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0" yWindow="0" windowWidth="28800" windowHeight="16440" tabRatio="645" firstSheet="1" activeTab="6"/>
  </bookViews>
  <sheets>
    <sheet name="Summary" sheetId="5" r:id="rId1"/>
    <sheet name="Original Metadata" sheetId="1" r:id="rId2"/>
    <sheet name="Patient" sheetId="4" r:id="rId3"/>
    <sheet name="Malignancy" sheetId="6" r:id="rId4"/>
    <sheet name="Specimen-Sample" sheetId="3" r:id="rId5"/>
    <sheet name="Datasets" sheetId="11" r:id="rId6"/>
    <sheet name="Resource" sheetId="12" r:id="rId7"/>
    <sheet name="DNA Resources" sheetId="9" r:id="rId8"/>
    <sheet name="RNA Resources" sheetId="8" r:id="rId9"/>
    <sheet name="Experiment" sheetId="2" r:id="rId10"/>
  </sheets>
  <definedNames>
    <definedName name="_xlnm._FilterDatabase" localSheetId="7" hidden="1">'DNA Resources'!$B$1:$C$4553</definedName>
  </definedNames>
  <calcPr calcId="145621" concurrentCalc="0"/>
  <extLst>
    <ext xmlns:mx="http://schemas.microsoft.com/office/mac/excel/2008/main" uri="{7523E5D3-25F3-A5E0-1632-64F254C22452}">
      <mx:ArchID Flags="2"/>
    </ext>
  </extLst>
</workbook>
</file>

<file path=xl/calcChain.xml><?xml version="1.0" encoding="utf-8"?>
<calcChain xmlns="http://schemas.openxmlformats.org/spreadsheetml/2006/main">
  <c r="D3" i="11" l="1"/>
  <c r="E3" i="11"/>
  <c r="F3" i="11"/>
  <c r="G3" i="11"/>
  <c r="H3" i="11"/>
  <c r="I3" i="11"/>
  <c r="J3" i="11"/>
  <c r="K3" i="11"/>
  <c r="L3" i="11"/>
  <c r="M3" i="11"/>
  <c r="N3" i="11"/>
  <c r="O3" i="11"/>
  <c r="P3" i="11"/>
  <c r="Q3" i="11"/>
  <c r="R3" i="11"/>
  <c r="S3" i="11"/>
  <c r="T3" i="11"/>
  <c r="D4" i="11"/>
  <c r="E4" i="11"/>
  <c r="F4" i="11"/>
  <c r="G4" i="11"/>
  <c r="H4" i="11"/>
  <c r="I4" i="11"/>
  <c r="J4" i="11"/>
  <c r="K4" i="11"/>
  <c r="L4" i="11"/>
  <c r="M4" i="11"/>
  <c r="N4" i="11"/>
  <c r="O4" i="11"/>
  <c r="P4" i="11"/>
  <c r="Q4" i="11"/>
  <c r="R4" i="11"/>
  <c r="S4" i="11"/>
  <c r="T4" i="11"/>
  <c r="D5" i="11"/>
  <c r="E5" i="11"/>
  <c r="F5" i="11"/>
  <c r="G5" i="11"/>
  <c r="H5" i="11"/>
  <c r="I5" i="11"/>
  <c r="J5" i="11"/>
  <c r="K5" i="11"/>
  <c r="L5" i="11"/>
  <c r="M5" i="11"/>
  <c r="N5" i="11"/>
  <c r="O5" i="11"/>
  <c r="P5" i="11"/>
  <c r="Q5" i="11"/>
  <c r="R5" i="11"/>
  <c r="S5" i="11"/>
  <c r="T5" i="11"/>
  <c r="D6" i="11"/>
  <c r="E6" i="11"/>
  <c r="F6" i="11"/>
  <c r="G6" i="11"/>
  <c r="H6" i="11"/>
  <c r="I6" i="11"/>
  <c r="J6" i="11"/>
  <c r="K6" i="11"/>
  <c r="L6" i="11"/>
  <c r="M6" i="11"/>
  <c r="N6" i="11"/>
  <c r="O6" i="11"/>
  <c r="P6" i="11"/>
  <c r="Q6" i="11"/>
  <c r="R6" i="11"/>
  <c r="S6" i="11"/>
  <c r="T6" i="11"/>
  <c r="D7" i="11"/>
  <c r="E7" i="11"/>
  <c r="F7" i="11"/>
  <c r="G7" i="11"/>
  <c r="H7" i="11"/>
  <c r="I7" i="11"/>
  <c r="J7" i="11"/>
  <c r="K7" i="11"/>
  <c r="L7" i="11"/>
  <c r="M7" i="11"/>
  <c r="N7" i="11"/>
  <c r="O7" i="11"/>
  <c r="P7" i="11"/>
  <c r="Q7" i="11"/>
  <c r="R7" i="11"/>
  <c r="S7" i="11"/>
  <c r="T7" i="11"/>
  <c r="D8" i="11"/>
  <c r="E8" i="11"/>
  <c r="F8" i="11"/>
  <c r="G8" i="11"/>
  <c r="H8" i="11"/>
  <c r="I8" i="11"/>
  <c r="J8" i="11"/>
  <c r="K8" i="11"/>
  <c r="L8" i="11"/>
  <c r="M8" i="11"/>
  <c r="N8" i="11"/>
  <c r="O8" i="11"/>
  <c r="P8" i="11"/>
  <c r="Q8" i="11"/>
  <c r="R8" i="11"/>
  <c r="S8" i="11"/>
  <c r="T8" i="11"/>
  <c r="D9" i="11"/>
  <c r="E9" i="11"/>
  <c r="F9" i="11"/>
  <c r="G9" i="11"/>
  <c r="H9" i="11"/>
  <c r="I9" i="11"/>
  <c r="J9" i="11"/>
  <c r="K9" i="11"/>
  <c r="L9" i="11"/>
  <c r="M9" i="11"/>
  <c r="N9" i="11"/>
  <c r="O9" i="11"/>
  <c r="P9" i="11"/>
  <c r="Q9" i="11"/>
  <c r="R9" i="11"/>
  <c r="S9" i="11"/>
  <c r="T9" i="11"/>
  <c r="D10" i="11"/>
  <c r="E10" i="11"/>
  <c r="F10" i="11"/>
  <c r="G10" i="11"/>
  <c r="H10" i="11"/>
  <c r="I10" i="11"/>
  <c r="J10" i="11"/>
  <c r="K10" i="11"/>
  <c r="L10" i="11"/>
  <c r="M10" i="11"/>
  <c r="N10" i="11"/>
  <c r="O10" i="11"/>
  <c r="P10" i="11"/>
  <c r="Q10" i="11"/>
  <c r="R10" i="11"/>
  <c r="S10" i="11"/>
  <c r="T10" i="11"/>
  <c r="D11" i="11"/>
  <c r="E11" i="11"/>
  <c r="F11" i="11"/>
  <c r="G11" i="11"/>
  <c r="H11" i="11"/>
  <c r="I11" i="11"/>
  <c r="J11" i="11"/>
  <c r="K11" i="11"/>
  <c r="L11" i="11"/>
  <c r="M11" i="11"/>
  <c r="N11" i="11"/>
  <c r="O11" i="11"/>
  <c r="P11" i="11"/>
  <c r="Q11" i="11"/>
  <c r="R11" i="11"/>
  <c r="S11" i="11"/>
  <c r="T11" i="11"/>
  <c r="D12" i="11"/>
  <c r="E12" i="11"/>
  <c r="F12" i="11"/>
  <c r="G12" i="11"/>
  <c r="H12" i="11"/>
  <c r="I12" i="11"/>
  <c r="J12" i="11"/>
  <c r="K12" i="11"/>
  <c r="L12" i="11"/>
  <c r="M12" i="11"/>
  <c r="N12" i="11"/>
  <c r="O12" i="11"/>
  <c r="P12" i="11"/>
  <c r="Q12" i="11"/>
  <c r="R12" i="11"/>
  <c r="S12" i="11"/>
  <c r="T12" i="11"/>
  <c r="D13" i="11"/>
  <c r="E13" i="11"/>
  <c r="F13" i="11"/>
  <c r="G13" i="11"/>
  <c r="H13" i="11"/>
  <c r="I13" i="11"/>
  <c r="J13" i="11"/>
  <c r="K13" i="11"/>
  <c r="L13" i="11"/>
  <c r="M13" i="11"/>
  <c r="N13" i="11"/>
  <c r="O13" i="11"/>
  <c r="P13" i="11"/>
  <c r="Q13" i="11"/>
  <c r="R13" i="11"/>
  <c r="S13" i="11"/>
  <c r="T13" i="11"/>
  <c r="D14" i="11"/>
  <c r="E14" i="11"/>
  <c r="F14" i="11"/>
  <c r="G14" i="11"/>
  <c r="H14" i="11"/>
  <c r="I14" i="11"/>
  <c r="J14" i="11"/>
  <c r="K14" i="11"/>
  <c r="L14" i="11"/>
  <c r="M14" i="11"/>
  <c r="N14" i="11"/>
  <c r="O14" i="11"/>
  <c r="P14" i="11"/>
  <c r="Q14" i="11"/>
  <c r="R14" i="11"/>
  <c r="S14" i="11"/>
  <c r="T14" i="11"/>
  <c r="D15" i="11"/>
  <c r="E15" i="11"/>
  <c r="F15" i="11"/>
  <c r="G15" i="11"/>
  <c r="H15" i="11"/>
  <c r="I15" i="11"/>
  <c r="J15" i="11"/>
  <c r="K15" i="11"/>
  <c r="L15" i="11"/>
  <c r="M15" i="11"/>
  <c r="N15" i="11"/>
  <c r="O15" i="11"/>
  <c r="P15" i="11"/>
  <c r="Q15" i="11"/>
  <c r="R15" i="11"/>
  <c r="S15" i="11"/>
  <c r="T15" i="11"/>
  <c r="D16" i="11"/>
  <c r="E16" i="11"/>
  <c r="F16" i="11"/>
  <c r="G16" i="11"/>
  <c r="H16" i="11"/>
  <c r="I16" i="11"/>
  <c r="J16" i="11"/>
  <c r="K16" i="11"/>
  <c r="L16" i="11"/>
  <c r="M16" i="11"/>
  <c r="N16" i="11"/>
  <c r="O16" i="11"/>
  <c r="P16" i="11"/>
  <c r="Q16" i="11"/>
  <c r="R16" i="11"/>
  <c r="S16" i="11"/>
  <c r="T16" i="11"/>
  <c r="D17" i="11"/>
  <c r="E17" i="11"/>
  <c r="F17" i="11"/>
  <c r="G17" i="11"/>
  <c r="H17" i="11"/>
  <c r="I17" i="11"/>
  <c r="J17" i="11"/>
  <c r="K17" i="11"/>
  <c r="L17" i="11"/>
  <c r="M17" i="11"/>
  <c r="N17" i="11"/>
  <c r="O17" i="11"/>
  <c r="P17" i="11"/>
  <c r="Q17" i="11"/>
  <c r="R17" i="11"/>
  <c r="S17" i="11"/>
  <c r="T17" i="11"/>
  <c r="D18" i="11"/>
  <c r="E18" i="11"/>
  <c r="F18" i="11"/>
  <c r="G18" i="11"/>
  <c r="H18" i="11"/>
  <c r="I18" i="11"/>
  <c r="J18" i="11"/>
  <c r="K18" i="11"/>
  <c r="L18" i="11"/>
  <c r="M18" i="11"/>
  <c r="N18" i="11"/>
  <c r="O18" i="11"/>
  <c r="P18" i="11"/>
  <c r="Q18" i="11"/>
  <c r="R18" i="11"/>
  <c r="S18" i="11"/>
  <c r="T18" i="11"/>
  <c r="D19" i="11"/>
  <c r="E19" i="11"/>
  <c r="F19" i="11"/>
  <c r="G19" i="11"/>
  <c r="H19" i="11"/>
  <c r="I19" i="11"/>
  <c r="J19" i="11"/>
  <c r="K19" i="11"/>
  <c r="L19" i="11"/>
  <c r="M19" i="11"/>
  <c r="N19" i="11"/>
  <c r="O19" i="11"/>
  <c r="P19" i="11"/>
  <c r="Q19" i="11"/>
  <c r="R19" i="11"/>
  <c r="S19" i="11"/>
  <c r="T19" i="11"/>
  <c r="D20" i="11"/>
  <c r="E20" i="11"/>
  <c r="F20" i="11"/>
  <c r="G20" i="11"/>
  <c r="H20" i="11"/>
  <c r="I20" i="11"/>
  <c r="J20" i="11"/>
  <c r="K20" i="11"/>
  <c r="L20" i="11"/>
  <c r="M20" i="11"/>
  <c r="N20" i="11"/>
  <c r="O20" i="11"/>
  <c r="P20" i="11"/>
  <c r="Q20" i="11"/>
  <c r="R20" i="11"/>
  <c r="S20" i="11"/>
  <c r="T20" i="11"/>
  <c r="D21" i="11"/>
  <c r="E21" i="11"/>
  <c r="F21" i="11"/>
  <c r="G21" i="11"/>
  <c r="H21" i="11"/>
  <c r="I21" i="11"/>
  <c r="J21" i="11"/>
  <c r="K21" i="11"/>
  <c r="L21" i="11"/>
  <c r="M21" i="11"/>
  <c r="N21" i="11"/>
  <c r="O21" i="11"/>
  <c r="P21" i="11"/>
  <c r="Q21" i="11"/>
  <c r="R21" i="11"/>
  <c r="S21" i="11"/>
  <c r="T21" i="11"/>
  <c r="D22" i="11"/>
  <c r="E22" i="11"/>
  <c r="F22" i="11"/>
  <c r="G22" i="11"/>
  <c r="H22" i="11"/>
  <c r="I22" i="11"/>
  <c r="J22" i="11"/>
  <c r="K22" i="11"/>
  <c r="L22" i="11"/>
  <c r="M22" i="11"/>
  <c r="N22" i="11"/>
  <c r="O22" i="11"/>
  <c r="P22" i="11"/>
  <c r="Q22" i="11"/>
  <c r="R22" i="11"/>
  <c r="S22" i="11"/>
  <c r="T22" i="11"/>
  <c r="D23" i="11"/>
  <c r="E23" i="11"/>
  <c r="F23" i="11"/>
  <c r="G23" i="11"/>
  <c r="H23" i="11"/>
  <c r="I23" i="11"/>
  <c r="J23" i="11"/>
  <c r="K23" i="11"/>
  <c r="L23" i="11"/>
  <c r="M23" i="11"/>
  <c r="N23" i="11"/>
  <c r="O23" i="11"/>
  <c r="P23" i="11"/>
  <c r="Q23" i="11"/>
  <c r="R23" i="11"/>
  <c r="S23" i="11"/>
  <c r="T23" i="11"/>
  <c r="D24" i="11"/>
  <c r="E24" i="11"/>
  <c r="F24" i="11"/>
  <c r="G24" i="11"/>
  <c r="H24" i="11"/>
  <c r="I24" i="11"/>
  <c r="J24" i="11"/>
  <c r="K24" i="11"/>
  <c r="L24" i="11"/>
  <c r="M24" i="11"/>
  <c r="N24" i="11"/>
  <c r="O24" i="11"/>
  <c r="P24" i="11"/>
  <c r="Q24" i="11"/>
  <c r="R24" i="11"/>
  <c r="S24" i="11"/>
  <c r="T24" i="11"/>
  <c r="D25" i="11"/>
  <c r="E25" i="11"/>
  <c r="F25" i="11"/>
  <c r="G25" i="11"/>
  <c r="H25" i="11"/>
  <c r="I25" i="11"/>
  <c r="J25" i="11"/>
  <c r="K25" i="11"/>
  <c r="L25" i="11"/>
  <c r="M25" i="11"/>
  <c r="N25" i="11"/>
  <c r="O25" i="11"/>
  <c r="P25" i="11"/>
  <c r="Q25" i="11"/>
  <c r="R25" i="11"/>
  <c r="S25" i="11"/>
  <c r="T25" i="11"/>
  <c r="D26" i="11"/>
  <c r="E26" i="11"/>
  <c r="F26" i="11"/>
  <c r="G26" i="11"/>
  <c r="H26" i="11"/>
  <c r="I26" i="11"/>
  <c r="J26" i="11"/>
  <c r="K26" i="11"/>
  <c r="L26" i="11"/>
  <c r="M26" i="11"/>
  <c r="N26" i="11"/>
  <c r="O26" i="11"/>
  <c r="P26" i="11"/>
  <c r="Q26" i="11"/>
  <c r="R26" i="11"/>
  <c r="S26" i="11"/>
  <c r="T26" i="11"/>
  <c r="D27" i="11"/>
  <c r="E27" i="11"/>
  <c r="F27" i="11"/>
  <c r="G27" i="11"/>
  <c r="H27" i="11"/>
  <c r="I27" i="11"/>
  <c r="J27" i="11"/>
  <c r="K27" i="11"/>
  <c r="L27" i="11"/>
  <c r="M27" i="11"/>
  <c r="N27" i="11"/>
  <c r="O27" i="11"/>
  <c r="P27" i="11"/>
  <c r="Q27" i="11"/>
  <c r="R27" i="11"/>
  <c r="S27" i="11"/>
  <c r="T27" i="11"/>
  <c r="D28" i="11"/>
  <c r="E28" i="11"/>
  <c r="F28" i="11"/>
  <c r="G28" i="11"/>
  <c r="H28" i="11"/>
  <c r="I28" i="11"/>
  <c r="J28" i="11"/>
  <c r="K28" i="11"/>
  <c r="L28" i="11"/>
  <c r="M28" i="11"/>
  <c r="N28" i="11"/>
  <c r="O28" i="11"/>
  <c r="P28" i="11"/>
  <c r="Q28" i="11"/>
  <c r="R28" i="11"/>
  <c r="S28" i="11"/>
  <c r="T28" i="11"/>
  <c r="D29" i="11"/>
  <c r="E29" i="11"/>
  <c r="F29" i="11"/>
  <c r="G29" i="11"/>
  <c r="H29" i="11"/>
  <c r="I29" i="11"/>
  <c r="J29" i="11"/>
  <c r="K29" i="11"/>
  <c r="L29" i="11"/>
  <c r="M29" i="11"/>
  <c r="N29" i="11"/>
  <c r="O29" i="11"/>
  <c r="P29" i="11"/>
  <c r="Q29" i="11"/>
  <c r="R29" i="11"/>
  <c r="S29" i="11"/>
  <c r="T29" i="11"/>
  <c r="D30" i="11"/>
  <c r="E30" i="11"/>
  <c r="F30" i="11"/>
  <c r="G30" i="11"/>
  <c r="H30" i="11"/>
  <c r="I30" i="11"/>
  <c r="J30" i="11"/>
  <c r="K30" i="11"/>
  <c r="L30" i="11"/>
  <c r="M30" i="11"/>
  <c r="N30" i="11"/>
  <c r="O30" i="11"/>
  <c r="P30" i="11"/>
  <c r="Q30" i="11"/>
  <c r="R30" i="11"/>
  <c r="S30" i="11"/>
  <c r="T30" i="11"/>
  <c r="D31" i="11"/>
  <c r="E31" i="11"/>
  <c r="F31" i="11"/>
  <c r="G31" i="11"/>
  <c r="H31" i="11"/>
  <c r="I31" i="11"/>
  <c r="J31" i="11"/>
  <c r="K31" i="11"/>
  <c r="L31" i="11"/>
  <c r="M31" i="11"/>
  <c r="N31" i="11"/>
  <c r="O31" i="11"/>
  <c r="P31" i="11"/>
  <c r="Q31" i="11"/>
  <c r="R31" i="11"/>
  <c r="S31" i="11"/>
  <c r="T31" i="11"/>
  <c r="D32" i="11"/>
  <c r="E32" i="11"/>
  <c r="F32" i="11"/>
  <c r="G32" i="11"/>
  <c r="H32" i="11"/>
  <c r="I32" i="11"/>
  <c r="J32" i="11"/>
  <c r="K32" i="11"/>
  <c r="L32" i="11"/>
  <c r="M32" i="11"/>
  <c r="N32" i="11"/>
  <c r="O32" i="11"/>
  <c r="P32" i="11"/>
  <c r="Q32" i="11"/>
  <c r="R32" i="11"/>
  <c r="S32" i="11"/>
  <c r="T32" i="11"/>
  <c r="D33" i="11"/>
  <c r="E33" i="11"/>
  <c r="F33" i="11"/>
  <c r="G33" i="11"/>
  <c r="H33" i="11"/>
  <c r="I33" i="11"/>
  <c r="J33" i="11"/>
  <c r="K33" i="11"/>
  <c r="L33" i="11"/>
  <c r="M33" i="11"/>
  <c r="N33" i="11"/>
  <c r="O33" i="11"/>
  <c r="P33" i="11"/>
  <c r="Q33" i="11"/>
  <c r="R33" i="11"/>
  <c r="S33" i="11"/>
  <c r="T33" i="11"/>
  <c r="D34" i="11"/>
  <c r="E34" i="11"/>
  <c r="F34" i="11"/>
  <c r="G34" i="11"/>
  <c r="H34" i="11"/>
  <c r="I34" i="11"/>
  <c r="J34" i="11"/>
  <c r="K34" i="11"/>
  <c r="L34" i="11"/>
  <c r="M34" i="11"/>
  <c r="N34" i="11"/>
  <c r="O34" i="11"/>
  <c r="P34" i="11"/>
  <c r="Q34" i="11"/>
  <c r="R34" i="11"/>
  <c r="S34" i="11"/>
  <c r="T34" i="11"/>
  <c r="D35" i="11"/>
  <c r="E35" i="11"/>
  <c r="F35" i="11"/>
  <c r="G35" i="11"/>
  <c r="H35" i="11"/>
  <c r="I35" i="11"/>
  <c r="J35" i="11"/>
  <c r="K35" i="11"/>
  <c r="L35" i="11"/>
  <c r="M35" i="11"/>
  <c r="N35" i="11"/>
  <c r="O35" i="11"/>
  <c r="P35" i="11"/>
  <c r="Q35" i="11"/>
  <c r="R35" i="11"/>
  <c r="S35" i="11"/>
  <c r="T35" i="11"/>
  <c r="D36" i="11"/>
  <c r="E36" i="11"/>
  <c r="F36" i="11"/>
  <c r="G36" i="11"/>
  <c r="H36" i="11"/>
  <c r="I36" i="11"/>
  <c r="J36" i="11"/>
  <c r="K36" i="11"/>
  <c r="L36" i="11"/>
  <c r="M36" i="11"/>
  <c r="N36" i="11"/>
  <c r="O36" i="11"/>
  <c r="P36" i="11"/>
  <c r="Q36" i="11"/>
  <c r="R36" i="11"/>
  <c r="S36" i="11"/>
  <c r="T36" i="11"/>
  <c r="D37" i="11"/>
  <c r="E37" i="11"/>
  <c r="F37" i="11"/>
  <c r="G37" i="11"/>
  <c r="H37" i="11"/>
  <c r="I37" i="11"/>
  <c r="J37" i="11"/>
  <c r="K37" i="11"/>
  <c r="L37" i="11"/>
  <c r="M37" i="11"/>
  <c r="N37" i="11"/>
  <c r="O37" i="11"/>
  <c r="P37" i="11"/>
  <c r="Q37" i="11"/>
  <c r="R37" i="11"/>
  <c r="S37" i="11"/>
  <c r="T37" i="11"/>
  <c r="D38" i="11"/>
  <c r="E38" i="11"/>
  <c r="F38" i="11"/>
  <c r="G38" i="11"/>
  <c r="H38" i="11"/>
  <c r="I38" i="11"/>
  <c r="J38" i="11"/>
  <c r="K38" i="11"/>
  <c r="L38" i="11"/>
  <c r="M38" i="11"/>
  <c r="N38" i="11"/>
  <c r="O38" i="11"/>
  <c r="P38" i="11"/>
  <c r="Q38" i="11"/>
  <c r="R38" i="11"/>
  <c r="S38" i="11"/>
  <c r="T38" i="11"/>
  <c r="D39" i="11"/>
  <c r="E39" i="11"/>
  <c r="F39" i="11"/>
  <c r="G39" i="11"/>
  <c r="H39" i="11"/>
  <c r="I39" i="11"/>
  <c r="J39" i="11"/>
  <c r="K39" i="11"/>
  <c r="L39" i="11"/>
  <c r="M39" i="11"/>
  <c r="N39" i="11"/>
  <c r="O39" i="11"/>
  <c r="P39" i="11"/>
  <c r="Q39" i="11"/>
  <c r="R39" i="11"/>
  <c r="S39" i="11"/>
  <c r="T39" i="11"/>
  <c r="D40" i="11"/>
  <c r="E40" i="11"/>
  <c r="F40" i="11"/>
  <c r="G40" i="11"/>
  <c r="H40" i="11"/>
  <c r="I40" i="11"/>
  <c r="J40" i="11"/>
  <c r="K40" i="11"/>
  <c r="L40" i="11"/>
  <c r="M40" i="11"/>
  <c r="N40" i="11"/>
  <c r="O40" i="11"/>
  <c r="P40" i="11"/>
  <c r="Q40" i="11"/>
  <c r="R40" i="11"/>
  <c r="S40" i="11"/>
  <c r="T40" i="11"/>
  <c r="D41" i="11"/>
  <c r="E41" i="11"/>
  <c r="F41" i="11"/>
  <c r="G41" i="11"/>
  <c r="H41" i="11"/>
  <c r="I41" i="11"/>
  <c r="J41" i="11"/>
  <c r="K41" i="11"/>
  <c r="L41" i="11"/>
  <c r="M41" i="11"/>
  <c r="N41" i="11"/>
  <c r="O41" i="11"/>
  <c r="P41" i="11"/>
  <c r="Q41" i="11"/>
  <c r="R41" i="11"/>
  <c r="S41" i="11"/>
  <c r="T41" i="11"/>
  <c r="D42" i="11"/>
  <c r="E42" i="11"/>
  <c r="F42" i="11"/>
  <c r="G42" i="11"/>
  <c r="H42" i="11"/>
  <c r="I42" i="11"/>
  <c r="J42" i="11"/>
  <c r="K42" i="11"/>
  <c r="L42" i="11"/>
  <c r="M42" i="11"/>
  <c r="N42" i="11"/>
  <c r="O42" i="11"/>
  <c r="P42" i="11"/>
  <c r="Q42" i="11"/>
  <c r="R42" i="11"/>
  <c r="S42" i="11"/>
  <c r="T42" i="11"/>
  <c r="D43" i="11"/>
  <c r="E43" i="11"/>
  <c r="F43" i="11"/>
  <c r="G43" i="11"/>
  <c r="H43" i="11"/>
  <c r="I43" i="11"/>
  <c r="J43" i="11"/>
  <c r="K43" i="11"/>
  <c r="L43" i="11"/>
  <c r="M43" i="11"/>
  <c r="N43" i="11"/>
  <c r="O43" i="11"/>
  <c r="P43" i="11"/>
  <c r="Q43" i="11"/>
  <c r="R43" i="11"/>
  <c r="S43" i="11"/>
  <c r="T43" i="11"/>
  <c r="D44" i="11"/>
  <c r="E44" i="11"/>
  <c r="F44" i="11"/>
  <c r="G44" i="11"/>
  <c r="H44" i="11"/>
  <c r="I44" i="11"/>
  <c r="J44" i="11"/>
  <c r="K44" i="11"/>
  <c r="L44" i="11"/>
  <c r="M44" i="11"/>
  <c r="N44" i="11"/>
  <c r="O44" i="11"/>
  <c r="P44" i="11"/>
  <c r="Q44" i="11"/>
  <c r="R44" i="11"/>
  <c r="S44" i="11"/>
  <c r="T44" i="11"/>
  <c r="D45" i="11"/>
  <c r="E45" i="11"/>
  <c r="F45" i="11"/>
  <c r="G45" i="11"/>
  <c r="H45" i="11"/>
  <c r="I45" i="11"/>
  <c r="J45" i="11"/>
  <c r="K45" i="11"/>
  <c r="L45" i="11"/>
  <c r="M45" i="11"/>
  <c r="N45" i="11"/>
  <c r="O45" i="11"/>
  <c r="P45" i="11"/>
  <c r="Q45" i="11"/>
  <c r="R45" i="11"/>
  <c r="S45" i="11"/>
  <c r="T45" i="11"/>
  <c r="D46" i="11"/>
  <c r="E46" i="11"/>
  <c r="F46" i="11"/>
  <c r="G46" i="11"/>
  <c r="H46" i="11"/>
  <c r="I46" i="11"/>
  <c r="J46" i="11"/>
  <c r="K46" i="11"/>
  <c r="L46" i="11"/>
  <c r="M46" i="11"/>
  <c r="N46" i="11"/>
  <c r="O46" i="11"/>
  <c r="P46" i="11"/>
  <c r="Q46" i="11"/>
  <c r="R46" i="11"/>
  <c r="S46" i="11"/>
  <c r="T46" i="11"/>
  <c r="D47" i="11"/>
  <c r="E47" i="11"/>
  <c r="F47" i="11"/>
  <c r="G47" i="11"/>
  <c r="H47" i="11"/>
  <c r="I47" i="11"/>
  <c r="J47" i="11"/>
  <c r="K47" i="11"/>
  <c r="L47" i="11"/>
  <c r="M47" i="11"/>
  <c r="N47" i="11"/>
  <c r="O47" i="11"/>
  <c r="P47" i="11"/>
  <c r="Q47" i="11"/>
  <c r="R47" i="11"/>
  <c r="S47" i="11"/>
  <c r="T47" i="11"/>
  <c r="D48" i="11"/>
  <c r="E48" i="11"/>
  <c r="F48" i="11"/>
  <c r="G48" i="11"/>
  <c r="H48" i="11"/>
  <c r="I48" i="11"/>
  <c r="J48" i="11"/>
  <c r="K48" i="11"/>
  <c r="L48" i="11"/>
  <c r="M48" i="11"/>
  <c r="N48" i="11"/>
  <c r="O48" i="11"/>
  <c r="P48" i="11"/>
  <c r="Q48" i="11"/>
  <c r="R48" i="11"/>
  <c r="S48" i="11"/>
  <c r="T48" i="11"/>
  <c r="D49" i="11"/>
  <c r="E49" i="11"/>
  <c r="F49" i="11"/>
  <c r="G49" i="11"/>
  <c r="H49" i="11"/>
  <c r="I49" i="11"/>
  <c r="J49" i="11"/>
  <c r="K49" i="11"/>
  <c r="L49" i="11"/>
  <c r="M49" i="11"/>
  <c r="N49" i="11"/>
  <c r="O49" i="11"/>
  <c r="P49" i="11"/>
  <c r="Q49" i="11"/>
  <c r="R49" i="11"/>
  <c r="S49" i="11"/>
  <c r="T49" i="11"/>
  <c r="D50" i="11"/>
  <c r="E50" i="11"/>
  <c r="F50" i="11"/>
  <c r="G50" i="11"/>
  <c r="H50" i="11"/>
  <c r="I50" i="11"/>
  <c r="J50" i="11"/>
  <c r="K50" i="11"/>
  <c r="L50" i="11"/>
  <c r="M50" i="11"/>
  <c r="N50" i="11"/>
  <c r="O50" i="11"/>
  <c r="P50" i="11"/>
  <c r="Q50" i="11"/>
  <c r="R50" i="11"/>
  <c r="S50" i="11"/>
  <c r="T50" i="11"/>
  <c r="D51" i="11"/>
  <c r="E51" i="11"/>
  <c r="F51" i="11"/>
  <c r="G51" i="11"/>
  <c r="H51" i="11"/>
  <c r="I51" i="11"/>
  <c r="J51" i="11"/>
  <c r="K51" i="11"/>
  <c r="L51" i="11"/>
  <c r="M51" i="11"/>
  <c r="N51" i="11"/>
  <c r="O51" i="11"/>
  <c r="P51" i="11"/>
  <c r="Q51" i="11"/>
  <c r="R51" i="11"/>
  <c r="S51" i="11"/>
  <c r="T51" i="11"/>
  <c r="D52" i="11"/>
  <c r="E52" i="11"/>
  <c r="F52" i="11"/>
  <c r="G52" i="11"/>
  <c r="H52" i="11"/>
  <c r="I52" i="11"/>
  <c r="J52" i="11"/>
  <c r="K52" i="11"/>
  <c r="L52" i="11"/>
  <c r="M52" i="11"/>
  <c r="N52" i="11"/>
  <c r="O52" i="11"/>
  <c r="P52" i="11"/>
  <c r="Q52" i="11"/>
  <c r="R52" i="11"/>
  <c r="S52" i="11"/>
  <c r="T52" i="11"/>
  <c r="D53" i="11"/>
  <c r="E53" i="11"/>
  <c r="F53" i="11"/>
  <c r="G53" i="11"/>
  <c r="H53" i="11"/>
  <c r="I53" i="11"/>
  <c r="J53" i="11"/>
  <c r="K53" i="11"/>
  <c r="L53" i="11"/>
  <c r="M53" i="11"/>
  <c r="N53" i="11"/>
  <c r="O53" i="11"/>
  <c r="P53" i="11"/>
  <c r="Q53" i="11"/>
  <c r="R53" i="11"/>
  <c r="S53" i="11"/>
  <c r="T53" i="11"/>
  <c r="D54" i="11"/>
  <c r="E54" i="11"/>
  <c r="F54" i="11"/>
  <c r="G54" i="11"/>
  <c r="H54" i="11"/>
  <c r="I54" i="11"/>
  <c r="J54" i="11"/>
  <c r="K54" i="11"/>
  <c r="L54" i="11"/>
  <c r="M54" i="11"/>
  <c r="N54" i="11"/>
  <c r="O54" i="11"/>
  <c r="P54" i="11"/>
  <c r="Q54" i="11"/>
  <c r="R54" i="11"/>
  <c r="S54" i="11"/>
  <c r="T54" i="11"/>
  <c r="D55" i="11"/>
  <c r="E55" i="11"/>
  <c r="F55" i="11"/>
  <c r="G55" i="11"/>
  <c r="H55" i="11"/>
  <c r="I55" i="11"/>
  <c r="J55" i="11"/>
  <c r="K55" i="11"/>
  <c r="L55" i="11"/>
  <c r="M55" i="11"/>
  <c r="N55" i="11"/>
  <c r="O55" i="11"/>
  <c r="P55" i="11"/>
  <c r="Q55" i="11"/>
  <c r="R55" i="11"/>
  <c r="S55" i="11"/>
  <c r="T55" i="11"/>
  <c r="D56" i="11"/>
  <c r="E56" i="11"/>
  <c r="F56" i="11"/>
  <c r="G56" i="11"/>
  <c r="H56" i="11"/>
  <c r="I56" i="11"/>
  <c r="J56" i="11"/>
  <c r="K56" i="11"/>
  <c r="L56" i="11"/>
  <c r="M56" i="11"/>
  <c r="N56" i="11"/>
  <c r="O56" i="11"/>
  <c r="P56" i="11"/>
  <c r="Q56" i="11"/>
  <c r="R56" i="11"/>
  <c r="S56" i="11"/>
  <c r="T56" i="11"/>
  <c r="D57" i="11"/>
  <c r="E57" i="11"/>
  <c r="F57" i="11"/>
  <c r="G57" i="11"/>
  <c r="H57" i="11"/>
  <c r="I57" i="11"/>
  <c r="J57" i="11"/>
  <c r="K57" i="11"/>
  <c r="L57" i="11"/>
  <c r="M57" i="11"/>
  <c r="N57" i="11"/>
  <c r="O57" i="11"/>
  <c r="P57" i="11"/>
  <c r="Q57" i="11"/>
  <c r="R57" i="11"/>
  <c r="S57" i="11"/>
  <c r="T57" i="11"/>
  <c r="D58" i="11"/>
  <c r="E58" i="11"/>
  <c r="F58" i="11"/>
  <c r="G58" i="11"/>
  <c r="H58" i="11"/>
  <c r="I58" i="11"/>
  <c r="J58" i="11"/>
  <c r="K58" i="11"/>
  <c r="L58" i="11"/>
  <c r="M58" i="11"/>
  <c r="N58" i="11"/>
  <c r="O58" i="11"/>
  <c r="P58" i="11"/>
  <c r="Q58" i="11"/>
  <c r="R58" i="11"/>
  <c r="S58" i="11"/>
  <c r="T58" i="11"/>
  <c r="D59" i="11"/>
  <c r="E59" i="11"/>
  <c r="F59" i="11"/>
  <c r="G59" i="11"/>
  <c r="H59" i="11"/>
  <c r="I59" i="11"/>
  <c r="J59" i="11"/>
  <c r="K59" i="11"/>
  <c r="L59" i="11"/>
  <c r="M59" i="11"/>
  <c r="N59" i="11"/>
  <c r="O59" i="11"/>
  <c r="P59" i="11"/>
  <c r="Q59" i="11"/>
  <c r="R59" i="11"/>
  <c r="S59" i="11"/>
  <c r="T59" i="11"/>
  <c r="D60" i="11"/>
  <c r="E60" i="11"/>
  <c r="F60" i="11"/>
  <c r="G60" i="11"/>
  <c r="H60" i="11"/>
  <c r="I60" i="11"/>
  <c r="J60" i="11"/>
  <c r="K60" i="11"/>
  <c r="L60" i="11"/>
  <c r="M60" i="11"/>
  <c r="N60" i="11"/>
  <c r="O60" i="11"/>
  <c r="P60" i="11"/>
  <c r="Q60" i="11"/>
  <c r="R60" i="11"/>
  <c r="S60" i="11"/>
  <c r="T60" i="11"/>
  <c r="D61" i="11"/>
  <c r="E61" i="11"/>
  <c r="F61" i="11"/>
  <c r="G61" i="11"/>
  <c r="H61" i="11"/>
  <c r="I61" i="11"/>
  <c r="J61" i="11"/>
  <c r="K61" i="11"/>
  <c r="L61" i="11"/>
  <c r="M61" i="11"/>
  <c r="N61" i="11"/>
  <c r="O61" i="11"/>
  <c r="P61" i="11"/>
  <c r="Q61" i="11"/>
  <c r="R61" i="11"/>
  <c r="S61" i="11"/>
  <c r="T61" i="11"/>
  <c r="D62" i="11"/>
  <c r="E62" i="11"/>
  <c r="F62" i="11"/>
  <c r="G62" i="11"/>
  <c r="H62" i="11"/>
  <c r="I62" i="11"/>
  <c r="J62" i="11"/>
  <c r="K62" i="11"/>
  <c r="L62" i="11"/>
  <c r="M62" i="11"/>
  <c r="N62" i="11"/>
  <c r="O62" i="11"/>
  <c r="P62" i="11"/>
  <c r="Q62" i="11"/>
  <c r="R62" i="11"/>
  <c r="S62" i="11"/>
  <c r="T62" i="11"/>
  <c r="D63" i="11"/>
  <c r="E63" i="11"/>
  <c r="F63" i="11"/>
  <c r="G63" i="11"/>
  <c r="H63" i="11"/>
  <c r="I63" i="11"/>
  <c r="J63" i="11"/>
  <c r="K63" i="11"/>
  <c r="L63" i="11"/>
  <c r="M63" i="11"/>
  <c r="N63" i="11"/>
  <c r="O63" i="11"/>
  <c r="P63" i="11"/>
  <c r="Q63" i="11"/>
  <c r="R63" i="11"/>
  <c r="S63" i="11"/>
  <c r="T63" i="11"/>
  <c r="D64" i="11"/>
  <c r="E64" i="11"/>
  <c r="F64" i="11"/>
  <c r="G64" i="11"/>
  <c r="H64" i="11"/>
  <c r="I64" i="11"/>
  <c r="J64" i="11"/>
  <c r="K64" i="11"/>
  <c r="L64" i="11"/>
  <c r="M64" i="11"/>
  <c r="N64" i="11"/>
  <c r="O64" i="11"/>
  <c r="P64" i="11"/>
  <c r="Q64" i="11"/>
  <c r="R64" i="11"/>
  <c r="S64" i="11"/>
  <c r="T64" i="11"/>
  <c r="D65" i="11"/>
  <c r="E65" i="11"/>
  <c r="F65" i="11"/>
  <c r="G65" i="11"/>
  <c r="H65" i="11"/>
  <c r="I65" i="11"/>
  <c r="J65" i="11"/>
  <c r="K65" i="11"/>
  <c r="L65" i="11"/>
  <c r="M65" i="11"/>
  <c r="N65" i="11"/>
  <c r="O65" i="11"/>
  <c r="P65" i="11"/>
  <c r="Q65" i="11"/>
  <c r="R65" i="11"/>
  <c r="S65" i="11"/>
  <c r="T65" i="11"/>
  <c r="D66" i="11"/>
  <c r="E66" i="11"/>
  <c r="F66" i="11"/>
  <c r="G66" i="11"/>
  <c r="H66" i="11"/>
  <c r="I66" i="11"/>
  <c r="J66" i="11"/>
  <c r="K66" i="11"/>
  <c r="L66" i="11"/>
  <c r="M66" i="11"/>
  <c r="N66" i="11"/>
  <c r="O66" i="11"/>
  <c r="P66" i="11"/>
  <c r="Q66" i="11"/>
  <c r="R66" i="11"/>
  <c r="S66" i="11"/>
  <c r="T66" i="11"/>
  <c r="D67" i="11"/>
  <c r="E67" i="11"/>
  <c r="F67" i="11"/>
  <c r="G67" i="11"/>
  <c r="H67" i="11"/>
  <c r="I67" i="11"/>
  <c r="J67" i="11"/>
  <c r="K67" i="11"/>
  <c r="L67" i="11"/>
  <c r="M67" i="11"/>
  <c r="N67" i="11"/>
  <c r="O67" i="11"/>
  <c r="P67" i="11"/>
  <c r="Q67" i="11"/>
  <c r="R67" i="11"/>
  <c r="S67" i="11"/>
  <c r="T67" i="11"/>
  <c r="D68" i="11"/>
  <c r="E68" i="11"/>
  <c r="F68" i="11"/>
  <c r="G68" i="11"/>
  <c r="H68" i="11"/>
  <c r="I68" i="11"/>
  <c r="J68" i="11"/>
  <c r="K68" i="11"/>
  <c r="L68" i="11"/>
  <c r="M68" i="11"/>
  <c r="N68" i="11"/>
  <c r="O68" i="11"/>
  <c r="P68" i="11"/>
  <c r="Q68" i="11"/>
  <c r="R68" i="11"/>
  <c r="S68" i="11"/>
  <c r="T68" i="11"/>
  <c r="D69" i="11"/>
  <c r="E69" i="11"/>
  <c r="F69" i="11"/>
  <c r="G69" i="11"/>
  <c r="H69" i="11"/>
  <c r="I69" i="11"/>
  <c r="J69" i="11"/>
  <c r="K69" i="11"/>
  <c r="L69" i="11"/>
  <c r="M69" i="11"/>
  <c r="N69" i="11"/>
  <c r="O69" i="11"/>
  <c r="P69" i="11"/>
  <c r="Q69" i="11"/>
  <c r="R69" i="11"/>
  <c r="S69" i="11"/>
  <c r="T69" i="11"/>
  <c r="D70" i="11"/>
  <c r="E70" i="11"/>
  <c r="F70" i="11"/>
  <c r="G70" i="11"/>
  <c r="H70" i="11"/>
  <c r="I70" i="11"/>
  <c r="J70" i="11"/>
  <c r="K70" i="11"/>
  <c r="L70" i="11"/>
  <c r="M70" i="11"/>
  <c r="N70" i="11"/>
  <c r="O70" i="11"/>
  <c r="P70" i="11"/>
  <c r="Q70" i="11"/>
  <c r="R70" i="11"/>
  <c r="S70" i="11"/>
  <c r="T70" i="11"/>
  <c r="D71" i="11"/>
  <c r="E71" i="11"/>
  <c r="F71" i="11"/>
  <c r="G71" i="11"/>
  <c r="H71" i="11"/>
  <c r="I71" i="11"/>
  <c r="J71" i="11"/>
  <c r="K71" i="11"/>
  <c r="L71" i="11"/>
  <c r="M71" i="11"/>
  <c r="N71" i="11"/>
  <c r="O71" i="11"/>
  <c r="P71" i="11"/>
  <c r="Q71" i="11"/>
  <c r="R71" i="11"/>
  <c r="S71" i="11"/>
  <c r="T71" i="11"/>
  <c r="D72" i="11"/>
  <c r="E72" i="11"/>
  <c r="F72" i="11"/>
  <c r="G72" i="11"/>
  <c r="H72" i="11"/>
  <c r="I72" i="11"/>
  <c r="J72" i="11"/>
  <c r="K72" i="11"/>
  <c r="L72" i="11"/>
  <c r="M72" i="11"/>
  <c r="N72" i="11"/>
  <c r="O72" i="11"/>
  <c r="P72" i="11"/>
  <c r="Q72" i="11"/>
  <c r="R72" i="11"/>
  <c r="S72" i="11"/>
  <c r="T72" i="11"/>
  <c r="D73" i="11"/>
  <c r="E73" i="11"/>
  <c r="F73" i="11"/>
  <c r="G73" i="11"/>
  <c r="H73" i="11"/>
  <c r="I73" i="11"/>
  <c r="J73" i="11"/>
  <c r="K73" i="11"/>
  <c r="L73" i="11"/>
  <c r="M73" i="11"/>
  <c r="N73" i="11"/>
  <c r="O73" i="11"/>
  <c r="P73" i="11"/>
  <c r="Q73" i="11"/>
  <c r="R73" i="11"/>
  <c r="S73" i="11"/>
  <c r="T73" i="11"/>
  <c r="D74" i="11"/>
  <c r="E74" i="11"/>
  <c r="F74" i="11"/>
  <c r="G74" i="11"/>
  <c r="H74" i="11"/>
  <c r="I74" i="11"/>
  <c r="J74" i="11"/>
  <c r="K74" i="11"/>
  <c r="L74" i="11"/>
  <c r="M74" i="11"/>
  <c r="N74" i="11"/>
  <c r="O74" i="11"/>
  <c r="P74" i="11"/>
  <c r="Q74" i="11"/>
  <c r="R74" i="11"/>
  <c r="S74" i="11"/>
  <c r="T74" i="11"/>
  <c r="D75" i="11"/>
  <c r="E75" i="11"/>
  <c r="F75" i="11"/>
  <c r="G75" i="11"/>
  <c r="H75" i="11"/>
  <c r="I75" i="11"/>
  <c r="J75" i="11"/>
  <c r="K75" i="11"/>
  <c r="L75" i="11"/>
  <c r="M75" i="11"/>
  <c r="N75" i="11"/>
  <c r="O75" i="11"/>
  <c r="P75" i="11"/>
  <c r="Q75" i="11"/>
  <c r="R75" i="11"/>
  <c r="S75" i="11"/>
  <c r="T75" i="11"/>
  <c r="D76" i="11"/>
  <c r="E76" i="11"/>
  <c r="F76" i="11"/>
  <c r="G76" i="11"/>
  <c r="H76" i="11"/>
  <c r="I76" i="11"/>
  <c r="J76" i="11"/>
  <c r="K76" i="11"/>
  <c r="L76" i="11"/>
  <c r="M76" i="11"/>
  <c r="N76" i="11"/>
  <c r="O76" i="11"/>
  <c r="P76" i="11"/>
  <c r="Q76" i="11"/>
  <c r="R76" i="11"/>
  <c r="S76" i="11"/>
  <c r="T76" i="11"/>
  <c r="D77" i="11"/>
  <c r="E77" i="11"/>
  <c r="F77" i="11"/>
  <c r="G77" i="11"/>
  <c r="H77" i="11"/>
  <c r="I77" i="11"/>
  <c r="J77" i="11"/>
  <c r="K77" i="11"/>
  <c r="L77" i="11"/>
  <c r="M77" i="11"/>
  <c r="N77" i="11"/>
  <c r="O77" i="11"/>
  <c r="P77" i="11"/>
  <c r="Q77" i="11"/>
  <c r="R77" i="11"/>
  <c r="S77" i="11"/>
  <c r="T77" i="11"/>
  <c r="D78" i="11"/>
  <c r="E78" i="11"/>
  <c r="F78" i="11"/>
  <c r="G78" i="11"/>
  <c r="H78" i="11"/>
  <c r="I78" i="11"/>
  <c r="J78" i="11"/>
  <c r="K78" i="11"/>
  <c r="L78" i="11"/>
  <c r="M78" i="11"/>
  <c r="N78" i="11"/>
  <c r="O78" i="11"/>
  <c r="P78" i="11"/>
  <c r="Q78" i="11"/>
  <c r="R78" i="11"/>
  <c r="S78" i="11"/>
  <c r="T78" i="11"/>
  <c r="D79" i="11"/>
  <c r="E79" i="11"/>
  <c r="F79" i="11"/>
  <c r="G79" i="11"/>
  <c r="H79" i="11"/>
  <c r="I79" i="11"/>
  <c r="J79" i="11"/>
  <c r="K79" i="11"/>
  <c r="L79" i="11"/>
  <c r="M79" i="11"/>
  <c r="N79" i="11"/>
  <c r="O79" i="11"/>
  <c r="P79" i="11"/>
  <c r="Q79" i="11"/>
  <c r="R79" i="11"/>
  <c r="S79" i="11"/>
  <c r="T79" i="11"/>
  <c r="D80" i="11"/>
  <c r="E80" i="11"/>
  <c r="F80" i="11"/>
  <c r="G80" i="11"/>
  <c r="H80" i="11"/>
  <c r="I80" i="11"/>
  <c r="J80" i="11"/>
  <c r="K80" i="11"/>
  <c r="L80" i="11"/>
  <c r="M80" i="11"/>
  <c r="N80" i="11"/>
  <c r="O80" i="11"/>
  <c r="P80" i="11"/>
  <c r="Q80" i="11"/>
  <c r="R80" i="11"/>
  <c r="S80" i="11"/>
  <c r="T80" i="11"/>
  <c r="D81" i="11"/>
  <c r="E81" i="11"/>
  <c r="F81" i="11"/>
  <c r="G81" i="11"/>
  <c r="H81" i="11"/>
  <c r="I81" i="11"/>
  <c r="J81" i="11"/>
  <c r="K81" i="11"/>
  <c r="L81" i="11"/>
  <c r="M81" i="11"/>
  <c r="N81" i="11"/>
  <c r="O81" i="11"/>
  <c r="P81" i="11"/>
  <c r="Q81" i="11"/>
  <c r="R81" i="11"/>
  <c r="S81" i="11"/>
  <c r="T81" i="11"/>
  <c r="D82" i="11"/>
  <c r="E82" i="11"/>
  <c r="F82" i="11"/>
  <c r="G82" i="11"/>
  <c r="H82" i="11"/>
  <c r="I82" i="11"/>
  <c r="J82" i="11"/>
  <c r="K82" i="11"/>
  <c r="L82" i="11"/>
  <c r="M82" i="11"/>
  <c r="N82" i="11"/>
  <c r="O82" i="11"/>
  <c r="P82" i="11"/>
  <c r="Q82" i="11"/>
  <c r="R82" i="11"/>
  <c r="S82" i="11"/>
  <c r="T82" i="11"/>
  <c r="D83" i="11"/>
  <c r="E83" i="11"/>
  <c r="F83" i="11"/>
  <c r="G83" i="11"/>
  <c r="H83" i="11"/>
  <c r="I83" i="11"/>
  <c r="J83" i="11"/>
  <c r="K83" i="11"/>
  <c r="L83" i="11"/>
  <c r="M83" i="11"/>
  <c r="N83" i="11"/>
  <c r="O83" i="11"/>
  <c r="P83" i="11"/>
  <c r="Q83" i="11"/>
  <c r="R83" i="11"/>
  <c r="S83" i="11"/>
  <c r="T83" i="11"/>
  <c r="D84" i="11"/>
  <c r="E84" i="11"/>
  <c r="F84" i="11"/>
  <c r="G84" i="11"/>
  <c r="H84" i="11"/>
  <c r="I84" i="11"/>
  <c r="J84" i="11"/>
  <c r="K84" i="11"/>
  <c r="L84" i="11"/>
  <c r="M84" i="11"/>
  <c r="N84" i="11"/>
  <c r="O84" i="11"/>
  <c r="P84" i="11"/>
  <c r="Q84" i="11"/>
  <c r="R84" i="11"/>
  <c r="S84" i="11"/>
  <c r="T84" i="11"/>
  <c r="D85" i="11"/>
  <c r="E85" i="11"/>
  <c r="F85" i="11"/>
  <c r="G85" i="11"/>
  <c r="H85" i="11"/>
  <c r="I85" i="11"/>
  <c r="J85" i="11"/>
  <c r="K85" i="11"/>
  <c r="L85" i="11"/>
  <c r="M85" i="11"/>
  <c r="N85" i="11"/>
  <c r="O85" i="11"/>
  <c r="P85" i="11"/>
  <c r="Q85" i="11"/>
  <c r="R85" i="11"/>
  <c r="S85" i="11"/>
  <c r="T85" i="11"/>
  <c r="D86" i="11"/>
  <c r="E86" i="11"/>
  <c r="F86" i="11"/>
  <c r="G86" i="11"/>
  <c r="H86" i="11"/>
  <c r="I86" i="11"/>
  <c r="J86" i="11"/>
  <c r="K86" i="11"/>
  <c r="L86" i="11"/>
  <c r="M86" i="11"/>
  <c r="N86" i="11"/>
  <c r="O86" i="11"/>
  <c r="P86" i="11"/>
  <c r="Q86" i="11"/>
  <c r="R86" i="11"/>
  <c r="S86" i="11"/>
  <c r="T86" i="11"/>
  <c r="D87" i="11"/>
  <c r="E87" i="11"/>
  <c r="F87" i="11"/>
  <c r="G87" i="11"/>
  <c r="H87" i="11"/>
  <c r="I87" i="11"/>
  <c r="J87" i="11"/>
  <c r="K87" i="11"/>
  <c r="L87" i="11"/>
  <c r="M87" i="11"/>
  <c r="N87" i="11"/>
  <c r="O87" i="11"/>
  <c r="P87" i="11"/>
  <c r="Q87" i="11"/>
  <c r="R87" i="11"/>
  <c r="S87" i="11"/>
  <c r="T87" i="11"/>
  <c r="D88" i="11"/>
  <c r="E88" i="11"/>
  <c r="F88" i="11"/>
  <c r="G88" i="11"/>
  <c r="H88" i="11"/>
  <c r="I88" i="11"/>
  <c r="J88" i="11"/>
  <c r="K88" i="11"/>
  <c r="L88" i="11"/>
  <c r="M88" i="11"/>
  <c r="N88" i="11"/>
  <c r="O88" i="11"/>
  <c r="P88" i="11"/>
  <c r="Q88" i="11"/>
  <c r="R88" i="11"/>
  <c r="S88" i="11"/>
  <c r="T88" i="11"/>
  <c r="D89" i="11"/>
  <c r="E89" i="11"/>
  <c r="F89" i="11"/>
  <c r="G89" i="11"/>
  <c r="H89" i="11"/>
  <c r="I89" i="11"/>
  <c r="J89" i="11"/>
  <c r="K89" i="11"/>
  <c r="L89" i="11"/>
  <c r="M89" i="11"/>
  <c r="N89" i="11"/>
  <c r="O89" i="11"/>
  <c r="P89" i="11"/>
  <c r="Q89" i="11"/>
  <c r="R89" i="11"/>
  <c r="S89" i="11"/>
  <c r="T89" i="11"/>
  <c r="D90" i="11"/>
  <c r="E90" i="11"/>
  <c r="F90" i="11"/>
  <c r="G90" i="11"/>
  <c r="H90" i="11"/>
  <c r="I90" i="11"/>
  <c r="J90" i="11"/>
  <c r="K90" i="11"/>
  <c r="L90" i="11"/>
  <c r="M90" i="11"/>
  <c r="N90" i="11"/>
  <c r="O90" i="11"/>
  <c r="P90" i="11"/>
  <c r="Q90" i="11"/>
  <c r="R90" i="11"/>
  <c r="S90" i="11"/>
  <c r="T90" i="11"/>
  <c r="D91" i="11"/>
  <c r="E91" i="11"/>
  <c r="F91" i="11"/>
  <c r="G91" i="11"/>
  <c r="H91" i="11"/>
  <c r="I91" i="11"/>
  <c r="J91" i="11"/>
  <c r="K91" i="11"/>
  <c r="L91" i="11"/>
  <c r="M91" i="11"/>
  <c r="N91" i="11"/>
  <c r="O91" i="11"/>
  <c r="P91" i="11"/>
  <c r="Q91" i="11"/>
  <c r="R91" i="11"/>
  <c r="S91" i="11"/>
  <c r="T91" i="11"/>
  <c r="D92" i="11"/>
  <c r="E92" i="11"/>
  <c r="F92" i="11"/>
  <c r="G92" i="11"/>
  <c r="H92" i="11"/>
  <c r="I92" i="11"/>
  <c r="J92" i="11"/>
  <c r="K92" i="11"/>
  <c r="L92" i="11"/>
  <c r="M92" i="11"/>
  <c r="N92" i="11"/>
  <c r="O92" i="11"/>
  <c r="P92" i="11"/>
  <c r="Q92" i="11"/>
  <c r="R92" i="11"/>
  <c r="S92" i="11"/>
  <c r="T92" i="11"/>
  <c r="D93" i="11"/>
  <c r="E93" i="11"/>
  <c r="F93" i="11"/>
  <c r="G93" i="11"/>
  <c r="H93" i="11"/>
  <c r="I93" i="11"/>
  <c r="J93" i="11"/>
  <c r="K93" i="11"/>
  <c r="L93" i="11"/>
  <c r="M93" i="11"/>
  <c r="N93" i="11"/>
  <c r="O93" i="11"/>
  <c r="P93" i="11"/>
  <c r="Q93" i="11"/>
  <c r="R93" i="11"/>
  <c r="S93" i="11"/>
  <c r="T93" i="11"/>
  <c r="D94" i="11"/>
  <c r="E94" i="11"/>
  <c r="F94" i="11"/>
  <c r="G94" i="11"/>
  <c r="H94" i="11"/>
  <c r="I94" i="11"/>
  <c r="J94" i="11"/>
  <c r="K94" i="11"/>
  <c r="L94" i="11"/>
  <c r="M94" i="11"/>
  <c r="N94" i="11"/>
  <c r="O94" i="11"/>
  <c r="P94" i="11"/>
  <c r="Q94" i="11"/>
  <c r="R94" i="11"/>
  <c r="S94" i="11"/>
  <c r="T94" i="11"/>
  <c r="D95" i="11"/>
  <c r="E95" i="11"/>
  <c r="F95" i="11"/>
  <c r="G95" i="11"/>
  <c r="H95" i="11"/>
  <c r="I95" i="11"/>
  <c r="J95" i="11"/>
  <c r="K95" i="11"/>
  <c r="L95" i="11"/>
  <c r="M95" i="11"/>
  <c r="N95" i="11"/>
  <c r="O95" i="11"/>
  <c r="P95" i="11"/>
  <c r="Q95" i="11"/>
  <c r="R95" i="11"/>
  <c r="S95" i="11"/>
  <c r="T95" i="11"/>
  <c r="D96" i="11"/>
  <c r="E96" i="11"/>
  <c r="F96" i="11"/>
  <c r="G96" i="11"/>
  <c r="H96" i="11"/>
  <c r="I96" i="11"/>
  <c r="J96" i="11"/>
  <c r="K96" i="11"/>
  <c r="L96" i="11"/>
  <c r="M96" i="11"/>
  <c r="N96" i="11"/>
  <c r="O96" i="11"/>
  <c r="P96" i="11"/>
  <c r="Q96" i="11"/>
  <c r="R96" i="11"/>
  <c r="S96" i="11"/>
  <c r="T96" i="11"/>
  <c r="D97" i="11"/>
  <c r="E97" i="11"/>
  <c r="F97" i="11"/>
  <c r="G97" i="11"/>
  <c r="H97" i="11"/>
  <c r="I97" i="11"/>
  <c r="J97" i="11"/>
  <c r="K97" i="11"/>
  <c r="L97" i="11"/>
  <c r="M97" i="11"/>
  <c r="N97" i="11"/>
  <c r="O97" i="11"/>
  <c r="P97" i="11"/>
  <c r="Q97" i="11"/>
  <c r="R97" i="11"/>
  <c r="S97" i="11"/>
  <c r="T97" i="11"/>
  <c r="D98" i="11"/>
  <c r="E98" i="11"/>
  <c r="F98" i="11"/>
  <c r="G98" i="11"/>
  <c r="H98" i="11"/>
  <c r="I98" i="11"/>
  <c r="J98" i="11"/>
  <c r="K98" i="11"/>
  <c r="L98" i="11"/>
  <c r="M98" i="11"/>
  <c r="N98" i="11"/>
  <c r="O98" i="11"/>
  <c r="P98" i="11"/>
  <c r="Q98" i="11"/>
  <c r="R98" i="11"/>
  <c r="S98" i="11"/>
  <c r="T98" i="11"/>
  <c r="D99" i="11"/>
  <c r="E99" i="11"/>
  <c r="F99" i="11"/>
  <c r="G99" i="11"/>
  <c r="H99" i="11"/>
  <c r="I99" i="11"/>
  <c r="J99" i="11"/>
  <c r="K99" i="11"/>
  <c r="L99" i="11"/>
  <c r="M99" i="11"/>
  <c r="N99" i="11"/>
  <c r="O99" i="11"/>
  <c r="P99" i="11"/>
  <c r="Q99" i="11"/>
  <c r="R99" i="11"/>
  <c r="S99" i="11"/>
  <c r="T99" i="11"/>
  <c r="D100" i="11"/>
  <c r="E100" i="11"/>
  <c r="F100" i="11"/>
  <c r="G100" i="11"/>
  <c r="H100" i="11"/>
  <c r="I100" i="11"/>
  <c r="J100" i="11"/>
  <c r="K100" i="11"/>
  <c r="L100" i="11"/>
  <c r="M100" i="11"/>
  <c r="N100" i="11"/>
  <c r="O100" i="11"/>
  <c r="P100" i="11"/>
  <c r="Q100" i="11"/>
  <c r="R100" i="11"/>
  <c r="S100" i="11"/>
  <c r="T100" i="11"/>
  <c r="D101" i="11"/>
  <c r="E101" i="11"/>
  <c r="F101" i="11"/>
  <c r="G101" i="11"/>
  <c r="H101" i="11"/>
  <c r="I101" i="11"/>
  <c r="J101" i="11"/>
  <c r="K101" i="11"/>
  <c r="L101" i="11"/>
  <c r="M101" i="11"/>
  <c r="N101" i="11"/>
  <c r="O101" i="11"/>
  <c r="P101" i="11"/>
  <c r="Q101" i="11"/>
  <c r="R101" i="11"/>
  <c r="S101" i="11"/>
  <c r="T101" i="11"/>
  <c r="D102" i="11"/>
  <c r="E102" i="11"/>
  <c r="F102" i="11"/>
  <c r="G102" i="11"/>
  <c r="H102" i="11"/>
  <c r="I102" i="11"/>
  <c r="J102" i="11"/>
  <c r="K102" i="11"/>
  <c r="L102" i="11"/>
  <c r="M102" i="11"/>
  <c r="N102" i="11"/>
  <c r="O102" i="11"/>
  <c r="P102" i="11"/>
  <c r="Q102" i="11"/>
  <c r="R102" i="11"/>
  <c r="S102" i="11"/>
  <c r="T102" i="11"/>
  <c r="D103" i="11"/>
  <c r="E103" i="11"/>
  <c r="F103" i="11"/>
  <c r="G103" i="11"/>
  <c r="H103" i="11"/>
  <c r="I103" i="11"/>
  <c r="J103" i="11"/>
  <c r="K103" i="11"/>
  <c r="L103" i="11"/>
  <c r="M103" i="11"/>
  <c r="N103" i="11"/>
  <c r="O103" i="11"/>
  <c r="P103" i="11"/>
  <c r="Q103" i="11"/>
  <c r="R103" i="11"/>
  <c r="S103" i="11"/>
  <c r="T103" i="11"/>
  <c r="D104" i="11"/>
  <c r="E104" i="11"/>
  <c r="F104" i="11"/>
  <c r="G104" i="11"/>
  <c r="H104" i="11"/>
  <c r="I104" i="11"/>
  <c r="J104" i="11"/>
  <c r="K104" i="11"/>
  <c r="L104" i="11"/>
  <c r="M104" i="11"/>
  <c r="N104" i="11"/>
  <c r="O104" i="11"/>
  <c r="P104" i="11"/>
  <c r="Q104" i="11"/>
  <c r="R104" i="11"/>
  <c r="S104" i="11"/>
  <c r="T104" i="11"/>
  <c r="D105" i="11"/>
  <c r="E105" i="11"/>
  <c r="F105" i="11"/>
  <c r="G105" i="11"/>
  <c r="H105" i="11"/>
  <c r="I105" i="11"/>
  <c r="J105" i="11"/>
  <c r="K105" i="11"/>
  <c r="L105" i="11"/>
  <c r="M105" i="11"/>
  <c r="N105" i="11"/>
  <c r="O105" i="11"/>
  <c r="P105" i="11"/>
  <c r="Q105" i="11"/>
  <c r="R105" i="11"/>
  <c r="S105" i="11"/>
  <c r="T105" i="11"/>
  <c r="D106" i="11"/>
  <c r="E106" i="11"/>
  <c r="F106" i="11"/>
  <c r="G106" i="11"/>
  <c r="H106" i="11"/>
  <c r="I106" i="11"/>
  <c r="J106" i="11"/>
  <c r="K106" i="11"/>
  <c r="L106" i="11"/>
  <c r="M106" i="11"/>
  <c r="N106" i="11"/>
  <c r="O106" i="11"/>
  <c r="P106" i="11"/>
  <c r="Q106" i="11"/>
  <c r="R106" i="11"/>
  <c r="S106" i="11"/>
  <c r="T106" i="11"/>
  <c r="D107" i="11"/>
  <c r="E107" i="11"/>
  <c r="F107" i="11"/>
  <c r="G107" i="11"/>
  <c r="H107" i="11"/>
  <c r="I107" i="11"/>
  <c r="J107" i="11"/>
  <c r="K107" i="11"/>
  <c r="L107" i="11"/>
  <c r="M107" i="11"/>
  <c r="N107" i="11"/>
  <c r="O107" i="11"/>
  <c r="P107" i="11"/>
  <c r="Q107" i="11"/>
  <c r="R107" i="11"/>
  <c r="S107" i="11"/>
  <c r="T107" i="11"/>
  <c r="D108" i="11"/>
  <c r="E108" i="11"/>
  <c r="F108" i="11"/>
  <c r="G108" i="11"/>
  <c r="H108" i="11"/>
  <c r="I108" i="11"/>
  <c r="J108" i="11"/>
  <c r="K108" i="11"/>
  <c r="L108" i="11"/>
  <c r="M108" i="11"/>
  <c r="N108" i="11"/>
  <c r="O108" i="11"/>
  <c r="P108" i="11"/>
  <c r="Q108" i="11"/>
  <c r="R108" i="11"/>
  <c r="S108" i="11"/>
  <c r="T108" i="11"/>
  <c r="D109" i="11"/>
  <c r="E109" i="11"/>
  <c r="F109" i="11"/>
  <c r="G109" i="11"/>
  <c r="H109" i="11"/>
  <c r="I109" i="11"/>
  <c r="J109" i="11"/>
  <c r="K109" i="11"/>
  <c r="L109" i="11"/>
  <c r="M109" i="11"/>
  <c r="N109" i="11"/>
  <c r="O109" i="11"/>
  <c r="P109" i="11"/>
  <c r="Q109" i="11"/>
  <c r="R109" i="11"/>
  <c r="S109" i="11"/>
  <c r="T109" i="11"/>
  <c r="D110" i="11"/>
  <c r="E110" i="11"/>
  <c r="F110" i="11"/>
  <c r="G110" i="11"/>
  <c r="H110" i="11"/>
  <c r="I110" i="11"/>
  <c r="J110" i="11"/>
  <c r="K110" i="11"/>
  <c r="L110" i="11"/>
  <c r="M110" i="11"/>
  <c r="N110" i="11"/>
  <c r="O110" i="11"/>
  <c r="P110" i="11"/>
  <c r="Q110" i="11"/>
  <c r="R110" i="11"/>
  <c r="S110" i="11"/>
  <c r="T110" i="11"/>
  <c r="D111" i="11"/>
  <c r="E111" i="11"/>
  <c r="F111" i="11"/>
  <c r="G111" i="11"/>
  <c r="H111" i="11"/>
  <c r="I111" i="11"/>
  <c r="J111" i="11"/>
  <c r="K111" i="11"/>
  <c r="L111" i="11"/>
  <c r="M111" i="11"/>
  <c r="N111" i="11"/>
  <c r="O111" i="11"/>
  <c r="P111" i="11"/>
  <c r="Q111" i="11"/>
  <c r="R111" i="11"/>
  <c r="S111" i="11"/>
  <c r="T111" i="11"/>
  <c r="D112" i="11"/>
  <c r="E112" i="11"/>
  <c r="F112" i="11"/>
  <c r="G112" i="11"/>
  <c r="H112" i="11"/>
  <c r="I112" i="11"/>
  <c r="J112" i="11"/>
  <c r="K112" i="11"/>
  <c r="L112" i="11"/>
  <c r="M112" i="11"/>
  <c r="N112" i="11"/>
  <c r="O112" i="11"/>
  <c r="P112" i="11"/>
  <c r="Q112" i="11"/>
  <c r="R112" i="11"/>
  <c r="S112" i="11"/>
  <c r="T112" i="11"/>
  <c r="D113" i="11"/>
  <c r="E113" i="11"/>
  <c r="F113" i="11"/>
  <c r="G113" i="11"/>
  <c r="H113" i="11"/>
  <c r="I113" i="11"/>
  <c r="J113" i="11"/>
  <c r="K113" i="11"/>
  <c r="L113" i="11"/>
  <c r="M113" i="11"/>
  <c r="N113" i="11"/>
  <c r="O113" i="11"/>
  <c r="P113" i="11"/>
  <c r="Q113" i="11"/>
  <c r="R113" i="11"/>
  <c r="S113" i="11"/>
  <c r="T113" i="11"/>
  <c r="D114" i="11"/>
  <c r="E114" i="11"/>
  <c r="F114" i="11"/>
  <c r="G114" i="11"/>
  <c r="H114" i="11"/>
  <c r="I114" i="11"/>
  <c r="J114" i="11"/>
  <c r="K114" i="11"/>
  <c r="L114" i="11"/>
  <c r="M114" i="11"/>
  <c r="N114" i="11"/>
  <c r="O114" i="11"/>
  <c r="P114" i="11"/>
  <c r="Q114" i="11"/>
  <c r="R114" i="11"/>
  <c r="S114" i="11"/>
  <c r="T114" i="11"/>
  <c r="D115" i="11"/>
  <c r="E115" i="11"/>
  <c r="F115" i="11"/>
  <c r="G115" i="11"/>
  <c r="H115" i="11"/>
  <c r="I115" i="11"/>
  <c r="J115" i="11"/>
  <c r="K115" i="11"/>
  <c r="L115" i="11"/>
  <c r="M115" i="11"/>
  <c r="N115" i="11"/>
  <c r="O115" i="11"/>
  <c r="P115" i="11"/>
  <c r="Q115" i="11"/>
  <c r="R115" i="11"/>
  <c r="S115" i="11"/>
  <c r="T115" i="11"/>
  <c r="D116" i="11"/>
  <c r="E116" i="11"/>
  <c r="F116" i="11"/>
  <c r="G116" i="11"/>
  <c r="H116" i="11"/>
  <c r="I116" i="11"/>
  <c r="J116" i="11"/>
  <c r="K116" i="11"/>
  <c r="L116" i="11"/>
  <c r="M116" i="11"/>
  <c r="N116" i="11"/>
  <c r="O116" i="11"/>
  <c r="P116" i="11"/>
  <c r="Q116" i="11"/>
  <c r="R116" i="11"/>
  <c r="S116" i="11"/>
  <c r="T116" i="11"/>
  <c r="D117" i="11"/>
  <c r="E117" i="11"/>
  <c r="F117" i="11"/>
  <c r="G117" i="11"/>
  <c r="H117" i="11"/>
  <c r="I117" i="11"/>
  <c r="J117" i="11"/>
  <c r="K117" i="11"/>
  <c r="L117" i="11"/>
  <c r="M117" i="11"/>
  <c r="N117" i="11"/>
  <c r="O117" i="11"/>
  <c r="P117" i="11"/>
  <c r="Q117" i="11"/>
  <c r="R117" i="11"/>
  <c r="S117" i="11"/>
  <c r="T117" i="11"/>
  <c r="D118" i="11"/>
  <c r="E118" i="11"/>
  <c r="F118" i="11"/>
  <c r="G118" i="11"/>
  <c r="H118" i="11"/>
  <c r="I118" i="11"/>
  <c r="J118" i="11"/>
  <c r="K118" i="11"/>
  <c r="L118" i="11"/>
  <c r="M118" i="11"/>
  <c r="N118" i="11"/>
  <c r="O118" i="11"/>
  <c r="P118" i="11"/>
  <c r="Q118" i="11"/>
  <c r="R118" i="11"/>
  <c r="S118" i="11"/>
  <c r="T118" i="11"/>
  <c r="D119" i="11"/>
  <c r="E119" i="11"/>
  <c r="F119" i="11"/>
  <c r="G119" i="11"/>
  <c r="H119" i="11"/>
  <c r="I119" i="11"/>
  <c r="J119" i="11"/>
  <c r="K119" i="11"/>
  <c r="L119" i="11"/>
  <c r="M119" i="11"/>
  <c r="N119" i="11"/>
  <c r="O119" i="11"/>
  <c r="P119" i="11"/>
  <c r="Q119" i="11"/>
  <c r="R119" i="11"/>
  <c r="S119" i="11"/>
  <c r="T119" i="11"/>
  <c r="D120" i="11"/>
  <c r="E120" i="11"/>
  <c r="F120" i="11"/>
  <c r="G120" i="11"/>
  <c r="H120" i="11"/>
  <c r="I120" i="11"/>
  <c r="J120" i="11"/>
  <c r="K120" i="11"/>
  <c r="L120" i="11"/>
  <c r="M120" i="11"/>
  <c r="N120" i="11"/>
  <c r="O120" i="11"/>
  <c r="P120" i="11"/>
  <c r="Q120" i="11"/>
  <c r="R120" i="11"/>
  <c r="S120" i="11"/>
  <c r="T120" i="11"/>
  <c r="D121" i="11"/>
  <c r="E121" i="11"/>
  <c r="F121" i="11"/>
  <c r="G121" i="11"/>
  <c r="H121" i="11"/>
  <c r="I121" i="11"/>
  <c r="J121" i="11"/>
  <c r="K121" i="11"/>
  <c r="L121" i="11"/>
  <c r="M121" i="11"/>
  <c r="N121" i="11"/>
  <c r="O121" i="11"/>
  <c r="P121" i="11"/>
  <c r="Q121" i="11"/>
  <c r="R121" i="11"/>
  <c r="S121" i="11"/>
  <c r="T121" i="11"/>
  <c r="D122" i="11"/>
  <c r="E122" i="11"/>
  <c r="F122" i="11"/>
  <c r="G122" i="11"/>
  <c r="H122" i="11"/>
  <c r="I122" i="11"/>
  <c r="J122" i="11"/>
  <c r="K122" i="11"/>
  <c r="L122" i="11"/>
  <c r="M122" i="11"/>
  <c r="N122" i="11"/>
  <c r="O122" i="11"/>
  <c r="P122" i="11"/>
  <c r="Q122" i="11"/>
  <c r="R122" i="11"/>
  <c r="S122" i="11"/>
  <c r="T122" i="11"/>
  <c r="D123" i="11"/>
  <c r="E123" i="11"/>
  <c r="F123" i="11"/>
  <c r="G123" i="11"/>
  <c r="H123" i="11"/>
  <c r="I123" i="11"/>
  <c r="J123" i="11"/>
  <c r="K123" i="11"/>
  <c r="L123" i="11"/>
  <c r="M123" i="11"/>
  <c r="N123" i="11"/>
  <c r="O123" i="11"/>
  <c r="P123" i="11"/>
  <c r="Q123" i="11"/>
  <c r="R123" i="11"/>
  <c r="S123" i="11"/>
  <c r="T123" i="11"/>
  <c r="D124" i="11"/>
  <c r="E124" i="11"/>
  <c r="F124" i="11"/>
  <c r="G124" i="11"/>
  <c r="H124" i="11"/>
  <c r="I124" i="11"/>
  <c r="J124" i="11"/>
  <c r="K124" i="11"/>
  <c r="L124" i="11"/>
  <c r="M124" i="11"/>
  <c r="N124" i="11"/>
  <c r="O124" i="11"/>
  <c r="P124" i="11"/>
  <c r="Q124" i="11"/>
  <c r="R124" i="11"/>
  <c r="S124" i="11"/>
  <c r="T124" i="11"/>
  <c r="D125" i="11"/>
  <c r="E125" i="11"/>
  <c r="F125" i="11"/>
  <c r="G125" i="11"/>
  <c r="H125" i="11"/>
  <c r="I125" i="11"/>
  <c r="J125" i="11"/>
  <c r="K125" i="11"/>
  <c r="L125" i="11"/>
  <c r="M125" i="11"/>
  <c r="N125" i="11"/>
  <c r="O125" i="11"/>
  <c r="P125" i="11"/>
  <c r="Q125" i="11"/>
  <c r="R125" i="11"/>
  <c r="S125" i="11"/>
  <c r="T125" i="11"/>
  <c r="D126" i="11"/>
  <c r="E126" i="11"/>
  <c r="F126" i="11"/>
  <c r="G126" i="11"/>
  <c r="H126" i="11"/>
  <c r="I126" i="11"/>
  <c r="J126" i="11"/>
  <c r="K126" i="11"/>
  <c r="L126" i="11"/>
  <c r="M126" i="11"/>
  <c r="N126" i="11"/>
  <c r="O126" i="11"/>
  <c r="P126" i="11"/>
  <c r="Q126" i="11"/>
  <c r="R126" i="11"/>
  <c r="S126" i="11"/>
  <c r="T126" i="11"/>
  <c r="D127" i="11"/>
  <c r="E127" i="11"/>
  <c r="F127" i="11"/>
  <c r="G127" i="11"/>
  <c r="H127" i="11"/>
  <c r="I127" i="11"/>
  <c r="J127" i="11"/>
  <c r="K127" i="11"/>
  <c r="L127" i="11"/>
  <c r="M127" i="11"/>
  <c r="N127" i="11"/>
  <c r="O127" i="11"/>
  <c r="P127" i="11"/>
  <c r="Q127" i="11"/>
  <c r="R127" i="11"/>
  <c r="S127" i="11"/>
  <c r="T127" i="11"/>
  <c r="D128" i="11"/>
  <c r="E128" i="11"/>
  <c r="F128" i="11"/>
  <c r="G128" i="11"/>
  <c r="H128" i="11"/>
  <c r="I128" i="11"/>
  <c r="J128" i="11"/>
  <c r="K128" i="11"/>
  <c r="L128" i="11"/>
  <c r="M128" i="11"/>
  <c r="N128" i="11"/>
  <c r="O128" i="11"/>
  <c r="P128" i="11"/>
  <c r="Q128" i="11"/>
  <c r="R128" i="11"/>
  <c r="S128" i="11"/>
  <c r="T128" i="11"/>
  <c r="D129" i="11"/>
  <c r="E129" i="11"/>
  <c r="F129" i="11"/>
  <c r="G129" i="11"/>
  <c r="H129" i="11"/>
  <c r="I129" i="11"/>
  <c r="J129" i="11"/>
  <c r="K129" i="11"/>
  <c r="L129" i="11"/>
  <c r="M129" i="11"/>
  <c r="N129" i="11"/>
  <c r="O129" i="11"/>
  <c r="P129" i="11"/>
  <c r="Q129" i="11"/>
  <c r="R129" i="11"/>
  <c r="S129" i="11"/>
  <c r="T129" i="11"/>
  <c r="D130" i="11"/>
  <c r="E130" i="11"/>
  <c r="F130" i="11"/>
  <c r="G130" i="11"/>
  <c r="H130" i="11"/>
  <c r="I130" i="11"/>
  <c r="J130" i="11"/>
  <c r="K130" i="11"/>
  <c r="L130" i="11"/>
  <c r="M130" i="11"/>
  <c r="N130" i="11"/>
  <c r="O130" i="11"/>
  <c r="P130" i="11"/>
  <c r="Q130" i="11"/>
  <c r="R130" i="11"/>
  <c r="S130" i="11"/>
  <c r="T130" i="11"/>
  <c r="D131" i="11"/>
  <c r="E131" i="11"/>
  <c r="F131" i="11"/>
  <c r="G131" i="11"/>
  <c r="H131" i="11"/>
  <c r="I131" i="11"/>
  <c r="J131" i="11"/>
  <c r="K131" i="11"/>
  <c r="L131" i="11"/>
  <c r="M131" i="11"/>
  <c r="N131" i="11"/>
  <c r="O131" i="11"/>
  <c r="P131" i="11"/>
  <c r="Q131" i="11"/>
  <c r="R131" i="11"/>
  <c r="S131" i="11"/>
  <c r="T131" i="11"/>
  <c r="D132" i="11"/>
  <c r="E132" i="11"/>
  <c r="F132" i="11"/>
  <c r="G132" i="11"/>
  <c r="H132" i="11"/>
  <c r="I132" i="11"/>
  <c r="J132" i="11"/>
  <c r="K132" i="11"/>
  <c r="L132" i="11"/>
  <c r="M132" i="11"/>
  <c r="N132" i="11"/>
  <c r="O132" i="11"/>
  <c r="P132" i="11"/>
  <c r="Q132" i="11"/>
  <c r="R132" i="11"/>
  <c r="S132" i="11"/>
  <c r="T132" i="11"/>
  <c r="D133" i="11"/>
  <c r="E133" i="11"/>
  <c r="F133" i="11"/>
  <c r="G133" i="11"/>
  <c r="H133" i="11"/>
  <c r="I133" i="11"/>
  <c r="J133" i="11"/>
  <c r="K133" i="11"/>
  <c r="L133" i="11"/>
  <c r="M133" i="11"/>
  <c r="N133" i="11"/>
  <c r="O133" i="11"/>
  <c r="P133" i="11"/>
  <c r="Q133" i="11"/>
  <c r="R133" i="11"/>
  <c r="S133" i="11"/>
  <c r="T133" i="11"/>
  <c r="D134" i="11"/>
  <c r="E134" i="11"/>
  <c r="F134" i="11"/>
  <c r="G134" i="11"/>
  <c r="H134" i="11"/>
  <c r="I134" i="11"/>
  <c r="J134" i="11"/>
  <c r="K134" i="11"/>
  <c r="L134" i="11"/>
  <c r="M134" i="11"/>
  <c r="N134" i="11"/>
  <c r="O134" i="11"/>
  <c r="P134" i="11"/>
  <c r="Q134" i="11"/>
  <c r="R134" i="11"/>
  <c r="S134" i="11"/>
  <c r="T134" i="11"/>
  <c r="D135" i="11"/>
  <c r="E135" i="11"/>
  <c r="F135" i="11"/>
  <c r="G135" i="11"/>
  <c r="H135" i="11"/>
  <c r="I135" i="11"/>
  <c r="J135" i="11"/>
  <c r="K135" i="11"/>
  <c r="L135" i="11"/>
  <c r="M135" i="11"/>
  <c r="N135" i="11"/>
  <c r="O135" i="11"/>
  <c r="P135" i="11"/>
  <c r="Q135" i="11"/>
  <c r="R135" i="11"/>
  <c r="S135" i="11"/>
  <c r="T135" i="11"/>
  <c r="D136" i="11"/>
  <c r="E136" i="11"/>
  <c r="F136" i="11"/>
  <c r="G136" i="11"/>
  <c r="H136" i="11"/>
  <c r="I136" i="11"/>
  <c r="J136" i="11"/>
  <c r="K136" i="11"/>
  <c r="L136" i="11"/>
  <c r="M136" i="11"/>
  <c r="N136" i="11"/>
  <c r="O136" i="11"/>
  <c r="P136" i="11"/>
  <c r="Q136" i="11"/>
  <c r="R136" i="11"/>
  <c r="S136" i="11"/>
  <c r="T136" i="11"/>
  <c r="D137" i="11"/>
  <c r="E137" i="11"/>
  <c r="F137" i="11"/>
  <c r="G137" i="11"/>
  <c r="H137" i="11"/>
  <c r="I137" i="11"/>
  <c r="J137" i="11"/>
  <c r="K137" i="11"/>
  <c r="L137" i="11"/>
  <c r="M137" i="11"/>
  <c r="N137" i="11"/>
  <c r="O137" i="11"/>
  <c r="P137" i="11"/>
  <c r="Q137" i="11"/>
  <c r="R137" i="11"/>
  <c r="S137" i="11"/>
  <c r="T137" i="11"/>
  <c r="D138" i="11"/>
  <c r="E138" i="11"/>
  <c r="F138" i="11"/>
  <c r="G138" i="11"/>
  <c r="H138" i="11"/>
  <c r="I138" i="11"/>
  <c r="J138" i="11"/>
  <c r="K138" i="11"/>
  <c r="L138" i="11"/>
  <c r="M138" i="11"/>
  <c r="N138" i="11"/>
  <c r="O138" i="11"/>
  <c r="P138" i="11"/>
  <c r="Q138" i="11"/>
  <c r="R138" i="11"/>
  <c r="S138" i="11"/>
  <c r="T138" i="11"/>
  <c r="D139" i="11"/>
  <c r="E139" i="11"/>
  <c r="F139" i="11"/>
  <c r="G139" i="11"/>
  <c r="H139" i="11"/>
  <c r="I139" i="11"/>
  <c r="J139" i="11"/>
  <c r="K139" i="11"/>
  <c r="L139" i="11"/>
  <c r="M139" i="11"/>
  <c r="N139" i="11"/>
  <c r="O139" i="11"/>
  <c r="P139" i="11"/>
  <c r="Q139" i="11"/>
  <c r="R139" i="11"/>
  <c r="S139" i="11"/>
  <c r="T139" i="11"/>
  <c r="D140" i="11"/>
  <c r="E140" i="11"/>
  <c r="F140" i="11"/>
  <c r="G140" i="11"/>
  <c r="H140" i="11"/>
  <c r="I140" i="11"/>
  <c r="J140" i="11"/>
  <c r="K140" i="11"/>
  <c r="L140" i="11"/>
  <c r="M140" i="11"/>
  <c r="N140" i="11"/>
  <c r="O140" i="11"/>
  <c r="P140" i="11"/>
  <c r="Q140" i="11"/>
  <c r="R140" i="11"/>
  <c r="S140" i="11"/>
  <c r="T140" i="11"/>
  <c r="D141" i="11"/>
  <c r="E141" i="11"/>
  <c r="F141" i="11"/>
  <c r="G141" i="11"/>
  <c r="H141" i="11"/>
  <c r="I141" i="11"/>
  <c r="J141" i="11"/>
  <c r="K141" i="11"/>
  <c r="L141" i="11"/>
  <c r="M141" i="11"/>
  <c r="N141" i="11"/>
  <c r="O141" i="11"/>
  <c r="P141" i="11"/>
  <c r="Q141" i="11"/>
  <c r="R141" i="11"/>
  <c r="S141" i="11"/>
  <c r="T141" i="11"/>
  <c r="D142" i="11"/>
  <c r="E142" i="11"/>
  <c r="F142" i="11"/>
  <c r="G142" i="11"/>
  <c r="H142" i="11"/>
  <c r="I142" i="11"/>
  <c r="J142" i="11"/>
  <c r="K142" i="11"/>
  <c r="L142" i="11"/>
  <c r="M142" i="11"/>
  <c r="N142" i="11"/>
  <c r="O142" i="11"/>
  <c r="P142" i="11"/>
  <c r="Q142" i="11"/>
  <c r="R142" i="11"/>
  <c r="S142" i="11"/>
  <c r="T142" i="11"/>
  <c r="D143" i="11"/>
  <c r="E143" i="11"/>
  <c r="F143" i="11"/>
  <c r="G143" i="11"/>
  <c r="H143" i="11"/>
  <c r="I143" i="11"/>
  <c r="J143" i="11"/>
  <c r="K143" i="11"/>
  <c r="L143" i="11"/>
  <c r="M143" i="11"/>
  <c r="N143" i="11"/>
  <c r="O143" i="11"/>
  <c r="P143" i="11"/>
  <c r="Q143" i="11"/>
  <c r="R143" i="11"/>
  <c r="S143" i="11"/>
  <c r="T143" i="11"/>
  <c r="D144" i="11"/>
  <c r="E144" i="11"/>
  <c r="F144" i="11"/>
  <c r="G144" i="11"/>
  <c r="H144" i="11"/>
  <c r="I144" i="11"/>
  <c r="J144" i="11"/>
  <c r="K144" i="11"/>
  <c r="L144" i="11"/>
  <c r="M144" i="11"/>
  <c r="N144" i="11"/>
  <c r="O144" i="11"/>
  <c r="P144" i="11"/>
  <c r="Q144" i="11"/>
  <c r="R144" i="11"/>
  <c r="S144" i="11"/>
  <c r="T144" i="11"/>
  <c r="D145" i="11"/>
  <c r="E145" i="11"/>
  <c r="F145" i="11"/>
  <c r="G145" i="11"/>
  <c r="H145" i="11"/>
  <c r="I145" i="11"/>
  <c r="J145" i="11"/>
  <c r="K145" i="11"/>
  <c r="L145" i="11"/>
  <c r="M145" i="11"/>
  <c r="N145" i="11"/>
  <c r="O145" i="11"/>
  <c r="P145" i="11"/>
  <c r="Q145" i="11"/>
  <c r="R145" i="11"/>
  <c r="S145" i="11"/>
  <c r="T145" i="11"/>
  <c r="D146" i="11"/>
  <c r="E146" i="11"/>
  <c r="F146" i="11"/>
  <c r="G146" i="11"/>
  <c r="H146" i="11"/>
  <c r="I146" i="11"/>
  <c r="J146" i="11"/>
  <c r="K146" i="11"/>
  <c r="L146" i="11"/>
  <c r="M146" i="11"/>
  <c r="N146" i="11"/>
  <c r="O146" i="11"/>
  <c r="P146" i="11"/>
  <c r="Q146" i="11"/>
  <c r="R146" i="11"/>
  <c r="S146" i="11"/>
  <c r="T146" i="11"/>
  <c r="D147" i="11"/>
  <c r="E147" i="11"/>
  <c r="F147" i="11"/>
  <c r="G147" i="11"/>
  <c r="H147" i="11"/>
  <c r="I147" i="11"/>
  <c r="J147" i="11"/>
  <c r="K147" i="11"/>
  <c r="L147" i="11"/>
  <c r="M147" i="11"/>
  <c r="N147" i="11"/>
  <c r="O147" i="11"/>
  <c r="P147" i="11"/>
  <c r="Q147" i="11"/>
  <c r="R147" i="11"/>
  <c r="S147" i="11"/>
  <c r="T147" i="11"/>
  <c r="D148" i="11"/>
  <c r="E148" i="11"/>
  <c r="F148" i="11"/>
  <c r="G148" i="11"/>
  <c r="H148" i="11"/>
  <c r="I148" i="11"/>
  <c r="J148" i="11"/>
  <c r="K148" i="11"/>
  <c r="L148" i="11"/>
  <c r="M148" i="11"/>
  <c r="N148" i="11"/>
  <c r="O148" i="11"/>
  <c r="P148" i="11"/>
  <c r="Q148" i="11"/>
  <c r="R148" i="11"/>
  <c r="S148" i="11"/>
  <c r="T148" i="11"/>
  <c r="D149" i="11"/>
  <c r="E149" i="11"/>
  <c r="F149" i="11"/>
  <c r="G149" i="11"/>
  <c r="H149" i="11"/>
  <c r="I149" i="11"/>
  <c r="J149" i="11"/>
  <c r="K149" i="11"/>
  <c r="L149" i="11"/>
  <c r="M149" i="11"/>
  <c r="N149" i="11"/>
  <c r="O149" i="11"/>
  <c r="P149" i="11"/>
  <c r="Q149" i="11"/>
  <c r="R149" i="11"/>
  <c r="S149" i="11"/>
  <c r="T149" i="11"/>
  <c r="D150" i="11"/>
  <c r="E150" i="11"/>
  <c r="F150" i="11"/>
  <c r="G150" i="11"/>
  <c r="H150" i="11"/>
  <c r="I150" i="11"/>
  <c r="J150" i="11"/>
  <c r="K150" i="11"/>
  <c r="L150" i="11"/>
  <c r="M150" i="11"/>
  <c r="N150" i="11"/>
  <c r="O150" i="11"/>
  <c r="P150" i="11"/>
  <c r="Q150" i="11"/>
  <c r="R150" i="11"/>
  <c r="S150" i="11"/>
  <c r="T150" i="11"/>
  <c r="D151" i="11"/>
  <c r="E151" i="11"/>
  <c r="F151" i="11"/>
  <c r="G151" i="11"/>
  <c r="H151" i="11"/>
  <c r="I151" i="11"/>
  <c r="J151" i="11"/>
  <c r="K151" i="11"/>
  <c r="L151" i="11"/>
  <c r="M151" i="11"/>
  <c r="N151" i="11"/>
  <c r="O151" i="11"/>
  <c r="P151" i="11"/>
  <c r="Q151" i="11"/>
  <c r="R151" i="11"/>
  <c r="S151" i="11"/>
  <c r="T151" i="11"/>
  <c r="D152" i="11"/>
  <c r="E152" i="11"/>
  <c r="F152" i="11"/>
  <c r="G152" i="11"/>
  <c r="H152" i="11"/>
  <c r="I152" i="11"/>
  <c r="J152" i="11"/>
  <c r="K152" i="11"/>
  <c r="L152" i="11"/>
  <c r="M152" i="11"/>
  <c r="N152" i="11"/>
  <c r="O152" i="11"/>
  <c r="P152" i="11"/>
  <c r="Q152" i="11"/>
  <c r="R152" i="11"/>
  <c r="S152" i="11"/>
  <c r="T152" i="11"/>
  <c r="D153" i="11"/>
  <c r="E153" i="11"/>
  <c r="F153" i="11"/>
  <c r="G153" i="11"/>
  <c r="H153" i="11"/>
  <c r="I153" i="11"/>
  <c r="J153" i="11"/>
  <c r="K153" i="11"/>
  <c r="L153" i="11"/>
  <c r="M153" i="11"/>
  <c r="N153" i="11"/>
  <c r="O153" i="11"/>
  <c r="P153" i="11"/>
  <c r="Q153" i="11"/>
  <c r="R153" i="11"/>
  <c r="S153" i="11"/>
  <c r="T153" i="11"/>
  <c r="D154" i="11"/>
  <c r="E154" i="11"/>
  <c r="F154" i="11"/>
  <c r="G154" i="11"/>
  <c r="H154" i="11"/>
  <c r="I154" i="11"/>
  <c r="J154" i="11"/>
  <c r="K154" i="11"/>
  <c r="L154" i="11"/>
  <c r="M154" i="11"/>
  <c r="N154" i="11"/>
  <c r="O154" i="11"/>
  <c r="P154" i="11"/>
  <c r="Q154" i="11"/>
  <c r="R154" i="11"/>
  <c r="S154" i="11"/>
  <c r="T154" i="11"/>
  <c r="D155" i="11"/>
  <c r="E155" i="11"/>
  <c r="F155" i="11"/>
  <c r="G155" i="11"/>
  <c r="H155" i="11"/>
  <c r="I155" i="11"/>
  <c r="J155" i="11"/>
  <c r="K155" i="11"/>
  <c r="L155" i="11"/>
  <c r="M155" i="11"/>
  <c r="N155" i="11"/>
  <c r="O155" i="11"/>
  <c r="P155" i="11"/>
  <c r="Q155" i="11"/>
  <c r="R155" i="11"/>
  <c r="S155" i="11"/>
  <c r="T155" i="11"/>
  <c r="D156" i="11"/>
  <c r="E156" i="11"/>
  <c r="F156" i="11"/>
  <c r="G156" i="11"/>
  <c r="H156" i="11"/>
  <c r="I156" i="11"/>
  <c r="J156" i="11"/>
  <c r="K156" i="11"/>
  <c r="L156" i="11"/>
  <c r="M156" i="11"/>
  <c r="N156" i="11"/>
  <c r="O156" i="11"/>
  <c r="P156" i="11"/>
  <c r="Q156" i="11"/>
  <c r="R156" i="11"/>
  <c r="S156" i="11"/>
  <c r="T156" i="11"/>
  <c r="D157" i="11"/>
  <c r="E157" i="11"/>
  <c r="F157" i="11"/>
  <c r="G157" i="11"/>
  <c r="H157" i="11"/>
  <c r="I157" i="11"/>
  <c r="J157" i="11"/>
  <c r="K157" i="11"/>
  <c r="L157" i="11"/>
  <c r="M157" i="11"/>
  <c r="N157" i="11"/>
  <c r="O157" i="11"/>
  <c r="P157" i="11"/>
  <c r="Q157" i="11"/>
  <c r="R157" i="11"/>
  <c r="S157" i="11"/>
  <c r="T157" i="11"/>
  <c r="D158" i="11"/>
  <c r="E158" i="11"/>
  <c r="F158" i="11"/>
  <c r="G158" i="11"/>
  <c r="H158" i="11"/>
  <c r="I158" i="11"/>
  <c r="J158" i="11"/>
  <c r="K158" i="11"/>
  <c r="L158" i="11"/>
  <c r="M158" i="11"/>
  <c r="N158" i="11"/>
  <c r="O158" i="11"/>
  <c r="P158" i="11"/>
  <c r="Q158" i="11"/>
  <c r="R158" i="11"/>
  <c r="S158" i="11"/>
  <c r="T158" i="11"/>
  <c r="D159" i="11"/>
  <c r="E159" i="11"/>
  <c r="F159" i="11"/>
  <c r="G159" i="11"/>
  <c r="H159" i="11"/>
  <c r="I159" i="11"/>
  <c r="J159" i="11"/>
  <c r="K159" i="11"/>
  <c r="L159" i="11"/>
  <c r="M159" i="11"/>
  <c r="N159" i="11"/>
  <c r="O159" i="11"/>
  <c r="P159" i="11"/>
  <c r="Q159" i="11"/>
  <c r="R159" i="11"/>
  <c r="S159" i="11"/>
  <c r="T159" i="11"/>
  <c r="D160" i="11"/>
  <c r="E160" i="11"/>
  <c r="F160" i="11"/>
  <c r="G160" i="11"/>
  <c r="H160" i="11"/>
  <c r="I160" i="11"/>
  <c r="J160" i="11"/>
  <c r="K160" i="11"/>
  <c r="L160" i="11"/>
  <c r="M160" i="11"/>
  <c r="N160" i="11"/>
  <c r="O160" i="11"/>
  <c r="P160" i="11"/>
  <c r="Q160" i="11"/>
  <c r="R160" i="11"/>
  <c r="S160" i="11"/>
  <c r="T160" i="11"/>
  <c r="D161" i="11"/>
  <c r="E161" i="11"/>
  <c r="F161" i="11"/>
  <c r="G161" i="11"/>
  <c r="H161" i="11"/>
  <c r="I161" i="11"/>
  <c r="J161" i="11"/>
  <c r="K161" i="11"/>
  <c r="L161" i="11"/>
  <c r="M161" i="11"/>
  <c r="N161" i="11"/>
  <c r="O161" i="11"/>
  <c r="P161" i="11"/>
  <c r="Q161" i="11"/>
  <c r="R161" i="11"/>
  <c r="S161" i="11"/>
  <c r="T161" i="11"/>
  <c r="D162" i="11"/>
  <c r="E162" i="11"/>
  <c r="F162" i="11"/>
  <c r="G162" i="11"/>
  <c r="H162" i="11"/>
  <c r="I162" i="11"/>
  <c r="J162" i="11"/>
  <c r="K162" i="11"/>
  <c r="L162" i="11"/>
  <c r="M162" i="11"/>
  <c r="N162" i="11"/>
  <c r="O162" i="11"/>
  <c r="P162" i="11"/>
  <c r="Q162" i="11"/>
  <c r="R162" i="11"/>
  <c r="S162" i="11"/>
  <c r="T162" i="11"/>
  <c r="D163" i="11"/>
  <c r="E163" i="11"/>
  <c r="F163" i="11"/>
  <c r="G163" i="11"/>
  <c r="H163" i="11"/>
  <c r="I163" i="11"/>
  <c r="J163" i="11"/>
  <c r="K163" i="11"/>
  <c r="L163" i="11"/>
  <c r="M163" i="11"/>
  <c r="N163" i="11"/>
  <c r="O163" i="11"/>
  <c r="P163" i="11"/>
  <c r="Q163" i="11"/>
  <c r="R163" i="11"/>
  <c r="S163" i="11"/>
  <c r="T163" i="11"/>
  <c r="D164" i="11"/>
  <c r="E164" i="11"/>
  <c r="F164" i="11"/>
  <c r="G164" i="11"/>
  <c r="H164" i="11"/>
  <c r="I164" i="11"/>
  <c r="J164" i="11"/>
  <c r="K164" i="11"/>
  <c r="L164" i="11"/>
  <c r="M164" i="11"/>
  <c r="N164" i="11"/>
  <c r="O164" i="11"/>
  <c r="P164" i="11"/>
  <c r="Q164" i="11"/>
  <c r="R164" i="11"/>
  <c r="S164" i="11"/>
  <c r="T164" i="11"/>
  <c r="D165" i="11"/>
  <c r="E165" i="11"/>
  <c r="F165" i="11"/>
  <c r="G165" i="11"/>
  <c r="H165" i="11"/>
  <c r="I165" i="11"/>
  <c r="J165" i="11"/>
  <c r="K165" i="11"/>
  <c r="L165" i="11"/>
  <c r="M165" i="11"/>
  <c r="N165" i="11"/>
  <c r="O165" i="11"/>
  <c r="P165" i="11"/>
  <c r="Q165" i="11"/>
  <c r="R165" i="11"/>
  <c r="S165" i="11"/>
  <c r="T165" i="11"/>
  <c r="D166" i="11"/>
  <c r="E166" i="11"/>
  <c r="F166" i="11"/>
  <c r="G166" i="11"/>
  <c r="H166" i="11"/>
  <c r="I166" i="11"/>
  <c r="J166" i="11"/>
  <c r="K166" i="11"/>
  <c r="L166" i="11"/>
  <c r="M166" i="11"/>
  <c r="N166" i="11"/>
  <c r="O166" i="11"/>
  <c r="P166" i="11"/>
  <c r="Q166" i="11"/>
  <c r="R166" i="11"/>
  <c r="S166" i="11"/>
  <c r="T166" i="11"/>
  <c r="D167" i="11"/>
  <c r="E167" i="11"/>
  <c r="F167" i="11"/>
  <c r="G167" i="11"/>
  <c r="H167" i="11"/>
  <c r="I167" i="11"/>
  <c r="J167" i="11"/>
  <c r="K167" i="11"/>
  <c r="L167" i="11"/>
  <c r="M167" i="11"/>
  <c r="N167" i="11"/>
  <c r="O167" i="11"/>
  <c r="P167" i="11"/>
  <c r="Q167" i="11"/>
  <c r="R167" i="11"/>
  <c r="S167" i="11"/>
  <c r="T167" i="11"/>
  <c r="D168" i="11"/>
  <c r="E168" i="11"/>
  <c r="F168" i="11"/>
  <c r="G168" i="11"/>
  <c r="H168" i="11"/>
  <c r="I168" i="11"/>
  <c r="J168" i="11"/>
  <c r="K168" i="11"/>
  <c r="L168" i="11"/>
  <c r="M168" i="11"/>
  <c r="N168" i="11"/>
  <c r="O168" i="11"/>
  <c r="P168" i="11"/>
  <c r="Q168" i="11"/>
  <c r="R168" i="11"/>
  <c r="S168" i="11"/>
  <c r="T168" i="11"/>
  <c r="D169" i="11"/>
  <c r="E169" i="11"/>
  <c r="F169" i="11"/>
  <c r="G169" i="11"/>
  <c r="H169" i="11"/>
  <c r="I169" i="11"/>
  <c r="J169" i="11"/>
  <c r="K169" i="11"/>
  <c r="L169" i="11"/>
  <c r="M169" i="11"/>
  <c r="N169" i="11"/>
  <c r="O169" i="11"/>
  <c r="P169" i="11"/>
  <c r="Q169" i="11"/>
  <c r="R169" i="11"/>
  <c r="S169" i="11"/>
  <c r="T169" i="11"/>
  <c r="D170" i="11"/>
  <c r="E170" i="11"/>
  <c r="F170" i="11"/>
  <c r="G170" i="11"/>
  <c r="H170" i="11"/>
  <c r="I170" i="11"/>
  <c r="J170" i="11"/>
  <c r="K170" i="11"/>
  <c r="L170" i="11"/>
  <c r="M170" i="11"/>
  <c r="N170" i="11"/>
  <c r="O170" i="11"/>
  <c r="P170" i="11"/>
  <c r="Q170" i="11"/>
  <c r="R170" i="11"/>
  <c r="S170" i="11"/>
  <c r="T170" i="11"/>
  <c r="D171" i="11"/>
  <c r="E171" i="11"/>
  <c r="F171" i="11"/>
  <c r="G171" i="11"/>
  <c r="H171" i="11"/>
  <c r="I171" i="11"/>
  <c r="J171" i="11"/>
  <c r="K171" i="11"/>
  <c r="L171" i="11"/>
  <c r="M171" i="11"/>
  <c r="N171" i="11"/>
  <c r="O171" i="11"/>
  <c r="P171" i="11"/>
  <c r="Q171" i="11"/>
  <c r="R171" i="11"/>
  <c r="S171" i="11"/>
  <c r="T171" i="11"/>
  <c r="D172" i="11"/>
  <c r="E172" i="11"/>
  <c r="F172" i="11"/>
  <c r="G172" i="11"/>
  <c r="H172" i="11"/>
  <c r="I172" i="11"/>
  <c r="J172" i="11"/>
  <c r="K172" i="11"/>
  <c r="L172" i="11"/>
  <c r="M172" i="11"/>
  <c r="N172" i="11"/>
  <c r="O172" i="11"/>
  <c r="P172" i="11"/>
  <c r="Q172" i="11"/>
  <c r="R172" i="11"/>
  <c r="S172" i="11"/>
  <c r="T172" i="11"/>
  <c r="D173" i="11"/>
  <c r="E173" i="11"/>
  <c r="F173" i="11"/>
  <c r="G173" i="11"/>
  <c r="H173" i="11"/>
  <c r="I173" i="11"/>
  <c r="J173" i="11"/>
  <c r="K173" i="11"/>
  <c r="L173" i="11"/>
  <c r="M173" i="11"/>
  <c r="N173" i="11"/>
  <c r="O173" i="11"/>
  <c r="P173" i="11"/>
  <c r="Q173" i="11"/>
  <c r="R173" i="11"/>
  <c r="S173" i="11"/>
  <c r="T173" i="11"/>
  <c r="D174" i="11"/>
  <c r="E174" i="11"/>
  <c r="F174" i="11"/>
  <c r="G174" i="11"/>
  <c r="H174" i="11"/>
  <c r="I174" i="11"/>
  <c r="J174" i="11"/>
  <c r="K174" i="11"/>
  <c r="L174" i="11"/>
  <c r="M174" i="11"/>
  <c r="N174" i="11"/>
  <c r="O174" i="11"/>
  <c r="P174" i="11"/>
  <c r="Q174" i="11"/>
  <c r="R174" i="11"/>
  <c r="S174" i="11"/>
  <c r="T174" i="11"/>
  <c r="D175" i="11"/>
  <c r="E175" i="11"/>
  <c r="F175" i="11"/>
  <c r="G175" i="11"/>
  <c r="H175" i="11"/>
  <c r="I175" i="11"/>
  <c r="J175" i="11"/>
  <c r="K175" i="11"/>
  <c r="L175" i="11"/>
  <c r="M175" i="11"/>
  <c r="N175" i="11"/>
  <c r="O175" i="11"/>
  <c r="P175" i="11"/>
  <c r="Q175" i="11"/>
  <c r="R175" i="11"/>
  <c r="S175" i="11"/>
  <c r="T175" i="11"/>
  <c r="D176" i="11"/>
  <c r="E176" i="11"/>
  <c r="F176" i="11"/>
  <c r="G176" i="11"/>
  <c r="H176" i="11"/>
  <c r="I176" i="11"/>
  <c r="J176" i="11"/>
  <c r="K176" i="11"/>
  <c r="L176" i="11"/>
  <c r="M176" i="11"/>
  <c r="N176" i="11"/>
  <c r="O176" i="11"/>
  <c r="P176" i="11"/>
  <c r="Q176" i="11"/>
  <c r="R176" i="11"/>
  <c r="S176" i="11"/>
  <c r="T176" i="11"/>
  <c r="D177" i="11"/>
  <c r="E177" i="11"/>
  <c r="F177" i="11"/>
  <c r="G177" i="11"/>
  <c r="H177" i="11"/>
  <c r="I177" i="11"/>
  <c r="J177" i="11"/>
  <c r="K177" i="11"/>
  <c r="L177" i="11"/>
  <c r="M177" i="11"/>
  <c r="N177" i="11"/>
  <c r="O177" i="11"/>
  <c r="P177" i="11"/>
  <c r="Q177" i="11"/>
  <c r="R177" i="11"/>
  <c r="S177" i="11"/>
  <c r="T177" i="11"/>
  <c r="D178" i="11"/>
  <c r="E178" i="11"/>
  <c r="F178" i="11"/>
  <c r="G178" i="11"/>
  <c r="H178" i="11"/>
  <c r="I178" i="11"/>
  <c r="J178" i="11"/>
  <c r="K178" i="11"/>
  <c r="L178" i="11"/>
  <c r="M178" i="11"/>
  <c r="N178" i="11"/>
  <c r="O178" i="11"/>
  <c r="P178" i="11"/>
  <c r="Q178" i="11"/>
  <c r="R178" i="11"/>
  <c r="S178" i="11"/>
  <c r="T178" i="11"/>
  <c r="D179" i="11"/>
  <c r="E179" i="11"/>
  <c r="F179" i="11"/>
  <c r="G179" i="11"/>
  <c r="H179" i="11"/>
  <c r="I179" i="11"/>
  <c r="J179" i="11"/>
  <c r="K179" i="11"/>
  <c r="L179" i="11"/>
  <c r="M179" i="11"/>
  <c r="N179" i="11"/>
  <c r="O179" i="11"/>
  <c r="P179" i="11"/>
  <c r="Q179" i="11"/>
  <c r="R179" i="11"/>
  <c r="S179" i="11"/>
  <c r="T179" i="11"/>
  <c r="D180" i="11"/>
  <c r="E180" i="11"/>
  <c r="F180" i="11"/>
  <c r="G180" i="11"/>
  <c r="H180" i="11"/>
  <c r="I180" i="11"/>
  <c r="J180" i="11"/>
  <c r="K180" i="11"/>
  <c r="L180" i="11"/>
  <c r="M180" i="11"/>
  <c r="N180" i="11"/>
  <c r="O180" i="11"/>
  <c r="P180" i="11"/>
  <c r="Q180" i="11"/>
  <c r="R180" i="11"/>
  <c r="S180" i="11"/>
  <c r="T180" i="11"/>
  <c r="D181" i="11"/>
  <c r="E181" i="11"/>
  <c r="F181" i="11"/>
  <c r="G181" i="11"/>
  <c r="H181" i="11"/>
  <c r="I181" i="11"/>
  <c r="J181" i="11"/>
  <c r="K181" i="11"/>
  <c r="L181" i="11"/>
  <c r="M181" i="11"/>
  <c r="N181" i="11"/>
  <c r="O181" i="11"/>
  <c r="P181" i="11"/>
  <c r="Q181" i="11"/>
  <c r="R181" i="11"/>
  <c r="S181" i="11"/>
  <c r="T181" i="11"/>
  <c r="D182" i="11"/>
  <c r="E182" i="11"/>
  <c r="F182" i="11"/>
  <c r="G182" i="11"/>
  <c r="H182" i="11"/>
  <c r="I182" i="11"/>
  <c r="J182" i="11"/>
  <c r="K182" i="11"/>
  <c r="L182" i="11"/>
  <c r="M182" i="11"/>
  <c r="N182" i="11"/>
  <c r="O182" i="11"/>
  <c r="P182" i="11"/>
  <c r="Q182" i="11"/>
  <c r="R182" i="11"/>
  <c r="S182" i="11"/>
  <c r="T182" i="11"/>
  <c r="D183" i="11"/>
  <c r="E183" i="11"/>
  <c r="F183" i="11"/>
  <c r="G183" i="11"/>
  <c r="H183" i="11"/>
  <c r="I183" i="11"/>
  <c r="J183" i="11"/>
  <c r="K183" i="11"/>
  <c r="L183" i="11"/>
  <c r="M183" i="11"/>
  <c r="N183" i="11"/>
  <c r="O183" i="11"/>
  <c r="P183" i="11"/>
  <c r="Q183" i="11"/>
  <c r="R183" i="11"/>
  <c r="S183" i="11"/>
  <c r="T183" i="11"/>
  <c r="D184" i="11"/>
  <c r="E184" i="11"/>
  <c r="F184" i="11"/>
  <c r="G184" i="11"/>
  <c r="H184" i="11"/>
  <c r="I184" i="11"/>
  <c r="J184" i="11"/>
  <c r="K184" i="11"/>
  <c r="L184" i="11"/>
  <c r="M184" i="11"/>
  <c r="N184" i="11"/>
  <c r="O184" i="11"/>
  <c r="P184" i="11"/>
  <c r="Q184" i="11"/>
  <c r="R184" i="11"/>
  <c r="S184" i="11"/>
  <c r="T184" i="11"/>
  <c r="D185" i="11"/>
  <c r="E185" i="11"/>
  <c r="F185" i="11"/>
  <c r="G185" i="11"/>
  <c r="H185" i="11"/>
  <c r="I185" i="11"/>
  <c r="J185" i="11"/>
  <c r="K185" i="11"/>
  <c r="L185" i="11"/>
  <c r="M185" i="11"/>
  <c r="N185" i="11"/>
  <c r="O185" i="11"/>
  <c r="P185" i="11"/>
  <c r="Q185" i="11"/>
  <c r="R185" i="11"/>
  <c r="S185" i="11"/>
  <c r="T185" i="11"/>
  <c r="D186" i="11"/>
  <c r="E186" i="11"/>
  <c r="F186" i="11"/>
  <c r="G186" i="11"/>
  <c r="H186" i="11"/>
  <c r="I186" i="11"/>
  <c r="J186" i="11"/>
  <c r="K186" i="11"/>
  <c r="L186" i="11"/>
  <c r="M186" i="11"/>
  <c r="N186" i="11"/>
  <c r="O186" i="11"/>
  <c r="P186" i="11"/>
  <c r="Q186" i="11"/>
  <c r="R186" i="11"/>
  <c r="S186" i="11"/>
  <c r="T186" i="11"/>
  <c r="D187" i="11"/>
  <c r="E187" i="11"/>
  <c r="F187" i="11"/>
  <c r="G187" i="11"/>
  <c r="H187" i="11"/>
  <c r="I187" i="11"/>
  <c r="J187" i="11"/>
  <c r="K187" i="11"/>
  <c r="L187" i="11"/>
  <c r="M187" i="11"/>
  <c r="N187" i="11"/>
  <c r="O187" i="11"/>
  <c r="P187" i="11"/>
  <c r="Q187" i="11"/>
  <c r="R187" i="11"/>
  <c r="S187" i="11"/>
  <c r="T187" i="11"/>
  <c r="D188" i="11"/>
  <c r="E188" i="11"/>
  <c r="F188" i="11"/>
  <c r="G188" i="11"/>
  <c r="H188" i="11"/>
  <c r="I188" i="11"/>
  <c r="J188" i="11"/>
  <c r="K188" i="11"/>
  <c r="L188" i="11"/>
  <c r="M188" i="11"/>
  <c r="N188" i="11"/>
  <c r="O188" i="11"/>
  <c r="P188" i="11"/>
  <c r="Q188" i="11"/>
  <c r="R188" i="11"/>
  <c r="S188" i="11"/>
  <c r="T188" i="11"/>
  <c r="D189" i="11"/>
  <c r="E189" i="11"/>
  <c r="F189" i="11"/>
  <c r="G189" i="11"/>
  <c r="H189" i="11"/>
  <c r="I189" i="11"/>
  <c r="J189" i="11"/>
  <c r="K189" i="11"/>
  <c r="L189" i="11"/>
  <c r="M189" i="11"/>
  <c r="N189" i="11"/>
  <c r="O189" i="11"/>
  <c r="P189" i="11"/>
  <c r="Q189" i="11"/>
  <c r="R189" i="11"/>
  <c r="S189" i="11"/>
  <c r="T189" i="11"/>
  <c r="D190" i="11"/>
  <c r="E190" i="11"/>
  <c r="F190" i="11"/>
  <c r="G190" i="11"/>
  <c r="H190" i="11"/>
  <c r="I190" i="11"/>
  <c r="J190" i="11"/>
  <c r="K190" i="11"/>
  <c r="L190" i="11"/>
  <c r="M190" i="11"/>
  <c r="N190" i="11"/>
  <c r="O190" i="11"/>
  <c r="P190" i="11"/>
  <c r="Q190" i="11"/>
  <c r="R190" i="11"/>
  <c r="S190" i="11"/>
  <c r="T190" i="11"/>
  <c r="D191" i="11"/>
  <c r="E191" i="11"/>
  <c r="F191" i="11"/>
  <c r="G191" i="11"/>
  <c r="H191" i="11"/>
  <c r="I191" i="11"/>
  <c r="J191" i="11"/>
  <c r="K191" i="11"/>
  <c r="L191" i="11"/>
  <c r="M191" i="11"/>
  <c r="N191" i="11"/>
  <c r="O191" i="11"/>
  <c r="P191" i="11"/>
  <c r="Q191" i="11"/>
  <c r="R191" i="11"/>
  <c r="S191" i="11"/>
  <c r="T191" i="11"/>
  <c r="D192" i="11"/>
  <c r="E192" i="11"/>
  <c r="F192" i="11"/>
  <c r="G192" i="11"/>
  <c r="H192" i="11"/>
  <c r="I192" i="11"/>
  <c r="J192" i="11"/>
  <c r="K192" i="11"/>
  <c r="L192" i="11"/>
  <c r="M192" i="11"/>
  <c r="N192" i="11"/>
  <c r="O192" i="11"/>
  <c r="P192" i="11"/>
  <c r="Q192" i="11"/>
  <c r="R192" i="11"/>
  <c r="S192" i="11"/>
  <c r="T192" i="11"/>
  <c r="D193" i="11"/>
  <c r="E193" i="11"/>
  <c r="F193" i="11"/>
  <c r="G193" i="11"/>
  <c r="H193" i="11"/>
  <c r="I193" i="11"/>
  <c r="J193" i="11"/>
  <c r="K193" i="11"/>
  <c r="L193" i="11"/>
  <c r="M193" i="11"/>
  <c r="N193" i="11"/>
  <c r="O193" i="11"/>
  <c r="P193" i="11"/>
  <c r="Q193" i="11"/>
  <c r="R193" i="11"/>
  <c r="S193" i="11"/>
  <c r="T193" i="11"/>
  <c r="D194" i="11"/>
  <c r="E194" i="11"/>
  <c r="F194" i="11"/>
  <c r="G194" i="11"/>
  <c r="H194" i="11"/>
  <c r="I194" i="11"/>
  <c r="J194" i="11"/>
  <c r="K194" i="11"/>
  <c r="L194" i="11"/>
  <c r="M194" i="11"/>
  <c r="N194" i="11"/>
  <c r="O194" i="11"/>
  <c r="P194" i="11"/>
  <c r="Q194" i="11"/>
  <c r="R194" i="11"/>
  <c r="S194" i="11"/>
  <c r="T194" i="11"/>
  <c r="D195" i="11"/>
  <c r="E195" i="11"/>
  <c r="F195" i="11"/>
  <c r="G195" i="11"/>
  <c r="H195" i="11"/>
  <c r="I195" i="11"/>
  <c r="J195" i="11"/>
  <c r="K195" i="11"/>
  <c r="L195" i="11"/>
  <c r="M195" i="11"/>
  <c r="N195" i="11"/>
  <c r="O195" i="11"/>
  <c r="P195" i="11"/>
  <c r="Q195" i="11"/>
  <c r="R195" i="11"/>
  <c r="S195" i="11"/>
  <c r="T195" i="11"/>
  <c r="D196" i="11"/>
  <c r="E196" i="11"/>
  <c r="F196" i="11"/>
  <c r="G196" i="11"/>
  <c r="H196" i="11"/>
  <c r="I196" i="11"/>
  <c r="J196" i="11"/>
  <c r="K196" i="11"/>
  <c r="L196" i="11"/>
  <c r="M196" i="11"/>
  <c r="N196" i="11"/>
  <c r="O196" i="11"/>
  <c r="P196" i="11"/>
  <c r="Q196" i="11"/>
  <c r="R196" i="11"/>
  <c r="S196" i="11"/>
  <c r="T196" i="11"/>
  <c r="D197" i="11"/>
  <c r="E197" i="11"/>
  <c r="F197" i="11"/>
  <c r="G197" i="11"/>
  <c r="H197" i="11"/>
  <c r="I197" i="11"/>
  <c r="J197" i="11"/>
  <c r="K197" i="11"/>
  <c r="L197" i="11"/>
  <c r="M197" i="11"/>
  <c r="N197" i="11"/>
  <c r="O197" i="11"/>
  <c r="P197" i="11"/>
  <c r="Q197" i="11"/>
  <c r="R197" i="11"/>
  <c r="S197" i="11"/>
  <c r="T197" i="11"/>
  <c r="D198" i="11"/>
  <c r="E198" i="11"/>
  <c r="F198" i="11"/>
  <c r="G198" i="11"/>
  <c r="H198" i="11"/>
  <c r="I198" i="11"/>
  <c r="J198" i="11"/>
  <c r="K198" i="11"/>
  <c r="L198" i="11"/>
  <c r="M198" i="11"/>
  <c r="N198" i="11"/>
  <c r="O198" i="11"/>
  <c r="P198" i="11"/>
  <c r="Q198" i="11"/>
  <c r="R198" i="11"/>
  <c r="S198" i="11"/>
  <c r="T198" i="11"/>
  <c r="D199" i="11"/>
  <c r="E199" i="11"/>
  <c r="F199" i="11"/>
  <c r="G199" i="11"/>
  <c r="H199" i="11"/>
  <c r="I199" i="11"/>
  <c r="J199" i="11"/>
  <c r="K199" i="11"/>
  <c r="L199" i="11"/>
  <c r="M199" i="11"/>
  <c r="N199" i="11"/>
  <c r="O199" i="11"/>
  <c r="P199" i="11"/>
  <c r="Q199" i="11"/>
  <c r="R199" i="11"/>
  <c r="S199" i="11"/>
  <c r="T199" i="11"/>
  <c r="D200" i="11"/>
  <c r="E200" i="11"/>
  <c r="F200" i="11"/>
  <c r="G200" i="11"/>
  <c r="H200" i="11"/>
  <c r="I200" i="11"/>
  <c r="J200" i="11"/>
  <c r="K200" i="11"/>
  <c r="L200" i="11"/>
  <c r="M200" i="11"/>
  <c r="N200" i="11"/>
  <c r="O200" i="11"/>
  <c r="P200" i="11"/>
  <c r="Q200" i="11"/>
  <c r="R200" i="11"/>
  <c r="S200" i="11"/>
  <c r="T200" i="11"/>
  <c r="D201" i="11"/>
  <c r="E201" i="11"/>
  <c r="F201" i="11"/>
  <c r="G201" i="11"/>
  <c r="H201" i="11"/>
  <c r="I201" i="11"/>
  <c r="J201" i="11"/>
  <c r="K201" i="11"/>
  <c r="L201" i="11"/>
  <c r="M201" i="11"/>
  <c r="N201" i="11"/>
  <c r="O201" i="11"/>
  <c r="P201" i="11"/>
  <c r="Q201" i="11"/>
  <c r="R201" i="11"/>
  <c r="S201" i="11"/>
  <c r="T201" i="11"/>
  <c r="D202" i="11"/>
  <c r="E202" i="11"/>
  <c r="F202" i="11"/>
  <c r="G202" i="11"/>
  <c r="H202" i="11"/>
  <c r="I202" i="11"/>
  <c r="J202" i="11"/>
  <c r="K202" i="11"/>
  <c r="L202" i="11"/>
  <c r="M202" i="11"/>
  <c r="N202" i="11"/>
  <c r="O202" i="11"/>
  <c r="P202" i="11"/>
  <c r="Q202" i="11"/>
  <c r="R202" i="11"/>
  <c r="S202" i="11"/>
  <c r="T202" i="11"/>
  <c r="D203" i="11"/>
  <c r="E203" i="11"/>
  <c r="F203" i="11"/>
  <c r="G203" i="11"/>
  <c r="H203" i="11"/>
  <c r="I203" i="11"/>
  <c r="J203" i="11"/>
  <c r="K203" i="11"/>
  <c r="L203" i="11"/>
  <c r="M203" i="11"/>
  <c r="N203" i="11"/>
  <c r="O203" i="11"/>
  <c r="P203" i="11"/>
  <c r="Q203" i="11"/>
  <c r="R203" i="11"/>
  <c r="S203" i="11"/>
  <c r="T203" i="11"/>
  <c r="D204" i="11"/>
  <c r="E204" i="11"/>
  <c r="F204" i="11"/>
  <c r="G204" i="11"/>
  <c r="H204" i="11"/>
  <c r="I204" i="11"/>
  <c r="J204" i="11"/>
  <c r="K204" i="11"/>
  <c r="L204" i="11"/>
  <c r="M204" i="11"/>
  <c r="N204" i="11"/>
  <c r="O204" i="11"/>
  <c r="P204" i="11"/>
  <c r="Q204" i="11"/>
  <c r="R204" i="11"/>
  <c r="S204" i="11"/>
  <c r="T204" i="11"/>
  <c r="D205" i="11"/>
  <c r="E205" i="11"/>
  <c r="F205" i="11"/>
  <c r="G205" i="11"/>
  <c r="H205" i="11"/>
  <c r="I205" i="11"/>
  <c r="J205" i="11"/>
  <c r="K205" i="11"/>
  <c r="L205" i="11"/>
  <c r="M205" i="11"/>
  <c r="N205" i="11"/>
  <c r="O205" i="11"/>
  <c r="P205" i="11"/>
  <c r="Q205" i="11"/>
  <c r="R205" i="11"/>
  <c r="S205" i="11"/>
  <c r="T205" i="11"/>
  <c r="D206" i="11"/>
  <c r="E206" i="11"/>
  <c r="F206" i="11"/>
  <c r="G206" i="11"/>
  <c r="H206" i="11"/>
  <c r="I206" i="11"/>
  <c r="J206" i="11"/>
  <c r="K206" i="11"/>
  <c r="L206" i="11"/>
  <c r="M206" i="11"/>
  <c r="N206" i="11"/>
  <c r="O206" i="11"/>
  <c r="P206" i="11"/>
  <c r="Q206" i="11"/>
  <c r="R206" i="11"/>
  <c r="S206" i="11"/>
  <c r="T206" i="11"/>
  <c r="D207" i="11"/>
  <c r="E207" i="11"/>
  <c r="F207" i="11"/>
  <c r="G207" i="11"/>
  <c r="H207" i="11"/>
  <c r="I207" i="11"/>
  <c r="J207" i="11"/>
  <c r="K207" i="11"/>
  <c r="L207" i="11"/>
  <c r="M207" i="11"/>
  <c r="N207" i="11"/>
  <c r="O207" i="11"/>
  <c r="P207" i="11"/>
  <c r="Q207" i="11"/>
  <c r="R207" i="11"/>
  <c r="S207" i="11"/>
  <c r="T207" i="11"/>
  <c r="D208" i="11"/>
  <c r="E208" i="11"/>
  <c r="F208" i="11"/>
  <c r="G208" i="11"/>
  <c r="H208" i="11"/>
  <c r="I208" i="11"/>
  <c r="J208" i="11"/>
  <c r="K208" i="11"/>
  <c r="L208" i="11"/>
  <c r="M208" i="11"/>
  <c r="N208" i="11"/>
  <c r="O208" i="11"/>
  <c r="P208" i="11"/>
  <c r="Q208" i="11"/>
  <c r="R208" i="11"/>
  <c r="S208" i="11"/>
  <c r="T208" i="11"/>
  <c r="D209" i="11"/>
  <c r="E209" i="11"/>
  <c r="F209" i="11"/>
  <c r="G209" i="11"/>
  <c r="H209" i="11"/>
  <c r="I209" i="11"/>
  <c r="J209" i="11"/>
  <c r="K209" i="11"/>
  <c r="L209" i="11"/>
  <c r="M209" i="11"/>
  <c r="N209" i="11"/>
  <c r="O209" i="11"/>
  <c r="P209" i="11"/>
  <c r="Q209" i="11"/>
  <c r="R209" i="11"/>
  <c r="S209" i="11"/>
  <c r="T209" i="11"/>
  <c r="D210" i="11"/>
  <c r="E210" i="11"/>
  <c r="F210" i="11"/>
  <c r="G210" i="11"/>
  <c r="H210" i="11"/>
  <c r="I210" i="11"/>
  <c r="J210" i="11"/>
  <c r="K210" i="11"/>
  <c r="L210" i="11"/>
  <c r="M210" i="11"/>
  <c r="N210" i="11"/>
  <c r="O210" i="11"/>
  <c r="P210" i="11"/>
  <c r="Q210" i="11"/>
  <c r="R210" i="11"/>
  <c r="S210" i="11"/>
  <c r="T210" i="11"/>
  <c r="D211" i="11"/>
  <c r="E211" i="11"/>
  <c r="F211" i="11"/>
  <c r="G211" i="11"/>
  <c r="H211" i="11"/>
  <c r="I211" i="11"/>
  <c r="J211" i="11"/>
  <c r="K211" i="11"/>
  <c r="L211" i="11"/>
  <c r="M211" i="11"/>
  <c r="N211" i="11"/>
  <c r="O211" i="11"/>
  <c r="P211" i="11"/>
  <c r="Q211" i="11"/>
  <c r="R211" i="11"/>
  <c r="S211" i="11"/>
  <c r="T211" i="11"/>
  <c r="D212" i="11"/>
  <c r="E212" i="11"/>
  <c r="F212" i="11"/>
  <c r="G212" i="11"/>
  <c r="H212" i="11"/>
  <c r="I212" i="11"/>
  <c r="J212" i="11"/>
  <c r="K212" i="11"/>
  <c r="L212" i="11"/>
  <c r="M212" i="11"/>
  <c r="N212" i="11"/>
  <c r="O212" i="11"/>
  <c r="P212" i="11"/>
  <c r="Q212" i="11"/>
  <c r="R212" i="11"/>
  <c r="S212" i="11"/>
  <c r="T212" i="11"/>
  <c r="D213" i="11"/>
  <c r="E213" i="11"/>
  <c r="F213" i="11"/>
  <c r="G213" i="11"/>
  <c r="H213" i="11"/>
  <c r="I213" i="11"/>
  <c r="J213" i="11"/>
  <c r="K213" i="11"/>
  <c r="L213" i="11"/>
  <c r="M213" i="11"/>
  <c r="N213" i="11"/>
  <c r="O213" i="11"/>
  <c r="P213" i="11"/>
  <c r="Q213" i="11"/>
  <c r="R213" i="11"/>
  <c r="S213" i="11"/>
  <c r="T213" i="11"/>
  <c r="D214" i="11"/>
  <c r="E214" i="11"/>
  <c r="F214" i="11"/>
  <c r="G214" i="11"/>
  <c r="H214" i="11"/>
  <c r="I214" i="11"/>
  <c r="J214" i="11"/>
  <c r="K214" i="11"/>
  <c r="L214" i="11"/>
  <c r="M214" i="11"/>
  <c r="N214" i="11"/>
  <c r="O214" i="11"/>
  <c r="P214" i="11"/>
  <c r="Q214" i="11"/>
  <c r="R214" i="11"/>
  <c r="S214" i="11"/>
  <c r="T214" i="11"/>
  <c r="D215" i="11"/>
  <c r="E215" i="11"/>
  <c r="F215" i="11"/>
  <c r="G215" i="11"/>
  <c r="H215" i="11"/>
  <c r="I215" i="11"/>
  <c r="J215" i="11"/>
  <c r="K215" i="11"/>
  <c r="L215" i="11"/>
  <c r="M215" i="11"/>
  <c r="N215" i="11"/>
  <c r="O215" i="11"/>
  <c r="P215" i="11"/>
  <c r="Q215" i="11"/>
  <c r="R215" i="11"/>
  <c r="S215" i="11"/>
  <c r="T215" i="11"/>
  <c r="D216" i="11"/>
  <c r="E216" i="11"/>
  <c r="F216" i="11"/>
  <c r="G216" i="11"/>
  <c r="H216" i="11"/>
  <c r="I216" i="11"/>
  <c r="J216" i="11"/>
  <c r="K216" i="11"/>
  <c r="L216" i="11"/>
  <c r="M216" i="11"/>
  <c r="N216" i="11"/>
  <c r="O216" i="11"/>
  <c r="P216" i="11"/>
  <c r="Q216" i="11"/>
  <c r="R216" i="11"/>
  <c r="S216" i="11"/>
  <c r="T216" i="11"/>
  <c r="D217" i="11"/>
  <c r="E217" i="11"/>
  <c r="F217" i="11"/>
  <c r="G217" i="11"/>
  <c r="H217" i="11"/>
  <c r="I217" i="11"/>
  <c r="J217" i="11"/>
  <c r="K217" i="11"/>
  <c r="L217" i="11"/>
  <c r="M217" i="11"/>
  <c r="N217" i="11"/>
  <c r="O217" i="11"/>
  <c r="P217" i="11"/>
  <c r="Q217" i="11"/>
  <c r="R217" i="11"/>
  <c r="S217" i="11"/>
  <c r="T217" i="11"/>
  <c r="D218" i="11"/>
  <c r="E218" i="11"/>
  <c r="F218" i="11"/>
  <c r="G218" i="11"/>
  <c r="H218" i="11"/>
  <c r="I218" i="11"/>
  <c r="J218" i="11"/>
  <c r="K218" i="11"/>
  <c r="L218" i="11"/>
  <c r="M218" i="11"/>
  <c r="N218" i="11"/>
  <c r="O218" i="11"/>
  <c r="P218" i="11"/>
  <c r="Q218" i="11"/>
  <c r="R218" i="11"/>
  <c r="S218" i="11"/>
  <c r="T218" i="11"/>
  <c r="D219" i="11"/>
  <c r="E219" i="11"/>
  <c r="F219" i="11"/>
  <c r="G219" i="11"/>
  <c r="H219" i="11"/>
  <c r="I219" i="11"/>
  <c r="J219" i="11"/>
  <c r="K219" i="11"/>
  <c r="L219" i="11"/>
  <c r="M219" i="11"/>
  <c r="N219" i="11"/>
  <c r="O219" i="11"/>
  <c r="P219" i="11"/>
  <c r="Q219" i="11"/>
  <c r="R219" i="11"/>
  <c r="S219" i="11"/>
  <c r="T219" i="11"/>
  <c r="D220" i="11"/>
  <c r="E220" i="11"/>
  <c r="F220" i="11"/>
  <c r="G220" i="11"/>
  <c r="H220" i="11"/>
  <c r="I220" i="11"/>
  <c r="J220" i="11"/>
  <c r="K220" i="11"/>
  <c r="L220" i="11"/>
  <c r="M220" i="11"/>
  <c r="N220" i="11"/>
  <c r="O220" i="11"/>
  <c r="P220" i="11"/>
  <c r="Q220" i="11"/>
  <c r="R220" i="11"/>
  <c r="S220" i="11"/>
  <c r="T220" i="11"/>
  <c r="D221" i="11"/>
  <c r="E221" i="11"/>
  <c r="F221" i="11"/>
  <c r="G221" i="11"/>
  <c r="H221" i="11"/>
  <c r="I221" i="11"/>
  <c r="J221" i="11"/>
  <c r="K221" i="11"/>
  <c r="L221" i="11"/>
  <c r="M221" i="11"/>
  <c r="N221" i="11"/>
  <c r="O221" i="11"/>
  <c r="P221" i="11"/>
  <c r="Q221" i="11"/>
  <c r="R221" i="11"/>
  <c r="S221" i="11"/>
  <c r="T221" i="11"/>
  <c r="D222" i="11"/>
  <c r="E222" i="11"/>
  <c r="F222" i="11"/>
  <c r="G222" i="11"/>
  <c r="H222" i="11"/>
  <c r="I222" i="11"/>
  <c r="J222" i="11"/>
  <c r="K222" i="11"/>
  <c r="L222" i="11"/>
  <c r="M222" i="11"/>
  <c r="N222" i="11"/>
  <c r="O222" i="11"/>
  <c r="P222" i="11"/>
  <c r="Q222" i="11"/>
  <c r="R222" i="11"/>
  <c r="S222" i="11"/>
  <c r="T222" i="11"/>
  <c r="D223" i="11"/>
  <c r="E223" i="11"/>
  <c r="F223" i="11"/>
  <c r="G223" i="11"/>
  <c r="H223" i="11"/>
  <c r="I223" i="11"/>
  <c r="J223" i="11"/>
  <c r="K223" i="11"/>
  <c r="L223" i="11"/>
  <c r="M223" i="11"/>
  <c r="N223" i="11"/>
  <c r="O223" i="11"/>
  <c r="P223" i="11"/>
  <c r="Q223" i="11"/>
  <c r="R223" i="11"/>
  <c r="S223" i="11"/>
  <c r="T223" i="11"/>
  <c r="D224" i="11"/>
  <c r="E224" i="11"/>
  <c r="F224" i="11"/>
  <c r="G224" i="11"/>
  <c r="H224" i="11"/>
  <c r="I224" i="11"/>
  <c r="J224" i="11"/>
  <c r="K224" i="11"/>
  <c r="L224" i="11"/>
  <c r="M224" i="11"/>
  <c r="N224" i="11"/>
  <c r="O224" i="11"/>
  <c r="P224" i="11"/>
  <c r="Q224" i="11"/>
  <c r="R224" i="11"/>
  <c r="S224" i="11"/>
  <c r="T224" i="11"/>
  <c r="D225" i="11"/>
  <c r="E225" i="11"/>
  <c r="F225" i="11"/>
  <c r="G225" i="11"/>
  <c r="H225" i="11"/>
  <c r="I225" i="11"/>
  <c r="J225" i="11"/>
  <c r="K225" i="11"/>
  <c r="L225" i="11"/>
  <c r="M225" i="11"/>
  <c r="N225" i="11"/>
  <c r="O225" i="11"/>
  <c r="P225" i="11"/>
  <c r="Q225" i="11"/>
  <c r="R225" i="11"/>
  <c r="S225" i="11"/>
  <c r="T225" i="11"/>
  <c r="D226" i="11"/>
  <c r="E226" i="11"/>
  <c r="F226" i="11"/>
  <c r="G226" i="11"/>
  <c r="H226" i="11"/>
  <c r="I226" i="11"/>
  <c r="J226" i="11"/>
  <c r="K226" i="11"/>
  <c r="L226" i="11"/>
  <c r="M226" i="11"/>
  <c r="N226" i="11"/>
  <c r="O226" i="11"/>
  <c r="P226" i="11"/>
  <c r="Q226" i="11"/>
  <c r="R226" i="11"/>
  <c r="S226" i="11"/>
  <c r="T226" i="11"/>
  <c r="D227" i="11"/>
  <c r="E227" i="11"/>
  <c r="F227" i="11"/>
  <c r="G227" i="11"/>
  <c r="H227" i="11"/>
  <c r="I227" i="11"/>
  <c r="J227" i="11"/>
  <c r="K227" i="11"/>
  <c r="L227" i="11"/>
  <c r="M227" i="11"/>
  <c r="N227" i="11"/>
  <c r="O227" i="11"/>
  <c r="P227" i="11"/>
  <c r="Q227" i="11"/>
  <c r="R227" i="11"/>
  <c r="S227" i="11"/>
  <c r="T227" i="11"/>
  <c r="D228" i="11"/>
  <c r="E228" i="11"/>
  <c r="F228" i="11"/>
  <c r="G228" i="11"/>
  <c r="H228" i="11"/>
  <c r="I228" i="11"/>
  <c r="J228" i="11"/>
  <c r="K228" i="11"/>
  <c r="L228" i="11"/>
  <c r="M228" i="11"/>
  <c r="N228" i="11"/>
  <c r="O228" i="11"/>
  <c r="P228" i="11"/>
  <c r="Q228" i="11"/>
  <c r="R228" i="11"/>
  <c r="S228" i="11"/>
  <c r="T228" i="11"/>
  <c r="D229" i="11"/>
  <c r="E229" i="11"/>
  <c r="F229" i="11"/>
  <c r="G229" i="11"/>
  <c r="H229" i="11"/>
  <c r="I229" i="11"/>
  <c r="J229" i="11"/>
  <c r="K229" i="11"/>
  <c r="L229" i="11"/>
  <c r="M229" i="11"/>
  <c r="N229" i="11"/>
  <c r="O229" i="11"/>
  <c r="P229" i="11"/>
  <c r="Q229" i="11"/>
  <c r="R229" i="11"/>
  <c r="S229" i="11"/>
  <c r="T229" i="11"/>
  <c r="D230" i="11"/>
  <c r="E230" i="11"/>
  <c r="F230" i="11"/>
  <c r="G230" i="11"/>
  <c r="H230" i="11"/>
  <c r="I230" i="11"/>
  <c r="J230" i="11"/>
  <c r="K230" i="11"/>
  <c r="L230" i="11"/>
  <c r="M230" i="11"/>
  <c r="N230" i="11"/>
  <c r="O230" i="11"/>
  <c r="P230" i="11"/>
  <c r="Q230" i="11"/>
  <c r="R230" i="11"/>
  <c r="S230" i="11"/>
  <c r="T230" i="11"/>
  <c r="D231" i="11"/>
  <c r="E231" i="11"/>
  <c r="F231" i="11"/>
  <c r="G231" i="11"/>
  <c r="H231" i="11"/>
  <c r="I231" i="11"/>
  <c r="J231" i="11"/>
  <c r="K231" i="11"/>
  <c r="L231" i="11"/>
  <c r="M231" i="11"/>
  <c r="N231" i="11"/>
  <c r="O231" i="11"/>
  <c r="P231" i="11"/>
  <c r="Q231" i="11"/>
  <c r="R231" i="11"/>
  <c r="S231" i="11"/>
  <c r="T231" i="11"/>
  <c r="D232" i="11"/>
  <c r="E232" i="11"/>
  <c r="F232" i="11"/>
  <c r="G232" i="11"/>
  <c r="H232" i="11"/>
  <c r="I232" i="11"/>
  <c r="J232" i="11"/>
  <c r="K232" i="11"/>
  <c r="L232" i="11"/>
  <c r="M232" i="11"/>
  <c r="N232" i="11"/>
  <c r="O232" i="11"/>
  <c r="P232" i="11"/>
  <c r="Q232" i="11"/>
  <c r="R232" i="11"/>
  <c r="S232" i="11"/>
  <c r="T232" i="11"/>
  <c r="D233" i="11"/>
  <c r="E233" i="11"/>
  <c r="F233" i="11"/>
  <c r="G233" i="11"/>
  <c r="H233" i="11"/>
  <c r="I233" i="11"/>
  <c r="J233" i="11"/>
  <c r="K233" i="11"/>
  <c r="L233" i="11"/>
  <c r="M233" i="11"/>
  <c r="N233" i="11"/>
  <c r="O233" i="11"/>
  <c r="P233" i="11"/>
  <c r="Q233" i="11"/>
  <c r="R233" i="11"/>
  <c r="S233" i="11"/>
  <c r="T233" i="11"/>
  <c r="D234" i="11"/>
  <c r="E234" i="11"/>
  <c r="F234" i="11"/>
  <c r="G234" i="11"/>
  <c r="H234" i="11"/>
  <c r="I234" i="11"/>
  <c r="J234" i="11"/>
  <c r="K234" i="11"/>
  <c r="L234" i="11"/>
  <c r="M234" i="11"/>
  <c r="N234" i="11"/>
  <c r="O234" i="11"/>
  <c r="P234" i="11"/>
  <c r="Q234" i="11"/>
  <c r="R234" i="11"/>
  <c r="S234" i="11"/>
  <c r="T234" i="11"/>
  <c r="D235" i="11"/>
  <c r="E235" i="11"/>
  <c r="F235" i="11"/>
  <c r="G235" i="11"/>
  <c r="H235" i="11"/>
  <c r="I235" i="11"/>
  <c r="J235" i="11"/>
  <c r="K235" i="11"/>
  <c r="L235" i="11"/>
  <c r="M235" i="11"/>
  <c r="N235" i="11"/>
  <c r="O235" i="11"/>
  <c r="P235" i="11"/>
  <c r="Q235" i="11"/>
  <c r="R235" i="11"/>
  <c r="S235" i="11"/>
  <c r="T235" i="11"/>
  <c r="D236" i="11"/>
  <c r="E236" i="11"/>
  <c r="F236" i="11"/>
  <c r="G236" i="11"/>
  <c r="H236" i="11"/>
  <c r="I236" i="11"/>
  <c r="J236" i="11"/>
  <c r="K236" i="11"/>
  <c r="L236" i="11"/>
  <c r="M236" i="11"/>
  <c r="N236" i="11"/>
  <c r="O236" i="11"/>
  <c r="P236" i="11"/>
  <c r="Q236" i="11"/>
  <c r="R236" i="11"/>
  <c r="S236" i="11"/>
  <c r="T236" i="11"/>
  <c r="D237" i="11"/>
  <c r="E237" i="11"/>
  <c r="F237" i="11"/>
  <c r="G237" i="11"/>
  <c r="H237" i="11"/>
  <c r="I237" i="11"/>
  <c r="J237" i="11"/>
  <c r="K237" i="11"/>
  <c r="L237" i="11"/>
  <c r="M237" i="11"/>
  <c r="N237" i="11"/>
  <c r="O237" i="11"/>
  <c r="P237" i="11"/>
  <c r="Q237" i="11"/>
  <c r="R237" i="11"/>
  <c r="S237" i="11"/>
  <c r="T237" i="11"/>
  <c r="D238" i="11"/>
  <c r="E238" i="11"/>
  <c r="F238" i="11"/>
  <c r="G238" i="11"/>
  <c r="H238" i="11"/>
  <c r="I238" i="11"/>
  <c r="J238" i="11"/>
  <c r="K238" i="11"/>
  <c r="L238" i="11"/>
  <c r="M238" i="11"/>
  <c r="N238" i="11"/>
  <c r="O238" i="11"/>
  <c r="P238" i="11"/>
  <c r="Q238" i="11"/>
  <c r="R238" i="11"/>
  <c r="S238" i="11"/>
  <c r="T238" i="11"/>
  <c r="D239" i="11"/>
  <c r="E239" i="11"/>
  <c r="F239" i="11"/>
  <c r="G239" i="11"/>
  <c r="H239" i="11"/>
  <c r="I239" i="11"/>
  <c r="J239" i="11"/>
  <c r="K239" i="11"/>
  <c r="L239" i="11"/>
  <c r="M239" i="11"/>
  <c r="N239" i="11"/>
  <c r="O239" i="11"/>
  <c r="P239" i="11"/>
  <c r="Q239" i="11"/>
  <c r="R239" i="11"/>
  <c r="S239" i="11"/>
  <c r="T239" i="11"/>
  <c r="D240" i="11"/>
  <c r="E240" i="11"/>
  <c r="F240" i="11"/>
  <c r="G240" i="11"/>
  <c r="H240" i="11"/>
  <c r="I240" i="11"/>
  <c r="J240" i="11"/>
  <c r="K240" i="11"/>
  <c r="L240" i="11"/>
  <c r="M240" i="11"/>
  <c r="N240" i="11"/>
  <c r="O240" i="11"/>
  <c r="P240" i="11"/>
  <c r="Q240" i="11"/>
  <c r="R240" i="11"/>
  <c r="S240" i="11"/>
  <c r="T240" i="11"/>
  <c r="D241" i="11"/>
  <c r="E241" i="11"/>
  <c r="F241" i="11"/>
  <c r="G241" i="11"/>
  <c r="H241" i="11"/>
  <c r="I241" i="11"/>
  <c r="J241" i="11"/>
  <c r="K241" i="11"/>
  <c r="L241" i="11"/>
  <c r="M241" i="11"/>
  <c r="N241" i="11"/>
  <c r="O241" i="11"/>
  <c r="P241" i="11"/>
  <c r="Q241" i="11"/>
  <c r="R241" i="11"/>
  <c r="S241" i="11"/>
  <c r="T241" i="11"/>
  <c r="D242" i="11"/>
  <c r="E242" i="11"/>
  <c r="F242" i="11"/>
  <c r="G242" i="11"/>
  <c r="H242" i="11"/>
  <c r="I242" i="11"/>
  <c r="J242" i="11"/>
  <c r="K242" i="11"/>
  <c r="L242" i="11"/>
  <c r="M242" i="11"/>
  <c r="N242" i="11"/>
  <c r="O242" i="11"/>
  <c r="P242" i="11"/>
  <c r="Q242" i="11"/>
  <c r="R242" i="11"/>
  <c r="S242" i="11"/>
  <c r="T242" i="11"/>
  <c r="D243" i="11"/>
  <c r="E243" i="11"/>
  <c r="F243" i="11"/>
  <c r="G243" i="11"/>
  <c r="H243" i="11"/>
  <c r="I243" i="11"/>
  <c r="J243" i="11"/>
  <c r="K243" i="11"/>
  <c r="L243" i="11"/>
  <c r="M243" i="11"/>
  <c r="N243" i="11"/>
  <c r="O243" i="11"/>
  <c r="P243" i="11"/>
  <c r="Q243" i="11"/>
  <c r="R243" i="11"/>
  <c r="S243" i="11"/>
  <c r="T243" i="11"/>
  <c r="D244" i="11"/>
  <c r="E244" i="11"/>
  <c r="F244" i="11"/>
  <c r="G244" i="11"/>
  <c r="H244" i="11"/>
  <c r="I244" i="11"/>
  <c r="J244" i="11"/>
  <c r="K244" i="11"/>
  <c r="L244" i="11"/>
  <c r="M244" i="11"/>
  <c r="N244" i="11"/>
  <c r="O244" i="11"/>
  <c r="P244" i="11"/>
  <c r="Q244" i="11"/>
  <c r="R244" i="11"/>
  <c r="S244" i="11"/>
  <c r="T244" i="11"/>
  <c r="D245" i="11"/>
  <c r="E245" i="11"/>
  <c r="F245" i="11"/>
  <c r="G245" i="11"/>
  <c r="H245" i="11"/>
  <c r="I245" i="11"/>
  <c r="J245" i="11"/>
  <c r="K245" i="11"/>
  <c r="L245" i="11"/>
  <c r="M245" i="11"/>
  <c r="N245" i="11"/>
  <c r="O245" i="11"/>
  <c r="P245" i="11"/>
  <c r="Q245" i="11"/>
  <c r="R245" i="11"/>
  <c r="S245" i="11"/>
  <c r="T245" i="11"/>
  <c r="D246" i="11"/>
  <c r="E246" i="11"/>
  <c r="F246" i="11"/>
  <c r="G246" i="11"/>
  <c r="H246" i="11"/>
  <c r="I246" i="11"/>
  <c r="J246" i="11"/>
  <c r="K246" i="11"/>
  <c r="L246" i="11"/>
  <c r="M246" i="11"/>
  <c r="N246" i="11"/>
  <c r="O246" i="11"/>
  <c r="P246" i="11"/>
  <c r="Q246" i="11"/>
  <c r="R246" i="11"/>
  <c r="S246" i="11"/>
  <c r="T246" i="11"/>
  <c r="D247" i="11"/>
  <c r="E247" i="11"/>
  <c r="F247" i="11"/>
  <c r="G247" i="11"/>
  <c r="H247" i="11"/>
  <c r="I247" i="11"/>
  <c r="J247" i="11"/>
  <c r="K247" i="11"/>
  <c r="L247" i="11"/>
  <c r="M247" i="11"/>
  <c r="N247" i="11"/>
  <c r="O247" i="11"/>
  <c r="P247" i="11"/>
  <c r="Q247" i="11"/>
  <c r="R247" i="11"/>
  <c r="S247" i="11"/>
  <c r="T247" i="11"/>
  <c r="D248" i="11"/>
  <c r="E248" i="11"/>
  <c r="F248" i="11"/>
  <c r="G248" i="11"/>
  <c r="H248" i="11"/>
  <c r="I248" i="11"/>
  <c r="J248" i="11"/>
  <c r="K248" i="11"/>
  <c r="L248" i="11"/>
  <c r="M248" i="11"/>
  <c r="N248" i="11"/>
  <c r="O248" i="11"/>
  <c r="P248" i="11"/>
  <c r="Q248" i="11"/>
  <c r="R248" i="11"/>
  <c r="S248" i="11"/>
  <c r="T248" i="11"/>
  <c r="D249" i="11"/>
  <c r="E249" i="11"/>
  <c r="F249" i="11"/>
  <c r="G249" i="11"/>
  <c r="H249" i="11"/>
  <c r="I249" i="11"/>
  <c r="J249" i="11"/>
  <c r="K249" i="11"/>
  <c r="L249" i="11"/>
  <c r="M249" i="11"/>
  <c r="N249" i="11"/>
  <c r="O249" i="11"/>
  <c r="P249" i="11"/>
  <c r="Q249" i="11"/>
  <c r="R249" i="11"/>
  <c r="S249" i="11"/>
  <c r="T249" i="11"/>
  <c r="D250" i="11"/>
  <c r="E250" i="11"/>
  <c r="F250" i="11"/>
  <c r="G250" i="11"/>
  <c r="H250" i="11"/>
  <c r="I250" i="11"/>
  <c r="J250" i="11"/>
  <c r="K250" i="11"/>
  <c r="L250" i="11"/>
  <c r="M250" i="11"/>
  <c r="N250" i="11"/>
  <c r="O250" i="11"/>
  <c r="P250" i="11"/>
  <c r="Q250" i="11"/>
  <c r="R250" i="11"/>
  <c r="S250" i="11"/>
  <c r="T250" i="11"/>
  <c r="D251" i="11"/>
  <c r="E251" i="11"/>
  <c r="F251" i="11"/>
  <c r="G251" i="11"/>
  <c r="H251" i="11"/>
  <c r="I251" i="11"/>
  <c r="J251" i="11"/>
  <c r="K251" i="11"/>
  <c r="L251" i="11"/>
  <c r="M251" i="11"/>
  <c r="N251" i="11"/>
  <c r="O251" i="11"/>
  <c r="P251" i="11"/>
  <c r="Q251" i="11"/>
  <c r="R251" i="11"/>
  <c r="S251" i="11"/>
  <c r="T251" i="11"/>
  <c r="D252" i="11"/>
  <c r="E252" i="11"/>
  <c r="F252" i="11"/>
  <c r="G252" i="11"/>
  <c r="H252" i="11"/>
  <c r="I252" i="11"/>
  <c r="J252" i="11"/>
  <c r="K252" i="11"/>
  <c r="L252" i="11"/>
  <c r="M252" i="11"/>
  <c r="N252" i="11"/>
  <c r="O252" i="11"/>
  <c r="P252" i="11"/>
  <c r="Q252" i="11"/>
  <c r="R252" i="11"/>
  <c r="S252" i="11"/>
  <c r="T252" i="11"/>
  <c r="D253" i="11"/>
  <c r="E253" i="11"/>
  <c r="F253" i="11"/>
  <c r="G253" i="11"/>
  <c r="H253" i="11"/>
  <c r="I253" i="11"/>
  <c r="J253" i="11"/>
  <c r="K253" i="11"/>
  <c r="L253" i="11"/>
  <c r="M253" i="11"/>
  <c r="N253" i="11"/>
  <c r="O253" i="11"/>
  <c r="P253" i="11"/>
  <c r="Q253" i="11"/>
  <c r="R253" i="11"/>
  <c r="S253" i="11"/>
  <c r="T253" i="11"/>
  <c r="D254" i="11"/>
  <c r="E254" i="11"/>
  <c r="F254" i="11"/>
  <c r="G254" i="11"/>
  <c r="H254" i="11"/>
  <c r="I254" i="11"/>
  <c r="J254" i="11"/>
  <c r="K254" i="11"/>
  <c r="L254" i="11"/>
  <c r="M254" i="11"/>
  <c r="N254" i="11"/>
  <c r="O254" i="11"/>
  <c r="P254" i="11"/>
  <c r="Q254" i="11"/>
  <c r="R254" i="11"/>
  <c r="S254" i="11"/>
  <c r="T254" i="11"/>
  <c r="D255" i="11"/>
  <c r="E255" i="11"/>
  <c r="F255" i="11"/>
  <c r="G255" i="11"/>
  <c r="H255" i="11"/>
  <c r="I255" i="11"/>
  <c r="J255" i="11"/>
  <c r="K255" i="11"/>
  <c r="L255" i="11"/>
  <c r="M255" i="11"/>
  <c r="N255" i="11"/>
  <c r="O255" i="11"/>
  <c r="P255" i="11"/>
  <c r="Q255" i="11"/>
  <c r="R255" i="11"/>
  <c r="S255" i="11"/>
  <c r="T255" i="11"/>
  <c r="D256" i="11"/>
  <c r="E256" i="11"/>
  <c r="F256" i="11"/>
  <c r="G256" i="11"/>
  <c r="H256" i="11"/>
  <c r="I256" i="11"/>
  <c r="J256" i="11"/>
  <c r="K256" i="11"/>
  <c r="L256" i="11"/>
  <c r="M256" i="11"/>
  <c r="N256" i="11"/>
  <c r="O256" i="11"/>
  <c r="P256" i="11"/>
  <c r="Q256" i="11"/>
  <c r="R256" i="11"/>
  <c r="S256" i="11"/>
  <c r="T256" i="11"/>
  <c r="D257" i="11"/>
  <c r="E257" i="11"/>
  <c r="F257" i="11"/>
  <c r="G257" i="11"/>
  <c r="H257" i="11"/>
  <c r="I257" i="11"/>
  <c r="J257" i="11"/>
  <c r="K257" i="11"/>
  <c r="L257" i="11"/>
  <c r="M257" i="11"/>
  <c r="N257" i="11"/>
  <c r="O257" i="11"/>
  <c r="P257" i="11"/>
  <c r="Q257" i="11"/>
  <c r="R257" i="11"/>
  <c r="S257" i="11"/>
  <c r="T257" i="11"/>
  <c r="D258" i="11"/>
  <c r="E258" i="11"/>
  <c r="F258" i="11"/>
  <c r="G258" i="11"/>
  <c r="H258" i="11"/>
  <c r="I258" i="11"/>
  <c r="J258" i="11"/>
  <c r="K258" i="11"/>
  <c r="L258" i="11"/>
  <c r="M258" i="11"/>
  <c r="N258" i="11"/>
  <c r="O258" i="11"/>
  <c r="P258" i="11"/>
  <c r="Q258" i="11"/>
  <c r="R258" i="11"/>
  <c r="S258" i="11"/>
  <c r="T258" i="11"/>
  <c r="D259" i="11"/>
  <c r="E259" i="11"/>
  <c r="F259" i="11"/>
  <c r="G259" i="11"/>
  <c r="H259" i="11"/>
  <c r="I259" i="11"/>
  <c r="J259" i="11"/>
  <c r="K259" i="11"/>
  <c r="L259" i="11"/>
  <c r="M259" i="11"/>
  <c r="N259" i="11"/>
  <c r="O259" i="11"/>
  <c r="P259" i="11"/>
  <c r="Q259" i="11"/>
  <c r="R259" i="11"/>
  <c r="S259" i="11"/>
  <c r="T259" i="11"/>
  <c r="D260" i="11"/>
  <c r="E260" i="11"/>
  <c r="F260" i="11"/>
  <c r="G260" i="11"/>
  <c r="H260" i="11"/>
  <c r="I260" i="11"/>
  <c r="J260" i="11"/>
  <c r="K260" i="11"/>
  <c r="L260" i="11"/>
  <c r="M260" i="11"/>
  <c r="N260" i="11"/>
  <c r="O260" i="11"/>
  <c r="P260" i="11"/>
  <c r="Q260" i="11"/>
  <c r="R260" i="11"/>
  <c r="S260" i="11"/>
  <c r="T260" i="11"/>
  <c r="D261" i="11"/>
  <c r="E261" i="11"/>
  <c r="F261" i="11"/>
  <c r="G261" i="11"/>
  <c r="H261" i="11"/>
  <c r="I261" i="11"/>
  <c r="J261" i="11"/>
  <c r="K261" i="11"/>
  <c r="L261" i="11"/>
  <c r="M261" i="11"/>
  <c r="N261" i="11"/>
  <c r="O261" i="11"/>
  <c r="P261" i="11"/>
  <c r="Q261" i="11"/>
  <c r="R261" i="11"/>
  <c r="S261" i="11"/>
  <c r="T261" i="11"/>
  <c r="D262" i="11"/>
  <c r="E262" i="11"/>
  <c r="F262" i="11"/>
  <c r="G262" i="11"/>
  <c r="H262" i="11"/>
  <c r="I262" i="11"/>
  <c r="J262" i="11"/>
  <c r="K262" i="11"/>
  <c r="L262" i="11"/>
  <c r="M262" i="11"/>
  <c r="N262" i="11"/>
  <c r="O262" i="11"/>
  <c r="P262" i="11"/>
  <c r="Q262" i="11"/>
  <c r="R262" i="11"/>
  <c r="S262" i="11"/>
  <c r="T262" i="11"/>
  <c r="D263" i="11"/>
  <c r="E263" i="11"/>
  <c r="F263" i="11"/>
  <c r="G263" i="11"/>
  <c r="H263" i="11"/>
  <c r="I263" i="11"/>
  <c r="J263" i="11"/>
  <c r="K263" i="11"/>
  <c r="L263" i="11"/>
  <c r="M263" i="11"/>
  <c r="N263" i="11"/>
  <c r="O263" i="11"/>
  <c r="P263" i="11"/>
  <c r="Q263" i="11"/>
  <c r="R263" i="11"/>
  <c r="S263" i="11"/>
  <c r="T263" i="11"/>
  <c r="D264" i="11"/>
  <c r="E264" i="11"/>
  <c r="F264" i="11"/>
  <c r="G264" i="11"/>
  <c r="H264" i="11"/>
  <c r="I264" i="11"/>
  <c r="J264" i="11"/>
  <c r="K264" i="11"/>
  <c r="L264" i="11"/>
  <c r="M264" i="11"/>
  <c r="N264" i="11"/>
  <c r="O264" i="11"/>
  <c r="P264" i="11"/>
  <c r="Q264" i="11"/>
  <c r="R264" i="11"/>
  <c r="S264" i="11"/>
  <c r="T264" i="11"/>
  <c r="D265" i="11"/>
  <c r="E265" i="11"/>
  <c r="F265" i="11"/>
  <c r="G265" i="11"/>
  <c r="H265" i="11"/>
  <c r="I265" i="11"/>
  <c r="J265" i="11"/>
  <c r="K265" i="11"/>
  <c r="L265" i="11"/>
  <c r="M265" i="11"/>
  <c r="N265" i="11"/>
  <c r="O265" i="11"/>
  <c r="P265" i="11"/>
  <c r="Q265" i="11"/>
  <c r="R265" i="11"/>
  <c r="S265" i="11"/>
  <c r="T265" i="11"/>
  <c r="D266" i="11"/>
  <c r="E266" i="11"/>
  <c r="F266" i="11"/>
  <c r="G266" i="11"/>
  <c r="H266" i="11"/>
  <c r="I266" i="11"/>
  <c r="J266" i="11"/>
  <c r="K266" i="11"/>
  <c r="L266" i="11"/>
  <c r="M266" i="11"/>
  <c r="N266" i="11"/>
  <c r="O266" i="11"/>
  <c r="P266" i="11"/>
  <c r="Q266" i="11"/>
  <c r="R266" i="11"/>
  <c r="S266" i="11"/>
  <c r="T266" i="11"/>
  <c r="D267" i="11"/>
  <c r="E267" i="11"/>
  <c r="F267" i="11"/>
  <c r="G267" i="11"/>
  <c r="H267" i="11"/>
  <c r="I267" i="11"/>
  <c r="J267" i="11"/>
  <c r="K267" i="11"/>
  <c r="L267" i="11"/>
  <c r="M267" i="11"/>
  <c r="N267" i="11"/>
  <c r="O267" i="11"/>
  <c r="P267" i="11"/>
  <c r="Q267" i="11"/>
  <c r="R267" i="11"/>
  <c r="S267" i="11"/>
  <c r="T267" i="11"/>
  <c r="D268" i="11"/>
  <c r="E268" i="11"/>
  <c r="F268" i="11"/>
  <c r="G268" i="11"/>
  <c r="H268" i="11"/>
  <c r="I268" i="11"/>
  <c r="J268" i="11"/>
  <c r="K268" i="11"/>
  <c r="L268" i="11"/>
  <c r="M268" i="11"/>
  <c r="N268" i="11"/>
  <c r="O268" i="11"/>
  <c r="P268" i="11"/>
  <c r="Q268" i="11"/>
  <c r="R268" i="11"/>
  <c r="S268" i="11"/>
  <c r="T268" i="11"/>
  <c r="D269" i="11"/>
  <c r="E269" i="11"/>
  <c r="F269" i="11"/>
  <c r="G269" i="11"/>
  <c r="H269" i="11"/>
  <c r="I269" i="11"/>
  <c r="J269" i="11"/>
  <c r="K269" i="11"/>
  <c r="L269" i="11"/>
  <c r="M269" i="11"/>
  <c r="N269" i="11"/>
  <c r="O269" i="11"/>
  <c r="P269" i="11"/>
  <c r="Q269" i="11"/>
  <c r="R269" i="11"/>
  <c r="S269" i="11"/>
  <c r="T269" i="11"/>
  <c r="D270" i="11"/>
  <c r="E270" i="11"/>
  <c r="F270" i="11"/>
  <c r="G270" i="11"/>
  <c r="H270" i="11"/>
  <c r="I270" i="11"/>
  <c r="J270" i="11"/>
  <c r="K270" i="11"/>
  <c r="L270" i="11"/>
  <c r="M270" i="11"/>
  <c r="N270" i="11"/>
  <c r="O270" i="11"/>
  <c r="P270" i="11"/>
  <c r="Q270" i="11"/>
  <c r="R270" i="11"/>
  <c r="S270" i="11"/>
  <c r="T270" i="11"/>
  <c r="D271" i="11"/>
  <c r="E271" i="11"/>
  <c r="F271" i="11"/>
  <c r="G271" i="11"/>
  <c r="H271" i="11"/>
  <c r="I271" i="11"/>
  <c r="J271" i="11"/>
  <c r="K271" i="11"/>
  <c r="L271" i="11"/>
  <c r="M271" i="11"/>
  <c r="N271" i="11"/>
  <c r="O271" i="11"/>
  <c r="P271" i="11"/>
  <c r="Q271" i="11"/>
  <c r="R271" i="11"/>
  <c r="S271" i="11"/>
  <c r="T271" i="11"/>
  <c r="D272" i="11"/>
  <c r="E272" i="11"/>
  <c r="F272" i="11"/>
  <c r="G272" i="11"/>
  <c r="H272" i="11"/>
  <c r="I272" i="11"/>
  <c r="J272" i="11"/>
  <c r="K272" i="11"/>
  <c r="L272" i="11"/>
  <c r="M272" i="11"/>
  <c r="N272" i="11"/>
  <c r="O272" i="11"/>
  <c r="P272" i="11"/>
  <c r="Q272" i="11"/>
  <c r="R272" i="11"/>
  <c r="S272" i="11"/>
  <c r="T272" i="11"/>
  <c r="T2" i="11"/>
  <c r="S2" i="11"/>
  <c r="R2" i="11"/>
  <c r="Q2" i="11"/>
  <c r="P2" i="11"/>
  <c r="O2" i="11"/>
  <c r="N2" i="11"/>
  <c r="M2" i="11"/>
  <c r="L2" i="11"/>
  <c r="K2" i="11"/>
  <c r="J2" i="11"/>
  <c r="I2" i="11"/>
  <c r="H2" i="11"/>
  <c r="G2" i="11"/>
  <c r="F2" i="11"/>
  <c r="E2" i="11"/>
  <c r="D2" i="11"/>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55" i="9"/>
  <c r="D1256" i="9"/>
  <c r="D1257" i="9"/>
  <c r="D1258" i="9"/>
  <c r="D1259" i="9"/>
  <c r="D1260" i="9"/>
  <c r="D1261" i="9"/>
  <c r="D1262" i="9"/>
  <c r="D1263" i="9"/>
  <c r="D1264" i="9"/>
  <c r="D1265" i="9"/>
  <c r="D1266" i="9"/>
  <c r="D1267" i="9"/>
  <c r="D1268" i="9"/>
  <c r="D1269" i="9"/>
  <c r="D1270" i="9"/>
  <c r="D1271" i="9"/>
  <c r="D1272" i="9"/>
  <c r="D1273" i="9"/>
  <c r="D1274" i="9"/>
  <c r="D1275" i="9"/>
  <c r="D1276" i="9"/>
  <c r="D1277" i="9"/>
  <c r="D1278" i="9"/>
  <c r="D1279" i="9"/>
  <c r="D1280" i="9"/>
  <c r="D1281" i="9"/>
  <c r="D1282" i="9"/>
  <c r="D1283" i="9"/>
  <c r="D1284" i="9"/>
  <c r="D1285" i="9"/>
  <c r="D1286" i="9"/>
  <c r="D1287" i="9"/>
  <c r="D1288" i="9"/>
  <c r="D1289" i="9"/>
  <c r="D1290" i="9"/>
  <c r="D1291" i="9"/>
  <c r="D1292" i="9"/>
  <c r="D1293" i="9"/>
  <c r="D1294" i="9"/>
  <c r="D1295" i="9"/>
  <c r="D1296" i="9"/>
  <c r="D1297" i="9"/>
  <c r="D1298" i="9"/>
  <c r="D1299" i="9"/>
  <c r="D1300" i="9"/>
  <c r="D1301" i="9"/>
  <c r="D1302" i="9"/>
  <c r="D1303" i="9"/>
  <c r="D1304" i="9"/>
  <c r="D1305" i="9"/>
  <c r="D1306" i="9"/>
  <c r="D1307" i="9"/>
  <c r="D1308" i="9"/>
  <c r="D1309" i="9"/>
  <c r="D1310" i="9"/>
  <c r="D1311" i="9"/>
  <c r="D1312" i="9"/>
  <c r="D1313" i="9"/>
  <c r="D1314" i="9"/>
  <c r="D1315" i="9"/>
  <c r="D1316" i="9"/>
  <c r="D1317" i="9"/>
  <c r="D1318" i="9"/>
  <c r="D1319" i="9"/>
  <c r="D1320" i="9"/>
  <c r="D1321" i="9"/>
  <c r="D1322" i="9"/>
  <c r="D1323" i="9"/>
  <c r="D1324" i="9"/>
  <c r="D1325" i="9"/>
  <c r="D1326" i="9"/>
  <c r="D1327" i="9"/>
  <c r="D1328" i="9"/>
  <c r="D1329" i="9"/>
  <c r="D1330" i="9"/>
  <c r="D1331" i="9"/>
  <c r="D1332" i="9"/>
  <c r="D1333" i="9"/>
  <c r="D1334" i="9"/>
  <c r="D1335" i="9"/>
  <c r="D1336" i="9"/>
  <c r="D1337" i="9"/>
  <c r="D1338" i="9"/>
  <c r="D1339" i="9"/>
  <c r="D1340" i="9"/>
  <c r="D1341" i="9"/>
  <c r="D1342" i="9"/>
  <c r="D1343" i="9"/>
  <c r="D1344" i="9"/>
  <c r="D1345" i="9"/>
  <c r="D1346" i="9"/>
  <c r="D1347" i="9"/>
  <c r="D1348"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390" i="9"/>
  <c r="D1391" i="9"/>
  <c r="D1392" i="9"/>
  <c r="D1393" i="9"/>
  <c r="D1394" i="9"/>
  <c r="D1395" i="9"/>
  <c r="D1396" i="9"/>
  <c r="D1397" i="9"/>
  <c r="D1398" i="9"/>
  <c r="D1399" i="9"/>
  <c r="D1400" i="9"/>
  <c r="D1401" i="9"/>
  <c r="D1402"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45" i="9"/>
  <c r="D1446" i="9"/>
  <c r="D1447" i="9"/>
  <c r="D1448" i="9"/>
  <c r="D1449" i="9"/>
  <c r="D1450" i="9"/>
  <c r="D1451" i="9"/>
  <c r="D1452" i="9"/>
  <c r="D1453" i="9"/>
  <c r="D1454" i="9"/>
  <c r="D1455" i="9"/>
  <c r="D1456" i="9"/>
  <c r="D1457" i="9"/>
  <c r="D1458" i="9"/>
  <c r="D1459" i="9"/>
  <c r="D1460" i="9"/>
  <c r="D1461" i="9"/>
  <c r="D1462" i="9"/>
  <c r="D1463" i="9"/>
  <c r="D1464" i="9"/>
  <c r="D1465" i="9"/>
  <c r="D1466" i="9"/>
  <c r="D1467" i="9"/>
  <c r="D1468" i="9"/>
  <c r="D1469" i="9"/>
  <c r="D1470" i="9"/>
  <c r="D1471" i="9"/>
  <c r="D1472" i="9"/>
  <c r="D1473" i="9"/>
  <c r="D1474" i="9"/>
  <c r="D1475" i="9"/>
  <c r="D1476" i="9"/>
  <c r="D1477" i="9"/>
  <c r="D1478" i="9"/>
  <c r="D1479" i="9"/>
  <c r="D1480" i="9"/>
  <c r="D1481" i="9"/>
  <c r="D1482" i="9"/>
  <c r="D1483" i="9"/>
  <c r="D1484" i="9"/>
  <c r="D1485" i="9"/>
  <c r="D1486" i="9"/>
  <c r="D1487" i="9"/>
  <c r="D1488" i="9"/>
  <c r="D1489" i="9"/>
  <c r="D1490" i="9"/>
  <c r="D1491" i="9"/>
  <c r="D1492" i="9"/>
  <c r="D1493" i="9"/>
  <c r="D1494" i="9"/>
  <c r="D1495" i="9"/>
  <c r="D1496" i="9"/>
  <c r="D1497" i="9"/>
  <c r="D1498" i="9"/>
  <c r="D1499" i="9"/>
  <c r="D1500" i="9"/>
  <c r="D1501" i="9"/>
  <c r="D1502" i="9"/>
  <c r="D1503" i="9"/>
  <c r="D1504" i="9"/>
  <c r="D1505" i="9"/>
  <c r="D1506" i="9"/>
  <c r="D1507" i="9"/>
  <c r="D1508" i="9"/>
  <c r="D1509" i="9"/>
  <c r="D1510" i="9"/>
  <c r="D1511" i="9"/>
  <c r="D1512" i="9"/>
  <c r="D1513" i="9"/>
  <c r="D1514" i="9"/>
  <c r="D1515" i="9"/>
  <c r="D1516" i="9"/>
  <c r="D1517" i="9"/>
  <c r="D1518" i="9"/>
  <c r="D1519" i="9"/>
  <c r="D1520" i="9"/>
  <c r="D1521" i="9"/>
  <c r="D1522" i="9"/>
  <c r="D1523" i="9"/>
  <c r="D1524" i="9"/>
  <c r="D1525" i="9"/>
  <c r="D1526" i="9"/>
  <c r="D1527" i="9"/>
  <c r="D1528" i="9"/>
  <c r="D1529" i="9"/>
  <c r="D1530" i="9"/>
  <c r="D1531" i="9"/>
  <c r="D1532" i="9"/>
  <c r="D1533" i="9"/>
  <c r="D1534" i="9"/>
  <c r="D1535" i="9"/>
  <c r="D1536" i="9"/>
  <c r="D1537" i="9"/>
  <c r="D1538" i="9"/>
  <c r="D1539" i="9"/>
  <c r="D1540" i="9"/>
  <c r="D1541" i="9"/>
  <c r="D1542" i="9"/>
  <c r="D1543" i="9"/>
  <c r="D1544" i="9"/>
  <c r="D1545" i="9"/>
  <c r="D1546" i="9"/>
  <c r="D1547" i="9"/>
  <c r="D1548" i="9"/>
  <c r="D1549" i="9"/>
  <c r="D1550" i="9"/>
  <c r="D1551" i="9"/>
  <c r="D1552" i="9"/>
  <c r="D1553" i="9"/>
  <c r="D1554" i="9"/>
  <c r="D1555" i="9"/>
  <c r="D1556" i="9"/>
  <c r="D1557" i="9"/>
  <c r="D1558" i="9"/>
  <c r="D1559" i="9"/>
  <c r="D1560" i="9"/>
  <c r="D1561" i="9"/>
  <c r="D1562" i="9"/>
  <c r="D1563" i="9"/>
  <c r="D1564" i="9"/>
  <c r="D1565" i="9"/>
  <c r="D1566" i="9"/>
  <c r="D1567" i="9"/>
  <c r="D1568" i="9"/>
  <c r="D1569" i="9"/>
  <c r="D1570" i="9"/>
  <c r="D1571" i="9"/>
  <c r="D1572" i="9"/>
  <c r="D1573" i="9"/>
  <c r="D1574" i="9"/>
  <c r="D1575" i="9"/>
  <c r="D1576" i="9"/>
  <c r="D1577" i="9"/>
  <c r="D1578" i="9"/>
  <c r="D1579" i="9"/>
  <c r="D1580" i="9"/>
  <c r="D1581" i="9"/>
  <c r="D1582" i="9"/>
  <c r="D1583" i="9"/>
  <c r="D1584" i="9"/>
  <c r="D1585" i="9"/>
  <c r="D1586" i="9"/>
  <c r="D1587" i="9"/>
  <c r="D1588" i="9"/>
  <c r="D1589" i="9"/>
  <c r="D1590" i="9"/>
  <c r="D1591" i="9"/>
  <c r="D1592" i="9"/>
  <c r="D1593" i="9"/>
  <c r="D1594" i="9"/>
  <c r="D1595" i="9"/>
  <c r="D1596" i="9"/>
  <c r="D1597" i="9"/>
  <c r="D1598" i="9"/>
  <c r="D1599" i="9"/>
  <c r="D1600" i="9"/>
  <c r="D1601" i="9"/>
  <c r="D1602" i="9"/>
  <c r="D1603" i="9"/>
  <c r="D1604" i="9"/>
  <c r="D1605" i="9"/>
  <c r="D1606" i="9"/>
  <c r="D1607" i="9"/>
  <c r="D1608" i="9"/>
  <c r="D1609" i="9"/>
  <c r="D1610" i="9"/>
  <c r="D1611" i="9"/>
  <c r="D1612" i="9"/>
  <c r="D1613" i="9"/>
  <c r="D1614" i="9"/>
  <c r="D1615" i="9"/>
  <c r="D1616" i="9"/>
  <c r="D1617" i="9"/>
  <c r="D1618" i="9"/>
  <c r="D1619" i="9"/>
  <c r="D1620" i="9"/>
  <c r="D1621" i="9"/>
  <c r="D1622" i="9"/>
  <c r="D1623" i="9"/>
  <c r="D1624" i="9"/>
  <c r="D1625" i="9"/>
  <c r="D1626" i="9"/>
  <c r="D1627" i="9"/>
  <c r="D1628" i="9"/>
  <c r="D1629" i="9"/>
  <c r="D1630" i="9"/>
  <c r="D1631" i="9"/>
  <c r="D1632" i="9"/>
  <c r="D1633" i="9"/>
  <c r="D1634" i="9"/>
  <c r="D1635" i="9"/>
  <c r="D1636" i="9"/>
  <c r="D1637" i="9"/>
  <c r="D1638" i="9"/>
  <c r="D1639" i="9"/>
  <c r="D1640" i="9"/>
  <c r="D1641" i="9"/>
  <c r="D1642" i="9"/>
  <c r="D1643" i="9"/>
  <c r="D1644" i="9"/>
  <c r="D1645" i="9"/>
  <c r="D1646" i="9"/>
  <c r="D1647" i="9"/>
  <c r="D1648" i="9"/>
  <c r="D1649" i="9"/>
  <c r="D1650" i="9"/>
  <c r="D1651" i="9"/>
  <c r="D1652" i="9"/>
  <c r="D1653" i="9"/>
  <c r="D1654" i="9"/>
  <c r="D1655" i="9"/>
  <c r="D1656" i="9"/>
  <c r="D1657" i="9"/>
  <c r="D1658" i="9"/>
  <c r="D1659" i="9"/>
  <c r="D1660" i="9"/>
  <c r="D1661" i="9"/>
  <c r="D1662" i="9"/>
  <c r="D1663" i="9"/>
  <c r="D1664" i="9"/>
  <c r="D1665" i="9"/>
  <c r="D1666" i="9"/>
  <c r="D1667" i="9"/>
  <c r="D1668" i="9"/>
  <c r="D1669" i="9"/>
  <c r="D1670" i="9"/>
  <c r="D1671" i="9"/>
  <c r="D1672" i="9"/>
  <c r="D1673" i="9"/>
  <c r="D1674" i="9"/>
  <c r="D1675" i="9"/>
  <c r="D1676" i="9"/>
  <c r="D1677" i="9"/>
  <c r="D1678" i="9"/>
  <c r="D1679" i="9"/>
  <c r="D1680" i="9"/>
  <c r="D1681" i="9"/>
  <c r="D1682" i="9"/>
  <c r="D1683" i="9"/>
  <c r="D1684" i="9"/>
  <c r="D1685" i="9"/>
  <c r="D1686" i="9"/>
  <c r="D1687" i="9"/>
  <c r="D1688" i="9"/>
  <c r="D1689" i="9"/>
  <c r="D1690" i="9"/>
  <c r="D1691" i="9"/>
  <c r="D1692" i="9"/>
  <c r="D1693" i="9"/>
  <c r="D1694" i="9"/>
  <c r="D1695" i="9"/>
  <c r="D1696" i="9"/>
  <c r="D1697" i="9"/>
  <c r="D1698" i="9"/>
  <c r="D1699" i="9"/>
  <c r="D1700" i="9"/>
  <c r="D1701" i="9"/>
  <c r="D1702" i="9"/>
  <c r="D1703" i="9"/>
  <c r="D1704" i="9"/>
  <c r="D1705" i="9"/>
  <c r="D1706" i="9"/>
  <c r="D1707" i="9"/>
  <c r="D1708" i="9"/>
  <c r="D1709" i="9"/>
  <c r="D1710" i="9"/>
  <c r="D1711" i="9"/>
  <c r="D1712" i="9"/>
  <c r="D1713" i="9"/>
  <c r="D1714" i="9"/>
  <c r="D1715" i="9"/>
  <c r="D1716" i="9"/>
  <c r="D1717" i="9"/>
  <c r="D1718" i="9"/>
  <c r="D1719" i="9"/>
  <c r="D1720" i="9"/>
  <c r="D1721" i="9"/>
  <c r="D1722" i="9"/>
  <c r="D1723" i="9"/>
  <c r="D1724" i="9"/>
  <c r="D1725" i="9"/>
  <c r="D1726" i="9"/>
  <c r="D1727" i="9"/>
  <c r="D1728" i="9"/>
  <c r="D1729" i="9"/>
  <c r="D1730" i="9"/>
  <c r="D1731" i="9"/>
  <c r="D1732" i="9"/>
  <c r="D1733" i="9"/>
  <c r="D1734" i="9"/>
  <c r="D1735" i="9"/>
  <c r="D1736" i="9"/>
  <c r="D1737" i="9"/>
  <c r="D1738" i="9"/>
  <c r="D1739" i="9"/>
  <c r="D1740" i="9"/>
  <c r="D1741" i="9"/>
  <c r="D1742" i="9"/>
  <c r="D1743" i="9"/>
  <c r="D1744" i="9"/>
  <c r="D1745" i="9"/>
  <c r="D1746" i="9"/>
  <c r="D1747" i="9"/>
  <c r="D1748" i="9"/>
  <c r="D1749" i="9"/>
  <c r="D1750" i="9"/>
  <c r="D1751" i="9"/>
  <c r="D1752" i="9"/>
  <c r="D1753" i="9"/>
  <c r="D1754" i="9"/>
  <c r="D1755" i="9"/>
  <c r="D1756" i="9"/>
  <c r="D1757" i="9"/>
  <c r="D1758" i="9"/>
  <c r="D1759" i="9"/>
  <c r="D1760" i="9"/>
  <c r="D1761" i="9"/>
  <c r="D1762" i="9"/>
  <c r="D1763" i="9"/>
  <c r="D1764" i="9"/>
  <c r="D1765" i="9"/>
  <c r="D1766" i="9"/>
  <c r="D1767" i="9"/>
  <c r="D1768" i="9"/>
  <c r="D1769" i="9"/>
  <c r="D1770" i="9"/>
  <c r="D1771" i="9"/>
  <c r="D1772" i="9"/>
  <c r="D1773" i="9"/>
  <c r="D1774" i="9"/>
  <c r="D1775" i="9"/>
  <c r="D1776" i="9"/>
  <c r="D1777" i="9"/>
  <c r="D1778" i="9"/>
  <c r="D1779" i="9"/>
  <c r="D1780" i="9"/>
  <c r="D1781" i="9"/>
  <c r="D1782" i="9"/>
  <c r="D1783" i="9"/>
  <c r="D1784" i="9"/>
  <c r="D1785" i="9"/>
  <c r="D1786" i="9"/>
  <c r="D1787" i="9"/>
  <c r="D1788" i="9"/>
  <c r="D1789" i="9"/>
  <c r="D1790" i="9"/>
  <c r="D1791" i="9"/>
  <c r="D1792" i="9"/>
  <c r="D1793" i="9"/>
  <c r="D1794" i="9"/>
  <c r="D1795" i="9"/>
  <c r="D1796" i="9"/>
  <c r="D1797" i="9"/>
  <c r="D1798" i="9"/>
  <c r="D1799" i="9"/>
  <c r="D1800" i="9"/>
  <c r="D1801" i="9"/>
  <c r="D1802" i="9"/>
  <c r="D1803" i="9"/>
  <c r="D1804" i="9"/>
  <c r="D1805" i="9"/>
  <c r="D1806" i="9"/>
  <c r="D1807" i="9"/>
  <c r="D1808" i="9"/>
  <c r="D1809" i="9"/>
  <c r="D1810" i="9"/>
  <c r="D1811" i="9"/>
  <c r="D1812" i="9"/>
  <c r="D1813" i="9"/>
  <c r="D1814" i="9"/>
  <c r="D1815" i="9"/>
  <c r="D1816" i="9"/>
  <c r="D1817" i="9"/>
  <c r="D1818" i="9"/>
  <c r="D1819" i="9"/>
  <c r="D1820" i="9"/>
  <c r="D1821" i="9"/>
  <c r="D1822" i="9"/>
  <c r="D1823" i="9"/>
  <c r="D1824" i="9"/>
  <c r="D1825" i="9"/>
  <c r="D1826" i="9"/>
  <c r="D1827" i="9"/>
  <c r="D1828" i="9"/>
  <c r="D1829" i="9"/>
  <c r="D1830" i="9"/>
  <c r="D1831" i="9"/>
  <c r="D1832" i="9"/>
  <c r="D1833" i="9"/>
  <c r="D1834" i="9"/>
  <c r="D1835" i="9"/>
  <c r="D1836" i="9"/>
  <c r="D1837" i="9"/>
  <c r="D1838" i="9"/>
  <c r="D1839" i="9"/>
  <c r="D1840" i="9"/>
  <c r="D1841" i="9"/>
  <c r="D1842" i="9"/>
  <c r="D1843" i="9"/>
  <c r="D1844" i="9"/>
  <c r="D1845" i="9"/>
  <c r="D1846" i="9"/>
  <c r="D1847" i="9"/>
  <c r="D1848" i="9"/>
  <c r="D1849" i="9"/>
  <c r="D1850" i="9"/>
  <c r="D1851" i="9"/>
  <c r="D1852" i="9"/>
  <c r="D1853" i="9"/>
  <c r="D1854" i="9"/>
  <c r="D1855" i="9"/>
  <c r="D1856" i="9"/>
  <c r="D1857" i="9"/>
  <c r="D1858" i="9"/>
  <c r="D1859" i="9"/>
  <c r="D1860" i="9"/>
  <c r="D1861" i="9"/>
  <c r="D1862" i="9"/>
  <c r="D1863" i="9"/>
  <c r="D1864" i="9"/>
  <c r="D1865" i="9"/>
  <c r="D1866" i="9"/>
  <c r="D1867" i="9"/>
  <c r="D1868" i="9"/>
  <c r="D1869" i="9"/>
  <c r="D1870" i="9"/>
  <c r="D1871" i="9"/>
  <c r="D1872" i="9"/>
  <c r="D1873" i="9"/>
  <c r="D1874" i="9"/>
  <c r="D1875" i="9"/>
  <c r="D1876" i="9"/>
  <c r="D1877" i="9"/>
  <c r="D1878" i="9"/>
  <c r="D1879" i="9"/>
  <c r="D1880" i="9"/>
  <c r="D1881" i="9"/>
  <c r="D1882" i="9"/>
  <c r="D1883" i="9"/>
  <c r="D1884" i="9"/>
  <c r="D1885" i="9"/>
  <c r="D1886" i="9"/>
  <c r="D1887" i="9"/>
  <c r="D1888" i="9"/>
  <c r="D1889" i="9"/>
  <c r="D1890" i="9"/>
  <c r="D1891" i="9"/>
  <c r="D1892" i="9"/>
  <c r="D1893" i="9"/>
  <c r="D1894" i="9"/>
  <c r="D1895" i="9"/>
  <c r="D1896" i="9"/>
  <c r="D1897" i="9"/>
  <c r="D1898" i="9"/>
  <c r="D1899" i="9"/>
  <c r="D1900" i="9"/>
  <c r="D1901" i="9"/>
  <c r="D1902" i="9"/>
  <c r="D1903" i="9"/>
  <c r="D1904" i="9"/>
  <c r="D1905" i="9"/>
  <c r="D1906" i="9"/>
  <c r="D1907" i="9"/>
  <c r="D1908" i="9"/>
  <c r="D1909" i="9"/>
  <c r="D1910" i="9"/>
  <c r="D1911" i="9"/>
  <c r="D1912" i="9"/>
  <c r="D1913" i="9"/>
  <c r="D1914" i="9"/>
  <c r="D1915" i="9"/>
  <c r="D1916" i="9"/>
  <c r="D1917" i="9"/>
  <c r="D1918" i="9"/>
  <c r="D1919" i="9"/>
  <c r="D1920" i="9"/>
  <c r="D1921" i="9"/>
  <c r="D1922" i="9"/>
  <c r="D1923" i="9"/>
  <c r="D1924" i="9"/>
  <c r="D1925" i="9"/>
  <c r="D1926" i="9"/>
  <c r="D1927" i="9"/>
  <c r="D1928" i="9"/>
  <c r="D1929" i="9"/>
  <c r="D1930" i="9"/>
  <c r="D1931" i="9"/>
  <c r="D1932" i="9"/>
  <c r="D1933" i="9"/>
  <c r="D1934" i="9"/>
  <c r="D1935" i="9"/>
  <c r="D1936" i="9"/>
  <c r="D1937" i="9"/>
  <c r="D1938" i="9"/>
  <c r="D1939" i="9"/>
  <c r="D1940" i="9"/>
  <c r="D1941" i="9"/>
  <c r="D1942" i="9"/>
  <c r="D1943" i="9"/>
  <c r="D1944" i="9"/>
  <c r="D1945" i="9"/>
  <c r="D1946" i="9"/>
  <c r="D1947" i="9"/>
  <c r="D1948" i="9"/>
  <c r="D1949" i="9"/>
  <c r="D1950" i="9"/>
  <c r="D1951" i="9"/>
  <c r="D1952" i="9"/>
  <c r="D1953" i="9"/>
  <c r="D1954" i="9"/>
  <c r="D1955" i="9"/>
  <c r="D1956" i="9"/>
  <c r="D1957" i="9"/>
  <c r="D1958" i="9"/>
  <c r="D1959" i="9"/>
  <c r="D1960" i="9"/>
  <c r="D1961" i="9"/>
  <c r="D1962" i="9"/>
  <c r="D1963" i="9"/>
  <c r="D1964" i="9"/>
  <c r="D1965" i="9"/>
  <c r="D1966" i="9"/>
  <c r="D1967" i="9"/>
  <c r="D1968" i="9"/>
  <c r="D1969" i="9"/>
  <c r="D1970" i="9"/>
  <c r="D1971" i="9"/>
  <c r="D1972" i="9"/>
  <c r="D1973" i="9"/>
  <c r="D1974" i="9"/>
  <c r="D1975" i="9"/>
  <c r="D1976" i="9"/>
  <c r="D1977" i="9"/>
  <c r="D1978" i="9"/>
  <c r="D1979" i="9"/>
  <c r="D1980" i="9"/>
  <c r="D1981" i="9"/>
  <c r="D1982" i="9"/>
  <c r="D1983" i="9"/>
  <c r="D1984" i="9"/>
  <c r="D1985" i="9"/>
  <c r="D1986" i="9"/>
  <c r="D1987" i="9"/>
  <c r="D1988" i="9"/>
  <c r="D1989" i="9"/>
  <c r="D1990" i="9"/>
  <c r="D1991" i="9"/>
  <c r="D1992" i="9"/>
  <c r="D1993" i="9"/>
  <c r="D1994" i="9"/>
  <c r="D1995" i="9"/>
  <c r="D1996" i="9"/>
  <c r="D1997" i="9"/>
  <c r="D1998" i="9"/>
  <c r="D1999" i="9"/>
  <c r="D2000" i="9"/>
  <c r="D2001" i="9"/>
  <c r="D2002" i="9"/>
  <c r="D2003" i="9"/>
  <c r="D2004" i="9"/>
  <c r="D2005" i="9"/>
  <c r="D2006" i="9"/>
  <c r="D2007" i="9"/>
  <c r="D2008" i="9"/>
  <c r="D2009" i="9"/>
  <c r="D2010" i="9"/>
  <c r="D2011" i="9"/>
  <c r="D2012" i="9"/>
  <c r="D2013" i="9"/>
  <c r="D2014" i="9"/>
  <c r="D2015" i="9"/>
  <c r="D2016" i="9"/>
  <c r="D2017" i="9"/>
  <c r="D2018" i="9"/>
  <c r="D2019" i="9"/>
  <c r="D2020" i="9"/>
  <c r="D2021" i="9"/>
  <c r="D2022" i="9"/>
  <c r="D2023" i="9"/>
  <c r="D2024" i="9"/>
  <c r="D2025" i="9"/>
  <c r="D2026" i="9"/>
  <c r="D2027" i="9"/>
  <c r="D2028" i="9"/>
  <c r="D2029" i="9"/>
  <c r="D2030" i="9"/>
  <c r="D2031" i="9"/>
  <c r="D2032" i="9"/>
  <c r="D2033" i="9"/>
  <c r="D2034" i="9"/>
  <c r="D2035" i="9"/>
  <c r="D2036" i="9"/>
  <c r="D2037" i="9"/>
  <c r="D2038" i="9"/>
  <c r="D2039" i="9"/>
  <c r="D2040" i="9"/>
  <c r="D2041" i="9"/>
  <c r="D2042" i="9"/>
  <c r="D2043" i="9"/>
  <c r="D2044" i="9"/>
  <c r="D2045" i="9"/>
  <c r="D2046" i="9"/>
  <c r="D2047" i="9"/>
  <c r="D2048" i="9"/>
  <c r="D2049" i="9"/>
  <c r="D2050" i="9"/>
  <c r="D2051" i="9"/>
  <c r="D2052" i="9"/>
  <c r="D2053" i="9"/>
  <c r="D2054" i="9"/>
  <c r="D2055" i="9"/>
  <c r="D2056" i="9"/>
  <c r="D2057" i="9"/>
  <c r="D2058" i="9"/>
  <c r="D2059" i="9"/>
  <c r="D2060" i="9"/>
  <c r="D2061" i="9"/>
  <c r="D2062" i="9"/>
  <c r="D2063" i="9"/>
  <c r="D2064" i="9"/>
  <c r="D2065" i="9"/>
  <c r="D2066" i="9"/>
  <c r="D2067" i="9"/>
  <c r="D2068" i="9"/>
  <c r="D2069" i="9"/>
  <c r="D2070" i="9"/>
  <c r="D2071" i="9"/>
  <c r="D2072" i="9"/>
  <c r="D2073" i="9"/>
  <c r="D2074" i="9"/>
  <c r="D2075" i="9"/>
  <c r="D2076" i="9"/>
  <c r="D2077" i="9"/>
  <c r="D2078" i="9"/>
  <c r="D2079" i="9"/>
  <c r="D2080" i="9"/>
  <c r="D2081" i="9"/>
  <c r="D2082" i="9"/>
  <c r="D2083" i="9"/>
  <c r="D2084" i="9"/>
  <c r="D2085" i="9"/>
  <c r="D2086" i="9"/>
  <c r="D2087" i="9"/>
  <c r="D2088" i="9"/>
  <c r="D2089" i="9"/>
  <c r="D2090" i="9"/>
  <c r="D2091" i="9"/>
  <c r="D2092" i="9"/>
  <c r="D2093" i="9"/>
  <c r="D2094" i="9"/>
  <c r="D2095" i="9"/>
  <c r="D2096" i="9"/>
  <c r="D2097" i="9"/>
  <c r="D2098" i="9"/>
  <c r="D2099" i="9"/>
  <c r="D2100" i="9"/>
  <c r="D2101" i="9"/>
  <c r="D2102" i="9"/>
  <c r="D2103" i="9"/>
  <c r="D2104" i="9"/>
  <c r="D2105" i="9"/>
  <c r="D2106" i="9"/>
  <c r="D2107" i="9"/>
  <c r="D2108" i="9"/>
  <c r="D2109" i="9"/>
  <c r="D2110" i="9"/>
  <c r="D2111" i="9"/>
  <c r="D2112" i="9"/>
  <c r="D2113" i="9"/>
  <c r="D2114" i="9"/>
  <c r="D2115" i="9"/>
  <c r="D2116" i="9"/>
  <c r="D2117" i="9"/>
  <c r="D2118" i="9"/>
  <c r="D2119" i="9"/>
  <c r="D2120" i="9"/>
  <c r="D2121" i="9"/>
  <c r="D2122" i="9"/>
  <c r="D2123" i="9"/>
  <c r="D2124" i="9"/>
  <c r="D2125" i="9"/>
  <c r="D2126" i="9"/>
  <c r="D2127" i="9"/>
  <c r="D2128" i="9"/>
  <c r="D2129" i="9"/>
  <c r="D2130" i="9"/>
  <c r="D2131" i="9"/>
  <c r="D2132" i="9"/>
  <c r="D2133" i="9"/>
  <c r="D2134" i="9"/>
  <c r="D2135" i="9"/>
  <c r="D2136" i="9"/>
  <c r="D2137" i="9"/>
  <c r="D2138" i="9"/>
  <c r="D2139" i="9"/>
  <c r="D2140" i="9"/>
  <c r="D2141" i="9"/>
  <c r="D2142" i="9"/>
  <c r="D2143" i="9"/>
  <c r="D2144" i="9"/>
  <c r="D2145" i="9"/>
  <c r="D2146" i="9"/>
  <c r="D2147" i="9"/>
  <c r="D2148" i="9"/>
  <c r="D2149" i="9"/>
  <c r="D2150" i="9"/>
  <c r="D2151" i="9"/>
  <c r="D2152" i="9"/>
  <c r="D2153" i="9"/>
  <c r="D2154" i="9"/>
  <c r="D2155" i="9"/>
  <c r="D2156" i="9"/>
  <c r="D2157" i="9"/>
  <c r="D2158" i="9"/>
  <c r="D2159" i="9"/>
  <c r="D2160" i="9"/>
  <c r="D2161" i="9"/>
  <c r="D2162" i="9"/>
  <c r="D2163" i="9"/>
  <c r="D2164" i="9"/>
  <c r="D2165" i="9"/>
  <c r="D2166" i="9"/>
  <c r="D2167" i="9"/>
  <c r="D2168" i="9"/>
  <c r="D2169" i="9"/>
  <c r="D2170" i="9"/>
  <c r="D2171" i="9"/>
  <c r="D2172" i="9"/>
  <c r="D2173" i="9"/>
  <c r="D2174" i="9"/>
  <c r="D2175" i="9"/>
  <c r="D2176" i="9"/>
  <c r="D2177" i="9"/>
  <c r="D2178" i="9"/>
  <c r="D2179" i="9"/>
  <c r="D2180" i="9"/>
  <c r="D2181" i="9"/>
  <c r="D2182" i="9"/>
  <c r="D2183" i="9"/>
  <c r="D2184" i="9"/>
  <c r="D2185" i="9"/>
  <c r="D2186" i="9"/>
  <c r="D2187" i="9"/>
  <c r="D2188" i="9"/>
  <c r="D2189" i="9"/>
  <c r="D2190" i="9"/>
  <c r="D2191" i="9"/>
  <c r="D2192" i="9"/>
  <c r="D2193" i="9"/>
  <c r="D2194" i="9"/>
  <c r="D2195" i="9"/>
  <c r="D2196" i="9"/>
  <c r="D2197" i="9"/>
  <c r="D2198" i="9"/>
  <c r="D2199" i="9"/>
  <c r="D2200" i="9"/>
  <c r="D2201" i="9"/>
  <c r="D2202" i="9"/>
  <c r="D2203" i="9"/>
  <c r="D2204" i="9"/>
  <c r="D2205" i="9"/>
  <c r="D2206" i="9"/>
  <c r="D2207" i="9"/>
  <c r="D2208" i="9"/>
  <c r="D2209" i="9"/>
  <c r="D2210" i="9"/>
  <c r="D2211" i="9"/>
  <c r="D2212" i="9"/>
  <c r="D2213" i="9"/>
  <c r="D2214" i="9"/>
  <c r="D2215" i="9"/>
  <c r="D2216" i="9"/>
  <c r="D2217" i="9"/>
  <c r="D2218" i="9"/>
  <c r="D2219" i="9"/>
  <c r="D2220" i="9"/>
  <c r="D2221" i="9"/>
  <c r="D2222" i="9"/>
  <c r="D2223" i="9"/>
  <c r="D2224" i="9"/>
  <c r="D2225" i="9"/>
  <c r="D2226" i="9"/>
  <c r="D2227" i="9"/>
  <c r="D2228" i="9"/>
  <c r="D2229" i="9"/>
  <c r="D2230" i="9"/>
  <c r="D2231" i="9"/>
  <c r="D2232" i="9"/>
  <c r="D2233" i="9"/>
  <c r="D2234" i="9"/>
  <c r="D2235" i="9"/>
  <c r="D2236" i="9"/>
  <c r="D2237" i="9"/>
  <c r="D2238" i="9"/>
  <c r="D2239" i="9"/>
  <c r="D2240" i="9"/>
  <c r="D2241" i="9"/>
  <c r="D2242" i="9"/>
  <c r="D2243" i="9"/>
  <c r="D2244" i="9"/>
  <c r="D2245" i="9"/>
  <c r="D2246" i="9"/>
  <c r="D2247" i="9"/>
  <c r="D2248" i="9"/>
  <c r="D2249" i="9"/>
  <c r="D2250" i="9"/>
  <c r="D2251" i="9"/>
  <c r="D2252" i="9"/>
  <c r="D2253" i="9"/>
  <c r="D2254" i="9"/>
  <c r="D2255" i="9"/>
  <c r="D2256" i="9"/>
  <c r="D2257" i="9"/>
  <c r="D2258" i="9"/>
  <c r="D2259" i="9"/>
  <c r="D2260" i="9"/>
  <c r="D2261" i="9"/>
  <c r="D2262" i="9"/>
  <c r="D2263" i="9"/>
  <c r="D2264" i="9"/>
  <c r="D2265" i="9"/>
  <c r="D2266" i="9"/>
  <c r="D2267" i="9"/>
  <c r="D2268" i="9"/>
  <c r="D2269" i="9"/>
  <c r="D2270" i="9"/>
  <c r="D2271" i="9"/>
  <c r="D2272" i="9"/>
  <c r="D2273" i="9"/>
  <c r="D2274" i="9"/>
  <c r="D2275" i="9"/>
  <c r="D2276" i="9"/>
  <c r="D2277" i="9"/>
  <c r="D2278" i="9"/>
  <c r="D2279" i="9"/>
  <c r="D2280" i="9"/>
  <c r="D2281" i="9"/>
  <c r="D2282" i="9"/>
  <c r="D2283" i="9"/>
  <c r="D2284" i="9"/>
  <c r="D2285" i="9"/>
  <c r="D2286" i="9"/>
  <c r="D2287" i="9"/>
  <c r="D2288" i="9"/>
  <c r="D2289" i="9"/>
  <c r="D2290" i="9"/>
  <c r="D2291" i="9"/>
  <c r="D2292" i="9"/>
  <c r="D2293" i="9"/>
  <c r="D2294" i="9"/>
  <c r="D2295" i="9"/>
  <c r="D2296" i="9"/>
  <c r="D2297" i="9"/>
  <c r="D2298" i="9"/>
  <c r="D2299" i="9"/>
  <c r="D2300" i="9"/>
  <c r="D2"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C611" i="9"/>
  <c r="C612" i="9"/>
  <c r="C613" i="9"/>
  <c r="C614" i="9"/>
  <c r="C615" i="9"/>
  <c r="C616" i="9"/>
  <c r="C617" i="9"/>
  <c r="C618" i="9"/>
  <c r="C619" i="9"/>
  <c r="C620" i="9"/>
  <c r="C621" i="9"/>
  <c r="C622" i="9"/>
  <c r="C623" i="9"/>
  <c r="C624" i="9"/>
  <c r="C625" i="9"/>
  <c r="C626" i="9"/>
  <c r="C627" i="9"/>
  <c r="C628" i="9"/>
  <c r="C629" i="9"/>
  <c r="C630" i="9"/>
  <c r="C631" i="9"/>
  <c r="C632" i="9"/>
  <c r="C633" i="9"/>
  <c r="C634" i="9"/>
  <c r="C635" i="9"/>
  <c r="C636" i="9"/>
  <c r="C637" i="9"/>
  <c r="C638" i="9"/>
  <c r="C639" i="9"/>
  <c r="C640" i="9"/>
  <c r="C641" i="9"/>
  <c r="C642" i="9"/>
  <c r="C643" i="9"/>
  <c r="C644" i="9"/>
  <c r="C645" i="9"/>
  <c r="C646" i="9"/>
  <c r="C647" i="9"/>
  <c r="C648" i="9"/>
  <c r="C649" i="9"/>
  <c r="C650" i="9"/>
  <c r="C651" i="9"/>
  <c r="C652" i="9"/>
  <c r="C653" i="9"/>
  <c r="C654" i="9"/>
  <c r="C655" i="9"/>
  <c r="C656" i="9"/>
  <c r="C657" i="9"/>
  <c r="C658" i="9"/>
  <c r="C659" i="9"/>
  <c r="C660" i="9"/>
  <c r="C661" i="9"/>
  <c r="C662" i="9"/>
  <c r="C663" i="9"/>
  <c r="C664" i="9"/>
  <c r="C665" i="9"/>
  <c r="C666" i="9"/>
  <c r="C667" i="9"/>
  <c r="C668" i="9"/>
  <c r="C669" i="9"/>
  <c r="C670" i="9"/>
  <c r="C671" i="9"/>
  <c r="C672" i="9"/>
  <c r="C673" i="9"/>
  <c r="C674" i="9"/>
  <c r="C675" i="9"/>
  <c r="C676" i="9"/>
  <c r="C677" i="9"/>
  <c r="C678" i="9"/>
  <c r="C679" i="9"/>
  <c r="C680" i="9"/>
  <c r="C681" i="9"/>
  <c r="C682" i="9"/>
  <c r="C683" i="9"/>
  <c r="C684" i="9"/>
  <c r="C685" i="9"/>
  <c r="C686" i="9"/>
  <c r="C687" i="9"/>
  <c r="C688" i="9"/>
  <c r="C689" i="9"/>
  <c r="C690" i="9"/>
  <c r="C691" i="9"/>
  <c r="C692" i="9"/>
  <c r="C693" i="9"/>
  <c r="C694" i="9"/>
  <c r="C695" i="9"/>
  <c r="C696" i="9"/>
  <c r="C697" i="9"/>
  <c r="C698" i="9"/>
  <c r="C699" i="9"/>
  <c r="C700" i="9"/>
  <c r="C701" i="9"/>
  <c r="C702" i="9"/>
  <c r="C703" i="9"/>
  <c r="C704" i="9"/>
  <c r="C705" i="9"/>
  <c r="C706" i="9"/>
  <c r="C707" i="9"/>
  <c r="C708" i="9"/>
  <c r="C709" i="9"/>
  <c r="C710" i="9"/>
  <c r="C711" i="9"/>
  <c r="C712" i="9"/>
  <c r="C713" i="9"/>
  <c r="C714" i="9"/>
  <c r="C715" i="9"/>
  <c r="C716" i="9"/>
  <c r="C717" i="9"/>
  <c r="C718" i="9"/>
  <c r="C719" i="9"/>
  <c r="C720" i="9"/>
  <c r="C721" i="9"/>
  <c r="C722" i="9"/>
  <c r="C723" i="9"/>
  <c r="C724" i="9"/>
  <c r="C725" i="9"/>
  <c r="C726" i="9"/>
  <c r="C727" i="9"/>
  <c r="C728" i="9"/>
  <c r="C729" i="9"/>
  <c r="C730" i="9"/>
  <c r="C731" i="9"/>
  <c r="C732" i="9"/>
  <c r="C733" i="9"/>
  <c r="C734" i="9"/>
  <c r="C735" i="9"/>
  <c r="C736" i="9"/>
  <c r="C737" i="9"/>
  <c r="C738" i="9"/>
  <c r="C739" i="9"/>
  <c r="C740" i="9"/>
  <c r="C741" i="9"/>
  <c r="C742" i="9"/>
  <c r="C743" i="9"/>
  <c r="C744" i="9"/>
  <c r="C745" i="9"/>
  <c r="C746" i="9"/>
  <c r="C747" i="9"/>
  <c r="C748" i="9"/>
  <c r="C749" i="9"/>
  <c r="C750" i="9"/>
  <c r="C751" i="9"/>
  <c r="C752" i="9"/>
  <c r="C753" i="9"/>
  <c r="C754" i="9"/>
  <c r="C755" i="9"/>
  <c r="C756" i="9"/>
  <c r="C757" i="9"/>
  <c r="C758" i="9"/>
  <c r="C759" i="9"/>
  <c r="C760" i="9"/>
  <c r="C761" i="9"/>
  <c r="C762" i="9"/>
  <c r="C763" i="9"/>
  <c r="C764" i="9"/>
  <c r="C765" i="9"/>
  <c r="C766" i="9"/>
  <c r="C767" i="9"/>
  <c r="C768" i="9"/>
  <c r="C769" i="9"/>
  <c r="C770" i="9"/>
  <c r="C771" i="9"/>
  <c r="C772" i="9"/>
  <c r="C773" i="9"/>
  <c r="C774" i="9"/>
  <c r="C775" i="9"/>
  <c r="C776" i="9"/>
  <c r="C777" i="9"/>
  <c r="C778" i="9"/>
  <c r="C779" i="9"/>
  <c r="C780" i="9"/>
  <c r="C781" i="9"/>
  <c r="C782" i="9"/>
  <c r="C783" i="9"/>
  <c r="C784" i="9"/>
  <c r="C785" i="9"/>
  <c r="C786" i="9"/>
  <c r="C787" i="9"/>
  <c r="C788" i="9"/>
  <c r="C789" i="9"/>
  <c r="C790" i="9"/>
  <c r="C791" i="9"/>
  <c r="C792" i="9"/>
  <c r="C793" i="9"/>
  <c r="C794" i="9"/>
  <c r="C795" i="9"/>
  <c r="C796" i="9"/>
  <c r="C797" i="9"/>
  <c r="C798" i="9"/>
  <c r="C799" i="9"/>
  <c r="C800" i="9"/>
  <c r="C801" i="9"/>
  <c r="C802" i="9"/>
  <c r="C803" i="9"/>
  <c r="C804" i="9"/>
  <c r="C805" i="9"/>
  <c r="C806" i="9"/>
  <c r="C807" i="9"/>
  <c r="C808" i="9"/>
  <c r="C809" i="9"/>
  <c r="C810" i="9"/>
  <c r="C811" i="9"/>
  <c r="C812" i="9"/>
  <c r="C813" i="9"/>
  <c r="C814" i="9"/>
  <c r="C815" i="9"/>
  <c r="C816" i="9"/>
  <c r="C817" i="9"/>
  <c r="C818" i="9"/>
  <c r="C819" i="9"/>
  <c r="C820" i="9"/>
  <c r="C821" i="9"/>
  <c r="C822" i="9"/>
  <c r="C823" i="9"/>
  <c r="C824" i="9"/>
  <c r="C825" i="9"/>
  <c r="C826" i="9"/>
  <c r="C827" i="9"/>
  <c r="C828" i="9"/>
  <c r="C829" i="9"/>
  <c r="C830" i="9"/>
  <c r="C831" i="9"/>
  <c r="C832" i="9"/>
  <c r="C833" i="9"/>
  <c r="C834" i="9"/>
  <c r="C835" i="9"/>
  <c r="C836" i="9"/>
  <c r="C837" i="9"/>
  <c r="C838" i="9"/>
  <c r="C839" i="9"/>
  <c r="C840" i="9"/>
  <c r="C841" i="9"/>
  <c r="C842" i="9"/>
  <c r="C843" i="9"/>
  <c r="C844" i="9"/>
  <c r="C845" i="9"/>
  <c r="C846" i="9"/>
  <c r="C847" i="9"/>
  <c r="C848" i="9"/>
  <c r="C849" i="9"/>
  <c r="C850" i="9"/>
  <c r="C851" i="9"/>
  <c r="C852" i="9"/>
  <c r="C853" i="9"/>
  <c r="C854" i="9"/>
  <c r="C855" i="9"/>
  <c r="C856" i="9"/>
  <c r="C857" i="9"/>
  <c r="C858" i="9"/>
  <c r="C859" i="9"/>
  <c r="C860" i="9"/>
  <c r="C861" i="9"/>
  <c r="C862" i="9"/>
  <c r="C863" i="9"/>
  <c r="C864" i="9"/>
  <c r="C865" i="9"/>
  <c r="C866" i="9"/>
  <c r="C867" i="9"/>
  <c r="C868" i="9"/>
  <c r="C869" i="9"/>
  <c r="C870" i="9"/>
  <c r="C871" i="9"/>
  <c r="C872" i="9"/>
  <c r="C873" i="9"/>
  <c r="C874" i="9"/>
  <c r="C875" i="9"/>
  <c r="C876" i="9"/>
  <c r="C877" i="9"/>
  <c r="C878" i="9"/>
  <c r="C879" i="9"/>
  <c r="C880" i="9"/>
  <c r="C881" i="9"/>
  <c r="C882" i="9"/>
  <c r="C883" i="9"/>
  <c r="C884" i="9"/>
  <c r="C885" i="9"/>
  <c r="C886" i="9"/>
  <c r="C887" i="9"/>
  <c r="C888" i="9"/>
  <c r="C889" i="9"/>
  <c r="C890" i="9"/>
  <c r="C891" i="9"/>
  <c r="C892" i="9"/>
  <c r="C893" i="9"/>
  <c r="C894" i="9"/>
  <c r="C895" i="9"/>
  <c r="C896" i="9"/>
  <c r="C897" i="9"/>
  <c r="C898" i="9"/>
  <c r="C899" i="9"/>
  <c r="C900" i="9"/>
  <c r="C901" i="9"/>
  <c r="C902" i="9"/>
  <c r="C903" i="9"/>
  <c r="C904" i="9"/>
  <c r="C905" i="9"/>
  <c r="C906" i="9"/>
  <c r="C907" i="9"/>
  <c r="C908" i="9"/>
  <c r="C909" i="9"/>
  <c r="C910" i="9"/>
  <c r="C911" i="9"/>
  <c r="C912" i="9"/>
  <c r="C913" i="9"/>
  <c r="C914" i="9"/>
  <c r="C915" i="9"/>
  <c r="C916" i="9"/>
  <c r="C917" i="9"/>
  <c r="C918" i="9"/>
  <c r="C919" i="9"/>
  <c r="C920" i="9"/>
  <c r="C921" i="9"/>
  <c r="C922" i="9"/>
  <c r="C923" i="9"/>
  <c r="C924" i="9"/>
  <c r="C925" i="9"/>
  <c r="C926" i="9"/>
  <c r="C927" i="9"/>
  <c r="C928" i="9"/>
  <c r="C929" i="9"/>
  <c r="C930" i="9"/>
  <c r="C931" i="9"/>
  <c r="C932" i="9"/>
  <c r="C933" i="9"/>
  <c r="C934" i="9"/>
  <c r="C935" i="9"/>
  <c r="C936" i="9"/>
  <c r="C937" i="9"/>
  <c r="C938" i="9"/>
  <c r="C939" i="9"/>
  <c r="C940" i="9"/>
  <c r="C941" i="9"/>
  <c r="C942" i="9"/>
  <c r="C943" i="9"/>
  <c r="C944" i="9"/>
  <c r="C945" i="9"/>
  <c r="C946" i="9"/>
  <c r="C947" i="9"/>
  <c r="C948" i="9"/>
  <c r="C949" i="9"/>
  <c r="C950" i="9"/>
  <c r="C951" i="9"/>
  <c r="C952" i="9"/>
  <c r="C953" i="9"/>
  <c r="C954" i="9"/>
  <c r="C955" i="9"/>
  <c r="C956" i="9"/>
  <c r="C957" i="9"/>
  <c r="C958" i="9"/>
  <c r="C959" i="9"/>
  <c r="C960" i="9"/>
  <c r="C961" i="9"/>
  <c r="C962" i="9"/>
  <c r="C963" i="9"/>
  <c r="C964" i="9"/>
  <c r="C965" i="9"/>
  <c r="C966" i="9"/>
  <c r="C967" i="9"/>
  <c r="C968" i="9"/>
  <c r="C969" i="9"/>
  <c r="C970" i="9"/>
  <c r="C971" i="9"/>
  <c r="C972" i="9"/>
  <c r="C973" i="9"/>
  <c r="C974" i="9"/>
  <c r="C975" i="9"/>
  <c r="C976" i="9"/>
  <c r="C977" i="9"/>
  <c r="C978" i="9"/>
  <c r="C979" i="9"/>
  <c r="C980" i="9"/>
  <c r="C981" i="9"/>
  <c r="C982" i="9"/>
  <c r="C983" i="9"/>
  <c r="C984" i="9"/>
  <c r="C985" i="9"/>
  <c r="C986" i="9"/>
  <c r="C987" i="9"/>
  <c r="C988" i="9"/>
  <c r="C989" i="9"/>
  <c r="C990" i="9"/>
  <c r="C991" i="9"/>
  <c r="C992" i="9"/>
  <c r="C993" i="9"/>
  <c r="C994" i="9"/>
  <c r="C995" i="9"/>
  <c r="C996" i="9"/>
  <c r="C997" i="9"/>
  <c r="C998" i="9"/>
  <c r="C999" i="9"/>
  <c r="C1000" i="9"/>
  <c r="C1001" i="9"/>
  <c r="C1002" i="9"/>
  <c r="C1003" i="9"/>
  <c r="C1004" i="9"/>
  <c r="C1005" i="9"/>
  <c r="C1006" i="9"/>
  <c r="C1007" i="9"/>
  <c r="C1008" i="9"/>
  <c r="C1009" i="9"/>
  <c r="C1010" i="9"/>
  <c r="C1011" i="9"/>
  <c r="C1012" i="9"/>
  <c r="C1013" i="9"/>
  <c r="C1014" i="9"/>
  <c r="C1015" i="9"/>
  <c r="C1016" i="9"/>
  <c r="C1017" i="9"/>
  <c r="C1018" i="9"/>
  <c r="C1019" i="9"/>
  <c r="C1020" i="9"/>
  <c r="C1021" i="9"/>
  <c r="C1022" i="9"/>
  <c r="C1023" i="9"/>
  <c r="C1024" i="9"/>
  <c r="C1025" i="9"/>
  <c r="C1026" i="9"/>
  <c r="C1027" i="9"/>
  <c r="C1028" i="9"/>
  <c r="C1029" i="9"/>
  <c r="C1030" i="9"/>
  <c r="C1031" i="9"/>
  <c r="C1032" i="9"/>
  <c r="C1033" i="9"/>
  <c r="C1034" i="9"/>
  <c r="C1035" i="9"/>
  <c r="C1036" i="9"/>
  <c r="C1037" i="9"/>
  <c r="C1038" i="9"/>
  <c r="C1039" i="9"/>
  <c r="C1040" i="9"/>
  <c r="C1041" i="9"/>
  <c r="C1042" i="9"/>
  <c r="C1043" i="9"/>
  <c r="C1044" i="9"/>
  <c r="C1045" i="9"/>
  <c r="C1046" i="9"/>
  <c r="C1047" i="9"/>
  <c r="C1048" i="9"/>
  <c r="C1049" i="9"/>
  <c r="C1050" i="9"/>
  <c r="C1051" i="9"/>
  <c r="C1052" i="9"/>
  <c r="C1053" i="9"/>
  <c r="C1054" i="9"/>
  <c r="C1055" i="9"/>
  <c r="C1056" i="9"/>
  <c r="C1057" i="9"/>
  <c r="C1058" i="9"/>
  <c r="C1059" i="9"/>
  <c r="C1060" i="9"/>
  <c r="C1061" i="9"/>
  <c r="C1062" i="9"/>
  <c r="C1063" i="9"/>
  <c r="C1064" i="9"/>
  <c r="C1065" i="9"/>
  <c r="C1066" i="9"/>
  <c r="C1067" i="9"/>
  <c r="C1068" i="9"/>
  <c r="C1069" i="9"/>
  <c r="C1070" i="9"/>
  <c r="C1071" i="9"/>
  <c r="C1072" i="9"/>
  <c r="C1073" i="9"/>
  <c r="C1074" i="9"/>
  <c r="C1075" i="9"/>
  <c r="C1076" i="9"/>
  <c r="C1077" i="9"/>
  <c r="C1078" i="9"/>
  <c r="C1079" i="9"/>
  <c r="C1080" i="9"/>
  <c r="C1081" i="9"/>
  <c r="C1082" i="9"/>
  <c r="C1083" i="9"/>
  <c r="C1084" i="9"/>
  <c r="C1085" i="9"/>
  <c r="C1086" i="9"/>
  <c r="C1087" i="9"/>
  <c r="C1088" i="9"/>
  <c r="C1089" i="9"/>
  <c r="C1090" i="9"/>
  <c r="C1091" i="9"/>
  <c r="C1092" i="9"/>
  <c r="C1093" i="9"/>
  <c r="C1094" i="9"/>
  <c r="C1095" i="9"/>
  <c r="C1096" i="9"/>
  <c r="C1097" i="9"/>
  <c r="C1098" i="9"/>
  <c r="C1099" i="9"/>
  <c r="C1100" i="9"/>
  <c r="C1101" i="9"/>
  <c r="C1102" i="9"/>
  <c r="C1103" i="9"/>
  <c r="C1104" i="9"/>
  <c r="C1105" i="9"/>
  <c r="C1106" i="9"/>
  <c r="C1107" i="9"/>
  <c r="C1108" i="9"/>
  <c r="C1109" i="9"/>
  <c r="C1110" i="9"/>
  <c r="C1111" i="9"/>
  <c r="C1112" i="9"/>
  <c r="C1113" i="9"/>
  <c r="C1114" i="9"/>
  <c r="C1115" i="9"/>
  <c r="C1116" i="9"/>
  <c r="C1117" i="9"/>
  <c r="C1118" i="9"/>
  <c r="C1119" i="9"/>
  <c r="C1120" i="9"/>
  <c r="C1121" i="9"/>
  <c r="C1122" i="9"/>
  <c r="C1123" i="9"/>
  <c r="C1124" i="9"/>
  <c r="C1125" i="9"/>
  <c r="C1126" i="9"/>
  <c r="C1127" i="9"/>
  <c r="C1128" i="9"/>
  <c r="C1129" i="9"/>
  <c r="C1130" i="9"/>
  <c r="C1131" i="9"/>
  <c r="C1132" i="9"/>
  <c r="C1133" i="9"/>
  <c r="C1134" i="9"/>
  <c r="C1135" i="9"/>
  <c r="C1136" i="9"/>
  <c r="C1137" i="9"/>
  <c r="C1138" i="9"/>
  <c r="C1139" i="9"/>
  <c r="C1140" i="9"/>
  <c r="C1141" i="9"/>
  <c r="C1142" i="9"/>
  <c r="C1143" i="9"/>
  <c r="C1144" i="9"/>
  <c r="C1145" i="9"/>
  <c r="C1146" i="9"/>
  <c r="C1147" i="9"/>
  <c r="C1148" i="9"/>
  <c r="C1149" i="9"/>
  <c r="C1150" i="9"/>
  <c r="C1151" i="9"/>
  <c r="C1152" i="9"/>
  <c r="C1153" i="9"/>
  <c r="C1154" i="9"/>
  <c r="C1155" i="9"/>
  <c r="C1156" i="9"/>
  <c r="C1157" i="9"/>
  <c r="C1158" i="9"/>
  <c r="C1159" i="9"/>
  <c r="C1160" i="9"/>
  <c r="C1161" i="9"/>
  <c r="C1162" i="9"/>
  <c r="C1163" i="9"/>
  <c r="C1164" i="9"/>
  <c r="C1165" i="9"/>
  <c r="C1166" i="9"/>
  <c r="C1167" i="9"/>
  <c r="C1168" i="9"/>
  <c r="C1169" i="9"/>
  <c r="C1170" i="9"/>
  <c r="C1171" i="9"/>
  <c r="C1172" i="9"/>
  <c r="C1173" i="9"/>
  <c r="C1174" i="9"/>
  <c r="C1175" i="9"/>
  <c r="C1176" i="9"/>
  <c r="C1177" i="9"/>
  <c r="C1178" i="9"/>
  <c r="C1179" i="9"/>
  <c r="C1180" i="9"/>
  <c r="C1181" i="9"/>
  <c r="C1182" i="9"/>
  <c r="C1183" i="9"/>
  <c r="C1184" i="9"/>
  <c r="C1185" i="9"/>
  <c r="C1186" i="9"/>
  <c r="C1187" i="9"/>
  <c r="C1188" i="9"/>
  <c r="C1189" i="9"/>
  <c r="C1190" i="9"/>
  <c r="C1191" i="9"/>
  <c r="C1192" i="9"/>
  <c r="C1193" i="9"/>
  <c r="C1194" i="9"/>
  <c r="C1195" i="9"/>
  <c r="C1196" i="9"/>
  <c r="C1197" i="9"/>
  <c r="C1198" i="9"/>
  <c r="C1199" i="9"/>
  <c r="C1200" i="9"/>
  <c r="C1201" i="9"/>
  <c r="C1202" i="9"/>
  <c r="C1203" i="9"/>
  <c r="C1204" i="9"/>
  <c r="C1205" i="9"/>
  <c r="C1206" i="9"/>
  <c r="C1207" i="9"/>
  <c r="C1208" i="9"/>
  <c r="C1209" i="9"/>
  <c r="C1210" i="9"/>
  <c r="C1211" i="9"/>
  <c r="C1212" i="9"/>
  <c r="C1213" i="9"/>
  <c r="C1214" i="9"/>
  <c r="C1215" i="9"/>
  <c r="C1216" i="9"/>
  <c r="C1217" i="9"/>
  <c r="C1218" i="9"/>
  <c r="C1219" i="9"/>
  <c r="C1220" i="9"/>
  <c r="C1221" i="9"/>
  <c r="C1222" i="9"/>
  <c r="C1223" i="9"/>
  <c r="C1224" i="9"/>
  <c r="C1225" i="9"/>
  <c r="C1226" i="9"/>
  <c r="C1227" i="9"/>
  <c r="C1228" i="9"/>
  <c r="C1229" i="9"/>
  <c r="C1230" i="9"/>
  <c r="C1231" i="9"/>
  <c r="C1232" i="9"/>
  <c r="C1233" i="9"/>
  <c r="C1234" i="9"/>
  <c r="C1235" i="9"/>
  <c r="C1236" i="9"/>
  <c r="C1237" i="9"/>
  <c r="C1238" i="9"/>
  <c r="C1239" i="9"/>
  <c r="C1240" i="9"/>
  <c r="C1241" i="9"/>
  <c r="C1242" i="9"/>
  <c r="C1243" i="9"/>
  <c r="C1244" i="9"/>
  <c r="C1245" i="9"/>
  <c r="C1246" i="9"/>
  <c r="C1247" i="9"/>
  <c r="C1248" i="9"/>
  <c r="C1249" i="9"/>
  <c r="C1250" i="9"/>
  <c r="C1251" i="9"/>
  <c r="C1252" i="9"/>
  <c r="C1253" i="9"/>
  <c r="C1254" i="9"/>
  <c r="C1255" i="9"/>
  <c r="C1256" i="9"/>
  <c r="C1257" i="9"/>
  <c r="C1258" i="9"/>
  <c r="C1259" i="9"/>
  <c r="C1260" i="9"/>
  <c r="C1261" i="9"/>
  <c r="C1262" i="9"/>
  <c r="C1263" i="9"/>
  <c r="C1264" i="9"/>
  <c r="C1265" i="9"/>
  <c r="C1266" i="9"/>
  <c r="C1267" i="9"/>
  <c r="C1268" i="9"/>
  <c r="C1269" i="9"/>
  <c r="C1270" i="9"/>
  <c r="C1271" i="9"/>
  <c r="C1272" i="9"/>
  <c r="C1273" i="9"/>
  <c r="C1274" i="9"/>
  <c r="C1275" i="9"/>
  <c r="C1276" i="9"/>
  <c r="C1277" i="9"/>
  <c r="C1278" i="9"/>
  <c r="C1279" i="9"/>
  <c r="C1280" i="9"/>
  <c r="C1281" i="9"/>
  <c r="C1282" i="9"/>
  <c r="C1283" i="9"/>
  <c r="C1284" i="9"/>
  <c r="C1285" i="9"/>
  <c r="C1286" i="9"/>
  <c r="C1287" i="9"/>
  <c r="C1288" i="9"/>
  <c r="C1289" i="9"/>
  <c r="C1290" i="9"/>
  <c r="C1291" i="9"/>
  <c r="C1292" i="9"/>
  <c r="C1293" i="9"/>
  <c r="C1294" i="9"/>
  <c r="C1295" i="9"/>
  <c r="C1296" i="9"/>
  <c r="C1297" i="9"/>
  <c r="C1298" i="9"/>
  <c r="C1299" i="9"/>
  <c r="C1300" i="9"/>
  <c r="C1301" i="9"/>
  <c r="C1302" i="9"/>
  <c r="C1303" i="9"/>
  <c r="C1304" i="9"/>
  <c r="C1305" i="9"/>
  <c r="C1306" i="9"/>
  <c r="C1307" i="9"/>
  <c r="C1308" i="9"/>
  <c r="C1309" i="9"/>
  <c r="C1310" i="9"/>
  <c r="C1311" i="9"/>
  <c r="C1312" i="9"/>
  <c r="C1313" i="9"/>
  <c r="C1314" i="9"/>
  <c r="C1315" i="9"/>
  <c r="C1316" i="9"/>
  <c r="C1317" i="9"/>
  <c r="C1318" i="9"/>
  <c r="C1319" i="9"/>
  <c r="C1320" i="9"/>
  <c r="C1321" i="9"/>
  <c r="C1322" i="9"/>
  <c r="C1323" i="9"/>
  <c r="C1324" i="9"/>
  <c r="C1325" i="9"/>
  <c r="C1326" i="9"/>
  <c r="C1327" i="9"/>
  <c r="C1328" i="9"/>
  <c r="C1329" i="9"/>
  <c r="C1330" i="9"/>
  <c r="C1331" i="9"/>
  <c r="C1332" i="9"/>
  <c r="C1333" i="9"/>
  <c r="C1334" i="9"/>
  <c r="C1335" i="9"/>
  <c r="C1336" i="9"/>
  <c r="C1337" i="9"/>
  <c r="C1338" i="9"/>
  <c r="C1339" i="9"/>
  <c r="C1340" i="9"/>
  <c r="C1341" i="9"/>
  <c r="C1342" i="9"/>
  <c r="C1343" i="9"/>
  <c r="C1344" i="9"/>
  <c r="C1345" i="9"/>
  <c r="C1346" i="9"/>
  <c r="C1347" i="9"/>
  <c r="C1348" i="9"/>
  <c r="C1349" i="9"/>
  <c r="C1350" i="9"/>
  <c r="C1351" i="9"/>
  <c r="C1352" i="9"/>
  <c r="C1353" i="9"/>
  <c r="C1354" i="9"/>
  <c r="C1355" i="9"/>
  <c r="C1356" i="9"/>
  <c r="C1357" i="9"/>
  <c r="C1358" i="9"/>
  <c r="C1359" i="9"/>
  <c r="C1360" i="9"/>
  <c r="C1361" i="9"/>
  <c r="C1362" i="9"/>
  <c r="C1363" i="9"/>
  <c r="C1364" i="9"/>
  <c r="C1365" i="9"/>
  <c r="C1366" i="9"/>
  <c r="C1367" i="9"/>
  <c r="C1368" i="9"/>
  <c r="C1369" i="9"/>
  <c r="C1370" i="9"/>
  <c r="C1371" i="9"/>
  <c r="C1372" i="9"/>
  <c r="C1373" i="9"/>
  <c r="C1374" i="9"/>
  <c r="C1375" i="9"/>
  <c r="C1376" i="9"/>
  <c r="C1377" i="9"/>
  <c r="C1378" i="9"/>
  <c r="C1379" i="9"/>
  <c r="C1380" i="9"/>
  <c r="C1381" i="9"/>
  <c r="C1382" i="9"/>
  <c r="C1383" i="9"/>
  <c r="C1384" i="9"/>
  <c r="C1385" i="9"/>
  <c r="C1386" i="9"/>
  <c r="C1387" i="9"/>
  <c r="C1388" i="9"/>
  <c r="C1389" i="9"/>
  <c r="C1390" i="9"/>
  <c r="C1391" i="9"/>
  <c r="C1392" i="9"/>
  <c r="C1393" i="9"/>
  <c r="C1394" i="9"/>
  <c r="C1395" i="9"/>
  <c r="C1396" i="9"/>
  <c r="C1397" i="9"/>
  <c r="C1398" i="9"/>
  <c r="C1399" i="9"/>
  <c r="C1400" i="9"/>
  <c r="C1401" i="9"/>
  <c r="C1402" i="9"/>
  <c r="C1403" i="9"/>
  <c r="C1404" i="9"/>
  <c r="C1405" i="9"/>
  <c r="C1406" i="9"/>
  <c r="C1407" i="9"/>
  <c r="C1408" i="9"/>
  <c r="C1409" i="9"/>
  <c r="C1410" i="9"/>
  <c r="C1411" i="9"/>
  <c r="C1412" i="9"/>
  <c r="C1413" i="9"/>
  <c r="C1414" i="9"/>
  <c r="C1415" i="9"/>
  <c r="C1416" i="9"/>
  <c r="C1417" i="9"/>
  <c r="C1418" i="9"/>
  <c r="C1419" i="9"/>
  <c r="C1420" i="9"/>
  <c r="C1421" i="9"/>
  <c r="C1422" i="9"/>
  <c r="C1423" i="9"/>
  <c r="C1424" i="9"/>
  <c r="C1425" i="9"/>
  <c r="C1426" i="9"/>
  <c r="C1427" i="9"/>
  <c r="C1428" i="9"/>
  <c r="C1429" i="9"/>
  <c r="C1430" i="9"/>
  <c r="C1431" i="9"/>
  <c r="C1432" i="9"/>
  <c r="C1433" i="9"/>
  <c r="C1434" i="9"/>
  <c r="C1435" i="9"/>
  <c r="C1436" i="9"/>
  <c r="C1437" i="9"/>
  <c r="C1438" i="9"/>
  <c r="C1439" i="9"/>
  <c r="C1440" i="9"/>
  <c r="C1441" i="9"/>
  <c r="C1442" i="9"/>
  <c r="C1443" i="9"/>
  <c r="C1444" i="9"/>
  <c r="C1445" i="9"/>
  <c r="C1446" i="9"/>
  <c r="C1447" i="9"/>
  <c r="C1448" i="9"/>
  <c r="C1449" i="9"/>
  <c r="C1450" i="9"/>
  <c r="C1451" i="9"/>
  <c r="C1452" i="9"/>
  <c r="C1453" i="9"/>
  <c r="C1454" i="9"/>
  <c r="C1455" i="9"/>
  <c r="C1456" i="9"/>
  <c r="C1457" i="9"/>
  <c r="C1458" i="9"/>
  <c r="C1459" i="9"/>
  <c r="C1460" i="9"/>
  <c r="C1461" i="9"/>
  <c r="C1462" i="9"/>
  <c r="C1463" i="9"/>
  <c r="C1464" i="9"/>
  <c r="C1465" i="9"/>
  <c r="C1466" i="9"/>
  <c r="C1467" i="9"/>
  <c r="C1468" i="9"/>
  <c r="C1469" i="9"/>
  <c r="C1470" i="9"/>
  <c r="C1471" i="9"/>
  <c r="C1472" i="9"/>
  <c r="C1473" i="9"/>
  <c r="C1474" i="9"/>
  <c r="C1475" i="9"/>
  <c r="C1476" i="9"/>
  <c r="C1477" i="9"/>
  <c r="C1478" i="9"/>
  <c r="C1479" i="9"/>
  <c r="C1480" i="9"/>
  <c r="C1481" i="9"/>
  <c r="C1482" i="9"/>
  <c r="C1483" i="9"/>
  <c r="C1484" i="9"/>
  <c r="C1485" i="9"/>
  <c r="C1486" i="9"/>
  <c r="C1487" i="9"/>
  <c r="C1488" i="9"/>
  <c r="C1489" i="9"/>
  <c r="C1490" i="9"/>
  <c r="C1491" i="9"/>
  <c r="C1492" i="9"/>
  <c r="C1493" i="9"/>
  <c r="C1494" i="9"/>
  <c r="C1495" i="9"/>
  <c r="C1496" i="9"/>
  <c r="C1497" i="9"/>
  <c r="C1498" i="9"/>
  <c r="C1499" i="9"/>
  <c r="C1500" i="9"/>
  <c r="C1501" i="9"/>
  <c r="C1502" i="9"/>
  <c r="C1503" i="9"/>
  <c r="C1504" i="9"/>
  <c r="C1505" i="9"/>
  <c r="C1506" i="9"/>
  <c r="C1507" i="9"/>
  <c r="C1508" i="9"/>
  <c r="C1509" i="9"/>
  <c r="C1510" i="9"/>
  <c r="C1511" i="9"/>
  <c r="C1512" i="9"/>
  <c r="C1513" i="9"/>
  <c r="C1514" i="9"/>
  <c r="C1515" i="9"/>
  <c r="C1516" i="9"/>
  <c r="C1517" i="9"/>
  <c r="C1518" i="9"/>
  <c r="C1519" i="9"/>
  <c r="C1520" i="9"/>
  <c r="C1521" i="9"/>
  <c r="C1522" i="9"/>
  <c r="C1523" i="9"/>
  <c r="C1524" i="9"/>
  <c r="C1525" i="9"/>
  <c r="C1526" i="9"/>
  <c r="C1527" i="9"/>
  <c r="C1528" i="9"/>
  <c r="C1529" i="9"/>
  <c r="C1530" i="9"/>
  <c r="C1531" i="9"/>
  <c r="C1532" i="9"/>
  <c r="C1533" i="9"/>
  <c r="C1534" i="9"/>
  <c r="C1535" i="9"/>
  <c r="C1536" i="9"/>
  <c r="C1537" i="9"/>
  <c r="C1538" i="9"/>
  <c r="C1539" i="9"/>
  <c r="C1540" i="9"/>
  <c r="C1541" i="9"/>
  <c r="C1542" i="9"/>
  <c r="C1543" i="9"/>
  <c r="C1544" i="9"/>
  <c r="C1545" i="9"/>
  <c r="C1546" i="9"/>
  <c r="C1547" i="9"/>
  <c r="C1548" i="9"/>
  <c r="C1549" i="9"/>
  <c r="C1550" i="9"/>
  <c r="C1551" i="9"/>
  <c r="C1552" i="9"/>
  <c r="C1553" i="9"/>
  <c r="C1554" i="9"/>
  <c r="C1555" i="9"/>
  <c r="C1556" i="9"/>
  <c r="C1557" i="9"/>
  <c r="C1558" i="9"/>
  <c r="C1559" i="9"/>
  <c r="C1560" i="9"/>
  <c r="C1561" i="9"/>
  <c r="C1562" i="9"/>
  <c r="C1563" i="9"/>
  <c r="C1564" i="9"/>
  <c r="C1565" i="9"/>
  <c r="C1566" i="9"/>
  <c r="C1567" i="9"/>
  <c r="C1568" i="9"/>
  <c r="C1569" i="9"/>
  <c r="C1570" i="9"/>
  <c r="C1571" i="9"/>
  <c r="C1572" i="9"/>
  <c r="C1573" i="9"/>
  <c r="C1574" i="9"/>
  <c r="C1575" i="9"/>
  <c r="C1576" i="9"/>
  <c r="C1577" i="9"/>
  <c r="C1578" i="9"/>
  <c r="C1579" i="9"/>
  <c r="C1580" i="9"/>
  <c r="C1581" i="9"/>
  <c r="C1582" i="9"/>
  <c r="C1583" i="9"/>
  <c r="C1584" i="9"/>
  <c r="C1585" i="9"/>
  <c r="C1586" i="9"/>
  <c r="C1587" i="9"/>
  <c r="C1588" i="9"/>
  <c r="C1589" i="9"/>
  <c r="C1590" i="9"/>
  <c r="C1591" i="9"/>
  <c r="C1592" i="9"/>
  <c r="C1593" i="9"/>
  <c r="C1594" i="9"/>
  <c r="C1595" i="9"/>
  <c r="C1596" i="9"/>
  <c r="C1597" i="9"/>
  <c r="C1598" i="9"/>
  <c r="C1599" i="9"/>
  <c r="C1600" i="9"/>
  <c r="C1601" i="9"/>
  <c r="C1602" i="9"/>
  <c r="C1603" i="9"/>
  <c r="C1604" i="9"/>
  <c r="C1605" i="9"/>
  <c r="C1606" i="9"/>
  <c r="C1607" i="9"/>
  <c r="C1608" i="9"/>
  <c r="C1609" i="9"/>
  <c r="C1610" i="9"/>
  <c r="C1611" i="9"/>
  <c r="C1612" i="9"/>
  <c r="C1613" i="9"/>
  <c r="C1614" i="9"/>
  <c r="C1615" i="9"/>
  <c r="C1616" i="9"/>
  <c r="C1617" i="9"/>
  <c r="C1618" i="9"/>
  <c r="C1619" i="9"/>
  <c r="C1620" i="9"/>
  <c r="C1621" i="9"/>
  <c r="C1622" i="9"/>
  <c r="C1623" i="9"/>
  <c r="C1624" i="9"/>
  <c r="C1625" i="9"/>
  <c r="C1626" i="9"/>
  <c r="C1627" i="9"/>
  <c r="C1628" i="9"/>
  <c r="C1629" i="9"/>
  <c r="C1630" i="9"/>
  <c r="C1631" i="9"/>
  <c r="C1632" i="9"/>
  <c r="C1633" i="9"/>
  <c r="C1634" i="9"/>
  <c r="C1635" i="9"/>
  <c r="C1636" i="9"/>
  <c r="C1637" i="9"/>
  <c r="C1638" i="9"/>
  <c r="C1639" i="9"/>
  <c r="C1640" i="9"/>
  <c r="C1641" i="9"/>
  <c r="C1642" i="9"/>
  <c r="C1643" i="9"/>
  <c r="C1644" i="9"/>
  <c r="C1645" i="9"/>
  <c r="C1646" i="9"/>
  <c r="C1647" i="9"/>
  <c r="C1648" i="9"/>
  <c r="C1649" i="9"/>
  <c r="C1650" i="9"/>
  <c r="C1651" i="9"/>
  <c r="C1652" i="9"/>
  <c r="C1653" i="9"/>
  <c r="C1654" i="9"/>
  <c r="C1655" i="9"/>
  <c r="C1656" i="9"/>
  <c r="C1657" i="9"/>
  <c r="C1658" i="9"/>
  <c r="C1659" i="9"/>
  <c r="C1660" i="9"/>
  <c r="C1661" i="9"/>
  <c r="C1662" i="9"/>
  <c r="C1663" i="9"/>
  <c r="C1664" i="9"/>
  <c r="C1665" i="9"/>
  <c r="C1666" i="9"/>
  <c r="C1667" i="9"/>
  <c r="C1668" i="9"/>
  <c r="C1669" i="9"/>
  <c r="C1670" i="9"/>
  <c r="C1671" i="9"/>
  <c r="C1672" i="9"/>
  <c r="C1673" i="9"/>
  <c r="C1674" i="9"/>
  <c r="C1675" i="9"/>
  <c r="C1676" i="9"/>
  <c r="C1677" i="9"/>
  <c r="C1678" i="9"/>
  <c r="C1679" i="9"/>
  <c r="C1680" i="9"/>
  <c r="C1681" i="9"/>
  <c r="C1682" i="9"/>
  <c r="C1683" i="9"/>
  <c r="C1684" i="9"/>
  <c r="C1685" i="9"/>
  <c r="C1686" i="9"/>
  <c r="C1687" i="9"/>
  <c r="C1688" i="9"/>
  <c r="C1689" i="9"/>
  <c r="C1690" i="9"/>
  <c r="C1691" i="9"/>
  <c r="C1692" i="9"/>
  <c r="C1693" i="9"/>
  <c r="C1694" i="9"/>
  <c r="C1695" i="9"/>
  <c r="C1696" i="9"/>
  <c r="C1697" i="9"/>
  <c r="C1698" i="9"/>
  <c r="C1699" i="9"/>
  <c r="C1700" i="9"/>
  <c r="C1701" i="9"/>
  <c r="C1702" i="9"/>
  <c r="C1703" i="9"/>
  <c r="C1704" i="9"/>
  <c r="C1705" i="9"/>
  <c r="C1706" i="9"/>
  <c r="C1707" i="9"/>
  <c r="C1708" i="9"/>
  <c r="C1709" i="9"/>
  <c r="C1710" i="9"/>
  <c r="C1711" i="9"/>
  <c r="C1712" i="9"/>
  <c r="C1713" i="9"/>
  <c r="C1714" i="9"/>
  <c r="C1715" i="9"/>
  <c r="C1716" i="9"/>
  <c r="C1717" i="9"/>
  <c r="C1718" i="9"/>
  <c r="C1719" i="9"/>
  <c r="C1720" i="9"/>
  <c r="C1721" i="9"/>
  <c r="C1722" i="9"/>
  <c r="C1723" i="9"/>
  <c r="C1724" i="9"/>
  <c r="C1725" i="9"/>
  <c r="C1726" i="9"/>
  <c r="C1727" i="9"/>
  <c r="C1728" i="9"/>
  <c r="C1729" i="9"/>
  <c r="C1730" i="9"/>
  <c r="C1731" i="9"/>
  <c r="C1732" i="9"/>
  <c r="C1733" i="9"/>
  <c r="C1734" i="9"/>
  <c r="C1735" i="9"/>
  <c r="C1736" i="9"/>
  <c r="C1737" i="9"/>
  <c r="C1738" i="9"/>
  <c r="C1739" i="9"/>
  <c r="C1740" i="9"/>
  <c r="C1741" i="9"/>
  <c r="C1742" i="9"/>
  <c r="C1743" i="9"/>
  <c r="C1744" i="9"/>
  <c r="C1745" i="9"/>
  <c r="C1746" i="9"/>
  <c r="C1747" i="9"/>
  <c r="C1748" i="9"/>
  <c r="C1749" i="9"/>
  <c r="C1750" i="9"/>
  <c r="C1751" i="9"/>
  <c r="C1752" i="9"/>
  <c r="C1753" i="9"/>
  <c r="C1754" i="9"/>
  <c r="C1755" i="9"/>
  <c r="C1756" i="9"/>
  <c r="C1757" i="9"/>
  <c r="C1758" i="9"/>
  <c r="C1759" i="9"/>
  <c r="C1760" i="9"/>
  <c r="C1761" i="9"/>
  <c r="C1762" i="9"/>
  <c r="C1763" i="9"/>
  <c r="C1764" i="9"/>
  <c r="C1765" i="9"/>
  <c r="C1766" i="9"/>
  <c r="C1767" i="9"/>
  <c r="C1768" i="9"/>
  <c r="C1769" i="9"/>
  <c r="C1770" i="9"/>
  <c r="C1771" i="9"/>
  <c r="C1772" i="9"/>
  <c r="C1773" i="9"/>
  <c r="C1774" i="9"/>
  <c r="C1775" i="9"/>
  <c r="C1776" i="9"/>
  <c r="C1777" i="9"/>
  <c r="C1778" i="9"/>
  <c r="C1779" i="9"/>
  <c r="C1780" i="9"/>
  <c r="C1781" i="9"/>
  <c r="C1782" i="9"/>
  <c r="C1783" i="9"/>
  <c r="C1784" i="9"/>
  <c r="C1785" i="9"/>
  <c r="C1786" i="9"/>
  <c r="C1787" i="9"/>
  <c r="C1788" i="9"/>
  <c r="C1789" i="9"/>
  <c r="C1790" i="9"/>
  <c r="C1791" i="9"/>
  <c r="C1792" i="9"/>
  <c r="C1793" i="9"/>
  <c r="C1794" i="9"/>
  <c r="C1795" i="9"/>
  <c r="C1796" i="9"/>
  <c r="C1797" i="9"/>
  <c r="C1798" i="9"/>
  <c r="C1799" i="9"/>
  <c r="C1800" i="9"/>
  <c r="C1801" i="9"/>
  <c r="C1802" i="9"/>
  <c r="C1803" i="9"/>
  <c r="C1804" i="9"/>
  <c r="C1805" i="9"/>
  <c r="C1806" i="9"/>
  <c r="C1807" i="9"/>
  <c r="C1808" i="9"/>
  <c r="C1809" i="9"/>
  <c r="C1810" i="9"/>
  <c r="C1811" i="9"/>
  <c r="C1812" i="9"/>
  <c r="C1813" i="9"/>
  <c r="C1814" i="9"/>
  <c r="C1815" i="9"/>
  <c r="C1816" i="9"/>
  <c r="C1817" i="9"/>
  <c r="C1818" i="9"/>
  <c r="C1819" i="9"/>
  <c r="C1820" i="9"/>
  <c r="C1821" i="9"/>
  <c r="C1822" i="9"/>
  <c r="C1823" i="9"/>
  <c r="C1824" i="9"/>
  <c r="C1825" i="9"/>
  <c r="C1826" i="9"/>
  <c r="C1827" i="9"/>
  <c r="C1828" i="9"/>
  <c r="C1829" i="9"/>
  <c r="C1830" i="9"/>
  <c r="C1831" i="9"/>
  <c r="C1832" i="9"/>
  <c r="C1833" i="9"/>
  <c r="C1834" i="9"/>
  <c r="C1835" i="9"/>
  <c r="C1836" i="9"/>
  <c r="C1837" i="9"/>
  <c r="C1838" i="9"/>
  <c r="C1839" i="9"/>
  <c r="C1840" i="9"/>
  <c r="C1841" i="9"/>
  <c r="C1842" i="9"/>
  <c r="C1843" i="9"/>
  <c r="C1844" i="9"/>
  <c r="C1845" i="9"/>
  <c r="C1846" i="9"/>
  <c r="C1847" i="9"/>
  <c r="C1848" i="9"/>
  <c r="C1849" i="9"/>
  <c r="C1850" i="9"/>
  <c r="C1851" i="9"/>
  <c r="C1852" i="9"/>
  <c r="C1853" i="9"/>
  <c r="C1854" i="9"/>
  <c r="C1855" i="9"/>
  <c r="C1856" i="9"/>
  <c r="C1857" i="9"/>
  <c r="C1858" i="9"/>
  <c r="C1859" i="9"/>
  <c r="C1860" i="9"/>
  <c r="C1861" i="9"/>
  <c r="C1862" i="9"/>
  <c r="C1863" i="9"/>
  <c r="C1864" i="9"/>
  <c r="C1865" i="9"/>
  <c r="C1866" i="9"/>
  <c r="C1867" i="9"/>
  <c r="C1868" i="9"/>
  <c r="C1869" i="9"/>
  <c r="C1870" i="9"/>
  <c r="C1871" i="9"/>
  <c r="C1872" i="9"/>
  <c r="C1873" i="9"/>
  <c r="C1874" i="9"/>
  <c r="C1875" i="9"/>
  <c r="C1876" i="9"/>
  <c r="C1877" i="9"/>
  <c r="C1878" i="9"/>
  <c r="C1879" i="9"/>
  <c r="C1880" i="9"/>
  <c r="C1881" i="9"/>
  <c r="C1882" i="9"/>
  <c r="C1883" i="9"/>
  <c r="C1884" i="9"/>
  <c r="C1885" i="9"/>
  <c r="C1886" i="9"/>
  <c r="C1887" i="9"/>
  <c r="C1888" i="9"/>
  <c r="C1889" i="9"/>
  <c r="C1890" i="9"/>
  <c r="C1891" i="9"/>
  <c r="C1892" i="9"/>
  <c r="C1893" i="9"/>
  <c r="C1894" i="9"/>
  <c r="C1895" i="9"/>
  <c r="C1896" i="9"/>
  <c r="C1897" i="9"/>
  <c r="C1898" i="9"/>
  <c r="C1899" i="9"/>
  <c r="C1900" i="9"/>
  <c r="C1901" i="9"/>
  <c r="C1902" i="9"/>
  <c r="C1903" i="9"/>
  <c r="C1904" i="9"/>
  <c r="C1905" i="9"/>
  <c r="C1906" i="9"/>
  <c r="C1907" i="9"/>
  <c r="C1908" i="9"/>
  <c r="C1909" i="9"/>
  <c r="C1910" i="9"/>
  <c r="C1911" i="9"/>
  <c r="C1912" i="9"/>
  <c r="C1913" i="9"/>
  <c r="C1914" i="9"/>
  <c r="C1915" i="9"/>
  <c r="C1916" i="9"/>
  <c r="C1917" i="9"/>
  <c r="C1918" i="9"/>
  <c r="C1919" i="9"/>
  <c r="C1920" i="9"/>
  <c r="C1921" i="9"/>
  <c r="C1922" i="9"/>
  <c r="C1923" i="9"/>
  <c r="C1924" i="9"/>
  <c r="C1925" i="9"/>
  <c r="C1926" i="9"/>
  <c r="C1927" i="9"/>
  <c r="C1928" i="9"/>
  <c r="C1929" i="9"/>
  <c r="C1930" i="9"/>
  <c r="C1931" i="9"/>
  <c r="C1932" i="9"/>
  <c r="C1933" i="9"/>
  <c r="C1934" i="9"/>
  <c r="C1935" i="9"/>
  <c r="C1936" i="9"/>
  <c r="C1937" i="9"/>
  <c r="C1938" i="9"/>
  <c r="C1939" i="9"/>
  <c r="C1940" i="9"/>
  <c r="C1941" i="9"/>
  <c r="C1942" i="9"/>
  <c r="C1943" i="9"/>
  <c r="C1944" i="9"/>
  <c r="C1945" i="9"/>
  <c r="C1946" i="9"/>
  <c r="C1947" i="9"/>
  <c r="C1948" i="9"/>
  <c r="C1949" i="9"/>
  <c r="C1950" i="9"/>
  <c r="C1951" i="9"/>
  <c r="C1952" i="9"/>
  <c r="C1953" i="9"/>
  <c r="C1954" i="9"/>
  <c r="C1955" i="9"/>
  <c r="C1956" i="9"/>
  <c r="C1957" i="9"/>
  <c r="C1958" i="9"/>
  <c r="C1959" i="9"/>
  <c r="C1960" i="9"/>
  <c r="C1961" i="9"/>
  <c r="C1962" i="9"/>
  <c r="C1963" i="9"/>
  <c r="C1964" i="9"/>
  <c r="C1965" i="9"/>
  <c r="C1966" i="9"/>
  <c r="C1967" i="9"/>
  <c r="C1968" i="9"/>
  <c r="C1969" i="9"/>
  <c r="C1970" i="9"/>
  <c r="C1971" i="9"/>
  <c r="C1972" i="9"/>
  <c r="C1973" i="9"/>
  <c r="C1974" i="9"/>
  <c r="C1975" i="9"/>
  <c r="C1976" i="9"/>
  <c r="C1977" i="9"/>
  <c r="C1978" i="9"/>
  <c r="C1979" i="9"/>
  <c r="C1980" i="9"/>
  <c r="C1981" i="9"/>
  <c r="C1982" i="9"/>
  <c r="C1983" i="9"/>
  <c r="C1984" i="9"/>
  <c r="C1985" i="9"/>
  <c r="C1986" i="9"/>
  <c r="C1987" i="9"/>
  <c r="C1988" i="9"/>
  <c r="C1989" i="9"/>
  <c r="C1990" i="9"/>
  <c r="C1991" i="9"/>
  <c r="C1992" i="9"/>
  <c r="C1993" i="9"/>
  <c r="C1994" i="9"/>
  <c r="C1995" i="9"/>
  <c r="C1996" i="9"/>
  <c r="C1997" i="9"/>
  <c r="C1998" i="9"/>
  <c r="C1999" i="9"/>
  <c r="C2000" i="9"/>
  <c r="C2001" i="9"/>
  <c r="C2002" i="9"/>
  <c r="C2003" i="9"/>
  <c r="C2004" i="9"/>
  <c r="C2005" i="9"/>
  <c r="C2006" i="9"/>
  <c r="C2007" i="9"/>
  <c r="C2008" i="9"/>
  <c r="C2009" i="9"/>
  <c r="C2010" i="9"/>
  <c r="C2011" i="9"/>
  <c r="C2012" i="9"/>
  <c r="C2013" i="9"/>
  <c r="C2014" i="9"/>
  <c r="C2015" i="9"/>
  <c r="C2016" i="9"/>
  <c r="C2017" i="9"/>
  <c r="C2018" i="9"/>
  <c r="C2019" i="9"/>
  <c r="C2020" i="9"/>
  <c r="C2021" i="9"/>
  <c r="C2022" i="9"/>
  <c r="C2023" i="9"/>
  <c r="C2024" i="9"/>
  <c r="C2025" i="9"/>
  <c r="C2026" i="9"/>
  <c r="C2027" i="9"/>
  <c r="C2028" i="9"/>
  <c r="C2029" i="9"/>
  <c r="C2030" i="9"/>
  <c r="C2031" i="9"/>
  <c r="C2032" i="9"/>
  <c r="C2033" i="9"/>
  <c r="C2034" i="9"/>
  <c r="C2035" i="9"/>
  <c r="C2036" i="9"/>
  <c r="C2037" i="9"/>
  <c r="C2038" i="9"/>
  <c r="C2039" i="9"/>
  <c r="C2040" i="9"/>
  <c r="C2041" i="9"/>
  <c r="C2042" i="9"/>
  <c r="C2043" i="9"/>
  <c r="C2044" i="9"/>
  <c r="C2045" i="9"/>
  <c r="C2046" i="9"/>
  <c r="C2047" i="9"/>
  <c r="C2048" i="9"/>
  <c r="C2049" i="9"/>
  <c r="C2050" i="9"/>
  <c r="C2051" i="9"/>
  <c r="C2052" i="9"/>
  <c r="C2053" i="9"/>
  <c r="C2054" i="9"/>
  <c r="C2055" i="9"/>
  <c r="C2056" i="9"/>
  <c r="C2057" i="9"/>
  <c r="C2058" i="9"/>
  <c r="C2059" i="9"/>
  <c r="C2060" i="9"/>
  <c r="C2061" i="9"/>
  <c r="C2062" i="9"/>
  <c r="C2063" i="9"/>
  <c r="C2064" i="9"/>
  <c r="C2065" i="9"/>
  <c r="C2066" i="9"/>
  <c r="C2067" i="9"/>
  <c r="C2068" i="9"/>
  <c r="C2069" i="9"/>
  <c r="C2070" i="9"/>
  <c r="C2071" i="9"/>
  <c r="C2072" i="9"/>
  <c r="C2073" i="9"/>
  <c r="C2074" i="9"/>
  <c r="C2075" i="9"/>
  <c r="C2076" i="9"/>
  <c r="C2077" i="9"/>
  <c r="C2078" i="9"/>
  <c r="C2079" i="9"/>
  <c r="C2080" i="9"/>
  <c r="C2081" i="9"/>
  <c r="C2082" i="9"/>
  <c r="C2083" i="9"/>
  <c r="C2084" i="9"/>
  <c r="C2085" i="9"/>
  <c r="C2086" i="9"/>
  <c r="C2087" i="9"/>
  <c r="C2088" i="9"/>
  <c r="C2089" i="9"/>
  <c r="C2090" i="9"/>
  <c r="C2091" i="9"/>
  <c r="C2092" i="9"/>
  <c r="C2093" i="9"/>
  <c r="C2094" i="9"/>
  <c r="C2095" i="9"/>
  <c r="C2096" i="9"/>
  <c r="C2097" i="9"/>
  <c r="C2098" i="9"/>
  <c r="C2099" i="9"/>
  <c r="C2100" i="9"/>
  <c r="C2101" i="9"/>
  <c r="C2102" i="9"/>
  <c r="C2103" i="9"/>
  <c r="C2104" i="9"/>
  <c r="C2105" i="9"/>
  <c r="C2106" i="9"/>
  <c r="C2107" i="9"/>
  <c r="C2108" i="9"/>
  <c r="C2109" i="9"/>
  <c r="C2110" i="9"/>
  <c r="C2111" i="9"/>
  <c r="C2112" i="9"/>
  <c r="C2113" i="9"/>
  <c r="C2114" i="9"/>
  <c r="C2115" i="9"/>
  <c r="C2116" i="9"/>
  <c r="C2117" i="9"/>
  <c r="C2118" i="9"/>
  <c r="C2119" i="9"/>
  <c r="C2120" i="9"/>
  <c r="C2121" i="9"/>
  <c r="C2122" i="9"/>
  <c r="C2123" i="9"/>
  <c r="C2124" i="9"/>
  <c r="C2125" i="9"/>
  <c r="C2126" i="9"/>
  <c r="C2127" i="9"/>
  <c r="C2128" i="9"/>
  <c r="C2129" i="9"/>
  <c r="C2130" i="9"/>
  <c r="C2131" i="9"/>
  <c r="C2132" i="9"/>
  <c r="C2133" i="9"/>
  <c r="C2134" i="9"/>
  <c r="C2135" i="9"/>
  <c r="C2136" i="9"/>
  <c r="C2137" i="9"/>
  <c r="C2138" i="9"/>
  <c r="C2139" i="9"/>
  <c r="C2140" i="9"/>
  <c r="C2141" i="9"/>
  <c r="C2142" i="9"/>
  <c r="C2143" i="9"/>
  <c r="C2144" i="9"/>
  <c r="C2145" i="9"/>
  <c r="C2146" i="9"/>
  <c r="C2147" i="9"/>
  <c r="C2148" i="9"/>
  <c r="C2149" i="9"/>
  <c r="C2150" i="9"/>
  <c r="C2151" i="9"/>
  <c r="C2152" i="9"/>
  <c r="C2153" i="9"/>
  <c r="C2154" i="9"/>
  <c r="C2155" i="9"/>
  <c r="C2156" i="9"/>
  <c r="C2157" i="9"/>
  <c r="C2158" i="9"/>
  <c r="C2159" i="9"/>
  <c r="C2160" i="9"/>
  <c r="C2161" i="9"/>
  <c r="C2162" i="9"/>
  <c r="C2163" i="9"/>
  <c r="C2164" i="9"/>
  <c r="C2165" i="9"/>
  <c r="C2166" i="9"/>
  <c r="C2167" i="9"/>
  <c r="C2168" i="9"/>
  <c r="C2169" i="9"/>
  <c r="C2170" i="9"/>
  <c r="C2171" i="9"/>
  <c r="C2172" i="9"/>
  <c r="C2173" i="9"/>
  <c r="C2174" i="9"/>
  <c r="C2175" i="9"/>
  <c r="C2176" i="9"/>
  <c r="C2177" i="9"/>
  <c r="C2178" i="9"/>
  <c r="C2179" i="9"/>
  <c r="C2180" i="9"/>
  <c r="C2181" i="9"/>
  <c r="C2182" i="9"/>
  <c r="C2183" i="9"/>
  <c r="C2184" i="9"/>
  <c r="C2185" i="9"/>
  <c r="C2186" i="9"/>
  <c r="C2187" i="9"/>
  <c r="C2188" i="9"/>
  <c r="C2189" i="9"/>
  <c r="C2190" i="9"/>
  <c r="C2191" i="9"/>
  <c r="C2192" i="9"/>
  <c r="C2193" i="9"/>
  <c r="C2194" i="9"/>
  <c r="C2195" i="9"/>
  <c r="C2196" i="9"/>
  <c r="C2197" i="9"/>
  <c r="C2198" i="9"/>
  <c r="C2199" i="9"/>
  <c r="C2200" i="9"/>
  <c r="C2201" i="9"/>
  <c r="C2202" i="9"/>
  <c r="C2203" i="9"/>
  <c r="C2204" i="9"/>
  <c r="C2205" i="9"/>
  <c r="C2206" i="9"/>
  <c r="C2207" i="9"/>
  <c r="C2208" i="9"/>
  <c r="C2209" i="9"/>
  <c r="C2210" i="9"/>
  <c r="C2211" i="9"/>
  <c r="C2212" i="9"/>
  <c r="C2213" i="9"/>
  <c r="C2214" i="9"/>
  <c r="C2215" i="9"/>
  <c r="C2216" i="9"/>
  <c r="C2217" i="9"/>
  <c r="C2218" i="9"/>
  <c r="C2219" i="9"/>
  <c r="C2220" i="9"/>
  <c r="C2221" i="9"/>
  <c r="C2222" i="9"/>
  <c r="C2223" i="9"/>
  <c r="C2224" i="9"/>
  <c r="C2225" i="9"/>
  <c r="C2226" i="9"/>
  <c r="C2227" i="9"/>
  <c r="C2228" i="9"/>
  <c r="C2229" i="9"/>
  <c r="C2230" i="9"/>
  <c r="C2231" i="9"/>
  <c r="C2232" i="9"/>
  <c r="C2233" i="9"/>
  <c r="C2234" i="9"/>
  <c r="C2235" i="9"/>
  <c r="C2236" i="9"/>
  <c r="C2237" i="9"/>
  <c r="C2238" i="9"/>
  <c r="C2239" i="9"/>
  <c r="C2240" i="9"/>
  <c r="C2241" i="9"/>
  <c r="C2242" i="9"/>
  <c r="C2243" i="9"/>
  <c r="C2244" i="9"/>
  <c r="C2245" i="9"/>
  <c r="C2246" i="9"/>
  <c r="C2247" i="9"/>
  <c r="C2248" i="9"/>
  <c r="C2249" i="9"/>
  <c r="C2250" i="9"/>
  <c r="C2251" i="9"/>
  <c r="C2252" i="9"/>
  <c r="C2253" i="9"/>
  <c r="C2254" i="9"/>
  <c r="C2255" i="9"/>
  <c r="C2256" i="9"/>
  <c r="C2257" i="9"/>
  <c r="C2258" i="9"/>
  <c r="C2259" i="9"/>
  <c r="C2260" i="9"/>
  <c r="C2261" i="9"/>
  <c r="C2262" i="9"/>
  <c r="C2263" i="9"/>
  <c r="C2264" i="9"/>
  <c r="C2265" i="9"/>
  <c r="C2266" i="9"/>
  <c r="C2267" i="9"/>
  <c r="C2268" i="9"/>
  <c r="C2269" i="9"/>
  <c r="C2270" i="9"/>
  <c r="C2271" i="9"/>
  <c r="C2272" i="9"/>
  <c r="C2273" i="9"/>
  <c r="C2274" i="9"/>
  <c r="C2275" i="9"/>
  <c r="C2276" i="9"/>
  <c r="C2277" i="9"/>
  <c r="C2278" i="9"/>
  <c r="C2279" i="9"/>
  <c r="C2280" i="9"/>
  <c r="C2281" i="9"/>
  <c r="C2282" i="9"/>
  <c r="C2283" i="9"/>
  <c r="C2284" i="9"/>
  <c r="C2285" i="9"/>
  <c r="C2286" i="9"/>
  <c r="C2287" i="9"/>
  <c r="C2288" i="9"/>
  <c r="C2289" i="9"/>
  <c r="C2290" i="9"/>
  <c r="C2291" i="9"/>
  <c r="C2292" i="9"/>
  <c r="C2293" i="9"/>
  <c r="C2294" i="9"/>
  <c r="C2295" i="9"/>
  <c r="C2296" i="9"/>
  <c r="C2297" i="9"/>
  <c r="C2298" i="9"/>
  <c r="C2299" i="9"/>
  <c r="C2300" i="9"/>
  <c r="C2" i="9"/>
  <c r="C3" i="3"/>
  <c r="D3" i="3"/>
  <c r="E3" i="3"/>
  <c r="F3" i="3"/>
  <c r="G3" i="3"/>
  <c r="H3" i="3"/>
  <c r="I3" i="3"/>
  <c r="J3" i="3"/>
  <c r="C4" i="3"/>
  <c r="D4" i="3"/>
  <c r="E4" i="3"/>
  <c r="F4" i="3"/>
  <c r="G4" i="3"/>
  <c r="H4" i="3"/>
  <c r="I4" i="3"/>
  <c r="J4" i="3"/>
  <c r="C5" i="3"/>
  <c r="D5" i="3"/>
  <c r="E5" i="3"/>
  <c r="F5" i="3"/>
  <c r="G5" i="3"/>
  <c r="H5" i="3"/>
  <c r="I5" i="3"/>
  <c r="J5" i="3"/>
  <c r="C6" i="3"/>
  <c r="D6" i="3"/>
  <c r="E6" i="3"/>
  <c r="F6" i="3"/>
  <c r="G6" i="3"/>
  <c r="H6" i="3"/>
  <c r="I6" i="3"/>
  <c r="J6" i="3"/>
  <c r="C7" i="3"/>
  <c r="D7" i="3"/>
  <c r="E7" i="3"/>
  <c r="F7" i="3"/>
  <c r="G7" i="3"/>
  <c r="H7" i="3"/>
  <c r="I7" i="3"/>
  <c r="J7" i="3"/>
  <c r="C8" i="3"/>
  <c r="D8" i="3"/>
  <c r="E8" i="3"/>
  <c r="F8" i="3"/>
  <c r="G8" i="3"/>
  <c r="H8" i="3"/>
  <c r="I8" i="3"/>
  <c r="J8" i="3"/>
  <c r="C9" i="3"/>
  <c r="D9" i="3"/>
  <c r="E9" i="3"/>
  <c r="F9" i="3"/>
  <c r="G9" i="3"/>
  <c r="H9" i="3"/>
  <c r="I9" i="3"/>
  <c r="J9" i="3"/>
  <c r="C10" i="3"/>
  <c r="D10" i="3"/>
  <c r="E10" i="3"/>
  <c r="F10" i="3"/>
  <c r="G10" i="3"/>
  <c r="H10" i="3"/>
  <c r="I10" i="3"/>
  <c r="J10" i="3"/>
  <c r="C11" i="3"/>
  <c r="D11" i="3"/>
  <c r="E11" i="3"/>
  <c r="F11" i="3"/>
  <c r="G11" i="3"/>
  <c r="H11" i="3"/>
  <c r="I11" i="3"/>
  <c r="J11" i="3"/>
  <c r="C12" i="3"/>
  <c r="D12" i="3"/>
  <c r="E12" i="3"/>
  <c r="F12" i="3"/>
  <c r="G12" i="3"/>
  <c r="H12" i="3"/>
  <c r="I12" i="3"/>
  <c r="J12" i="3"/>
  <c r="C13" i="3"/>
  <c r="D13" i="3"/>
  <c r="E13" i="3"/>
  <c r="F13" i="3"/>
  <c r="G13" i="3"/>
  <c r="H13" i="3"/>
  <c r="I13" i="3"/>
  <c r="J13" i="3"/>
  <c r="C14" i="3"/>
  <c r="D14" i="3"/>
  <c r="E14" i="3"/>
  <c r="F14" i="3"/>
  <c r="G14" i="3"/>
  <c r="H14" i="3"/>
  <c r="I14" i="3"/>
  <c r="J14" i="3"/>
  <c r="C15" i="3"/>
  <c r="D15" i="3"/>
  <c r="E15" i="3"/>
  <c r="F15" i="3"/>
  <c r="G15" i="3"/>
  <c r="H15" i="3"/>
  <c r="I15" i="3"/>
  <c r="J15" i="3"/>
  <c r="C16" i="3"/>
  <c r="D16" i="3"/>
  <c r="E16" i="3"/>
  <c r="F16" i="3"/>
  <c r="G16" i="3"/>
  <c r="H16" i="3"/>
  <c r="I16" i="3"/>
  <c r="J16" i="3"/>
  <c r="C17" i="3"/>
  <c r="D17" i="3"/>
  <c r="E17" i="3"/>
  <c r="F17" i="3"/>
  <c r="G17" i="3"/>
  <c r="H17" i="3"/>
  <c r="I17" i="3"/>
  <c r="J17" i="3"/>
  <c r="C18" i="3"/>
  <c r="D18" i="3"/>
  <c r="E18" i="3"/>
  <c r="F18" i="3"/>
  <c r="G18" i="3"/>
  <c r="H18" i="3"/>
  <c r="I18" i="3"/>
  <c r="J18" i="3"/>
  <c r="C19" i="3"/>
  <c r="D19" i="3"/>
  <c r="E19" i="3"/>
  <c r="F19" i="3"/>
  <c r="G19" i="3"/>
  <c r="H19" i="3"/>
  <c r="I19" i="3"/>
  <c r="J19" i="3"/>
  <c r="C20" i="3"/>
  <c r="D20" i="3"/>
  <c r="E20" i="3"/>
  <c r="F20" i="3"/>
  <c r="G20" i="3"/>
  <c r="H20" i="3"/>
  <c r="I20" i="3"/>
  <c r="J20" i="3"/>
  <c r="C21" i="3"/>
  <c r="D21" i="3"/>
  <c r="E21" i="3"/>
  <c r="F21" i="3"/>
  <c r="G21" i="3"/>
  <c r="H21" i="3"/>
  <c r="I21" i="3"/>
  <c r="J21" i="3"/>
  <c r="C22" i="3"/>
  <c r="D22" i="3"/>
  <c r="E22" i="3"/>
  <c r="F22" i="3"/>
  <c r="G22" i="3"/>
  <c r="H22" i="3"/>
  <c r="I22" i="3"/>
  <c r="J22" i="3"/>
  <c r="C23" i="3"/>
  <c r="D23" i="3"/>
  <c r="E23" i="3"/>
  <c r="F23" i="3"/>
  <c r="G23" i="3"/>
  <c r="H23" i="3"/>
  <c r="I23" i="3"/>
  <c r="J23" i="3"/>
  <c r="C24" i="3"/>
  <c r="D24" i="3"/>
  <c r="E24" i="3"/>
  <c r="F24" i="3"/>
  <c r="G24" i="3"/>
  <c r="H24" i="3"/>
  <c r="I24" i="3"/>
  <c r="J24" i="3"/>
  <c r="C25" i="3"/>
  <c r="D25" i="3"/>
  <c r="E25" i="3"/>
  <c r="F25" i="3"/>
  <c r="G25" i="3"/>
  <c r="H25" i="3"/>
  <c r="I25" i="3"/>
  <c r="J25" i="3"/>
  <c r="C26" i="3"/>
  <c r="D26" i="3"/>
  <c r="E26" i="3"/>
  <c r="F26" i="3"/>
  <c r="G26" i="3"/>
  <c r="H26" i="3"/>
  <c r="I26" i="3"/>
  <c r="J26" i="3"/>
  <c r="C27" i="3"/>
  <c r="D27" i="3"/>
  <c r="E27" i="3"/>
  <c r="F27" i="3"/>
  <c r="G27" i="3"/>
  <c r="H27" i="3"/>
  <c r="I27" i="3"/>
  <c r="J27" i="3"/>
  <c r="C28" i="3"/>
  <c r="D28" i="3"/>
  <c r="E28" i="3"/>
  <c r="F28" i="3"/>
  <c r="G28" i="3"/>
  <c r="H28" i="3"/>
  <c r="I28" i="3"/>
  <c r="J28" i="3"/>
  <c r="C29" i="3"/>
  <c r="D29" i="3"/>
  <c r="E29" i="3"/>
  <c r="F29" i="3"/>
  <c r="G29" i="3"/>
  <c r="H29" i="3"/>
  <c r="I29" i="3"/>
  <c r="J29" i="3"/>
  <c r="C30" i="3"/>
  <c r="D30" i="3"/>
  <c r="E30" i="3"/>
  <c r="F30" i="3"/>
  <c r="G30" i="3"/>
  <c r="H30" i="3"/>
  <c r="I30" i="3"/>
  <c r="J30" i="3"/>
  <c r="C31" i="3"/>
  <c r="D31" i="3"/>
  <c r="E31" i="3"/>
  <c r="F31" i="3"/>
  <c r="G31" i="3"/>
  <c r="H31" i="3"/>
  <c r="I31" i="3"/>
  <c r="J31" i="3"/>
  <c r="C32" i="3"/>
  <c r="D32" i="3"/>
  <c r="E32" i="3"/>
  <c r="F32" i="3"/>
  <c r="G32" i="3"/>
  <c r="H32" i="3"/>
  <c r="I32" i="3"/>
  <c r="J32" i="3"/>
  <c r="C33" i="3"/>
  <c r="D33" i="3"/>
  <c r="E33" i="3"/>
  <c r="F33" i="3"/>
  <c r="G33" i="3"/>
  <c r="H33" i="3"/>
  <c r="I33" i="3"/>
  <c r="J33" i="3"/>
  <c r="C34" i="3"/>
  <c r="D34" i="3"/>
  <c r="E34" i="3"/>
  <c r="F34" i="3"/>
  <c r="G34" i="3"/>
  <c r="H34" i="3"/>
  <c r="I34" i="3"/>
  <c r="J34" i="3"/>
  <c r="C35" i="3"/>
  <c r="D35" i="3"/>
  <c r="E35" i="3"/>
  <c r="F35" i="3"/>
  <c r="G35" i="3"/>
  <c r="H35" i="3"/>
  <c r="I35" i="3"/>
  <c r="J35" i="3"/>
  <c r="C36" i="3"/>
  <c r="D36" i="3"/>
  <c r="E36" i="3"/>
  <c r="F36" i="3"/>
  <c r="G36" i="3"/>
  <c r="H36" i="3"/>
  <c r="I36" i="3"/>
  <c r="J36" i="3"/>
  <c r="C37" i="3"/>
  <c r="D37" i="3"/>
  <c r="E37" i="3"/>
  <c r="F37" i="3"/>
  <c r="G37" i="3"/>
  <c r="H37" i="3"/>
  <c r="I37" i="3"/>
  <c r="J37" i="3"/>
  <c r="C38" i="3"/>
  <c r="D38" i="3"/>
  <c r="E38" i="3"/>
  <c r="F38" i="3"/>
  <c r="G38" i="3"/>
  <c r="H38" i="3"/>
  <c r="I38" i="3"/>
  <c r="J38" i="3"/>
  <c r="C39" i="3"/>
  <c r="D39" i="3"/>
  <c r="E39" i="3"/>
  <c r="F39" i="3"/>
  <c r="G39" i="3"/>
  <c r="H39" i="3"/>
  <c r="I39" i="3"/>
  <c r="J39" i="3"/>
  <c r="C40" i="3"/>
  <c r="D40" i="3"/>
  <c r="E40" i="3"/>
  <c r="F40" i="3"/>
  <c r="G40" i="3"/>
  <c r="H40" i="3"/>
  <c r="I40" i="3"/>
  <c r="J40" i="3"/>
  <c r="C41" i="3"/>
  <c r="D41" i="3"/>
  <c r="E41" i="3"/>
  <c r="F41" i="3"/>
  <c r="G41" i="3"/>
  <c r="H41" i="3"/>
  <c r="I41" i="3"/>
  <c r="J41" i="3"/>
  <c r="C42" i="3"/>
  <c r="D42" i="3"/>
  <c r="E42" i="3"/>
  <c r="F42" i="3"/>
  <c r="G42" i="3"/>
  <c r="H42" i="3"/>
  <c r="I42" i="3"/>
  <c r="J42" i="3"/>
  <c r="C43" i="3"/>
  <c r="D43" i="3"/>
  <c r="E43" i="3"/>
  <c r="F43" i="3"/>
  <c r="G43" i="3"/>
  <c r="H43" i="3"/>
  <c r="I43" i="3"/>
  <c r="J43" i="3"/>
  <c r="C44" i="3"/>
  <c r="D44" i="3"/>
  <c r="E44" i="3"/>
  <c r="F44" i="3"/>
  <c r="G44" i="3"/>
  <c r="H44" i="3"/>
  <c r="I44" i="3"/>
  <c r="J44" i="3"/>
  <c r="C45" i="3"/>
  <c r="D45" i="3"/>
  <c r="E45" i="3"/>
  <c r="F45" i="3"/>
  <c r="G45" i="3"/>
  <c r="H45" i="3"/>
  <c r="I45" i="3"/>
  <c r="J45" i="3"/>
  <c r="C46" i="3"/>
  <c r="D46" i="3"/>
  <c r="E46" i="3"/>
  <c r="F46" i="3"/>
  <c r="G46" i="3"/>
  <c r="H46" i="3"/>
  <c r="I46" i="3"/>
  <c r="J46" i="3"/>
  <c r="C47" i="3"/>
  <c r="D47" i="3"/>
  <c r="E47" i="3"/>
  <c r="F47" i="3"/>
  <c r="G47" i="3"/>
  <c r="H47" i="3"/>
  <c r="I47" i="3"/>
  <c r="J47" i="3"/>
  <c r="C48" i="3"/>
  <c r="D48" i="3"/>
  <c r="E48" i="3"/>
  <c r="F48" i="3"/>
  <c r="G48" i="3"/>
  <c r="H48" i="3"/>
  <c r="I48" i="3"/>
  <c r="J48" i="3"/>
  <c r="C49" i="3"/>
  <c r="D49" i="3"/>
  <c r="E49" i="3"/>
  <c r="F49" i="3"/>
  <c r="G49" i="3"/>
  <c r="H49" i="3"/>
  <c r="I49" i="3"/>
  <c r="J49" i="3"/>
  <c r="C50" i="3"/>
  <c r="D50" i="3"/>
  <c r="E50" i="3"/>
  <c r="F50" i="3"/>
  <c r="G50" i="3"/>
  <c r="H50" i="3"/>
  <c r="I50" i="3"/>
  <c r="J50" i="3"/>
  <c r="C51" i="3"/>
  <c r="D51" i="3"/>
  <c r="E51" i="3"/>
  <c r="F51" i="3"/>
  <c r="G51" i="3"/>
  <c r="H51" i="3"/>
  <c r="I51" i="3"/>
  <c r="J51" i="3"/>
  <c r="C52" i="3"/>
  <c r="D52" i="3"/>
  <c r="E52" i="3"/>
  <c r="F52" i="3"/>
  <c r="G52" i="3"/>
  <c r="H52" i="3"/>
  <c r="I52" i="3"/>
  <c r="J52" i="3"/>
  <c r="C53" i="3"/>
  <c r="D53" i="3"/>
  <c r="E53" i="3"/>
  <c r="F53" i="3"/>
  <c r="G53" i="3"/>
  <c r="H53" i="3"/>
  <c r="I53" i="3"/>
  <c r="J53" i="3"/>
  <c r="C54" i="3"/>
  <c r="D54" i="3"/>
  <c r="E54" i="3"/>
  <c r="F54" i="3"/>
  <c r="G54" i="3"/>
  <c r="H54" i="3"/>
  <c r="I54" i="3"/>
  <c r="J54" i="3"/>
  <c r="C55" i="3"/>
  <c r="D55" i="3"/>
  <c r="E55" i="3"/>
  <c r="F55" i="3"/>
  <c r="G55" i="3"/>
  <c r="H55" i="3"/>
  <c r="I55" i="3"/>
  <c r="J55" i="3"/>
  <c r="C56" i="3"/>
  <c r="D56" i="3"/>
  <c r="E56" i="3"/>
  <c r="F56" i="3"/>
  <c r="G56" i="3"/>
  <c r="H56" i="3"/>
  <c r="I56" i="3"/>
  <c r="J56" i="3"/>
  <c r="C57" i="3"/>
  <c r="D57" i="3"/>
  <c r="E57" i="3"/>
  <c r="F57" i="3"/>
  <c r="G57" i="3"/>
  <c r="H57" i="3"/>
  <c r="I57" i="3"/>
  <c r="J57" i="3"/>
  <c r="C58" i="3"/>
  <c r="D58" i="3"/>
  <c r="E58" i="3"/>
  <c r="F58" i="3"/>
  <c r="G58" i="3"/>
  <c r="H58" i="3"/>
  <c r="I58" i="3"/>
  <c r="J58" i="3"/>
  <c r="C59" i="3"/>
  <c r="D59" i="3"/>
  <c r="E59" i="3"/>
  <c r="F59" i="3"/>
  <c r="G59" i="3"/>
  <c r="H59" i="3"/>
  <c r="I59" i="3"/>
  <c r="J59" i="3"/>
  <c r="C60" i="3"/>
  <c r="D60" i="3"/>
  <c r="E60" i="3"/>
  <c r="F60" i="3"/>
  <c r="G60" i="3"/>
  <c r="H60" i="3"/>
  <c r="I60" i="3"/>
  <c r="J60" i="3"/>
  <c r="C61" i="3"/>
  <c r="D61" i="3"/>
  <c r="E61" i="3"/>
  <c r="F61" i="3"/>
  <c r="G61" i="3"/>
  <c r="H61" i="3"/>
  <c r="I61" i="3"/>
  <c r="J61" i="3"/>
  <c r="C62" i="3"/>
  <c r="D62" i="3"/>
  <c r="E62" i="3"/>
  <c r="F62" i="3"/>
  <c r="G62" i="3"/>
  <c r="H62" i="3"/>
  <c r="I62" i="3"/>
  <c r="J62" i="3"/>
  <c r="C63" i="3"/>
  <c r="D63" i="3"/>
  <c r="E63" i="3"/>
  <c r="F63" i="3"/>
  <c r="G63" i="3"/>
  <c r="H63" i="3"/>
  <c r="I63" i="3"/>
  <c r="J63" i="3"/>
  <c r="C64" i="3"/>
  <c r="D64" i="3"/>
  <c r="E64" i="3"/>
  <c r="F64" i="3"/>
  <c r="G64" i="3"/>
  <c r="H64" i="3"/>
  <c r="I64" i="3"/>
  <c r="J64" i="3"/>
  <c r="C65" i="3"/>
  <c r="D65" i="3"/>
  <c r="E65" i="3"/>
  <c r="F65" i="3"/>
  <c r="G65" i="3"/>
  <c r="H65" i="3"/>
  <c r="I65" i="3"/>
  <c r="J65" i="3"/>
  <c r="C66" i="3"/>
  <c r="D66" i="3"/>
  <c r="E66" i="3"/>
  <c r="F66" i="3"/>
  <c r="G66" i="3"/>
  <c r="H66" i="3"/>
  <c r="I66" i="3"/>
  <c r="J66" i="3"/>
  <c r="C67" i="3"/>
  <c r="D67" i="3"/>
  <c r="E67" i="3"/>
  <c r="F67" i="3"/>
  <c r="G67" i="3"/>
  <c r="H67" i="3"/>
  <c r="I67" i="3"/>
  <c r="J67" i="3"/>
  <c r="C68" i="3"/>
  <c r="D68" i="3"/>
  <c r="E68" i="3"/>
  <c r="F68" i="3"/>
  <c r="G68" i="3"/>
  <c r="H68" i="3"/>
  <c r="I68" i="3"/>
  <c r="J68" i="3"/>
  <c r="C69" i="3"/>
  <c r="D69" i="3"/>
  <c r="E69" i="3"/>
  <c r="F69" i="3"/>
  <c r="G69" i="3"/>
  <c r="H69" i="3"/>
  <c r="I69" i="3"/>
  <c r="J69" i="3"/>
  <c r="C70" i="3"/>
  <c r="D70" i="3"/>
  <c r="E70" i="3"/>
  <c r="F70" i="3"/>
  <c r="G70" i="3"/>
  <c r="H70" i="3"/>
  <c r="I70" i="3"/>
  <c r="J70" i="3"/>
  <c r="C71" i="3"/>
  <c r="D71" i="3"/>
  <c r="E71" i="3"/>
  <c r="F71" i="3"/>
  <c r="G71" i="3"/>
  <c r="H71" i="3"/>
  <c r="I71" i="3"/>
  <c r="J71" i="3"/>
  <c r="C72" i="3"/>
  <c r="D72" i="3"/>
  <c r="E72" i="3"/>
  <c r="F72" i="3"/>
  <c r="G72" i="3"/>
  <c r="H72" i="3"/>
  <c r="I72" i="3"/>
  <c r="J72" i="3"/>
  <c r="C73" i="3"/>
  <c r="D73" i="3"/>
  <c r="E73" i="3"/>
  <c r="F73" i="3"/>
  <c r="G73" i="3"/>
  <c r="H73" i="3"/>
  <c r="I73" i="3"/>
  <c r="J73" i="3"/>
  <c r="C74" i="3"/>
  <c r="D74" i="3"/>
  <c r="E74" i="3"/>
  <c r="F74" i="3"/>
  <c r="G74" i="3"/>
  <c r="H74" i="3"/>
  <c r="I74" i="3"/>
  <c r="J74" i="3"/>
  <c r="C75" i="3"/>
  <c r="D75" i="3"/>
  <c r="E75" i="3"/>
  <c r="F75" i="3"/>
  <c r="G75" i="3"/>
  <c r="H75" i="3"/>
  <c r="I75" i="3"/>
  <c r="J75" i="3"/>
  <c r="C76" i="3"/>
  <c r="D76" i="3"/>
  <c r="E76" i="3"/>
  <c r="F76" i="3"/>
  <c r="G76" i="3"/>
  <c r="H76" i="3"/>
  <c r="I76" i="3"/>
  <c r="J76" i="3"/>
  <c r="C77" i="3"/>
  <c r="D77" i="3"/>
  <c r="E77" i="3"/>
  <c r="F77" i="3"/>
  <c r="G77" i="3"/>
  <c r="H77" i="3"/>
  <c r="I77" i="3"/>
  <c r="J77" i="3"/>
  <c r="C78" i="3"/>
  <c r="D78" i="3"/>
  <c r="E78" i="3"/>
  <c r="F78" i="3"/>
  <c r="G78" i="3"/>
  <c r="H78" i="3"/>
  <c r="I78" i="3"/>
  <c r="J78" i="3"/>
  <c r="C79" i="3"/>
  <c r="D79" i="3"/>
  <c r="E79" i="3"/>
  <c r="F79" i="3"/>
  <c r="G79" i="3"/>
  <c r="H79" i="3"/>
  <c r="I79" i="3"/>
  <c r="J79" i="3"/>
  <c r="C80" i="3"/>
  <c r="D80" i="3"/>
  <c r="E80" i="3"/>
  <c r="F80" i="3"/>
  <c r="G80" i="3"/>
  <c r="H80" i="3"/>
  <c r="I80" i="3"/>
  <c r="J80" i="3"/>
  <c r="C81" i="3"/>
  <c r="D81" i="3"/>
  <c r="E81" i="3"/>
  <c r="F81" i="3"/>
  <c r="G81" i="3"/>
  <c r="H81" i="3"/>
  <c r="I81" i="3"/>
  <c r="J81" i="3"/>
  <c r="C82" i="3"/>
  <c r="D82" i="3"/>
  <c r="E82" i="3"/>
  <c r="F82" i="3"/>
  <c r="G82" i="3"/>
  <c r="H82" i="3"/>
  <c r="I82" i="3"/>
  <c r="J82" i="3"/>
  <c r="C83" i="3"/>
  <c r="D83" i="3"/>
  <c r="E83" i="3"/>
  <c r="F83" i="3"/>
  <c r="G83" i="3"/>
  <c r="H83" i="3"/>
  <c r="I83" i="3"/>
  <c r="J83" i="3"/>
  <c r="C84" i="3"/>
  <c r="D84" i="3"/>
  <c r="E84" i="3"/>
  <c r="F84" i="3"/>
  <c r="G84" i="3"/>
  <c r="H84" i="3"/>
  <c r="I84" i="3"/>
  <c r="J84" i="3"/>
  <c r="C85" i="3"/>
  <c r="D85" i="3"/>
  <c r="E85" i="3"/>
  <c r="F85" i="3"/>
  <c r="G85" i="3"/>
  <c r="H85" i="3"/>
  <c r="I85" i="3"/>
  <c r="J85" i="3"/>
  <c r="C86" i="3"/>
  <c r="D86" i="3"/>
  <c r="E86" i="3"/>
  <c r="F86" i="3"/>
  <c r="G86" i="3"/>
  <c r="H86" i="3"/>
  <c r="I86" i="3"/>
  <c r="J86" i="3"/>
  <c r="C87" i="3"/>
  <c r="D87" i="3"/>
  <c r="E87" i="3"/>
  <c r="F87" i="3"/>
  <c r="G87" i="3"/>
  <c r="H87" i="3"/>
  <c r="I87" i="3"/>
  <c r="J87" i="3"/>
  <c r="C88" i="3"/>
  <c r="D88" i="3"/>
  <c r="E88" i="3"/>
  <c r="F88" i="3"/>
  <c r="G88" i="3"/>
  <c r="H88" i="3"/>
  <c r="I88" i="3"/>
  <c r="J88" i="3"/>
  <c r="C89" i="3"/>
  <c r="D89" i="3"/>
  <c r="E89" i="3"/>
  <c r="F89" i="3"/>
  <c r="G89" i="3"/>
  <c r="H89" i="3"/>
  <c r="I89" i="3"/>
  <c r="J89" i="3"/>
  <c r="C90" i="3"/>
  <c r="D90" i="3"/>
  <c r="E90" i="3"/>
  <c r="F90" i="3"/>
  <c r="G90" i="3"/>
  <c r="H90" i="3"/>
  <c r="I90" i="3"/>
  <c r="J90" i="3"/>
  <c r="C91" i="3"/>
  <c r="D91" i="3"/>
  <c r="E91" i="3"/>
  <c r="F91" i="3"/>
  <c r="G91" i="3"/>
  <c r="H91" i="3"/>
  <c r="I91" i="3"/>
  <c r="J91" i="3"/>
  <c r="C92" i="3"/>
  <c r="D92" i="3"/>
  <c r="E92" i="3"/>
  <c r="F92" i="3"/>
  <c r="G92" i="3"/>
  <c r="H92" i="3"/>
  <c r="I92" i="3"/>
  <c r="J92" i="3"/>
  <c r="C93" i="3"/>
  <c r="D93" i="3"/>
  <c r="E93" i="3"/>
  <c r="F93" i="3"/>
  <c r="G93" i="3"/>
  <c r="H93" i="3"/>
  <c r="I93" i="3"/>
  <c r="J93" i="3"/>
  <c r="C94" i="3"/>
  <c r="D94" i="3"/>
  <c r="E94" i="3"/>
  <c r="F94" i="3"/>
  <c r="G94" i="3"/>
  <c r="H94" i="3"/>
  <c r="I94" i="3"/>
  <c r="J94" i="3"/>
  <c r="C95" i="3"/>
  <c r="D95" i="3"/>
  <c r="E95" i="3"/>
  <c r="F95" i="3"/>
  <c r="G95" i="3"/>
  <c r="H95" i="3"/>
  <c r="I95" i="3"/>
  <c r="J95" i="3"/>
  <c r="C96" i="3"/>
  <c r="D96" i="3"/>
  <c r="E96" i="3"/>
  <c r="F96" i="3"/>
  <c r="G96" i="3"/>
  <c r="H96" i="3"/>
  <c r="I96" i="3"/>
  <c r="J96" i="3"/>
  <c r="C97" i="3"/>
  <c r="D97" i="3"/>
  <c r="E97" i="3"/>
  <c r="F97" i="3"/>
  <c r="G97" i="3"/>
  <c r="H97" i="3"/>
  <c r="I97" i="3"/>
  <c r="J97" i="3"/>
  <c r="C98" i="3"/>
  <c r="D98" i="3"/>
  <c r="E98" i="3"/>
  <c r="F98" i="3"/>
  <c r="G98" i="3"/>
  <c r="H98" i="3"/>
  <c r="I98" i="3"/>
  <c r="J98" i="3"/>
  <c r="C99" i="3"/>
  <c r="D99" i="3"/>
  <c r="E99" i="3"/>
  <c r="F99" i="3"/>
  <c r="G99" i="3"/>
  <c r="H99" i="3"/>
  <c r="I99" i="3"/>
  <c r="J99" i="3"/>
  <c r="C100" i="3"/>
  <c r="D100" i="3"/>
  <c r="E100" i="3"/>
  <c r="F100" i="3"/>
  <c r="G100" i="3"/>
  <c r="H100" i="3"/>
  <c r="I100" i="3"/>
  <c r="J100" i="3"/>
  <c r="C101" i="3"/>
  <c r="D101" i="3"/>
  <c r="E101" i="3"/>
  <c r="F101" i="3"/>
  <c r="G101" i="3"/>
  <c r="H101" i="3"/>
  <c r="I101" i="3"/>
  <c r="J101" i="3"/>
  <c r="C102" i="3"/>
  <c r="D102" i="3"/>
  <c r="E102" i="3"/>
  <c r="F102" i="3"/>
  <c r="G102" i="3"/>
  <c r="H102" i="3"/>
  <c r="I102" i="3"/>
  <c r="J102" i="3"/>
  <c r="C103" i="3"/>
  <c r="D103" i="3"/>
  <c r="E103" i="3"/>
  <c r="F103" i="3"/>
  <c r="G103" i="3"/>
  <c r="H103" i="3"/>
  <c r="I103" i="3"/>
  <c r="J103" i="3"/>
  <c r="C104" i="3"/>
  <c r="D104" i="3"/>
  <c r="E104" i="3"/>
  <c r="F104" i="3"/>
  <c r="G104" i="3"/>
  <c r="H104" i="3"/>
  <c r="I104" i="3"/>
  <c r="J104" i="3"/>
  <c r="C105" i="3"/>
  <c r="D105" i="3"/>
  <c r="E105" i="3"/>
  <c r="F105" i="3"/>
  <c r="G105" i="3"/>
  <c r="H105" i="3"/>
  <c r="I105" i="3"/>
  <c r="J105" i="3"/>
  <c r="C106" i="3"/>
  <c r="D106" i="3"/>
  <c r="E106" i="3"/>
  <c r="F106" i="3"/>
  <c r="G106" i="3"/>
  <c r="H106" i="3"/>
  <c r="I106" i="3"/>
  <c r="J106" i="3"/>
  <c r="C107" i="3"/>
  <c r="D107" i="3"/>
  <c r="E107" i="3"/>
  <c r="F107" i="3"/>
  <c r="G107" i="3"/>
  <c r="H107" i="3"/>
  <c r="I107" i="3"/>
  <c r="J107" i="3"/>
  <c r="C108" i="3"/>
  <c r="D108" i="3"/>
  <c r="E108" i="3"/>
  <c r="F108" i="3"/>
  <c r="G108" i="3"/>
  <c r="H108" i="3"/>
  <c r="I108" i="3"/>
  <c r="J108" i="3"/>
  <c r="C109" i="3"/>
  <c r="D109" i="3"/>
  <c r="E109" i="3"/>
  <c r="F109" i="3"/>
  <c r="G109" i="3"/>
  <c r="H109" i="3"/>
  <c r="I109" i="3"/>
  <c r="J109" i="3"/>
  <c r="C110" i="3"/>
  <c r="D110" i="3"/>
  <c r="E110" i="3"/>
  <c r="F110" i="3"/>
  <c r="G110" i="3"/>
  <c r="H110" i="3"/>
  <c r="I110" i="3"/>
  <c r="J110" i="3"/>
  <c r="C111" i="3"/>
  <c r="D111" i="3"/>
  <c r="E111" i="3"/>
  <c r="F111" i="3"/>
  <c r="G111" i="3"/>
  <c r="H111" i="3"/>
  <c r="I111" i="3"/>
  <c r="J111" i="3"/>
  <c r="C112" i="3"/>
  <c r="D112" i="3"/>
  <c r="E112" i="3"/>
  <c r="F112" i="3"/>
  <c r="G112" i="3"/>
  <c r="H112" i="3"/>
  <c r="I112" i="3"/>
  <c r="J112" i="3"/>
  <c r="C113" i="3"/>
  <c r="D113" i="3"/>
  <c r="E113" i="3"/>
  <c r="F113" i="3"/>
  <c r="G113" i="3"/>
  <c r="H113" i="3"/>
  <c r="I113" i="3"/>
  <c r="J113" i="3"/>
  <c r="C114" i="3"/>
  <c r="D114" i="3"/>
  <c r="E114" i="3"/>
  <c r="F114" i="3"/>
  <c r="G114" i="3"/>
  <c r="H114" i="3"/>
  <c r="I114" i="3"/>
  <c r="J114" i="3"/>
  <c r="C115" i="3"/>
  <c r="D115" i="3"/>
  <c r="E115" i="3"/>
  <c r="F115" i="3"/>
  <c r="G115" i="3"/>
  <c r="H115" i="3"/>
  <c r="I115" i="3"/>
  <c r="J115" i="3"/>
  <c r="C116" i="3"/>
  <c r="D116" i="3"/>
  <c r="E116" i="3"/>
  <c r="F116" i="3"/>
  <c r="G116" i="3"/>
  <c r="H116" i="3"/>
  <c r="I116" i="3"/>
  <c r="J116" i="3"/>
  <c r="C117" i="3"/>
  <c r="D117" i="3"/>
  <c r="E117" i="3"/>
  <c r="F117" i="3"/>
  <c r="G117" i="3"/>
  <c r="H117" i="3"/>
  <c r="I117" i="3"/>
  <c r="J117" i="3"/>
  <c r="C118" i="3"/>
  <c r="D118" i="3"/>
  <c r="E118" i="3"/>
  <c r="F118" i="3"/>
  <c r="G118" i="3"/>
  <c r="H118" i="3"/>
  <c r="I118" i="3"/>
  <c r="J118" i="3"/>
  <c r="C119" i="3"/>
  <c r="D119" i="3"/>
  <c r="E119" i="3"/>
  <c r="F119" i="3"/>
  <c r="G119" i="3"/>
  <c r="H119" i="3"/>
  <c r="I119" i="3"/>
  <c r="J119" i="3"/>
  <c r="C120" i="3"/>
  <c r="D120" i="3"/>
  <c r="E120" i="3"/>
  <c r="F120" i="3"/>
  <c r="G120" i="3"/>
  <c r="H120" i="3"/>
  <c r="I120" i="3"/>
  <c r="J120" i="3"/>
  <c r="C121" i="3"/>
  <c r="D121" i="3"/>
  <c r="E121" i="3"/>
  <c r="F121" i="3"/>
  <c r="G121" i="3"/>
  <c r="H121" i="3"/>
  <c r="I121" i="3"/>
  <c r="J121" i="3"/>
  <c r="C122" i="3"/>
  <c r="D122" i="3"/>
  <c r="E122" i="3"/>
  <c r="F122" i="3"/>
  <c r="G122" i="3"/>
  <c r="H122" i="3"/>
  <c r="I122" i="3"/>
  <c r="J122" i="3"/>
  <c r="C123" i="3"/>
  <c r="D123" i="3"/>
  <c r="E123" i="3"/>
  <c r="F123" i="3"/>
  <c r="G123" i="3"/>
  <c r="H123" i="3"/>
  <c r="I123" i="3"/>
  <c r="J123" i="3"/>
  <c r="C124" i="3"/>
  <c r="D124" i="3"/>
  <c r="E124" i="3"/>
  <c r="F124" i="3"/>
  <c r="G124" i="3"/>
  <c r="H124" i="3"/>
  <c r="I124" i="3"/>
  <c r="J124" i="3"/>
  <c r="C125" i="3"/>
  <c r="D125" i="3"/>
  <c r="E125" i="3"/>
  <c r="F125" i="3"/>
  <c r="G125" i="3"/>
  <c r="H125" i="3"/>
  <c r="I125" i="3"/>
  <c r="J125" i="3"/>
  <c r="C126" i="3"/>
  <c r="D126" i="3"/>
  <c r="E126" i="3"/>
  <c r="F126" i="3"/>
  <c r="G126" i="3"/>
  <c r="H126" i="3"/>
  <c r="I126" i="3"/>
  <c r="J126" i="3"/>
  <c r="C127" i="3"/>
  <c r="D127" i="3"/>
  <c r="E127" i="3"/>
  <c r="F127" i="3"/>
  <c r="G127" i="3"/>
  <c r="H127" i="3"/>
  <c r="I127" i="3"/>
  <c r="J127" i="3"/>
  <c r="C128" i="3"/>
  <c r="D128" i="3"/>
  <c r="E128" i="3"/>
  <c r="F128" i="3"/>
  <c r="G128" i="3"/>
  <c r="H128" i="3"/>
  <c r="I128" i="3"/>
  <c r="J128" i="3"/>
  <c r="C129" i="3"/>
  <c r="D129" i="3"/>
  <c r="E129" i="3"/>
  <c r="F129" i="3"/>
  <c r="G129" i="3"/>
  <c r="H129" i="3"/>
  <c r="I129" i="3"/>
  <c r="J129" i="3"/>
  <c r="C130" i="3"/>
  <c r="D130" i="3"/>
  <c r="E130" i="3"/>
  <c r="F130" i="3"/>
  <c r="G130" i="3"/>
  <c r="H130" i="3"/>
  <c r="I130" i="3"/>
  <c r="J130" i="3"/>
  <c r="C131" i="3"/>
  <c r="D131" i="3"/>
  <c r="E131" i="3"/>
  <c r="F131" i="3"/>
  <c r="G131" i="3"/>
  <c r="H131" i="3"/>
  <c r="I131" i="3"/>
  <c r="J131" i="3"/>
  <c r="C132" i="3"/>
  <c r="D132" i="3"/>
  <c r="E132" i="3"/>
  <c r="F132" i="3"/>
  <c r="G132" i="3"/>
  <c r="H132" i="3"/>
  <c r="I132" i="3"/>
  <c r="J132" i="3"/>
  <c r="C133" i="3"/>
  <c r="D133" i="3"/>
  <c r="E133" i="3"/>
  <c r="F133" i="3"/>
  <c r="G133" i="3"/>
  <c r="H133" i="3"/>
  <c r="I133" i="3"/>
  <c r="J133" i="3"/>
  <c r="C134" i="3"/>
  <c r="D134" i="3"/>
  <c r="E134" i="3"/>
  <c r="F134" i="3"/>
  <c r="G134" i="3"/>
  <c r="H134" i="3"/>
  <c r="I134" i="3"/>
  <c r="J134" i="3"/>
  <c r="C135" i="3"/>
  <c r="D135" i="3"/>
  <c r="E135" i="3"/>
  <c r="F135" i="3"/>
  <c r="G135" i="3"/>
  <c r="H135" i="3"/>
  <c r="I135" i="3"/>
  <c r="J135" i="3"/>
  <c r="C136" i="3"/>
  <c r="D136" i="3"/>
  <c r="E136" i="3"/>
  <c r="F136" i="3"/>
  <c r="G136" i="3"/>
  <c r="H136" i="3"/>
  <c r="I136" i="3"/>
  <c r="J136" i="3"/>
  <c r="C137" i="3"/>
  <c r="D137" i="3"/>
  <c r="E137" i="3"/>
  <c r="F137" i="3"/>
  <c r="G137" i="3"/>
  <c r="H137" i="3"/>
  <c r="I137" i="3"/>
  <c r="J137" i="3"/>
  <c r="C138" i="3"/>
  <c r="D138" i="3"/>
  <c r="E138" i="3"/>
  <c r="F138" i="3"/>
  <c r="G138" i="3"/>
  <c r="H138" i="3"/>
  <c r="I138" i="3"/>
  <c r="J138" i="3"/>
  <c r="C139" i="3"/>
  <c r="D139" i="3"/>
  <c r="E139" i="3"/>
  <c r="F139" i="3"/>
  <c r="G139" i="3"/>
  <c r="H139" i="3"/>
  <c r="I139" i="3"/>
  <c r="J139" i="3"/>
  <c r="C140" i="3"/>
  <c r="D140" i="3"/>
  <c r="E140" i="3"/>
  <c r="F140" i="3"/>
  <c r="G140" i="3"/>
  <c r="H140" i="3"/>
  <c r="I140" i="3"/>
  <c r="J140" i="3"/>
  <c r="C141" i="3"/>
  <c r="D141" i="3"/>
  <c r="E141" i="3"/>
  <c r="F141" i="3"/>
  <c r="G141" i="3"/>
  <c r="H141" i="3"/>
  <c r="I141" i="3"/>
  <c r="J141" i="3"/>
  <c r="C142" i="3"/>
  <c r="D142" i="3"/>
  <c r="E142" i="3"/>
  <c r="F142" i="3"/>
  <c r="G142" i="3"/>
  <c r="H142" i="3"/>
  <c r="I142" i="3"/>
  <c r="J142" i="3"/>
  <c r="C143" i="3"/>
  <c r="D143" i="3"/>
  <c r="E143" i="3"/>
  <c r="F143" i="3"/>
  <c r="G143" i="3"/>
  <c r="H143" i="3"/>
  <c r="I143" i="3"/>
  <c r="J143" i="3"/>
  <c r="C144" i="3"/>
  <c r="D144" i="3"/>
  <c r="E144" i="3"/>
  <c r="F144" i="3"/>
  <c r="G144" i="3"/>
  <c r="H144" i="3"/>
  <c r="I144" i="3"/>
  <c r="J144" i="3"/>
  <c r="C145" i="3"/>
  <c r="D145" i="3"/>
  <c r="E145" i="3"/>
  <c r="F145" i="3"/>
  <c r="G145" i="3"/>
  <c r="H145" i="3"/>
  <c r="I145" i="3"/>
  <c r="J145" i="3"/>
  <c r="C146" i="3"/>
  <c r="D146" i="3"/>
  <c r="E146" i="3"/>
  <c r="F146" i="3"/>
  <c r="G146" i="3"/>
  <c r="H146" i="3"/>
  <c r="I146" i="3"/>
  <c r="J146" i="3"/>
  <c r="C147" i="3"/>
  <c r="D147" i="3"/>
  <c r="E147" i="3"/>
  <c r="F147" i="3"/>
  <c r="G147" i="3"/>
  <c r="H147" i="3"/>
  <c r="I147" i="3"/>
  <c r="J147" i="3"/>
  <c r="C148" i="3"/>
  <c r="D148" i="3"/>
  <c r="E148" i="3"/>
  <c r="F148" i="3"/>
  <c r="G148" i="3"/>
  <c r="H148" i="3"/>
  <c r="I148" i="3"/>
  <c r="J148" i="3"/>
  <c r="C149" i="3"/>
  <c r="D149" i="3"/>
  <c r="E149" i="3"/>
  <c r="F149" i="3"/>
  <c r="G149" i="3"/>
  <c r="H149" i="3"/>
  <c r="I149" i="3"/>
  <c r="J149" i="3"/>
  <c r="C150" i="3"/>
  <c r="D150" i="3"/>
  <c r="E150" i="3"/>
  <c r="F150" i="3"/>
  <c r="G150" i="3"/>
  <c r="H150" i="3"/>
  <c r="I150" i="3"/>
  <c r="J150" i="3"/>
  <c r="C151" i="3"/>
  <c r="D151" i="3"/>
  <c r="E151" i="3"/>
  <c r="F151" i="3"/>
  <c r="G151" i="3"/>
  <c r="H151" i="3"/>
  <c r="I151" i="3"/>
  <c r="J151" i="3"/>
  <c r="C152" i="3"/>
  <c r="D152" i="3"/>
  <c r="E152" i="3"/>
  <c r="F152" i="3"/>
  <c r="G152" i="3"/>
  <c r="H152" i="3"/>
  <c r="I152" i="3"/>
  <c r="J152" i="3"/>
  <c r="C153" i="3"/>
  <c r="D153" i="3"/>
  <c r="E153" i="3"/>
  <c r="F153" i="3"/>
  <c r="G153" i="3"/>
  <c r="H153" i="3"/>
  <c r="I153" i="3"/>
  <c r="J153" i="3"/>
  <c r="C154" i="3"/>
  <c r="D154" i="3"/>
  <c r="E154" i="3"/>
  <c r="F154" i="3"/>
  <c r="G154" i="3"/>
  <c r="H154" i="3"/>
  <c r="I154" i="3"/>
  <c r="J154" i="3"/>
  <c r="C155" i="3"/>
  <c r="D155" i="3"/>
  <c r="E155" i="3"/>
  <c r="F155" i="3"/>
  <c r="G155" i="3"/>
  <c r="H155" i="3"/>
  <c r="I155" i="3"/>
  <c r="J155" i="3"/>
  <c r="C156" i="3"/>
  <c r="D156" i="3"/>
  <c r="E156" i="3"/>
  <c r="F156" i="3"/>
  <c r="G156" i="3"/>
  <c r="H156" i="3"/>
  <c r="I156" i="3"/>
  <c r="J156" i="3"/>
  <c r="C157" i="3"/>
  <c r="D157" i="3"/>
  <c r="E157" i="3"/>
  <c r="F157" i="3"/>
  <c r="G157" i="3"/>
  <c r="H157" i="3"/>
  <c r="I157" i="3"/>
  <c r="J157" i="3"/>
  <c r="C158" i="3"/>
  <c r="D158" i="3"/>
  <c r="E158" i="3"/>
  <c r="F158" i="3"/>
  <c r="G158" i="3"/>
  <c r="H158" i="3"/>
  <c r="I158" i="3"/>
  <c r="J158" i="3"/>
  <c r="C159" i="3"/>
  <c r="D159" i="3"/>
  <c r="E159" i="3"/>
  <c r="F159" i="3"/>
  <c r="G159" i="3"/>
  <c r="H159" i="3"/>
  <c r="I159" i="3"/>
  <c r="J159" i="3"/>
  <c r="C160" i="3"/>
  <c r="D160" i="3"/>
  <c r="E160" i="3"/>
  <c r="F160" i="3"/>
  <c r="G160" i="3"/>
  <c r="H160" i="3"/>
  <c r="I160" i="3"/>
  <c r="J160" i="3"/>
  <c r="C161" i="3"/>
  <c r="D161" i="3"/>
  <c r="E161" i="3"/>
  <c r="F161" i="3"/>
  <c r="G161" i="3"/>
  <c r="H161" i="3"/>
  <c r="I161" i="3"/>
  <c r="J161" i="3"/>
  <c r="C162" i="3"/>
  <c r="D162" i="3"/>
  <c r="E162" i="3"/>
  <c r="F162" i="3"/>
  <c r="G162" i="3"/>
  <c r="H162" i="3"/>
  <c r="I162" i="3"/>
  <c r="J162" i="3"/>
  <c r="C163" i="3"/>
  <c r="D163" i="3"/>
  <c r="E163" i="3"/>
  <c r="F163" i="3"/>
  <c r="G163" i="3"/>
  <c r="H163" i="3"/>
  <c r="I163" i="3"/>
  <c r="J163" i="3"/>
  <c r="C164" i="3"/>
  <c r="D164" i="3"/>
  <c r="E164" i="3"/>
  <c r="F164" i="3"/>
  <c r="G164" i="3"/>
  <c r="H164" i="3"/>
  <c r="I164" i="3"/>
  <c r="J164" i="3"/>
  <c r="C165" i="3"/>
  <c r="D165" i="3"/>
  <c r="E165" i="3"/>
  <c r="F165" i="3"/>
  <c r="G165" i="3"/>
  <c r="H165" i="3"/>
  <c r="I165" i="3"/>
  <c r="J165" i="3"/>
  <c r="C166" i="3"/>
  <c r="D166" i="3"/>
  <c r="E166" i="3"/>
  <c r="F166" i="3"/>
  <c r="G166" i="3"/>
  <c r="H166" i="3"/>
  <c r="I166" i="3"/>
  <c r="J166" i="3"/>
  <c r="C167" i="3"/>
  <c r="D167" i="3"/>
  <c r="E167" i="3"/>
  <c r="F167" i="3"/>
  <c r="G167" i="3"/>
  <c r="H167" i="3"/>
  <c r="I167" i="3"/>
  <c r="J167" i="3"/>
  <c r="C168" i="3"/>
  <c r="D168" i="3"/>
  <c r="E168" i="3"/>
  <c r="F168" i="3"/>
  <c r="G168" i="3"/>
  <c r="H168" i="3"/>
  <c r="I168" i="3"/>
  <c r="J168" i="3"/>
  <c r="C169" i="3"/>
  <c r="D169" i="3"/>
  <c r="E169" i="3"/>
  <c r="F169" i="3"/>
  <c r="G169" i="3"/>
  <c r="H169" i="3"/>
  <c r="I169" i="3"/>
  <c r="J169" i="3"/>
  <c r="C170" i="3"/>
  <c r="D170" i="3"/>
  <c r="E170" i="3"/>
  <c r="F170" i="3"/>
  <c r="G170" i="3"/>
  <c r="H170" i="3"/>
  <c r="I170" i="3"/>
  <c r="J170" i="3"/>
  <c r="C171" i="3"/>
  <c r="D171" i="3"/>
  <c r="E171" i="3"/>
  <c r="F171" i="3"/>
  <c r="G171" i="3"/>
  <c r="H171" i="3"/>
  <c r="I171" i="3"/>
  <c r="J171" i="3"/>
  <c r="C172" i="3"/>
  <c r="D172" i="3"/>
  <c r="E172" i="3"/>
  <c r="F172" i="3"/>
  <c r="G172" i="3"/>
  <c r="H172" i="3"/>
  <c r="I172" i="3"/>
  <c r="J172" i="3"/>
  <c r="C173" i="3"/>
  <c r="D173" i="3"/>
  <c r="E173" i="3"/>
  <c r="F173" i="3"/>
  <c r="G173" i="3"/>
  <c r="H173" i="3"/>
  <c r="I173" i="3"/>
  <c r="J173" i="3"/>
  <c r="C174" i="3"/>
  <c r="D174" i="3"/>
  <c r="E174" i="3"/>
  <c r="F174" i="3"/>
  <c r="G174" i="3"/>
  <c r="H174" i="3"/>
  <c r="I174" i="3"/>
  <c r="J174" i="3"/>
  <c r="C175" i="3"/>
  <c r="D175" i="3"/>
  <c r="E175" i="3"/>
  <c r="F175" i="3"/>
  <c r="G175" i="3"/>
  <c r="H175" i="3"/>
  <c r="I175" i="3"/>
  <c r="J175" i="3"/>
  <c r="C176" i="3"/>
  <c r="D176" i="3"/>
  <c r="E176" i="3"/>
  <c r="F176" i="3"/>
  <c r="G176" i="3"/>
  <c r="H176" i="3"/>
  <c r="I176" i="3"/>
  <c r="J176" i="3"/>
  <c r="C177" i="3"/>
  <c r="D177" i="3"/>
  <c r="E177" i="3"/>
  <c r="F177" i="3"/>
  <c r="G177" i="3"/>
  <c r="H177" i="3"/>
  <c r="I177" i="3"/>
  <c r="J177" i="3"/>
  <c r="C178" i="3"/>
  <c r="D178" i="3"/>
  <c r="E178" i="3"/>
  <c r="F178" i="3"/>
  <c r="G178" i="3"/>
  <c r="H178" i="3"/>
  <c r="I178" i="3"/>
  <c r="J178" i="3"/>
  <c r="C179" i="3"/>
  <c r="D179" i="3"/>
  <c r="E179" i="3"/>
  <c r="F179" i="3"/>
  <c r="G179" i="3"/>
  <c r="H179" i="3"/>
  <c r="I179" i="3"/>
  <c r="J179" i="3"/>
  <c r="C180" i="3"/>
  <c r="D180" i="3"/>
  <c r="E180" i="3"/>
  <c r="F180" i="3"/>
  <c r="G180" i="3"/>
  <c r="H180" i="3"/>
  <c r="I180" i="3"/>
  <c r="J180" i="3"/>
  <c r="C181" i="3"/>
  <c r="D181" i="3"/>
  <c r="E181" i="3"/>
  <c r="F181" i="3"/>
  <c r="G181" i="3"/>
  <c r="H181" i="3"/>
  <c r="I181" i="3"/>
  <c r="J181" i="3"/>
  <c r="C182" i="3"/>
  <c r="D182" i="3"/>
  <c r="E182" i="3"/>
  <c r="F182" i="3"/>
  <c r="G182" i="3"/>
  <c r="H182" i="3"/>
  <c r="I182" i="3"/>
  <c r="J182" i="3"/>
  <c r="C183" i="3"/>
  <c r="D183" i="3"/>
  <c r="E183" i="3"/>
  <c r="F183" i="3"/>
  <c r="G183" i="3"/>
  <c r="H183" i="3"/>
  <c r="I183" i="3"/>
  <c r="J183" i="3"/>
  <c r="C184" i="3"/>
  <c r="D184" i="3"/>
  <c r="E184" i="3"/>
  <c r="F184" i="3"/>
  <c r="G184" i="3"/>
  <c r="H184" i="3"/>
  <c r="I184" i="3"/>
  <c r="J184" i="3"/>
  <c r="C185" i="3"/>
  <c r="D185" i="3"/>
  <c r="E185" i="3"/>
  <c r="F185" i="3"/>
  <c r="G185" i="3"/>
  <c r="H185" i="3"/>
  <c r="I185" i="3"/>
  <c r="J185" i="3"/>
  <c r="C186" i="3"/>
  <c r="D186" i="3"/>
  <c r="E186" i="3"/>
  <c r="F186" i="3"/>
  <c r="G186" i="3"/>
  <c r="H186" i="3"/>
  <c r="I186" i="3"/>
  <c r="J186" i="3"/>
  <c r="C187" i="3"/>
  <c r="D187" i="3"/>
  <c r="E187" i="3"/>
  <c r="F187" i="3"/>
  <c r="G187" i="3"/>
  <c r="H187" i="3"/>
  <c r="I187" i="3"/>
  <c r="J187" i="3"/>
  <c r="C188" i="3"/>
  <c r="D188" i="3"/>
  <c r="E188" i="3"/>
  <c r="F188" i="3"/>
  <c r="G188" i="3"/>
  <c r="H188" i="3"/>
  <c r="I188" i="3"/>
  <c r="J188" i="3"/>
  <c r="C189" i="3"/>
  <c r="D189" i="3"/>
  <c r="E189" i="3"/>
  <c r="F189" i="3"/>
  <c r="G189" i="3"/>
  <c r="H189" i="3"/>
  <c r="I189" i="3"/>
  <c r="J189" i="3"/>
  <c r="C190" i="3"/>
  <c r="D190" i="3"/>
  <c r="E190" i="3"/>
  <c r="F190" i="3"/>
  <c r="G190" i="3"/>
  <c r="H190" i="3"/>
  <c r="I190" i="3"/>
  <c r="J190" i="3"/>
  <c r="C191" i="3"/>
  <c r="D191" i="3"/>
  <c r="E191" i="3"/>
  <c r="F191" i="3"/>
  <c r="G191" i="3"/>
  <c r="H191" i="3"/>
  <c r="I191" i="3"/>
  <c r="J191" i="3"/>
  <c r="C192" i="3"/>
  <c r="D192" i="3"/>
  <c r="E192" i="3"/>
  <c r="F192" i="3"/>
  <c r="G192" i="3"/>
  <c r="H192" i="3"/>
  <c r="I192" i="3"/>
  <c r="J192" i="3"/>
  <c r="C193" i="3"/>
  <c r="D193" i="3"/>
  <c r="E193" i="3"/>
  <c r="F193" i="3"/>
  <c r="G193" i="3"/>
  <c r="H193" i="3"/>
  <c r="I193" i="3"/>
  <c r="J193" i="3"/>
  <c r="C194" i="3"/>
  <c r="D194" i="3"/>
  <c r="E194" i="3"/>
  <c r="F194" i="3"/>
  <c r="G194" i="3"/>
  <c r="H194" i="3"/>
  <c r="I194" i="3"/>
  <c r="J194" i="3"/>
  <c r="C195" i="3"/>
  <c r="D195" i="3"/>
  <c r="E195" i="3"/>
  <c r="F195" i="3"/>
  <c r="G195" i="3"/>
  <c r="H195" i="3"/>
  <c r="I195" i="3"/>
  <c r="J195" i="3"/>
  <c r="C196" i="3"/>
  <c r="D196" i="3"/>
  <c r="E196" i="3"/>
  <c r="F196" i="3"/>
  <c r="G196" i="3"/>
  <c r="H196" i="3"/>
  <c r="I196" i="3"/>
  <c r="J196" i="3"/>
  <c r="C197" i="3"/>
  <c r="D197" i="3"/>
  <c r="E197" i="3"/>
  <c r="F197" i="3"/>
  <c r="G197" i="3"/>
  <c r="H197" i="3"/>
  <c r="I197" i="3"/>
  <c r="J197" i="3"/>
  <c r="C198" i="3"/>
  <c r="D198" i="3"/>
  <c r="E198" i="3"/>
  <c r="F198" i="3"/>
  <c r="G198" i="3"/>
  <c r="H198" i="3"/>
  <c r="I198" i="3"/>
  <c r="J198" i="3"/>
  <c r="C199" i="3"/>
  <c r="D199" i="3"/>
  <c r="E199" i="3"/>
  <c r="F199" i="3"/>
  <c r="G199" i="3"/>
  <c r="H199" i="3"/>
  <c r="I199" i="3"/>
  <c r="J199" i="3"/>
  <c r="C200" i="3"/>
  <c r="D200" i="3"/>
  <c r="E200" i="3"/>
  <c r="F200" i="3"/>
  <c r="G200" i="3"/>
  <c r="H200" i="3"/>
  <c r="I200" i="3"/>
  <c r="J200" i="3"/>
  <c r="C201" i="3"/>
  <c r="D201" i="3"/>
  <c r="E201" i="3"/>
  <c r="F201" i="3"/>
  <c r="G201" i="3"/>
  <c r="H201" i="3"/>
  <c r="I201" i="3"/>
  <c r="J201" i="3"/>
  <c r="C202" i="3"/>
  <c r="D202" i="3"/>
  <c r="E202" i="3"/>
  <c r="F202" i="3"/>
  <c r="G202" i="3"/>
  <c r="H202" i="3"/>
  <c r="I202" i="3"/>
  <c r="J202" i="3"/>
  <c r="C203" i="3"/>
  <c r="D203" i="3"/>
  <c r="E203" i="3"/>
  <c r="F203" i="3"/>
  <c r="G203" i="3"/>
  <c r="H203" i="3"/>
  <c r="I203" i="3"/>
  <c r="J203" i="3"/>
  <c r="C204" i="3"/>
  <c r="D204" i="3"/>
  <c r="E204" i="3"/>
  <c r="F204" i="3"/>
  <c r="G204" i="3"/>
  <c r="H204" i="3"/>
  <c r="I204" i="3"/>
  <c r="J204" i="3"/>
  <c r="C205" i="3"/>
  <c r="D205" i="3"/>
  <c r="E205" i="3"/>
  <c r="F205" i="3"/>
  <c r="G205" i="3"/>
  <c r="H205" i="3"/>
  <c r="I205" i="3"/>
  <c r="J205" i="3"/>
  <c r="C206" i="3"/>
  <c r="D206" i="3"/>
  <c r="E206" i="3"/>
  <c r="F206" i="3"/>
  <c r="G206" i="3"/>
  <c r="H206" i="3"/>
  <c r="I206" i="3"/>
  <c r="J206" i="3"/>
  <c r="C207" i="3"/>
  <c r="D207" i="3"/>
  <c r="E207" i="3"/>
  <c r="F207" i="3"/>
  <c r="G207" i="3"/>
  <c r="H207" i="3"/>
  <c r="I207" i="3"/>
  <c r="J207" i="3"/>
  <c r="C208" i="3"/>
  <c r="D208" i="3"/>
  <c r="E208" i="3"/>
  <c r="F208" i="3"/>
  <c r="G208" i="3"/>
  <c r="H208" i="3"/>
  <c r="I208" i="3"/>
  <c r="J208" i="3"/>
  <c r="C209" i="3"/>
  <c r="D209" i="3"/>
  <c r="E209" i="3"/>
  <c r="F209" i="3"/>
  <c r="G209" i="3"/>
  <c r="H209" i="3"/>
  <c r="I209" i="3"/>
  <c r="J209" i="3"/>
  <c r="C210" i="3"/>
  <c r="D210" i="3"/>
  <c r="E210" i="3"/>
  <c r="F210" i="3"/>
  <c r="G210" i="3"/>
  <c r="H210" i="3"/>
  <c r="I210" i="3"/>
  <c r="J210" i="3"/>
  <c r="C211" i="3"/>
  <c r="D211" i="3"/>
  <c r="E211" i="3"/>
  <c r="F211" i="3"/>
  <c r="G211" i="3"/>
  <c r="H211" i="3"/>
  <c r="I211" i="3"/>
  <c r="J211" i="3"/>
  <c r="C212" i="3"/>
  <c r="D212" i="3"/>
  <c r="E212" i="3"/>
  <c r="F212" i="3"/>
  <c r="G212" i="3"/>
  <c r="H212" i="3"/>
  <c r="I212" i="3"/>
  <c r="J212" i="3"/>
  <c r="C213" i="3"/>
  <c r="D213" i="3"/>
  <c r="E213" i="3"/>
  <c r="F213" i="3"/>
  <c r="G213" i="3"/>
  <c r="H213" i="3"/>
  <c r="I213" i="3"/>
  <c r="J213" i="3"/>
  <c r="C214" i="3"/>
  <c r="D214" i="3"/>
  <c r="E214" i="3"/>
  <c r="F214" i="3"/>
  <c r="G214" i="3"/>
  <c r="H214" i="3"/>
  <c r="I214" i="3"/>
  <c r="J214" i="3"/>
  <c r="C215" i="3"/>
  <c r="D215" i="3"/>
  <c r="E215" i="3"/>
  <c r="F215" i="3"/>
  <c r="G215" i="3"/>
  <c r="H215" i="3"/>
  <c r="I215" i="3"/>
  <c r="J215" i="3"/>
  <c r="C216" i="3"/>
  <c r="D216" i="3"/>
  <c r="E216" i="3"/>
  <c r="F216" i="3"/>
  <c r="G216" i="3"/>
  <c r="H216" i="3"/>
  <c r="I216" i="3"/>
  <c r="J216" i="3"/>
  <c r="C217" i="3"/>
  <c r="D217" i="3"/>
  <c r="E217" i="3"/>
  <c r="F217" i="3"/>
  <c r="G217" i="3"/>
  <c r="H217" i="3"/>
  <c r="I217" i="3"/>
  <c r="J217" i="3"/>
  <c r="C218" i="3"/>
  <c r="D218" i="3"/>
  <c r="E218" i="3"/>
  <c r="F218" i="3"/>
  <c r="G218" i="3"/>
  <c r="H218" i="3"/>
  <c r="I218" i="3"/>
  <c r="J218" i="3"/>
  <c r="C219" i="3"/>
  <c r="D219" i="3"/>
  <c r="E219" i="3"/>
  <c r="F219" i="3"/>
  <c r="G219" i="3"/>
  <c r="H219" i="3"/>
  <c r="I219" i="3"/>
  <c r="J219" i="3"/>
  <c r="C220" i="3"/>
  <c r="D220" i="3"/>
  <c r="E220" i="3"/>
  <c r="F220" i="3"/>
  <c r="G220" i="3"/>
  <c r="H220" i="3"/>
  <c r="I220" i="3"/>
  <c r="J220" i="3"/>
  <c r="C221" i="3"/>
  <c r="D221" i="3"/>
  <c r="E221" i="3"/>
  <c r="F221" i="3"/>
  <c r="G221" i="3"/>
  <c r="H221" i="3"/>
  <c r="I221" i="3"/>
  <c r="J221" i="3"/>
  <c r="C222" i="3"/>
  <c r="D222" i="3"/>
  <c r="E222" i="3"/>
  <c r="F222" i="3"/>
  <c r="G222" i="3"/>
  <c r="H222" i="3"/>
  <c r="I222" i="3"/>
  <c r="J222" i="3"/>
  <c r="C223" i="3"/>
  <c r="D223" i="3"/>
  <c r="E223" i="3"/>
  <c r="F223" i="3"/>
  <c r="G223" i="3"/>
  <c r="H223" i="3"/>
  <c r="I223" i="3"/>
  <c r="J223" i="3"/>
  <c r="C224" i="3"/>
  <c r="D224" i="3"/>
  <c r="E224" i="3"/>
  <c r="F224" i="3"/>
  <c r="G224" i="3"/>
  <c r="H224" i="3"/>
  <c r="I224" i="3"/>
  <c r="J224" i="3"/>
  <c r="C225" i="3"/>
  <c r="D225" i="3"/>
  <c r="E225" i="3"/>
  <c r="F225" i="3"/>
  <c r="G225" i="3"/>
  <c r="H225" i="3"/>
  <c r="I225" i="3"/>
  <c r="J225" i="3"/>
  <c r="C226" i="3"/>
  <c r="D226" i="3"/>
  <c r="E226" i="3"/>
  <c r="F226" i="3"/>
  <c r="G226" i="3"/>
  <c r="H226" i="3"/>
  <c r="I226" i="3"/>
  <c r="J226" i="3"/>
  <c r="C227" i="3"/>
  <c r="D227" i="3"/>
  <c r="E227" i="3"/>
  <c r="F227" i="3"/>
  <c r="G227" i="3"/>
  <c r="H227" i="3"/>
  <c r="I227" i="3"/>
  <c r="J227" i="3"/>
  <c r="C228" i="3"/>
  <c r="D228" i="3"/>
  <c r="E228" i="3"/>
  <c r="F228" i="3"/>
  <c r="G228" i="3"/>
  <c r="H228" i="3"/>
  <c r="I228" i="3"/>
  <c r="J228" i="3"/>
  <c r="C229" i="3"/>
  <c r="D229" i="3"/>
  <c r="E229" i="3"/>
  <c r="F229" i="3"/>
  <c r="G229" i="3"/>
  <c r="H229" i="3"/>
  <c r="I229" i="3"/>
  <c r="J229" i="3"/>
  <c r="C230" i="3"/>
  <c r="D230" i="3"/>
  <c r="E230" i="3"/>
  <c r="F230" i="3"/>
  <c r="G230" i="3"/>
  <c r="H230" i="3"/>
  <c r="I230" i="3"/>
  <c r="J230" i="3"/>
  <c r="C231" i="3"/>
  <c r="D231" i="3"/>
  <c r="E231" i="3"/>
  <c r="F231" i="3"/>
  <c r="G231" i="3"/>
  <c r="H231" i="3"/>
  <c r="I231" i="3"/>
  <c r="J231" i="3"/>
  <c r="C232" i="3"/>
  <c r="D232" i="3"/>
  <c r="E232" i="3"/>
  <c r="F232" i="3"/>
  <c r="G232" i="3"/>
  <c r="H232" i="3"/>
  <c r="I232" i="3"/>
  <c r="J232" i="3"/>
  <c r="C233" i="3"/>
  <c r="D233" i="3"/>
  <c r="E233" i="3"/>
  <c r="F233" i="3"/>
  <c r="G233" i="3"/>
  <c r="H233" i="3"/>
  <c r="I233" i="3"/>
  <c r="J233" i="3"/>
  <c r="C234" i="3"/>
  <c r="D234" i="3"/>
  <c r="E234" i="3"/>
  <c r="F234" i="3"/>
  <c r="G234" i="3"/>
  <c r="H234" i="3"/>
  <c r="I234" i="3"/>
  <c r="J234" i="3"/>
  <c r="C235" i="3"/>
  <c r="D235" i="3"/>
  <c r="E235" i="3"/>
  <c r="F235" i="3"/>
  <c r="G235" i="3"/>
  <c r="H235" i="3"/>
  <c r="I235" i="3"/>
  <c r="J235" i="3"/>
  <c r="C236" i="3"/>
  <c r="D236" i="3"/>
  <c r="E236" i="3"/>
  <c r="F236" i="3"/>
  <c r="G236" i="3"/>
  <c r="H236" i="3"/>
  <c r="I236" i="3"/>
  <c r="J236" i="3"/>
  <c r="C237" i="3"/>
  <c r="D237" i="3"/>
  <c r="E237" i="3"/>
  <c r="F237" i="3"/>
  <c r="G237" i="3"/>
  <c r="H237" i="3"/>
  <c r="I237" i="3"/>
  <c r="J237" i="3"/>
  <c r="C238" i="3"/>
  <c r="D238" i="3"/>
  <c r="E238" i="3"/>
  <c r="F238" i="3"/>
  <c r="G238" i="3"/>
  <c r="H238" i="3"/>
  <c r="I238" i="3"/>
  <c r="J238" i="3"/>
  <c r="C239" i="3"/>
  <c r="D239" i="3"/>
  <c r="E239" i="3"/>
  <c r="F239" i="3"/>
  <c r="G239" i="3"/>
  <c r="H239" i="3"/>
  <c r="I239" i="3"/>
  <c r="J239" i="3"/>
  <c r="C240" i="3"/>
  <c r="D240" i="3"/>
  <c r="E240" i="3"/>
  <c r="F240" i="3"/>
  <c r="G240" i="3"/>
  <c r="H240" i="3"/>
  <c r="I240" i="3"/>
  <c r="J240" i="3"/>
  <c r="C241" i="3"/>
  <c r="D241" i="3"/>
  <c r="E241" i="3"/>
  <c r="F241" i="3"/>
  <c r="G241" i="3"/>
  <c r="H241" i="3"/>
  <c r="I241" i="3"/>
  <c r="J241" i="3"/>
  <c r="C242" i="3"/>
  <c r="D242" i="3"/>
  <c r="E242" i="3"/>
  <c r="F242" i="3"/>
  <c r="G242" i="3"/>
  <c r="H242" i="3"/>
  <c r="I242" i="3"/>
  <c r="J242" i="3"/>
  <c r="C243" i="3"/>
  <c r="D243" i="3"/>
  <c r="E243" i="3"/>
  <c r="F243" i="3"/>
  <c r="G243" i="3"/>
  <c r="H243" i="3"/>
  <c r="I243" i="3"/>
  <c r="J243" i="3"/>
  <c r="C244" i="3"/>
  <c r="D244" i="3"/>
  <c r="E244" i="3"/>
  <c r="F244" i="3"/>
  <c r="G244" i="3"/>
  <c r="H244" i="3"/>
  <c r="I244" i="3"/>
  <c r="J244" i="3"/>
  <c r="C245" i="3"/>
  <c r="D245" i="3"/>
  <c r="E245" i="3"/>
  <c r="F245" i="3"/>
  <c r="G245" i="3"/>
  <c r="H245" i="3"/>
  <c r="I245" i="3"/>
  <c r="J245" i="3"/>
  <c r="C246" i="3"/>
  <c r="D246" i="3"/>
  <c r="E246" i="3"/>
  <c r="F246" i="3"/>
  <c r="G246" i="3"/>
  <c r="H246" i="3"/>
  <c r="I246" i="3"/>
  <c r="J246" i="3"/>
  <c r="C247" i="3"/>
  <c r="D247" i="3"/>
  <c r="E247" i="3"/>
  <c r="F247" i="3"/>
  <c r="G247" i="3"/>
  <c r="H247" i="3"/>
  <c r="I247" i="3"/>
  <c r="J247" i="3"/>
  <c r="C248" i="3"/>
  <c r="D248" i="3"/>
  <c r="E248" i="3"/>
  <c r="F248" i="3"/>
  <c r="G248" i="3"/>
  <c r="H248" i="3"/>
  <c r="I248" i="3"/>
  <c r="J248" i="3"/>
  <c r="C249" i="3"/>
  <c r="D249" i="3"/>
  <c r="E249" i="3"/>
  <c r="F249" i="3"/>
  <c r="G249" i="3"/>
  <c r="H249" i="3"/>
  <c r="I249" i="3"/>
  <c r="J249" i="3"/>
  <c r="C250" i="3"/>
  <c r="D250" i="3"/>
  <c r="E250" i="3"/>
  <c r="F250" i="3"/>
  <c r="G250" i="3"/>
  <c r="H250" i="3"/>
  <c r="I250" i="3"/>
  <c r="J250" i="3"/>
  <c r="C251" i="3"/>
  <c r="D251" i="3"/>
  <c r="E251" i="3"/>
  <c r="F251" i="3"/>
  <c r="G251" i="3"/>
  <c r="H251" i="3"/>
  <c r="I251" i="3"/>
  <c r="J251" i="3"/>
  <c r="C252" i="3"/>
  <c r="D252" i="3"/>
  <c r="E252" i="3"/>
  <c r="F252" i="3"/>
  <c r="G252" i="3"/>
  <c r="H252" i="3"/>
  <c r="I252" i="3"/>
  <c r="J252" i="3"/>
  <c r="C253" i="3"/>
  <c r="D253" i="3"/>
  <c r="E253" i="3"/>
  <c r="F253" i="3"/>
  <c r="G253" i="3"/>
  <c r="H253" i="3"/>
  <c r="I253" i="3"/>
  <c r="J253" i="3"/>
  <c r="C254" i="3"/>
  <c r="D254" i="3"/>
  <c r="E254" i="3"/>
  <c r="F254" i="3"/>
  <c r="G254" i="3"/>
  <c r="H254" i="3"/>
  <c r="I254" i="3"/>
  <c r="J254" i="3"/>
  <c r="C255" i="3"/>
  <c r="D255" i="3"/>
  <c r="E255" i="3"/>
  <c r="F255" i="3"/>
  <c r="G255" i="3"/>
  <c r="H255" i="3"/>
  <c r="I255" i="3"/>
  <c r="J255" i="3"/>
  <c r="C256" i="3"/>
  <c r="D256" i="3"/>
  <c r="E256" i="3"/>
  <c r="F256" i="3"/>
  <c r="G256" i="3"/>
  <c r="H256" i="3"/>
  <c r="I256" i="3"/>
  <c r="J256" i="3"/>
  <c r="C257" i="3"/>
  <c r="D257" i="3"/>
  <c r="E257" i="3"/>
  <c r="F257" i="3"/>
  <c r="G257" i="3"/>
  <c r="H257" i="3"/>
  <c r="I257" i="3"/>
  <c r="J257" i="3"/>
  <c r="C258" i="3"/>
  <c r="D258" i="3"/>
  <c r="E258" i="3"/>
  <c r="F258" i="3"/>
  <c r="G258" i="3"/>
  <c r="H258" i="3"/>
  <c r="I258" i="3"/>
  <c r="J258" i="3"/>
  <c r="C259" i="3"/>
  <c r="D259" i="3"/>
  <c r="E259" i="3"/>
  <c r="F259" i="3"/>
  <c r="G259" i="3"/>
  <c r="H259" i="3"/>
  <c r="I259" i="3"/>
  <c r="J259" i="3"/>
  <c r="C260" i="3"/>
  <c r="D260" i="3"/>
  <c r="E260" i="3"/>
  <c r="F260" i="3"/>
  <c r="G260" i="3"/>
  <c r="H260" i="3"/>
  <c r="I260" i="3"/>
  <c r="J260" i="3"/>
  <c r="C261" i="3"/>
  <c r="D261" i="3"/>
  <c r="E261" i="3"/>
  <c r="F261" i="3"/>
  <c r="G261" i="3"/>
  <c r="H261" i="3"/>
  <c r="I261" i="3"/>
  <c r="J261" i="3"/>
  <c r="C262" i="3"/>
  <c r="D262" i="3"/>
  <c r="E262" i="3"/>
  <c r="F262" i="3"/>
  <c r="G262" i="3"/>
  <c r="H262" i="3"/>
  <c r="I262" i="3"/>
  <c r="J262" i="3"/>
  <c r="C263" i="3"/>
  <c r="D263" i="3"/>
  <c r="E263" i="3"/>
  <c r="F263" i="3"/>
  <c r="G263" i="3"/>
  <c r="H263" i="3"/>
  <c r="I263" i="3"/>
  <c r="J263" i="3"/>
  <c r="C264" i="3"/>
  <c r="D264" i="3"/>
  <c r="E264" i="3"/>
  <c r="F264" i="3"/>
  <c r="G264" i="3"/>
  <c r="H264" i="3"/>
  <c r="I264" i="3"/>
  <c r="J264" i="3"/>
  <c r="C265" i="3"/>
  <c r="D265" i="3"/>
  <c r="E265" i="3"/>
  <c r="F265" i="3"/>
  <c r="G265" i="3"/>
  <c r="H265" i="3"/>
  <c r="I265" i="3"/>
  <c r="J265" i="3"/>
  <c r="C266" i="3"/>
  <c r="D266" i="3"/>
  <c r="E266" i="3"/>
  <c r="F266" i="3"/>
  <c r="G266" i="3"/>
  <c r="H266" i="3"/>
  <c r="I266" i="3"/>
  <c r="J266" i="3"/>
  <c r="C267" i="3"/>
  <c r="D267" i="3"/>
  <c r="E267" i="3"/>
  <c r="F267" i="3"/>
  <c r="G267" i="3"/>
  <c r="H267" i="3"/>
  <c r="I267" i="3"/>
  <c r="J267" i="3"/>
  <c r="C268" i="3"/>
  <c r="D268" i="3"/>
  <c r="E268" i="3"/>
  <c r="F268" i="3"/>
  <c r="G268" i="3"/>
  <c r="H268" i="3"/>
  <c r="I268" i="3"/>
  <c r="J268" i="3"/>
  <c r="C269" i="3"/>
  <c r="D269" i="3"/>
  <c r="E269" i="3"/>
  <c r="F269" i="3"/>
  <c r="G269" i="3"/>
  <c r="H269" i="3"/>
  <c r="I269" i="3"/>
  <c r="J269" i="3"/>
  <c r="C270" i="3"/>
  <c r="D270" i="3"/>
  <c r="E270" i="3"/>
  <c r="F270" i="3"/>
  <c r="G270" i="3"/>
  <c r="H270" i="3"/>
  <c r="I270" i="3"/>
  <c r="J270" i="3"/>
  <c r="C271" i="3"/>
  <c r="D271" i="3"/>
  <c r="E271" i="3"/>
  <c r="F271" i="3"/>
  <c r="G271" i="3"/>
  <c r="H271" i="3"/>
  <c r="I271" i="3"/>
  <c r="J271" i="3"/>
  <c r="C272" i="3"/>
  <c r="D272" i="3"/>
  <c r="E272" i="3"/>
  <c r="F272" i="3"/>
  <c r="G272" i="3"/>
  <c r="H272" i="3"/>
  <c r="I272" i="3"/>
  <c r="J272" i="3"/>
  <c r="C273" i="3"/>
  <c r="D273" i="3"/>
  <c r="E273" i="3"/>
  <c r="F273" i="3"/>
  <c r="G273" i="3"/>
  <c r="H273" i="3"/>
  <c r="I273" i="3"/>
  <c r="J273" i="3"/>
  <c r="C274" i="3"/>
  <c r="D274" i="3"/>
  <c r="E274" i="3"/>
  <c r="F274" i="3"/>
  <c r="G274" i="3"/>
  <c r="H274" i="3"/>
  <c r="I274" i="3"/>
  <c r="J274" i="3"/>
  <c r="C275" i="3"/>
  <c r="D275" i="3"/>
  <c r="E275" i="3"/>
  <c r="F275" i="3"/>
  <c r="G275" i="3"/>
  <c r="H275" i="3"/>
  <c r="I275" i="3"/>
  <c r="J275" i="3"/>
  <c r="C276" i="3"/>
  <c r="D276" i="3"/>
  <c r="E276" i="3"/>
  <c r="F276" i="3"/>
  <c r="G276" i="3"/>
  <c r="H276" i="3"/>
  <c r="I276" i="3"/>
  <c r="J276" i="3"/>
  <c r="C277" i="3"/>
  <c r="D277" i="3"/>
  <c r="E277" i="3"/>
  <c r="F277" i="3"/>
  <c r="G277" i="3"/>
  <c r="H277" i="3"/>
  <c r="I277" i="3"/>
  <c r="J277" i="3"/>
  <c r="C278" i="3"/>
  <c r="D278" i="3"/>
  <c r="E278" i="3"/>
  <c r="F278" i="3"/>
  <c r="G278" i="3"/>
  <c r="H278" i="3"/>
  <c r="I278" i="3"/>
  <c r="J278" i="3"/>
  <c r="C279" i="3"/>
  <c r="D279" i="3"/>
  <c r="E279" i="3"/>
  <c r="F279" i="3"/>
  <c r="G279" i="3"/>
  <c r="H279" i="3"/>
  <c r="I279" i="3"/>
  <c r="J279" i="3"/>
  <c r="C280" i="3"/>
  <c r="D280" i="3"/>
  <c r="E280" i="3"/>
  <c r="F280" i="3"/>
  <c r="G280" i="3"/>
  <c r="H280" i="3"/>
  <c r="I280" i="3"/>
  <c r="J280" i="3"/>
  <c r="C281" i="3"/>
  <c r="D281" i="3"/>
  <c r="E281" i="3"/>
  <c r="F281" i="3"/>
  <c r="G281" i="3"/>
  <c r="H281" i="3"/>
  <c r="I281" i="3"/>
  <c r="J281" i="3"/>
  <c r="C282" i="3"/>
  <c r="D282" i="3"/>
  <c r="E282" i="3"/>
  <c r="F282" i="3"/>
  <c r="G282" i="3"/>
  <c r="H282" i="3"/>
  <c r="I282" i="3"/>
  <c r="J282" i="3"/>
  <c r="C283" i="3"/>
  <c r="D283" i="3"/>
  <c r="E283" i="3"/>
  <c r="F283" i="3"/>
  <c r="G283" i="3"/>
  <c r="H283" i="3"/>
  <c r="I283" i="3"/>
  <c r="J283" i="3"/>
  <c r="C284" i="3"/>
  <c r="D284" i="3"/>
  <c r="E284" i="3"/>
  <c r="F284" i="3"/>
  <c r="G284" i="3"/>
  <c r="H284" i="3"/>
  <c r="I284" i="3"/>
  <c r="J284" i="3"/>
  <c r="C285" i="3"/>
  <c r="D285" i="3"/>
  <c r="E285" i="3"/>
  <c r="F285" i="3"/>
  <c r="G285" i="3"/>
  <c r="H285" i="3"/>
  <c r="I285" i="3"/>
  <c r="J285" i="3"/>
  <c r="C286" i="3"/>
  <c r="D286" i="3"/>
  <c r="E286" i="3"/>
  <c r="F286" i="3"/>
  <c r="G286" i="3"/>
  <c r="H286" i="3"/>
  <c r="I286" i="3"/>
  <c r="J286" i="3"/>
  <c r="C287" i="3"/>
  <c r="D287" i="3"/>
  <c r="E287" i="3"/>
  <c r="F287" i="3"/>
  <c r="G287" i="3"/>
  <c r="H287" i="3"/>
  <c r="I287" i="3"/>
  <c r="J287" i="3"/>
  <c r="C288" i="3"/>
  <c r="D288" i="3"/>
  <c r="E288" i="3"/>
  <c r="F288" i="3"/>
  <c r="G288" i="3"/>
  <c r="H288" i="3"/>
  <c r="I288" i="3"/>
  <c r="J288" i="3"/>
  <c r="C289" i="3"/>
  <c r="D289" i="3"/>
  <c r="E289" i="3"/>
  <c r="F289" i="3"/>
  <c r="G289" i="3"/>
  <c r="H289" i="3"/>
  <c r="I289" i="3"/>
  <c r="J289" i="3"/>
  <c r="C290" i="3"/>
  <c r="D290" i="3"/>
  <c r="E290" i="3"/>
  <c r="F290" i="3"/>
  <c r="G290" i="3"/>
  <c r="H290" i="3"/>
  <c r="I290" i="3"/>
  <c r="J290" i="3"/>
  <c r="C291" i="3"/>
  <c r="D291" i="3"/>
  <c r="E291" i="3"/>
  <c r="F291" i="3"/>
  <c r="G291" i="3"/>
  <c r="H291" i="3"/>
  <c r="I291" i="3"/>
  <c r="J291" i="3"/>
  <c r="C292" i="3"/>
  <c r="D292" i="3"/>
  <c r="E292" i="3"/>
  <c r="F292" i="3"/>
  <c r="G292" i="3"/>
  <c r="H292" i="3"/>
  <c r="I292" i="3"/>
  <c r="J292" i="3"/>
  <c r="C293" i="3"/>
  <c r="D293" i="3"/>
  <c r="E293" i="3"/>
  <c r="F293" i="3"/>
  <c r="G293" i="3"/>
  <c r="H293" i="3"/>
  <c r="I293" i="3"/>
  <c r="J293" i="3"/>
  <c r="C294" i="3"/>
  <c r="D294" i="3"/>
  <c r="E294" i="3"/>
  <c r="F294" i="3"/>
  <c r="G294" i="3"/>
  <c r="H294" i="3"/>
  <c r="I294" i="3"/>
  <c r="J294" i="3"/>
  <c r="C295" i="3"/>
  <c r="D295" i="3"/>
  <c r="E295" i="3"/>
  <c r="F295" i="3"/>
  <c r="G295" i="3"/>
  <c r="H295" i="3"/>
  <c r="I295" i="3"/>
  <c r="J295" i="3"/>
  <c r="C296" i="3"/>
  <c r="D296" i="3"/>
  <c r="E296" i="3"/>
  <c r="F296" i="3"/>
  <c r="G296" i="3"/>
  <c r="H296" i="3"/>
  <c r="I296" i="3"/>
  <c r="J296" i="3"/>
  <c r="C297" i="3"/>
  <c r="D297" i="3"/>
  <c r="E297" i="3"/>
  <c r="F297" i="3"/>
  <c r="G297" i="3"/>
  <c r="H297" i="3"/>
  <c r="I297" i="3"/>
  <c r="J297" i="3"/>
  <c r="C298" i="3"/>
  <c r="D298" i="3"/>
  <c r="E298" i="3"/>
  <c r="F298" i="3"/>
  <c r="G298" i="3"/>
  <c r="H298" i="3"/>
  <c r="I298" i="3"/>
  <c r="J298" i="3"/>
  <c r="C299" i="3"/>
  <c r="D299" i="3"/>
  <c r="E299" i="3"/>
  <c r="F299" i="3"/>
  <c r="G299" i="3"/>
  <c r="H299" i="3"/>
  <c r="I299" i="3"/>
  <c r="J299" i="3"/>
  <c r="C300" i="3"/>
  <c r="D300" i="3"/>
  <c r="E300" i="3"/>
  <c r="F300" i="3"/>
  <c r="G300" i="3"/>
  <c r="H300" i="3"/>
  <c r="I300" i="3"/>
  <c r="J300" i="3"/>
  <c r="C301" i="3"/>
  <c r="D301" i="3"/>
  <c r="E301" i="3"/>
  <c r="F301" i="3"/>
  <c r="G301" i="3"/>
  <c r="H301" i="3"/>
  <c r="I301" i="3"/>
  <c r="J301" i="3"/>
  <c r="C302" i="3"/>
  <c r="D302" i="3"/>
  <c r="E302" i="3"/>
  <c r="F302" i="3"/>
  <c r="G302" i="3"/>
  <c r="H302" i="3"/>
  <c r="I302" i="3"/>
  <c r="J302" i="3"/>
  <c r="C303" i="3"/>
  <c r="D303" i="3"/>
  <c r="E303" i="3"/>
  <c r="F303" i="3"/>
  <c r="G303" i="3"/>
  <c r="H303" i="3"/>
  <c r="I303" i="3"/>
  <c r="J303" i="3"/>
  <c r="C304" i="3"/>
  <c r="D304" i="3"/>
  <c r="E304" i="3"/>
  <c r="F304" i="3"/>
  <c r="G304" i="3"/>
  <c r="H304" i="3"/>
  <c r="I304" i="3"/>
  <c r="J304" i="3"/>
  <c r="C305" i="3"/>
  <c r="D305" i="3"/>
  <c r="E305" i="3"/>
  <c r="F305" i="3"/>
  <c r="G305" i="3"/>
  <c r="H305" i="3"/>
  <c r="I305" i="3"/>
  <c r="J305" i="3"/>
  <c r="C306" i="3"/>
  <c r="D306" i="3"/>
  <c r="E306" i="3"/>
  <c r="F306" i="3"/>
  <c r="G306" i="3"/>
  <c r="H306" i="3"/>
  <c r="I306" i="3"/>
  <c r="J306" i="3"/>
  <c r="C307" i="3"/>
  <c r="D307" i="3"/>
  <c r="E307" i="3"/>
  <c r="F307" i="3"/>
  <c r="G307" i="3"/>
  <c r="H307" i="3"/>
  <c r="I307" i="3"/>
  <c r="J307" i="3"/>
  <c r="C308" i="3"/>
  <c r="D308" i="3"/>
  <c r="E308" i="3"/>
  <c r="F308" i="3"/>
  <c r="G308" i="3"/>
  <c r="H308" i="3"/>
  <c r="I308" i="3"/>
  <c r="J308" i="3"/>
  <c r="C309" i="3"/>
  <c r="D309" i="3"/>
  <c r="E309" i="3"/>
  <c r="F309" i="3"/>
  <c r="G309" i="3"/>
  <c r="H309" i="3"/>
  <c r="I309" i="3"/>
  <c r="J309" i="3"/>
  <c r="C310" i="3"/>
  <c r="D310" i="3"/>
  <c r="E310" i="3"/>
  <c r="F310" i="3"/>
  <c r="G310" i="3"/>
  <c r="H310" i="3"/>
  <c r="I310" i="3"/>
  <c r="J310" i="3"/>
  <c r="C311" i="3"/>
  <c r="D311" i="3"/>
  <c r="E311" i="3"/>
  <c r="F311" i="3"/>
  <c r="G311" i="3"/>
  <c r="H311" i="3"/>
  <c r="I311" i="3"/>
  <c r="J311" i="3"/>
  <c r="C312" i="3"/>
  <c r="D312" i="3"/>
  <c r="E312" i="3"/>
  <c r="F312" i="3"/>
  <c r="G312" i="3"/>
  <c r="H312" i="3"/>
  <c r="I312" i="3"/>
  <c r="J312" i="3"/>
  <c r="C313" i="3"/>
  <c r="D313" i="3"/>
  <c r="E313" i="3"/>
  <c r="F313" i="3"/>
  <c r="G313" i="3"/>
  <c r="H313" i="3"/>
  <c r="I313" i="3"/>
  <c r="J313" i="3"/>
  <c r="C314" i="3"/>
  <c r="D314" i="3"/>
  <c r="E314" i="3"/>
  <c r="F314" i="3"/>
  <c r="G314" i="3"/>
  <c r="H314" i="3"/>
  <c r="I314" i="3"/>
  <c r="J314" i="3"/>
  <c r="C315" i="3"/>
  <c r="D315" i="3"/>
  <c r="E315" i="3"/>
  <c r="F315" i="3"/>
  <c r="G315" i="3"/>
  <c r="H315" i="3"/>
  <c r="I315" i="3"/>
  <c r="J315" i="3"/>
  <c r="C316" i="3"/>
  <c r="D316" i="3"/>
  <c r="E316" i="3"/>
  <c r="F316" i="3"/>
  <c r="G316" i="3"/>
  <c r="H316" i="3"/>
  <c r="I316" i="3"/>
  <c r="J316" i="3"/>
  <c r="C317" i="3"/>
  <c r="D317" i="3"/>
  <c r="E317" i="3"/>
  <c r="F317" i="3"/>
  <c r="G317" i="3"/>
  <c r="H317" i="3"/>
  <c r="I317" i="3"/>
  <c r="J317" i="3"/>
  <c r="C318" i="3"/>
  <c r="D318" i="3"/>
  <c r="E318" i="3"/>
  <c r="F318" i="3"/>
  <c r="G318" i="3"/>
  <c r="H318" i="3"/>
  <c r="I318" i="3"/>
  <c r="J318" i="3"/>
  <c r="C319" i="3"/>
  <c r="D319" i="3"/>
  <c r="E319" i="3"/>
  <c r="F319" i="3"/>
  <c r="G319" i="3"/>
  <c r="H319" i="3"/>
  <c r="I319" i="3"/>
  <c r="J319" i="3"/>
  <c r="C320" i="3"/>
  <c r="D320" i="3"/>
  <c r="E320" i="3"/>
  <c r="F320" i="3"/>
  <c r="G320" i="3"/>
  <c r="H320" i="3"/>
  <c r="I320" i="3"/>
  <c r="J320" i="3"/>
  <c r="C321" i="3"/>
  <c r="D321" i="3"/>
  <c r="E321" i="3"/>
  <c r="F321" i="3"/>
  <c r="G321" i="3"/>
  <c r="H321" i="3"/>
  <c r="I321" i="3"/>
  <c r="J321" i="3"/>
  <c r="C322" i="3"/>
  <c r="D322" i="3"/>
  <c r="E322" i="3"/>
  <c r="F322" i="3"/>
  <c r="G322" i="3"/>
  <c r="H322" i="3"/>
  <c r="I322" i="3"/>
  <c r="J322" i="3"/>
  <c r="C323" i="3"/>
  <c r="D323" i="3"/>
  <c r="E323" i="3"/>
  <c r="F323" i="3"/>
  <c r="G323" i="3"/>
  <c r="H323" i="3"/>
  <c r="I323" i="3"/>
  <c r="J323" i="3"/>
  <c r="C324" i="3"/>
  <c r="D324" i="3"/>
  <c r="E324" i="3"/>
  <c r="F324" i="3"/>
  <c r="G324" i="3"/>
  <c r="H324" i="3"/>
  <c r="I324" i="3"/>
  <c r="J324" i="3"/>
  <c r="C325" i="3"/>
  <c r="D325" i="3"/>
  <c r="E325" i="3"/>
  <c r="F325" i="3"/>
  <c r="G325" i="3"/>
  <c r="H325" i="3"/>
  <c r="I325" i="3"/>
  <c r="J325" i="3"/>
  <c r="C326" i="3"/>
  <c r="D326" i="3"/>
  <c r="E326" i="3"/>
  <c r="F326" i="3"/>
  <c r="G326" i="3"/>
  <c r="H326" i="3"/>
  <c r="I326" i="3"/>
  <c r="J326" i="3"/>
  <c r="C327" i="3"/>
  <c r="D327" i="3"/>
  <c r="E327" i="3"/>
  <c r="F327" i="3"/>
  <c r="G327" i="3"/>
  <c r="H327" i="3"/>
  <c r="I327" i="3"/>
  <c r="J327" i="3"/>
  <c r="C328" i="3"/>
  <c r="D328" i="3"/>
  <c r="E328" i="3"/>
  <c r="F328" i="3"/>
  <c r="G328" i="3"/>
  <c r="H328" i="3"/>
  <c r="I328" i="3"/>
  <c r="J328" i="3"/>
  <c r="C329" i="3"/>
  <c r="D329" i="3"/>
  <c r="E329" i="3"/>
  <c r="F329" i="3"/>
  <c r="G329" i="3"/>
  <c r="H329" i="3"/>
  <c r="I329" i="3"/>
  <c r="J329" i="3"/>
  <c r="C330" i="3"/>
  <c r="D330" i="3"/>
  <c r="E330" i="3"/>
  <c r="F330" i="3"/>
  <c r="G330" i="3"/>
  <c r="H330" i="3"/>
  <c r="I330" i="3"/>
  <c r="J330" i="3"/>
  <c r="C331" i="3"/>
  <c r="D331" i="3"/>
  <c r="E331" i="3"/>
  <c r="F331" i="3"/>
  <c r="G331" i="3"/>
  <c r="H331" i="3"/>
  <c r="I331" i="3"/>
  <c r="J331" i="3"/>
  <c r="C332" i="3"/>
  <c r="D332" i="3"/>
  <c r="E332" i="3"/>
  <c r="F332" i="3"/>
  <c r="G332" i="3"/>
  <c r="H332" i="3"/>
  <c r="I332" i="3"/>
  <c r="J332" i="3"/>
  <c r="C333" i="3"/>
  <c r="D333" i="3"/>
  <c r="E333" i="3"/>
  <c r="F333" i="3"/>
  <c r="G333" i="3"/>
  <c r="H333" i="3"/>
  <c r="I333" i="3"/>
  <c r="J333" i="3"/>
  <c r="C334" i="3"/>
  <c r="D334" i="3"/>
  <c r="E334" i="3"/>
  <c r="F334" i="3"/>
  <c r="G334" i="3"/>
  <c r="H334" i="3"/>
  <c r="I334" i="3"/>
  <c r="J334" i="3"/>
  <c r="C335" i="3"/>
  <c r="D335" i="3"/>
  <c r="E335" i="3"/>
  <c r="F335" i="3"/>
  <c r="G335" i="3"/>
  <c r="H335" i="3"/>
  <c r="I335" i="3"/>
  <c r="J335" i="3"/>
  <c r="C336" i="3"/>
  <c r="D336" i="3"/>
  <c r="E336" i="3"/>
  <c r="F336" i="3"/>
  <c r="G336" i="3"/>
  <c r="H336" i="3"/>
  <c r="I336" i="3"/>
  <c r="J336" i="3"/>
  <c r="C337" i="3"/>
  <c r="D337" i="3"/>
  <c r="E337" i="3"/>
  <c r="F337" i="3"/>
  <c r="G337" i="3"/>
  <c r="H337" i="3"/>
  <c r="I337" i="3"/>
  <c r="J337" i="3"/>
  <c r="C338" i="3"/>
  <c r="D338" i="3"/>
  <c r="E338" i="3"/>
  <c r="F338" i="3"/>
  <c r="G338" i="3"/>
  <c r="H338" i="3"/>
  <c r="I338" i="3"/>
  <c r="J338" i="3"/>
  <c r="C339" i="3"/>
  <c r="D339" i="3"/>
  <c r="E339" i="3"/>
  <c r="F339" i="3"/>
  <c r="G339" i="3"/>
  <c r="H339" i="3"/>
  <c r="I339" i="3"/>
  <c r="J339" i="3"/>
  <c r="C340" i="3"/>
  <c r="D340" i="3"/>
  <c r="E340" i="3"/>
  <c r="F340" i="3"/>
  <c r="G340" i="3"/>
  <c r="H340" i="3"/>
  <c r="I340" i="3"/>
  <c r="J340" i="3"/>
  <c r="C341" i="3"/>
  <c r="D341" i="3"/>
  <c r="E341" i="3"/>
  <c r="F341" i="3"/>
  <c r="G341" i="3"/>
  <c r="H341" i="3"/>
  <c r="I341" i="3"/>
  <c r="J341" i="3"/>
  <c r="C342" i="3"/>
  <c r="D342" i="3"/>
  <c r="E342" i="3"/>
  <c r="F342" i="3"/>
  <c r="G342" i="3"/>
  <c r="H342" i="3"/>
  <c r="I342" i="3"/>
  <c r="J342" i="3"/>
  <c r="C343" i="3"/>
  <c r="D343" i="3"/>
  <c r="E343" i="3"/>
  <c r="F343" i="3"/>
  <c r="G343" i="3"/>
  <c r="H343" i="3"/>
  <c r="I343" i="3"/>
  <c r="J343" i="3"/>
  <c r="C344" i="3"/>
  <c r="D344" i="3"/>
  <c r="E344" i="3"/>
  <c r="F344" i="3"/>
  <c r="G344" i="3"/>
  <c r="H344" i="3"/>
  <c r="I344" i="3"/>
  <c r="J344" i="3"/>
  <c r="C345" i="3"/>
  <c r="D345" i="3"/>
  <c r="E345" i="3"/>
  <c r="F345" i="3"/>
  <c r="G345" i="3"/>
  <c r="H345" i="3"/>
  <c r="I345" i="3"/>
  <c r="J345" i="3"/>
  <c r="C346" i="3"/>
  <c r="D346" i="3"/>
  <c r="E346" i="3"/>
  <c r="F346" i="3"/>
  <c r="G346" i="3"/>
  <c r="H346" i="3"/>
  <c r="I346" i="3"/>
  <c r="J346" i="3"/>
  <c r="C347" i="3"/>
  <c r="D347" i="3"/>
  <c r="E347" i="3"/>
  <c r="F347" i="3"/>
  <c r="G347" i="3"/>
  <c r="H347" i="3"/>
  <c r="I347" i="3"/>
  <c r="J347" i="3"/>
  <c r="C348" i="3"/>
  <c r="D348" i="3"/>
  <c r="E348" i="3"/>
  <c r="F348" i="3"/>
  <c r="G348" i="3"/>
  <c r="H348" i="3"/>
  <c r="I348" i="3"/>
  <c r="J348" i="3"/>
  <c r="C349" i="3"/>
  <c r="D349" i="3"/>
  <c r="E349" i="3"/>
  <c r="F349" i="3"/>
  <c r="G349" i="3"/>
  <c r="H349" i="3"/>
  <c r="I349" i="3"/>
  <c r="J349" i="3"/>
  <c r="C350" i="3"/>
  <c r="D350" i="3"/>
  <c r="E350" i="3"/>
  <c r="F350" i="3"/>
  <c r="G350" i="3"/>
  <c r="H350" i="3"/>
  <c r="I350" i="3"/>
  <c r="J350" i="3"/>
  <c r="C351" i="3"/>
  <c r="D351" i="3"/>
  <c r="E351" i="3"/>
  <c r="F351" i="3"/>
  <c r="G351" i="3"/>
  <c r="H351" i="3"/>
  <c r="I351" i="3"/>
  <c r="J351" i="3"/>
  <c r="C352" i="3"/>
  <c r="D352" i="3"/>
  <c r="E352" i="3"/>
  <c r="F352" i="3"/>
  <c r="G352" i="3"/>
  <c r="H352" i="3"/>
  <c r="I352" i="3"/>
  <c r="J352" i="3"/>
  <c r="C353" i="3"/>
  <c r="D353" i="3"/>
  <c r="E353" i="3"/>
  <c r="F353" i="3"/>
  <c r="G353" i="3"/>
  <c r="H353" i="3"/>
  <c r="I353" i="3"/>
  <c r="J353" i="3"/>
  <c r="C354" i="3"/>
  <c r="D354" i="3"/>
  <c r="E354" i="3"/>
  <c r="F354" i="3"/>
  <c r="G354" i="3"/>
  <c r="H354" i="3"/>
  <c r="I354" i="3"/>
  <c r="J354" i="3"/>
  <c r="C355" i="3"/>
  <c r="D355" i="3"/>
  <c r="E355" i="3"/>
  <c r="F355" i="3"/>
  <c r="G355" i="3"/>
  <c r="H355" i="3"/>
  <c r="I355" i="3"/>
  <c r="J355" i="3"/>
  <c r="C356" i="3"/>
  <c r="D356" i="3"/>
  <c r="E356" i="3"/>
  <c r="F356" i="3"/>
  <c r="G356" i="3"/>
  <c r="H356" i="3"/>
  <c r="I356" i="3"/>
  <c r="J356" i="3"/>
  <c r="C357" i="3"/>
  <c r="D357" i="3"/>
  <c r="E357" i="3"/>
  <c r="F357" i="3"/>
  <c r="G357" i="3"/>
  <c r="H357" i="3"/>
  <c r="I357" i="3"/>
  <c r="J357" i="3"/>
  <c r="C358" i="3"/>
  <c r="D358" i="3"/>
  <c r="E358" i="3"/>
  <c r="F358" i="3"/>
  <c r="G358" i="3"/>
  <c r="H358" i="3"/>
  <c r="I358" i="3"/>
  <c r="J358" i="3"/>
  <c r="C359" i="3"/>
  <c r="D359" i="3"/>
  <c r="E359" i="3"/>
  <c r="F359" i="3"/>
  <c r="G359" i="3"/>
  <c r="H359" i="3"/>
  <c r="I359" i="3"/>
  <c r="J359" i="3"/>
  <c r="C360" i="3"/>
  <c r="D360" i="3"/>
  <c r="E360" i="3"/>
  <c r="F360" i="3"/>
  <c r="G360" i="3"/>
  <c r="H360" i="3"/>
  <c r="I360" i="3"/>
  <c r="J360" i="3"/>
  <c r="C361" i="3"/>
  <c r="D361" i="3"/>
  <c r="E361" i="3"/>
  <c r="F361" i="3"/>
  <c r="G361" i="3"/>
  <c r="H361" i="3"/>
  <c r="I361" i="3"/>
  <c r="J361" i="3"/>
  <c r="C362" i="3"/>
  <c r="D362" i="3"/>
  <c r="E362" i="3"/>
  <c r="F362" i="3"/>
  <c r="G362" i="3"/>
  <c r="H362" i="3"/>
  <c r="I362" i="3"/>
  <c r="J362" i="3"/>
  <c r="C363" i="3"/>
  <c r="D363" i="3"/>
  <c r="E363" i="3"/>
  <c r="F363" i="3"/>
  <c r="G363" i="3"/>
  <c r="H363" i="3"/>
  <c r="I363" i="3"/>
  <c r="J363" i="3"/>
  <c r="C364" i="3"/>
  <c r="D364" i="3"/>
  <c r="E364" i="3"/>
  <c r="F364" i="3"/>
  <c r="G364" i="3"/>
  <c r="H364" i="3"/>
  <c r="I364" i="3"/>
  <c r="J364" i="3"/>
  <c r="C365" i="3"/>
  <c r="D365" i="3"/>
  <c r="E365" i="3"/>
  <c r="F365" i="3"/>
  <c r="G365" i="3"/>
  <c r="H365" i="3"/>
  <c r="I365" i="3"/>
  <c r="J365" i="3"/>
  <c r="C366" i="3"/>
  <c r="D366" i="3"/>
  <c r="E366" i="3"/>
  <c r="F366" i="3"/>
  <c r="G366" i="3"/>
  <c r="H366" i="3"/>
  <c r="I366" i="3"/>
  <c r="J366" i="3"/>
  <c r="C367" i="3"/>
  <c r="D367" i="3"/>
  <c r="E367" i="3"/>
  <c r="F367" i="3"/>
  <c r="G367" i="3"/>
  <c r="H367" i="3"/>
  <c r="I367" i="3"/>
  <c r="J367" i="3"/>
  <c r="C368" i="3"/>
  <c r="D368" i="3"/>
  <c r="E368" i="3"/>
  <c r="F368" i="3"/>
  <c r="G368" i="3"/>
  <c r="H368" i="3"/>
  <c r="I368" i="3"/>
  <c r="J368" i="3"/>
  <c r="C369" i="3"/>
  <c r="D369" i="3"/>
  <c r="E369" i="3"/>
  <c r="F369" i="3"/>
  <c r="G369" i="3"/>
  <c r="H369" i="3"/>
  <c r="I369" i="3"/>
  <c r="J369" i="3"/>
  <c r="C370" i="3"/>
  <c r="D370" i="3"/>
  <c r="E370" i="3"/>
  <c r="F370" i="3"/>
  <c r="G370" i="3"/>
  <c r="H370" i="3"/>
  <c r="I370" i="3"/>
  <c r="J370" i="3"/>
  <c r="C371" i="3"/>
  <c r="D371" i="3"/>
  <c r="E371" i="3"/>
  <c r="F371" i="3"/>
  <c r="G371" i="3"/>
  <c r="H371" i="3"/>
  <c r="I371" i="3"/>
  <c r="J371" i="3"/>
  <c r="C372" i="3"/>
  <c r="D372" i="3"/>
  <c r="E372" i="3"/>
  <c r="F372" i="3"/>
  <c r="G372" i="3"/>
  <c r="H372" i="3"/>
  <c r="I372" i="3"/>
  <c r="J372" i="3"/>
  <c r="C373" i="3"/>
  <c r="D373" i="3"/>
  <c r="E373" i="3"/>
  <c r="F373" i="3"/>
  <c r="G373" i="3"/>
  <c r="H373" i="3"/>
  <c r="I373" i="3"/>
  <c r="J373" i="3"/>
  <c r="C374" i="3"/>
  <c r="D374" i="3"/>
  <c r="E374" i="3"/>
  <c r="F374" i="3"/>
  <c r="G374" i="3"/>
  <c r="H374" i="3"/>
  <c r="I374" i="3"/>
  <c r="J374" i="3"/>
  <c r="C375" i="3"/>
  <c r="D375" i="3"/>
  <c r="E375" i="3"/>
  <c r="F375" i="3"/>
  <c r="G375" i="3"/>
  <c r="H375" i="3"/>
  <c r="I375" i="3"/>
  <c r="J375" i="3"/>
  <c r="C376" i="3"/>
  <c r="D376" i="3"/>
  <c r="E376" i="3"/>
  <c r="F376" i="3"/>
  <c r="G376" i="3"/>
  <c r="H376" i="3"/>
  <c r="I376" i="3"/>
  <c r="J376" i="3"/>
  <c r="C377" i="3"/>
  <c r="D377" i="3"/>
  <c r="E377" i="3"/>
  <c r="F377" i="3"/>
  <c r="G377" i="3"/>
  <c r="H377" i="3"/>
  <c r="I377" i="3"/>
  <c r="J377" i="3"/>
  <c r="C378" i="3"/>
  <c r="D378" i="3"/>
  <c r="E378" i="3"/>
  <c r="F378" i="3"/>
  <c r="G378" i="3"/>
  <c r="H378" i="3"/>
  <c r="I378" i="3"/>
  <c r="J378" i="3"/>
  <c r="C379" i="3"/>
  <c r="D379" i="3"/>
  <c r="E379" i="3"/>
  <c r="F379" i="3"/>
  <c r="G379" i="3"/>
  <c r="H379" i="3"/>
  <c r="I379" i="3"/>
  <c r="J379" i="3"/>
  <c r="C380" i="3"/>
  <c r="D380" i="3"/>
  <c r="E380" i="3"/>
  <c r="F380" i="3"/>
  <c r="G380" i="3"/>
  <c r="H380" i="3"/>
  <c r="I380" i="3"/>
  <c r="J380" i="3"/>
  <c r="C381" i="3"/>
  <c r="D381" i="3"/>
  <c r="E381" i="3"/>
  <c r="F381" i="3"/>
  <c r="G381" i="3"/>
  <c r="H381" i="3"/>
  <c r="I381" i="3"/>
  <c r="J381" i="3"/>
  <c r="C382" i="3"/>
  <c r="D382" i="3"/>
  <c r="E382" i="3"/>
  <c r="F382" i="3"/>
  <c r="G382" i="3"/>
  <c r="H382" i="3"/>
  <c r="I382" i="3"/>
  <c r="J382" i="3"/>
  <c r="C383" i="3"/>
  <c r="D383" i="3"/>
  <c r="E383" i="3"/>
  <c r="F383" i="3"/>
  <c r="G383" i="3"/>
  <c r="H383" i="3"/>
  <c r="I383" i="3"/>
  <c r="J383" i="3"/>
  <c r="C384" i="3"/>
  <c r="D384" i="3"/>
  <c r="E384" i="3"/>
  <c r="F384" i="3"/>
  <c r="G384" i="3"/>
  <c r="H384" i="3"/>
  <c r="I384" i="3"/>
  <c r="J384" i="3"/>
  <c r="C385" i="3"/>
  <c r="D385" i="3"/>
  <c r="E385" i="3"/>
  <c r="F385" i="3"/>
  <c r="G385" i="3"/>
  <c r="H385" i="3"/>
  <c r="I385" i="3"/>
  <c r="J385" i="3"/>
  <c r="C386" i="3"/>
  <c r="D386" i="3"/>
  <c r="E386" i="3"/>
  <c r="F386" i="3"/>
  <c r="G386" i="3"/>
  <c r="H386" i="3"/>
  <c r="I386" i="3"/>
  <c r="J386" i="3"/>
  <c r="C387" i="3"/>
  <c r="D387" i="3"/>
  <c r="E387" i="3"/>
  <c r="F387" i="3"/>
  <c r="G387" i="3"/>
  <c r="H387" i="3"/>
  <c r="I387" i="3"/>
  <c r="J387" i="3"/>
  <c r="C388" i="3"/>
  <c r="D388" i="3"/>
  <c r="E388" i="3"/>
  <c r="F388" i="3"/>
  <c r="G388" i="3"/>
  <c r="H388" i="3"/>
  <c r="I388" i="3"/>
  <c r="J388" i="3"/>
  <c r="C389" i="3"/>
  <c r="D389" i="3"/>
  <c r="E389" i="3"/>
  <c r="F389" i="3"/>
  <c r="G389" i="3"/>
  <c r="H389" i="3"/>
  <c r="I389" i="3"/>
  <c r="J389" i="3"/>
  <c r="C390" i="3"/>
  <c r="D390" i="3"/>
  <c r="E390" i="3"/>
  <c r="F390" i="3"/>
  <c r="G390" i="3"/>
  <c r="H390" i="3"/>
  <c r="I390" i="3"/>
  <c r="J390" i="3"/>
  <c r="C391" i="3"/>
  <c r="D391" i="3"/>
  <c r="E391" i="3"/>
  <c r="F391" i="3"/>
  <c r="G391" i="3"/>
  <c r="H391" i="3"/>
  <c r="I391" i="3"/>
  <c r="J391" i="3"/>
  <c r="C392" i="3"/>
  <c r="D392" i="3"/>
  <c r="E392" i="3"/>
  <c r="F392" i="3"/>
  <c r="G392" i="3"/>
  <c r="H392" i="3"/>
  <c r="I392" i="3"/>
  <c r="J392" i="3"/>
  <c r="C393" i="3"/>
  <c r="D393" i="3"/>
  <c r="E393" i="3"/>
  <c r="F393" i="3"/>
  <c r="G393" i="3"/>
  <c r="H393" i="3"/>
  <c r="I393" i="3"/>
  <c r="J393" i="3"/>
  <c r="C394" i="3"/>
  <c r="D394" i="3"/>
  <c r="E394" i="3"/>
  <c r="F394" i="3"/>
  <c r="G394" i="3"/>
  <c r="H394" i="3"/>
  <c r="I394" i="3"/>
  <c r="J394" i="3"/>
  <c r="C395" i="3"/>
  <c r="D395" i="3"/>
  <c r="E395" i="3"/>
  <c r="F395" i="3"/>
  <c r="G395" i="3"/>
  <c r="H395" i="3"/>
  <c r="I395" i="3"/>
  <c r="J395" i="3"/>
  <c r="C396" i="3"/>
  <c r="D396" i="3"/>
  <c r="E396" i="3"/>
  <c r="F396" i="3"/>
  <c r="G396" i="3"/>
  <c r="H396" i="3"/>
  <c r="I396" i="3"/>
  <c r="J396" i="3"/>
  <c r="C397" i="3"/>
  <c r="D397" i="3"/>
  <c r="E397" i="3"/>
  <c r="F397" i="3"/>
  <c r="G397" i="3"/>
  <c r="H397" i="3"/>
  <c r="I397" i="3"/>
  <c r="J397" i="3"/>
  <c r="C398" i="3"/>
  <c r="D398" i="3"/>
  <c r="E398" i="3"/>
  <c r="F398" i="3"/>
  <c r="G398" i="3"/>
  <c r="H398" i="3"/>
  <c r="I398" i="3"/>
  <c r="J398" i="3"/>
  <c r="C399" i="3"/>
  <c r="D399" i="3"/>
  <c r="E399" i="3"/>
  <c r="F399" i="3"/>
  <c r="G399" i="3"/>
  <c r="H399" i="3"/>
  <c r="I399" i="3"/>
  <c r="J399" i="3"/>
  <c r="C400" i="3"/>
  <c r="D400" i="3"/>
  <c r="E400" i="3"/>
  <c r="F400" i="3"/>
  <c r="G400" i="3"/>
  <c r="H400" i="3"/>
  <c r="I400" i="3"/>
  <c r="J400" i="3"/>
  <c r="C401" i="3"/>
  <c r="D401" i="3"/>
  <c r="E401" i="3"/>
  <c r="F401" i="3"/>
  <c r="G401" i="3"/>
  <c r="H401" i="3"/>
  <c r="I401" i="3"/>
  <c r="J401" i="3"/>
  <c r="C402" i="3"/>
  <c r="D402" i="3"/>
  <c r="E402" i="3"/>
  <c r="F402" i="3"/>
  <c r="G402" i="3"/>
  <c r="H402" i="3"/>
  <c r="I402" i="3"/>
  <c r="J402" i="3"/>
  <c r="C403" i="3"/>
  <c r="D403" i="3"/>
  <c r="E403" i="3"/>
  <c r="F403" i="3"/>
  <c r="G403" i="3"/>
  <c r="H403" i="3"/>
  <c r="I403" i="3"/>
  <c r="J403" i="3"/>
  <c r="C404" i="3"/>
  <c r="D404" i="3"/>
  <c r="E404" i="3"/>
  <c r="F404" i="3"/>
  <c r="G404" i="3"/>
  <c r="H404" i="3"/>
  <c r="I404" i="3"/>
  <c r="J404" i="3"/>
  <c r="C405" i="3"/>
  <c r="D405" i="3"/>
  <c r="E405" i="3"/>
  <c r="F405" i="3"/>
  <c r="G405" i="3"/>
  <c r="H405" i="3"/>
  <c r="I405" i="3"/>
  <c r="J405" i="3"/>
  <c r="C406" i="3"/>
  <c r="D406" i="3"/>
  <c r="E406" i="3"/>
  <c r="F406" i="3"/>
  <c r="G406" i="3"/>
  <c r="H406" i="3"/>
  <c r="I406" i="3"/>
  <c r="J406" i="3"/>
  <c r="C407" i="3"/>
  <c r="D407" i="3"/>
  <c r="E407" i="3"/>
  <c r="F407" i="3"/>
  <c r="G407" i="3"/>
  <c r="H407" i="3"/>
  <c r="I407" i="3"/>
  <c r="J407" i="3"/>
  <c r="C408" i="3"/>
  <c r="D408" i="3"/>
  <c r="E408" i="3"/>
  <c r="F408" i="3"/>
  <c r="G408" i="3"/>
  <c r="H408" i="3"/>
  <c r="I408" i="3"/>
  <c r="J408" i="3"/>
  <c r="C409" i="3"/>
  <c r="D409" i="3"/>
  <c r="E409" i="3"/>
  <c r="F409" i="3"/>
  <c r="G409" i="3"/>
  <c r="H409" i="3"/>
  <c r="I409" i="3"/>
  <c r="J409" i="3"/>
  <c r="C410" i="3"/>
  <c r="D410" i="3"/>
  <c r="E410" i="3"/>
  <c r="F410" i="3"/>
  <c r="G410" i="3"/>
  <c r="H410" i="3"/>
  <c r="I410" i="3"/>
  <c r="J410" i="3"/>
  <c r="C411" i="3"/>
  <c r="D411" i="3"/>
  <c r="E411" i="3"/>
  <c r="F411" i="3"/>
  <c r="G411" i="3"/>
  <c r="H411" i="3"/>
  <c r="I411" i="3"/>
  <c r="J411" i="3"/>
  <c r="C412" i="3"/>
  <c r="D412" i="3"/>
  <c r="E412" i="3"/>
  <c r="F412" i="3"/>
  <c r="G412" i="3"/>
  <c r="H412" i="3"/>
  <c r="I412" i="3"/>
  <c r="J412" i="3"/>
  <c r="C413" i="3"/>
  <c r="D413" i="3"/>
  <c r="E413" i="3"/>
  <c r="F413" i="3"/>
  <c r="G413" i="3"/>
  <c r="H413" i="3"/>
  <c r="I413" i="3"/>
  <c r="J413" i="3"/>
  <c r="C414" i="3"/>
  <c r="D414" i="3"/>
  <c r="E414" i="3"/>
  <c r="F414" i="3"/>
  <c r="G414" i="3"/>
  <c r="H414" i="3"/>
  <c r="I414" i="3"/>
  <c r="J414" i="3"/>
  <c r="C415" i="3"/>
  <c r="D415" i="3"/>
  <c r="E415" i="3"/>
  <c r="F415" i="3"/>
  <c r="G415" i="3"/>
  <c r="H415" i="3"/>
  <c r="I415" i="3"/>
  <c r="J415" i="3"/>
  <c r="C416" i="3"/>
  <c r="D416" i="3"/>
  <c r="E416" i="3"/>
  <c r="F416" i="3"/>
  <c r="G416" i="3"/>
  <c r="H416" i="3"/>
  <c r="I416" i="3"/>
  <c r="J416" i="3"/>
  <c r="C417" i="3"/>
  <c r="D417" i="3"/>
  <c r="E417" i="3"/>
  <c r="F417" i="3"/>
  <c r="G417" i="3"/>
  <c r="H417" i="3"/>
  <c r="I417" i="3"/>
  <c r="J417" i="3"/>
  <c r="C418" i="3"/>
  <c r="D418" i="3"/>
  <c r="E418" i="3"/>
  <c r="F418" i="3"/>
  <c r="G418" i="3"/>
  <c r="H418" i="3"/>
  <c r="I418" i="3"/>
  <c r="J418" i="3"/>
  <c r="C419" i="3"/>
  <c r="D419" i="3"/>
  <c r="E419" i="3"/>
  <c r="F419" i="3"/>
  <c r="G419" i="3"/>
  <c r="H419" i="3"/>
  <c r="I419" i="3"/>
  <c r="J419" i="3"/>
  <c r="C420" i="3"/>
  <c r="D420" i="3"/>
  <c r="E420" i="3"/>
  <c r="F420" i="3"/>
  <c r="G420" i="3"/>
  <c r="H420" i="3"/>
  <c r="I420" i="3"/>
  <c r="J420" i="3"/>
  <c r="C421" i="3"/>
  <c r="D421" i="3"/>
  <c r="E421" i="3"/>
  <c r="F421" i="3"/>
  <c r="G421" i="3"/>
  <c r="H421" i="3"/>
  <c r="I421" i="3"/>
  <c r="J421" i="3"/>
  <c r="C422" i="3"/>
  <c r="D422" i="3"/>
  <c r="E422" i="3"/>
  <c r="F422" i="3"/>
  <c r="G422" i="3"/>
  <c r="H422" i="3"/>
  <c r="I422" i="3"/>
  <c r="J422" i="3"/>
  <c r="C423" i="3"/>
  <c r="D423" i="3"/>
  <c r="E423" i="3"/>
  <c r="F423" i="3"/>
  <c r="G423" i="3"/>
  <c r="H423" i="3"/>
  <c r="I423" i="3"/>
  <c r="J423" i="3"/>
  <c r="C424" i="3"/>
  <c r="D424" i="3"/>
  <c r="E424" i="3"/>
  <c r="F424" i="3"/>
  <c r="G424" i="3"/>
  <c r="H424" i="3"/>
  <c r="I424" i="3"/>
  <c r="J424" i="3"/>
  <c r="C425" i="3"/>
  <c r="D425" i="3"/>
  <c r="E425" i="3"/>
  <c r="F425" i="3"/>
  <c r="G425" i="3"/>
  <c r="H425" i="3"/>
  <c r="I425" i="3"/>
  <c r="J425" i="3"/>
  <c r="C426" i="3"/>
  <c r="D426" i="3"/>
  <c r="E426" i="3"/>
  <c r="F426" i="3"/>
  <c r="G426" i="3"/>
  <c r="H426" i="3"/>
  <c r="I426" i="3"/>
  <c r="J426" i="3"/>
  <c r="C427" i="3"/>
  <c r="D427" i="3"/>
  <c r="E427" i="3"/>
  <c r="F427" i="3"/>
  <c r="G427" i="3"/>
  <c r="H427" i="3"/>
  <c r="I427" i="3"/>
  <c r="J427" i="3"/>
  <c r="C428" i="3"/>
  <c r="D428" i="3"/>
  <c r="E428" i="3"/>
  <c r="F428" i="3"/>
  <c r="G428" i="3"/>
  <c r="H428" i="3"/>
  <c r="I428" i="3"/>
  <c r="J428" i="3"/>
  <c r="C429" i="3"/>
  <c r="D429" i="3"/>
  <c r="E429" i="3"/>
  <c r="F429" i="3"/>
  <c r="G429" i="3"/>
  <c r="H429" i="3"/>
  <c r="I429" i="3"/>
  <c r="J429" i="3"/>
  <c r="C430" i="3"/>
  <c r="D430" i="3"/>
  <c r="E430" i="3"/>
  <c r="F430" i="3"/>
  <c r="G430" i="3"/>
  <c r="H430" i="3"/>
  <c r="I430" i="3"/>
  <c r="J430" i="3"/>
  <c r="C431" i="3"/>
  <c r="D431" i="3"/>
  <c r="E431" i="3"/>
  <c r="F431" i="3"/>
  <c r="G431" i="3"/>
  <c r="H431" i="3"/>
  <c r="I431" i="3"/>
  <c r="J431" i="3"/>
  <c r="C432" i="3"/>
  <c r="D432" i="3"/>
  <c r="E432" i="3"/>
  <c r="F432" i="3"/>
  <c r="G432" i="3"/>
  <c r="H432" i="3"/>
  <c r="I432" i="3"/>
  <c r="J432" i="3"/>
  <c r="C433" i="3"/>
  <c r="D433" i="3"/>
  <c r="E433" i="3"/>
  <c r="F433" i="3"/>
  <c r="G433" i="3"/>
  <c r="H433" i="3"/>
  <c r="I433" i="3"/>
  <c r="J433" i="3"/>
  <c r="C434" i="3"/>
  <c r="D434" i="3"/>
  <c r="E434" i="3"/>
  <c r="F434" i="3"/>
  <c r="G434" i="3"/>
  <c r="H434" i="3"/>
  <c r="I434" i="3"/>
  <c r="J434" i="3"/>
  <c r="C435" i="3"/>
  <c r="D435" i="3"/>
  <c r="E435" i="3"/>
  <c r="F435" i="3"/>
  <c r="G435" i="3"/>
  <c r="H435" i="3"/>
  <c r="I435" i="3"/>
  <c r="J435" i="3"/>
  <c r="C436" i="3"/>
  <c r="D436" i="3"/>
  <c r="E436" i="3"/>
  <c r="F436" i="3"/>
  <c r="G436" i="3"/>
  <c r="H436" i="3"/>
  <c r="I436" i="3"/>
  <c r="J436" i="3"/>
  <c r="C437" i="3"/>
  <c r="D437" i="3"/>
  <c r="E437" i="3"/>
  <c r="F437" i="3"/>
  <c r="G437" i="3"/>
  <c r="H437" i="3"/>
  <c r="I437" i="3"/>
  <c r="J437" i="3"/>
  <c r="C438" i="3"/>
  <c r="D438" i="3"/>
  <c r="E438" i="3"/>
  <c r="F438" i="3"/>
  <c r="G438" i="3"/>
  <c r="H438" i="3"/>
  <c r="I438" i="3"/>
  <c r="J438" i="3"/>
  <c r="C439" i="3"/>
  <c r="D439" i="3"/>
  <c r="E439" i="3"/>
  <c r="F439" i="3"/>
  <c r="G439" i="3"/>
  <c r="H439" i="3"/>
  <c r="I439" i="3"/>
  <c r="J439" i="3"/>
  <c r="C440" i="3"/>
  <c r="D440" i="3"/>
  <c r="E440" i="3"/>
  <c r="F440" i="3"/>
  <c r="G440" i="3"/>
  <c r="H440" i="3"/>
  <c r="I440" i="3"/>
  <c r="J440" i="3"/>
  <c r="C441" i="3"/>
  <c r="D441" i="3"/>
  <c r="E441" i="3"/>
  <c r="F441" i="3"/>
  <c r="G441" i="3"/>
  <c r="H441" i="3"/>
  <c r="I441" i="3"/>
  <c r="J441" i="3"/>
  <c r="C442" i="3"/>
  <c r="D442" i="3"/>
  <c r="E442" i="3"/>
  <c r="F442" i="3"/>
  <c r="G442" i="3"/>
  <c r="H442" i="3"/>
  <c r="I442" i="3"/>
  <c r="J442" i="3"/>
  <c r="C443" i="3"/>
  <c r="D443" i="3"/>
  <c r="E443" i="3"/>
  <c r="F443" i="3"/>
  <c r="G443" i="3"/>
  <c r="H443" i="3"/>
  <c r="I443" i="3"/>
  <c r="J443" i="3"/>
  <c r="C444" i="3"/>
  <c r="D444" i="3"/>
  <c r="E444" i="3"/>
  <c r="F444" i="3"/>
  <c r="G444" i="3"/>
  <c r="H444" i="3"/>
  <c r="I444" i="3"/>
  <c r="J444" i="3"/>
  <c r="C445" i="3"/>
  <c r="D445" i="3"/>
  <c r="E445" i="3"/>
  <c r="F445" i="3"/>
  <c r="G445" i="3"/>
  <c r="H445" i="3"/>
  <c r="I445" i="3"/>
  <c r="J445" i="3"/>
  <c r="C446" i="3"/>
  <c r="D446" i="3"/>
  <c r="E446" i="3"/>
  <c r="F446" i="3"/>
  <c r="G446" i="3"/>
  <c r="H446" i="3"/>
  <c r="I446" i="3"/>
  <c r="J446" i="3"/>
  <c r="C447" i="3"/>
  <c r="D447" i="3"/>
  <c r="E447" i="3"/>
  <c r="F447" i="3"/>
  <c r="G447" i="3"/>
  <c r="H447" i="3"/>
  <c r="I447" i="3"/>
  <c r="J447" i="3"/>
  <c r="C448" i="3"/>
  <c r="D448" i="3"/>
  <c r="E448" i="3"/>
  <c r="F448" i="3"/>
  <c r="G448" i="3"/>
  <c r="H448" i="3"/>
  <c r="I448" i="3"/>
  <c r="J448" i="3"/>
  <c r="C449" i="3"/>
  <c r="D449" i="3"/>
  <c r="E449" i="3"/>
  <c r="F449" i="3"/>
  <c r="G449" i="3"/>
  <c r="H449" i="3"/>
  <c r="I449" i="3"/>
  <c r="J449" i="3"/>
  <c r="C450" i="3"/>
  <c r="D450" i="3"/>
  <c r="E450" i="3"/>
  <c r="F450" i="3"/>
  <c r="G450" i="3"/>
  <c r="H450" i="3"/>
  <c r="I450" i="3"/>
  <c r="J450" i="3"/>
  <c r="C451" i="3"/>
  <c r="D451" i="3"/>
  <c r="E451" i="3"/>
  <c r="F451" i="3"/>
  <c r="G451" i="3"/>
  <c r="H451" i="3"/>
  <c r="I451" i="3"/>
  <c r="J451" i="3"/>
  <c r="C452" i="3"/>
  <c r="D452" i="3"/>
  <c r="E452" i="3"/>
  <c r="F452" i="3"/>
  <c r="G452" i="3"/>
  <c r="H452" i="3"/>
  <c r="I452" i="3"/>
  <c r="J452" i="3"/>
  <c r="C453" i="3"/>
  <c r="D453" i="3"/>
  <c r="E453" i="3"/>
  <c r="F453" i="3"/>
  <c r="G453" i="3"/>
  <c r="H453" i="3"/>
  <c r="I453" i="3"/>
  <c r="J453" i="3"/>
  <c r="C454" i="3"/>
  <c r="D454" i="3"/>
  <c r="E454" i="3"/>
  <c r="F454" i="3"/>
  <c r="G454" i="3"/>
  <c r="H454" i="3"/>
  <c r="I454" i="3"/>
  <c r="J454" i="3"/>
  <c r="C455" i="3"/>
  <c r="D455" i="3"/>
  <c r="E455" i="3"/>
  <c r="F455" i="3"/>
  <c r="G455" i="3"/>
  <c r="H455" i="3"/>
  <c r="I455" i="3"/>
  <c r="J455" i="3"/>
  <c r="C456" i="3"/>
  <c r="D456" i="3"/>
  <c r="E456" i="3"/>
  <c r="F456" i="3"/>
  <c r="G456" i="3"/>
  <c r="H456" i="3"/>
  <c r="I456" i="3"/>
  <c r="J456" i="3"/>
  <c r="C457" i="3"/>
  <c r="D457" i="3"/>
  <c r="E457" i="3"/>
  <c r="F457" i="3"/>
  <c r="G457" i="3"/>
  <c r="H457" i="3"/>
  <c r="I457" i="3"/>
  <c r="J457" i="3"/>
  <c r="C458" i="3"/>
  <c r="D458" i="3"/>
  <c r="E458" i="3"/>
  <c r="F458" i="3"/>
  <c r="G458" i="3"/>
  <c r="H458" i="3"/>
  <c r="I458" i="3"/>
  <c r="J458" i="3"/>
  <c r="C459" i="3"/>
  <c r="D459" i="3"/>
  <c r="E459" i="3"/>
  <c r="F459" i="3"/>
  <c r="G459" i="3"/>
  <c r="H459" i="3"/>
  <c r="I459" i="3"/>
  <c r="J459" i="3"/>
  <c r="C460" i="3"/>
  <c r="D460" i="3"/>
  <c r="E460" i="3"/>
  <c r="F460" i="3"/>
  <c r="G460" i="3"/>
  <c r="H460" i="3"/>
  <c r="I460" i="3"/>
  <c r="J460" i="3"/>
  <c r="C461" i="3"/>
  <c r="D461" i="3"/>
  <c r="E461" i="3"/>
  <c r="F461" i="3"/>
  <c r="G461" i="3"/>
  <c r="H461" i="3"/>
  <c r="I461" i="3"/>
  <c r="J461" i="3"/>
  <c r="C462" i="3"/>
  <c r="D462" i="3"/>
  <c r="E462" i="3"/>
  <c r="F462" i="3"/>
  <c r="G462" i="3"/>
  <c r="H462" i="3"/>
  <c r="I462" i="3"/>
  <c r="J462" i="3"/>
  <c r="C463" i="3"/>
  <c r="D463" i="3"/>
  <c r="E463" i="3"/>
  <c r="F463" i="3"/>
  <c r="G463" i="3"/>
  <c r="H463" i="3"/>
  <c r="I463" i="3"/>
  <c r="J463" i="3"/>
  <c r="C464" i="3"/>
  <c r="D464" i="3"/>
  <c r="E464" i="3"/>
  <c r="F464" i="3"/>
  <c r="G464" i="3"/>
  <c r="H464" i="3"/>
  <c r="I464" i="3"/>
  <c r="J464" i="3"/>
  <c r="C465" i="3"/>
  <c r="D465" i="3"/>
  <c r="E465" i="3"/>
  <c r="F465" i="3"/>
  <c r="G465" i="3"/>
  <c r="H465" i="3"/>
  <c r="I465" i="3"/>
  <c r="J465" i="3"/>
  <c r="C466" i="3"/>
  <c r="D466" i="3"/>
  <c r="E466" i="3"/>
  <c r="F466" i="3"/>
  <c r="G466" i="3"/>
  <c r="H466" i="3"/>
  <c r="I466" i="3"/>
  <c r="J466" i="3"/>
  <c r="C467" i="3"/>
  <c r="D467" i="3"/>
  <c r="E467" i="3"/>
  <c r="F467" i="3"/>
  <c r="G467" i="3"/>
  <c r="H467" i="3"/>
  <c r="I467" i="3"/>
  <c r="J467" i="3"/>
  <c r="C468" i="3"/>
  <c r="D468" i="3"/>
  <c r="E468" i="3"/>
  <c r="F468" i="3"/>
  <c r="G468" i="3"/>
  <c r="H468" i="3"/>
  <c r="I468" i="3"/>
  <c r="J468" i="3"/>
  <c r="C469" i="3"/>
  <c r="D469" i="3"/>
  <c r="E469" i="3"/>
  <c r="F469" i="3"/>
  <c r="G469" i="3"/>
  <c r="H469" i="3"/>
  <c r="I469" i="3"/>
  <c r="J469" i="3"/>
  <c r="C470" i="3"/>
  <c r="D470" i="3"/>
  <c r="E470" i="3"/>
  <c r="F470" i="3"/>
  <c r="G470" i="3"/>
  <c r="H470" i="3"/>
  <c r="I470" i="3"/>
  <c r="J470" i="3"/>
  <c r="C471" i="3"/>
  <c r="D471" i="3"/>
  <c r="E471" i="3"/>
  <c r="F471" i="3"/>
  <c r="G471" i="3"/>
  <c r="H471" i="3"/>
  <c r="I471" i="3"/>
  <c r="J471" i="3"/>
  <c r="C472" i="3"/>
  <c r="D472" i="3"/>
  <c r="E472" i="3"/>
  <c r="F472" i="3"/>
  <c r="G472" i="3"/>
  <c r="H472" i="3"/>
  <c r="I472" i="3"/>
  <c r="J472" i="3"/>
  <c r="C473" i="3"/>
  <c r="D473" i="3"/>
  <c r="E473" i="3"/>
  <c r="F473" i="3"/>
  <c r="G473" i="3"/>
  <c r="H473" i="3"/>
  <c r="I473" i="3"/>
  <c r="J473" i="3"/>
  <c r="C474" i="3"/>
  <c r="D474" i="3"/>
  <c r="E474" i="3"/>
  <c r="F474" i="3"/>
  <c r="G474" i="3"/>
  <c r="H474" i="3"/>
  <c r="I474" i="3"/>
  <c r="J474" i="3"/>
  <c r="C475" i="3"/>
  <c r="D475" i="3"/>
  <c r="E475" i="3"/>
  <c r="F475" i="3"/>
  <c r="G475" i="3"/>
  <c r="H475" i="3"/>
  <c r="I475" i="3"/>
  <c r="J475" i="3"/>
  <c r="C476" i="3"/>
  <c r="D476" i="3"/>
  <c r="E476" i="3"/>
  <c r="F476" i="3"/>
  <c r="G476" i="3"/>
  <c r="H476" i="3"/>
  <c r="I476" i="3"/>
  <c r="J476" i="3"/>
  <c r="C477" i="3"/>
  <c r="D477" i="3"/>
  <c r="E477" i="3"/>
  <c r="F477" i="3"/>
  <c r="G477" i="3"/>
  <c r="H477" i="3"/>
  <c r="I477" i="3"/>
  <c r="J477" i="3"/>
  <c r="C478" i="3"/>
  <c r="D478" i="3"/>
  <c r="E478" i="3"/>
  <c r="F478" i="3"/>
  <c r="G478" i="3"/>
  <c r="H478" i="3"/>
  <c r="I478" i="3"/>
  <c r="J478" i="3"/>
  <c r="C479" i="3"/>
  <c r="D479" i="3"/>
  <c r="E479" i="3"/>
  <c r="F479" i="3"/>
  <c r="G479" i="3"/>
  <c r="H479" i="3"/>
  <c r="I479" i="3"/>
  <c r="J479" i="3"/>
  <c r="C480" i="3"/>
  <c r="D480" i="3"/>
  <c r="E480" i="3"/>
  <c r="F480" i="3"/>
  <c r="G480" i="3"/>
  <c r="H480" i="3"/>
  <c r="I480" i="3"/>
  <c r="J480" i="3"/>
  <c r="C481" i="3"/>
  <c r="D481" i="3"/>
  <c r="E481" i="3"/>
  <c r="F481" i="3"/>
  <c r="G481" i="3"/>
  <c r="H481" i="3"/>
  <c r="I481" i="3"/>
  <c r="J481" i="3"/>
  <c r="C482" i="3"/>
  <c r="D482" i="3"/>
  <c r="E482" i="3"/>
  <c r="F482" i="3"/>
  <c r="G482" i="3"/>
  <c r="H482" i="3"/>
  <c r="I482" i="3"/>
  <c r="J482" i="3"/>
  <c r="C483" i="3"/>
  <c r="D483" i="3"/>
  <c r="E483" i="3"/>
  <c r="F483" i="3"/>
  <c r="G483" i="3"/>
  <c r="H483" i="3"/>
  <c r="I483" i="3"/>
  <c r="J483" i="3"/>
  <c r="C484" i="3"/>
  <c r="D484" i="3"/>
  <c r="E484" i="3"/>
  <c r="F484" i="3"/>
  <c r="G484" i="3"/>
  <c r="H484" i="3"/>
  <c r="I484" i="3"/>
  <c r="J484" i="3"/>
  <c r="C485" i="3"/>
  <c r="D485" i="3"/>
  <c r="E485" i="3"/>
  <c r="F485" i="3"/>
  <c r="G485" i="3"/>
  <c r="H485" i="3"/>
  <c r="I485" i="3"/>
  <c r="J485" i="3"/>
  <c r="C486" i="3"/>
  <c r="D486" i="3"/>
  <c r="E486" i="3"/>
  <c r="F486" i="3"/>
  <c r="G486" i="3"/>
  <c r="H486" i="3"/>
  <c r="I486" i="3"/>
  <c r="J486" i="3"/>
  <c r="C487" i="3"/>
  <c r="D487" i="3"/>
  <c r="E487" i="3"/>
  <c r="F487" i="3"/>
  <c r="G487" i="3"/>
  <c r="H487" i="3"/>
  <c r="I487" i="3"/>
  <c r="J487" i="3"/>
  <c r="C488" i="3"/>
  <c r="D488" i="3"/>
  <c r="E488" i="3"/>
  <c r="F488" i="3"/>
  <c r="G488" i="3"/>
  <c r="H488" i="3"/>
  <c r="I488" i="3"/>
  <c r="J488" i="3"/>
  <c r="C489" i="3"/>
  <c r="D489" i="3"/>
  <c r="E489" i="3"/>
  <c r="F489" i="3"/>
  <c r="G489" i="3"/>
  <c r="H489" i="3"/>
  <c r="I489" i="3"/>
  <c r="J489" i="3"/>
  <c r="C490" i="3"/>
  <c r="D490" i="3"/>
  <c r="E490" i="3"/>
  <c r="F490" i="3"/>
  <c r="G490" i="3"/>
  <c r="H490" i="3"/>
  <c r="I490" i="3"/>
  <c r="J490" i="3"/>
  <c r="C491" i="3"/>
  <c r="D491" i="3"/>
  <c r="E491" i="3"/>
  <c r="F491" i="3"/>
  <c r="G491" i="3"/>
  <c r="H491" i="3"/>
  <c r="I491" i="3"/>
  <c r="J491" i="3"/>
  <c r="C492" i="3"/>
  <c r="D492" i="3"/>
  <c r="E492" i="3"/>
  <c r="F492" i="3"/>
  <c r="G492" i="3"/>
  <c r="H492" i="3"/>
  <c r="I492" i="3"/>
  <c r="J492" i="3"/>
  <c r="C493" i="3"/>
  <c r="D493" i="3"/>
  <c r="E493" i="3"/>
  <c r="F493" i="3"/>
  <c r="G493" i="3"/>
  <c r="H493" i="3"/>
  <c r="I493" i="3"/>
  <c r="J493" i="3"/>
  <c r="C494" i="3"/>
  <c r="D494" i="3"/>
  <c r="E494" i="3"/>
  <c r="F494" i="3"/>
  <c r="G494" i="3"/>
  <c r="H494" i="3"/>
  <c r="I494" i="3"/>
  <c r="J494" i="3"/>
  <c r="C495" i="3"/>
  <c r="D495" i="3"/>
  <c r="E495" i="3"/>
  <c r="F495" i="3"/>
  <c r="G495" i="3"/>
  <c r="H495" i="3"/>
  <c r="I495" i="3"/>
  <c r="J495" i="3"/>
  <c r="C496" i="3"/>
  <c r="D496" i="3"/>
  <c r="E496" i="3"/>
  <c r="F496" i="3"/>
  <c r="G496" i="3"/>
  <c r="H496" i="3"/>
  <c r="I496" i="3"/>
  <c r="J496" i="3"/>
  <c r="C497" i="3"/>
  <c r="D497" i="3"/>
  <c r="E497" i="3"/>
  <c r="F497" i="3"/>
  <c r="G497" i="3"/>
  <c r="H497" i="3"/>
  <c r="I497" i="3"/>
  <c r="J497" i="3"/>
  <c r="C498" i="3"/>
  <c r="D498" i="3"/>
  <c r="E498" i="3"/>
  <c r="F498" i="3"/>
  <c r="G498" i="3"/>
  <c r="H498" i="3"/>
  <c r="I498" i="3"/>
  <c r="J498" i="3"/>
  <c r="C499" i="3"/>
  <c r="D499" i="3"/>
  <c r="E499" i="3"/>
  <c r="F499" i="3"/>
  <c r="G499" i="3"/>
  <c r="H499" i="3"/>
  <c r="I499" i="3"/>
  <c r="J499" i="3"/>
  <c r="C500" i="3"/>
  <c r="D500" i="3"/>
  <c r="E500" i="3"/>
  <c r="F500" i="3"/>
  <c r="G500" i="3"/>
  <c r="H500" i="3"/>
  <c r="I500" i="3"/>
  <c r="J500" i="3"/>
  <c r="C501" i="3"/>
  <c r="D501" i="3"/>
  <c r="E501" i="3"/>
  <c r="F501" i="3"/>
  <c r="G501" i="3"/>
  <c r="H501" i="3"/>
  <c r="I501" i="3"/>
  <c r="J501" i="3"/>
  <c r="C502" i="3"/>
  <c r="D502" i="3"/>
  <c r="E502" i="3"/>
  <c r="F502" i="3"/>
  <c r="G502" i="3"/>
  <c r="H502" i="3"/>
  <c r="I502" i="3"/>
  <c r="J502" i="3"/>
  <c r="C503" i="3"/>
  <c r="D503" i="3"/>
  <c r="E503" i="3"/>
  <c r="F503" i="3"/>
  <c r="G503" i="3"/>
  <c r="H503" i="3"/>
  <c r="I503" i="3"/>
  <c r="J503" i="3"/>
  <c r="C504" i="3"/>
  <c r="D504" i="3"/>
  <c r="E504" i="3"/>
  <c r="F504" i="3"/>
  <c r="G504" i="3"/>
  <c r="H504" i="3"/>
  <c r="I504" i="3"/>
  <c r="J504" i="3"/>
  <c r="C505" i="3"/>
  <c r="D505" i="3"/>
  <c r="E505" i="3"/>
  <c r="F505" i="3"/>
  <c r="G505" i="3"/>
  <c r="H505" i="3"/>
  <c r="I505" i="3"/>
  <c r="J505" i="3"/>
  <c r="C506" i="3"/>
  <c r="D506" i="3"/>
  <c r="E506" i="3"/>
  <c r="F506" i="3"/>
  <c r="G506" i="3"/>
  <c r="H506" i="3"/>
  <c r="I506" i="3"/>
  <c r="J506" i="3"/>
  <c r="C507" i="3"/>
  <c r="D507" i="3"/>
  <c r="E507" i="3"/>
  <c r="F507" i="3"/>
  <c r="G507" i="3"/>
  <c r="H507" i="3"/>
  <c r="I507" i="3"/>
  <c r="J507" i="3"/>
  <c r="C508" i="3"/>
  <c r="D508" i="3"/>
  <c r="E508" i="3"/>
  <c r="F508" i="3"/>
  <c r="G508" i="3"/>
  <c r="H508" i="3"/>
  <c r="I508" i="3"/>
  <c r="J508" i="3"/>
  <c r="C509" i="3"/>
  <c r="D509" i="3"/>
  <c r="E509" i="3"/>
  <c r="F509" i="3"/>
  <c r="G509" i="3"/>
  <c r="H509" i="3"/>
  <c r="I509" i="3"/>
  <c r="J509" i="3"/>
  <c r="C510" i="3"/>
  <c r="D510" i="3"/>
  <c r="E510" i="3"/>
  <c r="F510" i="3"/>
  <c r="G510" i="3"/>
  <c r="H510" i="3"/>
  <c r="I510" i="3"/>
  <c r="J510" i="3"/>
  <c r="C511" i="3"/>
  <c r="D511" i="3"/>
  <c r="E511" i="3"/>
  <c r="F511" i="3"/>
  <c r="G511" i="3"/>
  <c r="H511" i="3"/>
  <c r="I511" i="3"/>
  <c r="J511" i="3"/>
  <c r="C512" i="3"/>
  <c r="D512" i="3"/>
  <c r="E512" i="3"/>
  <c r="F512" i="3"/>
  <c r="G512" i="3"/>
  <c r="H512" i="3"/>
  <c r="I512" i="3"/>
  <c r="J512" i="3"/>
  <c r="C513" i="3"/>
  <c r="D513" i="3"/>
  <c r="E513" i="3"/>
  <c r="F513" i="3"/>
  <c r="G513" i="3"/>
  <c r="H513" i="3"/>
  <c r="I513" i="3"/>
  <c r="J513" i="3"/>
  <c r="C514" i="3"/>
  <c r="D514" i="3"/>
  <c r="E514" i="3"/>
  <c r="F514" i="3"/>
  <c r="G514" i="3"/>
  <c r="H514" i="3"/>
  <c r="I514" i="3"/>
  <c r="J514" i="3"/>
  <c r="C515" i="3"/>
  <c r="D515" i="3"/>
  <c r="E515" i="3"/>
  <c r="F515" i="3"/>
  <c r="G515" i="3"/>
  <c r="H515" i="3"/>
  <c r="I515" i="3"/>
  <c r="J515" i="3"/>
  <c r="C516" i="3"/>
  <c r="D516" i="3"/>
  <c r="E516" i="3"/>
  <c r="F516" i="3"/>
  <c r="G516" i="3"/>
  <c r="H516" i="3"/>
  <c r="I516" i="3"/>
  <c r="J516" i="3"/>
  <c r="C517" i="3"/>
  <c r="D517" i="3"/>
  <c r="E517" i="3"/>
  <c r="F517" i="3"/>
  <c r="G517" i="3"/>
  <c r="H517" i="3"/>
  <c r="I517" i="3"/>
  <c r="J517" i="3"/>
  <c r="C518" i="3"/>
  <c r="D518" i="3"/>
  <c r="E518" i="3"/>
  <c r="F518" i="3"/>
  <c r="G518" i="3"/>
  <c r="H518" i="3"/>
  <c r="I518" i="3"/>
  <c r="J518" i="3"/>
  <c r="C519" i="3"/>
  <c r="D519" i="3"/>
  <c r="E519" i="3"/>
  <c r="F519" i="3"/>
  <c r="G519" i="3"/>
  <c r="H519" i="3"/>
  <c r="I519" i="3"/>
  <c r="J519" i="3"/>
  <c r="C520" i="3"/>
  <c r="D520" i="3"/>
  <c r="E520" i="3"/>
  <c r="F520" i="3"/>
  <c r="G520" i="3"/>
  <c r="H520" i="3"/>
  <c r="I520" i="3"/>
  <c r="J520" i="3"/>
  <c r="C521" i="3"/>
  <c r="D521" i="3"/>
  <c r="E521" i="3"/>
  <c r="F521" i="3"/>
  <c r="G521" i="3"/>
  <c r="H521" i="3"/>
  <c r="I521" i="3"/>
  <c r="J521" i="3"/>
  <c r="C522" i="3"/>
  <c r="D522" i="3"/>
  <c r="E522" i="3"/>
  <c r="F522" i="3"/>
  <c r="G522" i="3"/>
  <c r="H522" i="3"/>
  <c r="I522" i="3"/>
  <c r="J522" i="3"/>
  <c r="C523" i="3"/>
  <c r="D523" i="3"/>
  <c r="E523" i="3"/>
  <c r="F523" i="3"/>
  <c r="G523" i="3"/>
  <c r="H523" i="3"/>
  <c r="I523" i="3"/>
  <c r="J523" i="3"/>
  <c r="C524" i="3"/>
  <c r="D524" i="3"/>
  <c r="E524" i="3"/>
  <c r="F524" i="3"/>
  <c r="G524" i="3"/>
  <c r="H524" i="3"/>
  <c r="I524" i="3"/>
  <c r="J524" i="3"/>
  <c r="C525" i="3"/>
  <c r="D525" i="3"/>
  <c r="E525" i="3"/>
  <c r="F525" i="3"/>
  <c r="G525" i="3"/>
  <c r="H525" i="3"/>
  <c r="I525" i="3"/>
  <c r="J525" i="3"/>
  <c r="C526" i="3"/>
  <c r="D526" i="3"/>
  <c r="E526" i="3"/>
  <c r="F526" i="3"/>
  <c r="G526" i="3"/>
  <c r="H526" i="3"/>
  <c r="I526" i="3"/>
  <c r="J526" i="3"/>
  <c r="C527" i="3"/>
  <c r="D527" i="3"/>
  <c r="E527" i="3"/>
  <c r="F527" i="3"/>
  <c r="G527" i="3"/>
  <c r="H527" i="3"/>
  <c r="I527" i="3"/>
  <c r="J527" i="3"/>
  <c r="C528" i="3"/>
  <c r="D528" i="3"/>
  <c r="E528" i="3"/>
  <c r="F528" i="3"/>
  <c r="G528" i="3"/>
  <c r="H528" i="3"/>
  <c r="I528" i="3"/>
  <c r="J528" i="3"/>
  <c r="C529" i="3"/>
  <c r="D529" i="3"/>
  <c r="E529" i="3"/>
  <c r="F529" i="3"/>
  <c r="G529" i="3"/>
  <c r="H529" i="3"/>
  <c r="I529" i="3"/>
  <c r="J529" i="3"/>
  <c r="C530" i="3"/>
  <c r="D530" i="3"/>
  <c r="E530" i="3"/>
  <c r="F530" i="3"/>
  <c r="G530" i="3"/>
  <c r="H530" i="3"/>
  <c r="I530" i="3"/>
  <c r="J530" i="3"/>
  <c r="C531" i="3"/>
  <c r="D531" i="3"/>
  <c r="E531" i="3"/>
  <c r="F531" i="3"/>
  <c r="G531" i="3"/>
  <c r="H531" i="3"/>
  <c r="I531" i="3"/>
  <c r="J531" i="3"/>
  <c r="C532" i="3"/>
  <c r="D532" i="3"/>
  <c r="E532" i="3"/>
  <c r="F532" i="3"/>
  <c r="G532" i="3"/>
  <c r="H532" i="3"/>
  <c r="I532" i="3"/>
  <c r="J532" i="3"/>
  <c r="C533" i="3"/>
  <c r="D533" i="3"/>
  <c r="E533" i="3"/>
  <c r="F533" i="3"/>
  <c r="G533" i="3"/>
  <c r="H533" i="3"/>
  <c r="I533" i="3"/>
  <c r="J533" i="3"/>
  <c r="C534" i="3"/>
  <c r="D534" i="3"/>
  <c r="E534" i="3"/>
  <c r="F534" i="3"/>
  <c r="G534" i="3"/>
  <c r="H534" i="3"/>
  <c r="I534" i="3"/>
  <c r="J534" i="3"/>
  <c r="C535" i="3"/>
  <c r="D535" i="3"/>
  <c r="E535" i="3"/>
  <c r="F535" i="3"/>
  <c r="G535" i="3"/>
  <c r="H535" i="3"/>
  <c r="I535" i="3"/>
  <c r="J535" i="3"/>
  <c r="C536" i="3"/>
  <c r="D536" i="3"/>
  <c r="E536" i="3"/>
  <c r="F536" i="3"/>
  <c r="G536" i="3"/>
  <c r="H536" i="3"/>
  <c r="I536" i="3"/>
  <c r="J536" i="3"/>
  <c r="C537" i="3"/>
  <c r="D537" i="3"/>
  <c r="E537" i="3"/>
  <c r="F537" i="3"/>
  <c r="G537" i="3"/>
  <c r="H537" i="3"/>
  <c r="I537" i="3"/>
  <c r="J537" i="3"/>
  <c r="C538" i="3"/>
  <c r="D538" i="3"/>
  <c r="E538" i="3"/>
  <c r="F538" i="3"/>
  <c r="G538" i="3"/>
  <c r="H538" i="3"/>
  <c r="I538" i="3"/>
  <c r="J538" i="3"/>
  <c r="C539" i="3"/>
  <c r="D539" i="3"/>
  <c r="E539" i="3"/>
  <c r="F539" i="3"/>
  <c r="G539" i="3"/>
  <c r="H539" i="3"/>
  <c r="I539" i="3"/>
  <c r="J539" i="3"/>
  <c r="C540" i="3"/>
  <c r="D540" i="3"/>
  <c r="E540" i="3"/>
  <c r="F540" i="3"/>
  <c r="G540" i="3"/>
  <c r="H540" i="3"/>
  <c r="I540" i="3"/>
  <c r="J540" i="3"/>
  <c r="C541" i="3"/>
  <c r="D541" i="3"/>
  <c r="E541" i="3"/>
  <c r="F541" i="3"/>
  <c r="G541" i="3"/>
  <c r="H541" i="3"/>
  <c r="I541" i="3"/>
  <c r="J541" i="3"/>
  <c r="C542" i="3"/>
  <c r="D542" i="3"/>
  <c r="E542" i="3"/>
  <c r="F542" i="3"/>
  <c r="G542" i="3"/>
  <c r="H542" i="3"/>
  <c r="I542" i="3"/>
  <c r="J542" i="3"/>
  <c r="C543" i="3"/>
  <c r="D543" i="3"/>
  <c r="E543" i="3"/>
  <c r="F543" i="3"/>
  <c r="G543" i="3"/>
  <c r="H543" i="3"/>
  <c r="I543" i="3"/>
  <c r="J543" i="3"/>
  <c r="C544" i="3"/>
  <c r="D544" i="3"/>
  <c r="E544" i="3"/>
  <c r="F544" i="3"/>
  <c r="G544" i="3"/>
  <c r="H544" i="3"/>
  <c r="I544" i="3"/>
  <c r="J544" i="3"/>
  <c r="C545" i="3"/>
  <c r="D545" i="3"/>
  <c r="E545" i="3"/>
  <c r="F545" i="3"/>
  <c r="G545" i="3"/>
  <c r="H545" i="3"/>
  <c r="I545" i="3"/>
  <c r="J545" i="3"/>
  <c r="C546" i="3"/>
  <c r="D546" i="3"/>
  <c r="E546" i="3"/>
  <c r="F546" i="3"/>
  <c r="G546" i="3"/>
  <c r="H546" i="3"/>
  <c r="I546" i="3"/>
  <c r="J546" i="3"/>
  <c r="C547" i="3"/>
  <c r="D547" i="3"/>
  <c r="E547" i="3"/>
  <c r="F547" i="3"/>
  <c r="G547" i="3"/>
  <c r="H547" i="3"/>
  <c r="I547" i="3"/>
  <c r="J547" i="3"/>
  <c r="C548" i="3"/>
  <c r="D548" i="3"/>
  <c r="E548" i="3"/>
  <c r="F548" i="3"/>
  <c r="G548" i="3"/>
  <c r="H548" i="3"/>
  <c r="I548" i="3"/>
  <c r="J548" i="3"/>
  <c r="C549" i="3"/>
  <c r="D549" i="3"/>
  <c r="E549" i="3"/>
  <c r="F549" i="3"/>
  <c r="G549" i="3"/>
  <c r="H549" i="3"/>
  <c r="I549" i="3"/>
  <c r="J549" i="3"/>
  <c r="C550" i="3"/>
  <c r="D550" i="3"/>
  <c r="E550" i="3"/>
  <c r="F550" i="3"/>
  <c r="G550" i="3"/>
  <c r="H550" i="3"/>
  <c r="I550" i="3"/>
  <c r="J550" i="3"/>
  <c r="C551" i="3"/>
  <c r="D551" i="3"/>
  <c r="E551" i="3"/>
  <c r="F551" i="3"/>
  <c r="G551" i="3"/>
  <c r="H551" i="3"/>
  <c r="I551" i="3"/>
  <c r="J551" i="3"/>
  <c r="C552" i="3"/>
  <c r="D552" i="3"/>
  <c r="E552" i="3"/>
  <c r="F552" i="3"/>
  <c r="G552" i="3"/>
  <c r="H552" i="3"/>
  <c r="I552" i="3"/>
  <c r="J552" i="3"/>
  <c r="C553" i="3"/>
  <c r="D553" i="3"/>
  <c r="E553" i="3"/>
  <c r="F553" i="3"/>
  <c r="G553" i="3"/>
  <c r="H553" i="3"/>
  <c r="I553" i="3"/>
  <c r="J553" i="3"/>
  <c r="C554" i="3"/>
  <c r="D554" i="3"/>
  <c r="E554" i="3"/>
  <c r="F554" i="3"/>
  <c r="G554" i="3"/>
  <c r="H554" i="3"/>
  <c r="I554" i="3"/>
  <c r="J554" i="3"/>
  <c r="C555" i="3"/>
  <c r="D555" i="3"/>
  <c r="E555" i="3"/>
  <c r="F555" i="3"/>
  <c r="G555" i="3"/>
  <c r="H555" i="3"/>
  <c r="I555" i="3"/>
  <c r="J555" i="3"/>
  <c r="C556" i="3"/>
  <c r="D556" i="3"/>
  <c r="E556" i="3"/>
  <c r="F556" i="3"/>
  <c r="G556" i="3"/>
  <c r="H556" i="3"/>
  <c r="I556" i="3"/>
  <c r="J556" i="3"/>
  <c r="C557" i="3"/>
  <c r="D557" i="3"/>
  <c r="E557" i="3"/>
  <c r="F557" i="3"/>
  <c r="G557" i="3"/>
  <c r="H557" i="3"/>
  <c r="I557" i="3"/>
  <c r="J557" i="3"/>
  <c r="C558" i="3"/>
  <c r="D558" i="3"/>
  <c r="E558" i="3"/>
  <c r="F558" i="3"/>
  <c r="G558" i="3"/>
  <c r="H558" i="3"/>
  <c r="I558" i="3"/>
  <c r="J558" i="3"/>
  <c r="C559" i="3"/>
  <c r="D559" i="3"/>
  <c r="E559" i="3"/>
  <c r="F559" i="3"/>
  <c r="G559" i="3"/>
  <c r="H559" i="3"/>
  <c r="I559" i="3"/>
  <c r="J559" i="3"/>
  <c r="C560" i="3"/>
  <c r="D560" i="3"/>
  <c r="E560" i="3"/>
  <c r="F560" i="3"/>
  <c r="G560" i="3"/>
  <c r="H560" i="3"/>
  <c r="I560" i="3"/>
  <c r="J560" i="3"/>
  <c r="C561" i="3"/>
  <c r="D561" i="3"/>
  <c r="E561" i="3"/>
  <c r="F561" i="3"/>
  <c r="G561" i="3"/>
  <c r="H561" i="3"/>
  <c r="I561" i="3"/>
  <c r="J561" i="3"/>
  <c r="C562" i="3"/>
  <c r="D562" i="3"/>
  <c r="E562" i="3"/>
  <c r="F562" i="3"/>
  <c r="G562" i="3"/>
  <c r="H562" i="3"/>
  <c r="I562" i="3"/>
  <c r="J562" i="3"/>
  <c r="C563" i="3"/>
  <c r="D563" i="3"/>
  <c r="E563" i="3"/>
  <c r="F563" i="3"/>
  <c r="G563" i="3"/>
  <c r="H563" i="3"/>
  <c r="I563" i="3"/>
  <c r="J563" i="3"/>
  <c r="C564" i="3"/>
  <c r="D564" i="3"/>
  <c r="E564" i="3"/>
  <c r="F564" i="3"/>
  <c r="G564" i="3"/>
  <c r="H564" i="3"/>
  <c r="I564" i="3"/>
  <c r="J564" i="3"/>
  <c r="C565" i="3"/>
  <c r="D565" i="3"/>
  <c r="E565" i="3"/>
  <c r="F565" i="3"/>
  <c r="G565" i="3"/>
  <c r="H565" i="3"/>
  <c r="I565" i="3"/>
  <c r="J565" i="3"/>
  <c r="C566" i="3"/>
  <c r="D566" i="3"/>
  <c r="E566" i="3"/>
  <c r="F566" i="3"/>
  <c r="G566" i="3"/>
  <c r="H566" i="3"/>
  <c r="I566" i="3"/>
  <c r="J566" i="3"/>
  <c r="C567" i="3"/>
  <c r="D567" i="3"/>
  <c r="E567" i="3"/>
  <c r="F567" i="3"/>
  <c r="G567" i="3"/>
  <c r="H567" i="3"/>
  <c r="I567" i="3"/>
  <c r="J567" i="3"/>
  <c r="C568" i="3"/>
  <c r="D568" i="3"/>
  <c r="E568" i="3"/>
  <c r="F568" i="3"/>
  <c r="G568" i="3"/>
  <c r="H568" i="3"/>
  <c r="I568" i="3"/>
  <c r="J568" i="3"/>
  <c r="C569" i="3"/>
  <c r="D569" i="3"/>
  <c r="E569" i="3"/>
  <c r="F569" i="3"/>
  <c r="G569" i="3"/>
  <c r="H569" i="3"/>
  <c r="I569" i="3"/>
  <c r="J569" i="3"/>
  <c r="C570" i="3"/>
  <c r="D570" i="3"/>
  <c r="E570" i="3"/>
  <c r="F570" i="3"/>
  <c r="G570" i="3"/>
  <c r="H570" i="3"/>
  <c r="I570" i="3"/>
  <c r="J570" i="3"/>
  <c r="C571" i="3"/>
  <c r="D571" i="3"/>
  <c r="E571" i="3"/>
  <c r="F571" i="3"/>
  <c r="G571" i="3"/>
  <c r="H571" i="3"/>
  <c r="I571" i="3"/>
  <c r="J571" i="3"/>
  <c r="C572" i="3"/>
  <c r="D572" i="3"/>
  <c r="E572" i="3"/>
  <c r="F572" i="3"/>
  <c r="G572" i="3"/>
  <c r="H572" i="3"/>
  <c r="I572" i="3"/>
  <c r="J572" i="3"/>
  <c r="C573" i="3"/>
  <c r="D573" i="3"/>
  <c r="E573" i="3"/>
  <c r="F573" i="3"/>
  <c r="G573" i="3"/>
  <c r="H573" i="3"/>
  <c r="I573" i="3"/>
  <c r="J573" i="3"/>
  <c r="C574" i="3"/>
  <c r="D574" i="3"/>
  <c r="E574" i="3"/>
  <c r="F574" i="3"/>
  <c r="G574" i="3"/>
  <c r="H574" i="3"/>
  <c r="I574" i="3"/>
  <c r="J574" i="3"/>
  <c r="C575" i="3"/>
  <c r="D575" i="3"/>
  <c r="E575" i="3"/>
  <c r="F575" i="3"/>
  <c r="G575" i="3"/>
  <c r="H575" i="3"/>
  <c r="I575" i="3"/>
  <c r="J575" i="3"/>
  <c r="C576" i="3"/>
  <c r="D576" i="3"/>
  <c r="E576" i="3"/>
  <c r="F576" i="3"/>
  <c r="G576" i="3"/>
  <c r="H576" i="3"/>
  <c r="I576" i="3"/>
  <c r="J576" i="3"/>
  <c r="C577" i="3"/>
  <c r="D577" i="3"/>
  <c r="E577" i="3"/>
  <c r="F577" i="3"/>
  <c r="G577" i="3"/>
  <c r="H577" i="3"/>
  <c r="I577" i="3"/>
  <c r="J577" i="3"/>
  <c r="C578" i="3"/>
  <c r="D578" i="3"/>
  <c r="E578" i="3"/>
  <c r="F578" i="3"/>
  <c r="G578" i="3"/>
  <c r="H578" i="3"/>
  <c r="I578" i="3"/>
  <c r="J578" i="3"/>
  <c r="C579" i="3"/>
  <c r="D579" i="3"/>
  <c r="E579" i="3"/>
  <c r="F579" i="3"/>
  <c r="G579" i="3"/>
  <c r="H579" i="3"/>
  <c r="I579" i="3"/>
  <c r="J579" i="3"/>
  <c r="C580" i="3"/>
  <c r="D580" i="3"/>
  <c r="E580" i="3"/>
  <c r="F580" i="3"/>
  <c r="G580" i="3"/>
  <c r="H580" i="3"/>
  <c r="I580" i="3"/>
  <c r="J580" i="3"/>
  <c r="C581" i="3"/>
  <c r="D581" i="3"/>
  <c r="E581" i="3"/>
  <c r="F581" i="3"/>
  <c r="G581" i="3"/>
  <c r="H581" i="3"/>
  <c r="I581" i="3"/>
  <c r="J581" i="3"/>
  <c r="C582" i="3"/>
  <c r="D582" i="3"/>
  <c r="E582" i="3"/>
  <c r="F582" i="3"/>
  <c r="G582" i="3"/>
  <c r="H582" i="3"/>
  <c r="I582" i="3"/>
  <c r="J582" i="3"/>
  <c r="C583" i="3"/>
  <c r="D583" i="3"/>
  <c r="E583" i="3"/>
  <c r="F583" i="3"/>
  <c r="G583" i="3"/>
  <c r="H583" i="3"/>
  <c r="I583" i="3"/>
  <c r="J583" i="3"/>
  <c r="C584" i="3"/>
  <c r="D584" i="3"/>
  <c r="E584" i="3"/>
  <c r="F584" i="3"/>
  <c r="G584" i="3"/>
  <c r="H584" i="3"/>
  <c r="I584" i="3"/>
  <c r="J584" i="3"/>
  <c r="C585" i="3"/>
  <c r="D585" i="3"/>
  <c r="E585" i="3"/>
  <c r="F585" i="3"/>
  <c r="G585" i="3"/>
  <c r="H585" i="3"/>
  <c r="I585" i="3"/>
  <c r="J585" i="3"/>
  <c r="C586" i="3"/>
  <c r="D586" i="3"/>
  <c r="E586" i="3"/>
  <c r="F586" i="3"/>
  <c r="G586" i="3"/>
  <c r="H586" i="3"/>
  <c r="I586" i="3"/>
  <c r="J586" i="3"/>
  <c r="C587" i="3"/>
  <c r="D587" i="3"/>
  <c r="E587" i="3"/>
  <c r="F587" i="3"/>
  <c r="G587" i="3"/>
  <c r="H587" i="3"/>
  <c r="I587" i="3"/>
  <c r="J587" i="3"/>
  <c r="C588" i="3"/>
  <c r="D588" i="3"/>
  <c r="E588" i="3"/>
  <c r="F588" i="3"/>
  <c r="G588" i="3"/>
  <c r="H588" i="3"/>
  <c r="I588" i="3"/>
  <c r="J588" i="3"/>
  <c r="C589" i="3"/>
  <c r="D589" i="3"/>
  <c r="E589" i="3"/>
  <c r="F589" i="3"/>
  <c r="G589" i="3"/>
  <c r="H589" i="3"/>
  <c r="I589" i="3"/>
  <c r="J589" i="3"/>
  <c r="C590" i="3"/>
  <c r="D590" i="3"/>
  <c r="E590" i="3"/>
  <c r="F590" i="3"/>
  <c r="G590" i="3"/>
  <c r="H590" i="3"/>
  <c r="I590" i="3"/>
  <c r="J590" i="3"/>
  <c r="C591" i="3"/>
  <c r="D591" i="3"/>
  <c r="E591" i="3"/>
  <c r="F591" i="3"/>
  <c r="G591" i="3"/>
  <c r="H591" i="3"/>
  <c r="I591" i="3"/>
  <c r="J591" i="3"/>
  <c r="C592" i="3"/>
  <c r="D592" i="3"/>
  <c r="E592" i="3"/>
  <c r="F592" i="3"/>
  <c r="G592" i="3"/>
  <c r="H592" i="3"/>
  <c r="I592" i="3"/>
  <c r="J592" i="3"/>
  <c r="C593" i="3"/>
  <c r="D593" i="3"/>
  <c r="E593" i="3"/>
  <c r="F593" i="3"/>
  <c r="G593" i="3"/>
  <c r="H593" i="3"/>
  <c r="I593" i="3"/>
  <c r="J593" i="3"/>
  <c r="C594" i="3"/>
  <c r="D594" i="3"/>
  <c r="E594" i="3"/>
  <c r="F594" i="3"/>
  <c r="G594" i="3"/>
  <c r="H594" i="3"/>
  <c r="I594" i="3"/>
  <c r="J594" i="3"/>
  <c r="C595" i="3"/>
  <c r="D595" i="3"/>
  <c r="E595" i="3"/>
  <c r="F595" i="3"/>
  <c r="G595" i="3"/>
  <c r="H595" i="3"/>
  <c r="I595" i="3"/>
  <c r="J595" i="3"/>
  <c r="C596" i="3"/>
  <c r="D596" i="3"/>
  <c r="E596" i="3"/>
  <c r="F596" i="3"/>
  <c r="G596" i="3"/>
  <c r="H596" i="3"/>
  <c r="I596" i="3"/>
  <c r="J596" i="3"/>
  <c r="C597" i="3"/>
  <c r="D597" i="3"/>
  <c r="E597" i="3"/>
  <c r="F597" i="3"/>
  <c r="G597" i="3"/>
  <c r="H597" i="3"/>
  <c r="I597" i="3"/>
  <c r="J597" i="3"/>
  <c r="C598" i="3"/>
  <c r="D598" i="3"/>
  <c r="E598" i="3"/>
  <c r="F598" i="3"/>
  <c r="G598" i="3"/>
  <c r="H598" i="3"/>
  <c r="I598" i="3"/>
  <c r="J598" i="3"/>
  <c r="C599" i="3"/>
  <c r="D599" i="3"/>
  <c r="E599" i="3"/>
  <c r="F599" i="3"/>
  <c r="G599" i="3"/>
  <c r="H599" i="3"/>
  <c r="I599" i="3"/>
  <c r="J599" i="3"/>
  <c r="C600" i="3"/>
  <c r="D600" i="3"/>
  <c r="E600" i="3"/>
  <c r="F600" i="3"/>
  <c r="G600" i="3"/>
  <c r="H600" i="3"/>
  <c r="I600" i="3"/>
  <c r="J600" i="3"/>
  <c r="C601" i="3"/>
  <c r="D601" i="3"/>
  <c r="E601" i="3"/>
  <c r="F601" i="3"/>
  <c r="G601" i="3"/>
  <c r="H601" i="3"/>
  <c r="I601" i="3"/>
  <c r="J601" i="3"/>
  <c r="C602" i="3"/>
  <c r="D602" i="3"/>
  <c r="E602" i="3"/>
  <c r="F602" i="3"/>
  <c r="G602" i="3"/>
  <c r="H602" i="3"/>
  <c r="I602" i="3"/>
  <c r="J602" i="3"/>
  <c r="C603" i="3"/>
  <c r="D603" i="3"/>
  <c r="E603" i="3"/>
  <c r="F603" i="3"/>
  <c r="G603" i="3"/>
  <c r="H603" i="3"/>
  <c r="I603" i="3"/>
  <c r="J603" i="3"/>
  <c r="C604" i="3"/>
  <c r="D604" i="3"/>
  <c r="E604" i="3"/>
  <c r="F604" i="3"/>
  <c r="G604" i="3"/>
  <c r="H604" i="3"/>
  <c r="I604" i="3"/>
  <c r="J604" i="3"/>
  <c r="C605" i="3"/>
  <c r="D605" i="3"/>
  <c r="E605" i="3"/>
  <c r="F605" i="3"/>
  <c r="G605" i="3"/>
  <c r="H605" i="3"/>
  <c r="I605" i="3"/>
  <c r="J605" i="3"/>
  <c r="C606" i="3"/>
  <c r="D606" i="3"/>
  <c r="E606" i="3"/>
  <c r="F606" i="3"/>
  <c r="G606" i="3"/>
  <c r="H606" i="3"/>
  <c r="I606" i="3"/>
  <c r="J606" i="3"/>
  <c r="C607" i="3"/>
  <c r="D607" i="3"/>
  <c r="E607" i="3"/>
  <c r="F607" i="3"/>
  <c r="G607" i="3"/>
  <c r="H607" i="3"/>
  <c r="I607" i="3"/>
  <c r="J607" i="3"/>
  <c r="C608" i="3"/>
  <c r="D608" i="3"/>
  <c r="E608" i="3"/>
  <c r="F608" i="3"/>
  <c r="G608" i="3"/>
  <c r="H608" i="3"/>
  <c r="I608" i="3"/>
  <c r="J608" i="3"/>
  <c r="C609" i="3"/>
  <c r="D609" i="3"/>
  <c r="E609" i="3"/>
  <c r="F609" i="3"/>
  <c r="G609" i="3"/>
  <c r="H609" i="3"/>
  <c r="I609" i="3"/>
  <c r="J609" i="3"/>
  <c r="C610" i="3"/>
  <c r="D610" i="3"/>
  <c r="E610" i="3"/>
  <c r="F610" i="3"/>
  <c r="G610" i="3"/>
  <c r="H610" i="3"/>
  <c r="I610" i="3"/>
  <c r="J610" i="3"/>
  <c r="C611" i="3"/>
  <c r="D611" i="3"/>
  <c r="E611" i="3"/>
  <c r="F611" i="3"/>
  <c r="G611" i="3"/>
  <c r="H611" i="3"/>
  <c r="I611" i="3"/>
  <c r="J611" i="3"/>
  <c r="C612" i="3"/>
  <c r="D612" i="3"/>
  <c r="E612" i="3"/>
  <c r="F612" i="3"/>
  <c r="G612" i="3"/>
  <c r="H612" i="3"/>
  <c r="I612" i="3"/>
  <c r="J612" i="3"/>
  <c r="C613" i="3"/>
  <c r="D613" i="3"/>
  <c r="E613" i="3"/>
  <c r="F613" i="3"/>
  <c r="G613" i="3"/>
  <c r="H613" i="3"/>
  <c r="I613" i="3"/>
  <c r="J613" i="3"/>
  <c r="C614" i="3"/>
  <c r="D614" i="3"/>
  <c r="E614" i="3"/>
  <c r="F614" i="3"/>
  <c r="G614" i="3"/>
  <c r="H614" i="3"/>
  <c r="I614" i="3"/>
  <c r="J614" i="3"/>
  <c r="C615" i="3"/>
  <c r="D615" i="3"/>
  <c r="E615" i="3"/>
  <c r="F615" i="3"/>
  <c r="G615" i="3"/>
  <c r="H615" i="3"/>
  <c r="I615" i="3"/>
  <c r="J615" i="3"/>
  <c r="C616" i="3"/>
  <c r="D616" i="3"/>
  <c r="E616" i="3"/>
  <c r="F616" i="3"/>
  <c r="G616" i="3"/>
  <c r="H616" i="3"/>
  <c r="I616" i="3"/>
  <c r="J616" i="3"/>
  <c r="C617" i="3"/>
  <c r="D617" i="3"/>
  <c r="E617" i="3"/>
  <c r="F617" i="3"/>
  <c r="G617" i="3"/>
  <c r="H617" i="3"/>
  <c r="I617" i="3"/>
  <c r="J617" i="3"/>
  <c r="C618" i="3"/>
  <c r="D618" i="3"/>
  <c r="E618" i="3"/>
  <c r="F618" i="3"/>
  <c r="G618" i="3"/>
  <c r="H618" i="3"/>
  <c r="I618" i="3"/>
  <c r="J618" i="3"/>
  <c r="C619" i="3"/>
  <c r="D619" i="3"/>
  <c r="E619" i="3"/>
  <c r="F619" i="3"/>
  <c r="G619" i="3"/>
  <c r="H619" i="3"/>
  <c r="I619" i="3"/>
  <c r="J619" i="3"/>
  <c r="C620" i="3"/>
  <c r="D620" i="3"/>
  <c r="E620" i="3"/>
  <c r="F620" i="3"/>
  <c r="G620" i="3"/>
  <c r="H620" i="3"/>
  <c r="I620" i="3"/>
  <c r="J620" i="3"/>
  <c r="C621" i="3"/>
  <c r="D621" i="3"/>
  <c r="E621" i="3"/>
  <c r="F621" i="3"/>
  <c r="G621" i="3"/>
  <c r="H621" i="3"/>
  <c r="I621" i="3"/>
  <c r="J621" i="3"/>
  <c r="C622" i="3"/>
  <c r="D622" i="3"/>
  <c r="E622" i="3"/>
  <c r="F622" i="3"/>
  <c r="G622" i="3"/>
  <c r="H622" i="3"/>
  <c r="I622" i="3"/>
  <c r="J622" i="3"/>
  <c r="C623" i="3"/>
  <c r="D623" i="3"/>
  <c r="E623" i="3"/>
  <c r="F623" i="3"/>
  <c r="G623" i="3"/>
  <c r="H623" i="3"/>
  <c r="I623" i="3"/>
  <c r="J623" i="3"/>
  <c r="C624" i="3"/>
  <c r="D624" i="3"/>
  <c r="E624" i="3"/>
  <c r="F624" i="3"/>
  <c r="G624" i="3"/>
  <c r="H624" i="3"/>
  <c r="I624" i="3"/>
  <c r="J624" i="3"/>
  <c r="C625" i="3"/>
  <c r="D625" i="3"/>
  <c r="E625" i="3"/>
  <c r="F625" i="3"/>
  <c r="G625" i="3"/>
  <c r="H625" i="3"/>
  <c r="I625" i="3"/>
  <c r="J625" i="3"/>
  <c r="C626" i="3"/>
  <c r="D626" i="3"/>
  <c r="E626" i="3"/>
  <c r="F626" i="3"/>
  <c r="G626" i="3"/>
  <c r="H626" i="3"/>
  <c r="I626" i="3"/>
  <c r="J626" i="3"/>
  <c r="C627" i="3"/>
  <c r="D627" i="3"/>
  <c r="E627" i="3"/>
  <c r="F627" i="3"/>
  <c r="G627" i="3"/>
  <c r="H627" i="3"/>
  <c r="I627" i="3"/>
  <c r="J627" i="3"/>
  <c r="C628" i="3"/>
  <c r="D628" i="3"/>
  <c r="E628" i="3"/>
  <c r="F628" i="3"/>
  <c r="G628" i="3"/>
  <c r="H628" i="3"/>
  <c r="I628" i="3"/>
  <c r="J628" i="3"/>
  <c r="C629" i="3"/>
  <c r="D629" i="3"/>
  <c r="E629" i="3"/>
  <c r="F629" i="3"/>
  <c r="G629" i="3"/>
  <c r="H629" i="3"/>
  <c r="I629" i="3"/>
  <c r="J629" i="3"/>
  <c r="C630" i="3"/>
  <c r="D630" i="3"/>
  <c r="E630" i="3"/>
  <c r="F630" i="3"/>
  <c r="G630" i="3"/>
  <c r="H630" i="3"/>
  <c r="I630" i="3"/>
  <c r="J630" i="3"/>
  <c r="C631" i="3"/>
  <c r="D631" i="3"/>
  <c r="E631" i="3"/>
  <c r="F631" i="3"/>
  <c r="G631" i="3"/>
  <c r="H631" i="3"/>
  <c r="I631" i="3"/>
  <c r="J631" i="3"/>
  <c r="C632" i="3"/>
  <c r="D632" i="3"/>
  <c r="E632" i="3"/>
  <c r="F632" i="3"/>
  <c r="G632" i="3"/>
  <c r="H632" i="3"/>
  <c r="I632" i="3"/>
  <c r="J632" i="3"/>
  <c r="C633" i="3"/>
  <c r="D633" i="3"/>
  <c r="E633" i="3"/>
  <c r="F633" i="3"/>
  <c r="G633" i="3"/>
  <c r="H633" i="3"/>
  <c r="I633" i="3"/>
  <c r="J633" i="3"/>
  <c r="C634" i="3"/>
  <c r="D634" i="3"/>
  <c r="E634" i="3"/>
  <c r="F634" i="3"/>
  <c r="G634" i="3"/>
  <c r="H634" i="3"/>
  <c r="I634" i="3"/>
  <c r="J634" i="3"/>
  <c r="C635" i="3"/>
  <c r="D635" i="3"/>
  <c r="E635" i="3"/>
  <c r="F635" i="3"/>
  <c r="G635" i="3"/>
  <c r="H635" i="3"/>
  <c r="I635" i="3"/>
  <c r="J635" i="3"/>
  <c r="C636" i="3"/>
  <c r="D636" i="3"/>
  <c r="E636" i="3"/>
  <c r="F636" i="3"/>
  <c r="G636" i="3"/>
  <c r="H636" i="3"/>
  <c r="I636" i="3"/>
  <c r="J636" i="3"/>
  <c r="C637" i="3"/>
  <c r="D637" i="3"/>
  <c r="E637" i="3"/>
  <c r="F637" i="3"/>
  <c r="G637" i="3"/>
  <c r="H637" i="3"/>
  <c r="I637" i="3"/>
  <c r="J637" i="3"/>
  <c r="C638" i="3"/>
  <c r="D638" i="3"/>
  <c r="E638" i="3"/>
  <c r="F638" i="3"/>
  <c r="G638" i="3"/>
  <c r="H638" i="3"/>
  <c r="I638" i="3"/>
  <c r="J638" i="3"/>
  <c r="C639" i="3"/>
  <c r="D639" i="3"/>
  <c r="E639" i="3"/>
  <c r="F639" i="3"/>
  <c r="G639" i="3"/>
  <c r="H639" i="3"/>
  <c r="I639" i="3"/>
  <c r="J639" i="3"/>
  <c r="C640" i="3"/>
  <c r="D640" i="3"/>
  <c r="E640" i="3"/>
  <c r="F640" i="3"/>
  <c r="G640" i="3"/>
  <c r="H640" i="3"/>
  <c r="I640" i="3"/>
  <c r="J640" i="3"/>
  <c r="C641" i="3"/>
  <c r="D641" i="3"/>
  <c r="E641" i="3"/>
  <c r="F641" i="3"/>
  <c r="G641" i="3"/>
  <c r="H641" i="3"/>
  <c r="I641" i="3"/>
  <c r="J641" i="3"/>
  <c r="C642" i="3"/>
  <c r="D642" i="3"/>
  <c r="E642" i="3"/>
  <c r="F642" i="3"/>
  <c r="G642" i="3"/>
  <c r="H642" i="3"/>
  <c r="I642" i="3"/>
  <c r="J642" i="3"/>
  <c r="C643" i="3"/>
  <c r="D643" i="3"/>
  <c r="E643" i="3"/>
  <c r="F643" i="3"/>
  <c r="G643" i="3"/>
  <c r="H643" i="3"/>
  <c r="I643" i="3"/>
  <c r="J643" i="3"/>
  <c r="C644" i="3"/>
  <c r="D644" i="3"/>
  <c r="E644" i="3"/>
  <c r="F644" i="3"/>
  <c r="G644" i="3"/>
  <c r="H644" i="3"/>
  <c r="I644" i="3"/>
  <c r="J644" i="3"/>
  <c r="C645" i="3"/>
  <c r="D645" i="3"/>
  <c r="E645" i="3"/>
  <c r="F645" i="3"/>
  <c r="G645" i="3"/>
  <c r="H645" i="3"/>
  <c r="I645" i="3"/>
  <c r="J645" i="3"/>
  <c r="C646" i="3"/>
  <c r="D646" i="3"/>
  <c r="E646" i="3"/>
  <c r="F646" i="3"/>
  <c r="G646" i="3"/>
  <c r="H646" i="3"/>
  <c r="I646" i="3"/>
  <c r="J646" i="3"/>
  <c r="C647" i="3"/>
  <c r="D647" i="3"/>
  <c r="E647" i="3"/>
  <c r="F647" i="3"/>
  <c r="G647" i="3"/>
  <c r="H647" i="3"/>
  <c r="I647" i="3"/>
  <c r="J647" i="3"/>
  <c r="C648" i="3"/>
  <c r="D648" i="3"/>
  <c r="E648" i="3"/>
  <c r="F648" i="3"/>
  <c r="G648" i="3"/>
  <c r="H648" i="3"/>
  <c r="I648" i="3"/>
  <c r="J648" i="3"/>
  <c r="C649" i="3"/>
  <c r="D649" i="3"/>
  <c r="E649" i="3"/>
  <c r="F649" i="3"/>
  <c r="G649" i="3"/>
  <c r="H649" i="3"/>
  <c r="I649" i="3"/>
  <c r="J649" i="3"/>
  <c r="C650" i="3"/>
  <c r="D650" i="3"/>
  <c r="E650" i="3"/>
  <c r="F650" i="3"/>
  <c r="G650" i="3"/>
  <c r="H650" i="3"/>
  <c r="I650" i="3"/>
  <c r="J650" i="3"/>
  <c r="C651" i="3"/>
  <c r="D651" i="3"/>
  <c r="E651" i="3"/>
  <c r="F651" i="3"/>
  <c r="G651" i="3"/>
  <c r="H651" i="3"/>
  <c r="I651" i="3"/>
  <c r="J651" i="3"/>
  <c r="C652" i="3"/>
  <c r="D652" i="3"/>
  <c r="E652" i="3"/>
  <c r="F652" i="3"/>
  <c r="G652" i="3"/>
  <c r="H652" i="3"/>
  <c r="I652" i="3"/>
  <c r="J652" i="3"/>
  <c r="C653" i="3"/>
  <c r="D653" i="3"/>
  <c r="E653" i="3"/>
  <c r="F653" i="3"/>
  <c r="G653" i="3"/>
  <c r="H653" i="3"/>
  <c r="I653" i="3"/>
  <c r="J653" i="3"/>
  <c r="C654" i="3"/>
  <c r="D654" i="3"/>
  <c r="E654" i="3"/>
  <c r="F654" i="3"/>
  <c r="G654" i="3"/>
  <c r="H654" i="3"/>
  <c r="I654" i="3"/>
  <c r="J654" i="3"/>
  <c r="C655" i="3"/>
  <c r="D655" i="3"/>
  <c r="E655" i="3"/>
  <c r="F655" i="3"/>
  <c r="G655" i="3"/>
  <c r="H655" i="3"/>
  <c r="I655" i="3"/>
  <c r="J655" i="3"/>
  <c r="C656" i="3"/>
  <c r="D656" i="3"/>
  <c r="E656" i="3"/>
  <c r="F656" i="3"/>
  <c r="G656" i="3"/>
  <c r="H656" i="3"/>
  <c r="I656" i="3"/>
  <c r="J656" i="3"/>
  <c r="C657" i="3"/>
  <c r="D657" i="3"/>
  <c r="E657" i="3"/>
  <c r="F657" i="3"/>
  <c r="G657" i="3"/>
  <c r="H657" i="3"/>
  <c r="I657" i="3"/>
  <c r="J657" i="3"/>
  <c r="C658" i="3"/>
  <c r="D658" i="3"/>
  <c r="E658" i="3"/>
  <c r="F658" i="3"/>
  <c r="G658" i="3"/>
  <c r="H658" i="3"/>
  <c r="I658" i="3"/>
  <c r="J658" i="3"/>
  <c r="C659" i="3"/>
  <c r="D659" i="3"/>
  <c r="E659" i="3"/>
  <c r="F659" i="3"/>
  <c r="G659" i="3"/>
  <c r="H659" i="3"/>
  <c r="I659" i="3"/>
  <c r="J659" i="3"/>
  <c r="C660" i="3"/>
  <c r="D660" i="3"/>
  <c r="E660" i="3"/>
  <c r="F660" i="3"/>
  <c r="G660" i="3"/>
  <c r="H660" i="3"/>
  <c r="I660" i="3"/>
  <c r="J660" i="3"/>
  <c r="C661" i="3"/>
  <c r="D661" i="3"/>
  <c r="E661" i="3"/>
  <c r="F661" i="3"/>
  <c r="G661" i="3"/>
  <c r="H661" i="3"/>
  <c r="I661" i="3"/>
  <c r="J661" i="3"/>
  <c r="C662" i="3"/>
  <c r="D662" i="3"/>
  <c r="E662" i="3"/>
  <c r="F662" i="3"/>
  <c r="G662" i="3"/>
  <c r="H662" i="3"/>
  <c r="I662" i="3"/>
  <c r="J662" i="3"/>
  <c r="C663" i="3"/>
  <c r="D663" i="3"/>
  <c r="E663" i="3"/>
  <c r="F663" i="3"/>
  <c r="G663" i="3"/>
  <c r="H663" i="3"/>
  <c r="I663" i="3"/>
  <c r="J663" i="3"/>
  <c r="C664" i="3"/>
  <c r="D664" i="3"/>
  <c r="E664" i="3"/>
  <c r="F664" i="3"/>
  <c r="G664" i="3"/>
  <c r="H664" i="3"/>
  <c r="I664" i="3"/>
  <c r="J664" i="3"/>
  <c r="C665" i="3"/>
  <c r="D665" i="3"/>
  <c r="E665" i="3"/>
  <c r="F665" i="3"/>
  <c r="G665" i="3"/>
  <c r="H665" i="3"/>
  <c r="I665" i="3"/>
  <c r="J665" i="3"/>
  <c r="C666" i="3"/>
  <c r="D666" i="3"/>
  <c r="E666" i="3"/>
  <c r="F666" i="3"/>
  <c r="G666" i="3"/>
  <c r="H666" i="3"/>
  <c r="I666" i="3"/>
  <c r="J666" i="3"/>
  <c r="C667" i="3"/>
  <c r="D667" i="3"/>
  <c r="E667" i="3"/>
  <c r="F667" i="3"/>
  <c r="G667" i="3"/>
  <c r="H667" i="3"/>
  <c r="I667" i="3"/>
  <c r="J667" i="3"/>
  <c r="C668" i="3"/>
  <c r="D668" i="3"/>
  <c r="E668" i="3"/>
  <c r="F668" i="3"/>
  <c r="G668" i="3"/>
  <c r="H668" i="3"/>
  <c r="I668" i="3"/>
  <c r="J668" i="3"/>
  <c r="C669" i="3"/>
  <c r="D669" i="3"/>
  <c r="E669" i="3"/>
  <c r="F669" i="3"/>
  <c r="G669" i="3"/>
  <c r="H669" i="3"/>
  <c r="I669" i="3"/>
  <c r="J669" i="3"/>
  <c r="C670" i="3"/>
  <c r="D670" i="3"/>
  <c r="E670" i="3"/>
  <c r="F670" i="3"/>
  <c r="G670" i="3"/>
  <c r="H670" i="3"/>
  <c r="I670" i="3"/>
  <c r="J670" i="3"/>
  <c r="C671" i="3"/>
  <c r="D671" i="3"/>
  <c r="E671" i="3"/>
  <c r="F671" i="3"/>
  <c r="G671" i="3"/>
  <c r="H671" i="3"/>
  <c r="I671" i="3"/>
  <c r="J671" i="3"/>
  <c r="C672" i="3"/>
  <c r="D672" i="3"/>
  <c r="E672" i="3"/>
  <c r="F672" i="3"/>
  <c r="G672" i="3"/>
  <c r="H672" i="3"/>
  <c r="I672" i="3"/>
  <c r="J672" i="3"/>
  <c r="C673" i="3"/>
  <c r="D673" i="3"/>
  <c r="E673" i="3"/>
  <c r="F673" i="3"/>
  <c r="G673" i="3"/>
  <c r="H673" i="3"/>
  <c r="I673" i="3"/>
  <c r="J673" i="3"/>
  <c r="C674" i="3"/>
  <c r="D674" i="3"/>
  <c r="E674" i="3"/>
  <c r="F674" i="3"/>
  <c r="G674" i="3"/>
  <c r="H674" i="3"/>
  <c r="I674" i="3"/>
  <c r="J674" i="3"/>
  <c r="C675" i="3"/>
  <c r="D675" i="3"/>
  <c r="E675" i="3"/>
  <c r="F675" i="3"/>
  <c r="G675" i="3"/>
  <c r="H675" i="3"/>
  <c r="I675" i="3"/>
  <c r="J675" i="3"/>
  <c r="C676" i="3"/>
  <c r="D676" i="3"/>
  <c r="E676" i="3"/>
  <c r="F676" i="3"/>
  <c r="G676" i="3"/>
  <c r="H676" i="3"/>
  <c r="I676" i="3"/>
  <c r="J676" i="3"/>
  <c r="C677" i="3"/>
  <c r="D677" i="3"/>
  <c r="E677" i="3"/>
  <c r="F677" i="3"/>
  <c r="G677" i="3"/>
  <c r="H677" i="3"/>
  <c r="I677" i="3"/>
  <c r="J677" i="3"/>
  <c r="C678" i="3"/>
  <c r="D678" i="3"/>
  <c r="E678" i="3"/>
  <c r="F678" i="3"/>
  <c r="G678" i="3"/>
  <c r="H678" i="3"/>
  <c r="I678" i="3"/>
  <c r="J678" i="3"/>
  <c r="C679" i="3"/>
  <c r="D679" i="3"/>
  <c r="E679" i="3"/>
  <c r="F679" i="3"/>
  <c r="G679" i="3"/>
  <c r="H679" i="3"/>
  <c r="I679" i="3"/>
  <c r="J679" i="3"/>
  <c r="C680" i="3"/>
  <c r="D680" i="3"/>
  <c r="E680" i="3"/>
  <c r="F680" i="3"/>
  <c r="G680" i="3"/>
  <c r="H680" i="3"/>
  <c r="I680" i="3"/>
  <c r="J680" i="3"/>
  <c r="C681" i="3"/>
  <c r="D681" i="3"/>
  <c r="E681" i="3"/>
  <c r="F681" i="3"/>
  <c r="G681" i="3"/>
  <c r="H681" i="3"/>
  <c r="I681" i="3"/>
  <c r="J681" i="3"/>
  <c r="C682" i="3"/>
  <c r="D682" i="3"/>
  <c r="E682" i="3"/>
  <c r="F682" i="3"/>
  <c r="G682" i="3"/>
  <c r="H682" i="3"/>
  <c r="I682" i="3"/>
  <c r="J682" i="3"/>
  <c r="C683" i="3"/>
  <c r="D683" i="3"/>
  <c r="E683" i="3"/>
  <c r="F683" i="3"/>
  <c r="G683" i="3"/>
  <c r="H683" i="3"/>
  <c r="I683" i="3"/>
  <c r="J683" i="3"/>
  <c r="C684" i="3"/>
  <c r="D684" i="3"/>
  <c r="E684" i="3"/>
  <c r="F684" i="3"/>
  <c r="G684" i="3"/>
  <c r="H684" i="3"/>
  <c r="I684" i="3"/>
  <c r="J684" i="3"/>
  <c r="C685" i="3"/>
  <c r="D685" i="3"/>
  <c r="E685" i="3"/>
  <c r="F685" i="3"/>
  <c r="G685" i="3"/>
  <c r="H685" i="3"/>
  <c r="I685" i="3"/>
  <c r="J685" i="3"/>
  <c r="C686" i="3"/>
  <c r="D686" i="3"/>
  <c r="E686" i="3"/>
  <c r="F686" i="3"/>
  <c r="G686" i="3"/>
  <c r="H686" i="3"/>
  <c r="I686" i="3"/>
  <c r="J686" i="3"/>
  <c r="C687" i="3"/>
  <c r="D687" i="3"/>
  <c r="E687" i="3"/>
  <c r="F687" i="3"/>
  <c r="G687" i="3"/>
  <c r="H687" i="3"/>
  <c r="I687" i="3"/>
  <c r="J687" i="3"/>
  <c r="C688" i="3"/>
  <c r="D688" i="3"/>
  <c r="E688" i="3"/>
  <c r="F688" i="3"/>
  <c r="G688" i="3"/>
  <c r="H688" i="3"/>
  <c r="I688" i="3"/>
  <c r="J688" i="3"/>
  <c r="C689" i="3"/>
  <c r="D689" i="3"/>
  <c r="E689" i="3"/>
  <c r="F689" i="3"/>
  <c r="G689" i="3"/>
  <c r="H689" i="3"/>
  <c r="I689" i="3"/>
  <c r="J689" i="3"/>
  <c r="C690" i="3"/>
  <c r="D690" i="3"/>
  <c r="E690" i="3"/>
  <c r="F690" i="3"/>
  <c r="G690" i="3"/>
  <c r="H690" i="3"/>
  <c r="I690" i="3"/>
  <c r="J690" i="3"/>
  <c r="C691" i="3"/>
  <c r="D691" i="3"/>
  <c r="E691" i="3"/>
  <c r="F691" i="3"/>
  <c r="G691" i="3"/>
  <c r="H691" i="3"/>
  <c r="I691" i="3"/>
  <c r="J691" i="3"/>
  <c r="C692" i="3"/>
  <c r="D692" i="3"/>
  <c r="E692" i="3"/>
  <c r="F692" i="3"/>
  <c r="G692" i="3"/>
  <c r="H692" i="3"/>
  <c r="I692" i="3"/>
  <c r="J692" i="3"/>
  <c r="C693" i="3"/>
  <c r="D693" i="3"/>
  <c r="E693" i="3"/>
  <c r="F693" i="3"/>
  <c r="G693" i="3"/>
  <c r="H693" i="3"/>
  <c r="I693" i="3"/>
  <c r="J693" i="3"/>
  <c r="C694" i="3"/>
  <c r="D694" i="3"/>
  <c r="E694" i="3"/>
  <c r="F694" i="3"/>
  <c r="G694" i="3"/>
  <c r="H694" i="3"/>
  <c r="I694" i="3"/>
  <c r="J694" i="3"/>
  <c r="C695" i="3"/>
  <c r="D695" i="3"/>
  <c r="E695" i="3"/>
  <c r="F695" i="3"/>
  <c r="G695" i="3"/>
  <c r="H695" i="3"/>
  <c r="I695" i="3"/>
  <c r="J695" i="3"/>
  <c r="C696" i="3"/>
  <c r="D696" i="3"/>
  <c r="E696" i="3"/>
  <c r="F696" i="3"/>
  <c r="G696" i="3"/>
  <c r="H696" i="3"/>
  <c r="I696" i="3"/>
  <c r="J696" i="3"/>
  <c r="C697" i="3"/>
  <c r="D697" i="3"/>
  <c r="E697" i="3"/>
  <c r="F697" i="3"/>
  <c r="G697" i="3"/>
  <c r="H697" i="3"/>
  <c r="I697" i="3"/>
  <c r="J697" i="3"/>
  <c r="C698" i="3"/>
  <c r="D698" i="3"/>
  <c r="E698" i="3"/>
  <c r="F698" i="3"/>
  <c r="G698" i="3"/>
  <c r="H698" i="3"/>
  <c r="I698" i="3"/>
  <c r="J698" i="3"/>
  <c r="C699" i="3"/>
  <c r="D699" i="3"/>
  <c r="E699" i="3"/>
  <c r="F699" i="3"/>
  <c r="G699" i="3"/>
  <c r="H699" i="3"/>
  <c r="I699" i="3"/>
  <c r="J699" i="3"/>
  <c r="C700" i="3"/>
  <c r="D700" i="3"/>
  <c r="E700" i="3"/>
  <c r="F700" i="3"/>
  <c r="G700" i="3"/>
  <c r="H700" i="3"/>
  <c r="I700" i="3"/>
  <c r="J700" i="3"/>
  <c r="C701" i="3"/>
  <c r="D701" i="3"/>
  <c r="E701" i="3"/>
  <c r="F701" i="3"/>
  <c r="G701" i="3"/>
  <c r="H701" i="3"/>
  <c r="I701" i="3"/>
  <c r="J701" i="3"/>
  <c r="C702" i="3"/>
  <c r="D702" i="3"/>
  <c r="E702" i="3"/>
  <c r="F702" i="3"/>
  <c r="G702" i="3"/>
  <c r="H702" i="3"/>
  <c r="I702" i="3"/>
  <c r="J702" i="3"/>
  <c r="C703" i="3"/>
  <c r="D703" i="3"/>
  <c r="E703" i="3"/>
  <c r="F703" i="3"/>
  <c r="G703" i="3"/>
  <c r="H703" i="3"/>
  <c r="I703" i="3"/>
  <c r="J703" i="3"/>
  <c r="C704" i="3"/>
  <c r="D704" i="3"/>
  <c r="E704" i="3"/>
  <c r="F704" i="3"/>
  <c r="G704" i="3"/>
  <c r="H704" i="3"/>
  <c r="I704" i="3"/>
  <c r="J704" i="3"/>
  <c r="C705" i="3"/>
  <c r="D705" i="3"/>
  <c r="E705" i="3"/>
  <c r="F705" i="3"/>
  <c r="G705" i="3"/>
  <c r="H705" i="3"/>
  <c r="I705" i="3"/>
  <c r="J705" i="3"/>
  <c r="C706" i="3"/>
  <c r="D706" i="3"/>
  <c r="E706" i="3"/>
  <c r="F706" i="3"/>
  <c r="G706" i="3"/>
  <c r="H706" i="3"/>
  <c r="I706" i="3"/>
  <c r="J706" i="3"/>
  <c r="C707" i="3"/>
  <c r="D707" i="3"/>
  <c r="E707" i="3"/>
  <c r="F707" i="3"/>
  <c r="G707" i="3"/>
  <c r="H707" i="3"/>
  <c r="I707" i="3"/>
  <c r="J707" i="3"/>
  <c r="C708" i="3"/>
  <c r="D708" i="3"/>
  <c r="E708" i="3"/>
  <c r="F708" i="3"/>
  <c r="G708" i="3"/>
  <c r="H708" i="3"/>
  <c r="I708" i="3"/>
  <c r="J708" i="3"/>
  <c r="C709" i="3"/>
  <c r="D709" i="3"/>
  <c r="E709" i="3"/>
  <c r="F709" i="3"/>
  <c r="G709" i="3"/>
  <c r="H709" i="3"/>
  <c r="I709" i="3"/>
  <c r="J709" i="3"/>
  <c r="C710" i="3"/>
  <c r="D710" i="3"/>
  <c r="E710" i="3"/>
  <c r="F710" i="3"/>
  <c r="G710" i="3"/>
  <c r="H710" i="3"/>
  <c r="I710" i="3"/>
  <c r="J710" i="3"/>
  <c r="C711" i="3"/>
  <c r="D711" i="3"/>
  <c r="E711" i="3"/>
  <c r="F711" i="3"/>
  <c r="G711" i="3"/>
  <c r="H711" i="3"/>
  <c r="I711" i="3"/>
  <c r="J711" i="3"/>
  <c r="C712" i="3"/>
  <c r="D712" i="3"/>
  <c r="E712" i="3"/>
  <c r="F712" i="3"/>
  <c r="G712" i="3"/>
  <c r="H712" i="3"/>
  <c r="I712" i="3"/>
  <c r="J712" i="3"/>
  <c r="C713" i="3"/>
  <c r="D713" i="3"/>
  <c r="E713" i="3"/>
  <c r="F713" i="3"/>
  <c r="G713" i="3"/>
  <c r="H713" i="3"/>
  <c r="I713" i="3"/>
  <c r="J713" i="3"/>
  <c r="C714" i="3"/>
  <c r="D714" i="3"/>
  <c r="E714" i="3"/>
  <c r="F714" i="3"/>
  <c r="G714" i="3"/>
  <c r="H714" i="3"/>
  <c r="I714" i="3"/>
  <c r="J714" i="3"/>
  <c r="C715" i="3"/>
  <c r="D715" i="3"/>
  <c r="E715" i="3"/>
  <c r="F715" i="3"/>
  <c r="G715" i="3"/>
  <c r="H715" i="3"/>
  <c r="I715" i="3"/>
  <c r="J715" i="3"/>
  <c r="C716" i="3"/>
  <c r="D716" i="3"/>
  <c r="E716" i="3"/>
  <c r="F716" i="3"/>
  <c r="G716" i="3"/>
  <c r="H716" i="3"/>
  <c r="I716" i="3"/>
  <c r="J716" i="3"/>
  <c r="C717" i="3"/>
  <c r="D717" i="3"/>
  <c r="E717" i="3"/>
  <c r="F717" i="3"/>
  <c r="G717" i="3"/>
  <c r="H717" i="3"/>
  <c r="I717" i="3"/>
  <c r="J717" i="3"/>
  <c r="C718" i="3"/>
  <c r="D718" i="3"/>
  <c r="E718" i="3"/>
  <c r="F718" i="3"/>
  <c r="G718" i="3"/>
  <c r="H718" i="3"/>
  <c r="I718" i="3"/>
  <c r="J718" i="3"/>
  <c r="C719" i="3"/>
  <c r="D719" i="3"/>
  <c r="E719" i="3"/>
  <c r="F719" i="3"/>
  <c r="G719" i="3"/>
  <c r="H719" i="3"/>
  <c r="I719" i="3"/>
  <c r="J719" i="3"/>
  <c r="C720" i="3"/>
  <c r="D720" i="3"/>
  <c r="E720" i="3"/>
  <c r="F720" i="3"/>
  <c r="G720" i="3"/>
  <c r="H720" i="3"/>
  <c r="I720" i="3"/>
  <c r="J720" i="3"/>
  <c r="C721" i="3"/>
  <c r="D721" i="3"/>
  <c r="E721" i="3"/>
  <c r="F721" i="3"/>
  <c r="G721" i="3"/>
  <c r="H721" i="3"/>
  <c r="I721" i="3"/>
  <c r="J721" i="3"/>
  <c r="C722" i="3"/>
  <c r="D722" i="3"/>
  <c r="E722" i="3"/>
  <c r="F722" i="3"/>
  <c r="G722" i="3"/>
  <c r="H722" i="3"/>
  <c r="I722" i="3"/>
  <c r="J722" i="3"/>
  <c r="C723" i="3"/>
  <c r="D723" i="3"/>
  <c r="E723" i="3"/>
  <c r="F723" i="3"/>
  <c r="G723" i="3"/>
  <c r="H723" i="3"/>
  <c r="I723" i="3"/>
  <c r="J723" i="3"/>
  <c r="C724" i="3"/>
  <c r="D724" i="3"/>
  <c r="E724" i="3"/>
  <c r="F724" i="3"/>
  <c r="G724" i="3"/>
  <c r="H724" i="3"/>
  <c r="I724" i="3"/>
  <c r="J724" i="3"/>
  <c r="C725" i="3"/>
  <c r="D725" i="3"/>
  <c r="E725" i="3"/>
  <c r="F725" i="3"/>
  <c r="G725" i="3"/>
  <c r="H725" i="3"/>
  <c r="I725" i="3"/>
  <c r="J725" i="3"/>
  <c r="C726" i="3"/>
  <c r="D726" i="3"/>
  <c r="E726" i="3"/>
  <c r="F726" i="3"/>
  <c r="G726" i="3"/>
  <c r="H726" i="3"/>
  <c r="I726" i="3"/>
  <c r="J726" i="3"/>
  <c r="C727" i="3"/>
  <c r="D727" i="3"/>
  <c r="E727" i="3"/>
  <c r="F727" i="3"/>
  <c r="G727" i="3"/>
  <c r="H727" i="3"/>
  <c r="I727" i="3"/>
  <c r="J727" i="3"/>
  <c r="C728" i="3"/>
  <c r="D728" i="3"/>
  <c r="E728" i="3"/>
  <c r="F728" i="3"/>
  <c r="G728" i="3"/>
  <c r="H728" i="3"/>
  <c r="I728" i="3"/>
  <c r="J728" i="3"/>
  <c r="C729" i="3"/>
  <c r="D729" i="3"/>
  <c r="E729" i="3"/>
  <c r="F729" i="3"/>
  <c r="G729" i="3"/>
  <c r="H729" i="3"/>
  <c r="I729" i="3"/>
  <c r="J729" i="3"/>
  <c r="C730" i="3"/>
  <c r="D730" i="3"/>
  <c r="E730" i="3"/>
  <c r="F730" i="3"/>
  <c r="G730" i="3"/>
  <c r="H730" i="3"/>
  <c r="I730" i="3"/>
  <c r="J730" i="3"/>
  <c r="C731" i="3"/>
  <c r="D731" i="3"/>
  <c r="E731" i="3"/>
  <c r="F731" i="3"/>
  <c r="G731" i="3"/>
  <c r="H731" i="3"/>
  <c r="I731" i="3"/>
  <c r="J731" i="3"/>
  <c r="C732" i="3"/>
  <c r="D732" i="3"/>
  <c r="E732" i="3"/>
  <c r="F732" i="3"/>
  <c r="G732" i="3"/>
  <c r="H732" i="3"/>
  <c r="I732" i="3"/>
  <c r="J732" i="3"/>
  <c r="C733" i="3"/>
  <c r="D733" i="3"/>
  <c r="E733" i="3"/>
  <c r="F733" i="3"/>
  <c r="G733" i="3"/>
  <c r="H733" i="3"/>
  <c r="I733" i="3"/>
  <c r="J733" i="3"/>
  <c r="C734" i="3"/>
  <c r="D734" i="3"/>
  <c r="E734" i="3"/>
  <c r="F734" i="3"/>
  <c r="G734" i="3"/>
  <c r="H734" i="3"/>
  <c r="I734" i="3"/>
  <c r="J734" i="3"/>
  <c r="C735" i="3"/>
  <c r="D735" i="3"/>
  <c r="E735" i="3"/>
  <c r="F735" i="3"/>
  <c r="G735" i="3"/>
  <c r="H735" i="3"/>
  <c r="I735" i="3"/>
  <c r="J735" i="3"/>
  <c r="C736" i="3"/>
  <c r="D736" i="3"/>
  <c r="E736" i="3"/>
  <c r="F736" i="3"/>
  <c r="G736" i="3"/>
  <c r="H736" i="3"/>
  <c r="I736" i="3"/>
  <c r="J736" i="3"/>
  <c r="C737" i="3"/>
  <c r="D737" i="3"/>
  <c r="E737" i="3"/>
  <c r="F737" i="3"/>
  <c r="G737" i="3"/>
  <c r="H737" i="3"/>
  <c r="I737" i="3"/>
  <c r="J737" i="3"/>
  <c r="C738" i="3"/>
  <c r="D738" i="3"/>
  <c r="E738" i="3"/>
  <c r="F738" i="3"/>
  <c r="G738" i="3"/>
  <c r="H738" i="3"/>
  <c r="I738" i="3"/>
  <c r="J738" i="3"/>
  <c r="C739" i="3"/>
  <c r="D739" i="3"/>
  <c r="E739" i="3"/>
  <c r="F739" i="3"/>
  <c r="G739" i="3"/>
  <c r="H739" i="3"/>
  <c r="I739" i="3"/>
  <c r="J739" i="3"/>
  <c r="C740" i="3"/>
  <c r="D740" i="3"/>
  <c r="E740" i="3"/>
  <c r="F740" i="3"/>
  <c r="G740" i="3"/>
  <c r="H740" i="3"/>
  <c r="I740" i="3"/>
  <c r="J740" i="3"/>
  <c r="C741" i="3"/>
  <c r="D741" i="3"/>
  <c r="E741" i="3"/>
  <c r="F741" i="3"/>
  <c r="G741" i="3"/>
  <c r="H741" i="3"/>
  <c r="I741" i="3"/>
  <c r="J741" i="3"/>
  <c r="C742" i="3"/>
  <c r="D742" i="3"/>
  <c r="E742" i="3"/>
  <c r="F742" i="3"/>
  <c r="G742" i="3"/>
  <c r="H742" i="3"/>
  <c r="I742" i="3"/>
  <c r="J742" i="3"/>
  <c r="C743" i="3"/>
  <c r="D743" i="3"/>
  <c r="E743" i="3"/>
  <c r="F743" i="3"/>
  <c r="G743" i="3"/>
  <c r="H743" i="3"/>
  <c r="I743" i="3"/>
  <c r="J743" i="3"/>
  <c r="C744" i="3"/>
  <c r="D744" i="3"/>
  <c r="E744" i="3"/>
  <c r="F744" i="3"/>
  <c r="G744" i="3"/>
  <c r="H744" i="3"/>
  <c r="I744" i="3"/>
  <c r="J744" i="3"/>
  <c r="C745" i="3"/>
  <c r="D745" i="3"/>
  <c r="E745" i="3"/>
  <c r="F745" i="3"/>
  <c r="G745" i="3"/>
  <c r="H745" i="3"/>
  <c r="I745" i="3"/>
  <c r="J745" i="3"/>
  <c r="C746" i="3"/>
  <c r="D746" i="3"/>
  <c r="E746" i="3"/>
  <c r="F746" i="3"/>
  <c r="G746" i="3"/>
  <c r="H746" i="3"/>
  <c r="I746" i="3"/>
  <c r="J746" i="3"/>
  <c r="C747" i="3"/>
  <c r="D747" i="3"/>
  <c r="E747" i="3"/>
  <c r="F747" i="3"/>
  <c r="G747" i="3"/>
  <c r="H747" i="3"/>
  <c r="I747" i="3"/>
  <c r="J747" i="3"/>
  <c r="C748" i="3"/>
  <c r="D748" i="3"/>
  <c r="E748" i="3"/>
  <c r="F748" i="3"/>
  <c r="G748" i="3"/>
  <c r="H748" i="3"/>
  <c r="I748" i="3"/>
  <c r="J748" i="3"/>
  <c r="C749" i="3"/>
  <c r="D749" i="3"/>
  <c r="E749" i="3"/>
  <c r="F749" i="3"/>
  <c r="G749" i="3"/>
  <c r="H749" i="3"/>
  <c r="I749" i="3"/>
  <c r="J749" i="3"/>
  <c r="C750" i="3"/>
  <c r="D750" i="3"/>
  <c r="E750" i="3"/>
  <c r="F750" i="3"/>
  <c r="G750" i="3"/>
  <c r="H750" i="3"/>
  <c r="I750" i="3"/>
  <c r="J750" i="3"/>
  <c r="C751" i="3"/>
  <c r="D751" i="3"/>
  <c r="E751" i="3"/>
  <c r="F751" i="3"/>
  <c r="G751" i="3"/>
  <c r="H751" i="3"/>
  <c r="I751" i="3"/>
  <c r="J751" i="3"/>
  <c r="C752" i="3"/>
  <c r="D752" i="3"/>
  <c r="E752" i="3"/>
  <c r="F752" i="3"/>
  <c r="G752" i="3"/>
  <c r="H752" i="3"/>
  <c r="I752" i="3"/>
  <c r="J752" i="3"/>
  <c r="C753" i="3"/>
  <c r="D753" i="3"/>
  <c r="E753" i="3"/>
  <c r="F753" i="3"/>
  <c r="G753" i="3"/>
  <c r="H753" i="3"/>
  <c r="I753" i="3"/>
  <c r="J753" i="3"/>
  <c r="C754" i="3"/>
  <c r="D754" i="3"/>
  <c r="E754" i="3"/>
  <c r="F754" i="3"/>
  <c r="G754" i="3"/>
  <c r="H754" i="3"/>
  <c r="I754" i="3"/>
  <c r="J754" i="3"/>
  <c r="C755" i="3"/>
  <c r="D755" i="3"/>
  <c r="E755" i="3"/>
  <c r="F755" i="3"/>
  <c r="G755" i="3"/>
  <c r="H755" i="3"/>
  <c r="I755" i="3"/>
  <c r="J755" i="3"/>
  <c r="C756" i="3"/>
  <c r="D756" i="3"/>
  <c r="E756" i="3"/>
  <c r="F756" i="3"/>
  <c r="G756" i="3"/>
  <c r="H756" i="3"/>
  <c r="I756" i="3"/>
  <c r="J756" i="3"/>
  <c r="C757" i="3"/>
  <c r="D757" i="3"/>
  <c r="E757" i="3"/>
  <c r="F757" i="3"/>
  <c r="G757" i="3"/>
  <c r="H757" i="3"/>
  <c r="I757" i="3"/>
  <c r="J757" i="3"/>
  <c r="C758" i="3"/>
  <c r="D758" i="3"/>
  <c r="E758" i="3"/>
  <c r="F758" i="3"/>
  <c r="G758" i="3"/>
  <c r="H758" i="3"/>
  <c r="I758" i="3"/>
  <c r="J758" i="3"/>
  <c r="C759" i="3"/>
  <c r="D759" i="3"/>
  <c r="E759" i="3"/>
  <c r="F759" i="3"/>
  <c r="G759" i="3"/>
  <c r="H759" i="3"/>
  <c r="I759" i="3"/>
  <c r="J759" i="3"/>
  <c r="C760" i="3"/>
  <c r="D760" i="3"/>
  <c r="E760" i="3"/>
  <c r="F760" i="3"/>
  <c r="G760" i="3"/>
  <c r="H760" i="3"/>
  <c r="I760" i="3"/>
  <c r="J760" i="3"/>
  <c r="C761" i="3"/>
  <c r="D761" i="3"/>
  <c r="E761" i="3"/>
  <c r="F761" i="3"/>
  <c r="G761" i="3"/>
  <c r="H761" i="3"/>
  <c r="I761" i="3"/>
  <c r="J761" i="3"/>
  <c r="C762" i="3"/>
  <c r="D762" i="3"/>
  <c r="E762" i="3"/>
  <c r="F762" i="3"/>
  <c r="G762" i="3"/>
  <c r="H762" i="3"/>
  <c r="I762" i="3"/>
  <c r="J762" i="3"/>
  <c r="C763" i="3"/>
  <c r="D763" i="3"/>
  <c r="E763" i="3"/>
  <c r="F763" i="3"/>
  <c r="G763" i="3"/>
  <c r="H763" i="3"/>
  <c r="I763" i="3"/>
  <c r="J763" i="3"/>
  <c r="C764" i="3"/>
  <c r="D764" i="3"/>
  <c r="E764" i="3"/>
  <c r="F764" i="3"/>
  <c r="G764" i="3"/>
  <c r="H764" i="3"/>
  <c r="I764" i="3"/>
  <c r="J764" i="3"/>
  <c r="C765" i="3"/>
  <c r="D765" i="3"/>
  <c r="E765" i="3"/>
  <c r="F765" i="3"/>
  <c r="G765" i="3"/>
  <c r="H765" i="3"/>
  <c r="I765" i="3"/>
  <c r="J765" i="3"/>
  <c r="C766" i="3"/>
  <c r="D766" i="3"/>
  <c r="E766" i="3"/>
  <c r="F766" i="3"/>
  <c r="G766" i="3"/>
  <c r="H766" i="3"/>
  <c r="I766" i="3"/>
  <c r="J766" i="3"/>
  <c r="C767" i="3"/>
  <c r="D767" i="3"/>
  <c r="E767" i="3"/>
  <c r="F767" i="3"/>
  <c r="G767" i="3"/>
  <c r="H767" i="3"/>
  <c r="I767" i="3"/>
  <c r="J767" i="3"/>
  <c r="C768" i="3"/>
  <c r="D768" i="3"/>
  <c r="E768" i="3"/>
  <c r="F768" i="3"/>
  <c r="G768" i="3"/>
  <c r="H768" i="3"/>
  <c r="I768" i="3"/>
  <c r="J768" i="3"/>
  <c r="C769" i="3"/>
  <c r="D769" i="3"/>
  <c r="E769" i="3"/>
  <c r="F769" i="3"/>
  <c r="G769" i="3"/>
  <c r="H769" i="3"/>
  <c r="I769" i="3"/>
  <c r="J769" i="3"/>
  <c r="C770" i="3"/>
  <c r="D770" i="3"/>
  <c r="E770" i="3"/>
  <c r="F770" i="3"/>
  <c r="G770" i="3"/>
  <c r="H770" i="3"/>
  <c r="I770" i="3"/>
  <c r="J770" i="3"/>
  <c r="C771" i="3"/>
  <c r="D771" i="3"/>
  <c r="E771" i="3"/>
  <c r="F771" i="3"/>
  <c r="G771" i="3"/>
  <c r="H771" i="3"/>
  <c r="I771" i="3"/>
  <c r="J771" i="3"/>
  <c r="C772" i="3"/>
  <c r="D772" i="3"/>
  <c r="E772" i="3"/>
  <c r="F772" i="3"/>
  <c r="G772" i="3"/>
  <c r="H772" i="3"/>
  <c r="I772" i="3"/>
  <c r="J772" i="3"/>
  <c r="C773" i="3"/>
  <c r="D773" i="3"/>
  <c r="E773" i="3"/>
  <c r="F773" i="3"/>
  <c r="G773" i="3"/>
  <c r="H773" i="3"/>
  <c r="I773" i="3"/>
  <c r="J773" i="3"/>
  <c r="C774" i="3"/>
  <c r="D774" i="3"/>
  <c r="E774" i="3"/>
  <c r="F774" i="3"/>
  <c r="G774" i="3"/>
  <c r="H774" i="3"/>
  <c r="I774" i="3"/>
  <c r="J774" i="3"/>
  <c r="C775" i="3"/>
  <c r="D775" i="3"/>
  <c r="E775" i="3"/>
  <c r="F775" i="3"/>
  <c r="G775" i="3"/>
  <c r="H775" i="3"/>
  <c r="I775" i="3"/>
  <c r="J775" i="3"/>
  <c r="C776" i="3"/>
  <c r="D776" i="3"/>
  <c r="E776" i="3"/>
  <c r="F776" i="3"/>
  <c r="G776" i="3"/>
  <c r="H776" i="3"/>
  <c r="I776" i="3"/>
  <c r="J776" i="3"/>
  <c r="C777" i="3"/>
  <c r="D777" i="3"/>
  <c r="E777" i="3"/>
  <c r="F777" i="3"/>
  <c r="G777" i="3"/>
  <c r="H777" i="3"/>
  <c r="I777" i="3"/>
  <c r="J777" i="3"/>
  <c r="C778" i="3"/>
  <c r="D778" i="3"/>
  <c r="E778" i="3"/>
  <c r="F778" i="3"/>
  <c r="G778" i="3"/>
  <c r="H778" i="3"/>
  <c r="I778" i="3"/>
  <c r="J778" i="3"/>
  <c r="C779" i="3"/>
  <c r="D779" i="3"/>
  <c r="E779" i="3"/>
  <c r="F779" i="3"/>
  <c r="G779" i="3"/>
  <c r="H779" i="3"/>
  <c r="I779" i="3"/>
  <c r="J779" i="3"/>
  <c r="C780" i="3"/>
  <c r="D780" i="3"/>
  <c r="E780" i="3"/>
  <c r="F780" i="3"/>
  <c r="G780" i="3"/>
  <c r="H780" i="3"/>
  <c r="I780" i="3"/>
  <c r="J780" i="3"/>
  <c r="C781" i="3"/>
  <c r="D781" i="3"/>
  <c r="E781" i="3"/>
  <c r="F781" i="3"/>
  <c r="G781" i="3"/>
  <c r="H781" i="3"/>
  <c r="I781" i="3"/>
  <c r="J781" i="3"/>
  <c r="C782" i="3"/>
  <c r="D782" i="3"/>
  <c r="E782" i="3"/>
  <c r="F782" i="3"/>
  <c r="G782" i="3"/>
  <c r="H782" i="3"/>
  <c r="I782" i="3"/>
  <c r="J782" i="3"/>
  <c r="C783" i="3"/>
  <c r="D783" i="3"/>
  <c r="E783" i="3"/>
  <c r="F783" i="3"/>
  <c r="G783" i="3"/>
  <c r="H783" i="3"/>
  <c r="I783" i="3"/>
  <c r="J783" i="3"/>
  <c r="C784" i="3"/>
  <c r="D784" i="3"/>
  <c r="E784" i="3"/>
  <c r="F784" i="3"/>
  <c r="G784" i="3"/>
  <c r="H784" i="3"/>
  <c r="I784" i="3"/>
  <c r="J784" i="3"/>
  <c r="C785" i="3"/>
  <c r="D785" i="3"/>
  <c r="E785" i="3"/>
  <c r="F785" i="3"/>
  <c r="G785" i="3"/>
  <c r="H785" i="3"/>
  <c r="I785" i="3"/>
  <c r="J785" i="3"/>
  <c r="C786" i="3"/>
  <c r="D786" i="3"/>
  <c r="E786" i="3"/>
  <c r="F786" i="3"/>
  <c r="G786" i="3"/>
  <c r="H786" i="3"/>
  <c r="I786" i="3"/>
  <c r="J786" i="3"/>
  <c r="C787" i="3"/>
  <c r="D787" i="3"/>
  <c r="E787" i="3"/>
  <c r="F787" i="3"/>
  <c r="G787" i="3"/>
  <c r="H787" i="3"/>
  <c r="I787" i="3"/>
  <c r="J787" i="3"/>
  <c r="C788" i="3"/>
  <c r="D788" i="3"/>
  <c r="E788" i="3"/>
  <c r="F788" i="3"/>
  <c r="G788" i="3"/>
  <c r="H788" i="3"/>
  <c r="I788" i="3"/>
  <c r="J788" i="3"/>
  <c r="C789" i="3"/>
  <c r="D789" i="3"/>
  <c r="E789" i="3"/>
  <c r="F789" i="3"/>
  <c r="G789" i="3"/>
  <c r="H789" i="3"/>
  <c r="I789" i="3"/>
  <c r="J789" i="3"/>
  <c r="C790" i="3"/>
  <c r="D790" i="3"/>
  <c r="E790" i="3"/>
  <c r="F790" i="3"/>
  <c r="G790" i="3"/>
  <c r="H790" i="3"/>
  <c r="I790" i="3"/>
  <c r="J790" i="3"/>
  <c r="C791" i="3"/>
  <c r="D791" i="3"/>
  <c r="E791" i="3"/>
  <c r="F791" i="3"/>
  <c r="G791" i="3"/>
  <c r="H791" i="3"/>
  <c r="I791" i="3"/>
  <c r="J791" i="3"/>
  <c r="C792" i="3"/>
  <c r="D792" i="3"/>
  <c r="E792" i="3"/>
  <c r="F792" i="3"/>
  <c r="G792" i="3"/>
  <c r="H792" i="3"/>
  <c r="I792" i="3"/>
  <c r="J792" i="3"/>
  <c r="C793" i="3"/>
  <c r="D793" i="3"/>
  <c r="E793" i="3"/>
  <c r="F793" i="3"/>
  <c r="G793" i="3"/>
  <c r="H793" i="3"/>
  <c r="I793" i="3"/>
  <c r="J793" i="3"/>
  <c r="C794" i="3"/>
  <c r="D794" i="3"/>
  <c r="E794" i="3"/>
  <c r="F794" i="3"/>
  <c r="G794" i="3"/>
  <c r="H794" i="3"/>
  <c r="I794" i="3"/>
  <c r="J794" i="3"/>
  <c r="C795" i="3"/>
  <c r="D795" i="3"/>
  <c r="E795" i="3"/>
  <c r="F795" i="3"/>
  <c r="G795" i="3"/>
  <c r="H795" i="3"/>
  <c r="I795" i="3"/>
  <c r="J795" i="3"/>
  <c r="C796" i="3"/>
  <c r="D796" i="3"/>
  <c r="E796" i="3"/>
  <c r="F796" i="3"/>
  <c r="G796" i="3"/>
  <c r="H796" i="3"/>
  <c r="I796" i="3"/>
  <c r="J796" i="3"/>
  <c r="C797" i="3"/>
  <c r="D797" i="3"/>
  <c r="E797" i="3"/>
  <c r="F797" i="3"/>
  <c r="G797" i="3"/>
  <c r="H797" i="3"/>
  <c r="I797" i="3"/>
  <c r="J797" i="3"/>
  <c r="C798" i="3"/>
  <c r="D798" i="3"/>
  <c r="E798" i="3"/>
  <c r="F798" i="3"/>
  <c r="G798" i="3"/>
  <c r="H798" i="3"/>
  <c r="I798" i="3"/>
  <c r="J798" i="3"/>
  <c r="C799" i="3"/>
  <c r="D799" i="3"/>
  <c r="E799" i="3"/>
  <c r="F799" i="3"/>
  <c r="G799" i="3"/>
  <c r="H799" i="3"/>
  <c r="I799" i="3"/>
  <c r="J799" i="3"/>
  <c r="C800" i="3"/>
  <c r="D800" i="3"/>
  <c r="E800" i="3"/>
  <c r="F800" i="3"/>
  <c r="G800" i="3"/>
  <c r="H800" i="3"/>
  <c r="I800" i="3"/>
  <c r="J800" i="3"/>
  <c r="C801" i="3"/>
  <c r="D801" i="3"/>
  <c r="E801" i="3"/>
  <c r="F801" i="3"/>
  <c r="G801" i="3"/>
  <c r="H801" i="3"/>
  <c r="I801" i="3"/>
  <c r="J801" i="3"/>
  <c r="C802" i="3"/>
  <c r="D802" i="3"/>
  <c r="E802" i="3"/>
  <c r="F802" i="3"/>
  <c r="G802" i="3"/>
  <c r="H802" i="3"/>
  <c r="I802" i="3"/>
  <c r="J802" i="3"/>
  <c r="C803" i="3"/>
  <c r="D803" i="3"/>
  <c r="E803" i="3"/>
  <c r="F803" i="3"/>
  <c r="G803" i="3"/>
  <c r="H803" i="3"/>
  <c r="I803" i="3"/>
  <c r="J803" i="3"/>
  <c r="C804" i="3"/>
  <c r="D804" i="3"/>
  <c r="E804" i="3"/>
  <c r="F804" i="3"/>
  <c r="G804" i="3"/>
  <c r="H804" i="3"/>
  <c r="I804" i="3"/>
  <c r="J804" i="3"/>
  <c r="C805" i="3"/>
  <c r="D805" i="3"/>
  <c r="E805" i="3"/>
  <c r="F805" i="3"/>
  <c r="G805" i="3"/>
  <c r="H805" i="3"/>
  <c r="I805" i="3"/>
  <c r="J805" i="3"/>
  <c r="C806" i="3"/>
  <c r="D806" i="3"/>
  <c r="E806" i="3"/>
  <c r="F806" i="3"/>
  <c r="G806" i="3"/>
  <c r="H806" i="3"/>
  <c r="I806" i="3"/>
  <c r="J806" i="3"/>
  <c r="C807" i="3"/>
  <c r="D807" i="3"/>
  <c r="E807" i="3"/>
  <c r="F807" i="3"/>
  <c r="G807" i="3"/>
  <c r="H807" i="3"/>
  <c r="I807" i="3"/>
  <c r="J807" i="3"/>
  <c r="C808" i="3"/>
  <c r="D808" i="3"/>
  <c r="E808" i="3"/>
  <c r="F808" i="3"/>
  <c r="G808" i="3"/>
  <c r="H808" i="3"/>
  <c r="I808" i="3"/>
  <c r="J808" i="3"/>
  <c r="C809" i="3"/>
  <c r="D809" i="3"/>
  <c r="E809" i="3"/>
  <c r="F809" i="3"/>
  <c r="G809" i="3"/>
  <c r="H809" i="3"/>
  <c r="I809" i="3"/>
  <c r="J809" i="3"/>
  <c r="C810" i="3"/>
  <c r="D810" i="3"/>
  <c r="E810" i="3"/>
  <c r="F810" i="3"/>
  <c r="G810" i="3"/>
  <c r="H810" i="3"/>
  <c r="I810" i="3"/>
  <c r="J810" i="3"/>
  <c r="C811" i="3"/>
  <c r="D811" i="3"/>
  <c r="E811" i="3"/>
  <c r="F811" i="3"/>
  <c r="G811" i="3"/>
  <c r="H811" i="3"/>
  <c r="I811" i="3"/>
  <c r="J811" i="3"/>
  <c r="C812" i="3"/>
  <c r="D812" i="3"/>
  <c r="E812" i="3"/>
  <c r="F812" i="3"/>
  <c r="G812" i="3"/>
  <c r="H812" i="3"/>
  <c r="I812" i="3"/>
  <c r="J812" i="3"/>
  <c r="C813" i="3"/>
  <c r="D813" i="3"/>
  <c r="E813" i="3"/>
  <c r="F813" i="3"/>
  <c r="G813" i="3"/>
  <c r="H813" i="3"/>
  <c r="I813" i="3"/>
  <c r="J813" i="3"/>
  <c r="C814" i="3"/>
  <c r="D814" i="3"/>
  <c r="E814" i="3"/>
  <c r="F814" i="3"/>
  <c r="G814" i="3"/>
  <c r="H814" i="3"/>
  <c r="I814" i="3"/>
  <c r="J814" i="3"/>
  <c r="C815" i="3"/>
  <c r="D815" i="3"/>
  <c r="E815" i="3"/>
  <c r="F815" i="3"/>
  <c r="G815" i="3"/>
  <c r="H815" i="3"/>
  <c r="I815" i="3"/>
  <c r="J815" i="3"/>
  <c r="C816" i="3"/>
  <c r="D816" i="3"/>
  <c r="E816" i="3"/>
  <c r="F816" i="3"/>
  <c r="G816" i="3"/>
  <c r="H816" i="3"/>
  <c r="I816" i="3"/>
  <c r="J816" i="3"/>
  <c r="C817" i="3"/>
  <c r="D817" i="3"/>
  <c r="E817" i="3"/>
  <c r="F817" i="3"/>
  <c r="G817" i="3"/>
  <c r="H817" i="3"/>
  <c r="I817" i="3"/>
  <c r="J817" i="3"/>
  <c r="C818" i="3"/>
  <c r="D818" i="3"/>
  <c r="E818" i="3"/>
  <c r="F818" i="3"/>
  <c r="G818" i="3"/>
  <c r="H818" i="3"/>
  <c r="I818" i="3"/>
  <c r="J818" i="3"/>
  <c r="C819" i="3"/>
  <c r="D819" i="3"/>
  <c r="E819" i="3"/>
  <c r="F819" i="3"/>
  <c r="G819" i="3"/>
  <c r="H819" i="3"/>
  <c r="I819" i="3"/>
  <c r="J819" i="3"/>
  <c r="C820" i="3"/>
  <c r="D820" i="3"/>
  <c r="E820" i="3"/>
  <c r="F820" i="3"/>
  <c r="G820" i="3"/>
  <c r="H820" i="3"/>
  <c r="I820" i="3"/>
  <c r="J820" i="3"/>
  <c r="C821" i="3"/>
  <c r="D821" i="3"/>
  <c r="E821" i="3"/>
  <c r="F821" i="3"/>
  <c r="G821" i="3"/>
  <c r="H821" i="3"/>
  <c r="I821" i="3"/>
  <c r="J821" i="3"/>
  <c r="C822" i="3"/>
  <c r="D822" i="3"/>
  <c r="E822" i="3"/>
  <c r="F822" i="3"/>
  <c r="G822" i="3"/>
  <c r="H822" i="3"/>
  <c r="I822" i="3"/>
  <c r="J822" i="3"/>
  <c r="C823" i="3"/>
  <c r="D823" i="3"/>
  <c r="E823" i="3"/>
  <c r="F823" i="3"/>
  <c r="G823" i="3"/>
  <c r="H823" i="3"/>
  <c r="I823" i="3"/>
  <c r="J823" i="3"/>
  <c r="C824" i="3"/>
  <c r="D824" i="3"/>
  <c r="E824" i="3"/>
  <c r="F824" i="3"/>
  <c r="G824" i="3"/>
  <c r="H824" i="3"/>
  <c r="I824" i="3"/>
  <c r="J824" i="3"/>
  <c r="C825" i="3"/>
  <c r="D825" i="3"/>
  <c r="E825" i="3"/>
  <c r="F825" i="3"/>
  <c r="G825" i="3"/>
  <c r="H825" i="3"/>
  <c r="I825" i="3"/>
  <c r="J825" i="3"/>
  <c r="C826" i="3"/>
  <c r="D826" i="3"/>
  <c r="E826" i="3"/>
  <c r="F826" i="3"/>
  <c r="G826" i="3"/>
  <c r="H826" i="3"/>
  <c r="I826" i="3"/>
  <c r="J826" i="3"/>
  <c r="C827" i="3"/>
  <c r="D827" i="3"/>
  <c r="E827" i="3"/>
  <c r="F827" i="3"/>
  <c r="G827" i="3"/>
  <c r="H827" i="3"/>
  <c r="I827" i="3"/>
  <c r="J827" i="3"/>
  <c r="C828" i="3"/>
  <c r="D828" i="3"/>
  <c r="E828" i="3"/>
  <c r="F828" i="3"/>
  <c r="G828" i="3"/>
  <c r="H828" i="3"/>
  <c r="I828" i="3"/>
  <c r="J828" i="3"/>
  <c r="C829" i="3"/>
  <c r="D829" i="3"/>
  <c r="E829" i="3"/>
  <c r="F829" i="3"/>
  <c r="G829" i="3"/>
  <c r="H829" i="3"/>
  <c r="I829" i="3"/>
  <c r="J829" i="3"/>
  <c r="C830" i="3"/>
  <c r="D830" i="3"/>
  <c r="E830" i="3"/>
  <c r="F830" i="3"/>
  <c r="G830" i="3"/>
  <c r="H830" i="3"/>
  <c r="I830" i="3"/>
  <c r="J830" i="3"/>
  <c r="C831" i="3"/>
  <c r="D831" i="3"/>
  <c r="E831" i="3"/>
  <c r="F831" i="3"/>
  <c r="G831" i="3"/>
  <c r="H831" i="3"/>
  <c r="I831" i="3"/>
  <c r="J831" i="3"/>
  <c r="C832" i="3"/>
  <c r="D832" i="3"/>
  <c r="E832" i="3"/>
  <c r="F832" i="3"/>
  <c r="G832" i="3"/>
  <c r="H832" i="3"/>
  <c r="I832" i="3"/>
  <c r="J832" i="3"/>
  <c r="C833" i="3"/>
  <c r="D833" i="3"/>
  <c r="E833" i="3"/>
  <c r="F833" i="3"/>
  <c r="G833" i="3"/>
  <c r="H833" i="3"/>
  <c r="I833" i="3"/>
  <c r="J833" i="3"/>
  <c r="C834" i="3"/>
  <c r="D834" i="3"/>
  <c r="E834" i="3"/>
  <c r="F834" i="3"/>
  <c r="G834" i="3"/>
  <c r="H834" i="3"/>
  <c r="I834" i="3"/>
  <c r="J834" i="3"/>
  <c r="C835" i="3"/>
  <c r="D835" i="3"/>
  <c r="E835" i="3"/>
  <c r="F835" i="3"/>
  <c r="G835" i="3"/>
  <c r="H835" i="3"/>
  <c r="I835" i="3"/>
  <c r="J835" i="3"/>
  <c r="C836" i="3"/>
  <c r="D836" i="3"/>
  <c r="E836" i="3"/>
  <c r="F836" i="3"/>
  <c r="G836" i="3"/>
  <c r="H836" i="3"/>
  <c r="I836" i="3"/>
  <c r="J836" i="3"/>
  <c r="C837" i="3"/>
  <c r="D837" i="3"/>
  <c r="E837" i="3"/>
  <c r="F837" i="3"/>
  <c r="G837" i="3"/>
  <c r="H837" i="3"/>
  <c r="I837" i="3"/>
  <c r="J837" i="3"/>
  <c r="C838" i="3"/>
  <c r="D838" i="3"/>
  <c r="E838" i="3"/>
  <c r="F838" i="3"/>
  <c r="G838" i="3"/>
  <c r="H838" i="3"/>
  <c r="I838" i="3"/>
  <c r="J838" i="3"/>
  <c r="C839" i="3"/>
  <c r="D839" i="3"/>
  <c r="E839" i="3"/>
  <c r="F839" i="3"/>
  <c r="G839" i="3"/>
  <c r="H839" i="3"/>
  <c r="I839" i="3"/>
  <c r="J839" i="3"/>
  <c r="C840" i="3"/>
  <c r="D840" i="3"/>
  <c r="E840" i="3"/>
  <c r="F840" i="3"/>
  <c r="G840" i="3"/>
  <c r="H840" i="3"/>
  <c r="I840" i="3"/>
  <c r="J840" i="3"/>
  <c r="C841" i="3"/>
  <c r="D841" i="3"/>
  <c r="E841" i="3"/>
  <c r="F841" i="3"/>
  <c r="G841" i="3"/>
  <c r="H841" i="3"/>
  <c r="I841" i="3"/>
  <c r="J841" i="3"/>
  <c r="C842" i="3"/>
  <c r="D842" i="3"/>
  <c r="E842" i="3"/>
  <c r="F842" i="3"/>
  <c r="G842" i="3"/>
  <c r="H842" i="3"/>
  <c r="I842" i="3"/>
  <c r="J842" i="3"/>
  <c r="C843" i="3"/>
  <c r="D843" i="3"/>
  <c r="E843" i="3"/>
  <c r="F843" i="3"/>
  <c r="G843" i="3"/>
  <c r="H843" i="3"/>
  <c r="I843" i="3"/>
  <c r="J843" i="3"/>
  <c r="C844" i="3"/>
  <c r="D844" i="3"/>
  <c r="E844" i="3"/>
  <c r="F844" i="3"/>
  <c r="G844" i="3"/>
  <c r="H844" i="3"/>
  <c r="I844" i="3"/>
  <c r="J844" i="3"/>
  <c r="C845" i="3"/>
  <c r="D845" i="3"/>
  <c r="E845" i="3"/>
  <c r="F845" i="3"/>
  <c r="G845" i="3"/>
  <c r="H845" i="3"/>
  <c r="I845" i="3"/>
  <c r="J845" i="3"/>
  <c r="C846" i="3"/>
  <c r="D846" i="3"/>
  <c r="E846" i="3"/>
  <c r="F846" i="3"/>
  <c r="G846" i="3"/>
  <c r="H846" i="3"/>
  <c r="I846" i="3"/>
  <c r="J846" i="3"/>
  <c r="C847" i="3"/>
  <c r="D847" i="3"/>
  <c r="E847" i="3"/>
  <c r="F847" i="3"/>
  <c r="G847" i="3"/>
  <c r="H847" i="3"/>
  <c r="I847" i="3"/>
  <c r="J847" i="3"/>
  <c r="C848" i="3"/>
  <c r="D848" i="3"/>
  <c r="E848" i="3"/>
  <c r="F848" i="3"/>
  <c r="G848" i="3"/>
  <c r="H848" i="3"/>
  <c r="I848" i="3"/>
  <c r="J848" i="3"/>
  <c r="C849" i="3"/>
  <c r="D849" i="3"/>
  <c r="E849" i="3"/>
  <c r="F849" i="3"/>
  <c r="G849" i="3"/>
  <c r="H849" i="3"/>
  <c r="I849" i="3"/>
  <c r="J849" i="3"/>
  <c r="C850" i="3"/>
  <c r="D850" i="3"/>
  <c r="E850" i="3"/>
  <c r="F850" i="3"/>
  <c r="G850" i="3"/>
  <c r="H850" i="3"/>
  <c r="I850" i="3"/>
  <c r="J850" i="3"/>
  <c r="C851" i="3"/>
  <c r="D851" i="3"/>
  <c r="E851" i="3"/>
  <c r="F851" i="3"/>
  <c r="G851" i="3"/>
  <c r="H851" i="3"/>
  <c r="I851" i="3"/>
  <c r="J851" i="3"/>
  <c r="C852" i="3"/>
  <c r="D852" i="3"/>
  <c r="E852" i="3"/>
  <c r="F852" i="3"/>
  <c r="G852" i="3"/>
  <c r="H852" i="3"/>
  <c r="I852" i="3"/>
  <c r="J852" i="3"/>
  <c r="C853" i="3"/>
  <c r="D853" i="3"/>
  <c r="E853" i="3"/>
  <c r="F853" i="3"/>
  <c r="G853" i="3"/>
  <c r="H853" i="3"/>
  <c r="I853" i="3"/>
  <c r="J853" i="3"/>
  <c r="C854" i="3"/>
  <c r="D854" i="3"/>
  <c r="E854" i="3"/>
  <c r="F854" i="3"/>
  <c r="G854" i="3"/>
  <c r="H854" i="3"/>
  <c r="I854" i="3"/>
  <c r="J854" i="3"/>
  <c r="C855" i="3"/>
  <c r="D855" i="3"/>
  <c r="E855" i="3"/>
  <c r="F855" i="3"/>
  <c r="G855" i="3"/>
  <c r="H855" i="3"/>
  <c r="I855" i="3"/>
  <c r="J855" i="3"/>
  <c r="C856" i="3"/>
  <c r="D856" i="3"/>
  <c r="E856" i="3"/>
  <c r="F856" i="3"/>
  <c r="G856" i="3"/>
  <c r="H856" i="3"/>
  <c r="I856" i="3"/>
  <c r="J856" i="3"/>
  <c r="C857" i="3"/>
  <c r="D857" i="3"/>
  <c r="E857" i="3"/>
  <c r="F857" i="3"/>
  <c r="G857" i="3"/>
  <c r="H857" i="3"/>
  <c r="I857" i="3"/>
  <c r="J857" i="3"/>
  <c r="C858" i="3"/>
  <c r="D858" i="3"/>
  <c r="E858" i="3"/>
  <c r="F858" i="3"/>
  <c r="G858" i="3"/>
  <c r="H858" i="3"/>
  <c r="I858" i="3"/>
  <c r="J858" i="3"/>
  <c r="C859" i="3"/>
  <c r="D859" i="3"/>
  <c r="E859" i="3"/>
  <c r="F859" i="3"/>
  <c r="G859" i="3"/>
  <c r="H859" i="3"/>
  <c r="I859" i="3"/>
  <c r="J859" i="3"/>
  <c r="C860" i="3"/>
  <c r="D860" i="3"/>
  <c r="E860" i="3"/>
  <c r="F860" i="3"/>
  <c r="G860" i="3"/>
  <c r="H860" i="3"/>
  <c r="I860" i="3"/>
  <c r="J860" i="3"/>
  <c r="C861" i="3"/>
  <c r="D861" i="3"/>
  <c r="E861" i="3"/>
  <c r="F861" i="3"/>
  <c r="G861" i="3"/>
  <c r="H861" i="3"/>
  <c r="I861" i="3"/>
  <c r="J861" i="3"/>
  <c r="C862" i="3"/>
  <c r="D862" i="3"/>
  <c r="E862" i="3"/>
  <c r="F862" i="3"/>
  <c r="G862" i="3"/>
  <c r="H862" i="3"/>
  <c r="I862" i="3"/>
  <c r="J862" i="3"/>
  <c r="C863" i="3"/>
  <c r="D863" i="3"/>
  <c r="E863" i="3"/>
  <c r="F863" i="3"/>
  <c r="G863" i="3"/>
  <c r="H863" i="3"/>
  <c r="I863" i="3"/>
  <c r="J863" i="3"/>
  <c r="C864" i="3"/>
  <c r="D864" i="3"/>
  <c r="E864" i="3"/>
  <c r="F864" i="3"/>
  <c r="G864" i="3"/>
  <c r="H864" i="3"/>
  <c r="I864" i="3"/>
  <c r="J864" i="3"/>
  <c r="C865" i="3"/>
  <c r="D865" i="3"/>
  <c r="E865" i="3"/>
  <c r="F865" i="3"/>
  <c r="G865" i="3"/>
  <c r="H865" i="3"/>
  <c r="I865" i="3"/>
  <c r="J865" i="3"/>
  <c r="C866" i="3"/>
  <c r="D866" i="3"/>
  <c r="E866" i="3"/>
  <c r="F866" i="3"/>
  <c r="G866" i="3"/>
  <c r="H866" i="3"/>
  <c r="I866" i="3"/>
  <c r="J866" i="3"/>
  <c r="C867" i="3"/>
  <c r="D867" i="3"/>
  <c r="E867" i="3"/>
  <c r="F867" i="3"/>
  <c r="G867" i="3"/>
  <c r="H867" i="3"/>
  <c r="I867" i="3"/>
  <c r="J867" i="3"/>
  <c r="C868" i="3"/>
  <c r="D868" i="3"/>
  <c r="E868" i="3"/>
  <c r="F868" i="3"/>
  <c r="G868" i="3"/>
  <c r="H868" i="3"/>
  <c r="I868" i="3"/>
  <c r="J868" i="3"/>
  <c r="C869" i="3"/>
  <c r="D869" i="3"/>
  <c r="E869" i="3"/>
  <c r="F869" i="3"/>
  <c r="G869" i="3"/>
  <c r="H869" i="3"/>
  <c r="I869" i="3"/>
  <c r="J869" i="3"/>
  <c r="C870" i="3"/>
  <c r="D870" i="3"/>
  <c r="E870" i="3"/>
  <c r="F870" i="3"/>
  <c r="G870" i="3"/>
  <c r="H870" i="3"/>
  <c r="I870" i="3"/>
  <c r="J870" i="3"/>
  <c r="C871" i="3"/>
  <c r="D871" i="3"/>
  <c r="E871" i="3"/>
  <c r="F871" i="3"/>
  <c r="G871" i="3"/>
  <c r="H871" i="3"/>
  <c r="I871" i="3"/>
  <c r="J871" i="3"/>
  <c r="C872" i="3"/>
  <c r="D872" i="3"/>
  <c r="E872" i="3"/>
  <c r="F872" i="3"/>
  <c r="G872" i="3"/>
  <c r="H872" i="3"/>
  <c r="I872" i="3"/>
  <c r="J872" i="3"/>
  <c r="C873" i="3"/>
  <c r="D873" i="3"/>
  <c r="E873" i="3"/>
  <c r="F873" i="3"/>
  <c r="G873" i="3"/>
  <c r="H873" i="3"/>
  <c r="I873" i="3"/>
  <c r="J873" i="3"/>
  <c r="C874" i="3"/>
  <c r="D874" i="3"/>
  <c r="E874" i="3"/>
  <c r="F874" i="3"/>
  <c r="G874" i="3"/>
  <c r="H874" i="3"/>
  <c r="I874" i="3"/>
  <c r="J874" i="3"/>
  <c r="C875" i="3"/>
  <c r="D875" i="3"/>
  <c r="E875" i="3"/>
  <c r="F875" i="3"/>
  <c r="G875" i="3"/>
  <c r="H875" i="3"/>
  <c r="I875" i="3"/>
  <c r="J875" i="3"/>
  <c r="C876" i="3"/>
  <c r="D876" i="3"/>
  <c r="E876" i="3"/>
  <c r="F876" i="3"/>
  <c r="G876" i="3"/>
  <c r="H876" i="3"/>
  <c r="I876" i="3"/>
  <c r="J876" i="3"/>
  <c r="C877" i="3"/>
  <c r="D877" i="3"/>
  <c r="E877" i="3"/>
  <c r="F877" i="3"/>
  <c r="G877" i="3"/>
  <c r="H877" i="3"/>
  <c r="I877" i="3"/>
  <c r="J877" i="3"/>
  <c r="C878" i="3"/>
  <c r="D878" i="3"/>
  <c r="E878" i="3"/>
  <c r="F878" i="3"/>
  <c r="G878" i="3"/>
  <c r="H878" i="3"/>
  <c r="I878" i="3"/>
  <c r="J878" i="3"/>
  <c r="C879" i="3"/>
  <c r="D879" i="3"/>
  <c r="E879" i="3"/>
  <c r="F879" i="3"/>
  <c r="G879" i="3"/>
  <c r="H879" i="3"/>
  <c r="I879" i="3"/>
  <c r="J879" i="3"/>
  <c r="C880" i="3"/>
  <c r="D880" i="3"/>
  <c r="E880" i="3"/>
  <c r="F880" i="3"/>
  <c r="G880" i="3"/>
  <c r="H880" i="3"/>
  <c r="I880" i="3"/>
  <c r="J880" i="3"/>
  <c r="C881" i="3"/>
  <c r="D881" i="3"/>
  <c r="E881" i="3"/>
  <c r="F881" i="3"/>
  <c r="G881" i="3"/>
  <c r="H881" i="3"/>
  <c r="I881" i="3"/>
  <c r="J881" i="3"/>
  <c r="C882" i="3"/>
  <c r="D882" i="3"/>
  <c r="E882" i="3"/>
  <c r="F882" i="3"/>
  <c r="G882" i="3"/>
  <c r="H882" i="3"/>
  <c r="I882" i="3"/>
  <c r="J882" i="3"/>
  <c r="C883" i="3"/>
  <c r="D883" i="3"/>
  <c r="E883" i="3"/>
  <c r="F883" i="3"/>
  <c r="G883" i="3"/>
  <c r="H883" i="3"/>
  <c r="I883" i="3"/>
  <c r="J883" i="3"/>
  <c r="C884" i="3"/>
  <c r="D884" i="3"/>
  <c r="E884" i="3"/>
  <c r="F884" i="3"/>
  <c r="G884" i="3"/>
  <c r="H884" i="3"/>
  <c r="I884" i="3"/>
  <c r="J884" i="3"/>
  <c r="C885" i="3"/>
  <c r="D885" i="3"/>
  <c r="E885" i="3"/>
  <c r="F885" i="3"/>
  <c r="G885" i="3"/>
  <c r="H885" i="3"/>
  <c r="I885" i="3"/>
  <c r="J885" i="3"/>
  <c r="C886" i="3"/>
  <c r="D886" i="3"/>
  <c r="E886" i="3"/>
  <c r="F886" i="3"/>
  <c r="G886" i="3"/>
  <c r="H886" i="3"/>
  <c r="I886" i="3"/>
  <c r="J886" i="3"/>
  <c r="C887" i="3"/>
  <c r="D887" i="3"/>
  <c r="E887" i="3"/>
  <c r="F887" i="3"/>
  <c r="G887" i="3"/>
  <c r="H887" i="3"/>
  <c r="I887" i="3"/>
  <c r="J887" i="3"/>
  <c r="C888" i="3"/>
  <c r="D888" i="3"/>
  <c r="E888" i="3"/>
  <c r="F888" i="3"/>
  <c r="G888" i="3"/>
  <c r="H888" i="3"/>
  <c r="I888" i="3"/>
  <c r="J888" i="3"/>
  <c r="C889" i="3"/>
  <c r="D889" i="3"/>
  <c r="E889" i="3"/>
  <c r="F889" i="3"/>
  <c r="G889" i="3"/>
  <c r="H889" i="3"/>
  <c r="I889" i="3"/>
  <c r="J889" i="3"/>
  <c r="C890" i="3"/>
  <c r="D890" i="3"/>
  <c r="E890" i="3"/>
  <c r="F890" i="3"/>
  <c r="G890" i="3"/>
  <c r="H890" i="3"/>
  <c r="I890" i="3"/>
  <c r="J890" i="3"/>
  <c r="C891" i="3"/>
  <c r="D891" i="3"/>
  <c r="E891" i="3"/>
  <c r="F891" i="3"/>
  <c r="G891" i="3"/>
  <c r="H891" i="3"/>
  <c r="I891" i="3"/>
  <c r="J891" i="3"/>
  <c r="C892" i="3"/>
  <c r="D892" i="3"/>
  <c r="E892" i="3"/>
  <c r="F892" i="3"/>
  <c r="G892" i="3"/>
  <c r="H892" i="3"/>
  <c r="I892" i="3"/>
  <c r="J892" i="3"/>
  <c r="C893" i="3"/>
  <c r="D893" i="3"/>
  <c r="E893" i="3"/>
  <c r="F893" i="3"/>
  <c r="G893" i="3"/>
  <c r="H893" i="3"/>
  <c r="I893" i="3"/>
  <c r="J893" i="3"/>
  <c r="C894" i="3"/>
  <c r="D894" i="3"/>
  <c r="E894" i="3"/>
  <c r="F894" i="3"/>
  <c r="G894" i="3"/>
  <c r="H894" i="3"/>
  <c r="I894" i="3"/>
  <c r="J894" i="3"/>
  <c r="C895" i="3"/>
  <c r="D895" i="3"/>
  <c r="E895" i="3"/>
  <c r="F895" i="3"/>
  <c r="G895" i="3"/>
  <c r="H895" i="3"/>
  <c r="I895" i="3"/>
  <c r="J895" i="3"/>
  <c r="C896" i="3"/>
  <c r="D896" i="3"/>
  <c r="E896" i="3"/>
  <c r="F896" i="3"/>
  <c r="G896" i="3"/>
  <c r="H896" i="3"/>
  <c r="I896" i="3"/>
  <c r="J896" i="3"/>
  <c r="C897" i="3"/>
  <c r="D897" i="3"/>
  <c r="E897" i="3"/>
  <c r="F897" i="3"/>
  <c r="G897" i="3"/>
  <c r="H897" i="3"/>
  <c r="I897" i="3"/>
  <c r="J897" i="3"/>
  <c r="C898" i="3"/>
  <c r="D898" i="3"/>
  <c r="E898" i="3"/>
  <c r="F898" i="3"/>
  <c r="G898" i="3"/>
  <c r="H898" i="3"/>
  <c r="I898" i="3"/>
  <c r="J898" i="3"/>
  <c r="C899" i="3"/>
  <c r="D899" i="3"/>
  <c r="E899" i="3"/>
  <c r="F899" i="3"/>
  <c r="G899" i="3"/>
  <c r="H899" i="3"/>
  <c r="I899" i="3"/>
  <c r="J899" i="3"/>
  <c r="C900" i="3"/>
  <c r="D900" i="3"/>
  <c r="E900" i="3"/>
  <c r="F900" i="3"/>
  <c r="G900" i="3"/>
  <c r="H900" i="3"/>
  <c r="I900" i="3"/>
  <c r="J900" i="3"/>
  <c r="C901" i="3"/>
  <c r="D901" i="3"/>
  <c r="E901" i="3"/>
  <c r="F901" i="3"/>
  <c r="G901" i="3"/>
  <c r="H901" i="3"/>
  <c r="I901" i="3"/>
  <c r="J901" i="3"/>
  <c r="C902" i="3"/>
  <c r="D902" i="3"/>
  <c r="E902" i="3"/>
  <c r="F902" i="3"/>
  <c r="G902" i="3"/>
  <c r="H902" i="3"/>
  <c r="I902" i="3"/>
  <c r="J902" i="3"/>
  <c r="C903" i="3"/>
  <c r="D903" i="3"/>
  <c r="E903" i="3"/>
  <c r="F903" i="3"/>
  <c r="G903" i="3"/>
  <c r="H903" i="3"/>
  <c r="I903" i="3"/>
  <c r="J903" i="3"/>
  <c r="C904" i="3"/>
  <c r="D904" i="3"/>
  <c r="E904" i="3"/>
  <c r="F904" i="3"/>
  <c r="G904" i="3"/>
  <c r="H904" i="3"/>
  <c r="I904" i="3"/>
  <c r="J904" i="3"/>
  <c r="C905" i="3"/>
  <c r="D905" i="3"/>
  <c r="E905" i="3"/>
  <c r="F905" i="3"/>
  <c r="G905" i="3"/>
  <c r="H905" i="3"/>
  <c r="I905" i="3"/>
  <c r="J905" i="3"/>
  <c r="C906" i="3"/>
  <c r="D906" i="3"/>
  <c r="E906" i="3"/>
  <c r="F906" i="3"/>
  <c r="G906" i="3"/>
  <c r="H906" i="3"/>
  <c r="I906" i="3"/>
  <c r="J906" i="3"/>
  <c r="C907" i="3"/>
  <c r="D907" i="3"/>
  <c r="E907" i="3"/>
  <c r="F907" i="3"/>
  <c r="G907" i="3"/>
  <c r="H907" i="3"/>
  <c r="I907" i="3"/>
  <c r="J907" i="3"/>
  <c r="C908" i="3"/>
  <c r="D908" i="3"/>
  <c r="E908" i="3"/>
  <c r="F908" i="3"/>
  <c r="G908" i="3"/>
  <c r="H908" i="3"/>
  <c r="I908" i="3"/>
  <c r="J908" i="3"/>
  <c r="C909" i="3"/>
  <c r="D909" i="3"/>
  <c r="E909" i="3"/>
  <c r="F909" i="3"/>
  <c r="G909" i="3"/>
  <c r="H909" i="3"/>
  <c r="I909" i="3"/>
  <c r="J909" i="3"/>
  <c r="C910" i="3"/>
  <c r="D910" i="3"/>
  <c r="E910" i="3"/>
  <c r="F910" i="3"/>
  <c r="G910" i="3"/>
  <c r="H910" i="3"/>
  <c r="I910" i="3"/>
  <c r="J910" i="3"/>
  <c r="C911" i="3"/>
  <c r="D911" i="3"/>
  <c r="E911" i="3"/>
  <c r="F911" i="3"/>
  <c r="G911" i="3"/>
  <c r="H911" i="3"/>
  <c r="I911" i="3"/>
  <c r="J911" i="3"/>
  <c r="C912" i="3"/>
  <c r="D912" i="3"/>
  <c r="E912" i="3"/>
  <c r="F912" i="3"/>
  <c r="G912" i="3"/>
  <c r="H912" i="3"/>
  <c r="I912" i="3"/>
  <c r="J912" i="3"/>
  <c r="C913" i="3"/>
  <c r="D913" i="3"/>
  <c r="E913" i="3"/>
  <c r="F913" i="3"/>
  <c r="G913" i="3"/>
  <c r="H913" i="3"/>
  <c r="I913" i="3"/>
  <c r="J913" i="3"/>
  <c r="C914" i="3"/>
  <c r="D914" i="3"/>
  <c r="E914" i="3"/>
  <c r="F914" i="3"/>
  <c r="G914" i="3"/>
  <c r="H914" i="3"/>
  <c r="I914" i="3"/>
  <c r="J914" i="3"/>
  <c r="C915" i="3"/>
  <c r="D915" i="3"/>
  <c r="E915" i="3"/>
  <c r="F915" i="3"/>
  <c r="G915" i="3"/>
  <c r="H915" i="3"/>
  <c r="I915" i="3"/>
  <c r="J915" i="3"/>
  <c r="C916" i="3"/>
  <c r="D916" i="3"/>
  <c r="E916" i="3"/>
  <c r="F916" i="3"/>
  <c r="G916" i="3"/>
  <c r="H916" i="3"/>
  <c r="I916" i="3"/>
  <c r="J916" i="3"/>
  <c r="C917" i="3"/>
  <c r="D917" i="3"/>
  <c r="E917" i="3"/>
  <c r="F917" i="3"/>
  <c r="G917" i="3"/>
  <c r="H917" i="3"/>
  <c r="I917" i="3"/>
  <c r="J917" i="3"/>
  <c r="C918" i="3"/>
  <c r="D918" i="3"/>
  <c r="E918" i="3"/>
  <c r="F918" i="3"/>
  <c r="G918" i="3"/>
  <c r="H918" i="3"/>
  <c r="I918" i="3"/>
  <c r="J918" i="3"/>
  <c r="C919" i="3"/>
  <c r="D919" i="3"/>
  <c r="E919" i="3"/>
  <c r="F919" i="3"/>
  <c r="G919" i="3"/>
  <c r="H919" i="3"/>
  <c r="I919" i="3"/>
  <c r="J919" i="3"/>
  <c r="C920" i="3"/>
  <c r="D920" i="3"/>
  <c r="E920" i="3"/>
  <c r="F920" i="3"/>
  <c r="G920" i="3"/>
  <c r="H920" i="3"/>
  <c r="I920" i="3"/>
  <c r="J920" i="3"/>
  <c r="C921" i="3"/>
  <c r="D921" i="3"/>
  <c r="E921" i="3"/>
  <c r="F921" i="3"/>
  <c r="G921" i="3"/>
  <c r="H921" i="3"/>
  <c r="I921" i="3"/>
  <c r="J921" i="3"/>
  <c r="C922" i="3"/>
  <c r="D922" i="3"/>
  <c r="E922" i="3"/>
  <c r="F922" i="3"/>
  <c r="G922" i="3"/>
  <c r="H922" i="3"/>
  <c r="I922" i="3"/>
  <c r="J922" i="3"/>
  <c r="C923" i="3"/>
  <c r="D923" i="3"/>
  <c r="E923" i="3"/>
  <c r="F923" i="3"/>
  <c r="G923" i="3"/>
  <c r="H923" i="3"/>
  <c r="I923" i="3"/>
  <c r="J923" i="3"/>
  <c r="C924" i="3"/>
  <c r="D924" i="3"/>
  <c r="E924" i="3"/>
  <c r="F924" i="3"/>
  <c r="G924" i="3"/>
  <c r="H924" i="3"/>
  <c r="I924" i="3"/>
  <c r="J924" i="3"/>
  <c r="C925" i="3"/>
  <c r="D925" i="3"/>
  <c r="E925" i="3"/>
  <c r="F925" i="3"/>
  <c r="G925" i="3"/>
  <c r="H925" i="3"/>
  <c r="I925" i="3"/>
  <c r="J925" i="3"/>
  <c r="C926" i="3"/>
  <c r="D926" i="3"/>
  <c r="E926" i="3"/>
  <c r="F926" i="3"/>
  <c r="G926" i="3"/>
  <c r="H926" i="3"/>
  <c r="I926" i="3"/>
  <c r="J926" i="3"/>
  <c r="C927" i="3"/>
  <c r="D927" i="3"/>
  <c r="E927" i="3"/>
  <c r="F927" i="3"/>
  <c r="G927" i="3"/>
  <c r="H927" i="3"/>
  <c r="I927" i="3"/>
  <c r="J927" i="3"/>
  <c r="C928" i="3"/>
  <c r="D928" i="3"/>
  <c r="E928" i="3"/>
  <c r="F928" i="3"/>
  <c r="G928" i="3"/>
  <c r="H928" i="3"/>
  <c r="I928" i="3"/>
  <c r="J928" i="3"/>
  <c r="C929" i="3"/>
  <c r="D929" i="3"/>
  <c r="E929" i="3"/>
  <c r="F929" i="3"/>
  <c r="G929" i="3"/>
  <c r="H929" i="3"/>
  <c r="I929" i="3"/>
  <c r="J929" i="3"/>
  <c r="C930" i="3"/>
  <c r="D930" i="3"/>
  <c r="E930" i="3"/>
  <c r="F930" i="3"/>
  <c r="G930" i="3"/>
  <c r="H930" i="3"/>
  <c r="I930" i="3"/>
  <c r="J930" i="3"/>
  <c r="C931" i="3"/>
  <c r="D931" i="3"/>
  <c r="E931" i="3"/>
  <c r="F931" i="3"/>
  <c r="G931" i="3"/>
  <c r="H931" i="3"/>
  <c r="I931" i="3"/>
  <c r="J931" i="3"/>
  <c r="C932" i="3"/>
  <c r="D932" i="3"/>
  <c r="E932" i="3"/>
  <c r="F932" i="3"/>
  <c r="G932" i="3"/>
  <c r="H932" i="3"/>
  <c r="I932" i="3"/>
  <c r="J932" i="3"/>
  <c r="C933" i="3"/>
  <c r="D933" i="3"/>
  <c r="E933" i="3"/>
  <c r="F933" i="3"/>
  <c r="G933" i="3"/>
  <c r="H933" i="3"/>
  <c r="I933" i="3"/>
  <c r="J933" i="3"/>
  <c r="C934" i="3"/>
  <c r="D934" i="3"/>
  <c r="E934" i="3"/>
  <c r="F934" i="3"/>
  <c r="G934" i="3"/>
  <c r="H934" i="3"/>
  <c r="I934" i="3"/>
  <c r="J934" i="3"/>
  <c r="C935" i="3"/>
  <c r="D935" i="3"/>
  <c r="E935" i="3"/>
  <c r="F935" i="3"/>
  <c r="G935" i="3"/>
  <c r="H935" i="3"/>
  <c r="I935" i="3"/>
  <c r="J935" i="3"/>
  <c r="C936" i="3"/>
  <c r="D936" i="3"/>
  <c r="E936" i="3"/>
  <c r="F936" i="3"/>
  <c r="G936" i="3"/>
  <c r="H936" i="3"/>
  <c r="I936" i="3"/>
  <c r="J936" i="3"/>
  <c r="C937" i="3"/>
  <c r="D937" i="3"/>
  <c r="E937" i="3"/>
  <c r="F937" i="3"/>
  <c r="G937" i="3"/>
  <c r="H937" i="3"/>
  <c r="I937" i="3"/>
  <c r="J937" i="3"/>
  <c r="C938" i="3"/>
  <c r="D938" i="3"/>
  <c r="E938" i="3"/>
  <c r="F938" i="3"/>
  <c r="G938" i="3"/>
  <c r="H938" i="3"/>
  <c r="I938" i="3"/>
  <c r="J938" i="3"/>
  <c r="C939" i="3"/>
  <c r="D939" i="3"/>
  <c r="E939" i="3"/>
  <c r="F939" i="3"/>
  <c r="G939" i="3"/>
  <c r="H939" i="3"/>
  <c r="I939" i="3"/>
  <c r="J939" i="3"/>
  <c r="C940" i="3"/>
  <c r="D940" i="3"/>
  <c r="E940" i="3"/>
  <c r="F940" i="3"/>
  <c r="G940" i="3"/>
  <c r="H940" i="3"/>
  <c r="I940" i="3"/>
  <c r="J940" i="3"/>
  <c r="C941" i="3"/>
  <c r="D941" i="3"/>
  <c r="E941" i="3"/>
  <c r="F941" i="3"/>
  <c r="G941" i="3"/>
  <c r="H941" i="3"/>
  <c r="I941" i="3"/>
  <c r="J941" i="3"/>
  <c r="C942" i="3"/>
  <c r="D942" i="3"/>
  <c r="E942" i="3"/>
  <c r="F942" i="3"/>
  <c r="G942" i="3"/>
  <c r="H942" i="3"/>
  <c r="I942" i="3"/>
  <c r="J942" i="3"/>
  <c r="C943" i="3"/>
  <c r="D943" i="3"/>
  <c r="E943" i="3"/>
  <c r="F943" i="3"/>
  <c r="G943" i="3"/>
  <c r="H943" i="3"/>
  <c r="I943" i="3"/>
  <c r="J943" i="3"/>
  <c r="C944" i="3"/>
  <c r="D944" i="3"/>
  <c r="E944" i="3"/>
  <c r="F944" i="3"/>
  <c r="G944" i="3"/>
  <c r="H944" i="3"/>
  <c r="I944" i="3"/>
  <c r="J944" i="3"/>
  <c r="C945" i="3"/>
  <c r="D945" i="3"/>
  <c r="E945" i="3"/>
  <c r="F945" i="3"/>
  <c r="G945" i="3"/>
  <c r="H945" i="3"/>
  <c r="I945" i="3"/>
  <c r="J945" i="3"/>
  <c r="C946" i="3"/>
  <c r="D946" i="3"/>
  <c r="E946" i="3"/>
  <c r="F946" i="3"/>
  <c r="G946" i="3"/>
  <c r="H946" i="3"/>
  <c r="I946" i="3"/>
  <c r="J946" i="3"/>
  <c r="C947" i="3"/>
  <c r="D947" i="3"/>
  <c r="E947" i="3"/>
  <c r="F947" i="3"/>
  <c r="G947" i="3"/>
  <c r="H947" i="3"/>
  <c r="I947" i="3"/>
  <c r="J947" i="3"/>
  <c r="C948" i="3"/>
  <c r="D948" i="3"/>
  <c r="E948" i="3"/>
  <c r="F948" i="3"/>
  <c r="G948" i="3"/>
  <c r="H948" i="3"/>
  <c r="I948" i="3"/>
  <c r="J948" i="3"/>
  <c r="C949" i="3"/>
  <c r="D949" i="3"/>
  <c r="E949" i="3"/>
  <c r="F949" i="3"/>
  <c r="G949" i="3"/>
  <c r="H949" i="3"/>
  <c r="I949" i="3"/>
  <c r="J949" i="3"/>
  <c r="C950" i="3"/>
  <c r="D950" i="3"/>
  <c r="E950" i="3"/>
  <c r="F950" i="3"/>
  <c r="G950" i="3"/>
  <c r="H950" i="3"/>
  <c r="I950" i="3"/>
  <c r="J950" i="3"/>
  <c r="C951" i="3"/>
  <c r="D951" i="3"/>
  <c r="E951" i="3"/>
  <c r="F951" i="3"/>
  <c r="G951" i="3"/>
  <c r="H951" i="3"/>
  <c r="I951" i="3"/>
  <c r="J951" i="3"/>
  <c r="C952" i="3"/>
  <c r="D952" i="3"/>
  <c r="E952" i="3"/>
  <c r="F952" i="3"/>
  <c r="G952" i="3"/>
  <c r="H952" i="3"/>
  <c r="I952" i="3"/>
  <c r="J952" i="3"/>
  <c r="C953" i="3"/>
  <c r="D953" i="3"/>
  <c r="E953" i="3"/>
  <c r="F953" i="3"/>
  <c r="G953" i="3"/>
  <c r="H953" i="3"/>
  <c r="I953" i="3"/>
  <c r="J953" i="3"/>
  <c r="C954" i="3"/>
  <c r="D954" i="3"/>
  <c r="E954" i="3"/>
  <c r="F954" i="3"/>
  <c r="G954" i="3"/>
  <c r="H954" i="3"/>
  <c r="I954" i="3"/>
  <c r="J954" i="3"/>
  <c r="C955" i="3"/>
  <c r="D955" i="3"/>
  <c r="E955" i="3"/>
  <c r="F955" i="3"/>
  <c r="G955" i="3"/>
  <c r="H955" i="3"/>
  <c r="I955" i="3"/>
  <c r="J955" i="3"/>
  <c r="C956" i="3"/>
  <c r="D956" i="3"/>
  <c r="E956" i="3"/>
  <c r="F956" i="3"/>
  <c r="G956" i="3"/>
  <c r="H956" i="3"/>
  <c r="I956" i="3"/>
  <c r="J956" i="3"/>
  <c r="C957" i="3"/>
  <c r="D957" i="3"/>
  <c r="E957" i="3"/>
  <c r="F957" i="3"/>
  <c r="G957" i="3"/>
  <c r="H957" i="3"/>
  <c r="I957" i="3"/>
  <c r="J957" i="3"/>
  <c r="C958" i="3"/>
  <c r="D958" i="3"/>
  <c r="E958" i="3"/>
  <c r="F958" i="3"/>
  <c r="G958" i="3"/>
  <c r="H958" i="3"/>
  <c r="I958" i="3"/>
  <c r="J958" i="3"/>
  <c r="C959" i="3"/>
  <c r="D959" i="3"/>
  <c r="E959" i="3"/>
  <c r="F959" i="3"/>
  <c r="G959" i="3"/>
  <c r="H959" i="3"/>
  <c r="I959" i="3"/>
  <c r="J959" i="3"/>
  <c r="C960" i="3"/>
  <c r="D960" i="3"/>
  <c r="E960" i="3"/>
  <c r="F960" i="3"/>
  <c r="G960" i="3"/>
  <c r="H960" i="3"/>
  <c r="I960" i="3"/>
  <c r="J960" i="3"/>
  <c r="C961" i="3"/>
  <c r="D961" i="3"/>
  <c r="E961" i="3"/>
  <c r="F961" i="3"/>
  <c r="G961" i="3"/>
  <c r="H961" i="3"/>
  <c r="I961" i="3"/>
  <c r="J961" i="3"/>
  <c r="C962" i="3"/>
  <c r="D962" i="3"/>
  <c r="E962" i="3"/>
  <c r="F962" i="3"/>
  <c r="G962" i="3"/>
  <c r="H962" i="3"/>
  <c r="I962" i="3"/>
  <c r="J962" i="3"/>
  <c r="C963" i="3"/>
  <c r="D963" i="3"/>
  <c r="E963" i="3"/>
  <c r="F963" i="3"/>
  <c r="G963" i="3"/>
  <c r="H963" i="3"/>
  <c r="I963" i="3"/>
  <c r="J963" i="3"/>
  <c r="C964" i="3"/>
  <c r="D964" i="3"/>
  <c r="E964" i="3"/>
  <c r="F964" i="3"/>
  <c r="G964" i="3"/>
  <c r="H964" i="3"/>
  <c r="I964" i="3"/>
  <c r="J964" i="3"/>
  <c r="C965" i="3"/>
  <c r="D965" i="3"/>
  <c r="E965" i="3"/>
  <c r="F965" i="3"/>
  <c r="G965" i="3"/>
  <c r="H965" i="3"/>
  <c r="I965" i="3"/>
  <c r="J965" i="3"/>
  <c r="C966" i="3"/>
  <c r="D966" i="3"/>
  <c r="E966" i="3"/>
  <c r="F966" i="3"/>
  <c r="G966" i="3"/>
  <c r="H966" i="3"/>
  <c r="I966" i="3"/>
  <c r="J966" i="3"/>
  <c r="C967" i="3"/>
  <c r="D967" i="3"/>
  <c r="E967" i="3"/>
  <c r="F967" i="3"/>
  <c r="G967" i="3"/>
  <c r="H967" i="3"/>
  <c r="I967" i="3"/>
  <c r="J967" i="3"/>
  <c r="C968" i="3"/>
  <c r="D968" i="3"/>
  <c r="E968" i="3"/>
  <c r="F968" i="3"/>
  <c r="G968" i="3"/>
  <c r="H968" i="3"/>
  <c r="I968" i="3"/>
  <c r="J968" i="3"/>
  <c r="C969" i="3"/>
  <c r="D969" i="3"/>
  <c r="E969" i="3"/>
  <c r="F969" i="3"/>
  <c r="G969" i="3"/>
  <c r="H969" i="3"/>
  <c r="I969" i="3"/>
  <c r="J969" i="3"/>
  <c r="C970" i="3"/>
  <c r="D970" i="3"/>
  <c r="E970" i="3"/>
  <c r="F970" i="3"/>
  <c r="G970" i="3"/>
  <c r="H970" i="3"/>
  <c r="I970" i="3"/>
  <c r="J970" i="3"/>
  <c r="C971" i="3"/>
  <c r="D971" i="3"/>
  <c r="E971" i="3"/>
  <c r="F971" i="3"/>
  <c r="G971" i="3"/>
  <c r="H971" i="3"/>
  <c r="I971" i="3"/>
  <c r="J971" i="3"/>
  <c r="C972" i="3"/>
  <c r="D972" i="3"/>
  <c r="E972" i="3"/>
  <c r="F972" i="3"/>
  <c r="G972" i="3"/>
  <c r="H972" i="3"/>
  <c r="I972" i="3"/>
  <c r="J972" i="3"/>
  <c r="C973" i="3"/>
  <c r="D973" i="3"/>
  <c r="E973" i="3"/>
  <c r="F973" i="3"/>
  <c r="G973" i="3"/>
  <c r="H973" i="3"/>
  <c r="I973" i="3"/>
  <c r="J973" i="3"/>
  <c r="C974" i="3"/>
  <c r="D974" i="3"/>
  <c r="E974" i="3"/>
  <c r="F974" i="3"/>
  <c r="G974" i="3"/>
  <c r="H974" i="3"/>
  <c r="I974" i="3"/>
  <c r="J974" i="3"/>
  <c r="C975" i="3"/>
  <c r="D975" i="3"/>
  <c r="E975" i="3"/>
  <c r="F975" i="3"/>
  <c r="G975" i="3"/>
  <c r="H975" i="3"/>
  <c r="I975" i="3"/>
  <c r="J975" i="3"/>
  <c r="C976" i="3"/>
  <c r="D976" i="3"/>
  <c r="E976" i="3"/>
  <c r="F976" i="3"/>
  <c r="G976" i="3"/>
  <c r="H976" i="3"/>
  <c r="I976" i="3"/>
  <c r="J976" i="3"/>
  <c r="C977" i="3"/>
  <c r="D977" i="3"/>
  <c r="E977" i="3"/>
  <c r="F977" i="3"/>
  <c r="G977" i="3"/>
  <c r="H977" i="3"/>
  <c r="I977" i="3"/>
  <c r="J977" i="3"/>
  <c r="C978" i="3"/>
  <c r="D978" i="3"/>
  <c r="E978" i="3"/>
  <c r="F978" i="3"/>
  <c r="G978" i="3"/>
  <c r="H978" i="3"/>
  <c r="I978" i="3"/>
  <c r="J978" i="3"/>
  <c r="C979" i="3"/>
  <c r="D979" i="3"/>
  <c r="E979" i="3"/>
  <c r="F979" i="3"/>
  <c r="G979" i="3"/>
  <c r="H979" i="3"/>
  <c r="I979" i="3"/>
  <c r="J979" i="3"/>
  <c r="C980" i="3"/>
  <c r="D980" i="3"/>
  <c r="E980" i="3"/>
  <c r="F980" i="3"/>
  <c r="G980" i="3"/>
  <c r="H980" i="3"/>
  <c r="I980" i="3"/>
  <c r="J980" i="3"/>
  <c r="C981" i="3"/>
  <c r="D981" i="3"/>
  <c r="E981" i="3"/>
  <c r="F981" i="3"/>
  <c r="G981" i="3"/>
  <c r="H981" i="3"/>
  <c r="I981" i="3"/>
  <c r="J981" i="3"/>
  <c r="C982" i="3"/>
  <c r="D982" i="3"/>
  <c r="E982" i="3"/>
  <c r="F982" i="3"/>
  <c r="G982" i="3"/>
  <c r="H982" i="3"/>
  <c r="I982" i="3"/>
  <c r="J982" i="3"/>
  <c r="C983" i="3"/>
  <c r="D983" i="3"/>
  <c r="E983" i="3"/>
  <c r="F983" i="3"/>
  <c r="G983" i="3"/>
  <c r="H983" i="3"/>
  <c r="I983" i="3"/>
  <c r="J983" i="3"/>
  <c r="C984" i="3"/>
  <c r="D984" i="3"/>
  <c r="E984" i="3"/>
  <c r="F984" i="3"/>
  <c r="G984" i="3"/>
  <c r="H984" i="3"/>
  <c r="I984" i="3"/>
  <c r="J984" i="3"/>
  <c r="C985" i="3"/>
  <c r="D985" i="3"/>
  <c r="E985" i="3"/>
  <c r="F985" i="3"/>
  <c r="G985" i="3"/>
  <c r="H985" i="3"/>
  <c r="I985" i="3"/>
  <c r="J985" i="3"/>
  <c r="C986" i="3"/>
  <c r="D986" i="3"/>
  <c r="E986" i="3"/>
  <c r="F986" i="3"/>
  <c r="G986" i="3"/>
  <c r="H986" i="3"/>
  <c r="I986" i="3"/>
  <c r="J986" i="3"/>
  <c r="C987" i="3"/>
  <c r="D987" i="3"/>
  <c r="E987" i="3"/>
  <c r="F987" i="3"/>
  <c r="G987" i="3"/>
  <c r="H987" i="3"/>
  <c r="I987" i="3"/>
  <c r="J987" i="3"/>
  <c r="C988" i="3"/>
  <c r="D988" i="3"/>
  <c r="E988" i="3"/>
  <c r="F988" i="3"/>
  <c r="G988" i="3"/>
  <c r="H988" i="3"/>
  <c r="I988" i="3"/>
  <c r="J988" i="3"/>
  <c r="C989" i="3"/>
  <c r="D989" i="3"/>
  <c r="E989" i="3"/>
  <c r="F989" i="3"/>
  <c r="G989" i="3"/>
  <c r="H989" i="3"/>
  <c r="I989" i="3"/>
  <c r="J989" i="3"/>
  <c r="C990" i="3"/>
  <c r="D990" i="3"/>
  <c r="E990" i="3"/>
  <c r="F990" i="3"/>
  <c r="G990" i="3"/>
  <c r="H990" i="3"/>
  <c r="I990" i="3"/>
  <c r="J990" i="3"/>
  <c r="C991" i="3"/>
  <c r="D991" i="3"/>
  <c r="E991" i="3"/>
  <c r="F991" i="3"/>
  <c r="G991" i="3"/>
  <c r="H991" i="3"/>
  <c r="I991" i="3"/>
  <c r="J991" i="3"/>
  <c r="C992" i="3"/>
  <c r="D992" i="3"/>
  <c r="E992" i="3"/>
  <c r="F992" i="3"/>
  <c r="G992" i="3"/>
  <c r="H992" i="3"/>
  <c r="I992" i="3"/>
  <c r="J992" i="3"/>
  <c r="C993" i="3"/>
  <c r="D993" i="3"/>
  <c r="E993" i="3"/>
  <c r="F993" i="3"/>
  <c r="G993" i="3"/>
  <c r="H993" i="3"/>
  <c r="I993" i="3"/>
  <c r="J993" i="3"/>
  <c r="C994" i="3"/>
  <c r="D994" i="3"/>
  <c r="E994" i="3"/>
  <c r="F994" i="3"/>
  <c r="G994" i="3"/>
  <c r="H994" i="3"/>
  <c r="I994" i="3"/>
  <c r="J994" i="3"/>
  <c r="C995" i="3"/>
  <c r="D995" i="3"/>
  <c r="E995" i="3"/>
  <c r="F995" i="3"/>
  <c r="G995" i="3"/>
  <c r="H995" i="3"/>
  <c r="I995" i="3"/>
  <c r="J995" i="3"/>
  <c r="C996" i="3"/>
  <c r="D996" i="3"/>
  <c r="E996" i="3"/>
  <c r="F996" i="3"/>
  <c r="G996" i="3"/>
  <c r="H996" i="3"/>
  <c r="I996" i="3"/>
  <c r="J996" i="3"/>
  <c r="C997" i="3"/>
  <c r="D997" i="3"/>
  <c r="E997" i="3"/>
  <c r="F997" i="3"/>
  <c r="G997" i="3"/>
  <c r="H997" i="3"/>
  <c r="I997" i="3"/>
  <c r="J997" i="3"/>
  <c r="C998" i="3"/>
  <c r="D998" i="3"/>
  <c r="E998" i="3"/>
  <c r="F998" i="3"/>
  <c r="G998" i="3"/>
  <c r="H998" i="3"/>
  <c r="I998" i="3"/>
  <c r="J998" i="3"/>
  <c r="C999" i="3"/>
  <c r="D999" i="3"/>
  <c r="E999" i="3"/>
  <c r="F999" i="3"/>
  <c r="G999" i="3"/>
  <c r="H999" i="3"/>
  <c r="I999" i="3"/>
  <c r="J999" i="3"/>
  <c r="C1000" i="3"/>
  <c r="D1000" i="3"/>
  <c r="E1000" i="3"/>
  <c r="F1000" i="3"/>
  <c r="G1000" i="3"/>
  <c r="H1000" i="3"/>
  <c r="I1000" i="3"/>
  <c r="J1000" i="3"/>
  <c r="C1001" i="3"/>
  <c r="D1001" i="3"/>
  <c r="E1001" i="3"/>
  <c r="F1001" i="3"/>
  <c r="G1001" i="3"/>
  <c r="H1001" i="3"/>
  <c r="I1001" i="3"/>
  <c r="J1001" i="3"/>
  <c r="C1002" i="3"/>
  <c r="D1002" i="3"/>
  <c r="E1002" i="3"/>
  <c r="F1002" i="3"/>
  <c r="G1002" i="3"/>
  <c r="H1002" i="3"/>
  <c r="I1002" i="3"/>
  <c r="J1002" i="3"/>
  <c r="C1003" i="3"/>
  <c r="D1003" i="3"/>
  <c r="E1003" i="3"/>
  <c r="F1003" i="3"/>
  <c r="G1003" i="3"/>
  <c r="H1003" i="3"/>
  <c r="I1003" i="3"/>
  <c r="J1003" i="3"/>
  <c r="C1004" i="3"/>
  <c r="D1004" i="3"/>
  <c r="E1004" i="3"/>
  <c r="F1004" i="3"/>
  <c r="G1004" i="3"/>
  <c r="H1004" i="3"/>
  <c r="I1004" i="3"/>
  <c r="J1004" i="3"/>
  <c r="C1005" i="3"/>
  <c r="D1005" i="3"/>
  <c r="E1005" i="3"/>
  <c r="F1005" i="3"/>
  <c r="G1005" i="3"/>
  <c r="H1005" i="3"/>
  <c r="I1005" i="3"/>
  <c r="J1005" i="3"/>
  <c r="C1006" i="3"/>
  <c r="D1006" i="3"/>
  <c r="E1006" i="3"/>
  <c r="F1006" i="3"/>
  <c r="G1006" i="3"/>
  <c r="H1006" i="3"/>
  <c r="I1006" i="3"/>
  <c r="J1006" i="3"/>
  <c r="C1007" i="3"/>
  <c r="D1007" i="3"/>
  <c r="E1007" i="3"/>
  <c r="F1007" i="3"/>
  <c r="G1007" i="3"/>
  <c r="H1007" i="3"/>
  <c r="I1007" i="3"/>
  <c r="J1007" i="3"/>
  <c r="C1008" i="3"/>
  <c r="D1008" i="3"/>
  <c r="E1008" i="3"/>
  <c r="F1008" i="3"/>
  <c r="G1008" i="3"/>
  <c r="H1008" i="3"/>
  <c r="I1008" i="3"/>
  <c r="J1008" i="3"/>
  <c r="C1009" i="3"/>
  <c r="D1009" i="3"/>
  <c r="E1009" i="3"/>
  <c r="F1009" i="3"/>
  <c r="G1009" i="3"/>
  <c r="H1009" i="3"/>
  <c r="I1009" i="3"/>
  <c r="J1009" i="3"/>
  <c r="C1010" i="3"/>
  <c r="D1010" i="3"/>
  <c r="E1010" i="3"/>
  <c r="F1010" i="3"/>
  <c r="G1010" i="3"/>
  <c r="H1010" i="3"/>
  <c r="I1010" i="3"/>
  <c r="J1010" i="3"/>
  <c r="C1011" i="3"/>
  <c r="D1011" i="3"/>
  <c r="E1011" i="3"/>
  <c r="F1011" i="3"/>
  <c r="G1011" i="3"/>
  <c r="H1011" i="3"/>
  <c r="I1011" i="3"/>
  <c r="J1011" i="3"/>
  <c r="C1012" i="3"/>
  <c r="D1012" i="3"/>
  <c r="E1012" i="3"/>
  <c r="F1012" i="3"/>
  <c r="G1012" i="3"/>
  <c r="H1012" i="3"/>
  <c r="I1012" i="3"/>
  <c r="J1012" i="3"/>
  <c r="C1013" i="3"/>
  <c r="D1013" i="3"/>
  <c r="E1013" i="3"/>
  <c r="F1013" i="3"/>
  <c r="G1013" i="3"/>
  <c r="H1013" i="3"/>
  <c r="I1013" i="3"/>
  <c r="J1013" i="3"/>
  <c r="C1014" i="3"/>
  <c r="D1014" i="3"/>
  <c r="E1014" i="3"/>
  <c r="F1014" i="3"/>
  <c r="G1014" i="3"/>
  <c r="H1014" i="3"/>
  <c r="I1014" i="3"/>
  <c r="J1014" i="3"/>
  <c r="C1015" i="3"/>
  <c r="D1015" i="3"/>
  <c r="E1015" i="3"/>
  <c r="F1015" i="3"/>
  <c r="G1015" i="3"/>
  <c r="H1015" i="3"/>
  <c r="I1015" i="3"/>
  <c r="J1015" i="3"/>
  <c r="C1016" i="3"/>
  <c r="D1016" i="3"/>
  <c r="E1016" i="3"/>
  <c r="F1016" i="3"/>
  <c r="G1016" i="3"/>
  <c r="H1016" i="3"/>
  <c r="I1016" i="3"/>
  <c r="J1016" i="3"/>
  <c r="C1017" i="3"/>
  <c r="D1017" i="3"/>
  <c r="E1017" i="3"/>
  <c r="F1017" i="3"/>
  <c r="G1017" i="3"/>
  <c r="H1017" i="3"/>
  <c r="I1017" i="3"/>
  <c r="J1017" i="3"/>
  <c r="C1018" i="3"/>
  <c r="D1018" i="3"/>
  <c r="E1018" i="3"/>
  <c r="F1018" i="3"/>
  <c r="G1018" i="3"/>
  <c r="H1018" i="3"/>
  <c r="I1018" i="3"/>
  <c r="J1018" i="3"/>
  <c r="C1019" i="3"/>
  <c r="D1019" i="3"/>
  <c r="E1019" i="3"/>
  <c r="F1019" i="3"/>
  <c r="G1019" i="3"/>
  <c r="H1019" i="3"/>
  <c r="I1019" i="3"/>
  <c r="J1019" i="3"/>
  <c r="C1020" i="3"/>
  <c r="D1020" i="3"/>
  <c r="E1020" i="3"/>
  <c r="F1020" i="3"/>
  <c r="G1020" i="3"/>
  <c r="H1020" i="3"/>
  <c r="I1020" i="3"/>
  <c r="J1020" i="3"/>
  <c r="C1021" i="3"/>
  <c r="D1021" i="3"/>
  <c r="E1021" i="3"/>
  <c r="F1021" i="3"/>
  <c r="G1021" i="3"/>
  <c r="H1021" i="3"/>
  <c r="I1021" i="3"/>
  <c r="J1021" i="3"/>
  <c r="C1022" i="3"/>
  <c r="D1022" i="3"/>
  <c r="E1022" i="3"/>
  <c r="F1022" i="3"/>
  <c r="G1022" i="3"/>
  <c r="H1022" i="3"/>
  <c r="I1022" i="3"/>
  <c r="J1022" i="3"/>
  <c r="C1023" i="3"/>
  <c r="D1023" i="3"/>
  <c r="E1023" i="3"/>
  <c r="F1023" i="3"/>
  <c r="G1023" i="3"/>
  <c r="H1023" i="3"/>
  <c r="I1023" i="3"/>
  <c r="J1023" i="3"/>
  <c r="C1024" i="3"/>
  <c r="D1024" i="3"/>
  <c r="E1024" i="3"/>
  <c r="F1024" i="3"/>
  <c r="G1024" i="3"/>
  <c r="H1024" i="3"/>
  <c r="I1024" i="3"/>
  <c r="J1024" i="3"/>
  <c r="C1025" i="3"/>
  <c r="D1025" i="3"/>
  <c r="E1025" i="3"/>
  <c r="F1025" i="3"/>
  <c r="G1025" i="3"/>
  <c r="H1025" i="3"/>
  <c r="I1025" i="3"/>
  <c r="J1025" i="3"/>
  <c r="C1026" i="3"/>
  <c r="D1026" i="3"/>
  <c r="E1026" i="3"/>
  <c r="F1026" i="3"/>
  <c r="G1026" i="3"/>
  <c r="H1026" i="3"/>
  <c r="I1026" i="3"/>
  <c r="J1026" i="3"/>
  <c r="C1027" i="3"/>
  <c r="D1027" i="3"/>
  <c r="E1027" i="3"/>
  <c r="F1027" i="3"/>
  <c r="G1027" i="3"/>
  <c r="H1027" i="3"/>
  <c r="I1027" i="3"/>
  <c r="J1027" i="3"/>
  <c r="C1028" i="3"/>
  <c r="D1028" i="3"/>
  <c r="E1028" i="3"/>
  <c r="F1028" i="3"/>
  <c r="G1028" i="3"/>
  <c r="H1028" i="3"/>
  <c r="I1028" i="3"/>
  <c r="J1028" i="3"/>
  <c r="C1029" i="3"/>
  <c r="D1029" i="3"/>
  <c r="E1029" i="3"/>
  <c r="F1029" i="3"/>
  <c r="G1029" i="3"/>
  <c r="H1029" i="3"/>
  <c r="I1029" i="3"/>
  <c r="J1029" i="3"/>
  <c r="C1030" i="3"/>
  <c r="D1030" i="3"/>
  <c r="E1030" i="3"/>
  <c r="F1030" i="3"/>
  <c r="G1030" i="3"/>
  <c r="H1030" i="3"/>
  <c r="I1030" i="3"/>
  <c r="J1030" i="3"/>
  <c r="C1031" i="3"/>
  <c r="D1031" i="3"/>
  <c r="E1031" i="3"/>
  <c r="F1031" i="3"/>
  <c r="G1031" i="3"/>
  <c r="H1031" i="3"/>
  <c r="I1031" i="3"/>
  <c r="J1031" i="3"/>
  <c r="C1032" i="3"/>
  <c r="D1032" i="3"/>
  <c r="E1032" i="3"/>
  <c r="F1032" i="3"/>
  <c r="G1032" i="3"/>
  <c r="H1032" i="3"/>
  <c r="I1032" i="3"/>
  <c r="J1032" i="3"/>
  <c r="C1033" i="3"/>
  <c r="D1033" i="3"/>
  <c r="E1033" i="3"/>
  <c r="F1033" i="3"/>
  <c r="G1033" i="3"/>
  <c r="H1033" i="3"/>
  <c r="I1033" i="3"/>
  <c r="J1033" i="3"/>
  <c r="C1034" i="3"/>
  <c r="D1034" i="3"/>
  <c r="E1034" i="3"/>
  <c r="F1034" i="3"/>
  <c r="G1034" i="3"/>
  <c r="H1034" i="3"/>
  <c r="I1034" i="3"/>
  <c r="J1034" i="3"/>
  <c r="C1035" i="3"/>
  <c r="D1035" i="3"/>
  <c r="E1035" i="3"/>
  <c r="F1035" i="3"/>
  <c r="G1035" i="3"/>
  <c r="H1035" i="3"/>
  <c r="I1035" i="3"/>
  <c r="J1035" i="3"/>
  <c r="C1036" i="3"/>
  <c r="D1036" i="3"/>
  <c r="E1036" i="3"/>
  <c r="F1036" i="3"/>
  <c r="G1036" i="3"/>
  <c r="H1036" i="3"/>
  <c r="I1036" i="3"/>
  <c r="J1036" i="3"/>
  <c r="C1037" i="3"/>
  <c r="D1037" i="3"/>
  <c r="E1037" i="3"/>
  <c r="F1037" i="3"/>
  <c r="G1037" i="3"/>
  <c r="H1037" i="3"/>
  <c r="I1037" i="3"/>
  <c r="J1037" i="3"/>
  <c r="C1038" i="3"/>
  <c r="D1038" i="3"/>
  <c r="E1038" i="3"/>
  <c r="F1038" i="3"/>
  <c r="G1038" i="3"/>
  <c r="H1038" i="3"/>
  <c r="I1038" i="3"/>
  <c r="J1038" i="3"/>
  <c r="C1039" i="3"/>
  <c r="D1039" i="3"/>
  <c r="E1039" i="3"/>
  <c r="F1039" i="3"/>
  <c r="G1039" i="3"/>
  <c r="H1039" i="3"/>
  <c r="I1039" i="3"/>
  <c r="J1039" i="3"/>
  <c r="C1040" i="3"/>
  <c r="D1040" i="3"/>
  <c r="E1040" i="3"/>
  <c r="F1040" i="3"/>
  <c r="G1040" i="3"/>
  <c r="H1040" i="3"/>
  <c r="I1040" i="3"/>
  <c r="J1040" i="3"/>
  <c r="C1041" i="3"/>
  <c r="D1041" i="3"/>
  <c r="E1041" i="3"/>
  <c r="F1041" i="3"/>
  <c r="G1041" i="3"/>
  <c r="H1041" i="3"/>
  <c r="I1041" i="3"/>
  <c r="J1041" i="3"/>
  <c r="C1042" i="3"/>
  <c r="D1042" i="3"/>
  <c r="E1042" i="3"/>
  <c r="F1042" i="3"/>
  <c r="G1042" i="3"/>
  <c r="H1042" i="3"/>
  <c r="I1042" i="3"/>
  <c r="J1042" i="3"/>
  <c r="C1043" i="3"/>
  <c r="D1043" i="3"/>
  <c r="E1043" i="3"/>
  <c r="F1043" i="3"/>
  <c r="G1043" i="3"/>
  <c r="H1043" i="3"/>
  <c r="I1043" i="3"/>
  <c r="J1043" i="3"/>
  <c r="C1044" i="3"/>
  <c r="D1044" i="3"/>
  <c r="E1044" i="3"/>
  <c r="F1044" i="3"/>
  <c r="G1044" i="3"/>
  <c r="H1044" i="3"/>
  <c r="I1044" i="3"/>
  <c r="J1044" i="3"/>
  <c r="C1045" i="3"/>
  <c r="D1045" i="3"/>
  <c r="E1045" i="3"/>
  <c r="F1045" i="3"/>
  <c r="G1045" i="3"/>
  <c r="H1045" i="3"/>
  <c r="I1045" i="3"/>
  <c r="J1045" i="3"/>
  <c r="C1046" i="3"/>
  <c r="D1046" i="3"/>
  <c r="E1046" i="3"/>
  <c r="F1046" i="3"/>
  <c r="G1046" i="3"/>
  <c r="H1046" i="3"/>
  <c r="I1046" i="3"/>
  <c r="J1046" i="3"/>
  <c r="C1047" i="3"/>
  <c r="D1047" i="3"/>
  <c r="E1047" i="3"/>
  <c r="F1047" i="3"/>
  <c r="G1047" i="3"/>
  <c r="H1047" i="3"/>
  <c r="I1047" i="3"/>
  <c r="J1047" i="3"/>
  <c r="C1048" i="3"/>
  <c r="D1048" i="3"/>
  <c r="E1048" i="3"/>
  <c r="F1048" i="3"/>
  <c r="G1048" i="3"/>
  <c r="H1048" i="3"/>
  <c r="I1048" i="3"/>
  <c r="J1048" i="3"/>
  <c r="C1049" i="3"/>
  <c r="D1049" i="3"/>
  <c r="E1049" i="3"/>
  <c r="F1049" i="3"/>
  <c r="G1049" i="3"/>
  <c r="H1049" i="3"/>
  <c r="I1049" i="3"/>
  <c r="J1049" i="3"/>
  <c r="C1050" i="3"/>
  <c r="D1050" i="3"/>
  <c r="E1050" i="3"/>
  <c r="F1050" i="3"/>
  <c r="G1050" i="3"/>
  <c r="H1050" i="3"/>
  <c r="I1050" i="3"/>
  <c r="J1050" i="3"/>
  <c r="C1051" i="3"/>
  <c r="D1051" i="3"/>
  <c r="E1051" i="3"/>
  <c r="F1051" i="3"/>
  <c r="G1051" i="3"/>
  <c r="H1051" i="3"/>
  <c r="I1051" i="3"/>
  <c r="J1051" i="3"/>
  <c r="C1052" i="3"/>
  <c r="D1052" i="3"/>
  <c r="E1052" i="3"/>
  <c r="F1052" i="3"/>
  <c r="G1052" i="3"/>
  <c r="H1052" i="3"/>
  <c r="I1052" i="3"/>
  <c r="J1052" i="3"/>
  <c r="C1053" i="3"/>
  <c r="D1053" i="3"/>
  <c r="E1053" i="3"/>
  <c r="F1053" i="3"/>
  <c r="G1053" i="3"/>
  <c r="H1053" i="3"/>
  <c r="I1053" i="3"/>
  <c r="J1053" i="3"/>
  <c r="C1054" i="3"/>
  <c r="D1054" i="3"/>
  <c r="E1054" i="3"/>
  <c r="F1054" i="3"/>
  <c r="G1054" i="3"/>
  <c r="H1054" i="3"/>
  <c r="I1054" i="3"/>
  <c r="J1054" i="3"/>
  <c r="C1055" i="3"/>
  <c r="D1055" i="3"/>
  <c r="E1055" i="3"/>
  <c r="F1055" i="3"/>
  <c r="G1055" i="3"/>
  <c r="H1055" i="3"/>
  <c r="I1055" i="3"/>
  <c r="J1055" i="3"/>
  <c r="C1056" i="3"/>
  <c r="D1056" i="3"/>
  <c r="E1056" i="3"/>
  <c r="F1056" i="3"/>
  <c r="G1056" i="3"/>
  <c r="H1056" i="3"/>
  <c r="I1056" i="3"/>
  <c r="J1056" i="3"/>
  <c r="C1057" i="3"/>
  <c r="D1057" i="3"/>
  <c r="E1057" i="3"/>
  <c r="F1057" i="3"/>
  <c r="G1057" i="3"/>
  <c r="H1057" i="3"/>
  <c r="I1057" i="3"/>
  <c r="J1057" i="3"/>
  <c r="C1058" i="3"/>
  <c r="D1058" i="3"/>
  <c r="E1058" i="3"/>
  <c r="F1058" i="3"/>
  <c r="G1058" i="3"/>
  <c r="H1058" i="3"/>
  <c r="I1058" i="3"/>
  <c r="J1058" i="3"/>
  <c r="C1059" i="3"/>
  <c r="D1059" i="3"/>
  <c r="E1059" i="3"/>
  <c r="F1059" i="3"/>
  <c r="G1059" i="3"/>
  <c r="H1059" i="3"/>
  <c r="I1059" i="3"/>
  <c r="J1059" i="3"/>
  <c r="C1060" i="3"/>
  <c r="D1060" i="3"/>
  <c r="E1060" i="3"/>
  <c r="F1060" i="3"/>
  <c r="G1060" i="3"/>
  <c r="H1060" i="3"/>
  <c r="I1060" i="3"/>
  <c r="J1060" i="3"/>
  <c r="C1061" i="3"/>
  <c r="D1061" i="3"/>
  <c r="E1061" i="3"/>
  <c r="F1061" i="3"/>
  <c r="G1061" i="3"/>
  <c r="H1061" i="3"/>
  <c r="I1061" i="3"/>
  <c r="J1061" i="3"/>
  <c r="C1062" i="3"/>
  <c r="D1062" i="3"/>
  <c r="E1062" i="3"/>
  <c r="F1062" i="3"/>
  <c r="G1062" i="3"/>
  <c r="H1062" i="3"/>
  <c r="I1062" i="3"/>
  <c r="J1062" i="3"/>
  <c r="C1063" i="3"/>
  <c r="D1063" i="3"/>
  <c r="E1063" i="3"/>
  <c r="F1063" i="3"/>
  <c r="G1063" i="3"/>
  <c r="H1063" i="3"/>
  <c r="I1063" i="3"/>
  <c r="J1063" i="3"/>
  <c r="C1064" i="3"/>
  <c r="D1064" i="3"/>
  <c r="E1064" i="3"/>
  <c r="F1064" i="3"/>
  <c r="G1064" i="3"/>
  <c r="H1064" i="3"/>
  <c r="I1064" i="3"/>
  <c r="J1064" i="3"/>
  <c r="C1065" i="3"/>
  <c r="D1065" i="3"/>
  <c r="E1065" i="3"/>
  <c r="F1065" i="3"/>
  <c r="G1065" i="3"/>
  <c r="H1065" i="3"/>
  <c r="I1065" i="3"/>
  <c r="J1065" i="3"/>
  <c r="C1066" i="3"/>
  <c r="D1066" i="3"/>
  <c r="E1066" i="3"/>
  <c r="F1066" i="3"/>
  <c r="G1066" i="3"/>
  <c r="H1066" i="3"/>
  <c r="I1066" i="3"/>
  <c r="J1066" i="3"/>
  <c r="C1067" i="3"/>
  <c r="D1067" i="3"/>
  <c r="E1067" i="3"/>
  <c r="F1067" i="3"/>
  <c r="G1067" i="3"/>
  <c r="H1067" i="3"/>
  <c r="I1067" i="3"/>
  <c r="J1067" i="3"/>
  <c r="C1068" i="3"/>
  <c r="D1068" i="3"/>
  <c r="E1068" i="3"/>
  <c r="F1068" i="3"/>
  <c r="G1068" i="3"/>
  <c r="H1068" i="3"/>
  <c r="I1068" i="3"/>
  <c r="J1068" i="3"/>
  <c r="C1069" i="3"/>
  <c r="D1069" i="3"/>
  <c r="E1069" i="3"/>
  <c r="F1069" i="3"/>
  <c r="G1069" i="3"/>
  <c r="H1069" i="3"/>
  <c r="I1069" i="3"/>
  <c r="J1069" i="3"/>
  <c r="C1070" i="3"/>
  <c r="D1070" i="3"/>
  <c r="E1070" i="3"/>
  <c r="F1070" i="3"/>
  <c r="G1070" i="3"/>
  <c r="H1070" i="3"/>
  <c r="I1070" i="3"/>
  <c r="J1070" i="3"/>
  <c r="C1071" i="3"/>
  <c r="D1071" i="3"/>
  <c r="E1071" i="3"/>
  <c r="F1071" i="3"/>
  <c r="G1071" i="3"/>
  <c r="H1071" i="3"/>
  <c r="I1071" i="3"/>
  <c r="J1071" i="3"/>
  <c r="C1072" i="3"/>
  <c r="D1072" i="3"/>
  <c r="E1072" i="3"/>
  <c r="F1072" i="3"/>
  <c r="G1072" i="3"/>
  <c r="H1072" i="3"/>
  <c r="I1072" i="3"/>
  <c r="J1072" i="3"/>
  <c r="C1073" i="3"/>
  <c r="D1073" i="3"/>
  <c r="E1073" i="3"/>
  <c r="F1073" i="3"/>
  <c r="G1073" i="3"/>
  <c r="H1073" i="3"/>
  <c r="I1073" i="3"/>
  <c r="J1073" i="3"/>
  <c r="C1074" i="3"/>
  <c r="D1074" i="3"/>
  <c r="E1074" i="3"/>
  <c r="F1074" i="3"/>
  <c r="G1074" i="3"/>
  <c r="H1074" i="3"/>
  <c r="I1074" i="3"/>
  <c r="J1074" i="3"/>
  <c r="C1075" i="3"/>
  <c r="D1075" i="3"/>
  <c r="E1075" i="3"/>
  <c r="F1075" i="3"/>
  <c r="G1075" i="3"/>
  <c r="H1075" i="3"/>
  <c r="I1075" i="3"/>
  <c r="J1075" i="3"/>
  <c r="C1076" i="3"/>
  <c r="D1076" i="3"/>
  <c r="E1076" i="3"/>
  <c r="F1076" i="3"/>
  <c r="G1076" i="3"/>
  <c r="H1076" i="3"/>
  <c r="I1076" i="3"/>
  <c r="J1076" i="3"/>
  <c r="C1077" i="3"/>
  <c r="D1077" i="3"/>
  <c r="E1077" i="3"/>
  <c r="F1077" i="3"/>
  <c r="G1077" i="3"/>
  <c r="H1077" i="3"/>
  <c r="I1077" i="3"/>
  <c r="J1077" i="3"/>
  <c r="C1078" i="3"/>
  <c r="D1078" i="3"/>
  <c r="E1078" i="3"/>
  <c r="F1078" i="3"/>
  <c r="G1078" i="3"/>
  <c r="H1078" i="3"/>
  <c r="I1078" i="3"/>
  <c r="J1078" i="3"/>
  <c r="C1079" i="3"/>
  <c r="D1079" i="3"/>
  <c r="E1079" i="3"/>
  <c r="F1079" i="3"/>
  <c r="G1079" i="3"/>
  <c r="H1079" i="3"/>
  <c r="I1079" i="3"/>
  <c r="J1079" i="3"/>
  <c r="C1080" i="3"/>
  <c r="D1080" i="3"/>
  <c r="E1080" i="3"/>
  <c r="F1080" i="3"/>
  <c r="G1080" i="3"/>
  <c r="H1080" i="3"/>
  <c r="I1080" i="3"/>
  <c r="J1080" i="3"/>
  <c r="C1081" i="3"/>
  <c r="D1081" i="3"/>
  <c r="E1081" i="3"/>
  <c r="F1081" i="3"/>
  <c r="G1081" i="3"/>
  <c r="H1081" i="3"/>
  <c r="I1081" i="3"/>
  <c r="J1081" i="3"/>
  <c r="C1082" i="3"/>
  <c r="D1082" i="3"/>
  <c r="E1082" i="3"/>
  <c r="F1082" i="3"/>
  <c r="G1082" i="3"/>
  <c r="H1082" i="3"/>
  <c r="I1082" i="3"/>
  <c r="J1082" i="3"/>
  <c r="C1083" i="3"/>
  <c r="D1083" i="3"/>
  <c r="E1083" i="3"/>
  <c r="F1083" i="3"/>
  <c r="G1083" i="3"/>
  <c r="H1083" i="3"/>
  <c r="I1083" i="3"/>
  <c r="J1083" i="3"/>
  <c r="C1084" i="3"/>
  <c r="D1084" i="3"/>
  <c r="E1084" i="3"/>
  <c r="F1084" i="3"/>
  <c r="G1084" i="3"/>
  <c r="H1084" i="3"/>
  <c r="I1084" i="3"/>
  <c r="J1084" i="3"/>
  <c r="C1085" i="3"/>
  <c r="D1085" i="3"/>
  <c r="E1085" i="3"/>
  <c r="F1085" i="3"/>
  <c r="G1085" i="3"/>
  <c r="H1085" i="3"/>
  <c r="I1085" i="3"/>
  <c r="J1085" i="3"/>
  <c r="C1086" i="3"/>
  <c r="D1086" i="3"/>
  <c r="E1086" i="3"/>
  <c r="F1086" i="3"/>
  <c r="G1086" i="3"/>
  <c r="H1086" i="3"/>
  <c r="I1086" i="3"/>
  <c r="J1086" i="3"/>
  <c r="C1087" i="3"/>
  <c r="D1087" i="3"/>
  <c r="E1087" i="3"/>
  <c r="F1087" i="3"/>
  <c r="G1087" i="3"/>
  <c r="H1087" i="3"/>
  <c r="I1087" i="3"/>
  <c r="J1087" i="3"/>
  <c r="C1088" i="3"/>
  <c r="D1088" i="3"/>
  <c r="E1088" i="3"/>
  <c r="F1088" i="3"/>
  <c r="G1088" i="3"/>
  <c r="H1088" i="3"/>
  <c r="I1088" i="3"/>
  <c r="J1088" i="3"/>
  <c r="C1089" i="3"/>
  <c r="D1089" i="3"/>
  <c r="E1089" i="3"/>
  <c r="F1089" i="3"/>
  <c r="G1089" i="3"/>
  <c r="H1089" i="3"/>
  <c r="I1089" i="3"/>
  <c r="J1089" i="3"/>
  <c r="C1090" i="3"/>
  <c r="D1090" i="3"/>
  <c r="E1090" i="3"/>
  <c r="F1090" i="3"/>
  <c r="G1090" i="3"/>
  <c r="H1090" i="3"/>
  <c r="I1090" i="3"/>
  <c r="J1090" i="3"/>
  <c r="C1091" i="3"/>
  <c r="D1091" i="3"/>
  <c r="E1091" i="3"/>
  <c r="F1091" i="3"/>
  <c r="G1091" i="3"/>
  <c r="H1091" i="3"/>
  <c r="I1091" i="3"/>
  <c r="J1091" i="3"/>
  <c r="C1092" i="3"/>
  <c r="D1092" i="3"/>
  <c r="E1092" i="3"/>
  <c r="F1092" i="3"/>
  <c r="G1092" i="3"/>
  <c r="H1092" i="3"/>
  <c r="I1092" i="3"/>
  <c r="J1092" i="3"/>
  <c r="C1093" i="3"/>
  <c r="D1093" i="3"/>
  <c r="E1093" i="3"/>
  <c r="F1093" i="3"/>
  <c r="G1093" i="3"/>
  <c r="H1093" i="3"/>
  <c r="I1093" i="3"/>
  <c r="J1093" i="3"/>
  <c r="C1094" i="3"/>
  <c r="D1094" i="3"/>
  <c r="E1094" i="3"/>
  <c r="F1094" i="3"/>
  <c r="G1094" i="3"/>
  <c r="H1094" i="3"/>
  <c r="I1094" i="3"/>
  <c r="J1094" i="3"/>
  <c r="C1095" i="3"/>
  <c r="D1095" i="3"/>
  <c r="E1095" i="3"/>
  <c r="F1095" i="3"/>
  <c r="G1095" i="3"/>
  <c r="H1095" i="3"/>
  <c r="I1095" i="3"/>
  <c r="J1095" i="3"/>
  <c r="C1096" i="3"/>
  <c r="D1096" i="3"/>
  <c r="E1096" i="3"/>
  <c r="F1096" i="3"/>
  <c r="G1096" i="3"/>
  <c r="H1096" i="3"/>
  <c r="I1096" i="3"/>
  <c r="J1096" i="3"/>
  <c r="C1097" i="3"/>
  <c r="D1097" i="3"/>
  <c r="E1097" i="3"/>
  <c r="F1097" i="3"/>
  <c r="G1097" i="3"/>
  <c r="H1097" i="3"/>
  <c r="I1097" i="3"/>
  <c r="J1097" i="3"/>
  <c r="C1098" i="3"/>
  <c r="D1098" i="3"/>
  <c r="E1098" i="3"/>
  <c r="F1098" i="3"/>
  <c r="G1098" i="3"/>
  <c r="H1098" i="3"/>
  <c r="I1098" i="3"/>
  <c r="J1098" i="3"/>
  <c r="C1099" i="3"/>
  <c r="D1099" i="3"/>
  <c r="E1099" i="3"/>
  <c r="F1099" i="3"/>
  <c r="G1099" i="3"/>
  <c r="H1099" i="3"/>
  <c r="I1099" i="3"/>
  <c r="J1099" i="3"/>
  <c r="C1100" i="3"/>
  <c r="D1100" i="3"/>
  <c r="E1100" i="3"/>
  <c r="F1100" i="3"/>
  <c r="G1100" i="3"/>
  <c r="H1100" i="3"/>
  <c r="I1100" i="3"/>
  <c r="J1100" i="3"/>
  <c r="C1101" i="3"/>
  <c r="D1101" i="3"/>
  <c r="E1101" i="3"/>
  <c r="F1101" i="3"/>
  <c r="G1101" i="3"/>
  <c r="H1101" i="3"/>
  <c r="I1101" i="3"/>
  <c r="J1101" i="3"/>
  <c r="C1102" i="3"/>
  <c r="D1102" i="3"/>
  <c r="E1102" i="3"/>
  <c r="F1102" i="3"/>
  <c r="G1102" i="3"/>
  <c r="H1102" i="3"/>
  <c r="I1102" i="3"/>
  <c r="J1102" i="3"/>
  <c r="C1103" i="3"/>
  <c r="D1103" i="3"/>
  <c r="E1103" i="3"/>
  <c r="F1103" i="3"/>
  <c r="G1103" i="3"/>
  <c r="H1103" i="3"/>
  <c r="I1103" i="3"/>
  <c r="J1103" i="3"/>
  <c r="C1104" i="3"/>
  <c r="D1104" i="3"/>
  <c r="E1104" i="3"/>
  <c r="F1104" i="3"/>
  <c r="G1104" i="3"/>
  <c r="H1104" i="3"/>
  <c r="I1104" i="3"/>
  <c r="J1104" i="3"/>
  <c r="C1105" i="3"/>
  <c r="D1105" i="3"/>
  <c r="E1105" i="3"/>
  <c r="F1105" i="3"/>
  <c r="G1105" i="3"/>
  <c r="H1105" i="3"/>
  <c r="I1105" i="3"/>
  <c r="J1105" i="3"/>
  <c r="C1106" i="3"/>
  <c r="D1106" i="3"/>
  <c r="E1106" i="3"/>
  <c r="F1106" i="3"/>
  <c r="G1106" i="3"/>
  <c r="H1106" i="3"/>
  <c r="I1106" i="3"/>
  <c r="J1106" i="3"/>
  <c r="C1107" i="3"/>
  <c r="D1107" i="3"/>
  <c r="E1107" i="3"/>
  <c r="F1107" i="3"/>
  <c r="G1107" i="3"/>
  <c r="H1107" i="3"/>
  <c r="I1107" i="3"/>
  <c r="J1107" i="3"/>
  <c r="C1108" i="3"/>
  <c r="D1108" i="3"/>
  <c r="E1108" i="3"/>
  <c r="F1108" i="3"/>
  <c r="G1108" i="3"/>
  <c r="H1108" i="3"/>
  <c r="I1108" i="3"/>
  <c r="J1108" i="3"/>
  <c r="C1109" i="3"/>
  <c r="D1109" i="3"/>
  <c r="E1109" i="3"/>
  <c r="F1109" i="3"/>
  <c r="G1109" i="3"/>
  <c r="H1109" i="3"/>
  <c r="I1109" i="3"/>
  <c r="J1109" i="3"/>
  <c r="C1110" i="3"/>
  <c r="D1110" i="3"/>
  <c r="E1110" i="3"/>
  <c r="F1110" i="3"/>
  <c r="G1110" i="3"/>
  <c r="H1110" i="3"/>
  <c r="I1110" i="3"/>
  <c r="J1110" i="3"/>
  <c r="C1111" i="3"/>
  <c r="D1111" i="3"/>
  <c r="E1111" i="3"/>
  <c r="F1111" i="3"/>
  <c r="G1111" i="3"/>
  <c r="H1111" i="3"/>
  <c r="I1111" i="3"/>
  <c r="J1111" i="3"/>
  <c r="C1112" i="3"/>
  <c r="D1112" i="3"/>
  <c r="E1112" i="3"/>
  <c r="F1112" i="3"/>
  <c r="G1112" i="3"/>
  <c r="H1112" i="3"/>
  <c r="I1112" i="3"/>
  <c r="J1112" i="3"/>
  <c r="C1113" i="3"/>
  <c r="D1113" i="3"/>
  <c r="E1113" i="3"/>
  <c r="F1113" i="3"/>
  <c r="G1113" i="3"/>
  <c r="H1113" i="3"/>
  <c r="I1113" i="3"/>
  <c r="J1113" i="3"/>
  <c r="C1114" i="3"/>
  <c r="D1114" i="3"/>
  <c r="E1114" i="3"/>
  <c r="F1114" i="3"/>
  <c r="G1114" i="3"/>
  <c r="H1114" i="3"/>
  <c r="I1114" i="3"/>
  <c r="J1114" i="3"/>
  <c r="C1115" i="3"/>
  <c r="D1115" i="3"/>
  <c r="E1115" i="3"/>
  <c r="F1115" i="3"/>
  <c r="G1115" i="3"/>
  <c r="H1115" i="3"/>
  <c r="I1115" i="3"/>
  <c r="J1115" i="3"/>
  <c r="C1116" i="3"/>
  <c r="D1116" i="3"/>
  <c r="E1116" i="3"/>
  <c r="F1116" i="3"/>
  <c r="G1116" i="3"/>
  <c r="H1116" i="3"/>
  <c r="I1116" i="3"/>
  <c r="J1116" i="3"/>
  <c r="C1117" i="3"/>
  <c r="D1117" i="3"/>
  <c r="E1117" i="3"/>
  <c r="F1117" i="3"/>
  <c r="G1117" i="3"/>
  <c r="H1117" i="3"/>
  <c r="I1117" i="3"/>
  <c r="J1117" i="3"/>
  <c r="C1118" i="3"/>
  <c r="D1118" i="3"/>
  <c r="E1118" i="3"/>
  <c r="F1118" i="3"/>
  <c r="G1118" i="3"/>
  <c r="H1118" i="3"/>
  <c r="I1118" i="3"/>
  <c r="J1118" i="3"/>
  <c r="C1119" i="3"/>
  <c r="D1119" i="3"/>
  <c r="E1119" i="3"/>
  <c r="F1119" i="3"/>
  <c r="G1119" i="3"/>
  <c r="H1119" i="3"/>
  <c r="I1119" i="3"/>
  <c r="J1119" i="3"/>
  <c r="C1120" i="3"/>
  <c r="D1120" i="3"/>
  <c r="E1120" i="3"/>
  <c r="F1120" i="3"/>
  <c r="G1120" i="3"/>
  <c r="H1120" i="3"/>
  <c r="I1120" i="3"/>
  <c r="J1120" i="3"/>
  <c r="C1121" i="3"/>
  <c r="D1121" i="3"/>
  <c r="E1121" i="3"/>
  <c r="F1121" i="3"/>
  <c r="G1121" i="3"/>
  <c r="H1121" i="3"/>
  <c r="I1121" i="3"/>
  <c r="J1121" i="3"/>
  <c r="C1122" i="3"/>
  <c r="D1122" i="3"/>
  <c r="E1122" i="3"/>
  <c r="F1122" i="3"/>
  <c r="G1122" i="3"/>
  <c r="H1122" i="3"/>
  <c r="I1122" i="3"/>
  <c r="J1122" i="3"/>
  <c r="C1123" i="3"/>
  <c r="D1123" i="3"/>
  <c r="E1123" i="3"/>
  <c r="F1123" i="3"/>
  <c r="G1123" i="3"/>
  <c r="H1123" i="3"/>
  <c r="I1123" i="3"/>
  <c r="J1123" i="3"/>
  <c r="C1124" i="3"/>
  <c r="D1124" i="3"/>
  <c r="E1124" i="3"/>
  <c r="F1124" i="3"/>
  <c r="G1124" i="3"/>
  <c r="H1124" i="3"/>
  <c r="I1124" i="3"/>
  <c r="J1124" i="3"/>
  <c r="C1125" i="3"/>
  <c r="D1125" i="3"/>
  <c r="E1125" i="3"/>
  <c r="F1125" i="3"/>
  <c r="G1125" i="3"/>
  <c r="H1125" i="3"/>
  <c r="I1125" i="3"/>
  <c r="J1125" i="3"/>
  <c r="C1126" i="3"/>
  <c r="D1126" i="3"/>
  <c r="E1126" i="3"/>
  <c r="F1126" i="3"/>
  <c r="G1126" i="3"/>
  <c r="H1126" i="3"/>
  <c r="I1126" i="3"/>
  <c r="J1126" i="3"/>
  <c r="C1127" i="3"/>
  <c r="D1127" i="3"/>
  <c r="E1127" i="3"/>
  <c r="F1127" i="3"/>
  <c r="G1127" i="3"/>
  <c r="H1127" i="3"/>
  <c r="I1127" i="3"/>
  <c r="J1127" i="3"/>
  <c r="C1128" i="3"/>
  <c r="D1128" i="3"/>
  <c r="E1128" i="3"/>
  <c r="F1128" i="3"/>
  <c r="G1128" i="3"/>
  <c r="H1128" i="3"/>
  <c r="I1128" i="3"/>
  <c r="J1128" i="3"/>
  <c r="C1129" i="3"/>
  <c r="D1129" i="3"/>
  <c r="E1129" i="3"/>
  <c r="F1129" i="3"/>
  <c r="G1129" i="3"/>
  <c r="H1129" i="3"/>
  <c r="I1129" i="3"/>
  <c r="J1129" i="3"/>
  <c r="C1130" i="3"/>
  <c r="D1130" i="3"/>
  <c r="E1130" i="3"/>
  <c r="F1130" i="3"/>
  <c r="G1130" i="3"/>
  <c r="H1130" i="3"/>
  <c r="I1130" i="3"/>
  <c r="J1130" i="3"/>
  <c r="C1131" i="3"/>
  <c r="D1131" i="3"/>
  <c r="E1131" i="3"/>
  <c r="F1131" i="3"/>
  <c r="G1131" i="3"/>
  <c r="H1131" i="3"/>
  <c r="I1131" i="3"/>
  <c r="J1131" i="3"/>
  <c r="C1132" i="3"/>
  <c r="D1132" i="3"/>
  <c r="E1132" i="3"/>
  <c r="F1132" i="3"/>
  <c r="G1132" i="3"/>
  <c r="H1132" i="3"/>
  <c r="I1132" i="3"/>
  <c r="J1132" i="3"/>
  <c r="C1133" i="3"/>
  <c r="D1133" i="3"/>
  <c r="E1133" i="3"/>
  <c r="F1133" i="3"/>
  <c r="G1133" i="3"/>
  <c r="H1133" i="3"/>
  <c r="I1133" i="3"/>
  <c r="J1133" i="3"/>
  <c r="C1134" i="3"/>
  <c r="D1134" i="3"/>
  <c r="E1134" i="3"/>
  <c r="F1134" i="3"/>
  <c r="G1134" i="3"/>
  <c r="H1134" i="3"/>
  <c r="I1134" i="3"/>
  <c r="J1134" i="3"/>
  <c r="C1135" i="3"/>
  <c r="D1135" i="3"/>
  <c r="E1135" i="3"/>
  <c r="F1135" i="3"/>
  <c r="G1135" i="3"/>
  <c r="H1135" i="3"/>
  <c r="I1135" i="3"/>
  <c r="J1135" i="3"/>
  <c r="C1136" i="3"/>
  <c r="D1136" i="3"/>
  <c r="E1136" i="3"/>
  <c r="F1136" i="3"/>
  <c r="G1136" i="3"/>
  <c r="H1136" i="3"/>
  <c r="I1136" i="3"/>
  <c r="J1136" i="3"/>
  <c r="C1137" i="3"/>
  <c r="D1137" i="3"/>
  <c r="E1137" i="3"/>
  <c r="F1137" i="3"/>
  <c r="G1137" i="3"/>
  <c r="H1137" i="3"/>
  <c r="I1137" i="3"/>
  <c r="J1137" i="3"/>
  <c r="C1138" i="3"/>
  <c r="D1138" i="3"/>
  <c r="E1138" i="3"/>
  <c r="F1138" i="3"/>
  <c r="G1138" i="3"/>
  <c r="H1138" i="3"/>
  <c r="I1138" i="3"/>
  <c r="J1138" i="3"/>
  <c r="C1139" i="3"/>
  <c r="D1139" i="3"/>
  <c r="E1139" i="3"/>
  <c r="F1139" i="3"/>
  <c r="G1139" i="3"/>
  <c r="H1139" i="3"/>
  <c r="I1139" i="3"/>
  <c r="J1139" i="3"/>
  <c r="C1140" i="3"/>
  <c r="D1140" i="3"/>
  <c r="E1140" i="3"/>
  <c r="F1140" i="3"/>
  <c r="G1140" i="3"/>
  <c r="H1140" i="3"/>
  <c r="I1140" i="3"/>
  <c r="J1140" i="3"/>
  <c r="C1141" i="3"/>
  <c r="D1141" i="3"/>
  <c r="E1141" i="3"/>
  <c r="F1141" i="3"/>
  <c r="G1141" i="3"/>
  <c r="H1141" i="3"/>
  <c r="I1141" i="3"/>
  <c r="J1141" i="3"/>
  <c r="C1142" i="3"/>
  <c r="D1142" i="3"/>
  <c r="E1142" i="3"/>
  <c r="F1142" i="3"/>
  <c r="G1142" i="3"/>
  <c r="H1142" i="3"/>
  <c r="I1142" i="3"/>
  <c r="J1142" i="3"/>
  <c r="C1143" i="3"/>
  <c r="D1143" i="3"/>
  <c r="E1143" i="3"/>
  <c r="F1143" i="3"/>
  <c r="G1143" i="3"/>
  <c r="H1143" i="3"/>
  <c r="I1143" i="3"/>
  <c r="J1143" i="3"/>
  <c r="C1144" i="3"/>
  <c r="D1144" i="3"/>
  <c r="E1144" i="3"/>
  <c r="F1144" i="3"/>
  <c r="G1144" i="3"/>
  <c r="H1144" i="3"/>
  <c r="I1144" i="3"/>
  <c r="J1144" i="3"/>
  <c r="C1145" i="3"/>
  <c r="D1145" i="3"/>
  <c r="E1145" i="3"/>
  <c r="F1145" i="3"/>
  <c r="G1145" i="3"/>
  <c r="H1145" i="3"/>
  <c r="I1145" i="3"/>
  <c r="J1145" i="3"/>
  <c r="C1146" i="3"/>
  <c r="D1146" i="3"/>
  <c r="E1146" i="3"/>
  <c r="F1146" i="3"/>
  <c r="G1146" i="3"/>
  <c r="H1146" i="3"/>
  <c r="I1146" i="3"/>
  <c r="J1146" i="3"/>
  <c r="C1147" i="3"/>
  <c r="D1147" i="3"/>
  <c r="E1147" i="3"/>
  <c r="F1147" i="3"/>
  <c r="G1147" i="3"/>
  <c r="H1147" i="3"/>
  <c r="I1147" i="3"/>
  <c r="J1147" i="3"/>
  <c r="C1148" i="3"/>
  <c r="D1148" i="3"/>
  <c r="E1148" i="3"/>
  <c r="F1148" i="3"/>
  <c r="G1148" i="3"/>
  <c r="H1148" i="3"/>
  <c r="I1148" i="3"/>
  <c r="J1148" i="3"/>
  <c r="C1149" i="3"/>
  <c r="D1149" i="3"/>
  <c r="E1149" i="3"/>
  <c r="F1149" i="3"/>
  <c r="G1149" i="3"/>
  <c r="H1149" i="3"/>
  <c r="I1149" i="3"/>
  <c r="J1149" i="3"/>
  <c r="C1150" i="3"/>
  <c r="D1150" i="3"/>
  <c r="E1150" i="3"/>
  <c r="F1150" i="3"/>
  <c r="G1150" i="3"/>
  <c r="H1150" i="3"/>
  <c r="I1150" i="3"/>
  <c r="J1150" i="3"/>
  <c r="C1151" i="3"/>
  <c r="D1151" i="3"/>
  <c r="E1151" i="3"/>
  <c r="F1151" i="3"/>
  <c r="G1151" i="3"/>
  <c r="H1151" i="3"/>
  <c r="I1151" i="3"/>
  <c r="J1151" i="3"/>
  <c r="C1152" i="3"/>
  <c r="D1152" i="3"/>
  <c r="E1152" i="3"/>
  <c r="F1152" i="3"/>
  <c r="G1152" i="3"/>
  <c r="H1152" i="3"/>
  <c r="I1152" i="3"/>
  <c r="J1152" i="3"/>
  <c r="C1153" i="3"/>
  <c r="D1153" i="3"/>
  <c r="E1153" i="3"/>
  <c r="F1153" i="3"/>
  <c r="G1153" i="3"/>
  <c r="H1153" i="3"/>
  <c r="I1153" i="3"/>
  <c r="J1153" i="3"/>
  <c r="C1154" i="3"/>
  <c r="D1154" i="3"/>
  <c r="E1154" i="3"/>
  <c r="F1154" i="3"/>
  <c r="G1154" i="3"/>
  <c r="H1154" i="3"/>
  <c r="I1154" i="3"/>
  <c r="J1154" i="3"/>
  <c r="C1155" i="3"/>
  <c r="D1155" i="3"/>
  <c r="E1155" i="3"/>
  <c r="F1155" i="3"/>
  <c r="G1155" i="3"/>
  <c r="H1155" i="3"/>
  <c r="I1155" i="3"/>
  <c r="J1155" i="3"/>
  <c r="C1156" i="3"/>
  <c r="D1156" i="3"/>
  <c r="E1156" i="3"/>
  <c r="F1156" i="3"/>
  <c r="G1156" i="3"/>
  <c r="H1156" i="3"/>
  <c r="I1156" i="3"/>
  <c r="J1156" i="3"/>
  <c r="C1157" i="3"/>
  <c r="D1157" i="3"/>
  <c r="E1157" i="3"/>
  <c r="F1157" i="3"/>
  <c r="G1157" i="3"/>
  <c r="H1157" i="3"/>
  <c r="I1157" i="3"/>
  <c r="J1157" i="3"/>
  <c r="C1158" i="3"/>
  <c r="D1158" i="3"/>
  <c r="E1158" i="3"/>
  <c r="F1158" i="3"/>
  <c r="G1158" i="3"/>
  <c r="H1158" i="3"/>
  <c r="I1158" i="3"/>
  <c r="J1158" i="3"/>
  <c r="C1159" i="3"/>
  <c r="D1159" i="3"/>
  <c r="E1159" i="3"/>
  <c r="F1159" i="3"/>
  <c r="G1159" i="3"/>
  <c r="H1159" i="3"/>
  <c r="I1159" i="3"/>
  <c r="J1159" i="3"/>
  <c r="C1160" i="3"/>
  <c r="D1160" i="3"/>
  <c r="E1160" i="3"/>
  <c r="F1160" i="3"/>
  <c r="G1160" i="3"/>
  <c r="H1160" i="3"/>
  <c r="I1160" i="3"/>
  <c r="J1160" i="3"/>
  <c r="C1161" i="3"/>
  <c r="D1161" i="3"/>
  <c r="E1161" i="3"/>
  <c r="F1161" i="3"/>
  <c r="G1161" i="3"/>
  <c r="H1161" i="3"/>
  <c r="I1161" i="3"/>
  <c r="J1161" i="3"/>
  <c r="C1162" i="3"/>
  <c r="D1162" i="3"/>
  <c r="E1162" i="3"/>
  <c r="F1162" i="3"/>
  <c r="G1162" i="3"/>
  <c r="H1162" i="3"/>
  <c r="I1162" i="3"/>
  <c r="J1162" i="3"/>
  <c r="C1163" i="3"/>
  <c r="D1163" i="3"/>
  <c r="E1163" i="3"/>
  <c r="F1163" i="3"/>
  <c r="G1163" i="3"/>
  <c r="H1163" i="3"/>
  <c r="I1163" i="3"/>
  <c r="J1163" i="3"/>
  <c r="C1164" i="3"/>
  <c r="D1164" i="3"/>
  <c r="E1164" i="3"/>
  <c r="F1164" i="3"/>
  <c r="G1164" i="3"/>
  <c r="H1164" i="3"/>
  <c r="I1164" i="3"/>
  <c r="J1164" i="3"/>
  <c r="C1165" i="3"/>
  <c r="D1165" i="3"/>
  <c r="E1165" i="3"/>
  <c r="F1165" i="3"/>
  <c r="G1165" i="3"/>
  <c r="H1165" i="3"/>
  <c r="I1165" i="3"/>
  <c r="J1165" i="3"/>
  <c r="C1166" i="3"/>
  <c r="D1166" i="3"/>
  <c r="E1166" i="3"/>
  <c r="F1166" i="3"/>
  <c r="G1166" i="3"/>
  <c r="H1166" i="3"/>
  <c r="I1166" i="3"/>
  <c r="J1166" i="3"/>
  <c r="C1167" i="3"/>
  <c r="D1167" i="3"/>
  <c r="E1167" i="3"/>
  <c r="F1167" i="3"/>
  <c r="G1167" i="3"/>
  <c r="H1167" i="3"/>
  <c r="I1167" i="3"/>
  <c r="J1167" i="3"/>
  <c r="C1168" i="3"/>
  <c r="D1168" i="3"/>
  <c r="E1168" i="3"/>
  <c r="F1168" i="3"/>
  <c r="G1168" i="3"/>
  <c r="H1168" i="3"/>
  <c r="I1168" i="3"/>
  <c r="J1168" i="3"/>
  <c r="C1169" i="3"/>
  <c r="D1169" i="3"/>
  <c r="E1169" i="3"/>
  <c r="F1169" i="3"/>
  <c r="G1169" i="3"/>
  <c r="H1169" i="3"/>
  <c r="I1169" i="3"/>
  <c r="J1169" i="3"/>
  <c r="C1170" i="3"/>
  <c r="D1170" i="3"/>
  <c r="E1170" i="3"/>
  <c r="F1170" i="3"/>
  <c r="G1170" i="3"/>
  <c r="H1170" i="3"/>
  <c r="I1170" i="3"/>
  <c r="J1170" i="3"/>
  <c r="C1171" i="3"/>
  <c r="D1171" i="3"/>
  <c r="E1171" i="3"/>
  <c r="F1171" i="3"/>
  <c r="G1171" i="3"/>
  <c r="H1171" i="3"/>
  <c r="I1171" i="3"/>
  <c r="J1171" i="3"/>
  <c r="C1172" i="3"/>
  <c r="D1172" i="3"/>
  <c r="E1172" i="3"/>
  <c r="F1172" i="3"/>
  <c r="G1172" i="3"/>
  <c r="H1172" i="3"/>
  <c r="I1172" i="3"/>
  <c r="J1172" i="3"/>
  <c r="C1173" i="3"/>
  <c r="D1173" i="3"/>
  <c r="E1173" i="3"/>
  <c r="F1173" i="3"/>
  <c r="G1173" i="3"/>
  <c r="H1173" i="3"/>
  <c r="I1173" i="3"/>
  <c r="J1173" i="3"/>
  <c r="C1174" i="3"/>
  <c r="D1174" i="3"/>
  <c r="E1174" i="3"/>
  <c r="F1174" i="3"/>
  <c r="G1174" i="3"/>
  <c r="H1174" i="3"/>
  <c r="I1174" i="3"/>
  <c r="J1174" i="3"/>
  <c r="C1175" i="3"/>
  <c r="D1175" i="3"/>
  <c r="E1175" i="3"/>
  <c r="F1175" i="3"/>
  <c r="G1175" i="3"/>
  <c r="H1175" i="3"/>
  <c r="I1175" i="3"/>
  <c r="J1175" i="3"/>
  <c r="C1176" i="3"/>
  <c r="D1176" i="3"/>
  <c r="E1176" i="3"/>
  <c r="F1176" i="3"/>
  <c r="G1176" i="3"/>
  <c r="H1176" i="3"/>
  <c r="I1176" i="3"/>
  <c r="J1176" i="3"/>
  <c r="C1177" i="3"/>
  <c r="D1177" i="3"/>
  <c r="E1177" i="3"/>
  <c r="F1177" i="3"/>
  <c r="G1177" i="3"/>
  <c r="H1177" i="3"/>
  <c r="I1177" i="3"/>
  <c r="J1177" i="3"/>
  <c r="C1178" i="3"/>
  <c r="D1178" i="3"/>
  <c r="E1178" i="3"/>
  <c r="F1178" i="3"/>
  <c r="G1178" i="3"/>
  <c r="H1178" i="3"/>
  <c r="I1178" i="3"/>
  <c r="J1178" i="3"/>
  <c r="C1179" i="3"/>
  <c r="D1179" i="3"/>
  <c r="E1179" i="3"/>
  <c r="F1179" i="3"/>
  <c r="G1179" i="3"/>
  <c r="H1179" i="3"/>
  <c r="I1179" i="3"/>
  <c r="J1179" i="3"/>
  <c r="C1180" i="3"/>
  <c r="D1180" i="3"/>
  <c r="E1180" i="3"/>
  <c r="F1180" i="3"/>
  <c r="G1180" i="3"/>
  <c r="H1180" i="3"/>
  <c r="I1180" i="3"/>
  <c r="J1180" i="3"/>
  <c r="C1181" i="3"/>
  <c r="D1181" i="3"/>
  <c r="E1181" i="3"/>
  <c r="F1181" i="3"/>
  <c r="G1181" i="3"/>
  <c r="H1181" i="3"/>
  <c r="I1181" i="3"/>
  <c r="J1181" i="3"/>
  <c r="C1182" i="3"/>
  <c r="D1182" i="3"/>
  <c r="E1182" i="3"/>
  <c r="F1182" i="3"/>
  <c r="G1182" i="3"/>
  <c r="H1182" i="3"/>
  <c r="I1182" i="3"/>
  <c r="J1182" i="3"/>
  <c r="C1183" i="3"/>
  <c r="D1183" i="3"/>
  <c r="E1183" i="3"/>
  <c r="F1183" i="3"/>
  <c r="G1183" i="3"/>
  <c r="H1183" i="3"/>
  <c r="I1183" i="3"/>
  <c r="J1183" i="3"/>
  <c r="C1184" i="3"/>
  <c r="D1184" i="3"/>
  <c r="E1184" i="3"/>
  <c r="F1184" i="3"/>
  <c r="G1184" i="3"/>
  <c r="H1184" i="3"/>
  <c r="I1184" i="3"/>
  <c r="J1184" i="3"/>
  <c r="C1185" i="3"/>
  <c r="D1185" i="3"/>
  <c r="E1185" i="3"/>
  <c r="F1185" i="3"/>
  <c r="G1185" i="3"/>
  <c r="H1185" i="3"/>
  <c r="I1185" i="3"/>
  <c r="J1185" i="3"/>
  <c r="C1186" i="3"/>
  <c r="D1186" i="3"/>
  <c r="E1186" i="3"/>
  <c r="F1186" i="3"/>
  <c r="G1186" i="3"/>
  <c r="H1186" i="3"/>
  <c r="I1186" i="3"/>
  <c r="J1186" i="3"/>
  <c r="C1187" i="3"/>
  <c r="D1187" i="3"/>
  <c r="E1187" i="3"/>
  <c r="F1187" i="3"/>
  <c r="G1187" i="3"/>
  <c r="H1187" i="3"/>
  <c r="I1187" i="3"/>
  <c r="J1187" i="3"/>
  <c r="C1188" i="3"/>
  <c r="D1188" i="3"/>
  <c r="E1188" i="3"/>
  <c r="F1188" i="3"/>
  <c r="G1188" i="3"/>
  <c r="H1188" i="3"/>
  <c r="I1188" i="3"/>
  <c r="J1188" i="3"/>
  <c r="C1189" i="3"/>
  <c r="D1189" i="3"/>
  <c r="E1189" i="3"/>
  <c r="F1189" i="3"/>
  <c r="G1189" i="3"/>
  <c r="H1189" i="3"/>
  <c r="I1189" i="3"/>
  <c r="J1189" i="3"/>
  <c r="C1190" i="3"/>
  <c r="D1190" i="3"/>
  <c r="E1190" i="3"/>
  <c r="F1190" i="3"/>
  <c r="G1190" i="3"/>
  <c r="H1190" i="3"/>
  <c r="I1190" i="3"/>
  <c r="J1190" i="3"/>
  <c r="C1191" i="3"/>
  <c r="D1191" i="3"/>
  <c r="E1191" i="3"/>
  <c r="F1191" i="3"/>
  <c r="G1191" i="3"/>
  <c r="H1191" i="3"/>
  <c r="I1191" i="3"/>
  <c r="J1191" i="3"/>
  <c r="C1192" i="3"/>
  <c r="D1192" i="3"/>
  <c r="E1192" i="3"/>
  <c r="F1192" i="3"/>
  <c r="G1192" i="3"/>
  <c r="H1192" i="3"/>
  <c r="I1192" i="3"/>
  <c r="J1192" i="3"/>
  <c r="C1193" i="3"/>
  <c r="D1193" i="3"/>
  <c r="E1193" i="3"/>
  <c r="F1193" i="3"/>
  <c r="G1193" i="3"/>
  <c r="H1193" i="3"/>
  <c r="I1193" i="3"/>
  <c r="J1193" i="3"/>
  <c r="C1194" i="3"/>
  <c r="D1194" i="3"/>
  <c r="E1194" i="3"/>
  <c r="F1194" i="3"/>
  <c r="G1194" i="3"/>
  <c r="H1194" i="3"/>
  <c r="I1194" i="3"/>
  <c r="J1194" i="3"/>
  <c r="C1195" i="3"/>
  <c r="D1195" i="3"/>
  <c r="E1195" i="3"/>
  <c r="F1195" i="3"/>
  <c r="G1195" i="3"/>
  <c r="H1195" i="3"/>
  <c r="I1195" i="3"/>
  <c r="J1195" i="3"/>
  <c r="C1196" i="3"/>
  <c r="D1196" i="3"/>
  <c r="E1196" i="3"/>
  <c r="F1196" i="3"/>
  <c r="G1196" i="3"/>
  <c r="H1196" i="3"/>
  <c r="I1196" i="3"/>
  <c r="J1196" i="3"/>
  <c r="C1197" i="3"/>
  <c r="D1197" i="3"/>
  <c r="E1197" i="3"/>
  <c r="F1197" i="3"/>
  <c r="G1197" i="3"/>
  <c r="H1197" i="3"/>
  <c r="I1197" i="3"/>
  <c r="J1197" i="3"/>
  <c r="C1198" i="3"/>
  <c r="D1198" i="3"/>
  <c r="E1198" i="3"/>
  <c r="F1198" i="3"/>
  <c r="G1198" i="3"/>
  <c r="H1198" i="3"/>
  <c r="I1198" i="3"/>
  <c r="J1198" i="3"/>
  <c r="C1199" i="3"/>
  <c r="D1199" i="3"/>
  <c r="E1199" i="3"/>
  <c r="F1199" i="3"/>
  <c r="G1199" i="3"/>
  <c r="H1199" i="3"/>
  <c r="I1199" i="3"/>
  <c r="J1199" i="3"/>
  <c r="C1200" i="3"/>
  <c r="D1200" i="3"/>
  <c r="E1200" i="3"/>
  <c r="F1200" i="3"/>
  <c r="G1200" i="3"/>
  <c r="H1200" i="3"/>
  <c r="I1200" i="3"/>
  <c r="J1200" i="3"/>
  <c r="C1201" i="3"/>
  <c r="D1201" i="3"/>
  <c r="E1201" i="3"/>
  <c r="F1201" i="3"/>
  <c r="G1201" i="3"/>
  <c r="H1201" i="3"/>
  <c r="I1201" i="3"/>
  <c r="J1201" i="3"/>
  <c r="C1202" i="3"/>
  <c r="D1202" i="3"/>
  <c r="E1202" i="3"/>
  <c r="F1202" i="3"/>
  <c r="G1202" i="3"/>
  <c r="H1202" i="3"/>
  <c r="I1202" i="3"/>
  <c r="J1202" i="3"/>
  <c r="C1203" i="3"/>
  <c r="D1203" i="3"/>
  <c r="E1203" i="3"/>
  <c r="F1203" i="3"/>
  <c r="G1203" i="3"/>
  <c r="H1203" i="3"/>
  <c r="I1203" i="3"/>
  <c r="J1203" i="3"/>
  <c r="C1204" i="3"/>
  <c r="D1204" i="3"/>
  <c r="E1204" i="3"/>
  <c r="F1204" i="3"/>
  <c r="G1204" i="3"/>
  <c r="H1204" i="3"/>
  <c r="I1204" i="3"/>
  <c r="J1204" i="3"/>
  <c r="C1205" i="3"/>
  <c r="D1205" i="3"/>
  <c r="E1205" i="3"/>
  <c r="F1205" i="3"/>
  <c r="G1205" i="3"/>
  <c r="H1205" i="3"/>
  <c r="I1205" i="3"/>
  <c r="J1205" i="3"/>
  <c r="C1206" i="3"/>
  <c r="D1206" i="3"/>
  <c r="E1206" i="3"/>
  <c r="F1206" i="3"/>
  <c r="G1206" i="3"/>
  <c r="H1206" i="3"/>
  <c r="I1206" i="3"/>
  <c r="J1206" i="3"/>
  <c r="C1207" i="3"/>
  <c r="D1207" i="3"/>
  <c r="E1207" i="3"/>
  <c r="F1207" i="3"/>
  <c r="G1207" i="3"/>
  <c r="H1207" i="3"/>
  <c r="I1207" i="3"/>
  <c r="J1207" i="3"/>
  <c r="C1208" i="3"/>
  <c r="D1208" i="3"/>
  <c r="E1208" i="3"/>
  <c r="F1208" i="3"/>
  <c r="G1208" i="3"/>
  <c r="H1208" i="3"/>
  <c r="I1208" i="3"/>
  <c r="J1208" i="3"/>
  <c r="C1209" i="3"/>
  <c r="D1209" i="3"/>
  <c r="E1209" i="3"/>
  <c r="F1209" i="3"/>
  <c r="G1209" i="3"/>
  <c r="H1209" i="3"/>
  <c r="I1209" i="3"/>
  <c r="J1209" i="3"/>
  <c r="C1210" i="3"/>
  <c r="D1210" i="3"/>
  <c r="E1210" i="3"/>
  <c r="F1210" i="3"/>
  <c r="G1210" i="3"/>
  <c r="H1210" i="3"/>
  <c r="I1210" i="3"/>
  <c r="J1210" i="3"/>
  <c r="C1211" i="3"/>
  <c r="D1211" i="3"/>
  <c r="E1211" i="3"/>
  <c r="F1211" i="3"/>
  <c r="G1211" i="3"/>
  <c r="H1211" i="3"/>
  <c r="I1211" i="3"/>
  <c r="J1211" i="3"/>
  <c r="C1212" i="3"/>
  <c r="D1212" i="3"/>
  <c r="E1212" i="3"/>
  <c r="F1212" i="3"/>
  <c r="G1212" i="3"/>
  <c r="H1212" i="3"/>
  <c r="I1212" i="3"/>
  <c r="J1212" i="3"/>
  <c r="C1213" i="3"/>
  <c r="D1213" i="3"/>
  <c r="E1213" i="3"/>
  <c r="F1213" i="3"/>
  <c r="G1213" i="3"/>
  <c r="H1213" i="3"/>
  <c r="I1213" i="3"/>
  <c r="J1213" i="3"/>
  <c r="C1214" i="3"/>
  <c r="D1214" i="3"/>
  <c r="E1214" i="3"/>
  <c r="F1214" i="3"/>
  <c r="G1214" i="3"/>
  <c r="H1214" i="3"/>
  <c r="I1214" i="3"/>
  <c r="J1214" i="3"/>
  <c r="C1215" i="3"/>
  <c r="D1215" i="3"/>
  <c r="E1215" i="3"/>
  <c r="F1215" i="3"/>
  <c r="G1215" i="3"/>
  <c r="H1215" i="3"/>
  <c r="I1215" i="3"/>
  <c r="J1215" i="3"/>
  <c r="C1216" i="3"/>
  <c r="D1216" i="3"/>
  <c r="E1216" i="3"/>
  <c r="F1216" i="3"/>
  <c r="G1216" i="3"/>
  <c r="H1216" i="3"/>
  <c r="I1216" i="3"/>
  <c r="J1216" i="3"/>
  <c r="C1217" i="3"/>
  <c r="D1217" i="3"/>
  <c r="E1217" i="3"/>
  <c r="F1217" i="3"/>
  <c r="G1217" i="3"/>
  <c r="H1217" i="3"/>
  <c r="I1217" i="3"/>
  <c r="J1217" i="3"/>
  <c r="C1218" i="3"/>
  <c r="D1218" i="3"/>
  <c r="E1218" i="3"/>
  <c r="F1218" i="3"/>
  <c r="G1218" i="3"/>
  <c r="H1218" i="3"/>
  <c r="I1218" i="3"/>
  <c r="J1218" i="3"/>
  <c r="C1219" i="3"/>
  <c r="D1219" i="3"/>
  <c r="E1219" i="3"/>
  <c r="F1219" i="3"/>
  <c r="G1219" i="3"/>
  <c r="H1219" i="3"/>
  <c r="I1219" i="3"/>
  <c r="J1219" i="3"/>
  <c r="C1220" i="3"/>
  <c r="D1220" i="3"/>
  <c r="E1220" i="3"/>
  <c r="F1220" i="3"/>
  <c r="G1220" i="3"/>
  <c r="H1220" i="3"/>
  <c r="I1220" i="3"/>
  <c r="J1220" i="3"/>
  <c r="C1221" i="3"/>
  <c r="D1221" i="3"/>
  <c r="E1221" i="3"/>
  <c r="F1221" i="3"/>
  <c r="G1221" i="3"/>
  <c r="H1221" i="3"/>
  <c r="I1221" i="3"/>
  <c r="J1221" i="3"/>
  <c r="C1222" i="3"/>
  <c r="D1222" i="3"/>
  <c r="E1222" i="3"/>
  <c r="F1222" i="3"/>
  <c r="G1222" i="3"/>
  <c r="H1222" i="3"/>
  <c r="I1222" i="3"/>
  <c r="J1222" i="3"/>
  <c r="C1223" i="3"/>
  <c r="D1223" i="3"/>
  <c r="E1223" i="3"/>
  <c r="F1223" i="3"/>
  <c r="G1223" i="3"/>
  <c r="H1223" i="3"/>
  <c r="I1223" i="3"/>
  <c r="J1223" i="3"/>
  <c r="C1224" i="3"/>
  <c r="D1224" i="3"/>
  <c r="E1224" i="3"/>
  <c r="F1224" i="3"/>
  <c r="G1224" i="3"/>
  <c r="H1224" i="3"/>
  <c r="I1224" i="3"/>
  <c r="J1224" i="3"/>
  <c r="C1225" i="3"/>
  <c r="D1225" i="3"/>
  <c r="E1225" i="3"/>
  <c r="F1225" i="3"/>
  <c r="G1225" i="3"/>
  <c r="H1225" i="3"/>
  <c r="I1225" i="3"/>
  <c r="J1225" i="3"/>
  <c r="C1226" i="3"/>
  <c r="D1226" i="3"/>
  <c r="E1226" i="3"/>
  <c r="F1226" i="3"/>
  <c r="G1226" i="3"/>
  <c r="H1226" i="3"/>
  <c r="I1226" i="3"/>
  <c r="J1226" i="3"/>
  <c r="C1227" i="3"/>
  <c r="D1227" i="3"/>
  <c r="E1227" i="3"/>
  <c r="F1227" i="3"/>
  <c r="G1227" i="3"/>
  <c r="H1227" i="3"/>
  <c r="I1227" i="3"/>
  <c r="J1227" i="3"/>
  <c r="C1228" i="3"/>
  <c r="D1228" i="3"/>
  <c r="E1228" i="3"/>
  <c r="F1228" i="3"/>
  <c r="G1228" i="3"/>
  <c r="H1228" i="3"/>
  <c r="I1228" i="3"/>
  <c r="J1228" i="3"/>
  <c r="C1229" i="3"/>
  <c r="D1229" i="3"/>
  <c r="E1229" i="3"/>
  <c r="F1229" i="3"/>
  <c r="G1229" i="3"/>
  <c r="H1229" i="3"/>
  <c r="I1229" i="3"/>
  <c r="J1229" i="3"/>
  <c r="C1230" i="3"/>
  <c r="D1230" i="3"/>
  <c r="E1230" i="3"/>
  <c r="F1230" i="3"/>
  <c r="G1230" i="3"/>
  <c r="H1230" i="3"/>
  <c r="I1230" i="3"/>
  <c r="J1230" i="3"/>
  <c r="C1231" i="3"/>
  <c r="D1231" i="3"/>
  <c r="E1231" i="3"/>
  <c r="F1231" i="3"/>
  <c r="G1231" i="3"/>
  <c r="H1231" i="3"/>
  <c r="I1231" i="3"/>
  <c r="J1231" i="3"/>
  <c r="C1232" i="3"/>
  <c r="D1232" i="3"/>
  <c r="E1232" i="3"/>
  <c r="F1232" i="3"/>
  <c r="G1232" i="3"/>
  <c r="H1232" i="3"/>
  <c r="I1232" i="3"/>
  <c r="J1232" i="3"/>
  <c r="C1233" i="3"/>
  <c r="D1233" i="3"/>
  <c r="E1233" i="3"/>
  <c r="F1233" i="3"/>
  <c r="G1233" i="3"/>
  <c r="H1233" i="3"/>
  <c r="I1233" i="3"/>
  <c r="J1233" i="3"/>
  <c r="C1234" i="3"/>
  <c r="D1234" i="3"/>
  <c r="E1234" i="3"/>
  <c r="F1234" i="3"/>
  <c r="G1234" i="3"/>
  <c r="H1234" i="3"/>
  <c r="I1234" i="3"/>
  <c r="J1234" i="3"/>
  <c r="C1235" i="3"/>
  <c r="D1235" i="3"/>
  <c r="E1235" i="3"/>
  <c r="F1235" i="3"/>
  <c r="G1235" i="3"/>
  <c r="H1235" i="3"/>
  <c r="I1235" i="3"/>
  <c r="J1235" i="3"/>
  <c r="C1236" i="3"/>
  <c r="D1236" i="3"/>
  <c r="E1236" i="3"/>
  <c r="F1236" i="3"/>
  <c r="G1236" i="3"/>
  <c r="H1236" i="3"/>
  <c r="I1236" i="3"/>
  <c r="J1236" i="3"/>
  <c r="C1237" i="3"/>
  <c r="D1237" i="3"/>
  <c r="E1237" i="3"/>
  <c r="F1237" i="3"/>
  <c r="G1237" i="3"/>
  <c r="H1237" i="3"/>
  <c r="I1237" i="3"/>
  <c r="J1237" i="3"/>
  <c r="C1238" i="3"/>
  <c r="D1238" i="3"/>
  <c r="E1238" i="3"/>
  <c r="F1238" i="3"/>
  <c r="G1238" i="3"/>
  <c r="H1238" i="3"/>
  <c r="I1238" i="3"/>
  <c r="J1238" i="3"/>
  <c r="C1239" i="3"/>
  <c r="D1239" i="3"/>
  <c r="E1239" i="3"/>
  <c r="F1239" i="3"/>
  <c r="G1239" i="3"/>
  <c r="H1239" i="3"/>
  <c r="I1239" i="3"/>
  <c r="J1239" i="3"/>
  <c r="C1240" i="3"/>
  <c r="D1240" i="3"/>
  <c r="E1240" i="3"/>
  <c r="F1240" i="3"/>
  <c r="G1240" i="3"/>
  <c r="H1240" i="3"/>
  <c r="I1240" i="3"/>
  <c r="J1240" i="3"/>
  <c r="C1241" i="3"/>
  <c r="D1241" i="3"/>
  <c r="E1241" i="3"/>
  <c r="F1241" i="3"/>
  <c r="G1241" i="3"/>
  <c r="H1241" i="3"/>
  <c r="I1241" i="3"/>
  <c r="J1241" i="3"/>
  <c r="C1242" i="3"/>
  <c r="D1242" i="3"/>
  <c r="E1242" i="3"/>
  <c r="F1242" i="3"/>
  <c r="G1242" i="3"/>
  <c r="H1242" i="3"/>
  <c r="I1242" i="3"/>
  <c r="J1242" i="3"/>
  <c r="C1243" i="3"/>
  <c r="D1243" i="3"/>
  <c r="E1243" i="3"/>
  <c r="F1243" i="3"/>
  <c r="G1243" i="3"/>
  <c r="H1243" i="3"/>
  <c r="I1243" i="3"/>
  <c r="J1243" i="3"/>
  <c r="C1244" i="3"/>
  <c r="D1244" i="3"/>
  <c r="E1244" i="3"/>
  <c r="F1244" i="3"/>
  <c r="G1244" i="3"/>
  <c r="H1244" i="3"/>
  <c r="I1244" i="3"/>
  <c r="J1244" i="3"/>
  <c r="C1245" i="3"/>
  <c r="D1245" i="3"/>
  <c r="E1245" i="3"/>
  <c r="F1245" i="3"/>
  <c r="G1245" i="3"/>
  <c r="H1245" i="3"/>
  <c r="I1245" i="3"/>
  <c r="J1245" i="3"/>
  <c r="C1246" i="3"/>
  <c r="D1246" i="3"/>
  <c r="E1246" i="3"/>
  <c r="F1246" i="3"/>
  <c r="G1246" i="3"/>
  <c r="H1246" i="3"/>
  <c r="I1246" i="3"/>
  <c r="J1246" i="3"/>
  <c r="C1247" i="3"/>
  <c r="D1247" i="3"/>
  <c r="E1247" i="3"/>
  <c r="F1247" i="3"/>
  <c r="G1247" i="3"/>
  <c r="H1247" i="3"/>
  <c r="I1247" i="3"/>
  <c r="J1247" i="3"/>
  <c r="C1248" i="3"/>
  <c r="D1248" i="3"/>
  <c r="E1248" i="3"/>
  <c r="F1248" i="3"/>
  <c r="G1248" i="3"/>
  <c r="H1248" i="3"/>
  <c r="I1248" i="3"/>
  <c r="J1248" i="3"/>
  <c r="C1249" i="3"/>
  <c r="D1249" i="3"/>
  <c r="E1249" i="3"/>
  <c r="F1249" i="3"/>
  <c r="G1249" i="3"/>
  <c r="H1249" i="3"/>
  <c r="I1249" i="3"/>
  <c r="J1249" i="3"/>
  <c r="C1250" i="3"/>
  <c r="D1250" i="3"/>
  <c r="E1250" i="3"/>
  <c r="F1250" i="3"/>
  <c r="G1250" i="3"/>
  <c r="H1250" i="3"/>
  <c r="I1250" i="3"/>
  <c r="J1250" i="3"/>
  <c r="C1251" i="3"/>
  <c r="D1251" i="3"/>
  <c r="E1251" i="3"/>
  <c r="F1251" i="3"/>
  <c r="G1251" i="3"/>
  <c r="H1251" i="3"/>
  <c r="I1251" i="3"/>
  <c r="J1251" i="3"/>
  <c r="C1252" i="3"/>
  <c r="D1252" i="3"/>
  <c r="E1252" i="3"/>
  <c r="F1252" i="3"/>
  <c r="G1252" i="3"/>
  <c r="H1252" i="3"/>
  <c r="I1252" i="3"/>
  <c r="J1252" i="3"/>
  <c r="C1253" i="3"/>
  <c r="D1253" i="3"/>
  <c r="E1253" i="3"/>
  <c r="F1253" i="3"/>
  <c r="G1253" i="3"/>
  <c r="H1253" i="3"/>
  <c r="I1253" i="3"/>
  <c r="J1253" i="3"/>
  <c r="C1254" i="3"/>
  <c r="D1254" i="3"/>
  <c r="E1254" i="3"/>
  <c r="F1254" i="3"/>
  <c r="G1254" i="3"/>
  <c r="H1254" i="3"/>
  <c r="I1254" i="3"/>
  <c r="J1254" i="3"/>
  <c r="C1255" i="3"/>
  <c r="D1255" i="3"/>
  <c r="E1255" i="3"/>
  <c r="F1255" i="3"/>
  <c r="G1255" i="3"/>
  <c r="H1255" i="3"/>
  <c r="I1255" i="3"/>
  <c r="J1255" i="3"/>
  <c r="C1256" i="3"/>
  <c r="D1256" i="3"/>
  <c r="E1256" i="3"/>
  <c r="F1256" i="3"/>
  <c r="G1256" i="3"/>
  <c r="H1256" i="3"/>
  <c r="I1256" i="3"/>
  <c r="J1256" i="3"/>
  <c r="C1257" i="3"/>
  <c r="D1257" i="3"/>
  <c r="E1257" i="3"/>
  <c r="F1257" i="3"/>
  <c r="G1257" i="3"/>
  <c r="H1257" i="3"/>
  <c r="I1257" i="3"/>
  <c r="J1257" i="3"/>
  <c r="C1258" i="3"/>
  <c r="D1258" i="3"/>
  <c r="E1258" i="3"/>
  <c r="F1258" i="3"/>
  <c r="G1258" i="3"/>
  <c r="H1258" i="3"/>
  <c r="I1258" i="3"/>
  <c r="J1258" i="3"/>
  <c r="C1259" i="3"/>
  <c r="D1259" i="3"/>
  <c r="E1259" i="3"/>
  <c r="F1259" i="3"/>
  <c r="G1259" i="3"/>
  <c r="H1259" i="3"/>
  <c r="I1259" i="3"/>
  <c r="J1259" i="3"/>
  <c r="C1260" i="3"/>
  <c r="D1260" i="3"/>
  <c r="E1260" i="3"/>
  <c r="F1260" i="3"/>
  <c r="G1260" i="3"/>
  <c r="H1260" i="3"/>
  <c r="I1260" i="3"/>
  <c r="J1260" i="3"/>
  <c r="C1261" i="3"/>
  <c r="D1261" i="3"/>
  <c r="E1261" i="3"/>
  <c r="F1261" i="3"/>
  <c r="G1261" i="3"/>
  <c r="H1261" i="3"/>
  <c r="I1261" i="3"/>
  <c r="J1261" i="3"/>
  <c r="C1262" i="3"/>
  <c r="D1262" i="3"/>
  <c r="E1262" i="3"/>
  <c r="F1262" i="3"/>
  <c r="G1262" i="3"/>
  <c r="H1262" i="3"/>
  <c r="I1262" i="3"/>
  <c r="J1262" i="3"/>
  <c r="C1263" i="3"/>
  <c r="D1263" i="3"/>
  <c r="E1263" i="3"/>
  <c r="F1263" i="3"/>
  <c r="G1263" i="3"/>
  <c r="H1263" i="3"/>
  <c r="I1263" i="3"/>
  <c r="J1263" i="3"/>
  <c r="C1264" i="3"/>
  <c r="D1264" i="3"/>
  <c r="E1264" i="3"/>
  <c r="F1264" i="3"/>
  <c r="G1264" i="3"/>
  <c r="H1264" i="3"/>
  <c r="I1264" i="3"/>
  <c r="J1264" i="3"/>
  <c r="C1265" i="3"/>
  <c r="D1265" i="3"/>
  <c r="E1265" i="3"/>
  <c r="F1265" i="3"/>
  <c r="G1265" i="3"/>
  <c r="H1265" i="3"/>
  <c r="I1265" i="3"/>
  <c r="J1265" i="3"/>
  <c r="C1266" i="3"/>
  <c r="D1266" i="3"/>
  <c r="E1266" i="3"/>
  <c r="F1266" i="3"/>
  <c r="G1266" i="3"/>
  <c r="H1266" i="3"/>
  <c r="I1266" i="3"/>
  <c r="J1266" i="3"/>
  <c r="C1267" i="3"/>
  <c r="D1267" i="3"/>
  <c r="E1267" i="3"/>
  <c r="F1267" i="3"/>
  <c r="G1267" i="3"/>
  <c r="H1267" i="3"/>
  <c r="I1267" i="3"/>
  <c r="J1267" i="3"/>
  <c r="C1268" i="3"/>
  <c r="D1268" i="3"/>
  <c r="E1268" i="3"/>
  <c r="F1268" i="3"/>
  <c r="G1268" i="3"/>
  <c r="H1268" i="3"/>
  <c r="I1268" i="3"/>
  <c r="J1268" i="3"/>
  <c r="C1269" i="3"/>
  <c r="D1269" i="3"/>
  <c r="E1269" i="3"/>
  <c r="F1269" i="3"/>
  <c r="G1269" i="3"/>
  <c r="H1269" i="3"/>
  <c r="I1269" i="3"/>
  <c r="J1269" i="3"/>
  <c r="C1270" i="3"/>
  <c r="D1270" i="3"/>
  <c r="E1270" i="3"/>
  <c r="F1270" i="3"/>
  <c r="G1270" i="3"/>
  <c r="H1270" i="3"/>
  <c r="I1270" i="3"/>
  <c r="J1270" i="3"/>
  <c r="C1271" i="3"/>
  <c r="D1271" i="3"/>
  <c r="E1271" i="3"/>
  <c r="F1271" i="3"/>
  <c r="G1271" i="3"/>
  <c r="H1271" i="3"/>
  <c r="I1271" i="3"/>
  <c r="J1271" i="3"/>
  <c r="C1272" i="3"/>
  <c r="D1272" i="3"/>
  <c r="E1272" i="3"/>
  <c r="F1272" i="3"/>
  <c r="G1272" i="3"/>
  <c r="H1272" i="3"/>
  <c r="I1272" i="3"/>
  <c r="J1272" i="3"/>
  <c r="C1273" i="3"/>
  <c r="D1273" i="3"/>
  <c r="E1273" i="3"/>
  <c r="F1273" i="3"/>
  <c r="G1273" i="3"/>
  <c r="H1273" i="3"/>
  <c r="I1273" i="3"/>
  <c r="J1273" i="3"/>
  <c r="C1274" i="3"/>
  <c r="D1274" i="3"/>
  <c r="E1274" i="3"/>
  <c r="F1274" i="3"/>
  <c r="G1274" i="3"/>
  <c r="H1274" i="3"/>
  <c r="I1274" i="3"/>
  <c r="J1274" i="3"/>
  <c r="C1275" i="3"/>
  <c r="D1275" i="3"/>
  <c r="E1275" i="3"/>
  <c r="F1275" i="3"/>
  <c r="G1275" i="3"/>
  <c r="H1275" i="3"/>
  <c r="I1275" i="3"/>
  <c r="J1275" i="3"/>
  <c r="C1276" i="3"/>
  <c r="D1276" i="3"/>
  <c r="E1276" i="3"/>
  <c r="F1276" i="3"/>
  <c r="G1276" i="3"/>
  <c r="H1276" i="3"/>
  <c r="I1276" i="3"/>
  <c r="J1276" i="3"/>
  <c r="C1277" i="3"/>
  <c r="D1277" i="3"/>
  <c r="E1277" i="3"/>
  <c r="F1277" i="3"/>
  <c r="G1277" i="3"/>
  <c r="H1277" i="3"/>
  <c r="I1277" i="3"/>
  <c r="J1277" i="3"/>
  <c r="C1278" i="3"/>
  <c r="D1278" i="3"/>
  <c r="E1278" i="3"/>
  <c r="F1278" i="3"/>
  <c r="G1278" i="3"/>
  <c r="H1278" i="3"/>
  <c r="I1278" i="3"/>
  <c r="J1278" i="3"/>
  <c r="C1279" i="3"/>
  <c r="D1279" i="3"/>
  <c r="E1279" i="3"/>
  <c r="F1279" i="3"/>
  <c r="G1279" i="3"/>
  <c r="H1279" i="3"/>
  <c r="I1279" i="3"/>
  <c r="J1279" i="3"/>
  <c r="C1280" i="3"/>
  <c r="D1280" i="3"/>
  <c r="E1280" i="3"/>
  <c r="F1280" i="3"/>
  <c r="G1280" i="3"/>
  <c r="H1280" i="3"/>
  <c r="I1280" i="3"/>
  <c r="J1280" i="3"/>
  <c r="C1281" i="3"/>
  <c r="D1281" i="3"/>
  <c r="E1281" i="3"/>
  <c r="F1281" i="3"/>
  <c r="G1281" i="3"/>
  <c r="H1281" i="3"/>
  <c r="I1281" i="3"/>
  <c r="J1281" i="3"/>
  <c r="C1282" i="3"/>
  <c r="D1282" i="3"/>
  <c r="E1282" i="3"/>
  <c r="F1282" i="3"/>
  <c r="G1282" i="3"/>
  <c r="H1282" i="3"/>
  <c r="I1282" i="3"/>
  <c r="J1282" i="3"/>
  <c r="C1283" i="3"/>
  <c r="D1283" i="3"/>
  <c r="E1283" i="3"/>
  <c r="F1283" i="3"/>
  <c r="G1283" i="3"/>
  <c r="H1283" i="3"/>
  <c r="I1283" i="3"/>
  <c r="J1283" i="3"/>
  <c r="C1284" i="3"/>
  <c r="D1284" i="3"/>
  <c r="E1284" i="3"/>
  <c r="F1284" i="3"/>
  <c r="G1284" i="3"/>
  <c r="H1284" i="3"/>
  <c r="I1284" i="3"/>
  <c r="J1284" i="3"/>
  <c r="C1285" i="3"/>
  <c r="D1285" i="3"/>
  <c r="E1285" i="3"/>
  <c r="F1285" i="3"/>
  <c r="G1285" i="3"/>
  <c r="H1285" i="3"/>
  <c r="I1285" i="3"/>
  <c r="J1285" i="3"/>
  <c r="C1286" i="3"/>
  <c r="D1286" i="3"/>
  <c r="E1286" i="3"/>
  <c r="F1286" i="3"/>
  <c r="G1286" i="3"/>
  <c r="H1286" i="3"/>
  <c r="I1286" i="3"/>
  <c r="J1286" i="3"/>
  <c r="C1287" i="3"/>
  <c r="D1287" i="3"/>
  <c r="E1287" i="3"/>
  <c r="F1287" i="3"/>
  <c r="G1287" i="3"/>
  <c r="H1287" i="3"/>
  <c r="I1287" i="3"/>
  <c r="J1287" i="3"/>
  <c r="C1288" i="3"/>
  <c r="D1288" i="3"/>
  <c r="E1288" i="3"/>
  <c r="F1288" i="3"/>
  <c r="G1288" i="3"/>
  <c r="H1288" i="3"/>
  <c r="I1288" i="3"/>
  <c r="J1288" i="3"/>
  <c r="C1289" i="3"/>
  <c r="D1289" i="3"/>
  <c r="E1289" i="3"/>
  <c r="F1289" i="3"/>
  <c r="G1289" i="3"/>
  <c r="H1289" i="3"/>
  <c r="I1289" i="3"/>
  <c r="J1289" i="3"/>
  <c r="C1290" i="3"/>
  <c r="D1290" i="3"/>
  <c r="E1290" i="3"/>
  <c r="F1290" i="3"/>
  <c r="G1290" i="3"/>
  <c r="H1290" i="3"/>
  <c r="I1290" i="3"/>
  <c r="J1290" i="3"/>
  <c r="C1291" i="3"/>
  <c r="D1291" i="3"/>
  <c r="E1291" i="3"/>
  <c r="F1291" i="3"/>
  <c r="G1291" i="3"/>
  <c r="H1291" i="3"/>
  <c r="I1291" i="3"/>
  <c r="J1291" i="3"/>
  <c r="C1292" i="3"/>
  <c r="D1292" i="3"/>
  <c r="E1292" i="3"/>
  <c r="F1292" i="3"/>
  <c r="G1292" i="3"/>
  <c r="H1292" i="3"/>
  <c r="I1292" i="3"/>
  <c r="J1292" i="3"/>
  <c r="C1293" i="3"/>
  <c r="D1293" i="3"/>
  <c r="E1293" i="3"/>
  <c r="F1293" i="3"/>
  <c r="G1293" i="3"/>
  <c r="H1293" i="3"/>
  <c r="I1293" i="3"/>
  <c r="J1293" i="3"/>
  <c r="C1294" i="3"/>
  <c r="D1294" i="3"/>
  <c r="E1294" i="3"/>
  <c r="F1294" i="3"/>
  <c r="G1294" i="3"/>
  <c r="H1294" i="3"/>
  <c r="I1294" i="3"/>
  <c r="J1294" i="3"/>
  <c r="C1295" i="3"/>
  <c r="D1295" i="3"/>
  <c r="E1295" i="3"/>
  <c r="F1295" i="3"/>
  <c r="G1295" i="3"/>
  <c r="H1295" i="3"/>
  <c r="I1295" i="3"/>
  <c r="J1295" i="3"/>
  <c r="C1296" i="3"/>
  <c r="D1296" i="3"/>
  <c r="E1296" i="3"/>
  <c r="F1296" i="3"/>
  <c r="G1296" i="3"/>
  <c r="H1296" i="3"/>
  <c r="I1296" i="3"/>
  <c r="J1296" i="3"/>
  <c r="C1297" i="3"/>
  <c r="D1297" i="3"/>
  <c r="E1297" i="3"/>
  <c r="F1297" i="3"/>
  <c r="G1297" i="3"/>
  <c r="H1297" i="3"/>
  <c r="I1297" i="3"/>
  <c r="J1297" i="3"/>
  <c r="C1298" i="3"/>
  <c r="D1298" i="3"/>
  <c r="E1298" i="3"/>
  <c r="F1298" i="3"/>
  <c r="G1298" i="3"/>
  <c r="H1298" i="3"/>
  <c r="I1298" i="3"/>
  <c r="J1298" i="3"/>
  <c r="C1299" i="3"/>
  <c r="D1299" i="3"/>
  <c r="E1299" i="3"/>
  <c r="F1299" i="3"/>
  <c r="G1299" i="3"/>
  <c r="H1299" i="3"/>
  <c r="I1299" i="3"/>
  <c r="J1299" i="3"/>
  <c r="C1300" i="3"/>
  <c r="D1300" i="3"/>
  <c r="E1300" i="3"/>
  <c r="F1300" i="3"/>
  <c r="G1300" i="3"/>
  <c r="H1300" i="3"/>
  <c r="I1300" i="3"/>
  <c r="J1300" i="3"/>
  <c r="C1301" i="3"/>
  <c r="D1301" i="3"/>
  <c r="E1301" i="3"/>
  <c r="F1301" i="3"/>
  <c r="G1301" i="3"/>
  <c r="H1301" i="3"/>
  <c r="I1301" i="3"/>
  <c r="J1301" i="3"/>
  <c r="C1302" i="3"/>
  <c r="D1302" i="3"/>
  <c r="E1302" i="3"/>
  <c r="F1302" i="3"/>
  <c r="G1302" i="3"/>
  <c r="H1302" i="3"/>
  <c r="I1302" i="3"/>
  <c r="J1302" i="3"/>
  <c r="C1303" i="3"/>
  <c r="D1303" i="3"/>
  <c r="E1303" i="3"/>
  <c r="F1303" i="3"/>
  <c r="G1303" i="3"/>
  <c r="H1303" i="3"/>
  <c r="I1303" i="3"/>
  <c r="J1303" i="3"/>
  <c r="C1304" i="3"/>
  <c r="D1304" i="3"/>
  <c r="E1304" i="3"/>
  <c r="F1304" i="3"/>
  <c r="G1304" i="3"/>
  <c r="H1304" i="3"/>
  <c r="I1304" i="3"/>
  <c r="J1304" i="3"/>
  <c r="C1305" i="3"/>
  <c r="D1305" i="3"/>
  <c r="E1305" i="3"/>
  <c r="F1305" i="3"/>
  <c r="G1305" i="3"/>
  <c r="H1305" i="3"/>
  <c r="I1305" i="3"/>
  <c r="J1305" i="3"/>
  <c r="C1306" i="3"/>
  <c r="D1306" i="3"/>
  <c r="E1306" i="3"/>
  <c r="F1306" i="3"/>
  <c r="G1306" i="3"/>
  <c r="H1306" i="3"/>
  <c r="I1306" i="3"/>
  <c r="J1306" i="3"/>
  <c r="C1307" i="3"/>
  <c r="D1307" i="3"/>
  <c r="E1307" i="3"/>
  <c r="F1307" i="3"/>
  <c r="G1307" i="3"/>
  <c r="H1307" i="3"/>
  <c r="I1307" i="3"/>
  <c r="J1307" i="3"/>
  <c r="C1308" i="3"/>
  <c r="D1308" i="3"/>
  <c r="E1308" i="3"/>
  <c r="F1308" i="3"/>
  <c r="G1308" i="3"/>
  <c r="H1308" i="3"/>
  <c r="I1308" i="3"/>
  <c r="J1308" i="3"/>
  <c r="C1309" i="3"/>
  <c r="D1309" i="3"/>
  <c r="E1309" i="3"/>
  <c r="F1309" i="3"/>
  <c r="G1309" i="3"/>
  <c r="H1309" i="3"/>
  <c r="I1309" i="3"/>
  <c r="J1309" i="3"/>
  <c r="C1310" i="3"/>
  <c r="D1310" i="3"/>
  <c r="E1310" i="3"/>
  <c r="F1310" i="3"/>
  <c r="G1310" i="3"/>
  <c r="H1310" i="3"/>
  <c r="I1310" i="3"/>
  <c r="J1310" i="3"/>
  <c r="C1311" i="3"/>
  <c r="D1311" i="3"/>
  <c r="E1311" i="3"/>
  <c r="F1311" i="3"/>
  <c r="G1311" i="3"/>
  <c r="H1311" i="3"/>
  <c r="I1311" i="3"/>
  <c r="J1311" i="3"/>
  <c r="C1312" i="3"/>
  <c r="D1312" i="3"/>
  <c r="E1312" i="3"/>
  <c r="F1312" i="3"/>
  <c r="G1312" i="3"/>
  <c r="H1312" i="3"/>
  <c r="I1312" i="3"/>
  <c r="J1312" i="3"/>
  <c r="C1313" i="3"/>
  <c r="D1313" i="3"/>
  <c r="E1313" i="3"/>
  <c r="F1313" i="3"/>
  <c r="G1313" i="3"/>
  <c r="H1313" i="3"/>
  <c r="I1313" i="3"/>
  <c r="J1313" i="3"/>
  <c r="C1314" i="3"/>
  <c r="D1314" i="3"/>
  <c r="E1314" i="3"/>
  <c r="F1314" i="3"/>
  <c r="G1314" i="3"/>
  <c r="H1314" i="3"/>
  <c r="I1314" i="3"/>
  <c r="J1314" i="3"/>
  <c r="C1315" i="3"/>
  <c r="D1315" i="3"/>
  <c r="E1315" i="3"/>
  <c r="F1315" i="3"/>
  <c r="G1315" i="3"/>
  <c r="H1315" i="3"/>
  <c r="I1315" i="3"/>
  <c r="J1315" i="3"/>
  <c r="C1316" i="3"/>
  <c r="D1316" i="3"/>
  <c r="E1316" i="3"/>
  <c r="F1316" i="3"/>
  <c r="G1316" i="3"/>
  <c r="H1316" i="3"/>
  <c r="I1316" i="3"/>
  <c r="J1316" i="3"/>
  <c r="C1317" i="3"/>
  <c r="D1317" i="3"/>
  <c r="E1317" i="3"/>
  <c r="F1317" i="3"/>
  <c r="G1317" i="3"/>
  <c r="H1317" i="3"/>
  <c r="I1317" i="3"/>
  <c r="J1317" i="3"/>
  <c r="C1318" i="3"/>
  <c r="D1318" i="3"/>
  <c r="E1318" i="3"/>
  <c r="F1318" i="3"/>
  <c r="G1318" i="3"/>
  <c r="H1318" i="3"/>
  <c r="I1318" i="3"/>
  <c r="J1318" i="3"/>
  <c r="C1319" i="3"/>
  <c r="D1319" i="3"/>
  <c r="E1319" i="3"/>
  <c r="F1319" i="3"/>
  <c r="G1319" i="3"/>
  <c r="H1319" i="3"/>
  <c r="I1319" i="3"/>
  <c r="J1319" i="3"/>
  <c r="C1320" i="3"/>
  <c r="D1320" i="3"/>
  <c r="E1320" i="3"/>
  <c r="F1320" i="3"/>
  <c r="G1320" i="3"/>
  <c r="H1320" i="3"/>
  <c r="I1320" i="3"/>
  <c r="J1320" i="3"/>
  <c r="C1321" i="3"/>
  <c r="D1321" i="3"/>
  <c r="E1321" i="3"/>
  <c r="F1321" i="3"/>
  <c r="G1321" i="3"/>
  <c r="H1321" i="3"/>
  <c r="I1321" i="3"/>
  <c r="J1321" i="3"/>
  <c r="C1322" i="3"/>
  <c r="D1322" i="3"/>
  <c r="E1322" i="3"/>
  <c r="F1322" i="3"/>
  <c r="G1322" i="3"/>
  <c r="H1322" i="3"/>
  <c r="I1322" i="3"/>
  <c r="J1322" i="3"/>
  <c r="C1323" i="3"/>
  <c r="D1323" i="3"/>
  <c r="E1323" i="3"/>
  <c r="F1323" i="3"/>
  <c r="G1323" i="3"/>
  <c r="H1323" i="3"/>
  <c r="I1323" i="3"/>
  <c r="J1323" i="3"/>
  <c r="C1324" i="3"/>
  <c r="D1324" i="3"/>
  <c r="E1324" i="3"/>
  <c r="F1324" i="3"/>
  <c r="G1324" i="3"/>
  <c r="H1324" i="3"/>
  <c r="I1324" i="3"/>
  <c r="J1324" i="3"/>
  <c r="C1325" i="3"/>
  <c r="D1325" i="3"/>
  <c r="E1325" i="3"/>
  <c r="F1325" i="3"/>
  <c r="G1325" i="3"/>
  <c r="H1325" i="3"/>
  <c r="I1325" i="3"/>
  <c r="J1325" i="3"/>
  <c r="C1326" i="3"/>
  <c r="D1326" i="3"/>
  <c r="E1326" i="3"/>
  <c r="F1326" i="3"/>
  <c r="G1326" i="3"/>
  <c r="H1326" i="3"/>
  <c r="I1326" i="3"/>
  <c r="J1326" i="3"/>
  <c r="C1327" i="3"/>
  <c r="D1327" i="3"/>
  <c r="E1327" i="3"/>
  <c r="F1327" i="3"/>
  <c r="G1327" i="3"/>
  <c r="H1327" i="3"/>
  <c r="I1327" i="3"/>
  <c r="J1327" i="3"/>
  <c r="C1328" i="3"/>
  <c r="D1328" i="3"/>
  <c r="E1328" i="3"/>
  <c r="F1328" i="3"/>
  <c r="G1328" i="3"/>
  <c r="H1328" i="3"/>
  <c r="I1328" i="3"/>
  <c r="J1328" i="3"/>
  <c r="C1329" i="3"/>
  <c r="D1329" i="3"/>
  <c r="E1329" i="3"/>
  <c r="F1329" i="3"/>
  <c r="G1329" i="3"/>
  <c r="H1329" i="3"/>
  <c r="I1329" i="3"/>
  <c r="J1329" i="3"/>
  <c r="C1330" i="3"/>
  <c r="D1330" i="3"/>
  <c r="E1330" i="3"/>
  <c r="F1330" i="3"/>
  <c r="G1330" i="3"/>
  <c r="H1330" i="3"/>
  <c r="I1330" i="3"/>
  <c r="J1330" i="3"/>
  <c r="C1331" i="3"/>
  <c r="D1331" i="3"/>
  <c r="E1331" i="3"/>
  <c r="F1331" i="3"/>
  <c r="G1331" i="3"/>
  <c r="H1331" i="3"/>
  <c r="I1331" i="3"/>
  <c r="J1331" i="3"/>
  <c r="C1332" i="3"/>
  <c r="D1332" i="3"/>
  <c r="E1332" i="3"/>
  <c r="F1332" i="3"/>
  <c r="G1332" i="3"/>
  <c r="H1332" i="3"/>
  <c r="I1332" i="3"/>
  <c r="J1332" i="3"/>
  <c r="C1333" i="3"/>
  <c r="D1333" i="3"/>
  <c r="E1333" i="3"/>
  <c r="F1333" i="3"/>
  <c r="G1333" i="3"/>
  <c r="H1333" i="3"/>
  <c r="I1333" i="3"/>
  <c r="J1333" i="3"/>
  <c r="C1334" i="3"/>
  <c r="D1334" i="3"/>
  <c r="E1334" i="3"/>
  <c r="F1334" i="3"/>
  <c r="G1334" i="3"/>
  <c r="H1334" i="3"/>
  <c r="I1334" i="3"/>
  <c r="J1334" i="3"/>
  <c r="C1335" i="3"/>
  <c r="D1335" i="3"/>
  <c r="E1335" i="3"/>
  <c r="F1335" i="3"/>
  <c r="G1335" i="3"/>
  <c r="H1335" i="3"/>
  <c r="I1335" i="3"/>
  <c r="J1335" i="3"/>
  <c r="C1336" i="3"/>
  <c r="D1336" i="3"/>
  <c r="E1336" i="3"/>
  <c r="F1336" i="3"/>
  <c r="G1336" i="3"/>
  <c r="H1336" i="3"/>
  <c r="I1336" i="3"/>
  <c r="J1336" i="3"/>
  <c r="C1337" i="3"/>
  <c r="D1337" i="3"/>
  <c r="E1337" i="3"/>
  <c r="F1337" i="3"/>
  <c r="G1337" i="3"/>
  <c r="H1337" i="3"/>
  <c r="I1337" i="3"/>
  <c r="J1337" i="3"/>
  <c r="C1338" i="3"/>
  <c r="D1338" i="3"/>
  <c r="E1338" i="3"/>
  <c r="F1338" i="3"/>
  <c r="G1338" i="3"/>
  <c r="H1338" i="3"/>
  <c r="I1338" i="3"/>
  <c r="J1338" i="3"/>
  <c r="C1339" i="3"/>
  <c r="D1339" i="3"/>
  <c r="E1339" i="3"/>
  <c r="F1339" i="3"/>
  <c r="G1339" i="3"/>
  <c r="H1339" i="3"/>
  <c r="I1339" i="3"/>
  <c r="J1339" i="3"/>
  <c r="C1340" i="3"/>
  <c r="D1340" i="3"/>
  <c r="E1340" i="3"/>
  <c r="F1340" i="3"/>
  <c r="G1340" i="3"/>
  <c r="H1340" i="3"/>
  <c r="I1340" i="3"/>
  <c r="J1340" i="3"/>
  <c r="C1341" i="3"/>
  <c r="D1341" i="3"/>
  <c r="E1341" i="3"/>
  <c r="F1341" i="3"/>
  <c r="G1341" i="3"/>
  <c r="H1341" i="3"/>
  <c r="I1341" i="3"/>
  <c r="J1341" i="3"/>
  <c r="C1342" i="3"/>
  <c r="D1342" i="3"/>
  <c r="E1342" i="3"/>
  <c r="F1342" i="3"/>
  <c r="G1342" i="3"/>
  <c r="H1342" i="3"/>
  <c r="I1342" i="3"/>
  <c r="J1342" i="3"/>
  <c r="C1343" i="3"/>
  <c r="D1343" i="3"/>
  <c r="E1343" i="3"/>
  <c r="F1343" i="3"/>
  <c r="G1343" i="3"/>
  <c r="H1343" i="3"/>
  <c r="I1343" i="3"/>
  <c r="J1343" i="3"/>
  <c r="C1344" i="3"/>
  <c r="D1344" i="3"/>
  <c r="E1344" i="3"/>
  <c r="F1344" i="3"/>
  <c r="G1344" i="3"/>
  <c r="H1344" i="3"/>
  <c r="I1344" i="3"/>
  <c r="J1344" i="3"/>
  <c r="C1345" i="3"/>
  <c r="D1345" i="3"/>
  <c r="E1345" i="3"/>
  <c r="F1345" i="3"/>
  <c r="G1345" i="3"/>
  <c r="H1345" i="3"/>
  <c r="I1345" i="3"/>
  <c r="J1345" i="3"/>
  <c r="C1346" i="3"/>
  <c r="D1346" i="3"/>
  <c r="E1346" i="3"/>
  <c r="F1346" i="3"/>
  <c r="G1346" i="3"/>
  <c r="H1346" i="3"/>
  <c r="I1346" i="3"/>
  <c r="J1346" i="3"/>
  <c r="C1347" i="3"/>
  <c r="D1347" i="3"/>
  <c r="E1347" i="3"/>
  <c r="F1347" i="3"/>
  <c r="G1347" i="3"/>
  <c r="H1347" i="3"/>
  <c r="I1347" i="3"/>
  <c r="J1347" i="3"/>
  <c r="C1348" i="3"/>
  <c r="D1348" i="3"/>
  <c r="E1348" i="3"/>
  <c r="F1348" i="3"/>
  <c r="G1348" i="3"/>
  <c r="H1348" i="3"/>
  <c r="I1348" i="3"/>
  <c r="J1348" i="3"/>
  <c r="C1349" i="3"/>
  <c r="D1349" i="3"/>
  <c r="E1349" i="3"/>
  <c r="F1349" i="3"/>
  <c r="G1349" i="3"/>
  <c r="H1349" i="3"/>
  <c r="I1349" i="3"/>
  <c r="J1349" i="3"/>
  <c r="C1350" i="3"/>
  <c r="D1350" i="3"/>
  <c r="E1350" i="3"/>
  <c r="F1350" i="3"/>
  <c r="G1350" i="3"/>
  <c r="H1350" i="3"/>
  <c r="I1350" i="3"/>
  <c r="J1350" i="3"/>
  <c r="C1351" i="3"/>
  <c r="D1351" i="3"/>
  <c r="E1351" i="3"/>
  <c r="F1351" i="3"/>
  <c r="G1351" i="3"/>
  <c r="H1351" i="3"/>
  <c r="I1351" i="3"/>
  <c r="J1351" i="3"/>
  <c r="C1352" i="3"/>
  <c r="D1352" i="3"/>
  <c r="E1352" i="3"/>
  <c r="F1352" i="3"/>
  <c r="G1352" i="3"/>
  <c r="H1352" i="3"/>
  <c r="I1352" i="3"/>
  <c r="J1352" i="3"/>
  <c r="C1353" i="3"/>
  <c r="D1353" i="3"/>
  <c r="E1353" i="3"/>
  <c r="F1353" i="3"/>
  <c r="G1353" i="3"/>
  <c r="H1353" i="3"/>
  <c r="I1353" i="3"/>
  <c r="J1353" i="3"/>
  <c r="C1354" i="3"/>
  <c r="D1354" i="3"/>
  <c r="E1354" i="3"/>
  <c r="F1354" i="3"/>
  <c r="G1354" i="3"/>
  <c r="H1354" i="3"/>
  <c r="I1354" i="3"/>
  <c r="J1354" i="3"/>
  <c r="C1355" i="3"/>
  <c r="D1355" i="3"/>
  <c r="E1355" i="3"/>
  <c r="F1355" i="3"/>
  <c r="G1355" i="3"/>
  <c r="H1355" i="3"/>
  <c r="I1355" i="3"/>
  <c r="J1355" i="3"/>
  <c r="C1356" i="3"/>
  <c r="D1356" i="3"/>
  <c r="E1356" i="3"/>
  <c r="F1356" i="3"/>
  <c r="G1356" i="3"/>
  <c r="H1356" i="3"/>
  <c r="I1356" i="3"/>
  <c r="J1356" i="3"/>
  <c r="C1357" i="3"/>
  <c r="D1357" i="3"/>
  <c r="E1357" i="3"/>
  <c r="F1357" i="3"/>
  <c r="G1357" i="3"/>
  <c r="H1357" i="3"/>
  <c r="I1357" i="3"/>
  <c r="J1357" i="3"/>
  <c r="C1358" i="3"/>
  <c r="D1358" i="3"/>
  <c r="E1358" i="3"/>
  <c r="F1358" i="3"/>
  <c r="G1358" i="3"/>
  <c r="H1358" i="3"/>
  <c r="I1358" i="3"/>
  <c r="J1358" i="3"/>
  <c r="C1359" i="3"/>
  <c r="D1359" i="3"/>
  <c r="E1359" i="3"/>
  <c r="F1359" i="3"/>
  <c r="G1359" i="3"/>
  <c r="H1359" i="3"/>
  <c r="I1359" i="3"/>
  <c r="J1359" i="3"/>
  <c r="C1360" i="3"/>
  <c r="D1360" i="3"/>
  <c r="E1360" i="3"/>
  <c r="F1360" i="3"/>
  <c r="G1360" i="3"/>
  <c r="H1360" i="3"/>
  <c r="I1360" i="3"/>
  <c r="J1360" i="3"/>
  <c r="C1361" i="3"/>
  <c r="D1361" i="3"/>
  <c r="E1361" i="3"/>
  <c r="F1361" i="3"/>
  <c r="G1361" i="3"/>
  <c r="H1361" i="3"/>
  <c r="I1361" i="3"/>
  <c r="J1361" i="3"/>
  <c r="C1362" i="3"/>
  <c r="D1362" i="3"/>
  <c r="E1362" i="3"/>
  <c r="F1362" i="3"/>
  <c r="G1362" i="3"/>
  <c r="H1362" i="3"/>
  <c r="I1362" i="3"/>
  <c r="J1362" i="3"/>
  <c r="C1363" i="3"/>
  <c r="D1363" i="3"/>
  <c r="E1363" i="3"/>
  <c r="F1363" i="3"/>
  <c r="G1363" i="3"/>
  <c r="H1363" i="3"/>
  <c r="I1363" i="3"/>
  <c r="J1363" i="3"/>
  <c r="C1364" i="3"/>
  <c r="D1364" i="3"/>
  <c r="E1364" i="3"/>
  <c r="F1364" i="3"/>
  <c r="G1364" i="3"/>
  <c r="H1364" i="3"/>
  <c r="I1364" i="3"/>
  <c r="J1364" i="3"/>
  <c r="C1365" i="3"/>
  <c r="D1365" i="3"/>
  <c r="E1365" i="3"/>
  <c r="F1365" i="3"/>
  <c r="G1365" i="3"/>
  <c r="H1365" i="3"/>
  <c r="I1365" i="3"/>
  <c r="J1365" i="3"/>
  <c r="C1366" i="3"/>
  <c r="D1366" i="3"/>
  <c r="E1366" i="3"/>
  <c r="F1366" i="3"/>
  <c r="G1366" i="3"/>
  <c r="H1366" i="3"/>
  <c r="I1366" i="3"/>
  <c r="J1366" i="3"/>
  <c r="C1367" i="3"/>
  <c r="D1367" i="3"/>
  <c r="E1367" i="3"/>
  <c r="F1367" i="3"/>
  <c r="G1367" i="3"/>
  <c r="H1367" i="3"/>
  <c r="I1367" i="3"/>
  <c r="J1367" i="3"/>
  <c r="C1368" i="3"/>
  <c r="D1368" i="3"/>
  <c r="E1368" i="3"/>
  <c r="F1368" i="3"/>
  <c r="G1368" i="3"/>
  <c r="H1368" i="3"/>
  <c r="I1368" i="3"/>
  <c r="J1368" i="3"/>
  <c r="C1369" i="3"/>
  <c r="D1369" i="3"/>
  <c r="E1369" i="3"/>
  <c r="F1369" i="3"/>
  <c r="G1369" i="3"/>
  <c r="H1369" i="3"/>
  <c r="I1369" i="3"/>
  <c r="J1369" i="3"/>
  <c r="C1370" i="3"/>
  <c r="D1370" i="3"/>
  <c r="E1370" i="3"/>
  <c r="F1370" i="3"/>
  <c r="G1370" i="3"/>
  <c r="H1370" i="3"/>
  <c r="I1370" i="3"/>
  <c r="J1370" i="3"/>
  <c r="C1371" i="3"/>
  <c r="D1371" i="3"/>
  <c r="E1371" i="3"/>
  <c r="F1371" i="3"/>
  <c r="G1371" i="3"/>
  <c r="H1371" i="3"/>
  <c r="I1371" i="3"/>
  <c r="J1371" i="3"/>
  <c r="C1372" i="3"/>
  <c r="D1372" i="3"/>
  <c r="E1372" i="3"/>
  <c r="F1372" i="3"/>
  <c r="G1372" i="3"/>
  <c r="H1372" i="3"/>
  <c r="I1372" i="3"/>
  <c r="J1372" i="3"/>
  <c r="C1373" i="3"/>
  <c r="D1373" i="3"/>
  <c r="E1373" i="3"/>
  <c r="F1373" i="3"/>
  <c r="G1373" i="3"/>
  <c r="H1373" i="3"/>
  <c r="I1373" i="3"/>
  <c r="J1373" i="3"/>
  <c r="C1374" i="3"/>
  <c r="D1374" i="3"/>
  <c r="E1374" i="3"/>
  <c r="F1374" i="3"/>
  <c r="G1374" i="3"/>
  <c r="H1374" i="3"/>
  <c r="I1374" i="3"/>
  <c r="J1374" i="3"/>
  <c r="C1375" i="3"/>
  <c r="D1375" i="3"/>
  <c r="E1375" i="3"/>
  <c r="F1375" i="3"/>
  <c r="G1375" i="3"/>
  <c r="H1375" i="3"/>
  <c r="I1375" i="3"/>
  <c r="J1375" i="3"/>
  <c r="C1376" i="3"/>
  <c r="D1376" i="3"/>
  <c r="E1376" i="3"/>
  <c r="F1376" i="3"/>
  <c r="G1376" i="3"/>
  <c r="H1376" i="3"/>
  <c r="I1376" i="3"/>
  <c r="J1376" i="3"/>
  <c r="C1377" i="3"/>
  <c r="D1377" i="3"/>
  <c r="E1377" i="3"/>
  <c r="F1377" i="3"/>
  <c r="G1377" i="3"/>
  <c r="H1377" i="3"/>
  <c r="I1377" i="3"/>
  <c r="J1377" i="3"/>
  <c r="C1378" i="3"/>
  <c r="D1378" i="3"/>
  <c r="E1378" i="3"/>
  <c r="F1378" i="3"/>
  <c r="G1378" i="3"/>
  <c r="H1378" i="3"/>
  <c r="I1378" i="3"/>
  <c r="J1378" i="3"/>
  <c r="C1379" i="3"/>
  <c r="D1379" i="3"/>
  <c r="E1379" i="3"/>
  <c r="F1379" i="3"/>
  <c r="G1379" i="3"/>
  <c r="H1379" i="3"/>
  <c r="I1379" i="3"/>
  <c r="J1379" i="3"/>
  <c r="C1380" i="3"/>
  <c r="D1380" i="3"/>
  <c r="E1380" i="3"/>
  <c r="F1380" i="3"/>
  <c r="G1380" i="3"/>
  <c r="H1380" i="3"/>
  <c r="I1380" i="3"/>
  <c r="J1380" i="3"/>
  <c r="C1381" i="3"/>
  <c r="D1381" i="3"/>
  <c r="E1381" i="3"/>
  <c r="F1381" i="3"/>
  <c r="G1381" i="3"/>
  <c r="H1381" i="3"/>
  <c r="I1381" i="3"/>
  <c r="J1381" i="3"/>
  <c r="C1382" i="3"/>
  <c r="D1382" i="3"/>
  <c r="E1382" i="3"/>
  <c r="F1382" i="3"/>
  <c r="G1382" i="3"/>
  <c r="H1382" i="3"/>
  <c r="I1382" i="3"/>
  <c r="J1382" i="3"/>
  <c r="C1383" i="3"/>
  <c r="D1383" i="3"/>
  <c r="E1383" i="3"/>
  <c r="F1383" i="3"/>
  <c r="G1383" i="3"/>
  <c r="H1383" i="3"/>
  <c r="I1383" i="3"/>
  <c r="J1383" i="3"/>
  <c r="C1384" i="3"/>
  <c r="D1384" i="3"/>
  <c r="E1384" i="3"/>
  <c r="F1384" i="3"/>
  <c r="G1384" i="3"/>
  <c r="H1384" i="3"/>
  <c r="I1384" i="3"/>
  <c r="J1384" i="3"/>
  <c r="C1385" i="3"/>
  <c r="D1385" i="3"/>
  <c r="E1385" i="3"/>
  <c r="F1385" i="3"/>
  <c r="G1385" i="3"/>
  <c r="H1385" i="3"/>
  <c r="I1385" i="3"/>
  <c r="J1385" i="3"/>
  <c r="C1386" i="3"/>
  <c r="D1386" i="3"/>
  <c r="E1386" i="3"/>
  <c r="F1386" i="3"/>
  <c r="G1386" i="3"/>
  <c r="H1386" i="3"/>
  <c r="I1386" i="3"/>
  <c r="J1386" i="3"/>
  <c r="C1387" i="3"/>
  <c r="D1387" i="3"/>
  <c r="E1387" i="3"/>
  <c r="F1387" i="3"/>
  <c r="G1387" i="3"/>
  <c r="H1387" i="3"/>
  <c r="I1387" i="3"/>
  <c r="J1387" i="3"/>
  <c r="C1388" i="3"/>
  <c r="D1388" i="3"/>
  <c r="E1388" i="3"/>
  <c r="F1388" i="3"/>
  <c r="G1388" i="3"/>
  <c r="H1388" i="3"/>
  <c r="I1388" i="3"/>
  <c r="J1388" i="3"/>
  <c r="C1389" i="3"/>
  <c r="D1389" i="3"/>
  <c r="E1389" i="3"/>
  <c r="F1389" i="3"/>
  <c r="G1389" i="3"/>
  <c r="H1389" i="3"/>
  <c r="I1389" i="3"/>
  <c r="J1389" i="3"/>
  <c r="C1390" i="3"/>
  <c r="D1390" i="3"/>
  <c r="E1390" i="3"/>
  <c r="F1390" i="3"/>
  <c r="G1390" i="3"/>
  <c r="H1390" i="3"/>
  <c r="I1390" i="3"/>
  <c r="J1390" i="3"/>
  <c r="C1391" i="3"/>
  <c r="D1391" i="3"/>
  <c r="E1391" i="3"/>
  <c r="F1391" i="3"/>
  <c r="G1391" i="3"/>
  <c r="H1391" i="3"/>
  <c r="I1391" i="3"/>
  <c r="J1391" i="3"/>
  <c r="C1392" i="3"/>
  <c r="D1392" i="3"/>
  <c r="E1392" i="3"/>
  <c r="F1392" i="3"/>
  <c r="G1392" i="3"/>
  <c r="H1392" i="3"/>
  <c r="I1392" i="3"/>
  <c r="J1392" i="3"/>
  <c r="C1393" i="3"/>
  <c r="D1393" i="3"/>
  <c r="E1393" i="3"/>
  <c r="F1393" i="3"/>
  <c r="G1393" i="3"/>
  <c r="H1393" i="3"/>
  <c r="I1393" i="3"/>
  <c r="J1393" i="3"/>
  <c r="C1394" i="3"/>
  <c r="D1394" i="3"/>
  <c r="E1394" i="3"/>
  <c r="F1394" i="3"/>
  <c r="G1394" i="3"/>
  <c r="H1394" i="3"/>
  <c r="I1394" i="3"/>
  <c r="J1394" i="3"/>
  <c r="C1395" i="3"/>
  <c r="D1395" i="3"/>
  <c r="E1395" i="3"/>
  <c r="F1395" i="3"/>
  <c r="G1395" i="3"/>
  <c r="H1395" i="3"/>
  <c r="I1395" i="3"/>
  <c r="J1395" i="3"/>
  <c r="C1396" i="3"/>
  <c r="D1396" i="3"/>
  <c r="E1396" i="3"/>
  <c r="F1396" i="3"/>
  <c r="G1396" i="3"/>
  <c r="H1396" i="3"/>
  <c r="I1396" i="3"/>
  <c r="J1396" i="3"/>
  <c r="C1397" i="3"/>
  <c r="D1397" i="3"/>
  <c r="E1397" i="3"/>
  <c r="F1397" i="3"/>
  <c r="G1397" i="3"/>
  <c r="H1397" i="3"/>
  <c r="I1397" i="3"/>
  <c r="J1397" i="3"/>
  <c r="C1398" i="3"/>
  <c r="D1398" i="3"/>
  <c r="E1398" i="3"/>
  <c r="F1398" i="3"/>
  <c r="G1398" i="3"/>
  <c r="H1398" i="3"/>
  <c r="I1398" i="3"/>
  <c r="J1398" i="3"/>
  <c r="C1399" i="3"/>
  <c r="D1399" i="3"/>
  <c r="E1399" i="3"/>
  <c r="F1399" i="3"/>
  <c r="G1399" i="3"/>
  <c r="H1399" i="3"/>
  <c r="I1399" i="3"/>
  <c r="J1399" i="3"/>
  <c r="C1400" i="3"/>
  <c r="D1400" i="3"/>
  <c r="E1400" i="3"/>
  <c r="F1400" i="3"/>
  <c r="G1400" i="3"/>
  <c r="H1400" i="3"/>
  <c r="I1400" i="3"/>
  <c r="J1400" i="3"/>
  <c r="C1401" i="3"/>
  <c r="D1401" i="3"/>
  <c r="E1401" i="3"/>
  <c r="F1401" i="3"/>
  <c r="G1401" i="3"/>
  <c r="H1401" i="3"/>
  <c r="I1401" i="3"/>
  <c r="J1401" i="3"/>
  <c r="C1402" i="3"/>
  <c r="D1402" i="3"/>
  <c r="E1402" i="3"/>
  <c r="F1402" i="3"/>
  <c r="G1402" i="3"/>
  <c r="H1402" i="3"/>
  <c r="I1402" i="3"/>
  <c r="J1402" i="3"/>
  <c r="C1403" i="3"/>
  <c r="D1403" i="3"/>
  <c r="E1403" i="3"/>
  <c r="F1403" i="3"/>
  <c r="G1403" i="3"/>
  <c r="H1403" i="3"/>
  <c r="I1403" i="3"/>
  <c r="J1403" i="3"/>
  <c r="C1404" i="3"/>
  <c r="D1404" i="3"/>
  <c r="E1404" i="3"/>
  <c r="F1404" i="3"/>
  <c r="G1404" i="3"/>
  <c r="H1404" i="3"/>
  <c r="I1404" i="3"/>
  <c r="J1404" i="3"/>
  <c r="C1405" i="3"/>
  <c r="D1405" i="3"/>
  <c r="E1405" i="3"/>
  <c r="F1405" i="3"/>
  <c r="G1405" i="3"/>
  <c r="H1405" i="3"/>
  <c r="I1405" i="3"/>
  <c r="J1405" i="3"/>
  <c r="C1406" i="3"/>
  <c r="D1406" i="3"/>
  <c r="E1406" i="3"/>
  <c r="F1406" i="3"/>
  <c r="G1406" i="3"/>
  <c r="H1406" i="3"/>
  <c r="I1406" i="3"/>
  <c r="J1406" i="3"/>
  <c r="C1407" i="3"/>
  <c r="D1407" i="3"/>
  <c r="E1407" i="3"/>
  <c r="F1407" i="3"/>
  <c r="G1407" i="3"/>
  <c r="H1407" i="3"/>
  <c r="I1407" i="3"/>
  <c r="J1407" i="3"/>
  <c r="C1408" i="3"/>
  <c r="D1408" i="3"/>
  <c r="E1408" i="3"/>
  <c r="F1408" i="3"/>
  <c r="G1408" i="3"/>
  <c r="H1408" i="3"/>
  <c r="I1408" i="3"/>
  <c r="J1408" i="3"/>
  <c r="C1409" i="3"/>
  <c r="D1409" i="3"/>
  <c r="E1409" i="3"/>
  <c r="F1409" i="3"/>
  <c r="G1409" i="3"/>
  <c r="H1409" i="3"/>
  <c r="I1409" i="3"/>
  <c r="J1409" i="3"/>
  <c r="C1410" i="3"/>
  <c r="D1410" i="3"/>
  <c r="E1410" i="3"/>
  <c r="F1410" i="3"/>
  <c r="G1410" i="3"/>
  <c r="H1410" i="3"/>
  <c r="I1410" i="3"/>
  <c r="J1410" i="3"/>
  <c r="C1411" i="3"/>
  <c r="D1411" i="3"/>
  <c r="E1411" i="3"/>
  <c r="F1411" i="3"/>
  <c r="G1411" i="3"/>
  <c r="H1411" i="3"/>
  <c r="I1411" i="3"/>
  <c r="J1411" i="3"/>
  <c r="C1412" i="3"/>
  <c r="D1412" i="3"/>
  <c r="E1412" i="3"/>
  <c r="F1412" i="3"/>
  <c r="G1412" i="3"/>
  <c r="H1412" i="3"/>
  <c r="I1412" i="3"/>
  <c r="J1412" i="3"/>
  <c r="C1413" i="3"/>
  <c r="D1413" i="3"/>
  <c r="E1413" i="3"/>
  <c r="F1413" i="3"/>
  <c r="G1413" i="3"/>
  <c r="H1413" i="3"/>
  <c r="I1413" i="3"/>
  <c r="J1413" i="3"/>
  <c r="C1414" i="3"/>
  <c r="D1414" i="3"/>
  <c r="E1414" i="3"/>
  <c r="F1414" i="3"/>
  <c r="G1414" i="3"/>
  <c r="H1414" i="3"/>
  <c r="I1414" i="3"/>
  <c r="J1414" i="3"/>
  <c r="C1415" i="3"/>
  <c r="D1415" i="3"/>
  <c r="E1415" i="3"/>
  <c r="F1415" i="3"/>
  <c r="G1415" i="3"/>
  <c r="H1415" i="3"/>
  <c r="I1415" i="3"/>
  <c r="J1415" i="3"/>
  <c r="C1416" i="3"/>
  <c r="D1416" i="3"/>
  <c r="E1416" i="3"/>
  <c r="F1416" i="3"/>
  <c r="G1416" i="3"/>
  <c r="H1416" i="3"/>
  <c r="I1416" i="3"/>
  <c r="J1416" i="3"/>
  <c r="C1417" i="3"/>
  <c r="D1417" i="3"/>
  <c r="E1417" i="3"/>
  <c r="F1417" i="3"/>
  <c r="G1417" i="3"/>
  <c r="H1417" i="3"/>
  <c r="I1417" i="3"/>
  <c r="J1417" i="3"/>
  <c r="C1418" i="3"/>
  <c r="D1418" i="3"/>
  <c r="E1418" i="3"/>
  <c r="F1418" i="3"/>
  <c r="G1418" i="3"/>
  <c r="H1418" i="3"/>
  <c r="I1418" i="3"/>
  <c r="J1418" i="3"/>
  <c r="C1419" i="3"/>
  <c r="D1419" i="3"/>
  <c r="E1419" i="3"/>
  <c r="F1419" i="3"/>
  <c r="G1419" i="3"/>
  <c r="H1419" i="3"/>
  <c r="I1419" i="3"/>
  <c r="J1419" i="3"/>
  <c r="C1420" i="3"/>
  <c r="D1420" i="3"/>
  <c r="E1420" i="3"/>
  <c r="F1420" i="3"/>
  <c r="G1420" i="3"/>
  <c r="H1420" i="3"/>
  <c r="I1420" i="3"/>
  <c r="J1420" i="3"/>
  <c r="C1421" i="3"/>
  <c r="D1421" i="3"/>
  <c r="E1421" i="3"/>
  <c r="F1421" i="3"/>
  <c r="G1421" i="3"/>
  <c r="H1421" i="3"/>
  <c r="I1421" i="3"/>
  <c r="J1421" i="3"/>
  <c r="C1422" i="3"/>
  <c r="D1422" i="3"/>
  <c r="E1422" i="3"/>
  <c r="F1422" i="3"/>
  <c r="G1422" i="3"/>
  <c r="H1422" i="3"/>
  <c r="I1422" i="3"/>
  <c r="J1422" i="3"/>
  <c r="C1423" i="3"/>
  <c r="D1423" i="3"/>
  <c r="E1423" i="3"/>
  <c r="F1423" i="3"/>
  <c r="G1423" i="3"/>
  <c r="H1423" i="3"/>
  <c r="I1423" i="3"/>
  <c r="J1423" i="3"/>
  <c r="C1424" i="3"/>
  <c r="D1424" i="3"/>
  <c r="E1424" i="3"/>
  <c r="F1424" i="3"/>
  <c r="G1424" i="3"/>
  <c r="H1424" i="3"/>
  <c r="I1424" i="3"/>
  <c r="J1424" i="3"/>
  <c r="C1425" i="3"/>
  <c r="D1425" i="3"/>
  <c r="E1425" i="3"/>
  <c r="F1425" i="3"/>
  <c r="G1425" i="3"/>
  <c r="H1425" i="3"/>
  <c r="I1425" i="3"/>
  <c r="J1425" i="3"/>
  <c r="C1426" i="3"/>
  <c r="D1426" i="3"/>
  <c r="E1426" i="3"/>
  <c r="F1426" i="3"/>
  <c r="G1426" i="3"/>
  <c r="H1426" i="3"/>
  <c r="I1426" i="3"/>
  <c r="J1426" i="3"/>
  <c r="C1427" i="3"/>
  <c r="D1427" i="3"/>
  <c r="E1427" i="3"/>
  <c r="F1427" i="3"/>
  <c r="G1427" i="3"/>
  <c r="H1427" i="3"/>
  <c r="I1427" i="3"/>
  <c r="J1427" i="3"/>
  <c r="C1428" i="3"/>
  <c r="D1428" i="3"/>
  <c r="E1428" i="3"/>
  <c r="F1428" i="3"/>
  <c r="G1428" i="3"/>
  <c r="H1428" i="3"/>
  <c r="I1428" i="3"/>
  <c r="J1428" i="3"/>
  <c r="C1429" i="3"/>
  <c r="D1429" i="3"/>
  <c r="E1429" i="3"/>
  <c r="F1429" i="3"/>
  <c r="G1429" i="3"/>
  <c r="H1429" i="3"/>
  <c r="I1429" i="3"/>
  <c r="J1429" i="3"/>
  <c r="C1430" i="3"/>
  <c r="D1430" i="3"/>
  <c r="E1430" i="3"/>
  <c r="F1430" i="3"/>
  <c r="G1430" i="3"/>
  <c r="H1430" i="3"/>
  <c r="I1430" i="3"/>
  <c r="J1430" i="3"/>
  <c r="C1431" i="3"/>
  <c r="D1431" i="3"/>
  <c r="E1431" i="3"/>
  <c r="F1431" i="3"/>
  <c r="G1431" i="3"/>
  <c r="H1431" i="3"/>
  <c r="I1431" i="3"/>
  <c r="J1431" i="3"/>
  <c r="C1432" i="3"/>
  <c r="D1432" i="3"/>
  <c r="E1432" i="3"/>
  <c r="F1432" i="3"/>
  <c r="G1432" i="3"/>
  <c r="H1432" i="3"/>
  <c r="I1432" i="3"/>
  <c r="J1432" i="3"/>
  <c r="C1433" i="3"/>
  <c r="D1433" i="3"/>
  <c r="E1433" i="3"/>
  <c r="F1433" i="3"/>
  <c r="G1433" i="3"/>
  <c r="H1433" i="3"/>
  <c r="I1433" i="3"/>
  <c r="J1433" i="3"/>
  <c r="C1434" i="3"/>
  <c r="D1434" i="3"/>
  <c r="E1434" i="3"/>
  <c r="F1434" i="3"/>
  <c r="G1434" i="3"/>
  <c r="H1434" i="3"/>
  <c r="I1434" i="3"/>
  <c r="J1434" i="3"/>
  <c r="C1435" i="3"/>
  <c r="D1435" i="3"/>
  <c r="E1435" i="3"/>
  <c r="F1435" i="3"/>
  <c r="G1435" i="3"/>
  <c r="H1435" i="3"/>
  <c r="I1435" i="3"/>
  <c r="J1435" i="3"/>
  <c r="C1436" i="3"/>
  <c r="D1436" i="3"/>
  <c r="E1436" i="3"/>
  <c r="F1436" i="3"/>
  <c r="G1436" i="3"/>
  <c r="H1436" i="3"/>
  <c r="I1436" i="3"/>
  <c r="J1436" i="3"/>
  <c r="C1437" i="3"/>
  <c r="D1437" i="3"/>
  <c r="E1437" i="3"/>
  <c r="F1437" i="3"/>
  <c r="G1437" i="3"/>
  <c r="H1437" i="3"/>
  <c r="I1437" i="3"/>
  <c r="J1437" i="3"/>
  <c r="C1438" i="3"/>
  <c r="D1438" i="3"/>
  <c r="E1438" i="3"/>
  <c r="F1438" i="3"/>
  <c r="G1438" i="3"/>
  <c r="H1438" i="3"/>
  <c r="I1438" i="3"/>
  <c r="J1438" i="3"/>
  <c r="C1439" i="3"/>
  <c r="D1439" i="3"/>
  <c r="E1439" i="3"/>
  <c r="F1439" i="3"/>
  <c r="G1439" i="3"/>
  <c r="H1439" i="3"/>
  <c r="I1439" i="3"/>
  <c r="J1439" i="3"/>
  <c r="C1440" i="3"/>
  <c r="D1440" i="3"/>
  <c r="E1440" i="3"/>
  <c r="F1440" i="3"/>
  <c r="G1440" i="3"/>
  <c r="H1440" i="3"/>
  <c r="I1440" i="3"/>
  <c r="J1440" i="3"/>
  <c r="C1441" i="3"/>
  <c r="D1441" i="3"/>
  <c r="E1441" i="3"/>
  <c r="F1441" i="3"/>
  <c r="G1441" i="3"/>
  <c r="H1441" i="3"/>
  <c r="I1441" i="3"/>
  <c r="J1441" i="3"/>
  <c r="C1442" i="3"/>
  <c r="D1442" i="3"/>
  <c r="E1442" i="3"/>
  <c r="F1442" i="3"/>
  <c r="G1442" i="3"/>
  <c r="H1442" i="3"/>
  <c r="I1442" i="3"/>
  <c r="J1442" i="3"/>
  <c r="C1443" i="3"/>
  <c r="D1443" i="3"/>
  <c r="E1443" i="3"/>
  <c r="F1443" i="3"/>
  <c r="G1443" i="3"/>
  <c r="H1443" i="3"/>
  <c r="I1443" i="3"/>
  <c r="J1443" i="3"/>
  <c r="C1444" i="3"/>
  <c r="D1444" i="3"/>
  <c r="E1444" i="3"/>
  <c r="F1444" i="3"/>
  <c r="G1444" i="3"/>
  <c r="H1444" i="3"/>
  <c r="I1444" i="3"/>
  <c r="J1444" i="3"/>
  <c r="C1445" i="3"/>
  <c r="D1445" i="3"/>
  <c r="E1445" i="3"/>
  <c r="F1445" i="3"/>
  <c r="G1445" i="3"/>
  <c r="H1445" i="3"/>
  <c r="I1445" i="3"/>
  <c r="J1445" i="3"/>
  <c r="C1446" i="3"/>
  <c r="D1446" i="3"/>
  <c r="E1446" i="3"/>
  <c r="F1446" i="3"/>
  <c r="G1446" i="3"/>
  <c r="H1446" i="3"/>
  <c r="I1446" i="3"/>
  <c r="J1446" i="3"/>
  <c r="C1447" i="3"/>
  <c r="D1447" i="3"/>
  <c r="E1447" i="3"/>
  <c r="F1447" i="3"/>
  <c r="G1447" i="3"/>
  <c r="H1447" i="3"/>
  <c r="I1447" i="3"/>
  <c r="J1447" i="3"/>
  <c r="C1448" i="3"/>
  <c r="D1448" i="3"/>
  <c r="E1448" i="3"/>
  <c r="F1448" i="3"/>
  <c r="G1448" i="3"/>
  <c r="H1448" i="3"/>
  <c r="I1448" i="3"/>
  <c r="J1448" i="3"/>
  <c r="C1449" i="3"/>
  <c r="D1449" i="3"/>
  <c r="E1449" i="3"/>
  <c r="F1449" i="3"/>
  <c r="G1449" i="3"/>
  <c r="H1449" i="3"/>
  <c r="I1449" i="3"/>
  <c r="J1449" i="3"/>
  <c r="C1450" i="3"/>
  <c r="D1450" i="3"/>
  <c r="E1450" i="3"/>
  <c r="F1450" i="3"/>
  <c r="G1450" i="3"/>
  <c r="H1450" i="3"/>
  <c r="I1450" i="3"/>
  <c r="J1450" i="3"/>
  <c r="C1451" i="3"/>
  <c r="D1451" i="3"/>
  <c r="E1451" i="3"/>
  <c r="F1451" i="3"/>
  <c r="G1451" i="3"/>
  <c r="H1451" i="3"/>
  <c r="I1451" i="3"/>
  <c r="J1451" i="3"/>
  <c r="C1452" i="3"/>
  <c r="D1452" i="3"/>
  <c r="E1452" i="3"/>
  <c r="F1452" i="3"/>
  <c r="G1452" i="3"/>
  <c r="H1452" i="3"/>
  <c r="I1452" i="3"/>
  <c r="J1452" i="3"/>
  <c r="C1453" i="3"/>
  <c r="D1453" i="3"/>
  <c r="E1453" i="3"/>
  <c r="F1453" i="3"/>
  <c r="G1453" i="3"/>
  <c r="H1453" i="3"/>
  <c r="I1453" i="3"/>
  <c r="J1453" i="3"/>
  <c r="C1454" i="3"/>
  <c r="D1454" i="3"/>
  <c r="E1454" i="3"/>
  <c r="F1454" i="3"/>
  <c r="G1454" i="3"/>
  <c r="H1454" i="3"/>
  <c r="I1454" i="3"/>
  <c r="J1454" i="3"/>
  <c r="C1455" i="3"/>
  <c r="D1455" i="3"/>
  <c r="E1455" i="3"/>
  <c r="F1455" i="3"/>
  <c r="G1455" i="3"/>
  <c r="H1455" i="3"/>
  <c r="I1455" i="3"/>
  <c r="J1455" i="3"/>
  <c r="C1456" i="3"/>
  <c r="D1456" i="3"/>
  <c r="E1456" i="3"/>
  <c r="F1456" i="3"/>
  <c r="G1456" i="3"/>
  <c r="H1456" i="3"/>
  <c r="I1456" i="3"/>
  <c r="J1456" i="3"/>
  <c r="C1457" i="3"/>
  <c r="D1457" i="3"/>
  <c r="E1457" i="3"/>
  <c r="F1457" i="3"/>
  <c r="G1457" i="3"/>
  <c r="H1457" i="3"/>
  <c r="I1457" i="3"/>
  <c r="J1457" i="3"/>
  <c r="C1458" i="3"/>
  <c r="D1458" i="3"/>
  <c r="E1458" i="3"/>
  <c r="F1458" i="3"/>
  <c r="G1458" i="3"/>
  <c r="H1458" i="3"/>
  <c r="I1458" i="3"/>
  <c r="J1458" i="3"/>
  <c r="C1459" i="3"/>
  <c r="D1459" i="3"/>
  <c r="E1459" i="3"/>
  <c r="F1459" i="3"/>
  <c r="G1459" i="3"/>
  <c r="H1459" i="3"/>
  <c r="I1459" i="3"/>
  <c r="J1459" i="3"/>
  <c r="C1460" i="3"/>
  <c r="D1460" i="3"/>
  <c r="E1460" i="3"/>
  <c r="F1460" i="3"/>
  <c r="G1460" i="3"/>
  <c r="H1460" i="3"/>
  <c r="I1460" i="3"/>
  <c r="J1460" i="3"/>
  <c r="C1461" i="3"/>
  <c r="D1461" i="3"/>
  <c r="E1461" i="3"/>
  <c r="F1461" i="3"/>
  <c r="G1461" i="3"/>
  <c r="H1461" i="3"/>
  <c r="I1461" i="3"/>
  <c r="J1461" i="3"/>
  <c r="C1462" i="3"/>
  <c r="D1462" i="3"/>
  <c r="E1462" i="3"/>
  <c r="F1462" i="3"/>
  <c r="G1462" i="3"/>
  <c r="H1462" i="3"/>
  <c r="I1462" i="3"/>
  <c r="J1462" i="3"/>
  <c r="C1463" i="3"/>
  <c r="D1463" i="3"/>
  <c r="E1463" i="3"/>
  <c r="F1463" i="3"/>
  <c r="G1463" i="3"/>
  <c r="H1463" i="3"/>
  <c r="I1463" i="3"/>
  <c r="J1463" i="3"/>
  <c r="C1464" i="3"/>
  <c r="D1464" i="3"/>
  <c r="E1464" i="3"/>
  <c r="F1464" i="3"/>
  <c r="G1464" i="3"/>
  <c r="H1464" i="3"/>
  <c r="I1464" i="3"/>
  <c r="J1464" i="3"/>
  <c r="C1465" i="3"/>
  <c r="D1465" i="3"/>
  <c r="E1465" i="3"/>
  <c r="F1465" i="3"/>
  <c r="G1465" i="3"/>
  <c r="H1465" i="3"/>
  <c r="I1465" i="3"/>
  <c r="J1465" i="3"/>
  <c r="C1466" i="3"/>
  <c r="D1466" i="3"/>
  <c r="E1466" i="3"/>
  <c r="F1466" i="3"/>
  <c r="G1466" i="3"/>
  <c r="H1466" i="3"/>
  <c r="I1466" i="3"/>
  <c r="J1466" i="3"/>
  <c r="C1467" i="3"/>
  <c r="D1467" i="3"/>
  <c r="E1467" i="3"/>
  <c r="F1467" i="3"/>
  <c r="G1467" i="3"/>
  <c r="H1467" i="3"/>
  <c r="I1467" i="3"/>
  <c r="J1467" i="3"/>
  <c r="C1468" i="3"/>
  <c r="D1468" i="3"/>
  <c r="E1468" i="3"/>
  <c r="F1468" i="3"/>
  <c r="G1468" i="3"/>
  <c r="H1468" i="3"/>
  <c r="I1468" i="3"/>
  <c r="J1468" i="3"/>
  <c r="C1469" i="3"/>
  <c r="D1469" i="3"/>
  <c r="E1469" i="3"/>
  <c r="F1469" i="3"/>
  <c r="G1469" i="3"/>
  <c r="H1469" i="3"/>
  <c r="I1469" i="3"/>
  <c r="J1469" i="3"/>
  <c r="C1470" i="3"/>
  <c r="D1470" i="3"/>
  <c r="E1470" i="3"/>
  <c r="F1470" i="3"/>
  <c r="G1470" i="3"/>
  <c r="H1470" i="3"/>
  <c r="I1470" i="3"/>
  <c r="J1470" i="3"/>
  <c r="C1471" i="3"/>
  <c r="D1471" i="3"/>
  <c r="E1471" i="3"/>
  <c r="F1471" i="3"/>
  <c r="G1471" i="3"/>
  <c r="H1471" i="3"/>
  <c r="I1471" i="3"/>
  <c r="J1471" i="3"/>
  <c r="C1472" i="3"/>
  <c r="D1472" i="3"/>
  <c r="E1472" i="3"/>
  <c r="F1472" i="3"/>
  <c r="G1472" i="3"/>
  <c r="H1472" i="3"/>
  <c r="I1472" i="3"/>
  <c r="J1472" i="3"/>
  <c r="C1473" i="3"/>
  <c r="D1473" i="3"/>
  <c r="E1473" i="3"/>
  <c r="F1473" i="3"/>
  <c r="G1473" i="3"/>
  <c r="H1473" i="3"/>
  <c r="I1473" i="3"/>
  <c r="J1473" i="3"/>
  <c r="C1474" i="3"/>
  <c r="D1474" i="3"/>
  <c r="E1474" i="3"/>
  <c r="F1474" i="3"/>
  <c r="G1474" i="3"/>
  <c r="H1474" i="3"/>
  <c r="I1474" i="3"/>
  <c r="J1474" i="3"/>
  <c r="C1475" i="3"/>
  <c r="D1475" i="3"/>
  <c r="E1475" i="3"/>
  <c r="F1475" i="3"/>
  <c r="G1475" i="3"/>
  <c r="H1475" i="3"/>
  <c r="I1475" i="3"/>
  <c r="J1475" i="3"/>
  <c r="C1476" i="3"/>
  <c r="D1476" i="3"/>
  <c r="E1476" i="3"/>
  <c r="F1476" i="3"/>
  <c r="G1476" i="3"/>
  <c r="H1476" i="3"/>
  <c r="I1476" i="3"/>
  <c r="J1476" i="3"/>
  <c r="C1477" i="3"/>
  <c r="D1477" i="3"/>
  <c r="E1477" i="3"/>
  <c r="F1477" i="3"/>
  <c r="G1477" i="3"/>
  <c r="H1477" i="3"/>
  <c r="I1477" i="3"/>
  <c r="J1477" i="3"/>
  <c r="C1478" i="3"/>
  <c r="D1478" i="3"/>
  <c r="E1478" i="3"/>
  <c r="F1478" i="3"/>
  <c r="G1478" i="3"/>
  <c r="H1478" i="3"/>
  <c r="I1478" i="3"/>
  <c r="J1478" i="3"/>
  <c r="C1479" i="3"/>
  <c r="D1479" i="3"/>
  <c r="E1479" i="3"/>
  <c r="F1479" i="3"/>
  <c r="G1479" i="3"/>
  <c r="H1479" i="3"/>
  <c r="I1479" i="3"/>
  <c r="J1479" i="3"/>
  <c r="C1480" i="3"/>
  <c r="D1480" i="3"/>
  <c r="E1480" i="3"/>
  <c r="F1480" i="3"/>
  <c r="G1480" i="3"/>
  <c r="H1480" i="3"/>
  <c r="I1480" i="3"/>
  <c r="J1480" i="3"/>
  <c r="C1481" i="3"/>
  <c r="D1481" i="3"/>
  <c r="E1481" i="3"/>
  <c r="F1481" i="3"/>
  <c r="G1481" i="3"/>
  <c r="H1481" i="3"/>
  <c r="I1481" i="3"/>
  <c r="J1481" i="3"/>
  <c r="C1482" i="3"/>
  <c r="D1482" i="3"/>
  <c r="E1482" i="3"/>
  <c r="F1482" i="3"/>
  <c r="G1482" i="3"/>
  <c r="H1482" i="3"/>
  <c r="I1482" i="3"/>
  <c r="J1482" i="3"/>
  <c r="C1483" i="3"/>
  <c r="D1483" i="3"/>
  <c r="E1483" i="3"/>
  <c r="F1483" i="3"/>
  <c r="G1483" i="3"/>
  <c r="H1483" i="3"/>
  <c r="I1483" i="3"/>
  <c r="J1483" i="3"/>
  <c r="C1484" i="3"/>
  <c r="D1484" i="3"/>
  <c r="E1484" i="3"/>
  <c r="F1484" i="3"/>
  <c r="G1484" i="3"/>
  <c r="H1484" i="3"/>
  <c r="I1484" i="3"/>
  <c r="J1484" i="3"/>
  <c r="C1485" i="3"/>
  <c r="D1485" i="3"/>
  <c r="E1485" i="3"/>
  <c r="F1485" i="3"/>
  <c r="G1485" i="3"/>
  <c r="H1485" i="3"/>
  <c r="I1485" i="3"/>
  <c r="J1485" i="3"/>
  <c r="C1486" i="3"/>
  <c r="D1486" i="3"/>
  <c r="E1486" i="3"/>
  <c r="F1486" i="3"/>
  <c r="G1486" i="3"/>
  <c r="H1486" i="3"/>
  <c r="I1486" i="3"/>
  <c r="J1486" i="3"/>
  <c r="C1487" i="3"/>
  <c r="D1487" i="3"/>
  <c r="E1487" i="3"/>
  <c r="F1487" i="3"/>
  <c r="G1487" i="3"/>
  <c r="H1487" i="3"/>
  <c r="I1487" i="3"/>
  <c r="J1487" i="3"/>
  <c r="C1488" i="3"/>
  <c r="D1488" i="3"/>
  <c r="E1488" i="3"/>
  <c r="F1488" i="3"/>
  <c r="G1488" i="3"/>
  <c r="H1488" i="3"/>
  <c r="I1488" i="3"/>
  <c r="J1488" i="3"/>
  <c r="C1489" i="3"/>
  <c r="D1489" i="3"/>
  <c r="E1489" i="3"/>
  <c r="F1489" i="3"/>
  <c r="G1489" i="3"/>
  <c r="H1489" i="3"/>
  <c r="I1489" i="3"/>
  <c r="J1489" i="3"/>
  <c r="C1490" i="3"/>
  <c r="D1490" i="3"/>
  <c r="E1490" i="3"/>
  <c r="F1490" i="3"/>
  <c r="G1490" i="3"/>
  <c r="H1490" i="3"/>
  <c r="I1490" i="3"/>
  <c r="J1490" i="3"/>
  <c r="C1491" i="3"/>
  <c r="D1491" i="3"/>
  <c r="E1491" i="3"/>
  <c r="F1491" i="3"/>
  <c r="G1491" i="3"/>
  <c r="H1491" i="3"/>
  <c r="I1491" i="3"/>
  <c r="J1491" i="3"/>
  <c r="C1492" i="3"/>
  <c r="D1492" i="3"/>
  <c r="E1492" i="3"/>
  <c r="F1492" i="3"/>
  <c r="G1492" i="3"/>
  <c r="H1492" i="3"/>
  <c r="I1492" i="3"/>
  <c r="J1492" i="3"/>
  <c r="C1493" i="3"/>
  <c r="D1493" i="3"/>
  <c r="E1493" i="3"/>
  <c r="F1493" i="3"/>
  <c r="G1493" i="3"/>
  <c r="H1493" i="3"/>
  <c r="I1493" i="3"/>
  <c r="J1493" i="3"/>
  <c r="C1494" i="3"/>
  <c r="D1494" i="3"/>
  <c r="E1494" i="3"/>
  <c r="F1494" i="3"/>
  <c r="G1494" i="3"/>
  <c r="H1494" i="3"/>
  <c r="I1494" i="3"/>
  <c r="J1494" i="3"/>
  <c r="C1495" i="3"/>
  <c r="D1495" i="3"/>
  <c r="E1495" i="3"/>
  <c r="F1495" i="3"/>
  <c r="G1495" i="3"/>
  <c r="H1495" i="3"/>
  <c r="I1495" i="3"/>
  <c r="J1495" i="3"/>
  <c r="C1496" i="3"/>
  <c r="D1496" i="3"/>
  <c r="E1496" i="3"/>
  <c r="F1496" i="3"/>
  <c r="G1496" i="3"/>
  <c r="H1496" i="3"/>
  <c r="I1496" i="3"/>
  <c r="J1496" i="3"/>
  <c r="C1497" i="3"/>
  <c r="D1497" i="3"/>
  <c r="E1497" i="3"/>
  <c r="F1497" i="3"/>
  <c r="G1497" i="3"/>
  <c r="H1497" i="3"/>
  <c r="I1497" i="3"/>
  <c r="J1497" i="3"/>
  <c r="C1498" i="3"/>
  <c r="D1498" i="3"/>
  <c r="E1498" i="3"/>
  <c r="F1498" i="3"/>
  <c r="G1498" i="3"/>
  <c r="H1498" i="3"/>
  <c r="I1498" i="3"/>
  <c r="J1498" i="3"/>
  <c r="C1499" i="3"/>
  <c r="D1499" i="3"/>
  <c r="E1499" i="3"/>
  <c r="F1499" i="3"/>
  <c r="G1499" i="3"/>
  <c r="H1499" i="3"/>
  <c r="I1499" i="3"/>
  <c r="J1499" i="3"/>
  <c r="C1500" i="3"/>
  <c r="D1500" i="3"/>
  <c r="E1500" i="3"/>
  <c r="F1500" i="3"/>
  <c r="G1500" i="3"/>
  <c r="H1500" i="3"/>
  <c r="I1500" i="3"/>
  <c r="J1500" i="3"/>
  <c r="C1501" i="3"/>
  <c r="D1501" i="3"/>
  <c r="E1501" i="3"/>
  <c r="F1501" i="3"/>
  <c r="G1501" i="3"/>
  <c r="H1501" i="3"/>
  <c r="I1501" i="3"/>
  <c r="J1501" i="3"/>
  <c r="C1502" i="3"/>
  <c r="D1502" i="3"/>
  <c r="E1502" i="3"/>
  <c r="F1502" i="3"/>
  <c r="G1502" i="3"/>
  <c r="H1502" i="3"/>
  <c r="I1502" i="3"/>
  <c r="J1502" i="3"/>
  <c r="C1503" i="3"/>
  <c r="D1503" i="3"/>
  <c r="E1503" i="3"/>
  <c r="F1503" i="3"/>
  <c r="G1503" i="3"/>
  <c r="H1503" i="3"/>
  <c r="I1503" i="3"/>
  <c r="J1503" i="3"/>
  <c r="C1504" i="3"/>
  <c r="D1504" i="3"/>
  <c r="E1504" i="3"/>
  <c r="F1504" i="3"/>
  <c r="G1504" i="3"/>
  <c r="H1504" i="3"/>
  <c r="I1504" i="3"/>
  <c r="J1504" i="3"/>
  <c r="C1505" i="3"/>
  <c r="D1505" i="3"/>
  <c r="E1505" i="3"/>
  <c r="F1505" i="3"/>
  <c r="G1505" i="3"/>
  <c r="H1505" i="3"/>
  <c r="I1505" i="3"/>
  <c r="J1505" i="3"/>
  <c r="C1506" i="3"/>
  <c r="D1506" i="3"/>
  <c r="E1506" i="3"/>
  <c r="F1506" i="3"/>
  <c r="G1506" i="3"/>
  <c r="H1506" i="3"/>
  <c r="I1506" i="3"/>
  <c r="J1506" i="3"/>
  <c r="C1507" i="3"/>
  <c r="D1507" i="3"/>
  <c r="E1507" i="3"/>
  <c r="F1507" i="3"/>
  <c r="G1507" i="3"/>
  <c r="H1507" i="3"/>
  <c r="I1507" i="3"/>
  <c r="J1507" i="3"/>
  <c r="C1508" i="3"/>
  <c r="D1508" i="3"/>
  <c r="E1508" i="3"/>
  <c r="F1508" i="3"/>
  <c r="G1508" i="3"/>
  <c r="H1508" i="3"/>
  <c r="I1508" i="3"/>
  <c r="J1508" i="3"/>
  <c r="C1509" i="3"/>
  <c r="D1509" i="3"/>
  <c r="E1509" i="3"/>
  <c r="F1509" i="3"/>
  <c r="G1509" i="3"/>
  <c r="H1509" i="3"/>
  <c r="I1509" i="3"/>
  <c r="J1509" i="3"/>
  <c r="C1510" i="3"/>
  <c r="D1510" i="3"/>
  <c r="E1510" i="3"/>
  <c r="F1510" i="3"/>
  <c r="G1510" i="3"/>
  <c r="H1510" i="3"/>
  <c r="I1510" i="3"/>
  <c r="J1510" i="3"/>
  <c r="C1511" i="3"/>
  <c r="D1511" i="3"/>
  <c r="E1511" i="3"/>
  <c r="F1511" i="3"/>
  <c r="G1511" i="3"/>
  <c r="H1511" i="3"/>
  <c r="I1511" i="3"/>
  <c r="J1511" i="3"/>
  <c r="C1512" i="3"/>
  <c r="D1512" i="3"/>
  <c r="E1512" i="3"/>
  <c r="F1512" i="3"/>
  <c r="G1512" i="3"/>
  <c r="H1512" i="3"/>
  <c r="I1512" i="3"/>
  <c r="J1512" i="3"/>
  <c r="C1513" i="3"/>
  <c r="D1513" i="3"/>
  <c r="E1513" i="3"/>
  <c r="F1513" i="3"/>
  <c r="G1513" i="3"/>
  <c r="H1513" i="3"/>
  <c r="I1513" i="3"/>
  <c r="J1513" i="3"/>
  <c r="C1514" i="3"/>
  <c r="D1514" i="3"/>
  <c r="E1514" i="3"/>
  <c r="F1514" i="3"/>
  <c r="G1514" i="3"/>
  <c r="H1514" i="3"/>
  <c r="I1514" i="3"/>
  <c r="J1514" i="3"/>
  <c r="C1515" i="3"/>
  <c r="D1515" i="3"/>
  <c r="E1515" i="3"/>
  <c r="F1515" i="3"/>
  <c r="G1515" i="3"/>
  <c r="H1515" i="3"/>
  <c r="I1515" i="3"/>
  <c r="J1515" i="3"/>
  <c r="C1516" i="3"/>
  <c r="D1516" i="3"/>
  <c r="E1516" i="3"/>
  <c r="F1516" i="3"/>
  <c r="G1516" i="3"/>
  <c r="H1516" i="3"/>
  <c r="I1516" i="3"/>
  <c r="J1516" i="3"/>
  <c r="C1517" i="3"/>
  <c r="D1517" i="3"/>
  <c r="E1517" i="3"/>
  <c r="F1517" i="3"/>
  <c r="G1517" i="3"/>
  <c r="H1517" i="3"/>
  <c r="I1517" i="3"/>
  <c r="J1517" i="3"/>
  <c r="C1518" i="3"/>
  <c r="D1518" i="3"/>
  <c r="E1518" i="3"/>
  <c r="F1518" i="3"/>
  <c r="G1518" i="3"/>
  <c r="H1518" i="3"/>
  <c r="I1518" i="3"/>
  <c r="J1518" i="3"/>
  <c r="C1519" i="3"/>
  <c r="D1519" i="3"/>
  <c r="E1519" i="3"/>
  <c r="F1519" i="3"/>
  <c r="G1519" i="3"/>
  <c r="H1519" i="3"/>
  <c r="I1519" i="3"/>
  <c r="J1519" i="3"/>
  <c r="C1520" i="3"/>
  <c r="D1520" i="3"/>
  <c r="E1520" i="3"/>
  <c r="F1520" i="3"/>
  <c r="G1520" i="3"/>
  <c r="H1520" i="3"/>
  <c r="I1520" i="3"/>
  <c r="J1520" i="3"/>
  <c r="C1521" i="3"/>
  <c r="D1521" i="3"/>
  <c r="E1521" i="3"/>
  <c r="F1521" i="3"/>
  <c r="G1521" i="3"/>
  <c r="H1521" i="3"/>
  <c r="I1521" i="3"/>
  <c r="J1521" i="3"/>
  <c r="C1522" i="3"/>
  <c r="D1522" i="3"/>
  <c r="E1522" i="3"/>
  <c r="F1522" i="3"/>
  <c r="G1522" i="3"/>
  <c r="H1522" i="3"/>
  <c r="I1522" i="3"/>
  <c r="J1522" i="3"/>
  <c r="C1523" i="3"/>
  <c r="D1523" i="3"/>
  <c r="E1523" i="3"/>
  <c r="F1523" i="3"/>
  <c r="G1523" i="3"/>
  <c r="H1523" i="3"/>
  <c r="I1523" i="3"/>
  <c r="J1523" i="3"/>
  <c r="C1524" i="3"/>
  <c r="D1524" i="3"/>
  <c r="E1524" i="3"/>
  <c r="F1524" i="3"/>
  <c r="G1524" i="3"/>
  <c r="H1524" i="3"/>
  <c r="I1524" i="3"/>
  <c r="J1524" i="3"/>
  <c r="C1525" i="3"/>
  <c r="D1525" i="3"/>
  <c r="E1525" i="3"/>
  <c r="F1525" i="3"/>
  <c r="G1525" i="3"/>
  <c r="H1525" i="3"/>
  <c r="I1525" i="3"/>
  <c r="J1525" i="3"/>
  <c r="C1526" i="3"/>
  <c r="D1526" i="3"/>
  <c r="E1526" i="3"/>
  <c r="F1526" i="3"/>
  <c r="G1526" i="3"/>
  <c r="H1526" i="3"/>
  <c r="I1526" i="3"/>
  <c r="J1526" i="3"/>
  <c r="C1527" i="3"/>
  <c r="D1527" i="3"/>
  <c r="E1527" i="3"/>
  <c r="F1527" i="3"/>
  <c r="G1527" i="3"/>
  <c r="H1527" i="3"/>
  <c r="I1527" i="3"/>
  <c r="J1527" i="3"/>
  <c r="C1528" i="3"/>
  <c r="D1528" i="3"/>
  <c r="E1528" i="3"/>
  <c r="F1528" i="3"/>
  <c r="G1528" i="3"/>
  <c r="H1528" i="3"/>
  <c r="I1528" i="3"/>
  <c r="J1528" i="3"/>
  <c r="C1529" i="3"/>
  <c r="D1529" i="3"/>
  <c r="E1529" i="3"/>
  <c r="F1529" i="3"/>
  <c r="G1529" i="3"/>
  <c r="H1529" i="3"/>
  <c r="I1529" i="3"/>
  <c r="J1529" i="3"/>
  <c r="C1530" i="3"/>
  <c r="D1530" i="3"/>
  <c r="E1530" i="3"/>
  <c r="F1530" i="3"/>
  <c r="G1530" i="3"/>
  <c r="H1530" i="3"/>
  <c r="I1530" i="3"/>
  <c r="J1530" i="3"/>
  <c r="C1531" i="3"/>
  <c r="D1531" i="3"/>
  <c r="E1531" i="3"/>
  <c r="F1531" i="3"/>
  <c r="G1531" i="3"/>
  <c r="H1531" i="3"/>
  <c r="I1531" i="3"/>
  <c r="J1531" i="3"/>
  <c r="C1532" i="3"/>
  <c r="D1532" i="3"/>
  <c r="E1532" i="3"/>
  <c r="F1532" i="3"/>
  <c r="G1532" i="3"/>
  <c r="H1532" i="3"/>
  <c r="I1532" i="3"/>
  <c r="J1532" i="3"/>
  <c r="C1533" i="3"/>
  <c r="D1533" i="3"/>
  <c r="E1533" i="3"/>
  <c r="F1533" i="3"/>
  <c r="G1533" i="3"/>
  <c r="H1533" i="3"/>
  <c r="I1533" i="3"/>
  <c r="J1533" i="3"/>
  <c r="C1534" i="3"/>
  <c r="D1534" i="3"/>
  <c r="E1534" i="3"/>
  <c r="F1534" i="3"/>
  <c r="G1534" i="3"/>
  <c r="H1534" i="3"/>
  <c r="I1534" i="3"/>
  <c r="J1534" i="3"/>
  <c r="C1535" i="3"/>
  <c r="D1535" i="3"/>
  <c r="E1535" i="3"/>
  <c r="F1535" i="3"/>
  <c r="G1535" i="3"/>
  <c r="H1535" i="3"/>
  <c r="I1535" i="3"/>
  <c r="J1535" i="3"/>
  <c r="C1536" i="3"/>
  <c r="D1536" i="3"/>
  <c r="E1536" i="3"/>
  <c r="F1536" i="3"/>
  <c r="G1536" i="3"/>
  <c r="H1536" i="3"/>
  <c r="I1536" i="3"/>
  <c r="J1536" i="3"/>
  <c r="C1537" i="3"/>
  <c r="D1537" i="3"/>
  <c r="E1537" i="3"/>
  <c r="F1537" i="3"/>
  <c r="G1537" i="3"/>
  <c r="H1537" i="3"/>
  <c r="I1537" i="3"/>
  <c r="J1537" i="3"/>
  <c r="C1538" i="3"/>
  <c r="D1538" i="3"/>
  <c r="E1538" i="3"/>
  <c r="F1538" i="3"/>
  <c r="G1538" i="3"/>
  <c r="H1538" i="3"/>
  <c r="I1538" i="3"/>
  <c r="J1538" i="3"/>
  <c r="C1539" i="3"/>
  <c r="D1539" i="3"/>
  <c r="E1539" i="3"/>
  <c r="F1539" i="3"/>
  <c r="G1539" i="3"/>
  <c r="H1539" i="3"/>
  <c r="I1539" i="3"/>
  <c r="J1539" i="3"/>
  <c r="C1540" i="3"/>
  <c r="D1540" i="3"/>
  <c r="E1540" i="3"/>
  <c r="F1540" i="3"/>
  <c r="G1540" i="3"/>
  <c r="H1540" i="3"/>
  <c r="I1540" i="3"/>
  <c r="J1540" i="3"/>
  <c r="C1541" i="3"/>
  <c r="D1541" i="3"/>
  <c r="E1541" i="3"/>
  <c r="F1541" i="3"/>
  <c r="G1541" i="3"/>
  <c r="H1541" i="3"/>
  <c r="I1541" i="3"/>
  <c r="J1541" i="3"/>
  <c r="C1542" i="3"/>
  <c r="D1542" i="3"/>
  <c r="E1542" i="3"/>
  <c r="F1542" i="3"/>
  <c r="G1542" i="3"/>
  <c r="H1542" i="3"/>
  <c r="I1542" i="3"/>
  <c r="J1542" i="3"/>
  <c r="C1543" i="3"/>
  <c r="D1543" i="3"/>
  <c r="E1543" i="3"/>
  <c r="F1543" i="3"/>
  <c r="G1543" i="3"/>
  <c r="H1543" i="3"/>
  <c r="I1543" i="3"/>
  <c r="J1543" i="3"/>
  <c r="C1544" i="3"/>
  <c r="D1544" i="3"/>
  <c r="E1544" i="3"/>
  <c r="F1544" i="3"/>
  <c r="G1544" i="3"/>
  <c r="H1544" i="3"/>
  <c r="I1544" i="3"/>
  <c r="J1544" i="3"/>
  <c r="C1545" i="3"/>
  <c r="D1545" i="3"/>
  <c r="E1545" i="3"/>
  <c r="F1545" i="3"/>
  <c r="G1545" i="3"/>
  <c r="H1545" i="3"/>
  <c r="I1545" i="3"/>
  <c r="J1545" i="3"/>
  <c r="C1546" i="3"/>
  <c r="D1546" i="3"/>
  <c r="E1546" i="3"/>
  <c r="F1546" i="3"/>
  <c r="G1546" i="3"/>
  <c r="H1546" i="3"/>
  <c r="I1546" i="3"/>
  <c r="J1546" i="3"/>
  <c r="C1547" i="3"/>
  <c r="D1547" i="3"/>
  <c r="E1547" i="3"/>
  <c r="F1547" i="3"/>
  <c r="G1547" i="3"/>
  <c r="H1547" i="3"/>
  <c r="I1547" i="3"/>
  <c r="J1547" i="3"/>
  <c r="C1548" i="3"/>
  <c r="D1548" i="3"/>
  <c r="E1548" i="3"/>
  <c r="F1548" i="3"/>
  <c r="G1548" i="3"/>
  <c r="H1548" i="3"/>
  <c r="I1548" i="3"/>
  <c r="J1548" i="3"/>
  <c r="C1549" i="3"/>
  <c r="D1549" i="3"/>
  <c r="E1549" i="3"/>
  <c r="F1549" i="3"/>
  <c r="G1549" i="3"/>
  <c r="H1549" i="3"/>
  <c r="I1549" i="3"/>
  <c r="J1549" i="3"/>
  <c r="C1550" i="3"/>
  <c r="D1550" i="3"/>
  <c r="E1550" i="3"/>
  <c r="F1550" i="3"/>
  <c r="G1550" i="3"/>
  <c r="H1550" i="3"/>
  <c r="I1550" i="3"/>
  <c r="J1550" i="3"/>
  <c r="C1551" i="3"/>
  <c r="D1551" i="3"/>
  <c r="E1551" i="3"/>
  <c r="F1551" i="3"/>
  <c r="G1551" i="3"/>
  <c r="H1551" i="3"/>
  <c r="I1551" i="3"/>
  <c r="J1551" i="3"/>
  <c r="C1552" i="3"/>
  <c r="D1552" i="3"/>
  <c r="E1552" i="3"/>
  <c r="F1552" i="3"/>
  <c r="G1552" i="3"/>
  <c r="H1552" i="3"/>
  <c r="I1552" i="3"/>
  <c r="J1552" i="3"/>
  <c r="C1553" i="3"/>
  <c r="D1553" i="3"/>
  <c r="E1553" i="3"/>
  <c r="F1553" i="3"/>
  <c r="G1553" i="3"/>
  <c r="H1553" i="3"/>
  <c r="I1553" i="3"/>
  <c r="J1553" i="3"/>
  <c r="C1554" i="3"/>
  <c r="D1554" i="3"/>
  <c r="E1554" i="3"/>
  <c r="F1554" i="3"/>
  <c r="G1554" i="3"/>
  <c r="H1554" i="3"/>
  <c r="I1554" i="3"/>
  <c r="J1554" i="3"/>
  <c r="C1555" i="3"/>
  <c r="D1555" i="3"/>
  <c r="E1555" i="3"/>
  <c r="F1555" i="3"/>
  <c r="G1555" i="3"/>
  <c r="H1555" i="3"/>
  <c r="I1555" i="3"/>
  <c r="J1555" i="3"/>
  <c r="C1556" i="3"/>
  <c r="D1556" i="3"/>
  <c r="E1556" i="3"/>
  <c r="F1556" i="3"/>
  <c r="G1556" i="3"/>
  <c r="H1556" i="3"/>
  <c r="I1556" i="3"/>
  <c r="J1556" i="3"/>
  <c r="C1557" i="3"/>
  <c r="D1557" i="3"/>
  <c r="E1557" i="3"/>
  <c r="F1557" i="3"/>
  <c r="G1557" i="3"/>
  <c r="H1557" i="3"/>
  <c r="I1557" i="3"/>
  <c r="J1557" i="3"/>
  <c r="C1558" i="3"/>
  <c r="D1558" i="3"/>
  <c r="E1558" i="3"/>
  <c r="F1558" i="3"/>
  <c r="G1558" i="3"/>
  <c r="H1558" i="3"/>
  <c r="I1558" i="3"/>
  <c r="J1558" i="3"/>
  <c r="C1559" i="3"/>
  <c r="D1559" i="3"/>
  <c r="E1559" i="3"/>
  <c r="F1559" i="3"/>
  <c r="G1559" i="3"/>
  <c r="H1559" i="3"/>
  <c r="I1559" i="3"/>
  <c r="J1559" i="3"/>
  <c r="C1560" i="3"/>
  <c r="D1560" i="3"/>
  <c r="E1560" i="3"/>
  <c r="F1560" i="3"/>
  <c r="G1560" i="3"/>
  <c r="H1560" i="3"/>
  <c r="I1560" i="3"/>
  <c r="J1560" i="3"/>
  <c r="C1561" i="3"/>
  <c r="D1561" i="3"/>
  <c r="E1561" i="3"/>
  <c r="F1561" i="3"/>
  <c r="G1561" i="3"/>
  <c r="H1561" i="3"/>
  <c r="I1561" i="3"/>
  <c r="J1561" i="3"/>
  <c r="C1562" i="3"/>
  <c r="D1562" i="3"/>
  <c r="E1562" i="3"/>
  <c r="F1562" i="3"/>
  <c r="G1562" i="3"/>
  <c r="H1562" i="3"/>
  <c r="I1562" i="3"/>
  <c r="J1562" i="3"/>
  <c r="C1563" i="3"/>
  <c r="D1563" i="3"/>
  <c r="E1563" i="3"/>
  <c r="F1563" i="3"/>
  <c r="G1563" i="3"/>
  <c r="H1563" i="3"/>
  <c r="I1563" i="3"/>
  <c r="J1563" i="3"/>
  <c r="C1564" i="3"/>
  <c r="D1564" i="3"/>
  <c r="E1564" i="3"/>
  <c r="F1564" i="3"/>
  <c r="G1564" i="3"/>
  <c r="H1564" i="3"/>
  <c r="I1564" i="3"/>
  <c r="J1564" i="3"/>
  <c r="C1565" i="3"/>
  <c r="D1565" i="3"/>
  <c r="E1565" i="3"/>
  <c r="F1565" i="3"/>
  <c r="G1565" i="3"/>
  <c r="H1565" i="3"/>
  <c r="I1565" i="3"/>
  <c r="J1565" i="3"/>
  <c r="C1566" i="3"/>
  <c r="D1566" i="3"/>
  <c r="E1566" i="3"/>
  <c r="F1566" i="3"/>
  <c r="G1566" i="3"/>
  <c r="H1566" i="3"/>
  <c r="I1566" i="3"/>
  <c r="J1566" i="3"/>
  <c r="C1567" i="3"/>
  <c r="D1567" i="3"/>
  <c r="E1567" i="3"/>
  <c r="F1567" i="3"/>
  <c r="G1567" i="3"/>
  <c r="H1567" i="3"/>
  <c r="I1567" i="3"/>
  <c r="J1567" i="3"/>
  <c r="C1568" i="3"/>
  <c r="D1568" i="3"/>
  <c r="E1568" i="3"/>
  <c r="F1568" i="3"/>
  <c r="G1568" i="3"/>
  <c r="H1568" i="3"/>
  <c r="I1568" i="3"/>
  <c r="J1568" i="3"/>
  <c r="C1569" i="3"/>
  <c r="D1569" i="3"/>
  <c r="E1569" i="3"/>
  <c r="F1569" i="3"/>
  <c r="G1569" i="3"/>
  <c r="H1569" i="3"/>
  <c r="I1569" i="3"/>
  <c r="J1569" i="3"/>
  <c r="C1570" i="3"/>
  <c r="D1570" i="3"/>
  <c r="E1570" i="3"/>
  <c r="F1570" i="3"/>
  <c r="G1570" i="3"/>
  <c r="H1570" i="3"/>
  <c r="I1570" i="3"/>
  <c r="J1570" i="3"/>
  <c r="C1571" i="3"/>
  <c r="D1571" i="3"/>
  <c r="E1571" i="3"/>
  <c r="F1571" i="3"/>
  <c r="G1571" i="3"/>
  <c r="H1571" i="3"/>
  <c r="I1571" i="3"/>
  <c r="J1571" i="3"/>
  <c r="C1572" i="3"/>
  <c r="D1572" i="3"/>
  <c r="E1572" i="3"/>
  <c r="F1572" i="3"/>
  <c r="G1572" i="3"/>
  <c r="H1572" i="3"/>
  <c r="I1572" i="3"/>
  <c r="J1572" i="3"/>
  <c r="C1573" i="3"/>
  <c r="D1573" i="3"/>
  <c r="E1573" i="3"/>
  <c r="F1573" i="3"/>
  <c r="G1573" i="3"/>
  <c r="H1573" i="3"/>
  <c r="I1573" i="3"/>
  <c r="J1573" i="3"/>
  <c r="C1574" i="3"/>
  <c r="D1574" i="3"/>
  <c r="E1574" i="3"/>
  <c r="F1574" i="3"/>
  <c r="G1574" i="3"/>
  <c r="H1574" i="3"/>
  <c r="I1574" i="3"/>
  <c r="J1574" i="3"/>
  <c r="C1575" i="3"/>
  <c r="D1575" i="3"/>
  <c r="E1575" i="3"/>
  <c r="F1575" i="3"/>
  <c r="G1575" i="3"/>
  <c r="H1575" i="3"/>
  <c r="I1575" i="3"/>
  <c r="J1575" i="3"/>
  <c r="C1576" i="3"/>
  <c r="D1576" i="3"/>
  <c r="E1576" i="3"/>
  <c r="F1576" i="3"/>
  <c r="G1576" i="3"/>
  <c r="H1576" i="3"/>
  <c r="I1576" i="3"/>
  <c r="J1576" i="3"/>
  <c r="C1577" i="3"/>
  <c r="D1577" i="3"/>
  <c r="E1577" i="3"/>
  <c r="F1577" i="3"/>
  <c r="G1577" i="3"/>
  <c r="H1577" i="3"/>
  <c r="I1577" i="3"/>
  <c r="J1577" i="3"/>
  <c r="C1578" i="3"/>
  <c r="D1578" i="3"/>
  <c r="E1578" i="3"/>
  <c r="F1578" i="3"/>
  <c r="G1578" i="3"/>
  <c r="H1578" i="3"/>
  <c r="I1578" i="3"/>
  <c r="J1578" i="3"/>
  <c r="C1579" i="3"/>
  <c r="D1579" i="3"/>
  <c r="E1579" i="3"/>
  <c r="F1579" i="3"/>
  <c r="G1579" i="3"/>
  <c r="H1579" i="3"/>
  <c r="I1579" i="3"/>
  <c r="J1579" i="3"/>
  <c r="C1580" i="3"/>
  <c r="D1580" i="3"/>
  <c r="E1580" i="3"/>
  <c r="F1580" i="3"/>
  <c r="G1580" i="3"/>
  <c r="H1580" i="3"/>
  <c r="I1580" i="3"/>
  <c r="J1580" i="3"/>
  <c r="C1581" i="3"/>
  <c r="D1581" i="3"/>
  <c r="E1581" i="3"/>
  <c r="F1581" i="3"/>
  <c r="G1581" i="3"/>
  <c r="H1581" i="3"/>
  <c r="I1581" i="3"/>
  <c r="J1581" i="3"/>
  <c r="C1582" i="3"/>
  <c r="D1582" i="3"/>
  <c r="E1582" i="3"/>
  <c r="F1582" i="3"/>
  <c r="G1582" i="3"/>
  <c r="H1582" i="3"/>
  <c r="I1582" i="3"/>
  <c r="J1582" i="3"/>
  <c r="C1583" i="3"/>
  <c r="D1583" i="3"/>
  <c r="E1583" i="3"/>
  <c r="F1583" i="3"/>
  <c r="G1583" i="3"/>
  <c r="H1583" i="3"/>
  <c r="I1583" i="3"/>
  <c r="J1583" i="3"/>
  <c r="C1584" i="3"/>
  <c r="D1584" i="3"/>
  <c r="E1584" i="3"/>
  <c r="F1584" i="3"/>
  <c r="G1584" i="3"/>
  <c r="H1584" i="3"/>
  <c r="I1584" i="3"/>
  <c r="J1584" i="3"/>
  <c r="C1585" i="3"/>
  <c r="D1585" i="3"/>
  <c r="E1585" i="3"/>
  <c r="F1585" i="3"/>
  <c r="G1585" i="3"/>
  <c r="H1585" i="3"/>
  <c r="I1585" i="3"/>
  <c r="J1585" i="3"/>
  <c r="C1586" i="3"/>
  <c r="D1586" i="3"/>
  <c r="E1586" i="3"/>
  <c r="F1586" i="3"/>
  <c r="G1586" i="3"/>
  <c r="H1586" i="3"/>
  <c r="I1586" i="3"/>
  <c r="J1586" i="3"/>
  <c r="C1587" i="3"/>
  <c r="D1587" i="3"/>
  <c r="E1587" i="3"/>
  <c r="F1587" i="3"/>
  <c r="G1587" i="3"/>
  <c r="H1587" i="3"/>
  <c r="I1587" i="3"/>
  <c r="J1587" i="3"/>
  <c r="C1588" i="3"/>
  <c r="D1588" i="3"/>
  <c r="E1588" i="3"/>
  <c r="F1588" i="3"/>
  <c r="G1588" i="3"/>
  <c r="H1588" i="3"/>
  <c r="I1588" i="3"/>
  <c r="J1588" i="3"/>
  <c r="C1589" i="3"/>
  <c r="D1589" i="3"/>
  <c r="E1589" i="3"/>
  <c r="F1589" i="3"/>
  <c r="G1589" i="3"/>
  <c r="H1589" i="3"/>
  <c r="I1589" i="3"/>
  <c r="J1589" i="3"/>
  <c r="C1590" i="3"/>
  <c r="D1590" i="3"/>
  <c r="E1590" i="3"/>
  <c r="F1590" i="3"/>
  <c r="G1590" i="3"/>
  <c r="H1590" i="3"/>
  <c r="I1590" i="3"/>
  <c r="J1590" i="3"/>
  <c r="C1591" i="3"/>
  <c r="D1591" i="3"/>
  <c r="E1591" i="3"/>
  <c r="F1591" i="3"/>
  <c r="G1591" i="3"/>
  <c r="H1591" i="3"/>
  <c r="I1591" i="3"/>
  <c r="J1591" i="3"/>
  <c r="C1592" i="3"/>
  <c r="D1592" i="3"/>
  <c r="E1592" i="3"/>
  <c r="F1592" i="3"/>
  <c r="G1592" i="3"/>
  <c r="H1592" i="3"/>
  <c r="I1592" i="3"/>
  <c r="J1592" i="3"/>
  <c r="C1593" i="3"/>
  <c r="D1593" i="3"/>
  <c r="E1593" i="3"/>
  <c r="F1593" i="3"/>
  <c r="G1593" i="3"/>
  <c r="H1593" i="3"/>
  <c r="I1593" i="3"/>
  <c r="J1593" i="3"/>
  <c r="C1594" i="3"/>
  <c r="D1594" i="3"/>
  <c r="E1594" i="3"/>
  <c r="F1594" i="3"/>
  <c r="G1594" i="3"/>
  <c r="H1594" i="3"/>
  <c r="I1594" i="3"/>
  <c r="J1594" i="3"/>
  <c r="C1595" i="3"/>
  <c r="D1595" i="3"/>
  <c r="E1595" i="3"/>
  <c r="F1595" i="3"/>
  <c r="G1595" i="3"/>
  <c r="H1595" i="3"/>
  <c r="I1595" i="3"/>
  <c r="J1595" i="3"/>
  <c r="C1596" i="3"/>
  <c r="D1596" i="3"/>
  <c r="E1596" i="3"/>
  <c r="F1596" i="3"/>
  <c r="G1596" i="3"/>
  <c r="H1596" i="3"/>
  <c r="I1596" i="3"/>
  <c r="J1596" i="3"/>
  <c r="C1597" i="3"/>
  <c r="D1597" i="3"/>
  <c r="E1597" i="3"/>
  <c r="F1597" i="3"/>
  <c r="G1597" i="3"/>
  <c r="H1597" i="3"/>
  <c r="I1597" i="3"/>
  <c r="J1597" i="3"/>
  <c r="C1598" i="3"/>
  <c r="D1598" i="3"/>
  <c r="E1598" i="3"/>
  <c r="F1598" i="3"/>
  <c r="G1598" i="3"/>
  <c r="H1598" i="3"/>
  <c r="I1598" i="3"/>
  <c r="J1598" i="3"/>
  <c r="C1599" i="3"/>
  <c r="D1599" i="3"/>
  <c r="E1599" i="3"/>
  <c r="F1599" i="3"/>
  <c r="G1599" i="3"/>
  <c r="H1599" i="3"/>
  <c r="I1599" i="3"/>
  <c r="J1599" i="3"/>
  <c r="C1600" i="3"/>
  <c r="D1600" i="3"/>
  <c r="E1600" i="3"/>
  <c r="F1600" i="3"/>
  <c r="G1600" i="3"/>
  <c r="H1600" i="3"/>
  <c r="I1600" i="3"/>
  <c r="J1600" i="3"/>
  <c r="C1601" i="3"/>
  <c r="D1601" i="3"/>
  <c r="E1601" i="3"/>
  <c r="F1601" i="3"/>
  <c r="G1601" i="3"/>
  <c r="H1601" i="3"/>
  <c r="I1601" i="3"/>
  <c r="J1601" i="3"/>
  <c r="C1602" i="3"/>
  <c r="D1602" i="3"/>
  <c r="E1602" i="3"/>
  <c r="F1602" i="3"/>
  <c r="G1602" i="3"/>
  <c r="H1602" i="3"/>
  <c r="I1602" i="3"/>
  <c r="J1602" i="3"/>
  <c r="C1603" i="3"/>
  <c r="D1603" i="3"/>
  <c r="E1603" i="3"/>
  <c r="F1603" i="3"/>
  <c r="G1603" i="3"/>
  <c r="H1603" i="3"/>
  <c r="I1603" i="3"/>
  <c r="J1603" i="3"/>
  <c r="C1604" i="3"/>
  <c r="D1604" i="3"/>
  <c r="E1604" i="3"/>
  <c r="F1604" i="3"/>
  <c r="G1604" i="3"/>
  <c r="H1604" i="3"/>
  <c r="I1604" i="3"/>
  <c r="J1604" i="3"/>
  <c r="C1605" i="3"/>
  <c r="D1605" i="3"/>
  <c r="E1605" i="3"/>
  <c r="F1605" i="3"/>
  <c r="G1605" i="3"/>
  <c r="H1605" i="3"/>
  <c r="I1605" i="3"/>
  <c r="J1605" i="3"/>
  <c r="C1606" i="3"/>
  <c r="D1606" i="3"/>
  <c r="E1606" i="3"/>
  <c r="F1606" i="3"/>
  <c r="G1606" i="3"/>
  <c r="H1606" i="3"/>
  <c r="I1606" i="3"/>
  <c r="J1606" i="3"/>
  <c r="C1607" i="3"/>
  <c r="D1607" i="3"/>
  <c r="E1607" i="3"/>
  <c r="F1607" i="3"/>
  <c r="G1607" i="3"/>
  <c r="H1607" i="3"/>
  <c r="I1607" i="3"/>
  <c r="J1607" i="3"/>
  <c r="C1608" i="3"/>
  <c r="D1608" i="3"/>
  <c r="E1608" i="3"/>
  <c r="F1608" i="3"/>
  <c r="G1608" i="3"/>
  <c r="H1608" i="3"/>
  <c r="I1608" i="3"/>
  <c r="J1608" i="3"/>
  <c r="C1609" i="3"/>
  <c r="D1609" i="3"/>
  <c r="E1609" i="3"/>
  <c r="F1609" i="3"/>
  <c r="G1609" i="3"/>
  <c r="H1609" i="3"/>
  <c r="I1609" i="3"/>
  <c r="J1609" i="3"/>
  <c r="C1610" i="3"/>
  <c r="D1610" i="3"/>
  <c r="E1610" i="3"/>
  <c r="F1610" i="3"/>
  <c r="G1610" i="3"/>
  <c r="H1610" i="3"/>
  <c r="I1610" i="3"/>
  <c r="J1610" i="3"/>
  <c r="C1611" i="3"/>
  <c r="D1611" i="3"/>
  <c r="E1611" i="3"/>
  <c r="F1611" i="3"/>
  <c r="G1611" i="3"/>
  <c r="H1611" i="3"/>
  <c r="I1611" i="3"/>
  <c r="J1611" i="3"/>
  <c r="C1612" i="3"/>
  <c r="D1612" i="3"/>
  <c r="E1612" i="3"/>
  <c r="F1612" i="3"/>
  <c r="G1612" i="3"/>
  <c r="H1612" i="3"/>
  <c r="I1612" i="3"/>
  <c r="J1612" i="3"/>
  <c r="C1613" i="3"/>
  <c r="D1613" i="3"/>
  <c r="E1613" i="3"/>
  <c r="F1613" i="3"/>
  <c r="G1613" i="3"/>
  <c r="H1613" i="3"/>
  <c r="I1613" i="3"/>
  <c r="J1613" i="3"/>
  <c r="C1614" i="3"/>
  <c r="D1614" i="3"/>
  <c r="E1614" i="3"/>
  <c r="F1614" i="3"/>
  <c r="G1614" i="3"/>
  <c r="H1614" i="3"/>
  <c r="I1614" i="3"/>
  <c r="J1614" i="3"/>
  <c r="C1615" i="3"/>
  <c r="D1615" i="3"/>
  <c r="E1615" i="3"/>
  <c r="F1615" i="3"/>
  <c r="G1615" i="3"/>
  <c r="H1615" i="3"/>
  <c r="I1615" i="3"/>
  <c r="J1615" i="3"/>
  <c r="C1616" i="3"/>
  <c r="D1616" i="3"/>
  <c r="E1616" i="3"/>
  <c r="F1616" i="3"/>
  <c r="G1616" i="3"/>
  <c r="H1616" i="3"/>
  <c r="I1616" i="3"/>
  <c r="J1616" i="3"/>
  <c r="C1617" i="3"/>
  <c r="D1617" i="3"/>
  <c r="E1617" i="3"/>
  <c r="F1617" i="3"/>
  <c r="G1617" i="3"/>
  <c r="H1617" i="3"/>
  <c r="I1617" i="3"/>
  <c r="J1617" i="3"/>
  <c r="C1618" i="3"/>
  <c r="D1618" i="3"/>
  <c r="E1618" i="3"/>
  <c r="F1618" i="3"/>
  <c r="G1618" i="3"/>
  <c r="H1618" i="3"/>
  <c r="I1618" i="3"/>
  <c r="J1618" i="3"/>
  <c r="C1619" i="3"/>
  <c r="D1619" i="3"/>
  <c r="E1619" i="3"/>
  <c r="F1619" i="3"/>
  <c r="G1619" i="3"/>
  <c r="H1619" i="3"/>
  <c r="I1619" i="3"/>
  <c r="J1619" i="3"/>
  <c r="C1620" i="3"/>
  <c r="D1620" i="3"/>
  <c r="E1620" i="3"/>
  <c r="F1620" i="3"/>
  <c r="G1620" i="3"/>
  <c r="H1620" i="3"/>
  <c r="I1620" i="3"/>
  <c r="J1620" i="3"/>
  <c r="C1621" i="3"/>
  <c r="D1621" i="3"/>
  <c r="E1621" i="3"/>
  <c r="F1621" i="3"/>
  <c r="G1621" i="3"/>
  <c r="H1621" i="3"/>
  <c r="I1621" i="3"/>
  <c r="J1621" i="3"/>
  <c r="C1622" i="3"/>
  <c r="D1622" i="3"/>
  <c r="E1622" i="3"/>
  <c r="F1622" i="3"/>
  <c r="G1622" i="3"/>
  <c r="H1622" i="3"/>
  <c r="I1622" i="3"/>
  <c r="J1622" i="3"/>
  <c r="C1623" i="3"/>
  <c r="D1623" i="3"/>
  <c r="E1623" i="3"/>
  <c r="F1623" i="3"/>
  <c r="G1623" i="3"/>
  <c r="H1623" i="3"/>
  <c r="I1623" i="3"/>
  <c r="J1623" i="3"/>
  <c r="C1624" i="3"/>
  <c r="D1624" i="3"/>
  <c r="E1624" i="3"/>
  <c r="F1624" i="3"/>
  <c r="G1624" i="3"/>
  <c r="H1624" i="3"/>
  <c r="I1624" i="3"/>
  <c r="J1624" i="3"/>
  <c r="C1625" i="3"/>
  <c r="D1625" i="3"/>
  <c r="E1625" i="3"/>
  <c r="F1625" i="3"/>
  <c r="G1625" i="3"/>
  <c r="H1625" i="3"/>
  <c r="I1625" i="3"/>
  <c r="J1625" i="3"/>
  <c r="C1626" i="3"/>
  <c r="D1626" i="3"/>
  <c r="E1626" i="3"/>
  <c r="F1626" i="3"/>
  <c r="G1626" i="3"/>
  <c r="H1626" i="3"/>
  <c r="I1626" i="3"/>
  <c r="J1626" i="3"/>
  <c r="C1627" i="3"/>
  <c r="D1627" i="3"/>
  <c r="E1627" i="3"/>
  <c r="F1627" i="3"/>
  <c r="G1627" i="3"/>
  <c r="H1627" i="3"/>
  <c r="I1627" i="3"/>
  <c r="J1627" i="3"/>
  <c r="C1628" i="3"/>
  <c r="D1628" i="3"/>
  <c r="E1628" i="3"/>
  <c r="F1628" i="3"/>
  <c r="G1628" i="3"/>
  <c r="H1628" i="3"/>
  <c r="I1628" i="3"/>
  <c r="J1628" i="3"/>
  <c r="C1629" i="3"/>
  <c r="D1629" i="3"/>
  <c r="E1629" i="3"/>
  <c r="F1629" i="3"/>
  <c r="G1629" i="3"/>
  <c r="H1629" i="3"/>
  <c r="I1629" i="3"/>
  <c r="J1629" i="3"/>
  <c r="C1630" i="3"/>
  <c r="D1630" i="3"/>
  <c r="E1630" i="3"/>
  <c r="F1630" i="3"/>
  <c r="G1630" i="3"/>
  <c r="H1630" i="3"/>
  <c r="I1630" i="3"/>
  <c r="J1630" i="3"/>
  <c r="C1631" i="3"/>
  <c r="D1631" i="3"/>
  <c r="E1631" i="3"/>
  <c r="F1631" i="3"/>
  <c r="G1631" i="3"/>
  <c r="H1631" i="3"/>
  <c r="I1631" i="3"/>
  <c r="J1631" i="3"/>
  <c r="C1632" i="3"/>
  <c r="D1632" i="3"/>
  <c r="E1632" i="3"/>
  <c r="F1632" i="3"/>
  <c r="G1632" i="3"/>
  <c r="H1632" i="3"/>
  <c r="I1632" i="3"/>
  <c r="J1632" i="3"/>
  <c r="C1633" i="3"/>
  <c r="D1633" i="3"/>
  <c r="E1633" i="3"/>
  <c r="F1633" i="3"/>
  <c r="G1633" i="3"/>
  <c r="H1633" i="3"/>
  <c r="I1633" i="3"/>
  <c r="J1633" i="3"/>
  <c r="C1634" i="3"/>
  <c r="D1634" i="3"/>
  <c r="E1634" i="3"/>
  <c r="F1634" i="3"/>
  <c r="G1634" i="3"/>
  <c r="H1634" i="3"/>
  <c r="I1634" i="3"/>
  <c r="J1634" i="3"/>
  <c r="C1635" i="3"/>
  <c r="D1635" i="3"/>
  <c r="E1635" i="3"/>
  <c r="F1635" i="3"/>
  <c r="G1635" i="3"/>
  <c r="H1635" i="3"/>
  <c r="I1635" i="3"/>
  <c r="J1635" i="3"/>
  <c r="C1636" i="3"/>
  <c r="D1636" i="3"/>
  <c r="E1636" i="3"/>
  <c r="F1636" i="3"/>
  <c r="G1636" i="3"/>
  <c r="H1636" i="3"/>
  <c r="I1636" i="3"/>
  <c r="J1636" i="3"/>
  <c r="C1637" i="3"/>
  <c r="D1637" i="3"/>
  <c r="E1637" i="3"/>
  <c r="F1637" i="3"/>
  <c r="G1637" i="3"/>
  <c r="H1637" i="3"/>
  <c r="I1637" i="3"/>
  <c r="J1637" i="3"/>
  <c r="C1638" i="3"/>
  <c r="D1638" i="3"/>
  <c r="E1638" i="3"/>
  <c r="F1638" i="3"/>
  <c r="G1638" i="3"/>
  <c r="H1638" i="3"/>
  <c r="I1638" i="3"/>
  <c r="J1638" i="3"/>
  <c r="C1639" i="3"/>
  <c r="D1639" i="3"/>
  <c r="E1639" i="3"/>
  <c r="F1639" i="3"/>
  <c r="G1639" i="3"/>
  <c r="H1639" i="3"/>
  <c r="I1639" i="3"/>
  <c r="J1639" i="3"/>
  <c r="C1640" i="3"/>
  <c r="D1640" i="3"/>
  <c r="E1640" i="3"/>
  <c r="F1640" i="3"/>
  <c r="G1640" i="3"/>
  <c r="H1640" i="3"/>
  <c r="I1640" i="3"/>
  <c r="J1640" i="3"/>
  <c r="C1641" i="3"/>
  <c r="D1641" i="3"/>
  <c r="E1641" i="3"/>
  <c r="F1641" i="3"/>
  <c r="G1641" i="3"/>
  <c r="H1641" i="3"/>
  <c r="I1641" i="3"/>
  <c r="J1641" i="3"/>
  <c r="C1642" i="3"/>
  <c r="D1642" i="3"/>
  <c r="E1642" i="3"/>
  <c r="F1642" i="3"/>
  <c r="G1642" i="3"/>
  <c r="H1642" i="3"/>
  <c r="I1642" i="3"/>
  <c r="J1642" i="3"/>
  <c r="C1643" i="3"/>
  <c r="D1643" i="3"/>
  <c r="E1643" i="3"/>
  <c r="F1643" i="3"/>
  <c r="G1643" i="3"/>
  <c r="H1643" i="3"/>
  <c r="I1643" i="3"/>
  <c r="J1643" i="3"/>
  <c r="C1644" i="3"/>
  <c r="D1644" i="3"/>
  <c r="E1644" i="3"/>
  <c r="F1644" i="3"/>
  <c r="G1644" i="3"/>
  <c r="H1644" i="3"/>
  <c r="I1644" i="3"/>
  <c r="J1644" i="3"/>
  <c r="C1645" i="3"/>
  <c r="D1645" i="3"/>
  <c r="E1645" i="3"/>
  <c r="F1645" i="3"/>
  <c r="G1645" i="3"/>
  <c r="H1645" i="3"/>
  <c r="I1645" i="3"/>
  <c r="J1645" i="3"/>
  <c r="C1646" i="3"/>
  <c r="D1646" i="3"/>
  <c r="E1646" i="3"/>
  <c r="F1646" i="3"/>
  <c r="G1646" i="3"/>
  <c r="H1646" i="3"/>
  <c r="I1646" i="3"/>
  <c r="J1646" i="3"/>
  <c r="C1647" i="3"/>
  <c r="D1647" i="3"/>
  <c r="E1647" i="3"/>
  <c r="F1647" i="3"/>
  <c r="G1647" i="3"/>
  <c r="H1647" i="3"/>
  <c r="I1647" i="3"/>
  <c r="J1647" i="3"/>
  <c r="C1648" i="3"/>
  <c r="D1648" i="3"/>
  <c r="E1648" i="3"/>
  <c r="F1648" i="3"/>
  <c r="G1648" i="3"/>
  <c r="H1648" i="3"/>
  <c r="I1648" i="3"/>
  <c r="J1648" i="3"/>
  <c r="C1649" i="3"/>
  <c r="D1649" i="3"/>
  <c r="E1649" i="3"/>
  <c r="F1649" i="3"/>
  <c r="G1649" i="3"/>
  <c r="H1649" i="3"/>
  <c r="I1649" i="3"/>
  <c r="J1649" i="3"/>
  <c r="C1650" i="3"/>
  <c r="D1650" i="3"/>
  <c r="E1650" i="3"/>
  <c r="F1650" i="3"/>
  <c r="G1650" i="3"/>
  <c r="H1650" i="3"/>
  <c r="I1650" i="3"/>
  <c r="J1650" i="3"/>
  <c r="C1651" i="3"/>
  <c r="D1651" i="3"/>
  <c r="E1651" i="3"/>
  <c r="F1651" i="3"/>
  <c r="G1651" i="3"/>
  <c r="H1651" i="3"/>
  <c r="I1651" i="3"/>
  <c r="J1651" i="3"/>
  <c r="C1652" i="3"/>
  <c r="D1652" i="3"/>
  <c r="E1652" i="3"/>
  <c r="F1652" i="3"/>
  <c r="G1652" i="3"/>
  <c r="H1652" i="3"/>
  <c r="I1652" i="3"/>
  <c r="J1652" i="3"/>
  <c r="C1653" i="3"/>
  <c r="D1653" i="3"/>
  <c r="E1653" i="3"/>
  <c r="F1653" i="3"/>
  <c r="G1653" i="3"/>
  <c r="H1653" i="3"/>
  <c r="I1653" i="3"/>
  <c r="J1653" i="3"/>
  <c r="C1654" i="3"/>
  <c r="D1654" i="3"/>
  <c r="E1654" i="3"/>
  <c r="F1654" i="3"/>
  <c r="G1654" i="3"/>
  <c r="H1654" i="3"/>
  <c r="I1654" i="3"/>
  <c r="J1654" i="3"/>
  <c r="C1655" i="3"/>
  <c r="D1655" i="3"/>
  <c r="E1655" i="3"/>
  <c r="F1655" i="3"/>
  <c r="G1655" i="3"/>
  <c r="H1655" i="3"/>
  <c r="I1655" i="3"/>
  <c r="J1655" i="3"/>
  <c r="C1656" i="3"/>
  <c r="D1656" i="3"/>
  <c r="E1656" i="3"/>
  <c r="F1656" i="3"/>
  <c r="G1656" i="3"/>
  <c r="H1656" i="3"/>
  <c r="I1656" i="3"/>
  <c r="J1656" i="3"/>
  <c r="C1657" i="3"/>
  <c r="D1657" i="3"/>
  <c r="E1657" i="3"/>
  <c r="F1657" i="3"/>
  <c r="G1657" i="3"/>
  <c r="H1657" i="3"/>
  <c r="I1657" i="3"/>
  <c r="J1657" i="3"/>
  <c r="C1658" i="3"/>
  <c r="D1658" i="3"/>
  <c r="E1658" i="3"/>
  <c r="F1658" i="3"/>
  <c r="G1658" i="3"/>
  <c r="H1658" i="3"/>
  <c r="I1658" i="3"/>
  <c r="J1658" i="3"/>
  <c r="C1659" i="3"/>
  <c r="D1659" i="3"/>
  <c r="E1659" i="3"/>
  <c r="F1659" i="3"/>
  <c r="G1659" i="3"/>
  <c r="H1659" i="3"/>
  <c r="I1659" i="3"/>
  <c r="J1659" i="3"/>
  <c r="C1660" i="3"/>
  <c r="D1660" i="3"/>
  <c r="E1660" i="3"/>
  <c r="F1660" i="3"/>
  <c r="G1660" i="3"/>
  <c r="H1660" i="3"/>
  <c r="I1660" i="3"/>
  <c r="J1660" i="3"/>
  <c r="C1661" i="3"/>
  <c r="D1661" i="3"/>
  <c r="E1661" i="3"/>
  <c r="F1661" i="3"/>
  <c r="G1661" i="3"/>
  <c r="H1661" i="3"/>
  <c r="I1661" i="3"/>
  <c r="J1661" i="3"/>
  <c r="C1662" i="3"/>
  <c r="D1662" i="3"/>
  <c r="E1662" i="3"/>
  <c r="F1662" i="3"/>
  <c r="G1662" i="3"/>
  <c r="H1662" i="3"/>
  <c r="I1662" i="3"/>
  <c r="J1662" i="3"/>
  <c r="C1663" i="3"/>
  <c r="D1663" i="3"/>
  <c r="E1663" i="3"/>
  <c r="F1663" i="3"/>
  <c r="G1663" i="3"/>
  <c r="H1663" i="3"/>
  <c r="I1663" i="3"/>
  <c r="J1663" i="3"/>
  <c r="C1664" i="3"/>
  <c r="D1664" i="3"/>
  <c r="E1664" i="3"/>
  <c r="F1664" i="3"/>
  <c r="G1664" i="3"/>
  <c r="H1664" i="3"/>
  <c r="I1664" i="3"/>
  <c r="J1664" i="3"/>
  <c r="C1665" i="3"/>
  <c r="D1665" i="3"/>
  <c r="E1665" i="3"/>
  <c r="F1665" i="3"/>
  <c r="G1665" i="3"/>
  <c r="H1665" i="3"/>
  <c r="I1665" i="3"/>
  <c r="J1665" i="3"/>
  <c r="C1666" i="3"/>
  <c r="D1666" i="3"/>
  <c r="E1666" i="3"/>
  <c r="F1666" i="3"/>
  <c r="G1666" i="3"/>
  <c r="H1666" i="3"/>
  <c r="I1666" i="3"/>
  <c r="J1666" i="3"/>
  <c r="C1667" i="3"/>
  <c r="D1667" i="3"/>
  <c r="E1667" i="3"/>
  <c r="F1667" i="3"/>
  <c r="G1667" i="3"/>
  <c r="H1667" i="3"/>
  <c r="I1667" i="3"/>
  <c r="J1667" i="3"/>
  <c r="C1668" i="3"/>
  <c r="D1668" i="3"/>
  <c r="E1668" i="3"/>
  <c r="F1668" i="3"/>
  <c r="G1668" i="3"/>
  <c r="H1668" i="3"/>
  <c r="I1668" i="3"/>
  <c r="J1668" i="3"/>
  <c r="C1669" i="3"/>
  <c r="D1669" i="3"/>
  <c r="E1669" i="3"/>
  <c r="F1669" i="3"/>
  <c r="G1669" i="3"/>
  <c r="H1669" i="3"/>
  <c r="I1669" i="3"/>
  <c r="J1669" i="3"/>
  <c r="C1670" i="3"/>
  <c r="D1670" i="3"/>
  <c r="E1670" i="3"/>
  <c r="F1670" i="3"/>
  <c r="G1670" i="3"/>
  <c r="H1670" i="3"/>
  <c r="I1670" i="3"/>
  <c r="J1670" i="3"/>
  <c r="C1671" i="3"/>
  <c r="D1671" i="3"/>
  <c r="E1671" i="3"/>
  <c r="F1671" i="3"/>
  <c r="G1671" i="3"/>
  <c r="H1671" i="3"/>
  <c r="I1671" i="3"/>
  <c r="J1671" i="3"/>
  <c r="C1672" i="3"/>
  <c r="D1672" i="3"/>
  <c r="E1672" i="3"/>
  <c r="F1672" i="3"/>
  <c r="G1672" i="3"/>
  <c r="H1672" i="3"/>
  <c r="I1672" i="3"/>
  <c r="J1672" i="3"/>
  <c r="C1673" i="3"/>
  <c r="D1673" i="3"/>
  <c r="E1673" i="3"/>
  <c r="F1673" i="3"/>
  <c r="G1673" i="3"/>
  <c r="H1673" i="3"/>
  <c r="I1673" i="3"/>
  <c r="J1673" i="3"/>
  <c r="C1674" i="3"/>
  <c r="D1674" i="3"/>
  <c r="E1674" i="3"/>
  <c r="F1674" i="3"/>
  <c r="G1674" i="3"/>
  <c r="H1674" i="3"/>
  <c r="I1674" i="3"/>
  <c r="J1674" i="3"/>
  <c r="C1675" i="3"/>
  <c r="D1675" i="3"/>
  <c r="E1675" i="3"/>
  <c r="F1675" i="3"/>
  <c r="G1675" i="3"/>
  <c r="H1675" i="3"/>
  <c r="I1675" i="3"/>
  <c r="J1675" i="3"/>
  <c r="C1676" i="3"/>
  <c r="D1676" i="3"/>
  <c r="E1676" i="3"/>
  <c r="F1676" i="3"/>
  <c r="G1676" i="3"/>
  <c r="H1676" i="3"/>
  <c r="I1676" i="3"/>
  <c r="J1676" i="3"/>
  <c r="C1677" i="3"/>
  <c r="D1677" i="3"/>
  <c r="E1677" i="3"/>
  <c r="F1677" i="3"/>
  <c r="G1677" i="3"/>
  <c r="H1677" i="3"/>
  <c r="I1677" i="3"/>
  <c r="J1677" i="3"/>
  <c r="C1678" i="3"/>
  <c r="D1678" i="3"/>
  <c r="E1678" i="3"/>
  <c r="F1678" i="3"/>
  <c r="G1678" i="3"/>
  <c r="H1678" i="3"/>
  <c r="I1678" i="3"/>
  <c r="J1678" i="3"/>
  <c r="C1679" i="3"/>
  <c r="D1679" i="3"/>
  <c r="E1679" i="3"/>
  <c r="F1679" i="3"/>
  <c r="G1679" i="3"/>
  <c r="H1679" i="3"/>
  <c r="I1679" i="3"/>
  <c r="J1679" i="3"/>
  <c r="C1680" i="3"/>
  <c r="D1680" i="3"/>
  <c r="E1680" i="3"/>
  <c r="F1680" i="3"/>
  <c r="G1680" i="3"/>
  <c r="H1680" i="3"/>
  <c r="I1680" i="3"/>
  <c r="J1680" i="3"/>
  <c r="C1681" i="3"/>
  <c r="D1681" i="3"/>
  <c r="E1681" i="3"/>
  <c r="F1681" i="3"/>
  <c r="G1681" i="3"/>
  <c r="H1681" i="3"/>
  <c r="I1681" i="3"/>
  <c r="J1681" i="3"/>
  <c r="C1682" i="3"/>
  <c r="D1682" i="3"/>
  <c r="E1682" i="3"/>
  <c r="F1682" i="3"/>
  <c r="G1682" i="3"/>
  <c r="H1682" i="3"/>
  <c r="I1682" i="3"/>
  <c r="J1682" i="3"/>
  <c r="C1683" i="3"/>
  <c r="D1683" i="3"/>
  <c r="E1683" i="3"/>
  <c r="F1683" i="3"/>
  <c r="G1683" i="3"/>
  <c r="H1683" i="3"/>
  <c r="I1683" i="3"/>
  <c r="J1683" i="3"/>
  <c r="C1684" i="3"/>
  <c r="D1684" i="3"/>
  <c r="E1684" i="3"/>
  <c r="F1684" i="3"/>
  <c r="G1684" i="3"/>
  <c r="H1684" i="3"/>
  <c r="I1684" i="3"/>
  <c r="J1684" i="3"/>
  <c r="C1685" i="3"/>
  <c r="D1685" i="3"/>
  <c r="E1685" i="3"/>
  <c r="F1685" i="3"/>
  <c r="G1685" i="3"/>
  <c r="H1685" i="3"/>
  <c r="I1685" i="3"/>
  <c r="J1685" i="3"/>
  <c r="C1686" i="3"/>
  <c r="D1686" i="3"/>
  <c r="E1686" i="3"/>
  <c r="F1686" i="3"/>
  <c r="G1686" i="3"/>
  <c r="H1686" i="3"/>
  <c r="I1686" i="3"/>
  <c r="J1686" i="3"/>
  <c r="C1687" i="3"/>
  <c r="D1687" i="3"/>
  <c r="E1687" i="3"/>
  <c r="F1687" i="3"/>
  <c r="G1687" i="3"/>
  <c r="H1687" i="3"/>
  <c r="I1687" i="3"/>
  <c r="J1687" i="3"/>
  <c r="C1688" i="3"/>
  <c r="D1688" i="3"/>
  <c r="E1688" i="3"/>
  <c r="F1688" i="3"/>
  <c r="G1688" i="3"/>
  <c r="H1688" i="3"/>
  <c r="I1688" i="3"/>
  <c r="J1688" i="3"/>
  <c r="C1689" i="3"/>
  <c r="D1689" i="3"/>
  <c r="E1689" i="3"/>
  <c r="F1689" i="3"/>
  <c r="G1689" i="3"/>
  <c r="H1689" i="3"/>
  <c r="I1689" i="3"/>
  <c r="J1689" i="3"/>
  <c r="C1690" i="3"/>
  <c r="D1690" i="3"/>
  <c r="E1690" i="3"/>
  <c r="F1690" i="3"/>
  <c r="G1690" i="3"/>
  <c r="H1690" i="3"/>
  <c r="I1690" i="3"/>
  <c r="J1690" i="3"/>
  <c r="C1691" i="3"/>
  <c r="D1691" i="3"/>
  <c r="E1691" i="3"/>
  <c r="F1691" i="3"/>
  <c r="G1691" i="3"/>
  <c r="H1691" i="3"/>
  <c r="I1691" i="3"/>
  <c r="J1691" i="3"/>
  <c r="C1692" i="3"/>
  <c r="D1692" i="3"/>
  <c r="E1692" i="3"/>
  <c r="F1692" i="3"/>
  <c r="G1692" i="3"/>
  <c r="H1692" i="3"/>
  <c r="I1692" i="3"/>
  <c r="J1692" i="3"/>
  <c r="C1693" i="3"/>
  <c r="D1693" i="3"/>
  <c r="E1693" i="3"/>
  <c r="F1693" i="3"/>
  <c r="G1693" i="3"/>
  <c r="H1693" i="3"/>
  <c r="I1693" i="3"/>
  <c r="J1693" i="3"/>
  <c r="C1694" i="3"/>
  <c r="D1694" i="3"/>
  <c r="E1694" i="3"/>
  <c r="F1694" i="3"/>
  <c r="G1694" i="3"/>
  <c r="H1694" i="3"/>
  <c r="I1694" i="3"/>
  <c r="J1694" i="3"/>
  <c r="C1695" i="3"/>
  <c r="D1695" i="3"/>
  <c r="E1695" i="3"/>
  <c r="F1695" i="3"/>
  <c r="G1695" i="3"/>
  <c r="H1695" i="3"/>
  <c r="I1695" i="3"/>
  <c r="J1695" i="3"/>
  <c r="C1696" i="3"/>
  <c r="D1696" i="3"/>
  <c r="E1696" i="3"/>
  <c r="F1696" i="3"/>
  <c r="G1696" i="3"/>
  <c r="H1696" i="3"/>
  <c r="I1696" i="3"/>
  <c r="J1696" i="3"/>
  <c r="C1697" i="3"/>
  <c r="D1697" i="3"/>
  <c r="E1697" i="3"/>
  <c r="F1697" i="3"/>
  <c r="G1697" i="3"/>
  <c r="H1697" i="3"/>
  <c r="I1697" i="3"/>
  <c r="J1697" i="3"/>
  <c r="C1698" i="3"/>
  <c r="D1698" i="3"/>
  <c r="E1698" i="3"/>
  <c r="F1698" i="3"/>
  <c r="G1698" i="3"/>
  <c r="H1698" i="3"/>
  <c r="I1698" i="3"/>
  <c r="J1698" i="3"/>
  <c r="C1699" i="3"/>
  <c r="D1699" i="3"/>
  <c r="E1699" i="3"/>
  <c r="F1699" i="3"/>
  <c r="G1699" i="3"/>
  <c r="H1699" i="3"/>
  <c r="I1699" i="3"/>
  <c r="J1699" i="3"/>
  <c r="C1700" i="3"/>
  <c r="D1700" i="3"/>
  <c r="E1700" i="3"/>
  <c r="F1700" i="3"/>
  <c r="G1700" i="3"/>
  <c r="H1700" i="3"/>
  <c r="I1700" i="3"/>
  <c r="J1700" i="3"/>
  <c r="C1701" i="3"/>
  <c r="D1701" i="3"/>
  <c r="E1701" i="3"/>
  <c r="F1701" i="3"/>
  <c r="G1701" i="3"/>
  <c r="H1701" i="3"/>
  <c r="I1701" i="3"/>
  <c r="J1701" i="3"/>
  <c r="C1702" i="3"/>
  <c r="D1702" i="3"/>
  <c r="E1702" i="3"/>
  <c r="F1702" i="3"/>
  <c r="G1702" i="3"/>
  <c r="H1702" i="3"/>
  <c r="I1702" i="3"/>
  <c r="J1702" i="3"/>
  <c r="C1703" i="3"/>
  <c r="D1703" i="3"/>
  <c r="E1703" i="3"/>
  <c r="F1703" i="3"/>
  <c r="G1703" i="3"/>
  <c r="H1703" i="3"/>
  <c r="I1703" i="3"/>
  <c r="J1703" i="3"/>
  <c r="C1704" i="3"/>
  <c r="D1704" i="3"/>
  <c r="E1704" i="3"/>
  <c r="F1704" i="3"/>
  <c r="G1704" i="3"/>
  <c r="H1704" i="3"/>
  <c r="I1704" i="3"/>
  <c r="J1704" i="3"/>
  <c r="C1705" i="3"/>
  <c r="D1705" i="3"/>
  <c r="E1705" i="3"/>
  <c r="F1705" i="3"/>
  <c r="G1705" i="3"/>
  <c r="H1705" i="3"/>
  <c r="I1705" i="3"/>
  <c r="J1705" i="3"/>
  <c r="C1706" i="3"/>
  <c r="D1706" i="3"/>
  <c r="E1706" i="3"/>
  <c r="F1706" i="3"/>
  <c r="G1706" i="3"/>
  <c r="H1706" i="3"/>
  <c r="I1706" i="3"/>
  <c r="J1706" i="3"/>
  <c r="C1707" i="3"/>
  <c r="D1707" i="3"/>
  <c r="E1707" i="3"/>
  <c r="F1707" i="3"/>
  <c r="G1707" i="3"/>
  <c r="H1707" i="3"/>
  <c r="I1707" i="3"/>
  <c r="J1707" i="3"/>
  <c r="C1708" i="3"/>
  <c r="D1708" i="3"/>
  <c r="E1708" i="3"/>
  <c r="F1708" i="3"/>
  <c r="G1708" i="3"/>
  <c r="H1708" i="3"/>
  <c r="I1708" i="3"/>
  <c r="J1708" i="3"/>
  <c r="C1709" i="3"/>
  <c r="D1709" i="3"/>
  <c r="E1709" i="3"/>
  <c r="F1709" i="3"/>
  <c r="G1709" i="3"/>
  <c r="H1709" i="3"/>
  <c r="I1709" i="3"/>
  <c r="J1709" i="3"/>
  <c r="C1710" i="3"/>
  <c r="D1710" i="3"/>
  <c r="E1710" i="3"/>
  <c r="F1710" i="3"/>
  <c r="G1710" i="3"/>
  <c r="H1710" i="3"/>
  <c r="I1710" i="3"/>
  <c r="J1710" i="3"/>
  <c r="C1711" i="3"/>
  <c r="D1711" i="3"/>
  <c r="E1711" i="3"/>
  <c r="F1711" i="3"/>
  <c r="G1711" i="3"/>
  <c r="H1711" i="3"/>
  <c r="I1711" i="3"/>
  <c r="J1711" i="3"/>
  <c r="C1712" i="3"/>
  <c r="D1712" i="3"/>
  <c r="E1712" i="3"/>
  <c r="F1712" i="3"/>
  <c r="G1712" i="3"/>
  <c r="H1712" i="3"/>
  <c r="I1712" i="3"/>
  <c r="J1712" i="3"/>
  <c r="C1713" i="3"/>
  <c r="D1713" i="3"/>
  <c r="E1713" i="3"/>
  <c r="F1713" i="3"/>
  <c r="G1713" i="3"/>
  <c r="H1713" i="3"/>
  <c r="I1713" i="3"/>
  <c r="J1713" i="3"/>
  <c r="C1714" i="3"/>
  <c r="D1714" i="3"/>
  <c r="E1714" i="3"/>
  <c r="F1714" i="3"/>
  <c r="G1714" i="3"/>
  <c r="H1714" i="3"/>
  <c r="I1714" i="3"/>
  <c r="J1714" i="3"/>
  <c r="C1715" i="3"/>
  <c r="D1715" i="3"/>
  <c r="E1715" i="3"/>
  <c r="F1715" i="3"/>
  <c r="G1715" i="3"/>
  <c r="H1715" i="3"/>
  <c r="I1715" i="3"/>
  <c r="J1715" i="3"/>
  <c r="C1716" i="3"/>
  <c r="D1716" i="3"/>
  <c r="E1716" i="3"/>
  <c r="F1716" i="3"/>
  <c r="G1716" i="3"/>
  <c r="H1716" i="3"/>
  <c r="I1716" i="3"/>
  <c r="J1716" i="3"/>
  <c r="C1717" i="3"/>
  <c r="D1717" i="3"/>
  <c r="E1717" i="3"/>
  <c r="F1717" i="3"/>
  <c r="G1717" i="3"/>
  <c r="H1717" i="3"/>
  <c r="I1717" i="3"/>
  <c r="J1717" i="3"/>
  <c r="C1718" i="3"/>
  <c r="D1718" i="3"/>
  <c r="E1718" i="3"/>
  <c r="F1718" i="3"/>
  <c r="G1718" i="3"/>
  <c r="H1718" i="3"/>
  <c r="I1718" i="3"/>
  <c r="J1718" i="3"/>
  <c r="C1719" i="3"/>
  <c r="D1719" i="3"/>
  <c r="E1719" i="3"/>
  <c r="F1719" i="3"/>
  <c r="G1719" i="3"/>
  <c r="H1719" i="3"/>
  <c r="I1719" i="3"/>
  <c r="J1719" i="3"/>
  <c r="C1720" i="3"/>
  <c r="D1720" i="3"/>
  <c r="E1720" i="3"/>
  <c r="F1720" i="3"/>
  <c r="G1720" i="3"/>
  <c r="H1720" i="3"/>
  <c r="I1720" i="3"/>
  <c r="J1720" i="3"/>
  <c r="C1721" i="3"/>
  <c r="D1721" i="3"/>
  <c r="E1721" i="3"/>
  <c r="F1721" i="3"/>
  <c r="G1721" i="3"/>
  <c r="H1721" i="3"/>
  <c r="I1721" i="3"/>
  <c r="J1721" i="3"/>
  <c r="C1722" i="3"/>
  <c r="D1722" i="3"/>
  <c r="E1722" i="3"/>
  <c r="F1722" i="3"/>
  <c r="G1722" i="3"/>
  <c r="H1722" i="3"/>
  <c r="I1722" i="3"/>
  <c r="J1722" i="3"/>
  <c r="C1723" i="3"/>
  <c r="D1723" i="3"/>
  <c r="E1723" i="3"/>
  <c r="F1723" i="3"/>
  <c r="G1723" i="3"/>
  <c r="H1723" i="3"/>
  <c r="I1723" i="3"/>
  <c r="J1723" i="3"/>
  <c r="C1724" i="3"/>
  <c r="D1724" i="3"/>
  <c r="E1724" i="3"/>
  <c r="F1724" i="3"/>
  <c r="G1724" i="3"/>
  <c r="H1724" i="3"/>
  <c r="I1724" i="3"/>
  <c r="J1724" i="3"/>
  <c r="C1725" i="3"/>
  <c r="D1725" i="3"/>
  <c r="E1725" i="3"/>
  <c r="F1725" i="3"/>
  <c r="G1725" i="3"/>
  <c r="H1725" i="3"/>
  <c r="I1725" i="3"/>
  <c r="J1725" i="3"/>
  <c r="C1726" i="3"/>
  <c r="D1726" i="3"/>
  <c r="E1726" i="3"/>
  <c r="F1726" i="3"/>
  <c r="G1726" i="3"/>
  <c r="H1726" i="3"/>
  <c r="I1726" i="3"/>
  <c r="J1726" i="3"/>
  <c r="C1727" i="3"/>
  <c r="D1727" i="3"/>
  <c r="E1727" i="3"/>
  <c r="F1727" i="3"/>
  <c r="G1727" i="3"/>
  <c r="H1727" i="3"/>
  <c r="I1727" i="3"/>
  <c r="J1727" i="3"/>
  <c r="C1728" i="3"/>
  <c r="D1728" i="3"/>
  <c r="E1728" i="3"/>
  <c r="F1728" i="3"/>
  <c r="G1728" i="3"/>
  <c r="H1728" i="3"/>
  <c r="I1728" i="3"/>
  <c r="J1728" i="3"/>
  <c r="C1729" i="3"/>
  <c r="D1729" i="3"/>
  <c r="E1729" i="3"/>
  <c r="F1729" i="3"/>
  <c r="G1729" i="3"/>
  <c r="H1729" i="3"/>
  <c r="I1729" i="3"/>
  <c r="J1729" i="3"/>
  <c r="C1730" i="3"/>
  <c r="D1730" i="3"/>
  <c r="E1730" i="3"/>
  <c r="F1730" i="3"/>
  <c r="G1730" i="3"/>
  <c r="H1730" i="3"/>
  <c r="I1730" i="3"/>
  <c r="J1730" i="3"/>
  <c r="C1731" i="3"/>
  <c r="D1731" i="3"/>
  <c r="E1731" i="3"/>
  <c r="F1731" i="3"/>
  <c r="G1731" i="3"/>
  <c r="H1731" i="3"/>
  <c r="I1731" i="3"/>
  <c r="J1731" i="3"/>
  <c r="C1732" i="3"/>
  <c r="D1732" i="3"/>
  <c r="E1732" i="3"/>
  <c r="F1732" i="3"/>
  <c r="G1732" i="3"/>
  <c r="H1732" i="3"/>
  <c r="I1732" i="3"/>
  <c r="J1732" i="3"/>
  <c r="C1733" i="3"/>
  <c r="D1733" i="3"/>
  <c r="E1733" i="3"/>
  <c r="F1733" i="3"/>
  <c r="G1733" i="3"/>
  <c r="H1733" i="3"/>
  <c r="I1733" i="3"/>
  <c r="J1733" i="3"/>
  <c r="C1734" i="3"/>
  <c r="D1734" i="3"/>
  <c r="E1734" i="3"/>
  <c r="F1734" i="3"/>
  <c r="G1734" i="3"/>
  <c r="H1734" i="3"/>
  <c r="I1734" i="3"/>
  <c r="J1734" i="3"/>
  <c r="C1735" i="3"/>
  <c r="D1735" i="3"/>
  <c r="E1735" i="3"/>
  <c r="F1735" i="3"/>
  <c r="G1735" i="3"/>
  <c r="H1735" i="3"/>
  <c r="I1735" i="3"/>
  <c r="J1735" i="3"/>
  <c r="C1736" i="3"/>
  <c r="D1736" i="3"/>
  <c r="E1736" i="3"/>
  <c r="F1736" i="3"/>
  <c r="G1736" i="3"/>
  <c r="H1736" i="3"/>
  <c r="I1736" i="3"/>
  <c r="J1736" i="3"/>
  <c r="C1737" i="3"/>
  <c r="D1737" i="3"/>
  <c r="E1737" i="3"/>
  <c r="F1737" i="3"/>
  <c r="G1737" i="3"/>
  <c r="H1737" i="3"/>
  <c r="I1737" i="3"/>
  <c r="J1737" i="3"/>
  <c r="C1738" i="3"/>
  <c r="D1738" i="3"/>
  <c r="E1738" i="3"/>
  <c r="F1738" i="3"/>
  <c r="G1738" i="3"/>
  <c r="H1738" i="3"/>
  <c r="I1738" i="3"/>
  <c r="J1738" i="3"/>
  <c r="C1739" i="3"/>
  <c r="D1739" i="3"/>
  <c r="E1739" i="3"/>
  <c r="F1739" i="3"/>
  <c r="G1739" i="3"/>
  <c r="H1739" i="3"/>
  <c r="I1739" i="3"/>
  <c r="J1739" i="3"/>
  <c r="C1740" i="3"/>
  <c r="D1740" i="3"/>
  <c r="E1740" i="3"/>
  <c r="F1740" i="3"/>
  <c r="G1740" i="3"/>
  <c r="H1740" i="3"/>
  <c r="I1740" i="3"/>
  <c r="J1740" i="3"/>
  <c r="C1741" i="3"/>
  <c r="D1741" i="3"/>
  <c r="E1741" i="3"/>
  <c r="F1741" i="3"/>
  <c r="G1741" i="3"/>
  <c r="H1741" i="3"/>
  <c r="I1741" i="3"/>
  <c r="J1741" i="3"/>
  <c r="C1742" i="3"/>
  <c r="D1742" i="3"/>
  <c r="E1742" i="3"/>
  <c r="F1742" i="3"/>
  <c r="G1742" i="3"/>
  <c r="H1742" i="3"/>
  <c r="I1742" i="3"/>
  <c r="J1742" i="3"/>
  <c r="C1743" i="3"/>
  <c r="D1743" i="3"/>
  <c r="E1743" i="3"/>
  <c r="F1743" i="3"/>
  <c r="G1743" i="3"/>
  <c r="H1743" i="3"/>
  <c r="I1743" i="3"/>
  <c r="J1743" i="3"/>
  <c r="C1744" i="3"/>
  <c r="D1744" i="3"/>
  <c r="E1744" i="3"/>
  <c r="F1744" i="3"/>
  <c r="G1744" i="3"/>
  <c r="H1744" i="3"/>
  <c r="I1744" i="3"/>
  <c r="J1744" i="3"/>
  <c r="C1745" i="3"/>
  <c r="D1745" i="3"/>
  <c r="E1745" i="3"/>
  <c r="F1745" i="3"/>
  <c r="G1745" i="3"/>
  <c r="H1745" i="3"/>
  <c r="I1745" i="3"/>
  <c r="J1745" i="3"/>
  <c r="C1746" i="3"/>
  <c r="D1746" i="3"/>
  <c r="E1746" i="3"/>
  <c r="F1746" i="3"/>
  <c r="G1746" i="3"/>
  <c r="H1746" i="3"/>
  <c r="I1746" i="3"/>
  <c r="J1746" i="3"/>
  <c r="C1747" i="3"/>
  <c r="D1747" i="3"/>
  <c r="E1747" i="3"/>
  <c r="F1747" i="3"/>
  <c r="G1747" i="3"/>
  <c r="H1747" i="3"/>
  <c r="I1747" i="3"/>
  <c r="J1747" i="3"/>
  <c r="C1748" i="3"/>
  <c r="D1748" i="3"/>
  <c r="E1748" i="3"/>
  <c r="F1748" i="3"/>
  <c r="G1748" i="3"/>
  <c r="H1748" i="3"/>
  <c r="I1748" i="3"/>
  <c r="J1748" i="3"/>
  <c r="C1749" i="3"/>
  <c r="D1749" i="3"/>
  <c r="E1749" i="3"/>
  <c r="F1749" i="3"/>
  <c r="G1749" i="3"/>
  <c r="H1749" i="3"/>
  <c r="I1749" i="3"/>
  <c r="J1749" i="3"/>
  <c r="C1750" i="3"/>
  <c r="D1750" i="3"/>
  <c r="E1750" i="3"/>
  <c r="F1750" i="3"/>
  <c r="G1750" i="3"/>
  <c r="H1750" i="3"/>
  <c r="I1750" i="3"/>
  <c r="J1750" i="3"/>
  <c r="C1751" i="3"/>
  <c r="D1751" i="3"/>
  <c r="E1751" i="3"/>
  <c r="F1751" i="3"/>
  <c r="G1751" i="3"/>
  <c r="H1751" i="3"/>
  <c r="I1751" i="3"/>
  <c r="J1751" i="3"/>
  <c r="C1752" i="3"/>
  <c r="D1752" i="3"/>
  <c r="E1752" i="3"/>
  <c r="F1752" i="3"/>
  <c r="G1752" i="3"/>
  <c r="H1752" i="3"/>
  <c r="I1752" i="3"/>
  <c r="J1752" i="3"/>
  <c r="C1753" i="3"/>
  <c r="D1753" i="3"/>
  <c r="E1753" i="3"/>
  <c r="F1753" i="3"/>
  <c r="G1753" i="3"/>
  <c r="H1753" i="3"/>
  <c r="I1753" i="3"/>
  <c r="J1753" i="3"/>
  <c r="C1754" i="3"/>
  <c r="D1754" i="3"/>
  <c r="E1754" i="3"/>
  <c r="F1754" i="3"/>
  <c r="G1754" i="3"/>
  <c r="H1754" i="3"/>
  <c r="I1754" i="3"/>
  <c r="J1754" i="3"/>
  <c r="C1755" i="3"/>
  <c r="D1755" i="3"/>
  <c r="E1755" i="3"/>
  <c r="F1755" i="3"/>
  <c r="G1755" i="3"/>
  <c r="H1755" i="3"/>
  <c r="I1755" i="3"/>
  <c r="J1755" i="3"/>
  <c r="C1756" i="3"/>
  <c r="D1756" i="3"/>
  <c r="E1756" i="3"/>
  <c r="F1756" i="3"/>
  <c r="G1756" i="3"/>
  <c r="H1756" i="3"/>
  <c r="I1756" i="3"/>
  <c r="J1756" i="3"/>
  <c r="C1757" i="3"/>
  <c r="D1757" i="3"/>
  <c r="E1757" i="3"/>
  <c r="F1757" i="3"/>
  <c r="G1757" i="3"/>
  <c r="H1757" i="3"/>
  <c r="I1757" i="3"/>
  <c r="J1757" i="3"/>
  <c r="C1758" i="3"/>
  <c r="D1758" i="3"/>
  <c r="E1758" i="3"/>
  <c r="F1758" i="3"/>
  <c r="G1758" i="3"/>
  <c r="H1758" i="3"/>
  <c r="I1758" i="3"/>
  <c r="J1758" i="3"/>
  <c r="C1759" i="3"/>
  <c r="D1759" i="3"/>
  <c r="E1759" i="3"/>
  <c r="F1759" i="3"/>
  <c r="G1759" i="3"/>
  <c r="H1759" i="3"/>
  <c r="I1759" i="3"/>
  <c r="J1759" i="3"/>
  <c r="C1760" i="3"/>
  <c r="D1760" i="3"/>
  <c r="E1760" i="3"/>
  <c r="F1760" i="3"/>
  <c r="G1760" i="3"/>
  <c r="H1760" i="3"/>
  <c r="I1760" i="3"/>
  <c r="J1760" i="3"/>
  <c r="C1761" i="3"/>
  <c r="D1761" i="3"/>
  <c r="E1761" i="3"/>
  <c r="F1761" i="3"/>
  <c r="G1761" i="3"/>
  <c r="H1761" i="3"/>
  <c r="I1761" i="3"/>
  <c r="J1761" i="3"/>
  <c r="C1762" i="3"/>
  <c r="D1762" i="3"/>
  <c r="E1762" i="3"/>
  <c r="F1762" i="3"/>
  <c r="G1762" i="3"/>
  <c r="H1762" i="3"/>
  <c r="I1762" i="3"/>
  <c r="J1762" i="3"/>
  <c r="C1763" i="3"/>
  <c r="D1763" i="3"/>
  <c r="E1763" i="3"/>
  <c r="F1763" i="3"/>
  <c r="G1763" i="3"/>
  <c r="H1763" i="3"/>
  <c r="I1763" i="3"/>
  <c r="J1763" i="3"/>
  <c r="C1764" i="3"/>
  <c r="D1764" i="3"/>
  <c r="E1764" i="3"/>
  <c r="F1764" i="3"/>
  <c r="G1764" i="3"/>
  <c r="H1764" i="3"/>
  <c r="I1764" i="3"/>
  <c r="J1764" i="3"/>
  <c r="C1765" i="3"/>
  <c r="D1765" i="3"/>
  <c r="E1765" i="3"/>
  <c r="F1765" i="3"/>
  <c r="G1765" i="3"/>
  <c r="H1765" i="3"/>
  <c r="I1765" i="3"/>
  <c r="J1765" i="3"/>
  <c r="C1766" i="3"/>
  <c r="D1766" i="3"/>
  <c r="E1766" i="3"/>
  <c r="F1766" i="3"/>
  <c r="G1766" i="3"/>
  <c r="H1766" i="3"/>
  <c r="I1766" i="3"/>
  <c r="J1766" i="3"/>
  <c r="C1767" i="3"/>
  <c r="D1767" i="3"/>
  <c r="E1767" i="3"/>
  <c r="F1767" i="3"/>
  <c r="G1767" i="3"/>
  <c r="H1767" i="3"/>
  <c r="I1767" i="3"/>
  <c r="J1767" i="3"/>
  <c r="C1768" i="3"/>
  <c r="D1768" i="3"/>
  <c r="E1768" i="3"/>
  <c r="F1768" i="3"/>
  <c r="G1768" i="3"/>
  <c r="H1768" i="3"/>
  <c r="I1768" i="3"/>
  <c r="J1768" i="3"/>
  <c r="C1769" i="3"/>
  <c r="D1769" i="3"/>
  <c r="E1769" i="3"/>
  <c r="F1769" i="3"/>
  <c r="G1769" i="3"/>
  <c r="H1769" i="3"/>
  <c r="I1769" i="3"/>
  <c r="J1769" i="3"/>
  <c r="C1770" i="3"/>
  <c r="D1770" i="3"/>
  <c r="E1770" i="3"/>
  <c r="F1770" i="3"/>
  <c r="G1770" i="3"/>
  <c r="H1770" i="3"/>
  <c r="I1770" i="3"/>
  <c r="J1770" i="3"/>
  <c r="C1771" i="3"/>
  <c r="D1771" i="3"/>
  <c r="E1771" i="3"/>
  <c r="F1771" i="3"/>
  <c r="G1771" i="3"/>
  <c r="H1771" i="3"/>
  <c r="I1771" i="3"/>
  <c r="J1771" i="3"/>
  <c r="C1772" i="3"/>
  <c r="D1772" i="3"/>
  <c r="E1772" i="3"/>
  <c r="F1772" i="3"/>
  <c r="G1772" i="3"/>
  <c r="H1772" i="3"/>
  <c r="I1772" i="3"/>
  <c r="J1772" i="3"/>
  <c r="C1773" i="3"/>
  <c r="D1773" i="3"/>
  <c r="E1773" i="3"/>
  <c r="F1773" i="3"/>
  <c r="G1773" i="3"/>
  <c r="H1773" i="3"/>
  <c r="I1773" i="3"/>
  <c r="J1773" i="3"/>
  <c r="C1774" i="3"/>
  <c r="D1774" i="3"/>
  <c r="E1774" i="3"/>
  <c r="F1774" i="3"/>
  <c r="G1774" i="3"/>
  <c r="H1774" i="3"/>
  <c r="I1774" i="3"/>
  <c r="J1774" i="3"/>
  <c r="C1775" i="3"/>
  <c r="D1775" i="3"/>
  <c r="E1775" i="3"/>
  <c r="F1775" i="3"/>
  <c r="G1775" i="3"/>
  <c r="H1775" i="3"/>
  <c r="I1775" i="3"/>
  <c r="J1775" i="3"/>
  <c r="C1776" i="3"/>
  <c r="D1776" i="3"/>
  <c r="E1776" i="3"/>
  <c r="F1776" i="3"/>
  <c r="G1776" i="3"/>
  <c r="H1776" i="3"/>
  <c r="I1776" i="3"/>
  <c r="J1776" i="3"/>
  <c r="C1777" i="3"/>
  <c r="D1777" i="3"/>
  <c r="E1777" i="3"/>
  <c r="F1777" i="3"/>
  <c r="G1777" i="3"/>
  <c r="H1777" i="3"/>
  <c r="I1777" i="3"/>
  <c r="J1777" i="3"/>
  <c r="C1778" i="3"/>
  <c r="D1778" i="3"/>
  <c r="E1778" i="3"/>
  <c r="F1778" i="3"/>
  <c r="G1778" i="3"/>
  <c r="H1778" i="3"/>
  <c r="I1778" i="3"/>
  <c r="J1778" i="3"/>
  <c r="C1779" i="3"/>
  <c r="D1779" i="3"/>
  <c r="E1779" i="3"/>
  <c r="F1779" i="3"/>
  <c r="G1779" i="3"/>
  <c r="H1779" i="3"/>
  <c r="I1779" i="3"/>
  <c r="J1779" i="3"/>
  <c r="C1780" i="3"/>
  <c r="D1780" i="3"/>
  <c r="E1780" i="3"/>
  <c r="F1780" i="3"/>
  <c r="G1780" i="3"/>
  <c r="H1780" i="3"/>
  <c r="I1780" i="3"/>
  <c r="J1780" i="3"/>
  <c r="C1781" i="3"/>
  <c r="D1781" i="3"/>
  <c r="E1781" i="3"/>
  <c r="F1781" i="3"/>
  <c r="G1781" i="3"/>
  <c r="H1781" i="3"/>
  <c r="I1781" i="3"/>
  <c r="J1781" i="3"/>
  <c r="C1782" i="3"/>
  <c r="D1782" i="3"/>
  <c r="E1782" i="3"/>
  <c r="F1782" i="3"/>
  <c r="G1782" i="3"/>
  <c r="H1782" i="3"/>
  <c r="I1782" i="3"/>
  <c r="J1782" i="3"/>
  <c r="C1783" i="3"/>
  <c r="D1783" i="3"/>
  <c r="E1783" i="3"/>
  <c r="F1783" i="3"/>
  <c r="G1783" i="3"/>
  <c r="H1783" i="3"/>
  <c r="I1783" i="3"/>
  <c r="J1783" i="3"/>
  <c r="C1784" i="3"/>
  <c r="D1784" i="3"/>
  <c r="E1784" i="3"/>
  <c r="F1784" i="3"/>
  <c r="G1784" i="3"/>
  <c r="H1784" i="3"/>
  <c r="I1784" i="3"/>
  <c r="J1784" i="3"/>
  <c r="C1785" i="3"/>
  <c r="D1785" i="3"/>
  <c r="E1785" i="3"/>
  <c r="F1785" i="3"/>
  <c r="G1785" i="3"/>
  <c r="H1785" i="3"/>
  <c r="I1785" i="3"/>
  <c r="J1785" i="3"/>
  <c r="C1786" i="3"/>
  <c r="D1786" i="3"/>
  <c r="E1786" i="3"/>
  <c r="F1786" i="3"/>
  <c r="G1786" i="3"/>
  <c r="H1786" i="3"/>
  <c r="I1786" i="3"/>
  <c r="J1786" i="3"/>
  <c r="C1787" i="3"/>
  <c r="D1787" i="3"/>
  <c r="E1787" i="3"/>
  <c r="F1787" i="3"/>
  <c r="G1787" i="3"/>
  <c r="H1787" i="3"/>
  <c r="I1787" i="3"/>
  <c r="J1787" i="3"/>
  <c r="C1788" i="3"/>
  <c r="D1788" i="3"/>
  <c r="E1788" i="3"/>
  <c r="F1788" i="3"/>
  <c r="G1788" i="3"/>
  <c r="H1788" i="3"/>
  <c r="I1788" i="3"/>
  <c r="J1788" i="3"/>
  <c r="C1789" i="3"/>
  <c r="D1789" i="3"/>
  <c r="E1789" i="3"/>
  <c r="F1789" i="3"/>
  <c r="G1789" i="3"/>
  <c r="H1789" i="3"/>
  <c r="I1789" i="3"/>
  <c r="J1789" i="3"/>
  <c r="C1790" i="3"/>
  <c r="D1790" i="3"/>
  <c r="E1790" i="3"/>
  <c r="F1790" i="3"/>
  <c r="G1790" i="3"/>
  <c r="H1790" i="3"/>
  <c r="I1790" i="3"/>
  <c r="J1790" i="3"/>
  <c r="C1791" i="3"/>
  <c r="D1791" i="3"/>
  <c r="E1791" i="3"/>
  <c r="F1791" i="3"/>
  <c r="G1791" i="3"/>
  <c r="H1791" i="3"/>
  <c r="I1791" i="3"/>
  <c r="J1791" i="3"/>
  <c r="C1792" i="3"/>
  <c r="D1792" i="3"/>
  <c r="E1792" i="3"/>
  <c r="F1792" i="3"/>
  <c r="G1792" i="3"/>
  <c r="H1792" i="3"/>
  <c r="I1792" i="3"/>
  <c r="J1792" i="3"/>
  <c r="C1793" i="3"/>
  <c r="D1793" i="3"/>
  <c r="E1793" i="3"/>
  <c r="F1793" i="3"/>
  <c r="G1793" i="3"/>
  <c r="H1793" i="3"/>
  <c r="I1793" i="3"/>
  <c r="J1793" i="3"/>
  <c r="C1794" i="3"/>
  <c r="D1794" i="3"/>
  <c r="E1794" i="3"/>
  <c r="F1794" i="3"/>
  <c r="G1794" i="3"/>
  <c r="H1794" i="3"/>
  <c r="I1794" i="3"/>
  <c r="J1794" i="3"/>
  <c r="C1795" i="3"/>
  <c r="D1795" i="3"/>
  <c r="E1795" i="3"/>
  <c r="F1795" i="3"/>
  <c r="G1795" i="3"/>
  <c r="H1795" i="3"/>
  <c r="I1795" i="3"/>
  <c r="J1795" i="3"/>
  <c r="C1796" i="3"/>
  <c r="D1796" i="3"/>
  <c r="E1796" i="3"/>
  <c r="F1796" i="3"/>
  <c r="G1796" i="3"/>
  <c r="H1796" i="3"/>
  <c r="I1796" i="3"/>
  <c r="J1796" i="3"/>
  <c r="C1797" i="3"/>
  <c r="D1797" i="3"/>
  <c r="E1797" i="3"/>
  <c r="F1797" i="3"/>
  <c r="G1797" i="3"/>
  <c r="H1797" i="3"/>
  <c r="I1797" i="3"/>
  <c r="J1797" i="3"/>
  <c r="C1798" i="3"/>
  <c r="D1798" i="3"/>
  <c r="E1798" i="3"/>
  <c r="F1798" i="3"/>
  <c r="G1798" i="3"/>
  <c r="H1798" i="3"/>
  <c r="I1798" i="3"/>
  <c r="J1798" i="3"/>
  <c r="C1799" i="3"/>
  <c r="D1799" i="3"/>
  <c r="E1799" i="3"/>
  <c r="F1799" i="3"/>
  <c r="G1799" i="3"/>
  <c r="H1799" i="3"/>
  <c r="I1799" i="3"/>
  <c r="J1799" i="3"/>
  <c r="C1800" i="3"/>
  <c r="D1800" i="3"/>
  <c r="E1800" i="3"/>
  <c r="F1800" i="3"/>
  <c r="G1800" i="3"/>
  <c r="H1800" i="3"/>
  <c r="I1800" i="3"/>
  <c r="J1800" i="3"/>
  <c r="C1801" i="3"/>
  <c r="D1801" i="3"/>
  <c r="E1801" i="3"/>
  <c r="F1801" i="3"/>
  <c r="G1801" i="3"/>
  <c r="H1801" i="3"/>
  <c r="I1801" i="3"/>
  <c r="J1801" i="3"/>
  <c r="C1802" i="3"/>
  <c r="D1802" i="3"/>
  <c r="E1802" i="3"/>
  <c r="F1802" i="3"/>
  <c r="G1802" i="3"/>
  <c r="H1802" i="3"/>
  <c r="I1802" i="3"/>
  <c r="J1802" i="3"/>
  <c r="C1803" i="3"/>
  <c r="D1803" i="3"/>
  <c r="E1803" i="3"/>
  <c r="F1803" i="3"/>
  <c r="G1803" i="3"/>
  <c r="H1803" i="3"/>
  <c r="I1803" i="3"/>
  <c r="J1803" i="3"/>
  <c r="C1804" i="3"/>
  <c r="D1804" i="3"/>
  <c r="E1804" i="3"/>
  <c r="F1804" i="3"/>
  <c r="G1804" i="3"/>
  <c r="H1804" i="3"/>
  <c r="I1804" i="3"/>
  <c r="J1804" i="3"/>
  <c r="C1805" i="3"/>
  <c r="D1805" i="3"/>
  <c r="E1805" i="3"/>
  <c r="F1805" i="3"/>
  <c r="G1805" i="3"/>
  <c r="H1805" i="3"/>
  <c r="I1805" i="3"/>
  <c r="J1805" i="3"/>
  <c r="C1806" i="3"/>
  <c r="D1806" i="3"/>
  <c r="E1806" i="3"/>
  <c r="F1806" i="3"/>
  <c r="G1806" i="3"/>
  <c r="H1806" i="3"/>
  <c r="I1806" i="3"/>
  <c r="J1806" i="3"/>
  <c r="C1807" i="3"/>
  <c r="D1807" i="3"/>
  <c r="E1807" i="3"/>
  <c r="F1807" i="3"/>
  <c r="G1807" i="3"/>
  <c r="H1807" i="3"/>
  <c r="I1807" i="3"/>
  <c r="J1807" i="3"/>
  <c r="C1808" i="3"/>
  <c r="D1808" i="3"/>
  <c r="E1808" i="3"/>
  <c r="F1808" i="3"/>
  <c r="G1808" i="3"/>
  <c r="H1808" i="3"/>
  <c r="I1808" i="3"/>
  <c r="J1808" i="3"/>
  <c r="C1809" i="3"/>
  <c r="D1809" i="3"/>
  <c r="E1809" i="3"/>
  <c r="F1809" i="3"/>
  <c r="G1809" i="3"/>
  <c r="H1809" i="3"/>
  <c r="I1809" i="3"/>
  <c r="J1809" i="3"/>
  <c r="C1810" i="3"/>
  <c r="D1810" i="3"/>
  <c r="E1810" i="3"/>
  <c r="F1810" i="3"/>
  <c r="G1810" i="3"/>
  <c r="H1810" i="3"/>
  <c r="I1810" i="3"/>
  <c r="J1810" i="3"/>
  <c r="C1811" i="3"/>
  <c r="D1811" i="3"/>
  <c r="E1811" i="3"/>
  <c r="F1811" i="3"/>
  <c r="G1811" i="3"/>
  <c r="H1811" i="3"/>
  <c r="I1811" i="3"/>
  <c r="J1811" i="3"/>
  <c r="C1812" i="3"/>
  <c r="D1812" i="3"/>
  <c r="E1812" i="3"/>
  <c r="F1812" i="3"/>
  <c r="G1812" i="3"/>
  <c r="H1812" i="3"/>
  <c r="I1812" i="3"/>
  <c r="J1812" i="3"/>
  <c r="C1813" i="3"/>
  <c r="D1813" i="3"/>
  <c r="E1813" i="3"/>
  <c r="F1813" i="3"/>
  <c r="G1813" i="3"/>
  <c r="H1813" i="3"/>
  <c r="I1813" i="3"/>
  <c r="J1813" i="3"/>
  <c r="C1814" i="3"/>
  <c r="D1814" i="3"/>
  <c r="E1814" i="3"/>
  <c r="F1814" i="3"/>
  <c r="G1814" i="3"/>
  <c r="H1814" i="3"/>
  <c r="I1814" i="3"/>
  <c r="J1814" i="3"/>
  <c r="C1815" i="3"/>
  <c r="D1815" i="3"/>
  <c r="E1815" i="3"/>
  <c r="F1815" i="3"/>
  <c r="G1815" i="3"/>
  <c r="H1815" i="3"/>
  <c r="I1815" i="3"/>
  <c r="J1815" i="3"/>
  <c r="C1816" i="3"/>
  <c r="D1816" i="3"/>
  <c r="E1816" i="3"/>
  <c r="F1816" i="3"/>
  <c r="G1816" i="3"/>
  <c r="H1816" i="3"/>
  <c r="I1816" i="3"/>
  <c r="J1816" i="3"/>
  <c r="C1817" i="3"/>
  <c r="D1817" i="3"/>
  <c r="E1817" i="3"/>
  <c r="F1817" i="3"/>
  <c r="G1817" i="3"/>
  <c r="H1817" i="3"/>
  <c r="I1817" i="3"/>
  <c r="J1817" i="3"/>
  <c r="C1818" i="3"/>
  <c r="D1818" i="3"/>
  <c r="E1818" i="3"/>
  <c r="F1818" i="3"/>
  <c r="G1818" i="3"/>
  <c r="H1818" i="3"/>
  <c r="I1818" i="3"/>
  <c r="J1818" i="3"/>
  <c r="C1819" i="3"/>
  <c r="D1819" i="3"/>
  <c r="E1819" i="3"/>
  <c r="F1819" i="3"/>
  <c r="G1819" i="3"/>
  <c r="H1819" i="3"/>
  <c r="I1819" i="3"/>
  <c r="J1819" i="3"/>
  <c r="C1820" i="3"/>
  <c r="D1820" i="3"/>
  <c r="E1820" i="3"/>
  <c r="F1820" i="3"/>
  <c r="G1820" i="3"/>
  <c r="H1820" i="3"/>
  <c r="I1820" i="3"/>
  <c r="J1820" i="3"/>
  <c r="C1821" i="3"/>
  <c r="D1821" i="3"/>
  <c r="E1821" i="3"/>
  <c r="F1821" i="3"/>
  <c r="G1821" i="3"/>
  <c r="H1821" i="3"/>
  <c r="I1821" i="3"/>
  <c r="J1821" i="3"/>
  <c r="C1822" i="3"/>
  <c r="D1822" i="3"/>
  <c r="E1822" i="3"/>
  <c r="F1822" i="3"/>
  <c r="G1822" i="3"/>
  <c r="H1822" i="3"/>
  <c r="I1822" i="3"/>
  <c r="J1822" i="3"/>
  <c r="C1823" i="3"/>
  <c r="D1823" i="3"/>
  <c r="E1823" i="3"/>
  <c r="F1823" i="3"/>
  <c r="G1823" i="3"/>
  <c r="H1823" i="3"/>
  <c r="I1823" i="3"/>
  <c r="J1823" i="3"/>
  <c r="C1824" i="3"/>
  <c r="D1824" i="3"/>
  <c r="E1824" i="3"/>
  <c r="F1824" i="3"/>
  <c r="G1824" i="3"/>
  <c r="H1824" i="3"/>
  <c r="I1824" i="3"/>
  <c r="J1824" i="3"/>
  <c r="C1825" i="3"/>
  <c r="D1825" i="3"/>
  <c r="E1825" i="3"/>
  <c r="F1825" i="3"/>
  <c r="G1825" i="3"/>
  <c r="H1825" i="3"/>
  <c r="I1825" i="3"/>
  <c r="J1825" i="3"/>
  <c r="C1826" i="3"/>
  <c r="D1826" i="3"/>
  <c r="E1826" i="3"/>
  <c r="F1826" i="3"/>
  <c r="G1826" i="3"/>
  <c r="H1826" i="3"/>
  <c r="I1826" i="3"/>
  <c r="J1826" i="3"/>
  <c r="C1827" i="3"/>
  <c r="D1827" i="3"/>
  <c r="E1827" i="3"/>
  <c r="F1827" i="3"/>
  <c r="G1827" i="3"/>
  <c r="H1827" i="3"/>
  <c r="I1827" i="3"/>
  <c r="J1827" i="3"/>
  <c r="C1828" i="3"/>
  <c r="D1828" i="3"/>
  <c r="E1828" i="3"/>
  <c r="F1828" i="3"/>
  <c r="G1828" i="3"/>
  <c r="H1828" i="3"/>
  <c r="I1828" i="3"/>
  <c r="J1828" i="3"/>
  <c r="C1829" i="3"/>
  <c r="D1829" i="3"/>
  <c r="E1829" i="3"/>
  <c r="F1829" i="3"/>
  <c r="G1829" i="3"/>
  <c r="H1829" i="3"/>
  <c r="I1829" i="3"/>
  <c r="J1829" i="3"/>
  <c r="C1830" i="3"/>
  <c r="D1830" i="3"/>
  <c r="E1830" i="3"/>
  <c r="F1830" i="3"/>
  <c r="G1830" i="3"/>
  <c r="H1830" i="3"/>
  <c r="I1830" i="3"/>
  <c r="J1830" i="3"/>
  <c r="C1831" i="3"/>
  <c r="D1831" i="3"/>
  <c r="E1831" i="3"/>
  <c r="F1831" i="3"/>
  <c r="G1831" i="3"/>
  <c r="H1831" i="3"/>
  <c r="I1831" i="3"/>
  <c r="J1831" i="3"/>
  <c r="C1832" i="3"/>
  <c r="D1832" i="3"/>
  <c r="E1832" i="3"/>
  <c r="F1832" i="3"/>
  <c r="G1832" i="3"/>
  <c r="H1832" i="3"/>
  <c r="I1832" i="3"/>
  <c r="J1832" i="3"/>
  <c r="C1833" i="3"/>
  <c r="D1833" i="3"/>
  <c r="E1833" i="3"/>
  <c r="F1833" i="3"/>
  <c r="G1833" i="3"/>
  <c r="H1833" i="3"/>
  <c r="I1833" i="3"/>
  <c r="J1833" i="3"/>
  <c r="C1834" i="3"/>
  <c r="D1834" i="3"/>
  <c r="E1834" i="3"/>
  <c r="F1834" i="3"/>
  <c r="G1834" i="3"/>
  <c r="H1834" i="3"/>
  <c r="I1834" i="3"/>
  <c r="J1834" i="3"/>
  <c r="C1835" i="3"/>
  <c r="D1835" i="3"/>
  <c r="E1835" i="3"/>
  <c r="F1835" i="3"/>
  <c r="G1835" i="3"/>
  <c r="H1835" i="3"/>
  <c r="I1835" i="3"/>
  <c r="J1835" i="3"/>
  <c r="C1836" i="3"/>
  <c r="D1836" i="3"/>
  <c r="E1836" i="3"/>
  <c r="F1836" i="3"/>
  <c r="G1836" i="3"/>
  <c r="H1836" i="3"/>
  <c r="I1836" i="3"/>
  <c r="J1836" i="3"/>
  <c r="C1837" i="3"/>
  <c r="D1837" i="3"/>
  <c r="E1837" i="3"/>
  <c r="F1837" i="3"/>
  <c r="G1837" i="3"/>
  <c r="H1837" i="3"/>
  <c r="I1837" i="3"/>
  <c r="J1837" i="3"/>
  <c r="C1838" i="3"/>
  <c r="D1838" i="3"/>
  <c r="E1838" i="3"/>
  <c r="F1838" i="3"/>
  <c r="G1838" i="3"/>
  <c r="H1838" i="3"/>
  <c r="I1838" i="3"/>
  <c r="J1838" i="3"/>
  <c r="C1839" i="3"/>
  <c r="D1839" i="3"/>
  <c r="E1839" i="3"/>
  <c r="F1839" i="3"/>
  <c r="G1839" i="3"/>
  <c r="H1839" i="3"/>
  <c r="I1839" i="3"/>
  <c r="J1839" i="3"/>
  <c r="C1840" i="3"/>
  <c r="D1840" i="3"/>
  <c r="E1840" i="3"/>
  <c r="F1840" i="3"/>
  <c r="G1840" i="3"/>
  <c r="H1840" i="3"/>
  <c r="I1840" i="3"/>
  <c r="J1840" i="3"/>
  <c r="C1841" i="3"/>
  <c r="D1841" i="3"/>
  <c r="E1841" i="3"/>
  <c r="F1841" i="3"/>
  <c r="G1841" i="3"/>
  <c r="H1841" i="3"/>
  <c r="I1841" i="3"/>
  <c r="J1841" i="3"/>
  <c r="C1842" i="3"/>
  <c r="D1842" i="3"/>
  <c r="E1842" i="3"/>
  <c r="F1842" i="3"/>
  <c r="G1842" i="3"/>
  <c r="H1842" i="3"/>
  <c r="I1842" i="3"/>
  <c r="J1842" i="3"/>
  <c r="C1843" i="3"/>
  <c r="D1843" i="3"/>
  <c r="E1843" i="3"/>
  <c r="F1843" i="3"/>
  <c r="G1843" i="3"/>
  <c r="H1843" i="3"/>
  <c r="I1843" i="3"/>
  <c r="J1843" i="3"/>
  <c r="C1844" i="3"/>
  <c r="D1844" i="3"/>
  <c r="E1844" i="3"/>
  <c r="F1844" i="3"/>
  <c r="G1844" i="3"/>
  <c r="H1844" i="3"/>
  <c r="I1844" i="3"/>
  <c r="J1844" i="3"/>
  <c r="C1845" i="3"/>
  <c r="D1845" i="3"/>
  <c r="E1845" i="3"/>
  <c r="F1845" i="3"/>
  <c r="G1845" i="3"/>
  <c r="H1845" i="3"/>
  <c r="I1845" i="3"/>
  <c r="J1845" i="3"/>
  <c r="C1846" i="3"/>
  <c r="D1846" i="3"/>
  <c r="E1846" i="3"/>
  <c r="F1846" i="3"/>
  <c r="G1846" i="3"/>
  <c r="H1846" i="3"/>
  <c r="I1846" i="3"/>
  <c r="J1846" i="3"/>
  <c r="C1847" i="3"/>
  <c r="D1847" i="3"/>
  <c r="E1847" i="3"/>
  <c r="F1847" i="3"/>
  <c r="G1847" i="3"/>
  <c r="H1847" i="3"/>
  <c r="I1847" i="3"/>
  <c r="J1847" i="3"/>
  <c r="C1848" i="3"/>
  <c r="D1848" i="3"/>
  <c r="E1848" i="3"/>
  <c r="F1848" i="3"/>
  <c r="G1848" i="3"/>
  <c r="H1848" i="3"/>
  <c r="I1848" i="3"/>
  <c r="J1848" i="3"/>
  <c r="C1849" i="3"/>
  <c r="D1849" i="3"/>
  <c r="E1849" i="3"/>
  <c r="F1849" i="3"/>
  <c r="G1849" i="3"/>
  <c r="H1849" i="3"/>
  <c r="I1849" i="3"/>
  <c r="J1849" i="3"/>
  <c r="C1850" i="3"/>
  <c r="D1850" i="3"/>
  <c r="E1850" i="3"/>
  <c r="F1850" i="3"/>
  <c r="G1850" i="3"/>
  <c r="H1850" i="3"/>
  <c r="I1850" i="3"/>
  <c r="J1850" i="3"/>
  <c r="C1851" i="3"/>
  <c r="D1851" i="3"/>
  <c r="E1851" i="3"/>
  <c r="F1851" i="3"/>
  <c r="G1851" i="3"/>
  <c r="H1851" i="3"/>
  <c r="I1851" i="3"/>
  <c r="J1851" i="3"/>
  <c r="C1852" i="3"/>
  <c r="D1852" i="3"/>
  <c r="E1852" i="3"/>
  <c r="F1852" i="3"/>
  <c r="G1852" i="3"/>
  <c r="H1852" i="3"/>
  <c r="I1852" i="3"/>
  <c r="J1852" i="3"/>
  <c r="C1853" i="3"/>
  <c r="D1853" i="3"/>
  <c r="E1853" i="3"/>
  <c r="F1853" i="3"/>
  <c r="G1853" i="3"/>
  <c r="H1853" i="3"/>
  <c r="I1853" i="3"/>
  <c r="J1853" i="3"/>
  <c r="C1854" i="3"/>
  <c r="D1854" i="3"/>
  <c r="E1854" i="3"/>
  <c r="F1854" i="3"/>
  <c r="G1854" i="3"/>
  <c r="H1854" i="3"/>
  <c r="I1854" i="3"/>
  <c r="J1854" i="3"/>
  <c r="C1855" i="3"/>
  <c r="D1855" i="3"/>
  <c r="E1855" i="3"/>
  <c r="F1855" i="3"/>
  <c r="G1855" i="3"/>
  <c r="H1855" i="3"/>
  <c r="I1855" i="3"/>
  <c r="J1855" i="3"/>
  <c r="C1856" i="3"/>
  <c r="D1856" i="3"/>
  <c r="E1856" i="3"/>
  <c r="F1856" i="3"/>
  <c r="G1856" i="3"/>
  <c r="H1856" i="3"/>
  <c r="I1856" i="3"/>
  <c r="J1856" i="3"/>
  <c r="C1857" i="3"/>
  <c r="D1857" i="3"/>
  <c r="E1857" i="3"/>
  <c r="F1857" i="3"/>
  <c r="G1857" i="3"/>
  <c r="H1857" i="3"/>
  <c r="I1857" i="3"/>
  <c r="J1857" i="3"/>
  <c r="C1858" i="3"/>
  <c r="D1858" i="3"/>
  <c r="E1858" i="3"/>
  <c r="F1858" i="3"/>
  <c r="G1858" i="3"/>
  <c r="H1858" i="3"/>
  <c r="I1858" i="3"/>
  <c r="J1858" i="3"/>
  <c r="C1859" i="3"/>
  <c r="D1859" i="3"/>
  <c r="E1859" i="3"/>
  <c r="F1859" i="3"/>
  <c r="G1859" i="3"/>
  <c r="H1859" i="3"/>
  <c r="I1859" i="3"/>
  <c r="J1859" i="3"/>
  <c r="C1860" i="3"/>
  <c r="D1860" i="3"/>
  <c r="E1860" i="3"/>
  <c r="F1860" i="3"/>
  <c r="G1860" i="3"/>
  <c r="H1860" i="3"/>
  <c r="I1860" i="3"/>
  <c r="J1860" i="3"/>
  <c r="C1861" i="3"/>
  <c r="D1861" i="3"/>
  <c r="E1861" i="3"/>
  <c r="F1861" i="3"/>
  <c r="G1861" i="3"/>
  <c r="H1861" i="3"/>
  <c r="I1861" i="3"/>
  <c r="J1861" i="3"/>
  <c r="C1862" i="3"/>
  <c r="D1862" i="3"/>
  <c r="E1862" i="3"/>
  <c r="F1862" i="3"/>
  <c r="G1862" i="3"/>
  <c r="H1862" i="3"/>
  <c r="I1862" i="3"/>
  <c r="J1862" i="3"/>
  <c r="C1863" i="3"/>
  <c r="D1863" i="3"/>
  <c r="E1863" i="3"/>
  <c r="F1863" i="3"/>
  <c r="G1863" i="3"/>
  <c r="H1863" i="3"/>
  <c r="I1863" i="3"/>
  <c r="J1863" i="3"/>
  <c r="C1864" i="3"/>
  <c r="D1864" i="3"/>
  <c r="E1864" i="3"/>
  <c r="F1864" i="3"/>
  <c r="G1864" i="3"/>
  <c r="H1864" i="3"/>
  <c r="I1864" i="3"/>
  <c r="J1864" i="3"/>
  <c r="C1865" i="3"/>
  <c r="D1865" i="3"/>
  <c r="E1865" i="3"/>
  <c r="F1865" i="3"/>
  <c r="G1865" i="3"/>
  <c r="H1865" i="3"/>
  <c r="I1865" i="3"/>
  <c r="J1865" i="3"/>
  <c r="C1866" i="3"/>
  <c r="D1866" i="3"/>
  <c r="E1866" i="3"/>
  <c r="F1866" i="3"/>
  <c r="G1866" i="3"/>
  <c r="H1866" i="3"/>
  <c r="I1866" i="3"/>
  <c r="J1866" i="3"/>
  <c r="C1867" i="3"/>
  <c r="D1867" i="3"/>
  <c r="E1867" i="3"/>
  <c r="F1867" i="3"/>
  <c r="G1867" i="3"/>
  <c r="H1867" i="3"/>
  <c r="I1867" i="3"/>
  <c r="J1867" i="3"/>
  <c r="C1868" i="3"/>
  <c r="D1868" i="3"/>
  <c r="E1868" i="3"/>
  <c r="F1868" i="3"/>
  <c r="G1868" i="3"/>
  <c r="H1868" i="3"/>
  <c r="I1868" i="3"/>
  <c r="J1868" i="3"/>
  <c r="C1869" i="3"/>
  <c r="D1869" i="3"/>
  <c r="E1869" i="3"/>
  <c r="F1869" i="3"/>
  <c r="G1869" i="3"/>
  <c r="H1869" i="3"/>
  <c r="I1869" i="3"/>
  <c r="J1869" i="3"/>
  <c r="C1870" i="3"/>
  <c r="D1870" i="3"/>
  <c r="E1870" i="3"/>
  <c r="F1870" i="3"/>
  <c r="G1870" i="3"/>
  <c r="H1870" i="3"/>
  <c r="I1870" i="3"/>
  <c r="J1870" i="3"/>
  <c r="C1871" i="3"/>
  <c r="D1871" i="3"/>
  <c r="E1871" i="3"/>
  <c r="F1871" i="3"/>
  <c r="G1871" i="3"/>
  <c r="H1871" i="3"/>
  <c r="I1871" i="3"/>
  <c r="J1871" i="3"/>
  <c r="C1872" i="3"/>
  <c r="D1872" i="3"/>
  <c r="E1872" i="3"/>
  <c r="F1872" i="3"/>
  <c r="G1872" i="3"/>
  <c r="H1872" i="3"/>
  <c r="I1872" i="3"/>
  <c r="J1872" i="3"/>
  <c r="C1873" i="3"/>
  <c r="D1873" i="3"/>
  <c r="E1873" i="3"/>
  <c r="F1873" i="3"/>
  <c r="G1873" i="3"/>
  <c r="H1873" i="3"/>
  <c r="I1873" i="3"/>
  <c r="J1873" i="3"/>
  <c r="C1874" i="3"/>
  <c r="D1874" i="3"/>
  <c r="E1874" i="3"/>
  <c r="F1874" i="3"/>
  <c r="G1874" i="3"/>
  <c r="H1874" i="3"/>
  <c r="I1874" i="3"/>
  <c r="J1874" i="3"/>
  <c r="C1875" i="3"/>
  <c r="D1875" i="3"/>
  <c r="E1875" i="3"/>
  <c r="F1875" i="3"/>
  <c r="G1875" i="3"/>
  <c r="H1875" i="3"/>
  <c r="I1875" i="3"/>
  <c r="J1875" i="3"/>
  <c r="C1876" i="3"/>
  <c r="D1876" i="3"/>
  <c r="E1876" i="3"/>
  <c r="F1876" i="3"/>
  <c r="G1876" i="3"/>
  <c r="H1876" i="3"/>
  <c r="I1876" i="3"/>
  <c r="J1876" i="3"/>
  <c r="C1877" i="3"/>
  <c r="D1877" i="3"/>
  <c r="E1877" i="3"/>
  <c r="F1877" i="3"/>
  <c r="G1877" i="3"/>
  <c r="H1877" i="3"/>
  <c r="I1877" i="3"/>
  <c r="J1877" i="3"/>
  <c r="C1878" i="3"/>
  <c r="D1878" i="3"/>
  <c r="E1878" i="3"/>
  <c r="F1878" i="3"/>
  <c r="G1878" i="3"/>
  <c r="H1878" i="3"/>
  <c r="I1878" i="3"/>
  <c r="J1878" i="3"/>
  <c r="C1879" i="3"/>
  <c r="D1879" i="3"/>
  <c r="E1879" i="3"/>
  <c r="F1879" i="3"/>
  <c r="G1879" i="3"/>
  <c r="H1879" i="3"/>
  <c r="I1879" i="3"/>
  <c r="J1879" i="3"/>
  <c r="C1880" i="3"/>
  <c r="D1880" i="3"/>
  <c r="E1880" i="3"/>
  <c r="F1880" i="3"/>
  <c r="G1880" i="3"/>
  <c r="H1880" i="3"/>
  <c r="I1880" i="3"/>
  <c r="J1880" i="3"/>
  <c r="C1881" i="3"/>
  <c r="D1881" i="3"/>
  <c r="E1881" i="3"/>
  <c r="F1881" i="3"/>
  <c r="G1881" i="3"/>
  <c r="H1881" i="3"/>
  <c r="I1881" i="3"/>
  <c r="J1881" i="3"/>
  <c r="C1882" i="3"/>
  <c r="D1882" i="3"/>
  <c r="E1882" i="3"/>
  <c r="F1882" i="3"/>
  <c r="G1882" i="3"/>
  <c r="H1882" i="3"/>
  <c r="I1882" i="3"/>
  <c r="J1882" i="3"/>
  <c r="C1883" i="3"/>
  <c r="D1883" i="3"/>
  <c r="E1883" i="3"/>
  <c r="F1883" i="3"/>
  <c r="G1883" i="3"/>
  <c r="H1883" i="3"/>
  <c r="I1883" i="3"/>
  <c r="J1883" i="3"/>
  <c r="C1884" i="3"/>
  <c r="D1884" i="3"/>
  <c r="E1884" i="3"/>
  <c r="F1884" i="3"/>
  <c r="G1884" i="3"/>
  <c r="H1884" i="3"/>
  <c r="I1884" i="3"/>
  <c r="J1884" i="3"/>
  <c r="C1885" i="3"/>
  <c r="D1885" i="3"/>
  <c r="E1885" i="3"/>
  <c r="F1885" i="3"/>
  <c r="G1885" i="3"/>
  <c r="H1885" i="3"/>
  <c r="I1885" i="3"/>
  <c r="J1885" i="3"/>
  <c r="C1886" i="3"/>
  <c r="D1886" i="3"/>
  <c r="E1886" i="3"/>
  <c r="F1886" i="3"/>
  <c r="G1886" i="3"/>
  <c r="H1886" i="3"/>
  <c r="I1886" i="3"/>
  <c r="J1886" i="3"/>
  <c r="C1887" i="3"/>
  <c r="D1887" i="3"/>
  <c r="E1887" i="3"/>
  <c r="F1887" i="3"/>
  <c r="G1887" i="3"/>
  <c r="H1887" i="3"/>
  <c r="I1887" i="3"/>
  <c r="J1887" i="3"/>
  <c r="C1888" i="3"/>
  <c r="D1888" i="3"/>
  <c r="E1888" i="3"/>
  <c r="F1888" i="3"/>
  <c r="G1888" i="3"/>
  <c r="H1888" i="3"/>
  <c r="I1888" i="3"/>
  <c r="J1888" i="3"/>
  <c r="C1889" i="3"/>
  <c r="D1889" i="3"/>
  <c r="E1889" i="3"/>
  <c r="F1889" i="3"/>
  <c r="G1889" i="3"/>
  <c r="H1889" i="3"/>
  <c r="I1889" i="3"/>
  <c r="J1889" i="3"/>
  <c r="C1890" i="3"/>
  <c r="D1890" i="3"/>
  <c r="E1890" i="3"/>
  <c r="F1890" i="3"/>
  <c r="G1890" i="3"/>
  <c r="H1890" i="3"/>
  <c r="I1890" i="3"/>
  <c r="J1890" i="3"/>
  <c r="C1891" i="3"/>
  <c r="D1891" i="3"/>
  <c r="E1891" i="3"/>
  <c r="F1891" i="3"/>
  <c r="G1891" i="3"/>
  <c r="H1891" i="3"/>
  <c r="I1891" i="3"/>
  <c r="J1891" i="3"/>
  <c r="C1892" i="3"/>
  <c r="D1892" i="3"/>
  <c r="E1892" i="3"/>
  <c r="F1892" i="3"/>
  <c r="G1892" i="3"/>
  <c r="H1892" i="3"/>
  <c r="I1892" i="3"/>
  <c r="J1892" i="3"/>
  <c r="C1893" i="3"/>
  <c r="D1893" i="3"/>
  <c r="E1893" i="3"/>
  <c r="F1893" i="3"/>
  <c r="G1893" i="3"/>
  <c r="H1893" i="3"/>
  <c r="I1893" i="3"/>
  <c r="J1893" i="3"/>
  <c r="C1894" i="3"/>
  <c r="D1894" i="3"/>
  <c r="E1894" i="3"/>
  <c r="F1894" i="3"/>
  <c r="G1894" i="3"/>
  <c r="H1894" i="3"/>
  <c r="I1894" i="3"/>
  <c r="J1894" i="3"/>
  <c r="C1895" i="3"/>
  <c r="D1895" i="3"/>
  <c r="E1895" i="3"/>
  <c r="F1895" i="3"/>
  <c r="G1895" i="3"/>
  <c r="H1895" i="3"/>
  <c r="I1895" i="3"/>
  <c r="J1895" i="3"/>
  <c r="C1896" i="3"/>
  <c r="D1896" i="3"/>
  <c r="E1896" i="3"/>
  <c r="F1896" i="3"/>
  <c r="G1896" i="3"/>
  <c r="H1896" i="3"/>
  <c r="I1896" i="3"/>
  <c r="J1896" i="3"/>
  <c r="C1897" i="3"/>
  <c r="D1897" i="3"/>
  <c r="E1897" i="3"/>
  <c r="F1897" i="3"/>
  <c r="G1897" i="3"/>
  <c r="H1897" i="3"/>
  <c r="I1897" i="3"/>
  <c r="J1897" i="3"/>
  <c r="C1898" i="3"/>
  <c r="D1898" i="3"/>
  <c r="E1898" i="3"/>
  <c r="F1898" i="3"/>
  <c r="G1898" i="3"/>
  <c r="H1898" i="3"/>
  <c r="I1898" i="3"/>
  <c r="J1898" i="3"/>
  <c r="C1899" i="3"/>
  <c r="D1899" i="3"/>
  <c r="E1899" i="3"/>
  <c r="F1899" i="3"/>
  <c r="G1899" i="3"/>
  <c r="H1899" i="3"/>
  <c r="I1899" i="3"/>
  <c r="J1899" i="3"/>
  <c r="C1900" i="3"/>
  <c r="D1900" i="3"/>
  <c r="E1900" i="3"/>
  <c r="F1900" i="3"/>
  <c r="G1900" i="3"/>
  <c r="H1900" i="3"/>
  <c r="I1900" i="3"/>
  <c r="J1900" i="3"/>
  <c r="C1901" i="3"/>
  <c r="D1901" i="3"/>
  <c r="E1901" i="3"/>
  <c r="F1901" i="3"/>
  <c r="G1901" i="3"/>
  <c r="H1901" i="3"/>
  <c r="I1901" i="3"/>
  <c r="J1901" i="3"/>
  <c r="C1902" i="3"/>
  <c r="D1902" i="3"/>
  <c r="E1902" i="3"/>
  <c r="F1902" i="3"/>
  <c r="G1902" i="3"/>
  <c r="H1902" i="3"/>
  <c r="I1902" i="3"/>
  <c r="J1902" i="3"/>
  <c r="C1903" i="3"/>
  <c r="D1903" i="3"/>
  <c r="E1903" i="3"/>
  <c r="F1903" i="3"/>
  <c r="G1903" i="3"/>
  <c r="H1903" i="3"/>
  <c r="I1903" i="3"/>
  <c r="J1903" i="3"/>
  <c r="C1904" i="3"/>
  <c r="D1904" i="3"/>
  <c r="E1904" i="3"/>
  <c r="F1904" i="3"/>
  <c r="G1904" i="3"/>
  <c r="H1904" i="3"/>
  <c r="I1904" i="3"/>
  <c r="J1904" i="3"/>
  <c r="C1905" i="3"/>
  <c r="D1905" i="3"/>
  <c r="E1905" i="3"/>
  <c r="F1905" i="3"/>
  <c r="G1905" i="3"/>
  <c r="H1905" i="3"/>
  <c r="I1905" i="3"/>
  <c r="J1905" i="3"/>
  <c r="C1906" i="3"/>
  <c r="D1906" i="3"/>
  <c r="E1906" i="3"/>
  <c r="F1906" i="3"/>
  <c r="G1906" i="3"/>
  <c r="H1906" i="3"/>
  <c r="I1906" i="3"/>
  <c r="J1906" i="3"/>
  <c r="C1907" i="3"/>
  <c r="D1907" i="3"/>
  <c r="E1907" i="3"/>
  <c r="F1907" i="3"/>
  <c r="G1907" i="3"/>
  <c r="H1907" i="3"/>
  <c r="I1907" i="3"/>
  <c r="J1907" i="3"/>
  <c r="C1908" i="3"/>
  <c r="D1908" i="3"/>
  <c r="E1908" i="3"/>
  <c r="F1908" i="3"/>
  <c r="G1908" i="3"/>
  <c r="H1908" i="3"/>
  <c r="I1908" i="3"/>
  <c r="J1908" i="3"/>
  <c r="C1909" i="3"/>
  <c r="D1909" i="3"/>
  <c r="E1909" i="3"/>
  <c r="F1909" i="3"/>
  <c r="G1909" i="3"/>
  <c r="H1909" i="3"/>
  <c r="I1909" i="3"/>
  <c r="J1909" i="3"/>
  <c r="C1910" i="3"/>
  <c r="D1910" i="3"/>
  <c r="E1910" i="3"/>
  <c r="F1910" i="3"/>
  <c r="G1910" i="3"/>
  <c r="H1910" i="3"/>
  <c r="I1910" i="3"/>
  <c r="J1910" i="3"/>
  <c r="C1911" i="3"/>
  <c r="D1911" i="3"/>
  <c r="E1911" i="3"/>
  <c r="F1911" i="3"/>
  <c r="G1911" i="3"/>
  <c r="H1911" i="3"/>
  <c r="I1911" i="3"/>
  <c r="J1911" i="3"/>
  <c r="C1912" i="3"/>
  <c r="D1912" i="3"/>
  <c r="E1912" i="3"/>
  <c r="F1912" i="3"/>
  <c r="G1912" i="3"/>
  <c r="H1912" i="3"/>
  <c r="I1912" i="3"/>
  <c r="J1912" i="3"/>
  <c r="C1913" i="3"/>
  <c r="D1913" i="3"/>
  <c r="E1913" i="3"/>
  <c r="F1913" i="3"/>
  <c r="G1913" i="3"/>
  <c r="H1913" i="3"/>
  <c r="I1913" i="3"/>
  <c r="J1913" i="3"/>
  <c r="C1914" i="3"/>
  <c r="D1914" i="3"/>
  <c r="E1914" i="3"/>
  <c r="F1914" i="3"/>
  <c r="G1914" i="3"/>
  <c r="H1914" i="3"/>
  <c r="I1914" i="3"/>
  <c r="J1914" i="3"/>
  <c r="C1915" i="3"/>
  <c r="D1915" i="3"/>
  <c r="E1915" i="3"/>
  <c r="F1915" i="3"/>
  <c r="G1915" i="3"/>
  <c r="H1915" i="3"/>
  <c r="I1915" i="3"/>
  <c r="J1915" i="3"/>
  <c r="C1916" i="3"/>
  <c r="D1916" i="3"/>
  <c r="E1916" i="3"/>
  <c r="F1916" i="3"/>
  <c r="G1916" i="3"/>
  <c r="H1916" i="3"/>
  <c r="I1916" i="3"/>
  <c r="J1916" i="3"/>
  <c r="C1917" i="3"/>
  <c r="D1917" i="3"/>
  <c r="E1917" i="3"/>
  <c r="F1917" i="3"/>
  <c r="G1917" i="3"/>
  <c r="H1917" i="3"/>
  <c r="I1917" i="3"/>
  <c r="J1917" i="3"/>
  <c r="C1918" i="3"/>
  <c r="D1918" i="3"/>
  <c r="E1918" i="3"/>
  <c r="F1918" i="3"/>
  <c r="G1918" i="3"/>
  <c r="H1918" i="3"/>
  <c r="I1918" i="3"/>
  <c r="J1918" i="3"/>
  <c r="C1919" i="3"/>
  <c r="D1919" i="3"/>
  <c r="E1919" i="3"/>
  <c r="F1919" i="3"/>
  <c r="G1919" i="3"/>
  <c r="H1919" i="3"/>
  <c r="I1919" i="3"/>
  <c r="J1919" i="3"/>
  <c r="C1920" i="3"/>
  <c r="D1920" i="3"/>
  <c r="E1920" i="3"/>
  <c r="F1920" i="3"/>
  <c r="G1920" i="3"/>
  <c r="H1920" i="3"/>
  <c r="I1920" i="3"/>
  <c r="J1920" i="3"/>
  <c r="C1921" i="3"/>
  <c r="D1921" i="3"/>
  <c r="E1921" i="3"/>
  <c r="F1921" i="3"/>
  <c r="G1921" i="3"/>
  <c r="H1921" i="3"/>
  <c r="I1921" i="3"/>
  <c r="J1921" i="3"/>
  <c r="C1922" i="3"/>
  <c r="D1922" i="3"/>
  <c r="E1922" i="3"/>
  <c r="F1922" i="3"/>
  <c r="G1922" i="3"/>
  <c r="H1922" i="3"/>
  <c r="I1922" i="3"/>
  <c r="J1922" i="3"/>
  <c r="C1923" i="3"/>
  <c r="D1923" i="3"/>
  <c r="E1923" i="3"/>
  <c r="F1923" i="3"/>
  <c r="G1923" i="3"/>
  <c r="H1923" i="3"/>
  <c r="I1923" i="3"/>
  <c r="J1923" i="3"/>
  <c r="C1924" i="3"/>
  <c r="D1924" i="3"/>
  <c r="E1924" i="3"/>
  <c r="F1924" i="3"/>
  <c r="G1924" i="3"/>
  <c r="H1924" i="3"/>
  <c r="I1924" i="3"/>
  <c r="J1924" i="3"/>
  <c r="C1925" i="3"/>
  <c r="D1925" i="3"/>
  <c r="E1925" i="3"/>
  <c r="F1925" i="3"/>
  <c r="G1925" i="3"/>
  <c r="H1925" i="3"/>
  <c r="I1925" i="3"/>
  <c r="J1925" i="3"/>
  <c r="C1926" i="3"/>
  <c r="D1926" i="3"/>
  <c r="E1926" i="3"/>
  <c r="F1926" i="3"/>
  <c r="G1926" i="3"/>
  <c r="H1926" i="3"/>
  <c r="I1926" i="3"/>
  <c r="J1926" i="3"/>
  <c r="C1927" i="3"/>
  <c r="D1927" i="3"/>
  <c r="E1927" i="3"/>
  <c r="F1927" i="3"/>
  <c r="G1927" i="3"/>
  <c r="H1927" i="3"/>
  <c r="I1927" i="3"/>
  <c r="J1927" i="3"/>
  <c r="C1928" i="3"/>
  <c r="D1928" i="3"/>
  <c r="E1928" i="3"/>
  <c r="F1928" i="3"/>
  <c r="G1928" i="3"/>
  <c r="H1928" i="3"/>
  <c r="I1928" i="3"/>
  <c r="J1928" i="3"/>
  <c r="C1929" i="3"/>
  <c r="D1929" i="3"/>
  <c r="E1929" i="3"/>
  <c r="F1929" i="3"/>
  <c r="G1929" i="3"/>
  <c r="H1929" i="3"/>
  <c r="I1929" i="3"/>
  <c r="J1929" i="3"/>
  <c r="C1930" i="3"/>
  <c r="D1930" i="3"/>
  <c r="E1930" i="3"/>
  <c r="F1930" i="3"/>
  <c r="G1930" i="3"/>
  <c r="H1930" i="3"/>
  <c r="I1930" i="3"/>
  <c r="J1930" i="3"/>
  <c r="C1931" i="3"/>
  <c r="D1931" i="3"/>
  <c r="E1931" i="3"/>
  <c r="F1931" i="3"/>
  <c r="G1931" i="3"/>
  <c r="H1931" i="3"/>
  <c r="I1931" i="3"/>
  <c r="J1931" i="3"/>
  <c r="C1932" i="3"/>
  <c r="D1932" i="3"/>
  <c r="E1932" i="3"/>
  <c r="F1932" i="3"/>
  <c r="G1932" i="3"/>
  <c r="H1932" i="3"/>
  <c r="I1932" i="3"/>
  <c r="J1932" i="3"/>
  <c r="C1933" i="3"/>
  <c r="D1933" i="3"/>
  <c r="E1933" i="3"/>
  <c r="F1933" i="3"/>
  <c r="G1933" i="3"/>
  <c r="H1933" i="3"/>
  <c r="I1933" i="3"/>
  <c r="J1933" i="3"/>
  <c r="C1934" i="3"/>
  <c r="D1934" i="3"/>
  <c r="E1934" i="3"/>
  <c r="F1934" i="3"/>
  <c r="G1934" i="3"/>
  <c r="H1934" i="3"/>
  <c r="I1934" i="3"/>
  <c r="J1934" i="3"/>
  <c r="C1935" i="3"/>
  <c r="D1935" i="3"/>
  <c r="E1935" i="3"/>
  <c r="F1935" i="3"/>
  <c r="G1935" i="3"/>
  <c r="H1935" i="3"/>
  <c r="I1935" i="3"/>
  <c r="J1935" i="3"/>
  <c r="C1936" i="3"/>
  <c r="D1936" i="3"/>
  <c r="E1936" i="3"/>
  <c r="F1936" i="3"/>
  <c r="G1936" i="3"/>
  <c r="H1936" i="3"/>
  <c r="I1936" i="3"/>
  <c r="J1936" i="3"/>
  <c r="C1937" i="3"/>
  <c r="D1937" i="3"/>
  <c r="E1937" i="3"/>
  <c r="F1937" i="3"/>
  <c r="G1937" i="3"/>
  <c r="H1937" i="3"/>
  <c r="I1937" i="3"/>
  <c r="J1937" i="3"/>
  <c r="C1938" i="3"/>
  <c r="D1938" i="3"/>
  <c r="E1938" i="3"/>
  <c r="F1938" i="3"/>
  <c r="G1938" i="3"/>
  <c r="H1938" i="3"/>
  <c r="I1938" i="3"/>
  <c r="J1938" i="3"/>
  <c r="C1939" i="3"/>
  <c r="D1939" i="3"/>
  <c r="E1939" i="3"/>
  <c r="F1939" i="3"/>
  <c r="G1939" i="3"/>
  <c r="H1939" i="3"/>
  <c r="I1939" i="3"/>
  <c r="J1939" i="3"/>
  <c r="C1940" i="3"/>
  <c r="D1940" i="3"/>
  <c r="E1940" i="3"/>
  <c r="F1940" i="3"/>
  <c r="G1940" i="3"/>
  <c r="H1940" i="3"/>
  <c r="I1940" i="3"/>
  <c r="J1940" i="3"/>
  <c r="C1941" i="3"/>
  <c r="D1941" i="3"/>
  <c r="E1941" i="3"/>
  <c r="F1941" i="3"/>
  <c r="G1941" i="3"/>
  <c r="H1941" i="3"/>
  <c r="I1941" i="3"/>
  <c r="J1941" i="3"/>
  <c r="C1942" i="3"/>
  <c r="D1942" i="3"/>
  <c r="E1942" i="3"/>
  <c r="F1942" i="3"/>
  <c r="G1942" i="3"/>
  <c r="H1942" i="3"/>
  <c r="I1942" i="3"/>
  <c r="J1942" i="3"/>
  <c r="C1943" i="3"/>
  <c r="D1943" i="3"/>
  <c r="E1943" i="3"/>
  <c r="F1943" i="3"/>
  <c r="G1943" i="3"/>
  <c r="H1943" i="3"/>
  <c r="I1943" i="3"/>
  <c r="J1943" i="3"/>
  <c r="C1944" i="3"/>
  <c r="D1944" i="3"/>
  <c r="E1944" i="3"/>
  <c r="F1944" i="3"/>
  <c r="G1944" i="3"/>
  <c r="H1944" i="3"/>
  <c r="I1944" i="3"/>
  <c r="J1944" i="3"/>
  <c r="C1945" i="3"/>
  <c r="D1945" i="3"/>
  <c r="E1945" i="3"/>
  <c r="F1945" i="3"/>
  <c r="G1945" i="3"/>
  <c r="H1945" i="3"/>
  <c r="I1945" i="3"/>
  <c r="J1945" i="3"/>
  <c r="C1946" i="3"/>
  <c r="D1946" i="3"/>
  <c r="E1946" i="3"/>
  <c r="F1946" i="3"/>
  <c r="G1946" i="3"/>
  <c r="H1946" i="3"/>
  <c r="I1946" i="3"/>
  <c r="J1946" i="3"/>
  <c r="C1947" i="3"/>
  <c r="D1947" i="3"/>
  <c r="E1947" i="3"/>
  <c r="F1947" i="3"/>
  <c r="G1947" i="3"/>
  <c r="H1947" i="3"/>
  <c r="I1947" i="3"/>
  <c r="J1947" i="3"/>
  <c r="C1948" i="3"/>
  <c r="D1948" i="3"/>
  <c r="E1948" i="3"/>
  <c r="F1948" i="3"/>
  <c r="G1948" i="3"/>
  <c r="H1948" i="3"/>
  <c r="I1948" i="3"/>
  <c r="J1948" i="3"/>
  <c r="C1949" i="3"/>
  <c r="D1949" i="3"/>
  <c r="E1949" i="3"/>
  <c r="F1949" i="3"/>
  <c r="G1949" i="3"/>
  <c r="H1949" i="3"/>
  <c r="I1949" i="3"/>
  <c r="J1949" i="3"/>
  <c r="C1950" i="3"/>
  <c r="D1950" i="3"/>
  <c r="E1950" i="3"/>
  <c r="F1950" i="3"/>
  <c r="G1950" i="3"/>
  <c r="H1950" i="3"/>
  <c r="I1950" i="3"/>
  <c r="J1950" i="3"/>
  <c r="C1951" i="3"/>
  <c r="D1951" i="3"/>
  <c r="E1951" i="3"/>
  <c r="F1951" i="3"/>
  <c r="G1951" i="3"/>
  <c r="H1951" i="3"/>
  <c r="I1951" i="3"/>
  <c r="J1951" i="3"/>
  <c r="C1952" i="3"/>
  <c r="D1952" i="3"/>
  <c r="E1952" i="3"/>
  <c r="F1952" i="3"/>
  <c r="G1952" i="3"/>
  <c r="H1952" i="3"/>
  <c r="I1952" i="3"/>
  <c r="J1952" i="3"/>
  <c r="C1953" i="3"/>
  <c r="D1953" i="3"/>
  <c r="E1953" i="3"/>
  <c r="F1953" i="3"/>
  <c r="G1953" i="3"/>
  <c r="H1953" i="3"/>
  <c r="I1953" i="3"/>
  <c r="J1953" i="3"/>
  <c r="C1954" i="3"/>
  <c r="D1954" i="3"/>
  <c r="E1954" i="3"/>
  <c r="F1954" i="3"/>
  <c r="G1954" i="3"/>
  <c r="H1954" i="3"/>
  <c r="I1954" i="3"/>
  <c r="J1954" i="3"/>
  <c r="C1955" i="3"/>
  <c r="D1955" i="3"/>
  <c r="E1955" i="3"/>
  <c r="F1955" i="3"/>
  <c r="G1955" i="3"/>
  <c r="H1955" i="3"/>
  <c r="I1955" i="3"/>
  <c r="J1955" i="3"/>
  <c r="C1956" i="3"/>
  <c r="D1956" i="3"/>
  <c r="E1956" i="3"/>
  <c r="F1956" i="3"/>
  <c r="G1956" i="3"/>
  <c r="H1956" i="3"/>
  <c r="I1956" i="3"/>
  <c r="J1956" i="3"/>
  <c r="C1957" i="3"/>
  <c r="D1957" i="3"/>
  <c r="E1957" i="3"/>
  <c r="F1957" i="3"/>
  <c r="G1957" i="3"/>
  <c r="H1957" i="3"/>
  <c r="I1957" i="3"/>
  <c r="J1957" i="3"/>
  <c r="C1958" i="3"/>
  <c r="D1958" i="3"/>
  <c r="E1958" i="3"/>
  <c r="F1958" i="3"/>
  <c r="G1958" i="3"/>
  <c r="H1958" i="3"/>
  <c r="I1958" i="3"/>
  <c r="J1958" i="3"/>
  <c r="C1959" i="3"/>
  <c r="D1959" i="3"/>
  <c r="E1959" i="3"/>
  <c r="F1959" i="3"/>
  <c r="G1959" i="3"/>
  <c r="H1959" i="3"/>
  <c r="I1959" i="3"/>
  <c r="J1959" i="3"/>
  <c r="C1960" i="3"/>
  <c r="D1960" i="3"/>
  <c r="E1960" i="3"/>
  <c r="F1960" i="3"/>
  <c r="G1960" i="3"/>
  <c r="H1960" i="3"/>
  <c r="I1960" i="3"/>
  <c r="J1960" i="3"/>
  <c r="C1961" i="3"/>
  <c r="D1961" i="3"/>
  <c r="E1961" i="3"/>
  <c r="F1961" i="3"/>
  <c r="G1961" i="3"/>
  <c r="H1961" i="3"/>
  <c r="I1961" i="3"/>
  <c r="J1961" i="3"/>
  <c r="C1962" i="3"/>
  <c r="D1962" i="3"/>
  <c r="E1962" i="3"/>
  <c r="F1962" i="3"/>
  <c r="G1962" i="3"/>
  <c r="H1962" i="3"/>
  <c r="I1962" i="3"/>
  <c r="J1962" i="3"/>
  <c r="C1963" i="3"/>
  <c r="D1963" i="3"/>
  <c r="E1963" i="3"/>
  <c r="F1963" i="3"/>
  <c r="G1963" i="3"/>
  <c r="H1963" i="3"/>
  <c r="I1963" i="3"/>
  <c r="J1963" i="3"/>
  <c r="C1964" i="3"/>
  <c r="D1964" i="3"/>
  <c r="E1964" i="3"/>
  <c r="F1964" i="3"/>
  <c r="G1964" i="3"/>
  <c r="H1964" i="3"/>
  <c r="I1964" i="3"/>
  <c r="J1964" i="3"/>
  <c r="C1965" i="3"/>
  <c r="D1965" i="3"/>
  <c r="E1965" i="3"/>
  <c r="F1965" i="3"/>
  <c r="G1965" i="3"/>
  <c r="H1965" i="3"/>
  <c r="I1965" i="3"/>
  <c r="J1965" i="3"/>
  <c r="C1966" i="3"/>
  <c r="D1966" i="3"/>
  <c r="E1966" i="3"/>
  <c r="F1966" i="3"/>
  <c r="G1966" i="3"/>
  <c r="H1966" i="3"/>
  <c r="I1966" i="3"/>
  <c r="J1966" i="3"/>
  <c r="C1967" i="3"/>
  <c r="D1967" i="3"/>
  <c r="E1967" i="3"/>
  <c r="F1967" i="3"/>
  <c r="G1967" i="3"/>
  <c r="H1967" i="3"/>
  <c r="I1967" i="3"/>
  <c r="J1967" i="3"/>
  <c r="C1968" i="3"/>
  <c r="D1968" i="3"/>
  <c r="E1968" i="3"/>
  <c r="F1968" i="3"/>
  <c r="G1968" i="3"/>
  <c r="H1968" i="3"/>
  <c r="I1968" i="3"/>
  <c r="J1968" i="3"/>
  <c r="C1969" i="3"/>
  <c r="D1969" i="3"/>
  <c r="E1969" i="3"/>
  <c r="F1969" i="3"/>
  <c r="G1969" i="3"/>
  <c r="H1969" i="3"/>
  <c r="I1969" i="3"/>
  <c r="J1969" i="3"/>
  <c r="C1970" i="3"/>
  <c r="D1970" i="3"/>
  <c r="E1970" i="3"/>
  <c r="F1970" i="3"/>
  <c r="G1970" i="3"/>
  <c r="H1970" i="3"/>
  <c r="I1970" i="3"/>
  <c r="J1970" i="3"/>
  <c r="C1971" i="3"/>
  <c r="D1971" i="3"/>
  <c r="E1971" i="3"/>
  <c r="F1971" i="3"/>
  <c r="G1971" i="3"/>
  <c r="H1971" i="3"/>
  <c r="I1971" i="3"/>
  <c r="J1971" i="3"/>
  <c r="C1972" i="3"/>
  <c r="D1972" i="3"/>
  <c r="E1972" i="3"/>
  <c r="F1972" i="3"/>
  <c r="G1972" i="3"/>
  <c r="H1972" i="3"/>
  <c r="I1972" i="3"/>
  <c r="J1972" i="3"/>
  <c r="C1973" i="3"/>
  <c r="D1973" i="3"/>
  <c r="E1973" i="3"/>
  <c r="F1973" i="3"/>
  <c r="G1973" i="3"/>
  <c r="H1973" i="3"/>
  <c r="I1973" i="3"/>
  <c r="J1973" i="3"/>
  <c r="C1974" i="3"/>
  <c r="D1974" i="3"/>
  <c r="E1974" i="3"/>
  <c r="F1974" i="3"/>
  <c r="G1974" i="3"/>
  <c r="H1974" i="3"/>
  <c r="I1974" i="3"/>
  <c r="J1974" i="3"/>
  <c r="C1975" i="3"/>
  <c r="D1975" i="3"/>
  <c r="E1975" i="3"/>
  <c r="F1975" i="3"/>
  <c r="G1975" i="3"/>
  <c r="H1975" i="3"/>
  <c r="I1975" i="3"/>
  <c r="J1975" i="3"/>
  <c r="C1976" i="3"/>
  <c r="D1976" i="3"/>
  <c r="E1976" i="3"/>
  <c r="F1976" i="3"/>
  <c r="G1976" i="3"/>
  <c r="H1976" i="3"/>
  <c r="I1976" i="3"/>
  <c r="J1976" i="3"/>
  <c r="C1977" i="3"/>
  <c r="D1977" i="3"/>
  <c r="E1977" i="3"/>
  <c r="F1977" i="3"/>
  <c r="G1977" i="3"/>
  <c r="H1977" i="3"/>
  <c r="I1977" i="3"/>
  <c r="J1977" i="3"/>
  <c r="C1978" i="3"/>
  <c r="D1978" i="3"/>
  <c r="E1978" i="3"/>
  <c r="F1978" i="3"/>
  <c r="G1978" i="3"/>
  <c r="H1978" i="3"/>
  <c r="I1978" i="3"/>
  <c r="J1978" i="3"/>
  <c r="C1979" i="3"/>
  <c r="D1979" i="3"/>
  <c r="E1979" i="3"/>
  <c r="F1979" i="3"/>
  <c r="G1979" i="3"/>
  <c r="H1979" i="3"/>
  <c r="I1979" i="3"/>
  <c r="J1979" i="3"/>
  <c r="C1980" i="3"/>
  <c r="D1980" i="3"/>
  <c r="E1980" i="3"/>
  <c r="F1980" i="3"/>
  <c r="G1980" i="3"/>
  <c r="H1980" i="3"/>
  <c r="I1980" i="3"/>
  <c r="J1980" i="3"/>
  <c r="C1981" i="3"/>
  <c r="D1981" i="3"/>
  <c r="E1981" i="3"/>
  <c r="F1981" i="3"/>
  <c r="G1981" i="3"/>
  <c r="H1981" i="3"/>
  <c r="I1981" i="3"/>
  <c r="J1981" i="3"/>
  <c r="C1982" i="3"/>
  <c r="D1982" i="3"/>
  <c r="E1982" i="3"/>
  <c r="F1982" i="3"/>
  <c r="G1982" i="3"/>
  <c r="H1982" i="3"/>
  <c r="I1982" i="3"/>
  <c r="J1982" i="3"/>
  <c r="C1983" i="3"/>
  <c r="D1983" i="3"/>
  <c r="E1983" i="3"/>
  <c r="F1983" i="3"/>
  <c r="G1983" i="3"/>
  <c r="H1983" i="3"/>
  <c r="I1983" i="3"/>
  <c r="J1983" i="3"/>
  <c r="C1984" i="3"/>
  <c r="D1984" i="3"/>
  <c r="E1984" i="3"/>
  <c r="F1984" i="3"/>
  <c r="G1984" i="3"/>
  <c r="H1984" i="3"/>
  <c r="I1984" i="3"/>
  <c r="J1984" i="3"/>
  <c r="C1985" i="3"/>
  <c r="D1985" i="3"/>
  <c r="E1985" i="3"/>
  <c r="F1985" i="3"/>
  <c r="G1985" i="3"/>
  <c r="H1985" i="3"/>
  <c r="I1985" i="3"/>
  <c r="J1985" i="3"/>
  <c r="C1986" i="3"/>
  <c r="D1986" i="3"/>
  <c r="E1986" i="3"/>
  <c r="F1986" i="3"/>
  <c r="G1986" i="3"/>
  <c r="H1986" i="3"/>
  <c r="I1986" i="3"/>
  <c r="J1986" i="3"/>
  <c r="C1987" i="3"/>
  <c r="D1987" i="3"/>
  <c r="E1987" i="3"/>
  <c r="F1987" i="3"/>
  <c r="G1987" i="3"/>
  <c r="H1987" i="3"/>
  <c r="I1987" i="3"/>
  <c r="J1987" i="3"/>
  <c r="C1988" i="3"/>
  <c r="D1988" i="3"/>
  <c r="E1988" i="3"/>
  <c r="F1988" i="3"/>
  <c r="G1988" i="3"/>
  <c r="H1988" i="3"/>
  <c r="I1988" i="3"/>
  <c r="J1988" i="3"/>
  <c r="C1989" i="3"/>
  <c r="D1989" i="3"/>
  <c r="E1989" i="3"/>
  <c r="F1989" i="3"/>
  <c r="G1989" i="3"/>
  <c r="H1989" i="3"/>
  <c r="I1989" i="3"/>
  <c r="J1989" i="3"/>
  <c r="C1990" i="3"/>
  <c r="D1990" i="3"/>
  <c r="E1990" i="3"/>
  <c r="F1990" i="3"/>
  <c r="G1990" i="3"/>
  <c r="H1990" i="3"/>
  <c r="I1990" i="3"/>
  <c r="J1990" i="3"/>
  <c r="C1991" i="3"/>
  <c r="D1991" i="3"/>
  <c r="E1991" i="3"/>
  <c r="F1991" i="3"/>
  <c r="G1991" i="3"/>
  <c r="H1991" i="3"/>
  <c r="I1991" i="3"/>
  <c r="J1991" i="3"/>
  <c r="C1992" i="3"/>
  <c r="D1992" i="3"/>
  <c r="E1992" i="3"/>
  <c r="F1992" i="3"/>
  <c r="G1992" i="3"/>
  <c r="H1992" i="3"/>
  <c r="I1992" i="3"/>
  <c r="J1992" i="3"/>
  <c r="C1993" i="3"/>
  <c r="D1993" i="3"/>
  <c r="E1993" i="3"/>
  <c r="F1993" i="3"/>
  <c r="G1993" i="3"/>
  <c r="H1993" i="3"/>
  <c r="I1993" i="3"/>
  <c r="J1993" i="3"/>
  <c r="C1994" i="3"/>
  <c r="D1994" i="3"/>
  <c r="E1994" i="3"/>
  <c r="F1994" i="3"/>
  <c r="G1994" i="3"/>
  <c r="H1994" i="3"/>
  <c r="I1994" i="3"/>
  <c r="J1994" i="3"/>
  <c r="C1995" i="3"/>
  <c r="D1995" i="3"/>
  <c r="E1995" i="3"/>
  <c r="F1995" i="3"/>
  <c r="G1995" i="3"/>
  <c r="H1995" i="3"/>
  <c r="I1995" i="3"/>
  <c r="J1995" i="3"/>
  <c r="C1996" i="3"/>
  <c r="D1996" i="3"/>
  <c r="E1996" i="3"/>
  <c r="F1996" i="3"/>
  <c r="G1996" i="3"/>
  <c r="H1996" i="3"/>
  <c r="I1996" i="3"/>
  <c r="J1996" i="3"/>
  <c r="C1997" i="3"/>
  <c r="D1997" i="3"/>
  <c r="E1997" i="3"/>
  <c r="F1997" i="3"/>
  <c r="G1997" i="3"/>
  <c r="H1997" i="3"/>
  <c r="I1997" i="3"/>
  <c r="J1997" i="3"/>
  <c r="C1998" i="3"/>
  <c r="D1998" i="3"/>
  <c r="E1998" i="3"/>
  <c r="F1998" i="3"/>
  <c r="G1998" i="3"/>
  <c r="H1998" i="3"/>
  <c r="I1998" i="3"/>
  <c r="J1998" i="3"/>
  <c r="C1999" i="3"/>
  <c r="D1999" i="3"/>
  <c r="E1999" i="3"/>
  <c r="F1999" i="3"/>
  <c r="G1999" i="3"/>
  <c r="H1999" i="3"/>
  <c r="I1999" i="3"/>
  <c r="J1999" i="3"/>
  <c r="C2000" i="3"/>
  <c r="D2000" i="3"/>
  <c r="E2000" i="3"/>
  <c r="F2000" i="3"/>
  <c r="G2000" i="3"/>
  <c r="H2000" i="3"/>
  <c r="I2000" i="3"/>
  <c r="J2000" i="3"/>
  <c r="C2001" i="3"/>
  <c r="D2001" i="3"/>
  <c r="E2001" i="3"/>
  <c r="F2001" i="3"/>
  <c r="G2001" i="3"/>
  <c r="H2001" i="3"/>
  <c r="I2001" i="3"/>
  <c r="J2001" i="3"/>
  <c r="C2002" i="3"/>
  <c r="D2002" i="3"/>
  <c r="E2002" i="3"/>
  <c r="F2002" i="3"/>
  <c r="G2002" i="3"/>
  <c r="H2002" i="3"/>
  <c r="I2002" i="3"/>
  <c r="J2002" i="3"/>
  <c r="C2003" i="3"/>
  <c r="D2003" i="3"/>
  <c r="E2003" i="3"/>
  <c r="F2003" i="3"/>
  <c r="G2003" i="3"/>
  <c r="H2003" i="3"/>
  <c r="I2003" i="3"/>
  <c r="J2003" i="3"/>
  <c r="C2004" i="3"/>
  <c r="D2004" i="3"/>
  <c r="E2004" i="3"/>
  <c r="F2004" i="3"/>
  <c r="G2004" i="3"/>
  <c r="H2004" i="3"/>
  <c r="I2004" i="3"/>
  <c r="J2004" i="3"/>
  <c r="C2005" i="3"/>
  <c r="D2005" i="3"/>
  <c r="E2005" i="3"/>
  <c r="F2005" i="3"/>
  <c r="G2005" i="3"/>
  <c r="H2005" i="3"/>
  <c r="I2005" i="3"/>
  <c r="J2005" i="3"/>
  <c r="C2006" i="3"/>
  <c r="D2006" i="3"/>
  <c r="E2006" i="3"/>
  <c r="F2006" i="3"/>
  <c r="G2006" i="3"/>
  <c r="H2006" i="3"/>
  <c r="I2006" i="3"/>
  <c r="J2006" i="3"/>
  <c r="C2007" i="3"/>
  <c r="D2007" i="3"/>
  <c r="E2007" i="3"/>
  <c r="F2007" i="3"/>
  <c r="G2007" i="3"/>
  <c r="H2007" i="3"/>
  <c r="I2007" i="3"/>
  <c r="J2007" i="3"/>
  <c r="C2008" i="3"/>
  <c r="D2008" i="3"/>
  <c r="E2008" i="3"/>
  <c r="F2008" i="3"/>
  <c r="G2008" i="3"/>
  <c r="H2008" i="3"/>
  <c r="I2008" i="3"/>
  <c r="J2008" i="3"/>
  <c r="C2009" i="3"/>
  <c r="D2009" i="3"/>
  <c r="E2009" i="3"/>
  <c r="F2009" i="3"/>
  <c r="G2009" i="3"/>
  <c r="H2009" i="3"/>
  <c r="I2009" i="3"/>
  <c r="J2009" i="3"/>
  <c r="C2010" i="3"/>
  <c r="D2010" i="3"/>
  <c r="E2010" i="3"/>
  <c r="F2010" i="3"/>
  <c r="G2010" i="3"/>
  <c r="H2010" i="3"/>
  <c r="I2010" i="3"/>
  <c r="J2010" i="3"/>
  <c r="C2011" i="3"/>
  <c r="D2011" i="3"/>
  <c r="E2011" i="3"/>
  <c r="F2011" i="3"/>
  <c r="G2011" i="3"/>
  <c r="H2011" i="3"/>
  <c r="I2011" i="3"/>
  <c r="J2011" i="3"/>
  <c r="C2012" i="3"/>
  <c r="D2012" i="3"/>
  <c r="E2012" i="3"/>
  <c r="F2012" i="3"/>
  <c r="G2012" i="3"/>
  <c r="H2012" i="3"/>
  <c r="I2012" i="3"/>
  <c r="J2012" i="3"/>
  <c r="C2013" i="3"/>
  <c r="D2013" i="3"/>
  <c r="E2013" i="3"/>
  <c r="F2013" i="3"/>
  <c r="G2013" i="3"/>
  <c r="H2013" i="3"/>
  <c r="I2013" i="3"/>
  <c r="J2013" i="3"/>
  <c r="C2014" i="3"/>
  <c r="D2014" i="3"/>
  <c r="E2014" i="3"/>
  <c r="F2014" i="3"/>
  <c r="G2014" i="3"/>
  <c r="H2014" i="3"/>
  <c r="I2014" i="3"/>
  <c r="J2014" i="3"/>
  <c r="C2015" i="3"/>
  <c r="D2015" i="3"/>
  <c r="E2015" i="3"/>
  <c r="F2015" i="3"/>
  <c r="G2015" i="3"/>
  <c r="H2015" i="3"/>
  <c r="I2015" i="3"/>
  <c r="J2015" i="3"/>
  <c r="C2016" i="3"/>
  <c r="D2016" i="3"/>
  <c r="E2016" i="3"/>
  <c r="F2016" i="3"/>
  <c r="G2016" i="3"/>
  <c r="H2016" i="3"/>
  <c r="I2016" i="3"/>
  <c r="J2016" i="3"/>
  <c r="C2017" i="3"/>
  <c r="D2017" i="3"/>
  <c r="E2017" i="3"/>
  <c r="F2017" i="3"/>
  <c r="G2017" i="3"/>
  <c r="H2017" i="3"/>
  <c r="I2017" i="3"/>
  <c r="J2017" i="3"/>
  <c r="C2018" i="3"/>
  <c r="D2018" i="3"/>
  <c r="E2018" i="3"/>
  <c r="F2018" i="3"/>
  <c r="G2018" i="3"/>
  <c r="H2018" i="3"/>
  <c r="I2018" i="3"/>
  <c r="J2018" i="3"/>
  <c r="C2019" i="3"/>
  <c r="D2019" i="3"/>
  <c r="E2019" i="3"/>
  <c r="F2019" i="3"/>
  <c r="G2019" i="3"/>
  <c r="H2019" i="3"/>
  <c r="I2019" i="3"/>
  <c r="J2019" i="3"/>
  <c r="C2020" i="3"/>
  <c r="D2020" i="3"/>
  <c r="E2020" i="3"/>
  <c r="F2020" i="3"/>
  <c r="G2020" i="3"/>
  <c r="H2020" i="3"/>
  <c r="I2020" i="3"/>
  <c r="J2020" i="3"/>
  <c r="C2021" i="3"/>
  <c r="D2021" i="3"/>
  <c r="E2021" i="3"/>
  <c r="F2021" i="3"/>
  <c r="G2021" i="3"/>
  <c r="H2021" i="3"/>
  <c r="I2021" i="3"/>
  <c r="J2021" i="3"/>
  <c r="C2022" i="3"/>
  <c r="D2022" i="3"/>
  <c r="E2022" i="3"/>
  <c r="F2022" i="3"/>
  <c r="G2022" i="3"/>
  <c r="H2022" i="3"/>
  <c r="I2022" i="3"/>
  <c r="J2022" i="3"/>
  <c r="C2023" i="3"/>
  <c r="D2023" i="3"/>
  <c r="E2023" i="3"/>
  <c r="F2023" i="3"/>
  <c r="G2023" i="3"/>
  <c r="H2023" i="3"/>
  <c r="I2023" i="3"/>
  <c r="J2023" i="3"/>
  <c r="C2024" i="3"/>
  <c r="D2024" i="3"/>
  <c r="E2024" i="3"/>
  <c r="F2024" i="3"/>
  <c r="G2024" i="3"/>
  <c r="H2024" i="3"/>
  <c r="I2024" i="3"/>
  <c r="J2024" i="3"/>
  <c r="C2025" i="3"/>
  <c r="D2025" i="3"/>
  <c r="E2025" i="3"/>
  <c r="F2025" i="3"/>
  <c r="G2025" i="3"/>
  <c r="H2025" i="3"/>
  <c r="I2025" i="3"/>
  <c r="J2025" i="3"/>
  <c r="C2026" i="3"/>
  <c r="D2026" i="3"/>
  <c r="E2026" i="3"/>
  <c r="F2026" i="3"/>
  <c r="G2026" i="3"/>
  <c r="H2026" i="3"/>
  <c r="I2026" i="3"/>
  <c r="J2026" i="3"/>
  <c r="C2027" i="3"/>
  <c r="D2027" i="3"/>
  <c r="E2027" i="3"/>
  <c r="F2027" i="3"/>
  <c r="G2027" i="3"/>
  <c r="H2027" i="3"/>
  <c r="I2027" i="3"/>
  <c r="J2027" i="3"/>
  <c r="C2028" i="3"/>
  <c r="D2028" i="3"/>
  <c r="E2028" i="3"/>
  <c r="F2028" i="3"/>
  <c r="G2028" i="3"/>
  <c r="H2028" i="3"/>
  <c r="I2028" i="3"/>
  <c r="J2028" i="3"/>
  <c r="C2029" i="3"/>
  <c r="D2029" i="3"/>
  <c r="E2029" i="3"/>
  <c r="F2029" i="3"/>
  <c r="G2029" i="3"/>
  <c r="H2029" i="3"/>
  <c r="I2029" i="3"/>
  <c r="J2029" i="3"/>
  <c r="C2030" i="3"/>
  <c r="D2030" i="3"/>
  <c r="E2030" i="3"/>
  <c r="F2030" i="3"/>
  <c r="G2030" i="3"/>
  <c r="H2030" i="3"/>
  <c r="I2030" i="3"/>
  <c r="J2030" i="3"/>
  <c r="C2031" i="3"/>
  <c r="D2031" i="3"/>
  <c r="E2031" i="3"/>
  <c r="F2031" i="3"/>
  <c r="G2031" i="3"/>
  <c r="H2031" i="3"/>
  <c r="I2031" i="3"/>
  <c r="J2031" i="3"/>
  <c r="C2032" i="3"/>
  <c r="D2032" i="3"/>
  <c r="E2032" i="3"/>
  <c r="F2032" i="3"/>
  <c r="G2032" i="3"/>
  <c r="H2032" i="3"/>
  <c r="I2032" i="3"/>
  <c r="J2032" i="3"/>
  <c r="C2033" i="3"/>
  <c r="D2033" i="3"/>
  <c r="E2033" i="3"/>
  <c r="F2033" i="3"/>
  <c r="G2033" i="3"/>
  <c r="H2033" i="3"/>
  <c r="I2033" i="3"/>
  <c r="J2033" i="3"/>
  <c r="C2034" i="3"/>
  <c r="D2034" i="3"/>
  <c r="E2034" i="3"/>
  <c r="F2034" i="3"/>
  <c r="G2034" i="3"/>
  <c r="H2034" i="3"/>
  <c r="I2034" i="3"/>
  <c r="J2034" i="3"/>
  <c r="C2035" i="3"/>
  <c r="D2035" i="3"/>
  <c r="E2035" i="3"/>
  <c r="F2035" i="3"/>
  <c r="G2035" i="3"/>
  <c r="H2035" i="3"/>
  <c r="I2035" i="3"/>
  <c r="J2035" i="3"/>
  <c r="C2036" i="3"/>
  <c r="D2036" i="3"/>
  <c r="E2036" i="3"/>
  <c r="F2036" i="3"/>
  <c r="G2036" i="3"/>
  <c r="H2036" i="3"/>
  <c r="I2036" i="3"/>
  <c r="J2036" i="3"/>
  <c r="C2037" i="3"/>
  <c r="D2037" i="3"/>
  <c r="E2037" i="3"/>
  <c r="F2037" i="3"/>
  <c r="G2037" i="3"/>
  <c r="H2037" i="3"/>
  <c r="I2037" i="3"/>
  <c r="J2037" i="3"/>
  <c r="C2038" i="3"/>
  <c r="D2038" i="3"/>
  <c r="E2038" i="3"/>
  <c r="F2038" i="3"/>
  <c r="G2038" i="3"/>
  <c r="H2038" i="3"/>
  <c r="I2038" i="3"/>
  <c r="J2038" i="3"/>
  <c r="C2039" i="3"/>
  <c r="D2039" i="3"/>
  <c r="E2039" i="3"/>
  <c r="F2039" i="3"/>
  <c r="G2039" i="3"/>
  <c r="H2039" i="3"/>
  <c r="I2039" i="3"/>
  <c r="J2039" i="3"/>
  <c r="C2040" i="3"/>
  <c r="D2040" i="3"/>
  <c r="E2040" i="3"/>
  <c r="F2040" i="3"/>
  <c r="G2040" i="3"/>
  <c r="H2040" i="3"/>
  <c r="I2040" i="3"/>
  <c r="J2040" i="3"/>
  <c r="C2041" i="3"/>
  <c r="D2041" i="3"/>
  <c r="E2041" i="3"/>
  <c r="F2041" i="3"/>
  <c r="G2041" i="3"/>
  <c r="H2041" i="3"/>
  <c r="I2041" i="3"/>
  <c r="J2041" i="3"/>
  <c r="C2042" i="3"/>
  <c r="D2042" i="3"/>
  <c r="E2042" i="3"/>
  <c r="F2042" i="3"/>
  <c r="G2042" i="3"/>
  <c r="H2042" i="3"/>
  <c r="I2042" i="3"/>
  <c r="J2042" i="3"/>
  <c r="C2043" i="3"/>
  <c r="D2043" i="3"/>
  <c r="E2043" i="3"/>
  <c r="F2043" i="3"/>
  <c r="G2043" i="3"/>
  <c r="H2043" i="3"/>
  <c r="I2043" i="3"/>
  <c r="J2043" i="3"/>
  <c r="C2044" i="3"/>
  <c r="D2044" i="3"/>
  <c r="E2044" i="3"/>
  <c r="F2044" i="3"/>
  <c r="G2044" i="3"/>
  <c r="H2044" i="3"/>
  <c r="I2044" i="3"/>
  <c r="J2044" i="3"/>
  <c r="C2045" i="3"/>
  <c r="D2045" i="3"/>
  <c r="E2045" i="3"/>
  <c r="F2045" i="3"/>
  <c r="G2045" i="3"/>
  <c r="H2045" i="3"/>
  <c r="I2045" i="3"/>
  <c r="J2045" i="3"/>
  <c r="C2046" i="3"/>
  <c r="D2046" i="3"/>
  <c r="E2046" i="3"/>
  <c r="F2046" i="3"/>
  <c r="G2046" i="3"/>
  <c r="H2046" i="3"/>
  <c r="I2046" i="3"/>
  <c r="J2046" i="3"/>
  <c r="C2047" i="3"/>
  <c r="D2047" i="3"/>
  <c r="E2047" i="3"/>
  <c r="F2047" i="3"/>
  <c r="G2047" i="3"/>
  <c r="H2047" i="3"/>
  <c r="I2047" i="3"/>
  <c r="J2047" i="3"/>
  <c r="C2048" i="3"/>
  <c r="D2048" i="3"/>
  <c r="E2048" i="3"/>
  <c r="F2048" i="3"/>
  <c r="G2048" i="3"/>
  <c r="H2048" i="3"/>
  <c r="I2048" i="3"/>
  <c r="J2048" i="3"/>
  <c r="C2049" i="3"/>
  <c r="D2049" i="3"/>
  <c r="E2049" i="3"/>
  <c r="F2049" i="3"/>
  <c r="G2049" i="3"/>
  <c r="H2049" i="3"/>
  <c r="I2049" i="3"/>
  <c r="J2049" i="3"/>
  <c r="C2050" i="3"/>
  <c r="D2050" i="3"/>
  <c r="E2050" i="3"/>
  <c r="F2050" i="3"/>
  <c r="G2050" i="3"/>
  <c r="H2050" i="3"/>
  <c r="I2050" i="3"/>
  <c r="J2050" i="3"/>
  <c r="C2051" i="3"/>
  <c r="D2051" i="3"/>
  <c r="E2051" i="3"/>
  <c r="F2051" i="3"/>
  <c r="G2051" i="3"/>
  <c r="H2051" i="3"/>
  <c r="I2051" i="3"/>
  <c r="J2051" i="3"/>
  <c r="C2052" i="3"/>
  <c r="D2052" i="3"/>
  <c r="E2052" i="3"/>
  <c r="F2052" i="3"/>
  <c r="G2052" i="3"/>
  <c r="H2052" i="3"/>
  <c r="I2052" i="3"/>
  <c r="J2052" i="3"/>
  <c r="C2053" i="3"/>
  <c r="D2053" i="3"/>
  <c r="E2053" i="3"/>
  <c r="F2053" i="3"/>
  <c r="G2053" i="3"/>
  <c r="H2053" i="3"/>
  <c r="I2053" i="3"/>
  <c r="J2053" i="3"/>
  <c r="C2054" i="3"/>
  <c r="D2054" i="3"/>
  <c r="E2054" i="3"/>
  <c r="F2054" i="3"/>
  <c r="G2054" i="3"/>
  <c r="H2054" i="3"/>
  <c r="I2054" i="3"/>
  <c r="J2054" i="3"/>
  <c r="C2055" i="3"/>
  <c r="D2055" i="3"/>
  <c r="E2055" i="3"/>
  <c r="F2055" i="3"/>
  <c r="G2055" i="3"/>
  <c r="H2055" i="3"/>
  <c r="I2055" i="3"/>
  <c r="J2055" i="3"/>
  <c r="C2056" i="3"/>
  <c r="D2056" i="3"/>
  <c r="E2056" i="3"/>
  <c r="F2056" i="3"/>
  <c r="G2056" i="3"/>
  <c r="H2056" i="3"/>
  <c r="I2056" i="3"/>
  <c r="J2056" i="3"/>
  <c r="C2057" i="3"/>
  <c r="D2057" i="3"/>
  <c r="E2057" i="3"/>
  <c r="F2057" i="3"/>
  <c r="G2057" i="3"/>
  <c r="H2057" i="3"/>
  <c r="I2057" i="3"/>
  <c r="J2057" i="3"/>
  <c r="C2058" i="3"/>
  <c r="D2058" i="3"/>
  <c r="E2058" i="3"/>
  <c r="F2058" i="3"/>
  <c r="G2058" i="3"/>
  <c r="H2058" i="3"/>
  <c r="I2058" i="3"/>
  <c r="J2058" i="3"/>
  <c r="C2059" i="3"/>
  <c r="D2059" i="3"/>
  <c r="E2059" i="3"/>
  <c r="F2059" i="3"/>
  <c r="G2059" i="3"/>
  <c r="H2059" i="3"/>
  <c r="I2059" i="3"/>
  <c r="J2059" i="3"/>
  <c r="C2060" i="3"/>
  <c r="D2060" i="3"/>
  <c r="E2060" i="3"/>
  <c r="F2060" i="3"/>
  <c r="G2060" i="3"/>
  <c r="H2060" i="3"/>
  <c r="I2060" i="3"/>
  <c r="J2060" i="3"/>
  <c r="C2061" i="3"/>
  <c r="D2061" i="3"/>
  <c r="E2061" i="3"/>
  <c r="F2061" i="3"/>
  <c r="G2061" i="3"/>
  <c r="H2061" i="3"/>
  <c r="I2061" i="3"/>
  <c r="J2061" i="3"/>
  <c r="C2062" i="3"/>
  <c r="D2062" i="3"/>
  <c r="E2062" i="3"/>
  <c r="F2062" i="3"/>
  <c r="G2062" i="3"/>
  <c r="H2062" i="3"/>
  <c r="I2062" i="3"/>
  <c r="J2062" i="3"/>
  <c r="C2063" i="3"/>
  <c r="D2063" i="3"/>
  <c r="E2063" i="3"/>
  <c r="F2063" i="3"/>
  <c r="G2063" i="3"/>
  <c r="H2063" i="3"/>
  <c r="I2063" i="3"/>
  <c r="J2063" i="3"/>
  <c r="C2064" i="3"/>
  <c r="D2064" i="3"/>
  <c r="E2064" i="3"/>
  <c r="F2064" i="3"/>
  <c r="G2064" i="3"/>
  <c r="H2064" i="3"/>
  <c r="I2064" i="3"/>
  <c r="J2064" i="3"/>
  <c r="C2065" i="3"/>
  <c r="D2065" i="3"/>
  <c r="E2065" i="3"/>
  <c r="F2065" i="3"/>
  <c r="G2065" i="3"/>
  <c r="H2065" i="3"/>
  <c r="I2065" i="3"/>
  <c r="J2065" i="3"/>
  <c r="C2066" i="3"/>
  <c r="D2066" i="3"/>
  <c r="E2066" i="3"/>
  <c r="F2066" i="3"/>
  <c r="G2066" i="3"/>
  <c r="H2066" i="3"/>
  <c r="I2066" i="3"/>
  <c r="J2066" i="3"/>
  <c r="C2067" i="3"/>
  <c r="D2067" i="3"/>
  <c r="E2067" i="3"/>
  <c r="F2067" i="3"/>
  <c r="G2067" i="3"/>
  <c r="H2067" i="3"/>
  <c r="I2067" i="3"/>
  <c r="J2067" i="3"/>
  <c r="C2068" i="3"/>
  <c r="D2068" i="3"/>
  <c r="E2068" i="3"/>
  <c r="F2068" i="3"/>
  <c r="G2068" i="3"/>
  <c r="H2068" i="3"/>
  <c r="I2068" i="3"/>
  <c r="J2068" i="3"/>
  <c r="C2069" i="3"/>
  <c r="D2069" i="3"/>
  <c r="E2069" i="3"/>
  <c r="F2069" i="3"/>
  <c r="G2069" i="3"/>
  <c r="H2069" i="3"/>
  <c r="I2069" i="3"/>
  <c r="J2069" i="3"/>
  <c r="C2070" i="3"/>
  <c r="D2070" i="3"/>
  <c r="E2070" i="3"/>
  <c r="F2070" i="3"/>
  <c r="G2070" i="3"/>
  <c r="H2070" i="3"/>
  <c r="I2070" i="3"/>
  <c r="J2070" i="3"/>
  <c r="C2071" i="3"/>
  <c r="D2071" i="3"/>
  <c r="E2071" i="3"/>
  <c r="F2071" i="3"/>
  <c r="G2071" i="3"/>
  <c r="H2071" i="3"/>
  <c r="I2071" i="3"/>
  <c r="J2071" i="3"/>
  <c r="C2072" i="3"/>
  <c r="D2072" i="3"/>
  <c r="E2072" i="3"/>
  <c r="F2072" i="3"/>
  <c r="G2072" i="3"/>
  <c r="H2072" i="3"/>
  <c r="I2072" i="3"/>
  <c r="J2072" i="3"/>
  <c r="C2073" i="3"/>
  <c r="D2073" i="3"/>
  <c r="E2073" i="3"/>
  <c r="F2073" i="3"/>
  <c r="G2073" i="3"/>
  <c r="H2073" i="3"/>
  <c r="I2073" i="3"/>
  <c r="J2073" i="3"/>
  <c r="C2074" i="3"/>
  <c r="D2074" i="3"/>
  <c r="E2074" i="3"/>
  <c r="F2074" i="3"/>
  <c r="G2074" i="3"/>
  <c r="H2074" i="3"/>
  <c r="I2074" i="3"/>
  <c r="J2074" i="3"/>
  <c r="C2075" i="3"/>
  <c r="D2075" i="3"/>
  <c r="E2075" i="3"/>
  <c r="F2075" i="3"/>
  <c r="G2075" i="3"/>
  <c r="H2075" i="3"/>
  <c r="I2075" i="3"/>
  <c r="J2075" i="3"/>
  <c r="C2076" i="3"/>
  <c r="D2076" i="3"/>
  <c r="E2076" i="3"/>
  <c r="F2076" i="3"/>
  <c r="G2076" i="3"/>
  <c r="H2076" i="3"/>
  <c r="I2076" i="3"/>
  <c r="J2076" i="3"/>
  <c r="C2077" i="3"/>
  <c r="D2077" i="3"/>
  <c r="E2077" i="3"/>
  <c r="F2077" i="3"/>
  <c r="G2077" i="3"/>
  <c r="H2077" i="3"/>
  <c r="I2077" i="3"/>
  <c r="J2077" i="3"/>
  <c r="C2078" i="3"/>
  <c r="D2078" i="3"/>
  <c r="E2078" i="3"/>
  <c r="F2078" i="3"/>
  <c r="G2078" i="3"/>
  <c r="H2078" i="3"/>
  <c r="I2078" i="3"/>
  <c r="J2078" i="3"/>
  <c r="C2079" i="3"/>
  <c r="D2079" i="3"/>
  <c r="E2079" i="3"/>
  <c r="F2079" i="3"/>
  <c r="G2079" i="3"/>
  <c r="H2079" i="3"/>
  <c r="I2079" i="3"/>
  <c r="J2079" i="3"/>
  <c r="C2080" i="3"/>
  <c r="D2080" i="3"/>
  <c r="E2080" i="3"/>
  <c r="F2080" i="3"/>
  <c r="G2080" i="3"/>
  <c r="H2080" i="3"/>
  <c r="I2080" i="3"/>
  <c r="J2080" i="3"/>
  <c r="C2081" i="3"/>
  <c r="D2081" i="3"/>
  <c r="E2081" i="3"/>
  <c r="F2081" i="3"/>
  <c r="G2081" i="3"/>
  <c r="H2081" i="3"/>
  <c r="I2081" i="3"/>
  <c r="J2081" i="3"/>
  <c r="C2082" i="3"/>
  <c r="D2082" i="3"/>
  <c r="E2082" i="3"/>
  <c r="F2082" i="3"/>
  <c r="G2082" i="3"/>
  <c r="H2082" i="3"/>
  <c r="I2082" i="3"/>
  <c r="J2082" i="3"/>
  <c r="C2083" i="3"/>
  <c r="D2083" i="3"/>
  <c r="E2083" i="3"/>
  <c r="F2083" i="3"/>
  <c r="G2083" i="3"/>
  <c r="H2083" i="3"/>
  <c r="I2083" i="3"/>
  <c r="J2083" i="3"/>
  <c r="C2084" i="3"/>
  <c r="D2084" i="3"/>
  <c r="E2084" i="3"/>
  <c r="F2084" i="3"/>
  <c r="G2084" i="3"/>
  <c r="H2084" i="3"/>
  <c r="I2084" i="3"/>
  <c r="J2084" i="3"/>
  <c r="C2085" i="3"/>
  <c r="D2085" i="3"/>
  <c r="E2085" i="3"/>
  <c r="F2085" i="3"/>
  <c r="G2085" i="3"/>
  <c r="H2085" i="3"/>
  <c r="I2085" i="3"/>
  <c r="J2085" i="3"/>
  <c r="C2086" i="3"/>
  <c r="D2086" i="3"/>
  <c r="E2086" i="3"/>
  <c r="F2086" i="3"/>
  <c r="G2086" i="3"/>
  <c r="H2086" i="3"/>
  <c r="I2086" i="3"/>
  <c r="J2086" i="3"/>
  <c r="C2087" i="3"/>
  <c r="D2087" i="3"/>
  <c r="E2087" i="3"/>
  <c r="F2087" i="3"/>
  <c r="G2087" i="3"/>
  <c r="H2087" i="3"/>
  <c r="I2087" i="3"/>
  <c r="J2087" i="3"/>
  <c r="C2088" i="3"/>
  <c r="D2088" i="3"/>
  <c r="E2088" i="3"/>
  <c r="F2088" i="3"/>
  <c r="G2088" i="3"/>
  <c r="H2088" i="3"/>
  <c r="I2088" i="3"/>
  <c r="J2088" i="3"/>
  <c r="C2089" i="3"/>
  <c r="D2089" i="3"/>
  <c r="E2089" i="3"/>
  <c r="F2089" i="3"/>
  <c r="G2089" i="3"/>
  <c r="H2089" i="3"/>
  <c r="I2089" i="3"/>
  <c r="J2089" i="3"/>
  <c r="C2090" i="3"/>
  <c r="D2090" i="3"/>
  <c r="E2090" i="3"/>
  <c r="F2090" i="3"/>
  <c r="G2090" i="3"/>
  <c r="H2090" i="3"/>
  <c r="I2090" i="3"/>
  <c r="J2090" i="3"/>
  <c r="C2091" i="3"/>
  <c r="D2091" i="3"/>
  <c r="E2091" i="3"/>
  <c r="F2091" i="3"/>
  <c r="G2091" i="3"/>
  <c r="H2091" i="3"/>
  <c r="I2091" i="3"/>
  <c r="J2091" i="3"/>
  <c r="C2092" i="3"/>
  <c r="D2092" i="3"/>
  <c r="E2092" i="3"/>
  <c r="F2092" i="3"/>
  <c r="G2092" i="3"/>
  <c r="H2092" i="3"/>
  <c r="I2092" i="3"/>
  <c r="J2092" i="3"/>
  <c r="C2093" i="3"/>
  <c r="D2093" i="3"/>
  <c r="E2093" i="3"/>
  <c r="F2093" i="3"/>
  <c r="G2093" i="3"/>
  <c r="H2093" i="3"/>
  <c r="I2093" i="3"/>
  <c r="J2093" i="3"/>
  <c r="C2094" i="3"/>
  <c r="D2094" i="3"/>
  <c r="E2094" i="3"/>
  <c r="F2094" i="3"/>
  <c r="G2094" i="3"/>
  <c r="H2094" i="3"/>
  <c r="I2094" i="3"/>
  <c r="J2094" i="3"/>
  <c r="C2095" i="3"/>
  <c r="D2095" i="3"/>
  <c r="E2095" i="3"/>
  <c r="F2095" i="3"/>
  <c r="G2095" i="3"/>
  <c r="H2095" i="3"/>
  <c r="I2095" i="3"/>
  <c r="J2095" i="3"/>
  <c r="C2096" i="3"/>
  <c r="D2096" i="3"/>
  <c r="E2096" i="3"/>
  <c r="F2096" i="3"/>
  <c r="G2096" i="3"/>
  <c r="H2096" i="3"/>
  <c r="I2096" i="3"/>
  <c r="J2096" i="3"/>
  <c r="C2097" i="3"/>
  <c r="D2097" i="3"/>
  <c r="E2097" i="3"/>
  <c r="F2097" i="3"/>
  <c r="G2097" i="3"/>
  <c r="H2097" i="3"/>
  <c r="I2097" i="3"/>
  <c r="J2097" i="3"/>
  <c r="C2098" i="3"/>
  <c r="D2098" i="3"/>
  <c r="E2098" i="3"/>
  <c r="F2098" i="3"/>
  <c r="G2098" i="3"/>
  <c r="H2098" i="3"/>
  <c r="I2098" i="3"/>
  <c r="J2098" i="3"/>
  <c r="C2099" i="3"/>
  <c r="D2099" i="3"/>
  <c r="E2099" i="3"/>
  <c r="F2099" i="3"/>
  <c r="G2099" i="3"/>
  <c r="H2099" i="3"/>
  <c r="I2099" i="3"/>
  <c r="J2099" i="3"/>
  <c r="C2100" i="3"/>
  <c r="D2100" i="3"/>
  <c r="E2100" i="3"/>
  <c r="F2100" i="3"/>
  <c r="G2100" i="3"/>
  <c r="H2100" i="3"/>
  <c r="I2100" i="3"/>
  <c r="J2100" i="3"/>
  <c r="C2101" i="3"/>
  <c r="D2101" i="3"/>
  <c r="E2101" i="3"/>
  <c r="F2101" i="3"/>
  <c r="G2101" i="3"/>
  <c r="H2101" i="3"/>
  <c r="I2101" i="3"/>
  <c r="J2101" i="3"/>
  <c r="C2102" i="3"/>
  <c r="D2102" i="3"/>
  <c r="E2102" i="3"/>
  <c r="F2102" i="3"/>
  <c r="G2102" i="3"/>
  <c r="H2102" i="3"/>
  <c r="I2102" i="3"/>
  <c r="J2102" i="3"/>
  <c r="C2103" i="3"/>
  <c r="D2103" i="3"/>
  <c r="E2103" i="3"/>
  <c r="F2103" i="3"/>
  <c r="G2103" i="3"/>
  <c r="H2103" i="3"/>
  <c r="I2103" i="3"/>
  <c r="J2103" i="3"/>
  <c r="C2104" i="3"/>
  <c r="D2104" i="3"/>
  <c r="E2104" i="3"/>
  <c r="F2104" i="3"/>
  <c r="G2104" i="3"/>
  <c r="H2104" i="3"/>
  <c r="I2104" i="3"/>
  <c r="J2104" i="3"/>
  <c r="C2105" i="3"/>
  <c r="D2105" i="3"/>
  <c r="E2105" i="3"/>
  <c r="F2105" i="3"/>
  <c r="G2105" i="3"/>
  <c r="H2105" i="3"/>
  <c r="I2105" i="3"/>
  <c r="J2105" i="3"/>
  <c r="C2106" i="3"/>
  <c r="D2106" i="3"/>
  <c r="E2106" i="3"/>
  <c r="F2106" i="3"/>
  <c r="G2106" i="3"/>
  <c r="H2106" i="3"/>
  <c r="I2106" i="3"/>
  <c r="J2106" i="3"/>
  <c r="C2107" i="3"/>
  <c r="D2107" i="3"/>
  <c r="E2107" i="3"/>
  <c r="F2107" i="3"/>
  <c r="G2107" i="3"/>
  <c r="H2107" i="3"/>
  <c r="I2107" i="3"/>
  <c r="J2107" i="3"/>
  <c r="C2108" i="3"/>
  <c r="D2108" i="3"/>
  <c r="E2108" i="3"/>
  <c r="F2108" i="3"/>
  <c r="G2108" i="3"/>
  <c r="H2108" i="3"/>
  <c r="I2108" i="3"/>
  <c r="J2108" i="3"/>
  <c r="C2109" i="3"/>
  <c r="D2109" i="3"/>
  <c r="E2109" i="3"/>
  <c r="F2109" i="3"/>
  <c r="G2109" i="3"/>
  <c r="H2109" i="3"/>
  <c r="I2109" i="3"/>
  <c r="J2109" i="3"/>
  <c r="C2110" i="3"/>
  <c r="D2110" i="3"/>
  <c r="E2110" i="3"/>
  <c r="F2110" i="3"/>
  <c r="G2110" i="3"/>
  <c r="H2110" i="3"/>
  <c r="I2110" i="3"/>
  <c r="J2110" i="3"/>
  <c r="C2111" i="3"/>
  <c r="D2111" i="3"/>
  <c r="E2111" i="3"/>
  <c r="F2111" i="3"/>
  <c r="G2111" i="3"/>
  <c r="H2111" i="3"/>
  <c r="I2111" i="3"/>
  <c r="J2111" i="3"/>
  <c r="C2112" i="3"/>
  <c r="D2112" i="3"/>
  <c r="E2112" i="3"/>
  <c r="F2112" i="3"/>
  <c r="G2112" i="3"/>
  <c r="H2112" i="3"/>
  <c r="I2112" i="3"/>
  <c r="J2112" i="3"/>
  <c r="C2113" i="3"/>
  <c r="D2113" i="3"/>
  <c r="E2113" i="3"/>
  <c r="F2113" i="3"/>
  <c r="G2113" i="3"/>
  <c r="H2113" i="3"/>
  <c r="I2113" i="3"/>
  <c r="J2113" i="3"/>
  <c r="C2114" i="3"/>
  <c r="D2114" i="3"/>
  <c r="E2114" i="3"/>
  <c r="F2114" i="3"/>
  <c r="G2114" i="3"/>
  <c r="H2114" i="3"/>
  <c r="I2114" i="3"/>
  <c r="J2114" i="3"/>
  <c r="C2115" i="3"/>
  <c r="D2115" i="3"/>
  <c r="E2115" i="3"/>
  <c r="F2115" i="3"/>
  <c r="G2115" i="3"/>
  <c r="H2115" i="3"/>
  <c r="I2115" i="3"/>
  <c r="J2115" i="3"/>
  <c r="C2116" i="3"/>
  <c r="D2116" i="3"/>
  <c r="E2116" i="3"/>
  <c r="F2116" i="3"/>
  <c r="G2116" i="3"/>
  <c r="H2116" i="3"/>
  <c r="I2116" i="3"/>
  <c r="J2116" i="3"/>
  <c r="C2117" i="3"/>
  <c r="D2117" i="3"/>
  <c r="E2117" i="3"/>
  <c r="F2117" i="3"/>
  <c r="G2117" i="3"/>
  <c r="H2117" i="3"/>
  <c r="I2117" i="3"/>
  <c r="J2117" i="3"/>
  <c r="C2118" i="3"/>
  <c r="D2118" i="3"/>
  <c r="E2118" i="3"/>
  <c r="F2118" i="3"/>
  <c r="G2118" i="3"/>
  <c r="H2118" i="3"/>
  <c r="I2118" i="3"/>
  <c r="J2118" i="3"/>
  <c r="C2119" i="3"/>
  <c r="D2119" i="3"/>
  <c r="E2119" i="3"/>
  <c r="F2119" i="3"/>
  <c r="G2119" i="3"/>
  <c r="H2119" i="3"/>
  <c r="I2119" i="3"/>
  <c r="J2119" i="3"/>
  <c r="C2120" i="3"/>
  <c r="D2120" i="3"/>
  <c r="E2120" i="3"/>
  <c r="F2120" i="3"/>
  <c r="G2120" i="3"/>
  <c r="H2120" i="3"/>
  <c r="I2120" i="3"/>
  <c r="J2120" i="3"/>
  <c r="C2121" i="3"/>
  <c r="D2121" i="3"/>
  <c r="E2121" i="3"/>
  <c r="F2121" i="3"/>
  <c r="G2121" i="3"/>
  <c r="H2121" i="3"/>
  <c r="I2121" i="3"/>
  <c r="J2121" i="3"/>
  <c r="C2122" i="3"/>
  <c r="D2122" i="3"/>
  <c r="E2122" i="3"/>
  <c r="F2122" i="3"/>
  <c r="G2122" i="3"/>
  <c r="H2122" i="3"/>
  <c r="I2122" i="3"/>
  <c r="J2122" i="3"/>
  <c r="C2123" i="3"/>
  <c r="D2123" i="3"/>
  <c r="E2123" i="3"/>
  <c r="F2123" i="3"/>
  <c r="G2123" i="3"/>
  <c r="H2123" i="3"/>
  <c r="I2123" i="3"/>
  <c r="J2123" i="3"/>
  <c r="C2124" i="3"/>
  <c r="D2124" i="3"/>
  <c r="E2124" i="3"/>
  <c r="F2124" i="3"/>
  <c r="G2124" i="3"/>
  <c r="H2124" i="3"/>
  <c r="I2124" i="3"/>
  <c r="J2124" i="3"/>
  <c r="C2125" i="3"/>
  <c r="D2125" i="3"/>
  <c r="E2125" i="3"/>
  <c r="F2125" i="3"/>
  <c r="G2125" i="3"/>
  <c r="H2125" i="3"/>
  <c r="I2125" i="3"/>
  <c r="J2125" i="3"/>
  <c r="C2126" i="3"/>
  <c r="D2126" i="3"/>
  <c r="E2126" i="3"/>
  <c r="F2126" i="3"/>
  <c r="G2126" i="3"/>
  <c r="H2126" i="3"/>
  <c r="I2126" i="3"/>
  <c r="J2126" i="3"/>
  <c r="C2127" i="3"/>
  <c r="D2127" i="3"/>
  <c r="E2127" i="3"/>
  <c r="F2127" i="3"/>
  <c r="G2127" i="3"/>
  <c r="H2127" i="3"/>
  <c r="I2127" i="3"/>
  <c r="J2127" i="3"/>
  <c r="C2128" i="3"/>
  <c r="D2128" i="3"/>
  <c r="E2128" i="3"/>
  <c r="F2128" i="3"/>
  <c r="G2128" i="3"/>
  <c r="H2128" i="3"/>
  <c r="I2128" i="3"/>
  <c r="J2128" i="3"/>
  <c r="C2129" i="3"/>
  <c r="D2129" i="3"/>
  <c r="E2129" i="3"/>
  <c r="F2129" i="3"/>
  <c r="G2129" i="3"/>
  <c r="H2129" i="3"/>
  <c r="I2129" i="3"/>
  <c r="J2129" i="3"/>
  <c r="C2130" i="3"/>
  <c r="D2130" i="3"/>
  <c r="E2130" i="3"/>
  <c r="F2130" i="3"/>
  <c r="G2130" i="3"/>
  <c r="H2130" i="3"/>
  <c r="I2130" i="3"/>
  <c r="J2130" i="3"/>
  <c r="C2131" i="3"/>
  <c r="D2131" i="3"/>
  <c r="E2131" i="3"/>
  <c r="F2131" i="3"/>
  <c r="G2131" i="3"/>
  <c r="H2131" i="3"/>
  <c r="I2131" i="3"/>
  <c r="J2131" i="3"/>
  <c r="C2132" i="3"/>
  <c r="D2132" i="3"/>
  <c r="E2132" i="3"/>
  <c r="F2132" i="3"/>
  <c r="G2132" i="3"/>
  <c r="H2132" i="3"/>
  <c r="I2132" i="3"/>
  <c r="J2132" i="3"/>
  <c r="C2133" i="3"/>
  <c r="D2133" i="3"/>
  <c r="E2133" i="3"/>
  <c r="F2133" i="3"/>
  <c r="G2133" i="3"/>
  <c r="H2133" i="3"/>
  <c r="I2133" i="3"/>
  <c r="J2133" i="3"/>
  <c r="C2134" i="3"/>
  <c r="D2134" i="3"/>
  <c r="E2134" i="3"/>
  <c r="F2134" i="3"/>
  <c r="G2134" i="3"/>
  <c r="H2134" i="3"/>
  <c r="I2134" i="3"/>
  <c r="J2134" i="3"/>
  <c r="C2135" i="3"/>
  <c r="D2135" i="3"/>
  <c r="E2135" i="3"/>
  <c r="F2135" i="3"/>
  <c r="G2135" i="3"/>
  <c r="H2135" i="3"/>
  <c r="I2135" i="3"/>
  <c r="J2135" i="3"/>
  <c r="C2136" i="3"/>
  <c r="D2136" i="3"/>
  <c r="E2136" i="3"/>
  <c r="F2136" i="3"/>
  <c r="G2136" i="3"/>
  <c r="H2136" i="3"/>
  <c r="I2136" i="3"/>
  <c r="J2136" i="3"/>
  <c r="C2137" i="3"/>
  <c r="D2137" i="3"/>
  <c r="E2137" i="3"/>
  <c r="F2137" i="3"/>
  <c r="G2137" i="3"/>
  <c r="H2137" i="3"/>
  <c r="I2137" i="3"/>
  <c r="J2137" i="3"/>
  <c r="C2138" i="3"/>
  <c r="D2138" i="3"/>
  <c r="E2138" i="3"/>
  <c r="F2138" i="3"/>
  <c r="G2138" i="3"/>
  <c r="H2138" i="3"/>
  <c r="I2138" i="3"/>
  <c r="J2138" i="3"/>
  <c r="C2139" i="3"/>
  <c r="D2139" i="3"/>
  <c r="E2139" i="3"/>
  <c r="F2139" i="3"/>
  <c r="G2139" i="3"/>
  <c r="H2139" i="3"/>
  <c r="I2139" i="3"/>
  <c r="J2139" i="3"/>
  <c r="C2140" i="3"/>
  <c r="D2140" i="3"/>
  <c r="E2140" i="3"/>
  <c r="F2140" i="3"/>
  <c r="G2140" i="3"/>
  <c r="H2140" i="3"/>
  <c r="I2140" i="3"/>
  <c r="J2140" i="3"/>
  <c r="C2141" i="3"/>
  <c r="D2141" i="3"/>
  <c r="E2141" i="3"/>
  <c r="F2141" i="3"/>
  <c r="G2141" i="3"/>
  <c r="H2141" i="3"/>
  <c r="I2141" i="3"/>
  <c r="J2141" i="3"/>
  <c r="C2142" i="3"/>
  <c r="D2142" i="3"/>
  <c r="E2142" i="3"/>
  <c r="F2142" i="3"/>
  <c r="G2142" i="3"/>
  <c r="H2142" i="3"/>
  <c r="I2142" i="3"/>
  <c r="J2142" i="3"/>
  <c r="C2143" i="3"/>
  <c r="D2143" i="3"/>
  <c r="E2143" i="3"/>
  <c r="F2143" i="3"/>
  <c r="G2143" i="3"/>
  <c r="H2143" i="3"/>
  <c r="I2143" i="3"/>
  <c r="J2143" i="3"/>
  <c r="C2144" i="3"/>
  <c r="D2144" i="3"/>
  <c r="E2144" i="3"/>
  <c r="F2144" i="3"/>
  <c r="G2144" i="3"/>
  <c r="H2144" i="3"/>
  <c r="I2144" i="3"/>
  <c r="J2144" i="3"/>
  <c r="C2145" i="3"/>
  <c r="D2145" i="3"/>
  <c r="E2145" i="3"/>
  <c r="F2145" i="3"/>
  <c r="G2145" i="3"/>
  <c r="H2145" i="3"/>
  <c r="I2145" i="3"/>
  <c r="J2145" i="3"/>
  <c r="C2146" i="3"/>
  <c r="D2146" i="3"/>
  <c r="E2146" i="3"/>
  <c r="F2146" i="3"/>
  <c r="G2146" i="3"/>
  <c r="H2146" i="3"/>
  <c r="I2146" i="3"/>
  <c r="J2146" i="3"/>
  <c r="C2147" i="3"/>
  <c r="D2147" i="3"/>
  <c r="E2147" i="3"/>
  <c r="F2147" i="3"/>
  <c r="G2147" i="3"/>
  <c r="H2147" i="3"/>
  <c r="I2147" i="3"/>
  <c r="J2147" i="3"/>
  <c r="C2148" i="3"/>
  <c r="D2148" i="3"/>
  <c r="E2148" i="3"/>
  <c r="F2148" i="3"/>
  <c r="G2148" i="3"/>
  <c r="H2148" i="3"/>
  <c r="I2148" i="3"/>
  <c r="J2148" i="3"/>
  <c r="C2149" i="3"/>
  <c r="D2149" i="3"/>
  <c r="E2149" i="3"/>
  <c r="F2149" i="3"/>
  <c r="G2149" i="3"/>
  <c r="H2149" i="3"/>
  <c r="I2149" i="3"/>
  <c r="J2149" i="3"/>
  <c r="C2150" i="3"/>
  <c r="D2150" i="3"/>
  <c r="E2150" i="3"/>
  <c r="F2150" i="3"/>
  <c r="G2150" i="3"/>
  <c r="H2150" i="3"/>
  <c r="I2150" i="3"/>
  <c r="J2150" i="3"/>
  <c r="C2151" i="3"/>
  <c r="D2151" i="3"/>
  <c r="E2151" i="3"/>
  <c r="F2151" i="3"/>
  <c r="G2151" i="3"/>
  <c r="H2151" i="3"/>
  <c r="I2151" i="3"/>
  <c r="J2151" i="3"/>
  <c r="C2152" i="3"/>
  <c r="D2152" i="3"/>
  <c r="E2152" i="3"/>
  <c r="F2152" i="3"/>
  <c r="G2152" i="3"/>
  <c r="H2152" i="3"/>
  <c r="I2152" i="3"/>
  <c r="J2152" i="3"/>
  <c r="C2153" i="3"/>
  <c r="D2153" i="3"/>
  <c r="E2153" i="3"/>
  <c r="F2153" i="3"/>
  <c r="G2153" i="3"/>
  <c r="H2153" i="3"/>
  <c r="I2153" i="3"/>
  <c r="J2153" i="3"/>
  <c r="C2154" i="3"/>
  <c r="D2154" i="3"/>
  <c r="E2154" i="3"/>
  <c r="F2154" i="3"/>
  <c r="G2154" i="3"/>
  <c r="H2154" i="3"/>
  <c r="I2154" i="3"/>
  <c r="J2154" i="3"/>
  <c r="C2155" i="3"/>
  <c r="D2155" i="3"/>
  <c r="E2155" i="3"/>
  <c r="F2155" i="3"/>
  <c r="G2155" i="3"/>
  <c r="H2155" i="3"/>
  <c r="I2155" i="3"/>
  <c r="J2155" i="3"/>
  <c r="C2156" i="3"/>
  <c r="D2156" i="3"/>
  <c r="E2156" i="3"/>
  <c r="F2156" i="3"/>
  <c r="G2156" i="3"/>
  <c r="H2156" i="3"/>
  <c r="I2156" i="3"/>
  <c r="J2156" i="3"/>
  <c r="C2157" i="3"/>
  <c r="D2157" i="3"/>
  <c r="E2157" i="3"/>
  <c r="F2157" i="3"/>
  <c r="G2157" i="3"/>
  <c r="H2157" i="3"/>
  <c r="I2157" i="3"/>
  <c r="J2157" i="3"/>
  <c r="C2158" i="3"/>
  <c r="D2158" i="3"/>
  <c r="E2158" i="3"/>
  <c r="F2158" i="3"/>
  <c r="G2158" i="3"/>
  <c r="H2158" i="3"/>
  <c r="I2158" i="3"/>
  <c r="J2158" i="3"/>
  <c r="C2159" i="3"/>
  <c r="D2159" i="3"/>
  <c r="E2159" i="3"/>
  <c r="F2159" i="3"/>
  <c r="G2159" i="3"/>
  <c r="H2159" i="3"/>
  <c r="I2159" i="3"/>
  <c r="J2159" i="3"/>
  <c r="C2160" i="3"/>
  <c r="D2160" i="3"/>
  <c r="E2160" i="3"/>
  <c r="F2160" i="3"/>
  <c r="G2160" i="3"/>
  <c r="H2160" i="3"/>
  <c r="I2160" i="3"/>
  <c r="J2160" i="3"/>
  <c r="C2161" i="3"/>
  <c r="D2161" i="3"/>
  <c r="E2161" i="3"/>
  <c r="F2161" i="3"/>
  <c r="G2161" i="3"/>
  <c r="H2161" i="3"/>
  <c r="I2161" i="3"/>
  <c r="J2161" i="3"/>
  <c r="C2162" i="3"/>
  <c r="D2162" i="3"/>
  <c r="E2162" i="3"/>
  <c r="F2162" i="3"/>
  <c r="G2162" i="3"/>
  <c r="H2162" i="3"/>
  <c r="I2162" i="3"/>
  <c r="J2162" i="3"/>
  <c r="C2163" i="3"/>
  <c r="D2163" i="3"/>
  <c r="E2163" i="3"/>
  <c r="F2163" i="3"/>
  <c r="G2163" i="3"/>
  <c r="H2163" i="3"/>
  <c r="I2163" i="3"/>
  <c r="J2163" i="3"/>
  <c r="C2164" i="3"/>
  <c r="D2164" i="3"/>
  <c r="E2164" i="3"/>
  <c r="F2164" i="3"/>
  <c r="G2164" i="3"/>
  <c r="H2164" i="3"/>
  <c r="I2164" i="3"/>
  <c r="J2164" i="3"/>
  <c r="C2165" i="3"/>
  <c r="D2165" i="3"/>
  <c r="E2165" i="3"/>
  <c r="F2165" i="3"/>
  <c r="G2165" i="3"/>
  <c r="H2165" i="3"/>
  <c r="I2165" i="3"/>
  <c r="J2165" i="3"/>
  <c r="C2166" i="3"/>
  <c r="D2166" i="3"/>
  <c r="E2166" i="3"/>
  <c r="F2166" i="3"/>
  <c r="G2166" i="3"/>
  <c r="H2166" i="3"/>
  <c r="I2166" i="3"/>
  <c r="J2166" i="3"/>
  <c r="C2167" i="3"/>
  <c r="D2167" i="3"/>
  <c r="E2167" i="3"/>
  <c r="F2167" i="3"/>
  <c r="G2167" i="3"/>
  <c r="H2167" i="3"/>
  <c r="I2167" i="3"/>
  <c r="J2167" i="3"/>
  <c r="C2168" i="3"/>
  <c r="D2168" i="3"/>
  <c r="E2168" i="3"/>
  <c r="F2168" i="3"/>
  <c r="G2168" i="3"/>
  <c r="H2168" i="3"/>
  <c r="I2168" i="3"/>
  <c r="J2168" i="3"/>
  <c r="C2169" i="3"/>
  <c r="D2169" i="3"/>
  <c r="E2169" i="3"/>
  <c r="F2169" i="3"/>
  <c r="G2169" i="3"/>
  <c r="H2169" i="3"/>
  <c r="I2169" i="3"/>
  <c r="J2169" i="3"/>
  <c r="C2170" i="3"/>
  <c r="D2170" i="3"/>
  <c r="E2170" i="3"/>
  <c r="F2170" i="3"/>
  <c r="G2170" i="3"/>
  <c r="H2170" i="3"/>
  <c r="I2170" i="3"/>
  <c r="J2170" i="3"/>
  <c r="C2171" i="3"/>
  <c r="D2171" i="3"/>
  <c r="E2171" i="3"/>
  <c r="F2171" i="3"/>
  <c r="G2171" i="3"/>
  <c r="H2171" i="3"/>
  <c r="I2171" i="3"/>
  <c r="J2171" i="3"/>
  <c r="C2172" i="3"/>
  <c r="D2172" i="3"/>
  <c r="E2172" i="3"/>
  <c r="F2172" i="3"/>
  <c r="G2172" i="3"/>
  <c r="H2172" i="3"/>
  <c r="I2172" i="3"/>
  <c r="J2172" i="3"/>
  <c r="C2173" i="3"/>
  <c r="D2173" i="3"/>
  <c r="E2173" i="3"/>
  <c r="F2173" i="3"/>
  <c r="G2173" i="3"/>
  <c r="H2173" i="3"/>
  <c r="I2173" i="3"/>
  <c r="J2173" i="3"/>
  <c r="C2174" i="3"/>
  <c r="D2174" i="3"/>
  <c r="E2174" i="3"/>
  <c r="F2174" i="3"/>
  <c r="G2174" i="3"/>
  <c r="H2174" i="3"/>
  <c r="I2174" i="3"/>
  <c r="J2174" i="3"/>
  <c r="C2175" i="3"/>
  <c r="D2175" i="3"/>
  <c r="E2175" i="3"/>
  <c r="F2175" i="3"/>
  <c r="G2175" i="3"/>
  <c r="H2175" i="3"/>
  <c r="I2175" i="3"/>
  <c r="J2175" i="3"/>
  <c r="C2176" i="3"/>
  <c r="D2176" i="3"/>
  <c r="E2176" i="3"/>
  <c r="F2176" i="3"/>
  <c r="G2176" i="3"/>
  <c r="H2176" i="3"/>
  <c r="I2176" i="3"/>
  <c r="J2176" i="3"/>
  <c r="C2177" i="3"/>
  <c r="D2177" i="3"/>
  <c r="E2177" i="3"/>
  <c r="F2177" i="3"/>
  <c r="G2177" i="3"/>
  <c r="H2177" i="3"/>
  <c r="I2177" i="3"/>
  <c r="J2177" i="3"/>
  <c r="C2178" i="3"/>
  <c r="D2178" i="3"/>
  <c r="E2178" i="3"/>
  <c r="F2178" i="3"/>
  <c r="G2178" i="3"/>
  <c r="H2178" i="3"/>
  <c r="I2178" i="3"/>
  <c r="J2178" i="3"/>
  <c r="C2179" i="3"/>
  <c r="D2179" i="3"/>
  <c r="E2179" i="3"/>
  <c r="F2179" i="3"/>
  <c r="G2179" i="3"/>
  <c r="H2179" i="3"/>
  <c r="I2179" i="3"/>
  <c r="J2179" i="3"/>
  <c r="C2180" i="3"/>
  <c r="D2180" i="3"/>
  <c r="E2180" i="3"/>
  <c r="F2180" i="3"/>
  <c r="G2180" i="3"/>
  <c r="H2180" i="3"/>
  <c r="I2180" i="3"/>
  <c r="J2180" i="3"/>
  <c r="C2181" i="3"/>
  <c r="D2181" i="3"/>
  <c r="E2181" i="3"/>
  <c r="F2181" i="3"/>
  <c r="G2181" i="3"/>
  <c r="H2181" i="3"/>
  <c r="I2181" i="3"/>
  <c r="J2181" i="3"/>
  <c r="C2182" i="3"/>
  <c r="D2182" i="3"/>
  <c r="E2182" i="3"/>
  <c r="F2182" i="3"/>
  <c r="G2182" i="3"/>
  <c r="H2182" i="3"/>
  <c r="I2182" i="3"/>
  <c r="J2182" i="3"/>
  <c r="C2183" i="3"/>
  <c r="D2183" i="3"/>
  <c r="E2183" i="3"/>
  <c r="F2183" i="3"/>
  <c r="G2183" i="3"/>
  <c r="H2183" i="3"/>
  <c r="I2183" i="3"/>
  <c r="J2183" i="3"/>
  <c r="C2184" i="3"/>
  <c r="D2184" i="3"/>
  <c r="E2184" i="3"/>
  <c r="F2184" i="3"/>
  <c r="G2184" i="3"/>
  <c r="H2184" i="3"/>
  <c r="I2184" i="3"/>
  <c r="J2184" i="3"/>
  <c r="C2185" i="3"/>
  <c r="D2185" i="3"/>
  <c r="E2185" i="3"/>
  <c r="F2185" i="3"/>
  <c r="G2185" i="3"/>
  <c r="H2185" i="3"/>
  <c r="I2185" i="3"/>
  <c r="J2185" i="3"/>
  <c r="C2186" i="3"/>
  <c r="D2186" i="3"/>
  <c r="E2186" i="3"/>
  <c r="F2186" i="3"/>
  <c r="G2186" i="3"/>
  <c r="H2186" i="3"/>
  <c r="I2186" i="3"/>
  <c r="J2186" i="3"/>
  <c r="C2187" i="3"/>
  <c r="D2187" i="3"/>
  <c r="E2187" i="3"/>
  <c r="F2187" i="3"/>
  <c r="G2187" i="3"/>
  <c r="H2187" i="3"/>
  <c r="I2187" i="3"/>
  <c r="J2187" i="3"/>
  <c r="C2188" i="3"/>
  <c r="D2188" i="3"/>
  <c r="E2188" i="3"/>
  <c r="F2188" i="3"/>
  <c r="G2188" i="3"/>
  <c r="H2188" i="3"/>
  <c r="I2188" i="3"/>
  <c r="J2188" i="3"/>
  <c r="C2189" i="3"/>
  <c r="D2189" i="3"/>
  <c r="E2189" i="3"/>
  <c r="F2189" i="3"/>
  <c r="G2189" i="3"/>
  <c r="H2189" i="3"/>
  <c r="I2189" i="3"/>
  <c r="J2189" i="3"/>
  <c r="C2190" i="3"/>
  <c r="D2190" i="3"/>
  <c r="E2190" i="3"/>
  <c r="F2190" i="3"/>
  <c r="G2190" i="3"/>
  <c r="H2190" i="3"/>
  <c r="I2190" i="3"/>
  <c r="J2190" i="3"/>
  <c r="C2191" i="3"/>
  <c r="D2191" i="3"/>
  <c r="E2191" i="3"/>
  <c r="F2191" i="3"/>
  <c r="G2191" i="3"/>
  <c r="H2191" i="3"/>
  <c r="I2191" i="3"/>
  <c r="J2191" i="3"/>
  <c r="C2192" i="3"/>
  <c r="D2192" i="3"/>
  <c r="E2192" i="3"/>
  <c r="F2192" i="3"/>
  <c r="G2192" i="3"/>
  <c r="H2192" i="3"/>
  <c r="I2192" i="3"/>
  <c r="J2192" i="3"/>
  <c r="C2193" i="3"/>
  <c r="D2193" i="3"/>
  <c r="E2193" i="3"/>
  <c r="F2193" i="3"/>
  <c r="G2193" i="3"/>
  <c r="H2193" i="3"/>
  <c r="I2193" i="3"/>
  <c r="J2193" i="3"/>
  <c r="C2194" i="3"/>
  <c r="D2194" i="3"/>
  <c r="E2194" i="3"/>
  <c r="F2194" i="3"/>
  <c r="G2194" i="3"/>
  <c r="H2194" i="3"/>
  <c r="I2194" i="3"/>
  <c r="J2194" i="3"/>
  <c r="C2195" i="3"/>
  <c r="D2195" i="3"/>
  <c r="E2195" i="3"/>
  <c r="F2195" i="3"/>
  <c r="G2195" i="3"/>
  <c r="H2195" i="3"/>
  <c r="I2195" i="3"/>
  <c r="J2195" i="3"/>
  <c r="C2196" i="3"/>
  <c r="D2196" i="3"/>
  <c r="E2196" i="3"/>
  <c r="F2196" i="3"/>
  <c r="G2196" i="3"/>
  <c r="H2196" i="3"/>
  <c r="I2196" i="3"/>
  <c r="J2196" i="3"/>
  <c r="C2197" i="3"/>
  <c r="D2197" i="3"/>
  <c r="E2197" i="3"/>
  <c r="F2197" i="3"/>
  <c r="G2197" i="3"/>
  <c r="H2197" i="3"/>
  <c r="I2197" i="3"/>
  <c r="J2197" i="3"/>
  <c r="C2198" i="3"/>
  <c r="D2198" i="3"/>
  <c r="E2198" i="3"/>
  <c r="F2198" i="3"/>
  <c r="G2198" i="3"/>
  <c r="H2198" i="3"/>
  <c r="I2198" i="3"/>
  <c r="J2198" i="3"/>
  <c r="C2199" i="3"/>
  <c r="D2199" i="3"/>
  <c r="E2199" i="3"/>
  <c r="F2199" i="3"/>
  <c r="G2199" i="3"/>
  <c r="H2199" i="3"/>
  <c r="I2199" i="3"/>
  <c r="J2199" i="3"/>
  <c r="C2200" i="3"/>
  <c r="D2200" i="3"/>
  <c r="E2200" i="3"/>
  <c r="F2200" i="3"/>
  <c r="G2200" i="3"/>
  <c r="H2200" i="3"/>
  <c r="I2200" i="3"/>
  <c r="J2200" i="3"/>
  <c r="C2201" i="3"/>
  <c r="D2201" i="3"/>
  <c r="E2201" i="3"/>
  <c r="F2201" i="3"/>
  <c r="G2201" i="3"/>
  <c r="H2201" i="3"/>
  <c r="I2201" i="3"/>
  <c r="J2201" i="3"/>
  <c r="C2202" i="3"/>
  <c r="D2202" i="3"/>
  <c r="E2202" i="3"/>
  <c r="F2202" i="3"/>
  <c r="G2202" i="3"/>
  <c r="H2202" i="3"/>
  <c r="I2202" i="3"/>
  <c r="J2202" i="3"/>
  <c r="C2203" i="3"/>
  <c r="D2203" i="3"/>
  <c r="E2203" i="3"/>
  <c r="F2203" i="3"/>
  <c r="G2203" i="3"/>
  <c r="H2203" i="3"/>
  <c r="I2203" i="3"/>
  <c r="J2203" i="3"/>
  <c r="C2204" i="3"/>
  <c r="D2204" i="3"/>
  <c r="E2204" i="3"/>
  <c r="F2204" i="3"/>
  <c r="G2204" i="3"/>
  <c r="H2204" i="3"/>
  <c r="I2204" i="3"/>
  <c r="J2204" i="3"/>
  <c r="C2205" i="3"/>
  <c r="D2205" i="3"/>
  <c r="E2205" i="3"/>
  <c r="F2205" i="3"/>
  <c r="G2205" i="3"/>
  <c r="H2205" i="3"/>
  <c r="I2205" i="3"/>
  <c r="J2205" i="3"/>
  <c r="C2206" i="3"/>
  <c r="D2206" i="3"/>
  <c r="E2206" i="3"/>
  <c r="F2206" i="3"/>
  <c r="G2206" i="3"/>
  <c r="H2206" i="3"/>
  <c r="I2206" i="3"/>
  <c r="J2206" i="3"/>
  <c r="C2207" i="3"/>
  <c r="D2207" i="3"/>
  <c r="E2207" i="3"/>
  <c r="F2207" i="3"/>
  <c r="G2207" i="3"/>
  <c r="H2207" i="3"/>
  <c r="I2207" i="3"/>
  <c r="J2207" i="3"/>
  <c r="C2208" i="3"/>
  <c r="D2208" i="3"/>
  <c r="E2208" i="3"/>
  <c r="F2208" i="3"/>
  <c r="G2208" i="3"/>
  <c r="H2208" i="3"/>
  <c r="I2208" i="3"/>
  <c r="J2208" i="3"/>
  <c r="C2209" i="3"/>
  <c r="D2209" i="3"/>
  <c r="E2209" i="3"/>
  <c r="F2209" i="3"/>
  <c r="G2209" i="3"/>
  <c r="H2209" i="3"/>
  <c r="I2209" i="3"/>
  <c r="J2209" i="3"/>
  <c r="C2210" i="3"/>
  <c r="D2210" i="3"/>
  <c r="E2210" i="3"/>
  <c r="F2210" i="3"/>
  <c r="G2210" i="3"/>
  <c r="H2210" i="3"/>
  <c r="I2210" i="3"/>
  <c r="J2210" i="3"/>
  <c r="C2211" i="3"/>
  <c r="D2211" i="3"/>
  <c r="E2211" i="3"/>
  <c r="F2211" i="3"/>
  <c r="G2211" i="3"/>
  <c r="H2211" i="3"/>
  <c r="I2211" i="3"/>
  <c r="J2211" i="3"/>
  <c r="C2212" i="3"/>
  <c r="D2212" i="3"/>
  <c r="E2212" i="3"/>
  <c r="F2212" i="3"/>
  <c r="G2212" i="3"/>
  <c r="H2212" i="3"/>
  <c r="I2212" i="3"/>
  <c r="J2212" i="3"/>
  <c r="C2213" i="3"/>
  <c r="D2213" i="3"/>
  <c r="E2213" i="3"/>
  <c r="F2213" i="3"/>
  <c r="G2213" i="3"/>
  <c r="H2213" i="3"/>
  <c r="I2213" i="3"/>
  <c r="J2213" i="3"/>
  <c r="C2214" i="3"/>
  <c r="D2214" i="3"/>
  <c r="E2214" i="3"/>
  <c r="F2214" i="3"/>
  <c r="G2214" i="3"/>
  <c r="H2214" i="3"/>
  <c r="I2214" i="3"/>
  <c r="J2214" i="3"/>
  <c r="C2215" i="3"/>
  <c r="D2215" i="3"/>
  <c r="E2215" i="3"/>
  <c r="F2215" i="3"/>
  <c r="G2215" i="3"/>
  <c r="H2215" i="3"/>
  <c r="I2215" i="3"/>
  <c r="J2215" i="3"/>
  <c r="C2216" i="3"/>
  <c r="D2216" i="3"/>
  <c r="E2216" i="3"/>
  <c r="F2216" i="3"/>
  <c r="G2216" i="3"/>
  <c r="H2216" i="3"/>
  <c r="I2216" i="3"/>
  <c r="J2216" i="3"/>
  <c r="C2217" i="3"/>
  <c r="D2217" i="3"/>
  <c r="E2217" i="3"/>
  <c r="F2217" i="3"/>
  <c r="G2217" i="3"/>
  <c r="H2217" i="3"/>
  <c r="I2217" i="3"/>
  <c r="J2217" i="3"/>
  <c r="C2218" i="3"/>
  <c r="D2218" i="3"/>
  <c r="E2218" i="3"/>
  <c r="F2218" i="3"/>
  <c r="G2218" i="3"/>
  <c r="H2218" i="3"/>
  <c r="I2218" i="3"/>
  <c r="J2218" i="3"/>
  <c r="C2219" i="3"/>
  <c r="D2219" i="3"/>
  <c r="E2219" i="3"/>
  <c r="F2219" i="3"/>
  <c r="G2219" i="3"/>
  <c r="H2219" i="3"/>
  <c r="I2219" i="3"/>
  <c r="J2219" i="3"/>
  <c r="C2220" i="3"/>
  <c r="D2220" i="3"/>
  <c r="E2220" i="3"/>
  <c r="F2220" i="3"/>
  <c r="G2220" i="3"/>
  <c r="H2220" i="3"/>
  <c r="I2220" i="3"/>
  <c r="J2220" i="3"/>
  <c r="C2221" i="3"/>
  <c r="D2221" i="3"/>
  <c r="E2221" i="3"/>
  <c r="F2221" i="3"/>
  <c r="G2221" i="3"/>
  <c r="H2221" i="3"/>
  <c r="I2221" i="3"/>
  <c r="J2221" i="3"/>
  <c r="C2222" i="3"/>
  <c r="D2222" i="3"/>
  <c r="E2222" i="3"/>
  <c r="F2222" i="3"/>
  <c r="G2222" i="3"/>
  <c r="H2222" i="3"/>
  <c r="I2222" i="3"/>
  <c r="J2222" i="3"/>
  <c r="C2223" i="3"/>
  <c r="D2223" i="3"/>
  <c r="E2223" i="3"/>
  <c r="F2223" i="3"/>
  <c r="G2223" i="3"/>
  <c r="H2223" i="3"/>
  <c r="I2223" i="3"/>
  <c r="J2223" i="3"/>
  <c r="C2224" i="3"/>
  <c r="D2224" i="3"/>
  <c r="E2224" i="3"/>
  <c r="F2224" i="3"/>
  <c r="G2224" i="3"/>
  <c r="H2224" i="3"/>
  <c r="I2224" i="3"/>
  <c r="J2224" i="3"/>
  <c r="C2225" i="3"/>
  <c r="D2225" i="3"/>
  <c r="E2225" i="3"/>
  <c r="F2225" i="3"/>
  <c r="G2225" i="3"/>
  <c r="H2225" i="3"/>
  <c r="I2225" i="3"/>
  <c r="J2225" i="3"/>
  <c r="C2226" i="3"/>
  <c r="D2226" i="3"/>
  <c r="E2226" i="3"/>
  <c r="F2226" i="3"/>
  <c r="G2226" i="3"/>
  <c r="H2226" i="3"/>
  <c r="I2226" i="3"/>
  <c r="J2226" i="3"/>
  <c r="C2227" i="3"/>
  <c r="D2227" i="3"/>
  <c r="E2227" i="3"/>
  <c r="F2227" i="3"/>
  <c r="G2227" i="3"/>
  <c r="H2227" i="3"/>
  <c r="I2227" i="3"/>
  <c r="J2227" i="3"/>
  <c r="C2228" i="3"/>
  <c r="D2228" i="3"/>
  <c r="E2228" i="3"/>
  <c r="F2228" i="3"/>
  <c r="G2228" i="3"/>
  <c r="H2228" i="3"/>
  <c r="I2228" i="3"/>
  <c r="J2228" i="3"/>
  <c r="C2229" i="3"/>
  <c r="D2229" i="3"/>
  <c r="E2229" i="3"/>
  <c r="F2229" i="3"/>
  <c r="G2229" i="3"/>
  <c r="H2229" i="3"/>
  <c r="I2229" i="3"/>
  <c r="J2229" i="3"/>
  <c r="C2230" i="3"/>
  <c r="D2230" i="3"/>
  <c r="E2230" i="3"/>
  <c r="F2230" i="3"/>
  <c r="G2230" i="3"/>
  <c r="H2230" i="3"/>
  <c r="I2230" i="3"/>
  <c r="J2230" i="3"/>
  <c r="C2231" i="3"/>
  <c r="D2231" i="3"/>
  <c r="E2231" i="3"/>
  <c r="F2231" i="3"/>
  <c r="G2231" i="3"/>
  <c r="H2231" i="3"/>
  <c r="I2231" i="3"/>
  <c r="J2231" i="3"/>
  <c r="C2232" i="3"/>
  <c r="D2232" i="3"/>
  <c r="E2232" i="3"/>
  <c r="F2232" i="3"/>
  <c r="G2232" i="3"/>
  <c r="H2232" i="3"/>
  <c r="I2232" i="3"/>
  <c r="J2232" i="3"/>
  <c r="C2233" i="3"/>
  <c r="D2233" i="3"/>
  <c r="E2233" i="3"/>
  <c r="F2233" i="3"/>
  <c r="G2233" i="3"/>
  <c r="H2233" i="3"/>
  <c r="I2233" i="3"/>
  <c r="J2233" i="3"/>
  <c r="C2234" i="3"/>
  <c r="D2234" i="3"/>
  <c r="E2234" i="3"/>
  <c r="F2234" i="3"/>
  <c r="G2234" i="3"/>
  <c r="H2234" i="3"/>
  <c r="I2234" i="3"/>
  <c r="J2234" i="3"/>
  <c r="C2235" i="3"/>
  <c r="D2235" i="3"/>
  <c r="E2235" i="3"/>
  <c r="F2235" i="3"/>
  <c r="G2235" i="3"/>
  <c r="H2235" i="3"/>
  <c r="I2235" i="3"/>
  <c r="J2235" i="3"/>
  <c r="C2236" i="3"/>
  <c r="D2236" i="3"/>
  <c r="E2236" i="3"/>
  <c r="F2236" i="3"/>
  <c r="G2236" i="3"/>
  <c r="H2236" i="3"/>
  <c r="I2236" i="3"/>
  <c r="J2236" i="3"/>
  <c r="C2237" i="3"/>
  <c r="D2237" i="3"/>
  <c r="E2237" i="3"/>
  <c r="F2237" i="3"/>
  <c r="G2237" i="3"/>
  <c r="H2237" i="3"/>
  <c r="I2237" i="3"/>
  <c r="J2237" i="3"/>
  <c r="C2238" i="3"/>
  <c r="D2238" i="3"/>
  <c r="E2238" i="3"/>
  <c r="F2238" i="3"/>
  <c r="G2238" i="3"/>
  <c r="H2238" i="3"/>
  <c r="I2238" i="3"/>
  <c r="J2238" i="3"/>
  <c r="C2239" i="3"/>
  <c r="D2239" i="3"/>
  <c r="E2239" i="3"/>
  <c r="F2239" i="3"/>
  <c r="G2239" i="3"/>
  <c r="H2239" i="3"/>
  <c r="I2239" i="3"/>
  <c r="J2239" i="3"/>
  <c r="C2240" i="3"/>
  <c r="D2240" i="3"/>
  <c r="E2240" i="3"/>
  <c r="F2240" i="3"/>
  <c r="G2240" i="3"/>
  <c r="H2240" i="3"/>
  <c r="I2240" i="3"/>
  <c r="J2240" i="3"/>
  <c r="C2241" i="3"/>
  <c r="D2241" i="3"/>
  <c r="E2241" i="3"/>
  <c r="F2241" i="3"/>
  <c r="G2241" i="3"/>
  <c r="H2241" i="3"/>
  <c r="I2241" i="3"/>
  <c r="J2241" i="3"/>
  <c r="C2242" i="3"/>
  <c r="D2242" i="3"/>
  <c r="E2242" i="3"/>
  <c r="F2242" i="3"/>
  <c r="G2242" i="3"/>
  <c r="H2242" i="3"/>
  <c r="I2242" i="3"/>
  <c r="J2242" i="3"/>
  <c r="C2243" i="3"/>
  <c r="D2243" i="3"/>
  <c r="E2243" i="3"/>
  <c r="F2243" i="3"/>
  <c r="G2243" i="3"/>
  <c r="H2243" i="3"/>
  <c r="I2243" i="3"/>
  <c r="J2243" i="3"/>
  <c r="C2244" i="3"/>
  <c r="D2244" i="3"/>
  <c r="E2244" i="3"/>
  <c r="F2244" i="3"/>
  <c r="G2244" i="3"/>
  <c r="H2244" i="3"/>
  <c r="I2244" i="3"/>
  <c r="J2244" i="3"/>
  <c r="C2245" i="3"/>
  <c r="D2245" i="3"/>
  <c r="E2245" i="3"/>
  <c r="F2245" i="3"/>
  <c r="G2245" i="3"/>
  <c r="H2245" i="3"/>
  <c r="I2245" i="3"/>
  <c r="J2245" i="3"/>
  <c r="C2246" i="3"/>
  <c r="D2246" i="3"/>
  <c r="E2246" i="3"/>
  <c r="F2246" i="3"/>
  <c r="G2246" i="3"/>
  <c r="H2246" i="3"/>
  <c r="I2246" i="3"/>
  <c r="J2246" i="3"/>
  <c r="C2247" i="3"/>
  <c r="D2247" i="3"/>
  <c r="E2247" i="3"/>
  <c r="F2247" i="3"/>
  <c r="G2247" i="3"/>
  <c r="H2247" i="3"/>
  <c r="I2247" i="3"/>
  <c r="J2247" i="3"/>
  <c r="C2248" i="3"/>
  <c r="D2248" i="3"/>
  <c r="E2248" i="3"/>
  <c r="F2248" i="3"/>
  <c r="G2248" i="3"/>
  <c r="H2248" i="3"/>
  <c r="I2248" i="3"/>
  <c r="J2248" i="3"/>
  <c r="C2249" i="3"/>
  <c r="D2249" i="3"/>
  <c r="E2249" i="3"/>
  <c r="F2249" i="3"/>
  <c r="G2249" i="3"/>
  <c r="H2249" i="3"/>
  <c r="I2249" i="3"/>
  <c r="J2249" i="3"/>
  <c r="C2250" i="3"/>
  <c r="D2250" i="3"/>
  <c r="E2250" i="3"/>
  <c r="F2250" i="3"/>
  <c r="G2250" i="3"/>
  <c r="H2250" i="3"/>
  <c r="I2250" i="3"/>
  <c r="J2250" i="3"/>
  <c r="C2251" i="3"/>
  <c r="D2251" i="3"/>
  <c r="E2251" i="3"/>
  <c r="F2251" i="3"/>
  <c r="G2251" i="3"/>
  <c r="H2251" i="3"/>
  <c r="I2251" i="3"/>
  <c r="J2251" i="3"/>
  <c r="C2252" i="3"/>
  <c r="D2252" i="3"/>
  <c r="E2252" i="3"/>
  <c r="F2252" i="3"/>
  <c r="G2252" i="3"/>
  <c r="H2252" i="3"/>
  <c r="I2252" i="3"/>
  <c r="J2252" i="3"/>
  <c r="C2253" i="3"/>
  <c r="D2253" i="3"/>
  <c r="E2253" i="3"/>
  <c r="F2253" i="3"/>
  <c r="G2253" i="3"/>
  <c r="H2253" i="3"/>
  <c r="I2253" i="3"/>
  <c r="J2253" i="3"/>
  <c r="C2254" i="3"/>
  <c r="D2254" i="3"/>
  <c r="E2254" i="3"/>
  <c r="F2254" i="3"/>
  <c r="G2254" i="3"/>
  <c r="H2254" i="3"/>
  <c r="I2254" i="3"/>
  <c r="J2254" i="3"/>
  <c r="C2255" i="3"/>
  <c r="D2255" i="3"/>
  <c r="E2255" i="3"/>
  <c r="F2255" i="3"/>
  <c r="G2255" i="3"/>
  <c r="H2255" i="3"/>
  <c r="I2255" i="3"/>
  <c r="J2255" i="3"/>
  <c r="C2256" i="3"/>
  <c r="D2256" i="3"/>
  <c r="E2256" i="3"/>
  <c r="F2256" i="3"/>
  <c r="G2256" i="3"/>
  <c r="H2256" i="3"/>
  <c r="I2256" i="3"/>
  <c r="J2256" i="3"/>
  <c r="C2257" i="3"/>
  <c r="D2257" i="3"/>
  <c r="E2257" i="3"/>
  <c r="F2257" i="3"/>
  <c r="G2257" i="3"/>
  <c r="H2257" i="3"/>
  <c r="I2257" i="3"/>
  <c r="J2257" i="3"/>
  <c r="C2258" i="3"/>
  <c r="D2258" i="3"/>
  <c r="E2258" i="3"/>
  <c r="F2258" i="3"/>
  <c r="G2258" i="3"/>
  <c r="H2258" i="3"/>
  <c r="I2258" i="3"/>
  <c r="J2258" i="3"/>
  <c r="C2259" i="3"/>
  <c r="D2259" i="3"/>
  <c r="E2259" i="3"/>
  <c r="F2259" i="3"/>
  <c r="G2259" i="3"/>
  <c r="H2259" i="3"/>
  <c r="I2259" i="3"/>
  <c r="J2259" i="3"/>
  <c r="C2260" i="3"/>
  <c r="D2260" i="3"/>
  <c r="E2260" i="3"/>
  <c r="F2260" i="3"/>
  <c r="G2260" i="3"/>
  <c r="H2260" i="3"/>
  <c r="I2260" i="3"/>
  <c r="J2260" i="3"/>
  <c r="C2261" i="3"/>
  <c r="D2261" i="3"/>
  <c r="E2261" i="3"/>
  <c r="F2261" i="3"/>
  <c r="G2261" i="3"/>
  <c r="H2261" i="3"/>
  <c r="I2261" i="3"/>
  <c r="J2261" i="3"/>
  <c r="C2262" i="3"/>
  <c r="D2262" i="3"/>
  <c r="E2262" i="3"/>
  <c r="F2262" i="3"/>
  <c r="G2262" i="3"/>
  <c r="H2262" i="3"/>
  <c r="I2262" i="3"/>
  <c r="J2262" i="3"/>
  <c r="C2263" i="3"/>
  <c r="D2263" i="3"/>
  <c r="E2263" i="3"/>
  <c r="F2263" i="3"/>
  <c r="G2263" i="3"/>
  <c r="H2263" i="3"/>
  <c r="I2263" i="3"/>
  <c r="J2263" i="3"/>
  <c r="C2264" i="3"/>
  <c r="D2264" i="3"/>
  <c r="E2264" i="3"/>
  <c r="F2264" i="3"/>
  <c r="G2264" i="3"/>
  <c r="H2264" i="3"/>
  <c r="I2264" i="3"/>
  <c r="J2264" i="3"/>
  <c r="C2265" i="3"/>
  <c r="D2265" i="3"/>
  <c r="E2265" i="3"/>
  <c r="F2265" i="3"/>
  <c r="G2265" i="3"/>
  <c r="H2265" i="3"/>
  <c r="I2265" i="3"/>
  <c r="J2265" i="3"/>
  <c r="C2266" i="3"/>
  <c r="D2266" i="3"/>
  <c r="E2266" i="3"/>
  <c r="F2266" i="3"/>
  <c r="G2266" i="3"/>
  <c r="H2266" i="3"/>
  <c r="I2266" i="3"/>
  <c r="J2266" i="3"/>
  <c r="C2267" i="3"/>
  <c r="D2267" i="3"/>
  <c r="E2267" i="3"/>
  <c r="F2267" i="3"/>
  <c r="G2267" i="3"/>
  <c r="H2267" i="3"/>
  <c r="I2267" i="3"/>
  <c r="J2267" i="3"/>
  <c r="C2268" i="3"/>
  <c r="D2268" i="3"/>
  <c r="E2268" i="3"/>
  <c r="F2268" i="3"/>
  <c r="G2268" i="3"/>
  <c r="H2268" i="3"/>
  <c r="I2268" i="3"/>
  <c r="J2268" i="3"/>
  <c r="C2269" i="3"/>
  <c r="D2269" i="3"/>
  <c r="E2269" i="3"/>
  <c r="F2269" i="3"/>
  <c r="G2269" i="3"/>
  <c r="H2269" i="3"/>
  <c r="I2269" i="3"/>
  <c r="J2269" i="3"/>
  <c r="C2270" i="3"/>
  <c r="D2270" i="3"/>
  <c r="E2270" i="3"/>
  <c r="F2270" i="3"/>
  <c r="G2270" i="3"/>
  <c r="H2270" i="3"/>
  <c r="I2270" i="3"/>
  <c r="J2270" i="3"/>
  <c r="C2271" i="3"/>
  <c r="D2271" i="3"/>
  <c r="E2271" i="3"/>
  <c r="F2271" i="3"/>
  <c r="G2271" i="3"/>
  <c r="H2271" i="3"/>
  <c r="I2271" i="3"/>
  <c r="J2271" i="3"/>
  <c r="C2272" i="3"/>
  <c r="D2272" i="3"/>
  <c r="E2272" i="3"/>
  <c r="F2272" i="3"/>
  <c r="G2272" i="3"/>
  <c r="H2272" i="3"/>
  <c r="I2272" i="3"/>
  <c r="J2272" i="3"/>
  <c r="C2273" i="3"/>
  <c r="D2273" i="3"/>
  <c r="E2273" i="3"/>
  <c r="F2273" i="3"/>
  <c r="G2273" i="3"/>
  <c r="H2273" i="3"/>
  <c r="I2273" i="3"/>
  <c r="J2273" i="3"/>
  <c r="C2274" i="3"/>
  <c r="D2274" i="3"/>
  <c r="E2274" i="3"/>
  <c r="F2274" i="3"/>
  <c r="G2274" i="3"/>
  <c r="H2274" i="3"/>
  <c r="I2274" i="3"/>
  <c r="J2274" i="3"/>
  <c r="C2275" i="3"/>
  <c r="D2275" i="3"/>
  <c r="E2275" i="3"/>
  <c r="F2275" i="3"/>
  <c r="G2275" i="3"/>
  <c r="H2275" i="3"/>
  <c r="I2275" i="3"/>
  <c r="J2275" i="3"/>
  <c r="C2276" i="3"/>
  <c r="D2276" i="3"/>
  <c r="E2276" i="3"/>
  <c r="F2276" i="3"/>
  <c r="G2276" i="3"/>
  <c r="H2276" i="3"/>
  <c r="I2276" i="3"/>
  <c r="J2276" i="3"/>
  <c r="C2277" i="3"/>
  <c r="D2277" i="3"/>
  <c r="E2277" i="3"/>
  <c r="F2277" i="3"/>
  <c r="G2277" i="3"/>
  <c r="H2277" i="3"/>
  <c r="I2277" i="3"/>
  <c r="J2277" i="3"/>
  <c r="C2278" i="3"/>
  <c r="D2278" i="3"/>
  <c r="E2278" i="3"/>
  <c r="F2278" i="3"/>
  <c r="G2278" i="3"/>
  <c r="H2278" i="3"/>
  <c r="I2278" i="3"/>
  <c r="J2278" i="3"/>
  <c r="C2279" i="3"/>
  <c r="D2279" i="3"/>
  <c r="E2279" i="3"/>
  <c r="F2279" i="3"/>
  <c r="G2279" i="3"/>
  <c r="H2279" i="3"/>
  <c r="I2279" i="3"/>
  <c r="J2279" i="3"/>
  <c r="C2280" i="3"/>
  <c r="D2280" i="3"/>
  <c r="E2280" i="3"/>
  <c r="F2280" i="3"/>
  <c r="G2280" i="3"/>
  <c r="H2280" i="3"/>
  <c r="I2280" i="3"/>
  <c r="J2280" i="3"/>
  <c r="C2281" i="3"/>
  <c r="D2281" i="3"/>
  <c r="E2281" i="3"/>
  <c r="F2281" i="3"/>
  <c r="G2281" i="3"/>
  <c r="H2281" i="3"/>
  <c r="I2281" i="3"/>
  <c r="J2281" i="3"/>
  <c r="C2282" i="3"/>
  <c r="D2282" i="3"/>
  <c r="E2282" i="3"/>
  <c r="F2282" i="3"/>
  <c r="G2282" i="3"/>
  <c r="H2282" i="3"/>
  <c r="I2282" i="3"/>
  <c r="J2282" i="3"/>
  <c r="C2283" i="3"/>
  <c r="D2283" i="3"/>
  <c r="E2283" i="3"/>
  <c r="F2283" i="3"/>
  <c r="G2283" i="3"/>
  <c r="H2283" i="3"/>
  <c r="I2283" i="3"/>
  <c r="J2283" i="3"/>
  <c r="C2284" i="3"/>
  <c r="D2284" i="3"/>
  <c r="E2284" i="3"/>
  <c r="F2284" i="3"/>
  <c r="G2284" i="3"/>
  <c r="H2284" i="3"/>
  <c r="I2284" i="3"/>
  <c r="J2284" i="3"/>
  <c r="C2285" i="3"/>
  <c r="D2285" i="3"/>
  <c r="E2285" i="3"/>
  <c r="F2285" i="3"/>
  <c r="G2285" i="3"/>
  <c r="H2285" i="3"/>
  <c r="I2285" i="3"/>
  <c r="J2285" i="3"/>
  <c r="C2286" i="3"/>
  <c r="D2286" i="3"/>
  <c r="E2286" i="3"/>
  <c r="F2286" i="3"/>
  <c r="G2286" i="3"/>
  <c r="H2286" i="3"/>
  <c r="I2286" i="3"/>
  <c r="J2286" i="3"/>
  <c r="C2287" i="3"/>
  <c r="D2287" i="3"/>
  <c r="E2287" i="3"/>
  <c r="F2287" i="3"/>
  <c r="G2287" i="3"/>
  <c r="H2287" i="3"/>
  <c r="I2287" i="3"/>
  <c r="J2287" i="3"/>
  <c r="C2288" i="3"/>
  <c r="D2288" i="3"/>
  <c r="E2288" i="3"/>
  <c r="F2288" i="3"/>
  <c r="G2288" i="3"/>
  <c r="H2288" i="3"/>
  <c r="I2288" i="3"/>
  <c r="J2288" i="3"/>
  <c r="C2289" i="3"/>
  <c r="D2289" i="3"/>
  <c r="E2289" i="3"/>
  <c r="F2289" i="3"/>
  <c r="G2289" i="3"/>
  <c r="H2289" i="3"/>
  <c r="I2289" i="3"/>
  <c r="J2289" i="3"/>
  <c r="C2290" i="3"/>
  <c r="D2290" i="3"/>
  <c r="E2290" i="3"/>
  <c r="F2290" i="3"/>
  <c r="G2290" i="3"/>
  <c r="H2290" i="3"/>
  <c r="I2290" i="3"/>
  <c r="J2290" i="3"/>
  <c r="C2291" i="3"/>
  <c r="D2291" i="3"/>
  <c r="E2291" i="3"/>
  <c r="F2291" i="3"/>
  <c r="G2291" i="3"/>
  <c r="H2291" i="3"/>
  <c r="I2291" i="3"/>
  <c r="J2291" i="3"/>
  <c r="C2292" i="3"/>
  <c r="D2292" i="3"/>
  <c r="E2292" i="3"/>
  <c r="F2292" i="3"/>
  <c r="G2292" i="3"/>
  <c r="H2292" i="3"/>
  <c r="I2292" i="3"/>
  <c r="J2292" i="3"/>
  <c r="C2293" i="3"/>
  <c r="D2293" i="3"/>
  <c r="E2293" i="3"/>
  <c r="F2293" i="3"/>
  <c r="G2293" i="3"/>
  <c r="H2293" i="3"/>
  <c r="I2293" i="3"/>
  <c r="J2293" i="3"/>
  <c r="C2294" i="3"/>
  <c r="D2294" i="3"/>
  <c r="E2294" i="3"/>
  <c r="F2294" i="3"/>
  <c r="G2294" i="3"/>
  <c r="H2294" i="3"/>
  <c r="I2294" i="3"/>
  <c r="J2294" i="3"/>
  <c r="C2295" i="3"/>
  <c r="D2295" i="3"/>
  <c r="E2295" i="3"/>
  <c r="F2295" i="3"/>
  <c r="G2295" i="3"/>
  <c r="H2295" i="3"/>
  <c r="I2295" i="3"/>
  <c r="J2295" i="3"/>
  <c r="C2296" i="3"/>
  <c r="D2296" i="3"/>
  <c r="E2296" i="3"/>
  <c r="F2296" i="3"/>
  <c r="G2296" i="3"/>
  <c r="H2296" i="3"/>
  <c r="I2296" i="3"/>
  <c r="J2296" i="3"/>
  <c r="C2297" i="3"/>
  <c r="D2297" i="3"/>
  <c r="E2297" i="3"/>
  <c r="F2297" i="3"/>
  <c r="G2297" i="3"/>
  <c r="H2297" i="3"/>
  <c r="I2297" i="3"/>
  <c r="J2297" i="3"/>
  <c r="C2298" i="3"/>
  <c r="D2298" i="3"/>
  <c r="E2298" i="3"/>
  <c r="F2298" i="3"/>
  <c r="G2298" i="3"/>
  <c r="H2298" i="3"/>
  <c r="I2298" i="3"/>
  <c r="J2298" i="3"/>
  <c r="C2299" i="3"/>
  <c r="D2299" i="3"/>
  <c r="E2299" i="3"/>
  <c r="F2299" i="3"/>
  <c r="G2299" i="3"/>
  <c r="H2299" i="3"/>
  <c r="I2299" i="3"/>
  <c r="J2299" i="3"/>
  <c r="C2300" i="3"/>
  <c r="D2300" i="3"/>
  <c r="E2300" i="3"/>
  <c r="F2300" i="3"/>
  <c r="G2300" i="3"/>
  <c r="H2300" i="3"/>
  <c r="I2300" i="3"/>
  <c r="J2300" i="3"/>
  <c r="C2301" i="3"/>
  <c r="D2301" i="3"/>
  <c r="E2301" i="3"/>
  <c r="F2301" i="3"/>
  <c r="G2301" i="3"/>
  <c r="H2301" i="3"/>
  <c r="I2301" i="3"/>
  <c r="J2301" i="3"/>
  <c r="C2302" i="3"/>
  <c r="D2302" i="3"/>
  <c r="E2302" i="3"/>
  <c r="F2302" i="3"/>
  <c r="G2302" i="3"/>
  <c r="H2302" i="3"/>
  <c r="I2302" i="3"/>
  <c r="J2302" i="3"/>
  <c r="C2303" i="3"/>
  <c r="D2303" i="3"/>
  <c r="E2303" i="3"/>
  <c r="F2303" i="3"/>
  <c r="G2303" i="3"/>
  <c r="H2303" i="3"/>
  <c r="I2303" i="3"/>
  <c r="J2303" i="3"/>
  <c r="C2304" i="3"/>
  <c r="D2304" i="3"/>
  <c r="E2304" i="3"/>
  <c r="F2304" i="3"/>
  <c r="G2304" i="3"/>
  <c r="H2304" i="3"/>
  <c r="I2304" i="3"/>
  <c r="J2304" i="3"/>
  <c r="C2305" i="3"/>
  <c r="D2305" i="3"/>
  <c r="E2305" i="3"/>
  <c r="F2305" i="3"/>
  <c r="G2305" i="3"/>
  <c r="H2305" i="3"/>
  <c r="I2305" i="3"/>
  <c r="J2305" i="3"/>
  <c r="C2306" i="3"/>
  <c r="D2306" i="3"/>
  <c r="E2306" i="3"/>
  <c r="F2306" i="3"/>
  <c r="G2306" i="3"/>
  <c r="H2306" i="3"/>
  <c r="I2306" i="3"/>
  <c r="J2306" i="3"/>
  <c r="C2307" i="3"/>
  <c r="D2307" i="3"/>
  <c r="E2307" i="3"/>
  <c r="F2307" i="3"/>
  <c r="G2307" i="3"/>
  <c r="H2307" i="3"/>
  <c r="I2307" i="3"/>
  <c r="J2307" i="3"/>
  <c r="C2308" i="3"/>
  <c r="D2308" i="3"/>
  <c r="E2308" i="3"/>
  <c r="F2308" i="3"/>
  <c r="G2308" i="3"/>
  <c r="H2308" i="3"/>
  <c r="I2308" i="3"/>
  <c r="J2308" i="3"/>
  <c r="C2309" i="3"/>
  <c r="D2309" i="3"/>
  <c r="E2309" i="3"/>
  <c r="F2309" i="3"/>
  <c r="G2309" i="3"/>
  <c r="H2309" i="3"/>
  <c r="I2309" i="3"/>
  <c r="J2309" i="3"/>
  <c r="C2310" i="3"/>
  <c r="D2310" i="3"/>
  <c r="E2310" i="3"/>
  <c r="F2310" i="3"/>
  <c r="G2310" i="3"/>
  <c r="H2310" i="3"/>
  <c r="I2310" i="3"/>
  <c r="J2310" i="3"/>
  <c r="C2311" i="3"/>
  <c r="D2311" i="3"/>
  <c r="E2311" i="3"/>
  <c r="F2311" i="3"/>
  <c r="G2311" i="3"/>
  <c r="H2311" i="3"/>
  <c r="I2311" i="3"/>
  <c r="J2311" i="3"/>
  <c r="C2312" i="3"/>
  <c r="D2312" i="3"/>
  <c r="E2312" i="3"/>
  <c r="F2312" i="3"/>
  <c r="G2312" i="3"/>
  <c r="H2312" i="3"/>
  <c r="I2312" i="3"/>
  <c r="J2312" i="3"/>
  <c r="C2313" i="3"/>
  <c r="D2313" i="3"/>
  <c r="E2313" i="3"/>
  <c r="F2313" i="3"/>
  <c r="G2313" i="3"/>
  <c r="H2313" i="3"/>
  <c r="I2313" i="3"/>
  <c r="J2313" i="3"/>
  <c r="C2314" i="3"/>
  <c r="D2314" i="3"/>
  <c r="E2314" i="3"/>
  <c r="F2314" i="3"/>
  <c r="G2314" i="3"/>
  <c r="H2314" i="3"/>
  <c r="I2314" i="3"/>
  <c r="J2314" i="3"/>
  <c r="C2315" i="3"/>
  <c r="D2315" i="3"/>
  <c r="E2315" i="3"/>
  <c r="F2315" i="3"/>
  <c r="G2315" i="3"/>
  <c r="H2315" i="3"/>
  <c r="I2315" i="3"/>
  <c r="J2315" i="3"/>
  <c r="C2316" i="3"/>
  <c r="D2316" i="3"/>
  <c r="E2316" i="3"/>
  <c r="F2316" i="3"/>
  <c r="G2316" i="3"/>
  <c r="H2316" i="3"/>
  <c r="I2316" i="3"/>
  <c r="J2316" i="3"/>
  <c r="C2317" i="3"/>
  <c r="D2317" i="3"/>
  <c r="E2317" i="3"/>
  <c r="F2317" i="3"/>
  <c r="G2317" i="3"/>
  <c r="H2317" i="3"/>
  <c r="I2317" i="3"/>
  <c r="J2317" i="3"/>
  <c r="C2318" i="3"/>
  <c r="D2318" i="3"/>
  <c r="E2318" i="3"/>
  <c r="F2318" i="3"/>
  <c r="G2318" i="3"/>
  <c r="H2318" i="3"/>
  <c r="I2318" i="3"/>
  <c r="J2318" i="3"/>
  <c r="C2319" i="3"/>
  <c r="D2319" i="3"/>
  <c r="E2319" i="3"/>
  <c r="F2319" i="3"/>
  <c r="G2319" i="3"/>
  <c r="H2319" i="3"/>
  <c r="I2319" i="3"/>
  <c r="J2319" i="3"/>
  <c r="C2320" i="3"/>
  <c r="D2320" i="3"/>
  <c r="E2320" i="3"/>
  <c r="F2320" i="3"/>
  <c r="G2320" i="3"/>
  <c r="H2320" i="3"/>
  <c r="I2320" i="3"/>
  <c r="J2320" i="3"/>
  <c r="C2321" i="3"/>
  <c r="D2321" i="3"/>
  <c r="E2321" i="3"/>
  <c r="F2321" i="3"/>
  <c r="G2321" i="3"/>
  <c r="H2321" i="3"/>
  <c r="I2321" i="3"/>
  <c r="J2321" i="3"/>
  <c r="C2322" i="3"/>
  <c r="D2322" i="3"/>
  <c r="E2322" i="3"/>
  <c r="F2322" i="3"/>
  <c r="G2322" i="3"/>
  <c r="H2322" i="3"/>
  <c r="I2322" i="3"/>
  <c r="J2322" i="3"/>
  <c r="C2323" i="3"/>
  <c r="D2323" i="3"/>
  <c r="E2323" i="3"/>
  <c r="F2323" i="3"/>
  <c r="G2323" i="3"/>
  <c r="H2323" i="3"/>
  <c r="I2323" i="3"/>
  <c r="J2323" i="3"/>
  <c r="C2324" i="3"/>
  <c r="D2324" i="3"/>
  <c r="E2324" i="3"/>
  <c r="F2324" i="3"/>
  <c r="G2324" i="3"/>
  <c r="H2324" i="3"/>
  <c r="I2324" i="3"/>
  <c r="J2324" i="3"/>
  <c r="C2325" i="3"/>
  <c r="D2325" i="3"/>
  <c r="E2325" i="3"/>
  <c r="F2325" i="3"/>
  <c r="G2325" i="3"/>
  <c r="H2325" i="3"/>
  <c r="I2325" i="3"/>
  <c r="J2325" i="3"/>
  <c r="C2326" i="3"/>
  <c r="D2326" i="3"/>
  <c r="E2326" i="3"/>
  <c r="F2326" i="3"/>
  <c r="G2326" i="3"/>
  <c r="H2326" i="3"/>
  <c r="I2326" i="3"/>
  <c r="J2326" i="3"/>
  <c r="C2327" i="3"/>
  <c r="D2327" i="3"/>
  <c r="E2327" i="3"/>
  <c r="F2327" i="3"/>
  <c r="G2327" i="3"/>
  <c r="H2327" i="3"/>
  <c r="I2327" i="3"/>
  <c r="J2327" i="3"/>
  <c r="C2328" i="3"/>
  <c r="D2328" i="3"/>
  <c r="E2328" i="3"/>
  <c r="F2328" i="3"/>
  <c r="G2328" i="3"/>
  <c r="H2328" i="3"/>
  <c r="I2328" i="3"/>
  <c r="J2328" i="3"/>
  <c r="C2329" i="3"/>
  <c r="D2329" i="3"/>
  <c r="E2329" i="3"/>
  <c r="F2329" i="3"/>
  <c r="G2329" i="3"/>
  <c r="H2329" i="3"/>
  <c r="I2329" i="3"/>
  <c r="J2329" i="3"/>
  <c r="C2330" i="3"/>
  <c r="D2330" i="3"/>
  <c r="E2330" i="3"/>
  <c r="F2330" i="3"/>
  <c r="G2330" i="3"/>
  <c r="H2330" i="3"/>
  <c r="I2330" i="3"/>
  <c r="J2330" i="3"/>
  <c r="C2331" i="3"/>
  <c r="D2331" i="3"/>
  <c r="E2331" i="3"/>
  <c r="F2331" i="3"/>
  <c r="G2331" i="3"/>
  <c r="H2331" i="3"/>
  <c r="I2331" i="3"/>
  <c r="J2331" i="3"/>
  <c r="C2332" i="3"/>
  <c r="D2332" i="3"/>
  <c r="E2332" i="3"/>
  <c r="F2332" i="3"/>
  <c r="G2332" i="3"/>
  <c r="H2332" i="3"/>
  <c r="I2332" i="3"/>
  <c r="J2332" i="3"/>
  <c r="C2333" i="3"/>
  <c r="D2333" i="3"/>
  <c r="E2333" i="3"/>
  <c r="F2333" i="3"/>
  <c r="G2333" i="3"/>
  <c r="H2333" i="3"/>
  <c r="I2333" i="3"/>
  <c r="J2333" i="3"/>
  <c r="C2334" i="3"/>
  <c r="D2334" i="3"/>
  <c r="E2334" i="3"/>
  <c r="F2334" i="3"/>
  <c r="G2334" i="3"/>
  <c r="H2334" i="3"/>
  <c r="I2334" i="3"/>
  <c r="J2334" i="3"/>
  <c r="C2335" i="3"/>
  <c r="D2335" i="3"/>
  <c r="E2335" i="3"/>
  <c r="F2335" i="3"/>
  <c r="G2335" i="3"/>
  <c r="H2335" i="3"/>
  <c r="I2335" i="3"/>
  <c r="J2335" i="3"/>
  <c r="C2336" i="3"/>
  <c r="D2336" i="3"/>
  <c r="E2336" i="3"/>
  <c r="F2336" i="3"/>
  <c r="G2336" i="3"/>
  <c r="H2336" i="3"/>
  <c r="I2336" i="3"/>
  <c r="J2336" i="3"/>
  <c r="C2337" i="3"/>
  <c r="D2337" i="3"/>
  <c r="E2337" i="3"/>
  <c r="F2337" i="3"/>
  <c r="G2337" i="3"/>
  <c r="H2337" i="3"/>
  <c r="I2337" i="3"/>
  <c r="J2337" i="3"/>
  <c r="C2338" i="3"/>
  <c r="D2338" i="3"/>
  <c r="E2338" i="3"/>
  <c r="F2338" i="3"/>
  <c r="G2338" i="3"/>
  <c r="H2338" i="3"/>
  <c r="I2338" i="3"/>
  <c r="J2338" i="3"/>
  <c r="C2339" i="3"/>
  <c r="D2339" i="3"/>
  <c r="E2339" i="3"/>
  <c r="F2339" i="3"/>
  <c r="G2339" i="3"/>
  <c r="H2339" i="3"/>
  <c r="I2339" i="3"/>
  <c r="J2339" i="3"/>
  <c r="C2340" i="3"/>
  <c r="D2340" i="3"/>
  <c r="E2340" i="3"/>
  <c r="F2340" i="3"/>
  <c r="G2340" i="3"/>
  <c r="H2340" i="3"/>
  <c r="I2340" i="3"/>
  <c r="J2340" i="3"/>
  <c r="C2341" i="3"/>
  <c r="D2341" i="3"/>
  <c r="E2341" i="3"/>
  <c r="F2341" i="3"/>
  <c r="G2341" i="3"/>
  <c r="H2341" i="3"/>
  <c r="I2341" i="3"/>
  <c r="J2341" i="3"/>
  <c r="C2342" i="3"/>
  <c r="D2342" i="3"/>
  <c r="E2342" i="3"/>
  <c r="F2342" i="3"/>
  <c r="G2342" i="3"/>
  <c r="H2342" i="3"/>
  <c r="I2342" i="3"/>
  <c r="J2342" i="3"/>
  <c r="C2343" i="3"/>
  <c r="D2343" i="3"/>
  <c r="E2343" i="3"/>
  <c r="F2343" i="3"/>
  <c r="G2343" i="3"/>
  <c r="H2343" i="3"/>
  <c r="I2343" i="3"/>
  <c r="J2343" i="3"/>
  <c r="C2344" i="3"/>
  <c r="D2344" i="3"/>
  <c r="E2344" i="3"/>
  <c r="F2344" i="3"/>
  <c r="G2344" i="3"/>
  <c r="H2344" i="3"/>
  <c r="I2344" i="3"/>
  <c r="J2344" i="3"/>
  <c r="C2345" i="3"/>
  <c r="D2345" i="3"/>
  <c r="E2345" i="3"/>
  <c r="F2345" i="3"/>
  <c r="G2345" i="3"/>
  <c r="H2345" i="3"/>
  <c r="I2345" i="3"/>
  <c r="J2345" i="3"/>
  <c r="C2346" i="3"/>
  <c r="D2346" i="3"/>
  <c r="E2346" i="3"/>
  <c r="F2346" i="3"/>
  <c r="G2346" i="3"/>
  <c r="H2346" i="3"/>
  <c r="I2346" i="3"/>
  <c r="J2346" i="3"/>
  <c r="C2347" i="3"/>
  <c r="D2347" i="3"/>
  <c r="E2347" i="3"/>
  <c r="F2347" i="3"/>
  <c r="G2347" i="3"/>
  <c r="H2347" i="3"/>
  <c r="I2347" i="3"/>
  <c r="J2347" i="3"/>
  <c r="C2348" i="3"/>
  <c r="D2348" i="3"/>
  <c r="E2348" i="3"/>
  <c r="F2348" i="3"/>
  <c r="G2348" i="3"/>
  <c r="H2348" i="3"/>
  <c r="I2348" i="3"/>
  <c r="J2348" i="3"/>
  <c r="C2349" i="3"/>
  <c r="D2349" i="3"/>
  <c r="E2349" i="3"/>
  <c r="F2349" i="3"/>
  <c r="G2349" i="3"/>
  <c r="H2349" i="3"/>
  <c r="I2349" i="3"/>
  <c r="J2349" i="3"/>
  <c r="C2350" i="3"/>
  <c r="D2350" i="3"/>
  <c r="E2350" i="3"/>
  <c r="F2350" i="3"/>
  <c r="G2350" i="3"/>
  <c r="H2350" i="3"/>
  <c r="I2350" i="3"/>
  <c r="J2350" i="3"/>
  <c r="C2351" i="3"/>
  <c r="D2351" i="3"/>
  <c r="E2351" i="3"/>
  <c r="F2351" i="3"/>
  <c r="G2351" i="3"/>
  <c r="H2351" i="3"/>
  <c r="I2351" i="3"/>
  <c r="J2351" i="3"/>
  <c r="C2352" i="3"/>
  <c r="D2352" i="3"/>
  <c r="E2352" i="3"/>
  <c r="F2352" i="3"/>
  <c r="G2352" i="3"/>
  <c r="H2352" i="3"/>
  <c r="I2352" i="3"/>
  <c r="J2352" i="3"/>
  <c r="C2353" i="3"/>
  <c r="D2353" i="3"/>
  <c r="E2353" i="3"/>
  <c r="F2353" i="3"/>
  <c r="G2353" i="3"/>
  <c r="H2353" i="3"/>
  <c r="I2353" i="3"/>
  <c r="J2353" i="3"/>
  <c r="C2354" i="3"/>
  <c r="D2354" i="3"/>
  <c r="E2354" i="3"/>
  <c r="F2354" i="3"/>
  <c r="G2354" i="3"/>
  <c r="H2354" i="3"/>
  <c r="I2354" i="3"/>
  <c r="J2354" i="3"/>
  <c r="C2355" i="3"/>
  <c r="D2355" i="3"/>
  <c r="E2355" i="3"/>
  <c r="F2355" i="3"/>
  <c r="G2355" i="3"/>
  <c r="H2355" i="3"/>
  <c r="I2355" i="3"/>
  <c r="J2355" i="3"/>
  <c r="C2356" i="3"/>
  <c r="D2356" i="3"/>
  <c r="E2356" i="3"/>
  <c r="F2356" i="3"/>
  <c r="G2356" i="3"/>
  <c r="H2356" i="3"/>
  <c r="I2356" i="3"/>
  <c r="J2356" i="3"/>
  <c r="C2357" i="3"/>
  <c r="D2357" i="3"/>
  <c r="E2357" i="3"/>
  <c r="F2357" i="3"/>
  <c r="G2357" i="3"/>
  <c r="H2357" i="3"/>
  <c r="I2357" i="3"/>
  <c r="J2357" i="3"/>
  <c r="C2358" i="3"/>
  <c r="D2358" i="3"/>
  <c r="E2358" i="3"/>
  <c r="F2358" i="3"/>
  <c r="G2358" i="3"/>
  <c r="H2358" i="3"/>
  <c r="I2358" i="3"/>
  <c r="J2358" i="3"/>
  <c r="C2359" i="3"/>
  <c r="D2359" i="3"/>
  <c r="E2359" i="3"/>
  <c r="F2359" i="3"/>
  <c r="G2359" i="3"/>
  <c r="H2359" i="3"/>
  <c r="I2359" i="3"/>
  <c r="J2359" i="3"/>
  <c r="C2360" i="3"/>
  <c r="D2360" i="3"/>
  <c r="E2360" i="3"/>
  <c r="F2360" i="3"/>
  <c r="G2360" i="3"/>
  <c r="H2360" i="3"/>
  <c r="I2360" i="3"/>
  <c r="J2360" i="3"/>
  <c r="C2361" i="3"/>
  <c r="D2361" i="3"/>
  <c r="E2361" i="3"/>
  <c r="F2361" i="3"/>
  <c r="G2361" i="3"/>
  <c r="H2361" i="3"/>
  <c r="I2361" i="3"/>
  <c r="J2361" i="3"/>
  <c r="C2362" i="3"/>
  <c r="D2362" i="3"/>
  <c r="E2362" i="3"/>
  <c r="F2362" i="3"/>
  <c r="G2362" i="3"/>
  <c r="H2362" i="3"/>
  <c r="I2362" i="3"/>
  <c r="J2362" i="3"/>
  <c r="C2363" i="3"/>
  <c r="D2363" i="3"/>
  <c r="E2363" i="3"/>
  <c r="F2363" i="3"/>
  <c r="G2363" i="3"/>
  <c r="H2363" i="3"/>
  <c r="I2363" i="3"/>
  <c r="J2363" i="3"/>
  <c r="C2364" i="3"/>
  <c r="D2364" i="3"/>
  <c r="E2364" i="3"/>
  <c r="F2364" i="3"/>
  <c r="G2364" i="3"/>
  <c r="H2364" i="3"/>
  <c r="I2364" i="3"/>
  <c r="J2364" i="3"/>
  <c r="C2365" i="3"/>
  <c r="D2365" i="3"/>
  <c r="E2365" i="3"/>
  <c r="F2365" i="3"/>
  <c r="G2365" i="3"/>
  <c r="H2365" i="3"/>
  <c r="I2365" i="3"/>
  <c r="J2365" i="3"/>
  <c r="C2366" i="3"/>
  <c r="D2366" i="3"/>
  <c r="E2366" i="3"/>
  <c r="F2366" i="3"/>
  <c r="G2366" i="3"/>
  <c r="H2366" i="3"/>
  <c r="I2366" i="3"/>
  <c r="J2366" i="3"/>
  <c r="C2367" i="3"/>
  <c r="D2367" i="3"/>
  <c r="E2367" i="3"/>
  <c r="F2367" i="3"/>
  <c r="G2367" i="3"/>
  <c r="H2367" i="3"/>
  <c r="I2367" i="3"/>
  <c r="J2367" i="3"/>
  <c r="C2368" i="3"/>
  <c r="D2368" i="3"/>
  <c r="E2368" i="3"/>
  <c r="F2368" i="3"/>
  <c r="G2368" i="3"/>
  <c r="H2368" i="3"/>
  <c r="I2368" i="3"/>
  <c r="J2368" i="3"/>
  <c r="C2369" i="3"/>
  <c r="D2369" i="3"/>
  <c r="E2369" i="3"/>
  <c r="F2369" i="3"/>
  <c r="G2369" i="3"/>
  <c r="H2369" i="3"/>
  <c r="I2369" i="3"/>
  <c r="J2369" i="3"/>
  <c r="C2370" i="3"/>
  <c r="D2370" i="3"/>
  <c r="E2370" i="3"/>
  <c r="F2370" i="3"/>
  <c r="G2370" i="3"/>
  <c r="H2370" i="3"/>
  <c r="I2370" i="3"/>
  <c r="J2370" i="3"/>
  <c r="C2371" i="3"/>
  <c r="D2371" i="3"/>
  <c r="E2371" i="3"/>
  <c r="F2371" i="3"/>
  <c r="G2371" i="3"/>
  <c r="H2371" i="3"/>
  <c r="I2371" i="3"/>
  <c r="J2371" i="3"/>
  <c r="C2372" i="3"/>
  <c r="D2372" i="3"/>
  <c r="E2372" i="3"/>
  <c r="F2372" i="3"/>
  <c r="G2372" i="3"/>
  <c r="H2372" i="3"/>
  <c r="I2372" i="3"/>
  <c r="J2372" i="3"/>
  <c r="C2373" i="3"/>
  <c r="D2373" i="3"/>
  <c r="E2373" i="3"/>
  <c r="F2373" i="3"/>
  <c r="G2373" i="3"/>
  <c r="H2373" i="3"/>
  <c r="I2373" i="3"/>
  <c r="J2373" i="3"/>
  <c r="C2374" i="3"/>
  <c r="D2374" i="3"/>
  <c r="E2374" i="3"/>
  <c r="F2374" i="3"/>
  <c r="G2374" i="3"/>
  <c r="H2374" i="3"/>
  <c r="I2374" i="3"/>
  <c r="J2374" i="3"/>
  <c r="C2375" i="3"/>
  <c r="D2375" i="3"/>
  <c r="E2375" i="3"/>
  <c r="F2375" i="3"/>
  <c r="G2375" i="3"/>
  <c r="H2375" i="3"/>
  <c r="I2375" i="3"/>
  <c r="J2375" i="3"/>
  <c r="C2376" i="3"/>
  <c r="D2376" i="3"/>
  <c r="E2376" i="3"/>
  <c r="F2376" i="3"/>
  <c r="G2376" i="3"/>
  <c r="H2376" i="3"/>
  <c r="I2376" i="3"/>
  <c r="J2376" i="3"/>
  <c r="C2377" i="3"/>
  <c r="D2377" i="3"/>
  <c r="E2377" i="3"/>
  <c r="F2377" i="3"/>
  <c r="G2377" i="3"/>
  <c r="H2377" i="3"/>
  <c r="I2377" i="3"/>
  <c r="J2377" i="3"/>
  <c r="C2378" i="3"/>
  <c r="D2378" i="3"/>
  <c r="E2378" i="3"/>
  <c r="F2378" i="3"/>
  <c r="G2378" i="3"/>
  <c r="H2378" i="3"/>
  <c r="I2378" i="3"/>
  <c r="J2378" i="3"/>
  <c r="C2379" i="3"/>
  <c r="D2379" i="3"/>
  <c r="E2379" i="3"/>
  <c r="F2379" i="3"/>
  <c r="G2379" i="3"/>
  <c r="H2379" i="3"/>
  <c r="I2379" i="3"/>
  <c r="J2379" i="3"/>
  <c r="C2380" i="3"/>
  <c r="D2380" i="3"/>
  <c r="E2380" i="3"/>
  <c r="F2380" i="3"/>
  <c r="G2380" i="3"/>
  <c r="H2380" i="3"/>
  <c r="I2380" i="3"/>
  <c r="J2380" i="3"/>
  <c r="C2381" i="3"/>
  <c r="D2381" i="3"/>
  <c r="E2381" i="3"/>
  <c r="F2381" i="3"/>
  <c r="G2381" i="3"/>
  <c r="H2381" i="3"/>
  <c r="I2381" i="3"/>
  <c r="J2381" i="3"/>
  <c r="C2382" i="3"/>
  <c r="D2382" i="3"/>
  <c r="E2382" i="3"/>
  <c r="F2382" i="3"/>
  <c r="G2382" i="3"/>
  <c r="H2382" i="3"/>
  <c r="I2382" i="3"/>
  <c r="J2382" i="3"/>
  <c r="C2383" i="3"/>
  <c r="D2383" i="3"/>
  <c r="E2383" i="3"/>
  <c r="F2383" i="3"/>
  <c r="G2383" i="3"/>
  <c r="H2383" i="3"/>
  <c r="I2383" i="3"/>
  <c r="J2383" i="3"/>
  <c r="C2384" i="3"/>
  <c r="D2384" i="3"/>
  <c r="E2384" i="3"/>
  <c r="F2384" i="3"/>
  <c r="G2384" i="3"/>
  <c r="H2384" i="3"/>
  <c r="I2384" i="3"/>
  <c r="J2384" i="3"/>
  <c r="C2385" i="3"/>
  <c r="D2385" i="3"/>
  <c r="E2385" i="3"/>
  <c r="F2385" i="3"/>
  <c r="G2385" i="3"/>
  <c r="H2385" i="3"/>
  <c r="I2385" i="3"/>
  <c r="J2385" i="3"/>
  <c r="C2386" i="3"/>
  <c r="D2386" i="3"/>
  <c r="E2386" i="3"/>
  <c r="F2386" i="3"/>
  <c r="G2386" i="3"/>
  <c r="H2386" i="3"/>
  <c r="I2386" i="3"/>
  <c r="J2386" i="3"/>
  <c r="C2387" i="3"/>
  <c r="D2387" i="3"/>
  <c r="E2387" i="3"/>
  <c r="F2387" i="3"/>
  <c r="G2387" i="3"/>
  <c r="H2387" i="3"/>
  <c r="I2387" i="3"/>
  <c r="J2387" i="3"/>
  <c r="C2388" i="3"/>
  <c r="D2388" i="3"/>
  <c r="E2388" i="3"/>
  <c r="F2388" i="3"/>
  <c r="G2388" i="3"/>
  <c r="H2388" i="3"/>
  <c r="I2388" i="3"/>
  <c r="J2388" i="3"/>
  <c r="C2389" i="3"/>
  <c r="D2389" i="3"/>
  <c r="E2389" i="3"/>
  <c r="F2389" i="3"/>
  <c r="G2389" i="3"/>
  <c r="H2389" i="3"/>
  <c r="I2389" i="3"/>
  <c r="J2389" i="3"/>
  <c r="C2390" i="3"/>
  <c r="D2390" i="3"/>
  <c r="E2390" i="3"/>
  <c r="F2390" i="3"/>
  <c r="G2390" i="3"/>
  <c r="H2390" i="3"/>
  <c r="I2390" i="3"/>
  <c r="J2390" i="3"/>
  <c r="C2391" i="3"/>
  <c r="D2391" i="3"/>
  <c r="E2391" i="3"/>
  <c r="F2391" i="3"/>
  <c r="G2391" i="3"/>
  <c r="H2391" i="3"/>
  <c r="I2391" i="3"/>
  <c r="J2391" i="3"/>
  <c r="C2392" i="3"/>
  <c r="D2392" i="3"/>
  <c r="E2392" i="3"/>
  <c r="F2392" i="3"/>
  <c r="G2392" i="3"/>
  <c r="H2392" i="3"/>
  <c r="I2392" i="3"/>
  <c r="J2392" i="3"/>
  <c r="C2393" i="3"/>
  <c r="D2393" i="3"/>
  <c r="E2393" i="3"/>
  <c r="F2393" i="3"/>
  <c r="G2393" i="3"/>
  <c r="H2393" i="3"/>
  <c r="I2393" i="3"/>
  <c r="J2393" i="3"/>
  <c r="C2394" i="3"/>
  <c r="D2394" i="3"/>
  <c r="E2394" i="3"/>
  <c r="F2394" i="3"/>
  <c r="G2394" i="3"/>
  <c r="H2394" i="3"/>
  <c r="I2394" i="3"/>
  <c r="J2394" i="3"/>
  <c r="C2395" i="3"/>
  <c r="D2395" i="3"/>
  <c r="E2395" i="3"/>
  <c r="F2395" i="3"/>
  <c r="G2395" i="3"/>
  <c r="H2395" i="3"/>
  <c r="I2395" i="3"/>
  <c r="J2395" i="3"/>
  <c r="C2396" i="3"/>
  <c r="D2396" i="3"/>
  <c r="E2396" i="3"/>
  <c r="F2396" i="3"/>
  <c r="G2396" i="3"/>
  <c r="H2396" i="3"/>
  <c r="I2396" i="3"/>
  <c r="J2396" i="3"/>
  <c r="C2397" i="3"/>
  <c r="D2397" i="3"/>
  <c r="E2397" i="3"/>
  <c r="F2397" i="3"/>
  <c r="G2397" i="3"/>
  <c r="H2397" i="3"/>
  <c r="I2397" i="3"/>
  <c r="J2397" i="3"/>
  <c r="C2398" i="3"/>
  <c r="D2398" i="3"/>
  <c r="E2398" i="3"/>
  <c r="F2398" i="3"/>
  <c r="G2398" i="3"/>
  <c r="H2398" i="3"/>
  <c r="I2398" i="3"/>
  <c r="J2398" i="3"/>
  <c r="C2399" i="3"/>
  <c r="D2399" i="3"/>
  <c r="E2399" i="3"/>
  <c r="F2399" i="3"/>
  <c r="G2399" i="3"/>
  <c r="H2399" i="3"/>
  <c r="I2399" i="3"/>
  <c r="J2399" i="3"/>
  <c r="C2400" i="3"/>
  <c r="D2400" i="3"/>
  <c r="E2400" i="3"/>
  <c r="F2400" i="3"/>
  <c r="G2400" i="3"/>
  <c r="H2400" i="3"/>
  <c r="I2400" i="3"/>
  <c r="J2400" i="3"/>
  <c r="C2401" i="3"/>
  <c r="D2401" i="3"/>
  <c r="E2401" i="3"/>
  <c r="F2401" i="3"/>
  <c r="G2401" i="3"/>
  <c r="H2401" i="3"/>
  <c r="I2401" i="3"/>
  <c r="J2401" i="3"/>
  <c r="C2402" i="3"/>
  <c r="D2402" i="3"/>
  <c r="E2402" i="3"/>
  <c r="F2402" i="3"/>
  <c r="G2402" i="3"/>
  <c r="H2402" i="3"/>
  <c r="I2402" i="3"/>
  <c r="J2402" i="3"/>
  <c r="C2403" i="3"/>
  <c r="D2403" i="3"/>
  <c r="E2403" i="3"/>
  <c r="F2403" i="3"/>
  <c r="G2403" i="3"/>
  <c r="H2403" i="3"/>
  <c r="I2403" i="3"/>
  <c r="J2403" i="3"/>
  <c r="C2404" i="3"/>
  <c r="D2404" i="3"/>
  <c r="E2404" i="3"/>
  <c r="F2404" i="3"/>
  <c r="G2404" i="3"/>
  <c r="H2404" i="3"/>
  <c r="I2404" i="3"/>
  <c r="J2404" i="3"/>
  <c r="C2405" i="3"/>
  <c r="D2405" i="3"/>
  <c r="E2405" i="3"/>
  <c r="F2405" i="3"/>
  <c r="G2405" i="3"/>
  <c r="H2405" i="3"/>
  <c r="I2405" i="3"/>
  <c r="J2405" i="3"/>
  <c r="C2406" i="3"/>
  <c r="D2406" i="3"/>
  <c r="E2406" i="3"/>
  <c r="F2406" i="3"/>
  <c r="G2406" i="3"/>
  <c r="H2406" i="3"/>
  <c r="I2406" i="3"/>
  <c r="J2406" i="3"/>
  <c r="C2407" i="3"/>
  <c r="D2407" i="3"/>
  <c r="E2407" i="3"/>
  <c r="F2407" i="3"/>
  <c r="G2407" i="3"/>
  <c r="H2407" i="3"/>
  <c r="I2407" i="3"/>
  <c r="J2407" i="3"/>
  <c r="C2408" i="3"/>
  <c r="D2408" i="3"/>
  <c r="E2408" i="3"/>
  <c r="F2408" i="3"/>
  <c r="G2408" i="3"/>
  <c r="H2408" i="3"/>
  <c r="I2408" i="3"/>
  <c r="J2408" i="3"/>
  <c r="C2409" i="3"/>
  <c r="D2409" i="3"/>
  <c r="E2409" i="3"/>
  <c r="F2409" i="3"/>
  <c r="G2409" i="3"/>
  <c r="H2409" i="3"/>
  <c r="I2409" i="3"/>
  <c r="J2409" i="3"/>
  <c r="C2410" i="3"/>
  <c r="D2410" i="3"/>
  <c r="E2410" i="3"/>
  <c r="F2410" i="3"/>
  <c r="G2410" i="3"/>
  <c r="H2410" i="3"/>
  <c r="I2410" i="3"/>
  <c r="J2410" i="3"/>
  <c r="C2411" i="3"/>
  <c r="D2411" i="3"/>
  <c r="E2411" i="3"/>
  <c r="F2411" i="3"/>
  <c r="G2411" i="3"/>
  <c r="H2411" i="3"/>
  <c r="I2411" i="3"/>
  <c r="J2411" i="3"/>
  <c r="C2412" i="3"/>
  <c r="D2412" i="3"/>
  <c r="E2412" i="3"/>
  <c r="F2412" i="3"/>
  <c r="G2412" i="3"/>
  <c r="H2412" i="3"/>
  <c r="I2412" i="3"/>
  <c r="J2412" i="3"/>
  <c r="C2413" i="3"/>
  <c r="D2413" i="3"/>
  <c r="E2413" i="3"/>
  <c r="F2413" i="3"/>
  <c r="G2413" i="3"/>
  <c r="H2413" i="3"/>
  <c r="I2413" i="3"/>
  <c r="J2413" i="3"/>
  <c r="C2414" i="3"/>
  <c r="D2414" i="3"/>
  <c r="E2414" i="3"/>
  <c r="F2414" i="3"/>
  <c r="G2414" i="3"/>
  <c r="H2414" i="3"/>
  <c r="I2414" i="3"/>
  <c r="J2414" i="3"/>
  <c r="C2415" i="3"/>
  <c r="D2415" i="3"/>
  <c r="E2415" i="3"/>
  <c r="F2415" i="3"/>
  <c r="G2415" i="3"/>
  <c r="H2415" i="3"/>
  <c r="I2415" i="3"/>
  <c r="J2415" i="3"/>
  <c r="C2416" i="3"/>
  <c r="D2416" i="3"/>
  <c r="E2416" i="3"/>
  <c r="F2416" i="3"/>
  <c r="G2416" i="3"/>
  <c r="H2416" i="3"/>
  <c r="I2416" i="3"/>
  <c r="J2416" i="3"/>
  <c r="C2417" i="3"/>
  <c r="D2417" i="3"/>
  <c r="E2417" i="3"/>
  <c r="F2417" i="3"/>
  <c r="G2417" i="3"/>
  <c r="H2417" i="3"/>
  <c r="I2417" i="3"/>
  <c r="J2417" i="3"/>
  <c r="C2418" i="3"/>
  <c r="D2418" i="3"/>
  <c r="E2418" i="3"/>
  <c r="F2418" i="3"/>
  <c r="G2418" i="3"/>
  <c r="H2418" i="3"/>
  <c r="I2418" i="3"/>
  <c r="J2418" i="3"/>
  <c r="C2419" i="3"/>
  <c r="D2419" i="3"/>
  <c r="E2419" i="3"/>
  <c r="F2419" i="3"/>
  <c r="G2419" i="3"/>
  <c r="H2419" i="3"/>
  <c r="I2419" i="3"/>
  <c r="J2419" i="3"/>
  <c r="C2420" i="3"/>
  <c r="D2420" i="3"/>
  <c r="E2420" i="3"/>
  <c r="F2420" i="3"/>
  <c r="G2420" i="3"/>
  <c r="H2420" i="3"/>
  <c r="I2420" i="3"/>
  <c r="J2420" i="3"/>
  <c r="C2421" i="3"/>
  <c r="D2421" i="3"/>
  <c r="E2421" i="3"/>
  <c r="F2421" i="3"/>
  <c r="G2421" i="3"/>
  <c r="H2421" i="3"/>
  <c r="I2421" i="3"/>
  <c r="J2421" i="3"/>
  <c r="C2422" i="3"/>
  <c r="D2422" i="3"/>
  <c r="E2422" i="3"/>
  <c r="F2422" i="3"/>
  <c r="G2422" i="3"/>
  <c r="H2422" i="3"/>
  <c r="I2422" i="3"/>
  <c r="J2422" i="3"/>
  <c r="C2423" i="3"/>
  <c r="D2423" i="3"/>
  <c r="E2423" i="3"/>
  <c r="F2423" i="3"/>
  <c r="G2423" i="3"/>
  <c r="H2423" i="3"/>
  <c r="I2423" i="3"/>
  <c r="J2423" i="3"/>
  <c r="C2424" i="3"/>
  <c r="D2424" i="3"/>
  <c r="E2424" i="3"/>
  <c r="F2424" i="3"/>
  <c r="G2424" i="3"/>
  <c r="H2424" i="3"/>
  <c r="I2424" i="3"/>
  <c r="J2424" i="3"/>
  <c r="C2425" i="3"/>
  <c r="D2425" i="3"/>
  <c r="E2425" i="3"/>
  <c r="F2425" i="3"/>
  <c r="G2425" i="3"/>
  <c r="H2425" i="3"/>
  <c r="I2425" i="3"/>
  <c r="J2425" i="3"/>
  <c r="C2426" i="3"/>
  <c r="D2426" i="3"/>
  <c r="E2426" i="3"/>
  <c r="F2426" i="3"/>
  <c r="G2426" i="3"/>
  <c r="H2426" i="3"/>
  <c r="I2426" i="3"/>
  <c r="J2426" i="3"/>
  <c r="C2427" i="3"/>
  <c r="D2427" i="3"/>
  <c r="E2427" i="3"/>
  <c r="F2427" i="3"/>
  <c r="G2427" i="3"/>
  <c r="H2427" i="3"/>
  <c r="I2427" i="3"/>
  <c r="J2427" i="3"/>
  <c r="C2428" i="3"/>
  <c r="D2428" i="3"/>
  <c r="E2428" i="3"/>
  <c r="F2428" i="3"/>
  <c r="G2428" i="3"/>
  <c r="H2428" i="3"/>
  <c r="I2428" i="3"/>
  <c r="J2428" i="3"/>
  <c r="C2429" i="3"/>
  <c r="D2429" i="3"/>
  <c r="E2429" i="3"/>
  <c r="F2429" i="3"/>
  <c r="G2429" i="3"/>
  <c r="H2429" i="3"/>
  <c r="I2429" i="3"/>
  <c r="J2429" i="3"/>
  <c r="C2430" i="3"/>
  <c r="D2430" i="3"/>
  <c r="E2430" i="3"/>
  <c r="F2430" i="3"/>
  <c r="G2430" i="3"/>
  <c r="H2430" i="3"/>
  <c r="I2430" i="3"/>
  <c r="J2430" i="3"/>
  <c r="C2431" i="3"/>
  <c r="D2431" i="3"/>
  <c r="E2431" i="3"/>
  <c r="F2431" i="3"/>
  <c r="G2431" i="3"/>
  <c r="H2431" i="3"/>
  <c r="I2431" i="3"/>
  <c r="J2431" i="3"/>
  <c r="C2432" i="3"/>
  <c r="D2432" i="3"/>
  <c r="E2432" i="3"/>
  <c r="F2432" i="3"/>
  <c r="G2432" i="3"/>
  <c r="H2432" i="3"/>
  <c r="I2432" i="3"/>
  <c r="J2432" i="3"/>
  <c r="C2433" i="3"/>
  <c r="D2433" i="3"/>
  <c r="E2433" i="3"/>
  <c r="F2433" i="3"/>
  <c r="G2433" i="3"/>
  <c r="H2433" i="3"/>
  <c r="I2433" i="3"/>
  <c r="J2433" i="3"/>
  <c r="C2434" i="3"/>
  <c r="D2434" i="3"/>
  <c r="E2434" i="3"/>
  <c r="F2434" i="3"/>
  <c r="G2434" i="3"/>
  <c r="H2434" i="3"/>
  <c r="I2434" i="3"/>
  <c r="J2434" i="3"/>
  <c r="C2435" i="3"/>
  <c r="D2435" i="3"/>
  <c r="E2435" i="3"/>
  <c r="F2435" i="3"/>
  <c r="G2435" i="3"/>
  <c r="H2435" i="3"/>
  <c r="I2435" i="3"/>
  <c r="J2435" i="3"/>
  <c r="C2436" i="3"/>
  <c r="D2436" i="3"/>
  <c r="E2436" i="3"/>
  <c r="F2436" i="3"/>
  <c r="G2436" i="3"/>
  <c r="H2436" i="3"/>
  <c r="I2436" i="3"/>
  <c r="J2436" i="3"/>
  <c r="C2437" i="3"/>
  <c r="D2437" i="3"/>
  <c r="E2437" i="3"/>
  <c r="F2437" i="3"/>
  <c r="G2437" i="3"/>
  <c r="H2437" i="3"/>
  <c r="I2437" i="3"/>
  <c r="J2437" i="3"/>
  <c r="C2438" i="3"/>
  <c r="D2438" i="3"/>
  <c r="E2438" i="3"/>
  <c r="F2438" i="3"/>
  <c r="G2438" i="3"/>
  <c r="H2438" i="3"/>
  <c r="I2438" i="3"/>
  <c r="J2438" i="3"/>
  <c r="C2439" i="3"/>
  <c r="D2439" i="3"/>
  <c r="E2439" i="3"/>
  <c r="F2439" i="3"/>
  <c r="G2439" i="3"/>
  <c r="H2439" i="3"/>
  <c r="I2439" i="3"/>
  <c r="J2439" i="3"/>
  <c r="C2440" i="3"/>
  <c r="D2440" i="3"/>
  <c r="E2440" i="3"/>
  <c r="F2440" i="3"/>
  <c r="G2440" i="3"/>
  <c r="H2440" i="3"/>
  <c r="I2440" i="3"/>
  <c r="J2440" i="3"/>
  <c r="C2441" i="3"/>
  <c r="D2441" i="3"/>
  <c r="E2441" i="3"/>
  <c r="F2441" i="3"/>
  <c r="G2441" i="3"/>
  <c r="H2441" i="3"/>
  <c r="I2441" i="3"/>
  <c r="J2441" i="3"/>
  <c r="C2442" i="3"/>
  <c r="D2442" i="3"/>
  <c r="E2442" i="3"/>
  <c r="F2442" i="3"/>
  <c r="G2442" i="3"/>
  <c r="H2442" i="3"/>
  <c r="I2442" i="3"/>
  <c r="J2442" i="3"/>
  <c r="C2443" i="3"/>
  <c r="D2443" i="3"/>
  <c r="E2443" i="3"/>
  <c r="F2443" i="3"/>
  <c r="G2443" i="3"/>
  <c r="H2443" i="3"/>
  <c r="I2443" i="3"/>
  <c r="J2443" i="3"/>
  <c r="C2444" i="3"/>
  <c r="D2444" i="3"/>
  <c r="E2444" i="3"/>
  <c r="F2444" i="3"/>
  <c r="G2444" i="3"/>
  <c r="H2444" i="3"/>
  <c r="I2444" i="3"/>
  <c r="J2444" i="3"/>
  <c r="C2445" i="3"/>
  <c r="D2445" i="3"/>
  <c r="E2445" i="3"/>
  <c r="F2445" i="3"/>
  <c r="G2445" i="3"/>
  <c r="H2445" i="3"/>
  <c r="I2445" i="3"/>
  <c r="J2445" i="3"/>
  <c r="C2446" i="3"/>
  <c r="D2446" i="3"/>
  <c r="E2446" i="3"/>
  <c r="F2446" i="3"/>
  <c r="G2446" i="3"/>
  <c r="H2446" i="3"/>
  <c r="I2446" i="3"/>
  <c r="J2446" i="3"/>
  <c r="C2447" i="3"/>
  <c r="D2447" i="3"/>
  <c r="E2447" i="3"/>
  <c r="F2447" i="3"/>
  <c r="G2447" i="3"/>
  <c r="H2447" i="3"/>
  <c r="I2447" i="3"/>
  <c r="J2447" i="3"/>
  <c r="C2448" i="3"/>
  <c r="D2448" i="3"/>
  <c r="E2448" i="3"/>
  <c r="F2448" i="3"/>
  <c r="G2448" i="3"/>
  <c r="H2448" i="3"/>
  <c r="I2448" i="3"/>
  <c r="J2448" i="3"/>
  <c r="C2449" i="3"/>
  <c r="D2449" i="3"/>
  <c r="E2449" i="3"/>
  <c r="F2449" i="3"/>
  <c r="G2449" i="3"/>
  <c r="H2449" i="3"/>
  <c r="I2449" i="3"/>
  <c r="J2449" i="3"/>
  <c r="C2450" i="3"/>
  <c r="D2450" i="3"/>
  <c r="E2450" i="3"/>
  <c r="F2450" i="3"/>
  <c r="G2450" i="3"/>
  <c r="H2450" i="3"/>
  <c r="I2450" i="3"/>
  <c r="J2450" i="3"/>
  <c r="C2451" i="3"/>
  <c r="D2451" i="3"/>
  <c r="E2451" i="3"/>
  <c r="F2451" i="3"/>
  <c r="G2451" i="3"/>
  <c r="H2451" i="3"/>
  <c r="I2451" i="3"/>
  <c r="J2451" i="3"/>
  <c r="C2452" i="3"/>
  <c r="D2452" i="3"/>
  <c r="E2452" i="3"/>
  <c r="F2452" i="3"/>
  <c r="G2452" i="3"/>
  <c r="H2452" i="3"/>
  <c r="I2452" i="3"/>
  <c r="J2452" i="3"/>
  <c r="C2453" i="3"/>
  <c r="D2453" i="3"/>
  <c r="E2453" i="3"/>
  <c r="F2453" i="3"/>
  <c r="G2453" i="3"/>
  <c r="H2453" i="3"/>
  <c r="I2453" i="3"/>
  <c r="J2453" i="3"/>
  <c r="C2454" i="3"/>
  <c r="D2454" i="3"/>
  <c r="E2454" i="3"/>
  <c r="F2454" i="3"/>
  <c r="G2454" i="3"/>
  <c r="H2454" i="3"/>
  <c r="I2454" i="3"/>
  <c r="J2454" i="3"/>
  <c r="C2455" i="3"/>
  <c r="D2455" i="3"/>
  <c r="E2455" i="3"/>
  <c r="F2455" i="3"/>
  <c r="G2455" i="3"/>
  <c r="H2455" i="3"/>
  <c r="I2455" i="3"/>
  <c r="J2455" i="3"/>
  <c r="C2456" i="3"/>
  <c r="D2456" i="3"/>
  <c r="E2456" i="3"/>
  <c r="F2456" i="3"/>
  <c r="G2456" i="3"/>
  <c r="H2456" i="3"/>
  <c r="I2456" i="3"/>
  <c r="J2456" i="3"/>
  <c r="C2457" i="3"/>
  <c r="D2457" i="3"/>
  <c r="E2457" i="3"/>
  <c r="F2457" i="3"/>
  <c r="G2457" i="3"/>
  <c r="H2457" i="3"/>
  <c r="I2457" i="3"/>
  <c r="J2457" i="3"/>
  <c r="C2458" i="3"/>
  <c r="D2458" i="3"/>
  <c r="E2458" i="3"/>
  <c r="F2458" i="3"/>
  <c r="G2458" i="3"/>
  <c r="H2458" i="3"/>
  <c r="I2458" i="3"/>
  <c r="J2458" i="3"/>
  <c r="C2459" i="3"/>
  <c r="D2459" i="3"/>
  <c r="E2459" i="3"/>
  <c r="F2459" i="3"/>
  <c r="G2459" i="3"/>
  <c r="H2459" i="3"/>
  <c r="I2459" i="3"/>
  <c r="J2459" i="3"/>
  <c r="C2460" i="3"/>
  <c r="D2460" i="3"/>
  <c r="E2460" i="3"/>
  <c r="F2460" i="3"/>
  <c r="G2460" i="3"/>
  <c r="H2460" i="3"/>
  <c r="I2460" i="3"/>
  <c r="J2460" i="3"/>
  <c r="C2461" i="3"/>
  <c r="D2461" i="3"/>
  <c r="E2461" i="3"/>
  <c r="F2461" i="3"/>
  <c r="G2461" i="3"/>
  <c r="H2461" i="3"/>
  <c r="I2461" i="3"/>
  <c r="J2461" i="3"/>
  <c r="C2462" i="3"/>
  <c r="D2462" i="3"/>
  <c r="E2462" i="3"/>
  <c r="F2462" i="3"/>
  <c r="G2462" i="3"/>
  <c r="H2462" i="3"/>
  <c r="I2462" i="3"/>
  <c r="J2462" i="3"/>
  <c r="C2463" i="3"/>
  <c r="D2463" i="3"/>
  <c r="E2463" i="3"/>
  <c r="F2463" i="3"/>
  <c r="G2463" i="3"/>
  <c r="H2463" i="3"/>
  <c r="I2463" i="3"/>
  <c r="J2463" i="3"/>
  <c r="C2464" i="3"/>
  <c r="D2464" i="3"/>
  <c r="E2464" i="3"/>
  <c r="F2464" i="3"/>
  <c r="G2464" i="3"/>
  <c r="H2464" i="3"/>
  <c r="I2464" i="3"/>
  <c r="J2464" i="3"/>
  <c r="C2465" i="3"/>
  <c r="D2465" i="3"/>
  <c r="E2465" i="3"/>
  <c r="F2465" i="3"/>
  <c r="G2465" i="3"/>
  <c r="H2465" i="3"/>
  <c r="I2465" i="3"/>
  <c r="J2465" i="3"/>
  <c r="C2466" i="3"/>
  <c r="D2466" i="3"/>
  <c r="E2466" i="3"/>
  <c r="F2466" i="3"/>
  <c r="G2466" i="3"/>
  <c r="H2466" i="3"/>
  <c r="I2466" i="3"/>
  <c r="J2466" i="3"/>
  <c r="C2467" i="3"/>
  <c r="D2467" i="3"/>
  <c r="E2467" i="3"/>
  <c r="F2467" i="3"/>
  <c r="G2467" i="3"/>
  <c r="H2467" i="3"/>
  <c r="I2467" i="3"/>
  <c r="J2467" i="3"/>
  <c r="C2468" i="3"/>
  <c r="D2468" i="3"/>
  <c r="E2468" i="3"/>
  <c r="F2468" i="3"/>
  <c r="G2468" i="3"/>
  <c r="H2468" i="3"/>
  <c r="I2468" i="3"/>
  <c r="J2468" i="3"/>
  <c r="C2469" i="3"/>
  <c r="D2469" i="3"/>
  <c r="E2469" i="3"/>
  <c r="F2469" i="3"/>
  <c r="G2469" i="3"/>
  <c r="H2469" i="3"/>
  <c r="I2469" i="3"/>
  <c r="J2469" i="3"/>
  <c r="C2470" i="3"/>
  <c r="D2470" i="3"/>
  <c r="E2470" i="3"/>
  <c r="F2470" i="3"/>
  <c r="G2470" i="3"/>
  <c r="H2470" i="3"/>
  <c r="I2470" i="3"/>
  <c r="J2470" i="3"/>
  <c r="C2471" i="3"/>
  <c r="D2471" i="3"/>
  <c r="E2471" i="3"/>
  <c r="F2471" i="3"/>
  <c r="G2471" i="3"/>
  <c r="H2471" i="3"/>
  <c r="I2471" i="3"/>
  <c r="J2471" i="3"/>
  <c r="C2472" i="3"/>
  <c r="D2472" i="3"/>
  <c r="E2472" i="3"/>
  <c r="F2472" i="3"/>
  <c r="G2472" i="3"/>
  <c r="H2472" i="3"/>
  <c r="I2472" i="3"/>
  <c r="J2472" i="3"/>
  <c r="C2473" i="3"/>
  <c r="D2473" i="3"/>
  <c r="E2473" i="3"/>
  <c r="F2473" i="3"/>
  <c r="G2473" i="3"/>
  <c r="H2473" i="3"/>
  <c r="I2473" i="3"/>
  <c r="J2473" i="3"/>
  <c r="C2474" i="3"/>
  <c r="D2474" i="3"/>
  <c r="E2474" i="3"/>
  <c r="F2474" i="3"/>
  <c r="G2474" i="3"/>
  <c r="H2474" i="3"/>
  <c r="I2474" i="3"/>
  <c r="J2474" i="3"/>
  <c r="C2475" i="3"/>
  <c r="D2475" i="3"/>
  <c r="E2475" i="3"/>
  <c r="F2475" i="3"/>
  <c r="G2475" i="3"/>
  <c r="H2475" i="3"/>
  <c r="I2475" i="3"/>
  <c r="J2475" i="3"/>
  <c r="C2476" i="3"/>
  <c r="D2476" i="3"/>
  <c r="E2476" i="3"/>
  <c r="F2476" i="3"/>
  <c r="G2476" i="3"/>
  <c r="H2476" i="3"/>
  <c r="I2476" i="3"/>
  <c r="J2476" i="3"/>
  <c r="C2477" i="3"/>
  <c r="D2477" i="3"/>
  <c r="E2477" i="3"/>
  <c r="F2477" i="3"/>
  <c r="G2477" i="3"/>
  <c r="H2477" i="3"/>
  <c r="I2477" i="3"/>
  <c r="J2477" i="3"/>
  <c r="C2478" i="3"/>
  <c r="D2478" i="3"/>
  <c r="E2478" i="3"/>
  <c r="F2478" i="3"/>
  <c r="G2478" i="3"/>
  <c r="H2478" i="3"/>
  <c r="I2478" i="3"/>
  <c r="J2478" i="3"/>
  <c r="C2479" i="3"/>
  <c r="D2479" i="3"/>
  <c r="E2479" i="3"/>
  <c r="F2479" i="3"/>
  <c r="G2479" i="3"/>
  <c r="H2479" i="3"/>
  <c r="I2479" i="3"/>
  <c r="J2479" i="3"/>
  <c r="C2480" i="3"/>
  <c r="D2480" i="3"/>
  <c r="E2480" i="3"/>
  <c r="F2480" i="3"/>
  <c r="G2480" i="3"/>
  <c r="H2480" i="3"/>
  <c r="I2480" i="3"/>
  <c r="J2480" i="3"/>
  <c r="C2481" i="3"/>
  <c r="D2481" i="3"/>
  <c r="E2481" i="3"/>
  <c r="F2481" i="3"/>
  <c r="G2481" i="3"/>
  <c r="H2481" i="3"/>
  <c r="I2481" i="3"/>
  <c r="J2481" i="3"/>
  <c r="C2482" i="3"/>
  <c r="D2482" i="3"/>
  <c r="E2482" i="3"/>
  <c r="F2482" i="3"/>
  <c r="G2482" i="3"/>
  <c r="H2482" i="3"/>
  <c r="I2482" i="3"/>
  <c r="J2482" i="3"/>
  <c r="C2483" i="3"/>
  <c r="D2483" i="3"/>
  <c r="E2483" i="3"/>
  <c r="F2483" i="3"/>
  <c r="G2483" i="3"/>
  <c r="H2483" i="3"/>
  <c r="I2483" i="3"/>
  <c r="J2483" i="3"/>
  <c r="C2484" i="3"/>
  <c r="D2484" i="3"/>
  <c r="E2484" i="3"/>
  <c r="F2484" i="3"/>
  <c r="G2484" i="3"/>
  <c r="H2484" i="3"/>
  <c r="I2484" i="3"/>
  <c r="J2484" i="3"/>
  <c r="C2485" i="3"/>
  <c r="D2485" i="3"/>
  <c r="E2485" i="3"/>
  <c r="F2485" i="3"/>
  <c r="G2485" i="3"/>
  <c r="H2485" i="3"/>
  <c r="I2485" i="3"/>
  <c r="J2485" i="3"/>
  <c r="C2486" i="3"/>
  <c r="D2486" i="3"/>
  <c r="E2486" i="3"/>
  <c r="F2486" i="3"/>
  <c r="G2486" i="3"/>
  <c r="H2486" i="3"/>
  <c r="I2486" i="3"/>
  <c r="J2486" i="3"/>
  <c r="C2487" i="3"/>
  <c r="D2487" i="3"/>
  <c r="E2487" i="3"/>
  <c r="F2487" i="3"/>
  <c r="G2487" i="3"/>
  <c r="H2487" i="3"/>
  <c r="I2487" i="3"/>
  <c r="J2487" i="3"/>
  <c r="C2488" i="3"/>
  <c r="D2488" i="3"/>
  <c r="E2488" i="3"/>
  <c r="F2488" i="3"/>
  <c r="G2488" i="3"/>
  <c r="H2488" i="3"/>
  <c r="I2488" i="3"/>
  <c r="J2488" i="3"/>
  <c r="C2489" i="3"/>
  <c r="D2489" i="3"/>
  <c r="E2489" i="3"/>
  <c r="F2489" i="3"/>
  <c r="G2489" i="3"/>
  <c r="H2489" i="3"/>
  <c r="I2489" i="3"/>
  <c r="J2489" i="3"/>
  <c r="C2490" i="3"/>
  <c r="D2490" i="3"/>
  <c r="E2490" i="3"/>
  <c r="F2490" i="3"/>
  <c r="G2490" i="3"/>
  <c r="H2490" i="3"/>
  <c r="I2490" i="3"/>
  <c r="J2490" i="3"/>
  <c r="C2491" i="3"/>
  <c r="D2491" i="3"/>
  <c r="E2491" i="3"/>
  <c r="F2491" i="3"/>
  <c r="G2491" i="3"/>
  <c r="H2491" i="3"/>
  <c r="I2491" i="3"/>
  <c r="J2491" i="3"/>
  <c r="C2492" i="3"/>
  <c r="D2492" i="3"/>
  <c r="E2492" i="3"/>
  <c r="F2492" i="3"/>
  <c r="G2492" i="3"/>
  <c r="H2492" i="3"/>
  <c r="I2492" i="3"/>
  <c r="J2492" i="3"/>
  <c r="C2493" i="3"/>
  <c r="D2493" i="3"/>
  <c r="E2493" i="3"/>
  <c r="F2493" i="3"/>
  <c r="G2493" i="3"/>
  <c r="H2493" i="3"/>
  <c r="I2493" i="3"/>
  <c r="J2493" i="3"/>
  <c r="C2494" i="3"/>
  <c r="D2494" i="3"/>
  <c r="E2494" i="3"/>
  <c r="F2494" i="3"/>
  <c r="G2494" i="3"/>
  <c r="H2494" i="3"/>
  <c r="I2494" i="3"/>
  <c r="J2494" i="3"/>
  <c r="C2495" i="3"/>
  <c r="D2495" i="3"/>
  <c r="E2495" i="3"/>
  <c r="F2495" i="3"/>
  <c r="G2495" i="3"/>
  <c r="H2495" i="3"/>
  <c r="I2495" i="3"/>
  <c r="J2495" i="3"/>
  <c r="C2496" i="3"/>
  <c r="D2496" i="3"/>
  <c r="E2496" i="3"/>
  <c r="F2496" i="3"/>
  <c r="G2496" i="3"/>
  <c r="H2496" i="3"/>
  <c r="I2496" i="3"/>
  <c r="J2496" i="3"/>
  <c r="C2497" i="3"/>
  <c r="D2497" i="3"/>
  <c r="E2497" i="3"/>
  <c r="F2497" i="3"/>
  <c r="G2497" i="3"/>
  <c r="H2497" i="3"/>
  <c r="I2497" i="3"/>
  <c r="J2497" i="3"/>
  <c r="C2498" i="3"/>
  <c r="D2498" i="3"/>
  <c r="E2498" i="3"/>
  <c r="F2498" i="3"/>
  <c r="G2498" i="3"/>
  <c r="H2498" i="3"/>
  <c r="I2498" i="3"/>
  <c r="J2498" i="3"/>
  <c r="C2499" i="3"/>
  <c r="D2499" i="3"/>
  <c r="E2499" i="3"/>
  <c r="F2499" i="3"/>
  <c r="G2499" i="3"/>
  <c r="H2499" i="3"/>
  <c r="I2499" i="3"/>
  <c r="J2499" i="3"/>
  <c r="C2500" i="3"/>
  <c r="D2500" i="3"/>
  <c r="E2500" i="3"/>
  <c r="F2500" i="3"/>
  <c r="G2500" i="3"/>
  <c r="H2500" i="3"/>
  <c r="I2500" i="3"/>
  <c r="J2500" i="3"/>
  <c r="C2501" i="3"/>
  <c r="D2501" i="3"/>
  <c r="E2501" i="3"/>
  <c r="F2501" i="3"/>
  <c r="G2501" i="3"/>
  <c r="H2501" i="3"/>
  <c r="I2501" i="3"/>
  <c r="J2501" i="3"/>
  <c r="C2502" i="3"/>
  <c r="D2502" i="3"/>
  <c r="E2502" i="3"/>
  <c r="F2502" i="3"/>
  <c r="G2502" i="3"/>
  <c r="H2502" i="3"/>
  <c r="I2502" i="3"/>
  <c r="J2502" i="3"/>
  <c r="C2503" i="3"/>
  <c r="D2503" i="3"/>
  <c r="E2503" i="3"/>
  <c r="F2503" i="3"/>
  <c r="G2503" i="3"/>
  <c r="H2503" i="3"/>
  <c r="I2503" i="3"/>
  <c r="J2503" i="3"/>
  <c r="C2504" i="3"/>
  <c r="D2504" i="3"/>
  <c r="E2504" i="3"/>
  <c r="F2504" i="3"/>
  <c r="G2504" i="3"/>
  <c r="H2504" i="3"/>
  <c r="I2504" i="3"/>
  <c r="J2504" i="3"/>
  <c r="C2505" i="3"/>
  <c r="D2505" i="3"/>
  <c r="E2505" i="3"/>
  <c r="F2505" i="3"/>
  <c r="G2505" i="3"/>
  <c r="H2505" i="3"/>
  <c r="I2505" i="3"/>
  <c r="J2505" i="3"/>
  <c r="C2506" i="3"/>
  <c r="D2506" i="3"/>
  <c r="E2506" i="3"/>
  <c r="F2506" i="3"/>
  <c r="G2506" i="3"/>
  <c r="H2506" i="3"/>
  <c r="I2506" i="3"/>
  <c r="J2506" i="3"/>
  <c r="C2507" i="3"/>
  <c r="D2507" i="3"/>
  <c r="E2507" i="3"/>
  <c r="F2507" i="3"/>
  <c r="G2507" i="3"/>
  <c r="H2507" i="3"/>
  <c r="I2507" i="3"/>
  <c r="J2507" i="3"/>
  <c r="C2508" i="3"/>
  <c r="D2508" i="3"/>
  <c r="E2508" i="3"/>
  <c r="F2508" i="3"/>
  <c r="G2508" i="3"/>
  <c r="H2508" i="3"/>
  <c r="I2508" i="3"/>
  <c r="J2508" i="3"/>
  <c r="C2509" i="3"/>
  <c r="D2509" i="3"/>
  <c r="E2509" i="3"/>
  <c r="F2509" i="3"/>
  <c r="G2509" i="3"/>
  <c r="H2509" i="3"/>
  <c r="I2509" i="3"/>
  <c r="J2509" i="3"/>
  <c r="C2510" i="3"/>
  <c r="D2510" i="3"/>
  <c r="E2510" i="3"/>
  <c r="F2510" i="3"/>
  <c r="G2510" i="3"/>
  <c r="H2510" i="3"/>
  <c r="I2510" i="3"/>
  <c r="J2510" i="3"/>
  <c r="C2511" i="3"/>
  <c r="D2511" i="3"/>
  <c r="E2511" i="3"/>
  <c r="F2511" i="3"/>
  <c r="G2511" i="3"/>
  <c r="H2511" i="3"/>
  <c r="I2511" i="3"/>
  <c r="J2511" i="3"/>
  <c r="C2512" i="3"/>
  <c r="D2512" i="3"/>
  <c r="E2512" i="3"/>
  <c r="F2512" i="3"/>
  <c r="G2512" i="3"/>
  <c r="H2512" i="3"/>
  <c r="I2512" i="3"/>
  <c r="J2512" i="3"/>
  <c r="C2513" i="3"/>
  <c r="D2513" i="3"/>
  <c r="E2513" i="3"/>
  <c r="F2513" i="3"/>
  <c r="G2513" i="3"/>
  <c r="H2513" i="3"/>
  <c r="I2513" i="3"/>
  <c r="J2513" i="3"/>
  <c r="C2514" i="3"/>
  <c r="D2514" i="3"/>
  <c r="E2514" i="3"/>
  <c r="F2514" i="3"/>
  <c r="G2514" i="3"/>
  <c r="H2514" i="3"/>
  <c r="I2514" i="3"/>
  <c r="J2514" i="3"/>
  <c r="C2515" i="3"/>
  <c r="D2515" i="3"/>
  <c r="E2515" i="3"/>
  <c r="F2515" i="3"/>
  <c r="G2515" i="3"/>
  <c r="H2515" i="3"/>
  <c r="I2515" i="3"/>
  <c r="J2515" i="3"/>
  <c r="C2516" i="3"/>
  <c r="D2516" i="3"/>
  <c r="E2516" i="3"/>
  <c r="F2516" i="3"/>
  <c r="G2516" i="3"/>
  <c r="H2516" i="3"/>
  <c r="I2516" i="3"/>
  <c r="J2516" i="3"/>
  <c r="C2517" i="3"/>
  <c r="D2517" i="3"/>
  <c r="E2517" i="3"/>
  <c r="F2517" i="3"/>
  <c r="G2517" i="3"/>
  <c r="H2517" i="3"/>
  <c r="I2517" i="3"/>
  <c r="J2517" i="3"/>
  <c r="C2518" i="3"/>
  <c r="D2518" i="3"/>
  <c r="E2518" i="3"/>
  <c r="F2518" i="3"/>
  <c r="G2518" i="3"/>
  <c r="H2518" i="3"/>
  <c r="I2518" i="3"/>
  <c r="J2518" i="3"/>
  <c r="C2519" i="3"/>
  <c r="D2519" i="3"/>
  <c r="E2519" i="3"/>
  <c r="F2519" i="3"/>
  <c r="G2519" i="3"/>
  <c r="H2519" i="3"/>
  <c r="I2519" i="3"/>
  <c r="J2519" i="3"/>
  <c r="C2520" i="3"/>
  <c r="D2520" i="3"/>
  <c r="E2520" i="3"/>
  <c r="F2520" i="3"/>
  <c r="G2520" i="3"/>
  <c r="H2520" i="3"/>
  <c r="I2520" i="3"/>
  <c r="J2520" i="3"/>
  <c r="C2521" i="3"/>
  <c r="D2521" i="3"/>
  <c r="E2521" i="3"/>
  <c r="F2521" i="3"/>
  <c r="G2521" i="3"/>
  <c r="H2521" i="3"/>
  <c r="I2521" i="3"/>
  <c r="J2521" i="3"/>
  <c r="C2522" i="3"/>
  <c r="D2522" i="3"/>
  <c r="E2522" i="3"/>
  <c r="F2522" i="3"/>
  <c r="G2522" i="3"/>
  <c r="H2522" i="3"/>
  <c r="I2522" i="3"/>
  <c r="J2522" i="3"/>
  <c r="C2523" i="3"/>
  <c r="D2523" i="3"/>
  <c r="E2523" i="3"/>
  <c r="F2523" i="3"/>
  <c r="G2523" i="3"/>
  <c r="H2523" i="3"/>
  <c r="I2523" i="3"/>
  <c r="J2523" i="3"/>
  <c r="C2524" i="3"/>
  <c r="D2524" i="3"/>
  <c r="E2524" i="3"/>
  <c r="F2524" i="3"/>
  <c r="G2524" i="3"/>
  <c r="H2524" i="3"/>
  <c r="I2524" i="3"/>
  <c r="J2524" i="3"/>
  <c r="C2525" i="3"/>
  <c r="D2525" i="3"/>
  <c r="E2525" i="3"/>
  <c r="F2525" i="3"/>
  <c r="G2525" i="3"/>
  <c r="H2525" i="3"/>
  <c r="I2525" i="3"/>
  <c r="J2525" i="3"/>
  <c r="C2526" i="3"/>
  <c r="D2526" i="3"/>
  <c r="E2526" i="3"/>
  <c r="F2526" i="3"/>
  <c r="G2526" i="3"/>
  <c r="H2526" i="3"/>
  <c r="I2526" i="3"/>
  <c r="J2526" i="3"/>
  <c r="C2527" i="3"/>
  <c r="D2527" i="3"/>
  <c r="E2527" i="3"/>
  <c r="F2527" i="3"/>
  <c r="G2527" i="3"/>
  <c r="H2527" i="3"/>
  <c r="I2527" i="3"/>
  <c r="J2527" i="3"/>
  <c r="C2528" i="3"/>
  <c r="D2528" i="3"/>
  <c r="E2528" i="3"/>
  <c r="F2528" i="3"/>
  <c r="G2528" i="3"/>
  <c r="H2528" i="3"/>
  <c r="I2528" i="3"/>
  <c r="J2528" i="3"/>
  <c r="C2529" i="3"/>
  <c r="D2529" i="3"/>
  <c r="E2529" i="3"/>
  <c r="F2529" i="3"/>
  <c r="G2529" i="3"/>
  <c r="H2529" i="3"/>
  <c r="I2529" i="3"/>
  <c r="J2529" i="3"/>
  <c r="C2530" i="3"/>
  <c r="D2530" i="3"/>
  <c r="E2530" i="3"/>
  <c r="F2530" i="3"/>
  <c r="G2530" i="3"/>
  <c r="H2530" i="3"/>
  <c r="I2530" i="3"/>
  <c r="J2530" i="3"/>
  <c r="C2531" i="3"/>
  <c r="D2531" i="3"/>
  <c r="E2531" i="3"/>
  <c r="F2531" i="3"/>
  <c r="G2531" i="3"/>
  <c r="H2531" i="3"/>
  <c r="I2531" i="3"/>
  <c r="J2531" i="3"/>
  <c r="C2532" i="3"/>
  <c r="D2532" i="3"/>
  <c r="E2532" i="3"/>
  <c r="F2532" i="3"/>
  <c r="G2532" i="3"/>
  <c r="H2532" i="3"/>
  <c r="I2532" i="3"/>
  <c r="J2532" i="3"/>
  <c r="C2533" i="3"/>
  <c r="D2533" i="3"/>
  <c r="E2533" i="3"/>
  <c r="F2533" i="3"/>
  <c r="G2533" i="3"/>
  <c r="H2533" i="3"/>
  <c r="I2533" i="3"/>
  <c r="J2533" i="3"/>
  <c r="C2534" i="3"/>
  <c r="D2534" i="3"/>
  <c r="E2534" i="3"/>
  <c r="F2534" i="3"/>
  <c r="G2534" i="3"/>
  <c r="H2534" i="3"/>
  <c r="I2534" i="3"/>
  <c r="J2534" i="3"/>
  <c r="C2535" i="3"/>
  <c r="D2535" i="3"/>
  <c r="E2535" i="3"/>
  <c r="F2535" i="3"/>
  <c r="G2535" i="3"/>
  <c r="H2535" i="3"/>
  <c r="I2535" i="3"/>
  <c r="J2535" i="3"/>
  <c r="C2536" i="3"/>
  <c r="D2536" i="3"/>
  <c r="E2536" i="3"/>
  <c r="F2536" i="3"/>
  <c r="G2536" i="3"/>
  <c r="H2536" i="3"/>
  <c r="I2536" i="3"/>
  <c r="J2536" i="3"/>
  <c r="C2537" i="3"/>
  <c r="D2537" i="3"/>
  <c r="E2537" i="3"/>
  <c r="F2537" i="3"/>
  <c r="G2537" i="3"/>
  <c r="H2537" i="3"/>
  <c r="I2537" i="3"/>
  <c r="J2537" i="3"/>
  <c r="C2538" i="3"/>
  <c r="D2538" i="3"/>
  <c r="E2538" i="3"/>
  <c r="F2538" i="3"/>
  <c r="G2538" i="3"/>
  <c r="H2538" i="3"/>
  <c r="I2538" i="3"/>
  <c r="J2538" i="3"/>
  <c r="C2539" i="3"/>
  <c r="D2539" i="3"/>
  <c r="E2539" i="3"/>
  <c r="F2539" i="3"/>
  <c r="G2539" i="3"/>
  <c r="H2539" i="3"/>
  <c r="I2539" i="3"/>
  <c r="J2539" i="3"/>
  <c r="C2540" i="3"/>
  <c r="D2540" i="3"/>
  <c r="E2540" i="3"/>
  <c r="F2540" i="3"/>
  <c r="G2540" i="3"/>
  <c r="H2540" i="3"/>
  <c r="I2540" i="3"/>
  <c r="J2540" i="3"/>
  <c r="C2541" i="3"/>
  <c r="D2541" i="3"/>
  <c r="E2541" i="3"/>
  <c r="F2541" i="3"/>
  <c r="G2541" i="3"/>
  <c r="H2541" i="3"/>
  <c r="I2541" i="3"/>
  <c r="J2541" i="3"/>
  <c r="C2542" i="3"/>
  <c r="D2542" i="3"/>
  <c r="E2542" i="3"/>
  <c r="F2542" i="3"/>
  <c r="G2542" i="3"/>
  <c r="H2542" i="3"/>
  <c r="I2542" i="3"/>
  <c r="J2542" i="3"/>
  <c r="C2543" i="3"/>
  <c r="D2543" i="3"/>
  <c r="E2543" i="3"/>
  <c r="F2543" i="3"/>
  <c r="G2543" i="3"/>
  <c r="H2543" i="3"/>
  <c r="I2543" i="3"/>
  <c r="J2543" i="3"/>
  <c r="C2544" i="3"/>
  <c r="D2544" i="3"/>
  <c r="E2544" i="3"/>
  <c r="F2544" i="3"/>
  <c r="G2544" i="3"/>
  <c r="H2544" i="3"/>
  <c r="I2544" i="3"/>
  <c r="J2544" i="3"/>
  <c r="C2545" i="3"/>
  <c r="D2545" i="3"/>
  <c r="E2545" i="3"/>
  <c r="F2545" i="3"/>
  <c r="G2545" i="3"/>
  <c r="H2545" i="3"/>
  <c r="I2545" i="3"/>
  <c r="J2545" i="3"/>
  <c r="C2546" i="3"/>
  <c r="D2546" i="3"/>
  <c r="E2546" i="3"/>
  <c r="F2546" i="3"/>
  <c r="G2546" i="3"/>
  <c r="H2546" i="3"/>
  <c r="I2546" i="3"/>
  <c r="J2546" i="3"/>
  <c r="C2547" i="3"/>
  <c r="D2547" i="3"/>
  <c r="E2547" i="3"/>
  <c r="F2547" i="3"/>
  <c r="G2547" i="3"/>
  <c r="H2547" i="3"/>
  <c r="I2547" i="3"/>
  <c r="J2547" i="3"/>
  <c r="C2548" i="3"/>
  <c r="D2548" i="3"/>
  <c r="E2548" i="3"/>
  <c r="F2548" i="3"/>
  <c r="G2548" i="3"/>
  <c r="H2548" i="3"/>
  <c r="I2548" i="3"/>
  <c r="J2548" i="3"/>
  <c r="C2549" i="3"/>
  <c r="D2549" i="3"/>
  <c r="E2549" i="3"/>
  <c r="F2549" i="3"/>
  <c r="G2549" i="3"/>
  <c r="H2549" i="3"/>
  <c r="I2549" i="3"/>
  <c r="J2549" i="3"/>
  <c r="C2550" i="3"/>
  <c r="D2550" i="3"/>
  <c r="E2550" i="3"/>
  <c r="F2550" i="3"/>
  <c r="G2550" i="3"/>
  <c r="H2550" i="3"/>
  <c r="I2550" i="3"/>
  <c r="J2550" i="3"/>
  <c r="C2551" i="3"/>
  <c r="D2551" i="3"/>
  <c r="E2551" i="3"/>
  <c r="F2551" i="3"/>
  <c r="G2551" i="3"/>
  <c r="H2551" i="3"/>
  <c r="I2551" i="3"/>
  <c r="J2551" i="3"/>
  <c r="C2552" i="3"/>
  <c r="D2552" i="3"/>
  <c r="E2552" i="3"/>
  <c r="F2552" i="3"/>
  <c r="G2552" i="3"/>
  <c r="H2552" i="3"/>
  <c r="I2552" i="3"/>
  <c r="J2552" i="3"/>
  <c r="C2553" i="3"/>
  <c r="D2553" i="3"/>
  <c r="E2553" i="3"/>
  <c r="F2553" i="3"/>
  <c r="G2553" i="3"/>
  <c r="H2553" i="3"/>
  <c r="I2553" i="3"/>
  <c r="J2553" i="3"/>
  <c r="C2554" i="3"/>
  <c r="D2554" i="3"/>
  <c r="E2554" i="3"/>
  <c r="F2554" i="3"/>
  <c r="G2554" i="3"/>
  <c r="H2554" i="3"/>
  <c r="I2554" i="3"/>
  <c r="J2554" i="3"/>
  <c r="C2555" i="3"/>
  <c r="D2555" i="3"/>
  <c r="E2555" i="3"/>
  <c r="F2555" i="3"/>
  <c r="G2555" i="3"/>
  <c r="H2555" i="3"/>
  <c r="I2555" i="3"/>
  <c r="J2555" i="3"/>
  <c r="C2556" i="3"/>
  <c r="D2556" i="3"/>
  <c r="E2556" i="3"/>
  <c r="F2556" i="3"/>
  <c r="G2556" i="3"/>
  <c r="H2556" i="3"/>
  <c r="I2556" i="3"/>
  <c r="J2556" i="3"/>
  <c r="C2557" i="3"/>
  <c r="D2557" i="3"/>
  <c r="E2557" i="3"/>
  <c r="F2557" i="3"/>
  <c r="G2557" i="3"/>
  <c r="H2557" i="3"/>
  <c r="I2557" i="3"/>
  <c r="J2557" i="3"/>
  <c r="C2558" i="3"/>
  <c r="D2558" i="3"/>
  <c r="E2558" i="3"/>
  <c r="F2558" i="3"/>
  <c r="G2558" i="3"/>
  <c r="H2558" i="3"/>
  <c r="I2558" i="3"/>
  <c r="J2558" i="3"/>
  <c r="C2559" i="3"/>
  <c r="D2559" i="3"/>
  <c r="E2559" i="3"/>
  <c r="F2559" i="3"/>
  <c r="G2559" i="3"/>
  <c r="H2559" i="3"/>
  <c r="I2559" i="3"/>
  <c r="J2559" i="3"/>
  <c r="C2560" i="3"/>
  <c r="D2560" i="3"/>
  <c r="E2560" i="3"/>
  <c r="F2560" i="3"/>
  <c r="G2560" i="3"/>
  <c r="H2560" i="3"/>
  <c r="I2560" i="3"/>
  <c r="J2560" i="3"/>
  <c r="C2561" i="3"/>
  <c r="D2561" i="3"/>
  <c r="E2561" i="3"/>
  <c r="F2561" i="3"/>
  <c r="G2561" i="3"/>
  <c r="H2561" i="3"/>
  <c r="I2561" i="3"/>
  <c r="J2561" i="3"/>
  <c r="C2562" i="3"/>
  <c r="D2562" i="3"/>
  <c r="E2562" i="3"/>
  <c r="F2562" i="3"/>
  <c r="G2562" i="3"/>
  <c r="H2562" i="3"/>
  <c r="I2562" i="3"/>
  <c r="J2562" i="3"/>
  <c r="C2563" i="3"/>
  <c r="D2563" i="3"/>
  <c r="E2563" i="3"/>
  <c r="F2563" i="3"/>
  <c r="G2563" i="3"/>
  <c r="H2563" i="3"/>
  <c r="I2563" i="3"/>
  <c r="J2563" i="3"/>
  <c r="C2564" i="3"/>
  <c r="D2564" i="3"/>
  <c r="E2564" i="3"/>
  <c r="F2564" i="3"/>
  <c r="G2564" i="3"/>
  <c r="H2564" i="3"/>
  <c r="I2564" i="3"/>
  <c r="J2564" i="3"/>
  <c r="C2565" i="3"/>
  <c r="D2565" i="3"/>
  <c r="E2565" i="3"/>
  <c r="F2565" i="3"/>
  <c r="G2565" i="3"/>
  <c r="H2565" i="3"/>
  <c r="I2565" i="3"/>
  <c r="J2565" i="3"/>
  <c r="C2566" i="3"/>
  <c r="D2566" i="3"/>
  <c r="E2566" i="3"/>
  <c r="F2566" i="3"/>
  <c r="G2566" i="3"/>
  <c r="H2566" i="3"/>
  <c r="I2566" i="3"/>
  <c r="J2566" i="3"/>
  <c r="C2567" i="3"/>
  <c r="D2567" i="3"/>
  <c r="E2567" i="3"/>
  <c r="F2567" i="3"/>
  <c r="G2567" i="3"/>
  <c r="H2567" i="3"/>
  <c r="I2567" i="3"/>
  <c r="J2567" i="3"/>
  <c r="C2568" i="3"/>
  <c r="D2568" i="3"/>
  <c r="E2568" i="3"/>
  <c r="F2568" i="3"/>
  <c r="G2568" i="3"/>
  <c r="H2568" i="3"/>
  <c r="I2568" i="3"/>
  <c r="J2568" i="3"/>
  <c r="C2569" i="3"/>
  <c r="D2569" i="3"/>
  <c r="E2569" i="3"/>
  <c r="F2569" i="3"/>
  <c r="G2569" i="3"/>
  <c r="H2569" i="3"/>
  <c r="I2569" i="3"/>
  <c r="J2569" i="3"/>
  <c r="C2570" i="3"/>
  <c r="D2570" i="3"/>
  <c r="E2570" i="3"/>
  <c r="F2570" i="3"/>
  <c r="G2570" i="3"/>
  <c r="H2570" i="3"/>
  <c r="I2570" i="3"/>
  <c r="J2570" i="3"/>
  <c r="C2571" i="3"/>
  <c r="D2571" i="3"/>
  <c r="E2571" i="3"/>
  <c r="F2571" i="3"/>
  <c r="G2571" i="3"/>
  <c r="H2571" i="3"/>
  <c r="I2571" i="3"/>
  <c r="J2571" i="3"/>
  <c r="C2572" i="3"/>
  <c r="D2572" i="3"/>
  <c r="E2572" i="3"/>
  <c r="F2572" i="3"/>
  <c r="G2572" i="3"/>
  <c r="H2572" i="3"/>
  <c r="I2572" i="3"/>
  <c r="J2572" i="3"/>
  <c r="C2573" i="3"/>
  <c r="D2573" i="3"/>
  <c r="E2573" i="3"/>
  <c r="F2573" i="3"/>
  <c r="G2573" i="3"/>
  <c r="H2573" i="3"/>
  <c r="I2573" i="3"/>
  <c r="J2573" i="3"/>
  <c r="C2574" i="3"/>
  <c r="D2574" i="3"/>
  <c r="E2574" i="3"/>
  <c r="F2574" i="3"/>
  <c r="G2574" i="3"/>
  <c r="H2574" i="3"/>
  <c r="I2574" i="3"/>
  <c r="J2574" i="3"/>
  <c r="C2575" i="3"/>
  <c r="D2575" i="3"/>
  <c r="E2575" i="3"/>
  <c r="F2575" i="3"/>
  <c r="G2575" i="3"/>
  <c r="H2575" i="3"/>
  <c r="I2575" i="3"/>
  <c r="J2575" i="3"/>
  <c r="C2576" i="3"/>
  <c r="D2576" i="3"/>
  <c r="E2576" i="3"/>
  <c r="F2576" i="3"/>
  <c r="G2576" i="3"/>
  <c r="H2576" i="3"/>
  <c r="I2576" i="3"/>
  <c r="J2576" i="3"/>
  <c r="C2577" i="3"/>
  <c r="D2577" i="3"/>
  <c r="E2577" i="3"/>
  <c r="F2577" i="3"/>
  <c r="G2577" i="3"/>
  <c r="H2577" i="3"/>
  <c r="I2577" i="3"/>
  <c r="J2577" i="3"/>
  <c r="C2578" i="3"/>
  <c r="D2578" i="3"/>
  <c r="E2578" i="3"/>
  <c r="F2578" i="3"/>
  <c r="G2578" i="3"/>
  <c r="H2578" i="3"/>
  <c r="I2578" i="3"/>
  <c r="J2578" i="3"/>
  <c r="C2579" i="3"/>
  <c r="D2579" i="3"/>
  <c r="E2579" i="3"/>
  <c r="F2579" i="3"/>
  <c r="G2579" i="3"/>
  <c r="H2579" i="3"/>
  <c r="I2579" i="3"/>
  <c r="J2579" i="3"/>
  <c r="C2580" i="3"/>
  <c r="D2580" i="3"/>
  <c r="E2580" i="3"/>
  <c r="F2580" i="3"/>
  <c r="G2580" i="3"/>
  <c r="H2580" i="3"/>
  <c r="I2580" i="3"/>
  <c r="J2580" i="3"/>
  <c r="C2581" i="3"/>
  <c r="D2581" i="3"/>
  <c r="E2581" i="3"/>
  <c r="F2581" i="3"/>
  <c r="G2581" i="3"/>
  <c r="H2581" i="3"/>
  <c r="I2581" i="3"/>
  <c r="J2581" i="3"/>
  <c r="C2582" i="3"/>
  <c r="D2582" i="3"/>
  <c r="E2582" i="3"/>
  <c r="F2582" i="3"/>
  <c r="G2582" i="3"/>
  <c r="H2582" i="3"/>
  <c r="I2582" i="3"/>
  <c r="J2582" i="3"/>
  <c r="C2583" i="3"/>
  <c r="D2583" i="3"/>
  <c r="E2583" i="3"/>
  <c r="F2583" i="3"/>
  <c r="G2583" i="3"/>
  <c r="H2583" i="3"/>
  <c r="I2583" i="3"/>
  <c r="J2583" i="3"/>
  <c r="C2584" i="3"/>
  <c r="D2584" i="3"/>
  <c r="E2584" i="3"/>
  <c r="F2584" i="3"/>
  <c r="G2584" i="3"/>
  <c r="H2584" i="3"/>
  <c r="I2584" i="3"/>
  <c r="J2584" i="3"/>
  <c r="C2585" i="3"/>
  <c r="D2585" i="3"/>
  <c r="E2585" i="3"/>
  <c r="F2585" i="3"/>
  <c r="G2585" i="3"/>
  <c r="H2585" i="3"/>
  <c r="I2585" i="3"/>
  <c r="J2585" i="3"/>
  <c r="C2586" i="3"/>
  <c r="D2586" i="3"/>
  <c r="E2586" i="3"/>
  <c r="F2586" i="3"/>
  <c r="G2586" i="3"/>
  <c r="H2586" i="3"/>
  <c r="I2586" i="3"/>
  <c r="J2586" i="3"/>
  <c r="C2587" i="3"/>
  <c r="D2587" i="3"/>
  <c r="E2587" i="3"/>
  <c r="F2587" i="3"/>
  <c r="G2587" i="3"/>
  <c r="H2587" i="3"/>
  <c r="I2587" i="3"/>
  <c r="J2587" i="3"/>
  <c r="C2588" i="3"/>
  <c r="D2588" i="3"/>
  <c r="E2588" i="3"/>
  <c r="F2588" i="3"/>
  <c r="G2588" i="3"/>
  <c r="H2588" i="3"/>
  <c r="I2588" i="3"/>
  <c r="J2588" i="3"/>
  <c r="C2589" i="3"/>
  <c r="D2589" i="3"/>
  <c r="E2589" i="3"/>
  <c r="F2589" i="3"/>
  <c r="G2589" i="3"/>
  <c r="H2589" i="3"/>
  <c r="I2589" i="3"/>
  <c r="J2589" i="3"/>
  <c r="C2590" i="3"/>
  <c r="D2590" i="3"/>
  <c r="E2590" i="3"/>
  <c r="F2590" i="3"/>
  <c r="G2590" i="3"/>
  <c r="H2590" i="3"/>
  <c r="I2590" i="3"/>
  <c r="J2590" i="3"/>
  <c r="C2591" i="3"/>
  <c r="D2591" i="3"/>
  <c r="E2591" i="3"/>
  <c r="F2591" i="3"/>
  <c r="G2591" i="3"/>
  <c r="H2591" i="3"/>
  <c r="I2591" i="3"/>
  <c r="J2591" i="3"/>
  <c r="C2592" i="3"/>
  <c r="D2592" i="3"/>
  <c r="E2592" i="3"/>
  <c r="F2592" i="3"/>
  <c r="G2592" i="3"/>
  <c r="H2592" i="3"/>
  <c r="I2592" i="3"/>
  <c r="J2592" i="3"/>
  <c r="C2593" i="3"/>
  <c r="D2593" i="3"/>
  <c r="E2593" i="3"/>
  <c r="F2593" i="3"/>
  <c r="G2593" i="3"/>
  <c r="H2593" i="3"/>
  <c r="I2593" i="3"/>
  <c r="J2593" i="3"/>
  <c r="C2594" i="3"/>
  <c r="D2594" i="3"/>
  <c r="E2594" i="3"/>
  <c r="F2594" i="3"/>
  <c r="G2594" i="3"/>
  <c r="H2594" i="3"/>
  <c r="I2594" i="3"/>
  <c r="J2594" i="3"/>
  <c r="C2595" i="3"/>
  <c r="D2595" i="3"/>
  <c r="E2595" i="3"/>
  <c r="F2595" i="3"/>
  <c r="G2595" i="3"/>
  <c r="H2595" i="3"/>
  <c r="I2595" i="3"/>
  <c r="J2595" i="3"/>
  <c r="C2596" i="3"/>
  <c r="D2596" i="3"/>
  <c r="E2596" i="3"/>
  <c r="F2596" i="3"/>
  <c r="G2596" i="3"/>
  <c r="H2596" i="3"/>
  <c r="I2596" i="3"/>
  <c r="J2596" i="3"/>
  <c r="C2597" i="3"/>
  <c r="D2597" i="3"/>
  <c r="E2597" i="3"/>
  <c r="F2597" i="3"/>
  <c r="G2597" i="3"/>
  <c r="H2597" i="3"/>
  <c r="I2597" i="3"/>
  <c r="J2597" i="3"/>
  <c r="C2598" i="3"/>
  <c r="D2598" i="3"/>
  <c r="E2598" i="3"/>
  <c r="F2598" i="3"/>
  <c r="G2598" i="3"/>
  <c r="H2598" i="3"/>
  <c r="I2598" i="3"/>
  <c r="J2598" i="3"/>
  <c r="C2599" i="3"/>
  <c r="D2599" i="3"/>
  <c r="E2599" i="3"/>
  <c r="F2599" i="3"/>
  <c r="G2599" i="3"/>
  <c r="H2599" i="3"/>
  <c r="I2599" i="3"/>
  <c r="J2599" i="3"/>
  <c r="C2600" i="3"/>
  <c r="D2600" i="3"/>
  <c r="E2600" i="3"/>
  <c r="F2600" i="3"/>
  <c r="G2600" i="3"/>
  <c r="H2600" i="3"/>
  <c r="I2600" i="3"/>
  <c r="J2600" i="3"/>
  <c r="C2601" i="3"/>
  <c r="D2601" i="3"/>
  <c r="E2601" i="3"/>
  <c r="F2601" i="3"/>
  <c r="G2601" i="3"/>
  <c r="H2601" i="3"/>
  <c r="I2601" i="3"/>
  <c r="J2601" i="3"/>
  <c r="C2602" i="3"/>
  <c r="D2602" i="3"/>
  <c r="E2602" i="3"/>
  <c r="F2602" i="3"/>
  <c r="G2602" i="3"/>
  <c r="H2602" i="3"/>
  <c r="I2602" i="3"/>
  <c r="J2602" i="3"/>
  <c r="C2603" i="3"/>
  <c r="D2603" i="3"/>
  <c r="E2603" i="3"/>
  <c r="F2603" i="3"/>
  <c r="G2603" i="3"/>
  <c r="H2603" i="3"/>
  <c r="I2603" i="3"/>
  <c r="J2603" i="3"/>
  <c r="C2604" i="3"/>
  <c r="D2604" i="3"/>
  <c r="E2604" i="3"/>
  <c r="F2604" i="3"/>
  <c r="G2604" i="3"/>
  <c r="H2604" i="3"/>
  <c r="I2604" i="3"/>
  <c r="J2604" i="3"/>
  <c r="C2605" i="3"/>
  <c r="D2605" i="3"/>
  <c r="E2605" i="3"/>
  <c r="F2605" i="3"/>
  <c r="G2605" i="3"/>
  <c r="H2605" i="3"/>
  <c r="I2605" i="3"/>
  <c r="J2605" i="3"/>
  <c r="C2606" i="3"/>
  <c r="D2606" i="3"/>
  <c r="E2606" i="3"/>
  <c r="F2606" i="3"/>
  <c r="G2606" i="3"/>
  <c r="H2606" i="3"/>
  <c r="I2606" i="3"/>
  <c r="J2606" i="3"/>
  <c r="C2607" i="3"/>
  <c r="D2607" i="3"/>
  <c r="E2607" i="3"/>
  <c r="F2607" i="3"/>
  <c r="G2607" i="3"/>
  <c r="H2607" i="3"/>
  <c r="I2607" i="3"/>
  <c r="J2607" i="3"/>
  <c r="C2608" i="3"/>
  <c r="D2608" i="3"/>
  <c r="E2608" i="3"/>
  <c r="F2608" i="3"/>
  <c r="G2608" i="3"/>
  <c r="H2608" i="3"/>
  <c r="I2608" i="3"/>
  <c r="J2608" i="3"/>
  <c r="C2609" i="3"/>
  <c r="D2609" i="3"/>
  <c r="E2609" i="3"/>
  <c r="F2609" i="3"/>
  <c r="G2609" i="3"/>
  <c r="H2609" i="3"/>
  <c r="I2609" i="3"/>
  <c r="J2609" i="3"/>
  <c r="C2610" i="3"/>
  <c r="D2610" i="3"/>
  <c r="E2610" i="3"/>
  <c r="F2610" i="3"/>
  <c r="G2610" i="3"/>
  <c r="H2610" i="3"/>
  <c r="I2610" i="3"/>
  <c r="J2610" i="3"/>
  <c r="C2611" i="3"/>
  <c r="D2611" i="3"/>
  <c r="E2611" i="3"/>
  <c r="F2611" i="3"/>
  <c r="G2611" i="3"/>
  <c r="H2611" i="3"/>
  <c r="I2611" i="3"/>
  <c r="J2611" i="3"/>
  <c r="C2612" i="3"/>
  <c r="D2612" i="3"/>
  <c r="E2612" i="3"/>
  <c r="F2612" i="3"/>
  <c r="G2612" i="3"/>
  <c r="H2612" i="3"/>
  <c r="I2612" i="3"/>
  <c r="J2612" i="3"/>
  <c r="C2613" i="3"/>
  <c r="D2613" i="3"/>
  <c r="E2613" i="3"/>
  <c r="F2613" i="3"/>
  <c r="G2613" i="3"/>
  <c r="H2613" i="3"/>
  <c r="I2613" i="3"/>
  <c r="J2613" i="3"/>
  <c r="C2614" i="3"/>
  <c r="D2614" i="3"/>
  <c r="E2614" i="3"/>
  <c r="F2614" i="3"/>
  <c r="G2614" i="3"/>
  <c r="H2614" i="3"/>
  <c r="I2614" i="3"/>
  <c r="J2614" i="3"/>
  <c r="C2615" i="3"/>
  <c r="D2615" i="3"/>
  <c r="E2615" i="3"/>
  <c r="F2615" i="3"/>
  <c r="G2615" i="3"/>
  <c r="H2615" i="3"/>
  <c r="I2615" i="3"/>
  <c r="J2615" i="3"/>
  <c r="C2616" i="3"/>
  <c r="D2616" i="3"/>
  <c r="E2616" i="3"/>
  <c r="F2616" i="3"/>
  <c r="G2616" i="3"/>
  <c r="H2616" i="3"/>
  <c r="I2616" i="3"/>
  <c r="J2616" i="3"/>
  <c r="C2617" i="3"/>
  <c r="D2617" i="3"/>
  <c r="E2617" i="3"/>
  <c r="F2617" i="3"/>
  <c r="G2617" i="3"/>
  <c r="H2617" i="3"/>
  <c r="I2617" i="3"/>
  <c r="J2617" i="3"/>
  <c r="C2618" i="3"/>
  <c r="D2618" i="3"/>
  <c r="E2618" i="3"/>
  <c r="F2618" i="3"/>
  <c r="G2618" i="3"/>
  <c r="H2618" i="3"/>
  <c r="I2618" i="3"/>
  <c r="J2618" i="3"/>
  <c r="C2619" i="3"/>
  <c r="D2619" i="3"/>
  <c r="E2619" i="3"/>
  <c r="F2619" i="3"/>
  <c r="G2619" i="3"/>
  <c r="H2619" i="3"/>
  <c r="I2619" i="3"/>
  <c r="J2619" i="3"/>
  <c r="C2620" i="3"/>
  <c r="D2620" i="3"/>
  <c r="E2620" i="3"/>
  <c r="F2620" i="3"/>
  <c r="G2620" i="3"/>
  <c r="H2620" i="3"/>
  <c r="I2620" i="3"/>
  <c r="J2620" i="3"/>
  <c r="C2621" i="3"/>
  <c r="D2621" i="3"/>
  <c r="E2621" i="3"/>
  <c r="F2621" i="3"/>
  <c r="G2621" i="3"/>
  <c r="H2621" i="3"/>
  <c r="I2621" i="3"/>
  <c r="J2621" i="3"/>
  <c r="C2622" i="3"/>
  <c r="D2622" i="3"/>
  <c r="E2622" i="3"/>
  <c r="F2622" i="3"/>
  <c r="G2622" i="3"/>
  <c r="H2622" i="3"/>
  <c r="I2622" i="3"/>
  <c r="J2622" i="3"/>
  <c r="C2623" i="3"/>
  <c r="D2623" i="3"/>
  <c r="E2623" i="3"/>
  <c r="F2623" i="3"/>
  <c r="G2623" i="3"/>
  <c r="H2623" i="3"/>
  <c r="I2623" i="3"/>
  <c r="J2623" i="3"/>
  <c r="C2624" i="3"/>
  <c r="D2624" i="3"/>
  <c r="E2624" i="3"/>
  <c r="F2624" i="3"/>
  <c r="G2624" i="3"/>
  <c r="H2624" i="3"/>
  <c r="I2624" i="3"/>
  <c r="J2624" i="3"/>
  <c r="C2625" i="3"/>
  <c r="D2625" i="3"/>
  <c r="E2625" i="3"/>
  <c r="F2625" i="3"/>
  <c r="G2625" i="3"/>
  <c r="H2625" i="3"/>
  <c r="I2625" i="3"/>
  <c r="J2625" i="3"/>
  <c r="C2626" i="3"/>
  <c r="D2626" i="3"/>
  <c r="E2626" i="3"/>
  <c r="F2626" i="3"/>
  <c r="G2626" i="3"/>
  <c r="H2626" i="3"/>
  <c r="I2626" i="3"/>
  <c r="J2626" i="3"/>
  <c r="C2627" i="3"/>
  <c r="D2627" i="3"/>
  <c r="E2627" i="3"/>
  <c r="F2627" i="3"/>
  <c r="G2627" i="3"/>
  <c r="H2627" i="3"/>
  <c r="I2627" i="3"/>
  <c r="J2627" i="3"/>
  <c r="C2628" i="3"/>
  <c r="D2628" i="3"/>
  <c r="E2628" i="3"/>
  <c r="F2628" i="3"/>
  <c r="G2628" i="3"/>
  <c r="H2628" i="3"/>
  <c r="I2628" i="3"/>
  <c r="J2628" i="3"/>
  <c r="C2629" i="3"/>
  <c r="D2629" i="3"/>
  <c r="E2629" i="3"/>
  <c r="F2629" i="3"/>
  <c r="G2629" i="3"/>
  <c r="H2629" i="3"/>
  <c r="I2629" i="3"/>
  <c r="J2629" i="3"/>
  <c r="C2630" i="3"/>
  <c r="D2630" i="3"/>
  <c r="E2630" i="3"/>
  <c r="F2630" i="3"/>
  <c r="G2630" i="3"/>
  <c r="H2630" i="3"/>
  <c r="I2630" i="3"/>
  <c r="J2630" i="3"/>
  <c r="C2631" i="3"/>
  <c r="D2631" i="3"/>
  <c r="E2631" i="3"/>
  <c r="F2631" i="3"/>
  <c r="G2631" i="3"/>
  <c r="H2631" i="3"/>
  <c r="I2631" i="3"/>
  <c r="J2631" i="3"/>
  <c r="C2632" i="3"/>
  <c r="D2632" i="3"/>
  <c r="E2632" i="3"/>
  <c r="F2632" i="3"/>
  <c r="G2632" i="3"/>
  <c r="H2632" i="3"/>
  <c r="I2632" i="3"/>
  <c r="J2632" i="3"/>
  <c r="C2633" i="3"/>
  <c r="D2633" i="3"/>
  <c r="E2633" i="3"/>
  <c r="F2633" i="3"/>
  <c r="G2633" i="3"/>
  <c r="H2633" i="3"/>
  <c r="I2633" i="3"/>
  <c r="J2633" i="3"/>
  <c r="C2634" i="3"/>
  <c r="D2634" i="3"/>
  <c r="E2634" i="3"/>
  <c r="F2634" i="3"/>
  <c r="G2634" i="3"/>
  <c r="H2634" i="3"/>
  <c r="I2634" i="3"/>
  <c r="J2634" i="3"/>
  <c r="C2635" i="3"/>
  <c r="D2635" i="3"/>
  <c r="E2635" i="3"/>
  <c r="F2635" i="3"/>
  <c r="G2635" i="3"/>
  <c r="H2635" i="3"/>
  <c r="I2635" i="3"/>
  <c r="J2635" i="3"/>
  <c r="C2636" i="3"/>
  <c r="D2636" i="3"/>
  <c r="E2636" i="3"/>
  <c r="F2636" i="3"/>
  <c r="G2636" i="3"/>
  <c r="H2636" i="3"/>
  <c r="I2636" i="3"/>
  <c r="J2636" i="3"/>
  <c r="C2637" i="3"/>
  <c r="D2637" i="3"/>
  <c r="E2637" i="3"/>
  <c r="F2637" i="3"/>
  <c r="G2637" i="3"/>
  <c r="H2637" i="3"/>
  <c r="I2637" i="3"/>
  <c r="J2637" i="3"/>
  <c r="C2638" i="3"/>
  <c r="D2638" i="3"/>
  <c r="E2638" i="3"/>
  <c r="F2638" i="3"/>
  <c r="G2638" i="3"/>
  <c r="H2638" i="3"/>
  <c r="I2638" i="3"/>
  <c r="J2638" i="3"/>
  <c r="C2639" i="3"/>
  <c r="D2639" i="3"/>
  <c r="E2639" i="3"/>
  <c r="F2639" i="3"/>
  <c r="G2639" i="3"/>
  <c r="H2639" i="3"/>
  <c r="I2639" i="3"/>
  <c r="J2639" i="3"/>
  <c r="C2640" i="3"/>
  <c r="D2640" i="3"/>
  <c r="E2640" i="3"/>
  <c r="F2640" i="3"/>
  <c r="G2640" i="3"/>
  <c r="H2640" i="3"/>
  <c r="I2640" i="3"/>
  <c r="J2640" i="3"/>
  <c r="C2641" i="3"/>
  <c r="D2641" i="3"/>
  <c r="E2641" i="3"/>
  <c r="F2641" i="3"/>
  <c r="G2641" i="3"/>
  <c r="H2641" i="3"/>
  <c r="I2641" i="3"/>
  <c r="J2641" i="3"/>
  <c r="C2642" i="3"/>
  <c r="D2642" i="3"/>
  <c r="E2642" i="3"/>
  <c r="F2642" i="3"/>
  <c r="G2642" i="3"/>
  <c r="H2642" i="3"/>
  <c r="I2642" i="3"/>
  <c r="J2642" i="3"/>
  <c r="C2643" i="3"/>
  <c r="D2643" i="3"/>
  <c r="E2643" i="3"/>
  <c r="F2643" i="3"/>
  <c r="G2643" i="3"/>
  <c r="H2643" i="3"/>
  <c r="I2643" i="3"/>
  <c r="J2643" i="3"/>
  <c r="C2644" i="3"/>
  <c r="D2644" i="3"/>
  <c r="E2644" i="3"/>
  <c r="F2644" i="3"/>
  <c r="G2644" i="3"/>
  <c r="H2644" i="3"/>
  <c r="I2644" i="3"/>
  <c r="J2644" i="3"/>
  <c r="C2645" i="3"/>
  <c r="D2645" i="3"/>
  <c r="E2645" i="3"/>
  <c r="F2645" i="3"/>
  <c r="G2645" i="3"/>
  <c r="H2645" i="3"/>
  <c r="I2645" i="3"/>
  <c r="J2645" i="3"/>
  <c r="C2646" i="3"/>
  <c r="D2646" i="3"/>
  <c r="E2646" i="3"/>
  <c r="F2646" i="3"/>
  <c r="G2646" i="3"/>
  <c r="H2646" i="3"/>
  <c r="I2646" i="3"/>
  <c r="J2646" i="3"/>
  <c r="C2647" i="3"/>
  <c r="D2647" i="3"/>
  <c r="E2647" i="3"/>
  <c r="F2647" i="3"/>
  <c r="G2647" i="3"/>
  <c r="H2647" i="3"/>
  <c r="I2647" i="3"/>
  <c r="J2647" i="3"/>
  <c r="C2648" i="3"/>
  <c r="D2648" i="3"/>
  <c r="E2648" i="3"/>
  <c r="F2648" i="3"/>
  <c r="G2648" i="3"/>
  <c r="H2648" i="3"/>
  <c r="I2648" i="3"/>
  <c r="J2648" i="3"/>
  <c r="C2649" i="3"/>
  <c r="D2649" i="3"/>
  <c r="E2649" i="3"/>
  <c r="F2649" i="3"/>
  <c r="G2649" i="3"/>
  <c r="H2649" i="3"/>
  <c r="I2649" i="3"/>
  <c r="J2649" i="3"/>
  <c r="C2650" i="3"/>
  <c r="D2650" i="3"/>
  <c r="E2650" i="3"/>
  <c r="F2650" i="3"/>
  <c r="G2650" i="3"/>
  <c r="H2650" i="3"/>
  <c r="I2650" i="3"/>
  <c r="J2650" i="3"/>
  <c r="C2651" i="3"/>
  <c r="D2651" i="3"/>
  <c r="E2651" i="3"/>
  <c r="F2651" i="3"/>
  <c r="G2651" i="3"/>
  <c r="H2651" i="3"/>
  <c r="I2651" i="3"/>
  <c r="J2651" i="3"/>
  <c r="C2652" i="3"/>
  <c r="D2652" i="3"/>
  <c r="E2652" i="3"/>
  <c r="F2652" i="3"/>
  <c r="G2652" i="3"/>
  <c r="H2652" i="3"/>
  <c r="I2652" i="3"/>
  <c r="J2652" i="3"/>
  <c r="C2653" i="3"/>
  <c r="D2653" i="3"/>
  <c r="E2653" i="3"/>
  <c r="F2653" i="3"/>
  <c r="G2653" i="3"/>
  <c r="H2653" i="3"/>
  <c r="I2653" i="3"/>
  <c r="J2653" i="3"/>
  <c r="C2654" i="3"/>
  <c r="D2654" i="3"/>
  <c r="E2654" i="3"/>
  <c r="F2654" i="3"/>
  <c r="G2654" i="3"/>
  <c r="H2654" i="3"/>
  <c r="I2654" i="3"/>
  <c r="J2654" i="3"/>
  <c r="C2655" i="3"/>
  <c r="D2655" i="3"/>
  <c r="E2655" i="3"/>
  <c r="F2655" i="3"/>
  <c r="G2655" i="3"/>
  <c r="H2655" i="3"/>
  <c r="I2655" i="3"/>
  <c r="J2655" i="3"/>
  <c r="C2656" i="3"/>
  <c r="D2656" i="3"/>
  <c r="E2656" i="3"/>
  <c r="F2656" i="3"/>
  <c r="G2656" i="3"/>
  <c r="H2656" i="3"/>
  <c r="I2656" i="3"/>
  <c r="J2656" i="3"/>
  <c r="C2657" i="3"/>
  <c r="D2657" i="3"/>
  <c r="E2657" i="3"/>
  <c r="F2657" i="3"/>
  <c r="G2657" i="3"/>
  <c r="H2657" i="3"/>
  <c r="I2657" i="3"/>
  <c r="J2657" i="3"/>
  <c r="C2658" i="3"/>
  <c r="D2658" i="3"/>
  <c r="E2658" i="3"/>
  <c r="F2658" i="3"/>
  <c r="G2658" i="3"/>
  <c r="H2658" i="3"/>
  <c r="I2658" i="3"/>
  <c r="J2658" i="3"/>
  <c r="C2659" i="3"/>
  <c r="D2659" i="3"/>
  <c r="E2659" i="3"/>
  <c r="F2659" i="3"/>
  <c r="G2659" i="3"/>
  <c r="H2659" i="3"/>
  <c r="I2659" i="3"/>
  <c r="J2659" i="3"/>
  <c r="C2660" i="3"/>
  <c r="D2660" i="3"/>
  <c r="E2660" i="3"/>
  <c r="F2660" i="3"/>
  <c r="G2660" i="3"/>
  <c r="H2660" i="3"/>
  <c r="I2660" i="3"/>
  <c r="J2660" i="3"/>
  <c r="C2661" i="3"/>
  <c r="D2661" i="3"/>
  <c r="E2661" i="3"/>
  <c r="F2661" i="3"/>
  <c r="G2661" i="3"/>
  <c r="H2661" i="3"/>
  <c r="I2661" i="3"/>
  <c r="J2661" i="3"/>
  <c r="C2662" i="3"/>
  <c r="D2662" i="3"/>
  <c r="E2662" i="3"/>
  <c r="F2662" i="3"/>
  <c r="G2662" i="3"/>
  <c r="H2662" i="3"/>
  <c r="I2662" i="3"/>
  <c r="J2662" i="3"/>
  <c r="C2663" i="3"/>
  <c r="D2663" i="3"/>
  <c r="E2663" i="3"/>
  <c r="F2663" i="3"/>
  <c r="G2663" i="3"/>
  <c r="H2663" i="3"/>
  <c r="I2663" i="3"/>
  <c r="J2663" i="3"/>
  <c r="C2664" i="3"/>
  <c r="D2664" i="3"/>
  <c r="E2664" i="3"/>
  <c r="F2664" i="3"/>
  <c r="G2664" i="3"/>
  <c r="H2664" i="3"/>
  <c r="I2664" i="3"/>
  <c r="J2664" i="3"/>
  <c r="C2665" i="3"/>
  <c r="D2665" i="3"/>
  <c r="E2665" i="3"/>
  <c r="F2665" i="3"/>
  <c r="G2665" i="3"/>
  <c r="H2665" i="3"/>
  <c r="I2665" i="3"/>
  <c r="J2665" i="3"/>
  <c r="C2666" i="3"/>
  <c r="D2666" i="3"/>
  <c r="E2666" i="3"/>
  <c r="F2666" i="3"/>
  <c r="G2666" i="3"/>
  <c r="H2666" i="3"/>
  <c r="I2666" i="3"/>
  <c r="J2666" i="3"/>
  <c r="C2667" i="3"/>
  <c r="D2667" i="3"/>
  <c r="E2667" i="3"/>
  <c r="F2667" i="3"/>
  <c r="G2667" i="3"/>
  <c r="H2667" i="3"/>
  <c r="I2667" i="3"/>
  <c r="J2667" i="3"/>
  <c r="C2668" i="3"/>
  <c r="D2668" i="3"/>
  <c r="E2668" i="3"/>
  <c r="F2668" i="3"/>
  <c r="G2668" i="3"/>
  <c r="H2668" i="3"/>
  <c r="I2668" i="3"/>
  <c r="J2668" i="3"/>
  <c r="C2669" i="3"/>
  <c r="D2669" i="3"/>
  <c r="E2669" i="3"/>
  <c r="F2669" i="3"/>
  <c r="G2669" i="3"/>
  <c r="H2669" i="3"/>
  <c r="I2669" i="3"/>
  <c r="J2669" i="3"/>
  <c r="C2670" i="3"/>
  <c r="D2670" i="3"/>
  <c r="E2670" i="3"/>
  <c r="F2670" i="3"/>
  <c r="G2670" i="3"/>
  <c r="H2670" i="3"/>
  <c r="I2670" i="3"/>
  <c r="J2670" i="3"/>
  <c r="C2671" i="3"/>
  <c r="D2671" i="3"/>
  <c r="E2671" i="3"/>
  <c r="F2671" i="3"/>
  <c r="G2671" i="3"/>
  <c r="H2671" i="3"/>
  <c r="I2671" i="3"/>
  <c r="J2671" i="3"/>
  <c r="C2672" i="3"/>
  <c r="D2672" i="3"/>
  <c r="E2672" i="3"/>
  <c r="F2672" i="3"/>
  <c r="G2672" i="3"/>
  <c r="H2672" i="3"/>
  <c r="I2672" i="3"/>
  <c r="J2672" i="3"/>
  <c r="C2673" i="3"/>
  <c r="D2673" i="3"/>
  <c r="E2673" i="3"/>
  <c r="F2673" i="3"/>
  <c r="G2673" i="3"/>
  <c r="H2673" i="3"/>
  <c r="I2673" i="3"/>
  <c r="J2673" i="3"/>
  <c r="C2674" i="3"/>
  <c r="D2674" i="3"/>
  <c r="E2674" i="3"/>
  <c r="F2674" i="3"/>
  <c r="G2674" i="3"/>
  <c r="H2674" i="3"/>
  <c r="I2674" i="3"/>
  <c r="J2674" i="3"/>
  <c r="C2675" i="3"/>
  <c r="D2675" i="3"/>
  <c r="E2675" i="3"/>
  <c r="F2675" i="3"/>
  <c r="G2675" i="3"/>
  <c r="H2675" i="3"/>
  <c r="I2675" i="3"/>
  <c r="J2675" i="3"/>
  <c r="C2676" i="3"/>
  <c r="D2676" i="3"/>
  <c r="E2676" i="3"/>
  <c r="F2676" i="3"/>
  <c r="G2676" i="3"/>
  <c r="H2676" i="3"/>
  <c r="I2676" i="3"/>
  <c r="J2676" i="3"/>
  <c r="C2677" i="3"/>
  <c r="D2677" i="3"/>
  <c r="E2677" i="3"/>
  <c r="F2677" i="3"/>
  <c r="G2677" i="3"/>
  <c r="H2677" i="3"/>
  <c r="I2677" i="3"/>
  <c r="J2677" i="3"/>
  <c r="C2678" i="3"/>
  <c r="D2678" i="3"/>
  <c r="E2678" i="3"/>
  <c r="F2678" i="3"/>
  <c r="G2678" i="3"/>
  <c r="H2678" i="3"/>
  <c r="I2678" i="3"/>
  <c r="J2678" i="3"/>
  <c r="C2679" i="3"/>
  <c r="D2679" i="3"/>
  <c r="E2679" i="3"/>
  <c r="F2679" i="3"/>
  <c r="G2679" i="3"/>
  <c r="H2679" i="3"/>
  <c r="I2679" i="3"/>
  <c r="J2679" i="3"/>
  <c r="C2680" i="3"/>
  <c r="D2680" i="3"/>
  <c r="E2680" i="3"/>
  <c r="F2680" i="3"/>
  <c r="G2680" i="3"/>
  <c r="H2680" i="3"/>
  <c r="I2680" i="3"/>
  <c r="J2680" i="3"/>
  <c r="C2681" i="3"/>
  <c r="D2681" i="3"/>
  <c r="E2681" i="3"/>
  <c r="F2681" i="3"/>
  <c r="G2681" i="3"/>
  <c r="H2681" i="3"/>
  <c r="I2681" i="3"/>
  <c r="J2681" i="3"/>
  <c r="C2682" i="3"/>
  <c r="D2682" i="3"/>
  <c r="E2682" i="3"/>
  <c r="F2682" i="3"/>
  <c r="G2682" i="3"/>
  <c r="H2682" i="3"/>
  <c r="I2682" i="3"/>
  <c r="J2682" i="3"/>
  <c r="C2683" i="3"/>
  <c r="D2683" i="3"/>
  <c r="E2683" i="3"/>
  <c r="F2683" i="3"/>
  <c r="G2683" i="3"/>
  <c r="H2683" i="3"/>
  <c r="I2683" i="3"/>
  <c r="J2683" i="3"/>
  <c r="C2684" i="3"/>
  <c r="D2684" i="3"/>
  <c r="E2684" i="3"/>
  <c r="F2684" i="3"/>
  <c r="G2684" i="3"/>
  <c r="H2684" i="3"/>
  <c r="I2684" i="3"/>
  <c r="J2684" i="3"/>
  <c r="C2685" i="3"/>
  <c r="D2685" i="3"/>
  <c r="E2685" i="3"/>
  <c r="F2685" i="3"/>
  <c r="G2685" i="3"/>
  <c r="H2685" i="3"/>
  <c r="I2685" i="3"/>
  <c r="J2685" i="3"/>
  <c r="C2686" i="3"/>
  <c r="D2686" i="3"/>
  <c r="E2686" i="3"/>
  <c r="F2686" i="3"/>
  <c r="G2686" i="3"/>
  <c r="H2686" i="3"/>
  <c r="I2686" i="3"/>
  <c r="J2686" i="3"/>
  <c r="C2687" i="3"/>
  <c r="D2687" i="3"/>
  <c r="E2687" i="3"/>
  <c r="F2687" i="3"/>
  <c r="G2687" i="3"/>
  <c r="H2687" i="3"/>
  <c r="I2687" i="3"/>
  <c r="J2687" i="3"/>
  <c r="C2688" i="3"/>
  <c r="D2688" i="3"/>
  <c r="E2688" i="3"/>
  <c r="F2688" i="3"/>
  <c r="G2688" i="3"/>
  <c r="H2688" i="3"/>
  <c r="I2688" i="3"/>
  <c r="J2688" i="3"/>
  <c r="C2689" i="3"/>
  <c r="D2689" i="3"/>
  <c r="E2689" i="3"/>
  <c r="F2689" i="3"/>
  <c r="G2689" i="3"/>
  <c r="H2689" i="3"/>
  <c r="I2689" i="3"/>
  <c r="J2689" i="3"/>
  <c r="C2690" i="3"/>
  <c r="D2690" i="3"/>
  <c r="E2690" i="3"/>
  <c r="F2690" i="3"/>
  <c r="G2690" i="3"/>
  <c r="H2690" i="3"/>
  <c r="I2690" i="3"/>
  <c r="J2690" i="3"/>
  <c r="C2691" i="3"/>
  <c r="D2691" i="3"/>
  <c r="E2691" i="3"/>
  <c r="F2691" i="3"/>
  <c r="G2691" i="3"/>
  <c r="H2691" i="3"/>
  <c r="I2691" i="3"/>
  <c r="J2691" i="3"/>
  <c r="C2692" i="3"/>
  <c r="D2692" i="3"/>
  <c r="E2692" i="3"/>
  <c r="F2692" i="3"/>
  <c r="G2692" i="3"/>
  <c r="H2692" i="3"/>
  <c r="I2692" i="3"/>
  <c r="J2692" i="3"/>
  <c r="C2693" i="3"/>
  <c r="D2693" i="3"/>
  <c r="E2693" i="3"/>
  <c r="F2693" i="3"/>
  <c r="G2693" i="3"/>
  <c r="H2693" i="3"/>
  <c r="I2693" i="3"/>
  <c r="J2693" i="3"/>
  <c r="C2694" i="3"/>
  <c r="D2694" i="3"/>
  <c r="E2694" i="3"/>
  <c r="F2694" i="3"/>
  <c r="G2694" i="3"/>
  <c r="H2694" i="3"/>
  <c r="I2694" i="3"/>
  <c r="J2694" i="3"/>
  <c r="C2695" i="3"/>
  <c r="D2695" i="3"/>
  <c r="E2695" i="3"/>
  <c r="F2695" i="3"/>
  <c r="G2695" i="3"/>
  <c r="H2695" i="3"/>
  <c r="I2695" i="3"/>
  <c r="J2695" i="3"/>
  <c r="C2696" i="3"/>
  <c r="D2696" i="3"/>
  <c r="E2696" i="3"/>
  <c r="F2696" i="3"/>
  <c r="G2696" i="3"/>
  <c r="H2696" i="3"/>
  <c r="I2696" i="3"/>
  <c r="J2696" i="3"/>
  <c r="C2697" i="3"/>
  <c r="D2697" i="3"/>
  <c r="E2697" i="3"/>
  <c r="F2697" i="3"/>
  <c r="G2697" i="3"/>
  <c r="H2697" i="3"/>
  <c r="I2697" i="3"/>
  <c r="J2697" i="3"/>
  <c r="C2698" i="3"/>
  <c r="D2698" i="3"/>
  <c r="E2698" i="3"/>
  <c r="F2698" i="3"/>
  <c r="G2698" i="3"/>
  <c r="H2698" i="3"/>
  <c r="I2698" i="3"/>
  <c r="J2698" i="3"/>
  <c r="C2699" i="3"/>
  <c r="D2699" i="3"/>
  <c r="E2699" i="3"/>
  <c r="F2699" i="3"/>
  <c r="G2699" i="3"/>
  <c r="H2699" i="3"/>
  <c r="I2699" i="3"/>
  <c r="J2699" i="3"/>
  <c r="C2700" i="3"/>
  <c r="D2700" i="3"/>
  <c r="E2700" i="3"/>
  <c r="F2700" i="3"/>
  <c r="G2700" i="3"/>
  <c r="H2700" i="3"/>
  <c r="I2700" i="3"/>
  <c r="J2700" i="3"/>
  <c r="C2701" i="3"/>
  <c r="D2701" i="3"/>
  <c r="E2701" i="3"/>
  <c r="F2701" i="3"/>
  <c r="G2701" i="3"/>
  <c r="H2701" i="3"/>
  <c r="I2701" i="3"/>
  <c r="J2701" i="3"/>
  <c r="C2702" i="3"/>
  <c r="D2702" i="3"/>
  <c r="E2702" i="3"/>
  <c r="F2702" i="3"/>
  <c r="G2702" i="3"/>
  <c r="H2702" i="3"/>
  <c r="I2702" i="3"/>
  <c r="J2702" i="3"/>
  <c r="C2703" i="3"/>
  <c r="D2703" i="3"/>
  <c r="E2703" i="3"/>
  <c r="F2703" i="3"/>
  <c r="G2703" i="3"/>
  <c r="H2703" i="3"/>
  <c r="I2703" i="3"/>
  <c r="J2703" i="3"/>
  <c r="C2704" i="3"/>
  <c r="D2704" i="3"/>
  <c r="E2704" i="3"/>
  <c r="F2704" i="3"/>
  <c r="G2704" i="3"/>
  <c r="H2704" i="3"/>
  <c r="I2704" i="3"/>
  <c r="J2704" i="3"/>
  <c r="C2705" i="3"/>
  <c r="D2705" i="3"/>
  <c r="E2705" i="3"/>
  <c r="F2705" i="3"/>
  <c r="G2705" i="3"/>
  <c r="H2705" i="3"/>
  <c r="I2705" i="3"/>
  <c r="J2705" i="3"/>
  <c r="C2706" i="3"/>
  <c r="D2706" i="3"/>
  <c r="E2706" i="3"/>
  <c r="F2706" i="3"/>
  <c r="G2706" i="3"/>
  <c r="H2706" i="3"/>
  <c r="I2706" i="3"/>
  <c r="J2706" i="3"/>
  <c r="C2707" i="3"/>
  <c r="D2707" i="3"/>
  <c r="E2707" i="3"/>
  <c r="F2707" i="3"/>
  <c r="G2707" i="3"/>
  <c r="H2707" i="3"/>
  <c r="I2707" i="3"/>
  <c r="J2707" i="3"/>
  <c r="C2708" i="3"/>
  <c r="D2708" i="3"/>
  <c r="E2708" i="3"/>
  <c r="F2708" i="3"/>
  <c r="G2708" i="3"/>
  <c r="H2708" i="3"/>
  <c r="I2708" i="3"/>
  <c r="J2708" i="3"/>
  <c r="C2709" i="3"/>
  <c r="D2709" i="3"/>
  <c r="E2709" i="3"/>
  <c r="F2709" i="3"/>
  <c r="G2709" i="3"/>
  <c r="H2709" i="3"/>
  <c r="I2709" i="3"/>
  <c r="J2709" i="3"/>
  <c r="C2710" i="3"/>
  <c r="D2710" i="3"/>
  <c r="E2710" i="3"/>
  <c r="F2710" i="3"/>
  <c r="G2710" i="3"/>
  <c r="H2710" i="3"/>
  <c r="I2710" i="3"/>
  <c r="J2710" i="3"/>
  <c r="C2711" i="3"/>
  <c r="D2711" i="3"/>
  <c r="E2711" i="3"/>
  <c r="F2711" i="3"/>
  <c r="G2711" i="3"/>
  <c r="H2711" i="3"/>
  <c r="I2711" i="3"/>
  <c r="J2711" i="3"/>
  <c r="C2712" i="3"/>
  <c r="D2712" i="3"/>
  <c r="E2712" i="3"/>
  <c r="F2712" i="3"/>
  <c r="G2712" i="3"/>
  <c r="H2712" i="3"/>
  <c r="I2712" i="3"/>
  <c r="J2712" i="3"/>
  <c r="C2713" i="3"/>
  <c r="D2713" i="3"/>
  <c r="E2713" i="3"/>
  <c r="F2713" i="3"/>
  <c r="G2713" i="3"/>
  <c r="H2713" i="3"/>
  <c r="I2713" i="3"/>
  <c r="J2713" i="3"/>
  <c r="C2714" i="3"/>
  <c r="D2714" i="3"/>
  <c r="E2714" i="3"/>
  <c r="F2714" i="3"/>
  <c r="G2714" i="3"/>
  <c r="H2714" i="3"/>
  <c r="I2714" i="3"/>
  <c r="J2714" i="3"/>
  <c r="C2715" i="3"/>
  <c r="D2715" i="3"/>
  <c r="E2715" i="3"/>
  <c r="F2715" i="3"/>
  <c r="G2715" i="3"/>
  <c r="H2715" i="3"/>
  <c r="I2715" i="3"/>
  <c r="J2715" i="3"/>
  <c r="C2716" i="3"/>
  <c r="D2716" i="3"/>
  <c r="E2716" i="3"/>
  <c r="F2716" i="3"/>
  <c r="G2716" i="3"/>
  <c r="H2716" i="3"/>
  <c r="I2716" i="3"/>
  <c r="J2716" i="3"/>
  <c r="C2717" i="3"/>
  <c r="D2717" i="3"/>
  <c r="E2717" i="3"/>
  <c r="F2717" i="3"/>
  <c r="G2717" i="3"/>
  <c r="H2717" i="3"/>
  <c r="I2717" i="3"/>
  <c r="J2717" i="3"/>
  <c r="C2718" i="3"/>
  <c r="D2718" i="3"/>
  <c r="E2718" i="3"/>
  <c r="F2718" i="3"/>
  <c r="G2718" i="3"/>
  <c r="H2718" i="3"/>
  <c r="I2718" i="3"/>
  <c r="J2718" i="3"/>
  <c r="C2719" i="3"/>
  <c r="D2719" i="3"/>
  <c r="E2719" i="3"/>
  <c r="F2719" i="3"/>
  <c r="G2719" i="3"/>
  <c r="H2719" i="3"/>
  <c r="I2719" i="3"/>
  <c r="J2719" i="3"/>
  <c r="C2720" i="3"/>
  <c r="D2720" i="3"/>
  <c r="E2720" i="3"/>
  <c r="F2720" i="3"/>
  <c r="G2720" i="3"/>
  <c r="H2720" i="3"/>
  <c r="I2720" i="3"/>
  <c r="J2720" i="3"/>
  <c r="C2721" i="3"/>
  <c r="D2721" i="3"/>
  <c r="E2721" i="3"/>
  <c r="F2721" i="3"/>
  <c r="G2721" i="3"/>
  <c r="H2721" i="3"/>
  <c r="I2721" i="3"/>
  <c r="J2721" i="3"/>
  <c r="C2722" i="3"/>
  <c r="D2722" i="3"/>
  <c r="E2722" i="3"/>
  <c r="F2722" i="3"/>
  <c r="G2722" i="3"/>
  <c r="H2722" i="3"/>
  <c r="I2722" i="3"/>
  <c r="J2722" i="3"/>
  <c r="C2723" i="3"/>
  <c r="D2723" i="3"/>
  <c r="E2723" i="3"/>
  <c r="F2723" i="3"/>
  <c r="G2723" i="3"/>
  <c r="H2723" i="3"/>
  <c r="I2723" i="3"/>
  <c r="J2723" i="3"/>
  <c r="C2724" i="3"/>
  <c r="D2724" i="3"/>
  <c r="E2724" i="3"/>
  <c r="F2724" i="3"/>
  <c r="G2724" i="3"/>
  <c r="H2724" i="3"/>
  <c r="I2724" i="3"/>
  <c r="J2724" i="3"/>
  <c r="C2725" i="3"/>
  <c r="D2725" i="3"/>
  <c r="E2725" i="3"/>
  <c r="F2725" i="3"/>
  <c r="G2725" i="3"/>
  <c r="H2725" i="3"/>
  <c r="I2725" i="3"/>
  <c r="J2725" i="3"/>
  <c r="C2726" i="3"/>
  <c r="D2726" i="3"/>
  <c r="E2726" i="3"/>
  <c r="F2726" i="3"/>
  <c r="G2726" i="3"/>
  <c r="H2726" i="3"/>
  <c r="I2726" i="3"/>
  <c r="J2726" i="3"/>
  <c r="C2727" i="3"/>
  <c r="D2727" i="3"/>
  <c r="E2727" i="3"/>
  <c r="F2727" i="3"/>
  <c r="G2727" i="3"/>
  <c r="H2727" i="3"/>
  <c r="I2727" i="3"/>
  <c r="J2727" i="3"/>
  <c r="C2728" i="3"/>
  <c r="D2728" i="3"/>
  <c r="E2728" i="3"/>
  <c r="F2728" i="3"/>
  <c r="G2728" i="3"/>
  <c r="H2728" i="3"/>
  <c r="I2728" i="3"/>
  <c r="J2728" i="3"/>
  <c r="C2729" i="3"/>
  <c r="D2729" i="3"/>
  <c r="E2729" i="3"/>
  <c r="F2729" i="3"/>
  <c r="G2729" i="3"/>
  <c r="H2729" i="3"/>
  <c r="I2729" i="3"/>
  <c r="J2729" i="3"/>
  <c r="C2730" i="3"/>
  <c r="D2730" i="3"/>
  <c r="E2730" i="3"/>
  <c r="F2730" i="3"/>
  <c r="G2730" i="3"/>
  <c r="H2730" i="3"/>
  <c r="I2730" i="3"/>
  <c r="J2730" i="3"/>
  <c r="C2731" i="3"/>
  <c r="D2731" i="3"/>
  <c r="E2731" i="3"/>
  <c r="F2731" i="3"/>
  <c r="G2731" i="3"/>
  <c r="H2731" i="3"/>
  <c r="I2731" i="3"/>
  <c r="J2731" i="3"/>
  <c r="C2732" i="3"/>
  <c r="D2732" i="3"/>
  <c r="E2732" i="3"/>
  <c r="F2732" i="3"/>
  <c r="G2732" i="3"/>
  <c r="H2732" i="3"/>
  <c r="I2732" i="3"/>
  <c r="J2732" i="3"/>
  <c r="C2733" i="3"/>
  <c r="D2733" i="3"/>
  <c r="E2733" i="3"/>
  <c r="F2733" i="3"/>
  <c r="G2733" i="3"/>
  <c r="H2733" i="3"/>
  <c r="I2733" i="3"/>
  <c r="J2733" i="3"/>
  <c r="C2734" i="3"/>
  <c r="D2734" i="3"/>
  <c r="E2734" i="3"/>
  <c r="F2734" i="3"/>
  <c r="G2734" i="3"/>
  <c r="H2734" i="3"/>
  <c r="I2734" i="3"/>
  <c r="J2734" i="3"/>
  <c r="C2735" i="3"/>
  <c r="D2735" i="3"/>
  <c r="E2735" i="3"/>
  <c r="F2735" i="3"/>
  <c r="G2735" i="3"/>
  <c r="H2735" i="3"/>
  <c r="I2735" i="3"/>
  <c r="J2735" i="3"/>
  <c r="C2736" i="3"/>
  <c r="D2736" i="3"/>
  <c r="E2736" i="3"/>
  <c r="F2736" i="3"/>
  <c r="G2736" i="3"/>
  <c r="H2736" i="3"/>
  <c r="I2736" i="3"/>
  <c r="J2736" i="3"/>
  <c r="C2737" i="3"/>
  <c r="D2737" i="3"/>
  <c r="E2737" i="3"/>
  <c r="F2737" i="3"/>
  <c r="G2737" i="3"/>
  <c r="H2737" i="3"/>
  <c r="I2737" i="3"/>
  <c r="J2737" i="3"/>
  <c r="C2738" i="3"/>
  <c r="D2738" i="3"/>
  <c r="E2738" i="3"/>
  <c r="F2738" i="3"/>
  <c r="G2738" i="3"/>
  <c r="H2738" i="3"/>
  <c r="I2738" i="3"/>
  <c r="J2738" i="3"/>
  <c r="C2739" i="3"/>
  <c r="D2739" i="3"/>
  <c r="E2739" i="3"/>
  <c r="F2739" i="3"/>
  <c r="G2739" i="3"/>
  <c r="H2739" i="3"/>
  <c r="I2739" i="3"/>
  <c r="J2739" i="3"/>
  <c r="C2740" i="3"/>
  <c r="D2740" i="3"/>
  <c r="E2740" i="3"/>
  <c r="F2740" i="3"/>
  <c r="G2740" i="3"/>
  <c r="H2740" i="3"/>
  <c r="I2740" i="3"/>
  <c r="J2740" i="3"/>
  <c r="C2741" i="3"/>
  <c r="D2741" i="3"/>
  <c r="E2741" i="3"/>
  <c r="F2741" i="3"/>
  <c r="G2741" i="3"/>
  <c r="H2741" i="3"/>
  <c r="I2741" i="3"/>
  <c r="J2741" i="3"/>
  <c r="C2742" i="3"/>
  <c r="D2742" i="3"/>
  <c r="E2742" i="3"/>
  <c r="F2742" i="3"/>
  <c r="G2742" i="3"/>
  <c r="H2742" i="3"/>
  <c r="I2742" i="3"/>
  <c r="J2742" i="3"/>
  <c r="C2743" i="3"/>
  <c r="D2743" i="3"/>
  <c r="E2743" i="3"/>
  <c r="F2743" i="3"/>
  <c r="G2743" i="3"/>
  <c r="H2743" i="3"/>
  <c r="I2743" i="3"/>
  <c r="J2743" i="3"/>
  <c r="C2744" i="3"/>
  <c r="D2744" i="3"/>
  <c r="E2744" i="3"/>
  <c r="F2744" i="3"/>
  <c r="G2744" i="3"/>
  <c r="H2744" i="3"/>
  <c r="I2744" i="3"/>
  <c r="J2744" i="3"/>
  <c r="C2745" i="3"/>
  <c r="D2745" i="3"/>
  <c r="E2745" i="3"/>
  <c r="F2745" i="3"/>
  <c r="G2745" i="3"/>
  <c r="H2745" i="3"/>
  <c r="I2745" i="3"/>
  <c r="J2745" i="3"/>
  <c r="C2746" i="3"/>
  <c r="D2746" i="3"/>
  <c r="E2746" i="3"/>
  <c r="F2746" i="3"/>
  <c r="G2746" i="3"/>
  <c r="H2746" i="3"/>
  <c r="I2746" i="3"/>
  <c r="J2746" i="3"/>
  <c r="C2747" i="3"/>
  <c r="D2747" i="3"/>
  <c r="E2747" i="3"/>
  <c r="F2747" i="3"/>
  <c r="G2747" i="3"/>
  <c r="H2747" i="3"/>
  <c r="I2747" i="3"/>
  <c r="J2747" i="3"/>
  <c r="C2748" i="3"/>
  <c r="D2748" i="3"/>
  <c r="E2748" i="3"/>
  <c r="F2748" i="3"/>
  <c r="G2748" i="3"/>
  <c r="H2748" i="3"/>
  <c r="I2748" i="3"/>
  <c r="J2748" i="3"/>
  <c r="C2749" i="3"/>
  <c r="D2749" i="3"/>
  <c r="E2749" i="3"/>
  <c r="F2749" i="3"/>
  <c r="G2749" i="3"/>
  <c r="H2749" i="3"/>
  <c r="I2749" i="3"/>
  <c r="J2749" i="3"/>
  <c r="C2750" i="3"/>
  <c r="D2750" i="3"/>
  <c r="E2750" i="3"/>
  <c r="F2750" i="3"/>
  <c r="G2750" i="3"/>
  <c r="H2750" i="3"/>
  <c r="I2750" i="3"/>
  <c r="J2750" i="3"/>
  <c r="C2751" i="3"/>
  <c r="D2751" i="3"/>
  <c r="E2751" i="3"/>
  <c r="F2751" i="3"/>
  <c r="G2751" i="3"/>
  <c r="H2751" i="3"/>
  <c r="I2751" i="3"/>
  <c r="J2751" i="3"/>
  <c r="C2752" i="3"/>
  <c r="D2752" i="3"/>
  <c r="E2752" i="3"/>
  <c r="F2752" i="3"/>
  <c r="G2752" i="3"/>
  <c r="H2752" i="3"/>
  <c r="I2752" i="3"/>
  <c r="J2752" i="3"/>
  <c r="C2753" i="3"/>
  <c r="D2753" i="3"/>
  <c r="E2753" i="3"/>
  <c r="F2753" i="3"/>
  <c r="G2753" i="3"/>
  <c r="H2753" i="3"/>
  <c r="I2753" i="3"/>
  <c r="J2753" i="3"/>
  <c r="C2754" i="3"/>
  <c r="D2754" i="3"/>
  <c r="E2754" i="3"/>
  <c r="F2754" i="3"/>
  <c r="G2754" i="3"/>
  <c r="H2754" i="3"/>
  <c r="I2754" i="3"/>
  <c r="J2754" i="3"/>
  <c r="C2755" i="3"/>
  <c r="D2755" i="3"/>
  <c r="E2755" i="3"/>
  <c r="F2755" i="3"/>
  <c r="G2755" i="3"/>
  <c r="H2755" i="3"/>
  <c r="I2755" i="3"/>
  <c r="J2755" i="3"/>
  <c r="C2756" i="3"/>
  <c r="D2756" i="3"/>
  <c r="E2756" i="3"/>
  <c r="F2756" i="3"/>
  <c r="G2756" i="3"/>
  <c r="H2756" i="3"/>
  <c r="I2756" i="3"/>
  <c r="J2756" i="3"/>
  <c r="C2757" i="3"/>
  <c r="D2757" i="3"/>
  <c r="E2757" i="3"/>
  <c r="F2757" i="3"/>
  <c r="G2757" i="3"/>
  <c r="H2757" i="3"/>
  <c r="I2757" i="3"/>
  <c r="J2757" i="3"/>
  <c r="C2758" i="3"/>
  <c r="D2758" i="3"/>
  <c r="E2758" i="3"/>
  <c r="F2758" i="3"/>
  <c r="G2758" i="3"/>
  <c r="H2758" i="3"/>
  <c r="I2758" i="3"/>
  <c r="J2758" i="3"/>
  <c r="C2759" i="3"/>
  <c r="D2759" i="3"/>
  <c r="E2759" i="3"/>
  <c r="F2759" i="3"/>
  <c r="G2759" i="3"/>
  <c r="H2759" i="3"/>
  <c r="I2759" i="3"/>
  <c r="J2759" i="3"/>
  <c r="C2760" i="3"/>
  <c r="D2760" i="3"/>
  <c r="E2760" i="3"/>
  <c r="F2760" i="3"/>
  <c r="G2760" i="3"/>
  <c r="H2760" i="3"/>
  <c r="I2760" i="3"/>
  <c r="J2760" i="3"/>
  <c r="C2761" i="3"/>
  <c r="D2761" i="3"/>
  <c r="E2761" i="3"/>
  <c r="F2761" i="3"/>
  <c r="G2761" i="3"/>
  <c r="H2761" i="3"/>
  <c r="I2761" i="3"/>
  <c r="J2761" i="3"/>
  <c r="C2762" i="3"/>
  <c r="D2762" i="3"/>
  <c r="E2762" i="3"/>
  <c r="F2762" i="3"/>
  <c r="G2762" i="3"/>
  <c r="H2762" i="3"/>
  <c r="I2762" i="3"/>
  <c r="J2762" i="3"/>
  <c r="C2763" i="3"/>
  <c r="D2763" i="3"/>
  <c r="E2763" i="3"/>
  <c r="F2763" i="3"/>
  <c r="G2763" i="3"/>
  <c r="H2763" i="3"/>
  <c r="I2763" i="3"/>
  <c r="J2763" i="3"/>
  <c r="C2764" i="3"/>
  <c r="D2764" i="3"/>
  <c r="E2764" i="3"/>
  <c r="F2764" i="3"/>
  <c r="G2764" i="3"/>
  <c r="H2764" i="3"/>
  <c r="I2764" i="3"/>
  <c r="J2764" i="3"/>
  <c r="C2765" i="3"/>
  <c r="D2765" i="3"/>
  <c r="E2765" i="3"/>
  <c r="F2765" i="3"/>
  <c r="G2765" i="3"/>
  <c r="H2765" i="3"/>
  <c r="I2765" i="3"/>
  <c r="J2765" i="3"/>
  <c r="C2766" i="3"/>
  <c r="D2766" i="3"/>
  <c r="E2766" i="3"/>
  <c r="F2766" i="3"/>
  <c r="G2766" i="3"/>
  <c r="H2766" i="3"/>
  <c r="I2766" i="3"/>
  <c r="J2766" i="3"/>
  <c r="C2767" i="3"/>
  <c r="D2767" i="3"/>
  <c r="E2767" i="3"/>
  <c r="F2767" i="3"/>
  <c r="G2767" i="3"/>
  <c r="H2767" i="3"/>
  <c r="I2767" i="3"/>
  <c r="J2767" i="3"/>
  <c r="C2768" i="3"/>
  <c r="D2768" i="3"/>
  <c r="E2768" i="3"/>
  <c r="F2768" i="3"/>
  <c r="G2768" i="3"/>
  <c r="H2768" i="3"/>
  <c r="I2768" i="3"/>
  <c r="J2768" i="3"/>
  <c r="C2769" i="3"/>
  <c r="D2769" i="3"/>
  <c r="E2769" i="3"/>
  <c r="F2769" i="3"/>
  <c r="G2769" i="3"/>
  <c r="H2769" i="3"/>
  <c r="I2769" i="3"/>
  <c r="J2769" i="3"/>
  <c r="C2770" i="3"/>
  <c r="D2770" i="3"/>
  <c r="E2770" i="3"/>
  <c r="F2770" i="3"/>
  <c r="G2770" i="3"/>
  <c r="H2770" i="3"/>
  <c r="I2770" i="3"/>
  <c r="J2770" i="3"/>
  <c r="C2771" i="3"/>
  <c r="D2771" i="3"/>
  <c r="E2771" i="3"/>
  <c r="F2771" i="3"/>
  <c r="G2771" i="3"/>
  <c r="H2771" i="3"/>
  <c r="I2771" i="3"/>
  <c r="J2771" i="3"/>
  <c r="C2772" i="3"/>
  <c r="D2772" i="3"/>
  <c r="E2772" i="3"/>
  <c r="F2772" i="3"/>
  <c r="G2772" i="3"/>
  <c r="H2772" i="3"/>
  <c r="I2772" i="3"/>
  <c r="J2772" i="3"/>
  <c r="C2773" i="3"/>
  <c r="D2773" i="3"/>
  <c r="E2773" i="3"/>
  <c r="F2773" i="3"/>
  <c r="G2773" i="3"/>
  <c r="H2773" i="3"/>
  <c r="I2773" i="3"/>
  <c r="J2773" i="3"/>
  <c r="C2774" i="3"/>
  <c r="D2774" i="3"/>
  <c r="E2774" i="3"/>
  <c r="F2774" i="3"/>
  <c r="G2774" i="3"/>
  <c r="H2774" i="3"/>
  <c r="I2774" i="3"/>
  <c r="J2774" i="3"/>
  <c r="C2775" i="3"/>
  <c r="D2775" i="3"/>
  <c r="E2775" i="3"/>
  <c r="F2775" i="3"/>
  <c r="G2775" i="3"/>
  <c r="H2775" i="3"/>
  <c r="I2775" i="3"/>
  <c r="J2775" i="3"/>
  <c r="C2776" i="3"/>
  <c r="D2776" i="3"/>
  <c r="E2776" i="3"/>
  <c r="F2776" i="3"/>
  <c r="G2776" i="3"/>
  <c r="H2776" i="3"/>
  <c r="I2776" i="3"/>
  <c r="J2776" i="3"/>
  <c r="C2777" i="3"/>
  <c r="D2777" i="3"/>
  <c r="E2777" i="3"/>
  <c r="F2777" i="3"/>
  <c r="G2777" i="3"/>
  <c r="H2777" i="3"/>
  <c r="I2777" i="3"/>
  <c r="J2777" i="3"/>
  <c r="C2778" i="3"/>
  <c r="D2778" i="3"/>
  <c r="E2778" i="3"/>
  <c r="F2778" i="3"/>
  <c r="G2778" i="3"/>
  <c r="H2778" i="3"/>
  <c r="I2778" i="3"/>
  <c r="J2778" i="3"/>
  <c r="C2779" i="3"/>
  <c r="D2779" i="3"/>
  <c r="E2779" i="3"/>
  <c r="F2779" i="3"/>
  <c r="G2779" i="3"/>
  <c r="H2779" i="3"/>
  <c r="I2779" i="3"/>
  <c r="J2779" i="3"/>
  <c r="C2780" i="3"/>
  <c r="D2780" i="3"/>
  <c r="E2780" i="3"/>
  <c r="F2780" i="3"/>
  <c r="G2780" i="3"/>
  <c r="H2780" i="3"/>
  <c r="I2780" i="3"/>
  <c r="J2780" i="3"/>
  <c r="C2781" i="3"/>
  <c r="D2781" i="3"/>
  <c r="E2781" i="3"/>
  <c r="F2781" i="3"/>
  <c r="G2781" i="3"/>
  <c r="H2781" i="3"/>
  <c r="I2781" i="3"/>
  <c r="J2781" i="3"/>
  <c r="C2782" i="3"/>
  <c r="D2782" i="3"/>
  <c r="E2782" i="3"/>
  <c r="F2782" i="3"/>
  <c r="G2782" i="3"/>
  <c r="H2782" i="3"/>
  <c r="I2782" i="3"/>
  <c r="J2782" i="3"/>
  <c r="C2783" i="3"/>
  <c r="D2783" i="3"/>
  <c r="E2783" i="3"/>
  <c r="F2783" i="3"/>
  <c r="G2783" i="3"/>
  <c r="H2783" i="3"/>
  <c r="I2783" i="3"/>
  <c r="J2783" i="3"/>
  <c r="C2784" i="3"/>
  <c r="D2784" i="3"/>
  <c r="E2784" i="3"/>
  <c r="F2784" i="3"/>
  <c r="G2784" i="3"/>
  <c r="H2784" i="3"/>
  <c r="I2784" i="3"/>
  <c r="J2784" i="3"/>
  <c r="C2785" i="3"/>
  <c r="D2785" i="3"/>
  <c r="E2785" i="3"/>
  <c r="F2785" i="3"/>
  <c r="G2785" i="3"/>
  <c r="H2785" i="3"/>
  <c r="I2785" i="3"/>
  <c r="J2785" i="3"/>
  <c r="C2786" i="3"/>
  <c r="D2786" i="3"/>
  <c r="E2786" i="3"/>
  <c r="F2786" i="3"/>
  <c r="G2786" i="3"/>
  <c r="H2786" i="3"/>
  <c r="I2786" i="3"/>
  <c r="J2786" i="3"/>
  <c r="C2787" i="3"/>
  <c r="D2787" i="3"/>
  <c r="E2787" i="3"/>
  <c r="F2787" i="3"/>
  <c r="G2787" i="3"/>
  <c r="H2787" i="3"/>
  <c r="I2787" i="3"/>
  <c r="J2787" i="3"/>
  <c r="C2788" i="3"/>
  <c r="D2788" i="3"/>
  <c r="E2788" i="3"/>
  <c r="F2788" i="3"/>
  <c r="G2788" i="3"/>
  <c r="H2788" i="3"/>
  <c r="I2788" i="3"/>
  <c r="J2788" i="3"/>
  <c r="C2789" i="3"/>
  <c r="D2789" i="3"/>
  <c r="E2789" i="3"/>
  <c r="F2789" i="3"/>
  <c r="G2789" i="3"/>
  <c r="H2789" i="3"/>
  <c r="I2789" i="3"/>
  <c r="J2789" i="3"/>
  <c r="C2790" i="3"/>
  <c r="D2790" i="3"/>
  <c r="E2790" i="3"/>
  <c r="F2790" i="3"/>
  <c r="G2790" i="3"/>
  <c r="H2790" i="3"/>
  <c r="I2790" i="3"/>
  <c r="J2790" i="3"/>
  <c r="C2791" i="3"/>
  <c r="D2791" i="3"/>
  <c r="E2791" i="3"/>
  <c r="F2791" i="3"/>
  <c r="G2791" i="3"/>
  <c r="H2791" i="3"/>
  <c r="I2791" i="3"/>
  <c r="J2791" i="3"/>
  <c r="C2792" i="3"/>
  <c r="D2792" i="3"/>
  <c r="E2792" i="3"/>
  <c r="F2792" i="3"/>
  <c r="G2792" i="3"/>
  <c r="H2792" i="3"/>
  <c r="I2792" i="3"/>
  <c r="J2792" i="3"/>
  <c r="C2793" i="3"/>
  <c r="D2793" i="3"/>
  <c r="E2793" i="3"/>
  <c r="F2793" i="3"/>
  <c r="G2793" i="3"/>
  <c r="H2793" i="3"/>
  <c r="I2793" i="3"/>
  <c r="J2793" i="3"/>
  <c r="C2794" i="3"/>
  <c r="D2794" i="3"/>
  <c r="E2794" i="3"/>
  <c r="F2794" i="3"/>
  <c r="G2794" i="3"/>
  <c r="H2794" i="3"/>
  <c r="I2794" i="3"/>
  <c r="J2794" i="3"/>
  <c r="C2795" i="3"/>
  <c r="D2795" i="3"/>
  <c r="E2795" i="3"/>
  <c r="F2795" i="3"/>
  <c r="G2795" i="3"/>
  <c r="H2795" i="3"/>
  <c r="I2795" i="3"/>
  <c r="J2795" i="3"/>
  <c r="C2796" i="3"/>
  <c r="D2796" i="3"/>
  <c r="E2796" i="3"/>
  <c r="F2796" i="3"/>
  <c r="G2796" i="3"/>
  <c r="H2796" i="3"/>
  <c r="I2796" i="3"/>
  <c r="J2796" i="3"/>
  <c r="C2797" i="3"/>
  <c r="D2797" i="3"/>
  <c r="E2797" i="3"/>
  <c r="F2797" i="3"/>
  <c r="G2797" i="3"/>
  <c r="H2797" i="3"/>
  <c r="I2797" i="3"/>
  <c r="J2797" i="3"/>
  <c r="C2798" i="3"/>
  <c r="D2798" i="3"/>
  <c r="E2798" i="3"/>
  <c r="F2798" i="3"/>
  <c r="G2798" i="3"/>
  <c r="H2798" i="3"/>
  <c r="I2798" i="3"/>
  <c r="J2798" i="3"/>
  <c r="C2799" i="3"/>
  <c r="D2799" i="3"/>
  <c r="E2799" i="3"/>
  <c r="F2799" i="3"/>
  <c r="G2799" i="3"/>
  <c r="H2799" i="3"/>
  <c r="I2799" i="3"/>
  <c r="J2799" i="3"/>
  <c r="C2800" i="3"/>
  <c r="D2800" i="3"/>
  <c r="E2800" i="3"/>
  <c r="F2800" i="3"/>
  <c r="G2800" i="3"/>
  <c r="H2800" i="3"/>
  <c r="I2800" i="3"/>
  <c r="J2800" i="3"/>
  <c r="C2801" i="3"/>
  <c r="D2801" i="3"/>
  <c r="E2801" i="3"/>
  <c r="F2801" i="3"/>
  <c r="G2801" i="3"/>
  <c r="H2801" i="3"/>
  <c r="I2801" i="3"/>
  <c r="J2801" i="3"/>
  <c r="C2802" i="3"/>
  <c r="D2802" i="3"/>
  <c r="E2802" i="3"/>
  <c r="F2802" i="3"/>
  <c r="G2802" i="3"/>
  <c r="H2802" i="3"/>
  <c r="I2802" i="3"/>
  <c r="J2802" i="3"/>
  <c r="C2803" i="3"/>
  <c r="D2803" i="3"/>
  <c r="E2803" i="3"/>
  <c r="F2803" i="3"/>
  <c r="G2803" i="3"/>
  <c r="H2803" i="3"/>
  <c r="I2803" i="3"/>
  <c r="J2803" i="3"/>
  <c r="C2804" i="3"/>
  <c r="D2804" i="3"/>
  <c r="E2804" i="3"/>
  <c r="F2804" i="3"/>
  <c r="G2804" i="3"/>
  <c r="H2804" i="3"/>
  <c r="I2804" i="3"/>
  <c r="J2804" i="3"/>
  <c r="C2805" i="3"/>
  <c r="D2805" i="3"/>
  <c r="E2805" i="3"/>
  <c r="F2805" i="3"/>
  <c r="G2805" i="3"/>
  <c r="H2805" i="3"/>
  <c r="I2805" i="3"/>
  <c r="J2805" i="3"/>
  <c r="C2806" i="3"/>
  <c r="D2806" i="3"/>
  <c r="E2806" i="3"/>
  <c r="F2806" i="3"/>
  <c r="G2806" i="3"/>
  <c r="H2806" i="3"/>
  <c r="I2806" i="3"/>
  <c r="J2806" i="3"/>
  <c r="C2807" i="3"/>
  <c r="D2807" i="3"/>
  <c r="E2807" i="3"/>
  <c r="F2807" i="3"/>
  <c r="G2807" i="3"/>
  <c r="H2807" i="3"/>
  <c r="I2807" i="3"/>
  <c r="J2807" i="3"/>
  <c r="C2808" i="3"/>
  <c r="D2808" i="3"/>
  <c r="E2808" i="3"/>
  <c r="F2808" i="3"/>
  <c r="G2808" i="3"/>
  <c r="H2808" i="3"/>
  <c r="I2808" i="3"/>
  <c r="J2808" i="3"/>
  <c r="C2809" i="3"/>
  <c r="D2809" i="3"/>
  <c r="E2809" i="3"/>
  <c r="F2809" i="3"/>
  <c r="G2809" i="3"/>
  <c r="H2809" i="3"/>
  <c r="I2809" i="3"/>
  <c r="J2809" i="3"/>
  <c r="C2810" i="3"/>
  <c r="D2810" i="3"/>
  <c r="E2810" i="3"/>
  <c r="F2810" i="3"/>
  <c r="G2810" i="3"/>
  <c r="H2810" i="3"/>
  <c r="I2810" i="3"/>
  <c r="J2810" i="3"/>
  <c r="C2811" i="3"/>
  <c r="D2811" i="3"/>
  <c r="E2811" i="3"/>
  <c r="F2811" i="3"/>
  <c r="G2811" i="3"/>
  <c r="H2811" i="3"/>
  <c r="I2811" i="3"/>
  <c r="J2811" i="3"/>
  <c r="C2812" i="3"/>
  <c r="D2812" i="3"/>
  <c r="E2812" i="3"/>
  <c r="F2812" i="3"/>
  <c r="G2812" i="3"/>
  <c r="H2812" i="3"/>
  <c r="I2812" i="3"/>
  <c r="J2812" i="3"/>
  <c r="C2813" i="3"/>
  <c r="D2813" i="3"/>
  <c r="E2813" i="3"/>
  <c r="F2813" i="3"/>
  <c r="G2813" i="3"/>
  <c r="H2813" i="3"/>
  <c r="I2813" i="3"/>
  <c r="J2813" i="3"/>
  <c r="C2814" i="3"/>
  <c r="D2814" i="3"/>
  <c r="E2814" i="3"/>
  <c r="F2814" i="3"/>
  <c r="G2814" i="3"/>
  <c r="H2814" i="3"/>
  <c r="I2814" i="3"/>
  <c r="J2814" i="3"/>
  <c r="C2815" i="3"/>
  <c r="D2815" i="3"/>
  <c r="E2815" i="3"/>
  <c r="F2815" i="3"/>
  <c r="G2815" i="3"/>
  <c r="H2815" i="3"/>
  <c r="I2815" i="3"/>
  <c r="J2815" i="3"/>
  <c r="C2816" i="3"/>
  <c r="D2816" i="3"/>
  <c r="E2816" i="3"/>
  <c r="F2816" i="3"/>
  <c r="G2816" i="3"/>
  <c r="H2816" i="3"/>
  <c r="I2816" i="3"/>
  <c r="J2816" i="3"/>
  <c r="C2817" i="3"/>
  <c r="D2817" i="3"/>
  <c r="E2817" i="3"/>
  <c r="F2817" i="3"/>
  <c r="G2817" i="3"/>
  <c r="H2817" i="3"/>
  <c r="I2817" i="3"/>
  <c r="J2817" i="3"/>
  <c r="C2818" i="3"/>
  <c r="D2818" i="3"/>
  <c r="E2818" i="3"/>
  <c r="F2818" i="3"/>
  <c r="G2818" i="3"/>
  <c r="H2818" i="3"/>
  <c r="I2818" i="3"/>
  <c r="J2818" i="3"/>
  <c r="C2819" i="3"/>
  <c r="D2819" i="3"/>
  <c r="E2819" i="3"/>
  <c r="F2819" i="3"/>
  <c r="G2819" i="3"/>
  <c r="H2819" i="3"/>
  <c r="I2819" i="3"/>
  <c r="J2819" i="3"/>
  <c r="C2820" i="3"/>
  <c r="D2820" i="3"/>
  <c r="E2820" i="3"/>
  <c r="F2820" i="3"/>
  <c r="G2820" i="3"/>
  <c r="H2820" i="3"/>
  <c r="I2820" i="3"/>
  <c r="J2820" i="3"/>
  <c r="C2821" i="3"/>
  <c r="D2821" i="3"/>
  <c r="E2821" i="3"/>
  <c r="F2821" i="3"/>
  <c r="G2821" i="3"/>
  <c r="H2821" i="3"/>
  <c r="I2821" i="3"/>
  <c r="J2821" i="3"/>
  <c r="C2822" i="3"/>
  <c r="D2822" i="3"/>
  <c r="E2822" i="3"/>
  <c r="F2822" i="3"/>
  <c r="G2822" i="3"/>
  <c r="H2822" i="3"/>
  <c r="I2822" i="3"/>
  <c r="J2822" i="3"/>
  <c r="C2823" i="3"/>
  <c r="D2823" i="3"/>
  <c r="E2823" i="3"/>
  <c r="F2823" i="3"/>
  <c r="G2823" i="3"/>
  <c r="H2823" i="3"/>
  <c r="I2823" i="3"/>
  <c r="J2823" i="3"/>
  <c r="C2824" i="3"/>
  <c r="D2824" i="3"/>
  <c r="E2824" i="3"/>
  <c r="F2824" i="3"/>
  <c r="G2824" i="3"/>
  <c r="H2824" i="3"/>
  <c r="I2824" i="3"/>
  <c r="J2824" i="3"/>
  <c r="C2825" i="3"/>
  <c r="D2825" i="3"/>
  <c r="E2825" i="3"/>
  <c r="F2825" i="3"/>
  <c r="G2825" i="3"/>
  <c r="H2825" i="3"/>
  <c r="I2825" i="3"/>
  <c r="J2825" i="3"/>
  <c r="C2826" i="3"/>
  <c r="D2826" i="3"/>
  <c r="E2826" i="3"/>
  <c r="F2826" i="3"/>
  <c r="G2826" i="3"/>
  <c r="H2826" i="3"/>
  <c r="I2826" i="3"/>
  <c r="J2826" i="3"/>
  <c r="C2827" i="3"/>
  <c r="D2827" i="3"/>
  <c r="E2827" i="3"/>
  <c r="F2827" i="3"/>
  <c r="G2827" i="3"/>
  <c r="H2827" i="3"/>
  <c r="I2827" i="3"/>
  <c r="J2827" i="3"/>
  <c r="C2828" i="3"/>
  <c r="D2828" i="3"/>
  <c r="E2828" i="3"/>
  <c r="F2828" i="3"/>
  <c r="G2828" i="3"/>
  <c r="H2828" i="3"/>
  <c r="I2828" i="3"/>
  <c r="J2828" i="3"/>
  <c r="C2829" i="3"/>
  <c r="D2829" i="3"/>
  <c r="E2829" i="3"/>
  <c r="F2829" i="3"/>
  <c r="G2829" i="3"/>
  <c r="H2829" i="3"/>
  <c r="I2829" i="3"/>
  <c r="J2829" i="3"/>
  <c r="C2830" i="3"/>
  <c r="D2830" i="3"/>
  <c r="E2830" i="3"/>
  <c r="F2830" i="3"/>
  <c r="G2830" i="3"/>
  <c r="H2830" i="3"/>
  <c r="I2830" i="3"/>
  <c r="J2830" i="3"/>
  <c r="C2831" i="3"/>
  <c r="D2831" i="3"/>
  <c r="E2831" i="3"/>
  <c r="F2831" i="3"/>
  <c r="G2831" i="3"/>
  <c r="H2831" i="3"/>
  <c r="I2831" i="3"/>
  <c r="J2831" i="3"/>
  <c r="C2832" i="3"/>
  <c r="D2832" i="3"/>
  <c r="E2832" i="3"/>
  <c r="F2832" i="3"/>
  <c r="G2832" i="3"/>
  <c r="H2832" i="3"/>
  <c r="I2832" i="3"/>
  <c r="J2832" i="3"/>
  <c r="C2833" i="3"/>
  <c r="D2833" i="3"/>
  <c r="E2833" i="3"/>
  <c r="F2833" i="3"/>
  <c r="G2833" i="3"/>
  <c r="H2833" i="3"/>
  <c r="I2833" i="3"/>
  <c r="J2833" i="3"/>
  <c r="C2834" i="3"/>
  <c r="D2834" i="3"/>
  <c r="E2834" i="3"/>
  <c r="F2834" i="3"/>
  <c r="G2834" i="3"/>
  <c r="H2834" i="3"/>
  <c r="I2834" i="3"/>
  <c r="J2834" i="3"/>
  <c r="C2835" i="3"/>
  <c r="D2835" i="3"/>
  <c r="E2835" i="3"/>
  <c r="F2835" i="3"/>
  <c r="G2835" i="3"/>
  <c r="H2835" i="3"/>
  <c r="I2835" i="3"/>
  <c r="J2835" i="3"/>
  <c r="C2836" i="3"/>
  <c r="D2836" i="3"/>
  <c r="E2836" i="3"/>
  <c r="F2836" i="3"/>
  <c r="G2836" i="3"/>
  <c r="H2836" i="3"/>
  <c r="I2836" i="3"/>
  <c r="J2836" i="3"/>
  <c r="C2837" i="3"/>
  <c r="D2837" i="3"/>
  <c r="E2837" i="3"/>
  <c r="F2837" i="3"/>
  <c r="G2837" i="3"/>
  <c r="H2837" i="3"/>
  <c r="I2837" i="3"/>
  <c r="J2837" i="3"/>
  <c r="C2838" i="3"/>
  <c r="D2838" i="3"/>
  <c r="E2838" i="3"/>
  <c r="F2838" i="3"/>
  <c r="G2838" i="3"/>
  <c r="H2838" i="3"/>
  <c r="I2838" i="3"/>
  <c r="J2838" i="3"/>
  <c r="C2839" i="3"/>
  <c r="D2839" i="3"/>
  <c r="E2839" i="3"/>
  <c r="F2839" i="3"/>
  <c r="G2839" i="3"/>
  <c r="H2839" i="3"/>
  <c r="I2839" i="3"/>
  <c r="J2839" i="3"/>
  <c r="C2840" i="3"/>
  <c r="D2840" i="3"/>
  <c r="E2840" i="3"/>
  <c r="F2840" i="3"/>
  <c r="G2840" i="3"/>
  <c r="H2840" i="3"/>
  <c r="I2840" i="3"/>
  <c r="J2840" i="3"/>
  <c r="C2841" i="3"/>
  <c r="D2841" i="3"/>
  <c r="E2841" i="3"/>
  <c r="F2841" i="3"/>
  <c r="G2841" i="3"/>
  <c r="H2841" i="3"/>
  <c r="I2841" i="3"/>
  <c r="J2841" i="3"/>
  <c r="C2842" i="3"/>
  <c r="D2842" i="3"/>
  <c r="E2842" i="3"/>
  <c r="F2842" i="3"/>
  <c r="G2842" i="3"/>
  <c r="H2842" i="3"/>
  <c r="I2842" i="3"/>
  <c r="J2842" i="3"/>
  <c r="C2843" i="3"/>
  <c r="D2843" i="3"/>
  <c r="E2843" i="3"/>
  <c r="F2843" i="3"/>
  <c r="G2843" i="3"/>
  <c r="H2843" i="3"/>
  <c r="I2843" i="3"/>
  <c r="J2843" i="3"/>
  <c r="C2844" i="3"/>
  <c r="D2844" i="3"/>
  <c r="E2844" i="3"/>
  <c r="F2844" i="3"/>
  <c r="G2844" i="3"/>
  <c r="H2844" i="3"/>
  <c r="I2844" i="3"/>
  <c r="J2844" i="3"/>
  <c r="C2845" i="3"/>
  <c r="D2845" i="3"/>
  <c r="E2845" i="3"/>
  <c r="F2845" i="3"/>
  <c r="G2845" i="3"/>
  <c r="H2845" i="3"/>
  <c r="I2845" i="3"/>
  <c r="J2845" i="3"/>
  <c r="C2846" i="3"/>
  <c r="D2846" i="3"/>
  <c r="E2846" i="3"/>
  <c r="F2846" i="3"/>
  <c r="G2846" i="3"/>
  <c r="H2846" i="3"/>
  <c r="I2846" i="3"/>
  <c r="J2846" i="3"/>
  <c r="C2847" i="3"/>
  <c r="D2847" i="3"/>
  <c r="E2847" i="3"/>
  <c r="F2847" i="3"/>
  <c r="G2847" i="3"/>
  <c r="H2847" i="3"/>
  <c r="I2847" i="3"/>
  <c r="J2847" i="3"/>
  <c r="C2848" i="3"/>
  <c r="D2848" i="3"/>
  <c r="E2848" i="3"/>
  <c r="F2848" i="3"/>
  <c r="G2848" i="3"/>
  <c r="H2848" i="3"/>
  <c r="I2848" i="3"/>
  <c r="J2848" i="3"/>
  <c r="C2849" i="3"/>
  <c r="D2849" i="3"/>
  <c r="E2849" i="3"/>
  <c r="F2849" i="3"/>
  <c r="G2849" i="3"/>
  <c r="H2849" i="3"/>
  <c r="I2849" i="3"/>
  <c r="J2849" i="3"/>
  <c r="C2850" i="3"/>
  <c r="D2850" i="3"/>
  <c r="E2850" i="3"/>
  <c r="F2850" i="3"/>
  <c r="G2850" i="3"/>
  <c r="H2850" i="3"/>
  <c r="I2850" i="3"/>
  <c r="J2850" i="3"/>
  <c r="C2851" i="3"/>
  <c r="D2851" i="3"/>
  <c r="E2851" i="3"/>
  <c r="F2851" i="3"/>
  <c r="G2851" i="3"/>
  <c r="H2851" i="3"/>
  <c r="I2851" i="3"/>
  <c r="J2851" i="3"/>
  <c r="C2852" i="3"/>
  <c r="D2852" i="3"/>
  <c r="E2852" i="3"/>
  <c r="F2852" i="3"/>
  <c r="G2852" i="3"/>
  <c r="H2852" i="3"/>
  <c r="I2852" i="3"/>
  <c r="J2852" i="3"/>
  <c r="C2853" i="3"/>
  <c r="D2853" i="3"/>
  <c r="E2853" i="3"/>
  <c r="F2853" i="3"/>
  <c r="G2853" i="3"/>
  <c r="H2853" i="3"/>
  <c r="I2853" i="3"/>
  <c r="J2853" i="3"/>
  <c r="C2854" i="3"/>
  <c r="D2854" i="3"/>
  <c r="E2854" i="3"/>
  <c r="F2854" i="3"/>
  <c r="G2854" i="3"/>
  <c r="H2854" i="3"/>
  <c r="I2854" i="3"/>
  <c r="J2854" i="3"/>
  <c r="C2855" i="3"/>
  <c r="D2855" i="3"/>
  <c r="E2855" i="3"/>
  <c r="F2855" i="3"/>
  <c r="G2855" i="3"/>
  <c r="H2855" i="3"/>
  <c r="I2855" i="3"/>
  <c r="J2855" i="3"/>
  <c r="C2856" i="3"/>
  <c r="D2856" i="3"/>
  <c r="E2856" i="3"/>
  <c r="F2856" i="3"/>
  <c r="G2856" i="3"/>
  <c r="H2856" i="3"/>
  <c r="I2856" i="3"/>
  <c r="J2856" i="3"/>
  <c r="C2857" i="3"/>
  <c r="D2857" i="3"/>
  <c r="E2857" i="3"/>
  <c r="F2857" i="3"/>
  <c r="G2857" i="3"/>
  <c r="H2857" i="3"/>
  <c r="I2857" i="3"/>
  <c r="J2857" i="3"/>
  <c r="C2858" i="3"/>
  <c r="D2858" i="3"/>
  <c r="E2858" i="3"/>
  <c r="F2858" i="3"/>
  <c r="G2858" i="3"/>
  <c r="H2858" i="3"/>
  <c r="I2858" i="3"/>
  <c r="J2858" i="3"/>
  <c r="C2859" i="3"/>
  <c r="D2859" i="3"/>
  <c r="E2859" i="3"/>
  <c r="F2859" i="3"/>
  <c r="G2859" i="3"/>
  <c r="H2859" i="3"/>
  <c r="I2859" i="3"/>
  <c r="J2859" i="3"/>
  <c r="C2860" i="3"/>
  <c r="D2860" i="3"/>
  <c r="E2860" i="3"/>
  <c r="F2860" i="3"/>
  <c r="G2860" i="3"/>
  <c r="H2860" i="3"/>
  <c r="I2860" i="3"/>
  <c r="J2860" i="3"/>
  <c r="C2861" i="3"/>
  <c r="D2861" i="3"/>
  <c r="E2861" i="3"/>
  <c r="F2861" i="3"/>
  <c r="G2861" i="3"/>
  <c r="H2861" i="3"/>
  <c r="I2861" i="3"/>
  <c r="J2861" i="3"/>
  <c r="C2862" i="3"/>
  <c r="D2862" i="3"/>
  <c r="E2862" i="3"/>
  <c r="F2862" i="3"/>
  <c r="G2862" i="3"/>
  <c r="H2862" i="3"/>
  <c r="I2862" i="3"/>
  <c r="J2862" i="3"/>
  <c r="C2863" i="3"/>
  <c r="D2863" i="3"/>
  <c r="E2863" i="3"/>
  <c r="F2863" i="3"/>
  <c r="G2863" i="3"/>
  <c r="H2863" i="3"/>
  <c r="I2863" i="3"/>
  <c r="J2863" i="3"/>
  <c r="C2864" i="3"/>
  <c r="D2864" i="3"/>
  <c r="E2864" i="3"/>
  <c r="F2864" i="3"/>
  <c r="G2864" i="3"/>
  <c r="H2864" i="3"/>
  <c r="I2864" i="3"/>
  <c r="J2864" i="3"/>
  <c r="C2865" i="3"/>
  <c r="D2865" i="3"/>
  <c r="E2865" i="3"/>
  <c r="F2865" i="3"/>
  <c r="G2865" i="3"/>
  <c r="H2865" i="3"/>
  <c r="I2865" i="3"/>
  <c r="J2865" i="3"/>
  <c r="C2866" i="3"/>
  <c r="D2866" i="3"/>
  <c r="E2866" i="3"/>
  <c r="F2866" i="3"/>
  <c r="G2866" i="3"/>
  <c r="H2866" i="3"/>
  <c r="I2866" i="3"/>
  <c r="J2866" i="3"/>
  <c r="C2867" i="3"/>
  <c r="D2867" i="3"/>
  <c r="E2867" i="3"/>
  <c r="F2867" i="3"/>
  <c r="G2867" i="3"/>
  <c r="H2867" i="3"/>
  <c r="I2867" i="3"/>
  <c r="J2867" i="3"/>
  <c r="C2868" i="3"/>
  <c r="D2868" i="3"/>
  <c r="E2868" i="3"/>
  <c r="F2868" i="3"/>
  <c r="G2868" i="3"/>
  <c r="H2868" i="3"/>
  <c r="I2868" i="3"/>
  <c r="J2868" i="3"/>
  <c r="C2869" i="3"/>
  <c r="D2869" i="3"/>
  <c r="E2869" i="3"/>
  <c r="F2869" i="3"/>
  <c r="G2869" i="3"/>
  <c r="H2869" i="3"/>
  <c r="I2869" i="3"/>
  <c r="J2869" i="3"/>
  <c r="C2870" i="3"/>
  <c r="D2870" i="3"/>
  <c r="E2870" i="3"/>
  <c r="F2870" i="3"/>
  <c r="G2870" i="3"/>
  <c r="H2870" i="3"/>
  <c r="I2870" i="3"/>
  <c r="J2870" i="3"/>
  <c r="C2871" i="3"/>
  <c r="D2871" i="3"/>
  <c r="E2871" i="3"/>
  <c r="F2871" i="3"/>
  <c r="G2871" i="3"/>
  <c r="H2871" i="3"/>
  <c r="I2871" i="3"/>
  <c r="J2871" i="3"/>
  <c r="C2872" i="3"/>
  <c r="D2872" i="3"/>
  <c r="E2872" i="3"/>
  <c r="F2872" i="3"/>
  <c r="G2872" i="3"/>
  <c r="H2872" i="3"/>
  <c r="I2872" i="3"/>
  <c r="J2872" i="3"/>
  <c r="C2873" i="3"/>
  <c r="D2873" i="3"/>
  <c r="E2873" i="3"/>
  <c r="F2873" i="3"/>
  <c r="G2873" i="3"/>
  <c r="H2873" i="3"/>
  <c r="I2873" i="3"/>
  <c r="J2873" i="3"/>
  <c r="C2874" i="3"/>
  <c r="D2874" i="3"/>
  <c r="E2874" i="3"/>
  <c r="F2874" i="3"/>
  <c r="G2874" i="3"/>
  <c r="H2874" i="3"/>
  <c r="I2874" i="3"/>
  <c r="J2874" i="3"/>
  <c r="C2875" i="3"/>
  <c r="D2875" i="3"/>
  <c r="E2875" i="3"/>
  <c r="F2875" i="3"/>
  <c r="G2875" i="3"/>
  <c r="H2875" i="3"/>
  <c r="I2875" i="3"/>
  <c r="J2875" i="3"/>
  <c r="C2876" i="3"/>
  <c r="D2876" i="3"/>
  <c r="E2876" i="3"/>
  <c r="F2876" i="3"/>
  <c r="G2876" i="3"/>
  <c r="H2876" i="3"/>
  <c r="I2876" i="3"/>
  <c r="J2876" i="3"/>
  <c r="C2877" i="3"/>
  <c r="D2877" i="3"/>
  <c r="E2877" i="3"/>
  <c r="F2877" i="3"/>
  <c r="G2877" i="3"/>
  <c r="H2877" i="3"/>
  <c r="I2877" i="3"/>
  <c r="J2877" i="3"/>
  <c r="C2878" i="3"/>
  <c r="D2878" i="3"/>
  <c r="E2878" i="3"/>
  <c r="F2878" i="3"/>
  <c r="G2878" i="3"/>
  <c r="H2878" i="3"/>
  <c r="I2878" i="3"/>
  <c r="J2878" i="3"/>
  <c r="C2879" i="3"/>
  <c r="D2879" i="3"/>
  <c r="E2879" i="3"/>
  <c r="F2879" i="3"/>
  <c r="G2879" i="3"/>
  <c r="H2879" i="3"/>
  <c r="I2879" i="3"/>
  <c r="J2879" i="3"/>
  <c r="C2880" i="3"/>
  <c r="D2880" i="3"/>
  <c r="E2880" i="3"/>
  <c r="F2880" i="3"/>
  <c r="G2880" i="3"/>
  <c r="H2880" i="3"/>
  <c r="I2880" i="3"/>
  <c r="J2880" i="3"/>
  <c r="C2881" i="3"/>
  <c r="D2881" i="3"/>
  <c r="E2881" i="3"/>
  <c r="F2881" i="3"/>
  <c r="G2881" i="3"/>
  <c r="H2881" i="3"/>
  <c r="I2881" i="3"/>
  <c r="J2881" i="3"/>
  <c r="C2882" i="3"/>
  <c r="D2882" i="3"/>
  <c r="E2882" i="3"/>
  <c r="F2882" i="3"/>
  <c r="G2882" i="3"/>
  <c r="H2882" i="3"/>
  <c r="I2882" i="3"/>
  <c r="J2882" i="3"/>
  <c r="C2883" i="3"/>
  <c r="D2883" i="3"/>
  <c r="E2883" i="3"/>
  <c r="F2883" i="3"/>
  <c r="G2883" i="3"/>
  <c r="H2883" i="3"/>
  <c r="I2883" i="3"/>
  <c r="J2883" i="3"/>
  <c r="C2884" i="3"/>
  <c r="D2884" i="3"/>
  <c r="E2884" i="3"/>
  <c r="F2884" i="3"/>
  <c r="G2884" i="3"/>
  <c r="H2884" i="3"/>
  <c r="I2884" i="3"/>
  <c r="J2884" i="3"/>
  <c r="C2885" i="3"/>
  <c r="D2885" i="3"/>
  <c r="E2885" i="3"/>
  <c r="F2885" i="3"/>
  <c r="G2885" i="3"/>
  <c r="H2885" i="3"/>
  <c r="I2885" i="3"/>
  <c r="J2885" i="3"/>
  <c r="C2886" i="3"/>
  <c r="D2886" i="3"/>
  <c r="E2886" i="3"/>
  <c r="F2886" i="3"/>
  <c r="G2886" i="3"/>
  <c r="H2886" i="3"/>
  <c r="I2886" i="3"/>
  <c r="J2886" i="3"/>
  <c r="C2887" i="3"/>
  <c r="D2887" i="3"/>
  <c r="E2887" i="3"/>
  <c r="F2887" i="3"/>
  <c r="G2887" i="3"/>
  <c r="H2887" i="3"/>
  <c r="I2887" i="3"/>
  <c r="J2887" i="3"/>
  <c r="C2888" i="3"/>
  <c r="D2888" i="3"/>
  <c r="E2888" i="3"/>
  <c r="F2888" i="3"/>
  <c r="G2888" i="3"/>
  <c r="H2888" i="3"/>
  <c r="I2888" i="3"/>
  <c r="J2888" i="3"/>
  <c r="C2889" i="3"/>
  <c r="D2889" i="3"/>
  <c r="E2889" i="3"/>
  <c r="F2889" i="3"/>
  <c r="G2889" i="3"/>
  <c r="H2889" i="3"/>
  <c r="I2889" i="3"/>
  <c r="J2889" i="3"/>
  <c r="C2890" i="3"/>
  <c r="D2890" i="3"/>
  <c r="E2890" i="3"/>
  <c r="F2890" i="3"/>
  <c r="G2890" i="3"/>
  <c r="H2890" i="3"/>
  <c r="I2890" i="3"/>
  <c r="J2890" i="3"/>
  <c r="C2891" i="3"/>
  <c r="D2891" i="3"/>
  <c r="E2891" i="3"/>
  <c r="F2891" i="3"/>
  <c r="G2891" i="3"/>
  <c r="H2891" i="3"/>
  <c r="I2891" i="3"/>
  <c r="J2891" i="3"/>
  <c r="C2892" i="3"/>
  <c r="D2892" i="3"/>
  <c r="E2892" i="3"/>
  <c r="F2892" i="3"/>
  <c r="G2892" i="3"/>
  <c r="H2892" i="3"/>
  <c r="I2892" i="3"/>
  <c r="J2892" i="3"/>
  <c r="C2893" i="3"/>
  <c r="D2893" i="3"/>
  <c r="E2893" i="3"/>
  <c r="F2893" i="3"/>
  <c r="G2893" i="3"/>
  <c r="H2893" i="3"/>
  <c r="I2893" i="3"/>
  <c r="J2893" i="3"/>
  <c r="C2894" i="3"/>
  <c r="D2894" i="3"/>
  <c r="E2894" i="3"/>
  <c r="F2894" i="3"/>
  <c r="G2894" i="3"/>
  <c r="H2894" i="3"/>
  <c r="I2894" i="3"/>
  <c r="J2894" i="3"/>
  <c r="C2895" i="3"/>
  <c r="D2895" i="3"/>
  <c r="E2895" i="3"/>
  <c r="F2895" i="3"/>
  <c r="G2895" i="3"/>
  <c r="H2895" i="3"/>
  <c r="I2895" i="3"/>
  <c r="J2895" i="3"/>
  <c r="C2896" i="3"/>
  <c r="D2896" i="3"/>
  <c r="E2896" i="3"/>
  <c r="F2896" i="3"/>
  <c r="G2896" i="3"/>
  <c r="H2896" i="3"/>
  <c r="I2896" i="3"/>
  <c r="J2896" i="3"/>
  <c r="C2897" i="3"/>
  <c r="D2897" i="3"/>
  <c r="E2897" i="3"/>
  <c r="F2897" i="3"/>
  <c r="G2897" i="3"/>
  <c r="H2897" i="3"/>
  <c r="I2897" i="3"/>
  <c r="J2897" i="3"/>
  <c r="C2898" i="3"/>
  <c r="D2898" i="3"/>
  <c r="E2898" i="3"/>
  <c r="F2898" i="3"/>
  <c r="G2898" i="3"/>
  <c r="H2898" i="3"/>
  <c r="I2898" i="3"/>
  <c r="J2898" i="3"/>
  <c r="C2899" i="3"/>
  <c r="D2899" i="3"/>
  <c r="E2899" i="3"/>
  <c r="F2899" i="3"/>
  <c r="G2899" i="3"/>
  <c r="H2899" i="3"/>
  <c r="I2899" i="3"/>
  <c r="J2899" i="3"/>
  <c r="C2900" i="3"/>
  <c r="D2900" i="3"/>
  <c r="E2900" i="3"/>
  <c r="F2900" i="3"/>
  <c r="G2900" i="3"/>
  <c r="H2900" i="3"/>
  <c r="I2900" i="3"/>
  <c r="J2900" i="3"/>
  <c r="C2901" i="3"/>
  <c r="D2901" i="3"/>
  <c r="E2901" i="3"/>
  <c r="F2901" i="3"/>
  <c r="G2901" i="3"/>
  <c r="H2901" i="3"/>
  <c r="I2901" i="3"/>
  <c r="J2901" i="3"/>
  <c r="C2902" i="3"/>
  <c r="D2902" i="3"/>
  <c r="E2902" i="3"/>
  <c r="F2902" i="3"/>
  <c r="G2902" i="3"/>
  <c r="H2902" i="3"/>
  <c r="I2902" i="3"/>
  <c r="J2902" i="3"/>
  <c r="C2903" i="3"/>
  <c r="D2903" i="3"/>
  <c r="E2903" i="3"/>
  <c r="F2903" i="3"/>
  <c r="G2903" i="3"/>
  <c r="H2903" i="3"/>
  <c r="I2903" i="3"/>
  <c r="J2903" i="3"/>
  <c r="C2904" i="3"/>
  <c r="D2904" i="3"/>
  <c r="E2904" i="3"/>
  <c r="F2904" i="3"/>
  <c r="G2904" i="3"/>
  <c r="H2904" i="3"/>
  <c r="I2904" i="3"/>
  <c r="J2904" i="3"/>
  <c r="C2905" i="3"/>
  <c r="D2905" i="3"/>
  <c r="E2905" i="3"/>
  <c r="F2905" i="3"/>
  <c r="G2905" i="3"/>
  <c r="H2905" i="3"/>
  <c r="I2905" i="3"/>
  <c r="J2905" i="3"/>
  <c r="C2906" i="3"/>
  <c r="D2906" i="3"/>
  <c r="E2906" i="3"/>
  <c r="F2906" i="3"/>
  <c r="G2906" i="3"/>
  <c r="H2906" i="3"/>
  <c r="I2906" i="3"/>
  <c r="J2906" i="3"/>
  <c r="C2907" i="3"/>
  <c r="D2907" i="3"/>
  <c r="E2907" i="3"/>
  <c r="F2907" i="3"/>
  <c r="G2907" i="3"/>
  <c r="H2907" i="3"/>
  <c r="I2907" i="3"/>
  <c r="J2907" i="3"/>
  <c r="C2908" i="3"/>
  <c r="D2908" i="3"/>
  <c r="E2908" i="3"/>
  <c r="F2908" i="3"/>
  <c r="G2908" i="3"/>
  <c r="H2908" i="3"/>
  <c r="I2908" i="3"/>
  <c r="J2908" i="3"/>
  <c r="C2909" i="3"/>
  <c r="D2909" i="3"/>
  <c r="E2909" i="3"/>
  <c r="F2909" i="3"/>
  <c r="G2909" i="3"/>
  <c r="H2909" i="3"/>
  <c r="I2909" i="3"/>
  <c r="J2909" i="3"/>
  <c r="C2910" i="3"/>
  <c r="D2910" i="3"/>
  <c r="E2910" i="3"/>
  <c r="F2910" i="3"/>
  <c r="G2910" i="3"/>
  <c r="H2910" i="3"/>
  <c r="I2910" i="3"/>
  <c r="J2910" i="3"/>
  <c r="C2911" i="3"/>
  <c r="D2911" i="3"/>
  <c r="E2911" i="3"/>
  <c r="F2911" i="3"/>
  <c r="G2911" i="3"/>
  <c r="H2911" i="3"/>
  <c r="I2911" i="3"/>
  <c r="J2911" i="3"/>
  <c r="C2912" i="3"/>
  <c r="D2912" i="3"/>
  <c r="E2912" i="3"/>
  <c r="F2912" i="3"/>
  <c r="G2912" i="3"/>
  <c r="H2912" i="3"/>
  <c r="I2912" i="3"/>
  <c r="J2912" i="3"/>
  <c r="C2913" i="3"/>
  <c r="D2913" i="3"/>
  <c r="E2913" i="3"/>
  <c r="F2913" i="3"/>
  <c r="G2913" i="3"/>
  <c r="H2913" i="3"/>
  <c r="I2913" i="3"/>
  <c r="J2913" i="3"/>
  <c r="C2914" i="3"/>
  <c r="D2914" i="3"/>
  <c r="E2914" i="3"/>
  <c r="F2914" i="3"/>
  <c r="G2914" i="3"/>
  <c r="H2914" i="3"/>
  <c r="I2914" i="3"/>
  <c r="J2914" i="3"/>
  <c r="C2915" i="3"/>
  <c r="D2915" i="3"/>
  <c r="E2915" i="3"/>
  <c r="F2915" i="3"/>
  <c r="G2915" i="3"/>
  <c r="H2915" i="3"/>
  <c r="I2915" i="3"/>
  <c r="J2915" i="3"/>
  <c r="C2916" i="3"/>
  <c r="D2916" i="3"/>
  <c r="E2916" i="3"/>
  <c r="F2916" i="3"/>
  <c r="G2916" i="3"/>
  <c r="H2916" i="3"/>
  <c r="I2916" i="3"/>
  <c r="J2916" i="3"/>
  <c r="C2917" i="3"/>
  <c r="D2917" i="3"/>
  <c r="E2917" i="3"/>
  <c r="F2917" i="3"/>
  <c r="G2917" i="3"/>
  <c r="H2917" i="3"/>
  <c r="I2917" i="3"/>
  <c r="J2917" i="3"/>
  <c r="C2918" i="3"/>
  <c r="D2918" i="3"/>
  <c r="E2918" i="3"/>
  <c r="F2918" i="3"/>
  <c r="G2918" i="3"/>
  <c r="H2918" i="3"/>
  <c r="I2918" i="3"/>
  <c r="J2918" i="3"/>
  <c r="C2919" i="3"/>
  <c r="D2919" i="3"/>
  <c r="E2919" i="3"/>
  <c r="F2919" i="3"/>
  <c r="G2919" i="3"/>
  <c r="H2919" i="3"/>
  <c r="I2919" i="3"/>
  <c r="J2919" i="3"/>
  <c r="C2920" i="3"/>
  <c r="D2920" i="3"/>
  <c r="E2920" i="3"/>
  <c r="F2920" i="3"/>
  <c r="G2920" i="3"/>
  <c r="H2920" i="3"/>
  <c r="I2920" i="3"/>
  <c r="J2920" i="3"/>
  <c r="C2921" i="3"/>
  <c r="D2921" i="3"/>
  <c r="E2921" i="3"/>
  <c r="F2921" i="3"/>
  <c r="G2921" i="3"/>
  <c r="H2921" i="3"/>
  <c r="I2921" i="3"/>
  <c r="J2921" i="3"/>
  <c r="C2922" i="3"/>
  <c r="D2922" i="3"/>
  <c r="E2922" i="3"/>
  <c r="F2922" i="3"/>
  <c r="G2922" i="3"/>
  <c r="H2922" i="3"/>
  <c r="I2922" i="3"/>
  <c r="J2922" i="3"/>
  <c r="C2923" i="3"/>
  <c r="D2923" i="3"/>
  <c r="E2923" i="3"/>
  <c r="F2923" i="3"/>
  <c r="G2923" i="3"/>
  <c r="H2923" i="3"/>
  <c r="I2923" i="3"/>
  <c r="J2923" i="3"/>
  <c r="C2924" i="3"/>
  <c r="D2924" i="3"/>
  <c r="E2924" i="3"/>
  <c r="F2924" i="3"/>
  <c r="G2924" i="3"/>
  <c r="H2924" i="3"/>
  <c r="I2924" i="3"/>
  <c r="J2924" i="3"/>
  <c r="C2925" i="3"/>
  <c r="D2925" i="3"/>
  <c r="E2925" i="3"/>
  <c r="F2925" i="3"/>
  <c r="G2925" i="3"/>
  <c r="H2925" i="3"/>
  <c r="I2925" i="3"/>
  <c r="J2925" i="3"/>
  <c r="C2926" i="3"/>
  <c r="D2926" i="3"/>
  <c r="E2926" i="3"/>
  <c r="F2926" i="3"/>
  <c r="G2926" i="3"/>
  <c r="H2926" i="3"/>
  <c r="I2926" i="3"/>
  <c r="J2926" i="3"/>
  <c r="C2927" i="3"/>
  <c r="D2927" i="3"/>
  <c r="E2927" i="3"/>
  <c r="F2927" i="3"/>
  <c r="G2927" i="3"/>
  <c r="H2927" i="3"/>
  <c r="I2927" i="3"/>
  <c r="J2927" i="3"/>
  <c r="C2928" i="3"/>
  <c r="D2928" i="3"/>
  <c r="E2928" i="3"/>
  <c r="F2928" i="3"/>
  <c r="G2928" i="3"/>
  <c r="H2928" i="3"/>
  <c r="I2928" i="3"/>
  <c r="J2928" i="3"/>
  <c r="C2929" i="3"/>
  <c r="D2929" i="3"/>
  <c r="E2929" i="3"/>
  <c r="F2929" i="3"/>
  <c r="G2929" i="3"/>
  <c r="H2929" i="3"/>
  <c r="I2929" i="3"/>
  <c r="J2929" i="3"/>
  <c r="C2930" i="3"/>
  <c r="D2930" i="3"/>
  <c r="E2930" i="3"/>
  <c r="F2930" i="3"/>
  <c r="G2930" i="3"/>
  <c r="H2930" i="3"/>
  <c r="I2930" i="3"/>
  <c r="J2930" i="3"/>
  <c r="C2931" i="3"/>
  <c r="D2931" i="3"/>
  <c r="E2931" i="3"/>
  <c r="F2931" i="3"/>
  <c r="G2931" i="3"/>
  <c r="H2931" i="3"/>
  <c r="I2931" i="3"/>
  <c r="J2931" i="3"/>
  <c r="C2932" i="3"/>
  <c r="D2932" i="3"/>
  <c r="E2932" i="3"/>
  <c r="F2932" i="3"/>
  <c r="G2932" i="3"/>
  <c r="H2932" i="3"/>
  <c r="I2932" i="3"/>
  <c r="J2932" i="3"/>
  <c r="C2933" i="3"/>
  <c r="D2933" i="3"/>
  <c r="E2933" i="3"/>
  <c r="F2933" i="3"/>
  <c r="G2933" i="3"/>
  <c r="H2933" i="3"/>
  <c r="I2933" i="3"/>
  <c r="J2933" i="3"/>
  <c r="C2934" i="3"/>
  <c r="D2934" i="3"/>
  <c r="E2934" i="3"/>
  <c r="F2934" i="3"/>
  <c r="G2934" i="3"/>
  <c r="H2934" i="3"/>
  <c r="I2934" i="3"/>
  <c r="J2934" i="3"/>
  <c r="C2935" i="3"/>
  <c r="D2935" i="3"/>
  <c r="E2935" i="3"/>
  <c r="F2935" i="3"/>
  <c r="G2935" i="3"/>
  <c r="H2935" i="3"/>
  <c r="I2935" i="3"/>
  <c r="J2935" i="3"/>
  <c r="C2936" i="3"/>
  <c r="D2936" i="3"/>
  <c r="E2936" i="3"/>
  <c r="F2936" i="3"/>
  <c r="G2936" i="3"/>
  <c r="H2936" i="3"/>
  <c r="I2936" i="3"/>
  <c r="J2936" i="3"/>
  <c r="C2937" i="3"/>
  <c r="D2937" i="3"/>
  <c r="E2937" i="3"/>
  <c r="F2937" i="3"/>
  <c r="G2937" i="3"/>
  <c r="H2937" i="3"/>
  <c r="I2937" i="3"/>
  <c r="J2937" i="3"/>
  <c r="C2938" i="3"/>
  <c r="D2938" i="3"/>
  <c r="E2938" i="3"/>
  <c r="F2938" i="3"/>
  <c r="G2938" i="3"/>
  <c r="H2938" i="3"/>
  <c r="I2938" i="3"/>
  <c r="J2938" i="3"/>
  <c r="C2939" i="3"/>
  <c r="D2939" i="3"/>
  <c r="E2939" i="3"/>
  <c r="F2939" i="3"/>
  <c r="G2939" i="3"/>
  <c r="H2939" i="3"/>
  <c r="I2939" i="3"/>
  <c r="J2939" i="3"/>
  <c r="C2940" i="3"/>
  <c r="D2940" i="3"/>
  <c r="E2940" i="3"/>
  <c r="F2940" i="3"/>
  <c r="G2940" i="3"/>
  <c r="H2940" i="3"/>
  <c r="I2940" i="3"/>
  <c r="J2940" i="3"/>
  <c r="C2941" i="3"/>
  <c r="D2941" i="3"/>
  <c r="E2941" i="3"/>
  <c r="F2941" i="3"/>
  <c r="G2941" i="3"/>
  <c r="H2941" i="3"/>
  <c r="I2941" i="3"/>
  <c r="J2941" i="3"/>
  <c r="C2942" i="3"/>
  <c r="D2942" i="3"/>
  <c r="E2942" i="3"/>
  <c r="F2942" i="3"/>
  <c r="G2942" i="3"/>
  <c r="H2942" i="3"/>
  <c r="I2942" i="3"/>
  <c r="J2942" i="3"/>
  <c r="C2943" i="3"/>
  <c r="D2943" i="3"/>
  <c r="E2943" i="3"/>
  <c r="F2943" i="3"/>
  <c r="G2943" i="3"/>
  <c r="H2943" i="3"/>
  <c r="I2943" i="3"/>
  <c r="J2943" i="3"/>
  <c r="C2944" i="3"/>
  <c r="D2944" i="3"/>
  <c r="E2944" i="3"/>
  <c r="F2944" i="3"/>
  <c r="G2944" i="3"/>
  <c r="H2944" i="3"/>
  <c r="I2944" i="3"/>
  <c r="J2944" i="3"/>
  <c r="C2945" i="3"/>
  <c r="D2945" i="3"/>
  <c r="E2945" i="3"/>
  <c r="F2945" i="3"/>
  <c r="G2945" i="3"/>
  <c r="H2945" i="3"/>
  <c r="I2945" i="3"/>
  <c r="J2945" i="3"/>
  <c r="C2946" i="3"/>
  <c r="D2946" i="3"/>
  <c r="E2946" i="3"/>
  <c r="F2946" i="3"/>
  <c r="G2946" i="3"/>
  <c r="H2946" i="3"/>
  <c r="I2946" i="3"/>
  <c r="J2946" i="3"/>
  <c r="C2947" i="3"/>
  <c r="D2947" i="3"/>
  <c r="E2947" i="3"/>
  <c r="F2947" i="3"/>
  <c r="G2947" i="3"/>
  <c r="H2947" i="3"/>
  <c r="I2947" i="3"/>
  <c r="J2947" i="3"/>
  <c r="C2948" i="3"/>
  <c r="D2948" i="3"/>
  <c r="E2948" i="3"/>
  <c r="F2948" i="3"/>
  <c r="G2948" i="3"/>
  <c r="H2948" i="3"/>
  <c r="I2948" i="3"/>
  <c r="J2948" i="3"/>
  <c r="C2949" i="3"/>
  <c r="D2949" i="3"/>
  <c r="E2949" i="3"/>
  <c r="F2949" i="3"/>
  <c r="G2949" i="3"/>
  <c r="H2949" i="3"/>
  <c r="I2949" i="3"/>
  <c r="J2949" i="3"/>
  <c r="C2950" i="3"/>
  <c r="D2950" i="3"/>
  <c r="E2950" i="3"/>
  <c r="F2950" i="3"/>
  <c r="G2950" i="3"/>
  <c r="H2950" i="3"/>
  <c r="I2950" i="3"/>
  <c r="J2950" i="3"/>
  <c r="C2951" i="3"/>
  <c r="D2951" i="3"/>
  <c r="E2951" i="3"/>
  <c r="F2951" i="3"/>
  <c r="G2951" i="3"/>
  <c r="H2951" i="3"/>
  <c r="I2951" i="3"/>
  <c r="J2951" i="3"/>
  <c r="C2952" i="3"/>
  <c r="D2952" i="3"/>
  <c r="E2952" i="3"/>
  <c r="F2952" i="3"/>
  <c r="G2952" i="3"/>
  <c r="H2952" i="3"/>
  <c r="I2952" i="3"/>
  <c r="J2952" i="3"/>
  <c r="C2953" i="3"/>
  <c r="D2953" i="3"/>
  <c r="E2953" i="3"/>
  <c r="F2953" i="3"/>
  <c r="G2953" i="3"/>
  <c r="H2953" i="3"/>
  <c r="I2953" i="3"/>
  <c r="J2953" i="3"/>
  <c r="C2954" i="3"/>
  <c r="D2954" i="3"/>
  <c r="E2954" i="3"/>
  <c r="F2954" i="3"/>
  <c r="G2954" i="3"/>
  <c r="H2954" i="3"/>
  <c r="I2954" i="3"/>
  <c r="J2954" i="3"/>
  <c r="C2955" i="3"/>
  <c r="D2955" i="3"/>
  <c r="E2955" i="3"/>
  <c r="F2955" i="3"/>
  <c r="G2955" i="3"/>
  <c r="H2955" i="3"/>
  <c r="I2955" i="3"/>
  <c r="J2955" i="3"/>
  <c r="C2956" i="3"/>
  <c r="D2956" i="3"/>
  <c r="E2956" i="3"/>
  <c r="F2956" i="3"/>
  <c r="G2956" i="3"/>
  <c r="H2956" i="3"/>
  <c r="I2956" i="3"/>
  <c r="J2956" i="3"/>
  <c r="C2957" i="3"/>
  <c r="D2957" i="3"/>
  <c r="E2957" i="3"/>
  <c r="F2957" i="3"/>
  <c r="G2957" i="3"/>
  <c r="H2957" i="3"/>
  <c r="I2957" i="3"/>
  <c r="J2957" i="3"/>
  <c r="C2958" i="3"/>
  <c r="D2958" i="3"/>
  <c r="E2958" i="3"/>
  <c r="F2958" i="3"/>
  <c r="G2958" i="3"/>
  <c r="H2958" i="3"/>
  <c r="I2958" i="3"/>
  <c r="J2958" i="3"/>
  <c r="C2959" i="3"/>
  <c r="D2959" i="3"/>
  <c r="E2959" i="3"/>
  <c r="F2959" i="3"/>
  <c r="G2959" i="3"/>
  <c r="H2959" i="3"/>
  <c r="I2959" i="3"/>
  <c r="J2959" i="3"/>
  <c r="C2960" i="3"/>
  <c r="D2960" i="3"/>
  <c r="E2960" i="3"/>
  <c r="F2960" i="3"/>
  <c r="G2960" i="3"/>
  <c r="H2960" i="3"/>
  <c r="I2960" i="3"/>
  <c r="J2960" i="3"/>
  <c r="C2961" i="3"/>
  <c r="D2961" i="3"/>
  <c r="E2961" i="3"/>
  <c r="F2961" i="3"/>
  <c r="G2961" i="3"/>
  <c r="H2961" i="3"/>
  <c r="I2961" i="3"/>
  <c r="J2961" i="3"/>
  <c r="C2962" i="3"/>
  <c r="D2962" i="3"/>
  <c r="E2962" i="3"/>
  <c r="F2962" i="3"/>
  <c r="G2962" i="3"/>
  <c r="H2962" i="3"/>
  <c r="I2962" i="3"/>
  <c r="J2962" i="3"/>
  <c r="C2963" i="3"/>
  <c r="D2963" i="3"/>
  <c r="E2963" i="3"/>
  <c r="F2963" i="3"/>
  <c r="G2963" i="3"/>
  <c r="H2963" i="3"/>
  <c r="I2963" i="3"/>
  <c r="J2963" i="3"/>
  <c r="C2964" i="3"/>
  <c r="D2964" i="3"/>
  <c r="E2964" i="3"/>
  <c r="F2964" i="3"/>
  <c r="G2964" i="3"/>
  <c r="H2964" i="3"/>
  <c r="I2964" i="3"/>
  <c r="J2964" i="3"/>
  <c r="C2965" i="3"/>
  <c r="D2965" i="3"/>
  <c r="E2965" i="3"/>
  <c r="F2965" i="3"/>
  <c r="G2965" i="3"/>
  <c r="H2965" i="3"/>
  <c r="I2965" i="3"/>
  <c r="J2965" i="3"/>
  <c r="C2966" i="3"/>
  <c r="D2966" i="3"/>
  <c r="E2966" i="3"/>
  <c r="F2966" i="3"/>
  <c r="G2966" i="3"/>
  <c r="H2966" i="3"/>
  <c r="I2966" i="3"/>
  <c r="J2966" i="3"/>
  <c r="C2967" i="3"/>
  <c r="D2967" i="3"/>
  <c r="E2967" i="3"/>
  <c r="F2967" i="3"/>
  <c r="G2967" i="3"/>
  <c r="H2967" i="3"/>
  <c r="I2967" i="3"/>
  <c r="J2967" i="3"/>
  <c r="C2968" i="3"/>
  <c r="D2968" i="3"/>
  <c r="E2968" i="3"/>
  <c r="F2968" i="3"/>
  <c r="G2968" i="3"/>
  <c r="H2968" i="3"/>
  <c r="I2968" i="3"/>
  <c r="J2968" i="3"/>
  <c r="C2969" i="3"/>
  <c r="D2969" i="3"/>
  <c r="E2969" i="3"/>
  <c r="F2969" i="3"/>
  <c r="G2969" i="3"/>
  <c r="H2969" i="3"/>
  <c r="I2969" i="3"/>
  <c r="J2969" i="3"/>
  <c r="C2970" i="3"/>
  <c r="D2970" i="3"/>
  <c r="E2970" i="3"/>
  <c r="F2970" i="3"/>
  <c r="G2970" i="3"/>
  <c r="H2970" i="3"/>
  <c r="I2970" i="3"/>
  <c r="J2970" i="3"/>
  <c r="C2971" i="3"/>
  <c r="D2971" i="3"/>
  <c r="E2971" i="3"/>
  <c r="F2971" i="3"/>
  <c r="G2971" i="3"/>
  <c r="H2971" i="3"/>
  <c r="I2971" i="3"/>
  <c r="J2971" i="3"/>
  <c r="C2972" i="3"/>
  <c r="D2972" i="3"/>
  <c r="E2972" i="3"/>
  <c r="F2972" i="3"/>
  <c r="G2972" i="3"/>
  <c r="H2972" i="3"/>
  <c r="I2972" i="3"/>
  <c r="J2972" i="3"/>
  <c r="C2973" i="3"/>
  <c r="D2973" i="3"/>
  <c r="E2973" i="3"/>
  <c r="F2973" i="3"/>
  <c r="G2973" i="3"/>
  <c r="H2973" i="3"/>
  <c r="I2973" i="3"/>
  <c r="J2973" i="3"/>
  <c r="C2974" i="3"/>
  <c r="D2974" i="3"/>
  <c r="E2974" i="3"/>
  <c r="F2974" i="3"/>
  <c r="G2974" i="3"/>
  <c r="H2974" i="3"/>
  <c r="I2974" i="3"/>
  <c r="J2974" i="3"/>
  <c r="C2975" i="3"/>
  <c r="D2975" i="3"/>
  <c r="E2975" i="3"/>
  <c r="F2975" i="3"/>
  <c r="G2975" i="3"/>
  <c r="H2975" i="3"/>
  <c r="I2975" i="3"/>
  <c r="J2975" i="3"/>
  <c r="C2976" i="3"/>
  <c r="D2976" i="3"/>
  <c r="E2976" i="3"/>
  <c r="F2976" i="3"/>
  <c r="G2976" i="3"/>
  <c r="H2976" i="3"/>
  <c r="I2976" i="3"/>
  <c r="J2976" i="3"/>
  <c r="C2977" i="3"/>
  <c r="D2977" i="3"/>
  <c r="E2977" i="3"/>
  <c r="F2977" i="3"/>
  <c r="G2977" i="3"/>
  <c r="H2977" i="3"/>
  <c r="I2977" i="3"/>
  <c r="J2977" i="3"/>
  <c r="C2978" i="3"/>
  <c r="D2978" i="3"/>
  <c r="E2978" i="3"/>
  <c r="F2978" i="3"/>
  <c r="G2978" i="3"/>
  <c r="H2978" i="3"/>
  <c r="I2978" i="3"/>
  <c r="J2978" i="3"/>
  <c r="C2979" i="3"/>
  <c r="D2979" i="3"/>
  <c r="E2979" i="3"/>
  <c r="F2979" i="3"/>
  <c r="G2979" i="3"/>
  <c r="H2979" i="3"/>
  <c r="I2979" i="3"/>
  <c r="J2979" i="3"/>
  <c r="C2980" i="3"/>
  <c r="D2980" i="3"/>
  <c r="E2980" i="3"/>
  <c r="F2980" i="3"/>
  <c r="G2980" i="3"/>
  <c r="H2980" i="3"/>
  <c r="I2980" i="3"/>
  <c r="J2980" i="3"/>
  <c r="C2981" i="3"/>
  <c r="D2981" i="3"/>
  <c r="E2981" i="3"/>
  <c r="F2981" i="3"/>
  <c r="G2981" i="3"/>
  <c r="H2981" i="3"/>
  <c r="I2981" i="3"/>
  <c r="J2981" i="3"/>
  <c r="C2982" i="3"/>
  <c r="D2982" i="3"/>
  <c r="E2982" i="3"/>
  <c r="F2982" i="3"/>
  <c r="G2982" i="3"/>
  <c r="H2982" i="3"/>
  <c r="I2982" i="3"/>
  <c r="J2982" i="3"/>
  <c r="C2983" i="3"/>
  <c r="D2983" i="3"/>
  <c r="E2983" i="3"/>
  <c r="F2983" i="3"/>
  <c r="G2983" i="3"/>
  <c r="H2983" i="3"/>
  <c r="I2983" i="3"/>
  <c r="J2983" i="3"/>
  <c r="C2984" i="3"/>
  <c r="D2984" i="3"/>
  <c r="E2984" i="3"/>
  <c r="F2984" i="3"/>
  <c r="G2984" i="3"/>
  <c r="H2984" i="3"/>
  <c r="I2984" i="3"/>
  <c r="J2984" i="3"/>
  <c r="C2985" i="3"/>
  <c r="D2985" i="3"/>
  <c r="E2985" i="3"/>
  <c r="F2985" i="3"/>
  <c r="G2985" i="3"/>
  <c r="H2985" i="3"/>
  <c r="I2985" i="3"/>
  <c r="J2985" i="3"/>
  <c r="C2986" i="3"/>
  <c r="D2986" i="3"/>
  <c r="E2986" i="3"/>
  <c r="F2986" i="3"/>
  <c r="G2986" i="3"/>
  <c r="H2986" i="3"/>
  <c r="I2986" i="3"/>
  <c r="J2986" i="3"/>
  <c r="C2987" i="3"/>
  <c r="D2987" i="3"/>
  <c r="E2987" i="3"/>
  <c r="F2987" i="3"/>
  <c r="G2987" i="3"/>
  <c r="H2987" i="3"/>
  <c r="I2987" i="3"/>
  <c r="J2987" i="3"/>
  <c r="C2988" i="3"/>
  <c r="D2988" i="3"/>
  <c r="E2988" i="3"/>
  <c r="F2988" i="3"/>
  <c r="G2988" i="3"/>
  <c r="H2988" i="3"/>
  <c r="I2988" i="3"/>
  <c r="J2988" i="3"/>
  <c r="C2989" i="3"/>
  <c r="D2989" i="3"/>
  <c r="E2989" i="3"/>
  <c r="F2989" i="3"/>
  <c r="G2989" i="3"/>
  <c r="H2989" i="3"/>
  <c r="I2989" i="3"/>
  <c r="J2989" i="3"/>
  <c r="C2990" i="3"/>
  <c r="D2990" i="3"/>
  <c r="E2990" i="3"/>
  <c r="F2990" i="3"/>
  <c r="G2990" i="3"/>
  <c r="H2990" i="3"/>
  <c r="I2990" i="3"/>
  <c r="J2990" i="3"/>
  <c r="C2991" i="3"/>
  <c r="D2991" i="3"/>
  <c r="E2991" i="3"/>
  <c r="F2991" i="3"/>
  <c r="G2991" i="3"/>
  <c r="H2991" i="3"/>
  <c r="I2991" i="3"/>
  <c r="J2991" i="3"/>
  <c r="C2992" i="3"/>
  <c r="D2992" i="3"/>
  <c r="E2992" i="3"/>
  <c r="F2992" i="3"/>
  <c r="G2992" i="3"/>
  <c r="H2992" i="3"/>
  <c r="I2992" i="3"/>
  <c r="J2992" i="3"/>
  <c r="C2993" i="3"/>
  <c r="D2993" i="3"/>
  <c r="E2993" i="3"/>
  <c r="F2993" i="3"/>
  <c r="G2993" i="3"/>
  <c r="H2993" i="3"/>
  <c r="I2993" i="3"/>
  <c r="J2993" i="3"/>
  <c r="C2994" i="3"/>
  <c r="D2994" i="3"/>
  <c r="E2994" i="3"/>
  <c r="F2994" i="3"/>
  <c r="G2994" i="3"/>
  <c r="H2994" i="3"/>
  <c r="I2994" i="3"/>
  <c r="J2994" i="3"/>
  <c r="C2995" i="3"/>
  <c r="D2995" i="3"/>
  <c r="E2995" i="3"/>
  <c r="F2995" i="3"/>
  <c r="G2995" i="3"/>
  <c r="H2995" i="3"/>
  <c r="I2995" i="3"/>
  <c r="J2995" i="3"/>
  <c r="C2996" i="3"/>
  <c r="D2996" i="3"/>
  <c r="E2996" i="3"/>
  <c r="F2996" i="3"/>
  <c r="G2996" i="3"/>
  <c r="H2996" i="3"/>
  <c r="I2996" i="3"/>
  <c r="J2996" i="3"/>
  <c r="C2997" i="3"/>
  <c r="D2997" i="3"/>
  <c r="E2997" i="3"/>
  <c r="F2997" i="3"/>
  <c r="G2997" i="3"/>
  <c r="H2997" i="3"/>
  <c r="I2997" i="3"/>
  <c r="J2997" i="3"/>
  <c r="C2998" i="3"/>
  <c r="D2998" i="3"/>
  <c r="E2998" i="3"/>
  <c r="F2998" i="3"/>
  <c r="G2998" i="3"/>
  <c r="H2998" i="3"/>
  <c r="I2998" i="3"/>
  <c r="J2998" i="3"/>
  <c r="C2999" i="3"/>
  <c r="D2999" i="3"/>
  <c r="E2999" i="3"/>
  <c r="F2999" i="3"/>
  <c r="G2999" i="3"/>
  <c r="H2999" i="3"/>
  <c r="I2999" i="3"/>
  <c r="J2999" i="3"/>
  <c r="C3000" i="3"/>
  <c r="D3000" i="3"/>
  <c r="E3000" i="3"/>
  <c r="F3000" i="3"/>
  <c r="G3000" i="3"/>
  <c r="H3000" i="3"/>
  <c r="I3000" i="3"/>
  <c r="J3000" i="3"/>
  <c r="C3001" i="3"/>
  <c r="D3001" i="3"/>
  <c r="E3001" i="3"/>
  <c r="F3001" i="3"/>
  <c r="G3001" i="3"/>
  <c r="H3001" i="3"/>
  <c r="I3001" i="3"/>
  <c r="J3001" i="3"/>
  <c r="C3002" i="3"/>
  <c r="D3002" i="3"/>
  <c r="E3002" i="3"/>
  <c r="F3002" i="3"/>
  <c r="G3002" i="3"/>
  <c r="H3002" i="3"/>
  <c r="I3002" i="3"/>
  <c r="J3002" i="3"/>
  <c r="C3003" i="3"/>
  <c r="D3003" i="3"/>
  <c r="E3003" i="3"/>
  <c r="F3003" i="3"/>
  <c r="G3003" i="3"/>
  <c r="H3003" i="3"/>
  <c r="I3003" i="3"/>
  <c r="J3003" i="3"/>
  <c r="C3004" i="3"/>
  <c r="D3004" i="3"/>
  <c r="E3004" i="3"/>
  <c r="F3004" i="3"/>
  <c r="G3004" i="3"/>
  <c r="H3004" i="3"/>
  <c r="I3004" i="3"/>
  <c r="J3004" i="3"/>
  <c r="C3005" i="3"/>
  <c r="D3005" i="3"/>
  <c r="E3005" i="3"/>
  <c r="F3005" i="3"/>
  <c r="G3005" i="3"/>
  <c r="H3005" i="3"/>
  <c r="I3005" i="3"/>
  <c r="J3005" i="3"/>
  <c r="C3006" i="3"/>
  <c r="D3006" i="3"/>
  <c r="E3006" i="3"/>
  <c r="F3006" i="3"/>
  <c r="G3006" i="3"/>
  <c r="H3006" i="3"/>
  <c r="I3006" i="3"/>
  <c r="J3006" i="3"/>
  <c r="C3007" i="3"/>
  <c r="D3007" i="3"/>
  <c r="E3007" i="3"/>
  <c r="F3007" i="3"/>
  <c r="G3007" i="3"/>
  <c r="H3007" i="3"/>
  <c r="I3007" i="3"/>
  <c r="J3007" i="3"/>
  <c r="C3008" i="3"/>
  <c r="D3008" i="3"/>
  <c r="E3008" i="3"/>
  <c r="F3008" i="3"/>
  <c r="G3008" i="3"/>
  <c r="H3008" i="3"/>
  <c r="I3008" i="3"/>
  <c r="J3008" i="3"/>
  <c r="C3009" i="3"/>
  <c r="D3009" i="3"/>
  <c r="E3009" i="3"/>
  <c r="F3009" i="3"/>
  <c r="G3009" i="3"/>
  <c r="H3009" i="3"/>
  <c r="I3009" i="3"/>
  <c r="J3009" i="3"/>
  <c r="C3010" i="3"/>
  <c r="D3010" i="3"/>
  <c r="E3010" i="3"/>
  <c r="F3010" i="3"/>
  <c r="G3010" i="3"/>
  <c r="H3010" i="3"/>
  <c r="I3010" i="3"/>
  <c r="J3010" i="3"/>
  <c r="C3011" i="3"/>
  <c r="D3011" i="3"/>
  <c r="E3011" i="3"/>
  <c r="F3011" i="3"/>
  <c r="G3011" i="3"/>
  <c r="H3011" i="3"/>
  <c r="I3011" i="3"/>
  <c r="J3011" i="3"/>
  <c r="C3012" i="3"/>
  <c r="D3012" i="3"/>
  <c r="E3012" i="3"/>
  <c r="F3012" i="3"/>
  <c r="G3012" i="3"/>
  <c r="H3012" i="3"/>
  <c r="I3012" i="3"/>
  <c r="J3012" i="3"/>
  <c r="C3013" i="3"/>
  <c r="D3013" i="3"/>
  <c r="E3013" i="3"/>
  <c r="F3013" i="3"/>
  <c r="G3013" i="3"/>
  <c r="H3013" i="3"/>
  <c r="I3013" i="3"/>
  <c r="J3013" i="3"/>
  <c r="C3014" i="3"/>
  <c r="D3014" i="3"/>
  <c r="E3014" i="3"/>
  <c r="F3014" i="3"/>
  <c r="G3014" i="3"/>
  <c r="H3014" i="3"/>
  <c r="I3014" i="3"/>
  <c r="J3014" i="3"/>
  <c r="C3015" i="3"/>
  <c r="D3015" i="3"/>
  <c r="E3015" i="3"/>
  <c r="F3015" i="3"/>
  <c r="G3015" i="3"/>
  <c r="H3015" i="3"/>
  <c r="I3015" i="3"/>
  <c r="J3015" i="3"/>
  <c r="C3016" i="3"/>
  <c r="D3016" i="3"/>
  <c r="E3016" i="3"/>
  <c r="F3016" i="3"/>
  <c r="G3016" i="3"/>
  <c r="H3016" i="3"/>
  <c r="I3016" i="3"/>
  <c r="J3016" i="3"/>
  <c r="C3017" i="3"/>
  <c r="D3017" i="3"/>
  <c r="E3017" i="3"/>
  <c r="F3017" i="3"/>
  <c r="G3017" i="3"/>
  <c r="H3017" i="3"/>
  <c r="I3017" i="3"/>
  <c r="J3017" i="3"/>
  <c r="C3018" i="3"/>
  <c r="D3018" i="3"/>
  <c r="E3018" i="3"/>
  <c r="F3018" i="3"/>
  <c r="G3018" i="3"/>
  <c r="H3018" i="3"/>
  <c r="I3018" i="3"/>
  <c r="J3018" i="3"/>
  <c r="C3019" i="3"/>
  <c r="D3019" i="3"/>
  <c r="E3019" i="3"/>
  <c r="F3019" i="3"/>
  <c r="G3019" i="3"/>
  <c r="H3019" i="3"/>
  <c r="I3019" i="3"/>
  <c r="J3019" i="3"/>
  <c r="C3020" i="3"/>
  <c r="D3020" i="3"/>
  <c r="E3020" i="3"/>
  <c r="F3020" i="3"/>
  <c r="G3020" i="3"/>
  <c r="H3020" i="3"/>
  <c r="I3020" i="3"/>
  <c r="J3020" i="3"/>
  <c r="C3021" i="3"/>
  <c r="D3021" i="3"/>
  <c r="E3021" i="3"/>
  <c r="F3021" i="3"/>
  <c r="G3021" i="3"/>
  <c r="H3021" i="3"/>
  <c r="I3021" i="3"/>
  <c r="J3021" i="3"/>
  <c r="C3022" i="3"/>
  <c r="D3022" i="3"/>
  <c r="E3022" i="3"/>
  <c r="F3022" i="3"/>
  <c r="G3022" i="3"/>
  <c r="H3022" i="3"/>
  <c r="I3022" i="3"/>
  <c r="J3022" i="3"/>
  <c r="C3023" i="3"/>
  <c r="D3023" i="3"/>
  <c r="E3023" i="3"/>
  <c r="F3023" i="3"/>
  <c r="G3023" i="3"/>
  <c r="H3023" i="3"/>
  <c r="I3023" i="3"/>
  <c r="J3023" i="3"/>
  <c r="C3024" i="3"/>
  <c r="D3024" i="3"/>
  <c r="E3024" i="3"/>
  <c r="F3024" i="3"/>
  <c r="G3024" i="3"/>
  <c r="H3024" i="3"/>
  <c r="I3024" i="3"/>
  <c r="J3024" i="3"/>
  <c r="C2" i="3"/>
  <c r="D2" i="3"/>
  <c r="E2" i="3"/>
  <c r="F2" i="3"/>
  <c r="G2" i="3"/>
  <c r="H2" i="3"/>
  <c r="I2" i="3"/>
  <c r="J2" i="3"/>
  <c r="C3" i="8"/>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1467" i="8"/>
  <c r="C1468" i="8"/>
  <c r="C1469" i="8"/>
  <c r="C1470" i="8"/>
  <c r="C1471" i="8"/>
  <c r="C1472" i="8"/>
  <c r="C1473" i="8"/>
  <c r="C1474" i="8"/>
  <c r="C1475" i="8"/>
  <c r="C1476" i="8"/>
  <c r="C1477" i="8"/>
  <c r="C1478" i="8"/>
  <c r="C1479" i="8"/>
  <c r="C1480" i="8"/>
  <c r="C1481" i="8"/>
  <c r="C1482" i="8"/>
  <c r="C1483" i="8"/>
  <c r="C1484" i="8"/>
  <c r="C1485" i="8"/>
  <c r="C1486" i="8"/>
  <c r="C1487" i="8"/>
  <c r="C1488" i="8"/>
  <c r="C1489" i="8"/>
  <c r="C1490" i="8"/>
  <c r="C1491" i="8"/>
  <c r="C1492" i="8"/>
  <c r="C1493" i="8"/>
  <c r="C1494" i="8"/>
  <c r="C1495" i="8"/>
  <c r="C1496" i="8"/>
  <c r="C1497" i="8"/>
  <c r="C1498" i="8"/>
  <c r="C1499" i="8"/>
  <c r="C1500" i="8"/>
  <c r="C1501" i="8"/>
  <c r="C1502" i="8"/>
  <c r="C1503" i="8"/>
  <c r="C1504" i="8"/>
  <c r="C1505" i="8"/>
  <c r="C1506" i="8"/>
  <c r="C1507" i="8"/>
  <c r="C1508" i="8"/>
  <c r="C1509" i="8"/>
  <c r="C1510" i="8"/>
  <c r="C1511" i="8"/>
  <c r="C1512" i="8"/>
  <c r="C1513" i="8"/>
  <c r="C1514" i="8"/>
  <c r="C1515" i="8"/>
  <c r="C1516" i="8"/>
  <c r="C1517" i="8"/>
  <c r="C1518" i="8"/>
  <c r="C1519" i="8"/>
  <c r="C1520" i="8"/>
  <c r="C1521" i="8"/>
  <c r="C1522" i="8"/>
  <c r="C1523" i="8"/>
  <c r="C1524" i="8"/>
  <c r="C1525" i="8"/>
  <c r="C1526" i="8"/>
  <c r="C1527" i="8"/>
  <c r="C1528" i="8"/>
  <c r="C1529" i="8"/>
  <c r="C1530" i="8"/>
  <c r="C1531" i="8"/>
  <c r="C1532" i="8"/>
  <c r="C1533" i="8"/>
  <c r="C1534" i="8"/>
  <c r="C1535" i="8"/>
  <c r="C1536" i="8"/>
  <c r="C1537" i="8"/>
  <c r="C1538" i="8"/>
  <c r="C1539" i="8"/>
  <c r="C1540" i="8"/>
  <c r="C1541" i="8"/>
  <c r="C1542" i="8"/>
  <c r="C1543" i="8"/>
  <c r="C1544" i="8"/>
  <c r="C1545" i="8"/>
  <c r="C1546" i="8"/>
  <c r="C1547" i="8"/>
  <c r="C1548" i="8"/>
  <c r="C1549" i="8"/>
  <c r="C1550" i="8"/>
  <c r="C1551" i="8"/>
  <c r="C1552" i="8"/>
  <c r="C1553" i="8"/>
  <c r="C1554" i="8"/>
  <c r="C1555" i="8"/>
  <c r="C1556" i="8"/>
  <c r="C1557" i="8"/>
  <c r="C1558" i="8"/>
  <c r="C1559" i="8"/>
  <c r="C1560" i="8"/>
  <c r="C1561" i="8"/>
  <c r="C1562" i="8"/>
  <c r="C1563" i="8"/>
  <c r="C1564" i="8"/>
  <c r="C1565" i="8"/>
  <c r="C1566" i="8"/>
  <c r="C1567" i="8"/>
  <c r="C1568" i="8"/>
  <c r="C1569" i="8"/>
  <c r="C1570" i="8"/>
  <c r="C1571" i="8"/>
  <c r="C1572" i="8"/>
  <c r="C1573" i="8"/>
  <c r="C1574" i="8"/>
  <c r="C1575" i="8"/>
  <c r="C1576" i="8"/>
  <c r="C1577" i="8"/>
  <c r="C1578" i="8"/>
  <c r="C1579" i="8"/>
  <c r="C1580" i="8"/>
  <c r="C1581" i="8"/>
  <c r="C1582" i="8"/>
  <c r="C1583" i="8"/>
  <c r="C1584" i="8"/>
  <c r="C1585" i="8"/>
  <c r="C1586" i="8"/>
  <c r="C1587" i="8"/>
  <c r="C1588" i="8"/>
  <c r="C1589" i="8"/>
  <c r="C1590" i="8"/>
  <c r="C1591" i="8"/>
  <c r="C1592" i="8"/>
  <c r="C1593" i="8"/>
  <c r="C1594" i="8"/>
  <c r="C1595" i="8"/>
  <c r="C1596" i="8"/>
  <c r="C1597" i="8"/>
  <c r="C1598" i="8"/>
  <c r="C1599" i="8"/>
  <c r="C1600" i="8"/>
  <c r="C1601" i="8"/>
  <c r="C1602" i="8"/>
  <c r="C1603" i="8"/>
  <c r="C1604" i="8"/>
  <c r="C1605" i="8"/>
  <c r="C1606" i="8"/>
  <c r="C1607" i="8"/>
  <c r="C1608" i="8"/>
  <c r="C1609" i="8"/>
  <c r="C1610" i="8"/>
  <c r="C1611" i="8"/>
  <c r="C1612" i="8"/>
  <c r="C1613" i="8"/>
  <c r="C1614" i="8"/>
  <c r="C1615" i="8"/>
  <c r="C1616" i="8"/>
  <c r="C1693" i="8"/>
  <c r="C1694" i="8"/>
  <c r="C1695" i="8"/>
  <c r="C1696" i="8"/>
  <c r="C1697" i="8"/>
  <c r="C1698" i="8"/>
  <c r="C1699" i="8"/>
  <c r="C1700" i="8"/>
  <c r="C1701" i="8"/>
  <c r="C1702" i="8"/>
  <c r="C1703" i="8"/>
  <c r="C1704" i="8"/>
  <c r="C1705" i="8"/>
  <c r="C1706" i="8"/>
  <c r="C1707" i="8"/>
  <c r="C1708" i="8"/>
  <c r="A3" i="9"/>
  <c r="A4" i="9"/>
  <c r="A5" i="9"/>
  <c r="A6" i="9"/>
  <c r="A7" i="9"/>
  <c r="A8" i="9"/>
  <c r="A9" i="9"/>
  <c r="A10" i="9"/>
  <c r="A11" i="9"/>
  <c r="A12" i="9"/>
  <c r="A13" i="9"/>
  <c r="A14" i="9"/>
  <c r="A15" i="9"/>
  <c r="A16" i="9"/>
  <c r="A17" i="9"/>
  <c r="A18" i="9"/>
  <c r="A19" i="9"/>
  <c r="A20" i="9"/>
  <c r="A21" i="9"/>
  <c r="A22" i="9"/>
  <c r="A23" i="9"/>
  <c r="A24" i="9"/>
  <c r="A25" i="9"/>
  <c r="A26" i="9"/>
  <c r="A27" i="9"/>
  <c r="A28" i="9"/>
  <c r="A29" i="9"/>
  <c r="A30" i="9"/>
  <c r="A31" i="9"/>
  <c r="A32" i="9"/>
  <c r="A33" i="9"/>
  <c r="A34" i="9"/>
  <c r="A35" i="9"/>
  <c r="A36" i="9"/>
  <c r="A37" i="9"/>
  <c r="A38" i="9"/>
  <c r="A39" i="9"/>
  <c r="A40" i="9"/>
  <c r="A41" i="9"/>
  <c r="A42" i="9"/>
  <c r="A43" i="9"/>
  <c r="A44" i="9"/>
  <c r="A45" i="9"/>
  <c r="A46" i="9"/>
  <c r="A47" i="9"/>
  <c r="A48" i="9"/>
  <c r="A49" i="9"/>
  <c r="A50" i="9"/>
  <c r="A51" i="9"/>
  <c r="A52" i="9"/>
  <c r="A53" i="9"/>
  <c r="A54" i="9"/>
  <c r="A55" i="9"/>
  <c r="A56" i="9"/>
  <c r="A57" i="9"/>
  <c r="A58" i="9"/>
  <c r="A59" i="9"/>
  <c r="A60" i="9"/>
  <c r="A61" i="9"/>
  <c r="A62" i="9"/>
  <c r="A63" i="9"/>
  <c r="A64" i="9"/>
  <c r="A65" i="9"/>
  <c r="A66" i="9"/>
  <c r="A67" i="9"/>
  <c r="A68" i="9"/>
  <c r="A69" i="9"/>
  <c r="A70" i="9"/>
  <c r="A71" i="9"/>
  <c r="A72" i="9"/>
  <c r="A73" i="9"/>
  <c r="A74" i="9"/>
  <c r="A75" i="9"/>
  <c r="A76" i="9"/>
  <c r="A77" i="9"/>
  <c r="A78" i="9"/>
  <c r="A79" i="9"/>
  <c r="A80" i="9"/>
  <c r="A81" i="9"/>
  <c r="A82" i="9"/>
  <c r="A83" i="9"/>
  <c r="A84" i="9"/>
  <c r="A85" i="9"/>
  <c r="A86" i="9"/>
  <c r="A87" i="9"/>
  <c r="A88" i="9"/>
  <c r="A89" i="9"/>
  <c r="A90" i="9"/>
  <c r="A91" i="9"/>
  <c r="A92" i="9"/>
  <c r="A93" i="9"/>
  <c r="A94" i="9"/>
  <c r="A95" i="9"/>
  <c r="A96" i="9"/>
  <c r="A97" i="9"/>
  <c r="A98" i="9"/>
  <c r="A99" i="9"/>
  <c r="A100" i="9"/>
  <c r="A101" i="9"/>
  <c r="A102" i="9"/>
  <c r="A103" i="9"/>
  <c r="A104" i="9"/>
  <c r="A105" i="9"/>
  <c r="A106" i="9"/>
  <c r="A107" i="9"/>
  <c r="A108" i="9"/>
  <c r="A109" i="9"/>
  <c r="A110" i="9"/>
  <c r="A111" i="9"/>
  <c r="A112" i="9"/>
  <c r="A113" i="9"/>
  <c r="A114" i="9"/>
  <c r="A115" i="9"/>
  <c r="A116" i="9"/>
  <c r="A117" i="9"/>
  <c r="A118" i="9"/>
  <c r="A119" i="9"/>
  <c r="A120" i="9"/>
  <c r="A121" i="9"/>
  <c r="A122" i="9"/>
  <c r="A123" i="9"/>
  <c r="A124" i="9"/>
  <c r="A125" i="9"/>
  <c r="A126" i="9"/>
  <c r="A127" i="9"/>
  <c r="A128" i="9"/>
  <c r="A129" i="9"/>
  <c r="A130" i="9"/>
  <c r="A131" i="9"/>
  <c r="A132" i="9"/>
  <c r="A133" i="9"/>
  <c r="A134" i="9"/>
  <c r="A135" i="9"/>
  <c r="A136" i="9"/>
  <c r="A137" i="9"/>
  <c r="A138" i="9"/>
  <c r="A139" i="9"/>
  <c r="A140" i="9"/>
  <c r="A141" i="9"/>
  <c r="A142" i="9"/>
  <c r="A143" i="9"/>
  <c r="A144" i="9"/>
  <c r="A145" i="9"/>
  <c r="A146" i="9"/>
  <c r="A147" i="9"/>
  <c r="A148" i="9"/>
  <c r="A149" i="9"/>
  <c r="A150" i="9"/>
  <c r="A151" i="9"/>
  <c r="A152" i="9"/>
  <c r="A153" i="9"/>
  <c r="A154" i="9"/>
  <c r="A155" i="9"/>
  <c r="A156" i="9"/>
  <c r="A157" i="9"/>
  <c r="A158" i="9"/>
  <c r="A159" i="9"/>
  <c r="A160" i="9"/>
  <c r="A161" i="9"/>
  <c r="A162" i="9"/>
  <c r="A163" i="9"/>
  <c r="A164" i="9"/>
  <c r="A165" i="9"/>
  <c r="A166" i="9"/>
  <c r="A167" i="9"/>
  <c r="A168" i="9"/>
  <c r="A169" i="9"/>
  <c r="A170" i="9"/>
  <c r="A171" i="9"/>
  <c r="A172" i="9"/>
  <c r="A173" i="9"/>
  <c r="A174" i="9"/>
  <c r="A175" i="9"/>
  <c r="A176" i="9"/>
  <c r="A177" i="9"/>
  <c r="A178" i="9"/>
  <c r="A179" i="9"/>
  <c r="A180" i="9"/>
  <c r="A181" i="9"/>
  <c r="A182" i="9"/>
  <c r="A183" i="9"/>
  <c r="A184" i="9"/>
  <c r="A185" i="9"/>
  <c r="A186" i="9"/>
  <c r="A187" i="9"/>
  <c r="A188" i="9"/>
  <c r="A189" i="9"/>
  <c r="A190" i="9"/>
  <c r="A191" i="9"/>
  <c r="A192" i="9"/>
  <c r="A193" i="9"/>
  <c r="A194" i="9"/>
  <c r="A195" i="9"/>
  <c r="A196" i="9"/>
  <c r="A197" i="9"/>
  <c r="A198" i="9"/>
  <c r="A199" i="9"/>
  <c r="A200" i="9"/>
  <c r="A201" i="9"/>
  <c r="A202" i="9"/>
  <c r="A203" i="9"/>
  <c r="A204" i="9"/>
  <c r="A205" i="9"/>
  <c r="A206" i="9"/>
  <c r="A207" i="9"/>
  <c r="A208" i="9"/>
  <c r="A209" i="9"/>
  <c r="A210" i="9"/>
  <c r="A211" i="9"/>
  <c r="A212" i="9"/>
  <c r="A213" i="9"/>
  <c r="A214" i="9"/>
  <c r="A215" i="9"/>
  <c r="A216" i="9"/>
  <c r="A217" i="9"/>
  <c r="A218" i="9"/>
  <c r="A219" i="9"/>
  <c r="A220" i="9"/>
  <c r="A221" i="9"/>
  <c r="A222" i="9"/>
  <c r="A223" i="9"/>
  <c r="A224" i="9"/>
  <c r="A225" i="9"/>
  <c r="A226" i="9"/>
  <c r="A227" i="9"/>
  <c r="A228" i="9"/>
  <c r="A229" i="9"/>
  <c r="A230" i="9"/>
  <c r="A231" i="9"/>
  <c r="A232" i="9"/>
  <c r="A233" i="9"/>
  <c r="A234" i="9"/>
  <c r="A235" i="9"/>
  <c r="A236" i="9"/>
  <c r="A237" i="9"/>
  <c r="A238" i="9"/>
  <c r="A239" i="9"/>
  <c r="A240" i="9"/>
  <c r="A241" i="9"/>
  <c r="A242" i="9"/>
  <c r="A243" i="9"/>
  <c r="A244" i="9"/>
  <c r="A245" i="9"/>
  <c r="A246" i="9"/>
  <c r="A247" i="9"/>
  <c r="A248" i="9"/>
  <c r="A249" i="9"/>
  <c r="A250" i="9"/>
  <c r="A251" i="9"/>
  <c r="A252" i="9"/>
  <c r="A253" i="9"/>
  <c r="A254" i="9"/>
  <c r="A255" i="9"/>
  <c r="A256" i="9"/>
  <c r="A257" i="9"/>
  <c r="A258" i="9"/>
  <c r="A259" i="9"/>
  <c r="A260" i="9"/>
  <c r="A261" i="9"/>
  <c r="A262" i="9"/>
  <c r="A263" i="9"/>
  <c r="A264" i="9"/>
  <c r="A265" i="9"/>
  <c r="A266" i="9"/>
  <c r="A267" i="9"/>
  <c r="A268" i="9"/>
  <c r="A269" i="9"/>
  <c r="A270" i="9"/>
  <c r="A271" i="9"/>
  <c r="A272" i="9"/>
  <c r="A273" i="9"/>
  <c r="A274" i="9"/>
  <c r="A275" i="9"/>
  <c r="A276" i="9"/>
  <c r="A277" i="9"/>
  <c r="A278" i="9"/>
  <c r="A279" i="9"/>
  <c r="A280" i="9"/>
  <c r="A281" i="9"/>
  <c r="A282" i="9"/>
  <c r="A283" i="9"/>
  <c r="A284" i="9"/>
  <c r="A285" i="9"/>
  <c r="A286" i="9"/>
  <c r="A287" i="9"/>
  <c r="A288" i="9"/>
  <c r="A289" i="9"/>
  <c r="A290" i="9"/>
  <c r="A291" i="9"/>
  <c r="A292" i="9"/>
  <c r="A293" i="9"/>
  <c r="A294" i="9"/>
  <c r="A295" i="9"/>
  <c r="A296" i="9"/>
  <c r="A297" i="9"/>
  <c r="A298" i="9"/>
  <c r="A299" i="9"/>
  <c r="A300" i="9"/>
  <c r="A301" i="9"/>
  <c r="A302" i="9"/>
  <c r="A303" i="9"/>
  <c r="A304" i="9"/>
  <c r="A305" i="9"/>
  <c r="A306" i="9"/>
  <c r="A307" i="9"/>
  <c r="A308" i="9"/>
  <c r="A309" i="9"/>
  <c r="A310" i="9"/>
  <c r="A311" i="9"/>
  <c r="A312" i="9"/>
  <c r="A313" i="9"/>
  <c r="A314" i="9"/>
  <c r="A315" i="9"/>
  <c r="A316" i="9"/>
  <c r="A317" i="9"/>
  <c r="A318" i="9"/>
  <c r="A319" i="9"/>
  <c r="A320" i="9"/>
  <c r="A321" i="9"/>
  <c r="A322" i="9"/>
  <c r="A323" i="9"/>
  <c r="A324" i="9"/>
  <c r="A325" i="9"/>
  <c r="A326" i="9"/>
  <c r="A327" i="9"/>
  <c r="A328" i="9"/>
  <c r="A329" i="9"/>
  <c r="A330" i="9"/>
  <c r="A331" i="9"/>
  <c r="A332" i="9"/>
  <c r="A333" i="9"/>
  <c r="A334" i="9"/>
  <c r="A335" i="9"/>
  <c r="A336" i="9"/>
  <c r="A337" i="9"/>
  <c r="A338" i="9"/>
  <c r="A339" i="9"/>
  <c r="A340" i="9"/>
  <c r="A341" i="9"/>
  <c r="A342" i="9"/>
  <c r="A343" i="9"/>
  <c r="A344" i="9"/>
  <c r="A345" i="9"/>
  <c r="A346" i="9"/>
  <c r="A347" i="9"/>
  <c r="A348" i="9"/>
  <c r="A349" i="9"/>
  <c r="A350" i="9"/>
  <c r="A351" i="9"/>
  <c r="A352" i="9"/>
  <c r="A353" i="9"/>
  <c r="A354" i="9"/>
  <c r="A355" i="9"/>
  <c r="A356" i="9"/>
  <c r="A357" i="9"/>
  <c r="A358" i="9"/>
  <c r="A359" i="9"/>
  <c r="A360" i="9"/>
  <c r="A361" i="9"/>
  <c r="A362" i="9"/>
  <c r="A363" i="9"/>
  <c r="A364" i="9"/>
  <c r="A365" i="9"/>
  <c r="A366" i="9"/>
  <c r="A367" i="9"/>
  <c r="A368" i="9"/>
  <c r="A369" i="9"/>
  <c r="A370" i="9"/>
  <c r="A371" i="9"/>
  <c r="A372" i="9"/>
  <c r="A373" i="9"/>
  <c r="A374" i="9"/>
  <c r="A375" i="9"/>
  <c r="A376" i="9"/>
  <c r="A377" i="9"/>
  <c r="A378" i="9"/>
  <c r="A379" i="9"/>
  <c r="A380" i="9"/>
  <c r="A381" i="9"/>
  <c r="A382" i="9"/>
  <c r="A383" i="9"/>
  <c r="A384" i="9"/>
  <c r="A385" i="9"/>
  <c r="A386" i="9"/>
  <c r="A387" i="9"/>
  <c r="A388" i="9"/>
  <c r="A389" i="9"/>
  <c r="A390" i="9"/>
  <c r="A391" i="9"/>
  <c r="A392" i="9"/>
  <c r="A393" i="9"/>
  <c r="A394" i="9"/>
  <c r="A395" i="9"/>
  <c r="A396" i="9"/>
  <c r="A397" i="9"/>
  <c r="A398" i="9"/>
  <c r="A399" i="9"/>
  <c r="A400" i="9"/>
  <c r="A401" i="9"/>
  <c r="A402" i="9"/>
  <c r="A403" i="9"/>
  <c r="A404" i="9"/>
  <c r="A405" i="9"/>
  <c r="A406" i="9"/>
  <c r="A407" i="9"/>
  <c r="A408" i="9"/>
  <c r="A409" i="9"/>
  <c r="A410" i="9"/>
  <c r="A411" i="9"/>
  <c r="A412" i="9"/>
  <c r="A413" i="9"/>
  <c r="A414" i="9"/>
  <c r="A415" i="9"/>
  <c r="A416" i="9"/>
  <c r="A417" i="9"/>
  <c r="A418" i="9"/>
  <c r="A419" i="9"/>
  <c r="A420" i="9"/>
  <c r="A421" i="9"/>
  <c r="A422" i="9"/>
  <c r="A423" i="9"/>
  <c r="A424" i="9"/>
  <c r="A425" i="9"/>
  <c r="A426" i="9"/>
  <c r="A427" i="9"/>
  <c r="A428" i="9"/>
  <c r="A429" i="9"/>
  <c r="A430" i="9"/>
  <c r="A431" i="9"/>
  <c r="A432" i="9"/>
  <c r="A433" i="9"/>
  <c r="A434" i="9"/>
  <c r="A435" i="9"/>
  <c r="A436" i="9"/>
  <c r="A437" i="9"/>
  <c r="A438" i="9"/>
  <c r="A439" i="9"/>
  <c r="A440" i="9"/>
  <c r="A441" i="9"/>
  <c r="A442" i="9"/>
  <c r="A443" i="9"/>
  <c r="A444" i="9"/>
  <c r="A445" i="9"/>
  <c r="A446" i="9"/>
  <c r="A447" i="9"/>
  <c r="A448" i="9"/>
  <c r="A449" i="9"/>
  <c r="A450" i="9"/>
  <c r="A451" i="9"/>
  <c r="A452" i="9"/>
  <c r="A453" i="9"/>
  <c r="A454" i="9"/>
  <c r="A455" i="9"/>
  <c r="A456" i="9"/>
  <c r="A457" i="9"/>
  <c r="A458" i="9"/>
  <c r="A459" i="9"/>
  <c r="A460" i="9"/>
  <c r="A461" i="9"/>
  <c r="A462" i="9"/>
  <c r="A463" i="9"/>
  <c r="A464" i="9"/>
  <c r="A465" i="9"/>
  <c r="A466" i="9"/>
  <c r="A467" i="9"/>
  <c r="A468" i="9"/>
  <c r="A469" i="9"/>
  <c r="A470" i="9"/>
  <c r="A471" i="9"/>
  <c r="A472" i="9"/>
  <c r="A473" i="9"/>
  <c r="A474" i="9"/>
  <c r="A475" i="9"/>
  <c r="A476" i="9"/>
  <c r="A477" i="9"/>
  <c r="A478" i="9"/>
  <c r="A479" i="9"/>
  <c r="A480" i="9"/>
  <c r="A481" i="9"/>
  <c r="A482" i="9"/>
  <c r="A483" i="9"/>
  <c r="A484" i="9"/>
  <c r="A485" i="9"/>
  <c r="A486" i="9"/>
  <c r="A487" i="9"/>
  <c r="A488" i="9"/>
  <c r="A489" i="9"/>
  <c r="A490" i="9"/>
  <c r="A491" i="9"/>
  <c r="A492" i="9"/>
  <c r="A493" i="9"/>
  <c r="A494" i="9"/>
  <c r="A495" i="9"/>
  <c r="A496" i="9"/>
  <c r="A497" i="9"/>
  <c r="A498" i="9"/>
  <c r="A499" i="9"/>
  <c r="A500" i="9"/>
  <c r="A501" i="9"/>
  <c r="A502" i="9"/>
  <c r="A503" i="9"/>
  <c r="A504" i="9"/>
  <c r="A505" i="9"/>
  <c r="A506" i="9"/>
  <c r="A507" i="9"/>
  <c r="A508" i="9"/>
  <c r="A509" i="9"/>
  <c r="A510" i="9"/>
  <c r="A511" i="9"/>
  <c r="A512" i="9"/>
  <c r="A513" i="9"/>
  <c r="A514" i="9"/>
  <c r="A515" i="9"/>
  <c r="A516" i="9"/>
  <c r="A517" i="9"/>
  <c r="A518" i="9"/>
  <c r="A519" i="9"/>
  <c r="A520" i="9"/>
  <c r="A521" i="9"/>
  <c r="A522" i="9"/>
  <c r="A523" i="9"/>
  <c r="A524" i="9"/>
  <c r="A525" i="9"/>
  <c r="A526" i="9"/>
  <c r="A527" i="9"/>
  <c r="A528" i="9"/>
  <c r="A529" i="9"/>
  <c r="A530" i="9"/>
  <c r="A531" i="9"/>
  <c r="A532" i="9"/>
  <c r="A533" i="9"/>
  <c r="A534" i="9"/>
  <c r="A535" i="9"/>
  <c r="A536" i="9"/>
  <c r="A537" i="9"/>
  <c r="A538" i="9"/>
  <c r="A539" i="9"/>
  <c r="A540" i="9"/>
  <c r="A541" i="9"/>
  <c r="A542" i="9"/>
  <c r="A543" i="9"/>
  <c r="A544" i="9"/>
  <c r="A545" i="9"/>
  <c r="A546" i="9"/>
  <c r="A547" i="9"/>
  <c r="A548" i="9"/>
  <c r="A549" i="9"/>
  <c r="A550" i="9"/>
  <c r="A551" i="9"/>
  <c r="A552" i="9"/>
  <c r="A553" i="9"/>
  <c r="A554" i="9"/>
  <c r="A555" i="9"/>
  <c r="A556" i="9"/>
  <c r="A557" i="9"/>
  <c r="A558" i="9"/>
  <c r="A559" i="9"/>
  <c r="A560" i="9"/>
  <c r="A561" i="9"/>
  <c r="A562" i="9"/>
  <c r="A563" i="9"/>
  <c r="A564" i="9"/>
  <c r="A565" i="9"/>
  <c r="A566" i="9"/>
  <c r="A567" i="9"/>
  <c r="A568" i="9"/>
  <c r="A569" i="9"/>
  <c r="A570" i="9"/>
  <c r="A571" i="9"/>
  <c r="A572" i="9"/>
  <c r="A573" i="9"/>
  <c r="A574" i="9"/>
  <c r="A575" i="9"/>
  <c r="A576" i="9"/>
  <c r="A577" i="9"/>
  <c r="A578" i="9"/>
  <c r="A579" i="9"/>
  <c r="A580" i="9"/>
  <c r="A581" i="9"/>
  <c r="A582" i="9"/>
  <c r="A583" i="9"/>
  <c r="A584" i="9"/>
  <c r="A585" i="9"/>
  <c r="A586" i="9"/>
  <c r="A587" i="9"/>
  <c r="A588" i="9"/>
  <c r="A589" i="9"/>
  <c r="A590" i="9"/>
  <c r="A591" i="9"/>
  <c r="A592" i="9"/>
  <c r="A593" i="9"/>
  <c r="A594" i="9"/>
  <c r="A595" i="9"/>
  <c r="A596" i="9"/>
  <c r="A597" i="9"/>
  <c r="A598" i="9"/>
  <c r="A599" i="9"/>
  <c r="A600" i="9"/>
  <c r="A601" i="9"/>
  <c r="A602" i="9"/>
  <c r="A603" i="9"/>
  <c r="A604" i="9"/>
  <c r="A605" i="9"/>
  <c r="A606" i="9"/>
  <c r="A607" i="9"/>
  <c r="A608" i="9"/>
  <c r="A609" i="9"/>
  <c r="A610" i="9"/>
  <c r="A611" i="9"/>
  <c r="A612" i="9"/>
  <c r="A613" i="9"/>
  <c r="A614" i="9"/>
  <c r="A615" i="9"/>
  <c r="A616" i="9"/>
  <c r="A617" i="9"/>
  <c r="A618" i="9"/>
  <c r="A619" i="9"/>
  <c r="A620" i="9"/>
  <c r="A621" i="9"/>
  <c r="A622" i="9"/>
  <c r="A623" i="9"/>
  <c r="A624" i="9"/>
  <c r="A625" i="9"/>
  <c r="A626" i="9"/>
  <c r="A627" i="9"/>
  <c r="A628" i="9"/>
  <c r="A629" i="9"/>
  <c r="A630" i="9"/>
  <c r="A631" i="9"/>
  <c r="A632" i="9"/>
  <c r="A633" i="9"/>
  <c r="A634" i="9"/>
  <c r="A635" i="9"/>
  <c r="A636" i="9"/>
  <c r="A637" i="9"/>
  <c r="A638" i="9"/>
  <c r="A639" i="9"/>
  <c r="A640" i="9"/>
  <c r="A641" i="9"/>
  <c r="A642" i="9"/>
  <c r="A643" i="9"/>
  <c r="A644" i="9"/>
  <c r="A645" i="9"/>
  <c r="A646" i="9"/>
  <c r="A647" i="9"/>
  <c r="A648" i="9"/>
  <c r="A649" i="9"/>
  <c r="A650" i="9"/>
  <c r="A651" i="9"/>
  <c r="A652" i="9"/>
  <c r="A653" i="9"/>
  <c r="A654" i="9"/>
  <c r="A655" i="9"/>
  <c r="A656" i="9"/>
  <c r="A657" i="9"/>
  <c r="A658" i="9"/>
  <c r="A659" i="9"/>
  <c r="A660" i="9"/>
  <c r="A661" i="9"/>
  <c r="A662" i="9"/>
  <c r="A663" i="9"/>
  <c r="A664" i="9"/>
  <c r="A665" i="9"/>
  <c r="A666" i="9"/>
  <c r="A667" i="9"/>
  <c r="A668" i="9"/>
  <c r="A669" i="9"/>
  <c r="A670" i="9"/>
  <c r="A671" i="9"/>
  <c r="A672" i="9"/>
  <c r="A673" i="9"/>
  <c r="A674" i="9"/>
  <c r="A675" i="9"/>
  <c r="A676" i="9"/>
  <c r="A677" i="9"/>
  <c r="A678" i="9"/>
  <c r="A679" i="9"/>
  <c r="A680" i="9"/>
  <c r="A681" i="9"/>
  <c r="A682" i="9"/>
  <c r="A683" i="9"/>
  <c r="A684" i="9"/>
  <c r="A685" i="9"/>
  <c r="A686" i="9"/>
  <c r="A687" i="9"/>
  <c r="A688" i="9"/>
  <c r="A689" i="9"/>
  <c r="A690" i="9"/>
  <c r="A691" i="9"/>
  <c r="A692" i="9"/>
  <c r="A693" i="9"/>
  <c r="A694" i="9"/>
  <c r="A695" i="9"/>
  <c r="A696" i="9"/>
  <c r="A697" i="9"/>
  <c r="A698" i="9"/>
  <c r="A699" i="9"/>
  <c r="A700" i="9"/>
  <c r="A701" i="9"/>
  <c r="A702" i="9"/>
  <c r="A703" i="9"/>
  <c r="A704" i="9"/>
  <c r="A705" i="9"/>
  <c r="A706" i="9"/>
  <c r="A707" i="9"/>
  <c r="A708" i="9"/>
  <c r="A709" i="9"/>
  <c r="A710" i="9"/>
  <c r="A711" i="9"/>
  <c r="A712" i="9"/>
  <c r="A713" i="9"/>
  <c r="A714" i="9"/>
  <c r="A715" i="9"/>
  <c r="A716" i="9"/>
  <c r="A717" i="9"/>
  <c r="A718" i="9"/>
  <c r="A719" i="9"/>
  <c r="A720" i="9"/>
  <c r="A721" i="9"/>
  <c r="A722" i="9"/>
  <c r="A723" i="9"/>
  <c r="A724" i="9"/>
  <c r="A725" i="9"/>
  <c r="A726" i="9"/>
  <c r="A727" i="9"/>
  <c r="A728" i="9"/>
  <c r="A729" i="9"/>
  <c r="A730" i="9"/>
  <c r="A731" i="9"/>
  <c r="A732" i="9"/>
  <c r="A733" i="9"/>
  <c r="A734" i="9"/>
  <c r="A735" i="9"/>
  <c r="A736" i="9"/>
  <c r="A737" i="9"/>
  <c r="A738" i="9"/>
  <c r="A739" i="9"/>
  <c r="A740" i="9"/>
  <c r="A741" i="9"/>
  <c r="A742" i="9"/>
  <c r="A743" i="9"/>
  <c r="A744" i="9"/>
  <c r="A745" i="9"/>
  <c r="A746" i="9"/>
  <c r="A747" i="9"/>
  <c r="A748" i="9"/>
  <c r="A749" i="9"/>
  <c r="A750" i="9"/>
  <c r="A751" i="9"/>
  <c r="A752" i="9"/>
  <c r="A753" i="9"/>
  <c r="A754" i="9"/>
  <c r="A755" i="9"/>
  <c r="A756" i="9"/>
  <c r="A757" i="9"/>
  <c r="A758" i="9"/>
  <c r="A759" i="9"/>
  <c r="A760" i="9"/>
  <c r="A761" i="9"/>
  <c r="A762" i="9"/>
  <c r="A763" i="9"/>
  <c r="A764" i="9"/>
  <c r="A765" i="9"/>
  <c r="A766" i="9"/>
  <c r="A767" i="9"/>
  <c r="A768" i="9"/>
  <c r="A769" i="9"/>
  <c r="A770" i="9"/>
  <c r="A771" i="9"/>
  <c r="A772" i="9"/>
  <c r="A773" i="9"/>
  <c r="A774" i="9"/>
  <c r="A775" i="9"/>
  <c r="A776" i="9"/>
  <c r="A777" i="9"/>
  <c r="A778" i="9"/>
  <c r="A779" i="9"/>
  <c r="A780" i="9"/>
  <c r="A781" i="9"/>
  <c r="A782" i="9"/>
  <c r="A783" i="9"/>
  <c r="A784" i="9"/>
  <c r="A785" i="9"/>
  <c r="A786" i="9"/>
  <c r="A787" i="9"/>
  <c r="A788" i="9"/>
  <c r="A789" i="9"/>
  <c r="A790" i="9"/>
  <c r="A791" i="9"/>
  <c r="A792" i="9"/>
  <c r="A793" i="9"/>
  <c r="A794" i="9"/>
  <c r="A795" i="9"/>
  <c r="A796" i="9"/>
  <c r="A797" i="9"/>
  <c r="A798" i="9"/>
  <c r="A799" i="9"/>
  <c r="A800" i="9"/>
  <c r="A801" i="9"/>
  <c r="A802" i="9"/>
  <c r="A803" i="9"/>
  <c r="A804" i="9"/>
  <c r="A805" i="9"/>
  <c r="A806" i="9"/>
  <c r="A807" i="9"/>
  <c r="A808" i="9"/>
  <c r="A809" i="9"/>
  <c r="A810" i="9"/>
  <c r="A811" i="9"/>
  <c r="A812" i="9"/>
  <c r="A813" i="9"/>
  <c r="A814" i="9"/>
  <c r="A815" i="9"/>
  <c r="A816" i="9"/>
  <c r="A817" i="9"/>
  <c r="A818" i="9"/>
  <c r="A819" i="9"/>
  <c r="A820" i="9"/>
  <c r="A821" i="9"/>
  <c r="A822" i="9"/>
  <c r="A823" i="9"/>
  <c r="A824" i="9"/>
  <c r="A825" i="9"/>
  <c r="A826" i="9"/>
  <c r="A827" i="9"/>
  <c r="A828" i="9"/>
  <c r="A829" i="9"/>
  <c r="A830" i="9"/>
  <c r="A831" i="9"/>
  <c r="A832" i="9"/>
  <c r="A833" i="9"/>
  <c r="A834" i="9"/>
  <c r="A835" i="9"/>
  <c r="A836" i="9"/>
  <c r="A837" i="9"/>
  <c r="A838" i="9"/>
  <c r="A839" i="9"/>
  <c r="A840" i="9"/>
  <c r="A841" i="9"/>
  <c r="A842" i="9"/>
  <c r="A843" i="9"/>
  <c r="A844" i="9"/>
  <c r="A845" i="9"/>
  <c r="A846" i="9"/>
  <c r="A847" i="9"/>
  <c r="A848" i="9"/>
  <c r="A849" i="9"/>
  <c r="A850" i="9"/>
  <c r="A851" i="9"/>
  <c r="A852" i="9"/>
  <c r="A853" i="9"/>
  <c r="A854" i="9"/>
  <c r="A855" i="9"/>
  <c r="A856" i="9"/>
  <c r="A857" i="9"/>
  <c r="A858" i="9"/>
  <c r="A859" i="9"/>
  <c r="A860" i="9"/>
  <c r="A861" i="9"/>
  <c r="A862" i="9"/>
  <c r="A863" i="9"/>
  <c r="A864" i="9"/>
  <c r="A865" i="9"/>
  <c r="A866" i="9"/>
  <c r="A867" i="9"/>
  <c r="A868" i="9"/>
  <c r="A869" i="9"/>
  <c r="A870" i="9"/>
  <c r="A871" i="9"/>
  <c r="A872" i="9"/>
  <c r="A873" i="9"/>
  <c r="A874" i="9"/>
  <c r="A875" i="9"/>
  <c r="A876" i="9"/>
  <c r="A877" i="9"/>
  <c r="A878" i="9"/>
  <c r="A879" i="9"/>
  <c r="A880" i="9"/>
  <c r="A881" i="9"/>
  <c r="A882" i="9"/>
  <c r="A883" i="9"/>
  <c r="A884" i="9"/>
  <c r="A885" i="9"/>
  <c r="A886" i="9"/>
  <c r="A887" i="9"/>
  <c r="A888" i="9"/>
  <c r="A889" i="9"/>
  <c r="A890" i="9"/>
  <c r="A891" i="9"/>
  <c r="A892" i="9"/>
  <c r="A893" i="9"/>
  <c r="A894" i="9"/>
  <c r="A895" i="9"/>
  <c r="A896" i="9"/>
  <c r="A897" i="9"/>
  <c r="A898" i="9"/>
  <c r="A899" i="9"/>
  <c r="A900" i="9"/>
  <c r="A901" i="9"/>
  <c r="A902" i="9"/>
  <c r="A903" i="9"/>
  <c r="A904" i="9"/>
  <c r="A905" i="9"/>
  <c r="A906" i="9"/>
  <c r="A907" i="9"/>
  <c r="A908" i="9"/>
  <c r="A909" i="9"/>
  <c r="A910" i="9"/>
  <c r="A911" i="9"/>
  <c r="A912" i="9"/>
  <c r="A913" i="9"/>
  <c r="A914" i="9"/>
  <c r="A915" i="9"/>
  <c r="A916" i="9"/>
  <c r="A917" i="9"/>
  <c r="A918" i="9"/>
  <c r="A919" i="9"/>
  <c r="A920" i="9"/>
  <c r="A921" i="9"/>
  <c r="A922" i="9"/>
  <c r="A923" i="9"/>
  <c r="A924" i="9"/>
  <c r="A925" i="9"/>
  <c r="A926" i="9"/>
  <c r="A927" i="9"/>
  <c r="A928" i="9"/>
  <c r="A929" i="9"/>
  <c r="A930" i="9"/>
  <c r="A931" i="9"/>
  <c r="A932" i="9"/>
  <c r="A933" i="9"/>
  <c r="A934" i="9"/>
  <c r="A935" i="9"/>
  <c r="A936" i="9"/>
  <c r="A937" i="9"/>
  <c r="A938" i="9"/>
  <c r="A939" i="9"/>
  <c r="A940" i="9"/>
  <c r="A941" i="9"/>
  <c r="A942" i="9"/>
  <c r="A943" i="9"/>
  <c r="A944" i="9"/>
  <c r="A945" i="9"/>
  <c r="A946" i="9"/>
  <c r="A947" i="9"/>
  <c r="A948" i="9"/>
  <c r="A949" i="9"/>
  <c r="A950" i="9"/>
  <c r="A951" i="9"/>
  <c r="A952" i="9"/>
  <c r="A953" i="9"/>
  <c r="A954" i="9"/>
  <c r="A955" i="9"/>
  <c r="A956" i="9"/>
  <c r="A957" i="9"/>
  <c r="A958" i="9"/>
  <c r="A959" i="9"/>
  <c r="A960" i="9"/>
  <c r="A961" i="9"/>
  <c r="A962" i="9"/>
  <c r="A963" i="9"/>
  <c r="A964" i="9"/>
  <c r="A965" i="9"/>
  <c r="A966" i="9"/>
  <c r="A967" i="9"/>
  <c r="A968" i="9"/>
  <c r="A969" i="9"/>
  <c r="A970" i="9"/>
  <c r="A971" i="9"/>
  <c r="A972" i="9"/>
  <c r="A973" i="9"/>
  <c r="A974" i="9"/>
  <c r="A975" i="9"/>
  <c r="A976" i="9"/>
  <c r="A977" i="9"/>
  <c r="A978" i="9"/>
  <c r="A979" i="9"/>
  <c r="A980" i="9"/>
  <c r="A981" i="9"/>
  <c r="A982" i="9"/>
  <c r="A983" i="9"/>
  <c r="A984" i="9"/>
  <c r="A985" i="9"/>
  <c r="A986" i="9"/>
  <c r="A987" i="9"/>
  <c r="A988" i="9"/>
  <c r="A989" i="9"/>
  <c r="A990" i="9"/>
  <c r="A991" i="9"/>
  <c r="A992" i="9"/>
  <c r="A993" i="9"/>
  <c r="A994" i="9"/>
  <c r="A995" i="9"/>
  <c r="A996" i="9"/>
  <c r="A997" i="9"/>
  <c r="A998" i="9"/>
  <c r="A999" i="9"/>
  <c r="A1000" i="9"/>
  <c r="A1001" i="9"/>
  <c r="A1002" i="9"/>
  <c r="A1003" i="9"/>
  <c r="A1004" i="9"/>
  <c r="A1005" i="9"/>
  <c r="A1006" i="9"/>
  <c r="A1007" i="9"/>
  <c r="A1008" i="9"/>
  <c r="A1009" i="9"/>
  <c r="A1010" i="9"/>
  <c r="A1011" i="9"/>
  <c r="A1012" i="9"/>
  <c r="A1013" i="9"/>
  <c r="A1014" i="9"/>
  <c r="A1015" i="9"/>
  <c r="A1016" i="9"/>
  <c r="A1017" i="9"/>
  <c r="A1018" i="9"/>
  <c r="A1019" i="9"/>
  <c r="A1020" i="9"/>
  <c r="A1021" i="9"/>
  <c r="A1022" i="9"/>
  <c r="A1023" i="9"/>
  <c r="A1024" i="9"/>
  <c r="A1025" i="9"/>
  <c r="A1026" i="9"/>
  <c r="A1027" i="9"/>
  <c r="A1028" i="9"/>
  <c r="A1029" i="9"/>
  <c r="A1030" i="9"/>
  <c r="A1031" i="9"/>
  <c r="A1032" i="9"/>
  <c r="A1033" i="9"/>
  <c r="A1034" i="9"/>
  <c r="A1035" i="9"/>
  <c r="A1036" i="9"/>
  <c r="A1037" i="9"/>
  <c r="A1038" i="9"/>
  <c r="A1039" i="9"/>
  <c r="A1040" i="9"/>
  <c r="A1041" i="9"/>
  <c r="A1042" i="9"/>
  <c r="A1043" i="9"/>
  <c r="A1044" i="9"/>
  <c r="A1045" i="9"/>
  <c r="A1046" i="9"/>
  <c r="A1047" i="9"/>
  <c r="A1048" i="9"/>
  <c r="A1049" i="9"/>
  <c r="A1050" i="9"/>
  <c r="A1051" i="9"/>
  <c r="A1052" i="9"/>
  <c r="A1053" i="9"/>
  <c r="A1054" i="9"/>
  <c r="A1055" i="9"/>
  <c r="A1056" i="9"/>
  <c r="A1057" i="9"/>
  <c r="A1058" i="9"/>
  <c r="A1059" i="9"/>
  <c r="A1060" i="9"/>
  <c r="A1061" i="9"/>
  <c r="A1062" i="9"/>
  <c r="A1063" i="9"/>
  <c r="A1064" i="9"/>
  <c r="A1065" i="9"/>
  <c r="A1066" i="9"/>
  <c r="A1067" i="9"/>
  <c r="A1068" i="9"/>
  <c r="A1069" i="9"/>
  <c r="A1070" i="9"/>
  <c r="A1071" i="9"/>
  <c r="A1072" i="9"/>
  <c r="A1073" i="9"/>
  <c r="A1074" i="9"/>
  <c r="A1075" i="9"/>
  <c r="A1076" i="9"/>
  <c r="A1077" i="9"/>
  <c r="A1078" i="9"/>
  <c r="A1079" i="9"/>
  <c r="A1080" i="9"/>
  <c r="A1081" i="9"/>
  <c r="A1082" i="9"/>
  <c r="A1083" i="9"/>
  <c r="A1084" i="9"/>
  <c r="A1085" i="9"/>
  <c r="A1086" i="9"/>
  <c r="A1087" i="9"/>
  <c r="A1088" i="9"/>
  <c r="A1089" i="9"/>
  <c r="A1090" i="9"/>
  <c r="A1091" i="9"/>
  <c r="A1092" i="9"/>
  <c r="A1093" i="9"/>
  <c r="A1094" i="9"/>
  <c r="A1095" i="9"/>
  <c r="A1096" i="9"/>
  <c r="A1097" i="9"/>
  <c r="A1098" i="9"/>
  <c r="A1099" i="9"/>
  <c r="A1100" i="9"/>
  <c r="A1101" i="9"/>
  <c r="A1102" i="9"/>
  <c r="A1103" i="9"/>
  <c r="A1104" i="9"/>
  <c r="A1105" i="9"/>
  <c r="A1106" i="9"/>
  <c r="A1107" i="9"/>
  <c r="A1108" i="9"/>
  <c r="A1109" i="9"/>
  <c r="A1110" i="9"/>
  <c r="A1111" i="9"/>
  <c r="A1112" i="9"/>
  <c r="A1113" i="9"/>
  <c r="A1114" i="9"/>
  <c r="A1115" i="9"/>
  <c r="A1116" i="9"/>
  <c r="A1117" i="9"/>
  <c r="A1118" i="9"/>
  <c r="A1119" i="9"/>
  <c r="A1120" i="9"/>
  <c r="A1121" i="9"/>
  <c r="A1122" i="9"/>
  <c r="A1123" i="9"/>
  <c r="A1124" i="9"/>
  <c r="A1125" i="9"/>
  <c r="A1126" i="9"/>
  <c r="A1127" i="9"/>
  <c r="A1128" i="9"/>
  <c r="A1129" i="9"/>
  <c r="A1130" i="9"/>
  <c r="A1131" i="9"/>
  <c r="A1132" i="9"/>
  <c r="A1133" i="9"/>
  <c r="A1134" i="9"/>
  <c r="A1135" i="9"/>
  <c r="A1136" i="9"/>
  <c r="A1137" i="9"/>
  <c r="A1138" i="9"/>
  <c r="A1139" i="9"/>
  <c r="A1140" i="9"/>
  <c r="A1141" i="9"/>
  <c r="A1142" i="9"/>
  <c r="A1143" i="9"/>
  <c r="A1144" i="9"/>
  <c r="A1145" i="9"/>
  <c r="A1146" i="9"/>
  <c r="A1147" i="9"/>
  <c r="A1148" i="9"/>
  <c r="A1149" i="9"/>
  <c r="A1150" i="9"/>
  <c r="A1151" i="9"/>
  <c r="A1152" i="9"/>
  <c r="A1153" i="9"/>
  <c r="A1154" i="9"/>
  <c r="A1155" i="9"/>
  <c r="A1156" i="9"/>
  <c r="A1157" i="9"/>
  <c r="A1158" i="9"/>
  <c r="A1159" i="9"/>
  <c r="A1160" i="9"/>
  <c r="A1161" i="9"/>
  <c r="A1162" i="9"/>
  <c r="A1163" i="9"/>
  <c r="A1164" i="9"/>
  <c r="A1165" i="9"/>
  <c r="A1166" i="9"/>
  <c r="A1167" i="9"/>
  <c r="A1168" i="9"/>
  <c r="A1169" i="9"/>
  <c r="A1170" i="9"/>
  <c r="A1171" i="9"/>
  <c r="A1172" i="9"/>
  <c r="A1173" i="9"/>
  <c r="A1174" i="9"/>
  <c r="A1175" i="9"/>
  <c r="A1176" i="9"/>
  <c r="A1177" i="9"/>
  <c r="A1178" i="9"/>
  <c r="A1179" i="9"/>
  <c r="A1180" i="9"/>
  <c r="A1181" i="9"/>
  <c r="A1182" i="9"/>
  <c r="A1183" i="9"/>
  <c r="A1184" i="9"/>
  <c r="A1185" i="9"/>
  <c r="A1186" i="9"/>
  <c r="A1187" i="9"/>
  <c r="A1188" i="9"/>
  <c r="A1189" i="9"/>
  <c r="A1190" i="9"/>
  <c r="A1191" i="9"/>
  <c r="A1192" i="9"/>
  <c r="A1193" i="9"/>
  <c r="A1194" i="9"/>
  <c r="A1195" i="9"/>
  <c r="A1196" i="9"/>
  <c r="A1197" i="9"/>
  <c r="A1198" i="9"/>
  <c r="A1199" i="9"/>
  <c r="A1200" i="9"/>
  <c r="A1201" i="9"/>
  <c r="A1202" i="9"/>
  <c r="A1203" i="9"/>
  <c r="A1204" i="9"/>
  <c r="A1205" i="9"/>
  <c r="A1206" i="9"/>
  <c r="A1207" i="9"/>
  <c r="A1208" i="9"/>
  <c r="A1209" i="9"/>
  <c r="A1210" i="9"/>
  <c r="A1211" i="9"/>
  <c r="A1212" i="9"/>
  <c r="A1213" i="9"/>
  <c r="A1214" i="9"/>
  <c r="A1215" i="9"/>
  <c r="A1216" i="9"/>
  <c r="A1217" i="9"/>
  <c r="A1218" i="9"/>
  <c r="A1219" i="9"/>
  <c r="A1220" i="9"/>
  <c r="A1221" i="9"/>
  <c r="A1222" i="9"/>
  <c r="A1223" i="9"/>
  <c r="A1224" i="9"/>
  <c r="A1225" i="9"/>
  <c r="A1226" i="9"/>
  <c r="A1227" i="9"/>
  <c r="A1228" i="9"/>
  <c r="A1229" i="9"/>
  <c r="A1230" i="9"/>
  <c r="A1231" i="9"/>
  <c r="A1232" i="9"/>
  <c r="A1233" i="9"/>
  <c r="A1234" i="9"/>
  <c r="A1235" i="9"/>
  <c r="A1236" i="9"/>
  <c r="A1237" i="9"/>
  <c r="A1238" i="9"/>
  <c r="A1239" i="9"/>
  <c r="A1240" i="9"/>
  <c r="A1241" i="9"/>
  <c r="A1242" i="9"/>
  <c r="A1243" i="9"/>
  <c r="A1244" i="9"/>
  <c r="A1245" i="9"/>
  <c r="A1246" i="9"/>
  <c r="A1247" i="9"/>
  <c r="A1248" i="9"/>
  <c r="A1249" i="9"/>
  <c r="A1250" i="9"/>
  <c r="A1251" i="9"/>
  <c r="A1252" i="9"/>
  <c r="A1253" i="9"/>
  <c r="A1254" i="9"/>
  <c r="A1255" i="9"/>
  <c r="A1256" i="9"/>
  <c r="A1257" i="9"/>
  <c r="A1258" i="9"/>
  <c r="A1259" i="9"/>
  <c r="A1260" i="9"/>
  <c r="A1261" i="9"/>
  <c r="A1262" i="9"/>
  <c r="A1263" i="9"/>
  <c r="A1264" i="9"/>
  <c r="A1265" i="9"/>
  <c r="A1266" i="9"/>
  <c r="A1267" i="9"/>
  <c r="A1268" i="9"/>
  <c r="A1269" i="9"/>
  <c r="A1270" i="9"/>
  <c r="A1271" i="9"/>
  <c r="A1272" i="9"/>
  <c r="A1273" i="9"/>
  <c r="A1274" i="9"/>
  <c r="A1275" i="9"/>
  <c r="A1276" i="9"/>
  <c r="A1277" i="9"/>
  <c r="A1278" i="9"/>
  <c r="A1279" i="9"/>
  <c r="A1280" i="9"/>
  <c r="A1281" i="9"/>
  <c r="A1282" i="9"/>
  <c r="A1283" i="9"/>
  <c r="A1284" i="9"/>
  <c r="A1285" i="9"/>
  <c r="A1286" i="9"/>
  <c r="A1287" i="9"/>
  <c r="A1288" i="9"/>
  <c r="A1289" i="9"/>
  <c r="A1290" i="9"/>
  <c r="A1291" i="9"/>
  <c r="A1292" i="9"/>
  <c r="A1293" i="9"/>
  <c r="A1294" i="9"/>
  <c r="A1295" i="9"/>
  <c r="A1296" i="9"/>
  <c r="A1297" i="9"/>
  <c r="A1298" i="9"/>
  <c r="A1299" i="9"/>
  <c r="A1300" i="9"/>
  <c r="A1301" i="9"/>
  <c r="A1302" i="9"/>
  <c r="A1303" i="9"/>
  <c r="A1304" i="9"/>
  <c r="A1305" i="9"/>
  <c r="A1306" i="9"/>
  <c r="A1307" i="9"/>
  <c r="A1308" i="9"/>
  <c r="A1309" i="9"/>
  <c r="A1310" i="9"/>
  <c r="A1311" i="9"/>
  <c r="A1312" i="9"/>
  <c r="A1313" i="9"/>
  <c r="A1314" i="9"/>
  <c r="A1315" i="9"/>
  <c r="A1316" i="9"/>
  <c r="A1317" i="9"/>
  <c r="A1318" i="9"/>
  <c r="A1319" i="9"/>
  <c r="A1320" i="9"/>
  <c r="A1321" i="9"/>
  <c r="A1322" i="9"/>
  <c r="A1323" i="9"/>
  <c r="A1324" i="9"/>
  <c r="A1325" i="9"/>
  <c r="A1326" i="9"/>
  <c r="A1327" i="9"/>
  <c r="A1328" i="9"/>
  <c r="A1329" i="9"/>
  <c r="A1330" i="9"/>
  <c r="A1331" i="9"/>
  <c r="A1332" i="9"/>
  <c r="A1333" i="9"/>
  <c r="A1334" i="9"/>
  <c r="A1335" i="9"/>
  <c r="A1336" i="9"/>
  <c r="A1337" i="9"/>
  <c r="A1338" i="9"/>
  <c r="A1339" i="9"/>
  <c r="A1340" i="9"/>
  <c r="A1341" i="9"/>
  <c r="A1342" i="9"/>
  <c r="A1343" i="9"/>
  <c r="A1344" i="9"/>
  <c r="A1345" i="9"/>
  <c r="A1346" i="9"/>
  <c r="A1347" i="9"/>
  <c r="A1348" i="9"/>
  <c r="A1349" i="9"/>
  <c r="A1350" i="9"/>
  <c r="A1351" i="9"/>
  <c r="A1352" i="9"/>
  <c r="A1353" i="9"/>
  <c r="A1354" i="9"/>
  <c r="A1355" i="9"/>
  <c r="A1356" i="9"/>
  <c r="A1357" i="9"/>
  <c r="A1358" i="9"/>
  <c r="A1359" i="9"/>
  <c r="A1360" i="9"/>
  <c r="A1361" i="9"/>
  <c r="A1362" i="9"/>
  <c r="A1363" i="9"/>
  <c r="A1364" i="9"/>
  <c r="A1365" i="9"/>
  <c r="A1366" i="9"/>
  <c r="A1367" i="9"/>
  <c r="A1368" i="9"/>
  <c r="A1369" i="9"/>
  <c r="A1370" i="9"/>
  <c r="A1371" i="9"/>
  <c r="A1372" i="9"/>
  <c r="A1373" i="9"/>
  <c r="A1374" i="9"/>
  <c r="A1375" i="9"/>
  <c r="A1376" i="9"/>
  <c r="A1377" i="9"/>
  <c r="A1378" i="9"/>
  <c r="A1379" i="9"/>
  <c r="A1380" i="9"/>
  <c r="A1381" i="9"/>
  <c r="A1382" i="9"/>
  <c r="A1383" i="9"/>
  <c r="A1384" i="9"/>
  <c r="A1385" i="9"/>
  <c r="A1386" i="9"/>
  <c r="A1387" i="9"/>
  <c r="A1388" i="9"/>
  <c r="A1389" i="9"/>
  <c r="A1390" i="9"/>
  <c r="A1391" i="9"/>
  <c r="A1392" i="9"/>
  <c r="A1393" i="9"/>
  <c r="A1394" i="9"/>
  <c r="A1395" i="9"/>
  <c r="A1396" i="9"/>
  <c r="A1397" i="9"/>
  <c r="A1398" i="9"/>
  <c r="A1399" i="9"/>
  <c r="A1400" i="9"/>
  <c r="A1401" i="9"/>
  <c r="A1402" i="9"/>
  <c r="A1403" i="9"/>
  <c r="A1404" i="9"/>
  <c r="A1405" i="9"/>
  <c r="A1406" i="9"/>
  <c r="A1407" i="9"/>
  <c r="A1408" i="9"/>
  <c r="A1409" i="9"/>
  <c r="A1410" i="9"/>
  <c r="A1411" i="9"/>
  <c r="A1412" i="9"/>
  <c r="A1413" i="9"/>
  <c r="A1414" i="9"/>
  <c r="A1415" i="9"/>
  <c r="A1416" i="9"/>
  <c r="A1417" i="9"/>
  <c r="A1418" i="9"/>
  <c r="A1419" i="9"/>
  <c r="A1420" i="9"/>
  <c r="A1421" i="9"/>
  <c r="A1422" i="9"/>
  <c r="A1423" i="9"/>
  <c r="A1424" i="9"/>
  <c r="A1425" i="9"/>
  <c r="A1426" i="9"/>
  <c r="A1427" i="9"/>
  <c r="A1428" i="9"/>
  <c r="A1429" i="9"/>
  <c r="A1430" i="9"/>
  <c r="A1431" i="9"/>
  <c r="A1432" i="9"/>
  <c r="A1433" i="9"/>
  <c r="A1434" i="9"/>
  <c r="A1435" i="9"/>
  <c r="A1436" i="9"/>
  <c r="A1437" i="9"/>
  <c r="A1438" i="9"/>
  <c r="A1439" i="9"/>
  <c r="A1440" i="9"/>
  <c r="A1441" i="9"/>
  <c r="A1442" i="9"/>
  <c r="A1443" i="9"/>
  <c r="A1444" i="9"/>
  <c r="A1445" i="9"/>
  <c r="A1446" i="9"/>
  <c r="A1447" i="9"/>
  <c r="A1448" i="9"/>
  <c r="A1449" i="9"/>
  <c r="A1450" i="9"/>
  <c r="A1451" i="9"/>
  <c r="A1452" i="9"/>
  <c r="A1453" i="9"/>
  <c r="A1454" i="9"/>
  <c r="A1455" i="9"/>
  <c r="A1456" i="9"/>
  <c r="A1457" i="9"/>
  <c r="A1458" i="9"/>
  <c r="A1459" i="9"/>
  <c r="A1460" i="9"/>
  <c r="A1461" i="9"/>
  <c r="A1462" i="9"/>
  <c r="A1463" i="9"/>
  <c r="A1464" i="9"/>
  <c r="A1465" i="9"/>
  <c r="A1466" i="9"/>
  <c r="A1467" i="9"/>
  <c r="A1468" i="9"/>
  <c r="A1469" i="9"/>
  <c r="A1470" i="9"/>
  <c r="A1471" i="9"/>
  <c r="A1472" i="9"/>
  <c r="A1473" i="9"/>
  <c r="A1474" i="9"/>
  <c r="A1475" i="9"/>
  <c r="A1476" i="9"/>
  <c r="A1477" i="9"/>
  <c r="A1478" i="9"/>
  <c r="A1479" i="9"/>
  <c r="A1480" i="9"/>
  <c r="A1481" i="9"/>
  <c r="A1482" i="9"/>
  <c r="A1483" i="9"/>
  <c r="A1484" i="9"/>
  <c r="A1485" i="9"/>
  <c r="A1486" i="9"/>
  <c r="A1487" i="9"/>
  <c r="A1488" i="9"/>
  <c r="A1489" i="9"/>
  <c r="A1490" i="9"/>
  <c r="A1491" i="9"/>
  <c r="A1492" i="9"/>
  <c r="A1493" i="9"/>
  <c r="A1494" i="9"/>
  <c r="A1495" i="9"/>
  <c r="A1496" i="9"/>
  <c r="A1497" i="9"/>
  <c r="A1498" i="9"/>
  <c r="A1499" i="9"/>
  <c r="A1500" i="9"/>
  <c r="A1501" i="9"/>
  <c r="A1502" i="9"/>
  <c r="A1503" i="9"/>
  <c r="A1504" i="9"/>
  <c r="A1505" i="9"/>
  <c r="A1506" i="9"/>
  <c r="A1507" i="9"/>
  <c r="A1508" i="9"/>
  <c r="A1509" i="9"/>
  <c r="A1510" i="9"/>
  <c r="A1511" i="9"/>
  <c r="A1512" i="9"/>
  <c r="A1513" i="9"/>
  <c r="A1514" i="9"/>
  <c r="A1515" i="9"/>
  <c r="A1516" i="9"/>
  <c r="A1517" i="9"/>
  <c r="A1518" i="9"/>
  <c r="A1519" i="9"/>
  <c r="A1520" i="9"/>
  <c r="A1521" i="9"/>
  <c r="A1522" i="9"/>
  <c r="A1523" i="9"/>
  <c r="A1524" i="9"/>
  <c r="A1525" i="9"/>
  <c r="A1526" i="9"/>
  <c r="A1527" i="9"/>
  <c r="A1528" i="9"/>
  <c r="A1529" i="9"/>
  <c r="A1530" i="9"/>
  <c r="A1531" i="9"/>
  <c r="A1532" i="9"/>
  <c r="A1533" i="9"/>
  <c r="A1534" i="9"/>
  <c r="A1535" i="9"/>
  <c r="A1536" i="9"/>
  <c r="A1537" i="9"/>
  <c r="A1538" i="9"/>
  <c r="A1539" i="9"/>
  <c r="A1540" i="9"/>
  <c r="A1541" i="9"/>
  <c r="A1542" i="9"/>
  <c r="A1543" i="9"/>
  <c r="A1544" i="9"/>
  <c r="A1545" i="9"/>
  <c r="A1546" i="9"/>
  <c r="A1547" i="9"/>
  <c r="A1548" i="9"/>
  <c r="A1549" i="9"/>
  <c r="A1550" i="9"/>
  <c r="A1551" i="9"/>
  <c r="A1552" i="9"/>
  <c r="A1553" i="9"/>
  <c r="A1554" i="9"/>
  <c r="A1555" i="9"/>
  <c r="A1556" i="9"/>
  <c r="A1557" i="9"/>
  <c r="A1558" i="9"/>
  <c r="A1559" i="9"/>
  <c r="A1560" i="9"/>
  <c r="A1561" i="9"/>
  <c r="A1562" i="9"/>
  <c r="A1563" i="9"/>
  <c r="A1564" i="9"/>
  <c r="A1565" i="9"/>
  <c r="A1566" i="9"/>
  <c r="A1567" i="9"/>
  <c r="A1568" i="9"/>
  <c r="A1569" i="9"/>
  <c r="A1570" i="9"/>
  <c r="A1571" i="9"/>
  <c r="A1572" i="9"/>
  <c r="A1573" i="9"/>
  <c r="A1574" i="9"/>
  <c r="A1575" i="9"/>
  <c r="A1576" i="9"/>
  <c r="A1577" i="9"/>
  <c r="A1578" i="9"/>
  <c r="A1579" i="9"/>
  <c r="A1580" i="9"/>
  <c r="A1581" i="9"/>
  <c r="A1582" i="9"/>
  <c r="A1583" i="9"/>
  <c r="A1584" i="9"/>
  <c r="A1585" i="9"/>
  <c r="A1586" i="9"/>
  <c r="A1587" i="9"/>
  <c r="A1588" i="9"/>
  <c r="A1589" i="9"/>
  <c r="A1590" i="9"/>
  <c r="A1591" i="9"/>
  <c r="A1592" i="9"/>
  <c r="A1593" i="9"/>
  <c r="A1594" i="9"/>
  <c r="A1595" i="9"/>
  <c r="A1596" i="9"/>
  <c r="A1597" i="9"/>
  <c r="A1598" i="9"/>
  <c r="A1599" i="9"/>
  <c r="A1600" i="9"/>
  <c r="A1601" i="9"/>
  <c r="A1602" i="9"/>
  <c r="A1603" i="9"/>
  <c r="A1604" i="9"/>
  <c r="A1605" i="9"/>
  <c r="A1606" i="9"/>
  <c r="A1607" i="9"/>
  <c r="A1608" i="9"/>
  <c r="A1609" i="9"/>
  <c r="A1610" i="9"/>
  <c r="A1611" i="9"/>
  <c r="A1612" i="9"/>
  <c r="A1613" i="9"/>
  <c r="A1614" i="9"/>
  <c r="A1615" i="9"/>
  <c r="A1616" i="9"/>
  <c r="A1617" i="9"/>
  <c r="A1618" i="9"/>
  <c r="A1619" i="9"/>
  <c r="A1620" i="9"/>
  <c r="A1621" i="9"/>
  <c r="A1622" i="9"/>
  <c r="A1623" i="9"/>
  <c r="A1624" i="9"/>
  <c r="A1625" i="9"/>
  <c r="A1626" i="9"/>
  <c r="A1627" i="9"/>
  <c r="A1628" i="9"/>
  <c r="A1629" i="9"/>
  <c r="A1630" i="9"/>
  <c r="A1631" i="9"/>
  <c r="A1632" i="9"/>
  <c r="A1633" i="9"/>
  <c r="A1634" i="9"/>
  <c r="A1635" i="9"/>
  <c r="A1636" i="9"/>
  <c r="A1637" i="9"/>
  <c r="A1638" i="9"/>
  <c r="A1639" i="9"/>
  <c r="A1640" i="9"/>
  <c r="A1641" i="9"/>
  <c r="A1642" i="9"/>
  <c r="A1643" i="9"/>
  <c r="A1644" i="9"/>
  <c r="A1645" i="9"/>
  <c r="A1646" i="9"/>
  <c r="A1647" i="9"/>
  <c r="A1648" i="9"/>
  <c r="A1649" i="9"/>
  <c r="A1650" i="9"/>
  <c r="A1651" i="9"/>
  <c r="A1652" i="9"/>
  <c r="A1653" i="9"/>
  <c r="A1654" i="9"/>
  <c r="A1655" i="9"/>
  <c r="A1656" i="9"/>
  <c r="A1657" i="9"/>
  <c r="A1658" i="9"/>
  <c r="A1659" i="9"/>
  <c r="A1660" i="9"/>
  <c r="A1661" i="9"/>
  <c r="A1662" i="9"/>
  <c r="A1663" i="9"/>
  <c r="A1664" i="9"/>
  <c r="A1665" i="9"/>
  <c r="A1666" i="9"/>
  <c r="A1667" i="9"/>
  <c r="A1668" i="9"/>
  <c r="A1669" i="9"/>
  <c r="A1670" i="9"/>
  <c r="A1671" i="9"/>
  <c r="A1672" i="9"/>
  <c r="A1673" i="9"/>
  <c r="A1674" i="9"/>
  <c r="A1675" i="9"/>
  <c r="A1676" i="9"/>
  <c r="A1677" i="9"/>
  <c r="A1678" i="9"/>
  <c r="A1679" i="9"/>
  <c r="A1680" i="9"/>
  <c r="A1681" i="9"/>
  <c r="A1682" i="9"/>
  <c r="A1683" i="9"/>
  <c r="A1684" i="9"/>
  <c r="A1685" i="9"/>
  <c r="A1686" i="9"/>
  <c r="A1687" i="9"/>
  <c r="A1688" i="9"/>
  <c r="A1689" i="9"/>
  <c r="A1690" i="9"/>
  <c r="A1691" i="9"/>
  <c r="A1692" i="9"/>
  <c r="A1693" i="9"/>
  <c r="A1694" i="9"/>
  <c r="A1695" i="9"/>
  <c r="A1696" i="9"/>
  <c r="A1697" i="9"/>
  <c r="A1698" i="9"/>
  <c r="A1699" i="9"/>
  <c r="A1700" i="9"/>
  <c r="A1701" i="9"/>
  <c r="A1702" i="9"/>
  <c r="A1703" i="9"/>
  <c r="A1704" i="9"/>
  <c r="A1705" i="9"/>
  <c r="A1706" i="9"/>
  <c r="A1707" i="9"/>
  <c r="A1708" i="9"/>
  <c r="A1709" i="9"/>
  <c r="A1710" i="9"/>
  <c r="A1711" i="9"/>
  <c r="A1712" i="9"/>
  <c r="A1713" i="9"/>
  <c r="A1714" i="9"/>
  <c r="A1715" i="9"/>
  <c r="A1716" i="9"/>
  <c r="A1717" i="9"/>
  <c r="A1718" i="9"/>
  <c r="A1719" i="9"/>
  <c r="A1720" i="9"/>
  <c r="A1721" i="9"/>
  <c r="A1722" i="9"/>
  <c r="A1723" i="9"/>
  <c r="A1724" i="9"/>
  <c r="A1725" i="9"/>
  <c r="A1726" i="9"/>
  <c r="A1727" i="9"/>
  <c r="A1728" i="9"/>
  <c r="A1729" i="9"/>
  <c r="A1730" i="9"/>
  <c r="A1731" i="9"/>
  <c r="A1732" i="9"/>
  <c r="A1733" i="9"/>
  <c r="A1734" i="9"/>
  <c r="A1735" i="9"/>
  <c r="A1736" i="9"/>
  <c r="A1737" i="9"/>
  <c r="A1738" i="9"/>
  <c r="A1739" i="9"/>
  <c r="A1740" i="9"/>
  <c r="A1741" i="9"/>
  <c r="A1742" i="9"/>
  <c r="A1743" i="9"/>
  <c r="A1744" i="9"/>
  <c r="A1745" i="9"/>
  <c r="A1746" i="9"/>
  <c r="A1747" i="9"/>
  <c r="A1748" i="9"/>
  <c r="A1749" i="9"/>
  <c r="A1750" i="9"/>
  <c r="A1751" i="9"/>
  <c r="A1752" i="9"/>
  <c r="A1753" i="9"/>
  <c r="A1754" i="9"/>
  <c r="A1755" i="9"/>
  <c r="A1756" i="9"/>
  <c r="A1757" i="9"/>
  <c r="A1758" i="9"/>
  <c r="A1759" i="9"/>
  <c r="A1760" i="9"/>
  <c r="A1761" i="9"/>
  <c r="A1762" i="9"/>
  <c r="A1763" i="9"/>
  <c r="A1764" i="9"/>
  <c r="A1765" i="9"/>
  <c r="A1766" i="9"/>
  <c r="A1767" i="9"/>
  <c r="A1768" i="9"/>
  <c r="A1769" i="9"/>
  <c r="A1770" i="9"/>
  <c r="A1771" i="9"/>
  <c r="A1772" i="9"/>
  <c r="A1773" i="9"/>
  <c r="A1774" i="9"/>
  <c r="A1775" i="9"/>
  <c r="A1776" i="9"/>
  <c r="A1777" i="9"/>
  <c r="A1778" i="9"/>
  <c r="A1779" i="9"/>
  <c r="A1780" i="9"/>
  <c r="A1781" i="9"/>
  <c r="A1782" i="9"/>
  <c r="A1783" i="9"/>
  <c r="A1784" i="9"/>
  <c r="A1785" i="9"/>
  <c r="A1786" i="9"/>
  <c r="A1787" i="9"/>
  <c r="A1788" i="9"/>
  <c r="A1789" i="9"/>
  <c r="A1790" i="9"/>
  <c r="A1791" i="9"/>
  <c r="A1792" i="9"/>
  <c r="A1793" i="9"/>
  <c r="A1794" i="9"/>
  <c r="A1795" i="9"/>
  <c r="A1796" i="9"/>
  <c r="A1797" i="9"/>
  <c r="A1798" i="9"/>
  <c r="A1799" i="9"/>
  <c r="A1800" i="9"/>
  <c r="A1801" i="9"/>
  <c r="A1802" i="9"/>
  <c r="A1803" i="9"/>
  <c r="A1804" i="9"/>
  <c r="A1805" i="9"/>
  <c r="A1806" i="9"/>
  <c r="A1807" i="9"/>
  <c r="A1808" i="9"/>
  <c r="A1809" i="9"/>
  <c r="A1810" i="9"/>
  <c r="A1811" i="9"/>
  <c r="A1812" i="9"/>
  <c r="A1813" i="9"/>
  <c r="A1814" i="9"/>
  <c r="A1815" i="9"/>
  <c r="A1816" i="9"/>
  <c r="A1817" i="9"/>
  <c r="A1818" i="9"/>
  <c r="A1819" i="9"/>
  <c r="A1820" i="9"/>
  <c r="A1821" i="9"/>
  <c r="A1822" i="9"/>
  <c r="A1823" i="9"/>
  <c r="A1824" i="9"/>
  <c r="A1825" i="9"/>
  <c r="A1826" i="9"/>
  <c r="A1827" i="9"/>
  <c r="A1828" i="9"/>
  <c r="A1829" i="9"/>
  <c r="A1830" i="9"/>
  <c r="A1831" i="9"/>
  <c r="A1832" i="9"/>
  <c r="A1833" i="9"/>
  <c r="A1834" i="9"/>
  <c r="A1835" i="9"/>
  <c r="A1836" i="9"/>
  <c r="A1837" i="9"/>
  <c r="A1838" i="9"/>
  <c r="A1839" i="9"/>
  <c r="A1840" i="9"/>
  <c r="A1841" i="9"/>
  <c r="A1842" i="9"/>
  <c r="A1843" i="9"/>
  <c r="A1844" i="9"/>
  <c r="A1845" i="9"/>
  <c r="A1846" i="9"/>
  <c r="A1847" i="9"/>
  <c r="A1848" i="9"/>
  <c r="A1849" i="9"/>
  <c r="A1850" i="9"/>
  <c r="A1851" i="9"/>
  <c r="A1852" i="9"/>
  <c r="A1853" i="9"/>
  <c r="A1854" i="9"/>
  <c r="A1855" i="9"/>
  <c r="A1856" i="9"/>
  <c r="A1857" i="9"/>
  <c r="A1858" i="9"/>
  <c r="A1859" i="9"/>
  <c r="A1860" i="9"/>
  <c r="A1861" i="9"/>
  <c r="A1862" i="9"/>
  <c r="A1863" i="9"/>
  <c r="A1864" i="9"/>
  <c r="A1865" i="9"/>
  <c r="A1866" i="9"/>
  <c r="A1867" i="9"/>
  <c r="A1868" i="9"/>
  <c r="A1869" i="9"/>
  <c r="A1870" i="9"/>
  <c r="A1871" i="9"/>
  <c r="A1872" i="9"/>
  <c r="A1873" i="9"/>
  <c r="A1874" i="9"/>
  <c r="A1875" i="9"/>
  <c r="A1876" i="9"/>
  <c r="A1877" i="9"/>
  <c r="A1878" i="9"/>
  <c r="A1879" i="9"/>
  <c r="A1880" i="9"/>
  <c r="A1881" i="9"/>
  <c r="A1882" i="9"/>
  <c r="A1883" i="9"/>
  <c r="A1884" i="9"/>
  <c r="A1885" i="9"/>
  <c r="A1886" i="9"/>
  <c r="A1887" i="9"/>
  <c r="A1888" i="9"/>
  <c r="A1889" i="9"/>
  <c r="A1890" i="9"/>
  <c r="A1891" i="9"/>
  <c r="A1892" i="9"/>
  <c r="A1893" i="9"/>
  <c r="A1894" i="9"/>
  <c r="A1895" i="9"/>
  <c r="A1896" i="9"/>
  <c r="A1897" i="9"/>
  <c r="A1898" i="9"/>
  <c r="A1899" i="9"/>
  <c r="A1900" i="9"/>
  <c r="A1901" i="9"/>
  <c r="A1902" i="9"/>
  <c r="A1903" i="9"/>
  <c r="A1904" i="9"/>
  <c r="A1905" i="9"/>
  <c r="A1906" i="9"/>
  <c r="A1907" i="9"/>
  <c r="A1908" i="9"/>
  <c r="A1909" i="9"/>
  <c r="A1910" i="9"/>
  <c r="A1911" i="9"/>
  <c r="A1912" i="9"/>
  <c r="A1913" i="9"/>
  <c r="A1914" i="9"/>
  <c r="A1915" i="9"/>
  <c r="A1916" i="9"/>
  <c r="A1917" i="9"/>
  <c r="A1918" i="9"/>
  <c r="A1919" i="9"/>
  <c r="A1920" i="9"/>
  <c r="A1921" i="9"/>
  <c r="A1922" i="9"/>
  <c r="A1923" i="9"/>
  <c r="A1924" i="9"/>
  <c r="A1925" i="9"/>
  <c r="A1926" i="9"/>
  <c r="A1927" i="9"/>
  <c r="A1928" i="9"/>
  <c r="A1929" i="9"/>
  <c r="A1930" i="9"/>
  <c r="A1931" i="9"/>
  <c r="A1932" i="9"/>
  <c r="A1933" i="9"/>
  <c r="A1934" i="9"/>
  <c r="A1935" i="9"/>
  <c r="A1936" i="9"/>
  <c r="A1937" i="9"/>
  <c r="A1938" i="9"/>
  <c r="A1939" i="9"/>
  <c r="A1940" i="9"/>
  <c r="A1941" i="9"/>
  <c r="A1942" i="9"/>
  <c r="A1943" i="9"/>
  <c r="A1944" i="9"/>
  <c r="A1945" i="9"/>
  <c r="A1946" i="9"/>
  <c r="A1947" i="9"/>
  <c r="A1948" i="9"/>
  <c r="A1949" i="9"/>
  <c r="A1950" i="9"/>
  <c r="A1951" i="9"/>
  <c r="A1952" i="9"/>
  <c r="A1953" i="9"/>
  <c r="A1954" i="9"/>
  <c r="A1955" i="9"/>
  <c r="A1956" i="9"/>
  <c r="A1957" i="9"/>
  <c r="A1958" i="9"/>
  <c r="A1959" i="9"/>
  <c r="A1960" i="9"/>
  <c r="A1961" i="9"/>
  <c r="A1962" i="9"/>
  <c r="A1963" i="9"/>
  <c r="A1964" i="9"/>
  <c r="A1965" i="9"/>
  <c r="A1966" i="9"/>
  <c r="A1967" i="9"/>
  <c r="A1968" i="9"/>
  <c r="A1969" i="9"/>
  <c r="A1970" i="9"/>
  <c r="A1971" i="9"/>
  <c r="A1972" i="9"/>
  <c r="A1973" i="9"/>
  <c r="A1974" i="9"/>
  <c r="A1975" i="9"/>
  <c r="A1976" i="9"/>
  <c r="A1977" i="9"/>
  <c r="A1978" i="9"/>
  <c r="A1979" i="9"/>
  <c r="A1980" i="9"/>
  <c r="A1981" i="9"/>
  <c r="A1982" i="9"/>
  <c r="A1983" i="9"/>
  <c r="A1984" i="9"/>
  <c r="A1985" i="9"/>
  <c r="A1986" i="9"/>
  <c r="A1987" i="9"/>
  <c r="A1988" i="9"/>
  <c r="A1989" i="9"/>
  <c r="A1990" i="9"/>
  <c r="A1991" i="9"/>
  <c r="A1992" i="9"/>
  <c r="A1993" i="9"/>
  <c r="A1994" i="9"/>
  <c r="A1995" i="9"/>
  <c r="A1996" i="9"/>
  <c r="A1997" i="9"/>
  <c r="A1998" i="9"/>
  <c r="A1999" i="9"/>
  <c r="A2000" i="9"/>
  <c r="A2001" i="9"/>
  <c r="A2002" i="9"/>
  <c r="A2003" i="9"/>
  <c r="A2004" i="9"/>
  <c r="A2005" i="9"/>
  <c r="A2006" i="9"/>
  <c r="A2007" i="9"/>
  <c r="A2008" i="9"/>
  <c r="A2009" i="9"/>
  <c r="A2010" i="9"/>
  <c r="A2011" i="9"/>
  <c r="A2012" i="9"/>
  <c r="A2013" i="9"/>
  <c r="A2014" i="9"/>
  <c r="A2015" i="9"/>
  <c r="A2016" i="9"/>
  <c r="A2017" i="9"/>
  <c r="A2018" i="9"/>
  <c r="A2019" i="9"/>
  <c r="A2020" i="9"/>
  <c r="A2021" i="9"/>
  <c r="A2022" i="9"/>
  <c r="A2023" i="9"/>
  <c r="A2024" i="9"/>
  <c r="A2025" i="9"/>
  <c r="A2026" i="9"/>
  <c r="A2027" i="9"/>
  <c r="A2028" i="9"/>
  <c r="A2029" i="9"/>
  <c r="A2030" i="9"/>
  <c r="A2031" i="9"/>
  <c r="A2032" i="9"/>
  <c r="A2033" i="9"/>
  <c r="A2034" i="9"/>
  <c r="A2035" i="9"/>
  <c r="A2036" i="9"/>
  <c r="A2037" i="9"/>
  <c r="A2038" i="9"/>
  <c r="A2039" i="9"/>
  <c r="A2040" i="9"/>
  <c r="A2041" i="9"/>
  <c r="A2042" i="9"/>
  <c r="A2043" i="9"/>
  <c r="A2044" i="9"/>
  <c r="A2045" i="9"/>
  <c r="A2046" i="9"/>
  <c r="A2047" i="9"/>
  <c r="A2048" i="9"/>
  <c r="A2049" i="9"/>
  <c r="A2050" i="9"/>
  <c r="A2051" i="9"/>
  <c r="A2052" i="9"/>
  <c r="A2053" i="9"/>
  <c r="A2054" i="9"/>
  <c r="A2055" i="9"/>
  <c r="A2056" i="9"/>
  <c r="A2057" i="9"/>
  <c r="A2058" i="9"/>
  <c r="A2059" i="9"/>
  <c r="A2060" i="9"/>
  <c r="A2061" i="9"/>
  <c r="A2062" i="9"/>
  <c r="A2063" i="9"/>
  <c r="A2064" i="9"/>
  <c r="A2065" i="9"/>
  <c r="A2066" i="9"/>
  <c r="A2067" i="9"/>
  <c r="A2068" i="9"/>
  <c r="A2069" i="9"/>
  <c r="A2070" i="9"/>
  <c r="A2071" i="9"/>
  <c r="A2072" i="9"/>
  <c r="A2073" i="9"/>
  <c r="A2074" i="9"/>
  <c r="A2075" i="9"/>
  <c r="A2076" i="9"/>
  <c r="A2077" i="9"/>
  <c r="A2078" i="9"/>
  <c r="A2079" i="9"/>
  <c r="A2080" i="9"/>
  <c r="A2081" i="9"/>
  <c r="A2082" i="9"/>
  <c r="A2083" i="9"/>
  <c r="A2084" i="9"/>
  <c r="A2085" i="9"/>
  <c r="A2086" i="9"/>
  <c r="A2087" i="9"/>
  <c r="A2088" i="9"/>
  <c r="A2089" i="9"/>
  <c r="A2090" i="9"/>
  <c r="A2091" i="9"/>
  <c r="A2092" i="9"/>
  <c r="A2093" i="9"/>
  <c r="A2094" i="9"/>
  <c r="A2095" i="9"/>
  <c r="A2096" i="9"/>
  <c r="A2097" i="9"/>
  <c r="A2098" i="9"/>
  <c r="A2099" i="9"/>
  <c r="A2100" i="9"/>
  <c r="A2101" i="9"/>
  <c r="A2102" i="9"/>
  <c r="A2103" i="9"/>
  <c r="A2104" i="9"/>
  <c r="A2105" i="9"/>
  <c r="A2106" i="9"/>
  <c r="A2107" i="9"/>
  <c r="A2108" i="9"/>
  <c r="A2109" i="9"/>
  <c r="A2110" i="9"/>
  <c r="A2111" i="9"/>
  <c r="A2112" i="9"/>
  <c r="A2113" i="9"/>
  <c r="A2114" i="9"/>
  <c r="A2115" i="9"/>
  <c r="A2116" i="9"/>
  <c r="A2117" i="9"/>
  <c r="A2118" i="9"/>
  <c r="A2119" i="9"/>
  <c r="A2120" i="9"/>
  <c r="A2121" i="9"/>
  <c r="A2122" i="9"/>
  <c r="A2123" i="9"/>
  <c r="A2124" i="9"/>
  <c r="A2125" i="9"/>
  <c r="A2126" i="9"/>
  <c r="A2127" i="9"/>
  <c r="A2128" i="9"/>
  <c r="A2129" i="9"/>
  <c r="A2130" i="9"/>
  <c r="A2131" i="9"/>
  <c r="A2132" i="9"/>
  <c r="A2133" i="9"/>
  <c r="A2134" i="9"/>
  <c r="A2135" i="9"/>
  <c r="A2136" i="9"/>
  <c r="A2137" i="9"/>
  <c r="A2138" i="9"/>
  <c r="A2139" i="9"/>
  <c r="A2140" i="9"/>
  <c r="A2141" i="9"/>
  <c r="A2142" i="9"/>
  <c r="A2143" i="9"/>
  <c r="A2144" i="9"/>
  <c r="A2145" i="9"/>
  <c r="A2146" i="9"/>
  <c r="A2147" i="9"/>
  <c r="A2148" i="9"/>
  <c r="A2149" i="9"/>
  <c r="A2150" i="9"/>
  <c r="A2151" i="9"/>
  <c r="A2152" i="9"/>
  <c r="A2153" i="9"/>
  <c r="A2154" i="9"/>
  <c r="A2155" i="9"/>
  <c r="A2156" i="9"/>
  <c r="A2157" i="9"/>
  <c r="A2158" i="9"/>
  <c r="A2159" i="9"/>
  <c r="A2160" i="9"/>
  <c r="A2161" i="9"/>
  <c r="A2162" i="9"/>
  <c r="A2163" i="9"/>
  <c r="A2164" i="9"/>
  <c r="A2165" i="9"/>
  <c r="A2166" i="9"/>
  <c r="A2167" i="9"/>
  <c r="A2168" i="9"/>
  <c r="A2169" i="9"/>
  <c r="A2170" i="9"/>
  <c r="A2171" i="9"/>
  <c r="A2172" i="9"/>
  <c r="A2173" i="9"/>
  <c r="A2174" i="9"/>
  <c r="A2175" i="9"/>
  <c r="A2176" i="9"/>
  <c r="A2177" i="9"/>
  <c r="A2178" i="9"/>
  <c r="A2179" i="9"/>
  <c r="A2180" i="9"/>
  <c r="A2181" i="9"/>
  <c r="A2182" i="9"/>
  <c r="A2183" i="9"/>
  <c r="A2184" i="9"/>
  <c r="A2185" i="9"/>
  <c r="A2186" i="9"/>
  <c r="A2187" i="9"/>
  <c r="A2188" i="9"/>
  <c r="A2189" i="9"/>
  <c r="A2190" i="9"/>
  <c r="A2191" i="9"/>
  <c r="A2192" i="9"/>
  <c r="A2193" i="9"/>
  <c r="A2194" i="9"/>
  <c r="A2195" i="9"/>
  <c r="A2196" i="9"/>
  <c r="A2197" i="9"/>
  <c r="A2198" i="9"/>
  <c r="A2199" i="9"/>
  <c r="A2200" i="9"/>
  <c r="A2201" i="9"/>
  <c r="A2202" i="9"/>
  <c r="A2203" i="9"/>
  <c r="A2204" i="9"/>
  <c r="A2205" i="9"/>
  <c r="A2206" i="9"/>
  <c r="A2207" i="9"/>
  <c r="A2208" i="9"/>
  <c r="A2209" i="9"/>
  <c r="A2210" i="9"/>
  <c r="A2211" i="9"/>
  <c r="A2212" i="9"/>
  <c r="A2213" i="9"/>
  <c r="A2214" i="9"/>
  <c r="A2215" i="9"/>
  <c r="A2216" i="9"/>
  <c r="A2217" i="9"/>
  <c r="A2218" i="9"/>
  <c r="A2219" i="9"/>
  <c r="A2220" i="9"/>
  <c r="A2221" i="9"/>
  <c r="A2222" i="9"/>
  <c r="A2223" i="9"/>
  <c r="A2224" i="9"/>
  <c r="A2225" i="9"/>
  <c r="A2226" i="9"/>
  <c r="A2227" i="9"/>
  <c r="A2228" i="9"/>
  <c r="A2229" i="9"/>
  <c r="A2230" i="9"/>
  <c r="A2231" i="9"/>
  <c r="A2232" i="9"/>
  <c r="A2233" i="9"/>
  <c r="A2234" i="9"/>
  <c r="A2235" i="9"/>
  <c r="A2236" i="9"/>
  <c r="A2237" i="9"/>
  <c r="A2238" i="9"/>
  <c r="A2239" i="9"/>
  <c r="A2240" i="9"/>
  <c r="A2241" i="9"/>
  <c r="A2242" i="9"/>
  <c r="A2243" i="9"/>
  <c r="A2244" i="9"/>
  <c r="A2245" i="9"/>
  <c r="A2246" i="9"/>
  <c r="A2247" i="9"/>
  <c r="A2248" i="9"/>
  <c r="A2249" i="9"/>
  <c r="A2250" i="9"/>
  <c r="A2251" i="9"/>
  <c r="A2252" i="9"/>
  <c r="A2253" i="9"/>
  <c r="A2254" i="9"/>
  <c r="A2255" i="9"/>
  <c r="A2256" i="9"/>
  <c r="A2257" i="9"/>
  <c r="A2258" i="9"/>
  <c r="A2259" i="9"/>
  <c r="A2260" i="9"/>
  <c r="A2261" i="9"/>
  <c r="A2262" i="9"/>
  <c r="A2263" i="9"/>
  <c r="A2264" i="9"/>
  <c r="A2265" i="9"/>
  <c r="A2266" i="9"/>
  <c r="A2267" i="9"/>
  <c r="A2268" i="9"/>
  <c r="A2269" i="9"/>
  <c r="A2270" i="9"/>
  <c r="A2271" i="9"/>
  <c r="A2272" i="9"/>
  <c r="A2273" i="9"/>
  <c r="A2274" i="9"/>
  <c r="A2275" i="9"/>
  <c r="A2276" i="9"/>
  <c r="A2277" i="9"/>
  <c r="A2278" i="9"/>
  <c r="A2279" i="9"/>
  <c r="A2280" i="9"/>
  <c r="A2281" i="9"/>
  <c r="A2282" i="9"/>
  <c r="A2283" i="9"/>
  <c r="A2284" i="9"/>
  <c r="A2285" i="9"/>
  <c r="A2286" i="9"/>
  <c r="A2287" i="9"/>
  <c r="A2288" i="9"/>
  <c r="A2289" i="9"/>
  <c r="A2290" i="9"/>
  <c r="A2291" i="9"/>
  <c r="A2292" i="9"/>
  <c r="A2293" i="9"/>
  <c r="A2294" i="9"/>
  <c r="A2295" i="9"/>
  <c r="A2296" i="9"/>
  <c r="A2297" i="9"/>
  <c r="A2298" i="9"/>
  <c r="A2299" i="9"/>
  <c r="A2300" i="9"/>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M2194" i="3"/>
  <c r="M2195" i="3"/>
  <c r="M2196" i="3"/>
  <c r="M2197" i="3"/>
  <c r="M2198" i="3"/>
  <c r="M2199" i="3"/>
  <c r="M2200" i="3"/>
  <c r="M2201" i="3"/>
  <c r="M2202" i="3"/>
  <c r="M2203" i="3"/>
  <c r="M2204" i="3"/>
  <c r="M2205" i="3"/>
  <c r="M2206" i="3"/>
  <c r="M2207" i="3"/>
  <c r="M2208" i="3"/>
  <c r="M2209" i="3"/>
  <c r="M2210" i="3"/>
  <c r="M2211" i="3"/>
  <c r="M2212" i="3"/>
  <c r="M2213" i="3"/>
  <c r="M2214" i="3"/>
  <c r="M2215" i="3"/>
  <c r="M2216" i="3"/>
  <c r="M2217" i="3"/>
  <c r="M2218" i="3"/>
  <c r="M2219" i="3"/>
  <c r="M2220" i="3"/>
  <c r="M2221" i="3"/>
  <c r="M2222" i="3"/>
  <c r="M2223" i="3"/>
  <c r="M2224" i="3"/>
  <c r="M2225" i="3"/>
  <c r="M2226" i="3"/>
  <c r="M2227" i="3"/>
  <c r="M2228" i="3"/>
  <c r="M2229" i="3"/>
  <c r="M2230" i="3"/>
  <c r="M2231" i="3"/>
  <c r="M2232" i="3"/>
  <c r="M2233" i="3"/>
  <c r="M2234" i="3"/>
  <c r="M2235" i="3"/>
  <c r="M2236" i="3"/>
  <c r="M2237" i="3"/>
  <c r="M2238" i="3"/>
  <c r="M2239" i="3"/>
  <c r="M2240" i="3"/>
  <c r="M2241" i="3"/>
  <c r="M2242" i="3"/>
  <c r="M2243" i="3"/>
  <c r="M2244" i="3"/>
  <c r="M2245" i="3"/>
  <c r="M2246" i="3"/>
  <c r="M2247" i="3"/>
  <c r="M2248" i="3"/>
  <c r="M2249" i="3"/>
  <c r="M2250" i="3"/>
  <c r="M2251" i="3"/>
  <c r="M2252" i="3"/>
  <c r="M2253" i="3"/>
  <c r="M2254" i="3"/>
  <c r="M2255" i="3"/>
  <c r="M2256" i="3"/>
  <c r="M2257" i="3"/>
  <c r="M2258" i="3"/>
  <c r="M2259" i="3"/>
  <c r="M2260" i="3"/>
  <c r="M2261" i="3"/>
  <c r="M2262" i="3"/>
  <c r="M2263" i="3"/>
  <c r="M2264" i="3"/>
  <c r="M2265" i="3"/>
  <c r="M2266" i="3"/>
  <c r="M2267" i="3"/>
  <c r="M2268" i="3"/>
  <c r="M2269" i="3"/>
  <c r="M2270" i="3"/>
  <c r="M2271" i="3"/>
  <c r="M2272" i="3"/>
  <c r="M2273" i="3"/>
  <c r="M2274" i="3"/>
  <c r="M2275" i="3"/>
  <c r="M2276" i="3"/>
  <c r="M2277" i="3"/>
  <c r="M2278" i="3"/>
  <c r="M2279" i="3"/>
  <c r="M2280" i="3"/>
  <c r="M2281" i="3"/>
  <c r="M2282" i="3"/>
  <c r="M2283" i="3"/>
  <c r="M2284" i="3"/>
  <c r="M2285" i="3"/>
  <c r="M2286" i="3"/>
  <c r="M2287" i="3"/>
  <c r="M2288" i="3"/>
  <c r="M2289" i="3"/>
  <c r="M2290" i="3"/>
  <c r="M2291" i="3"/>
  <c r="M2292" i="3"/>
  <c r="M2293" i="3"/>
  <c r="M2294" i="3"/>
  <c r="M2295" i="3"/>
  <c r="M2296" i="3"/>
  <c r="M2297" i="3"/>
  <c r="M2298" i="3"/>
  <c r="M2299" i="3"/>
  <c r="M2300" i="3"/>
  <c r="M2301" i="3"/>
  <c r="M2302" i="3"/>
  <c r="M2303" i="3"/>
  <c r="M2304" i="3"/>
  <c r="M2305" i="3"/>
  <c r="M2306" i="3"/>
  <c r="M2307" i="3"/>
  <c r="M2308" i="3"/>
  <c r="M2309" i="3"/>
  <c r="M2310" i="3"/>
  <c r="M2311" i="3"/>
  <c r="M2312" i="3"/>
  <c r="M2313" i="3"/>
  <c r="M2314" i="3"/>
  <c r="M2315" i="3"/>
  <c r="M2316" i="3"/>
  <c r="M2317" i="3"/>
  <c r="M2318" i="3"/>
  <c r="M2319" i="3"/>
  <c r="M2320" i="3"/>
  <c r="M2321" i="3"/>
  <c r="M2322" i="3"/>
  <c r="M2323" i="3"/>
  <c r="M2324" i="3"/>
  <c r="M2325" i="3"/>
  <c r="M2326" i="3"/>
  <c r="M2327" i="3"/>
  <c r="M2328" i="3"/>
  <c r="M2329" i="3"/>
  <c r="M2330" i="3"/>
  <c r="M2331" i="3"/>
  <c r="M2332" i="3"/>
  <c r="M2333" i="3"/>
  <c r="M2334" i="3"/>
  <c r="M2335" i="3"/>
  <c r="M2336" i="3"/>
  <c r="M2337" i="3"/>
  <c r="M2338" i="3"/>
  <c r="M2339" i="3"/>
  <c r="M2340" i="3"/>
  <c r="M2341" i="3"/>
  <c r="M2342" i="3"/>
  <c r="M2343" i="3"/>
  <c r="M2344" i="3"/>
  <c r="M2345" i="3"/>
  <c r="M2346" i="3"/>
  <c r="M2347" i="3"/>
  <c r="M2348" i="3"/>
  <c r="M2349" i="3"/>
  <c r="M2350" i="3"/>
  <c r="M2351" i="3"/>
  <c r="M2352" i="3"/>
  <c r="M2353" i="3"/>
  <c r="M2354" i="3"/>
  <c r="M2355" i="3"/>
  <c r="M2356" i="3"/>
  <c r="M2357" i="3"/>
  <c r="M2358" i="3"/>
  <c r="M2359" i="3"/>
  <c r="M2360" i="3"/>
  <c r="M2361" i="3"/>
  <c r="M2362" i="3"/>
  <c r="M2363" i="3"/>
  <c r="M2364" i="3"/>
  <c r="M2365" i="3"/>
  <c r="M2366" i="3"/>
  <c r="M2367" i="3"/>
  <c r="M2368" i="3"/>
  <c r="M2369" i="3"/>
  <c r="M2370" i="3"/>
  <c r="M2371" i="3"/>
  <c r="M2372" i="3"/>
  <c r="M2373" i="3"/>
  <c r="M2374" i="3"/>
  <c r="M2375" i="3"/>
  <c r="M2376" i="3"/>
  <c r="M2377" i="3"/>
  <c r="M2378" i="3"/>
  <c r="M2379" i="3"/>
  <c r="M2380" i="3"/>
  <c r="M2381" i="3"/>
  <c r="M2382" i="3"/>
  <c r="M2383" i="3"/>
  <c r="M2384" i="3"/>
  <c r="M2385" i="3"/>
  <c r="M2386" i="3"/>
  <c r="M2387" i="3"/>
  <c r="M2388" i="3"/>
  <c r="M2389" i="3"/>
  <c r="M2390" i="3"/>
  <c r="M2391" i="3"/>
  <c r="M2392" i="3"/>
  <c r="M2393" i="3"/>
  <c r="M2394" i="3"/>
  <c r="M2395" i="3"/>
  <c r="M2396" i="3"/>
  <c r="M2397" i="3"/>
  <c r="M2398" i="3"/>
  <c r="M2399" i="3"/>
  <c r="M2400" i="3"/>
  <c r="M2401" i="3"/>
  <c r="M2402" i="3"/>
  <c r="M2403" i="3"/>
  <c r="M2404" i="3"/>
  <c r="M2405" i="3"/>
  <c r="M2406" i="3"/>
  <c r="M2407" i="3"/>
  <c r="M2408" i="3"/>
  <c r="M2409" i="3"/>
  <c r="M2410"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0" i="3"/>
  <c r="M2441" i="3"/>
  <c r="M2442" i="3"/>
  <c r="M2443" i="3"/>
  <c r="M2444" i="3"/>
  <c r="M2445" i="3"/>
  <c r="M2446" i="3"/>
  <c r="M2447" i="3"/>
  <c r="M2448" i="3"/>
  <c r="M2449" i="3"/>
  <c r="M2450" i="3"/>
  <c r="M2451" i="3"/>
  <c r="M2452" i="3"/>
  <c r="M2453" i="3"/>
  <c r="M2454"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8" i="3"/>
  <c r="M2479" i="3"/>
  <c r="M2480" i="3"/>
  <c r="M2481" i="3"/>
  <c r="M2482" i="3"/>
  <c r="M2483" i="3"/>
  <c r="M2484" i="3"/>
  <c r="M2485" i="3"/>
  <c r="M2486" i="3"/>
  <c r="M2487" i="3"/>
  <c r="M2488" i="3"/>
  <c r="M2489" i="3"/>
  <c r="M2490" i="3"/>
  <c r="M2491" i="3"/>
  <c r="M2492" i="3"/>
  <c r="M2493" i="3"/>
  <c r="M2494" i="3"/>
  <c r="M2495" i="3"/>
  <c r="M2496" i="3"/>
  <c r="M2497" i="3"/>
  <c r="M2498" i="3"/>
  <c r="M2499" i="3"/>
  <c r="M2500" i="3"/>
  <c r="M2501" i="3"/>
  <c r="M2502" i="3"/>
  <c r="M2503" i="3"/>
  <c r="M2504" i="3"/>
  <c r="M2505" i="3"/>
  <c r="M2506" i="3"/>
  <c r="M2507" i="3"/>
  <c r="M2508" i="3"/>
  <c r="M2509" i="3"/>
  <c r="M2510" i="3"/>
  <c r="M2511" i="3"/>
  <c r="M2512" i="3"/>
  <c r="M2513" i="3"/>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002" i="3"/>
  <c r="M3003" i="3"/>
  <c r="M3004" i="3"/>
  <c r="M3005" i="3"/>
  <c r="M3006" i="3"/>
  <c r="M3007" i="3"/>
  <c r="M3008" i="3"/>
  <c r="M3009" i="3"/>
  <c r="M3010" i="3"/>
  <c r="M3011" i="3"/>
  <c r="M3012" i="3"/>
  <c r="M3013" i="3"/>
  <c r="M3014" i="3"/>
  <c r="M3015" i="3"/>
  <c r="M3016" i="3"/>
  <c r="M3017" i="3"/>
  <c r="M3018" i="3"/>
  <c r="M3019" i="3"/>
  <c r="M3020" i="3"/>
  <c r="M3021" i="3"/>
  <c r="M3022" i="3"/>
  <c r="M3023" i="3"/>
  <c r="M3024" i="3"/>
  <c r="M2" i="3"/>
  <c r="F124" i="8"/>
  <c r="G124" i="8"/>
  <c r="F125" i="8"/>
  <c r="G125" i="8"/>
  <c r="F126" i="8"/>
  <c r="F127" i="8"/>
  <c r="F128" i="8"/>
  <c r="G128" i="8"/>
  <c r="F129" i="8"/>
  <c r="G129" i="8"/>
  <c r="F130" i="8"/>
  <c r="F131" i="8"/>
  <c r="G131" i="8"/>
  <c r="F132" i="8"/>
  <c r="G132" i="8"/>
  <c r="F133" i="8"/>
  <c r="G133" i="8"/>
  <c r="F134" i="8"/>
  <c r="G134" i="8"/>
  <c r="F135" i="8"/>
  <c r="G135" i="8"/>
  <c r="F136" i="8"/>
  <c r="G136" i="8"/>
  <c r="F137" i="8"/>
  <c r="G137" i="8"/>
  <c r="F138" i="8"/>
  <c r="G138" i="8"/>
  <c r="F139" i="8"/>
  <c r="G139" i="8"/>
  <c r="F140" i="8"/>
  <c r="G140" i="8"/>
  <c r="F141" i="8"/>
  <c r="G141" i="8"/>
  <c r="F142" i="8"/>
  <c r="G142" i="8"/>
  <c r="F143" i="8"/>
  <c r="G143" i="8"/>
  <c r="F144" i="8"/>
  <c r="G144" i="8"/>
  <c r="F145" i="8"/>
  <c r="G145" i="8"/>
  <c r="F146" i="8"/>
  <c r="G146" i="8"/>
  <c r="F147" i="8"/>
  <c r="G147" i="8"/>
  <c r="F148" i="8"/>
  <c r="G148" i="8"/>
  <c r="F149" i="8"/>
  <c r="G149" i="8"/>
  <c r="F150" i="8"/>
  <c r="G150" i="8"/>
  <c r="F151" i="8"/>
  <c r="G151" i="8"/>
  <c r="F152" i="8"/>
  <c r="G152" i="8"/>
  <c r="F153" i="8"/>
  <c r="G153" i="8"/>
  <c r="F154" i="8"/>
  <c r="G154" i="8"/>
  <c r="F155" i="8"/>
  <c r="G155" i="8"/>
  <c r="F156" i="8"/>
  <c r="G156" i="8"/>
  <c r="F157" i="8"/>
  <c r="G157" i="8"/>
  <c r="F158" i="8"/>
  <c r="G158" i="8"/>
  <c r="F159" i="8"/>
  <c r="G159" i="8"/>
  <c r="F160" i="8"/>
  <c r="G160" i="8"/>
  <c r="F161" i="8"/>
  <c r="G161" i="8"/>
  <c r="F162" i="8"/>
  <c r="G162" i="8"/>
  <c r="F163" i="8"/>
  <c r="G163" i="8"/>
  <c r="F164" i="8"/>
  <c r="G164" i="8"/>
  <c r="F165" i="8"/>
  <c r="G165" i="8"/>
  <c r="F166" i="8"/>
  <c r="G166" i="8"/>
  <c r="F167" i="8"/>
  <c r="G167" i="8"/>
  <c r="F168" i="8"/>
  <c r="G168" i="8"/>
  <c r="F169" i="8"/>
  <c r="G169" i="8"/>
  <c r="F170" i="8"/>
  <c r="G170" i="8"/>
  <c r="F171" i="8"/>
  <c r="G171" i="8"/>
  <c r="F172" i="8"/>
  <c r="G172" i="8"/>
  <c r="F173" i="8"/>
  <c r="G173" i="8"/>
  <c r="F174" i="8"/>
  <c r="G174" i="8"/>
  <c r="F175" i="8"/>
  <c r="G175" i="8"/>
  <c r="F176" i="8"/>
  <c r="G176" i="8"/>
  <c r="F177" i="8"/>
  <c r="G177" i="8"/>
  <c r="F178" i="8"/>
  <c r="G178" i="8"/>
  <c r="F179" i="8"/>
  <c r="G179" i="8"/>
  <c r="F180" i="8"/>
  <c r="G180" i="8"/>
  <c r="F181" i="8"/>
  <c r="G181" i="8"/>
  <c r="F182" i="8"/>
  <c r="G182" i="8"/>
  <c r="F183" i="8"/>
  <c r="G183" i="8"/>
  <c r="F184" i="8"/>
  <c r="G184" i="8"/>
  <c r="F185" i="8"/>
  <c r="G185" i="8"/>
  <c r="F186" i="8"/>
  <c r="G186" i="8"/>
  <c r="F187" i="8"/>
  <c r="G187" i="8"/>
  <c r="F188" i="8"/>
  <c r="G188" i="8"/>
  <c r="F189" i="8"/>
  <c r="G189" i="8"/>
  <c r="F190" i="8"/>
  <c r="G190" i="8"/>
  <c r="F191" i="8"/>
  <c r="G191" i="8"/>
  <c r="F192" i="8"/>
  <c r="G192" i="8"/>
  <c r="F193" i="8"/>
  <c r="G193" i="8"/>
  <c r="F194" i="8"/>
  <c r="G194" i="8"/>
  <c r="F195" i="8"/>
  <c r="G195" i="8"/>
  <c r="F196" i="8"/>
  <c r="G196" i="8"/>
  <c r="F197" i="8"/>
  <c r="G197" i="8"/>
  <c r="F198" i="8"/>
  <c r="G198" i="8"/>
  <c r="F199" i="8"/>
  <c r="G199" i="8"/>
  <c r="F200" i="8"/>
  <c r="G200" i="8"/>
  <c r="F201" i="8"/>
  <c r="G201" i="8"/>
  <c r="F202" i="8"/>
  <c r="G202" i="8"/>
  <c r="F203" i="8"/>
  <c r="G203" i="8"/>
  <c r="F204" i="8"/>
  <c r="G204" i="8"/>
  <c r="F205" i="8"/>
  <c r="G205" i="8"/>
  <c r="F206" i="8"/>
  <c r="G206" i="8"/>
  <c r="F207" i="8"/>
  <c r="G207" i="8"/>
  <c r="F208" i="8"/>
  <c r="G208" i="8"/>
  <c r="F209" i="8"/>
  <c r="G209" i="8"/>
  <c r="F210" i="8"/>
  <c r="G210" i="8"/>
  <c r="F211" i="8"/>
  <c r="G211" i="8"/>
  <c r="F212" i="8"/>
  <c r="G212" i="8"/>
  <c r="F213" i="8"/>
  <c r="G213" i="8"/>
  <c r="F214" i="8"/>
  <c r="G214" i="8"/>
  <c r="F215" i="8"/>
  <c r="G215" i="8"/>
  <c r="F216" i="8"/>
  <c r="G216" i="8"/>
  <c r="F217" i="8"/>
  <c r="G217" i="8"/>
  <c r="F218" i="8"/>
  <c r="G218" i="8"/>
  <c r="F219" i="8"/>
  <c r="G219" i="8"/>
  <c r="F220" i="8"/>
  <c r="G220" i="8"/>
  <c r="F221" i="8"/>
  <c r="G221" i="8"/>
  <c r="F222" i="8"/>
  <c r="G222" i="8"/>
  <c r="F223" i="8"/>
  <c r="G223" i="8"/>
  <c r="F224" i="8"/>
  <c r="G224" i="8"/>
  <c r="F225" i="8"/>
  <c r="G225" i="8"/>
  <c r="F226" i="8"/>
  <c r="G226" i="8"/>
  <c r="F227" i="8"/>
  <c r="G227" i="8"/>
  <c r="F228" i="8"/>
  <c r="G228" i="8"/>
  <c r="F229" i="8"/>
  <c r="G229" i="8"/>
  <c r="F230" i="8"/>
  <c r="G230" i="8"/>
  <c r="F231" i="8"/>
  <c r="G231" i="8"/>
  <c r="F232" i="8"/>
  <c r="G232" i="8"/>
  <c r="F233" i="8"/>
  <c r="G233" i="8"/>
  <c r="F234" i="8"/>
  <c r="G234" i="8"/>
  <c r="F235" i="8"/>
  <c r="G235" i="8"/>
  <c r="F236" i="8"/>
  <c r="G236" i="8"/>
  <c r="F237" i="8"/>
  <c r="G237" i="8"/>
  <c r="F238" i="8"/>
  <c r="G238" i="8"/>
  <c r="F239" i="8"/>
  <c r="G239" i="8"/>
  <c r="F240" i="8"/>
  <c r="G240" i="8"/>
  <c r="F241" i="8"/>
  <c r="G241" i="8"/>
  <c r="F242" i="8"/>
  <c r="G242" i="8"/>
  <c r="F243" i="8"/>
  <c r="G243" i="8"/>
  <c r="F244" i="8"/>
  <c r="G244" i="8"/>
  <c r="F245" i="8"/>
  <c r="G245" i="8"/>
  <c r="F246" i="8"/>
  <c r="G246" i="8"/>
  <c r="F247" i="8"/>
  <c r="G247" i="8"/>
  <c r="F248" i="8"/>
  <c r="G248" i="8"/>
  <c r="F249" i="8"/>
  <c r="G249" i="8"/>
  <c r="F250" i="8"/>
  <c r="G250" i="8"/>
  <c r="F251" i="8"/>
  <c r="G251" i="8"/>
  <c r="F252" i="8"/>
  <c r="G252" i="8"/>
  <c r="F253" i="8"/>
  <c r="G253" i="8"/>
  <c r="F254" i="8"/>
  <c r="G254" i="8"/>
  <c r="F255" i="8"/>
  <c r="G255" i="8"/>
  <c r="F256" i="8"/>
  <c r="G256" i="8"/>
  <c r="F257" i="8"/>
  <c r="G257" i="8"/>
  <c r="F258" i="8"/>
  <c r="G258" i="8"/>
  <c r="F259" i="8"/>
  <c r="G259" i="8"/>
  <c r="F260" i="8"/>
  <c r="G260" i="8"/>
  <c r="F261" i="8"/>
  <c r="G261" i="8"/>
  <c r="F262" i="8"/>
  <c r="G262" i="8"/>
  <c r="F263" i="8"/>
  <c r="G263" i="8"/>
  <c r="F264" i="8"/>
  <c r="G264" i="8"/>
  <c r="F265" i="8"/>
  <c r="G265" i="8"/>
  <c r="F266" i="8"/>
  <c r="G266" i="8"/>
  <c r="F267" i="8"/>
  <c r="G267" i="8"/>
  <c r="F268" i="8"/>
  <c r="G268" i="8"/>
  <c r="F269" i="8"/>
  <c r="G269" i="8"/>
  <c r="F270" i="8"/>
  <c r="G270" i="8"/>
  <c r="F271" i="8"/>
  <c r="G271" i="8"/>
  <c r="F272" i="8"/>
  <c r="G272" i="8"/>
  <c r="F273" i="8"/>
  <c r="G273" i="8"/>
  <c r="F274" i="8"/>
  <c r="G274" i="8"/>
  <c r="F275" i="8"/>
  <c r="G275" i="8"/>
  <c r="F276" i="8"/>
  <c r="G276" i="8"/>
  <c r="F277" i="8"/>
  <c r="G277" i="8"/>
  <c r="F278" i="8"/>
  <c r="G278" i="8"/>
  <c r="F279" i="8"/>
  <c r="G279" i="8"/>
  <c r="F280" i="8"/>
  <c r="G280" i="8"/>
  <c r="F281" i="8"/>
  <c r="G281" i="8"/>
  <c r="F282" i="8"/>
  <c r="G282" i="8"/>
  <c r="F283" i="8"/>
  <c r="G283" i="8"/>
  <c r="F284" i="8"/>
  <c r="G284" i="8"/>
  <c r="F285" i="8"/>
  <c r="G285" i="8"/>
  <c r="F286" i="8"/>
  <c r="G286" i="8"/>
  <c r="F287" i="8"/>
  <c r="G287" i="8"/>
  <c r="F288" i="8"/>
  <c r="G288" i="8"/>
  <c r="F289" i="8"/>
  <c r="G289" i="8"/>
  <c r="F290" i="8"/>
  <c r="G290" i="8"/>
  <c r="F291" i="8"/>
  <c r="G291" i="8"/>
  <c r="F292" i="8"/>
  <c r="G292" i="8"/>
  <c r="F293" i="8"/>
  <c r="G293" i="8"/>
  <c r="F294" i="8"/>
  <c r="G294" i="8"/>
  <c r="F295" i="8"/>
  <c r="G295" i="8"/>
  <c r="F296" i="8"/>
  <c r="G296" i="8"/>
  <c r="F297" i="8"/>
  <c r="G297" i="8"/>
  <c r="F298" i="8"/>
  <c r="G298" i="8"/>
  <c r="F299" i="8"/>
  <c r="G299" i="8"/>
  <c r="F300" i="8"/>
  <c r="G300" i="8"/>
  <c r="F301" i="8"/>
  <c r="G301" i="8"/>
  <c r="F302" i="8"/>
  <c r="G302" i="8"/>
  <c r="F303" i="8"/>
  <c r="G303" i="8"/>
  <c r="F304" i="8"/>
  <c r="G304" i="8"/>
  <c r="F305" i="8"/>
  <c r="G305" i="8"/>
  <c r="F306" i="8"/>
  <c r="G306" i="8"/>
  <c r="F307" i="8"/>
  <c r="G307" i="8"/>
  <c r="F308" i="8"/>
  <c r="G308" i="8"/>
  <c r="F309" i="8"/>
  <c r="G309" i="8"/>
  <c r="F310" i="8"/>
  <c r="G310" i="8"/>
  <c r="F311" i="8"/>
  <c r="G311" i="8"/>
  <c r="F312" i="8"/>
  <c r="G312" i="8"/>
  <c r="F313" i="8"/>
  <c r="G313" i="8"/>
  <c r="F314" i="8"/>
  <c r="G314" i="8"/>
  <c r="F315" i="8"/>
  <c r="G315" i="8"/>
  <c r="F316" i="8"/>
  <c r="G316" i="8"/>
  <c r="F317" i="8"/>
  <c r="G317" i="8"/>
  <c r="F318" i="8"/>
  <c r="G318" i="8"/>
  <c r="F319" i="8"/>
  <c r="G319" i="8"/>
  <c r="F320" i="8"/>
  <c r="G320" i="8"/>
  <c r="F321" i="8"/>
  <c r="G321" i="8"/>
  <c r="F322" i="8"/>
  <c r="G322" i="8"/>
  <c r="F323" i="8"/>
  <c r="G323" i="8"/>
  <c r="F324" i="8"/>
  <c r="G324" i="8"/>
  <c r="F325" i="8"/>
  <c r="G325" i="8"/>
  <c r="F326" i="8"/>
  <c r="G326" i="8"/>
  <c r="F327" i="8"/>
  <c r="G327" i="8"/>
  <c r="F328" i="8"/>
  <c r="G328" i="8"/>
  <c r="F329" i="8"/>
  <c r="G329" i="8"/>
  <c r="F330" i="8"/>
  <c r="G330" i="8"/>
  <c r="F331" i="8"/>
  <c r="G331" i="8"/>
  <c r="F332" i="8"/>
  <c r="G332" i="8"/>
  <c r="F333" i="8"/>
  <c r="G333" i="8"/>
  <c r="F334" i="8"/>
  <c r="G334" i="8"/>
  <c r="F335" i="8"/>
  <c r="G335" i="8"/>
  <c r="F336" i="8"/>
  <c r="G336" i="8"/>
  <c r="F337" i="8"/>
  <c r="G337" i="8"/>
  <c r="F338" i="8"/>
  <c r="G338" i="8"/>
  <c r="F339" i="8"/>
  <c r="G339" i="8"/>
  <c r="F340" i="8"/>
  <c r="G340" i="8"/>
  <c r="F341" i="8"/>
  <c r="G341" i="8"/>
  <c r="F342" i="8"/>
  <c r="G342" i="8"/>
  <c r="F343" i="8"/>
  <c r="G343" i="8"/>
  <c r="F344" i="8"/>
  <c r="G344" i="8"/>
  <c r="F345" i="8"/>
  <c r="G345" i="8"/>
  <c r="F346" i="8"/>
  <c r="G346" i="8"/>
  <c r="F347" i="8"/>
  <c r="G347" i="8"/>
  <c r="F348" i="8"/>
  <c r="G348" i="8"/>
  <c r="F349" i="8"/>
  <c r="G349" i="8"/>
  <c r="F350" i="8"/>
  <c r="G350" i="8"/>
  <c r="F351" i="8"/>
  <c r="G351" i="8"/>
  <c r="F352" i="8"/>
  <c r="G352" i="8"/>
  <c r="F353" i="8"/>
  <c r="G353" i="8"/>
  <c r="F354" i="8"/>
  <c r="G354" i="8"/>
  <c r="F355" i="8"/>
  <c r="G355" i="8"/>
  <c r="F356" i="8"/>
  <c r="G356" i="8"/>
  <c r="F357" i="8"/>
  <c r="G357" i="8"/>
  <c r="F358" i="8"/>
  <c r="G358" i="8"/>
  <c r="F359" i="8"/>
  <c r="G359" i="8"/>
  <c r="F360" i="8"/>
  <c r="G360" i="8"/>
  <c r="F361" i="8"/>
  <c r="G361" i="8"/>
  <c r="F362" i="8"/>
  <c r="G362" i="8"/>
  <c r="F363" i="8"/>
  <c r="G363" i="8"/>
  <c r="F364" i="8"/>
  <c r="G364" i="8"/>
  <c r="F365" i="8"/>
  <c r="G365" i="8"/>
  <c r="F366" i="8"/>
  <c r="G366" i="8"/>
  <c r="F367" i="8"/>
  <c r="G367" i="8"/>
  <c r="F368" i="8"/>
  <c r="G368" i="8"/>
  <c r="F369" i="8"/>
  <c r="G369" i="8"/>
  <c r="F370" i="8"/>
  <c r="G370" i="8"/>
  <c r="F371" i="8"/>
  <c r="G371" i="8"/>
  <c r="F372" i="8"/>
  <c r="G372" i="8"/>
  <c r="F373" i="8"/>
  <c r="G373" i="8"/>
  <c r="F374" i="8"/>
  <c r="G374" i="8"/>
  <c r="F375" i="8"/>
  <c r="G375" i="8"/>
  <c r="F376" i="8"/>
  <c r="G376" i="8"/>
  <c r="F377" i="8"/>
  <c r="G377" i="8"/>
  <c r="F378" i="8"/>
  <c r="G378" i="8"/>
  <c r="F379" i="8"/>
  <c r="G379" i="8"/>
  <c r="F380" i="8"/>
  <c r="G380" i="8"/>
  <c r="F381" i="8"/>
  <c r="G381" i="8"/>
  <c r="F382" i="8"/>
  <c r="G382" i="8"/>
  <c r="F383" i="8"/>
  <c r="G383" i="8"/>
  <c r="F384" i="8"/>
  <c r="G384" i="8"/>
  <c r="F385" i="8"/>
  <c r="G385" i="8"/>
  <c r="F386" i="8"/>
  <c r="G386" i="8"/>
  <c r="F387" i="8"/>
  <c r="G387" i="8"/>
  <c r="F388" i="8"/>
  <c r="G388" i="8"/>
  <c r="F389" i="8"/>
  <c r="G389" i="8"/>
  <c r="F390" i="8"/>
  <c r="G390" i="8"/>
  <c r="F391" i="8"/>
  <c r="G391" i="8"/>
  <c r="F392" i="8"/>
  <c r="G392" i="8"/>
  <c r="F393" i="8"/>
  <c r="G393" i="8"/>
  <c r="F394" i="8"/>
  <c r="G394" i="8"/>
  <c r="F395" i="8"/>
  <c r="G395" i="8"/>
  <c r="F396" i="8"/>
  <c r="G396" i="8"/>
  <c r="F397" i="8"/>
  <c r="G397" i="8"/>
  <c r="F398" i="8"/>
  <c r="G398" i="8"/>
  <c r="F399" i="8"/>
  <c r="G399" i="8"/>
  <c r="F400" i="8"/>
  <c r="G400" i="8"/>
  <c r="F401" i="8"/>
  <c r="G401" i="8"/>
  <c r="F402" i="8"/>
  <c r="G402" i="8"/>
  <c r="F403" i="8"/>
  <c r="G403" i="8"/>
  <c r="F404" i="8"/>
  <c r="G404" i="8"/>
  <c r="F405" i="8"/>
  <c r="G405" i="8"/>
  <c r="F406" i="8"/>
  <c r="G406" i="8"/>
  <c r="F407" i="8"/>
  <c r="G407" i="8"/>
  <c r="F1693" i="8"/>
  <c r="G1693" i="8"/>
  <c r="F1694" i="8"/>
  <c r="G1694" i="8"/>
  <c r="F1695" i="8"/>
  <c r="G1695" i="8"/>
  <c r="F1696" i="8"/>
  <c r="G1696" i="8"/>
  <c r="F1697" i="8"/>
  <c r="G1697" i="8"/>
  <c r="F1698" i="8"/>
  <c r="G1698" i="8"/>
  <c r="F1699" i="8"/>
  <c r="G1699" i="8"/>
  <c r="F1700" i="8"/>
  <c r="G1700" i="8"/>
  <c r="F1701" i="8"/>
  <c r="G1701" i="8"/>
  <c r="F1702" i="8"/>
  <c r="G1702" i="8"/>
  <c r="F1703" i="8"/>
  <c r="G1703" i="8"/>
  <c r="F1704" i="8"/>
  <c r="G1704" i="8"/>
  <c r="F1705" i="8"/>
  <c r="G1705" i="8"/>
  <c r="F1706" i="8"/>
  <c r="G1706" i="8"/>
  <c r="F1707" i="8"/>
  <c r="G1707" i="8"/>
  <c r="F1708" i="8"/>
  <c r="G1708" i="8"/>
  <c r="F408" i="8"/>
  <c r="G408" i="8"/>
  <c r="F409" i="8"/>
  <c r="G409" i="8"/>
  <c r="F410" i="8"/>
  <c r="G410" i="8"/>
  <c r="F411" i="8"/>
  <c r="G411" i="8"/>
  <c r="F412" i="8"/>
  <c r="G412" i="8"/>
  <c r="F413" i="8"/>
  <c r="G413" i="8"/>
  <c r="F414" i="8"/>
  <c r="G414" i="8"/>
  <c r="F415" i="8"/>
  <c r="G415" i="8"/>
  <c r="F416" i="8"/>
  <c r="G416" i="8"/>
  <c r="F417" i="8"/>
  <c r="G417" i="8"/>
  <c r="F418" i="8"/>
  <c r="G418" i="8"/>
  <c r="F419" i="8"/>
  <c r="G419" i="8"/>
  <c r="F420" i="8"/>
  <c r="G420" i="8"/>
  <c r="F421" i="8"/>
  <c r="G421" i="8"/>
  <c r="F422" i="8"/>
  <c r="G422" i="8"/>
  <c r="F423" i="8"/>
  <c r="G423" i="8"/>
  <c r="F424" i="8"/>
  <c r="G424" i="8"/>
  <c r="F425" i="8"/>
  <c r="G425" i="8"/>
  <c r="F426" i="8"/>
  <c r="G426" i="8"/>
  <c r="F427" i="8"/>
  <c r="G427" i="8"/>
  <c r="F428" i="8"/>
  <c r="G428" i="8"/>
  <c r="F429" i="8"/>
  <c r="G429" i="8"/>
  <c r="F430" i="8"/>
  <c r="G430" i="8"/>
  <c r="F431" i="8"/>
  <c r="G431" i="8"/>
  <c r="F432" i="8"/>
  <c r="G432" i="8"/>
  <c r="F433" i="8"/>
  <c r="G433" i="8"/>
  <c r="F434" i="8"/>
  <c r="G434" i="8"/>
  <c r="F435" i="8"/>
  <c r="G435" i="8"/>
  <c r="F436" i="8"/>
  <c r="G436" i="8"/>
  <c r="F437" i="8"/>
  <c r="G437" i="8"/>
  <c r="F438" i="8"/>
  <c r="G438" i="8"/>
  <c r="F439" i="8"/>
  <c r="G439" i="8"/>
  <c r="F440" i="8"/>
  <c r="G440" i="8"/>
  <c r="F441" i="8"/>
  <c r="G441" i="8"/>
  <c r="F442" i="8"/>
  <c r="G442" i="8"/>
  <c r="F443" i="8"/>
  <c r="G443" i="8"/>
  <c r="F444" i="8"/>
  <c r="G444" i="8"/>
  <c r="F445" i="8"/>
  <c r="G445" i="8"/>
  <c r="F446" i="8"/>
  <c r="G446" i="8"/>
  <c r="F447" i="8"/>
  <c r="G447" i="8"/>
  <c r="F448" i="8"/>
  <c r="G448" i="8"/>
  <c r="F449" i="8"/>
  <c r="G449" i="8"/>
  <c r="F450" i="8"/>
  <c r="G450" i="8"/>
  <c r="F451" i="8"/>
  <c r="G451" i="8"/>
  <c r="F452" i="8"/>
  <c r="G452" i="8"/>
  <c r="F453" i="8"/>
  <c r="G453" i="8"/>
  <c r="F454" i="8"/>
  <c r="G454" i="8"/>
  <c r="F455" i="8"/>
  <c r="G455" i="8"/>
  <c r="F456" i="8"/>
  <c r="G456" i="8"/>
  <c r="F457" i="8"/>
  <c r="G457" i="8"/>
  <c r="F458" i="8"/>
  <c r="G458" i="8"/>
  <c r="F459" i="8"/>
  <c r="G459" i="8"/>
  <c r="F460" i="8"/>
  <c r="G460" i="8"/>
  <c r="F461" i="8"/>
  <c r="G461" i="8"/>
  <c r="F462" i="8"/>
  <c r="G462" i="8"/>
  <c r="F463" i="8"/>
  <c r="G463" i="8"/>
  <c r="F464" i="8"/>
  <c r="G464" i="8"/>
  <c r="F465" i="8"/>
  <c r="G465" i="8"/>
  <c r="F466" i="8"/>
  <c r="G466" i="8"/>
  <c r="F467" i="8"/>
  <c r="G467" i="8"/>
  <c r="F468" i="8"/>
  <c r="G468" i="8"/>
  <c r="F469" i="8"/>
  <c r="G469" i="8"/>
  <c r="F470" i="8"/>
  <c r="G470" i="8"/>
  <c r="F471" i="8"/>
  <c r="G471" i="8"/>
  <c r="F472" i="8"/>
  <c r="G472" i="8"/>
  <c r="F473" i="8"/>
  <c r="G473" i="8"/>
  <c r="F474" i="8"/>
  <c r="G474" i="8"/>
  <c r="F475" i="8"/>
  <c r="G475" i="8"/>
  <c r="F476" i="8"/>
  <c r="G476" i="8"/>
  <c r="F477" i="8"/>
  <c r="G477" i="8"/>
  <c r="F478" i="8"/>
  <c r="G478" i="8"/>
  <c r="F479" i="8"/>
  <c r="G479" i="8"/>
  <c r="F480" i="8"/>
  <c r="G480" i="8"/>
  <c r="F481" i="8"/>
  <c r="G481" i="8"/>
  <c r="F482" i="8"/>
  <c r="G482" i="8"/>
  <c r="F483" i="8"/>
  <c r="G483" i="8"/>
  <c r="F484" i="8"/>
  <c r="G484" i="8"/>
  <c r="F485" i="8"/>
  <c r="G485" i="8"/>
  <c r="F486" i="8"/>
  <c r="G486" i="8"/>
  <c r="F487" i="8"/>
  <c r="G487" i="8"/>
  <c r="F488" i="8"/>
  <c r="G488" i="8"/>
  <c r="F489" i="8"/>
  <c r="G489" i="8"/>
  <c r="F490" i="8"/>
  <c r="G490" i="8"/>
  <c r="F491" i="8"/>
  <c r="G491" i="8"/>
  <c r="F492" i="8"/>
  <c r="G492" i="8"/>
  <c r="F493" i="8"/>
  <c r="G493" i="8"/>
  <c r="F494" i="8"/>
  <c r="G494" i="8"/>
  <c r="F495" i="8"/>
  <c r="G495" i="8"/>
  <c r="F496" i="8"/>
  <c r="G496" i="8"/>
  <c r="F497" i="8"/>
  <c r="G497" i="8"/>
  <c r="F498" i="8"/>
  <c r="G498" i="8"/>
  <c r="F499" i="8"/>
  <c r="G499" i="8"/>
  <c r="F500" i="8"/>
  <c r="G500" i="8"/>
  <c r="F501" i="8"/>
  <c r="G501" i="8"/>
  <c r="F502" i="8"/>
  <c r="G502" i="8"/>
  <c r="F503" i="8"/>
  <c r="G503" i="8"/>
  <c r="F504" i="8"/>
  <c r="G504" i="8"/>
  <c r="F505" i="8"/>
  <c r="G505" i="8"/>
  <c r="F506" i="8"/>
  <c r="G506" i="8"/>
  <c r="F507" i="8"/>
  <c r="G507" i="8"/>
  <c r="F508" i="8"/>
  <c r="G508" i="8"/>
  <c r="F509" i="8"/>
  <c r="G509" i="8"/>
  <c r="F510" i="8"/>
  <c r="G510" i="8"/>
  <c r="F511" i="8"/>
  <c r="G511" i="8"/>
  <c r="F512" i="8"/>
  <c r="G512" i="8"/>
  <c r="F513" i="8"/>
  <c r="G513" i="8"/>
  <c r="F514" i="8"/>
  <c r="G514" i="8"/>
  <c r="F515" i="8"/>
  <c r="G515" i="8"/>
  <c r="F516" i="8"/>
  <c r="G516" i="8"/>
  <c r="F517" i="8"/>
  <c r="G517" i="8"/>
  <c r="F518" i="8"/>
  <c r="G518" i="8"/>
  <c r="F519" i="8"/>
  <c r="G519" i="8"/>
  <c r="F520" i="8"/>
  <c r="G520" i="8"/>
  <c r="F521" i="8"/>
  <c r="G521" i="8"/>
  <c r="F522" i="8"/>
  <c r="G522" i="8"/>
  <c r="F523" i="8"/>
  <c r="G523" i="8"/>
  <c r="F524" i="8"/>
  <c r="G524" i="8"/>
  <c r="F525" i="8"/>
  <c r="G525" i="8"/>
  <c r="F526" i="8"/>
  <c r="G526" i="8"/>
  <c r="F527" i="8"/>
  <c r="G527" i="8"/>
  <c r="F528" i="8"/>
  <c r="G528" i="8"/>
  <c r="F529" i="8"/>
  <c r="G529" i="8"/>
  <c r="F530" i="8"/>
  <c r="G530" i="8"/>
  <c r="F531" i="8"/>
  <c r="G531" i="8"/>
  <c r="F532" i="8"/>
  <c r="G532" i="8"/>
  <c r="F533" i="8"/>
  <c r="G533" i="8"/>
  <c r="F534" i="8"/>
  <c r="G534" i="8"/>
  <c r="F535" i="8"/>
  <c r="G535" i="8"/>
  <c r="F536" i="8"/>
  <c r="G536" i="8"/>
  <c r="F537" i="8"/>
  <c r="G537" i="8"/>
  <c r="F538" i="8"/>
  <c r="G538" i="8"/>
  <c r="F539" i="8"/>
  <c r="G539" i="8"/>
  <c r="F540" i="8"/>
  <c r="G540" i="8"/>
  <c r="F541" i="8"/>
  <c r="G541" i="8"/>
  <c r="F542" i="8"/>
  <c r="G542" i="8"/>
  <c r="F543" i="8"/>
  <c r="G543" i="8"/>
  <c r="F544" i="8"/>
  <c r="G544" i="8"/>
  <c r="F545" i="8"/>
  <c r="G545" i="8"/>
  <c r="F546" i="8"/>
  <c r="G546" i="8"/>
  <c r="F547" i="8"/>
  <c r="G547" i="8"/>
  <c r="F548" i="8"/>
  <c r="G548" i="8"/>
  <c r="F549" i="8"/>
  <c r="G549" i="8"/>
  <c r="F550" i="8"/>
  <c r="G550" i="8"/>
  <c r="F551" i="8"/>
  <c r="G551" i="8"/>
  <c r="F552" i="8"/>
  <c r="G552" i="8"/>
  <c r="F553" i="8"/>
  <c r="G553" i="8"/>
  <c r="F554" i="8"/>
  <c r="G554" i="8"/>
  <c r="F555" i="8"/>
  <c r="G555" i="8"/>
  <c r="F556" i="8"/>
  <c r="G556" i="8"/>
  <c r="F557" i="8"/>
  <c r="G557" i="8"/>
  <c r="F558" i="8"/>
  <c r="G558" i="8"/>
  <c r="F559" i="8"/>
  <c r="G559" i="8"/>
  <c r="F560" i="8"/>
  <c r="G560" i="8"/>
  <c r="F561" i="8"/>
  <c r="G561" i="8"/>
  <c r="F562" i="8"/>
  <c r="G562" i="8"/>
  <c r="F563" i="8"/>
  <c r="G563" i="8"/>
  <c r="F564" i="8"/>
  <c r="G564" i="8"/>
  <c r="F565" i="8"/>
  <c r="G565" i="8"/>
  <c r="F566" i="8"/>
  <c r="G566" i="8"/>
  <c r="F567" i="8"/>
  <c r="G567" i="8"/>
  <c r="F568" i="8"/>
  <c r="G568" i="8"/>
  <c r="F569" i="8"/>
  <c r="G569" i="8"/>
  <c r="F570" i="8"/>
  <c r="G570" i="8"/>
  <c r="F571" i="8"/>
  <c r="G571" i="8"/>
  <c r="F572" i="8"/>
  <c r="G572" i="8"/>
  <c r="F573" i="8"/>
  <c r="G573" i="8"/>
  <c r="F574" i="8"/>
  <c r="G574" i="8"/>
  <c r="F575" i="8"/>
  <c r="G575" i="8"/>
  <c r="F576" i="8"/>
  <c r="G576" i="8"/>
  <c r="F577" i="8"/>
  <c r="G577" i="8"/>
  <c r="F578" i="8"/>
  <c r="G578" i="8"/>
  <c r="F579" i="8"/>
  <c r="G579" i="8"/>
  <c r="F580" i="8"/>
  <c r="G580" i="8"/>
  <c r="F581" i="8"/>
  <c r="G581" i="8"/>
  <c r="F582" i="8"/>
  <c r="G582" i="8"/>
  <c r="F583" i="8"/>
  <c r="G583" i="8"/>
  <c r="F584" i="8"/>
  <c r="G584" i="8"/>
  <c r="F585" i="8"/>
  <c r="G585" i="8"/>
  <c r="F586" i="8"/>
  <c r="G586" i="8"/>
  <c r="F587" i="8"/>
  <c r="G587" i="8"/>
  <c r="F588" i="8"/>
  <c r="G588" i="8"/>
  <c r="F589" i="8"/>
  <c r="G589" i="8"/>
  <c r="F590" i="8"/>
  <c r="G590" i="8"/>
  <c r="F591" i="8"/>
  <c r="G591" i="8"/>
  <c r="F592" i="8"/>
  <c r="G592" i="8"/>
  <c r="F593" i="8"/>
  <c r="G593" i="8"/>
  <c r="F594" i="8"/>
  <c r="G594" i="8"/>
  <c r="F595" i="8"/>
  <c r="G595" i="8"/>
  <c r="F596" i="8"/>
  <c r="G596" i="8"/>
  <c r="F597" i="8"/>
  <c r="G597" i="8"/>
  <c r="F598" i="8"/>
  <c r="G598" i="8"/>
  <c r="F599" i="8"/>
  <c r="G599" i="8"/>
  <c r="F600" i="8"/>
  <c r="G600" i="8"/>
  <c r="F601" i="8"/>
  <c r="G601" i="8"/>
  <c r="F602" i="8"/>
  <c r="G602" i="8"/>
  <c r="F603" i="8"/>
  <c r="G603" i="8"/>
  <c r="F604" i="8"/>
  <c r="G604" i="8"/>
  <c r="F605" i="8"/>
  <c r="G605" i="8"/>
  <c r="F606" i="8"/>
  <c r="G606" i="8"/>
  <c r="F607" i="8"/>
  <c r="G607" i="8"/>
  <c r="F608" i="8"/>
  <c r="G608" i="8"/>
  <c r="F609" i="8"/>
  <c r="G609" i="8"/>
  <c r="F610" i="8"/>
  <c r="G610" i="8"/>
  <c r="F611" i="8"/>
  <c r="G611" i="8"/>
  <c r="F612" i="8"/>
  <c r="G612" i="8"/>
  <c r="F613" i="8"/>
  <c r="G613" i="8"/>
  <c r="F614" i="8"/>
  <c r="G614" i="8"/>
  <c r="F615" i="8"/>
  <c r="G615" i="8"/>
  <c r="F616" i="8"/>
  <c r="G616" i="8"/>
  <c r="F617" i="8"/>
  <c r="G617" i="8"/>
  <c r="F618" i="8"/>
  <c r="G618" i="8"/>
  <c r="F619" i="8"/>
  <c r="G619" i="8"/>
  <c r="F620" i="8"/>
  <c r="G620" i="8"/>
  <c r="F621" i="8"/>
  <c r="G621" i="8"/>
  <c r="F622" i="8"/>
  <c r="G622" i="8"/>
  <c r="F623" i="8"/>
  <c r="G623" i="8"/>
  <c r="F624" i="8"/>
  <c r="G624" i="8"/>
  <c r="F625" i="8"/>
  <c r="G625" i="8"/>
  <c r="F626" i="8"/>
  <c r="G626" i="8"/>
  <c r="F627" i="8"/>
  <c r="G627" i="8"/>
  <c r="F628" i="8"/>
  <c r="G628" i="8"/>
  <c r="F629" i="8"/>
  <c r="G629" i="8"/>
  <c r="F630" i="8"/>
  <c r="G630" i="8"/>
  <c r="F631" i="8"/>
  <c r="G631" i="8"/>
  <c r="F632" i="8"/>
  <c r="G632" i="8"/>
  <c r="F633" i="8"/>
  <c r="G633" i="8"/>
  <c r="F634" i="8"/>
  <c r="G634" i="8"/>
  <c r="F635" i="8"/>
  <c r="G635" i="8"/>
  <c r="F636" i="8"/>
  <c r="G636" i="8"/>
  <c r="F637" i="8"/>
  <c r="G637" i="8"/>
  <c r="F638" i="8"/>
  <c r="G638" i="8"/>
  <c r="F639" i="8"/>
  <c r="G639" i="8"/>
  <c r="F640" i="8"/>
  <c r="G640" i="8"/>
  <c r="F641" i="8"/>
  <c r="G641" i="8"/>
  <c r="F642" i="8"/>
  <c r="G642" i="8"/>
  <c r="F643" i="8"/>
  <c r="G643" i="8"/>
  <c r="F644" i="8"/>
  <c r="G644" i="8"/>
  <c r="F645" i="8"/>
  <c r="G645" i="8"/>
  <c r="F646" i="8"/>
  <c r="G646" i="8"/>
  <c r="F647" i="8"/>
  <c r="G647" i="8"/>
  <c r="F648" i="8"/>
  <c r="G648" i="8"/>
  <c r="F649" i="8"/>
  <c r="F650" i="8"/>
  <c r="G650" i="8"/>
  <c r="F651" i="8"/>
  <c r="G651" i="8"/>
  <c r="F652" i="8"/>
  <c r="G652" i="8"/>
  <c r="F653" i="8"/>
  <c r="G653" i="8"/>
  <c r="F654" i="8"/>
  <c r="G654" i="8"/>
  <c r="F655" i="8"/>
  <c r="G655" i="8"/>
  <c r="F656" i="8"/>
  <c r="G656" i="8"/>
  <c r="F657" i="8"/>
  <c r="G657" i="8"/>
  <c r="F658" i="8"/>
  <c r="G658" i="8"/>
  <c r="F659" i="8"/>
  <c r="G659" i="8"/>
  <c r="F660" i="8"/>
  <c r="G660" i="8"/>
  <c r="F661" i="8"/>
  <c r="G661" i="8"/>
  <c r="F662" i="8"/>
  <c r="G662" i="8"/>
  <c r="F663" i="8"/>
  <c r="G663" i="8"/>
  <c r="F664" i="8"/>
  <c r="G664" i="8"/>
  <c r="F665" i="8"/>
  <c r="G665" i="8"/>
  <c r="F666" i="8"/>
  <c r="G666" i="8"/>
  <c r="F667" i="8"/>
  <c r="G667" i="8"/>
  <c r="F668" i="8"/>
  <c r="G668" i="8"/>
  <c r="F669" i="8"/>
  <c r="G669" i="8"/>
  <c r="F670" i="8"/>
  <c r="G670" i="8"/>
  <c r="F671" i="8"/>
  <c r="G671" i="8"/>
  <c r="F672" i="8"/>
  <c r="G672" i="8"/>
  <c r="F673" i="8"/>
  <c r="G673" i="8"/>
  <c r="F674" i="8"/>
  <c r="G674" i="8"/>
  <c r="F675" i="8"/>
  <c r="G675" i="8"/>
  <c r="F676" i="8"/>
  <c r="G676" i="8"/>
  <c r="F677" i="8"/>
  <c r="G677" i="8"/>
  <c r="F678" i="8"/>
  <c r="G678" i="8"/>
  <c r="F679" i="8"/>
  <c r="G679" i="8"/>
  <c r="F680" i="8"/>
  <c r="G680" i="8"/>
  <c r="F681" i="8"/>
  <c r="G681" i="8"/>
  <c r="F682" i="8"/>
  <c r="G682" i="8"/>
  <c r="F683" i="8"/>
  <c r="G683" i="8"/>
  <c r="F684" i="8"/>
  <c r="G684" i="8"/>
  <c r="F685" i="8"/>
  <c r="G685" i="8"/>
  <c r="F686" i="8"/>
  <c r="G686" i="8"/>
  <c r="F687" i="8"/>
  <c r="G687" i="8"/>
  <c r="F688" i="8"/>
  <c r="G688" i="8"/>
  <c r="F689" i="8"/>
  <c r="G689" i="8"/>
  <c r="F690" i="8"/>
  <c r="G690" i="8"/>
  <c r="F691" i="8"/>
  <c r="G691" i="8"/>
  <c r="F692" i="8"/>
  <c r="G692" i="8"/>
  <c r="F693" i="8"/>
  <c r="G693" i="8"/>
  <c r="F694" i="8"/>
  <c r="G694" i="8"/>
  <c r="F695" i="8"/>
  <c r="G695" i="8"/>
  <c r="F696" i="8"/>
  <c r="G696" i="8"/>
  <c r="F697" i="8"/>
  <c r="G697" i="8"/>
  <c r="F698" i="8"/>
  <c r="G698" i="8"/>
  <c r="F699" i="8"/>
  <c r="G699" i="8"/>
  <c r="F700" i="8"/>
  <c r="G700" i="8"/>
  <c r="F701" i="8"/>
  <c r="G701" i="8"/>
  <c r="F702" i="8"/>
  <c r="G702" i="8"/>
  <c r="F703" i="8"/>
  <c r="G703" i="8"/>
  <c r="F704" i="8"/>
  <c r="G704" i="8"/>
  <c r="F705" i="8"/>
  <c r="G705" i="8"/>
  <c r="F706" i="8"/>
  <c r="G706" i="8"/>
  <c r="F707" i="8"/>
  <c r="G707" i="8"/>
  <c r="F708" i="8"/>
  <c r="G708" i="8"/>
  <c r="F709" i="8"/>
  <c r="G709" i="8"/>
  <c r="F710" i="8"/>
  <c r="G710" i="8"/>
  <c r="F711" i="8"/>
  <c r="G711" i="8"/>
  <c r="F712" i="8"/>
  <c r="G712" i="8"/>
  <c r="F713" i="8"/>
  <c r="G713" i="8"/>
  <c r="F714" i="8"/>
  <c r="G714" i="8"/>
  <c r="F715" i="8"/>
  <c r="G715" i="8"/>
  <c r="F716" i="8"/>
  <c r="G716" i="8"/>
  <c r="F717" i="8"/>
  <c r="G717" i="8"/>
  <c r="F718" i="8"/>
  <c r="G718" i="8"/>
  <c r="F719" i="8"/>
  <c r="G719" i="8"/>
  <c r="F720" i="8"/>
  <c r="G720" i="8"/>
  <c r="F721" i="8"/>
  <c r="G721" i="8"/>
  <c r="F722" i="8"/>
  <c r="G722" i="8"/>
  <c r="F723" i="8"/>
  <c r="G723" i="8"/>
  <c r="F724" i="8"/>
  <c r="G724" i="8"/>
  <c r="F725" i="8"/>
  <c r="G725" i="8"/>
  <c r="F726" i="8"/>
  <c r="G726" i="8"/>
  <c r="F727" i="8"/>
  <c r="G727" i="8"/>
  <c r="F728" i="8"/>
  <c r="G728" i="8"/>
  <c r="F729" i="8"/>
  <c r="G729" i="8"/>
  <c r="F730" i="8"/>
  <c r="G730" i="8"/>
  <c r="F731" i="8"/>
  <c r="G731" i="8"/>
  <c r="F732" i="8"/>
  <c r="G732" i="8"/>
  <c r="F733" i="8"/>
  <c r="G733" i="8"/>
  <c r="F734" i="8"/>
  <c r="G734" i="8"/>
  <c r="F735" i="8"/>
  <c r="G735" i="8"/>
  <c r="F736" i="8"/>
  <c r="G736" i="8"/>
  <c r="F737" i="8"/>
  <c r="G737" i="8"/>
  <c r="F738" i="8"/>
  <c r="G738" i="8"/>
  <c r="F739" i="8"/>
  <c r="G739" i="8"/>
  <c r="F740" i="8"/>
  <c r="G740" i="8"/>
  <c r="F741" i="8"/>
  <c r="G741" i="8"/>
  <c r="F742" i="8"/>
  <c r="G742" i="8"/>
  <c r="F743" i="8"/>
  <c r="G743" i="8"/>
  <c r="F744" i="8"/>
  <c r="G744" i="8"/>
  <c r="F745" i="8"/>
  <c r="G745" i="8"/>
  <c r="F746" i="8"/>
  <c r="G746" i="8"/>
  <c r="F747" i="8"/>
  <c r="G747" i="8"/>
  <c r="F748" i="8"/>
  <c r="G748" i="8"/>
  <c r="F749" i="8"/>
  <c r="G749" i="8"/>
  <c r="F750" i="8"/>
  <c r="G750" i="8"/>
  <c r="F751" i="8"/>
  <c r="G751" i="8"/>
  <c r="F752" i="8"/>
  <c r="G752" i="8"/>
  <c r="F753" i="8"/>
  <c r="G753" i="8"/>
  <c r="F754" i="8"/>
  <c r="G754" i="8"/>
  <c r="F755" i="8"/>
  <c r="G755" i="8"/>
  <c r="F756" i="8"/>
  <c r="G756" i="8"/>
  <c r="F757" i="8"/>
  <c r="G757" i="8"/>
  <c r="F758" i="8"/>
  <c r="G758" i="8"/>
  <c r="F759" i="8"/>
  <c r="G759" i="8"/>
  <c r="F760" i="8"/>
  <c r="G760" i="8"/>
  <c r="F761" i="8"/>
  <c r="G761" i="8"/>
  <c r="F762" i="8"/>
  <c r="G762" i="8"/>
  <c r="F763" i="8"/>
  <c r="G763" i="8"/>
  <c r="F764" i="8"/>
  <c r="G764" i="8"/>
  <c r="F765" i="8"/>
  <c r="G765" i="8"/>
  <c r="F766" i="8"/>
  <c r="G766" i="8"/>
  <c r="F767" i="8"/>
  <c r="G767" i="8"/>
  <c r="F768" i="8"/>
  <c r="G768" i="8"/>
  <c r="F769" i="8"/>
  <c r="G769" i="8"/>
  <c r="F770" i="8"/>
  <c r="G770" i="8"/>
  <c r="F771" i="8"/>
  <c r="G771" i="8"/>
  <c r="F772" i="8"/>
  <c r="G772" i="8"/>
  <c r="F773" i="8"/>
  <c r="G773" i="8"/>
  <c r="F774" i="8"/>
  <c r="G774" i="8"/>
  <c r="F775" i="8"/>
  <c r="G775" i="8"/>
  <c r="F776" i="8"/>
  <c r="G776" i="8"/>
  <c r="F777" i="8"/>
  <c r="G777" i="8"/>
  <c r="F778" i="8"/>
  <c r="G778" i="8"/>
  <c r="F779" i="8"/>
  <c r="G779" i="8"/>
  <c r="F780" i="8"/>
  <c r="G780" i="8"/>
  <c r="F781" i="8"/>
  <c r="G781" i="8"/>
  <c r="F782" i="8"/>
  <c r="G782" i="8"/>
  <c r="F783" i="8"/>
  <c r="G783" i="8"/>
  <c r="F784" i="8"/>
  <c r="G784" i="8"/>
  <c r="F785" i="8"/>
  <c r="G785" i="8"/>
  <c r="F786" i="8"/>
  <c r="G786" i="8"/>
  <c r="F787" i="8"/>
  <c r="G787" i="8"/>
  <c r="F788" i="8"/>
  <c r="G788" i="8"/>
  <c r="F789" i="8"/>
  <c r="G789" i="8"/>
  <c r="F790" i="8"/>
  <c r="G790" i="8"/>
  <c r="F791" i="8"/>
  <c r="G791" i="8"/>
  <c r="F792" i="8"/>
  <c r="G792" i="8"/>
  <c r="F793" i="8"/>
  <c r="G793" i="8"/>
  <c r="F794" i="8"/>
  <c r="G794" i="8"/>
  <c r="F795" i="8"/>
  <c r="G795" i="8"/>
  <c r="F796" i="8"/>
  <c r="G796" i="8"/>
  <c r="F797" i="8"/>
  <c r="G797" i="8"/>
  <c r="F798" i="8"/>
  <c r="G798" i="8"/>
  <c r="F799" i="8"/>
  <c r="G799" i="8"/>
  <c r="F800" i="8"/>
  <c r="G800" i="8"/>
  <c r="F801" i="8"/>
  <c r="G801" i="8"/>
  <c r="F802" i="8"/>
  <c r="G802" i="8"/>
  <c r="F803" i="8"/>
  <c r="G803" i="8"/>
  <c r="F804" i="8"/>
  <c r="G804" i="8"/>
  <c r="F805" i="8"/>
  <c r="G805" i="8"/>
  <c r="F806" i="8"/>
  <c r="G806" i="8"/>
  <c r="F807" i="8"/>
  <c r="G807" i="8"/>
  <c r="F808" i="8"/>
  <c r="G808" i="8"/>
  <c r="F809" i="8"/>
  <c r="G809" i="8"/>
  <c r="F810" i="8"/>
  <c r="G810" i="8"/>
  <c r="F811" i="8"/>
  <c r="G811" i="8"/>
  <c r="F812" i="8"/>
  <c r="G812" i="8"/>
  <c r="F813" i="8"/>
  <c r="G813" i="8"/>
  <c r="F814" i="8"/>
  <c r="G814" i="8"/>
  <c r="F815" i="8"/>
  <c r="G815" i="8"/>
  <c r="F816" i="8"/>
  <c r="G816" i="8"/>
  <c r="F817" i="8"/>
  <c r="G817" i="8"/>
  <c r="F818" i="8"/>
  <c r="G818" i="8"/>
  <c r="F819" i="8"/>
  <c r="G819" i="8"/>
  <c r="F820" i="8"/>
  <c r="G820" i="8"/>
  <c r="F821" i="8"/>
  <c r="G821" i="8"/>
  <c r="F822" i="8"/>
  <c r="G822" i="8"/>
  <c r="F823" i="8"/>
  <c r="G823" i="8"/>
  <c r="F824" i="8"/>
  <c r="G824" i="8"/>
  <c r="F825" i="8"/>
  <c r="G825" i="8"/>
  <c r="F826" i="8"/>
  <c r="G826" i="8"/>
  <c r="F827" i="8"/>
  <c r="G827" i="8"/>
  <c r="F828" i="8"/>
  <c r="G828" i="8"/>
  <c r="F829" i="8"/>
  <c r="G829" i="8"/>
  <c r="F830" i="8"/>
  <c r="G830" i="8"/>
  <c r="F831" i="8"/>
  <c r="G831" i="8"/>
  <c r="F832" i="8"/>
  <c r="G832" i="8"/>
  <c r="F833" i="8"/>
  <c r="G833" i="8"/>
  <c r="F834" i="8"/>
  <c r="G834" i="8"/>
  <c r="F835" i="8"/>
  <c r="G835" i="8"/>
  <c r="F836" i="8"/>
  <c r="G836" i="8"/>
  <c r="F837" i="8"/>
  <c r="G837" i="8"/>
  <c r="F838" i="8"/>
  <c r="G838" i="8"/>
  <c r="F839" i="8"/>
  <c r="G839" i="8"/>
  <c r="F840" i="8"/>
  <c r="G840" i="8"/>
  <c r="F841" i="8"/>
  <c r="G841" i="8"/>
  <c r="F842" i="8"/>
  <c r="G842" i="8"/>
  <c r="F843" i="8"/>
  <c r="G843" i="8"/>
  <c r="F844" i="8"/>
  <c r="G844" i="8"/>
  <c r="F845" i="8"/>
  <c r="G845" i="8"/>
  <c r="F846" i="8"/>
  <c r="G846" i="8"/>
  <c r="F847" i="8"/>
  <c r="G847" i="8"/>
  <c r="F848" i="8"/>
  <c r="G848" i="8"/>
  <c r="F849" i="8"/>
  <c r="G849" i="8"/>
  <c r="F850" i="8"/>
  <c r="G850" i="8"/>
  <c r="F851" i="8"/>
  <c r="G851" i="8"/>
  <c r="F852" i="8"/>
  <c r="G852" i="8"/>
  <c r="F853" i="8"/>
  <c r="G853" i="8"/>
  <c r="F854" i="8"/>
  <c r="G854" i="8"/>
  <c r="F855" i="8"/>
  <c r="G855" i="8"/>
  <c r="F856" i="8"/>
  <c r="G856" i="8"/>
  <c r="F857" i="8"/>
  <c r="G857" i="8"/>
  <c r="F858" i="8"/>
  <c r="G858" i="8"/>
  <c r="F859" i="8"/>
  <c r="G859" i="8"/>
  <c r="F860" i="8"/>
  <c r="G860" i="8"/>
  <c r="F861" i="8"/>
  <c r="G861" i="8"/>
  <c r="F862" i="8"/>
  <c r="G862" i="8"/>
  <c r="F863" i="8"/>
  <c r="G863" i="8"/>
  <c r="F864" i="8"/>
  <c r="G864" i="8"/>
  <c r="F865" i="8"/>
  <c r="G865" i="8"/>
  <c r="F866" i="8"/>
  <c r="G866" i="8"/>
  <c r="F867" i="8"/>
  <c r="G867" i="8"/>
  <c r="F868" i="8"/>
  <c r="G868" i="8"/>
  <c r="F869" i="8"/>
  <c r="G869" i="8"/>
  <c r="F870" i="8"/>
  <c r="G870" i="8"/>
  <c r="F871" i="8"/>
  <c r="G871" i="8"/>
  <c r="F872" i="8"/>
  <c r="G872" i="8"/>
  <c r="F873" i="8"/>
  <c r="G873" i="8"/>
  <c r="F874" i="8"/>
  <c r="G874" i="8"/>
  <c r="F875" i="8"/>
  <c r="G875" i="8"/>
  <c r="F876" i="8"/>
  <c r="G876" i="8"/>
  <c r="F877" i="8"/>
  <c r="G877" i="8"/>
  <c r="F878" i="8"/>
  <c r="G878" i="8"/>
  <c r="F879" i="8"/>
  <c r="G879" i="8"/>
  <c r="F880" i="8"/>
  <c r="G880" i="8"/>
  <c r="F881" i="8"/>
  <c r="G881" i="8"/>
  <c r="F882" i="8"/>
  <c r="G882" i="8"/>
  <c r="F883" i="8"/>
  <c r="G883" i="8"/>
  <c r="F884" i="8"/>
  <c r="G884" i="8"/>
  <c r="F885" i="8"/>
  <c r="G885" i="8"/>
  <c r="F886" i="8"/>
  <c r="G886" i="8"/>
  <c r="F887" i="8"/>
  <c r="G887" i="8"/>
  <c r="F888" i="8"/>
  <c r="G888" i="8"/>
  <c r="F889" i="8"/>
  <c r="G889" i="8"/>
  <c r="F890" i="8"/>
  <c r="G890" i="8"/>
  <c r="F891" i="8"/>
  <c r="G891" i="8"/>
  <c r="F892" i="8"/>
  <c r="G892" i="8"/>
  <c r="F893" i="8"/>
  <c r="G893" i="8"/>
  <c r="F894" i="8"/>
  <c r="G894" i="8"/>
  <c r="F895" i="8"/>
  <c r="G895" i="8"/>
  <c r="F896" i="8"/>
  <c r="G896" i="8"/>
  <c r="F897" i="8"/>
  <c r="G897" i="8"/>
  <c r="F898" i="8"/>
  <c r="G898" i="8"/>
  <c r="F899" i="8"/>
  <c r="G899" i="8"/>
  <c r="F900" i="8"/>
  <c r="G900" i="8"/>
  <c r="F901" i="8"/>
  <c r="G901" i="8"/>
  <c r="F902" i="8"/>
  <c r="G902" i="8"/>
  <c r="F903" i="8"/>
  <c r="G903" i="8"/>
  <c r="F904" i="8"/>
  <c r="G904" i="8"/>
  <c r="F905" i="8"/>
  <c r="F906" i="8"/>
  <c r="G906" i="8"/>
  <c r="F907" i="8"/>
  <c r="G907" i="8"/>
  <c r="F908" i="8"/>
  <c r="G908" i="8"/>
  <c r="F909" i="8"/>
  <c r="G909" i="8"/>
  <c r="F910" i="8"/>
  <c r="G910" i="8"/>
  <c r="F911" i="8"/>
  <c r="G911" i="8"/>
  <c r="F912" i="8"/>
  <c r="G912" i="8"/>
  <c r="F913" i="8"/>
  <c r="G913" i="8"/>
  <c r="F914" i="8"/>
  <c r="G914" i="8"/>
  <c r="F915" i="8"/>
  <c r="G915" i="8"/>
  <c r="F916" i="8"/>
  <c r="G916" i="8"/>
  <c r="F917" i="8"/>
  <c r="G917" i="8"/>
  <c r="F918" i="8"/>
  <c r="G918" i="8"/>
  <c r="F919" i="8"/>
  <c r="G919" i="8"/>
  <c r="F920" i="8"/>
  <c r="G920" i="8"/>
  <c r="F921" i="8"/>
  <c r="G921" i="8"/>
  <c r="F922" i="8"/>
  <c r="G922" i="8"/>
  <c r="F923" i="8"/>
  <c r="G923" i="8"/>
  <c r="F924" i="8"/>
  <c r="G924" i="8"/>
  <c r="F925" i="8"/>
  <c r="G925" i="8"/>
  <c r="F926" i="8"/>
  <c r="G926" i="8"/>
  <c r="F927" i="8"/>
  <c r="G927" i="8"/>
  <c r="F928" i="8"/>
  <c r="G928" i="8"/>
  <c r="F929" i="8"/>
  <c r="G929" i="8"/>
  <c r="F930" i="8"/>
  <c r="G930" i="8"/>
  <c r="F931" i="8"/>
  <c r="G931" i="8"/>
  <c r="F932" i="8"/>
  <c r="G932" i="8"/>
  <c r="F933" i="8"/>
  <c r="G933" i="8"/>
  <c r="F934" i="8"/>
  <c r="G934" i="8"/>
  <c r="F935" i="8"/>
  <c r="G935" i="8"/>
  <c r="F936" i="8"/>
  <c r="G936" i="8"/>
  <c r="F937" i="8"/>
  <c r="G937" i="8"/>
  <c r="F938" i="8"/>
  <c r="G938" i="8"/>
  <c r="F939" i="8"/>
  <c r="G939" i="8"/>
  <c r="F940" i="8"/>
  <c r="G940" i="8"/>
  <c r="F941" i="8"/>
  <c r="G941" i="8"/>
  <c r="F942" i="8"/>
  <c r="G942" i="8"/>
  <c r="F943" i="8"/>
  <c r="G943" i="8"/>
  <c r="F944" i="8"/>
  <c r="G944" i="8"/>
  <c r="F945" i="8"/>
  <c r="G945" i="8"/>
  <c r="F946" i="8"/>
  <c r="G946" i="8"/>
  <c r="F947" i="8"/>
  <c r="G947" i="8"/>
  <c r="F948" i="8"/>
  <c r="G948" i="8"/>
  <c r="F949" i="8"/>
  <c r="G949" i="8"/>
  <c r="F950" i="8"/>
  <c r="G950" i="8"/>
  <c r="F951" i="8"/>
  <c r="G951" i="8"/>
  <c r="F952" i="8"/>
  <c r="G952" i="8"/>
  <c r="F953" i="8"/>
  <c r="G953" i="8"/>
  <c r="F954" i="8"/>
  <c r="G954" i="8"/>
  <c r="F955" i="8"/>
  <c r="G955" i="8"/>
  <c r="F956" i="8"/>
  <c r="G956" i="8"/>
  <c r="F957" i="8"/>
  <c r="G957" i="8"/>
  <c r="F958" i="8"/>
  <c r="G958" i="8"/>
  <c r="F959" i="8"/>
  <c r="G959" i="8"/>
  <c r="F960" i="8"/>
  <c r="G960" i="8"/>
  <c r="F961" i="8"/>
  <c r="G961" i="8"/>
  <c r="F962" i="8"/>
  <c r="G962" i="8"/>
  <c r="F963" i="8"/>
  <c r="G963" i="8"/>
  <c r="F964" i="8"/>
  <c r="G964" i="8"/>
  <c r="F965" i="8"/>
  <c r="G965" i="8"/>
  <c r="F966" i="8"/>
  <c r="G966" i="8"/>
  <c r="F967" i="8"/>
  <c r="G967" i="8"/>
  <c r="F968" i="8"/>
  <c r="G968" i="8"/>
  <c r="F969" i="8"/>
  <c r="G969" i="8"/>
  <c r="F970" i="8"/>
  <c r="G970" i="8"/>
  <c r="F971" i="8"/>
  <c r="G971" i="8"/>
  <c r="F972" i="8"/>
  <c r="G972" i="8"/>
  <c r="F973" i="8"/>
  <c r="G973" i="8"/>
  <c r="F974" i="8"/>
  <c r="G974" i="8"/>
  <c r="F975" i="8"/>
  <c r="G975" i="8"/>
  <c r="F976" i="8"/>
  <c r="G976" i="8"/>
  <c r="F977" i="8"/>
  <c r="G977" i="8"/>
  <c r="F978" i="8"/>
  <c r="G978" i="8"/>
  <c r="F979" i="8"/>
  <c r="G979" i="8"/>
  <c r="F980" i="8"/>
  <c r="G980" i="8"/>
  <c r="F981" i="8"/>
  <c r="G981" i="8"/>
  <c r="F982" i="8"/>
  <c r="G982" i="8"/>
  <c r="F983" i="8"/>
  <c r="G983" i="8"/>
  <c r="F984" i="8"/>
  <c r="G984" i="8"/>
  <c r="F985" i="8"/>
  <c r="G985" i="8"/>
  <c r="F986" i="8"/>
  <c r="G986" i="8"/>
  <c r="F987" i="8"/>
  <c r="G987" i="8"/>
  <c r="F988" i="8"/>
  <c r="G988" i="8"/>
  <c r="F989" i="8"/>
  <c r="G989" i="8"/>
  <c r="F990" i="8"/>
  <c r="G990" i="8"/>
  <c r="F991" i="8"/>
  <c r="G991" i="8"/>
  <c r="F992" i="8"/>
  <c r="G992" i="8"/>
  <c r="F993" i="8"/>
  <c r="G993" i="8"/>
  <c r="F994" i="8"/>
  <c r="G994" i="8"/>
  <c r="F995" i="8"/>
  <c r="G995" i="8"/>
  <c r="F996" i="8"/>
  <c r="G996" i="8"/>
  <c r="F997" i="8"/>
  <c r="G997" i="8"/>
  <c r="F998" i="8"/>
  <c r="G998" i="8"/>
  <c r="F999" i="8"/>
  <c r="G999" i="8"/>
  <c r="F1000" i="8"/>
  <c r="G1000" i="8"/>
  <c r="F1001" i="8"/>
  <c r="G1001" i="8"/>
  <c r="F1002" i="8"/>
  <c r="G1002" i="8"/>
  <c r="F1003" i="8"/>
  <c r="G1003" i="8"/>
  <c r="F1004" i="8"/>
  <c r="G1004" i="8"/>
  <c r="F1005" i="8"/>
  <c r="G1005" i="8"/>
  <c r="F1006" i="8"/>
  <c r="G1006" i="8"/>
  <c r="F1007" i="8"/>
  <c r="G1007" i="8"/>
  <c r="F1008" i="8"/>
  <c r="G1008" i="8"/>
  <c r="F1009" i="8"/>
  <c r="F1010" i="8"/>
  <c r="G1010" i="8"/>
  <c r="F1011" i="8"/>
  <c r="G1011" i="8"/>
  <c r="F1012" i="8"/>
  <c r="G1012" i="8"/>
  <c r="F1013" i="8"/>
  <c r="G1013" i="8"/>
  <c r="F1014" i="8"/>
  <c r="G1014" i="8"/>
  <c r="F1015" i="8"/>
  <c r="G1015" i="8"/>
  <c r="F1016" i="8"/>
  <c r="G1016" i="8"/>
  <c r="F1017" i="8"/>
  <c r="G1017" i="8"/>
  <c r="F1018" i="8"/>
  <c r="G1018" i="8"/>
  <c r="F1019" i="8"/>
  <c r="G1019" i="8"/>
  <c r="F1020" i="8"/>
  <c r="G1020" i="8"/>
  <c r="F1021" i="8"/>
  <c r="G1021" i="8"/>
  <c r="F1022" i="8"/>
  <c r="G1022" i="8"/>
  <c r="F1023" i="8"/>
  <c r="G1023" i="8"/>
  <c r="F1024" i="8"/>
  <c r="G1024" i="8"/>
  <c r="F1025" i="8"/>
  <c r="G1025" i="8"/>
  <c r="F1026" i="8"/>
  <c r="G1026" i="8"/>
  <c r="F1027" i="8"/>
  <c r="G1027" i="8"/>
  <c r="F1028" i="8"/>
  <c r="G1028" i="8"/>
  <c r="F1029" i="8"/>
  <c r="G1029" i="8"/>
  <c r="F1030" i="8"/>
  <c r="G1030" i="8"/>
  <c r="F1031" i="8"/>
  <c r="G1031" i="8"/>
  <c r="F1032" i="8"/>
  <c r="G1032" i="8"/>
  <c r="F1033" i="8"/>
  <c r="G1033" i="8"/>
  <c r="F1034" i="8"/>
  <c r="G1034" i="8"/>
  <c r="F1035" i="8"/>
  <c r="G1035" i="8"/>
  <c r="F1036" i="8"/>
  <c r="G1036" i="8"/>
  <c r="F1037" i="8"/>
  <c r="G1037" i="8"/>
  <c r="F1038" i="8"/>
  <c r="G1038" i="8"/>
  <c r="F1039" i="8"/>
  <c r="G1039" i="8"/>
  <c r="F1040" i="8"/>
  <c r="G1040" i="8"/>
  <c r="F1041" i="8"/>
  <c r="G1041" i="8"/>
  <c r="F1042" i="8"/>
  <c r="G1042" i="8"/>
  <c r="F1043" i="8"/>
  <c r="G1043" i="8"/>
  <c r="F1044" i="8"/>
  <c r="G1044" i="8"/>
  <c r="F1045" i="8"/>
  <c r="G1045" i="8"/>
  <c r="F1046" i="8"/>
  <c r="G1046" i="8"/>
  <c r="F1047" i="8"/>
  <c r="G1047" i="8"/>
  <c r="F1048" i="8"/>
  <c r="G1048" i="8"/>
  <c r="F1049" i="8"/>
  <c r="G1049" i="8"/>
  <c r="F1050" i="8"/>
  <c r="G1050" i="8"/>
  <c r="F1051" i="8"/>
  <c r="G1051" i="8"/>
  <c r="F1052" i="8"/>
  <c r="G1052" i="8"/>
  <c r="F1053" i="8"/>
  <c r="G1053" i="8"/>
  <c r="F1054" i="8"/>
  <c r="G1054" i="8"/>
  <c r="F1055" i="8"/>
  <c r="G1055" i="8"/>
  <c r="F1056" i="8"/>
  <c r="G1056" i="8"/>
  <c r="F1057" i="8"/>
  <c r="G1057" i="8"/>
  <c r="F1058" i="8"/>
  <c r="G1058" i="8"/>
  <c r="F1059" i="8"/>
  <c r="G1059" i="8"/>
  <c r="F1060" i="8"/>
  <c r="G1060" i="8"/>
  <c r="F1061" i="8"/>
  <c r="G1061" i="8"/>
  <c r="F1062" i="8"/>
  <c r="G1062" i="8"/>
  <c r="F1063" i="8"/>
  <c r="G1063" i="8"/>
  <c r="F1064" i="8"/>
  <c r="G1064" i="8"/>
  <c r="F1065" i="8"/>
  <c r="G1065" i="8"/>
  <c r="F1066" i="8"/>
  <c r="G1066" i="8"/>
  <c r="F1067" i="8"/>
  <c r="G1067" i="8"/>
  <c r="F1068" i="8"/>
  <c r="G1068" i="8"/>
  <c r="F1069" i="8"/>
  <c r="G1069" i="8"/>
  <c r="F1070" i="8"/>
  <c r="G1070" i="8"/>
  <c r="F1071" i="8"/>
  <c r="G1071" i="8"/>
  <c r="F1072" i="8"/>
  <c r="G1072" i="8"/>
  <c r="F1073" i="8"/>
  <c r="G1073" i="8"/>
  <c r="F1074" i="8"/>
  <c r="G1074" i="8"/>
  <c r="F1075" i="8"/>
  <c r="G1075" i="8"/>
  <c r="F1076" i="8"/>
  <c r="G1076" i="8"/>
  <c r="F1077" i="8"/>
  <c r="G1077" i="8"/>
  <c r="F1078" i="8"/>
  <c r="G1078" i="8"/>
  <c r="F1079" i="8"/>
  <c r="G1079" i="8"/>
  <c r="F1080" i="8"/>
  <c r="G1080" i="8"/>
  <c r="F1081" i="8"/>
  <c r="G1081" i="8"/>
  <c r="F1082" i="8"/>
  <c r="G1082" i="8"/>
  <c r="F1083" i="8"/>
  <c r="G1083" i="8"/>
  <c r="F1084" i="8"/>
  <c r="G1084" i="8"/>
  <c r="F1085" i="8"/>
  <c r="G1085" i="8"/>
  <c r="F1086" i="8"/>
  <c r="G1086" i="8"/>
  <c r="F1087" i="8"/>
  <c r="G1087" i="8"/>
  <c r="F1088" i="8"/>
  <c r="G1088" i="8"/>
  <c r="F1089" i="8"/>
  <c r="G1089" i="8"/>
  <c r="F1090" i="8"/>
  <c r="G1090" i="8"/>
  <c r="F1091" i="8"/>
  <c r="G1091" i="8"/>
  <c r="F1092" i="8"/>
  <c r="G1092" i="8"/>
  <c r="F1093" i="8"/>
  <c r="G1093" i="8"/>
  <c r="F1094" i="8"/>
  <c r="G1094" i="8"/>
  <c r="F1095" i="8"/>
  <c r="G1095" i="8"/>
  <c r="F1096" i="8"/>
  <c r="G1096" i="8"/>
  <c r="F1097" i="8"/>
  <c r="G1097" i="8"/>
  <c r="F1098" i="8"/>
  <c r="G1098" i="8"/>
  <c r="F1099" i="8"/>
  <c r="G1099" i="8"/>
  <c r="F1100" i="8"/>
  <c r="G1100" i="8"/>
  <c r="F1101" i="8"/>
  <c r="G1101" i="8"/>
  <c r="F1102" i="8"/>
  <c r="G1102" i="8"/>
  <c r="F1103" i="8"/>
  <c r="G1103" i="8"/>
  <c r="F1104" i="8"/>
  <c r="G1104" i="8"/>
  <c r="F1105" i="8"/>
  <c r="G1105" i="8"/>
  <c r="F1106" i="8"/>
  <c r="G1106" i="8"/>
  <c r="F1107" i="8"/>
  <c r="G1107" i="8"/>
  <c r="F1108" i="8"/>
  <c r="G1108" i="8"/>
  <c r="F1109" i="8"/>
  <c r="G1109" i="8"/>
  <c r="F1110" i="8"/>
  <c r="G1110" i="8"/>
  <c r="F1111" i="8"/>
  <c r="G1111" i="8"/>
  <c r="F1112" i="8"/>
  <c r="G1112" i="8"/>
  <c r="F1113" i="8"/>
  <c r="F1114" i="8"/>
  <c r="G1114" i="8"/>
  <c r="F1115" i="8"/>
  <c r="G1115" i="8"/>
  <c r="F1116" i="8"/>
  <c r="G1116" i="8"/>
  <c r="F1117" i="8"/>
  <c r="G1117" i="8"/>
  <c r="F1118" i="8"/>
  <c r="G1118" i="8"/>
  <c r="F1119" i="8"/>
  <c r="G1119" i="8"/>
  <c r="F1120" i="8"/>
  <c r="G1120" i="8"/>
  <c r="F1121" i="8"/>
  <c r="G1121" i="8"/>
  <c r="F1122" i="8"/>
  <c r="G1122" i="8"/>
  <c r="F1123" i="8"/>
  <c r="G1123" i="8"/>
  <c r="F1124" i="8"/>
  <c r="G1124" i="8"/>
  <c r="F1125" i="8"/>
  <c r="G1125" i="8"/>
  <c r="F1126" i="8"/>
  <c r="G1126" i="8"/>
  <c r="F1127" i="8"/>
  <c r="G1127" i="8"/>
  <c r="F1128" i="8"/>
  <c r="G1128" i="8"/>
  <c r="F1129" i="8"/>
  <c r="G1129" i="8"/>
  <c r="F1130" i="8"/>
  <c r="G1130" i="8"/>
  <c r="F1131" i="8"/>
  <c r="G1131" i="8"/>
  <c r="F1132" i="8"/>
  <c r="G1132" i="8"/>
  <c r="F1133" i="8"/>
  <c r="G1133" i="8"/>
  <c r="F1134" i="8"/>
  <c r="G1134" i="8"/>
  <c r="F1135" i="8"/>
  <c r="G1135" i="8"/>
  <c r="F1136" i="8"/>
  <c r="G1136" i="8"/>
  <c r="F1137" i="8"/>
  <c r="G1137" i="8"/>
  <c r="F1138" i="8"/>
  <c r="G1138" i="8"/>
  <c r="F1139" i="8"/>
  <c r="G1139" i="8"/>
  <c r="F1140" i="8"/>
  <c r="G1140" i="8"/>
  <c r="F1141" i="8"/>
  <c r="G1141" i="8"/>
  <c r="F1142" i="8"/>
  <c r="G1142" i="8"/>
  <c r="F1143" i="8"/>
  <c r="G1143" i="8"/>
  <c r="F1144" i="8"/>
  <c r="G1144" i="8"/>
  <c r="F1145" i="8"/>
  <c r="G1145" i="8"/>
  <c r="F1146" i="8"/>
  <c r="G1146" i="8"/>
  <c r="F1147" i="8"/>
  <c r="G1147" i="8"/>
  <c r="F1148" i="8"/>
  <c r="G1148" i="8"/>
  <c r="F1149" i="8"/>
  <c r="G1149" i="8"/>
  <c r="F1150" i="8"/>
  <c r="G1150" i="8"/>
  <c r="F1151" i="8"/>
  <c r="G1151" i="8"/>
  <c r="F1152" i="8"/>
  <c r="G1152" i="8"/>
  <c r="F1153" i="8"/>
  <c r="G1153" i="8"/>
  <c r="F1154" i="8"/>
  <c r="G1154" i="8"/>
  <c r="F1155" i="8"/>
  <c r="G1155" i="8"/>
  <c r="F1156" i="8"/>
  <c r="G1156" i="8"/>
  <c r="F1157" i="8"/>
  <c r="G1157" i="8"/>
  <c r="F1158" i="8"/>
  <c r="G1158" i="8"/>
  <c r="F1159" i="8"/>
  <c r="G1159" i="8"/>
  <c r="F1160" i="8"/>
  <c r="G1160" i="8"/>
  <c r="F1161" i="8"/>
  <c r="G1161" i="8"/>
  <c r="F1162" i="8"/>
  <c r="G1162" i="8"/>
  <c r="F1163" i="8"/>
  <c r="G1163" i="8"/>
  <c r="F1164" i="8"/>
  <c r="G1164" i="8"/>
  <c r="F1165" i="8"/>
  <c r="G1165" i="8"/>
  <c r="F1166" i="8"/>
  <c r="G1166" i="8"/>
  <c r="F1167" i="8"/>
  <c r="G1167" i="8"/>
  <c r="F1168" i="8"/>
  <c r="G1168" i="8"/>
  <c r="F1169" i="8"/>
  <c r="G1169" i="8"/>
  <c r="F1170" i="8"/>
  <c r="G1170" i="8"/>
  <c r="F1171" i="8"/>
  <c r="G1171" i="8"/>
  <c r="F1172" i="8"/>
  <c r="G1172" i="8"/>
  <c r="F1173" i="8"/>
  <c r="G1173" i="8"/>
  <c r="F1174" i="8"/>
  <c r="G1174" i="8"/>
  <c r="F1175" i="8"/>
  <c r="G1175" i="8"/>
  <c r="F1176" i="8"/>
  <c r="G1176" i="8"/>
  <c r="F1177" i="8"/>
  <c r="G1177" i="8"/>
  <c r="F1178" i="8"/>
  <c r="G1178" i="8"/>
  <c r="F1179" i="8"/>
  <c r="G1179" i="8"/>
  <c r="F1180" i="8"/>
  <c r="G1180" i="8"/>
  <c r="F1181" i="8"/>
  <c r="G1181" i="8"/>
  <c r="F1182" i="8"/>
  <c r="G1182" i="8"/>
  <c r="F1183" i="8"/>
  <c r="G1183" i="8"/>
  <c r="F1184" i="8"/>
  <c r="G1184" i="8"/>
  <c r="F1185" i="8"/>
  <c r="G1185" i="8"/>
  <c r="F1186" i="8"/>
  <c r="G1186" i="8"/>
  <c r="F1187" i="8"/>
  <c r="G1187" i="8"/>
  <c r="F1188" i="8"/>
  <c r="G1188" i="8"/>
  <c r="F1189" i="8"/>
  <c r="G1189" i="8"/>
  <c r="F1190" i="8"/>
  <c r="G1190" i="8"/>
  <c r="F1191" i="8"/>
  <c r="G1191" i="8"/>
  <c r="F1192" i="8"/>
  <c r="G1192" i="8"/>
  <c r="F1193" i="8"/>
  <c r="G1193" i="8"/>
  <c r="F1194" i="8"/>
  <c r="G1194" i="8"/>
  <c r="F1195" i="8"/>
  <c r="G1195" i="8"/>
  <c r="F1196" i="8"/>
  <c r="G1196" i="8"/>
  <c r="F1197" i="8"/>
  <c r="G1197" i="8"/>
  <c r="F1198" i="8"/>
  <c r="G1198" i="8"/>
  <c r="F1199" i="8"/>
  <c r="G1199" i="8"/>
  <c r="F1200" i="8"/>
  <c r="G1200" i="8"/>
  <c r="F1201" i="8"/>
  <c r="G1201" i="8"/>
  <c r="F1202" i="8"/>
  <c r="G1202" i="8"/>
  <c r="F1203" i="8"/>
  <c r="G1203" i="8"/>
  <c r="F1204" i="8"/>
  <c r="G1204" i="8"/>
  <c r="F1205" i="8"/>
  <c r="G1205" i="8"/>
  <c r="F1206" i="8"/>
  <c r="G1206" i="8"/>
  <c r="F1207" i="8"/>
  <c r="G1207" i="8"/>
  <c r="F1208" i="8"/>
  <c r="G1208" i="8"/>
  <c r="F1209" i="8"/>
  <c r="G1209" i="8"/>
  <c r="F1210" i="8"/>
  <c r="G1210" i="8"/>
  <c r="F1211" i="8"/>
  <c r="G1211" i="8"/>
  <c r="F1212" i="8"/>
  <c r="G1212" i="8"/>
  <c r="F1213" i="8"/>
  <c r="G1213" i="8"/>
  <c r="F1214" i="8"/>
  <c r="G1214" i="8"/>
  <c r="F1215" i="8"/>
  <c r="G1215" i="8"/>
  <c r="F1216" i="8"/>
  <c r="G1216" i="8"/>
  <c r="F1217" i="8"/>
  <c r="G1217" i="8"/>
  <c r="F1218" i="8"/>
  <c r="G1218" i="8"/>
  <c r="F1219" i="8"/>
  <c r="G1219" i="8"/>
  <c r="F1220" i="8"/>
  <c r="G1220" i="8"/>
  <c r="F1221" i="8"/>
  <c r="G1221" i="8"/>
  <c r="F1222" i="8"/>
  <c r="G1222" i="8"/>
  <c r="F1223" i="8"/>
  <c r="G1223" i="8"/>
  <c r="F1224" i="8"/>
  <c r="G1224" i="8"/>
  <c r="F1225" i="8"/>
  <c r="G1225" i="8"/>
  <c r="F1226" i="8"/>
  <c r="G1226" i="8"/>
  <c r="F1227" i="8"/>
  <c r="G1227" i="8"/>
  <c r="F1228" i="8"/>
  <c r="G1228" i="8"/>
  <c r="F1229" i="8"/>
  <c r="G1229" i="8"/>
  <c r="F1230" i="8"/>
  <c r="G1230" i="8"/>
  <c r="F1231" i="8"/>
  <c r="G1231" i="8"/>
  <c r="F1232" i="8"/>
  <c r="G1232" i="8"/>
  <c r="F1233" i="8"/>
  <c r="G1233" i="8"/>
  <c r="F1234" i="8"/>
  <c r="G1234" i="8"/>
  <c r="F1235" i="8"/>
  <c r="G1235" i="8"/>
  <c r="F1236" i="8"/>
  <c r="G1236" i="8"/>
  <c r="F1237" i="8"/>
  <c r="G1237" i="8"/>
  <c r="F1238" i="8"/>
  <c r="G1238" i="8"/>
  <c r="F1239" i="8"/>
  <c r="G1239" i="8"/>
  <c r="F1240" i="8"/>
  <c r="G1240" i="8"/>
  <c r="F1241" i="8"/>
  <c r="G1241" i="8"/>
  <c r="F1242" i="8"/>
  <c r="G1242" i="8"/>
  <c r="F1243" i="8"/>
  <c r="G1243" i="8"/>
  <c r="F1244" i="8"/>
  <c r="G1244" i="8"/>
  <c r="F1245" i="8"/>
  <c r="G1245" i="8"/>
  <c r="F1246" i="8"/>
  <c r="G1246" i="8"/>
  <c r="F1247" i="8"/>
  <c r="G1247" i="8"/>
  <c r="F1248" i="8"/>
  <c r="G1248" i="8"/>
  <c r="F1249" i="8"/>
  <c r="G1249" i="8"/>
  <c r="F1250" i="8"/>
  <c r="G1250" i="8"/>
  <c r="F1251" i="8"/>
  <c r="G1251" i="8"/>
  <c r="F1252" i="8"/>
  <c r="G1252" i="8"/>
  <c r="F1253" i="8"/>
  <c r="G1253" i="8"/>
  <c r="F1254" i="8"/>
  <c r="G1254" i="8"/>
  <c r="F1255" i="8"/>
  <c r="G1255" i="8"/>
  <c r="F1256" i="8"/>
  <c r="G1256" i="8"/>
  <c r="F1257" i="8"/>
  <c r="G1257" i="8"/>
  <c r="F1258" i="8"/>
  <c r="G1258" i="8"/>
  <c r="F1259" i="8"/>
  <c r="G1259" i="8"/>
  <c r="F1260" i="8"/>
  <c r="G1260" i="8"/>
  <c r="F1261" i="8"/>
  <c r="G1261" i="8"/>
  <c r="F1262" i="8"/>
  <c r="G1262" i="8"/>
  <c r="F1263" i="8"/>
  <c r="G1263" i="8"/>
  <c r="F1264" i="8"/>
  <c r="G1264" i="8"/>
  <c r="F1265" i="8"/>
  <c r="G1265" i="8"/>
  <c r="F1266" i="8"/>
  <c r="G1266" i="8"/>
  <c r="F1267" i="8"/>
  <c r="G1267" i="8"/>
  <c r="F1268" i="8"/>
  <c r="G1268" i="8"/>
  <c r="F1269" i="8"/>
  <c r="G1269" i="8"/>
  <c r="F1270" i="8"/>
  <c r="G1270" i="8"/>
  <c r="F1271" i="8"/>
  <c r="G1271" i="8"/>
  <c r="F1272" i="8"/>
  <c r="G1272" i="8"/>
  <c r="F1273" i="8"/>
  <c r="G1273" i="8"/>
  <c r="F1274" i="8"/>
  <c r="G1274" i="8"/>
  <c r="F1275" i="8"/>
  <c r="G1275" i="8"/>
  <c r="F1276" i="8"/>
  <c r="G1276" i="8"/>
  <c r="F1277" i="8"/>
  <c r="G1277" i="8"/>
  <c r="F1278" i="8"/>
  <c r="G1278" i="8"/>
  <c r="F1279" i="8"/>
  <c r="G1279" i="8"/>
  <c r="F1280" i="8"/>
  <c r="G1280" i="8"/>
  <c r="F1281" i="8"/>
  <c r="G1281" i="8"/>
  <c r="F1282" i="8"/>
  <c r="G1282" i="8"/>
  <c r="F1283" i="8"/>
  <c r="G1283" i="8"/>
  <c r="F1284" i="8"/>
  <c r="G1284" i="8"/>
  <c r="F1285" i="8"/>
  <c r="G1285" i="8"/>
  <c r="F1286" i="8"/>
  <c r="G1286" i="8"/>
  <c r="F1287" i="8"/>
  <c r="G1287" i="8"/>
  <c r="F1288" i="8"/>
  <c r="G1288" i="8"/>
  <c r="F1289" i="8"/>
  <c r="G1289" i="8"/>
  <c r="F1290" i="8"/>
  <c r="G1290" i="8"/>
  <c r="F1291" i="8"/>
  <c r="G1291" i="8"/>
  <c r="F1292" i="8"/>
  <c r="G1292" i="8"/>
  <c r="F1293" i="8"/>
  <c r="G1293" i="8"/>
  <c r="F1294" i="8"/>
  <c r="G1294" i="8"/>
  <c r="F1295" i="8"/>
  <c r="G1295" i="8"/>
  <c r="F1296" i="8"/>
  <c r="G1296" i="8"/>
  <c r="F1297" i="8"/>
  <c r="G1297" i="8"/>
  <c r="F1298" i="8"/>
  <c r="G1298" i="8"/>
  <c r="F1299" i="8"/>
  <c r="G1299" i="8"/>
  <c r="F1300" i="8"/>
  <c r="G1300" i="8"/>
  <c r="F1301" i="8"/>
  <c r="G1301" i="8"/>
  <c r="F1302" i="8"/>
  <c r="G1302" i="8"/>
  <c r="F1303" i="8"/>
  <c r="G1303" i="8"/>
  <c r="F1304" i="8"/>
  <c r="G1304" i="8"/>
  <c r="F1305" i="8"/>
  <c r="G1305" i="8"/>
  <c r="F1306" i="8"/>
  <c r="G1306" i="8"/>
  <c r="F1307" i="8"/>
  <c r="G1307" i="8"/>
  <c r="F1308" i="8"/>
  <c r="G1308" i="8"/>
  <c r="F1309" i="8"/>
  <c r="G1309" i="8"/>
  <c r="F1310" i="8"/>
  <c r="G1310" i="8"/>
  <c r="F1311" i="8"/>
  <c r="G1311" i="8"/>
  <c r="F1312" i="8"/>
  <c r="G1312" i="8"/>
  <c r="F1313" i="8"/>
  <c r="G1313" i="8"/>
  <c r="F1314" i="8"/>
  <c r="G1314" i="8"/>
  <c r="F1315" i="8"/>
  <c r="G1315" i="8"/>
  <c r="F1316" i="8"/>
  <c r="G1316" i="8"/>
  <c r="F1317" i="8"/>
  <c r="G1317" i="8"/>
  <c r="F1318" i="8"/>
  <c r="G1318" i="8"/>
  <c r="F1319" i="8"/>
  <c r="G1319" i="8"/>
  <c r="F1320" i="8"/>
  <c r="G1320" i="8"/>
  <c r="F1321" i="8"/>
  <c r="F1322" i="8"/>
  <c r="G1322" i="8"/>
  <c r="F1323" i="8"/>
  <c r="G1323" i="8"/>
  <c r="F1324" i="8"/>
  <c r="G1324" i="8"/>
  <c r="F1325" i="8"/>
  <c r="G1325" i="8"/>
  <c r="F1326" i="8"/>
  <c r="G1326" i="8"/>
  <c r="F1327" i="8"/>
  <c r="G1327" i="8"/>
  <c r="F1328" i="8"/>
  <c r="G1328" i="8"/>
  <c r="F1329" i="8"/>
  <c r="G1329" i="8"/>
  <c r="F1330" i="8"/>
  <c r="G1330" i="8"/>
  <c r="F1331" i="8"/>
  <c r="G1331" i="8"/>
  <c r="F1332" i="8"/>
  <c r="G1332" i="8"/>
  <c r="F1333" i="8"/>
  <c r="G1333" i="8"/>
  <c r="F1334" i="8"/>
  <c r="G1334" i="8"/>
  <c r="F1335" i="8"/>
  <c r="G1335" i="8"/>
  <c r="F1336" i="8"/>
  <c r="G1336" i="8"/>
  <c r="F1337" i="8"/>
  <c r="G1337" i="8"/>
  <c r="F1338" i="8"/>
  <c r="G1338" i="8"/>
  <c r="F1339" i="8"/>
  <c r="G1339" i="8"/>
  <c r="F1340" i="8"/>
  <c r="G1340" i="8"/>
  <c r="F1341" i="8"/>
  <c r="G1341" i="8"/>
  <c r="F1342" i="8"/>
  <c r="G1342" i="8"/>
  <c r="F1343" i="8"/>
  <c r="G1343" i="8"/>
  <c r="F1344" i="8"/>
  <c r="G1344" i="8"/>
  <c r="F1345" i="8"/>
  <c r="G1345" i="8"/>
  <c r="F1346" i="8"/>
  <c r="G1346" i="8"/>
  <c r="F1347" i="8"/>
  <c r="G1347" i="8"/>
  <c r="F1348" i="8"/>
  <c r="G1348" i="8"/>
  <c r="F1349" i="8"/>
  <c r="G1349" i="8"/>
  <c r="F1350" i="8"/>
  <c r="G1350" i="8"/>
  <c r="F1351" i="8"/>
  <c r="G1351" i="8"/>
  <c r="F1352" i="8"/>
  <c r="G1352" i="8"/>
  <c r="F1353" i="8"/>
  <c r="F1354" i="8"/>
  <c r="G1354" i="8"/>
  <c r="F1355" i="8"/>
  <c r="G1355" i="8"/>
  <c r="F1356" i="8"/>
  <c r="G1356" i="8"/>
  <c r="F1357" i="8"/>
  <c r="G1357" i="8"/>
  <c r="F1358" i="8"/>
  <c r="G1358" i="8"/>
  <c r="F1359" i="8"/>
  <c r="G1359" i="8"/>
  <c r="F1360" i="8"/>
  <c r="G1360" i="8"/>
  <c r="F1361" i="8"/>
  <c r="G1361" i="8"/>
  <c r="F1362" i="8"/>
  <c r="G1362" i="8"/>
  <c r="F1363" i="8"/>
  <c r="G1363" i="8"/>
  <c r="F1364" i="8"/>
  <c r="G1364" i="8"/>
  <c r="F1365" i="8"/>
  <c r="G1365" i="8"/>
  <c r="F1366" i="8"/>
  <c r="G1366" i="8"/>
  <c r="F1367" i="8"/>
  <c r="G1367" i="8"/>
  <c r="F1368" i="8"/>
  <c r="G1368" i="8"/>
  <c r="F1369" i="8"/>
  <c r="G1369" i="8"/>
  <c r="F1370" i="8"/>
  <c r="G1370" i="8"/>
  <c r="F1371" i="8"/>
  <c r="G1371" i="8"/>
  <c r="F1372" i="8"/>
  <c r="G1372" i="8"/>
  <c r="F1373" i="8"/>
  <c r="G1373" i="8"/>
  <c r="F1374" i="8"/>
  <c r="G1374" i="8"/>
  <c r="F1375" i="8"/>
  <c r="G1375" i="8"/>
  <c r="F1376" i="8"/>
  <c r="G1376" i="8"/>
  <c r="F1377" i="8"/>
  <c r="F1378" i="8"/>
  <c r="G1378" i="8"/>
  <c r="F1379" i="8"/>
  <c r="G1379" i="8"/>
  <c r="F1380" i="8"/>
  <c r="G1380" i="8"/>
  <c r="F1381" i="8"/>
  <c r="G1381" i="8"/>
  <c r="F1382" i="8"/>
  <c r="G1382" i="8"/>
  <c r="F1383" i="8"/>
  <c r="G1383" i="8"/>
  <c r="F1384" i="8"/>
  <c r="G1384" i="8"/>
  <c r="F1385" i="8"/>
  <c r="G1385" i="8"/>
  <c r="F1386" i="8"/>
  <c r="G1386" i="8"/>
  <c r="F1387" i="8"/>
  <c r="G1387" i="8"/>
  <c r="F1388" i="8"/>
  <c r="G1388" i="8"/>
  <c r="F1389" i="8"/>
  <c r="G1389" i="8"/>
  <c r="F1390" i="8"/>
  <c r="G1390" i="8"/>
  <c r="F1391" i="8"/>
  <c r="G1391" i="8"/>
  <c r="F1392" i="8"/>
  <c r="G1392" i="8"/>
  <c r="F1393" i="8"/>
  <c r="G1393" i="8"/>
  <c r="F1394" i="8"/>
  <c r="G1394" i="8"/>
  <c r="F1395" i="8"/>
  <c r="G1395" i="8"/>
  <c r="F1396" i="8"/>
  <c r="G1396" i="8"/>
  <c r="F1397" i="8"/>
  <c r="G1397" i="8"/>
  <c r="F1398" i="8"/>
  <c r="G1398" i="8"/>
  <c r="F1399" i="8"/>
  <c r="G1399" i="8"/>
  <c r="F1400" i="8"/>
  <c r="G1400" i="8"/>
  <c r="F1401" i="8"/>
  <c r="G1401" i="8"/>
  <c r="F1402" i="8"/>
  <c r="G1402" i="8"/>
  <c r="F1403" i="8"/>
  <c r="G1403" i="8"/>
  <c r="F1404" i="8"/>
  <c r="G1404" i="8"/>
  <c r="F1405" i="8"/>
  <c r="G1405" i="8"/>
  <c r="F1406" i="8"/>
  <c r="G1406" i="8"/>
  <c r="F1407" i="8"/>
  <c r="G1407" i="8"/>
  <c r="F1408" i="8"/>
  <c r="G1408" i="8"/>
  <c r="F1409" i="8"/>
  <c r="G1409" i="8"/>
  <c r="F1410" i="8"/>
  <c r="G1410" i="8"/>
  <c r="F1411" i="8"/>
  <c r="G1411" i="8"/>
  <c r="F1412" i="8"/>
  <c r="G1412" i="8"/>
  <c r="F1413" i="8"/>
  <c r="G1413" i="8"/>
  <c r="F1414" i="8"/>
  <c r="G1414" i="8"/>
  <c r="F1415" i="8"/>
  <c r="G1415" i="8"/>
  <c r="F1416" i="8"/>
  <c r="G1416" i="8"/>
  <c r="F1417" i="8"/>
  <c r="G1417" i="8"/>
  <c r="F1418" i="8"/>
  <c r="G1418" i="8"/>
  <c r="F1419" i="8"/>
  <c r="G1419" i="8"/>
  <c r="F1420" i="8"/>
  <c r="G1420" i="8"/>
  <c r="F1421" i="8"/>
  <c r="G1421" i="8"/>
  <c r="F1422" i="8"/>
  <c r="G1422" i="8"/>
  <c r="F1423" i="8"/>
  <c r="G1423" i="8"/>
  <c r="F1424" i="8"/>
  <c r="G1424" i="8"/>
  <c r="F1425" i="8"/>
  <c r="G1425" i="8"/>
  <c r="F1426" i="8"/>
  <c r="G1426" i="8"/>
  <c r="F1427" i="8"/>
  <c r="G1427" i="8"/>
  <c r="F1428" i="8"/>
  <c r="G1428" i="8"/>
  <c r="F1429" i="8"/>
  <c r="G1429" i="8"/>
  <c r="F1430" i="8"/>
  <c r="G1430" i="8"/>
  <c r="F1431" i="8"/>
  <c r="G1431" i="8"/>
  <c r="F1432" i="8"/>
  <c r="G1432" i="8"/>
  <c r="F1433" i="8"/>
  <c r="G1433" i="8"/>
  <c r="F1434" i="8"/>
  <c r="G1434" i="8"/>
  <c r="F1435" i="8"/>
  <c r="G1435" i="8"/>
  <c r="F1436" i="8"/>
  <c r="G1436" i="8"/>
  <c r="F1437" i="8"/>
  <c r="G1437" i="8"/>
  <c r="F1438" i="8"/>
  <c r="G1438" i="8"/>
  <c r="F1439" i="8"/>
  <c r="G1439" i="8"/>
  <c r="F1440" i="8"/>
  <c r="G1440" i="8"/>
  <c r="F1441" i="8"/>
  <c r="G1441" i="8"/>
  <c r="F1442" i="8"/>
  <c r="G1442" i="8"/>
  <c r="F1443" i="8"/>
  <c r="G1443" i="8"/>
  <c r="F1444" i="8"/>
  <c r="G1444" i="8"/>
  <c r="F1445" i="8"/>
  <c r="G1445" i="8"/>
  <c r="F1446" i="8"/>
  <c r="G1446" i="8"/>
  <c r="F1447" i="8"/>
  <c r="G1447" i="8"/>
  <c r="F1448" i="8"/>
  <c r="G1448" i="8"/>
  <c r="F1449" i="8"/>
  <c r="G1449" i="8"/>
  <c r="F1450" i="8"/>
  <c r="G1450" i="8"/>
  <c r="F1451" i="8"/>
  <c r="G1451" i="8"/>
  <c r="F1452" i="8"/>
  <c r="G1452" i="8"/>
  <c r="F1453" i="8"/>
  <c r="G1453" i="8"/>
  <c r="F1454" i="8"/>
  <c r="G1454" i="8"/>
  <c r="F1455" i="8"/>
  <c r="G1455" i="8"/>
  <c r="F1456" i="8"/>
  <c r="G1456" i="8"/>
  <c r="F1457" i="8"/>
  <c r="G1457" i="8"/>
  <c r="F1458" i="8"/>
  <c r="G1458" i="8"/>
  <c r="F1459" i="8"/>
  <c r="G1459" i="8"/>
  <c r="F1460" i="8"/>
  <c r="G1460" i="8"/>
  <c r="F1461" i="8"/>
  <c r="G1461" i="8"/>
  <c r="F1462" i="8"/>
  <c r="G1462" i="8"/>
  <c r="F1463" i="8"/>
  <c r="G1463" i="8"/>
  <c r="F1464" i="8"/>
  <c r="G1464" i="8"/>
  <c r="F1465" i="8"/>
  <c r="G1465" i="8"/>
  <c r="F1466" i="8"/>
  <c r="G1466" i="8"/>
  <c r="F1467" i="8"/>
  <c r="G1467" i="8"/>
  <c r="F1468" i="8"/>
  <c r="G1468" i="8"/>
  <c r="F1469" i="8"/>
  <c r="G1469" i="8"/>
  <c r="F1470" i="8"/>
  <c r="G1470" i="8"/>
  <c r="F1471" i="8"/>
  <c r="G1471" i="8"/>
  <c r="F1472" i="8"/>
  <c r="G1472" i="8"/>
  <c r="F1473" i="8"/>
  <c r="G1473" i="8"/>
  <c r="F1474" i="8"/>
  <c r="G1474" i="8"/>
  <c r="F1475" i="8"/>
  <c r="G1475" i="8"/>
  <c r="F1476" i="8"/>
  <c r="G1476" i="8"/>
  <c r="F1477" i="8"/>
  <c r="G1477" i="8"/>
  <c r="F1478" i="8"/>
  <c r="G1478" i="8"/>
  <c r="F1479" i="8"/>
  <c r="G1479" i="8"/>
  <c r="F1480" i="8"/>
  <c r="G1480" i="8"/>
  <c r="F1481" i="8"/>
  <c r="G1481" i="8"/>
  <c r="F1482" i="8"/>
  <c r="G1482" i="8"/>
  <c r="F1483" i="8"/>
  <c r="G1483" i="8"/>
  <c r="F1484" i="8"/>
  <c r="G1484" i="8"/>
  <c r="F1485" i="8"/>
  <c r="G1485" i="8"/>
  <c r="F1486" i="8"/>
  <c r="G1486" i="8"/>
  <c r="F1487" i="8"/>
  <c r="G1487" i="8"/>
  <c r="F1488" i="8"/>
  <c r="G1488" i="8"/>
  <c r="F1489" i="8"/>
  <c r="G1489" i="8"/>
  <c r="F1490" i="8"/>
  <c r="G1490" i="8"/>
  <c r="F1491" i="8"/>
  <c r="G1491" i="8"/>
  <c r="F1492" i="8"/>
  <c r="G1492" i="8"/>
  <c r="F1493" i="8"/>
  <c r="G1493" i="8"/>
  <c r="F1494" i="8"/>
  <c r="G1494" i="8"/>
  <c r="F1495" i="8"/>
  <c r="G1495" i="8"/>
  <c r="F1496" i="8"/>
  <c r="G1496" i="8"/>
  <c r="F1497" i="8"/>
  <c r="G1497" i="8"/>
  <c r="F1498" i="8"/>
  <c r="G1498" i="8"/>
  <c r="F1499" i="8"/>
  <c r="G1499" i="8"/>
  <c r="F1500" i="8"/>
  <c r="G1500" i="8"/>
  <c r="F1501" i="8"/>
  <c r="G1501" i="8"/>
  <c r="F1502" i="8"/>
  <c r="G1502" i="8"/>
  <c r="F1503" i="8"/>
  <c r="G1503" i="8"/>
  <c r="F1504" i="8"/>
  <c r="G1504" i="8"/>
  <c r="F1505" i="8"/>
  <c r="G1505" i="8"/>
  <c r="F1506" i="8"/>
  <c r="G1506" i="8"/>
  <c r="F1507" i="8"/>
  <c r="G1507" i="8"/>
  <c r="F1508" i="8"/>
  <c r="G1508" i="8"/>
  <c r="F1509" i="8"/>
  <c r="G1509" i="8"/>
  <c r="F1510" i="8"/>
  <c r="G1510" i="8"/>
  <c r="F1511" i="8"/>
  <c r="G1511" i="8"/>
  <c r="F1512" i="8"/>
  <c r="G1512" i="8"/>
  <c r="F1513" i="8"/>
  <c r="G1513" i="8"/>
  <c r="F1514" i="8"/>
  <c r="G1514" i="8"/>
  <c r="F1515" i="8"/>
  <c r="G1515" i="8"/>
  <c r="F1516" i="8"/>
  <c r="G1516" i="8"/>
  <c r="F1517" i="8"/>
  <c r="G1517" i="8"/>
  <c r="F1518" i="8"/>
  <c r="G1518" i="8"/>
  <c r="F1519" i="8"/>
  <c r="G1519" i="8"/>
  <c r="F1520" i="8"/>
  <c r="G1520" i="8"/>
  <c r="F1521" i="8"/>
  <c r="G1521" i="8"/>
  <c r="F1522" i="8"/>
  <c r="G1522" i="8"/>
  <c r="F1523" i="8"/>
  <c r="G1523" i="8"/>
  <c r="F1524" i="8"/>
  <c r="G1524" i="8"/>
  <c r="F1525" i="8"/>
  <c r="G1525" i="8"/>
  <c r="F1526" i="8"/>
  <c r="G1526" i="8"/>
  <c r="F1527" i="8"/>
  <c r="G1527" i="8"/>
  <c r="F1528" i="8"/>
  <c r="G1528" i="8"/>
  <c r="F1529" i="8"/>
  <c r="G1529" i="8"/>
  <c r="F1530" i="8"/>
  <c r="G1530" i="8"/>
  <c r="F1531" i="8"/>
  <c r="G1531" i="8"/>
  <c r="F1532" i="8"/>
  <c r="G1532" i="8"/>
  <c r="F1533" i="8"/>
  <c r="G1533" i="8"/>
  <c r="F1534" i="8"/>
  <c r="G1534" i="8"/>
  <c r="F1535" i="8"/>
  <c r="G1535" i="8"/>
  <c r="F1536" i="8"/>
  <c r="G1536" i="8"/>
  <c r="F1537" i="8"/>
  <c r="F1538" i="8"/>
  <c r="G1538" i="8"/>
  <c r="F1539" i="8"/>
  <c r="G1539" i="8"/>
  <c r="F1540" i="8"/>
  <c r="G1540" i="8"/>
  <c r="F1541" i="8"/>
  <c r="G1541" i="8"/>
  <c r="F1542" i="8"/>
  <c r="G1542" i="8"/>
  <c r="F1543" i="8"/>
  <c r="G1543" i="8"/>
  <c r="F1544" i="8"/>
  <c r="G1544" i="8"/>
  <c r="F1545" i="8"/>
  <c r="G1545" i="8"/>
  <c r="F1546" i="8"/>
  <c r="G1546" i="8"/>
  <c r="F1547" i="8"/>
  <c r="G1547" i="8"/>
  <c r="F1548" i="8"/>
  <c r="G1548" i="8"/>
  <c r="F1549" i="8"/>
  <c r="G1549" i="8"/>
  <c r="F1550" i="8"/>
  <c r="G1550" i="8"/>
  <c r="F1551" i="8"/>
  <c r="G1551" i="8"/>
  <c r="F1552" i="8"/>
  <c r="G1552" i="8"/>
  <c r="F1553" i="8"/>
  <c r="G1553" i="8"/>
  <c r="F1554" i="8"/>
  <c r="G1554" i="8"/>
  <c r="F1555" i="8"/>
  <c r="G1555" i="8"/>
  <c r="F1556" i="8"/>
  <c r="G1556" i="8"/>
  <c r="F1557" i="8"/>
  <c r="G1557" i="8"/>
  <c r="F1558" i="8"/>
  <c r="G1558" i="8"/>
  <c r="F1559" i="8"/>
  <c r="G1559" i="8"/>
  <c r="F1560" i="8"/>
  <c r="G1560" i="8"/>
  <c r="F1561" i="8"/>
  <c r="G1561" i="8"/>
  <c r="F1562" i="8"/>
  <c r="G1562" i="8"/>
  <c r="F1563" i="8"/>
  <c r="G1563" i="8"/>
  <c r="F1564" i="8"/>
  <c r="G1564" i="8"/>
  <c r="F1565" i="8"/>
  <c r="G1565" i="8"/>
  <c r="F1566" i="8"/>
  <c r="G1566" i="8"/>
  <c r="F1567" i="8"/>
  <c r="G1567" i="8"/>
  <c r="F1568" i="8"/>
  <c r="G1568" i="8"/>
  <c r="F1569" i="8"/>
  <c r="G1569" i="8"/>
  <c r="F1570" i="8"/>
  <c r="G1570" i="8"/>
  <c r="F1571" i="8"/>
  <c r="G1571" i="8"/>
  <c r="F1572" i="8"/>
  <c r="G1572" i="8"/>
  <c r="F1573" i="8"/>
  <c r="G1573" i="8"/>
  <c r="F1574" i="8"/>
  <c r="G1574" i="8"/>
  <c r="F1575" i="8"/>
  <c r="G1575" i="8"/>
  <c r="F1576" i="8"/>
  <c r="G1576" i="8"/>
  <c r="F1577" i="8"/>
  <c r="G1577" i="8"/>
  <c r="F1578" i="8"/>
  <c r="G1578" i="8"/>
  <c r="F1579" i="8"/>
  <c r="G1579" i="8"/>
  <c r="F1580" i="8"/>
  <c r="G1580" i="8"/>
  <c r="F1581" i="8"/>
  <c r="G1581" i="8"/>
  <c r="F1582" i="8"/>
  <c r="G1582" i="8"/>
  <c r="F1583" i="8"/>
  <c r="G1583" i="8"/>
  <c r="F1584" i="8"/>
  <c r="G1584" i="8"/>
  <c r="F1585" i="8"/>
  <c r="G1585" i="8"/>
  <c r="F1586" i="8"/>
  <c r="G1586" i="8"/>
  <c r="F1587" i="8"/>
  <c r="G1587" i="8"/>
  <c r="F1588" i="8"/>
  <c r="G1588" i="8"/>
  <c r="F1589" i="8"/>
  <c r="G1589" i="8"/>
  <c r="F1590" i="8"/>
  <c r="G1590" i="8"/>
  <c r="F1591" i="8"/>
  <c r="G1591" i="8"/>
  <c r="F1592" i="8"/>
  <c r="G1592" i="8"/>
  <c r="F1593" i="8"/>
  <c r="G1593" i="8"/>
  <c r="F1594" i="8"/>
  <c r="G1594" i="8"/>
  <c r="F1595" i="8"/>
  <c r="G1595" i="8"/>
  <c r="F1596" i="8"/>
  <c r="G1596" i="8"/>
  <c r="F1597" i="8"/>
  <c r="G1597" i="8"/>
  <c r="F1598" i="8"/>
  <c r="G1598" i="8"/>
  <c r="F1599" i="8"/>
  <c r="G1599" i="8"/>
  <c r="F1600" i="8"/>
  <c r="G1600" i="8"/>
  <c r="F1601" i="8"/>
  <c r="G1601" i="8"/>
  <c r="F1602" i="8"/>
  <c r="G1602" i="8"/>
  <c r="F1603" i="8"/>
  <c r="G1603" i="8"/>
  <c r="F1604" i="8"/>
  <c r="G1604" i="8"/>
  <c r="F1605" i="8"/>
  <c r="G1605" i="8"/>
  <c r="F1606" i="8"/>
  <c r="G1606" i="8"/>
  <c r="F1607" i="8"/>
  <c r="G1607" i="8"/>
  <c r="F1608" i="8"/>
  <c r="G1608" i="8"/>
  <c r="F1609" i="8"/>
  <c r="G1609" i="8"/>
  <c r="F1610" i="8"/>
  <c r="G1610" i="8"/>
  <c r="F1611" i="8"/>
  <c r="G1611" i="8"/>
  <c r="F1612" i="8"/>
  <c r="G1612" i="8"/>
  <c r="F1613" i="8"/>
  <c r="G1613" i="8"/>
  <c r="F1614" i="8"/>
  <c r="G1614" i="8"/>
  <c r="F1615" i="8"/>
  <c r="G1615" i="8"/>
  <c r="F1616" i="8"/>
  <c r="G1616" i="8"/>
  <c r="F119" i="8"/>
  <c r="G119" i="8"/>
  <c r="F120" i="8"/>
  <c r="G120" i="8"/>
  <c r="F121" i="8"/>
  <c r="G121" i="8"/>
  <c r="F122" i="8"/>
  <c r="G122" i="8"/>
  <c r="F123" i="8"/>
  <c r="G123" i="8"/>
  <c r="G126" i="8"/>
  <c r="G127" i="8"/>
  <c r="G130" i="8"/>
  <c r="G649" i="8"/>
  <c r="G905" i="8"/>
  <c r="G1009" i="8"/>
  <c r="G1113" i="8"/>
  <c r="G1321" i="8"/>
  <c r="G1353" i="8"/>
  <c r="G1377" i="8"/>
  <c r="G1537" i="8"/>
  <c r="F3" i="8"/>
  <c r="G3" i="8"/>
  <c r="F4" i="8"/>
  <c r="G4" i="8"/>
  <c r="F5" i="8"/>
  <c r="G5" i="8"/>
  <c r="F6" i="8"/>
  <c r="G6" i="8"/>
  <c r="F7" i="8"/>
  <c r="G7" i="8"/>
  <c r="F8" i="8"/>
  <c r="G8" i="8"/>
  <c r="F9" i="8"/>
  <c r="G9" i="8"/>
  <c r="F10" i="8"/>
  <c r="G10" i="8"/>
  <c r="F11" i="8"/>
  <c r="G11" i="8"/>
  <c r="F12" i="8"/>
  <c r="G12" i="8"/>
  <c r="F13" i="8"/>
  <c r="G13" i="8"/>
  <c r="F14" i="8"/>
  <c r="G14" i="8"/>
  <c r="F15" i="8"/>
  <c r="G15" i="8"/>
  <c r="F16" i="8"/>
  <c r="G16" i="8"/>
  <c r="F17" i="8"/>
  <c r="G17" i="8"/>
  <c r="F18" i="8"/>
  <c r="G18" i="8"/>
  <c r="F19" i="8"/>
  <c r="G19" i="8"/>
  <c r="F20" i="8"/>
  <c r="G20" i="8"/>
  <c r="F21" i="8"/>
  <c r="G21" i="8"/>
  <c r="F22" i="8"/>
  <c r="G22" i="8"/>
  <c r="F23" i="8"/>
  <c r="G23" i="8"/>
  <c r="F24" i="8"/>
  <c r="G24" i="8"/>
  <c r="F25" i="8"/>
  <c r="G25" i="8"/>
  <c r="F26" i="8"/>
  <c r="G26" i="8"/>
  <c r="F27" i="8"/>
  <c r="G27" i="8"/>
  <c r="F28" i="8"/>
  <c r="G28" i="8"/>
  <c r="F29" i="8"/>
  <c r="G29" i="8"/>
  <c r="F30" i="8"/>
  <c r="G30" i="8"/>
  <c r="F31" i="8"/>
  <c r="G31" i="8"/>
  <c r="F32" i="8"/>
  <c r="G32" i="8"/>
  <c r="F33" i="8"/>
  <c r="G33" i="8"/>
  <c r="F34" i="8"/>
  <c r="G34" i="8"/>
  <c r="F35" i="8"/>
  <c r="G35" i="8"/>
  <c r="F36" i="8"/>
  <c r="G36" i="8"/>
  <c r="F37" i="8"/>
  <c r="G37" i="8"/>
  <c r="F38" i="8"/>
  <c r="G38" i="8"/>
  <c r="F39" i="8"/>
  <c r="G39" i="8"/>
  <c r="F40" i="8"/>
  <c r="G40" i="8"/>
  <c r="F41" i="8"/>
  <c r="G41" i="8"/>
  <c r="F42" i="8"/>
  <c r="G42" i="8"/>
  <c r="F43" i="8"/>
  <c r="G43" i="8"/>
  <c r="F44" i="8"/>
  <c r="G44" i="8"/>
  <c r="F45" i="8"/>
  <c r="G45" i="8"/>
  <c r="F46" i="8"/>
  <c r="G46" i="8"/>
  <c r="F47" i="8"/>
  <c r="G47" i="8"/>
  <c r="F48" i="8"/>
  <c r="G48" i="8"/>
  <c r="F49" i="8"/>
  <c r="G49" i="8"/>
  <c r="F50" i="8"/>
  <c r="G50" i="8"/>
  <c r="F51" i="8"/>
  <c r="G51" i="8"/>
  <c r="F52" i="8"/>
  <c r="G52" i="8"/>
  <c r="F53" i="8"/>
  <c r="G53" i="8"/>
  <c r="F54" i="8"/>
  <c r="G54" i="8"/>
  <c r="F55" i="8"/>
  <c r="G55" i="8"/>
  <c r="F56" i="8"/>
  <c r="G56" i="8"/>
  <c r="F57" i="8"/>
  <c r="G57" i="8"/>
  <c r="F58" i="8"/>
  <c r="G58" i="8"/>
  <c r="F59" i="8"/>
  <c r="G59" i="8"/>
  <c r="F60" i="8"/>
  <c r="G60" i="8"/>
  <c r="F61" i="8"/>
  <c r="G61" i="8"/>
  <c r="F62" i="8"/>
  <c r="G62" i="8"/>
  <c r="F63" i="8"/>
  <c r="G63" i="8"/>
  <c r="F64" i="8"/>
  <c r="G64" i="8"/>
  <c r="F65" i="8"/>
  <c r="G65" i="8"/>
  <c r="F66" i="8"/>
  <c r="G66" i="8"/>
  <c r="F67" i="8"/>
  <c r="G67" i="8"/>
  <c r="F68" i="8"/>
  <c r="G68" i="8"/>
  <c r="F69" i="8"/>
  <c r="G69" i="8"/>
  <c r="F70" i="8"/>
  <c r="G70" i="8"/>
  <c r="F71" i="8"/>
  <c r="G71" i="8"/>
  <c r="F72" i="8"/>
  <c r="G72" i="8"/>
  <c r="F73" i="8"/>
  <c r="G73" i="8"/>
  <c r="F74" i="8"/>
  <c r="G74" i="8"/>
  <c r="F75" i="8"/>
  <c r="G75" i="8"/>
  <c r="F76" i="8"/>
  <c r="G76" i="8"/>
  <c r="F77" i="8"/>
  <c r="G77" i="8"/>
  <c r="F78" i="8"/>
  <c r="G78" i="8"/>
  <c r="F79" i="8"/>
  <c r="G79" i="8"/>
  <c r="F80" i="8"/>
  <c r="G80" i="8"/>
  <c r="F81" i="8"/>
  <c r="G81" i="8"/>
  <c r="F82" i="8"/>
  <c r="G82" i="8"/>
  <c r="F83" i="8"/>
  <c r="G83" i="8"/>
  <c r="F84" i="8"/>
  <c r="G84" i="8"/>
  <c r="F85" i="8"/>
  <c r="G85" i="8"/>
  <c r="F86" i="8"/>
  <c r="G86" i="8"/>
  <c r="F87" i="8"/>
  <c r="G87" i="8"/>
  <c r="F88" i="8"/>
  <c r="G88" i="8"/>
  <c r="F89" i="8"/>
  <c r="G89" i="8"/>
  <c r="F90" i="8"/>
  <c r="G90" i="8"/>
  <c r="F91" i="8"/>
  <c r="G91" i="8"/>
  <c r="F92" i="8"/>
  <c r="G92" i="8"/>
  <c r="F93" i="8"/>
  <c r="G93" i="8"/>
  <c r="F94" i="8"/>
  <c r="G94" i="8"/>
  <c r="F95" i="8"/>
  <c r="G95" i="8"/>
  <c r="F96" i="8"/>
  <c r="G96" i="8"/>
  <c r="F97" i="8"/>
  <c r="G97" i="8"/>
  <c r="F98" i="8"/>
  <c r="G98" i="8"/>
  <c r="F99" i="8"/>
  <c r="G99" i="8"/>
  <c r="F100" i="8"/>
  <c r="G100" i="8"/>
  <c r="F101" i="8"/>
  <c r="G101" i="8"/>
  <c r="F102" i="8"/>
  <c r="G102" i="8"/>
  <c r="F103" i="8"/>
  <c r="G103" i="8"/>
  <c r="F104" i="8"/>
  <c r="G104" i="8"/>
  <c r="F105" i="8"/>
  <c r="G105" i="8"/>
  <c r="F106" i="8"/>
  <c r="G106" i="8"/>
  <c r="F107" i="8"/>
  <c r="G107" i="8"/>
  <c r="F108" i="8"/>
  <c r="G108" i="8"/>
  <c r="F109" i="8"/>
  <c r="G109" i="8"/>
  <c r="F110" i="8"/>
  <c r="G110" i="8"/>
  <c r="F111" i="8"/>
  <c r="G111" i="8"/>
  <c r="F112" i="8"/>
  <c r="G112" i="8"/>
  <c r="F113" i="8"/>
  <c r="G113" i="8"/>
  <c r="F114" i="8"/>
  <c r="G114" i="8"/>
  <c r="F115" i="8"/>
  <c r="G115" i="8"/>
  <c r="F116" i="8"/>
  <c r="G116" i="8"/>
  <c r="F117" i="8"/>
  <c r="G117" i="8"/>
  <c r="F118" i="8"/>
  <c r="G118" i="8"/>
  <c r="F2" i="8"/>
  <c r="G2"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1693" i="8"/>
  <c r="E1694" i="8"/>
  <c r="E1695" i="8"/>
  <c r="E1696" i="8"/>
  <c r="E1697" i="8"/>
  <c r="E1698" i="8"/>
  <c r="E1699" i="8"/>
  <c r="E1700" i="8"/>
  <c r="E1701" i="8"/>
  <c r="E1702" i="8"/>
  <c r="E1703" i="8"/>
  <c r="E1704" i="8"/>
  <c r="E1705" i="8"/>
  <c r="E1706" i="8"/>
  <c r="E1707" i="8"/>
  <c r="E1708"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E621" i="8"/>
  <c r="E622" i="8"/>
  <c r="E623" i="8"/>
  <c r="E624" i="8"/>
  <c r="E625" i="8"/>
  <c r="E626" i="8"/>
  <c r="E627" i="8"/>
  <c r="E628" i="8"/>
  <c r="E629" i="8"/>
  <c r="E630" i="8"/>
  <c r="E631" i="8"/>
  <c r="E632" i="8"/>
  <c r="E633" i="8"/>
  <c r="E634" i="8"/>
  <c r="E635" i="8"/>
  <c r="E636" i="8"/>
  <c r="E637" i="8"/>
  <c r="E638" i="8"/>
  <c r="E639" i="8"/>
  <c r="E640" i="8"/>
  <c r="E641" i="8"/>
  <c r="E642" i="8"/>
  <c r="E643" i="8"/>
  <c r="E644" i="8"/>
  <c r="E645" i="8"/>
  <c r="E646" i="8"/>
  <c r="E647" i="8"/>
  <c r="E648" i="8"/>
  <c r="E649" i="8"/>
  <c r="E650" i="8"/>
  <c r="E651" i="8"/>
  <c r="E652" i="8"/>
  <c r="E653" i="8"/>
  <c r="E654" i="8"/>
  <c r="E655" i="8"/>
  <c r="E656" i="8"/>
  <c r="E657" i="8"/>
  <c r="E658" i="8"/>
  <c r="E659" i="8"/>
  <c r="E660" i="8"/>
  <c r="E661" i="8"/>
  <c r="E662" i="8"/>
  <c r="E663" i="8"/>
  <c r="E664" i="8"/>
  <c r="E665" i="8"/>
  <c r="E666" i="8"/>
  <c r="E667" i="8"/>
  <c r="E668" i="8"/>
  <c r="E669" i="8"/>
  <c r="E670" i="8"/>
  <c r="E671" i="8"/>
  <c r="E672" i="8"/>
  <c r="E673" i="8"/>
  <c r="E674" i="8"/>
  <c r="E675" i="8"/>
  <c r="E676" i="8"/>
  <c r="E677" i="8"/>
  <c r="E678" i="8"/>
  <c r="E679" i="8"/>
  <c r="E680" i="8"/>
  <c r="E681" i="8"/>
  <c r="E682" i="8"/>
  <c r="E683" i="8"/>
  <c r="E684" i="8"/>
  <c r="E685" i="8"/>
  <c r="E686" i="8"/>
  <c r="E687" i="8"/>
  <c r="E688" i="8"/>
  <c r="E689" i="8"/>
  <c r="E690" i="8"/>
  <c r="E691" i="8"/>
  <c r="E692" i="8"/>
  <c r="E693" i="8"/>
  <c r="E694" i="8"/>
  <c r="E695" i="8"/>
  <c r="E696" i="8"/>
  <c r="E697" i="8"/>
  <c r="E698" i="8"/>
  <c r="E699" i="8"/>
  <c r="E700" i="8"/>
  <c r="E701" i="8"/>
  <c r="E702" i="8"/>
  <c r="E703" i="8"/>
  <c r="E704" i="8"/>
  <c r="E705" i="8"/>
  <c r="E706" i="8"/>
  <c r="E707" i="8"/>
  <c r="E708" i="8"/>
  <c r="E709" i="8"/>
  <c r="E710" i="8"/>
  <c r="E711" i="8"/>
  <c r="E712" i="8"/>
  <c r="E713" i="8"/>
  <c r="E714" i="8"/>
  <c r="E715" i="8"/>
  <c r="E716" i="8"/>
  <c r="E717" i="8"/>
  <c r="E718" i="8"/>
  <c r="E719" i="8"/>
  <c r="E720" i="8"/>
  <c r="E721" i="8"/>
  <c r="E722" i="8"/>
  <c r="E723" i="8"/>
  <c r="E724" i="8"/>
  <c r="E725" i="8"/>
  <c r="E726" i="8"/>
  <c r="E727" i="8"/>
  <c r="E728" i="8"/>
  <c r="E729" i="8"/>
  <c r="E730" i="8"/>
  <c r="E731" i="8"/>
  <c r="E732" i="8"/>
  <c r="E733" i="8"/>
  <c r="E734" i="8"/>
  <c r="E735" i="8"/>
  <c r="E736" i="8"/>
  <c r="E737" i="8"/>
  <c r="E738" i="8"/>
  <c r="E739" i="8"/>
  <c r="E740" i="8"/>
  <c r="E741" i="8"/>
  <c r="E742" i="8"/>
  <c r="E743" i="8"/>
  <c r="E744" i="8"/>
  <c r="E745" i="8"/>
  <c r="E746" i="8"/>
  <c r="E747" i="8"/>
  <c r="E748" i="8"/>
  <c r="E749" i="8"/>
  <c r="E750" i="8"/>
  <c r="E751" i="8"/>
  <c r="E752" i="8"/>
  <c r="E753" i="8"/>
  <c r="E754" i="8"/>
  <c r="E755" i="8"/>
  <c r="E756" i="8"/>
  <c r="E757" i="8"/>
  <c r="E758" i="8"/>
  <c r="E759" i="8"/>
  <c r="E760" i="8"/>
  <c r="E761" i="8"/>
  <c r="E762" i="8"/>
  <c r="E763" i="8"/>
  <c r="E764" i="8"/>
  <c r="E765" i="8"/>
  <c r="E766" i="8"/>
  <c r="E767" i="8"/>
  <c r="E768" i="8"/>
  <c r="E769" i="8"/>
  <c r="E770" i="8"/>
  <c r="E771" i="8"/>
  <c r="E772" i="8"/>
  <c r="E773" i="8"/>
  <c r="E774" i="8"/>
  <c r="E775" i="8"/>
  <c r="E776" i="8"/>
  <c r="E777" i="8"/>
  <c r="E778" i="8"/>
  <c r="E779" i="8"/>
  <c r="E780" i="8"/>
  <c r="E781" i="8"/>
  <c r="E782" i="8"/>
  <c r="E783" i="8"/>
  <c r="E784" i="8"/>
  <c r="E785" i="8"/>
  <c r="E786" i="8"/>
  <c r="E787" i="8"/>
  <c r="E788" i="8"/>
  <c r="E789" i="8"/>
  <c r="E790" i="8"/>
  <c r="E791" i="8"/>
  <c r="E792" i="8"/>
  <c r="E793" i="8"/>
  <c r="E794" i="8"/>
  <c r="E795" i="8"/>
  <c r="E796" i="8"/>
  <c r="E797" i="8"/>
  <c r="E798" i="8"/>
  <c r="E799" i="8"/>
  <c r="E800" i="8"/>
  <c r="E801" i="8"/>
  <c r="E802" i="8"/>
  <c r="E803" i="8"/>
  <c r="E804" i="8"/>
  <c r="E805" i="8"/>
  <c r="E806" i="8"/>
  <c r="E807" i="8"/>
  <c r="E808" i="8"/>
  <c r="E809" i="8"/>
  <c r="E810" i="8"/>
  <c r="E811" i="8"/>
  <c r="E812" i="8"/>
  <c r="E813" i="8"/>
  <c r="E814" i="8"/>
  <c r="E815" i="8"/>
  <c r="E816" i="8"/>
  <c r="E817" i="8"/>
  <c r="E818" i="8"/>
  <c r="E819" i="8"/>
  <c r="E820" i="8"/>
  <c r="E821" i="8"/>
  <c r="E822" i="8"/>
  <c r="E823" i="8"/>
  <c r="E824" i="8"/>
  <c r="E825" i="8"/>
  <c r="E826" i="8"/>
  <c r="E827" i="8"/>
  <c r="E828" i="8"/>
  <c r="E829" i="8"/>
  <c r="E830" i="8"/>
  <c r="E831" i="8"/>
  <c r="E832" i="8"/>
  <c r="E833" i="8"/>
  <c r="E834" i="8"/>
  <c r="E835" i="8"/>
  <c r="E836" i="8"/>
  <c r="E837" i="8"/>
  <c r="E838" i="8"/>
  <c r="E839" i="8"/>
  <c r="E840" i="8"/>
  <c r="E841" i="8"/>
  <c r="E842" i="8"/>
  <c r="E843" i="8"/>
  <c r="E844" i="8"/>
  <c r="E845" i="8"/>
  <c r="E846" i="8"/>
  <c r="E847" i="8"/>
  <c r="E848" i="8"/>
  <c r="E849" i="8"/>
  <c r="E850" i="8"/>
  <c r="E851" i="8"/>
  <c r="E852" i="8"/>
  <c r="E853" i="8"/>
  <c r="E854" i="8"/>
  <c r="E855" i="8"/>
  <c r="E856" i="8"/>
  <c r="E857" i="8"/>
  <c r="E858" i="8"/>
  <c r="E859" i="8"/>
  <c r="E860" i="8"/>
  <c r="E861" i="8"/>
  <c r="E862" i="8"/>
  <c r="E863" i="8"/>
  <c r="E864" i="8"/>
  <c r="E865" i="8"/>
  <c r="E866" i="8"/>
  <c r="E867" i="8"/>
  <c r="E868" i="8"/>
  <c r="E869" i="8"/>
  <c r="E870" i="8"/>
  <c r="E871" i="8"/>
  <c r="E872" i="8"/>
  <c r="E873" i="8"/>
  <c r="E874" i="8"/>
  <c r="E875" i="8"/>
  <c r="E876" i="8"/>
  <c r="E877" i="8"/>
  <c r="E878" i="8"/>
  <c r="E879" i="8"/>
  <c r="E880" i="8"/>
  <c r="E881" i="8"/>
  <c r="E882" i="8"/>
  <c r="E883" i="8"/>
  <c r="E884" i="8"/>
  <c r="E885" i="8"/>
  <c r="E886" i="8"/>
  <c r="E887" i="8"/>
  <c r="E888" i="8"/>
  <c r="E889" i="8"/>
  <c r="E890" i="8"/>
  <c r="E891" i="8"/>
  <c r="E892" i="8"/>
  <c r="E893" i="8"/>
  <c r="E894" i="8"/>
  <c r="E895" i="8"/>
  <c r="E896" i="8"/>
  <c r="E897" i="8"/>
  <c r="E898" i="8"/>
  <c r="E899" i="8"/>
  <c r="E900" i="8"/>
  <c r="E901" i="8"/>
  <c r="E902" i="8"/>
  <c r="E903" i="8"/>
  <c r="E904" i="8"/>
  <c r="E905" i="8"/>
  <c r="E906" i="8"/>
  <c r="E907" i="8"/>
  <c r="E908" i="8"/>
  <c r="E909" i="8"/>
  <c r="E910" i="8"/>
  <c r="E911" i="8"/>
  <c r="E912" i="8"/>
  <c r="E913" i="8"/>
  <c r="E914" i="8"/>
  <c r="E915" i="8"/>
  <c r="E916" i="8"/>
  <c r="E917" i="8"/>
  <c r="E918" i="8"/>
  <c r="E919" i="8"/>
  <c r="E920" i="8"/>
  <c r="E921" i="8"/>
  <c r="E922" i="8"/>
  <c r="E923" i="8"/>
  <c r="E924" i="8"/>
  <c r="E925" i="8"/>
  <c r="E926" i="8"/>
  <c r="E927" i="8"/>
  <c r="E928" i="8"/>
  <c r="E929" i="8"/>
  <c r="E930" i="8"/>
  <c r="E931" i="8"/>
  <c r="E932" i="8"/>
  <c r="E933" i="8"/>
  <c r="E934" i="8"/>
  <c r="E935" i="8"/>
  <c r="E936" i="8"/>
  <c r="E937" i="8"/>
  <c r="E938" i="8"/>
  <c r="E939" i="8"/>
  <c r="E940" i="8"/>
  <c r="E941" i="8"/>
  <c r="E942" i="8"/>
  <c r="E943" i="8"/>
  <c r="E944" i="8"/>
  <c r="E945" i="8"/>
  <c r="E946" i="8"/>
  <c r="E947" i="8"/>
  <c r="E948" i="8"/>
  <c r="E949" i="8"/>
  <c r="E950" i="8"/>
  <c r="E951" i="8"/>
  <c r="E952" i="8"/>
  <c r="E953" i="8"/>
  <c r="E954" i="8"/>
  <c r="E955" i="8"/>
  <c r="E956" i="8"/>
  <c r="E957" i="8"/>
  <c r="E958" i="8"/>
  <c r="E959" i="8"/>
  <c r="E960" i="8"/>
  <c r="E961" i="8"/>
  <c r="E962" i="8"/>
  <c r="E963" i="8"/>
  <c r="E964" i="8"/>
  <c r="E965" i="8"/>
  <c r="E966" i="8"/>
  <c r="E967" i="8"/>
  <c r="E968" i="8"/>
  <c r="E969" i="8"/>
  <c r="E970" i="8"/>
  <c r="E971" i="8"/>
  <c r="E972" i="8"/>
  <c r="E973" i="8"/>
  <c r="E974" i="8"/>
  <c r="E975" i="8"/>
  <c r="E976" i="8"/>
  <c r="E977" i="8"/>
  <c r="E978" i="8"/>
  <c r="E979" i="8"/>
  <c r="E980" i="8"/>
  <c r="E981" i="8"/>
  <c r="E982" i="8"/>
  <c r="E983" i="8"/>
  <c r="E984" i="8"/>
  <c r="E985" i="8"/>
  <c r="E986" i="8"/>
  <c r="E987" i="8"/>
  <c r="E988" i="8"/>
  <c r="E989" i="8"/>
  <c r="E990" i="8"/>
  <c r="E991" i="8"/>
  <c r="E992" i="8"/>
  <c r="E993" i="8"/>
  <c r="E994" i="8"/>
  <c r="E995" i="8"/>
  <c r="E996" i="8"/>
  <c r="E997" i="8"/>
  <c r="E998" i="8"/>
  <c r="E999" i="8"/>
  <c r="E1000" i="8"/>
  <c r="E1001" i="8"/>
  <c r="E1002" i="8"/>
  <c r="E1003" i="8"/>
  <c r="E1004" i="8"/>
  <c r="E1005" i="8"/>
  <c r="E1006" i="8"/>
  <c r="E1007" i="8"/>
  <c r="E1008" i="8"/>
  <c r="E1009" i="8"/>
  <c r="E1010" i="8"/>
  <c r="E1011" i="8"/>
  <c r="E1012" i="8"/>
  <c r="E1013" i="8"/>
  <c r="E1014" i="8"/>
  <c r="E1015" i="8"/>
  <c r="E1016" i="8"/>
  <c r="E1017" i="8"/>
  <c r="E1018" i="8"/>
  <c r="E1019" i="8"/>
  <c r="E1020" i="8"/>
  <c r="E1021" i="8"/>
  <c r="E1022" i="8"/>
  <c r="E1023" i="8"/>
  <c r="E1024" i="8"/>
  <c r="E1025" i="8"/>
  <c r="E1026" i="8"/>
  <c r="E1027" i="8"/>
  <c r="E1028" i="8"/>
  <c r="E1029" i="8"/>
  <c r="E1030" i="8"/>
  <c r="E1031" i="8"/>
  <c r="E1032" i="8"/>
  <c r="E1033" i="8"/>
  <c r="E1034" i="8"/>
  <c r="E1035" i="8"/>
  <c r="E1036" i="8"/>
  <c r="E1037" i="8"/>
  <c r="E1038" i="8"/>
  <c r="E1039" i="8"/>
  <c r="E1040" i="8"/>
  <c r="E1041" i="8"/>
  <c r="E1042" i="8"/>
  <c r="E1043" i="8"/>
  <c r="E1044" i="8"/>
  <c r="E1045" i="8"/>
  <c r="E1046" i="8"/>
  <c r="E1047" i="8"/>
  <c r="E1048" i="8"/>
  <c r="E1049" i="8"/>
  <c r="E1050" i="8"/>
  <c r="E1051" i="8"/>
  <c r="E1052" i="8"/>
  <c r="E1053" i="8"/>
  <c r="E1054" i="8"/>
  <c r="E1055" i="8"/>
  <c r="E1056" i="8"/>
  <c r="E1057" i="8"/>
  <c r="E1058" i="8"/>
  <c r="E1059" i="8"/>
  <c r="E1060" i="8"/>
  <c r="E1061" i="8"/>
  <c r="E1062" i="8"/>
  <c r="E1063" i="8"/>
  <c r="E1064" i="8"/>
  <c r="E1065" i="8"/>
  <c r="E1066" i="8"/>
  <c r="E1067" i="8"/>
  <c r="E1068" i="8"/>
  <c r="E1069" i="8"/>
  <c r="E1070" i="8"/>
  <c r="E1071" i="8"/>
  <c r="E1072" i="8"/>
  <c r="E1073" i="8"/>
  <c r="E1074" i="8"/>
  <c r="E1075" i="8"/>
  <c r="E1076" i="8"/>
  <c r="E1077" i="8"/>
  <c r="E1078" i="8"/>
  <c r="E1079" i="8"/>
  <c r="E1080" i="8"/>
  <c r="E1081" i="8"/>
  <c r="E1082" i="8"/>
  <c r="E1083" i="8"/>
  <c r="E1084" i="8"/>
  <c r="E1085" i="8"/>
  <c r="E1086" i="8"/>
  <c r="E1087" i="8"/>
  <c r="E1088" i="8"/>
  <c r="E1089" i="8"/>
  <c r="E1090" i="8"/>
  <c r="E1091" i="8"/>
  <c r="E1092" i="8"/>
  <c r="E1093" i="8"/>
  <c r="E1094" i="8"/>
  <c r="E1095" i="8"/>
  <c r="E1096" i="8"/>
  <c r="E1097" i="8"/>
  <c r="E1098" i="8"/>
  <c r="E1099" i="8"/>
  <c r="E1100" i="8"/>
  <c r="E1101" i="8"/>
  <c r="E1102" i="8"/>
  <c r="E1103" i="8"/>
  <c r="E1104" i="8"/>
  <c r="E1105" i="8"/>
  <c r="E1106" i="8"/>
  <c r="E1107" i="8"/>
  <c r="E1108" i="8"/>
  <c r="E1109" i="8"/>
  <c r="E1110" i="8"/>
  <c r="E1111" i="8"/>
  <c r="E1112" i="8"/>
  <c r="E1113" i="8"/>
  <c r="E1114" i="8"/>
  <c r="E1115" i="8"/>
  <c r="E1116" i="8"/>
  <c r="E1117" i="8"/>
  <c r="E1118" i="8"/>
  <c r="E1119" i="8"/>
  <c r="E1120" i="8"/>
  <c r="E1121" i="8"/>
  <c r="E1122" i="8"/>
  <c r="E1123" i="8"/>
  <c r="E1124" i="8"/>
  <c r="E1125" i="8"/>
  <c r="E1126" i="8"/>
  <c r="E1127" i="8"/>
  <c r="E1128" i="8"/>
  <c r="E1129" i="8"/>
  <c r="E1130" i="8"/>
  <c r="E1131" i="8"/>
  <c r="E1132" i="8"/>
  <c r="E1133" i="8"/>
  <c r="E1134" i="8"/>
  <c r="E1135" i="8"/>
  <c r="E1136" i="8"/>
  <c r="E1137" i="8"/>
  <c r="E1138" i="8"/>
  <c r="E1139" i="8"/>
  <c r="E1140" i="8"/>
  <c r="E1141" i="8"/>
  <c r="E1142" i="8"/>
  <c r="E1143" i="8"/>
  <c r="E1144" i="8"/>
  <c r="E1145" i="8"/>
  <c r="E1146" i="8"/>
  <c r="E1147" i="8"/>
  <c r="E1148" i="8"/>
  <c r="E1149" i="8"/>
  <c r="E1150" i="8"/>
  <c r="E1151" i="8"/>
  <c r="E1152" i="8"/>
  <c r="E1153" i="8"/>
  <c r="E1154" i="8"/>
  <c r="E1155" i="8"/>
  <c r="E1156" i="8"/>
  <c r="E1157" i="8"/>
  <c r="E1158" i="8"/>
  <c r="E1159" i="8"/>
  <c r="E1160" i="8"/>
  <c r="E1161" i="8"/>
  <c r="E1162" i="8"/>
  <c r="E1163" i="8"/>
  <c r="E1164" i="8"/>
  <c r="E1165" i="8"/>
  <c r="E1166" i="8"/>
  <c r="E1167" i="8"/>
  <c r="E1168" i="8"/>
  <c r="E1169" i="8"/>
  <c r="E1170" i="8"/>
  <c r="E1171" i="8"/>
  <c r="E1172" i="8"/>
  <c r="E1173" i="8"/>
  <c r="E1174" i="8"/>
  <c r="E1175" i="8"/>
  <c r="E1176" i="8"/>
  <c r="E1177" i="8"/>
  <c r="E1178" i="8"/>
  <c r="E1179" i="8"/>
  <c r="E1180" i="8"/>
  <c r="E1181" i="8"/>
  <c r="E1182" i="8"/>
  <c r="E1183" i="8"/>
  <c r="E1184" i="8"/>
  <c r="E1185" i="8"/>
  <c r="E1186" i="8"/>
  <c r="E1187" i="8"/>
  <c r="E1188" i="8"/>
  <c r="E1189" i="8"/>
  <c r="E1190" i="8"/>
  <c r="E1191" i="8"/>
  <c r="E1192" i="8"/>
  <c r="E1193" i="8"/>
  <c r="E1194" i="8"/>
  <c r="E1195" i="8"/>
  <c r="E1196" i="8"/>
  <c r="E1197" i="8"/>
  <c r="E1198" i="8"/>
  <c r="E1199" i="8"/>
  <c r="E1200" i="8"/>
  <c r="E1201" i="8"/>
  <c r="E1202" i="8"/>
  <c r="E1203" i="8"/>
  <c r="E1204" i="8"/>
  <c r="E1205" i="8"/>
  <c r="E1206" i="8"/>
  <c r="E1207" i="8"/>
  <c r="E1208" i="8"/>
  <c r="E1209" i="8"/>
  <c r="E1210" i="8"/>
  <c r="E1211" i="8"/>
  <c r="E1212" i="8"/>
  <c r="E1213" i="8"/>
  <c r="E1214" i="8"/>
  <c r="E1215" i="8"/>
  <c r="E1216" i="8"/>
  <c r="E1217" i="8"/>
  <c r="E1218" i="8"/>
  <c r="E1219" i="8"/>
  <c r="E1220" i="8"/>
  <c r="E1221" i="8"/>
  <c r="E1222" i="8"/>
  <c r="E1223" i="8"/>
  <c r="E1224" i="8"/>
  <c r="E1225" i="8"/>
  <c r="E1226" i="8"/>
  <c r="E1227" i="8"/>
  <c r="E1228" i="8"/>
  <c r="E1229" i="8"/>
  <c r="E1230" i="8"/>
  <c r="E1231" i="8"/>
  <c r="E1232" i="8"/>
  <c r="E1233" i="8"/>
  <c r="E1234" i="8"/>
  <c r="E1235" i="8"/>
  <c r="E1236" i="8"/>
  <c r="E1237" i="8"/>
  <c r="E1238" i="8"/>
  <c r="E1239" i="8"/>
  <c r="E1240" i="8"/>
  <c r="E1241" i="8"/>
  <c r="E1242" i="8"/>
  <c r="E1243" i="8"/>
  <c r="E1244" i="8"/>
  <c r="E1245" i="8"/>
  <c r="E1246" i="8"/>
  <c r="E1247" i="8"/>
  <c r="E1248" i="8"/>
  <c r="E1249" i="8"/>
  <c r="E1250" i="8"/>
  <c r="E1251" i="8"/>
  <c r="E1252" i="8"/>
  <c r="E1253" i="8"/>
  <c r="E1254" i="8"/>
  <c r="E1255" i="8"/>
  <c r="E1256" i="8"/>
  <c r="E1257" i="8"/>
  <c r="E1258" i="8"/>
  <c r="E1259" i="8"/>
  <c r="E1260" i="8"/>
  <c r="E1261" i="8"/>
  <c r="E1262" i="8"/>
  <c r="E1263" i="8"/>
  <c r="E1264" i="8"/>
  <c r="E1265" i="8"/>
  <c r="E1266" i="8"/>
  <c r="E1267" i="8"/>
  <c r="E1268" i="8"/>
  <c r="E1269" i="8"/>
  <c r="E1270" i="8"/>
  <c r="E1271" i="8"/>
  <c r="E1272" i="8"/>
  <c r="E1273" i="8"/>
  <c r="E1274" i="8"/>
  <c r="E1275" i="8"/>
  <c r="E1276" i="8"/>
  <c r="E1277" i="8"/>
  <c r="E1278" i="8"/>
  <c r="E1279" i="8"/>
  <c r="E1280" i="8"/>
  <c r="E1281" i="8"/>
  <c r="E1282" i="8"/>
  <c r="E1283" i="8"/>
  <c r="E1284" i="8"/>
  <c r="E1285" i="8"/>
  <c r="E1286" i="8"/>
  <c r="E1287" i="8"/>
  <c r="E1288" i="8"/>
  <c r="E1289" i="8"/>
  <c r="E1290" i="8"/>
  <c r="E1291" i="8"/>
  <c r="E1292" i="8"/>
  <c r="E1293" i="8"/>
  <c r="E1294" i="8"/>
  <c r="E1295" i="8"/>
  <c r="E1296" i="8"/>
  <c r="E1297" i="8"/>
  <c r="E1298" i="8"/>
  <c r="E1299" i="8"/>
  <c r="E1300" i="8"/>
  <c r="E1301" i="8"/>
  <c r="E1302" i="8"/>
  <c r="E1303" i="8"/>
  <c r="E1304" i="8"/>
  <c r="E1305" i="8"/>
  <c r="E1306" i="8"/>
  <c r="E1307" i="8"/>
  <c r="E1308" i="8"/>
  <c r="E1309" i="8"/>
  <c r="E1310" i="8"/>
  <c r="E1311" i="8"/>
  <c r="E1312" i="8"/>
  <c r="E1313" i="8"/>
  <c r="E1314" i="8"/>
  <c r="E1315" i="8"/>
  <c r="E1316" i="8"/>
  <c r="E1317" i="8"/>
  <c r="E1318" i="8"/>
  <c r="E1319" i="8"/>
  <c r="E1320" i="8"/>
  <c r="E1321" i="8"/>
  <c r="E1322" i="8"/>
  <c r="E1323" i="8"/>
  <c r="E1324" i="8"/>
  <c r="E1325" i="8"/>
  <c r="E1326" i="8"/>
  <c r="E1327" i="8"/>
  <c r="E1328" i="8"/>
  <c r="E1329" i="8"/>
  <c r="E1330" i="8"/>
  <c r="E1331" i="8"/>
  <c r="E1332" i="8"/>
  <c r="E1333" i="8"/>
  <c r="E1334" i="8"/>
  <c r="E1335" i="8"/>
  <c r="E1336" i="8"/>
  <c r="E1337" i="8"/>
  <c r="E1338" i="8"/>
  <c r="E1339" i="8"/>
  <c r="E1340" i="8"/>
  <c r="E1341" i="8"/>
  <c r="E1342" i="8"/>
  <c r="E1343" i="8"/>
  <c r="E1344" i="8"/>
  <c r="E1345" i="8"/>
  <c r="E1346" i="8"/>
  <c r="E1347" i="8"/>
  <c r="E1348" i="8"/>
  <c r="E1349" i="8"/>
  <c r="E1350" i="8"/>
  <c r="E1351" i="8"/>
  <c r="E1352" i="8"/>
  <c r="E1353" i="8"/>
  <c r="E1354" i="8"/>
  <c r="E1355" i="8"/>
  <c r="E1356" i="8"/>
  <c r="E1357" i="8"/>
  <c r="E1358" i="8"/>
  <c r="E1359" i="8"/>
  <c r="E1360" i="8"/>
  <c r="E1361" i="8"/>
  <c r="E1362" i="8"/>
  <c r="E1363" i="8"/>
  <c r="E1364" i="8"/>
  <c r="E1365" i="8"/>
  <c r="E1366" i="8"/>
  <c r="E1367" i="8"/>
  <c r="E1368" i="8"/>
  <c r="E1369" i="8"/>
  <c r="E1370" i="8"/>
  <c r="E1371" i="8"/>
  <c r="E1372" i="8"/>
  <c r="E1373" i="8"/>
  <c r="E1374" i="8"/>
  <c r="E1375" i="8"/>
  <c r="E1376" i="8"/>
  <c r="E1377" i="8"/>
  <c r="E1378" i="8"/>
  <c r="E1379" i="8"/>
  <c r="E1380" i="8"/>
  <c r="E1381" i="8"/>
  <c r="E1382" i="8"/>
  <c r="E1383" i="8"/>
  <c r="E1384" i="8"/>
  <c r="E1385" i="8"/>
  <c r="E1386" i="8"/>
  <c r="E1387" i="8"/>
  <c r="E1388" i="8"/>
  <c r="E1389" i="8"/>
  <c r="E1390" i="8"/>
  <c r="E1391" i="8"/>
  <c r="E1392" i="8"/>
  <c r="E1393" i="8"/>
  <c r="E1394" i="8"/>
  <c r="E1395" i="8"/>
  <c r="E1396" i="8"/>
  <c r="E1397" i="8"/>
  <c r="E1398" i="8"/>
  <c r="E1399" i="8"/>
  <c r="E1400" i="8"/>
  <c r="E1401" i="8"/>
  <c r="E1402" i="8"/>
  <c r="E1403" i="8"/>
  <c r="E1404" i="8"/>
  <c r="E1405" i="8"/>
  <c r="E1406" i="8"/>
  <c r="E1407" i="8"/>
  <c r="E1408" i="8"/>
  <c r="E1409" i="8"/>
  <c r="E1410" i="8"/>
  <c r="E1411" i="8"/>
  <c r="E1412" i="8"/>
  <c r="E1413" i="8"/>
  <c r="E1414" i="8"/>
  <c r="E1415" i="8"/>
  <c r="E1416" i="8"/>
  <c r="E1417" i="8"/>
  <c r="E1418" i="8"/>
  <c r="E1419" i="8"/>
  <c r="E1420" i="8"/>
  <c r="E1421" i="8"/>
  <c r="E1422" i="8"/>
  <c r="E1423" i="8"/>
  <c r="E1424" i="8"/>
  <c r="E1425" i="8"/>
  <c r="E1426" i="8"/>
  <c r="E1427" i="8"/>
  <c r="E1428" i="8"/>
  <c r="E1429" i="8"/>
  <c r="E1430" i="8"/>
  <c r="E1431" i="8"/>
  <c r="E1432" i="8"/>
  <c r="E1433" i="8"/>
  <c r="E1434" i="8"/>
  <c r="E1435" i="8"/>
  <c r="E1436" i="8"/>
  <c r="E1437" i="8"/>
  <c r="E1438" i="8"/>
  <c r="E1439" i="8"/>
  <c r="E1440" i="8"/>
  <c r="E1441" i="8"/>
  <c r="E1442" i="8"/>
  <c r="E1443" i="8"/>
  <c r="E1444" i="8"/>
  <c r="E1445" i="8"/>
  <c r="E1446" i="8"/>
  <c r="E1447" i="8"/>
  <c r="E1448" i="8"/>
  <c r="E1449" i="8"/>
  <c r="E1450" i="8"/>
  <c r="E1451" i="8"/>
  <c r="E1452" i="8"/>
  <c r="E1453" i="8"/>
  <c r="E1454" i="8"/>
  <c r="E1455" i="8"/>
  <c r="E1456" i="8"/>
  <c r="E1457" i="8"/>
  <c r="E1458" i="8"/>
  <c r="E1459" i="8"/>
  <c r="E1460" i="8"/>
  <c r="E1461" i="8"/>
  <c r="E1462" i="8"/>
  <c r="E1463" i="8"/>
  <c r="E1464" i="8"/>
  <c r="E1465" i="8"/>
  <c r="E1466" i="8"/>
  <c r="E1467" i="8"/>
  <c r="E1468" i="8"/>
  <c r="E1469" i="8"/>
  <c r="E1470" i="8"/>
  <c r="E1471" i="8"/>
  <c r="E1472" i="8"/>
  <c r="E1473" i="8"/>
  <c r="E1474" i="8"/>
  <c r="E1475" i="8"/>
  <c r="E1476" i="8"/>
  <c r="E1477" i="8"/>
  <c r="E1478" i="8"/>
  <c r="E1479" i="8"/>
  <c r="E1480" i="8"/>
  <c r="E1481" i="8"/>
  <c r="E1482" i="8"/>
  <c r="E1483" i="8"/>
  <c r="E1484" i="8"/>
  <c r="E1485" i="8"/>
  <c r="E1486" i="8"/>
  <c r="E1487" i="8"/>
  <c r="E1488" i="8"/>
  <c r="E1489" i="8"/>
  <c r="E1490" i="8"/>
  <c r="E1491" i="8"/>
  <c r="E1492" i="8"/>
  <c r="E1493" i="8"/>
  <c r="E1494" i="8"/>
  <c r="E1495" i="8"/>
  <c r="E1496" i="8"/>
  <c r="E1497" i="8"/>
  <c r="E1498" i="8"/>
  <c r="E1499" i="8"/>
  <c r="E1500" i="8"/>
  <c r="E1501" i="8"/>
  <c r="E1502" i="8"/>
  <c r="E1503" i="8"/>
  <c r="E1504" i="8"/>
  <c r="E1505" i="8"/>
  <c r="E1506" i="8"/>
  <c r="E1507" i="8"/>
  <c r="E1508" i="8"/>
  <c r="E1509" i="8"/>
  <c r="E1510" i="8"/>
  <c r="E1511" i="8"/>
  <c r="E1512" i="8"/>
  <c r="E1513" i="8"/>
  <c r="E1514" i="8"/>
  <c r="E1515" i="8"/>
  <c r="E1516" i="8"/>
  <c r="E1517" i="8"/>
  <c r="E1518" i="8"/>
  <c r="E1519" i="8"/>
  <c r="E1520" i="8"/>
  <c r="E1521" i="8"/>
  <c r="E1522" i="8"/>
  <c r="E1523" i="8"/>
  <c r="E1524" i="8"/>
  <c r="E1525" i="8"/>
  <c r="E1526" i="8"/>
  <c r="E1527" i="8"/>
  <c r="E1528" i="8"/>
  <c r="E1529" i="8"/>
  <c r="E1530" i="8"/>
  <c r="E1531" i="8"/>
  <c r="E1532" i="8"/>
  <c r="E1533" i="8"/>
  <c r="E1534" i="8"/>
  <c r="E1535" i="8"/>
  <c r="E1536" i="8"/>
  <c r="E1537" i="8"/>
  <c r="E1538" i="8"/>
  <c r="E1539" i="8"/>
  <c r="E1540" i="8"/>
  <c r="E1541" i="8"/>
  <c r="E1542" i="8"/>
  <c r="E1543" i="8"/>
  <c r="E1544" i="8"/>
  <c r="E1545" i="8"/>
  <c r="E1546" i="8"/>
  <c r="E1547" i="8"/>
  <c r="E1548" i="8"/>
  <c r="E1549" i="8"/>
  <c r="E1550" i="8"/>
  <c r="E1551" i="8"/>
  <c r="E1552" i="8"/>
  <c r="E1553" i="8"/>
  <c r="E1554" i="8"/>
  <c r="E1555" i="8"/>
  <c r="E1556" i="8"/>
  <c r="E1557" i="8"/>
  <c r="E1558" i="8"/>
  <c r="E1559" i="8"/>
  <c r="E1560" i="8"/>
  <c r="E1561" i="8"/>
  <c r="E1562" i="8"/>
  <c r="E1563" i="8"/>
  <c r="E1564" i="8"/>
  <c r="E1565" i="8"/>
  <c r="E1566" i="8"/>
  <c r="E1567" i="8"/>
  <c r="E1568" i="8"/>
  <c r="E1569" i="8"/>
  <c r="E1570" i="8"/>
  <c r="E1571" i="8"/>
  <c r="E1572" i="8"/>
  <c r="E1573" i="8"/>
  <c r="E1574" i="8"/>
  <c r="E1575" i="8"/>
  <c r="E1576" i="8"/>
  <c r="E1577" i="8"/>
  <c r="E1578" i="8"/>
  <c r="E1579" i="8"/>
  <c r="E1580" i="8"/>
  <c r="E1581" i="8"/>
  <c r="E1582" i="8"/>
  <c r="E1583" i="8"/>
  <c r="E1584" i="8"/>
  <c r="E1585" i="8"/>
  <c r="E1586" i="8"/>
  <c r="E1587" i="8"/>
  <c r="E1588" i="8"/>
  <c r="E1589" i="8"/>
  <c r="E1590" i="8"/>
  <c r="E1591" i="8"/>
  <c r="E1592" i="8"/>
  <c r="E1593" i="8"/>
  <c r="E1594" i="8"/>
  <c r="E1595" i="8"/>
  <c r="E1596" i="8"/>
  <c r="E1597" i="8"/>
  <c r="E1598" i="8"/>
  <c r="E1599" i="8"/>
  <c r="E1600" i="8"/>
  <c r="E1601" i="8"/>
  <c r="E1602" i="8"/>
  <c r="E1603" i="8"/>
  <c r="E1604" i="8"/>
  <c r="E1605" i="8"/>
  <c r="E1606" i="8"/>
  <c r="E1607" i="8"/>
  <c r="E1608" i="8"/>
  <c r="E1609" i="8"/>
  <c r="E1610" i="8"/>
  <c r="E1611" i="8"/>
  <c r="E1612" i="8"/>
  <c r="E1613" i="8"/>
  <c r="E1614" i="8"/>
  <c r="E1615" i="8"/>
  <c r="E1616" i="8"/>
  <c r="E2" i="8"/>
  <c r="A3" i="8"/>
  <c r="A4" i="8"/>
  <c r="A5" i="8"/>
  <c r="B5" i="8"/>
  <c r="A6" i="8"/>
  <c r="A7" i="8"/>
  <c r="B7" i="8"/>
  <c r="A8" i="8"/>
  <c r="A9" i="8"/>
  <c r="A10" i="8"/>
  <c r="B10" i="8"/>
  <c r="A11" i="8"/>
  <c r="B11" i="8"/>
  <c r="A12" i="8"/>
  <c r="B12" i="8"/>
  <c r="A13" i="8"/>
  <c r="B13" i="8"/>
  <c r="A14" i="8"/>
  <c r="A15" i="8"/>
  <c r="B15" i="8"/>
  <c r="A16" i="8"/>
  <c r="A17" i="8"/>
  <c r="A18" i="8"/>
  <c r="A19" i="8"/>
  <c r="B19" i="8"/>
  <c r="A20" i="8"/>
  <c r="B20" i="8"/>
  <c r="A21" i="8"/>
  <c r="A22" i="8"/>
  <c r="A23" i="8"/>
  <c r="A24" i="8"/>
  <c r="A25" i="8"/>
  <c r="A26" i="8"/>
  <c r="B26" i="8"/>
  <c r="A27" i="8"/>
  <c r="B27" i="8"/>
  <c r="A28" i="8"/>
  <c r="B28" i="8"/>
  <c r="A29" i="8"/>
  <c r="B29" i="8"/>
  <c r="A30" i="8"/>
  <c r="A31" i="8"/>
  <c r="B31" i="8"/>
  <c r="A32" i="8"/>
  <c r="A33" i="8"/>
  <c r="A34" i="8"/>
  <c r="A35" i="8"/>
  <c r="A36" i="8"/>
  <c r="B36" i="8"/>
  <c r="A37" i="8"/>
  <c r="B37" i="8"/>
  <c r="A38" i="8"/>
  <c r="A39" i="8"/>
  <c r="A40" i="8"/>
  <c r="A41" i="8"/>
  <c r="A42" i="8"/>
  <c r="A43" i="8"/>
  <c r="A44" i="8"/>
  <c r="B44" i="8"/>
  <c r="A45" i="8"/>
  <c r="A46" i="8"/>
  <c r="A47" i="8"/>
  <c r="B47" i="8"/>
  <c r="A48" i="8"/>
  <c r="A49" i="8"/>
  <c r="A50" i="8"/>
  <c r="B50" i="8"/>
  <c r="A51" i="8"/>
  <c r="A52" i="8"/>
  <c r="B52" i="8"/>
  <c r="A53" i="8"/>
  <c r="B53" i="8"/>
  <c r="A54" i="8"/>
  <c r="A55" i="8"/>
  <c r="B55" i="8"/>
  <c r="A56" i="8"/>
  <c r="A57" i="8"/>
  <c r="A58" i="8"/>
  <c r="B58" i="8"/>
  <c r="A59" i="8"/>
  <c r="A60" i="8"/>
  <c r="B60" i="8"/>
  <c r="A61" i="8"/>
  <c r="B61" i="8"/>
  <c r="A62" i="8"/>
  <c r="A63" i="8"/>
  <c r="B63" i="8"/>
  <c r="A64" i="8"/>
  <c r="A65" i="8"/>
  <c r="A66" i="8"/>
  <c r="A67" i="8"/>
  <c r="B67" i="8"/>
  <c r="A68" i="8"/>
  <c r="B68" i="8"/>
  <c r="A69" i="8"/>
  <c r="B69" i="8"/>
  <c r="A70" i="8"/>
  <c r="A71" i="8"/>
  <c r="B71" i="8"/>
  <c r="A72" i="8"/>
  <c r="A73" i="8"/>
  <c r="A74" i="8"/>
  <c r="B74" i="8"/>
  <c r="A75" i="8"/>
  <c r="B75" i="8"/>
  <c r="A76" i="8"/>
  <c r="B76" i="8"/>
  <c r="A77" i="8"/>
  <c r="B77" i="8"/>
  <c r="A78" i="8"/>
  <c r="A79" i="8"/>
  <c r="B79" i="8"/>
  <c r="A80" i="8"/>
  <c r="A81" i="8"/>
  <c r="A82" i="8"/>
  <c r="A83" i="8"/>
  <c r="B83" i="8"/>
  <c r="A84" i="8"/>
  <c r="B84" i="8"/>
  <c r="A85" i="8"/>
  <c r="A86" i="8"/>
  <c r="A87" i="8"/>
  <c r="B87" i="8"/>
  <c r="A88" i="8"/>
  <c r="B88" i="8"/>
  <c r="A89" i="8"/>
  <c r="A90" i="8"/>
  <c r="A91" i="8"/>
  <c r="B91" i="8"/>
  <c r="A92" i="8"/>
  <c r="B92" i="8"/>
  <c r="A93" i="8"/>
  <c r="B93" i="8"/>
  <c r="A94" i="8"/>
  <c r="A95" i="8"/>
  <c r="A96" i="8"/>
  <c r="A97" i="8"/>
  <c r="A98" i="8"/>
  <c r="B98" i="8"/>
  <c r="A99" i="8"/>
  <c r="B99" i="8"/>
  <c r="A100" i="8"/>
  <c r="A101" i="8"/>
  <c r="A102" i="8"/>
  <c r="A103" i="8"/>
  <c r="B103" i="8"/>
  <c r="A104" i="8"/>
  <c r="A105" i="8"/>
  <c r="A106" i="8"/>
  <c r="A107" i="8"/>
  <c r="A108" i="8"/>
  <c r="B108" i="8"/>
  <c r="A109" i="8"/>
  <c r="A110" i="8"/>
  <c r="A111" i="8"/>
  <c r="B111" i="8"/>
  <c r="A112" i="8"/>
  <c r="A113" i="8"/>
  <c r="A114" i="8"/>
  <c r="B114" i="8"/>
  <c r="A115" i="8"/>
  <c r="B115" i="8"/>
  <c r="A116" i="8"/>
  <c r="B116" i="8"/>
  <c r="A117" i="8"/>
  <c r="A118" i="8"/>
  <c r="A119" i="8"/>
  <c r="B119" i="8"/>
  <c r="A120" i="8"/>
  <c r="A121" i="8"/>
  <c r="A122" i="8"/>
  <c r="B122" i="8"/>
  <c r="A123" i="8"/>
  <c r="B123" i="8"/>
  <c r="A124" i="8"/>
  <c r="B124" i="8"/>
  <c r="A125" i="8"/>
  <c r="B125" i="8"/>
  <c r="A126" i="8"/>
  <c r="A127" i="8"/>
  <c r="A128" i="8"/>
  <c r="A129" i="8"/>
  <c r="A130" i="8"/>
  <c r="B130" i="8"/>
  <c r="A131" i="8"/>
  <c r="B131" i="8"/>
  <c r="A132" i="8"/>
  <c r="A133" i="8"/>
  <c r="B133" i="8"/>
  <c r="A134" i="8"/>
  <c r="A135" i="8"/>
  <c r="B135" i="8"/>
  <c r="A136" i="8"/>
  <c r="A137" i="8"/>
  <c r="A138" i="8"/>
  <c r="B138" i="8"/>
  <c r="A139" i="8"/>
  <c r="B139" i="8"/>
  <c r="A140" i="8"/>
  <c r="B140" i="8"/>
  <c r="A141" i="8"/>
  <c r="B141" i="8"/>
  <c r="A142" i="8"/>
  <c r="A143" i="8"/>
  <c r="B143" i="8"/>
  <c r="A144" i="8"/>
  <c r="A145" i="8"/>
  <c r="A146" i="8"/>
  <c r="A147" i="8"/>
  <c r="B147" i="8"/>
  <c r="A148" i="8"/>
  <c r="B148" i="8"/>
  <c r="A149" i="8"/>
  <c r="A150" i="8"/>
  <c r="A151" i="8"/>
  <c r="A152" i="8"/>
  <c r="A153" i="8"/>
  <c r="A154" i="8"/>
  <c r="B154" i="8"/>
  <c r="A155" i="8"/>
  <c r="B155" i="8"/>
  <c r="A156" i="8"/>
  <c r="B156" i="8"/>
  <c r="A157" i="8"/>
  <c r="B157" i="8"/>
  <c r="A158" i="8"/>
  <c r="A159" i="8"/>
  <c r="B159" i="8"/>
  <c r="A160" i="8"/>
  <c r="A161" i="8"/>
  <c r="A162" i="8"/>
  <c r="A163" i="8"/>
  <c r="A164" i="8"/>
  <c r="B164" i="8"/>
  <c r="A165" i="8"/>
  <c r="B165" i="8"/>
  <c r="A166" i="8"/>
  <c r="A167" i="8"/>
  <c r="A168" i="8"/>
  <c r="A169" i="8"/>
  <c r="A170" i="8"/>
  <c r="A171" i="8"/>
  <c r="B171" i="8"/>
  <c r="A172" i="8"/>
  <c r="A173" i="8"/>
  <c r="A174" i="8"/>
  <c r="A175" i="8"/>
  <c r="B175" i="8"/>
  <c r="A176" i="8"/>
  <c r="A177" i="8"/>
  <c r="A178" i="8"/>
  <c r="A179" i="8"/>
  <c r="A180" i="8"/>
  <c r="B180" i="8"/>
  <c r="A181" i="8"/>
  <c r="B181" i="8"/>
  <c r="A182" i="8"/>
  <c r="A183" i="8"/>
  <c r="A184" i="8"/>
  <c r="A185" i="8"/>
  <c r="A186" i="8"/>
  <c r="B186" i="8"/>
  <c r="A187" i="8"/>
  <c r="B187" i="8"/>
  <c r="A188" i="8"/>
  <c r="A189" i="8"/>
  <c r="A190" i="8"/>
  <c r="A191" i="8"/>
  <c r="B191" i="8"/>
  <c r="A192" i="8"/>
  <c r="A193" i="8"/>
  <c r="A194" i="8"/>
  <c r="A195" i="8"/>
  <c r="B195" i="8"/>
  <c r="A196" i="8"/>
  <c r="B196" i="8"/>
  <c r="A197" i="8"/>
  <c r="B197" i="8"/>
  <c r="A198" i="8"/>
  <c r="A199" i="8"/>
  <c r="B199" i="8"/>
  <c r="A200" i="8"/>
  <c r="A201" i="8"/>
  <c r="A202" i="8"/>
  <c r="B202" i="8"/>
  <c r="A203" i="8"/>
  <c r="B203" i="8"/>
  <c r="A204" i="8"/>
  <c r="B204" i="8"/>
  <c r="A205" i="8"/>
  <c r="B205" i="8"/>
  <c r="A206" i="8"/>
  <c r="A207" i="8"/>
  <c r="B207" i="8"/>
  <c r="A208" i="8"/>
  <c r="A209" i="8"/>
  <c r="B209" i="8"/>
  <c r="A210" i="8"/>
  <c r="A211" i="8"/>
  <c r="B211" i="8"/>
  <c r="A212" i="8"/>
  <c r="B212" i="8"/>
  <c r="A213" i="8"/>
  <c r="A214" i="8"/>
  <c r="A215" i="8"/>
  <c r="B215" i="8"/>
  <c r="A216" i="8"/>
  <c r="A217" i="8"/>
  <c r="A218" i="8"/>
  <c r="A219" i="8"/>
  <c r="B219" i="8"/>
  <c r="A220" i="8"/>
  <c r="B220" i="8"/>
  <c r="A221" i="8"/>
  <c r="B221" i="8"/>
  <c r="A222" i="8"/>
  <c r="A223" i="8"/>
  <c r="A224" i="8"/>
  <c r="A225" i="8"/>
  <c r="B225" i="8"/>
  <c r="A226" i="8"/>
  <c r="B226" i="8"/>
  <c r="A227" i="8"/>
  <c r="A228" i="8"/>
  <c r="A229" i="8"/>
  <c r="A230" i="8"/>
  <c r="A231" i="8"/>
  <c r="B231" i="8"/>
  <c r="A232" i="8"/>
  <c r="A233" i="8"/>
  <c r="A234" i="8"/>
  <c r="A235" i="8"/>
  <c r="A236" i="8"/>
  <c r="B236" i="8"/>
  <c r="A237" i="8"/>
  <c r="A238" i="8"/>
  <c r="A239" i="8"/>
  <c r="B239" i="8"/>
  <c r="A240" i="8"/>
  <c r="A241" i="8"/>
  <c r="A242" i="8"/>
  <c r="B242" i="8"/>
  <c r="A243" i="8"/>
  <c r="B243" i="8"/>
  <c r="A244" i="8"/>
  <c r="B244" i="8"/>
  <c r="A245" i="8"/>
  <c r="A246" i="8"/>
  <c r="A247" i="8"/>
  <c r="B247" i="8"/>
  <c r="A248" i="8"/>
  <c r="A249" i="8"/>
  <c r="A250" i="8"/>
  <c r="B250" i="8"/>
  <c r="A251" i="8"/>
  <c r="B251" i="8"/>
  <c r="A252" i="8"/>
  <c r="B252" i="8"/>
  <c r="A253" i="8"/>
  <c r="B253" i="8"/>
  <c r="A254" i="8"/>
  <c r="A255" i="8"/>
  <c r="A256" i="8"/>
  <c r="B256" i="8"/>
  <c r="A257" i="8"/>
  <c r="A258" i="8"/>
  <c r="A259" i="8"/>
  <c r="B259" i="8"/>
  <c r="A260" i="8"/>
  <c r="B260" i="8"/>
  <c r="A261" i="8"/>
  <c r="A262" i="8"/>
  <c r="A263" i="8"/>
  <c r="A264" i="8"/>
  <c r="A265" i="8"/>
  <c r="A266" i="8"/>
  <c r="B266" i="8"/>
  <c r="A267" i="8"/>
  <c r="A268" i="8"/>
  <c r="B268" i="8"/>
  <c r="A269" i="8"/>
  <c r="A270" i="8"/>
  <c r="A271" i="8"/>
  <c r="B271" i="8"/>
  <c r="A272" i="8"/>
  <c r="A273" i="8"/>
  <c r="B273" i="8"/>
  <c r="A274" i="8"/>
  <c r="B274" i="8"/>
  <c r="A275" i="8"/>
  <c r="B275" i="8"/>
  <c r="A276" i="8"/>
  <c r="B276" i="8"/>
  <c r="A277" i="8"/>
  <c r="B277" i="8"/>
  <c r="A278" i="8"/>
  <c r="A279" i="8"/>
  <c r="A280" i="8"/>
  <c r="A281" i="8"/>
  <c r="A282" i="8"/>
  <c r="B282" i="8"/>
  <c r="A283" i="8"/>
  <c r="B283" i="8"/>
  <c r="A284" i="8"/>
  <c r="B284" i="8"/>
  <c r="A285" i="8"/>
  <c r="B285" i="8"/>
  <c r="A286" i="8"/>
  <c r="A287" i="8"/>
  <c r="A288" i="8"/>
  <c r="A289" i="8"/>
  <c r="B289" i="8"/>
  <c r="A290" i="8"/>
  <c r="A291" i="8"/>
  <c r="B291" i="8"/>
  <c r="A292" i="8"/>
  <c r="B292" i="8"/>
  <c r="A293" i="8"/>
  <c r="A294" i="8"/>
  <c r="A295" i="8"/>
  <c r="A296" i="8"/>
  <c r="A297" i="8"/>
  <c r="A298" i="8"/>
  <c r="B298" i="8"/>
  <c r="A299" i="8"/>
  <c r="A300" i="8"/>
  <c r="B300" i="8"/>
  <c r="A301" i="8"/>
  <c r="A302" i="8"/>
  <c r="A303" i="8"/>
  <c r="B303" i="8"/>
  <c r="A304" i="8"/>
  <c r="A305" i="8"/>
  <c r="A306" i="8"/>
  <c r="B306" i="8"/>
  <c r="A307" i="8"/>
  <c r="B307" i="8"/>
  <c r="A308" i="8"/>
  <c r="B308" i="8"/>
  <c r="A309" i="8"/>
  <c r="B309" i="8"/>
  <c r="A310" i="8"/>
  <c r="A311" i="8"/>
  <c r="B311" i="8"/>
  <c r="A312" i="8"/>
  <c r="A313" i="8"/>
  <c r="A314" i="8"/>
  <c r="A315" i="8"/>
  <c r="B315" i="8"/>
  <c r="A316" i="8"/>
  <c r="B316" i="8"/>
  <c r="A317" i="8"/>
  <c r="B317" i="8"/>
  <c r="A318" i="8"/>
  <c r="A319" i="8"/>
  <c r="B319" i="8"/>
  <c r="A320" i="8"/>
  <c r="B320" i="8"/>
  <c r="A321" i="8"/>
  <c r="A322" i="8"/>
  <c r="A323" i="8"/>
  <c r="B323" i="8"/>
  <c r="A324" i="8"/>
  <c r="A325" i="8"/>
  <c r="A326" i="8"/>
  <c r="A327" i="8"/>
  <c r="A328" i="8"/>
  <c r="A329" i="8"/>
  <c r="A330" i="8"/>
  <c r="B330" i="8"/>
  <c r="A331" i="8"/>
  <c r="B331" i="8"/>
  <c r="A332" i="8"/>
  <c r="B332" i="8"/>
  <c r="A333" i="8"/>
  <c r="A334" i="8"/>
  <c r="A335" i="8"/>
  <c r="A336" i="8"/>
  <c r="A337" i="8"/>
  <c r="A338" i="8"/>
  <c r="A339" i="8"/>
  <c r="A340" i="8"/>
  <c r="A341" i="8"/>
  <c r="B341" i="8"/>
  <c r="A342" i="8"/>
  <c r="A343" i="8"/>
  <c r="B343" i="8"/>
  <c r="A344" i="8"/>
  <c r="A345" i="8"/>
  <c r="A346" i="8"/>
  <c r="A347" i="8"/>
  <c r="A348" i="8"/>
  <c r="A349" i="8"/>
  <c r="B349" i="8"/>
  <c r="A350" i="8"/>
  <c r="A351" i="8"/>
  <c r="B351" i="8"/>
  <c r="A352" i="8"/>
  <c r="B352" i="8"/>
  <c r="A353" i="8"/>
  <c r="A354" i="8"/>
  <c r="A355" i="8"/>
  <c r="A356" i="8"/>
  <c r="B356" i="8"/>
  <c r="A357" i="8"/>
  <c r="B357" i="8"/>
  <c r="A358" i="8"/>
  <c r="A359" i="8"/>
  <c r="B359" i="8"/>
  <c r="A360" i="8"/>
  <c r="B360" i="8"/>
  <c r="A361" i="8"/>
  <c r="A362" i="8"/>
  <c r="A363" i="8"/>
  <c r="A364" i="8"/>
  <c r="B364" i="8"/>
  <c r="A365" i="8"/>
  <c r="B365" i="8"/>
  <c r="A366" i="8"/>
  <c r="B366" i="8"/>
  <c r="A367" i="8"/>
  <c r="A368" i="8"/>
  <c r="B368" i="8"/>
  <c r="A369" i="8"/>
  <c r="A370" i="8"/>
  <c r="A371" i="8"/>
  <c r="B371" i="8"/>
  <c r="A372" i="8"/>
  <c r="A373" i="8"/>
  <c r="B373" i="8"/>
  <c r="A374" i="8"/>
  <c r="A375" i="8"/>
  <c r="B375" i="8"/>
  <c r="A376" i="8"/>
  <c r="B376" i="8"/>
  <c r="A377" i="8"/>
  <c r="A378" i="8"/>
  <c r="A379" i="8"/>
  <c r="A380" i="8"/>
  <c r="B380" i="8"/>
  <c r="A381" i="8"/>
  <c r="B381" i="8"/>
  <c r="A382" i="8"/>
  <c r="B382" i="8"/>
  <c r="A383" i="8"/>
  <c r="B383" i="8"/>
  <c r="A384" i="8"/>
  <c r="B384" i="8"/>
  <c r="A385" i="8"/>
  <c r="A386" i="8"/>
  <c r="A387" i="8"/>
  <c r="A388" i="8"/>
  <c r="B388" i="8"/>
  <c r="A389" i="8"/>
  <c r="A390" i="8"/>
  <c r="B390" i="8"/>
  <c r="A391" i="8"/>
  <c r="B391" i="8"/>
  <c r="A392" i="8"/>
  <c r="B392" i="8"/>
  <c r="A393" i="8"/>
  <c r="A394" i="8"/>
  <c r="A395" i="8"/>
  <c r="B395" i="8"/>
  <c r="A396" i="8"/>
  <c r="B396" i="8"/>
  <c r="A397" i="8"/>
  <c r="B397" i="8"/>
  <c r="A398" i="8"/>
  <c r="A399" i="8"/>
  <c r="B399" i="8"/>
  <c r="A400" i="8"/>
  <c r="A401" i="8"/>
  <c r="A402" i="8"/>
  <c r="A403" i="8"/>
  <c r="A404" i="8"/>
  <c r="B404" i="8"/>
  <c r="A405" i="8"/>
  <c r="B405" i="8"/>
  <c r="A406" i="8"/>
  <c r="A407" i="8"/>
  <c r="B407" i="8"/>
  <c r="A1693" i="8"/>
  <c r="B1693" i="8"/>
  <c r="A1694" i="8"/>
  <c r="A1695" i="8"/>
  <c r="A1696" i="8"/>
  <c r="A1697" i="8"/>
  <c r="B1697" i="8"/>
  <c r="A1698" i="8"/>
  <c r="A1699" i="8"/>
  <c r="B1699" i="8"/>
  <c r="A1700" i="8"/>
  <c r="B1700" i="8"/>
  <c r="A1701" i="8"/>
  <c r="A1702" i="8"/>
  <c r="A1703" i="8"/>
  <c r="A1704" i="8"/>
  <c r="A1705" i="8"/>
  <c r="B1705" i="8"/>
  <c r="A1706" i="8"/>
  <c r="B1706" i="8"/>
  <c r="A1707" i="8"/>
  <c r="B1707" i="8"/>
  <c r="A1708" i="8"/>
  <c r="B1708" i="8"/>
  <c r="A408" i="8"/>
  <c r="B408" i="8"/>
  <c r="A409" i="8"/>
  <c r="A410" i="8"/>
  <c r="A411" i="8"/>
  <c r="B411" i="8"/>
  <c r="A412" i="8"/>
  <c r="B412" i="8"/>
  <c r="A413" i="8"/>
  <c r="B413" i="8"/>
  <c r="A414" i="8"/>
  <c r="A415" i="8"/>
  <c r="A416" i="8"/>
  <c r="A417" i="8"/>
  <c r="A418" i="8"/>
  <c r="A419" i="8"/>
  <c r="A420" i="8"/>
  <c r="B420" i="8"/>
  <c r="A421" i="8"/>
  <c r="B421" i="8"/>
  <c r="A422" i="8"/>
  <c r="A423" i="8"/>
  <c r="B423" i="8"/>
  <c r="A424" i="8"/>
  <c r="B424" i="8"/>
  <c r="A425" i="8"/>
  <c r="A426" i="8"/>
  <c r="A427" i="8"/>
  <c r="A428" i="8"/>
  <c r="B428" i="8"/>
  <c r="A429" i="8"/>
  <c r="B429" i="8"/>
  <c r="A430" i="8"/>
  <c r="B430" i="8"/>
  <c r="A431" i="8"/>
  <c r="A432" i="8"/>
  <c r="B432" i="8"/>
  <c r="A433" i="8"/>
  <c r="A434" i="8"/>
  <c r="A435" i="8"/>
  <c r="B435" i="8"/>
  <c r="A436" i="8"/>
  <c r="A437" i="8"/>
  <c r="B437" i="8"/>
  <c r="A438" i="8"/>
  <c r="A439" i="8"/>
  <c r="B439" i="8"/>
  <c r="A440" i="8"/>
  <c r="B440" i="8"/>
  <c r="A441" i="8"/>
  <c r="A442" i="8"/>
  <c r="A443" i="8"/>
  <c r="B443" i="8"/>
  <c r="A444" i="8"/>
  <c r="B444" i="8"/>
  <c r="A445" i="8"/>
  <c r="B445" i="8"/>
  <c r="A446" i="8"/>
  <c r="A447" i="8"/>
  <c r="B447" i="8"/>
  <c r="A448" i="8"/>
  <c r="B448" i="8"/>
  <c r="A449" i="8"/>
  <c r="A450" i="8"/>
  <c r="A451" i="8"/>
  <c r="A452" i="8"/>
  <c r="B452" i="8"/>
  <c r="A453" i="8"/>
  <c r="A454" i="8"/>
  <c r="B454" i="8"/>
  <c r="A455" i="8"/>
  <c r="A456" i="8"/>
  <c r="B456" i="8"/>
  <c r="A457" i="8"/>
  <c r="A458" i="8"/>
  <c r="A459" i="8"/>
  <c r="A460" i="8"/>
  <c r="B460" i="8"/>
  <c r="A461" i="8"/>
  <c r="A462" i="8"/>
  <c r="A463" i="8"/>
  <c r="A464" i="8"/>
  <c r="A465" i="8"/>
  <c r="A466" i="8"/>
  <c r="A467" i="8"/>
  <c r="A468" i="8"/>
  <c r="B468" i="8"/>
  <c r="A469" i="8"/>
  <c r="A470" i="8"/>
  <c r="A471" i="8"/>
  <c r="A472" i="8"/>
  <c r="A473" i="8"/>
  <c r="A474" i="8"/>
  <c r="A475" i="8"/>
  <c r="A476" i="8"/>
  <c r="A477" i="8"/>
  <c r="A478" i="8"/>
  <c r="A479" i="8"/>
  <c r="A480" i="8"/>
  <c r="B480" i="8"/>
  <c r="A481" i="8"/>
  <c r="A482" i="8"/>
  <c r="A483" i="8"/>
  <c r="A484" i="8"/>
  <c r="B484" i="8"/>
  <c r="A485" i="8"/>
  <c r="B485" i="8"/>
  <c r="A486" i="8"/>
  <c r="B486" i="8"/>
  <c r="A487" i="8"/>
  <c r="A488" i="8"/>
  <c r="A489" i="8"/>
  <c r="A490" i="8"/>
  <c r="A491" i="8"/>
  <c r="A492" i="8"/>
  <c r="B492" i="8"/>
  <c r="A493" i="8"/>
  <c r="A494" i="8"/>
  <c r="A495" i="8"/>
  <c r="A496" i="8"/>
  <c r="B496" i="8"/>
  <c r="A497" i="8"/>
  <c r="A498" i="8"/>
  <c r="A499" i="8"/>
  <c r="A500" i="8"/>
  <c r="B500" i="8"/>
  <c r="A501" i="8"/>
  <c r="A502" i="8"/>
  <c r="B502" i="8"/>
  <c r="A503" i="8"/>
  <c r="A504" i="8"/>
  <c r="A505" i="8"/>
  <c r="A506" i="8"/>
  <c r="A507" i="8"/>
  <c r="A508" i="8"/>
  <c r="B508" i="8"/>
  <c r="A509" i="8"/>
  <c r="A510" i="8"/>
  <c r="A511" i="8"/>
  <c r="A512" i="8"/>
  <c r="B512" i="8"/>
  <c r="A513" i="8"/>
  <c r="A514" i="8"/>
  <c r="A515" i="8"/>
  <c r="A516" i="8"/>
  <c r="B516" i="8"/>
  <c r="A517" i="8"/>
  <c r="B517" i="8"/>
  <c r="A518" i="8"/>
  <c r="B518" i="8"/>
  <c r="A519" i="8"/>
  <c r="A520" i="8"/>
  <c r="A521" i="8"/>
  <c r="A522" i="8"/>
  <c r="A523" i="8"/>
  <c r="A524" i="8"/>
  <c r="B524" i="8"/>
  <c r="A525" i="8"/>
  <c r="A526" i="8"/>
  <c r="A527" i="8"/>
  <c r="A528" i="8"/>
  <c r="B528" i="8"/>
  <c r="A529" i="8"/>
  <c r="A530" i="8"/>
  <c r="A531" i="8"/>
  <c r="A532" i="8"/>
  <c r="B532" i="8"/>
  <c r="A533" i="8"/>
  <c r="B533" i="8"/>
  <c r="A534" i="8"/>
  <c r="B534" i="8"/>
  <c r="A535" i="8"/>
  <c r="A536" i="8"/>
  <c r="B536" i="8"/>
  <c r="A537" i="8"/>
  <c r="A538" i="8"/>
  <c r="B538" i="8"/>
  <c r="A539" i="8"/>
  <c r="B539" i="8"/>
  <c r="A540" i="8"/>
  <c r="B540" i="8"/>
  <c r="A541" i="8"/>
  <c r="A542" i="8"/>
  <c r="A543" i="8"/>
  <c r="B543" i="8"/>
  <c r="A544" i="8"/>
  <c r="A545" i="8"/>
  <c r="A546" i="8"/>
  <c r="A547" i="8"/>
  <c r="A548" i="8"/>
  <c r="B548" i="8"/>
  <c r="A549" i="8"/>
  <c r="B549" i="8"/>
  <c r="A550" i="8"/>
  <c r="A551" i="8"/>
  <c r="A552" i="8"/>
  <c r="A553" i="8"/>
  <c r="A554" i="8"/>
  <c r="A555" i="8"/>
  <c r="A556" i="8"/>
  <c r="B556" i="8"/>
  <c r="A557" i="8"/>
  <c r="B557" i="8"/>
  <c r="A558" i="8"/>
  <c r="B558" i="8"/>
  <c r="A559" i="8"/>
  <c r="A560" i="8"/>
  <c r="B560" i="8"/>
  <c r="A561" i="8"/>
  <c r="A562" i="8"/>
  <c r="A563" i="8"/>
  <c r="A564" i="8"/>
  <c r="B564" i="8"/>
  <c r="A565" i="8"/>
  <c r="A566" i="8"/>
  <c r="B566" i="8"/>
  <c r="A567" i="8"/>
  <c r="A568" i="8"/>
  <c r="B568" i="8"/>
  <c r="A569" i="8"/>
  <c r="A570" i="8"/>
  <c r="B570" i="8"/>
  <c r="A571" i="8"/>
  <c r="B571" i="8"/>
  <c r="A572" i="8"/>
  <c r="A573" i="8"/>
  <c r="A574" i="8"/>
  <c r="A575" i="8"/>
  <c r="B575" i="8"/>
  <c r="A576" i="8"/>
  <c r="A577" i="8"/>
  <c r="A578" i="8"/>
  <c r="A579" i="8"/>
  <c r="A580" i="8"/>
  <c r="B580" i="8"/>
  <c r="A581" i="8"/>
  <c r="A582" i="8"/>
  <c r="A583" i="8"/>
  <c r="B583" i="8"/>
  <c r="A584" i="8"/>
  <c r="A585" i="8"/>
  <c r="B585" i="8"/>
  <c r="A586" i="8"/>
  <c r="B586" i="8"/>
  <c r="A587" i="8"/>
  <c r="A588" i="8"/>
  <c r="A589" i="8"/>
  <c r="A590" i="8"/>
  <c r="A591" i="8"/>
  <c r="B591" i="8"/>
  <c r="A592" i="8"/>
  <c r="A593" i="8"/>
  <c r="A594" i="8"/>
  <c r="B594" i="8"/>
  <c r="A595" i="8"/>
  <c r="A596" i="8"/>
  <c r="A597" i="8"/>
  <c r="B597" i="8"/>
  <c r="A598" i="8"/>
  <c r="A599" i="8"/>
  <c r="A600" i="8"/>
  <c r="B600" i="8"/>
  <c r="A601" i="8"/>
  <c r="B601" i="8"/>
  <c r="A602" i="8"/>
  <c r="A603" i="8"/>
  <c r="A604" i="8"/>
  <c r="A605" i="8"/>
  <c r="B605" i="8"/>
  <c r="A606" i="8"/>
  <c r="A607" i="8"/>
  <c r="B607" i="8"/>
  <c r="A608" i="8"/>
  <c r="B608" i="8"/>
  <c r="A609" i="8"/>
  <c r="A610" i="8"/>
  <c r="A611" i="8"/>
  <c r="A612" i="8"/>
  <c r="A613" i="8"/>
  <c r="B613" i="8"/>
  <c r="A614" i="8"/>
  <c r="A615" i="8"/>
  <c r="A616" i="8"/>
  <c r="B616" i="8"/>
  <c r="A617" i="8"/>
  <c r="B617" i="8"/>
  <c r="A618" i="8"/>
  <c r="A619" i="8"/>
  <c r="A620" i="8"/>
  <c r="A621" i="8"/>
  <c r="A622" i="8"/>
  <c r="A623" i="8"/>
  <c r="B623" i="8"/>
  <c r="A624" i="8"/>
  <c r="A625" i="8"/>
  <c r="B625" i="8"/>
  <c r="A626" i="8"/>
  <c r="B626" i="8"/>
  <c r="A627" i="8"/>
  <c r="A628" i="8"/>
  <c r="A629" i="8"/>
  <c r="B629" i="8"/>
  <c r="A630" i="8"/>
  <c r="A631" i="8"/>
  <c r="A632" i="8"/>
  <c r="B632" i="8"/>
  <c r="A633" i="8"/>
  <c r="B633" i="8"/>
  <c r="A634" i="8"/>
  <c r="A635" i="8"/>
  <c r="A636" i="8"/>
  <c r="A637" i="8"/>
  <c r="B637" i="8"/>
  <c r="A638" i="8"/>
  <c r="A639" i="8"/>
  <c r="B639" i="8"/>
  <c r="A640" i="8"/>
  <c r="A641" i="8"/>
  <c r="B641" i="8"/>
  <c r="A642" i="8"/>
  <c r="A643" i="8"/>
  <c r="A644" i="8"/>
  <c r="A645" i="8"/>
  <c r="B645" i="8"/>
  <c r="A646" i="8"/>
  <c r="A647" i="8"/>
  <c r="B647" i="8"/>
  <c r="A648" i="8"/>
  <c r="A649" i="8"/>
  <c r="B649" i="8"/>
  <c r="A650" i="8"/>
  <c r="B650" i="8"/>
  <c r="A651" i="8"/>
  <c r="A652" i="8"/>
  <c r="A653" i="8"/>
  <c r="A654" i="8"/>
  <c r="A655" i="8"/>
  <c r="A656" i="8"/>
  <c r="A657" i="8"/>
  <c r="B657" i="8"/>
  <c r="A658" i="8"/>
  <c r="B658" i="8"/>
  <c r="A659" i="8"/>
  <c r="A660" i="8"/>
  <c r="A661" i="8"/>
  <c r="A662" i="8"/>
  <c r="A663" i="8"/>
  <c r="B663" i="8"/>
  <c r="A664" i="8"/>
  <c r="A665" i="8"/>
  <c r="B665" i="8"/>
  <c r="A666" i="8"/>
  <c r="B666" i="8"/>
  <c r="A667" i="8"/>
  <c r="A668" i="8"/>
  <c r="A669" i="8"/>
  <c r="A670" i="8"/>
  <c r="A671" i="8"/>
  <c r="B671" i="8"/>
  <c r="A672" i="8"/>
  <c r="B672" i="8"/>
  <c r="A673" i="8"/>
  <c r="B673" i="8"/>
  <c r="A674" i="8"/>
  <c r="A675" i="8"/>
  <c r="A676" i="8"/>
  <c r="A677" i="8"/>
  <c r="A678" i="8"/>
  <c r="A679" i="8"/>
  <c r="A680" i="8"/>
  <c r="A681" i="8"/>
  <c r="B681" i="8"/>
  <c r="A682" i="8"/>
  <c r="B682" i="8"/>
  <c r="A683" i="8"/>
  <c r="A684" i="8"/>
  <c r="B684" i="8"/>
  <c r="A685" i="8"/>
  <c r="A686" i="8"/>
  <c r="A687" i="8"/>
  <c r="B687" i="8"/>
  <c r="A688" i="8"/>
  <c r="A689" i="8"/>
  <c r="B689" i="8"/>
  <c r="A690" i="8"/>
  <c r="B690" i="8"/>
  <c r="A691" i="8"/>
  <c r="A692" i="8"/>
  <c r="A693" i="8"/>
  <c r="B693" i="8"/>
  <c r="A694" i="8"/>
  <c r="A695" i="8"/>
  <c r="B695" i="8"/>
  <c r="A696" i="8"/>
  <c r="B696" i="8"/>
  <c r="A697" i="8"/>
  <c r="B697" i="8"/>
  <c r="A698" i="8"/>
  <c r="A699" i="8"/>
  <c r="A700" i="8"/>
  <c r="A701" i="8"/>
  <c r="B701" i="8"/>
  <c r="A702" i="8"/>
  <c r="A703" i="8"/>
  <c r="B703" i="8"/>
  <c r="A704" i="8"/>
  <c r="B704" i="8"/>
  <c r="A705" i="8"/>
  <c r="B705" i="8"/>
  <c r="A706" i="8"/>
  <c r="A707" i="8"/>
  <c r="A708" i="8"/>
  <c r="A709" i="8"/>
  <c r="B709" i="8"/>
  <c r="A710" i="8"/>
  <c r="A711" i="8"/>
  <c r="B711" i="8"/>
  <c r="A712" i="8"/>
  <c r="B712" i="8"/>
  <c r="A713" i="8"/>
  <c r="A714" i="8"/>
  <c r="A715" i="8"/>
  <c r="A716" i="8"/>
  <c r="A717" i="8"/>
  <c r="B717" i="8"/>
  <c r="A718" i="8"/>
  <c r="A719" i="8"/>
  <c r="A720" i="8"/>
  <c r="B720" i="8"/>
  <c r="A721" i="8"/>
  <c r="A722" i="8"/>
  <c r="A723" i="8"/>
  <c r="A724" i="8"/>
  <c r="B724" i="8"/>
  <c r="A725" i="8"/>
  <c r="A726" i="8"/>
  <c r="A727" i="8"/>
  <c r="A728" i="8"/>
  <c r="A729" i="8"/>
  <c r="A730" i="8"/>
  <c r="B730" i="8"/>
  <c r="A731" i="8"/>
  <c r="B731" i="8"/>
  <c r="A732" i="8"/>
  <c r="B732" i="8"/>
  <c r="A733" i="8"/>
  <c r="A734" i="8"/>
  <c r="B734" i="8"/>
  <c r="A735" i="8"/>
  <c r="B735" i="8"/>
  <c r="A736" i="8"/>
  <c r="A737" i="8"/>
  <c r="A738" i="8"/>
  <c r="A739" i="8"/>
  <c r="A740" i="8"/>
  <c r="B740" i="8"/>
  <c r="A741" i="8"/>
  <c r="B741" i="8"/>
  <c r="A742" i="8"/>
  <c r="B742" i="8"/>
  <c r="A743" i="8"/>
  <c r="A744" i="8"/>
  <c r="A745" i="8"/>
  <c r="A746" i="8"/>
  <c r="B746" i="8"/>
  <c r="A747" i="8"/>
  <c r="B747" i="8"/>
  <c r="A748" i="8"/>
  <c r="A749" i="8"/>
  <c r="A750" i="8"/>
  <c r="B750" i="8"/>
  <c r="A751" i="8"/>
  <c r="B751" i="8"/>
  <c r="A752" i="8"/>
  <c r="A753" i="8"/>
  <c r="A754" i="8"/>
  <c r="B754" i="8"/>
  <c r="A755" i="8"/>
  <c r="B755" i="8"/>
  <c r="A756" i="8"/>
  <c r="A757" i="8"/>
  <c r="B757" i="8"/>
  <c r="A758" i="8"/>
  <c r="B758" i="8"/>
  <c r="A759" i="8"/>
  <c r="B759" i="8"/>
  <c r="A760" i="8"/>
  <c r="A761" i="8"/>
  <c r="A762" i="8"/>
  <c r="B762" i="8"/>
  <c r="A763" i="8"/>
  <c r="B763" i="8"/>
  <c r="A764" i="8"/>
  <c r="B764" i="8"/>
  <c r="A765" i="8"/>
  <c r="A766" i="8"/>
  <c r="B766" i="8"/>
  <c r="A767" i="8"/>
  <c r="A768" i="8"/>
  <c r="A769" i="8"/>
  <c r="A770" i="8"/>
  <c r="A771" i="8"/>
  <c r="B771" i="8"/>
  <c r="A772" i="8"/>
  <c r="B772" i="8"/>
  <c r="A773" i="8"/>
  <c r="B773" i="8"/>
  <c r="A774" i="8"/>
  <c r="B774" i="8"/>
  <c r="A775" i="8"/>
  <c r="B775" i="8"/>
  <c r="A776" i="8"/>
  <c r="A777" i="8"/>
  <c r="A778" i="8"/>
  <c r="B778" i="8"/>
  <c r="A779" i="8"/>
  <c r="B779" i="8"/>
  <c r="A780" i="8"/>
  <c r="B780" i="8"/>
  <c r="A781" i="8"/>
  <c r="A782" i="8"/>
  <c r="A783" i="8"/>
  <c r="B783" i="8"/>
  <c r="A784" i="8"/>
  <c r="A785" i="8"/>
  <c r="A786" i="8"/>
  <c r="B786" i="8"/>
  <c r="A787" i="8"/>
  <c r="B787" i="8"/>
  <c r="A788" i="8"/>
  <c r="B788" i="8"/>
  <c r="A789" i="8"/>
  <c r="A790" i="8"/>
  <c r="B790" i="8"/>
  <c r="A791" i="8"/>
  <c r="A792" i="8"/>
  <c r="A793" i="8"/>
  <c r="A794" i="8"/>
  <c r="B794" i="8"/>
  <c r="A795" i="8"/>
  <c r="B795" i="8"/>
  <c r="A796" i="8"/>
  <c r="A797" i="8"/>
  <c r="A1626" i="8"/>
  <c r="B1626" i="8"/>
  <c r="A1627" i="8"/>
  <c r="B1627" i="8"/>
  <c r="A1628" i="8"/>
  <c r="A1629" i="8"/>
  <c r="A1630" i="8"/>
  <c r="A1631" i="8"/>
  <c r="B1631" i="8"/>
  <c r="A1632" i="8"/>
  <c r="A1633" i="8"/>
  <c r="A1634" i="8"/>
  <c r="A1635" i="8"/>
  <c r="B1635" i="8"/>
  <c r="A1636" i="8"/>
  <c r="A1637" i="8"/>
  <c r="A1638" i="8"/>
  <c r="A1639" i="8"/>
  <c r="A1640" i="8"/>
  <c r="B1640" i="8"/>
  <c r="A1641" i="8"/>
  <c r="A798" i="8"/>
  <c r="A799" i="8"/>
  <c r="A800" i="8"/>
  <c r="A801" i="8"/>
  <c r="A802" i="8"/>
  <c r="B802" i="8"/>
  <c r="A803" i="8"/>
  <c r="B803" i="8"/>
  <c r="A804" i="8"/>
  <c r="A805" i="8"/>
  <c r="A806" i="8"/>
  <c r="B806" i="8"/>
  <c r="A807" i="8"/>
  <c r="B807" i="8"/>
  <c r="A808" i="8"/>
  <c r="A809" i="8"/>
  <c r="A810" i="8"/>
  <c r="A811" i="8"/>
  <c r="B811" i="8"/>
  <c r="A812" i="8"/>
  <c r="B812" i="8"/>
  <c r="A813" i="8"/>
  <c r="B813" i="8"/>
  <c r="A814" i="8"/>
  <c r="A815" i="8"/>
  <c r="B815" i="8"/>
  <c r="A816" i="8"/>
  <c r="A817" i="8"/>
  <c r="A818" i="8"/>
  <c r="A819" i="8"/>
  <c r="B819" i="8"/>
  <c r="A820" i="8"/>
  <c r="B820" i="8"/>
  <c r="A821" i="8"/>
  <c r="B821" i="8"/>
  <c r="A822" i="8"/>
  <c r="B822" i="8"/>
  <c r="A823" i="8"/>
  <c r="B823" i="8"/>
  <c r="A824" i="8"/>
  <c r="A825" i="8"/>
  <c r="A826" i="8"/>
  <c r="B826" i="8"/>
  <c r="A827" i="8"/>
  <c r="B827" i="8"/>
  <c r="A828" i="8"/>
  <c r="B828" i="8"/>
  <c r="A829" i="8"/>
  <c r="A830" i="8"/>
  <c r="B830" i="8"/>
  <c r="A831" i="8"/>
  <c r="B831" i="8"/>
  <c r="A832" i="8"/>
  <c r="A833" i="8"/>
  <c r="A834" i="8"/>
  <c r="A835" i="8"/>
  <c r="B835" i="8"/>
  <c r="A836" i="8"/>
  <c r="B836" i="8"/>
  <c r="A837" i="8"/>
  <c r="B837" i="8"/>
  <c r="A838" i="8"/>
  <c r="A839" i="8"/>
  <c r="B839" i="8"/>
  <c r="A840" i="8"/>
  <c r="A841" i="8"/>
  <c r="A842" i="8"/>
  <c r="A843" i="8"/>
  <c r="B843" i="8"/>
  <c r="A844" i="8"/>
  <c r="B844" i="8"/>
  <c r="A845" i="8"/>
  <c r="B845" i="8"/>
  <c r="A846" i="8"/>
  <c r="B846" i="8"/>
  <c r="A847" i="8"/>
  <c r="B847" i="8"/>
  <c r="A848" i="8"/>
  <c r="A849" i="8"/>
  <c r="A850" i="8"/>
  <c r="A851" i="8"/>
  <c r="A852" i="8"/>
  <c r="B852" i="8"/>
  <c r="A853" i="8"/>
  <c r="A854" i="8"/>
  <c r="B854" i="8"/>
  <c r="A855" i="8"/>
  <c r="B855" i="8"/>
  <c r="A856" i="8"/>
  <c r="A857" i="8"/>
  <c r="A858" i="8"/>
  <c r="A859" i="8"/>
  <c r="B859" i="8"/>
  <c r="A860" i="8"/>
  <c r="B860" i="8"/>
  <c r="A861" i="8"/>
  <c r="A862" i="8"/>
  <c r="B862" i="8"/>
  <c r="A863" i="8"/>
  <c r="B863" i="8"/>
  <c r="A864" i="8"/>
  <c r="A865" i="8"/>
  <c r="A866" i="8"/>
  <c r="B866" i="8"/>
  <c r="A867" i="8"/>
  <c r="B867" i="8"/>
  <c r="A868" i="8"/>
  <c r="B868" i="8"/>
  <c r="A869" i="8"/>
  <c r="B869" i="8"/>
  <c r="A870" i="8"/>
  <c r="B870" i="8"/>
  <c r="A871" i="8"/>
  <c r="B871" i="8"/>
  <c r="A872" i="8"/>
  <c r="A873" i="8"/>
  <c r="A874" i="8"/>
  <c r="A875" i="8"/>
  <c r="B875" i="8"/>
  <c r="A876" i="8"/>
  <c r="A877" i="8"/>
  <c r="A878" i="8"/>
  <c r="B878" i="8"/>
  <c r="A879" i="8"/>
  <c r="B879" i="8"/>
  <c r="A880" i="8"/>
  <c r="A881" i="8"/>
  <c r="A882" i="8"/>
  <c r="A883" i="8"/>
  <c r="B883" i="8"/>
  <c r="A884" i="8"/>
  <c r="B884" i="8"/>
  <c r="A885" i="8"/>
  <c r="B885" i="8"/>
  <c r="A886" i="8"/>
  <c r="A887" i="8"/>
  <c r="B887" i="8"/>
  <c r="A888" i="8"/>
  <c r="A889" i="8"/>
  <c r="A890" i="8"/>
  <c r="B890" i="8"/>
  <c r="A891" i="8"/>
  <c r="B891" i="8"/>
  <c r="A892" i="8"/>
  <c r="B892" i="8"/>
  <c r="A893" i="8"/>
  <c r="A894" i="8"/>
  <c r="B894" i="8"/>
  <c r="A895" i="8"/>
  <c r="B895" i="8"/>
  <c r="A896" i="8"/>
  <c r="A897" i="8"/>
  <c r="A898" i="8"/>
  <c r="B898" i="8"/>
  <c r="A899" i="8"/>
  <c r="B899" i="8"/>
  <c r="A900" i="8"/>
  <c r="B900" i="8"/>
  <c r="A901" i="8"/>
  <c r="A902" i="8"/>
  <c r="B902" i="8"/>
  <c r="A903" i="8"/>
  <c r="B903" i="8"/>
  <c r="A904" i="8"/>
  <c r="A905" i="8"/>
  <c r="A906" i="8"/>
  <c r="A907" i="8"/>
  <c r="B907" i="8"/>
  <c r="A908" i="8"/>
  <c r="B908" i="8"/>
  <c r="A909" i="8"/>
  <c r="B909" i="8"/>
  <c r="A910" i="8"/>
  <c r="A911" i="8"/>
  <c r="B911" i="8"/>
  <c r="A912" i="8"/>
  <c r="A913" i="8"/>
  <c r="A914" i="8"/>
  <c r="A915" i="8"/>
  <c r="B915" i="8"/>
  <c r="A916" i="8"/>
  <c r="B916" i="8"/>
  <c r="A917" i="8"/>
  <c r="A918" i="8"/>
  <c r="B918" i="8"/>
  <c r="A919" i="8"/>
  <c r="B919" i="8"/>
  <c r="A920" i="8"/>
  <c r="A921" i="8"/>
  <c r="A922" i="8"/>
  <c r="A923" i="8"/>
  <c r="B923" i="8"/>
  <c r="A924" i="8"/>
  <c r="B924" i="8"/>
  <c r="A925" i="8"/>
  <c r="A926" i="8"/>
  <c r="B926" i="8"/>
  <c r="A927" i="8"/>
  <c r="B927" i="8"/>
  <c r="A928" i="8"/>
  <c r="A929" i="8"/>
  <c r="A930" i="8"/>
  <c r="A931" i="8"/>
  <c r="B931" i="8"/>
  <c r="A932" i="8"/>
  <c r="A933" i="8"/>
  <c r="B933" i="8"/>
  <c r="A934" i="8"/>
  <c r="A935" i="8"/>
  <c r="A936" i="8"/>
  <c r="A937" i="8"/>
  <c r="A938" i="8"/>
  <c r="B938" i="8"/>
  <c r="A939" i="8"/>
  <c r="A940" i="8"/>
  <c r="B940" i="8"/>
  <c r="A941" i="8"/>
  <c r="B941" i="8"/>
  <c r="A942" i="8"/>
  <c r="A943" i="8"/>
  <c r="A944" i="8"/>
  <c r="A945" i="8"/>
  <c r="A946" i="8"/>
  <c r="A947" i="8"/>
  <c r="B947" i="8"/>
  <c r="A948" i="8"/>
  <c r="A949" i="8"/>
  <c r="B949" i="8"/>
  <c r="A950" i="8"/>
  <c r="B950" i="8"/>
  <c r="A951" i="8"/>
  <c r="B951" i="8"/>
  <c r="A952" i="8"/>
  <c r="A953" i="8"/>
  <c r="A954" i="8"/>
  <c r="B954" i="8"/>
  <c r="A955" i="8"/>
  <c r="B955" i="8"/>
  <c r="A956" i="8"/>
  <c r="B956" i="8"/>
  <c r="A957" i="8"/>
  <c r="A958" i="8"/>
  <c r="B958" i="8"/>
  <c r="A959" i="8"/>
  <c r="B959" i="8"/>
  <c r="A960" i="8"/>
  <c r="A961" i="8"/>
  <c r="A962" i="8"/>
  <c r="B962" i="8"/>
  <c r="A963" i="8"/>
  <c r="A964" i="8"/>
  <c r="B964" i="8"/>
  <c r="A965" i="8"/>
  <c r="B965" i="8"/>
  <c r="A966" i="8"/>
  <c r="A967" i="8"/>
  <c r="A968" i="8"/>
  <c r="A969" i="8"/>
  <c r="A970" i="8"/>
  <c r="B970" i="8"/>
  <c r="A971" i="8"/>
  <c r="B971" i="8"/>
  <c r="A972" i="8"/>
  <c r="A973" i="8"/>
  <c r="B973" i="8"/>
  <c r="A974" i="8"/>
  <c r="B974" i="8"/>
  <c r="A975" i="8"/>
  <c r="B975" i="8"/>
  <c r="A976" i="8"/>
  <c r="A977" i="8"/>
  <c r="A978" i="8"/>
  <c r="A979" i="8"/>
  <c r="A980" i="8"/>
  <c r="B980" i="8"/>
  <c r="A981" i="8"/>
  <c r="B981" i="8"/>
  <c r="A982" i="8"/>
  <c r="B982" i="8"/>
  <c r="A983" i="8"/>
  <c r="A984" i="8"/>
  <c r="A985" i="8"/>
  <c r="A986" i="8"/>
  <c r="B986" i="8"/>
  <c r="A987" i="8"/>
  <c r="B987" i="8"/>
  <c r="A988" i="8"/>
  <c r="A989" i="8"/>
  <c r="A990" i="8"/>
  <c r="B990" i="8"/>
  <c r="A991" i="8"/>
  <c r="A992" i="8"/>
  <c r="A993" i="8"/>
  <c r="A994" i="8"/>
  <c r="A995" i="8"/>
  <c r="B995" i="8"/>
  <c r="A996" i="8"/>
  <c r="A997" i="8"/>
  <c r="B997" i="8"/>
  <c r="A998" i="8"/>
  <c r="A999" i="8"/>
  <c r="A1000" i="8"/>
  <c r="A1001" i="8"/>
  <c r="A1002" i="8"/>
  <c r="B1002" i="8"/>
  <c r="A1003" i="8"/>
  <c r="B1003" i="8"/>
  <c r="A1004" i="8"/>
  <c r="A1005" i="8"/>
  <c r="B1005" i="8"/>
  <c r="A1006" i="8"/>
  <c r="B1006" i="8"/>
  <c r="A1007" i="8"/>
  <c r="B1007" i="8"/>
  <c r="A1008" i="8"/>
  <c r="A1009" i="8"/>
  <c r="A1010" i="8"/>
  <c r="B1010" i="8"/>
  <c r="A1011" i="8"/>
  <c r="B1011" i="8"/>
  <c r="A1012" i="8"/>
  <c r="B1012" i="8"/>
  <c r="A1013" i="8"/>
  <c r="A1014" i="8"/>
  <c r="A1015" i="8"/>
  <c r="B1015" i="8"/>
  <c r="A1016" i="8"/>
  <c r="A1017" i="8"/>
  <c r="A1018" i="8"/>
  <c r="B1018" i="8"/>
  <c r="A1019" i="8"/>
  <c r="A1020" i="8"/>
  <c r="A1021" i="8"/>
  <c r="B1021" i="8"/>
  <c r="A1022" i="8"/>
  <c r="B1022" i="8"/>
  <c r="A1023" i="8"/>
  <c r="A1024" i="8"/>
  <c r="A1025" i="8"/>
  <c r="A1026" i="8"/>
  <c r="A1027" i="8"/>
  <c r="B1027" i="8"/>
  <c r="A1028" i="8"/>
  <c r="B1028" i="8"/>
  <c r="A1029" i="8"/>
  <c r="B1029" i="8"/>
  <c r="A1030" i="8"/>
  <c r="A1031" i="8"/>
  <c r="A1032" i="8"/>
  <c r="A1033" i="8"/>
  <c r="A1034" i="8"/>
  <c r="A1035" i="8"/>
  <c r="B1035" i="8"/>
  <c r="A1036" i="8"/>
  <c r="B1036" i="8"/>
  <c r="A1037" i="8"/>
  <c r="B1037" i="8"/>
  <c r="A1038" i="8"/>
  <c r="A1039" i="8"/>
  <c r="B1039" i="8"/>
  <c r="A1040" i="8"/>
  <c r="A1041" i="8"/>
  <c r="A1042" i="8"/>
  <c r="A1043" i="8"/>
  <c r="A1044" i="8"/>
  <c r="B1044" i="8"/>
  <c r="A1045" i="8"/>
  <c r="A1046" i="8"/>
  <c r="A1047" i="8"/>
  <c r="B1047" i="8"/>
  <c r="A1048" i="8"/>
  <c r="A1049" i="8"/>
  <c r="A1050" i="8"/>
  <c r="B1050" i="8"/>
  <c r="A1051" i="8"/>
  <c r="B1051" i="8"/>
  <c r="A1052" i="8"/>
  <c r="B1052" i="8"/>
  <c r="A1053" i="8"/>
  <c r="A1054" i="8"/>
  <c r="B1054" i="8"/>
  <c r="A1055" i="8"/>
  <c r="A1056" i="8"/>
  <c r="A1057" i="8"/>
  <c r="A1058" i="8"/>
  <c r="B1058" i="8"/>
  <c r="A1059" i="8"/>
  <c r="B1059" i="8"/>
  <c r="A1060" i="8"/>
  <c r="B1060" i="8"/>
  <c r="A1061" i="8"/>
  <c r="B1061" i="8"/>
  <c r="A1062" i="8"/>
  <c r="A1063" i="8"/>
  <c r="B1063" i="8"/>
  <c r="A1064" i="8"/>
  <c r="A1065" i="8"/>
  <c r="B1065" i="8"/>
  <c r="A1066" i="8"/>
  <c r="B1066" i="8"/>
  <c r="A1067" i="8"/>
  <c r="B1067" i="8"/>
  <c r="A1068" i="8"/>
  <c r="A1069" i="8"/>
  <c r="B1069" i="8"/>
  <c r="A1070" i="8"/>
  <c r="B1070" i="8"/>
  <c r="A1071" i="8"/>
  <c r="B1071" i="8"/>
  <c r="A1072" i="8"/>
  <c r="A1073" i="8"/>
  <c r="A1074" i="8"/>
  <c r="B1074" i="8"/>
  <c r="A1075" i="8"/>
  <c r="B1075" i="8"/>
  <c r="A1076" i="8"/>
  <c r="B1076" i="8"/>
  <c r="A1077" i="8"/>
  <c r="A1078" i="8"/>
  <c r="A1079" i="8"/>
  <c r="B1079" i="8"/>
  <c r="A1080" i="8"/>
  <c r="A1081" i="8"/>
  <c r="A1082" i="8"/>
  <c r="B1082" i="8"/>
  <c r="A1083" i="8"/>
  <c r="A1084" i="8"/>
  <c r="B1084" i="8"/>
  <c r="A1085" i="8"/>
  <c r="B1085" i="8"/>
  <c r="A1086" i="8"/>
  <c r="B1086" i="8"/>
  <c r="A1087" i="8"/>
  <c r="A1088" i="8"/>
  <c r="A1089" i="8"/>
  <c r="A1090" i="8"/>
  <c r="B1090" i="8"/>
  <c r="A1091" i="8"/>
  <c r="B1091" i="8"/>
  <c r="A1092" i="8"/>
  <c r="B1092" i="8"/>
  <c r="A1093" i="8"/>
  <c r="B1093" i="8"/>
  <c r="A1094" i="8"/>
  <c r="A1095" i="8"/>
  <c r="B1095" i="8"/>
  <c r="A1096" i="8"/>
  <c r="A1097" i="8"/>
  <c r="A1098" i="8"/>
  <c r="A1099" i="8"/>
  <c r="B1099" i="8"/>
  <c r="A1100" i="8"/>
  <c r="B1100" i="8"/>
  <c r="A1101" i="8"/>
  <c r="B1101" i="8"/>
  <c r="A1102" i="8"/>
  <c r="A1103" i="8"/>
  <c r="B1103" i="8"/>
  <c r="A1104" i="8"/>
  <c r="A1105" i="8"/>
  <c r="A1106" i="8"/>
  <c r="B1106" i="8"/>
  <c r="A1107" i="8"/>
  <c r="A1108" i="8"/>
  <c r="B1108" i="8"/>
  <c r="A1109" i="8"/>
  <c r="A1110" i="8"/>
  <c r="A1111" i="8"/>
  <c r="B1111" i="8"/>
  <c r="A1112" i="8"/>
  <c r="A1113" i="8"/>
  <c r="A1114" i="8"/>
  <c r="B1114" i="8"/>
  <c r="A1115" i="8"/>
  <c r="B1115" i="8"/>
  <c r="A1116" i="8"/>
  <c r="B1116" i="8"/>
  <c r="A1117" i="8"/>
  <c r="A1118" i="8"/>
  <c r="A1119" i="8"/>
  <c r="A1120" i="8"/>
  <c r="A1121" i="8"/>
  <c r="A1122" i="8"/>
  <c r="A1123" i="8"/>
  <c r="B1123" i="8"/>
  <c r="A1124" i="8"/>
  <c r="B1124" i="8"/>
  <c r="A1125" i="8"/>
  <c r="B1125" i="8"/>
  <c r="A1126" i="8"/>
  <c r="A1127" i="8"/>
  <c r="A1128" i="8"/>
  <c r="A1129" i="8"/>
  <c r="A1130" i="8"/>
  <c r="A1131" i="8"/>
  <c r="B1131" i="8"/>
  <c r="A1132" i="8"/>
  <c r="B1132" i="8"/>
  <c r="A1133" i="8"/>
  <c r="A1134" i="8"/>
  <c r="B1134" i="8"/>
  <c r="A1135" i="8"/>
  <c r="B1135" i="8"/>
  <c r="A1642" i="8"/>
  <c r="A1643" i="8"/>
  <c r="B1643" i="8"/>
  <c r="A1644" i="8"/>
  <c r="B1644" i="8"/>
  <c r="A1645" i="8"/>
  <c r="B1645" i="8"/>
  <c r="A1646" i="8"/>
  <c r="A1647" i="8"/>
  <c r="B1647" i="8"/>
  <c r="A1648" i="8"/>
  <c r="A1649" i="8"/>
  <c r="B1649" i="8"/>
  <c r="A1650" i="8"/>
  <c r="A1651" i="8"/>
  <c r="A1652" i="8"/>
  <c r="B1652" i="8"/>
  <c r="A1653" i="8"/>
  <c r="B1653" i="8"/>
  <c r="A1654" i="8"/>
  <c r="A1655" i="8"/>
  <c r="A1656" i="8"/>
  <c r="A1657" i="8"/>
  <c r="A1136" i="8"/>
  <c r="A1137" i="8"/>
  <c r="B1137" i="8"/>
  <c r="A1138" i="8"/>
  <c r="A1139" i="8"/>
  <c r="B1139" i="8"/>
  <c r="A1140" i="8"/>
  <c r="A1141" i="8"/>
  <c r="B1141" i="8"/>
  <c r="A1142" i="8"/>
  <c r="A1143" i="8"/>
  <c r="A1144" i="8"/>
  <c r="A1145" i="8"/>
  <c r="A1146" i="8"/>
  <c r="A1147" i="8"/>
  <c r="A1148" i="8"/>
  <c r="B1148" i="8"/>
  <c r="A1149" i="8"/>
  <c r="B1149" i="8"/>
  <c r="A1150" i="8"/>
  <c r="B1150" i="8"/>
  <c r="A1151" i="8"/>
  <c r="B1151" i="8"/>
  <c r="A1152" i="8"/>
  <c r="A1153" i="8"/>
  <c r="B1153" i="8"/>
  <c r="A1154" i="8"/>
  <c r="B1154" i="8"/>
  <c r="A1155" i="8"/>
  <c r="A1156" i="8"/>
  <c r="B1156" i="8"/>
  <c r="A1157" i="8"/>
  <c r="B1157" i="8"/>
  <c r="A1158" i="8"/>
  <c r="B1158" i="8"/>
  <c r="A1159" i="8"/>
  <c r="A1160" i="8"/>
  <c r="A1161" i="8"/>
  <c r="B1161" i="8"/>
  <c r="A1162" i="8"/>
  <c r="A1163" i="8"/>
  <c r="B1163" i="8"/>
  <c r="A1164" i="8"/>
  <c r="B1164" i="8"/>
  <c r="A1165" i="8"/>
  <c r="A1166" i="8"/>
  <c r="B1166" i="8"/>
  <c r="A1167" i="8"/>
  <c r="A1168" i="8"/>
  <c r="A1169" i="8"/>
  <c r="B1169" i="8"/>
  <c r="A1170" i="8"/>
  <c r="B1170" i="8"/>
  <c r="A1171" i="8"/>
  <c r="A1172" i="8"/>
  <c r="A1173" i="8"/>
  <c r="A1174" i="8"/>
  <c r="A1175" i="8"/>
  <c r="A1176" i="8"/>
  <c r="A1177" i="8"/>
  <c r="A1178" i="8"/>
  <c r="A1179" i="8"/>
  <c r="B1179" i="8"/>
  <c r="A1180" i="8"/>
  <c r="A1181" i="8"/>
  <c r="B1181" i="8"/>
  <c r="A1182" i="8"/>
  <c r="A1183" i="8"/>
  <c r="A1184" i="8"/>
  <c r="A1185" i="8"/>
  <c r="A1186" i="8"/>
  <c r="B1186" i="8"/>
  <c r="A1187" i="8"/>
  <c r="B1187" i="8"/>
  <c r="A1188" i="8"/>
  <c r="B1188" i="8"/>
  <c r="A1189" i="8"/>
  <c r="B1189" i="8"/>
  <c r="A1190" i="8"/>
  <c r="A1191" i="8"/>
  <c r="B1191" i="8"/>
  <c r="A1192" i="8"/>
  <c r="A1193" i="8"/>
  <c r="A1194" i="8"/>
  <c r="B1194" i="8"/>
  <c r="A1195" i="8"/>
  <c r="A1196" i="8"/>
  <c r="B1196" i="8"/>
  <c r="A1197" i="8"/>
  <c r="A1198" i="8"/>
  <c r="B1198" i="8"/>
  <c r="A1199" i="8"/>
  <c r="A1200" i="8"/>
  <c r="A1201" i="8"/>
  <c r="B1201" i="8"/>
  <c r="A1202" i="8"/>
  <c r="A1203" i="8"/>
  <c r="A1204" i="8"/>
  <c r="A1205" i="8"/>
  <c r="B1205" i="8"/>
  <c r="A1206" i="8"/>
  <c r="A1207" i="8"/>
  <c r="A1208" i="8"/>
  <c r="A1209" i="8"/>
  <c r="A1210" i="8"/>
  <c r="A1211" i="8"/>
  <c r="B1211" i="8"/>
  <c r="A1212" i="8"/>
  <c r="B1212" i="8"/>
  <c r="A1213" i="8"/>
  <c r="B1213" i="8"/>
  <c r="A1214" i="8"/>
  <c r="A1215" i="8"/>
  <c r="B1215" i="8"/>
  <c r="A1216" i="8"/>
  <c r="B1216" i="8"/>
  <c r="A1217" i="8"/>
  <c r="B1217" i="8"/>
  <c r="A1218" i="8"/>
  <c r="B1218" i="8"/>
  <c r="A1219" i="8"/>
  <c r="A1220" i="8"/>
  <c r="A1221" i="8"/>
  <c r="A1222" i="8"/>
  <c r="A1223" i="8"/>
  <c r="A1224" i="8"/>
  <c r="A1225" i="8"/>
  <c r="B1225" i="8"/>
  <c r="A1226" i="8"/>
  <c r="A1227" i="8"/>
  <c r="A1228" i="8"/>
  <c r="A1229" i="8"/>
  <c r="A1230" i="8"/>
  <c r="A1231" i="8"/>
  <c r="B1231" i="8"/>
  <c r="A1232" i="8"/>
  <c r="B1232" i="8"/>
  <c r="A1233" i="8"/>
  <c r="A1234" i="8"/>
  <c r="A1235" i="8"/>
  <c r="B1235" i="8"/>
  <c r="A1236" i="8"/>
  <c r="A1237" i="8"/>
  <c r="A1238" i="8"/>
  <c r="A1239" i="8"/>
  <c r="B1239" i="8"/>
  <c r="A1240" i="8"/>
  <c r="B1240" i="8"/>
  <c r="A1241" i="8"/>
  <c r="A1242" i="8"/>
  <c r="A1243" i="8"/>
  <c r="B1243" i="8"/>
  <c r="A1244" i="8"/>
  <c r="A1245" i="8"/>
  <c r="A1246" i="8"/>
  <c r="A1247" i="8"/>
  <c r="A1248" i="8"/>
  <c r="B1248" i="8"/>
  <c r="A1249" i="8"/>
  <c r="A1250" i="8"/>
  <c r="A1251" i="8"/>
  <c r="B1251" i="8"/>
  <c r="A1252" i="8"/>
  <c r="A1253" i="8"/>
  <c r="A1254" i="8"/>
  <c r="A1255" i="8"/>
  <c r="B1255" i="8"/>
  <c r="A1256" i="8"/>
  <c r="B1256" i="8"/>
  <c r="A1257" i="8"/>
  <c r="A1258" i="8"/>
  <c r="A1259" i="8"/>
  <c r="A1260" i="8"/>
  <c r="A1261" i="8"/>
  <c r="A1262" i="8"/>
  <c r="A1263" i="8"/>
  <c r="B1263" i="8"/>
  <c r="A1264" i="8"/>
  <c r="B1264" i="8"/>
  <c r="A1265" i="8"/>
  <c r="B1265" i="8"/>
  <c r="A1266" i="8"/>
  <c r="A1267" i="8"/>
  <c r="A1268" i="8"/>
  <c r="A1269" i="8"/>
  <c r="A1270" i="8"/>
  <c r="A1271" i="8"/>
  <c r="A1272" i="8"/>
  <c r="B1272" i="8"/>
  <c r="A1273" i="8"/>
  <c r="A1274" i="8"/>
  <c r="A1275" i="8"/>
  <c r="B1275" i="8"/>
  <c r="A1276" i="8"/>
  <c r="A1277" i="8"/>
  <c r="A1278" i="8"/>
  <c r="A1279" i="8"/>
  <c r="B1279" i="8"/>
  <c r="A1280" i="8"/>
  <c r="B1280" i="8"/>
  <c r="A1281" i="8"/>
  <c r="A1282" i="8"/>
  <c r="A1283" i="8"/>
  <c r="A1284" i="8"/>
  <c r="A1285" i="8"/>
  <c r="A1286" i="8"/>
  <c r="A1287" i="8"/>
  <c r="B1287" i="8"/>
  <c r="A1288" i="8"/>
  <c r="B1288" i="8"/>
  <c r="A1289" i="8"/>
  <c r="A1290" i="8"/>
  <c r="A1291" i="8"/>
  <c r="B1291" i="8"/>
  <c r="A1292" i="8"/>
  <c r="A1293" i="8"/>
  <c r="A1294" i="8"/>
  <c r="A1295" i="8"/>
  <c r="A1296" i="8"/>
  <c r="B1296" i="8"/>
  <c r="A1297" i="8"/>
  <c r="A1298" i="8"/>
  <c r="A1299" i="8"/>
  <c r="A1300" i="8"/>
  <c r="A1301" i="8"/>
  <c r="A1302" i="8"/>
  <c r="A1303" i="8"/>
  <c r="B1303" i="8"/>
  <c r="A1304" i="8"/>
  <c r="A1305" i="8"/>
  <c r="A1306" i="8"/>
  <c r="B1306" i="8"/>
  <c r="A1307" i="8"/>
  <c r="B1307" i="8"/>
  <c r="A1308" i="8"/>
  <c r="A1309" i="8"/>
  <c r="A1310" i="8"/>
  <c r="B1310" i="8"/>
  <c r="A1311" i="8"/>
  <c r="B1311" i="8"/>
  <c r="A1312" i="8"/>
  <c r="B1312" i="8"/>
  <c r="A1313" i="8"/>
  <c r="A1314" i="8"/>
  <c r="B1314" i="8"/>
  <c r="A1315" i="8"/>
  <c r="A1316" i="8"/>
  <c r="A1317" i="8"/>
  <c r="A1318" i="8"/>
  <c r="A1319" i="8"/>
  <c r="A1320" i="8"/>
  <c r="B1320" i="8"/>
  <c r="A1321" i="8"/>
  <c r="B1321" i="8"/>
  <c r="A1322" i="8"/>
  <c r="A1323" i="8"/>
  <c r="A1324" i="8"/>
  <c r="A1325" i="8"/>
  <c r="A1326" i="8"/>
  <c r="A1327" i="8"/>
  <c r="B1327" i="8"/>
  <c r="A1328" i="8"/>
  <c r="A1329" i="8"/>
  <c r="B1329" i="8"/>
  <c r="A1330" i="8"/>
  <c r="A1331" i="8"/>
  <c r="B1331" i="8"/>
  <c r="A1332" i="8"/>
  <c r="A1333" i="8"/>
  <c r="A1334" i="8"/>
  <c r="A1335" i="8"/>
  <c r="B1335" i="8"/>
  <c r="A1336" i="8"/>
  <c r="B1336" i="8"/>
  <c r="A1337" i="8"/>
  <c r="A1338" i="8"/>
  <c r="A1339" i="8"/>
  <c r="A1340" i="8"/>
  <c r="A1341" i="8"/>
  <c r="A1342" i="8"/>
  <c r="B1342" i="8"/>
  <c r="A1343" i="8"/>
  <c r="B1343" i="8"/>
  <c r="A1344" i="8"/>
  <c r="A1345" i="8"/>
  <c r="A1346" i="8"/>
  <c r="B1346" i="8"/>
  <c r="A1347" i="8"/>
  <c r="A1348" i="8"/>
  <c r="A1349" i="8"/>
  <c r="A1350" i="8"/>
  <c r="B1350" i="8"/>
  <c r="A1351" i="8"/>
  <c r="B1351" i="8"/>
  <c r="A1352" i="8"/>
  <c r="A1353" i="8"/>
  <c r="B1353" i="8"/>
  <c r="A1354" i="8"/>
  <c r="B1354" i="8"/>
  <c r="A1355" i="8"/>
  <c r="B1355" i="8"/>
  <c r="A1356" i="8"/>
  <c r="A1357" i="8"/>
  <c r="A1358" i="8"/>
  <c r="A1359" i="8"/>
  <c r="B1359" i="8"/>
  <c r="A1360" i="8"/>
  <c r="B1360" i="8"/>
  <c r="A1361" i="8"/>
  <c r="B1361" i="8"/>
  <c r="A1362" i="8"/>
  <c r="B1362" i="8"/>
  <c r="A1363" i="8"/>
  <c r="B1363" i="8"/>
  <c r="A1364" i="8"/>
  <c r="A1365" i="8"/>
  <c r="A1366" i="8"/>
  <c r="A1367" i="8"/>
  <c r="A1368" i="8"/>
  <c r="B1368" i="8"/>
  <c r="A1369" i="8"/>
  <c r="B1369" i="8"/>
  <c r="A1370" i="8"/>
  <c r="B1370" i="8"/>
  <c r="A1371" i="8"/>
  <c r="A1372" i="8"/>
  <c r="A1373" i="8"/>
  <c r="A1374" i="8"/>
  <c r="A1375" i="8"/>
  <c r="B1375" i="8"/>
  <c r="A1376" i="8"/>
  <c r="B1376" i="8"/>
  <c r="A1377" i="8"/>
  <c r="A1378" i="8"/>
  <c r="A1379" i="8"/>
  <c r="A1380" i="8"/>
  <c r="A1381" i="8"/>
  <c r="A1382" i="8"/>
  <c r="A1383" i="8"/>
  <c r="B1383" i="8"/>
  <c r="A1384" i="8"/>
  <c r="B1384" i="8"/>
  <c r="A1385" i="8"/>
  <c r="A1386" i="8"/>
  <c r="A1387" i="8"/>
  <c r="A1388" i="8"/>
  <c r="A1389" i="8"/>
  <c r="A1390" i="8"/>
  <c r="B1390" i="8"/>
  <c r="A1391" i="8"/>
  <c r="A1392" i="8"/>
  <c r="A1393" i="8"/>
  <c r="A1394" i="8"/>
  <c r="B1394" i="8"/>
  <c r="A1395" i="8"/>
  <c r="B1395" i="8"/>
  <c r="A1396" i="8"/>
  <c r="A1397" i="8"/>
  <c r="A1398" i="8"/>
  <c r="A1399" i="8"/>
  <c r="B1399" i="8"/>
  <c r="A1400" i="8"/>
  <c r="B1400" i="8"/>
  <c r="A1401" i="8"/>
  <c r="A1402" i="8"/>
  <c r="A1403" i="8"/>
  <c r="A1404" i="8"/>
  <c r="A1405" i="8"/>
  <c r="A1406" i="8"/>
  <c r="A1407" i="8"/>
  <c r="B1407" i="8"/>
  <c r="A1408" i="8"/>
  <c r="B1408" i="8"/>
  <c r="A1409" i="8"/>
  <c r="A1410" i="8"/>
  <c r="B1410" i="8"/>
  <c r="A1411" i="8"/>
  <c r="B1411" i="8"/>
  <c r="A1412" i="8"/>
  <c r="A1413" i="8"/>
  <c r="A1414" i="8"/>
  <c r="A1415" i="8"/>
  <c r="B1415" i="8"/>
  <c r="A1416" i="8"/>
  <c r="B1416" i="8"/>
  <c r="A1417" i="8"/>
  <c r="A1418" i="8"/>
  <c r="A1419" i="8"/>
  <c r="A1420" i="8"/>
  <c r="A1421" i="8"/>
  <c r="A1422" i="8"/>
  <c r="A1423" i="8"/>
  <c r="A1424" i="8"/>
  <c r="B1424" i="8"/>
  <c r="A1425" i="8"/>
  <c r="A1426" i="8"/>
  <c r="A1427" i="8"/>
  <c r="B1427" i="8"/>
  <c r="A1428" i="8"/>
  <c r="A1429" i="8"/>
  <c r="A1430" i="8"/>
  <c r="B1430" i="8"/>
  <c r="A1431" i="8"/>
  <c r="B1431" i="8"/>
  <c r="A1432" i="8"/>
  <c r="B1432" i="8"/>
  <c r="A1433" i="8"/>
  <c r="A1434" i="8"/>
  <c r="B1434" i="8"/>
  <c r="A1435" i="8"/>
  <c r="B1435" i="8"/>
  <c r="A1436" i="8"/>
  <c r="A1437" i="8"/>
  <c r="A1438" i="8"/>
  <c r="A1439" i="8"/>
  <c r="B1439" i="8"/>
  <c r="A1440" i="8"/>
  <c r="B1440" i="8"/>
  <c r="A1441" i="8"/>
  <c r="A1442" i="8"/>
  <c r="B1442" i="8"/>
  <c r="A1443" i="8"/>
  <c r="A1444" i="8"/>
  <c r="A1445" i="8"/>
  <c r="A1446" i="8"/>
  <c r="A1447" i="8"/>
  <c r="B1447" i="8"/>
  <c r="A1448" i="8"/>
  <c r="B1448" i="8"/>
  <c r="A1449" i="8"/>
  <c r="A1450" i="8"/>
  <c r="A1451" i="8"/>
  <c r="A1452" i="8"/>
  <c r="A1453" i="8"/>
  <c r="A1454" i="8"/>
  <c r="A1455" i="8"/>
  <c r="B1455" i="8"/>
  <c r="A1456" i="8"/>
  <c r="B1456" i="8"/>
  <c r="A1457" i="8"/>
  <c r="A1458" i="8"/>
  <c r="A1459" i="8"/>
  <c r="B1459" i="8"/>
  <c r="A1460" i="8"/>
  <c r="A1461" i="8"/>
  <c r="A1462" i="8"/>
  <c r="A1463" i="8"/>
  <c r="B1463" i="8"/>
  <c r="A1464" i="8"/>
  <c r="A1465" i="8"/>
  <c r="A1466" i="8"/>
  <c r="A1467" i="8"/>
  <c r="A1468" i="8"/>
  <c r="A1469" i="8"/>
  <c r="A1470" i="8"/>
  <c r="A1471" i="8"/>
  <c r="B1471" i="8"/>
  <c r="A1472" i="8"/>
  <c r="A1473" i="8"/>
  <c r="A1474" i="8"/>
  <c r="B1474" i="8"/>
  <c r="A1475" i="8"/>
  <c r="B1475" i="8"/>
  <c r="A1476" i="8"/>
  <c r="B1476" i="8"/>
  <c r="A1477" i="8"/>
  <c r="A1478" i="8"/>
  <c r="A1479" i="8"/>
  <c r="B1479" i="8"/>
  <c r="A1480" i="8"/>
  <c r="B1480" i="8"/>
  <c r="A1481" i="8"/>
  <c r="A1482" i="8"/>
  <c r="A1483" i="8"/>
  <c r="A1484" i="8"/>
  <c r="A1485" i="8"/>
  <c r="A1486" i="8"/>
  <c r="A1487" i="8"/>
  <c r="B1487" i="8"/>
  <c r="A1488" i="8"/>
  <c r="B1488" i="8"/>
  <c r="A1489" i="8"/>
  <c r="A1490" i="8"/>
  <c r="B1490" i="8"/>
  <c r="A1491" i="8"/>
  <c r="B1491" i="8"/>
  <c r="A1492" i="8"/>
  <c r="A1493" i="8"/>
  <c r="A1494" i="8"/>
  <c r="A1495" i="8"/>
  <c r="A1496" i="8"/>
  <c r="B1496" i="8"/>
  <c r="A1497" i="8"/>
  <c r="B1497" i="8"/>
  <c r="A1498" i="8"/>
  <c r="A1499" i="8"/>
  <c r="A1500" i="8"/>
  <c r="B1500" i="8"/>
  <c r="A1501" i="8"/>
  <c r="A1502" i="8"/>
  <c r="B1502" i="8"/>
  <c r="A1503" i="8"/>
  <c r="B1503" i="8"/>
  <c r="A1504" i="8"/>
  <c r="A1505" i="8"/>
  <c r="A1506" i="8"/>
  <c r="B1506" i="8"/>
  <c r="A1507" i="8"/>
  <c r="B1507" i="8"/>
  <c r="A1508" i="8"/>
  <c r="A1509" i="8"/>
  <c r="A1510" i="8"/>
  <c r="A1511" i="8"/>
  <c r="B1511" i="8"/>
  <c r="A1512" i="8"/>
  <c r="A1513" i="8"/>
  <c r="B1513" i="8"/>
  <c r="A1514" i="8"/>
  <c r="B1514" i="8"/>
  <c r="A1515" i="8"/>
  <c r="A1516" i="8"/>
  <c r="A1517" i="8"/>
  <c r="A1518" i="8"/>
  <c r="B1518" i="8"/>
  <c r="A1519" i="8"/>
  <c r="B1519" i="8"/>
  <c r="A1658" i="8"/>
  <c r="A1659" i="8"/>
  <c r="A1660" i="8"/>
  <c r="B1660" i="8"/>
  <c r="A1661" i="8"/>
  <c r="B1661" i="8"/>
  <c r="A1662" i="8"/>
  <c r="A1663" i="8"/>
  <c r="A1664" i="8"/>
  <c r="A1665" i="8"/>
  <c r="B1665" i="8"/>
  <c r="A1666" i="8"/>
  <c r="B1666" i="8"/>
  <c r="A1667" i="8"/>
  <c r="B1667" i="8"/>
  <c r="A1668" i="8"/>
  <c r="A1669" i="8"/>
  <c r="A1670" i="8"/>
  <c r="A1671" i="8"/>
  <c r="A1672" i="8"/>
  <c r="A1673" i="8"/>
  <c r="B1673" i="8"/>
  <c r="A1674" i="8"/>
  <c r="B1674" i="8"/>
  <c r="A1675" i="8"/>
  <c r="B1675" i="8"/>
  <c r="A1676" i="8"/>
  <c r="B1676" i="8"/>
  <c r="A1677" i="8"/>
  <c r="A1678" i="8"/>
  <c r="B1678" i="8"/>
  <c r="A1679" i="8"/>
  <c r="A1680" i="8"/>
  <c r="B1680" i="8"/>
  <c r="A1681" i="8"/>
  <c r="A1682" i="8"/>
  <c r="B1682" i="8"/>
  <c r="A1683" i="8"/>
  <c r="B1683" i="8"/>
  <c r="A1684" i="8"/>
  <c r="A1685" i="8"/>
  <c r="A1686" i="8"/>
  <c r="B1686" i="8"/>
  <c r="A1687" i="8"/>
  <c r="A1688" i="8"/>
  <c r="A1689" i="8"/>
  <c r="A1690" i="8"/>
  <c r="B1690" i="8"/>
  <c r="A1691" i="8"/>
  <c r="B1691" i="8"/>
  <c r="A1692" i="8"/>
  <c r="B1692" i="8"/>
  <c r="A1520" i="8"/>
  <c r="B1520" i="8"/>
  <c r="A1521" i="8"/>
  <c r="B1521" i="8"/>
  <c r="A1522" i="8"/>
  <c r="A1523" i="8"/>
  <c r="B1523" i="8"/>
  <c r="A1524" i="8"/>
  <c r="B1524" i="8"/>
  <c r="A1525" i="8"/>
  <c r="A1526" i="8"/>
  <c r="B1526" i="8"/>
  <c r="A1527" i="8"/>
  <c r="A1528" i="8"/>
  <c r="A1529" i="8"/>
  <c r="A1530" i="8"/>
  <c r="A1531" i="8"/>
  <c r="A1532" i="8"/>
  <c r="B1532" i="8"/>
  <c r="A1533" i="8"/>
  <c r="B1533" i="8"/>
  <c r="A1534" i="8"/>
  <c r="A1535" i="8"/>
  <c r="A1536" i="8"/>
  <c r="A1537" i="8"/>
  <c r="A1538" i="8"/>
  <c r="A1539" i="8"/>
  <c r="A1540" i="8"/>
  <c r="A1541" i="8"/>
  <c r="B1541" i="8"/>
  <c r="A1542" i="8"/>
  <c r="B1542" i="8"/>
  <c r="A1543" i="8"/>
  <c r="A1544" i="8"/>
  <c r="A1545" i="8"/>
  <c r="A1546" i="8"/>
  <c r="B1546" i="8"/>
  <c r="A1547" i="8"/>
  <c r="B1547" i="8"/>
  <c r="A1548" i="8"/>
  <c r="A1549" i="8"/>
  <c r="A1550" i="8"/>
  <c r="B1550" i="8"/>
  <c r="A1551" i="8"/>
  <c r="B1551" i="8"/>
  <c r="A1552" i="8"/>
  <c r="A1553" i="8"/>
  <c r="A1554" i="8"/>
  <c r="A1555" i="8"/>
  <c r="B1555" i="8"/>
  <c r="A1556" i="8"/>
  <c r="B1556" i="8"/>
  <c r="A1557" i="8"/>
  <c r="A1558" i="8"/>
  <c r="A1559" i="8"/>
  <c r="B1559" i="8"/>
  <c r="A1560" i="8"/>
  <c r="A1561" i="8"/>
  <c r="A1562" i="8"/>
  <c r="A1563" i="8"/>
  <c r="A1564" i="8"/>
  <c r="B1564" i="8"/>
  <c r="A1565" i="8"/>
  <c r="B1565" i="8"/>
  <c r="A1566" i="8"/>
  <c r="B1566" i="8"/>
  <c r="A1567" i="8"/>
  <c r="B1567" i="8"/>
  <c r="A1568" i="8"/>
  <c r="A1569" i="8"/>
  <c r="A1570" i="8"/>
  <c r="B1570" i="8"/>
  <c r="A1571" i="8"/>
  <c r="A1572" i="8"/>
  <c r="A1573" i="8"/>
  <c r="B1573" i="8"/>
  <c r="A1574" i="8"/>
  <c r="B1574" i="8"/>
  <c r="A1575" i="8"/>
  <c r="A1576" i="8"/>
  <c r="A1577" i="8"/>
  <c r="A1578" i="8"/>
  <c r="B1578" i="8"/>
  <c r="A1579" i="8"/>
  <c r="B1579" i="8"/>
  <c r="A1580" i="8"/>
  <c r="B1580" i="8"/>
  <c r="A1581" i="8"/>
  <c r="A1582" i="8"/>
  <c r="B1582" i="8"/>
  <c r="A1583" i="8"/>
  <c r="B1583" i="8"/>
  <c r="A1584" i="8"/>
  <c r="A1585" i="8"/>
  <c r="A1586" i="8"/>
  <c r="A1587" i="8"/>
  <c r="B1587" i="8"/>
  <c r="A1588" i="8"/>
  <c r="B1588" i="8"/>
  <c r="A1589" i="8"/>
  <c r="A1590" i="8"/>
  <c r="A1591" i="8"/>
  <c r="B1591" i="8"/>
  <c r="A1592" i="8"/>
  <c r="A1593" i="8"/>
  <c r="A1594" i="8"/>
  <c r="A1595" i="8"/>
  <c r="A1596" i="8"/>
  <c r="B1596" i="8"/>
  <c r="A1597" i="8"/>
  <c r="B1597" i="8"/>
  <c r="A1598" i="8"/>
  <c r="A1599" i="8"/>
  <c r="A1600" i="8"/>
  <c r="A1601" i="8"/>
  <c r="A1602" i="8"/>
  <c r="A1603" i="8"/>
  <c r="A1604" i="8"/>
  <c r="A1605" i="8"/>
  <c r="B1605" i="8"/>
  <c r="A1606" i="8"/>
  <c r="B1606" i="8"/>
  <c r="A1607" i="8"/>
  <c r="A1608" i="8"/>
  <c r="A1609" i="8"/>
  <c r="A1610" i="8"/>
  <c r="B1610" i="8"/>
  <c r="A1611" i="8"/>
  <c r="B1611" i="8"/>
  <c r="A1612" i="8"/>
  <c r="A1613" i="8"/>
  <c r="A1614" i="8"/>
  <c r="B1614" i="8"/>
  <c r="A1615" i="8"/>
  <c r="B1615" i="8"/>
  <c r="A1616" i="8"/>
  <c r="A1618" i="8"/>
  <c r="A1619" i="8"/>
  <c r="A1620" i="8"/>
  <c r="B1620" i="8"/>
  <c r="A1621" i="8"/>
  <c r="B1621" i="8"/>
  <c r="A1622" i="8"/>
  <c r="A1623" i="8"/>
  <c r="A1624" i="8"/>
  <c r="B1624" i="8"/>
  <c r="A1625" i="8"/>
  <c r="A2" i="8"/>
  <c r="B2" i="8"/>
  <c r="B1223" i="8"/>
  <c r="B1302" i="8"/>
  <c r="B1183" i="8"/>
  <c r="B1147" i="8"/>
  <c r="B1401" i="8"/>
  <c r="B1379" i="8"/>
  <c r="B1315" i="8"/>
  <c r="B1385" i="8"/>
  <c r="B1195" i="8"/>
  <c r="B1138" i="8"/>
  <c r="B1466" i="8"/>
  <c r="B1458" i="8"/>
  <c r="B1450" i="8"/>
  <c r="B1334" i="8"/>
  <c r="B1283" i="8"/>
  <c r="B1246" i="8"/>
  <c r="B1230" i="8"/>
  <c r="B1294" i="8"/>
  <c r="B1422" i="8"/>
  <c r="B1386" i="8"/>
  <c r="B1481" i="8"/>
  <c r="B1378" i="8"/>
  <c r="B1472" i="8"/>
  <c r="B1465" i="8"/>
  <c r="B1406" i="8"/>
  <c r="B1398" i="8"/>
  <c r="B1298" i="8"/>
  <c r="B1282" i="8"/>
  <c r="B1193" i="8"/>
  <c r="B1278" i="8"/>
  <c r="B1203" i="8"/>
  <c r="B1486" i="8"/>
  <c r="B1418" i="8"/>
  <c r="B1297" i="8"/>
  <c r="B1281" i="8"/>
  <c r="B1267" i="8"/>
  <c r="B488" i="8"/>
  <c r="B1417" i="8"/>
  <c r="B1374" i="8"/>
  <c r="B1339" i="8"/>
  <c r="B1274" i="8"/>
  <c r="B1258" i="8"/>
  <c r="B1227" i="8"/>
  <c r="B1162" i="8"/>
  <c r="B1482" i="8"/>
  <c r="B1289" i="8"/>
  <c r="B1259" i="8"/>
  <c r="B1171" i="8"/>
  <c r="B1470" i="8"/>
  <c r="B1330" i="8"/>
  <c r="B1250" i="8"/>
  <c r="B1234" i="8"/>
  <c r="B1226" i="8"/>
  <c r="B1219" i="8"/>
  <c r="B1190" i="8"/>
  <c r="B1338" i="8"/>
  <c r="B1326" i="8"/>
  <c r="B1313" i="8"/>
  <c r="B1527" i="8"/>
  <c r="B1449" i="8"/>
  <c r="B935" i="8"/>
  <c r="B1543" i="8"/>
  <c r="B1304" i="8"/>
  <c r="B1133" i="8"/>
  <c r="B1096" i="8"/>
  <c r="B1031" i="8"/>
  <c r="B727" i="8"/>
  <c r="B501" i="8"/>
  <c r="B1601" i="8"/>
  <c r="B1554" i="8"/>
  <c r="B1509" i="8"/>
  <c r="B1396" i="8"/>
  <c r="B1042" i="8"/>
  <c r="B1019" i="8"/>
  <c r="B679" i="8"/>
  <c r="B493" i="8"/>
  <c r="B176" i="8"/>
  <c r="B1454" i="8"/>
  <c r="B1412" i="8"/>
  <c r="B1262" i="8"/>
  <c r="B1155" i="8"/>
  <c r="B194" i="8"/>
  <c r="B1599" i="8"/>
  <c r="B1483" i="8"/>
  <c r="B1423" i="8"/>
  <c r="B1371" i="8"/>
  <c r="B1199" i="8"/>
  <c r="B1144" i="8"/>
  <c r="B1000" i="8"/>
  <c r="B901" i="8"/>
  <c r="B834" i="8"/>
  <c r="B756" i="8"/>
  <c r="B1622" i="8"/>
  <c r="B1598" i="8"/>
  <c r="B1581" i="8"/>
  <c r="B1528" i="8"/>
  <c r="B1668" i="8"/>
  <c r="B1495" i="8"/>
  <c r="B1464" i="8"/>
  <c r="B1452" i="8"/>
  <c r="B1347" i="8"/>
  <c r="B1319" i="8"/>
  <c r="B1266" i="8"/>
  <c r="B1159" i="8"/>
  <c r="B1642" i="8"/>
  <c r="B1112" i="8"/>
  <c r="B999" i="8"/>
  <c r="B917" i="8"/>
  <c r="B1632" i="8"/>
  <c r="B372" i="8"/>
  <c r="B348" i="8"/>
  <c r="B301" i="8"/>
  <c r="B269" i="8"/>
  <c r="B1607" i="8"/>
  <c r="B1549" i="8"/>
  <c r="B1510" i="8"/>
  <c r="B1397" i="8"/>
  <c r="B1224" i="8"/>
  <c r="B1208" i="8"/>
  <c r="B646" i="8"/>
  <c r="B482" i="8"/>
  <c r="B436" i="8"/>
  <c r="B363" i="8"/>
  <c r="B144" i="8"/>
  <c r="B1619" i="8"/>
  <c r="B1595" i="8"/>
  <c r="B1537" i="8"/>
  <c r="B1658" i="8"/>
  <c r="B1402" i="8"/>
  <c r="B1185" i="8"/>
  <c r="B1072" i="8"/>
  <c r="B593" i="8"/>
  <c r="B461" i="8"/>
  <c r="B43" i="8"/>
  <c r="B1184" i="8"/>
  <c r="B1107" i="8"/>
  <c r="B227" i="8"/>
  <c r="B1552" i="8"/>
  <c r="B1478" i="8"/>
  <c r="B1222" i="8"/>
  <c r="B886" i="8"/>
  <c r="B233" i="8"/>
  <c r="B1592" i="8"/>
  <c r="B1575" i="8"/>
  <c r="B1557" i="8"/>
  <c r="B1534" i="8"/>
  <c r="B1662" i="8"/>
  <c r="B1477" i="8"/>
  <c r="B1604" i="8"/>
  <c r="B1586" i="8"/>
  <c r="B1569" i="8"/>
  <c r="B1563" i="8"/>
  <c r="B1540" i="8"/>
  <c r="B1684" i="8"/>
  <c r="B1679" i="8"/>
  <c r="B1494" i="8"/>
  <c r="B1451" i="8"/>
  <c r="B1433" i="8"/>
  <c r="B1382" i="8"/>
  <c r="B1352" i="8"/>
  <c r="B1341" i="8"/>
  <c r="B1318" i="8"/>
  <c r="B1295" i="8"/>
  <c r="B1238" i="8"/>
  <c r="B1117" i="8"/>
  <c r="B1087" i="8"/>
  <c r="B1004" i="8"/>
  <c r="B992" i="8"/>
  <c r="B906" i="8"/>
  <c r="B874" i="8"/>
  <c r="B1638" i="8"/>
  <c r="B255" i="8"/>
  <c r="B59" i="8"/>
  <c r="B1613" i="8"/>
  <c r="B1467" i="8"/>
  <c r="B1257" i="8"/>
  <c r="B1102" i="8"/>
  <c r="B1056" i="8"/>
  <c r="B487" i="8"/>
  <c r="B151" i="8"/>
  <c r="B121" i="8"/>
  <c r="B1612" i="8"/>
  <c r="B1548" i="8"/>
  <c r="B1688" i="8"/>
  <c r="B1437" i="8"/>
  <c r="B1367" i="8"/>
  <c r="B188" i="8"/>
  <c r="B1571" i="8"/>
  <c r="B1530" i="8"/>
  <c r="B1508" i="8"/>
  <c r="B1436" i="8"/>
  <c r="B1366" i="8"/>
  <c r="B1120" i="8"/>
  <c r="B1077" i="8"/>
  <c r="B942" i="8"/>
  <c r="B1616" i="8"/>
  <c r="B1576" i="8"/>
  <c r="B1535" i="8"/>
  <c r="B1663" i="8"/>
  <c r="B1290" i="8"/>
  <c r="B1083" i="8"/>
  <c r="B851" i="8"/>
  <c r="B743" i="8"/>
  <c r="B48" i="8"/>
  <c r="B1603" i="8"/>
  <c r="B1562" i="8"/>
  <c r="B1539" i="8"/>
  <c r="B1499" i="8"/>
  <c r="B1493" i="8"/>
  <c r="B1469" i="8"/>
  <c r="B1421" i="8"/>
  <c r="B1392" i="8"/>
  <c r="B1381" i="8"/>
  <c r="B1323" i="8"/>
  <c r="B1271" i="8"/>
  <c r="B1657" i="8"/>
  <c r="B1098" i="8"/>
  <c r="B1081" i="8"/>
  <c r="B1045" i="8"/>
  <c r="B991" i="8"/>
  <c r="B939" i="8"/>
  <c r="B922" i="8"/>
  <c r="B910" i="8"/>
  <c r="B799" i="8"/>
  <c r="B655" i="8"/>
  <c r="B464" i="8"/>
  <c r="B427" i="8"/>
  <c r="B415" i="8"/>
  <c r="B358" i="8"/>
  <c r="B1625" i="8"/>
  <c r="B1589" i="8"/>
  <c r="B1560" i="8"/>
  <c r="B1525" i="8"/>
  <c r="B1443" i="8"/>
  <c r="B1013" i="8"/>
  <c r="B932" i="8"/>
  <c r="B814" i="8"/>
  <c r="B522" i="8"/>
  <c r="B425" i="8"/>
  <c r="B1572" i="8"/>
  <c r="B966" i="8"/>
  <c r="B739" i="8"/>
  <c r="B1594" i="8"/>
  <c r="B1687" i="8"/>
  <c r="B1484" i="8"/>
  <c r="B367" i="8"/>
  <c r="B1623" i="8"/>
  <c r="B1593" i="8"/>
  <c r="B1558" i="8"/>
  <c r="B1529" i="8"/>
  <c r="B1453" i="8"/>
  <c r="B1365" i="8"/>
  <c r="B1233" i="8"/>
  <c r="B1648" i="8"/>
  <c r="B1040" i="8"/>
  <c r="B994" i="8"/>
  <c r="B193" i="8"/>
  <c r="B1608" i="8"/>
  <c r="B1602" i="8"/>
  <c r="B1590" i="8"/>
  <c r="B1584" i="8"/>
  <c r="B1561" i="8"/>
  <c r="B1544" i="8"/>
  <c r="B1538" i="8"/>
  <c r="B1689" i="8"/>
  <c r="B1677" i="8"/>
  <c r="B1672" i="8"/>
  <c r="B1504" i="8"/>
  <c r="B1498" i="8"/>
  <c r="B1492" i="8"/>
  <c r="B1468" i="8"/>
  <c r="B1462" i="8"/>
  <c r="B1438" i="8"/>
  <c r="B1426" i="8"/>
  <c r="B1391" i="8"/>
  <c r="B1380" i="8"/>
  <c r="B1345" i="8"/>
  <c r="B1328" i="8"/>
  <c r="B1322" i="8"/>
  <c r="B1299" i="8"/>
  <c r="B1270" i="8"/>
  <c r="B1247" i="8"/>
  <c r="B1242" i="8"/>
  <c r="B1214" i="8"/>
  <c r="B1202" i="8"/>
  <c r="B1180" i="8"/>
  <c r="B1173" i="8"/>
  <c r="B1167" i="8"/>
  <c r="B1656" i="8"/>
  <c r="B1651" i="8"/>
  <c r="B1122" i="8"/>
  <c r="B1097" i="8"/>
  <c r="B1068" i="8"/>
  <c r="B1026" i="8"/>
  <c r="B1020" i="8"/>
  <c r="B1008" i="8"/>
  <c r="B804" i="8"/>
  <c r="B798" i="8"/>
  <c r="B661" i="8"/>
  <c r="B640" i="8"/>
  <c r="B634" i="8"/>
  <c r="B483" i="8"/>
  <c r="B476" i="8"/>
  <c r="B469" i="8"/>
  <c r="B431" i="8"/>
  <c r="B1600" i="8"/>
  <c r="B1568" i="8"/>
  <c r="B1536" i="8"/>
  <c r="B1671" i="8"/>
  <c r="B1512" i="8"/>
  <c r="B1461" i="8"/>
  <c r="B1446" i="8"/>
  <c r="B1420" i="8"/>
  <c r="B1405" i="8"/>
  <c r="B1344" i="8"/>
  <c r="B1249" i="8"/>
  <c r="B1192" i="8"/>
  <c r="B1182" i="8"/>
  <c r="B1654" i="8"/>
  <c r="B1650" i="8"/>
  <c r="B1119" i="8"/>
  <c r="B1109" i="8"/>
  <c r="B1104" i="8"/>
  <c r="B1080" i="8"/>
  <c r="B1055" i="8"/>
  <c r="B1034" i="8"/>
  <c r="B1023" i="8"/>
  <c r="B948" i="8"/>
  <c r="B789" i="8"/>
  <c r="B748" i="8"/>
  <c r="B710" i="8"/>
  <c r="B678" i="8"/>
  <c r="B599" i="8"/>
  <c r="B572" i="8"/>
  <c r="B565" i="8"/>
  <c r="B474" i="8"/>
  <c r="B338" i="8"/>
  <c r="B324" i="8"/>
  <c r="B280" i="8"/>
  <c r="B249" i="8"/>
  <c r="B218" i="8"/>
  <c r="B1609" i="8"/>
  <c r="B1577" i="8"/>
  <c r="B1545" i="8"/>
  <c r="B1531" i="8"/>
  <c r="B1522" i="8"/>
  <c r="B1681" i="8"/>
  <c r="B1670" i="8"/>
  <c r="B1517" i="8"/>
  <c r="B1460" i="8"/>
  <c r="B1445" i="8"/>
  <c r="B1419" i="8"/>
  <c r="B1404" i="8"/>
  <c r="B1389" i="8"/>
  <c r="B1349" i="8"/>
  <c r="B1254" i="8"/>
  <c r="B1176" i="8"/>
  <c r="B1152" i="8"/>
  <c r="B1118" i="8"/>
  <c r="B1038" i="8"/>
  <c r="B1033" i="8"/>
  <c r="B996" i="8"/>
  <c r="B979" i="8"/>
  <c r="B963" i="8"/>
  <c r="B930" i="8"/>
  <c r="B838" i="8"/>
  <c r="B716" i="8"/>
  <c r="B618" i="8"/>
  <c r="B598" i="8"/>
  <c r="B551" i="8"/>
  <c r="B379" i="8"/>
  <c r="B267" i="8"/>
  <c r="B248" i="8"/>
  <c r="B172" i="8"/>
  <c r="B117" i="8"/>
  <c r="B112" i="8"/>
  <c r="B32" i="8"/>
  <c r="B1685" i="8"/>
  <c r="B1669" i="8"/>
  <c r="B1444" i="8"/>
  <c r="B1429" i="8"/>
  <c r="B1414" i="8"/>
  <c r="B1403" i="8"/>
  <c r="B1388" i="8"/>
  <c r="B1373" i="8"/>
  <c r="B1358" i="8"/>
  <c r="B1160" i="8"/>
  <c r="B1064" i="8"/>
  <c r="B1043" i="8"/>
  <c r="B1032" i="8"/>
  <c r="B1017" i="8"/>
  <c r="B983" i="8"/>
  <c r="B967" i="8"/>
  <c r="B1633" i="8"/>
  <c r="B782" i="8"/>
  <c r="B721" i="8"/>
  <c r="B702" i="8"/>
  <c r="B604" i="8"/>
  <c r="B178" i="8"/>
  <c r="B105" i="8"/>
  <c r="B66" i="8"/>
  <c r="B1516" i="8"/>
  <c r="B1501" i="8"/>
  <c r="B1618" i="8"/>
  <c r="B1585" i="8"/>
  <c r="B1553" i="8"/>
  <c r="B1664" i="8"/>
  <c r="B1515" i="8"/>
  <c r="B1485" i="8"/>
  <c r="B1428" i="8"/>
  <c r="B1413" i="8"/>
  <c r="B1387" i="8"/>
  <c r="B1372" i="8"/>
  <c r="B1357" i="8"/>
  <c r="B1286" i="8"/>
  <c r="B1128" i="8"/>
  <c r="B1113" i="8"/>
  <c r="B1088" i="8"/>
  <c r="B1053" i="8"/>
  <c r="B1048" i="8"/>
  <c r="B1001" i="8"/>
  <c r="B988" i="8"/>
  <c r="B972" i="8"/>
  <c r="B934" i="8"/>
  <c r="B876" i="8"/>
  <c r="B810" i="8"/>
  <c r="B733" i="8"/>
  <c r="B630" i="8"/>
  <c r="B609" i="8"/>
  <c r="B416" i="8"/>
  <c r="B400" i="8"/>
  <c r="B389" i="8"/>
  <c r="B183" i="8"/>
  <c r="B177" i="8"/>
  <c r="B127" i="8"/>
  <c r="B65" i="8"/>
  <c r="B49" i="8"/>
  <c r="B853" i="8"/>
  <c r="B791" i="8"/>
  <c r="B615" i="8"/>
  <c r="B602" i="8"/>
  <c r="B550" i="8"/>
  <c r="B525" i="8"/>
  <c r="B506" i="8"/>
  <c r="B499" i="8"/>
  <c r="B453" i="8"/>
  <c r="B1696" i="8"/>
  <c r="B217" i="8"/>
  <c r="B132" i="8"/>
  <c r="B120" i="8"/>
  <c r="B90" i="8"/>
  <c r="B23" i="8"/>
  <c r="B16" i="8"/>
  <c r="B943" i="8"/>
  <c r="B858" i="8"/>
  <c r="B796" i="8"/>
  <c r="B700" i="8"/>
  <c r="B694" i="8"/>
  <c r="B614" i="8"/>
  <c r="B563" i="8"/>
  <c r="B531" i="8"/>
  <c r="B498" i="8"/>
  <c r="B1701" i="8"/>
  <c r="B398" i="8"/>
  <c r="B333" i="8"/>
  <c r="B314" i="8"/>
  <c r="B223" i="8"/>
  <c r="B162" i="8"/>
  <c r="B89" i="8"/>
  <c r="B4" i="8"/>
  <c r="B1049" i="8"/>
  <c r="B1024" i="8"/>
  <c r="B877" i="8"/>
  <c r="B842" i="8"/>
  <c r="B1634" i="8"/>
  <c r="B668" i="8"/>
  <c r="B662" i="8"/>
  <c r="B644" i="8"/>
  <c r="B582" i="8"/>
  <c r="B562" i="8"/>
  <c r="B530" i="8"/>
  <c r="B339" i="8"/>
  <c r="B313" i="8"/>
  <c r="B297" i="8"/>
  <c r="B228" i="8"/>
  <c r="B208" i="8"/>
  <c r="B167" i="8"/>
  <c r="B161" i="8"/>
  <c r="B137" i="8"/>
  <c r="B95" i="8"/>
  <c r="B34" i="8"/>
  <c r="B805" i="8"/>
  <c r="B1639" i="8"/>
  <c r="B767" i="8"/>
  <c r="B686" i="8"/>
  <c r="B631" i="8"/>
  <c r="B581" i="8"/>
  <c r="B535" i="8"/>
  <c r="B503" i="8"/>
  <c r="B470" i="8"/>
  <c r="B451" i="8"/>
  <c r="B403" i="8"/>
  <c r="B344" i="8"/>
  <c r="B312" i="8"/>
  <c r="B296" i="8"/>
  <c r="B245" i="8"/>
  <c r="B240" i="8"/>
  <c r="B160" i="8"/>
  <c r="B100" i="8"/>
  <c r="B80" i="8"/>
  <c r="B39" i="8"/>
  <c r="B33" i="8"/>
  <c r="B9" i="8"/>
  <c r="B676" i="8"/>
  <c r="B648" i="8"/>
  <c r="B622" i="8"/>
  <c r="B606" i="8"/>
  <c r="B590" i="8"/>
  <c r="B509" i="8"/>
  <c r="B467" i="8"/>
  <c r="B449" i="8"/>
  <c r="B1698" i="8"/>
  <c r="B335" i="8"/>
  <c r="B153" i="8"/>
  <c r="B136" i="8"/>
  <c r="B25" i="8"/>
  <c r="B1016" i="8"/>
  <c r="B797" i="8"/>
  <c r="B713" i="8"/>
  <c r="B670" i="8"/>
  <c r="B664" i="8"/>
  <c r="B515" i="8"/>
  <c r="B490" i="8"/>
  <c r="B471" i="8"/>
  <c r="B466" i="8"/>
  <c r="B433" i="8"/>
  <c r="B340" i="8"/>
  <c r="B329" i="8"/>
  <c r="B287" i="8"/>
  <c r="B265" i="8"/>
  <c r="B229" i="8"/>
  <c r="B224" i="8"/>
  <c r="B163" i="8"/>
  <c r="B101" i="8"/>
  <c r="B96" i="8"/>
  <c r="B35" i="8"/>
  <c r="B24" i="8"/>
  <c r="B718" i="8"/>
  <c r="B708" i="8"/>
  <c r="B669" i="8"/>
  <c r="B652" i="8"/>
  <c r="B636" i="8"/>
  <c r="B588" i="8"/>
  <c r="B537" i="8"/>
  <c r="B519" i="8"/>
  <c r="B514" i="8"/>
  <c r="B477" i="8"/>
  <c r="B422" i="8"/>
  <c r="B350" i="8"/>
  <c r="B328" i="8"/>
  <c r="B321" i="8"/>
  <c r="B299" i="8"/>
  <c r="B281" i="8"/>
  <c r="B264" i="8"/>
  <c r="B235" i="8"/>
  <c r="B201" i="8"/>
  <c r="B179" i="8"/>
  <c r="B145" i="8"/>
  <c r="B107" i="8"/>
  <c r="B73" i="8"/>
  <c r="B51" i="8"/>
  <c r="B17" i="8"/>
  <c r="B569" i="8"/>
  <c r="B559" i="8"/>
  <c r="B554" i="8"/>
  <c r="B521" i="8"/>
  <c r="B505" i="8"/>
  <c r="B489" i="8"/>
  <c r="B473" i="8"/>
  <c r="B457" i="8"/>
  <c r="B419" i="8"/>
  <c r="B347" i="8"/>
  <c r="B337" i="8"/>
  <c r="B257" i="8"/>
  <c r="B216" i="8"/>
  <c r="B200" i="8"/>
  <c r="B129" i="8"/>
  <c r="B72" i="8"/>
  <c r="B553" i="8"/>
  <c r="B526" i="8"/>
  <c r="B520" i="8"/>
  <c r="B510" i="8"/>
  <c r="B504" i="8"/>
  <c r="B494" i="8"/>
  <c r="B478" i="8"/>
  <c r="B472" i="8"/>
  <c r="B462" i="8"/>
  <c r="B305" i="8"/>
  <c r="B288" i="8"/>
  <c r="B189" i="8"/>
  <c r="B185" i="8"/>
  <c r="B169" i="8"/>
  <c r="B57" i="8"/>
  <c r="B41" i="8"/>
  <c r="B654" i="8"/>
  <c r="B638" i="8"/>
  <c r="B612" i="8"/>
  <c r="B441" i="8"/>
  <c r="B417" i="8"/>
  <c r="B241" i="8"/>
  <c r="B184" i="8"/>
  <c r="B113" i="8"/>
  <c r="B97" i="8"/>
  <c r="B81" i="8"/>
  <c r="B56" i="8"/>
  <c r="B8" i="8"/>
  <c r="B3" i="8"/>
  <c r="B1245" i="8"/>
  <c r="B865" i="8"/>
  <c r="B769" i="8"/>
  <c r="B688" i="8"/>
  <c r="B190" i="8"/>
  <c r="B1209" i="8"/>
  <c r="B768" i="8"/>
  <c r="B643" i="8"/>
  <c r="B279" i="8"/>
  <c r="B85" i="8"/>
  <c r="B1175" i="8"/>
  <c r="B1130" i="8"/>
  <c r="B978" i="8"/>
  <c r="B920" i="8"/>
  <c r="B749" i="8"/>
  <c r="B726" i="8"/>
  <c r="B552" i="8"/>
  <c r="B304" i="8"/>
  <c r="B290" i="8"/>
  <c r="B152" i="8"/>
  <c r="B1356" i="8"/>
  <c r="B1332" i="8"/>
  <c r="B1300" i="8"/>
  <c r="B1268" i="8"/>
  <c r="B1236" i="8"/>
  <c r="B1174" i="8"/>
  <c r="B1655" i="8"/>
  <c r="B1129" i="8"/>
  <c r="B1121" i="8"/>
  <c r="B1110" i="8"/>
  <c r="B1089" i="8"/>
  <c r="B1078" i="8"/>
  <c r="B1057" i="8"/>
  <c r="B1046" i="8"/>
  <c r="B1025" i="8"/>
  <c r="B1014" i="8"/>
  <c r="B977" i="8"/>
  <c r="B893" i="8"/>
  <c r="B882" i="8"/>
  <c r="B833" i="8"/>
  <c r="B824" i="8"/>
  <c r="B816" i="8"/>
  <c r="B737" i="8"/>
  <c r="B725" i="8"/>
  <c r="B677" i="8"/>
  <c r="B659" i="8"/>
  <c r="B620" i="8"/>
  <c r="B596" i="8"/>
  <c r="B547" i="8"/>
  <c r="B418" i="8"/>
  <c r="B1277" i="8"/>
  <c r="B1143" i="8"/>
  <c r="B627" i="8"/>
  <c r="B561" i="8"/>
  <c r="B182" i="8"/>
  <c r="B1340" i="8"/>
  <c r="B1244" i="8"/>
  <c r="B913" i="8"/>
  <c r="B818" i="8"/>
  <c r="B785" i="8"/>
  <c r="B64" i="8"/>
  <c r="B1333" i="8"/>
  <c r="B1301" i="8"/>
  <c r="B1269" i="8"/>
  <c r="B1237" i="8"/>
  <c r="B989" i="8"/>
  <c r="B929" i="8"/>
  <c r="B912" i="8"/>
  <c r="B817" i="8"/>
  <c r="B738" i="8"/>
  <c r="B660" i="8"/>
  <c r="B642" i="8"/>
  <c r="B414" i="8"/>
  <c r="B342" i="8"/>
  <c r="B295" i="8"/>
  <c r="B286" i="8"/>
  <c r="B106" i="8"/>
  <c r="B18" i="8"/>
  <c r="B1325" i="8"/>
  <c r="B1293" i="8"/>
  <c r="B1261" i="8"/>
  <c r="B1229" i="8"/>
  <c r="B1207" i="8"/>
  <c r="B1146" i="8"/>
  <c r="B1140" i="8"/>
  <c r="B984" i="8"/>
  <c r="B976" i="8"/>
  <c r="B881" i="8"/>
  <c r="B1641" i="8"/>
  <c r="B1630" i="8"/>
  <c r="B753" i="8"/>
  <c r="B744" i="8"/>
  <c r="B736" i="8"/>
  <c r="B1364" i="8"/>
  <c r="B1309" i="8"/>
  <c r="B1204" i="8"/>
  <c r="B914" i="8"/>
  <c r="B848" i="8"/>
  <c r="B6" i="8"/>
  <c r="B1308" i="8"/>
  <c r="B458" i="8"/>
  <c r="B1260" i="8"/>
  <c r="B1165" i="8"/>
  <c r="B1145" i="8"/>
  <c r="B957" i="8"/>
  <c r="B897" i="8"/>
  <c r="B880" i="8"/>
  <c r="B719" i="8"/>
  <c r="B707" i="8"/>
  <c r="B361" i="8"/>
  <c r="B263" i="8"/>
  <c r="B254" i="8"/>
  <c r="B70" i="8"/>
  <c r="B54" i="8"/>
  <c r="B1348" i="8"/>
  <c r="B1317" i="8"/>
  <c r="B1285" i="8"/>
  <c r="B1253" i="8"/>
  <c r="B1221" i="8"/>
  <c r="B1178" i="8"/>
  <c r="B1172" i="8"/>
  <c r="B1127" i="8"/>
  <c r="B945" i="8"/>
  <c r="B861" i="8"/>
  <c r="B850" i="8"/>
  <c r="B801" i="8"/>
  <c r="B1636" i="8"/>
  <c r="B1628" i="8"/>
  <c r="B698" i="8"/>
  <c r="B653" i="8"/>
  <c r="B610" i="8"/>
  <c r="B577" i="8"/>
  <c r="B567" i="8"/>
  <c r="B555" i="8"/>
  <c r="B1210" i="8"/>
  <c r="B925" i="8"/>
  <c r="B856" i="8"/>
  <c r="B198" i="8"/>
  <c r="B170" i="8"/>
  <c r="B1276" i="8"/>
  <c r="B1200" i="8"/>
  <c r="B1142" i="8"/>
  <c r="B829" i="8"/>
  <c r="B776" i="8"/>
  <c r="B656" i="8"/>
  <c r="B1704" i="8"/>
  <c r="B1324" i="8"/>
  <c r="B1292" i="8"/>
  <c r="B1228" i="8"/>
  <c r="B1206" i="8"/>
  <c r="B1136" i="8"/>
  <c r="B946" i="8"/>
  <c r="B888" i="8"/>
  <c r="B1629" i="8"/>
  <c r="B714" i="8"/>
  <c r="B680" i="8"/>
  <c r="B578" i="8"/>
  <c r="B258" i="8"/>
  <c r="B234" i="8"/>
  <c r="B62" i="8"/>
  <c r="B42" i="8"/>
  <c r="B1659" i="8"/>
  <c r="B1505" i="8"/>
  <c r="B1489" i="8"/>
  <c r="B1473" i="8"/>
  <c r="B1457" i="8"/>
  <c r="B1441" i="8"/>
  <c r="B1425" i="8"/>
  <c r="B1409" i="8"/>
  <c r="B1393" i="8"/>
  <c r="B1377" i="8"/>
  <c r="B1337" i="8"/>
  <c r="B1316" i="8"/>
  <c r="B1305" i="8"/>
  <c r="B1284" i="8"/>
  <c r="B1273" i="8"/>
  <c r="B1252" i="8"/>
  <c r="B1241" i="8"/>
  <c r="B1220" i="8"/>
  <c r="B1197" i="8"/>
  <c r="B1177" i="8"/>
  <c r="B1168" i="8"/>
  <c r="B1646" i="8"/>
  <c r="B1126" i="8"/>
  <c r="B1105" i="8"/>
  <c r="B1094" i="8"/>
  <c r="B1073" i="8"/>
  <c r="B1062" i="8"/>
  <c r="B1041" i="8"/>
  <c r="B1030" i="8"/>
  <c r="B1009" i="8"/>
  <c r="B998" i="8"/>
  <c r="B961" i="8"/>
  <c r="B952" i="8"/>
  <c r="B944" i="8"/>
  <c r="B849" i="8"/>
  <c r="B781" i="8"/>
  <c r="B770" i="8"/>
  <c r="B765" i="8"/>
  <c r="B723" i="8"/>
  <c r="B589" i="8"/>
  <c r="B584" i="8"/>
  <c r="B969" i="8"/>
  <c r="B937" i="8"/>
  <c r="B905" i="8"/>
  <c r="B873" i="8"/>
  <c r="B841" i="8"/>
  <c r="B809" i="8"/>
  <c r="B793" i="8"/>
  <c r="B761" i="8"/>
  <c r="B729" i="8"/>
  <c r="B692" i="8"/>
  <c r="B675" i="8"/>
  <c r="B621" i="8"/>
  <c r="B546" i="8"/>
  <c r="B529" i="8"/>
  <c r="B513" i="8"/>
  <c r="B497" i="8"/>
  <c r="B481" i="8"/>
  <c r="B465" i="8"/>
  <c r="B409" i="8"/>
  <c r="B1694" i="8"/>
  <c r="B378" i="8"/>
  <c r="B370" i="8"/>
  <c r="B346" i="8"/>
  <c r="B993" i="8"/>
  <c r="B968" i="8"/>
  <c r="B936" i="8"/>
  <c r="B904" i="8"/>
  <c r="B872" i="8"/>
  <c r="B840" i="8"/>
  <c r="B808" i="8"/>
  <c r="B792" i="8"/>
  <c r="B760" i="8"/>
  <c r="B728" i="8"/>
  <c r="B715" i="8"/>
  <c r="B691" i="8"/>
  <c r="B674" i="8"/>
  <c r="B592" i="8"/>
  <c r="B393" i="8"/>
  <c r="B377" i="8"/>
  <c r="B345" i="8"/>
  <c r="B960" i="8"/>
  <c r="B928" i="8"/>
  <c r="B896" i="8"/>
  <c r="B864" i="8"/>
  <c r="B832" i="8"/>
  <c r="B800" i="8"/>
  <c r="B784" i="8"/>
  <c r="B752" i="8"/>
  <c r="B722" i="8"/>
  <c r="B706" i="8"/>
  <c r="B624" i="8"/>
  <c r="B595" i="8"/>
  <c r="B573" i="8"/>
  <c r="B446" i="8"/>
  <c r="B985" i="8"/>
  <c r="B953" i="8"/>
  <c r="B921" i="8"/>
  <c r="B889" i="8"/>
  <c r="B857" i="8"/>
  <c r="B825" i="8"/>
  <c r="B1637" i="8"/>
  <c r="B777" i="8"/>
  <c r="B745" i="8"/>
  <c r="B685" i="8"/>
  <c r="B628" i="8"/>
  <c r="B611" i="8"/>
  <c r="B527" i="8"/>
  <c r="B523" i="8"/>
  <c r="B511" i="8"/>
  <c r="B507" i="8"/>
  <c r="B495" i="8"/>
  <c r="B491" i="8"/>
  <c r="B479" i="8"/>
  <c r="B475" i="8"/>
  <c r="B463" i="8"/>
  <c r="B459" i="8"/>
  <c r="B438" i="8"/>
  <c r="B434" i="8"/>
  <c r="B683" i="8"/>
  <c r="B651" i="8"/>
  <c r="B619" i="8"/>
  <c r="B587" i="8"/>
  <c r="B576" i="8"/>
  <c r="B542" i="8"/>
  <c r="B310" i="8"/>
  <c r="B134" i="8"/>
  <c r="B126" i="8"/>
  <c r="B118" i="8"/>
  <c r="B541" i="8"/>
  <c r="B426" i="8"/>
  <c r="B213" i="8"/>
  <c r="B192" i="8"/>
  <c r="B579" i="8"/>
  <c r="B545" i="8"/>
  <c r="B406" i="8"/>
  <c r="B387" i="8"/>
  <c r="B272" i="8"/>
  <c r="B246" i="8"/>
  <c r="B699" i="8"/>
  <c r="B667" i="8"/>
  <c r="B635" i="8"/>
  <c r="B603" i="8"/>
  <c r="B574" i="8"/>
  <c r="B544" i="8"/>
  <c r="B455" i="8"/>
  <c r="B1695" i="8"/>
  <c r="B402" i="8"/>
  <c r="B374" i="8"/>
  <c r="B355" i="8"/>
  <c r="B261" i="8"/>
  <c r="B149" i="8"/>
  <c r="B128" i="8"/>
  <c r="B410" i="8"/>
  <c r="B401" i="8"/>
  <c r="B369" i="8"/>
  <c r="B278" i="8"/>
  <c r="B237" i="8"/>
  <c r="B232" i="8"/>
  <c r="B158" i="8"/>
  <c r="B146" i="8"/>
  <c r="B109" i="8"/>
  <c r="B104" i="8"/>
  <c r="B450" i="8"/>
  <c r="B394" i="8"/>
  <c r="B362" i="8"/>
  <c r="B336" i="8"/>
  <c r="B327" i="8"/>
  <c r="B322" i="8"/>
  <c r="B318" i="8"/>
  <c r="B293" i="8"/>
  <c r="B21" i="8"/>
  <c r="B1703" i="8"/>
  <c r="B386" i="8"/>
  <c r="B354" i="8"/>
  <c r="B325" i="8"/>
  <c r="B442" i="8"/>
  <c r="B1702" i="8"/>
  <c r="B385" i="8"/>
  <c r="B353" i="8"/>
  <c r="B222" i="8"/>
  <c r="B210" i="8"/>
  <c r="B173" i="8"/>
  <c r="B168" i="8"/>
  <c r="B94" i="8"/>
  <c r="B82" i="8"/>
  <c r="B45" i="8"/>
  <c r="B40" i="8"/>
  <c r="B238" i="8"/>
  <c r="B174" i="8"/>
  <c r="B110" i="8"/>
  <c r="B46" i="8"/>
  <c r="B334" i="8"/>
  <c r="B302" i="8"/>
  <c r="B270" i="8"/>
  <c r="B230" i="8"/>
  <c r="B166" i="8"/>
  <c r="B102" i="8"/>
  <c r="B38" i="8"/>
  <c r="B30" i="8"/>
  <c r="B326" i="8"/>
  <c r="B294" i="8"/>
  <c r="B262" i="8"/>
  <c r="B214" i="8"/>
  <c r="B150" i="8"/>
  <c r="B86" i="8"/>
  <c r="B22" i="8"/>
  <c r="B206" i="8"/>
  <c r="B142" i="8"/>
  <c r="B78" i="8"/>
  <c r="B14" i="8"/>
  <c r="C14" i="2"/>
  <c r="C9" i="2"/>
  <c r="C10" i="2"/>
  <c r="C3" i="2"/>
  <c r="C8" i="2"/>
  <c r="C4" i="2"/>
  <c r="C11" i="2"/>
  <c r="C5" i="2"/>
  <c r="C6" i="2"/>
  <c r="C17" i="2"/>
  <c r="C18" i="2"/>
  <c r="C7" i="2"/>
  <c r="C20" i="2"/>
  <c r="C15" i="2"/>
  <c r="C16" i="2"/>
  <c r="C19" i="2"/>
  <c r="C21" i="2"/>
  <c r="C22" i="2"/>
  <c r="C33" i="2"/>
  <c r="C23" i="2"/>
  <c r="C34" i="2"/>
  <c r="C12" i="2"/>
  <c r="C13" i="2"/>
  <c r="C139" i="2"/>
  <c r="C140" i="2"/>
  <c r="C134" i="2"/>
  <c r="C135" i="2"/>
  <c r="C24" i="2"/>
  <c r="C61" i="2"/>
  <c r="C25" i="2"/>
  <c r="C60" i="2"/>
  <c r="C117" i="2"/>
  <c r="C118" i="2"/>
  <c r="C119" i="2"/>
  <c r="C120" i="2"/>
  <c r="C121" i="2"/>
  <c r="C26" i="2"/>
  <c r="C27" i="2"/>
  <c r="C28" i="2"/>
  <c r="C29" i="2"/>
  <c r="C30" i="2"/>
  <c r="C31" i="2"/>
  <c r="C32" i="2"/>
  <c r="C35" i="2"/>
  <c r="C36" i="2"/>
  <c r="C58" i="2"/>
  <c r="C59" i="2"/>
  <c r="C37" i="2"/>
  <c r="C38" i="2"/>
  <c r="C41" i="2"/>
  <c r="C42" i="2"/>
  <c r="C39" i="2"/>
  <c r="C40" i="2"/>
  <c r="C47" i="2"/>
  <c r="C48" i="2"/>
  <c r="C43" i="2"/>
  <c r="C44" i="2"/>
  <c r="C45" i="2"/>
  <c r="C46" i="2"/>
  <c r="C122" i="2"/>
  <c r="C123" i="2"/>
  <c r="C124" i="2"/>
  <c r="C49" i="2"/>
  <c r="C50" i="2"/>
  <c r="C51" i="2"/>
  <c r="C52" i="2"/>
  <c r="C53" i="2"/>
  <c r="C54" i="2"/>
  <c r="C55" i="2"/>
  <c r="C56" i="2"/>
  <c r="C57" i="2"/>
  <c r="C125" i="2"/>
  <c r="C126" i="2"/>
  <c r="C127" i="2"/>
  <c r="C62" i="2"/>
  <c r="C63" i="2"/>
  <c r="C66" i="2"/>
  <c r="C80" i="2"/>
  <c r="C67" i="2"/>
  <c r="C68" i="2"/>
  <c r="C69" i="2"/>
  <c r="C87" i="2"/>
  <c r="C70" i="2"/>
  <c r="C71" i="2"/>
  <c r="C128" i="2"/>
  <c r="C129" i="2"/>
  <c r="C130" i="2"/>
  <c r="C72" i="2"/>
  <c r="C73" i="2"/>
  <c r="C74" i="2"/>
  <c r="C64" i="2"/>
  <c r="C65" i="2"/>
  <c r="C75" i="2"/>
  <c r="C78" i="2"/>
  <c r="C79" i="2"/>
  <c r="C81" i="2"/>
  <c r="C76" i="2"/>
  <c r="C77" i="2"/>
  <c r="C88" i="2"/>
  <c r="C84" i="2"/>
  <c r="C85" i="2"/>
  <c r="C86" i="2"/>
  <c r="C82" i="2"/>
  <c r="C83" i="2"/>
  <c r="C102" i="2"/>
  <c r="C131" i="2"/>
  <c r="C132" i="2"/>
  <c r="C133" i="2"/>
  <c r="C136" i="2"/>
  <c r="C137" i="2"/>
  <c r="C138" i="2"/>
  <c r="C90" i="2"/>
  <c r="C94" i="2"/>
  <c r="C95" i="2"/>
  <c r="C91" i="2"/>
  <c r="C92" i="2"/>
  <c r="C93" i="2"/>
  <c r="C96" i="2"/>
  <c r="C97" i="2"/>
  <c r="C98" i="2"/>
  <c r="C99" i="2"/>
  <c r="C100" i="2"/>
  <c r="C101" i="2"/>
  <c r="C103" i="2"/>
  <c r="C104" i="2"/>
  <c r="C105" i="2"/>
  <c r="C106" i="2"/>
  <c r="C112" i="2"/>
  <c r="C113" i="2"/>
  <c r="C114" i="2"/>
  <c r="C115" i="2"/>
  <c r="C116" i="2"/>
  <c r="C107" i="2"/>
  <c r="C108" i="2"/>
  <c r="C109" i="2"/>
  <c r="C89" i="2"/>
  <c r="C110" i="2"/>
  <c r="C111" i="2"/>
  <c r="C2" i="2"/>
</calcChain>
</file>

<file path=xl/comments1.xml><?xml version="1.0" encoding="utf-8"?>
<comments xmlns="http://schemas.openxmlformats.org/spreadsheetml/2006/main">
  <authors>
    <author>Stefan</author>
  </authors>
  <commentList>
    <comment ref="A1" authorId="0">
      <text>
        <r>
          <rPr>
            <b/>
            <sz val="9"/>
            <color indexed="81"/>
            <rFont val="Calibri"/>
            <family val="2"/>
          </rPr>
          <t>Stefan:</t>
        </r>
        <r>
          <rPr>
            <sz val="9"/>
            <color indexed="81"/>
            <rFont val="Calibri"/>
            <family val="2"/>
          </rPr>
          <t xml:space="preserve">
These should be those fields describing the patient, which will not change over time, and would span malignancies (in the case of recurring disease)</t>
        </r>
      </text>
    </comment>
  </commentList>
</comments>
</file>

<file path=xl/comments2.xml><?xml version="1.0" encoding="utf-8"?>
<comments xmlns="http://schemas.openxmlformats.org/spreadsheetml/2006/main">
  <authors>
    <author>Stefan</author>
  </authors>
  <commentList>
    <comment ref="A1" authorId="0">
      <text>
        <r>
          <rPr>
            <b/>
            <sz val="9"/>
            <color indexed="81"/>
            <rFont val="Calibri"/>
            <family val="2"/>
          </rPr>
          <t>Stefan:</t>
        </r>
        <r>
          <rPr>
            <sz val="9"/>
            <color indexed="81"/>
            <rFont val="Calibri"/>
            <family val="2"/>
          </rPr>
          <t xml:space="preserve">
This should be those fields describing the disease (i.e. patient diagnosed; disease is treated over a period of time). I think the specific diagnosis fields are kind of a mess.  I think these should probably be viewed more like a separate assay, where diagnoses are entered that relate back to the malignancy</t>
        </r>
      </text>
    </comment>
  </commentList>
</comments>
</file>

<file path=xl/comments3.xml><?xml version="1.0" encoding="utf-8"?>
<comments xmlns="http://schemas.openxmlformats.org/spreadsheetml/2006/main">
  <authors>
    <author>Stefan</author>
  </authors>
  <commentList>
    <comment ref="B1" authorId="0">
      <text>
        <r>
          <rPr>
            <b/>
            <sz val="9"/>
            <color indexed="81"/>
            <rFont val="Calibri"/>
            <family val="2"/>
          </rPr>
          <t>Stefan:</t>
        </r>
        <r>
          <rPr>
            <sz val="9"/>
            <color indexed="81"/>
            <rFont val="Calibri"/>
            <family val="2"/>
          </rPr>
          <t xml:space="preserve">
This should describe a physical specimen/sample extracted from the patient. Like malignancy, all specific-diagnosis related columns should probably be viewed more like a separate assay (i.e. other table/domain). A lot of these attributes are very specific to blood samlping, and processing specific to their assays.  For now keep is as, but not very generic.</t>
        </r>
      </text>
    </comment>
  </commentList>
</comments>
</file>

<file path=xl/comments4.xml><?xml version="1.0" encoding="utf-8"?>
<comments xmlns="http://schemas.openxmlformats.org/spreadsheetml/2006/main">
  <authors>
    <author>Stefan</author>
  </authors>
  <commentList>
    <comment ref="B1" authorId="0">
      <text>
        <r>
          <rPr>
            <b/>
            <sz val="9"/>
            <color indexed="81"/>
            <rFont val="Calibri"/>
            <family val="2"/>
          </rPr>
          <t>Stefan:</t>
        </r>
        <r>
          <rPr>
            <sz val="9"/>
            <color indexed="81"/>
            <rFont val="Calibri"/>
            <family val="2"/>
          </rPr>
          <t xml:space="preserve">
This includes columns w/ looked up values to sanity check sample IDs</t>
        </r>
      </text>
    </comment>
  </commentList>
</comments>
</file>

<file path=xl/comments5.xml><?xml version="1.0" encoding="utf-8"?>
<comments xmlns="http://schemas.openxmlformats.org/spreadsheetml/2006/main">
  <authors>
    <author>Stefan</author>
  </authors>
  <commentList>
    <comment ref="B1" authorId="0">
      <text>
        <r>
          <rPr>
            <b/>
            <sz val="9"/>
            <color indexed="81"/>
            <rFont val="Calibri"/>
            <family val="2"/>
          </rPr>
          <t>Stefan:</t>
        </r>
        <r>
          <rPr>
            <sz val="9"/>
            <color indexed="81"/>
            <rFont val="Calibri"/>
            <family val="2"/>
          </rPr>
          <t xml:space="preserve">
This includes columns w/ looked up values to sanity check sample IDs</t>
        </r>
      </text>
    </comment>
  </commentList>
</comments>
</file>

<file path=xl/comments6.xml><?xml version="1.0" encoding="utf-8"?>
<comments xmlns="http://schemas.openxmlformats.org/spreadsheetml/2006/main">
  <authors>
    <author>Stefan</author>
  </authors>
  <commentList>
    <comment ref="D1" authorId="0">
      <text>
        <r>
          <rPr>
            <b/>
            <sz val="9"/>
            <color indexed="81"/>
            <rFont val="Calibri"/>
            <family val="2"/>
          </rPr>
          <t>Stefan:</t>
        </r>
        <r>
          <rPr>
            <sz val="9"/>
            <color indexed="81"/>
            <rFont val="Calibri"/>
            <family val="2"/>
          </rPr>
          <t xml:space="preserve">
This includes columns w/ looked up values to sanity check sample IDs</t>
        </r>
      </text>
    </comment>
  </commentList>
</comments>
</file>

<file path=xl/comments7.xml><?xml version="1.0" encoding="utf-8"?>
<comments xmlns="http://schemas.openxmlformats.org/spreadsheetml/2006/main">
  <authors>
    <author>Stefan</author>
  </authors>
  <commentList>
    <comment ref="A1" authorId="0">
      <text>
        <r>
          <rPr>
            <b/>
            <sz val="9"/>
            <color indexed="81"/>
            <rFont val="Calibri"/>
            <family val="2"/>
          </rPr>
          <t>Stefan:</t>
        </r>
        <r>
          <rPr>
            <sz val="9"/>
            <color indexed="81"/>
            <rFont val="Calibri"/>
            <family val="2"/>
          </rPr>
          <t xml:space="preserve">
An experiment refers to a preparation of a sample.  The fields in GA4GH are extremely sequence-centric.  It's basically taking the BAM readGroup. This not a very good matchup w/ GA4GH and our data.  The intent of GA4GH isnt totally clear: they seem to be matching to the BAM read group, which is roughly equal to each sample/lane. This would mean a single sample split across lanes (not uncommon) would be 2 rows here.  That seems against their intent though. For now, each row represents one operation unit of FASTQ data, meaning the set of files we'd feed into a pipeline.  Fields in red are not GA4GH.</t>
        </r>
      </text>
    </comment>
  </commentList>
</comments>
</file>

<file path=xl/sharedStrings.xml><?xml version="1.0" encoding="utf-8"?>
<sst xmlns="http://schemas.openxmlformats.org/spreadsheetml/2006/main" count="262265" uniqueCount="18484">
  <si>
    <t>Patient: Comment</t>
  </si>
  <si>
    <t>Patient: Date of Birth</t>
  </si>
  <si>
    <t>Patient: Ethnicity</t>
  </si>
  <si>
    <t>Patient: First Name</t>
  </si>
  <si>
    <t>Patient: Gender</t>
  </si>
  <si>
    <t>Patient: Last Name</t>
  </si>
  <si>
    <t>Patient: OHSU Medical Record Number</t>
  </si>
  <si>
    <t>Patient: Patient ID</t>
  </si>
  <si>
    <t>Patient: RDW Indicator</t>
  </si>
  <si>
    <t>Patient: Race</t>
  </si>
  <si>
    <t>Patient: Vital Status</t>
  </si>
  <si>
    <t>Heme Malignancy: Comment</t>
  </si>
  <si>
    <t>Heme Malignancy: Diagnosis</t>
  </si>
  <si>
    <t>Heme Malignancy: Diagnosis Date</t>
  </si>
  <si>
    <t>Heme Malignancy: Diagnosis Date Added</t>
  </si>
  <si>
    <t>Heme Malignancy: Diagnosis Date Certainty</t>
  </si>
  <si>
    <t>Heme Malignancy: Heme Malignancy ID</t>
  </si>
  <si>
    <t>Heme Malignancy: Patient</t>
  </si>
  <si>
    <t>Heme Malignancy: Specific Diagnosis - Diagnosis</t>
  </si>
  <si>
    <t>Heme Malignancy: Specific Diagnosis - ICD-O</t>
  </si>
  <si>
    <t>Heme Malignancy: Secondary Specific Diagnosis</t>
  </si>
  <si>
    <t>Heme Malignancy: Specific Diagnosis</t>
  </si>
  <si>
    <t>Heme Malignancy: Tertiary Specific Diagnosis</t>
  </si>
  <si>
    <t>Heme Malignancy: ZIP code of Diagnosis</t>
  </si>
  <si>
    <t>Specimen: Cell Concentration (Cells/ml)</t>
  </si>
  <si>
    <t>Specimen: Cell Viability (% Viable)</t>
  </si>
  <si>
    <t>Specimen: Collection Date</t>
  </si>
  <si>
    <t>Specimen: Comment</t>
  </si>
  <si>
    <t>Specimen: Date Received in Lab</t>
  </si>
  <si>
    <t>Specimen: Diagnosis</t>
  </si>
  <si>
    <t>Specimen: Diagnosis Date</t>
  </si>
  <si>
    <t>Specimen: Diagnosis Date Added</t>
  </si>
  <si>
    <t>Specimen: Diagnosis Date Certainty</t>
  </si>
  <si>
    <t>Specimen: Dilution for Cell Count</t>
  </si>
  <si>
    <t>Specimen: Disease Instance</t>
  </si>
  <si>
    <t>Specimen: Final Resuspension Volume (ml)</t>
  </si>
  <si>
    <t>Specimen: Id</t>
  </si>
  <si>
    <t>Specimen: Lab ID</t>
  </si>
  <si>
    <t>Specimen: Original Specimen Location</t>
  </si>
  <si>
    <t>Specimen: Processed By</t>
  </si>
  <si>
    <t>Specimen: Processing</t>
  </si>
  <si>
    <t>Specimen: Record Complete</t>
  </si>
  <si>
    <t>Specimen: Specific Diagnosis - Diagnosis</t>
  </si>
  <si>
    <t>Specimen: Specific Diagnosis - ICD-O</t>
  </si>
  <si>
    <t>Specimen: Secondary Specific Diagnosis</t>
  </si>
  <si>
    <t>Specimen: Specific Diagnosis</t>
  </si>
  <si>
    <t>Specimen: Specimen Type</t>
  </si>
  <si>
    <t>Specimen: Sufficient</t>
  </si>
  <si>
    <t>Specimen: Tertiary Specific Diagnosis</t>
  </si>
  <si>
    <t>Specimen: Total Viable Cells</t>
  </si>
  <si>
    <t>Specimen: Volume of Specimen (ml)</t>
  </si>
  <si>
    <t>Specimen: Xenograft Of Specimen</t>
  </si>
  <si>
    <t>Specimen: Zip Code Of Diagnosis</t>
  </si>
  <si>
    <t/>
  </si>
  <si>
    <t>PHI</t>
  </si>
  <si>
    <t>NON-HISPANIC</t>
  </si>
  <si>
    <t>Male</t>
  </si>
  <si>
    <t>true</t>
  </si>
  <si>
    <t>White</t>
  </si>
  <si>
    <t>Deceased</t>
  </si>
  <si>
    <t>history of CMML; prostate carcinoma -- FAB: M4</t>
  </si>
  <si>
    <t>ACUTE MYELOID LEUKAEMIA (AML) AND RELATED PRECURSOR NEOPLASMS</t>
  </si>
  <si>
    <t>7/10/2009</t>
  </si>
  <si>
    <t>3/14/2014</t>
  </si>
  <si>
    <t>Exact Date</t>
  </si>
  <si>
    <t>1</t>
  </si>
  <si>
    <t>Acute myelomonocytic leukaemia</t>
  </si>
  <si>
    <t>AML with myelodysplasia-related changes</t>
  </si>
  <si>
    <t>12/30/2010</t>
  </si>
  <si>
    <t>10-00831</t>
  </si>
  <si>
    <t>OHSU</t>
  </si>
  <si>
    <t>22</t>
  </si>
  <si>
    <t>Ficoll/ACK</t>
  </si>
  <si>
    <t>Complete</t>
  </si>
  <si>
    <t>Peripheral Blood</t>
  </si>
  <si>
    <t>CMML-1</t>
  </si>
  <si>
    <t>MYELODYSPLASTIC/MYELOPROLIFERATIVE NEOPLASMS</t>
  </si>
  <si>
    <t>6/14/2007</t>
  </si>
  <si>
    <t>2</t>
  </si>
  <si>
    <t>Chronic myelomonocytic leukaemia</t>
  </si>
  <si>
    <t>6/21/2007</t>
  </si>
  <si>
    <t>07-00172</t>
  </si>
  <si>
    <t>4</t>
  </si>
  <si>
    <t>FAB: M4</t>
  </si>
  <si>
    <t>7/6/2011</t>
  </si>
  <si>
    <t>3</t>
  </si>
  <si>
    <t>1/24/2011</t>
  </si>
  <si>
    <t>CHRONIC MYELOMONOCYTIC LEUKAEMIA</t>
  </si>
  <si>
    <t>4/13/2010</t>
  </si>
  <si>
    <t>5/15/2014</t>
  </si>
  <si>
    <t>11-00041</t>
  </si>
  <si>
    <t>1/25/2011</t>
  </si>
  <si>
    <t>11-00045</t>
  </si>
  <si>
    <t>Bone Marrow Aspirate</t>
  </si>
  <si>
    <t>27100000</t>
  </si>
  <si>
    <t>94.8</t>
  </si>
  <si>
    <t>12/8/2011</t>
  </si>
  <si>
    <t>12/9/2011</t>
  </si>
  <si>
    <t>1:200</t>
  </si>
  <si>
    <t>10</t>
  </si>
  <si>
    <t>11-00482</t>
  </si>
  <si>
    <t>Yes</t>
  </si>
  <si>
    <t>271000000</t>
  </si>
  <si>
    <t>10/19/2010</t>
  </si>
  <si>
    <t>Alive</t>
  </si>
  <si>
    <t>MYELOID AND LYMPHOID NEOPLASMS WITH EOSINOPHILIA AND ABNORMALITIES OF PDGFRA, PDGFRB OR FGFR1</t>
  </si>
  <si>
    <t>3/11/2008</t>
  </si>
  <si>
    <t>Myeloid neoplasms with PDGFRB rearrangement</t>
  </si>
  <si>
    <t>4/30/2008</t>
  </si>
  <si>
    <t>08-00154</t>
  </si>
  <si>
    <t>Female</t>
  </si>
  <si>
    <t>PRECURSOR LYMPHOID NEOPLASMS</t>
  </si>
  <si>
    <t>5</t>
  </si>
  <si>
    <t>B lymphoblastic leukaemia/lymphoma with t(9;22)(q34;q11.2); BCR-ABL1</t>
  </si>
  <si>
    <t>7/5/2007</t>
  </si>
  <si>
    <t>07-00176</t>
  </si>
  <si>
    <t>8/15/2009</t>
  </si>
  <si>
    <t>6</t>
  </si>
  <si>
    <t>4/14/2010</t>
  </si>
  <si>
    <t>10-00218</t>
  </si>
  <si>
    <t>history of CMML-1, progressing to CMML-2</t>
  </si>
  <si>
    <t>7</t>
  </si>
  <si>
    <t>5/24/2008</t>
  </si>
  <si>
    <t>08-00183</t>
  </si>
  <si>
    <t>FAB: M2</t>
  </si>
  <si>
    <t>7/19/2010</t>
  </si>
  <si>
    <t>8</t>
  </si>
  <si>
    <t>AML with mutated CEBPA</t>
  </si>
  <si>
    <t>7/17/2010</t>
  </si>
  <si>
    <t>10-00494</t>
  </si>
  <si>
    <t>Leukapheresis</t>
  </si>
  <si>
    <t>MYELOPROLIFERATIVE NEOPLASMS</t>
  </si>
  <si>
    <t>9</t>
  </si>
  <si>
    <t>Chronic myelogenous leukaemia, BCR-ABL1 positive</t>
  </si>
  <si>
    <t>14700000</t>
  </si>
  <si>
    <t>91.2</t>
  </si>
  <si>
    <t>4/27/2011</t>
  </si>
  <si>
    <t>1:50</t>
  </si>
  <si>
    <t>11-00218</t>
  </si>
  <si>
    <t>73200000</t>
  </si>
  <si>
    <t>3/13/2009</t>
  </si>
  <si>
    <t>09-00157</t>
  </si>
  <si>
    <t>7/9/2013</t>
  </si>
  <si>
    <t>7/2/2013</t>
  </si>
  <si>
    <t>13-00259</t>
  </si>
  <si>
    <t>57</t>
  </si>
  <si>
    <t>Skin Biopsy</t>
  </si>
  <si>
    <t>5410000</t>
  </si>
  <si>
    <t>82.4</t>
  </si>
  <si>
    <t>7/10/2013</t>
  </si>
  <si>
    <t>1:100</t>
  </si>
  <si>
    <t>20</t>
  </si>
  <si>
    <t>13-00261</t>
  </si>
  <si>
    <t>47</t>
  </si>
  <si>
    <t>108000000</t>
  </si>
  <si>
    <t>10.5</t>
  </si>
  <si>
    <t>brother died of leukemia</t>
  </si>
  <si>
    <t>FAB: M3</t>
  </si>
  <si>
    <t>9/2/2011</t>
  </si>
  <si>
    <t>11</t>
  </si>
  <si>
    <t>Acute promyelocytic leukaemia with t(15;17)(q22;q12); PML-RARA</t>
  </si>
  <si>
    <t>23000000</t>
  </si>
  <si>
    <t>94.2</t>
  </si>
  <si>
    <t>11-00367</t>
  </si>
  <si>
    <t>115000000</t>
  </si>
  <si>
    <t>6/10/2008</t>
  </si>
  <si>
    <t>12</t>
  </si>
  <si>
    <t>AML with inv(16)(p13.1q22) or t(16;16)(p13.1;q22); CBFB-MYH11</t>
  </si>
  <si>
    <t>08-00195</t>
  </si>
  <si>
    <t>FAB: M5</t>
  </si>
  <si>
    <t>9/15/2010</t>
  </si>
  <si>
    <t>13</t>
  </si>
  <si>
    <t xml:space="preserve">Acute monoblastic and monocytic leukaemia </t>
  </si>
  <si>
    <t>AML with mutated NPM1</t>
  </si>
  <si>
    <t>1/20/2011</t>
  </si>
  <si>
    <t>11-00024</t>
  </si>
  <si>
    <t>Portland VA</t>
  </si>
  <si>
    <t>American Indian</t>
  </si>
  <si>
    <t>14</t>
  </si>
  <si>
    <t>B lymphoblastic leukaemia/lymphoma, NOS</t>
  </si>
  <si>
    <t>4/26/2007</t>
  </si>
  <si>
    <t>07-00091</t>
  </si>
  <si>
    <t>Doernbecher</t>
  </si>
  <si>
    <t>last initial has changed</t>
  </si>
  <si>
    <t>4/3/2009</t>
  </si>
  <si>
    <t>15</t>
  </si>
  <si>
    <t>09-00198</t>
  </si>
  <si>
    <t>FAB: NOS</t>
  </si>
  <si>
    <t>3/4/2009</t>
  </si>
  <si>
    <t>16</t>
  </si>
  <si>
    <t>3/6/2009</t>
  </si>
  <si>
    <t>09-00145</t>
  </si>
  <si>
    <t>Excerpt from 7195 consent "You acknowledge that OHSU and/or the sponsor may make any lawful use of your samples, including, but not limited to, future research studies, destroying them, or transferring them to a public or private entity."</t>
  </si>
  <si>
    <t>9/7/2010</t>
  </si>
  <si>
    <t>17</t>
  </si>
  <si>
    <t>9/5/2010</t>
  </si>
  <si>
    <t>MML received medical waste gDNA sample from Core lab at OHSU</t>
  </si>
  <si>
    <t>10-00669</t>
  </si>
  <si>
    <t>6240000</t>
  </si>
  <si>
    <t>95.3</t>
  </si>
  <si>
    <t>5/6/2014</t>
  </si>
  <si>
    <t>5/7/2014</t>
  </si>
  <si>
    <t>14-00333</t>
  </si>
  <si>
    <t>25</t>
  </si>
  <si>
    <t>1970000</t>
  </si>
  <si>
    <t>93.2</t>
  </si>
  <si>
    <t>1:10</t>
  </si>
  <si>
    <t>.2</t>
  </si>
  <si>
    <t>14-00334</t>
  </si>
  <si>
    <t>394000</t>
  </si>
  <si>
    <t>107000</t>
  </si>
  <si>
    <t>78.60</t>
  </si>
  <si>
    <t>5/21/2014</t>
  </si>
  <si>
    <t>processed by Angie</t>
  </si>
  <si>
    <t>14-00395</t>
  </si>
  <si>
    <t>48000</t>
  </si>
  <si>
    <t>99.3</t>
  </si>
  <si>
    <t>5/28/2014</t>
  </si>
  <si>
    <t>14-00407</t>
  </si>
  <si>
    <t>59</t>
  </si>
  <si>
    <t>254000</t>
  </si>
  <si>
    <t>55.3</t>
  </si>
  <si>
    <t>6/4/2014</t>
  </si>
  <si>
    <t>0.2</t>
  </si>
  <si>
    <t>14-00417</t>
  </si>
  <si>
    <t>No</t>
  </si>
  <si>
    <t>50800</t>
  </si>
  <si>
    <t>1.5</t>
  </si>
  <si>
    <t>14-00418</t>
  </si>
  <si>
    <t>44</t>
  </si>
  <si>
    <t>Centrifugation only</t>
  </si>
  <si>
    <t>Plasma</t>
  </si>
  <si>
    <t>2.0</t>
  </si>
  <si>
    <t>14-00419</t>
  </si>
  <si>
    <t>6/11/2014</t>
  </si>
  <si>
    <t>Pre-dose plasma</t>
  </si>
  <si>
    <t>14-00444</t>
  </si>
  <si>
    <t>76</t>
  </si>
  <si>
    <t>preprocessed</t>
  </si>
  <si>
    <t>Centrifuged for post-dose plasma</t>
  </si>
  <si>
    <t>14-00445</t>
  </si>
  <si>
    <t>244000</t>
  </si>
  <si>
    <t>98</t>
  </si>
  <si>
    <t>6/12/2014</t>
  </si>
  <si>
    <t>2.5</t>
  </si>
  <si>
    <t>14-00446</t>
  </si>
  <si>
    <t>611000</t>
  </si>
  <si>
    <t>3980000</t>
  </si>
  <si>
    <t>93.8</t>
  </si>
  <si>
    <t>6/20/2014</t>
  </si>
  <si>
    <t>6/21/2014</t>
  </si>
  <si>
    <t>0.5</t>
  </si>
  <si>
    <t>14-00465</t>
  </si>
  <si>
    <t>58</t>
  </si>
  <si>
    <t>1990000</t>
  </si>
  <si>
    <t>95500</t>
  </si>
  <si>
    <t>91.99</t>
  </si>
  <si>
    <t>Processed by Hibery</t>
  </si>
  <si>
    <t>14-00466</t>
  </si>
  <si>
    <t>47800</t>
  </si>
  <si>
    <t>22.5</t>
  </si>
  <si>
    <t>14-00467</t>
  </si>
  <si>
    <t>82</t>
  </si>
  <si>
    <t>gDNA Prep</t>
  </si>
  <si>
    <t>7/16/2014</t>
  </si>
  <si>
    <t>14-00529</t>
  </si>
  <si>
    <t>74</t>
  </si>
  <si>
    <t>7/17/2014</t>
  </si>
  <si>
    <t>14-00530</t>
  </si>
  <si>
    <t>6180000</t>
  </si>
  <si>
    <t>92.5</t>
  </si>
  <si>
    <t>9/9/2014</t>
  </si>
  <si>
    <t>9/10/2014</t>
  </si>
  <si>
    <t>14-00639</t>
  </si>
  <si>
    <t>ACK only</t>
  </si>
  <si>
    <t>3090000</t>
  </si>
  <si>
    <t>13700000</t>
  </si>
  <si>
    <t>89.4</t>
  </si>
  <si>
    <t>14-00640</t>
  </si>
  <si>
    <t>27400000</t>
  </si>
  <si>
    <t>18</t>
  </si>
  <si>
    <t>Primary myelofibrosis</t>
  </si>
  <si>
    <t>5/8/2007</t>
  </si>
  <si>
    <t>07-00104</t>
  </si>
  <si>
    <t>19</t>
  </si>
  <si>
    <t>6/3/2010</t>
  </si>
  <si>
    <t>10-00378</t>
  </si>
  <si>
    <t>5/27/2010</t>
  </si>
  <si>
    <t>5/30/2010</t>
  </si>
  <si>
    <t>10-00364</t>
  </si>
  <si>
    <t>1910000</t>
  </si>
  <si>
    <t>97.8</t>
  </si>
  <si>
    <t>8/23/2011</t>
  </si>
  <si>
    <t>1:20</t>
  </si>
  <si>
    <t>11-00355</t>
  </si>
  <si>
    <t>"spent" or post-polycythemic myelofibrosis and myeloid metaplasia phase of polycythemia vera</t>
  </si>
  <si>
    <t>21</t>
  </si>
  <si>
    <t>Polycythaemia vera</t>
  </si>
  <si>
    <t>6/18/2008</t>
  </si>
  <si>
    <t>08-00205</t>
  </si>
  <si>
    <t>FAB: M1</t>
  </si>
  <si>
    <t>8/5/2009</t>
  </si>
  <si>
    <t>AML without maturation</t>
  </si>
  <si>
    <t>8/10/2009</t>
  </si>
  <si>
    <t>09-00456</t>
  </si>
  <si>
    <t>23</t>
  </si>
  <si>
    <t>10/8/2009</t>
  </si>
  <si>
    <t>09-00627</t>
  </si>
  <si>
    <t>26</t>
  </si>
  <si>
    <t>HISPANIC</t>
  </si>
  <si>
    <t>24</t>
  </si>
  <si>
    <t>12/7/2009</t>
  </si>
  <si>
    <t>09-00769</t>
  </si>
  <si>
    <t>CMML-1; history of Mastocytosis</t>
  </si>
  <si>
    <t>4/17/2007</t>
  </si>
  <si>
    <t>07-00079</t>
  </si>
  <si>
    <t>Black</t>
  </si>
  <si>
    <t>B lymphoblastic leukaemia/lymphoma with hypodiploidy (hypodiploid ALL)</t>
  </si>
  <si>
    <t>9/13/2009</t>
  </si>
  <si>
    <t>09-00565</t>
  </si>
  <si>
    <t>history of Fanconi Anemia</t>
  </si>
  <si>
    <t>MYELODYSPLASTIC SYNDROMES</t>
  </si>
  <si>
    <t>27</t>
  </si>
  <si>
    <t>Myelodysplastic/myeloproliferative neoplasm, unclassifiable</t>
  </si>
  <si>
    <t>194000</t>
  </si>
  <si>
    <t>93.5</t>
  </si>
  <si>
    <t>7/1/2011</t>
  </si>
  <si>
    <t>1:5</t>
  </si>
  <si>
    <t>11-00305</t>
  </si>
  <si>
    <t>972000</t>
  </si>
  <si>
    <t>history of PV</t>
  </si>
  <si>
    <t>3/21/2011</t>
  </si>
  <si>
    <t>28</t>
  </si>
  <si>
    <t>Acute myeloid leukaemia, NOS</t>
  </si>
  <si>
    <t>3/22/2011</t>
  </si>
  <si>
    <t>11-00142</t>
  </si>
  <si>
    <t>6/13/2011</t>
  </si>
  <si>
    <t>29</t>
  </si>
  <si>
    <t>6550000</t>
  </si>
  <si>
    <t>95.7</t>
  </si>
  <si>
    <t>6/15/2011</t>
  </si>
  <si>
    <t>11-00283</t>
  </si>
  <si>
    <t>19600000</t>
  </si>
  <si>
    <t>34900000</t>
  </si>
  <si>
    <t>6/8/2012</t>
  </si>
  <si>
    <t>12-00161</t>
  </si>
  <si>
    <t>523000000</t>
  </si>
  <si>
    <t>3590000</t>
  </si>
  <si>
    <t>97.9</t>
  </si>
  <si>
    <t>1/7/2013</t>
  </si>
  <si>
    <t>1/8/2013</t>
  </si>
  <si>
    <t>13-00007</t>
  </si>
  <si>
    <t>17900000</t>
  </si>
  <si>
    <t>30</t>
  </si>
  <si>
    <t>B lymphoblastic leukaemia/lymphoma with hyperdiploidy</t>
  </si>
  <si>
    <t>3/14/2008</t>
  </si>
  <si>
    <t>08-00091</t>
  </si>
  <si>
    <t>31</t>
  </si>
  <si>
    <t>4/28/2010</t>
  </si>
  <si>
    <t>10-00258</t>
  </si>
  <si>
    <t>CMML-2</t>
  </si>
  <si>
    <t>32</t>
  </si>
  <si>
    <t>5/21/2007</t>
  </si>
  <si>
    <t>07-00100</t>
  </si>
  <si>
    <t>33</t>
  </si>
  <si>
    <t>12/1/2009</t>
  </si>
  <si>
    <t>09-00756</t>
  </si>
  <si>
    <t>2/21/2007</t>
  </si>
  <si>
    <t>34</t>
  </si>
  <si>
    <t>07-00035</t>
  </si>
  <si>
    <t>1/27/2010</t>
  </si>
  <si>
    <t>35</t>
  </si>
  <si>
    <t>Therapy-related myeloid neoplasms</t>
  </si>
  <si>
    <t>1/28/2010</t>
  </si>
  <si>
    <t>10-00050</t>
  </si>
  <si>
    <t>7/27/2009</t>
  </si>
  <si>
    <t>36</t>
  </si>
  <si>
    <t>T lymphoblastic leukaemia/lymphoma</t>
  </si>
  <si>
    <t>7/24/2009</t>
  </si>
  <si>
    <t>09-00445</t>
  </si>
  <si>
    <t>Unknown</t>
  </si>
  <si>
    <t>7/6/2009</t>
  </si>
  <si>
    <t>37</t>
  </si>
  <si>
    <t>7/12/2009</t>
  </si>
  <si>
    <t>09-00438</t>
  </si>
  <si>
    <t>3/31/2011</t>
  </si>
  <si>
    <t>11-00163</t>
  </si>
  <si>
    <t>perhaps chemo related dysplastic changes</t>
  </si>
  <si>
    <t>Myelodysplastic syndrome, unclassifiable</t>
  </si>
  <si>
    <t>also myeloid leukaemia with myelodysplastia-related changes</t>
  </si>
  <si>
    <t>8/5/2010</t>
  </si>
  <si>
    <t>38</t>
  </si>
  <si>
    <t>10-00530</t>
  </si>
  <si>
    <t>1/7/2010</t>
  </si>
  <si>
    <t>39</t>
  </si>
  <si>
    <t>AML with maturation</t>
  </si>
  <si>
    <t>1/14/2011</t>
  </si>
  <si>
    <t>11-00013</t>
  </si>
  <si>
    <t>40</t>
  </si>
  <si>
    <t>6630000</t>
  </si>
  <si>
    <t>98.2</t>
  </si>
  <si>
    <t>5/4/2011</t>
  </si>
  <si>
    <t>1:25</t>
  </si>
  <si>
    <t>11-00225</t>
  </si>
  <si>
    <t>13300000</t>
  </si>
  <si>
    <t>41</t>
  </si>
  <si>
    <t>12/7/2010</t>
  </si>
  <si>
    <t>10-00803</t>
  </si>
  <si>
    <t>1/8/2011</t>
  </si>
  <si>
    <t>11-00002</t>
  </si>
  <si>
    <t>7/28/2011</t>
  </si>
  <si>
    <t>42</t>
  </si>
  <si>
    <t>3630000</t>
  </si>
  <si>
    <t>7/29/2011</t>
  </si>
  <si>
    <t>0.25</t>
  </si>
  <si>
    <t>11-00330</t>
  </si>
  <si>
    <t>90000</t>
  </si>
  <si>
    <t>7180000</t>
  </si>
  <si>
    <t>1/29/2013</t>
  </si>
  <si>
    <t>13-00036</t>
  </si>
  <si>
    <t>215000</t>
  </si>
  <si>
    <t>7/1/2010</t>
  </si>
  <si>
    <t>43</t>
  </si>
  <si>
    <t>11-00044</t>
  </si>
  <si>
    <t>7/2/2010</t>
  </si>
  <si>
    <t>10-00466</t>
  </si>
  <si>
    <t>Multiracial</t>
  </si>
  <si>
    <t>8/10/2007</t>
  </si>
  <si>
    <t>07-00203</t>
  </si>
  <si>
    <t>also AML without maturation</t>
  </si>
  <si>
    <t>7/22/2010</t>
  </si>
  <si>
    <t>45</t>
  </si>
  <si>
    <t>10-00507</t>
  </si>
  <si>
    <t>49200000</t>
  </si>
  <si>
    <t>99</t>
  </si>
  <si>
    <t>6/24/2011</t>
  </si>
  <si>
    <t>11-00295</t>
  </si>
  <si>
    <t>148000000</t>
  </si>
  <si>
    <t>52500000</t>
  </si>
  <si>
    <t>99.1</t>
  </si>
  <si>
    <t>11-00296</t>
  </si>
  <si>
    <t>262000000</t>
  </si>
  <si>
    <t>12/10/2011</t>
  </si>
  <si>
    <t>7 days old; cells all dead</t>
  </si>
  <si>
    <t>12/17/2011</t>
  </si>
  <si>
    <t>11-00497</t>
  </si>
  <si>
    <t>46</t>
  </si>
  <si>
    <t>5/17/2007</t>
  </si>
  <si>
    <t>07-00131</t>
  </si>
  <si>
    <t>1/13/2011</t>
  </si>
  <si>
    <t>11-00012</t>
  </si>
  <si>
    <t>48</t>
  </si>
  <si>
    <t>Juvenile myelomonocytic leukaemia</t>
  </si>
  <si>
    <t>6/16/2008</t>
  </si>
  <si>
    <t>08-00204</t>
  </si>
  <si>
    <t>12/18/2008</t>
  </si>
  <si>
    <t>08-00432</t>
  </si>
  <si>
    <t>MLL rearrangement, dysplasia</t>
  </si>
  <si>
    <t>10/11/2010</t>
  </si>
  <si>
    <t>49</t>
  </si>
  <si>
    <t>10/12/2010</t>
  </si>
  <si>
    <t>10-00731</t>
  </si>
  <si>
    <t>5/26/2010</t>
  </si>
  <si>
    <t>50</t>
  </si>
  <si>
    <t>AML with t(6;9)(p23;q34); DEK-NUP214</t>
  </si>
  <si>
    <t>10-00356</t>
  </si>
  <si>
    <t>7350000</t>
  </si>
  <si>
    <t>95</t>
  </si>
  <si>
    <t>12/24/2012</t>
  </si>
  <si>
    <t>post bone marrow transplant</t>
  </si>
  <si>
    <t>100</t>
  </si>
  <si>
    <t>0.1</t>
  </si>
  <si>
    <t>12-00403</t>
  </si>
  <si>
    <t>735000</t>
  </si>
  <si>
    <t>11700000</t>
  </si>
  <si>
    <t>12/31/2012</t>
  </si>
  <si>
    <t>status post bone marrow transplant</t>
  </si>
  <si>
    <t>12-00426</t>
  </si>
  <si>
    <t>14400000</t>
  </si>
  <si>
    <t>96.9</t>
  </si>
  <si>
    <t>12/18/2013</t>
  </si>
  <si>
    <t>12/19/2013</t>
  </si>
  <si>
    <t>13-00636</t>
  </si>
  <si>
    <t>54</t>
  </si>
  <si>
    <t>287000000</t>
  </si>
  <si>
    <t>MATURE B-CELL NEOPLASMS</t>
  </si>
  <si>
    <t>51</t>
  </si>
  <si>
    <t>Burkitt lymphoma</t>
  </si>
  <si>
    <t>6/17/2010</t>
  </si>
  <si>
    <t>10-00410</t>
  </si>
  <si>
    <t>52</t>
  </si>
  <si>
    <t>9/25/2010</t>
  </si>
  <si>
    <t>10-00704</t>
  </si>
  <si>
    <t>53</t>
  </si>
  <si>
    <t>B lymphoblastic leukaemia/lymphoma witht(12;21)(p13;q22); TEL-AML1 (ETV6-RUNX1)</t>
  </si>
  <si>
    <t>12/16/2009</t>
  </si>
  <si>
    <t>09-00796</t>
  </si>
  <si>
    <t>5/4/2010</t>
  </si>
  <si>
    <t>10-00287</t>
  </si>
  <si>
    <t>5/5/2010</t>
  </si>
  <si>
    <t>10-00300</t>
  </si>
  <si>
    <t>4/23/2010</t>
  </si>
  <si>
    <t>55</t>
  </si>
  <si>
    <t>10-00232</t>
  </si>
  <si>
    <t>FAB: NOS (CMML, AML diagnosis incorrect -MA 11/20/13); "SUFFERED ACUTE ILLNESS WITH LEUKOERYTHROBLASTIC RESPONSE AT TIME OF SPECIMEN COLLECTION"</t>
  </si>
  <si>
    <t>2/18/2010</t>
  </si>
  <si>
    <t>56</t>
  </si>
  <si>
    <t>4/8/2010</t>
  </si>
  <si>
    <t>10-00210</t>
  </si>
  <si>
    <t>Asian</t>
  </si>
  <si>
    <t>AML secondary to treatment of ALL -- FAB: NOS</t>
  </si>
  <si>
    <t>7/5/2006</t>
  </si>
  <si>
    <t>5/6/2009</t>
  </si>
  <si>
    <t>09-00302</t>
  </si>
  <si>
    <t>5/18/2010</t>
  </si>
  <si>
    <t>10-00339</t>
  </si>
  <si>
    <t>B lymphoblastic leukaemia/lymphoma with t(v;11q23); MLL rearranged</t>
  </si>
  <si>
    <t>10/10/2006</t>
  </si>
  <si>
    <t>07-00278</t>
  </si>
  <si>
    <t>60</t>
  </si>
  <si>
    <t>1/25/2007</t>
  </si>
  <si>
    <t>07-00013</t>
  </si>
  <si>
    <t>1/30/2007</t>
  </si>
  <si>
    <t>61</t>
  </si>
  <si>
    <t>1/24/2007</t>
  </si>
  <si>
    <t>07-00011</t>
  </si>
  <si>
    <t>62</t>
  </si>
  <si>
    <t>3/5/2009</t>
  </si>
  <si>
    <t>09-00107</t>
  </si>
  <si>
    <t>UNKNOWN</t>
  </si>
  <si>
    <t>FAB: M0</t>
  </si>
  <si>
    <t>2/2/2007</t>
  </si>
  <si>
    <t>63</t>
  </si>
  <si>
    <t>AML with minimal differentiation</t>
  </si>
  <si>
    <t>07-00020</t>
  </si>
  <si>
    <t>64</t>
  </si>
  <si>
    <t>10/21/2007</t>
  </si>
  <si>
    <t>07-00284</t>
  </si>
  <si>
    <t>3/20/2007</t>
  </si>
  <si>
    <t>65</t>
  </si>
  <si>
    <t>07-00062</t>
  </si>
  <si>
    <t>3/23/2007</t>
  </si>
  <si>
    <t>66</t>
  </si>
  <si>
    <t>3/24/2007</t>
  </si>
  <si>
    <t>07-00065</t>
  </si>
  <si>
    <t>FAB: M4e</t>
  </si>
  <si>
    <t>4/13/2007</t>
  </si>
  <si>
    <t>67</t>
  </si>
  <si>
    <t>4/15/2007</t>
  </si>
  <si>
    <t>07-00078</t>
  </si>
  <si>
    <t>68</t>
  </si>
  <si>
    <t>4/19/2007</t>
  </si>
  <si>
    <t>07-00084</t>
  </si>
  <si>
    <t>69</t>
  </si>
  <si>
    <t>4/24/2007</t>
  </si>
  <si>
    <t>07-00086</t>
  </si>
  <si>
    <t>70</t>
  </si>
  <si>
    <t>Chronic neutrophilic leukaemia</t>
  </si>
  <si>
    <t>8/8/2007</t>
  </si>
  <si>
    <t>07-00200</t>
  </si>
  <si>
    <t>The patient has multifocal bone lesions, small round blue cells.</t>
  </si>
  <si>
    <t>71</t>
  </si>
  <si>
    <t>B lymphoblastic leukaemia/lymphoma with t(1;19)(q23;p13.3); E2A-PBX1 (TCF3-PBX1)</t>
  </si>
  <si>
    <t>5/12/2007</t>
  </si>
  <si>
    <t>07-00112</t>
  </si>
  <si>
    <t>4/17/2014</t>
  </si>
  <si>
    <t>Rec'd 20 million cells from Bill/Kyle for inhibitor plates</t>
  </si>
  <si>
    <t>14-00281</t>
  </si>
  <si>
    <t>Xenograft - Peripheral Blood</t>
  </si>
  <si>
    <t>20000000</t>
  </si>
  <si>
    <t>356</t>
  </si>
  <si>
    <t>4/22/2014</t>
  </si>
  <si>
    <t>Inhibitor Plates Only</t>
  </si>
  <si>
    <t>14-00290</t>
  </si>
  <si>
    <t>4/23/2014</t>
  </si>
  <si>
    <t>14-00296</t>
  </si>
  <si>
    <t>21000000</t>
  </si>
  <si>
    <t>72</t>
  </si>
  <si>
    <t>5/4/2007</t>
  </si>
  <si>
    <t>07-00101</t>
  </si>
  <si>
    <t>1/1/2002</t>
  </si>
  <si>
    <t>Approximate Month</t>
  </si>
  <si>
    <t>73</t>
  </si>
  <si>
    <t>07-00103</t>
  </si>
  <si>
    <t>12/13/2007</t>
  </si>
  <si>
    <t>07-00345</t>
  </si>
  <si>
    <t>5/30/2007</t>
  </si>
  <si>
    <t>07-00141</t>
  </si>
  <si>
    <t>FAB: M1/M2</t>
  </si>
  <si>
    <t>7/30/2007</t>
  </si>
  <si>
    <t>75</t>
  </si>
  <si>
    <t>07-00194</t>
  </si>
  <si>
    <t>9/12/2007</t>
  </si>
  <si>
    <t>9/13/2007</t>
  </si>
  <si>
    <t>07-00226</t>
  </si>
  <si>
    <t>9/17/2007</t>
  </si>
  <si>
    <t>77</t>
  </si>
  <si>
    <t>9/18/2007</t>
  </si>
  <si>
    <t>07-00230</t>
  </si>
  <si>
    <t>FAB: M5b</t>
  </si>
  <si>
    <t>9/27/2007</t>
  </si>
  <si>
    <t>78</t>
  </si>
  <si>
    <t>07-00240</t>
  </si>
  <si>
    <t>10/6/2007</t>
  </si>
  <si>
    <t>79</t>
  </si>
  <si>
    <t>10/7/2007</t>
  </si>
  <si>
    <t>07-00254</t>
  </si>
  <si>
    <t>10/15/2007</t>
  </si>
  <si>
    <t>80</t>
  </si>
  <si>
    <t>07-00266</t>
  </si>
  <si>
    <t>10/29/2007</t>
  </si>
  <si>
    <t>81</t>
  </si>
  <si>
    <t>07-00292</t>
  </si>
  <si>
    <t>11/29/2007</t>
  </si>
  <si>
    <t>07-00326</t>
  </si>
  <si>
    <t>12/4/2007</t>
  </si>
  <si>
    <t>83</t>
  </si>
  <si>
    <t>07-00335</t>
  </si>
  <si>
    <t>12/18/2007</t>
  </si>
  <si>
    <t>84</t>
  </si>
  <si>
    <t>12/20/2007</t>
  </si>
  <si>
    <t>07-00352</t>
  </si>
  <si>
    <t>history of CMML -- FAB: M5, blasts in CSF</t>
  </si>
  <si>
    <t>1/15/2008</t>
  </si>
  <si>
    <t>85</t>
  </si>
  <si>
    <t>1/18/2008</t>
  </si>
  <si>
    <t>08-00027</t>
  </si>
  <si>
    <t>2/1/2008</t>
  </si>
  <si>
    <t>86</t>
  </si>
  <si>
    <t>2/5/2008</t>
  </si>
  <si>
    <t>08-00039</t>
  </si>
  <si>
    <t>2/11/2008</t>
  </si>
  <si>
    <t>08-00045</t>
  </si>
  <si>
    <t>87</t>
  </si>
  <si>
    <t>3/25/2009</t>
  </si>
  <si>
    <t>09-00180</t>
  </si>
  <si>
    <t>FAB: M5a MLL t(10;11)</t>
  </si>
  <si>
    <t>2/17/2008</t>
  </si>
  <si>
    <t>88</t>
  </si>
  <si>
    <t>2/19/2008</t>
  </si>
  <si>
    <t>08-00053</t>
  </si>
  <si>
    <t>2/21/2008</t>
  </si>
  <si>
    <t>89</t>
  </si>
  <si>
    <t>08-00054</t>
  </si>
  <si>
    <t>3/4/2008</t>
  </si>
  <si>
    <t>90</t>
  </si>
  <si>
    <t>3/6/2008</t>
  </si>
  <si>
    <t>08-00076</t>
  </si>
  <si>
    <t>3/21/2008</t>
  </si>
  <si>
    <t>91</t>
  </si>
  <si>
    <t>3/20/2008</t>
  </si>
  <si>
    <t>08-00102</t>
  </si>
  <si>
    <t>3/23/2008</t>
  </si>
  <si>
    <t>92</t>
  </si>
  <si>
    <t>3/27/2008</t>
  </si>
  <si>
    <t>08-00115</t>
  </si>
  <si>
    <t>3/28/2008</t>
  </si>
  <si>
    <t>93</t>
  </si>
  <si>
    <t>08-00116</t>
  </si>
  <si>
    <t>3/31/2008</t>
  </si>
  <si>
    <t>94</t>
  </si>
  <si>
    <t>4/1/2008</t>
  </si>
  <si>
    <t>08-00118</t>
  </si>
  <si>
    <t>5320000</t>
  </si>
  <si>
    <t>96.4</t>
  </si>
  <si>
    <t>5/31/2011</t>
  </si>
  <si>
    <t>11-00260</t>
  </si>
  <si>
    <t>aberrant T cell population -- FAB: M2</t>
  </si>
  <si>
    <t>12/17/2009</t>
  </si>
  <si>
    <t>09-00801</t>
  </si>
  <si>
    <t>96</t>
  </si>
  <si>
    <t>Essential thrombocythaemia</t>
  </si>
  <si>
    <t>7/25/2008</t>
  </si>
  <si>
    <t>08-00235</t>
  </si>
  <si>
    <t>97</t>
  </si>
  <si>
    <t>22000000</t>
  </si>
  <si>
    <t>4/13/2011</t>
  </si>
  <si>
    <t>11-00184</t>
  </si>
  <si>
    <t>66000000</t>
  </si>
  <si>
    <t>27000000</t>
  </si>
  <si>
    <t>11-00185</t>
  </si>
  <si>
    <t>80900000</t>
  </si>
  <si>
    <t>10000000</t>
  </si>
  <si>
    <t>7/21/2011</t>
  </si>
  <si>
    <t>1:40</t>
  </si>
  <si>
    <t>11-00320</t>
  </si>
  <si>
    <t>10600000</t>
  </si>
  <si>
    <t>98.4</t>
  </si>
  <si>
    <t>8/17/2011</t>
  </si>
  <si>
    <t>11-00351</t>
  </si>
  <si>
    <t>history of CMML -- FAB: M4</t>
  </si>
  <si>
    <t>11/27/2007</t>
  </si>
  <si>
    <t>11/28/2007</t>
  </si>
  <si>
    <t>07-00324</t>
  </si>
  <si>
    <t>07-00325</t>
  </si>
  <si>
    <t>1/17/2008</t>
  </si>
  <si>
    <t>08-00024</t>
  </si>
  <si>
    <t>6/6/2007</t>
  </si>
  <si>
    <t>07-00150</t>
  </si>
  <si>
    <t>no blasts in sample</t>
  </si>
  <si>
    <t>history of MPN -- FAB: M2</t>
  </si>
  <si>
    <t>10/1/2006</t>
  </si>
  <si>
    <t>Approximate Date</t>
  </si>
  <si>
    <t>101</t>
  </si>
  <si>
    <t>8/28/2007</t>
  </si>
  <si>
    <t>no evidence of blasts</t>
  </si>
  <si>
    <t>07-00214</t>
  </si>
  <si>
    <t>102</t>
  </si>
  <si>
    <t>1/20/2010</t>
  </si>
  <si>
    <t>10-00045</t>
  </si>
  <si>
    <t>1/16/2008</t>
  </si>
  <si>
    <t>103</t>
  </si>
  <si>
    <t>08-00026</t>
  </si>
  <si>
    <t>104</t>
  </si>
  <si>
    <t>08-00109</t>
  </si>
  <si>
    <t>4/2/2008</t>
  </si>
  <si>
    <t>105</t>
  </si>
  <si>
    <t>08-00121</t>
  </si>
  <si>
    <t>106</t>
  </si>
  <si>
    <t>4/23/2008</t>
  </si>
  <si>
    <t>08-00147</t>
  </si>
  <si>
    <t>08-00151</t>
  </si>
  <si>
    <t>107</t>
  </si>
  <si>
    <t>08-00146</t>
  </si>
  <si>
    <t>108</t>
  </si>
  <si>
    <t>8/1/2008</t>
  </si>
  <si>
    <t>08-00240</t>
  </si>
  <si>
    <t>5/14/2008</t>
  </si>
  <si>
    <t>Exact Month</t>
  </si>
  <si>
    <t>109</t>
  </si>
  <si>
    <t>5/15/2008</t>
  </si>
  <si>
    <t>08-00178</t>
  </si>
  <si>
    <t>5/11/2008</t>
  </si>
  <si>
    <t>110</t>
  </si>
  <si>
    <t>09-00108</t>
  </si>
  <si>
    <t>history of atypical CML -- FAB: NOS</t>
  </si>
  <si>
    <t>12/11/2009</t>
  </si>
  <si>
    <t>111</t>
  </si>
  <si>
    <t>12/18/2009</t>
  </si>
  <si>
    <t>09-00813</t>
  </si>
  <si>
    <t>7/18/2008</t>
  </si>
  <si>
    <t>112</t>
  </si>
  <si>
    <t>7/24/2008</t>
  </si>
  <si>
    <t>08-00233</t>
  </si>
  <si>
    <t>10/15/2010</t>
  </si>
  <si>
    <t>113</t>
  </si>
  <si>
    <t>10-00742</t>
  </si>
  <si>
    <t>8/4/2008</t>
  </si>
  <si>
    <t>114</t>
  </si>
  <si>
    <t>8/5/2008</t>
  </si>
  <si>
    <t>08-00245</t>
  </si>
  <si>
    <t>3/4/2011</t>
  </si>
  <si>
    <t>11-00118</t>
  </si>
  <si>
    <t>8/14/2008</t>
  </si>
  <si>
    <t>115</t>
  </si>
  <si>
    <t>8/16/2008</t>
  </si>
  <si>
    <t>08-00260</t>
  </si>
  <si>
    <t>10/11/2013</t>
  </si>
  <si>
    <t>10/12/2013</t>
  </si>
  <si>
    <t>13-00483</t>
  </si>
  <si>
    <t>10/20/2008</t>
  </si>
  <si>
    <t>116</t>
  </si>
  <si>
    <t>08-00350</t>
  </si>
  <si>
    <t>2000000</t>
  </si>
  <si>
    <t>84.3</t>
  </si>
  <si>
    <t>10/28/2011</t>
  </si>
  <si>
    <t>11-00433</t>
  </si>
  <si>
    <t>8/25/2008</t>
  </si>
  <si>
    <t>117</t>
  </si>
  <si>
    <t>08-00266</t>
  </si>
  <si>
    <t>FAB: M7</t>
  </si>
  <si>
    <t>12/1/2007</t>
  </si>
  <si>
    <t>118</t>
  </si>
  <si>
    <t>Acute megakaryoblastic leukaemia</t>
  </si>
  <si>
    <t>1/13/2009</t>
  </si>
  <si>
    <t>09-00015</t>
  </si>
  <si>
    <t>119</t>
  </si>
  <si>
    <t>1/15/2009</t>
  </si>
  <si>
    <t>09-00020</t>
  </si>
  <si>
    <t>120</t>
  </si>
  <si>
    <t>9/24/2008</t>
  </si>
  <si>
    <t>08-00301</t>
  </si>
  <si>
    <t>4/26/2011</t>
  </si>
  <si>
    <t>121</t>
  </si>
  <si>
    <t>48400000</t>
  </si>
  <si>
    <t>98.1</t>
  </si>
  <si>
    <t>4/28/2011</t>
  </si>
  <si>
    <t>11-00214</t>
  </si>
  <si>
    <t>484000000</t>
  </si>
  <si>
    <t>10/5/2009</t>
  </si>
  <si>
    <t>122</t>
  </si>
  <si>
    <t>10/1/2009</t>
  </si>
  <si>
    <t>09-00613</t>
  </si>
  <si>
    <t>history of RAEB-2 -- FAB: NOS</t>
  </si>
  <si>
    <t>123</t>
  </si>
  <si>
    <t>7/21/2009</t>
  </si>
  <si>
    <t>09-00444</t>
  </si>
  <si>
    <t>11/19/2008</t>
  </si>
  <si>
    <t>11/20/2008</t>
  </si>
  <si>
    <t>08-00389</t>
  </si>
  <si>
    <t>history of T-ALL</t>
  </si>
  <si>
    <t>4/30/2011</t>
  </si>
  <si>
    <t>124</t>
  </si>
  <si>
    <t>14900000</t>
  </si>
  <si>
    <t>98.7</t>
  </si>
  <si>
    <t>5/2/2011</t>
  </si>
  <si>
    <t>11-00221</t>
  </si>
  <si>
    <t>149000000</t>
  </si>
  <si>
    <t>12/4/2008</t>
  </si>
  <si>
    <t>125</t>
  </si>
  <si>
    <t>10/12/2009</t>
  </si>
  <si>
    <t>09-00640</t>
  </si>
  <si>
    <t>10/29/2010</t>
  </si>
  <si>
    <t>10-00762</t>
  </si>
  <si>
    <t>history of MDS -- FAB: NOS</t>
  </si>
  <si>
    <t>3/29/2011</t>
  </si>
  <si>
    <t>126</t>
  </si>
  <si>
    <t>6070000</t>
  </si>
  <si>
    <t>94.4</t>
  </si>
  <si>
    <t>6/1/2011</t>
  </si>
  <si>
    <t>11-00263</t>
  </si>
  <si>
    <t>12100000</t>
  </si>
  <si>
    <t>12/21/2007</t>
  </si>
  <si>
    <t>127</t>
  </si>
  <si>
    <t>12/17/2010</t>
  </si>
  <si>
    <t>small population of B cell markers</t>
  </si>
  <si>
    <t>10-00819</t>
  </si>
  <si>
    <t>6700000</t>
  </si>
  <si>
    <t>5/12/2011</t>
  </si>
  <si>
    <t>11-00235</t>
  </si>
  <si>
    <t>91900000</t>
  </si>
  <si>
    <t>99.4</t>
  </si>
  <si>
    <t>1:400</t>
  </si>
  <si>
    <t>11-00261</t>
  </si>
  <si>
    <t>1380000000</t>
  </si>
  <si>
    <t>1/11/2009</t>
  </si>
  <si>
    <t>128</t>
  </si>
  <si>
    <t>1/12/2009</t>
  </si>
  <si>
    <t>09-00012</t>
  </si>
  <si>
    <t>129</t>
  </si>
  <si>
    <t>4/10/2009</t>
  </si>
  <si>
    <t>09-00225</t>
  </si>
  <si>
    <t>130</t>
  </si>
  <si>
    <t>2/23/2009</t>
  </si>
  <si>
    <t>09-00074</t>
  </si>
  <si>
    <t>Exact diagnosis day unknown</t>
  </si>
  <si>
    <t>2/10/2010</t>
  </si>
  <si>
    <t>131</t>
  </si>
  <si>
    <t>5/14/2010</t>
  </si>
  <si>
    <t>10-00338</t>
  </si>
  <si>
    <t>history of systemic mastocytosis</t>
  </si>
  <si>
    <t>132</t>
  </si>
  <si>
    <t>Systemic mastocytosis</t>
  </si>
  <si>
    <t>10/28/2009</t>
  </si>
  <si>
    <t>09-00659</t>
  </si>
  <si>
    <t>1/21/2010</t>
  </si>
  <si>
    <t>10-00047</t>
  </si>
  <si>
    <t>3/8/2010</t>
  </si>
  <si>
    <t>10-00156</t>
  </si>
  <si>
    <t>3/10/2009</t>
  </si>
  <si>
    <t>133</t>
  </si>
  <si>
    <t>3/16/2009</t>
  </si>
  <si>
    <t>09-00160</t>
  </si>
  <si>
    <t>Pacific Islander</t>
  </si>
  <si>
    <t>3/24/2009</t>
  </si>
  <si>
    <t>134</t>
  </si>
  <si>
    <t>09-00182</t>
  </si>
  <si>
    <t>3/27/2009</t>
  </si>
  <si>
    <t>135</t>
  </si>
  <si>
    <t>09-00192</t>
  </si>
  <si>
    <t>12/14/2008</t>
  </si>
  <si>
    <t>136</t>
  </si>
  <si>
    <t>4/17/2009</t>
  </si>
  <si>
    <t>09-00256</t>
  </si>
  <si>
    <t>09-00257</t>
  </si>
  <si>
    <t>137</t>
  </si>
  <si>
    <t>Myeloproliferative neoplasm, unclassifiable</t>
  </si>
  <si>
    <t>4/30/2009</t>
  </si>
  <si>
    <t>09-00293</t>
  </si>
  <si>
    <t>138</t>
  </si>
  <si>
    <t>8/1/2007</t>
  </si>
  <si>
    <t>09-00292</t>
  </si>
  <si>
    <t>139</t>
  </si>
  <si>
    <t>Refractory anaemia with excess blasts</t>
  </si>
  <si>
    <t>09-00797</t>
  </si>
  <si>
    <t>140</t>
  </si>
  <si>
    <t>4/29/2009</t>
  </si>
  <si>
    <t>09-00291</t>
  </si>
  <si>
    <t>900000</t>
  </si>
  <si>
    <t>72.7</t>
  </si>
  <si>
    <t>4/12/2013</t>
  </si>
  <si>
    <t>13-00130</t>
  </si>
  <si>
    <t>3.5</t>
  </si>
  <si>
    <t>5/4/2009</t>
  </si>
  <si>
    <t>141</t>
  </si>
  <si>
    <t>5/5/2009</t>
  </si>
  <si>
    <t>09-00298</t>
  </si>
  <si>
    <t>6/3/2009</t>
  </si>
  <si>
    <t>142</t>
  </si>
  <si>
    <t>6/4/2009</t>
  </si>
  <si>
    <t>09-00338</t>
  </si>
  <si>
    <t>143</t>
  </si>
  <si>
    <t>6/6/2009</t>
  </si>
  <si>
    <t>09-00340</t>
  </si>
  <si>
    <t>6/12/2009</t>
  </si>
  <si>
    <t>144</t>
  </si>
  <si>
    <t>6/13/2009</t>
  </si>
  <si>
    <t>09-00345</t>
  </si>
  <si>
    <t>6/17/2011</t>
  </si>
  <si>
    <t>5/7/2012</t>
  </si>
  <si>
    <t>695</t>
  </si>
  <si>
    <t>12-00125</t>
  </si>
  <si>
    <t>44000000</t>
  </si>
  <si>
    <t>145</t>
  </si>
  <si>
    <t>6/10/2009</t>
  </si>
  <si>
    <t>09-00342</t>
  </si>
  <si>
    <t>history of anemia -- FAB: M0</t>
  </si>
  <si>
    <t>146</t>
  </si>
  <si>
    <t>AML with inv(3)(q21q26.2) or t(3;3)(q21;q26.2); RPN1-EVI1</t>
  </si>
  <si>
    <t>4/2/2010</t>
  </si>
  <si>
    <t>10-00204</t>
  </si>
  <si>
    <t>6/22/2009</t>
  </si>
  <si>
    <t>147</t>
  </si>
  <si>
    <t>6/23/2009</t>
  </si>
  <si>
    <t>09-00379</t>
  </si>
  <si>
    <t>8/11/2011</t>
  </si>
  <si>
    <t>148</t>
  </si>
  <si>
    <t>1380000</t>
  </si>
  <si>
    <t>91.9</t>
  </si>
  <si>
    <t>8/12/2011</t>
  </si>
  <si>
    <t>11-00345</t>
  </si>
  <si>
    <t>690000</t>
  </si>
  <si>
    <t>149</t>
  </si>
  <si>
    <t>09-00437</t>
  </si>
  <si>
    <t>8/8/2009</t>
  </si>
  <si>
    <t>150</t>
  </si>
  <si>
    <t>09-00473</t>
  </si>
  <si>
    <t>DECLINED</t>
  </si>
  <si>
    <t>8/14/2009</t>
  </si>
  <si>
    <t>151</t>
  </si>
  <si>
    <t>09-00496</t>
  </si>
  <si>
    <t>8/28/2009</t>
  </si>
  <si>
    <t>152</t>
  </si>
  <si>
    <t>8/29/2009</t>
  </si>
  <si>
    <t>09-00545</t>
  </si>
  <si>
    <t>1/4/2011</t>
  </si>
  <si>
    <t>10-00838</t>
  </si>
  <si>
    <t>history of AML</t>
  </si>
  <si>
    <t>2/16/2011</t>
  </si>
  <si>
    <t>153</t>
  </si>
  <si>
    <t>2/18/2011</t>
  </si>
  <si>
    <t>11-00086</t>
  </si>
  <si>
    <t>history of RAEB-1 and CLL -- FAB: NOS</t>
  </si>
  <si>
    <t>8/31/2010</t>
  </si>
  <si>
    <t>154</t>
  </si>
  <si>
    <t>11/4/2010</t>
  </si>
  <si>
    <t>10-00769</t>
  </si>
  <si>
    <t>1/12/2011</t>
  </si>
  <si>
    <t>11-00009</t>
  </si>
  <si>
    <t>11-00010</t>
  </si>
  <si>
    <t>9/14/2009</t>
  </si>
  <si>
    <t>155</t>
  </si>
  <si>
    <t>9/11/2009</t>
  </si>
  <si>
    <t>09-00562</t>
  </si>
  <si>
    <t>9/22/2009</t>
  </si>
  <si>
    <t>156</t>
  </si>
  <si>
    <t>9/18/2009</t>
  </si>
  <si>
    <t>09-00577</t>
  </si>
  <si>
    <t>157</t>
  </si>
  <si>
    <t>09-00614</t>
  </si>
  <si>
    <t>10/14/2009</t>
  </si>
  <si>
    <t>158</t>
  </si>
  <si>
    <t>10/11/2009</t>
  </si>
  <si>
    <t>09-00635</t>
  </si>
  <si>
    <t>Declined</t>
  </si>
  <si>
    <t>10/30/2009</t>
  </si>
  <si>
    <t>159</t>
  </si>
  <si>
    <t>09-00664</t>
  </si>
  <si>
    <t>8/18/2010</t>
  </si>
  <si>
    <t>10-00552</t>
  </si>
  <si>
    <t>160</t>
  </si>
  <si>
    <t>10-00228</t>
  </si>
  <si>
    <t>11/9/2009</t>
  </si>
  <si>
    <t>161</t>
  </si>
  <si>
    <t>11/10/2009</t>
  </si>
  <si>
    <t>09-00691</t>
  </si>
  <si>
    <t>8/9/2013</t>
  </si>
  <si>
    <t>13-00322</t>
  </si>
  <si>
    <t>2/4/2011</t>
  </si>
  <si>
    <t>2/3/2015</t>
  </si>
  <si>
    <t>162</t>
  </si>
  <si>
    <t>11/12/2009</t>
  </si>
  <si>
    <t>ACUTE LEUKAEMIAS OF AMBIGUOUS LINEAGE</t>
  </si>
  <si>
    <t>09-00707</t>
  </si>
  <si>
    <t>Mixed phenotype acute leukaemia, T/myeloid, NOS</t>
  </si>
  <si>
    <t>163</t>
  </si>
  <si>
    <t>09-00705</t>
  </si>
  <si>
    <t>4/15/2010</t>
  </si>
  <si>
    <t>no evidence of leukemia in sample</t>
  </si>
  <si>
    <t>10-00222</t>
  </si>
  <si>
    <t>11/24/2010</t>
  </si>
  <si>
    <t>10-00792</t>
  </si>
  <si>
    <t>10-00793</t>
  </si>
  <si>
    <t>11/25/2009</t>
  </si>
  <si>
    <t>164</t>
  </si>
  <si>
    <t>09-00750</t>
  </si>
  <si>
    <t>165</t>
  </si>
  <si>
    <t>09-00755</t>
  </si>
  <si>
    <t>mediastinal mass</t>
  </si>
  <si>
    <t>12/4/2009</t>
  </si>
  <si>
    <t>166</t>
  </si>
  <si>
    <t>09-00767</t>
  </si>
  <si>
    <t>history of CMML -- FAB: NOS</t>
  </si>
  <si>
    <t>5/11/2011</t>
  </si>
  <si>
    <t>167</t>
  </si>
  <si>
    <t>4280000</t>
  </si>
  <si>
    <t>95.9</t>
  </si>
  <si>
    <t>8/15/2010</t>
  </si>
  <si>
    <t>1:1000</t>
  </si>
  <si>
    <t>11-00233</t>
  </si>
  <si>
    <t>21400000</t>
  </si>
  <si>
    <t>168</t>
  </si>
  <si>
    <t>09-00815</t>
  </si>
  <si>
    <t>169</t>
  </si>
  <si>
    <t>09-00814</t>
  </si>
  <si>
    <t>12/8/2009</t>
  </si>
  <si>
    <t>170</t>
  </si>
  <si>
    <t>4/29/2010</t>
  </si>
  <si>
    <t>10-00267</t>
  </si>
  <si>
    <t>10-00268</t>
  </si>
  <si>
    <t>6/22/2010</t>
  </si>
  <si>
    <t>10-00418</t>
  </si>
  <si>
    <t>1/18/2011</t>
  </si>
  <si>
    <t>171</t>
  </si>
  <si>
    <t>11-00020</t>
  </si>
  <si>
    <t>2/3/2010</t>
  </si>
  <si>
    <t>172</t>
  </si>
  <si>
    <t>10-00061</t>
  </si>
  <si>
    <t>2/5/2010</t>
  </si>
  <si>
    <t>173</t>
  </si>
  <si>
    <t>10-00065</t>
  </si>
  <si>
    <t>2/27/2010</t>
  </si>
  <si>
    <t>174</t>
  </si>
  <si>
    <t>10-00136</t>
  </si>
  <si>
    <t>8/9/2010</t>
  </si>
  <si>
    <t>10-00542</t>
  </si>
  <si>
    <t>11-00046</t>
  </si>
  <si>
    <t>1/26/2011</t>
  </si>
  <si>
    <t>11-00049</t>
  </si>
  <si>
    <t>3/11/2010</t>
  </si>
  <si>
    <t>175</t>
  </si>
  <si>
    <t>10-00172</t>
  </si>
  <si>
    <t>11900000</t>
  </si>
  <si>
    <t>98.9</t>
  </si>
  <si>
    <t>11-00192</t>
  </si>
  <si>
    <t>237000000</t>
  </si>
  <si>
    <t>history of systemic mastocytosis -- FAB: NOS</t>
  </si>
  <si>
    <t>176</t>
  </si>
  <si>
    <t>11-00162</t>
  </si>
  <si>
    <t>3/10/2010</t>
  </si>
  <si>
    <t>10-00164</t>
  </si>
  <si>
    <t>10-00736</t>
  </si>
  <si>
    <t>3/26/2010</t>
  </si>
  <si>
    <t>177</t>
  </si>
  <si>
    <t>B lymphoblastic leukaemia/lymphoma with recurrent genetic abnormalities</t>
  </si>
  <si>
    <t>3/27/2010</t>
  </si>
  <si>
    <t>10-00199</t>
  </si>
  <si>
    <t>12/21/2010</t>
  </si>
  <si>
    <t>10-00821</t>
  </si>
  <si>
    <t>10-00822</t>
  </si>
  <si>
    <t>12/3/2013</t>
  </si>
  <si>
    <t>From sample 10-00199</t>
  </si>
  <si>
    <t>13-00588</t>
  </si>
  <si>
    <t>Xenograft - Bone Marrow</t>
  </si>
  <si>
    <t>1/16/2014</t>
  </si>
  <si>
    <t>14-00055</t>
  </si>
  <si>
    <t>Xenograft - Spleen</t>
  </si>
  <si>
    <t>353</t>
  </si>
  <si>
    <t>1/21/2014</t>
  </si>
  <si>
    <t>14-00059</t>
  </si>
  <si>
    <t>4/9/2010</t>
  </si>
  <si>
    <t>178</t>
  </si>
  <si>
    <t>10-00212</t>
  </si>
  <si>
    <t>179</t>
  </si>
  <si>
    <t>10-00219</t>
  </si>
  <si>
    <t>1/21/2011</t>
  </si>
  <si>
    <t>11-00036</t>
  </si>
  <si>
    <t>4/12/2010</t>
  </si>
  <si>
    <t>180</t>
  </si>
  <si>
    <t>10-00214</t>
  </si>
  <si>
    <t>11-00003</t>
  </si>
  <si>
    <t>181</t>
  </si>
  <si>
    <t>3910000</t>
  </si>
  <si>
    <t>97.6</t>
  </si>
  <si>
    <t>11-00284</t>
  </si>
  <si>
    <t>182</t>
  </si>
  <si>
    <t>4/26/2010</t>
  </si>
  <si>
    <t>10-00245</t>
  </si>
  <si>
    <t>4/27/2010</t>
  </si>
  <si>
    <t>183</t>
  </si>
  <si>
    <t>10-00261</t>
  </si>
  <si>
    <t>5/3/2010</t>
  </si>
  <si>
    <t>184</t>
  </si>
  <si>
    <t>10-00285</t>
  </si>
  <si>
    <t>5/11/2010</t>
  </si>
  <si>
    <t>185</t>
  </si>
  <si>
    <t>10-00322</t>
  </si>
  <si>
    <t>186</t>
  </si>
  <si>
    <t>11/8/2010</t>
  </si>
  <si>
    <t>10-00778</t>
  </si>
  <si>
    <t>5/23/2010</t>
  </si>
  <si>
    <t>187</t>
  </si>
  <si>
    <t>10-00354</t>
  </si>
  <si>
    <t>188</t>
  </si>
  <si>
    <t>AML with t(8;21)(q22;q22); RUNX1-RUNX1T1</t>
  </si>
  <si>
    <t>7/24/2010</t>
  </si>
  <si>
    <t>10-00514</t>
  </si>
  <si>
    <t>5/28/2010</t>
  </si>
  <si>
    <t>189</t>
  </si>
  <si>
    <t>10-00363</t>
  </si>
  <si>
    <t>BRACA1</t>
  </si>
  <si>
    <t>history of breast cancer; ovarian cancer, MDS -- FAB: NOS</t>
  </si>
  <si>
    <t>190</t>
  </si>
  <si>
    <t>1/1/2010</t>
  </si>
  <si>
    <t>10-00376</t>
  </si>
  <si>
    <t>191</t>
  </si>
  <si>
    <t>10-00791</t>
  </si>
  <si>
    <t>15000000</t>
  </si>
  <si>
    <t>4/11/2011</t>
  </si>
  <si>
    <t>11-00178</t>
  </si>
  <si>
    <t>76200000</t>
  </si>
  <si>
    <t>18400000</t>
  </si>
  <si>
    <t>99.5</t>
  </si>
  <si>
    <t>11-00179</t>
  </si>
  <si>
    <t>31500000</t>
  </si>
  <si>
    <t>5/24/2011</t>
  </si>
  <si>
    <t>11-00254</t>
  </si>
  <si>
    <t>631000000</t>
  </si>
  <si>
    <t>6/21/2010</t>
  </si>
  <si>
    <t>192</t>
  </si>
  <si>
    <t>10-00417</t>
  </si>
  <si>
    <t>193</t>
  </si>
  <si>
    <t>Diffuse large B-cell lymphoma (DLBCL), NOS</t>
  </si>
  <si>
    <t>10-00705</t>
  </si>
  <si>
    <t>194</t>
  </si>
  <si>
    <t>10-00493</t>
  </si>
  <si>
    <t>7/16/2010</t>
  </si>
  <si>
    <t>195</t>
  </si>
  <si>
    <t>10-00492</t>
  </si>
  <si>
    <t>196</t>
  </si>
  <si>
    <t>10-00513</t>
  </si>
  <si>
    <t>history of CLL -- FAB: M5</t>
  </si>
  <si>
    <t>7/29/2010</t>
  </si>
  <si>
    <t>197</t>
  </si>
  <si>
    <t>7/30/2010</t>
  </si>
  <si>
    <t>10-00525</t>
  </si>
  <si>
    <t>8/2/2010</t>
  </si>
  <si>
    <t>198</t>
  </si>
  <si>
    <t>8/3/2010</t>
  </si>
  <si>
    <t>10-00528</t>
  </si>
  <si>
    <t>199</t>
  </si>
  <si>
    <t>8/7/2010</t>
  </si>
  <si>
    <t>10-00534</t>
  </si>
  <si>
    <t>61700000</t>
  </si>
  <si>
    <t>8/19/2011</t>
  </si>
  <si>
    <t>11-00354</t>
  </si>
  <si>
    <t>617000000</t>
  </si>
  <si>
    <t>8/25/2010</t>
  </si>
  <si>
    <t>200</t>
  </si>
  <si>
    <t>8/26/2010</t>
  </si>
  <si>
    <t>10-00559</t>
  </si>
  <si>
    <t>9/19/2010</t>
  </si>
  <si>
    <t>201</t>
  </si>
  <si>
    <t>10-00692</t>
  </si>
  <si>
    <t>10/21/2010</t>
  </si>
  <si>
    <t>10-00749</t>
  </si>
  <si>
    <t>history of large cell lung cancer -- FAB: NOS</t>
  </si>
  <si>
    <t>10/2/2010</t>
  </si>
  <si>
    <t>202</t>
  </si>
  <si>
    <t>10-00716</t>
  </si>
  <si>
    <t>21100000</t>
  </si>
  <si>
    <t>93.6</t>
  </si>
  <si>
    <t>1/22/2014</t>
  </si>
  <si>
    <t>14-00061</t>
  </si>
  <si>
    <t>211000000</t>
  </si>
  <si>
    <t>17.5</t>
  </si>
  <si>
    <t>3/1/2010</t>
  </si>
  <si>
    <t>203</t>
  </si>
  <si>
    <t>10-00715</t>
  </si>
  <si>
    <t>4/5/2011</t>
  </si>
  <si>
    <t>11-00170</t>
  </si>
  <si>
    <t>history of breast cancer -- FAB: M1</t>
  </si>
  <si>
    <t>9/30/2010</t>
  </si>
  <si>
    <t>204</t>
  </si>
  <si>
    <t>10-00708</t>
  </si>
  <si>
    <t>10/7/2010</t>
  </si>
  <si>
    <t>205</t>
  </si>
  <si>
    <t>AML with t(9;11)(p22;q23); MLLT3-MLL</t>
  </si>
  <si>
    <t>10/8/2010</t>
  </si>
  <si>
    <t>10-00724</t>
  </si>
  <si>
    <t>history of systematic mastocytosis -- FAB: M4</t>
  </si>
  <si>
    <t>3/18/2011</t>
  </si>
  <si>
    <t>206</t>
  </si>
  <si>
    <t>4/6/2011</t>
  </si>
  <si>
    <t>11-00172</t>
  </si>
  <si>
    <t>sample does not meet criteria for leukemia</t>
  </si>
  <si>
    <t>11/15/2010</t>
  </si>
  <si>
    <t>207</t>
  </si>
  <si>
    <t>11/16/2010</t>
  </si>
  <si>
    <t>10-00783</t>
  </si>
  <si>
    <t>2980000</t>
  </si>
  <si>
    <t>92.1</t>
  </si>
  <si>
    <t>9/18/2014</t>
  </si>
  <si>
    <t>14-00651</t>
  </si>
  <si>
    <t>285000</t>
  </si>
  <si>
    <t>history of preB-ALL -- FAB: M5</t>
  </si>
  <si>
    <t>8/3/2011</t>
  </si>
  <si>
    <t>208</t>
  </si>
  <si>
    <t>72700000</t>
  </si>
  <si>
    <t>99.2</t>
  </si>
  <si>
    <t>8/4/2011</t>
  </si>
  <si>
    <t>11-00336</t>
  </si>
  <si>
    <t>1450000000</t>
  </si>
  <si>
    <t>209</t>
  </si>
  <si>
    <t>10-00777</t>
  </si>
  <si>
    <t>FAB M1</t>
  </si>
  <si>
    <t>11/30/2010</t>
  </si>
  <si>
    <t>210</t>
  </si>
  <si>
    <t>unknown if relapsed from same leukemia or treatment-related</t>
  </si>
  <si>
    <t>10-00796</t>
  </si>
  <si>
    <t>10-00797</t>
  </si>
  <si>
    <t xml:space="preserve">history of RAEB-2 -- FAB: NOS; BM 2/16/11  FLT3-ITD+, FLT3 variant -, NPM1+, CEBPA-, Jak2-. </t>
  </si>
  <si>
    <t>211</t>
  </si>
  <si>
    <t>20700000</t>
  </si>
  <si>
    <t>7/20/2011</t>
  </si>
  <si>
    <t>11-00319</t>
  </si>
  <si>
    <t>41400000</t>
  </si>
  <si>
    <t>2/19/2011</t>
  </si>
  <si>
    <t>11-00090</t>
  </si>
  <si>
    <t>12/8/2010</t>
  </si>
  <si>
    <t>212</t>
  </si>
  <si>
    <t>10-00802</t>
  </si>
  <si>
    <t>213</t>
  </si>
  <si>
    <t>10-00820</t>
  </si>
  <si>
    <t>FAB: NOS Relapsed</t>
  </si>
  <si>
    <t>1/1/2006</t>
  </si>
  <si>
    <t>Exact Year</t>
  </si>
  <si>
    <t>214</t>
  </si>
  <si>
    <t>12/22/2010</t>
  </si>
  <si>
    <t>10-00827</t>
  </si>
  <si>
    <t>9/19/2011</t>
  </si>
  <si>
    <t>11-00398</t>
  </si>
  <si>
    <t>9/26/2011</t>
  </si>
  <si>
    <t>11-00399</t>
  </si>
  <si>
    <t>215</t>
  </si>
  <si>
    <t>4390000</t>
  </si>
  <si>
    <t>95.5</t>
  </si>
  <si>
    <t>11-00350</t>
  </si>
  <si>
    <t>2680000</t>
  </si>
  <si>
    <t>9/7/2011</t>
  </si>
  <si>
    <t>11-00368</t>
  </si>
  <si>
    <t>11300000</t>
  </si>
  <si>
    <t>10/18/2011</t>
  </si>
  <si>
    <t>11-00419</t>
  </si>
  <si>
    <t>56400000</t>
  </si>
  <si>
    <t>17000000</t>
  </si>
  <si>
    <t>92.3</t>
  </si>
  <si>
    <t>11/22/2011</t>
  </si>
  <si>
    <t>11/23/2011</t>
  </si>
  <si>
    <t>11-00469</t>
  </si>
  <si>
    <t>34100000</t>
  </si>
  <si>
    <t>24000000</t>
  </si>
  <si>
    <t>98.5</t>
  </si>
  <si>
    <t>11/29/2011</t>
  </si>
  <si>
    <t>11/30/2011</t>
  </si>
  <si>
    <t>11-00474</t>
  </si>
  <si>
    <t>240000000</t>
  </si>
  <si>
    <t>3610000</t>
  </si>
  <si>
    <t>12/15/2011</t>
  </si>
  <si>
    <t>11-00495</t>
  </si>
  <si>
    <t>36100000</t>
  </si>
  <si>
    <t>1/1/2007</t>
  </si>
  <si>
    <t>216</t>
  </si>
  <si>
    <t>1/10/2011</t>
  </si>
  <si>
    <t>11-00004</t>
  </si>
  <si>
    <t>217</t>
  </si>
  <si>
    <t>11-00038</t>
  </si>
  <si>
    <t>2/9/2011</t>
  </si>
  <si>
    <t>218</t>
  </si>
  <si>
    <t>2/10/2011</t>
  </si>
  <si>
    <t>11-00070</t>
  </si>
  <si>
    <t>2/7/2011</t>
  </si>
  <si>
    <t>219</t>
  </si>
  <si>
    <t>11-00064</t>
  </si>
  <si>
    <t>12/16/2013</t>
  </si>
  <si>
    <t>C5-Mouse Xenograft cells harvested by Bill</t>
  </si>
  <si>
    <t>13-00651</t>
  </si>
  <si>
    <t>361</t>
  </si>
  <si>
    <t>12/17/2013</t>
  </si>
  <si>
    <t>C1-Xenograft cells given by Bill</t>
  </si>
  <si>
    <t>13-00652</t>
  </si>
  <si>
    <t>3/19/2014</t>
  </si>
  <si>
    <t>Xenograft cells for inhibitor panel</t>
  </si>
  <si>
    <t>14-00211</t>
  </si>
  <si>
    <t>220</t>
  </si>
  <si>
    <t>Acute undifferentiated leukaemia</t>
  </si>
  <si>
    <t>11-00069</t>
  </si>
  <si>
    <t>2/15/2011</t>
  </si>
  <si>
    <t>11-00079</t>
  </si>
  <si>
    <t>221</t>
  </si>
  <si>
    <t>11-00088</t>
  </si>
  <si>
    <t>3/10/2011</t>
  </si>
  <si>
    <t>222</t>
  </si>
  <si>
    <t>3/11/2011</t>
  </si>
  <si>
    <t>11-00131</t>
  </si>
  <si>
    <t>5080000</t>
  </si>
  <si>
    <t>95.4</t>
  </si>
  <si>
    <t>3/6/2013</t>
  </si>
  <si>
    <t>FDA plate Das and Rux only per B. Chang</t>
  </si>
  <si>
    <t>13-00081</t>
  </si>
  <si>
    <t>2540000</t>
  </si>
  <si>
    <t>223</t>
  </si>
  <si>
    <t>11-00132</t>
  </si>
  <si>
    <t>224</t>
  </si>
  <si>
    <t>51800000</t>
  </si>
  <si>
    <t>11-00337</t>
  </si>
  <si>
    <t>1040000000</t>
  </si>
  <si>
    <t>34600000</t>
  </si>
  <si>
    <t>97.3</t>
  </si>
  <si>
    <t>12/1/2011</t>
  </si>
  <si>
    <t>12/2/2011</t>
  </si>
  <si>
    <t>11-00477</t>
  </si>
  <si>
    <t>173000000</t>
  </si>
  <si>
    <t>4/12/2011</t>
  </si>
  <si>
    <t>225</t>
  </si>
  <si>
    <t>4460000</t>
  </si>
  <si>
    <t>11-00181</t>
  </si>
  <si>
    <t>22300000</t>
  </si>
  <si>
    <t>226</t>
  </si>
  <si>
    <t>15600000</t>
  </si>
  <si>
    <t>5/27/2011</t>
  </si>
  <si>
    <t>11-00259</t>
  </si>
  <si>
    <t>156000000</t>
  </si>
  <si>
    <t>10300000</t>
  </si>
  <si>
    <t>6/3/2011</t>
  </si>
  <si>
    <t>11-00270</t>
  </si>
  <si>
    <t>51700000</t>
  </si>
  <si>
    <t>4/8/2011</t>
  </si>
  <si>
    <t>227</t>
  </si>
  <si>
    <t>11-00174</t>
  </si>
  <si>
    <t>111000000</t>
  </si>
  <si>
    <t>4/25/2011</t>
  </si>
  <si>
    <t>228</t>
  </si>
  <si>
    <t>6880000</t>
  </si>
  <si>
    <t>11-00211</t>
  </si>
  <si>
    <t>4/18/2011</t>
  </si>
  <si>
    <t>229</t>
  </si>
  <si>
    <t>11400000</t>
  </si>
  <si>
    <t>4/19/2011</t>
  </si>
  <si>
    <t>11-00203</t>
  </si>
  <si>
    <t>114000000</t>
  </si>
  <si>
    <t>230</t>
  </si>
  <si>
    <t>1280000</t>
  </si>
  <si>
    <t>11-00220</t>
  </si>
  <si>
    <t>12800000</t>
  </si>
  <si>
    <t>FAB: NOS;  positive for mutation in NRAS exon 1 (G13V)</t>
  </si>
  <si>
    <t>4/20/2011</t>
  </si>
  <si>
    <t>231</t>
  </si>
  <si>
    <t>9660000</t>
  </si>
  <si>
    <t>97.0</t>
  </si>
  <si>
    <t>5/5/2011</t>
  </si>
  <si>
    <t>11-00226</t>
  </si>
  <si>
    <t>96600000</t>
  </si>
  <si>
    <t>4170000</t>
  </si>
  <si>
    <t>90.2</t>
  </si>
  <si>
    <t>2/27/2012</t>
  </si>
  <si>
    <t>12-00052</t>
  </si>
  <si>
    <t>298000</t>
  </si>
  <si>
    <t>90.4</t>
  </si>
  <si>
    <t>1/10/2013</t>
  </si>
  <si>
    <t>Processed by Jakki</t>
  </si>
  <si>
    <t>1/14/2013</t>
  </si>
  <si>
    <t>13-00020</t>
  </si>
  <si>
    <t>894000</t>
  </si>
  <si>
    <t>7.5</t>
  </si>
  <si>
    <t>3/21/2013</t>
  </si>
  <si>
    <t>Sample was very clotted</t>
  </si>
  <si>
    <t>3/22/2013</t>
  </si>
  <si>
    <t>13-00106</t>
  </si>
  <si>
    <t>232</t>
  </si>
  <si>
    <t>6360000</t>
  </si>
  <si>
    <t>96.7</t>
  </si>
  <si>
    <t>11-00222</t>
  </si>
  <si>
    <t>15800000</t>
  </si>
  <si>
    <t>233</t>
  </si>
  <si>
    <t>15500000</t>
  </si>
  <si>
    <t>88.3</t>
  </si>
  <si>
    <t>5/13/2011</t>
  </si>
  <si>
    <t>11-00241</t>
  </si>
  <si>
    <t>310000000</t>
  </si>
  <si>
    <t>5/25/2011</t>
  </si>
  <si>
    <t>234</t>
  </si>
  <si>
    <t>16200000</t>
  </si>
  <si>
    <t>11-00256</t>
  </si>
  <si>
    <t>32400000</t>
  </si>
  <si>
    <t>235</t>
  </si>
  <si>
    <t>142000000</t>
  </si>
  <si>
    <t>95.1</t>
  </si>
  <si>
    <t>11-00253</t>
  </si>
  <si>
    <t>4260000000</t>
  </si>
  <si>
    <t>63000000</t>
  </si>
  <si>
    <t xml:space="preserve"> 97</t>
  </si>
  <si>
    <t>11-00258</t>
  </si>
  <si>
    <t>317000000</t>
  </si>
  <si>
    <t>236</t>
  </si>
  <si>
    <t>27800000</t>
  </si>
  <si>
    <t>11-00262</t>
  </si>
  <si>
    <t>83400000</t>
  </si>
  <si>
    <t>237</t>
  </si>
  <si>
    <t>250000</t>
  </si>
  <si>
    <t>6/4/2011</t>
  </si>
  <si>
    <t>11-00271</t>
  </si>
  <si>
    <t>2500000</t>
  </si>
  <si>
    <t>6/8/2011</t>
  </si>
  <si>
    <t>238</t>
  </si>
  <si>
    <t>699000</t>
  </si>
  <si>
    <t>98.6</t>
  </si>
  <si>
    <t>11-00274</t>
  </si>
  <si>
    <t>3500000</t>
  </si>
  <si>
    <t>6/14/2011</t>
  </si>
  <si>
    <t>239</t>
  </si>
  <si>
    <t>19800000</t>
  </si>
  <si>
    <t>11-00285</t>
  </si>
  <si>
    <t>198000000</t>
  </si>
  <si>
    <t>6/20/2011</t>
  </si>
  <si>
    <t>240</t>
  </si>
  <si>
    <t>484000</t>
  </si>
  <si>
    <t>96.2</t>
  </si>
  <si>
    <t>6/21/2011</t>
  </si>
  <si>
    <t>11-00288</t>
  </si>
  <si>
    <t>968000</t>
  </si>
  <si>
    <t>7/12/2011</t>
  </si>
  <si>
    <t>241</t>
  </si>
  <si>
    <t>7/13/2011</t>
  </si>
  <si>
    <t>11-00310</t>
  </si>
  <si>
    <t>147000000</t>
  </si>
  <si>
    <t>242</t>
  </si>
  <si>
    <t>45600000</t>
  </si>
  <si>
    <t>11-00326</t>
  </si>
  <si>
    <t>456000000</t>
  </si>
  <si>
    <t>8/1/2011</t>
  </si>
  <si>
    <t>243</t>
  </si>
  <si>
    <t>6400000</t>
  </si>
  <si>
    <t>11-00334</t>
  </si>
  <si>
    <t>19200000</t>
  </si>
  <si>
    <t>244</t>
  </si>
  <si>
    <t>39100000</t>
  </si>
  <si>
    <t>11-00347</t>
  </si>
  <si>
    <t>783000000</t>
  </si>
  <si>
    <t>11-00348</t>
  </si>
  <si>
    <t>245</t>
  </si>
  <si>
    <t>107000000</t>
  </si>
  <si>
    <t>11-00366</t>
  </si>
  <si>
    <t>5400000000</t>
  </si>
  <si>
    <t>false</t>
  </si>
  <si>
    <t>246</t>
  </si>
  <si>
    <t>5/8/2008</t>
  </si>
  <si>
    <t>5/9/2008</t>
  </si>
  <si>
    <t>08-00173</t>
  </si>
  <si>
    <t>Canada</t>
  </si>
  <si>
    <t>9/23/2008</t>
  </si>
  <si>
    <t>08-00306</t>
  </si>
  <si>
    <t>248</t>
  </si>
  <si>
    <t>2/8/2007</t>
  </si>
  <si>
    <t>2/9/2007</t>
  </si>
  <si>
    <t>07-00025</t>
  </si>
  <si>
    <t>Northern California</t>
  </si>
  <si>
    <t>249</t>
  </si>
  <si>
    <t>12/9/2009</t>
  </si>
  <si>
    <t>09-00773</t>
  </si>
  <si>
    <t>Children's Oncology Group</t>
  </si>
  <si>
    <t>250</t>
  </si>
  <si>
    <t>09-00777</t>
  </si>
  <si>
    <t>251</t>
  </si>
  <si>
    <t>1/20/2009</t>
  </si>
  <si>
    <t>1/22/2009</t>
  </si>
  <si>
    <t>09-00033</t>
  </si>
  <si>
    <t>252</t>
  </si>
  <si>
    <t>10/10/2009</t>
  </si>
  <si>
    <t>09-00632</t>
  </si>
  <si>
    <t>253</t>
  </si>
  <si>
    <t>09-00698</t>
  </si>
  <si>
    <t>254</t>
  </si>
  <si>
    <t>09-00699</t>
  </si>
  <si>
    <t>255</t>
  </si>
  <si>
    <t>4/7/2009</t>
  </si>
  <si>
    <t>4/9/2009</t>
  </si>
  <si>
    <t>09-00207</t>
  </si>
  <si>
    <t>256</t>
  </si>
  <si>
    <t>12/15/2009</t>
  </si>
  <si>
    <t>09-00809</t>
  </si>
  <si>
    <t>257</t>
  </si>
  <si>
    <t>09-00812</t>
  </si>
  <si>
    <t>258</t>
  </si>
  <si>
    <t>1/28/2009</t>
  </si>
  <si>
    <t>1/30/2009</t>
  </si>
  <si>
    <t>09-00045</t>
  </si>
  <si>
    <t>259</t>
  </si>
  <si>
    <t>4/8/2009</t>
  </si>
  <si>
    <t>09-00224</t>
  </si>
  <si>
    <t>260</t>
  </si>
  <si>
    <t>12/3/2009</t>
  </si>
  <si>
    <t>09-00764</t>
  </si>
  <si>
    <t>261</t>
  </si>
  <si>
    <t>09-00774</t>
  </si>
  <si>
    <t>262</t>
  </si>
  <si>
    <t>12/13/2009</t>
  </si>
  <si>
    <t>09-00791</t>
  </si>
  <si>
    <t>263</t>
  </si>
  <si>
    <t>09-00792</t>
  </si>
  <si>
    <t>264</t>
  </si>
  <si>
    <t>9/30/2008</t>
  </si>
  <si>
    <t>10/2/2008</t>
  </si>
  <si>
    <t>08-00318</t>
  </si>
  <si>
    <t>265</t>
  </si>
  <si>
    <t>10/5/2008</t>
  </si>
  <si>
    <t>10/7/2008</t>
  </si>
  <si>
    <t>08-00323</t>
  </si>
  <si>
    <t>266</t>
  </si>
  <si>
    <t>4/15/2009</t>
  </si>
  <si>
    <t>09-00255</t>
  </si>
  <si>
    <t>267</t>
  </si>
  <si>
    <t>10/2/2009</t>
  </si>
  <si>
    <t>10/4/2009</t>
  </si>
  <si>
    <t>09-00624</t>
  </si>
  <si>
    <t>268</t>
  </si>
  <si>
    <t>10/16/2009</t>
  </si>
  <si>
    <t>10/18/2009</t>
  </si>
  <si>
    <t>09-00647</t>
  </si>
  <si>
    <t>269</t>
  </si>
  <si>
    <t>10/17/2009</t>
  </si>
  <si>
    <t>10/19/2009</t>
  </si>
  <si>
    <t>09-00651</t>
  </si>
  <si>
    <t>270</t>
  </si>
  <si>
    <t>11/4/2009</t>
  </si>
  <si>
    <t>11/6/2009</t>
  </si>
  <si>
    <t>09-00684</t>
  </si>
  <si>
    <t>271</t>
  </si>
  <si>
    <t>11/23/2009</t>
  </si>
  <si>
    <t>09-00746</t>
  </si>
  <si>
    <t>272</t>
  </si>
  <si>
    <t>09-00763</t>
  </si>
  <si>
    <t>273</t>
  </si>
  <si>
    <t>12/2/2009</t>
  </si>
  <si>
    <t>09-00765</t>
  </si>
  <si>
    <t>274</t>
  </si>
  <si>
    <t>09-00775</t>
  </si>
  <si>
    <t>275</t>
  </si>
  <si>
    <t>09-00776</t>
  </si>
  <si>
    <t>276</t>
  </si>
  <si>
    <t>09-00787</t>
  </si>
  <si>
    <t>277</t>
  </si>
  <si>
    <t>09-00788</t>
  </si>
  <si>
    <t>278</t>
  </si>
  <si>
    <t>09-00793</t>
  </si>
  <si>
    <t>DNA ratio 1.922</t>
  </si>
  <si>
    <t>279</t>
  </si>
  <si>
    <t>12/14/2009</t>
  </si>
  <si>
    <t>09-00798</t>
  </si>
  <si>
    <t>280</t>
  </si>
  <si>
    <t>09-00810</t>
  </si>
  <si>
    <t>DNA ratio 1.172</t>
  </si>
  <si>
    <t>281</t>
  </si>
  <si>
    <t>09-00811</t>
  </si>
  <si>
    <t>282</t>
  </si>
  <si>
    <t>3/12/2010</t>
  </si>
  <si>
    <t>10-00176</t>
  </si>
  <si>
    <t>283</t>
  </si>
  <si>
    <t>3/15/2010</t>
  </si>
  <si>
    <t>3/17/2010</t>
  </si>
  <si>
    <t>10-00183</t>
  </si>
  <si>
    <t>284</t>
  </si>
  <si>
    <t>3/16/2010</t>
  </si>
  <si>
    <t>3/18/2010</t>
  </si>
  <si>
    <t>10-00186</t>
  </si>
  <si>
    <t>285</t>
  </si>
  <si>
    <t>3/24/2010</t>
  </si>
  <si>
    <t>10-00197</t>
  </si>
  <si>
    <t>286</t>
  </si>
  <si>
    <t>3/29/2010</t>
  </si>
  <si>
    <t>3/31/2010</t>
  </si>
  <si>
    <t>10-00202</t>
  </si>
  <si>
    <t>287</t>
  </si>
  <si>
    <t>4/7/2010</t>
  </si>
  <si>
    <t>10-00211</t>
  </si>
  <si>
    <t>288</t>
  </si>
  <si>
    <t>4/11/2010</t>
  </si>
  <si>
    <t>10-00213</t>
  </si>
  <si>
    <t>289</t>
  </si>
  <si>
    <t>10-00220</t>
  </si>
  <si>
    <t>290</t>
  </si>
  <si>
    <t>4/16/2010</t>
  </si>
  <si>
    <t>10-00223</t>
  </si>
  <si>
    <t>291</t>
  </si>
  <si>
    <t>4/19/2010</t>
  </si>
  <si>
    <t>4/21/2010</t>
  </si>
  <si>
    <t>10-00225</t>
  </si>
  <si>
    <t>292</t>
  </si>
  <si>
    <t>10-00226</t>
  </si>
  <si>
    <t>293</t>
  </si>
  <si>
    <t>4/20/2010</t>
  </si>
  <si>
    <t>4/22/2010</t>
  </si>
  <si>
    <t>10-00227</t>
  </si>
  <si>
    <t>294</t>
  </si>
  <si>
    <t>10-00254</t>
  </si>
  <si>
    <t>295</t>
  </si>
  <si>
    <t>5/9/2010</t>
  </si>
  <si>
    <t>10-00325</t>
  </si>
  <si>
    <t>296</t>
  </si>
  <si>
    <t>6/23/2010</t>
  </si>
  <si>
    <t>10-00429</t>
  </si>
  <si>
    <t>297</t>
  </si>
  <si>
    <t>6/24/2010</t>
  </si>
  <si>
    <t>10-00432</t>
  </si>
  <si>
    <t>298</t>
  </si>
  <si>
    <t>10-00433</t>
  </si>
  <si>
    <t>299</t>
  </si>
  <si>
    <t>6/29/2010</t>
  </si>
  <si>
    <t>10-00459</t>
  </si>
  <si>
    <t>300</t>
  </si>
  <si>
    <t>10-00460</t>
  </si>
  <si>
    <t>301</t>
  </si>
  <si>
    <t>6/30/2010</t>
  </si>
  <si>
    <t>10-00464</t>
  </si>
  <si>
    <t>302</t>
  </si>
  <si>
    <t>7/21/2010</t>
  </si>
  <si>
    <t>10-00501</t>
  </si>
  <si>
    <t>303</t>
  </si>
  <si>
    <t>8/10/2010</t>
  </si>
  <si>
    <t>8/12/2010</t>
  </si>
  <si>
    <t>10-00545</t>
  </si>
  <si>
    <t>304</t>
  </si>
  <si>
    <t>8/20/2010</t>
  </si>
  <si>
    <t>10-00556</t>
  </si>
  <si>
    <t>305</t>
  </si>
  <si>
    <t>10/18/2010</t>
  </si>
  <si>
    <t>10/20/2010</t>
  </si>
  <si>
    <t>10-00748</t>
  </si>
  <si>
    <t>306</t>
  </si>
  <si>
    <t>10/26/2010</t>
  </si>
  <si>
    <t>10/28/2010</t>
  </si>
  <si>
    <t>10-00758</t>
  </si>
  <si>
    <t>307</t>
  </si>
  <si>
    <t>10-00759</t>
  </si>
  <si>
    <t>308</t>
  </si>
  <si>
    <t>10/27/2010</t>
  </si>
  <si>
    <t>10-00763</t>
  </si>
  <si>
    <t>309</t>
  </si>
  <si>
    <t>10-00764</t>
  </si>
  <si>
    <t>310</t>
  </si>
  <si>
    <t>11/2/2010</t>
  </si>
  <si>
    <t>10-00770</t>
  </si>
  <si>
    <t>311</t>
  </si>
  <si>
    <t>10-00771</t>
  </si>
  <si>
    <t>312</t>
  </si>
  <si>
    <t>9/10/2008</t>
  </si>
  <si>
    <t>9/12/2008</t>
  </si>
  <si>
    <t>08-00293</t>
  </si>
  <si>
    <t>313</t>
  </si>
  <si>
    <t>9/16/2008</t>
  </si>
  <si>
    <t>9/18/2008</t>
  </si>
  <si>
    <t>08-00296</t>
  </si>
  <si>
    <t>314</t>
  </si>
  <si>
    <t>9/17/2008</t>
  </si>
  <si>
    <t>9/19/2008</t>
  </si>
  <si>
    <t>08-00297</t>
  </si>
  <si>
    <t>315</t>
  </si>
  <si>
    <t>08-00298</t>
  </si>
  <si>
    <t>316</t>
  </si>
  <si>
    <t>08-00317</t>
  </si>
  <si>
    <t>317</t>
  </si>
  <si>
    <t>10/8/2008</t>
  </si>
  <si>
    <t>10/10/2008</t>
  </si>
  <si>
    <t>08-00332</t>
  </si>
  <si>
    <t>318</t>
  </si>
  <si>
    <t>12/15/2008</t>
  </si>
  <si>
    <t>12/17/2008</t>
  </si>
  <si>
    <t>08-00431</t>
  </si>
  <si>
    <t>DNA ratio 1.2419</t>
  </si>
  <si>
    <t>319</t>
  </si>
  <si>
    <t>1/6/2009</t>
  </si>
  <si>
    <t>1/8/2009</t>
  </si>
  <si>
    <t>09-00009</t>
  </si>
  <si>
    <t>320</t>
  </si>
  <si>
    <t>09-00141</t>
  </si>
  <si>
    <t>321</t>
  </si>
  <si>
    <t>09-00142</t>
  </si>
  <si>
    <t>322</t>
  </si>
  <si>
    <t>3/18/2009</t>
  </si>
  <si>
    <t>3/20/2009</t>
  </si>
  <si>
    <t>09-00177</t>
  </si>
  <si>
    <t>323</t>
  </si>
  <si>
    <t>09-00206</t>
  </si>
  <si>
    <t>324</t>
  </si>
  <si>
    <t>09-00633</t>
  </si>
  <si>
    <t>325</t>
  </si>
  <si>
    <t>10/9/2009</t>
  </si>
  <si>
    <t>09-00637</t>
  </si>
  <si>
    <t>326</t>
  </si>
  <si>
    <t>09-00638</t>
  </si>
  <si>
    <t>327</t>
  </si>
  <si>
    <t>09-00646</t>
  </si>
  <si>
    <t>328</t>
  </si>
  <si>
    <t>09-00683</t>
  </si>
  <si>
    <t>329</t>
  </si>
  <si>
    <t>09-00700</t>
  </si>
  <si>
    <t>330</t>
  </si>
  <si>
    <t>11/11/2009</t>
  </si>
  <si>
    <t>11/13/2009</t>
  </si>
  <si>
    <t>09-00708</t>
  </si>
  <si>
    <t>331</t>
  </si>
  <si>
    <t>09-00747</t>
  </si>
  <si>
    <t>332</t>
  </si>
  <si>
    <t>09-00748</t>
  </si>
  <si>
    <t>333</t>
  </si>
  <si>
    <t>11/22/2010</t>
  </si>
  <si>
    <t>10-00795</t>
  </si>
  <si>
    <t>334</t>
  </si>
  <si>
    <t>1/9/2011</t>
  </si>
  <si>
    <t>1/11/2011</t>
  </si>
  <si>
    <t>11-00007</t>
  </si>
  <si>
    <t>335</t>
  </si>
  <si>
    <t>3/8/2011</t>
  </si>
  <si>
    <t>11-00128</t>
  </si>
  <si>
    <t>336</t>
  </si>
  <si>
    <t>11-00129</t>
  </si>
  <si>
    <t>337</t>
  </si>
  <si>
    <t>11-00015</t>
  </si>
  <si>
    <t>338</t>
  </si>
  <si>
    <t>1/19/2011</t>
  </si>
  <si>
    <t>11-00039</t>
  </si>
  <si>
    <t>339</t>
  </si>
  <si>
    <t>7/13/2010</t>
  </si>
  <si>
    <t>7/15/2010</t>
  </si>
  <si>
    <t>10-00488</t>
  </si>
  <si>
    <t>340</t>
  </si>
  <si>
    <t>10/22/2008</t>
  </si>
  <si>
    <t>10/24/2008</t>
  </si>
  <si>
    <t>08-00360</t>
  </si>
  <si>
    <t>341</t>
  </si>
  <si>
    <t>7/12/2010</t>
  </si>
  <si>
    <t>7/14/2010</t>
  </si>
  <si>
    <t>10-00487</t>
  </si>
  <si>
    <t>342</t>
  </si>
  <si>
    <t>3/26/2009</t>
  </si>
  <si>
    <t>09-00190</t>
  </si>
  <si>
    <t>UTSW 00065</t>
  </si>
  <si>
    <t>343</t>
  </si>
  <si>
    <t>8/26/2011</t>
  </si>
  <si>
    <t>8/27/2011</t>
  </si>
  <si>
    <t>11-00362</t>
  </si>
  <si>
    <t>UT-Southwestern</t>
  </si>
  <si>
    <t>35700000</t>
  </si>
  <si>
    <t>UTSW 00054</t>
  </si>
  <si>
    <t>344</t>
  </si>
  <si>
    <t>14000000</t>
  </si>
  <si>
    <t>94.1</t>
  </si>
  <si>
    <t>11-00183</t>
  </si>
  <si>
    <t>72000000</t>
  </si>
  <si>
    <t>UTSW 00003</t>
  </si>
  <si>
    <t>345</t>
  </si>
  <si>
    <t>9/22/2010</t>
  </si>
  <si>
    <t>9/23/2010</t>
  </si>
  <si>
    <t>10-00698</t>
  </si>
  <si>
    <t>UTSW 00059</t>
  </si>
  <si>
    <t>346</t>
  </si>
  <si>
    <t>5000000</t>
  </si>
  <si>
    <t>5/23/2011</t>
  </si>
  <si>
    <t>11-00255</t>
  </si>
  <si>
    <t>150000000</t>
  </si>
  <si>
    <t>UTSW 00062</t>
  </si>
  <si>
    <t>347</t>
  </si>
  <si>
    <t>6/30/2011</t>
  </si>
  <si>
    <t>11-00304</t>
  </si>
  <si>
    <t>UTSW 00058</t>
  </si>
  <si>
    <t>348</t>
  </si>
  <si>
    <t>81.5</t>
  </si>
  <si>
    <t>11-00219</t>
  </si>
  <si>
    <t>196000000</t>
  </si>
  <si>
    <t>UTSW 00041</t>
  </si>
  <si>
    <t>349</t>
  </si>
  <si>
    <t>1/27/2011</t>
  </si>
  <si>
    <t>1/28/2011</t>
  </si>
  <si>
    <t>11-00053</t>
  </si>
  <si>
    <t>UTSW 00045</t>
  </si>
  <si>
    <t>350</t>
  </si>
  <si>
    <t>2/27/2011</t>
  </si>
  <si>
    <t>2/28/2011</t>
  </si>
  <si>
    <t>11-00105</t>
  </si>
  <si>
    <t>00061</t>
  </si>
  <si>
    <t>351</t>
  </si>
  <si>
    <t>6/2/2011</t>
  </si>
  <si>
    <t>11-00267</t>
  </si>
  <si>
    <t>94400000</t>
  </si>
  <si>
    <t>UTSW 00060</t>
  </si>
  <si>
    <t>352</t>
  </si>
  <si>
    <t>76600000</t>
  </si>
  <si>
    <t>11-00242</t>
  </si>
  <si>
    <t>766000000</t>
  </si>
  <si>
    <t>UTSW 00043</t>
  </si>
  <si>
    <t>Mantle cell lymphoma</t>
  </si>
  <si>
    <t>11-00091</t>
  </si>
  <si>
    <t>Peritoneal Fluid</t>
  </si>
  <si>
    <t>UTSW 00057</t>
  </si>
  <si>
    <t>MATURE T-CELL AND NK-CELL NEOPLASMS</t>
  </si>
  <si>
    <t>354</t>
  </si>
  <si>
    <t>Peripheral T-cell lymphoma, NOS</t>
  </si>
  <si>
    <t>11-00333</t>
  </si>
  <si>
    <t>Pleural Fluid</t>
  </si>
  <si>
    <t>UTSW 00031</t>
  </si>
  <si>
    <t>355</t>
  </si>
  <si>
    <t>T-cell large granular lymphocytic leukaemia</t>
  </si>
  <si>
    <t>9/20/2010</t>
  </si>
  <si>
    <t>9/21/2010</t>
  </si>
  <si>
    <t>10-00693</t>
  </si>
  <si>
    <t>UTSW 00049</t>
  </si>
  <si>
    <t>Atypical chronic myeloid leukaemia, BCR-ABL1 negative</t>
  </si>
  <si>
    <t>3/14/2011</t>
  </si>
  <si>
    <t>3/15/2011</t>
  </si>
  <si>
    <t>11-00136</t>
  </si>
  <si>
    <t>UTSW 00036</t>
  </si>
  <si>
    <t>357</t>
  </si>
  <si>
    <t>12/4/2010</t>
  </si>
  <si>
    <t>12/5/2010</t>
  </si>
  <si>
    <t>10-00801</t>
  </si>
  <si>
    <t>UTSW 00034</t>
  </si>
  <si>
    <t>358</t>
  </si>
  <si>
    <t>11/5/2010</t>
  </si>
  <si>
    <t>10-00772</t>
  </si>
  <si>
    <t>UTSW 00046</t>
  </si>
  <si>
    <t>359</t>
  </si>
  <si>
    <t>3/7/2011</t>
  </si>
  <si>
    <t>11-00122</t>
  </si>
  <si>
    <t>UTSW 00047</t>
  </si>
  <si>
    <t>360</t>
  </si>
  <si>
    <t>11-00123</t>
  </si>
  <si>
    <t>UTSW 00032</t>
  </si>
  <si>
    <t>10-00694</t>
  </si>
  <si>
    <t>362</t>
  </si>
  <si>
    <t>10-00765</t>
  </si>
  <si>
    <t>UTSW 00026</t>
  </si>
  <si>
    <t>363</t>
  </si>
  <si>
    <t>11-00092</t>
  </si>
  <si>
    <t>UTSW 00042</t>
  </si>
  <si>
    <t>364</t>
  </si>
  <si>
    <t>11-00093</t>
  </si>
  <si>
    <t>UTSW 00048</t>
  </si>
  <si>
    <t>366</t>
  </si>
  <si>
    <t>11-00133</t>
  </si>
  <si>
    <t>11-00135</t>
  </si>
  <si>
    <t>UTSW 00050</t>
  </si>
  <si>
    <t>369</t>
  </si>
  <si>
    <t>3/23/2011</t>
  </si>
  <si>
    <t>11-00150</t>
  </si>
  <si>
    <t>UTSW 00051</t>
  </si>
  <si>
    <t>370</t>
  </si>
  <si>
    <t>11-00151</t>
  </si>
  <si>
    <t xml:space="preserve">UTSW 00001 </t>
  </si>
  <si>
    <t>371</t>
  </si>
  <si>
    <t>12/23/2010</t>
  </si>
  <si>
    <t>12/24/2010</t>
  </si>
  <si>
    <t>10-00828</t>
  </si>
  <si>
    <t>2/23/2011</t>
  </si>
  <si>
    <t>2/24/2011</t>
  </si>
  <si>
    <t>11-00097</t>
  </si>
  <si>
    <t>2/25/2011</t>
  </si>
  <si>
    <t>11-00104</t>
  </si>
  <si>
    <t>372</t>
  </si>
  <si>
    <t>10-00256</t>
  </si>
  <si>
    <t>Egypt</t>
  </si>
  <si>
    <t>373</t>
  </si>
  <si>
    <t>10-00255</t>
  </si>
  <si>
    <t>374</t>
  </si>
  <si>
    <t>4/30/2010</t>
  </si>
  <si>
    <t>10-00271</t>
  </si>
  <si>
    <t>375</t>
  </si>
  <si>
    <t>10-00272</t>
  </si>
  <si>
    <t>376</t>
  </si>
  <si>
    <t>5/6/2010</t>
  </si>
  <si>
    <t>10-00302</t>
  </si>
  <si>
    <t>377</t>
  </si>
  <si>
    <t>10-00303</t>
  </si>
  <si>
    <t>378</t>
  </si>
  <si>
    <t>5/29/2010</t>
  </si>
  <si>
    <t>10-00360</t>
  </si>
  <si>
    <t>379</t>
  </si>
  <si>
    <t>10-00361</t>
  </si>
  <si>
    <t>380</t>
  </si>
  <si>
    <t>10-00362</t>
  </si>
  <si>
    <t>381</t>
  </si>
  <si>
    <t>5/31/2010</t>
  </si>
  <si>
    <t>6/2/2010</t>
  </si>
  <si>
    <t>10-00366</t>
  </si>
  <si>
    <t>382</t>
  </si>
  <si>
    <t>10-00367</t>
  </si>
  <si>
    <t>383</t>
  </si>
  <si>
    <t>10-00368</t>
  </si>
  <si>
    <t>384</t>
  </si>
  <si>
    <t>6/4/2010</t>
  </si>
  <si>
    <t>10-00377</t>
  </si>
  <si>
    <t>385</t>
  </si>
  <si>
    <t>6/6/2010</t>
  </si>
  <si>
    <t>10-00379</t>
  </si>
  <si>
    <t>386</t>
  </si>
  <si>
    <t>6/11/2010</t>
  </si>
  <si>
    <t>6/13/2010</t>
  </si>
  <si>
    <t>10-00394</t>
  </si>
  <si>
    <t>387</t>
  </si>
  <si>
    <t>10-00395</t>
  </si>
  <si>
    <t>388</t>
  </si>
  <si>
    <t>10-00396</t>
  </si>
  <si>
    <t>389</t>
  </si>
  <si>
    <t>10-00397</t>
  </si>
  <si>
    <t>390</t>
  </si>
  <si>
    <t>10-00398</t>
  </si>
  <si>
    <t>391</t>
  </si>
  <si>
    <t>10-00399</t>
  </si>
  <si>
    <t>392</t>
  </si>
  <si>
    <t>6/16/2010</t>
  </si>
  <si>
    <t>6/18/2010</t>
  </si>
  <si>
    <t>10-00415</t>
  </si>
  <si>
    <t>393</t>
  </si>
  <si>
    <t>10-00416</t>
  </si>
  <si>
    <t>394</t>
  </si>
  <si>
    <t>10-00427</t>
  </si>
  <si>
    <t>395</t>
  </si>
  <si>
    <t>10-00428</t>
  </si>
  <si>
    <t>396</t>
  </si>
  <si>
    <t>6/25/2010</t>
  </si>
  <si>
    <t>10-00440</t>
  </si>
  <si>
    <t>397</t>
  </si>
  <si>
    <t>10-00441</t>
  </si>
  <si>
    <t>398</t>
  </si>
  <si>
    <t>7/20/2010</t>
  </si>
  <si>
    <t>10-00508</t>
  </si>
  <si>
    <t>399</t>
  </si>
  <si>
    <t>10-00509</t>
  </si>
  <si>
    <t>400</t>
  </si>
  <si>
    <t>5/1/2008</t>
  </si>
  <si>
    <t>08-00156</t>
  </si>
  <si>
    <t>Florida</t>
  </si>
  <si>
    <t>401</t>
  </si>
  <si>
    <t>1/3/2009</t>
  </si>
  <si>
    <t>1/4/2009</t>
  </si>
  <si>
    <t>09-00008</t>
  </si>
  <si>
    <t>402</t>
  </si>
  <si>
    <t>6310000</t>
  </si>
  <si>
    <t>58.9</t>
  </si>
  <si>
    <t>7/29/2009</t>
  </si>
  <si>
    <t>09-00455</t>
  </si>
  <si>
    <t>Erasmus Medical Center/Sophia Children's Hospital</t>
  </si>
  <si>
    <t>63100000</t>
  </si>
  <si>
    <t>403</t>
  </si>
  <si>
    <t>1260000</t>
  </si>
  <si>
    <t>72.3</t>
  </si>
  <si>
    <t>09-00453</t>
  </si>
  <si>
    <t>31400000</t>
  </si>
  <si>
    <t>404</t>
  </si>
  <si>
    <t>88.2</t>
  </si>
  <si>
    <t>2/2/2008</t>
  </si>
  <si>
    <t>2/4/2008</t>
  </si>
  <si>
    <t>08-00038</t>
  </si>
  <si>
    <t>70000000</t>
  </si>
  <si>
    <t>405</t>
  </si>
  <si>
    <t>352000</t>
  </si>
  <si>
    <t>84.5</t>
  </si>
  <si>
    <t>3/21/2010</t>
  </si>
  <si>
    <t>3/23/2010</t>
  </si>
  <si>
    <t>10-00192</t>
  </si>
  <si>
    <t>1410000</t>
  </si>
  <si>
    <t>406</t>
  </si>
  <si>
    <t>4500000</t>
  </si>
  <si>
    <t>91.0</t>
  </si>
  <si>
    <t>5/13/2008</t>
  </si>
  <si>
    <t>08-00177</t>
  </si>
  <si>
    <t>45000000</t>
  </si>
  <si>
    <t>407</t>
  </si>
  <si>
    <t>4000000</t>
  </si>
  <si>
    <t>98.8</t>
  </si>
  <si>
    <t>8/7/2008</t>
  </si>
  <si>
    <t>08-00253</t>
  </si>
  <si>
    <t>40000000</t>
  </si>
  <si>
    <t>408</t>
  </si>
  <si>
    <t>1570000</t>
  </si>
  <si>
    <t>84.0</t>
  </si>
  <si>
    <t>3/21/2009</t>
  </si>
  <si>
    <t>3/23/2009</t>
  </si>
  <si>
    <t>09-00179</t>
  </si>
  <si>
    <t>37600000</t>
  </si>
  <si>
    <t>409</t>
  </si>
  <si>
    <t>5220000</t>
  </si>
  <si>
    <t>09-00454</t>
  </si>
  <si>
    <t>52200000</t>
  </si>
  <si>
    <t>410</t>
  </si>
  <si>
    <t>74.0</t>
  </si>
  <si>
    <t>6/25/2009</t>
  </si>
  <si>
    <t>09-00404</t>
  </si>
  <si>
    <t>411</t>
  </si>
  <si>
    <t>3960000</t>
  </si>
  <si>
    <t>84.8</t>
  </si>
  <si>
    <t>10-00198</t>
  </si>
  <si>
    <t>39600000</t>
  </si>
  <si>
    <t>412</t>
  </si>
  <si>
    <t>1720000</t>
  </si>
  <si>
    <t>85.8</t>
  </si>
  <si>
    <t>10-00502</t>
  </si>
  <si>
    <t>18900000</t>
  </si>
  <si>
    <t>413</t>
  </si>
  <si>
    <t>6000000</t>
  </si>
  <si>
    <t>92.7</t>
  </si>
  <si>
    <t>5/9/2011</t>
  </si>
  <si>
    <t>11-00234</t>
  </si>
  <si>
    <t>414</t>
  </si>
  <si>
    <t>11500000</t>
  </si>
  <si>
    <t>90.0</t>
  </si>
  <si>
    <t>2/6/2008</t>
  </si>
  <si>
    <t>2/8/2008</t>
  </si>
  <si>
    <t>08-00043</t>
  </si>
  <si>
    <t>57500000</t>
  </si>
  <si>
    <t>6.5</t>
  </si>
  <si>
    <t>415</t>
  </si>
  <si>
    <t>97.5</t>
  </si>
  <si>
    <t>3/7/2009</t>
  </si>
  <si>
    <t>3/9/2009</t>
  </si>
  <si>
    <t>09-00146</t>
  </si>
  <si>
    <t>140000000</t>
  </si>
  <si>
    <t>Down Syndrome</t>
  </si>
  <si>
    <t>416</t>
  </si>
  <si>
    <t>6710000</t>
  </si>
  <si>
    <t>95.8</t>
  </si>
  <si>
    <t>1/6/2010</t>
  </si>
  <si>
    <t>1/8/2010</t>
  </si>
  <si>
    <t>10-00019</t>
  </si>
  <si>
    <t>67100000</t>
  </si>
  <si>
    <t>417</t>
  </si>
  <si>
    <t>5050000</t>
  </si>
  <si>
    <t>98.70</t>
  </si>
  <si>
    <t>2/17/2010</t>
  </si>
  <si>
    <t>2/19/2010</t>
  </si>
  <si>
    <t>10-00101</t>
  </si>
  <si>
    <t>50500000</t>
  </si>
  <si>
    <t>418</t>
  </si>
  <si>
    <t>5210000</t>
  </si>
  <si>
    <t>94.00</t>
  </si>
  <si>
    <t>10-00217</t>
  </si>
  <si>
    <t>46900000</t>
  </si>
  <si>
    <t>419</t>
  </si>
  <si>
    <t>4/29/2008</t>
  </si>
  <si>
    <t>08-00160</t>
  </si>
  <si>
    <t>420</t>
  </si>
  <si>
    <t>6800000</t>
  </si>
  <si>
    <t>95.0</t>
  </si>
  <si>
    <t>5/6/2008</t>
  </si>
  <si>
    <t>08-00169</t>
  </si>
  <si>
    <t>68000000</t>
  </si>
  <si>
    <t>421</t>
  </si>
  <si>
    <t>4800000</t>
  </si>
  <si>
    <t>93.0</t>
  </si>
  <si>
    <t>5/26/2008</t>
  </si>
  <si>
    <t>08-00186</t>
  </si>
  <si>
    <t>48000000</t>
  </si>
  <si>
    <t>422</t>
  </si>
  <si>
    <t>2830000</t>
  </si>
  <si>
    <t>7/1/2008</t>
  </si>
  <si>
    <t>7/3/2008</t>
  </si>
  <si>
    <t>08-00222</t>
  </si>
  <si>
    <t>14100000</t>
  </si>
  <si>
    <t>423</t>
  </si>
  <si>
    <t>1790000</t>
  </si>
  <si>
    <t>85.6</t>
  </si>
  <si>
    <t>7/22/2008</t>
  </si>
  <si>
    <t>08-00232</t>
  </si>
  <si>
    <t>26900000</t>
  </si>
  <si>
    <t>424</t>
  </si>
  <si>
    <t>2700000</t>
  </si>
  <si>
    <t>12/2/2008</t>
  </si>
  <si>
    <t>08-00419</t>
  </si>
  <si>
    <t>425</t>
  </si>
  <si>
    <t>3460000</t>
  </si>
  <si>
    <t>92.8</t>
  </si>
  <si>
    <t>12/10/2008</t>
  </si>
  <si>
    <t>12/12/2008</t>
  </si>
  <si>
    <t>08-00426</t>
  </si>
  <si>
    <t>48500000</t>
  </si>
  <si>
    <t>426</t>
  </si>
  <si>
    <t>2150000</t>
  </si>
  <si>
    <t>97.2</t>
  </si>
  <si>
    <t>1/14/2009</t>
  </si>
  <si>
    <t>09-00018</t>
  </si>
  <si>
    <t>21500000</t>
  </si>
  <si>
    <t>427</t>
  </si>
  <si>
    <t>6790000</t>
  </si>
  <si>
    <t>76.0</t>
  </si>
  <si>
    <t>09-00176</t>
  </si>
  <si>
    <t>67900000</t>
  </si>
  <si>
    <t>428</t>
  </si>
  <si>
    <t>9600000</t>
  </si>
  <si>
    <t>94.0</t>
  </si>
  <si>
    <t>4/1/2009</t>
  </si>
  <si>
    <t>09-00199</t>
  </si>
  <si>
    <t>96000000</t>
  </si>
  <si>
    <t>429</t>
  </si>
  <si>
    <t>5/8/2009</t>
  </si>
  <si>
    <t>09-00307</t>
  </si>
  <si>
    <t>170000000</t>
  </si>
  <si>
    <t>430</t>
  </si>
  <si>
    <t>3540000</t>
  </si>
  <si>
    <t>4/4/2008</t>
  </si>
  <si>
    <t>08-00127</t>
  </si>
  <si>
    <t>7080000</t>
  </si>
  <si>
    <t>431</t>
  </si>
  <si>
    <t>08-00128</t>
  </si>
  <si>
    <t>25000000</t>
  </si>
  <si>
    <t>432</t>
  </si>
  <si>
    <t>3130000</t>
  </si>
  <si>
    <t>78.5</t>
  </si>
  <si>
    <t>7/23/2011</t>
  </si>
  <si>
    <t>7/25/2011</t>
  </si>
  <si>
    <t>11-00322</t>
  </si>
  <si>
    <t>34000000</t>
  </si>
  <si>
    <t>433</t>
  </si>
  <si>
    <t>2390000</t>
  </si>
  <si>
    <t>96.50</t>
  </si>
  <si>
    <t>11-00165</t>
  </si>
  <si>
    <t>21600000</t>
  </si>
  <si>
    <t>434</t>
  </si>
  <si>
    <t>4360000</t>
  </si>
  <si>
    <t>11-00164</t>
  </si>
  <si>
    <t>50200000</t>
  </si>
  <si>
    <t>11.5</t>
  </si>
  <si>
    <t>435</t>
  </si>
  <si>
    <t>228000</t>
  </si>
  <si>
    <t>84.71</t>
  </si>
  <si>
    <t>6/1/2010</t>
  </si>
  <si>
    <t>10-00371</t>
  </si>
  <si>
    <t>436</t>
  </si>
  <si>
    <t>3140000</t>
  </si>
  <si>
    <t>76.10</t>
  </si>
  <si>
    <t>6/9/2010</t>
  </si>
  <si>
    <t>10-00390</t>
  </si>
  <si>
    <t>29800000</t>
  </si>
  <si>
    <t>437</t>
  </si>
  <si>
    <t>11/1/2007</t>
  </si>
  <si>
    <t>11/2/2007</t>
  </si>
  <si>
    <t>07-00301</t>
  </si>
  <si>
    <t>Indiana</t>
  </si>
  <si>
    <t>438</t>
  </si>
  <si>
    <t>5/7/2007</t>
  </si>
  <si>
    <t>07-00105</t>
  </si>
  <si>
    <t>Kaiser Permanente</t>
  </si>
  <si>
    <t>439</t>
  </si>
  <si>
    <t>1/18/2007</t>
  </si>
  <si>
    <t>1/19/2007</t>
  </si>
  <si>
    <t>07-00008</t>
  </si>
  <si>
    <t>Monterey, California</t>
  </si>
  <si>
    <t>440</t>
  </si>
  <si>
    <t>08-00022</t>
  </si>
  <si>
    <t>New York</t>
  </si>
  <si>
    <t>441</t>
  </si>
  <si>
    <t>1/30/2008</t>
  </si>
  <si>
    <t>1/31/2008</t>
  </si>
  <si>
    <t>08-00036</t>
  </si>
  <si>
    <t>442</t>
  </si>
  <si>
    <t>Chronic eosinophilic leukaemia, NOS</t>
  </si>
  <si>
    <t>3170000</t>
  </si>
  <si>
    <t>70.6</t>
  </si>
  <si>
    <t>6/27/2011</t>
  </si>
  <si>
    <t>6/28/2011</t>
  </si>
  <si>
    <t>11-00297</t>
  </si>
  <si>
    <t>Oakland</t>
  </si>
  <si>
    <t>31700000</t>
  </si>
  <si>
    <t>443</t>
  </si>
  <si>
    <t>6/19/2008</t>
  </si>
  <si>
    <t>08-00210</t>
  </si>
  <si>
    <t>Stanford University</t>
  </si>
  <si>
    <t>444</t>
  </si>
  <si>
    <t>10/18/2007</t>
  </si>
  <si>
    <t>10/19/2007</t>
  </si>
  <si>
    <t>07-00281</t>
  </si>
  <si>
    <t>445</t>
  </si>
  <si>
    <t>1:1</t>
  </si>
  <si>
    <t>11-00182</t>
  </si>
  <si>
    <t>240000</t>
  </si>
  <si>
    <t>446</t>
  </si>
  <si>
    <t>10/8/2007</t>
  </si>
  <si>
    <t>10/9/2007</t>
  </si>
  <si>
    <t>07-00255</t>
  </si>
  <si>
    <t>447</t>
  </si>
  <si>
    <t>2/25/2008</t>
  </si>
  <si>
    <t>2/26/2008</t>
  </si>
  <si>
    <t>08-00061</t>
  </si>
  <si>
    <t>448</t>
  </si>
  <si>
    <t>10/1/2010</t>
  </si>
  <si>
    <t>10-00714</t>
  </si>
  <si>
    <t>449</t>
  </si>
  <si>
    <t>10-00732</t>
  </si>
  <si>
    <t>450</t>
  </si>
  <si>
    <t>8/13/2009</t>
  </si>
  <si>
    <t>09-00497</t>
  </si>
  <si>
    <t>451</t>
  </si>
  <si>
    <t>9/26/2007</t>
  </si>
  <si>
    <t>07-00244</t>
  </si>
  <si>
    <t>452</t>
  </si>
  <si>
    <t>9/28/2007</t>
  </si>
  <si>
    <t>07-00245</t>
  </si>
  <si>
    <t>453</t>
  </si>
  <si>
    <t>07-00360</t>
  </si>
  <si>
    <t>454</t>
  </si>
  <si>
    <t>3/22/2008</t>
  </si>
  <si>
    <t>08-00105</t>
  </si>
  <si>
    <t>Likely secondary CMML; s/p transplant for stage IV NHL</t>
  </si>
  <si>
    <t>455</t>
  </si>
  <si>
    <t>5/19/2008</t>
  </si>
  <si>
    <t>5/20/2008</t>
  </si>
  <si>
    <t>08-00181</t>
  </si>
  <si>
    <t>456</t>
  </si>
  <si>
    <t>6/25/2008</t>
  </si>
  <si>
    <t>6/26/2008</t>
  </si>
  <si>
    <t>08-00216</t>
  </si>
  <si>
    <t>12/16/2008</t>
  </si>
  <si>
    <t>08-00430</t>
  </si>
  <si>
    <t>457</t>
  </si>
  <si>
    <t>11/24/2008</t>
  </si>
  <si>
    <t>11/25/2008</t>
  </si>
  <si>
    <t>08-00404</t>
  </si>
  <si>
    <t>458</t>
  </si>
  <si>
    <t>8/11/2009</t>
  </si>
  <si>
    <t>09-00472</t>
  </si>
  <si>
    <t>459</t>
  </si>
  <si>
    <t>Refractory anaemia with ring sideroblasts associated with marked thrombocytosis</t>
  </si>
  <si>
    <t>7/21/2008</t>
  </si>
  <si>
    <t>08-00231</t>
  </si>
  <si>
    <t>460</t>
  </si>
  <si>
    <t>Myeloid and lymphoid neoplasms with FGFR1 abnormalities</t>
  </si>
  <si>
    <t>7/9/2009</t>
  </si>
  <si>
    <t>09-00247</t>
  </si>
  <si>
    <t>461</t>
  </si>
  <si>
    <t>7/3/2009</t>
  </si>
  <si>
    <t>7/4/2009</t>
  </si>
  <si>
    <t>09-00422</t>
  </si>
  <si>
    <t>462</t>
  </si>
  <si>
    <t>7/13/2009</t>
  </si>
  <si>
    <t>7/14/2009</t>
  </si>
  <si>
    <t>09-00427</t>
  </si>
  <si>
    <t>463</t>
  </si>
  <si>
    <t>11/22/2007</t>
  </si>
  <si>
    <t>11/23/2007</t>
  </si>
  <si>
    <t>07-00322</t>
  </si>
  <si>
    <t>464</t>
  </si>
  <si>
    <t>07-00283</t>
  </si>
  <si>
    <t>465</t>
  </si>
  <si>
    <t>7/8/2008</t>
  </si>
  <si>
    <t>7/9/2008</t>
  </si>
  <si>
    <t>08-00224</t>
  </si>
  <si>
    <t>466</t>
  </si>
  <si>
    <t>3/9/2008</t>
  </si>
  <si>
    <t>3/10/2008</t>
  </si>
  <si>
    <t>08-00084</t>
  </si>
  <si>
    <t>467</t>
  </si>
  <si>
    <t>11/21/2008</t>
  </si>
  <si>
    <t>08-00394</t>
  </si>
  <si>
    <t>12/9/2008</t>
  </si>
  <si>
    <t>08-00423</t>
  </si>
  <si>
    <t>468</t>
  </si>
  <si>
    <t>12/1/2008</t>
  </si>
  <si>
    <t>08-00409</t>
  </si>
  <si>
    <t>470</t>
  </si>
  <si>
    <t>5/28/2008</t>
  </si>
  <si>
    <t>5/29/2008</t>
  </si>
  <si>
    <t>08-00185</t>
  </si>
  <si>
    <t>471</t>
  </si>
  <si>
    <t>08-00294</t>
  </si>
  <si>
    <t>472</t>
  </si>
  <si>
    <t>Mast cell leukaemia</t>
  </si>
  <si>
    <t>6/23/2008</t>
  </si>
  <si>
    <t>6/24/2008</t>
  </si>
  <si>
    <t>08-00211</t>
  </si>
  <si>
    <t>473</t>
  </si>
  <si>
    <t>08-00023</t>
  </si>
  <si>
    <t>474</t>
  </si>
  <si>
    <t>2/7/2008</t>
  </si>
  <si>
    <t>08-00042</t>
  </si>
  <si>
    <t>475</t>
  </si>
  <si>
    <t>2/27/2008</t>
  </si>
  <si>
    <t>2/28/2008</t>
  </si>
  <si>
    <t>08-00062</t>
  </si>
  <si>
    <t>476</t>
  </si>
  <si>
    <t>5/2/2008</t>
  </si>
  <si>
    <t>08-00166</t>
  </si>
  <si>
    <t>Idiopathic erythrocytosis</t>
  </si>
  <si>
    <t>477</t>
  </si>
  <si>
    <t>10/6/2008</t>
  </si>
  <si>
    <t>08-00324</t>
  </si>
  <si>
    <t>478</t>
  </si>
  <si>
    <t>11/13/2008</t>
  </si>
  <si>
    <t>11/14/2008</t>
  </si>
  <si>
    <t>08-00379</t>
  </si>
  <si>
    <t>479</t>
  </si>
  <si>
    <t>11/26/2008</t>
  </si>
  <si>
    <t>08-00405</t>
  </si>
  <si>
    <t>480</t>
  </si>
  <si>
    <t>4/16/2008</t>
  </si>
  <si>
    <t>4/17/2008</t>
  </si>
  <si>
    <t>08-00136</t>
  </si>
  <si>
    <t>481</t>
  </si>
  <si>
    <t>07-00282</t>
  </si>
  <si>
    <t>482</t>
  </si>
  <si>
    <t>5/5/2008</t>
  </si>
  <si>
    <t>08-00167</t>
  </si>
  <si>
    <t>483</t>
  </si>
  <si>
    <t>10/3/2008</t>
  </si>
  <si>
    <t>08-00319</t>
  </si>
  <si>
    <t>484</t>
  </si>
  <si>
    <t>2/22/2011</t>
  </si>
  <si>
    <t>11-00094</t>
  </si>
  <si>
    <t>485</t>
  </si>
  <si>
    <t>2/24/2009</t>
  </si>
  <si>
    <t>09-00076</t>
  </si>
  <si>
    <t>486</t>
  </si>
  <si>
    <t>11/3/2008</t>
  </si>
  <si>
    <t>11/4/2008</t>
  </si>
  <si>
    <t>08-00369</t>
  </si>
  <si>
    <t>487</t>
  </si>
  <si>
    <t>08-00378</t>
  </si>
  <si>
    <t>488</t>
  </si>
  <si>
    <t>12/14/2007</t>
  </si>
  <si>
    <t>07-00347</t>
  </si>
  <si>
    <t>history of PMF -- FAB: NOS</t>
  </si>
  <si>
    <t>489</t>
  </si>
  <si>
    <t>11-00152</t>
  </si>
  <si>
    <t>University of Utah</t>
  </si>
  <si>
    <t>490</t>
  </si>
  <si>
    <t>7830000</t>
  </si>
  <si>
    <t>87.9</t>
  </si>
  <si>
    <t>11-00282</t>
  </si>
  <si>
    <t>15700000</t>
  </si>
  <si>
    <t>491</t>
  </si>
  <si>
    <t>3330000</t>
  </si>
  <si>
    <t>93.3</t>
  </si>
  <si>
    <t>11-00208</t>
  </si>
  <si>
    <t>16600000</t>
  </si>
  <si>
    <t>492</t>
  </si>
  <si>
    <t>3/16/2011</t>
  </si>
  <si>
    <t>11-00137</t>
  </si>
  <si>
    <t>493</t>
  </si>
  <si>
    <t>11-00153</t>
  </si>
  <si>
    <t>494</t>
  </si>
  <si>
    <t>11-00037</t>
  </si>
  <si>
    <t>495</t>
  </si>
  <si>
    <t>11-00048</t>
  </si>
  <si>
    <t>496</t>
  </si>
  <si>
    <t>11-00243</t>
  </si>
  <si>
    <t>264000000</t>
  </si>
  <si>
    <t>497</t>
  </si>
  <si>
    <t>7000000</t>
  </si>
  <si>
    <t>94.9</t>
  </si>
  <si>
    <t>6/9/2011</t>
  </si>
  <si>
    <t>6/10/2011</t>
  </si>
  <si>
    <t>11-00277</t>
  </si>
  <si>
    <t>498</t>
  </si>
  <si>
    <t>11-00154</t>
  </si>
  <si>
    <t>499</t>
  </si>
  <si>
    <t>13900000</t>
  </si>
  <si>
    <t>93.4</t>
  </si>
  <si>
    <t>11-00215</t>
  </si>
  <si>
    <t>139000000</t>
  </si>
  <si>
    <t>500</t>
  </si>
  <si>
    <t>10500000</t>
  </si>
  <si>
    <t>96.3</t>
  </si>
  <si>
    <t>11-00187</t>
  </si>
  <si>
    <t>52400000</t>
  </si>
  <si>
    <t>501</t>
  </si>
  <si>
    <t>3/9/2011</t>
  </si>
  <si>
    <t>11-00125</t>
  </si>
  <si>
    <t>502</t>
  </si>
  <si>
    <t>11-00126</t>
  </si>
  <si>
    <t>503</t>
  </si>
  <si>
    <t>9950000</t>
  </si>
  <si>
    <t>96.8</t>
  </si>
  <si>
    <t>11-00188</t>
  </si>
  <si>
    <t>49800000</t>
  </si>
  <si>
    <t>504</t>
  </si>
  <si>
    <t>2/3/2011</t>
  </si>
  <si>
    <t>11-00063</t>
  </si>
  <si>
    <t>505</t>
  </si>
  <si>
    <t>11-00134</t>
  </si>
  <si>
    <t>506</t>
  </si>
  <si>
    <t>12/14/2010</t>
  </si>
  <si>
    <t>12/15/2010</t>
  </si>
  <si>
    <t>10-00815</t>
  </si>
  <si>
    <t>507</t>
  </si>
  <si>
    <t>10-00816</t>
  </si>
  <si>
    <t>508</t>
  </si>
  <si>
    <t>18700000</t>
  </si>
  <si>
    <t>91.7</t>
  </si>
  <si>
    <t>11-00434</t>
  </si>
  <si>
    <t>187000000</t>
  </si>
  <si>
    <t>101000000</t>
  </si>
  <si>
    <t>11-00431</t>
  </si>
  <si>
    <t>5060000000</t>
  </si>
  <si>
    <t>History of MDS</t>
  </si>
  <si>
    <t>11/3/2011</t>
  </si>
  <si>
    <t>509</t>
  </si>
  <si>
    <t>6010000</t>
  </si>
  <si>
    <t>11/4/2011</t>
  </si>
  <si>
    <t>6/22/2011</t>
  </si>
  <si>
    <t>11-00445</t>
  </si>
  <si>
    <t>12000000</t>
  </si>
  <si>
    <t>12/22/2011</t>
  </si>
  <si>
    <t>510</t>
  </si>
  <si>
    <t>6830000</t>
  </si>
  <si>
    <t>12/23/2011</t>
  </si>
  <si>
    <t>11-00500</t>
  </si>
  <si>
    <t>5600000</t>
  </si>
  <si>
    <t>4/16/2012</t>
  </si>
  <si>
    <t>4/17/2012</t>
  </si>
  <si>
    <t>12-00106</t>
  </si>
  <si>
    <t>560000</t>
  </si>
  <si>
    <t>12/5/2011</t>
  </si>
  <si>
    <t>511</t>
  </si>
  <si>
    <t>6500000</t>
  </si>
  <si>
    <t>11-00501</t>
  </si>
  <si>
    <t>12/27/2011</t>
  </si>
  <si>
    <t>513</t>
  </si>
  <si>
    <t>116000000</t>
  </si>
  <si>
    <t>512</t>
  </si>
  <si>
    <t>11-00503</t>
  </si>
  <si>
    <t>580000000</t>
  </si>
  <si>
    <t>3830000</t>
  </si>
  <si>
    <t>6/12/2012</t>
  </si>
  <si>
    <t>12-00166</t>
  </si>
  <si>
    <t>2640000</t>
  </si>
  <si>
    <t>12-00167</t>
  </si>
  <si>
    <t>99.6</t>
  </si>
  <si>
    <t>6/19/2012</t>
  </si>
  <si>
    <t>6/20/2012</t>
  </si>
  <si>
    <t>12-00178</t>
  </si>
  <si>
    <t>270000000</t>
  </si>
  <si>
    <t>514</t>
  </si>
  <si>
    <t>11-00504</t>
  </si>
  <si>
    <t>700000000</t>
  </si>
  <si>
    <t>515</t>
  </si>
  <si>
    <t>Chronic lymphocytic leukaemia/small lymphocytic lymphoma</t>
  </si>
  <si>
    <t>12/20/2011</t>
  </si>
  <si>
    <t>12/21/2011</t>
  </si>
  <si>
    <t>11-00498</t>
  </si>
  <si>
    <t>8640000</t>
  </si>
  <si>
    <t>92.2</t>
  </si>
  <si>
    <t>8/28/2012</t>
  </si>
  <si>
    <t>8/29/2012</t>
  </si>
  <si>
    <t>12-00246</t>
  </si>
  <si>
    <t>516</t>
  </si>
  <si>
    <t>31900000</t>
  </si>
  <si>
    <t>11-00499</t>
  </si>
  <si>
    <t>957000000</t>
  </si>
  <si>
    <t>KARYOTYPE RESULTS: 46,XY,del(2)(q21q31),+7,der(7)t(7;15)(q22;q15)x2,-10,der(14)t(11;14)(q13;q3 2), -15,der(17)del(17)(p11.2p13)t(17;18)(q25;q21),add(17)(q21), der(18)t(17;18),+mar[8]/46,XY[12]</t>
  </si>
  <si>
    <t>10/17/2011</t>
  </si>
  <si>
    <t>517</t>
  </si>
  <si>
    <t>11-00502</t>
  </si>
  <si>
    <t>828000000</t>
  </si>
  <si>
    <t>17100000</t>
  </si>
  <si>
    <t>90.8</t>
  </si>
  <si>
    <t>4/2/2012</t>
  </si>
  <si>
    <t>4/3/2012</t>
  </si>
  <si>
    <t>12-00086</t>
  </si>
  <si>
    <t>850000000</t>
  </si>
  <si>
    <t>5170000</t>
  </si>
  <si>
    <t>74.6</t>
  </si>
  <si>
    <t>12-00087</t>
  </si>
  <si>
    <t>25900000</t>
  </si>
  <si>
    <t>29600000</t>
  </si>
  <si>
    <t>90.9</t>
  </si>
  <si>
    <t>4/5/2012</t>
  </si>
  <si>
    <t>SCR Pt 124 C1 D3</t>
  </si>
  <si>
    <t>12-00091</t>
  </si>
  <si>
    <t>887000000</t>
  </si>
  <si>
    <t>9/6/2011</t>
  </si>
  <si>
    <t>518</t>
  </si>
  <si>
    <t>517000</t>
  </si>
  <si>
    <t>12/29/2011</t>
  </si>
  <si>
    <t>12/30/2011</t>
  </si>
  <si>
    <t>11-00505</t>
  </si>
  <si>
    <t>1030000</t>
  </si>
  <si>
    <t>519</t>
  </si>
  <si>
    <t>4300000</t>
  </si>
  <si>
    <t>11-00506</t>
  </si>
  <si>
    <t>8600000</t>
  </si>
  <si>
    <t>520</t>
  </si>
  <si>
    <t>5350000</t>
  </si>
  <si>
    <t>specimen badly clotted</t>
  </si>
  <si>
    <t>10/22/2010</t>
  </si>
  <si>
    <t>1/5/2015</t>
  </si>
  <si>
    <t>11-00507</t>
  </si>
  <si>
    <t>521</t>
  </si>
  <si>
    <t>60500000</t>
  </si>
  <si>
    <t>99.8</t>
  </si>
  <si>
    <t>1/3/2012</t>
  </si>
  <si>
    <t>1/4/2012</t>
  </si>
  <si>
    <t>12-00001</t>
  </si>
  <si>
    <t>908000000</t>
  </si>
  <si>
    <t>70300000</t>
  </si>
  <si>
    <t>5/10/2012</t>
  </si>
  <si>
    <t>5/11/2012</t>
  </si>
  <si>
    <t>12-00130</t>
  </si>
  <si>
    <t>703000000</t>
  </si>
  <si>
    <t>11/15/2012</t>
  </si>
  <si>
    <t>12-00347</t>
  </si>
  <si>
    <t>45200000</t>
  </si>
  <si>
    <t>5/16/2013</t>
  </si>
  <si>
    <t>5/17/2013</t>
  </si>
  <si>
    <t>13-00172</t>
  </si>
  <si>
    <t>1810000000</t>
  </si>
  <si>
    <t>42400000</t>
  </si>
  <si>
    <t>6/3/2014</t>
  </si>
  <si>
    <t>14-00415</t>
  </si>
  <si>
    <t>485000000</t>
  </si>
  <si>
    <t>12.5</t>
  </si>
  <si>
    <t>522</t>
  </si>
  <si>
    <t>35300</t>
  </si>
  <si>
    <t>12-00002</t>
  </si>
  <si>
    <t>8825</t>
  </si>
  <si>
    <t>1.0</t>
  </si>
  <si>
    <t>523</t>
  </si>
  <si>
    <t>51000000</t>
  </si>
  <si>
    <t>90.6</t>
  </si>
  <si>
    <t>525</t>
  </si>
  <si>
    <t>11-00473</t>
  </si>
  <si>
    <t>510000000</t>
  </si>
  <si>
    <t>524</t>
  </si>
  <si>
    <t>32100000</t>
  </si>
  <si>
    <t>526</t>
  </si>
  <si>
    <t>11-00475</t>
  </si>
  <si>
    <t>9620000000</t>
  </si>
  <si>
    <t>1/15/2011</t>
  </si>
  <si>
    <t>29300000</t>
  </si>
  <si>
    <t>1/5/2012</t>
  </si>
  <si>
    <t>1/6/2012</t>
  </si>
  <si>
    <t>527</t>
  </si>
  <si>
    <t>12-00003</t>
  </si>
  <si>
    <t>293000000</t>
  </si>
  <si>
    <t>4/6/2012</t>
  </si>
  <si>
    <t>12-00094</t>
  </si>
  <si>
    <t>298000000</t>
  </si>
  <si>
    <t>8060000</t>
  </si>
  <si>
    <t>94.70</t>
  </si>
  <si>
    <t>3/31/2015</t>
  </si>
  <si>
    <t>Flow</t>
  </si>
  <si>
    <t>4/1/2015</t>
  </si>
  <si>
    <t>15-00326</t>
  </si>
  <si>
    <t>33200000</t>
  </si>
  <si>
    <t>528</t>
  </si>
  <si>
    <t>12-00004</t>
  </si>
  <si>
    <t>166000000</t>
  </si>
  <si>
    <t>4030000</t>
  </si>
  <si>
    <t>529</t>
  </si>
  <si>
    <t>12-00005</t>
  </si>
  <si>
    <t>Plasma cell myeloma</t>
  </si>
  <si>
    <t>2360000</t>
  </si>
  <si>
    <t>1/9/2012</t>
  </si>
  <si>
    <t>1/10/2012</t>
  </si>
  <si>
    <t>531</t>
  </si>
  <si>
    <t>12-00008</t>
  </si>
  <si>
    <t>23400000</t>
  </si>
  <si>
    <t>530</t>
  </si>
  <si>
    <t>12-00006</t>
  </si>
  <si>
    <t>117000000</t>
  </si>
  <si>
    <t>33700000</t>
  </si>
  <si>
    <t>12-00007</t>
  </si>
  <si>
    <t>169000000</t>
  </si>
  <si>
    <t>11/16/2011</t>
  </si>
  <si>
    <t>68500000</t>
  </si>
  <si>
    <t>11/17/2011</t>
  </si>
  <si>
    <t>544</t>
  </si>
  <si>
    <t>11-00455</t>
  </si>
  <si>
    <t>2040000000</t>
  </si>
  <si>
    <t>175000000</t>
  </si>
  <si>
    <t>11-00456</t>
  </si>
  <si>
    <t>5440000000</t>
  </si>
  <si>
    <t>3/1/2007</t>
  </si>
  <si>
    <t>532</t>
  </si>
  <si>
    <t>533</t>
  </si>
  <si>
    <t>19100000</t>
  </si>
  <si>
    <t>6/15/2012</t>
  </si>
  <si>
    <t>12-00162</t>
  </si>
  <si>
    <t>383000000</t>
  </si>
  <si>
    <t>56100000</t>
  </si>
  <si>
    <t>12-00163</t>
  </si>
  <si>
    <t>1120000000</t>
  </si>
  <si>
    <t>61500000</t>
  </si>
  <si>
    <t>6/11/2012</t>
  </si>
  <si>
    <t>SCR C1D1</t>
  </si>
  <si>
    <t>12-00168</t>
  </si>
  <si>
    <t>615000000</t>
  </si>
  <si>
    <t>6/13/2012</t>
  </si>
  <si>
    <t>SCR C1D3</t>
  </si>
  <si>
    <t>6/14/2012</t>
  </si>
  <si>
    <t>12-00170</t>
  </si>
  <si>
    <t>13500000</t>
  </si>
  <si>
    <t>SCR C1D5</t>
  </si>
  <si>
    <t>12-00175</t>
  </si>
  <si>
    <t>67500000</t>
  </si>
  <si>
    <t>11600000</t>
  </si>
  <si>
    <t>7/16/2012</t>
  </si>
  <si>
    <t>processed by Rebecca Smith, SCR trial C2D1</t>
  </si>
  <si>
    <t>7/17/2012</t>
  </si>
  <si>
    <t>12-00203</t>
  </si>
  <si>
    <t>12/6/2011</t>
  </si>
  <si>
    <t>12/7/2011</t>
  </si>
  <si>
    <t>11-00479</t>
  </si>
  <si>
    <t>10/1/2008</t>
  </si>
  <si>
    <t>534</t>
  </si>
  <si>
    <t>9/1/1999</t>
  </si>
  <si>
    <t>535</t>
  </si>
  <si>
    <t>1/12/2012</t>
  </si>
  <si>
    <t>Plated into HS-5 Media</t>
  </si>
  <si>
    <t>1/13/2012</t>
  </si>
  <si>
    <t>12-00013</t>
  </si>
  <si>
    <t>Bloom Syndrome</t>
  </si>
  <si>
    <t>9/16/2010</t>
  </si>
  <si>
    <t>536</t>
  </si>
  <si>
    <t>Myelodysplastic syndrome associated with isolated del(5q)</t>
  </si>
  <si>
    <t>3/11/2009</t>
  </si>
  <si>
    <t>537</t>
  </si>
  <si>
    <t>6920000</t>
  </si>
  <si>
    <t>11/11/2013</t>
  </si>
  <si>
    <t>11/12/2013</t>
  </si>
  <si>
    <t>13-00534</t>
  </si>
  <si>
    <t>69200000</t>
  </si>
  <si>
    <t>3/16/2015</t>
  </si>
  <si>
    <t>3/17/2015</t>
  </si>
  <si>
    <t>15-00283</t>
  </si>
  <si>
    <t>137000000</t>
  </si>
  <si>
    <t>3380000</t>
  </si>
  <si>
    <t>3/2/2015</t>
  </si>
  <si>
    <t>3/3/2015</t>
  </si>
  <si>
    <t>15-00236</t>
  </si>
  <si>
    <t>538</t>
  </si>
  <si>
    <t>543</t>
  </si>
  <si>
    <t>12-00016</t>
  </si>
  <si>
    <t>234000000</t>
  </si>
  <si>
    <t>17700000</t>
  </si>
  <si>
    <t>2/1/2013</t>
  </si>
  <si>
    <t>patient sample wash to manage clumps</t>
  </si>
  <si>
    <t>13-00047</t>
  </si>
  <si>
    <t>266000000</t>
  </si>
  <si>
    <t>539</t>
  </si>
  <si>
    <t>12-00012</t>
  </si>
  <si>
    <t>1170000000</t>
  </si>
  <si>
    <t>53500000</t>
  </si>
  <si>
    <t>99.0</t>
  </si>
  <si>
    <t>2/21/2012</t>
  </si>
  <si>
    <t>2/22/2012</t>
  </si>
  <si>
    <t>12-00044</t>
  </si>
  <si>
    <t>3/7/2013</t>
  </si>
  <si>
    <t>3/8/2013</t>
  </si>
  <si>
    <t>13-00086</t>
  </si>
  <si>
    <t>43800000</t>
  </si>
  <si>
    <t>97.7</t>
  </si>
  <si>
    <t>6/24/2013</t>
  </si>
  <si>
    <t>6/25/2013</t>
  </si>
  <si>
    <t>13-00229</t>
  </si>
  <si>
    <t>219000000</t>
  </si>
  <si>
    <t>5760000</t>
  </si>
  <si>
    <t>91.90</t>
  </si>
  <si>
    <t>2/4/2015</t>
  </si>
  <si>
    <t>15-00134</t>
  </si>
  <si>
    <t>small, clonal B-cell population of undetermined significance</t>
  </si>
  <si>
    <t>10/20/2011</t>
  </si>
  <si>
    <t>540</t>
  </si>
  <si>
    <t>8720000</t>
  </si>
  <si>
    <t>10/27/2011</t>
  </si>
  <si>
    <t>11-00432</t>
  </si>
  <si>
    <t>17400000</t>
  </si>
  <si>
    <t>542</t>
  </si>
  <si>
    <t>4450000</t>
  </si>
  <si>
    <t>541</t>
  </si>
  <si>
    <t>12-00015</t>
  </si>
  <si>
    <t>6680000</t>
  </si>
  <si>
    <t>UTSW 00077</t>
  </si>
  <si>
    <t>28700000</t>
  </si>
  <si>
    <t>12-00014</t>
  </si>
  <si>
    <t>12/31/2010</t>
  </si>
  <si>
    <t>558000</t>
  </si>
  <si>
    <t>1/18/2012</t>
  </si>
  <si>
    <t>not enough cells for experiment</t>
  </si>
  <si>
    <t>545</t>
  </si>
  <si>
    <t>12-00019</t>
  </si>
  <si>
    <t>2790000</t>
  </si>
  <si>
    <t>622000000</t>
  </si>
  <si>
    <t>high blood count</t>
  </si>
  <si>
    <t>1/19/2012</t>
  </si>
  <si>
    <t>546</t>
  </si>
  <si>
    <t>12-00017</t>
  </si>
  <si>
    <t>IgG lambda, Relapsed refractory, s/p SCT</t>
  </si>
  <si>
    <t>9/15/2002</t>
  </si>
  <si>
    <t>230000</t>
  </si>
  <si>
    <t>not enough cells to do experiment</t>
  </si>
  <si>
    <t>547</t>
  </si>
  <si>
    <t>12-00018</t>
  </si>
  <si>
    <t>1020000</t>
  </si>
  <si>
    <t>715000</t>
  </si>
  <si>
    <t>82.2</t>
  </si>
  <si>
    <t>548</t>
  </si>
  <si>
    <t>12-00020</t>
  </si>
  <si>
    <t>7160000</t>
  </si>
  <si>
    <t>1/23/2012</t>
  </si>
  <si>
    <t>1/24/2012</t>
  </si>
  <si>
    <t>549</t>
  </si>
  <si>
    <t>12-00021</t>
  </si>
  <si>
    <t>s/p auto SCT 6/4/2009</t>
  </si>
  <si>
    <t>11/15/2005</t>
  </si>
  <si>
    <t>3680000</t>
  </si>
  <si>
    <t>1/25/2012</t>
  </si>
  <si>
    <t>550</t>
  </si>
  <si>
    <t>12-00022</t>
  </si>
  <si>
    <t>1/26/2012</t>
  </si>
  <si>
    <t>552</t>
  </si>
  <si>
    <t>12-00023</t>
  </si>
  <si>
    <t>30000000</t>
  </si>
  <si>
    <t>Relapsed - treated, relapse 2004, Fludarabine based tx; increasing WBC's</t>
  </si>
  <si>
    <t>1/1/1998</t>
  </si>
  <si>
    <t>551</t>
  </si>
  <si>
    <t>75200000</t>
  </si>
  <si>
    <t>1/27/2012</t>
  </si>
  <si>
    <t>553</t>
  </si>
  <si>
    <t>12-00024</t>
  </si>
  <si>
    <t>1500000000</t>
  </si>
  <si>
    <t>79200000</t>
  </si>
  <si>
    <t>12-00131</t>
  </si>
  <si>
    <t>1580000000</t>
  </si>
  <si>
    <t>11/25/2014</t>
  </si>
  <si>
    <t>11/26/2014</t>
  </si>
  <si>
    <t>14-00785</t>
  </si>
  <si>
    <t xml:space="preserve"> CD19, 20, 23, ZAP70 (53%) and CD38+ (7%). trisomy 12 in 41%, negative 11;14 at diagnosis</t>
  </si>
  <si>
    <t>1/15/2005</t>
  </si>
  <si>
    <t>62400000</t>
  </si>
  <si>
    <t>554</t>
  </si>
  <si>
    <t>12-00025</t>
  </si>
  <si>
    <t>1250000000</t>
  </si>
  <si>
    <t>81000000</t>
  </si>
  <si>
    <t>13-00630</t>
  </si>
  <si>
    <t>2430000000</t>
  </si>
  <si>
    <t>75800000</t>
  </si>
  <si>
    <t>95.20</t>
  </si>
  <si>
    <t>9/25/2014</t>
  </si>
  <si>
    <t xml:space="preserve">0.5 ml of blood was processed ACK only for flow. </t>
  </si>
  <si>
    <t>14-00662</t>
  </si>
  <si>
    <t>2270000000</t>
  </si>
  <si>
    <t>18500000</t>
  </si>
  <si>
    <t>555</t>
  </si>
  <si>
    <t>12-00026</t>
  </si>
  <si>
    <t>55300000</t>
  </si>
  <si>
    <t>97.1</t>
  </si>
  <si>
    <t>1/31/2012</t>
  </si>
  <si>
    <t>2/1/2012</t>
  </si>
  <si>
    <t>556</t>
  </si>
  <si>
    <t>12-00027</t>
  </si>
  <si>
    <t>103000000</t>
  </si>
  <si>
    <t>Relapse 8/12/08, 2/2011</t>
  </si>
  <si>
    <t>4/22/2008</t>
  </si>
  <si>
    <t>9380000</t>
  </si>
  <si>
    <t>2/2/2012</t>
  </si>
  <si>
    <t>2/3/2012</t>
  </si>
  <si>
    <t>557</t>
  </si>
  <si>
    <t>12-00028</t>
  </si>
  <si>
    <t>8/8/2012</t>
  </si>
  <si>
    <t>12-00224</t>
  </si>
  <si>
    <t>15200000</t>
  </si>
  <si>
    <t>12/7/2012</t>
  </si>
  <si>
    <t>12-00371</t>
  </si>
  <si>
    <t>12-00372</t>
  </si>
  <si>
    <t>44900000</t>
  </si>
  <si>
    <t>Flow cytometry: monotypic kappa restricted CD11c, CD19, CD20, CD21, CD22 and CD23 positive B-cell neoplasm</t>
  </si>
  <si>
    <t>Nodal marginal zone lymphoma</t>
  </si>
  <si>
    <t>53200000</t>
  </si>
  <si>
    <t>558</t>
  </si>
  <si>
    <t>12-00029</t>
  </si>
  <si>
    <t>1600000000</t>
  </si>
  <si>
    <t>39400000</t>
  </si>
  <si>
    <t>98.3</t>
  </si>
  <si>
    <t>559</t>
  </si>
  <si>
    <t>12-00030</t>
  </si>
  <si>
    <t>1180000000</t>
  </si>
  <si>
    <t>2/6/2012</t>
  </si>
  <si>
    <t>5910000</t>
  </si>
  <si>
    <t>560</t>
  </si>
  <si>
    <t>12-00031</t>
  </si>
  <si>
    <t>4.5</t>
  </si>
  <si>
    <t>Vidaza study ID 04-004</t>
  </si>
  <si>
    <t xml:space="preserve">WBC of 51,000; 5% circulating blasts; Marrow aspirate and biopsy on 1/5/2012 revealed 65-70% cellularity, atypical mature monocytes, promonocytes and monoblasts, with less than 20% blasts and promonocytes, dysplastic megakaryocytes, minimal reticulin fibrosis, 1.3% phenotypic blasts by flow, consistent with CMML-2.  JAK2 V617F negative, BCR/ABL negative, cytogenetics pending </t>
  </si>
  <si>
    <t>3/12/2012</t>
  </si>
  <si>
    <t>17800000</t>
  </si>
  <si>
    <t>2/7/2012</t>
  </si>
  <si>
    <t>1/15/2012</t>
  </si>
  <si>
    <t>561</t>
  </si>
  <si>
    <t>12-00032</t>
  </si>
  <si>
    <t>178000000</t>
  </si>
  <si>
    <t>10400000</t>
  </si>
  <si>
    <t>3/13/2012</t>
  </si>
  <si>
    <t>12-00066</t>
  </si>
  <si>
    <t>52100000</t>
  </si>
  <si>
    <t>10100000</t>
  </si>
  <si>
    <t>7/5/2012</t>
  </si>
  <si>
    <t>Some Clotting</t>
  </si>
  <si>
    <t>12-00194</t>
  </si>
  <si>
    <t>20100000</t>
  </si>
  <si>
    <t>92.6</t>
  </si>
  <si>
    <t>8/6/2012</t>
  </si>
  <si>
    <t>By Rebecca and Melissa</t>
  </si>
  <si>
    <t>12-00219</t>
  </si>
  <si>
    <t>26800000</t>
  </si>
  <si>
    <t>94.5</t>
  </si>
  <si>
    <t>by Rebecca and Melissa</t>
  </si>
  <si>
    <t>12-00220</t>
  </si>
  <si>
    <t>268000000</t>
  </si>
  <si>
    <t>8/16/2012</t>
  </si>
  <si>
    <t>#7195 Trial, Baseline PK, Time Point 8:00 AM (serum isolated at 11 AM)</t>
  </si>
  <si>
    <t>12-00234</t>
  </si>
  <si>
    <t>2990000</t>
  </si>
  <si>
    <t>8/23/2012</t>
  </si>
  <si>
    <t>12-00241</t>
  </si>
  <si>
    <t>3.75</t>
  </si>
  <si>
    <t>8/30/2012</t>
  </si>
  <si>
    <t>Day 8 Pre (not sure of time drawn)</t>
  </si>
  <si>
    <t>12-00251</t>
  </si>
  <si>
    <t>22700000</t>
  </si>
  <si>
    <t>Drawn at 1:31 pm 4 hour post dose</t>
  </si>
  <si>
    <t>12-00252</t>
  </si>
  <si>
    <t>9/4/2012</t>
  </si>
  <si>
    <t>green top for PK</t>
  </si>
  <si>
    <t>9/5/2012</t>
  </si>
  <si>
    <t>12-00261</t>
  </si>
  <si>
    <t>35100000</t>
  </si>
  <si>
    <t>purple top</t>
  </si>
  <si>
    <t>12-00262</t>
  </si>
  <si>
    <t>351000000</t>
  </si>
  <si>
    <t>97.4</t>
  </si>
  <si>
    <t>12-00263</t>
  </si>
  <si>
    <t>95500000</t>
  </si>
  <si>
    <t>Relapsed</t>
  </si>
  <si>
    <t>562</t>
  </si>
  <si>
    <t>12-00089</t>
  </si>
  <si>
    <t>639000000</t>
  </si>
  <si>
    <t>76000000</t>
  </si>
  <si>
    <t>5/15/2012</t>
  </si>
  <si>
    <t>5/16/2012</t>
  </si>
  <si>
    <t>12-00137</t>
  </si>
  <si>
    <t>760000000</t>
  </si>
  <si>
    <t>Utah MRN 08618522, ID 12-048</t>
  </si>
  <si>
    <t>84112</t>
  </si>
  <si>
    <t>2/8/2012</t>
  </si>
  <si>
    <t>2/9/2012</t>
  </si>
  <si>
    <t>563</t>
  </si>
  <si>
    <t>12-00033</t>
  </si>
  <si>
    <t>41000000</t>
  </si>
  <si>
    <t>53700000</t>
  </si>
  <si>
    <t>2/10/2012</t>
  </si>
  <si>
    <t>564</t>
  </si>
  <si>
    <t>12-00034</t>
  </si>
  <si>
    <t>1070000000</t>
  </si>
  <si>
    <t>3/22/2012</t>
  </si>
  <si>
    <t>3/23/2012</t>
  </si>
  <si>
    <t>12-00074</t>
  </si>
  <si>
    <t>1610000000</t>
  </si>
  <si>
    <t>31000000</t>
  </si>
  <si>
    <t>1/11/2013</t>
  </si>
  <si>
    <t>13-00014</t>
  </si>
  <si>
    <t>621000000</t>
  </si>
  <si>
    <t>76.5</t>
  </si>
  <si>
    <t>7/11/2013</t>
  </si>
  <si>
    <t>13-00263</t>
  </si>
  <si>
    <t>216000000</t>
  </si>
  <si>
    <t>38100000</t>
  </si>
  <si>
    <t>80.3</t>
  </si>
  <si>
    <t>1/14/2014</t>
  </si>
  <si>
    <t>1/15/2014</t>
  </si>
  <si>
    <t>14-00038</t>
  </si>
  <si>
    <t>1140000000</t>
  </si>
  <si>
    <t>Several treatments</t>
  </si>
  <si>
    <t>1/1/1979</t>
  </si>
  <si>
    <t>Hairy cell leukaemia</t>
  </si>
  <si>
    <t>550000</t>
  </si>
  <si>
    <t>565</t>
  </si>
  <si>
    <t>11-00470</t>
  </si>
  <si>
    <t>New diagnosis</t>
  </si>
  <si>
    <t>2/13/2012</t>
  </si>
  <si>
    <t>20500000</t>
  </si>
  <si>
    <t>2/14/2012</t>
  </si>
  <si>
    <t>566</t>
  </si>
  <si>
    <t>12-00035</t>
  </si>
  <si>
    <t>205000000</t>
  </si>
  <si>
    <t>2/15/2012</t>
  </si>
  <si>
    <t>6140000</t>
  </si>
  <si>
    <t>90.7</t>
  </si>
  <si>
    <t>567</t>
  </si>
  <si>
    <t>12-00036</t>
  </si>
  <si>
    <t>3070000</t>
  </si>
  <si>
    <t>17500000</t>
  </si>
  <si>
    <t>568</t>
  </si>
  <si>
    <t>12-00037</t>
  </si>
  <si>
    <t xml:space="preserve">2 </t>
  </si>
  <si>
    <t>1130000</t>
  </si>
  <si>
    <t>90.1</t>
  </si>
  <si>
    <t>Significant Clotting</t>
  </si>
  <si>
    <t>12-00038</t>
  </si>
  <si>
    <t xml:space="preserve">4 </t>
  </si>
  <si>
    <t>hx of T-PLL</t>
  </si>
  <si>
    <t>2/7/11 CD4 positive T cells with loss of CD3, diminished CD5, a second population of T cells with lossof CD3, CD4 and CD8, diminished CD5To be confirmed with BM 2/16/2012</t>
  </si>
  <si>
    <t>T-cell prolymphocytic leukaemia</t>
  </si>
  <si>
    <t>39200000</t>
  </si>
  <si>
    <t>2/16/2012</t>
  </si>
  <si>
    <t>569</t>
  </si>
  <si>
    <t>12-00039</t>
  </si>
  <si>
    <t>589000000</t>
  </si>
  <si>
    <t>50700000</t>
  </si>
  <si>
    <t>2/23/2012</t>
  </si>
  <si>
    <t>12-00048</t>
  </si>
  <si>
    <t>1010000000</t>
  </si>
  <si>
    <t xml:space="preserve">7/15/11 cytogenetics showing 20 out of 20 metaphases were positive for a 9;22 translocation.  </t>
  </si>
  <si>
    <t>7/15/2011</t>
  </si>
  <si>
    <t>5180000</t>
  </si>
  <si>
    <t>570</t>
  </si>
  <si>
    <t>0.75</t>
  </si>
  <si>
    <t>12-00040</t>
  </si>
  <si>
    <t>4140000</t>
  </si>
  <si>
    <t>2/17/2012</t>
  </si>
  <si>
    <t>571</t>
  </si>
  <si>
    <t>12-00041</t>
  </si>
  <si>
    <t>1030000000</t>
  </si>
  <si>
    <t>13-00087</t>
  </si>
  <si>
    <t>1660000</t>
  </si>
  <si>
    <t>2/4/2014</t>
  </si>
  <si>
    <t>2/5/2014</t>
  </si>
  <si>
    <t>14-00115</t>
  </si>
  <si>
    <t>49900000</t>
  </si>
  <si>
    <t>From Greenbrae, California</t>
  </si>
  <si>
    <t>572</t>
  </si>
  <si>
    <t>12-00042</t>
  </si>
  <si>
    <t>Greenbrae, California</t>
  </si>
  <si>
    <t>184000000</t>
  </si>
  <si>
    <t>Heparin &amp; EDTA tube, used Heparin Tube Only</t>
  </si>
  <si>
    <t>12-00043</t>
  </si>
  <si>
    <t>517000000</t>
  </si>
  <si>
    <t>9/13/2011</t>
  </si>
  <si>
    <t>88300000</t>
  </si>
  <si>
    <t>9/14/2011</t>
  </si>
  <si>
    <t>573</t>
  </si>
  <si>
    <t>11-00376</t>
  </si>
  <si>
    <t>1770000000</t>
  </si>
  <si>
    <t>Cytogenetics showed 5q deletion in 61% cells, MLL ?amplification in 55% and trisomy 8 in 3%. Overall, results are consitent with de novo AML with trilineage dysplasia</t>
  </si>
  <si>
    <t>1420000</t>
  </si>
  <si>
    <t>576</t>
  </si>
  <si>
    <t>12-00047</t>
  </si>
  <si>
    <t>5520000</t>
  </si>
  <si>
    <t>Heavily Clotted</t>
  </si>
  <si>
    <t>5/8/2012</t>
  </si>
  <si>
    <t>12-00126</t>
  </si>
  <si>
    <t>UTSW 00067</t>
  </si>
  <si>
    <t>26200000</t>
  </si>
  <si>
    <t>9/15/2011</t>
  </si>
  <si>
    <t>574</t>
  </si>
  <si>
    <t>11-00378</t>
  </si>
  <si>
    <t>UTSW 00068</t>
  </si>
  <si>
    <t>3700000</t>
  </si>
  <si>
    <t>575</t>
  </si>
  <si>
    <t>11-00379</t>
  </si>
  <si>
    <t>3600000</t>
  </si>
  <si>
    <t>9/20/2011</t>
  </si>
  <si>
    <t>577</t>
  </si>
  <si>
    <t>11-00381</t>
  </si>
  <si>
    <t>36000000</t>
  </si>
  <si>
    <t>9/21/2011</t>
  </si>
  <si>
    <t>578</t>
  </si>
  <si>
    <t>11-00382</t>
  </si>
  <si>
    <t>159000000</t>
  </si>
  <si>
    <t>579</t>
  </si>
  <si>
    <t>11-00383</t>
  </si>
  <si>
    <t>9570000</t>
  </si>
  <si>
    <t>32000000</t>
  </si>
  <si>
    <t>9/22/2011</t>
  </si>
  <si>
    <t>580</t>
  </si>
  <si>
    <t>11-00387</t>
  </si>
  <si>
    <t>320000000</t>
  </si>
  <si>
    <t>11/7/2011</t>
  </si>
  <si>
    <t>all used for CD3/CD33 Sort</t>
  </si>
  <si>
    <t>11-00449</t>
  </si>
  <si>
    <t>37000000</t>
  </si>
  <si>
    <t>9/23/2011</t>
  </si>
  <si>
    <t>581</t>
  </si>
  <si>
    <t>11-00388</t>
  </si>
  <si>
    <t>370000000</t>
  </si>
  <si>
    <t>evolving from MDS</t>
  </si>
  <si>
    <t>1950000</t>
  </si>
  <si>
    <t>9/24/2011</t>
  </si>
  <si>
    <t>582</t>
  </si>
  <si>
    <t>11-00390</t>
  </si>
  <si>
    <t>461000</t>
  </si>
  <si>
    <t>11-00448</t>
  </si>
  <si>
    <t>29400000</t>
  </si>
  <si>
    <t>583</t>
  </si>
  <si>
    <t>11-00391</t>
  </si>
  <si>
    <t>9/28/2011</t>
  </si>
  <si>
    <t>584</t>
  </si>
  <si>
    <t>11-00395</t>
  </si>
  <si>
    <t>UTSW 00081</t>
  </si>
  <si>
    <t>Bilineal T-ALL/AML</t>
  </si>
  <si>
    <t>25800000</t>
  </si>
  <si>
    <t>585</t>
  </si>
  <si>
    <t>12-00045</t>
  </si>
  <si>
    <t>258000000</t>
  </si>
  <si>
    <t>4/17/2013</t>
  </si>
  <si>
    <t>4/18/2013</t>
  </si>
  <si>
    <t>13-00136</t>
  </si>
  <si>
    <t>8800000</t>
  </si>
  <si>
    <t>5/3/2013</t>
  </si>
  <si>
    <t>no siRNA run</t>
  </si>
  <si>
    <t>5/4/2013</t>
  </si>
  <si>
    <t>13-00151</t>
  </si>
  <si>
    <t xml:space="preserve"> FISH studies showed a deletion of 20q in 16.5% of the cells analyzed. There was no deletion on chromosome 5q, 7q, and no trisomy 8.</t>
  </si>
  <si>
    <t>12/13/2011</t>
  </si>
  <si>
    <t>3950000</t>
  </si>
  <si>
    <t>78.0</t>
  </si>
  <si>
    <t>586</t>
  </si>
  <si>
    <t>12-00046</t>
  </si>
  <si>
    <t>2610000</t>
  </si>
  <si>
    <t>12/14/2011</t>
  </si>
  <si>
    <t>11-00487</t>
  </si>
  <si>
    <t>13100000</t>
  </si>
  <si>
    <t>725000</t>
  </si>
  <si>
    <t>11-00488</t>
  </si>
  <si>
    <t>2020000</t>
  </si>
  <si>
    <t>94.6</t>
  </si>
  <si>
    <t>2/3/2014</t>
  </si>
  <si>
    <t>14-00111</t>
  </si>
  <si>
    <t>3/25/2011</t>
  </si>
  <si>
    <t>587</t>
  </si>
  <si>
    <t>12-00049</t>
  </si>
  <si>
    <t>430000000</t>
  </si>
  <si>
    <t>Inversion 16</t>
  </si>
  <si>
    <t>COG</t>
  </si>
  <si>
    <t>9/27/2011</t>
  </si>
  <si>
    <t>9/29/2011</t>
  </si>
  <si>
    <t>588</t>
  </si>
  <si>
    <t>11-00396</t>
  </si>
  <si>
    <t>88400000</t>
  </si>
  <si>
    <t>75500000</t>
  </si>
  <si>
    <t>9/30/2011</t>
  </si>
  <si>
    <t>589</t>
  </si>
  <si>
    <t>11-00400</t>
  </si>
  <si>
    <t>3770000000</t>
  </si>
  <si>
    <t>10/4/2011</t>
  </si>
  <si>
    <t>55700000</t>
  </si>
  <si>
    <t>10/5/2011</t>
  </si>
  <si>
    <t>591</t>
  </si>
  <si>
    <t>11-00402</t>
  </si>
  <si>
    <t>557000000</t>
  </si>
  <si>
    <t>590</t>
  </si>
  <si>
    <t>6820000</t>
  </si>
  <si>
    <t>80.9</t>
  </si>
  <si>
    <t>592</t>
  </si>
  <si>
    <t>11-00403</t>
  </si>
  <si>
    <t>68200000</t>
  </si>
  <si>
    <t>CML-Lymphoid Blast Crisis</t>
  </si>
  <si>
    <t>10/6/2011</t>
  </si>
  <si>
    <t>3360000</t>
  </si>
  <si>
    <t>10/7/2011</t>
  </si>
  <si>
    <t>593</t>
  </si>
  <si>
    <t>11-00405</t>
  </si>
  <si>
    <t>33600000</t>
  </si>
  <si>
    <t>5700000</t>
  </si>
  <si>
    <t>10/8/2011</t>
  </si>
  <si>
    <t>594</t>
  </si>
  <si>
    <t>11-00406</t>
  </si>
  <si>
    <t>28500000</t>
  </si>
  <si>
    <t>Blast phenotype CD13, CD33, CD34, CD45 (dim), CD117, HLADR positive. 45/46X,-X, add (1)(p13),del(5) (q13q33), -7,(del(7), add (16)(q22),add(19)(Q13), +20, +1-3ar[cp7]</t>
  </si>
  <si>
    <t>7/27/2011</t>
  </si>
  <si>
    <t>4270000</t>
  </si>
  <si>
    <t>595</t>
  </si>
  <si>
    <t>11-00407</t>
  </si>
  <si>
    <t>42700000</t>
  </si>
  <si>
    <t>69000000</t>
  </si>
  <si>
    <t>89.6</t>
  </si>
  <si>
    <t>596</t>
  </si>
  <si>
    <t>11-00408</t>
  </si>
  <si>
    <t>690000000</t>
  </si>
  <si>
    <t>Flow: consistent with CLL. Negative t(11;14), negative CLL FISH. Pt reports IgVH unmutated.</t>
  </si>
  <si>
    <t>6740000</t>
  </si>
  <si>
    <t>2/24/2012</t>
  </si>
  <si>
    <t>597</t>
  </si>
  <si>
    <t>12-00050</t>
  </si>
  <si>
    <t>2020000000</t>
  </si>
  <si>
    <t>4760000</t>
  </si>
  <si>
    <t>10/10/2011</t>
  </si>
  <si>
    <t>10/12/2011</t>
  </si>
  <si>
    <t>598</t>
  </si>
  <si>
    <t>11-00410</t>
  </si>
  <si>
    <t>47600000</t>
  </si>
  <si>
    <t>4740000</t>
  </si>
  <si>
    <t>599</t>
  </si>
  <si>
    <t>11-00411</t>
  </si>
  <si>
    <t>47400000</t>
  </si>
  <si>
    <t>7550000</t>
  </si>
  <si>
    <t>600</t>
  </si>
  <si>
    <t>11-00412</t>
  </si>
  <si>
    <t>10/13/2011</t>
  </si>
  <si>
    <t>601</t>
  </si>
  <si>
    <t>11-00413</t>
  </si>
  <si>
    <t>691000</t>
  </si>
  <si>
    <t>UTSW 00070</t>
  </si>
  <si>
    <t>86200</t>
  </si>
  <si>
    <t>10/14/2011</t>
  </si>
  <si>
    <t>1:4</t>
  </si>
  <si>
    <t>602</t>
  </si>
  <si>
    <t>11-00414</t>
  </si>
  <si>
    <t>Lymph Node</t>
  </si>
  <si>
    <t>1510000</t>
  </si>
  <si>
    <t>603</t>
  </si>
  <si>
    <t>11-00415</t>
  </si>
  <si>
    <t>276000000</t>
  </si>
  <si>
    <t>37300000</t>
  </si>
  <si>
    <t>604</t>
  </si>
  <si>
    <t>11-00416</t>
  </si>
  <si>
    <t>74500000</t>
  </si>
  <si>
    <t>Evolving from CMML</t>
  </si>
  <si>
    <t>8680000</t>
  </si>
  <si>
    <t>1/1/2011</t>
  </si>
  <si>
    <t>605</t>
  </si>
  <si>
    <t>11-00417</t>
  </si>
  <si>
    <t>4340000</t>
  </si>
  <si>
    <t>138000000</t>
  </si>
  <si>
    <t>4/20/2012</t>
  </si>
  <si>
    <t>12-00111</t>
  </si>
  <si>
    <t>Utah Vidaza Study</t>
  </si>
  <si>
    <t>606</t>
  </si>
  <si>
    <t>11-00418</t>
  </si>
  <si>
    <t>5570000</t>
  </si>
  <si>
    <t>UTSW 00072</t>
  </si>
  <si>
    <t>Relapse</t>
  </si>
  <si>
    <t>10/19/2011</t>
  </si>
  <si>
    <t>607</t>
  </si>
  <si>
    <t>11-00423</t>
  </si>
  <si>
    <t>392000000</t>
  </si>
  <si>
    <t>10/21/2011</t>
  </si>
  <si>
    <t>608</t>
  </si>
  <si>
    <t>11-00424</t>
  </si>
  <si>
    <t>35500000</t>
  </si>
  <si>
    <t>10/23/2011</t>
  </si>
  <si>
    <t>11-00429</t>
  </si>
  <si>
    <t>83500000</t>
  </si>
  <si>
    <t>609</t>
  </si>
  <si>
    <t>11-00425</t>
  </si>
  <si>
    <t>3340000000</t>
  </si>
  <si>
    <t>UTSW 00031*</t>
  </si>
  <si>
    <t>87.3</t>
  </si>
  <si>
    <t>10/26/2011</t>
  </si>
  <si>
    <t>610</t>
  </si>
  <si>
    <t>11-00430</t>
  </si>
  <si>
    <t>59900000</t>
  </si>
  <si>
    <t>Evolving from atypical CML</t>
  </si>
  <si>
    <t>613</t>
  </si>
  <si>
    <t>3470000</t>
  </si>
  <si>
    <t>10/29/2011</t>
  </si>
  <si>
    <t>autopsy #HA-2011-1029</t>
  </si>
  <si>
    <t>10/30/2011</t>
  </si>
  <si>
    <t>611</t>
  </si>
  <si>
    <t>11-00435</t>
  </si>
  <si>
    <t>870000</t>
  </si>
  <si>
    <t>25000</t>
  </si>
  <si>
    <t>11-00436</t>
  </si>
  <si>
    <t>6250</t>
  </si>
  <si>
    <t>614</t>
  </si>
  <si>
    <t>3200000</t>
  </si>
  <si>
    <t>10/31/2011</t>
  </si>
  <si>
    <t>11/1/2011</t>
  </si>
  <si>
    <t>612</t>
  </si>
  <si>
    <t>11-00441</t>
  </si>
  <si>
    <t>95.6</t>
  </si>
  <si>
    <t>8/19/2013</t>
  </si>
  <si>
    <t>8/21/2013</t>
  </si>
  <si>
    <t>13-00367</t>
  </si>
  <si>
    <t>22500000</t>
  </si>
  <si>
    <t>UTSW 00073</t>
  </si>
  <si>
    <t>615</t>
  </si>
  <si>
    <t>73000000</t>
  </si>
  <si>
    <t>11/2/2011</t>
  </si>
  <si>
    <t>11-00443</t>
  </si>
  <si>
    <t>730000000</t>
  </si>
  <si>
    <t>UTSW 00074</t>
  </si>
  <si>
    <t>616</t>
  </si>
  <si>
    <t>4200000</t>
  </si>
  <si>
    <t>11-00444</t>
  </si>
  <si>
    <t>12600000</t>
  </si>
  <si>
    <t>Utah</t>
  </si>
  <si>
    <t>618</t>
  </si>
  <si>
    <t>30200000</t>
  </si>
  <si>
    <t>94.7</t>
  </si>
  <si>
    <t>11/5/2011</t>
  </si>
  <si>
    <t>11-00447</t>
  </si>
  <si>
    <t>302000000</t>
  </si>
  <si>
    <t>619</t>
  </si>
  <si>
    <t>11/8/2011</t>
  </si>
  <si>
    <t>11-00450</t>
  </si>
  <si>
    <t>134000000</t>
  </si>
  <si>
    <t>620</t>
  </si>
  <si>
    <t>617</t>
  </si>
  <si>
    <t>11-00451</t>
  </si>
  <si>
    <t>104000000</t>
  </si>
  <si>
    <t>621</t>
  </si>
  <si>
    <t>4130000</t>
  </si>
  <si>
    <t>11/9/2011</t>
  </si>
  <si>
    <t>11-00452</t>
  </si>
  <si>
    <t>Reno, NV</t>
  </si>
  <si>
    <t>11-00453</t>
  </si>
  <si>
    <t>possible prior MDS but bone marrow results are indeterminate</t>
  </si>
  <si>
    <t>622</t>
  </si>
  <si>
    <t>6080000</t>
  </si>
  <si>
    <t>96.6</t>
  </si>
  <si>
    <t>11/19/2011</t>
  </si>
  <si>
    <t>11/20/2011</t>
  </si>
  <si>
    <t>11-00463</t>
  </si>
  <si>
    <t>623</t>
  </si>
  <si>
    <t>33000000</t>
  </si>
  <si>
    <t>33.9</t>
  </si>
  <si>
    <t>11/21/2011</t>
  </si>
  <si>
    <t>11-00464</t>
  </si>
  <si>
    <t>46400000</t>
  </si>
  <si>
    <t>96.1</t>
  </si>
  <si>
    <t>11-00465</t>
  </si>
  <si>
    <t>464000000</t>
  </si>
  <si>
    <t>624</t>
  </si>
  <si>
    <t>32300000</t>
  </si>
  <si>
    <t>11-00466</t>
  </si>
  <si>
    <t>323000000</t>
  </si>
  <si>
    <t>625</t>
  </si>
  <si>
    <t>11100000</t>
  </si>
  <si>
    <t>11-00467</t>
  </si>
  <si>
    <t>11/25/2011</t>
  </si>
  <si>
    <t>627</t>
  </si>
  <si>
    <t>8610000</t>
  </si>
  <si>
    <t>11-00471</t>
  </si>
  <si>
    <t>86100000</t>
  </si>
  <si>
    <t>628</t>
  </si>
  <si>
    <t>11-00476</t>
  </si>
  <si>
    <t>5640000000</t>
  </si>
  <si>
    <t>629</t>
  </si>
  <si>
    <t>21300000</t>
  </si>
  <si>
    <t>11-00478</t>
  </si>
  <si>
    <t>213000000</t>
  </si>
  <si>
    <t>UTSW 00075</t>
  </si>
  <si>
    <t>CML - Lymphoid Blast Crisis</t>
  </si>
  <si>
    <t>630</t>
  </si>
  <si>
    <t>626</t>
  </si>
  <si>
    <t>11-00480</t>
  </si>
  <si>
    <t>UTSW 00076</t>
  </si>
  <si>
    <t>631</t>
  </si>
  <si>
    <t>1450000</t>
  </si>
  <si>
    <t>55.8</t>
  </si>
  <si>
    <t>11-00481</t>
  </si>
  <si>
    <t>632</t>
  </si>
  <si>
    <t>30800000</t>
  </si>
  <si>
    <t>11-00483</t>
  </si>
  <si>
    <t>616000000</t>
  </si>
  <si>
    <t>633</t>
  </si>
  <si>
    <t>9270000</t>
  </si>
  <si>
    <t>91.4</t>
  </si>
  <si>
    <t>11-00484</t>
  </si>
  <si>
    <t>634</t>
  </si>
  <si>
    <t>11-00491</t>
  </si>
  <si>
    <t>5650000</t>
  </si>
  <si>
    <t>635</t>
  </si>
  <si>
    <t>6860000</t>
  </si>
  <si>
    <t>HODGKIN LYMPHOMA</t>
  </si>
  <si>
    <t>12/15/1989</t>
  </si>
  <si>
    <t>12-00051</t>
  </si>
  <si>
    <t>Nodular lymphocyte predominant Hodgkin lymphoma</t>
  </si>
  <si>
    <t>20600000</t>
  </si>
  <si>
    <t>636</t>
  </si>
  <si>
    <t>2920000</t>
  </si>
  <si>
    <t>82.6</t>
  </si>
  <si>
    <t>12-00053</t>
  </si>
  <si>
    <t>8750000</t>
  </si>
  <si>
    <t>637</t>
  </si>
  <si>
    <t>2070000</t>
  </si>
  <si>
    <t>12-00054</t>
  </si>
  <si>
    <t>6210000</t>
  </si>
  <si>
    <t>8300000</t>
  </si>
  <si>
    <t>6/1/2012</t>
  </si>
  <si>
    <t>Sufficient for Inibitor plates only</t>
  </si>
  <si>
    <t>6/2/2012</t>
  </si>
  <si>
    <t>12-00148</t>
  </si>
  <si>
    <t>24900000</t>
  </si>
  <si>
    <t>Post-PV</t>
  </si>
  <si>
    <t>638</t>
  </si>
  <si>
    <t>5920000</t>
  </si>
  <si>
    <t>2/29/2012</t>
  </si>
  <si>
    <t>12-00055</t>
  </si>
  <si>
    <t>Utah Sample from Sweden</t>
  </si>
  <si>
    <t>AP; T315I+; failing ponatinib</t>
  </si>
  <si>
    <t>639</t>
  </si>
  <si>
    <t>12900000</t>
  </si>
  <si>
    <t>90.3</t>
  </si>
  <si>
    <t>originally from Sweden</t>
  </si>
  <si>
    <t>3/1/2012</t>
  </si>
  <si>
    <t>12-00056</t>
  </si>
  <si>
    <t>90500000</t>
  </si>
  <si>
    <t>UTSW 00082</t>
  </si>
  <si>
    <t>640</t>
  </si>
  <si>
    <t>Extranodal marginal zone lymphoma of mucosa-associated lymphoid tissue (MALT lymphoma)</t>
  </si>
  <si>
    <t>2870000</t>
  </si>
  <si>
    <t>12-00057</t>
  </si>
  <si>
    <t>Tumor Biopsy</t>
  </si>
  <si>
    <t>CD10, CD19, CD20, CD22, Bcl-2, Bcl-6, surface kappa light chain</t>
  </si>
  <si>
    <t>641</t>
  </si>
  <si>
    <t>Follicular lymphoma</t>
  </si>
  <si>
    <t>3/2/2012</t>
  </si>
  <si>
    <t>12-00058</t>
  </si>
  <si>
    <t>3/5/2012</t>
  </si>
  <si>
    <t>642</t>
  </si>
  <si>
    <t>3/6/2012</t>
  </si>
  <si>
    <t>3/8/2012</t>
  </si>
  <si>
    <t>12-00062</t>
  </si>
  <si>
    <t>7770000</t>
  </si>
  <si>
    <t>10/5/2012</t>
  </si>
  <si>
    <t>Picked up and processed immediately, already severely clotted</t>
  </si>
  <si>
    <t>12-00297</t>
  </si>
  <si>
    <t>38800000</t>
  </si>
  <si>
    <t>5390000</t>
  </si>
  <si>
    <t>1/15/2013</t>
  </si>
  <si>
    <t>13-00021</t>
  </si>
  <si>
    <t>37800000</t>
  </si>
  <si>
    <t>8.5</t>
  </si>
  <si>
    <t>643</t>
  </si>
  <si>
    <t>58800000</t>
  </si>
  <si>
    <t>3/7/2012</t>
  </si>
  <si>
    <t>12-00061</t>
  </si>
  <si>
    <t>588000000</t>
  </si>
  <si>
    <t>UTSW 00083</t>
  </si>
  <si>
    <t>UTSW patient #00083</t>
  </si>
  <si>
    <t>644</t>
  </si>
  <si>
    <t>75235</t>
  </si>
  <si>
    <t>47500000</t>
  </si>
  <si>
    <t>3/9/2012</t>
  </si>
  <si>
    <t>12-00065</t>
  </si>
  <si>
    <t>475000000</t>
  </si>
  <si>
    <t>Diffuse myalgias starting spring of 2009, enlarged retroperitoneal nodes by CT abd/pelvis 8/26/09; IgG unmutated, low Zap-70</t>
  </si>
  <si>
    <t>645</t>
  </si>
  <si>
    <t>66800000</t>
  </si>
  <si>
    <t>12-00059</t>
  </si>
  <si>
    <t>668000000</t>
  </si>
  <si>
    <t>91.8</t>
  </si>
  <si>
    <t>12-00088</t>
  </si>
  <si>
    <t>570000000</t>
  </si>
  <si>
    <t>5/1/2012</t>
  </si>
  <si>
    <t>5/2/2012</t>
  </si>
  <si>
    <t>12-00120</t>
  </si>
  <si>
    <t>427000000</t>
  </si>
  <si>
    <t>85200000</t>
  </si>
  <si>
    <t>9/20/2012</t>
  </si>
  <si>
    <t>12-00282</t>
  </si>
  <si>
    <t>852000000</t>
  </si>
  <si>
    <t>55400000</t>
  </si>
  <si>
    <t>11/27/2012</t>
  </si>
  <si>
    <t>11/28/2012</t>
  </si>
  <si>
    <t>12-00356</t>
  </si>
  <si>
    <t>1110000000</t>
  </si>
  <si>
    <t>16300000</t>
  </si>
  <si>
    <t>85.90</t>
  </si>
  <si>
    <t>8/26/2014</t>
  </si>
  <si>
    <t>8/27/2014</t>
  </si>
  <si>
    <t>14-00610</t>
  </si>
  <si>
    <t>13400000</t>
  </si>
  <si>
    <t>91.5</t>
  </si>
  <si>
    <t>4/7/2015</t>
  </si>
  <si>
    <t>2 tubes given to Cody.</t>
  </si>
  <si>
    <t>4/8/2015</t>
  </si>
  <si>
    <t>15-00347</t>
  </si>
  <si>
    <t>6146-011, end of Dasatinib study sample</t>
  </si>
  <si>
    <t>15-00349</t>
  </si>
  <si>
    <t>133000000</t>
  </si>
  <si>
    <t>11800000</t>
  </si>
  <si>
    <t>93.70</t>
  </si>
  <si>
    <t>1552</t>
  </si>
  <si>
    <t>14-00338</t>
  </si>
  <si>
    <t>118000000</t>
  </si>
  <si>
    <t>646</t>
  </si>
  <si>
    <t>12-00060</t>
  </si>
  <si>
    <t>225000000</t>
  </si>
  <si>
    <t>Therapy related</t>
  </si>
  <si>
    <t>647</t>
  </si>
  <si>
    <t>17600000</t>
  </si>
  <si>
    <t>12-00063</t>
  </si>
  <si>
    <t>176000000</t>
  </si>
  <si>
    <t>10900000</t>
  </si>
  <si>
    <t>4/26/2012</t>
  </si>
  <si>
    <t>4/27/2012</t>
  </si>
  <si>
    <t>12-00117</t>
  </si>
  <si>
    <t>declined BM bx</t>
  </si>
  <si>
    <t>648</t>
  </si>
  <si>
    <t>50900000</t>
  </si>
  <si>
    <t>12-00064</t>
  </si>
  <si>
    <t>1020000000</t>
  </si>
  <si>
    <t>8/29/2013</t>
  </si>
  <si>
    <t>8/30/2013</t>
  </si>
  <si>
    <t>13-00387</t>
  </si>
  <si>
    <t>3/17/2009</t>
  </si>
  <si>
    <t>09-00164</t>
  </si>
  <si>
    <t>Consented on 2/27/12</t>
  </si>
  <si>
    <t>moncolonal b cell population (CD5+, CD19+,CD20+,CD5+, kappa light chain, negative for CD10 and CD23);  blastoid variant, and Ki67 of 50%.  Cyclin D1 was positive</t>
  </si>
  <si>
    <t>649</t>
  </si>
  <si>
    <t>650</t>
  </si>
  <si>
    <t>651000</t>
  </si>
  <si>
    <t>3/14/2012</t>
  </si>
  <si>
    <t>12-00067</t>
  </si>
  <si>
    <t>6510000</t>
  </si>
  <si>
    <t>651</t>
  </si>
  <si>
    <t>93.7</t>
  </si>
  <si>
    <t>12-00068</t>
  </si>
  <si>
    <t>231000000</t>
  </si>
  <si>
    <t>652</t>
  </si>
  <si>
    <t>24100000</t>
  </si>
  <si>
    <t>12-00069</t>
  </si>
  <si>
    <t>483000000</t>
  </si>
  <si>
    <t>10/25/2012</t>
  </si>
  <si>
    <t>Ran on FDA Trial Plate only</t>
  </si>
  <si>
    <t>10/26/2012</t>
  </si>
  <si>
    <t>1.2</t>
  </si>
  <si>
    <t>12-00330</t>
  </si>
  <si>
    <t>11/30/2012</t>
  </si>
  <si>
    <t>12/1/2012</t>
  </si>
  <si>
    <t>12-00362</t>
  </si>
  <si>
    <t>84800000</t>
  </si>
  <si>
    <t>1480000</t>
  </si>
  <si>
    <t>12/20/2012</t>
  </si>
  <si>
    <t>Trial # 7195-09</t>
  </si>
  <si>
    <t>12-00395</t>
  </si>
  <si>
    <t>7400000</t>
  </si>
  <si>
    <t>Cells used by Anupriya</t>
  </si>
  <si>
    <t>12/21/2012</t>
  </si>
  <si>
    <t>12-00398</t>
  </si>
  <si>
    <t>68100000</t>
  </si>
  <si>
    <t>12/27/2012</t>
  </si>
  <si>
    <t>PK for 7195-009 day8, 4hr post dose</t>
  </si>
  <si>
    <t>12-00406</t>
  </si>
  <si>
    <t>2750000</t>
  </si>
  <si>
    <t>1/3/2013</t>
  </si>
  <si>
    <t>1/4/2013</t>
  </si>
  <si>
    <t>13-00002</t>
  </si>
  <si>
    <t>13800000</t>
  </si>
  <si>
    <t>1210000</t>
  </si>
  <si>
    <t>96.5</t>
  </si>
  <si>
    <t>7195-009 by Jakki Martinez</t>
  </si>
  <si>
    <t>13-00001</t>
  </si>
  <si>
    <t>5440000</t>
  </si>
  <si>
    <t>1170000</t>
  </si>
  <si>
    <t>processed by Jakki Martinez</t>
  </si>
  <si>
    <t>13-00004</t>
  </si>
  <si>
    <t>5840000</t>
  </si>
  <si>
    <t>did not have significant CD 38 or zap 70 positivity and that she has the mutated IGVH.</t>
  </si>
  <si>
    <t>7/15/2009</t>
  </si>
  <si>
    <t>653</t>
  </si>
  <si>
    <t>41600000</t>
  </si>
  <si>
    <t>99.7</t>
  </si>
  <si>
    <t>3/15/2012</t>
  </si>
  <si>
    <t>3/16/2012</t>
  </si>
  <si>
    <t>12-00070</t>
  </si>
  <si>
    <t>831000000</t>
  </si>
  <si>
    <t>80% blasts, trisomy 13 (one); immunophenotype partial CD11b, CD13, partial CD33, CD34, CD38,dim CD45, CD58, partial CD64, dim CD117, HLA-DR, partial lysozyme and TdT positive</t>
  </si>
  <si>
    <t>654</t>
  </si>
  <si>
    <t>80% myeloid blasts and 70% marrow cellularity,Immunophenotype: partial CD11b, CD13, partial CD33, CD34, CD38,dim CD45,CD58, partial CD64, dim CD117, HLA-DR, partial lysozyme and TdT positive; 47,XY,+13[10]/46,XY[10], In the absence of recurrent cytogeneticabnormalities, these findings are most consistent with acute myelomonocyticleukemia (previously known as FAB M4, FLT3-ITD, FLT3-D835 negative, NPM negative, CEBPA negaive</t>
  </si>
  <si>
    <t>655</t>
  </si>
  <si>
    <t>3/19/2012</t>
  </si>
  <si>
    <t>657</t>
  </si>
  <si>
    <t>16700000</t>
  </si>
  <si>
    <t>Clotting</t>
  </si>
  <si>
    <t>12-00071</t>
  </si>
  <si>
    <t xml:space="preserve"> deletion of the long arm of chromosome 20, as seen previously, and an isodicentric X chromosome which was seen as a new abnormality in all abnormal metaphases and is likely associated with her progression</t>
  </si>
  <si>
    <t>11/15/2011</t>
  </si>
  <si>
    <t>658</t>
  </si>
  <si>
    <t>3/21/2012</t>
  </si>
  <si>
    <t>12-00072</t>
  </si>
  <si>
    <t>208000000</t>
  </si>
  <si>
    <t>UTSW 00084</t>
  </si>
  <si>
    <t>659</t>
  </si>
  <si>
    <t>12-00073</t>
  </si>
  <si>
    <t>259000000</t>
  </si>
  <si>
    <t>5/4/2012</t>
  </si>
  <si>
    <t>5/5/2012</t>
  </si>
  <si>
    <t>12-00124</t>
  </si>
  <si>
    <t>12720000</t>
  </si>
  <si>
    <t>3.0</t>
  </si>
  <si>
    <t>36200000</t>
  </si>
  <si>
    <t>362000000</t>
  </si>
  <si>
    <t>6/6/2012</t>
  </si>
  <si>
    <t>6/7/2012</t>
  </si>
  <si>
    <t>12-00156</t>
  </si>
  <si>
    <t>660</t>
  </si>
  <si>
    <t>12-00075</t>
  </si>
  <si>
    <t>163000000</t>
  </si>
  <si>
    <t>661</t>
  </si>
  <si>
    <t>7420000</t>
  </si>
  <si>
    <t>3/26/2012</t>
  </si>
  <si>
    <t>656</t>
  </si>
  <si>
    <t>12-00078</t>
  </si>
  <si>
    <t>37100000</t>
  </si>
  <si>
    <t>4830000</t>
  </si>
  <si>
    <t>3/30/2012</t>
  </si>
  <si>
    <t>12-00084</t>
  </si>
  <si>
    <t>4/23/2012</t>
  </si>
  <si>
    <t>4/24/2012</t>
  </si>
  <si>
    <t>12-00114</t>
  </si>
  <si>
    <t>BCR-ABL positive</t>
  </si>
  <si>
    <t>662</t>
  </si>
  <si>
    <t>41700000</t>
  </si>
  <si>
    <t>12-00076</t>
  </si>
  <si>
    <t>417000000</t>
  </si>
  <si>
    <t>29900000</t>
  </si>
  <si>
    <t>12-00077</t>
  </si>
  <si>
    <t>299000000</t>
  </si>
  <si>
    <t>Immunophenotype: CD5, CD19, CD20, CD22, CD23, and kappa light chainpositive;Approximately 43% of the CD5/CD19 positive B cells express CD38and approximately 94% coexpress Zap-70.chromosomes 12 and 13 probes, 125/200 cells (62.5%) were missingone signal for D13S319 (13q14.3) and another 35/200 cells (17.5%) weremissing both signals for D13S319.With the ATM/TP53 probe set, 149/200 cells (74.5%) were missing a signalfor TP53.</t>
  </si>
  <si>
    <t>663</t>
  </si>
  <si>
    <t>4/12/2012</t>
  </si>
  <si>
    <t>4/13/2012</t>
  </si>
  <si>
    <t>12-00102</t>
  </si>
  <si>
    <t>135000000</t>
  </si>
  <si>
    <t>56600000</t>
  </si>
  <si>
    <t>12/13/2012</t>
  </si>
  <si>
    <t>12/14/2012</t>
  </si>
  <si>
    <t>12-00380</t>
  </si>
  <si>
    <t>1130000000</t>
  </si>
  <si>
    <t>3/13/2014</t>
  </si>
  <si>
    <t>14-00203</t>
  </si>
  <si>
    <t>946000000</t>
  </si>
  <si>
    <t>84.40</t>
  </si>
  <si>
    <t>6/24/2014</t>
  </si>
  <si>
    <t xml:space="preserve">Processed by Hibery </t>
  </si>
  <si>
    <t>6/25/2014</t>
  </si>
  <si>
    <t>14-00471</t>
  </si>
  <si>
    <t>886000000</t>
  </si>
  <si>
    <t>664</t>
  </si>
  <si>
    <t>20800000</t>
  </si>
  <si>
    <t>3/27/2012</t>
  </si>
  <si>
    <t>3/28/2012</t>
  </si>
  <si>
    <t>12-00079</t>
  </si>
  <si>
    <t>JAK2+</t>
  </si>
  <si>
    <t>665</t>
  </si>
  <si>
    <t>2230000</t>
  </si>
  <si>
    <t>85.4</t>
  </si>
  <si>
    <t>not enough fro siRNA assay</t>
  </si>
  <si>
    <t>12-00080</t>
  </si>
  <si>
    <t>666</t>
  </si>
  <si>
    <t>1840000</t>
  </si>
  <si>
    <t>12-00081</t>
  </si>
  <si>
    <t>3860000</t>
  </si>
  <si>
    <t>667</t>
  </si>
  <si>
    <t>1640000</t>
  </si>
  <si>
    <t>12-00082</t>
  </si>
  <si>
    <t>8200000</t>
  </si>
  <si>
    <t>668</t>
  </si>
  <si>
    <t>113000000</t>
  </si>
  <si>
    <t>some clotting</t>
  </si>
  <si>
    <t>12-00083</t>
  </si>
  <si>
    <t xml:space="preserve"> Blasts positive for CD13,partial CD7,partial CD33 positive,CD117,CD34,CD38,HLA-DR and MPO positive.  Cytogenetics with monosomy 7, RAS mutation positive  </t>
  </si>
  <si>
    <t>669</t>
  </si>
  <si>
    <t>29000000</t>
  </si>
  <si>
    <t>3/31/2012</t>
  </si>
  <si>
    <t>12-00085</t>
  </si>
  <si>
    <t>290000000</t>
  </si>
  <si>
    <t>FAB M5</t>
  </si>
  <si>
    <t>670</t>
  </si>
  <si>
    <t>1830000</t>
  </si>
  <si>
    <t>4/4/2012</t>
  </si>
  <si>
    <t>12-00090</t>
  </si>
  <si>
    <t>3650000</t>
  </si>
  <si>
    <t>2/13/12: CD5 positive, CD 20 positive, and CD 23 positive. CyclinD1 was negative Dennis K I 67 was 15 to 25%</t>
  </si>
  <si>
    <t>1/15/2000</t>
  </si>
  <si>
    <t>671</t>
  </si>
  <si>
    <t>23200000</t>
  </si>
  <si>
    <t>12-00092</t>
  </si>
  <si>
    <t>232000000</t>
  </si>
  <si>
    <t>8390000</t>
  </si>
  <si>
    <t>95.00</t>
  </si>
  <si>
    <t>1551</t>
  </si>
  <si>
    <t>14-00337</t>
  </si>
  <si>
    <t>83900000</t>
  </si>
  <si>
    <t>13q deletion</t>
  </si>
  <si>
    <t>672</t>
  </si>
  <si>
    <t>128000000</t>
  </si>
  <si>
    <t>12-00093</t>
  </si>
  <si>
    <t>2570000000</t>
  </si>
  <si>
    <t>79000000</t>
  </si>
  <si>
    <t>10/4/2012</t>
  </si>
  <si>
    <t>12-00295</t>
  </si>
  <si>
    <t>3950000000</t>
  </si>
  <si>
    <t>13-00085</t>
  </si>
  <si>
    <t>51900000</t>
  </si>
  <si>
    <t>1/17/2014</t>
  </si>
  <si>
    <t>14-00049</t>
  </si>
  <si>
    <t>1560000000</t>
  </si>
  <si>
    <t>4/15/2014</t>
  </si>
  <si>
    <t>4/16/2014</t>
  </si>
  <si>
    <t>14-00275</t>
  </si>
  <si>
    <t>673</t>
  </si>
  <si>
    <t>141000000</t>
  </si>
  <si>
    <t>12-00095</t>
  </si>
  <si>
    <t>2830000000</t>
  </si>
  <si>
    <t>39500000</t>
  </si>
  <si>
    <t>6/5/2012</t>
  </si>
  <si>
    <t>12-00152</t>
  </si>
  <si>
    <t>09-00575</t>
  </si>
  <si>
    <t>4/9/2012</t>
  </si>
  <si>
    <t>674</t>
  </si>
  <si>
    <t>7960000</t>
  </si>
  <si>
    <t>4/10/2012</t>
  </si>
  <si>
    <t>12-00096</t>
  </si>
  <si>
    <t>23900000</t>
  </si>
  <si>
    <t>676</t>
  </si>
  <si>
    <t>2170000</t>
  </si>
  <si>
    <t>4/11/2012</t>
  </si>
  <si>
    <t>12-00098</t>
  </si>
  <si>
    <t>677</t>
  </si>
  <si>
    <t>12-00099</t>
  </si>
  <si>
    <t>678</t>
  </si>
  <si>
    <t>11200000</t>
  </si>
  <si>
    <t>12-00101</t>
  </si>
  <si>
    <t>112000000</t>
  </si>
  <si>
    <t>2007 - 38.5% of cells having trisomy 12;Immunophenotype: dim CD5, CD19, CD20, CD22, dim CD23, and lambda positive . CD38 and Zap 70  were negative.</t>
  </si>
  <si>
    <t>6/15/2003</t>
  </si>
  <si>
    <t>679</t>
  </si>
  <si>
    <t>38700000</t>
  </si>
  <si>
    <t>12-00103</t>
  </si>
  <si>
    <t>387000000</t>
  </si>
  <si>
    <t>680</t>
  </si>
  <si>
    <t>12-00105</t>
  </si>
  <si>
    <t>770000</t>
  </si>
  <si>
    <t>682</t>
  </si>
  <si>
    <t>675</t>
  </si>
  <si>
    <t>12-00104</t>
  </si>
  <si>
    <t>88800000</t>
  </si>
  <si>
    <t>ZAP70+, monoclonal CD5, CD 19 positive lymphocyte population."borderline/low-level positivity" for 17p deletion.</t>
  </si>
  <si>
    <t>683</t>
  </si>
  <si>
    <t>67300000</t>
  </si>
  <si>
    <t>4/18/2012</t>
  </si>
  <si>
    <t>12-00107</t>
  </si>
  <si>
    <t>3370000000</t>
  </si>
  <si>
    <t>UTAH</t>
  </si>
  <si>
    <t>684</t>
  </si>
  <si>
    <t>38000000</t>
  </si>
  <si>
    <t>12-00108</t>
  </si>
  <si>
    <t>NPM insertion mutation;Monoblasts/promonocytes (42%):  CD11b, CD13, CD14, CD33, dim CD34,dim CD56, CD64, and HLA positive;Blasts (12%):  CD11b, CD13, CD33, CD64, CD117, HLA-DR, andmyeloperoxidasepositive;KARYOTYPE RESULTS: 47,XY,+21[17]/46,XY[3]</t>
  </si>
  <si>
    <t>685</t>
  </si>
  <si>
    <t>4/19/2012</t>
  </si>
  <si>
    <t>12-00109</t>
  </si>
  <si>
    <t>7290000</t>
  </si>
  <si>
    <t>4/2/2013</t>
  </si>
  <si>
    <t>7195-020 Initial screen</t>
  </si>
  <si>
    <t>13-00118</t>
  </si>
  <si>
    <t>72900000</t>
  </si>
  <si>
    <t>13-00119</t>
  </si>
  <si>
    <t>1/8/2014</t>
  </si>
  <si>
    <t>14-00024</t>
  </si>
  <si>
    <t>4940000</t>
  </si>
  <si>
    <t>14-00025</t>
  </si>
  <si>
    <t>14800000</t>
  </si>
  <si>
    <t>686</t>
  </si>
  <si>
    <t>23700000</t>
  </si>
  <si>
    <t>12-00110</t>
  </si>
  <si>
    <t>473000000</t>
  </si>
  <si>
    <t>4/25/2012</t>
  </si>
  <si>
    <t>12-00115</t>
  </si>
  <si>
    <t>688</t>
  </si>
  <si>
    <t>34300000</t>
  </si>
  <si>
    <t>12-00112</t>
  </si>
  <si>
    <t>171000000</t>
  </si>
  <si>
    <t>689</t>
  </si>
  <si>
    <t>3110000</t>
  </si>
  <si>
    <t>681</t>
  </si>
  <si>
    <t>12-00113</t>
  </si>
  <si>
    <t>690</t>
  </si>
  <si>
    <t>09-00017</t>
  </si>
  <si>
    <t>Italy</t>
  </si>
  <si>
    <t>691</t>
  </si>
  <si>
    <t>09-00075</t>
  </si>
  <si>
    <t>692</t>
  </si>
  <si>
    <t>2/26/2009</t>
  </si>
  <si>
    <t>09-00085</t>
  </si>
  <si>
    <t>693</t>
  </si>
  <si>
    <t>87800000</t>
  </si>
  <si>
    <t>12-00118</t>
  </si>
  <si>
    <t>878000000</t>
  </si>
  <si>
    <t>Transformation from MDS</t>
  </si>
  <si>
    <t>694</t>
  </si>
  <si>
    <t>12-00116</t>
  </si>
  <si>
    <t>59800000</t>
  </si>
  <si>
    <t>90000000</t>
  </si>
  <si>
    <t>12-00173</t>
  </si>
  <si>
    <t>450000000</t>
  </si>
  <si>
    <t>11/21/2007</t>
  </si>
  <si>
    <t>687</t>
  </si>
  <si>
    <t>07-00321</t>
  </si>
  <si>
    <t>67000000</t>
  </si>
  <si>
    <t>Medical College of Georgia</t>
  </si>
  <si>
    <t>696</t>
  </si>
  <si>
    <t>12/19/2007</t>
  </si>
  <si>
    <t>07-00354</t>
  </si>
  <si>
    <t>Cell Strainer</t>
  </si>
  <si>
    <t>66600000</t>
  </si>
  <si>
    <t>2/3/2009</t>
  </si>
  <si>
    <t>697</t>
  </si>
  <si>
    <t>10/29/2008</t>
  </si>
  <si>
    <t>08-00364</t>
  </si>
  <si>
    <t>105000000</t>
  </si>
  <si>
    <t>Stanford</t>
  </si>
  <si>
    <t>698</t>
  </si>
  <si>
    <t>10/28/2008</t>
  </si>
  <si>
    <t>08-00365</t>
  </si>
  <si>
    <t>Blasts were reportedly positive for CD13, CD33, CD34, CD117, HLA-DR. Cytogenetics show trisomy 8.  He is admitted for evaluation and management.</t>
  </si>
  <si>
    <t>699</t>
  </si>
  <si>
    <t>Refractory cytopenia with unilineage dysplasia</t>
  </si>
  <si>
    <t>12700000</t>
  </si>
  <si>
    <t>Left at RT for the weekend</t>
  </si>
  <si>
    <t>4/30/2012</t>
  </si>
  <si>
    <t>12-00119</t>
  </si>
  <si>
    <t>64500000</t>
  </si>
  <si>
    <t>4/2/2015</t>
  </si>
  <si>
    <t>700</t>
  </si>
  <si>
    <t>CMML</t>
  </si>
  <si>
    <t>701</t>
  </si>
  <si>
    <t>1/1/2008</t>
  </si>
  <si>
    <t>702</t>
  </si>
  <si>
    <t>Myelofibrosis</t>
  </si>
  <si>
    <t>MF to AML</t>
  </si>
  <si>
    <t>703</t>
  </si>
  <si>
    <t>22200000</t>
  </si>
  <si>
    <t>1/25/2013</t>
  </si>
  <si>
    <t>1/26/2013</t>
  </si>
  <si>
    <t>919</t>
  </si>
  <si>
    <t>13-00033</t>
  </si>
  <si>
    <t>Vidaza end of study</t>
  </si>
  <si>
    <t>704</t>
  </si>
  <si>
    <t>83.9</t>
  </si>
  <si>
    <t>12-00121</t>
  </si>
  <si>
    <t>192000000</t>
  </si>
  <si>
    <t>no MRN. Only 'infant ALL' in book</t>
  </si>
  <si>
    <t>5/18/2009</t>
  </si>
  <si>
    <t>705</t>
  </si>
  <si>
    <t>5/19/2009</t>
  </si>
  <si>
    <t>09-00325</t>
  </si>
  <si>
    <t>706</t>
  </si>
  <si>
    <t>89700000</t>
  </si>
  <si>
    <t>12-00123</t>
  </si>
  <si>
    <t>897000000</t>
  </si>
  <si>
    <t>707</t>
  </si>
  <si>
    <t>12-00127</t>
  </si>
  <si>
    <t>7500000000</t>
  </si>
  <si>
    <t>N/A</t>
  </si>
  <si>
    <t>harvest of plasma only; apheresis on same day</t>
  </si>
  <si>
    <t>12-00128</t>
  </si>
  <si>
    <t>6/26/2013</t>
  </si>
  <si>
    <t>13-00234</t>
  </si>
  <si>
    <t>708</t>
  </si>
  <si>
    <t>16000000</t>
  </si>
  <si>
    <t>12-00132</t>
  </si>
  <si>
    <t>Moffitt Cancer Center</t>
  </si>
  <si>
    <t>709</t>
  </si>
  <si>
    <t>12-00129</t>
  </si>
  <si>
    <t>99100000</t>
  </si>
  <si>
    <t>12-00348</t>
  </si>
  <si>
    <t>4920000</t>
  </si>
  <si>
    <t>6/6/2013</t>
  </si>
  <si>
    <t>13-00196</t>
  </si>
  <si>
    <t>5890000</t>
  </si>
  <si>
    <t>13-00257</t>
  </si>
  <si>
    <t>8/13/2013</t>
  </si>
  <si>
    <t>for PK</t>
  </si>
  <si>
    <t>n/a</t>
  </si>
  <si>
    <t>13-00349</t>
  </si>
  <si>
    <t>40600000</t>
  </si>
  <si>
    <t>13-00350</t>
  </si>
  <si>
    <t>811000000</t>
  </si>
  <si>
    <t>13-00352</t>
  </si>
  <si>
    <t>9/3/2013</t>
  </si>
  <si>
    <t>PK sample</t>
  </si>
  <si>
    <t>13-00391</t>
  </si>
  <si>
    <t>dasatinib study</t>
  </si>
  <si>
    <t>13-00392</t>
  </si>
  <si>
    <t>466000000</t>
  </si>
  <si>
    <t>9/10/2013</t>
  </si>
  <si>
    <t>C2D8 Predose PK Sample</t>
  </si>
  <si>
    <t>13-00404</t>
  </si>
  <si>
    <t>43100000</t>
  </si>
  <si>
    <t>Cycle 2 Day 8 pre-dose</t>
  </si>
  <si>
    <t>13-00405</t>
  </si>
  <si>
    <t>647000000</t>
  </si>
  <si>
    <t>C2D8 postdose PK</t>
  </si>
  <si>
    <t>13-00411</t>
  </si>
  <si>
    <t>22100000</t>
  </si>
  <si>
    <t>10/1/2013</t>
  </si>
  <si>
    <t>Cycle 3 Day 1 pre-dose</t>
  </si>
  <si>
    <t>13-00455</t>
  </si>
  <si>
    <t>338000000</t>
  </si>
  <si>
    <t>42000000</t>
  </si>
  <si>
    <t>10/29/2013</t>
  </si>
  <si>
    <t>10/30/2013</t>
  </si>
  <si>
    <t>13-00512</t>
  </si>
  <si>
    <t>1260000000</t>
  </si>
  <si>
    <t>3/19/2010</t>
  </si>
  <si>
    <t>10-00191</t>
  </si>
  <si>
    <t>11/21/2013</t>
  </si>
  <si>
    <t>End of Study PK</t>
  </si>
  <si>
    <t>13-00567</t>
  </si>
  <si>
    <t>3560000</t>
  </si>
  <si>
    <t>87.2</t>
  </si>
  <si>
    <t xml:space="preserve">End of Study </t>
  </si>
  <si>
    <t>11/22/2013</t>
  </si>
  <si>
    <t>13-00568</t>
  </si>
  <si>
    <t>t(8;22)</t>
  </si>
  <si>
    <t>710</t>
  </si>
  <si>
    <t>124000000</t>
  </si>
  <si>
    <t>5/14/2012</t>
  </si>
  <si>
    <t>1000</t>
  </si>
  <si>
    <t>12-00134</t>
  </si>
  <si>
    <t>712</t>
  </si>
  <si>
    <t>1500000</t>
  </si>
  <si>
    <t>12-00135</t>
  </si>
  <si>
    <t>Mayo</t>
  </si>
  <si>
    <t>3000000</t>
  </si>
  <si>
    <t>overall hypodiploidy (deletion of 4, 7, 10, 11, 14, 15, 16, 17, 18, 19, 20 and 22 and additional 2, 11, and 13 per notes)</t>
  </si>
  <si>
    <t>713</t>
  </si>
  <si>
    <t>12-00138</t>
  </si>
  <si>
    <t>714</t>
  </si>
  <si>
    <t>B-cell prolymphocytic leukaemia</t>
  </si>
  <si>
    <t>43000000</t>
  </si>
  <si>
    <t>12-00139</t>
  </si>
  <si>
    <t>715</t>
  </si>
  <si>
    <t>5/17/2012</t>
  </si>
  <si>
    <t>5/18/2012</t>
  </si>
  <si>
    <t>12-00140</t>
  </si>
  <si>
    <t>6/13/2013</t>
  </si>
  <si>
    <t>6/14/2013</t>
  </si>
  <si>
    <t>13-00214</t>
  </si>
  <si>
    <t>180000000</t>
  </si>
  <si>
    <t>24800000</t>
  </si>
  <si>
    <t>87.1</t>
  </si>
  <si>
    <t>12/10/2013</t>
  </si>
  <si>
    <t>12/11/2013</t>
  </si>
  <si>
    <t>13-00604</t>
  </si>
  <si>
    <t>248000000</t>
  </si>
  <si>
    <t>28400000</t>
  </si>
  <si>
    <t>6/10/2014</t>
  </si>
  <si>
    <t>14-00440</t>
  </si>
  <si>
    <t>5/22/2012</t>
  </si>
  <si>
    <t>716</t>
  </si>
  <si>
    <t>5/23/2012</t>
  </si>
  <si>
    <t>12-00142</t>
  </si>
  <si>
    <t>8/14/2012</t>
  </si>
  <si>
    <t>Not enough cells to detect on viacount</t>
  </si>
  <si>
    <t>8/15/2012</t>
  </si>
  <si>
    <t>12-00231</t>
  </si>
  <si>
    <t>DOB: 1943</t>
  </si>
  <si>
    <t>717</t>
  </si>
  <si>
    <t>5/21/2012</t>
  </si>
  <si>
    <t>12-00144</t>
  </si>
  <si>
    <t>51400000</t>
  </si>
  <si>
    <t>1900000</t>
  </si>
  <si>
    <t>84%</t>
  </si>
  <si>
    <t>9/18/2012</t>
  </si>
  <si>
    <t>9/19/2012</t>
  </si>
  <si>
    <t>12-00281</t>
  </si>
  <si>
    <t>8080000</t>
  </si>
  <si>
    <t>3/18/2013</t>
  </si>
  <si>
    <t>MDS/MPN Unclassifiable, WBC=46</t>
  </si>
  <si>
    <t>3/20/2013</t>
  </si>
  <si>
    <t>13-00101</t>
  </si>
  <si>
    <t>5/28/2012</t>
  </si>
  <si>
    <t>718</t>
  </si>
  <si>
    <t>35300000</t>
  </si>
  <si>
    <t>5/29/2012</t>
  </si>
  <si>
    <t>12-00145</t>
  </si>
  <si>
    <t>353000000</t>
  </si>
  <si>
    <t>9.0</t>
  </si>
  <si>
    <t>3% blasts, normal cytogenetics, JAK2 and BCR-ABL neg.</t>
  </si>
  <si>
    <t>719</t>
  </si>
  <si>
    <t>11000000</t>
  </si>
  <si>
    <t>5/31/2012</t>
  </si>
  <si>
    <t>0.3</t>
  </si>
  <si>
    <t>12-00147</t>
  </si>
  <si>
    <t>3300000</t>
  </si>
  <si>
    <t>2.5ml</t>
  </si>
  <si>
    <t>6/18/2012</t>
  </si>
  <si>
    <t>12-00176</t>
  </si>
  <si>
    <t>2930000</t>
  </si>
  <si>
    <t>93.60</t>
  </si>
  <si>
    <t>10/24/2014</t>
  </si>
  <si>
    <t>14-00723</t>
  </si>
  <si>
    <t>14-00724</t>
  </si>
  <si>
    <t>720</t>
  </si>
  <si>
    <t>34400000</t>
  </si>
  <si>
    <t>12-00146</t>
  </si>
  <si>
    <t>687000000</t>
  </si>
  <si>
    <t>6/4/2012</t>
  </si>
  <si>
    <t>721</t>
  </si>
  <si>
    <t>24400000</t>
  </si>
  <si>
    <t>90%</t>
  </si>
  <si>
    <t>12-00149</t>
  </si>
  <si>
    <t>9/8/2014</t>
  </si>
  <si>
    <t>Xenograft of previous patient's cells (12-00149) from Bill, came preprocessed and inh plates were run</t>
  </si>
  <si>
    <t>14-00635</t>
  </si>
  <si>
    <t>813</t>
  </si>
  <si>
    <t>722</t>
  </si>
  <si>
    <t>9020000</t>
  </si>
  <si>
    <t>88.1</t>
  </si>
  <si>
    <t>711</t>
  </si>
  <si>
    <t>12-00150</t>
  </si>
  <si>
    <t>45100000</t>
  </si>
  <si>
    <t xml:space="preserve">5 </t>
  </si>
  <si>
    <t>Relapse from AML</t>
  </si>
  <si>
    <t>1/30/2012</t>
  </si>
  <si>
    <t>723</t>
  </si>
  <si>
    <t>58600000</t>
  </si>
  <si>
    <t>12-00153</t>
  </si>
  <si>
    <t>12-00202</t>
  </si>
  <si>
    <t>From Utah</t>
  </si>
  <si>
    <t>724</t>
  </si>
  <si>
    <t>36300000</t>
  </si>
  <si>
    <t>89.3</t>
  </si>
  <si>
    <t>12-00154</t>
  </si>
  <si>
    <t>545000000</t>
  </si>
  <si>
    <t>725</t>
  </si>
  <si>
    <t>12-00151</t>
  </si>
  <si>
    <t>1360000000</t>
  </si>
  <si>
    <t>13-00198</t>
  </si>
  <si>
    <t>29700000</t>
  </si>
  <si>
    <t>14-00048</t>
  </si>
  <si>
    <t>297000000</t>
  </si>
  <si>
    <t>3/18/2014</t>
  </si>
  <si>
    <t>14-00209</t>
  </si>
  <si>
    <t>1310000000</t>
  </si>
  <si>
    <t>54500000</t>
  </si>
  <si>
    <t>Patient is on ibrutinib when sample was drawn</t>
  </si>
  <si>
    <t>14-00292</t>
  </si>
  <si>
    <t>2730000000</t>
  </si>
  <si>
    <t>726</t>
  </si>
  <si>
    <t>Plated in R10 after Ficoll</t>
  </si>
  <si>
    <t>12-00157</t>
  </si>
  <si>
    <t>727</t>
  </si>
  <si>
    <t>35400000</t>
  </si>
  <si>
    <t>12-00158</t>
  </si>
  <si>
    <t>708000000</t>
  </si>
  <si>
    <t>53000000</t>
  </si>
  <si>
    <t>8/17/2012</t>
  </si>
  <si>
    <t>12-00238</t>
  </si>
  <si>
    <t>530000000</t>
  </si>
  <si>
    <t>9/27/2012</t>
  </si>
  <si>
    <t>9/28/2012</t>
  </si>
  <si>
    <t>12-00290</t>
  </si>
  <si>
    <t>1350000000</t>
  </si>
  <si>
    <t>728</t>
  </si>
  <si>
    <t>12-00159</t>
  </si>
  <si>
    <t>720000000</t>
  </si>
  <si>
    <t>92.4</t>
  </si>
  <si>
    <t>10/3/2013</t>
  </si>
  <si>
    <t>10/4/2013</t>
  </si>
  <si>
    <t>13-00461</t>
  </si>
  <si>
    <t>50000000</t>
  </si>
  <si>
    <t>14-00222</t>
  </si>
  <si>
    <t>14-00202</t>
  </si>
  <si>
    <t>729</t>
  </si>
  <si>
    <t>74300000</t>
  </si>
  <si>
    <t>12-00160</t>
  </si>
  <si>
    <t>1490000000</t>
  </si>
  <si>
    <t>730</t>
  </si>
  <si>
    <t>3160000</t>
  </si>
  <si>
    <t>12-00164</t>
  </si>
  <si>
    <t>6330000</t>
  </si>
  <si>
    <t>10700000</t>
  </si>
  <si>
    <t>8/31/2012</t>
  </si>
  <si>
    <t>12-00253</t>
  </si>
  <si>
    <t>5/9/2012</t>
  </si>
  <si>
    <t>731</t>
  </si>
  <si>
    <t>From University of Utah</t>
  </si>
  <si>
    <t>732</t>
  </si>
  <si>
    <t>15100000</t>
  </si>
  <si>
    <t>6/10/2012</t>
  </si>
  <si>
    <t>12-00165</t>
  </si>
  <si>
    <t>734</t>
  </si>
  <si>
    <t>22400000</t>
  </si>
  <si>
    <t>12-00169</t>
  </si>
  <si>
    <t>449000000</t>
  </si>
  <si>
    <t>7040000</t>
  </si>
  <si>
    <t>13-00197</t>
  </si>
  <si>
    <t>11/20/2009</t>
  </si>
  <si>
    <t>09-00734</t>
  </si>
  <si>
    <t>19700000</t>
  </si>
  <si>
    <t>86.60</t>
  </si>
  <si>
    <t>7/15/2014</t>
  </si>
  <si>
    <t xml:space="preserve">Processed by Hibery. 3ml of blood was processed ACK only to do flow. </t>
  </si>
  <si>
    <t>14-00525</t>
  </si>
  <si>
    <t>18000000</t>
  </si>
  <si>
    <t>88.20</t>
  </si>
  <si>
    <t>1/20/2015</t>
  </si>
  <si>
    <t>200ul of blood was processed ACK only for flow.
300ul of blood was used for Elisa.</t>
  </si>
  <si>
    <t>1/21/2015</t>
  </si>
  <si>
    <t>15-00041</t>
  </si>
  <si>
    <t>735</t>
  </si>
  <si>
    <t>12-00171</t>
  </si>
  <si>
    <t>250000000</t>
  </si>
  <si>
    <t>Erasmus Medical Center</t>
  </si>
  <si>
    <t>736</t>
  </si>
  <si>
    <t>5040000</t>
  </si>
  <si>
    <t>12-00172</t>
  </si>
  <si>
    <t>50400000</t>
  </si>
  <si>
    <t>Failed ponatinib</t>
  </si>
  <si>
    <t>737</t>
  </si>
  <si>
    <t>Ponatinib trial. Sample from Lyon,France</t>
  </si>
  <si>
    <t>12-00174</t>
  </si>
  <si>
    <t>30900000</t>
  </si>
  <si>
    <t>7.0</t>
  </si>
  <si>
    <t>University of Washington; Seattle Cancer Care Center</t>
  </si>
  <si>
    <t>739</t>
  </si>
  <si>
    <t>12-00177</t>
  </si>
  <si>
    <t>12/29/2004</t>
  </si>
  <si>
    <t>740</t>
  </si>
  <si>
    <t>For imatinib PK analysis</t>
  </si>
  <si>
    <t>12-00180</t>
  </si>
  <si>
    <t>741</t>
  </si>
  <si>
    <t>42100000</t>
  </si>
  <si>
    <t>12-00179</t>
  </si>
  <si>
    <t>842000000</t>
  </si>
  <si>
    <t>742</t>
  </si>
  <si>
    <t>23600000</t>
  </si>
  <si>
    <t>6/21/2012</t>
  </si>
  <si>
    <t>12-00181</t>
  </si>
  <si>
    <t>47200000</t>
  </si>
  <si>
    <t>743</t>
  </si>
  <si>
    <t>12-00182</t>
  </si>
  <si>
    <t>UTSW 00086</t>
  </si>
  <si>
    <t>744</t>
  </si>
  <si>
    <t>12-00183</t>
  </si>
  <si>
    <t>dx AML without maturation 10/23/11</t>
  </si>
  <si>
    <t>745</t>
  </si>
  <si>
    <t>4810000</t>
  </si>
  <si>
    <t>92.9</t>
  </si>
  <si>
    <t>6/22/2012</t>
  </si>
  <si>
    <t>12-00184</t>
  </si>
  <si>
    <t>9620000</t>
  </si>
  <si>
    <t>ET transformed to MF</t>
  </si>
  <si>
    <t>746</t>
  </si>
  <si>
    <t>8240000</t>
  </si>
  <si>
    <t>6/25/2012</t>
  </si>
  <si>
    <t>Cyt387 treated</t>
  </si>
  <si>
    <t>6/26/2012</t>
  </si>
  <si>
    <t>733</t>
  </si>
  <si>
    <t>12-00185</t>
  </si>
  <si>
    <t>41200000</t>
  </si>
  <si>
    <t>20ml</t>
  </si>
  <si>
    <t>59600000</t>
  </si>
  <si>
    <t>9/17/2013</t>
  </si>
  <si>
    <t>9/19/2013</t>
  </si>
  <si>
    <t>13-00426</t>
  </si>
  <si>
    <t>596000000</t>
  </si>
  <si>
    <t>with B lymphoid blasts</t>
  </si>
  <si>
    <t>747</t>
  </si>
  <si>
    <t>43200000</t>
  </si>
  <si>
    <t>6/27/2012</t>
  </si>
  <si>
    <t>no Inhibitor plates available, siRNA only</t>
  </si>
  <si>
    <t>6/28/2012</t>
  </si>
  <si>
    <t>12-00186</t>
  </si>
  <si>
    <t>432000000</t>
  </si>
  <si>
    <t>10/1/2007</t>
  </si>
  <si>
    <t>749</t>
  </si>
  <si>
    <t>7620000</t>
  </si>
  <si>
    <t>6/29/2012</t>
  </si>
  <si>
    <t>12-00190</t>
  </si>
  <si>
    <t>2290000</t>
  </si>
  <si>
    <t>7/3/2012</t>
  </si>
  <si>
    <t>750</t>
  </si>
  <si>
    <t>19500000</t>
  </si>
  <si>
    <t>12-00193</t>
  </si>
  <si>
    <t>97400000</t>
  </si>
  <si>
    <t>751</t>
  </si>
  <si>
    <t>89.9</t>
  </si>
  <si>
    <t>7/2/2012</t>
  </si>
  <si>
    <t>738</t>
  </si>
  <si>
    <t>12-00191</t>
  </si>
  <si>
    <t>752</t>
  </si>
  <si>
    <t>18800000</t>
  </si>
  <si>
    <t>12-00192</t>
  </si>
  <si>
    <t>94000000</t>
  </si>
  <si>
    <t>7/6/2012</t>
  </si>
  <si>
    <t>753</t>
  </si>
  <si>
    <t>7/7/2012</t>
  </si>
  <si>
    <t>12-00195</t>
  </si>
  <si>
    <t>40300000</t>
  </si>
  <si>
    <t>7/9/2012</t>
  </si>
  <si>
    <t>754</t>
  </si>
  <si>
    <t>7/8/2012</t>
  </si>
  <si>
    <t>12-00196</t>
  </si>
  <si>
    <t>4560000000</t>
  </si>
  <si>
    <t>prior leukopheresis sample</t>
  </si>
  <si>
    <t>12-00197</t>
  </si>
  <si>
    <t>15300000</t>
  </si>
  <si>
    <t>11/21/2012</t>
  </si>
  <si>
    <t>11/22/2012</t>
  </si>
  <si>
    <t>12-00352</t>
  </si>
  <si>
    <t>accelerated phase</t>
  </si>
  <si>
    <t>4/15/2012</t>
  </si>
  <si>
    <t>755</t>
  </si>
  <si>
    <t>processed and given to Ryan</t>
  </si>
  <si>
    <t>12-00198</t>
  </si>
  <si>
    <t>Lyon France</t>
  </si>
  <si>
    <t>Lymphoid Blast crisis</t>
  </si>
  <si>
    <t>756</t>
  </si>
  <si>
    <t>181000000</t>
  </si>
  <si>
    <t>7/12/2012</t>
  </si>
  <si>
    <t>12-00200</t>
  </si>
  <si>
    <t>Lyon, France</t>
  </si>
  <si>
    <t>s/p MUD 10/6/08</t>
  </si>
  <si>
    <t>7/10/2007</t>
  </si>
  <si>
    <t>757</t>
  </si>
  <si>
    <t>5740000</t>
  </si>
  <si>
    <t>7/13/2012</t>
  </si>
  <si>
    <t>12-00201</t>
  </si>
  <si>
    <t>1860000</t>
  </si>
  <si>
    <t>10/25/2013</t>
  </si>
  <si>
    <t>13-00507</t>
  </si>
  <si>
    <t>18600000</t>
  </si>
  <si>
    <t>3080000</t>
  </si>
  <si>
    <t>11/5/2013</t>
  </si>
  <si>
    <t>13-00524</t>
  </si>
  <si>
    <t>13-00537</t>
  </si>
  <si>
    <t>120000000</t>
  </si>
  <si>
    <t>2/15/2008</t>
  </si>
  <si>
    <t>758</t>
  </si>
  <si>
    <t>Processed by Sam Luty</t>
  </si>
  <si>
    <t>12-00204</t>
  </si>
  <si>
    <t>3/14/1999</t>
  </si>
  <si>
    <t>759</t>
  </si>
  <si>
    <t>Processed by Angela Fleischman</t>
  </si>
  <si>
    <t>12-00205</t>
  </si>
  <si>
    <t>760</t>
  </si>
  <si>
    <t>88.4</t>
  </si>
  <si>
    <t>by Rebecca Smith</t>
  </si>
  <si>
    <t>7/18/2012</t>
  </si>
  <si>
    <t>748</t>
  </si>
  <si>
    <t>12-00206</t>
  </si>
  <si>
    <t>88100000</t>
  </si>
  <si>
    <t>8.0</t>
  </si>
  <si>
    <t>761</t>
  </si>
  <si>
    <t>by Sam Luty</t>
  </si>
  <si>
    <t>12-00207</t>
  </si>
  <si>
    <t>6/28/12 Pathology -Abnormal B lymphoblasts c/w precursor B-lymphoblastic leukemia/lymphoma involving 27.6% leukocytes</t>
  </si>
  <si>
    <t>relapsed</t>
  </si>
  <si>
    <t>7/19/2012</t>
  </si>
  <si>
    <t>762</t>
  </si>
  <si>
    <t>7/20/2012</t>
  </si>
  <si>
    <t>12-00208</t>
  </si>
  <si>
    <t>763</t>
  </si>
  <si>
    <t>27300000</t>
  </si>
  <si>
    <t>significant clotting</t>
  </si>
  <si>
    <t>12-00209</t>
  </si>
  <si>
    <t>136000000</t>
  </si>
  <si>
    <t>7/23/2012</t>
  </si>
  <si>
    <t>764</t>
  </si>
  <si>
    <t>7/24/2012</t>
  </si>
  <si>
    <t>12-00211</t>
  </si>
  <si>
    <t>646000000</t>
  </si>
  <si>
    <t>765</t>
  </si>
  <si>
    <t>12-00210</t>
  </si>
  <si>
    <t>40400000</t>
  </si>
  <si>
    <t>766</t>
  </si>
  <si>
    <t>18300000</t>
  </si>
  <si>
    <t>12-00212</t>
  </si>
  <si>
    <t>University of Colorado Cancer Center</t>
  </si>
  <si>
    <t>915000000</t>
  </si>
  <si>
    <t>3/14/2013</t>
  </si>
  <si>
    <t>3/15/2013</t>
  </si>
  <si>
    <t>13-00095</t>
  </si>
  <si>
    <t>8/1/2013</t>
  </si>
  <si>
    <t>8/2/2013</t>
  </si>
  <si>
    <t>13-00293</t>
  </si>
  <si>
    <t>gDNA CSF3R/SETBP1 seq and ruxolitnib treated plates</t>
  </si>
  <si>
    <t>9/20/2013</t>
  </si>
  <si>
    <t>13-00433</t>
  </si>
  <si>
    <t>714000000</t>
  </si>
  <si>
    <t>767</t>
  </si>
  <si>
    <t>14500000</t>
  </si>
  <si>
    <t>7/26/2012</t>
  </si>
  <si>
    <t>12-00213</t>
  </si>
  <si>
    <t>145000000</t>
  </si>
  <si>
    <t>768</t>
  </si>
  <si>
    <t>671000</t>
  </si>
  <si>
    <t>7/25/2012</t>
  </si>
  <si>
    <t>12-00214</t>
  </si>
  <si>
    <t>168000</t>
  </si>
  <si>
    <t>UTSW 00087</t>
  </si>
  <si>
    <t>769</t>
  </si>
  <si>
    <t>500000</t>
  </si>
  <si>
    <t>7/27/2012</t>
  </si>
  <si>
    <t>by Melissa Abel and Rebecca Smith</t>
  </si>
  <si>
    <t>7/31/2012</t>
  </si>
  <si>
    <t>12-00215</t>
  </si>
  <si>
    <t>770</t>
  </si>
  <si>
    <t>8/2/2012</t>
  </si>
  <si>
    <t>12-00216</t>
  </si>
  <si>
    <t>5/26/2011</t>
  </si>
  <si>
    <t>771</t>
  </si>
  <si>
    <t>243000</t>
  </si>
  <si>
    <t>74.8</t>
  </si>
  <si>
    <t>8/3/2012</t>
  </si>
  <si>
    <t>8/4/2012</t>
  </si>
  <si>
    <t>12-00218</t>
  </si>
  <si>
    <t>UTSW 00088</t>
  </si>
  <si>
    <t>773</t>
  </si>
  <si>
    <t>97%</t>
  </si>
  <si>
    <t>8/7/2012</t>
  </si>
  <si>
    <t>12-00221</t>
  </si>
  <si>
    <t>774</t>
  </si>
  <si>
    <t>94%</t>
  </si>
  <si>
    <t>12-00222</t>
  </si>
  <si>
    <t>775</t>
  </si>
  <si>
    <t>95%</t>
  </si>
  <si>
    <t>12-00223</t>
  </si>
  <si>
    <t>777</t>
  </si>
  <si>
    <t>8/9/2012</t>
  </si>
  <si>
    <t>12-00226</t>
  </si>
  <si>
    <t>10/19/2012</t>
  </si>
  <si>
    <t>Not enough to count</t>
  </si>
  <si>
    <t>12-00323</t>
  </si>
  <si>
    <t>778</t>
  </si>
  <si>
    <t>80400000</t>
  </si>
  <si>
    <t>8/10/2012</t>
  </si>
  <si>
    <t>Processed by Melissa</t>
  </si>
  <si>
    <t>12-00227</t>
  </si>
  <si>
    <t>804000000</t>
  </si>
  <si>
    <t>779</t>
  </si>
  <si>
    <t>253000</t>
  </si>
  <si>
    <t>94.29</t>
  </si>
  <si>
    <t>12-00228</t>
  </si>
  <si>
    <t>760000</t>
  </si>
  <si>
    <t>780</t>
  </si>
  <si>
    <t>6970000</t>
  </si>
  <si>
    <t>95.2</t>
  </si>
  <si>
    <t>8/13/2012</t>
  </si>
  <si>
    <t>12-00229</t>
  </si>
  <si>
    <t>69700000</t>
  </si>
  <si>
    <t>7/21/2012</t>
  </si>
  <si>
    <t>781</t>
  </si>
  <si>
    <t>12-00230</t>
  </si>
  <si>
    <t xml:space="preserve">10 </t>
  </si>
  <si>
    <t>8/27/2012</t>
  </si>
  <si>
    <t>12-00243</t>
  </si>
  <si>
    <t>393000000</t>
  </si>
  <si>
    <t>13-00620</t>
  </si>
  <si>
    <t>87.4</t>
  </si>
  <si>
    <t>5/19/2014</t>
  </si>
  <si>
    <t>14-00387</t>
  </si>
  <si>
    <t>12/15/2004</t>
  </si>
  <si>
    <t>782</t>
  </si>
  <si>
    <t>6280000</t>
  </si>
  <si>
    <t>96.90%</t>
  </si>
  <si>
    <t>12-00233</t>
  </si>
  <si>
    <t>Vidaza #02-004</t>
  </si>
  <si>
    <t>783</t>
  </si>
  <si>
    <t>93.93</t>
  </si>
  <si>
    <t>End of study/Progression</t>
  </si>
  <si>
    <t>12-00235</t>
  </si>
  <si>
    <t>784</t>
  </si>
  <si>
    <t>45700000</t>
  </si>
  <si>
    <t>772</t>
  </si>
  <si>
    <t>12-00232</t>
  </si>
  <si>
    <t>457000000</t>
  </si>
  <si>
    <t>785</t>
  </si>
  <si>
    <t>12-00236</t>
  </si>
  <si>
    <t>786</t>
  </si>
  <si>
    <t>71000000</t>
  </si>
  <si>
    <t>12-00237</t>
  </si>
  <si>
    <t>710000000</t>
  </si>
  <si>
    <t>787</t>
  </si>
  <si>
    <t>56900000</t>
  </si>
  <si>
    <t>12-00239</t>
  </si>
  <si>
    <t>569000000</t>
  </si>
  <si>
    <t>9960000</t>
  </si>
  <si>
    <t>93.9</t>
  </si>
  <si>
    <t>13-00013</t>
  </si>
  <si>
    <t>199000000</t>
  </si>
  <si>
    <t>3/12/2014</t>
  </si>
  <si>
    <t>14-00198</t>
  </si>
  <si>
    <t>532000000</t>
  </si>
  <si>
    <t>788</t>
  </si>
  <si>
    <t>2520000</t>
  </si>
  <si>
    <t>8/20/2012</t>
  </si>
  <si>
    <t>8/21/2012</t>
  </si>
  <si>
    <t>776</t>
  </si>
  <si>
    <t>12-00240</t>
  </si>
  <si>
    <t>789</t>
  </si>
  <si>
    <t>for Imatinib PK levels</t>
  </si>
  <si>
    <t>12-00242</t>
  </si>
  <si>
    <t>9/17/2012</t>
  </si>
  <si>
    <t>12-00279</t>
  </si>
  <si>
    <t>9/26/2014</t>
  </si>
  <si>
    <t>14-00668</t>
  </si>
  <si>
    <t>790</t>
  </si>
  <si>
    <t>25300000</t>
  </si>
  <si>
    <t>12-00244</t>
  </si>
  <si>
    <t>12-00245</t>
  </si>
  <si>
    <t>7050000</t>
  </si>
  <si>
    <t>9/24/2012</t>
  </si>
  <si>
    <t>SCR C2D1</t>
  </si>
  <si>
    <t>9/25/2012</t>
  </si>
  <si>
    <t>12-00284</t>
  </si>
  <si>
    <t>791</t>
  </si>
  <si>
    <t>12-00247</t>
  </si>
  <si>
    <t>5/5/2014</t>
  </si>
  <si>
    <t>Plasma sent to us from Idaho for imatinib PK analysis</t>
  </si>
  <si>
    <t>14-00350</t>
  </si>
  <si>
    <t>792</t>
  </si>
  <si>
    <t>12-00248</t>
  </si>
  <si>
    <t>793</t>
  </si>
  <si>
    <t>5340000</t>
  </si>
  <si>
    <t>12-00249</t>
  </si>
  <si>
    <t>2670000</t>
  </si>
  <si>
    <t>794</t>
  </si>
  <si>
    <t>12-00250</t>
  </si>
  <si>
    <t>567000000</t>
  </si>
  <si>
    <t>795</t>
  </si>
  <si>
    <t>1310000</t>
  </si>
  <si>
    <t>12-00254</t>
  </si>
  <si>
    <t>655000</t>
  </si>
  <si>
    <t>796</t>
  </si>
  <si>
    <t>15400000</t>
  </si>
  <si>
    <t>12-00255</t>
  </si>
  <si>
    <t>46200000</t>
  </si>
  <si>
    <t>797</t>
  </si>
  <si>
    <t>12-00256</t>
  </si>
  <si>
    <t>56500000</t>
  </si>
  <si>
    <t>798</t>
  </si>
  <si>
    <t>12-00257</t>
  </si>
  <si>
    <t>799</t>
  </si>
  <si>
    <t>3550000</t>
  </si>
  <si>
    <t>9/1/2012</t>
  </si>
  <si>
    <t>12-00258</t>
  </si>
  <si>
    <t>800</t>
  </si>
  <si>
    <t>9030000</t>
  </si>
  <si>
    <t>12-00259</t>
  </si>
  <si>
    <t>16100000</t>
  </si>
  <si>
    <t>9/10/2012</t>
  </si>
  <si>
    <t>9/11/2012</t>
  </si>
  <si>
    <t>12-00270</t>
  </si>
  <si>
    <t>12300000</t>
  </si>
  <si>
    <t>86.7</t>
  </si>
  <si>
    <t>9/14/2012</t>
  </si>
  <si>
    <t>SCR C1 D5</t>
  </si>
  <si>
    <t>9/15/2012</t>
  </si>
  <si>
    <t>12-00277</t>
  </si>
  <si>
    <t>5400000</t>
  </si>
  <si>
    <t>10/8/2012</t>
  </si>
  <si>
    <t>12-00300</t>
  </si>
  <si>
    <t>801</t>
  </si>
  <si>
    <t>12-00260</t>
  </si>
  <si>
    <t>83000000</t>
  </si>
  <si>
    <t>802</t>
  </si>
  <si>
    <t>12-00264</t>
  </si>
  <si>
    <t>339000000</t>
  </si>
  <si>
    <t>10/29/2012</t>
  </si>
  <si>
    <t>10/30/2012</t>
  </si>
  <si>
    <t>12-00332</t>
  </si>
  <si>
    <t>241000000</t>
  </si>
  <si>
    <t>7/1/2012</t>
  </si>
  <si>
    <t>803</t>
  </si>
  <si>
    <t>533000</t>
  </si>
  <si>
    <t>79.2</t>
  </si>
  <si>
    <t>cells given to Kim-Hien Dao</t>
  </si>
  <si>
    <t>9/6/2012</t>
  </si>
  <si>
    <t>12-00265</t>
  </si>
  <si>
    <t>1600000</t>
  </si>
  <si>
    <t>Utah ID 12-299</t>
  </si>
  <si>
    <t>MDS suspected evolution to AML</t>
  </si>
  <si>
    <t>804</t>
  </si>
  <si>
    <t>22900000</t>
  </si>
  <si>
    <t>12-00266</t>
  </si>
  <si>
    <t>229000000</t>
  </si>
  <si>
    <t>805</t>
  </si>
  <si>
    <t>4440000</t>
  </si>
  <si>
    <t>9/7/2012</t>
  </si>
  <si>
    <t>12-00267</t>
  </si>
  <si>
    <t>1110000</t>
  </si>
  <si>
    <t>806</t>
  </si>
  <si>
    <t>24700000</t>
  </si>
  <si>
    <t>12-00268</t>
  </si>
  <si>
    <t>807</t>
  </si>
  <si>
    <t>17200000</t>
  </si>
  <si>
    <t>86.2</t>
  </si>
  <si>
    <t>12-00269</t>
  </si>
  <si>
    <t>51600000</t>
  </si>
  <si>
    <t>Failed Imatinib and Dasatinib. Off Dasatinib ~ 1 week. Will start Ponatinib soon. BCR/ABL kinase domain mutation: F359V and F317I</t>
  </si>
  <si>
    <t>808</t>
  </si>
  <si>
    <t>9/12/2012</t>
  </si>
  <si>
    <t>12-00271</t>
  </si>
  <si>
    <t>126000000</t>
  </si>
  <si>
    <t>UTSW 00089</t>
  </si>
  <si>
    <t>809</t>
  </si>
  <si>
    <t>78.4</t>
  </si>
  <si>
    <t>All sample used for FDA approved plate</t>
  </si>
  <si>
    <t>12-00273</t>
  </si>
  <si>
    <t>810</t>
  </si>
  <si>
    <t>9/13/2012</t>
  </si>
  <si>
    <t>12-00274</t>
  </si>
  <si>
    <t>811</t>
  </si>
  <si>
    <t>12-00275</t>
  </si>
  <si>
    <t>812</t>
  </si>
  <si>
    <t>91.3</t>
  </si>
  <si>
    <t>12-00276</t>
  </si>
  <si>
    <t>78100000</t>
  </si>
  <si>
    <t>12-00272</t>
  </si>
  <si>
    <t>814</t>
  </si>
  <si>
    <t>359000</t>
  </si>
  <si>
    <t>80.7</t>
  </si>
  <si>
    <t>.5</t>
  </si>
  <si>
    <t>12-00278</t>
  </si>
  <si>
    <t>179500</t>
  </si>
  <si>
    <t>815</t>
  </si>
  <si>
    <t>12-00280</t>
  </si>
  <si>
    <t>815000000</t>
  </si>
  <si>
    <t>816</t>
  </si>
  <si>
    <t>12-00283</t>
  </si>
  <si>
    <t>9/21/2012</t>
  </si>
  <si>
    <t>817</t>
  </si>
  <si>
    <t>55000000</t>
  </si>
  <si>
    <t>82%</t>
  </si>
  <si>
    <t>12-00285</t>
  </si>
  <si>
    <t>myeloma with associated neutrophilia</t>
  </si>
  <si>
    <t>818</t>
  </si>
  <si>
    <t>17300000</t>
  </si>
  <si>
    <t>12-00286</t>
  </si>
  <si>
    <t>346000000</t>
  </si>
  <si>
    <t>YOB: 1955</t>
  </si>
  <si>
    <t>819</t>
  </si>
  <si>
    <t>70.4</t>
  </si>
  <si>
    <t>9/23/2012</t>
  </si>
  <si>
    <t>Treated w/ hydrea since 9/21/12</t>
  </si>
  <si>
    <t>9/26/2012</t>
  </si>
  <si>
    <t>12-00288</t>
  </si>
  <si>
    <t>209000000</t>
  </si>
  <si>
    <t>820</t>
  </si>
  <si>
    <t>13000000</t>
  </si>
  <si>
    <t>12-00287</t>
  </si>
  <si>
    <t>821</t>
  </si>
  <si>
    <t>12-00289</t>
  </si>
  <si>
    <t>2/12/2015</t>
  </si>
  <si>
    <t>15-00177</t>
  </si>
  <si>
    <t>822</t>
  </si>
  <si>
    <t>10/2/2012</t>
  </si>
  <si>
    <t>10/3/2012</t>
  </si>
  <si>
    <t>12-00291</t>
  </si>
  <si>
    <t>519000000</t>
  </si>
  <si>
    <t>11/6/2012</t>
  </si>
  <si>
    <t>11/7/2012</t>
  </si>
  <si>
    <t>12-00342</t>
  </si>
  <si>
    <t>538000000</t>
  </si>
  <si>
    <t>823</t>
  </si>
  <si>
    <t>94800000</t>
  </si>
  <si>
    <t>12-00292</t>
  </si>
  <si>
    <t>2840000000</t>
  </si>
  <si>
    <t>5/15/2005</t>
  </si>
  <si>
    <t>824</t>
  </si>
  <si>
    <t>12-00293</t>
  </si>
  <si>
    <t>825</t>
  </si>
  <si>
    <t>12-00294</t>
  </si>
  <si>
    <t>4150000000</t>
  </si>
  <si>
    <t>826</t>
  </si>
  <si>
    <t>12-00296</t>
  </si>
  <si>
    <t>60000000</t>
  </si>
  <si>
    <t>827</t>
  </si>
  <si>
    <t>16900000</t>
  </si>
  <si>
    <t>12-00298</t>
  </si>
  <si>
    <t>Possible Ponatinib Failure</t>
  </si>
  <si>
    <t>828</t>
  </si>
  <si>
    <t>10/6/2012</t>
  </si>
  <si>
    <t>12-00299</t>
  </si>
  <si>
    <t>Bordeaux, France</t>
  </si>
  <si>
    <t>829</t>
  </si>
  <si>
    <t>79.20</t>
  </si>
  <si>
    <t>10/9/2012</t>
  </si>
  <si>
    <t>12-00301</t>
  </si>
  <si>
    <t>16.5</t>
  </si>
  <si>
    <t>830</t>
  </si>
  <si>
    <t>12-00303</t>
  </si>
  <si>
    <t>831</t>
  </si>
  <si>
    <t>833</t>
  </si>
  <si>
    <t>834</t>
  </si>
  <si>
    <t>52000000</t>
  </si>
  <si>
    <t>10/10/2012</t>
  </si>
  <si>
    <t>12-00305</t>
  </si>
  <si>
    <t>2600000000</t>
  </si>
  <si>
    <t>50100000</t>
  </si>
  <si>
    <t>10/12/2012</t>
  </si>
  <si>
    <t>SCR C1D4</t>
  </si>
  <si>
    <t>12-00313</t>
  </si>
  <si>
    <t>1000000000</t>
  </si>
  <si>
    <t>2340000</t>
  </si>
  <si>
    <t>3/19/2013</t>
  </si>
  <si>
    <t>SCR End of Study</t>
  </si>
  <si>
    <t>13-00099</t>
  </si>
  <si>
    <t>2450000</t>
  </si>
  <si>
    <t>85.1</t>
  </si>
  <si>
    <t>13-00100</t>
  </si>
  <si>
    <t>8/6/2013</t>
  </si>
  <si>
    <t>8/7/2013</t>
  </si>
  <si>
    <t>13-00312</t>
  </si>
  <si>
    <t>24300000</t>
  </si>
  <si>
    <t>9/21/2013</t>
  </si>
  <si>
    <t>13-00435</t>
  </si>
  <si>
    <t>608000000</t>
  </si>
  <si>
    <t>8/1/2010</t>
  </si>
  <si>
    <t>836</t>
  </si>
  <si>
    <t>Waldenstrom macroglobulinemia</t>
  </si>
  <si>
    <t>Lymphoplasmacytic lymphoma</t>
  </si>
  <si>
    <t>2/1/2011</t>
  </si>
  <si>
    <t>837</t>
  </si>
  <si>
    <t>2130000</t>
  </si>
  <si>
    <t>12-00304</t>
  </si>
  <si>
    <t>6390000</t>
  </si>
  <si>
    <t>838</t>
  </si>
  <si>
    <t>5360000</t>
  </si>
  <si>
    <t>quite clotty</t>
  </si>
  <si>
    <t>12-00306</t>
  </si>
  <si>
    <t>839</t>
  </si>
  <si>
    <t>misprocesssed with 10X ACK</t>
  </si>
  <si>
    <t>12-00302</t>
  </si>
  <si>
    <t>840</t>
  </si>
  <si>
    <t>10/11/2012</t>
  </si>
  <si>
    <t>12-00309</t>
  </si>
  <si>
    <t>841</t>
  </si>
  <si>
    <t>94.80</t>
  </si>
  <si>
    <t>12-00307</t>
  </si>
  <si>
    <t>842</t>
  </si>
  <si>
    <t>12-00308</t>
  </si>
  <si>
    <t>221000000</t>
  </si>
  <si>
    <t>843</t>
  </si>
  <si>
    <t>27900000</t>
  </si>
  <si>
    <t>12-00311</t>
  </si>
  <si>
    <t>419000000</t>
  </si>
  <si>
    <t>12-00312</t>
  </si>
  <si>
    <t>440000000</t>
  </si>
  <si>
    <t>844</t>
  </si>
  <si>
    <t>10/15/2012</t>
  </si>
  <si>
    <t>10/16/2012</t>
  </si>
  <si>
    <t>832</t>
  </si>
  <si>
    <t>12-00314</t>
  </si>
  <si>
    <t>12500000</t>
  </si>
  <si>
    <t>12-00325</t>
  </si>
  <si>
    <t>6690000</t>
  </si>
  <si>
    <t>72.8</t>
  </si>
  <si>
    <t>11/12/2012</t>
  </si>
  <si>
    <t>11/13/2012</t>
  </si>
  <si>
    <t>12-00345</t>
  </si>
  <si>
    <t>33500000</t>
  </si>
  <si>
    <t>845</t>
  </si>
  <si>
    <t>12-00315</t>
  </si>
  <si>
    <t>846</t>
  </si>
  <si>
    <t>12-00310</t>
  </si>
  <si>
    <t>371000000</t>
  </si>
  <si>
    <t>12-00381</t>
  </si>
  <si>
    <t>598000000</t>
  </si>
  <si>
    <t>63500000</t>
  </si>
  <si>
    <t>13-00012</t>
  </si>
  <si>
    <t>1270000000</t>
  </si>
  <si>
    <t>3/18/2008</t>
  </si>
  <si>
    <t>08-00096</t>
  </si>
  <si>
    <t>847</t>
  </si>
  <si>
    <t>10/18/2012</t>
  </si>
  <si>
    <t>835</t>
  </si>
  <si>
    <t>12-00317</t>
  </si>
  <si>
    <t>848</t>
  </si>
  <si>
    <t>12-00318</t>
  </si>
  <si>
    <t>849</t>
  </si>
  <si>
    <t>12-00319</t>
  </si>
  <si>
    <t>10/15/2011</t>
  </si>
  <si>
    <t>850</t>
  </si>
  <si>
    <t>411000</t>
  </si>
  <si>
    <t>60.1</t>
  </si>
  <si>
    <t>12-00320</t>
  </si>
  <si>
    <t>2240000</t>
  </si>
  <si>
    <t>12/3/2012</t>
  </si>
  <si>
    <t>Plated only on 7195 trial drugs on 384 well plate</t>
  </si>
  <si>
    <t>12/4/2012</t>
  </si>
  <si>
    <t>12-00363</t>
  </si>
  <si>
    <t>pre-PACE trial, T315I</t>
  </si>
  <si>
    <t>851</t>
  </si>
  <si>
    <t>14600000</t>
  </si>
  <si>
    <t>10/17/2012</t>
  </si>
  <si>
    <t>12-00321</t>
  </si>
  <si>
    <t>292000000</t>
  </si>
  <si>
    <t>Failing PACE Trial, T315I at entry</t>
  </si>
  <si>
    <t>852</t>
  </si>
  <si>
    <t>12-00322</t>
  </si>
  <si>
    <t>854</t>
  </si>
  <si>
    <t>12-00324</t>
  </si>
  <si>
    <t>21800000</t>
  </si>
  <si>
    <t>226000</t>
  </si>
  <si>
    <t>4/8/2013</t>
  </si>
  <si>
    <t>13-00122</t>
  </si>
  <si>
    <t>22600</t>
  </si>
  <si>
    <t>10/23/2012</t>
  </si>
  <si>
    <t>855</t>
  </si>
  <si>
    <t>1690000</t>
  </si>
  <si>
    <t>All cells on FDA plate (only #7195 drugs)</t>
  </si>
  <si>
    <t>1/1/2004</t>
  </si>
  <si>
    <t>12/31/2014</t>
  </si>
  <si>
    <t>.7</t>
  </si>
  <si>
    <t>12-00326</t>
  </si>
  <si>
    <t>1180000</t>
  </si>
  <si>
    <t>856</t>
  </si>
  <si>
    <t>12-00327</t>
  </si>
  <si>
    <t>857</t>
  </si>
  <si>
    <t>10/22/2012</t>
  </si>
  <si>
    <t>10/24/2012</t>
  </si>
  <si>
    <t>12-00328</t>
  </si>
  <si>
    <t>858</t>
  </si>
  <si>
    <t>12-00329</t>
  </si>
  <si>
    <t>859</t>
  </si>
  <si>
    <t>9560000</t>
  </si>
  <si>
    <t>87.5</t>
  </si>
  <si>
    <t>12-00331</t>
  </si>
  <si>
    <t>95600000</t>
  </si>
  <si>
    <t>860</t>
  </si>
  <si>
    <t>1160000</t>
  </si>
  <si>
    <t>96.36</t>
  </si>
  <si>
    <t>12-00316</t>
  </si>
  <si>
    <t>861</t>
  </si>
  <si>
    <t>12-00333</t>
  </si>
  <si>
    <t>75900000</t>
  </si>
  <si>
    <t>862</t>
  </si>
  <si>
    <t>11/1/2012</t>
  </si>
  <si>
    <t>12-00334</t>
  </si>
  <si>
    <t>4/9/2015</t>
  </si>
  <si>
    <t>For imatinib plasma level testing</t>
  </si>
  <si>
    <t>15-00355</t>
  </si>
  <si>
    <t>863</t>
  </si>
  <si>
    <t>16400000</t>
  </si>
  <si>
    <t>12-00335</t>
  </si>
  <si>
    <t>28000000</t>
  </si>
  <si>
    <t>10/31/2012</t>
  </si>
  <si>
    <t>12-00336</t>
  </si>
  <si>
    <t>84100000</t>
  </si>
  <si>
    <t>UTAH ID 12-344, PACE trial ponatinib failure</t>
  </si>
  <si>
    <t>Ponatinib failure</t>
  </si>
  <si>
    <t>864</t>
  </si>
  <si>
    <t>94.3</t>
  </si>
  <si>
    <t>PACE ID 005-044</t>
  </si>
  <si>
    <t>12-00337</t>
  </si>
  <si>
    <t>207000000</t>
  </si>
  <si>
    <t>865</t>
  </si>
  <si>
    <t>98.0</t>
  </si>
  <si>
    <t>11/2/2012</t>
  </si>
  <si>
    <t>12-00340</t>
  </si>
  <si>
    <t>174000000</t>
  </si>
  <si>
    <t>866</t>
  </si>
  <si>
    <t>853</t>
  </si>
  <si>
    <t>12-00341</t>
  </si>
  <si>
    <t>4510000000</t>
  </si>
  <si>
    <t>867</t>
  </si>
  <si>
    <t>26300000</t>
  </si>
  <si>
    <t>12-00338</t>
  </si>
  <si>
    <t>18100000</t>
  </si>
  <si>
    <t>12-00382</t>
  </si>
  <si>
    <t>5/9/2013</t>
  </si>
  <si>
    <t>5/10/2013</t>
  </si>
  <si>
    <t>13-00161</t>
  </si>
  <si>
    <t>868</t>
  </si>
  <si>
    <t>75300000</t>
  </si>
  <si>
    <t>12-00339</t>
  </si>
  <si>
    <t>3760000000</t>
  </si>
  <si>
    <t>From Holland</t>
  </si>
  <si>
    <t>869</t>
  </si>
  <si>
    <t>6870000</t>
  </si>
  <si>
    <t>11/5/2012</t>
  </si>
  <si>
    <t>Purified Blasts, unsure of collection date</t>
  </si>
  <si>
    <t>11/8/2012</t>
  </si>
  <si>
    <t>12-00343</t>
  </si>
  <si>
    <t>68700000</t>
  </si>
  <si>
    <t>870</t>
  </si>
  <si>
    <t>11/9/2012</t>
  </si>
  <si>
    <t>12-00344</t>
  </si>
  <si>
    <t>871</t>
  </si>
  <si>
    <t>11/14/2012</t>
  </si>
  <si>
    <t>plated 7 million cells on FDA plate</t>
  </si>
  <si>
    <t>12-00346</t>
  </si>
  <si>
    <t>00090</t>
  </si>
  <si>
    <t>872</t>
  </si>
  <si>
    <t>81900000</t>
  </si>
  <si>
    <t>11/16/2012</t>
  </si>
  <si>
    <t>12-00349</t>
  </si>
  <si>
    <t>819000000</t>
  </si>
  <si>
    <t>13-00015</t>
  </si>
  <si>
    <t>434000000</t>
  </si>
  <si>
    <t>873</t>
  </si>
  <si>
    <t>12-00350</t>
  </si>
  <si>
    <t>2270000</t>
  </si>
  <si>
    <t>2/20/2015</t>
  </si>
  <si>
    <t>2/21/2015</t>
  </si>
  <si>
    <t>15-00206</t>
  </si>
  <si>
    <t>15-00207</t>
  </si>
  <si>
    <t>11/19/2012</t>
  </si>
  <si>
    <t>874</t>
  </si>
  <si>
    <t>92%</t>
  </si>
  <si>
    <t>11/20/2012</t>
  </si>
  <si>
    <t>12-00351</t>
  </si>
  <si>
    <t>875</t>
  </si>
  <si>
    <t>12-00353</t>
  </si>
  <si>
    <t>6/7/2010</t>
  </si>
  <si>
    <t>876</t>
  </si>
  <si>
    <t>12-00354</t>
  </si>
  <si>
    <t>877</t>
  </si>
  <si>
    <t>19300000</t>
  </si>
  <si>
    <t>11/26/2012</t>
  </si>
  <si>
    <t>12-00355</t>
  </si>
  <si>
    <t>578000000</t>
  </si>
  <si>
    <t>878</t>
  </si>
  <si>
    <t>32700000</t>
  </si>
  <si>
    <t>12-00357</t>
  </si>
  <si>
    <t>327000000</t>
  </si>
  <si>
    <t>879</t>
  </si>
  <si>
    <t>12-00358</t>
  </si>
  <si>
    <t>943000000</t>
  </si>
  <si>
    <t>08-00120</t>
  </si>
  <si>
    <t>880</t>
  </si>
  <si>
    <t>11/29/2012</t>
  </si>
  <si>
    <t>12-00361</t>
  </si>
  <si>
    <t>881</t>
  </si>
  <si>
    <t>26400000</t>
  </si>
  <si>
    <t>12-00359</t>
  </si>
  <si>
    <t>882</t>
  </si>
  <si>
    <t>52800000</t>
  </si>
  <si>
    <t>12-00360</t>
  </si>
  <si>
    <t>1590000000</t>
  </si>
  <si>
    <t>3/5/2008</t>
  </si>
  <si>
    <t>08-00067</t>
  </si>
  <si>
    <t>4/8/2014</t>
  </si>
  <si>
    <t>4/10/2014</t>
  </si>
  <si>
    <t>14-00249</t>
  </si>
  <si>
    <t>1410000000</t>
  </si>
  <si>
    <t>processed by Hibery</t>
  </si>
  <si>
    <t>14-00439</t>
  </si>
  <si>
    <t>788000000</t>
  </si>
  <si>
    <t>80.80</t>
  </si>
  <si>
    <t>2/17/2015</t>
  </si>
  <si>
    <t>Flow and Elisa</t>
  </si>
  <si>
    <t>2/11/2015</t>
  </si>
  <si>
    <t>15-00193</t>
  </si>
  <si>
    <t>526000000</t>
  </si>
  <si>
    <t>883</t>
  </si>
  <si>
    <t>27700000</t>
  </si>
  <si>
    <t>12-00364</t>
  </si>
  <si>
    <t>St. Luke's Hospital, Duluth, MN</t>
  </si>
  <si>
    <t>553000000</t>
  </si>
  <si>
    <t>14200000</t>
  </si>
  <si>
    <t>1/24/2013</t>
  </si>
  <si>
    <t>13-00032</t>
  </si>
  <si>
    <t>884</t>
  </si>
  <si>
    <t>12/5/2012</t>
  </si>
  <si>
    <t>12-00366</t>
  </si>
  <si>
    <t>885</t>
  </si>
  <si>
    <t>12-00367</t>
  </si>
  <si>
    <t>886</t>
  </si>
  <si>
    <t>12/6/2012</t>
  </si>
  <si>
    <t>During ACK didn't look too good, had duplicate and we didnt use this sample</t>
  </si>
  <si>
    <t>12-00368</t>
  </si>
  <si>
    <t>537000000</t>
  </si>
  <si>
    <t>75700000</t>
  </si>
  <si>
    <t>12-00369</t>
  </si>
  <si>
    <t>3030000000</t>
  </si>
  <si>
    <t>13-00008</t>
  </si>
  <si>
    <t>227000000</t>
  </si>
  <si>
    <t>UTSW 00091</t>
  </si>
  <si>
    <t>887</t>
  </si>
  <si>
    <t>23100000</t>
  </si>
  <si>
    <t>12-00370</t>
  </si>
  <si>
    <t>91.6</t>
  </si>
  <si>
    <t>Processed by Samantha</t>
  </si>
  <si>
    <t>13-00216</t>
  </si>
  <si>
    <t>889</t>
  </si>
  <si>
    <t>25700000</t>
  </si>
  <si>
    <t>12/8/2012</t>
  </si>
  <si>
    <t>12-00373</t>
  </si>
  <si>
    <t>12/11/2012</t>
  </si>
  <si>
    <t>890</t>
  </si>
  <si>
    <t>165000000</t>
  </si>
  <si>
    <t>12-00374</t>
  </si>
  <si>
    <t>3300000000</t>
  </si>
  <si>
    <t>891</t>
  </si>
  <si>
    <t>1530000</t>
  </si>
  <si>
    <t>90.5</t>
  </si>
  <si>
    <t>12/12/2012</t>
  </si>
  <si>
    <t>12-00375</t>
  </si>
  <si>
    <t>892</t>
  </si>
  <si>
    <t>9930000</t>
  </si>
  <si>
    <t>88.9</t>
  </si>
  <si>
    <t>12-00376</t>
  </si>
  <si>
    <t>19900000</t>
  </si>
  <si>
    <t>7195 trial # 7195-012</t>
  </si>
  <si>
    <t>12-00396</t>
  </si>
  <si>
    <t>424000</t>
  </si>
  <si>
    <t>12-00399</t>
  </si>
  <si>
    <t>212000</t>
  </si>
  <si>
    <t>791000</t>
  </si>
  <si>
    <t>12/28/2012</t>
  </si>
  <si>
    <t>PK Trial 7195-012</t>
  </si>
  <si>
    <t>12-00422</t>
  </si>
  <si>
    <t>2370000</t>
  </si>
  <si>
    <t>7195-012 day8 PK, 4hr post dose</t>
  </si>
  <si>
    <t>12-00425</t>
  </si>
  <si>
    <t>221000</t>
  </si>
  <si>
    <t>PK Pre-dose</t>
  </si>
  <si>
    <t>13-00003</t>
  </si>
  <si>
    <t>662000</t>
  </si>
  <si>
    <t>PK post dose and PB to be combined with PB collected at same time</t>
  </si>
  <si>
    <t>13-00005</t>
  </si>
  <si>
    <t>combined with 13-00006</t>
  </si>
  <si>
    <t>1/5/2013</t>
  </si>
  <si>
    <t>13-00006</t>
  </si>
  <si>
    <t>893</t>
  </si>
  <si>
    <t>55600000</t>
  </si>
  <si>
    <t>12-00377</t>
  </si>
  <si>
    <t>10/23/2009</t>
  </si>
  <si>
    <t>09-00653</t>
  </si>
  <si>
    <t>1/6/2015</t>
  </si>
  <si>
    <t>1/7/2015</t>
  </si>
  <si>
    <t>15-00011</t>
  </si>
  <si>
    <t>6/6/2014</t>
  </si>
  <si>
    <t>894</t>
  </si>
  <si>
    <t>6/7/2014</t>
  </si>
  <si>
    <t>1599</t>
  </si>
  <si>
    <t>14-00427</t>
  </si>
  <si>
    <t>2250000</t>
  </si>
  <si>
    <t>14-00428</t>
  </si>
  <si>
    <t>750000</t>
  </si>
  <si>
    <t>14-00429</t>
  </si>
  <si>
    <t>8/19/2014</t>
  </si>
  <si>
    <t xml:space="preserve">Not processing due to low WBC count. </t>
  </si>
  <si>
    <t>14-00593</t>
  </si>
  <si>
    <t>97.60</t>
  </si>
  <si>
    <t>11/4/2014</t>
  </si>
  <si>
    <t>14-00743</t>
  </si>
  <si>
    <t>7090000</t>
  </si>
  <si>
    <t>896</t>
  </si>
  <si>
    <t>6940000</t>
  </si>
  <si>
    <t>12-00378</t>
  </si>
  <si>
    <t>69400000</t>
  </si>
  <si>
    <t>4210000</t>
  </si>
  <si>
    <t>4/23/2013</t>
  </si>
  <si>
    <t>Processed by Sam</t>
  </si>
  <si>
    <t>13-00138</t>
  </si>
  <si>
    <t>897</t>
  </si>
  <si>
    <t>2780000</t>
  </si>
  <si>
    <t>70.8</t>
  </si>
  <si>
    <t>12-00379</t>
  </si>
  <si>
    <t>1390000</t>
  </si>
  <si>
    <t>3/25/2015</t>
  </si>
  <si>
    <t>899</t>
  </si>
  <si>
    <t>37700000</t>
  </si>
  <si>
    <t>2021</t>
  </si>
  <si>
    <t>12-00225</t>
  </si>
  <si>
    <t>753000000</t>
  </si>
  <si>
    <t>900</t>
  </si>
  <si>
    <t>9290000</t>
  </si>
  <si>
    <t>12-00383</t>
  </si>
  <si>
    <t>186000000</t>
  </si>
  <si>
    <t>396000</t>
  </si>
  <si>
    <t>86.8</t>
  </si>
  <si>
    <t>2/7/2013</t>
  </si>
  <si>
    <t>Processed by Jakki Martinez</t>
  </si>
  <si>
    <t>13-00053</t>
  </si>
  <si>
    <t>Recovery Peripheral Blood</t>
  </si>
  <si>
    <t>901</t>
  </si>
  <si>
    <t>3440000</t>
  </si>
  <si>
    <t>12/17/2012</t>
  </si>
  <si>
    <t>Processed as ALL, only diagnosed as Acute Leukemia</t>
  </si>
  <si>
    <t>12/18/2012</t>
  </si>
  <si>
    <t>12-00392</t>
  </si>
  <si>
    <t>16800000</t>
  </si>
  <si>
    <t>atypical CML</t>
  </si>
  <si>
    <t>902</t>
  </si>
  <si>
    <t>Same sample as 12-394, processed differently</t>
  </si>
  <si>
    <t>12-00393</t>
  </si>
  <si>
    <t>7210000</t>
  </si>
  <si>
    <t>Same as 12-00393, processed differently</t>
  </si>
  <si>
    <t>12-00394</t>
  </si>
  <si>
    <t>903</t>
  </si>
  <si>
    <t>1/1/2005</t>
  </si>
  <si>
    <t>904</t>
  </si>
  <si>
    <t>905</t>
  </si>
  <si>
    <t>906</t>
  </si>
  <si>
    <t>907</t>
  </si>
  <si>
    <t>908</t>
  </si>
  <si>
    <t>1/12/2013</t>
  </si>
  <si>
    <t>13-00017</t>
  </si>
  <si>
    <t>745000000</t>
  </si>
  <si>
    <t>From Stanford</t>
  </si>
  <si>
    <t>909</t>
  </si>
  <si>
    <t>6/9/2003</t>
  </si>
  <si>
    <t>Sample from Gotlieb. Cell Pellet received ONLY</t>
  </si>
  <si>
    <t>12-00384</t>
  </si>
  <si>
    <t>910</t>
  </si>
  <si>
    <t>1/19/2005</t>
  </si>
  <si>
    <t>12-00385</t>
  </si>
  <si>
    <t>911</t>
  </si>
  <si>
    <t>888</t>
  </si>
  <si>
    <t>12-00386</t>
  </si>
  <si>
    <t>912</t>
  </si>
  <si>
    <t>9/27/2004</t>
  </si>
  <si>
    <t>12-00387</t>
  </si>
  <si>
    <t>913</t>
  </si>
  <si>
    <t>3/19/2007</t>
  </si>
  <si>
    <t>Sample from Gotlib. Cell Pellet received ONLY</t>
  </si>
  <si>
    <t>12-00388</t>
  </si>
  <si>
    <t>914</t>
  </si>
  <si>
    <t>Sample from Gotlieb. gDNA received only</t>
  </si>
  <si>
    <t>12-00389</t>
  </si>
  <si>
    <t>915</t>
  </si>
  <si>
    <t>6/5/2002</t>
  </si>
  <si>
    <t>12-00390</t>
  </si>
  <si>
    <t>916</t>
  </si>
  <si>
    <t>1200000</t>
  </si>
  <si>
    <t>12-00397</t>
  </si>
  <si>
    <t>601000</t>
  </si>
  <si>
    <t>917</t>
  </si>
  <si>
    <t>12-00400</t>
  </si>
  <si>
    <t>918</t>
  </si>
  <si>
    <t>enough cells for inhibitor plates, not siRNA</t>
  </si>
  <si>
    <t>12/22/2012</t>
  </si>
  <si>
    <t>895</t>
  </si>
  <si>
    <t>12-00401</t>
  </si>
  <si>
    <t>4820000</t>
  </si>
  <si>
    <t>12-00402</t>
  </si>
  <si>
    <t>12/26/2012</t>
  </si>
  <si>
    <t>921</t>
  </si>
  <si>
    <t>12-00404</t>
  </si>
  <si>
    <t>520000000</t>
  </si>
  <si>
    <t>12-00405</t>
  </si>
  <si>
    <t>922</t>
  </si>
  <si>
    <t>175000</t>
  </si>
  <si>
    <t>12-00424</t>
  </si>
  <si>
    <t>525000</t>
  </si>
  <si>
    <t>923</t>
  </si>
  <si>
    <t>2200000</t>
  </si>
  <si>
    <t>12-00423</t>
  </si>
  <si>
    <t>110000000</t>
  </si>
  <si>
    <t>13.5</t>
  </si>
  <si>
    <t>12/19/2014</t>
  </si>
  <si>
    <t>924</t>
  </si>
  <si>
    <t>2/28/2014</t>
  </si>
  <si>
    <t>1459</t>
  </si>
  <si>
    <t>14-00180</t>
  </si>
  <si>
    <t>14-00181</t>
  </si>
  <si>
    <t>12/17/2014</t>
  </si>
  <si>
    <t>925</t>
  </si>
  <si>
    <t>12/16/2014</t>
  </si>
  <si>
    <t>1806</t>
  </si>
  <si>
    <t>14-00821</t>
  </si>
  <si>
    <t>Chloroma</t>
  </si>
  <si>
    <t>926</t>
  </si>
  <si>
    <t>927</t>
  </si>
  <si>
    <t>6/20/2013</t>
  </si>
  <si>
    <t>928</t>
  </si>
  <si>
    <t>6/21/2013</t>
  </si>
  <si>
    <t>1050</t>
  </si>
  <si>
    <t>13-00226</t>
  </si>
  <si>
    <t>13-00227</t>
  </si>
  <si>
    <t>929</t>
  </si>
  <si>
    <t>3/5/2007</t>
  </si>
  <si>
    <t>930</t>
  </si>
  <si>
    <t>931</t>
  </si>
  <si>
    <t>932</t>
  </si>
  <si>
    <t>933</t>
  </si>
  <si>
    <t>8/6/2004</t>
  </si>
  <si>
    <t>934</t>
  </si>
  <si>
    <t>935</t>
  </si>
  <si>
    <t>7170000</t>
  </si>
  <si>
    <t>1/9/2013</t>
  </si>
  <si>
    <t>13-00009</t>
  </si>
  <si>
    <t>aCML, from WashU</t>
  </si>
  <si>
    <t>936</t>
  </si>
  <si>
    <t>*Collection date unknown, see Julia for more info about this sample</t>
  </si>
  <si>
    <t>13-00010</t>
  </si>
  <si>
    <t>Washington University in St. Louis</t>
  </si>
  <si>
    <t>937</t>
  </si>
  <si>
    <t>577000</t>
  </si>
  <si>
    <t>13-00019</t>
  </si>
  <si>
    <t>1730000</t>
  </si>
  <si>
    <t>938</t>
  </si>
  <si>
    <t>1490000</t>
  </si>
  <si>
    <t>13-00011</t>
  </si>
  <si>
    <t>939</t>
  </si>
  <si>
    <t>13-00016</t>
  </si>
  <si>
    <t>328000000</t>
  </si>
  <si>
    <t>940</t>
  </si>
  <si>
    <t>561000</t>
  </si>
  <si>
    <t>13-00018</t>
  </si>
  <si>
    <t>941</t>
  </si>
  <si>
    <t>1/16/2013</t>
  </si>
  <si>
    <t>13-00022</t>
  </si>
  <si>
    <t>5.5</t>
  </si>
  <si>
    <t>aCML or MPNu</t>
  </si>
  <si>
    <t>942</t>
  </si>
  <si>
    <t>42800000</t>
  </si>
  <si>
    <t>13-00023</t>
  </si>
  <si>
    <t>856000000</t>
  </si>
  <si>
    <t>943</t>
  </si>
  <si>
    <t>944</t>
  </si>
  <si>
    <t>1272</t>
  </si>
  <si>
    <t>10-00159</t>
  </si>
  <si>
    <t>945</t>
  </si>
  <si>
    <t>946</t>
  </si>
  <si>
    <t>24500000</t>
  </si>
  <si>
    <t>1/17/2013</t>
  </si>
  <si>
    <t>13-00024</t>
  </si>
  <si>
    <t>245000000</t>
  </si>
  <si>
    <t>9/25/2009</t>
  </si>
  <si>
    <t>947</t>
  </si>
  <si>
    <t>12/1/2010</t>
  </si>
  <si>
    <t>948</t>
  </si>
  <si>
    <t>949</t>
  </si>
  <si>
    <t>1263</t>
  </si>
  <si>
    <t>09-00735</t>
  </si>
  <si>
    <t>950</t>
  </si>
  <si>
    <t>1/18/2013</t>
  </si>
  <si>
    <t>13-00025</t>
  </si>
  <si>
    <t>91500000</t>
  </si>
  <si>
    <t>4/29/2014</t>
  </si>
  <si>
    <t>4/30/2014</t>
  </si>
  <si>
    <t>14-00312</t>
  </si>
  <si>
    <t>275000000</t>
  </si>
  <si>
    <t>28900000</t>
  </si>
  <si>
    <t>95.50</t>
  </si>
  <si>
    <t>14-00595</t>
  </si>
  <si>
    <t>347000000</t>
  </si>
  <si>
    <t>55800000</t>
  </si>
  <si>
    <t>9/16/2014</t>
  </si>
  <si>
    <t>9/17/2014</t>
  </si>
  <si>
    <t>14-00647</t>
  </si>
  <si>
    <t>1510000000</t>
  </si>
  <si>
    <t>17p deletion</t>
  </si>
  <si>
    <t>951</t>
  </si>
  <si>
    <t>13-00026</t>
  </si>
  <si>
    <t>514000000</t>
  </si>
  <si>
    <t>952</t>
  </si>
  <si>
    <t>1/22/2013</t>
  </si>
  <si>
    <t>13-00027</t>
  </si>
  <si>
    <t>953</t>
  </si>
  <si>
    <t>95.5%</t>
  </si>
  <si>
    <t>1/23/2013</t>
  </si>
  <si>
    <t>13-00028</t>
  </si>
  <si>
    <t>172000000</t>
  </si>
  <si>
    <t>954</t>
  </si>
  <si>
    <t>13-00029</t>
  </si>
  <si>
    <t>956</t>
  </si>
  <si>
    <t>13-00030</t>
  </si>
  <si>
    <t>3510000</t>
  </si>
  <si>
    <t>2/19/2013</t>
  </si>
  <si>
    <t>2/20/2013</t>
  </si>
  <si>
    <t>13-00063</t>
  </si>
  <si>
    <t>1750000</t>
  </si>
  <si>
    <t>957</t>
  </si>
  <si>
    <t>CD19+ Selected, Xenograft spleen</t>
  </si>
  <si>
    <t>13-00031</t>
  </si>
  <si>
    <t>St. Jude's</t>
  </si>
  <si>
    <t>63900000</t>
  </si>
  <si>
    <t>UTSW 00092</t>
  </si>
  <si>
    <t>958</t>
  </si>
  <si>
    <t>920</t>
  </si>
  <si>
    <t>13-00034</t>
  </si>
  <si>
    <t>1050000000</t>
  </si>
  <si>
    <t>959</t>
  </si>
  <si>
    <t>97239</t>
  </si>
  <si>
    <t>1/28/2013</t>
  </si>
  <si>
    <t>13-00035</t>
  </si>
  <si>
    <t>From WashU, atypical CML</t>
  </si>
  <si>
    <t>960</t>
  </si>
  <si>
    <t>gDNA only</t>
  </si>
  <si>
    <t>13-00037</t>
  </si>
  <si>
    <t>961</t>
  </si>
  <si>
    <t>1/30/2013</t>
  </si>
  <si>
    <t>13-00038</t>
  </si>
  <si>
    <t>not Ph+</t>
  </si>
  <si>
    <t>962</t>
  </si>
  <si>
    <t>6410000</t>
  </si>
  <si>
    <t>13-00039</t>
  </si>
  <si>
    <t>963</t>
  </si>
  <si>
    <t>8120000</t>
  </si>
  <si>
    <t>98.10</t>
  </si>
  <si>
    <t>volume error on inhibitor plates. some wells will be unusable</t>
  </si>
  <si>
    <t>1/31/2013</t>
  </si>
  <si>
    <t>13-00041</t>
  </si>
  <si>
    <t>81200000</t>
  </si>
  <si>
    <t>9/9/2009</t>
  </si>
  <si>
    <t>964</t>
  </si>
  <si>
    <t>1/28/2012</t>
  </si>
  <si>
    <t>965</t>
  </si>
  <si>
    <t>492000</t>
  </si>
  <si>
    <t>13-00046</t>
  </si>
  <si>
    <t>966</t>
  </si>
  <si>
    <t>2/2/2013</t>
  </si>
  <si>
    <t>13-00048</t>
  </si>
  <si>
    <t>86200000</t>
  </si>
  <si>
    <t>Normal marrow: no leukemia relapse</t>
  </si>
  <si>
    <t>Approximate Year</t>
  </si>
  <si>
    <t>967</t>
  </si>
  <si>
    <t>2060000</t>
  </si>
  <si>
    <t>2/4/2013</t>
  </si>
  <si>
    <t>2/5/2013</t>
  </si>
  <si>
    <t>13-00049</t>
  </si>
  <si>
    <t>6170000</t>
  </si>
  <si>
    <t>9.5</t>
  </si>
  <si>
    <t>5/8/2013</t>
  </si>
  <si>
    <t>1009</t>
  </si>
  <si>
    <t>13-00160</t>
  </si>
  <si>
    <t>183000000</t>
  </si>
  <si>
    <t>968</t>
  </si>
  <si>
    <t>33100000</t>
  </si>
  <si>
    <t>13-00050</t>
  </si>
  <si>
    <t>662000000</t>
  </si>
  <si>
    <t>969</t>
  </si>
  <si>
    <t>2/6/2013</t>
  </si>
  <si>
    <t>13-00051</t>
  </si>
  <si>
    <t>970</t>
  </si>
  <si>
    <t>1820000</t>
  </si>
  <si>
    <t>13-00052</t>
  </si>
  <si>
    <t>971</t>
  </si>
  <si>
    <t>13-00054</t>
  </si>
  <si>
    <t>659000000</t>
  </si>
  <si>
    <t>2/8/2013</t>
  </si>
  <si>
    <t>13-00055</t>
  </si>
  <si>
    <t>525000000</t>
  </si>
  <si>
    <t>6/17/2013</t>
  </si>
  <si>
    <t>13-00220</t>
  </si>
  <si>
    <t>371000</t>
  </si>
  <si>
    <t>core sample</t>
  </si>
  <si>
    <t>6/18/2013</t>
  </si>
  <si>
    <t>13-00221</t>
  </si>
  <si>
    <t>Bone Marrow Core Biopsy</t>
  </si>
  <si>
    <t>972</t>
  </si>
  <si>
    <t>2/9/2013</t>
  </si>
  <si>
    <t>13-00058</t>
  </si>
  <si>
    <t>725000000</t>
  </si>
  <si>
    <t>ALL xenograft 555.2 spleen CD19+ St. Jude's</t>
  </si>
  <si>
    <t>973</t>
  </si>
  <si>
    <t>4960000</t>
  </si>
  <si>
    <t>13-00043</t>
  </si>
  <si>
    <t>6190000</t>
  </si>
  <si>
    <t>ALL xenograft 1720.2 spleen CD19+</t>
  </si>
  <si>
    <t>974</t>
  </si>
  <si>
    <t>13-00044</t>
  </si>
  <si>
    <t>ALL xenograft 1736.1 St. Jude's</t>
  </si>
  <si>
    <t>975</t>
  </si>
  <si>
    <t>5110000</t>
  </si>
  <si>
    <t>13-00045</t>
  </si>
  <si>
    <t>86800000</t>
  </si>
  <si>
    <t>2/11/2013</t>
  </si>
  <si>
    <t>976</t>
  </si>
  <si>
    <t>5930000</t>
  </si>
  <si>
    <t>13-00059</t>
  </si>
  <si>
    <t>119000000</t>
  </si>
  <si>
    <t>3/1/2009</t>
  </si>
  <si>
    <t>977</t>
  </si>
  <si>
    <t>9/3/2010</t>
  </si>
  <si>
    <t>978</t>
  </si>
  <si>
    <t>9/4/2010</t>
  </si>
  <si>
    <t>10-00668</t>
  </si>
  <si>
    <t>T-ALL + MPD 8p11 "Downwinders syndrome"</t>
  </si>
  <si>
    <t>979</t>
  </si>
  <si>
    <t>2/12/2013</t>
  </si>
  <si>
    <t>2/14/2013</t>
  </si>
  <si>
    <t>13-00060</t>
  </si>
  <si>
    <t>980</t>
  </si>
  <si>
    <t>2760000</t>
  </si>
  <si>
    <t>2/15/2013</t>
  </si>
  <si>
    <t>13-00061</t>
  </si>
  <si>
    <t>8/1/2004</t>
  </si>
  <si>
    <t>981</t>
  </si>
  <si>
    <t>982</t>
  </si>
  <si>
    <t>292000</t>
  </si>
  <si>
    <t>2/21/2013</t>
  </si>
  <si>
    <t>13-00064</t>
  </si>
  <si>
    <t>146000</t>
  </si>
  <si>
    <t>983</t>
  </si>
  <si>
    <t>41800000</t>
  </si>
  <si>
    <t>13-00065</t>
  </si>
  <si>
    <t>5120000</t>
  </si>
  <si>
    <t>85.10</t>
  </si>
  <si>
    <t>7/8/2014</t>
  </si>
  <si>
    <t>Processed by Hibery.</t>
  </si>
  <si>
    <t>7/9/2014</t>
  </si>
  <si>
    <t>14-00506</t>
  </si>
  <si>
    <t>96.70</t>
  </si>
  <si>
    <t>10/21/2014</t>
  </si>
  <si>
    <t>10/22/2014</t>
  </si>
  <si>
    <t>14-00717</t>
  </si>
  <si>
    <t>568000000</t>
  </si>
  <si>
    <t>33677777</t>
  </si>
  <si>
    <t>87.80</t>
  </si>
  <si>
    <t>1/13/2015</t>
  </si>
  <si>
    <t xml:space="preserve">500uL of blood was processed ACK only for flow.
300uL of blood was used for Elisa 
Cody took 2 whole blood tubes. </t>
  </si>
  <si>
    <t>1/14/2015</t>
  </si>
  <si>
    <t>15-00021</t>
  </si>
  <si>
    <t>97.50</t>
  </si>
  <si>
    <t>3/9/2015</t>
  </si>
  <si>
    <t>3/10/2015</t>
  </si>
  <si>
    <t>15-00260</t>
  </si>
  <si>
    <t>851000000</t>
  </si>
  <si>
    <t>984</t>
  </si>
  <si>
    <t>531000</t>
  </si>
  <si>
    <t>2/22/2013</t>
  </si>
  <si>
    <t>13-00066</t>
  </si>
  <si>
    <t>JAK2 +</t>
  </si>
  <si>
    <t>11/1/2013</t>
  </si>
  <si>
    <t>985</t>
  </si>
  <si>
    <t>7900000</t>
  </si>
  <si>
    <t>13-00067</t>
  </si>
  <si>
    <t>UTSW 00096</t>
  </si>
  <si>
    <t>986</t>
  </si>
  <si>
    <t>4600000</t>
  </si>
  <si>
    <t>2/23/2013</t>
  </si>
  <si>
    <t>13-00068</t>
  </si>
  <si>
    <t>37400000</t>
  </si>
  <si>
    <t>5/6/2013</t>
  </si>
  <si>
    <t>5/7/2013</t>
  </si>
  <si>
    <t>13-00153</t>
  </si>
  <si>
    <t>748000000</t>
  </si>
  <si>
    <t>13-00154</t>
  </si>
  <si>
    <t>256000000</t>
  </si>
  <si>
    <t>13-00155</t>
  </si>
  <si>
    <t>1/1/1982</t>
  </si>
  <si>
    <t>987</t>
  </si>
  <si>
    <t>12/15/2006</t>
  </si>
  <si>
    <t>988</t>
  </si>
  <si>
    <t>97267</t>
  </si>
  <si>
    <t>2/26/2013</t>
  </si>
  <si>
    <t>2/27/2013</t>
  </si>
  <si>
    <t>13-00069</t>
  </si>
  <si>
    <t>7700000</t>
  </si>
  <si>
    <t>97.10</t>
  </si>
  <si>
    <t>14-00722</t>
  </si>
  <si>
    <t>38500000</t>
  </si>
  <si>
    <t>989</t>
  </si>
  <si>
    <t>21900000</t>
  </si>
  <si>
    <t>13-00070</t>
  </si>
  <si>
    <t>990</t>
  </si>
  <si>
    <t>2/25/2013</t>
  </si>
  <si>
    <t>13-00071</t>
  </si>
  <si>
    <t>991</t>
  </si>
  <si>
    <t>13-00072</t>
  </si>
  <si>
    <t>62200000</t>
  </si>
  <si>
    <t>UTSW 00097</t>
  </si>
  <si>
    <t>992</t>
  </si>
  <si>
    <t>6340000</t>
  </si>
  <si>
    <t>86.4</t>
  </si>
  <si>
    <t>13-00073</t>
  </si>
  <si>
    <t>993</t>
  </si>
  <si>
    <t>7860000</t>
  </si>
  <si>
    <t>2/28/2013</t>
  </si>
  <si>
    <t>13-00074</t>
  </si>
  <si>
    <t>UTSW 00093</t>
  </si>
  <si>
    <t>994</t>
  </si>
  <si>
    <t>47800000</t>
  </si>
  <si>
    <t>FLT3 D835</t>
  </si>
  <si>
    <t>13-00075</t>
  </si>
  <si>
    <t>478000000</t>
  </si>
  <si>
    <t>Chronic phase</t>
  </si>
  <si>
    <t>995</t>
  </si>
  <si>
    <t>13-00076</t>
  </si>
  <si>
    <t>UTSW 00098</t>
  </si>
  <si>
    <t>MPD -&gt; MDS -&gt; AML</t>
  </si>
  <si>
    <t>996</t>
  </si>
  <si>
    <t>21200000</t>
  </si>
  <si>
    <t>3/1/2013</t>
  </si>
  <si>
    <t>13-00077</t>
  </si>
  <si>
    <t>212000000</t>
  </si>
  <si>
    <t>997</t>
  </si>
  <si>
    <t>638000</t>
  </si>
  <si>
    <t>3/2/2013</t>
  </si>
  <si>
    <t>955</t>
  </si>
  <si>
    <t>13-00078</t>
  </si>
  <si>
    <t>319000</t>
  </si>
  <si>
    <t>998</t>
  </si>
  <si>
    <t>927000</t>
  </si>
  <si>
    <t>3/3/2013</t>
  </si>
  <si>
    <t>3/4/2013</t>
  </si>
  <si>
    <t>13-00079</t>
  </si>
  <si>
    <t>231750</t>
  </si>
  <si>
    <t>999</t>
  </si>
  <si>
    <t>13-00080</t>
  </si>
  <si>
    <t>3370000</t>
  </si>
  <si>
    <t>88.8</t>
  </si>
  <si>
    <t>7195 trial-plated only trial drug wells</t>
  </si>
  <si>
    <t>13-00082</t>
  </si>
  <si>
    <t>1685000</t>
  </si>
  <si>
    <t>1001</t>
  </si>
  <si>
    <t>1/1/2009</t>
  </si>
  <si>
    <t>13-00083</t>
  </si>
  <si>
    <t>Wash U sample</t>
  </si>
  <si>
    <t>1002</t>
  </si>
  <si>
    <t>13-00084</t>
  </si>
  <si>
    <t>190000000</t>
  </si>
  <si>
    <t>UT Southwestern #00099</t>
  </si>
  <si>
    <t>1003</t>
  </si>
  <si>
    <t>Inhibitor plates only.</t>
  </si>
  <si>
    <t>13-00088</t>
  </si>
  <si>
    <t>284400000</t>
  </si>
  <si>
    <t>1004</t>
  </si>
  <si>
    <t>4430000</t>
  </si>
  <si>
    <t>3/11/2013</t>
  </si>
  <si>
    <t>13-00089</t>
  </si>
  <si>
    <t>9490000</t>
  </si>
  <si>
    <t>13-00096</t>
  </si>
  <si>
    <t>5850000</t>
  </si>
  <si>
    <t>4/9/2013</t>
  </si>
  <si>
    <t>13-00125</t>
  </si>
  <si>
    <t>1005</t>
  </si>
  <si>
    <t>32500000</t>
  </si>
  <si>
    <t>3/12/2013</t>
  </si>
  <si>
    <t>13-00090</t>
  </si>
  <si>
    <t>162000000</t>
  </si>
  <si>
    <t>hx CMML</t>
  </si>
  <si>
    <t>1006</t>
  </si>
  <si>
    <t>88.6</t>
  </si>
  <si>
    <t>left at rt for 24H</t>
  </si>
  <si>
    <t>3/13/2013</t>
  </si>
  <si>
    <t>13-00091</t>
  </si>
  <si>
    <t>13-100 patient was newly DX AML, No treatment, inversion 16 and KIT +, FLT3 ITD negative, FLT3 D835 negative, NMP1 negative. 14-098 sample possible relapse</t>
  </si>
  <si>
    <t>1007</t>
  </si>
  <si>
    <t>32200000</t>
  </si>
  <si>
    <t>13-00092</t>
  </si>
  <si>
    <t>1290000000</t>
  </si>
  <si>
    <t>6910000</t>
  </si>
  <si>
    <t>3/20/2014</t>
  </si>
  <si>
    <t>3/21/2014</t>
  </si>
  <si>
    <t>14-00217</t>
  </si>
  <si>
    <t>Huntsman Cancer Institute</t>
  </si>
  <si>
    <t>3/26/2014</t>
  </si>
  <si>
    <t>3/27/2014</t>
  </si>
  <si>
    <t>14-00230</t>
  </si>
  <si>
    <t>34500000</t>
  </si>
  <si>
    <t>1008</t>
  </si>
  <si>
    <t>88.7</t>
  </si>
  <si>
    <t>13-00093</t>
  </si>
  <si>
    <t>45400000</t>
  </si>
  <si>
    <t>13-00094</t>
  </si>
  <si>
    <t>1010</t>
  </si>
  <si>
    <t>13-00097</t>
  </si>
  <si>
    <t>UTSW ID #00100</t>
  </si>
  <si>
    <t>1011</t>
  </si>
  <si>
    <t>6110000</t>
  </si>
  <si>
    <t>13-00098</t>
  </si>
  <si>
    <t>61100000</t>
  </si>
  <si>
    <t>14-00050</t>
  </si>
  <si>
    <t>DOB: 1957</t>
  </si>
  <si>
    <t>*Suspected ET</t>
  </si>
  <si>
    <t>1012</t>
  </si>
  <si>
    <t>78.2</t>
  </si>
  <si>
    <t>WBC = 16</t>
  </si>
  <si>
    <t>13-00102</t>
  </si>
  <si>
    <t>13600000</t>
  </si>
  <si>
    <t>1013</t>
  </si>
  <si>
    <t>for Gleevec PK level only</t>
  </si>
  <si>
    <t>13-00103</t>
  </si>
  <si>
    <t>13-00105</t>
  </si>
  <si>
    <t>1014</t>
  </si>
  <si>
    <t>5130000</t>
  </si>
  <si>
    <t>13-00104</t>
  </si>
  <si>
    <t>27600000</t>
  </si>
  <si>
    <t>14-00210</t>
  </si>
  <si>
    <t>691000000</t>
  </si>
  <si>
    <t>3/18/2015</t>
  </si>
  <si>
    <t>15-00285</t>
  </si>
  <si>
    <t>9/25/2005</t>
  </si>
  <si>
    <t>1015</t>
  </si>
  <si>
    <t>Possibly drawn on 3/21</t>
  </si>
  <si>
    <t>13-00107</t>
  </si>
  <si>
    <t>1016</t>
  </si>
  <si>
    <t>3880000</t>
  </si>
  <si>
    <t>3/26/2013</t>
  </si>
  <si>
    <t>3/27/2013</t>
  </si>
  <si>
    <t>13-00108</t>
  </si>
  <si>
    <t>19400000</t>
  </si>
  <si>
    <t>1017</t>
  </si>
  <si>
    <t>277000</t>
  </si>
  <si>
    <t>3/28/2013</t>
  </si>
  <si>
    <t>13-00109</t>
  </si>
  <si>
    <t>1018</t>
  </si>
  <si>
    <t>3/25/2013</t>
  </si>
  <si>
    <t>13-00110</t>
  </si>
  <si>
    <t>University of Munich</t>
  </si>
  <si>
    <t>1019</t>
  </si>
  <si>
    <t>71.8</t>
  </si>
  <si>
    <t>From Arizona</t>
  </si>
  <si>
    <t>13-00111</t>
  </si>
  <si>
    <t>1020</t>
  </si>
  <si>
    <t>9480000</t>
  </si>
  <si>
    <t>3/29/2013</t>
  </si>
  <si>
    <t>13-00112</t>
  </si>
  <si>
    <t>1021</t>
  </si>
  <si>
    <t>13-00113</t>
  </si>
  <si>
    <t>65600000</t>
  </si>
  <si>
    <t>4520000</t>
  </si>
  <si>
    <t>13-00114</t>
  </si>
  <si>
    <t>1022</t>
  </si>
  <si>
    <t>80200000</t>
  </si>
  <si>
    <t>3/30/2013</t>
  </si>
  <si>
    <t>13-00115</t>
  </si>
  <si>
    <t>802000000</t>
  </si>
  <si>
    <t>53900000</t>
  </si>
  <si>
    <t>13-00116</t>
  </si>
  <si>
    <t>1023</t>
  </si>
  <si>
    <t>199000</t>
  </si>
  <si>
    <t>75.1</t>
  </si>
  <si>
    <t>Clotted</t>
  </si>
  <si>
    <t>13-00117</t>
  </si>
  <si>
    <t>59700</t>
  </si>
  <si>
    <t>1024</t>
  </si>
  <si>
    <t>39300000</t>
  </si>
  <si>
    <t>4/3/2013</t>
  </si>
  <si>
    <t>4/4/2013</t>
  </si>
  <si>
    <t>13-00120</t>
  </si>
  <si>
    <t>786000000</t>
  </si>
  <si>
    <t>4/5/2013</t>
  </si>
  <si>
    <t>1025</t>
  </si>
  <si>
    <t>7060000</t>
  </si>
  <si>
    <t>4/6/2013</t>
  </si>
  <si>
    <t>13-00121</t>
  </si>
  <si>
    <t>2118000</t>
  </si>
  <si>
    <t>4/7/2013</t>
  </si>
  <si>
    <t>1027</t>
  </si>
  <si>
    <t>13-00123</t>
  </si>
  <si>
    <t>68600000</t>
  </si>
  <si>
    <t>given to Jianya, not used in our lab</t>
  </si>
  <si>
    <t>13-00124</t>
  </si>
  <si>
    <t>2740000000</t>
  </si>
  <si>
    <t>4/10/2013</t>
  </si>
  <si>
    <t>1028</t>
  </si>
  <si>
    <t>4/11/2013</t>
  </si>
  <si>
    <t>13-00126</t>
  </si>
  <si>
    <t>Specimen from Atlanta by way of UT Southwestern</t>
  </si>
  <si>
    <t>1029</t>
  </si>
  <si>
    <t>13-00127</t>
  </si>
  <si>
    <t>4/22/2013</t>
  </si>
  <si>
    <t>13-00137</t>
  </si>
  <si>
    <t>1030</t>
  </si>
  <si>
    <t>13-00128</t>
  </si>
  <si>
    <t>1031</t>
  </si>
  <si>
    <t>2850000</t>
  </si>
  <si>
    <t>new nurse didn't contact lab and specimern sat for a day</t>
  </si>
  <si>
    <t>13-00129</t>
  </si>
  <si>
    <t>5710000</t>
  </si>
  <si>
    <t>1033</t>
  </si>
  <si>
    <t>4540000</t>
  </si>
  <si>
    <t>4/13/2013</t>
  </si>
  <si>
    <t>13-00132</t>
  </si>
  <si>
    <t>1034</t>
  </si>
  <si>
    <t>600000</t>
  </si>
  <si>
    <t>85.9</t>
  </si>
  <si>
    <t>13-00131</t>
  </si>
  <si>
    <t>300000</t>
  </si>
  <si>
    <t>1035</t>
  </si>
  <si>
    <t>1073</t>
  </si>
  <si>
    <t>13-00264</t>
  </si>
  <si>
    <t>6146-017 cycle1, day8, pre dose</t>
  </si>
  <si>
    <t>13-00343</t>
  </si>
  <si>
    <t>23300000</t>
  </si>
  <si>
    <t>13-00344</t>
  </si>
  <si>
    <t>13-00348</t>
  </si>
  <si>
    <t>13-00389</t>
  </si>
  <si>
    <t>13-00390</t>
  </si>
  <si>
    <t>Cycle 2 Day 8 Pre-dose PK</t>
  </si>
  <si>
    <t>13-00402</t>
  </si>
  <si>
    <t xml:space="preserve">Cycle 2 Day 8 Pre-dose </t>
  </si>
  <si>
    <t>13-00403</t>
  </si>
  <si>
    <t>559000000</t>
  </si>
  <si>
    <t>13-00408</t>
  </si>
  <si>
    <t>13-00456</t>
  </si>
  <si>
    <t>1650000</t>
  </si>
  <si>
    <t>14-00313</t>
  </si>
  <si>
    <t>93900000</t>
  </si>
  <si>
    <t>14-00416</t>
  </si>
  <si>
    <t>2820000000</t>
  </si>
  <si>
    <t>86.10</t>
  </si>
  <si>
    <t>14-00507</t>
  </si>
  <si>
    <t>607000000</t>
  </si>
  <si>
    <t>99.10</t>
  </si>
  <si>
    <t>2/24/2015</t>
  </si>
  <si>
    <t xml:space="preserve">flow
</t>
  </si>
  <si>
    <t>2/25/2015</t>
  </si>
  <si>
    <t>15-00219</t>
  </si>
  <si>
    <t>1036</t>
  </si>
  <si>
    <t>1037</t>
  </si>
  <si>
    <t>4/15/2013</t>
  </si>
  <si>
    <t>13-00133</t>
  </si>
  <si>
    <t>5/13/2013</t>
  </si>
  <si>
    <t>13-00162</t>
  </si>
  <si>
    <t>1038</t>
  </si>
  <si>
    <t>4/16/2013</t>
  </si>
  <si>
    <t>13-00134</t>
  </si>
  <si>
    <t>96700000</t>
  </si>
  <si>
    <t>1039</t>
  </si>
  <si>
    <t>13-00135</t>
  </si>
  <si>
    <t>74900000</t>
  </si>
  <si>
    <t>1040</t>
  </si>
  <si>
    <t>Processed by Sam, SiRNA and Inhib plates did not culture well, unreadable</t>
  </si>
  <si>
    <t>4/24/2013</t>
  </si>
  <si>
    <t>13-00139</t>
  </si>
  <si>
    <t>11/15/2008</t>
  </si>
  <si>
    <t>1041</t>
  </si>
  <si>
    <t>not processed. Given to Kevin Floyd</t>
  </si>
  <si>
    <t>13-00140</t>
  </si>
  <si>
    <t>1042</t>
  </si>
  <si>
    <t>4/25/2013</t>
  </si>
  <si>
    <t>13-00141</t>
  </si>
  <si>
    <t>1043</t>
  </si>
  <si>
    <t>4/26/2013</t>
  </si>
  <si>
    <t>13-00143</t>
  </si>
  <si>
    <t>Diagnosis is SM-AHNMD with AML, according to Utah collaborators: "aggressive systemic mastocytosis with non-mast cell clonal disease of CMML that evolved to AML; no evidence of EGR1, D7Z1, D7S486, or D20S108/ MYBL2 probes". Because AML evolved from CMML, diagnosed with "AML with myelodysplastic-related changes", although don't know prior chemotherapy status.</t>
  </si>
  <si>
    <t>1/2/2013</t>
  </si>
  <si>
    <t>1044</t>
  </si>
  <si>
    <t>13-00144</t>
  </si>
  <si>
    <t>UTSW 00102</t>
  </si>
  <si>
    <t>1045</t>
  </si>
  <si>
    <t>13-00145</t>
  </si>
  <si>
    <t>1046</t>
  </si>
  <si>
    <t>13-00146</t>
  </si>
  <si>
    <t>1047</t>
  </si>
  <si>
    <t>Processed by Sam, low viability only inhib plts run</t>
  </si>
  <si>
    <t>4/30/2013</t>
  </si>
  <si>
    <t>13-00147</t>
  </si>
  <si>
    <t>1048</t>
  </si>
  <si>
    <t>100000000</t>
  </si>
  <si>
    <t>13-00148</t>
  </si>
  <si>
    <t>5/28/2013</t>
  </si>
  <si>
    <t>13-00184</t>
  </si>
  <si>
    <t>11/14/2013</t>
  </si>
  <si>
    <t>13-00550</t>
  </si>
  <si>
    <t>860000000</t>
  </si>
  <si>
    <t>1049</t>
  </si>
  <si>
    <t>5/1/2013</t>
  </si>
  <si>
    <t>13-00149</t>
  </si>
  <si>
    <t>1051</t>
  </si>
  <si>
    <t>49000000</t>
  </si>
  <si>
    <t>5/2/2013</t>
  </si>
  <si>
    <t>13-00150</t>
  </si>
  <si>
    <t>98000000</t>
  </si>
  <si>
    <t>gDNA, GTC, IP and siRNA done on 13-150</t>
  </si>
  <si>
    <t>13-00159</t>
  </si>
  <si>
    <t>413000</t>
  </si>
  <si>
    <t>68.7</t>
  </si>
  <si>
    <t>13-00171</t>
  </si>
  <si>
    <t>4370000</t>
  </si>
  <si>
    <t>13-00173</t>
  </si>
  <si>
    <t>43700000</t>
  </si>
  <si>
    <t>5/23/2013</t>
  </si>
  <si>
    <t>13-00178</t>
  </si>
  <si>
    <t>D8 PK, 4 hr post dose</t>
  </si>
  <si>
    <t>4.0</t>
  </si>
  <si>
    <t>13-00179</t>
  </si>
  <si>
    <t>64000000</t>
  </si>
  <si>
    <t>5/30/2013</t>
  </si>
  <si>
    <t>13-00189</t>
  </si>
  <si>
    <t>Failing ponatinib</t>
  </si>
  <si>
    <t>1052</t>
  </si>
  <si>
    <t>4900000</t>
  </si>
  <si>
    <t>92.15</t>
  </si>
  <si>
    <t>IPs +/- Ponatinib</t>
  </si>
  <si>
    <t>13-00152</t>
  </si>
  <si>
    <t>1053</t>
  </si>
  <si>
    <t>37900000</t>
  </si>
  <si>
    <t>13-00156</t>
  </si>
  <si>
    <t>759000000</t>
  </si>
  <si>
    <t>1054</t>
  </si>
  <si>
    <t>13-00157</t>
  </si>
  <si>
    <t>DOB: 1935, CML over 10 years, formerly imatinib responsive now resistant, ponatinib intolerant, no kinase domain mutations</t>
  </si>
  <si>
    <t>1055</t>
  </si>
  <si>
    <t>47300000</t>
  </si>
  <si>
    <t>WBC: 162.7</t>
  </si>
  <si>
    <t>13-00158</t>
  </si>
  <si>
    <t>945000000</t>
  </si>
  <si>
    <t>8/1/2009</t>
  </si>
  <si>
    <t>1056</t>
  </si>
  <si>
    <t>1058</t>
  </si>
  <si>
    <t>4070000</t>
  </si>
  <si>
    <t>13-00163</t>
  </si>
  <si>
    <t>8/13/2010</t>
  </si>
  <si>
    <t>1059</t>
  </si>
  <si>
    <t>290000</t>
  </si>
  <si>
    <t>5/14/2013</t>
  </si>
  <si>
    <t>13-00164</t>
  </si>
  <si>
    <t>1060</t>
  </si>
  <si>
    <t>62800000</t>
  </si>
  <si>
    <t>13-00165</t>
  </si>
  <si>
    <t>314000000</t>
  </si>
  <si>
    <t>6/17/2014</t>
  </si>
  <si>
    <t>6/18/2014</t>
  </si>
  <si>
    <t>14-00460</t>
  </si>
  <si>
    <t>6/26/2014</t>
  </si>
  <si>
    <t>Significant clotting. Unable to extract sufficient WBC's.</t>
  </si>
  <si>
    <t>6/27/2014</t>
  </si>
  <si>
    <t>14-00489</t>
  </si>
  <si>
    <t>4310000</t>
  </si>
  <si>
    <t>94.50</t>
  </si>
  <si>
    <t>14-00490</t>
  </si>
  <si>
    <t>1061</t>
  </si>
  <si>
    <t>39800000</t>
  </si>
  <si>
    <t>13-00166</t>
  </si>
  <si>
    <t>1062</t>
  </si>
  <si>
    <t>3530000</t>
  </si>
  <si>
    <t>89.2</t>
  </si>
  <si>
    <t>5/15/2013</t>
  </si>
  <si>
    <t>13-00167</t>
  </si>
  <si>
    <t>1063</t>
  </si>
  <si>
    <t>13-00174</t>
  </si>
  <si>
    <t>83600000</t>
  </si>
  <si>
    <t>1064</t>
  </si>
  <si>
    <t>5870000</t>
  </si>
  <si>
    <t>66.5</t>
  </si>
  <si>
    <t>13-00175</t>
  </si>
  <si>
    <t>1065</t>
  </si>
  <si>
    <t>13-00176</t>
  </si>
  <si>
    <t>131000000</t>
  </si>
  <si>
    <t>gDNA recieved from Toronto- Utah</t>
  </si>
  <si>
    <t>High neutrophil count, BCR-ABL neg, unsure of diagnosis</t>
  </si>
  <si>
    <t>1066</t>
  </si>
  <si>
    <t>recieved gDNA</t>
  </si>
  <si>
    <t>13-00169</t>
  </si>
  <si>
    <t>University of Toronto</t>
  </si>
  <si>
    <t>Cell Pellet</t>
  </si>
  <si>
    <t>Recieved gDNA only</t>
  </si>
  <si>
    <t>13-00170</t>
  </si>
  <si>
    <t>1067</t>
  </si>
  <si>
    <t>1220000</t>
  </si>
  <si>
    <t>5/22/2013</t>
  </si>
  <si>
    <t>13-00177</t>
  </si>
  <si>
    <t>610000</t>
  </si>
  <si>
    <t>Excerpt from 6146 consent "Your genetic samples will be stored under secured conditions and will be used for this study only as described in this consent form. The use of samples will be limited to testing for genetic abnormalities that are relevant to your disease. The samples will be stored for a minimum of 6 months and maximum of 2 years upon completion of the study. After this period, your samples and any records linking your identity with the sample will be destroyed."</t>
  </si>
  <si>
    <t>1068</t>
  </si>
  <si>
    <t>5/24/2013</t>
  </si>
  <si>
    <t>13-00180</t>
  </si>
  <si>
    <t>685000000</t>
  </si>
  <si>
    <t>1069</t>
  </si>
  <si>
    <t>FHCRC</t>
  </si>
  <si>
    <t>13-00181</t>
  </si>
  <si>
    <t>1070</t>
  </si>
  <si>
    <t>7460000</t>
  </si>
  <si>
    <t>13-00182</t>
  </si>
  <si>
    <t>1071</t>
  </si>
  <si>
    <t>8510000</t>
  </si>
  <si>
    <t>13-00185</t>
  </si>
  <si>
    <t>6/1/2013</t>
  </si>
  <si>
    <t>Processed by Sam, SCR 135 C1D5</t>
  </si>
  <si>
    <t>13-00190</t>
  </si>
  <si>
    <t>1072</t>
  </si>
  <si>
    <t>13-00186</t>
  </si>
  <si>
    <t>From Cedars-Sinai, possible CNL</t>
  </si>
  <si>
    <t>13-00183</t>
  </si>
  <si>
    <t>Cedars-Sinai</t>
  </si>
  <si>
    <t>1074</t>
  </si>
  <si>
    <t>5/29/2013</t>
  </si>
  <si>
    <t>1026</t>
  </si>
  <si>
    <t>13-00187</t>
  </si>
  <si>
    <t>McFarland Clinic, Ames, Iowa</t>
  </si>
  <si>
    <t>400000000</t>
  </si>
  <si>
    <t>1075</t>
  </si>
  <si>
    <t>283000000</t>
  </si>
  <si>
    <t>Processed by Sam, From Harvard</t>
  </si>
  <si>
    <t>1:1600</t>
  </si>
  <si>
    <t>13-00188</t>
  </si>
  <si>
    <t>Dana-Farber Cancer Institute</t>
  </si>
  <si>
    <t>1076</t>
  </si>
  <si>
    <t>99.9</t>
  </si>
  <si>
    <t>6/4/2013</t>
  </si>
  <si>
    <t>13-00192</t>
  </si>
  <si>
    <t>91.2%</t>
  </si>
  <si>
    <t>7/30/2013</t>
  </si>
  <si>
    <t>7/31/2013</t>
  </si>
  <si>
    <t>13-00288</t>
  </si>
  <si>
    <t>1077</t>
  </si>
  <si>
    <t>19000000</t>
  </si>
  <si>
    <t>Processed by sam</t>
  </si>
  <si>
    <t>13-00191</t>
  </si>
  <si>
    <t>6/5/2013</t>
  </si>
  <si>
    <t>1078</t>
  </si>
  <si>
    <t>1460000</t>
  </si>
  <si>
    <t>95.10</t>
  </si>
  <si>
    <t>Processed by Jason MacManiman</t>
  </si>
  <si>
    <t>13-00195</t>
  </si>
  <si>
    <t>6/8/2013</t>
  </si>
  <si>
    <t>13-00200</t>
  </si>
  <si>
    <t>Skin Biopsy Diagnosis</t>
  </si>
  <si>
    <t>13-00225</t>
  </si>
  <si>
    <t>840000</t>
  </si>
  <si>
    <t>8/25/2013</t>
  </si>
  <si>
    <t>13-00381</t>
  </si>
  <si>
    <t>1079</t>
  </si>
  <si>
    <t>13-00193</t>
  </si>
  <si>
    <t>Upstate Oncology Associates, South Carolina</t>
  </si>
  <si>
    <t>386000</t>
  </si>
  <si>
    <t>1080</t>
  </si>
  <si>
    <t>13-00194</t>
  </si>
  <si>
    <t>1081</t>
  </si>
  <si>
    <t>6/7/2013</t>
  </si>
  <si>
    <t>13-00199</t>
  </si>
  <si>
    <t>6/12/2013</t>
  </si>
  <si>
    <t>13-00206</t>
  </si>
  <si>
    <t>263000000</t>
  </si>
  <si>
    <t>81.90</t>
  </si>
  <si>
    <t>4/26/2014</t>
  </si>
  <si>
    <t>processed by Hibery. one tube of sample was only ACKed, the cells are used for flow only</t>
  </si>
  <si>
    <t>4/27/2014</t>
  </si>
  <si>
    <t>14-00481</t>
  </si>
  <si>
    <t>161000000</t>
  </si>
  <si>
    <t>6/10/2013</t>
  </si>
  <si>
    <t>1082</t>
  </si>
  <si>
    <t>6/11/2013</t>
  </si>
  <si>
    <t>13-00201</t>
  </si>
  <si>
    <t>13-00208</t>
  </si>
  <si>
    <t>13-00228</t>
  </si>
  <si>
    <t>1084</t>
  </si>
  <si>
    <t>1000000</t>
  </si>
  <si>
    <t>13-00210</t>
  </si>
  <si>
    <t>529000</t>
  </si>
  <si>
    <t>400000</t>
  </si>
  <si>
    <t>1/28/2014</t>
  </si>
  <si>
    <t>1/29/2014</t>
  </si>
  <si>
    <t>14-00089</t>
  </si>
  <si>
    <t>1085</t>
  </si>
  <si>
    <t>13-00207</t>
  </si>
  <si>
    <t>1086</t>
  </si>
  <si>
    <t>83.1</t>
  </si>
  <si>
    <t>13-00202</t>
  </si>
  <si>
    <t>463000</t>
  </si>
  <si>
    <t>13-00215</t>
  </si>
  <si>
    <t>46300</t>
  </si>
  <si>
    <t>1087</t>
  </si>
  <si>
    <t>12400</t>
  </si>
  <si>
    <t>88.89</t>
  </si>
  <si>
    <t>Processed by Jason</t>
  </si>
  <si>
    <t>13-00203</t>
  </si>
  <si>
    <t>6040</t>
  </si>
  <si>
    <t>1088</t>
  </si>
  <si>
    <t>8850000</t>
  </si>
  <si>
    <t>97.00</t>
  </si>
  <si>
    <t>13-00204</t>
  </si>
  <si>
    <t>44200000</t>
  </si>
  <si>
    <t>13-00209</t>
  </si>
  <si>
    <t>1089</t>
  </si>
  <si>
    <t>2210000</t>
  </si>
  <si>
    <t>13-00205</t>
  </si>
  <si>
    <t>1100000</t>
  </si>
  <si>
    <t>1090</t>
  </si>
  <si>
    <t>Myeloid sarcoma</t>
  </si>
  <si>
    <t>383000</t>
  </si>
  <si>
    <t>91.00</t>
  </si>
  <si>
    <t>13-00211</t>
  </si>
  <si>
    <t>211000</t>
  </si>
  <si>
    <t>13-00212</t>
  </si>
  <si>
    <t>Possible MDS/MPN unclassified, possible CMML</t>
  </si>
  <si>
    <t>1091</t>
  </si>
  <si>
    <t>recieved gDNA only</t>
  </si>
  <si>
    <t>13-00213</t>
  </si>
  <si>
    <t>Little Rock, AR VAMC</t>
  </si>
  <si>
    <t>1093</t>
  </si>
  <si>
    <t>1940000</t>
  </si>
  <si>
    <t>13-00217</t>
  </si>
  <si>
    <t>961000</t>
  </si>
  <si>
    <t>6/28/2013</t>
  </si>
  <si>
    <t>6/29/2013</t>
  </si>
  <si>
    <t>13-00242</t>
  </si>
  <si>
    <t>7/29/2013</t>
  </si>
  <si>
    <t>13-00243</t>
  </si>
  <si>
    <t>Skin Biopsy Recovery</t>
  </si>
  <si>
    <t>1094</t>
  </si>
  <si>
    <t>13-00218</t>
  </si>
  <si>
    <t>13-00219</t>
  </si>
  <si>
    <t>7/3/2013</t>
  </si>
  <si>
    <t>13-00249</t>
  </si>
  <si>
    <t>1095</t>
  </si>
  <si>
    <t>B-cell lymphoma, unclassifiable, with features intermediate between diffuse large B-cell lymphoma and Burkitt lymphoma</t>
  </si>
  <si>
    <t>6/19/2013</t>
  </si>
  <si>
    <t>processed by Selina</t>
  </si>
  <si>
    <t>13-00222</t>
  </si>
  <si>
    <t>8370000</t>
  </si>
  <si>
    <t>13-00223</t>
  </si>
  <si>
    <t>11/5/2014</t>
  </si>
  <si>
    <t>1096</t>
  </si>
  <si>
    <t>1759</t>
  </si>
  <si>
    <t>14-00745</t>
  </si>
  <si>
    <t>31300000</t>
  </si>
  <si>
    <t>500uL of blood was processed ACK only for flow.
300ul of blood was used for Elisa.
Cody took 2ml</t>
  </si>
  <si>
    <t>15-00040</t>
  </si>
  <si>
    <t>188000000</t>
  </si>
  <si>
    <t>14.5</t>
  </si>
  <si>
    <t>7120000</t>
  </si>
  <si>
    <t>98.60</t>
  </si>
  <si>
    <t>1/22/2015</t>
  </si>
  <si>
    <t>15-00049</t>
  </si>
  <si>
    <t>84.70</t>
  </si>
  <si>
    <t>2/18/2015</t>
  </si>
  <si>
    <t>15-00190</t>
  </si>
  <si>
    <t>15-00284</t>
  </si>
  <si>
    <t>1/1/2003</t>
  </si>
  <si>
    <t>1097</t>
  </si>
  <si>
    <t>For imatinib PK analysis only</t>
  </si>
  <si>
    <t>13-00224</t>
  </si>
  <si>
    <t>1/27/2015</t>
  </si>
  <si>
    <t>From Miami, FL. Sample sent for imatinib plasma level testing.</t>
  </si>
  <si>
    <t>1/28/2015</t>
  </si>
  <si>
    <t>15-00080</t>
  </si>
  <si>
    <t>Other</t>
  </si>
  <si>
    <t>1098</t>
  </si>
  <si>
    <t>10-00823</t>
  </si>
  <si>
    <t>10-00824</t>
  </si>
  <si>
    <t>87.7</t>
  </si>
  <si>
    <t>8/5/2013</t>
  </si>
  <si>
    <t>13-00294</t>
  </si>
  <si>
    <t>13-00313</t>
  </si>
  <si>
    <t>1099</t>
  </si>
  <si>
    <t>24200000</t>
  </si>
  <si>
    <t>13-00230</t>
  </si>
  <si>
    <t>242000000</t>
  </si>
  <si>
    <t>4/11/2014</t>
  </si>
  <si>
    <t>14-00260</t>
  </si>
  <si>
    <t>1100</t>
  </si>
  <si>
    <t>86.6</t>
  </si>
  <si>
    <t>13-00231</t>
  </si>
  <si>
    <t>Sydney South West Area Health</t>
  </si>
  <si>
    <t>359000000</t>
  </si>
  <si>
    <t>1101</t>
  </si>
  <si>
    <t>6/27/2013</t>
  </si>
  <si>
    <t>13-00232</t>
  </si>
  <si>
    <t>97100000</t>
  </si>
  <si>
    <t>13-00233</t>
  </si>
  <si>
    <t>1102</t>
  </si>
  <si>
    <t>63.6</t>
  </si>
  <si>
    <t>13-00235</t>
  </si>
  <si>
    <t>University of Amsterdam, the Netherlands</t>
  </si>
  <si>
    <t>214000000</t>
  </si>
  <si>
    <t>7/28/2010</t>
  </si>
  <si>
    <t>1103</t>
  </si>
  <si>
    <t>13-00236</t>
  </si>
  <si>
    <t>1104</t>
  </si>
  <si>
    <t>8/31/2011</t>
  </si>
  <si>
    <t>1057</t>
  </si>
  <si>
    <t>13-00237</t>
  </si>
  <si>
    <t>13-00238</t>
  </si>
  <si>
    <t>7/5/2013</t>
  </si>
  <si>
    <t>7/6/2013</t>
  </si>
  <si>
    <t>13-00255</t>
  </si>
  <si>
    <t>1105</t>
  </si>
  <si>
    <t>13-00239</t>
  </si>
  <si>
    <t>13-00240</t>
  </si>
  <si>
    <t>1550000</t>
  </si>
  <si>
    <t>93.90</t>
  </si>
  <si>
    <t>13-00247</t>
  </si>
  <si>
    <t>7/12/2013</t>
  </si>
  <si>
    <t>13-00265</t>
  </si>
  <si>
    <t>Probable CNL</t>
  </si>
  <si>
    <t>1106</t>
  </si>
  <si>
    <t>13-00241</t>
  </si>
  <si>
    <t>153000000</t>
  </si>
  <si>
    <t>1107</t>
  </si>
  <si>
    <t>7990000</t>
  </si>
  <si>
    <t>96.40</t>
  </si>
  <si>
    <t>7/1/2013</t>
  </si>
  <si>
    <t>13-00244</t>
  </si>
  <si>
    <t>1108</t>
  </si>
  <si>
    <t>8560000</t>
  </si>
  <si>
    <t>96.60</t>
  </si>
  <si>
    <t>13-00245</t>
  </si>
  <si>
    <t>88600000</t>
  </si>
  <si>
    <t>1109</t>
  </si>
  <si>
    <t>95.70</t>
  </si>
  <si>
    <t>13-00246</t>
  </si>
  <si>
    <t>408000000</t>
  </si>
  <si>
    <t>1110</t>
  </si>
  <si>
    <t>94.40</t>
  </si>
  <si>
    <t>13-00248</t>
  </si>
  <si>
    <t>506000000</t>
  </si>
  <si>
    <t>1111</t>
  </si>
  <si>
    <t>3490000</t>
  </si>
  <si>
    <t>97.20</t>
  </si>
  <si>
    <t>7/4/2013</t>
  </si>
  <si>
    <t>13-00250</t>
  </si>
  <si>
    <t>1112</t>
  </si>
  <si>
    <t>CSF3R/SETBP1 testing</t>
  </si>
  <si>
    <t>13-00251</t>
  </si>
  <si>
    <t>1113</t>
  </si>
  <si>
    <t>7/8/2013</t>
  </si>
  <si>
    <t>13-00252</t>
  </si>
  <si>
    <t>5550000</t>
  </si>
  <si>
    <t>13-00253</t>
  </si>
  <si>
    <t>1114</t>
  </si>
  <si>
    <t>61800000</t>
  </si>
  <si>
    <t>13-00254</t>
  </si>
  <si>
    <t>1550000000</t>
  </si>
  <si>
    <t>1115</t>
  </si>
  <si>
    <t>13-00256</t>
  </si>
  <si>
    <t>University of Arizona</t>
  </si>
  <si>
    <t>282000000</t>
  </si>
  <si>
    <t>1116</t>
  </si>
  <si>
    <t>13-00258</t>
  </si>
  <si>
    <t>1117</t>
  </si>
  <si>
    <t>7910000</t>
  </si>
  <si>
    <t>13-00260</t>
  </si>
  <si>
    <t>FLT3 ITD (D385 t) - relapsed AML</t>
  </si>
  <si>
    <t>1118</t>
  </si>
  <si>
    <t>4780000</t>
  </si>
  <si>
    <t>13-00262</t>
  </si>
  <si>
    <t>117000</t>
  </si>
  <si>
    <t>7/15/2013</t>
  </si>
  <si>
    <t>7/16/2013</t>
  </si>
  <si>
    <t>13-00272</t>
  </si>
  <si>
    <t>7/22/2013</t>
  </si>
  <si>
    <t>7/23/2013</t>
  </si>
  <si>
    <t>13-00279</t>
  </si>
  <si>
    <t>1119</t>
  </si>
  <si>
    <t>3800000</t>
  </si>
  <si>
    <t>7/13/2013</t>
  </si>
  <si>
    <t>13-00266</t>
  </si>
  <si>
    <t>76100000</t>
  </si>
  <si>
    <t>1120</t>
  </si>
  <si>
    <t>5780000</t>
  </si>
  <si>
    <t>13-00267</t>
  </si>
  <si>
    <t>1121</t>
  </si>
  <si>
    <t>9110000</t>
  </si>
  <si>
    <t>13-00268</t>
  </si>
  <si>
    <t>182000000</t>
  </si>
  <si>
    <t>CSF3R/SETBP1 seq</t>
  </si>
  <si>
    <t>1122</t>
  </si>
  <si>
    <t>5640000</t>
  </si>
  <si>
    <t>79.7</t>
  </si>
  <si>
    <t>CSF3R/SETBP1seq</t>
  </si>
  <si>
    <t>13-00269</t>
  </si>
  <si>
    <t>University of New Mexico</t>
  </si>
  <si>
    <t>28200000</t>
  </si>
  <si>
    <t>Diagnosis unknown 7.16.13</t>
  </si>
  <si>
    <t>1123</t>
  </si>
  <si>
    <t>13-00270</t>
  </si>
  <si>
    <t>9730000</t>
  </si>
  <si>
    <t>1124</t>
  </si>
  <si>
    <t>13-00271</t>
  </si>
  <si>
    <t>Sent for imatinib PK analysis</t>
  </si>
  <si>
    <t>14-00615</t>
  </si>
  <si>
    <t>Loyola University</t>
  </si>
  <si>
    <t>1126</t>
  </si>
  <si>
    <t>3660000</t>
  </si>
  <si>
    <t>7/17/2013</t>
  </si>
  <si>
    <t>13-00273</t>
  </si>
  <si>
    <t>20700</t>
  </si>
  <si>
    <t>1/23/2014</t>
  </si>
  <si>
    <t>1/24/2014</t>
  </si>
  <si>
    <t>14-00076</t>
  </si>
  <si>
    <t>10300</t>
  </si>
  <si>
    <t>14-00104</t>
  </si>
  <si>
    <t>3100000</t>
  </si>
  <si>
    <t>2/13/2014</t>
  </si>
  <si>
    <t>2/14/2014</t>
  </si>
  <si>
    <t>14-00128</t>
  </si>
  <si>
    <t>2630000</t>
  </si>
  <si>
    <t>1127</t>
  </si>
  <si>
    <t>7/18/2013</t>
  </si>
  <si>
    <t>CSF3R/SETBP1 seq/INH PLTs</t>
  </si>
  <si>
    <t>7/19/2013</t>
  </si>
  <si>
    <t>1083</t>
  </si>
  <si>
    <t>13-00274</t>
  </si>
  <si>
    <t>10800000</t>
  </si>
  <si>
    <t>14-00068</t>
  </si>
  <si>
    <t>215000000</t>
  </si>
  <si>
    <t>Baylor</t>
  </si>
  <si>
    <t>1128</t>
  </si>
  <si>
    <t>gDNA pellet rec'd for CSF3R/SETBP1 seq</t>
  </si>
  <si>
    <t>13-00275</t>
  </si>
  <si>
    <t>REACTIVE PANCYTOPENIA</t>
  </si>
  <si>
    <t>1129</t>
  </si>
  <si>
    <t>740000</t>
  </si>
  <si>
    <t>84.7</t>
  </si>
  <si>
    <t>13-00276</t>
  </si>
  <si>
    <t>2220000</t>
  </si>
  <si>
    <t>1130</t>
  </si>
  <si>
    <t>416000</t>
  </si>
  <si>
    <t>13-00277</t>
  </si>
  <si>
    <t>833000</t>
  </si>
  <si>
    <t>507000</t>
  </si>
  <si>
    <t>13-00278</t>
  </si>
  <si>
    <t>1010000</t>
  </si>
  <si>
    <t>7/24/2013</t>
  </si>
  <si>
    <t>13-00280</t>
  </si>
  <si>
    <t>Stanford_Medeiros_0002_CEF</t>
  </si>
  <si>
    <t>1131</t>
  </si>
  <si>
    <t>6580000</t>
  </si>
  <si>
    <t>13-00281</t>
  </si>
  <si>
    <t>13-00287</t>
  </si>
  <si>
    <t>9/11/2013</t>
  </si>
  <si>
    <t>13-00414</t>
  </si>
  <si>
    <t>1132</t>
  </si>
  <si>
    <t>13-00282</t>
  </si>
  <si>
    <t>Boston Medical Center</t>
  </si>
  <si>
    <t>1133</t>
  </si>
  <si>
    <t>Early T precursor</t>
  </si>
  <si>
    <t>1134</t>
  </si>
  <si>
    <t>7/25/2013</t>
  </si>
  <si>
    <t>13-00283</t>
  </si>
  <si>
    <t>4570000</t>
  </si>
  <si>
    <t>1870000</t>
  </si>
  <si>
    <t>14-00255</t>
  </si>
  <si>
    <t>37500000</t>
  </si>
  <si>
    <t>1135</t>
  </si>
  <si>
    <t>95.8%</t>
  </si>
  <si>
    <t>7/26/2013</t>
  </si>
  <si>
    <t>13-00284</t>
  </si>
  <si>
    <t>600000000</t>
  </si>
  <si>
    <t>1136</t>
  </si>
  <si>
    <t>62900000</t>
  </si>
  <si>
    <t>1092</t>
  </si>
  <si>
    <t>13-00285</t>
  </si>
  <si>
    <t>629000000</t>
  </si>
  <si>
    <t>47100000</t>
  </si>
  <si>
    <t>13-00430</t>
  </si>
  <si>
    <t>1880000000</t>
  </si>
  <si>
    <t>9/27/2013</t>
  </si>
  <si>
    <t>1/2 only ACK--&gt;frozen viable of stroma and CLL cells</t>
  </si>
  <si>
    <t>9/28/2013</t>
  </si>
  <si>
    <t>13-00452</t>
  </si>
  <si>
    <t>486000000</t>
  </si>
  <si>
    <t>only ACK for making frozen viable of stroma and CLL cells</t>
  </si>
  <si>
    <t>13-00453</t>
  </si>
  <si>
    <t>14-00250</t>
  </si>
  <si>
    <t>971000000</t>
  </si>
  <si>
    <t>1137</t>
  </si>
  <si>
    <t>121000000</t>
  </si>
  <si>
    <t>13-00286</t>
  </si>
  <si>
    <t>605000000</t>
  </si>
  <si>
    <t>8/10/2013</t>
  </si>
  <si>
    <t>13-00336</t>
  </si>
  <si>
    <t>13-00415</t>
  </si>
  <si>
    <t>Stanford_Medeiros_0004_MA</t>
  </si>
  <si>
    <t>1138</t>
  </si>
  <si>
    <t>90.8%</t>
  </si>
  <si>
    <t>13-00289</t>
  </si>
  <si>
    <t>7/28/2013</t>
  </si>
  <si>
    <t>13-00335</t>
  </si>
  <si>
    <t>1139</t>
  </si>
  <si>
    <t>13-00290</t>
  </si>
  <si>
    <t>1141</t>
  </si>
  <si>
    <t>13-00291</t>
  </si>
  <si>
    <t>75000000</t>
  </si>
  <si>
    <t>1142</t>
  </si>
  <si>
    <t>13-00292</t>
  </si>
  <si>
    <t>1144</t>
  </si>
  <si>
    <t>805000</t>
  </si>
  <si>
    <t>31.3</t>
  </si>
  <si>
    <t>very low viability. Unknown why.</t>
  </si>
  <si>
    <t>13-00295</t>
  </si>
  <si>
    <t>258000</t>
  </si>
  <si>
    <t>1145</t>
  </si>
  <si>
    <t>13-00315</t>
  </si>
  <si>
    <t>6530000</t>
  </si>
  <si>
    <t>8/8/2013</t>
  </si>
  <si>
    <t>13-00316</t>
  </si>
  <si>
    <t>3270000</t>
  </si>
  <si>
    <t>UT Southwestern 00106</t>
  </si>
  <si>
    <t>1147</t>
  </si>
  <si>
    <t>39400</t>
  </si>
  <si>
    <t>68.12</t>
  </si>
  <si>
    <t>13-00317</t>
  </si>
  <si>
    <t>13-00318</t>
  </si>
  <si>
    <t>2.75</t>
  </si>
  <si>
    <t>9/9/2013</t>
  </si>
  <si>
    <t>13-00407</t>
  </si>
  <si>
    <t>1148</t>
  </si>
  <si>
    <t>13-00319</t>
  </si>
  <si>
    <t>vs CML blast crisis, confirm diagnosis; later outside patient records indicate CML in blast crisis, so not AML</t>
  </si>
  <si>
    <t>1149</t>
  </si>
  <si>
    <t>13-00323</t>
  </si>
  <si>
    <t>35000000</t>
  </si>
  <si>
    <t>13-00320</t>
  </si>
  <si>
    <t>350000000</t>
  </si>
  <si>
    <t>other ID: 13-169</t>
  </si>
  <si>
    <t>1150</t>
  </si>
  <si>
    <t>13-00321</t>
  </si>
  <si>
    <t>No bone marrow collected and pt is deceased, so no specific diagnosis made.</t>
  </si>
  <si>
    <t>1151</t>
  </si>
  <si>
    <t>4050000</t>
  </si>
  <si>
    <t>13-00325</t>
  </si>
  <si>
    <t>20200000</t>
  </si>
  <si>
    <t>13-00324</t>
  </si>
  <si>
    <t>1152</t>
  </si>
  <si>
    <t>3450000</t>
  </si>
  <si>
    <t>13-00326</t>
  </si>
  <si>
    <t>103000</t>
  </si>
  <si>
    <t>26.6</t>
  </si>
  <si>
    <t>13-00327</t>
  </si>
  <si>
    <t>13-00333</t>
  </si>
  <si>
    <t>1153</t>
  </si>
  <si>
    <t>13-00330</t>
  </si>
  <si>
    <t>2150000000</t>
  </si>
  <si>
    <t>44100000</t>
  </si>
  <si>
    <t>13-00331</t>
  </si>
  <si>
    <t>13-00334</t>
  </si>
  <si>
    <t>10/31/2013</t>
  </si>
  <si>
    <t>11/8/2013</t>
  </si>
  <si>
    <t>13-00531</t>
  </si>
  <si>
    <t>1373</t>
  </si>
  <si>
    <t>14-00044</t>
  </si>
  <si>
    <t>1154</t>
  </si>
  <si>
    <t>428000</t>
  </si>
  <si>
    <t>13-00329</t>
  </si>
  <si>
    <t>13-00328</t>
  </si>
  <si>
    <t>13-00332</t>
  </si>
  <si>
    <t>1155</t>
  </si>
  <si>
    <t>1156</t>
  </si>
  <si>
    <t>13-00314</t>
  </si>
  <si>
    <t>Ashley County Medical Center (Crossett, AR)</t>
  </si>
  <si>
    <t>11/1/2006</t>
  </si>
  <si>
    <t>1157</t>
  </si>
  <si>
    <t>7630000</t>
  </si>
  <si>
    <t>8/12/2013</t>
  </si>
  <si>
    <t>13-00337</t>
  </si>
  <si>
    <t>30500000</t>
  </si>
  <si>
    <t>6120000</t>
  </si>
  <si>
    <t>13-00338</t>
  </si>
  <si>
    <t>30600000</t>
  </si>
  <si>
    <t>8/14/2013</t>
  </si>
  <si>
    <t>8/15/2013</t>
  </si>
  <si>
    <t>13-00357</t>
  </si>
  <si>
    <t>1158</t>
  </si>
  <si>
    <t>13-00339</t>
  </si>
  <si>
    <t>13-00340</t>
  </si>
  <si>
    <t>13-00341</t>
  </si>
  <si>
    <t>10/24/2013</t>
  </si>
  <si>
    <t>13-00504</t>
  </si>
  <si>
    <t>1159</t>
  </si>
  <si>
    <t>705000</t>
  </si>
  <si>
    <t>13-00342</t>
  </si>
  <si>
    <t>13-00356</t>
  </si>
  <si>
    <t>11/4/2013</t>
  </si>
  <si>
    <t>13-00530</t>
  </si>
  <si>
    <t>1160</t>
  </si>
  <si>
    <t>59700000</t>
  </si>
  <si>
    <t>13-00345</t>
  </si>
  <si>
    <t>1200000000</t>
  </si>
  <si>
    <t>1161</t>
  </si>
  <si>
    <t>13-00351</t>
  </si>
  <si>
    <t>9010000</t>
  </si>
  <si>
    <t>13-00353</t>
  </si>
  <si>
    <t>90100000</t>
  </si>
  <si>
    <t>1920000</t>
  </si>
  <si>
    <t>1/7/2014</t>
  </si>
  <si>
    <t>14-00015</t>
  </si>
  <si>
    <t>47900000</t>
  </si>
  <si>
    <t>14-00016</t>
  </si>
  <si>
    <t>1162</t>
  </si>
  <si>
    <t>7780000</t>
  </si>
  <si>
    <t>13-00346</t>
  </si>
  <si>
    <t>143000</t>
  </si>
  <si>
    <t>13-00347</t>
  </si>
  <si>
    <t>13-00413</t>
  </si>
  <si>
    <t>1163</t>
  </si>
  <si>
    <t>13-00354</t>
  </si>
  <si>
    <t>13-00355</t>
  </si>
  <si>
    <t>14-00218</t>
  </si>
  <si>
    <t>1164</t>
  </si>
  <si>
    <t>13-00358</t>
  </si>
  <si>
    <t>1165</t>
  </si>
  <si>
    <t>35800000</t>
  </si>
  <si>
    <t>8/16/2013</t>
  </si>
  <si>
    <t>13-00359</t>
  </si>
  <si>
    <t>OMAHA VAMC</t>
  </si>
  <si>
    <t>1080000000</t>
  </si>
  <si>
    <t>1166</t>
  </si>
  <si>
    <t>13-00360</t>
  </si>
  <si>
    <t>1167</t>
  </si>
  <si>
    <t>1168</t>
  </si>
  <si>
    <t>8/17/2013</t>
  </si>
  <si>
    <t>13-00361</t>
  </si>
  <si>
    <t>8/18/2013</t>
  </si>
  <si>
    <t>1169</t>
  </si>
  <si>
    <t>4290000</t>
  </si>
  <si>
    <t>81.6</t>
  </si>
  <si>
    <t>gave cells to Shelton</t>
  </si>
  <si>
    <t>13-00362</t>
  </si>
  <si>
    <t>Newly Diagnosed</t>
  </si>
  <si>
    <t>1170</t>
  </si>
  <si>
    <t>8/20/2013</t>
  </si>
  <si>
    <t>13-00363</t>
  </si>
  <si>
    <t>13-00364</t>
  </si>
  <si>
    <t>1171</t>
  </si>
  <si>
    <t>3390000</t>
  </si>
  <si>
    <t>1125</t>
  </si>
  <si>
    <t>13-00365</t>
  </si>
  <si>
    <t>13-00366</t>
  </si>
  <si>
    <t>14-00224</t>
  </si>
  <si>
    <t>1172</t>
  </si>
  <si>
    <t>13-00368</t>
  </si>
  <si>
    <t>13-00369</t>
  </si>
  <si>
    <t>9740000</t>
  </si>
  <si>
    <t>1173</t>
  </si>
  <si>
    <t>3180000</t>
  </si>
  <si>
    <t>8/22/2013</t>
  </si>
  <si>
    <t>13-00372</t>
  </si>
  <si>
    <t>1174</t>
  </si>
  <si>
    <t>13-00373</t>
  </si>
  <si>
    <t>Cytokine plate, HP plate</t>
  </si>
  <si>
    <t>13-00429</t>
  </si>
  <si>
    <t>547000000</t>
  </si>
  <si>
    <t>27500000</t>
  </si>
  <si>
    <t>11/7/2013</t>
  </si>
  <si>
    <t>13-00528</t>
  </si>
  <si>
    <t>825000000</t>
  </si>
  <si>
    <t>3030000</t>
  </si>
  <si>
    <t>14-00116</t>
  </si>
  <si>
    <t>1175</t>
  </si>
  <si>
    <t>13-00374</t>
  </si>
  <si>
    <t>7750000</t>
  </si>
  <si>
    <t>12/20/2013</t>
  </si>
  <si>
    <t>13-00645</t>
  </si>
  <si>
    <t>77500000</t>
  </si>
  <si>
    <t>14-00470</t>
  </si>
  <si>
    <t>9/30/2014</t>
  </si>
  <si>
    <t>0.5 ml of blood was processed ACK only for flow.</t>
  </si>
  <si>
    <t>14-00673</t>
  </si>
  <si>
    <t>9150000</t>
  </si>
  <si>
    <t>15-00069</t>
  </si>
  <si>
    <t>1176</t>
  </si>
  <si>
    <t>8/23/2013</t>
  </si>
  <si>
    <t>13-00375</t>
  </si>
  <si>
    <t>Diagnosis undecided</t>
  </si>
  <si>
    <t>1177</t>
  </si>
  <si>
    <t>mixed with COG study shipping media</t>
  </si>
  <si>
    <t>13-00376</t>
  </si>
  <si>
    <t>13-00378</t>
  </si>
  <si>
    <t>pre-B ALL</t>
  </si>
  <si>
    <t>1178</t>
  </si>
  <si>
    <t>6990000</t>
  </si>
  <si>
    <t>13-00377</t>
  </si>
  <si>
    <t>13-00380</t>
  </si>
  <si>
    <t>1179</t>
  </si>
  <si>
    <t>13-00379</t>
  </si>
  <si>
    <t>747000000</t>
  </si>
  <si>
    <t>1180</t>
  </si>
  <si>
    <t>8/26/2013</t>
  </si>
  <si>
    <t>8/27/2013</t>
  </si>
  <si>
    <t>13-00382</t>
  </si>
  <si>
    <t>218000000</t>
  </si>
  <si>
    <t>13-00385</t>
  </si>
  <si>
    <t>1181</t>
  </si>
  <si>
    <t>246000</t>
  </si>
  <si>
    <t>13-00383</t>
  </si>
  <si>
    <t>981000</t>
  </si>
  <si>
    <t>13-00384</t>
  </si>
  <si>
    <t>13-00386</t>
  </si>
  <si>
    <t>13-00416</t>
  </si>
  <si>
    <t>13-00506</t>
  </si>
  <si>
    <t>632724 or 363349 are possible MRN (form in Hebrew)</t>
  </si>
  <si>
    <t>1182</t>
  </si>
  <si>
    <t>3240000</t>
  </si>
  <si>
    <t>42.6</t>
  </si>
  <si>
    <t>8/28/2013</t>
  </si>
  <si>
    <t>13-00388</t>
  </si>
  <si>
    <t>Rabin Medical Center, Petah Tiqva Israel</t>
  </si>
  <si>
    <t>1183</t>
  </si>
  <si>
    <t>9/5/2013</t>
  </si>
  <si>
    <t>13-00400</t>
  </si>
  <si>
    <t>1184</t>
  </si>
  <si>
    <t>9/4/2013</t>
  </si>
  <si>
    <t>1140</t>
  </si>
  <si>
    <t>13-00393</t>
  </si>
  <si>
    <t>953000000</t>
  </si>
  <si>
    <t>13-00394</t>
  </si>
  <si>
    <t>59300000</t>
  </si>
  <si>
    <t>35.5</t>
  </si>
  <si>
    <t>9/18/2013</t>
  </si>
  <si>
    <t>13-00431</t>
  </si>
  <si>
    <t>764000</t>
  </si>
  <si>
    <t>Newly relapsed AML</t>
  </si>
  <si>
    <t>1/23/2015</t>
  </si>
  <si>
    <t>15-00053</t>
  </si>
  <si>
    <t>7640000</t>
  </si>
  <si>
    <t>15-00054</t>
  </si>
  <si>
    <t>1185</t>
  </si>
  <si>
    <t>966000</t>
  </si>
  <si>
    <t>13-00395</t>
  </si>
  <si>
    <t>2900000</t>
  </si>
  <si>
    <t>9/6/2013</t>
  </si>
  <si>
    <t>1187</t>
  </si>
  <si>
    <t>4410000</t>
  </si>
  <si>
    <t>13-00396</t>
  </si>
  <si>
    <t>13-00398</t>
  </si>
  <si>
    <t>1189</t>
  </si>
  <si>
    <t>1143</t>
  </si>
  <si>
    <t>13-00397</t>
  </si>
  <si>
    <t>163000</t>
  </si>
  <si>
    <t>84.4</t>
  </si>
  <si>
    <t>9/7/2013</t>
  </si>
  <si>
    <t>13-00399</t>
  </si>
  <si>
    <t>1190</t>
  </si>
  <si>
    <t>33900000</t>
  </si>
  <si>
    <t>13-00406</t>
  </si>
  <si>
    <t>1190000000</t>
  </si>
  <si>
    <t>13-00409</t>
  </si>
  <si>
    <t>655000000</t>
  </si>
  <si>
    <t>13-00410</t>
  </si>
  <si>
    <t>1191</t>
  </si>
  <si>
    <t>9/12/2013</t>
  </si>
  <si>
    <t>13-00412</t>
  </si>
  <si>
    <t>7480000</t>
  </si>
  <si>
    <t>1193</t>
  </si>
  <si>
    <t>13-00418</t>
  </si>
  <si>
    <t>2050000</t>
  </si>
  <si>
    <t>91.80</t>
  </si>
  <si>
    <t>13-00417</t>
  </si>
  <si>
    <t>13-00419</t>
  </si>
  <si>
    <t>13-00505</t>
  </si>
  <si>
    <t>Pt # 00110</t>
  </si>
  <si>
    <t>relapsed AML</t>
  </si>
  <si>
    <t>1194</t>
  </si>
  <si>
    <t>7580000</t>
  </si>
  <si>
    <t>9/16/2013</t>
  </si>
  <si>
    <t>13-00420</t>
  </si>
  <si>
    <t>152000000</t>
  </si>
  <si>
    <t>9/30/2013</t>
  </si>
  <si>
    <t>13-00465</t>
  </si>
  <si>
    <t>RP-01</t>
  </si>
  <si>
    <t>1195</t>
  </si>
  <si>
    <t>13-00421</t>
  </si>
  <si>
    <t>1196</t>
  </si>
  <si>
    <t>13-00422</t>
  </si>
  <si>
    <t>161000</t>
  </si>
  <si>
    <t>98.86</t>
  </si>
  <si>
    <t>13-00423</t>
  </si>
  <si>
    <t>483000</t>
  </si>
  <si>
    <t>730000</t>
  </si>
  <si>
    <t>13-00424</t>
  </si>
  <si>
    <t>2190000</t>
  </si>
  <si>
    <t>1197</t>
  </si>
  <si>
    <t>8100000</t>
  </si>
  <si>
    <t>13-00425</t>
  </si>
  <si>
    <t>13-00464</t>
  </si>
  <si>
    <t>Myeloid blast crisis</t>
  </si>
  <si>
    <t>1198</t>
  </si>
  <si>
    <t>IP and IP with Ponatinib, HP plate Kolltan</t>
  </si>
  <si>
    <t>13-00427</t>
  </si>
  <si>
    <t>441000000</t>
  </si>
  <si>
    <t>3171873</t>
  </si>
  <si>
    <t>1199</t>
  </si>
  <si>
    <t>sample from Willowick Ohio</t>
  </si>
  <si>
    <t>13-00428</t>
  </si>
  <si>
    <t>1200</t>
  </si>
  <si>
    <t>24600000</t>
  </si>
  <si>
    <t>FDA, regular IP with R20 and HS-5</t>
  </si>
  <si>
    <t>13-00432</t>
  </si>
  <si>
    <t>13-00644</t>
  </si>
  <si>
    <t>249000000</t>
  </si>
  <si>
    <t>14-00118</t>
  </si>
  <si>
    <t>805000000</t>
  </si>
  <si>
    <t>97.90</t>
  </si>
  <si>
    <t>15-00220</t>
  </si>
  <si>
    <t>48600000</t>
  </si>
  <si>
    <t>U# 0827335</t>
  </si>
  <si>
    <t>1201</t>
  </si>
  <si>
    <t>No CP/GTC lystate, only FDA adn IP</t>
  </si>
  <si>
    <t>13-00434</t>
  </si>
  <si>
    <t>Children's Hospital Colorado</t>
  </si>
  <si>
    <t>26100000</t>
  </si>
  <si>
    <t>9/13/2013</t>
  </si>
  <si>
    <t>11/13/2013</t>
  </si>
  <si>
    <t>13-00543</t>
  </si>
  <si>
    <t>9000000</t>
  </si>
  <si>
    <t>1546</t>
  </si>
  <si>
    <t>1202</t>
  </si>
  <si>
    <t>9/23/2013</t>
  </si>
  <si>
    <t>9/24/2013</t>
  </si>
  <si>
    <t>13-00436</t>
  </si>
  <si>
    <t>252000000</t>
  </si>
  <si>
    <t>1203</t>
  </si>
  <si>
    <t>1207</t>
  </si>
  <si>
    <t>13-00438</t>
  </si>
  <si>
    <t>received gDNA only</t>
  </si>
  <si>
    <t>1209</t>
  </si>
  <si>
    <t>6/3/2003</t>
  </si>
  <si>
    <t>9/26/2013</t>
  </si>
  <si>
    <t>13-00447</t>
  </si>
  <si>
    <t>aCML favored over CNL - Received gDNA only</t>
  </si>
  <si>
    <t>1211</t>
  </si>
  <si>
    <t>1/12/2004</t>
  </si>
  <si>
    <t>13-00440</t>
  </si>
  <si>
    <t>1212</t>
  </si>
  <si>
    <t>3/22/2010</t>
  </si>
  <si>
    <t>13-00443</t>
  </si>
  <si>
    <t>aCML favored over CNL - received gDNA only</t>
  </si>
  <si>
    <t>1213</t>
  </si>
  <si>
    <t>5/23/2005</t>
  </si>
  <si>
    <t>13-00441</t>
  </si>
  <si>
    <t>1214</t>
  </si>
  <si>
    <t>7/18/2001</t>
  </si>
  <si>
    <t>13-00437</t>
  </si>
  <si>
    <t>1215</t>
  </si>
  <si>
    <t>2/27/2003</t>
  </si>
  <si>
    <t>13-00442</t>
  </si>
  <si>
    <t>1217</t>
  </si>
  <si>
    <t>13-00448</t>
  </si>
  <si>
    <t>1219</t>
  </si>
  <si>
    <t>13-00445</t>
  </si>
  <si>
    <t>1220</t>
  </si>
  <si>
    <t>9/25/2013</t>
  </si>
  <si>
    <t>For CSF3R and SETBP1 mutation analysis</t>
  </si>
  <si>
    <t>13-00439</t>
  </si>
  <si>
    <t>906000000</t>
  </si>
  <si>
    <t>CNL or aCML unknown - received gDNA only</t>
  </si>
  <si>
    <t>1221</t>
  </si>
  <si>
    <t>7/5/2011</t>
  </si>
  <si>
    <t>13-00444</t>
  </si>
  <si>
    <t>1222</t>
  </si>
  <si>
    <t>13-00446</t>
  </si>
  <si>
    <t>1223</t>
  </si>
  <si>
    <t>13-00449</t>
  </si>
  <si>
    <t>59100000</t>
  </si>
  <si>
    <t>1224</t>
  </si>
  <si>
    <t>13-00450</t>
  </si>
  <si>
    <t>274000000</t>
  </si>
  <si>
    <t>10/7/2013</t>
  </si>
  <si>
    <t>10/8/2013</t>
  </si>
  <si>
    <t>13-00474</t>
  </si>
  <si>
    <t>1225</t>
  </si>
  <si>
    <t>12400000</t>
  </si>
  <si>
    <t>76.6</t>
  </si>
  <si>
    <t>for CSF3R and SETBP1 mutation analysis</t>
  </si>
  <si>
    <t>13-00451</t>
  </si>
  <si>
    <t>1226</t>
  </si>
  <si>
    <t>13-00454</t>
  </si>
  <si>
    <t>220000000</t>
  </si>
  <si>
    <t>1227</t>
  </si>
  <si>
    <t>CSF3R/SETBP1 sequencing</t>
  </si>
  <si>
    <t>13-00457</t>
  </si>
  <si>
    <t>239000000</t>
  </si>
  <si>
    <t>1228</t>
  </si>
  <si>
    <t>41900000</t>
  </si>
  <si>
    <t>10/2/2013</t>
  </si>
  <si>
    <t>13-00458</t>
  </si>
  <si>
    <t>13-00481</t>
  </si>
  <si>
    <t>7260000</t>
  </si>
  <si>
    <t>for stromal cells FV</t>
  </si>
  <si>
    <t>13-00482</t>
  </si>
  <si>
    <t>72600000</t>
  </si>
  <si>
    <t>10/21/2013</t>
  </si>
  <si>
    <t>10/22/2013</t>
  </si>
  <si>
    <t>13-00490</t>
  </si>
  <si>
    <t>976000000</t>
  </si>
  <si>
    <t>1229</t>
  </si>
  <si>
    <t>1080000</t>
  </si>
  <si>
    <t>13-00459</t>
  </si>
  <si>
    <t>538000</t>
  </si>
  <si>
    <t>Patient w/neutrophilia, 90% neurophils, BCR-ABL and JAK2 V617 negative</t>
  </si>
  <si>
    <t>1230</t>
  </si>
  <si>
    <t>13-00462</t>
  </si>
  <si>
    <t>Heartland Oncology and Hematology Council Bluffs, IA</t>
  </si>
  <si>
    <t>TEL-ABL positive, being treated with imatinib</t>
  </si>
  <si>
    <t>1/14/2010</t>
  </si>
  <si>
    <t>1231</t>
  </si>
  <si>
    <t>77004</t>
  </si>
  <si>
    <t>9540000</t>
  </si>
  <si>
    <t>86.5</t>
  </si>
  <si>
    <t>aCML, no CSF3R/SETBP1 seq</t>
  </si>
  <si>
    <t>13-00463</t>
  </si>
  <si>
    <t>Diagnostic Clinic Houston TX</t>
  </si>
  <si>
    <t>286000000</t>
  </si>
  <si>
    <t>1232</t>
  </si>
  <si>
    <t>13200000</t>
  </si>
  <si>
    <t>10/5/2013</t>
  </si>
  <si>
    <t>13-00466</t>
  </si>
  <si>
    <t>6600000</t>
  </si>
  <si>
    <t>10/17/2013</t>
  </si>
  <si>
    <t>10/18/2013</t>
  </si>
  <si>
    <t>13-00489</t>
  </si>
  <si>
    <t>69.3</t>
  </si>
  <si>
    <t>AML, possible relapse</t>
  </si>
  <si>
    <t>13-00640</t>
  </si>
  <si>
    <t>1233</t>
  </si>
  <si>
    <t>13-00468</t>
  </si>
  <si>
    <t>11/19/2013</t>
  </si>
  <si>
    <t>11/20/2013</t>
  </si>
  <si>
    <t>13-00557</t>
  </si>
  <si>
    <t>13-00467</t>
  </si>
  <si>
    <t>Birthday Unknown other than year</t>
  </si>
  <si>
    <t>1234</t>
  </si>
  <si>
    <t>13-00469</t>
  </si>
  <si>
    <t>3/28/2014</t>
  </si>
  <si>
    <t>14-00236</t>
  </si>
  <si>
    <t>73700000</t>
  </si>
  <si>
    <t>13-00470</t>
  </si>
  <si>
    <t>13-00471</t>
  </si>
  <si>
    <t>1320000000</t>
  </si>
  <si>
    <t>1235</t>
  </si>
  <si>
    <t>13-00472</t>
  </si>
  <si>
    <t>1236</t>
  </si>
  <si>
    <t>97000000</t>
  </si>
  <si>
    <t>13-00473</t>
  </si>
  <si>
    <t>291000000</t>
  </si>
  <si>
    <t>Evolved from MDS</t>
  </si>
  <si>
    <t>1237</t>
  </si>
  <si>
    <t>10/10/2013</t>
  </si>
  <si>
    <t>13-00475</t>
  </si>
  <si>
    <t>1238</t>
  </si>
  <si>
    <t>Severely clotted, strained before ficoll and cell counting</t>
  </si>
  <si>
    <t>1186</t>
  </si>
  <si>
    <t>13-00476</t>
  </si>
  <si>
    <t>13-00480</t>
  </si>
  <si>
    <t>13-00501</t>
  </si>
  <si>
    <t>1239</t>
  </si>
  <si>
    <t>13-00477</t>
  </si>
  <si>
    <t>13-00478</t>
  </si>
  <si>
    <t>1240</t>
  </si>
  <si>
    <t>1188</t>
  </si>
  <si>
    <t>13-00479</t>
  </si>
  <si>
    <t>1241</t>
  </si>
  <si>
    <t>10/16/2013</t>
  </si>
  <si>
    <t>13-00484</t>
  </si>
  <si>
    <t>1242</t>
  </si>
  <si>
    <t>36400000</t>
  </si>
  <si>
    <t>13-00485</t>
  </si>
  <si>
    <t>911000000</t>
  </si>
  <si>
    <t>Initial Screen PK</t>
  </si>
  <si>
    <t>13-00516</t>
  </si>
  <si>
    <t>36900000</t>
  </si>
  <si>
    <t xml:space="preserve">Initial Screen </t>
  </si>
  <si>
    <t>13-00517</t>
  </si>
  <si>
    <t>11/6/2013</t>
  </si>
  <si>
    <t>PK sample for pre-dose Day 1</t>
  </si>
  <si>
    <t>13-00525</t>
  </si>
  <si>
    <t>C1D8 Pre-dose</t>
  </si>
  <si>
    <t>13-00538</t>
  </si>
  <si>
    <t>460000000</t>
  </si>
  <si>
    <t>C1D8 predose PK</t>
  </si>
  <si>
    <t>13-00539</t>
  </si>
  <si>
    <t>C1D8 post-dose PK</t>
  </si>
  <si>
    <t>13-00541</t>
  </si>
  <si>
    <t>09-00709</t>
  </si>
  <si>
    <t>12/5/2013</t>
  </si>
  <si>
    <t>Cycle 2 Day 1 pre-dose PK</t>
  </si>
  <si>
    <t>13-00590</t>
  </si>
  <si>
    <t>cycle 2 day 1 pre-dose</t>
  </si>
  <si>
    <t>13-00591</t>
  </si>
  <si>
    <t>522000000</t>
  </si>
  <si>
    <t>C2D8 Pre-dose</t>
  </si>
  <si>
    <t>13-00605</t>
  </si>
  <si>
    <t>C2D8 Pre-dose PK</t>
  </si>
  <si>
    <t>13-00606</t>
  </si>
  <si>
    <t>C2D8 Post-dose PK</t>
  </si>
  <si>
    <t>13-00609</t>
  </si>
  <si>
    <t>1243</t>
  </si>
  <si>
    <t>13-00486</t>
  </si>
  <si>
    <t>13-00487</t>
  </si>
  <si>
    <t>Suspected CNL</t>
  </si>
  <si>
    <t>1244</t>
  </si>
  <si>
    <t>from University of Pittsburgh</t>
  </si>
  <si>
    <t>1192</t>
  </si>
  <si>
    <t>13-00488</t>
  </si>
  <si>
    <t>754000000</t>
  </si>
  <si>
    <t>10/20/2013</t>
  </si>
  <si>
    <t>1245</t>
  </si>
  <si>
    <t>13-00491</t>
  </si>
  <si>
    <t>13-00492</t>
  </si>
  <si>
    <t>835000000</t>
  </si>
  <si>
    <t>Pt. #-00118</t>
  </si>
  <si>
    <t>1246</t>
  </si>
  <si>
    <t>13-00493</t>
  </si>
  <si>
    <t>6300000</t>
  </si>
  <si>
    <t>13-00494</t>
  </si>
  <si>
    <t>13-00495</t>
  </si>
  <si>
    <t>23800000</t>
  </si>
  <si>
    <t>7/2/2014</t>
  </si>
  <si>
    <t>Package was sent to Indianapolis instead of Portland for First Overnight, and due to 4th of July holoiday did not arrive for processing until Saturday, July 5th.</t>
  </si>
  <si>
    <t>7/5/2014</t>
  </si>
  <si>
    <t>14-00495</t>
  </si>
  <si>
    <t>238000000</t>
  </si>
  <si>
    <t>Pt# 00119</t>
  </si>
  <si>
    <t>1247</t>
  </si>
  <si>
    <t>13-00496</t>
  </si>
  <si>
    <t>13-00497</t>
  </si>
  <si>
    <t>179000000</t>
  </si>
  <si>
    <t>13-00498</t>
  </si>
  <si>
    <t>1248</t>
  </si>
  <si>
    <t>10/23/2013</t>
  </si>
  <si>
    <t>13-00499</t>
  </si>
  <si>
    <t>3310000</t>
  </si>
  <si>
    <t>13-00500</t>
  </si>
  <si>
    <t>1249</t>
  </si>
  <si>
    <t>520000</t>
  </si>
  <si>
    <t>13-00502</t>
  </si>
  <si>
    <t>5200000</t>
  </si>
  <si>
    <t>1250</t>
  </si>
  <si>
    <t>CSF3R SETBP1 seq</t>
  </si>
  <si>
    <t>13-00503</t>
  </si>
  <si>
    <t>311000000</t>
  </si>
  <si>
    <t>3/25/2014</t>
  </si>
  <si>
    <t>1252</t>
  </si>
  <si>
    <t>Contaminated, did not finish</t>
  </si>
  <si>
    <t>13-00508</t>
  </si>
  <si>
    <t>688000</t>
  </si>
  <si>
    <t>13-00509</t>
  </si>
  <si>
    <t>620000</t>
  </si>
  <si>
    <t>14-00090</t>
  </si>
  <si>
    <t>1253</t>
  </si>
  <si>
    <t>13-00510</t>
  </si>
  <si>
    <t>1254</t>
  </si>
  <si>
    <t>13-00511</t>
  </si>
  <si>
    <t>243000000</t>
  </si>
  <si>
    <t>90.60</t>
  </si>
  <si>
    <t>8/5/2014</t>
  </si>
  <si>
    <t xml:space="preserve">3ml of blood was processed ACK only for flow. </t>
  </si>
  <si>
    <t>8/6/2014</t>
  </si>
  <si>
    <t>14-00561</t>
  </si>
  <si>
    <t>354000000</t>
  </si>
  <si>
    <t>45500000</t>
  </si>
  <si>
    <t xml:space="preserve">1ml of blood was processed ACK only for flow.
300ul of blood was used for Elisa. </t>
  </si>
  <si>
    <t>14-00744</t>
  </si>
  <si>
    <t>910000000</t>
  </si>
  <si>
    <t>1255</t>
  </si>
  <si>
    <t>83.4</t>
  </si>
  <si>
    <t>13-00513</t>
  </si>
  <si>
    <t>79100000</t>
  </si>
  <si>
    <t>13-00520</t>
  </si>
  <si>
    <t>1256</t>
  </si>
  <si>
    <t>13-00514</t>
  </si>
  <si>
    <t>399000000</t>
  </si>
  <si>
    <t>7890000</t>
  </si>
  <si>
    <t>89.8</t>
  </si>
  <si>
    <t>2/18/2014</t>
  </si>
  <si>
    <t>14-00132</t>
  </si>
  <si>
    <t>157800000</t>
  </si>
  <si>
    <t>35900000</t>
  </si>
  <si>
    <t>14-00133</t>
  </si>
  <si>
    <t>40200000</t>
  </si>
  <si>
    <t>14-00789</t>
  </si>
  <si>
    <t>1257</t>
  </si>
  <si>
    <t>10/28/2013</t>
  </si>
  <si>
    <t>1204</t>
  </si>
  <si>
    <t>13-00515</t>
  </si>
  <si>
    <t>13-00521</t>
  </si>
  <si>
    <t>6060000</t>
  </si>
  <si>
    <t>12/4/2013</t>
  </si>
  <si>
    <t>Previous sample 13-515</t>
  </si>
  <si>
    <t>13-00593</t>
  </si>
  <si>
    <t>98900000</t>
  </si>
  <si>
    <t>1258</t>
  </si>
  <si>
    <t>1205</t>
  </si>
  <si>
    <t>13-00518</t>
  </si>
  <si>
    <t>1259</t>
  </si>
  <si>
    <t>1206</t>
  </si>
  <si>
    <t>13-00519</t>
  </si>
  <si>
    <t>14-00414</t>
  </si>
  <si>
    <t>1260</t>
  </si>
  <si>
    <t>12/19/2012</t>
  </si>
  <si>
    <t>12-00417</t>
  </si>
  <si>
    <t>University of California, San Francisco</t>
  </si>
  <si>
    <t>368</t>
  </si>
  <si>
    <t>1261</t>
  </si>
  <si>
    <t>12/5/2014</t>
  </si>
  <si>
    <t>1208</t>
  </si>
  <si>
    <t>13-00522</t>
  </si>
  <si>
    <t>13-00523</t>
  </si>
  <si>
    <t>12-00407</t>
  </si>
  <si>
    <t>1264</t>
  </si>
  <si>
    <t>1210</t>
  </si>
  <si>
    <t>12-00408</t>
  </si>
  <si>
    <t>1265</t>
  </si>
  <si>
    <t>12-00409</t>
  </si>
  <si>
    <t>1266</t>
  </si>
  <si>
    <t>12-00410</t>
  </si>
  <si>
    <t>1267</t>
  </si>
  <si>
    <t>12-00411</t>
  </si>
  <si>
    <t>1268</t>
  </si>
  <si>
    <t>12-00412</t>
  </si>
  <si>
    <t>1269</t>
  </si>
  <si>
    <t>12-00413</t>
  </si>
  <si>
    <t>1270</t>
  </si>
  <si>
    <t>1216</t>
  </si>
  <si>
    <t>12-00414</t>
  </si>
  <si>
    <t>1271</t>
  </si>
  <si>
    <t>12-00415</t>
  </si>
  <si>
    <t>1218</t>
  </si>
  <si>
    <t>12-00416</t>
  </si>
  <si>
    <t>367</t>
  </si>
  <si>
    <t>1273</t>
  </si>
  <si>
    <t>12-00418</t>
  </si>
  <si>
    <t>1274</t>
  </si>
  <si>
    <t>12-00419</t>
  </si>
  <si>
    <t>1275</t>
  </si>
  <si>
    <t>Might be PDX 16?</t>
  </si>
  <si>
    <t>12-00420</t>
  </si>
  <si>
    <t>1276</t>
  </si>
  <si>
    <t>12-00421</t>
  </si>
  <si>
    <t>1277</t>
  </si>
  <si>
    <t>RNA only, with samples 12-407 to 12-421</t>
  </si>
  <si>
    <t>13-00401</t>
  </si>
  <si>
    <t>Reccurent Follicular Lymphoma</t>
  </si>
  <si>
    <t>1278</t>
  </si>
  <si>
    <t>Processed by UTSW, received cells in suspension to run on FDAv2 plate.</t>
  </si>
  <si>
    <t>13-00526</t>
  </si>
  <si>
    <t>5820000</t>
  </si>
  <si>
    <t>Cultured since 10/09/13</t>
  </si>
  <si>
    <t>t(5:14), cultured since 10/09/13</t>
  </si>
  <si>
    <t>1279</t>
  </si>
  <si>
    <t>10/9/2013</t>
  </si>
  <si>
    <t>13-00527</t>
  </si>
  <si>
    <t>Randall Children's Hospital (Legacy Emanuel)</t>
  </si>
  <si>
    <t>2380000</t>
  </si>
  <si>
    <t>From Emory</t>
  </si>
  <si>
    <t>1280</t>
  </si>
  <si>
    <t>13-00529</t>
  </si>
  <si>
    <t xml:space="preserve">Emory </t>
  </si>
  <si>
    <t>12/21/2013</t>
  </si>
  <si>
    <t>13-00649</t>
  </si>
  <si>
    <t>289000000</t>
  </si>
  <si>
    <t>6290000</t>
  </si>
  <si>
    <t>78.3</t>
  </si>
  <si>
    <t>14-00237</t>
  </si>
  <si>
    <t>8290000</t>
  </si>
  <si>
    <t>87.10</t>
  </si>
  <si>
    <t>14-00474</t>
  </si>
  <si>
    <t>41500000</t>
  </si>
  <si>
    <t>1281</t>
  </si>
  <si>
    <t>11/9/2013</t>
  </si>
  <si>
    <t>13-00532</t>
  </si>
  <si>
    <t>9070000</t>
  </si>
  <si>
    <t>13-00533</t>
  </si>
  <si>
    <t>13-00536</t>
  </si>
  <si>
    <t>1283</t>
  </si>
  <si>
    <t>5250000</t>
  </si>
  <si>
    <t>13-00540</t>
  </si>
  <si>
    <t>13-00610</t>
  </si>
  <si>
    <t>1284</t>
  </si>
  <si>
    <t>734000</t>
  </si>
  <si>
    <t>13-00542</t>
  </si>
  <si>
    <t>367000</t>
  </si>
  <si>
    <t>1285</t>
  </si>
  <si>
    <t>13-00544</t>
  </si>
  <si>
    <t>27.5</t>
  </si>
  <si>
    <t>1286</t>
  </si>
  <si>
    <t>13-00545</t>
  </si>
  <si>
    <t>363000000</t>
  </si>
  <si>
    <t>13-00546</t>
  </si>
  <si>
    <t>53100000</t>
  </si>
  <si>
    <t>13-00547</t>
  </si>
  <si>
    <t>5/20/2014</t>
  </si>
  <si>
    <t>Processed by Angie</t>
  </si>
  <si>
    <t>5/22/2014</t>
  </si>
  <si>
    <t>14-00397</t>
  </si>
  <si>
    <t>1287</t>
  </si>
  <si>
    <t>83.6</t>
  </si>
  <si>
    <t>11/15/2013</t>
  </si>
  <si>
    <t>13-00548</t>
  </si>
  <si>
    <t>08-00074</t>
  </si>
  <si>
    <t>7220000</t>
  </si>
  <si>
    <t>14-00040</t>
  </si>
  <si>
    <t>1288</t>
  </si>
  <si>
    <t>939000</t>
  </si>
  <si>
    <t>13-00549</t>
  </si>
  <si>
    <t>72300</t>
  </si>
  <si>
    <t>10/30/2014</t>
  </si>
  <si>
    <t>14-00732</t>
  </si>
  <si>
    <t>216900</t>
  </si>
  <si>
    <t>1289</t>
  </si>
  <si>
    <t>07-00346</t>
  </si>
  <si>
    <t>1290</t>
  </si>
  <si>
    <t>07-00353</t>
  </si>
  <si>
    <t>1291</t>
  </si>
  <si>
    <t>1/8/2008</t>
  </si>
  <si>
    <t>07-00367</t>
  </si>
  <si>
    <t>1292</t>
  </si>
  <si>
    <t>07-00368</t>
  </si>
  <si>
    <t>30400000</t>
  </si>
  <si>
    <t>92.50</t>
  </si>
  <si>
    <t xml:space="preserve">Processed by Junwei.
1ml of blood was processed ACK only for flow.
</t>
  </si>
  <si>
    <t>14-00822</t>
  </si>
  <si>
    <t>1293</t>
  </si>
  <si>
    <t>08-00020</t>
  </si>
  <si>
    <t>Screen PK</t>
  </si>
  <si>
    <t>14-00084</t>
  </si>
  <si>
    <t>Screen PB</t>
  </si>
  <si>
    <t>14-00085</t>
  </si>
  <si>
    <t>711000000</t>
  </si>
  <si>
    <t>14-00213</t>
  </si>
  <si>
    <t>28600000</t>
  </si>
  <si>
    <t>14-00214</t>
  </si>
  <si>
    <t>858000000</t>
  </si>
  <si>
    <t>14-00232</t>
  </si>
  <si>
    <t>14-00233</t>
  </si>
  <si>
    <t>465000000</t>
  </si>
  <si>
    <t>14-00234</t>
  </si>
  <si>
    <t>14-00282</t>
  </si>
  <si>
    <t>43900000</t>
  </si>
  <si>
    <t>4/18/2014</t>
  </si>
  <si>
    <t>14-00283</t>
  </si>
  <si>
    <t>1790000000</t>
  </si>
  <si>
    <t>59500000</t>
  </si>
  <si>
    <t>91.60</t>
  </si>
  <si>
    <t>14-00523</t>
  </si>
  <si>
    <t>892000000</t>
  </si>
  <si>
    <t>1294</t>
  </si>
  <si>
    <t>08-00041</t>
  </si>
  <si>
    <t>1297</t>
  </si>
  <si>
    <t>08-00085</t>
  </si>
  <si>
    <t>1300</t>
  </si>
  <si>
    <t>4/8/2008</t>
  </si>
  <si>
    <t>08-00126</t>
  </si>
  <si>
    <t>1301</t>
  </si>
  <si>
    <t>08-00138</t>
  </si>
  <si>
    <t>1302</t>
  </si>
  <si>
    <t>08-00139</t>
  </si>
  <si>
    <t>Lymphoid Blast Crisis</t>
  </si>
  <si>
    <t>1303</t>
  </si>
  <si>
    <t>5/16/2008</t>
  </si>
  <si>
    <t>08-00179</t>
  </si>
  <si>
    <t>1304</t>
  </si>
  <si>
    <t>6/30/2008</t>
  </si>
  <si>
    <t>08-00219</t>
  </si>
  <si>
    <t>1305</t>
  </si>
  <si>
    <t>8/27/2008</t>
  </si>
  <si>
    <t>08-00270</t>
  </si>
  <si>
    <t>14-00637</t>
  </si>
  <si>
    <t>1306</t>
  </si>
  <si>
    <t>08-00271</t>
  </si>
  <si>
    <t>1307</t>
  </si>
  <si>
    <t>08-00300</t>
  </si>
  <si>
    <t>1308</t>
  </si>
  <si>
    <t>2/4/2009</t>
  </si>
  <si>
    <t>09-00048</t>
  </si>
  <si>
    <t>1309</t>
  </si>
  <si>
    <t>2/18/2009</t>
  </si>
  <si>
    <t>1251</t>
  </si>
  <si>
    <t>09-00071</t>
  </si>
  <si>
    <t>1310</t>
  </si>
  <si>
    <t>09-00082</t>
  </si>
  <si>
    <t>1311</t>
  </si>
  <si>
    <t>3/3/2009</t>
  </si>
  <si>
    <t>09-00105</t>
  </si>
  <si>
    <t>1312</t>
  </si>
  <si>
    <t>09-00150</t>
  </si>
  <si>
    <t>1314</t>
  </si>
  <si>
    <t>5720000</t>
  </si>
  <si>
    <t>13-00551</t>
  </si>
  <si>
    <t>57200000</t>
  </si>
  <si>
    <t>1315</t>
  </si>
  <si>
    <t>9720000</t>
  </si>
  <si>
    <t>13-00552</t>
  </si>
  <si>
    <t>13-00646</t>
  </si>
  <si>
    <t>1316</t>
  </si>
  <si>
    <t>6/29/2009</t>
  </si>
  <si>
    <t>09-00403</t>
  </si>
  <si>
    <t>1317</t>
  </si>
  <si>
    <t>8/25/2009</t>
  </si>
  <si>
    <t>09-00530</t>
  </si>
  <si>
    <t>1318</t>
  </si>
  <si>
    <t>09-00551</t>
  </si>
  <si>
    <t>1320</t>
  </si>
  <si>
    <t>09-00593</t>
  </si>
  <si>
    <t>1323</t>
  </si>
  <si>
    <t>11/17/2009</t>
  </si>
  <si>
    <t>11/18/2009</t>
  </si>
  <si>
    <t>1262</t>
  </si>
  <si>
    <t>09-00726</t>
  </si>
  <si>
    <t>1325</t>
  </si>
  <si>
    <t>1/5/2010</t>
  </si>
  <si>
    <t>10-00008</t>
  </si>
  <si>
    <t>VA Patient, verify MRN</t>
  </si>
  <si>
    <t>1326</t>
  </si>
  <si>
    <t>2/11/2010</t>
  </si>
  <si>
    <t>2/12/2010</t>
  </si>
  <si>
    <t>10-00073</t>
  </si>
  <si>
    <t>VA Patient, unknown MRN</t>
  </si>
  <si>
    <t>1327</t>
  </si>
  <si>
    <t>10-00074</t>
  </si>
  <si>
    <t>1328</t>
  </si>
  <si>
    <t>10-00098</t>
  </si>
  <si>
    <t>1329</t>
  </si>
  <si>
    <t>10-00100</t>
  </si>
  <si>
    <t>1330</t>
  </si>
  <si>
    <t>3/4/2010</t>
  </si>
  <si>
    <t>3/5/2010</t>
  </si>
  <si>
    <t>10-00150</t>
  </si>
  <si>
    <t>1331</t>
  </si>
  <si>
    <t>3/3/2010</t>
  </si>
  <si>
    <t>10-00152</t>
  </si>
  <si>
    <t>1332</t>
  </si>
  <si>
    <t>10-00153</t>
  </si>
  <si>
    <t>1333</t>
  </si>
  <si>
    <t>4/1/2010</t>
  </si>
  <si>
    <t>10-00205</t>
  </si>
  <si>
    <t>1334</t>
  </si>
  <si>
    <t>9/1/2011</t>
  </si>
  <si>
    <t>11-00363</t>
  </si>
  <si>
    <t>1335</t>
  </si>
  <si>
    <t>11-00386</t>
  </si>
  <si>
    <t>1337</t>
  </si>
  <si>
    <t>B-ALL Xenograft</t>
  </si>
  <si>
    <t>11-00331</t>
  </si>
  <si>
    <t>1338</t>
  </si>
  <si>
    <t>4770000</t>
  </si>
  <si>
    <t>11/18/2013</t>
  </si>
  <si>
    <t>13-00553</t>
  </si>
  <si>
    <t>9530000</t>
  </si>
  <si>
    <t>435000</t>
  </si>
  <si>
    <t>12/6/2013</t>
  </si>
  <si>
    <t>12/7/2013</t>
  </si>
  <si>
    <t>13-00599</t>
  </si>
  <si>
    <t>14-00075</t>
  </si>
  <si>
    <t>1339</t>
  </si>
  <si>
    <t>13-00554</t>
  </si>
  <si>
    <t>13-00555</t>
  </si>
  <si>
    <t>1340</t>
  </si>
  <si>
    <t>13-00556</t>
  </si>
  <si>
    <t>1341</t>
  </si>
  <si>
    <t>Time of draw 4:30pm</t>
  </si>
  <si>
    <t>13-00558</t>
  </si>
  <si>
    <t>54400000</t>
  </si>
  <si>
    <t>used BM sample 13-00558 for assays</t>
  </si>
  <si>
    <t>13-00559</t>
  </si>
  <si>
    <t>1090000000</t>
  </si>
  <si>
    <t>13-00560</t>
  </si>
  <si>
    <t>1342</t>
  </si>
  <si>
    <t>45300000</t>
  </si>
  <si>
    <t>13-00561</t>
  </si>
  <si>
    <t>1343</t>
  </si>
  <si>
    <t>1282</t>
  </si>
  <si>
    <t>13-00562</t>
  </si>
  <si>
    <t>13-00563</t>
  </si>
  <si>
    <t>13-00564</t>
  </si>
  <si>
    <t>13-00628</t>
  </si>
  <si>
    <t>1344</t>
  </si>
  <si>
    <t>89.7</t>
  </si>
  <si>
    <t>13-00565</t>
  </si>
  <si>
    <t>Cornell</t>
  </si>
  <si>
    <t>544000000</t>
  </si>
  <si>
    <t>13-00566</t>
  </si>
  <si>
    <t>83700000</t>
  </si>
  <si>
    <t>1345</t>
  </si>
  <si>
    <t>13-00569</t>
  </si>
  <si>
    <t>Processed by Angie/Tyler</t>
  </si>
  <si>
    <t>5/16/2014</t>
  </si>
  <si>
    <t>14-00379</t>
  </si>
  <si>
    <t>94.60</t>
  </si>
  <si>
    <t>14-00636</t>
  </si>
  <si>
    <t>Loyola</t>
  </si>
  <si>
    <t>1346</t>
  </si>
  <si>
    <t>13-00570</t>
  </si>
  <si>
    <t>Patient from Anschutz Medical Campus</t>
  </si>
  <si>
    <t>1347</t>
  </si>
  <si>
    <t>13-00571</t>
  </si>
  <si>
    <t>701000000</t>
  </si>
  <si>
    <t>1348</t>
  </si>
  <si>
    <t>13-00572</t>
  </si>
  <si>
    <t>9090000</t>
  </si>
  <si>
    <t>1349</t>
  </si>
  <si>
    <t>6450000</t>
  </si>
  <si>
    <t>13-00573</t>
  </si>
  <si>
    <t>1350</t>
  </si>
  <si>
    <t>11/23/2013</t>
  </si>
  <si>
    <t>13-00574</t>
  </si>
  <si>
    <t>13-00575</t>
  </si>
  <si>
    <t>1351</t>
  </si>
  <si>
    <t>7690000</t>
  </si>
  <si>
    <t>72.6</t>
  </si>
  <si>
    <t>No page received, Bill brought sample over 11/22 2pm, clotted</t>
  </si>
  <si>
    <t>13-00576</t>
  </si>
  <si>
    <t>1352</t>
  </si>
  <si>
    <t>52700000</t>
  </si>
  <si>
    <t>13-00577</t>
  </si>
  <si>
    <t>1353</t>
  </si>
  <si>
    <t>13-00578</t>
  </si>
  <si>
    <t>13-00579</t>
  </si>
  <si>
    <t>Check Diagnosis</t>
  </si>
  <si>
    <t>1354</t>
  </si>
  <si>
    <t>11/24/2013</t>
  </si>
  <si>
    <t>11/25/2013</t>
  </si>
  <si>
    <t>13-00580</t>
  </si>
  <si>
    <t>7270000</t>
  </si>
  <si>
    <t>12/24/2013</t>
  </si>
  <si>
    <t>12/25/2013</t>
  </si>
  <si>
    <t>13-00657</t>
  </si>
  <si>
    <t>1/2/2014</t>
  </si>
  <si>
    <t>13-00661</t>
  </si>
  <si>
    <t>1355</t>
  </si>
  <si>
    <t>13-00535</t>
  </si>
  <si>
    <t>90200000</t>
  </si>
  <si>
    <t>Severe Clotting</t>
  </si>
  <si>
    <t>11/26/2013</t>
  </si>
  <si>
    <t>13-00582</t>
  </si>
  <si>
    <t>13-00583</t>
  </si>
  <si>
    <t>1356</t>
  </si>
  <si>
    <t>1295</t>
  </si>
  <si>
    <t>13-00581</t>
  </si>
  <si>
    <t>1357</t>
  </si>
  <si>
    <t>1296</t>
  </si>
  <si>
    <t>13-00584</t>
  </si>
  <si>
    <t>630000000</t>
  </si>
  <si>
    <t>1358</t>
  </si>
  <si>
    <t>Severe Clotting on Arrival</t>
  </si>
  <si>
    <t>11/27/2013</t>
  </si>
  <si>
    <t>13-00586</t>
  </si>
  <si>
    <t>1359</t>
  </si>
  <si>
    <t>1298</t>
  </si>
  <si>
    <t>13-00587</t>
  </si>
  <si>
    <t>1360</t>
  </si>
  <si>
    <t>1299</t>
  </si>
  <si>
    <t>13-00589</t>
  </si>
  <si>
    <t>1361</t>
  </si>
  <si>
    <t>13-00592</t>
  </si>
  <si>
    <t>HEALTHY DONOR</t>
  </si>
  <si>
    <t>1362</t>
  </si>
  <si>
    <t>Healthy Donor</t>
  </si>
  <si>
    <t>Healthy. Granddaughter of Pt 00120</t>
  </si>
  <si>
    <t>13-00594</t>
  </si>
  <si>
    <t>1363</t>
  </si>
  <si>
    <t>Healthy. Daughter of 00120</t>
  </si>
  <si>
    <t>13-00595</t>
  </si>
  <si>
    <t>1364</t>
  </si>
  <si>
    <t>13-00585</t>
  </si>
  <si>
    <t>1365</t>
  </si>
  <si>
    <t>76200</t>
  </si>
  <si>
    <t>1/2/2015</t>
  </si>
  <si>
    <t>13-00597</t>
  </si>
  <si>
    <t>152000</t>
  </si>
  <si>
    <t>13-00607</t>
  </si>
  <si>
    <t>1366</t>
  </si>
  <si>
    <t>3850000</t>
  </si>
  <si>
    <t>13-00598</t>
  </si>
  <si>
    <t>1367</t>
  </si>
  <si>
    <t>30300000</t>
  </si>
  <si>
    <t>13-00596</t>
  </si>
  <si>
    <t>454000000</t>
  </si>
  <si>
    <t>1368</t>
  </si>
  <si>
    <t>6430000</t>
  </si>
  <si>
    <t>13-00600</t>
  </si>
  <si>
    <t>13-00647</t>
  </si>
  <si>
    <t>1369</t>
  </si>
  <si>
    <t>6220000</t>
  </si>
  <si>
    <t>12/8/2013</t>
  </si>
  <si>
    <t>Arrived in gel lithium hep tube</t>
  </si>
  <si>
    <t>12/9/2013</t>
  </si>
  <si>
    <t>13-00601</t>
  </si>
  <si>
    <t>13-00611</t>
  </si>
  <si>
    <t>1370</t>
  </si>
  <si>
    <t>13-00602</t>
  </si>
  <si>
    <t>4/7/2014</t>
  </si>
  <si>
    <t>14-00241</t>
  </si>
  <si>
    <t>1371</t>
  </si>
  <si>
    <t>13-00603</t>
  </si>
  <si>
    <t>96.10</t>
  </si>
  <si>
    <t>8/12/2014</t>
  </si>
  <si>
    <t>8/13/2014</t>
  </si>
  <si>
    <t>14-00572</t>
  </si>
  <si>
    <t>151000000</t>
  </si>
  <si>
    <t>86.50</t>
  </si>
  <si>
    <t>15-00192</t>
  </si>
  <si>
    <t>1372</t>
  </si>
  <si>
    <t>1520000</t>
  </si>
  <si>
    <t>13-00608</t>
  </si>
  <si>
    <t>3/15/2014</t>
  </si>
  <si>
    <t>14-00206</t>
  </si>
  <si>
    <t>very clotted</t>
  </si>
  <si>
    <t>12/12/2013</t>
  </si>
  <si>
    <t>1313</t>
  </si>
  <si>
    <t>13-00612</t>
  </si>
  <si>
    <t>928000</t>
  </si>
  <si>
    <t>8920000</t>
  </si>
  <si>
    <t>12/13/2013</t>
  </si>
  <si>
    <t>12/14/2013</t>
  </si>
  <si>
    <t>13-00619</t>
  </si>
  <si>
    <t>1/13/2014</t>
  </si>
  <si>
    <t>13-00617</t>
  </si>
  <si>
    <t>247000</t>
  </si>
  <si>
    <t>3/10/2014</t>
  </si>
  <si>
    <t>3/11/2014</t>
  </si>
  <si>
    <t>14-00194</t>
  </si>
  <si>
    <t>1240000</t>
  </si>
  <si>
    <t>DOB 1946</t>
  </si>
  <si>
    <t>Possible AML</t>
  </si>
  <si>
    <t>1374</t>
  </si>
  <si>
    <t>595000</t>
  </si>
  <si>
    <t>81.4</t>
  </si>
  <si>
    <t>WBC 0.50</t>
  </si>
  <si>
    <t>13-00613</t>
  </si>
  <si>
    <t>13-00614</t>
  </si>
  <si>
    <t>12/30/2013</t>
  </si>
  <si>
    <t>13-00665</t>
  </si>
  <si>
    <t>12/31/2013</t>
  </si>
  <si>
    <t>14-00017</t>
  </si>
  <si>
    <t xml:space="preserve">12/31/13 day 14. Peripheral blood-marked pancytopenia. Leukocytes are only lymphocytes.
BMA- hypocellular marrow (&lt;5%) </t>
  </si>
  <si>
    <t>1/24/14 day+30 of 7+3 chemo
PBsmear-normocytic,hypochromic anemia, absolute monocytosis
BMA-normocellular (30%) with trilineage hematopoesis and mild myeloid left shift. No evidence of residual acute leukemia</t>
  </si>
  <si>
    <t>6/19/14 status post 7+3 induction on 12/18/13 2 cycles of IDAC consolidation. stopped chemo due to cardiac cond and now has worsening thrombocytopenia since last chemo ended 3/31/14.
PBsmear-mild macrocytic, normochromic anemia. Mild leukopenia w/ borderline absolute lymphopenia. Mod thrombocytopenia.
BMasp-normocellular marrow (30%) with trilineage hematopoesis and slight erythroid predominance (M:E RATIO 0.9)ADEQUATE MEGAKARYOCYTES.
   - NO MORPHOLOGIC OR FLOW CYTOMETRIC EVIDENCE OF
     RESIDUAL ACUTE LEUKEMIA</t>
  </si>
  <si>
    <t>1375</t>
  </si>
  <si>
    <t>13-00615</t>
  </si>
  <si>
    <t>13-00616</t>
  </si>
  <si>
    <t>64400000</t>
  </si>
  <si>
    <t>13-00618</t>
  </si>
  <si>
    <t>1376</t>
  </si>
  <si>
    <t>gDNA received from Austria for CSF3R/SETBP1 sequencing</t>
  </si>
  <si>
    <t>13-00621</t>
  </si>
  <si>
    <t>1377</t>
  </si>
  <si>
    <t>237000</t>
  </si>
  <si>
    <t>79.6</t>
  </si>
  <si>
    <t>Jill asked for additional sample</t>
  </si>
  <si>
    <t>13-00622</t>
  </si>
  <si>
    <t>84600</t>
  </si>
  <si>
    <t>Jill asked for addtional sample</t>
  </si>
  <si>
    <t>13-00623</t>
  </si>
  <si>
    <t>13-00624</t>
  </si>
  <si>
    <t>1378</t>
  </si>
  <si>
    <t>8210000</t>
  </si>
  <si>
    <t>13-00625</t>
  </si>
  <si>
    <t>3990000</t>
  </si>
  <si>
    <t>13-00626</t>
  </si>
  <si>
    <t>11970000</t>
  </si>
  <si>
    <t>13-00627</t>
  </si>
  <si>
    <t>1379</t>
  </si>
  <si>
    <t>1380</t>
  </si>
  <si>
    <t>It was requested by Kim Hien not to plate cells, only frozen viables/gDNA/GTC</t>
  </si>
  <si>
    <t>13-00629</t>
  </si>
  <si>
    <t>1381</t>
  </si>
  <si>
    <t>42200000</t>
  </si>
  <si>
    <t>1321</t>
  </si>
  <si>
    <t>13-00631</t>
  </si>
  <si>
    <t>422000000</t>
  </si>
  <si>
    <t>Sample from Dixie Regional Medical Center</t>
  </si>
  <si>
    <t>1382</t>
  </si>
  <si>
    <t>591000</t>
  </si>
  <si>
    <t>Sample from Dixie Regional Medical Center; insufficient cells, Kara to request additional sample</t>
  </si>
  <si>
    <t>1322</t>
  </si>
  <si>
    <t>13-00632</t>
  </si>
  <si>
    <t>sample sent from st. George Utah Dixie Regional Medical Center</t>
  </si>
  <si>
    <t>13-00650</t>
  </si>
  <si>
    <t>1/3/2014</t>
  </si>
  <si>
    <t>14-00002</t>
  </si>
  <si>
    <t>Transformed from CML, History of MGUS, treated w/imatinib, no BCR/ABL mutation</t>
  </si>
  <si>
    <t>1383</t>
  </si>
  <si>
    <t>13-00633</t>
  </si>
  <si>
    <t>479000000</t>
  </si>
  <si>
    <t>Transformed from PMF; treated with Jakafi, then Jakafi+Vidaza, then FLAG IDA inducation, then Flu-Mel-ATG prior to double cord trasplant, now relapsed</t>
  </si>
  <si>
    <t>1384</t>
  </si>
  <si>
    <t>1324</t>
  </si>
  <si>
    <t>13-00634</t>
  </si>
  <si>
    <t>132000000</t>
  </si>
  <si>
    <t>need to confirm</t>
  </si>
  <si>
    <t>1385</t>
  </si>
  <si>
    <t>13-00635</t>
  </si>
  <si>
    <t>13-00637</t>
  </si>
  <si>
    <t>1387</t>
  </si>
  <si>
    <t>sent for CSF3R/SETBP1 seq from Mount Sinai</t>
  </si>
  <si>
    <t>13-00641</t>
  </si>
  <si>
    <t>230000000</t>
  </si>
  <si>
    <t>1388</t>
  </si>
  <si>
    <t>NHLBI/NIH sample</t>
  </si>
  <si>
    <t>13-00642</t>
  </si>
  <si>
    <t>312000000</t>
  </si>
  <si>
    <t>CMML potentially transformed to aCML</t>
  </si>
  <si>
    <t>1389</t>
  </si>
  <si>
    <t>sent for CSF3R/SETBP1 seq</t>
  </si>
  <si>
    <t>13-00643</t>
  </si>
  <si>
    <t>458000000</t>
  </si>
  <si>
    <t xml:space="preserve">Isolated gDNA from fixation solution, this sample is from CMML  </t>
  </si>
  <si>
    <t>14-00019</t>
  </si>
  <si>
    <t>newly diagnosed, WBC 12.97</t>
  </si>
  <si>
    <t>1390</t>
  </si>
  <si>
    <t xml:space="preserve">too low to count </t>
  </si>
  <si>
    <t>13-00638</t>
  </si>
  <si>
    <t>13-00639</t>
  </si>
  <si>
    <t>1391</t>
  </si>
  <si>
    <t>89.5</t>
  </si>
  <si>
    <t>13-00648</t>
  </si>
  <si>
    <t>1392</t>
  </si>
  <si>
    <t>Newly diagnosed</t>
  </si>
  <si>
    <t>1393</t>
  </si>
  <si>
    <t>78.9</t>
  </si>
  <si>
    <t>Resuspend/count cells to plate</t>
  </si>
  <si>
    <t>13-00653</t>
  </si>
  <si>
    <t>1394</t>
  </si>
  <si>
    <t>12/23/2013</t>
  </si>
  <si>
    <t>13-00654</t>
  </si>
  <si>
    <t>13-00655</t>
  </si>
  <si>
    <t>14-00036</t>
  </si>
  <si>
    <t>1395</t>
  </si>
  <si>
    <t>22800000</t>
  </si>
  <si>
    <t>13-00656</t>
  </si>
  <si>
    <t>913000000</t>
  </si>
  <si>
    <t>12/26/2013</t>
  </si>
  <si>
    <t>1396</t>
  </si>
  <si>
    <t>13-00658</t>
  </si>
  <si>
    <t>13-00662</t>
  </si>
  <si>
    <t>1397</t>
  </si>
  <si>
    <t>12/27/2013</t>
  </si>
  <si>
    <t>1336</t>
  </si>
  <si>
    <t>13-00659</t>
  </si>
  <si>
    <t>13-00664</t>
  </si>
  <si>
    <t>MF with likely transformation to AML</t>
  </si>
  <si>
    <t>1398</t>
  </si>
  <si>
    <t>1400000</t>
  </si>
  <si>
    <t>12/28/2013</t>
  </si>
  <si>
    <t>13-00660</t>
  </si>
  <si>
    <t>13-00663</t>
  </si>
  <si>
    <t>1399</t>
  </si>
  <si>
    <t>1400</t>
  </si>
  <si>
    <t>14-00003</t>
  </si>
  <si>
    <t>83.2</t>
  </si>
  <si>
    <t>1/4/2014</t>
  </si>
  <si>
    <t>14-00001</t>
  </si>
  <si>
    <t>14-00004</t>
  </si>
  <si>
    <t>5010000</t>
  </si>
  <si>
    <t>1401</t>
  </si>
  <si>
    <t>7670000</t>
  </si>
  <si>
    <t>14-00005</t>
  </si>
  <si>
    <t>307000000</t>
  </si>
  <si>
    <t>1402</t>
  </si>
  <si>
    <t>CSF3R testing IP and FDA</t>
  </si>
  <si>
    <t>14-00006</t>
  </si>
  <si>
    <t>770000000</t>
  </si>
  <si>
    <t>1403</t>
  </si>
  <si>
    <t>7340000</t>
  </si>
  <si>
    <t>1/1/2014</t>
  </si>
  <si>
    <t>1/6/2014</t>
  </si>
  <si>
    <t>14-00007</t>
  </si>
  <si>
    <t>1404</t>
  </si>
  <si>
    <t>20900000</t>
  </si>
  <si>
    <t>14-00008</t>
  </si>
  <si>
    <t>14-00009</t>
  </si>
  <si>
    <t>267000000</t>
  </si>
  <si>
    <t>14-00010</t>
  </si>
  <si>
    <t>1405</t>
  </si>
  <si>
    <t>84.2</t>
  </si>
  <si>
    <t>14-00011</t>
  </si>
  <si>
    <t>606000000</t>
  </si>
  <si>
    <t>1406</t>
  </si>
  <si>
    <t>3760000</t>
  </si>
  <si>
    <t>83.3</t>
  </si>
  <si>
    <t>14-00012</t>
  </si>
  <si>
    <t>94100000</t>
  </si>
  <si>
    <t>4720000</t>
  </si>
  <si>
    <t>14-00013</t>
  </si>
  <si>
    <t>236000000</t>
  </si>
  <si>
    <t>14-00014</t>
  </si>
  <si>
    <t>1407</t>
  </si>
  <si>
    <t>14-00018</t>
  </si>
  <si>
    <t>1408</t>
  </si>
  <si>
    <t>14-00020</t>
  </si>
  <si>
    <t>14-00021</t>
  </si>
  <si>
    <t>6040000</t>
  </si>
  <si>
    <t>14-00022</t>
  </si>
  <si>
    <t>1/10/2014</t>
  </si>
  <si>
    <t>1409</t>
  </si>
  <si>
    <t>14-00023</t>
  </si>
  <si>
    <t>160000000</t>
  </si>
  <si>
    <t>Recently transformed from MDS</t>
  </si>
  <si>
    <t>1410</t>
  </si>
  <si>
    <t>5900000</t>
  </si>
  <si>
    <t>1/9/2014</t>
  </si>
  <si>
    <t>14-00026</t>
  </si>
  <si>
    <t>14-00070</t>
  </si>
  <si>
    <t>532000</t>
  </si>
  <si>
    <t>4/9/2014</t>
  </si>
  <si>
    <t>14-00244</t>
  </si>
  <si>
    <t>1411</t>
  </si>
  <si>
    <t>14-00027</t>
  </si>
  <si>
    <t>1/11/2014</t>
  </si>
  <si>
    <t>14-00029</t>
  </si>
  <si>
    <t>1412</t>
  </si>
  <si>
    <t>14-00028</t>
  </si>
  <si>
    <t>1413</t>
  </si>
  <si>
    <t>10/18/2004</t>
  </si>
  <si>
    <t>04-00243</t>
  </si>
  <si>
    <t>12/27/2006</t>
  </si>
  <si>
    <t>06-00361</t>
  </si>
  <si>
    <t>2/22/2007</t>
  </si>
  <si>
    <t>07-00037</t>
  </si>
  <si>
    <t>1414</t>
  </si>
  <si>
    <t>11/18/2004</t>
  </si>
  <si>
    <t>04-00274</t>
  </si>
  <si>
    <t>1415</t>
  </si>
  <si>
    <t>4/28/2005</t>
  </si>
  <si>
    <t>05-00100</t>
  </si>
  <si>
    <t>1417</t>
  </si>
  <si>
    <t>5/18/2005</t>
  </si>
  <si>
    <t>05-00106</t>
  </si>
  <si>
    <t>1418</t>
  </si>
  <si>
    <t>6/15/2005</t>
  </si>
  <si>
    <t>05-00123</t>
  </si>
  <si>
    <t>1419</t>
  </si>
  <si>
    <t>6/20/2005</t>
  </si>
  <si>
    <t>05-00128</t>
  </si>
  <si>
    <t>1420</t>
  </si>
  <si>
    <t>11/10/2005</t>
  </si>
  <si>
    <t>05-00225</t>
  </si>
  <si>
    <t>1421</t>
  </si>
  <si>
    <t>05-00229</t>
  </si>
  <si>
    <t>1422</t>
  </si>
  <si>
    <t>1/9/2006</t>
  </si>
  <si>
    <t>06-00010</t>
  </si>
  <si>
    <t>1423</t>
  </si>
  <si>
    <t>1/11/2006</t>
  </si>
  <si>
    <t>06-00013</t>
  </si>
  <si>
    <t>1424</t>
  </si>
  <si>
    <t>5/24/2006</t>
  </si>
  <si>
    <t>06-00129</t>
  </si>
  <si>
    <t>1425</t>
  </si>
  <si>
    <t>6/28/2006</t>
  </si>
  <si>
    <t>06-00168</t>
  </si>
  <si>
    <t>1426</t>
  </si>
  <si>
    <t>7/12/2006</t>
  </si>
  <si>
    <t>06-00179</t>
  </si>
  <si>
    <t>1427</t>
  </si>
  <si>
    <t>1/10/2007</t>
  </si>
  <si>
    <t>07-00003</t>
  </si>
  <si>
    <t>1428</t>
  </si>
  <si>
    <t>4/5/2007</t>
  </si>
  <si>
    <t>07-00072</t>
  </si>
  <si>
    <t>APL</t>
  </si>
  <si>
    <t>1429</t>
  </si>
  <si>
    <t>14-00030</t>
  </si>
  <si>
    <t>1430</t>
  </si>
  <si>
    <t>6/1/1999</t>
  </si>
  <si>
    <t>14-00033</t>
  </si>
  <si>
    <t>14-00032</t>
  </si>
  <si>
    <t>9690000</t>
  </si>
  <si>
    <t>14-00031</t>
  </si>
  <si>
    <t>1431</t>
  </si>
  <si>
    <t>14-00034</t>
  </si>
  <si>
    <t>14-00035</t>
  </si>
  <si>
    <t>1432</t>
  </si>
  <si>
    <t>1440000</t>
  </si>
  <si>
    <t>14-00037</t>
  </si>
  <si>
    <t>1433</t>
  </si>
  <si>
    <t>14-00039</t>
  </si>
  <si>
    <t>513000000</t>
  </si>
  <si>
    <t>1434</t>
  </si>
  <si>
    <t>14-00041</t>
  </si>
  <si>
    <t>14-00042</t>
  </si>
  <si>
    <t>4220000</t>
  </si>
  <si>
    <t>14-00043</t>
  </si>
  <si>
    <t>AML</t>
  </si>
  <si>
    <t>1/30/2014</t>
  </si>
  <si>
    <t>14-00106</t>
  </si>
  <si>
    <t>1435</t>
  </si>
  <si>
    <t>14-00045</t>
  </si>
  <si>
    <t>693000000</t>
  </si>
  <si>
    <t>14-00046</t>
  </si>
  <si>
    <t>1436</t>
  </si>
  <si>
    <t>8160000</t>
  </si>
  <si>
    <t>14-00047</t>
  </si>
  <si>
    <t>40900000</t>
  </si>
  <si>
    <t>Untreated</t>
  </si>
  <si>
    <t>1437</t>
  </si>
  <si>
    <t>91.1</t>
  </si>
  <si>
    <t>14-00051</t>
  </si>
  <si>
    <t>51150000</t>
  </si>
  <si>
    <t>1438</t>
  </si>
  <si>
    <t>1/18/2014</t>
  </si>
  <si>
    <t>14-00052</t>
  </si>
  <si>
    <t>2710000</t>
  </si>
  <si>
    <t>14-00053</t>
  </si>
  <si>
    <t>6775000</t>
  </si>
  <si>
    <t>14-00054</t>
  </si>
  <si>
    <t>3/17/2014</t>
  </si>
  <si>
    <t>14-00219</t>
  </si>
  <si>
    <t>1439</t>
  </si>
  <si>
    <t>136000</t>
  </si>
  <si>
    <t>58.8</t>
  </si>
  <si>
    <t>14-00056</t>
  </si>
  <si>
    <t>Northern MI</t>
  </si>
  <si>
    <t>68000</t>
  </si>
  <si>
    <t>209000</t>
  </si>
  <si>
    <t>14-00057</t>
  </si>
  <si>
    <t>1440</t>
  </si>
  <si>
    <t>2510000</t>
  </si>
  <si>
    <t>14-00058</t>
  </si>
  <si>
    <t>1441</t>
  </si>
  <si>
    <t>unknown</t>
  </si>
  <si>
    <t>9870000</t>
  </si>
  <si>
    <t>14-00060</t>
  </si>
  <si>
    <t>14-00073</t>
  </si>
  <si>
    <t>1442</t>
  </si>
  <si>
    <t>14-00062</t>
  </si>
  <si>
    <t>1443</t>
  </si>
  <si>
    <t>14-00063</t>
  </si>
  <si>
    <t>1444</t>
  </si>
  <si>
    <t>4880000</t>
  </si>
  <si>
    <t>69.8</t>
  </si>
  <si>
    <t>14-00064</t>
  </si>
  <si>
    <t>14-00069</t>
  </si>
  <si>
    <t>1445</t>
  </si>
  <si>
    <t>14-00065</t>
  </si>
  <si>
    <t>79700000</t>
  </si>
  <si>
    <t>18.5</t>
  </si>
  <si>
    <t>1446</t>
  </si>
  <si>
    <t>Acute erythroid leukaemia</t>
  </si>
  <si>
    <t>14-00066</t>
  </si>
  <si>
    <t>14-00072</t>
  </si>
  <si>
    <t>1447</t>
  </si>
  <si>
    <t>12/7/2005</t>
  </si>
  <si>
    <t>05-00241</t>
  </si>
  <si>
    <t>11/12/2007</t>
  </si>
  <si>
    <t>07-00310</t>
  </si>
  <si>
    <t>09-00184</t>
  </si>
  <si>
    <t>1448</t>
  </si>
  <si>
    <t>804000</t>
  </si>
  <si>
    <t>1386</t>
  </si>
  <si>
    <t>14-00067</t>
  </si>
  <si>
    <t>1610000</t>
  </si>
  <si>
    <t>1.25</t>
  </si>
  <si>
    <t>14-00071</t>
  </si>
  <si>
    <t>1449</t>
  </si>
  <si>
    <t>25600000</t>
  </si>
  <si>
    <t>14-00077</t>
  </si>
  <si>
    <t>154000000</t>
  </si>
  <si>
    <t>1450</t>
  </si>
  <si>
    <t>AML with recurrent genetic abnormalities</t>
  </si>
  <si>
    <t>3690000</t>
  </si>
  <si>
    <t>1/25/2014</t>
  </si>
  <si>
    <t>14-00078</t>
  </si>
  <si>
    <t>946000</t>
  </si>
  <si>
    <t>14-00265</t>
  </si>
  <si>
    <t>2/26/2014</t>
  </si>
  <si>
    <t>1451</t>
  </si>
  <si>
    <t>8000000</t>
  </si>
  <si>
    <t>81.1</t>
  </si>
  <si>
    <t>14-00079</t>
  </si>
  <si>
    <t>80000000</t>
  </si>
  <si>
    <t>2/6/2014</t>
  </si>
  <si>
    <t>Sample arrived late due to inclement weather</t>
  </si>
  <si>
    <t>2/11/2014</t>
  </si>
  <si>
    <t>14-00126</t>
  </si>
  <si>
    <t>3/4/2014</t>
  </si>
  <si>
    <t>3/5/2014</t>
  </si>
  <si>
    <t>14-00182</t>
  </si>
  <si>
    <t>J514507D00039050653</t>
  </si>
  <si>
    <t>1452</t>
  </si>
  <si>
    <t>Montefiore Medical Center (Albert Einstein Medical School)</t>
  </si>
  <si>
    <t>14-00080</t>
  </si>
  <si>
    <t>Montefiore Medical Center (Albert Einstein College of Medicine)</t>
  </si>
  <si>
    <t>389000000</t>
  </si>
  <si>
    <t>1/27/2014</t>
  </si>
  <si>
    <t>1453</t>
  </si>
  <si>
    <t>14-00081</t>
  </si>
  <si>
    <t>14-00103</t>
  </si>
  <si>
    <t>1454</t>
  </si>
  <si>
    <t>14-00082</t>
  </si>
  <si>
    <t>500000000</t>
  </si>
  <si>
    <t>14-00083</t>
  </si>
  <si>
    <t>14-00101</t>
  </si>
  <si>
    <t>1455</t>
  </si>
  <si>
    <t>14-00086</t>
  </si>
  <si>
    <t>584000000</t>
  </si>
  <si>
    <t>1457</t>
  </si>
  <si>
    <t>14-00087</t>
  </si>
  <si>
    <t>PV transformed to MF, treated with Jakafi &amp; NS-018</t>
  </si>
  <si>
    <t>14-00276</t>
  </si>
  <si>
    <t>129000000</t>
  </si>
  <si>
    <t>1458</t>
  </si>
  <si>
    <t>14-00088</t>
  </si>
  <si>
    <t>32900000</t>
  </si>
  <si>
    <t>14-00091</t>
  </si>
  <si>
    <t>986000000</t>
  </si>
  <si>
    <t>1460</t>
  </si>
  <si>
    <t>1/31/2014</t>
  </si>
  <si>
    <t>14-00094</t>
  </si>
  <si>
    <t>1461</t>
  </si>
  <si>
    <t>14-00092</t>
  </si>
  <si>
    <t>300000000</t>
  </si>
  <si>
    <t>14-00102</t>
  </si>
  <si>
    <t>1/16/2015</t>
  </si>
  <si>
    <t>1462</t>
  </si>
  <si>
    <t>14-00093</t>
  </si>
  <si>
    <t>800000000</t>
  </si>
  <si>
    <t>93.20</t>
  </si>
  <si>
    <t xml:space="preserve">Fine-needle aspirate (FNA) sample  from right axillary lymph node. 
Sample is in saline solution and total volume is 6ml.  </t>
  </si>
  <si>
    <t>15-00327</t>
  </si>
  <si>
    <t>1463</t>
  </si>
  <si>
    <t>14-00095</t>
  </si>
  <si>
    <t>14-00097</t>
  </si>
  <si>
    <t>14-00099</t>
  </si>
  <si>
    <t>2/19/2014</t>
  </si>
  <si>
    <t>2/21/2014</t>
  </si>
  <si>
    <t>14-00148</t>
  </si>
  <si>
    <t>1464</t>
  </si>
  <si>
    <t>Same pt. as 14-00098, gDNA and GTC from this, plates and siRNA from 98.</t>
  </si>
  <si>
    <t>14-00096</t>
  </si>
  <si>
    <t>Same pt. as 14-00096: plates and siRNA from this; gDNA and GTC from 14-00096.</t>
  </si>
  <si>
    <t>14-00098</t>
  </si>
  <si>
    <t>14-00100</t>
  </si>
  <si>
    <t>11/16/2013</t>
  </si>
  <si>
    <t>1465</t>
  </si>
  <si>
    <t>14-00105</t>
  </si>
  <si>
    <t>1466</t>
  </si>
  <si>
    <t>74.4</t>
  </si>
  <si>
    <t>14-00112</t>
  </si>
  <si>
    <t>904000</t>
  </si>
  <si>
    <t>14-00113</t>
  </si>
  <si>
    <t>9040000</t>
  </si>
  <si>
    <t>1467</t>
  </si>
  <si>
    <t>14-00114</t>
  </si>
  <si>
    <t>14-00123</t>
  </si>
  <si>
    <t>UTSW pt 00148</t>
  </si>
  <si>
    <t>1469</t>
  </si>
  <si>
    <t>200000</t>
  </si>
  <si>
    <t>2/1/2014</t>
  </si>
  <si>
    <t>14-00109</t>
  </si>
  <si>
    <t>14-00110</t>
  </si>
  <si>
    <t>1471</t>
  </si>
  <si>
    <t>14-00117</t>
  </si>
  <si>
    <t>41300000</t>
  </si>
  <si>
    <t>1472</t>
  </si>
  <si>
    <t>14-00119</t>
  </si>
  <si>
    <t>1473</t>
  </si>
  <si>
    <t>1416</t>
  </si>
  <si>
    <t>14-00120</t>
  </si>
  <si>
    <t>1474</t>
  </si>
  <si>
    <t>42500000</t>
  </si>
  <si>
    <t>14-00121</t>
  </si>
  <si>
    <t>4/21/2004</t>
  </si>
  <si>
    <t>1475</t>
  </si>
  <si>
    <t>14-00122</t>
  </si>
  <si>
    <t>92600000</t>
  </si>
  <si>
    <t>1476</t>
  </si>
  <si>
    <t>40.8</t>
  </si>
  <si>
    <t>14-00124</t>
  </si>
  <si>
    <t>Worthing Hospital, UK</t>
  </si>
  <si>
    <t>1477</t>
  </si>
  <si>
    <t>2/8/2014</t>
  </si>
  <si>
    <t>14-00125</t>
  </si>
  <si>
    <t>2/12/2014</t>
  </si>
  <si>
    <t>1480</t>
  </si>
  <si>
    <t>14-00108</t>
  </si>
  <si>
    <t>14-00107</t>
  </si>
  <si>
    <t>1481</t>
  </si>
  <si>
    <t>6320000</t>
  </si>
  <si>
    <t>Verify diagnosis date</t>
  </si>
  <si>
    <t>14-00127</t>
  </si>
  <si>
    <t>3/6/2014</t>
  </si>
  <si>
    <t>1482</t>
  </si>
  <si>
    <t>14-00129</t>
  </si>
  <si>
    <t>90.75</t>
  </si>
  <si>
    <t>14-00130</t>
  </si>
  <si>
    <t>16250000</t>
  </si>
  <si>
    <t>1483</t>
  </si>
  <si>
    <t>26550000</t>
  </si>
  <si>
    <t>14-00131</t>
  </si>
  <si>
    <t>530500000</t>
  </si>
  <si>
    <t>Progressed from CMML, current diagnosis is AML (FLT3 ITD+)</t>
  </si>
  <si>
    <t>1484</t>
  </si>
  <si>
    <t>14-00134</t>
  </si>
  <si>
    <t>86100</t>
  </si>
  <si>
    <t>94.65</t>
  </si>
  <si>
    <t>3/7/2014</t>
  </si>
  <si>
    <t>3/8/2014</t>
  </si>
  <si>
    <t>14-00190</t>
  </si>
  <si>
    <t>43100</t>
  </si>
  <si>
    <t>14-00191</t>
  </si>
  <si>
    <t>284000</t>
  </si>
  <si>
    <t>14-00266</t>
  </si>
  <si>
    <t>1485</t>
  </si>
  <si>
    <t>14-00135</t>
  </si>
  <si>
    <t>14-00136</t>
  </si>
  <si>
    <t>1486</t>
  </si>
  <si>
    <t>14-00137</t>
  </si>
  <si>
    <t>99500000</t>
  </si>
  <si>
    <t>2/20/2014</t>
  </si>
  <si>
    <t>1487</t>
  </si>
  <si>
    <t>96500000</t>
  </si>
  <si>
    <t>14-00138</t>
  </si>
  <si>
    <t>1447500000</t>
  </si>
  <si>
    <t>Stanford_Medeiros_0029_W-L</t>
  </si>
  <si>
    <t>1488</t>
  </si>
  <si>
    <t>14-00140</t>
  </si>
  <si>
    <t>14-00141</t>
  </si>
  <si>
    <t>14-00142</t>
  </si>
  <si>
    <t>22920000</t>
  </si>
  <si>
    <t>1489</t>
  </si>
  <si>
    <t>14-00139</t>
  </si>
  <si>
    <t>Pancytopenia</t>
  </si>
  <si>
    <t>1490</t>
  </si>
  <si>
    <t>14-00143</t>
  </si>
  <si>
    <t>71.4</t>
  </si>
  <si>
    <t>14-00144</t>
  </si>
  <si>
    <t>16170000</t>
  </si>
  <si>
    <t>1491</t>
  </si>
  <si>
    <t>14-00146</t>
  </si>
  <si>
    <t>4/1/2007</t>
  </si>
  <si>
    <t>1492</t>
  </si>
  <si>
    <t>Refractory anaemia with ring sideroblasts</t>
  </si>
  <si>
    <t>274000</t>
  </si>
  <si>
    <t>14-00147</t>
  </si>
  <si>
    <t>14-00145</t>
  </si>
  <si>
    <t>1494</t>
  </si>
  <si>
    <t>14-00149</t>
  </si>
  <si>
    <t>1060000</t>
  </si>
  <si>
    <t>14-00150</t>
  </si>
  <si>
    <t>665000</t>
  </si>
  <si>
    <t>14-00151</t>
  </si>
  <si>
    <t xml:space="preserve"> AML</t>
  </si>
  <si>
    <t>1495</t>
  </si>
  <si>
    <t>2/22/2014</t>
  </si>
  <si>
    <t>14-00152</t>
  </si>
  <si>
    <t>1.8</t>
  </si>
  <si>
    <t>14-00196</t>
  </si>
  <si>
    <t>15.4</t>
  </si>
  <si>
    <t>8/29/2014</t>
  </si>
  <si>
    <t>sample was delayed over the weekend due to Labor Day Holiday</t>
  </si>
  <si>
    <t>9/2/2014</t>
  </si>
  <si>
    <t>14-00622</t>
  </si>
  <si>
    <t>72500</t>
  </si>
  <si>
    <t>9670000</t>
  </si>
  <si>
    <t>2/27/2014</t>
  </si>
  <si>
    <t>14-00173</t>
  </si>
  <si>
    <t>Acute Myeloid Leukemia w/FLT3 D835 mutation at crenolanib study entry</t>
  </si>
  <si>
    <t>1496</t>
  </si>
  <si>
    <t>AROG Pharmaceuticals, frozen BMBx cycle 2 day 1</t>
  </si>
  <si>
    <t>14-00153</t>
  </si>
  <si>
    <t>AROG</t>
  </si>
  <si>
    <t>AROG Pharmaceuticals, frozen BMBx cycle 3 day 1</t>
  </si>
  <si>
    <t>14-00154</t>
  </si>
  <si>
    <t>AROG Pharmaceuticals, frozen BMBx cycle 5 day 1</t>
  </si>
  <si>
    <t>14-00155</t>
  </si>
  <si>
    <t>Acute Myeloid Leukemia w/FLT3 ITD mutation at crenolanib study entry</t>
  </si>
  <si>
    <t>1497</t>
  </si>
  <si>
    <t>2/25/2014</t>
  </si>
  <si>
    <t>14-00156</t>
  </si>
  <si>
    <t>AROG Pharmaceuticals, frozen BMBx cycle 4 day 1</t>
  </si>
  <si>
    <t>14-00157</t>
  </si>
  <si>
    <t>Acute Myeloid Leukemia w/FLT3 D835 and ITD mutation at crenolanib study entry</t>
  </si>
  <si>
    <t>1498</t>
  </si>
  <si>
    <t>AROG Pharmaceuticals, frozen BMBx cycle 2 day 1, no matched samples</t>
  </si>
  <si>
    <t>14-00158</t>
  </si>
  <si>
    <t>1499</t>
  </si>
  <si>
    <t>14-00159</t>
  </si>
  <si>
    <t>14-00160</t>
  </si>
  <si>
    <t>1500</t>
  </si>
  <si>
    <t>14-00161</t>
  </si>
  <si>
    <t>1501</t>
  </si>
  <si>
    <t>14-00162</t>
  </si>
  <si>
    <t xml:space="preserve">AROG Pharmaceuticals, frozen BMBx cycle 3 day 1 </t>
  </si>
  <si>
    <t>14-00163</t>
  </si>
  <si>
    <t>1502</t>
  </si>
  <si>
    <t>14-00164</t>
  </si>
  <si>
    <t>14-00165</t>
  </si>
  <si>
    <t>1503</t>
  </si>
  <si>
    <t>baseline; AROG Pharmaceuticals, frozen BMBx baseline sample</t>
  </si>
  <si>
    <t>14-00166</t>
  </si>
  <si>
    <t>C2D1; AROG Pharmaceuticals, frozen BMBx cycle 2 day 1</t>
  </si>
  <si>
    <t>14-00167</t>
  </si>
  <si>
    <t>Frozen PB sent for gDNA extraction and WES; FU sample</t>
  </si>
  <si>
    <t>14-00895</t>
  </si>
  <si>
    <t>Acute Myeloid Leukemia w/FLT3 D835 and ITD mutations at crenolanib study entry</t>
  </si>
  <si>
    <t>1504</t>
  </si>
  <si>
    <t>AROG Pharmaceuticals, frozen BMBx baseline sample</t>
  </si>
  <si>
    <t>14-00168</t>
  </si>
  <si>
    <t>14-00169</t>
  </si>
  <si>
    <t>AML transformed from MDS</t>
  </si>
  <si>
    <t>2/24/2014</t>
  </si>
  <si>
    <t>1505</t>
  </si>
  <si>
    <t>1/9/2015</t>
  </si>
  <si>
    <t>14-00170</t>
  </si>
  <si>
    <t>Refractory neutropenia</t>
  </si>
  <si>
    <t>14-00171</t>
  </si>
  <si>
    <t>1/15/2015</t>
  </si>
  <si>
    <t>1506</t>
  </si>
  <si>
    <t>14-00172</t>
  </si>
  <si>
    <t>1700000000</t>
  </si>
  <si>
    <t>1507</t>
  </si>
  <si>
    <t>14-00174</t>
  </si>
  <si>
    <t>1370000000</t>
  </si>
  <si>
    <t>1508</t>
  </si>
  <si>
    <t>1456</t>
  </si>
  <si>
    <t>14-00175</t>
  </si>
  <si>
    <t>2110000</t>
  </si>
  <si>
    <t>74.7</t>
  </si>
  <si>
    <t>14-00176</t>
  </si>
  <si>
    <t>14-00223</t>
  </si>
  <si>
    <t>1509</t>
  </si>
  <si>
    <t>14-00177</t>
  </si>
  <si>
    <t>14-00178</t>
  </si>
  <si>
    <t>3/3/2014</t>
  </si>
  <si>
    <t>1510</t>
  </si>
  <si>
    <t>From Memorial Sloan-Ketterling</t>
  </si>
  <si>
    <t>14-00179</t>
  </si>
  <si>
    <t>Memorial Sloan-Kettering</t>
  </si>
  <si>
    <t>324000000</t>
  </si>
  <si>
    <t>1511</t>
  </si>
  <si>
    <t>1512</t>
  </si>
  <si>
    <t>3710000</t>
  </si>
  <si>
    <t>14-00183</t>
  </si>
  <si>
    <t>1513</t>
  </si>
  <si>
    <t>7/1/2009</t>
  </si>
  <si>
    <t>14-00184</t>
  </si>
  <si>
    <t>1514</t>
  </si>
  <si>
    <t>1515</t>
  </si>
  <si>
    <t>22600000</t>
  </si>
  <si>
    <t>14-00186</t>
  </si>
  <si>
    <t>1516</t>
  </si>
  <si>
    <t>14-00187</t>
  </si>
  <si>
    <t>1480000000</t>
  </si>
  <si>
    <t>1517</t>
  </si>
  <si>
    <t>14-00188</t>
  </si>
  <si>
    <t>366000</t>
  </si>
  <si>
    <t>85.2</t>
  </si>
  <si>
    <t>14-00189</t>
  </si>
  <si>
    <t>183000</t>
  </si>
  <si>
    <t>Atypical Chronic Myeloid Leukemia</t>
  </si>
  <si>
    <t>1518</t>
  </si>
  <si>
    <t>6780</t>
  </si>
  <si>
    <t>2.3</t>
  </si>
  <si>
    <t>Rec'd from UC Davis did not arrive until 3/10/14; not able to get viable cells to pellet</t>
  </si>
  <si>
    <t>14-00192</t>
  </si>
  <si>
    <t>newly diagnosed Acute Myeloid Leukemia</t>
  </si>
  <si>
    <t>1519</t>
  </si>
  <si>
    <t>9500000</t>
  </si>
  <si>
    <t>1468</t>
  </si>
  <si>
    <t>14-00193</t>
  </si>
  <si>
    <t>Chronic Myelomonocytic Leukemia Phase II Study of Efficacy, Safety and Determinants of Response to Vidaza in CMML patients</t>
  </si>
  <si>
    <t>1520</t>
  </si>
  <si>
    <t>14-00195</t>
  </si>
  <si>
    <t>21700000</t>
  </si>
  <si>
    <t>CLL</t>
  </si>
  <si>
    <t>1/1/1992</t>
  </si>
  <si>
    <t>1521</t>
  </si>
  <si>
    <t>1470</t>
  </si>
  <si>
    <t>14-00197</t>
  </si>
  <si>
    <t>337000000</t>
  </si>
  <si>
    <t>1522</t>
  </si>
  <si>
    <t>950000</t>
  </si>
  <si>
    <t>86.1</t>
  </si>
  <si>
    <t>14-00199</t>
  </si>
  <si>
    <t>4640000</t>
  </si>
  <si>
    <t>941000</t>
  </si>
  <si>
    <t>69.9</t>
  </si>
  <si>
    <t>14-00204</t>
  </si>
  <si>
    <t>4700000</t>
  </si>
  <si>
    <t>1523</t>
  </si>
  <si>
    <t>14-00200</t>
  </si>
  <si>
    <t>467000000</t>
  </si>
  <si>
    <t>81.3</t>
  </si>
  <si>
    <t>ran inhibitor panel</t>
  </si>
  <si>
    <t>14-00201</t>
  </si>
  <si>
    <t>1524</t>
  </si>
  <si>
    <t>49700000</t>
  </si>
  <si>
    <t>14-00205</t>
  </si>
  <si>
    <t>398000000</t>
  </si>
  <si>
    <t>1525</t>
  </si>
  <si>
    <t>3.27e7</t>
  </si>
  <si>
    <t>Processed as myeloid because diagnosis hadnt been determined yet</t>
  </si>
  <si>
    <t>14-00207</t>
  </si>
  <si>
    <t>3.27e8</t>
  </si>
  <si>
    <t>14-00208</t>
  </si>
  <si>
    <t>14-00257</t>
  </si>
  <si>
    <t>1526</t>
  </si>
  <si>
    <t>14-00221</t>
  </si>
  <si>
    <t>aCML in 2010, likely transformed to AML as of 3.20.14</t>
  </si>
  <si>
    <t>1527</t>
  </si>
  <si>
    <t>8970000</t>
  </si>
  <si>
    <t>14-00212</t>
  </si>
  <si>
    <t>14-00220</t>
  </si>
  <si>
    <t>1528</t>
  </si>
  <si>
    <t>380000</t>
  </si>
  <si>
    <t>1478</t>
  </si>
  <si>
    <t>14-00215</t>
  </si>
  <si>
    <t>14-00216</t>
  </si>
  <si>
    <t>257000</t>
  </si>
  <si>
    <t>14-00245</t>
  </si>
  <si>
    <t>14-00258</t>
  </si>
  <si>
    <t>1530</t>
  </si>
  <si>
    <t>3/22/2014</t>
  </si>
  <si>
    <t>14-00225</t>
  </si>
  <si>
    <t>90300000</t>
  </si>
  <si>
    <t>1531</t>
  </si>
  <si>
    <t>for CSF3R seq</t>
  </si>
  <si>
    <t>14-00226</t>
  </si>
  <si>
    <t>784000000</t>
  </si>
  <si>
    <t>3/24/2014</t>
  </si>
  <si>
    <t>1532</t>
  </si>
  <si>
    <t>14-00227</t>
  </si>
  <si>
    <t>14-00228</t>
  </si>
  <si>
    <t>1533</t>
  </si>
  <si>
    <t>14-00231</t>
  </si>
  <si>
    <t>14-00235</t>
  </si>
  <si>
    <t>1535</t>
  </si>
  <si>
    <t>4/1/2014</t>
  </si>
  <si>
    <t>Slightly Clotted</t>
  </si>
  <si>
    <t>4/2/2014</t>
  </si>
  <si>
    <t>14-00238</t>
  </si>
  <si>
    <t>2/7/2015</t>
  </si>
  <si>
    <t>green top</t>
  </si>
  <si>
    <t>15-00153</t>
  </si>
  <si>
    <t>1536</t>
  </si>
  <si>
    <t>66400</t>
  </si>
  <si>
    <t>14-00242</t>
  </si>
  <si>
    <t>332000</t>
  </si>
  <si>
    <t>14-00243</t>
  </si>
  <si>
    <t>1537</t>
  </si>
  <si>
    <t>4/3/2014</t>
  </si>
  <si>
    <t>From Chigoku Central Hospital, Hiroshima, Japan</t>
  </si>
  <si>
    <t>14-00246</t>
  </si>
  <si>
    <t>40500000</t>
  </si>
  <si>
    <t>1538</t>
  </si>
  <si>
    <t>84.6</t>
  </si>
  <si>
    <t>1:500</t>
  </si>
  <si>
    <t>14-00247</t>
  </si>
  <si>
    <t>663000000</t>
  </si>
  <si>
    <t>6/23/2011</t>
  </si>
  <si>
    <t>1539</t>
  </si>
  <si>
    <t>700000</t>
  </si>
  <si>
    <t>4/4/2014</t>
  </si>
  <si>
    <t>4/5/2014</t>
  </si>
  <si>
    <t>14-00239</t>
  </si>
  <si>
    <t>350000</t>
  </si>
  <si>
    <t>1540</t>
  </si>
  <si>
    <t>1:600</t>
  </si>
  <si>
    <t>14-00240</t>
  </si>
  <si>
    <t>1541</t>
  </si>
  <si>
    <t>23500000</t>
  </si>
  <si>
    <t>14-00248</t>
  </si>
  <si>
    <t>235000000</t>
  </si>
  <si>
    <t>98.90</t>
  </si>
  <si>
    <t>12/2/2014</t>
  </si>
  <si>
    <t>12/3/2014</t>
  </si>
  <si>
    <t>14-00795</t>
  </si>
  <si>
    <t>407000000</t>
  </si>
  <si>
    <t>91.10</t>
  </si>
  <si>
    <t>15-00135</t>
  </si>
  <si>
    <t>1543</t>
  </si>
  <si>
    <t>4/25/2014</t>
  </si>
  <si>
    <t>14-00304</t>
  </si>
  <si>
    <t>14-00305</t>
  </si>
  <si>
    <t>Gastrointestinal stromal tumor (GIST)</t>
  </si>
  <si>
    <t>1544</t>
  </si>
  <si>
    <t>For imatinib PK analysis only (sample from Tillamook Regional Medical Center)</t>
  </si>
  <si>
    <t>14-00251</t>
  </si>
  <si>
    <t>1545</t>
  </si>
  <si>
    <t>1493</t>
  </si>
  <si>
    <t>14-00252</t>
  </si>
  <si>
    <t>14-00253</t>
  </si>
  <si>
    <t>1290000</t>
  </si>
  <si>
    <t>14-00254</t>
  </si>
  <si>
    <t>14-00256</t>
  </si>
  <si>
    <t>14-00259</t>
  </si>
  <si>
    <t>97.30</t>
  </si>
  <si>
    <t>4/24/2014</t>
  </si>
  <si>
    <t>14-00300</t>
  </si>
  <si>
    <t>187000</t>
  </si>
  <si>
    <t>Acute Myeloid Leukemia w/FLT3 mutation</t>
  </si>
  <si>
    <t>1548</t>
  </si>
  <si>
    <t>frozen bone marrow aspirate for gDNA/RNA extraction for whole exome sequencing</t>
  </si>
  <si>
    <t>14-00261</t>
  </si>
  <si>
    <t>1549</t>
  </si>
  <si>
    <t>C5D1; frozen bone marrow aspirate for gDNA/RNA extraction to whole exome sequence</t>
  </si>
  <si>
    <t>14-00262</t>
  </si>
  <si>
    <t>C3D1; frozen BMA sent for gDNA extraction and WES</t>
  </si>
  <si>
    <t>12/29/2014</t>
  </si>
  <si>
    <t>14-00834</t>
  </si>
  <si>
    <t>C4D1; frozen BMA sent for gDNA extraction and WES</t>
  </si>
  <si>
    <t>14-00835</t>
  </si>
  <si>
    <t>C1D25; frozen BMA sent for gDNA extraction and WES</t>
  </si>
  <si>
    <t>14-00836</t>
  </si>
  <si>
    <t>1550</t>
  </si>
  <si>
    <t>C5D1; frozen bone marrow aspirate for gDNA/RNA extraction to whole genome sequence</t>
  </si>
  <si>
    <t>14-00263</t>
  </si>
  <si>
    <t>C1D26; frozen BMA sent for gDNA extraction and WES</t>
  </si>
  <si>
    <t>14-00837</t>
  </si>
  <si>
    <t>14-00838</t>
  </si>
  <si>
    <t>Acute Myeloid Leukemia w/FLT3 D835 and ITD mutation</t>
  </si>
  <si>
    <t>C4D1; frozen bone marrow aspirate for gDNA/RNA extraction to WES</t>
  </si>
  <si>
    <t>14-00264</t>
  </si>
  <si>
    <t>Screening; frozen BMA sent for gDNA extraction and WES</t>
  </si>
  <si>
    <t>14-00896</t>
  </si>
  <si>
    <t>C2D1; frozen BMA sent for gDNA extraction and WES</t>
  </si>
  <si>
    <t>14-00897</t>
  </si>
  <si>
    <t>2/10/2014</t>
  </si>
  <si>
    <t>14-00898</t>
  </si>
  <si>
    <t>4/12/2014</t>
  </si>
  <si>
    <t>14-00267</t>
  </si>
  <si>
    <t>14-00268</t>
  </si>
  <si>
    <t>1553</t>
  </si>
  <si>
    <t>14-00269</t>
  </si>
  <si>
    <t>3340000</t>
  </si>
  <si>
    <t>14-00270</t>
  </si>
  <si>
    <t>1554</t>
  </si>
  <si>
    <t>14-00271</t>
  </si>
  <si>
    <t>14-00272</t>
  </si>
  <si>
    <t>8860000</t>
  </si>
  <si>
    <t>14-00273</t>
  </si>
  <si>
    <t>443000000</t>
  </si>
  <si>
    <t>1555</t>
  </si>
  <si>
    <t>14-00274</t>
  </si>
  <si>
    <t>97.80</t>
  </si>
  <si>
    <t xml:space="preserve">Received 4e8 non ACK cells from Alexey Danilov and continued processing ACK. </t>
  </si>
  <si>
    <t>15-00065</t>
  </si>
  <si>
    <t>60620000</t>
  </si>
  <si>
    <t>1556</t>
  </si>
  <si>
    <t>female, 1934, WBC=25, CLL/SLL, no treatment</t>
  </si>
  <si>
    <t>1557</t>
  </si>
  <si>
    <t>WBC=25, CLL/SLL, no treatment</t>
  </si>
  <si>
    <t>14-00277</t>
  </si>
  <si>
    <t>123000000</t>
  </si>
  <si>
    <t>1558</t>
  </si>
  <si>
    <t>14-00278</t>
  </si>
  <si>
    <t>14-00279</t>
  </si>
  <si>
    <t>14-00280</t>
  </si>
  <si>
    <t>1559</t>
  </si>
  <si>
    <t>85.30</t>
  </si>
  <si>
    <t xml:space="preserve">Processed by Hibery . 3ml of blood was processed ACK only to do flow. </t>
  </si>
  <si>
    <t>14-00508</t>
  </si>
  <si>
    <t>10/14/2014</t>
  </si>
  <si>
    <t xml:space="preserve">1ml of blood was processed ACK only for flow. 
300ul of blood was treated with Array for ELISA. </t>
  </si>
  <si>
    <t>14-00700</t>
  </si>
  <si>
    <t>82.10</t>
  </si>
  <si>
    <t>15-00191</t>
  </si>
  <si>
    <t>1560</t>
  </si>
  <si>
    <t>14-00284</t>
  </si>
  <si>
    <t>9160000</t>
  </si>
  <si>
    <t>4/19/2014</t>
  </si>
  <si>
    <t>14-00285</t>
  </si>
  <si>
    <t>91600000</t>
  </si>
  <si>
    <t>14-00286</t>
  </si>
  <si>
    <t>127000000</t>
  </si>
  <si>
    <t>14-00287</t>
  </si>
  <si>
    <t>4/20/2014</t>
  </si>
  <si>
    <t>1561</t>
  </si>
  <si>
    <t>4/21/2014</t>
  </si>
  <si>
    <t>14-00288</t>
  </si>
  <si>
    <t>14-00289</t>
  </si>
  <si>
    <t>14-00291</t>
  </si>
  <si>
    <t>10/1/2014</t>
  </si>
  <si>
    <t>10/2/2014</t>
  </si>
  <si>
    <t>14-00676</t>
  </si>
  <si>
    <t>90800000</t>
  </si>
  <si>
    <t>100000</t>
  </si>
  <si>
    <t>14-00794</t>
  </si>
  <si>
    <t>50000</t>
  </si>
  <si>
    <t>1562</t>
  </si>
  <si>
    <t>14-00293</t>
  </si>
  <si>
    <t>1563</t>
  </si>
  <si>
    <t>3190000</t>
  </si>
  <si>
    <t>14-00294</t>
  </si>
  <si>
    <t>1564</t>
  </si>
  <si>
    <t>14-00295</t>
  </si>
  <si>
    <t>1565</t>
  </si>
  <si>
    <t>gDNA received from extraced bone marrow, ficoll pellet using Qiagen DN easy blood and tissue kit</t>
  </si>
  <si>
    <t>14-00297</t>
  </si>
  <si>
    <t>1566</t>
  </si>
  <si>
    <t>14-00298</t>
  </si>
  <si>
    <t>6350000</t>
  </si>
  <si>
    <t>14-00299</t>
  </si>
  <si>
    <t>1567</t>
  </si>
  <si>
    <t>40600</t>
  </si>
  <si>
    <t>82.5</t>
  </si>
  <si>
    <t>14-00301</t>
  </si>
  <si>
    <t>14-00302</t>
  </si>
  <si>
    <t>1568</t>
  </si>
  <si>
    <t>14-00303</t>
  </si>
  <si>
    <t>1569</t>
  </si>
  <si>
    <t>130000</t>
  </si>
  <si>
    <t>4/28/2014</t>
  </si>
  <si>
    <t>14-00306</t>
  </si>
  <si>
    <t>26000</t>
  </si>
  <si>
    <t>14-00307</t>
  </si>
  <si>
    <t>14-00311</t>
  </si>
  <si>
    <t>1570</t>
  </si>
  <si>
    <t>14-00308</t>
  </si>
  <si>
    <t>14-00309</t>
  </si>
  <si>
    <t>14-00310</t>
  </si>
  <si>
    <t>1571</t>
  </si>
  <si>
    <t>14-00314</t>
  </si>
  <si>
    <t>15-00068</t>
  </si>
  <si>
    <t>1572</t>
  </si>
  <si>
    <t>From Enloe Cancer Center in Chico, CA for CSF3R/SETBP1 seq</t>
  </si>
  <si>
    <t>5/2/2014</t>
  </si>
  <si>
    <t>14-00315</t>
  </si>
  <si>
    <t>1573</t>
  </si>
  <si>
    <t>14-00316</t>
  </si>
  <si>
    <t>1574</t>
  </si>
  <si>
    <t>14-00317</t>
  </si>
  <si>
    <t>ACC20</t>
  </si>
  <si>
    <t>1575</t>
  </si>
  <si>
    <t>79.5</t>
  </si>
  <si>
    <t>14-00318</t>
  </si>
  <si>
    <t>59.4</t>
  </si>
  <si>
    <t>ACC20, FDA only</t>
  </si>
  <si>
    <t>14-00383</t>
  </si>
  <si>
    <t>ACC22</t>
  </si>
  <si>
    <t>1576</t>
  </si>
  <si>
    <t>88.5</t>
  </si>
  <si>
    <t>14-00319</t>
  </si>
  <si>
    <t>8980000</t>
  </si>
  <si>
    <t>40.70</t>
  </si>
  <si>
    <t>ACC22, FDA Only</t>
  </si>
  <si>
    <t>14-00381</t>
  </si>
  <si>
    <t>ACC42</t>
  </si>
  <si>
    <t>1577</t>
  </si>
  <si>
    <t>1529</t>
  </si>
  <si>
    <t>14-00320</t>
  </si>
  <si>
    <t>ACC128</t>
  </si>
  <si>
    <t>1578</t>
  </si>
  <si>
    <t>14-00321</t>
  </si>
  <si>
    <t>ACC483</t>
  </si>
  <si>
    <t>1579</t>
  </si>
  <si>
    <t>9350000</t>
  </si>
  <si>
    <t>56.3</t>
  </si>
  <si>
    <t>14-00322</t>
  </si>
  <si>
    <t>27.6</t>
  </si>
  <si>
    <t>ACC483, FDA only</t>
  </si>
  <si>
    <t>14-00385</t>
  </si>
  <si>
    <t>ACC508</t>
  </si>
  <si>
    <t>1580</t>
  </si>
  <si>
    <t>71.9</t>
  </si>
  <si>
    <t>14-00323</t>
  </si>
  <si>
    <t>ACC526</t>
  </si>
  <si>
    <t>1581</t>
  </si>
  <si>
    <t>74.1</t>
  </si>
  <si>
    <t>14-00324</t>
  </si>
  <si>
    <t>50.70</t>
  </si>
  <si>
    <t>ACC526, FDA only</t>
  </si>
  <si>
    <t>14-00382</t>
  </si>
  <si>
    <t>ACC546</t>
  </si>
  <si>
    <t>1582</t>
  </si>
  <si>
    <t>82.9</t>
  </si>
  <si>
    <t>1534</t>
  </si>
  <si>
    <t>14-00325</t>
  </si>
  <si>
    <t>ACC548</t>
  </si>
  <si>
    <t>1583</t>
  </si>
  <si>
    <t>14-00326</t>
  </si>
  <si>
    <t>5490000</t>
  </si>
  <si>
    <t>5/12/2014</t>
  </si>
  <si>
    <t>FDA plate only; ACC548</t>
  </si>
  <si>
    <t>5/13/2014</t>
  </si>
  <si>
    <t>14-00362</t>
  </si>
  <si>
    <t>SFO3</t>
  </si>
  <si>
    <t>1584</t>
  </si>
  <si>
    <t>65.8</t>
  </si>
  <si>
    <t>14-00327</t>
  </si>
  <si>
    <t>7130000</t>
  </si>
  <si>
    <t>59.2</t>
  </si>
  <si>
    <t>FDA plate only; SFO3 in vitro p4</t>
  </si>
  <si>
    <t>14-00363</t>
  </si>
  <si>
    <t>1585</t>
  </si>
  <si>
    <t>5380000</t>
  </si>
  <si>
    <t>14-00328</t>
  </si>
  <si>
    <t>10760000</t>
  </si>
  <si>
    <t>14-00329</t>
  </si>
  <si>
    <t>15.0</t>
  </si>
  <si>
    <t>1586</t>
  </si>
  <si>
    <t>14-00330</t>
  </si>
  <si>
    <t>168000000</t>
  </si>
  <si>
    <t>14-00331</t>
  </si>
  <si>
    <t>3360000000</t>
  </si>
  <si>
    <t>14-00332</t>
  </si>
  <si>
    <t>ACC587</t>
  </si>
  <si>
    <t>1587</t>
  </si>
  <si>
    <t>14-00339</t>
  </si>
  <si>
    <t>ACC337</t>
  </si>
  <si>
    <t>1588</t>
  </si>
  <si>
    <t>14-00340</t>
  </si>
  <si>
    <t>LAX7</t>
  </si>
  <si>
    <t>1589</t>
  </si>
  <si>
    <t>6620000</t>
  </si>
  <si>
    <t>14-00341</t>
  </si>
  <si>
    <t>13240000</t>
  </si>
  <si>
    <t>ACC587(2)</t>
  </si>
  <si>
    <t>1590</t>
  </si>
  <si>
    <t>2400000</t>
  </si>
  <si>
    <t>ACC587 (2)</t>
  </si>
  <si>
    <t>1542</t>
  </si>
  <si>
    <t>14-00342</t>
  </si>
  <si>
    <t>BLQ5</t>
  </si>
  <si>
    <t>1591</t>
  </si>
  <si>
    <t>1300000</t>
  </si>
  <si>
    <t>14-00344</t>
  </si>
  <si>
    <t>2600000</t>
  </si>
  <si>
    <t>FDA plate only; BLQ5 p5</t>
  </si>
  <si>
    <t>14-00366</t>
  </si>
  <si>
    <t>ICN12</t>
  </si>
  <si>
    <t>1592</t>
  </si>
  <si>
    <t>5/1/2014</t>
  </si>
  <si>
    <t>14-00345</t>
  </si>
  <si>
    <t>70.2</t>
  </si>
  <si>
    <t>FDA plate only; ICN12</t>
  </si>
  <si>
    <t>14-00365</t>
  </si>
  <si>
    <t>ACC522</t>
  </si>
  <si>
    <t>1593</t>
  </si>
  <si>
    <t>14-00346</t>
  </si>
  <si>
    <t>ACC339</t>
  </si>
  <si>
    <t>1594</t>
  </si>
  <si>
    <t>14-00347</t>
  </si>
  <si>
    <t>LAX7R</t>
  </si>
  <si>
    <t>1595</t>
  </si>
  <si>
    <t>1547</t>
  </si>
  <si>
    <t>14-00348</t>
  </si>
  <si>
    <t>SUPB15</t>
  </si>
  <si>
    <t>1596</t>
  </si>
  <si>
    <t>14-00349</t>
  </si>
  <si>
    <t>LAX2</t>
  </si>
  <si>
    <t>1597</t>
  </si>
  <si>
    <t>14-00343</t>
  </si>
  <si>
    <t>79.8</t>
  </si>
  <si>
    <t>FDA plate only; LAX2 invitro p5</t>
  </si>
  <si>
    <t>14-00364</t>
  </si>
  <si>
    <t>1598</t>
  </si>
  <si>
    <t>14-00335</t>
  </si>
  <si>
    <t>14-00336</t>
  </si>
  <si>
    <t>5/8/2014</t>
  </si>
  <si>
    <t>14-00351</t>
  </si>
  <si>
    <t>228000000</t>
  </si>
  <si>
    <t>1600</t>
  </si>
  <si>
    <t>SSBP2-CSF1R fusion</t>
  </si>
  <si>
    <t>14-00352</t>
  </si>
  <si>
    <t>5/9/2014</t>
  </si>
  <si>
    <t>1601</t>
  </si>
  <si>
    <t>81.80</t>
  </si>
  <si>
    <t>Processed by Angela Rofelty</t>
  </si>
  <si>
    <t>14-00353</t>
  </si>
  <si>
    <t>197000000</t>
  </si>
  <si>
    <t>1602</t>
  </si>
  <si>
    <t>processed Tyler Sweeney</t>
  </si>
  <si>
    <t>14-00355</t>
  </si>
  <si>
    <t>420000000</t>
  </si>
  <si>
    <t>98.50</t>
  </si>
  <si>
    <t>processed Angie Rofelty</t>
  </si>
  <si>
    <t>14-00356</t>
  </si>
  <si>
    <t>14-00354</t>
  </si>
  <si>
    <t>1603</t>
  </si>
  <si>
    <t>96.20</t>
  </si>
  <si>
    <t>14-00357</t>
  </si>
  <si>
    <t>14-00358</t>
  </si>
  <si>
    <t>newly diagnosed</t>
  </si>
  <si>
    <t>1604</t>
  </si>
  <si>
    <t>31200000</t>
  </si>
  <si>
    <t>88.80</t>
  </si>
  <si>
    <t>processed by Angie/Tyler</t>
  </si>
  <si>
    <t>14-00359</t>
  </si>
  <si>
    <t>628000000</t>
  </si>
  <si>
    <t>28.81</t>
  </si>
  <si>
    <t>14-00360</t>
  </si>
  <si>
    <t>442000</t>
  </si>
  <si>
    <t>6/9/2014</t>
  </si>
  <si>
    <t>14-00432</t>
  </si>
  <si>
    <t>5/14/2014</t>
  </si>
  <si>
    <t>1605</t>
  </si>
  <si>
    <t>6730000</t>
  </si>
  <si>
    <t>14-00361</t>
  </si>
  <si>
    <t>14-00371</t>
  </si>
  <si>
    <t>14-00372</t>
  </si>
  <si>
    <t>1400000000</t>
  </si>
  <si>
    <t>1606</t>
  </si>
  <si>
    <t>B-ALL</t>
  </si>
  <si>
    <t>1607</t>
  </si>
  <si>
    <t>1608</t>
  </si>
  <si>
    <t>1609</t>
  </si>
  <si>
    <t>1610</t>
  </si>
  <si>
    <t>1611</t>
  </si>
  <si>
    <t>14-00367</t>
  </si>
  <si>
    <t>1612</t>
  </si>
  <si>
    <t>14-00368</t>
  </si>
  <si>
    <t>14-00369</t>
  </si>
  <si>
    <t>739000</t>
  </si>
  <si>
    <t>14-00370</t>
  </si>
  <si>
    <t>370000</t>
  </si>
  <si>
    <t>1613</t>
  </si>
  <si>
    <t>14-00373</t>
  </si>
  <si>
    <t>14-00374</t>
  </si>
  <si>
    <t>1614</t>
  </si>
  <si>
    <t>14-00375</t>
  </si>
  <si>
    <t>14-00376</t>
  </si>
  <si>
    <t>1615</t>
  </si>
  <si>
    <t>68900000</t>
  </si>
  <si>
    <t>processed by Tyler</t>
  </si>
  <si>
    <t>14-00377</t>
  </si>
  <si>
    <t>689000000</t>
  </si>
  <si>
    <t>14-00378</t>
  </si>
  <si>
    <t>DOB 1947</t>
  </si>
  <si>
    <t>1616</t>
  </si>
  <si>
    <t>92.30</t>
  </si>
  <si>
    <t>AML transformed from MDS, previously treated w/azactidine, then decitabine.  Processed by Angie/Tyler</t>
  </si>
  <si>
    <t>14-00380</t>
  </si>
  <si>
    <t>1617</t>
  </si>
  <si>
    <t>ACC389 FDA plate only</t>
  </si>
  <si>
    <t>14-00384</t>
  </si>
  <si>
    <t>1618</t>
  </si>
  <si>
    <t>Seattle Children's Hospital</t>
  </si>
  <si>
    <t>14-00386</t>
  </si>
  <si>
    <t>1619</t>
  </si>
  <si>
    <t>gDNA received from collaborator for CSF3R/SETBP1 seq</t>
  </si>
  <si>
    <t>14-00388</t>
  </si>
  <si>
    <t>1620</t>
  </si>
  <si>
    <t>64100000</t>
  </si>
  <si>
    <t>91.40</t>
  </si>
  <si>
    <t>from Folsom, CA</t>
  </si>
  <si>
    <t>14-00389</t>
  </si>
  <si>
    <t>641000000</t>
  </si>
  <si>
    <t>1621</t>
  </si>
  <si>
    <t>14-00390</t>
  </si>
  <si>
    <t>1622</t>
  </si>
  <si>
    <t>35200000</t>
  </si>
  <si>
    <t>14-00391</t>
  </si>
  <si>
    <t>1623</t>
  </si>
  <si>
    <t>14-00392</t>
  </si>
  <si>
    <t>1624</t>
  </si>
  <si>
    <t>14-00393</t>
  </si>
  <si>
    <t>1625</t>
  </si>
  <si>
    <t>14-00394</t>
  </si>
  <si>
    <t>1626</t>
  </si>
  <si>
    <t>B-ALL RCSD1-ABL2 470 (Residual RBCs seen upon spin-no further processing done to remove RBCs. clump was seen upon resuspension, filtered out and recounted cells)</t>
  </si>
  <si>
    <t>14-00396</t>
  </si>
  <si>
    <t>57000000</t>
  </si>
  <si>
    <t>5/23/2014</t>
  </si>
  <si>
    <t>1627</t>
  </si>
  <si>
    <t>Processed by Angie Rofelty</t>
  </si>
  <si>
    <t>14-00398</t>
  </si>
  <si>
    <t>167000000</t>
  </si>
  <si>
    <t>1628</t>
  </si>
  <si>
    <t>suspected CNL</t>
  </si>
  <si>
    <t>14-00399</t>
  </si>
  <si>
    <t>1629</t>
  </si>
  <si>
    <t>14-00400</t>
  </si>
  <si>
    <t>14-00438</t>
  </si>
  <si>
    <t>14-00441</t>
  </si>
  <si>
    <t>14-00442</t>
  </si>
  <si>
    <t>7/3/2014</t>
  </si>
  <si>
    <t>14-00492</t>
  </si>
  <si>
    <t>75.3</t>
  </si>
  <si>
    <t>9/4/2014</t>
  </si>
  <si>
    <t>9/5/2014</t>
  </si>
  <si>
    <t>14-00627</t>
  </si>
  <si>
    <t>29450000</t>
  </si>
  <si>
    <t>7/12/2014</t>
  </si>
  <si>
    <t>Cycle 1 Week 1</t>
  </si>
  <si>
    <t>1643</t>
  </si>
  <si>
    <t>14-00510</t>
  </si>
  <si>
    <t>8040000</t>
  </si>
  <si>
    <t>96.30</t>
  </si>
  <si>
    <t>7/22/2014</t>
  </si>
  <si>
    <t>14-00539</t>
  </si>
  <si>
    <t>4590000</t>
  </si>
  <si>
    <t>Cycle 2 Week 1</t>
  </si>
  <si>
    <t>14-00560</t>
  </si>
  <si>
    <t>68850000</t>
  </si>
  <si>
    <t>Cycle 7 Week 1</t>
  </si>
  <si>
    <t>14-00823</t>
  </si>
  <si>
    <t>4080000</t>
  </si>
  <si>
    <t>14-00824</t>
  </si>
  <si>
    <t>20400000</t>
  </si>
  <si>
    <t>14-00825</t>
  </si>
  <si>
    <t>5/24/2014</t>
  </si>
  <si>
    <t>1630</t>
  </si>
  <si>
    <t>??8580000</t>
  </si>
  <si>
    <t>14-00401</t>
  </si>
  <si>
    <t>85800000</t>
  </si>
  <si>
    <t>14-00402</t>
  </si>
  <si>
    <t>5/29/2014</t>
  </si>
  <si>
    <t>1631</t>
  </si>
  <si>
    <t>3220000</t>
  </si>
  <si>
    <t>5/27/2014</t>
  </si>
  <si>
    <t>14-00404</t>
  </si>
  <si>
    <t>14-00405</t>
  </si>
  <si>
    <t>4/18/2005</t>
  </si>
  <si>
    <t>1632</t>
  </si>
  <si>
    <t xml:space="preserve">Insufficient cells- 5e5 </t>
  </si>
  <si>
    <t>14-00406</t>
  </si>
  <si>
    <t>1633</t>
  </si>
  <si>
    <t>5/30/2014</t>
  </si>
  <si>
    <t>14-00411</t>
  </si>
  <si>
    <t>5/1/2011</t>
  </si>
  <si>
    <t>1634</t>
  </si>
  <si>
    <t>1635</t>
  </si>
  <si>
    <t>Ph+ALL</t>
  </si>
  <si>
    <t>14-00408</t>
  </si>
  <si>
    <t>1636</t>
  </si>
  <si>
    <t>73.5</t>
  </si>
  <si>
    <t>14-00409</t>
  </si>
  <si>
    <t>1637</t>
  </si>
  <si>
    <t>Imatinib level for PK</t>
  </si>
  <si>
    <t>14-00410</t>
  </si>
  <si>
    <t>1638</t>
  </si>
  <si>
    <t>14-00412</t>
  </si>
  <si>
    <t>12/4/2014</t>
  </si>
  <si>
    <t>14-00806</t>
  </si>
  <si>
    <t>6/2/2014</t>
  </si>
  <si>
    <t>1639</t>
  </si>
  <si>
    <t>1770000</t>
  </si>
  <si>
    <t>46.4</t>
  </si>
  <si>
    <t>14-00413</t>
  </si>
  <si>
    <t>Colorado Blood Cancer Institute</t>
  </si>
  <si>
    <t>70600000</t>
  </si>
  <si>
    <t>1640</t>
  </si>
  <si>
    <t>14-00403</t>
  </si>
  <si>
    <t>1680000</t>
  </si>
  <si>
    <t>6/5/2014</t>
  </si>
  <si>
    <t>14-00420</t>
  </si>
  <si>
    <t>1644</t>
  </si>
  <si>
    <t>14-00421</t>
  </si>
  <si>
    <t>14-00422</t>
  </si>
  <si>
    <t>53400000</t>
  </si>
  <si>
    <t>4420000</t>
  </si>
  <si>
    <t>14-00423</t>
  </si>
  <si>
    <t>177000000</t>
  </si>
  <si>
    <t>19.5</t>
  </si>
  <si>
    <t>1645</t>
  </si>
  <si>
    <t>14-00424</t>
  </si>
  <si>
    <t>1646</t>
  </si>
  <si>
    <t>6770000</t>
  </si>
  <si>
    <t>14-00425</t>
  </si>
  <si>
    <t>67700000</t>
  </si>
  <si>
    <t>14-00426</t>
  </si>
  <si>
    <t>1648</t>
  </si>
  <si>
    <t>14-00433</t>
  </si>
  <si>
    <t>336000000</t>
  </si>
  <si>
    <t>7570000</t>
  </si>
  <si>
    <t>14-00434</t>
  </si>
  <si>
    <t>14-00435</t>
  </si>
  <si>
    <t>1649</t>
  </si>
  <si>
    <t>14-00436</t>
  </si>
  <si>
    <t>14-00437</t>
  </si>
  <si>
    <t>1650</t>
  </si>
  <si>
    <t>1651</t>
  </si>
  <si>
    <t>14-00430</t>
  </si>
  <si>
    <t>345000</t>
  </si>
  <si>
    <t>14-00431</t>
  </si>
  <si>
    <t>1654</t>
  </si>
  <si>
    <t>5mL</t>
  </si>
  <si>
    <t>14-00443</t>
  </si>
  <si>
    <t>1655</t>
  </si>
  <si>
    <t>14-00447</t>
  </si>
  <si>
    <t>1656</t>
  </si>
  <si>
    <t>6100000</t>
  </si>
  <si>
    <t>14-00448</t>
  </si>
  <si>
    <t>1150000</t>
  </si>
  <si>
    <t>14-00449</t>
  </si>
  <si>
    <t>5730000</t>
  </si>
  <si>
    <t>14-00450</t>
  </si>
  <si>
    <t>1657</t>
  </si>
  <si>
    <t>584000</t>
  </si>
  <si>
    <t>14-00451</t>
  </si>
  <si>
    <t>14-00452</t>
  </si>
  <si>
    <t>6/16/2014</t>
  </si>
  <si>
    <t>1659</t>
  </si>
  <si>
    <t>14-00453</t>
  </si>
  <si>
    <t>6/23/2014</t>
  </si>
  <si>
    <t>1660</t>
  </si>
  <si>
    <t>14-00457</t>
  </si>
  <si>
    <t>6/19/2014</t>
  </si>
  <si>
    <t>1662</t>
  </si>
  <si>
    <t>69.4</t>
  </si>
  <si>
    <t>Processed by HIbery Ho</t>
  </si>
  <si>
    <t>14-00458</t>
  </si>
  <si>
    <t>14-00459</t>
  </si>
  <si>
    <t>1663</t>
  </si>
  <si>
    <t>1850000</t>
  </si>
  <si>
    <t>14-00461</t>
  </si>
  <si>
    <t>1664</t>
  </si>
  <si>
    <t>14-00462</t>
  </si>
  <si>
    <t>14-00463</t>
  </si>
  <si>
    <t>14-00464</t>
  </si>
  <si>
    <t>1665</t>
  </si>
  <si>
    <t>14-00456</t>
  </si>
  <si>
    <t>2530000</t>
  </si>
  <si>
    <t>6/13/2014</t>
  </si>
  <si>
    <t>14-00455</t>
  </si>
  <si>
    <t>857000</t>
  </si>
  <si>
    <t>14-00454</t>
  </si>
  <si>
    <t>8570000</t>
  </si>
  <si>
    <t>1666</t>
  </si>
  <si>
    <t>99.00</t>
  </si>
  <si>
    <t>14-00468</t>
  </si>
  <si>
    <t>5070000</t>
  </si>
  <si>
    <t>14-00469</t>
  </si>
  <si>
    <t>25200000</t>
  </si>
  <si>
    <t>97.70</t>
  </si>
  <si>
    <t>14-00473</t>
  </si>
  <si>
    <t>7/11/2011</t>
  </si>
  <si>
    <t>1667</t>
  </si>
  <si>
    <t>330000</t>
  </si>
  <si>
    <t>80.30</t>
  </si>
  <si>
    <t>14-00472</t>
  </si>
  <si>
    <t>165000</t>
  </si>
  <si>
    <t>1668</t>
  </si>
  <si>
    <t>6/30/2014</t>
  </si>
  <si>
    <t>1669</t>
  </si>
  <si>
    <t>14-00475</t>
  </si>
  <si>
    <t>1670</t>
  </si>
  <si>
    <t>14-00476</t>
  </si>
  <si>
    <t>539000000</t>
  </si>
  <si>
    <t>81500000</t>
  </si>
  <si>
    <t>14-00477</t>
  </si>
  <si>
    <t>1630000000</t>
  </si>
  <si>
    <t>14-00478</t>
  </si>
  <si>
    <t>7/14/2014</t>
  </si>
  <si>
    <t>1671</t>
  </si>
  <si>
    <t>14-00480</t>
  </si>
  <si>
    <t>54200000</t>
  </si>
  <si>
    <t>14-00479</t>
  </si>
  <si>
    <t xml:space="preserve">Baseline and Cycle 1 week 1 </t>
  </si>
  <si>
    <t>14-00511</t>
  </si>
  <si>
    <t>827000000</t>
  </si>
  <si>
    <t>7/24/2014</t>
  </si>
  <si>
    <t>14-00544</t>
  </si>
  <si>
    <t>14-00562</t>
  </si>
  <si>
    <t>84.9</t>
  </si>
  <si>
    <t xml:space="preserve">Cycle 3 Week 1 </t>
  </si>
  <si>
    <t>14-00628</t>
  </si>
  <si>
    <t>310500000</t>
  </si>
  <si>
    <t>14-00826</t>
  </si>
  <si>
    <t>14-00827</t>
  </si>
  <si>
    <t>58200000</t>
  </si>
  <si>
    <t>14-00828</t>
  </si>
  <si>
    <t>1672</t>
  </si>
  <si>
    <t>93.10</t>
  </si>
  <si>
    <t>14-00484</t>
  </si>
  <si>
    <t>14-00485</t>
  </si>
  <si>
    <t>1673</t>
  </si>
  <si>
    <t>2430000</t>
  </si>
  <si>
    <t>96.90</t>
  </si>
  <si>
    <t>14-00482</t>
  </si>
  <si>
    <t>14-00483</t>
  </si>
  <si>
    <t>7/1/2014</t>
  </si>
  <si>
    <t>1674</t>
  </si>
  <si>
    <t>Patient being treated with Hydroxyurea at time of sample</t>
  </si>
  <si>
    <t>14-00486</t>
  </si>
  <si>
    <t>1970</t>
  </si>
  <si>
    <t>WBC= 11</t>
  </si>
  <si>
    <t>1675</t>
  </si>
  <si>
    <t>95.80</t>
  </si>
  <si>
    <t>14-00487</t>
  </si>
  <si>
    <t>14-00488</t>
  </si>
  <si>
    <t>14-00522</t>
  </si>
  <si>
    <t>1677</t>
  </si>
  <si>
    <t>552600000</t>
  </si>
  <si>
    <t>14-00491</t>
  </si>
  <si>
    <t>37200000</t>
  </si>
  <si>
    <t>92.10</t>
  </si>
  <si>
    <t>14-00638</t>
  </si>
  <si>
    <t>855000000</t>
  </si>
  <si>
    <t>1681</t>
  </si>
  <si>
    <t>7360000</t>
  </si>
  <si>
    <t>79.30</t>
  </si>
  <si>
    <t>14-00493</t>
  </si>
  <si>
    <t>7/4/2014</t>
  </si>
  <si>
    <t>1682</t>
  </si>
  <si>
    <t>4100000</t>
  </si>
  <si>
    <t>14-00494</t>
  </si>
  <si>
    <t>7/7/2014</t>
  </si>
  <si>
    <t>1683</t>
  </si>
  <si>
    <t>56.7</t>
  </si>
  <si>
    <t xml:space="preserve">2 Ficoll's were needed, after 2nd Ficoll the sample was gelatinous.  </t>
  </si>
  <si>
    <t>14-00496</t>
  </si>
  <si>
    <t>48100000</t>
  </si>
  <si>
    <t>2330000</t>
  </si>
  <si>
    <t>81.2</t>
  </si>
  <si>
    <t>14-00497</t>
  </si>
  <si>
    <t>7/23/2014</t>
  </si>
  <si>
    <t>14-00540</t>
  </si>
  <si>
    <t>1684</t>
  </si>
  <si>
    <t>4970000</t>
  </si>
  <si>
    <t>14-00498</t>
  </si>
  <si>
    <t>14-00501</t>
  </si>
  <si>
    <t>1689</t>
  </si>
  <si>
    <t>539000</t>
  </si>
  <si>
    <t>14-00499</t>
  </si>
  <si>
    <t>14-00500</t>
  </si>
  <si>
    <t>7/30/2014</t>
  </si>
  <si>
    <t>7/31/2014</t>
  </si>
  <si>
    <t>14-00550</t>
  </si>
  <si>
    <t>1690</t>
  </si>
  <si>
    <t>14-00509</t>
  </si>
  <si>
    <t>1691</t>
  </si>
  <si>
    <t>Blastic plasmacytoid dendritic cell neoplasm</t>
  </si>
  <si>
    <t xml:space="preserve">After Ficoll sample became gelatinous, and clots were seen in the buffy coat area.  Lysis and patient sample wash solution was used multiple times to elude any cells possible.  A few million more cells were isolated and a GTC lysate was made and a cytokine plate ran, both with less than required number of cells. </t>
  </si>
  <si>
    <t>14-00502</t>
  </si>
  <si>
    <t>City of Hope</t>
  </si>
  <si>
    <t>1692</t>
  </si>
  <si>
    <t>newly suspected aCML with CSF3R/SETBP1</t>
  </si>
  <si>
    <t>14-00503</t>
  </si>
  <si>
    <t>1693</t>
  </si>
  <si>
    <t>93.1</t>
  </si>
  <si>
    <t>14-00504</t>
  </si>
  <si>
    <t>14-00505</t>
  </si>
  <si>
    <t>1694</t>
  </si>
  <si>
    <t>3290000</t>
  </si>
  <si>
    <t>14-00512</t>
  </si>
  <si>
    <t>65800000</t>
  </si>
  <si>
    <t>born 1985</t>
  </si>
  <si>
    <t>7/10/2014</t>
  </si>
  <si>
    <t>1695</t>
  </si>
  <si>
    <t>14-00513</t>
  </si>
  <si>
    <t>7/11/2014</t>
  </si>
  <si>
    <t>1696</t>
  </si>
  <si>
    <t>1641</t>
  </si>
  <si>
    <t>14-00514</t>
  </si>
  <si>
    <t>14-00515</t>
  </si>
  <si>
    <t>born 1940</t>
  </si>
  <si>
    <t>1697</t>
  </si>
  <si>
    <t>3040000</t>
  </si>
  <si>
    <t>plasma was pink and opaque perhaps from excessive fat in blood, clumps/clots were noticed after re- suspension.  Cells were filtered to further process the sample.</t>
  </si>
  <si>
    <t>1642</t>
  </si>
  <si>
    <t>14-00516</t>
  </si>
  <si>
    <t>1698</t>
  </si>
  <si>
    <t>1699</t>
  </si>
  <si>
    <t>597000</t>
  </si>
  <si>
    <t>41.5</t>
  </si>
  <si>
    <t>7/13/2014</t>
  </si>
  <si>
    <t>14-220</t>
  </si>
  <si>
    <t>14-00517</t>
  </si>
  <si>
    <t>14-219</t>
  </si>
  <si>
    <t>14-00518</t>
  </si>
  <si>
    <t>36700000</t>
  </si>
  <si>
    <t>1700</t>
  </si>
  <si>
    <t>14-00519</t>
  </si>
  <si>
    <t>391000</t>
  </si>
  <si>
    <t>77.9</t>
  </si>
  <si>
    <t>14-00520</t>
  </si>
  <si>
    <t>309000</t>
  </si>
  <si>
    <t>53.3</t>
  </si>
  <si>
    <t>14-00521</t>
  </si>
  <si>
    <t>1701</t>
  </si>
  <si>
    <t>86.80</t>
  </si>
  <si>
    <t xml:space="preserve">Processed  by Hibery. 3ml of blood was processed ACK only to do flow. </t>
  </si>
  <si>
    <t>1647</t>
  </si>
  <si>
    <t>14-00524</t>
  </si>
  <si>
    <t>533000000</t>
  </si>
  <si>
    <t>94.30</t>
  </si>
  <si>
    <t xml:space="preserve">1ml of blood was processed ACK only for flow.
300ul of blood was used for ELISA.
</t>
  </si>
  <si>
    <t>14-00797</t>
  </si>
  <si>
    <t>592000000</t>
  </si>
  <si>
    <t>1702</t>
  </si>
  <si>
    <t>14-00526</t>
  </si>
  <si>
    <t>14-00527</t>
  </si>
  <si>
    <t>1703</t>
  </si>
  <si>
    <t>14-00528</t>
  </si>
  <si>
    <t>1704</t>
  </si>
  <si>
    <t>73.8</t>
  </si>
  <si>
    <t>14-00531</t>
  </si>
  <si>
    <t>1/1/54</t>
  </si>
  <si>
    <t>1705</t>
  </si>
  <si>
    <t>80.1</t>
  </si>
  <si>
    <t>1652</t>
  </si>
  <si>
    <t>14-00532</t>
  </si>
  <si>
    <t>87.6</t>
  </si>
  <si>
    <t>14-00533</t>
  </si>
  <si>
    <t>7/18/2014</t>
  </si>
  <si>
    <t>1706</t>
  </si>
  <si>
    <t>1653</t>
  </si>
  <si>
    <t>14-00534</t>
  </si>
  <si>
    <t>7/19/2014</t>
  </si>
  <si>
    <t>1707</t>
  </si>
  <si>
    <t>14-00535</t>
  </si>
  <si>
    <t>747000</t>
  </si>
  <si>
    <t>14-00536</t>
  </si>
  <si>
    <t>1708</t>
  </si>
  <si>
    <t>14-00537</t>
  </si>
  <si>
    <t>1709</t>
  </si>
  <si>
    <t>7/21/2014</t>
  </si>
  <si>
    <t>From Hillcrest Baptist Medical Center, Waco TX</t>
  </si>
  <si>
    <t>14-00538</t>
  </si>
  <si>
    <t>382000000</t>
  </si>
  <si>
    <t>1710</t>
  </si>
  <si>
    <t>14-00541</t>
  </si>
  <si>
    <t>14-00542</t>
  </si>
  <si>
    <t>14-00543</t>
  </si>
  <si>
    <t>7/25/2014</t>
  </si>
  <si>
    <t>1711</t>
  </si>
  <si>
    <t>1658</t>
  </si>
  <si>
    <t>14-00545</t>
  </si>
  <si>
    <t>14-00546</t>
  </si>
  <si>
    <t>1712</t>
  </si>
  <si>
    <t>14-00547</t>
  </si>
  <si>
    <t>1713</t>
  </si>
  <si>
    <t>Classical Hodgkin lymphoma</t>
  </si>
  <si>
    <t>polycythemia vera</t>
  </si>
  <si>
    <t>1714</t>
  </si>
  <si>
    <t>7/28/2014</t>
  </si>
  <si>
    <t>5mill cells ran on FDA plate, 4mill given to George Thomas for westerns.</t>
  </si>
  <si>
    <t>7/29/2014</t>
  </si>
  <si>
    <t>14-00548</t>
  </si>
  <si>
    <t>9300000</t>
  </si>
  <si>
    <t>2560000</t>
  </si>
  <si>
    <t>14-00552</t>
  </si>
  <si>
    <t>Chronic Neutrophilic Leukemia</t>
  </si>
  <si>
    <t>1715</t>
  </si>
  <si>
    <t>45.5</t>
  </si>
  <si>
    <t>Very clumpy sample</t>
  </si>
  <si>
    <t>1661</t>
  </si>
  <si>
    <t>14-00549</t>
  </si>
  <si>
    <t>atypical Chronic Myeloid Leukemia</t>
  </si>
  <si>
    <t>1716</t>
  </si>
  <si>
    <t>Sample from Herlev University Hospital, Denmark</t>
  </si>
  <si>
    <t>8/1/2014</t>
  </si>
  <si>
    <t>14-00551</t>
  </si>
  <si>
    <t>Relapsed Acute Myeloid Leukemia</t>
  </si>
  <si>
    <t>1717</t>
  </si>
  <si>
    <t>14-00555</t>
  </si>
  <si>
    <t>14-00557</t>
  </si>
  <si>
    <t>1718</t>
  </si>
  <si>
    <t>8/4/2014</t>
  </si>
  <si>
    <t>1719</t>
  </si>
  <si>
    <t>3250000</t>
  </si>
  <si>
    <t>14-00564</t>
  </si>
  <si>
    <t>1720</t>
  </si>
  <si>
    <t>89300</t>
  </si>
  <si>
    <t>14-00556</t>
  </si>
  <si>
    <t>267900</t>
  </si>
  <si>
    <t>1721</t>
  </si>
  <si>
    <t>14-00558</t>
  </si>
  <si>
    <t>14-00559</t>
  </si>
  <si>
    <t>95.90</t>
  </si>
  <si>
    <t>2/5/2015</t>
  </si>
  <si>
    <t>15-00140</t>
  </si>
  <si>
    <t>15-00145</t>
  </si>
  <si>
    <t>1722</t>
  </si>
  <si>
    <t>14-00563</t>
  </si>
  <si>
    <t>8/11/2014</t>
  </si>
  <si>
    <t>1723</t>
  </si>
  <si>
    <t>1620000</t>
  </si>
  <si>
    <t>14-00567</t>
  </si>
  <si>
    <t>14-00568</t>
  </si>
  <si>
    <t>Empty patient form for St. Jude xenograft</t>
  </si>
  <si>
    <t>1724</t>
  </si>
  <si>
    <t>80.2</t>
  </si>
  <si>
    <t>14-00569</t>
  </si>
  <si>
    <t>78400000</t>
  </si>
  <si>
    <t>1725</t>
  </si>
  <si>
    <t>14-00570</t>
  </si>
  <si>
    <t>63200000</t>
  </si>
  <si>
    <t>1726</t>
  </si>
  <si>
    <t>2160000</t>
  </si>
  <si>
    <t>14-00571</t>
  </si>
  <si>
    <t>86400000</t>
  </si>
  <si>
    <t>8/14/2014</t>
  </si>
  <si>
    <t>1727</t>
  </si>
  <si>
    <t>14-00573</t>
  </si>
  <si>
    <t>14-00574</t>
  </si>
  <si>
    <t>14-00803</t>
  </si>
  <si>
    <t>2/26/2015</t>
  </si>
  <si>
    <t>15-00231</t>
  </si>
  <si>
    <t>54800000</t>
  </si>
  <si>
    <t>1728</t>
  </si>
  <si>
    <t>8340000</t>
  </si>
  <si>
    <t>14-00575</t>
  </si>
  <si>
    <t>334000000</t>
  </si>
  <si>
    <t>14-00576</t>
  </si>
  <si>
    <t>1470000000</t>
  </si>
  <si>
    <t>97.50%</t>
  </si>
  <si>
    <t>9/23/2014</t>
  </si>
  <si>
    <t>14-00653</t>
  </si>
  <si>
    <t>756000000</t>
  </si>
  <si>
    <t>11/19/2014</t>
  </si>
  <si>
    <t>11/20/2014</t>
  </si>
  <si>
    <t>14-00771</t>
  </si>
  <si>
    <t>1729</t>
  </si>
  <si>
    <t>1350000</t>
  </si>
  <si>
    <t>14-00577</t>
  </si>
  <si>
    <t>8/15/2014</t>
  </si>
  <si>
    <t>1730</t>
  </si>
  <si>
    <t>1676</t>
  </si>
  <si>
    <t>14-00578</t>
  </si>
  <si>
    <t>146000000</t>
  </si>
  <si>
    <t>14-00579</t>
  </si>
  <si>
    <t>1731</t>
  </si>
  <si>
    <t>86.53</t>
  </si>
  <si>
    <t>14-00580</t>
  </si>
  <si>
    <t>14-00581</t>
  </si>
  <si>
    <t>73900000</t>
  </si>
  <si>
    <t>14-00582</t>
  </si>
  <si>
    <t>1732</t>
  </si>
  <si>
    <t>779000</t>
  </si>
  <si>
    <t>1678</t>
  </si>
  <si>
    <t>14-00583</t>
  </si>
  <si>
    <t>1733</t>
  </si>
  <si>
    <t>1580000</t>
  </si>
  <si>
    <t>1679</t>
  </si>
  <si>
    <t>14-00584</t>
  </si>
  <si>
    <t>1734</t>
  </si>
  <si>
    <t>1360000</t>
  </si>
  <si>
    <t>1680</t>
  </si>
  <si>
    <t>14-00585</t>
  </si>
  <si>
    <t>1735</t>
  </si>
  <si>
    <t>15.8</t>
  </si>
  <si>
    <t>14-00586</t>
  </si>
  <si>
    <t>1736</t>
  </si>
  <si>
    <t>515000</t>
  </si>
  <si>
    <t>11.2</t>
  </si>
  <si>
    <t>14-00587</t>
  </si>
  <si>
    <t>7730000</t>
  </si>
  <si>
    <t>8/16/2014</t>
  </si>
  <si>
    <t>1737</t>
  </si>
  <si>
    <t>346000</t>
  </si>
  <si>
    <t>80.4</t>
  </si>
  <si>
    <t>14-00588</t>
  </si>
  <si>
    <t>14-00589</t>
  </si>
  <si>
    <t>1738</t>
  </si>
  <si>
    <t>8/20/2014</t>
  </si>
  <si>
    <t>1739</t>
  </si>
  <si>
    <t>14-00629</t>
  </si>
  <si>
    <t>8/21/2014</t>
  </si>
  <si>
    <t>14-00599</t>
  </si>
  <si>
    <t>3/1/1997</t>
  </si>
  <si>
    <t>8/22/2014</t>
  </si>
  <si>
    <t>1740</t>
  </si>
  <si>
    <t>8/18/2014</t>
  </si>
  <si>
    <t>Sample received from Seattle Cancer Care Alliance for imatinib PK analysis</t>
  </si>
  <si>
    <t>14-00594</t>
  </si>
  <si>
    <t>11/21/2014</t>
  </si>
  <si>
    <t>14-00772</t>
  </si>
  <si>
    <t>1741</t>
  </si>
  <si>
    <t>1685</t>
  </si>
  <si>
    <t>14-00596</t>
  </si>
  <si>
    <t>14-00597</t>
  </si>
  <si>
    <t>AML?</t>
  </si>
  <si>
    <t>1743</t>
  </si>
  <si>
    <t>1686</t>
  </si>
  <si>
    <t>14-00598</t>
  </si>
  <si>
    <t>8/3/2014</t>
  </si>
  <si>
    <t>1745</t>
  </si>
  <si>
    <t>1687</t>
  </si>
  <si>
    <t>14-00600</t>
  </si>
  <si>
    <t>14-00601</t>
  </si>
  <si>
    <t>12/24/2014</t>
  </si>
  <si>
    <t>1746</t>
  </si>
  <si>
    <t>1688</t>
  </si>
  <si>
    <t>14-00602</t>
  </si>
  <si>
    <t>14-00603</t>
  </si>
  <si>
    <t>14-00604</t>
  </si>
  <si>
    <t>1747</t>
  </si>
  <si>
    <t>For imatinib PK analysis (NOTE: sample collected in EDTA tubes, thus SERUM isolated, not PLASMA)</t>
  </si>
  <si>
    <t>14-00605</t>
  </si>
  <si>
    <t>8/24/2014</t>
  </si>
  <si>
    <t>1748</t>
  </si>
  <si>
    <t>93.80</t>
  </si>
  <si>
    <t>8/25/2014</t>
  </si>
  <si>
    <t>14-00606</t>
  </si>
  <si>
    <t>1749</t>
  </si>
  <si>
    <t>14-00607</t>
  </si>
  <si>
    <t>563000000</t>
  </si>
  <si>
    <t>98.80</t>
  </si>
  <si>
    <t>14-00608</t>
  </si>
  <si>
    <t>296000000</t>
  </si>
  <si>
    <t>14-00609</t>
  </si>
  <si>
    <t>14-00665</t>
  </si>
  <si>
    <t>1750</t>
  </si>
  <si>
    <t>14-00611</t>
  </si>
  <si>
    <t>109000000</t>
  </si>
  <si>
    <t>1751</t>
  </si>
  <si>
    <t>14-00612</t>
  </si>
  <si>
    <t>14-00646</t>
  </si>
  <si>
    <t>1752</t>
  </si>
  <si>
    <t>29200000</t>
  </si>
  <si>
    <t>14-00613</t>
  </si>
  <si>
    <t>1753</t>
  </si>
  <si>
    <t>14-00614</t>
  </si>
  <si>
    <t>8/30/2014</t>
  </si>
  <si>
    <t>1754</t>
  </si>
  <si>
    <t>8890000</t>
  </si>
  <si>
    <t>8/28/2014</t>
  </si>
  <si>
    <t>14-00618</t>
  </si>
  <si>
    <t>44500000</t>
  </si>
  <si>
    <t>14-00619</t>
  </si>
  <si>
    <t>1755</t>
  </si>
  <si>
    <t>MGUS</t>
  </si>
  <si>
    <t>14-00620</t>
  </si>
  <si>
    <t>9900000</t>
  </si>
  <si>
    <t>99.30</t>
  </si>
  <si>
    <t>10/19/2014</t>
  </si>
  <si>
    <t>10/20/2014</t>
  </si>
  <si>
    <t>14-00711</t>
  </si>
  <si>
    <t>99000000</t>
  </si>
  <si>
    <t>1756</t>
  </si>
  <si>
    <t>16.8</t>
  </si>
  <si>
    <t>14-00621</t>
  </si>
  <si>
    <t>1075000</t>
  </si>
  <si>
    <t>1757</t>
  </si>
  <si>
    <t>2770000</t>
  </si>
  <si>
    <t>23.9</t>
  </si>
  <si>
    <t>14-00623</t>
  </si>
  <si>
    <t>1758</t>
  </si>
  <si>
    <t>71.1</t>
  </si>
  <si>
    <t>9/3/2014</t>
  </si>
  <si>
    <t>14-00624</t>
  </si>
  <si>
    <t>15720000</t>
  </si>
  <si>
    <t>70900000</t>
  </si>
  <si>
    <t>14-00625</t>
  </si>
  <si>
    <t>1063500000</t>
  </si>
  <si>
    <t>Ficoll and RBC lysis done @ U Utah. Sent in RPMI + 10% FBS.</t>
  </si>
  <si>
    <t>1:2000</t>
  </si>
  <si>
    <t>14-00626</t>
  </si>
  <si>
    <t>10200000000</t>
  </si>
  <si>
    <t>9/19/2014</t>
  </si>
  <si>
    <t>1760</t>
  </si>
  <si>
    <t>9/6/2014</t>
  </si>
  <si>
    <t>14-00630</t>
  </si>
  <si>
    <t>1761</t>
  </si>
  <si>
    <t>14-00631</t>
  </si>
  <si>
    <t>8380000</t>
  </si>
  <si>
    <t>14-00632</t>
  </si>
  <si>
    <t>9/7/2014</t>
  </si>
  <si>
    <t>1762</t>
  </si>
  <si>
    <t>72.4</t>
  </si>
  <si>
    <t>14-00633</t>
  </si>
  <si>
    <t>14-00634</t>
  </si>
  <si>
    <t>9/12/2014</t>
  </si>
  <si>
    <t>1763</t>
  </si>
  <si>
    <t>14-00643</t>
  </si>
  <si>
    <t>90900000</t>
  </si>
  <si>
    <t>14-00642</t>
  </si>
  <si>
    <t>9/15/2014</t>
  </si>
  <si>
    <t>1764</t>
  </si>
  <si>
    <t>99%</t>
  </si>
  <si>
    <t>9/11/2014</t>
  </si>
  <si>
    <t>14-00641</t>
  </si>
  <si>
    <t>1765</t>
  </si>
  <si>
    <t>8660000</t>
  </si>
  <si>
    <t xml:space="preserve">Not enough cells for siRNA, combi and Inhibitor panel run. </t>
  </si>
  <si>
    <t>14-00644</t>
  </si>
  <si>
    <t>43300000</t>
  </si>
  <si>
    <t>1766</t>
  </si>
  <si>
    <t>14-00645</t>
  </si>
  <si>
    <t>1767</t>
  </si>
  <si>
    <t>14-00648</t>
  </si>
  <si>
    <t>1104000</t>
  </si>
  <si>
    <t>14-00649</t>
  </si>
  <si>
    <t>1768</t>
  </si>
  <si>
    <t>14-00650</t>
  </si>
  <si>
    <t>9/22/2014</t>
  </si>
  <si>
    <t>1769</t>
  </si>
  <si>
    <t>14-00616</t>
  </si>
  <si>
    <t>1770</t>
  </si>
  <si>
    <t>From New Plymouth, ID</t>
  </si>
  <si>
    <t>14-00617</t>
  </si>
  <si>
    <t>1772</t>
  </si>
  <si>
    <t>1773</t>
  </si>
  <si>
    <t>9/24/2014</t>
  </si>
  <si>
    <t>1774</t>
  </si>
  <si>
    <t>14-00657</t>
  </si>
  <si>
    <t>1775</t>
  </si>
  <si>
    <t>96.80%</t>
  </si>
  <si>
    <t>14-00658</t>
  </si>
  <si>
    <t>3060000</t>
  </si>
  <si>
    <t>14-00659</t>
  </si>
  <si>
    <t>1776</t>
  </si>
  <si>
    <t>5290000</t>
  </si>
  <si>
    <t>95.60%</t>
  </si>
  <si>
    <t>14-00660</t>
  </si>
  <si>
    <t>1777</t>
  </si>
  <si>
    <t>6020000</t>
  </si>
  <si>
    <t>89.90%</t>
  </si>
  <si>
    <t>14-00661</t>
  </si>
  <si>
    <t>60200000</t>
  </si>
  <si>
    <t>rec'd gDNA only</t>
  </si>
  <si>
    <t>aCML/CNL</t>
  </si>
  <si>
    <t>1779</t>
  </si>
  <si>
    <t>gDNA sample sent from Naoto Takahashi Japan for CSF3R/SETBP1 sequencing.  This patient was a good responder of Dasatinib.</t>
  </si>
  <si>
    <t>14-00654</t>
  </si>
  <si>
    <t>1780</t>
  </si>
  <si>
    <t>gDNA received from Naoto Takahashi Japan for CSF3R/SETBP1 sequencing.  This patient was not a responder to dasatinib but had a stem cell transplant.</t>
  </si>
  <si>
    <t>14-00655</t>
  </si>
  <si>
    <t>1781</t>
  </si>
  <si>
    <t>gDNA received from Naoto Takahashi Japan for CSF3R/SETBP1 sequencing.  Patient was not a responder to dasatinib and was given hyboroxiurea for reduction of leukocytosis.</t>
  </si>
  <si>
    <t>14-00656</t>
  </si>
  <si>
    <t>1782</t>
  </si>
  <si>
    <t>14-00663</t>
  </si>
  <si>
    <t>676000</t>
  </si>
  <si>
    <t>76.20%</t>
  </si>
  <si>
    <t>14-00664</t>
  </si>
  <si>
    <t>1783</t>
  </si>
  <si>
    <t>14-00666</t>
  </si>
  <si>
    <t>14-00667</t>
  </si>
  <si>
    <t>1784</t>
  </si>
  <si>
    <t>14-00652</t>
  </si>
  <si>
    <t>9/27/2014</t>
  </si>
  <si>
    <t>1785</t>
  </si>
  <si>
    <t>Original Specimen Location: George Washington University</t>
  </si>
  <si>
    <t>14-00669</t>
  </si>
  <si>
    <t>Essential Thrombocytosis transformed to AML</t>
  </si>
  <si>
    <t>9/29/2014</t>
  </si>
  <si>
    <t>1786</t>
  </si>
  <si>
    <t>1340000</t>
  </si>
  <si>
    <t>2/7/13: JAK2 V617F mutation with 78% allele burden noted
3/28/02: BCR-ABL negative</t>
  </si>
  <si>
    <t>14-00672</t>
  </si>
  <si>
    <t>AML transformed from MDS/RAEB1</t>
  </si>
  <si>
    <t>1787</t>
  </si>
  <si>
    <t>14-00670</t>
  </si>
  <si>
    <t>14-00671</t>
  </si>
  <si>
    <t>1788</t>
  </si>
  <si>
    <t>6200000</t>
  </si>
  <si>
    <t>14-00674</t>
  </si>
  <si>
    <t>1789</t>
  </si>
  <si>
    <t>7880000</t>
  </si>
  <si>
    <t>14-00675</t>
  </si>
  <si>
    <t>10/3/2014</t>
  </si>
  <si>
    <t>1790</t>
  </si>
  <si>
    <t>3810000</t>
  </si>
  <si>
    <t>14-00677</t>
  </si>
  <si>
    <t>10/4/2014</t>
  </si>
  <si>
    <t>1791</t>
  </si>
  <si>
    <t>newly relapsed AML</t>
  </si>
  <si>
    <t>14-00678</t>
  </si>
  <si>
    <t>148000</t>
  </si>
  <si>
    <t>Newly relapsed AML, very clotted</t>
  </si>
  <si>
    <t>14-00679</t>
  </si>
  <si>
    <t>296000</t>
  </si>
  <si>
    <t>1792</t>
  </si>
  <si>
    <t>2800000</t>
  </si>
  <si>
    <t>14-00680</t>
  </si>
  <si>
    <t>1/1/2000</t>
  </si>
  <si>
    <t>1793</t>
  </si>
  <si>
    <t>10/8/2014</t>
  </si>
  <si>
    <t>1794</t>
  </si>
  <si>
    <t>10/13/2014</t>
  </si>
  <si>
    <t>1795</t>
  </si>
  <si>
    <t>For imatinib PK analysis (from Medford, OR)</t>
  </si>
  <si>
    <t>10/9/2014</t>
  </si>
  <si>
    <t>14-00694</t>
  </si>
  <si>
    <t>1796</t>
  </si>
  <si>
    <t>1930000</t>
  </si>
  <si>
    <t>10/15/2014</t>
  </si>
  <si>
    <t>14-00702</t>
  </si>
  <si>
    <t>14-00703</t>
  </si>
  <si>
    <t>10/6/2014</t>
  </si>
  <si>
    <t>1797</t>
  </si>
  <si>
    <t>14-00681</t>
  </si>
  <si>
    <t>14-00682</t>
  </si>
  <si>
    <t>1798</t>
  </si>
  <si>
    <t>14-00697</t>
  </si>
  <si>
    <t>10/10/2014</t>
  </si>
  <si>
    <t>10/11/2014</t>
  </si>
  <si>
    <t>14-00696</t>
  </si>
  <si>
    <t>CNL/aCML</t>
  </si>
  <si>
    <t>1799</t>
  </si>
  <si>
    <t>10/7/2014</t>
  </si>
  <si>
    <t>14-00683</t>
  </si>
  <si>
    <t>14-00684</t>
  </si>
  <si>
    <t>1800</t>
  </si>
  <si>
    <t>89.1</t>
  </si>
  <si>
    <t>14-00690</t>
  </si>
  <si>
    <t>1802</t>
  </si>
  <si>
    <t>31000</t>
  </si>
  <si>
    <t>3.4</t>
  </si>
  <si>
    <t>Pericardiocentesis sample due to pericardial effusion</t>
  </si>
  <si>
    <t>14-00699</t>
  </si>
  <si>
    <t>10/16/2014</t>
  </si>
  <si>
    <t>1803</t>
  </si>
  <si>
    <t>14-00698</t>
  </si>
  <si>
    <t>1804</t>
  </si>
  <si>
    <t>29500000</t>
  </si>
  <si>
    <t>90.50</t>
  </si>
  <si>
    <t>500ul of blood was processed ACK only for flow.
300ul of blood was used for Elisa.
Cody took 2 blood tubes.</t>
  </si>
  <si>
    <t>15-00022</t>
  </si>
  <si>
    <t>295000000</t>
  </si>
  <si>
    <t>10/17/2014</t>
  </si>
  <si>
    <t>1805</t>
  </si>
  <si>
    <t>1742</t>
  </si>
  <si>
    <t>14-00704</t>
  </si>
  <si>
    <t>14-00705</t>
  </si>
  <si>
    <t>14-00706</t>
  </si>
  <si>
    <t>1807</t>
  </si>
  <si>
    <t>1744</t>
  </si>
  <si>
    <t>14-00707</t>
  </si>
  <si>
    <t>14-00708</t>
  </si>
  <si>
    <t>10/18/2014</t>
  </si>
  <si>
    <t>1808</t>
  </si>
  <si>
    <t>6890000</t>
  </si>
  <si>
    <t>14-00709</t>
  </si>
  <si>
    <t>1809</t>
  </si>
  <si>
    <t>617000</t>
  </si>
  <si>
    <t>66.6</t>
  </si>
  <si>
    <t>14-00710</t>
  </si>
  <si>
    <t>1810</t>
  </si>
  <si>
    <t>14-00712</t>
  </si>
  <si>
    <t>14-00713</t>
  </si>
  <si>
    <t>920000 cells were pelleted and stored in Low CP AML box</t>
  </si>
  <si>
    <t>15-00003</t>
  </si>
  <si>
    <t>902000</t>
  </si>
  <si>
    <t>1811</t>
  </si>
  <si>
    <t>14-00714</t>
  </si>
  <si>
    <t>667000</t>
  </si>
  <si>
    <t>96.00</t>
  </si>
  <si>
    <t>14-00715</t>
  </si>
  <si>
    <t>14-00716</t>
  </si>
  <si>
    <t>Infant B-ALL with MLL-AF4 Fusion</t>
  </si>
  <si>
    <t>1812</t>
  </si>
  <si>
    <t>From Johns Hopkins; Infant B ALL with MLL-AF4 fusion. Replicate 1.</t>
  </si>
  <si>
    <t>14-00718</t>
  </si>
  <si>
    <t>Johns Hopkins</t>
  </si>
  <si>
    <t>7950000</t>
  </si>
  <si>
    <t>From Johns Hopkins, Infant B ALL with MLL-AF4 fusion. Replicate 2.</t>
  </si>
  <si>
    <t>14-00719</t>
  </si>
  <si>
    <t>31800000</t>
  </si>
  <si>
    <t>AML with t(6;9)(p23;q34) DEK-NUP214</t>
  </si>
  <si>
    <t>1813</t>
  </si>
  <si>
    <t>2140000</t>
  </si>
  <si>
    <t>10/23/2014</t>
  </si>
  <si>
    <t>14-00720</t>
  </si>
  <si>
    <t>14-00721</t>
  </si>
  <si>
    <t>10/25/2014</t>
  </si>
  <si>
    <t>1814</t>
  </si>
  <si>
    <t>182000</t>
  </si>
  <si>
    <t>14-00725</t>
  </si>
  <si>
    <t>9080000</t>
  </si>
  <si>
    <t>14-00726</t>
  </si>
  <si>
    <t>12/9/2014</t>
  </si>
  <si>
    <t>12/10/2014</t>
  </si>
  <si>
    <t>14-00815</t>
  </si>
  <si>
    <t>1815</t>
  </si>
  <si>
    <t>14-00727</t>
  </si>
  <si>
    <t>1816</t>
  </si>
  <si>
    <t>10/31/2014</t>
  </si>
  <si>
    <t>14-00736</t>
  </si>
  <si>
    <t>10/29/2014</t>
  </si>
  <si>
    <t>1817</t>
  </si>
  <si>
    <t>14-00729</t>
  </si>
  <si>
    <t>3970000</t>
  </si>
  <si>
    <t>14-00730</t>
  </si>
  <si>
    <t>39700000</t>
  </si>
  <si>
    <t>1818</t>
  </si>
  <si>
    <t>14-00731</t>
  </si>
  <si>
    <t>14-00734</t>
  </si>
  <si>
    <t>1880000</t>
  </si>
  <si>
    <t>14-00735</t>
  </si>
  <si>
    <t>9400000</t>
  </si>
  <si>
    <t>11/12/2014</t>
  </si>
  <si>
    <t>11/15/2014</t>
  </si>
  <si>
    <t>14-00763</t>
  </si>
  <si>
    <t>1819</t>
  </si>
  <si>
    <t>14-00737</t>
  </si>
  <si>
    <t>14-00738</t>
  </si>
  <si>
    <t>11/3/2014</t>
  </si>
  <si>
    <t>1820</t>
  </si>
  <si>
    <t>14-00739</t>
  </si>
  <si>
    <t>14-00740</t>
  </si>
  <si>
    <t>1821</t>
  </si>
  <si>
    <t>Skin punch was too small to process, UTSW notified.</t>
  </si>
  <si>
    <t>14-00741</t>
  </si>
  <si>
    <t>14-00742</t>
  </si>
  <si>
    <t>11/6/2014</t>
  </si>
  <si>
    <t>1822</t>
  </si>
  <si>
    <t>Myeloid leukaemia associated with Down syndrome</t>
  </si>
  <si>
    <t>14-00747</t>
  </si>
  <si>
    <t>14-00748</t>
  </si>
  <si>
    <t>1540000</t>
  </si>
  <si>
    <t>85.6%</t>
  </si>
  <si>
    <t>1/12/2015</t>
  </si>
  <si>
    <t>15-00020</t>
  </si>
  <si>
    <t>73 y.o.</t>
  </si>
  <si>
    <t>11/7/2014</t>
  </si>
  <si>
    <t>1823</t>
  </si>
  <si>
    <t>from Albert Einstein- Bronx NY</t>
  </si>
  <si>
    <t>14-00749</t>
  </si>
  <si>
    <t>from George Washington University VA, Washington, DC</t>
  </si>
  <si>
    <t>11/11/2014</t>
  </si>
  <si>
    <t>1824</t>
  </si>
  <si>
    <t>20422</t>
  </si>
  <si>
    <t>11/10/2014</t>
  </si>
  <si>
    <t>Green Top
CSF3R sequencing</t>
  </si>
  <si>
    <t>14-00754</t>
  </si>
  <si>
    <t>116500000</t>
  </si>
  <si>
    <t>1825</t>
  </si>
  <si>
    <t>CSF3R/SETBP1 testing to be done.</t>
  </si>
  <si>
    <t>11/8/2014</t>
  </si>
  <si>
    <t>14-00750</t>
  </si>
  <si>
    <t>8740000000</t>
  </si>
  <si>
    <t>14-00751</t>
  </si>
  <si>
    <t>1826</t>
  </si>
  <si>
    <t>14-00752</t>
  </si>
  <si>
    <t>14-00753</t>
  </si>
  <si>
    <t>11/13/2014</t>
  </si>
  <si>
    <t>1827</t>
  </si>
  <si>
    <t>14-00756</t>
  </si>
  <si>
    <t>813000</t>
  </si>
  <si>
    <t>14-00779</t>
  </si>
  <si>
    <t>1828</t>
  </si>
  <si>
    <t>93.40</t>
  </si>
  <si>
    <t>1ml of blood was processed ACK only for flow.
300ul of blood was used for Elisa.</t>
  </si>
  <si>
    <t>14-00755</t>
  </si>
  <si>
    <t>571000000</t>
  </si>
  <si>
    <t>1829</t>
  </si>
  <si>
    <t>14-00746</t>
  </si>
  <si>
    <t>DOB 1939</t>
  </si>
  <si>
    <t>11/14/2014</t>
  </si>
  <si>
    <t>1830</t>
  </si>
  <si>
    <t>5830000</t>
  </si>
  <si>
    <t>Purple top</t>
  </si>
  <si>
    <t>14-00757</t>
  </si>
  <si>
    <t>17490000</t>
  </si>
  <si>
    <t>59 yo Asian</t>
  </si>
  <si>
    <t>1831</t>
  </si>
  <si>
    <t>6420000</t>
  </si>
  <si>
    <t>83.8</t>
  </si>
  <si>
    <t>Green Top</t>
  </si>
  <si>
    <t>14-00758</t>
  </si>
  <si>
    <t>19260000</t>
  </si>
  <si>
    <t>12/1/2014</t>
  </si>
  <si>
    <t>Other pt. number: 00193</t>
  </si>
  <si>
    <t>14-00792</t>
  </si>
  <si>
    <t>11/18/2014</t>
  </si>
  <si>
    <t>1832</t>
  </si>
  <si>
    <t>6520000</t>
  </si>
  <si>
    <t>14-00759</t>
  </si>
  <si>
    <t>1960000</t>
  </si>
  <si>
    <t>14-00786</t>
  </si>
  <si>
    <t>1833</t>
  </si>
  <si>
    <t>14-00761</t>
  </si>
  <si>
    <t>14-00762</t>
  </si>
  <si>
    <t>14-00760</t>
  </si>
  <si>
    <t>1/1/2001</t>
  </si>
  <si>
    <t>1834</t>
  </si>
  <si>
    <t>43500000</t>
  </si>
  <si>
    <t>98.40</t>
  </si>
  <si>
    <t>10/28/2014</t>
  </si>
  <si>
    <t xml:space="preserve">1ml of blood was processed ACK only for flow. 
300ul of blood was used for ELISA. </t>
  </si>
  <si>
    <t>1771</t>
  </si>
  <si>
    <t>14-00728</t>
  </si>
  <si>
    <t>261000000</t>
  </si>
  <si>
    <t>11/17/2014</t>
  </si>
  <si>
    <t>1835</t>
  </si>
  <si>
    <t>14-00733</t>
  </si>
  <si>
    <t>1836</t>
  </si>
  <si>
    <t>93.40%</t>
  </si>
  <si>
    <t>14-00764</t>
  </si>
  <si>
    <t>1837</t>
  </si>
  <si>
    <t>6850000</t>
  </si>
  <si>
    <t>98.50%</t>
  </si>
  <si>
    <t>14-00765</t>
  </si>
  <si>
    <t>34200000</t>
  </si>
  <si>
    <t>11/24/2014</t>
  </si>
  <si>
    <t>14-00780</t>
  </si>
  <si>
    <t xml:space="preserve">mouse Xenograft </t>
  </si>
  <si>
    <t>ALL - mouse xenograft</t>
  </si>
  <si>
    <t>1838</t>
  </si>
  <si>
    <t>1780000</t>
  </si>
  <si>
    <t>93.0%</t>
  </si>
  <si>
    <t>14-00767</t>
  </si>
  <si>
    <t>5800000</t>
  </si>
  <si>
    <t>96.0</t>
  </si>
  <si>
    <t>12/30/2014</t>
  </si>
  <si>
    <t>14-00906</t>
  </si>
  <si>
    <t>14-00907</t>
  </si>
  <si>
    <t>51500000</t>
  </si>
  <si>
    <t>1839</t>
  </si>
  <si>
    <t>8630000</t>
  </si>
  <si>
    <t>84.5%</t>
  </si>
  <si>
    <t>WBC = 91</t>
  </si>
  <si>
    <t>1778</t>
  </si>
  <si>
    <t>14-00768</t>
  </si>
  <si>
    <t>89.0%</t>
  </si>
  <si>
    <t>14-00770</t>
  </si>
  <si>
    <t>58000000</t>
  </si>
  <si>
    <t>1840</t>
  </si>
  <si>
    <t>8480000</t>
  </si>
  <si>
    <t>88.6%</t>
  </si>
  <si>
    <t>WBC = 24</t>
  </si>
  <si>
    <t>14-00769</t>
  </si>
  <si>
    <t>1842</t>
  </si>
  <si>
    <t>89.60</t>
  </si>
  <si>
    <t xml:space="preserve">1 vial of whole blood was taken by Alex.
1ml of blood was processed ACk only for flow.
300ul of blood  was used for flow. </t>
  </si>
  <si>
    <t>14-00766</t>
  </si>
  <si>
    <t>471000000</t>
  </si>
  <si>
    <t>1843</t>
  </si>
  <si>
    <t>14-00773</t>
  </si>
  <si>
    <t>90.80</t>
  </si>
  <si>
    <t>14-00774</t>
  </si>
  <si>
    <t>14-00775</t>
  </si>
  <si>
    <t>11/1/2002</t>
  </si>
  <si>
    <t>1844</t>
  </si>
  <si>
    <t>For imatinib plasma PK analysis</t>
  </si>
  <si>
    <t>14-00776</t>
  </si>
  <si>
    <t>11/22/2014</t>
  </si>
  <si>
    <t>1845</t>
  </si>
  <si>
    <t>753000</t>
  </si>
  <si>
    <t>86.20</t>
  </si>
  <si>
    <t>14-00777</t>
  </si>
  <si>
    <t>14-00778</t>
  </si>
  <si>
    <t>ALL</t>
  </si>
  <si>
    <t>1846</t>
  </si>
  <si>
    <t>190000</t>
  </si>
  <si>
    <t>14-00783</t>
  </si>
  <si>
    <t>14-00784</t>
  </si>
  <si>
    <t>1847</t>
  </si>
  <si>
    <t>7980000</t>
  </si>
  <si>
    <t>14-00781</t>
  </si>
  <si>
    <t>79800000</t>
  </si>
  <si>
    <t>14-00782</t>
  </si>
  <si>
    <t>Acute Leukemia</t>
  </si>
  <si>
    <t>1848</t>
  </si>
  <si>
    <t>14-00787</t>
  </si>
  <si>
    <t>391000000</t>
  </si>
  <si>
    <t>14-00788</t>
  </si>
  <si>
    <t>339000</t>
  </si>
  <si>
    <t>15-00173</t>
  </si>
  <si>
    <t>Acute Myeloid Leukemia</t>
  </si>
  <si>
    <t>11/23/2014</t>
  </si>
  <si>
    <t>1849</t>
  </si>
  <si>
    <t>Ran FDA plate but no cell pellets or GTC lysate saved</t>
  </si>
  <si>
    <t>14-00790</t>
  </si>
  <si>
    <t>T-ALL</t>
  </si>
  <si>
    <t>1851</t>
  </si>
  <si>
    <t>14-00791</t>
  </si>
  <si>
    <t>1852</t>
  </si>
  <si>
    <t>14-00798</t>
  </si>
  <si>
    <t>14-00799</t>
  </si>
  <si>
    <t>1853</t>
  </si>
  <si>
    <t>14-00796</t>
  </si>
  <si>
    <t>345000000</t>
  </si>
  <si>
    <t>84.00</t>
  </si>
  <si>
    <t>15-00136</t>
  </si>
  <si>
    <t>74400000</t>
  </si>
  <si>
    <t>CMML suspected AML</t>
  </si>
  <si>
    <t>1854</t>
  </si>
  <si>
    <t>CMML Suspected AML</t>
  </si>
  <si>
    <t>14-00800</t>
  </si>
  <si>
    <t>178500000</t>
  </si>
  <si>
    <t>CMML Transitioned to AML</t>
  </si>
  <si>
    <t>1855</t>
  </si>
  <si>
    <t>CMML Transition to AML</t>
  </si>
  <si>
    <t>14-00801</t>
  </si>
  <si>
    <t>14-00802</t>
  </si>
  <si>
    <t>12/7/2014</t>
  </si>
  <si>
    <t>1856</t>
  </si>
  <si>
    <t>IGM, Johns Hopkins</t>
  </si>
  <si>
    <t>14-00808</t>
  </si>
  <si>
    <t>7590000</t>
  </si>
  <si>
    <t>12/8/2014</t>
  </si>
  <si>
    <t>14-00812</t>
  </si>
  <si>
    <t>1857</t>
  </si>
  <si>
    <t>14-00809</t>
  </si>
  <si>
    <t>14-00813</t>
  </si>
  <si>
    <t>1859</t>
  </si>
  <si>
    <t>2040000</t>
  </si>
  <si>
    <t>14-00814</t>
  </si>
  <si>
    <t>40800000</t>
  </si>
  <si>
    <t>UC Denver pt</t>
  </si>
  <si>
    <t>aCML</t>
  </si>
  <si>
    <t>1860</t>
  </si>
  <si>
    <t>1801</t>
  </si>
  <si>
    <t>14-00804</t>
  </si>
  <si>
    <t>Wash U pt</t>
  </si>
  <si>
    <t>12/11/2014</t>
  </si>
  <si>
    <t>1861</t>
  </si>
  <si>
    <t>Myelofibrosis with Mastocytosis, Clotted on arrival, salvage unsuccessful.</t>
  </si>
  <si>
    <t>14-00805</t>
  </si>
  <si>
    <t>Utah Pt 14-367</t>
  </si>
  <si>
    <t>1862</t>
  </si>
  <si>
    <t>14-00807</t>
  </si>
  <si>
    <t>1800000000</t>
  </si>
  <si>
    <t>1863</t>
  </si>
  <si>
    <t>14-00793</t>
  </si>
  <si>
    <t>1864</t>
  </si>
  <si>
    <t>12/12/2014</t>
  </si>
  <si>
    <t>14-00816</t>
  </si>
  <si>
    <t>14-373</t>
  </si>
  <si>
    <t>1865</t>
  </si>
  <si>
    <t>14-00817</t>
  </si>
  <si>
    <t>54000000000</t>
  </si>
  <si>
    <t>14-00818</t>
  </si>
  <si>
    <t>DOB approx, only have age</t>
  </si>
  <si>
    <t>12/18/2014</t>
  </si>
  <si>
    <t>1866</t>
  </si>
  <si>
    <t>14-00830</t>
  </si>
  <si>
    <t>6980000</t>
  </si>
  <si>
    <t>14-00831</t>
  </si>
  <si>
    <t>12/20/2014</t>
  </si>
  <si>
    <t>1867</t>
  </si>
  <si>
    <t>62600000</t>
  </si>
  <si>
    <t xml:space="preserve">Baseline </t>
  </si>
  <si>
    <t>14-00829</t>
  </si>
  <si>
    <t>313000000</t>
  </si>
  <si>
    <t>15-00212</t>
  </si>
  <si>
    <t>318000000</t>
  </si>
  <si>
    <t>12/22/2014</t>
  </si>
  <si>
    <t>1868</t>
  </si>
  <si>
    <t>12/21/2014</t>
  </si>
  <si>
    <t>14-00832</t>
  </si>
  <si>
    <t>15-00002</t>
  </si>
  <si>
    <t>12/23/2014</t>
  </si>
  <si>
    <t>1869</t>
  </si>
  <si>
    <t>14-00899</t>
  </si>
  <si>
    <t>14-00900</t>
  </si>
  <si>
    <t>12/26/2014</t>
  </si>
  <si>
    <t>1870</t>
  </si>
  <si>
    <t>7820000</t>
  </si>
  <si>
    <t>14-00901</t>
  </si>
  <si>
    <t>14-00902</t>
  </si>
  <si>
    <t>1871</t>
  </si>
  <si>
    <t>99.20</t>
  </si>
  <si>
    <t>14-00903</t>
  </si>
  <si>
    <t>7720000</t>
  </si>
  <si>
    <t>1872</t>
  </si>
  <si>
    <t>Refractory cytopenia with multilineage dysplasia</t>
  </si>
  <si>
    <t>14-00904</t>
  </si>
  <si>
    <t>14-00905</t>
  </si>
  <si>
    <t>1874</t>
  </si>
  <si>
    <t>54100000</t>
  </si>
  <si>
    <t>Purple top tube</t>
  </si>
  <si>
    <t>14-00908</t>
  </si>
  <si>
    <t>1082000000</t>
  </si>
  <si>
    <t>1875</t>
  </si>
  <si>
    <t>15-00004</t>
  </si>
  <si>
    <t>No cell pellet was observed after ACK lysis.</t>
  </si>
  <si>
    <t>15-00005</t>
  </si>
  <si>
    <t>No cell pellet was observed after ACK lysis.
WCC reported as 0.4 K/ cu mm.</t>
  </si>
  <si>
    <t>15-00006</t>
  </si>
  <si>
    <t>1876</t>
  </si>
  <si>
    <t>15-00007</t>
  </si>
  <si>
    <t xml:space="preserve">No cell pellet observed after ACK lysis.
</t>
  </si>
  <si>
    <t>15-00008</t>
  </si>
  <si>
    <t>1330000</t>
  </si>
  <si>
    <t>WCC reported as 0.9 K/cu mm.  low cell count of 633000 total viable cells-cell pellet in Low CP AML box.</t>
  </si>
  <si>
    <t>15-00009</t>
  </si>
  <si>
    <t>633000</t>
  </si>
  <si>
    <t>1877</t>
  </si>
  <si>
    <t>9820000</t>
  </si>
  <si>
    <t>2/23/2015</t>
  </si>
  <si>
    <t>15-00014</t>
  </si>
  <si>
    <t>15-00015</t>
  </si>
  <si>
    <t>1878</t>
  </si>
  <si>
    <t>1/8/2015</t>
  </si>
  <si>
    <t>15-00016</t>
  </si>
  <si>
    <t>2/2/2015</t>
  </si>
  <si>
    <t xml:space="preserve">Inhibitor screen got removed from database due to low absorbances.  </t>
  </si>
  <si>
    <t>15-00132</t>
  </si>
  <si>
    <t>164000000</t>
  </si>
  <si>
    <t>2 tubes from Cody, Alexey's patient.</t>
  </si>
  <si>
    <t>15-00342</t>
  </si>
  <si>
    <t xml:space="preserve">Acute Myeloid Leukemia w/FLT3 ITD mutation at crenolanib study entry
</t>
  </si>
  <si>
    <t>1879</t>
  </si>
  <si>
    <t>C2D1; frozen BMA for gDNA extraction and WES</t>
  </si>
  <si>
    <t>14-00833</t>
  </si>
  <si>
    <t>C1D14; frozen BMA for gDNA extraction and WES</t>
  </si>
  <si>
    <t>15-00033</t>
  </si>
  <si>
    <t>Acute Myeloid Leukemia w/FLT3 ITD mutation treated w/crenolonib</t>
  </si>
  <si>
    <t>1880</t>
  </si>
  <si>
    <t>Acute Myeloid Leukemia w/FLT3 ITD mutation</t>
  </si>
  <si>
    <t>1881</t>
  </si>
  <si>
    <t>1882</t>
  </si>
  <si>
    <t>Acute Myeloid Leukemia w/FLT3 D835 and ITD mutations treated w/crenolanib</t>
  </si>
  <si>
    <t>1883</t>
  </si>
  <si>
    <t xml:space="preserve">Acute Myeloid Leukemia w/FLT3 D835 and ITD mutations; treated w/crenolanib
</t>
  </si>
  <si>
    <t>1884</t>
  </si>
  <si>
    <t>Acute Myeloid Leukemia w/FLT3 D835 mutation; treated w/crenolanib</t>
  </si>
  <si>
    <t>1885</t>
  </si>
  <si>
    <t>C2D1; frozen BMA sent for gDNA extraction for WES</t>
  </si>
  <si>
    <t>14-00839</t>
  </si>
  <si>
    <t>C1D1; frozen BMA for gDNA extraction and WES</t>
  </si>
  <si>
    <t>14-00840</t>
  </si>
  <si>
    <t>1886</t>
  </si>
  <si>
    <t>1887</t>
  </si>
  <si>
    <t>C5D1; frozen BMA sent for gDNA extraction and WES</t>
  </si>
  <si>
    <t>14-00841</t>
  </si>
  <si>
    <t>C1D21; frozen BMA for gDNA extraction and WES</t>
  </si>
  <si>
    <t>14-00842</t>
  </si>
  <si>
    <t>C2D28; frozen BMA for gDNA extraction and WES</t>
  </si>
  <si>
    <t>14-00843</t>
  </si>
  <si>
    <t>C1D1; frozen PB for gDNA extraction and WES</t>
  </si>
  <si>
    <t>15-00034</t>
  </si>
  <si>
    <t>Follow-up; frozen BMA for gDNA extraction and WES</t>
  </si>
  <si>
    <t>15-00035</t>
  </si>
  <si>
    <t>1888</t>
  </si>
  <si>
    <t>C3D1; frozen BMA for gDNA extraction and WES</t>
  </si>
  <si>
    <t>14-00844</t>
  </si>
  <si>
    <t>2/17/2014</t>
  </si>
  <si>
    <t>14-00845</t>
  </si>
  <si>
    <t>14-00846</t>
  </si>
  <si>
    <t>1889</t>
  </si>
  <si>
    <t>76.7%</t>
  </si>
  <si>
    <t>15-00017</t>
  </si>
  <si>
    <t>4660000</t>
  </si>
  <si>
    <t>91.0%</t>
  </si>
  <si>
    <t>15-00018</t>
  </si>
  <si>
    <t>15-00019</t>
  </si>
  <si>
    <t>1890</t>
  </si>
  <si>
    <t>C1D1; frozen PB sent for gDNA extraction and WES</t>
  </si>
  <si>
    <t>14-00847</t>
  </si>
  <si>
    <t>1891</t>
  </si>
  <si>
    <t>14-00848</t>
  </si>
  <si>
    <t>14-00849</t>
  </si>
  <si>
    <t>1892</t>
  </si>
  <si>
    <t>14-00850</t>
  </si>
  <si>
    <t>C2D26; frozen BMA for gDNA extraction and WES</t>
  </si>
  <si>
    <t>14-00851</t>
  </si>
  <si>
    <t>4/14/2014</t>
  </si>
  <si>
    <t>14-00852</t>
  </si>
  <si>
    <t>C5D1; frozen BMA for gDNA extraction and WES</t>
  </si>
  <si>
    <t>14-00853</t>
  </si>
  <si>
    <t>C4D1; frozen BMA for gDNA extraction and WES</t>
  </si>
  <si>
    <t>14-00854</t>
  </si>
  <si>
    <t>1893</t>
  </si>
  <si>
    <t>C1D27; frozen BMA for gDNA extraction and WES</t>
  </si>
  <si>
    <t>14-00855</t>
  </si>
  <si>
    <t>1894</t>
  </si>
  <si>
    <t>3/5/2013</t>
  </si>
  <si>
    <t>14-00856</t>
  </si>
  <si>
    <t>1895</t>
  </si>
  <si>
    <t>14-00857</t>
  </si>
  <si>
    <t>1896</t>
  </si>
  <si>
    <t>14-00858</t>
  </si>
  <si>
    <t>1897</t>
  </si>
  <si>
    <t>14-00859</t>
  </si>
  <si>
    <t>1898</t>
  </si>
  <si>
    <t>12/2/2013</t>
  </si>
  <si>
    <t>FU; frozen PB for gDNA extraction and WES</t>
  </si>
  <si>
    <t>14-00860</t>
  </si>
  <si>
    <t>1899</t>
  </si>
  <si>
    <t>C1D26; frozen BMA for gDNA extraction and WES</t>
  </si>
  <si>
    <t>14-00861</t>
  </si>
  <si>
    <t>1900</t>
  </si>
  <si>
    <t>C2D3; frozen BMA for gDNA extraction and WES</t>
  </si>
  <si>
    <t>14-00862</t>
  </si>
  <si>
    <t>14-00863</t>
  </si>
  <si>
    <t>1901</t>
  </si>
  <si>
    <t>1841</t>
  </si>
  <si>
    <t>14-00864</t>
  </si>
  <si>
    <t>14-00865</t>
  </si>
  <si>
    <t>1902</t>
  </si>
  <si>
    <t>14-00866</t>
  </si>
  <si>
    <t>1903</t>
  </si>
  <si>
    <t>14-00867</t>
  </si>
  <si>
    <t>1904</t>
  </si>
  <si>
    <t>C1D28; frozen BMA for gDNA extraction and WES</t>
  </si>
  <si>
    <t>14-00880</t>
  </si>
  <si>
    <t>15-00037</t>
  </si>
  <si>
    <t>1905</t>
  </si>
  <si>
    <t>14-00868</t>
  </si>
  <si>
    <t>14-00869</t>
  </si>
  <si>
    <t>1906</t>
  </si>
  <si>
    <t>14-00870</t>
  </si>
  <si>
    <t>14-00871</t>
  </si>
  <si>
    <t>1907</t>
  </si>
  <si>
    <t>14-00872</t>
  </si>
  <si>
    <t>14-00873</t>
  </si>
  <si>
    <t>1908</t>
  </si>
  <si>
    <t>14-00874</t>
  </si>
  <si>
    <t>14-00875</t>
  </si>
  <si>
    <t>15-00036</t>
  </si>
  <si>
    <t>1909</t>
  </si>
  <si>
    <t>14-00876</t>
  </si>
  <si>
    <t>14-00877</t>
  </si>
  <si>
    <t>14-00878</t>
  </si>
  <si>
    <t>14-00879</t>
  </si>
  <si>
    <t>1910</t>
  </si>
  <si>
    <t>FU; Frozen PB for gDNA extraction and WES</t>
  </si>
  <si>
    <t>1850</t>
  </si>
  <si>
    <t>14-00881</t>
  </si>
  <si>
    <t>14-00882</t>
  </si>
  <si>
    <t>14-00883</t>
  </si>
  <si>
    <t>1911</t>
  </si>
  <si>
    <t>14-00884</t>
  </si>
  <si>
    <t>14-00885</t>
  </si>
  <si>
    <t>1912</t>
  </si>
  <si>
    <t>14-00886</t>
  </si>
  <si>
    <t>S; frozen BMA for gDNA extraction and WES</t>
  </si>
  <si>
    <t>14-00887</t>
  </si>
  <si>
    <t>1913</t>
  </si>
  <si>
    <t>14-00888</t>
  </si>
  <si>
    <t>1914</t>
  </si>
  <si>
    <t>Screening sample; frozen BMA for gDNA extraction and WES</t>
  </si>
  <si>
    <t>14-00889</t>
  </si>
  <si>
    <t>14-00890</t>
  </si>
  <si>
    <t>14-00891</t>
  </si>
  <si>
    <t>C9D1; frozen PB for gDNA extraction and WES</t>
  </si>
  <si>
    <t>14-00893</t>
  </si>
  <si>
    <t>C6D1; frozen BMA for gDNA extraction and WES</t>
  </si>
  <si>
    <t>14-00894</t>
  </si>
  <si>
    <t>15-00038</t>
  </si>
  <si>
    <t>C8D2; frozen BMA for gDNA extraction and WES</t>
  </si>
  <si>
    <t>15-00039</t>
  </si>
  <si>
    <t>1915</t>
  </si>
  <si>
    <t>1858</t>
  </si>
  <si>
    <t>15-00023</t>
  </si>
  <si>
    <t>1916</t>
  </si>
  <si>
    <t>97.2%</t>
  </si>
  <si>
    <t>15-00024</t>
  </si>
  <si>
    <t>1/17/2015</t>
  </si>
  <si>
    <t>15-00027</t>
  </si>
  <si>
    <t>15-00028</t>
  </si>
  <si>
    <t>Newly diagnosed ALL, 38yo</t>
  </si>
  <si>
    <t>1917</t>
  </si>
  <si>
    <t>92.1%</t>
  </si>
  <si>
    <t>15-00025</t>
  </si>
  <si>
    <t>dob: 1934</t>
  </si>
  <si>
    <t>1918</t>
  </si>
  <si>
    <t>93.2%</t>
  </si>
  <si>
    <t>15-00026</t>
  </si>
  <si>
    <t>80yo</t>
  </si>
  <si>
    <t>1919</t>
  </si>
  <si>
    <t>15-00029</t>
  </si>
  <si>
    <t>15-00030</t>
  </si>
  <si>
    <t>1920</t>
  </si>
  <si>
    <t>15-00031</t>
  </si>
  <si>
    <t>1921</t>
  </si>
  <si>
    <t>15-00032</t>
  </si>
  <si>
    <t>73500000</t>
  </si>
  <si>
    <t>born 1930</t>
  </si>
  <si>
    <t>1922</t>
  </si>
  <si>
    <t>15-00012</t>
  </si>
  <si>
    <t>335000000</t>
  </si>
  <si>
    <t>born 1954</t>
  </si>
  <si>
    <t>1923</t>
  </si>
  <si>
    <t>wbc 39</t>
  </si>
  <si>
    <t>15-00013</t>
  </si>
  <si>
    <t>1924</t>
  </si>
  <si>
    <t>15-00043</t>
  </si>
  <si>
    <t>29 y.o.</t>
  </si>
  <si>
    <t>1925</t>
  </si>
  <si>
    <t>8400000</t>
  </si>
  <si>
    <t>15-00045</t>
  </si>
  <si>
    <t>15-00046</t>
  </si>
  <si>
    <t>mouse spleen xenograft</t>
  </si>
  <si>
    <t>1926</t>
  </si>
  <si>
    <t>2550000</t>
  </si>
  <si>
    <t xml:space="preserve">mouse AML xenograft cells from spleen </t>
  </si>
  <si>
    <t>15-00044</t>
  </si>
  <si>
    <t>MD Anderson</t>
  </si>
  <si>
    <t>25500000</t>
  </si>
  <si>
    <t>1927</t>
  </si>
  <si>
    <t>15-00042</t>
  </si>
  <si>
    <t>1928</t>
  </si>
  <si>
    <t>1873</t>
  </si>
  <si>
    <t>15-00050</t>
  </si>
  <si>
    <t>1/19/2015</t>
  </si>
  <si>
    <t>1929</t>
  </si>
  <si>
    <t>32800000</t>
  </si>
  <si>
    <t>15-00051</t>
  </si>
  <si>
    <t>15-00052</t>
  </si>
  <si>
    <t>1930</t>
  </si>
  <si>
    <t>control #1 xenograft mouse spleen</t>
  </si>
  <si>
    <t>15-00047</t>
  </si>
  <si>
    <t>1931</t>
  </si>
  <si>
    <t>mouse xenograft control #2</t>
  </si>
  <si>
    <t>15-00048</t>
  </si>
  <si>
    <t>1932</t>
  </si>
  <si>
    <t>treat group mouse #5 spleen xenograft</t>
  </si>
  <si>
    <t>15-00061</t>
  </si>
  <si>
    <t>1933</t>
  </si>
  <si>
    <t>1760000</t>
  </si>
  <si>
    <t>15-00057</t>
  </si>
  <si>
    <t>15-00056</t>
  </si>
  <si>
    <t>15-00055</t>
  </si>
  <si>
    <t>1934</t>
  </si>
  <si>
    <t>2090000</t>
  </si>
  <si>
    <t>15-00060</t>
  </si>
  <si>
    <t>CML BC</t>
  </si>
  <si>
    <t>1935</t>
  </si>
  <si>
    <t>5460000</t>
  </si>
  <si>
    <t>66.8</t>
  </si>
  <si>
    <t>15-00058</t>
  </si>
  <si>
    <t>54600000</t>
  </si>
  <si>
    <t>144000000</t>
  </si>
  <si>
    <t>15-00059</t>
  </si>
  <si>
    <t>7190000000</t>
  </si>
  <si>
    <t>1/26/2015</t>
  </si>
  <si>
    <t>3/30/2015</t>
  </si>
  <si>
    <t>1936</t>
  </si>
  <si>
    <t>15-00062</t>
  </si>
  <si>
    <t>1937</t>
  </si>
  <si>
    <t>623000</t>
  </si>
  <si>
    <t>15-00063</t>
  </si>
  <si>
    <t>15-00064</t>
  </si>
  <si>
    <t>1938</t>
  </si>
  <si>
    <t>325000</t>
  </si>
  <si>
    <t>15-00066</t>
  </si>
  <si>
    <t>15-00067</t>
  </si>
  <si>
    <t>1/29/2015</t>
  </si>
  <si>
    <t>1939</t>
  </si>
  <si>
    <t>15-00001</t>
  </si>
  <si>
    <t>1940</t>
  </si>
  <si>
    <t>15-00070</t>
  </si>
  <si>
    <t>96300000</t>
  </si>
  <si>
    <t>CML-AP</t>
  </si>
  <si>
    <t>1/30/2015</t>
  </si>
  <si>
    <t>1941</t>
  </si>
  <si>
    <t>MNC frozen viable received for RNA Seq and WES</t>
  </si>
  <si>
    <t>15-00088</t>
  </si>
  <si>
    <t>1942</t>
  </si>
  <si>
    <t xml:space="preserve">RNA received for RNA Seq </t>
  </si>
  <si>
    <t>15-00089</t>
  </si>
  <si>
    <t>RNA received for RNA Seq</t>
  </si>
  <si>
    <t>15-00090</t>
  </si>
  <si>
    <t>CML-BC</t>
  </si>
  <si>
    <t>1943</t>
  </si>
  <si>
    <t>9/16/2012</t>
  </si>
  <si>
    <t>15-00091</t>
  </si>
  <si>
    <t>15-00092</t>
  </si>
  <si>
    <t>CML-CP</t>
  </si>
  <si>
    <t>1944</t>
  </si>
  <si>
    <t>15-00093</t>
  </si>
  <si>
    <t>15-00094</t>
  </si>
  <si>
    <t>1945</t>
  </si>
  <si>
    <t>15-00095</t>
  </si>
  <si>
    <t>15-00096</t>
  </si>
  <si>
    <t>1946</t>
  </si>
  <si>
    <t>15-00097</t>
  </si>
  <si>
    <t>15-00098</t>
  </si>
  <si>
    <t>1947</t>
  </si>
  <si>
    <t>15-00099</t>
  </si>
  <si>
    <t>Received as RNA from Utah</t>
  </si>
  <si>
    <t>2/10/2015</t>
  </si>
  <si>
    <t>15-00168</t>
  </si>
  <si>
    <t>1948</t>
  </si>
  <si>
    <t>15-00100</t>
  </si>
  <si>
    <t>1949</t>
  </si>
  <si>
    <t>15-00101</t>
  </si>
  <si>
    <t>1950</t>
  </si>
  <si>
    <t>Frozen viable MNCs received for RNA Seq and WES</t>
  </si>
  <si>
    <t>15-00102</t>
  </si>
  <si>
    <t>1951</t>
  </si>
  <si>
    <t>Frozen viable CD34+ received for WES</t>
  </si>
  <si>
    <t>15-00103</t>
  </si>
  <si>
    <t>8/14/2011</t>
  </si>
  <si>
    <t>Frozen viable CD34+ cells received for WES</t>
  </si>
  <si>
    <t>15-00104</t>
  </si>
  <si>
    <t>1952</t>
  </si>
  <si>
    <t>15-00110</t>
  </si>
  <si>
    <t>1953</t>
  </si>
  <si>
    <t>59000000</t>
  </si>
  <si>
    <t>15-00084</t>
  </si>
  <si>
    <t>1955</t>
  </si>
  <si>
    <t>15-00111</t>
  </si>
  <si>
    <t>1956</t>
  </si>
  <si>
    <t>15-00112</t>
  </si>
  <si>
    <t>1957</t>
  </si>
  <si>
    <t>15-00113</t>
  </si>
  <si>
    <t>1958</t>
  </si>
  <si>
    <t>4/4/2011</t>
  </si>
  <si>
    <t>15-00105</t>
  </si>
  <si>
    <t>11/14/2011</t>
  </si>
  <si>
    <t>15-00106</t>
  </si>
  <si>
    <t>15-00107</t>
  </si>
  <si>
    <t>Frozen viable MNCs for RNA Seq and WES</t>
  </si>
  <si>
    <t>15-00108</t>
  </si>
  <si>
    <t>15-00109</t>
  </si>
  <si>
    <t>1959</t>
  </si>
  <si>
    <t>15-00114</t>
  </si>
  <si>
    <t>1960</t>
  </si>
  <si>
    <t>15-00115</t>
  </si>
  <si>
    <t>1961</t>
  </si>
  <si>
    <t>6/6/2011</t>
  </si>
  <si>
    <t>15-00116</t>
  </si>
  <si>
    <t>00199</t>
  </si>
  <si>
    <t>Relapse AML</t>
  </si>
  <si>
    <t>4/6/2015</t>
  </si>
  <si>
    <t>1962</t>
  </si>
  <si>
    <t>15-00071</t>
  </si>
  <si>
    <t>15-00072</t>
  </si>
  <si>
    <t>00200</t>
  </si>
  <si>
    <t>New AML</t>
  </si>
  <si>
    <t>1963</t>
  </si>
  <si>
    <t>15-00073</t>
  </si>
  <si>
    <t>Unverified</t>
  </si>
  <si>
    <t>15-00074</t>
  </si>
  <si>
    <t>1964</t>
  </si>
  <si>
    <t>15-00075</t>
  </si>
  <si>
    <t>15-00076</t>
  </si>
  <si>
    <t>15-00077</t>
  </si>
  <si>
    <t>001-006 KH Trial</t>
  </si>
  <si>
    <t>CNL Baseline</t>
  </si>
  <si>
    <t>3/24/2015</t>
  </si>
  <si>
    <t>1965</t>
  </si>
  <si>
    <t>15-00078</t>
  </si>
  <si>
    <t>Cycle 3, Week 1</t>
  </si>
  <si>
    <t>15-00286</t>
  </si>
  <si>
    <t>15-026 Huntsman</t>
  </si>
  <si>
    <t>Post Chemo AML</t>
  </si>
  <si>
    <t>1966</t>
  </si>
  <si>
    <t>5.7 WBC</t>
  </si>
  <si>
    <t>15-00081</t>
  </si>
  <si>
    <t>AML, U of Colorado</t>
  </si>
  <si>
    <t>1967</t>
  </si>
  <si>
    <t>Clotted on arrival. Salvage unsuccessful.</t>
  </si>
  <si>
    <t>15-00082</t>
  </si>
  <si>
    <t>40000</t>
  </si>
  <si>
    <t>15-00083</t>
  </si>
  <si>
    <t>UTSW 00201</t>
  </si>
  <si>
    <t>1969</t>
  </si>
  <si>
    <t>15-00123</t>
  </si>
  <si>
    <t>750000000</t>
  </si>
  <si>
    <t>15-00124</t>
  </si>
  <si>
    <t>1/31/2015</t>
  </si>
  <si>
    <t>15-00125</t>
  </si>
  <si>
    <t>15-00126</t>
  </si>
  <si>
    <t>1971</t>
  </si>
  <si>
    <t>15-00127</t>
  </si>
  <si>
    <t>15-00128</t>
  </si>
  <si>
    <t>U of Colorado</t>
  </si>
  <si>
    <t>1972</t>
  </si>
  <si>
    <t>73.3</t>
  </si>
  <si>
    <t>15-00129</t>
  </si>
  <si>
    <t>15-00130</t>
  </si>
  <si>
    <t>1973</t>
  </si>
  <si>
    <t>15-00131</t>
  </si>
  <si>
    <t>15-00194</t>
  </si>
  <si>
    <t>15-00195</t>
  </si>
  <si>
    <t>1975</t>
  </si>
  <si>
    <t>15-00117</t>
  </si>
  <si>
    <t>1976</t>
  </si>
  <si>
    <t>15-00118</t>
  </si>
  <si>
    <t>1977</t>
  </si>
  <si>
    <t>15-00119</t>
  </si>
  <si>
    <t>1978</t>
  </si>
  <si>
    <t>15-00120</t>
  </si>
  <si>
    <t>1979</t>
  </si>
  <si>
    <t>CD34+ frozen viable received for WES</t>
  </si>
  <si>
    <t>15-00121</t>
  </si>
  <si>
    <t>15-00122</t>
  </si>
  <si>
    <t>1980</t>
  </si>
  <si>
    <t>From Providence St. Vincent Medical Center. Plasma and plasma-depleted whole blood aliquots sent to Alizadeh Lab at Stanford for ctDNA studies 2/2/15.</t>
  </si>
  <si>
    <t>15-00079</t>
  </si>
  <si>
    <t>1981</t>
  </si>
  <si>
    <t>15-00137</t>
  </si>
  <si>
    <t>80600000</t>
  </si>
  <si>
    <t>2/6/2015</t>
  </si>
  <si>
    <t>15-00147</t>
  </si>
  <si>
    <t>2/27/2015</t>
  </si>
  <si>
    <t>1982</t>
  </si>
  <si>
    <t xml:space="preserve">Inhibitor screen results (IP+FDA) got removed from database due to negative absorbances.  </t>
  </si>
  <si>
    <t>15-00133</t>
  </si>
  <si>
    <t>1983</t>
  </si>
  <si>
    <t>26500000</t>
  </si>
  <si>
    <t>15-00138</t>
  </si>
  <si>
    <t>1984</t>
  </si>
  <si>
    <t>156000</t>
  </si>
  <si>
    <t>92.00</t>
  </si>
  <si>
    <t>15-00139</t>
  </si>
  <si>
    <t>MPN with BCR-FGFR1 rearrangement</t>
  </si>
  <si>
    <t>1985</t>
  </si>
  <si>
    <t>From Palo Alto Medical Foundation; purple top</t>
  </si>
  <si>
    <t>15-00141</t>
  </si>
  <si>
    <t>1986</t>
  </si>
  <si>
    <t>358000</t>
  </si>
  <si>
    <t>90.90</t>
  </si>
  <si>
    <t>15-00142</t>
  </si>
  <si>
    <t>256000</t>
  </si>
  <si>
    <t>15-00143</t>
  </si>
  <si>
    <t>15-00144</t>
  </si>
  <si>
    <t>1987</t>
  </si>
  <si>
    <t>15-00146</t>
  </si>
  <si>
    <t>2/8/2015</t>
  </si>
  <si>
    <t>1988</t>
  </si>
  <si>
    <t>15-00148</t>
  </si>
  <si>
    <t>15-00149</t>
  </si>
  <si>
    <t>1989</t>
  </si>
  <si>
    <t>15-00150</t>
  </si>
  <si>
    <t>15-00151</t>
  </si>
  <si>
    <t>1990</t>
  </si>
  <si>
    <t>15-00152</t>
  </si>
  <si>
    <t>1991</t>
  </si>
  <si>
    <t>132000</t>
  </si>
  <si>
    <t>15-00154</t>
  </si>
  <si>
    <t>68400</t>
  </si>
  <si>
    <t>91.92</t>
  </si>
  <si>
    <t>15-00155</t>
  </si>
  <si>
    <t>15-00156</t>
  </si>
  <si>
    <t>1992</t>
  </si>
  <si>
    <t>278000</t>
  </si>
  <si>
    <t>83.60</t>
  </si>
  <si>
    <t>15-00157</t>
  </si>
  <si>
    <t>15-00158</t>
  </si>
  <si>
    <t>1993</t>
  </si>
  <si>
    <t>15-00159</t>
  </si>
  <si>
    <t>15-00160</t>
  </si>
  <si>
    <t>1994</t>
  </si>
  <si>
    <t>15-00161</t>
  </si>
  <si>
    <t>AP030608 AML Xeno</t>
  </si>
  <si>
    <t>AML Xeno</t>
  </si>
  <si>
    <t>1995</t>
  </si>
  <si>
    <t>15-00162</t>
  </si>
  <si>
    <t>2/9/2015</t>
  </si>
  <si>
    <t>1996</t>
  </si>
  <si>
    <t>15-00164</t>
  </si>
  <si>
    <t>1997</t>
  </si>
  <si>
    <t>15-00165</t>
  </si>
  <si>
    <t>85900000</t>
  </si>
  <si>
    <t>1998</t>
  </si>
  <si>
    <t>15-00166</t>
  </si>
  <si>
    <t>15-00167</t>
  </si>
  <si>
    <t>1999</t>
  </si>
  <si>
    <t>15-00174</t>
  </si>
  <si>
    <t>15-00175</t>
  </si>
  <si>
    <t>113000</t>
  </si>
  <si>
    <t>4/3/2015</t>
  </si>
  <si>
    <t>15-00337</t>
  </si>
  <si>
    <t>2000</t>
  </si>
  <si>
    <t>835000</t>
  </si>
  <si>
    <t>15-00163</t>
  </si>
  <si>
    <t>4180000</t>
  </si>
  <si>
    <t>2001</t>
  </si>
  <si>
    <t>4990000</t>
  </si>
  <si>
    <t>15-00169</t>
  </si>
  <si>
    <t>15-00170</t>
  </si>
  <si>
    <t>2002</t>
  </si>
  <si>
    <t>15-00171</t>
  </si>
  <si>
    <t>57100000</t>
  </si>
  <si>
    <t>15-00172</t>
  </si>
  <si>
    <t>2003</t>
  </si>
  <si>
    <t>15-00176</t>
  </si>
  <si>
    <t>2004</t>
  </si>
  <si>
    <t>15-00178</t>
  </si>
  <si>
    <t>2/14/2015</t>
  </si>
  <si>
    <t>2005</t>
  </si>
  <si>
    <t>2/13/2015</t>
  </si>
  <si>
    <t>15-00179</t>
  </si>
  <si>
    <t>15-00180</t>
  </si>
  <si>
    <t>2006</t>
  </si>
  <si>
    <t>310000</t>
  </si>
  <si>
    <t>15-00181</t>
  </si>
  <si>
    <t>931000</t>
  </si>
  <si>
    <t>2007</t>
  </si>
  <si>
    <t>3410000</t>
  </si>
  <si>
    <t>15-00182</t>
  </si>
  <si>
    <t>10200000</t>
  </si>
  <si>
    <t>2008</t>
  </si>
  <si>
    <t>9910000</t>
  </si>
  <si>
    <t>15-00183</t>
  </si>
  <si>
    <t>2009</t>
  </si>
  <si>
    <t>15-00184</t>
  </si>
  <si>
    <t>2010</t>
  </si>
  <si>
    <t>1954</t>
  </si>
  <si>
    <t>15-00185</t>
  </si>
  <si>
    <t>188000</t>
  </si>
  <si>
    <t>15-00186</t>
  </si>
  <si>
    <t>586000</t>
  </si>
  <si>
    <t>1070000</t>
  </si>
  <si>
    <t>15-00187</t>
  </si>
  <si>
    <t>3/19/2015</t>
  </si>
  <si>
    <t>3/20/2015</t>
  </si>
  <si>
    <t>15-00294</t>
  </si>
  <si>
    <t>15-00295</t>
  </si>
  <si>
    <t>2/15/2015</t>
  </si>
  <si>
    <t>2011</t>
  </si>
  <si>
    <t>15-00188</t>
  </si>
  <si>
    <t>122000000</t>
  </si>
  <si>
    <t>2012</t>
  </si>
  <si>
    <t>15-00189</t>
  </si>
  <si>
    <t>2013</t>
  </si>
  <si>
    <t>15-00196</t>
  </si>
  <si>
    <t>15-00197</t>
  </si>
  <si>
    <t>15-00198</t>
  </si>
  <si>
    <t>2014</t>
  </si>
  <si>
    <t>2/19/2015</t>
  </si>
  <si>
    <t>2015</t>
  </si>
  <si>
    <t>398000</t>
  </si>
  <si>
    <t>15-00199</t>
  </si>
  <si>
    <t>2016</t>
  </si>
  <si>
    <t>664000</t>
  </si>
  <si>
    <t>15-00200</t>
  </si>
  <si>
    <t>545000</t>
  </si>
  <si>
    <t>15-00201</t>
  </si>
  <si>
    <t>15-00202</t>
  </si>
  <si>
    <t>2017</t>
  </si>
  <si>
    <t>15-00203</t>
  </si>
  <si>
    <t>2018</t>
  </si>
  <si>
    <t>392000</t>
  </si>
  <si>
    <t>15-00208</t>
  </si>
  <si>
    <t>3920000</t>
  </si>
  <si>
    <t>15-00209</t>
  </si>
  <si>
    <t>2019</t>
  </si>
  <si>
    <t>3790000</t>
  </si>
  <si>
    <t>15-00210</t>
  </si>
  <si>
    <t>15-00211</t>
  </si>
  <si>
    <t>2020</t>
  </si>
  <si>
    <t>15-00204</t>
  </si>
  <si>
    <t>15-00205</t>
  </si>
  <si>
    <t>3/6/2015</t>
  </si>
  <si>
    <t>2022</t>
  </si>
  <si>
    <t>35e6 cells given to Anupriya/Megan for CD34 selection.</t>
  </si>
  <si>
    <t>15-00225</t>
  </si>
  <si>
    <t>60100000</t>
  </si>
  <si>
    <t>2023</t>
  </si>
  <si>
    <t>2024</t>
  </si>
  <si>
    <t>4110000</t>
  </si>
  <si>
    <t>15-00229</t>
  </si>
  <si>
    <t>15-00230</t>
  </si>
  <si>
    <t>2025</t>
  </si>
  <si>
    <t>15-00214</t>
  </si>
  <si>
    <t>15-00215</t>
  </si>
  <si>
    <t>2026</t>
  </si>
  <si>
    <t>8690000</t>
  </si>
  <si>
    <t>PB samples from Williamsport Hospital, PA for CSF3R/SETBP1 testing
After above cell pellet(5e6 cells) was isolated, further sample was clotted after 1st ACK, ACK'd 3X and strained after each- 2 cell pellets(10e6 each) and 4 frozen viables(10e6 each) were salvaged and recorded.</t>
  </si>
  <si>
    <t>15-00228</t>
  </si>
  <si>
    <t>60800000</t>
  </si>
  <si>
    <t>2027</t>
  </si>
  <si>
    <t>2028</t>
  </si>
  <si>
    <t>6270000</t>
  </si>
  <si>
    <t>15-00237</t>
  </si>
  <si>
    <t>15-00238</t>
  </si>
  <si>
    <t>2029</t>
  </si>
  <si>
    <t>3/11/2015</t>
  </si>
  <si>
    <t>15-00266</t>
  </si>
  <si>
    <t>677000000</t>
  </si>
  <si>
    <t>3/4/2015</t>
  </si>
  <si>
    <t>2030</t>
  </si>
  <si>
    <t>15-00239</t>
  </si>
  <si>
    <t>2460000</t>
  </si>
  <si>
    <t>15-00240</t>
  </si>
  <si>
    <t>Patient consented to repository</t>
  </si>
  <si>
    <t>2031</t>
  </si>
  <si>
    <t>1968</t>
  </si>
  <si>
    <t>15-00242</t>
  </si>
  <si>
    <t>5750000</t>
  </si>
  <si>
    <t>15-00243</t>
  </si>
  <si>
    <t>288000000</t>
  </si>
  <si>
    <t>15-00244</t>
  </si>
  <si>
    <t>680000000</t>
  </si>
  <si>
    <t>3/12/2015</t>
  </si>
  <si>
    <t>15-00274</t>
  </si>
  <si>
    <t>65yo</t>
  </si>
  <si>
    <t>2032</t>
  </si>
  <si>
    <t>15-00245</t>
  </si>
  <si>
    <t>58.4</t>
  </si>
  <si>
    <t>15-00246</t>
  </si>
  <si>
    <t>61yo</t>
  </si>
  <si>
    <t>2033</t>
  </si>
  <si>
    <t>15-00247</t>
  </si>
  <si>
    <t>9310000</t>
  </si>
  <si>
    <t>15-00248</t>
  </si>
  <si>
    <t>279000000</t>
  </si>
  <si>
    <t>2034</t>
  </si>
  <si>
    <t>15-00249</t>
  </si>
  <si>
    <t>2035</t>
  </si>
  <si>
    <t>15-00250</t>
  </si>
  <si>
    <t>2036</t>
  </si>
  <si>
    <t>7510000</t>
  </si>
  <si>
    <t>85.3</t>
  </si>
  <si>
    <t>15-00251</t>
  </si>
  <si>
    <t>2037</t>
  </si>
  <si>
    <t>Dx of MDS, thus leftover cells given to Anupriya/Megan for CD34 selection, assays and frozen viables.</t>
  </si>
  <si>
    <t>1974</t>
  </si>
  <si>
    <t>15-00213</t>
  </si>
  <si>
    <t>2038</t>
  </si>
  <si>
    <t>This sample was new dx AML but confirmed a B-ALL after processing.  None of the plates or siRNA grew, most likely due to use of using myeloid media at the time of processing, not yet knowing the eventual lymphoid Dx.</t>
  </si>
  <si>
    <t>15-00235</t>
  </si>
  <si>
    <t>412000000</t>
  </si>
  <si>
    <t>15-00263</t>
  </si>
  <si>
    <t>2039</t>
  </si>
  <si>
    <t>4580000</t>
  </si>
  <si>
    <t>673409  spleen cells.</t>
  </si>
  <si>
    <t>15-00216</t>
  </si>
  <si>
    <t>xenograft</t>
  </si>
  <si>
    <t>2040</t>
  </si>
  <si>
    <t>15-00252</t>
  </si>
  <si>
    <t>2041</t>
  </si>
  <si>
    <t>3787882 ctrl #2</t>
  </si>
  <si>
    <t>15-00217</t>
  </si>
  <si>
    <t>2042</t>
  </si>
  <si>
    <t>15-00218</t>
  </si>
  <si>
    <t>WCC=0.72, no cell pellet seen after processing</t>
  </si>
  <si>
    <t>15-00221</t>
  </si>
  <si>
    <t>2043</t>
  </si>
  <si>
    <t>WCC=0.2, no cell pellet seen after processing</t>
  </si>
  <si>
    <t>15-00222</t>
  </si>
  <si>
    <t>no cells seen after processing</t>
  </si>
  <si>
    <t>15-00223</t>
  </si>
  <si>
    <t>15-00224</t>
  </si>
  <si>
    <t>2044</t>
  </si>
  <si>
    <t>3787882 Tx #2</t>
  </si>
  <si>
    <t>15-00226</t>
  </si>
  <si>
    <t>2045</t>
  </si>
  <si>
    <t>3787882 ctrl #5</t>
  </si>
  <si>
    <t>15-00227</t>
  </si>
  <si>
    <t>2046</t>
  </si>
  <si>
    <t>15-00232</t>
  </si>
  <si>
    <t>2047</t>
  </si>
  <si>
    <t>for imatinib plasma level analysis</t>
  </si>
  <si>
    <t>15-00233</t>
  </si>
  <si>
    <t>2048</t>
  </si>
  <si>
    <t>3787882 Tx #1</t>
  </si>
  <si>
    <t>15-00234</t>
  </si>
  <si>
    <t>2049</t>
  </si>
  <si>
    <t>85.5</t>
  </si>
  <si>
    <t>3/5/2015</t>
  </si>
  <si>
    <t>Shipment delayed in Memphis due to bad weather. Was somewhat clotted on arrival and quite a bit after ACK lysis. Still, had enough cells.</t>
  </si>
  <si>
    <t>15-00259</t>
  </si>
  <si>
    <t>806000000</t>
  </si>
  <si>
    <t>15-00264</t>
  </si>
  <si>
    <t>724000000</t>
  </si>
  <si>
    <t>2050</t>
  </si>
  <si>
    <t>94.10</t>
  </si>
  <si>
    <t>15-00268</t>
  </si>
  <si>
    <t>2051</t>
  </si>
  <si>
    <t>2052</t>
  </si>
  <si>
    <t>15-00261</t>
  </si>
  <si>
    <t>88200000</t>
  </si>
  <si>
    <t>15-00262</t>
  </si>
  <si>
    <t>2053</t>
  </si>
  <si>
    <t>15-00269</t>
  </si>
  <si>
    <t>15-00291</t>
  </si>
  <si>
    <t>2054</t>
  </si>
  <si>
    <t>50.5</t>
  </si>
  <si>
    <t>Alot of clotting during processing.</t>
  </si>
  <si>
    <t>15-00270</t>
  </si>
  <si>
    <t>130400000</t>
  </si>
  <si>
    <t>26600000</t>
  </si>
  <si>
    <t>15-00271</t>
  </si>
  <si>
    <t>15-00272</t>
  </si>
  <si>
    <t>15-00273</t>
  </si>
  <si>
    <t>15-00334</t>
  </si>
  <si>
    <t>15-00348</t>
  </si>
  <si>
    <t>433000000</t>
  </si>
  <si>
    <t>48900000</t>
  </si>
  <si>
    <t>15-00345</t>
  </si>
  <si>
    <t>978000000</t>
  </si>
  <si>
    <t>2055</t>
  </si>
  <si>
    <t>48200000</t>
  </si>
  <si>
    <t>Green top tube</t>
  </si>
  <si>
    <t>15-00275</t>
  </si>
  <si>
    <t>2056</t>
  </si>
  <si>
    <t>15-00265</t>
  </si>
  <si>
    <t>468000000</t>
  </si>
  <si>
    <t>98.20</t>
  </si>
  <si>
    <t>1ml Flow</t>
  </si>
  <si>
    <t>15-00335</t>
  </si>
  <si>
    <t>787000000</t>
  </si>
  <si>
    <t>2057</t>
  </si>
  <si>
    <t>15-00267</t>
  </si>
  <si>
    <t>2058</t>
  </si>
  <si>
    <t>3/7/2015</t>
  </si>
  <si>
    <t>15-00256</t>
  </si>
  <si>
    <t>15-00257</t>
  </si>
  <si>
    <t>125000000</t>
  </si>
  <si>
    <t>15-00258</t>
  </si>
  <si>
    <t>3/13/2015</t>
  </si>
  <si>
    <t>3/14/2015</t>
  </si>
  <si>
    <t>15-00280</t>
  </si>
  <si>
    <t>2059</t>
  </si>
  <si>
    <t>36500000</t>
  </si>
  <si>
    <t>Bone marrow inaspirable, so drew peripheral blood sample.</t>
  </si>
  <si>
    <t>15-00276</t>
  </si>
  <si>
    <t>15-00277</t>
  </si>
  <si>
    <t>2060</t>
  </si>
  <si>
    <t>7200000</t>
  </si>
  <si>
    <t>15-00278</t>
  </si>
  <si>
    <t>Purple top tubes</t>
  </si>
  <si>
    <t>15-00279</t>
  </si>
  <si>
    <t>374000000</t>
  </si>
  <si>
    <t>MDS to AML</t>
  </si>
  <si>
    <t>2061</t>
  </si>
  <si>
    <t>15-00281</t>
  </si>
  <si>
    <t>15-00282</t>
  </si>
  <si>
    <t>2062</t>
  </si>
  <si>
    <t>15-00288</t>
  </si>
  <si>
    <t>DOB: 1947</t>
  </si>
  <si>
    <t>2063</t>
  </si>
  <si>
    <t>15-00254</t>
  </si>
  <si>
    <t>1060000000</t>
  </si>
  <si>
    <t>15-00255</t>
  </si>
  <si>
    <t>2064</t>
  </si>
  <si>
    <t>Leukocytosis, likely Ph+CML</t>
  </si>
  <si>
    <t>2065</t>
  </si>
  <si>
    <t>46100000</t>
  </si>
  <si>
    <t>3/21/2015</t>
  </si>
  <si>
    <t>15-00307</t>
  </si>
  <si>
    <t>921000000</t>
  </si>
  <si>
    <t>15-00308</t>
  </si>
  <si>
    <t>2066</t>
  </si>
  <si>
    <t>15-00297</t>
  </si>
  <si>
    <t>357000000</t>
  </si>
  <si>
    <t>33300000</t>
  </si>
  <si>
    <t>15-00298</t>
  </si>
  <si>
    <t>15-00299</t>
  </si>
  <si>
    <t>2067</t>
  </si>
  <si>
    <t>15-00293</t>
  </si>
  <si>
    <t>15-00300</t>
  </si>
  <si>
    <t>15-00301</t>
  </si>
  <si>
    <t>2068</t>
  </si>
  <si>
    <t>99.40</t>
  </si>
  <si>
    <t>15-00302</t>
  </si>
  <si>
    <t>2069</t>
  </si>
  <si>
    <t>4980000</t>
  </si>
  <si>
    <t>99.90</t>
  </si>
  <si>
    <t>15-00303</t>
  </si>
  <si>
    <t>2070</t>
  </si>
  <si>
    <t>89.50</t>
  </si>
  <si>
    <t>15-00304</t>
  </si>
  <si>
    <t>307000</t>
  </si>
  <si>
    <t>90.30</t>
  </si>
  <si>
    <t>15-00305</t>
  </si>
  <si>
    <t>2071</t>
  </si>
  <si>
    <t>3150000</t>
  </si>
  <si>
    <t>95.40</t>
  </si>
  <si>
    <t>15-00306</t>
  </si>
  <si>
    <t>2073</t>
  </si>
  <si>
    <t>74000000</t>
  </si>
  <si>
    <t>15-00287</t>
  </si>
  <si>
    <t>2075</t>
  </si>
  <si>
    <t>3/23/2015</t>
  </si>
  <si>
    <t>FLT3+
Pt. On Hydroxyurea
WBC 25</t>
  </si>
  <si>
    <t>15-00309</t>
  </si>
  <si>
    <t>2076</t>
  </si>
  <si>
    <t>15-00289</t>
  </si>
  <si>
    <t>2077</t>
  </si>
  <si>
    <t>15-00290</t>
  </si>
  <si>
    <t>Relapsed AML</t>
  </si>
  <si>
    <t>2078</t>
  </si>
  <si>
    <t>524000</t>
  </si>
  <si>
    <t>15-00292</t>
  </si>
  <si>
    <t>Acute Monocytic Leukemia</t>
  </si>
  <si>
    <t>2079</t>
  </si>
  <si>
    <t>15-00296</t>
  </si>
  <si>
    <t>2080</t>
  </si>
  <si>
    <t>15-00310</t>
  </si>
  <si>
    <t>15-00311</t>
  </si>
  <si>
    <t>3430000</t>
  </si>
  <si>
    <t>15-00312</t>
  </si>
  <si>
    <t>2081</t>
  </si>
  <si>
    <t>15-00313</t>
  </si>
  <si>
    <t>8260000</t>
  </si>
  <si>
    <t>2082</t>
  </si>
  <si>
    <t>48800000</t>
  </si>
  <si>
    <t>15-00314</t>
  </si>
  <si>
    <t>733000000</t>
  </si>
  <si>
    <t>3/27/2015</t>
  </si>
  <si>
    <t>2083</t>
  </si>
  <si>
    <t>3/26/2015</t>
  </si>
  <si>
    <t>15-00316</t>
  </si>
  <si>
    <t>565000</t>
  </si>
  <si>
    <t>15-00317</t>
  </si>
  <si>
    <t>154000</t>
  </si>
  <si>
    <t>15-00318</t>
  </si>
  <si>
    <t>2084</t>
  </si>
  <si>
    <t>15-00319</t>
  </si>
  <si>
    <t>15-00320</t>
  </si>
  <si>
    <t>3/28/2015</t>
  </si>
  <si>
    <t>2085</t>
  </si>
  <si>
    <t>15-00321</t>
  </si>
  <si>
    <t>648000000</t>
  </si>
  <si>
    <t xml:space="preserve">Patient originally suspected of having pre-fibrotic cellular phase disease (Myeloproliferative Neoplasm or proliferative myelofibrosis). After discussion between Dr. Deininger &amp; Dr. Dao, the patient was diagnosed with aCML on 08Apr15. </t>
  </si>
  <si>
    <t>2086</t>
  </si>
  <si>
    <t>Baseline</t>
  </si>
  <si>
    <t>15-00315</t>
  </si>
  <si>
    <t>15-00324</t>
  </si>
  <si>
    <t>416000000</t>
  </si>
  <si>
    <t>4/10/2015</t>
  </si>
  <si>
    <t>15-00356</t>
  </si>
  <si>
    <t>255000000</t>
  </si>
  <si>
    <t>2087</t>
  </si>
  <si>
    <t>Absolutely no cells counted. Mini-centrifuge spin showed no pellet as well.</t>
  </si>
  <si>
    <t>15-00322</t>
  </si>
  <si>
    <t>2088</t>
  </si>
  <si>
    <t>457000</t>
  </si>
  <si>
    <t>15-00323</t>
  </si>
  <si>
    <t>2280000</t>
  </si>
  <si>
    <t>2089</t>
  </si>
  <si>
    <t>3780000</t>
  </si>
  <si>
    <t>15-00325</t>
  </si>
  <si>
    <t>4840000</t>
  </si>
  <si>
    <t>2090</t>
  </si>
  <si>
    <t>15-00328</t>
  </si>
  <si>
    <t>6960000</t>
  </si>
  <si>
    <t>15-00329</t>
  </si>
  <si>
    <t>5680000</t>
  </si>
  <si>
    <t>15-00330</t>
  </si>
  <si>
    <t>2091</t>
  </si>
  <si>
    <t>754000</t>
  </si>
  <si>
    <t>15-00331</t>
  </si>
  <si>
    <t>7540000</t>
  </si>
  <si>
    <t>3570000</t>
  </si>
  <si>
    <t>15-00332</t>
  </si>
  <si>
    <t>15-00333</t>
  </si>
  <si>
    <t>2093</t>
  </si>
  <si>
    <t>15-00336</t>
  </si>
  <si>
    <t>2094</t>
  </si>
  <si>
    <t>5470000</t>
  </si>
  <si>
    <t>15-00338</t>
  </si>
  <si>
    <t>15-00339</t>
  </si>
  <si>
    <t>4/4/2015</t>
  </si>
  <si>
    <t>2095</t>
  </si>
  <si>
    <t>406000</t>
  </si>
  <si>
    <t>15-00340</t>
  </si>
  <si>
    <t>2030000</t>
  </si>
  <si>
    <t>2096</t>
  </si>
  <si>
    <t>12/13/2014</t>
  </si>
  <si>
    <t>14-00820</t>
  </si>
  <si>
    <t>2097</t>
  </si>
  <si>
    <t>15-00341</t>
  </si>
  <si>
    <t>2098</t>
  </si>
  <si>
    <t>15-00343</t>
  </si>
  <si>
    <t>2099</t>
  </si>
  <si>
    <t>15-00344</t>
  </si>
  <si>
    <t>403000000</t>
  </si>
  <si>
    <t>Suspected CML</t>
  </si>
  <si>
    <t>2101</t>
  </si>
  <si>
    <t>15-00346</t>
  </si>
  <si>
    <t>1760000000</t>
  </si>
  <si>
    <t>2102</t>
  </si>
  <si>
    <t>4150000</t>
  </si>
  <si>
    <t>15-00351</t>
  </si>
  <si>
    <t>15-00352</t>
  </si>
  <si>
    <t>2103</t>
  </si>
  <si>
    <t>374000</t>
  </si>
  <si>
    <t>91.20</t>
  </si>
  <si>
    <t>15-00350</t>
  </si>
  <si>
    <t>2104</t>
  </si>
  <si>
    <t>2410000</t>
  </si>
  <si>
    <t>89.40</t>
  </si>
  <si>
    <t>15-00353</t>
  </si>
  <si>
    <t>15-00354</t>
  </si>
  <si>
    <t>CNL Trial #001-004</t>
  </si>
  <si>
    <t>2105</t>
  </si>
  <si>
    <t>14-00685</t>
  </si>
  <si>
    <t>2106</t>
  </si>
  <si>
    <t>801000</t>
  </si>
  <si>
    <t>15-00357</t>
  </si>
  <si>
    <t>959000</t>
  </si>
  <si>
    <t>15-00358</t>
  </si>
  <si>
    <t>15-00359</t>
  </si>
  <si>
    <t>2107</t>
  </si>
  <si>
    <t>477000</t>
  </si>
  <si>
    <t>86.40</t>
  </si>
  <si>
    <t>15-00360</t>
  </si>
  <si>
    <t>4/13/2015</t>
  </si>
  <si>
    <t>2108</t>
  </si>
  <si>
    <t>15-00361</t>
  </si>
  <si>
    <t>15-00362</t>
  </si>
  <si>
    <t>id</t>
  </si>
  <si>
    <t>name</t>
  </si>
  <si>
    <t>description</t>
  </si>
  <si>
    <t>recordCreateTime</t>
  </si>
  <si>
    <t>recordUpdateTime</t>
  </si>
  <si>
    <t>runTime</t>
  </si>
  <si>
    <t>molecule</t>
  </si>
  <si>
    <t>strategy</t>
  </si>
  <si>
    <t>selection</t>
  </si>
  <si>
    <t>library</t>
  </si>
  <si>
    <t>libraryLayout</t>
  </si>
  <si>
    <t>instrumentModel</t>
  </si>
  <si>
    <t xml:space="preserve">instrumentDataFile </t>
  </si>
  <si>
    <t>sequencingCenter</t>
  </si>
  <si>
    <t>platformUnit</t>
  </si>
  <si>
    <t>info (map)</t>
  </si>
  <si>
    <t>The metadata merge several concepts:</t>
  </si>
  <si>
    <t>Patient:</t>
  </si>
  <si>
    <t>This should be self explanatory.  There are fields describing this individual: name, race, gender, etc</t>
  </si>
  <si>
    <t>Malignacy:</t>
  </si>
  <si>
    <t>Specimen/Sample</t>
  </si>
  <si>
    <t>One could take samples from the malignacy.  This could mean drawing blood or taking a biopsy (for solid tumors).  These samples are the physical object that is prepared for sequencing, imaging, etc.  A malignacy can have many samples taken, at many different dates.</t>
  </si>
  <si>
    <t>Experiment:</t>
  </si>
  <si>
    <t>RNA</t>
  </si>
  <si>
    <t>Hi-Seq3000??</t>
  </si>
  <si>
    <t>This is an intermediate entity not well covered by GA4GH.  The patient has a tumor or malignancy.  Samples will be extracted from this entity; however, it has attributes separate from those specimens.  This entity is usually merged into sample or assumed to be part of patient.</t>
  </si>
  <si>
    <t>Specific Diagnosis - Diagnosis</t>
  </si>
  <si>
    <t>Specific Diagnosis - ICD-O</t>
  </si>
  <si>
    <t>Specific Diagnosis</t>
  </si>
  <si>
    <t>Tertiary Specific Diagnosis</t>
  </si>
  <si>
    <t>ZIP code of Diagnosis</t>
  </si>
  <si>
    <t>patient</t>
  </si>
  <si>
    <t>sample</t>
  </si>
  <si>
    <t>#_of_lanes</t>
  </si>
  <si>
    <t>T_N</t>
  </si>
  <si>
    <t>path_to_raw_read_fastqs</t>
  </si>
  <si>
    <t>T</t>
  </si>
  <si>
    <t>/mnt/lustre1/BeatAML/seqcap/raw/BeatAML1/FlowCell1/141110_SN632_0409_BC5PPDACXX/Sample_DNA140626JT_2_12-00127</t>
  </si>
  <si>
    <t>N</t>
  </si>
  <si>
    <t>/mnt/lustre1/BeatAML/seqcap/raw/BeatAML1/FlowCell9/150309_SN632_0431_AC6B97ACXX/Sample_DNA140625JT_2_13-00234</t>
  </si>
  <si>
    <t>/mnt/lustre1/BeatAML/seqcap/raw/BeatAML1/FlowCell1/141110_SN632_0409_BC5PPDACXX/Sample_DNA140626JT_3_13-00226</t>
  </si>
  <si>
    <t>/mnt/lustre1/BeatAML/seqcap/raw/BeatAML1/FlowCell9/150309_SN632_0431_AC6B97ACXX/Sample_DNA140625JT_3_13-00227</t>
  </si>
  <si>
    <t>/mnt/lustre1/BeatAML/seqcap/raw/BeatAML1/FlowCell1/141110_SN632_0409_BC5PPDACXX/Sample_DNA140626JT_5_13-00195</t>
  </si>
  <si>
    <t>/mnt/lustre1/BeatAML/seqcap/raw/BeatAML1/FlowCell9/150309_SN632_0431_AC6B97ACXX/Sample_DNA140625JT_5_13-00225</t>
  </si>
  <si>
    <t>/mnt/lustre1/BeatAML/seqcap/raw/BeatAML1/FlowCell1/141110_SN632_0409_BC5PPDACXX/Sample_DNA140626JT_6_13-00201</t>
  </si>
  <si>
    <t>/mnt/lustre1/BeatAML/seqcap/raw/BeatAML1/FlowCell9/150309_SN632_0431_AC6B97ACXX/Sample_DNA140625JT_6_13-00228</t>
  </si>
  <si>
    <t>/mnt/lustre1/BeatAML/seqcap/raw/BeatAML1/FlowCell1/141110_SN632_0409_BC5PPDACXX/Sample_DNA140626JT_7_13-00204</t>
  </si>
  <si>
    <t>/mnt/lustre1/BeatAML/seqcap/raw/BeatAML1/FlowCell9/150309_SN632_0431_AC6B97ACXX/Sample_DNA140625JT_7_13-00209</t>
  </si>
  <si>
    <t>/mnt/lustre1/BeatAML/seqcap/raw/BeatAML1/FlowCell1/141110_SN632_0409_BC5PPDACXX/Sample_DNA140626JT_8_13-00242</t>
  </si>
  <si>
    <t>/mnt/lustre1/BeatAML/seqcap/raw/BeatAML1/FlowCell9/150309_SN632_0431_AC6B97ACXX/Sample_DNA140625JT_8_13-00243</t>
  </si>
  <si>
    <t>/mnt/lustre1/BeatAML/seqcap/raw/BeatAML1/FlowCell1/141110_SN632_0409_BC5PPDACXX/Sample_DNA140626JT_9_13-00218</t>
  </si>
  <si>
    <t>/mnt/lustre1/BeatAML/seqcap/raw/BeatAML1/FlowCell9/150309_SN632_0431_AC6B97ACXX/Sample_DNA140625JT_9_13-00249</t>
  </si>
  <si>
    <t>/mnt/lustre1/BeatAML/seqcap/raw/BeatAML1/FlowCell1/141110_SN632_0409_BC5PPDACXX/Sample_DNA140626JT_10_13-00237</t>
  </si>
  <si>
    <t>/mnt/lustre1/BeatAML/seqcap/raw/BeatAML1/FlowCell9/150309_SN632_0431_AC6B97ACXX/Sample_DNA140625JT_10_13-00238</t>
  </si>
  <si>
    <t>/mnt/lustre1/BeatAML/seqcap/raw/BeatAML1/FlowCell1/141110_SN632_0409_BC5PPDACXX/Sample_DNA140626JT_11_13-00247</t>
  </si>
  <si>
    <t>/mnt/lustre1/BeatAML/seqcap/raw/BeatAML1/FlowCell9/150309_SN632_0431_AC6B97ACXX/Sample_DNA140625JT_11_13-00265</t>
  </si>
  <si>
    <t>/mnt/lustre1/BeatAML/seqcap/raw/BeatAML1/FlowCell1/141110_SN632_0409_BC5PPDACXX/Sample_DNA140626JT_14_13-00281</t>
  </si>
  <si>
    <t>/mnt/lustre1/BeatAML/seqcap/raw/BeatAML1/FlowCell9/150309_SN632_0431_AC6B97ACXX/Sample_DNA140625JT_14_13-00414</t>
  </si>
  <si>
    <t>/mnt/lustre1/BeatAML/seqcap/raw/BeatAML1/FlowCell2/141124_SN632_0411_BC5NETACXX/Sample_DNA140626JT_15_13-00286</t>
  </si>
  <si>
    <t>/mnt/lustre1/BeatAML/seqcap/raw/BeatAML1/FlowCell9/150309_SN632_0431_AC6B97ACXX/Sample_DNA140625JT_15_13-00415</t>
  </si>
  <si>
    <t>/mnt/lustre1/BeatAML/seqcap/raw/BeatAML1/FlowCell2/141124_SN632_0411_BC5NETACXX/Sample_DNA140626JT_16_13-00232</t>
  </si>
  <si>
    <t>/mnt/lustre1/BeatAML/seqcap/raw/BeatAML1/FlowCell9/150309_SN632_0431_AC6B97ACXX/Sample_DNA140625JT_16_13-00233</t>
  </si>
  <si>
    <t>/mnt/lustre1/BeatAML/seqcap/raw/BeatAML1/FlowCell2/141124_SN632_0411_BC5NETACXX/Sample_DNA140626JT_18_14-00449</t>
  </si>
  <si>
    <t>/mnt/lustre1/BeatAML/seqcap/raw/BeatAML1/FlowCell9/150309_SN632_0431_AC6B97ACXX/Sample_DNA140625JT_18_14-00450</t>
  </si>
  <si>
    <t>/mnt/lustre1/BeatAML/seqcap/raw/BeatAML1/FlowCell9/150309_SN632_0431_AC6B97ACXX/Sample_DNA140625JT_19_14-00421</t>
  </si>
  <si>
    <t>/mnt/lustre1/BeatAML/seqcap/raw/BeatAML1/FlowCell2/141124_SN632_0411_BC5NETACXX/Sample_DNA140626JT_19_14-00423</t>
  </si>
  <si>
    <t>/mnt/lustre1/BeatAML/seqcap/raw/BeatAML1/FlowCell2/141124_SN632_0411_BC5NETACXX/Sample_DNA140626JT_21_13-00331</t>
  </si>
  <si>
    <t>/mnt/lustre1/BeatAML/seqcap/raw/BeatAML1/FlowCell9/150309_SN632_0431_AC6B97ACXX/Sample_DNA140625JT_21_13-00531</t>
  </si>
  <si>
    <t>/mnt/lustre1/BeatAML/seqcap/raw/BeatAML1/FlowCell2/141124_SN632_0411_BC5NETACXX/Sample_DNA140626JT_25_13-00342</t>
  </si>
  <si>
    <t>/mnt/lustre1/BeatAML/seqcap/raw/BeatAML1/FlowCell9/150309_SN632_0431_AC6B97ACXX/Sample_DNA140625JT_25_13-00530</t>
  </si>
  <si>
    <t>/mnt/lustre1/BeatAML/seqcap/raw/BeatAML1/FlowCell9/150309_SN632_0431_AC6B97ACXX/Sample_DNA140625JT_26_14-00227</t>
  </si>
  <si>
    <t>/mnt/lustre1/BeatAML/seqcap/raw/BeatAML1/FlowCell2/141124_SN632_0411_BC5NETACXX/Sample_DNA140626JT_26_14-00228</t>
  </si>
  <si>
    <t>/mnt/lustre1/BeatAML/seqcap/raw/BeatAML1/FlowCell7/150220_SN632_0428_BC68B4ACXX/Sample_DNA140626JT_27_14-00331</t>
  </si>
  <si>
    <t>/mnt/lustre1/BeatAML/seqcap/raw/BeatAML1/FlowCell3/141209_SN632_0415_BC5RKPACXX/Sample_DNA140626JT_27_14-00331</t>
  </si>
  <si>
    <t>/mnt/lustre1/BeatAML/seqcap/raw/BeatAML1/FlowCell9/150309_SN632_0431_AC6B97ACXX/Sample_DNA140625JT_27_14-00332</t>
  </si>
  <si>
    <t>/mnt/lustre1/BeatAML/seqcap/raw/BeatAML1/FlowCell7/150220_SN632_0428_BC68B4ACXX/Sample_DNA140626JT_30_13-00396</t>
  </si>
  <si>
    <t>/mnt/lustre1/BeatAML/seqcap/raw/BeatAML1/FlowCell3/141209_SN632_0415_BC5RKPACXX/Sample_DNA140626JT_30_13-00396</t>
  </si>
  <si>
    <t>/mnt/lustre1/BeatAML/seqcap/raw/BeatAML1/FlowCell9/150309_SN632_0431_AC6B97ACXX/Sample_DNA140625JT_30_13-00398</t>
  </si>
  <si>
    <t>/mnt/lustre1/BeatAML/seqcap/raw/BeatAML1/FlowCell7/150220_SN632_0428_BC68B4ACXX/Sample_DNA140626JT_31_13-00409</t>
  </si>
  <si>
    <t>/mnt/lustre1/BeatAML/seqcap/raw/BeatAML1/FlowCell3/141209_SN632_0415_BC5RKPACXX/Sample_DNA140626JT_31_13-00409</t>
  </si>
  <si>
    <t>/mnt/lustre1/BeatAML/seqcap/raw/BeatAML1/FlowCell10/150416_SN632_0440_AC6B0KACXX/Sample_DNA140625JT_31_13-00410</t>
  </si>
  <si>
    <t>/mnt/lustre1/BeatAML/seqcap/raw/BeatAML1/FlowCell9/150309_SN632_0431_AC6B97ACXX/Sample_DNA140625JT_31_13-00410</t>
  </si>
  <si>
    <t>/mnt/lustre1/BeatAML/seqcap/raw/BeatAML1/FlowCell7/150220_SN632_0428_BC68B4ACXX/Sample_DNA140626JT_32_13-00417</t>
  </si>
  <si>
    <t>/mnt/lustre1/BeatAML/seqcap/raw/BeatAML1/FlowCell3/141209_SN632_0415_BC5RKPACXX/Sample_DNA140626JT_32_13-00417</t>
  </si>
  <si>
    <t>/mnt/lustre1/BeatAML/seqcap/raw/BeatAML1/FlowCell10/150416_SN632_0440_AC6B0KACXX/Sample_DNA140625JT_32_13-00505</t>
  </si>
  <si>
    <t>/mnt/lustre1/BeatAML/seqcap/raw/BeatAML1/FlowCell9/150309_SN632_0431_AC6B97ACXX/Sample_DNA140625JT_32_13-00505</t>
  </si>
  <si>
    <t>/mnt/lustre1/BeatAML/seqcap/raw/BeatAML1/FlowCell7/150220_SN632_0428_BC68B4ACXX/Sample_DNA140626JT_33_13-00420</t>
  </si>
  <si>
    <t>/mnt/lustre1/BeatAML/seqcap/raw/BeatAML1/FlowCell3/141209_SN632_0415_BC5RKPACXX/Sample_DNA140626JT_33_13-00420</t>
  </si>
  <si>
    <t>/mnt/lustre1/BeatAML/seqcap/raw/BeatAML1/FlowCell10/150416_SN632_0440_AC6B0KACXX/Sample_DNA140625JT_33_13-00465</t>
  </si>
  <si>
    <t>/mnt/lustre1/BeatAML/seqcap/raw/BeatAML1/FlowCell9/150309_SN632_0431_AC6B97ACXX/Sample_DNA140625JT_33_13-00465</t>
  </si>
  <si>
    <t>/mnt/lustre1/BeatAML/seqcap/raw/BeatAML1/FlowCell7/150220_SN632_0428_BC68B4ACXX/Sample_DNA140626JT_35_13-00450</t>
  </si>
  <si>
    <t>/mnt/lustre1/BeatAML/seqcap/raw/BeatAML1/FlowCell3/141209_SN632_0415_BC5RKPACXX/Sample_DNA140626JT_35_13-00450</t>
  </si>
  <si>
    <t>/mnt/lustre1/BeatAML/seqcap/raw/BeatAML1/FlowCell10/150416_SN632_0440_AC6B0KACXX/Sample_DNA140625JT_35_13-00474</t>
  </si>
  <si>
    <t>/mnt/lustre1/BeatAML/seqcap/raw/BeatAML1/FlowCell9/150309_SN632_0431_AC6B97ACXX/Sample_DNA140625JT_35_13-00474</t>
  </si>
  <si>
    <t>/mnt/lustre1/BeatAML/seqcap/raw/BeatAML1/FlowCell10/150416_SN632_0440_AC6B0KACXX/Sample_DNA140625JT_37_13-00467</t>
  </si>
  <si>
    <t>/mnt/lustre1/BeatAML/seqcap/raw/BeatAML1/FlowCell9/150309_SN632_0431_AC6B97ACXX/Sample_DNA140625JT_37_13-00467</t>
  </si>
  <si>
    <t>/mnt/lustre1/BeatAML/seqcap/raw/BeatAML1/FlowCell7/150220_SN632_0428_BC68B4ACXX/Sample_DNA140626JT_37_13-00468</t>
  </si>
  <si>
    <t>/mnt/lustre1/BeatAML/seqcap/raw/BeatAML1/FlowCell3/141209_SN632_0415_BC5RKPACXX/Sample_DNA140626JT_37_13-00468</t>
  </si>
  <si>
    <t>/mnt/lustre1/BeatAML/seqcap/raw/BeatAML1/FlowCell10/150416_SN632_0440_AC6B0KACXX/Sample_DNA140625JT_39_14-00354</t>
  </si>
  <si>
    <t>/mnt/lustre1/BeatAML/seqcap/raw/BeatAML1/FlowCell9/150309_SN632_0431_AC6B97ACXX/Sample_DNA140625JT_39_14-00354</t>
  </si>
  <si>
    <t>/mnt/lustre1/BeatAML/seqcap/raw/BeatAML1/FlowCell8/150226_D00735_0026_AC6CGVACXX/Sample_DNA140626JT_39_14-00355</t>
  </si>
  <si>
    <t>/mnt/lustre1/BeatAML/seqcap/raw/BeatAML1/FlowCell10/150416_SN632_0440_AC6B0KACXX/Sample_DNA140625JT_40_13-00486</t>
  </si>
  <si>
    <t>/mnt/lustre1/BeatAML/seqcap/raw/BeatAML1/FlowCell9/150309_SN632_0431_AC6B97ACXX/Sample_DNA140625JT_40_13-00486</t>
  </si>
  <si>
    <t>/mnt/lustre1/BeatAML/seqcap/raw/BeatAML1/FlowCell8/150226_D00735_0026_AC6CGVACXX/Sample_DNA140626JT_40_13-00487</t>
  </si>
  <si>
    <t>/mnt/lustre1/BeatAML/seqcap/raw/BeatAML1/FlowCell8/150226_D00735_0026_AC6CGVACXX/Sample_DNA140626JT_41_13-00493</t>
  </si>
  <si>
    <t>/mnt/lustre1/BeatAML/seqcap/raw/BeatAML1/FlowCell10/150416_SN632_0440_AC6B0KACXX/Sample_DNA140625JT_41_13-00495</t>
  </si>
  <si>
    <t>/mnt/lustre1/BeatAML/seqcap/raw/BeatAML1/FlowCell9/150309_SN632_0431_AC6B97ACXX/Sample_DNA140625JT_41_13-00495</t>
  </si>
  <si>
    <t>/mnt/lustre1/BeatAML/seqcap/raw/BeatAML1/FlowCell8/150226_D00735_0026_AC6CGVACXX/Sample_DNA140626JT_42_13-00496</t>
  </si>
  <si>
    <t>/mnt/lustre1/BeatAML/seqcap/raw/BeatAML1/FlowCell10/150416_SN632_0440_AC6B0KACXX/Sample_DNA140625JT_42_13-00498</t>
  </si>
  <si>
    <t>/mnt/lustre1/BeatAML/seqcap/raw/BeatAML1/FlowCell9/150309_SN632_0431_AC6B97ACXX/Sample_DNA140625JT_42_13-00498</t>
  </si>
  <si>
    <t>/mnt/lustre1/BeatAML/seqcap/raw/BeatAML1/FlowCell10/150416_SN632_0440_AC6B0KACXX/Sample_DNA140625JT_45_14-00368</t>
  </si>
  <si>
    <t>/mnt/lustre1/BeatAML/seqcap/raw/BeatAML1/FlowCell9/150309_SN632_0431_AC6B97ACXX/Sample_DNA140625JT_45_14-00368</t>
  </si>
  <si>
    <t>/mnt/lustre1/BeatAML/seqcap/raw/BeatAML1/FlowCell8/150226_D00735_0026_AC6CGVACXX/Sample_DNA140626JT_45_14-00369</t>
  </si>
  <si>
    <t>/mnt/lustre1/BeatAML/seqcap/raw/BeatAML1/FlowCell8/150226_D00735_0026_AC6CGVACXX/Sample_DNA140626JT_46_13-00532</t>
  </si>
  <si>
    <t>/mnt/lustre1/BeatAML/seqcap/raw/BeatAML1/FlowCell10/150416_SN632_0440_AC6B0KACXX/Sample_DNA140625JT_46_13-00533</t>
  </si>
  <si>
    <t>/mnt/lustre1/BeatAML/seqcap/raw/BeatAML1/FlowCell8/150226_D00735_0026_AC6CGVACXX/Sample_DNA140626JT_47_13-00540</t>
  </si>
  <si>
    <t>/mnt/lustre1/BeatAML/seqcap/raw/BeatAML1/FlowCell10/150416_SN632_0440_AC6B0KACXX/Sample_DNA140625JT_47_13-00610</t>
  </si>
  <si>
    <t>/mnt/lustre1/BeatAML/seqcap/raw/BeatAML1/FlowCell8/150226_D00735_0026_AC6CGVACXX/Sample_DNA140626JT_48_13-00545</t>
  </si>
  <si>
    <t>/mnt/lustre1/BeatAML/seqcap/raw/BeatAML1/FlowCell10/150416_SN632_0440_AC6B0KACXX/Sample_DNA140625JT_48_13-00547</t>
  </si>
  <si>
    <t>/mnt/lustre1/BeatAML/seqcap/raw/BeatAML1/FlowCell8/150226_D00735_0026_AC6CGVACXX/Sample_DNA140626JT_49_13-00552</t>
  </si>
  <si>
    <t>/mnt/lustre1/BeatAML/seqcap/raw/BeatAML1/FlowCell10/150416_SN632_0440_AC6B0KACXX/Sample_DNA140625JT_49_13-00646</t>
  </si>
  <si>
    <t>/mnt/lustre1/BeatAML/seqcap/raw/BeatAML1/FlowCell8/150226_D00735_0026_AC6CGVACXX/Sample_DNA140626JT_50_13-00554</t>
  </si>
  <si>
    <t>/mnt/lustre1/BeatAML/seqcap/raw/BeatAML1/FlowCell10/150416_SN632_0440_AC6B0KACXX/Sample_DNA140625JT_50_13-00555</t>
  </si>
  <si>
    <t>/mnt/lustre1/BeatAML/seqcap/raw/BeatAML1/FlowCell10/150416_SN632_0440_AC6B0KACXX/Sample_DNA140625JT_53_14-00375</t>
  </si>
  <si>
    <t>/mnt/lustre1/BeatAML/seqcap/raw/BeatAML1/FlowCell6/150211_D00735_0025_AC66GGACXX/Sample_DNA140626JT_53_14-00376</t>
  </si>
  <si>
    <t>/mnt/lustre1/BeatAML/seqcap/raw/BeatAML1/FlowCell5/150129_SN632_0425_AC65H5ACXX/Sample_DNA140626JT_53_14-00376</t>
  </si>
  <si>
    <t>/mnt/lustre1/BeatAML/seqcap/raw/BeatAML1/FlowCell6/150211_D00735_0025_AC66GGACXX/Sample_DNA140626JT_54_13-00578</t>
  </si>
  <si>
    <t>/mnt/lustre1/BeatAML/seqcap/raw/BeatAML1/FlowCell5/150129_SN632_0425_AC65H5ACXX/Sample_DNA140626JT_54_13-00578</t>
  </si>
  <si>
    <t>/mnt/lustre1/BeatAML/seqcap/raw/BeatAML1/FlowCell10/150416_SN632_0440_AC6B0KACXX/Sample_DNA140625JT_54_13-00579</t>
  </si>
  <si>
    <t>/mnt/lustre1/BeatAML/seqcap/raw/BeatAML1/FlowCell6/150211_D00735_0025_AC66GGACXX/Sample_DNA140626JT_55_13-00535</t>
  </si>
  <si>
    <t>/mnt/lustre1/BeatAML/seqcap/raw/BeatAML1/FlowCell5/150129_SN632_0425_AC65H5ACXX/Sample_DNA140626JT_55_13-00535</t>
  </si>
  <si>
    <t>/mnt/lustre1/BeatAML/seqcap/raw/BeatAML1/FlowCell10/150416_SN632_0440_AC6B0KACXX/Sample_DNA140625JT_55_13-00583</t>
  </si>
  <si>
    <t>/mnt/lustre1/BeatAML/seqcap/raw/BeatAML1/FlowCell6/150211_D00735_0025_AC66GGACXX/Sample_DNA140626JT_56_13-00601</t>
  </si>
  <si>
    <t>/mnt/lustre1/BeatAML/seqcap/raw/BeatAML1/FlowCell5/150129_SN632_0425_AC65H5ACXX/Sample_DNA140626JT_56_13-00601</t>
  </si>
  <si>
    <t>/mnt/lustre1/BeatAML/seqcap/raw/BeatAML1/FlowCell10/150416_SN632_0440_AC6B0KACXX/Sample_DNA140625JT_56_13-00611</t>
  </si>
  <si>
    <t>/mnt/lustre1/BeatAML/seqcap/raw/BeatAML1/FlowCell6/150211_D00735_0025_AC66GGACXX/Sample_DNA140626JT_57_13-00600</t>
  </si>
  <si>
    <t>/mnt/lustre1/BeatAML/seqcap/raw/BeatAML1/FlowCell5/150129_SN632_0425_AC65H5ACXX/Sample_DNA140626JT_57_13-00600</t>
  </si>
  <si>
    <t>/mnt/lustre1/BeatAML/seqcap/raw/BeatAML1/FlowCell10/150416_SN632_0440_AC6B0KACXX/Sample_DNA140625JT_57_13-00647</t>
  </si>
  <si>
    <t>/mnt/lustre1/BeatAML/seqcap/raw/BeatAML1/FlowCell10/150416_SN632_0440_AC6B0KACXX/Sample_DNA140625JT_58_13-00617</t>
  </si>
  <si>
    <t>/mnt/lustre1/BeatAML/seqcap/raw/BeatAML1/FlowCell6/150211_D00735_0025_AC66GGACXX/Sample_DNA140626JT_58_13-00619</t>
  </si>
  <si>
    <t>/mnt/lustre1/BeatAML/seqcap/raw/BeatAML1/FlowCell5/150129_SN632_0425_AC65H5ACXX/Sample_DNA140626JT_58_13-00619</t>
  </si>
  <si>
    <t>/mnt/lustre1/BeatAML/seqcap/raw/BeatAML1/FlowCell6/150211_D00735_0025_AC66GGACXX/Sample_DNA140626JT_59_13-00614</t>
  </si>
  <si>
    <t>/mnt/lustre1/BeatAML/seqcap/raw/BeatAML1/FlowCell5/150129_SN632_0425_AC65H5ACXX/Sample_DNA140626JT_59_13-00614</t>
  </si>
  <si>
    <t>/mnt/lustre1/BeatAML/seqcap/raw/BeatAML1/FlowCell10/150416_SN632_0440_AC6B0KACXX/Sample_DNA140625JT_59_14-00017</t>
  </si>
  <si>
    <t>/mnt/lustre1/BeatAML/seqcap/raw/BeatAML1/FlowCell12/150717_D00735_0053_AC79UKANXX/Sample_DNA140626JT_63_14-00404</t>
  </si>
  <si>
    <t>/mnt/lustre1/BeatAML/seqcap/raw/BeatAML1/FlowCell13/150723_D00735_0054_BC6V2JANXX/Sample_DNA140625JT_63_14-00405</t>
  </si>
  <si>
    <t>/mnt/lustre1/BeatAML/seqcap/raw/BeatAML1/FlowCell11/150717_D00735_0053_AC79UKANXX/Sample_DNA140625JT_63_14-00405</t>
  </si>
  <si>
    <t>/mnt/lustre1/BeatAML/seqcap/raw/BeatAML1/FlowCell12/150717_D00735_0053_AC79UKANXX/Sample_DNA140626JT_64_14-00425</t>
  </si>
  <si>
    <t>/mnt/lustre1/BeatAML/seqcap/raw/BeatAML1/FlowCell13/150723_D00735_0054_BC6V2JANXX/Sample_DNA140625JT_64_14-00426</t>
  </si>
  <si>
    <t>/mnt/lustre1/BeatAML/seqcap/raw/BeatAML1/FlowCell11/150717_D00735_0053_AC79UKANXX/Sample_DNA140625JT_64_14-00426</t>
  </si>
  <si>
    <t>/mnt/lustre1/BeatAML/seqcap/raw/BeatAML1/FlowCell12/150717_D00735_0053_AC79UKANXX/Sample_DNA140626JT_65_13-00659</t>
  </si>
  <si>
    <t>/mnt/lustre1/BeatAML/seqcap/raw/BeatAML1/FlowCell13/150723_D00735_0054_BC6V2JANXX/Sample_DNA140625JT_65_13-00664</t>
  </si>
  <si>
    <t>/mnt/lustre1/BeatAML/seqcap/raw/BeatAML1/FlowCell11/150717_D00735_0053_AC79UKANXX/Sample_DNA140625JT_65_13-00664</t>
  </si>
  <si>
    <t>/mnt/lustre1/BeatAML/seqcap/raw/BeatAML1/FlowCell12/150717_D00735_0053_AC79UKANXX/Sample_DNA140626JT_66_13-00660</t>
  </si>
  <si>
    <t>/mnt/lustre1/BeatAML/seqcap/raw/BeatAML1/FlowCell13/150723_D00735_0054_BC6V2JANXX/Sample_DNA140625JT_66_13-00663</t>
  </si>
  <si>
    <t>/mnt/lustre1/BeatAML/seqcap/raw/BeatAML1/FlowCell11/150717_D00735_0053_AC79UKANXX/Sample_DNA140625JT_66_13-00663</t>
  </si>
  <si>
    <t>/mnt/lustre1/BeatAML/seqcap/raw/BeatAML1/FlowCell13/150723_D00735_0054_BC6V2JANXX/Sample_DNA140625JT_68_14-00003</t>
  </si>
  <si>
    <t>/mnt/lustre1/BeatAML/seqcap/raw/BeatAML1/FlowCell11/150717_D00735_0053_AC79UKANXX/Sample_DNA140625JT_68_14-00003</t>
  </si>
  <si>
    <t>/mnt/lustre1/BeatAML/seqcap/raw/BeatAML1/FlowCell12/150717_D00735_0053_AC79UKANXX/Sample_DNA140626JT_68_14-00004</t>
  </si>
  <si>
    <t>/mnt/lustre1/BeatAML/seqcap/raw/BeatAML1/FlowCell12/150717_D00735_0053_AC79UKANXX/Sample_DNA140626JT_69_14-00012</t>
  </si>
  <si>
    <t>/mnt/lustre1/BeatAML/seqcap/raw/BeatAML1/FlowCell13/150723_D00735_0054_BC6V2JANXX/Sample_DNA140625JT_69_14-00014</t>
  </si>
  <si>
    <t>/mnt/lustre1/BeatAML/seqcap/raw/BeatAML1/FlowCell11/150717_D00735_0053_AC79UKANXX/Sample_DNA140625JT_69_14-00014</t>
  </si>
  <si>
    <t>/mnt/lustre1/BeatAML/seqcap/raw/BeatAML1/FlowCell13/150723_D00735_0054_BC6V2JANXX/Sample_DNA140625JT_70_14-00020</t>
  </si>
  <si>
    <t>/mnt/lustre1/BeatAML/seqcap/raw/BeatAML1/FlowCell11/150717_D00735_0053_AC79UKANXX/Sample_DNA140625JT_70_14-00020</t>
  </si>
  <si>
    <t>/mnt/lustre1/BeatAML/seqcap/raw/BeatAML1/FlowCell12/150717_D00735_0053_AC79UKANXX/Sample_DNA140626JT_70_14-00021</t>
  </si>
  <si>
    <t>/mnt/lustre1/BeatAML/seqcap/raw/BeatAML1/FlowCell12/150717_D00735_0053_AC79UKANXX/Sample_DNA140626JT_71_14-00026</t>
  </si>
  <si>
    <t>/mnt/lustre1/BeatAML/seqcap/raw/BeatAML1/FlowCell13/150723_D00735_0054_BC6V2JANXX/Sample_DNA140625JT_71_14-00070</t>
  </si>
  <si>
    <t>/mnt/lustre1/BeatAML/seqcap/raw/BeatAML1/FlowCell11/150717_D00735_0053_AC79UKANXX/Sample_DNA140625JT_71_14-00070</t>
  </si>
  <si>
    <t>/mnt/lustre1/BeatAML/seqcap/raw/BeatAML1/FlowCell12/150717_D00735_0053_AC79UKANXX/Sample_DNA140626JT_72_14-00134</t>
  </si>
  <si>
    <t>/mnt/lustre1/BeatAML/seqcap/raw/BeatAML1/FlowCell13/150723_D00735_0054_BC6V2JANXX/Sample_DNA140625JT_72_14-00191</t>
  </si>
  <si>
    <t>/mnt/lustre1/BeatAML/seqcap/raw/BeatAML1/FlowCell11/150717_D00735_0053_AC79UKANXX/Sample_DNA140625JT_72_14-00191</t>
  </si>
  <si>
    <t>/mnt/lustre1/BeatAML/seqcap/raw/BeatAML1/FlowCell12/150717_D00735_0053_AC79UKANXX/Sample_DNA140626JT_73_14-00031</t>
  </si>
  <si>
    <t>/mnt/lustre1/BeatAML/seqcap/raw/BeatAML1/FlowCell13/150723_D00735_0054_BC6V2JANXX/Sample_DNA140625JT_73_14-00033</t>
  </si>
  <si>
    <t>/mnt/lustre1/BeatAML/seqcap/raw/BeatAML1/FlowCell11/150717_D00735_0053_AC79UKANXX/Sample_DNA140625JT_73_14-00033</t>
  </si>
  <si>
    <t>/mnt/lustre1/BeatAML/seqcap/raw/BeatAML1/FlowCell12/150717_D00735_0053_AC79UKANXX/Sample_DNA140626JT_74_13-00654</t>
  </si>
  <si>
    <t>/mnt/lustre1/BeatAML/seqcap/raw/BeatAML1/FlowCell13/150723_D00735_0054_BC6V2JANXX/Sample_DNA140625JT_74_14-00036</t>
  </si>
  <si>
    <t>/mnt/lustre1/BeatAML/seqcap/raw/BeatAML1/FlowCell11/150717_D00735_0053_AC79UKANXX/Sample_DNA140625JT_74_14-00036</t>
  </si>
  <si>
    <t>There's a 1:many here</t>
  </si>
  <si>
    <t>Also 1:many</t>
  </si>
  <si>
    <t>RNA-Seq</t>
  </si>
  <si>
    <t>specimen type</t>
  </si>
  <si>
    <t>This is the preparation of a sample and a given assay being performed.  For example, a blood sample could have RNA extracted, which is then sequenced.  A separate aliquot of that sample could be use for drug response assays or flow/imaging.  GA4GH's schema seems very sequence-centric, and this isnt a terribly clean mapping with our operational grouping of FASTQs.  I think Jacyln's last excel file (which has one row/group of FASTQs one would run to input a pipeline), is most aligned to the GA4GH ReadGroupSet</t>
  </si>
  <si>
    <t>/mnt/lustre1/HemMal/ForBackup/AML/BeatAML/rnaseq/raw/BeatAML1/FlowCell4/150319_D00735_0031_BC62J5ANXX/Sample_RNA150113BD_102_13-00384/RNA150113BD_102_13-00384_GACTAGTA_L002_R2_001.fastq.gz</t>
  </si>
  <si>
    <t>/mnt/lustre1/HemMal/ForBackup/AML/BeatAML/rnaseq/raw/BeatAML1/FlowCell4/150319_D00735_0031_BC62J5ANXX/Sample_RNA150113BD_102_13-00384/RNA150113BD_102_13-00384_GACTAGTA_L002_R1_004.fastq.gz</t>
  </si>
  <si>
    <t>/mnt/lustre1/HemMal/ForBackup/AML/BeatAML/rnaseq/raw/BeatAML1/FlowCell4/150319_D00735_0031_BC62J5ANXX/Sample_RNA150113BD_102_13-00384/RNA150113BD_102_13-00384_GACTAGTA_L002_R1_001.fastq.gz</t>
  </si>
  <si>
    <t>/mnt/lustre1/HemMal/ForBackup/AML/BeatAML/rnaseq/raw/BeatAML1/FlowCell4/150319_D00735_0031_BC62J5ANXX/Sample_RNA150113BD_102_13-00384/RNA150113BD_102_13-00384_GACTAGTA_L002_R1_003.fastq.gz</t>
  </si>
  <si>
    <t>/mnt/lustre1/HemMal/ForBackup/AML/BeatAML/rnaseq/raw/BeatAML1/FlowCell4/150319_D00735_0031_BC62J5ANXX/Sample_RNA150113BD_102_13-00384/RNA150113BD_102_13-00384_GACTAGTA_L002_R2_012.fastq.gz</t>
  </si>
  <si>
    <t>/mnt/lustre1/HemMal/ForBackup/AML/BeatAML/rnaseq/raw/BeatAML1/FlowCell4/150319_D00735_0031_BC62J5ANXX/Sample_RNA150113BD_102_13-00384/RNA150113BD_102_13-00384_GACTAGTA_L002_R2_006.fastq.gz</t>
  </si>
  <si>
    <t>/mnt/lustre1/HemMal/ForBackup/AML/BeatAML/rnaseq/raw/BeatAML1/FlowCell4/150319_D00735_0031_BC62J5ANXX/Sample_RNA150113BD_102_13-00384/RNA150113BD_102_13-00384_GACTAGTA_L002_R2_011.fastq.gz</t>
  </si>
  <si>
    <t>/mnt/lustre1/HemMal/ForBackup/AML/BeatAML/rnaseq/raw/BeatAML1/FlowCell4/150319_D00735_0031_BC62J5ANXX/Sample_RNA150113BD_102_13-00384/RNA150113BD_102_13-00384_GACTAGTA_L002_R2_004.fastq.gz</t>
  </si>
  <si>
    <t>/mnt/lustre1/HemMal/ForBackup/AML/BeatAML/rnaseq/raw/BeatAML1/FlowCell4/150319_D00735_0031_BC62J5ANXX/Sample_RNA150113BD_102_13-00384/RNA150113BD_102_13-00384_GACTAGTA_L002_R1_013.fastq.gz</t>
  </si>
  <si>
    <t>/mnt/lustre1/HemMal/ForBackup/AML/BeatAML/rnaseq/raw/BeatAML1/FlowCell4/150319_D00735_0031_BC62J5ANXX/Sample_RNA150113BD_102_13-00384/RNA150113BD_102_13-00384_GACTAGTA_L002_R2_003.fastq.gz</t>
  </si>
  <si>
    <t>/mnt/lustre1/HemMal/ForBackup/AML/BeatAML/rnaseq/raw/BeatAML1/FlowCell4/150319_D00735_0031_BC62J5ANXX/Sample_RNA150113BD_102_13-00384/RNA150113BD_102_13-00384_GACTAGTA_L002_R1_008.fastq.gz</t>
  </si>
  <si>
    <t>/mnt/lustre1/HemMal/ForBackup/AML/BeatAML/rnaseq/raw/BeatAML1/FlowCell4/150319_D00735_0031_BC62J5ANXX/Sample_RNA150113BD_102_13-00384/RNA150113BD_102_13-00384_GACTAGTA_L002_R1_005.fastq.gz</t>
  </si>
  <si>
    <t>/mnt/lustre1/HemMal/ForBackup/AML/BeatAML/rnaseq/raw/BeatAML1/FlowCell4/150319_D00735_0031_BC62J5ANXX/Sample_RNA150113BD_102_13-00384/RNA150113BD_102_13-00384_GACTAGTA_L002_R2_008.fastq.gz</t>
  </si>
  <si>
    <t>/mnt/lustre1/HemMal/ForBackup/AML/BeatAML/rnaseq/raw/BeatAML1/FlowCell4/150319_D00735_0031_BC62J5ANXX/Sample_RNA150113BD_102_13-00384/RNA150113BD_102_13-00384_GACTAGTA_L002_R1_006.fastq.gz</t>
  </si>
  <si>
    <t>/mnt/lustre1/HemMal/ForBackup/AML/BeatAML/rnaseq/raw/BeatAML1/FlowCell4/150319_D00735_0031_BC62J5ANXX/Sample_RNA150113BD_102_13-00384/RNA150113BD_102_13-00384_GACTAGTA_L002_R2_010.fastq.gz</t>
  </si>
  <si>
    <t>/mnt/lustre1/HemMal/ForBackup/AML/BeatAML/rnaseq/raw/BeatAML1/FlowCell4/150319_D00735_0031_BC62J5ANXX/Sample_RNA150113BD_102_13-00384/RNA150113BD_102_13-00384_GACTAGTA_L002_R1_010.fastq.gz</t>
  </si>
  <si>
    <t>/mnt/lustre1/HemMal/ForBackup/AML/BeatAML/rnaseq/raw/BeatAML1/FlowCell4/150319_D00735_0031_BC62J5ANXX/Sample_RNA150113BD_102_13-00384/RNA150113BD_102_13-00384_GACTAGTA_L002_R1_002.fastq.gz</t>
  </si>
  <si>
    <t>/mnt/lustre1/HemMal/ForBackup/AML/BeatAML/rnaseq/raw/BeatAML1/FlowCell4/150319_D00735_0031_BC62J5ANXX/Sample_RNA150113BD_102_13-00384/RNA150113BD_102_13-00384_GACTAGTA_L002_R2_013.fastq.gz</t>
  </si>
  <si>
    <t>/mnt/lustre1/HemMal/ForBackup/AML/BeatAML/rnaseq/raw/BeatAML1/FlowCell4/150319_D00735_0031_BC62J5ANXX/Sample_RNA150113BD_102_13-00384/RNA150113BD_102_13-00384_GACTAGTA_L002_R1_007.fastq.gz</t>
  </si>
  <si>
    <t>/mnt/lustre1/HemMal/ForBackup/AML/BeatAML/rnaseq/raw/BeatAML1/FlowCell4/150319_D00735_0031_BC62J5ANXX/Sample_RNA150113BD_102_13-00384/RNA150113BD_102_13-00384_GACTAGTA_L002_R1_011.fastq.gz</t>
  </si>
  <si>
    <t>/mnt/lustre1/HemMal/ForBackup/AML/BeatAML/rnaseq/raw/BeatAML1/FlowCell4/150319_D00735_0031_BC62J5ANXX/Sample_RNA150113BD_102_13-00384/RNA150113BD_102_13-00384_GACTAGTA_L002_R1_009.fastq.gz</t>
  </si>
  <si>
    <t>/mnt/lustre1/HemMal/ForBackup/AML/BeatAML/rnaseq/raw/BeatAML1/FlowCell4/150319_D00735_0031_BC62J5ANXX/Sample_RNA150113BD_102_13-00384/RNA150113BD_102_13-00384_GACTAGTA_L002_R2_002.fastq.gz</t>
  </si>
  <si>
    <t>/mnt/lustre1/HemMal/ForBackup/AML/BeatAML/rnaseq/raw/BeatAML1/FlowCell4/150319_D00735_0031_BC62J5ANXX/Sample_RNA150113BD_102_13-00384/RNA150113BD_102_13-00384_GACTAGTA_L002_R2_007.fastq.gz</t>
  </si>
  <si>
    <t>/mnt/lustre1/HemMal/ForBackup/AML/BeatAML/rnaseq/raw/BeatAML1/FlowCell4/150319_D00735_0031_BC62J5ANXX/Sample_RNA150113BD_102_13-00384/RNA150113BD_102_13-00384_GACTAGTA_L002_R2_005.fastq.gz</t>
  </si>
  <si>
    <t>/mnt/lustre1/HemMal/ForBackup/AML/BeatAML/rnaseq/raw/BeatAML1/FlowCell4/150319_D00735_0031_BC62J5ANXX/Sample_RNA150113BD_102_13-00384/RNA150113BD_102_13-00384_GACTAGTA_L002_R2_009.fastq.gz</t>
  </si>
  <si>
    <t>/mnt/lustre1/HemMal/ForBackup/AML/BeatAML/rnaseq/raw/BeatAML1/FlowCell4/150319_D00735_0031_BC62J5ANXX/Sample_RNA150113BD_102_13-00384/RNA150113BD_102_13-00384_GACTAGTA_L002_R1_012.fastq.gz</t>
  </si>
  <si>
    <t>/mnt/lustre1/HemMal/ForBackup/AML/BeatAML/rnaseq/raw/BeatAML1/FlowCell4/150319_D00735_0031_BC62J5ANXX/Sample_RNA150113BD_127_14-00021/RNA150113BD_127_14-00021_ACACGACC_L008_R1_007.fastq.gz</t>
  </si>
  <si>
    <t>/mnt/lustre1/HemMal/ForBackup/AML/BeatAML/rnaseq/raw/BeatAML1/FlowCell4/150319_D00735_0031_BC62J5ANXX/Sample_RNA150113BD_127_14-00021/RNA150113BD_127_14-00021_ACACGACC_L008_R2_006.fastq.gz</t>
  </si>
  <si>
    <t>/mnt/lustre1/HemMal/ForBackup/AML/BeatAML/rnaseq/raw/BeatAML1/FlowCell4/150319_D00735_0031_BC62J5ANXX/Sample_RNA150113BD_127_14-00021/RNA150113BD_127_14-00021_ACACGACC_L008_R1_008.fastq.gz</t>
  </si>
  <si>
    <t>/mnt/lustre1/HemMal/ForBackup/AML/BeatAML/rnaseq/raw/BeatAML1/FlowCell4/150319_D00735_0031_BC62J5ANXX/Sample_RNA150113BD_127_14-00021/RNA150113BD_127_14-00021_ACACGACC_L008_R1_003.fastq.gz</t>
  </si>
  <si>
    <t>/mnt/lustre1/HemMal/ForBackup/AML/BeatAML/rnaseq/raw/BeatAML1/FlowCell4/150319_D00735_0031_BC62J5ANXX/Sample_RNA150113BD_127_14-00021/RNA150113BD_127_14-00021_ACACGACC_L008_R1_006.fastq.gz</t>
  </si>
  <si>
    <t>/mnt/lustre1/HemMal/ForBackup/AML/BeatAML/rnaseq/raw/BeatAML1/FlowCell4/150319_D00735_0031_BC62J5ANXX/Sample_RNA150113BD_127_14-00021/RNA150113BD_127_14-00021_ACACGACC_L008_R2_012.fastq.gz</t>
  </si>
  <si>
    <t>/mnt/lustre1/HemMal/ForBackup/AML/BeatAML/rnaseq/raw/BeatAML1/FlowCell4/150319_D00735_0031_BC62J5ANXX/Sample_RNA150113BD_127_14-00021/RNA150113BD_127_14-00021_ACACGACC_L008_R1_002.fastq.gz</t>
  </si>
  <si>
    <t>/mnt/lustre1/HemMal/ForBackup/AML/BeatAML/rnaseq/raw/BeatAML1/FlowCell4/150319_D00735_0031_BC62J5ANXX/Sample_RNA150113BD_127_14-00021/RNA150113BD_127_14-00021_ACACGACC_L008_R1_005.fastq.gz</t>
  </si>
  <si>
    <t>/mnt/lustre1/HemMal/ForBackup/AML/BeatAML/rnaseq/raw/BeatAML1/FlowCell4/150319_D00735_0031_BC62J5ANXX/Sample_RNA150113BD_127_14-00021/RNA150113BD_127_14-00021_ACACGACC_L008_R2_003.fastq.gz</t>
  </si>
  <si>
    <t>/mnt/lustre1/HemMal/ForBackup/AML/BeatAML/rnaseq/raw/BeatAML1/FlowCell4/150319_D00735_0031_BC62J5ANXX/Sample_RNA150113BD_127_14-00021/RNA150113BD_127_14-00021_ACACGACC_L008_R2_002.fastq.gz</t>
  </si>
  <si>
    <t>/mnt/lustre1/HemMal/ForBackup/AML/BeatAML/rnaseq/raw/BeatAML1/FlowCell4/150319_D00735_0031_BC62J5ANXX/Sample_RNA150113BD_127_14-00021/RNA150113BD_127_14-00021_ACACGACC_L008_R2_005.fastq.gz</t>
  </si>
  <si>
    <t>/mnt/lustre1/HemMal/ForBackup/AML/BeatAML/rnaseq/raw/BeatAML1/FlowCell4/150319_D00735_0031_BC62J5ANXX/Sample_RNA150113BD_127_14-00021/RNA150113BD_127_14-00021_ACACGACC_L008_R2_007.fastq.gz</t>
  </si>
  <si>
    <t>/mnt/lustre1/HemMal/ForBackup/AML/BeatAML/rnaseq/raw/BeatAML1/FlowCell4/150319_D00735_0031_BC62J5ANXX/Sample_RNA150113BD_127_14-00021/RNA150113BD_127_14-00021_ACACGACC_L008_R1_013.fastq.gz</t>
  </si>
  <si>
    <t>/mnt/lustre1/HemMal/ForBackup/AML/BeatAML/rnaseq/raw/BeatAML1/FlowCell4/150319_D00735_0031_BC62J5ANXX/Sample_RNA150113BD_127_14-00021/RNA150113BD_127_14-00021_ACACGACC_L008_R1_011.fastq.gz</t>
  </si>
  <si>
    <t>/mnt/lustre1/HemMal/ForBackup/AML/BeatAML/rnaseq/raw/BeatAML1/FlowCell4/150319_D00735_0031_BC62J5ANXX/Sample_RNA150113BD_127_14-00021/RNA150113BD_127_14-00021_ACACGACC_L008_R2_009.fastq.gz</t>
  </si>
  <si>
    <t>/mnt/lustre1/HemMal/ForBackup/AML/BeatAML/rnaseq/raw/BeatAML1/FlowCell4/150319_D00735_0031_BC62J5ANXX/Sample_RNA150113BD_127_14-00021/RNA150113BD_127_14-00021_ACACGACC_L008_R2_004.fastq.gz</t>
  </si>
  <si>
    <t>/mnt/lustre1/HemMal/ForBackup/AML/BeatAML/rnaseq/raw/BeatAML1/FlowCell4/150319_D00735_0031_BC62J5ANXX/Sample_RNA150113BD_127_14-00021/RNA150113BD_127_14-00021_ACACGACC_L008_R1_010.fastq.gz</t>
  </si>
  <si>
    <t>/mnt/lustre1/HemMal/ForBackup/AML/BeatAML/rnaseq/raw/BeatAML1/FlowCell4/150319_D00735_0031_BC62J5ANXX/Sample_RNA150113BD_127_14-00021/RNA150113BD_127_14-00021_ACACGACC_L008_R1_001.fastq.gz</t>
  </si>
  <si>
    <t>/mnt/lustre1/HemMal/ForBackup/AML/BeatAML/rnaseq/raw/BeatAML1/FlowCell4/150319_D00735_0031_BC62J5ANXX/Sample_RNA150113BD_127_14-00021/RNA150113BD_127_14-00021_ACACGACC_L008_R2_013.fastq.gz</t>
  </si>
  <si>
    <t>/mnt/lustre1/HemMal/ForBackup/AML/BeatAML/rnaseq/raw/BeatAML1/FlowCell4/150319_D00735_0031_BC62J5ANXX/Sample_RNA150113BD_127_14-00021/RNA150113BD_127_14-00021_ACACGACC_L008_R2_001.fastq.gz</t>
  </si>
  <si>
    <t>/mnt/lustre1/HemMal/ForBackup/AML/BeatAML/rnaseq/raw/BeatAML1/FlowCell4/150319_D00735_0031_BC62J5ANXX/Sample_RNA150113BD_127_14-00021/RNA150113BD_127_14-00021_ACACGACC_L008_R2_011.fastq.gz</t>
  </si>
  <si>
    <t>/mnt/lustre1/HemMal/ForBackup/AML/BeatAML/rnaseq/raw/BeatAML1/FlowCell4/150319_D00735_0031_BC62J5ANXX/Sample_RNA150113BD_127_14-00021/RNA150113BD_127_14-00021_ACACGACC_L008_R2_008.fastq.gz</t>
  </si>
  <si>
    <t>/mnt/lustre1/HemMal/ForBackup/AML/BeatAML/rnaseq/raw/BeatAML1/FlowCell4/150319_D00735_0031_BC62J5ANXX/Sample_RNA150113BD_127_14-00021/RNA150113BD_127_14-00021_ACACGACC_L008_R1_004.fastq.gz</t>
  </si>
  <si>
    <t>/mnt/lustre1/HemMal/ForBackup/AML/BeatAML/rnaseq/raw/BeatAML1/FlowCell4/150319_D00735_0031_BC62J5ANXX/Sample_RNA150113BD_127_14-00021/RNA150113BD_127_14-00021_ACACGACC_L008_R1_012.fastq.gz</t>
  </si>
  <si>
    <t>/mnt/lustre1/HemMal/ForBackup/AML/BeatAML/rnaseq/raw/BeatAML1/FlowCell4/150319_D00735_0031_BC62J5ANXX/Sample_RNA150113BD_127_14-00021/RNA150113BD_127_14-00021_ACACGACC_L008_R1_009.fastq.gz</t>
  </si>
  <si>
    <t>/mnt/lustre1/HemMal/ForBackup/AML/BeatAML/rnaseq/raw/BeatAML1/FlowCell4/150319_D00735_0031_BC62J5ANXX/Sample_RNA150113BD_127_14-00021/RNA150113BD_127_14-00021_ACACGACC_L008_R2_010.fastq.gz</t>
  </si>
  <si>
    <t>/mnt/lustre1/HemMal/ForBackup/AML/BeatAML/rnaseq/raw/BeatAML1/FlowCell4/150319_D00735_0031_BC62J5ANXX/Sample_RNA150113BD_121_13-00232/RNA150113BD_121_13-00232_AACTCACC_L007_R2_009.fastq.gz</t>
  </si>
  <si>
    <t>/mnt/lustre1/HemMal/ForBackup/AML/BeatAML/rnaseq/raw/BeatAML1/FlowCell4/150319_D00735_0031_BC62J5ANXX/Sample_RNA150113BD_121_13-00232/RNA150113BD_121_13-00232_AACTCACC_L007_R2_010.fastq.gz</t>
  </si>
  <si>
    <t>/mnt/lustre1/HemMal/ForBackup/AML/BeatAML/rnaseq/raw/BeatAML1/FlowCell4/150319_D00735_0031_BC62J5ANXX/Sample_RNA150113BD_121_13-00232/RNA150113BD_121_13-00232_AACTCACC_L007_R1_011.fastq.gz</t>
  </si>
  <si>
    <t>/mnt/lustre1/HemMal/ForBackup/AML/BeatAML/rnaseq/raw/BeatAML1/FlowCell4/150319_D00735_0031_BC62J5ANXX/Sample_RNA150113BD_121_13-00232/RNA150113BD_121_13-00232_AACTCACC_L007_R1_010.fastq.gz</t>
  </si>
  <si>
    <t>/mnt/lustre1/HemMal/ForBackup/AML/BeatAML/rnaseq/raw/BeatAML1/FlowCell4/150319_D00735_0031_BC62J5ANXX/Sample_RNA150113BD_121_13-00232/RNA150113BD_121_13-00232_AACTCACC_L007_R2_003.fastq.gz</t>
  </si>
  <si>
    <t>/mnt/lustre1/HemMal/ForBackup/AML/BeatAML/rnaseq/raw/BeatAML1/FlowCell4/150319_D00735_0031_BC62J5ANXX/Sample_RNA150113BD_121_13-00232/RNA150113BD_121_13-00232_AACTCACC_L007_R2_011.fastq.gz</t>
  </si>
  <si>
    <t>/mnt/lustre1/HemMal/ForBackup/AML/BeatAML/rnaseq/raw/BeatAML1/FlowCell4/150319_D00735_0031_BC62J5ANXX/Sample_RNA150113BD_121_13-00232/RNA150113BD_121_13-00232_AACTCACC_L007_R1_006.fastq.gz</t>
  </si>
  <si>
    <t>/mnt/lustre1/HemMal/ForBackup/AML/BeatAML/rnaseq/raw/BeatAML1/FlowCell4/150319_D00735_0031_BC62J5ANXX/Sample_RNA150113BD_121_13-00232/RNA150113BD_121_13-00232_AACTCACC_L007_R2_005.fastq.gz</t>
  </si>
  <si>
    <t>/mnt/lustre1/HemMal/ForBackup/AML/BeatAML/rnaseq/raw/BeatAML1/FlowCell4/150319_D00735_0031_BC62J5ANXX/Sample_RNA150113BD_121_13-00232/RNA150113BD_121_13-00232_AACTCACC_L007_R1_008.fastq.gz</t>
  </si>
  <si>
    <t>/mnt/lustre1/HemMal/ForBackup/AML/BeatAML/rnaseq/raw/BeatAML1/FlowCell4/150319_D00735_0031_BC62J5ANXX/Sample_RNA150113BD_121_13-00232/RNA150113BD_121_13-00232_AACTCACC_L007_R2_006.fastq.gz</t>
  </si>
  <si>
    <t>/mnt/lustre1/HemMal/ForBackup/AML/BeatAML/rnaseq/raw/BeatAML1/FlowCell4/150319_D00735_0031_BC62J5ANXX/Sample_RNA150113BD_121_13-00232/RNA150113BD_121_13-00232_AACTCACC_L007_R2_001.fastq.gz</t>
  </si>
  <si>
    <t>/mnt/lustre1/HemMal/ForBackup/AML/BeatAML/rnaseq/raw/BeatAML1/FlowCell4/150319_D00735_0031_BC62J5ANXX/Sample_RNA150113BD_121_13-00232/RNA150113BD_121_13-00232_AACTCACC_L007_R2_002.fastq.gz</t>
  </si>
  <si>
    <t>/mnt/lustre1/HemMal/ForBackup/AML/BeatAML/rnaseq/raw/BeatAML1/FlowCell4/150319_D00735_0031_BC62J5ANXX/Sample_RNA150113BD_121_13-00232/RNA150113BD_121_13-00232_AACTCACC_L007_R2_007.fastq.gz</t>
  </si>
  <si>
    <t>/mnt/lustre1/HemMal/ForBackup/AML/BeatAML/rnaseq/raw/BeatAML1/FlowCell4/150319_D00735_0031_BC62J5ANXX/Sample_RNA150113BD_121_13-00232/RNA150113BD_121_13-00232_AACTCACC_L007_R1_007.fastq.gz</t>
  </si>
  <si>
    <t>/mnt/lustre1/HemMal/ForBackup/AML/BeatAML/rnaseq/raw/BeatAML1/FlowCell4/150319_D00735_0031_BC62J5ANXX/Sample_RNA150113BD_121_13-00232/RNA150113BD_121_13-00232_AACTCACC_L007_R1_009.fastq.gz</t>
  </si>
  <si>
    <t>/mnt/lustre1/HemMal/ForBackup/AML/BeatAML/rnaseq/raw/BeatAML1/FlowCell4/150319_D00735_0031_BC62J5ANXX/Sample_RNA150113BD_121_13-00232/RNA150113BD_121_13-00232_AACTCACC_L007_R1_003.fastq.gz</t>
  </si>
  <si>
    <t>/mnt/lustre1/HemMal/ForBackup/AML/BeatAML/rnaseq/raw/BeatAML1/FlowCell4/150319_D00735_0031_BC62J5ANXX/Sample_RNA150113BD_121_13-00232/RNA150113BD_121_13-00232_AACTCACC_L007_R1_005.fastq.gz</t>
  </si>
  <si>
    <t>/mnt/lustre1/HemMal/ForBackup/AML/BeatAML/rnaseq/raw/BeatAML1/FlowCell4/150319_D00735_0031_BC62J5ANXX/Sample_RNA150113BD_121_13-00232/RNA150113BD_121_13-00232_AACTCACC_L007_R2_004.fastq.gz</t>
  </si>
  <si>
    <t>/mnt/lustre1/HemMal/ForBackup/AML/BeatAML/rnaseq/raw/BeatAML1/FlowCell4/150319_D00735_0031_BC62J5ANXX/Sample_RNA150113BD_121_13-00232/RNA150113BD_121_13-00232_AACTCACC_L007_R1_002.fastq.gz</t>
  </si>
  <si>
    <t>/mnt/lustre1/HemMal/ForBackup/AML/BeatAML/rnaseq/raw/BeatAML1/FlowCell4/150319_D00735_0031_BC62J5ANXX/Sample_RNA150113BD_121_13-00232/RNA150113BD_121_13-00232_AACTCACC_L007_R1_001.fastq.gz</t>
  </si>
  <si>
    <t>/mnt/lustre1/HemMal/ForBackup/AML/BeatAML/rnaseq/raw/BeatAML1/FlowCell4/150319_D00735_0031_BC62J5ANXX/Sample_RNA150113BD_121_13-00232/RNA150113BD_121_13-00232_AACTCACC_L007_R1_004.fastq.gz</t>
  </si>
  <si>
    <t>/mnt/lustre1/HemMal/ForBackup/AML/BeatAML/rnaseq/raw/BeatAML1/FlowCell4/150319_D00735_0031_BC62J5ANXX/Sample_RNA150113BD_121_13-00232/RNA150113BD_121_13-00232_AACTCACC_L007_R2_008.fastq.gz</t>
  </si>
  <si>
    <t>/mnt/lustre1/HemMal/ForBackup/AML/BeatAML/rnaseq/raw/BeatAML1/FlowCell4/150319_D00735_0031_BC62J5ANXX/Sample_RNA150113BD_126_14-00787/RNA150113BD_126_14-00787_GCTCGGTA_L008_R1_011.fastq.gz</t>
  </si>
  <si>
    <t>/mnt/lustre1/HemMal/ForBackup/AML/BeatAML/rnaseq/raw/BeatAML1/FlowCell4/150319_D00735_0031_BC62J5ANXX/Sample_RNA150113BD_126_14-00787/RNA150113BD_126_14-00787_GCTCGGTA_L008_R2_002.fastq.gz</t>
  </si>
  <si>
    <t>/mnt/lustre1/HemMal/ForBackup/AML/BeatAML/rnaseq/raw/BeatAML1/FlowCell4/150319_D00735_0031_BC62J5ANXX/Sample_RNA150113BD_126_14-00787/RNA150113BD_126_14-00787_GCTCGGTA_L008_R2_003.fastq.gz</t>
  </si>
  <si>
    <t>/mnt/lustre1/HemMal/ForBackup/AML/BeatAML/rnaseq/raw/BeatAML1/FlowCell4/150319_D00735_0031_BC62J5ANXX/Sample_RNA150113BD_126_14-00787/RNA150113BD_126_14-00787_GCTCGGTA_L008_R2_008.fastq.gz</t>
  </si>
  <si>
    <t>/mnt/lustre1/HemMal/ForBackup/AML/BeatAML/rnaseq/raw/BeatAML1/FlowCell4/150319_D00735_0031_BC62J5ANXX/Sample_RNA150113BD_126_14-00787/RNA150113BD_126_14-00787_GCTCGGTA_L008_R1_007.fastq.gz</t>
  </si>
  <si>
    <t>/mnt/lustre1/HemMal/ForBackup/AML/BeatAML/rnaseq/raw/BeatAML1/FlowCell4/150319_D00735_0031_BC62J5ANXX/Sample_RNA150113BD_126_14-00787/RNA150113BD_126_14-00787_GCTCGGTA_L008_R2_006.fastq.gz</t>
  </si>
  <si>
    <t>/mnt/lustre1/HemMal/ForBackup/AML/BeatAML/rnaseq/raw/BeatAML1/FlowCell4/150319_D00735_0031_BC62J5ANXX/Sample_RNA150113BD_126_14-00787/RNA150113BD_126_14-00787_GCTCGGTA_L008_R1_010.fastq.gz</t>
  </si>
  <si>
    <t>/mnt/lustre1/HemMal/ForBackup/AML/BeatAML/rnaseq/raw/BeatAML1/FlowCell4/150319_D00735_0031_BC62J5ANXX/Sample_RNA150113BD_126_14-00787/RNA150113BD_126_14-00787_GCTCGGTA_L008_R1_006.fastq.gz</t>
  </si>
  <si>
    <t>/mnt/lustre1/HemMal/ForBackup/AML/BeatAML/rnaseq/raw/BeatAML1/FlowCell4/150319_D00735_0031_BC62J5ANXX/Sample_RNA150113BD_126_14-00787/RNA150113BD_126_14-00787_GCTCGGTA_L008_R1_013.fastq.gz</t>
  </si>
  <si>
    <t>/mnt/lustre1/HemMal/ForBackup/AML/BeatAML/rnaseq/raw/BeatAML1/FlowCell4/150319_D00735_0031_BC62J5ANXX/Sample_RNA150113BD_126_14-00787/RNA150113BD_126_14-00787_GCTCGGTA_L008_R2_010.fastq.gz</t>
  </si>
  <si>
    <t>/mnt/lustre1/HemMal/ForBackup/AML/BeatAML/rnaseq/raw/BeatAML1/FlowCell4/150319_D00735_0031_BC62J5ANXX/Sample_RNA150113BD_126_14-00787/RNA150113BD_126_14-00787_GCTCGGTA_L008_R1_001.fastq.gz</t>
  </si>
  <si>
    <t>/mnt/lustre1/HemMal/ForBackup/AML/BeatAML/rnaseq/raw/BeatAML1/FlowCell4/150319_D00735_0031_BC62J5ANXX/Sample_RNA150113BD_126_14-00787/RNA150113BD_126_14-00787_GCTCGGTA_L008_R2_009.fastq.gz</t>
  </si>
  <si>
    <t>/mnt/lustre1/HemMal/ForBackup/AML/BeatAML/rnaseq/raw/BeatAML1/FlowCell4/150319_D00735_0031_BC62J5ANXX/Sample_RNA150113BD_126_14-00787/RNA150113BD_126_14-00787_GCTCGGTA_L008_R1_008.fastq.gz</t>
  </si>
  <si>
    <t>/mnt/lustre1/HemMal/ForBackup/AML/BeatAML/rnaseq/raw/BeatAML1/FlowCell4/150319_D00735_0031_BC62J5ANXX/Sample_RNA150113BD_126_14-00787/RNA150113BD_126_14-00787_GCTCGGTA_L008_R1_004.fastq.gz</t>
  </si>
  <si>
    <t>/mnt/lustre1/HemMal/ForBackup/AML/BeatAML/rnaseq/raw/BeatAML1/FlowCell4/150319_D00735_0031_BC62J5ANXX/Sample_RNA150113BD_126_14-00787/RNA150113BD_126_14-00787_GCTCGGTA_L008_R1_002.fastq.gz</t>
  </si>
  <si>
    <t>/mnt/lustre1/HemMal/ForBackup/AML/BeatAML/rnaseq/raw/BeatAML1/FlowCell4/150319_D00735_0031_BC62J5ANXX/Sample_RNA150113BD_126_14-00787/RNA150113BD_126_14-00787_GCTCGGTA_L008_R1_003.fastq.gz</t>
  </si>
  <si>
    <t>/mnt/lustre1/HemMal/ForBackup/AML/BeatAML/rnaseq/raw/BeatAML1/FlowCell4/150319_D00735_0031_BC62J5ANXX/Sample_RNA150113BD_126_14-00787/RNA150113BD_126_14-00787_GCTCGGTA_L008_R1_009.fastq.gz</t>
  </si>
  <si>
    <t>/mnt/lustre1/HemMal/ForBackup/AML/BeatAML/rnaseq/raw/BeatAML1/FlowCell4/150319_D00735_0031_BC62J5ANXX/Sample_RNA150113BD_126_14-00787/RNA150113BD_126_14-00787_GCTCGGTA_L008_R2_007.fastq.gz</t>
  </si>
  <si>
    <t>/mnt/lustre1/HemMal/ForBackup/AML/BeatAML/rnaseq/raw/BeatAML1/FlowCell4/150319_D00735_0031_BC62J5ANXX/Sample_RNA150113BD_126_14-00787/RNA150113BD_126_14-00787_GCTCGGTA_L008_R2_014.fastq.gz</t>
  </si>
  <si>
    <t>/mnt/lustre1/HemMal/ForBackup/AML/BeatAML/rnaseq/raw/BeatAML1/FlowCell4/150319_D00735_0031_BC62J5ANXX/Sample_RNA150113BD_126_14-00787/RNA150113BD_126_14-00787_GCTCGGTA_L008_R2_013.fastq.gz</t>
  </si>
  <si>
    <t>/mnt/lustre1/HemMal/ForBackup/AML/BeatAML/rnaseq/raw/BeatAML1/FlowCell4/150319_D00735_0031_BC62J5ANXX/Sample_RNA150113BD_126_14-00787/RNA150113BD_126_14-00787_GCTCGGTA_L008_R2_011.fastq.gz</t>
  </si>
  <si>
    <t>/mnt/lustre1/HemMal/ForBackup/AML/BeatAML/rnaseq/raw/BeatAML1/FlowCell4/150319_D00735_0031_BC62J5ANXX/Sample_RNA150113BD_126_14-00787/RNA150113BD_126_14-00787_GCTCGGTA_L008_R2_001.fastq.gz</t>
  </si>
  <si>
    <t>/mnt/lustre1/HemMal/ForBackup/AML/BeatAML/rnaseq/raw/BeatAML1/FlowCell4/150319_D00735_0031_BC62J5ANXX/Sample_RNA150113BD_126_14-00787/RNA150113BD_126_14-00787_GCTCGGTA_L008_R1_005.fastq.gz</t>
  </si>
  <si>
    <t>/mnt/lustre1/HemMal/ForBackup/AML/BeatAML/rnaseq/raw/BeatAML1/FlowCell4/150319_D00735_0031_BC62J5ANXX/Sample_RNA150113BD_126_14-00787/RNA150113BD_126_14-00787_GCTCGGTA_L008_R1_014.fastq.gz</t>
  </si>
  <si>
    <t>/mnt/lustre1/HemMal/ForBackup/AML/BeatAML/rnaseq/raw/BeatAML1/FlowCell4/150319_D00735_0031_BC62J5ANXX/Sample_RNA150113BD_126_14-00787/RNA150113BD_126_14-00787_GCTCGGTA_L008_R2_004.fastq.gz</t>
  </si>
  <si>
    <t>/mnt/lustre1/HemMal/ForBackup/AML/BeatAML/rnaseq/raw/BeatAML1/FlowCell4/150319_D00735_0031_BC62J5ANXX/Sample_RNA150113BD_126_14-00787/RNA150113BD_126_14-00787_GCTCGGTA_L008_R1_012.fastq.gz</t>
  </si>
  <si>
    <t>/mnt/lustre1/HemMal/ForBackup/AML/BeatAML/rnaseq/raw/BeatAML1/FlowCell4/150319_D00735_0031_BC62J5ANXX/Sample_RNA150113BD_126_14-00787/RNA150113BD_126_14-00787_GCTCGGTA_L008_R2_012.fastq.gz</t>
  </si>
  <si>
    <t>/mnt/lustre1/HemMal/ForBackup/AML/BeatAML/rnaseq/raw/BeatAML1/FlowCell4/150319_D00735_0031_BC62J5ANXX/Sample_RNA150113BD_126_14-00787/RNA150113BD_126_14-00787_GCTCGGTA_L008_R2_005.fastq.gz</t>
  </si>
  <si>
    <t>/mnt/lustre1/HemMal/ForBackup/AML/BeatAML/rnaseq/raw/BeatAML1/FlowCell4/150319_D00735_0031_BC62J5ANXX/Sample_RNA150113BD_124_14-00514/RNA150113BD_124_14-00514_ATCCTGTA_L007_R2_007.fastq.gz</t>
  </si>
  <si>
    <t>/mnt/lustre1/HemMal/ForBackup/AML/BeatAML/rnaseq/raw/BeatAML1/FlowCell4/150319_D00735_0031_BC62J5ANXX/Sample_RNA150113BD_124_14-00514/RNA150113BD_124_14-00514_ATCCTGTA_L007_R2_005.fastq.gz</t>
  </si>
  <si>
    <t>/mnt/lustre1/HemMal/ForBackup/AML/BeatAML/rnaseq/raw/BeatAML1/FlowCell4/150319_D00735_0031_BC62J5ANXX/Sample_RNA150113BD_124_14-00514/RNA150113BD_124_14-00514_ATCCTGTA_L007_R1_008.fastq.gz</t>
  </si>
  <si>
    <t>/mnt/lustre1/HemMal/ForBackup/AML/BeatAML/rnaseq/raw/BeatAML1/FlowCell4/150319_D00735_0031_BC62J5ANXX/Sample_RNA150113BD_124_14-00514/RNA150113BD_124_14-00514_ATCCTGTA_L007_R1_001.fastq.gz</t>
  </si>
  <si>
    <t>/mnt/lustre1/HemMal/ForBackup/AML/BeatAML/rnaseq/raw/BeatAML1/FlowCell4/150319_D00735_0031_BC62J5ANXX/Sample_RNA150113BD_124_14-00514/RNA150113BD_124_14-00514_ATCCTGTA_L007_R1_010.fastq.gz</t>
  </si>
  <si>
    <t>/mnt/lustre1/HemMal/ForBackup/AML/BeatAML/rnaseq/raw/BeatAML1/FlowCell4/150319_D00735_0031_BC62J5ANXX/Sample_RNA150113BD_124_14-00514/RNA150113BD_124_14-00514_ATCCTGTA_L007_R1_002.fastq.gz</t>
  </si>
  <si>
    <t>/mnt/lustre1/HemMal/ForBackup/AML/BeatAML/rnaseq/raw/BeatAML1/FlowCell4/150319_D00735_0031_BC62J5ANXX/Sample_RNA150113BD_124_14-00514/RNA150113BD_124_14-00514_ATCCTGTA_L007_R1_012.fastq.gz</t>
  </si>
  <si>
    <t>/mnt/lustre1/HemMal/ForBackup/AML/BeatAML/rnaseq/raw/BeatAML1/FlowCell4/150319_D00735_0031_BC62J5ANXX/Sample_RNA150113BD_124_14-00514/RNA150113BD_124_14-00514_ATCCTGTA_L007_R2_008.fastq.gz</t>
  </si>
  <si>
    <t>/mnt/lustre1/HemMal/ForBackup/AML/BeatAML/rnaseq/raw/BeatAML1/FlowCell4/150319_D00735_0031_BC62J5ANXX/Sample_RNA150113BD_124_14-00514/RNA150113BD_124_14-00514_ATCCTGTA_L007_R2_002.fastq.gz</t>
  </si>
  <si>
    <t>/mnt/lustre1/HemMal/ForBackup/AML/BeatAML/rnaseq/raw/BeatAML1/FlowCell4/150319_D00735_0031_BC62J5ANXX/Sample_RNA150113BD_124_14-00514/RNA150113BD_124_14-00514_ATCCTGTA_L007_R1_005.fastq.gz</t>
  </si>
  <si>
    <t>/mnt/lustre1/HemMal/ForBackup/AML/BeatAML/rnaseq/raw/BeatAML1/FlowCell4/150319_D00735_0031_BC62J5ANXX/Sample_RNA150113BD_124_14-00514/RNA150113BD_124_14-00514_ATCCTGTA_L007_R1_003.fastq.gz</t>
  </si>
  <si>
    <t>/mnt/lustre1/HemMal/ForBackup/AML/BeatAML/rnaseq/raw/BeatAML1/FlowCell4/150319_D00735_0031_BC62J5ANXX/Sample_RNA150113BD_124_14-00514/RNA150113BD_124_14-00514_ATCCTGTA_L007_R1_009.fastq.gz</t>
  </si>
  <si>
    <t>/mnt/lustre1/HemMal/ForBackup/AML/BeatAML/rnaseq/raw/BeatAML1/FlowCell4/150319_D00735_0031_BC62J5ANXX/Sample_RNA150113BD_124_14-00514/RNA150113BD_124_14-00514_ATCCTGTA_L007_R2_003.fastq.gz</t>
  </si>
  <si>
    <t>/mnt/lustre1/HemMal/ForBackup/AML/BeatAML/rnaseq/raw/BeatAML1/FlowCell4/150319_D00735_0031_BC62J5ANXX/Sample_RNA150113BD_124_14-00514/RNA150113BD_124_14-00514_ATCCTGTA_L007_R2_006.fastq.gz</t>
  </si>
  <si>
    <t>/mnt/lustre1/HemMal/ForBackup/AML/BeatAML/rnaseq/raw/BeatAML1/FlowCell4/150319_D00735_0031_BC62J5ANXX/Sample_RNA150113BD_124_14-00514/RNA150113BD_124_14-00514_ATCCTGTA_L007_R2_001.fastq.gz</t>
  </si>
  <si>
    <t>/mnt/lustre1/HemMal/ForBackup/AML/BeatAML/rnaseq/raw/BeatAML1/FlowCell4/150319_D00735_0031_BC62J5ANXX/Sample_RNA150113BD_124_14-00514/RNA150113BD_124_14-00514_ATCCTGTA_L007_R2_013.fastq.gz</t>
  </si>
  <si>
    <t>/mnt/lustre1/HemMal/ForBackup/AML/BeatAML/rnaseq/raw/BeatAML1/FlowCell4/150319_D00735_0031_BC62J5ANXX/Sample_RNA150113BD_124_14-00514/RNA150113BD_124_14-00514_ATCCTGTA_L007_R2_004.fastq.gz</t>
  </si>
  <si>
    <t>/mnt/lustre1/HemMal/ForBackup/AML/BeatAML/rnaseq/raw/BeatAML1/FlowCell4/150319_D00735_0031_BC62J5ANXX/Sample_RNA150113BD_124_14-00514/RNA150113BD_124_14-00514_ATCCTGTA_L007_R1_004.fastq.gz</t>
  </si>
  <si>
    <t>/mnt/lustre1/HemMal/ForBackup/AML/BeatAML/rnaseq/raw/BeatAML1/FlowCell4/150319_D00735_0031_BC62J5ANXX/Sample_RNA150113BD_124_14-00514/RNA150113BD_124_14-00514_ATCCTGTA_L007_R1_011.fastq.gz</t>
  </si>
  <si>
    <t>/mnt/lustre1/HemMal/ForBackup/AML/BeatAML/rnaseq/raw/BeatAML1/FlowCell4/150319_D00735_0031_BC62J5ANXX/Sample_RNA150113BD_124_14-00514/RNA150113BD_124_14-00514_ATCCTGTA_L007_R1_006.fastq.gz</t>
  </si>
  <si>
    <t>/mnt/lustre1/HemMal/ForBackup/AML/BeatAML/rnaseq/raw/BeatAML1/FlowCell4/150319_D00735_0031_BC62J5ANXX/Sample_RNA150113BD_124_14-00514/RNA150113BD_124_14-00514_ATCCTGTA_L007_R1_013.fastq.gz</t>
  </si>
  <si>
    <t>/mnt/lustre1/HemMal/ForBackup/AML/BeatAML/rnaseq/raw/BeatAML1/FlowCell4/150319_D00735_0031_BC62J5ANXX/Sample_RNA150113BD_124_14-00514/RNA150113BD_124_14-00514_ATCCTGTA_L007_R2_009.fastq.gz</t>
  </si>
  <si>
    <t>/mnt/lustre1/HemMal/ForBackup/AML/BeatAML/rnaseq/raw/BeatAML1/FlowCell4/150319_D00735_0031_BC62J5ANXX/Sample_RNA150113BD_124_14-00514/RNA150113BD_124_14-00514_ATCCTGTA_L007_R1_007.fastq.gz</t>
  </si>
  <si>
    <t>/mnt/lustre1/HemMal/ForBackup/AML/BeatAML/rnaseq/raw/BeatAML1/FlowCell4/150319_D00735_0031_BC62J5ANXX/Sample_RNA150113BD_124_14-00514/RNA150113BD_124_14-00514_ATCCTGTA_L007_R2_012.fastq.gz</t>
  </si>
  <si>
    <t>/mnt/lustre1/HemMal/ForBackup/AML/BeatAML/rnaseq/raw/BeatAML1/FlowCell4/150319_D00735_0031_BC62J5ANXX/Sample_RNA150113BD_124_14-00514/RNA150113BD_124_14-00514_ATCCTGTA_L007_R2_011.fastq.gz</t>
  </si>
  <si>
    <t>/mnt/lustre1/HemMal/ForBackup/AML/BeatAML/rnaseq/raw/BeatAML1/FlowCell4/150319_D00735_0031_BC62J5ANXX/Sample_RNA150113BD_124_14-00514/RNA150113BD_124_14-00514_ATCCTGTA_L007_R2_010.fastq.gz</t>
  </si>
  <si>
    <t>/mnt/lustre1/HemMal/ForBackup/AML/BeatAML/rnaseq/raw/BeatAML1/FlowCell4/150319_D00735_0031_BC62J5ANXX/Sample_RNA150113BD_104_14-00012/RNA150113BD_104_14-00012_GATGAATC_L002_R1_001.fastq.gz</t>
  </si>
  <si>
    <t>/mnt/lustre1/HemMal/ForBackup/AML/BeatAML/rnaseq/raw/BeatAML1/FlowCell4/150319_D00735_0031_BC62J5ANXX/Sample_RNA150113BD_104_14-00012/RNA150113BD_104_14-00012_GATGAATC_L002_R2_010.fastq.gz</t>
  </si>
  <si>
    <t>/mnt/lustre1/HemMal/ForBackup/AML/BeatAML/rnaseq/raw/BeatAML1/FlowCell4/150319_D00735_0031_BC62J5ANXX/Sample_RNA150113BD_104_14-00012/RNA150113BD_104_14-00012_GATGAATC_L002_R1_005.fastq.gz</t>
  </si>
  <si>
    <t>/mnt/lustre1/HemMal/ForBackup/AML/BeatAML/rnaseq/raw/BeatAML1/FlowCell4/150319_D00735_0031_BC62J5ANXX/Sample_RNA150113BD_104_14-00012/RNA150113BD_104_14-00012_GATGAATC_L002_R2_007.fastq.gz</t>
  </si>
  <si>
    <t>/mnt/lustre1/HemMal/ForBackup/AML/BeatAML/rnaseq/raw/BeatAML1/FlowCell4/150319_D00735_0031_BC62J5ANXX/Sample_RNA150113BD_104_14-00012/RNA150113BD_104_14-00012_GATGAATC_L002_R2_008.fastq.gz</t>
  </si>
  <si>
    <t>/mnt/lustre1/HemMal/ForBackup/AML/BeatAML/rnaseq/raw/BeatAML1/FlowCell4/150319_D00735_0031_BC62J5ANXX/Sample_RNA150113BD_104_14-00012/RNA150113BD_104_14-00012_GATGAATC_L002_R2_002.fastq.gz</t>
  </si>
  <si>
    <t>/mnt/lustre1/HemMal/ForBackup/AML/BeatAML/rnaseq/raw/BeatAML1/FlowCell4/150319_D00735_0031_BC62J5ANXX/Sample_RNA150113BD_104_14-00012/RNA150113BD_104_14-00012_GATGAATC_L002_R2_003.fastq.gz</t>
  </si>
  <si>
    <t>/mnt/lustre1/HemMal/ForBackup/AML/BeatAML/rnaseq/raw/BeatAML1/FlowCell4/150319_D00735_0031_BC62J5ANXX/Sample_RNA150113BD_104_14-00012/RNA150113BD_104_14-00012_GATGAATC_L002_R1_007.fastq.gz</t>
  </si>
  <si>
    <t>/mnt/lustre1/HemMal/ForBackup/AML/BeatAML/rnaseq/raw/BeatAML1/FlowCell4/150319_D00735_0031_BC62J5ANXX/Sample_RNA150113BD_104_14-00012/RNA150113BD_104_14-00012_GATGAATC_L002_R2_001.fastq.gz</t>
  </si>
  <si>
    <t>/mnt/lustre1/HemMal/ForBackup/AML/BeatAML/rnaseq/raw/BeatAML1/FlowCell4/150319_D00735_0031_BC62J5ANXX/Sample_RNA150113BD_104_14-00012/RNA150113BD_104_14-00012_GATGAATC_L002_R2_011.fastq.gz</t>
  </si>
  <si>
    <t>/mnt/lustre1/HemMal/ForBackup/AML/BeatAML/rnaseq/raw/BeatAML1/FlowCell4/150319_D00735_0031_BC62J5ANXX/Sample_RNA150113BD_104_14-00012/RNA150113BD_104_14-00012_GATGAATC_L002_R1_002.fastq.gz</t>
  </si>
  <si>
    <t>/mnt/lustre1/HemMal/ForBackup/AML/BeatAML/rnaseq/raw/BeatAML1/FlowCell4/150319_D00735_0031_BC62J5ANXX/Sample_RNA150113BD_104_14-00012/RNA150113BD_104_14-00012_GATGAATC_L002_R1_009.fastq.gz</t>
  </si>
  <si>
    <t>/mnt/lustre1/HemMal/ForBackup/AML/BeatAML/rnaseq/raw/BeatAML1/FlowCell4/150319_D00735_0031_BC62J5ANXX/Sample_RNA150113BD_104_14-00012/RNA150113BD_104_14-00012_GATGAATC_L002_R1_006.fastq.gz</t>
  </si>
  <si>
    <t>/mnt/lustre1/HemMal/ForBackup/AML/BeatAML/rnaseq/raw/BeatAML1/FlowCell4/150319_D00735_0031_BC62J5ANXX/Sample_RNA150113BD_104_14-00012/RNA150113BD_104_14-00012_GATGAATC_L002_R2_012.fastq.gz</t>
  </si>
  <si>
    <t>/mnt/lustre1/HemMal/ForBackup/AML/BeatAML/rnaseq/raw/BeatAML1/FlowCell4/150319_D00735_0031_BC62J5ANXX/Sample_RNA150113BD_104_14-00012/RNA150113BD_104_14-00012_GATGAATC_L002_R1_010.fastq.gz</t>
  </si>
  <si>
    <t>/mnt/lustre1/HemMal/ForBackup/AML/BeatAML/rnaseq/raw/BeatAML1/FlowCell4/150319_D00735_0031_BC62J5ANXX/Sample_RNA150113BD_104_14-00012/RNA150113BD_104_14-00012_GATGAATC_L002_R2_004.fastq.gz</t>
  </si>
  <si>
    <t>/mnt/lustre1/HemMal/ForBackup/AML/BeatAML/rnaseq/raw/BeatAML1/FlowCell4/150319_D00735_0031_BC62J5ANXX/Sample_RNA150113BD_104_14-00012/RNA150113BD_104_14-00012_GATGAATC_L002_R2_006.fastq.gz</t>
  </si>
  <si>
    <t>/mnt/lustre1/HemMal/ForBackup/AML/BeatAML/rnaseq/raw/BeatAML1/FlowCell4/150319_D00735_0031_BC62J5ANXX/Sample_RNA150113BD_104_14-00012/RNA150113BD_104_14-00012_GATGAATC_L002_R1_012.fastq.gz</t>
  </si>
  <si>
    <t>/mnt/lustre1/HemMal/ForBackup/AML/BeatAML/rnaseq/raw/BeatAML1/FlowCell4/150319_D00735_0031_BC62J5ANXX/Sample_RNA150113BD_104_14-00012/RNA150113BD_104_14-00012_GATGAATC_L002_R1_004.fastq.gz</t>
  </si>
  <si>
    <t>/mnt/lustre1/HemMal/ForBackup/AML/BeatAML/rnaseq/raw/BeatAML1/FlowCell4/150319_D00735_0031_BC62J5ANXX/Sample_RNA150113BD_104_14-00012/RNA150113BD_104_14-00012_GATGAATC_L002_R1_011.fastq.gz</t>
  </si>
  <si>
    <t>/mnt/lustre1/HemMal/ForBackup/AML/BeatAML/rnaseq/raw/BeatAML1/FlowCell4/150319_D00735_0031_BC62J5ANXX/Sample_RNA150113BD_104_14-00012/RNA150113BD_104_14-00012_GATGAATC_L002_R2_005.fastq.gz</t>
  </si>
  <si>
    <t>/mnt/lustre1/HemMal/ForBackup/AML/BeatAML/rnaseq/raw/BeatAML1/FlowCell4/150319_D00735_0031_BC62J5ANXX/Sample_RNA150113BD_104_14-00012/RNA150113BD_104_14-00012_GATGAATC_L002_R1_003.fastq.gz</t>
  </si>
  <si>
    <t>/mnt/lustre1/HemMal/ForBackup/AML/BeatAML/rnaseq/raw/BeatAML1/FlowCell4/150319_D00735_0031_BC62J5ANXX/Sample_RNA150113BD_104_14-00012/RNA150113BD_104_14-00012_GATGAATC_L002_R1_008.fastq.gz</t>
  </si>
  <si>
    <t>/mnt/lustre1/HemMal/ForBackup/AML/BeatAML/rnaseq/raw/BeatAML1/FlowCell4/150319_D00735_0031_BC62J5ANXX/Sample_RNA150113BD_104_14-00012/RNA150113BD_104_14-00012_GATGAATC_L002_R2_009.fastq.gz</t>
  </si>
  <si>
    <t>/mnt/lustre1/HemMal/ForBackup/AML/BeatAML/rnaseq/raw/BeatAML1/FlowCell4/150319_D00735_0031_BC62J5ANXX/Sample_RNA150113BD_105_13-00593/RNA150113BD_105_13-00593_AGCAGGAA_L003_R1_001.fastq.gz</t>
  </si>
  <si>
    <t>/mnt/lustre1/HemMal/ForBackup/AML/BeatAML/rnaseq/raw/BeatAML1/FlowCell4/150319_D00735_0031_BC62J5ANXX/Sample_RNA150113BD_105_13-00593/RNA150113BD_105_13-00593_AGCAGGAA_L003_R2_007.fastq.gz</t>
  </si>
  <si>
    <t>/mnt/lustre1/HemMal/ForBackup/AML/BeatAML/rnaseq/raw/BeatAML1/FlowCell4/150319_D00735_0031_BC62J5ANXX/Sample_RNA150113BD_105_13-00593/RNA150113BD_105_13-00593_AGCAGGAA_L003_R1_008.fastq.gz</t>
  </si>
  <si>
    <t>/mnt/lustre1/HemMal/ForBackup/AML/BeatAML/rnaseq/raw/BeatAML1/FlowCell4/150319_D00735_0031_BC62J5ANXX/Sample_RNA150113BD_105_13-00593/RNA150113BD_105_13-00593_AGCAGGAA_L003_R2_004.fastq.gz</t>
  </si>
  <si>
    <t>/mnt/lustre1/HemMal/ForBackup/AML/BeatAML/rnaseq/raw/BeatAML1/FlowCell4/150319_D00735_0031_BC62J5ANXX/Sample_RNA150113BD_105_13-00593/RNA150113BD_105_13-00593_AGCAGGAA_L003_R1_003.fastq.gz</t>
  </si>
  <si>
    <t>/mnt/lustre1/HemMal/ForBackup/AML/BeatAML/rnaseq/raw/BeatAML1/FlowCell4/150319_D00735_0031_BC62J5ANXX/Sample_RNA150113BD_105_13-00593/RNA150113BD_105_13-00593_AGCAGGAA_L003_R1_006.fastq.gz</t>
  </si>
  <si>
    <t>/mnt/lustre1/HemMal/ForBackup/AML/BeatAML/rnaseq/raw/BeatAML1/FlowCell4/150319_D00735_0031_BC62J5ANXX/Sample_RNA150113BD_105_13-00593/RNA150113BD_105_13-00593_AGCAGGAA_L003_R1_009.fastq.gz</t>
  </si>
  <si>
    <t>/mnt/lustre1/HemMal/ForBackup/AML/BeatAML/rnaseq/raw/BeatAML1/FlowCell4/150319_D00735_0031_BC62J5ANXX/Sample_RNA150113BD_105_13-00593/RNA150113BD_105_13-00593_AGCAGGAA_L003_R1_007.fastq.gz</t>
  </si>
  <si>
    <t>/mnt/lustre1/HemMal/ForBackup/AML/BeatAML/rnaseq/raw/BeatAML1/FlowCell4/150319_D00735_0031_BC62J5ANXX/Sample_RNA150113BD_105_13-00593/RNA150113BD_105_13-00593_AGCAGGAA_L003_R2_003.fastq.gz</t>
  </si>
  <si>
    <t>/mnt/lustre1/HemMal/ForBackup/AML/BeatAML/rnaseq/raw/BeatAML1/FlowCell4/150319_D00735_0031_BC62J5ANXX/Sample_RNA150113BD_105_13-00593/RNA150113BD_105_13-00593_AGCAGGAA_L003_R2_009.fastq.gz</t>
  </si>
  <si>
    <t>/mnt/lustre1/HemMal/ForBackup/AML/BeatAML/rnaseq/raw/BeatAML1/FlowCell4/150319_D00735_0031_BC62J5ANXX/Sample_RNA150113BD_105_13-00593/RNA150113BD_105_13-00593_AGCAGGAA_L003_R2_001.fastq.gz</t>
  </si>
  <si>
    <t>/mnt/lustre1/HemMal/ForBackup/AML/BeatAML/rnaseq/raw/BeatAML1/FlowCell4/150319_D00735_0031_BC62J5ANXX/Sample_RNA150113BD_105_13-00593/RNA150113BD_105_13-00593_AGCAGGAA_L003_R1_002.fastq.gz</t>
  </si>
  <si>
    <t>/mnt/lustre1/HemMal/ForBackup/AML/BeatAML/rnaseq/raw/BeatAML1/FlowCell4/150319_D00735_0031_BC62J5ANXX/Sample_RNA150113BD_105_13-00593/RNA150113BD_105_13-00593_AGCAGGAA_L003_R2_005.fastq.gz</t>
  </si>
  <si>
    <t>/mnt/lustre1/HemMal/ForBackup/AML/BeatAML/rnaseq/raw/BeatAML1/FlowCell4/150319_D00735_0031_BC62J5ANXX/Sample_RNA150113BD_105_13-00593/RNA150113BD_105_13-00593_AGCAGGAA_L003_R1_010.fastq.gz</t>
  </si>
  <si>
    <t>/mnt/lustre1/HemMal/ForBackup/AML/BeatAML/rnaseq/raw/BeatAML1/FlowCell4/150319_D00735_0031_BC62J5ANXX/Sample_RNA150113BD_105_13-00593/RNA150113BD_105_13-00593_AGCAGGAA_L003_R2_010.fastq.gz</t>
  </si>
  <si>
    <t>/mnt/lustre1/HemMal/ForBackup/AML/BeatAML/rnaseq/raw/BeatAML1/FlowCell4/150319_D00735_0031_BC62J5ANXX/Sample_RNA150113BD_105_13-00593/RNA150113BD_105_13-00593_AGCAGGAA_L003_R1_005.fastq.gz</t>
  </si>
  <si>
    <t>/mnt/lustre1/HemMal/ForBackup/AML/BeatAML/rnaseq/raw/BeatAML1/FlowCell4/150319_D00735_0031_BC62J5ANXX/Sample_RNA150113BD_105_13-00593/RNA150113BD_105_13-00593_AGCAGGAA_L003_R2_008.fastq.gz</t>
  </si>
  <si>
    <t>/mnt/lustre1/HemMal/ForBackup/AML/BeatAML/rnaseq/raw/BeatAML1/FlowCell4/150319_D00735_0031_BC62J5ANXX/Sample_RNA150113BD_105_13-00593/RNA150113BD_105_13-00593_AGCAGGAA_L003_R1_004.fastq.gz</t>
  </si>
  <si>
    <t>/mnt/lustre1/HemMal/ForBackup/AML/BeatAML/rnaseq/raw/BeatAML1/FlowCell4/150319_D00735_0031_BC62J5ANXX/Sample_RNA150113BD_105_13-00593/RNA150113BD_105_13-00593_AGCAGGAA_L003_R2_006.fastq.gz</t>
  </si>
  <si>
    <t>/mnt/lustre1/HemMal/ForBackup/AML/BeatAML/rnaseq/raw/BeatAML1/FlowCell4/150319_D00735_0031_BC62J5ANXX/Sample_RNA150113BD_105_13-00593/RNA150113BD_105_13-00593_AGCAGGAA_L003_R2_002.fastq.gz</t>
  </si>
  <si>
    <t>/mnt/lustre1/HemMal/ForBackup/AML/BeatAML/rnaseq/raw/BeatAML1/FlowCell4/150319_D00735_0031_BC62J5ANXX/Sample_RNA150113BD_114_14-00496/RNA150113BD_114_14-00496_GCCACATA_L005_R1_004.fastq.gz</t>
  </si>
  <si>
    <t>/mnt/lustre1/HemMal/ForBackup/AML/BeatAML/rnaseq/raw/BeatAML1/FlowCell4/150319_D00735_0031_BC62J5ANXX/Sample_RNA150113BD_114_14-00496/RNA150113BD_114_14-00496_GCCACATA_L005_R2_009.fastq.gz</t>
  </si>
  <si>
    <t>/mnt/lustre1/HemMal/ForBackup/AML/BeatAML/rnaseq/raw/BeatAML1/FlowCell4/150319_D00735_0031_BC62J5ANXX/Sample_RNA150113BD_114_14-00496/RNA150113BD_114_14-00496_GCCACATA_L005_R2_006.fastq.gz</t>
  </si>
  <si>
    <t>/mnt/lustre1/HemMal/ForBackup/AML/BeatAML/rnaseq/raw/BeatAML1/FlowCell4/150319_D00735_0031_BC62J5ANXX/Sample_RNA150113BD_114_14-00496/RNA150113BD_114_14-00496_GCCACATA_L005_R1_007.fastq.gz</t>
  </si>
  <si>
    <t>/mnt/lustre1/HemMal/ForBackup/AML/BeatAML/rnaseq/raw/BeatAML1/FlowCell4/150319_D00735_0031_BC62J5ANXX/Sample_RNA150113BD_114_14-00496/RNA150113BD_114_14-00496_GCCACATA_L005_R2_011.fastq.gz</t>
  </si>
  <si>
    <t>/mnt/lustre1/HemMal/ForBackup/AML/BeatAML/rnaseq/raw/BeatAML1/FlowCell4/150319_D00735_0031_BC62J5ANXX/Sample_RNA150113BD_114_14-00496/RNA150113BD_114_14-00496_GCCACATA_L005_R1_003.fastq.gz</t>
  </si>
  <si>
    <t>/mnt/lustre1/HemMal/ForBackup/AML/BeatAML/rnaseq/raw/BeatAML1/FlowCell4/150319_D00735_0031_BC62J5ANXX/Sample_RNA150113BD_114_14-00496/RNA150113BD_114_14-00496_GCCACATA_L005_R1_001.fastq.gz</t>
  </si>
  <si>
    <t>/mnt/lustre1/HemMal/ForBackup/AML/BeatAML/rnaseq/raw/BeatAML1/FlowCell4/150319_D00735_0031_BC62J5ANXX/Sample_RNA150113BD_114_14-00496/RNA150113BD_114_14-00496_GCCACATA_L005_R1_006.fastq.gz</t>
  </si>
  <si>
    <t>/mnt/lustre1/HemMal/ForBackup/AML/BeatAML/rnaseq/raw/BeatAML1/FlowCell4/150319_D00735_0031_BC62J5ANXX/Sample_RNA150113BD_114_14-00496/RNA150113BD_114_14-00496_GCCACATA_L005_R1_008.fastq.gz</t>
  </si>
  <si>
    <t>/mnt/lustre1/HemMal/ForBackup/AML/BeatAML/rnaseq/raw/BeatAML1/FlowCell4/150319_D00735_0031_BC62J5ANXX/Sample_RNA150113BD_114_14-00496/RNA150113BD_114_14-00496_GCCACATA_L005_R2_002.fastq.gz</t>
  </si>
  <si>
    <t>/mnt/lustre1/HemMal/ForBackup/AML/BeatAML/rnaseq/raw/BeatAML1/FlowCell4/150319_D00735_0031_BC62J5ANXX/Sample_RNA150113BD_114_14-00496/RNA150113BD_114_14-00496_GCCACATA_L005_R2_007.fastq.gz</t>
  </si>
  <si>
    <t>/mnt/lustre1/HemMal/ForBackup/AML/BeatAML/rnaseq/raw/BeatAML1/FlowCell4/150319_D00735_0031_BC62J5ANXX/Sample_RNA150113BD_114_14-00496/RNA150113BD_114_14-00496_GCCACATA_L005_R2_003.fastq.gz</t>
  </si>
  <si>
    <t>/mnt/lustre1/HemMal/ForBackup/AML/BeatAML/rnaseq/raw/BeatAML1/FlowCell4/150319_D00735_0031_BC62J5ANXX/Sample_RNA150113BD_114_14-00496/RNA150113BD_114_14-00496_GCCACATA_L005_R2_012.fastq.gz</t>
  </si>
  <si>
    <t>/mnt/lustre1/HemMal/ForBackup/AML/BeatAML/rnaseq/raw/BeatAML1/FlowCell4/150319_D00735_0031_BC62J5ANXX/Sample_RNA150113BD_114_14-00496/RNA150113BD_114_14-00496_GCCACATA_L005_R2_001.fastq.gz</t>
  </si>
  <si>
    <t>/mnt/lustre1/HemMal/ForBackup/AML/BeatAML/rnaseq/raw/BeatAML1/FlowCell4/150319_D00735_0031_BC62J5ANXX/Sample_RNA150113BD_114_14-00496/RNA150113BD_114_14-00496_GCCACATA_L005_R1_011.fastq.gz</t>
  </si>
  <si>
    <t>/mnt/lustre1/HemMal/ForBackup/AML/BeatAML/rnaseq/raw/BeatAML1/FlowCell4/150319_D00735_0031_BC62J5ANXX/Sample_RNA150113BD_114_14-00496/RNA150113BD_114_14-00496_GCCACATA_L005_R2_010.fastq.gz</t>
  </si>
  <si>
    <t>/mnt/lustre1/HemMal/ForBackup/AML/BeatAML/rnaseq/raw/BeatAML1/FlowCell4/150319_D00735_0031_BC62J5ANXX/Sample_RNA150113BD_114_14-00496/RNA150113BD_114_14-00496_GCCACATA_L005_R2_004.fastq.gz</t>
  </si>
  <si>
    <t>/mnt/lustre1/HemMal/ForBackup/AML/BeatAML/rnaseq/raw/BeatAML1/FlowCell4/150319_D00735_0031_BC62J5ANXX/Sample_RNA150113BD_114_14-00496/RNA150113BD_114_14-00496_GCCACATA_L005_R1_009.fastq.gz</t>
  </si>
  <si>
    <t>/mnt/lustre1/HemMal/ForBackup/AML/BeatAML/rnaseq/raw/BeatAML1/FlowCell4/150319_D00735_0031_BC62J5ANXX/Sample_RNA150113BD_114_14-00496/RNA150113BD_114_14-00496_GCCACATA_L005_R1_013.fastq.gz</t>
  </si>
  <si>
    <t>/mnt/lustre1/HemMal/ForBackup/AML/BeatAML/rnaseq/raw/BeatAML1/FlowCell4/150319_D00735_0031_BC62J5ANXX/Sample_RNA150113BD_114_14-00496/RNA150113BD_114_14-00496_GCCACATA_L005_R1_005.fastq.gz</t>
  </si>
  <si>
    <t>/mnt/lustre1/HemMal/ForBackup/AML/BeatAML/rnaseq/raw/BeatAML1/FlowCell4/150319_D00735_0031_BC62J5ANXX/Sample_RNA150113BD_114_14-00496/RNA150113BD_114_14-00496_GCCACATA_L005_R2_013.fastq.gz</t>
  </si>
  <si>
    <t>/mnt/lustre1/HemMal/ForBackup/AML/BeatAML/rnaseq/raw/BeatAML1/FlowCell4/150319_D00735_0031_BC62J5ANXX/Sample_RNA150113BD_114_14-00496/RNA150113BD_114_14-00496_GCCACATA_L005_R2_005.fastq.gz</t>
  </si>
  <si>
    <t>/mnt/lustre1/HemMal/ForBackup/AML/BeatAML/rnaseq/raw/BeatAML1/FlowCell4/150319_D00735_0031_BC62J5ANXX/Sample_RNA150113BD_114_14-00496/RNA150113BD_114_14-00496_GCCACATA_L005_R1_010.fastq.gz</t>
  </si>
  <si>
    <t>/mnt/lustre1/HemMal/ForBackup/AML/BeatAML/rnaseq/raw/BeatAML1/FlowCell4/150319_D00735_0031_BC62J5ANXX/Sample_RNA150113BD_114_14-00496/RNA150113BD_114_14-00496_GCCACATA_L005_R2_008.fastq.gz</t>
  </si>
  <si>
    <t>/mnt/lustre1/HemMal/ForBackup/AML/BeatAML/rnaseq/raw/BeatAML1/FlowCell4/150319_D00735_0031_BC62J5ANXX/Sample_RNA150113BD_114_14-00496/RNA150113BD_114_14-00496_GCCACATA_L005_R1_002.fastq.gz</t>
  </si>
  <si>
    <t>/mnt/lustre1/HemMal/ForBackup/AML/BeatAML/rnaseq/raw/BeatAML1/FlowCell4/150319_D00735_0031_BC62J5ANXX/Sample_RNA150113BD_114_14-00496/RNA150113BD_114_14-00496_GCCACATA_L005_R1_012.fastq.gz</t>
  </si>
  <si>
    <t>/mnt/lustre1/HemMal/ForBackup/AML/BeatAML/rnaseq/raw/BeatAML1/FlowCell4/150319_D00735_0031_BC62J5ANXX/Sample_RNA150113BD_120_14-00602/RNA150113BD_120_14-00602_CGGATTGC_L006_R1_008.fastq.gz</t>
  </si>
  <si>
    <t>/mnt/lustre1/HemMal/ForBackup/AML/BeatAML/rnaseq/raw/BeatAML1/FlowCell4/150319_D00735_0031_BC62J5ANXX/Sample_RNA150113BD_120_14-00602/RNA150113BD_120_14-00602_CGGATTGC_L006_R1_007.fastq.gz</t>
  </si>
  <si>
    <t>/mnt/lustre1/HemMal/ForBackup/AML/BeatAML/rnaseq/raw/BeatAML1/FlowCell4/150319_D00735_0031_BC62J5ANXX/Sample_RNA150113BD_120_14-00602/RNA150113BD_120_14-00602_CGGATTGC_L006_R2_009.fastq.gz</t>
  </si>
  <si>
    <t>/mnt/lustre1/HemMal/ForBackup/AML/BeatAML/rnaseq/raw/BeatAML1/FlowCell4/150319_D00735_0031_BC62J5ANXX/Sample_RNA150113BD_120_14-00602/RNA150113BD_120_14-00602_CGGATTGC_L006_R1_004.fastq.gz</t>
  </si>
  <si>
    <t>/mnt/lustre1/HemMal/ForBackup/AML/BeatAML/rnaseq/raw/BeatAML1/FlowCell4/150319_D00735_0031_BC62J5ANXX/Sample_RNA150113BD_120_14-00602/RNA150113BD_120_14-00602_CGGATTGC_L006_R2_010.fastq.gz</t>
  </si>
  <si>
    <t>/mnt/lustre1/HemMal/ForBackup/AML/BeatAML/rnaseq/raw/BeatAML1/FlowCell4/150319_D00735_0031_BC62J5ANXX/Sample_RNA150113BD_120_14-00602/RNA150113BD_120_14-00602_CGGATTGC_L006_R1_003.fastq.gz</t>
  </si>
  <si>
    <t>/mnt/lustre1/HemMal/ForBackup/AML/BeatAML/rnaseq/raw/BeatAML1/FlowCell4/150319_D00735_0031_BC62J5ANXX/Sample_RNA150113BD_120_14-00602/RNA150113BD_120_14-00602_CGGATTGC_L006_R2_005.fastq.gz</t>
  </si>
  <si>
    <t>/mnt/lustre1/HemMal/ForBackup/AML/BeatAML/rnaseq/raw/BeatAML1/FlowCell4/150319_D00735_0031_BC62J5ANXX/Sample_RNA150113BD_120_14-00602/RNA150113BD_120_14-00602_CGGATTGC_L006_R2_002.fastq.gz</t>
  </si>
  <si>
    <t>/mnt/lustre1/HemMal/ForBackup/AML/BeatAML/rnaseq/raw/BeatAML1/FlowCell4/150319_D00735_0031_BC62J5ANXX/Sample_RNA150113BD_120_14-00602/RNA150113BD_120_14-00602_CGGATTGC_L006_R2_004.fastq.gz</t>
  </si>
  <si>
    <t>/mnt/lustre1/HemMal/ForBackup/AML/BeatAML/rnaseq/raw/BeatAML1/FlowCell4/150319_D00735_0031_BC62J5ANXX/Sample_RNA150113BD_120_14-00602/RNA150113BD_120_14-00602_CGGATTGC_L006_R1_002.fastq.gz</t>
  </si>
  <si>
    <t>/mnt/lustre1/HemMal/ForBackup/AML/BeatAML/rnaseq/raw/BeatAML1/FlowCell4/150319_D00735_0031_BC62J5ANXX/Sample_RNA150113BD_120_14-00602/RNA150113BD_120_14-00602_CGGATTGC_L006_R1_009.fastq.gz</t>
  </si>
  <si>
    <t>/mnt/lustre1/HemMal/ForBackup/AML/BeatAML/rnaseq/raw/BeatAML1/FlowCell4/150319_D00735_0031_BC62J5ANXX/Sample_RNA150113BD_120_14-00602/RNA150113BD_120_14-00602_CGGATTGC_L006_R2_008.fastq.gz</t>
  </si>
  <si>
    <t>/mnt/lustre1/HemMal/ForBackup/AML/BeatAML/rnaseq/raw/BeatAML1/FlowCell4/150319_D00735_0031_BC62J5ANXX/Sample_RNA150113BD_120_14-00602/RNA150113BD_120_14-00602_CGGATTGC_L006_R1_006.fastq.gz</t>
  </si>
  <si>
    <t>/mnt/lustre1/HemMal/ForBackup/AML/BeatAML/rnaseq/raw/BeatAML1/FlowCell4/150319_D00735_0031_BC62J5ANXX/Sample_RNA150113BD_120_14-00602/RNA150113BD_120_14-00602_CGGATTGC_L006_R1_005.fastq.gz</t>
  </si>
  <si>
    <t>/mnt/lustre1/HemMal/ForBackup/AML/BeatAML/rnaseq/raw/BeatAML1/FlowCell4/150319_D00735_0031_BC62J5ANXX/Sample_RNA150113BD_120_14-00602/RNA150113BD_120_14-00602_CGGATTGC_L006_R2_003.fastq.gz</t>
  </si>
  <si>
    <t>/mnt/lustre1/HemMal/ForBackup/AML/BeatAML/rnaseq/raw/BeatAML1/FlowCell4/150319_D00735_0031_BC62J5ANXX/Sample_RNA150113BD_120_14-00602/RNA150113BD_120_14-00602_CGGATTGC_L006_R2_007.fastq.gz</t>
  </si>
  <si>
    <t>/mnt/lustre1/HemMal/ForBackup/AML/BeatAML/rnaseq/raw/BeatAML1/FlowCell4/150319_D00735_0031_BC62J5ANXX/Sample_RNA150113BD_120_14-00602/RNA150113BD_120_14-00602_CGGATTGC_L006_R2_006.fastq.gz</t>
  </si>
  <si>
    <t>/mnt/lustre1/HemMal/ForBackup/AML/BeatAML/rnaseq/raw/BeatAML1/FlowCell4/150319_D00735_0031_BC62J5ANXX/Sample_RNA150113BD_120_14-00602/RNA150113BD_120_14-00602_CGGATTGC_L006_R1_010.fastq.gz</t>
  </si>
  <si>
    <t>/mnt/lustre1/HemMal/ForBackup/AML/BeatAML/rnaseq/raw/BeatAML1/FlowCell4/150319_D00735_0031_BC62J5ANXX/Sample_RNA150113BD_120_14-00602/RNA150113BD_120_14-00602_CGGATTGC_L006_R1_001.fastq.gz</t>
  </si>
  <si>
    <t>/mnt/lustre1/HemMal/ForBackup/AML/BeatAML/rnaseq/raw/BeatAML1/FlowCell4/150319_D00735_0031_BC62J5ANXX/Sample_RNA150113BD_120_14-00602/RNA150113BD_120_14-00602_CGGATTGC_L006_R2_001.fastq.gz</t>
  </si>
  <si>
    <t>/mnt/lustre1/HemMal/ForBackup/AML/BeatAML/rnaseq/raw/BeatAML1/FlowCell4/150319_D00735_0031_BC62J5ANXX/Sample_RNA150113BD_106_13-00515/RNA150113BD_106_13-00515_GAGCTGAA_L003_R1_007.fastq.gz</t>
  </si>
  <si>
    <t>/mnt/lustre1/HemMal/ForBackup/AML/BeatAML/rnaseq/raw/BeatAML1/FlowCell4/150319_D00735_0031_BC62J5ANXX/Sample_RNA150113BD_106_13-00515/RNA150113BD_106_13-00515_GAGCTGAA_L003_R2_006.fastq.gz</t>
  </si>
  <si>
    <t>/mnt/lustre1/HemMal/ForBackup/AML/BeatAML/rnaseq/raw/BeatAML1/FlowCell4/150319_D00735_0031_BC62J5ANXX/Sample_RNA150113BD_106_13-00515/RNA150113BD_106_13-00515_GAGCTGAA_L003_R1_008.fastq.gz</t>
  </si>
  <si>
    <t>/mnt/lustre1/HemMal/ForBackup/AML/BeatAML/rnaseq/raw/BeatAML1/FlowCell4/150319_D00735_0031_BC62J5ANXX/Sample_RNA150113BD_106_13-00515/RNA150113BD_106_13-00515_GAGCTGAA_L003_R1_009.fastq.gz</t>
  </si>
  <si>
    <t>/mnt/lustre1/HemMal/ForBackup/AML/BeatAML/rnaseq/raw/BeatAML1/FlowCell4/150319_D00735_0031_BC62J5ANXX/Sample_RNA150113BD_106_13-00515/RNA150113BD_106_13-00515_GAGCTGAA_L003_R2_012.fastq.gz</t>
  </si>
  <si>
    <t>/mnt/lustre1/HemMal/ForBackup/AML/BeatAML/rnaseq/raw/BeatAML1/FlowCell4/150319_D00735_0031_BC62J5ANXX/Sample_RNA150113BD_106_13-00515/RNA150113BD_106_13-00515_GAGCTGAA_L003_R1_010.fastq.gz</t>
  </si>
  <si>
    <t>/mnt/lustre1/HemMal/ForBackup/AML/BeatAML/rnaseq/raw/BeatAML1/FlowCell4/150319_D00735_0031_BC62J5ANXX/Sample_RNA150113BD_106_13-00515/RNA150113BD_106_13-00515_GAGCTGAA_L003_R2_010.fastq.gz</t>
  </si>
  <si>
    <t>/mnt/lustre1/HemMal/ForBackup/AML/BeatAML/rnaseq/raw/BeatAML1/FlowCell4/150319_D00735_0031_BC62J5ANXX/Sample_RNA150113BD_106_13-00515/RNA150113BD_106_13-00515_GAGCTGAA_L003_R1_004.fastq.gz</t>
  </si>
  <si>
    <t>/mnt/lustre1/HemMal/ForBackup/AML/BeatAML/rnaseq/raw/BeatAML1/FlowCell4/150319_D00735_0031_BC62J5ANXX/Sample_RNA150113BD_106_13-00515/RNA150113BD_106_13-00515_GAGCTGAA_L003_R2_001.fastq.gz</t>
  </si>
  <si>
    <t>/mnt/lustre1/HemMal/ForBackup/AML/BeatAML/rnaseq/raw/BeatAML1/FlowCell4/150319_D00735_0031_BC62J5ANXX/Sample_RNA150113BD_106_13-00515/RNA150113BD_106_13-00515_GAGCTGAA_L003_R2_009.fastq.gz</t>
  </si>
  <si>
    <t>/mnt/lustre1/HemMal/ForBackup/AML/BeatAML/rnaseq/raw/BeatAML1/FlowCell4/150319_D00735_0031_BC62J5ANXX/Sample_RNA150113BD_106_13-00515/RNA150113BD_106_13-00515_GAGCTGAA_L003_R2_005.fastq.gz</t>
  </si>
  <si>
    <t>/mnt/lustre1/HemMal/ForBackup/AML/BeatAML/rnaseq/raw/BeatAML1/FlowCell4/150319_D00735_0031_BC62J5ANXX/Sample_RNA150113BD_106_13-00515/RNA150113BD_106_13-00515_GAGCTGAA_L003_R1_003.fastq.gz</t>
  </si>
  <si>
    <t>/mnt/lustre1/HemMal/ForBackup/AML/BeatAML/rnaseq/raw/BeatAML1/FlowCell4/150319_D00735_0031_BC62J5ANXX/Sample_RNA150113BD_106_13-00515/RNA150113BD_106_13-00515_GAGCTGAA_L003_R2_003.fastq.gz</t>
  </si>
  <si>
    <t>/mnt/lustre1/HemMal/ForBackup/AML/BeatAML/rnaseq/raw/BeatAML1/FlowCell4/150319_D00735_0031_BC62J5ANXX/Sample_RNA150113BD_106_13-00515/RNA150113BD_106_13-00515_GAGCTGAA_L003_R2_002.fastq.gz</t>
  </si>
  <si>
    <t>/mnt/lustre1/HemMal/ForBackup/AML/BeatAML/rnaseq/raw/BeatAML1/FlowCell4/150319_D00735_0031_BC62J5ANXX/Sample_RNA150113BD_106_13-00515/RNA150113BD_106_13-00515_GAGCTGAA_L003_R2_007.fastq.gz</t>
  </si>
  <si>
    <t>/mnt/lustre1/HemMal/ForBackup/AML/BeatAML/rnaseq/raw/BeatAML1/FlowCell4/150319_D00735_0031_BC62J5ANXX/Sample_RNA150113BD_106_13-00515/RNA150113BD_106_13-00515_GAGCTGAA_L003_R2_004.fastq.gz</t>
  </si>
  <si>
    <t>/mnt/lustre1/HemMal/ForBackup/AML/BeatAML/rnaseq/raw/BeatAML1/FlowCell4/150319_D00735_0031_BC62J5ANXX/Sample_RNA150113BD_106_13-00515/RNA150113BD_106_13-00515_GAGCTGAA_L003_R2_008.fastq.gz</t>
  </si>
  <si>
    <t>/mnt/lustre1/HemMal/ForBackup/AML/BeatAML/rnaseq/raw/BeatAML1/FlowCell4/150319_D00735_0031_BC62J5ANXX/Sample_RNA150113BD_106_13-00515/RNA150113BD_106_13-00515_GAGCTGAA_L003_R1_012.fastq.gz</t>
  </si>
  <si>
    <t>/mnt/lustre1/HemMal/ForBackup/AML/BeatAML/rnaseq/raw/BeatAML1/FlowCell4/150319_D00735_0031_BC62J5ANXX/Sample_RNA150113BD_106_13-00515/RNA150113BD_106_13-00515_GAGCTGAA_L003_R1_002.fastq.gz</t>
  </si>
  <si>
    <t>/mnt/lustre1/HemMal/ForBackup/AML/BeatAML/rnaseq/raw/BeatAML1/FlowCell4/150319_D00735_0031_BC62J5ANXX/Sample_RNA150113BD_106_13-00515/RNA150113BD_106_13-00515_GAGCTGAA_L003_R2_011.fastq.gz</t>
  </si>
  <si>
    <t>/mnt/lustre1/HemMal/ForBackup/AML/BeatAML/rnaseq/raw/BeatAML1/FlowCell4/150319_D00735_0031_BC62J5ANXX/Sample_RNA150113BD_106_13-00515/RNA150113BD_106_13-00515_GAGCTGAA_L003_R1_006.fastq.gz</t>
  </si>
  <si>
    <t>/mnt/lustre1/HemMal/ForBackup/AML/BeatAML/rnaseq/raw/BeatAML1/FlowCell4/150319_D00735_0031_BC62J5ANXX/Sample_RNA150113BD_106_13-00515/RNA150113BD_106_13-00515_GAGCTGAA_L003_R1_001.fastq.gz</t>
  </si>
  <si>
    <t>/mnt/lustre1/HemMal/ForBackup/AML/BeatAML/rnaseq/raw/BeatAML1/FlowCell4/150319_D00735_0031_BC62J5ANXX/Sample_RNA150113BD_106_13-00515/RNA150113BD_106_13-00515_GAGCTGAA_L003_R1_005.fastq.gz</t>
  </si>
  <si>
    <t>/mnt/lustre1/HemMal/ForBackup/AML/BeatAML/rnaseq/raw/BeatAML1/FlowCell4/150319_D00735_0031_BC62J5ANXX/Sample_RNA150113BD_106_13-00515/RNA150113BD_106_13-00515_GAGCTGAA_L003_R1_011.fastq.gz</t>
  </si>
  <si>
    <t>/mnt/lustre1/HemMal/ForBackup/AML/BeatAML/rnaseq/raw/BeatAML1/FlowCell4/150319_D00735_0031_BC62J5ANXX/Sample_RNA150113BD_119_12-00372/RNA150113BD_119_12-00372_ACTATGCA_L006_R1_006.fastq.gz</t>
  </si>
  <si>
    <t>/mnt/lustre1/HemMal/ForBackup/AML/BeatAML/rnaseq/raw/BeatAML1/FlowCell4/150319_D00735_0031_BC62J5ANXX/Sample_RNA150113BD_119_12-00372/RNA150113BD_119_12-00372_ACTATGCA_L006_R2_008.fastq.gz</t>
  </si>
  <si>
    <t>/mnt/lustre1/HemMal/ForBackup/AML/BeatAML/rnaseq/raw/BeatAML1/FlowCell4/150319_D00735_0031_BC62J5ANXX/Sample_RNA150113BD_119_12-00372/RNA150113BD_119_12-00372_ACTATGCA_L006_R1_007.fastq.gz</t>
  </si>
  <si>
    <t>/mnt/lustre1/HemMal/ForBackup/AML/BeatAML/rnaseq/raw/BeatAML1/FlowCell4/150319_D00735_0031_BC62J5ANXX/Sample_RNA150113BD_119_12-00372/RNA150113BD_119_12-00372_ACTATGCA_L006_R1_011.fastq.gz</t>
  </si>
  <si>
    <t>/mnt/lustre1/HemMal/ForBackup/AML/BeatAML/rnaseq/raw/BeatAML1/FlowCell4/150319_D00735_0031_BC62J5ANXX/Sample_RNA150113BD_119_12-00372/RNA150113BD_119_12-00372_ACTATGCA_L006_R1_013.fastq.gz</t>
  </si>
  <si>
    <t>/mnt/lustre1/HemMal/ForBackup/AML/BeatAML/rnaseq/raw/BeatAML1/FlowCell4/150319_D00735_0031_BC62J5ANXX/Sample_RNA150113BD_119_12-00372/RNA150113BD_119_12-00372_ACTATGCA_L006_R1_010.fastq.gz</t>
  </si>
  <si>
    <t>/mnt/lustre1/HemMal/ForBackup/AML/BeatAML/rnaseq/raw/BeatAML1/FlowCell4/150319_D00735_0031_BC62J5ANXX/Sample_RNA150113BD_119_12-00372/RNA150113BD_119_12-00372_ACTATGCA_L006_R2_003.fastq.gz</t>
  </si>
  <si>
    <t>/mnt/lustre1/HemMal/ForBackup/AML/BeatAML/rnaseq/raw/BeatAML1/FlowCell4/150319_D00735_0031_BC62J5ANXX/Sample_RNA150113BD_119_12-00372/RNA150113BD_119_12-00372_ACTATGCA_L006_R2_007.fastq.gz</t>
  </si>
  <si>
    <t>/mnt/lustre1/HemMal/ForBackup/AML/BeatAML/rnaseq/raw/BeatAML1/FlowCell4/150319_D00735_0031_BC62J5ANXX/Sample_RNA150113BD_119_12-00372/RNA150113BD_119_12-00372_ACTATGCA_L006_R2_006.fastq.gz</t>
  </si>
  <si>
    <t>/mnt/lustre1/HemMal/ForBackup/AML/BeatAML/rnaseq/raw/BeatAML1/FlowCell4/150319_D00735_0031_BC62J5ANXX/Sample_RNA150113BD_119_12-00372/RNA150113BD_119_12-00372_ACTATGCA_L006_R1_004.fastq.gz</t>
  </si>
  <si>
    <t>/mnt/lustre1/HemMal/ForBackup/AML/BeatAML/rnaseq/raw/BeatAML1/FlowCell4/150319_D00735_0031_BC62J5ANXX/Sample_RNA150113BD_119_12-00372/RNA150113BD_119_12-00372_ACTATGCA_L006_R2_012.fastq.gz</t>
  </si>
  <si>
    <t>/mnt/lustre1/HemMal/ForBackup/AML/BeatAML/rnaseq/raw/BeatAML1/FlowCell4/150319_D00735_0031_BC62J5ANXX/Sample_RNA150113BD_119_12-00372/RNA150113BD_119_12-00372_ACTATGCA_L006_R1_009.fastq.gz</t>
  </si>
  <si>
    <t>/mnt/lustre1/HemMal/ForBackup/AML/BeatAML/rnaseq/raw/BeatAML1/FlowCell4/150319_D00735_0031_BC62J5ANXX/Sample_RNA150113BD_119_12-00372/RNA150113BD_119_12-00372_ACTATGCA_L006_R1_012.fastq.gz</t>
  </si>
  <si>
    <t>/mnt/lustre1/HemMal/ForBackup/AML/BeatAML/rnaseq/raw/BeatAML1/FlowCell4/150319_D00735_0031_BC62J5ANXX/Sample_RNA150113BD_119_12-00372/RNA150113BD_119_12-00372_ACTATGCA_L006_R2_001.fastq.gz</t>
  </si>
  <si>
    <t>/mnt/lustre1/HemMal/ForBackup/AML/BeatAML/rnaseq/raw/BeatAML1/FlowCell4/150319_D00735_0031_BC62J5ANXX/Sample_RNA150113BD_119_12-00372/RNA150113BD_119_12-00372_ACTATGCA_L006_R1_002.fastq.gz</t>
  </si>
  <si>
    <t>/mnt/lustre1/HemMal/ForBackup/AML/BeatAML/rnaseq/raw/BeatAML1/FlowCell4/150319_D00735_0031_BC62J5ANXX/Sample_RNA150113BD_119_12-00372/RNA150113BD_119_12-00372_ACTATGCA_L006_R2_009.fastq.gz</t>
  </si>
  <si>
    <t>/mnt/lustre1/HemMal/ForBackup/AML/BeatAML/rnaseq/raw/BeatAML1/FlowCell4/150319_D00735_0031_BC62J5ANXX/Sample_RNA150113BD_119_12-00372/RNA150113BD_119_12-00372_ACTATGCA_L006_R2_002.fastq.gz</t>
  </si>
  <si>
    <t>/mnt/lustre1/HemMal/ForBackup/AML/BeatAML/rnaseq/raw/BeatAML1/FlowCell4/150319_D00735_0031_BC62J5ANXX/Sample_RNA150113BD_119_12-00372/RNA150113BD_119_12-00372_ACTATGCA_L006_R1_005.fastq.gz</t>
  </si>
  <si>
    <t>/mnt/lustre1/HemMal/ForBackup/AML/BeatAML/rnaseq/raw/BeatAML1/FlowCell4/150319_D00735_0031_BC62J5ANXX/Sample_RNA150113BD_119_12-00372/RNA150113BD_119_12-00372_ACTATGCA_L006_R1_008.fastq.gz</t>
  </si>
  <si>
    <t>/mnt/lustre1/HemMal/ForBackup/AML/BeatAML/rnaseq/raw/BeatAML1/FlowCell4/150319_D00735_0031_BC62J5ANXX/Sample_RNA150113BD_119_12-00372/RNA150113BD_119_12-00372_ACTATGCA_L006_R2_010.fastq.gz</t>
  </si>
  <si>
    <t>/mnt/lustre1/HemMal/ForBackup/AML/BeatAML/rnaseq/raw/BeatAML1/FlowCell4/150319_D00735_0031_BC62J5ANXX/Sample_RNA150113BD_119_12-00372/RNA150113BD_119_12-00372_ACTATGCA_L006_R2_013.fastq.gz</t>
  </si>
  <si>
    <t>/mnt/lustre1/HemMal/ForBackup/AML/BeatAML/rnaseq/raw/BeatAML1/FlowCell4/150319_D00735_0031_BC62J5ANXX/Sample_RNA150113BD_119_12-00372/RNA150113BD_119_12-00372_ACTATGCA_L006_R2_011.fastq.gz</t>
  </si>
  <si>
    <t>/mnt/lustre1/HemMal/ForBackup/AML/BeatAML/rnaseq/raw/BeatAML1/FlowCell4/150319_D00735_0031_BC62J5ANXX/Sample_RNA150113BD_119_12-00372/RNA150113BD_119_12-00372_ACTATGCA_L006_R2_005.fastq.gz</t>
  </si>
  <si>
    <t>/mnt/lustre1/HemMal/ForBackup/AML/BeatAML/rnaseq/raw/BeatAML1/FlowCell4/150319_D00735_0031_BC62J5ANXX/Sample_RNA150113BD_119_12-00372/RNA150113BD_119_12-00372_ACTATGCA_L006_R1_014.fastq.gz</t>
  </si>
  <si>
    <t>/mnt/lustre1/HemMal/ForBackup/AML/BeatAML/rnaseq/raw/BeatAML1/FlowCell4/150319_D00735_0031_BC62J5ANXX/Sample_RNA150113BD_119_12-00372/RNA150113BD_119_12-00372_ACTATGCA_L006_R1_001.fastq.gz</t>
  </si>
  <si>
    <t>/mnt/lustre1/HemMal/ForBackup/AML/BeatAML/rnaseq/raw/BeatAML1/FlowCell4/150319_D00735_0031_BC62J5ANXX/Sample_RNA150113BD_119_12-00372/RNA150113BD_119_12-00372_ACTATGCA_L006_R1_003.fastq.gz</t>
  </si>
  <si>
    <t>/mnt/lustre1/HemMal/ForBackup/AML/BeatAML/rnaseq/raw/BeatAML1/FlowCell4/150319_D00735_0031_BC62J5ANXX/Sample_RNA150113BD_119_12-00372/RNA150113BD_119_12-00372_ACTATGCA_L006_R2_004.fastq.gz</t>
  </si>
  <si>
    <t>/mnt/lustre1/HemMal/ForBackup/AML/BeatAML/rnaseq/raw/BeatAML1/FlowCell4/150319_D00735_0031_BC62J5ANXX/Sample_RNA150113BD_119_12-00372/RNA150113BD_119_12-00372_ACTATGCA_L006_R2_014.fastq.gz</t>
  </si>
  <si>
    <t>/mnt/lustre1/HemMal/ForBackup/AML/BeatAML/rnaseq/raw/BeatAML1/FlowCell4/150319_D00735_0031_BC62J5ANXX/Sample_RNA150113BD_100_14-00681/RNA150113BD_100_14-00681_CACTTCGA_L001_R1_007.fastq.gz</t>
  </si>
  <si>
    <t>/mnt/lustre1/HemMal/ForBackup/AML/BeatAML/rnaseq/raw/BeatAML1/FlowCell4/150319_D00735_0031_BC62J5ANXX/Sample_RNA150113BD_100_14-00681/RNA150113BD_100_14-00681_CACTTCGA_L001_R2_010.fastq.gz</t>
  </si>
  <si>
    <t>/mnt/lustre1/HemMal/ForBackup/AML/BeatAML/rnaseq/raw/BeatAML1/FlowCell4/150319_D00735_0031_BC62J5ANXX/Sample_RNA150113BD_100_14-00681/RNA150113BD_100_14-00681_CACTTCGA_L001_R1_006.fastq.gz</t>
  </si>
  <si>
    <t>/mnt/lustre1/HemMal/ForBackup/AML/BeatAML/rnaseq/raw/BeatAML1/FlowCell4/150319_D00735_0031_BC62J5ANXX/Sample_RNA150113BD_100_14-00681/RNA150113BD_100_14-00681_CACTTCGA_L001_R2_013.fastq.gz</t>
  </si>
  <si>
    <t>/mnt/lustre1/HemMal/ForBackup/AML/BeatAML/rnaseq/raw/BeatAML1/FlowCell4/150319_D00735_0031_BC62J5ANXX/Sample_RNA150113BD_100_14-00681/RNA150113BD_100_14-00681_CACTTCGA_L001_R2_002.fastq.gz</t>
  </si>
  <si>
    <t>/mnt/lustre1/HemMal/ForBackup/AML/BeatAML/rnaseq/raw/BeatAML1/FlowCell4/150319_D00735_0031_BC62J5ANXX/Sample_RNA150113BD_100_14-00681/RNA150113BD_100_14-00681_CACTTCGA_L001_R1_013.fastq.gz</t>
  </si>
  <si>
    <t>/mnt/lustre1/HemMal/ForBackup/AML/BeatAML/rnaseq/raw/BeatAML1/FlowCell4/150319_D00735_0031_BC62J5ANXX/Sample_RNA150113BD_100_14-00681/RNA150113BD_100_14-00681_CACTTCGA_L001_R2_003.fastq.gz</t>
  </si>
  <si>
    <t>/mnt/lustre1/HemMal/ForBackup/AML/BeatAML/rnaseq/raw/BeatAML1/FlowCell4/150319_D00735_0031_BC62J5ANXX/Sample_RNA150113BD_100_14-00681/RNA150113BD_100_14-00681_CACTTCGA_L001_R2_005.fastq.gz</t>
  </si>
  <si>
    <t>/mnt/lustre1/HemMal/ForBackup/AML/BeatAML/rnaseq/raw/BeatAML1/FlowCell4/150319_D00735_0031_BC62J5ANXX/Sample_RNA150113BD_100_14-00681/RNA150113BD_100_14-00681_CACTTCGA_L001_R1_005.fastq.gz</t>
  </si>
  <si>
    <t>/mnt/lustre1/HemMal/ForBackup/AML/BeatAML/rnaseq/raw/BeatAML1/FlowCell4/150319_D00735_0031_BC62J5ANXX/Sample_RNA150113BD_100_14-00681/RNA150113BD_100_14-00681_CACTTCGA_L001_R1_009.fastq.gz</t>
  </si>
  <si>
    <t>/mnt/lustre1/HemMal/ForBackup/AML/BeatAML/rnaseq/raw/BeatAML1/FlowCell4/150319_D00735_0031_BC62J5ANXX/Sample_RNA150113BD_100_14-00681/RNA150113BD_100_14-00681_CACTTCGA_L001_R2_007.fastq.gz</t>
  </si>
  <si>
    <t>/mnt/lustre1/HemMal/ForBackup/AML/BeatAML/rnaseq/raw/BeatAML1/FlowCell4/150319_D00735_0031_BC62J5ANXX/Sample_RNA150113BD_100_14-00681/RNA150113BD_100_14-00681_CACTTCGA_L001_R1_008.fastq.gz</t>
  </si>
  <si>
    <t>/mnt/lustre1/HemMal/ForBackup/AML/BeatAML/rnaseq/raw/BeatAML1/FlowCell4/150319_D00735_0031_BC62J5ANXX/Sample_RNA150113BD_100_14-00681/RNA150113BD_100_14-00681_CACTTCGA_L001_R2_012.fastq.gz</t>
  </si>
  <si>
    <t>/mnt/lustre1/HemMal/ForBackup/AML/BeatAML/rnaseq/raw/BeatAML1/FlowCell4/150319_D00735_0031_BC62J5ANXX/Sample_RNA150113BD_100_14-00681/RNA150113BD_100_14-00681_CACTTCGA_L001_R1_002.fastq.gz</t>
  </si>
  <si>
    <t>/mnt/lustre1/HemMal/ForBackup/AML/BeatAML/rnaseq/raw/BeatAML1/FlowCell4/150319_D00735_0031_BC62J5ANXX/Sample_RNA150113BD_100_14-00681/RNA150113BD_100_14-00681_CACTTCGA_L001_R2_001.fastq.gz</t>
  </si>
  <si>
    <t>/mnt/lustre1/HemMal/ForBackup/AML/BeatAML/rnaseq/raw/BeatAML1/FlowCell4/150319_D00735_0031_BC62J5ANXX/Sample_RNA150113BD_100_14-00681/RNA150113BD_100_14-00681_CACTTCGA_L001_R2_004.fastq.gz</t>
  </si>
  <si>
    <t>/mnt/lustre1/HemMal/ForBackup/AML/BeatAML/rnaseq/raw/BeatAML1/FlowCell4/150319_D00735_0031_BC62J5ANXX/Sample_RNA150113BD_100_14-00681/RNA150113BD_100_14-00681_CACTTCGA_L001_R1_004.fastq.gz</t>
  </si>
  <si>
    <t>/mnt/lustre1/HemMal/ForBackup/AML/BeatAML/rnaseq/raw/BeatAML1/FlowCell4/150319_D00735_0031_BC62J5ANXX/Sample_RNA150113BD_100_14-00681/RNA150113BD_100_14-00681_CACTTCGA_L001_R2_006.fastq.gz</t>
  </si>
  <si>
    <t>/mnt/lustre1/HemMal/ForBackup/AML/BeatAML/rnaseq/raw/BeatAML1/FlowCell4/150319_D00735_0031_BC62J5ANXX/Sample_RNA150113BD_100_14-00681/RNA150113BD_100_14-00681_CACTTCGA_L001_R2_008.fastq.gz</t>
  </si>
  <si>
    <t>/mnt/lustre1/HemMal/ForBackup/AML/BeatAML/rnaseq/raw/BeatAML1/FlowCell4/150319_D00735_0031_BC62J5ANXX/Sample_RNA150113BD_100_14-00681/RNA150113BD_100_14-00681_CACTTCGA_L001_R1_001.fastq.gz</t>
  </si>
  <si>
    <t>/mnt/lustre1/HemMal/ForBackup/AML/BeatAML/rnaseq/raw/BeatAML1/FlowCell4/150319_D00735_0031_BC62J5ANXX/Sample_RNA150113BD_100_14-00681/RNA150113BD_100_14-00681_CACTTCGA_L001_R2_011.fastq.gz</t>
  </si>
  <si>
    <t>/mnt/lustre1/HemMal/ForBackup/AML/BeatAML/rnaseq/raw/BeatAML1/FlowCell4/150319_D00735_0031_BC62J5ANXX/Sample_RNA150113BD_100_14-00681/RNA150113BD_100_14-00681_CACTTCGA_L001_R1_012.fastq.gz</t>
  </si>
  <si>
    <t>/mnt/lustre1/HemMal/ForBackup/AML/BeatAML/rnaseq/raw/BeatAML1/FlowCell4/150319_D00735_0031_BC62J5ANXX/Sample_RNA150113BD_100_14-00681/RNA150113BD_100_14-00681_CACTTCGA_L001_R2_009.fastq.gz</t>
  </si>
  <si>
    <t>/mnt/lustre1/HemMal/ForBackup/AML/BeatAML/rnaseq/raw/BeatAML1/FlowCell4/150319_D00735_0031_BC62J5ANXX/Sample_RNA150113BD_100_14-00681/RNA150113BD_100_14-00681_CACTTCGA_L001_R1_011.fastq.gz</t>
  </si>
  <si>
    <t>/mnt/lustre1/HemMal/ForBackup/AML/BeatAML/rnaseq/raw/BeatAML1/FlowCell4/150319_D00735_0031_BC62J5ANXX/Sample_RNA150113BD_100_14-00681/RNA150113BD_100_14-00681_CACTTCGA_L001_R1_003.fastq.gz</t>
  </si>
  <si>
    <t>/mnt/lustre1/HemMal/ForBackup/AML/BeatAML/rnaseq/raw/BeatAML1/FlowCell4/150319_D00735_0031_BC62J5ANXX/Sample_RNA150113BD_100_14-00681/RNA150113BD_100_14-00681_CACTTCGA_L001_R1_010.fastq.gz</t>
  </si>
  <si>
    <t>/mnt/lustre1/HemMal/ForBackup/AML/BeatAML/rnaseq/raw/BeatAML1/FlowCell4/150319_D00735_0031_BC62J5ANXX/Sample_RNA150113BD_116_13-00195/RNA150113BD_116_13-00195_CTGGCATA_L005_R1_005.fastq.gz</t>
  </si>
  <si>
    <t>/mnt/lustre1/HemMal/ForBackup/AML/BeatAML/rnaseq/raw/BeatAML1/FlowCell4/150319_D00735_0031_BC62J5ANXX/Sample_RNA150113BD_116_13-00195/RNA150113BD_116_13-00195_CTGGCATA_L005_R1_009.fastq.gz</t>
  </si>
  <si>
    <t>/mnt/lustre1/HemMal/ForBackup/AML/BeatAML/rnaseq/raw/BeatAML1/FlowCell4/150319_D00735_0031_BC62J5ANXX/Sample_RNA150113BD_116_13-00195/RNA150113BD_116_13-00195_CTGGCATA_L005_R2_001.fastq.gz</t>
  </si>
  <si>
    <t>/mnt/lustre1/HemMal/ForBackup/AML/BeatAML/rnaseq/raw/BeatAML1/FlowCell4/150319_D00735_0031_BC62J5ANXX/Sample_RNA150113BD_116_13-00195/RNA150113BD_116_13-00195_CTGGCATA_L005_R1_008.fastq.gz</t>
  </si>
  <si>
    <t>/mnt/lustre1/HemMal/ForBackup/AML/BeatAML/rnaseq/raw/BeatAML1/FlowCell4/150319_D00735_0031_BC62J5ANXX/Sample_RNA150113BD_116_13-00195/RNA150113BD_116_13-00195_CTGGCATA_L005_R2_003.fastq.gz</t>
  </si>
  <si>
    <t>/mnt/lustre1/HemMal/ForBackup/AML/BeatAML/rnaseq/raw/BeatAML1/FlowCell4/150319_D00735_0031_BC62J5ANXX/Sample_RNA150113BD_116_13-00195/RNA150113BD_116_13-00195_CTGGCATA_L005_R2_011.fastq.gz</t>
  </si>
  <si>
    <t>/mnt/lustre1/HemMal/ForBackup/AML/BeatAML/rnaseq/raw/BeatAML1/FlowCell4/150319_D00735_0031_BC62J5ANXX/Sample_RNA150113BD_116_13-00195/RNA150113BD_116_13-00195_CTGGCATA_L005_R1_004.fastq.gz</t>
  </si>
  <si>
    <t>/mnt/lustre1/HemMal/ForBackup/AML/BeatAML/rnaseq/raw/BeatAML1/FlowCell4/150319_D00735_0031_BC62J5ANXX/Sample_RNA150113BD_116_13-00195/RNA150113BD_116_13-00195_CTGGCATA_L005_R2_009.fastq.gz</t>
  </si>
  <si>
    <t>/mnt/lustre1/HemMal/ForBackup/AML/BeatAML/rnaseq/raw/BeatAML1/FlowCell4/150319_D00735_0031_BC62J5ANXX/Sample_RNA150113BD_116_13-00195/RNA150113BD_116_13-00195_CTGGCATA_L005_R1_006.fastq.gz</t>
  </si>
  <si>
    <t>/mnt/lustre1/HemMal/ForBackup/AML/BeatAML/rnaseq/raw/BeatAML1/FlowCell4/150319_D00735_0031_BC62J5ANXX/Sample_RNA150113BD_116_13-00195/RNA150113BD_116_13-00195_CTGGCATA_L005_R1_002.fastq.gz</t>
  </si>
  <si>
    <t>/mnt/lustre1/HemMal/ForBackup/AML/BeatAML/rnaseq/raw/BeatAML1/FlowCell4/150319_D00735_0031_BC62J5ANXX/Sample_RNA150113BD_116_13-00195/RNA150113BD_116_13-00195_CTGGCATA_L005_R1_001.fastq.gz</t>
  </si>
  <si>
    <t>/mnt/lustre1/HemMal/ForBackup/AML/BeatAML/rnaseq/raw/BeatAML1/FlowCell4/150319_D00735_0031_BC62J5ANXX/Sample_RNA150113BD_116_13-00195/RNA150113BD_116_13-00195_CTGGCATA_L005_R2_010.fastq.gz</t>
  </si>
  <si>
    <t>/mnt/lustre1/HemMal/ForBackup/AML/BeatAML/rnaseq/raw/BeatAML1/FlowCell4/150319_D00735_0031_BC62J5ANXX/Sample_RNA150113BD_116_13-00195/RNA150113BD_116_13-00195_CTGGCATA_L005_R2_007.fastq.gz</t>
  </si>
  <si>
    <t>/mnt/lustre1/HemMal/ForBackup/AML/BeatAML/rnaseq/raw/BeatAML1/FlowCell4/150319_D00735_0031_BC62J5ANXX/Sample_RNA150113BD_116_13-00195/RNA150113BD_116_13-00195_CTGGCATA_L005_R1_003.fastq.gz</t>
  </si>
  <si>
    <t>/mnt/lustre1/HemMal/ForBackup/AML/BeatAML/rnaseq/raw/BeatAML1/FlowCell4/150319_D00735_0031_BC62J5ANXX/Sample_RNA150113BD_116_13-00195/RNA150113BD_116_13-00195_CTGGCATA_L005_R2_002.fastq.gz</t>
  </si>
  <si>
    <t>/mnt/lustre1/HemMal/ForBackup/AML/BeatAML/rnaseq/raw/BeatAML1/FlowCell4/150319_D00735_0031_BC62J5ANXX/Sample_RNA150113BD_116_13-00195/RNA150113BD_116_13-00195_CTGGCATA_L005_R1_011.fastq.gz</t>
  </si>
  <si>
    <t>/mnt/lustre1/HemMal/ForBackup/AML/BeatAML/rnaseq/raw/BeatAML1/FlowCell4/150319_D00735_0031_BC62J5ANXX/Sample_RNA150113BD_116_13-00195/RNA150113BD_116_13-00195_CTGGCATA_L005_R2_005.fastq.gz</t>
  </si>
  <si>
    <t>/mnt/lustre1/HemMal/ForBackup/AML/BeatAML/rnaseq/raw/BeatAML1/FlowCell4/150319_D00735_0031_BC62J5ANXX/Sample_RNA150113BD_116_13-00195/RNA150113BD_116_13-00195_CTGGCATA_L005_R1_010.fastq.gz</t>
  </si>
  <si>
    <t>/mnt/lustre1/HemMal/ForBackup/AML/BeatAML/rnaseq/raw/BeatAML1/FlowCell4/150319_D00735_0031_BC62J5ANXX/Sample_RNA150113BD_116_13-00195/RNA150113BD_116_13-00195_CTGGCATA_L005_R1_007.fastq.gz</t>
  </si>
  <si>
    <t>/mnt/lustre1/HemMal/ForBackup/AML/BeatAML/rnaseq/raw/BeatAML1/FlowCell4/150319_D00735_0031_BC62J5ANXX/Sample_RNA150113BD_116_13-00195/RNA150113BD_116_13-00195_CTGGCATA_L005_R2_004.fastq.gz</t>
  </si>
  <si>
    <t>/mnt/lustre1/HemMal/ForBackup/AML/BeatAML/rnaseq/raw/BeatAML1/FlowCell4/150319_D00735_0031_BC62J5ANXX/Sample_RNA150113BD_116_13-00195/RNA150113BD_116_13-00195_CTGGCATA_L005_R2_006.fastq.gz</t>
  </si>
  <si>
    <t>/mnt/lustre1/HemMal/ForBackup/AML/BeatAML/rnaseq/raw/BeatAML1/FlowCell4/150319_D00735_0031_BC62J5ANXX/Sample_RNA150113BD_116_13-00195/RNA150113BD_116_13-00195_CTGGCATA_L005_R2_008.fastq.gz</t>
  </si>
  <si>
    <t>/mnt/lustre1/HemMal/ForBackup/AML/BeatAML/rnaseq/raw/BeatAML1/FlowCell4/150319_D00735_0031_BC62J5ANXX/Sample_RNA150113BD_103_14-00228/RNA150113BD_103_14-00228_ATTGGCTC_L002_R2_009.fastq.gz</t>
  </si>
  <si>
    <t>/mnt/lustre1/HemMal/ForBackup/AML/BeatAML/rnaseq/raw/BeatAML1/FlowCell4/150319_D00735_0031_BC62J5ANXX/Sample_RNA150113BD_103_14-00228/RNA150113BD_103_14-00228_ATTGGCTC_L002_R2_013.fastq.gz</t>
  </si>
  <si>
    <t>/mnt/lustre1/HemMal/ForBackup/AML/BeatAML/rnaseq/raw/BeatAML1/FlowCell4/150319_D00735_0031_BC62J5ANXX/Sample_RNA150113BD_103_14-00228/RNA150113BD_103_14-00228_ATTGGCTC_L002_R2_005.fastq.gz</t>
  </si>
  <si>
    <t>/mnt/lustre1/HemMal/ForBackup/AML/BeatAML/rnaseq/raw/BeatAML1/FlowCell4/150319_D00735_0031_BC62J5ANXX/Sample_RNA150113BD_103_14-00228/RNA150113BD_103_14-00228_ATTGGCTC_L002_R2_006.fastq.gz</t>
  </si>
  <si>
    <t>/mnt/lustre1/HemMal/ForBackup/AML/BeatAML/rnaseq/raw/BeatAML1/FlowCell4/150319_D00735_0031_BC62J5ANXX/Sample_RNA150113BD_103_14-00228/RNA150113BD_103_14-00228_ATTGGCTC_L002_R1_004.fastq.gz</t>
  </si>
  <si>
    <t>/mnt/lustre1/HemMal/ForBackup/AML/BeatAML/rnaseq/raw/BeatAML1/FlowCell4/150319_D00735_0031_BC62J5ANXX/Sample_RNA150113BD_103_14-00228/RNA150113BD_103_14-00228_ATTGGCTC_L002_R2_011.fastq.gz</t>
  </si>
  <si>
    <t>/mnt/lustre1/HemMal/ForBackup/AML/BeatAML/rnaseq/raw/BeatAML1/FlowCell4/150319_D00735_0031_BC62J5ANXX/Sample_RNA150113BD_103_14-00228/RNA150113BD_103_14-00228_ATTGGCTC_L002_R2_010.fastq.gz</t>
  </si>
  <si>
    <t>/mnt/lustre1/HemMal/ForBackup/AML/BeatAML/rnaseq/raw/BeatAML1/FlowCell4/150319_D00735_0031_BC62J5ANXX/Sample_RNA150113BD_103_14-00228/RNA150113BD_103_14-00228_ATTGGCTC_L002_R2_007.fastq.gz</t>
  </si>
  <si>
    <t>/mnt/lustre1/HemMal/ForBackup/AML/BeatAML/rnaseq/raw/BeatAML1/FlowCell4/150319_D00735_0031_BC62J5ANXX/Sample_RNA150113BD_103_14-00228/RNA150113BD_103_14-00228_ATTGGCTC_L002_R2_004.fastq.gz</t>
  </si>
  <si>
    <t>/mnt/lustre1/HemMal/ForBackup/AML/BeatAML/rnaseq/raw/BeatAML1/FlowCell4/150319_D00735_0031_BC62J5ANXX/Sample_RNA150113BD_103_14-00228/RNA150113BD_103_14-00228_ATTGGCTC_L002_R1_008.fastq.gz</t>
  </si>
  <si>
    <t>/mnt/lustre1/HemMal/ForBackup/AML/BeatAML/rnaseq/raw/BeatAML1/FlowCell4/150319_D00735_0031_BC62J5ANXX/Sample_RNA150113BD_103_14-00228/RNA150113BD_103_14-00228_ATTGGCTC_L002_R1_012.fastq.gz</t>
  </si>
  <si>
    <t>/mnt/lustre1/HemMal/ForBackup/AML/BeatAML/rnaseq/raw/BeatAML1/FlowCell4/150319_D00735_0031_BC62J5ANXX/Sample_RNA150113BD_103_14-00228/RNA150113BD_103_14-00228_ATTGGCTC_L002_R2_001.fastq.gz</t>
  </si>
  <si>
    <t>/mnt/lustre1/HemMal/ForBackup/AML/BeatAML/rnaseq/raw/BeatAML1/FlowCell4/150319_D00735_0031_BC62J5ANXX/Sample_RNA150113BD_103_14-00228/RNA150113BD_103_14-00228_ATTGGCTC_L002_R2_003.fastq.gz</t>
  </si>
  <si>
    <t>/mnt/lustre1/HemMal/ForBackup/AML/BeatAML/rnaseq/raw/BeatAML1/FlowCell4/150319_D00735_0031_BC62J5ANXX/Sample_RNA150113BD_103_14-00228/RNA150113BD_103_14-00228_ATTGGCTC_L002_R1_001.fastq.gz</t>
  </si>
  <si>
    <t>/mnt/lustre1/HemMal/ForBackup/AML/BeatAML/rnaseq/raw/BeatAML1/FlowCell4/150319_D00735_0031_BC62J5ANXX/Sample_RNA150113BD_103_14-00228/RNA150113BD_103_14-00228_ATTGGCTC_L002_R1_005.fastq.gz</t>
  </si>
  <si>
    <t>/mnt/lustre1/HemMal/ForBackup/AML/BeatAML/rnaseq/raw/BeatAML1/FlowCell4/150319_D00735_0031_BC62J5ANXX/Sample_RNA150113BD_103_14-00228/RNA150113BD_103_14-00228_ATTGGCTC_L002_R1_011.fastq.gz</t>
  </si>
  <si>
    <t>/mnt/lustre1/HemMal/ForBackup/AML/BeatAML/rnaseq/raw/BeatAML1/FlowCell4/150319_D00735_0031_BC62J5ANXX/Sample_RNA150113BD_103_14-00228/RNA150113BD_103_14-00228_ATTGGCTC_L002_R1_010.fastq.gz</t>
  </si>
  <si>
    <t>/mnt/lustre1/HemMal/ForBackup/AML/BeatAML/rnaseq/raw/BeatAML1/FlowCell4/150319_D00735_0031_BC62J5ANXX/Sample_RNA150113BD_103_14-00228/RNA150113BD_103_14-00228_ATTGGCTC_L002_R1_007.fastq.gz</t>
  </si>
  <si>
    <t>/mnt/lustre1/HemMal/ForBackup/AML/BeatAML/rnaseq/raw/BeatAML1/FlowCell4/150319_D00735_0031_BC62J5ANXX/Sample_RNA150113BD_103_14-00228/RNA150113BD_103_14-00228_ATTGGCTC_L002_R1_013.fastq.gz</t>
  </si>
  <si>
    <t>/mnt/lustre1/HemMal/ForBackup/AML/BeatAML/rnaseq/raw/BeatAML1/FlowCell4/150319_D00735_0031_BC62J5ANXX/Sample_RNA150113BD_103_14-00228/RNA150113BD_103_14-00228_ATTGGCTC_L002_R2_008.fastq.gz</t>
  </si>
  <si>
    <t>/mnt/lustre1/HemMal/ForBackup/AML/BeatAML/rnaseq/raw/BeatAML1/FlowCell4/150319_D00735_0031_BC62J5ANXX/Sample_RNA150113BD_103_14-00228/RNA150113BD_103_14-00228_ATTGGCTC_L002_R2_012.fastq.gz</t>
  </si>
  <si>
    <t>/mnt/lustre1/HemMal/ForBackup/AML/BeatAML/rnaseq/raw/BeatAML1/FlowCell4/150319_D00735_0031_BC62J5ANXX/Sample_RNA150113BD_103_14-00228/RNA150113BD_103_14-00228_ATTGGCTC_L002_R2_002.fastq.gz</t>
  </si>
  <si>
    <t>/mnt/lustre1/HemMal/ForBackup/AML/BeatAML/rnaseq/raw/BeatAML1/FlowCell4/150319_D00735_0031_BC62J5ANXX/Sample_RNA150113BD_103_14-00228/RNA150113BD_103_14-00228_ATTGGCTC_L002_R1_006.fastq.gz</t>
  </si>
  <si>
    <t>/mnt/lustre1/HemMal/ForBackup/AML/BeatAML/rnaseq/raw/BeatAML1/FlowCell4/150319_D00735_0031_BC62J5ANXX/Sample_RNA150113BD_103_14-00228/RNA150113BD_103_14-00228_ATTGGCTC_L002_R1_003.fastq.gz</t>
  </si>
  <si>
    <t>/mnt/lustre1/HemMal/ForBackup/AML/BeatAML/rnaseq/raw/BeatAML1/FlowCell4/150319_D00735_0031_BC62J5ANXX/Sample_RNA150113BD_103_14-00228/RNA150113BD_103_14-00228_ATTGGCTC_L002_R1_009.fastq.gz</t>
  </si>
  <si>
    <t>/mnt/lustre1/HemMal/ForBackup/AML/BeatAML/rnaseq/raw/BeatAML1/FlowCell4/150319_D00735_0031_BC62J5ANXX/Sample_RNA150113BD_103_14-00228/RNA150113BD_103_14-00228_ATTGGCTC_L002_R1_002.fastq.gz</t>
  </si>
  <si>
    <t>/mnt/lustre1/HemMal/ForBackup/AML/BeatAML/rnaseq/raw/BeatAML1/FlowCell4/150319_D00735_0031_BC62J5ANXX/Sample_RNA150113BD_123_14-00273/RNA150113BD_123_14-00273_CAGATCTG_L007_R1_004.fastq.gz</t>
  </si>
  <si>
    <t>/mnt/lustre1/HemMal/ForBackup/AML/BeatAML/rnaseq/raw/BeatAML1/FlowCell4/150319_D00735_0031_BC62J5ANXX/Sample_RNA150113BD_123_14-00273/RNA150113BD_123_14-00273_CAGATCTG_L007_R1_003.fastq.gz</t>
  </si>
  <si>
    <t>/mnt/lustre1/HemMal/ForBackup/AML/BeatAML/rnaseq/raw/BeatAML1/FlowCell4/150319_D00735_0031_BC62J5ANXX/Sample_RNA150113BD_123_14-00273/RNA150113BD_123_14-00273_CAGATCTG_L007_R2_008.fastq.gz</t>
  </si>
  <si>
    <t>/mnt/lustre1/HemMal/ForBackup/AML/BeatAML/rnaseq/raw/BeatAML1/FlowCell4/150319_D00735_0031_BC62J5ANXX/Sample_RNA150113BD_123_14-00273/RNA150113BD_123_14-00273_CAGATCTG_L007_R2_009.fastq.gz</t>
  </si>
  <si>
    <t>/mnt/lustre1/HemMal/ForBackup/AML/BeatAML/rnaseq/raw/BeatAML1/FlowCell4/150319_D00735_0031_BC62J5ANXX/Sample_RNA150113BD_123_14-00273/RNA150113BD_123_14-00273_CAGATCTG_L007_R2_002.fastq.gz</t>
  </si>
  <si>
    <t>/mnt/lustre1/HemMal/ForBackup/AML/BeatAML/rnaseq/raw/BeatAML1/FlowCell4/150319_D00735_0031_BC62J5ANXX/Sample_RNA150113BD_123_14-00273/RNA150113BD_123_14-00273_CAGATCTG_L007_R1_005.fastq.gz</t>
  </si>
  <si>
    <t>/mnt/lustre1/HemMal/ForBackup/AML/BeatAML/rnaseq/raw/BeatAML1/FlowCell4/150319_D00735_0031_BC62J5ANXX/Sample_RNA150113BD_123_14-00273/RNA150113BD_123_14-00273_CAGATCTG_L007_R1_010.fastq.gz</t>
  </si>
  <si>
    <t>/mnt/lustre1/HemMal/ForBackup/AML/BeatAML/rnaseq/raw/BeatAML1/FlowCell4/150319_D00735_0031_BC62J5ANXX/Sample_RNA150113BD_123_14-00273/RNA150113BD_123_14-00273_CAGATCTG_L007_R2_010.fastq.gz</t>
  </si>
  <si>
    <t>/mnt/lustre1/HemMal/ForBackup/AML/BeatAML/rnaseq/raw/BeatAML1/FlowCell4/150319_D00735_0031_BC62J5ANXX/Sample_RNA150113BD_123_14-00273/RNA150113BD_123_14-00273_CAGATCTG_L007_R2_001.fastq.gz</t>
  </si>
  <si>
    <t>/mnt/lustre1/HemMal/ForBackup/AML/BeatAML/rnaseq/raw/BeatAML1/FlowCell4/150319_D00735_0031_BC62J5ANXX/Sample_RNA150113BD_123_14-00273/RNA150113BD_123_14-00273_CAGATCTG_L007_R1_008.fastq.gz</t>
  </si>
  <si>
    <t>/mnt/lustre1/HemMal/ForBackup/AML/BeatAML/rnaseq/raw/BeatAML1/FlowCell4/150319_D00735_0031_BC62J5ANXX/Sample_RNA150113BD_123_14-00273/RNA150113BD_123_14-00273_CAGATCTG_L007_R2_006.fastq.gz</t>
  </si>
  <si>
    <t>/mnt/lustre1/HemMal/ForBackup/AML/BeatAML/rnaseq/raw/BeatAML1/FlowCell4/150319_D00735_0031_BC62J5ANXX/Sample_RNA150113BD_123_14-00273/RNA150113BD_123_14-00273_CAGATCTG_L007_R1_009.fastq.gz</t>
  </si>
  <si>
    <t>/mnt/lustre1/HemMal/ForBackup/AML/BeatAML/rnaseq/raw/BeatAML1/FlowCell4/150319_D00735_0031_BC62J5ANXX/Sample_RNA150113BD_123_14-00273/RNA150113BD_123_14-00273_CAGATCTG_L007_R2_004.fastq.gz</t>
  </si>
  <si>
    <t>/mnt/lustre1/HemMal/ForBackup/AML/BeatAML/rnaseq/raw/BeatAML1/FlowCell4/150319_D00735_0031_BC62J5ANXX/Sample_RNA150113BD_123_14-00273/RNA150113BD_123_14-00273_CAGATCTG_L007_R1_001.fastq.gz</t>
  </si>
  <si>
    <t>/mnt/lustre1/HemMal/ForBackup/AML/BeatAML/rnaseq/raw/BeatAML1/FlowCell4/150319_D00735_0031_BC62J5ANXX/Sample_RNA150113BD_123_14-00273/RNA150113BD_123_14-00273_CAGATCTG_L007_R1_007.fastq.gz</t>
  </si>
  <si>
    <t>/mnt/lustre1/HemMal/ForBackup/AML/BeatAML/rnaseq/raw/BeatAML1/FlowCell4/150319_D00735_0031_BC62J5ANXX/Sample_RNA150113BD_123_14-00273/RNA150113BD_123_14-00273_CAGATCTG_L007_R1_006.fastq.gz</t>
  </si>
  <si>
    <t>/mnt/lustre1/HemMal/ForBackup/AML/BeatAML/rnaseq/raw/BeatAML1/FlowCell4/150319_D00735_0031_BC62J5ANXX/Sample_RNA150113BD_123_14-00273/RNA150113BD_123_14-00273_CAGATCTG_L007_R2_003.fastq.gz</t>
  </si>
  <si>
    <t>/mnt/lustre1/HemMal/ForBackup/AML/BeatAML/rnaseq/raw/BeatAML1/FlowCell4/150319_D00735_0031_BC62J5ANXX/Sample_RNA150113BD_123_14-00273/RNA150113BD_123_14-00273_CAGATCTG_L007_R2_007.fastq.gz</t>
  </si>
  <si>
    <t>/mnt/lustre1/HemMal/ForBackup/AML/BeatAML/rnaseq/raw/BeatAML1/FlowCell4/150319_D00735_0031_BC62J5ANXX/Sample_RNA150113BD_123_14-00273/RNA150113BD_123_14-00273_CAGATCTG_L007_R1_002.fastq.gz</t>
  </si>
  <si>
    <t>/mnt/lustre1/HemMal/ForBackup/AML/BeatAML/rnaseq/raw/BeatAML1/FlowCell4/150319_D00735_0031_BC62J5ANXX/Sample_RNA150113BD_123_14-00273/RNA150113BD_123_14-00273_CAGATCTG_L007_R2_005.fastq.gz</t>
  </si>
  <si>
    <t>/mnt/lustre1/HemMal/ForBackup/AML/BeatAML/rnaseq/raw/BeatAML1/FlowCell4/150319_D00735_0031_BC62J5ANXX/Sample_RNA150113BD_107_13-00660/RNA150113BD_107_13-00660_AAACATCG_L003_R1_016.fastq.gz</t>
  </si>
  <si>
    <t>/mnt/lustre1/HemMal/ForBackup/AML/BeatAML/rnaseq/raw/BeatAML1/FlowCell4/150319_D00735_0031_BC62J5ANXX/Sample_RNA150113BD_107_13-00660/RNA150113BD_107_13-00660_AAACATCG_L003_R2_007.fastq.gz</t>
  </si>
  <si>
    <t>/mnt/lustre1/HemMal/ForBackup/AML/BeatAML/rnaseq/raw/BeatAML1/FlowCell4/150319_D00735_0031_BC62J5ANXX/Sample_RNA150113BD_107_13-00660/RNA150113BD_107_13-00660_AAACATCG_L003_R1_005.fastq.gz</t>
  </si>
  <si>
    <t>/mnt/lustre1/HemMal/ForBackup/AML/BeatAML/rnaseq/raw/BeatAML1/FlowCell4/150319_D00735_0031_BC62J5ANXX/Sample_RNA150113BD_107_13-00660/RNA150113BD_107_13-00660_AAACATCG_L003_R1_012.fastq.gz</t>
  </si>
  <si>
    <t>/mnt/lustre1/HemMal/ForBackup/AML/BeatAML/rnaseq/raw/BeatAML1/FlowCell4/150319_D00735_0031_BC62J5ANXX/Sample_RNA150113BD_107_13-00660/RNA150113BD_107_13-00660_AAACATCG_L003_R2_010.fastq.gz</t>
  </si>
  <si>
    <t>/mnt/lustre1/HemMal/ForBackup/AML/BeatAML/rnaseq/raw/BeatAML1/FlowCell4/150319_D00735_0031_BC62J5ANXX/Sample_RNA150113BD_107_13-00660/RNA150113BD_107_13-00660_AAACATCG_L003_R1_003.fastq.gz</t>
  </si>
  <si>
    <t>/mnt/lustre1/HemMal/ForBackup/AML/BeatAML/rnaseq/raw/BeatAML1/FlowCell4/150319_D00735_0031_BC62J5ANXX/Sample_RNA150113BD_107_13-00660/RNA150113BD_107_13-00660_AAACATCG_L003_R2_011.fastq.gz</t>
  </si>
  <si>
    <t>/mnt/lustre1/HemMal/ForBackup/AML/BeatAML/rnaseq/raw/BeatAML1/FlowCell4/150319_D00735_0031_BC62J5ANXX/Sample_RNA150113BD_107_13-00660/RNA150113BD_107_13-00660_AAACATCG_L003_R2_005.fastq.gz</t>
  </si>
  <si>
    <t>/mnt/lustre1/HemMal/ForBackup/AML/BeatAML/rnaseq/raw/BeatAML1/FlowCell4/150319_D00735_0031_BC62J5ANXX/Sample_RNA150113BD_107_13-00660/RNA150113BD_107_13-00660_AAACATCG_L003_R2_014.fastq.gz</t>
  </si>
  <si>
    <t>/mnt/lustre1/HemMal/ForBackup/AML/BeatAML/rnaseq/raw/BeatAML1/FlowCell4/150319_D00735_0031_BC62J5ANXX/Sample_RNA150113BD_107_13-00660/RNA150113BD_107_13-00660_AAACATCG_L003_R2_015.fastq.gz</t>
  </si>
  <si>
    <t>/mnt/lustre1/HemMal/ForBackup/AML/BeatAML/rnaseq/raw/BeatAML1/FlowCell4/150319_D00735_0031_BC62J5ANXX/Sample_RNA150113BD_107_13-00660/RNA150113BD_107_13-00660_AAACATCG_L003_R1_004.fastq.gz</t>
  </si>
  <si>
    <t>/mnt/lustre1/HemMal/ForBackup/AML/BeatAML/rnaseq/raw/BeatAML1/FlowCell4/150319_D00735_0031_BC62J5ANXX/Sample_RNA150113BD_107_13-00660/RNA150113BD_107_13-00660_AAACATCG_L003_R1_008.fastq.gz</t>
  </si>
  <si>
    <t>/mnt/lustre1/HemMal/ForBackup/AML/BeatAML/rnaseq/raw/BeatAML1/FlowCell4/150319_D00735_0031_BC62J5ANXX/Sample_RNA150113BD_107_13-00660/RNA150113BD_107_13-00660_AAACATCG_L003_R1_013.fastq.gz</t>
  </si>
  <si>
    <t>/mnt/lustre1/HemMal/ForBackup/AML/BeatAML/rnaseq/raw/BeatAML1/FlowCell4/150319_D00735_0031_BC62J5ANXX/Sample_RNA150113BD_107_13-00660/RNA150113BD_107_13-00660_AAACATCG_L003_R2_003.fastq.gz</t>
  </si>
  <si>
    <t>/mnt/lustre1/HemMal/ForBackup/AML/BeatAML/rnaseq/raw/BeatAML1/FlowCell4/150319_D00735_0031_BC62J5ANXX/Sample_RNA150113BD_107_13-00660/RNA150113BD_107_13-00660_AAACATCG_L003_R2_009.fastq.gz</t>
  </si>
  <si>
    <t>/mnt/lustre1/HemMal/ForBackup/AML/BeatAML/rnaseq/raw/BeatAML1/FlowCell4/150319_D00735_0031_BC62J5ANXX/Sample_RNA150113BD_107_13-00660/RNA150113BD_107_13-00660_AAACATCG_L003_R2_016.fastq.gz</t>
  </si>
  <si>
    <t>/mnt/lustre1/HemMal/ForBackup/AML/BeatAML/rnaseq/raw/BeatAML1/FlowCell4/150319_D00735_0031_BC62J5ANXX/Sample_RNA150113BD_107_13-00660/RNA150113BD_107_13-00660_AAACATCG_L003_R2_013.fastq.gz</t>
  </si>
  <si>
    <t>/mnt/lustre1/HemMal/ForBackup/AML/BeatAML/rnaseq/raw/BeatAML1/FlowCell4/150319_D00735_0031_BC62J5ANXX/Sample_RNA150113BD_107_13-00660/RNA150113BD_107_13-00660_AAACATCG_L003_R1_001.fastq.gz</t>
  </si>
  <si>
    <t>/mnt/lustre1/HemMal/ForBackup/AML/BeatAML/rnaseq/raw/BeatAML1/FlowCell4/150319_D00735_0031_BC62J5ANXX/Sample_RNA150113BD_107_13-00660/RNA150113BD_107_13-00660_AAACATCG_L003_R1_010.fastq.gz</t>
  </si>
  <si>
    <t>/mnt/lustre1/HemMal/ForBackup/AML/BeatAML/rnaseq/raw/BeatAML1/FlowCell4/150319_D00735_0031_BC62J5ANXX/Sample_RNA150113BD_107_13-00660/RNA150113BD_107_13-00660_AAACATCG_L003_R1_009.fastq.gz</t>
  </si>
  <si>
    <t>/mnt/lustre1/HemMal/ForBackup/AML/BeatAML/rnaseq/raw/BeatAML1/FlowCell4/150319_D00735_0031_BC62J5ANXX/Sample_RNA150113BD_107_13-00660/RNA150113BD_107_13-00660_AAACATCG_L003_R2_002.fastq.gz</t>
  </si>
  <si>
    <t>/mnt/lustre1/HemMal/ForBackup/AML/BeatAML/rnaseq/raw/BeatAML1/FlowCell4/150319_D00735_0031_BC62J5ANXX/Sample_RNA150113BD_107_13-00660/RNA150113BD_107_13-00660_AAACATCG_L003_R1_002.fastq.gz</t>
  </si>
  <si>
    <t>/mnt/lustre1/HemMal/ForBackup/AML/BeatAML/rnaseq/raw/BeatAML1/FlowCell4/150319_D00735_0031_BC62J5ANXX/Sample_RNA150113BD_107_13-00660/RNA150113BD_107_13-00660_AAACATCG_L003_R1_014.fastq.gz</t>
  </si>
  <si>
    <t>/mnt/lustre1/HemMal/ForBackup/AML/BeatAML/rnaseq/raw/BeatAML1/FlowCell4/150319_D00735_0031_BC62J5ANXX/Sample_RNA150113BD_107_13-00660/RNA150113BD_107_13-00660_AAACATCG_L003_R2_008.fastq.gz</t>
  </si>
  <si>
    <t>/mnt/lustre1/HemMal/ForBackup/AML/BeatAML/rnaseq/raw/BeatAML1/FlowCell4/150319_D00735_0031_BC62J5ANXX/Sample_RNA150113BD_107_13-00660/RNA150113BD_107_13-00660_AAACATCG_L003_R1_011.fastq.gz</t>
  </si>
  <si>
    <t>/mnt/lustre1/HemMal/ForBackup/AML/BeatAML/rnaseq/raw/BeatAML1/FlowCell4/150319_D00735_0031_BC62J5ANXX/Sample_RNA150113BD_107_13-00660/RNA150113BD_107_13-00660_AAACATCG_L003_R2_001.fastq.gz</t>
  </si>
  <si>
    <t>/mnt/lustre1/HemMal/ForBackup/AML/BeatAML/rnaseq/raw/BeatAML1/FlowCell4/150319_D00735_0031_BC62J5ANXX/Sample_RNA150113BD_107_13-00660/RNA150113BD_107_13-00660_AAACATCG_L003_R1_015.fastq.gz</t>
  </si>
  <si>
    <t>/mnt/lustre1/HemMal/ForBackup/AML/BeatAML/rnaseq/raw/BeatAML1/FlowCell4/150319_D00735_0031_BC62J5ANXX/Sample_RNA150113BD_107_13-00660/RNA150113BD_107_13-00660_AAACATCG_L003_R2_004.fastq.gz</t>
  </si>
  <si>
    <t>/mnt/lustre1/HemMal/ForBackup/AML/BeatAML/rnaseq/raw/BeatAML1/FlowCell4/150319_D00735_0031_BC62J5ANXX/Sample_RNA150113BD_107_13-00660/RNA150113BD_107_13-00660_AAACATCG_L003_R1_006.fastq.gz</t>
  </si>
  <si>
    <t>/mnt/lustre1/HemMal/ForBackup/AML/BeatAML/rnaseq/raw/BeatAML1/FlowCell4/150319_D00735_0031_BC62J5ANXX/Sample_RNA150113BD_107_13-00660/RNA150113BD_107_13-00660_AAACATCG_L003_R2_012.fastq.gz</t>
  </si>
  <si>
    <t>/mnt/lustre1/HemMal/ForBackup/AML/BeatAML/rnaseq/raw/BeatAML1/FlowCell4/150319_D00735_0031_BC62J5ANXX/Sample_RNA150113BD_107_13-00660/RNA150113BD_107_13-00660_AAACATCG_L003_R2_006.fastq.gz</t>
  </si>
  <si>
    <t>/mnt/lustre1/HemMal/ForBackup/AML/BeatAML/rnaseq/raw/BeatAML1/FlowCell4/150319_D00735_0031_BC62J5ANXX/Sample_RNA150113BD_107_13-00660/RNA150113BD_107_13-00660_AAACATCG_L003_R1_007.fastq.gz</t>
  </si>
  <si>
    <t>/mnt/lustre1/HemMal/ForBackup/AML/BeatAML/rnaseq/raw/BeatAML1/FlowCell4/150319_D00735_0031_BC62J5ANXX/Sample_RNA150113BD_109_14-00215/RNA150113BD_109_14-00215_CGAACTTA_L004_R2_006.fastq.gz</t>
  </si>
  <si>
    <t>/mnt/lustre1/HemMal/ForBackup/AML/BeatAML/rnaseq/raw/BeatAML1/FlowCell4/150319_D00735_0031_BC62J5ANXX/Sample_RNA150113BD_109_14-00215/RNA150113BD_109_14-00215_CGAACTTA_L004_R2_003.fastq.gz</t>
  </si>
  <si>
    <t>/mnt/lustre1/HemMal/ForBackup/AML/BeatAML/rnaseq/raw/BeatAML1/FlowCell4/150319_D00735_0031_BC62J5ANXX/Sample_RNA150113BD_109_14-00215/RNA150113BD_109_14-00215_CGAACTTA_L004_R1_009.fastq.gz</t>
  </si>
  <si>
    <t>/mnt/lustre1/HemMal/ForBackup/AML/BeatAML/rnaseq/raw/BeatAML1/FlowCell4/150319_D00735_0031_BC62J5ANXX/Sample_RNA150113BD_109_14-00215/RNA150113BD_109_14-00215_CGAACTTA_L004_R1_010.fastq.gz</t>
  </si>
  <si>
    <t>/mnt/lustre1/HemMal/ForBackup/AML/BeatAML/rnaseq/raw/BeatAML1/FlowCell4/150319_D00735_0031_BC62J5ANXX/Sample_RNA150113BD_109_14-00215/RNA150113BD_109_14-00215_CGAACTTA_L004_R1_006.fastq.gz</t>
  </si>
  <si>
    <t>/mnt/lustre1/HemMal/ForBackup/AML/BeatAML/rnaseq/raw/BeatAML1/FlowCell4/150319_D00735_0031_BC62J5ANXX/Sample_RNA150113BD_109_14-00215/RNA150113BD_109_14-00215_CGAACTTA_L004_R1_007.fastq.gz</t>
  </si>
  <si>
    <t>/mnt/lustre1/HemMal/ForBackup/AML/BeatAML/rnaseq/raw/BeatAML1/FlowCell4/150319_D00735_0031_BC62J5ANXX/Sample_RNA150113BD_109_14-00215/RNA150113BD_109_14-00215_CGAACTTA_L004_R2_008.fastq.gz</t>
  </si>
  <si>
    <t>/mnt/lustre1/HemMal/ForBackup/AML/BeatAML/rnaseq/raw/BeatAML1/FlowCell4/150319_D00735_0031_BC62J5ANXX/Sample_RNA150113BD_109_14-00215/RNA150113BD_109_14-00215_CGAACTTA_L004_R2_007.fastq.gz</t>
  </si>
  <si>
    <t>/mnt/lustre1/HemMal/ForBackup/AML/BeatAML/rnaseq/raw/BeatAML1/FlowCell4/150319_D00735_0031_BC62J5ANXX/Sample_RNA150113BD_109_14-00215/RNA150113BD_109_14-00215_CGAACTTA_L004_R1_005.fastq.gz</t>
  </si>
  <si>
    <t>/mnt/lustre1/HemMal/ForBackup/AML/BeatAML/rnaseq/raw/BeatAML1/FlowCell4/150319_D00735_0031_BC62J5ANXX/Sample_RNA150113BD_109_14-00215/RNA150113BD_109_14-00215_CGAACTTA_L004_R1_002.fastq.gz</t>
  </si>
  <si>
    <t>/mnt/lustre1/HemMal/ForBackup/AML/BeatAML/rnaseq/raw/BeatAML1/FlowCell4/150319_D00735_0031_BC62J5ANXX/Sample_RNA150113BD_109_14-00215/RNA150113BD_109_14-00215_CGAACTTA_L004_R2_005.fastq.gz</t>
  </si>
  <si>
    <t>/mnt/lustre1/HemMal/ForBackup/AML/BeatAML/rnaseq/raw/BeatAML1/FlowCell4/150319_D00735_0031_BC62J5ANXX/Sample_RNA150113BD_109_14-00215/RNA150113BD_109_14-00215_CGAACTTA_L004_R1_001.fastq.gz</t>
  </si>
  <si>
    <t>/mnt/lustre1/HemMal/ForBackup/AML/BeatAML/rnaseq/raw/BeatAML1/FlowCell4/150319_D00735_0031_BC62J5ANXX/Sample_RNA150113BD_109_14-00215/RNA150113BD_109_14-00215_CGAACTTA_L004_R2_011.fastq.gz</t>
  </si>
  <si>
    <t>/mnt/lustre1/HemMal/ForBackup/AML/BeatAML/rnaseq/raw/BeatAML1/FlowCell4/150319_D00735_0031_BC62J5ANXX/Sample_RNA150113BD_109_14-00215/RNA150113BD_109_14-00215_CGAACTTA_L004_R2_004.fastq.gz</t>
  </si>
  <si>
    <t>/mnt/lustre1/HemMal/ForBackup/AML/BeatAML/rnaseq/raw/BeatAML1/FlowCell4/150319_D00735_0031_BC62J5ANXX/Sample_RNA150113BD_109_14-00215/RNA150113BD_109_14-00215_CGAACTTA_L004_R2_009.fastq.gz</t>
  </si>
  <si>
    <t>/mnt/lustre1/HemMal/ForBackup/AML/BeatAML/rnaseq/raw/BeatAML1/FlowCell4/150319_D00735_0031_BC62J5ANXX/Sample_RNA150113BD_109_14-00215/RNA150113BD_109_14-00215_CGAACTTA_L004_R2_001.fastq.gz</t>
  </si>
  <si>
    <t>/mnt/lustre1/HemMal/ForBackup/AML/BeatAML/rnaseq/raw/BeatAML1/FlowCell4/150319_D00735_0031_BC62J5ANXX/Sample_RNA150113BD_109_14-00215/RNA150113BD_109_14-00215_CGAACTTA_L004_R2_002.fastq.gz</t>
  </si>
  <si>
    <t>/mnt/lustre1/HemMal/ForBackup/AML/BeatAML/rnaseq/raw/BeatAML1/FlowCell4/150319_D00735_0031_BC62J5ANXX/Sample_RNA150113BD_109_14-00215/RNA150113BD_109_14-00215_CGAACTTA_L004_R1_004.fastq.gz</t>
  </si>
  <si>
    <t>/mnt/lustre1/HemMal/ForBackup/AML/BeatAML/rnaseq/raw/BeatAML1/FlowCell4/150319_D00735_0031_BC62J5ANXX/Sample_RNA150113BD_109_14-00215/RNA150113BD_109_14-00215_CGAACTTA_L004_R1_008.fastq.gz</t>
  </si>
  <si>
    <t>/mnt/lustre1/HemMal/ForBackup/AML/BeatAML/rnaseq/raw/BeatAML1/FlowCell4/150319_D00735_0031_BC62J5ANXX/Sample_RNA150113BD_109_14-00215/RNA150113BD_109_14-00215_CGAACTTA_L004_R2_010.fastq.gz</t>
  </si>
  <si>
    <t>/mnt/lustre1/HemMal/ForBackup/AML/BeatAML/rnaseq/raw/BeatAML1/FlowCell4/150319_D00735_0031_BC62J5ANXX/Sample_RNA150113BD_109_14-00215/RNA150113BD_109_14-00215_CGAACTTA_L004_R1_003.fastq.gz</t>
  </si>
  <si>
    <t>/mnt/lustre1/HemMal/ForBackup/AML/BeatAML/rnaseq/raw/BeatAML1/FlowCell4/150319_D00735_0031_BC62J5ANXX/Sample_RNA150113BD_109_14-00215/RNA150113BD_109_14-00215_CGAACTTA_L004_R1_011.fastq.gz</t>
  </si>
  <si>
    <t>/mnt/lustre1/HemMal/ForBackup/AML/BeatAML/rnaseq/raw/BeatAML1/FlowCell4/150319_D00735_0031_BC62J5ANXX/Sample_RNA150113BD_99_CD34pos_Control_RNA/RNA150113BD_99_CD34pos_Control_RNA_AACGTGAT_L001_R1_008.fastq.gz</t>
  </si>
  <si>
    <t>/mnt/lustre1/HemMal/ForBackup/AML/BeatAML/rnaseq/raw/BeatAML1/FlowCell4/150319_D00735_0031_BC62J5ANXX/Sample_RNA150113BD_99_CD34pos_Control_RNA/RNA150113BD_99_CD34pos_Control_RNA_AACGTGAT_L001_R1_007.fastq.gz</t>
  </si>
  <si>
    <t>/mnt/lustre1/HemMal/ForBackup/AML/BeatAML/rnaseq/raw/BeatAML1/FlowCell4/150319_D00735_0031_BC62J5ANXX/Sample_RNA150113BD_99_CD34pos_Control_RNA/RNA150113BD_99_CD34pos_Control_RNA_AACGTGAT_L001_R1_009.fastq.gz</t>
  </si>
  <si>
    <t>/mnt/lustre1/HemMal/ForBackup/AML/BeatAML/rnaseq/raw/BeatAML1/FlowCell4/150319_D00735_0031_BC62J5ANXX/Sample_RNA150113BD_99_CD34pos_Control_RNA/RNA150113BD_99_CD34pos_Control_RNA_AACGTGAT_L001_R2_006.fastq.gz</t>
  </si>
  <si>
    <t>/mnt/lustre1/HemMal/ForBackup/AML/BeatAML/rnaseq/raw/BeatAML1/FlowCell4/150319_D00735_0031_BC62J5ANXX/Sample_RNA150113BD_99_CD34pos_Control_RNA/RNA150113BD_99_CD34pos_Control_RNA_AACGTGAT_L001_R1_002.fastq.gz</t>
  </si>
  <si>
    <t>/mnt/lustre1/HemMal/ForBackup/AML/BeatAML/rnaseq/raw/BeatAML1/FlowCell4/150319_D00735_0031_BC62J5ANXX/Sample_RNA150113BD_99_CD34pos_Control_RNA/RNA150113BD_99_CD34pos_Control_RNA_AACGTGAT_L001_R2_010.fastq.gz</t>
  </si>
  <si>
    <t>/mnt/lustre1/HemMal/ForBackup/AML/BeatAML/rnaseq/raw/BeatAML1/FlowCell4/150319_D00735_0031_BC62J5ANXX/Sample_RNA150113BD_99_CD34pos_Control_RNA/RNA150113BD_99_CD34pos_Control_RNA_AACGTGAT_L001_R1_011.fastq.gz</t>
  </si>
  <si>
    <t>/mnt/lustre1/HemMal/ForBackup/AML/BeatAML/rnaseq/raw/BeatAML1/FlowCell4/150319_D00735_0031_BC62J5ANXX/Sample_RNA150113BD_99_CD34pos_Control_RNA/RNA150113BD_99_CD34pos_Control_RNA_AACGTGAT_L001_R1_012.fastq.gz</t>
  </si>
  <si>
    <t>/mnt/lustre1/HemMal/ForBackup/AML/BeatAML/rnaseq/raw/BeatAML1/FlowCell4/150319_D00735_0031_BC62J5ANXX/Sample_RNA150113BD_99_CD34pos_Control_RNA/RNA150113BD_99_CD34pos_Control_RNA_AACGTGAT_L001_R2_012.fastq.gz</t>
  </si>
  <si>
    <t>/mnt/lustre1/HemMal/ForBackup/AML/BeatAML/rnaseq/raw/BeatAML1/FlowCell4/150319_D00735_0031_BC62J5ANXX/Sample_RNA150113BD_99_CD34pos_Control_RNA/RNA150113BD_99_CD34pos_Control_RNA_AACGTGAT_L001_R2_011.fastq.gz</t>
  </si>
  <si>
    <t>/mnt/lustre1/HemMal/ForBackup/AML/BeatAML/rnaseq/raw/BeatAML1/FlowCell4/150319_D00735_0031_BC62J5ANXX/Sample_RNA150113BD_99_CD34pos_Control_RNA/RNA150113BD_99_CD34pos_Control_RNA_AACGTGAT_L001_R2_005.fastq.gz</t>
  </si>
  <si>
    <t>/mnt/lustre1/HemMal/ForBackup/AML/BeatAML/rnaseq/raw/BeatAML1/FlowCell4/150319_D00735_0031_BC62J5ANXX/Sample_RNA150113BD_99_CD34pos_Control_RNA/RNA150113BD_99_CD34pos_Control_RNA_AACGTGAT_L001_R1_006.fastq.gz</t>
  </si>
  <si>
    <t>/mnt/lustre1/HemMal/ForBackup/AML/BeatAML/rnaseq/raw/BeatAML1/FlowCell4/150319_D00735_0031_BC62J5ANXX/Sample_RNA150113BD_99_CD34pos_Control_RNA/RNA150113BD_99_CD34pos_Control_RNA_AACGTGAT_L001_R2_008.fastq.gz</t>
  </si>
  <si>
    <t>/mnt/lustre1/HemMal/ForBackup/AML/BeatAML/rnaseq/raw/BeatAML1/FlowCell4/150319_D00735_0031_BC62J5ANXX/Sample_RNA150113BD_99_CD34pos_Control_RNA/RNA150113BD_99_CD34pos_Control_RNA_AACGTGAT_L001_R1_001.fastq.gz</t>
  </si>
  <si>
    <t>/mnt/lustre1/HemMal/ForBackup/AML/BeatAML/rnaseq/raw/BeatAML1/FlowCell4/150319_D00735_0031_BC62J5ANXX/Sample_RNA150113BD_99_CD34pos_Control_RNA/RNA150113BD_99_CD34pos_Control_RNA_AACGTGAT_L001_R2_007.fastq.gz</t>
  </si>
  <si>
    <t>/mnt/lustre1/HemMal/ForBackup/AML/BeatAML/rnaseq/raw/BeatAML1/FlowCell4/150319_D00735_0031_BC62J5ANXX/Sample_RNA150113BD_99_CD34pos_Control_RNA/RNA150113BD_99_CD34pos_Control_RNA_AACGTGAT_L001_R2_004.fastq.gz</t>
  </si>
  <si>
    <t>/mnt/lustre1/HemMal/ForBackup/AML/BeatAML/rnaseq/raw/BeatAML1/FlowCell4/150319_D00735_0031_BC62J5ANXX/Sample_RNA150113BD_99_CD34pos_Control_RNA/RNA150113BD_99_CD34pos_Control_RNA_AACGTGAT_L001_R1_010.fastq.gz</t>
  </si>
  <si>
    <t>/mnt/lustre1/HemMal/ForBackup/AML/BeatAML/rnaseq/raw/BeatAML1/FlowCell4/150319_D00735_0031_BC62J5ANXX/Sample_RNA150113BD_99_CD34pos_Control_RNA/RNA150113BD_99_CD34pos_Control_RNA_AACGTGAT_L001_R2_001.fastq.gz</t>
  </si>
  <si>
    <t>/mnt/lustre1/HemMal/ForBackup/AML/BeatAML/rnaseq/raw/BeatAML1/FlowCell4/150319_D00735_0031_BC62J5ANXX/Sample_RNA150113BD_99_CD34pos_Control_RNA/RNA150113BD_99_CD34pos_Control_RNA_AACGTGAT_L001_R1_005.fastq.gz</t>
  </si>
  <si>
    <t>/mnt/lustre1/HemMal/ForBackup/AML/BeatAML/rnaseq/raw/BeatAML1/FlowCell4/150319_D00735_0031_BC62J5ANXX/Sample_RNA150113BD_99_CD34pos_Control_RNA/RNA150113BD_99_CD34pos_Control_RNA_AACGTGAT_L001_R2_009.fastq.gz</t>
  </si>
  <si>
    <t>/mnt/lustre1/HemMal/ForBackup/AML/BeatAML/rnaseq/raw/BeatAML1/FlowCell4/150319_D00735_0031_BC62J5ANXX/Sample_RNA150113BD_99_CD34pos_Control_RNA/RNA150113BD_99_CD34pos_Control_RNA_AACGTGAT_L001_R1_004.fastq.gz</t>
  </si>
  <si>
    <t>/mnt/lustre1/HemMal/ForBackup/AML/BeatAML/rnaseq/raw/BeatAML1/FlowCell4/150319_D00735_0031_BC62J5ANXX/Sample_RNA150113BD_99_CD34pos_Control_RNA/RNA150113BD_99_CD34pos_Control_RNA_AACGTGAT_L001_R1_003.fastq.gz</t>
  </si>
  <si>
    <t>/mnt/lustre1/HemMal/ForBackup/AML/BeatAML/rnaseq/raw/BeatAML1/FlowCell4/150319_D00735_0031_BC62J5ANXX/Sample_RNA150113BD_99_CD34pos_Control_RNA/RNA150113BD_99_CD34pos_Control_RNA_AACGTGAT_L001_R2_003.fastq.gz</t>
  </si>
  <si>
    <t>/mnt/lustre1/HemMal/ForBackup/AML/BeatAML/rnaseq/raw/BeatAML1/FlowCell4/150319_D00735_0031_BC62J5ANXX/Sample_RNA150113BD_99_CD34pos_Control_RNA/RNA150113BD_99_CD34pos_Control_RNA_AACGTGAT_L001_R2_002.fastq.gz</t>
  </si>
  <si>
    <t>/mnt/lustre1/HemMal/ForBackup/AML/BeatAML/rnaseq/raw/BeatAML1/FlowCell4/150319_D00735_0031_BC62J5ANXX/Sample_RNA150113BD_101_13-00471/RNA150113BD_101_13-00471_GCCAAGAC_L002_R1_012.fastq.gz</t>
  </si>
  <si>
    <t>/mnt/lustre1/HemMal/ForBackup/AML/BeatAML/rnaseq/raw/BeatAML1/FlowCell4/150319_D00735_0031_BC62J5ANXX/Sample_RNA150113BD_101_13-00471/RNA150113BD_101_13-00471_GCCAAGAC_L002_R1_004.fastq.gz</t>
  </si>
  <si>
    <t>/mnt/lustre1/HemMal/ForBackup/AML/BeatAML/rnaseq/raw/BeatAML1/FlowCell4/150319_D00735_0031_BC62J5ANXX/Sample_RNA150113BD_101_13-00471/RNA150113BD_101_13-00471_GCCAAGAC_L002_R2_004.fastq.gz</t>
  </si>
  <si>
    <t>/mnt/lustre1/HemMal/ForBackup/AML/BeatAML/rnaseq/raw/BeatAML1/FlowCell4/150319_D00735_0031_BC62J5ANXX/Sample_RNA150113BD_101_13-00471/RNA150113BD_101_13-00471_GCCAAGAC_L002_R2_003.fastq.gz</t>
  </si>
  <si>
    <t>/mnt/lustre1/HemMal/ForBackup/AML/BeatAML/rnaseq/raw/BeatAML1/FlowCell4/150319_D00735_0031_BC62J5ANXX/Sample_RNA150113BD_101_13-00471/RNA150113BD_101_13-00471_GCCAAGAC_L002_R1_013.fastq.gz</t>
  </si>
  <si>
    <t>/mnt/lustre1/HemMal/ForBackup/AML/BeatAML/rnaseq/raw/BeatAML1/FlowCell4/150319_D00735_0031_BC62J5ANXX/Sample_RNA150113BD_101_13-00471/RNA150113BD_101_13-00471_GCCAAGAC_L002_R1_010.fastq.gz</t>
  </si>
  <si>
    <t>/mnt/lustre1/HemMal/ForBackup/AML/BeatAML/rnaseq/raw/BeatAML1/FlowCell4/150319_D00735_0031_BC62J5ANXX/Sample_RNA150113BD_101_13-00471/RNA150113BD_101_13-00471_GCCAAGAC_L002_R1_006.fastq.gz</t>
  </si>
  <si>
    <t>/mnt/lustre1/HemMal/ForBackup/AML/BeatAML/rnaseq/raw/BeatAML1/FlowCell4/150319_D00735_0031_BC62J5ANXX/Sample_RNA150113BD_101_13-00471/RNA150113BD_101_13-00471_GCCAAGAC_L002_R2_008.fastq.gz</t>
  </si>
  <si>
    <t>/mnt/lustre1/HemMal/ForBackup/AML/BeatAML/rnaseq/raw/BeatAML1/FlowCell4/150319_D00735_0031_BC62J5ANXX/Sample_RNA150113BD_101_13-00471/RNA150113BD_101_13-00471_GCCAAGAC_L002_R2_002.fastq.gz</t>
  </si>
  <si>
    <t>/mnt/lustre1/HemMal/ForBackup/AML/BeatAML/rnaseq/raw/BeatAML1/FlowCell4/150319_D00735_0031_BC62J5ANXX/Sample_RNA150113BD_101_13-00471/RNA150113BD_101_13-00471_GCCAAGAC_L002_R2_011.fastq.gz</t>
  </si>
  <si>
    <t>/mnt/lustre1/HemMal/ForBackup/AML/BeatAML/rnaseq/raw/BeatAML1/FlowCell4/150319_D00735_0031_BC62J5ANXX/Sample_RNA150113BD_101_13-00471/RNA150113BD_101_13-00471_GCCAAGAC_L002_R1_009.fastq.gz</t>
  </si>
  <si>
    <t>/mnt/lustre1/HemMal/ForBackup/AML/BeatAML/rnaseq/raw/BeatAML1/FlowCell4/150319_D00735_0031_BC62J5ANXX/Sample_RNA150113BD_101_13-00471/RNA150113BD_101_13-00471_GCCAAGAC_L002_R1_011.fastq.gz</t>
  </si>
  <si>
    <t>/mnt/lustre1/HemMal/ForBackup/AML/BeatAML/rnaseq/raw/BeatAML1/FlowCell4/150319_D00735_0031_BC62J5ANXX/Sample_RNA150113BD_101_13-00471/RNA150113BD_101_13-00471_GCCAAGAC_L002_R1_007.fastq.gz</t>
  </si>
  <si>
    <t>/mnt/lustre1/HemMal/ForBackup/AML/BeatAML/rnaseq/raw/BeatAML1/FlowCell4/150319_D00735_0031_BC62J5ANXX/Sample_RNA150113BD_101_13-00471/RNA150113BD_101_13-00471_GCCAAGAC_L002_R2_010.fastq.gz</t>
  </si>
  <si>
    <t>/mnt/lustre1/HemMal/ForBackup/AML/BeatAML/rnaseq/raw/BeatAML1/FlowCell4/150319_D00735_0031_BC62J5ANXX/Sample_RNA150113BD_101_13-00471/RNA150113BD_101_13-00471_GCCAAGAC_L002_R1_001.fastq.gz</t>
  </si>
  <si>
    <t>/mnt/lustre1/HemMal/ForBackup/AML/BeatAML/rnaseq/raw/BeatAML1/FlowCell4/150319_D00735_0031_BC62J5ANXX/Sample_RNA150113BD_101_13-00471/RNA150113BD_101_13-00471_GCCAAGAC_L002_R1_008.fastq.gz</t>
  </si>
  <si>
    <t>/mnt/lustre1/HemMal/ForBackup/AML/BeatAML/rnaseq/raw/BeatAML1/FlowCell4/150319_D00735_0031_BC62J5ANXX/Sample_RNA150113BD_101_13-00471/RNA150113BD_101_13-00471_GCCAAGAC_L002_R2_007.fastq.gz</t>
  </si>
  <si>
    <t>/mnt/lustre1/HemMal/ForBackup/AML/BeatAML/rnaseq/raw/BeatAML1/FlowCell4/150319_D00735_0031_BC62J5ANXX/Sample_RNA150113BD_101_13-00471/RNA150113BD_101_13-00471_GCCAAGAC_L002_R2_006.fastq.gz</t>
  </si>
  <si>
    <t>/mnt/lustre1/HemMal/ForBackup/AML/BeatAML/rnaseq/raw/BeatAML1/FlowCell4/150319_D00735_0031_BC62J5ANXX/Sample_RNA150113BD_101_13-00471/RNA150113BD_101_13-00471_GCCAAGAC_L002_R2_005.fastq.gz</t>
  </si>
  <si>
    <t>/mnt/lustre1/HemMal/ForBackup/AML/BeatAML/rnaseq/raw/BeatAML1/FlowCell4/150319_D00735_0031_BC62J5ANXX/Sample_RNA150113BD_101_13-00471/RNA150113BD_101_13-00471_GCCAAGAC_L002_R2_012.fastq.gz</t>
  </si>
  <si>
    <t>/mnt/lustre1/HemMal/ForBackup/AML/BeatAML/rnaseq/raw/BeatAML1/FlowCell4/150319_D00735_0031_BC62J5ANXX/Sample_RNA150113BD_101_13-00471/RNA150113BD_101_13-00471_GCCAAGAC_L002_R1_002.fastq.gz</t>
  </si>
  <si>
    <t>/mnt/lustre1/HemMal/ForBackup/AML/BeatAML/rnaseq/raw/BeatAML1/FlowCell4/150319_D00735_0031_BC62J5ANXX/Sample_RNA150113BD_101_13-00471/RNA150113BD_101_13-00471_GCCAAGAC_L002_R2_009.fastq.gz</t>
  </si>
  <si>
    <t>/mnt/lustre1/HemMal/ForBackup/AML/BeatAML/rnaseq/raw/BeatAML1/FlowCell4/150319_D00735_0031_BC62J5ANXX/Sample_RNA150113BD_101_13-00471/RNA150113BD_101_13-00471_GCCAAGAC_L002_R1_005.fastq.gz</t>
  </si>
  <si>
    <t>/mnt/lustre1/HemMal/ForBackup/AML/BeatAML/rnaseq/raw/BeatAML1/FlowCell4/150319_D00735_0031_BC62J5ANXX/Sample_RNA150113BD_101_13-00471/RNA150113BD_101_13-00471_GCCAAGAC_L002_R1_003.fastq.gz</t>
  </si>
  <si>
    <t>/mnt/lustre1/HemMal/ForBackup/AML/BeatAML/rnaseq/raw/BeatAML1/FlowCell4/150319_D00735_0031_BC62J5ANXX/Sample_RNA150113BD_101_13-00471/RNA150113BD_101_13-00471_GCCAAGAC_L002_R2_013.fastq.gz</t>
  </si>
  <si>
    <t>/mnt/lustre1/HemMal/ForBackup/AML/BeatAML/rnaseq/raw/BeatAML1/FlowCell4/150319_D00735_0031_BC62J5ANXX/Sample_RNA150113BD_101_13-00471/RNA150113BD_101_13-00471_GCCAAGAC_L002_R2_001.fastq.gz</t>
  </si>
  <si>
    <t>/mnt/lustre1/HemMal/ForBackup/AML/BeatAML/rnaseq/raw/BeatAML1/FlowCell4/150319_D00735_0031_BC62J5ANXX/Sample_RNA150113BD_115_14-00578/RNA150113BD_115_14-00578_ACCACTGT_L005_R2_010.fastq.gz</t>
  </si>
  <si>
    <t>/mnt/lustre1/HemMal/ForBackup/AML/BeatAML/rnaseq/raw/BeatAML1/FlowCell4/150319_D00735_0031_BC62J5ANXX/Sample_RNA150113BD_115_14-00578/RNA150113BD_115_14-00578_ACCACTGT_L005_R1_007.fastq.gz</t>
  </si>
  <si>
    <t>/mnt/lustre1/HemMal/ForBackup/AML/BeatAML/rnaseq/raw/BeatAML1/FlowCell4/150319_D00735_0031_BC62J5ANXX/Sample_RNA150113BD_115_14-00578/RNA150113BD_115_14-00578_ACCACTGT_L005_R1_002.fastq.gz</t>
  </si>
  <si>
    <t>/mnt/lustre1/HemMal/ForBackup/AML/BeatAML/rnaseq/raw/BeatAML1/FlowCell4/150319_D00735_0031_BC62J5ANXX/Sample_RNA150113BD_115_14-00578/RNA150113BD_115_14-00578_ACCACTGT_L005_R1_009.fastq.gz</t>
  </si>
  <si>
    <t>/mnt/lustre1/HemMal/ForBackup/AML/BeatAML/rnaseq/raw/BeatAML1/FlowCell4/150319_D00735_0031_BC62J5ANXX/Sample_RNA150113BD_115_14-00578/RNA150113BD_115_14-00578_ACCACTGT_L005_R1_008.fastq.gz</t>
  </si>
  <si>
    <t>/mnt/lustre1/HemMal/ForBackup/AML/BeatAML/rnaseq/raw/BeatAML1/FlowCell4/150319_D00735_0031_BC62J5ANXX/Sample_RNA150113BD_115_14-00578/RNA150113BD_115_14-00578_ACCACTGT_L005_R2_014.fastq.gz</t>
  </si>
  <si>
    <t>/mnt/lustre1/HemMal/ForBackup/AML/BeatAML/rnaseq/raw/BeatAML1/FlowCell4/150319_D00735_0031_BC62J5ANXX/Sample_RNA150113BD_115_14-00578/RNA150113BD_115_14-00578_ACCACTGT_L005_R2_011.fastq.gz</t>
  </si>
  <si>
    <t>/mnt/lustre1/HemMal/ForBackup/AML/BeatAML/rnaseq/raw/BeatAML1/FlowCell4/150319_D00735_0031_BC62J5ANXX/Sample_RNA150113BD_115_14-00578/RNA150113BD_115_14-00578_ACCACTGT_L005_R1_001.fastq.gz</t>
  </si>
  <si>
    <t>/mnt/lustre1/HemMal/ForBackup/AML/BeatAML/rnaseq/raw/BeatAML1/FlowCell4/150319_D00735_0031_BC62J5ANXX/Sample_RNA150113BD_115_14-00578/RNA150113BD_115_14-00578_ACCACTGT_L005_R1_004.fastq.gz</t>
  </si>
  <si>
    <t>/mnt/lustre1/HemMal/ForBackup/AML/BeatAML/rnaseq/raw/BeatAML1/FlowCell4/150319_D00735_0031_BC62J5ANXX/Sample_RNA150113BD_115_14-00578/RNA150113BD_115_14-00578_ACCACTGT_L005_R1_012.fastq.gz</t>
  </si>
  <si>
    <t>/mnt/lustre1/HemMal/ForBackup/AML/BeatAML/rnaseq/raw/BeatAML1/FlowCell4/150319_D00735_0031_BC62J5ANXX/Sample_RNA150113BD_115_14-00578/RNA150113BD_115_14-00578_ACCACTGT_L005_R2_006.fastq.gz</t>
  </si>
  <si>
    <t>/mnt/lustre1/HemMal/ForBackup/AML/BeatAML/rnaseq/raw/BeatAML1/FlowCell4/150319_D00735_0031_BC62J5ANXX/Sample_RNA150113BD_115_14-00578/RNA150113BD_115_14-00578_ACCACTGT_L005_R1_003.fastq.gz</t>
  </si>
  <si>
    <t>/mnt/lustre1/HemMal/ForBackup/AML/BeatAML/rnaseq/raw/BeatAML1/FlowCell4/150319_D00735_0031_BC62J5ANXX/Sample_RNA150113BD_115_14-00578/RNA150113BD_115_14-00578_ACCACTGT_L005_R2_012.fastq.gz</t>
  </si>
  <si>
    <t>/mnt/lustre1/HemMal/ForBackup/AML/BeatAML/rnaseq/raw/BeatAML1/FlowCell4/150319_D00735_0031_BC62J5ANXX/Sample_RNA150113BD_115_14-00578/RNA150113BD_115_14-00578_ACCACTGT_L005_R2_002.fastq.gz</t>
  </si>
  <si>
    <t>/mnt/lustre1/HemMal/ForBackup/AML/BeatAML/rnaseq/raw/BeatAML1/FlowCell4/150319_D00735_0031_BC62J5ANXX/Sample_RNA150113BD_115_14-00578/RNA150113BD_115_14-00578_ACCACTGT_L005_R1_006.fastq.gz</t>
  </si>
  <si>
    <t>/mnt/lustre1/HemMal/ForBackup/AML/BeatAML/rnaseq/raw/BeatAML1/FlowCell4/150319_D00735_0031_BC62J5ANXX/Sample_RNA150113BD_115_14-00578/RNA150113BD_115_14-00578_ACCACTGT_L005_R2_008.fastq.gz</t>
  </si>
  <si>
    <t>/mnt/lustre1/HemMal/ForBackup/AML/BeatAML/rnaseq/raw/BeatAML1/FlowCell4/150319_D00735_0031_BC62J5ANXX/Sample_RNA150113BD_115_14-00578/RNA150113BD_115_14-00578_ACCACTGT_L005_R1_011.fastq.gz</t>
  </si>
  <si>
    <t>/mnt/lustre1/HemMal/ForBackup/AML/BeatAML/rnaseq/raw/BeatAML1/FlowCell4/150319_D00735_0031_BC62J5ANXX/Sample_RNA150113BD_115_14-00578/RNA150113BD_115_14-00578_ACCACTGT_L005_R1_013.fastq.gz</t>
  </si>
  <si>
    <t>/mnt/lustre1/HemMal/ForBackup/AML/BeatAML/rnaseq/raw/BeatAML1/FlowCell4/150319_D00735_0031_BC62J5ANXX/Sample_RNA150113BD_115_14-00578/RNA150113BD_115_14-00578_ACCACTGT_L005_R1_014.fastq.gz</t>
  </si>
  <si>
    <t>/mnt/lustre1/HemMal/ForBackup/AML/BeatAML/rnaseq/raw/BeatAML1/FlowCell4/150319_D00735_0031_BC62J5ANXX/Sample_RNA150113BD_115_14-00578/RNA150113BD_115_14-00578_ACCACTGT_L005_R2_001.fastq.gz</t>
  </si>
  <si>
    <t>/mnt/lustre1/HemMal/ForBackup/AML/BeatAML/rnaseq/raw/BeatAML1/FlowCell4/150319_D00735_0031_BC62J5ANXX/Sample_RNA150113BD_115_14-00578/RNA150113BD_115_14-00578_ACCACTGT_L005_R2_005.fastq.gz</t>
  </si>
  <si>
    <t>/mnt/lustre1/HemMal/ForBackup/AML/BeatAML/rnaseq/raw/BeatAML1/FlowCell4/150319_D00735_0031_BC62J5ANXX/Sample_RNA150113BD_115_14-00578/RNA150113BD_115_14-00578_ACCACTGT_L005_R2_004.fastq.gz</t>
  </si>
  <si>
    <t>/mnt/lustre1/HemMal/ForBackup/AML/BeatAML/rnaseq/raw/BeatAML1/FlowCell4/150319_D00735_0031_BC62J5ANXX/Sample_RNA150113BD_115_14-00578/RNA150113BD_115_14-00578_ACCACTGT_L005_R2_013.fastq.gz</t>
  </si>
  <si>
    <t>/mnt/lustre1/HemMal/ForBackup/AML/BeatAML/rnaseq/raw/BeatAML1/FlowCell4/150319_D00735_0031_BC62J5ANXX/Sample_RNA150113BD_115_14-00578/RNA150113BD_115_14-00578_ACCACTGT_L005_R2_003.fastq.gz</t>
  </si>
  <si>
    <t>/mnt/lustre1/HemMal/ForBackup/AML/BeatAML/rnaseq/raw/BeatAML1/FlowCell4/150319_D00735_0031_BC62J5ANXX/Sample_RNA150113BD_115_14-00578/RNA150113BD_115_14-00578_ACCACTGT_L005_R2_009.fastq.gz</t>
  </si>
  <si>
    <t>/mnt/lustre1/HemMal/ForBackup/AML/BeatAML/rnaseq/raw/BeatAML1/FlowCell4/150319_D00735_0031_BC62J5ANXX/Sample_RNA150113BD_115_14-00578/RNA150113BD_115_14-00578_ACCACTGT_L005_R2_007.fastq.gz</t>
  </si>
  <si>
    <t>/mnt/lustre1/HemMal/ForBackup/AML/BeatAML/rnaseq/raw/BeatAML1/FlowCell4/150319_D00735_0031_BC62J5ANXX/Sample_RNA150113BD_115_14-00578/RNA150113BD_115_14-00578_ACCACTGT_L005_R1_005.fastq.gz</t>
  </si>
  <si>
    <t>/mnt/lustre1/HemMal/ForBackup/AML/BeatAML/rnaseq/raw/BeatAML1/FlowCell4/150319_D00735_0031_BC62J5ANXX/Sample_RNA150113BD_115_14-00578/RNA150113BD_115_14-00578_ACCACTGT_L005_R1_010.fastq.gz</t>
  </si>
  <si>
    <t>/mnt/lustre1/HemMal/ForBackup/AML/BeatAML/rnaseq/raw/BeatAML1/FlowCell4/150319_D00735_0031_BC62J5ANXX/Sample_RNA150113BD_122_13-00545/RNA150113BD_122_13-00545_GCTAACGA_L007_R2_003.fastq.gz</t>
  </si>
  <si>
    <t>/mnt/lustre1/HemMal/ForBackup/AML/BeatAML/rnaseq/raw/BeatAML1/FlowCell4/150319_D00735_0031_BC62J5ANXX/Sample_RNA150113BD_122_13-00545/RNA150113BD_122_13-00545_GCTAACGA_L007_R1_002.fastq.gz</t>
  </si>
  <si>
    <t>/mnt/lustre1/HemMal/ForBackup/AML/BeatAML/rnaseq/raw/BeatAML1/FlowCell4/150319_D00735_0031_BC62J5ANXX/Sample_RNA150113BD_122_13-00545/RNA150113BD_122_13-00545_GCTAACGA_L007_R1_009.fastq.gz</t>
  </si>
  <si>
    <t>/mnt/lustre1/HemMal/ForBackup/AML/BeatAML/rnaseq/raw/BeatAML1/FlowCell4/150319_D00735_0031_BC62J5ANXX/Sample_RNA150113BD_122_13-00545/RNA150113BD_122_13-00545_GCTAACGA_L007_R2_005.fastq.gz</t>
  </si>
  <si>
    <t>/mnt/lustre1/HemMal/ForBackup/AML/BeatAML/rnaseq/raw/BeatAML1/FlowCell4/150319_D00735_0031_BC62J5ANXX/Sample_RNA150113BD_122_13-00545/RNA150113BD_122_13-00545_GCTAACGA_L007_R2_011.fastq.gz</t>
  </si>
  <si>
    <t>/mnt/lustre1/HemMal/ForBackup/AML/BeatAML/rnaseq/raw/BeatAML1/FlowCell4/150319_D00735_0031_BC62J5ANXX/Sample_RNA150113BD_122_13-00545/RNA150113BD_122_13-00545_GCTAACGA_L007_R1_008.fastq.gz</t>
  </si>
  <si>
    <t>/mnt/lustre1/HemMal/ForBackup/AML/BeatAML/rnaseq/raw/BeatAML1/FlowCell4/150319_D00735_0031_BC62J5ANXX/Sample_RNA150113BD_122_13-00545/RNA150113BD_122_13-00545_GCTAACGA_L007_R1_012.fastq.gz</t>
  </si>
  <si>
    <t>/mnt/lustre1/HemMal/ForBackup/AML/BeatAML/rnaseq/raw/BeatAML1/FlowCell4/150319_D00735_0031_BC62J5ANXX/Sample_RNA150113BD_122_13-00545/RNA150113BD_122_13-00545_GCTAACGA_L007_R1_013.fastq.gz</t>
  </si>
  <si>
    <t>/mnt/lustre1/HemMal/ForBackup/AML/BeatAML/rnaseq/raw/BeatAML1/FlowCell4/150319_D00735_0031_BC62J5ANXX/Sample_RNA150113BD_122_13-00545/RNA150113BD_122_13-00545_GCTAACGA_L007_R1_001.fastq.gz</t>
  </si>
  <si>
    <t>/mnt/lustre1/HemMal/ForBackup/AML/BeatAML/rnaseq/raw/BeatAML1/FlowCell4/150319_D00735_0031_BC62J5ANXX/Sample_RNA150113BD_122_13-00545/RNA150113BD_122_13-00545_GCTAACGA_L007_R1_015.fastq.gz</t>
  </si>
  <si>
    <t>/mnt/lustre1/HemMal/ForBackup/AML/BeatAML/rnaseq/raw/BeatAML1/FlowCell4/150319_D00735_0031_BC62J5ANXX/Sample_RNA150113BD_122_13-00545/RNA150113BD_122_13-00545_GCTAACGA_L007_R1_007.fastq.gz</t>
  </si>
  <si>
    <t>/mnt/lustre1/HemMal/ForBackup/AML/BeatAML/rnaseq/raw/BeatAML1/FlowCell4/150319_D00735_0031_BC62J5ANXX/Sample_RNA150113BD_122_13-00545/RNA150113BD_122_13-00545_GCTAACGA_L007_R1_003.fastq.gz</t>
  </si>
  <si>
    <t>/mnt/lustre1/HemMal/ForBackup/AML/BeatAML/rnaseq/raw/BeatAML1/FlowCell4/150319_D00735_0031_BC62J5ANXX/Sample_RNA150113BD_122_13-00545/RNA150113BD_122_13-00545_GCTAACGA_L007_R2_006.fastq.gz</t>
  </si>
  <si>
    <t>/mnt/lustre1/HemMal/ForBackup/AML/BeatAML/rnaseq/raw/BeatAML1/FlowCell4/150319_D00735_0031_BC62J5ANXX/Sample_RNA150113BD_122_13-00545/RNA150113BD_122_13-00545_GCTAACGA_L007_R1_005.fastq.gz</t>
  </si>
  <si>
    <t>/mnt/lustre1/HemMal/ForBackup/AML/BeatAML/rnaseq/raw/BeatAML1/FlowCell4/150319_D00735_0031_BC62J5ANXX/Sample_RNA150113BD_122_13-00545/RNA150113BD_122_13-00545_GCTAACGA_L007_R2_008.fastq.gz</t>
  </si>
  <si>
    <t>/mnt/lustre1/HemMal/ForBackup/AML/BeatAML/rnaseq/raw/BeatAML1/FlowCell4/150319_D00735_0031_BC62J5ANXX/Sample_RNA150113BD_122_13-00545/RNA150113BD_122_13-00545_GCTAACGA_L007_R2_001.fastq.gz</t>
  </si>
  <si>
    <t>/mnt/lustre1/HemMal/ForBackup/AML/BeatAML/rnaseq/raw/BeatAML1/FlowCell4/150319_D00735_0031_BC62J5ANXX/Sample_RNA150113BD_122_13-00545/RNA150113BD_122_13-00545_GCTAACGA_L007_R2_007.fastq.gz</t>
  </si>
  <si>
    <t>/mnt/lustre1/HemMal/ForBackup/AML/BeatAML/rnaseq/raw/BeatAML1/FlowCell4/150319_D00735_0031_BC62J5ANXX/Sample_RNA150113BD_122_13-00545/RNA150113BD_122_13-00545_GCTAACGA_L007_R1_011.fastq.gz</t>
  </si>
  <si>
    <t>/mnt/lustre1/HemMal/ForBackup/AML/BeatAML/rnaseq/raw/BeatAML1/FlowCell4/150319_D00735_0031_BC62J5ANXX/Sample_RNA150113BD_122_13-00545/RNA150113BD_122_13-00545_GCTAACGA_L007_R2_014.fastq.gz</t>
  </si>
  <si>
    <t>/mnt/lustre1/HemMal/ForBackup/AML/BeatAML/rnaseq/raw/BeatAML1/FlowCell4/150319_D00735_0031_BC62J5ANXX/Sample_RNA150113BD_122_13-00545/RNA150113BD_122_13-00545_GCTAACGA_L007_R1_014.fastq.gz</t>
  </si>
  <si>
    <t>/mnt/lustre1/HemMal/ForBackup/AML/BeatAML/rnaseq/raw/BeatAML1/FlowCell4/150319_D00735_0031_BC62J5ANXX/Sample_RNA150113BD_122_13-00545/RNA150113BD_122_13-00545_GCTAACGA_L007_R1_006.fastq.gz</t>
  </si>
  <si>
    <t>/mnt/lustre1/HemMal/ForBackup/AML/BeatAML/rnaseq/raw/BeatAML1/FlowCell4/150319_D00735_0031_BC62J5ANXX/Sample_RNA150113BD_122_13-00545/RNA150113BD_122_13-00545_GCTAACGA_L007_R2_012.fastq.gz</t>
  </si>
  <si>
    <t>/mnt/lustre1/HemMal/ForBackup/AML/BeatAML/rnaseq/raw/BeatAML1/FlowCell4/150319_D00735_0031_BC62J5ANXX/Sample_RNA150113BD_122_13-00545/RNA150113BD_122_13-00545_GCTAACGA_L007_R2_013.fastq.gz</t>
  </si>
  <si>
    <t>/mnt/lustre1/HemMal/ForBackup/AML/BeatAML/rnaseq/raw/BeatAML1/FlowCell4/150319_D00735_0031_BC62J5ANXX/Sample_RNA150113BD_122_13-00545/RNA150113BD_122_13-00545_GCTAACGA_L007_R2_010.fastq.gz</t>
  </si>
  <si>
    <t>/mnt/lustre1/HemMal/ForBackup/AML/BeatAML/rnaseq/raw/BeatAML1/FlowCell4/150319_D00735_0031_BC62J5ANXX/Sample_RNA150113BD_122_13-00545/RNA150113BD_122_13-00545_GCTAACGA_L007_R2_009.fastq.gz</t>
  </si>
  <si>
    <t>/mnt/lustre1/HemMal/ForBackup/AML/BeatAML/rnaseq/raw/BeatAML1/FlowCell4/150319_D00735_0031_BC62J5ANXX/Sample_RNA150113BD_122_13-00545/RNA150113BD_122_13-00545_GCTAACGA_L007_R2_015.fastq.gz</t>
  </si>
  <si>
    <t>/mnt/lustre1/HemMal/ForBackup/AML/BeatAML/rnaseq/raw/BeatAML1/FlowCell4/150319_D00735_0031_BC62J5ANXX/Sample_RNA150113BD_122_13-00545/RNA150113BD_122_13-00545_GCTAACGA_L007_R2_016.fastq.gz</t>
  </si>
  <si>
    <t>/mnt/lustre1/HemMal/ForBackup/AML/BeatAML/rnaseq/raw/BeatAML1/FlowCell4/150319_D00735_0031_BC62J5ANXX/Sample_RNA150113BD_122_13-00545/RNA150113BD_122_13-00545_GCTAACGA_L007_R2_002.fastq.gz</t>
  </si>
  <si>
    <t>/mnt/lustre1/HemMal/ForBackup/AML/BeatAML/rnaseq/raw/BeatAML1/FlowCell4/150319_D00735_0031_BC62J5ANXX/Sample_RNA150113BD_122_13-00545/RNA150113BD_122_13-00545_GCTAACGA_L007_R2_004.fastq.gz</t>
  </si>
  <si>
    <t>/mnt/lustre1/HemMal/ForBackup/AML/BeatAML/rnaseq/raw/BeatAML1/FlowCell4/150319_D00735_0031_BC62J5ANXX/Sample_RNA150113BD_122_13-00545/RNA150113BD_122_13-00545_GCTAACGA_L007_R1_010.fastq.gz</t>
  </si>
  <si>
    <t>/mnt/lustre1/HemMal/ForBackup/AML/BeatAML/rnaseq/raw/BeatAML1/FlowCell4/150319_D00735_0031_BC62J5ANXX/Sample_RNA150113BD_122_13-00545/RNA150113BD_122_13-00545_GCTAACGA_L007_R1_016.fastq.gz</t>
  </si>
  <si>
    <t>/mnt/lustre1/HemMal/ForBackup/AML/BeatAML/rnaseq/raw/BeatAML1/FlowCell4/150319_D00735_0031_BC62J5ANXX/Sample_RNA150113BD_122_13-00545/RNA150113BD_122_13-00545_GCTAACGA_L007_R1_004.fastq.gz</t>
  </si>
  <si>
    <t>/mnt/lustre1/HemMal/ForBackup/AML/BeatAML/rnaseq/raw/BeatAML1/FlowCell4/150319_D00735_0031_BC62J5ANXX/Sample_RNA150113BD_117_13-00619/RNA150113BD_117_13-00619_ACCTCCAA_L006_R1_004.fastq.gz</t>
  </si>
  <si>
    <t>/mnt/lustre1/HemMal/ForBackup/AML/BeatAML/rnaseq/raw/BeatAML1/FlowCell4/150319_D00735_0031_BC62J5ANXX/Sample_RNA150113BD_117_13-00619/RNA150113BD_117_13-00619_ACCTCCAA_L006_R2_008.fastq.gz</t>
  </si>
  <si>
    <t>/mnt/lustre1/HemMal/ForBackup/AML/BeatAML/rnaseq/raw/BeatAML1/FlowCell4/150319_D00735_0031_BC62J5ANXX/Sample_RNA150113BD_117_13-00619/RNA150113BD_117_13-00619_ACCTCCAA_L006_R1_010.fastq.gz</t>
  </si>
  <si>
    <t>/mnt/lustre1/HemMal/ForBackup/AML/BeatAML/rnaseq/raw/BeatAML1/FlowCell4/150319_D00735_0031_BC62J5ANXX/Sample_RNA150113BD_117_13-00619/RNA150113BD_117_13-00619_ACCTCCAA_L006_R2_012.fastq.gz</t>
  </si>
  <si>
    <t>/mnt/lustre1/HemMal/ForBackup/AML/BeatAML/rnaseq/raw/BeatAML1/FlowCell4/150319_D00735_0031_BC62J5ANXX/Sample_RNA150113BD_117_13-00619/RNA150113BD_117_13-00619_ACCTCCAA_L006_R2_011.fastq.gz</t>
  </si>
  <si>
    <t>/mnt/lustre1/HemMal/ForBackup/AML/BeatAML/rnaseq/raw/BeatAML1/FlowCell4/150319_D00735_0031_BC62J5ANXX/Sample_RNA150113BD_117_13-00619/RNA150113BD_117_13-00619_ACCTCCAA_L006_R2_002.fastq.gz</t>
  </si>
  <si>
    <t>/mnt/lustre1/HemMal/ForBackup/AML/BeatAML/rnaseq/raw/BeatAML1/FlowCell4/150319_D00735_0031_BC62J5ANXX/Sample_RNA150113BD_117_13-00619/RNA150113BD_117_13-00619_ACCTCCAA_L006_R2_009.fastq.gz</t>
  </si>
  <si>
    <t>/mnt/lustre1/HemMal/ForBackup/AML/BeatAML/rnaseq/raw/BeatAML1/FlowCell4/150319_D00735_0031_BC62J5ANXX/Sample_RNA150113BD_117_13-00619/RNA150113BD_117_13-00619_ACCTCCAA_L006_R1_002.fastq.gz</t>
  </si>
  <si>
    <t>/mnt/lustre1/HemMal/ForBackup/AML/BeatAML/rnaseq/raw/BeatAML1/FlowCell4/150319_D00735_0031_BC62J5ANXX/Sample_RNA150113BD_117_13-00619/RNA150113BD_117_13-00619_ACCTCCAA_L006_R2_001.fastq.gz</t>
  </si>
  <si>
    <t>/mnt/lustre1/HemMal/ForBackup/AML/BeatAML/rnaseq/raw/BeatAML1/FlowCell4/150319_D00735_0031_BC62J5ANXX/Sample_RNA150113BD_117_13-00619/RNA150113BD_117_13-00619_ACCTCCAA_L006_R2_006.fastq.gz</t>
  </si>
  <si>
    <t>/mnt/lustre1/HemMal/ForBackup/AML/BeatAML/rnaseq/raw/BeatAML1/FlowCell4/150319_D00735_0031_BC62J5ANXX/Sample_RNA150113BD_117_13-00619/RNA150113BD_117_13-00619_ACCTCCAA_L006_R1_001.fastq.gz</t>
  </si>
  <si>
    <t>/mnt/lustre1/HemMal/ForBackup/AML/BeatAML/rnaseq/raw/BeatAML1/FlowCell4/150319_D00735_0031_BC62J5ANXX/Sample_RNA150113BD_117_13-00619/RNA150113BD_117_13-00619_ACCTCCAA_L006_R1_003.fastq.gz</t>
  </si>
  <si>
    <t>/mnt/lustre1/HemMal/ForBackup/AML/BeatAML/rnaseq/raw/BeatAML1/FlowCell4/150319_D00735_0031_BC62J5ANXX/Sample_RNA150113BD_117_13-00619/RNA150113BD_117_13-00619_ACCTCCAA_L006_R1_012.fastq.gz</t>
  </si>
  <si>
    <t>/mnt/lustre1/HemMal/ForBackup/AML/BeatAML/rnaseq/raw/BeatAML1/FlowCell4/150319_D00735_0031_BC62J5ANXX/Sample_RNA150113BD_117_13-00619/RNA150113BD_117_13-00619_ACCTCCAA_L006_R1_005.fastq.gz</t>
  </si>
  <si>
    <t>/mnt/lustre1/HemMal/ForBackup/AML/BeatAML/rnaseq/raw/BeatAML1/FlowCell4/150319_D00735_0031_BC62J5ANXX/Sample_RNA150113BD_117_13-00619/RNA150113BD_117_13-00619_ACCTCCAA_L006_R2_010.fastq.gz</t>
  </si>
  <si>
    <t>/mnt/lustre1/HemMal/ForBackup/AML/BeatAML/rnaseq/raw/BeatAML1/FlowCell4/150319_D00735_0031_BC62J5ANXX/Sample_RNA150113BD_117_13-00619/RNA150113BD_117_13-00619_ACCTCCAA_L006_R2_003.fastq.gz</t>
  </si>
  <si>
    <t>/mnt/lustre1/HemMal/ForBackup/AML/BeatAML/rnaseq/raw/BeatAML1/FlowCell4/150319_D00735_0031_BC62J5ANXX/Sample_RNA150113BD_117_13-00619/RNA150113BD_117_13-00619_ACCTCCAA_L006_R1_011.fastq.gz</t>
  </si>
  <si>
    <t>/mnt/lustre1/HemMal/ForBackup/AML/BeatAML/rnaseq/raw/BeatAML1/FlowCell4/150319_D00735_0031_BC62J5ANXX/Sample_RNA150113BD_117_13-00619/RNA150113BD_117_13-00619_ACCTCCAA_L006_R2_005.fastq.gz</t>
  </si>
  <si>
    <t>/mnt/lustre1/HemMal/ForBackup/AML/BeatAML/rnaseq/raw/BeatAML1/FlowCell4/150319_D00735_0031_BC62J5ANXX/Sample_RNA150113BD_117_13-00619/RNA150113BD_117_13-00619_ACCTCCAA_L006_R1_006.fastq.gz</t>
  </si>
  <si>
    <t>/mnt/lustre1/HemMal/ForBackup/AML/BeatAML/rnaseq/raw/BeatAML1/FlowCell4/150319_D00735_0031_BC62J5ANXX/Sample_RNA150113BD_117_13-00619/RNA150113BD_117_13-00619_ACCTCCAA_L006_R1_009.fastq.gz</t>
  </si>
  <si>
    <t>/mnt/lustre1/HemMal/ForBackup/AML/BeatAML/rnaseq/raw/BeatAML1/FlowCell4/150319_D00735_0031_BC62J5ANXX/Sample_RNA150113BD_117_13-00619/RNA150113BD_117_13-00619_ACCTCCAA_L006_R1_007.fastq.gz</t>
  </si>
  <si>
    <t>/mnt/lustre1/HemMal/ForBackup/AML/BeatAML/rnaseq/raw/BeatAML1/FlowCell4/150319_D00735_0031_BC62J5ANXX/Sample_RNA150113BD_117_13-00619/RNA150113BD_117_13-00619_ACCTCCAA_L006_R2_007.fastq.gz</t>
  </si>
  <si>
    <t>/mnt/lustre1/HemMal/ForBackup/AML/BeatAML/rnaseq/raw/BeatAML1/FlowCell4/150319_D00735_0031_BC62J5ANXX/Sample_RNA150113BD_117_13-00619/RNA150113BD_117_13-00619_ACCTCCAA_L006_R1_008.fastq.gz</t>
  </si>
  <si>
    <t>/mnt/lustre1/HemMal/ForBackup/AML/BeatAML/rnaseq/raw/BeatAML1/FlowCell4/150319_D00735_0031_BC62J5ANXX/Sample_RNA150113BD_117_13-00619/RNA150113BD_117_13-00619_ACCTCCAA_L006_R2_004.fastq.gz</t>
  </si>
  <si>
    <t>/mnt/lustre1/HemMal/ForBackup/AML/BeatAML/rnaseq/raw/BeatAML1/FlowCell4/150319_D00735_0031_BC62J5ANXX/Sample_RNA150113BD_97_14-00259/RNA150113BD_97_14-00259_ATGCCTAA_L001_R2_005.fastq.gz</t>
  </si>
  <si>
    <t>/mnt/lustre1/HemMal/ForBackup/AML/BeatAML/rnaseq/raw/BeatAML1/FlowCell4/150319_D00735_0031_BC62J5ANXX/Sample_RNA150113BD_97_14-00259/RNA150113BD_97_14-00259_ATGCCTAA_L001_R1_010.fastq.gz</t>
  </si>
  <si>
    <t>/mnt/lustre1/HemMal/ForBackup/AML/BeatAML/rnaseq/raw/BeatAML1/FlowCell4/150319_D00735_0031_BC62J5ANXX/Sample_RNA150113BD_97_14-00259/RNA150113BD_97_14-00259_ATGCCTAA_L001_R1_005.fastq.gz</t>
  </si>
  <si>
    <t>/mnt/lustre1/HemMal/ForBackup/AML/BeatAML/rnaseq/raw/BeatAML1/FlowCell4/150319_D00735_0031_BC62J5ANXX/Sample_RNA150113BD_97_14-00259/RNA150113BD_97_14-00259_ATGCCTAA_L001_R1_004.fastq.gz</t>
  </si>
  <si>
    <t>/mnt/lustre1/HemMal/ForBackup/AML/BeatAML/rnaseq/raw/BeatAML1/FlowCell4/150319_D00735_0031_BC62J5ANXX/Sample_RNA150113BD_97_14-00259/RNA150113BD_97_14-00259_ATGCCTAA_L001_R2_007.fastq.gz</t>
  </si>
  <si>
    <t>/mnt/lustre1/HemMal/ForBackup/AML/BeatAML/rnaseq/raw/BeatAML1/FlowCell4/150319_D00735_0031_BC62J5ANXX/Sample_RNA150113BD_97_14-00259/RNA150113BD_97_14-00259_ATGCCTAA_L001_R2_010.fastq.gz</t>
  </si>
  <si>
    <t>/mnt/lustre1/HemMal/ForBackup/AML/BeatAML/rnaseq/raw/BeatAML1/FlowCell4/150319_D00735_0031_BC62J5ANXX/Sample_RNA150113BD_97_14-00259/RNA150113BD_97_14-00259_ATGCCTAA_L001_R1_001.fastq.gz</t>
  </si>
  <si>
    <t>/mnt/lustre1/HemMal/ForBackup/AML/BeatAML/rnaseq/raw/BeatAML1/FlowCell4/150319_D00735_0031_BC62J5ANXX/Sample_RNA150113BD_97_14-00259/RNA150113BD_97_14-00259_ATGCCTAA_L001_R1_011.fastq.gz</t>
  </si>
  <si>
    <t>/mnt/lustre1/HemMal/ForBackup/AML/BeatAML/rnaseq/raw/BeatAML1/FlowCell4/150319_D00735_0031_BC62J5ANXX/Sample_RNA150113BD_97_14-00259/RNA150113BD_97_14-00259_ATGCCTAA_L001_R2_006.fastq.gz</t>
  </si>
  <si>
    <t>/mnt/lustre1/HemMal/ForBackup/AML/BeatAML/rnaseq/raw/BeatAML1/FlowCell4/150319_D00735_0031_BC62J5ANXX/Sample_RNA150113BD_97_14-00259/RNA150113BD_97_14-00259_ATGCCTAA_L001_R2_001.fastq.gz</t>
  </si>
  <si>
    <t>/mnt/lustre1/HemMal/ForBackup/AML/BeatAML/rnaseq/raw/BeatAML1/FlowCell4/150319_D00735_0031_BC62J5ANXX/Sample_RNA150113BD_97_14-00259/RNA150113BD_97_14-00259_ATGCCTAA_L001_R2_004.fastq.gz</t>
  </si>
  <si>
    <t>/mnt/lustre1/HemMal/ForBackup/AML/BeatAML/rnaseq/raw/BeatAML1/FlowCell4/150319_D00735_0031_BC62J5ANXX/Sample_RNA150113BD_97_14-00259/RNA150113BD_97_14-00259_ATGCCTAA_L001_R1_003.fastq.gz</t>
  </si>
  <si>
    <t>/mnt/lustre1/HemMal/ForBackup/AML/BeatAML/rnaseq/raw/BeatAML1/FlowCell4/150319_D00735_0031_BC62J5ANXX/Sample_RNA150113BD_97_14-00259/RNA150113BD_97_14-00259_ATGCCTAA_L001_R1_009.fastq.gz</t>
  </si>
  <si>
    <t>/mnt/lustre1/HemMal/ForBackup/AML/BeatAML/rnaseq/raw/BeatAML1/FlowCell4/150319_D00735_0031_BC62J5ANXX/Sample_RNA150113BD_97_14-00259/RNA150113BD_97_14-00259_ATGCCTAA_L001_R2_003.fastq.gz</t>
  </si>
  <si>
    <t>/mnt/lustre1/HemMal/ForBackup/AML/BeatAML/rnaseq/raw/BeatAML1/FlowCell4/150319_D00735_0031_BC62J5ANXX/Sample_RNA150113BD_97_14-00259/RNA150113BD_97_14-00259_ATGCCTAA_L001_R2_008.fastq.gz</t>
  </si>
  <si>
    <t>/mnt/lustre1/HemMal/ForBackup/AML/BeatAML/rnaseq/raw/BeatAML1/FlowCell4/150319_D00735_0031_BC62J5ANXX/Sample_RNA150113BD_97_14-00259/RNA150113BD_97_14-00259_ATGCCTAA_L001_R2_002.fastq.gz</t>
  </si>
  <si>
    <t>/mnt/lustre1/HemMal/ForBackup/AML/BeatAML/rnaseq/raw/BeatAML1/FlowCell4/150319_D00735_0031_BC62J5ANXX/Sample_RNA150113BD_97_14-00259/RNA150113BD_97_14-00259_ATGCCTAA_L001_R1_007.fastq.gz</t>
  </si>
  <si>
    <t>/mnt/lustre1/HemMal/ForBackup/AML/BeatAML/rnaseq/raw/BeatAML1/FlowCell4/150319_D00735_0031_BC62J5ANXX/Sample_RNA150113BD_97_14-00259/RNA150113BD_97_14-00259_ATGCCTAA_L001_R1_002.fastq.gz</t>
  </si>
  <si>
    <t>/mnt/lustre1/HemMal/ForBackup/AML/BeatAML/rnaseq/raw/BeatAML1/FlowCell4/150319_D00735_0031_BC62J5ANXX/Sample_RNA150113BD_97_14-00259/RNA150113BD_97_14-00259_ATGCCTAA_L001_R2_009.fastq.gz</t>
  </si>
  <si>
    <t>/mnt/lustre1/HemMal/ForBackup/AML/BeatAML/rnaseq/raw/BeatAML1/FlowCell4/150319_D00735_0031_BC62J5ANXX/Sample_RNA150113BD_97_14-00259/RNA150113BD_97_14-00259_ATGCCTAA_L001_R2_011.fastq.gz</t>
  </si>
  <si>
    <t>/mnt/lustre1/HemMal/ForBackup/AML/BeatAML/rnaseq/raw/BeatAML1/FlowCell4/150319_D00735_0031_BC62J5ANXX/Sample_RNA150113BD_97_14-00259/RNA150113BD_97_14-00259_ATGCCTAA_L001_R1_008.fastq.gz</t>
  </si>
  <si>
    <t>/mnt/lustre1/HemMal/ForBackup/AML/BeatAML/rnaseq/raw/BeatAML1/FlowCell4/150319_D00735_0031_BC62J5ANXX/Sample_RNA150113BD_97_14-00259/RNA150113BD_97_14-00259_ATGCCTAA_L001_R1_006.fastq.gz</t>
  </si>
  <si>
    <t>/mnt/lustre1/HemMal/ForBackup/AML/BeatAML/rnaseq/raw/BeatAML1/FlowCell4/150319_D00735_0031_BC62J5ANXX/Sample_RNA150113BD_113_13-00409/RNA150113BD_113_13-00409_ATCATTCC_L005_R2_006.fastq.gz</t>
  </si>
  <si>
    <t>/mnt/lustre1/HemMal/ForBackup/AML/BeatAML/rnaseq/raw/BeatAML1/FlowCell4/150319_D00735_0031_BC62J5ANXX/Sample_RNA150113BD_113_13-00409/RNA150113BD_113_13-00409_ATCATTCC_L005_R1_001.fastq.gz</t>
  </si>
  <si>
    <t>/mnt/lustre1/HemMal/ForBackup/AML/BeatAML/rnaseq/raw/BeatAML1/FlowCell4/150319_D00735_0031_BC62J5ANXX/Sample_RNA150113BD_113_13-00409/RNA150113BD_113_13-00409_ATCATTCC_L005_R2_004.fastq.gz</t>
  </si>
  <si>
    <t>/mnt/lustre1/HemMal/ForBackup/AML/BeatAML/rnaseq/raw/BeatAML1/FlowCell4/150319_D00735_0031_BC62J5ANXX/Sample_RNA150113BD_113_13-00409/RNA150113BD_113_13-00409_ATCATTCC_L005_R1_010.fastq.gz</t>
  </si>
  <si>
    <t>/mnt/lustre1/HemMal/ForBackup/AML/BeatAML/rnaseq/raw/BeatAML1/FlowCell4/150319_D00735_0031_BC62J5ANXX/Sample_RNA150113BD_113_13-00409/RNA150113BD_113_13-00409_ATCATTCC_L005_R1_003.fastq.gz</t>
  </si>
  <si>
    <t>/mnt/lustre1/HemMal/ForBackup/AML/BeatAML/rnaseq/raw/BeatAML1/FlowCell4/150319_D00735_0031_BC62J5ANXX/Sample_RNA150113BD_113_13-00409/RNA150113BD_113_13-00409_ATCATTCC_L005_R2_011.fastq.gz</t>
  </si>
  <si>
    <t>/mnt/lustre1/HemMal/ForBackup/AML/BeatAML/rnaseq/raw/BeatAML1/FlowCell4/150319_D00735_0031_BC62J5ANXX/Sample_RNA150113BD_113_13-00409/RNA150113BD_113_13-00409_ATCATTCC_L005_R1_008.fastq.gz</t>
  </si>
  <si>
    <t>/mnt/lustre1/HemMal/ForBackup/AML/BeatAML/rnaseq/raw/BeatAML1/FlowCell4/150319_D00735_0031_BC62J5ANXX/Sample_RNA150113BD_113_13-00409/RNA150113BD_113_13-00409_ATCATTCC_L005_R2_001.fastq.gz</t>
  </si>
  <si>
    <t>/mnt/lustre1/HemMal/ForBackup/AML/BeatAML/rnaseq/raw/BeatAML1/FlowCell4/150319_D00735_0031_BC62J5ANXX/Sample_RNA150113BD_113_13-00409/RNA150113BD_113_13-00409_ATCATTCC_L005_R1_009.fastq.gz</t>
  </si>
  <si>
    <t>/mnt/lustre1/HemMal/ForBackup/AML/BeatAML/rnaseq/raw/BeatAML1/FlowCell4/150319_D00735_0031_BC62J5ANXX/Sample_RNA150113BD_113_13-00409/RNA150113BD_113_13-00409_ATCATTCC_L005_R1_011.fastq.gz</t>
  </si>
  <si>
    <t>/mnt/lustre1/HemMal/ForBackup/AML/BeatAML/rnaseq/raw/BeatAML1/FlowCell4/150319_D00735_0031_BC62J5ANXX/Sample_RNA150113BD_113_13-00409/RNA150113BD_113_13-00409_ATCATTCC_L005_R2_005.fastq.gz</t>
  </si>
  <si>
    <t>/mnt/lustre1/HemMal/ForBackup/AML/BeatAML/rnaseq/raw/BeatAML1/FlowCell4/150319_D00735_0031_BC62J5ANXX/Sample_RNA150113BD_113_13-00409/RNA150113BD_113_13-00409_ATCATTCC_L005_R2_002.fastq.gz</t>
  </si>
  <si>
    <t>/mnt/lustre1/HemMal/ForBackup/AML/BeatAML/rnaseq/raw/BeatAML1/FlowCell4/150319_D00735_0031_BC62J5ANXX/Sample_RNA150113BD_113_13-00409/RNA150113BD_113_13-00409_ATCATTCC_L005_R1_005.fastq.gz</t>
  </si>
  <si>
    <t>/mnt/lustre1/HemMal/ForBackup/AML/BeatAML/rnaseq/raw/BeatAML1/FlowCell4/150319_D00735_0031_BC62J5ANXX/Sample_RNA150113BD_113_13-00409/RNA150113BD_113_13-00409_ATCATTCC_L005_R2_010.fastq.gz</t>
  </si>
  <si>
    <t>/mnt/lustre1/HemMal/ForBackup/AML/BeatAML/rnaseq/raw/BeatAML1/FlowCell4/150319_D00735_0031_BC62J5ANXX/Sample_RNA150113BD_113_13-00409/RNA150113BD_113_13-00409_ATCATTCC_L005_R1_007.fastq.gz</t>
  </si>
  <si>
    <t>/mnt/lustre1/HemMal/ForBackup/AML/BeatAML/rnaseq/raw/BeatAML1/FlowCell4/150319_D00735_0031_BC62J5ANXX/Sample_RNA150113BD_113_13-00409/RNA150113BD_113_13-00409_ATCATTCC_L005_R2_003.fastq.gz</t>
  </si>
  <si>
    <t>/mnt/lustre1/HemMal/ForBackup/AML/BeatAML/rnaseq/raw/BeatAML1/FlowCell4/150319_D00735_0031_BC62J5ANXX/Sample_RNA150113BD_113_13-00409/RNA150113BD_113_13-00409_ATCATTCC_L005_R1_006.fastq.gz</t>
  </si>
  <si>
    <t>/mnt/lustre1/HemMal/ForBackup/AML/BeatAML/rnaseq/raw/BeatAML1/FlowCell4/150319_D00735_0031_BC62J5ANXX/Sample_RNA150113BD_113_13-00409/RNA150113BD_113_13-00409_ATCATTCC_L005_R2_009.fastq.gz</t>
  </si>
  <si>
    <t>/mnt/lustre1/HemMal/ForBackup/AML/BeatAML/rnaseq/raw/BeatAML1/FlowCell4/150319_D00735_0031_BC62J5ANXX/Sample_RNA150113BD_113_13-00409/RNA150113BD_113_13-00409_ATCATTCC_L005_R1_004.fastq.gz</t>
  </si>
  <si>
    <t>/mnt/lustre1/HemMal/ForBackup/AML/BeatAML/rnaseq/raw/BeatAML1/FlowCell4/150319_D00735_0031_BC62J5ANXX/Sample_RNA150113BD_113_13-00409/RNA150113BD_113_13-00409_ATCATTCC_L005_R1_002.fastq.gz</t>
  </si>
  <si>
    <t>/mnt/lustre1/HemMal/ForBackup/AML/BeatAML/rnaseq/raw/BeatAML1/FlowCell4/150319_D00735_0031_BC62J5ANXX/Sample_RNA150113BD_113_13-00409/RNA150113BD_113_13-00409_ATCATTCC_L005_R2_008.fastq.gz</t>
  </si>
  <si>
    <t>/mnt/lustre1/HemMal/ForBackup/AML/BeatAML/rnaseq/raw/BeatAML1/FlowCell4/150319_D00735_0031_BC62J5ANXX/Sample_RNA150113BD_113_13-00409/RNA150113BD_113_13-00409_ATCATTCC_L005_R2_007.fastq.gz</t>
  </si>
  <si>
    <t>/mnt/lustre1/HemMal/ForBackup/AML/BeatAML/rnaseq/raw/BeatAML1/FlowCell4/150319_D00735_0031_BC62J5ANXX/Sample_RNA150113BD_128_13-00281/RNA150113BD_128_13-00281_AGTCACTA_L008_R2_008.fastq.gz</t>
  </si>
  <si>
    <t>/mnt/lustre1/HemMal/ForBackup/AML/BeatAML/rnaseq/raw/BeatAML1/FlowCell4/150319_D00735_0031_BC62J5ANXX/Sample_RNA150113BD_128_13-00281/RNA150113BD_128_13-00281_AGTCACTA_L008_R1_012.fastq.gz</t>
  </si>
  <si>
    <t>/mnt/lustre1/HemMal/ForBackup/AML/BeatAML/rnaseq/raw/BeatAML1/FlowCell4/150319_D00735_0031_BC62J5ANXX/Sample_RNA150113BD_128_13-00281/RNA150113BD_128_13-00281_AGTCACTA_L008_R1_003.fastq.gz</t>
  </si>
  <si>
    <t>/mnt/lustre1/HemMal/ForBackup/AML/BeatAML/rnaseq/raw/BeatAML1/FlowCell4/150319_D00735_0031_BC62J5ANXX/Sample_RNA150113BD_128_13-00281/RNA150113BD_128_13-00281_AGTCACTA_L008_R2_001.fastq.gz</t>
  </si>
  <si>
    <t>/mnt/lustre1/HemMal/ForBackup/AML/BeatAML/rnaseq/raw/BeatAML1/FlowCell4/150319_D00735_0031_BC62J5ANXX/Sample_RNA150113BD_128_13-00281/RNA150113BD_128_13-00281_AGTCACTA_L008_R2_012.fastq.gz</t>
  </si>
  <si>
    <t>/mnt/lustre1/HemMal/ForBackup/AML/BeatAML/rnaseq/raw/BeatAML1/FlowCell4/150319_D00735_0031_BC62J5ANXX/Sample_RNA150113BD_128_13-00281/RNA150113BD_128_13-00281_AGTCACTA_L008_R1_008.fastq.gz</t>
  </si>
  <si>
    <t>/mnt/lustre1/HemMal/ForBackup/AML/BeatAML/rnaseq/raw/BeatAML1/FlowCell4/150319_D00735_0031_BC62J5ANXX/Sample_RNA150113BD_128_13-00281/RNA150113BD_128_13-00281_AGTCACTA_L008_R2_002.fastq.gz</t>
  </si>
  <si>
    <t>/mnt/lustre1/HemMal/ForBackup/AML/BeatAML/rnaseq/raw/BeatAML1/FlowCell4/150319_D00735_0031_BC62J5ANXX/Sample_RNA150113BD_128_13-00281/RNA150113BD_128_13-00281_AGTCACTA_L008_R2_010.fastq.gz</t>
  </si>
  <si>
    <t>/mnt/lustre1/HemMal/ForBackup/AML/BeatAML/rnaseq/raw/BeatAML1/FlowCell4/150319_D00735_0031_BC62J5ANXX/Sample_RNA150113BD_128_13-00281/RNA150113BD_128_13-00281_AGTCACTA_L008_R1_007.fastq.gz</t>
  </si>
  <si>
    <t>/mnt/lustre1/HemMal/ForBackup/AML/BeatAML/rnaseq/raw/BeatAML1/FlowCell4/150319_D00735_0031_BC62J5ANXX/Sample_RNA150113BD_128_13-00281/RNA150113BD_128_13-00281_AGTCACTA_L008_R1_001.fastq.gz</t>
  </si>
  <si>
    <t>/mnt/lustre1/HemMal/ForBackup/AML/BeatAML/rnaseq/raw/BeatAML1/FlowCell4/150319_D00735_0031_BC62J5ANXX/Sample_RNA150113BD_128_13-00281/RNA150113BD_128_13-00281_AGTCACTA_L008_R1_004.fastq.gz</t>
  </si>
  <si>
    <t>/mnt/lustre1/HemMal/ForBackup/AML/BeatAML/rnaseq/raw/BeatAML1/FlowCell4/150319_D00735_0031_BC62J5ANXX/Sample_RNA150113BD_128_13-00281/RNA150113BD_128_13-00281_AGTCACTA_L008_R2_006.fastq.gz</t>
  </si>
  <si>
    <t>/mnt/lustre1/HemMal/ForBackup/AML/BeatAML/rnaseq/raw/BeatAML1/FlowCell4/150319_D00735_0031_BC62J5ANXX/Sample_RNA150113BD_128_13-00281/RNA150113BD_128_13-00281_AGTCACTA_L008_R1_002.fastq.gz</t>
  </si>
  <si>
    <t>/mnt/lustre1/HemMal/ForBackup/AML/BeatAML/rnaseq/raw/BeatAML1/FlowCell4/150319_D00735_0031_BC62J5ANXX/Sample_RNA150113BD_128_13-00281/RNA150113BD_128_13-00281_AGTCACTA_L008_R2_004.fastq.gz</t>
  </si>
  <si>
    <t>/mnt/lustre1/HemMal/ForBackup/AML/BeatAML/rnaseq/raw/BeatAML1/FlowCell4/150319_D00735_0031_BC62J5ANXX/Sample_RNA150113BD_128_13-00281/RNA150113BD_128_13-00281_AGTCACTA_L008_R1_005.fastq.gz</t>
  </si>
  <si>
    <t>/mnt/lustre1/HemMal/ForBackup/AML/BeatAML/rnaseq/raw/BeatAML1/FlowCell4/150319_D00735_0031_BC62J5ANXX/Sample_RNA150113BD_128_13-00281/RNA150113BD_128_13-00281_AGTCACTA_L008_R1_011.fastq.gz</t>
  </si>
  <si>
    <t>/mnt/lustre1/HemMal/ForBackup/AML/BeatAML/rnaseq/raw/BeatAML1/FlowCell4/150319_D00735_0031_BC62J5ANXX/Sample_RNA150113BD_128_13-00281/RNA150113BD_128_13-00281_AGTCACTA_L008_R2_003.fastq.gz</t>
  </si>
  <si>
    <t>/mnt/lustre1/HemMal/ForBackup/AML/BeatAML/rnaseq/raw/BeatAML1/FlowCell4/150319_D00735_0031_BC62J5ANXX/Sample_RNA150113BD_128_13-00281/RNA150113BD_128_13-00281_AGTCACTA_L008_R1_010.fastq.gz</t>
  </si>
  <si>
    <t>/mnt/lustre1/HemMal/ForBackup/AML/BeatAML/rnaseq/raw/BeatAML1/FlowCell4/150319_D00735_0031_BC62J5ANXX/Sample_RNA150113BD_128_13-00281/RNA150113BD_128_13-00281_AGTCACTA_L008_R2_007.fastq.gz</t>
  </si>
  <si>
    <t>/mnt/lustre1/HemMal/ForBackup/AML/BeatAML/rnaseq/raw/BeatAML1/FlowCell4/150319_D00735_0031_BC62J5ANXX/Sample_RNA150113BD_128_13-00281/RNA150113BD_128_13-00281_AGTCACTA_L008_R2_011.fastq.gz</t>
  </si>
  <si>
    <t>/mnt/lustre1/HemMal/ForBackup/AML/BeatAML/rnaseq/raw/BeatAML1/FlowCell4/150319_D00735_0031_BC62J5ANXX/Sample_RNA150113BD_128_13-00281/RNA150113BD_128_13-00281_AGTCACTA_L008_R1_009.fastq.gz</t>
  </si>
  <si>
    <t>/mnt/lustre1/HemMal/ForBackup/AML/BeatAML/rnaseq/raw/BeatAML1/FlowCell4/150319_D00735_0031_BC62J5ANXX/Sample_RNA150113BD_128_13-00281/RNA150113BD_128_13-00281_AGTCACTA_L008_R1_006.fastq.gz</t>
  </si>
  <si>
    <t>/mnt/lustre1/HemMal/ForBackup/AML/BeatAML/rnaseq/raw/BeatAML1/FlowCell4/150319_D00735_0031_BC62J5ANXX/Sample_RNA150113BD_128_13-00281/RNA150113BD_128_13-00281_AGTCACTA_L008_R2_005.fastq.gz</t>
  </si>
  <si>
    <t>/mnt/lustre1/HemMal/ForBackup/AML/BeatAML/rnaseq/raw/BeatAML1/FlowCell4/150319_D00735_0031_BC62J5ANXX/Sample_RNA150113BD_128_13-00281/RNA150113BD_128_13-00281_AGTCACTA_L008_R2_009.fastq.gz</t>
  </si>
  <si>
    <t>/mnt/lustre1/HemMal/ForBackup/AML/BeatAML/rnaseq/raw/BeatAML1/FlowCell4/150319_D00735_0031_BC62J5ANXX/Sample_RNA150113BD_98_14-00608/RNA150113BD_98_14-00608_GAATCTGA_L001_R1_004.fastq.gz</t>
  </si>
  <si>
    <t>/mnt/lustre1/HemMal/ForBackup/AML/BeatAML/rnaseq/raw/BeatAML1/FlowCell4/150319_D00735_0031_BC62J5ANXX/Sample_RNA150113BD_98_14-00608/RNA150113BD_98_14-00608_GAATCTGA_L001_R1_008.fastq.gz</t>
  </si>
  <si>
    <t>/mnt/lustre1/HemMal/ForBackup/AML/BeatAML/rnaseq/raw/BeatAML1/FlowCell4/150319_D00735_0031_BC62J5ANXX/Sample_RNA150113BD_98_14-00608/RNA150113BD_98_14-00608_GAATCTGA_L001_R1_002.fastq.gz</t>
  </si>
  <si>
    <t>/mnt/lustre1/HemMal/ForBackup/AML/BeatAML/rnaseq/raw/BeatAML1/FlowCell4/150319_D00735_0031_BC62J5ANXX/Sample_RNA150113BD_98_14-00608/RNA150113BD_98_14-00608_GAATCTGA_L001_R2_013.fastq.gz</t>
  </si>
  <si>
    <t>/mnt/lustre1/HemMal/ForBackup/AML/BeatAML/rnaseq/raw/BeatAML1/FlowCell4/150319_D00735_0031_BC62J5ANXX/Sample_RNA150113BD_98_14-00608/RNA150113BD_98_14-00608_GAATCTGA_L001_R1_011.fastq.gz</t>
  </si>
  <si>
    <t>/mnt/lustre1/HemMal/ForBackup/AML/BeatAML/rnaseq/raw/BeatAML1/FlowCell4/150319_D00735_0031_BC62J5ANXX/Sample_RNA150113BD_98_14-00608/RNA150113BD_98_14-00608_GAATCTGA_L001_R1_010.fastq.gz</t>
  </si>
  <si>
    <t>/mnt/lustre1/HemMal/ForBackup/AML/BeatAML/rnaseq/raw/BeatAML1/FlowCell4/150319_D00735_0031_BC62J5ANXX/Sample_RNA150113BD_98_14-00608/RNA150113BD_98_14-00608_GAATCTGA_L001_R2_006.fastq.gz</t>
  </si>
  <si>
    <t>/mnt/lustre1/HemMal/ForBackup/AML/BeatAML/rnaseq/raw/BeatAML1/FlowCell4/150319_D00735_0031_BC62J5ANXX/Sample_RNA150113BD_98_14-00608/RNA150113BD_98_14-00608_GAATCTGA_L001_R2_002.fastq.gz</t>
  </si>
  <si>
    <t>/mnt/lustre1/HemMal/ForBackup/AML/BeatAML/rnaseq/raw/BeatAML1/FlowCell4/150319_D00735_0031_BC62J5ANXX/Sample_RNA150113BD_98_14-00608/RNA150113BD_98_14-00608_GAATCTGA_L001_R2_007.fastq.gz</t>
  </si>
  <si>
    <t>/mnt/lustre1/HemMal/ForBackup/AML/BeatAML/rnaseq/raw/BeatAML1/FlowCell4/150319_D00735_0031_BC62J5ANXX/Sample_RNA150113BD_98_14-00608/RNA150113BD_98_14-00608_GAATCTGA_L001_R2_003.fastq.gz</t>
  </si>
  <si>
    <t>/mnt/lustre1/HemMal/ForBackup/AML/BeatAML/rnaseq/raw/BeatAML1/FlowCell4/150319_D00735_0031_BC62J5ANXX/Sample_RNA150113BD_98_14-00608/RNA150113BD_98_14-00608_GAATCTGA_L001_R2_009.fastq.gz</t>
  </si>
  <si>
    <t>/mnt/lustre1/HemMal/ForBackup/AML/BeatAML/rnaseq/raw/BeatAML1/FlowCell4/150319_D00735_0031_BC62J5ANXX/Sample_RNA150113BD_98_14-00608/RNA150113BD_98_14-00608_GAATCTGA_L001_R1_006.fastq.gz</t>
  </si>
  <si>
    <t>/mnt/lustre1/HemMal/ForBackup/AML/BeatAML/rnaseq/raw/BeatAML1/FlowCell4/150319_D00735_0031_BC62J5ANXX/Sample_RNA150113BD_98_14-00608/RNA150113BD_98_14-00608_GAATCTGA_L001_R1_013.fastq.gz</t>
  </si>
  <si>
    <t>/mnt/lustre1/HemMal/ForBackup/AML/BeatAML/rnaseq/raw/BeatAML1/FlowCell4/150319_D00735_0031_BC62J5ANXX/Sample_RNA150113BD_98_14-00608/RNA150113BD_98_14-00608_GAATCTGA_L001_R2_010.fastq.gz</t>
  </si>
  <si>
    <t>/mnt/lustre1/HemMal/ForBackup/AML/BeatAML/rnaseq/raw/BeatAML1/FlowCell4/150319_D00735_0031_BC62J5ANXX/Sample_RNA150113BD_98_14-00608/RNA150113BD_98_14-00608_GAATCTGA_L001_R2_012.fastq.gz</t>
  </si>
  <si>
    <t>/mnt/lustre1/HemMal/ForBackup/AML/BeatAML/rnaseq/raw/BeatAML1/FlowCell4/150319_D00735_0031_BC62J5ANXX/Sample_RNA150113BD_98_14-00608/RNA150113BD_98_14-00608_GAATCTGA_L001_R1_012.fastq.gz</t>
  </si>
  <si>
    <t>/mnt/lustre1/HemMal/ForBackup/AML/BeatAML/rnaseq/raw/BeatAML1/FlowCell4/150319_D00735_0031_BC62J5ANXX/Sample_RNA150113BD_98_14-00608/RNA150113BD_98_14-00608_GAATCTGA_L001_R2_005.fastq.gz</t>
  </si>
  <si>
    <t>/mnt/lustre1/HemMal/ForBackup/AML/BeatAML/rnaseq/raw/BeatAML1/FlowCell4/150319_D00735_0031_BC62J5ANXX/Sample_RNA150113BD_98_14-00608/RNA150113BD_98_14-00608_GAATCTGA_L001_R1_005.fastq.gz</t>
  </si>
  <si>
    <t>/mnt/lustre1/HemMal/ForBackup/AML/BeatAML/rnaseq/raw/BeatAML1/FlowCell4/150319_D00735_0031_BC62J5ANXX/Sample_RNA150113BD_98_14-00608/RNA150113BD_98_14-00608_GAATCTGA_L001_R2_011.fastq.gz</t>
  </si>
  <si>
    <t>/mnt/lustre1/HemMal/ForBackup/AML/BeatAML/rnaseq/raw/BeatAML1/FlowCell4/150319_D00735_0031_BC62J5ANXX/Sample_RNA150113BD_98_14-00608/RNA150113BD_98_14-00608_GAATCTGA_L001_R2_004.fastq.gz</t>
  </si>
  <si>
    <t>/mnt/lustre1/HemMal/ForBackup/AML/BeatAML/rnaseq/raw/BeatAML1/FlowCell4/150319_D00735_0031_BC62J5ANXX/Sample_RNA150113BD_98_14-00608/RNA150113BD_98_14-00608_GAATCTGA_L001_R1_007.fastq.gz</t>
  </si>
  <si>
    <t>/mnt/lustre1/HemMal/ForBackup/AML/BeatAML/rnaseq/raw/BeatAML1/FlowCell4/150319_D00735_0031_BC62J5ANXX/Sample_RNA150113BD_98_14-00608/RNA150113BD_98_14-00608_GAATCTGA_L001_R2_008.fastq.gz</t>
  </si>
  <si>
    <t>/mnt/lustre1/HemMal/ForBackup/AML/BeatAML/rnaseq/raw/BeatAML1/FlowCell4/150319_D00735_0031_BC62J5ANXX/Sample_RNA150113BD_98_14-00608/RNA150113BD_98_14-00608_GAATCTGA_L001_R1_009.fastq.gz</t>
  </si>
  <si>
    <t>/mnt/lustre1/HemMal/ForBackup/AML/BeatAML/rnaseq/raw/BeatAML1/FlowCell4/150319_D00735_0031_BC62J5ANXX/Sample_RNA150113BD_98_14-00608/RNA150113BD_98_14-00608_GAATCTGA_L001_R1_001.fastq.gz</t>
  </si>
  <si>
    <t>/mnt/lustre1/HemMal/ForBackup/AML/BeatAML/rnaseq/raw/BeatAML1/FlowCell4/150319_D00735_0031_BC62J5ANXX/Sample_RNA150113BD_98_14-00608/RNA150113BD_98_14-00608_GAATCTGA_L001_R2_001.fastq.gz</t>
  </si>
  <si>
    <t>/mnt/lustre1/HemMal/ForBackup/AML/BeatAML/rnaseq/raw/BeatAML1/FlowCell4/150319_D00735_0031_BC62J5ANXX/Sample_RNA150113BD_98_14-00608/RNA150113BD_98_14-00608_GAATCTGA_L001_R1_003.fastq.gz</t>
  </si>
  <si>
    <t>/mnt/lustre1/HemMal/ForBackup/AML/BeatAML/rnaseq/raw/BeatAML1/FlowCell4/150319_D00735_0031_BC62J5ANXX/Sample_RNA150113BD_108_12-00211/RNA150113BD_108_12-00211_GAGTTAGC_L003_R2_002.fastq.gz</t>
  </si>
  <si>
    <t>/mnt/lustre1/HemMal/ForBackup/AML/BeatAML/rnaseq/raw/BeatAML1/FlowCell4/150319_D00735_0031_BC62J5ANXX/Sample_RNA150113BD_108_12-00211/RNA150113BD_108_12-00211_GAGTTAGC_L003_R1_008.fastq.gz</t>
  </si>
  <si>
    <t>/mnt/lustre1/HemMal/ForBackup/AML/BeatAML/rnaseq/raw/BeatAML1/FlowCell4/150319_D00735_0031_BC62J5ANXX/Sample_RNA150113BD_108_12-00211/RNA150113BD_108_12-00211_GAGTTAGC_L003_R2_005.fastq.gz</t>
  </si>
  <si>
    <t>/mnt/lustre1/HemMal/ForBackup/AML/BeatAML/rnaseq/raw/BeatAML1/FlowCell4/150319_D00735_0031_BC62J5ANXX/Sample_RNA150113BD_108_12-00211/RNA150113BD_108_12-00211_GAGTTAGC_L003_R1_011.fastq.gz</t>
  </si>
  <si>
    <t>/mnt/lustre1/HemMal/ForBackup/AML/BeatAML/rnaseq/raw/BeatAML1/FlowCell4/150319_D00735_0031_BC62J5ANXX/Sample_RNA150113BD_108_12-00211/RNA150113BD_108_12-00211_GAGTTAGC_L003_R2_004.fastq.gz</t>
  </si>
  <si>
    <t>/mnt/lustre1/HemMal/ForBackup/AML/BeatAML/rnaseq/raw/BeatAML1/FlowCell4/150319_D00735_0031_BC62J5ANXX/Sample_RNA150113BD_108_12-00211/RNA150113BD_108_12-00211_GAGTTAGC_L003_R1_003.fastq.gz</t>
  </si>
  <si>
    <t>/mnt/lustre1/HemMal/ForBackup/AML/BeatAML/rnaseq/raw/BeatAML1/FlowCell4/150319_D00735_0031_BC62J5ANXX/Sample_RNA150113BD_108_12-00211/RNA150113BD_108_12-00211_GAGTTAGC_L003_R2_009.fastq.gz</t>
  </si>
  <si>
    <t>/mnt/lustre1/HemMal/ForBackup/AML/BeatAML/rnaseq/raw/BeatAML1/FlowCell4/150319_D00735_0031_BC62J5ANXX/Sample_RNA150113BD_108_12-00211/RNA150113BD_108_12-00211_GAGTTAGC_L003_R1_004.fastq.gz</t>
  </si>
  <si>
    <t>/mnt/lustre1/HemMal/ForBackup/AML/BeatAML/rnaseq/raw/BeatAML1/FlowCell4/150319_D00735_0031_BC62J5ANXX/Sample_RNA150113BD_108_12-00211/RNA150113BD_108_12-00211_GAGTTAGC_L003_R1_012.fastq.gz</t>
  </si>
  <si>
    <t>/mnt/lustre1/HemMal/ForBackup/AML/BeatAML/rnaseq/raw/BeatAML1/FlowCell4/150319_D00735_0031_BC62J5ANXX/Sample_RNA150113BD_108_12-00211/RNA150113BD_108_12-00211_GAGTTAGC_L003_R2_001.fastq.gz</t>
  </si>
  <si>
    <t>/mnt/lustre1/HemMal/ForBackup/AML/BeatAML/rnaseq/raw/BeatAML1/FlowCell4/150319_D00735_0031_BC62J5ANXX/Sample_RNA150113BD_108_12-00211/RNA150113BD_108_12-00211_GAGTTAGC_L003_R1_010.fastq.gz</t>
  </si>
  <si>
    <t>/mnt/lustre1/HemMal/ForBackup/AML/BeatAML/rnaseq/raw/BeatAML1/FlowCell4/150319_D00735_0031_BC62J5ANXX/Sample_RNA150113BD_108_12-00211/RNA150113BD_108_12-00211_GAGTTAGC_L003_R2_011.fastq.gz</t>
  </si>
  <si>
    <t>/mnt/lustre1/HemMal/ForBackup/AML/BeatAML/rnaseq/raw/BeatAML1/FlowCell4/150319_D00735_0031_BC62J5ANXX/Sample_RNA150113BD_108_12-00211/RNA150113BD_108_12-00211_GAGTTAGC_L003_R2_007.fastq.gz</t>
  </si>
  <si>
    <t>/mnt/lustre1/HemMal/ForBackup/AML/BeatAML/rnaseq/raw/BeatAML1/FlowCell4/150319_D00735_0031_BC62J5ANXX/Sample_RNA150113BD_108_12-00211/RNA150113BD_108_12-00211_GAGTTAGC_L003_R1_006.fastq.gz</t>
  </si>
  <si>
    <t>/mnt/lustre1/HemMal/ForBackup/AML/BeatAML/rnaseq/raw/BeatAML1/FlowCell4/150319_D00735_0031_BC62J5ANXX/Sample_RNA150113BD_108_12-00211/RNA150113BD_108_12-00211_GAGTTAGC_L003_R2_003.fastq.gz</t>
  </si>
  <si>
    <t>/mnt/lustre1/HemMal/ForBackup/AML/BeatAML/rnaseq/raw/BeatAML1/FlowCell4/150319_D00735_0031_BC62J5ANXX/Sample_RNA150113BD_108_12-00211/RNA150113BD_108_12-00211_GAGTTAGC_L003_R1_009.fastq.gz</t>
  </si>
  <si>
    <t>/mnt/lustre1/HemMal/ForBackup/AML/BeatAML/rnaseq/raw/BeatAML1/FlowCell4/150319_D00735_0031_BC62J5ANXX/Sample_RNA150113BD_108_12-00211/RNA150113BD_108_12-00211_GAGTTAGC_L003_R2_010.fastq.gz</t>
  </si>
  <si>
    <t>/mnt/lustre1/HemMal/ForBackup/AML/BeatAML/rnaseq/raw/BeatAML1/FlowCell4/150319_D00735_0031_BC62J5ANXX/Sample_RNA150113BD_108_12-00211/RNA150113BD_108_12-00211_GAGTTAGC_L003_R1_001.fastq.gz</t>
  </si>
  <si>
    <t>/mnt/lustre1/HemMal/ForBackup/AML/BeatAML/rnaseq/raw/BeatAML1/FlowCell4/150319_D00735_0031_BC62J5ANXX/Sample_RNA150113BD_108_12-00211/RNA150113BD_108_12-00211_GAGTTAGC_L003_R1_002.fastq.gz</t>
  </si>
  <si>
    <t>/mnt/lustre1/HemMal/ForBackup/AML/BeatAML/rnaseq/raw/BeatAML1/FlowCell4/150319_D00735_0031_BC62J5ANXX/Sample_RNA150113BD_108_12-00211/RNA150113BD_108_12-00211_GAGTTAGC_L003_R2_012.fastq.gz</t>
  </si>
  <si>
    <t>/mnt/lustre1/HemMal/ForBackup/AML/BeatAML/rnaseq/raw/BeatAML1/FlowCell4/150319_D00735_0031_BC62J5ANXX/Sample_RNA150113BD_108_12-00211/RNA150113BD_108_12-00211_GAGTTAGC_L003_R1_005.fastq.gz</t>
  </si>
  <si>
    <t>/mnt/lustre1/HemMal/ForBackup/AML/BeatAML/rnaseq/raw/BeatAML1/FlowCell4/150319_D00735_0031_BC62J5ANXX/Sample_RNA150113BD_108_12-00211/RNA150113BD_108_12-00211_GAGTTAGC_L003_R2_008.fastq.gz</t>
  </si>
  <si>
    <t>/mnt/lustre1/HemMal/ForBackup/AML/BeatAML/rnaseq/raw/BeatAML1/FlowCell4/150319_D00735_0031_BC62J5ANXX/Sample_RNA150113BD_108_12-00211/RNA150113BD_108_12-00211_GAGTTAGC_L003_R1_007.fastq.gz</t>
  </si>
  <si>
    <t>/mnt/lustre1/HemMal/ForBackup/AML/BeatAML/rnaseq/raw/BeatAML1/FlowCell4/150319_D00735_0031_BC62J5ANXX/Sample_RNA150113BD_108_12-00211/RNA150113BD_108_12-00211_GAGTTAGC_L003_R2_006.fastq.gz</t>
  </si>
  <si>
    <t>/mnt/lustre1/HemMal/ForBackup/AML/BeatAML/rnaseq/raw/BeatAML1/FlowCell4/150319_D00735_0031_BC62J5ANXX/Undetermined_indices/Sample_lane4/lane4_Undetermined_L004_R2_001.fastq.gz</t>
  </si>
  <si>
    <t>/mnt/lustre1/HemMal/ForBackup/AML/BeatAML/rnaseq/raw/BeatAML1/FlowCell4/150319_D00735_0031_BC62J5ANXX/Undetermined_indices/Sample_lane4/lane4_Undetermined_L004_R1_003.fastq.gz</t>
  </si>
  <si>
    <t>/mnt/lustre1/HemMal/ForBackup/AML/BeatAML/rnaseq/raw/BeatAML1/FlowCell4/150319_D00735_0031_BC62J5ANXX/Undetermined_indices/Sample_lane4/lane4_Undetermined_L004_R2_002.fastq.gz</t>
  </si>
  <si>
    <t>/mnt/lustre1/HemMal/ForBackup/AML/BeatAML/rnaseq/raw/BeatAML1/FlowCell4/150319_D00735_0031_BC62J5ANXX/Undetermined_indices/Sample_lane4/lane4_Undetermined_L004_R1_002.fastq.gz</t>
  </si>
  <si>
    <t>/mnt/lustre1/HemMal/ForBackup/AML/BeatAML/rnaseq/raw/BeatAML1/FlowCell4/150319_D00735_0031_BC62J5ANXX/Undetermined_indices/Sample_lane4/lane4_Undetermined_L004_R1_001.fastq.gz</t>
  </si>
  <si>
    <t>/mnt/lustre1/HemMal/ForBackup/AML/BeatAML/rnaseq/raw/BeatAML1/FlowCell4/150319_D00735_0031_BC62J5ANXX/Undetermined_indices/Sample_lane4/lane4_Undetermined_L004_R2_003.fastq.gz</t>
  </si>
  <si>
    <t>/mnt/lustre1/HemMal/ForBackup/AML/BeatAML/rnaseq/raw/BeatAML1/FlowCell4/150319_D00735_0031_BC62J5ANXX/Undetermined_indices/Sample_lane2/lane2_Undetermined_L002_R1_001.fastq.gz</t>
  </si>
  <si>
    <t>/mnt/lustre1/HemMal/ForBackup/AML/BeatAML/rnaseq/raw/BeatAML1/FlowCell4/150319_D00735_0031_BC62J5ANXX/Undetermined_indices/Sample_lane2/lane2_Undetermined_L002_R1_003.fastq.gz</t>
  </si>
  <si>
    <t>/mnt/lustre1/HemMal/ForBackup/AML/BeatAML/rnaseq/raw/BeatAML1/FlowCell4/150319_D00735_0031_BC62J5ANXX/Undetermined_indices/Sample_lane2/lane2_Undetermined_L002_R1_002.fastq.gz</t>
  </si>
  <si>
    <t>/mnt/lustre1/HemMal/ForBackup/AML/BeatAML/rnaseq/raw/BeatAML1/FlowCell4/150319_D00735_0031_BC62J5ANXX/Undetermined_indices/Sample_lane2/lane2_Undetermined_L002_R2_002.fastq.gz</t>
  </si>
  <si>
    <t>/mnt/lustre1/HemMal/ForBackup/AML/BeatAML/rnaseq/raw/BeatAML1/FlowCell4/150319_D00735_0031_BC62J5ANXX/Undetermined_indices/Sample_lane2/lane2_Undetermined_L002_R2_004.fastq.gz</t>
  </si>
  <si>
    <t>/mnt/lustre1/HemMal/ForBackup/AML/BeatAML/rnaseq/raw/BeatAML1/FlowCell4/150319_D00735_0031_BC62J5ANXX/Undetermined_indices/Sample_lane2/lane2_Undetermined_L002_R1_004.fastq.gz</t>
  </si>
  <si>
    <t>/mnt/lustre1/HemMal/ForBackup/AML/BeatAML/rnaseq/raw/BeatAML1/FlowCell4/150319_D00735_0031_BC62J5ANXX/Undetermined_indices/Sample_lane2/lane2_Undetermined_L002_R2_003.fastq.gz</t>
  </si>
  <si>
    <t>/mnt/lustre1/HemMal/ForBackup/AML/BeatAML/rnaseq/raw/BeatAML1/FlowCell4/150319_D00735_0031_BC62J5ANXX/Undetermined_indices/Sample_lane2/lane2_Undetermined_L002_R2_001.fastq.gz</t>
  </si>
  <si>
    <t>/mnt/lustre1/HemMal/ForBackup/AML/BeatAML/rnaseq/raw/BeatAML1/FlowCell4/150319_D00735_0031_BC62J5ANXX/Undetermined_indices/Sample_lane7/lane7_Undetermined_L007_R2_003.fastq.gz</t>
  </si>
  <si>
    <t>/mnt/lustre1/HemMal/ForBackup/AML/BeatAML/rnaseq/raw/BeatAML1/FlowCell4/150319_D00735_0031_BC62J5ANXX/Undetermined_indices/Sample_lane7/lane7_Undetermined_L007_R2_002.fastq.gz</t>
  </si>
  <si>
    <t>/mnt/lustre1/HemMal/ForBackup/AML/BeatAML/rnaseq/raw/BeatAML1/FlowCell4/150319_D00735_0031_BC62J5ANXX/Undetermined_indices/Sample_lane7/lane7_Undetermined_L007_R1_002.fastq.gz</t>
  </si>
  <si>
    <t>/mnt/lustre1/HemMal/ForBackup/AML/BeatAML/rnaseq/raw/BeatAML1/FlowCell4/150319_D00735_0031_BC62J5ANXX/Undetermined_indices/Sample_lane7/lane7_Undetermined_L007_R1_003.fastq.gz</t>
  </si>
  <si>
    <t>/mnt/lustre1/HemMal/ForBackup/AML/BeatAML/rnaseq/raw/BeatAML1/FlowCell4/150319_D00735_0031_BC62J5ANXX/Undetermined_indices/Sample_lane7/lane7_Undetermined_L007_R2_001.fastq.gz</t>
  </si>
  <si>
    <t>/mnt/lustre1/HemMal/ForBackup/AML/BeatAML/rnaseq/raw/BeatAML1/FlowCell4/150319_D00735_0031_BC62J5ANXX/Undetermined_indices/Sample_lane7/lane7_Undetermined_L007_R1_001.fastq.gz</t>
  </si>
  <si>
    <t>/mnt/lustre1/HemMal/ForBackup/AML/BeatAML/rnaseq/raw/BeatAML1/FlowCell4/150319_D00735_0031_BC62J5ANXX/Undetermined_indices/Sample_lane7/lane7_Undetermined_L007_R1_004.fastq.gz</t>
  </si>
  <si>
    <t>/mnt/lustre1/HemMal/ForBackup/AML/BeatAML/rnaseq/raw/BeatAML1/FlowCell4/150319_D00735_0031_BC62J5ANXX/Undetermined_indices/Sample_lane7/lane7_Undetermined_L007_R2_004.fastq.gz</t>
  </si>
  <si>
    <t>/mnt/lustre1/HemMal/ForBackup/AML/BeatAML/rnaseq/raw/BeatAML1/FlowCell4/150319_D00735_0031_BC62J5ANXX/Undetermined_indices/Sample_lane8/lane8_Undetermined_L008_R2_001.fastq.gz</t>
  </si>
  <si>
    <t>/mnt/lustre1/HemMal/ForBackup/AML/BeatAML/rnaseq/raw/BeatAML1/FlowCell4/150319_D00735_0031_BC62J5ANXX/Undetermined_indices/Sample_lane8/lane8_Undetermined_L008_R1_002.fastq.gz</t>
  </si>
  <si>
    <t>/mnt/lustre1/HemMal/ForBackup/AML/BeatAML/rnaseq/raw/BeatAML1/FlowCell4/150319_D00735_0031_BC62J5ANXX/Undetermined_indices/Sample_lane8/lane8_Undetermined_L008_R2_002.fastq.gz</t>
  </si>
  <si>
    <t>/mnt/lustre1/HemMal/ForBackup/AML/BeatAML/rnaseq/raw/BeatAML1/FlowCell4/150319_D00735_0031_BC62J5ANXX/Undetermined_indices/Sample_lane8/lane8_Undetermined_L008_R1_001.fastq.gz</t>
  </si>
  <si>
    <t>/mnt/lustre1/HemMal/ForBackup/AML/BeatAML/rnaseq/raw/BeatAML1/FlowCell4/150319_D00735_0031_BC62J5ANXX/Undetermined_indices/Sample_lane5/lane5_Undetermined_L005_R1_001.fastq.gz</t>
  </si>
  <si>
    <t>/mnt/lustre1/HemMal/ForBackup/AML/BeatAML/rnaseq/raw/BeatAML1/FlowCell4/150319_D00735_0031_BC62J5ANXX/Undetermined_indices/Sample_lane5/lane5_Undetermined_L005_R2_002.fastq.gz</t>
  </si>
  <si>
    <t>/mnt/lustre1/HemMal/ForBackup/AML/BeatAML/rnaseq/raw/BeatAML1/FlowCell4/150319_D00735_0031_BC62J5ANXX/Undetermined_indices/Sample_lane5/lane5_Undetermined_L005_R1_002.fastq.gz</t>
  </si>
  <si>
    <t>/mnt/lustre1/HemMal/ForBackup/AML/BeatAML/rnaseq/raw/BeatAML1/FlowCell4/150319_D00735_0031_BC62J5ANXX/Undetermined_indices/Sample_lane5/lane5_Undetermined_L005_R2_001.fastq.gz</t>
  </si>
  <si>
    <t>/mnt/lustre1/HemMal/ForBackup/AML/BeatAML/rnaseq/raw/BeatAML1/FlowCell4/150319_D00735_0031_BC62J5ANXX/Undetermined_indices/Sample_lane1/lane1_Undetermined_L001_R2_002.fastq.gz</t>
  </si>
  <si>
    <t>/mnt/lustre1/HemMal/ForBackup/AML/BeatAML/rnaseq/raw/BeatAML1/FlowCell4/150319_D00735_0031_BC62J5ANXX/Undetermined_indices/Sample_lane1/lane1_Undetermined_L001_R2_004.fastq.gz</t>
  </si>
  <si>
    <t>/mnt/lustre1/HemMal/ForBackup/AML/BeatAML/rnaseq/raw/BeatAML1/FlowCell4/150319_D00735_0031_BC62J5ANXX/Undetermined_indices/Sample_lane1/lane1_Undetermined_L001_R1_002.fastq.gz</t>
  </si>
  <si>
    <t>/mnt/lustre1/HemMal/ForBackup/AML/BeatAML/rnaseq/raw/BeatAML1/FlowCell4/150319_D00735_0031_BC62J5ANXX/Undetermined_indices/Sample_lane1/lane1_Undetermined_L001_R1_004.fastq.gz</t>
  </si>
  <si>
    <t>/mnt/lustre1/HemMal/ForBackup/AML/BeatAML/rnaseq/raw/BeatAML1/FlowCell4/150319_D00735_0031_BC62J5ANXX/Undetermined_indices/Sample_lane1/lane1_Undetermined_L001_R1_003.fastq.gz</t>
  </si>
  <si>
    <t>/mnt/lustre1/HemMal/ForBackup/AML/BeatAML/rnaseq/raw/BeatAML1/FlowCell4/150319_D00735_0031_BC62J5ANXX/Undetermined_indices/Sample_lane1/lane1_Undetermined_L001_R2_003.fastq.gz</t>
  </si>
  <si>
    <t>/mnt/lustre1/HemMal/ForBackup/AML/BeatAML/rnaseq/raw/BeatAML1/FlowCell4/150319_D00735_0031_BC62J5ANXX/Undetermined_indices/Sample_lane1/lane1_Undetermined_L001_R1_001.fastq.gz</t>
  </si>
  <si>
    <t>/mnt/lustre1/HemMal/ForBackup/AML/BeatAML/rnaseq/raw/BeatAML1/FlowCell4/150319_D00735_0031_BC62J5ANXX/Undetermined_indices/Sample_lane1/lane1_Undetermined_L001_R2_001.fastq.gz</t>
  </si>
  <si>
    <t>/mnt/lustre1/HemMal/ForBackup/AML/BeatAML/rnaseq/raw/BeatAML1/FlowCell4/150319_D00735_0031_BC62J5ANXX/Undetermined_indices/Sample_lane6/lane6_Undetermined_L006_R2_001.fastq.gz</t>
  </si>
  <si>
    <t>/mnt/lustre1/HemMal/ForBackup/AML/BeatAML/rnaseq/raw/BeatAML1/FlowCell4/150319_D00735_0031_BC62J5ANXX/Undetermined_indices/Sample_lane6/lane6_Undetermined_L006_R1_002.fastq.gz</t>
  </si>
  <si>
    <t>/mnt/lustre1/HemMal/ForBackup/AML/BeatAML/rnaseq/raw/BeatAML1/FlowCell4/150319_D00735_0031_BC62J5ANXX/Undetermined_indices/Sample_lane6/lane6_Undetermined_L006_R1_001.fastq.gz</t>
  </si>
  <si>
    <t>/mnt/lustre1/HemMal/ForBackup/AML/BeatAML/rnaseq/raw/BeatAML1/FlowCell4/150319_D00735_0031_BC62J5ANXX/Undetermined_indices/Sample_lane6/lane6_Undetermined_L006_R2_002.fastq.gz</t>
  </si>
  <si>
    <t>/mnt/lustre1/HemMal/ForBackup/AML/BeatAML/rnaseq/raw/BeatAML1/FlowCell4/150319_D00735_0031_BC62J5ANXX/Undetermined_indices/Sample_lane3/lane3_Undetermined_L003_R1_002.fastq.gz</t>
  </si>
  <si>
    <t>/mnt/lustre1/HemMal/ForBackup/AML/BeatAML/rnaseq/raw/BeatAML1/FlowCell4/150319_D00735_0031_BC62J5ANXX/Undetermined_indices/Sample_lane3/lane3_Undetermined_L003_R2_002.fastq.gz</t>
  </si>
  <si>
    <t>/mnt/lustre1/HemMal/ForBackup/AML/BeatAML/rnaseq/raw/BeatAML1/FlowCell4/150319_D00735_0031_BC62J5ANXX/Undetermined_indices/Sample_lane3/lane3_Undetermined_L003_R2_001.fastq.gz</t>
  </si>
  <si>
    <t>/mnt/lustre1/HemMal/ForBackup/AML/BeatAML/rnaseq/raw/BeatAML1/FlowCell4/150319_D00735_0031_BC62J5ANXX/Undetermined_indices/Sample_lane3/lane3_Undetermined_L003_R1_001.fastq.gz</t>
  </si>
  <si>
    <t>/mnt/lustre1/HemMal/ForBackup/AML/BeatAML/rnaseq/raw/BeatAML1/FlowCell4/150319_D00735_0031_BC62J5ANXX/Sample_RNA150113BD_110_13-00338/RNA150113BD_110_13-00338_GATAGACA_L004_R1_001.fastq.gz</t>
  </si>
  <si>
    <t>/mnt/lustre1/HemMal/ForBackup/AML/BeatAML/rnaseq/raw/BeatAML1/FlowCell4/150319_D00735_0031_BC62J5ANXX/Sample_RNA150113BD_110_13-00338/RNA150113BD_110_13-00338_GATAGACA_L004_R2_008.fastq.gz</t>
  </si>
  <si>
    <t>/mnt/lustre1/HemMal/ForBackup/AML/BeatAML/rnaseq/raw/BeatAML1/FlowCell4/150319_D00735_0031_BC62J5ANXX/Sample_RNA150113BD_110_13-00338/RNA150113BD_110_13-00338_GATAGACA_L004_R2_002.fastq.gz</t>
  </si>
  <si>
    <t>/mnt/lustre1/HemMal/ForBackup/AML/BeatAML/rnaseq/raw/BeatAML1/FlowCell4/150319_D00735_0031_BC62J5ANXX/Sample_RNA150113BD_110_13-00338/RNA150113BD_110_13-00338_GATAGACA_L004_R1_005.fastq.gz</t>
  </si>
  <si>
    <t>/mnt/lustre1/HemMal/ForBackup/AML/BeatAML/rnaseq/raw/BeatAML1/FlowCell4/150319_D00735_0031_BC62J5ANXX/Sample_RNA150113BD_110_13-00338/RNA150113BD_110_13-00338_GATAGACA_L004_R2_004.fastq.gz</t>
  </si>
  <si>
    <t>/mnt/lustre1/HemMal/ForBackup/AML/BeatAML/rnaseq/raw/BeatAML1/FlowCell4/150319_D00735_0031_BC62J5ANXX/Sample_RNA150113BD_110_13-00338/RNA150113BD_110_13-00338_GATAGACA_L004_R2_003.fastq.gz</t>
  </si>
  <si>
    <t>/mnt/lustre1/HemMal/ForBackup/AML/BeatAML/rnaseq/raw/BeatAML1/FlowCell4/150319_D00735_0031_BC62J5ANXX/Sample_RNA150113BD_110_13-00338/RNA150113BD_110_13-00338_GATAGACA_L004_R2_011.fastq.gz</t>
  </si>
  <si>
    <t>/mnt/lustre1/HemMal/ForBackup/AML/BeatAML/rnaseq/raw/BeatAML1/FlowCell4/150319_D00735_0031_BC62J5ANXX/Sample_RNA150113BD_110_13-00338/RNA150113BD_110_13-00338_GATAGACA_L004_R2_010.fastq.gz</t>
  </si>
  <si>
    <t>/mnt/lustre1/HemMal/ForBackup/AML/BeatAML/rnaseq/raw/BeatAML1/FlowCell4/150319_D00735_0031_BC62J5ANXX/Sample_RNA150113BD_110_13-00338/RNA150113BD_110_13-00338_GATAGACA_L004_R1_009.fastq.gz</t>
  </si>
  <si>
    <t>/mnt/lustre1/HemMal/ForBackup/AML/BeatAML/rnaseq/raw/BeatAML1/FlowCell4/150319_D00735_0031_BC62J5ANXX/Sample_RNA150113BD_110_13-00338/RNA150113BD_110_13-00338_GATAGACA_L004_R1_010.fastq.gz</t>
  </si>
  <si>
    <t>/mnt/lustre1/HemMal/ForBackup/AML/BeatAML/rnaseq/raw/BeatAML1/FlowCell4/150319_D00735_0031_BC62J5ANXX/Sample_RNA150113BD_110_13-00338/RNA150113BD_110_13-00338_GATAGACA_L004_R1_002.fastq.gz</t>
  </si>
  <si>
    <t>/mnt/lustre1/HemMal/ForBackup/AML/BeatAML/rnaseq/raw/BeatAML1/FlowCell4/150319_D00735_0031_BC62J5ANXX/Sample_RNA150113BD_110_13-00338/RNA150113BD_110_13-00338_GATAGACA_L004_R2_006.fastq.gz</t>
  </si>
  <si>
    <t>/mnt/lustre1/HemMal/ForBackup/AML/BeatAML/rnaseq/raw/BeatAML1/FlowCell4/150319_D00735_0031_BC62J5ANXX/Sample_RNA150113BD_110_13-00338/RNA150113BD_110_13-00338_GATAGACA_L004_R1_011.fastq.gz</t>
  </si>
  <si>
    <t>/mnt/lustre1/HemMal/ForBackup/AML/BeatAML/rnaseq/raw/BeatAML1/FlowCell4/150319_D00735_0031_BC62J5ANXX/Sample_RNA150113BD_110_13-00338/RNA150113BD_110_13-00338_GATAGACA_L004_R1_003.fastq.gz</t>
  </si>
  <si>
    <t>/mnt/lustre1/HemMal/ForBackup/AML/BeatAML/rnaseq/raw/BeatAML1/FlowCell4/150319_D00735_0031_BC62J5ANXX/Sample_RNA150113BD_110_13-00338/RNA150113BD_110_13-00338_GATAGACA_L004_R1_006.fastq.gz</t>
  </si>
  <si>
    <t>/mnt/lustre1/HemMal/ForBackup/AML/BeatAML/rnaseq/raw/BeatAML1/FlowCell4/150319_D00735_0031_BC62J5ANXX/Sample_RNA150113BD_110_13-00338/RNA150113BD_110_13-00338_GATAGACA_L004_R2_005.fastq.gz</t>
  </si>
  <si>
    <t>/mnt/lustre1/HemMal/ForBackup/AML/BeatAML/rnaseq/raw/BeatAML1/FlowCell4/150319_D00735_0031_BC62J5ANXX/Sample_RNA150113BD_110_13-00338/RNA150113BD_110_13-00338_GATAGACA_L004_R2_009.fastq.gz</t>
  </si>
  <si>
    <t>/mnt/lustre1/HemMal/ForBackup/AML/BeatAML/rnaseq/raw/BeatAML1/FlowCell4/150319_D00735_0031_BC62J5ANXX/Sample_RNA150113BD_110_13-00338/RNA150113BD_110_13-00338_GATAGACA_L004_R2_007.fastq.gz</t>
  </si>
  <si>
    <t>/mnt/lustre1/HemMal/ForBackup/AML/BeatAML/rnaseq/raw/BeatAML1/FlowCell4/150319_D00735_0031_BC62J5ANXX/Sample_RNA150113BD_110_13-00338/RNA150113BD_110_13-00338_GATAGACA_L004_R1_007.fastq.gz</t>
  </si>
  <si>
    <t>/mnt/lustre1/HemMal/ForBackup/AML/BeatAML/rnaseq/raw/BeatAML1/FlowCell4/150319_D00735_0031_BC62J5ANXX/Sample_RNA150113BD_110_13-00338/RNA150113BD_110_13-00338_GATAGACA_L004_R1_008.fastq.gz</t>
  </si>
  <si>
    <t>/mnt/lustre1/HemMal/ForBackup/AML/BeatAML/rnaseq/raw/BeatAML1/FlowCell4/150319_D00735_0031_BC62J5ANXX/Sample_RNA150113BD_110_13-00338/RNA150113BD_110_13-00338_GATAGACA_L004_R1_004.fastq.gz</t>
  </si>
  <si>
    <t>/mnt/lustre1/HemMal/ForBackup/AML/BeatAML/rnaseq/raw/BeatAML1/FlowCell4/150319_D00735_0031_BC62J5ANXX/Sample_RNA150113BD_110_13-00338/RNA150113BD_110_13-00338_GATAGACA_L004_R2_001.fastq.gz</t>
  </si>
  <si>
    <t>/mnt/lustre1/HemMal/ForBackup/AML/BeatAML/rnaseq/raw/BeatAML1/FlowCell4/150319_D00735_0031_BC62J5ANXX/Sample_RNA150113BD_112_13-00365/RNA150113BD_112_13-00365_GACAGTGC_L004_R1_007.fastq.gz</t>
  </si>
  <si>
    <t>/mnt/lustre1/HemMal/ForBackup/AML/BeatAML/rnaseq/raw/BeatAML1/FlowCell4/150319_D00735_0031_BC62J5ANXX/Sample_RNA150113BD_112_13-00365/RNA150113BD_112_13-00365_GACAGTGC_L004_R2_010.fastq.gz</t>
  </si>
  <si>
    <t>/mnt/lustre1/HemMal/ForBackup/AML/BeatAML/rnaseq/raw/BeatAML1/FlowCell4/150319_D00735_0031_BC62J5ANXX/Sample_RNA150113BD_112_13-00365/RNA150113BD_112_13-00365_GACAGTGC_L004_R2_011.fastq.gz</t>
  </si>
  <si>
    <t>/mnt/lustre1/HemMal/ForBackup/AML/BeatAML/rnaseq/raw/BeatAML1/FlowCell4/150319_D00735_0031_BC62J5ANXX/Sample_RNA150113BD_112_13-00365/RNA150113BD_112_13-00365_GACAGTGC_L004_R1_006.fastq.gz</t>
  </si>
  <si>
    <t>/mnt/lustre1/HemMal/ForBackup/AML/BeatAML/rnaseq/raw/BeatAML1/FlowCell4/150319_D00735_0031_BC62J5ANXX/Sample_RNA150113BD_112_13-00365/RNA150113BD_112_13-00365_GACAGTGC_L004_R2_002.fastq.gz</t>
  </si>
  <si>
    <t>/mnt/lustre1/HemMal/ForBackup/AML/BeatAML/rnaseq/raw/BeatAML1/FlowCell4/150319_D00735_0031_BC62J5ANXX/Sample_RNA150113BD_112_13-00365/RNA150113BD_112_13-00365_GACAGTGC_L004_R1_009.fastq.gz</t>
  </si>
  <si>
    <t>/mnt/lustre1/HemMal/ForBackup/AML/BeatAML/rnaseq/raw/BeatAML1/FlowCell4/150319_D00735_0031_BC62J5ANXX/Sample_RNA150113BD_112_13-00365/RNA150113BD_112_13-00365_GACAGTGC_L004_R2_009.fastq.gz</t>
  </si>
  <si>
    <t>/mnt/lustre1/HemMal/ForBackup/AML/BeatAML/rnaseq/raw/BeatAML1/FlowCell4/150319_D00735_0031_BC62J5ANXX/Sample_RNA150113BD_112_13-00365/RNA150113BD_112_13-00365_GACAGTGC_L004_R1_011.fastq.gz</t>
  </si>
  <si>
    <t>/mnt/lustre1/HemMal/ForBackup/AML/BeatAML/rnaseq/raw/BeatAML1/FlowCell4/150319_D00735_0031_BC62J5ANXX/Sample_RNA150113BD_112_13-00365/RNA150113BD_112_13-00365_GACAGTGC_L004_R2_003.fastq.gz</t>
  </si>
  <si>
    <t>/mnt/lustre1/HemMal/ForBackup/AML/BeatAML/rnaseq/raw/BeatAML1/FlowCell4/150319_D00735_0031_BC62J5ANXX/Sample_RNA150113BD_112_13-00365/RNA150113BD_112_13-00365_GACAGTGC_L004_R1_008.fastq.gz</t>
  </si>
  <si>
    <t>/mnt/lustre1/HemMal/ForBackup/AML/BeatAML/rnaseq/raw/BeatAML1/FlowCell4/150319_D00735_0031_BC62J5ANXX/Sample_RNA150113BD_112_13-00365/RNA150113BD_112_13-00365_GACAGTGC_L004_R1_005.fastq.gz</t>
  </si>
  <si>
    <t>/mnt/lustre1/HemMal/ForBackup/AML/BeatAML/rnaseq/raw/BeatAML1/FlowCell4/150319_D00735_0031_BC62J5ANXX/Sample_RNA150113BD_112_13-00365/RNA150113BD_112_13-00365_GACAGTGC_L004_R2_001.fastq.gz</t>
  </si>
  <si>
    <t>/mnt/lustre1/HemMal/ForBackup/AML/BeatAML/rnaseq/raw/BeatAML1/FlowCell4/150319_D00735_0031_BC62J5ANXX/Sample_RNA150113BD_112_13-00365/RNA150113BD_112_13-00365_GACAGTGC_L004_R1_004.fastq.gz</t>
  </si>
  <si>
    <t>/mnt/lustre1/HemMal/ForBackup/AML/BeatAML/rnaseq/raw/BeatAML1/FlowCell4/150319_D00735_0031_BC62J5ANXX/Sample_RNA150113BD_112_13-00365/RNA150113BD_112_13-00365_GACAGTGC_L004_R2_012.fastq.gz</t>
  </si>
  <si>
    <t>/mnt/lustre1/HemMal/ForBackup/AML/BeatAML/rnaseq/raw/BeatAML1/FlowCell4/150319_D00735_0031_BC62J5ANXX/Sample_RNA150113BD_112_13-00365/RNA150113BD_112_13-00365_GACAGTGC_L004_R1_001.fastq.gz</t>
  </si>
  <si>
    <t>/mnt/lustre1/HemMal/ForBackup/AML/BeatAML/rnaseq/raw/BeatAML1/FlowCell4/150319_D00735_0031_BC62J5ANXX/Sample_RNA150113BD_112_13-00365/RNA150113BD_112_13-00365_GACAGTGC_L004_R2_006.fastq.gz</t>
  </si>
  <si>
    <t>/mnt/lustre1/HemMal/ForBackup/AML/BeatAML/rnaseq/raw/BeatAML1/FlowCell4/150319_D00735_0031_BC62J5ANXX/Sample_RNA150113BD_112_13-00365/RNA150113BD_112_13-00365_GACAGTGC_L004_R2_004.fastq.gz</t>
  </si>
  <si>
    <t>/mnt/lustre1/HemMal/ForBackup/AML/BeatAML/rnaseq/raw/BeatAML1/FlowCell4/150319_D00735_0031_BC62J5ANXX/Sample_RNA150113BD_112_13-00365/RNA150113BD_112_13-00365_GACAGTGC_L004_R2_013.fastq.gz</t>
  </si>
  <si>
    <t>/mnt/lustre1/HemMal/ForBackup/AML/BeatAML/rnaseq/raw/BeatAML1/FlowCell4/150319_D00735_0031_BC62J5ANXX/Sample_RNA150113BD_112_13-00365/RNA150113BD_112_13-00365_GACAGTGC_L004_R1_013.fastq.gz</t>
  </si>
  <si>
    <t>/mnt/lustre1/HemMal/ForBackup/AML/BeatAML/rnaseq/raw/BeatAML1/FlowCell4/150319_D00735_0031_BC62J5ANXX/Sample_RNA150113BD_112_13-00365/RNA150113BD_112_13-00365_GACAGTGC_L004_R2_005.fastq.gz</t>
  </si>
  <si>
    <t>/mnt/lustre1/HemMal/ForBackup/AML/BeatAML/rnaseq/raw/BeatAML1/FlowCell4/150319_D00735_0031_BC62J5ANXX/Sample_RNA150113BD_112_13-00365/RNA150113BD_112_13-00365_GACAGTGC_L004_R1_012.fastq.gz</t>
  </si>
  <si>
    <t>/mnt/lustre1/HemMal/ForBackup/AML/BeatAML/rnaseq/raw/BeatAML1/FlowCell4/150319_D00735_0031_BC62J5ANXX/Sample_RNA150113BD_112_13-00365/RNA150113BD_112_13-00365_GACAGTGC_L004_R2_008.fastq.gz</t>
  </si>
  <si>
    <t>/mnt/lustre1/HemMal/ForBackup/AML/BeatAML/rnaseq/raw/BeatAML1/FlowCell4/150319_D00735_0031_BC62J5ANXX/Sample_RNA150113BD_112_13-00365/RNA150113BD_112_13-00365_GACAGTGC_L004_R1_003.fastq.gz</t>
  </si>
  <si>
    <t>/mnt/lustre1/HemMal/ForBackup/AML/BeatAML/rnaseq/raw/BeatAML1/FlowCell4/150319_D00735_0031_BC62J5ANXX/Sample_RNA150113BD_112_13-00365/RNA150113BD_112_13-00365_GACAGTGC_L004_R1_010.fastq.gz</t>
  </si>
  <si>
    <t>/mnt/lustre1/HemMal/ForBackup/AML/BeatAML/rnaseq/raw/BeatAML1/FlowCell4/150319_D00735_0031_BC62J5ANXX/Sample_RNA150113BD_112_13-00365/RNA150113BD_112_13-00365_GACAGTGC_L004_R2_007.fastq.gz</t>
  </si>
  <si>
    <t>/mnt/lustre1/HemMal/ForBackup/AML/BeatAML/rnaseq/raw/BeatAML1/FlowCell4/150319_D00735_0031_BC62J5ANXX/Sample_RNA150113BD_112_13-00365/RNA150113BD_112_13-00365_GACAGTGC_L004_R1_002.fastq.gz</t>
  </si>
  <si>
    <t>/mnt/lustre1/HemMal/ForBackup/AML/BeatAML/rnaseq/raw/BeatAML1/FlowCell4/150319_D00735_0031_BC62J5ANXX/Sample_RNA150113BD_125_13-00034/RNA150113BD_125_13-00034_CTGTAGCC_L008_R1_010.fastq.gz</t>
  </si>
  <si>
    <t>/mnt/lustre1/HemMal/ForBackup/AML/BeatAML/rnaseq/raw/BeatAML1/FlowCell4/150319_D00735_0031_BC62J5ANXX/Sample_RNA150113BD_125_13-00034/RNA150113BD_125_13-00034_CTGTAGCC_L008_R1_008.fastq.gz</t>
  </si>
  <si>
    <t>/mnt/lustre1/HemMal/ForBackup/AML/BeatAML/rnaseq/raw/BeatAML1/FlowCell4/150319_D00735_0031_BC62J5ANXX/Sample_RNA150113BD_125_13-00034/RNA150113BD_125_13-00034_CTGTAGCC_L008_R2_001.fastq.gz</t>
  </si>
  <si>
    <t>/mnt/lustre1/HemMal/ForBackup/AML/BeatAML/rnaseq/raw/BeatAML1/FlowCell4/150319_D00735_0031_BC62J5ANXX/Sample_RNA150113BD_125_13-00034/RNA150113BD_125_13-00034_CTGTAGCC_L008_R1_002.fastq.gz</t>
  </si>
  <si>
    <t>/mnt/lustre1/HemMal/ForBackup/AML/BeatAML/rnaseq/raw/BeatAML1/FlowCell4/150319_D00735_0031_BC62J5ANXX/Sample_RNA150113BD_125_13-00034/RNA150113BD_125_13-00034_CTGTAGCC_L008_R1_004.fastq.gz</t>
  </si>
  <si>
    <t>/mnt/lustre1/HemMal/ForBackup/AML/BeatAML/rnaseq/raw/BeatAML1/FlowCell4/150319_D00735_0031_BC62J5ANXX/Sample_RNA150113BD_125_13-00034/RNA150113BD_125_13-00034_CTGTAGCC_L008_R2_002.fastq.gz</t>
  </si>
  <si>
    <t>/mnt/lustre1/HemMal/ForBackup/AML/BeatAML/rnaseq/raw/BeatAML1/FlowCell4/150319_D00735_0031_BC62J5ANXX/Sample_RNA150113BD_125_13-00034/RNA150113BD_125_13-00034_CTGTAGCC_L008_R2_004.fastq.gz</t>
  </si>
  <si>
    <t>/mnt/lustre1/HemMal/ForBackup/AML/BeatAML/rnaseq/raw/BeatAML1/FlowCell4/150319_D00735_0031_BC62J5ANXX/Sample_RNA150113BD_125_13-00034/RNA150113BD_125_13-00034_CTGTAGCC_L008_R2_007.fastq.gz</t>
  </si>
  <si>
    <t>/mnt/lustre1/HemMal/ForBackup/AML/BeatAML/rnaseq/raw/BeatAML1/FlowCell4/150319_D00735_0031_BC62J5ANXX/Sample_RNA150113BD_125_13-00034/RNA150113BD_125_13-00034_CTGTAGCC_L008_R1_006.fastq.gz</t>
  </si>
  <si>
    <t>/mnt/lustre1/HemMal/ForBackup/AML/BeatAML/rnaseq/raw/BeatAML1/FlowCell4/150319_D00735_0031_BC62J5ANXX/Sample_RNA150113BD_125_13-00034/RNA150113BD_125_13-00034_CTGTAGCC_L008_R2_011.fastq.gz</t>
  </si>
  <si>
    <t>/mnt/lustre1/HemMal/ForBackup/AML/BeatAML/rnaseq/raw/BeatAML1/FlowCell4/150319_D00735_0031_BC62J5ANXX/Sample_RNA150113BD_125_13-00034/RNA150113BD_125_13-00034_CTGTAGCC_L008_R2_010.fastq.gz</t>
  </si>
  <si>
    <t>/mnt/lustre1/HemMal/ForBackup/AML/BeatAML/rnaseq/raw/BeatAML1/FlowCell4/150319_D00735_0031_BC62J5ANXX/Sample_RNA150113BD_125_13-00034/RNA150113BD_125_13-00034_CTGTAGCC_L008_R1_009.fastq.gz</t>
  </si>
  <si>
    <t>/mnt/lustre1/HemMal/ForBackup/AML/BeatAML/rnaseq/raw/BeatAML1/FlowCell4/150319_D00735_0031_BC62J5ANXX/Sample_RNA150113BD_125_13-00034/RNA150113BD_125_13-00034_CTGTAGCC_L008_R2_006.fastq.gz</t>
  </si>
  <si>
    <t>/mnt/lustre1/HemMal/ForBackup/AML/BeatAML/rnaseq/raw/BeatAML1/FlowCell4/150319_D00735_0031_BC62J5ANXX/Sample_RNA150113BD_125_13-00034/RNA150113BD_125_13-00034_CTGTAGCC_L008_R2_008.fastq.gz</t>
  </si>
  <si>
    <t>/mnt/lustre1/HemMal/ForBackup/AML/BeatAML/rnaseq/raw/BeatAML1/FlowCell4/150319_D00735_0031_BC62J5ANXX/Sample_RNA150113BD_125_13-00034/RNA150113BD_125_13-00034_CTGTAGCC_L008_R1_011.fastq.gz</t>
  </si>
  <si>
    <t>/mnt/lustre1/HemMal/ForBackup/AML/BeatAML/rnaseq/raw/BeatAML1/FlowCell4/150319_D00735_0031_BC62J5ANXX/Sample_RNA150113BD_125_13-00034/RNA150113BD_125_13-00034_CTGTAGCC_L008_R1_005.fastq.gz</t>
  </si>
  <si>
    <t>/mnt/lustre1/HemMal/ForBackup/AML/BeatAML/rnaseq/raw/BeatAML1/FlowCell4/150319_D00735_0031_BC62J5ANXX/Sample_RNA150113BD_125_13-00034/RNA150113BD_125_13-00034_CTGTAGCC_L008_R1_007.fastq.gz</t>
  </si>
  <si>
    <t>/mnt/lustre1/HemMal/ForBackup/AML/BeatAML/rnaseq/raw/BeatAML1/FlowCell4/150319_D00735_0031_BC62J5ANXX/Sample_RNA150113BD_125_13-00034/RNA150113BD_125_13-00034_CTGTAGCC_L008_R2_009.fastq.gz</t>
  </si>
  <si>
    <t>/mnt/lustre1/HemMal/ForBackup/AML/BeatAML/rnaseq/raw/BeatAML1/FlowCell4/150319_D00735_0031_BC62J5ANXX/Sample_RNA150113BD_125_13-00034/RNA150113BD_125_13-00034_CTGTAGCC_L008_R2_003.fastq.gz</t>
  </si>
  <si>
    <t>/mnt/lustre1/HemMal/ForBackup/AML/BeatAML/rnaseq/raw/BeatAML1/FlowCell4/150319_D00735_0031_BC62J5ANXX/Sample_RNA150113BD_125_13-00034/RNA150113BD_125_13-00034_CTGTAGCC_L008_R1_001.fastq.gz</t>
  </si>
  <si>
    <t>/mnt/lustre1/HemMal/ForBackup/AML/BeatAML/rnaseq/raw/BeatAML1/FlowCell4/150319_D00735_0031_BC62J5ANXX/Sample_RNA150113BD_125_13-00034/RNA150113BD_125_13-00034_CTGTAGCC_L008_R2_005.fastq.gz</t>
  </si>
  <si>
    <t>/mnt/lustre1/HemMal/ForBackup/AML/BeatAML/rnaseq/raw/BeatAML1/FlowCell4/150319_D00735_0031_BC62J5ANXX/Sample_RNA150113BD_125_13-00034/RNA150113BD_125_13-00034_CTGTAGCC_L008_R1_012.fastq.gz</t>
  </si>
  <si>
    <t>/mnt/lustre1/HemMal/ForBackup/AML/BeatAML/rnaseq/raw/BeatAML1/FlowCell4/150319_D00735_0031_BC62J5ANXX/Sample_RNA150113BD_125_13-00034/RNA150113BD_125_13-00034_CTGTAGCC_L008_R1_003.fastq.gz</t>
  </si>
  <si>
    <t>/mnt/lustre1/HemMal/ForBackup/AML/BeatAML/rnaseq/raw/BeatAML1/FlowCell4/150319_D00735_0031_BC62J5ANXX/Sample_RNA150113BD_125_13-00034/RNA150113BD_125_13-00034_CTGTAGCC_L008_R2_012.fastq.gz</t>
  </si>
  <si>
    <t>/mnt/lustre1/HemMal/ForBackup/AML/BeatAML/rnaseq/raw/BeatAML1/FlowCell4/150319_D00735_0031_BC62J5ANXX/Sample_RNA150113BD_118_13-00552/RNA150113BD_118_13-00552_GCGAGTAA_L006_R1_008.fastq.gz</t>
  </si>
  <si>
    <t>/mnt/lustre1/HemMal/ForBackup/AML/BeatAML/rnaseq/raw/BeatAML1/FlowCell4/150319_D00735_0031_BC62J5ANXX/Sample_RNA150113BD_118_13-00552/RNA150113BD_118_13-00552_GCGAGTAA_L006_R2_001.fastq.gz</t>
  </si>
  <si>
    <t>/mnt/lustre1/HemMal/ForBackup/AML/BeatAML/rnaseq/raw/BeatAML1/FlowCell4/150319_D00735_0031_BC62J5ANXX/Sample_RNA150113BD_118_13-00552/RNA150113BD_118_13-00552_GCGAGTAA_L006_R2_006.fastq.gz</t>
  </si>
  <si>
    <t>/mnt/lustre1/HemMal/ForBackup/AML/BeatAML/rnaseq/raw/BeatAML1/FlowCell4/150319_D00735_0031_BC62J5ANXX/Sample_RNA150113BD_118_13-00552/RNA150113BD_118_13-00552_GCGAGTAA_L006_R2_012.fastq.gz</t>
  </si>
  <si>
    <t>/mnt/lustre1/HemMal/ForBackup/AML/BeatAML/rnaseq/raw/BeatAML1/FlowCell4/150319_D00735_0031_BC62J5ANXX/Sample_RNA150113BD_118_13-00552/RNA150113BD_118_13-00552_GCGAGTAA_L006_R1_006.fastq.gz</t>
  </si>
  <si>
    <t>/mnt/lustre1/HemMal/ForBackup/AML/BeatAML/rnaseq/raw/BeatAML1/FlowCell4/150319_D00735_0031_BC62J5ANXX/Sample_RNA150113BD_118_13-00552/RNA150113BD_118_13-00552_GCGAGTAA_L006_R2_005.fastq.gz</t>
  </si>
  <si>
    <t>/mnt/lustre1/HemMal/ForBackup/AML/BeatAML/rnaseq/raw/BeatAML1/FlowCell4/150319_D00735_0031_BC62J5ANXX/Sample_RNA150113BD_118_13-00552/RNA150113BD_118_13-00552_GCGAGTAA_L006_R2_003.fastq.gz</t>
  </si>
  <si>
    <t>/mnt/lustre1/HemMal/ForBackup/AML/BeatAML/rnaseq/raw/BeatAML1/FlowCell4/150319_D00735_0031_BC62J5ANXX/Sample_RNA150113BD_118_13-00552/RNA150113BD_118_13-00552_GCGAGTAA_L006_R2_008.fastq.gz</t>
  </si>
  <si>
    <t>/mnt/lustre1/HemMal/ForBackup/AML/BeatAML/rnaseq/raw/BeatAML1/FlowCell4/150319_D00735_0031_BC62J5ANXX/Sample_RNA150113BD_118_13-00552/RNA150113BD_118_13-00552_GCGAGTAA_L006_R1_003.fastq.gz</t>
  </si>
  <si>
    <t>/mnt/lustre1/HemMal/ForBackup/AML/BeatAML/rnaseq/raw/BeatAML1/FlowCell4/150319_D00735_0031_BC62J5ANXX/Sample_RNA150113BD_118_13-00552/RNA150113BD_118_13-00552_GCGAGTAA_L006_R1_007.fastq.gz</t>
  </si>
  <si>
    <t>/mnt/lustre1/HemMal/ForBackup/AML/BeatAML/rnaseq/raw/BeatAML1/FlowCell4/150319_D00735_0031_BC62J5ANXX/Sample_RNA150113BD_118_13-00552/RNA150113BD_118_13-00552_GCGAGTAA_L006_R1_010.fastq.gz</t>
  </si>
  <si>
    <t>/mnt/lustre1/HemMal/ForBackup/AML/BeatAML/rnaseq/raw/BeatAML1/FlowCell4/150319_D00735_0031_BC62J5ANXX/Sample_RNA150113BD_118_13-00552/RNA150113BD_118_13-00552_GCGAGTAA_L006_R2_007.fastq.gz</t>
  </si>
  <si>
    <t>/mnt/lustre1/HemMal/ForBackup/AML/BeatAML/rnaseq/raw/BeatAML1/FlowCell4/150319_D00735_0031_BC62J5ANXX/Sample_RNA150113BD_118_13-00552/RNA150113BD_118_13-00552_GCGAGTAA_L006_R1_009.fastq.gz</t>
  </si>
  <si>
    <t>/mnt/lustre1/HemMal/ForBackup/AML/BeatAML/rnaseq/raw/BeatAML1/FlowCell4/150319_D00735_0031_BC62J5ANXX/Sample_RNA150113BD_118_13-00552/RNA150113BD_118_13-00552_GCGAGTAA_L006_R1_002.fastq.gz</t>
  </si>
  <si>
    <t>/mnt/lustre1/HemMal/ForBackup/AML/BeatAML/rnaseq/raw/BeatAML1/FlowCell4/150319_D00735_0031_BC62J5ANXX/Sample_RNA150113BD_118_13-00552/RNA150113BD_118_13-00552_GCGAGTAA_L006_R2_010.fastq.gz</t>
  </si>
  <si>
    <t>/mnt/lustre1/HemMal/ForBackup/AML/BeatAML/rnaseq/raw/BeatAML1/FlowCell4/150319_D00735_0031_BC62J5ANXX/Sample_RNA150113BD_118_13-00552/RNA150113BD_118_13-00552_GCGAGTAA_L006_R2_011.fastq.gz</t>
  </si>
  <si>
    <t>/mnt/lustre1/HemMal/ForBackup/AML/BeatAML/rnaseq/raw/BeatAML1/FlowCell4/150319_D00735_0031_BC62J5ANXX/Sample_RNA150113BD_118_13-00552/RNA150113BD_118_13-00552_GCGAGTAA_L006_R1_004.fastq.gz</t>
  </si>
  <si>
    <t>/mnt/lustre1/HemMal/ForBackup/AML/BeatAML/rnaseq/raw/BeatAML1/FlowCell4/150319_D00735_0031_BC62J5ANXX/Sample_RNA150113BD_118_13-00552/RNA150113BD_118_13-00552_GCGAGTAA_L006_R1_011.fastq.gz</t>
  </si>
  <si>
    <t>/mnt/lustre1/HemMal/ForBackup/AML/BeatAML/rnaseq/raw/BeatAML1/FlowCell4/150319_D00735_0031_BC62J5ANXX/Sample_RNA150113BD_118_13-00552/RNA150113BD_118_13-00552_GCGAGTAA_L006_R1_001.fastq.gz</t>
  </si>
  <si>
    <t>/mnt/lustre1/HemMal/ForBackup/AML/BeatAML/rnaseq/raw/BeatAML1/FlowCell4/150319_D00735_0031_BC62J5ANXX/Sample_RNA150113BD_118_13-00552/RNA150113BD_118_13-00552_GCGAGTAA_L006_R2_004.fastq.gz</t>
  </si>
  <si>
    <t>/mnt/lustre1/HemMal/ForBackup/AML/BeatAML/rnaseq/raw/BeatAML1/FlowCell4/150319_D00735_0031_BC62J5ANXX/Sample_RNA150113BD_118_13-00552/RNA150113BD_118_13-00552_GCGAGTAA_L006_R2_002.fastq.gz</t>
  </si>
  <si>
    <t>/mnt/lustre1/HemMal/ForBackup/AML/BeatAML/rnaseq/raw/BeatAML1/FlowCell4/150319_D00735_0031_BC62J5ANXX/Sample_RNA150113BD_118_13-00552/RNA150113BD_118_13-00552_GCGAGTAA_L006_R1_012.fastq.gz</t>
  </si>
  <si>
    <t>/mnt/lustre1/HemMal/ForBackup/AML/BeatAML/rnaseq/raw/BeatAML1/FlowCell4/150319_D00735_0031_BC62J5ANXX/Sample_RNA150113BD_118_13-00552/RNA150113BD_118_13-00552_GCGAGTAA_L006_R1_013.fastq.gz</t>
  </si>
  <si>
    <t>/mnt/lustre1/HemMal/ForBackup/AML/BeatAML/rnaseq/raw/BeatAML1/FlowCell4/150319_D00735_0031_BC62J5ANXX/Sample_RNA150113BD_118_13-00552/RNA150113BD_118_13-00552_GCGAGTAA_L006_R2_009.fastq.gz</t>
  </si>
  <si>
    <t>/mnt/lustre1/HemMal/ForBackup/AML/BeatAML/rnaseq/raw/BeatAML1/FlowCell4/150319_D00735_0031_BC62J5ANXX/Sample_RNA150113BD_118_13-00552/RNA150113BD_118_13-00552_GCGAGTAA_L006_R2_013.fastq.gz</t>
  </si>
  <si>
    <t>/mnt/lustre1/HemMal/ForBackup/AML/BeatAML/rnaseq/raw/BeatAML1/FlowCell4/150319_D00735_0031_BC62J5ANXX/Sample_RNA150113BD_118_13-00552/RNA150113BD_118_13-00552_GCGAGTAA_L006_R1_005.fastq.gz</t>
  </si>
  <si>
    <t>/mnt/lustre1/HemMal/ForBackup/AML/BeatAML/rnaseq/raw/BeatAML1/FlowCell4/150319_D00735_0031_BC62J5ANXX/Sample_RNA150113BD_111_14-00537/RNA150113BD_111_14-00537_AAGGACAC_L004_R2_010.fastq.gz</t>
  </si>
  <si>
    <t>/mnt/lustre1/HemMal/ForBackup/AML/BeatAML/rnaseq/raw/BeatAML1/FlowCell4/150319_D00735_0031_BC62J5ANXX/Sample_RNA150113BD_111_14-00537/RNA150113BD_111_14-00537_AAGGACAC_L004_R1_003.fastq.gz</t>
  </si>
  <si>
    <t>/mnt/lustre1/HemMal/ForBackup/AML/BeatAML/rnaseq/raw/BeatAML1/FlowCell4/150319_D00735_0031_BC62J5ANXX/Sample_RNA150113BD_111_14-00537/RNA150113BD_111_14-00537_AAGGACAC_L004_R2_012.fastq.gz</t>
  </si>
  <si>
    <t>/mnt/lustre1/HemMal/ForBackup/AML/BeatAML/rnaseq/raw/BeatAML1/FlowCell4/150319_D00735_0031_BC62J5ANXX/Sample_RNA150113BD_111_14-00537/RNA150113BD_111_14-00537_AAGGACAC_L004_R2_011.fastq.gz</t>
  </si>
  <si>
    <t>/mnt/lustre1/HemMal/ForBackup/AML/BeatAML/rnaseq/raw/BeatAML1/FlowCell4/150319_D00735_0031_BC62J5ANXX/Sample_RNA150113BD_111_14-00537/RNA150113BD_111_14-00537_AAGGACAC_L004_R2_006.fastq.gz</t>
  </si>
  <si>
    <t>/mnt/lustre1/HemMal/ForBackup/AML/BeatAML/rnaseq/raw/BeatAML1/FlowCell4/150319_D00735_0031_BC62J5ANXX/Sample_RNA150113BD_111_14-00537/RNA150113BD_111_14-00537_AAGGACAC_L004_R2_002.fastq.gz</t>
  </si>
  <si>
    <t>/mnt/lustre1/HemMal/ForBackup/AML/BeatAML/rnaseq/raw/BeatAML1/FlowCell4/150319_D00735_0031_BC62J5ANXX/Sample_RNA150113BD_111_14-00537/RNA150113BD_111_14-00537_AAGGACAC_L004_R1_001.fastq.gz</t>
  </si>
  <si>
    <t>/mnt/lustre1/HemMal/ForBackup/AML/BeatAML/rnaseq/raw/BeatAML1/FlowCell4/150319_D00735_0031_BC62J5ANXX/Sample_RNA150113BD_111_14-00537/RNA150113BD_111_14-00537_AAGGACAC_L004_R2_009.fastq.gz</t>
  </si>
  <si>
    <t>/mnt/lustre1/HemMal/ForBackup/AML/BeatAML/rnaseq/raw/BeatAML1/FlowCell4/150319_D00735_0031_BC62J5ANXX/Sample_RNA150113BD_111_14-00537/RNA150113BD_111_14-00537_AAGGACAC_L004_R1_010.fastq.gz</t>
  </si>
  <si>
    <t>/mnt/lustre1/HemMal/ForBackup/AML/BeatAML/rnaseq/raw/BeatAML1/FlowCell4/150319_D00735_0031_BC62J5ANXX/Sample_RNA150113BD_111_14-00537/RNA150113BD_111_14-00537_AAGGACAC_L004_R1_011.fastq.gz</t>
  </si>
  <si>
    <t>/mnt/lustre1/HemMal/ForBackup/AML/BeatAML/rnaseq/raw/BeatAML1/FlowCell4/150319_D00735_0031_BC62J5ANXX/Sample_RNA150113BD_111_14-00537/RNA150113BD_111_14-00537_AAGGACAC_L004_R2_003.fastq.gz</t>
  </si>
  <si>
    <t>/mnt/lustre1/HemMal/ForBackup/AML/BeatAML/rnaseq/raw/BeatAML1/FlowCell4/150319_D00735_0031_BC62J5ANXX/Sample_RNA150113BD_111_14-00537/RNA150113BD_111_14-00537_AAGGACAC_L004_R1_006.fastq.gz</t>
  </si>
  <si>
    <t>/mnt/lustre1/HemMal/ForBackup/AML/BeatAML/rnaseq/raw/BeatAML1/FlowCell4/150319_D00735_0031_BC62J5ANXX/Sample_RNA150113BD_111_14-00537/RNA150113BD_111_14-00537_AAGGACAC_L004_R1_002.fastq.gz</t>
  </si>
  <si>
    <t>/mnt/lustre1/HemMal/ForBackup/AML/BeatAML/rnaseq/raw/BeatAML1/FlowCell4/150319_D00735_0031_BC62J5ANXX/Sample_RNA150113BD_111_14-00537/RNA150113BD_111_14-00537_AAGGACAC_L004_R1_012.fastq.gz</t>
  </si>
  <si>
    <t>/mnt/lustre1/HemMal/ForBackup/AML/BeatAML/rnaseq/raw/BeatAML1/FlowCell4/150319_D00735_0031_BC62J5ANXX/Sample_RNA150113BD_111_14-00537/RNA150113BD_111_14-00537_AAGGACAC_L004_R2_007.fastq.gz</t>
  </si>
  <si>
    <t>/mnt/lustre1/HemMal/ForBackup/AML/BeatAML/rnaseq/raw/BeatAML1/FlowCell4/150319_D00735_0031_BC62J5ANXX/Sample_RNA150113BD_111_14-00537/RNA150113BD_111_14-00537_AAGGACAC_L004_R2_005.fastq.gz</t>
  </si>
  <si>
    <t>/mnt/lustre1/HemMal/ForBackup/AML/BeatAML/rnaseq/raw/BeatAML1/FlowCell4/150319_D00735_0031_BC62J5ANXX/Sample_RNA150113BD_111_14-00537/RNA150113BD_111_14-00537_AAGGACAC_L004_R2_008.fastq.gz</t>
  </si>
  <si>
    <t>/mnt/lustre1/HemMal/ForBackup/AML/BeatAML/rnaseq/raw/BeatAML1/FlowCell4/150319_D00735_0031_BC62J5ANXX/Sample_RNA150113BD_111_14-00537/RNA150113BD_111_14-00537_AAGGACAC_L004_R2_001.fastq.gz</t>
  </si>
  <si>
    <t>/mnt/lustre1/HemMal/ForBackup/AML/BeatAML/rnaseq/raw/BeatAML1/FlowCell4/150319_D00735_0031_BC62J5ANXX/Sample_RNA150113BD_111_14-00537/RNA150113BD_111_14-00537_AAGGACAC_L004_R1_008.fastq.gz</t>
  </si>
  <si>
    <t>/mnt/lustre1/HemMal/ForBackup/AML/BeatAML/rnaseq/raw/BeatAML1/FlowCell4/150319_D00735_0031_BC62J5ANXX/Sample_RNA150113BD_111_14-00537/RNA150113BD_111_14-00537_AAGGACAC_L004_R1_009.fastq.gz</t>
  </si>
  <si>
    <t>/mnt/lustre1/HemMal/ForBackup/AML/BeatAML/rnaseq/raw/BeatAML1/FlowCell4/150319_D00735_0031_BC62J5ANXX/Sample_RNA150113BD_111_14-00537/RNA150113BD_111_14-00537_AAGGACAC_L004_R2_004.fastq.gz</t>
  </si>
  <si>
    <t>/mnt/lustre1/HemMal/ForBackup/AML/BeatAML/rnaseq/raw/BeatAML1/FlowCell4/150319_D00735_0031_BC62J5ANXX/Sample_RNA150113BD_111_14-00537/RNA150113BD_111_14-00537_AAGGACAC_L004_R1_005.fastq.gz</t>
  </si>
  <si>
    <t>/mnt/lustre1/HemMal/ForBackup/AML/BeatAML/rnaseq/raw/BeatAML1/FlowCell4/150319_D00735_0031_BC62J5ANXX/Sample_RNA150113BD_111_14-00537/RNA150113BD_111_14-00537_AAGGACAC_L004_R1_007.fastq.gz</t>
  </si>
  <si>
    <t>/mnt/lustre1/HemMal/ForBackup/AML/BeatAML/rnaseq/raw/BeatAML1/FlowCell4/150319_D00735_0031_BC62J5ANXX/Sample_RNA150113BD_111_14-00537/RNA150113BD_111_14-00537_AAGGACAC_L004_R1_004.fastq.gz</t>
  </si>
  <si>
    <t>/mnt/lustre1/HemMal/ForBackup/AML/BeatAML/rnaseq/raw/BeatAML1/FlowCell2/150313_D00735_0029_BC627JANXX/Sample_RNA150113BD_60_14-00504/RNA150113BD_60_14-00504_GAGTTAGC_L007_R1_023.fastq.gz</t>
  </si>
  <si>
    <t>/mnt/lustre1/HemMal/ForBackup/AML/BeatAML/rnaseq/raw/BeatAML1/FlowCell2/150313_D00735_0029_BC627JANXX/Sample_RNA150113BD_60_14-00504/RNA150113BD_60_14-00504_GAGTTAGC_L007_R1_024.fastq.gz</t>
  </si>
  <si>
    <t>/mnt/lustre1/HemMal/ForBackup/AML/BeatAML/rnaseq/raw/BeatAML1/FlowCell2/150313_D00735_0029_BC627JANXX/Sample_RNA150113BD_60_14-00504/RNA150113BD_60_14-00504_GAGTTAGC_L007_R2_025.fastq.gz</t>
  </si>
  <si>
    <t>/mnt/lustre1/HemMal/ForBackup/AML/BeatAML/rnaseq/raw/BeatAML1/FlowCell2/150313_D00735_0029_BC627JANXX/Sample_RNA150113BD_60_14-00504/RNA150113BD_60_14-00504_GAGTTAGC_L007_R1_007.fastq.gz</t>
  </si>
  <si>
    <t>/mnt/lustre1/HemMal/ForBackup/AML/BeatAML/rnaseq/raw/BeatAML1/FlowCell2/150313_D00735_0029_BC627JANXX/Sample_RNA150113BD_60_14-00504/RNA150113BD_60_14-00504_GAGTTAGC_L007_R1_019.fastq.gz</t>
  </si>
  <si>
    <t>/mnt/lustre1/HemMal/ForBackup/AML/BeatAML/rnaseq/raw/BeatAML1/FlowCell2/150313_D00735_0029_BC627JANXX/Sample_RNA150113BD_60_14-00504/RNA150113BD_60_14-00504_GAGTTAGC_L007_R1_016.fastq.gz</t>
  </si>
  <si>
    <t>/mnt/lustre1/HemMal/ForBackup/AML/BeatAML/rnaseq/raw/BeatAML1/FlowCell2/150313_D00735_0029_BC627JANXX/Sample_RNA150113BD_60_14-00504/RNA150113BD_60_14-00504_GAGTTAGC_L007_R2_011.fastq.gz</t>
  </si>
  <si>
    <t>/mnt/lustre1/HemMal/ForBackup/AML/BeatAML/rnaseq/raw/BeatAML1/FlowCell2/150313_D00735_0029_BC627JANXX/Sample_RNA150113BD_60_14-00504/RNA150113BD_60_14-00504_GAGTTAGC_L007_R2_026.fastq.gz</t>
  </si>
  <si>
    <t>/mnt/lustre1/HemMal/ForBackup/AML/BeatAML/rnaseq/raw/BeatAML1/FlowCell2/150313_D00735_0029_BC627JANXX/Sample_RNA150113BD_60_14-00504/RNA150113BD_60_14-00504_GAGTTAGC_L007_R2_001.fastq.gz</t>
  </si>
  <si>
    <t>/mnt/lustre1/HemMal/ForBackup/AML/BeatAML/rnaseq/raw/BeatAML1/FlowCell2/150313_D00735_0029_BC627JANXX/Sample_RNA150113BD_60_14-00504/RNA150113BD_60_14-00504_GAGTTAGC_L007_R2_014.fastq.gz</t>
  </si>
  <si>
    <t>/mnt/lustre1/HemMal/ForBackup/AML/BeatAML/rnaseq/raw/BeatAML1/FlowCell2/150313_D00735_0029_BC627JANXX/Sample_RNA150113BD_60_14-00504/RNA150113BD_60_14-00504_GAGTTAGC_L007_R1_001.fastq.gz</t>
  </si>
  <si>
    <t>/mnt/lustre1/HemMal/ForBackup/AML/BeatAML/rnaseq/raw/BeatAML1/FlowCell2/150313_D00735_0029_BC627JANXX/Sample_RNA150113BD_60_14-00504/RNA150113BD_60_14-00504_GAGTTAGC_L007_R1_022.fastq.gz</t>
  </si>
  <si>
    <t>/mnt/lustre1/HemMal/ForBackup/AML/BeatAML/rnaseq/raw/BeatAML1/FlowCell2/150313_D00735_0029_BC627JANXX/Sample_RNA150113BD_60_14-00504/RNA150113BD_60_14-00504_GAGTTAGC_L007_R1_012.fastq.gz</t>
  </si>
  <si>
    <t>/mnt/lustre1/HemMal/ForBackup/AML/BeatAML/rnaseq/raw/BeatAML1/FlowCell2/150313_D00735_0029_BC627JANXX/Sample_RNA150113BD_60_14-00504/RNA150113BD_60_14-00504_GAGTTAGC_L007_R2_024.fastq.gz</t>
  </si>
  <si>
    <t>/mnt/lustre1/HemMal/ForBackup/AML/BeatAML/rnaseq/raw/BeatAML1/FlowCell2/150313_D00735_0029_BC627JANXX/Sample_RNA150113BD_60_14-00504/RNA150113BD_60_14-00504_GAGTTAGC_L007_R1_010.fastq.gz</t>
  </si>
  <si>
    <t>/mnt/lustre1/HemMal/ForBackup/AML/BeatAML/rnaseq/raw/BeatAML1/FlowCell2/150313_D00735_0029_BC627JANXX/Sample_RNA150113BD_60_14-00504/RNA150113BD_60_14-00504_GAGTTAGC_L007_R1_013.fastq.gz</t>
  </si>
  <si>
    <t>/mnt/lustre1/HemMal/ForBackup/AML/BeatAML/rnaseq/raw/BeatAML1/FlowCell2/150313_D00735_0029_BC627JANXX/Sample_RNA150113BD_60_14-00504/RNA150113BD_60_14-00504_GAGTTAGC_L007_R2_006.fastq.gz</t>
  </si>
  <si>
    <t>/mnt/lustre1/HemMal/ForBackup/AML/BeatAML/rnaseq/raw/BeatAML1/FlowCell2/150313_D00735_0029_BC627JANXX/Sample_RNA150113BD_60_14-00504/RNA150113BD_60_14-00504_GAGTTAGC_L007_R2_003.fastq.gz</t>
  </si>
  <si>
    <t>/mnt/lustre1/HemMal/ForBackup/AML/BeatAML/rnaseq/raw/BeatAML1/FlowCell2/150313_D00735_0029_BC627JANXX/Sample_RNA150113BD_60_14-00504/RNA150113BD_60_14-00504_GAGTTAGC_L007_R2_010.fastq.gz</t>
  </si>
  <si>
    <t>/mnt/lustre1/HemMal/ForBackup/AML/BeatAML/rnaseq/raw/BeatAML1/FlowCell2/150313_D00735_0029_BC627JANXX/Sample_RNA150113BD_60_14-00504/RNA150113BD_60_14-00504_GAGTTAGC_L007_R1_003.fastq.gz</t>
  </si>
  <si>
    <t>/mnt/lustre1/HemMal/ForBackup/AML/BeatAML/rnaseq/raw/BeatAML1/FlowCell2/150313_D00735_0029_BC627JANXX/Sample_RNA150113BD_60_14-00504/RNA150113BD_60_14-00504_GAGTTAGC_L007_R1_011.fastq.gz</t>
  </si>
  <si>
    <t>/mnt/lustre1/HemMal/ForBackup/AML/BeatAML/rnaseq/raw/BeatAML1/FlowCell2/150313_D00735_0029_BC627JANXX/Sample_RNA150113BD_60_14-00504/RNA150113BD_60_14-00504_GAGTTAGC_L007_R1_006.fastq.gz</t>
  </si>
  <si>
    <t>/mnt/lustre1/HemMal/ForBackup/AML/BeatAML/rnaseq/raw/BeatAML1/FlowCell2/150313_D00735_0029_BC627JANXX/Sample_RNA150113BD_60_14-00504/RNA150113BD_60_14-00504_GAGTTAGC_L007_R1_025.fastq.gz</t>
  </si>
  <si>
    <t>/mnt/lustre1/HemMal/ForBackup/AML/BeatAML/rnaseq/raw/BeatAML1/FlowCell2/150313_D00735_0029_BC627JANXX/Sample_RNA150113BD_60_14-00504/RNA150113BD_60_14-00504_GAGTTAGC_L007_R1_009.fastq.gz</t>
  </si>
  <si>
    <t>/mnt/lustre1/HemMal/ForBackup/AML/BeatAML/rnaseq/raw/BeatAML1/FlowCell2/150313_D00735_0029_BC627JANXX/Sample_RNA150113BD_60_14-00504/RNA150113BD_60_14-00504_GAGTTAGC_L007_R2_009.fastq.gz</t>
  </si>
  <si>
    <t>/mnt/lustre1/HemMal/ForBackup/AML/BeatAML/rnaseq/raw/BeatAML1/FlowCell2/150313_D00735_0029_BC627JANXX/Sample_RNA150113BD_60_14-00504/RNA150113BD_60_14-00504_GAGTTAGC_L007_R2_008.fastq.gz</t>
  </si>
  <si>
    <t>/mnt/lustre1/HemMal/ForBackup/AML/BeatAML/rnaseq/raw/BeatAML1/FlowCell2/150313_D00735_0029_BC627JANXX/Sample_RNA150113BD_60_14-00504/RNA150113BD_60_14-00504_GAGTTAGC_L007_R1_002.fastq.gz</t>
  </si>
  <si>
    <t>/mnt/lustre1/HemMal/ForBackup/AML/BeatAML/rnaseq/raw/BeatAML1/FlowCell2/150313_D00735_0029_BC627JANXX/Sample_RNA150113BD_60_14-00504/RNA150113BD_60_14-00504_GAGTTAGC_L007_R1_018.fastq.gz</t>
  </si>
  <si>
    <t>/mnt/lustre1/HemMal/ForBackup/AML/BeatAML/rnaseq/raw/BeatAML1/FlowCell2/150313_D00735_0029_BC627JANXX/Sample_RNA150113BD_60_14-00504/RNA150113BD_60_14-00504_GAGTTAGC_L007_R2_019.fastq.gz</t>
  </si>
  <si>
    <t>/mnt/lustre1/HemMal/ForBackup/AML/BeatAML/rnaseq/raw/BeatAML1/FlowCell2/150313_D00735_0029_BC627JANXX/Sample_RNA150113BD_60_14-00504/RNA150113BD_60_14-00504_GAGTTAGC_L007_R2_012.fastq.gz</t>
  </si>
  <si>
    <t>/mnt/lustre1/HemMal/ForBackup/AML/BeatAML/rnaseq/raw/BeatAML1/FlowCell2/150313_D00735_0029_BC627JANXX/Sample_RNA150113BD_60_14-00504/RNA150113BD_60_14-00504_GAGTTAGC_L007_R1_004.fastq.gz</t>
  </si>
  <si>
    <t>/mnt/lustre1/HemMal/ForBackup/AML/BeatAML/rnaseq/raw/BeatAML1/FlowCell2/150313_D00735_0029_BC627JANXX/Sample_RNA150113BD_60_14-00504/RNA150113BD_60_14-00504_GAGTTAGC_L007_R2_004.fastq.gz</t>
  </si>
  <si>
    <t>/mnt/lustre1/HemMal/ForBackup/AML/BeatAML/rnaseq/raw/BeatAML1/FlowCell2/150313_D00735_0029_BC627JANXX/Sample_RNA150113BD_60_14-00504/RNA150113BD_60_14-00504_GAGTTAGC_L007_R2_022.fastq.gz</t>
  </si>
  <si>
    <t>/mnt/lustre1/HemMal/ForBackup/AML/BeatAML/rnaseq/raw/BeatAML1/FlowCell2/150313_D00735_0029_BC627JANXX/Sample_RNA150113BD_60_14-00504/RNA150113BD_60_14-00504_GAGTTAGC_L007_R1_008.fastq.gz</t>
  </si>
  <si>
    <t>/mnt/lustre1/HemMal/ForBackup/AML/BeatAML/rnaseq/raw/BeatAML1/FlowCell2/150313_D00735_0029_BC627JANXX/Sample_RNA150113BD_60_14-00504/RNA150113BD_60_14-00504_GAGTTAGC_L007_R2_016.fastq.gz</t>
  </si>
  <si>
    <t>/mnt/lustre1/HemMal/ForBackup/AML/BeatAML/rnaseq/raw/BeatAML1/FlowCell2/150313_D00735_0029_BC627JANXX/Sample_RNA150113BD_60_14-00504/RNA150113BD_60_14-00504_GAGTTAGC_L007_R1_015.fastq.gz</t>
  </si>
  <si>
    <t>/mnt/lustre1/HemMal/ForBackup/AML/BeatAML/rnaseq/raw/BeatAML1/FlowCell2/150313_D00735_0029_BC627JANXX/Sample_RNA150113BD_60_14-00504/RNA150113BD_60_14-00504_GAGTTAGC_L007_R2_015.fastq.gz</t>
  </si>
  <si>
    <t>/mnt/lustre1/HemMal/ForBackup/AML/BeatAML/rnaseq/raw/BeatAML1/FlowCell2/150313_D00735_0029_BC627JANXX/Sample_RNA150113BD_60_14-00504/RNA150113BD_60_14-00504_GAGTTAGC_L007_R2_023.fastq.gz</t>
  </si>
  <si>
    <t>/mnt/lustre1/HemMal/ForBackup/AML/BeatAML/rnaseq/raw/BeatAML1/FlowCell2/150313_D00735_0029_BC627JANXX/Sample_RNA150113BD_60_14-00504/RNA150113BD_60_14-00504_GAGTTAGC_L007_R2_021.fastq.gz</t>
  </si>
  <si>
    <t>/mnt/lustre1/HemMal/ForBackup/AML/BeatAML/rnaseq/raw/BeatAML1/FlowCell2/150313_D00735_0029_BC627JANXX/Sample_RNA150113BD_60_14-00504/RNA150113BD_60_14-00504_GAGTTAGC_L007_R2_007.fastq.gz</t>
  </si>
  <si>
    <t>/mnt/lustre1/HemMal/ForBackup/AML/BeatAML/rnaseq/raw/BeatAML1/FlowCell2/150313_D00735_0029_BC627JANXX/Sample_RNA150113BD_60_14-00504/RNA150113BD_60_14-00504_GAGTTAGC_L007_R2_013.fastq.gz</t>
  </si>
  <si>
    <t>/mnt/lustre1/HemMal/ForBackup/AML/BeatAML/rnaseq/raw/BeatAML1/FlowCell2/150313_D00735_0029_BC627JANXX/Sample_RNA150113BD_60_14-00504/RNA150113BD_60_14-00504_GAGTTAGC_L007_R1_017.fastq.gz</t>
  </si>
  <si>
    <t>/mnt/lustre1/HemMal/ForBackup/AML/BeatAML/rnaseq/raw/BeatAML1/FlowCell2/150313_D00735_0029_BC627JANXX/Sample_RNA150113BD_60_14-00504/RNA150113BD_60_14-00504_GAGTTAGC_L007_R1_021.fastq.gz</t>
  </si>
  <si>
    <t>/mnt/lustre1/HemMal/ForBackup/AML/BeatAML/rnaseq/raw/BeatAML1/FlowCell2/150313_D00735_0029_BC627JANXX/Sample_RNA150113BD_60_14-00504/RNA150113BD_60_14-00504_GAGTTAGC_L007_R1_014.fastq.gz</t>
  </si>
  <si>
    <t>/mnt/lustre1/HemMal/ForBackup/AML/BeatAML/rnaseq/raw/BeatAML1/FlowCell2/150313_D00735_0029_BC627JANXX/Sample_RNA150113BD_60_14-00504/RNA150113BD_60_14-00504_GAGTTAGC_L007_R2_005.fastq.gz</t>
  </si>
  <si>
    <t>/mnt/lustre1/HemMal/ForBackup/AML/BeatAML/rnaseq/raw/BeatAML1/FlowCell2/150313_D00735_0029_BC627JANXX/Sample_RNA150113BD_60_14-00504/RNA150113BD_60_14-00504_GAGTTAGC_L007_R2_017.fastq.gz</t>
  </si>
  <si>
    <t>/mnt/lustre1/HemMal/ForBackup/AML/BeatAML/rnaseq/raw/BeatAML1/FlowCell2/150313_D00735_0029_BC627JANXX/Sample_RNA150113BD_60_14-00504/RNA150113BD_60_14-00504_GAGTTAGC_L007_R1_020.fastq.gz</t>
  </si>
  <si>
    <t>/mnt/lustre1/HemMal/ForBackup/AML/BeatAML/rnaseq/raw/BeatAML1/FlowCell2/150313_D00735_0029_BC627JANXX/Sample_RNA150113BD_60_14-00504/RNA150113BD_60_14-00504_GAGTTAGC_L007_R2_002.fastq.gz</t>
  </si>
  <si>
    <t>/mnt/lustre1/HemMal/ForBackup/AML/BeatAML/rnaseq/raw/BeatAML1/FlowCell2/150313_D00735_0029_BC627JANXX/Sample_RNA150113BD_60_14-00504/RNA150113BD_60_14-00504_GAGTTAGC_L007_R1_005.fastq.gz</t>
  </si>
  <si>
    <t>/mnt/lustre1/HemMal/ForBackup/AML/BeatAML/rnaseq/raw/BeatAML1/FlowCell2/150313_D00735_0029_BC627JANXX/Sample_RNA150113BD_60_14-00504/RNA150113BD_60_14-00504_GAGTTAGC_L007_R1_026.fastq.gz</t>
  </si>
  <si>
    <t>/mnt/lustre1/HemMal/ForBackup/AML/BeatAML/rnaseq/raw/BeatAML1/FlowCell2/150313_D00735_0029_BC627JANXX/Sample_RNA150113BD_60_14-00504/RNA150113BD_60_14-00504_GAGTTAGC_L007_R2_018.fastq.gz</t>
  </si>
  <si>
    <t>/mnt/lustre1/HemMal/ForBackup/AML/BeatAML/rnaseq/raw/BeatAML1/FlowCell2/150313_D00735_0029_BC627JANXX/Sample_RNA150113BD_60_14-00504/RNA150113BD_60_14-00504_GAGTTAGC_L007_R2_020.fastq.gz</t>
  </si>
  <si>
    <t>/mnt/lustre1/HemMal/ForBackup/AML/BeatAML/rnaseq/raw/BeatAML1/FlowCell2/150313_D00735_0029_BC627JANXX/Sample_RNA150113BD_47_13-00659/RNA150113BD_47_13-00659_AGAGTCAA_L004_R2_009.fastq.gz</t>
  </si>
  <si>
    <t>/mnt/lustre1/HemMal/ForBackup/AML/BeatAML/rnaseq/raw/BeatAML1/FlowCell2/150313_D00735_0029_BC627JANXX/Sample_RNA150113BD_47_13-00659/RNA150113BD_47_13-00659_AGAGTCAA_L004_R2_001.fastq.gz</t>
  </si>
  <si>
    <t>/mnt/lustre1/HemMal/ForBackup/AML/BeatAML/rnaseq/raw/BeatAML1/FlowCell2/150313_D00735_0029_BC627JANXX/Sample_RNA150113BD_47_13-00659/RNA150113BD_47_13-00659_AGAGTCAA_L004_R2_004.fastq.gz</t>
  </si>
  <si>
    <t>/mnt/lustre1/HemMal/ForBackup/AML/BeatAML/rnaseq/raw/BeatAML1/FlowCell2/150313_D00735_0029_BC627JANXX/Sample_RNA150113BD_47_13-00659/RNA150113BD_47_13-00659_AGAGTCAA_L004_R1_004.fastq.gz</t>
  </si>
  <si>
    <t>/mnt/lustre1/HemMal/ForBackup/AML/BeatAML/rnaseq/raw/BeatAML1/FlowCell2/150313_D00735_0029_BC627JANXX/Sample_RNA150113BD_47_13-00659/RNA150113BD_47_13-00659_AGAGTCAA_L004_R1_011.fastq.gz</t>
  </si>
  <si>
    <t>/mnt/lustre1/HemMal/ForBackup/AML/BeatAML/rnaseq/raw/BeatAML1/FlowCell2/150313_D00735_0029_BC627JANXX/Sample_RNA150113BD_47_13-00659/RNA150113BD_47_13-00659_AGAGTCAA_L004_R2_002.fastq.gz</t>
  </si>
  <si>
    <t>/mnt/lustre1/HemMal/ForBackup/AML/BeatAML/rnaseq/raw/BeatAML1/FlowCell2/150313_D00735_0029_BC627JANXX/Sample_RNA150113BD_47_13-00659/RNA150113BD_47_13-00659_AGAGTCAA_L004_R2_007.fastq.gz</t>
  </si>
  <si>
    <t>/mnt/lustre1/HemMal/ForBackup/AML/BeatAML/rnaseq/raw/BeatAML1/FlowCell2/150313_D00735_0029_BC627JANXX/Sample_RNA150113BD_47_13-00659/RNA150113BD_47_13-00659_AGAGTCAA_L004_R2_003.fastq.gz</t>
  </si>
  <si>
    <t>/mnt/lustre1/HemMal/ForBackup/AML/BeatAML/rnaseq/raw/BeatAML1/FlowCell2/150313_D00735_0029_BC627JANXX/Sample_RNA150113BD_47_13-00659/RNA150113BD_47_13-00659_AGAGTCAA_L004_R2_005.fastq.gz</t>
  </si>
  <si>
    <t>/mnt/lustre1/HemMal/ForBackup/AML/BeatAML/rnaseq/raw/BeatAML1/FlowCell2/150313_D00735_0029_BC627JANXX/Sample_RNA150113BD_47_13-00659/RNA150113BD_47_13-00659_AGAGTCAA_L004_R1_006.fastq.gz</t>
  </si>
  <si>
    <t>/mnt/lustre1/HemMal/ForBackup/AML/BeatAML/rnaseq/raw/BeatAML1/FlowCell2/150313_D00735_0029_BC627JANXX/Sample_RNA150113BD_47_13-00659/RNA150113BD_47_13-00659_AGAGTCAA_L004_R2_006.fastq.gz</t>
  </si>
  <si>
    <t>/mnt/lustre1/HemMal/ForBackup/AML/BeatAML/rnaseq/raw/BeatAML1/FlowCell2/150313_D00735_0029_BC627JANXX/Sample_RNA150113BD_47_13-00659/RNA150113BD_47_13-00659_AGAGTCAA_L004_R2_011.fastq.gz</t>
  </si>
  <si>
    <t>/mnt/lustre1/HemMal/ForBackup/AML/BeatAML/rnaseq/raw/BeatAML1/FlowCell2/150313_D00735_0029_BC627JANXX/Sample_RNA150113BD_47_13-00659/RNA150113BD_47_13-00659_AGAGTCAA_L004_R2_010.fastq.gz</t>
  </si>
  <si>
    <t>/mnt/lustre1/HemMal/ForBackup/AML/BeatAML/rnaseq/raw/BeatAML1/FlowCell2/150313_D00735_0029_BC627JANXX/Sample_RNA150113BD_47_13-00659/RNA150113BD_47_13-00659_AGAGTCAA_L004_R2_012.fastq.gz</t>
  </si>
  <si>
    <t>/mnt/lustre1/HemMal/ForBackup/AML/BeatAML/rnaseq/raw/BeatAML1/FlowCell2/150313_D00735_0029_BC627JANXX/Sample_RNA150113BD_47_13-00659/RNA150113BD_47_13-00659_AGAGTCAA_L004_R2_008.fastq.gz</t>
  </si>
  <si>
    <t>/mnt/lustre1/HemMal/ForBackup/AML/BeatAML/rnaseq/raw/BeatAML1/FlowCell2/150313_D00735_0029_BC627JANXX/Sample_RNA150113BD_47_13-00659/RNA150113BD_47_13-00659_AGAGTCAA_L004_R1_010.fastq.gz</t>
  </si>
  <si>
    <t>/mnt/lustre1/HemMal/ForBackup/AML/BeatAML/rnaseq/raw/BeatAML1/FlowCell2/150313_D00735_0029_BC627JANXX/Sample_RNA150113BD_47_13-00659/RNA150113BD_47_13-00659_AGAGTCAA_L004_R1_005.fastq.gz</t>
  </si>
  <si>
    <t>/mnt/lustre1/HemMal/ForBackup/AML/BeatAML/rnaseq/raw/BeatAML1/FlowCell2/150313_D00735_0029_BC627JANXX/Sample_RNA150113BD_47_13-00659/RNA150113BD_47_13-00659_AGAGTCAA_L004_R1_008.fastq.gz</t>
  </si>
  <si>
    <t>/mnt/lustre1/HemMal/ForBackup/AML/BeatAML/rnaseq/raw/BeatAML1/FlowCell2/150313_D00735_0029_BC627JANXX/Sample_RNA150113BD_47_13-00659/RNA150113BD_47_13-00659_AGAGTCAA_L004_R1_012.fastq.gz</t>
  </si>
  <si>
    <t>/mnt/lustre1/HemMal/ForBackup/AML/BeatAML/rnaseq/raw/BeatAML1/FlowCell2/150313_D00735_0029_BC627JANXX/Sample_RNA150113BD_47_13-00659/RNA150113BD_47_13-00659_AGAGTCAA_L004_R1_002.fastq.gz</t>
  </si>
  <si>
    <t>/mnt/lustre1/HemMal/ForBackup/AML/BeatAML/rnaseq/raw/BeatAML1/FlowCell2/150313_D00735_0029_BC627JANXX/Sample_RNA150113BD_47_13-00659/RNA150113BD_47_13-00659_AGAGTCAA_L004_R1_009.fastq.gz</t>
  </si>
  <si>
    <t>/mnt/lustre1/HemMal/ForBackup/AML/BeatAML/rnaseq/raw/BeatAML1/FlowCell2/150313_D00735_0029_BC627JANXX/Sample_RNA150113BD_47_13-00659/RNA150113BD_47_13-00659_AGAGTCAA_L004_R1_003.fastq.gz</t>
  </si>
  <si>
    <t>/mnt/lustre1/HemMal/ForBackup/AML/BeatAML/rnaseq/raw/BeatAML1/FlowCell2/150313_D00735_0029_BC627JANXX/Sample_RNA150113BD_47_13-00659/RNA150113BD_47_13-00659_AGAGTCAA_L004_R1_007.fastq.gz</t>
  </si>
  <si>
    <t>/mnt/lustre1/HemMal/ForBackup/AML/BeatAML/rnaseq/raw/BeatAML1/FlowCell2/150313_D00735_0029_BC627JANXX/Sample_RNA150113BD_47_13-00659/RNA150113BD_47_13-00659_AGAGTCAA_L004_R1_001.fastq.gz</t>
  </si>
  <si>
    <t>/mnt/lustre1/HemMal/ForBackup/AML/BeatAML/rnaseq/raw/BeatAML1/FlowCell2/150313_D00735_0029_BC627JANXX/Sample_RNA150113BD_58_13-00253/RNA150113BD_58_13-00253_GAGCTGAA_L007_R1_001.fastq.gz</t>
  </si>
  <si>
    <t>/mnt/lustre1/HemMal/ForBackup/AML/BeatAML/rnaseq/raw/BeatAML1/FlowCell2/150313_D00735_0029_BC627JANXX/Sample_RNA150113BD_58_13-00253/RNA150113BD_58_13-00253_GAGCTGAA_L007_R1_012.fastq.gz</t>
  </si>
  <si>
    <t>/mnt/lustre1/HemMal/ForBackup/AML/BeatAML/rnaseq/raw/BeatAML1/FlowCell2/150313_D00735_0029_BC627JANXX/Sample_RNA150113BD_58_13-00253/RNA150113BD_58_13-00253_GAGCTGAA_L007_R2_008.fastq.gz</t>
  </si>
  <si>
    <t>/mnt/lustre1/HemMal/ForBackup/AML/BeatAML/rnaseq/raw/BeatAML1/FlowCell2/150313_D00735_0029_BC627JANXX/Sample_RNA150113BD_58_13-00253/RNA150113BD_58_13-00253_GAGCTGAA_L007_R1_003.fastq.gz</t>
  </si>
  <si>
    <t>/mnt/lustre1/HemMal/ForBackup/AML/BeatAML/rnaseq/raw/BeatAML1/FlowCell2/150313_D00735_0029_BC627JANXX/Sample_RNA150113BD_58_13-00253/RNA150113BD_58_13-00253_GAGCTGAA_L007_R1_005.fastq.gz</t>
  </si>
  <si>
    <t>/mnt/lustre1/HemMal/ForBackup/AML/BeatAML/rnaseq/raw/BeatAML1/FlowCell2/150313_D00735_0029_BC627JANXX/Sample_RNA150113BD_58_13-00253/RNA150113BD_58_13-00253_GAGCTGAA_L007_R1_007.fastq.gz</t>
  </si>
  <si>
    <t>/mnt/lustre1/HemMal/ForBackup/AML/BeatAML/rnaseq/raw/BeatAML1/FlowCell2/150313_D00735_0029_BC627JANXX/Sample_RNA150113BD_58_13-00253/RNA150113BD_58_13-00253_GAGCTGAA_L007_R2_007.fastq.gz</t>
  </si>
  <si>
    <t>/mnt/lustre1/HemMal/ForBackup/AML/BeatAML/rnaseq/raw/BeatAML1/FlowCell2/150313_D00735_0029_BC627JANXX/Sample_RNA150113BD_58_13-00253/RNA150113BD_58_13-00253_GAGCTGAA_L007_R2_009.fastq.gz</t>
  </si>
  <si>
    <t>/mnt/lustre1/HemMal/ForBackup/AML/BeatAML/rnaseq/raw/BeatAML1/FlowCell2/150313_D00735_0029_BC627JANXX/Sample_RNA150113BD_58_13-00253/RNA150113BD_58_13-00253_GAGCTGAA_L007_R2_001.fastq.gz</t>
  </si>
  <si>
    <t>/mnt/lustre1/HemMal/ForBackup/AML/BeatAML/rnaseq/raw/BeatAML1/FlowCell2/150313_D00735_0029_BC627JANXX/Sample_RNA150113BD_58_13-00253/RNA150113BD_58_13-00253_GAGCTGAA_L007_R1_011.fastq.gz</t>
  </si>
  <si>
    <t>/mnt/lustre1/HemMal/ForBackup/AML/BeatAML/rnaseq/raw/BeatAML1/FlowCell2/150313_D00735_0029_BC627JANXX/Sample_RNA150113BD_58_13-00253/RNA150113BD_58_13-00253_GAGCTGAA_L007_R1_008.fastq.gz</t>
  </si>
  <si>
    <t>/mnt/lustre1/HemMal/ForBackup/AML/BeatAML/rnaseq/raw/BeatAML1/FlowCell2/150313_D00735_0029_BC627JANXX/Sample_RNA150113BD_58_13-00253/RNA150113BD_58_13-00253_GAGCTGAA_L007_R2_003.fastq.gz</t>
  </si>
  <si>
    <t>/mnt/lustre1/HemMal/ForBackup/AML/BeatAML/rnaseq/raw/BeatAML1/FlowCell2/150313_D00735_0029_BC627JANXX/Sample_RNA150113BD_58_13-00253/RNA150113BD_58_13-00253_GAGCTGAA_L007_R2_010.fastq.gz</t>
  </si>
  <si>
    <t>/mnt/lustre1/HemMal/ForBackup/AML/BeatAML/rnaseq/raw/BeatAML1/FlowCell2/150313_D00735_0029_BC627JANXX/Sample_RNA150113BD_58_13-00253/RNA150113BD_58_13-00253_GAGCTGAA_L007_R2_012.fastq.gz</t>
  </si>
  <si>
    <t>/mnt/lustre1/HemMal/ForBackup/AML/BeatAML/rnaseq/raw/BeatAML1/FlowCell2/150313_D00735_0029_BC627JANXX/Sample_RNA150113BD_58_13-00253/RNA150113BD_58_13-00253_GAGCTGAA_L007_R2_002.fastq.gz</t>
  </si>
  <si>
    <t>/mnt/lustre1/HemMal/ForBackup/AML/BeatAML/rnaseq/raw/BeatAML1/FlowCell2/150313_D00735_0029_BC627JANXX/Sample_RNA150113BD_58_13-00253/RNA150113BD_58_13-00253_GAGCTGAA_L007_R2_006.fastq.gz</t>
  </si>
  <si>
    <t>/mnt/lustre1/HemMal/ForBackup/AML/BeatAML/rnaseq/raw/BeatAML1/FlowCell2/150313_D00735_0029_BC627JANXX/Sample_RNA150113BD_58_13-00253/RNA150113BD_58_13-00253_GAGCTGAA_L007_R1_002.fastq.gz</t>
  </si>
  <si>
    <t>/mnt/lustre1/HemMal/ForBackup/AML/BeatAML/rnaseq/raw/BeatAML1/FlowCell2/150313_D00735_0029_BC627JANXX/Sample_RNA150113BD_58_13-00253/RNA150113BD_58_13-00253_GAGCTGAA_L007_R1_006.fastq.gz</t>
  </si>
  <si>
    <t>/mnt/lustre1/HemMal/ForBackup/AML/BeatAML/rnaseq/raw/BeatAML1/FlowCell2/150313_D00735_0029_BC627JANXX/Sample_RNA150113BD_58_13-00253/RNA150113BD_58_13-00253_GAGCTGAA_L007_R2_011.fastq.gz</t>
  </si>
  <si>
    <t>/mnt/lustre1/HemMal/ForBackup/AML/BeatAML/rnaseq/raw/BeatAML1/FlowCell2/150313_D00735_0029_BC627JANXX/Sample_RNA150113BD_58_13-00253/RNA150113BD_58_13-00253_GAGCTGAA_L007_R2_004.fastq.gz</t>
  </si>
  <si>
    <t>/mnt/lustre1/HemMal/ForBackup/AML/BeatAML/rnaseq/raw/BeatAML1/FlowCell2/150313_D00735_0029_BC627JANXX/Sample_RNA150113BD_58_13-00253/RNA150113BD_58_13-00253_GAGCTGAA_L007_R1_009.fastq.gz</t>
  </si>
  <si>
    <t>/mnt/lustre1/HemMal/ForBackup/AML/BeatAML/rnaseq/raw/BeatAML1/FlowCell2/150313_D00735_0029_BC627JANXX/Sample_RNA150113BD_58_13-00253/RNA150113BD_58_13-00253_GAGCTGAA_L007_R1_010.fastq.gz</t>
  </si>
  <si>
    <t>/mnt/lustre1/HemMal/ForBackup/AML/BeatAML/rnaseq/raw/BeatAML1/FlowCell2/150313_D00735_0029_BC627JANXX/Sample_RNA150113BD_58_13-00253/RNA150113BD_58_13-00253_GAGCTGAA_L007_R2_005.fastq.gz</t>
  </si>
  <si>
    <t>/mnt/lustre1/HemMal/ForBackup/AML/BeatAML/rnaseq/raw/BeatAML1/FlowCell2/150313_D00735_0029_BC627JANXX/Sample_RNA150113BD_58_13-00253/RNA150113BD_58_13-00253_GAGCTGAA_L007_R1_004.fastq.gz</t>
  </si>
  <si>
    <t>/mnt/lustre1/HemMal/ForBackup/AML/BeatAML/rnaseq/raw/BeatAML1/FlowCell2/150313_D00735_0029_BC627JANXX/Sample_RNA150113BD_59_13-00226/RNA150113BD_59_13-00226_AAACATCG_L007_R2_006.fastq.gz</t>
  </si>
  <si>
    <t>/mnt/lustre1/HemMal/ForBackup/AML/BeatAML/rnaseq/raw/BeatAML1/FlowCell2/150313_D00735_0029_BC627JANXX/Sample_RNA150113BD_59_13-00226/RNA150113BD_59_13-00226_AAACATCG_L007_R2_011.fastq.gz</t>
  </si>
  <si>
    <t>/mnt/lustre1/HemMal/ForBackup/AML/BeatAML/rnaseq/raw/BeatAML1/FlowCell2/150313_D00735_0029_BC627JANXX/Sample_RNA150113BD_59_13-00226/RNA150113BD_59_13-00226_AAACATCG_L007_R1_001.fastq.gz</t>
  </si>
  <si>
    <t>/mnt/lustre1/HemMal/ForBackup/AML/BeatAML/rnaseq/raw/BeatAML1/FlowCell2/150313_D00735_0029_BC627JANXX/Sample_RNA150113BD_59_13-00226/RNA150113BD_59_13-00226_AAACATCG_L007_R1_009.fastq.gz</t>
  </si>
  <si>
    <t>/mnt/lustre1/HemMal/ForBackup/AML/BeatAML/rnaseq/raw/BeatAML1/FlowCell2/150313_D00735_0029_BC627JANXX/Sample_RNA150113BD_59_13-00226/RNA150113BD_59_13-00226_AAACATCG_L007_R2_004.fastq.gz</t>
  </si>
  <si>
    <t>/mnt/lustre1/HemMal/ForBackup/AML/BeatAML/rnaseq/raw/BeatAML1/FlowCell2/150313_D00735_0029_BC627JANXX/Sample_RNA150113BD_59_13-00226/RNA150113BD_59_13-00226_AAACATCG_L007_R2_008.fastq.gz</t>
  </si>
  <si>
    <t>/mnt/lustre1/HemMal/ForBackup/AML/BeatAML/rnaseq/raw/BeatAML1/FlowCell2/150313_D00735_0029_BC627JANXX/Sample_RNA150113BD_59_13-00226/RNA150113BD_59_13-00226_AAACATCG_L007_R1_008.fastq.gz</t>
  </si>
  <si>
    <t>/mnt/lustre1/HemMal/ForBackup/AML/BeatAML/rnaseq/raw/BeatAML1/FlowCell2/150313_D00735_0029_BC627JANXX/Sample_RNA150113BD_59_13-00226/RNA150113BD_59_13-00226_AAACATCG_L007_R2_009.fastq.gz</t>
  </si>
  <si>
    <t>/mnt/lustre1/HemMal/ForBackup/AML/BeatAML/rnaseq/raw/BeatAML1/FlowCell2/150313_D00735_0029_BC627JANXX/Sample_RNA150113BD_59_13-00226/RNA150113BD_59_13-00226_AAACATCG_L007_R2_005.fastq.gz</t>
  </si>
  <si>
    <t>/mnt/lustre1/HemMal/ForBackup/AML/BeatAML/rnaseq/raw/BeatAML1/FlowCell2/150313_D00735_0029_BC627JANXX/Sample_RNA150113BD_59_13-00226/RNA150113BD_59_13-00226_AAACATCG_L007_R2_010.fastq.gz</t>
  </si>
  <si>
    <t>/mnt/lustre1/HemMal/ForBackup/AML/BeatAML/rnaseq/raw/BeatAML1/FlowCell2/150313_D00735_0029_BC627JANXX/Sample_RNA150113BD_59_13-00226/RNA150113BD_59_13-00226_AAACATCG_L007_R2_003.fastq.gz</t>
  </si>
  <si>
    <t>/mnt/lustre1/HemMal/ForBackup/AML/BeatAML/rnaseq/raw/BeatAML1/FlowCell2/150313_D00735_0029_BC627JANXX/Sample_RNA150113BD_59_13-00226/RNA150113BD_59_13-00226_AAACATCG_L007_R2_007.fastq.gz</t>
  </si>
  <si>
    <t>/mnt/lustre1/HemMal/ForBackup/AML/BeatAML/rnaseq/raw/BeatAML1/FlowCell2/150313_D00735_0029_BC627JANXX/Sample_RNA150113BD_59_13-00226/RNA150113BD_59_13-00226_AAACATCG_L007_R2_001.fastq.gz</t>
  </si>
  <si>
    <t>/mnt/lustre1/HemMal/ForBackup/AML/BeatAML/rnaseq/raw/BeatAML1/FlowCell2/150313_D00735_0029_BC627JANXX/Sample_RNA150113BD_59_13-00226/RNA150113BD_59_13-00226_AAACATCG_L007_R1_004.fastq.gz</t>
  </si>
  <si>
    <t>/mnt/lustre1/HemMal/ForBackup/AML/BeatAML/rnaseq/raw/BeatAML1/FlowCell2/150313_D00735_0029_BC627JANXX/Sample_RNA150113BD_59_13-00226/RNA150113BD_59_13-00226_AAACATCG_L007_R1_003.fastq.gz</t>
  </si>
  <si>
    <t>/mnt/lustre1/HemMal/ForBackup/AML/BeatAML/rnaseq/raw/BeatAML1/FlowCell2/150313_D00735_0029_BC627JANXX/Sample_RNA150113BD_59_13-00226/RNA150113BD_59_13-00226_AAACATCG_L007_R1_012.fastq.gz</t>
  </si>
  <si>
    <t>/mnt/lustre1/HemMal/ForBackup/AML/BeatAML/rnaseq/raw/BeatAML1/FlowCell2/150313_D00735_0029_BC627JANXX/Sample_RNA150113BD_59_13-00226/RNA150113BD_59_13-00226_AAACATCG_L007_R1_005.fastq.gz</t>
  </si>
  <si>
    <t>/mnt/lustre1/HemMal/ForBackup/AML/BeatAML/rnaseq/raw/BeatAML1/FlowCell2/150313_D00735_0029_BC627JANXX/Sample_RNA150113BD_59_13-00226/RNA150113BD_59_13-00226_AAACATCG_L007_R1_010.fastq.gz</t>
  </si>
  <si>
    <t>/mnt/lustre1/HemMal/ForBackup/AML/BeatAML/rnaseq/raw/BeatAML1/FlowCell2/150313_D00735_0029_BC627JANXX/Sample_RNA150113BD_59_13-00226/RNA150113BD_59_13-00226_AAACATCG_L007_R1_011.fastq.gz</t>
  </si>
  <si>
    <t>/mnt/lustre1/HemMal/ForBackup/AML/BeatAML/rnaseq/raw/BeatAML1/FlowCell2/150313_D00735_0029_BC627JANXX/Sample_RNA150113BD_59_13-00226/RNA150113BD_59_13-00226_AAACATCG_L007_R2_012.fastq.gz</t>
  </si>
  <si>
    <t>/mnt/lustre1/HemMal/ForBackup/AML/BeatAML/rnaseq/raw/BeatAML1/FlowCell2/150313_D00735_0029_BC627JANXX/Sample_RNA150113BD_59_13-00226/RNA150113BD_59_13-00226_AAACATCG_L007_R2_002.fastq.gz</t>
  </si>
  <si>
    <t>/mnt/lustre1/HemMal/ForBackup/AML/BeatAML/rnaseq/raw/BeatAML1/FlowCell2/150313_D00735_0029_BC627JANXX/Sample_RNA150113BD_59_13-00226/RNA150113BD_59_13-00226_AAACATCG_L007_R1_007.fastq.gz</t>
  </si>
  <si>
    <t>/mnt/lustre1/HemMal/ForBackup/AML/BeatAML/rnaseq/raw/BeatAML1/FlowCell2/150313_D00735_0029_BC627JANXX/Sample_RNA150113BD_59_13-00226/RNA150113BD_59_13-00226_AAACATCG_L007_R1_006.fastq.gz</t>
  </si>
  <si>
    <t>/mnt/lustre1/HemMal/ForBackup/AML/BeatAML/rnaseq/raw/BeatAML1/FlowCell2/150313_D00735_0029_BC627JANXX/Sample_RNA150113BD_59_13-00226/RNA150113BD_59_13-00226_AAACATCG_L007_R1_002.fastq.gz</t>
  </si>
  <si>
    <t>/mnt/lustre1/HemMal/ForBackup/AML/BeatAML/rnaseq/raw/BeatAML1/FlowCell2/150313_D00735_0029_BC627JANXX/Sample_RNA150113BD_61_13-00450/RNA150113BD_61_13-00450_CGAACTTA_L008_R2_012.fastq.gz</t>
  </si>
  <si>
    <t>/mnt/lustre1/HemMal/ForBackup/AML/BeatAML/rnaseq/raw/BeatAML1/FlowCell2/150313_D00735_0029_BC627JANXX/Sample_RNA150113BD_61_13-00450/RNA150113BD_61_13-00450_CGAACTTA_L008_R1_012.fastq.gz</t>
  </si>
  <si>
    <t>/mnt/lustre1/HemMal/ForBackup/AML/BeatAML/rnaseq/raw/BeatAML1/FlowCell2/150313_D00735_0029_BC627JANXX/Sample_RNA150113BD_61_13-00450/RNA150113BD_61_13-00450_CGAACTTA_L008_R2_004.fastq.gz</t>
  </si>
  <si>
    <t>/mnt/lustre1/HemMal/ForBackup/AML/BeatAML/rnaseq/raw/BeatAML1/FlowCell2/150313_D00735_0029_BC627JANXX/Sample_RNA150113BD_61_13-00450/RNA150113BD_61_13-00450_CGAACTTA_L008_R1_003.fastq.gz</t>
  </si>
  <si>
    <t>/mnt/lustre1/HemMal/ForBackup/AML/BeatAML/rnaseq/raw/BeatAML1/FlowCell2/150313_D00735_0029_BC627JANXX/Sample_RNA150113BD_61_13-00450/RNA150113BD_61_13-00450_CGAACTTA_L008_R1_006.fastq.gz</t>
  </si>
  <si>
    <t>/mnt/lustre1/HemMal/ForBackup/AML/BeatAML/rnaseq/raw/BeatAML1/FlowCell2/150313_D00735_0029_BC627JANXX/Sample_RNA150113BD_61_13-00450/RNA150113BD_61_13-00450_CGAACTTA_L008_R2_005.fastq.gz</t>
  </si>
  <si>
    <t>/mnt/lustre1/HemMal/ForBackup/AML/BeatAML/rnaseq/raw/BeatAML1/FlowCell2/150313_D00735_0029_BC627JANXX/Sample_RNA150113BD_61_13-00450/RNA150113BD_61_13-00450_CGAACTTA_L008_R1_011.fastq.gz</t>
  </si>
  <si>
    <t>/mnt/lustre1/HemMal/ForBackup/AML/BeatAML/rnaseq/raw/BeatAML1/FlowCell2/150313_D00735_0029_BC627JANXX/Sample_RNA150113BD_61_13-00450/RNA150113BD_61_13-00450_CGAACTTA_L008_R2_001.fastq.gz</t>
  </si>
  <si>
    <t>/mnt/lustre1/HemMal/ForBackup/AML/BeatAML/rnaseq/raw/BeatAML1/FlowCell2/150313_D00735_0029_BC627JANXX/Sample_RNA150113BD_61_13-00450/RNA150113BD_61_13-00450_CGAACTTA_L008_R1_008.fastq.gz</t>
  </si>
  <si>
    <t>/mnt/lustre1/HemMal/ForBackup/AML/BeatAML/rnaseq/raw/BeatAML1/FlowCell2/150313_D00735_0029_BC627JANXX/Sample_RNA150113BD_61_13-00450/RNA150113BD_61_13-00450_CGAACTTA_L008_R1_004.fastq.gz</t>
  </si>
  <si>
    <t>/mnt/lustre1/HemMal/ForBackup/AML/BeatAML/rnaseq/raw/BeatAML1/FlowCell2/150313_D00735_0029_BC627JANXX/Sample_RNA150113BD_61_13-00450/RNA150113BD_61_13-00450_CGAACTTA_L008_R2_002.fastq.gz</t>
  </si>
  <si>
    <t>/mnt/lustre1/HemMal/ForBackup/AML/BeatAML/rnaseq/raw/BeatAML1/FlowCell2/150313_D00735_0029_BC627JANXX/Sample_RNA150113BD_61_13-00450/RNA150113BD_61_13-00450_CGAACTTA_L008_R2_008.fastq.gz</t>
  </si>
  <si>
    <t>/mnt/lustre1/HemMal/ForBackup/AML/BeatAML/rnaseq/raw/BeatAML1/FlowCell2/150313_D00735_0029_BC627JANXX/Sample_RNA150113BD_61_13-00450/RNA150113BD_61_13-00450_CGAACTTA_L008_R1_001.fastq.gz</t>
  </si>
  <si>
    <t>/mnt/lustre1/HemMal/ForBackup/AML/BeatAML/rnaseq/raw/BeatAML1/FlowCell2/150313_D00735_0029_BC627JANXX/Sample_RNA150113BD_61_13-00450/RNA150113BD_61_13-00450_CGAACTTA_L008_R1_010.fastq.gz</t>
  </si>
  <si>
    <t>/mnt/lustre1/HemMal/ForBackup/AML/BeatAML/rnaseq/raw/BeatAML1/FlowCell2/150313_D00735_0029_BC627JANXX/Sample_RNA150113BD_61_13-00450/RNA150113BD_61_13-00450_CGAACTTA_L008_R2_009.fastq.gz</t>
  </si>
  <si>
    <t>/mnt/lustre1/HemMal/ForBackup/AML/BeatAML/rnaseq/raw/BeatAML1/FlowCell2/150313_D00735_0029_BC627JANXX/Sample_RNA150113BD_61_13-00450/RNA150113BD_61_13-00450_CGAACTTA_L008_R1_009.fastq.gz</t>
  </si>
  <si>
    <t>/mnt/lustre1/HemMal/ForBackup/AML/BeatAML/rnaseq/raw/BeatAML1/FlowCell2/150313_D00735_0029_BC627JANXX/Sample_RNA150113BD_61_13-00450/RNA150113BD_61_13-00450_CGAACTTA_L008_R1_002.fastq.gz</t>
  </si>
  <si>
    <t>/mnt/lustre1/HemMal/ForBackup/AML/BeatAML/rnaseq/raw/BeatAML1/FlowCell2/150313_D00735_0029_BC627JANXX/Sample_RNA150113BD_61_13-00450/RNA150113BD_61_13-00450_CGAACTTA_L008_R1_007.fastq.gz</t>
  </si>
  <si>
    <t>/mnt/lustre1/HemMal/ForBackup/AML/BeatAML/rnaseq/raw/BeatAML1/FlowCell2/150313_D00735_0029_BC627JANXX/Sample_RNA150113BD_61_13-00450/RNA150113BD_61_13-00450_CGAACTTA_L008_R2_010.fastq.gz</t>
  </si>
  <si>
    <t>/mnt/lustre1/HemMal/ForBackup/AML/BeatAML/rnaseq/raw/BeatAML1/FlowCell2/150313_D00735_0029_BC627JANXX/Sample_RNA150113BD_61_13-00450/RNA150113BD_61_13-00450_CGAACTTA_L008_R2_003.fastq.gz</t>
  </si>
  <si>
    <t>/mnt/lustre1/HemMal/ForBackup/AML/BeatAML/rnaseq/raw/BeatAML1/FlowCell2/150313_D00735_0029_BC627JANXX/Sample_RNA150113BD_61_13-00450/RNA150113BD_61_13-00450_CGAACTTA_L008_R2_007.fastq.gz</t>
  </si>
  <si>
    <t>/mnt/lustre1/HemMal/ForBackup/AML/BeatAML/rnaseq/raw/BeatAML1/FlowCell2/150313_D00735_0029_BC627JANXX/Sample_RNA150113BD_61_13-00450/RNA150113BD_61_13-00450_CGAACTTA_L008_R2_006.fastq.gz</t>
  </si>
  <si>
    <t>/mnt/lustre1/HemMal/ForBackup/AML/BeatAML/rnaseq/raw/BeatAML1/FlowCell2/150313_D00735_0029_BC627JANXX/Sample_RNA150113BD_61_13-00450/RNA150113BD_61_13-00450_CGAACTTA_L008_R1_005.fastq.gz</t>
  </si>
  <si>
    <t>/mnt/lustre1/HemMal/ForBackup/AML/BeatAML/rnaseq/raw/BeatAML1/FlowCell2/150313_D00735_0029_BC627JANXX/Sample_RNA150113BD_61_13-00450/RNA150113BD_61_13-00450_CGAACTTA_L008_R2_011.fastq.gz</t>
  </si>
  <si>
    <t>/mnt/lustre1/HemMal/ForBackup/AML/BeatAML/rnaseq/raw/BeatAML1/FlowCell2/150313_D00735_0029_BC627JANXX/Sample_RNA150113BD_50_14-00126/RNA150113BD_50_14-00126_GAATCTGA_L005_R2_008.fastq.gz</t>
  </si>
  <si>
    <t>/mnt/lustre1/HemMal/ForBackup/AML/BeatAML/rnaseq/raw/BeatAML1/FlowCell2/150313_D00735_0029_BC627JANXX/Sample_RNA150113BD_50_14-00126/RNA150113BD_50_14-00126_GAATCTGA_L005_R2_002.fastq.gz</t>
  </si>
  <si>
    <t>/mnt/lustre1/HemMal/ForBackup/AML/BeatAML/rnaseq/raw/BeatAML1/FlowCell2/150313_D00735_0029_BC627JANXX/Sample_RNA150113BD_50_14-00126/RNA150113BD_50_14-00126_GAATCTGA_L005_R1_014.fastq.gz</t>
  </si>
  <si>
    <t>/mnt/lustre1/HemMal/ForBackup/AML/BeatAML/rnaseq/raw/BeatAML1/FlowCell2/150313_D00735_0029_BC627JANXX/Sample_RNA150113BD_50_14-00126/RNA150113BD_50_14-00126_GAATCTGA_L005_R1_005.fastq.gz</t>
  </si>
  <si>
    <t>/mnt/lustre1/HemMal/ForBackup/AML/BeatAML/rnaseq/raw/BeatAML1/FlowCell2/150313_D00735_0029_BC627JANXX/Sample_RNA150113BD_50_14-00126/RNA150113BD_50_14-00126_GAATCTGA_L005_R1_002.fastq.gz</t>
  </si>
  <si>
    <t>/mnt/lustre1/HemMal/ForBackup/AML/BeatAML/rnaseq/raw/BeatAML1/FlowCell2/150313_D00735_0029_BC627JANXX/Sample_RNA150113BD_50_14-00126/RNA150113BD_50_14-00126_GAATCTGA_L005_R2_014.fastq.gz</t>
  </si>
  <si>
    <t>/mnt/lustre1/HemMal/ForBackup/AML/BeatAML/rnaseq/raw/BeatAML1/FlowCell2/150313_D00735_0029_BC627JANXX/Sample_RNA150113BD_50_14-00126/RNA150113BD_50_14-00126_GAATCTGA_L005_R1_006.fastq.gz</t>
  </si>
  <si>
    <t>/mnt/lustre1/HemMal/ForBackup/AML/BeatAML/rnaseq/raw/BeatAML1/FlowCell2/150313_D00735_0029_BC627JANXX/Sample_RNA150113BD_50_14-00126/RNA150113BD_50_14-00126_GAATCTGA_L005_R2_006.fastq.gz</t>
  </si>
  <si>
    <t>/mnt/lustre1/HemMal/ForBackup/AML/BeatAML/rnaseq/raw/BeatAML1/FlowCell2/150313_D00735_0029_BC627JANXX/Sample_RNA150113BD_50_14-00126/RNA150113BD_50_14-00126_GAATCTGA_L005_R1_007.fastq.gz</t>
  </si>
  <si>
    <t>/mnt/lustre1/HemMal/ForBackup/AML/BeatAML/rnaseq/raw/BeatAML1/FlowCell2/150313_D00735_0029_BC627JANXX/Sample_RNA150113BD_50_14-00126/RNA150113BD_50_14-00126_GAATCTGA_L005_R2_010.fastq.gz</t>
  </si>
  <si>
    <t>/mnt/lustre1/HemMal/ForBackup/AML/BeatAML/rnaseq/raw/BeatAML1/FlowCell2/150313_D00735_0029_BC627JANXX/Sample_RNA150113BD_50_14-00126/RNA150113BD_50_14-00126_GAATCTGA_L005_R2_011.fastq.gz</t>
  </si>
  <si>
    <t>/mnt/lustre1/HemMal/ForBackup/AML/BeatAML/rnaseq/raw/BeatAML1/FlowCell2/150313_D00735_0029_BC627JANXX/Sample_RNA150113BD_50_14-00126/RNA150113BD_50_14-00126_GAATCTGA_L005_R2_007.fastq.gz</t>
  </si>
  <si>
    <t>/mnt/lustre1/HemMal/ForBackup/AML/BeatAML/rnaseq/raw/BeatAML1/FlowCell2/150313_D00735_0029_BC627JANXX/Sample_RNA150113BD_50_14-00126/RNA150113BD_50_14-00126_GAATCTGA_L005_R2_013.fastq.gz</t>
  </si>
  <si>
    <t>/mnt/lustre1/HemMal/ForBackup/AML/BeatAML/rnaseq/raw/BeatAML1/FlowCell2/150313_D00735_0029_BC627JANXX/Sample_RNA150113BD_50_14-00126/RNA150113BD_50_14-00126_GAATCTGA_L005_R1_012.fastq.gz</t>
  </si>
  <si>
    <t>/mnt/lustre1/HemMal/ForBackup/AML/BeatAML/rnaseq/raw/BeatAML1/FlowCell2/150313_D00735_0029_BC627JANXX/Sample_RNA150113BD_50_14-00126/RNA150113BD_50_14-00126_GAATCTGA_L005_R1_009.fastq.gz</t>
  </si>
  <si>
    <t>/mnt/lustre1/HemMal/ForBackup/AML/BeatAML/rnaseq/raw/BeatAML1/FlowCell2/150313_D00735_0029_BC627JANXX/Sample_RNA150113BD_50_14-00126/RNA150113BD_50_14-00126_GAATCTGA_L005_R1_010.fastq.gz</t>
  </si>
  <si>
    <t>/mnt/lustre1/HemMal/ForBackup/AML/BeatAML/rnaseq/raw/BeatAML1/FlowCell2/150313_D00735_0029_BC627JANXX/Sample_RNA150113BD_50_14-00126/RNA150113BD_50_14-00126_GAATCTGA_L005_R1_003.fastq.gz</t>
  </si>
  <si>
    <t>/mnt/lustre1/HemMal/ForBackup/AML/BeatAML/rnaseq/raw/BeatAML1/FlowCell2/150313_D00735_0029_BC627JANXX/Sample_RNA150113BD_50_14-00126/RNA150113BD_50_14-00126_GAATCTGA_L005_R2_001.fastq.gz</t>
  </si>
  <si>
    <t>/mnt/lustre1/HemMal/ForBackup/AML/BeatAML/rnaseq/raw/BeatAML1/FlowCell2/150313_D00735_0029_BC627JANXX/Sample_RNA150113BD_50_14-00126/RNA150113BD_50_14-00126_GAATCTGA_L005_R2_012.fastq.gz</t>
  </si>
  <si>
    <t>/mnt/lustre1/HemMal/ForBackup/AML/BeatAML/rnaseq/raw/BeatAML1/FlowCell2/150313_D00735_0029_BC627JANXX/Sample_RNA150113BD_50_14-00126/RNA150113BD_50_14-00126_GAATCTGA_L005_R1_008.fastq.gz</t>
  </si>
  <si>
    <t>/mnt/lustre1/HemMal/ForBackup/AML/BeatAML/rnaseq/raw/BeatAML1/FlowCell2/150313_D00735_0029_BC627JANXX/Sample_RNA150113BD_50_14-00126/RNA150113BD_50_14-00126_GAATCTGA_L005_R1_013.fastq.gz</t>
  </si>
  <si>
    <t>/mnt/lustre1/HemMal/ForBackup/AML/BeatAML/rnaseq/raw/BeatAML1/FlowCell2/150313_D00735_0029_BC627JANXX/Sample_RNA150113BD_50_14-00126/RNA150113BD_50_14-00126_GAATCTGA_L005_R2_003.fastq.gz</t>
  </si>
  <si>
    <t>/mnt/lustre1/HemMal/ForBackup/AML/BeatAML/rnaseq/raw/BeatAML1/FlowCell2/150313_D00735_0029_BC627JANXX/Sample_RNA150113BD_50_14-00126/RNA150113BD_50_14-00126_GAATCTGA_L005_R2_005.fastq.gz</t>
  </si>
  <si>
    <t>/mnt/lustre1/HemMal/ForBackup/AML/BeatAML/rnaseq/raw/BeatAML1/FlowCell2/150313_D00735_0029_BC627JANXX/Sample_RNA150113BD_50_14-00126/RNA150113BD_50_14-00126_GAATCTGA_L005_R1_011.fastq.gz</t>
  </si>
  <si>
    <t>/mnt/lustre1/HemMal/ForBackup/AML/BeatAML/rnaseq/raw/BeatAML1/FlowCell2/150313_D00735_0029_BC627JANXX/Sample_RNA150113BD_50_14-00126/RNA150113BD_50_14-00126_GAATCTGA_L005_R1_001.fastq.gz</t>
  </si>
  <si>
    <t>/mnt/lustre1/HemMal/ForBackup/AML/BeatAML/rnaseq/raw/BeatAML1/FlowCell2/150313_D00735_0029_BC627JANXX/Sample_RNA150113BD_50_14-00126/RNA150113BD_50_14-00126_GAATCTGA_L005_R2_004.fastq.gz</t>
  </si>
  <si>
    <t>/mnt/lustre1/HemMal/ForBackup/AML/BeatAML/rnaseq/raw/BeatAML1/FlowCell2/150313_D00735_0029_BC627JANXX/Sample_RNA150113BD_50_14-00126/RNA150113BD_50_14-00126_GAATCTGA_L005_R2_009.fastq.gz</t>
  </si>
  <si>
    <t>/mnt/lustre1/HemMal/ForBackup/AML/BeatAML/rnaseq/raw/BeatAML1/FlowCell2/150313_D00735_0029_BC627JANXX/Sample_RNA150113BD_50_14-00126/RNA150113BD_50_14-00126_GAATCTGA_L005_R1_004.fastq.gz</t>
  </si>
  <si>
    <t>/mnt/lustre1/HemMal/ForBackup/AML/BeatAML/rnaseq/raw/BeatAML1/FlowCell2/150313_D00735_0029_BC627JANXX/Sample_RNA150113BD_45_14-00152/RNA150113BD_45_14-00152_ATTGAGGA_L004_R1_008.fastq.gz</t>
  </si>
  <si>
    <t>/mnt/lustre1/HemMal/ForBackup/AML/BeatAML/rnaseq/raw/BeatAML1/FlowCell2/150313_D00735_0029_BC627JANXX/Sample_RNA150113BD_45_14-00152/RNA150113BD_45_14-00152_ATTGAGGA_L004_R1_003.fastq.gz</t>
  </si>
  <si>
    <t>/mnt/lustre1/HemMal/ForBackup/AML/BeatAML/rnaseq/raw/BeatAML1/FlowCell2/150313_D00735_0029_BC627JANXX/Sample_RNA150113BD_45_14-00152/RNA150113BD_45_14-00152_ATTGAGGA_L004_R2_010.fastq.gz</t>
  </si>
  <si>
    <t>/mnt/lustre1/HemMal/ForBackup/AML/BeatAML/rnaseq/raw/BeatAML1/FlowCell2/150313_D00735_0029_BC627JANXX/Sample_RNA150113BD_45_14-00152/RNA150113BD_45_14-00152_ATTGAGGA_L004_R1_013.fastq.gz</t>
  </si>
  <si>
    <t>/mnt/lustre1/HemMal/ForBackup/AML/BeatAML/rnaseq/raw/BeatAML1/FlowCell2/150313_D00735_0029_BC627JANXX/Sample_RNA150113BD_45_14-00152/RNA150113BD_45_14-00152_ATTGAGGA_L004_R2_012.fastq.gz</t>
  </si>
  <si>
    <t>/mnt/lustre1/HemMal/ForBackup/AML/BeatAML/rnaseq/raw/BeatAML1/FlowCell2/150313_D00735_0029_BC627JANXX/Sample_RNA150113BD_45_14-00152/RNA150113BD_45_14-00152_ATTGAGGA_L004_R1_007.fastq.gz</t>
  </si>
  <si>
    <t>/mnt/lustre1/HemMal/ForBackup/AML/BeatAML/rnaseq/raw/BeatAML1/FlowCell2/150313_D00735_0029_BC627JANXX/Sample_RNA150113BD_45_14-00152/RNA150113BD_45_14-00152_ATTGAGGA_L004_R1_006.fastq.gz</t>
  </si>
  <si>
    <t>/mnt/lustre1/HemMal/ForBackup/AML/BeatAML/rnaseq/raw/BeatAML1/FlowCell2/150313_D00735_0029_BC627JANXX/Sample_RNA150113BD_45_14-00152/RNA150113BD_45_14-00152_ATTGAGGA_L004_R1_010.fastq.gz</t>
  </si>
  <si>
    <t>/mnt/lustre1/HemMal/ForBackup/AML/BeatAML/rnaseq/raw/BeatAML1/FlowCell2/150313_D00735_0029_BC627JANXX/Sample_RNA150113BD_45_14-00152/RNA150113BD_45_14-00152_ATTGAGGA_L004_R1_002.fastq.gz</t>
  </si>
  <si>
    <t>/mnt/lustre1/HemMal/ForBackup/AML/BeatAML/rnaseq/raw/BeatAML1/FlowCell2/150313_D00735_0029_BC627JANXX/Sample_RNA150113BD_45_14-00152/RNA150113BD_45_14-00152_ATTGAGGA_L004_R2_004.fastq.gz</t>
  </si>
  <si>
    <t>/mnt/lustre1/HemMal/ForBackup/AML/BeatAML/rnaseq/raw/BeatAML1/FlowCell2/150313_D00735_0029_BC627JANXX/Sample_RNA150113BD_45_14-00152/RNA150113BD_45_14-00152_ATTGAGGA_L004_R2_008.fastq.gz</t>
  </si>
  <si>
    <t>/mnt/lustre1/HemMal/ForBackup/AML/BeatAML/rnaseq/raw/BeatAML1/FlowCell2/150313_D00735_0029_BC627JANXX/Sample_RNA150113BD_45_14-00152/RNA150113BD_45_14-00152_ATTGAGGA_L004_R1_005.fastq.gz</t>
  </si>
  <si>
    <t>/mnt/lustre1/HemMal/ForBackup/AML/BeatAML/rnaseq/raw/BeatAML1/FlowCell2/150313_D00735_0029_BC627JANXX/Sample_RNA150113BD_45_14-00152/RNA150113BD_45_14-00152_ATTGAGGA_L004_R2_009.fastq.gz</t>
  </si>
  <si>
    <t>/mnt/lustre1/HemMal/ForBackup/AML/BeatAML/rnaseq/raw/BeatAML1/FlowCell2/150313_D00735_0029_BC627JANXX/Sample_RNA150113BD_45_14-00152/RNA150113BD_45_14-00152_ATTGAGGA_L004_R2_003.fastq.gz</t>
  </si>
  <si>
    <t>/mnt/lustre1/HemMal/ForBackup/AML/BeatAML/rnaseq/raw/BeatAML1/FlowCell2/150313_D00735_0029_BC627JANXX/Sample_RNA150113BD_45_14-00152/RNA150113BD_45_14-00152_ATTGAGGA_L004_R2_013.fastq.gz</t>
  </si>
  <si>
    <t>/mnt/lustre1/HemMal/ForBackup/AML/BeatAML/rnaseq/raw/BeatAML1/FlowCell2/150313_D00735_0029_BC627JANXX/Sample_RNA150113BD_45_14-00152/RNA150113BD_45_14-00152_ATTGAGGA_L004_R2_007.fastq.gz</t>
  </si>
  <si>
    <t>/mnt/lustre1/HemMal/ForBackup/AML/BeatAML/rnaseq/raw/BeatAML1/FlowCell2/150313_D00735_0029_BC627JANXX/Sample_RNA150113BD_45_14-00152/RNA150113BD_45_14-00152_ATTGAGGA_L004_R1_004.fastq.gz</t>
  </si>
  <si>
    <t>/mnt/lustre1/HemMal/ForBackup/AML/BeatAML/rnaseq/raw/BeatAML1/FlowCell2/150313_D00735_0029_BC627JANXX/Sample_RNA150113BD_45_14-00152/RNA150113BD_45_14-00152_ATTGAGGA_L004_R2_001.fastq.gz</t>
  </si>
  <si>
    <t>/mnt/lustre1/HemMal/ForBackup/AML/BeatAML/rnaseq/raw/BeatAML1/FlowCell2/150313_D00735_0029_BC627JANXX/Sample_RNA150113BD_45_14-00152/RNA150113BD_45_14-00152_ATTGAGGA_L004_R1_009.fastq.gz</t>
  </si>
  <si>
    <t>/mnt/lustre1/HemMal/ForBackup/AML/BeatAML/rnaseq/raw/BeatAML1/FlowCell2/150313_D00735_0029_BC627JANXX/Sample_RNA150113BD_45_14-00152/RNA150113BD_45_14-00152_ATTGAGGA_L004_R2_002.fastq.gz</t>
  </si>
  <si>
    <t>/mnt/lustre1/HemMal/ForBackup/AML/BeatAML/rnaseq/raw/BeatAML1/FlowCell2/150313_D00735_0029_BC627JANXX/Sample_RNA150113BD_45_14-00152/RNA150113BD_45_14-00152_ATTGAGGA_L004_R1_012.fastq.gz</t>
  </si>
  <si>
    <t>/mnt/lustre1/HemMal/ForBackup/AML/BeatAML/rnaseq/raw/BeatAML1/FlowCell2/150313_D00735_0029_BC627JANXX/Sample_RNA150113BD_45_14-00152/RNA150113BD_45_14-00152_ATTGAGGA_L004_R2_006.fastq.gz</t>
  </si>
  <si>
    <t>/mnt/lustre1/HemMal/ForBackup/AML/BeatAML/rnaseq/raw/BeatAML1/FlowCell2/150313_D00735_0029_BC627JANXX/Sample_RNA150113BD_45_14-00152/RNA150113BD_45_14-00152_ATTGAGGA_L004_R2_011.fastq.gz</t>
  </si>
  <si>
    <t>/mnt/lustre1/HemMal/ForBackup/AML/BeatAML/rnaseq/raw/BeatAML1/FlowCell2/150313_D00735_0029_BC627JANXX/Sample_RNA150113BD_45_14-00152/RNA150113BD_45_14-00152_ATTGAGGA_L004_R1_011.fastq.gz</t>
  </si>
  <si>
    <t>/mnt/lustre1/HemMal/ForBackup/AML/BeatAML/rnaseq/raw/BeatAML1/FlowCell2/150313_D00735_0029_BC627JANXX/Sample_RNA150113BD_45_14-00152/RNA150113BD_45_14-00152_ATTGAGGA_L004_R1_001.fastq.gz</t>
  </si>
  <si>
    <t>/mnt/lustre1/HemMal/ForBackup/AML/BeatAML/rnaseq/raw/BeatAML1/FlowCell2/150313_D00735_0029_BC627JANXX/Sample_RNA150113BD_45_14-00152/RNA150113BD_45_14-00152_ATTGAGGA_L004_R2_005.fastq.gz</t>
  </si>
  <si>
    <t>/mnt/lustre1/HemMal/ForBackup/AML/BeatAML/rnaseq/raw/BeatAML1/FlowCell2/150313_D00735_0029_BC627JANXX/Sample_RNA150113BD_39_14-00044/RNA150113BD_39_14-00044_CCTAATCC_L002_R2_011.fastq.gz</t>
  </si>
  <si>
    <t>/mnt/lustre1/HemMal/ForBackup/AML/BeatAML/rnaseq/raw/BeatAML1/FlowCell2/150313_D00735_0029_BC627JANXX/Sample_RNA150113BD_39_14-00044/RNA150113BD_39_14-00044_CCTAATCC_L002_R1_003.fastq.gz</t>
  </si>
  <si>
    <t>/mnt/lustre1/HemMal/ForBackup/AML/BeatAML/rnaseq/raw/BeatAML1/FlowCell2/150313_D00735_0029_BC627JANXX/Sample_RNA150113BD_39_14-00044/RNA150113BD_39_14-00044_CCTAATCC_L002_R1_004.fastq.gz</t>
  </si>
  <si>
    <t>/mnt/lustre1/HemMal/ForBackup/AML/BeatAML/rnaseq/raw/BeatAML1/FlowCell2/150313_D00735_0029_BC627JANXX/Sample_RNA150113BD_39_14-00044/RNA150113BD_39_14-00044_CCTAATCC_L002_R2_002.fastq.gz</t>
  </si>
  <si>
    <t>/mnt/lustre1/HemMal/ForBackup/AML/BeatAML/rnaseq/raw/BeatAML1/FlowCell2/150313_D00735_0029_BC627JANXX/Sample_RNA150113BD_39_14-00044/RNA150113BD_39_14-00044_CCTAATCC_L002_R2_005.fastq.gz</t>
  </si>
  <si>
    <t>/mnt/lustre1/HemMal/ForBackup/AML/BeatAML/rnaseq/raw/BeatAML1/FlowCell2/150313_D00735_0029_BC627JANXX/Sample_RNA150113BD_39_14-00044/RNA150113BD_39_14-00044_CCTAATCC_L002_R2_008.fastq.gz</t>
  </si>
  <si>
    <t>/mnt/lustre1/HemMal/ForBackup/AML/BeatAML/rnaseq/raw/BeatAML1/FlowCell2/150313_D00735_0029_BC627JANXX/Sample_RNA150113BD_39_14-00044/RNA150113BD_39_14-00044_CCTAATCC_L002_R2_003.fastq.gz</t>
  </si>
  <si>
    <t>/mnt/lustre1/HemMal/ForBackup/AML/BeatAML/rnaseq/raw/BeatAML1/FlowCell2/150313_D00735_0029_BC627JANXX/Sample_RNA150113BD_39_14-00044/RNA150113BD_39_14-00044_CCTAATCC_L002_R2_010.fastq.gz</t>
  </si>
  <si>
    <t>/mnt/lustre1/HemMal/ForBackup/AML/BeatAML/rnaseq/raw/BeatAML1/FlowCell2/150313_D00735_0029_BC627JANXX/Sample_RNA150113BD_39_14-00044/RNA150113BD_39_14-00044_CCTAATCC_L002_R1_006.fastq.gz</t>
  </si>
  <si>
    <t>/mnt/lustre1/HemMal/ForBackup/AML/BeatAML/rnaseq/raw/BeatAML1/FlowCell2/150313_D00735_0029_BC627JANXX/Sample_RNA150113BD_39_14-00044/RNA150113BD_39_14-00044_CCTAATCC_L002_R2_001.fastq.gz</t>
  </si>
  <si>
    <t>/mnt/lustre1/HemMal/ForBackup/AML/BeatAML/rnaseq/raw/BeatAML1/FlowCell2/150313_D00735_0029_BC627JANXX/Sample_RNA150113BD_39_14-00044/RNA150113BD_39_14-00044_CCTAATCC_L002_R1_005.fastq.gz</t>
  </si>
  <si>
    <t>/mnt/lustre1/HemMal/ForBackup/AML/BeatAML/rnaseq/raw/BeatAML1/FlowCell2/150313_D00735_0029_BC627JANXX/Sample_RNA150113BD_39_14-00044/RNA150113BD_39_14-00044_CCTAATCC_L002_R1_009.fastq.gz</t>
  </si>
  <si>
    <t>/mnt/lustre1/HemMal/ForBackup/AML/BeatAML/rnaseq/raw/BeatAML1/FlowCell2/150313_D00735_0029_BC627JANXX/Sample_RNA150113BD_39_14-00044/RNA150113BD_39_14-00044_CCTAATCC_L002_R1_002.fastq.gz</t>
  </si>
  <si>
    <t>/mnt/lustre1/HemMal/ForBackup/AML/BeatAML/rnaseq/raw/BeatAML1/FlowCell2/150313_D00735_0029_BC627JANXX/Sample_RNA150113BD_39_14-00044/RNA150113BD_39_14-00044_CCTAATCC_L002_R1_001.fastq.gz</t>
  </si>
  <si>
    <t>/mnt/lustre1/HemMal/ForBackup/AML/BeatAML/rnaseq/raw/BeatAML1/FlowCell2/150313_D00735_0029_BC627JANXX/Sample_RNA150113BD_39_14-00044/RNA150113BD_39_14-00044_CCTAATCC_L002_R1_007.fastq.gz</t>
  </si>
  <si>
    <t>/mnt/lustre1/HemMal/ForBackup/AML/BeatAML/rnaseq/raw/BeatAML1/FlowCell2/150313_D00735_0029_BC627JANXX/Sample_RNA150113BD_39_14-00044/RNA150113BD_39_14-00044_CCTAATCC_L002_R1_010.fastq.gz</t>
  </si>
  <si>
    <t>/mnt/lustre1/HemMal/ForBackup/AML/BeatAML/rnaseq/raw/BeatAML1/FlowCell2/150313_D00735_0029_BC627JANXX/Sample_RNA150113BD_39_14-00044/RNA150113BD_39_14-00044_CCTAATCC_L002_R1_008.fastq.gz</t>
  </si>
  <si>
    <t>/mnt/lustre1/HemMal/ForBackup/AML/BeatAML/rnaseq/raw/BeatAML1/FlowCell2/150313_D00735_0029_BC627JANXX/Sample_RNA150113BD_39_14-00044/RNA150113BD_39_14-00044_CCTAATCC_L002_R2_006.fastq.gz</t>
  </si>
  <si>
    <t>/mnt/lustre1/HemMal/ForBackup/AML/BeatAML/rnaseq/raw/BeatAML1/FlowCell2/150313_D00735_0029_BC627JANXX/Sample_RNA150113BD_39_14-00044/RNA150113BD_39_14-00044_CCTAATCC_L002_R2_007.fastq.gz</t>
  </si>
  <si>
    <t>/mnt/lustre1/HemMal/ForBackup/AML/BeatAML/rnaseq/raw/BeatAML1/FlowCell2/150313_D00735_0029_BC627JANXX/Sample_RNA150113BD_39_14-00044/RNA150113BD_39_14-00044_CCTAATCC_L002_R2_004.fastq.gz</t>
  </si>
  <si>
    <t>/mnt/lustre1/HemMal/ForBackup/AML/BeatAML/rnaseq/raw/BeatAML1/FlowCell2/150313_D00735_0029_BC627JANXX/Sample_RNA150113BD_39_14-00044/RNA150113BD_39_14-00044_CCTAATCC_L002_R1_011.fastq.gz</t>
  </si>
  <si>
    <t>/mnt/lustre1/HemMal/ForBackup/AML/BeatAML/rnaseq/raw/BeatAML1/FlowCell2/150313_D00735_0029_BC627JANXX/Sample_RNA150113BD_39_14-00044/RNA150113BD_39_14-00044_CCTAATCC_L002_R2_009.fastq.gz</t>
  </si>
  <si>
    <t>/mnt/lustre1/HemMal/ForBackup/AML/BeatAML/rnaseq/raw/BeatAML1/FlowCell2/150313_D00735_0029_BC627JANXX/Sample_RNA150113BD_40_13-00558/RNA150113BD_40_13-00558_CTGAGCCA_L002_R2_004.fastq.gz</t>
  </si>
  <si>
    <t>/mnt/lustre1/HemMal/ForBackup/AML/BeatAML/rnaseq/raw/BeatAML1/FlowCell2/150313_D00735_0029_BC627JANXX/Sample_RNA150113BD_40_13-00558/RNA150113BD_40_13-00558_CTGAGCCA_L002_R1_006.fastq.gz</t>
  </si>
  <si>
    <t>/mnt/lustre1/HemMal/ForBackup/AML/BeatAML/rnaseq/raw/BeatAML1/FlowCell2/150313_D00735_0029_BC627JANXX/Sample_RNA150113BD_40_13-00558/RNA150113BD_40_13-00558_CTGAGCCA_L002_R2_005.fastq.gz</t>
  </si>
  <si>
    <t>/mnt/lustre1/HemMal/ForBackup/AML/BeatAML/rnaseq/raw/BeatAML1/FlowCell2/150313_D00735_0029_BC627JANXX/Sample_RNA150113BD_40_13-00558/RNA150113BD_40_13-00558_CTGAGCCA_L002_R2_001.fastq.gz</t>
  </si>
  <si>
    <t>/mnt/lustre1/HemMal/ForBackup/AML/BeatAML/rnaseq/raw/BeatAML1/FlowCell2/150313_D00735_0029_BC627JANXX/Sample_RNA150113BD_40_13-00558/RNA150113BD_40_13-00558_CTGAGCCA_L002_R1_008.fastq.gz</t>
  </si>
  <si>
    <t>/mnt/lustre1/HemMal/ForBackup/AML/BeatAML/rnaseq/raw/BeatAML1/FlowCell2/150313_D00735_0029_BC627JANXX/Sample_RNA150113BD_40_13-00558/RNA150113BD_40_13-00558_CTGAGCCA_L002_R1_005.fastq.gz</t>
  </si>
  <si>
    <t>/mnt/lustre1/HemMal/ForBackup/AML/BeatAML/rnaseq/raw/BeatAML1/FlowCell2/150313_D00735_0029_BC627JANXX/Sample_RNA150113BD_40_13-00558/RNA150113BD_40_13-00558_CTGAGCCA_L002_R2_011.fastq.gz</t>
  </si>
  <si>
    <t>/mnt/lustre1/HemMal/ForBackup/AML/BeatAML/rnaseq/raw/BeatAML1/FlowCell2/150313_D00735_0029_BC627JANXX/Sample_RNA150113BD_40_13-00558/RNA150113BD_40_13-00558_CTGAGCCA_L002_R2_003.fastq.gz</t>
  </si>
  <si>
    <t>/mnt/lustre1/HemMal/ForBackup/AML/BeatAML/rnaseq/raw/BeatAML1/FlowCell2/150313_D00735_0029_BC627JANXX/Sample_RNA150113BD_40_13-00558/RNA150113BD_40_13-00558_CTGAGCCA_L002_R1_003.fastq.gz</t>
  </si>
  <si>
    <t>/mnt/lustre1/HemMal/ForBackup/AML/BeatAML/rnaseq/raw/BeatAML1/FlowCell2/150313_D00735_0029_BC627JANXX/Sample_RNA150113BD_40_13-00558/RNA150113BD_40_13-00558_CTGAGCCA_L002_R2_007.fastq.gz</t>
  </si>
  <si>
    <t>/mnt/lustre1/HemMal/ForBackup/AML/BeatAML/rnaseq/raw/BeatAML1/FlowCell2/150313_D00735_0029_BC627JANXX/Sample_RNA150113BD_40_13-00558/RNA150113BD_40_13-00558_CTGAGCCA_L002_R2_002.fastq.gz</t>
  </si>
  <si>
    <t>/mnt/lustre1/HemMal/ForBackup/AML/BeatAML/rnaseq/raw/BeatAML1/FlowCell2/150313_D00735_0029_BC627JANXX/Sample_RNA150113BD_40_13-00558/RNA150113BD_40_13-00558_CTGAGCCA_L002_R1_011.fastq.gz</t>
  </si>
  <si>
    <t>/mnt/lustre1/HemMal/ForBackup/AML/BeatAML/rnaseq/raw/BeatAML1/FlowCell2/150313_D00735_0029_BC627JANXX/Sample_RNA150113BD_40_13-00558/RNA150113BD_40_13-00558_CTGAGCCA_L002_R2_006.fastq.gz</t>
  </si>
  <si>
    <t>/mnt/lustre1/HemMal/ForBackup/AML/BeatAML/rnaseq/raw/BeatAML1/FlowCell2/150313_D00735_0029_BC627JANXX/Sample_RNA150113BD_40_13-00558/RNA150113BD_40_13-00558_CTGAGCCA_L002_R1_010.fastq.gz</t>
  </si>
  <si>
    <t>/mnt/lustre1/HemMal/ForBackup/AML/BeatAML/rnaseq/raw/BeatAML1/FlowCell2/150313_D00735_0029_BC627JANXX/Sample_RNA150113BD_40_13-00558/RNA150113BD_40_13-00558_CTGAGCCA_L002_R1_009.fastq.gz</t>
  </si>
  <si>
    <t>/mnt/lustre1/HemMal/ForBackup/AML/BeatAML/rnaseq/raw/BeatAML1/FlowCell2/150313_D00735_0029_BC627JANXX/Sample_RNA150113BD_40_13-00558/RNA150113BD_40_13-00558_CTGAGCCA_L002_R2_008.fastq.gz</t>
  </si>
  <si>
    <t>/mnt/lustre1/HemMal/ForBackup/AML/BeatAML/rnaseq/raw/BeatAML1/FlowCell2/150313_D00735_0029_BC627JANXX/Sample_RNA150113BD_40_13-00558/RNA150113BD_40_13-00558_CTGAGCCA_L002_R1_001.fastq.gz</t>
  </si>
  <si>
    <t>/mnt/lustre1/HemMal/ForBackup/AML/BeatAML/rnaseq/raw/BeatAML1/FlowCell2/150313_D00735_0029_BC627JANXX/Sample_RNA150113BD_40_13-00558/RNA150113BD_40_13-00558_CTGAGCCA_L002_R2_009.fastq.gz</t>
  </si>
  <si>
    <t>/mnt/lustre1/HemMal/ForBackup/AML/BeatAML/rnaseq/raw/BeatAML1/FlowCell2/150313_D00735_0029_BC627JANXX/Sample_RNA150113BD_40_13-00558/RNA150113BD_40_13-00558_CTGAGCCA_L002_R1_002.fastq.gz</t>
  </si>
  <si>
    <t>/mnt/lustre1/HemMal/ForBackup/AML/BeatAML/rnaseq/raw/BeatAML1/FlowCell2/150313_D00735_0029_BC627JANXX/Sample_RNA150113BD_40_13-00558/RNA150113BD_40_13-00558_CTGAGCCA_L002_R1_007.fastq.gz</t>
  </si>
  <si>
    <t>/mnt/lustre1/HemMal/ForBackup/AML/BeatAML/rnaseq/raw/BeatAML1/FlowCell2/150313_D00735_0029_BC627JANXX/Sample_RNA150113BD_40_13-00558/RNA150113BD_40_13-00558_CTGAGCCA_L002_R1_004.fastq.gz</t>
  </si>
  <si>
    <t>/mnt/lustre1/HemMal/ForBackup/AML/BeatAML/rnaseq/raw/BeatAML1/FlowCell2/150313_D00735_0029_BC627JANXX/Sample_RNA150113BD_40_13-00558/RNA150113BD_40_13-00558_CTGAGCCA_L002_R2_010.fastq.gz</t>
  </si>
  <si>
    <t>/mnt/lustre1/HemMal/ForBackup/AML/BeatAML/rnaseq/raw/BeatAML1/FlowCell2/150313_D00735_0029_BC627JANXX/Sample_RNA150113BD_51_14-00031/RNA150113BD_51_14-00031_AACGTGAT_L005_R1_007.fastq.gz</t>
  </si>
  <si>
    <t>/mnt/lustre1/HemMal/ForBackup/AML/BeatAML/rnaseq/raw/BeatAML1/FlowCell2/150313_D00735_0029_BC627JANXX/Sample_RNA150113BD_51_14-00031/RNA150113BD_51_14-00031_AACGTGAT_L005_R1_001.fastq.gz</t>
  </si>
  <si>
    <t>/mnt/lustre1/HemMal/ForBackup/AML/BeatAML/rnaseq/raw/BeatAML1/FlowCell2/150313_D00735_0029_BC627JANXX/Sample_RNA150113BD_51_14-00031/RNA150113BD_51_14-00031_AACGTGAT_L005_R2_001.fastq.gz</t>
  </si>
  <si>
    <t>/mnt/lustre1/HemMal/ForBackup/AML/BeatAML/rnaseq/raw/BeatAML1/FlowCell2/150313_D00735_0029_BC627JANXX/Sample_RNA150113BD_51_14-00031/RNA150113BD_51_14-00031_AACGTGAT_L005_R2_002.fastq.gz</t>
  </si>
  <si>
    <t>/mnt/lustre1/HemMal/ForBackup/AML/BeatAML/rnaseq/raw/BeatAML1/FlowCell2/150313_D00735_0029_BC627JANXX/Sample_RNA150113BD_51_14-00031/RNA150113BD_51_14-00031_AACGTGAT_L005_R2_013.fastq.gz</t>
  </si>
  <si>
    <t>/mnt/lustre1/HemMal/ForBackup/AML/BeatAML/rnaseq/raw/BeatAML1/FlowCell2/150313_D00735_0029_BC627JANXX/Sample_RNA150113BD_51_14-00031/RNA150113BD_51_14-00031_AACGTGAT_L005_R2_007.fastq.gz</t>
  </si>
  <si>
    <t>/mnt/lustre1/HemMal/ForBackup/AML/BeatAML/rnaseq/raw/BeatAML1/FlowCell2/150313_D00735_0029_BC627JANXX/Sample_RNA150113BD_51_14-00031/RNA150113BD_51_14-00031_AACGTGAT_L005_R1_005.fastq.gz</t>
  </si>
  <si>
    <t>/mnt/lustre1/HemMal/ForBackup/AML/BeatAML/rnaseq/raw/BeatAML1/FlowCell2/150313_D00735_0029_BC627JANXX/Sample_RNA150113BD_51_14-00031/RNA150113BD_51_14-00031_AACGTGAT_L005_R1_012.fastq.gz</t>
  </si>
  <si>
    <t>/mnt/lustre1/HemMal/ForBackup/AML/BeatAML/rnaseq/raw/BeatAML1/FlowCell2/150313_D00735_0029_BC627JANXX/Sample_RNA150113BD_51_14-00031/RNA150113BD_51_14-00031_AACGTGAT_L005_R2_008.fastq.gz</t>
  </si>
  <si>
    <t>/mnt/lustre1/HemMal/ForBackup/AML/BeatAML/rnaseq/raw/BeatAML1/FlowCell2/150313_D00735_0029_BC627JANXX/Sample_RNA150113BD_51_14-00031/RNA150113BD_51_14-00031_AACGTGAT_L005_R1_011.fastq.gz</t>
  </si>
  <si>
    <t>/mnt/lustre1/HemMal/ForBackup/AML/BeatAML/rnaseq/raw/BeatAML1/FlowCell2/150313_D00735_0029_BC627JANXX/Sample_RNA150113BD_51_14-00031/RNA150113BD_51_14-00031_AACGTGAT_L005_R2_004.fastq.gz</t>
  </si>
  <si>
    <t>/mnt/lustre1/HemMal/ForBackup/AML/BeatAML/rnaseq/raw/BeatAML1/FlowCell2/150313_D00735_0029_BC627JANXX/Sample_RNA150113BD_51_14-00031/RNA150113BD_51_14-00031_AACGTGAT_L005_R2_005.fastq.gz</t>
  </si>
  <si>
    <t>/mnt/lustre1/HemMal/ForBackup/AML/BeatAML/rnaseq/raw/BeatAML1/FlowCell2/150313_D00735_0029_BC627JANXX/Sample_RNA150113BD_51_14-00031/RNA150113BD_51_14-00031_AACGTGAT_L005_R1_002.fastq.gz</t>
  </si>
  <si>
    <t>/mnt/lustre1/HemMal/ForBackup/AML/BeatAML/rnaseq/raw/BeatAML1/FlowCell2/150313_D00735_0029_BC627JANXX/Sample_RNA150113BD_51_14-00031/RNA150113BD_51_14-00031_AACGTGAT_L005_R2_012.fastq.gz</t>
  </si>
  <si>
    <t>/mnt/lustre1/HemMal/ForBackup/AML/BeatAML/rnaseq/raw/BeatAML1/FlowCell2/150313_D00735_0029_BC627JANXX/Sample_RNA150113BD_51_14-00031/RNA150113BD_51_14-00031_AACGTGAT_L005_R1_003.fastq.gz</t>
  </si>
  <si>
    <t>/mnt/lustre1/HemMal/ForBackup/AML/BeatAML/rnaseq/raw/BeatAML1/FlowCell2/150313_D00735_0029_BC627JANXX/Sample_RNA150113BD_51_14-00031/RNA150113BD_51_14-00031_AACGTGAT_L005_R1_013.fastq.gz</t>
  </si>
  <si>
    <t>/mnt/lustre1/HemMal/ForBackup/AML/BeatAML/rnaseq/raw/BeatAML1/FlowCell2/150313_D00735_0029_BC627JANXX/Sample_RNA150113BD_51_14-00031/RNA150113BD_51_14-00031_AACGTGAT_L005_R1_008.fastq.gz</t>
  </si>
  <si>
    <t>/mnt/lustre1/HemMal/ForBackup/AML/BeatAML/rnaseq/raw/BeatAML1/FlowCell2/150313_D00735_0029_BC627JANXX/Sample_RNA150113BD_51_14-00031/RNA150113BD_51_14-00031_AACGTGAT_L005_R1_009.fastq.gz</t>
  </si>
  <si>
    <t>/mnt/lustre1/HemMal/ForBackup/AML/BeatAML/rnaseq/raw/BeatAML1/FlowCell2/150313_D00735_0029_BC627JANXX/Sample_RNA150113BD_51_14-00031/RNA150113BD_51_14-00031_AACGTGAT_L005_R2_009.fastq.gz</t>
  </si>
  <si>
    <t>/mnt/lustre1/HemMal/ForBackup/AML/BeatAML/rnaseq/raw/BeatAML1/FlowCell2/150313_D00735_0029_BC627JANXX/Sample_RNA150113BD_51_14-00031/RNA150113BD_51_14-00031_AACGTGAT_L005_R2_010.fastq.gz</t>
  </si>
  <si>
    <t>/mnt/lustre1/HemMal/ForBackup/AML/BeatAML/rnaseq/raw/BeatAML1/FlowCell2/150313_D00735_0029_BC627JANXX/Sample_RNA150113BD_51_14-00031/RNA150113BD_51_14-00031_AACGTGAT_L005_R2_011.fastq.gz</t>
  </si>
  <si>
    <t>/mnt/lustre1/HemMal/ForBackup/AML/BeatAML/rnaseq/raw/BeatAML1/FlowCell2/150313_D00735_0029_BC627JANXX/Sample_RNA150113BD_51_14-00031/RNA150113BD_51_14-00031_AACGTGAT_L005_R2_003.fastq.gz</t>
  </si>
  <si>
    <t>/mnt/lustre1/HemMal/ForBackup/AML/BeatAML/rnaseq/raw/BeatAML1/FlowCell2/150313_D00735_0029_BC627JANXX/Sample_RNA150113BD_51_14-00031/RNA150113BD_51_14-00031_AACGTGAT_L005_R1_006.fastq.gz</t>
  </si>
  <si>
    <t>/mnt/lustre1/HemMal/ForBackup/AML/BeatAML/rnaseq/raw/BeatAML1/FlowCell2/150313_D00735_0029_BC627JANXX/Sample_RNA150113BD_51_14-00031/RNA150113BD_51_14-00031_AACGTGAT_L005_R2_006.fastq.gz</t>
  </si>
  <si>
    <t>/mnt/lustre1/HemMal/ForBackup/AML/BeatAML/rnaseq/raw/BeatAML1/FlowCell2/150313_D00735_0029_BC627JANXX/Sample_RNA150113BD_51_14-00031/RNA150113BD_51_14-00031_AACGTGAT_L005_R1_010.fastq.gz</t>
  </si>
  <si>
    <t>/mnt/lustre1/HemMal/ForBackup/AML/BeatAML/rnaseq/raw/BeatAML1/FlowCell2/150313_D00735_0029_BC627JANXX/Sample_RNA150113BD_51_14-00031/RNA150113BD_51_14-00031_AACGTGAT_L005_R1_004.fastq.gz</t>
  </si>
  <si>
    <t>/mnt/lustre1/HemMal/ForBackup/AML/BeatAML/rnaseq/raw/BeatAML1/FlowCell2/150313_D00735_0029_BC627JANXX/Sample_RNA150113BD_43_13-00602/RNA150113BD_43_13-00602_AGTACAAG_L003_R1_010.fastq.gz</t>
  </si>
  <si>
    <t>/mnt/lustre1/HemMal/ForBackup/AML/BeatAML/rnaseq/raw/BeatAML1/FlowCell2/150313_D00735_0029_BC627JANXX/Sample_RNA150113BD_43_13-00602/RNA150113BD_43_13-00602_AGTACAAG_L003_R1_002.fastq.gz</t>
  </si>
  <si>
    <t>/mnt/lustre1/HemMal/ForBackup/AML/BeatAML/rnaseq/raw/BeatAML1/FlowCell2/150313_D00735_0029_BC627JANXX/Sample_RNA150113BD_43_13-00602/RNA150113BD_43_13-00602_AGTACAAG_L003_R2_003.fastq.gz</t>
  </si>
  <si>
    <t>/mnt/lustre1/HemMal/ForBackup/AML/BeatAML/rnaseq/raw/BeatAML1/FlowCell2/150313_D00735_0029_BC627JANXX/Sample_RNA150113BD_43_13-00602/RNA150113BD_43_13-00602_AGTACAAG_L003_R1_003.fastq.gz</t>
  </si>
  <si>
    <t>/mnt/lustre1/HemMal/ForBackup/AML/BeatAML/rnaseq/raw/BeatAML1/FlowCell2/150313_D00735_0029_BC627JANXX/Sample_RNA150113BD_43_13-00602/RNA150113BD_43_13-00602_AGTACAAG_L003_R1_009.fastq.gz</t>
  </si>
  <si>
    <t>/mnt/lustre1/HemMal/ForBackup/AML/BeatAML/rnaseq/raw/BeatAML1/FlowCell2/150313_D00735_0029_BC627JANXX/Sample_RNA150113BD_43_13-00602/RNA150113BD_43_13-00602_AGTACAAG_L003_R1_006.fastq.gz</t>
  </si>
  <si>
    <t>/mnt/lustre1/HemMal/ForBackup/AML/BeatAML/rnaseq/raw/BeatAML1/FlowCell2/150313_D00735_0029_BC627JANXX/Sample_RNA150113BD_43_13-00602/RNA150113BD_43_13-00602_AGTACAAG_L003_R1_008.fastq.gz</t>
  </si>
  <si>
    <t>/mnt/lustre1/HemMal/ForBackup/AML/BeatAML/rnaseq/raw/BeatAML1/FlowCell2/150313_D00735_0029_BC627JANXX/Sample_RNA150113BD_43_13-00602/RNA150113BD_43_13-00602_AGTACAAG_L003_R2_009.fastq.gz</t>
  </si>
  <si>
    <t>/mnt/lustre1/HemMal/ForBackup/AML/BeatAML/rnaseq/raw/BeatAML1/FlowCell2/150313_D00735_0029_BC627JANXX/Sample_RNA150113BD_43_13-00602/RNA150113BD_43_13-00602_AGTACAAG_L003_R2_001.fastq.gz</t>
  </si>
  <si>
    <t>/mnt/lustre1/HemMal/ForBackup/AML/BeatAML/rnaseq/raw/BeatAML1/FlowCell2/150313_D00735_0029_BC627JANXX/Sample_RNA150113BD_43_13-00602/RNA150113BD_43_13-00602_AGTACAAG_L003_R1_007.fastq.gz</t>
  </si>
  <si>
    <t>/mnt/lustre1/HemMal/ForBackup/AML/BeatAML/rnaseq/raw/BeatAML1/FlowCell2/150313_D00735_0029_BC627JANXX/Sample_RNA150113BD_43_13-00602/RNA150113BD_43_13-00602_AGTACAAG_L003_R2_006.fastq.gz</t>
  </si>
  <si>
    <t>/mnt/lustre1/HemMal/ForBackup/AML/BeatAML/rnaseq/raw/BeatAML1/FlowCell2/150313_D00735_0029_BC627JANXX/Sample_RNA150113BD_43_13-00602/RNA150113BD_43_13-00602_AGTACAAG_L003_R1_001.fastq.gz</t>
  </si>
  <si>
    <t>/mnt/lustre1/HemMal/ForBackup/AML/BeatAML/rnaseq/raw/BeatAML1/FlowCell2/150313_D00735_0029_BC627JANXX/Sample_RNA150113BD_43_13-00602/RNA150113BD_43_13-00602_AGTACAAG_L003_R2_002.fastq.gz</t>
  </si>
  <si>
    <t>/mnt/lustre1/HemMal/ForBackup/AML/BeatAML/rnaseq/raw/BeatAML1/FlowCell2/150313_D00735_0029_BC627JANXX/Sample_RNA150113BD_43_13-00602/RNA150113BD_43_13-00602_AGTACAAG_L003_R2_008.fastq.gz</t>
  </si>
  <si>
    <t>/mnt/lustre1/HemMal/ForBackup/AML/BeatAML/rnaseq/raw/BeatAML1/FlowCell2/150313_D00735_0029_BC627JANXX/Sample_RNA150113BD_43_13-00602/RNA150113BD_43_13-00602_AGTACAAG_L003_R2_004.fastq.gz</t>
  </si>
  <si>
    <t>/mnt/lustre1/HemMal/ForBackup/AML/BeatAML/rnaseq/raw/BeatAML1/FlowCell2/150313_D00735_0029_BC627JANXX/Sample_RNA150113BD_43_13-00602/RNA150113BD_43_13-00602_AGTACAAG_L003_R1_004.fastq.gz</t>
  </si>
  <si>
    <t>/mnt/lustre1/HemMal/ForBackup/AML/BeatAML/rnaseq/raw/BeatAML1/FlowCell2/150313_D00735_0029_BC627JANXX/Sample_RNA150113BD_43_13-00602/RNA150113BD_43_13-00602_AGTACAAG_L003_R2_007.fastq.gz</t>
  </si>
  <si>
    <t>/mnt/lustre1/HemMal/ForBackup/AML/BeatAML/rnaseq/raw/BeatAML1/FlowCell2/150313_D00735_0029_BC627JANXX/Sample_RNA150113BD_43_13-00602/RNA150113BD_43_13-00602_AGTACAAG_L003_R1_005.fastq.gz</t>
  </si>
  <si>
    <t>/mnt/lustre1/HemMal/ForBackup/AML/BeatAML/rnaseq/raw/BeatAML1/FlowCell2/150313_D00735_0029_BC627JANXX/Sample_RNA150113BD_43_13-00602/RNA150113BD_43_13-00602_AGTACAAG_L003_R2_010.fastq.gz</t>
  </si>
  <si>
    <t>/mnt/lustre1/HemMal/ForBackup/AML/BeatAML/rnaseq/raw/BeatAML1/FlowCell2/150313_D00735_0029_BC627JANXX/Sample_RNA150113BD_43_13-00602/RNA150113BD_43_13-00602_AGTACAAG_L003_R2_005.fastq.gz</t>
  </si>
  <si>
    <t>/mnt/lustre1/HemMal/ForBackup/AML/BeatAML/rnaseq/raw/BeatAML1/FlowCell2/150313_D00735_0029_BC627JANXX/Sample_RNA150113BD_62_14-00725/RNA150113BD_62_14-00725_GATAGACA_L008_R1_008.fastq.gz</t>
  </si>
  <si>
    <t>/mnt/lustre1/HemMal/ForBackup/AML/BeatAML/rnaseq/raw/BeatAML1/FlowCell2/150313_D00735_0029_BC627JANXX/Sample_RNA150113BD_62_14-00725/RNA150113BD_62_14-00725_GATAGACA_L008_R1_011.fastq.gz</t>
  </si>
  <si>
    <t>/mnt/lustre1/HemMal/ForBackup/AML/BeatAML/rnaseq/raw/BeatAML1/FlowCell2/150313_D00735_0029_BC627JANXX/Sample_RNA150113BD_62_14-00725/RNA150113BD_62_14-00725_GATAGACA_L008_R2_013.fastq.gz</t>
  </si>
  <si>
    <t>/mnt/lustre1/HemMal/ForBackup/AML/BeatAML/rnaseq/raw/BeatAML1/FlowCell2/150313_D00735_0029_BC627JANXX/Sample_RNA150113BD_62_14-00725/RNA150113BD_62_14-00725_GATAGACA_L008_R1_007.fastq.gz</t>
  </si>
  <si>
    <t>/mnt/lustre1/HemMal/ForBackup/AML/BeatAML/rnaseq/raw/BeatAML1/FlowCell2/150313_D00735_0029_BC627JANXX/Sample_RNA150113BD_62_14-00725/RNA150113BD_62_14-00725_GATAGACA_L008_R2_005.fastq.gz</t>
  </si>
  <si>
    <t>/mnt/lustre1/HemMal/ForBackup/AML/BeatAML/rnaseq/raw/BeatAML1/FlowCell2/150313_D00735_0029_BC627JANXX/Sample_RNA150113BD_62_14-00725/RNA150113BD_62_14-00725_GATAGACA_L008_R1_003.fastq.gz</t>
  </si>
  <si>
    <t>/mnt/lustre1/HemMal/ForBackup/AML/BeatAML/rnaseq/raw/BeatAML1/FlowCell2/150313_D00735_0029_BC627JANXX/Sample_RNA150113BD_62_14-00725/RNA150113BD_62_14-00725_GATAGACA_L008_R1_005.fastq.gz</t>
  </si>
  <si>
    <t>/mnt/lustre1/HemMal/ForBackup/AML/BeatAML/rnaseq/raw/BeatAML1/FlowCell2/150313_D00735_0029_BC627JANXX/Sample_RNA150113BD_62_14-00725/RNA150113BD_62_14-00725_GATAGACA_L008_R2_012.fastq.gz</t>
  </si>
  <si>
    <t>/mnt/lustre1/HemMal/ForBackup/AML/BeatAML/rnaseq/raw/BeatAML1/FlowCell2/150313_D00735_0029_BC627JANXX/Sample_RNA150113BD_62_14-00725/RNA150113BD_62_14-00725_GATAGACA_L008_R2_011.fastq.gz</t>
  </si>
  <si>
    <t>/mnt/lustre1/HemMal/ForBackup/AML/BeatAML/rnaseq/raw/BeatAML1/FlowCell2/150313_D00735_0029_BC627JANXX/Sample_RNA150113BD_62_14-00725/RNA150113BD_62_14-00725_GATAGACA_L008_R2_006.fastq.gz</t>
  </si>
  <si>
    <t>/mnt/lustre1/HemMal/ForBackup/AML/BeatAML/rnaseq/raw/BeatAML1/FlowCell2/150313_D00735_0029_BC627JANXX/Sample_RNA150113BD_62_14-00725/RNA150113BD_62_14-00725_GATAGACA_L008_R2_009.fastq.gz</t>
  </si>
  <si>
    <t>/mnt/lustre1/HemMal/ForBackup/AML/BeatAML/rnaseq/raw/BeatAML1/FlowCell2/150313_D00735_0029_BC627JANXX/Sample_RNA150113BD_62_14-00725/RNA150113BD_62_14-00725_GATAGACA_L008_R2_010.fastq.gz</t>
  </si>
  <si>
    <t>/mnt/lustre1/HemMal/ForBackup/AML/BeatAML/rnaseq/raw/BeatAML1/FlowCell2/150313_D00735_0029_BC627JANXX/Sample_RNA150113BD_62_14-00725/RNA150113BD_62_14-00725_GATAGACA_L008_R2_003.fastq.gz</t>
  </si>
  <si>
    <t>/mnt/lustre1/HemMal/ForBackup/AML/BeatAML/rnaseq/raw/BeatAML1/FlowCell2/150313_D00735_0029_BC627JANXX/Sample_RNA150113BD_62_14-00725/RNA150113BD_62_14-00725_GATAGACA_L008_R2_001.fastq.gz</t>
  </si>
  <si>
    <t>/mnt/lustre1/HemMal/ForBackup/AML/BeatAML/rnaseq/raw/BeatAML1/FlowCell2/150313_D00735_0029_BC627JANXX/Sample_RNA150113BD_62_14-00725/RNA150113BD_62_14-00725_GATAGACA_L008_R1_012.fastq.gz</t>
  </si>
  <si>
    <t>/mnt/lustre1/HemMal/ForBackup/AML/BeatAML/rnaseq/raw/BeatAML1/FlowCell2/150313_D00735_0029_BC627JANXX/Sample_RNA150113BD_62_14-00725/RNA150113BD_62_14-00725_GATAGACA_L008_R1_013.fastq.gz</t>
  </si>
  <si>
    <t>/mnt/lustre1/HemMal/ForBackup/AML/BeatAML/rnaseq/raw/BeatAML1/FlowCell2/150313_D00735_0029_BC627JANXX/Sample_RNA150113BD_62_14-00725/RNA150113BD_62_14-00725_GATAGACA_L008_R2_008.fastq.gz</t>
  </si>
  <si>
    <t>/mnt/lustre1/HemMal/ForBackup/AML/BeatAML/rnaseq/raw/BeatAML1/FlowCell2/150313_D00735_0029_BC627JANXX/Sample_RNA150113BD_62_14-00725/RNA150113BD_62_14-00725_GATAGACA_L008_R2_004.fastq.gz</t>
  </si>
  <si>
    <t>/mnt/lustre1/HemMal/ForBackup/AML/BeatAML/rnaseq/raw/BeatAML1/FlowCell2/150313_D00735_0029_BC627JANXX/Sample_RNA150113BD_62_14-00725/RNA150113BD_62_14-00725_GATAGACA_L008_R1_009.fastq.gz</t>
  </si>
  <si>
    <t>/mnt/lustre1/HemMal/ForBackup/AML/BeatAML/rnaseq/raw/BeatAML1/FlowCell2/150313_D00735_0029_BC627JANXX/Sample_RNA150113BD_62_14-00725/RNA150113BD_62_14-00725_GATAGACA_L008_R1_001.fastq.gz</t>
  </si>
  <si>
    <t>/mnt/lustre1/HemMal/ForBackup/AML/BeatAML/rnaseq/raw/BeatAML1/FlowCell2/150313_D00735_0029_BC627JANXX/Sample_RNA150113BD_62_14-00725/RNA150113BD_62_14-00725_GATAGACA_L008_R1_002.fastq.gz</t>
  </si>
  <si>
    <t>/mnt/lustre1/HemMal/ForBackup/AML/BeatAML/rnaseq/raw/BeatAML1/FlowCell2/150313_D00735_0029_BC627JANXX/Sample_RNA150113BD_62_14-00725/RNA150113BD_62_14-00725_GATAGACA_L008_R1_010.fastq.gz</t>
  </si>
  <si>
    <t>/mnt/lustre1/HemMal/ForBackup/AML/BeatAML/rnaseq/raw/BeatAML1/FlowCell2/150313_D00735_0029_BC627JANXX/Sample_RNA150113BD_62_14-00725/RNA150113BD_62_14-00725_GATAGACA_L008_R2_002.fastq.gz</t>
  </si>
  <si>
    <t>/mnt/lustre1/HemMal/ForBackup/AML/BeatAML/rnaseq/raw/BeatAML1/FlowCell2/150313_D00735_0029_BC627JANXX/Sample_RNA150113BD_62_14-00725/RNA150113BD_62_14-00725_GATAGACA_L008_R2_007.fastq.gz</t>
  </si>
  <si>
    <t>/mnt/lustre1/HemMal/ForBackup/AML/BeatAML/rnaseq/raw/BeatAML1/FlowCell2/150313_D00735_0029_BC627JANXX/Sample_RNA150113BD_62_14-00725/RNA150113BD_62_14-00725_GATAGACA_L008_R1_006.fastq.gz</t>
  </si>
  <si>
    <t>/mnt/lustre1/HemMal/ForBackup/AML/BeatAML/rnaseq/raw/BeatAML1/FlowCell2/150313_D00735_0029_BC627JANXX/Sample_RNA150113BD_62_14-00725/RNA150113BD_62_14-00725_GATAGACA_L008_R1_004.fastq.gz</t>
  </si>
  <si>
    <t>/mnt/lustre1/HemMal/ForBackup/AML/BeatAML/rnaseq/raw/BeatAML1/FlowCell2/150313_D00735_0029_BC627JANXX/Sample_RNA150113BD_44_14-00781/RNA150113BD_44_14-00781_ACATTGGC_L003_R1_008.fastq.gz</t>
  </si>
  <si>
    <t>/mnt/lustre1/HemMal/ForBackup/AML/BeatAML/rnaseq/raw/BeatAML1/FlowCell2/150313_D00735_0029_BC627JANXX/Sample_RNA150113BD_44_14-00781/RNA150113BD_44_14-00781_ACATTGGC_L003_R1_009.fastq.gz</t>
  </si>
  <si>
    <t>/mnt/lustre1/HemMal/ForBackup/AML/BeatAML/rnaseq/raw/BeatAML1/FlowCell2/150313_D00735_0029_BC627JANXX/Sample_RNA150113BD_44_14-00781/RNA150113BD_44_14-00781_ACATTGGC_L003_R2_008.fastq.gz</t>
  </si>
  <si>
    <t>/mnt/lustre1/HemMal/ForBackup/AML/BeatAML/rnaseq/raw/BeatAML1/FlowCell2/150313_D00735_0029_BC627JANXX/Sample_RNA150113BD_44_14-00781/RNA150113BD_44_14-00781_ACATTGGC_L003_R2_005.fastq.gz</t>
  </si>
  <si>
    <t>/mnt/lustre1/HemMal/ForBackup/AML/BeatAML/rnaseq/raw/BeatAML1/FlowCell2/150313_D00735_0029_BC627JANXX/Sample_RNA150113BD_44_14-00781/RNA150113BD_44_14-00781_ACATTGGC_L003_R2_010.fastq.gz</t>
  </si>
  <si>
    <t>/mnt/lustre1/HemMal/ForBackup/AML/BeatAML/rnaseq/raw/BeatAML1/FlowCell2/150313_D00735_0029_BC627JANXX/Sample_RNA150113BD_44_14-00781/RNA150113BD_44_14-00781_ACATTGGC_L003_R2_006.fastq.gz</t>
  </si>
  <si>
    <t>/mnt/lustre1/HemMal/ForBackup/AML/BeatAML/rnaseq/raw/BeatAML1/FlowCell2/150313_D00735_0029_BC627JANXX/Sample_RNA150113BD_44_14-00781/RNA150113BD_44_14-00781_ACATTGGC_L003_R1_007.fastq.gz</t>
  </si>
  <si>
    <t>/mnt/lustre1/HemMal/ForBackup/AML/BeatAML/rnaseq/raw/BeatAML1/FlowCell2/150313_D00735_0029_BC627JANXX/Sample_RNA150113BD_44_14-00781/RNA150113BD_44_14-00781_ACATTGGC_L003_R2_009.fastq.gz</t>
  </si>
  <si>
    <t>/mnt/lustre1/HemMal/ForBackup/AML/BeatAML/rnaseq/raw/BeatAML1/FlowCell2/150313_D00735_0029_BC627JANXX/Sample_RNA150113BD_44_14-00781/RNA150113BD_44_14-00781_ACATTGGC_L003_R2_007.fastq.gz</t>
  </si>
  <si>
    <t>/mnt/lustre1/HemMal/ForBackup/AML/BeatAML/rnaseq/raw/BeatAML1/FlowCell2/150313_D00735_0029_BC627JANXX/Sample_RNA150113BD_44_14-00781/RNA150113BD_44_14-00781_ACATTGGC_L003_R1_003.fastq.gz</t>
  </si>
  <si>
    <t>/mnt/lustre1/HemMal/ForBackup/AML/BeatAML/rnaseq/raw/BeatAML1/FlowCell2/150313_D00735_0029_BC627JANXX/Sample_RNA150113BD_44_14-00781/RNA150113BD_44_14-00781_ACATTGGC_L003_R1_006.fastq.gz</t>
  </si>
  <si>
    <t>/mnt/lustre1/HemMal/ForBackup/AML/BeatAML/rnaseq/raw/BeatAML1/FlowCell2/150313_D00735_0029_BC627JANXX/Sample_RNA150113BD_44_14-00781/RNA150113BD_44_14-00781_ACATTGGC_L003_R1_010.fastq.gz</t>
  </si>
  <si>
    <t>/mnt/lustre1/HemMal/ForBackup/AML/BeatAML/rnaseq/raw/BeatAML1/FlowCell2/150313_D00735_0029_BC627JANXX/Sample_RNA150113BD_44_14-00781/RNA150113BD_44_14-00781_ACATTGGC_L003_R1_005.fastq.gz</t>
  </si>
  <si>
    <t>/mnt/lustre1/HemMal/ForBackup/AML/BeatAML/rnaseq/raw/BeatAML1/FlowCell2/150313_D00735_0029_BC627JANXX/Sample_RNA150113BD_44_14-00781/RNA150113BD_44_14-00781_ACATTGGC_L003_R1_002.fastq.gz</t>
  </si>
  <si>
    <t>/mnt/lustre1/HemMal/ForBackup/AML/BeatAML/rnaseq/raw/BeatAML1/FlowCell2/150313_D00735_0029_BC627JANXX/Sample_RNA150113BD_44_14-00781/RNA150113BD_44_14-00781_ACATTGGC_L003_R2_003.fastq.gz</t>
  </si>
  <si>
    <t>/mnt/lustre1/HemMal/ForBackup/AML/BeatAML/rnaseq/raw/BeatAML1/FlowCell2/150313_D00735_0029_BC627JANXX/Sample_RNA150113BD_44_14-00781/RNA150113BD_44_14-00781_ACATTGGC_L003_R2_001.fastq.gz</t>
  </si>
  <si>
    <t>/mnt/lustre1/HemMal/ForBackup/AML/BeatAML/rnaseq/raw/BeatAML1/FlowCell2/150313_D00735_0029_BC627JANXX/Sample_RNA150113BD_44_14-00781/RNA150113BD_44_14-00781_ACATTGGC_L003_R1_004.fastq.gz</t>
  </si>
  <si>
    <t>/mnt/lustre1/HemMal/ForBackup/AML/BeatAML/rnaseq/raw/BeatAML1/FlowCell2/150313_D00735_0029_BC627JANXX/Sample_RNA150113BD_44_14-00781/RNA150113BD_44_14-00781_ACATTGGC_L003_R2_002.fastq.gz</t>
  </si>
  <si>
    <t>/mnt/lustre1/HemMal/ForBackup/AML/BeatAML/rnaseq/raw/BeatAML1/FlowCell2/150313_D00735_0029_BC627JANXX/Sample_RNA150113BD_44_14-00781/RNA150113BD_44_14-00781_ACATTGGC_L003_R2_004.fastq.gz</t>
  </si>
  <si>
    <t>/mnt/lustre1/HemMal/ForBackup/AML/BeatAML/rnaseq/raw/BeatAML1/FlowCell2/150313_D00735_0029_BC627JANXX/Sample_RNA150113BD_44_14-00781/RNA150113BD_44_14-00781_ACATTGGC_L003_R1_001.fastq.gz</t>
  </si>
  <si>
    <t>/mnt/lustre1/HemMal/ForBackup/AML/BeatAML/rnaseq/raw/BeatAML1/FlowCell2/150313_D00735_0029_BC627JANXX/Sample_RNA150113BD_41_12-00150/RNA150113BD_41_12-00150_AGCCATGC_L003_R2_005.fastq.gz</t>
  </si>
  <si>
    <t>/mnt/lustre1/HemMal/ForBackup/AML/BeatAML/rnaseq/raw/BeatAML1/FlowCell2/150313_D00735_0029_BC627JANXX/Sample_RNA150113BD_41_12-00150/RNA150113BD_41_12-00150_AGCCATGC_L003_R1_005.fastq.gz</t>
  </si>
  <si>
    <t>/mnt/lustre1/HemMal/ForBackup/AML/BeatAML/rnaseq/raw/BeatAML1/FlowCell2/150313_D00735_0029_BC627JANXX/Sample_RNA150113BD_41_12-00150/RNA150113BD_41_12-00150_AGCCATGC_L003_R2_003.fastq.gz</t>
  </si>
  <si>
    <t>/mnt/lustre1/HemMal/ForBackup/AML/BeatAML/rnaseq/raw/BeatAML1/FlowCell2/150313_D00735_0029_BC627JANXX/Sample_RNA150113BD_41_12-00150/RNA150113BD_41_12-00150_AGCCATGC_L003_R2_007.fastq.gz</t>
  </si>
  <si>
    <t>/mnt/lustre1/HemMal/ForBackup/AML/BeatAML/rnaseq/raw/BeatAML1/FlowCell2/150313_D00735_0029_BC627JANXX/Sample_RNA150113BD_41_12-00150/RNA150113BD_41_12-00150_AGCCATGC_L003_R1_010.fastq.gz</t>
  </si>
  <si>
    <t>/mnt/lustre1/HemMal/ForBackup/AML/BeatAML/rnaseq/raw/BeatAML1/FlowCell2/150313_D00735_0029_BC627JANXX/Sample_RNA150113BD_41_12-00150/RNA150113BD_41_12-00150_AGCCATGC_L003_R1_007.fastq.gz</t>
  </si>
  <si>
    <t>/mnt/lustre1/HemMal/ForBackup/AML/BeatAML/rnaseq/raw/BeatAML1/FlowCell2/150313_D00735_0029_BC627JANXX/Sample_RNA150113BD_41_12-00150/RNA150113BD_41_12-00150_AGCCATGC_L003_R2_012.fastq.gz</t>
  </si>
  <si>
    <t>/mnt/lustre1/HemMal/ForBackup/AML/BeatAML/rnaseq/raw/BeatAML1/FlowCell2/150313_D00735_0029_BC627JANXX/Sample_RNA150113BD_41_12-00150/RNA150113BD_41_12-00150_AGCCATGC_L003_R1_006.fastq.gz</t>
  </si>
  <si>
    <t>/mnt/lustre1/HemMal/ForBackup/AML/BeatAML/rnaseq/raw/BeatAML1/FlowCell2/150313_D00735_0029_BC627JANXX/Sample_RNA150113BD_41_12-00150/RNA150113BD_41_12-00150_AGCCATGC_L003_R1_003.fastq.gz</t>
  </si>
  <si>
    <t>/mnt/lustre1/HemMal/ForBackup/AML/BeatAML/rnaseq/raw/BeatAML1/FlowCell2/150313_D00735_0029_BC627JANXX/Sample_RNA150113BD_41_12-00150/RNA150113BD_41_12-00150_AGCCATGC_L003_R2_002.fastq.gz</t>
  </si>
  <si>
    <t>/mnt/lustre1/HemMal/ForBackup/AML/BeatAML/rnaseq/raw/BeatAML1/FlowCell2/150313_D00735_0029_BC627JANXX/Sample_RNA150113BD_41_12-00150/RNA150113BD_41_12-00150_AGCCATGC_L003_R1_002.fastq.gz</t>
  </si>
  <si>
    <t>/mnt/lustre1/HemMal/ForBackup/AML/BeatAML/rnaseq/raw/BeatAML1/FlowCell2/150313_D00735_0029_BC627JANXX/Sample_RNA150113BD_41_12-00150/RNA150113BD_41_12-00150_AGCCATGC_L003_R1_001.fastq.gz</t>
  </si>
  <si>
    <t>/mnt/lustre1/HemMal/ForBackup/AML/BeatAML/rnaseq/raw/BeatAML1/FlowCell2/150313_D00735_0029_BC627JANXX/Sample_RNA150113BD_41_12-00150/RNA150113BD_41_12-00150_AGCCATGC_L003_R1_008.fastq.gz</t>
  </si>
  <si>
    <t>/mnt/lustre1/HemMal/ForBackup/AML/BeatAML/rnaseq/raw/BeatAML1/FlowCell2/150313_D00735_0029_BC627JANXX/Sample_RNA150113BD_41_12-00150/RNA150113BD_41_12-00150_AGCCATGC_L003_R1_009.fastq.gz</t>
  </si>
  <si>
    <t>/mnt/lustre1/HemMal/ForBackup/AML/BeatAML/rnaseq/raw/BeatAML1/FlowCell2/150313_D00735_0029_BC627JANXX/Sample_RNA150113BD_41_12-00150/RNA150113BD_41_12-00150_AGCCATGC_L003_R1_012.fastq.gz</t>
  </si>
  <si>
    <t>/mnt/lustre1/HemMal/ForBackup/AML/BeatAML/rnaseq/raw/BeatAML1/FlowCell2/150313_D00735_0029_BC627JANXX/Sample_RNA150113BD_41_12-00150/RNA150113BD_41_12-00150_AGCCATGC_L003_R1_004.fastq.gz</t>
  </si>
  <si>
    <t>/mnt/lustre1/HemMal/ForBackup/AML/BeatAML/rnaseq/raw/BeatAML1/FlowCell2/150313_D00735_0029_BC627JANXX/Sample_RNA150113BD_41_12-00150/RNA150113BD_41_12-00150_AGCCATGC_L003_R2_004.fastq.gz</t>
  </si>
  <si>
    <t>/mnt/lustre1/HemMal/ForBackup/AML/BeatAML/rnaseq/raw/BeatAML1/FlowCell2/150313_D00735_0029_BC627JANXX/Sample_RNA150113BD_41_12-00150/RNA150113BD_41_12-00150_AGCCATGC_L003_R2_008.fastq.gz</t>
  </si>
  <si>
    <t>/mnt/lustre1/HemMal/ForBackup/AML/BeatAML/rnaseq/raw/BeatAML1/FlowCell2/150313_D00735_0029_BC627JANXX/Sample_RNA150113BD_41_12-00150/RNA150113BD_41_12-00150_AGCCATGC_L003_R2_010.fastq.gz</t>
  </si>
  <si>
    <t>/mnt/lustre1/HemMal/ForBackup/AML/BeatAML/rnaseq/raw/BeatAML1/FlowCell2/150313_D00735_0029_BC627JANXX/Sample_RNA150113BD_41_12-00150/RNA150113BD_41_12-00150_AGCCATGC_L003_R2_009.fastq.gz</t>
  </si>
  <si>
    <t>/mnt/lustre1/HemMal/ForBackup/AML/BeatAML/rnaseq/raw/BeatAML1/FlowCell2/150313_D00735_0029_BC627JANXX/Sample_RNA150113BD_41_12-00150/RNA150113BD_41_12-00150_AGCCATGC_L003_R2_001.fastq.gz</t>
  </si>
  <si>
    <t>/mnt/lustre1/HemMal/ForBackup/AML/BeatAML/rnaseq/raw/BeatAML1/FlowCell2/150313_D00735_0029_BC627JANXX/Sample_RNA150113BD_41_12-00150/RNA150113BD_41_12-00150_AGCCATGC_L003_R1_011.fastq.gz</t>
  </si>
  <si>
    <t>/mnt/lustre1/HemMal/ForBackup/AML/BeatAML/rnaseq/raw/BeatAML1/FlowCell2/150313_D00735_0029_BC627JANXX/Sample_RNA150113BD_41_12-00150/RNA150113BD_41_12-00150_AGCCATGC_L003_R2_006.fastq.gz</t>
  </si>
  <si>
    <t>/mnt/lustre1/HemMal/ForBackup/AML/BeatAML/rnaseq/raw/BeatAML1/FlowCell2/150313_D00735_0029_BC627JANXX/Sample_RNA150113BD_41_12-00150/RNA150113BD_41_12-00150_AGCCATGC_L003_R2_011.fastq.gz</t>
  </si>
  <si>
    <t>/mnt/lustre1/HemMal/ForBackup/AML/BeatAML/rnaseq/raw/BeatAML1/FlowCell2/150313_D00735_0029_BC627JANXX/Sample_RNA150113BD_63_14-00355/RNA150113BD_63_14-00355_AAGGACAC_L008_R2_013.fastq.gz</t>
  </si>
  <si>
    <t>/mnt/lustre1/HemMal/ForBackup/AML/BeatAML/rnaseq/raw/BeatAML1/FlowCell2/150313_D00735_0029_BC627JANXX/Sample_RNA150113BD_63_14-00355/RNA150113BD_63_14-00355_AAGGACAC_L008_R2_005.fastq.gz</t>
  </si>
  <si>
    <t>/mnt/lustre1/HemMal/ForBackup/AML/BeatAML/rnaseq/raw/BeatAML1/FlowCell2/150313_D00735_0029_BC627JANXX/Sample_RNA150113BD_63_14-00355/RNA150113BD_63_14-00355_AAGGACAC_L008_R1_001.fastq.gz</t>
  </si>
  <si>
    <t>/mnt/lustre1/HemMal/ForBackup/AML/BeatAML/rnaseq/raw/BeatAML1/FlowCell2/150313_D00735_0029_BC627JANXX/Sample_RNA150113BD_63_14-00355/RNA150113BD_63_14-00355_AAGGACAC_L008_R1_005.fastq.gz</t>
  </si>
  <si>
    <t>/mnt/lustre1/HemMal/ForBackup/AML/BeatAML/rnaseq/raw/BeatAML1/FlowCell2/150313_D00735_0029_BC627JANXX/Sample_RNA150113BD_63_14-00355/RNA150113BD_63_14-00355_AAGGACAC_L008_R2_012.fastq.gz</t>
  </si>
  <si>
    <t>/mnt/lustre1/HemMal/ForBackup/AML/BeatAML/rnaseq/raw/BeatAML1/FlowCell2/150313_D00735_0029_BC627JANXX/Sample_RNA150113BD_63_14-00355/RNA150113BD_63_14-00355_AAGGACAC_L008_R2_010.fastq.gz</t>
  </si>
  <si>
    <t>/mnt/lustre1/HemMal/ForBackup/AML/BeatAML/rnaseq/raw/BeatAML1/FlowCell2/150313_D00735_0029_BC627JANXX/Sample_RNA150113BD_63_14-00355/RNA150113BD_63_14-00355_AAGGACAC_L008_R2_002.fastq.gz</t>
  </si>
  <si>
    <t>/mnt/lustre1/HemMal/ForBackup/AML/BeatAML/rnaseq/raw/BeatAML1/FlowCell2/150313_D00735_0029_BC627JANXX/Sample_RNA150113BD_63_14-00355/RNA150113BD_63_14-00355_AAGGACAC_L008_R1_003.fastq.gz</t>
  </si>
  <si>
    <t>/mnt/lustre1/HemMal/ForBackup/AML/BeatAML/rnaseq/raw/BeatAML1/FlowCell2/150313_D00735_0029_BC627JANXX/Sample_RNA150113BD_63_14-00355/RNA150113BD_63_14-00355_AAGGACAC_L008_R1_009.fastq.gz</t>
  </si>
  <si>
    <t>/mnt/lustre1/HemMal/ForBackup/AML/BeatAML/rnaseq/raw/BeatAML1/FlowCell2/150313_D00735_0029_BC627JANXX/Sample_RNA150113BD_63_14-00355/RNA150113BD_63_14-00355_AAGGACAC_L008_R1_008.fastq.gz</t>
  </si>
  <si>
    <t>/mnt/lustre1/HemMal/ForBackup/AML/BeatAML/rnaseq/raw/BeatAML1/FlowCell2/150313_D00735_0029_BC627JANXX/Sample_RNA150113BD_63_14-00355/RNA150113BD_63_14-00355_AAGGACAC_L008_R1_013.fastq.gz</t>
  </si>
  <si>
    <t>/mnt/lustre1/HemMal/ForBackup/AML/BeatAML/rnaseq/raw/BeatAML1/FlowCell2/150313_D00735_0029_BC627JANXX/Sample_RNA150113BD_63_14-00355/RNA150113BD_63_14-00355_AAGGACAC_L008_R1_012.fastq.gz</t>
  </si>
  <si>
    <t>/mnt/lustre1/HemMal/ForBackup/AML/BeatAML/rnaseq/raw/BeatAML1/FlowCell2/150313_D00735_0029_BC627JANXX/Sample_RNA150113BD_63_14-00355/RNA150113BD_63_14-00355_AAGGACAC_L008_R2_004.fastq.gz</t>
  </si>
  <si>
    <t>/mnt/lustre1/HemMal/ForBackup/AML/BeatAML/rnaseq/raw/BeatAML1/FlowCell2/150313_D00735_0029_BC627JANXX/Sample_RNA150113BD_63_14-00355/RNA150113BD_63_14-00355_AAGGACAC_L008_R1_006.fastq.gz</t>
  </si>
  <si>
    <t>/mnt/lustre1/HemMal/ForBackup/AML/BeatAML/rnaseq/raw/BeatAML1/FlowCell2/150313_D00735_0029_BC627JANXX/Sample_RNA150113BD_63_14-00355/RNA150113BD_63_14-00355_AAGGACAC_L008_R2_007.fastq.gz</t>
  </si>
  <si>
    <t>/mnt/lustre1/HemMal/ForBackup/AML/BeatAML/rnaseq/raw/BeatAML1/FlowCell2/150313_D00735_0029_BC627JANXX/Sample_RNA150113BD_63_14-00355/RNA150113BD_63_14-00355_AAGGACAC_L008_R1_002.fastq.gz</t>
  </si>
  <si>
    <t>/mnt/lustre1/HemMal/ForBackup/AML/BeatAML/rnaseq/raw/BeatAML1/FlowCell2/150313_D00735_0029_BC627JANXX/Sample_RNA150113BD_63_14-00355/RNA150113BD_63_14-00355_AAGGACAC_L008_R2_009.fastq.gz</t>
  </si>
  <si>
    <t>/mnt/lustre1/HemMal/ForBackup/AML/BeatAML/rnaseq/raw/BeatAML1/FlowCell2/150313_D00735_0029_BC627JANXX/Sample_RNA150113BD_63_14-00355/RNA150113BD_63_14-00355_AAGGACAC_L008_R1_010.fastq.gz</t>
  </si>
  <si>
    <t>/mnt/lustre1/HemMal/ForBackup/AML/BeatAML/rnaseq/raw/BeatAML1/FlowCell2/150313_D00735_0029_BC627JANXX/Sample_RNA150113BD_63_14-00355/RNA150113BD_63_14-00355_AAGGACAC_L008_R2_003.fastq.gz</t>
  </si>
  <si>
    <t>/mnt/lustre1/HemMal/ForBackup/AML/BeatAML/rnaseq/raw/BeatAML1/FlowCell2/150313_D00735_0029_BC627JANXX/Sample_RNA150113BD_63_14-00355/RNA150113BD_63_14-00355_AAGGACAC_L008_R1_004.fastq.gz</t>
  </si>
  <si>
    <t>/mnt/lustre1/HemMal/ForBackup/AML/BeatAML/rnaseq/raw/BeatAML1/FlowCell2/150313_D00735_0029_BC627JANXX/Sample_RNA150113BD_63_14-00355/RNA150113BD_63_14-00355_AAGGACAC_L008_R2_011.fastq.gz</t>
  </si>
  <si>
    <t>/mnt/lustre1/HemMal/ForBackup/AML/BeatAML/rnaseq/raw/BeatAML1/FlowCell2/150313_D00735_0029_BC627JANXX/Sample_RNA150113BD_63_14-00355/RNA150113BD_63_14-00355_AAGGACAC_L008_R1_011.fastq.gz</t>
  </si>
  <si>
    <t>/mnt/lustre1/HemMal/ForBackup/AML/BeatAML/rnaseq/raw/BeatAML1/FlowCell2/150313_D00735_0029_BC627JANXX/Sample_RNA150113BD_63_14-00355/RNA150113BD_63_14-00355_AAGGACAC_L008_R2_008.fastq.gz</t>
  </si>
  <si>
    <t>/mnt/lustre1/HemMal/ForBackup/AML/BeatAML/rnaseq/raw/BeatAML1/FlowCell2/150313_D00735_0029_BC627JANXX/Sample_RNA150113BD_63_14-00355/RNA150113BD_63_14-00355_AAGGACAC_L008_R2_006.fastq.gz</t>
  </si>
  <si>
    <t>/mnt/lustre1/HemMal/ForBackup/AML/BeatAML/rnaseq/raw/BeatAML1/FlowCell2/150313_D00735_0029_BC627JANXX/Sample_RNA150113BD_63_14-00355/RNA150113BD_63_14-00355_AAGGACAC_L008_R2_001.fastq.gz</t>
  </si>
  <si>
    <t>/mnt/lustre1/HemMal/ForBackup/AML/BeatAML/rnaseq/raw/BeatAML1/FlowCell2/150313_D00735_0029_BC627JANXX/Sample_RNA150113BD_63_14-00355/RNA150113BD_63_14-00355_AAGGACAC_L008_R1_007.fastq.gz</t>
  </si>
  <si>
    <t>/mnt/lustre1/HemMal/ForBackup/AML/BeatAML/rnaseq/raw/BeatAML1/FlowCell2/150313_D00735_0029_BC627JANXX/Sample_RNA150113BD_55_14-00083/RNA150113BD_55_14-00083_ATTGGCTC_L006_R1_006.fastq.gz</t>
  </si>
  <si>
    <t>/mnt/lustre1/HemMal/ForBackup/AML/BeatAML/rnaseq/raw/BeatAML1/FlowCell2/150313_D00735_0029_BC627JANXX/Sample_RNA150113BD_55_14-00083/RNA150113BD_55_14-00083_ATTGGCTC_L006_R1_004.fastq.gz</t>
  </si>
  <si>
    <t>/mnt/lustre1/HemMal/ForBackup/AML/BeatAML/rnaseq/raw/BeatAML1/FlowCell2/150313_D00735_0029_BC627JANXX/Sample_RNA150113BD_55_14-00083/RNA150113BD_55_14-00083_ATTGGCTC_L006_R2_010.fastq.gz</t>
  </si>
  <si>
    <t>/mnt/lustre1/HemMal/ForBackup/AML/BeatAML/rnaseq/raw/BeatAML1/FlowCell2/150313_D00735_0029_BC627JANXX/Sample_RNA150113BD_55_14-00083/RNA150113BD_55_14-00083_ATTGGCTC_L006_R1_009.fastq.gz</t>
  </si>
  <si>
    <t>/mnt/lustre1/HemMal/ForBackup/AML/BeatAML/rnaseq/raw/BeatAML1/FlowCell2/150313_D00735_0029_BC627JANXX/Sample_RNA150113BD_55_14-00083/RNA150113BD_55_14-00083_ATTGGCTC_L006_R2_011.fastq.gz</t>
  </si>
  <si>
    <t>/mnt/lustre1/HemMal/ForBackup/AML/BeatAML/rnaseq/raw/BeatAML1/FlowCell2/150313_D00735_0029_BC627JANXX/Sample_RNA150113BD_55_14-00083/RNA150113BD_55_14-00083_ATTGGCTC_L006_R1_002.fastq.gz</t>
  </si>
  <si>
    <t>/mnt/lustre1/HemMal/ForBackup/AML/BeatAML/rnaseq/raw/BeatAML1/FlowCell2/150313_D00735_0029_BC627JANXX/Sample_RNA150113BD_55_14-00083/RNA150113BD_55_14-00083_ATTGGCTC_L006_R1_005.fastq.gz</t>
  </si>
  <si>
    <t>/mnt/lustre1/HemMal/ForBackup/AML/BeatAML/rnaseq/raw/BeatAML1/FlowCell2/150313_D00735_0029_BC627JANXX/Sample_RNA150113BD_55_14-00083/RNA150113BD_55_14-00083_ATTGGCTC_L006_R1_008.fastq.gz</t>
  </si>
  <si>
    <t>/mnt/lustre1/HemMal/ForBackup/AML/BeatAML/rnaseq/raw/BeatAML1/FlowCell2/150313_D00735_0029_BC627JANXX/Sample_RNA150113BD_55_14-00083/RNA150113BD_55_14-00083_ATTGGCTC_L006_R2_012.fastq.gz</t>
  </si>
  <si>
    <t>/mnt/lustre1/HemMal/ForBackup/AML/BeatAML/rnaseq/raw/BeatAML1/FlowCell2/150313_D00735_0029_BC627JANXX/Sample_RNA150113BD_55_14-00083/RNA150113BD_55_14-00083_ATTGGCTC_L006_R1_003.fastq.gz</t>
  </si>
  <si>
    <t>/mnt/lustre1/HemMal/ForBackup/AML/BeatAML/rnaseq/raw/BeatAML1/FlowCell2/150313_D00735_0029_BC627JANXX/Sample_RNA150113BD_55_14-00083/RNA150113BD_55_14-00083_ATTGGCTC_L006_R2_003.fastq.gz</t>
  </si>
  <si>
    <t>/mnt/lustre1/HemMal/ForBackup/AML/BeatAML/rnaseq/raw/BeatAML1/FlowCell2/150313_D00735_0029_BC627JANXX/Sample_RNA150113BD_55_14-00083/RNA150113BD_55_14-00083_ATTGGCTC_L006_R2_009.fastq.gz</t>
  </si>
  <si>
    <t>/mnt/lustre1/HemMal/ForBackup/AML/BeatAML/rnaseq/raw/BeatAML1/FlowCell2/150313_D00735_0029_BC627JANXX/Sample_RNA150113BD_55_14-00083/RNA150113BD_55_14-00083_ATTGGCTC_L006_R2_006.fastq.gz</t>
  </si>
  <si>
    <t>/mnt/lustre1/HemMal/ForBackup/AML/BeatAML/rnaseq/raw/BeatAML1/FlowCell2/150313_D00735_0029_BC627JANXX/Sample_RNA150113BD_55_14-00083/RNA150113BD_55_14-00083_ATTGGCTC_L006_R1_001.fastq.gz</t>
  </si>
  <si>
    <t>/mnt/lustre1/HemMal/ForBackup/AML/BeatAML/rnaseq/raw/BeatAML1/FlowCell2/150313_D00735_0029_BC627JANXX/Sample_RNA150113BD_55_14-00083/RNA150113BD_55_14-00083_ATTGGCTC_L006_R2_007.fastq.gz</t>
  </si>
  <si>
    <t>/mnt/lustre1/HemMal/ForBackup/AML/BeatAML/rnaseq/raw/BeatAML1/FlowCell2/150313_D00735_0029_BC627JANXX/Sample_RNA150113BD_55_14-00083/RNA150113BD_55_14-00083_ATTGGCTC_L006_R2_004.fastq.gz</t>
  </si>
  <si>
    <t>/mnt/lustre1/HemMal/ForBackup/AML/BeatAML/rnaseq/raw/BeatAML1/FlowCell2/150313_D00735_0029_BC627JANXX/Sample_RNA150113BD_55_14-00083/RNA150113BD_55_14-00083_ATTGGCTC_L006_R1_011.fastq.gz</t>
  </si>
  <si>
    <t>/mnt/lustre1/HemMal/ForBackup/AML/BeatAML/rnaseq/raw/BeatAML1/FlowCell2/150313_D00735_0029_BC627JANXX/Sample_RNA150113BD_55_14-00083/RNA150113BD_55_14-00083_ATTGGCTC_L006_R1_010.fastq.gz</t>
  </si>
  <si>
    <t>/mnt/lustre1/HemMal/ForBackup/AML/BeatAML/rnaseq/raw/BeatAML1/FlowCell2/150313_D00735_0029_BC627JANXX/Sample_RNA150113BD_55_14-00083/RNA150113BD_55_14-00083_ATTGGCTC_L006_R2_001.fastq.gz</t>
  </si>
  <si>
    <t>/mnt/lustre1/HemMal/ForBackup/AML/BeatAML/rnaseq/raw/BeatAML1/FlowCell2/150313_D00735_0029_BC627JANXX/Sample_RNA150113BD_55_14-00083/RNA150113BD_55_14-00083_ATTGGCTC_L006_R2_005.fastq.gz</t>
  </si>
  <si>
    <t>/mnt/lustre1/HemMal/ForBackup/AML/BeatAML/rnaseq/raw/BeatAML1/FlowCell2/150313_D00735_0029_BC627JANXX/Sample_RNA150113BD_55_14-00083/RNA150113BD_55_14-00083_ATTGGCTC_L006_R1_007.fastq.gz</t>
  </si>
  <si>
    <t>/mnt/lustre1/HemMal/ForBackup/AML/BeatAML/rnaseq/raw/BeatAML1/FlowCell2/150313_D00735_0029_BC627JANXX/Sample_RNA150113BD_55_14-00083/RNA150113BD_55_14-00083_ATTGGCTC_L006_R2_002.fastq.gz</t>
  </si>
  <si>
    <t>/mnt/lustre1/HemMal/ForBackup/AML/BeatAML/rnaseq/raw/BeatAML1/FlowCell2/150313_D00735_0029_BC627JANXX/Sample_RNA150113BD_55_14-00083/RNA150113BD_55_14-00083_ATTGGCTC_L006_R2_008.fastq.gz</t>
  </si>
  <si>
    <t>/mnt/lustre1/HemMal/ForBackup/AML/BeatAML/rnaseq/raw/BeatAML1/FlowCell2/150313_D00735_0029_BC627JANXX/Sample_RNA150113BD_55_14-00083/RNA150113BD_55_14-00083_ATTGGCTC_L006_R1_012.fastq.gz</t>
  </si>
  <si>
    <t>/mnt/lustre1/HemMal/ForBackup/AML/BeatAML/rnaseq/raw/BeatAML1/FlowCell2/150313_D00735_0029_BC627JANXX/Sample_RNA150113BD_54_14-00092/RNA150113BD_54_14-00092_GACTAGTA_L006_R1_003.fastq.gz</t>
  </si>
  <si>
    <t>/mnt/lustre1/HemMal/ForBackup/AML/BeatAML/rnaseq/raw/BeatAML1/FlowCell2/150313_D00735_0029_BC627JANXX/Sample_RNA150113BD_54_14-00092/RNA150113BD_54_14-00092_GACTAGTA_L006_R2_002.fastq.gz</t>
  </si>
  <si>
    <t>/mnt/lustre1/HemMal/ForBackup/AML/BeatAML/rnaseq/raw/BeatAML1/FlowCell2/150313_D00735_0029_BC627JANXX/Sample_RNA150113BD_54_14-00092/RNA150113BD_54_14-00092_GACTAGTA_L006_R1_014.fastq.gz</t>
  </si>
  <si>
    <t>/mnt/lustre1/HemMal/ForBackup/AML/BeatAML/rnaseq/raw/BeatAML1/FlowCell2/150313_D00735_0029_BC627JANXX/Sample_RNA150113BD_54_14-00092/RNA150113BD_54_14-00092_GACTAGTA_L006_R2_005.fastq.gz</t>
  </si>
  <si>
    <t>/mnt/lustre1/HemMal/ForBackup/AML/BeatAML/rnaseq/raw/BeatAML1/FlowCell2/150313_D00735_0029_BC627JANXX/Sample_RNA150113BD_54_14-00092/RNA150113BD_54_14-00092_GACTAGTA_L006_R1_007.fastq.gz</t>
  </si>
  <si>
    <t>/mnt/lustre1/HemMal/ForBackup/AML/BeatAML/rnaseq/raw/BeatAML1/FlowCell2/150313_D00735_0029_BC627JANXX/Sample_RNA150113BD_54_14-00092/RNA150113BD_54_14-00092_GACTAGTA_L006_R2_003.fastq.gz</t>
  </si>
  <si>
    <t>/mnt/lustre1/HemMal/ForBackup/AML/BeatAML/rnaseq/raw/BeatAML1/FlowCell2/150313_D00735_0029_BC627JANXX/Sample_RNA150113BD_54_14-00092/RNA150113BD_54_14-00092_GACTAGTA_L006_R2_008.fastq.gz</t>
  </si>
  <si>
    <t>/mnt/lustre1/HemMal/ForBackup/AML/BeatAML/rnaseq/raw/BeatAML1/FlowCell2/150313_D00735_0029_BC627JANXX/Sample_RNA150113BD_54_14-00092/RNA150113BD_54_14-00092_GACTAGTA_L006_R2_009.fastq.gz</t>
  </si>
  <si>
    <t>/mnt/lustre1/HemMal/ForBackup/AML/BeatAML/rnaseq/raw/BeatAML1/FlowCell2/150313_D00735_0029_BC627JANXX/Sample_RNA150113BD_54_14-00092/RNA150113BD_54_14-00092_GACTAGTA_L006_R2_006.fastq.gz</t>
  </si>
  <si>
    <t>/mnt/lustre1/HemMal/ForBackup/AML/BeatAML/rnaseq/raw/BeatAML1/FlowCell2/150313_D00735_0029_BC627JANXX/Sample_RNA150113BD_54_14-00092/RNA150113BD_54_14-00092_GACTAGTA_L006_R2_010.fastq.gz</t>
  </si>
  <si>
    <t>/mnt/lustre1/HemMal/ForBackup/AML/BeatAML/rnaseq/raw/BeatAML1/FlowCell2/150313_D00735_0029_BC627JANXX/Sample_RNA150113BD_54_14-00092/RNA150113BD_54_14-00092_GACTAGTA_L006_R1_005.fastq.gz</t>
  </si>
  <si>
    <t>/mnt/lustre1/HemMal/ForBackup/AML/BeatAML/rnaseq/raw/BeatAML1/FlowCell2/150313_D00735_0029_BC627JANXX/Sample_RNA150113BD_54_14-00092/RNA150113BD_54_14-00092_GACTAGTA_L006_R2_014.fastq.gz</t>
  </si>
  <si>
    <t>/mnt/lustre1/HemMal/ForBackup/AML/BeatAML/rnaseq/raw/BeatAML1/FlowCell2/150313_D00735_0029_BC627JANXX/Sample_RNA150113BD_54_14-00092/RNA150113BD_54_14-00092_GACTAGTA_L006_R2_013.fastq.gz</t>
  </si>
  <si>
    <t>/mnt/lustre1/HemMal/ForBackup/AML/BeatAML/rnaseq/raw/BeatAML1/FlowCell2/150313_D00735_0029_BC627JANXX/Sample_RNA150113BD_54_14-00092/RNA150113BD_54_14-00092_GACTAGTA_L006_R2_007.fastq.gz</t>
  </si>
  <si>
    <t>/mnt/lustre1/HemMal/ForBackup/AML/BeatAML/rnaseq/raw/BeatAML1/FlowCell2/150313_D00735_0029_BC627JANXX/Sample_RNA150113BD_54_14-00092/RNA150113BD_54_14-00092_GACTAGTA_L006_R1_010.fastq.gz</t>
  </si>
  <si>
    <t>/mnt/lustre1/HemMal/ForBackup/AML/BeatAML/rnaseq/raw/BeatAML1/FlowCell2/150313_D00735_0029_BC627JANXX/Sample_RNA150113BD_54_14-00092/RNA150113BD_54_14-00092_GACTAGTA_L006_R2_001.fastq.gz</t>
  </si>
  <si>
    <t>/mnt/lustre1/HemMal/ForBackup/AML/BeatAML/rnaseq/raw/BeatAML1/FlowCell2/150313_D00735_0029_BC627JANXX/Sample_RNA150113BD_54_14-00092/RNA150113BD_54_14-00092_GACTAGTA_L006_R1_011.fastq.gz</t>
  </si>
  <si>
    <t>/mnt/lustre1/HemMal/ForBackup/AML/BeatAML/rnaseq/raw/BeatAML1/FlowCell2/150313_D00735_0029_BC627JANXX/Sample_RNA150113BD_54_14-00092/RNA150113BD_54_14-00092_GACTAGTA_L006_R2_012.fastq.gz</t>
  </si>
  <si>
    <t>/mnt/lustre1/HemMal/ForBackup/AML/BeatAML/rnaseq/raw/BeatAML1/FlowCell2/150313_D00735_0029_BC627JANXX/Sample_RNA150113BD_54_14-00092/RNA150113BD_54_14-00092_GACTAGTA_L006_R1_006.fastq.gz</t>
  </si>
  <si>
    <t>/mnt/lustre1/HemMal/ForBackup/AML/BeatAML/rnaseq/raw/BeatAML1/FlowCell2/150313_D00735_0029_BC627JANXX/Sample_RNA150113BD_54_14-00092/RNA150113BD_54_14-00092_GACTAGTA_L006_R1_001.fastq.gz</t>
  </si>
  <si>
    <t>/mnt/lustre1/HemMal/ForBackup/AML/BeatAML/rnaseq/raw/BeatAML1/FlowCell2/150313_D00735_0029_BC627JANXX/Sample_RNA150113BD_54_14-00092/RNA150113BD_54_14-00092_GACTAGTA_L006_R2_004.fastq.gz</t>
  </si>
  <si>
    <t>/mnt/lustre1/HemMal/ForBackup/AML/BeatAML/rnaseq/raw/BeatAML1/FlowCell2/150313_D00735_0029_BC627JANXX/Sample_RNA150113BD_54_14-00092/RNA150113BD_54_14-00092_GACTAGTA_L006_R1_013.fastq.gz</t>
  </si>
  <si>
    <t>/mnt/lustre1/HemMal/ForBackup/AML/BeatAML/rnaseq/raw/BeatAML1/FlowCell2/150313_D00735_0029_BC627JANXX/Sample_RNA150113BD_54_14-00092/RNA150113BD_54_14-00092_GACTAGTA_L006_R1_004.fastq.gz</t>
  </si>
  <si>
    <t>/mnt/lustre1/HemMal/ForBackup/AML/BeatAML/rnaseq/raw/BeatAML1/FlowCell2/150313_D00735_0029_BC627JANXX/Sample_RNA150113BD_54_14-00092/RNA150113BD_54_14-00092_GACTAGTA_L006_R1_002.fastq.gz</t>
  </si>
  <si>
    <t>/mnt/lustre1/HemMal/ForBackup/AML/BeatAML/rnaseq/raw/BeatAML1/FlowCell2/150313_D00735_0029_BC627JANXX/Sample_RNA150113BD_54_14-00092/RNA150113BD_54_14-00092_GACTAGTA_L006_R1_008.fastq.gz</t>
  </si>
  <si>
    <t>/mnt/lustre1/HemMal/ForBackup/AML/BeatAML/rnaseq/raw/BeatAML1/FlowCell2/150313_D00735_0029_BC627JANXX/Sample_RNA150113BD_54_14-00092/RNA150113BD_54_14-00092_GACTAGTA_L006_R1_012.fastq.gz</t>
  </si>
  <si>
    <t>/mnt/lustre1/HemMal/ForBackup/AML/BeatAML/rnaseq/raw/BeatAML1/FlowCell2/150313_D00735_0029_BC627JANXX/Sample_RNA150113BD_54_14-00092/RNA150113BD_54_14-00092_GACTAGTA_L006_R2_011.fastq.gz</t>
  </si>
  <si>
    <t>/mnt/lustre1/HemMal/ForBackup/AML/BeatAML/rnaseq/raw/BeatAML1/FlowCell2/150313_D00735_0029_BC627JANXX/Sample_RNA150113BD_54_14-00092/RNA150113BD_54_14-00092_GACTAGTA_L006_R1_009.fastq.gz</t>
  </si>
  <si>
    <t>/mnt/lustre1/HemMal/ForBackup/AML/BeatAML/rnaseq/raw/BeatAML1/FlowCell2/150313_D00735_0029_BC627JANXX/Sample_RNA150113BD_49_13-00513/RNA150113BD_49_13-00513_ATGCCTAA_L005_R2_003.fastq.gz</t>
  </si>
  <si>
    <t>/mnt/lustre1/HemMal/ForBackup/AML/BeatAML/rnaseq/raw/BeatAML1/FlowCell2/150313_D00735_0029_BC627JANXX/Sample_RNA150113BD_49_13-00513/RNA150113BD_49_13-00513_ATGCCTAA_L005_R2_009.fastq.gz</t>
  </si>
  <si>
    <t>/mnt/lustre1/HemMal/ForBackup/AML/BeatAML/rnaseq/raw/BeatAML1/FlowCell2/150313_D00735_0029_BC627JANXX/Sample_RNA150113BD_49_13-00513/RNA150113BD_49_13-00513_ATGCCTAA_L005_R1_007.fastq.gz</t>
  </si>
  <si>
    <t>/mnt/lustre1/HemMal/ForBackup/AML/BeatAML/rnaseq/raw/BeatAML1/FlowCell2/150313_D00735_0029_BC627JANXX/Sample_RNA150113BD_49_13-00513/RNA150113BD_49_13-00513_ATGCCTAA_L005_R2_012.fastq.gz</t>
  </si>
  <si>
    <t>/mnt/lustre1/HemMal/ForBackup/AML/BeatAML/rnaseq/raw/BeatAML1/FlowCell2/150313_D00735_0029_BC627JANXX/Sample_RNA150113BD_49_13-00513/RNA150113BD_49_13-00513_ATGCCTAA_L005_R2_010.fastq.gz</t>
  </si>
  <si>
    <t>/mnt/lustre1/HemMal/ForBackup/AML/BeatAML/rnaseq/raw/BeatAML1/FlowCell2/150313_D00735_0029_BC627JANXX/Sample_RNA150113BD_49_13-00513/RNA150113BD_49_13-00513_ATGCCTAA_L005_R2_001.fastq.gz</t>
  </si>
  <si>
    <t>/mnt/lustre1/HemMal/ForBackup/AML/BeatAML/rnaseq/raw/BeatAML1/FlowCell2/150313_D00735_0029_BC627JANXX/Sample_RNA150113BD_49_13-00513/RNA150113BD_49_13-00513_ATGCCTAA_L005_R2_008.fastq.gz</t>
  </si>
  <si>
    <t>/mnt/lustre1/HemMal/ForBackup/AML/BeatAML/rnaseq/raw/BeatAML1/FlowCell2/150313_D00735_0029_BC627JANXX/Sample_RNA150113BD_49_13-00513/RNA150113BD_49_13-00513_ATGCCTAA_L005_R1_012.fastq.gz</t>
  </si>
  <si>
    <t>/mnt/lustre1/HemMal/ForBackup/AML/BeatAML/rnaseq/raw/BeatAML1/FlowCell2/150313_D00735_0029_BC627JANXX/Sample_RNA150113BD_49_13-00513/RNA150113BD_49_13-00513_ATGCCTAA_L005_R2_005.fastq.gz</t>
  </si>
  <si>
    <t>/mnt/lustre1/HemMal/ForBackup/AML/BeatAML/rnaseq/raw/BeatAML1/FlowCell2/150313_D00735_0029_BC627JANXX/Sample_RNA150113BD_49_13-00513/RNA150113BD_49_13-00513_ATGCCTAA_L005_R2_007.fastq.gz</t>
  </si>
  <si>
    <t>/mnt/lustre1/HemMal/ForBackup/AML/BeatAML/rnaseq/raw/BeatAML1/FlowCell2/150313_D00735_0029_BC627JANXX/Sample_RNA150113BD_49_13-00513/RNA150113BD_49_13-00513_ATGCCTAA_L005_R1_010.fastq.gz</t>
  </si>
  <si>
    <t>/mnt/lustre1/HemMal/ForBackup/AML/BeatAML/rnaseq/raw/BeatAML1/FlowCell2/150313_D00735_0029_BC627JANXX/Sample_RNA150113BD_49_13-00513/RNA150113BD_49_13-00513_ATGCCTAA_L005_R1_006.fastq.gz</t>
  </si>
  <si>
    <t>/mnt/lustre1/HemMal/ForBackup/AML/BeatAML/rnaseq/raw/BeatAML1/FlowCell2/150313_D00735_0029_BC627JANXX/Sample_RNA150113BD_49_13-00513/RNA150113BD_49_13-00513_ATGCCTAA_L005_R2_004.fastq.gz</t>
  </si>
  <si>
    <t>/mnt/lustre1/HemMal/ForBackup/AML/BeatAML/rnaseq/raw/BeatAML1/FlowCell2/150313_D00735_0029_BC627JANXX/Sample_RNA150113BD_49_13-00513/RNA150113BD_49_13-00513_ATGCCTAA_L005_R2_013.fastq.gz</t>
  </si>
  <si>
    <t>/mnt/lustre1/HemMal/ForBackup/AML/BeatAML/rnaseq/raw/BeatAML1/FlowCell2/150313_D00735_0029_BC627JANXX/Sample_RNA150113BD_49_13-00513/RNA150113BD_49_13-00513_ATGCCTAA_L005_R1_004.fastq.gz</t>
  </si>
  <si>
    <t>/mnt/lustre1/HemMal/ForBackup/AML/BeatAML/rnaseq/raw/BeatAML1/FlowCell2/150313_D00735_0029_BC627JANXX/Sample_RNA150113BD_49_13-00513/RNA150113BD_49_13-00513_ATGCCTAA_L005_R1_003.fastq.gz</t>
  </si>
  <si>
    <t>/mnt/lustre1/HemMal/ForBackup/AML/BeatAML/rnaseq/raw/BeatAML1/FlowCell2/150313_D00735_0029_BC627JANXX/Sample_RNA150113BD_49_13-00513/RNA150113BD_49_13-00513_ATGCCTAA_L005_R1_001.fastq.gz</t>
  </si>
  <si>
    <t>/mnt/lustre1/HemMal/ForBackup/AML/BeatAML/rnaseq/raw/BeatAML1/FlowCell2/150313_D00735_0029_BC627JANXX/Sample_RNA150113BD_49_13-00513/RNA150113BD_49_13-00513_ATGCCTAA_L005_R1_009.fastq.gz</t>
  </si>
  <si>
    <t>/mnt/lustre1/HemMal/ForBackup/AML/BeatAML/rnaseq/raw/BeatAML1/FlowCell2/150313_D00735_0029_BC627JANXX/Sample_RNA150113BD_49_13-00513/RNA150113BD_49_13-00513_ATGCCTAA_L005_R2_002.fastq.gz</t>
  </si>
  <si>
    <t>/mnt/lustre1/HemMal/ForBackup/AML/BeatAML/rnaseq/raw/BeatAML1/FlowCell2/150313_D00735_0029_BC627JANXX/Sample_RNA150113BD_49_13-00513/RNA150113BD_49_13-00513_ATGCCTAA_L005_R1_013.fastq.gz</t>
  </si>
  <si>
    <t>/mnt/lustre1/HemMal/ForBackup/AML/BeatAML/rnaseq/raw/BeatAML1/FlowCell2/150313_D00735_0029_BC627JANXX/Sample_RNA150113BD_49_13-00513/RNA150113BD_49_13-00513_ATGCCTAA_L005_R2_011.fastq.gz</t>
  </si>
  <si>
    <t>/mnt/lustre1/HemMal/ForBackup/AML/BeatAML/rnaseq/raw/BeatAML1/FlowCell2/150313_D00735_0029_BC627JANXX/Sample_RNA150113BD_49_13-00513/RNA150113BD_49_13-00513_ATGCCTAA_L005_R2_006.fastq.gz</t>
  </si>
  <si>
    <t>/mnt/lustre1/HemMal/ForBackup/AML/BeatAML/rnaseq/raw/BeatAML1/FlowCell2/150313_D00735_0029_BC627JANXX/Sample_RNA150113BD_49_13-00513/RNA150113BD_49_13-00513_ATGCCTAA_L005_R1_011.fastq.gz</t>
  </si>
  <si>
    <t>/mnt/lustre1/HemMal/ForBackup/AML/BeatAML/rnaseq/raw/BeatAML1/FlowCell2/150313_D00735_0029_BC627JANXX/Sample_RNA150113BD_49_13-00513/RNA150113BD_49_13-00513_ATGCCTAA_L005_R1_008.fastq.gz</t>
  </si>
  <si>
    <t>/mnt/lustre1/HemMal/ForBackup/AML/BeatAML/rnaseq/raw/BeatAML1/FlowCell2/150313_D00735_0029_BC627JANXX/Sample_RNA150113BD_49_13-00513/RNA150113BD_49_13-00513_ATGCCTAA_L005_R1_002.fastq.gz</t>
  </si>
  <si>
    <t>/mnt/lustre1/HemMal/ForBackup/AML/BeatAML/rnaseq/raw/BeatAML1/FlowCell2/150313_D00735_0029_BC627JANXX/Sample_RNA150113BD_49_13-00513/RNA150113BD_49_13-00513_ATGCCTAA_L005_R1_005.fastq.gz</t>
  </si>
  <si>
    <t>/mnt/lustre1/HemMal/ForBackup/AML/BeatAML/rnaseq/raw/BeatAML1/FlowCell2/150313_D00735_0029_BC627JANXX/Sample_RNA150113BD_38_13-00331/RNA150113BD_38_13-00331_GGTGCGAA_L002_R1_010.fastq.gz</t>
  </si>
  <si>
    <t>/mnt/lustre1/HemMal/ForBackup/AML/BeatAML/rnaseq/raw/BeatAML1/FlowCell2/150313_D00735_0029_BC627JANXX/Sample_RNA150113BD_38_13-00331/RNA150113BD_38_13-00331_GGTGCGAA_L002_R2_001.fastq.gz</t>
  </si>
  <si>
    <t>/mnt/lustre1/HemMal/ForBackup/AML/BeatAML/rnaseq/raw/BeatAML1/FlowCell2/150313_D00735_0029_BC627JANXX/Sample_RNA150113BD_38_13-00331/RNA150113BD_38_13-00331_GGTGCGAA_L002_R2_008.fastq.gz</t>
  </si>
  <si>
    <t>/mnt/lustre1/HemMal/ForBackup/AML/BeatAML/rnaseq/raw/BeatAML1/FlowCell2/150313_D00735_0029_BC627JANXX/Sample_RNA150113BD_38_13-00331/RNA150113BD_38_13-00331_GGTGCGAA_L002_R2_010.fastq.gz</t>
  </si>
  <si>
    <t>/mnt/lustre1/HemMal/ForBackup/AML/BeatAML/rnaseq/raw/BeatAML1/FlowCell2/150313_D00735_0029_BC627JANXX/Sample_RNA150113BD_38_13-00331/RNA150113BD_38_13-00331_GGTGCGAA_L002_R1_001.fastq.gz</t>
  </si>
  <si>
    <t>/mnt/lustre1/HemMal/ForBackup/AML/BeatAML/rnaseq/raw/BeatAML1/FlowCell2/150313_D00735_0029_BC627JANXX/Sample_RNA150113BD_38_13-00331/RNA150113BD_38_13-00331_GGTGCGAA_L002_R1_013.fastq.gz</t>
  </si>
  <si>
    <t>/mnt/lustre1/HemMal/ForBackup/AML/BeatAML/rnaseq/raw/BeatAML1/FlowCell2/150313_D00735_0029_BC627JANXX/Sample_RNA150113BD_38_13-00331/RNA150113BD_38_13-00331_GGTGCGAA_L002_R1_009.fastq.gz</t>
  </si>
  <si>
    <t>/mnt/lustre1/HemMal/ForBackup/AML/BeatAML/rnaseq/raw/BeatAML1/FlowCell2/150313_D00735_0029_BC627JANXX/Sample_RNA150113BD_38_13-00331/RNA150113BD_38_13-00331_GGTGCGAA_L002_R2_006.fastq.gz</t>
  </si>
  <si>
    <t>/mnt/lustre1/HemMal/ForBackup/AML/BeatAML/rnaseq/raw/BeatAML1/FlowCell2/150313_D00735_0029_BC627JANXX/Sample_RNA150113BD_38_13-00331/RNA150113BD_38_13-00331_GGTGCGAA_L002_R1_005.fastq.gz</t>
  </si>
  <si>
    <t>/mnt/lustre1/HemMal/ForBackup/AML/BeatAML/rnaseq/raw/BeatAML1/FlowCell2/150313_D00735_0029_BC627JANXX/Sample_RNA150113BD_38_13-00331/RNA150113BD_38_13-00331_GGTGCGAA_L002_R2_011.fastq.gz</t>
  </si>
  <si>
    <t>/mnt/lustre1/HemMal/ForBackup/AML/BeatAML/rnaseq/raw/BeatAML1/FlowCell2/150313_D00735_0029_BC627JANXX/Sample_RNA150113BD_38_13-00331/RNA150113BD_38_13-00331_GGTGCGAA_L002_R1_007.fastq.gz</t>
  </si>
  <si>
    <t>/mnt/lustre1/HemMal/ForBackup/AML/BeatAML/rnaseq/raw/BeatAML1/FlowCell2/150313_D00735_0029_BC627JANXX/Sample_RNA150113BD_38_13-00331/RNA150113BD_38_13-00331_GGTGCGAA_L002_R2_007.fastq.gz</t>
  </si>
  <si>
    <t>/mnt/lustre1/HemMal/ForBackup/AML/BeatAML/rnaseq/raw/BeatAML1/FlowCell2/150313_D00735_0029_BC627JANXX/Sample_RNA150113BD_38_13-00331/RNA150113BD_38_13-00331_GGTGCGAA_L002_R1_008.fastq.gz</t>
  </si>
  <si>
    <t>/mnt/lustre1/HemMal/ForBackup/AML/BeatAML/rnaseq/raw/BeatAML1/FlowCell2/150313_D00735_0029_BC627JANXX/Sample_RNA150113BD_38_13-00331/RNA150113BD_38_13-00331_GGTGCGAA_L002_R1_004.fastq.gz</t>
  </si>
  <si>
    <t>/mnt/lustre1/HemMal/ForBackup/AML/BeatAML/rnaseq/raw/BeatAML1/FlowCell2/150313_D00735_0029_BC627JANXX/Sample_RNA150113BD_38_13-00331/RNA150113BD_38_13-00331_GGTGCGAA_L002_R2_005.fastq.gz</t>
  </si>
  <si>
    <t>/mnt/lustre1/HemMal/ForBackup/AML/BeatAML/rnaseq/raw/BeatAML1/FlowCell2/150313_D00735_0029_BC627JANXX/Sample_RNA150113BD_38_13-00331/RNA150113BD_38_13-00331_GGTGCGAA_L002_R1_002.fastq.gz</t>
  </si>
  <si>
    <t>/mnt/lustre1/HemMal/ForBackup/AML/BeatAML/rnaseq/raw/BeatAML1/FlowCell2/150313_D00735_0029_BC627JANXX/Sample_RNA150113BD_38_13-00331/RNA150113BD_38_13-00331_GGTGCGAA_L002_R2_004.fastq.gz</t>
  </si>
  <si>
    <t>/mnt/lustre1/HemMal/ForBackup/AML/BeatAML/rnaseq/raw/BeatAML1/FlowCell2/150313_D00735_0029_BC627JANXX/Sample_RNA150113BD_38_13-00331/RNA150113BD_38_13-00331_GGTGCGAA_L002_R2_003.fastq.gz</t>
  </si>
  <si>
    <t>/mnt/lustre1/HemMal/ForBackup/AML/BeatAML/rnaseq/raw/BeatAML1/FlowCell2/150313_D00735_0029_BC627JANXX/Sample_RNA150113BD_38_13-00331/RNA150113BD_38_13-00331_GGTGCGAA_L002_R2_012.fastq.gz</t>
  </si>
  <si>
    <t>/mnt/lustre1/HemMal/ForBackup/AML/BeatAML/rnaseq/raw/BeatAML1/FlowCell2/150313_D00735_0029_BC627JANXX/Sample_RNA150113BD_38_13-00331/RNA150113BD_38_13-00331_GGTGCGAA_L002_R1_003.fastq.gz</t>
  </si>
  <si>
    <t>/mnt/lustre1/HemMal/ForBackup/AML/BeatAML/rnaseq/raw/BeatAML1/FlowCell2/150313_D00735_0029_BC627JANXX/Sample_RNA150113BD_38_13-00331/RNA150113BD_38_13-00331_GGTGCGAA_L002_R2_013.fastq.gz</t>
  </si>
  <si>
    <t>/mnt/lustre1/HemMal/ForBackup/AML/BeatAML/rnaseq/raw/BeatAML1/FlowCell2/150313_D00735_0029_BC627JANXX/Sample_RNA150113BD_38_13-00331/RNA150113BD_38_13-00331_GGTGCGAA_L002_R2_002.fastq.gz</t>
  </si>
  <si>
    <t>/mnt/lustre1/HemMal/ForBackup/AML/BeatAML/rnaseq/raw/BeatAML1/FlowCell2/150313_D00735_0029_BC627JANXX/Sample_RNA150113BD_38_13-00331/RNA150113BD_38_13-00331_GGTGCGAA_L002_R1_011.fastq.gz</t>
  </si>
  <si>
    <t>/mnt/lustre1/HemMal/ForBackup/AML/BeatAML/rnaseq/raw/BeatAML1/FlowCell2/150313_D00735_0029_BC627JANXX/Sample_RNA150113BD_38_13-00331/RNA150113BD_38_13-00331_GGTGCGAA_L002_R1_006.fastq.gz</t>
  </si>
  <si>
    <t>/mnt/lustre1/HemMal/ForBackup/AML/BeatAML/rnaseq/raw/BeatAML1/FlowCell2/150313_D00735_0029_BC627JANXX/Sample_RNA150113BD_38_13-00331/RNA150113BD_38_13-00331_GGTGCGAA_L002_R2_009.fastq.gz</t>
  </si>
  <si>
    <t>/mnt/lustre1/HemMal/ForBackup/AML/BeatAML/rnaseq/raw/BeatAML1/FlowCell2/150313_D00735_0029_BC627JANXX/Sample_RNA150113BD_38_13-00331/RNA150113BD_38_13-00331_GGTGCGAA_L002_R1_012.fastq.gz</t>
  </si>
  <si>
    <t>/mnt/lustre1/HemMal/ForBackup/AML/BeatAML/rnaseq/raw/BeatAML1/FlowCell2/150313_D00735_0029_BC627JANXX/Sample_RNA150113BD_42_14-00434/RNA150113BD_42_14-00434_GTACGCAA_L003_R1_006.fastq.gz</t>
  </si>
  <si>
    <t>/mnt/lustre1/HemMal/ForBackup/AML/BeatAML/rnaseq/raw/BeatAML1/FlowCell2/150313_D00735_0029_BC627JANXX/Sample_RNA150113BD_42_14-00434/RNA150113BD_42_14-00434_GTACGCAA_L003_R2_006.fastq.gz</t>
  </si>
  <si>
    <t>/mnt/lustre1/HemMal/ForBackup/AML/BeatAML/rnaseq/raw/BeatAML1/FlowCell2/150313_D00735_0029_BC627JANXX/Sample_RNA150113BD_42_14-00434/RNA150113BD_42_14-00434_GTACGCAA_L003_R1_012.fastq.gz</t>
  </si>
  <si>
    <t>/mnt/lustre1/HemMal/ForBackup/AML/BeatAML/rnaseq/raw/BeatAML1/FlowCell2/150313_D00735_0029_BC627JANXX/Sample_RNA150113BD_42_14-00434/RNA150113BD_42_14-00434_GTACGCAA_L003_R1_010.fastq.gz</t>
  </si>
  <si>
    <t>/mnt/lustre1/HemMal/ForBackup/AML/BeatAML/rnaseq/raw/BeatAML1/FlowCell2/150313_D00735_0029_BC627JANXX/Sample_RNA150113BD_42_14-00434/RNA150113BD_42_14-00434_GTACGCAA_L003_R1_007.fastq.gz</t>
  </si>
  <si>
    <t>/mnt/lustre1/HemMal/ForBackup/AML/BeatAML/rnaseq/raw/BeatAML1/FlowCell2/150313_D00735_0029_BC627JANXX/Sample_RNA150113BD_42_14-00434/RNA150113BD_42_14-00434_GTACGCAA_L003_R1_008.fastq.gz</t>
  </si>
  <si>
    <t>/mnt/lustre1/HemMal/ForBackup/AML/BeatAML/rnaseq/raw/BeatAML1/FlowCell2/150313_D00735_0029_BC627JANXX/Sample_RNA150113BD_42_14-00434/RNA150113BD_42_14-00434_GTACGCAA_L003_R2_004.fastq.gz</t>
  </si>
  <si>
    <t>/mnt/lustre1/HemMal/ForBackup/AML/BeatAML/rnaseq/raw/BeatAML1/FlowCell2/150313_D00735_0029_BC627JANXX/Sample_RNA150113BD_42_14-00434/RNA150113BD_42_14-00434_GTACGCAA_L003_R1_004.fastq.gz</t>
  </si>
  <si>
    <t>/mnt/lustre1/HemMal/ForBackup/AML/BeatAML/rnaseq/raw/BeatAML1/FlowCell2/150313_D00735_0029_BC627JANXX/Sample_RNA150113BD_42_14-00434/RNA150113BD_42_14-00434_GTACGCAA_L003_R1_001.fastq.gz</t>
  </si>
  <si>
    <t>/mnt/lustre1/HemMal/ForBackup/AML/BeatAML/rnaseq/raw/BeatAML1/FlowCell2/150313_D00735_0029_BC627JANXX/Sample_RNA150113BD_42_14-00434/RNA150113BD_42_14-00434_GTACGCAA_L003_R1_002.fastq.gz</t>
  </si>
  <si>
    <t>/mnt/lustre1/HemMal/ForBackup/AML/BeatAML/rnaseq/raw/BeatAML1/FlowCell2/150313_D00735_0029_BC627JANXX/Sample_RNA150113BD_42_14-00434/RNA150113BD_42_14-00434_GTACGCAA_L003_R1_003.fastq.gz</t>
  </si>
  <si>
    <t>/mnt/lustre1/HemMal/ForBackup/AML/BeatAML/rnaseq/raw/BeatAML1/FlowCell2/150313_D00735_0029_BC627JANXX/Sample_RNA150113BD_42_14-00434/RNA150113BD_42_14-00434_GTACGCAA_L003_R1_011.fastq.gz</t>
  </si>
  <si>
    <t>/mnt/lustre1/HemMal/ForBackup/AML/BeatAML/rnaseq/raw/BeatAML1/FlowCell2/150313_D00735_0029_BC627JANXX/Sample_RNA150113BD_42_14-00434/RNA150113BD_42_14-00434_GTACGCAA_L003_R2_003.fastq.gz</t>
  </si>
  <si>
    <t>/mnt/lustre1/HemMal/ForBackup/AML/BeatAML/rnaseq/raw/BeatAML1/FlowCell2/150313_D00735_0029_BC627JANXX/Sample_RNA150113BD_42_14-00434/RNA150113BD_42_14-00434_GTACGCAA_L003_R2_010.fastq.gz</t>
  </si>
  <si>
    <t>/mnt/lustre1/HemMal/ForBackup/AML/BeatAML/rnaseq/raw/BeatAML1/FlowCell2/150313_D00735_0029_BC627JANXX/Sample_RNA150113BD_42_14-00434/RNA150113BD_42_14-00434_GTACGCAA_L003_R2_008.fastq.gz</t>
  </si>
  <si>
    <t>/mnt/lustre1/HemMal/ForBackup/AML/BeatAML/rnaseq/raw/BeatAML1/FlowCell2/150313_D00735_0029_BC627JANXX/Sample_RNA150113BD_42_14-00434/RNA150113BD_42_14-00434_GTACGCAA_L003_R2_002.fastq.gz</t>
  </si>
  <si>
    <t>/mnt/lustre1/HemMal/ForBackup/AML/BeatAML/rnaseq/raw/BeatAML1/FlowCell2/150313_D00735_0029_BC627JANXX/Sample_RNA150113BD_42_14-00434/RNA150113BD_42_14-00434_GTACGCAA_L003_R2_009.fastq.gz</t>
  </si>
  <si>
    <t>/mnt/lustre1/HemMal/ForBackup/AML/BeatAML/rnaseq/raw/BeatAML1/FlowCell2/150313_D00735_0029_BC627JANXX/Sample_RNA150113BD_42_14-00434/RNA150113BD_42_14-00434_GTACGCAA_L003_R2_012.fastq.gz</t>
  </si>
  <si>
    <t>/mnt/lustre1/HemMal/ForBackup/AML/BeatAML/rnaseq/raw/BeatAML1/FlowCell2/150313_D00735_0029_BC627JANXX/Sample_RNA150113BD_42_14-00434/RNA150113BD_42_14-00434_GTACGCAA_L003_R2_011.fastq.gz</t>
  </si>
  <si>
    <t>/mnt/lustre1/HemMal/ForBackup/AML/BeatAML/rnaseq/raw/BeatAML1/FlowCell2/150313_D00735_0029_BC627JANXX/Sample_RNA150113BD_42_14-00434/RNA150113BD_42_14-00434_GTACGCAA_L003_R2_001.fastq.gz</t>
  </si>
  <si>
    <t>/mnt/lustre1/HemMal/ForBackup/AML/BeatAML/rnaseq/raw/BeatAML1/FlowCell2/150313_D00735_0029_BC627JANXX/Sample_RNA150113BD_42_14-00434/RNA150113BD_42_14-00434_GTACGCAA_L003_R2_007.fastq.gz</t>
  </si>
  <si>
    <t>/mnt/lustre1/HemMal/ForBackup/AML/BeatAML/rnaseq/raw/BeatAML1/FlowCell2/150313_D00735_0029_BC627JANXX/Sample_RNA150113BD_42_14-00434/RNA150113BD_42_14-00434_GTACGCAA_L003_R1_009.fastq.gz</t>
  </si>
  <si>
    <t>/mnt/lustre1/HemMal/ForBackup/AML/BeatAML/rnaseq/raw/BeatAML1/FlowCell2/150313_D00735_0029_BC627JANXX/Sample_RNA150113BD_42_14-00434/RNA150113BD_42_14-00434_GTACGCAA_L003_R1_005.fastq.gz</t>
  </si>
  <si>
    <t>/mnt/lustre1/HemMal/ForBackup/AML/BeatAML/rnaseq/raw/BeatAML1/FlowCell2/150313_D00735_0029_BC627JANXX/Sample_RNA150113BD_42_14-00434/RNA150113BD_42_14-00434_GTACGCAA_L003_R2_005.fastq.gz</t>
  </si>
  <si>
    <t>/mnt/lustre1/HemMal/ForBackup/AML/BeatAML/rnaseq/raw/BeatAML1/FlowCell2/150313_D00735_0029_BC627JANXX/Sample_RNA150113BD_46_14-00581/RNA150113BD_46_14-00581_GTCGTAGA_L004_R2_010.fastq.gz</t>
  </si>
  <si>
    <t>/mnt/lustre1/HemMal/ForBackup/AML/BeatAML/rnaseq/raw/BeatAML1/FlowCell2/150313_D00735_0029_BC627JANXX/Sample_RNA150113BD_46_14-00581/RNA150113BD_46_14-00581_GTCGTAGA_L004_R2_007.fastq.gz</t>
  </si>
  <si>
    <t>/mnt/lustre1/HemMal/ForBackup/AML/BeatAML/rnaseq/raw/BeatAML1/FlowCell2/150313_D00735_0029_BC627JANXX/Sample_RNA150113BD_46_14-00581/RNA150113BD_46_14-00581_GTCGTAGA_L004_R2_011.fastq.gz</t>
  </si>
  <si>
    <t>/mnt/lustre1/HemMal/ForBackup/AML/BeatAML/rnaseq/raw/BeatAML1/FlowCell2/150313_D00735_0029_BC627JANXX/Sample_RNA150113BD_46_14-00581/RNA150113BD_46_14-00581_GTCGTAGA_L004_R1_009.fastq.gz</t>
  </si>
  <si>
    <t>/mnt/lustre1/HemMal/ForBackup/AML/BeatAML/rnaseq/raw/BeatAML1/FlowCell2/150313_D00735_0029_BC627JANXX/Sample_RNA150113BD_46_14-00581/RNA150113BD_46_14-00581_GTCGTAGA_L004_R2_002.fastq.gz</t>
  </si>
  <si>
    <t>/mnt/lustre1/HemMal/ForBackup/AML/BeatAML/rnaseq/raw/BeatAML1/FlowCell2/150313_D00735_0029_BC627JANXX/Sample_RNA150113BD_46_14-00581/RNA150113BD_46_14-00581_GTCGTAGA_L004_R1_007.fastq.gz</t>
  </si>
  <si>
    <t>/mnt/lustre1/HemMal/ForBackup/AML/BeatAML/rnaseq/raw/BeatAML1/FlowCell2/150313_D00735_0029_BC627JANXX/Sample_RNA150113BD_46_14-00581/RNA150113BD_46_14-00581_GTCGTAGA_L004_R2_004.fastq.gz</t>
  </si>
  <si>
    <t>/mnt/lustre1/HemMal/ForBackup/AML/BeatAML/rnaseq/raw/BeatAML1/FlowCell2/150313_D00735_0029_BC627JANXX/Sample_RNA150113BD_46_14-00581/RNA150113BD_46_14-00581_GTCGTAGA_L004_R1_002.fastq.gz</t>
  </si>
  <si>
    <t>/mnt/lustre1/HemMal/ForBackup/AML/BeatAML/rnaseq/raw/BeatAML1/FlowCell2/150313_D00735_0029_BC627JANXX/Sample_RNA150113BD_46_14-00581/RNA150113BD_46_14-00581_GTCGTAGA_L004_R2_009.fastq.gz</t>
  </si>
  <si>
    <t>/mnt/lustre1/HemMal/ForBackup/AML/BeatAML/rnaseq/raw/BeatAML1/FlowCell2/150313_D00735_0029_BC627JANXX/Sample_RNA150113BD_46_14-00581/RNA150113BD_46_14-00581_GTCGTAGA_L004_R1_005.fastq.gz</t>
  </si>
  <si>
    <t>/mnt/lustre1/HemMal/ForBackup/AML/BeatAML/rnaseq/raw/BeatAML1/FlowCell2/150313_D00735_0029_BC627JANXX/Sample_RNA150113BD_46_14-00581/RNA150113BD_46_14-00581_GTCGTAGA_L004_R1_004.fastq.gz</t>
  </si>
  <si>
    <t>/mnt/lustre1/HemMal/ForBackup/AML/BeatAML/rnaseq/raw/BeatAML1/FlowCell2/150313_D00735_0029_BC627JANXX/Sample_RNA150113BD_46_14-00581/RNA150113BD_46_14-00581_GTCGTAGA_L004_R1_010.fastq.gz</t>
  </si>
  <si>
    <t>/mnt/lustre1/HemMal/ForBackup/AML/BeatAML/rnaseq/raw/BeatAML1/FlowCell2/150313_D00735_0029_BC627JANXX/Sample_RNA150113BD_46_14-00581/RNA150113BD_46_14-00581_GTCGTAGA_L004_R2_006.fastq.gz</t>
  </si>
  <si>
    <t>/mnt/lustre1/HemMal/ForBackup/AML/BeatAML/rnaseq/raw/BeatAML1/FlowCell2/150313_D00735_0029_BC627JANXX/Sample_RNA150113BD_46_14-00581/RNA150113BD_46_14-00581_GTCGTAGA_L004_R2_001.fastq.gz</t>
  </si>
  <si>
    <t>/mnt/lustre1/HemMal/ForBackup/AML/BeatAML/rnaseq/raw/BeatAML1/FlowCell2/150313_D00735_0029_BC627JANXX/Sample_RNA150113BD_46_14-00581/RNA150113BD_46_14-00581_GTCGTAGA_L004_R1_008.fastq.gz</t>
  </si>
  <si>
    <t>/mnt/lustre1/HemMal/ForBackup/AML/BeatAML/rnaseq/raw/BeatAML1/FlowCell2/150313_D00735_0029_BC627JANXX/Sample_RNA150113BD_46_14-00581/RNA150113BD_46_14-00581_GTCGTAGA_L004_R1_003.fastq.gz</t>
  </si>
  <si>
    <t>/mnt/lustre1/HemMal/ForBackup/AML/BeatAML/rnaseq/raw/BeatAML1/FlowCell2/150313_D00735_0029_BC627JANXX/Sample_RNA150113BD_46_14-00581/RNA150113BD_46_14-00581_GTCGTAGA_L004_R2_008.fastq.gz</t>
  </si>
  <si>
    <t>/mnt/lustre1/HemMal/ForBackup/AML/BeatAML/rnaseq/raw/BeatAML1/FlowCell2/150313_D00735_0029_BC627JANXX/Sample_RNA150113BD_46_14-00581/RNA150113BD_46_14-00581_GTCGTAGA_L004_R1_011.fastq.gz</t>
  </si>
  <si>
    <t>/mnt/lustre1/HemMal/ForBackup/AML/BeatAML/rnaseq/raw/BeatAML1/FlowCell2/150313_D00735_0029_BC627JANXX/Sample_RNA150113BD_46_14-00581/RNA150113BD_46_14-00581_GTCGTAGA_L004_R1_001.fastq.gz</t>
  </si>
  <si>
    <t>/mnt/lustre1/HemMal/ForBackup/AML/BeatAML/rnaseq/raw/BeatAML1/FlowCell2/150313_D00735_0029_BC627JANXX/Sample_RNA150113BD_46_14-00581/RNA150113BD_46_14-00581_GTCGTAGA_L004_R2_005.fastq.gz</t>
  </si>
  <si>
    <t>/mnt/lustre1/HemMal/ForBackup/AML/BeatAML/rnaseq/raw/BeatAML1/FlowCell2/150313_D00735_0029_BC627JANXX/Sample_RNA150113BD_46_14-00581/RNA150113BD_46_14-00581_GTCGTAGA_L004_R2_003.fastq.gz</t>
  </si>
  <si>
    <t>/mnt/lustre1/HemMal/ForBackup/AML/BeatAML/rnaseq/raw/BeatAML1/FlowCell2/150313_D00735_0029_BC627JANXX/Sample_RNA150113BD_46_14-00581/RNA150113BD_46_14-00581_GTCGTAGA_L004_R1_006.fastq.gz</t>
  </si>
  <si>
    <t>/mnt/lustre1/HemMal/ForBackup/AML/BeatAML/rnaseq/raw/BeatAML1/FlowCell2/150313_D00735_0029_BC627JANXX/Sample_RNA150113BD_35_14-00714/RNA150113BD_35_14-00714_CATCAAGT_L001_R2_011.fastq.gz</t>
  </si>
  <si>
    <t>/mnt/lustre1/HemMal/ForBackup/AML/BeatAML/rnaseq/raw/BeatAML1/FlowCell2/150313_D00735_0029_BC627JANXX/Sample_RNA150113BD_35_14-00714/RNA150113BD_35_14-00714_CATCAAGT_L001_R1_014.fastq.gz</t>
  </si>
  <si>
    <t>/mnt/lustre1/HemMal/ForBackup/AML/BeatAML/rnaseq/raw/BeatAML1/FlowCell2/150313_D00735_0029_BC627JANXX/Sample_RNA150113BD_35_14-00714/RNA150113BD_35_14-00714_CATCAAGT_L001_R1_008.fastq.gz</t>
  </si>
  <si>
    <t>/mnt/lustre1/HemMal/ForBackup/AML/BeatAML/rnaseq/raw/BeatAML1/FlowCell2/150313_D00735_0029_BC627JANXX/Sample_RNA150113BD_35_14-00714/RNA150113BD_35_14-00714_CATCAAGT_L001_R1_013.fastq.gz</t>
  </si>
  <si>
    <t>/mnt/lustre1/HemMal/ForBackup/AML/BeatAML/rnaseq/raw/BeatAML1/FlowCell2/150313_D00735_0029_BC627JANXX/Sample_RNA150113BD_35_14-00714/RNA150113BD_35_14-00714_CATCAAGT_L001_R2_015.fastq.gz</t>
  </si>
  <si>
    <t>/mnt/lustre1/HemMal/ForBackup/AML/BeatAML/rnaseq/raw/BeatAML1/FlowCell2/150313_D00735_0029_BC627JANXX/Sample_RNA150113BD_35_14-00714/RNA150113BD_35_14-00714_CATCAAGT_L001_R2_016.fastq.gz</t>
  </si>
  <si>
    <t>/mnt/lustre1/HemMal/ForBackup/AML/BeatAML/rnaseq/raw/BeatAML1/FlowCell2/150313_D00735_0029_BC627JANXX/Sample_RNA150113BD_35_14-00714/RNA150113BD_35_14-00714_CATCAAGT_L001_R2_002.fastq.gz</t>
  </si>
  <si>
    <t>/mnt/lustre1/HemMal/ForBackup/AML/BeatAML/rnaseq/raw/BeatAML1/FlowCell2/150313_D00735_0029_BC627JANXX/Sample_RNA150113BD_35_14-00714/RNA150113BD_35_14-00714_CATCAAGT_L001_R1_015.fastq.gz</t>
  </si>
  <si>
    <t>/mnt/lustre1/HemMal/ForBackup/AML/BeatAML/rnaseq/raw/BeatAML1/FlowCell2/150313_D00735_0029_BC627JANXX/Sample_RNA150113BD_35_14-00714/RNA150113BD_35_14-00714_CATCAAGT_L001_R2_003.fastq.gz</t>
  </si>
  <si>
    <t>/mnt/lustre1/HemMal/ForBackup/AML/BeatAML/rnaseq/raw/BeatAML1/FlowCell2/150313_D00735_0029_BC627JANXX/Sample_RNA150113BD_35_14-00714/RNA150113BD_35_14-00714_CATCAAGT_L001_R2_001.fastq.gz</t>
  </si>
  <si>
    <t>/mnt/lustre1/HemMal/ForBackup/AML/BeatAML/rnaseq/raw/BeatAML1/FlowCell2/150313_D00735_0029_BC627JANXX/Sample_RNA150113BD_35_14-00714/RNA150113BD_35_14-00714_CATCAAGT_L001_R2_014.fastq.gz</t>
  </si>
  <si>
    <t>/mnt/lustre1/HemMal/ForBackup/AML/BeatAML/rnaseq/raw/BeatAML1/FlowCell2/150313_D00735_0029_BC627JANXX/Sample_RNA150113BD_35_14-00714/RNA150113BD_35_14-00714_CATCAAGT_L001_R2_009.fastq.gz</t>
  </si>
  <si>
    <t>/mnt/lustre1/HemMal/ForBackup/AML/BeatAML/rnaseq/raw/BeatAML1/FlowCell2/150313_D00735_0029_BC627JANXX/Sample_RNA150113BD_35_14-00714/RNA150113BD_35_14-00714_CATCAAGT_L001_R2_007.fastq.gz</t>
  </si>
  <si>
    <t>/mnt/lustre1/HemMal/ForBackup/AML/BeatAML/rnaseq/raw/BeatAML1/FlowCell2/150313_D00735_0029_BC627JANXX/Sample_RNA150113BD_35_14-00714/RNA150113BD_35_14-00714_CATCAAGT_L001_R2_010.fastq.gz</t>
  </si>
  <si>
    <t>/mnt/lustre1/HemMal/ForBackup/AML/BeatAML/rnaseq/raw/BeatAML1/FlowCell2/150313_D00735_0029_BC627JANXX/Sample_RNA150113BD_35_14-00714/RNA150113BD_35_14-00714_CATCAAGT_L001_R1_004.fastq.gz</t>
  </si>
  <si>
    <t>/mnt/lustre1/HemMal/ForBackup/AML/BeatAML/rnaseq/raw/BeatAML1/FlowCell2/150313_D00735_0029_BC627JANXX/Sample_RNA150113BD_35_14-00714/RNA150113BD_35_14-00714_CATCAAGT_L001_R1_003.fastq.gz</t>
  </si>
  <si>
    <t>/mnt/lustre1/HemMal/ForBackup/AML/BeatAML/rnaseq/raw/BeatAML1/FlowCell2/150313_D00735_0029_BC627JANXX/Sample_RNA150113BD_35_14-00714/RNA150113BD_35_14-00714_CATCAAGT_L001_R2_008.fastq.gz</t>
  </si>
  <si>
    <t>/mnt/lustre1/HemMal/ForBackup/AML/BeatAML/rnaseq/raw/BeatAML1/FlowCell2/150313_D00735_0029_BC627JANXX/Sample_RNA150113BD_35_14-00714/RNA150113BD_35_14-00714_CATCAAGT_L001_R1_007.fastq.gz</t>
  </si>
  <si>
    <t>/mnt/lustre1/HemMal/ForBackup/AML/BeatAML/rnaseq/raw/BeatAML1/FlowCell2/150313_D00735_0029_BC627JANXX/Sample_RNA150113BD_35_14-00714/RNA150113BD_35_14-00714_CATCAAGT_L001_R1_001.fastq.gz</t>
  </si>
  <si>
    <t>/mnt/lustre1/HemMal/ForBackup/AML/BeatAML/rnaseq/raw/BeatAML1/FlowCell2/150313_D00735_0029_BC627JANXX/Sample_RNA150113BD_35_14-00714/RNA150113BD_35_14-00714_CATCAAGT_L001_R2_013.fastq.gz</t>
  </si>
  <si>
    <t>/mnt/lustre1/HemMal/ForBackup/AML/BeatAML/rnaseq/raw/BeatAML1/FlowCell2/150313_D00735_0029_BC627JANXX/Sample_RNA150113BD_35_14-00714/RNA150113BD_35_14-00714_CATCAAGT_L001_R1_006.fastq.gz</t>
  </si>
  <si>
    <t>/mnt/lustre1/HemMal/ForBackup/AML/BeatAML/rnaseq/raw/BeatAML1/FlowCell2/150313_D00735_0029_BC627JANXX/Sample_RNA150113BD_35_14-00714/RNA150113BD_35_14-00714_CATCAAGT_L001_R2_006.fastq.gz</t>
  </si>
  <si>
    <t>/mnt/lustre1/HemMal/ForBackup/AML/BeatAML/rnaseq/raw/BeatAML1/FlowCell2/150313_D00735_0029_BC627JANXX/Sample_RNA150113BD_35_14-00714/RNA150113BD_35_14-00714_CATCAAGT_L001_R2_004.fastq.gz</t>
  </si>
  <si>
    <t>/mnt/lustre1/HemMal/ForBackup/AML/BeatAML/rnaseq/raw/BeatAML1/FlowCell2/150313_D00735_0029_BC627JANXX/Sample_RNA150113BD_35_14-00714/RNA150113BD_35_14-00714_CATCAAGT_L001_R1_002.fastq.gz</t>
  </si>
  <si>
    <t>/mnt/lustre1/HemMal/ForBackup/AML/BeatAML/rnaseq/raw/BeatAML1/FlowCell2/150313_D00735_0029_BC627JANXX/Sample_RNA150113BD_35_14-00714/RNA150113BD_35_14-00714_CATCAAGT_L001_R1_010.fastq.gz</t>
  </si>
  <si>
    <t>/mnt/lustre1/HemMal/ForBackup/AML/BeatAML/rnaseq/raw/BeatAML1/FlowCell2/150313_D00735_0029_BC627JANXX/Sample_RNA150113BD_35_14-00714/RNA150113BD_35_14-00714_CATCAAGT_L001_R1_005.fastq.gz</t>
  </si>
  <si>
    <t>/mnt/lustre1/HemMal/ForBackup/AML/BeatAML/rnaseq/raw/BeatAML1/FlowCell2/150313_D00735_0029_BC627JANXX/Sample_RNA150113BD_35_14-00714/RNA150113BD_35_14-00714_CATCAAGT_L001_R2_005.fastq.gz</t>
  </si>
  <si>
    <t>/mnt/lustre1/HemMal/ForBackup/AML/BeatAML/rnaseq/raw/BeatAML1/FlowCell2/150313_D00735_0029_BC627JANXX/Sample_RNA150113BD_35_14-00714/RNA150113BD_35_14-00714_CATCAAGT_L001_R1_011.fastq.gz</t>
  </si>
  <si>
    <t>/mnt/lustre1/HemMal/ForBackup/AML/BeatAML/rnaseq/raw/BeatAML1/FlowCell2/150313_D00735_0029_BC627JANXX/Sample_RNA150113BD_35_14-00714/RNA150113BD_35_14-00714_CATCAAGT_L001_R1_016.fastq.gz</t>
  </si>
  <si>
    <t>/mnt/lustre1/HemMal/ForBackup/AML/BeatAML/rnaseq/raw/BeatAML1/FlowCell2/150313_D00735_0029_BC627JANXX/Sample_RNA150113BD_35_14-00714/RNA150113BD_35_14-00714_CATCAAGT_L001_R1_009.fastq.gz</t>
  </si>
  <si>
    <t>/mnt/lustre1/HemMal/ForBackup/AML/BeatAML/rnaseq/raw/BeatAML1/FlowCell2/150313_D00735_0029_BC627JANXX/Sample_RNA150113BD_35_14-00714/RNA150113BD_35_14-00714_CATCAAGT_L001_R2_012.fastq.gz</t>
  </si>
  <si>
    <t>/mnt/lustre1/HemMal/ForBackup/AML/BeatAML/rnaseq/raw/BeatAML1/FlowCell2/150313_D00735_0029_BC627JANXX/Sample_RNA150113BD_35_14-00714/RNA150113BD_35_14-00714_CATCAAGT_L001_R1_012.fastq.gz</t>
  </si>
  <si>
    <t>/mnt/lustre1/HemMal/ForBackup/AML/BeatAML/rnaseq/raw/BeatAML1/FlowCell2/150313_D00735_0029_BC627JANXX/Sample_RNA150113BD_64_14-00730/RNA150113BD_64_14-00730_GACAGTGC_L008_R1_004.fastq.gz</t>
  </si>
  <si>
    <t>/mnt/lustre1/HemMal/ForBackup/AML/BeatAML/rnaseq/raw/BeatAML1/FlowCell2/150313_D00735_0029_BC627JANXX/Sample_RNA150113BD_64_14-00730/RNA150113BD_64_14-00730_GACAGTGC_L008_R2_012.fastq.gz</t>
  </si>
  <si>
    <t>/mnt/lustre1/HemMal/ForBackup/AML/BeatAML/rnaseq/raw/BeatAML1/FlowCell2/150313_D00735_0029_BC627JANXX/Sample_RNA150113BD_64_14-00730/RNA150113BD_64_14-00730_GACAGTGC_L008_R1_005.fastq.gz</t>
  </si>
  <si>
    <t>/mnt/lustre1/HemMal/ForBackup/AML/BeatAML/rnaseq/raw/BeatAML1/FlowCell2/150313_D00735_0029_BC627JANXX/Sample_RNA150113BD_64_14-00730/RNA150113BD_64_14-00730_GACAGTGC_L008_R1_002.fastq.gz</t>
  </si>
  <si>
    <t>/mnt/lustre1/HemMal/ForBackup/AML/BeatAML/rnaseq/raw/BeatAML1/FlowCell2/150313_D00735_0029_BC627JANXX/Sample_RNA150113BD_64_14-00730/RNA150113BD_64_14-00730_GACAGTGC_L008_R2_007.fastq.gz</t>
  </si>
  <si>
    <t>/mnt/lustre1/HemMal/ForBackup/AML/BeatAML/rnaseq/raw/BeatAML1/FlowCell2/150313_D00735_0029_BC627JANXX/Sample_RNA150113BD_64_14-00730/RNA150113BD_64_14-00730_GACAGTGC_L008_R2_011.fastq.gz</t>
  </si>
  <si>
    <t>/mnt/lustre1/HemMal/ForBackup/AML/BeatAML/rnaseq/raw/BeatAML1/FlowCell2/150313_D00735_0029_BC627JANXX/Sample_RNA150113BD_64_14-00730/RNA150113BD_64_14-00730_GACAGTGC_L008_R1_013.fastq.gz</t>
  </si>
  <si>
    <t>/mnt/lustre1/HemMal/ForBackup/AML/BeatAML/rnaseq/raw/BeatAML1/FlowCell2/150313_D00735_0029_BC627JANXX/Sample_RNA150113BD_64_14-00730/RNA150113BD_64_14-00730_GACAGTGC_L008_R2_013.fastq.gz</t>
  </si>
  <si>
    <t>/mnt/lustre1/HemMal/ForBackup/AML/BeatAML/rnaseq/raw/BeatAML1/FlowCell2/150313_D00735_0029_BC627JANXX/Sample_RNA150113BD_64_14-00730/RNA150113BD_64_14-00730_GACAGTGC_L008_R2_004.fastq.gz</t>
  </si>
  <si>
    <t>/mnt/lustre1/HemMal/ForBackup/AML/BeatAML/rnaseq/raw/BeatAML1/FlowCell2/150313_D00735_0029_BC627JANXX/Sample_RNA150113BD_64_14-00730/RNA150113BD_64_14-00730_GACAGTGC_L008_R1_012.fastq.gz</t>
  </si>
  <si>
    <t>/mnt/lustre1/HemMal/ForBackup/AML/BeatAML/rnaseq/raw/BeatAML1/FlowCell2/150313_D00735_0029_BC627JANXX/Sample_RNA150113BD_64_14-00730/RNA150113BD_64_14-00730_GACAGTGC_L008_R1_006.fastq.gz</t>
  </si>
  <si>
    <t>/mnt/lustre1/HemMal/ForBackup/AML/BeatAML/rnaseq/raw/BeatAML1/FlowCell2/150313_D00735_0029_BC627JANXX/Sample_RNA150113BD_64_14-00730/RNA150113BD_64_14-00730_GACAGTGC_L008_R1_007.fastq.gz</t>
  </si>
  <si>
    <t>/mnt/lustre1/HemMal/ForBackup/AML/BeatAML/rnaseq/raw/BeatAML1/FlowCell2/150313_D00735_0029_BC627JANXX/Sample_RNA150113BD_64_14-00730/RNA150113BD_64_14-00730_GACAGTGC_L008_R2_001.fastq.gz</t>
  </si>
  <si>
    <t>/mnt/lustre1/HemMal/ForBackup/AML/BeatAML/rnaseq/raw/BeatAML1/FlowCell2/150313_D00735_0029_BC627JANXX/Sample_RNA150113BD_64_14-00730/RNA150113BD_64_14-00730_GACAGTGC_L008_R1_010.fastq.gz</t>
  </si>
  <si>
    <t>/mnt/lustre1/HemMal/ForBackup/AML/BeatAML/rnaseq/raw/BeatAML1/FlowCell2/150313_D00735_0029_BC627JANXX/Sample_RNA150113BD_64_14-00730/RNA150113BD_64_14-00730_GACAGTGC_L008_R1_003.fastq.gz</t>
  </si>
  <si>
    <t>/mnt/lustre1/HemMal/ForBackup/AML/BeatAML/rnaseq/raw/BeatAML1/FlowCell2/150313_D00735_0029_BC627JANXX/Sample_RNA150113BD_64_14-00730/RNA150113BD_64_14-00730_GACAGTGC_L008_R2_010.fastq.gz</t>
  </si>
  <si>
    <t>/mnt/lustre1/HemMal/ForBackup/AML/BeatAML/rnaseq/raw/BeatAML1/FlowCell2/150313_D00735_0029_BC627JANXX/Sample_RNA150113BD_64_14-00730/RNA150113BD_64_14-00730_GACAGTGC_L008_R1_001.fastq.gz</t>
  </si>
  <si>
    <t>/mnt/lustre1/HemMal/ForBackup/AML/BeatAML/rnaseq/raw/BeatAML1/FlowCell2/150313_D00735_0029_BC627JANXX/Sample_RNA150113BD_64_14-00730/RNA150113BD_64_14-00730_GACAGTGC_L008_R2_006.fastq.gz</t>
  </si>
  <si>
    <t>/mnt/lustre1/HemMal/ForBackup/AML/BeatAML/rnaseq/raw/BeatAML1/FlowCell2/150313_D00735_0029_BC627JANXX/Sample_RNA150113BD_64_14-00730/RNA150113BD_64_14-00730_GACAGTGC_L008_R2_003.fastq.gz</t>
  </si>
  <si>
    <t>/mnt/lustre1/HemMal/ForBackup/AML/BeatAML/rnaseq/raw/BeatAML1/FlowCell2/150313_D00735_0029_BC627JANXX/Sample_RNA150113BD_64_14-00730/RNA150113BD_64_14-00730_GACAGTGC_L008_R1_009.fastq.gz</t>
  </si>
  <si>
    <t>/mnt/lustre1/HemMal/ForBackup/AML/BeatAML/rnaseq/raw/BeatAML1/FlowCell2/150313_D00735_0029_BC627JANXX/Sample_RNA150113BD_64_14-00730/RNA150113BD_64_14-00730_GACAGTGC_L008_R1_011.fastq.gz</t>
  </si>
  <si>
    <t>/mnt/lustre1/HemMal/ForBackup/AML/BeatAML/rnaseq/raw/BeatAML1/FlowCell2/150313_D00735_0029_BC627JANXX/Sample_RNA150113BD_64_14-00730/RNA150113BD_64_14-00730_GACAGTGC_L008_R2_008.fastq.gz</t>
  </si>
  <si>
    <t>/mnt/lustre1/HemMal/ForBackup/AML/BeatAML/rnaseq/raw/BeatAML1/FlowCell2/150313_D00735_0029_BC627JANXX/Sample_RNA150113BD_64_14-00730/RNA150113BD_64_14-00730_GACAGTGC_L008_R2_002.fastq.gz</t>
  </si>
  <si>
    <t>/mnt/lustre1/HemMal/ForBackup/AML/BeatAML/rnaseq/raw/BeatAML1/FlowCell2/150313_D00735_0029_BC627JANXX/Sample_RNA150113BD_64_14-00730/RNA150113BD_64_14-00730_GACAGTGC_L008_R1_008.fastq.gz</t>
  </si>
  <si>
    <t>/mnt/lustre1/HemMal/ForBackup/AML/BeatAML/rnaseq/raw/BeatAML1/FlowCell2/150313_D00735_0029_BC627JANXX/Sample_RNA150113BD_64_14-00730/RNA150113BD_64_14-00730_GACAGTGC_L008_R2_009.fastq.gz</t>
  </si>
  <si>
    <t>/mnt/lustre1/HemMal/ForBackup/AML/BeatAML/rnaseq/raw/BeatAML1/FlowCell2/150313_D00735_0029_BC627JANXX/Sample_RNA150113BD_64_14-00730/RNA150113BD_64_14-00730_GACAGTGC_L008_R2_005.fastq.gz</t>
  </si>
  <si>
    <t>/mnt/lustre1/HemMal/ForBackup/AML/BeatAML/rnaseq/raw/BeatAML1/FlowCell2/150313_D00735_0029_BC627JANXX/Sample_RNA150113BD_33_13-00563/RNA150113BD_33_13-00563_AACGCTTA_L001_R1_013.fastq.gz</t>
  </si>
  <si>
    <t>/mnt/lustre1/HemMal/ForBackup/AML/BeatAML/rnaseq/raw/BeatAML1/FlowCell2/150313_D00735_0029_BC627JANXX/Sample_RNA150113BD_33_13-00563/RNA150113BD_33_13-00563_AACGCTTA_L001_R1_005.fastq.gz</t>
  </si>
  <si>
    <t>/mnt/lustre1/HemMal/ForBackup/AML/BeatAML/rnaseq/raw/BeatAML1/FlowCell2/150313_D00735_0029_BC627JANXX/Sample_RNA150113BD_33_13-00563/RNA150113BD_33_13-00563_AACGCTTA_L001_R1_007.fastq.gz</t>
  </si>
  <si>
    <t>/mnt/lustre1/HemMal/ForBackup/AML/BeatAML/rnaseq/raw/BeatAML1/FlowCell2/150313_D00735_0029_BC627JANXX/Sample_RNA150113BD_33_13-00563/RNA150113BD_33_13-00563_AACGCTTA_L001_R1_003.fastq.gz</t>
  </si>
  <si>
    <t>/mnt/lustre1/HemMal/ForBackup/AML/BeatAML/rnaseq/raw/BeatAML1/FlowCell2/150313_D00735_0029_BC627JANXX/Sample_RNA150113BD_33_13-00563/RNA150113BD_33_13-00563_AACGCTTA_L001_R1_001.fastq.gz</t>
  </si>
  <si>
    <t>/mnt/lustre1/HemMal/ForBackup/AML/BeatAML/rnaseq/raw/BeatAML1/FlowCell2/150313_D00735_0029_BC627JANXX/Sample_RNA150113BD_33_13-00563/RNA150113BD_33_13-00563_AACGCTTA_L001_R2_004.fastq.gz</t>
  </si>
  <si>
    <t>/mnt/lustre1/HemMal/ForBackup/AML/BeatAML/rnaseq/raw/BeatAML1/FlowCell2/150313_D00735_0029_BC627JANXX/Sample_RNA150113BD_33_13-00563/RNA150113BD_33_13-00563_AACGCTTA_L001_R1_002.fastq.gz</t>
  </si>
  <si>
    <t>/mnt/lustre1/HemMal/ForBackup/AML/BeatAML/rnaseq/raw/BeatAML1/FlowCell2/150313_D00735_0029_BC627JANXX/Sample_RNA150113BD_33_13-00563/RNA150113BD_33_13-00563_AACGCTTA_L001_R2_002.fastq.gz</t>
  </si>
  <si>
    <t>/mnt/lustre1/HemMal/ForBackup/AML/BeatAML/rnaseq/raw/BeatAML1/FlowCell2/150313_D00735_0029_BC627JANXX/Sample_RNA150113BD_33_13-00563/RNA150113BD_33_13-00563_AACGCTTA_L001_R1_016.fastq.gz</t>
  </si>
  <si>
    <t>/mnt/lustre1/HemMal/ForBackup/AML/BeatAML/rnaseq/raw/BeatAML1/FlowCell2/150313_D00735_0029_BC627JANXX/Sample_RNA150113BD_33_13-00563/RNA150113BD_33_13-00563_AACGCTTA_L001_R2_013.fastq.gz</t>
  </si>
  <si>
    <t>/mnt/lustre1/HemMal/ForBackup/AML/BeatAML/rnaseq/raw/BeatAML1/FlowCell2/150313_D00735_0029_BC627JANXX/Sample_RNA150113BD_33_13-00563/RNA150113BD_33_13-00563_AACGCTTA_L001_R2_014.fastq.gz</t>
  </si>
  <si>
    <t>/mnt/lustre1/HemMal/ForBackup/AML/BeatAML/rnaseq/raw/BeatAML1/FlowCell2/150313_D00735_0029_BC627JANXX/Sample_RNA150113BD_33_13-00563/RNA150113BD_33_13-00563_AACGCTTA_L001_R2_015.fastq.gz</t>
  </si>
  <si>
    <t>/mnt/lustre1/HemMal/ForBackup/AML/BeatAML/rnaseq/raw/BeatAML1/FlowCell2/150313_D00735_0029_BC627JANXX/Sample_RNA150113BD_33_13-00563/RNA150113BD_33_13-00563_AACGCTTA_L001_R1_010.fastq.gz</t>
  </si>
  <si>
    <t>/mnt/lustre1/HemMal/ForBackup/AML/BeatAML/rnaseq/raw/BeatAML1/FlowCell2/150313_D00735_0029_BC627JANXX/Sample_RNA150113BD_33_13-00563/RNA150113BD_33_13-00563_AACGCTTA_L001_R1_004.fastq.gz</t>
  </si>
  <si>
    <t>/mnt/lustre1/HemMal/ForBackup/AML/BeatAML/rnaseq/raw/BeatAML1/FlowCell2/150313_D00735_0029_BC627JANXX/Sample_RNA150113BD_33_13-00563/RNA150113BD_33_13-00563_AACGCTTA_L001_R1_009.fastq.gz</t>
  </si>
  <si>
    <t>/mnt/lustre1/HemMal/ForBackup/AML/BeatAML/rnaseq/raw/BeatAML1/FlowCell2/150313_D00735_0029_BC627JANXX/Sample_RNA150113BD_33_13-00563/RNA150113BD_33_13-00563_AACGCTTA_L001_R2_011.fastq.gz</t>
  </si>
  <si>
    <t>/mnt/lustre1/HemMal/ForBackup/AML/BeatAML/rnaseq/raw/BeatAML1/FlowCell2/150313_D00735_0029_BC627JANXX/Sample_RNA150113BD_33_13-00563/RNA150113BD_33_13-00563_AACGCTTA_L001_R2_003.fastq.gz</t>
  </si>
  <si>
    <t>/mnt/lustre1/HemMal/ForBackup/AML/BeatAML/rnaseq/raw/BeatAML1/FlowCell2/150313_D00735_0029_BC627JANXX/Sample_RNA150113BD_33_13-00563/RNA150113BD_33_13-00563_AACGCTTA_L001_R2_001.fastq.gz</t>
  </si>
  <si>
    <t>/mnt/lustre1/HemMal/ForBackup/AML/BeatAML/rnaseq/raw/BeatAML1/FlowCell2/150313_D00735_0029_BC627JANXX/Sample_RNA150113BD_33_13-00563/RNA150113BD_33_13-00563_AACGCTTA_L001_R1_014.fastq.gz</t>
  </si>
  <si>
    <t>/mnt/lustre1/HemMal/ForBackup/AML/BeatAML/rnaseq/raw/BeatAML1/FlowCell2/150313_D00735_0029_BC627JANXX/Sample_RNA150113BD_33_13-00563/RNA150113BD_33_13-00563_AACGCTTA_L001_R2_008.fastq.gz</t>
  </si>
  <si>
    <t>/mnt/lustre1/HemMal/ForBackup/AML/BeatAML/rnaseq/raw/BeatAML1/FlowCell2/150313_D00735_0029_BC627JANXX/Sample_RNA150113BD_33_13-00563/RNA150113BD_33_13-00563_AACGCTTA_L001_R2_016.fastq.gz</t>
  </si>
  <si>
    <t>/mnt/lustre1/HemMal/ForBackup/AML/BeatAML/rnaseq/raw/BeatAML1/FlowCell2/150313_D00735_0029_BC627JANXX/Sample_RNA150113BD_33_13-00563/RNA150113BD_33_13-00563_AACGCTTA_L001_R2_009.fastq.gz</t>
  </si>
  <si>
    <t>/mnt/lustre1/HemMal/ForBackup/AML/BeatAML/rnaseq/raw/BeatAML1/FlowCell2/150313_D00735_0029_BC627JANXX/Sample_RNA150113BD_33_13-00563/RNA150113BD_33_13-00563_AACGCTTA_L001_R1_006.fastq.gz</t>
  </si>
  <si>
    <t>/mnt/lustre1/HemMal/ForBackup/AML/BeatAML/rnaseq/raw/BeatAML1/FlowCell2/150313_D00735_0029_BC627JANXX/Sample_RNA150113BD_33_13-00563/RNA150113BD_33_13-00563_AACGCTTA_L001_R1_011.fastq.gz</t>
  </si>
  <si>
    <t>/mnt/lustre1/HemMal/ForBackup/AML/BeatAML/rnaseq/raw/BeatAML1/FlowCell2/150313_D00735_0029_BC627JANXX/Sample_RNA150113BD_33_13-00563/RNA150113BD_33_13-00563_AACGCTTA_L001_R2_007.fastq.gz</t>
  </si>
  <si>
    <t>/mnt/lustre1/HemMal/ForBackup/AML/BeatAML/rnaseq/raw/BeatAML1/FlowCell2/150313_D00735_0029_BC627JANXX/Sample_RNA150113BD_33_13-00563/RNA150113BD_33_13-00563_AACGCTTA_L001_R2_005.fastq.gz</t>
  </si>
  <si>
    <t>/mnt/lustre1/HemMal/ForBackup/AML/BeatAML/rnaseq/raw/BeatAML1/FlowCell2/150313_D00735_0029_BC627JANXX/Sample_RNA150113BD_33_13-00563/RNA150113BD_33_13-00563_AACGCTTA_L001_R1_008.fastq.gz</t>
  </si>
  <si>
    <t>/mnt/lustre1/HemMal/ForBackup/AML/BeatAML/rnaseq/raw/BeatAML1/FlowCell2/150313_D00735_0029_BC627JANXX/Sample_RNA150113BD_33_13-00563/RNA150113BD_33_13-00563_AACGCTTA_L001_R2_012.fastq.gz</t>
  </si>
  <si>
    <t>/mnt/lustre1/HemMal/ForBackup/AML/BeatAML/rnaseq/raw/BeatAML1/FlowCell2/150313_D00735_0029_BC627JANXX/Sample_RNA150113BD_33_13-00563/RNA150113BD_33_13-00563_AACGCTTA_L001_R1_012.fastq.gz</t>
  </si>
  <si>
    <t>/mnt/lustre1/HemMal/ForBackup/AML/BeatAML/rnaseq/raw/BeatAML1/FlowCell2/150313_D00735_0029_BC627JANXX/Sample_RNA150113BD_33_13-00563/RNA150113BD_33_13-00563_AACGCTTA_L001_R2_006.fastq.gz</t>
  </si>
  <si>
    <t>/mnt/lustre1/HemMal/ForBackup/AML/BeatAML/rnaseq/raw/BeatAML1/FlowCell2/150313_D00735_0029_BC627JANXX/Sample_RNA150113BD_33_13-00563/RNA150113BD_33_13-00563_AACGCTTA_L001_R1_015.fastq.gz</t>
  </si>
  <si>
    <t>/mnt/lustre1/HemMal/ForBackup/AML/BeatAML/rnaseq/raw/BeatAML1/FlowCell2/150313_D00735_0029_BC627JANXX/Sample_RNA150113BD_33_13-00563/RNA150113BD_33_13-00563_AACGCTTA_L001_R2_010.fastq.gz</t>
  </si>
  <si>
    <t>/mnt/lustre1/HemMal/ForBackup/AML/BeatAML/rnaseq/raw/BeatAML1/FlowCell2/150313_D00735_0029_BC627JANXX/Sample_RNA150113BD_52_14-00376/RNA150113BD_52_14-00376_CACTTCGA_L005_R1_002.fastq.gz</t>
  </si>
  <si>
    <t>/mnt/lustre1/HemMal/ForBackup/AML/BeatAML/rnaseq/raw/BeatAML1/FlowCell2/150313_D00735_0029_BC627JANXX/Sample_RNA150113BD_52_14-00376/RNA150113BD_52_14-00376_CACTTCGA_L005_R1_006.fastq.gz</t>
  </si>
  <si>
    <t>/mnt/lustre1/HemMal/ForBackup/AML/BeatAML/rnaseq/raw/BeatAML1/FlowCell2/150313_D00735_0029_BC627JANXX/Sample_RNA150113BD_52_14-00376/RNA150113BD_52_14-00376_CACTTCGA_L005_R1_001.fastq.gz</t>
  </si>
  <si>
    <t>/mnt/lustre1/HemMal/ForBackup/AML/BeatAML/rnaseq/raw/BeatAML1/FlowCell2/150313_D00735_0029_BC627JANXX/Sample_RNA150113BD_52_14-00376/RNA150113BD_52_14-00376_CACTTCGA_L005_R1_010.fastq.gz</t>
  </si>
  <si>
    <t>/mnt/lustre1/HemMal/ForBackup/AML/BeatAML/rnaseq/raw/BeatAML1/FlowCell2/150313_D00735_0029_BC627JANXX/Sample_RNA150113BD_52_14-00376/RNA150113BD_52_14-00376_CACTTCGA_L005_R2_009.fastq.gz</t>
  </si>
  <si>
    <t>/mnt/lustre1/HemMal/ForBackup/AML/BeatAML/rnaseq/raw/BeatAML1/FlowCell2/150313_D00735_0029_BC627JANXX/Sample_RNA150113BD_52_14-00376/RNA150113BD_52_14-00376_CACTTCGA_L005_R1_009.fastq.gz</t>
  </si>
  <si>
    <t>/mnt/lustre1/HemMal/ForBackup/AML/BeatAML/rnaseq/raw/BeatAML1/FlowCell2/150313_D00735_0029_BC627JANXX/Sample_RNA150113BD_52_14-00376/RNA150113BD_52_14-00376_CACTTCGA_L005_R1_012.fastq.gz</t>
  </si>
  <si>
    <t>/mnt/lustre1/HemMal/ForBackup/AML/BeatAML/rnaseq/raw/BeatAML1/FlowCell2/150313_D00735_0029_BC627JANXX/Sample_RNA150113BD_52_14-00376/RNA150113BD_52_14-00376_CACTTCGA_L005_R1_005.fastq.gz</t>
  </si>
  <si>
    <t>/mnt/lustre1/HemMal/ForBackup/AML/BeatAML/rnaseq/raw/BeatAML1/FlowCell2/150313_D00735_0029_BC627JANXX/Sample_RNA150113BD_52_14-00376/RNA150113BD_52_14-00376_CACTTCGA_L005_R2_010.fastq.gz</t>
  </si>
  <si>
    <t>/mnt/lustre1/HemMal/ForBackup/AML/BeatAML/rnaseq/raw/BeatAML1/FlowCell2/150313_D00735_0029_BC627JANXX/Sample_RNA150113BD_52_14-00376/RNA150113BD_52_14-00376_CACTTCGA_L005_R1_008.fastq.gz</t>
  </si>
  <si>
    <t>/mnt/lustre1/HemMal/ForBackup/AML/BeatAML/rnaseq/raw/BeatAML1/FlowCell2/150313_D00735_0029_BC627JANXX/Sample_RNA150113BD_52_14-00376/RNA150113BD_52_14-00376_CACTTCGA_L005_R1_007.fastq.gz</t>
  </si>
  <si>
    <t>/mnt/lustre1/HemMal/ForBackup/AML/BeatAML/rnaseq/raw/BeatAML1/FlowCell2/150313_D00735_0029_BC627JANXX/Sample_RNA150113BD_52_14-00376/RNA150113BD_52_14-00376_CACTTCGA_L005_R1_004.fastq.gz</t>
  </si>
  <si>
    <t>/mnt/lustre1/HemMal/ForBackup/AML/BeatAML/rnaseq/raw/BeatAML1/FlowCell2/150313_D00735_0029_BC627JANXX/Sample_RNA150113BD_52_14-00376/RNA150113BD_52_14-00376_CACTTCGA_L005_R2_006.fastq.gz</t>
  </si>
  <si>
    <t>/mnt/lustre1/HemMal/ForBackup/AML/BeatAML/rnaseq/raw/BeatAML1/FlowCell2/150313_D00735_0029_BC627JANXX/Sample_RNA150113BD_52_14-00376/RNA150113BD_52_14-00376_CACTTCGA_L005_R2_005.fastq.gz</t>
  </si>
  <si>
    <t>/mnt/lustre1/HemMal/ForBackup/AML/BeatAML/rnaseq/raw/BeatAML1/FlowCell2/150313_D00735_0029_BC627JANXX/Sample_RNA150113BD_52_14-00376/RNA150113BD_52_14-00376_CACTTCGA_L005_R2_012.fastq.gz</t>
  </si>
  <si>
    <t>/mnt/lustre1/HemMal/ForBackup/AML/BeatAML/rnaseq/raw/BeatAML1/FlowCell2/150313_D00735_0029_BC627JANXX/Sample_RNA150113BD_52_14-00376/RNA150113BD_52_14-00376_CACTTCGA_L005_R2_001.fastq.gz</t>
  </si>
  <si>
    <t>/mnt/lustre1/HemMal/ForBackup/AML/BeatAML/rnaseq/raw/BeatAML1/FlowCell2/150313_D00735_0029_BC627JANXX/Sample_RNA150113BD_52_14-00376/RNA150113BD_52_14-00376_CACTTCGA_L005_R2_003.fastq.gz</t>
  </si>
  <si>
    <t>/mnt/lustre1/HemMal/ForBackup/AML/BeatAML/rnaseq/raw/BeatAML1/FlowCell2/150313_D00735_0029_BC627JANXX/Sample_RNA150113BD_52_14-00376/RNA150113BD_52_14-00376_CACTTCGA_L005_R1_003.fastq.gz</t>
  </si>
  <si>
    <t>/mnt/lustre1/HemMal/ForBackup/AML/BeatAML/rnaseq/raw/BeatAML1/FlowCell2/150313_D00735_0029_BC627JANXX/Sample_RNA150113BD_52_14-00376/RNA150113BD_52_14-00376_CACTTCGA_L005_R2_004.fastq.gz</t>
  </si>
  <si>
    <t>/mnt/lustre1/HemMal/ForBackup/AML/BeatAML/rnaseq/raw/BeatAML1/FlowCell2/150313_D00735_0029_BC627JANXX/Sample_RNA150113BD_52_14-00376/RNA150113BD_52_14-00376_CACTTCGA_L005_R2_002.fastq.gz</t>
  </si>
  <si>
    <t>/mnt/lustre1/HemMal/ForBackup/AML/BeatAML/rnaseq/raw/BeatAML1/FlowCell2/150313_D00735_0029_BC627JANXX/Sample_RNA150113BD_52_14-00376/RNA150113BD_52_14-00376_CACTTCGA_L005_R2_011.fastq.gz</t>
  </si>
  <si>
    <t>/mnt/lustre1/HemMal/ForBackup/AML/BeatAML/rnaseq/raw/BeatAML1/FlowCell2/150313_D00735_0029_BC627JANXX/Sample_RNA150113BD_52_14-00376/RNA150113BD_52_14-00376_CACTTCGA_L005_R2_007.fastq.gz</t>
  </si>
  <si>
    <t>/mnt/lustre1/HemMal/ForBackup/AML/BeatAML/rnaseq/raw/BeatAML1/FlowCell2/150313_D00735_0029_BC627JANXX/Sample_RNA150113BD_52_14-00376/RNA150113BD_52_14-00376_CACTTCGA_L005_R2_008.fastq.gz</t>
  </si>
  <si>
    <t>/mnt/lustre1/HemMal/ForBackup/AML/BeatAML/rnaseq/raw/BeatAML1/FlowCell2/150313_D00735_0029_BC627JANXX/Sample_RNA150113BD_52_14-00376/RNA150113BD_52_14-00376_CACTTCGA_L005_R1_011.fastq.gz</t>
  </si>
  <si>
    <t>/mnt/lustre1/HemMal/ForBackup/AML/BeatAML/rnaseq/raw/BeatAML1/FlowCell2/150313_D00735_0029_BC627JANXX/Undetermined_indices/Sample_lane4/lane4_Undetermined_L004_R2_001.fastq.gz</t>
  </si>
  <si>
    <t>/mnt/lustre1/HemMal/ForBackup/AML/BeatAML/rnaseq/raw/BeatAML1/FlowCell2/150313_D00735_0029_BC627JANXX/Undetermined_indices/Sample_lane4/lane4_Undetermined_L004_R2_002.fastq.gz</t>
  </si>
  <si>
    <t>/mnt/lustre1/HemMal/ForBackup/AML/BeatAML/rnaseq/raw/BeatAML1/FlowCell2/150313_D00735_0029_BC627JANXX/Undetermined_indices/Sample_lane4/lane4_Undetermined_L004_R1_002.fastq.gz</t>
  </si>
  <si>
    <t>/mnt/lustre1/HemMal/ForBackup/AML/BeatAML/rnaseq/raw/BeatAML1/FlowCell2/150313_D00735_0029_BC627JANXX/Undetermined_indices/Sample_lane4/lane4_Undetermined_L004_R1_001.fastq.gz</t>
  </si>
  <si>
    <t>/mnt/lustre1/HemMal/ForBackup/AML/BeatAML/rnaseq/raw/BeatAML1/FlowCell2/150313_D00735_0029_BC627JANXX/Undetermined_indices/Sample_lane2/lane2_Undetermined_L002_R1_001.fastq.gz</t>
  </si>
  <si>
    <t>/mnt/lustre1/HemMal/ForBackup/AML/BeatAML/rnaseq/raw/BeatAML1/FlowCell2/150313_D00735_0029_BC627JANXX/Undetermined_indices/Sample_lane2/lane2_Undetermined_L002_R1_002.fastq.gz</t>
  </si>
  <si>
    <t>/mnt/lustre1/HemMal/ForBackup/AML/BeatAML/rnaseq/raw/BeatAML1/FlowCell2/150313_D00735_0029_BC627JANXX/Undetermined_indices/Sample_lane2/lane2_Undetermined_L002_R2_002.fastq.gz</t>
  </si>
  <si>
    <t>/mnt/lustre1/HemMal/ForBackup/AML/BeatAML/rnaseq/raw/BeatAML1/FlowCell2/150313_D00735_0029_BC627JANXX/Undetermined_indices/Sample_lane2/lane2_Undetermined_L002_R2_001.fastq.gz</t>
  </si>
  <si>
    <t>/mnt/lustre1/HemMal/ForBackup/AML/BeatAML/rnaseq/raw/BeatAML1/FlowCell2/150313_D00735_0029_BC627JANXX/Undetermined_indices/Sample_lane7/lane7_Undetermined_L007_R2_002.fastq.gz</t>
  </si>
  <si>
    <t>/mnt/lustre1/HemMal/ForBackup/AML/BeatAML/rnaseq/raw/BeatAML1/FlowCell2/150313_D00735_0029_BC627JANXX/Undetermined_indices/Sample_lane7/lane7_Undetermined_L007_R1_002.fastq.gz</t>
  </si>
  <si>
    <t>/mnt/lustre1/HemMal/ForBackup/AML/BeatAML/rnaseq/raw/BeatAML1/FlowCell2/150313_D00735_0029_BC627JANXX/Undetermined_indices/Sample_lane7/lane7_Undetermined_L007_R2_001.fastq.gz</t>
  </si>
  <si>
    <t>/mnt/lustre1/HemMal/ForBackup/AML/BeatAML/rnaseq/raw/BeatAML1/FlowCell2/150313_D00735_0029_BC627JANXX/Undetermined_indices/Sample_lane7/lane7_Undetermined_L007_R1_001.fastq.gz</t>
  </si>
  <si>
    <t>/mnt/lustre1/HemMal/ForBackup/AML/BeatAML/rnaseq/raw/BeatAML1/FlowCell2/150313_D00735_0029_BC627JANXX/Undetermined_indices/Sample_lane8/lane8_Undetermined_L008_R2_001.fastq.gz</t>
  </si>
  <si>
    <t>/mnt/lustre1/HemMal/ForBackup/AML/BeatAML/rnaseq/raw/BeatAML1/FlowCell2/150313_D00735_0029_BC627JANXX/Undetermined_indices/Sample_lane8/lane8_Undetermined_L008_R1_002.fastq.gz</t>
  </si>
  <si>
    <t>/mnt/lustre1/HemMal/ForBackup/AML/BeatAML/rnaseq/raw/BeatAML1/FlowCell2/150313_D00735_0029_BC627JANXX/Undetermined_indices/Sample_lane8/lane8_Undetermined_L008_R2_002.fastq.gz</t>
  </si>
  <si>
    <t>/mnt/lustre1/HemMal/ForBackup/AML/BeatAML/rnaseq/raw/BeatAML1/FlowCell2/150313_D00735_0029_BC627JANXX/Undetermined_indices/Sample_lane8/lane8_Undetermined_L008_R1_001.fastq.gz</t>
  </si>
  <si>
    <t>/mnt/lustre1/HemMal/ForBackup/AML/BeatAML/rnaseq/raw/BeatAML1/FlowCell2/150313_D00735_0029_BC627JANXX/Undetermined_indices/Sample_lane5/lane5_Undetermined_L005_R1_001.fastq.gz</t>
  </si>
  <si>
    <t>/mnt/lustre1/HemMal/ForBackup/AML/BeatAML/rnaseq/raw/BeatAML1/FlowCell2/150313_D00735_0029_BC627JANXX/Undetermined_indices/Sample_lane5/lane5_Undetermined_L005_R2_002.fastq.gz</t>
  </si>
  <si>
    <t>/mnt/lustre1/HemMal/ForBackup/AML/BeatAML/rnaseq/raw/BeatAML1/FlowCell2/150313_D00735_0029_BC627JANXX/Undetermined_indices/Sample_lane5/lane5_Undetermined_L005_R1_002.fastq.gz</t>
  </si>
  <si>
    <t>/mnt/lustre1/HemMal/ForBackup/AML/BeatAML/rnaseq/raw/BeatAML1/FlowCell2/150313_D00735_0029_BC627JANXX/Undetermined_indices/Sample_lane5/lane5_Undetermined_L005_R2_001.fastq.gz</t>
  </si>
  <si>
    <t>/mnt/lustre1/HemMal/ForBackup/AML/BeatAML/rnaseq/raw/BeatAML1/FlowCell2/150313_D00735_0029_BC627JANXX/Undetermined_indices/Sample_lane1/lane1_Undetermined_L001_R2_002.fastq.gz</t>
  </si>
  <si>
    <t>/mnt/lustre1/HemMal/ForBackup/AML/BeatAML/rnaseq/raw/BeatAML1/FlowCell2/150313_D00735_0029_BC627JANXX/Undetermined_indices/Sample_lane1/lane1_Undetermined_L001_R1_002.fastq.gz</t>
  </si>
  <si>
    <t>/mnt/lustre1/HemMal/ForBackup/AML/BeatAML/rnaseq/raw/BeatAML1/FlowCell2/150313_D00735_0029_BC627JANXX/Undetermined_indices/Sample_lane1/lane1_Undetermined_L001_R1_001.fastq.gz</t>
  </si>
  <si>
    <t>/mnt/lustre1/HemMal/ForBackup/AML/BeatAML/rnaseq/raw/BeatAML1/FlowCell2/150313_D00735_0029_BC627JANXX/Undetermined_indices/Sample_lane1/lane1_Undetermined_L001_R2_001.fastq.gz</t>
  </si>
  <si>
    <t>/mnt/lustre1/HemMal/ForBackup/AML/BeatAML/rnaseq/raw/BeatAML1/FlowCell2/150313_D00735_0029_BC627JANXX/Undetermined_indices/Sample_lane6/lane6_Undetermined_L006_R2_001.fastq.gz</t>
  </si>
  <si>
    <t>/mnt/lustre1/HemMal/ForBackup/AML/BeatAML/rnaseq/raw/BeatAML1/FlowCell2/150313_D00735_0029_BC627JANXX/Undetermined_indices/Sample_lane6/lane6_Undetermined_L006_R1_002.fastq.gz</t>
  </si>
  <si>
    <t>/mnt/lustre1/HemMal/ForBackup/AML/BeatAML/rnaseq/raw/BeatAML1/FlowCell2/150313_D00735_0029_BC627JANXX/Undetermined_indices/Sample_lane6/lane6_Undetermined_L006_R1_001.fastq.gz</t>
  </si>
  <si>
    <t>/mnt/lustre1/HemMal/ForBackup/AML/BeatAML/rnaseq/raw/BeatAML1/FlowCell2/150313_D00735_0029_BC627JANXX/Undetermined_indices/Sample_lane6/lane6_Undetermined_L006_R2_002.fastq.gz</t>
  </si>
  <si>
    <t>/mnt/lustre1/HemMal/ForBackup/AML/BeatAML/rnaseq/raw/BeatAML1/FlowCell2/150313_D00735_0029_BC627JANXX/Undetermined_indices/Sample_lane3/lane3_Undetermined_L003_R1_002.fastq.gz</t>
  </si>
  <si>
    <t>/mnt/lustre1/HemMal/ForBackup/AML/BeatAML/rnaseq/raw/BeatAML1/FlowCell2/150313_D00735_0029_BC627JANXX/Undetermined_indices/Sample_lane3/lane3_Undetermined_L003_R2_002.fastq.gz</t>
  </si>
  <si>
    <t>/mnt/lustre1/HemMal/ForBackup/AML/BeatAML/rnaseq/raw/BeatAML1/FlowCell2/150313_D00735_0029_BC627JANXX/Undetermined_indices/Sample_lane3/lane3_Undetermined_L003_R2_001.fastq.gz</t>
  </si>
  <si>
    <t>/mnt/lustre1/HemMal/ForBackup/AML/BeatAML/rnaseq/raw/BeatAML1/FlowCell2/150313_D00735_0029_BC627JANXX/Undetermined_indices/Sample_lane3/lane3_Undetermined_L003_R1_001.fastq.gz</t>
  </si>
  <si>
    <t>/mnt/lustre1/HemMal/ForBackup/AML/BeatAML/rnaseq/raw/BeatAML1/FlowCell2/150313_D00735_0029_BC627JANXX/Sample_RNA150113BD_36_13-00636/RNA150113BD_36_13-00636_AAGGTACA_L001_R2_005.fastq.gz</t>
  </si>
  <si>
    <t>/mnt/lustre1/HemMal/ForBackup/AML/BeatAML/rnaseq/raw/BeatAML1/FlowCell2/150313_D00735_0029_BC627JANXX/Sample_RNA150113BD_36_13-00636/RNA150113BD_36_13-00636_AAGGTACA_L001_R1_008.fastq.gz</t>
  </si>
  <si>
    <t>/mnt/lustre1/HemMal/ForBackup/AML/BeatAML/rnaseq/raw/BeatAML1/FlowCell2/150313_D00735_0029_BC627JANXX/Sample_RNA150113BD_36_13-00636/RNA150113BD_36_13-00636_AAGGTACA_L001_R1_002.fastq.gz</t>
  </si>
  <si>
    <t>/mnt/lustre1/HemMal/ForBackup/AML/BeatAML/rnaseq/raw/BeatAML1/FlowCell2/150313_D00735_0029_BC627JANXX/Sample_RNA150113BD_36_13-00636/RNA150113BD_36_13-00636_AAGGTACA_L001_R2_008.fastq.gz</t>
  </si>
  <si>
    <t>/mnt/lustre1/HemMal/ForBackup/AML/BeatAML/rnaseq/raw/BeatAML1/FlowCell2/150313_D00735_0029_BC627JANXX/Sample_RNA150113BD_36_13-00636/RNA150113BD_36_13-00636_AAGGTACA_L001_R1_004.fastq.gz</t>
  </si>
  <si>
    <t>/mnt/lustre1/HemMal/ForBackup/AML/BeatAML/rnaseq/raw/BeatAML1/FlowCell2/150313_D00735_0029_BC627JANXX/Sample_RNA150113BD_36_13-00636/RNA150113BD_36_13-00636_AAGGTACA_L001_R1_013.fastq.gz</t>
  </si>
  <si>
    <t>/mnt/lustre1/HemMal/ForBackup/AML/BeatAML/rnaseq/raw/BeatAML1/FlowCell2/150313_D00735_0029_BC627JANXX/Sample_RNA150113BD_36_13-00636/RNA150113BD_36_13-00636_AAGGTACA_L001_R1_007.fastq.gz</t>
  </si>
  <si>
    <t>/mnt/lustre1/HemMal/ForBackup/AML/BeatAML/rnaseq/raw/BeatAML1/FlowCell2/150313_D00735_0029_BC627JANXX/Sample_RNA150113BD_36_13-00636/RNA150113BD_36_13-00636_AAGGTACA_L001_R2_014.fastq.gz</t>
  </si>
  <si>
    <t>/mnt/lustre1/HemMal/ForBackup/AML/BeatAML/rnaseq/raw/BeatAML1/FlowCell2/150313_D00735_0029_BC627JANXX/Sample_RNA150113BD_36_13-00636/RNA150113BD_36_13-00636_AAGGTACA_L001_R2_006.fastq.gz</t>
  </si>
  <si>
    <t>/mnt/lustre1/HemMal/ForBackup/AML/BeatAML/rnaseq/raw/BeatAML1/FlowCell2/150313_D00735_0029_BC627JANXX/Sample_RNA150113BD_36_13-00636/RNA150113BD_36_13-00636_AAGGTACA_L001_R1_010.fastq.gz</t>
  </si>
  <si>
    <t>/mnt/lustre1/HemMal/ForBackup/AML/BeatAML/rnaseq/raw/BeatAML1/FlowCell2/150313_D00735_0029_BC627JANXX/Sample_RNA150113BD_36_13-00636/RNA150113BD_36_13-00636_AAGGTACA_L001_R1_012.fastq.gz</t>
  </si>
  <si>
    <t>/mnt/lustre1/HemMal/ForBackup/AML/BeatAML/rnaseq/raw/BeatAML1/FlowCell2/150313_D00735_0029_BC627JANXX/Sample_RNA150113BD_36_13-00636/RNA150113BD_36_13-00636_AAGGTACA_L001_R2_001.fastq.gz</t>
  </si>
  <si>
    <t>/mnt/lustre1/HemMal/ForBackup/AML/BeatAML/rnaseq/raw/BeatAML1/FlowCell2/150313_D00735_0029_BC627JANXX/Sample_RNA150113BD_36_13-00636/RNA150113BD_36_13-00636_AAGGTACA_L001_R2_007.fastq.gz</t>
  </si>
  <si>
    <t>/mnt/lustre1/HemMal/ForBackup/AML/BeatAML/rnaseq/raw/BeatAML1/FlowCell2/150313_D00735_0029_BC627JANXX/Sample_RNA150113BD_36_13-00636/RNA150113BD_36_13-00636_AAGGTACA_L001_R2_010.fastq.gz</t>
  </si>
  <si>
    <t>/mnt/lustre1/HemMal/ForBackup/AML/BeatAML/rnaseq/raw/BeatAML1/FlowCell2/150313_D00735_0029_BC627JANXX/Sample_RNA150113BD_36_13-00636/RNA150113BD_36_13-00636_AAGGTACA_L001_R1_014.fastq.gz</t>
  </si>
  <si>
    <t>/mnt/lustre1/HemMal/ForBackup/AML/BeatAML/rnaseq/raw/BeatAML1/FlowCell2/150313_D00735_0029_BC627JANXX/Sample_RNA150113BD_36_13-00636/RNA150113BD_36_13-00636_AAGGTACA_L001_R2_009.fastq.gz</t>
  </si>
  <si>
    <t>/mnt/lustre1/HemMal/ForBackup/AML/BeatAML/rnaseq/raw/BeatAML1/FlowCell2/150313_D00735_0029_BC627JANXX/Sample_RNA150113BD_36_13-00636/RNA150113BD_36_13-00636_AAGGTACA_L001_R1_006.fastq.gz</t>
  </si>
  <si>
    <t>/mnt/lustre1/HemMal/ForBackup/AML/BeatAML/rnaseq/raw/BeatAML1/FlowCell2/150313_D00735_0029_BC627JANXX/Sample_RNA150113BD_36_13-00636/RNA150113BD_36_13-00636_AAGGTACA_L001_R1_009.fastq.gz</t>
  </si>
  <si>
    <t>/mnt/lustre1/HemMal/ForBackup/AML/BeatAML/rnaseq/raw/BeatAML1/FlowCell2/150313_D00735_0029_BC627JANXX/Sample_RNA150113BD_36_13-00636/RNA150113BD_36_13-00636_AAGGTACA_L001_R1_001.fastq.gz</t>
  </si>
  <si>
    <t>/mnt/lustre1/HemMal/ForBackup/AML/BeatAML/rnaseq/raw/BeatAML1/FlowCell2/150313_D00735_0029_BC627JANXX/Sample_RNA150113BD_36_13-00636/RNA150113BD_36_13-00636_AAGGTACA_L001_R1_005.fastq.gz</t>
  </si>
  <si>
    <t>/mnt/lustre1/HemMal/ForBackup/AML/BeatAML/rnaseq/raw/BeatAML1/FlowCell2/150313_D00735_0029_BC627JANXX/Sample_RNA150113BD_36_13-00636/RNA150113BD_36_13-00636_AAGGTACA_L001_R2_013.fastq.gz</t>
  </si>
  <si>
    <t>/mnt/lustre1/HemMal/ForBackup/AML/BeatAML/rnaseq/raw/BeatAML1/FlowCell2/150313_D00735_0029_BC627JANXX/Sample_RNA150113BD_36_13-00636/RNA150113BD_36_13-00636_AAGGTACA_L001_R2_003.fastq.gz</t>
  </si>
  <si>
    <t>/mnt/lustre1/HemMal/ForBackup/AML/BeatAML/rnaseq/raw/BeatAML1/FlowCell2/150313_D00735_0029_BC627JANXX/Sample_RNA150113BD_36_13-00636/RNA150113BD_36_13-00636_AAGGTACA_L001_R2_011.fastq.gz</t>
  </si>
  <si>
    <t>/mnt/lustre1/HemMal/ForBackup/AML/BeatAML/rnaseq/raw/BeatAML1/FlowCell2/150313_D00735_0029_BC627JANXX/Sample_RNA150113BD_36_13-00636/RNA150113BD_36_13-00636_AAGGTACA_L001_R2_012.fastq.gz</t>
  </si>
  <si>
    <t>/mnt/lustre1/HemMal/ForBackup/AML/BeatAML/rnaseq/raw/BeatAML1/FlowCell2/150313_D00735_0029_BC627JANXX/Sample_RNA150113BD_36_13-00636/RNA150113BD_36_13-00636_AAGGTACA_L001_R2_015.fastq.gz</t>
  </si>
  <si>
    <t>/mnt/lustre1/HemMal/ForBackup/AML/BeatAML/rnaseq/raw/BeatAML1/FlowCell2/150313_D00735_0029_BC627JANXX/Sample_RNA150113BD_36_13-00636/RNA150113BD_36_13-00636_AAGGTACA_L001_R1_011.fastq.gz</t>
  </si>
  <si>
    <t>/mnt/lustre1/HemMal/ForBackup/AML/BeatAML/rnaseq/raw/BeatAML1/FlowCell2/150313_D00735_0029_BC627JANXX/Sample_RNA150113BD_36_13-00636/RNA150113BD_36_13-00636_AAGGTACA_L001_R1_003.fastq.gz</t>
  </si>
  <si>
    <t>/mnt/lustre1/HemMal/ForBackup/AML/BeatAML/rnaseq/raw/BeatAML1/FlowCell2/150313_D00735_0029_BC627JANXX/Sample_RNA150113BD_36_13-00636/RNA150113BD_36_13-00636_AAGGTACA_L001_R1_015.fastq.gz</t>
  </si>
  <si>
    <t>/mnt/lustre1/HemMal/ForBackup/AML/BeatAML/rnaseq/raw/BeatAML1/FlowCell2/150313_D00735_0029_BC627JANXX/Sample_RNA150113BD_36_13-00636/RNA150113BD_36_13-00636_AAGGTACA_L001_R2_002.fastq.gz</t>
  </si>
  <si>
    <t>/mnt/lustre1/HemMal/ForBackup/AML/BeatAML/rnaseq/raw/BeatAML1/FlowCell2/150313_D00735_0029_BC627JANXX/Sample_RNA150113BD_36_13-00636/RNA150113BD_36_13-00636_AAGGTACA_L001_R2_004.fastq.gz</t>
  </si>
  <si>
    <t>/mnt/lustre1/HemMal/ForBackup/AML/BeatAML/rnaseq/raw/BeatAML1/FlowCell2/150313_D00735_0029_BC627JANXX/Sample_RNA150113BD_53_14-00618/RNA150113BD_53_14-00618_GCCAAGAC_L006_R1_008.fastq.gz</t>
  </si>
  <si>
    <t>/mnt/lustre1/HemMal/ForBackup/AML/BeatAML/rnaseq/raw/BeatAML1/FlowCell2/150313_D00735_0029_BC627JANXX/Sample_RNA150113BD_53_14-00618/RNA150113BD_53_14-00618_GCCAAGAC_L006_R2_003.fastq.gz</t>
  </si>
  <si>
    <t>/mnt/lustre1/HemMal/ForBackup/AML/BeatAML/rnaseq/raw/BeatAML1/FlowCell2/150313_D00735_0029_BC627JANXX/Sample_RNA150113BD_53_14-00618/RNA150113BD_53_14-00618_GCCAAGAC_L006_R1_012.fastq.gz</t>
  </si>
  <si>
    <t>/mnt/lustre1/HemMal/ForBackup/AML/BeatAML/rnaseq/raw/BeatAML1/FlowCell2/150313_D00735_0029_BC627JANXX/Sample_RNA150113BD_53_14-00618/RNA150113BD_53_14-00618_GCCAAGAC_L006_R1_011.fastq.gz</t>
  </si>
  <si>
    <t>/mnt/lustre1/HemMal/ForBackup/AML/BeatAML/rnaseq/raw/BeatAML1/FlowCell2/150313_D00735_0029_BC627JANXX/Sample_RNA150113BD_53_14-00618/RNA150113BD_53_14-00618_GCCAAGAC_L006_R2_013.fastq.gz</t>
  </si>
  <si>
    <t>/mnt/lustre1/HemMal/ForBackup/AML/BeatAML/rnaseq/raw/BeatAML1/FlowCell2/150313_D00735_0029_BC627JANXX/Sample_RNA150113BD_53_14-00618/RNA150113BD_53_14-00618_GCCAAGAC_L006_R2_001.fastq.gz</t>
  </si>
  <si>
    <t>/mnt/lustre1/HemMal/ForBackup/AML/BeatAML/rnaseq/raw/BeatAML1/FlowCell2/150313_D00735_0029_BC627JANXX/Sample_RNA150113BD_53_14-00618/RNA150113BD_53_14-00618_GCCAAGAC_L006_R2_004.fastq.gz</t>
  </si>
  <si>
    <t>/mnt/lustre1/HemMal/ForBackup/AML/BeatAML/rnaseq/raw/BeatAML1/FlowCell2/150313_D00735_0029_BC627JANXX/Sample_RNA150113BD_53_14-00618/RNA150113BD_53_14-00618_GCCAAGAC_L006_R2_009.fastq.gz</t>
  </si>
  <si>
    <t>/mnt/lustre1/HemMal/ForBackup/AML/BeatAML/rnaseq/raw/BeatAML1/FlowCell2/150313_D00735_0029_BC627JANXX/Sample_RNA150113BD_53_14-00618/RNA150113BD_53_14-00618_GCCAAGAC_L006_R1_006.fastq.gz</t>
  </si>
  <si>
    <t>/mnt/lustre1/HemMal/ForBackup/AML/BeatAML/rnaseq/raw/BeatAML1/FlowCell2/150313_D00735_0029_BC627JANXX/Sample_RNA150113BD_53_14-00618/RNA150113BD_53_14-00618_GCCAAGAC_L006_R2_011.fastq.gz</t>
  </si>
  <si>
    <t>/mnt/lustre1/HemMal/ForBackup/AML/BeatAML/rnaseq/raw/BeatAML1/FlowCell2/150313_D00735_0029_BC627JANXX/Sample_RNA150113BD_53_14-00618/RNA150113BD_53_14-00618_GCCAAGAC_L006_R2_002.fastq.gz</t>
  </si>
  <si>
    <t>/mnt/lustre1/HemMal/ForBackup/AML/BeatAML/rnaseq/raw/BeatAML1/FlowCell2/150313_D00735_0029_BC627JANXX/Sample_RNA150113BD_53_14-00618/RNA150113BD_53_14-00618_GCCAAGAC_L006_R1_002.fastq.gz</t>
  </si>
  <si>
    <t>/mnt/lustre1/HemMal/ForBackup/AML/BeatAML/rnaseq/raw/BeatAML1/FlowCell2/150313_D00735_0029_BC627JANXX/Sample_RNA150113BD_53_14-00618/RNA150113BD_53_14-00618_GCCAAGAC_L006_R1_009.fastq.gz</t>
  </si>
  <si>
    <t>/mnt/lustre1/HemMal/ForBackup/AML/BeatAML/rnaseq/raw/BeatAML1/FlowCell2/150313_D00735_0029_BC627JANXX/Sample_RNA150113BD_53_14-00618/RNA150113BD_53_14-00618_GCCAAGAC_L006_R1_010.fastq.gz</t>
  </si>
  <si>
    <t>/mnt/lustre1/HemMal/ForBackup/AML/BeatAML/rnaseq/raw/BeatAML1/FlowCell2/150313_D00735_0029_BC627JANXX/Sample_RNA150113BD_53_14-00618/RNA150113BD_53_14-00618_GCCAAGAC_L006_R1_004.fastq.gz</t>
  </si>
  <si>
    <t>/mnt/lustre1/HemMal/ForBackup/AML/BeatAML/rnaseq/raw/BeatAML1/FlowCell2/150313_D00735_0029_BC627JANXX/Sample_RNA150113BD_53_14-00618/RNA150113BD_53_14-00618_GCCAAGAC_L006_R2_007.fastq.gz</t>
  </si>
  <si>
    <t>/mnt/lustre1/HemMal/ForBackup/AML/BeatAML/rnaseq/raw/BeatAML1/FlowCell2/150313_D00735_0029_BC627JANXX/Sample_RNA150113BD_53_14-00618/RNA150113BD_53_14-00618_GCCAAGAC_L006_R2_012.fastq.gz</t>
  </si>
  <si>
    <t>/mnt/lustre1/HemMal/ForBackup/AML/BeatAML/rnaseq/raw/BeatAML1/FlowCell2/150313_D00735_0029_BC627JANXX/Sample_RNA150113BD_53_14-00618/RNA150113BD_53_14-00618_GCCAAGAC_L006_R1_013.fastq.gz</t>
  </si>
  <si>
    <t>/mnt/lustre1/HemMal/ForBackup/AML/BeatAML/rnaseq/raw/BeatAML1/FlowCell2/150313_D00735_0029_BC627JANXX/Sample_RNA150113BD_53_14-00618/RNA150113BD_53_14-00618_GCCAAGAC_L006_R2_008.fastq.gz</t>
  </si>
  <si>
    <t>/mnt/lustre1/HemMal/ForBackup/AML/BeatAML/rnaseq/raw/BeatAML1/FlowCell2/150313_D00735_0029_BC627JANXX/Sample_RNA150113BD_53_14-00618/RNA150113BD_53_14-00618_GCCAAGAC_L006_R2_010.fastq.gz</t>
  </si>
  <si>
    <t>/mnt/lustre1/HemMal/ForBackup/AML/BeatAML/rnaseq/raw/BeatAML1/FlowCell2/150313_D00735_0029_BC627JANXX/Sample_RNA150113BD_53_14-00618/RNA150113BD_53_14-00618_GCCAAGAC_L006_R1_003.fastq.gz</t>
  </si>
  <si>
    <t>/mnt/lustre1/HemMal/ForBackup/AML/BeatAML/rnaseq/raw/BeatAML1/FlowCell2/150313_D00735_0029_BC627JANXX/Sample_RNA150113BD_53_14-00618/RNA150113BD_53_14-00618_GCCAAGAC_L006_R1_007.fastq.gz</t>
  </si>
  <si>
    <t>/mnt/lustre1/HemMal/ForBackup/AML/BeatAML/rnaseq/raw/BeatAML1/FlowCell2/150313_D00735_0029_BC627JANXX/Sample_RNA150113BD_53_14-00618/RNA150113BD_53_14-00618_GCCAAGAC_L006_R2_006.fastq.gz</t>
  </si>
  <si>
    <t>/mnt/lustre1/HemMal/ForBackup/AML/BeatAML/rnaseq/raw/BeatAML1/FlowCell2/150313_D00735_0029_BC627JANXX/Sample_RNA150113BD_53_14-00618/RNA150113BD_53_14-00618_GCCAAGAC_L006_R1_005.fastq.gz</t>
  </si>
  <si>
    <t>/mnt/lustre1/HemMal/ForBackup/AML/BeatAML/rnaseq/raw/BeatAML1/FlowCell2/150313_D00735_0029_BC627JANXX/Sample_RNA150113BD_53_14-00618/RNA150113BD_53_14-00618_GCCAAGAC_L006_R1_001.fastq.gz</t>
  </si>
  <si>
    <t>/mnt/lustre1/HemMal/ForBackup/AML/BeatAML/rnaseq/raw/BeatAML1/FlowCell2/150313_D00735_0029_BC627JANXX/Sample_RNA150113BD_53_14-00618/RNA150113BD_53_14-00618_GCCAAGAC_L006_R2_005.fastq.gz</t>
  </si>
  <si>
    <t>/mnt/lustre1/HemMal/ForBackup/AML/BeatAML/rnaseq/raw/BeatAML1/FlowCell2/150313_D00735_0029_BC627JANXX/Sample_RNA150113BD_37_13-00330/RNA150113BD_37_13-00330_CGCTGATC_L002_R2_009.fastq.gz</t>
  </si>
  <si>
    <t>/mnt/lustre1/HemMal/ForBackup/AML/BeatAML/rnaseq/raw/BeatAML1/FlowCell2/150313_D00735_0029_BC627JANXX/Sample_RNA150113BD_37_13-00330/RNA150113BD_37_13-00330_CGCTGATC_L002_R1_009.fastq.gz</t>
  </si>
  <si>
    <t>/mnt/lustre1/HemMal/ForBackup/AML/BeatAML/rnaseq/raw/BeatAML1/FlowCell2/150313_D00735_0029_BC627JANXX/Sample_RNA150113BD_37_13-00330/RNA150113BD_37_13-00330_CGCTGATC_L002_R2_012.fastq.gz</t>
  </si>
  <si>
    <t>/mnt/lustre1/HemMal/ForBackup/AML/BeatAML/rnaseq/raw/BeatAML1/FlowCell2/150313_D00735_0029_BC627JANXX/Sample_RNA150113BD_37_13-00330/RNA150113BD_37_13-00330_CGCTGATC_L002_R2_006.fastq.gz</t>
  </si>
  <si>
    <t>/mnt/lustre1/HemMal/ForBackup/AML/BeatAML/rnaseq/raw/BeatAML1/FlowCell2/150313_D00735_0029_BC627JANXX/Sample_RNA150113BD_37_13-00330/RNA150113BD_37_13-00330_CGCTGATC_L002_R2_003.fastq.gz</t>
  </si>
  <si>
    <t>/mnt/lustre1/HemMal/ForBackup/AML/BeatAML/rnaseq/raw/BeatAML1/FlowCell2/150313_D00735_0029_BC627JANXX/Sample_RNA150113BD_37_13-00330/RNA150113BD_37_13-00330_CGCTGATC_L002_R1_012.fastq.gz</t>
  </si>
  <si>
    <t>/mnt/lustre1/HemMal/ForBackup/AML/BeatAML/rnaseq/raw/BeatAML1/FlowCell2/150313_D00735_0029_BC627JANXX/Sample_RNA150113BD_37_13-00330/RNA150113BD_37_13-00330_CGCTGATC_L002_R1_004.fastq.gz</t>
  </si>
  <si>
    <t>/mnt/lustre1/HemMal/ForBackup/AML/BeatAML/rnaseq/raw/BeatAML1/FlowCell2/150313_D00735_0029_BC627JANXX/Sample_RNA150113BD_37_13-00330/RNA150113BD_37_13-00330_CGCTGATC_L002_R1_003.fastq.gz</t>
  </si>
  <si>
    <t>/mnt/lustre1/HemMal/ForBackup/AML/BeatAML/rnaseq/raw/BeatAML1/FlowCell2/150313_D00735_0029_BC627JANXX/Sample_RNA150113BD_37_13-00330/RNA150113BD_37_13-00330_CGCTGATC_L002_R2_010.fastq.gz</t>
  </si>
  <si>
    <t>/mnt/lustre1/HemMal/ForBackup/AML/BeatAML/rnaseq/raw/BeatAML1/FlowCell2/150313_D00735_0029_BC627JANXX/Sample_RNA150113BD_37_13-00330/RNA150113BD_37_13-00330_CGCTGATC_L002_R2_007.fastq.gz</t>
  </si>
  <si>
    <t>/mnt/lustre1/HemMal/ForBackup/AML/BeatAML/rnaseq/raw/BeatAML1/FlowCell2/150313_D00735_0029_BC627JANXX/Sample_RNA150113BD_37_13-00330/RNA150113BD_37_13-00330_CGCTGATC_L002_R1_005.fastq.gz</t>
  </si>
  <si>
    <t>/mnt/lustre1/HemMal/ForBackup/AML/BeatAML/rnaseq/raw/BeatAML1/FlowCell2/150313_D00735_0029_BC627JANXX/Sample_RNA150113BD_37_13-00330/RNA150113BD_37_13-00330_CGCTGATC_L002_R1_010.fastq.gz</t>
  </si>
  <si>
    <t>/mnt/lustre1/HemMal/ForBackup/AML/BeatAML/rnaseq/raw/BeatAML1/FlowCell2/150313_D00735_0029_BC627JANXX/Sample_RNA150113BD_37_13-00330/RNA150113BD_37_13-00330_CGCTGATC_L002_R2_004.fastq.gz</t>
  </si>
  <si>
    <t>/mnt/lustre1/HemMal/ForBackup/AML/BeatAML/rnaseq/raw/BeatAML1/FlowCell2/150313_D00735_0029_BC627JANXX/Sample_RNA150113BD_37_13-00330/RNA150113BD_37_13-00330_CGCTGATC_L002_R1_006.fastq.gz</t>
  </si>
  <si>
    <t>/mnt/lustre1/HemMal/ForBackup/AML/BeatAML/rnaseq/raw/BeatAML1/FlowCell2/150313_D00735_0029_BC627JANXX/Sample_RNA150113BD_37_13-00330/RNA150113BD_37_13-00330_CGCTGATC_L002_R1_001.fastq.gz</t>
  </si>
  <si>
    <t>/mnt/lustre1/HemMal/ForBackup/AML/BeatAML/rnaseq/raw/BeatAML1/FlowCell2/150313_D00735_0029_BC627JANXX/Sample_RNA150113BD_37_13-00330/RNA150113BD_37_13-00330_CGCTGATC_L002_R2_011.fastq.gz</t>
  </si>
  <si>
    <t>/mnt/lustre1/HemMal/ForBackup/AML/BeatAML/rnaseq/raw/BeatAML1/FlowCell2/150313_D00735_0029_BC627JANXX/Sample_RNA150113BD_37_13-00330/RNA150113BD_37_13-00330_CGCTGATC_L002_R1_008.fastq.gz</t>
  </si>
  <si>
    <t>/mnt/lustre1/HemMal/ForBackup/AML/BeatAML/rnaseq/raw/BeatAML1/FlowCell2/150313_D00735_0029_BC627JANXX/Sample_RNA150113BD_37_13-00330/RNA150113BD_37_13-00330_CGCTGATC_L002_R2_002.fastq.gz</t>
  </si>
  <si>
    <t>/mnt/lustre1/HemMal/ForBackup/AML/BeatAML/rnaseq/raw/BeatAML1/FlowCell2/150313_D00735_0029_BC627JANXX/Sample_RNA150113BD_37_13-00330/RNA150113BD_37_13-00330_CGCTGATC_L002_R2_005.fastq.gz</t>
  </si>
  <si>
    <t>/mnt/lustre1/HemMal/ForBackup/AML/BeatAML/rnaseq/raw/BeatAML1/FlowCell2/150313_D00735_0029_BC627JANXX/Sample_RNA150113BD_37_13-00330/RNA150113BD_37_13-00330_CGCTGATC_L002_R2_008.fastq.gz</t>
  </si>
  <si>
    <t>/mnt/lustre1/HemMal/ForBackup/AML/BeatAML/rnaseq/raw/BeatAML1/FlowCell2/150313_D00735_0029_BC627JANXX/Sample_RNA150113BD_37_13-00330/RNA150113BD_37_13-00330_CGCTGATC_L002_R2_001.fastq.gz</t>
  </si>
  <si>
    <t>/mnt/lustre1/HemMal/ForBackup/AML/BeatAML/rnaseq/raw/BeatAML1/FlowCell2/150313_D00735_0029_BC627JANXX/Sample_RNA150113BD_37_13-00330/RNA150113BD_37_13-00330_CGCTGATC_L002_R1_002.fastq.gz</t>
  </si>
  <si>
    <t>/mnt/lustre1/HemMal/ForBackup/AML/BeatAML/rnaseq/raw/BeatAML1/FlowCell2/150313_D00735_0029_BC627JANXX/Sample_RNA150113BD_37_13-00330/RNA150113BD_37_13-00330_CGCTGATC_L002_R1_011.fastq.gz</t>
  </si>
  <si>
    <t>/mnt/lustre1/HemMal/ForBackup/AML/BeatAML/rnaseq/raw/BeatAML1/FlowCell2/150313_D00735_0029_BC627JANXX/Sample_RNA150113BD_37_13-00330/RNA150113BD_37_13-00330_CGCTGATC_L002_R1_007.fastq.gz</t>
  </si>
  <si>
    <t>/mnt/lustre1/HemMal/ForBackup/AML/BeatAML/rnaseq/raw/BeatAML1/FlowCell2/150313_D00735_0029_BC627JANXX/Sample_RNA150113BD_56_12-00294/RNA150113BD_56_12-00294_GATGAATC_L006_R2_002.fastq.gz</t>
  </si>
  <si>
    <t>/mnt/lustre1/HemMal/ForBackup/AML/BeatAML/rnaseq/raw/BeatAML1/FlowCell2/150313_D00735_0029_BC627JANXX/Sample_RNA150113BD_56_12-00294/RNA150113BD_56_12-00294_GATGAATC_L006_R1_002.fastq.gz</t>
  </si>
  <si>
    <t>/mnt/lustre1/HemMal/ForBackup/AML/BeatAML/rnaseq/raw/BeatAML1/FlowCell2/150313_D00735_0029_BC627JANXX/Sample_RNA150113BD_56_12-00294/RNA150113BD_56_12-00294_GATGAATC_L006_R2_007.fastq.gz</t>
  </si>
  <si>
    <t>/mnt/lustre1/HemMal/ForBackup/AML/BeatAML/rnaseq/raw/BeatAML1/FlowCell2/150313_D00735_0029_BC627JANXX/Sample_RNA150113BD_56_12-00294/RNA150113BD_56_12-00294_GATGAATC_L006_R2_003.fastq.gz</t>
  </si>
  <si>
    <t>/mnt/lustre1/HemMal/ForBackup/AML/BeatAML/rnaseq/raw/BeatAML1/FlowCell2/150313_D00735_0029_BC627JANXX/Sample_RNA150113BD_56_12-00294/RNA150113BD_56_12-00294_GATGAATC_L006_R2_010.fastq.gz</t>
  </si>
  <si>
    <t>/mnt/lustre1/HemMal/ForBackup/AML/BeatAML/rnaseq/raw/BeatAML1/FlowCell2/150313_D00735_0029_BC627JANXX/Sample_RNA150113BD_56_12-00294/RNA150113BD_56_12-00294_GATGAATC_L006_R1_006.fastq.gz</t>
  </si>
  <si>
    <t>/mnt/lustre1/HemMal/ForBackup/AML/BeatAML/rnaseq/raw/BeatAML1/FlowCell2/150313_D00735_0029_BC627JANXX/Sample_RNA150113BD_56_12-00294/RNA150113BD_56_12-00294_GATGAATC_L006_R1_005.fastq.gz</t>
  </si>
  <si>
    <t>/mnt/lustre1/HemMal/ForBackup/AML/BeatAML/rnaseq/raw/BeatAML1/FlowCell2/150313_D00735_0029_BC627JANXX/Sample_RNA150113BD_56_12-00294/RNA150113BD_56_12-00294_GATGAATC_L006_R1_008.fastq.gz</t>
  </si>
  <si>
    <t>/mnt/lustre1/HemMal/ForBackup/AML/BeatAML/rnaseq/raw/BeatAML1/FlowCell2/150313_D00735_0029_BC627JANXX/Sample_RNA150113BD_56_12-00294/RNA150113BD_56_12-00294_GATGAATC_L006_R1_007.fastq.gz</t>
  </si>
  <si>
    <t>/mnt/lustre1/HemMal/ForBackup/AML/BeatAML/rnaseq/raw/BeatAML1/FlowCell2/150313_D00735_0029_BC627JANXX/Sample_RNA150113BD_56_12-00294/RNA150113BD_56_12-00294_GATGAATC_L006_R1_009.fastq.gz</t>
  </si>
  <si>
    <t>/mnt/lustre1/HemMal/ForBackup/AML/BeatAML/rnaseq/raw/BeatAML1/FlowCell2/150313_D00735_0029_BC627JANXX/Sample_RNA150113BD_56_12-00294/RNA150113BD_56_12-00294_GATGAATC_L006_R1_012.fastq.gz</t>
  </si>
  <si>
    <t>/mnt/lustre1/HemMal/ForBackup/AML/BeatAML/rnaseq/raw/BeatAML1/FlowCell2/150313_D00735_0029_BC627JANXX/Sample_RNA150113BD_56_12-00294/RNA150113BD_56_12-00294_GATGAATC_L006_R2_004.fastq.gz</t>
  </si>
  <si>
    <t>/mnt/lustre1/HemMal/ForBackup/AML/BeatAML/rnaseq/raw/BeatAML1/FlowCell2/150313_D00735_0029_BC627JANXX/Sample_RNA150113BD_56_12-00294/RNA150113BD_56_12-00294_GATGAATC_L006_R2_012.fastq.gz</t>
  </si>
  <si>
    <t>/mnt/lustre1/HemMal/ForBackup/AML/BeatAML/rnaseq/raw/BeatAML1/FlowCell2/150313_D00735_0029_BC627JANXX/Sample_RNA150113BD_56_12-00294/RNA150113BD_56_12-00294_GATGAATC_L006_R2_009.fastq.gz</t>
  </si>
  <si>
    <t>/mnt/lustre1/HemMal/ForBackup/AML/BeatAML/rnaseq/raw/BeatAML1/FlowCell2/150313_D00735_0029_BC627JANXX/Sample_RNA150113BD_56_12-00294/RNA150113BD_56_12-00294_GATGAATC_L006_R1_011.fastq.gz</t>
  </si>
  <si>
    <t>/mnt/lustre1/HemMal/ForBackup/AML/BeatAML/rnaseq/raw/BeatAML1/FlowCell2/150313_D00735_0029_BC627JANXX/Sample_RNA150113BD_56_12-00294/RNA150113BD_56_12-00294_GATGAATC_L006_R1_004.fastq.gz</t>
  </si>
  <si>
    <t>/mnt/lustre1/HemMal/ForBackup/AML/BeatAML/rnaseq/raw/BeatAML1/FlowCell2/150313_D00735_0029_BC627JANXX/Sample_RNA150113BD_56_12-00294/RNA150113BD_56_12-00294_GATGAATC_L006_R2_005.fastq.gz</t>
  </si>
  <si>
    <t>/mnt/lustre1/HemMal/ForBackup/AML/BeatAML/rnaseq/raw/BeatAML1/FlowCell2/150313_D00735_0029_BC627JANXX/Sample_RNA150113BD_56_12-00294/RNA150113BD_56_12-00294_GATGAATC_L006_R2_006.fastq.gz</t>
  </si>
  <si>
    <t>/mnt/lustre1/HemMal/ForBackup/AML/BeatAML/rnaseq/raw/BeatAML1/FlowCell2/150313_D00735_0029_BC627JANXX/Sample_RNA150113BD_56_12-00294/RNA150113BD_56_12-00294_GATGAATC_L006_R1_003.fastq.gz</t>
  </si>
  <si>
    <t>/mnt/lustre1/HemMal/ForBackup/AML/BeatAML/rnaseq/raw/BeatAML1/FlowCell2/150313_D00735_0029_BC627JANXX/Sample_RNA150113BD_56_12-00294/RNA150113BD_56_12-00294_GATGAATC_L006_R1_010.fastq.gz</t>
  </si>
  <si>
    <t>/mnt/lustre1/HemMal/ForBackup/AML/BeatAML/rnaseq/raw/BeatAML1/FlowCell2/150313_D00735_0029_BC627JANXX/Sample_RNA150113BD_56_12-00294/RNA150113BD_56_12-00294_GATGAATC_L006_R2_001.fastq.gz</t>
  </si>
  <si>
    <t>/mnt/lustre1/HemMal/ForBackup/AML/BeatAML/rnaseq/raw/BeatAML1/FlowCell2/150313_D00735_0029_BC627JANXX/Sample_RNA150113BD_56_12-00294/RNA150113BD_56_12-00294_GATGAATC_L006_R2_011.fastq.gz</t>
  </si>
  <si>
    <t>/mnt/lustre1/HemMal/ForBackup/AML/BeatAML/rnaseq/raw/BeatAML1/FlowCell2/150313_D00735_0029_BC627JANXX/Sample_RNA150113BD_56_12-00294/RNA150113BD_56_12-00294_GATGAATC_L006_R1_001.fastq.gz</t>
  </si>
  <si>
    <t>/mnt/lustre1/HemMal/ForBackup/AML/BeatAML/rnaseq/raw/BeatAML1/FlowCell2/150313_D00735_0029_BC627JANXX/Sample_RNA150113BD_56_12-00294/RNA150113BD_56_12-00294_GATGAATC_L006_R2_008.fastq.gz</t>
  </si>
  <si>
    <t>/mnt/lustre1/HemMal/ForBackup/AML/BeatAML/rnaseq/raw/BeatAML1/FlowCell2/150313_D00735_0029_BC627JANXX/Sample_RNA150113BD_48_14-00423/RNA150113BD_48_14-00423_CCGACAAC_L004_R2_011.fastq.gz</t>
  </si>
  <si>
    <t>/mnt/lustre1/HemMal/ForBackup/AML/BeatAML/rnaseq/raw/BeatAML1/FlowCell2/150313_D00735_0029_BC627JANXX/Sample_RNA150113BD_48_14-00423/RNA150113BD_48_14-00423_CCGACAAC_L004_R2_003.fastq.gz</t>
  </si>
  <si>
    <t>/mnt/lustre1/HemMal/ForBackup/AML/BeatAML/rnaseq/raw/BeatAML1/FlowCell2/150313_D00735_0029_BC627JANXX/Sample_RNA150113BD_48_14-00423/RNA150113BD_48_14-00423_CCGACAAC_L004_R2_005.fastq.gz</t>
  </si>
  <si>
    <t>/mnt/lustre1/HemMal/ForBackup/AML/BeatAML/rnaseq/raw/BeatAML1/FlowCell2/150313_D00735_0029_BC627JANXX/Sample_RNA150113BD_48_14-00423/RNA150113BD_48_14-00423_CCGACAAC_L004_R1_001.fastq.gz</t>
  </si>
  <si>
    <t>/mnt/lustre1/HemMal/ForBackup/AML/BeatAML/rnaseq/raw/BeatAML1/FlowCell2/150313_D00735_0029_BC627JANXX/Sample_RNA150113BD_48_14-00423/RNA150113BD_48_14-00423_CCGACAAC_L004_R1_004.fastq.gz</t>
  </si>
  <si>
    <t>/mnt/lustre1/HemMal/ForBackup/AML/BeatAML/rnaseq/raw/BeatAML1/FlowCell2/150313_D00735_0029_BC627JANXX/Sample_RNA150113BD_48_14-00423/RNA150113BD_48_14-00423_CCGACAAC_L004_R2_008.fastq.gz</t>
  </si>
  <si>
    <t>/mnt/lustre1/HemMal/ForBackup/AML/BeatAML/rnaseq/raw/BeatAML1/FlowCell2/150313_D00735_0029_BC627JANXX/Sample_RNA150113BD_48_14-00423/RNA150113BD_48_14-00423_CCGACAAC_L004_R1_008.fastq.gz</t>
  </si>
  <si>
    <t>/mnt/lustre1/HemMal/ForBackup/AML/BeatAML/rnaseq/raw/BeatAML1/FlowCell2/150313_D00735_0029_BC627JANXX/Sample_RNA150113BD_48_14-00423/RNA150113BD_48_14-00423_CCGACAAC_L004_R1_010.fastq.gz</t>
  </si>
  <si>
    <t>/mnt/lustre1/HemMal/ForBackup/AML/BeatAML/rnaseq/raw/BeatAML1/FlowCell2/150313_D00735_0029_BC627JANXX/Sample_RNA150113BD_48_14-00423/RNA150113BD_48_14-00423_CCGACAAC_L004_R2_002.fastq.gz</t>
  </si>
  <si>
    <t>/mnt/lustre1/HemMal/ForBackup/AML/BeatAML/rnaseq/raw/BeatAML1/FlowCell2/150313_D00735_0029_BC627JANXX/Sample_RNA150113BD_48_14-00423/RNA150113BD_48_14-00423_CCGACAAC_L004_R1_009.fastq.gz</t>
  </si>
  <si>
    <t>/mnt/lustre1/HemMal/ForBackup/AML/BeatAML/rnaseq/raw/BeatAML1/FlowCell2/150313_D00735_0029_BC627JANXX/Sample_RNA150113BD_48_14-00423/RNA150113BD_48_14-00423_CCGACAAC_L004_R2_010.fastq.gz</t>
  </si>
  <si>
    <t>/mnt/lustre1/HemMal/ForBackup/AML/BeatAML/rnaseq/raw/BeatAML1/FlowCell2/150313_D00735_0029_BC627JANXX/Sample_RNA150113BD_48_14-00423/RNA150113BD_48_14-00423_CCGACAAC_L004_R1_005.fastq.gz</t>
  </si>
  <si>
    <t>/mnt/lustre1/HemMal/ForBackup/AML/BeatAML/rnaseq/raw/BeatAML1/FlowCell2/150313_D00735_0029_BC627JANXX/Sample_RNA150113BD_48_14-00423/RNA150113BD_48_14-00423_CCGACAAC_L004_R2_004.fastq.gz</t>
  </si>
  <si>
    <t>/mnt/lustre1/HemMal/ForBackup/AML/BeatAML/rnaseq/raw/BeatAML1/FlowCell2/150313_D00735_0029_BC627JANXX/Sample_RNA150113BD_48_14-00423/RNA150113BD_48_14-00423_CCGACAAC_L004_R2_007.fastq.gz</t>
  </si>
  <si>
    <t>/mnt/lustre1/HemMal/ForBackup/AML/BeatAML/rnaseq/raw/BeatAML1/FlowCell2/150313_D00735_0029_BC627JANXX/Sample_RNA150113BD_48_14-00423/RNA150113BD_48_14-00423_CCGACAAC_L004_R2_006.fastq.gz</t>
  </si>
  <si>
    <t>/mnt/lustre1/HemMal/ForBackup/AML/BeatAML/rnaseq/raw/BeatAML1/FlowCell2/150313_D00735_0029_BC627JANXX/Sample_RNA150113BD_48_14-00423/RNA150113BD_48_14-00423_CCGACAAC_L004_R1_012.fastq.gz</t>
  </si>
  <si>
    <t>/mnt/lustre1/HemMal/ForBackup/AML/BeatAML/rnaseq/raw/BeatAML1/FlowCell2/150313_D00735_0029_BC627JANXX/Sample_RNA150113BD_48_14-00423/RNA150113BD_48_14-00423_CCGACAAC_L004_R2_012.fastq.gz</t>
  </si>
  <si>
    <t>/mnt/lustre1/HemMal/ForBackup/AML/BeatAML/rnaseq/raw/BeatAML1/FlowCell2/150313_D00735_0029_BC627JANXX/Sample_RNA150113BD_48_14-00423/RNA150113BD_48_14-00423_CCGACAAC_L004_R2_001.fastq.gz</t>
  </si>
  <si>
    <t>/mnt/lustre1/HemMal/ForBackup/AML/BeatAML/rnaseq/raw/BeatAML1/FlowCell2/150313_D00735_0029_BC627JANXX/Sample_RNA150113BD_48_14-00423/RNA150113BD_48_14-00423_CCGACAAC_L004_R1_011.fastq.gz</t>
  </si>
  <si>
    <t>/mnt/lustre1/HemMal/ForBackup/AML/BeatAML/rnaseq/raw/BeatAML1/FlowCell2/150313_D00735_0029_BC627JANXX/Sample_RNA150113BD_48_14-00423/RNA150113BD_48_14-00423_CCGACAAC_L004_R1_007.fastq.gz</t>
  </si>
  <si>
    <t>/mnt/lustre1/HemMal/ForBackup/AML/BeatAML/rnaseq/raw/BeatAML1/FlowCell2/150313_D00735_0029_BC627JANXX/Sample_RNA150113BD_48_14-00423/RNA150113BD_48_14-00423_CCGACAAC_L004_R1_006.fastq.gz</t>
  </si>
  <si>
    <t>/mnt/lustre1/HemMal/ForBackup/AML/BeatAML/rnaseq/raw/BeatAML1/FlowCell2/150313_D00735_0029_BC627JANXX/Sample_RNA150113BD_48_14-00423/RNA150113BD_48_14-00423_CCGACAAC_L004_R1_002.fastq.gz</t>
  </si>
  <si>
    <t>/mnt/lustre1/HemMal/ForBackup/AML/BeatAML/rnaseq/raw/BeatAML1/FlowCell2/150313_D00735_0029_BC627JANXX/Sample_RNA150113BD_48_14-00423/RNA150113BD_48_14-00423_CCGACAAC_L004_R1_003.fastq.gz</t>
  </si>
  <si>
    <t>/mnt/lustre1/HemMal/ForBackup/AML/BeatAML/rnaseq/raw/BeatAML1/FlowCell2/150313_D00735_0029_BC627JANXX/Sample_RNA150113BD_48_14-00423/RNA150113BD_48_14-00423_CCGACAAC_L004_R2_009.fastq.gz</t>
  </si>
  <si>
    <t>/mnt/lustre1/HemMal/ForBackup/AML/BeatAML/rnaseq/raw/BeatAML1/FlowCell1/150312_D00735_0028_AC62DEANXX/Sample_RNA150113BD_22_13-00540/RNA150113BD_22_13-00540_GCGAGTAA_L006_R2_009.fastq.gz</t>
  </si>
  <si>
    <t>/mnt/lustre1/HemMal/ForBackup/AML/BeatAML/rnaseq/raw/BeatAML1/FlowCell1/150312_D00735_0028_AC62DEANXX/Sample_RNA150113BD_22_13-00540/RNA150113BD_22_13-00540_GCGAGTAA_L006_R2_003.fastq.gz</t>
  </si>
  <si>
    <t>/mnt/lustre1/HemMal/ForBackup/AML/BeatAML/rnaseq/raw/BeatAML1/FlowCell1/150312_D00735_0028_AC62DEANXX/Sample_RNA150113BD_22_13-00540/RNA150113BD_22_13-00540_GCGAGTAA_L006_R2_010.fastq.gz</t>
  </si>
  <si>
    <t>/mnt/lustre1/HemMal/ForBackup/AML/BeatAML/rnaseq/raw/BeatAML1/FlowCell1/150312_D00735_0028_AC62DEANXX/Sample_RNA150113BD_22_13-00540/RNA150113BD_22_13-00540_GCGAGTAA_L006_R1_004.fastq.gz</t>
  </si>
  <si>
    <t>/mnt/lustre1/HemMal/ForBackup/AML/BeatAML/rnaseq/raw/BeatAML1/FlowCell1/150312_D00735_0028_AC62DEANXX/Sample_RNA150113BD_22_13-00540/RNA150113BD_22_13-00540_GCGAGTAA_L006_R2_012.fastq.gz</t>
  </si>
  <si>
    <t>/mnt/lustre1/HemMal/ForBackup/AML/BeatAML/rnaseq/raw/BeatAML1/FlowCell1/150312_D00735_0028_AC62DEANXX/Sample_RNA150113BD_22_13-00540/RNA150113BD_22_13-00540_GCGAGTAA_L006_R2_006.fastq.gz</t>
  </si>
  <si>
    <t>/mnt/lustre1/HemMal/ForBackup/AML/BeatAML/rnaseq/raw/BeatAML1/FlowCell1/150312_D00735_0028_AC62DEANXX/Sample_RNA150113BD_22_13-00540/RNA150113BD_22_13-00540_GCGAGTAA_L006_R2_008.fastq.gz</t>
  </si>
  <si>
    <t>/mnt/lustre1/HemMal/ForBackup/AML/BeatAML/rnaseq/raw/BeatAML1/FlowCell1/150312_D00735_0028_AC62DEANXX/Sample_RNA150113BD_22_13-00540/RNA150113BD_22_13-00540_GCGAGTAA_L006_R1_005.fastq.gz</t>
  </si>
  <si>
    <t>/mnt/lustre1/HemMal/ForBackup/AML/BeatAML/rnaseq/raw/BeatAML1/FlowCell1/150312_D00735_0028_AC62DEANXX/Sample_RNA150113BD_22_13-00540/RNA150113BD_22_13-00540_GCGAGTAA_L006_R1_008.fastq.gz</t>
  </si>
  <si>
    <t>/mnt/lustre1/HemMal/ForBackup/AML/BeatAML/rnaseq/raw/BeatAML1/FlowCell1/150312_D00735_0028_AC62DEANXX/Sample_RNA150113BD_22_13-00540/RNA150113BD_22_13-00540_GCGAGTAA_L006_R1_007.fastq.gz</t>
  </si>
  <si>
    <t>/mnt/lustre1/HemMal/ForBackup/AML/BeatAML/rnaseq/raw/BeatAML1/FlowCell1/150312_D00735_0028_AC62DEANXX/Sample_RNA150113BD_22_13-00540/RNA150113BD_22_13-00540_GCGAGTAA_L006_R1_002.fastq.gz</t>
  </si>
  <si>
    <t>/mnt/lustre1/HemMal/ForBackup/AML/BeatAML/rnaseq/raw/BeatAML1/FlowCell1/150312_D00735_0028_AC62DEANXX/Sample_RNA150113BD_22_13-00540/RNA150113BD_22_13-00540_GCGAGTAA_L006_R2_001.fastq.gz</t>
  </si>
  <si>
    <t>/mnt/lustre1/HemMal/ForBackup/AML/BeatAML/rnaseq/raw/BeatAML1/FlowCell1/150312_D00735_0028_AC62DEANXX/Sample_RNA150113BD_22_13-00540/RNA150113BD_22_13-00540_GCGAGTAA_L006_R2_011.fastq.gz</t>
  </si>
  <si>
    <t>/mnt/lustre1/HemMal/ForBackup/AML/BeatAML/rnaseq/raw/BeatAML1/FlowCell1/150312_D00735_0028_AC62DEANXX/Sample_RNA150113BD_22_13-00540/RNA150113BD_22_13-00540_GCGAGTAA_L006_R2_002.fastq.gz</t>
  </si>
  <si>
    <t>/mnt/lustre1/HemMal/ForBackup/AML/BeatAML/rnaseq/raw/BeatAML1/FlowCell1/150312_D00735_0028_AC62DEANXX/Sample_RNA150113BD_22_13-00540/RNA150113BD_22_13-00540_GCGAGTAA_L006_R1_006.fastq.gz</t>
  </si>
  <si>
    <t>/mnt/lustre1/HemMal/ForBackup/AML/BeatAML/rnaseq/raw/BeatAML1/FlowCell1/150312_D00735_0028_AC62DEANXX/Sample_RNA150113BD_22_13-00540/RNA150113BD_22_13-00540_GCGAGTAA_L006_R1_009.fastq.gz</t>
  </si>
  <si>
    <t>/mnt/lustre1/HemMal/ForBackup/AML/BeatAML/rnaseq/raw/BeatAML1/FlowCell1/150312_D00735_0028_AC62DEANXX/Sample_RNA150113BD_22_13-00540/RNA150113BD_22_13-00540_GCGAGTAA_L006_R2_005.fastq.gz</t>
  </si>
  <si>
    <t>/mnt/lustre1/HemMal/ForBackup/AML/BeatAML/rnaseq/raw/BeatAML1/FlowCell1/150312_D00735_0028_AC62DEANXX/Sample_RNA150113BD_22_13-00540/RNA150113BD_22_13-00540_GCGAGTAA_L006_R1_012.fastq.gz</t>
  </si>
  <si>
    <t>/mnt/lustre1/HemMal/ForBackup/AML/BeatAML/rnaseq/raw/BeatAML1/FlowCell1/150312_D00735_0028_AC62DEANXX/Sample_RNA150113BD_22_13-00540/RNA150113BD_22_13-00540_GCGAGTAA_L006_R1_003.fastq.gz</t>
  </si>
  <si>
    <t>/mnt/lustre1/HemMal/ForBackup/AML/BeatAML/rnaseq/raw/BeatAML1/FlowCell1/150312_D00735_0028_AC62DEANXX/Sample_RNA150113BD_22_13-00540/RNA150113BD_22_13-00540_GCGAGTAA_L006_R1_010.fastq.gz</t>
  </si>
  <si>
    <t>/mnt/lustre1/HemMal/ForBackup/AML/BeatAML/rnaseq/raw/BeatAML1/FlowCell1/150312_D00735_0028_AC62DEANXX/Sample_RNA150113BD_22_13-00540/RNA150113BD_22_13-00540_GCGAGTAA_L006_R1_011.fastq.gz</t>
  </si>
  <si>
    <t>/mnt/lustre1/HemMal/ForBackup/AML/BeatAML/rnaseq/raw/BeatAML1/FlowCell1/150312_D00735_0028_AC62DEANXX/Sample_RNA150113BD_22_13-00540/RNA150113BD_22_13-00540_GCGAGTAA_L006_R2_004.fastq.gz</t>
  </si>
  <si>
    <t>/mnt/lustre1/HemMal/ForBackup/AML/BeatAML/rnaseq/raw/BeatAML1/FlowCell1/150312_D00735_0028_AC62DEANXX/Sample_RNA150113BD_22_13-00540/RNA150113BD_22_13-00540_GCGAGTAA_L006_R1_001.fastq.gz</t>
  </si>
  <si>
    <t>/mnt/lustre1/HemMal/ForBackup/AML/BeatAML/rnaseq/raw/BeatAML1/FlowCell1/150312_D00735_0028_AC62DEANXX/Sample_RNA150113BD_22_13-00540/RNA150113BD_22_13-00540_GCGAGTAA_L006_R2_007.fastq.gz</t>
  </si>
  <si>
    <t>/mnt/lustre1/HemMal/ForBackup/AML/BeatAML/rnaseq/raw/BeatAML1/FlowCell1/150312_D00735_0028_AC62DEANXX/Sample_RNA150113BD_26_14-00774/RNA150113BD_26_14-00774_GCTAACGA_L007_R2_002.fastq.gz</t>
  </si>
  <si>
    <t>/mnt/lustre1/HemMal/ForBackup/AML/BeatAML/rnaseq/raw/BeatAML1/FlowCell1/150312_D00735_0028_AC62DEANXX/Sample_RNA150113BD_26_14-00774/RNA150113BD_26_14-00774_GCTAACGA_L007_R2_003.fastq.gz</t>
  </si>
  <si>
    <t>/mnt/lustre1/HemMal/ForBackup/AML/BeatAML/rnaseq/raw/BeatAML1/FlowCell1/150312_D00735_0028_AC62DEANXX/Sample_RNA150113BD_26_14-00774/RNA150113BD_26_14-00774_GCTAACGA_L007_R1_003.fastq.gz</t>
  </si>
  <si>
    <t>/mnt/lustre1/HemMal/ForBackup/AML/BeatAML/rnaseq/raw/BeatAML1/FlowCell1/150312_D00735_0028_AC62DEANXX/Sample_RNA150113BD_26_14-00774/RNA150113BD_26_14-00774_GCTAACGA_L007_R1_006.fastq.gz</t>
  </si>
  <si>
    <t>/mnt/lustre1/HemMal/ForBackup/AML/BeatAML/rnaseq/raw/BeatAML1/FlowCell1/150312_D00735_0028_AC62DEANXX/Sample_RNA150113BD_26_14-00774/RNA150113BD_26_14-00774_GCTAACGA_L007_R1_010.fastq.gz</t>
  </si>
  <si>
    <t>/mnt/lustre1/HemMal/ForBackup/AML/BeatAML/rnaseq/raw/BeatAML1/FlowCell1/150312_D00735_0028_AC62DEANXX/Sample_RNA150113BD_26_14-00774/RNA150113BD_26_14-00774_GCTAACGA_L007_R2_006.fastq.gz</t>
  </si>
  <si>
    <t>/mnt/lustre1/HemMal/ForBackup/AML/BeatAML/rnaseq/raw/BeatAML1/FlowCell1/150312_D00735_0028_AC62DEANXX/Sample_RNA150113BD_26_14-00774/RNA150113BD_26_14-00774_GCTAACGA_L007_R2_009.fastq.gz</t>
  </si>
  <si>
    <t>/mnt/lustre1/HemMal/ForBackup/AML/BeatAML/rnaseq/raw/BeatAML1/FlowCell1/150312_D00735_0028_AC62DEANXX/Sample_RNA150113BD_26_14-00774/RNA150113BD_26_14-00774_GCTAACGA_L007_R1_008.fastq.gz</t>
  </si>
  <si>
    <t>/mnt/lustre1/HemMal/ForBackup/AML/BeatAML/rnaseq/raw/BeatAML1/FlowCell1/150312_D00735_0028_AC62DEANXX/Sample_RNA150113BD_26_14-00774/RNA150113BD_26_14-00774_GCTAACGA_L007_R1_007.fastq.gz</t>
  </si>
  <si>
    <t>/mnt/lustre1/HemMal/ForBackup/AML/BeatAML/rnaseq/raw/BeatAML1/FlowCell1/150312_D00735_0028_AC62DEANXX/Sample_RNA150113BD_26_14-00774/RNA150113BD_26_14-00774_GCTAACGA_L007_R1_002.fastq.gz</t>
  </si>
  <si>
    <t>/mnt/lustre1/HemMal/ForBackup/AML/BeatAML/rnaseq/raw/BeatAML1/FlowCell1/150312_D00735_0028_AC62DEANXX/Sample_RNA150113BD_26_14-00774/RNA150113BD_26_14-00774_GCTAACGA_L007_R2_008.fastq.gz</t>
  </si>
  <si>
    <t>/mnt/lustre1/HemMal/ForBackup/AML/BeatAML/rnaseq/raw/BeatAML1/FlowCell1/150312_D00735_0028_AC62DEANXX/Sample_RNA150113BD_26_14-00774/RNA150113BD_26_14-00774_GCTAACGA_L007_R1_001.fastq.gz</t>
  </si>
  <si>
    <t>/mnt/lustre1/HemMal/ForBackup/AML/BeatAML/rnaseq/raw/BeatAML1/FlowCell1/150312_D00735_0028_AC62DEANXX/Sample_RNA150113BD_26_14-00774/RNA150113BD_26_14-00774_GCTAACGA_L007_R2_011.fastq.gz</t>
  </si>
  <si>
    <t>/mnt/lustre1/HemMal/ForBackup/AML/BeatAML/rnaseq/raw/BeatAML1/FlowCell1/150312_D00735_0028_AC62DEANXX/Sample_RNA150113BD_26_14-00774/RNA150113BD_26_14-00774_GCTAACGA_L007_R1_012.fastq.gz</t>
  </si>
  <si>
    <t>/mnt/lustre1/HemMal/ForBackup/AML/BeatAML/rnaseq/raw/BeatAML1/FlowCell1/150312_D00735_0028_AC62DEANXX/Sample_RNA150113BD_26_14-00774/RNA150113BD_26_14-00774_GCTAACGA_L007_R1_004.fastq.gz</t>
  </si>
  <si>
    <t>/mnt/lustre1/HemMal/ForBackup/AML/BeatAML/rnaseq/raw/BeatAML1/FlowCell1/150312_D00735_0028_AC62DEANXX/Sample_RNA150113BD_26_14-00774/RNA150113BD_26_14-00774_GCTAACGA_L007_R1_013.fastq.gz</t>
  </si>
  <si>
    <t>/mnt/lustre1/HemMal/ForBackup/AML/BeatAML/rnaseq/raw/BeatAML1/FlowCell1/150312_D00735_0028_AC62DEANXX/Sample_RNA150113BD_26_14-00774/RNA150113BD_26_14-00774_GCTAACGA_L007_R1_011.fastq.gz</t>
  </si>
  <si>
    <t>/mnt/lustre1/HemMal/ForBackup/AML/BeatAML/rnaseq/raw/BeatAML1/FlowCell1/150312_D00735_0028_AC62DEANXX/Sample_RNA150113BD_26_14-00774/RNA150113BD_26_14-00774_GCTAACGA_L007_R2_001.fastq.gz</t>
  </si>
  <si>
    <t>/mnt/lustre1/HemMal/ForBackup/AML/BeatAML/rnaseq/raw/BeatAML1/FlowCell1/150312_D00735_0028_AC62DEANXX/Sample_RNA150113BD_26_14-00774/RNA150113BD_26_14-00774_GCTAACGA_L007_R2_005.fastq.gz</t>
  </si>
  <si>
    <t>/mnt/lustre1/HemMal/ForBackup/AML/BeatAML/rnaseq/raw/BeatAML1/FlowCell1/150312_D00735_0028_AC62DEANXX/Sample_RNA150113BD_26_14-00774/RNA150113BD_26_14-00774_GCTAACGA_L007_R1_005.fastq.gz</t>
  </si>
  <si>
    <t>/mnt/lustre1/HemMal/ForBackup/AML/BeatAML/rnaseq/raw/BeatAML1/FlowCell1/150312_D00735_0028_AC62DEANXX/Sample_RNA150113BD_26_14-00774/RNA150113BD_26_14-00774_GCTAACGA_L007_R1_009.fastq.gz</t>
  </si>
  <si>
    <t>/mnt/lustre1/HemMal/ForBackup/AML/BeatAML/rnaseq/raw/BeatAML1/FlowCell1/150312_D00735_0028_AC62DEANXX/Sample_RNA150113BD_26_14-00774/RNA150113BD_26_14-00774_GCTAACGA_L007_R2_004.fastq.gz</t>
  </si>
  <si>
    <t>/mnt/lustre1/HemMal/ForBackup/AML/BeatAML/rnaseq/raw/BeatAML1/FlowCell1/150312_D00735_0028_AC62DEANXX/Sample_RNA150113BD_26_14-00774/RNA150113BD_26_14-00774_GCTAACGA_L007_R2_013.fastq.gz</t>
  </si>
  <si>
    <t>/mnt/lustre1/HemMal/ForBackup/AML/BeatAML/rnaseq/raw/BeatAML1/FlowCell1/150312_D00735_0028_AC62DEANXX/Sample_RNA150113BD_26_14-00774/RNA150113BD_26_14-00774_GCTAACGA_L007_R2_007.fastq.gz</t>
  </si>
  <si>
    <t>/mnt/lustre1/HemMal/ForBackup/AML/BeatAML/rnaseq/raw/BeatAML1/FlowCell1/150312_D00735_0028_AC62DEANXX/Sample_RNA150113BD_26_14-00774/RNA150113BD_26_14-00774_GCTAACGA_L007_R2_010.fastq.gz</t>
  </si>
  <si>
    <t>/mnt/lustre1/HemMal/ForBackup/AML/BeatAML/rnaseq/raw/BeatAML1/FlowCell1/150312_D00735_0028_AC62DEANXX/Sample_RNA150113BD_26_14-00774/RNA150113BD_26_14-00774_GCTAACGA_L007_R2_012.fastq.gz</t>
  </si>
  <si>
    <t>/mnt/lustre1/HemMal/ForBackup/AML/BeatAML/rnaseq/raw/BeatAML1/FlowCell1/150312_D00735_0028_AC62DEANXX/Sample_RNA150113BD_8_14-00454/RNA150113BD_8_14-00454_GATGAATC_L002_R1_005.fastq.gz</t>
  </si>
  <si>
    <t>/mnt/lustre1/HemMal/ForBackup/AML/BeatAML/rnaseq/raw/BeatAML1/FlowCell1/150312_D00735_0028_AC62DEANXX/Sample_RNA150113BD_8_14-00454/RNA150113BD_8_14-00454_GATGAATC_L002_R1_003.fastq.gz</t>
  </si>
  <si>
    <t>/mnt/lustre1/HemMal/ForBackup/AML/BeatAML/rnaseq/raw/BeatAML1/FlowCell1/150312_D00735_0028_AC62DEANXX/Sample_RNA150113BD_8_14-00454/RNA150113BD_8_14-00454_GATGAATC_L002_R2_009.fastq.gz</t>
  </si>
  <si>
    <t>/mnt/lustre1/HemMal/ForBackup/AML/BeatAML/rnaseq/raw/BeatAML1/FlowCell1/150312_D00735_0028_AC62DEANXX/Sample_RNA150113BD_8_14-00454/RNA150113BD_8_14-00454_GATGAATC_L002_R2_012.fastq.gz</t>
  </si>
  <si>
    <t>/mnt/lustre1/HemMal/ForBackup/AML/BeatAML/rnaseq/raw/BeatAML1/FlowCell1/150312_D00735_0028_AC62DEANXX/Sample_RNA150113BD_8_14-00454/RNA150113BD_8_14-00454_GATGAATC_L002_R1_009.fastq.gz</t>
  </si>
  <si>
    <t>/mnt/lustre1/HemMal/ForBackup/AML/BeatAML/rnaseq/raw/BeatAML1/FlowCell1/150312_D00735_0028_AC62DEANXX/Sample_RNA150113BD_8_14-00454/RNA150113BD_8_14-00454_GATGAATC_L002_R2_007.fastq.gz</t>
  </si>
  <si>
    <t>/mnt/lustre1/HemMal/ForBackup/AML/BeatAML/rnaseq/raw/BeatAML1/FlowCell1/150312_D00735_0028_AC62DEANXX/Sample_RNA150113BD_8_14-00454/RNA150113BD_8_14-00454_GATGAATC_L002_R2_011.fastq.gz</t>
  </si>
  <si>
    <t>/mnt/lustre1/HemMal/ForBackup/AML/BeatAML/rnaseq/raw/BeatAML1/FlowCell1/150312_D00735_0028_AC62DEANXX/Sample_RNA150113BD_8_14-00454/RNA150113BD_8_14-00454_GATGAATC_L002_R1_001.fastq.gz</t>
  </si>
  <si>
    <t>/mnt/lustre1/HemMal/ForBackup/AML/BeatAML/rnaseq/raw/BeatAML1/FlowCell1/150312_D00735_0028_AC62DEANXX/Sample_RNA150113BD_8_14-00454/RNA150113BD_8_14-00454_GATGAATC_L002_R1_012.fastq.gz</t>
  </si>
  <si>
    <t>/mnt/lustre1/HemMal/ForBackup/AML/BeatAML/rnaseq/raw/BeatAML1/FlowCell1/150312_D00735_0028_AC62DEANXX/Sample_RNA150113BD_8_14-00454/RNA150113BD_8_14-00454_GATGAATC_L002_R2_008.fastq.gz</t>
  </si>
  <si>
    <t>/mnt/lustre1/HemMal/ForBackup/AML/BeatAML/rnaseq/raw/BeatAML1/FlowCell1/150312_D00735_0028_AC62DEANXX/Sample_RNA150113BD_8_14-00454/RNA150113BD_8_14-00454_GATGAATC_L002_R1_004.fastq.gz</t>
  </si>
  <si>
    <t>/mnt/lustre1/HemMal/ForBackup/AML/BeatAML/rnaseq/raw/BeatAML1/FlowCell1/150312_D00735_0028_AC62DEANXX/Sample_RNA150113BD_8_14-00454/RNA150113BD_8_14-00454_GATGAATC_L002_R1_008.fastq.gz</t>
  </si>
  <si>
    <t>/mnt/lustre1/HemMal/ForBackup/AML/BeatAML/rnaseq/raw/BeatAML1/FlowCell1/150312_D00735_0028_AC62DEANXX/Sample_RNA150113BD_8_14-00454/RNA150113BD_8_14-00454_GATGAATC_L002_R1_007.fastq.gz</t>
  </si>
  <si>
    <t>/mnt/lustre1/HemMal/ForBackup/AML/BeatAML/rnaseq/raw/BeatAML1/FlowCell1/150312_D00735_0028_AC62DEANXX/Sample_RNA150113BD_8_14-00454/RNA150113BD_8_14-00454_GATGAATC_L002_R2_003.fastq.gz</t>
  </si>
  <si>
    <t>/mnt/lustre1/HemMal/ForBackup/AML/BeatAML/rnaseq/raw/BeatAML1/FlowCell1/150312_D00735_0028_AC62DEANXX/Sample_RNA150113BD_8_14-00454/RNA150113BD_8_14-00454_GATGAATC_L002_R2_004.fastq.gz</t>
  </si>
  <si>
    <t>/mnt/lustre1/HemMal/ForBackup/AML/BeatAML/rnaseq/raw/BeatAML1/FlowCell1/150312_D00735_0028_AC62DEANXX/Sample_RNA150113BD_8_14-00454/RNA150113BD_8_14-00454_GATGAATC_L002_R2_005.fastq.gz</t>
  </si>
  <si>
    <t>/mnt/lustre1/HemMal/ForBackup/AML/BeatAML/rnaseq/raw/BeatAML1/FlowCell1/150312_D00735_0028_AC62DEANXX/Sample_RNA150113BD_8_14-00454/RNA150113BD_8_14-00454_GATGAATC_L002_R2_002.fastq.gz</t>
  </si>
  <si>
    <t>/mnt/lustre1/HemMal/ForBackup/AML/BeatAML/rnaseq/raw/BeatAML1/FlowCell1/150312_D00735_0028_AC62DEANXX/Sample_RNA150113BD_8_14-00454/RNA150113BD_8_14-00454_GATGAATC_L002_R1_002.fastq.gz</t>
  </si>
  <si>
    <t>/mnt/lustre1/HemMal/ForBackup/AML/BeatAML/rnaseq/raw/BeatAML1/FlowCell1/150312_D00735_0028_AC62DEANXX/Sample_RNA150113BD_8_14-00454/RNA150113BD_8_14-00454_GATGAATC_L002_R1_010.fastq.gz</t>
  </si>
  <si>
    <t>/mnt/lustre1/HemMal/ForBackup/AML/BeatAML/rnaseq/raw/BeatAML1/FlowCell1/150312_D00735_0028_AC62DEANXX/Sample_RNA150113BD_8_14-00454/RNA150113BD_8_14-00454_GATGAATC_L002_R2_010.fastq.gz</t>
  </si>
  <si>
    <t>/mnt/lustre1/HemMal/ForBackup/AML/BeatAML/rnaseq/raw/BeatAML1/FlowCell1/150312_D00735_0028_AC62DEANXX/Sample_RNA150113BD_8_14-00454/RNA150113BD_8_14-00454_GATGAATC_L002_R1_011.fastq.gz</t>
  </si>
  <si>
    <t>/mnt/lustre1/HemMal/ForBackup/AML/BeatAML/rnaseq/raw/BeatAML1/FlowCell1/150312_D00735_0028_AC62DEANXX/Sample_RNA150113BD_8_14-00454/RNA150113BD_8_14-00454_GATGAATC_L002_R2_001.fastq.gz</t>
  </si>
  <si>
    <t>/mnt/lustre1/HemMal/ForBackup/AML/BeatAML/rnaseq/raw/BeatAML1/FlowCell1/150312_D00735_0028_AC62DEANXX/Sample_RNA150113BD_8_14-00454/RNA150113BD_8_14-00454_GATGAATC_L002_R1_006.fastq.gz</t>
  </si>
  <si>
    <t>/mnt/lustre1/HemMal/ForBackup/AML/BeatAML/rnaseq/raw/BeatAML1/FlowCell1/150312_D00735_0028_AC62DEANXX/Sample_RNA150113BD_8_14-00454/RNA150113BD_8_14-00454_GATGAATC_L002_R2_006.fastq.gz</t>
  </si>
  <si>
    <t>/mnt/lustre1/HemMal/ForBackup/AML/BeatAML/rnaseq/raw/BeatAML1/FlowCell1/150312_D00735_0028_AC62DEANXX/Sample_RNA150113BD_19_14-00045/RNA150113BD_19_14-00045_ACCACTGT_L005_R2_004.fastq.gz</t>
  </si>
  <si>
    <t>/mnt/lustre1/HemMal/ForBackup/AML/BeatAML/rnaseq/raw/BeatAML1/FlowCell1/150312_D00735_0028_AC62DEANXX/Sample_RNA150113BD_19_14-00045/RNA150113BD_19_14-00045_ACCACTGT_L005_R2_006.fastq.gz</t>
  </si>
  <si>
    <t>/mnt/lustre1/HemMal/ForBackup/AML/BeatAML/rnaseq/raw/BeatAML1/FlowCell1/150312_D00735_0028_AC62DEANXX/Sample_RNA150113BD_19_14-00045/RNA150113BD_19_14-00045_ACCACTGT_L005_R1_002.fastq.gz</t>
  </si>
  <si>
    <t>/mnt/lustre1/HemMal/ForBackup/AML/BeatAML/rnaseq/raw/BeatAML1/FlowCell1/150312_D00735_0028_AC62DEANXX/Sample_RNA150113BD_19_14-00045/RNA150113BD_19_14-00045_ACCACTGT_L005_R2_009.fastq.gz</t>
  </si>
  <si>
    <t>/mnt/lustre1/HemMal/ForBackup/AML/BeatAML/rnaseq/raw/BeatAML1/FlowCell1/150312_D00735_0028_AC62DEANXX/Sample_RNA150113BD_19_14-00045/RNA150113BD_19_14-00045_ACCACTGT_L005_R2_001.fastq.gz</t>
  </si>
  <si>
    <t>/mnt/lustre1/HemMal/ForBackup/AML/BeatAML/rnaseq/raw/BeatAML1/FlowCell1/150312_D00735_0028_AC62DEANXX/Sample_RNA150113BD_19_14-00045/RNA150113BD_19_14-00045_ACCACTGT_L005_R1_010.fastq.gz</t>
  </si>
  <si>
    <t>/mnt/lustre1/HemMal/ForBackup/AML/BeatAML/rnaseq/raw/BeatAML1/FlowCell1/150312_D00735_0028_AC62DEANXX/Sample_RNA150113BD_19_14-00045/RNA150113BD_19_14-00045_ACCACTGT_L005_R1_001.fastq.gz</t>
  </si>
  <si>
    <t>/mnt/lustre1/HemMal/ForBackup/AML/BeatAML/rnaseq/raw/BeatAML1/FlowCell1/150312_D00735_0028_AC62DEANXX/Sample_RNA150113BD_19_14-00045/RNA150113BD_19_14-00045_ACCACTGT_L005_R1_005.fastq.gz</t>
  </si>
  <si>
    <t>/mnt/lustre1/HemMal/ForBackup/AML/BeatAML/rnaseq/raw/BeatAML1/FlowCell1/150312_D00735_0028_AC62DEANXX/Sample_RNA150113BD_19_14-00045/RNA150113BD_19_14-00045_ACCACTGT_L005_R1_006.fastq.gz</t>
  </si>
  <si>
    <t>/mnt/lustre1/HemMal/ForBackup/AML/BeatAML/rnaseq/raw/BeatAML1/FlowCell1/150312_D00735_0028_AC62DEANXX/Sample_RNA150113BD_19_14-00045/RNA150113BD_19_14-00045_ACCACTGT_L005_R1_009.fastq.gz</t>
  </si>
  <si>
    <t>/mnt/lustre1/HemMal/ForBackup/AML/BeatAML/rnaseq/raw/BeatAML1/FlowCell1/150312_D00735_0028_AC62DEANXX/Sample_RNA150113BD_19_14-00045/RNA150113BD_19_14-00045_ACCACTGT_L005_R2_002.fastq.gz</t>
  </si>
  <si>
    <t>/mnt/lustre1/HemMal/ForBackup/AML/BeatAML/rnaseq/raw/BeatAML1/FlowCell1/150312_D00735_0028_AC62DEANXX/Sample_RNA150113BD_19_14-00045/RNA150113BD_19_14-00045_ACCACTGT_L005_R1_007.fastq.gz</t>
  </si>
  <si>
    <t>/mnt/lustre1/HemMal/ForBackup/AML/BeatAML/rnaseq/raw/BeatAML1/FlowCell1/150312_D00735_0028_AC62DEANXX/Sample_RNA150113BD_19_14-00045/RNA150113BD_19_14-00045_ACCACTGT_L005_R1_003.fastq.gz</t>
  </si>
  <si>
    <t>/mnt/lustre1/HemMal/ForBackup/AML/BeatAML/rnaseq/raw/BeatAML1/FlowCell1/150312_D00735_0028_AC62DEANXX/Sample_RNA150113BD_19_14-00045/RNA150113BD_19_14-00045_ACCACTGT_L005_R2_008.fastq.gz</t>
  </si>
  <si>
    <t>/mnt/lustre1/HemMal/ForBackup/AML/BeatAML/rnaseq/raw/BeatAML1/FlowCell1/150312_D00735_0028_AC62DEANXX/Sample_RNA150113BD_19_14-00045/RNA150113BD_19_14-00045_ACCACTGT_L005_R2_003.fastq.gz</t>
  </si>
  <si>
    <t>/mnt/lustre1/HemMal/ForBackup/AML/BeatAML/rnaseq/raw/BeatAML1/FlowCell1/150312_D00735_0028_AC62DEANXX/Sample_RNA150113BD_19_14-00045/RNA150113BD_19_14-00045_ACCACTGT_L005_R2_005.fastq.gz</t>
  </si>
  <si>
    <t>/mnt/lustre1/HemMal/ForBackup/AML/BeatAML/rnaseq/raw/BeatAML1/FlowCell1/150312_D00735_0028_AC62DEANXX/Sample_RNA150113BD_19_14-00045/RNA150113BD_19_14-00045_ACCACTGT_L005_R2_012.fastq.gz</t>
  </si>
  <si>
    <t>/mnt/lustre1/HemMal/ForBackup/AML/BeatAML/rnaseq/raw/BeatAML1/FlowCell1/150312_D00735_0028_AC62DEANXX/Sample_RNA150113BD_19_14-00045/RNA150113BD_19_14-00045_ACCACTGT_L005_R2_010.fastq.gz</t>
  </si>
  <si>
    <t>/mnt/lustre1/HemMal/ForBackup/AML/BeatAML/rnaseq/raw/BeatAML1/FlowCell1/150312_D00735_0028_AC62DEANXX/Sample_RNA150113BD_19_14-00045/RNA150113BD_19_14-00045_ACCACTGT_L005_R1_004.fastq.gz</t>
  </si>
  <si>
    <t>/mnt/lustre1/HemMal/ForBackup/AML/BeatAML/rnaseq/raw/BeatAML1/FlowCell1/150312_D00735_0028_AC62DEANXX/Sample_RNA150113BD_19_14-00045/RNA150113BD_19_14-00045_ACCACTGT_L005_R1_011.fastq.gz</t>
  </si>
  <si>
    <t>/mnt/lustre1/HemMal/ForBackup/AML/BeatAML/rnaseq/raw/BeatAML1/FlowCell1/150312_D00735_0028_AC62DEANXX/Sample_RNA150113BD_19_14-00045/RNA150113BD_19_14-00045_ACCACTGT_L005_R2_011.fastq.gz</t>
  </si>
  <si>
    <t>/mnt/lustre1/HemMal/ForBackup/AML/BeatAML/rnaseq/raw/BeatAML1/FlowCell1/150312_D00735_0028_AC62DEANXX/Sample_RNA150113BD_19_14-00045/RNA150113BD_19_14-00045_ACCACTGT_L005_R2_007.fastq.gz</t>
  </si>
  <si>
    <t>/mnt/lustre1/HemMal/ForBackup/AML/BeatAML/rnaseq/raw/BeatAML1/FlowCell1/150312_D00735_0028_AC62DEANXX/Sample_RNA150113BD_19_14-00045/RNA150113BD_19_14-00045_ACCACTGT_L005_R1_012.fastq.gz</t>
  </si>
  <si>
    <t>/mnt/lustre1/HemMal/ForBackup/AML/BeatAML/rnaseq/raw/BeatAML1/FlowCell1/150312_D00735_0028_AC62DEANXX/Sample_RNA150113BD_19_14-00045/RNA150113BD_19_14-00045_ACCACTGT_L005_R1_008.fastq.gz</t>
  </si>
  <si>
    <t>/mnt/lustre1/HemMal/ForBackup/AML/BeatAML/rnaseq/raw/BeatAML1/FlowCell1/150312_D00735_0028_AC62DEANXX/Sample_RNA150113BD_11_14-00831/RNA150113BD_11_14-00831_AAACATCG_L003_R2_004.fastq.gz</t>
  </si>
  <si>
    <t>/mnt/lustre1/HemMal/ForBackup/AML/BeatAML/rnaseq/raw/BeatAML1/FlowCell1/150312_D00735_0028_AC62DEANXX/Sample_RNA150113BD_11_14-00831/RNA150113BD_11_14-00831_AAACATCG_L003_R1_005.fastq.gz</t>
  </si>
  <si>
    <t>/mnt/lustre1/HemMal/ForBackup/AML/BeatAML/rnaseq/raw/BeatAML1/FlowCell1/150312_D00735_0028_AC62DEANXX/Sample_RNA150113BD_11_14-00831/RNA150113BD_11_14-00831_AAACATCG_L003_R2_012.fastq.gz</t>
  </si>
  <si>
    <t>/mnt/lustre1/HemMal/ForBackup/AML/BeatAML/rnaseq/raw/BeatAML1/FlowCell1/150312_D00735_0028_AC62DEANXX/Sample_RNA150113BD_11_14-00831/RNA150113BD_11_14-00831_AAACATCG_L003_R1_011.fastq.gz</t>
  </si>
  <si>
    <t>/mnt/lustre1/HemMal/ForBackup/AML/BeatAML/rnaseq/raw/BeatAML1/FlowCell1/150312_D00735_0028_AC62DEANXX/Sample_RNA150113BD_11_14-00831/RNA150113BD_11_14-00831_AAACATCG_L003_R1_004.fastq.gz</t>
  </si>
  <si>
    <t>/mnt/lustre1/HemMal/ForBackup/AML/BeatAML/rnaseq/raw/BeatAML1/FlowCell1/150312_D00735_0028_AC62DEANXX/Sample_RNA150113BD_11_14-00831/RNA150113BD_11_14-00831_AAACATCG_L003_R1_001.fastq.gz</t>
  </si>
  <si>
    <t>/mnt/lustre1/HemMal/ForBackup/AML/BeatAML/rnaseq/raw/BeatAML1/FlowCell1/150312_D00735_0028_AC62DEANXX/Sample_RNA150113BD_11_14-00831/RNA150113BD_11_14-00831_AAACATCG_L003_R1_007.fastq.gz</t>
  </si>
  <si>
    <t>/mnt/lustre1/HemMal/ForBackup/AML/BeatAML/rnaseq/raw/BeatAML1/FlowCell1/150312_D00735_0028_AC62DEANXX/Sample_RNA150113BD_11_14-00831/RNA150113BD_11_14-00831_AAACATCG_L003_R2_009.fastq.gz</t>
  </si>
  <si>
    <t>/mnt/lustre1/HemMal/ForBackup/AML/BeatAML/rnaseq/raw/BeatAML1/FlowCell1/150312_D00735_0028_AC62DEANXX/Sample_RNA150113BD_11_14-00831/RNA150113BD_11_14-00831_AAACATCG_L003_R1_010.fastq.gz</t>
  </si>
  <si>
    <t>/mnt/lustre1/HemMal/ForBackup/AML/BeatAML/rnaseq/raw/BeatAML1/FlowCell1/150312_D00735_0028_AC62DEANXX/Sample_RNA150113BD_11_14-00831/RNA150113BD_11_14-00831_AAACATCG_L003_R1_006.fastq.gz</t>
  </si>
  <si>
    <t>/mnt/lustre1/HemMal/ForBackup/AML/BeatAML/rnaseq/raw/BeatAML1/FlowCell1/150312_D00735_0028_AC62DEANXX/Sample_RNA150113BD_11_14-00831/RNA150113BD_11_14-00831_AAACATCG_L003_R1_009.fastq.gz</t>
  </si>
  <si>
    <t>/mnt/lustre1/HemMal/ForBackup/AML/BeatAML/rnaseq/raw/BeatAML1/FlowCell1/150312_D00735_0028_AC62DEANXX/Sample_RNA150113BD_11_14-00831/RNA150113BD_11_14-00831_AAACATCG_L003_R2_007.fastq.gz</t>
  </si>
  <si>
    <t>/mnt/lustre1/HemMal/ForBackup/AML/BeatAML/rnaseq/raw/BeatAML1/FlowCell1/150312_D00735_0028_AC62DEANXX/Sample_RNA150113BD_11_14-00831/RNA150113BD_11_14-00831_AAACATCG_L003_R2_003.fastq.gz</t>
  </si>
  <si>
    <t>/mnt/lustre1/HemMal/ForBackup/AML/BeatAML/rnaseq/raw/BeatAML1/FlowCell1/150312_D00735_0028_AC62DEANXX/Sample_RNA150113BD_11_14-00831/RNA150113BD_11_14-00831_AAACATCG_L003_R2_006.fastq.gz</t>
  </si>
  <si>
    <t>/mnt/lustre1/HemMal/ForBackup/AML/BeatAML/rnaseq/raw/BeatAML1/FlowCell1/150312_D00735_0028_AC62DEANXX/Sample_RNA150113BD_11_14-00831/RNA150113BD_11_14-00831_AAACATCG_L003_R1_002.fastq.gz</t>
  </si>
  <si>
    <t>/mnt/lustre1/HemMal/ForBackup/AML/BeatAML/rnaseq/raw/BeatAML1/FlowCell1/150312_D00735_0028_AC62DEANXX/Sample_RNA150113BD_11_14-00831/RNA150113BD_11_14-00831_AAACATCG_L003_R1_003.fastq.gz</t>
  </si>
  <si>
    <t>/mnt/lustre1/HemMal/ForBackup/AML/BeatAML/rnaseq/raw/BeatAML1/FlowCell1/150312_D00735_0028_AC62DEANXX/Sample_RNA150113BD_11_14-00831/RNA150113BD_11_14-00831_AAACATCG_L003_R1_008.fastq.gz</t>
  </si>
  <si>
    <t>/mnt/lustre1/HemMal/ForBackup/AML/BeatAML/rnaseq/raw/BeatAML1/FlowCell1/150312_D00735_0028_AC62DEANXX/Sample_RNA150113BD_11_14-00831/RNA150113BD_11_14-00831_AAACATCG_L003_R2_002.fastq.gz</t>
  </si>
  <si>
    <t>/mnt/lustre1/HemMal/ForBackup/AML/BeatAML/rnaseq/raw/BeatAML1/FlowCell1/150312_D00735_0028_AC62DEANXX/Sample_RNA150113BD_11_14-00831/RNA150113BD_11_14-00831_AAACATCG_L003_R2_011.fastq.gz</t>
  </si>
  <si>
    <t>/mnt/lustre1/HemMal/ForBackup/AML/BeatAML/rnaseq/raw/BeatAML1/FlowCell1/150312_D00735_0028_AC62DEANXX/Sample_RNA150113BD_11_14-00831/RNA150113BD_11_14-00831_AAACATCG_L003_R2_010.fastq.gz</t>
  </si>
  <si>
    <t>/mnt/lustre1/HemMal/ForBackup/AML/BeatAML/rnaseq/raw/BeatAML1/FlowCell1/150312_D00735_0028_AC62DEANXX/Sample_RNA150113BD_11_14-00831/RNA150113BD_11_14-00831_AAACATCG_L003_R1_012.fastq.gz</t>
  </si>
  <si>
    <t>/mnt/lustre1/HemMal/ForBackup/AML/BeatAML/rnaseq/raw/BeatAML1/FlowCell1/150312_D00735_0028_AC62DEANXX/Sample_RNA150113BD_11_14-00831/RNA150113BD_11_14-00831_AAACATCG_L003_R2_005.fastq.gz</t>
  </si>
  <si>
    <t>/mnt/lustre1/HemMal/ForBackup/AML/BeatAML/rnaseq/raw/BeatAML1/FlowCell1/150312_D00735_0028_AC62DEANXX/Sample_RNA150113BD_11_14-00831/RNA150113BD_11_14-00831_AAACATCG_L003_R2_001.fastq.gz</t>
  </si>
  <si>
    <t>/mnt/lustre1/HemMal/ForBackup/AML/BeatAML/rnaseq/raw/BeatAML1/FlowCell1/150312_D00735_0028_AC62DEANXX/Sample_RNA150113BD_11_14-00831/RNA150113BD_11_14-00831_AAACATCG_L003_R2_008.fastq.gz</t>
  </si>
  <si>
    <t>/mnt/lustre1/HemMal/ForBackup/AML/BeatAML/rnaseq/raw/BeatAML1/FlowCell1/150312_D00735_0028_AC62DEANXX/Sample_RNA150113BD_23_13-00615/RNA150113BD_23_13-00615_ACTATGCA_L006_R1_013.fastq.gz</t>
  </si>
  <si>
    <t>/mnt/lustre1/HemMal/ForBackup/AML/BeatAML/rnaseq/raw/BeatAML1/FlowCell1/150312_D00735_0028_AC62DEANXX/Sample_RNA150113BD_23_13-00615/RNA150113BD_23_13-00615_ACTATGCA_L006_R1_011.fastq.gz</t>
  </si>
  <si>
    <t>/mnt/lustre1/HemMal/ForBackup/AML/BeatAML/rnaseq/raw/BeatAML1/FlowCell1/150312_D00735_0028_AC62DEANXX/Sample_RNA150113BD_23_13-00615/RNA150113BD_23_13-00615_ACTATGCA_L006_R2_002.fastq.gz</t>
  </si>
  <si>
    <t>/mnt/lustre1/HemMal/ForBackup/AML/BeatAML/rnaseq/raw/BeatAML1/FlowCell1/150312_D00735_0028_AC62DEANXX/Sample_RNA150113BD_23_13-00615/RNA150113BD_23_13-00615_ACTATGCA_L006_R1_008.fastq.gz</t>
  </si>
  <si>
    <t>/mnt/lustre1/HemMal/ForBackup/AML/BeatAML/rnaseq/raw/BeatAML1/FlowCell1/150312_D00735_0028_AC62DEANXX/Sample_RNA150113BD_23_13-00615/RNA150113BD_23_13-00615_ACTATGCA_L006_R2_009.fastq.gz</t>
  </si>
  <si>
    <t>/mnt/lustre1/HemMal/ForBackup/AML/BeatAML/rnaseq/raw/BeatAML1/FlowCell1/150312_D00735_0028_AC62DEANXX/Sample_RNA150113BD_23_13-00615/RNA150113BD_23_13-00615_ACTATGCA_L006_R1_012.fastq.gz</t>
  </si>
  <si>
    <t>/mnt/lustre1/HemMal/ForBackup/AML/BeatAML/rnaseq/raw/BeatAML1/FlowCell1/150312_D00735_0028_AC62DEANXX/Sample_RNA150113BD_23_13-00615/RNA150113BD_23_13-00615_ACTATGCA_L006_R2_006.fastq.gz</t>
  </si>
  <si>
    <t>/mnt/lustre1/HemMal/ForBackup/AML/BeatAML/rnaseq/raw/BeatAML1/FlowCell1/150312_D00735_0028_AC62DEANXX/Sample_RNA150113BD_23_13-00615/RNA150113BD_23_13-00615_ACTATGCA_L006_R2_011.fastq.gz</t>
  </si>
  <si>
    <t>/mnt/lustre1/HemMal/ForBackup/AML/BeatAML/rnaseq/raw/BeatAML1/FlowCell1/150312_D00735_0028_AC62DEANXX/Sample_RNA150113BD_23_13-00615/RNA150113BD_23_13-00615_ACTATGCA_L006_R1_009.fastq.gz</t>
  </si>
  <si>
    <t>/mnt/lustre1/HemMal/ForBackup/AML/BeatAML/rnaseq/raw/BeatAML1/FlowCell1/150312_D00735_0028_AC62DEANXX/Sample_RNA150113BD_23_13-00615/RNA150113BD_23_13-00615_ACTATGCA_L006_R2_005.fastq.gz</t>
  </si>
  <si>
    <t>/mnt/lustre1/HemMal/ForBackup/AML/BeatAML/rnaseq/raw/BeatAML1/FlowCell1/150312_D00735_0028_AC62DEANXX/Sample_RNA150113BD_23_13-00615/RNA150113BD_23_13-00615_ACTATGCA_L006_R1_001.fastq.gz</t>
  </si>
  <si>
    <t>/mnt/lustre1/HemMal/ForBackup/AML/BeatAML/rnaseq/raw/BeatAML1/FlowCell1/150312_D00735_0028_AC62DEANXX/Sample_RNA150113BD_23_13-00615/RNA150113BD_23_13-00615_ACTATGCA_L006_R2_008.fastq.gz</t>
  </si>
  <si>
    <t>/mnt/lustre1/HemMal/ForBackup/AML/BeatAML/rnaseq/raw/BeatAML1/FlowCell1/150312_D00735_0028_AC62DEANXX/Sample_RNA150113BD_23_13-00615/RNA150113BD_23_13-00615_ACTATGCA_L006_R1_007.fastq.gz</t>
  </si>
  <si>
    <t>/mnt/lustre1/HemMal/ForBackup/AML/BeatAML/rnaseq/raw/BeatAML1/FlowCell1/150312_D00735_0028_AC62DEANXX/Sample_RNA150113BD_23_13-00615/RNA150113BD_23_13-00615_ACTATGCA_L006_R1_004.fastq.gz</t>
  </si>
  <si>
    <t>/mnt/lustre1/HemMal/ForBackup/AML/BeatAML/rnaseq/raw/BeatAML1/FlowCell1/150312_D00735_0028_AC62DEANXX/Sample_RNA150113BD_23_13-00615/RNA150113BD_23_13-00615_ACTATGCA_L006_R1_002.fastq.gz</t>
  </si>
  <si>
    <t>/mnt/lustre1/HemMal/ForBackup/AML/BeatAML/rnaseq/raw/BeatAML1/FlowCell1/150312_D00735_0028_AC62DEANXX/Sample_RNA150113BD_23_13-00615/RNA150113BD_23_13-00615_ACTATGCA_L006_R2_007.fastq.gz</t>
  </si>
  <si>
    <t>/mnt/lustre1/HemMal/ForBackup/AML/BeatAML/rnaseq/raw/BeatAML1/FlowCell1/150312_D00735_0028_AC62DEANXX/Sample_RNA150113BD_23_13-00615/RNA150113BD_23_13-00615_ACTATGCA_L006_R2_004.fastq.gz</t>
  </si>
  <si>
    <t>/mnt/lustre1/HemMal/ForBackup/AML/BeatAML/rnaseq/raw/BeatAML1/FlowCell1/150312_D00735_0028_AC62DEANXX/Sample_RNA150113BD_23_13-00615/RNA150113BD_23_13-00615_ACTATGCA_L006_R1_010.fastq.gz</t>
  </si>
  <si>
    <t>/mnt/lustre1/HemMal/ForBackup/AML/BeatAML/rnaseq/raw/BeatAML1/FlowCell1/150312_D00735_0028_AC62DEANXX/Sample_RNA150113BD_23_13-00615/RNA150113BD_23_13-00615_ACTATGCA_L006_R2_010.fastq.gz</t>
  </si>
  <si>
    <t>/mnt/lustre1/HemMal/ForBackup/AML/BeatAML/rnaseq/raw/BeatAML1/FlowCell1/150312_D00735_0028_AC62DEANXX/Sample_RNA150113BD_23_13-00615/RNA150113BD_23_13-00615_ACTATGCA_L006_R2_013.fastq.gz</t>
  </si>
  <si>
    <t>/mnt/lustre1/HemMal/ForBackup/AML/BeatAML/rnaseq/raw/BeatAML1/FlowCell1/150312_D00735_0028_AC62DEANXX/Sample_RNA150113BD_23_13-00615/RNA150113BD_23_13-00615_ACTATGCA_L006_R2_012.fastq.gz</t>
  </si>
  <si>
    <t>/mnt/lustre1/HemMal/ForBackup/AML/BeatAML/rnaseq/raw/BeatAML1/FlowCell1/150312_D00735_0028_AC62DEANXX/Sample_RNA150113BD_23_13-00615/RNA150113BD_23_13-00615_ACTATGCA_L006_R2_003.fastq.gz</t>
  </si>
  <si>
    <t>/mnt/lustre1/HemMal/ForBackup/AML/BeatAML/rnaseq/raw/BeatAML1/FlowCell1/150312_D00735_0028_AC62DEANXX/Sample_RNA150113BD_23_13-00615/RNA150113BD_23_13-00615_ACTATGCA_L006_R1_003.fastq.gz</t>
  </si>
  <si>
    <t>/mnt/lustre1/HemMal/ForBackup/AML/BeatAML/rnaseq/raw/BeatAML1/FlowCell1/150312_D00735_0028_AC62DEANXX/Sample_RNA150113BD_23_13-00615/RNA150113BD_23_13-00615_ACTATGCA_L006_R1_006.fastq.gz</t>
  </si>
  <si>
    <t>/mnt/lustre1/HemMal/ForBackup/AML/BeatAML/rnaseq/raw/BeatAML1/FlowCell1/150312_D00735_0028_AC62DEANXX/Sample_RNA150113BD_23_13-00615/RNA150113BD_23_13-00615_ACTATGCA_L006_R1_005.fastq.gz</t>
  </si>
  <si>
    <t>/mnt/lustre1/HemMal/ForBackup/AML/BeatAML/rnaseq/raw/BeatAML1/FlowCell1/150312_D00735_0028_AC62DEANXX/Sample_RNA150113BD_23_13-00615/RNA150113BD_23_13-00615_ACTATGCA_L006_R2_001.fastq.gz</t>
  </si>
  <si>
    <t>/mnt/lustre1/HemMal/ForBackup/AML/BeatAML/rnaseq/raw/BeatAML1/FlowCell1/150312_D00735_0028_AC62DEANXX/Sample_RNA150113BD_4_13-00625/RNA150113BD_4_13-00625_CACTTCGA_L001_R2_002.fastq.gz</t>
  </si>
  <si>
    <t>/mnt/lustre1/HemMal/ForBackup/AML/BeatAML/rnaseq/raw/BeatAML1/FlowCell1/150312_D00735_0028_AC62DEANXX/Sample_RNA150113BD_4_13-00625/RNA150113BD_4_13-00625_CACTTCGA_L001_R2_012.fastq.gz</t>
  </si>
  <si>
    <t>/mnt/lustre1/HemMal/ForBackup/AML/BeatAML/rnaseq/raw/BeatAML1/FlowCell1/150312_D00735_0028_AC62DEANXX/Sample_RNA150113BD_4_13-00625/RNA150113BD_4_13-00625_CACTTCGA_L001_R2_011.fastq.gz</t>
  </si>
  <si>
    <t>/mnt/lustre1/HemMal/ForBackup/AML/BeatAML/rnaseq/raw/BeatAML1/FlowCell1/150312_D00735_0028_AC62DEANXX/Sample_RNA150113BD_4_13-00625/RNA150113BD_4_13-00625_CACTTCGA_L001_R1_013.fastq.gz</t>
  </si>
  <si>
    <t>/mnt/lustre1/HemMal/ForBackup/AML/BeatAML/rnaseq/raw/BeatAML1/FlowCell1/150312_D00735_0028_AC62DEANXX/Sample_RNA150113BD_4_13-00625/RNA150113BD_4_13-00625_CACTTCGA_L001_R2_005.fastq.gz</t>
  </si>
  <si>
    <t>/mnt/lustre1/HemMal/ForBackup/AML/BeatAML/rnaseq/raw/BeatAML1/FlowCell1/150312_D00735_0028_AC62DEANXX/Sample_RNA150113BD_4_13-00625/RNA150113BD_4_13-00625_CACTTCGA_L001_R1_012.fastq.gz</t>
  </si>
  <si>
    <t>/mnt/lustre1/HemMal/ForBackup/AML/BeatAML/rnaseq/raw/BeatAML1/FlowCell1/150312_D00735_0028_AC62DEANXX/Sample_RNA150113BD_4_13-00625/RNA150113BD_4_13-00625_CACTTCGA_L001_R1_009.fastq.gz</t>
  </si>
  <si>
    <t>/mnt/lustre1/HemMal/ForBackup/AML/BeatAML/rnaseq/raw/BeatAML1/FlowCell1/150312_D00735_0028_AC62DEANXX/Sample_RNA150113BD_4_13-00625/RNA150113BD_4_13-00625_CACTTCGA_L001_R2_001.fastq.gz</t>
  </si>
  <si>
    <t>/mnt/lustre1/HemMal/ForBackup/AML/BeatAML/rnaseq/raw/BeatAML1/FlowCell1/150312_D00735_0028_AC62DEANXX/Sample_RNA150113BD_4_13-00625/RNA150113BD_4_13-00625_CACTTCGA_L001_R2_010.fastq.gz</t>
  </si>
  <si>
    <t>/mnt/lustre1/HemMal/ForBackup/AML/BeatAML/rnaseq/raw/BeatAML1/FlowCell1/150312_D00735_0028_AC62DEANXX/Sample_RNA150113BD_4_13-00625/RNA150113BD_4_13-00625_CACTTCGA_L001_R1_011.fastq.gz</t>
  </si>
  <si>
    <t>/mnt/lustre1/HemMal/ForBackup/AML/BeatAML/rnaseq/raw/BeatAML1/FlowCell1/150312_D00735_0028_AC62DEANXX/Sample_RNA150113BD_4_13-00625/RNA150113BD_4_13-00625_CACTTCGA_L001_R1_003.fastq.gz</t>
  </si>
  <si>
    <t>/mnt/lustre1/HemMal/ForBackup/AML/BeatAML/rnaseq/raw/BeatAML1/FlowCell1/150312_D00735_0028_AC62DEANXX/Sample_RNA150113BD_4_13-00625/RNA150113BD_4_13-00625_CACTTCGA_L001_R2_008.fastq.gz</t>
  </si>
  <si>
    <t>/mnt/lustre1/HemMal/ForBackup/AML/BeatAML/rnaseq/raw/BeatAML1/FlowCell1/150312_D00735_0028_AC62DEANXX/Sample_RNA150113BD_4_13-00625/RNA150113BD_4_13-00625_CACTTCGA_L001_R2_009.fastq.gz</t>
  </si>
  <si>
    <t>/mnt/lustre1/HemMal/ForBackup/AML/BeatAML/rnaseq/raw/BeatAML1/FlowCell1/150312_D00735_0028_AC62DEANXX/Sample_RNA150113BD_4_13-00625/RNA150113BD_4_13-00625_CACTTCGA_L001_R1_010.fastq.gz</t>
  </si>
  <si>
    <t>/mnt/lustre1/HemMal/ForBackup/AML/BeatAML/rnaseq/raw/BeatAML1/FlowCell1/150312_D00735_0028_AC62DEANXX/Sample_RNA150113BD_4_13-00625/RNA150113BD_4_13-00625_CACTTCGA_L001_R1_007.fastq.gz</t>
  </si>
  <si>
    <t>/mnt/lustre1/HemMal/ForBackup/AML/BeatAML/rnaseq/raw/BeatAML1/FlowCell1/150312_D00735_0028_AC62DEANXX/Sample_RNA150113BD_4_13-00625/RNA150113BD_4_13-00625_CACTTCGA_L001_R1_005.fastq.gz</t>
  </si>
  <si>
    <t>/mnt/lustre1/HemMal/ForBackup/AML/BeatAML/rnaseq/raw/BeatAML1/FlowCell1/150312_D00735_0028_AC62DEANXX/Sample_RNA150113BD_4_13-00625/RNA150113BD_4_13-00625_CACTTCGA_L001_R1_008.fastq.gz</t>
  </si>
  <si>
    <t>/mnt/lustre1/HemMal/ForBackup/AML/BeatAML/rnaseq/raw/BeatAML1/FlowCell1/150312_D00735_0028_AC62DEANXX/Sample_RNA150113BD_4_13-00625/RNA150113BD_4_13-00625_CACTTCGA_L001_R2_007.fastq.gz</t>
  </si>
  <si>
    <t>/mnt/lustre1/HemMal/ForBackup/AML/BeatAML/rnaseq/raw/BeatAML1/FlowCell1/150312_D00735_0028_AC62DEANXX/Sample_RNA150113BD_4_13-00625/RNA150113BD_4_13-00625_CACTTCGA_L001_R2_014.fastq.gz</t>
  </si>
  <si>
    <t>/mnt/lustre1/HemMal/ForBackup/AML/BeatAML/rnaseq/raw/BeatAML1/FlowCell1/150312_D00735_0028_AC62DEANXX/Sample_RNA150113BD_4_13-00625/RNA150113BD_4_13-00625_CACTTCGA_L001_R2_003.fastq.gz</t>
  </si>
  <si>
    <t>/mnt/lustre1/HemMal/ForBackup/AML/BeatAML/rnaseq/raw/BeatAML1/FlowCell1/150312_D00735_0028_AC62DEANXX/Sample_RNA150113BD_4_13-00625/RNA150113BD_4_13-00625_CACTTCGA_L001_R1_014.fastq.gz</t>
  </si>
  <si>
    <t>/mnt/lustre1/HemMal/ForBackup/AML/BeatAML/rnaseq/raw/BeatAML1/FlowCell1/150312_D00735_0028_AC62DEANXX/Sample_RNA150113BD_4_13-00625/RNA150113BD_4_13-00625_CACTTCGA_L001_R1_006.fastq.gz</t>
  </si>
  <si>
    <t>/mnt/lustre1/HemMal/ForBackup/AML/BeatAML/rnaseq/raw/BeatAML1/FlowCell1/150312_D00735_0028_AC62DEANXX/Sample_RNA150113BD_4_13-00625/RNA150113BD_4_13-00625_CACTTCGA_L001_R1_004.fastq.gz</t>
  </si>
  <si>
    <t>/mnt/lustre1/HemMal/ForBackup/AML/BeatAML/rnaseq/raw/BeatAML1/FlowCell1/150312_D00735_0028_AC62DEANXX/Sample_RNA150113BD_4_13-00625/RNA150113BD_4_13-00625_CACTTCGA_L001_R2_004.fastq.gz</t>
  </si>
  <si>
    <t>/mnt/lustre1/HemMal/ForBackup/AML/BeatAML/rnaseq/raw/BeatAML1/FlowCell1/150312_D00735_0028_AC62DEANXX/Sample_RNA150113BD_4_13-00625/RNA150113BD_4_13-00625_CACTTCGA_L001_R2_006.fastq.gz</t>
  </si>
  <si>
    <t>/mnt/lustre1/HemMal/ForBackup/AML/BeatAML/rnaseq/raw/BeatAML1/FlowCell1/150312_D00735_0028_AC62DEANXX/Sample_RNA150113BD_4_13-00625/RNA150113BD_4_13-00625_CACTTCGA_L001_R1_002.fastq.gz</t>
  </si>
  <si>
    <t>/mnt/lustre1/HemMal/ForBackup/AML/BeatAML/rnaseq/raw/BeatAML1/FlowCell1/150312_D00735_0028_AC62DEANXX/Sample_RNA150113BD_4_13-00625/RNA150113BD_4_13-00625_CACTTCGA_L001_R1_001.fastq.gz</t>
  </si>
  <si>
    <t>/mnt/lustre1/HemMal/ForBackup/AML/BeatAML/rnaseq/raw/BeatAML1/FlowCell1/150312_D00735_0028_AC62DEANXX/Sample_RNA150113BD_4_13-00625/RNA150113BD_4_13-00625_CACTTCGA_L001_R2_013.fastq.gz</t>
  </si>
  <si>
    <t>/mnt/lustre1/HemMal/ForBackup/AML/BeatAML/rnaseq/raw/BeatAML1/FlowCell1/150312_D00735_0028_AC62DEANXX/Sample_RNA150113BD_2_14-00643/RNA150113BD_2_14-00643_GAATCTGA_L001_R1_002.fastq.gz</t>
  </si>
  <si>
    <t>/mnt/lustre1/HemMal/ForBackup/AML/BeatAML/rnaseq/raw/BeatAML1/FlowCell1/150312_D00735_0028_AC62DEANXX/Sample_RNA150113BD_2_14-00643/RNA150113BD_2_14-00643_GAATCTGA_L001_R1_007.fastq.gz</t>
  </si>
  <si>
    <t>/mnt/lustre1/HemMal/ForBackup/AML/BeatAML/rnaseq/raw/BeatAML1/FlowCell1/150312_D00735_0028_AC62DEANXX/Sample_RNA150113BD_2_14-00643/RNA150113BD_2_14-00643_GAATCTGA_L001_R1_011.fastq.gz</t>
  </si>
  <si>
    <t>/mnt/lustre1/HemMal/ForBackup/AML/BeatAML/rnaseq/raw/BeatAML1/FlowCell1/150312_D00735_0028_AC62DEANXX/Sample_RNA150113BD_2_14-00643/RNA150113BD_2_14-00643_GAATCTGA_L001_R2_003.fastq.gz</t>
  </si>
  <si>
    <t>/mnt/lustre1/HemMal/ForBackup/AML/BeatAML/rnaseq/raw/BeatAML1/FlowCell1/150312_D00735_0028_AC62DEANXX/Sample_RNA150113BD_2_14-00643/RNA150113BD_2_14-00643_GAATCTGA_L001_R1_008.fastq.gz</t>
  </si>
  <si>
    <t>/mnt/lustre1/HemMal/ForBackup/AML/BeatAML/rnaseq/raw/BeatAML1/FlowCell1/150312_D00735_0028_AC62DEANXX/Sample_RNA150113BD_2_14-00643/RNA150113BD_2_14-00643_GAATCTGA_L001_R2_012.fastq.gz</t>
  </si>
  <si>
    <t>/mnt/lustre1/HemMal/ForBackup/AML/BeatAML/rnaseq/raw/BeatAML1/FlowCell1/150312_D00735_0028_AC62DEANXX/Sample_RNA150113BD_2_14-00643/RNA150113BD_2_14-00643_GAATCTGA_L001_R2_015.fastq.gz</t>
  </si>
  <si>
    <t>/mnt/lustre1/HemMal/ForBackup/AML/BeatAML/rnaseq/raw/BeatAML1/FlowCell1/150312_D00735_0028_AC62DEANXX/Sample_RNA150113BD_2_14-00643/RNA150113BD_2_14-00643_GAATCTGA_L001_R1_004.fastq.gz</t>
  </si>
  <si>
    <t>/mnt/lustre1/HemMal/ForBackup/AML/BeatAML/rnaseq/raw/BeatAML1/FlowCell1/150312_D00735_0028_AC62DEANXX/Sample_RNA150113BD_2_14-00643/RNA150113BD_2_14-00643_GAATCTGA_L001_R2_002.fastq.gz</t>
  </si>
  <si>
    <t>/mnt/lustre1/HemMal/ForBackup/AML/BeatAML/rnaseq/raw/BeatAML1/FlowCell1/150312_D00735_0028_AC62DEANXX/Sample_RNA150113BD_2_14-00643/RNA150113BD_2_14-00643_GAATCTGA_L001_R1_003.fastq.gz</t>
  </si>
  <si>
    <t>/mnt/lustre1/HemMal/ForBackup/AML/BeatAML/rnaseq/raw/BeatAML1/FlowCell1/150312_D00735_0028_AC62DEANXX/Sample_RNA150113BD_2_14-00643/RNA150113BD_2_14-00643_GAATCTGA_L001_R1_013.fastq.gz</t>
  </si>
  <si>
    <t>/mnt/lustre1/HemMal/ForBackup/AML/BeatAML/rnaseq/raw/BeatAML1/FlowCell1/150312_D00735_0028_AC62DEANXX/Sample_RNA150113BD_2_14-00643/RNA150113BD_2_14-00643_GAATCTGA_L001_R1_005.fastq.gz</t>
  </si>
  <si>
    <t>/mnt/lustre1/HemMal/ForBackup/AML/BeatAML/rnaseq/raw/BeatAML1/FlowCell1/150312_D00735_0028_AC62DEANXX/Sample_RNA150113BD_2_14-00643/RNA150113BD_2_14-00643_GAATCTGA_L001_R1_015.fastq.gz</t>
  </si>
  <si>
    <t>/mnt/lustre1/HemMal/ForBackup/AML/BeatAML/rnaseq/raw/BeatAML1/FlowCell1/150312_D00735_0028_AC62DEANXX/Sample_RNA150113BD_2_14-00643/RNA150113BD_2_14-00643_GAATCTGA_L001_R2_001.fastq.gz</t>
  </si>
  <si>
    <t>/mnt/lustre1/HemMal/ForBackup/AML/BeatAML/rnaseq/raw/BeatAML1/FlowCell1/150312_D00735_0028_AC62DEANXX/Sample_RNA150113BD_2_14-00643/RNA150113BD_2_14-00643_GAATCTGA_L001_R2_008.fastq.gz</t>
  </si>
  <si>
    <t>/mnt/lustre1/HemMal/ForBackup/AML/BeatAML/rnaseq/raw/BeatAML1/FlowCell1/150312_D00735_0028_AC62DEANXX/Sample_RNA150113BD_2_14-00643/RNA150113BD_2_14-00643_GAATCTGA_L001_R1_009.fastq.gz</t>
  </si>
  <si>
    <t>/mnt/lustre1/HemMal/ForBackup/AML/BeatAML/rnaseq/raw/BeatAML1/FlowCell1/150312_D00735_0028_AC62DEANXX/Sample_RNA150113BD_2_14-00643/RNA150113BD_2_14-00643_GAATCTGA_L001_R2_013.fastq.gz</t>
  </si>
  <si>
    <t>/mnt/lustre1/HemMal/ForBackup/AML/BeatAML/rnaseq/raw/BeatAML1/FlowCell1/150312_D00735_0028_AC62DEANXX/Sample_RNA150113BD_2_14-00643/RNA150113BD_2_14-00643_GAATCTGA_L001_R2_010.fastq.gz</t>
  </si>
  <si>
    <t>/mnt/lustre1/HemMal/ForBackup/AML/BeatAML/rnaseq/raw/BeatAML1/FlowCell1/150312_D00735_0028_AC62DEANXX/Sample_RNA150113BD_2_14-00643/RNA150113BD_2_14-00643_GAATCTGA_L001_R1_001.fastq.gz</t>
  </si>
  <si>
    <t>/mnt/lustre1/HemMal/ForBackup/AML/BeatAML/rnaseq/raw/BeatAML1/FlowCell1/150312_D00735_0028_AC62DEANXX/Sample_RNA150113BD_2_14-00643/RNA150113BD_2_14-00643_GAATCTGA_L001_R2_006.fastq.gz</t>
  </si>
  <si>
    <t>/mnt/lustre1/HemMal/ForBackup/AML/BeatAML/rnaseq/raw/BeatAML1/FlowCell1/150312_D00735_0028_AC62DEANXX/Sample_RNA150113BD_2_14-00643/RNA150113BD_2_14-00643_GAATCTGA_L001_R1_016.fastq.gz</t>
  </si>
  <si>
    <t>/mnt/lustre1/HemMal/ForBackup/AML/BeatAML/rnaseq/raw/BeatAML1/FlowCell1/150312_D00735_0028_AC62DEANXX/Sample_RNA150113BD_2_14-00643/RNA150113BD_2_14-00643_GAATCTGA_L001_R2_016.fastq.gz</t>
  </si>
  <si>
    <t>/mnt/lustre1/HemMal/ForBackup/AML/BeatAML/rnaseq/raw/BeatAML1/FlowCell1/150312_D00735_0028_AC62DEANXX/Sample_RNA150113BD_2_14-00643/RNA150113BD_2_14-00643_GAATCTGA_L001_R2_004.fastq.gz</t>
  </si>
  <si>
    <t>/mnt/lustre1/HemMal/ForBackup/AML/BeatAML/rnaseq/raw/BeatAML1/FlowCell1/150312_D00735_0028_AC62DEANXX/Sample_RNA150113BD_2_14-00643/RNA150113BD_2_14-00643_GAATCTGA_L001_R1_006.fastq.gz</t>
  </si>
  <si>
    <t>/mnt/lustre1/HemMal/ForBackup/AML/BeatAML/rnaseq/raw/BeatAML1/FlowCell1/150312_D00735_0028_AC62DEANXX/Sample_RNA150113BD_2_14-00643/RNA150113BD_2_14-00643_GAATCTGA_L001_R2_011.fastq.gz</t>
  </si>
  <si>
    <t>/mnt/lustre1/HemMal/ForBackup/AML/BeatAML/rnaseq/raw/BeatAML1/FlowCell1/150312_D00735_0028_AC62DEANXX/Sample_RNA150113BD_2_14-00643/RNA150113BD_2_14-00643_GAATCTGA_L001_R2_009.fastq.gz</t>
  </si>
  <si>
    <t>/mnt/lustre1/HemMal/ForBackup/AML/BeatAML/rnaseq/raw/BeatAML1/FlowCell1/150312_D00735_0028_AC62DEANXX/Sample_RNA150113BD_2_14-00643/RNA150113BD_2_14-00643_GAATCTGA_L001_R2_007.fastq.gz</t>
  </si>
  <si>
    <t>/mnt/lustre1/HemMal/ForBackup/AML/BeatAML/rnaseq/raw/BeatAML1/FlowCell1/150312_D00735_0028_AC62DEANXX/Sample_RNA150113BD_2_14-00643/RNA150113BD_2_14-00643_GAATCTGA_L001_R2_014.fastq.gz</t>
  </si>
  <si>
    <t>/mnt/lustre1/HemMal/ForBackup/AML/BeatAML/rnaseq/raw/BeatAML1/FlowCell1/150312_D00735_0028_AC62DEANXX/Sample_RNA150113BD_2_14-00643/RNA150113BD_2_14-00643_GAATCTGA_L001_R1_014.fastq.gz</t>
  </si>
  <si>
    <t>/mnt/lustre1/HemMal/ForBackup/AML/BeatAML/rnaseq/raw/BeatAML1/FlowCell1/150312_D00735_0028_AC62DEANXX/Sample_RNA150113BD_2_14-00643/RNA150113BD_2_14-00643_GAATCTGA_L001_R1_012.fastq.gz</t>
  </si>
  <si>
    <t>/mnt/lustre1/HemMal/ForBackup/AML/BeatAML/rnaseq/raw/BeatAML1/FlowCell1/150312_D00735_0028_AC62DEANXX/Sample_RNA150113BD_2_14-00643/RNA150113BD_2_14-00643_GAATCTGA_L001_R1_010.fastq.gz</t>
  </si>
  <si>
    <t>/mnt/lustre1/HemMal/ForBackup/AML/BeatAML/rnaseq/raw/BeatAML1/FlowCell1/150312_D00735_0028_AC62DEANXX/Sample_RNA150113BD_2_14-00643/RNA150113BD_2_14-00643_GAATCTGA_L001_R2_005.fastq.gz</t>
  </si>
  <si>
    <t>/mnt/lustre1/HemMal/ForBackup/AML/BeatAML/rnaseq/raw/BeatAML1/FlowCell1/150312_D00735_0028_AC62DEANXX/Sample_RNA150113BD_7_14-00034/RNA150113BD_7_14-00034_ATTGGCTC_L002_R2_004.fastq.gz</t>
  </si>
  <si>
    <t>/mnt/lustre1/HemMal/ForBackup/AML/BeatAML/rnaseq/raw/BeatAML1/FlowCell1/150312_D00735_0028_AC62DEANXX/Sample_RNA150113BD_7_14-00034/RNA150113BD_7_14-00034_ATTGGCTC_L002_R2_005.fastq.gz</t>
  </si>
  <si>
    <t>/mnt/lustre1/HemMal/ForBackup/AML/BeatAML/rnaseq/raw/BeatAML1/FlowCell1/150312_D00735_0028_AC62DEANXX/Sample_RNA150113BD_7_14-00034/RNA150113BD_7_14-00034_ATTGGCTC_L002_R1_004.fastq.gz</t>
  </si>
  <si>
    <t>/mnt/lustre1/HemMal/ForBackup/AML/BeatAML/rnaseq/raw/BeatAML1/FlowCell1/150312_D00735_0028_AC62DEANXX/Sample_RNA150113BD_7_14-00034/RNA150113BD_7_14-00034_ATTGGCTC_L002_R1_011.fastq.gz</t>
  </si>
  <si>
    <t>/mnt/lustre1/HemMal/ForBackup/AML/BeatAML/rnaseq/raw/BeatAML1/FlowCell1/150312_D00735_0028_AC62DEANXX/Sample_RNA150113BD_7_14-00034/RNA150113BD_7_14-00034_ATTGGCTC_L002_R2_008.fastq.gz</t>
  </si>
  <si>
    <t>/mnt/lustre1/HemMal/ForBackup/AML/BeatAML/rnaseq/raw/BeatAML1/FlowCell1/150312_D00735_0028_AC62DEANXX/Sample_RNA150113BD_7_14-00034/RNA150113BD_7_14-00034_ATTGGCTC_L002_R1_007.fastq.gz</t>
  </si>
  <si>
    <t>/mnt/lustre1/HemMal/ForBackup/AML/BeatAML/rnaseq/raw/BeatAML1/FlowCell1/150312_D00735_0028_AC62DEANXX/Sample_RNA150113BD_7_14-00034/RNA150113BD_7_14-00034_ATTGGCTC_L002_R1_012.fastq.gz</t>
  </si>
  <si>
    <t>/mnt/lustre1/HemMal/ForBackup/AML/BeatAML/rnaseq/raw/BeatAML1/FlowCell1/150312_D00735_0028_AC62DEANXX/Sample_RNA150113BD_7_14-00034/RNA150113BD_7_14-00034_ATTGGCTC_L002_R1_005.fastq.gz</t>
  </si>
  <si>
    <t>/mnt/lustre1/HemMal/ForBackup/AML/BeatAML/rnaseq/raw/BeatAML1/FlowCell1/150312_D00735_0028_AC62DEANXX/Sample_RNA150113BD_7_14-00034/RNA150113BD_7_14-00034_ATTGGCTC_L002_R2_012.fastq.gz</t>
  </si>
  <si>
    <t>/mnt/lustre1/HemMal/ForBackup/AML/BeatAML/rnaseq/raw/BeatAML1/FlowCell1/150312_D00735_0028_AC62DEANXX/Sample_RNA150113BD_7_14-00034/RNA150113BD_7_14-00034_ATTGGCTC_L002_R2_006.fastq.gz</t>
  </si>
  <si>
    <t>/mnt/lustre1/HemMal/ForBackup/AML/BeatAML/rnaseq/raw/BeatAML1/FlowCell1/150312_D00735_0028_AC62DEANXX/Sample_RNA150113BD_7_14-00034/RNA150113BD_7_14-00034_ATTGGCTC_L002_R1_008.fastq.gz</t>
  </si>
  <si>
    <t>/mnt/lustre1/HemMal/ForBackup/AML/BeatAML/rnaseq/raw/BeatAML1/FlowCell1/150312_D00735_0028_AC62DEANXX/Sample_RNA150113BD_7_14-00034/RNA150113BD_7_14-00034_ATTGGCTC_L002_R2_013.fastq.gz</t>
  </si>
  <si>
    <t>/mnt/lustre1/HemMal/ForBackup/AML/BeatAML/rnaseq/raw/BeatAML1/FlowCell1/150312_D00735_0028_AC62DEANXX/Sample_RNA150113BD_7_14-00034/RNA150113BD_7_14-00034_ATTGGCTC_L002_R1_002.fastq.gz</t>
  </si>
  <si>
    <t>/mnt/lustre1/HemMal/ForBackup/AML/BeatAML/rnaseq/raw/BeatAML1/FlowCell1/150312_D00735_0028_AC62DEANXX/Sample_RNA150113BD_7_14-00034/RNA150113BD_7_14-00034_ATTGGCTC_L002_R1_003.fastq.gz</t>
  </si>
  <si>
    <t>/mnt/lustre1/HemMal/ForBackup/AML/BeatAML/rnaseq/raw/BeatAML1/FlowCell1/150312_D00735_0028_AC62DEANXX/Sample_RNA150113BD_7_14-00034/RNA150113BD_7_14-00034_ATTGGCTC_L002_R2_002.fastq.gz</t>
  </si>
  <si>
    <t>/mnt/lustre1/HemMal/ForBackup/AML/BeatAML/rnaseq/raw/BeatAML1/FlowCell1/150312_D00735_0028_AC62DEANXX/Sample_RNA150113BD_7_14-00034/RNA150113BD_7_14-00034_ATTGGCTC_L002_R2_007.fastq.gz</t>
  </si>
  <si>
    <t>/mnt/lustre1/HemMal/ForBackup/AML/BeatAML/rnaseq/raw/BeatAML1/FlowCell1/150312_D00735_0028_AC62DEANXX/Sample_RNA150113BD_7_14-00034/RNA150113BD_7_14-00034_ATTGGCTC_L002_R1_001.fastq.gz</t>
  </si>
  <si>
    <t>/mnt/lustre1/HemMal/ForBackup/AML/BeatAML/rnaseq/raw/BeatAML1/FlowCell1/150312_D00735_0028_AC62DEANXX/Sample_RNA150113BD_7_14-00034/RNA150113BD_7_14-00034_ATTGGCTC_L002_R2_001.fastq.gz</t>
  </si>
  <si>
    <t>/mnt/lustre1/HemMal/ForBackup/AML/BeatAML/rnaseq/raw/BeatAML1/FlowCell1/150312_D00735_0028_AC62DEANXX/Sample_RNA150113BD_7_14-00034/RNA150113BD_7_14-00034_ATTGGCTC_L002_R1_006.fastq.gz</t>
  </si>
  <si>
    <t>/mnt/lustre1/HemMal/ForBackup/AML/BeatAML/rnaseq/raw/BeatAML1/FlowCell1/150312_D00735_0028_AC62DEANXX/Sample_RNA150113BD_7_14-00034/RNA150113BD_7_14-00034_ATTGGCTC_L002_R1_010.fastq.gz</t>
  </si>
  <si>
    <t>/mnt/lustre1/HemMal/ForBackup/AML/BeatAML/rnaseq/raw/BeatAML1/FlowCell1/150312_D00735_0028_AC62DEANXX/Sample_RNA150113BD_7_14-00034/RNA150113BD_7_14-00034_ATTGGCTC_L002_R2_009.fastq.gz</t>
  </si>
  <si>
    <t>/mnt/lustre1/HemMal/ForBackup/AML/BeatAML/rnaseq/raw/BeatAML1/FlowCell1/150312_D00735_0028_AC62DEANXX/Sample_RNA150113BD_7_14-00034/RNA150113BD_7_14-00034_ATTGGCTC_L002_R2_010.fastq.gz</t>
  </si>
  <si>
    <t>/mnt/lustre1/HemMal/ForBackup/AML/BeatAML/rnaseq/raw/BeatAML1/FlowCell1/150312_D00735_0028_AC62DEANXX/Sample_RNA150113BD_7_14-00034/RNA150113BD_7_14-00034_ATTGGCTC_L002_R2_011.fastq.gz</t>
  </si>
  <si>
    <t>/mnt/lustre1/HemMal/ForBackup/AML/BeatAML/rnaseq/raw/BeatAML1/FlowCell1/150312_D00735_0028_AC62DEANXX/Sample_RNA150113BD_7_14-00034/RNA150113BD_7_14-00034_ATTGGCTC_L002_R1_009.fastq.gz</t>
  </si>
  <si>
    <t>/mnt/lustre1/HemMal/ForBackup/AML/BeatAML/rnaseq/raw/BeatAML1/FlowCell1/150312_D00735_0028_AC62DEANXX/Sample_RNA150113BD_7_14-00034/RNA150113BD_7_14-00034_ATTGGCTC_L002_R2_003.fastq.gz</t>
  </si>
  <si>
    <t>/mnt/lustre1/HemMal/ForBackup/AML/BeatAML/rnaseq/raw/BeatAML1/FlowCell1/150312_D00735_0028_AC62DEANXX/Sample_RNA150113BD_7_14-00034/RNA150113BD_7_14-00034_ATTGGCTC_L002_R1_013.fastq.gz</t>
  </si>
  <si>
    <t>/mnt/lustre1/HemMal/ForBackup/AML/BeatAML/rnaseq/raw/BeatAML1/FlowCell1/150312_D00735_0028_AC62DEANXX/Sample_RNA150113BD_28_14-00096/RNA150113BD_28_14-00096_ATCCTGTA_L007_R1_008.fastq.gz</t>
  </si>
  <si>
    <t>/mnt/lustre1/HemMal/ForBackup/AML/BeatAML/rnaseq/raw/BeatAML1/FlowCell1/150312_D00735_0028_AC62DEANXX/Sample_RNA150113BD_28_14-00096/RNA150113BD_28_14-00096_ATCCTGTA_L007_R2_005.fastq.gz</t>
  </si>
  <si>
    <t>/mnt/lustre1/HemMal/ForBackup/AML/BeatAML/rnaseq/raw/BeatAML1/FlowCell1/150312_D00735_0028_AC62DEANXX/Sample_RNA150113BD_28_14-00096/RNA150113BD_28_14-00096_ATCCTGTA_L007_R1_012.fastq.gz</t>
  </si>
  <si>
    <t>/mnt/lustre1/HemMal/ForBackup/AML/BeatAML/rnaseq/raw/BeatAML1/FlowCell1/150312_D00735_0028_AC62DEANXX/Sample_RNA150113BD_28_14-00096/RNA150113BD_28_14-00096_ATCCTGTA_L007_R2_010.fastq.gz</t>
  </si>
  <si>
    <t>/mnt/lustre1/HemMal/ForBackup/AML/BeatAML/rnaseq/raw/BeatAML1/FlowCell1/150312_D00735_0028_AC62DEANXX/Sample_RNA150113BD_28_14-00096/RNA150113BD_28_14-00096_ATCCTGTA_L007_R2_012.fastq.gz</t>
  </si>
  <si>
    <t>/mnt/lustre1/HemMal/ForBackup/AML/BeatAML/rnaseq/raw/BeatAML1/FlowCell1/150312_D00735_0028_AC62DEANXX/Sample_RNA150113BD_28_14-00096/RNA150113BD_28_14-00096_ATCCTGTA_L007_R1_003.fastq.gz</t>
  </si>
  <si>
    <t>/mnt/lustre1/HemMal/ForBackup/AML/BeatAML/rnaseq/raw/BeatAML1/FlowCell1/150312_D00735_0028_AC62DEANXX/Sample_RNA150113BD_28_14-00096/RNA150113BD_28_14-00096_ATCCTGTA_L007_R2_003.fastq.gz</t>
  </si>
  <si>
    <t>/mnt/lustre1/HemMal/ForBackup/AML/BeatAML/rnaseq/raw/BeatAML1/FlowCell1/150312_D00735_0028_AC62DEANXX/Sample_RNA150113BD_28_14-00096/RNA150113BD_28_14-00096_ATCCTGTA_L007_R1_011.fastq.gz</t>
  </si>
  <si>
    <t>/mnt/lustre1/HemMal/ForBackup/AML/BeatAML/rnaseq/raw/BeatAML1/FlowCell1/150312_D00735_0028_AC62DEANXX/Sample_RNA150113BD_28_14-00096/RNA150113BD_28_14-00096_ATCCTGTA_L007_R1_002.fastq.gz</t>
  </si>
  <si>
    <t>/mnt/lustre1/HemMal/ForBackup/AML/BeatAML/rnaseq/raw/BeatAML1/FlowCell1/150312_D00735_0028_AC62DEANXX/Sample_RNA150113BD_28_14-00096/RNA150113BD_28_14-00096_ATCCTGTA_L007_R2_008.fastq.gz</t>
  </si>
  <si>
    <t>/mnt/lustre1/HemMal/ForBackup/AML/BeatAML/rnaseq/raw/BeatAML1/FlowCell1/150312_D00735_0028_AC62DEANXX/Sample_RNA150113BD_28_14-00096/RNA150113BD_28_14-00096_ATCCTGTA_L007_R2_011.fastq.gz</t>
  </si>
  <si>
    <t>/mnt/lustre1/HemMal/ForBackup/AML/BeatAML/rnaseq/raw/BeatAML1/FlowCell1/150312_D00735_0028_AC62DEANXX/Sample_RNA150113BD_28_14-00096/RNA150113BD_28_14-00096_ATCCTGTA_L007_R1_010.fastq.gz</t>
  </si>
  <si>
    <t>/mnt/lustre1/HemMal/ForBackup/AML/BeatAML/rnaseq/raw/BeatAML1/FlowCell1/150312_D00735_0028_AC62DEANXX/Sample_RNA150113BD_28_14-00096/RNA150113BD_28_14-00096_ATCCTGTA_L007_R1_009.fastq.gz</t>
  </si>
  <si>
    <t>/mnt/lustre1/HemMal/ForBackup/AML/BeatAML/rnaseq/raw/BeatAML1/FlowCell1/150312_D00735_0028_AC62DEANXX/Sample_RNA150113BD_28_14-00096/RNA150113BD_28_14-00096_ATCCTGTA_L007_R2_002.fastq.gz</t>
  </si>
  <si>
    <t>/mnt/lustre1/HemMal/ForBackup/AML/BeatAML/rnaseq/raw/BeatAML1/FlowCell1/150312_D00735_0028_AC62DEANXX/Sample_RNA150113BD_28_14-00096/RNA150113BD_28_14-00096_ATCCTGTA_L007_R2_006.fastq.gz</t>
  </si>
  <si>
    <t>/mnt/lustre1/HemMal/ForBackup/AML/BeatAML/rnaseq/raw/BeatAML1/FlowCell1/150312_D00735_0028_AC62DEANXX/Sample_RNA150113BD_28_14-00096/RNA150113BD_28_14-00096_ATCCTGTA_L007_R2_007.fastq.gz</t>
  </si>
  <si>
    <t>/mnt/lustre1/HemMal/ForBackup/AML/BeatAML/rnaseq/raw/BeatAML1/FlowCell1/150312_D00735_0028_AC62DEANXX/Sample_RNA150113BD_28_14-00096/RNA150113BD_28_14-00096_ATCCTGTA_L007_R1_004.fastq.gz</t>
  </si>
  <si>
    <t>/mnt/lustre1/HemMal/ForBackup/AML/BeatAML/rnaseq/raw/BeatAML1/FlowCell1/150312_D00735_0028_AC62DEANXX/Sample_RNA150113BD_28_14-00096/RNA150113BD_28_14-00096_ATCCTGTA_L007_R1_007.fastq.gz</t>
  </si>
  <si>
    <t>/mnt/lustre1/HemMal/ForBackup/AML/BeatAML/rnaseq/raw/BeatAML1/FlowCell1/150312_D00735_0028_AC62DEANXX/Sample_RNA150113BD_28_14-00096/RNA150113BD_28_14-00096_ATCCTGTA_L007_R1_001.fastq.gz</t>
  </si>
  <si>
    <t>/mnt/lustre1/HemMal/ForBackup/AML/BeatAML/rnaseq/raw/BeatAML1/FlowCell1/150312_D00735_0028_AC62DEANXX/Sample_RNA150113BD_28_14-00096/RNA150113BD_28_14-00096_ATCCTGTA_L007_R2_009.fastq.gz</t>
  </si>
  <si>
    <t>/mnt/lustre1/HemMal/ForBackup/AML/BeatAML/rnaseq/raw/BeatAML1/FlowCell1/150312_D00735_0028_AC62DEANXX/Sample_RNA150113BD_28_14-00096/RNA150113BD_28_14-00096_ATCCTGTA_L007_R2_004.fastq.gz</t>
  </si>
  <si>
    <t>/mnt/lustre1/HemMal/ForBackup/AML/BeatAML/rnaseq/raw/BeatAML1/FlowCell1/150312_D00735_0028_AC62DEANXX/Sample_RNA150113BD_28_14-00096/RNA150113BD_28_14-00096_ATCCTGTA_L007_R2_001.fastq.gz</t>
  </si>
  <si>
    <t>/mnt/lustre1/HemMal/ForBackup/AML/BeatAML/rnaseq/raw/BeatAML1/FlowCell1/150312_D00735_0028_AC62DEANXX/Sample_RNA150113BD_28_14-00096/RNA150113BD_28_14-00096_ATCCTGTA_L007_R1_006.fastq.gz</t>
  </si>
  <si>
    <t>/mnt/lustre1/HemMal/ForBackup/AML/BeatAML/rnaseq/raw/BeatAML1/FlowCell1/150312_D00735_0028_AC62DEANXX/Sample_RNA150113BD_28_14-00096/RNA150113BD_28_14-00096_ATCCTGTA_L007_R1_005.fastq.gz</t>
  </si>
  <si>
    <t>/mnt/lustre1/HemMal/ForBackup/AML/BeatAML/rnaseq/raw/BeatAML1/FlowCell1/150312_D00735_0028_AC62DEANXX/Sample_RNA150113BD_30_13-00466/RNA150113BD_30_13-00466_GCTCGGTA_L008_R1_002.fastq.gz</t>
  </si>
  <si>
    <t>/mnt/lustre1/HemMal/ForBackup/AML/BeatAML/rnaseq/raw/BeatAML1/FlowCell1/150312_D00735_0028_AC62DEANXX/Sample_RNA150113BD_30_13-00466/RNA150113BD_30_13-00466_GCTCGGTA_L008_R2_001.fastq.gz</t>
  </si>
  <si>
    <t>/mnt/lustre1/HemMal/ForBackup/AML/BeatAML/rnaseq/raw/BeatAML1/FlowCell1/150312_D00735_0028_AC62DEANXX/Sample_RNA150113BD_30_13-00466/RNA150113BD_30_13-00466_GCTCGGTA_L008_R2_015.fastq.gz</t>
  </si>
  <si>
    <t>/mnt/lustre1/HemMal/ForBackup/AML/BeatAML/rnaseq/raw/BeatAML1/FlowCell1/150312_D00735_0028_AC62DEANXX/Sample_RNA150113BD_30_13-00466/RNA150113BD_30_13-00466_GCTCGGTA_L008_R1_015.fastq.gz</t>
  </si>
  <si>
    <t>/mnt/lustre1/HemMal/ForBackup/AML/BeatAML/rnaseq/raw/BeatAML1/FlowCell1/150312_D00735_0028_AC62DEANXX/Sample_RNA150113BD_30_13-00466/RNA150113BD_30_13-00466_GCTCGGTA_L008_R2_008.fastq.gz</t>
  </si>
  <si>
    <t>/mnt/lustre1/HemMal/ForBackup/AML/BeatAML/rnaseq/raw/BeatAML1/FlowCell1/150312_D00735_0028_AC62DEANXX/Sample_RNA150113BD_30_13-00466/RNA150113BD_30_13-00466_GCTCGGTA_L008_R1_003.fastq.gz</t>
  </si>
  <si>
    <t>/mnt/lustre1/HemMal/ForBackup/AML/BeatAML/rnaseq/raw/BeatAML1/FlowCell1/150312_D00735_0028_AC62DEANXX/Sample_RNA150113BD_30_13-00466/RNA150113BD_30_13-00466_GCTCGGTA_L008_R1_016.fastq.gz</t>
  </si>
  <si>
    <t>/mnt/lustre1/HemMal/ForBackup/AML/BeatAML/rnaseq/raw/BeatAML1/FlowCell1/150312_D00735_0028_AC62DEANXX/Sample_RNA150113BD_30_13-00466/RNA150113BD_30_13-00466_GCTCGGTA_L008_R2_013.fastq.gz</t>
  </si>
  <si>
    <t>/mnt/lustre1/HemMal/ForBackup/AML/BeatAML/rnaseq/raw/BeatAML1/FlowCell1/150312_D00735_0028_AC62DEANXX/Sample_RNA150113BD_30_13-00466/RNA150113BD_30_13-00466_GCTCGGTA_L008_R2_016.fastq.gz</t>
  </si>
  <si>
    <t>/mnt/lustre1/HemMal/ForBackup/AML/BeatAML/rnaseq/raw/BeatAML1/FlowCell1/150312_D00735_0028_AC62DEANXX/Sample_RNA150113BD_30_13-00466/RNA150113BD_30_13-00466_GCTCGGTA_L008_R1_010.fastq.gz</t>
  </si>
  <si>
    <t>/mnt/lustre1/HemMal/ForBackup/AML/BeatAML/rnaseq/raw/BeatAML1/FlowCell1/150312_D00735_0028_AC62DEANXX/Sample_RNA150113BD_30_13-00466/RNA150113BD_30_13-00466_GCTCGGTA_L008_R2_011.fastq.gz</t>
  </si>
  <si>
    <t>/mnt/lustre1/HemMal/ForBackup/AML/BeatAML/rnaseq/raw/BeatAML1/FlowCell1/150312_D00735_0028_AC62DEANXX/Sample_RNA150113BD_30_13-00466/RNA150113BD_30_13-00466_GCTCGGTA_L008_R2_003.fastq.gz</t>
  </si>
  <si>
    <t>/mnt/lustre1/HemMal/ForBackup/AML/BeatAML/rnaseq/raw/BeatAML1/FlowCell1/150312_D00735_0028_AC62DEANXX/Sample_RNA150113BD_30_13-00466/RNA150113BD_30_13-00466_GCTCGGTA_L008_R1_011.fastq.gz</t>
  </si>
  <si>
    <t>/mnt/lustre1/HemMal/ForBackup/AML/BeatAML/rnaseq/raw/BeatAML1/FlowCell1/150312_D00735_0028_AC62DEANXX/Sample_RNA150113BD_30_13-00466/RNA150113BD_30_13-00466_GCTCGGTA_L008_R2_007.fastq.gz</t>
  </si>
  <si>
    <t>/mnt/lustre1/HemMal/ForBackup/AML/BeatAML/rnaseq/raw/BeatAML1/FlowCell1/150312_D00735_0028_AC62DEANXX/Sample_RNA150113BD_30_13-00466/RNA150113BD_30_13-00466_GCTCGGTA_L008_R2_005.fastq.gz</t>
  </si>
  <si>
    <t>/mnt/lustre1/HemMal/ForBackup/AML/BeatAML/rnaseq/raw/BeatAML1/FlowCell1/150312_D00735_0028_AC62DEANXX/Sample_RNA150113BD_30_13-00466/RNA150113BD_30_13-00466_GCTCGGTA_L008_R2_014.fastq.gz</t>
  </si>
  <si>
    <t>/mnt/lustre1/HemMal/ForBackup/AML/BeatAML/rnaseq/raw/BeatAML1/FlowCell1/150312_D00735_0028_AC62DEANXX/Sample_RNA150113BD_30_13-00466/RNA150113BD_30_13-00466_GCTCGGTA_L008_R1_013.fastq.gz</t>
  </si>
  <si>
    <t>/mnt/lustre1/HemMal/ForBackup/AML/BeatAML/rnaseq/raw/BeatAML1/FlowCell1/150312_D00735_0028_AC62DEANXX/Sample_RNA150113BD_30_13-00466/RNA150113BD_30_13-00466_GCTCGGTA_L008_R1_008.fastq.gz</t>
  </si>
  <si>
    <t>/mnt/lustre1/HemMal/ForBackup/AML/BeatAML/rnaseq/raw/BeatAML1/FlowCell1/150312_D00735_0028_AC62DEANXX/Sample_RNA150113BD_30_13-00466/RNA150113BD_30_13-00466_GCTCGGTA_L008_R2_009.fastq.gz</t>
  </si>
  <si>
    <t>/mnt/lustre1/HemMal/ForBackup/AML/BeatAML/rnaseq/raw/BeatAML1/FlowCell1/150312_D00735_0028_AC62DEANXX/Sample_RNA150113BD_30_13-00466/RNA150113BD_30_13-00466_GCTCGGTA_L008_R1_005.fastq.gz</t>
  </si>
  <si>
    <t>/mnt/lustre1/HemMal/ForBackup/AML/BeatAML/rnaseq/raw/BeatAML1/FlowCell1/150312_D00735_0028_AC62DEANXX/Sample_RNA150113BD_30_13-00466/RNA150113BD_30_13-00466_GCTCGGTA_L008_R1_004.fastq.gz</t>
  </si>
  <si>
    <t>/mnt/lustre1/HemMal/ForBackup/AML/BeatAML/rnaseq/raw/BeatAML1/FlowCell1/150312_D00735_0028_AC62DEANXX/Sample_RNA150113BD_30_13-00466/RNA150113BD_30_13-00466_GCTCGGTA_L008_R1_001.fastq.gz</t>
  </si>
  <si>
    <t>/mnt/lustre1/HemMal/ForBackup/AML/BeatAML/rnaseq/raw/BeatAML1/FlowCell1/150312_D00735_0028_AC62DEANXX/Sample_RNA150113BD_30_13-00466/RNA150113BD_30_13-00466_GCTCGGTA_L008_R2_002.fastq.gz</t>
  </si>
  <si>
    <t>/mnt/lustre1/HemMal/ForBackup/AML/BeatAML/rnaseq/raw/BeatAML1/FlowCell1/150312_D00735_0028_AC62DEANXX/Sample_RNA150113BD_30_13-00466/RNA150113BD_30_13-00466_GCTCGGTA_L008_R1_012.fastq.gz</t>
  </si>
  <si>
    <t>/mnt/lustre1/HemMal/ForBackup/AML/BeatAML/rnaseq/raw/BeatAML1/FlowCell1/150312_D00735_0028_AC62DEANXX/Sample_RNA150113BD_30_13-00466/RNA150113BD_30_13-00466_GCTCGGTA_L008_R2_006.fastq.gz</t>
  </si>
  <si>
    <t>/mnt/lustre1/HemMal/ForBackup/AML/BeatAML/rnaseq/raw/BeatAML1/FlowCell1/150312_D00735_0028_AC62DEANXX/Sample_RNA150113BD_30_13-00466/RNA150113BD_30_13-00466_GCTCGGTA_L008_R1_014.fastq.gz</t>
  </si>
  <si>
    <t>/mnt/lustre1/HemMal/ForBackup/AML/BeatAML/rnaseq/raw/BeatAML1/FlowCell1/150312_D00735_0028_AC62DEANXX/Sample_RNA150113BD_30_13-00466/RNA150113BD_30_13-00466_GCTCGGTA_L008_R2_012.fastq.gz</t>
  </si>
  <si>
    <t>/mnt/lustre1/HemMal/ForBackup/AML/BeatAML/rnaseq/raw/BeatAML1/FlowCell1/150312_D00735_0028_AC62DEANXX/Sample_RNA150113BD_30_13-00466/RNA150113BD_30_13-00466_GCTCGGTA_L008_R1_009.fastq.gz</t>
  </si>
  <si>
    <t>/mnt/lustre1/HemMal/ForBackup/AML/BeatAML/rnaseq/raw/BeatAML1/FlowCell1/150312_D00735_0028_AC62DEANXX/Sample_RNA150113BD_30_13-00466/RNA150113BD_30_13-00466_GCTCGGTA_L008_R1_007.fastq.gz</t>
  </si>
  <si>
    <t>/mnt/lustre1/HemMal/ForBackup/AML/BeatAML/rnaseq/raw/BeatAML1/FlowCell1/150312_D00735_0028_AC62DEANXX/Sample_RNA150113BD_30_13-00466/RNA150113BD_30_13-00466_GCTCGGTA_L008_R2_010.fastq.gz</t>
  </si>
  <si>
    <t>/mnt/lustre1/HemMal/ForBackup/AML/BeatAML/rnaseq/raw/BeatAML1/FlowCell1/150312_D00735_0028_AC62DEANXX/Sample_RNA150113BD_30_13-00466/RNA150113BD_30_13-00466_GCTCGGTA_L008_R1_006.fastq.gz</t>
  </si>
  <si>
    <t>/mnt/lustre1/HemMal/ForBackup/AML/BeatAML/rnaseq/raw/BeatAML1/FlowCell1/150312_D00735_0028_AC62DEANXX/Sample_RNA150113BD_30_13-00466/RNA150113BD_30_13-00466_GCTCGGTA_L008_R2_004.fastq.gz</t>
  </si>
  <si>
    <t>/mnt/lustre1/HemMal/ForBackup/AML/BeatAML/rnaseq/raw/BeatAML1/FlowCell1/150312_D00735_0028_AC62DEANXX/Sample_RNA150113BD_32_14-00735/RNA150113BD_32_14-00735_AGTCACTA_L008_R2_012.fastq.gz</t>
  </si>
  <si>
    <t>/mnt/lustre1/HemMal/ForBackup/AML/BeatAML/rnaseq/raw/BeatAML1/FlowCell1/150312_D00735_0028_AC62DEANXX/Sample_RNA150113BD_32_14-00735/RNA150113BD_32_14-00735_AGTCACTA_L008_R2_004.fastq.gz</t>
  </si>
  <si>
    <t>/mnt/lustre1/HemMal/ForBackup/AML/BeatAML/rnaseq/raw/BeatAML1/FlowCell1/150312_D00735_0028_AC62DEANXX/Sample_RNA150113BD_32_14-00735/RNA150113BD_32_14-00735_AGTCACTA_L008_R1_005.fastq.gz</t>
  </si>
  <si>
    <t>/mnt/lustre1/HemMal/ForBackup/AML/BeatAML/rnaseq/raw/BeatAML1/FlowCell1/150312_D00735_0028_AC62DEANXX/Sample_RNA150113BD_32_14-00735/RNA150113BD_32_14-00735_AGTCACTA_L008_R2_002.fastq.gz</t>
  </si>
  <si>
    <t>/mnt/lustre1/HemMal/ForBackup/AML/BeatAML/rnaseq/raw/BeatAML1/FlowCell1/150312_D00735_0028_AC62DEANXX/Sample_RNA150113BD_32_14-00735/RNA150113BD_32_14-00735_AGTCACTA_L008_R1_007.fastq.gz</t>
  </si>
  <si>
    <t>/mnt/lustre1/HemMal/ForBackup/AML/BeatAML/rnaseq/raw/BeatAML1/FlowCell1/150312_D00735_0028_AC62DEANXX/Sample_RNA150113BD_32_14-00735/RNA150113BD_32_14-00735_AGTCACTA_L008_R2_006.fastq.gz</t>
  </si>
  <si>
    <t>/mnt/lustre1/HemMal/ForBackup/AML/BeatAML/rnaseq/raw/BeatAML1/FlowCell1/150312_D00735_0028_AC62DEANXX/Sample_RNA150113BD_32_14-00735/RNA150113BD_32_14-00735_AGTCACTA_L008_R2_008.fastq.gz</t>
  </si>
  <si>
    <t>/mnt/lustre1/HemMal/ForBackup/AML/BeatAML/rnaseq/raw/BeatAML1/FlowCell1/150312_D00735_0028_AC62DEANXX/Sample_RNA150113BD_32_14-00735/RNA150113BD_32_14-00735_AGTCACTA_L008_R2_010.fastq.gz</t>
  </si>
  <si>
    <t>/mnt/lustre1/HemMal/ForBackup/AML/BeatAML/rnaseq/raw/BeatAML1/FlowCell1/150312_D00735_0028_AC62DEANXX/Sample_RNA150113BD_32_14-00735/RNA150113BD_32_14-00735_AGTCACTA_L008_R2_013.fastq.gz</t>
  </si>
  <si>
    <t>/mnt/lustre1/HemMal/ForBackup/AML/BeatAML/rnaseq/raw/BeatAML1/FlowCell1/150312_D00735_0028_AC62DEANXX/Sample_RNA150113BD_32_14-00735/RNA150113BD_32_14-00735_AGTCACTA_L008_R1_013.fastq.gz</t>
  </si>
  <si>
    <t>/mnt/lustre1/HemMal/ForBackup/AML/BeatAML/rnaseq/raw/BeatAML1/FlowCell1/150312_D00735_0028_AC62DEANXX/Sample_RNA150113BD_32_14-00735/RNA150113BD_32_14-00735_AGTCACTA_L008_R1_014.fastq.gz</t>
  </si>
  <si>
    <t>/mnt/lustre1/HemMal/ForBackup/AML/BeatAML/rnaseq/raw/BeatAML1/FlowCell1/150312_D00735_0028_AC62DEANXX/Sample_RNA150113BD_32_14-00735/RNA150113BD_32_14-00735_AGTCACTA_L008_R2_011.fastq.gz</t>
  </si>
  <si>
    <t>/mnt/lustre1/HemMal/ForBackup/AML/BeatAML/rnaseq/raw/BeatAML1/FlowCell1/150312_D00735_0028_AC62DEANXX/Sample_RNA150113BD_32_14-00735/RNA150113BD_32_14-00735_AGTCACTA_L008_R2_001.fastq.gz</t>
  </si>
  <si>
    <t>/mnt/lustre1/HemMal/ForBackup/AML/BeatAML/rnaseq/raw/BeatAML1/FlowCell1/150312_D00735_0028_AC62DEANXX/Sample_RNA150113BD_32_14-00735/RNA150113BD_32_14-00735_AGTCACTA_L008_R1_010.fastq.gz</t>
  </si>
  <si>
    <t>/mnt/lustre1/HemMal/ForBackup/AML/BeatAML/rnaseq/raw/BeatAML1/FlowCell1/150312_D00735_0028_AC62DEANXX/Sample_RNA150113BD_32_14-00735/RNA150113BD_32_14-00735_AGTCACTA_L008_R1_003.fastq.gz</t>
  </si>
  <si>
    <t>/mnt/lustre1/HemMal/ForBackup/AML/BeatAML/rnaseq/raw/BeatAML1/FlowCell1/150312_D00735_0028_AC62DEANXX/Sample_RNA150113BD_32_14-00735/RNA150113BD_32_14-00735_AGTCACTA_L008_R1_008.fastq.gz</t>
  </si>
  <si>
    <t>/mnt/lustre1/HemMal/ForBackup/AML/BeatAML/rnaseq/raw/BeatAML1/FlowCell1/150312_D00735_0028_AC62DEANXX/Sample_RNA150113BD_32_14-00735/RNA150113BD_32_14-00735_AGTCACTA_L008_R1_009.fastq.gz</t>
  </si>
  <si>
    <t>/mnt/lustre1/HemMal/ForBackup/AML/BeatAML/rnaseq/raw/BeatAML1/FlowCell1/150312_D00735_0028_AC62DEANXX/Sample_RNA150113BD_32_14-00735/RNA150113BD_32_14-00735_AGTCACTA_L008_R2_003.fastq.gz</t>
  </si>
  <si>
    <t>/mnt/lustre1/HemMal/ForBackup/AML/BeatAML/rnaseq/raw/BeatAML1/FlowCell1/150312_D00735_0028_AC62DEANXX/Sample_RNA150113BD_32_14-00735/RNA150113BD_32_14-00735_AGTCACTA_L008_R1_004.fastq.gz</t>
  </si>
  <si>
    <t>/mnt/lustre1/HemMal/ForBackup/AML/BeatAML/rnaseq/raw/BeatAML1/FlowCell1/150312_D00735_0028_AC62DEANXX/Sample_RNA150113BD_32_14-00735/RNA150113BD_32_14-00735_AGTCACTA_L008_R2_009.fastq.gz</t>
  </si>
  <si>
    <t>/mnt/lustre1/HemMal/ForBackup/AML/BeatAML/rnaseq/raw/BeatAML1/FlowCell1/150312_D00735_0028_AC62DEANXX/Sample_RNA150113BD_32_14-00735/RNA150113BD_32_14-00735_AGTCACTA_L008_R1_006.fastq.gz</t>
  </si>
  <si>
    <t>/mnt/lustre1/HemMal/ForBackup/AML/BeatAML/rnaseq/raw/BeatAML1/FlowCell1/150312_D00735_0028_AC62DEANXX/Sample_RNA150113BD_32_14-00735/RNA150113BD_32_14-00735_AGTCACTA_L008_R2_007.fastq.gz</t>
  </si>
  <si>
    <t>/mnt/lustre1/HemMal/ForBackup/AML/BeatAML/rnaseq/raw/BeatAML1/FlowCell1/150312_D00735_0028_AC62DEANXX/Sample_RNA150113BD_32_14-00735/RNA150113BD_32_14-00735_AGTCACTA_L008_R1_011.fastq.gz</t>
  </si>
  <si>
    <t>/mnt/lustre1/HemMal/ForBackup/AML/BeatAML/rnaseq/raw/BeatAML1/FlowCell1/150312_D00735_0028_AC62DEANXX/Sample_RNA150113BD_32_14-00735/RNA150113BD_32_14-00735_AGTCACTA_L008_R2_014.fastq.gz</t>
  </si>
  <si>
    <t>/mnt/lustre1/HemMal/ForBackup/AML/BeatAML/rnaseq/raw/BeatAML1/FlowCell1/150312_D00735_0028_AC62DEANXX/Sample_RNA150113BD_32_14-00735/RNA150113BD_32_14-00735_AGTCACTA_L008_R1_002.fastq.gz</t>
  </si>
  <si>
    <t>/mnt/lustre1/HemMal/ForBackup/AML/BeatAML/rnaseq/raw/BeatAML1/FlowCell1/150312_D00735_0028_AC62DEANXX/Sample_RNA150113BD_32_14-00735/RNA150113BD_32_14-00735_AGTCACTA_L008_R1_001.fastq.gz</t>
  </si>
  <si>
    <t>/mnt/lustre1/HemMal/ForBackup/AML/BeatAML/rnaseq/raw/BeatAML1/FlowCell1/150312_D00735_0028_AC62DEANXX/Sample_RNA150113BD_32_14-00735/RNA150113BD_32_14-00735_AGTCACTA_L008_R1_012.fastq.gz</t>
  </si>
  <si>
    <t>/mnt/lustre1/HemMal/ForBackup/AML/BeatAML/rnaseq/raw/BeatAML1/FlowCell1/150312_D00735_0028_AC62DEANXX/Sample_RNA150113BD_32_14-00735/RNA150113BD_32_14-00735_AGTCACTA_L008_R2_005.fastq.gz</t>
  </si>
  <si>
    <t>/mnt/lustre1/HemMal/ForBackup/AML/BeatAML/rnaseq/raw/BeatAML1/FlowCell1/150312_D00735_0028_AC62DEANXX/Sample_RNA150113BD_5_13-00353/RNA150113BD_5_13-00353_GCCAAGAC_L002_R2_004.fastq.gz</t>
  </si>
  <si>
    <t>/mnt/lustre1/HemMal/ForBackup/AML/BeatAML/rnaseq/raw/BeatAML1/FlowCell1/150312_D00735_0028_AC62DEANXX/Sample_RNA150113BD_5_13-00353/RNA150113BD_5_13-00353_GCCAAGAC_L002_R1_010.fastq.gz</t>
  </si>
  <si>
    <t>/mnt/lustre1/HemMal/ForBackup/AML/BeatAML/rnaseq/raw/BeatAML1/FlowCell1/150312_D00735_0028_AC62DEANXX/Sample_RNA150113BD_5_13-00353/RNA150113BD_5_13-00353_GCCAAGAC_L002_R1_006.fastq.gz</t>
  </si>
  <si>
    <t>/mnt/lustre1/HemMal/ForBackup/AML/BeatAML/rnaseq/raw/BeatAML1/FlowCell1/150312_D00735_0028_AC62DEANXX/Sample_RNA150113BD_5_13-00353/RNA150113BD_5_13-00353_GCCAAGAC_L002_R1_001.fastq.gz</t>
  </si>
  <si>
    <t>/mnt/lustre1/HemMal/ForBackup/AML/BeatAML/rnaseq/raw/BeatAML1/FlowCell1/150312_D00735_0028_AC62DEANXX/Sample_RNA150113BD_5_13-00353/RNA150113BD_5_13-00353_GCCAAGAC_L002_R2_003.fastq.gz</t>
  </si>
  <si>
    <t>/mnt/lustre1/HemMal/ForBackup/AML/BeatAML/rnaseq/raw/BeatAML1/FlowCell1/150312_D00735_0028_AC62DEANXX/Sample_RNA150113BD_5_13-00353/RNA150113BD_5_13-00353_GCCAAGAC_L002_R2_009.fastq.gz</t>
  </si>
  <si>
    <t>/mnt/lustre1/HemMal/ForBackup/AML/BeatAML/rnaseq/raw/BeatAML1/FlowCell1/150312_D00735_0028_AC62DEANXX/Sample_RNA150113BD_5_13-00353/RNA150113BD_5_13-00353_GCCAAGAC_L002_R2_011.fastq.gz</t>
  </si>
  <si>
    <t>/mnt/lustre1/HemMal/ForBackup/AML/BeatAML/rnaseq/raw/BeatAML1/FlowCell1/150312_D00735_0028_AC62DEANXX/Sample_RNA150113BD_5_13-00353/RNA150113BD_5_13-00353_GCCAAGAC_L002_R1_009.fastq.gz</t>
  </si>
  <si>
    <t>/mnt/lustre1/HemMal/ForBackup/AML/BeatAML/rnaseq/raw/BeatAML1/FlowCell1/150312_D00735_0028_AC62DEANXX/Sample_RNA150113BD_5_13-00353/RNA150113BD_5_13-00353_GCCAAGAC_L002_R1_008.fastq.gz</t>
  </si>
  <si>
    <t>/mnt/lustre1/HemMal/ForBackup/AML/BeatAML/rnaseq/raw/BeatAML1/FlowCell1/150312_D00735_0028_AC62DEANXX/Sample_RNA150113BD_5_13-00353/RNA150113BD_5_13-00353_GCCAAGAC_L002_R2_008.fastq.gz</t>
  </si>
  <si>
    <t>/mnt/lustre1/HemMal/ForBackup/AML/BeatAML/rnaseq/raw/BeatAML1/FlowCell1/150312_D00735_0028_AC62DEANXX/Sample_RNA150113BD_5_13-00353/RNA150113BD_5_13-00353_GCCAAGAC_L002_R1_002.fastq.gz</t>
  </si>
  <si>
    <t>/mnt/lustre1/HemMal/ForBackup/AML/BeatAML/rnaseq/raw/BeatAML1/FlowCell1/150312_D00735_0028_AC62DEANXX/Sample_RNA150113BD_5_13-00353/RNA150113BD_5_13-00353_GCCAAGAC_L002_R1_011.fastq.gz</t>
  </si>
  <si>
    <t>/mnt/lustre1/HemMal/ForBackup/AML/BeatAML/rnaseq/raw/BeatAML1/FlowCell1/150312_D00735_0028_AC62DEANXX/Sample_RNA150113BD_5_13-00353/RNA150113BD_5_13-00353_GCCAAGAC_L002_R1_012.fastq.gz</t>
  </si>
  <si>
    <t>/mnt/lustre1/HemMal/ForBackup/AML/BeatAML/rnaseq/raw/BeatAML1/FlowCell1/150312_D00735_0028_AC62DEANXX/Sample_RNA150113BD_5_13-00353/RNA150113BD_5_13-00353_GCCAAGAC_L002_R2_010.fastq.gz</t>
  </si>
  <si>
    <t>/mnt/lustre1/HemMal/ForBackup/AML/BeatAML/rnaseq/raw/BeatAML1/FlowCell1/150312_D00735_0028_AC62DEANXX/Sample_RNA150113BD_5_13-00353/RNA150113BD_5_13-00353_GCCAAGAC_L002_R2_002.fastq.gz</t>
  </si>
  <si>
    <t>/mnt/lustre1/HemMal/ForBackup/AML/BeatAML/rnaseq/raw/BeatAML1/FlowCell1/150312_D00735_0028_AC62DEANXX/Sample_RNA150113BD_5_13-00353/RNA150113BD_5_13-00353_GCCAAGAC_L002_R2_001.fastq.gz</t>
  </si>
  <si>
    <t>/mnt/lustre1/HemMal/ForBackup/AML/BeatAML/rnaseq/raw/BeatAML1/FlowCell1/150312_D00735_0028_AC62DEANXX/Sample_RNA150113BD_5_13-00353/RNA150113BD_5_13-00353_GCCAAGAC_L002_R2_012.fastq.gz</t>
  </si>
  <si>
    <t>/mnt/lustre1/HemMal/ForBackup/AML/BeatAML/rnaseq/raw/BeatAML1/FlowCell1/150312_D00735_0028_AC62DEANXX/Sample_RNA150113BD_5_13-00353/RNA150113BD_5_13-00353_GCCAAGAC_L002_R2_005.fastq.gz</t>
  </si>
  <si>
    <t>/mnt/lustre1/HemMal/ForBackup/AML/BeatAML/rnaseq/raw/BeatAML1/FlowCell1/150312_D00735_0028_AC62DEANXX/Sample_RNA150113BD_5_13-00353/RNA150113BD_5_13-00353_GCCAAGAC_L002_R1_013.fastq.gz</t>
  </si>
  <si>
    <t>/mnt/lustre1/HemMal/ForBackup/AML/BeatAML/rnaseq/raw/BeatAML1/FlowCell1/150312_D00735_0028_AC62DEANXX/Sample_RNA150113BD_5_13-00353/RNA150113BD_5_13-00353_GCCAAGAC_L002_R1_007.fastq.gz</t>
  </si>
  <si>
    <t>/mnt/lustre1/HemMal/ForBackup/AML/BeatAML/rnaseq/raw/BeatAML1/FlowCell1/150312_D00735_0028_AC62DEANXX/Sample_RNA150113BD_5_13-00353/RNA150113BD_5_13-00353_GCCAAGAC_L002_R2_007.fastq.gz</t>
  </si>
  <si>
    <t>/mnt/lustre1/HemMal/ForBackup/AML/BeatAML/rnaseq/raw/BeatAML1/FlowCell1/150312_D00735_0028_AC62DEANXX/Sample_RNA150113BD_5_13-00353/RNA150113BD_5_13-00353_GCCAAGAC_L002_R1_005.fastq.gz</t>
  </si>
  <si>
    <t>/mnt/lustre1/HemMal/ForBackup/AML/BeatAML/rnaseq/raw/BeatAML1/FlowCell1/150312_D00735_0028_AC62DEANXX/Sample_RNA150113BD_5_13-00353/RNA150113BD_5_13-00353_GCCAAGAC_L002_R1_004.fastq.gz</t>
  </si>
  <si>
    <t>/mnt/lustre1/HemMal/ForBackup/AML/BeatAML/rnaseq/raw/BeatAML1/FlowCell1/150312_D00735_0028_AC62DEANXX/Sample_RNA150113BD_5_13-00353/RNA150113BD_5_13-00353_GCCAAGAC_L002_R1_003.fastq.gz</t>
  </si>
  <si>
    <t>/mnt/lustre1/HemMal/ForBackup/AML/BeatAML/rnaseq/raw/BeatAML1/FlowCell1/150312_D00735_0028_AC62DEANXX/Sample_RNA150113BD_5_13-00353/RNA150113BD_5_13-00353_GCCAAGAC_L002_R2_006.fastq.gz</t>
  </si>
  <si>
    <t>/mnt/lustre1/HemMal/ForBackup/AML/BeatAML/rnaseq/raw/BeatAML1/FlowCell1/150312_D00735_0028_AC62DEANXX/Sample_RNA150113BD_5_13-00353/RNA150113BD_5_13-00353_GCCAAGAC_L002_R2_013.fastq.gz</t>
  </si>
  <si>
    <t>/mnt/lustre1/HemMal/ForBackup/AML/BeatAML/rnaseq/raw/BeatAML1/FlowCell1/150312_D00735_0028_AC62DEANXX/Sample_RNA150113BD_6_13-00098/RNA150113BD_6_13-00098_GACTAGTA_L002_R1_004.fastq.gz</t>
  </si>
  <si>
    <t>/mnt/lustre1/HemMal/ForBackup/AML/BeatAML/rnaseq/raw/BeatAML1/FlowCell1/150312_D00735_0028_AC62DEANXX/Sample_RNA150113BD_6_13-00098/RNA150113BD_6_13-00098_GACTAGTA_L002_R1_006.fastq.gz</t>
  </si>
  <si>
    <t>/mnt/lustre1/HemMal/ForBackup/AML/BeatAML/rnaseq/raw/BeatAML1/FlowCell1/150312_D00735_0028_AC62DEANXX/Sample_RNA150113BD_6_13-00098/RNA150113BD_6_13-00098_GACTAGTA_L002_R1_013.fastq.gz</t>
  </si>
  <si>
    <t>/mnt/lustre1/HemMal/ForBackup/AML/BeatAML/rnaseq/raw/BeatAML1/FlowCell1/150312_D00735_0028_AC62DEANXX/Sample_RNA150113BD_6_13-00098/RNA150113BD_6_13-00098_GACTAGTA_L002_R1_007.fastq.gz</t>
  </si>
  <si>
    <t>/mnt/lustre1/HemMal/ForBackup/AML/BeatAML/rnaseq/raw/BeatAML1/FlowCell1/150312_D00735_0028_AC62DEANXX/Sample_RNA150113BD_6_13-00098/RNA150113BD_6_13-00098_GACTAGTA_L002_R1_012.fastq.gz</t>
  </si>
  <si>
    <t>/mnt/lustre1/HemMal/ForBackup/AML/BeatAML/rnaseq/raw/BeatAML1/FlowCell1/150312_D00735_0028_AC62DEANXX/Sample_RNA150113BD_6_13-00098/RNA150113BD_6_13-00098_GACTAGTA_L002_R1_011.fastq.gz</t>
  </si>
  <si>
    <t>/mnt/lustre1/HemMal/ForBackup/AML/BeatAML/rnaseq/raw/BeatAML1/FlowCell1/150312_D00735_0028_AC62DEANXX/Sample_RNA150113BD_6_13-00098/RNA150113BD_6_13-00098_GACTAGTA_L002_R1_005.fastq.gz</t>
  </si>
  <si>
    <t>/mnt/lustre1/HemMal/ForBackup/AML/BeatAML/rnaseq/raw/BeatAML1/FlowCell1/150312_D00735_0028_AC62DEANXX/Sample_RNA150113BD_6_13-00098/RNA150113BD_6_13-00098_GACTAGTA_L002_R2_005.fastq.gz</t>
  </si>
  <si>
    <t>/mnt/lustre1/HemMal/ForBackup/AML/BeatAML/rnaseq/raw/BeatAML1/FlowCell1/150312_D00735_0028_AC62DEANXX/Sample_RNA150113BD_6_13-00098/RNA150113BD_6_13-00098_GACTAGTA_L002_R2_007.fastq.gz</t>
  </si>
  <si>
    <t>/mnt/lustre1/HemMal/ForBackup/AML/BeatAML/rnaseq/raw/BeatAML1/FlowCell1/150312_D00735_0028_AC62DEANXX/Sample_RNA150113BD_6_13-00098/RNA150113BD_6_13-00098_GACTAGTA_L002_R2_014.fastq.gz</t>
  </si>
  <si>
    <t>/mnt/lustre1/HemMal/ForBackup/AML/BeatAML/rnaseq/raw/BeatAML1/FlowCell1/150312_D00735_0028_AC62DEANXX/Sample_RNA150113BD_6_13-00098/RNA150113BD_6_13-00098_GACTAGTA_L002_R2_004.fastq.gz</t>
  </si>
  <si>
    <t>/mnt/lustre1/HemMal/ForBackup/AML/BeatAML/rnaseq/raw/BeatAML1/FlowCell1/150312_D00735_0028_AC62DEANXX/Sample_RNA150113BD_6_13-00098/RNA150113BD_6_13-00098_GACTAGTA_L002_R1_003.fastq.gz</t>
  </si>
  <si>
    <t>/mnt/lustre1/HemMal/ForBackup/AML/BeatAML/rnaseq/raw/BeatAML1/FlowCell1/150312_D00735_0028_AC62DEANXX/Sample_RNA150113BD_6_13-00098/RNA150113BD_6_13-00098_GACTAGTA_L002_R2_011.fastq.gz</t>
  </si>
  <si>
    <t>/mnt/lustre1/HemMal/ForBackup/AML/BeatAML/rnaseq/raw/BeatAML1/FlowCell1/150312_D00735_0028_AC62DEANXX/Sample_RNA150113BD_6_13-00098/RNA150113BD_6_13-00098_GACTAGTA_L002_R2_010.fastq.gz</t>
  </si>
  <si>
    <t>/mnt/lustre1/HemMal/ForBackup/AML/BeatAML/rnaseq/raw/BeatAML1/FlowCell1/150312_D00735_0028_AC62DEANXX/Sample_RNA150113BD_6_13-00098/RNA150113BD_6_13-00098_GACTAGTA_L002_R2_009.fastq.gz</t>
  </si>
  <si>
    <t>/mnt/lustre1/HemMal/ForBackup/AML/BeatAML/rnaseq/raw/BeatAML1/FlowCell1/150312_D00735_0028_AC62DEANXX/Sample_RNA150113BD_6_13-00098/RNA150113BD_6_13-00098_GACTAGTA_L002_R1_001.fastq.gz</t>
  </si>
  <si>
    <t>/mnt/lustre1/HemMal/ForBackup/AML/BeatAML/rnaseq/raw/BeatAML1/FlowCell1/150312_D00735_0028_AC62DEANXX/Sample_RNA150113BD_6_13-00098/RNA150113BD_6_13-00098_GACTAGTA_L002_R2_013.fastq.gz</t>
  </si>
  <si>
    <t>/mnt/lustre1/HemMal/ForBackup/AML/BeatAML/rnaseq/raw/BeatAML1/FlowCell1/150312_D00735_0028_AC62DEANXX/Sample_RNA150113BD_6_13-00098/RNA150113BD_6_13-00098_GACTAGTA_L002_R2_001.fastq.gz</t>
  </si>
  <si>
    <t>/mnt/lustre1/HemMal/ForBackup/AML/BeatAML/rnaseq/raw/BeatAML1/FlowCell1/150312_D00735_0028_AC62DEANXX/Sample_RNA150113BD_6_13-00098/RNA150113BD_6_13-00098_GACTAGTA_L002_R1_008.fastq.gz</t>
  </si>
  <si>
    <t>/mnt/lustre1/HemMal/ForBackup/AML/BeatAML/rnaseq/raw/BeatAML1/FlowCell1/150312_D00735_0028_AC62DEANXX/Sample_RNA150113BD_6_13-00098/RNA150113BD_6_13-00098_GACTAGTA_L002_R1_009.fastq.gz</t>
  </si>
  <si>
    <t>/mnt/lustre1/HemMal/ForBackup/AML/BeatAML/rnaseq/raw/BeatAML1/FlowCell1/150312_D00735_0028_AC62DEANXX/Sample_RNA150113BD_6_13-00098/RNA150113BD_6_13-00098_GACTAGTA_L002_R1_002.fastq.gz</t>
  </si>
  <si>
    <t>/mnt/lustre1/HemMal/ForBackup/AML/BeatAML/rnaseq/raw/BeatAML1/FlowCell1/150312_D00735_0028_AC62DEANXX/Sample_RNA150113BD_6_13-00098/RNA150113BD_6_13-00098_GACTAGTA_L002_R2_008.fastq.gz</t>
  </si>
  <si>
    <t>/mnt/lustre1/HemMal/ForBackup/AML/BeatAML/rnaseq/raw/BeatAML1/FlowCell1/150312_D00735_0028_AC62DEANXX/Sample_RNA150113BD_6_13-00098/RNA150113BD_6_13-00098_GACTAGTA_L002_R2_006.fastq.gz</t>
  </si>
  <si>
    <t>/mnt/lustre1/HemMal/ForBackup/AML/BeatAML/rnaseq/raw/BeatAML1/FlowCell1/150312_D00735_0028_AC62DEANXX/Sample_RNA150113BD_6_13-00098/RNA150113BD_6_13-00098_GACTAGTA_L002_R1_014.fastq.gz</t>
  </si>
  <si>
    <t>/mnt/lustre1/HemMal/ForBackup/AML/BeatAML/rnaseq/raw/BeatAML1/FlowCell1/150312_D00735_0028_AC62DEANXX/Sample_RNA150113BD_6_13-00098/RNA150113BD_6_13-00098_GACTAGTA_L002_R1_010.fastq.gz</t>
  </si>
  <si>
    <t>/mnt/lustre1/HemMal/ForBackup/AML/BeatAML/rnaseq/raw/BeatAML1/FlowCell1/150312_D00735_0028_AC62DEANXX/Sample_RNA150113BD_6_13-00098/RNA150113BD_6_13-00098_GACTAGTA_L002_R2_003.fastq.gz</t>
  </si>
  <si>
    <t>/mnt/lustre1/HemMal/ForBackup/AML/BeatAML/rnaseq/raw/BeatAML1/FlowCell1/150312_D00735_0028_AC62DEANXX/Sample_RNA150113BD_6_13-00098/RNA150113BD_6_13-00098_GACTAGTA_L002_R2_012.fastq.gz</t>
  </si>
  <si>
    <t>/mnt/lustre1/HemMal/ForBackup/AML/BeatAML/rnaseq/raw/BeatAML1/FlowCell1/150312_D00735_0028_AC62DEANXX/Sample_RNA150113BD_6_13-00098/RNA150113BD_6_13-00098_GACTAGTA_L002_R2_002.fastq.gz</t>
  </si>
  <si>
    <t>/mnt/lustre1/HemMal/ForBackup/AML/BeatAML/rnaseq/raw/BeatAML1/FlowCell1/150312_D00735_0028_AC62DEANXX/Sample_RNA150113BD_9_14-00712/RNA150113BD_9_14-00712_AGCAGGAA_L003_R2_011.fastq.gz</t>
  </si>
  <si>
    <t>/mnt/lustre1/HemMal/ForBackup/AML/BeatAML/rnaseq/raw/BeatAML1/FlowCell1/150312_D00735_0028_AC62DEANXX/Sample_RNA150113BD_9_14-00712/RNA150113BD_9_14-00712_AGCAGGAA_L003_R1_001.fastq.gz</t>
  </si>
  <si>
    <t>/mnt/lustre1/HemMal/ForBackup/AML/BeatAML/rnaseq/raw/BeatAML1/FlowCell1/150312_D00735_0028_AC62DEANXX/Sample_RNA150113BD_9_14-00712/RNA150113BD_9_14-00712_AGCAGGAA_L003_R1_003.fastq.gz</t>
  </si>
  <si>
    <t>/mnt/lustre1/HemMal/ForBackup/AML/BeatAML/rnaseq/raw/BeatAML1/FlowCell1/150312_D00735_0028_AC62DEANXX/Sample_RNA150113BD_9_14-00712/RNA150113BD_9_14-00712_AGCAGGAA_L003_R1_012.fastq.gz</t>
  </si>
  <si>
    <t>/mnt/lustre1/HemMal/ForBackup/AML/BeatAML/rnaseq/raw/BeatAML1/FlowCell1/150312_D00735_0028_AC62DEANXX/Sample_RNA150113BD_9_14-00712/RNA150113BD_9_14-00712_AGCAGGAA_L003_R2_008.fastq.gz</t>
  </si>
  <si>
    <t>/mnt/lustre1/HemMal/ForBackup/AML/BeatAML/rnaseq/raw/BeatAML1/FlowCell1/150312_D00735_0028_AC62DEANXX/Sample_RNA150113BD_9_14-00712/RNA150113BD_9_14-00712_AGCAGGAA_L003_R2_006.fastq.gz</t>
  </si>
  <si>
    <t>/mnt/lustre1/HemMal/ForBackup/AML/BeatAML/rnaseq/raw/BeatAML1/FlowCell1/150312_D00735_0028_AC62DEANXX/Sample_RNA150113BD_9_14-00712/RNA150113BD_9_14-00712_AGCAGGAA_L003_R1_006.fastq.gz</t>
  </si>
  <si>
    <t>/mnt/lustre1/HemMal/ForBackup/AML/BeatAML/rnaseq/raw/BeatAML1/FlowCell1/150312_D00735_0028_AC62DEANXX/Sample_RNA150113BD_9_14-00712/RNA150113BD_9_14-00712_AGCAGGAA_L003_R2_009.fastq.gz</t>
  </si>
  <si>
    <t>/mnt/lustre1/HemMal/ForBackup/AML/BeatAML/rnaseq/raw/BeatAML1/FlowCell1/150312_D00735_0028_AC62DEANXX/Sample_RNA150113BD_9_14-00712/RNA150113BD_9_14-00712_AGCAGGAA_L003_R2_012.fastq.gz</t>
  </si>
  <si>
    <t>/mnt/lustre1/HemMal/ForBackup/AML/BeatAML/rnaseq/raw/BeatAML1/FlowCell1/150312_D00735_0028_AC62DEANXX/Sample_RNA150113BD_9_14-00712/RNA150113BD_9_14-00712_AGCAGGAA_L003_R1_011.fastq.gz</t>
  </si>
  <si>
    <t>/mnt/lustre1/HemMal/ForBackup/AML/BeatAML/rnaseq/raw/BeatAML1/FlowCell1/150312_D00735_0028_AC62DEANXX/Sample_RNA150113BD_9_14-00712/RNA150113BD_9_14-00712_AGCAGGAA_L003_R1_004.fastq.gz</t>
  </si>
  <si>
    <t>/mnt/lustre1/HemMal/ForBackup/AML/BeatAML/rnaseq/raw/BeatAML1/FlowCell1/150312_D00735_0028_AC62DEANXX/Sample_RNA150113BD_9_14-00712/RNA150113BD_9_14-00712_AGCAGGAA_L003_R1_005.fastq.gz</t>
  </si>
  <si>
    <t>/mnt/lustre1/HemMal/ForBackup/AML/BeatAML/rnaseq/raw/BeatAML1/FlowCell1/150312_D00735_0028_AC62DEANXX/Sample_RNA150113BD_9_14-00712/RNA150113BD_9_14-00712_AGCAGGAA_L003_R2_010.fastq.gz</t>
  </si>
  <si>
    <t>/mnt/lustre1/HemMal/ForBackup/AML/BeatAML/rnaseq/raw/BeatAML1/FlowCell1/150312_D00735_0028_AC62DEANXX/Sample_RNA150113BD_9_14-00712/RNA150113BD_9_14-00712_AGCAGGAA_L003_R1_008.fastq.gz</t>
  </si>
  <si>
    <t>/mnt/lustre1/HemMal/ForBackup/AML/BeatAML/rnaseq/raw/BeatAML1/FlowCell1/150312_D00735_0028_AC62DEANXX/Sample_RNA150113BD_9_14-00712/RNA150113BD_9_14-00712_AGCAGGAA_L003_R2_005.fastq.gz</t>
  </si>
  <si>
    <t>/mnt/lustre1/HemMal/ForBackup/AML/BeatAML/rnaseq/raw/BeatAML1/FlowCell1/150312_D00735_0028_AC62DEANXX/Sample_RNA150113BD_9_14-00712/RNA150113BD_9_14-00712_AGCAGGAA_L003_R1_002.fastq.gz</t>
  </si>
  <si>
    <t>/mnt/lustre1/HemMal/ForBackup/AML/BeatAML/rnaseq/raw/BeatAML1/FlowCell1/150312_D00735_0028_AC62DEANXX/Sample_RNA150113BD_9_14-00712/RNA150113BD_9_14-00712_AGCAGGAA_L003_R2_013.fastq.gz</t>
  </si>
  <si>
    <t>/mnt/lustre1/HemMal/ForBackup/AML/BeatAML/rnaseq/raw/BeatAML1/FlowCell1/150312_D00735_0028_AC62DEANXX/Sample_RNA150113BD_9_14-00712/RNA150113BD_9_14-00712_AGCAGGAA_L003_R2_007.fastq.gz</t>
  </si>
  <si>
    <t>/mnt/lustre1/HemMal/ForBackup/AML/BeatAML/rnaseq/raw/BeatAML1/FlowCell1/150312_D00735_0028_AC62DEANXX/Sample_RNA150113BD_9_14-00712/RNA150113BD_9_14-00712_AGCAGGAA_L003_R2_003.fastq.gz</t>
  </si>
  <si>
    <t>/mnt/lustre1/HemMal/ForBackup/AML/BeatAML/rnaseq/raw/BeatAML1/FlowCell1/150312_D00735_0028_AC62DEANXX/Sample_RNA150113BD_9_14-00712/RNA150113BD_9_14-00712_AGCAGGAA_L003_R1_009.fastq.gz</t>
  </si>
  <si>
    <t>/mnt/lustre1/HemMal/ForBackup/AML/BeatAML/rnaseq/raw/BeatAML1/FlowCell1/150312_D00735_0028_AC62DEANXX/Sample_RNA150113BD_9_14-00712/RNA150113BD_9_14-00712_AGCAGGAA_L003_R1_013.fastq.gz</t>
  </si>
  <si>
    <t>/mnt/lustre1/HemMal/ForBackup/AML/BeatAML/rnaseq/raw/BeatAML1/FlowCell1/150312_D00735_0028_AC62DEANXX/Sample_RNA150113BD_9_14-00712/RNA150113BD_9_14-00712_AGCAGGAA_L003_R2_002.fastq.gz</t>
  </si>
  <si>
    <t>/mnt/lustre1/HemMal/ForBackup/AML/BeatAML/rnaseq/raw/BeatAML1/FlowCell1/150312_D00735_0028_AC62DEANXX/Sample_RNA150113BD_9_14-00712/RNA150113BD_9_14-00712_AGCAGGAA_L003_R1_007.fastq.gz</t>
  </si>
  <si>
    <t>/mnt/lustre1/HemMal/ForBackup/AML/BeatAML/rnaseq/raw/BeatAML1/FlowCell1/150312_D00735_0028_AC62DEANXX/Sample_RNA150113BD_9_14-00712/RNA150113BD_9_14-00712_AGCAGGAA_L003_R1_010.fastq.gz</t>
  </si>
  <si>
    <t>/mnt/lustre1/HemMal/ForBackup/AML/BeatAML/rnaseq/raw/BeatAML1/FlowCell1/150312_D00735_0028_AC62DEANXX/Sample_RNA150113BD_9_14-00712/RNA150113BD_9_14-00712_AGCAGGAA_L003_R2_001.fastq.gz</t>
  </si>
  <si>
    <t>/mnt/lustre1/HemMal/ForBackup/AML/BeatAML/rnaseq/raw/BeatAML1/FlowCell1/150312_D00735_0028_AC62DEANXX/Sample_RNA150113BD_9_14-00712/RNA150113BD_9_14-00712_AGCAGGAA_L003_R2_004.fastq.gz</t>
  </si>
  <si>
    <t>/mnt/lustre1/HemMal/ForBackup/AML/BeatAML/rnaseq/raw/BeatAML1/FlowCell1/150312_D00735_0028_AC62DEANXX/Sample_RNA150113BD_21_13-00532/RNA150113BD_21_13-00532_ACCTCCAA_L006_R2_012.fastq.gz</t>
  </si>
  <si>
    <t>/mnt/lustre1/HemMal/ForBackup/AML/BeatAML/rnaseq/raw/BeatAML1/FlowCell1/150312_D00735_0028_AC62DEANXX/Sample_RNA150113BD_21_13-00532/RNA150113BD_21_13-00532_ACCTCCAA_L006_R2_009.fastq.gz</t>
  </si>
  <si>
    <t>/mnt/lustre1/HemMal/ForBackup/AML/BeatAML/rnaseq/raw/BeatAML1/FlowCell1/150312_D00735_0028_AC62DEANXX/Sample_RNA150113BD_21_13-00532/RNA150113BD_21_13-00532_ACCTCCAA_L006_R2_010.fastq.gz</t>
  </si>
  <si>
    <t>/mnt/lustre1/HemMal/ForBackup/AML/BeatAML/rnaseq/raw/BeatAML1/FlowCell1/150312_D00735_0028_AC62DEANXX/Sample_RNA150113BD_21_13-00532/RNA150113BD_21_13-00532_ACCTCCAA_L006_R2_001.fastq.gz</t>
  </si>
  <si>
    <t>/mnt/lustre1/HemMal/ForBackup/AML/BeatAML/rnaseq/raw/BeatAML1/FlowCell1/150312_D00735_0028_AC62DEANXX/Sample_RNA150113BD_21_13-00532/RNA150113BD_21_13-00532_ACCTCCAA_L006_R2_002.fastq.gz</t>
  </si>
  <si>
    <t>/mnt/lustre1/HemMal/ForBackup/AML/BeatAML/rnaseq/raw/BeatAML1/FlowCell1/150312_D00735_0028_AC62DEANXX/Sample_RNA150113BD_21_13-00532/RNA150113BD_21_13-00532_ACCTCCAA_L006_R2_003.fastq.gz</t>
  </si>
  <si>
    <t>/mnt/lustre1/HemMal/ForBackup/AML/BeatAML/rnaseq/raw/BeatAML1/FlowCell1/150312_D00735_0028_AC62DEANXX/Sample_RNA150113BD_21_13-00532/RNA150113BD_21_13-00532_ACCTCCAA_L006_R1_010.fastq.gz</t>
  </si>
  <si>
    <t>/mnt/lustre1/HemMal/ForBackup/AML/BeatAML/rnaseq/raw/BeatAML1/FlowCell1/150312_D00735_0028_AC62DEANXX/Sample_RNA150113BD_21_13-00532/RNA150113BD_21_13-00532_ACCTCCAA_L006_R1_011.fastq.gz</t>
  </si>
  <si>
    <t>/mnt/lustre1/HemMal/ForBackup/AML/BeatAML/rnaseq/raw/BeatAML1/FlowCell1/150312_D00735_0028_AC62DEANXX/Sample_RNA150113BD_21_13-00532/RNA150113BD_21_13-00532_ACCTCCAA_L006_R2_007.fastq.gz</t>
  </si>
  <si>
    <t>/mnt/lustre1/HemMal/ForBackup/AML/BeatAML/rnaseq/raw/BeatAML1/FlowCell1/150312_D00735_0028_AC62DEANXX/Sample_RNA150113BD_21_13-00532/RNA150113BD_21_13-00532_ACCTCCAA_L006_R2_006.fastq.gz</t>
  </si>
  <si>
    <t>/mnt/lustre1/HemMal/ForBackup/AML/BeatAML/rnaseq/raw/BeatAML1/FlowCell1/150312_D00735_0028_AC62DEANXX/Sample_RNA150113BD_21_13-00532/RNA150113BD_21_13-00532_ACCTCCAA_L006_R1_006.fastq.gz</t>
  </si>
  <si>
    <t>/mnt/lustre1/HemMal/ForBackup/AML/BeatAML/rnaseq/raw/BeatAML1/FlowCell1/150312_D00735_0028_AC62DEANXX/Sample_RNA150113BD_21_13-00532/RNA150113BD_21_13-00532_ACCTCCAA_L006_R1_004.fastq.gz</t>
  </si>
  <si>
    <t>/mnt/lustre1/HemMal/ForBackup/AML/BeatAML/rnaseq/raw/BeatAML1/FlowCell1/150312_D00735_0028_AC62DEANXX/Sample_RNA150113BD_21_13-00532/RNA150113BD_21_13-00532_ACCTCCAA_L006_R1_001.fastq.gz</t>
  </si>
  <si>
    <t>/mnt/lustre1/HemMal/ForBackup/AML/BeatAML/rnaseq/raw/BeatAML1/FlowCell1/150312_D00735_0028_AC62DEANXX/Sample_RNA150113BD_21_13-00532/RNA150113BD_21_13-00532_ACCTCCAA_L006_R1_009.fastq.gz</t>
  </si>
  <si>
    <t>/mnt/lustre1/HemMal/ForBackup/AML/BeatAML/rnaseq/raw/BeatAML1/FlowCell1/150312_D00735_0028_AC62DEANXX/Sample_RNA150113BD_21_13-00532/RNA150113BD_21_13-00532_ACCTCCAA_L006_R2_005.fastq.gz</t>
  </si>
  <si>
    <t>/mnt/lustre1/HemMal/ForBackup/AML/BeatAML/rnaseq/raw/BeatAML1/FlowCell1/150312_D00735_0028_AC62DEANXX/Sample_RNA150113BD_21_13-00532/RNA150113BD_21_13-00532_ACCTCCAA_L006_R1_005.fastq.gz</t>
  </si>
  <si>
    <t>/mnt/lustre1/HemMal/ForBackup/AML/BeatAML/rnaseq/raw/BeatAML1/FlowCell1/150312_D00735_0028_AC62DEANXX/Sample_RNA150113BD_21_13-00532/RNA150113BD_21_13-00532_ACCTCCAA_L006_R1_002.fastq.gz</t>
  </si>
  <si>
    <t>/mnt/lustre1/HemMal/ForBackup/AML/BeatAML/rnaseq/raw/BeatAML1/FlowCell1/150312_D00735_0028_AC62DEANXX/Sample_RNA150113BD_21_13-00532/RNA150113BD_21_13-00532_ACCTCCAA_L006_R2_011.fastq.gz</t>
  </si>
  <si>
    <t>/mnt/lustre1/HemMal/ForBackup/AML/BeatAML/rnaseq/raw/BeatAML1/FlowCell1/150312_D00735_0028_AC62DEANXX/Sample_RNA150113BD_21_13-00532/RNA150113BD_21_13-00532_ACCTCCAA_L006_R1_007.fastq.gz</t>
  </si>
  <si>
    <t>/mnt/lustre1/HemMal/ForBackup/AML/BeatAML/rnaseq/raw/BeatAML1/FlowCell1/150312_D00735_0028_AC62DEANXX/Sample_RNA150113BD_21_13-00532/RNA150113BD_21_13-00532_ACCTCCAA_L006_R1_003.fastq.gz</t>
  </si>
  <si>
    <t>/mnt/lustre1/HemMal/ForBackup/AML/BeatAML/rnaseq/raw/BeatAML1/FlowCell1/150312_D00735_0028_AC62DEANXX/Sample_RNA150113BD_21_13-00532/RNA150113BD_21_13-00532_ACCTCCAA_L006_R2_008.fastq.gz</t>
  </si>
  <si>
    <t>/mnt/lustre1/HemMal/ForBackup/AML/BeatAML/rnaseq/raw/BeatAML1/FlowCell1/150312_D00735_0028_AC62DEANXX/Sample_RNA150113BD_21_13-00532/RNA150113BD_21_13-00532_ACCTCCAA_L006_R1_008.fastq.gz</t>
  </si>
  <si>
    <t>/mnt/lustre1/HemMal/ForBackup/AML/BeatAML/rnaseq/raw/BeatAML1/FlowCell1/150312_D00735_0028_AC62DEANXX/Sample_RNA150113BD_21_13-00532/RNA150113BD_21_13-00532_ACCTCCAA_L006_R1_012.fastq.gz</t>
  </si>
  <si>
    <t>/mnt/lustre1/HemMal/ForBackup/AML/BeatAML/rnaseq/raw/BeatAML1/FlowCell1/150312_D00735_0028_AC62DEANXX/Sample_RNA150113BD_21_13-00532/RNA150113BD_21_13-00532_ACCTCCAA_L006_R2_004.fastq.gz</t>
  </si>
  <si>
    <t>/mnt/lustre1/HemMal/ForBackup/AML/BeatAML/rnaseq/raw/BeatAML1/FlowCell1/150312_D00735_0028_AC62DEANXX/Sample_RNA150113BD_16_13-00468/RNA150113BD_16_13-00468_GACAGTGC_L004_R2_006.fastq.gz</t>
  </si>
  <si>
    <t>/mnt/lustre1/HemMal/ForBackup/AML/BeatAML/rnaseq/raw/BeatAML1/FlowCell1/150312_D00735_0028_AC62DEANXX/Sample_RNA150113BD_16_13-00468/RNA150113BD_16_13-00468_GACAGTGC_L004_R1_012.fastq.gz</t>
  </si>
  <si>
    <t>/mnt/lustre1/HemMal/ForBackup/AML/BeatAML/rnaseq/raw/BeatAML1/FlowCell1/150312_D00735_0028_AC62DEANXX/Sample_RNA150113BD_16_13-00468/RNA150113BD_16_13-00468_GACAGTGC_L004_R1_003.fastq.gz</t>
  </si>
  <si>
    <t>/mnt/lustre1/HemMal/ForBackup/AML/BeatAML/rnaseq/raw/BeatAML1/FlowCell1/150312_D00735_0028_AC62DEANXX/Sample_RNA150113BD_16_13-00468/RNA150113BD_16_13-00468_GACAGTGC_L004_R2_009.fastq.gz</t>
  </si>
  <si>
    <t>/mnt/lustre1/HemMal/ForBackup/AML/BeatAML/rnaseq/raw/BeatAML1/FlowCell1/150312_D00735_0028_AC62DEANXX/Sample_RNA150113BD_16_13-00468/RNA150113BD_16_13-00468_GACAGTGC_L004_R2_001.fastq.gz</t>
  </si>
  <si>
    <t>/mnt/lustre1/HemMal/ForBackup/AML/BeatAML/rnaseq/raw/BeatAML1/FlowCell1/150312_D00735_0028_AC62DEANXX/Sample_RNA150113BD_16_13-00468/RNA150113BD_16_13-00468_GACAGTGC_L004_R2_002.fastq.gz</t>
  </si>
  <si>
    <t>/mnt/lustre1/HemMal/ForBackup/AML/BeatAML/rnaseq/raw/BeatAML1/FlowCell1/150312_D00735_0028_AC62DEANXX/Sample_RNA150113BD_16_13-00468/RNA150113BD_16_13-00468_GACAGTGC_L004_R2_011.fastq.gz</t>
  </si>
  <si>
    <t>/mnt/lustre1/HemMal/ForBackup/AML/BeatAML/rnaseq/raw/BeatAML1/FlowCell1/150312_D00735_0028_AC62DEANXX/Sample_RNA150113BD_16_13-00468/RNA150113BD_16_13-00468_GACAGTGC_L004_R1_007.fastq.gz</t>
  </si>
  <si>
    <t>/mnt/lustre1/HemMal/ForBackup/AML/BeatAML/rnaseq/raw/BeatAML1/FlowCell1/150312_D00735_0028_AC62DEANXX/Sample_RNA150113BD_16_13-00468/RNA150113BD_16_13-00468_GACAGTGC_L004_R1_006.fastq.gz</t>
  </si>
  <si>
    <t>/mnt/lustre1/HemMal/ForBackup/AML/BeatAML/rnaseq/raw/BeatAML1/FlowCell1/150312_D00735_0028_AC62DEANXX/Sample_RNA150113BD_16_13-00468/RNA150113BD_16_13-00468_GACAGTGC_L004_R1_005.fastq.gz</t>
  </si>
  <si>
    <t>/mnt/lustre1/HemMal/ForBackup/AML/BeatAML/rnaseq/raw/BeatAML1/FlowCell1/150312_D00735_0028_AC62DEANXX/Sample_RNA150113BD_16_13-00468/RNA150113BD_16_13-00468_GACAGTGC_L004_R2_010.fastq.gz</t>
  </si>
  <si>
    <t>/mnt/lustre1/HemMal/ForBackup/AML/BeatAML/rnaseq/raw/BeatAML1/FlowCell1/150312_D00735_0028_AC62DEANXX/Sample_RNA150113BD_16_13-00468/RNA150113BD_16_13-00468_GACAGTGC_L004_R1_001.fastq.gz</t>
  </si>
  <si>
    <t>/mnt/lustre1/HemMal/ForBackup/AML/BeatAML/rnaseq/raw/BeatAML1/FlowCell1/150312_D00735_0028_AC62DEANXX/Sample_RNA150113BD_16_13-00468/RNA150113BD_16_13-00468_GACAGTGC_L004_R1_002.fastq.gz</t>
  </si>
  <si>
    <t>/mnt/lustre1/HemMal/ForBackup/AML/BeatAML/rnaseq/raw/BeatAML1/FlowCell1/150312_D00735_0028_AC62DEANXX/Sample_RNA150113BD_16_13-00468/RNA150113BD_16_13-00468_GACAGTGC_L004_R2_007.fastq.gz</t>
  </si>
  <si>
    <t>/mnt/lustre1/HemMal/ForBackup/AML/BeatAML/rnaseq/raw/BeatAML1/FlowCell1/150312_D00735_0028_AC62DEANXX/Sample_RNA150113BD_16_13-00468/RNA150113BD_16_13-00468_GACAGTGC_L004_R1_009.fastq.gz</t>
  </si>
  <si>
    <t>/mnt/lustre1/HemMal/ForBackup/AML/BeatAML/rnaseq/raw/BeatAML1/FlowCell1/150312_D00735_0028_AC62DEANXX/Sample_RNA150113BD_16_13-00468/RNA150113BD_16_13-00468_GACAGTGC_L004_R1_010.fastq.gz</t>
  </si>
  <si>
    <t>/mnt/lustre1/HemMal/ForBackup/AML/BeatAML/rnaseq/raw/BeatAML1/FlowCell1/150312_D00735_0028_AC62DEANXX/Sample_RNA150113BD_16_13-00468/RNA150113BD_16_13-00468_GACAGTGC_L004_R2_005.fastq.gz</t>
  </si>
  <si>
    <t>/mnt/lustre1/HemMal/ForBackup/AML/BeatAML/rnaseq/raw/BeatAML1/FlowCell1/150312_D00735_0028_AC62DEANXX/Sample_RNA150113BD_16_13-00468/RNA150113BD_16_13-00468_GACAGTGC_L004_R1_008.fastq.gz</t>
  </si>
  <si>
    <t>/mnt/lustre1/HemMal/ForBackup/AML/BeatAML/rnaseq/raw/BeatAML1/FlowCell1/150312_D00735_0028_AC62DEANXX/Sample_RNA150113BD_16_13-00468/RNA150113BD_16_13-00468_GACAGTGC_L004_R1_004.fastq.gz</t>
  </si>
  <si>
    <t>/mnt/lustre1/HemMal/ForBackup/AML/BeatAML/rnaseq/raw/BeatAML1/FlowCell1/150312_D00735_0028_AC62DEANXX/Sample_RNA150113BD_16_13-00468/RNA150113BD_16_13-00468_GACAGTGC_L004_R2_008.fastq.gz</t>
  </si>
  <si>
    <t>/mnt/lustre1/HemMal/ForBackup/AML/BeatAML/rnaseq/raw/BeatAML1/FlowCell1/150312_D00735_0028_AC62DEANXX/Sample_RNA150113BD_16_13-00468/RNA150113BD_16_13-00468_GACAGTGC_L004_R2_012.fastq.gz</t>
  </si>
  <si>
    <t>/mnt/lustre1/HemMal/ForBackup/AML/BeatAML/rnaseq/raw/BeatAML1/FlowCell1/150312_D00735_0028_AC62DEANXX/Sample_RNA150113BD_16_13-00468/RNA150113BD_16_13-00468_GACAGTGC_L004_R2_003.fastq.gz</t>
  </si>
  <si>
    <t>/mnt/lustre1/HemMal/ForBackup/AML/BeatAML/rnaseq/raw/BeatAML1/FlowCell1/150312_D00735_0028_AC62DEANXX/Sample_RNA150113BD_16_13-00468/RNA150113BD_16_13-00468_GACAGTGC_L004_R2_004.fastq.gz</t>
  </si>
  <si>
    <t>/mnt/lustre1/HemMal/ForBackup/AML/BeatAML/rnaseq/raw/BeatAML1/FlowCell1/150312_D00735_0028_AC62DEANXX/Sample_RNA150113BD_16_13-00468/RNA150113BD_16_13-00468_GACAGTGC_L004_R1_011.fastq.gz</t>
  </si>
  <si>
    <t>/mnt/lustre1/HemMal/ForBackup/AML/BeatAML/rnaseq/raw/BeatAML1/FlowCell1/150312_D00735_0028_AC62DEANXX/Sample_RNA150113BD_27_14-00026/RNA150113BD_27_14-00026_CAGATCTG_L007_R1_001.fastq.gz</t>
  </si>
  <si>
    <t>/mnt/lustre1/HemMal/ForBackup/AML/BeatAML/rnaseq/raw/BeatAML1/FlowCell1/150312_D00735_0028_AC62DEANXX/Sample_RNA150113BD_27_14-00026/RNA150113BD_27_14-00026_CAGATCTG_L007_R1_013.fastq.gz</t>
  </si>
  <si>
    <t>/mnt/lustre1/HemMal/ForBackup/AML/BeatAML/rnaseq/raw/BeatAML1/FlowCell1/150312_D00735_0028_AC62DEANXX/Sample_RNA150113BD_27_14-00026/RNA150113BD_27_14-00026_CAGATCTG_L007_R2_006.fastq.gz</t>
  </si>
  <si>
    <t>/mnt/lustre1/HemMal/ForBackup/AML/BeatAML/rnaseq/raw/BeatAML1/FlowCell1/150312_D00735_0028_AC62DEANXX/Sample_RNA150113BD_27_14-00026/RNA150113BD_27_14-00026_CAGATCTG_L007_R1_003.fastq.gz</t>
  </si>
  <si>
    <t>/mnt/lustre1/HemMal/ForBackup/AML/BeatAML/rnaseq/raw/BeatAML1/FlowCell1/150312_D00735_0028_AC62DEANXX/Sample_RNA150113BD_27_14-00026/RNA150113BD_27_14-00026_CAGATCTG_L007_R2_008.fastq.gz</t>
  </si>
  <si>
    <t>/mnt/lustre1/HemMal/ForBackup/AML/BeatAML/rnaseq/raw/BeatAML1/FlowCell1/150312_D00735_0028_AC62DEANXX/Sample_RNA150113BD_27_14-00026/RNA150113BD_27_14-00026_CAGATCTG_L007_R1_011.fastq.gz</t>
  </si>
  <si>
    <t>/mnt/lustre1/HemMal/ForBackup/AML/BeatAML/rnaseq/raw/BeatAML1/FlowCell1/150312_D00735_0028_AC62DEANXX/Sample_RNA150113BD_27_14-00026/RNA150113BD_27_14-00026_CAGATCTG_L007_R1_004.fastq.gz</t>
  </si>
  <si>
    <t>/mnt/lustre1/HemMal/ForBackup/AML/BeatAML/rnaseq/raw/BeatAML1/FlowCell1/150312_D00735_0028_AC62DEANXX/Sample_RNA150113BD_27_14-00026/RNA150113BD_27_14-00026_CAGATCTG_L007_R2_013.fastq.gz</t>
  </si>
  <si>
    <t>/mnt/lustre1/HemMal/ForBackup/AML/BeatAML/rnaseq/raw/BeatAML1/FlowCell1/150312_D00735_0028_AC62DEANXX/Sample_RNA150113BD_27_14-00026/RNA150113BD_27_14-00026_CAGATCTG_L007_R1_009.fastq.gz</t>
  </si>
  <si>
    <t>/mnt/lustre1/HemMal/ForBackup/AML/BeatAML/rnaseq/raw/BeatAML1/FlowCell1/150312_D00735_0028_AC62DEANXX/Sample_RNA150113BD_27_14-00026/RNA150113BD_27_14-00026_CAGATCTG_L007_R1_002.fastq.gz</t>
  </si>
  <si>
    <t>/mnt/lustre1/HemMal/ForBackup/AML/BeatAML/rnaseq/raw/BeatAML1/FlowCell1/150312_D00735_0028_AC62DEANXX/Sample_RNA150113BD_27_14-00026/RNA150113BD_27_14-00026_CAGATCTG_L007_R2_011.fastq.gz</t>
  </si>
  <si>
    <t>/mnt/lustre1/HemMal/ForBackup/AML/BeatAML/rnaseq/raw/BeatAML1/FlowCell1/150312_D00735_0028_AC62DEANXX/Sample_RNA150113BD_27_14-00026/RNA150113BD_27_14-00026_CAGATCTG_L007_R2_012.fastq.gz</t>
  </si>
  <si>
    <t>/mnt/lustre1/HemMal/ForBackup/AML/BeatAML/rnaseq/raw/BeatAML1/FlowCell1/150312_D00735_0028_AC62DEANXX/Sample_RNA150113BD_27_14-00026/RNA150113BD_27_14-00026_CAGATCTG_L007_R2_007.fastq.gz</t>
  </si>
  <si>
    <t>/mnt/lustre1/HemMal/ForBackup/AML/BeatAML/rnaseq/raw/BeatAML1/FlowCell1/150312_D00735_0028_AC62DEANXX/Sample_RNA150113BD_27_14-00026/RNA150113BD_27_14-00026_CAGATCTG_L007_R1_007.fastq.gz</t>
  </si>
  <si>
    <t>/mnt/lustre1/HemMal/ForBackup/AML/BeatAML/rnaseq/raw/BeatAML1/FlowCell1/150312_D00735_0028_AC62DEANXX/Sample_RNA150113BD_27_14-00026/RNA150113BD_27_14-00026_CAGATCTG_L007_R1_014.fastq.gz</t>
  </si>
  <si>
    <t>/mnt/lustre1/HemMal/ForBackup/AML/BeatAML/rnaseq/raw/BeatAML1/FlowCell1/150312_D00735_0028_AC62DEANXX/Sample_RNA150113BD_27_14-00026/RNA150113BD_27_14-00026_CAGATCTG_L007_R2_009.fastq.gz</t>
  </si>
  <si>
    <t>/mnt/lustre1/HemMal/ForBackup/AML/BeatAML/rnaseq/raw/BeatAML1/FlowCell1/150312_D00735_0028_AC62DEANXX/Sample_RNA150113BD_27_14-00026/RNA150113BD_27_14-00026_CAGATCTG_L007_R1_012.fastq.gz</t>
  </si>
  <si>
    <t>/mnt/lustre1/HemMal/ForBackup/AML/BeatAML/rnaseq/raw/BeatAML1/FlowCell1/150312_D00735_0028_AC62DEANXX/Sample_RNA150113BD_27_14-00026/RNA150113BD_27_14-00026_CAGATCTG_L007_R1_010.fastq.gz</t>
  </si>
  <si>
    <t>/mnt/lustre1/HemMal/ForBackup/AML/BeatAML/rnaseq/raw/BeatAML1/FlowCell1/150312_D00735_0028_AC62DEANXX/Sample_RNA150113BD_27_14-00026/RNA150113BD_27_14-00026_CAGATCTG_L007_R2_004.fastq.gz</t>
  </si>
  <si>
    <t>/mnt/lustre1/HemMal/ForBackup/AML/BeatAML/rnaseq/raw/BeatAML1/FlowCell1/150312_D00735_0028_AC62DEANXX/Sample_RNA150113BD_27_14-00026/RNA150113BD_27_14-00026_CAGATCTG_L007_R1_008.fastq.gz</t>
  </si>
  <si>
    <t>/mnt/lustre1/HemMal/ForBackup/AML/BeatAML/rnaseq/raw/BeatAML1/FlowCell1/150312_D00735_0028_AC62DEANXX/Sample_RNA150113BD_27_14-00026/RNA150113BD_27_14-00026_CAGATCTG_L007_R2_003.fastq.gz</t>
  </si>
  <si>
    <t>/mnt/lustre1/HemMal/ForBackup/AML/BeatAML/rnaseq/raw/BeatAML1/FlowCell1/150312_D00735_0028_AC62DEANXX/Sample_RNA150113BD_27_14-00026/RNA150113BD_27_14-00026_CAGATCTG_L007_R2_005.fastq.gz</t>
  </si>
  <si>
    <t>/mnt/lustre1/HemMal/ForBackup/AML/BeatAML/rnaseq/raw/BeatAML1/FlowCell1/150312_D00735_0028_AC62DEANXX/Sample_RNA150113BD_27_14-00026/RNA150113BD_27_14-00026_CAGATCTG_L007_R2_014.fastq.gz</t>
  </si>
  <si>
    <t>/mnt/lustre1/HemMal/ForBackup/AML/BeatAML/rnaseq/raw/BeatAML1/FlowCell1/150312_D00735_0028_AC62DEANXX/Sample_RNA150113BD_27_14-00026/RNA150113BD_27_14-00026_CAGATCTG_L007_R1_006.fastq.gz</t>
  </si>
  <si>
    <t>/mnt/lustre1/HemMal/ForBackup/AML/BeatAML/rnaseq/raw/BeatAML1/FlowCell1/150312_D00735_0028_AC62DEANXX/Sample_RNA150113BD_27_14-00026/RNA150113BD_27_14-00026_CAGATCTG_L007_R2_010.fastq.gz</t>
  </si>
  <si>
    <t>/mnt/lustre1/HemMal/ForBackup/AML/BeatAML/rnaseq/raw/BeatAML1/FlowCell1/150312_D00735_0028_AC62DEANXX/Sample_RNA150113BD_27_14-00026/RNA150113BD_27_14-00026_CAGATCTG_L007_R1_005.fastq.gz</t>
  </si>
  <si>
    <t>/mnt/lustre1/HemMal/ForBackup/AML/BeatAML/rnaseq/raw/BeatAML1/FlowCell1/150312_D00735_0028_AC62DEANXX/Sample_RNA150113BD_27_14-00026/RNA150113BD_27_14-00026_CAGATCTG_L007_R2_001.fastq.gz</t>
  </si>
  <si>
    <t>/mnt/lustre1/HemMal/ForBackup/AML/BeatAML/rnaseq/raw/BeatAML1/FlowCell1/150312_D00735_0028_AC62DEANXX/Sample_RNA150113BD_27_14-00026/RNA150113BD_27_14-00026_CAGATCTG_L007_R2_002.fastq.gz</t>
  </si>
  <si>
    <t>/mnt/lustre1/HemMal/ForBackup/AML/BeatAML/rnaseq/raw/BeatAML1/FlowCell1/150312_D00735_0028_AC62DEANXX/Sample_RNA150113BD_17_14-00542/RNA150113BD_17_14-00542_ATCATTCC_L005_R1_004.fastq.gz</t>
  </si>
  <si>
    <t>/mnt/lustre1/HemMal/ForBackup/AML/BeatAML/rnaseq/raw/BeatAML1/FlowCell1/150312_D00735_0028_AC62DEANXX/Sample_RNA150113BD_17_14-00542/RNA150113BD_17_14-00542_ATCATTCC_L005_R1_003.fastq.gz</t>
  </si>
  <si>
    <t>/mnt/lustre1/HemMal/ForBackup/AML/BeatAML/rnaseq/raw/BeatAML1/FlowCell1/150312_D00735_0028_AC62DEANXX/Sample_RNA150113BD_17_14-00542/RNA150113BD_17_14-00542_ATCATTCC_L005_R2_003.fastq.gz</t>
  </si>
  <si>
    <t>/mnt/lustre1/HemMal/ForBackup/AML/BeatAML/rnaseq/raw/BeatAML1/FlowCell1/150312_D00735_0028_AC62DEANXX/Sample_RNA150113BD_17_14-00542/RNA150113BD_17_14-00542_ATCATTCC_L005_R2_012.fastq.gz</t>
  </si>
  <si>
    <t>/mnt/lustre1/HemMal/ForBackup/AML/BeatAML/rnaseq/raw/BeatAML1/FlowCell1/150312_D00735_0028_AC62DEANXX/Sample_RNA150113BD_17_14-00542/RNA150113BD_17_14-00542_ATCATTCC_L005_R2_001.fastq.gz</t>
  </si>
  <si>
    <t>/mnt/lustre1/HemMal/ForBackup/AML/BeatAML/rnaseq/raw/BeatAML1/FlowCell1/150312_D00735_0028_AC62DEANXX/Sample_RNA150113BD_17_14-00542/RNA150113BD_17_14-00542_ATCATTCC_L005_R1_006.fastq.gz</t>
  </si>
  <si>
    <t>/mnt/lustre1/HemMal/ForBackup/AML/BeatAML/rnaseq/raw/BeatAML1/FlowCell1/150312_D00735_0028_AC62DEANXX/Sample_RNA150113BD_17_14-00542/RNA150113BD_17_14-00542_ATCATTCC_L005_R1_002.fastq.gz</t>
  </si>
  <si>
    <t>/mnt/lustre1/HemMal/ForBackup/AML/BeatAML/rnaseq/raw/BeatAML1/FlowCell1/150312_D00735_0028_AC62DEANXX/Sample_RNA150113BD_17_14-00542/RNA150113BD_17_14-00542_ATCATTCC_L005_R1_008.fastq.gz</t>
  </si>
  <si>
    <t>/mnt/lustre1/HemMal/ForBackup/AML/BeatAML/rnaseq/raw/BeatAML1/FlowCell1/150312_D00735_0028_AC62DEANXX/Sample_RNA150113BD_17_14-00542/RNA150113BD_17_14-00542_ATCATTCC_L005_R1_012.fastq.gz</t>
  </si>
  <si>
    <t>/mnt/lustre1/HemMal/ForBackup/AML/BeatAML/rnaseq/raw/BeatAML1/FlowCell1/150312_D00735_0028_AC62DEANXX/Sample_RNA150113BD_17_14-00542/RNA150113BD_17_14-00542_ATCATTCC_L005_R1_009.fastq.gz</t>
  </si>
  <si>
    <t>/mnt/lustre1/HemMal/ForBackup/AML/BeatAML/rnaseq/raw/BeatAML1/FlowCell1/150312_D00735_0028_AC62DEANXX/Sample_RNA150113BD_17_14-00542/RNA150113BD_17_14-00542_ATCATTCC_L005_R1_005.fastq.gz</t>
  </si>
  <si>
    <t>/mnt/lustre1/HemMal/ForBackup/AML/BeatAML/rnaseq/raw/BeatAML1/FlowCell1/150312_D00735_0028_AC62DEANXX/Sample_RNA150113BD_17_14-00542/RNA150113BD_17_14-00542_ATCATTCC_L005_R1_011.fastq.gz</t>
  </si>
  <si>
    <t>/mnt/lustre1/HemMal/ForBackup/AML/BeatAML/rnaseq/raw/BeatAML1/FlowCell1/150312_D00735_0028_AC62DEANXX/Sample_RNA150113BD_17_14-00542/RNA150113BD_17_14-00542_ATCATTCC_L005_R1_010.fastq.gz</t>
  </si>
  <si>
    <t>/mnt/lustre1/HemMal/ForBackup/AML/BeatAML/rnaseq/raw/BeatAML1/FlowCell1/150312_D00735_0028_AC62DEANXX/Sample_RNA150113BD_17_14-00542/RNA150113BD_17_14-00542_ATCATTCC_L005_R2_006.fastq.gz</t>
  </si>
  <si>
    <t>/mnt/lustre1/HemMal/ForBackup/AML/BeatAML/rnaseq/raw/BeatAML1/FlowCell1/150312_D00735_0028_AC62DEANXX/Sample_RNA150113BD_17_14-00542/RNA150113BD_17_14-00542_ATCATTCC_L005_R2_004.fastq.gz</t>
  </si>
  <si>
    <t>/mnt/lustre1/HemMal/ForBackup/AML/BeatAML/rnaseq/raw/BeatAML1/FlowCell1/150312_D00735_0028_AC62DEANXX/Sample_RNA150113BD_17_14-00542/RNA150113BD_17_14-00542_ATCATTCC_L005_R2_010.fastq.gz</t>
  </si>
  <si>
    <t>/mnt/lustre1/HemMal/ForBackup/AML/BeatAML/rnaseq/raw/BeatAML1/FlowCell1/150312_D00735_0028_AC62DEANXX/Sample_RNA150113BD_17_14-00542/RNA150113BD_17_14-00542_ATCATTCC_L005_R1_001.fastq.gz</t>
  </si>
  <si>
    <t>/mnt/lustre1/HemMal/ForBackup/AML/BeatAML/rnaseq/raw/BeatAML1/FlowCell1/150312_D00735_0028_AC62DEANXX/Sample_RNA150113BD_17_14-00542/RNA150113BD_17_14-00542_ATCATTCC_L005_R2_009.fastq.gz</t>
  </si>
  <si>
    <t>/mnt/lustre1/HemMal/ForBackup/AML/BeatAML/rnaseq/raw/BeatAML1/FlowCell1/150312_D00735_0028_AC62DEANXX/Sample_RNA150113BD_17_14-00542/RNA150113BD_17_14-00542_ATCATTCC_L005_R2_008.fastq.gz</t>
  </si>
  <si>
    <t>/mnt/lustre1/HemMal/ForBackup/AML/BeatAML/rnaseq/raw/BeatAML1/FlowCell1/150312_D00735_0028_AC62DEANXX/Sample_RNA150113BD_17_14-00542/RNA150113BD_17_14-00542_ATCATTCC_L005_R1_007.fastq.gz</t>
  </si>
  <si>
    <t>/mnt/lustre1/HemMal/ForBackup/AML/BeatAML/rnaseq/raw/BeatAML1/FlowCell1/150312_D00735_0028_AC62DEANXX/Sample_RNA150113BD_17_14-00542/RNA150113BD_17_14-00542_ATCATTCC_L005_R2_011.fastq.gz</t>
  </si>
  <si>
    <t>/mnt/lustre1/HemMal/ForBackup/AML/BeatAML/rnaseq/raw/BeatAML1/FlowCell1/150312_D00735_0028_AC62DEANXX/Sample_RNA150113BD_17_14-00542/RNA150113BD_17_14-00542_ATCATTCC_L005_R2_005.fastq.gz</t>
  </si>
  <si>
    <t>/mnt/lustre1/HemMal/ForBackup/AML/BeatAML/rnaseq/raw/BeatAML1/FlowCell1/150312_D00735_0028_AC62DEANXX/Sample_RNA150113BD_17_14-00542/RNA150113BD_17_14-00542_ATCATTCC_L005_R2_007.fastq.gz</t>
  </si>
  <si>
    <t>/mnt/lustre1/HemMal/ForBackup/AML/BeatAML/rnaseq/raw/BeatAML1/FlowCell1/150312_D00735_0028_AC62DEANXX/Sample_RNA150113BD_17_14-00542/RNA150113BD_17_14-00542_ATCATTCC_L005_R2_002.fastq.gz</t>
  </si>
  <si>
    <t>/mnt/lustre1/HemMal/ForBackup/AML/BeatAML/rnaseq/raw/BeatAML1/FlowCell1/150312_D00735_0028_AC62DEANXX/Sample_RNA150113BD_13_13-00286/RNA150113BD_13_13-00286_CGAACTTA_L004_R1_006.fastq.gz</t>
  </si>
  <si>
    <t>/mnt/lustre1/HemMal/ForBackup/AML/BeatAML/rnaseq/raw/BeatAML1/FlowCell1/150312_D00735_0028_AC62DEANXX/Sample_RNA150113BD_13_13-00286/RNA150113BD_13_13-00286_CGAACTTA_L004_R2_006.fastq.gz</t>
  </si>
  <si>
    <t>/mnt/lustre1/HemMal/ForBackup/AML/BeatAML/rnaseq/raw/BeatAML1/FlowCell1/150312_D00735_0028_AC62DEANXX/Sample_RNA150113BD_13_13-00286/RNA150113BD_13_13-00286_CGAACTTA_L004_R2_009.fastq.gz</t>
  </si>
  <si>
    <t>/mnt/lustre1/HemMal/ForBackup/AML/BeatAML/rnaseq/raw/BeatAML1/FlowCell1/150312_D00735_0028_AC62DEANXX/Sample_RNA150113BD_13_13-00286/RNA150113BD_13_13-00286_CGAACTTA_L004_R2_007.fastq.gz</t>
  </si>
  <si>
    <t>/mnt/lustre1/HemMal/ForBackup/AML/BeatAML/rnaseq/raw/BeatAML1/FlowCell1/150312_D00735_0028_AC62DEANXX/Sample_RNA150113BD_13_13-00286/RNA150113BD_13_13-00286_CGAACTTA_L004_R2_001.fastq.gz</t>
  </si>
  <si>
    <t>/mnt/lustre1/HemMal/ForBackup/AML/BeatAML/rnaseq/raw/BeatAML1/FlowCell1/150312_D00735_0028_AC62DEANXX/Sample_RNA150113BD_13_13-00286/RNA150113BD_13_13-00286_CGAACTTA_L004_R2_004.fastq.gz</t>
  </si>
  <si>
    <t>/mnt/lustre1/HemMal/ForBackup/AML/BeatAML/rnaseq/raw/BeatAML1/FlowCell1/150312_D00735_0028_AC62DEANXX/Sample_RNA150113BD_13_13-00286/RNA150113BD_13_13-00286_CGAACTTA_L004_R1_001.fastq.gz</t>
  </si>
  <si>
    <t>/mnt/lustre1/HemMal/ForBackup/AML/BeatAML/rnaseq/raw/BeatAML1/FlowCell1/150312_D00735_0028_AC62DEANXX/Sample_RNA150113BD_13_13-00286/RNA150113BD_13_13-00286_CGAACTTA_L004_R2_011.fastq.gz</t>
  </si>
  <si>
    <t>/mnt/lustre1/HemMal/ForBackup/AML/BeatAML/rnaseq/raw/BeatAML1/FlowCell1/150312_D00735_0028_AC62DEANXX/Sample_RNA150113BD_13_13-00286/RNA150113BD_13_13-00286_CGAACTTA_L004_R1_007.fastq.gz</t>
  </si>
  <si>
    <t>/mnt/lustre1/HemMal/ForBackup/AML/BeatAML/rnaseq/raw/BeatAML1/FlowCell1/150312_D00735_0028_AC62DEANXX/Sample_RNA150113BD_13_13-00286/RNA150113BD_13_13-00286_CGAACTTA_L004_R1_010.fastq.gz</t>
  </si>
  <si>
    <t>/mnt/lustre1/HemMal/ForBackup/AML/BeatAML/rnaseq/raw/BeatAML1/FlowCell1/150312_D00735_0028_AC62DEANXX/Sample_RNA150113BD_13_13-00286/RNA150113BD_13_13-00286_CGAACTTA_L004_R1_011.fastq.gz</t>
  </si>
  <si>
    <t>/mnt/lustre1/HemMal/ForBackup/AML/BeatAML/rnaseq/raw/BeatAML1/FlowCell1/150312_D00735_0028_AC62DEANXX/Sample_RNA150113BD_13_13-00286/RNA150113BD_13_13-00286_CGAACTTA_L004_R2_003.fastq.gz</t>
  </si>
  <si>
    <t>/mnt/lustre1/HemMal/ForBackup/AML/BeatAML/rnaseq/raw/BeatAML1/FlowCell1/150312_D00735_0028_AC62DEANXX/Sample_RNA150113BD_13_13-00286/RNA150113BD_13_13-00286_CGAACTTA_L004_R1_002.fastq.gz</t>
  </si>
  <si>
    <t>/mnt/lustre1/HemMal/ForBackup/AML/BeatAML/rnaseq/raw/BeatAML1/FlowCell1/150312_D00735_0028_AC62DEANXX/Sample_RNA150113BD_13_13-00286/RNA150113BD_13_13-00286_CGAACTTA_L004_R2_005.fastq.gz</t>
  </si>
  <si>
    <t>/mnt/lustre1/HemMal/ForBackup/AML/BeatAML/rnaseq/raw/BeatAML1/FlowCell1/150312_D00735_0028_AC62DEANXX/Sample_RNA150113BD_13_13-00286/RNA150113BD_13_13-00286_CGAACTTA_L004_R1_008.fastq.gz</t>
  </si>
  <si>
    <t>/mnt/lustre1/HemMal/ForBackup/AML/BeatAML/rnaseq/raw/BeatAML1/FlowCell1/150312_D00735_0028_AC62DEANXX/Sample_RNA150113BD_13_13-00286/RNA150113BD_13_13-00286_CGAACTTA_L004_R1_012.fastq.gz</t>
  </si>
  <si>
    <t>/mnt/lustre1/HemMal/ForBackup/AML/BeatAML/rnaseq/raw/BeatAML1/FlowCell1/150312_D00735_0028_AC62DEANXX/Sample_RNA150113BD_13_13-00286/RNA150113BD_13_13-00286_CGAACTTA_L004_R1_009.fastq.gz</t>
  </si>
  <si>
    <t>/mnt/lustre1/HemMal/ForBackup/AML/BeatAML/rnaseq/raw/BeatAML1/FlowCell1/150312_D00735_0028_AC62DEANXX/Sample_RNA150113BD_13_13-00286/RNA150113BD_13_13-00286_CGAACTTA_L004_R2_008.fastq.gz</t>
  </si>
  <si>
    <t>/mnt/lustre1/HemMal/ForBackup/AML/BeatAML/rnaseq/raw/BeatAML1/FlowCell1/150312_D00735_0028_AC62DEANXX/Sample_RNA150113BD_13_13-00286/RNA150113BD_13_13-00286_CGAACTTA_L004_R1_004.fastq.gz</t>
  </si>
  <si>
    <t>/mnt/lustre1/HemMal/ForBackup/AML/BeatAML/rnaseq/raw/BeatAML1/FlowCell1/150312_D00735_0028_AC62DEANXX/Sample_RNA150113BD_13_13-00286/RNA150113BD_13_13-00286_CGAACTTA_L004_R1_003.fastq.gz</t>
  </si>
  <si>
    <t>/mnt/lustre1/HemMal/ForBackup/AML/BeatAML/rnaseq/raw/BeatAML1/FlowCell1/150312_D00735_0028_AC62DEANXX/Sample_RNA150113BD_13_13-00286/RNA150113BD_13_13-00286_CGAACTTA_L004_R2_012.fastq.gz</t>
  </si>
  <si>
    <t>/mnt/lustre1/HemMal/ForBackup/AML/BeatAML/rnaseq/raw/BeatAML1/FlowCell1/150312_D00735_0028_AC62DEANXX/Sample_RNA150113BD_13_13-00286/RNA150113BD_13_13-00286_CGAACTTA_L004_R2_002.fastq.gz</t>
  </si>
  <si>
    <t>/mnt/lustre1/HemMal/ForBackup/AML/BeatAML/rnaseq/raw/BeatAML1/FlowCell1/150312_D00735_0028_AC62DEANXX/Sample_RNA150113BD_13_13-00286/RNA150113BD_13_13-00286_CGAACTTA_L004_R2_010.fastq.gz</t>
  </si>
  <si>
    <t>/mnt/lustre1/HemMal/ForBackup/AML/BeatAML/rnaseq/raw/BeatAML1/FlowCell1/150312_D00735_0028_AC62DEANXX/Sample_RNA150113BD_13_13-00286/RNA150113BD_13_13-00286_CGAACTTA_L004_R1_005.fastq.gz</t>
  </si>
  <si>
    <t>/mnt/lustre1/HemMal/ForBackup/AML/BeatAML/rnaseq/raw/BeatAML1/FlowCell1/150312_D00735_0028_AC62DEANXX/Sample_RNA150113BD_20_13-00601/RNA150113BD_20_13-00601_CTGGCATA_L005_R1_001.fastq.gz</t>
  </si>
  <si>
    <t>/mnt/lustre1/HemMal/ForBackup/AML/BeatAML/rnaseq/raw/BeatAML1/FlowCell1/150312_D00735_0028_AC62DEANXX/Sample_RNA150113BD_20_13-00601/RNA150113BD_20_13-00601_CTGGCATA_L005_R1_007.fastq.gz</t>
  </si>
  <si>
    <t>/mnt/lustre1/HemMal/ForBackup/AML/BeatAML/rnaseq/raw/BeatAML1/FlowCell1/150312_D00735_0028_AC62DEANXX/Sample_RNA150113BD_20_13-00601/RNA150113BD_20_13-00601_CTGGCATA_L005_R2_003.fastq.gz</t>
  </si>
  <si>
    <t>/mnt/lustre1/HemMal/ForBackup/AML/BeatAML/rnaseq/raw/BeatAML1/FlowCell1/150312_D00735_0028_AC62DEANXX/Sample_RNA150113BD_20_13-00601/RNA150113BD_20_13-00601_CTGGCATA_L005_R2_006.fastq.gz</t>
  </si>
  <si>
    <t>/mnt/lustre1/HemMal/ForBackup/AML/BeatAML/rnaseq/raw/BeatAML1/FlowCell1/150312_D00735_0028_AC62DEANXX/Sample_RNA150113BD_20_13-00601/RNA150113BD_20_13-00601_CTGGCATA_L005_R1_009.fastq.gz</t>
  </si>
  <si>
    <t>/mnt/lustre1/HemMal/ForBackup/AML/BeatAML/rnaseq/raw/BeatAML1/FlowCell1/150312_D00735_0028_AC62DEANXX/Sample_RNA150113BD_20_13-00601/RNA150113BD_20_13-00601_CTGGCATA_L005_R2_011.fastq.gz</t>
  </si>
  <si>
    <t>/mnt/lustre1/HemMal/ForBackup/AML/BeatAML/rnaseq/raw/BeatAML1/FlowCell1/150312_D00735_0028_AC62DEANXX/Sample_RNA150113BD_20_13-00601/RNA150113BD_20_13-00601_CTGGCATA_L005_R2_009.fastq.gz</t>
  </si>
  <si>
    <t>/mnt/lustre1/HemMal/ForBackup/AML/BeatAML/rnaseq/raw/BeatAML1/FlowCell1/150312_D00735_0028_AC62DEANXX/Sample_RNA150113BD_20_13-00601/RNA150113BD_20_13-00601_CTGGCATA_L005_R2_002.fastq.gz</t>
  </si>
  <si>
    <t>/mnt/lustre1/HemMal/ForBackup/AML/BeatAML/rnaseq/raw/BeatAML1/FlowCell1/150312_D00735_0028_AC62DEANXX/Sample_RNA150113BD_20_13-00601/RNA150113BD_20_13-00601_CTGGCATA_L005_R1_010.fastq.gz</t>
  </si>
  <si>
    <t>/mnt/lustre1/HemMal/ForBackup/AML/BeatAML/rnaseq/raw/BeatAML1/FlowCell1/150312_D00735_0028_AC62DEANXX/Sample_RNA150113BD_20_13-00601/RNA150113BD_20_13-00601_CTGGCATA_L005_R2_001.fastq.gz</t>
  </si>
  <si>
    <t>/mnt/lustre1/HemMal/ForBackup/AML/BeatAML/rnaseq/raw/BeatAML1/FlowCell1/150312_D00735_0028_AC62DEANXX/Sample_RNA150113BD_20_13-00601/RNA150113BD_20_13-00601_CTGGCATA_L005_R2_004.fastq.gz</t>
  </si>
  <si>
    <t>/mnt/lustre1/HemMal/ForBackup/AML/BeatAML/rnaseq/raw/BeatAML1/FlowCell1/150312_D00735_0028_AC62DEANXX/Sample_RNA150113BD_20_13-00601/RNA150113BD_20_13-00601_CTGGCATA_L005_R1_005.fastq.gz</t>
  </si>
  <si>
    <t>/mnt/lustre1/HemMal/ForBackup/AML/BeatAML/rnaseq/raw/BeatAML1/FlowCell1/150312_D00735_0028_AC62DEANXX/Sample_RNA150113BD_20_13-00601/RNA150113BD_20_13-00601_CTGGCATA_L005_R1_003.fastq.gz</t>
  </si>
  <si>
    <t>/mnt/lustre1/HemMal/ForBackup/AML/BeatAML/rnaseq/raw/BeatAML1/FlowCell1/150312_D00735_0028_AC62DEANXX/Sample_RNA150113BD_20_13-00601/RNA150113BD_20_13-00601_CTGGCATA_L005_R2_005.fastq.gz</t>
  </si>
  <si>
    <t>/mnt/lustre1/HemMal/ForBackup/AML/BeatAML/rnaseq/raw/BeatAML1/FlowCell1/150312_D00735_0028_AC62DEANXX/Sample_RNA150113BD_20_13-00601/RNA150113BD_20_13-00601_CTGGCATA_L005_R1_006.fastq.gz</t>
  </si>
  <si>
    <t>/mnt/lustre1/HemMal/ForBackup/AML/BeatAML/rnaseq/raw/BeatAML1/FlowCell1/150312_D00735_0028_AC62DEANXX/Sample_RNA150113BD_20_13-00601/RNA150113BD_20_13-00601_CTGGCATA_L005_R2_008.fastq.gz</t>
  </si>
  <si>
    <t>/mnt/lustre1/HemMal/ForBackup/AML/BeatAML/rnaseq/raw/BeatAML1/FlowCell1/150312_D00735_0028_AC62DEANXX/Sample_RNA150113BD_20_13-00601/RNA150113BD_20_13-00601_CTGGCATA_L005_R1_002.fastq.gz</t>
  </si>
  <si>
    <t>/mnt/lustre1/HemMal/ForBackup/AML/BeatAML/rnaseq/raw/BeatAML1/FlowCell1/150312_D00735_0028_AC62DEANXX/Sample_RNA150113BD_20_13-00601/RNA150113BD_20_13-00601_CTGGCATA_L005_R1_004.fastq.gz</t>
  </si>
  <si>
    <t>/mnt/lustre1/HemMal/ForBackup/AML/BeatAML/rnaseq/raw/BeatAML1/FlowCell1/150312_D00735_0028_AC62DEANXX/Sample_RNA150113BD_20_13-00601/RNA150113BD_20_13-00601_CTGGCATA_L005_R1_011.fastq.gz</t>
  </si>
  <si>
    <t>/mnt/lustre1/HemMal/ForBackup/AML/BeatAML/rnaseq/raw/BeatAML1/FlowCell1/150312_D00735_0028_AC62DEANXX/Sample_RNA150113BD_20_13-00601/RNA150113BD_20_13-00601_CTGGCATA_L005_R2_010.fastq.gz</t>
  </si>
  <si>
    <t>/mnt/lustre1/HemMal/ForBackup/AML/BeatAML/rnaseq/raw/BeatAML1/FlowCell1/150312_D00735_0028_AC62DEANXX/Sample_RNA150113BD_20_13-00601/RNA150113BD_20_13-00601_CTGGCATA_L005_R1_008.fastq.gz</t>
  </si>
  <si>
    <t>/mnt/lustre1/HemMal/ForBackup/AML/BeatAML/rnaseq/raw/BeatAML1/FlowCell1/150312_D00735_0028_AC62DEANXX/Sample_RNA150113BD_20_13-00601/RNA150113BD_20_13-00601_CTGGCATA_L005_R2_007.fastq.gz</t>
  </si>
  <si>
    <t>/mnt/lustre1/HemMal/ForBackup/AML/BeatAML/rnaseq/raw/BeatAML1/FlowCell1/150312_D00735_0028_AC62DEANXX/Sample_RNA150113BD_10_13-00658/RNA150113BD_10_13-00658_GAGCTGAA_L003_R1_003.fastq.gz</t>
  </si>
  <si>
    <t>/mnt/lustre1/HemMal/ForBackup/AML/BeatAML/rnaseq/raw/BeatAML1/FlowCell1/150312_D00735_0028_AC62DEANXX/Sample_RNA150113BD_10_13-00658/RNA150113BD_10_13-00658_GAGCTGAA_L003_R1_006.fastq.gz</t>
  </si>
  <si>
    <t>/mnt/lustre1/HemMal/ForBackup/AML/BeatAML/rnaseq/raw/BeatAML1/FlowCell1/150312_D00735_0028_AC62DEANXX/Sample_RNA150113BD_10_13-00658/RNA150113BD_10_13-00658_GAGCTGAA_L003_R2_010.fastq.gz</t>
  </si>
  <si>
    <t>/mnt/lustre1/HemMal/ForBackup/AML/BeatAML/rnaseq/raw/BeatAML1/FlowCell1/150312_D00735_0028_AC62DEANXX/Sample_RNA150113BD_10_13-00658/RNA150113BD_10_13-00658_GAGCTGAA_L003_R1_011.fastq.gz</t>
  </si>
  <si>
    <t>/mnt/lustre1/HemMal/ForBackup/AML/BeatAML/rnaseq/raw/BeatAML1/FlowCell1/150312_D00735_0028_AC62DEANXX/Sample_RNA150113BD_10_13-00658/RNA150113BD_10_13-00658_GAGCTGAA_L003_R1_009.fastq.gz</t>
  </si>
  <si>
    <t>/mnt/lustre1/HemMal/ForBackup/AML/BeatAML/rnaseq/raw/BeatAML1/FlowCell1/150312_D00735_0028_AC62DEANXX/Sample_RNA150113BD_10_13-00658/RNA150113BD_10_13-00658_GAGCTGAA_L003_R2_004.fastq.gz</t>
  </si>
  <si>
    <t>/mnt/lustre1/HemMal/ForBackup/AML/BeatAML/rnaseq/raw/BeatAML1/FlowCell1/150312_D00735_0028_AC62DEANXX/Sample_RNA150113BD_10_13-00658/RNA150113BD_10_13-00658_GAGCTGAA_L003_R2_011.fastq.gz</t>
  </si>
  <si>
    <t>/mnt/lustre1/HemMal/ForBackup/AML/BeatAML/rnaseq/raw/BeatAML1/FlowCell1/150312_D00735_0028_AC62DEANXX/Sample_RNA150113BD_10_13-00658/RNA150113BD_10_13-00658_GAGCTGAA_L003_R2_001.fastq.gz</t>
  </si>
  <si>
    <t>/mnt/lustre1/HemMal/ForBackup/AML/BeatAML/rnaseq/raw/BeatAML1/FlowCell1/150312_D00735_0028_AC62DEANXX/Sample_RNA150113BD_10_13-00658/RNA150113BD_10_13-00658_GAGCTGAA_L003_R1_001.fastq.gz</t>
  </si>
  <si>
    <t>/mnt/lustre1/HemMal/ForBackup/AML/BeatAML/rnaseq/raw/BeatAML1/FlowCell1/150312_D00735_0028_AC62DEANXX/Sample_RNA150113BD_10_13-00658/RNA150113BD_10_13-00658_GAGCTGAA_L003_R2_013.fastq.gz</t>
  </si>
  <si>
    <t>/mnt/lustre1/HemMal/ForBackup/AML/BeatAML/rnaseq/raw/BeatAML1/FlowCell1/150312_D00735_0028_AC62DEANXX/Sample_RNA150113BD_10_13-00658/RNA150113BD_10_13-00658_GAGCTGAA_L003_R2_002.fastq.gz</t>
  </si>
  <si>
    <t>/mnt/lustre1/HemMal/ForBackup/AML/BeatAML/rnaseq/raw/BeatAML1/FlowCell1/150312_D00735_0028_AC62DEANXX/Sample_RNA150113BD_10_13-00658/RNA150113BD_10_13-00658_GAGCTGAA_L003_R2_003.fastq.gz</t>
  </si>
  <si>
    <t>/mnt/lustre1/HemMal/ForBackup/AML/BeatAML/rnaseq/raw/BeatAML1/FlowCell1/150312_D00735_0028_AC62DEANXX/Sample_RNA150113BD_10_13-00658/RNA150113BD_10_13-00658_GAGCTGAA_L003_R1_013.fastq.gz</t>
  </si>
  <si>
    <t>/mnt/lustre1/HemMal/ForBackup/AML/BeatAML/rnaseq/raw/BeatAML1/FlowCell1/150312_D00735_0028_AC62DEANXX/Sample_RNA150113BD_10_13-00658/RNA150113BD_10_13-00658_GAGCTGAA_L003_R1_002.fastq.gz</t>
  </si>
  <si>
    <t>/mnt/lustre1/HemMal/ForBackup/AML/BeatAML/rnaseq/raw/BeatAML1/FlowCell1/150312_D00735_0028_AC62DEANXX/Sample_RNA150113BD_10_13-00658/RNA150113BD_10_13-00658_GAGCTGAA_L003_R2_006.fastq.gz</t>
  </si>
  <si>
    <t>/mnt/lustre1/HemMal/ForBackup/AML/BeatAML/rnaseq/raw/BeatAML1/FlowCell1/150312_D00735_0028_AC62DEANXX/Sample_RNA150113BD_10_13-00658/RNA150113BD_10_13-00658_GAGCTGAA_L003_R2_007.fastq.gz</t>
  </si>
  <si>
    <t>/mnt/lustre1/HemMal/ForBackup/AML/BeatAML/rnaseq/raw/BeatAML1/FlowCell1/150312_D00735_0028_AC62DEANXX/Sample_RNA150113BD_10_13-00658/RNA150113BD_10_13-00658_GAGCTGAA_L003_R1_005.fastq.gz</t>
  </si>
  <si>
    <t>/mnt/lustre1/HemMal/ForBackup/AML/BeatAML/rnaseq/raw/BeatAML1/FlowCell1/150312_D00735_0028_AC62DEANXX/Sample_RNA150113BD_10_13-00658/RNA150113BD_10_13-00658_GAGCTGAA_L003_R2_009.fastq.gz</t>
  </si>
  <si>
    <t>/mnt/lustre1/HemMal/ForBackup/AML/BeatAML/rnaseq/raw/BeatAML1/FlowCell1/150312_D00735_0028_AC62DEANXX/Sample_RNA150113BD_10_13-00658/RNA150113BD_10_13-00658_GAGCTGAA_L003_R1_010.fastq.gz</t>
  </si>
  <si>
    <t>/mnt/lustre1/HemMal/ForBackup/AML/BeatAML/rnaseq/raw/BeatAML1/FlowCell1/150312_D00735_0028_AC62DEANXX/Sample_RNA150113BD_10_13-00658/RNA150113BD_10_13-00658_GAGCTGAA_L003_R2_008.fastq.gz</t>
  </si>
  <si>
    <t>/mnt/lustre1/HemMal/ForBackup/AML/BeatAML/rnaseq/raw/BeatAML1/FlowCell1/150312_D00735_0028_AC62DEANXX/Sample_RNA150113BD_10_13-00658/RNA150113BD_10_13-00658_GAGCTGAA_L003_R1_008.fastq.gz</t>
  </si>
  <si>
    <t>/mnt/lustre1/HemMal/ForBackup/AML/BeatAML/rnaseq/raw/BeatAML1/FlowCell1/150312_D00735_0028_AC62DEANXX/Sample_RNA150113BD_10_13-00658/RNA150113BD_10_13-00658_GAGCTGAA_L003_R1_007.fastq.gz</t>
  </si>
  <si>
    <t>/mnt/lustre1/HemMal/ForBackup/AML/BeatAML/rnaseq/raw/BeatAML1/FlowCell1/150312_D00735_0028_AC62DEANXX/Sample_RNA150113BD_10_13-00658/RNA150113BD_10_13-00658_GAGCTGAA_L003_R1_012.fastq.gz</t>
  </si>
  <si>
    <t>/mnt/lustre1/HemMal/ForBackup/AML/BeatAML/rnaseq/raw/BeatAML1/FlowCell1/150312_D00735_0028_AC62DEANXX/Sample_RNA150113BD_10_13-00658/RNA150113BD_10_13-00658_GAGCTGAA_L003_R1_004.fastq.gz</t>
  </si>
  <si>
    <t>/mnt/lustre1/HemMal/ForBackup/AML/BeatAML/rnaseq/raw/BeatAML1/FlowCell1/150312_D00735_0028_AC62DEANXX/Sample_RNA150113BD_10_13-00658/RNA150113BD_10_13-00658_GAGCTGAA_L003_R2_012.fastq.gz</t>
  </si>
  <si>
    <t>/mnt/lustre1/HemMal/ForBackup/AML/BeatAML/rnaseq/raw/BeatAML1/FlowCell1/150312_D00735_0028_AC62DEANXX/Sample_RNA150113BD_10_13-00658/RNA150113BD_10_13-00658_GAGCTGAA_L003_R2_005.fastq.gz</t>
  </si>
  <si>
    <t>/mnt/lustre1/HemMal/ForBackup/AML/BeatAML/rnaseq/raw/BeatAML1/FlowCell1/150312_D00735_0028_AC62DEANXX/Sample_RNA150113BD_24_14-00588/RNA150113BD_24_14-00588_CGGATTGC_L006_R2_010.fastq.gz</t>
  </si>
  <si>
    <t>/mnt/lustre1/HemMal/ForBackup/AML/BeatAML/rnaseq/raw/BeatAML1/FlowCell1/150312_D00735_0028_AC62DEANXX/Sample_RNA150113BD_24_14-00588/RNA150113BD_24_14-00588_CGGATTGC_L006_R2_009.fastq.gz</t>
  </si>
  <si>
    <t>/mnt/lustre1/HemMal/ForBackup/AML/BeatAML/rnaseq/raw/BeatAML1/FlowCell1/150312_D00735_0028_AC62DEANXX/Sample_RNA150113BD_24_14-00588/RNA150113BD_24_14-00588_CGGATTGC_L006_R1_006.fastq.gz</t>
  </si>
  <si>
    <t>/mnt/lustre1/HemMal/ForBackup/AML/BeatAML/rnaseq/raw/BeatAML1/FlowCell1/150312_D00735_0028_AC62DEANXX/Sample_RNA150113BD_24_14-00588/RNA150113BD_24_14-00588_CGGATTGC_L006_R1_009.fastq.gz</t>
  </si>
  <si>
    <t>/mnt/lustre1/HemMal/ForBackup/AML/BeatAML/rnaseq/raw/BeatAML1/FlowCell1/150312_D00735_0028_AC62DEANXX/Sample_RNA150113BD_24_14-00588/RNA150113BD_24_14-00588_CGGATTGC_L006_R1_003.fastq.gz</t>
  </si>
  <si>
    <t>/mnt/lustre1/HemMal/ForBackup/AML/BeatAML/rnaseq/raw/BeatAML1/FlowCell1/150312_D00735_0028_AC62DEANXX/Sample_RNA150113BD_24_14-00588/RNA150113BD_24_14-00588_CGGATTGC_L006_R1_008.fastq.gz</t>
  </si>
  <si>
    <t>/mnt/lustre1/HemMal/ForBackup/AML/BeatAML/rnaseq/raw/BeatAML1/FlowCell1/150312_D00735_0028_AC62DEANXX/Sample_RNA150113BD_24_14-00588/RNA150113BD_24_14-00588_CGGATTGC_L006_R1_010.fastq.gz</t>
  </si>
  <si>
    <t>/mnt/lustre1/HemMal/ForBackup/AML/BeatAML/rnaseq/raw/BeatAML1/FlowCell1/150312_D00735_0028_AC62DEANXX/Sample_RNA150113BD_24_14-00588/RNA150113BD_24_14-00588_CGGATTGC_L006_R2_008.fastq.gz</t>
  </si>
  <si>
    <t>/mnt/lustre1/HemMal/ForBackup/AML/BeatAML/rnaseq/raw/BeatAML1/FlowCell1/150312_D00735_0028_AC62DEANXX/Sample_RNA150113BD_24_14-00588/RNA150113BD_24_14-00588_CGGATTGC_L006_R1_011.fastq.gz</t>
  </si>
  <si>
    <t>/mnt/lustre1/HemMal/ForBackup/AML/BeatAML/rnaseq/raw/BeatAML1/FlowCell1/150312_D00735_0028_AC62DEANXX/Sample_RNA150113BD_24_14-00588/RNA150113BD_24_14-00588_CGGATTGC_L006_R2_007.fastq.gz</t>
  </si>
  <si>
    <t>/mnt/lustre1/HemMal/ForBackup/AML/BeatAML/rnaseq/raw/BeatAML1/FlowCell1/150312_D00735_0028_AC62DEANXX/Sample_RNA150113BD_24_14-00588/RNA150113BD_24_14-00588_CGGATTGC_L006_R2_004.fastq.gz</t>
  </si>
  <si>
    <t>/mnt/lustre1/HemMal/ForBackup/AML/BeatAML/rnaseq/raw/BeatAML1/FlowCell1/150312_D00735_0028_AC62DEANXX/Sample_RNA150113BD_24_14-00588/RNA150113BD_24_14-00588_CGGATTGC_L006_R1_004.fastq.gz</t>
  </si>
  <si>
    <t>/mnt/lustre1/HemMal/ForBackup/AML/BeatAML/rnaseq/raw/BeatAML1/FlowCell1/150312_D00735_0028_AC62DEANXX/Sample_RNA150113BD_24_14-00588/RNA150113BD_24_14-00588_CGGATTGC_L006_R1_002.fastq.gz</t>
  </si>
  <si>
    <t>/mnt/lustre1/HemMal/ForBackup/AML/BeatAML/rnaseq/raw/BeatAML1/FlowCell1/150312_D00735_0028_AC62DEANXX/Sample_RNA150113BD_24_14-00588/RNA150113BD_24_14-00588_CGGATTGC_L006_R1_005.fastq.gz</t>
  </si>
  <si>
    <t>/mnt/lustre1/HemMal/ForBackup/AML/BeatAML/rnaseq/raw/BeatAML1/FlowCell1/150312_D00735_0028_AC62DEANXX/Sample_RNA150113BD_24_14-00588/RNA150113BD_24_14-00588_CGGATTGC_L006_R2_002.fastq.gz</t>
  </si>
  <si>
    <t>/mnt/lustre1/HemMal/ForBackup/AML/BeatAML/rnaseq/raw/BeatAML1/FlowCell1/150312_D00735_0028_AC62DEANXX/Sample_RNA150113BD_24_14-00588/RNA150113BD_24_14-00588_CGGATTGC_L006_R1_007.fastq.gz</t>
  </si>
  <si>
    <t>/mnt/lustre1/HemMal/ForBackup/AML/BeatAML/rnaseq/raw/BeatAML1/FlowCell1/150312_D00735_0028_AC62DEANXX/Sample_RNA150113BD_24_14-00588/RNA150113BD_24_14-00588_CGGATTGC_L006_R2_006.fastq.gz</t>
  </si>
  <si>
    <t>/mnt/lustre1/HemMal/ForBackup/AML/BeatAML/rnaseq/raw/BeatAML1/FlowCell1/150312_D00735_0028_AC62DEANXX/Sample_RNA150113BD_24_14-00588/RNA150113BD_24_14-00588_CGGATTGC_L006_R2_011.fastq.gz</t>
  </si>
  <si>
    <t>/mnt/lustre1/HemMal/ForBackup/AML/BeatAML/rnaseq/raw/BeatAML1/FlowCell1/150312_D00735_0028_AC62DEANXX/Sample_RNA150113BD_24_14-00588/RNA150113BD_24_14-00588_CGGATTGC_L006_R1_001.fastq.gz</t>
  </si>
  <si>
    <t>/mnt/lustre1/HemMal/ForBackup/AML/BeatAML/rnaseq/raw/BeatAML1/FlowCell1/150312_D00735_0028_AC62DEANXX/Sample_RNA150113BD_24_14-00588/RNA150113BD_24_14-00588_CGGATTGC_L006_R2_001.fastq.gz</t>
  </si>
  <si>
    <t>/mnt/lustre1/HemMal/ForBackup/AML/BeatAML/rnaseq/raw/BeatAML1/FlowCell1/150312_D00735_0028_AC62DEANXX/Sample_RNA150113BD_24_14-00588/RNA150113BD_24_14-00588_CGGATTGC_L006_R2_005.fastq.gz</t>
  </si>
  <si>
    <t>/mnt/lustre1/HemMal/ForBackup/AML/BeatAML/rnaseq/raw/BeatAML1/FlowCell1/150312_D00735_0028_AC62DEANXX/Sample_RNA150113BD_24_14-00588/RNA150113BD_24_14-00588_CGGATTGC_L006_R2_003.fastq.gz</t>
  </si>
  <si>
    <t>/mnt/lustre1/HemMal/ForBackup/AML/BeatAML/rnaseq/raw/BeatAML1/FlowCell1/150312_D00735_0028_AC62DEANXX/Sample_RNA150113BD_15_14-00567/RNA150113BD_15_14-00567_AAGGACAC_L004_R1_006.fastq.gz</t>
  </si>
  <si>
    <t>/mnt/lustre1/HemMal/ForBackup/AML/BeatAML/rnaseq/raw/BeatAML1/FlowCell1/150312_D00735_0028_AC62DEANXX/Sample_RNA150113BD_15_14-00567/RNA150113BD_15_14-00567_AAGGACAC_L004_R1_004.fastq.gz</t>
  </si>
  <si>
    <t>/mnt/lustre1/HemMal/ForBackup/AML/BeatAML/rnaseq/raw/BeatAML1/FlowCell1/150312_D00735_0028_AC62DEANXX/Sample_RNA150113BD_15_14-00567/RNA150113BD_15_14-00567_AAGGACAC_L004_R2_009.fastq.gz</t>
  </si>
  <si>
    <t>/mnt/lustre1/HemMal/ForBackup/AML/BeatAML/rnaseq/raw/BeatAML1/FlowCell1/150312_D00735_0028_AC62DEANXX/Sample_RNA150113BD_15_14-00567/RNA150113BD_15_14-00567_AAGGACAC_L004_R1_005.fastq.gz</t>
  </si>
  <si>
    <t>/mnt/lustre1/HemMal/ForBackup/AML/BeatAML/rnaseq/raw/BeatAML1/FlowCell1/150312_D00735_0028_AC62DEANXX/Sample_RNA150113BD_15_14-00567/RNA150113BD_15_14-00567_AAGGACAC_L004_R1_002.fastq.gz</t>
  </si>
  <si>
    <t>/mnt/lustre1/HemMal/ForBackup/AML/BeatAML/rnaseq/raw/BeatAML1/FlowCell1/150312_D00735_0028_AC62DEANXX/Sample_RNA150113BD_15_14-00567/RNA150113BD_15_14-00567_AAGGACAC_L004_R2_004.fastq.gz</t>
  </si>
  <si>
    <t>/mnt/lustre1/HemMal/ForBackup/AML/BeatAML/rnaseq/raw/BeatAML1/FlowCell1/150312_D00735_0028_AC62DEANXX/Sample_RNA150113BD_15_14-00567/RNA150113BD_15_14-00567_AAGGACAC_L004_R1_008.fastq.gz</t>
  </si>
  <si>
    <t>/mnt/lustre1/HemMal/ForBackup/AML/BeatAML/rnaseq/raw/BeatAML1/FlowCell1/150312_D00735_0028_AC62DEANXX/Sample_RNA150113BD_15_14-00567/RNA150113BD_15_14-00567_AAGGACAC_L004_R1_011.fastq.gz</t>
  </si>
  <si>
    <t>/mnt/lustre1/HemMal/ForBackup/AML/BeatAML/rnaseq/raw/BeatAML1/FlowCell1/150312_D00735_0028_AC62DEANXX/Sample_RNA150113BD_15_14-00567/RNA150113BD_15_14-00567_AAGGACAC_L004_R2_002.fastq.gz</t>
  </si>
  <si>
    <t>/mnt/lustre1/HemMal/ForBackup/AML/BeatAML/rnaseq/raw/BeatAML1/FlowCell1/150312_D00735_0028_AC62DEANXX/Sample_RNA150113BD_15_14-00567/RNA150113BD_15_14-00567_AAGGACAC_L004_R2_005.fastq.gz</t>
  </si>
  <si>
    <t>/mnt/lustre1/HemMal/ForBackup/AML/BeatAML/rnaseq/raw/BeatAML1/FlowCell1/150312_D00735_0028_AC62DEANXX/Sample_RNA150113BD_15_14-00567/RNA150113BD_15_14-00567_AAGGACAC_L004_R2_003.fastq.gz</t>
  </si>
  <si>
    <t>/mnt/lustre1/HemMal/ForBackup/AML/BeatAML/rnaseq/raw/BeatAML1/FlowCell1/150312_D00735_0028_AC62DEANXX/Sample_RNA150113BD_15_14-00567/RNA150113BD_15_14-00567_AAGGACAC_L004_R1_009.fastq.gz</t>
  </si>
  <si>
    <t>/mnt/lustre1/HemMal/ForBackup/AML/BeatAML/rnaseq/raw/BeatAML1/FlowCell1/150312_D00735_0028_AC62DEANXX/Sample_RNA150113BD_15_14-00567/RNA150113BD_15_14-00567_AAGGACAC_L004_R2_012.fastq.gz</t>
  </si>
  <si>
    <t>/mnt/lustre1/HemMal/ForBackup/AML/BeatAML/rnaseq/raw/BeatAML1/FlowCell1/150312_D00735_0028_AC62DEANXX/Sample_RNA150113BD_15_14-00567/RNA150113BD_15_14-00567_AAGGACAC_L004_R2_007.fastq.gz</t>
  </si>
  <si>
    <t>/mnt/lustre1/HemMal/ForBackup/AML/BeatAML/rnaseq/raw/BeatAML1/FlowCell1/150312_D00735_0028_AC62DEANXX/Sample_RNA150113BD_15_14-00567/RNA150113BD_15_14-00567_AAGGACAC_L004_R2_008.fastq.gz</t>
  </si>
  <si>
    <t>/mnt/lustre1/HemMal/ForBackup/AML/BeatAML/rnaseq/raw/BeatAML1/FlowCell1/150312_D00735_0028_AC62DEANXX/Sample_RNA150113BD_15_14-00567/RNA150113BD_15_14-00567_AAGGACAC_L004_R2_010.fastq.gz</t>
  </si>
  <si>
    <t>/mnt/lustre1/HemMal/ForBackup/AML/BeatAML/rnaseq/raw/BeatAML1/FlowCell1/150312_D00735_0028_AC62DEANXX/Sample_RNA150113BD_15_14-00567/RNA150113BD_15_14-00567_AAGGACAC_L004_R1_012.fastq.gz</t>
  </si>
  <si>
    <t>/mnt/lustre1/HemMal/ForBackup/AML/BeatAML/rnaseq/raw/BeatAML1/FlowCell1/150312_D00735_0028_AC62DEANXX/Sample_RNA150113BD_15_14-00567/RNA150113BD_15_14-00567_AAGGACAC_L004_R2_011.fastq.gz</t>
  </si>
  <si>
    <t>/mnt/lustre1/HemMal/ForBackup/AML/BeatAML/rnaseq/raw/BeatAML1/FlowCell1/150312_D00735_0028_AC62DEANXX/Sample_RNA150113BD_15_14-00567/RNA150113BD_15_14-00567_AAGGACAC_L004_R1_013.fastq.gz</t>
  </si>
  <si>
    <t>/mnt/lustre1/HemMal/ForBackup/AML/BeatAML/rnaseq/raw/BeatAML1/FlowCell1/150312_D00735_0028_AC62DEANXX/Sample_RNA150113BD_15_14-00567/RNA150113BD_15_14-00567_AAGGACAC_L004_R1_001.fastq.gz</t>
  </si>
  <si>
    <t>/mnt/lustre1/HemMal/ForBackup/AML/BeatAML/rnaseq/raw/BeatAML1/FlowCell1/150312_D00735_0028_AC62DEANXX/Sample_RNA150113BD_15_14-00567/RNA150113BD_15_14-00567_AAGGACAC_L004_R1_003.fastq.gz</t>
  </si>
  <si>
    <t>/mnt/lustre1/HemMal/ForBackup/AML/BeatAML/rnaseq/raw/BeatAML1/FlowCell1/150312_D00735_0028_AC62DEANXX/Sample_RNA150113BD_15_14-00567/RNA150113BD_15_14-00567_AAGGACAC_L004_R2_006.fastq.gz</t>
  </si>
  <si>
    <t>/mnt/lustre1/HemMal/ForBackup/AML/BeatAML/rnaseq/raw/BeatAML1/FlowCell1/150312_D00735_0028_AC62DEANXX/Sample_RNA150113BD_15_14-00567/RNA150113BD_15_14-00567_AAGGACAC_L004_R2_001.fastq.gz</t>
  </si>
  <si>
    <t>/mnt/lustre1/HemMal/ForBackup/AML/BeatAML/rnaseq/raw/BeatAML1/FlowCell1/150312_D00735_0028_AC62DEANXX/Sample_RNA150113BD_15_14-00567/RNA150113BD_15_14-00567_AAGGACAC_L004_R1_007.fastq.gz</t>
  </si>
  <si>
    <t>/mnt/lustre1/HemMal/ForBackup/AML/BeatAML/rnaseq/raw/BeatAML1/FlowCell1/150312_D00735_0028_AC62DEANXX/Sample_RNA150113BD_15_14-00567/RNA150113BD_15_14-00567_AAGGACAC_L004_R2_013.fastq.gz</t>
  </si>
  <si>
    <t>/mnt/lustre1/HemMal/ForBackup/AML/BeatAML/rnaseq/raw/BeatAML1/FlowCell1/150312_D00735_0028_AC62DEANXX/Sample_RNA150113BD_15_14-00567/RNA150113BD_15_14-00567_AAGGACAC_L004_R1_010.fastq.gz</t>
  </si>
  <si>
    <t>/mnt/lustre1/HemMal/ForBackup/AML/BeatAML/rnaseq/raw/BeatAML1/FlowCell1/150312_D00735_0028_AC62DEANXX/Sample_RNA150113BD_31_14-00761/RNA150113BD_31_14-00761_ACACGACC_L008_R1_003.fastq.gz</t>
  </si>
  <si>
    <t>/mnt/lustre1/HemMal/ForBackup/AML/BeatAML/rnaseq/raw/BeatAML1/FlowCell1/150312_D00735_0028_AC62DEANXX/Sample_RNA150113BD_31_14-00761/RNA150113BD_31_14-00761_ACACGACC_L008_R2_007.fastq.gz</t>
  </si>
  <si>
    <t>/mnt/lustre1/HemMal/ForBackup/AML/BeatAML/rnaseq/raw/BeatAML1/FlowCell1/150312_D00735_0028_AC62DEANXX/Sample_RNA150113BD_31_14-00761/RNA150113BD_31_14-00761_ACACGACC_L008_R2_005.fastq.gz</t>
  </si>
  <si>
    <t>/mnt/lustre1/HemMal/ForBackup/AML/BeatAML/rnaseq/raw/BeatAML1/FlowCell1/150312_D00735_0028_AC62DEANXX/Sample_RNA150113BD_31_14-00761/RNA150113BD_31_14-00761_ACACGACC_L008_R1_001.fastq.gz</t>
  </si>
  <si>
    <t>/mnt/lustre1/HemMal/ForBackup/AML/BeatAML/rnaseq/raw/BeatAML1/FlowCell1/150312_D00735_0028_AC62DEANXX/Sample_RNA150113BD_31_14-00761/RNA150113BD_31_14-00761_ACACGACC_L008_R1_013.fastq.gz</t>
  </si>
  <si>
    <t>/mnt/lustre1/HemMal/ForBackup/AML/BeatAML/rnaseq/raw/BeatAML1/FlowCell1/150312_D00735_0028_AC62DEANXX/Sample_RNA150113BD_31_14-00761/RNA150113BD_31_14-00761_ACACGACC_L008_R2_014.fastq.gz</t>
  </si>
  <si>
    <t>/mnt/lustre1/HemMal/ForBackup/AML/BeatAML/rnaseq/raw/BeatAML1/FlowCell1/150312_D00735_0028_AC62DEANXX/Sample_RNA150113BD_31_14-00761/RNA150113BD_31_14-00761_ACACGACC_L008_R2_006.fastq.gz</t>
  </si>
  <si>
    <t>/mnt/lustre1/HemMal/ForBackup/AML/BeatAML/rnaseq/raw/BeatAML1/FlowCell1/150312_D00735_0028_AC62DEANXX/Sample_RNA150113BD_31_14-00761/RNA150113BD_31_14-00761_ACACGACC_L008_R1_011.fastq.gz</t>
  </si>
  <si>
    <t>/mnt/lustre1/HemMal/ForBackup/AML/BeatAML/rnaseq/raw/BeatAML1/FlowCell1/150312_D00735_0028_AC62DEANXX/Sample_RNA150113BD_31_14-00761/RNA150113BD_31_14-00761_ACACGACC_L008_R1_004.fastq.gz</t>
  </si>
  <si>
    <t>/mnt/lustre1/HemMal/ForBackup/AML/BeatAML/rnaseq/raw/BeatAML1/FlowCell1/150312_D00735_0028_AC62DEANXX/Sample_RNA150113BD_31_14-00761/RNA150113BD_31_14-00761_ACACGACC_L008_R1_015.fastq.gz</t>
  </si>
  <si>
    <t>/mnt/lustre1/HemMal/ForBackup/AML/BeatAML/rnaseq/raw/BeatAML1/FlowCell1/150312_D00735_0028_AC62DEANXX/Sample_RNA150113BD_31_14-00761/RNA150113BD_31_14-00761_ACACGACC_L008_R1_006.fastq.gz</t>
  </si>
  <si>
    <t>/mnt/lustre1/HemMal/ForBackup/AML/BeatAML/rnaseq/raw/BeatAML1/FlowCell1/150312_D00735_0028_AC62DEANXX/Sample_RNA150113BD_31_14-00761/RNA150113BD_31_14-00761_ACACGACC_L008_R2_009.fastq.gz</t>
  </si>
  <si>
    <t>/mnt/lustre1/HemMal/ForBackup/AML/BeatAML/rnaseq/raw/BeatAML1/FlowCell1/150312_D00735_0028_AC62DEANXX/Sample_RNA150113BD_31_14-00761/RNA150113BD_31_14-00761_ACACGACC_L008_R2_008.fastq.gz</t>
  </si>
  <si>
    <t>/mnt/lustre1/HemMal/ForBackup/AML/BeatAML/rnaseq/raw/BeatAML1/FlowCell1/150312_D00735_0028_AC62DEANXX/Sample_RNA150113BD_31_14-00761/RNA150113BD_31_14-00761_ACACGACC_L008_R2_002.fastq.gz</t>
  </si>
  <si>
    <t>/mnt/lustre1/HemMal/ForBackup/AML/BeatAML/rnaseq/raw/BeatAML1/FlowCell1/150312_D00735_0028_AC62DEANXX/Sample_RNA150113BD_31_14-00761/RNA150113BD_31_14-00761_ACACGACC_L008_R2_012.fastq.gz</t>
  </si>
  <si>
    <t>/mnt/lustre1/HemMal/ForBackup/AML/BeatAML/rnaseq/raw/BeatAML1/FlowCell1/150312_D00735_0028_AC62DEANXX/Sample_RNA150113BD_31_14-00761/RNA150113BD_31_14-00761_ACACGACC_L008_R1_002.fastq.gz</t>
  </si>
  <si>
    <t>/mnt/lustre1/HemMal/ForBackup/AML/BeatAML/rnaseq/raw/BeatAML1/FlowCell1/150312_D00735_0028_AC62DEANXX/Sample_RNA150113BD_31_14-00761/RNA150113BD_31_14-00761_ACACGACC_L008_R2_013.fastq.gz</t>
  </si>
  <si>
    <t>/mnt/lustre1/HemMal/ForBackup/AML/BeatAML/rnaseq/raw/BeatAML1/FlowCell1/150312_D00735_0028_AC62DEANXX/Sample_RNA150113BD_31_14-00761/RNA150113BD_31_14-00761_ACACGACC_L008_R1_016.fastq.gz</t>
  </si>
  <si>
    <t>/mnt/lustre1/HemMal/ForBackup/AML/BeatAML/rnaseq/raw/BeatAML1/FlowCell1/150312_D00735_0028_AC62DEANXX/Sample_RNA150113BD_31_14-00761/RNA150113BD_31_14-00761_ACACGACC_L008_R1_007.fastq.gz</t>
  </si>
  <si>
    <t>/mnt/lustre1/HemMal/ForBackup/AML/BeatAML/rnaseq/raw/BeatAML1/FlowCell1/150312_D00735_0028_AC62DEANXX/Sample_RNA150113BD_31_14-00761/RNA150113BD_31_14-00761_ACACGACC_L008_R2_015.fastq.gz</t>
  </si>
  <si>
    <t>/mnt/lustre1/HemMal/ForBackup/AML/BeatAML/rnaseq/raw/BeatAML1/FlowCell1/150312_D00735_0028_AC62DEANXX/Sample_RNA150113BD_31_14-00761/RNA150113BD_31_14-00761_ACACGACC_L008_R2_016.fastq.gz</t>
  </si>
  <si>
    <t>/mnt/lustre1/HemMal/ForBackup/AML/BeatAML/rnaseq/raw/BeatAML1/FlowCell1/150312_D00735_0028_AC62DEANXX/Sample_RNA150113BD_31_14-00761/RNA150113BD_31_14-00761_ACACGACC_L008_R1_009.fastq.gz</t>
  </si>
  <si>
    <t>/mnt/lustre1/HemMal/ForBackup/AML/BeatAML/rnaseq/raw/BeatAML1/FlowCell1/150312_D00735_0028_AC62DEANXX/Sample_RNA150113BD_31_14-00761/RNA150113BD_31_14-00761_ACACGACC_L008_R2_003.fastq.gz</t>
  </si>
  <si>
    <t>/mnt/lustre1/HemMal/ForBackup/AML/BeatAML/rnaseq/raw/BeatAML1/FlowCell1/150312_D00735_0028_AC62DEANXX/Sample_RNA150113BD_31_14-00761/RNA150113BD_31_14-00761_ACACGACC_L008_R2_004.fastq.gz</t>
  </si>
  <si>
    <t>/mnt/lustre1/HemMal/ForBackup/AML/BeatAML/rnaseq/raw/BeatAML1/FlowCell1/150312_D00735_0028_AC62DEANXX/Sample_RNA150113BD_31_14-00761/RNA150113BD_31_14-00761_ACACGACC_L008_R1_014.fastq.gz</t>
  </si>
  <si>
    <t>/mnt/lustre1/HemMal/ForBackup/AML/BeatAML/rnaseq/raw/BeatAML1/FlowCell1/150312_D00735_0028_AC62DEANXX/Sample_RNA150113BD_31_14-00761/RNA150113BD_31_14-00761_ACACGACC_L008_R1_005.fastq.gz</t>
  </si>
  <si>
    <t>/mnt/lustre1/HemMal/ForBackup/AML/BeatAML/rnaseq/raw/BeatAML1/FlowCell1/150312_D00735_0028_AC62DEANXX/Sample_RNA150113BD_31_14-00761/RNA150113BD_31_14-00761_ACACGACC_L008_R1_010.fastq.gz</t>
  </si>
  <si>
    <t>/mnt/lustre1/HemMal/ForBackup/AML/BeatAML/rnaseq/raw/BeatAML1/FlowCell1/150312_D00735_0028_AC62DEANXX/Sample_RNA150113BD_31_14-00761/RNA150113BD_31_14-00761_ACACGACC_L008_R2_011.fastq.gz</t>
  </si>
  <si>
    <t>/mnt/lustre1/HemMal/ForBackup/AML/BeatAML/rnaseq/raw/BeatAML1/FlowCell1/150312_D00735_0028_AC62DEANXX/Sample_RNA150113BD_31_14-00761/RNA150113BD_31_14-00761_ACACGACC_L008_R1_008.fastq.gz</t>
  </si>
  <si>
    <t>/mnt/lustre1/HemMal/ForBackup/AML/BeatAML/rnaseq/raw/BeatAML1/FlowCell1/150312_D00735_0028_AC62DEANXX/Sample_RNA150113BD_31_14-00761/RNA150113BD_31_14-00761_ACACGACC_L008_R1_012.fastq.gz</t>
  </si>
  <si>
    <t>/mnt/lustre1/HemMal/ForBackup/AML/BeatAML/rnaseq/raw/BeatAML1/FlowCell1/150312_D00735_0028_AC62DEANXX/Sample_RNA150113BD_31_14-00761/RNA150113BD_31_14-00761_ACACGACC_L008_R2_010.fastq.gz</t>
  </si>
  <si>
    <t>/mnt/lustre1/HemMal/ForBackup/AML/BeatAML/rnaseq/raw/BeatAML1/FlowCell1/150312_D00735_0028_AC62DEANXX/Sample_RNA150113BD_31_14-00761/RNA150113BD_31_14-00761_ACACGACC_L008_R2_001.fastq.gz</t>
  </si>
  <si>
    <t>/mnt/lustre1/HemMal/ForBackup/AML/BeatAML/rnaseq/raw/BeatAML1/FlowCell1/150312_D00735_0028_AC62DEANXX/Sample_RNA150113BD_29_13-00342/RNA150113BD_29_13-00342_CTGTAGCC_L008_R1_005.fastq.gz</t>
  </si>
  <si>
    <t>/mnt/lustre1/HemMal/ForBackup/AML/BeatAML/rnaseq/raw/BeatAML1/FlowCell1/150312_D00735_0028_AC62DEANXX/Sample_RNA150113BD_29_13-00342/RNA150113BD_29_13-00342_CTGTAGCC_L008_R2_011.fastq.gz</t>
  </si>
  <si>
    <t>/mnt/lustre1/HemMal/ForBackup/AML/BeatAML/rnaseq/raw/BeatAML1/FlowCell1/150312_D00735_0028_AC62DEANXX/Sample_RNA150113BD_29_13-00342/RNA150113BD_29_13-00342_CTGTAGCC_L008_R2_007.fastq.gz</t>
  </si>
  <si>
    <t>/mnt/lustre1/HemMal/ForBackup/AML/BeatAML/rnaseq/raw/BeatAML1/FlowCell1/150312_D00735_0028_AC62DEANXX/Sample_RNA150113BD_29_13-00342/RNA150113BD_29_13-00342_CTGTAGCC_L008_R2_010.fastq.gz</t>
  </si>
  <si>
    <t>/mnt/lustre1/HemMal/ForBackup/AML/BeatAML/rnaseq/raw/BeatAML1/FlowCell1/150312_D00735_0028_AC62DEANXX/Sample_RNA150113BD_29_13-00342/RNA150113BD_29_13-00342_CTGTAGCC_L008_R2_016.fastq.gz</t>
  </si>
  <si>
    <t>/mnt/lustre1/HemMal/ForBackup/AML/BeatAML/rnaseq/raw/BeatAML1/FlowCell1/150312_D00735_0028_AC62DEANXX/Sample_RNA150113BD_29_13-00342/RNA150113BD_29_13-00342_CTGTAGCC_L008_R1_002.fastq.gz</t>
  </si>
  <si>
    <t>/mnt/lustre1/HemMal/ForBackup/AML/BeatAML/rnaseq/raw/BeatAML1/FlowCell1/150312_D00735_0028_AC62DEANXX/Sample_RNA150113BD_29_13-00342/RNA150113BD_29_13-00342_CTGTAGCC_L008_R2_005.fastq.gz</t>
  </si>
  <si>
    <t>/mnt/lustre1/HemMal/ForBackup/AML/BeatAML/rnaseq/raw/BeatAML1/FlowCell1/150312_D00735_0028_AC62DEANXX/Sample_RNA150113BD_29_13-00342/RNA150113BD_29_13-00342_CTGTAGCC_L008_R2_013.fastq.gz</t>
  </si>
  <si>
    <t>/mnt/lustre1/HemMal/ForBackup/AML/BeatAML/rnaseq/raw/BeatAML1/FlowCell1/150312_D00735_0028_AC62DEANXX/Sample_RNA150113BD_29_13-00342/RNA150113BD_29_13-00342_CTGTAGCC_L008_R1_010.fastq.gz</t>
  </si>
  <si>
    <t>/mnt/lustre1/HemMal/ForBackup/AML/BeatAML/rnaseq/raw/BeatAML1/FlowCell1/150312_D00735_0028_AC62DEANXX/Sample_RNA150113BD_29_13-00342/RNA150113BD_29_13-00342_CTGTAGCC_L008_R1_012.fastq.gz</t>
  </si>
  <si>
    <t>/mnt/lustre1/HemMal/ForBackup/AML/BeatAML/rnaseq/raw/BeatAML1/FlowCell1/150312_D00735_0028_AC62DEANXX/Sample_RNA150113BD_29_13-00342/RNA150113BD_29_13-00342_CTGTAGCC_L008_R1_009.fastq.gz</t>
  </si>
  <si>
    <t>/mnt/lustre1/HemMal/ForBackup/AML/BeatAML/rnaseq/raw/BeatAML1/FlowCell1/150312_D00735_0028_AC62DEANXX/Sample_RNA150113BD_29_13-00342/RNA150113BD_29_13-00342_CTGTAGCC_L008_R1_006.fastq.gz</t>
  </si>
  <si>
    <t>/mnt/lustre1/HemMal/ForBackup/AML/BeatAML/rnaseq/raw/BeatAML1/FlowCell1/150312_D00735_0028_AC62DEANXX/Sample_RNA150113BD_29_13-00342/RNA150113BD_29_13-00342_CTGTAGCC_L008_R1_011.fastq.gz</t>
  </si>
  <si>
    <t>/mnt/lustre1/HemMal/ForBackup/AML/BeatAML/rnaseq/raw/BeatAML1/FlowCell1/150312_D00735_0028_AC62DEANXX/Sample_RNA150113BD_29_13-00342/RNA150113BD_29_13-00342_CTGTAGCC_L008_R1_004.fastq.gz</t>
  </si>
  <si>
    <t>/mnt/lustre1/HemMal/ForBackup/AML/BeatAML/rnaseq/raw/BeatAML1/FlowCell1/150312_D00735_0028_AC62DEANXX/Sample_RNA150113BD_29_13-00342/RNA150113BD_29_13-00342_CTGTAGCC_L008_R2_002.fastq.gz</t>
  </si>
  <si>
    <t>/mnt/lustre1/HemMal/ForBackup/AML/BeatAML/rnaseq/raw/BeatAML1/FlowCell1/150312_D00735_0028_AC62DEANXX/Sample_RNA150113BD_29_13-00342/RNA150113BD_29_13-00342_CTGTAGCC_L008_R2_014.fastq.gz</t>
  </si>
  <si>
    <t>/mnt/lustre1/HemMal/ForBackup/AML/BeatAML/rnaseq/raw/BeatAML1/FlowCell1/150312_D00735_0028_AC62DEANXX/Sample_RNA150113BD_29_13-00342/RNA150113BD_29_13-00342_CTGTAGCC_L008_R1_007.fastq.gz</t>
  </si>
  <si>
    <t>/mnt/lustre1/HemMal/ForBackup/AML/BeatAML/rnaseq/raw/BeatAML1/FlowCell1/150312_D00735_0028_AC62DEANXX/Sample_RNA150113BD_29_13-00342/RNA150113BD_29_13-00342_CTGTAGCC_L008_R1_008.fastq.gz</t>
  </si>
  <si>
    <t>/mnt/lustre1/HemMal/ForBackup/AML/BeatAML/rnaseq/raw/BeatAML1/FlowCell1/150312_D00735_0028_AC62DEANXX/Sample_RNA150113BD_29_13-00342/RNA150113BD_29_13-00342_CTGTAGCC_L008_R1_016.fastq.gz</t>
  </si>
  <si>
    <t>/mnt/lustre1/HemMal/ForBackup/AML/BeatAML/rnaseq/raw/BeatAML1/FlowCell1/150312_D00735_0028_AC62DEANXX/Sample_RNA150113BD_29_13-00342/RNA150113BD_29_13-00342_CTGTAGCC_L008_R2_009.fastq.gz</t>
  </si>
  <si>
    <t>/mnt/lustre1/HemMal/ForBackup/AML/BeatAML/rnaseq/raw/BeatAML1/FlowCell1/150312_D00735_0028_AC62DEANXX/Sample_RNA150113BD_29_13-00342/RNA150113BD_29_13-00342_CTGTAGCC_L008_R1_003.fastq.gz</t>
  </si>
  <si>
    <t>/mnt/lustre1/HemMal/ForBackup/AML/BeatAML/rnaseq/raw/BeatAML1/FlowCell1/150312_D00735_0028_AC62DEANXX/Sample_RNA150113BD_29_13-00342/RNA150113BD_29_13-00342_CTGTAGCC_L008_R2_008.fastq.gz</t>
  </si>
  <si>
    <t>/mnt/lustre1/HemMal/ForBackup/AML/BeatAML/rnaseq/raw/BeatAML1/FlowCell1/150312_D00735_0028_AC62DEANXX/Sample_RNA150113BD_29_13-00342/RNA150113BD_29_13-00342_CTGTAGCC_L008_R1_001.fastq.gz</t>
  </si>
  <si>
    <t>/mnt/lustre1/HemMal/ForBackup/AML/BeatAML/rnaseq/raw/BeatAML1/FlowCell1/150312_D00735_0028_AC62DEANXX/Sample_RNA150113BD_29_13-00342/RNA150113BD_29_13-00342_CTGTAGCC_L008_R2_006.fastq.gz</t>
  </si>
  <si>
    <t>/mnt/lustre1/HemMal/ForBackup/AML/BeatAML/rnaseq/raw/BeatAML1/FlowCell1/150312_D00735_0028_AC62DEANXX/Sample_RNA150113BD_29_13-00342/RNA150113BD_29_13-00342_CTGTAGCC_L008_R2_004.fastq.gz</t>
  </si>
  <si>
    <t>/mnt/lustre1/HemMal/ForBackup/AML/BeatAML/rnaseq/raw/BeatAML1/FlowCell1/150312_D00735_0028_AC62DEANXX/Sample_RNA150113BD_29_13-00342/RNA150113BD_29_13-00342_CTGTAGCC_L008_R1_014.fastq.gz</t>
  </si>
  <si>
    <t>/mnt/lustre1/HemMal/ForBackup/AML/BeatAML/rnaseq/raw/BeatAML1/FlowCell1/150312_D00735_0028_AC62DEANXX/Sample_RNA150113BD_29_13-00342/RNA150113BD_29_13-00342_CTGTAGCC_L008_R2_012.fastq.gz</t>
  </si>
  <si>
    <t>/mnt/lustre1/HemMal/ForBackup/AML/BeatAML/rnaseq/raw/BeatAML1/FlowCell1/150312_D00735_0028_AC62DEANXX/Sample_RNA150113BD_29_13-00342/RNA150113BD_29_13-00342_CTGTAGCC_L008_R2_001.fastq.gz</t>
  </si>
  <si>
    <t>/mnt/lustre1/HemMal/ForBackup/AML/BeatAML/rnaseq/raw/BeatAML1/FlowCell1/150312_D00735_0028_AC62DEANXX/Sample_RNA150113BD_29_13-00342/RNA150113BD_29_13-00342_CTGTAGCC_L008_R1_013.fastq.gz</t>
  </si>
  <si>
    <t>/mnt/lustre1/HemMal/ForBackup/AML/BeatAML/rnaseq/raw/BeatAML1/FlowCell1/150312_D00735_0028_AC62DEANXX/Sample_RNA150113BD_29_13-00342/RNA150113BD_29_13-00342_CTGTAGCC_L008_R2_015.fastq.gz</t>
  </si>
  <si>
    <t>/mnt/lustre1/HemMal/ForBackup/AML/BeatAML/rnaseq/raw/BeatAML1/FlowCell1/150312_D00735_0028_AC62DEANXX/Sample_RNA150113BD_29_13-00342/RNA150113BD_29_13-00342_CTGTAGCC_L008_R2_003.fastq.gz</t>
  </si>
  <si>
    <t>/mnt/lustre1/HemMal/ForBackup/AML/BeatAML/rnaseq/raw/BeatAML1/FlowCell1/150312_D00735_0028_AC62DEANXX/Sample_RNA150113BD_29_13-00342/RNA150113BD_29_13-00342_CTGTAGCC_L008_R1_015.fastq.gz</t>
  </si>
  <si>
    <t>/mnt/lustre1/HemMal/ForBackup/AML/BeatAML/rnaseq/raw/BeatAML1/FlowCell1/150312_D00735_0028_AC62DEANXX/Sample_RNA150113BD_25_14-00476/RNA150113BD_25_14-00476_AACTCACC_L007_R2_014.fastq.gz</t>
  </si>
  <si>
    <t>/mnt/lustre1/HemMal/ForBackup/AML/BeatAML/rnaseq/raw/BeatAML1/FlowCell1/150312_D00735_0028_AC62DEANXX/Sample_RNA150113BD_25_14-00476/RNA150113BD_25_14-00476_AACTCACC_L007_R2_008.fastq.gz</t>
  </si>
  <si>
    <t>/mnt/lustre1/HemMal/ForBackup/AML/BeatAML/rnaseq/raw/BeatAML1/FlowCell1/150312_D00735_0028_AC62DEANXX/Sample_RNA150113BD_25_14-00476/RNA150113BD_25_14-00476_AACTCACC_L007_R1_013.fastq.gz</t>
  </si>
  <si>
    <t>/mnt/lustre1/HemMal/ForBackup/AML/BeatAML/rnaseq/raw/BeatAML1/FlowCell1/150312_D00735_0028_AC62DEANXX/Sample_RNA150113BD_25_14-00476/RNA150113BD_25_14-00476_AACTCACC_L007_R2_007.fastq.gz</t>
  </si>
  <si>
    <t>/mnt/lustre1/HemMal/ForBackup/AML/BeatAML/rnaseq/raw/BeatAML1/FlowCell1/150312_D00735_0028_AC62DEANXX/Sample_RNA150113BD_25_14-00476/RNA150113BD_25_14-00476_AACTCACC_L007_R2_001.fastq.gz</t>
  </si>
  <si>
    <t>/mnt/lustre1/HemMal/ForBackup/AML/BeatAML/rnaseq/raw/BeatAML1/FlowCell1/150312_D00735_0028_AC62DEANXX/Sample_RNA150113BD_25_14-00476/RNA150113BD_25_14-00476_AACTCACC_L007_R1_003.fastq.gz</t>
  </si>
  <si>
    <t>/mnt/lustre1/HemMal/ForBackup/AML/BeatAML/rnaseq/raw/BeatAML1/FlowCell1/150312_D00735_0028_AC62DEANXX/Sample_RNA150113BD_25_14-00476/RNA150113BD_25_14-00476_AACTCACC_L007_R2_002.fastq.gz</t>
  </si>
  <si>
    <t>/mnt/lustre1/HemMal/ForBackup/AML/BeatAML/rnaseq/raw/BeatAML1/FlowCell1/150312_D00735_0028_AC62DEANXX/Sample_RNA150113BD_25_14-00476/RNA150113BD_25_14-00476_AACTCACC_L007_R1_008.fastq.gz</t>
  </si>
  <si>
    <t>/mnt/lustre1/HemMal/ForBackup/AML/BeatAML/rnaseq/raw/BeatAML1/FlowCell1/150312_D00735_0028_AC62DEANXX/Sample_RNA150113BD_25_14-00476/RNA150113BD_25_14-00476_AACTCACC_L007_R1_001.fastq.gz</t>
  </si>
  <si>
    <t>/mnt/lustre1/HemMal/ForBackup/AML/BeatAML/rnaseq/raw/BeatAML1/FlowCell1/150312_D00735_0028_AC62DEANXX/Sample_RNA150113BD_25_14-00476/RNA150113BD_25_14-00476_AACTCACC_L007_R2_005.fastq.gz</t>
  </si>
  <si>
    <t>/mnt/lustre1/HemMal/ForBackup/AML/BeatAML/rnaseq/raw/BeatAML1/FlowCell1/150312_D00735_0028_AC62DEANXX/Sample_RNA150113BD_25_14-00476/RNA150113BD_25_14-00476_AACTCACC_L007_R2_003.fastq.gz</t>
  </si>
  <si>
    <t>/mnt/lustre1/HemMal/ForBackup/AML/BeatAML/rnaseq/raw/BeatAML1/FlowCell1/150312_D00735_0028_AC62DEANXX/Sample_RNA150113BD_25_14-00476/RNA150113BD_25_14-00476_AACTCACC_L007_R1_012.fastq.gz</t>
  </si>
  <si>
    <t>/mnt/lustre1/HemMal/ForBackup/AML/BeatAML/rnaseq/raw/BeatAML1/FlowCell1/150312_D00735_0028_AC62DEANXX/Sample_RNA150113BD_25_14-00476/RNA150113BD_25_14-00476_AACTCACC_L007_R1_011.fastq.gz</t>
  </si>
  <si>
    <t>/mnt/lustre1/HemMal/ForBackup/AML/BeatAML/rnaseq/raw/BeatAML1/FlowCell1/150312_D00735_0028_AC62DEANXX/Sample_RNA150113BD_25_14-00476/RNA150113BD_25_14-00476_AACTCACC_L007_R2_004.fastq.gz</t>
  </si>
  <si>
    <t>/mnt/lustre1/HemMal/ForBackup/AML/BeatAML/rnaseq/raw/BeatAML1/FlowCell1/150312_D00735_0028_AC62DEANXX/Sample_RNA150113BD_25_14-00476/RNA150113BD_25_14-00476_AACTCACC_L007_R1_010.fastq.gz</t>
  </si>
  <si>
    <t>/mnt/lustre1/HemMal/ForBackup/AML/BeatAML/rnaseq/raw/BeatAML1/FlowCell1/150312_D00735_0028_AC62DEANXX/Sample_RNA150113BD_25_14-00476/RNA150113BD_25_14-00476_AACTCACC_L007_R2_010.fastq.gz</t>
  </si>
  <si>
    <t>/mnt/lustre1/HemMal/ForBackup/AML/BeatAML/rnaseq/raw/BeatAML1/FlowCell1/150312_D00735_0028_AC62DEANXX/Sample_RNA150113BD_25_14-00476/RNA150113BD_25_14-00476_AACTCACC_L007_R2_009.fastq.gz</t>
  </si>
  <si>
    <t>/mnt/lustre1/HemMal/ForBackup/AML/BeatAML/rnaseq/raw/BeatAML1/FlowCell1/150312_D00735_0028_AC62DEANXX/Sample_RNA150113BD_25_14-00476/RNA150113BD_25_14-00476_AACTCACC_L007_R1_005.fastq.gz</t>
  </si>
  <si>
    <t>/mnt/lustre1/HemMal/ForBackup/AML/BeatAML/rnaseq/raw/BeatAML1/FlowCell1/150312_D00735_0028_AC62DEANXX/Sample_RNA150113BD_25_14-00476/RNA150113BD_25_14-00476_AACTCACC_L007_R1_006.fastq.gz</t>
  </si>
  <si>
    <t>/mnt/lustre1/HemMal/ForBackup/AML/BeatAML/rnaseq/raw/BeatAML1/FlowCell1/150312_D00735_0028_AC62DEANXX/Sample_RNA150113BD_25_14-00476/RNA150113BD_25_14-00476_AACTCACC_L007_R1_007.fastq.gz</t>
  </si>
  <si>
    <t>/mnt/lustre1/HemMal/ForBackup/AML/BeatAML/rnaseq/raw/BeatAML1/FlowCell1/150312_D00735_0028_AC62DEANXX/Sample_RNA150113BD_25_14-00476/RNA150113BD_25_14-00476_AACTCACC_L007_R2_011.fastq.gz</t>
  </si>
  <si>
    <t>/mnt/lustre1/HemMal/ForBackup/AML/BeatAML/rnaseq/raw/BeatAML1/FlowCell1/150312_D00735_0028_AC62DEANXX/Sample_RNA150113BD_25_14-00476/RNA150113BD_25_14-00476_AACTCACC_L007_R2_012.fastq.gz</t>
  </si>
  <si>
    <t>/mnt/lustre1/HemMal/ForBackup/AML/BeatAML/rnaseq/raw/BeatAML1/FlowCell1/150312_D00735_0028_AC62DEANXX/Sample_RNA150113BD_25_14-00476/RNA150113BD_25_14-00476_AACTCACC_L007_R1_002.fastq.gz</t>
  </si>
  <si>
    <t>/mnt/lustre1/HemMal/ForBackup/AML/BeatAML/rnaseq/raw/BeatAML1/FlowCell1/150312_D00735_0028_AC62DEANXX/Sample_RNA150113BD_25_14-00476/RNA150113BD_25_14-00476_AACTCACC_L007_R2_013.fastq.gz</t>
  </si>
  <si>
    <t>/mnt/lustre1/HemMal/ForBackup/AML/BeatAML/rnaseq/raw/BeatAML1/FlowCell1/150312_D00735_0028_AC62DEANXX/Sample_RNA150113BD_25_14-00476/RNA150113BD_25_14-00476_AACTCACC_L007_R1_004.fastq.gz</t>
  </si>
  <si>
    <t>/mnt/lustre1/HemMal/ForBackup/AML/BeatAML/rnaseq/raw/BeatAML1/FlowCell1/150312_D00735_0028_AC62DEANXX/Sample_RNA150113BD_25_14-00476/RNA150113BD_25_14-00476_AACTCACC_L007_R2_006.fastq.gz</t>
  </si>
  <si>
    <t>/mnt/lustre1/HemMal/ForBackup/AML/BeatAML/rnaseq/raw/BeatAML1/FlowCell1/150312_D00735_0028_AC62DEANXX/Sample_RNA150113BD_25_14-00476/RNA150113BD_25_14-00476_AACTCACC_L007_R1_009.fastq.gz</t>
  </si>
  <si>
    <t>/mnt/lustre1/HemMal/ForBackup/AML/BeatAML/rnaseq/raw/BeatAML1/FlowCell1/150312_D00735_0028_AC62DEANXX/Sample_RNA150113BD_25_14-00476/RNA150113BD_25_14-00476_AACTCACC_L007_R1_014.fastq.gz</t>
  </si>
  <si>
    <t>/mnt/lustre1/HemMal/ForBackup/AML/BeatAML/rnaseq/raw/BeatAML1/FlowCell1/150312_D00735_0028_AC62DEANXX/Undetermined_indices/Sample_lane4/lane4_Undetermined_L004_R2_001.fastq.gz</t>
  </si>
  <si>
    <t>/mnt/lustre1/HemMal/ForBackup/AML/BeatAML/rnaseq/raw/BeatAML1/FlowCell1/150312_D00735_0028_AC62DEANXX/Undetermined_indices/Sample_lane4/lane4_Undetermined_L004_R2_002.fastq.gz</t>
  </si>
  <si>
    <t>/mnt/lustre1/HemMal/ForBackup/AML/BeatAML/rnaseq/raw/BeatAML1/FlowCell1/150312_D00735_0028_AC62DEANXX/Undetermined_indices/Sample_lane4/lane4_Undetermined_L004_R1_002.fastq.gz</t>
  </si>
  <si>
    <t>/mnt/lustre1/HemMal/ForBackup/AML/BeatAML/rnaseq/raw/BeatAML1/FlowCell1/150312_D00735_0028_AC62DEANXX/Undetermined_indices/Sample_lane4/lane4_Undetermined_L004_R1_001.fastq.gz</t>
  </si>
  <si>
    <t>/mnt/lustre1/HemMal/ForBackup/AML/BeatAML/rnaseq/raw/BeatAML1/FlowCell1/150312_D00735_0028_AC62DEANXX/Undetermined_indices/Sample_lane2/lane2_Undetermined_L002_R1_001.fastq.gz</t>
  </si>
  <si>
    <t>/mnt/lustre1/HemMal/ForBackup/AML/BeatAML/rnaseq/raw/BeatAML1/FlowCell1/150312_D00735_0028_AC62DEANXX/Undetermined_indices/Sample_lane2/lane2_Undetermined_L002_R1_002.fastq.gz</t>
  </si>
  <si>
    <t>/mnt/lustre1/HemMal/ForBackup/AML/BeatAML/rnaseq/raw/BeatAML1/FlowCell1/150312_D00735_0028_AC62DEANXX/Undetermined_indices/Sample_lane2/lane2_Undetermined_L002_R2_002.fastq.gz</t>
  </si>
  <si>
    <t>/mnt/lustre1/HemMal/ForBackup/AML/BeatAML/rnaseq/raw/BeatAML1/FlowCell1/150312_D00735_0028_AC62DEANXX/Undetermined_indices/Sample_lane2/lane2_Undetermined_L002_R2_001.fastq.gz</t>
  </si>
  <si>
    <t>/mnt/lustre1/HemMal/ForBackup/AML/BeatAML/rnaseq/raw/BeatAML1/FlowCell1/150312_D00735_0028_AC62DEANXX/Undetermined_indices/Sample_lane7/lane7_Undetermined_L007_R2_002.fastq.gz</t>
  </si>
  <si>
    <t>/mnt/lustre1/HemMal/ForBackup/AML/BeatAML/rnaseq/raw/BeatAML1/FlowCell1/150312_D00735_0028_AC62DEANXX/Undetermined_indices/Sample_lane7/lane7_Undetermined_L007_R1_002.fastq.gz</t>
  </si>
  <si>
    <t>/mnt/lustre1/HemMal/ForBackup/AML/BeatAML/rnaseq/raw/BeatAML1/FlowCell1/150312_D00735_0028_AC62DEANXX/Undetermined_indices/Sample_lane7/lane7_Undetermined_L007_R2_001.fastq.gz</t>
  </si>
  <si>
    <t>/mnt/lustre1/HemMal/ForBackup/AML/BeatAML/rnaseq/raw/BeatAML1/FlowCell1/150312_D00735_0028_AC62DEANXX/Undetermined_indices/Sample_lane7/lane7_Undetermined_L007_R1_001.fastq.gz</t>
  </si>
  <si>
    <t>/mnt/lustre1/HemMal/ForBackup/AML/BeatAML/rnaseq/raw/BeatAML1/FlowCell1/150312_D00735_0028_AC62DEANXX/Undetermined_indices/Sample_lane8/lane8_Undetermined_L008_R2_001.fastq.gz</t>
  </si>
  <si>
    <t>/mnt/lustre1/HemMal/ForBackup/AML/BeatAML/rnaseq/raw/BeatAML1/FlowCell1/150312_D00735_0028_AC62DEANXX/Undetermined_indices/Sample_lane8/lane8_Undetermined_L008_R1_002.fastq.gz</t>
  </si>
  <si>
    <t>/mnt/lustre1/HemMal/ForBackup/AML/BeatAML/rnaseq/raw/BeatAML1/FlowCell1/150312_D00735_0028_AC62DEANXX/Undetermined_indices/Sample_lane8/lane8_Undetermined_L008_R2_002.fastq.gz</t>
  </si>
  <si>
    <t>/mnt/lustre1/HemMal/ForBackup/AML/BeatAML/rnaseq/raw/BeatAML1/FlowCell1/150312_D00735_0028_AC62DEANXX/Undetermined_indices/Sample_lane8/lane8_Undetermined_L008_R1_001.fastq.gz</t>
  </si>
  <si>
    <t>/mnt/lustre1/HemMal/ForBackup/AML/BeatAML/rnaseq/raw/BeatAML1/FlowCell1/150312_D00735_0028_AC62DEANXX/Undetermined_indices/Sample_lane5/lane5_Undetermined_L005_R1_001.fastq.gz</t>
  </si>
  <si>
    <t>/mnt/lustre1/HemMal/ForBackup/AML/BeatAML/rnaseq/raw/BeatAML1/FlowCell1/150312_D00735_0028_AC62DEANXX/Undetermined_indices/Sample_lane5/lane5_Undetermined_L005_R2_002.fastq.gz</t>
  </si>
  <si>
    <t>/mnt/lustre1/HemMal/ForBackup/AML/BeatAML/rnaseq/raw/BeatAML1/FlowCell1/150312_D00735_0028_AC62DEANXX/Undetermined_indices/Sample_lane5/lane5_Undetermined_L005_R1_002.fastq.gz</t>
  </si>
  <si>
    <t>/mnt/lustre1/HemMal/ForBackup/AML/BeatAML/rnaseq/raw/BeatAML1/FlowCell1/150312_D00735_0028_AC62DEANXX/Undetermined_indices/Sample_lane5/lane5_Undetermined_L005_R2_001.fastq.gz</t>
  </si>
  <si>
    <t>/mnt/lustre1/HemMal/ForBackup/AML/BeatAML/rnaseq/raw/BeatAML1/FlowCell1/150312_D00735_0028_AC62DEANXX/Undetermined_indices/Sample_lane1/lane1_Undetermined_L001_R2_002.fastq.gz</t>
  </si>
  <si>
    <t>/mnt/lustre1/HemMal/ForBackup/AML/BeatAML/rnaseq/raw/BeatAML1/FlowCell1/150312_D00735_0028_AC62DEANXX/Undetermined_indices/Sample_lane1/lane1_Undetermined_L001_R1_002.fastq.gz</t>
  </si>
  <si>
    <t>/mnt/lustre1/HemMal/ForBackup/AML/BeatAML/rnaseq/raw/BeatAML1/FlowCell1/150312_D00735_0028_AC62DEANXX/Undetermined_indices/Sample_lane1/lane1_Undetermined_L001_R1_001.fastq.gz</t>
  </si>
  <si>
    <t>/mnt/lustre1/HemMal/ForBackup/AML/BeatAML/rnaseq/raw/BeatAML1/FlowCell1/150312_D00735_0028_AC62DEANXX/Undetermined_indices/Sample_lane1/lane1_Undetermined_L001_R2_001.fastq.gz</t>
  </si>
  <si>
    <t>/mnt/lustre1/HemMal/ForBackup/AML/BeatAML/rnaseq/raw/BeatAML1/FlowCell1/150312_D00735_0028_AC62DEANXX/Undetermined_indices/Sample_lane6/lane6_Undetermined_L006_R2_001.fastq.gz</t>
  </si>
  <si>
    <t>/mnt/lustre1/HemMal/ForBackup/AML/BeatAML/rnaseq/raw/BeatAML1/FlowCell1/150312_D00735_0028_AC62DEANXX/Undetermined_indices/Sample_lane6/lane6_Undetermined_L006_R1_002.fastq.gz</t>
  </si>
  <si>
    <t>/mnt/lustre1/HemMal/ForBackup/AML/BeatAML/rnaseq/raw/BeatAML1/FlowCell1/150312_D00735_0028_AC62DEANXX/Undetermined_indices/Sample_lane6/lane6_Undetermined_L006_R1_001.fastq.gz</t>
  </si>
  <si>
    <t>/mnt/lustre1/HemMal/ForBackup/AML/BeatAML/rnaseq/raw/BeatAML1/FlowCell1/150312_D00735_0028_AC62DEANXX/Undetermined_indices/Sample_lane6/lane6_Undetermined_L006_R2_002.fastq.gz</t>
  </si>
  <si>
    <t>/mnt/lustre1/HemMal/ForBackup/AML/BeatAML/rnaseq/raw/BeatAML1/FlowCell1/150312_D00735_0028_AC62DEANXX/Undetermined_indices/Sample_lane3/lane3_Undetermined_L003_R1_002.fastq.gz</t>
  </si>
  <si>
    <t>/mnt/lustre1/HemMal/ForBackup/AML/BeatAML/rnaseq/raw/BeatAML1/FlowCell1/150312_D00735_0028_AC62DEANXX/Undetermined_indices/Sample_lane3/lane3_Undetermined_L003_R2_002.fastq.gz</t>
  </si>
  <si>
    <t>/mnt/lustre1/HemMal/ForBackup/AML/BeatAML/rnaseq/raw/BeatAML1/FlowCell1/150312_D00735_0028_AC62DEANXX/Undetermined_indices/Sample_lane3/lane3_Undetermined_L003_R2_001.fastq.gz</t>
  </si>
  <si>
    <t>/mnt/lustre1/HemMal/ForBackup/AML/BeatAML/rnaseq/raw/BeatAML1/FlowCell1/150312_D00735_0028_AC62DEANXX/Undetermined_indices/Sample_lane3/lane3_Undetermined_L003_R1_001.fastq.gz</t>
  </si>
  <si>
    <t>/mnt/lustre1/HemMal/ForBackup/AML/BeatAML/rnaseq/raw/BeatAML1/FlowCell1/150312_D00735_0028_AC62DEANXX/Sample_RNA150113BD_3_13-00500/RNA150113BD_3_13-00500_AACGTGAT_L001_R1_007.fastq.gz</t>
  </si>
  <si>
    <t>/mnt/lustre1/HemMal/ForBackup/AML/BeatAML/rnaseq/raw/BeatAML1/FlowCell1/150312_D00735_0028_AC62DEANXX/Sample_RNA150113BD_3_13-00500/RNA150113BD_3_13-00500_AACGTGAT_L001_R1_013.fastq.gz</t>
  </si>
  <si>
    <t>/mnt/lustre1/HemMal/ForBackup/AML/BeatAML/rnaseq/raw/BeatAML1/FlowCell1/150312_D00735_0028_AC62DEANXX/Sample_RNA150113BD_3_13-00500/RNA150113BD_3_13-00500_AACGTGAT_L001_R1_012.fastq.gz</t>
  </si>
  <si>
    <t>/mnt/lustre1/HemMal/ForBackup/AML/BeatAML/rnaseq/raw/BeatAML1/FlowCell1/150312_D00735_0028_AC62DEANXX/Sample_RNA150113BD_3_13-00500/RNA150113BD_3_13-00500_AACGTGAT_L001_R2_012.fastq.gz</t>
  </si>
  <si>
    <t>/mnt/lustre1/HemMal/ForBackup/AML/BeatAML/rnaseq/raw/BeatAML1/FlowCell1/150312_D00735_0028_AC62DEANXX/Sample_RNA150113BD_3_13-00500/RNA150113BD_3_13-00500_AACGTGAT_L001_R1_003.fastq.gz</t>
  </si>
  <si>
    <t>/mnt/lustre1/HemMal/ForBackup/AML/BeatAML/rnaseq/raw/BeatAML1/FlowCell1/150312_D00735_0028_AC62DEANXX/Sample_RNA150113BD_3_13-00500/RNA150113BD_3_13-00500_AACGTGAT_L001_R1_008.fastq.gz</t>
  </si>
  <si>
    <t>/mnt/lustre1/HemMal/ForBackup/AML/BeatAML/rnaseq/raw/BeatAML1/FlowCell1/150312_D00735_0028_AC62DEANXX/Sample_RNA150113BD_3_13-00500/RNA150113BD_3_13-00500_AACGTGAT_L001_R2_011.fastq.gz</t>
  </si>
  <si>
    <t>/mnt/lustre1/HemMal/ForBackup/AML/BeatAML/rnaseq/raw/BeatAML1/FlowCell1/150312_D00735_0028_AC62DEANXX/Sample_RNA150113BD_3_13-00500/RNA150113BD_3_13-00500_AACGTGAT_L001_R2_008.fastq.gz</t>
  </si>
  <si>
    <t>/mnt/lustre1/HemMal/ForBackup/AML/BeatAML/rnaseq/raw/BeatAML1/FlowCell1/150312_D00735_0028_AC62DEANXX/Sample_RNA150113BD_3_13-00500/RNA150113BD_3_13-00500_AACGTGAT_L001_R1_004.fastq.gz</t>
  </si>
  <si>
    <t>/mnt/lustre1/HemMal/ForBackup/AML/BeatAML/rnaseq/raw/BeatAML1/FlowCell1/150312_D00735_0028_AC62DEANXX/Sample_RNA150113BD_3_13-00500/RNA150113BD_3_13-00500_AACGTGAT_L001_R2_001.fastq.gz</t>
  </si>
  <si>
    <t>/mnt/lustre1/HemMal/ForBackup/AML/BeatAML/rnaseq/raw/BeatAML1/FlowCell1/150312_D00735_0028_AC62DEANXX/Sample_RNA150113BD_3_13-00500/RNA150113BD_3_13-00500_AACGTGAT_L001_R1_011.fastq.gz</t>
  </si>
  <si>
    <t>/mnt/lustre1/HemMal/ForBackup/AML/BeatAML/rnaseq/raw/BeatAML1/FlowCell1/150312_D00735_0028_AC62DEANXX/Sample_RNA150113BD_3_13-00500/RNA150113BD_3_13-00500_AACGTGAT_L001_R1_009.fastq.gz</t>
  </si>
  <si>
    <t>/mnt/lustre1/HemMal/ForBackup/AML/BeatAML/rnaseq/raw/BeatAML1/FlowCell1/150312_D00735_0028_AC62DEANXX/Sample_RNA150113BD_3_13-00500/RNA150113BD_3_13-00500_AACGTGAT_L001_R1_001.fastq.gz</t>
  </si>
  <si>
    <t>/mnt/lustre1/HemMal/ForBackup/AML/BeatAML/rnaseq/raw/BeatAML1/FlowCell1/150312_D00735_0028_AC62DEANXX/Sample_RNA150113BD_3_13-00500/RNA150113BD_3_13-00500_AACGTGAT_L001_R1_002.fastq.gz</t>
  </si>
  <si>
    <t>/mnt/lustre1/HemMal/ForBackup/AML/BeatAML/rnaseq/raw/BeatAML1/FlowCell1/150312_D00735_0028_AC62DEANXX/Sample_RNA150113BD_3_13-00500/RNA150113BD_3_13-00500_AACGTGAT_L001_R2_007.fastq.gz</t>
  </si>
  <si>
    <t>/mnt/lustre1/HemMal/ForBackup/AML/BeatAML/rnaseq/raw/BeatAML1/FlowCell1/150312_D00735_0028_AC62DEANXX/Sample_RNA150113BD_3_13-00500/RNA150113BD_3_13-00500_AACGTGAT_L001_R2_002.fastq.gz</t>
  </si>
  <si>
    <t>/mnt/lustre1/HemMal/ForBackup/AML/BeatAML/rnaseq/raw/BeatAML1/FlowCell1/150312_D00735_0028_AC62DEANXX/Sample_RNA150113BD_3_13-00500/RNA150113BD_3_13-00500_AACGTGAT_L001_R2_005.fastq.gz</t>
  </si>
  <si>
    <t>/mnt/lustre1/HemMal/ForBackup/AML/BeatAML/rnaseq/raw/BeatAML1/FlowCell1/150312_D00735_0028_AC62DEANXX/Sample_RNA150113BD_3_13-00500/RNA150113BD_3_13-00500_AACGTGAT_L001_R1_010.fastq.gz</t>
  </si>
  <si>
    <t>/mnt/lustre1/HemMal/ForBackup/AML/BeatAML/rnaseq/raw/BeatAML1/FlowCell1/150312_D00735_0028_AC62DEANXX/Sample_RNA150113BD_3_13-00500/RNA150113BD_3_13-00500_AACGTGAT_L001_R2_003.fastq.gz</t>
  </si>
  <si>
    <t>/mnt/lustre1/HemMal/ForBackup/AML/BeatAML/rnaseq/raw/BeatAML1/FlowCell1/150312_D00735_0028_AC62DEANXX/Sample_RNA150113BD_3_13-00500/RNA150113BD_3_13-00500_AACGTGAT_L001_R2_014.fastq.gz</t>
  </si>
  <si>
    <t>/mnt/lustre1/HemMal/ForBackup/AML/BeatAML/rnaseq/raw/BeatAML1/FlowCell1/150312_D00735_0028_AC62DEANXX/Sample_RNA150113BD_3_13-00500/RNA150113BD_3_13-00500_AACGTGAT_L001_R2_006.fastq.gz</t>
  </si>
  <si>
    <t>/mnt/lustre1/HemMal/ForBackup/AML/BeatAML/rnaseq/raw/BeatAML1/FlowCell1/150312_D00735_0028_AC62DEANXX/Sample_RNA150113BD_3_13-00500/RNA150113BD_3_13-00500_AACGTGAT_L001_R2_010.fastq.gz</t>
  </si>
  <si>
    <t>/mnt/lustre1/HemMal/ForBackup/AML/BeatAML/rnaseq/raw/BeatAML1/FlowCell1/150312_D00735_0028_AC62DEANXX/Sample_RNA150113BD_3_13-00500/RNA150113BD_3_13-00500_AACGTGAT_L001_R2_004.fastq.gz</t>
  </si>
  <si>
    <t>/mnt/lustre1/HemMal/ForBackup/AML/BeatAML/rnaseq/raw/BeatAML1/FlowCell1/150312_D00735_0028_AC62DEANXX/Sample_RNA150113BD_3_13-00500/RNA150113BD_3_13-00500_AACGTGAT_L001_R2_013.fastq.gz</t>
  </si>
  <si>
    <t>/mnt/lustre1/HemMal/ForBackup/AML/BeatAML/rnaseq/raw/BeatAML1/FlowCell1/150312_D00735_0028_AC62DEANXX/Sample_RNA150113BD_3_13-00500/RNA150113BD_3_13-00500_AACGTGAT_L001_R2_009.fastq.gz</t>
  </si>
  <si>
    <t>/mnt/lustre1/HemMal/ForBackup/AML/BeatAML/rnaseq/raw/BeatAML1/FlowCell1/150312_D00735_0028_AC62DEANXX/Sample_RNA150113BD_3_13-00500/RNA150113BD_3_13-00500_AACGTGAT_L001_R1_006.fastq.gz</t>
  </si>
  <si>
    <t>/mnt/lustre1/HemMal/ForBackup/AML/BeatAML/rnaseq/raw/BeatAML1/FlowCell1/150312_D00735_0028_AC62DEANXX/Sample_RNA150113BD_3_13-00500/RNA150113BD_3_13-00500_AACGTGAT_L001_R2_015.fastq.gz</t>
  </si>
  <si>
    <t>/mnt/lustre1/HemMal/ForBackup/AML/BeatAML/rnaseq/raw/BeatAML1/FlowCell1/150312_D00735_0028_AC62DEANXX/Sample_RNA150113BD_3_13-00500/RNA150113BD_3_13-00500_AACGTGAT_L001_R1_014.fastq.gz</t>
  </si>
  <si>
    <t>/mnt/lustre1/HemMal/ForBackup/AML/BeatAML/rnaseq/raw/BeatAML1/FlowCell1/150312_D00735_0028_AC62DEANXX/Sample_RNA150113BD_3_13-00500/RNA150113BD_3_13-00500_AACGTGAT_L001_R1_015.fastq.gz</t>
  </si>
  <si>
    <t>/mnt/lustre1/HemMal/ForBackup/AML/BeatAML/rnaseq/raw/BeatAML1/FlowCell1/150312_D00735_0028_AC62DEANXX/Sample_RNA150113BD_3_13-00500/RNA150113BD_3_13-00500_AACGTGAT_L001_R1_005.fastq.gz</t>
  </si>
  <si>
    <t>/mnt/lustre1/HemMal/ForBackup/AML/BeatAML/rnaseq/raw/BeatAML1/FlowCell1/150312_D00735_0028_AC62DEANXX/Sample_RNA150113BD_14_13-00578/RNA150113BD_14_13-00578_GATAGACA_L004_R2_004.fastq.gz</t>
  </si>
  <si>
    <t>/mnt/lustre1/HemMal/ForBackup/AML/BeatAML/rnaseq/raw/BeatAML1/FlowCell1/150312_D00735_0028_AC62DEANXX/Sample_RNA150113BD_14_13-00578/RNA150113BD_14_13-00578_GATAGACA_L004_R1_009.fastq.gz</t>
  </si>
  <si>
    <t>/mnt/lustre1/HemMal/ForBackup/AML/BeatAML/rnaseq/raw/BeatAML1/FlowCell1/150312_D00735_0028_AC62DEANXX/Sample_RNA150113BD_14_13-00578/RNA150113BD_14_13-00578_GATAGACA_L004_R1_002.fastq.gz</t>
  </si>
  <si>
    <t>/mnt/lustre1/HemMal/ForBackup/AML/BeatAML/rnaseq/raw/BeatAML1/FlowCell1/150312_D00735_0028_AC62DEANXX/Sample_RNA150113BD_14_13-00578/RNA150113BD_14_13-00578_GATAGACA_L004_R1_012.fastq.gz</t>
  </si>
  <si>
    <t>/mnt/lustre1/HemMal/ForBackup/AML/BeatAML/rnaseq/raw/BeatAML1/FlowCell1/150312_D00735_0028_AC62DEANXX/Sample_RNA150113BD_14_13-00578/RNA150113BD_14_13-00578_GATAGACA_L004_R2_011.fastq.gz</t>
  </si>
  <si>
    <t>/mnt/lustre1/HemMal/ForBackup/AML/BeatAML/rnaseq/raw/BeatAML1/FlowCell1/150312_D00735_0028_AC62DEANXX/Sample_RNA150113BD_14_13-00578/RNA150113BD_14_13-00578_GATAGACA_L004_R1_001.fastq.gz</t>
  </si>
  <si>
    <t>/mnt/lustre1/HemMal/ForBackup/AML/BeatAML/rnaseq/raw/BeatAML1/FlowCell1/150312_D00735_0028_AC62DEANXX/Sample_RNA150113BD_14_13-00578/RNA150113BD_14_13-00578_GATAGACA_L004_R1_011.fastq.gz</t>
  </si>
  <si>
    <t>/mnt/lustre1/HemMal/ForBackup/AML/BeatAML/rnaseq/raw/BeatAML1/FlowCell1/150312_D00735_0028_AC62DEANXX/Sample_RNA150113BD_14_13-00578/RNA150113BD_14_13-00578_GATAGACA_L004_R2_010.fastq.gz</t>
  </si>
  <si>
    <t>/mnt/lustre1/HemMal/ForBackup/AML/BeatAML/rnaseq/raw/BeatAML1/FlowCell1/150312_D00735_0028_AC62DEANXX/Sample_RNA150113BD_14_13-00578/RNA150113BD_14_13-00578_GATAGACA_L004_R1_005.fastq.gz</t>
  </si>
  <si>
    <t>/mnt/lustre1/HemMal/ForBackup/AML/BeatAML/rnaseq/raw/BeatAML1/FlowCell1/150312_D00735_0028_AC62DEANXX/Sample_RNA150113BD_14_13-00578/RNA150113BD_14_13-00578_GATAGACA_L004_R2_008.fastq.gz</t>
  </si>
  <si>
    <t>/mnt/lustre1/HemMal/ForBackup/AML/BeatAML/rnaseq/raw/BeatAML1/FlowCell1/150312_D00735_0028_AC62DEANXX/Sample_RNA150113BD_14_13-00578/RNA150113BD_14_13-00578_GATAGACA_L004_R2_009.fastq.gz</t>
  </si>
  <si>
    <t>/mnt/lustre1/HemMal/ForBackup/AML/BeatAML/rnaseq/raw/BeatAML1/FlowCell1/150312_D00735_0028_AC62DEANXX/Sample_RNA150113BD_14_13-00578/RNA150113BD_14_13-00578_GATAGACA_L004_R1_003.fastq.gz</t>
  </si>
  <si>
    <t>/mnt/lustre1/HemMal/ForBackup/AML/BeatAML/rnaseq/raw/BeatAML1/FlowCell1/150312_D00735_0028_AC62DEANXX/Sample_RNA150113BD_14_13-00578/RNA150113BD_14_13-00578_GATAGACA_L004_R2_006.fastq.gz</t>
  </si>
  <si>
    <t>/mnt/lustre1/HemMal/ForBackup/AML/BeatAML/rnaseq/raw/BeatAML1/FlowCell1/150312_D00735_0028_AC62DEANXX/Sample_RNA150113BD_14_13-00578/RNA150113BD_14_13-00578_GATAGACA_L004_R1_008.fastq.gz</t>
  </si>
  <si>
    <t>/mnt/lustre1/HemMal/ForBackup/AML/BeatAML/rnaseq/raw/BeatAML1/FlowCell1/150312_D00735_0028_AC62DEANXX/Sample_RNA150113BD_14_13-00578/RNA150113BD_14_13-00578_GATAGACA_L004_R2_007.fastq.gz</t>
  </si>
  <si>
    <t>/mnt/lustre1/HemMal/ForBackup/AML/BeatAML/rnaseq/raw/BeatAML1/FlowCell1/150312_D00735_0028_AC62DEANXX/Sample_RNA150113BD_14_13-00578/RNA150113BD_14_13-00578_GATAGACA_L004_R2_003.fastq.gz</t>
  </si>
  <si>
    <t>/mnt/lustre1/HemMal/ForBackup/AML/BeatAML/rnaseq/raw/BeatAML1/FlowCell1/150312_D00735_0028_AC62DEANXX/Sample_RNA150113BD_14_13-00578/RNA150113BD_14_13-00578_GATAGACA_L004_R2_001.fastq.gz</t>
  </si>
  <si>
    <t>/mnt/lustre1/HemMal/ForBackup/AML/BeatAML/rnaseq/raw/BeatAML1/FlowCell1/150312_D00735_0028_AC62DEANXX/Sample_RNA150113BD_14_13-00578/RNA150113BD_14_13-00578_GATAGACA_L004_R2_005.fastq.gz</t>
  </si>
  <si>
    <t>/mnt/lustre1/HemMal/ForBackup/AML/BeatAML/rnaseq/raw/BeatAML1/FlowCell1/150312_D00735_0028_AC62DEANXX/Sample_RNA150113BD_14_13-00578/RNA150113BD_14_13-00578_GATAGACA_L004_R2_002.fastq.gz</t>
  </si>
  <si>
    <t>/mnt/lustre1/HemMal/ForBackup/AML/BeatAML/rnaseq/raw/BeatAML1/FlowCell1/150312_D00735_0028_AC62DEANXX/Sample_RNA150113BD_14_13-00578/RNA150113BD_14_13-00578_GATAGACA_L004_R1_004.fastq.gz</t>
  </si>
  <si>
    <t>/mnt/lustre1/HemMal/ForBackup/AML/BeatAML/rnaseq/raw/BeatAML1/FlowCell1/150312_D00735_0028_AC62DEANXX/Sample_RNA150113BD_14_13-00578/RNA150113BD_14_13-00578_GATAGACA_L004_R1_007.fastq.gz</t>
  </si>
  <si>
    <t>/mnt/lustre1/HemMal/ForBackup/AML/BeatAML/rnaseq/raw/BeatAML1/FlowCell1/150312_D00735_0028_AC62DEANXX/Sample_RNA150113BD_14_13-00578/RNA150113BD_14_13-00578_GATAGACA_L004_R1_010.fastq.gz</t>
  </si>
  <si>
    <t>/mnt/lustre1/HemMal/ForBackup/AML/BeatAML/rnaseq/raw/BeatAML1/FlowCell1/150312_D00735_0028_AC62DEANXX/Sample_RNA150113BD_14_13-00578/RNA150113BD_14_13-00578_GATAGACA_L004_R2_012.fastq.gz</t>
  </si>
  <si>
    <t>/mnt/lustre1/HemMal/ForBackup/AML/BeatAML/rnaseq/raw/BeatAML1/FlowCell1/150312_D00735_0028_AC62DEANXX/Sample_RNA150113BD_14_13-00578/RNA150113BD_14_13-00578_GATAGACA_L004_R1_006.fastq.gz</t>
  </si>
  <si>
    <t>/mnt/lustre1/HemMal/ForBackup/AML/BeatAML/rnaseq/raw/BeatAML1/FlowCell1/150312_D00735_0028_AC62DEANXX/Sample_RNA150113BD_18_14-00667/RNA150113BD_18_14-00667_GCCACATA_L005_R1_001.fastq.gz</t>
  </si>
  <si>
    <t>/mnt/lustre1/HemMal/ForBackup/AML/BeatAML/rnaseq/raw/BeatAML1/FlowCell1/150312_D00735_0028_AC62DEANXX/Sample_RNA150113BD_18_14-00667/RNA150113BD_18_14-00667_GCCACATA_L005_R1_003.fastq.gz</t>
  </si>
  <si>
    <t>/mnt/lustre1/HemMal/ForBackup/AML/BeatAML/rnaseq/raw/BeatAML1/FlowCell1/150312_D00735_0028_AC62DEANXX/Sample_RNA150113BD_18_14-00667/RNA150113BD_18_14-00667_GCCACATA_L005_R2_010.fastq.gz</t>
  </si>
  <si>
    <t>/mnt/lustre1/HemMal/ForBackup/AML/BeatAML/rnaseq/raw/BeatAML1/FlowCell1/150312_D00735_0028_AC62DEANXX/Sample_RNA150113BD_18_14-00667/RNA150113BD_18_14-00667_GCCACATA_L005_R2_009.fastq.gz</t>
  </si>
  <si>
    <t>/mnt/lustre1/HemMal/ForBackup/AML/BeatAML/rnaseq/raw/BeatAML1/FlowCell1/150312_D00735_0028_AC62DEANXX/Sample_RNA150113BD_18_14-00667/RNA150113BD_18_14-00667_GCCACATA_L005_R1_010.fastq.gz</t>
  </si>
  <si>
    <t>/mnt/lustre1/HemMal/ForBackup/AML/BeatAML/rnaseq/raw/BeatAML1/FlowCell1/150312_D00735_0028_AC62DEANXX/Sample_RNA150113BD_18_14-00667/RNA150113BD_18_14-00667_GCCACATA_L005_R2_002.fastq.gz</t>
  </si>
  <si>
    <t>/mnt/lustre1/HemMal/ForBackup/AML/BeatAML/rnaseq/raw/BeatAML1/FlowCell1/150312_D00735_0028_AC62DEANXX/Sample_RNA150113BD_18_14-00667/RNA150113BD_18_14-00667_GCCACATA_L005_R2_012.fastq.gz</t>
  </si>
  <si>
    <t>/mnt/lustre1/HemMal/ForBackup/AML/BeatAML/rnaseq/raw/BeatAML1/FlowCell1/150312_D00735_0028_AC62DEANXX/Sample_RNA150113BD_18_14-00667/RNA150113BD_18_14-00667_GCCACATA_L005_R1_007.fastq.gz</t>
  </si>
  <si>
    <t>/mnt/lustre1/HemMal/ForBackup/AML/BeatAML/rnaseq/raw/BeatAML1/FlowCell1/150312_D00735_0028_AC62DEANXX/Sample_RNA150113BD_18_14-00667/RNA150113BD_18_14-00667_GCCACATA_L005_R2_004.fastq.gz</t>
  </si>
  <si>
    <t>/mnt/lustre1/HemMal/ForBackup/AML/BeatAML/rnaseq/raw/BeatAML1/FlowCell1/150312_D00735_0028_AC62DEANXX/Sample_RNA150113BD_18_14-00667/RNA150113BD_18_14-00667_GCCACATA_L005_R1_013.fastq.gz</t>
  </si>
  <si>
    <t>/mnt/lustre1/HemMal/ForBackup/AML/BeatAML/rnaseq/raw/BeatAML1/FlowCell1/150312_D00735_0028_AC62DEANXX/Sample_RNA150113BD_18_14-00667/RNA150113BD_18_14-00667_GCCACATA_L005_R2_003.fastq.gz</t>
  </si>
  <si>
    <t>/mnt/lustre1/HemMal/ForBackup/AML/BeatAML/rnaseq/raw/BeatAML1/FlowCell1/150312_D00735_0028_AC62DEANXX/Sample_RNA150113BD_18_14-00667/RNA150113BD_18_14-00667_GCCACATA_L005_R2_005.fastq.gz</t>
  </si>
  <si>
    <t>/mnt/lustre1/HemMal/ForBackup/AML/BeatAML/rnaseq/raw/BeatAML1/FlowCell1/150312_D00735_0028_AC62DEANXX/Sample_RNA150113BD_18_14-00667/RNA150113BD_18_14-00667_GCCACATA_L005_R1_011.fastq.gz</t>
  </si>
  <si>
    <t>/mnt/lustre1/HemMal/ForBackup/AML/BeatAML/rnaseq/raw/BeatAML1/FlowCell1/150312_D00735_0028_AC62DEANXX/Sample_RNA150113BD_18_14-00667/RNA150113BD_18_14-00667_GCCACATA_L005_R2_013.fastq.gz</t>
  </si>
  <si>
    <t>/mnt/lustre1/HemMal/ForBackup/AML/BeatAML/rnaseq/raw/BeatAML1/FlowCell1/150312_D00735_0028_AC62DEANXX/Sample_RNA150113BD_18_14-00667/RNA150113BD_18_14-00667_GCCACATA_L005_R1_008.fastq.gz</t>
  </si>
  <si>
    <t>/mnt/lustre1/HemMal/ForBackup/AML/BeatAML/rnaseq/raw/BeatAML1/FlowCell1/150312_D00735_0028_AC62DEANXX/Sample_RNA150113BD_18_14-00667/RNA150113BD_18_14-00667_GCCACATA_L005_R1_005.fastq.gz</t>
  </si>
  <si>
    <t>/mnt/lustre1/HemMal/ForBackup/AML/BeatAML/rnaseq/raw/BeatAML1/FlowCell1/150312_D00735_0028_AC62DEANXX/Sample_RNA150113BD_18_14-00667/RNA150113BD_18_14-00667_GCCACATA_L005_R2_008.fastq.gz</t>
  </si>
  <si>
    <t>/mnt/lustre1/HemMal/ForBackup/AML/BeatAML/rnaseq/raw/BeatAML1/FlowCell1/150312_D00735_0028_AC62DEANXX/Sample_RNA150113BD_18_14-00667/RNA150113BD_18_14-00667_GCCACATA_L005_R2_001.fastq.gz</t>
  </si>
  <si>
    <t>/mnt/lustre1/HemMal/ForBackup/AML/BeatAML/rnaseq/raw/BeatAML1/FlowCell1/150312_D00735_0028_AC62DEANXX/Sample_RNA150113BD_18_14-00667/RNA150113BD_18_14-00667_GCCACATA_L005_R2_006.fastq.gz</t>
  </si>
  <si>
    <t>/mnt/lustre1/HemMal/ForBackup/AML/BeatAML/rnaseq/raw/BeatAML1/FlowCell1/150312_D00735_0028_AC62DEANXX/Sample_RNA150113BD_18_14-00667/RNA150113BD_18_14-00667_GCCACATA_L005_R1_004.fastq.gz</t>
  </si>
  <si>
    <t>/mnt/lustre1/HemMal/ForBackup/AML/BeatAML/rnaseq/raw/BeatAML1/FlowCell1/150312_D00735_0028_AC62DEANXX/Sample_RNA150113BD_18_14-00667/RNA150113BD_18_14-00667_GCCACATA_L005_R2_007.fastq.gz</t>
  </si>
  <si>
    <t>/mnt/lustre1/HemMal/ForBackup/AML/BeatAML/rnaseq/raw/BeatAML1/FlowCell1/150312_D00735_0028_AC62DEANXX/Sample_RNA150113BD_18_14-00667/RNA150113BD_18_14-00667_GCCACATA_L005_R1_009.fastq.gz</t>
  </si>
  <si>
    <t>/mnt/lustre1/HemMal/ForBackup/AML/BeatAML/rnaseq/raw/BeatAML1/FlowCell1/150312_D00735_0028_AC62DEANXX/Sample_RNA150113BD_18_14-00667/RNA150113BD_18_14-00667_GCCACATA_L005_R1_006.fastq.gz</t>
  </si>
  <si>
    <t>/mnt/lustre1/HemMal/ForBackup/AML/BeatAML/rnaseq/raw/BeatAML1/FlowCell1/150312_D00735_0028_AC62DEANXX/Sample_RNA150113BD_18_14-00667/RNA150113BD_18_14-00667_GCCACATA_L005_R1_002.fastq.gz</t>
  </si>
  <si>
    <t>/mnt/lustre1/HemMal/ForBackup/AML/BeatAML/rnaseq/raw/BeatAML1/FlowCell1/150312_D00735_0028_AC62DEANXX/Sample_RNA150113BD_18_14-00667/RNA150113BD_18_14-00667_GCCACATA_L005_R1_012.fastq.gz</t>
  </si>
  <si>
    <t>/mnt/lustre1/HemMal/ForBackup/AML/BeatAML/rnaseq/raw/BeatAML1/FlowCell1/150312_D00735_0028_AC62DEANXX/Sample_RNA150113BD_18_14-00667/RNA150113BD_18_14-00667_GCCACATA_L005_R2_011.fastq.gz</t>
  </si>
  <si>
    <t>/mnt/lustre1/HemMal/ForBackup/AML/BeatAML/rnaseq/raw/BeatAML1/FlowCell1/150312_D00735_0028_AC62DEANXX/Sample_RNA150113BD_12_13-00581/RNA150113BD_12_13-00581_GAGTTAGC_L003_R2_002.fastq.gz</t>
  </si>
  <si>
    <t>/mnt/lustre1/HemMal/ForBackup/AML/BeatAML/rnaseq/raw/BeatAML1/FlowCell1/150312_D00735_0028_AC62DEANXX/Sample_RNA150113BD_12_13-00581/RNA150113BD_12_13-00581_GAGTTAGC_L003_R2_003.fastq.gz</t>
  </si>
  <si>
    <t>/mnt/lustre1/HemMal/ForBackup/AML/BeatAML/rnaseq/raw/BeatAML1/FlowCell1/150312_D00735_0028_AC62DEANXX/Sample_RNA150113BD_12_13-00581/RNA150113BD_12_13-00581_GAGTTAGC_L003_R1_001.fastq.gz</t>
  </si>
  <si>
    <t>/mnt/lustre1/HemMal/ForBackup/AML/BeatAML/rnaseq/raw/BeatAML1/FlowCell1/150312_D00735_0028_AC62DEANXX/Sample_RNA150113BD_12_13-00581/RNA150113BD_12_13-00581_GAGTTAGC_L003_R2_011.fastq.gz</t>
  </si>
  <si>
    <t>/mnt/lustre1/HemMal/ForBackup/AML/BeatAML/rnaseq/raw/BeatAML1/FlowCell1/150312_D00735_0028_AC62DEANXX/Sample_RNA150113BD_12_13-00581/RNA150113BD_12_13-00581_GAGTTAGC_L003_R2_006.fastq.gz</t>
  </si>
  <si>
    <t>/mnt/lustre1/HemMal/ForBackup/AML/BeatAML/rnaseq/raw/BeatAML1/FlowCell1/150312_D00735_0028_AC62DEANXX/Sample_RNA150113BD_12_13-00581/RNA150113BD_12_13-00581_GAGTTAGC_L003_R1_004.fastq.gz</t>
  </si>
  <si>
    <t>/mnt/lustre1/HemMal/ForBackup/AML/BeatAML/rnaseq/raw/BeatAML1/FlowCell1/150312_D00735_0028_AC62DEANXX/Sample_RNA150113BD_12_13-00581/RNA150113BD_12_13-00581_GAGTTAGC_L003_R1_008.fastq.gz</t>
  </si>
  <si>
    <t>/mnt/lustre1/HemMal/ForBackup/AML/BeatAML/rnaseq/raw/BeatAML1/FlowCell1/150312_D00735_0028_AC62DEANXX/Sample_RNA150113BD_12_13-00581/RNA150113BD_12_13-00581_GAGTTAGC_L003_R1_003.fastq.gz</t>
  </si>
  <si>
    <t>/mnt/lustre1/HemMal/ForBackup/AML/BeatAML/rnaseq/raw/BeatAML1/FlowCell1/150312_D00735_0028_AC62DEANXX/Sample_RNA150113BD_12_13-00581/RNA150113BD_12_13-00581_GAGTTAGC_L003_R2_001.fastq.gz</t>
  </si>
  <si>
    <t>/mnt/lustre1/HemMal/ForBackup/AML/BeatAML/rnaseq/raw/BeatAML1/FlowCell1/150312_D00735_0028_AC62DEANXX/Sample_RNA150113BD_12_13-00581/RNA150113BD_12_13-00581_GAGTTAGC_L003_R1_002.fastq.gz</t>
  </si>
  <si>
    <t>/mnt/lustre1/HemMal/ForBackup/AML/BeatAML/rnaseq/raw/BeatAML1/FlowCell1/150312_D00735_0028_AC62DEANXX/Sample_RNA150113BD_12_13-00581/RNA150113BD_12_13-00581_GAGTTAGC_L003_R2_007.fastq.gz</t>
  </si>
  <si>
    <t>/mnt/lustre1/HemMal/ForBackup/AML/BeatAML/rnaseq/raw/BeatAML1/FlowCell1/150312_D00735_0028_AC62DEANXX/Sample_RNA150113BD_12_13-00581/RNA150113BD_12_13-00581_GAGTTAGC_L003_R2_008.fastq.gz</t>
  </si>
  <si>
    <t>/mnt/lustre1/HemMal/ForBackup/AML/BeatAML/rnaseq/raw/BeatAML1/FlowCell1/150312_D00735_0028_AC62DEANXX/Sample_RNA150113BD_12_13-00581/RNA150113BD_12_13-00581_GAGTTAGC_L003_R2_009.fastq.gz</t>
  </si>
  <si>
    <t>/mnt/lustre1/HemMal/ForBackup/AML/BeatAML/rnaseq/raw/BeatAML1/FlowCell1/150312_D00735_0028_AC62DEANXX/Sample_RNA150113BD_12_13-00581/RNA150113BD_12_13-00581_GAGTTAGC_L003_R2_005.fastq.gz</t>
  </si>
  <si>
    <t>/mnt/lustre1/HemMal/ForBackup/AML/BeatAML/rnaseq/raw/BeatAML1/FlowCell1/150312_D00735_0028_AC62DEANXX/Sample_RNA150113BD_12_13-00581/RNA150113BD_12_13-00581_GAGTTAGC_L003_R1_005.fastq.gz</t>
  </si>
  <si>
    <t>/mnt/lustre1/HemMal/ForBackup/AML/BeatAML/rnaseq/raw/BeatAML1/FlowCell1/150312_D00735_0028_AC62DEANXX/Sample_RNA150113BD_12_13-00581/RNA150113BD_12_13-00581_GAGTTAGC_L003_R1_007.fastq.gz</t>
  </si>
  <si>
    <t>/mnt/lustre1/HemMal/ForBackup/AML/BeatAML/rnaseq/raw/BeatAML1/FlowCell1/150312_D00735_0028_AC62DEANXX/Sample_RNA150113BD_12_13-00581/RNA150113BD_12_13-00581_GAGTTAGC_L003_R1_011.fastq.gz</t>
  </si>
  <si>
    <t>/mnt/lustre1/HemMal/ForBackup/AML/BeatAML/rnaseq/raw/BeatAML1/FlowCell1/150312_D00735_0028_AC62DEANXX/Sample_RNA150113BD_12_13-00581/RNA150113BD_12_13-00581_GAGTTAGC_L003_R1_010.fastq.gz</t>
  </si>
  <si>
    <t>/mnt/lustre1/HemMal/ForBackup/AML/BeatAML/rnaseq/raw/BeatAML1/FlowCell1/150312_D00735_0028_AC62DEANXX/Sample_RNA150113BD_12_13-00581/RNA150113BD_12_13-00581_GAGTTAGC_L003_R1_006.fastq.gz</t>
  </si>
  <si>
    <t>/mnt/lustre1/HemMal/ForBackup/AML/BeatAML/rnaseq/raw/BeatAML1/FlowCell1/150312_D00735_0028_AC62DEANXX/Sample_RNA150113BD_12_13-00581/RNA150113BD_12_13-00581_GAGTTAGC_L003_R1_009.fastq.gz</t>
  </si>
  <si>
    <t>/mnt/lustre1/HemMal/ForBackup/AML/BeatAML/rnaseq/raw/BeatAML1/FlowCell1/150312_D00735_0028_AC62DEANXX/Sample_RNA150113BD_12_13-00581/RNA150113BD_12_13-00581_GAGTTAGC_L003_R2_004.fastq.gz</t>
  </si>
  <si>
    <t>/mnt/lustre1/HemMal/ForBackup/AML/BeatAML/rnaseq/raw/BeatAML1/FlowCell1/150312_D00735_0028_AC62DEANXX/Sample_RNA150113BD_12_13-00581/RNA150113BD_12_13-00581_GAGTTAGC_L003_R2_010.fastq.gz</t>
  </si>
  <si>
    <t>/mnt/lustre1/HemMal/ForBackup/AML/BeatAML/rnaseq/raw/BeatAML1/FlowCell3/150318_D00735_0030_AC62G2ANXX/Sample_RNA150113BD_83_14-00632/RNA150113BD_83_14-00632_CATCAAGT_L005_R2_005.fastq.gz</t>
  </si>
  <si>
    <t>/mnt/lustre1/HemMal/ForBackup/AML/BeatAML/rnaseq/raw/BeatAML1/FlowCell3/150318_D00735_0030_AC62G2ANXX/Sample_RNA150113BD_83_14-00632/RNA150113BD_83_14-00632_CATCAAGT_L005_R2_010.fastq.gz</t>
  </si>
  <si>
    <t>/mnt/lustre1/HemMal/ForBackup/AML/BeatAML/rnaseq/raw/BeatAML1/FlowCell3/150318_D00735_0030_AC62G2ANXX/Sample_RNA150113BD_83_14-00632/RNA150113BD_83_14-00632_CATCAAGT_L005_R1_009.fastq.gz</t>
  </si>
  <si>
    <t>/mnt/lustre1/HemMal/ForBackup/AML/BeatAML/rnaseq/raw/BeatAML1/FlowCell3/150318_D00735_0030_AC62G2ANXX/Sample_RNA150113BD_83_14-00632/RNA150113BD_83_14-00632_CATCAAGT_L005_R2_009.fastq.gz</t>
  </si>
  <si>
    <t>/mnt/lustre1/HemMal/ForBackup/AML/BeatAML/rnaseq/raw/BeatAML1/FlowCell3/150318_D00735_0030_AC62G2ANXX/Sample_RNA150113BD_83_14-00632/RNA150113BD_83_14-00632_CATCAAGT_L005_R1_006.fastq.gz</t>
  </si>
  <si>
    <t>/mnt/lustre1/HemMal/ForBackup/AML/BeatAML/rnaseq/raw/BeatAML1/FlowCell3/150318_D00735_0030_AC62G2ANXX/Sample_RNA150113BD_83_14-00632/RNA150113BD_83_14-00632_CATCAAGT_L005_R2_006.fastq.gz</t>
  </si>
  <si>
    <t>/mnt/lustre1/HemMal/ForBackup/AML/BeatAML/rnaseq/raw/BeatAML1/FlowCell3/150318_D00735_0030_AC62G2ANXX/Sample_RNA150113BD_83_14-00632/RNA150113BD_83_14-00632_CATCAAGT_L005_R2_007.fastq.gz</t>
  </si>
  <si>
    <t>/mnt/lustre1/HemMal/ForBackup/AML/BeatAML/rnaseq/raw/BeatAML1/FlowCell3/150318_D00735_0030_AC62G2ANXX/Sample_RNA150113BD_83_14-00632/RNA150113BD_83_14-00632_CATCAAGT_L005_R2_002.fastq.gz</t>
  </si>
  <si>
    <t>/mnt/lustre1/HemMal/ForBackup/AML/BeatAML/rnaseq/raw/BeatAML1/FlowCell3/150318_D00735_0030_AC62G2ANXX/Sample_RNA150113BD_83_14-00632/RNA150113BD_83_14-00632_CATCAAGT_L005_R2_011.fastq.gz</t>
  </si>
  <si>
    <t>/mnt/lustre1/HemMal/ForBackup/AML/BeatAML/rnaseq/raw/BeatAML1/FlowCell3/150318_D00735_0030_AC62G2ANXX/Sample_RNA150113BD_83_14-00632/RNA150113BD_83_14-00632_CATCAAGT_L005_R1_011.fastq.gz</t>
  </si>
  <si>
    <t>/mnt/lustre1/HemMal/ForBackup/AML/BeatAML/rnaseq/raw/BeatAML1/FlowCell3/150318_D00735_0030_AC62G2ANXX/Sample_RNA150113BD_83_14-00632/RNA150113BD_83_14-00632_CATCAAGT_L005_R1_008.fastq.gz</t>
  </si>
  <si>
    <t>/mnt/lustre1/HemMal/ForBackup/AML/BeatAML/rnaseq/raw/BeatAML1/FlowCell3/150318_D00735_0030_AC62G2ANXX/Sample_RNA150113BD_83_14-00632/RNA150113BD_83_14-00632_CATCAAGT_L005_R1_005.fastq.gz</t>
  </si>
  <si>
    <t>/mnt/lustre1/HemMal/ForBackup/AML/BeatAML/rnaseq/raw/BeatAML1/FlowCell3/150318_D00735_0030_AC62G2ANXX/Sample_RNA150113BD_83_14-00632/RNA150113BD_83_14-00632_CATCAAGT_L005_R2_003.fastq.gz</t>
  </si>
  <si>
    <t>/mnt/lustre1/HemMal/ForBackup/AML/BeatAML/rnaseq/raw/BeatAML1/FlowCell3/150318_D00735_0030_AC62G2ANXX/Sample_RNA150113BD_83_14-00632/RNA150113BD_83_14-00632_CATCAAGT_L005_R2_001.fastq.gz</t>
  </si>
  <si>
    <t>/mnt/lustre1/HemMal/ForBackup/AML/BeatAML/rnaseq/raw/BeatAML1/FlowCell3/150318_D00735_0030_AC62G2ANXX/Sample_RNA150113BD_83_14-00632/RNA150113BD_83_14-00632_CATCAAGT_L005_R1_010.fastq.gz</t>
  </si>
  <si>
    <t>/mnt/lustre1/HemMal/ForBackup/AML/BeatAML/rnaseq/raw/BeatAML1/FlowCell3/150318_D00735_0030_AC62G2ANXX/Sample_RNA150113BD_83_14-00632/RNA150113BD_83_14-00632_CATCAAGT_L005_R1_003.fastq.gz</t>
  </si>
  <si>
    <t>/mnt/lustre1/HemMal/ForBackup/AML/BeatAML/rnaseq/raw/BeatAML1/FlowCell3/150318_D00735_0030_AC62G2ANXX/Sample_RNA150113BD_83_14-00632/RNA150113BD_83_14-00632_CATCAAGT_L005_R1_007.fastq.gz</t>
  </si>
  <si>
    <t>/mnt/lustre1/HemMal/ForBackup/AML/BeatAML/rnaseq/raw/BeatAML1/FlowCell3/150318_D00735_0030_AC62G2ANXX/Sample_RNA150113BD_83_14-00632/RNA150113BD_83_14-00632_CATCAAGT_L005_R2_004.fastq.gz</t>
  </si>
  <si>
    <t>/mnt/lustre1/HemMal/ForBackup/AML/BeatAML/rnaseq/raw/BeatAML1/FlowCell3/150318_D00735_0030_AC62G2ANXX/Sample_RNA150113BD_83_14-00632/RNA150113BD_83_14-00632_CATCAAGT_L005_R1_001.fastq.gz</t>
  </si>
  <si>
    <t>/mnt/lustre1/HemMal/ForBackup/AML/BeatAML/rnaseq/raw/BeatAML1/FlowCell3/150318_D00735_0030_AC62G2ANXX/Sample_RNA150113BD_83_14-00632/RNA150113BD_83_14-00632_CATCAAGT_L005_R2_008.fastq.gz</t>
  </si>
  <si>
    <t>/mnt/lustre1/HemMal/ForBackup/AML/BeatAML/rnaseq/raw/BeatAML1/FlowCell3/150318_D00735_0030_AC62G2ANXX/Sample_RNA150113BD_83_14-00632/RNA150113BD_83_14-00632_CATCAAGT_L005_R1_002.fastq.gz</t>
  </si>
  <si>
    <t>/mnt/lustre1/HemMal/ForBackup/AML/BeatAML/rnaseq/raw/BeatAML1/FlowCell3/150318_D00735_0030_AC62G2ANXX/Sample_RNA150113BD_83_14-00632/RNA150113BD_83_14-00632_CATCAAGT_L005_R1_004.fastq.gz</t>
  </si>
  <si>
    <t>/mnt/lustre1/HemMal/ForBackup/AML/BeatAML/rnaseq/raw/BeatAML1/FlowCell3/150318_D00735_0030_AC62G2ANXX/Sample_RNA150113BD_75_14-00041/RNA150113BD_75_14-00041_CAGATCTG_L003_R1_007.fastq.gz</t>
  </si>
  <si>
    <t>/mnt/lustre1/HemMal/ForBackup/AML/BeatAML/rnaseq/raw/BeatAML1/FlowCell3/150318_D00735_0030_AC62G2ANXX/Sample_RNA150113BD_75_14-00041/RNA150113BD_75_14-00041_CAGATCTG_L003_R1_009.fastq.gz</t>
  </si>
  <si>
    <t>/mnt/lustre1/HemMal/ForBackup/AML/BeatAML/rnaseq/raw/BeatAML1/FlowCell3/150318_D00735_0030_AC62G2ANXX/Sample_RNA150113BD_75_14-00041/RNA150113BD_75_14-00041_CAGATCTG_L003_R2_001.fastq.gz</t>
  </si>
  <si>
    <t>/mnt/lustre1/HemMal/ForBackup/AML/BeatAML/rnaseq/raw/BeatAML1/FlowCell3/150318_D00735_0030_AC62G2ANXX/Sample_RNA150113BD_75_14-00041/RNA150113BD_75_14-00041_CAGATCTG_L003_R1_008.fastq.gz</t>
  </si>
  <si>
    <t>/mnt/lustre1/HemMal/ForBackup/AML/BeatAML/rnaseq/raw/BeatAML1/FlowCell3/150318_D00735_0030_AC62G2ANXX/Sample_RNA150113BD_75_14-00041/RNA150113BD_75_14-00041_CAGATCTG_L003_R1_010.fastq.gz</t>
  </si>
  <si>
    <t>/mnt/lustre1/HemMal/ForBackup/AML/BeatAML/rnaseq/raw/BeatAML1/FlowCell3/150318_D00735_0030_AC62G2ANXX/Sample_RNA150113BD_75_14-00041/RNA150113BD_75_14-00041_CAGATCTG_L003_R1_004.fastq.gz</t>
  </si>
  <si>
    <t>/mnt/lustre1/HemMal/ForBackup/AML/BeatAML/rnaseq/raw/BeatAML1/FlowCell3/150318_D00735_0030_AC62G2ANXX/Sample_RNA150113BD_75_14-00041/RNA150113BD_75_14-00041_CAGATCTG_L003_R2_002.fastq.gz</t>
  </si>
  <si>
    <t>/mnt/lustre1/HemMal/ForBackup/AML/BeatAML/rnaseq/raw/BeatAML1/FlowCell3/150318_D00735_0030_AC62G2ANXX/Sample_RNA150113BD_75_14-00041/RNA150113BD_75_14-00041_CAGATCTG_L003_R1_003.fastq.gz</t>
  </si>
  <si>
    <t>/mnt/lustre1/HemMal/ForBackup/AML/BeatAML/rnaseq/raw/BeatAML1/FlowCell3/150318_D00735_0030_AC62G2ANXX/Sample_RNA150113BD_75_14-00041/RNA150113BD_75_14-00041_CAGATCTG_L003_R2_007.fastq.gz</t>
  </si>
  <si>
    <t>/mnt/lustre1/HemMal/ForBackup/AML/BeatAML/rnaseq/raw/BeatAML1/FlowCell3/150318_D00735_0030_AC62G2ANXX/Sample_RNA150113BD_75_14-00041/RNA150113BD_75_14-00041_CAGATCTG_L003_R2_009.fastq.gz</t>
  </si>
  <si>
    <t>/mnt/lustre1/HemMal/ForBackup/AML/BeatAML/rnaseq/raw/BeatAML1/FlowCell3/150318_D00735_0030_AC62G2ANXX/Sample_RNA150113BD_75_14-00041/RNA150113BD_75_14-00041_CAGATCTG_L003_R1_005.fastq.gz</t>
  </si>
  <si>
    <t>/mnt/lustre1/HemMal/ForBackup/AML/BeatAML/rnaseq/raw/BeatAML1/FlowCell3/150318_D00735_0030_AC62G2ANXX/Sample_RNA150113BD_75_14-00041/RNA150113BD_75_14-00041_CAGATCTG_L003_R1_002.fastq.gz</t>
  </si>
  <si>
    <t>/mnt/lustre1/HemMal/ForBackup/AML/BeatAML/rnaseq/raw/BeatAML1/FlowCell3/150318_D00735_0030_AC62G2ANXX/Sample_RNA150113BD_75_14-00041/RNA150113BD_75_14-00041_CAGATCTG_L003_R2_006.fastq.gz</t>
  </si>
  <si>
    <t>/mnt/lustre1/HemMal/ForBackup/AML/BeatAML/rnaseq/raw/BeatAML1/FlowCell3/150318_D00735_0030_AC62G2ANXX/Sample_RNA150113BD_75_14-00041/RNA150113BD_75_14-00041_CAGATCTG_L003_R2_010.fastq.gz</t>
  </si>
  <si>
    <t>/mnt/lustre1/HemMal/ForBackup/AML/BeatAML/rnaseq/raw/BeatAML1/FlowCell3/150318_D00735_0030_AC62G2ANXX/Sample_RNA150113BD_75_14-00041/RNA150113BD_75_14-00041_CAGATCTG_L003_R2_008.fastq.gz</t>
  </si>
  <si>
    <t>/mnt/lustre1/HemMal/ForBackup/AML/BeatAML/rnaseq/raw/BeatAML1/FlowCell3/150318_D00735_0030_AC62G2ANXX/Sample_RNA150113BD_75_14-00041/RNA150113BD_75_14-00041_CAGATCTG_L003_R1_001.fastq.gz</t>
  </si>
  <si>
    <t>/mnt/lustre1/HemMal/ForBackup/AML/BeatAML/rnaseq/raw/BeatAML1/FlowCell3/150318_D00735_0030_AC62G2ANXX/Sample_RNA150113BD_75_14-00041/RNA150113BD_75_14-00041_CAGATCTG_L003_R1_006.fastq.gz</t>
  </si>
  <si>
    <t>/mnt/lustre1/HemMal/ForBackup/AML/BeatAML/rnaseq/raw/BeatAML1/FlowCell3/150318_D00735_0030_AC62G2ANXX/Sample_RNA150113BD_75_14-00041/RNA150113BD_75_14-00041_CAGATCTG_L003_R2_003.fastq.gz</t>
  </si>
  <si>
    <t>/mnt/lustre1/HemMal/ForBackup/AML/BeatAML/rnaseq/raw/BeatAML1/FlowCell3/150318_D00735_0030_AC62G2ANXX/Sample_RNA150113BD_75_14-00041/RNA150113BD_75_14-00041_CAGATCTG_L003_R2_004.fastq.gz</t>
  </si>
  <si>
    <t>/mnt/lustre1/HemMal/ForBackup/AML/BeatAML/rnaseq/raw/BeatAML1/FlowCell3/150318_D00735_0030_AC62G2ANXX/Sample_RNA150113BD_75_14-00041/RNA150113BD_75_14-00041_CAGATCTG_L003_R2_005.fastq.gz</t>
  </si>
  <si>
    <t>/mnt/lustre1/HemMal/ForBackup/AML/BeatAML/rnaseq/raw/BeatAML1/FlowCell3/150318_D00735_0030_AC62G2ANXX/Sample_RNA150113BD_88_14-00620/RNA150113BD_88_14-00620_CTGAGCCA_L006_R1_003.fastq.gz</t>
  </si>
  <si>
    <t>/mnt/lustre1/HemMal/ForBackup/AML/BeatAML/rnaseq/raw/BeatAML1/FlowCell3/150318_D00735_0030_AC62G2ANXX/Sample_RNA150113BD_88_14-00620/RNA150113BD_88_14-00620_CTGAGCCA_L006_R1_009.fastq.gz</t>
  </si>
  <si>
    <t>/mnt/lustre1/HemMal/ForBackup/AML/BeatAML/rnaseq/raw/BeatAML1/FlowCell3/150318_D00735_0030_AC62G2ANXX/Sample_RNA150113BD_88_14-00620/RNA150113BD_88_14-00620_CTGAGCCA_L006_R2_008.fastq.gz</t>
  </si>
  <si>
    <t>/mnt/lustre1/HemMal/ForBackup/AML/BeatAML/rnaseq/raw/BeatAML1/FlowCell3/150318_D00735_0030_AC62G2ANXX/Sample_RNA150113BD_88_14-00620/RNA150113BD_88_14-00620_CTGAGCCA_L006_R1_008.fastq.gz</t>
  </si>
  <si>
    <t>/mnt/lustre1/HemMal/ForBackup/AML/BeatAML/rnaseq/raw/BeatAML1/FlowCell3/150318_D00735_0030_AC62G2ANXX/Sample_RNA150113BD_88_14-00620/RNA150113BD_88_14-00620_CTGAGCCA_L006_R2_002.fastq.gz</t>
  </si>
  <si>
    <t>/mnt/lustre1/HemMal/ForBackup/AML/BeatAML/rnaseq/raw/BeatAML1/FlowCell3/150318_D00735_0030_AC62G2ANXX/Sample_RNA150113BD_88_14-00620/RNA150113BD_88_14-00620_CTGAGCCA_L006_R1_001.fastq.gz</t>
  </si>
  <si>
    <t>/mnt/lustre1/HemMal/ForBackup/AML/BeatAML/rnaseq/raw/BeatAML1/FlowCell3/150318_D00735_0030_AC62G2ANXX/Sample_RNA150113BD_88_14-00620/RNA150113BD_88_14-00620_CTGAGCCA_L006_R1_007.fastq.gz</t>
  </si>
  <si>
    <t>/mnt/lustre1/HemMal/ForBackup/AML/BeatAML/rnaseq/raw/BeatAML1/FlowCell3/150318_D00735_0030_AC62G2ANXX/Sample_RNA150113BD_88_14-00620/RNA150113BD_88_14-00620_CTGAGCCA_L006_R2_007.fastq.gz</t>
  </si>
  <si>
    <t>/mnt/lustre1/HemMal/ForBackup/AML/BeatAML/rnaseq/raw/BeatAML1/FlowCell3/150318_D00735_0030_AC62G2ANXX/Sample_RNA150113BD_88_14-00620/RNA150113BD_88_14-00620_CTGAGCCA_L006_R1_002.fastq.gz</t>
  </si>
  <si>
    <t>/mnt/lustre1/HemMal/ForBackup/AML/BeatAML/rnaseq/raw/BeatAML1/FlowCell3/150318_D00735_0030_AC62G2ANXX/Sample_RNA150113BD_88_14-00620/RNA150113BD_88_14-00620_CTGAGCCA_L006_R2_004.fastq.gz</t>
  </si>
  <si>
    <t>/mnt/lustre1/HemMal/ForBackup/AML/BeatAML/rnaseq/raw/BeatAML1/FlowCell3/150318_D00735_0030_AC62G2ANXX/Sample_RNA150113BD_88_14-00620/RNA150113BD_88_14-00620_CTGAGCCA_L006_R2_001.fastq.gz</t>
  </si>
  <si>
    <t>/mnt/lustre1/HemMal/ForBackup/AML/BeatAML/rnaseq/raw/BeatAML1/FlowCell3/150318_D00735_0030_AC62G2ANXX/Sample_RNA150113BD_88_14-00620/RNA150113BD_88_14-00620_CTGAGCCA_L006_R1_004.fastq.gz</t>
  </si>
  <si>
    <t>/mnt/lustre1/HemMal/ForBackup/AML/BeatAML/rnaseq/raw/BeatAML1/FlowCell3/150318_D00735_0030_AC62G2ANXX/Sample_RNA150113BD_88_14-00620/RNA150113BD_88_14-00620_CTGAGCCA_L006_R2_005.fastq.gz</t>
  </si>
  <si>
    <t>/mnt/lustre1/HemMal/ForBackup/AML/BeatAML/rnaseq/raw/BeatAML1/FlowCell3/150318_D00735_0030_AC62G2ANXX/Sample_RNA150113BD_88_14-00620/RNA150113BD_88_14-00620_CTGAGCCA_L006_R2_009.fastq.gz</t>
  </si>
  <si>
    <t>/mnt/lustre1/HemMal/ForBackup/AML/BeatAML/rnaseq/raw/BeatAML1/FlowCell3/150318_D00735_0030_AC62G2ANXX/Sample_RNA150113BD_88_14-00620/RNA150113BD_88_14-00620_CTGAGCCA_L006_R1_005.fastq.gz</t>
  </si>
  <si>
    <t>/mnt/lustre1/HemMal/ForBackup/AML/BeatAML/rnaseq/raw/BeatAML1/FlowCell3/150318_D00735_0030_AC62G2ANXX/Sample_RNA150113BD_88_14-00620/RNA150113BD_88_14-00620_CTGAGCCA_L006_R2_006.fastq.gz</t>
  </si>
  <si>
    <t>/mnt/lustre1/HemMal/ForBackup/AML/BeatAML/rnaseq/raw/BeatAML1/FlowCell3/150318_D00735_0030_AC62G2ANXX/Sample_RNA150113BD_88_14-00620/RNA150113BD_88_14-00620_CTGAGCCA_L006_R1_006.fastq.gz</t>
  </si>
  <si>
    <t>/mnt/lustre1/HemMal/ForBackup/AML/BeatAML/rnaseq/raw/BeatAML1/FlowCell3/150318_D00735_0030_AC62G2ANXX/Sample_RNA150113BD_88_14-00620/RNA150113BD_88_14-00620_CTGAGCCA_L006_R2_003.fastq.gz</t>
  </si>
  <si>
    <t>/mnt/lustre1/HemMal/ForBackup/AML/BeatAML/rnaseq/raw/BeatAML1/FlowCell3/150318_D00735_0030_AC62G2ANXX/Sample_RNA150113BD_95_14-00739/RNA150113BD_95_14-00739_AGAGTCAA_L008_R2_007.fastq.gz</t>
  </si>
  <si>
    <t>/mnt/lustre1/HemMal/ForBackup/AML/BeatAML/rnaseq/raw/BeatAML1/FlowCell3/150318_D00735_0030_AC62G2ANXX/Sample_RNA150113BD_95_14-00739/RNA150113BD_95_14-00739_AGAGTCAA_L008_R1_006.fastq.gz</t>
  </si>
  <si>
    <t>/mnt/lustre1/HemMal/ForBackup/AML/BeatAML/rnaseq/raw/BeatAML1/FlowCell3/150318_D00735_0030_AC62G2ANXX/Sample_RNA150113BD_95_14-00739/RNA150113BD_95_14-00739_AGAGTCAA_L008_R1_005.fastq.gz</t>
  </si>
  <si>
    <t>/mnt/lustre1/HemMal/ForBackup/AML/BeatAML/rnaseq/raw/BeatAML1/FlowCell3/150318_D00735_0030_AC62G2ANXX/Sample_RNA150113BD_95_14-00739/RNA150113BD_95_14-00739_AGAGTCAA_L008_R1_003.fastq.gz</t>
  </si>
  <si>
    <t>/mnt/lustre1/HemMal/ForBackup/AML/BeatAML/rnaseq/raw/BeatAML1/FlowCell3/150318_D00735_0030_AC62G2ANXX/Sample_RNA150113BD_95_14-00739/RNA150113BD_95_14-00739_AGAGTCAA_L008_R2_008.fastq.gz</t>
  </si>
  <si>
    <t>/mnt/lustre1/HemMal/ForBackup/AML/BeatAML/rnaseq/raw/BeatAML1/FlowCell3/150318_D00735_0030_AC62G2ANXX/Sample_RNA150113BD_95_14-00739/RNA150113BD_95_14-00739_AGAGTCAA_L008_R2_006.fastq.gz</t>
  </si>
  <si>
    <t>/mnt/lustre1/HemMal/ForBackup/AML/BeatAML/rnaseq/raw/BeatAML1/FlowCell3/150318_D00735_0030_AC62G2ANXX/Sample_RNA150113BD_95_14-00739/RNA150113BD_95_14-00739_AGAGTCAA_L008_R2_001.fastq.gz</t>
  </si>
  <si>
    <t>/mnt/lustre1/HemMal/ForBackup/AML/BeatAML/rnaseq/raw/BeatAML1/FlowCell3/150318_D00735_0030_AC62G2ANXX/Sample_RNA150113BD_95_14-00739/RNA150113BD_95_14-00739_AGAGTCAA_L008_R1_004.fastq.gz</t>
  </si>
  <si>
    <t>/mnt/lustre1/HemMal/ForBackup/AML/BeatAML/rnaseq/raw/BeatAML1/FlowCell3/150318_D00735_0030_AC62G2ANXX/Sample_RNA150113BD_95_14-00739/RNA150113BD_95_14-00739_AGAGTCAA_L008_R1_010.fastq.gz</t>
  </si>
  <si>
    <t>/mnt/lustre1/HemMal/ForBackup/AML/BeatAML/rnaseq/raw/BeatAML1/FlowCell3/150318_D00735_0030_AC62G2ANXX/Sample_RNA150113BD_95_14-00739/RNA150113BD_95_14-00739_AGAGTCAA_L008_R2_003.fastq.gz</t>
  </si>
  <si>
    <t>/mnt/lustre1/HemMal/ForBackup/AML/BeatAML/rnaseq/raw/BeatAML1/FlowCell3/150318_D00735_0030_AC62G2ANXX/Sample_RNA150113BD_95_14-00739/RNA150113BD_95_14-00739_AGAGTCAA_L008_R2_010.fastq.gz</t>
  </si>
  <si>
    <t>/mnt/lustre1/HemMal/ForBackup/AML/BeatAML/rnaseq/raw/BeatAML1/FlowCell3/150318_D00735_0030_AC62G2ANXX/Sample_RNA150113BD_95_14-00739/RNA150113BD_95_14-00739_AGAGTCAA_L008_R2_002.fastq.gz</t>
  </si>
  <si>
    <t>/mnt/lustre1/HemMal/ForBackup/AML/BeatAML/rnaseq/raw/BeatAML1/FlowCell3/150318_D00735_0030_AC62G2ANXX/Sample_RNA150113BD_95_14-00739/RNA150113BD_95_14-00739_AGAGTCAA_L008_R1_008.fastq.gz</t>
  </si>
  <si>
    <t>/mnt/lustre1/HemMal/ForBackup/AML/BeatAML/rnaseq/raw/BeatAML1/FlowCell3/150318_D00735_0030_AC62G2ANXX/Sample_RNA150113BD_95_14-00739/RNA150113BD_95_14-00739_AGAGTCAA_L008_R1_002.fastq.gz</t>
  </si>
  <si>
    <t>/mnt/lustre1/HemMal/ForBackup/AML/BeatAML/rnaseq/raw/BeatAML1/FlowCell3/150318_D00735_0030_AC62G2ANXX/Sample_RNA150113BD_95_14-00739/RNA150113BD_95_14-00739_AGAGTCAA_L008_R2_009.fastq.gz</t>
  </si>
  <si>
    <t>/mnt/lustre1/HemMal/ForBackup/AML/BeatAML/rnaseq/raw/BeatAML1/FlowCell3/150318_D00735_0030_AC62G2ANXX/Sample_RNA150113BD_95_14-00739/RNA150113BD_95_14-00739_AGAGTCAA_L008_R2_004.fastq.gz</t>
  </si>
  <si>
    <t>/mnt/lustre1/HemMal/ForBackup/AML/BeatAML/rnaseq/raw/BeatAML1/FlowCell3/150318_D00735_0030_AC62G2ANXX/Sample_RNA150113BD_95_14-00739/RNA150113BD_95_14-00739_AGAGTCAA_L008_R1_001.fastq.gz</t>
  </si>
  <si>
    <t>/mnt/lustre1/HemMal/ForBackup/AML/BeatAML/rnaseq/raw/BeatAML1/FlowCell3/150318_D00735_0030_AC62G2ANXX/Sample_RNA150113BD_95_14-00739/RNA150113BD_95_14-00739_AGAGTCAA_L008_R1_009.fastq.gz</t>
  </si>
  <si>
    <t>/mnt/lustre1/HemMal/ForBackup/AML/BeatAML/rnaseq/raw/BeatAML1/FlowCell3/150318_D00735_0030_AC62G2ANXX/Sample_RNA150113BD_95_14-00739/RNA150113BD_95_14-00739_AGAGTCAA_L008_R1_007.fastq.gz</t>
  </si>
  <si>
    <t>/mnt/lustre1/HemMal/ForBackup/AML/BeatAML/rnaseq/raw/BeatAML1/FlowCell3/150318_D00735_0030_AC62G2ANXX/Sample_RNA150113BD_95_14-00739/RNA150113BD_95_14-00739_AGAGTCAA_L008_R2_005.fastq.gz</t>
  </si>
  <si>
    <t>/mnt/lustre1/HemMal/ForBackup/AML/BeatAML/rnaseq/raw/BeatAML1/FlowCell3/150318_D00735_0030_AC62G2ANXX/Sample_RNA150113BD_65_13-00454/RNA150113BD_65_13-00454_ATCATTCC_L001_R2_001.fastq.gz</t>
  </si>
  <si>
    <t>/mnt/lustre1/HemMal/ForBackup/AML/BeatAML/rnaseq/raw/BeatAML1/FlowCell3/150318_D00735_0030_AC62G2ANXX/Sample_RNA150113BD_65_13-00454/RNA150113BD_65_13-00454_ATCATTCC_L001_R1_009.fastq.gz</t>
  </si>
  <si>
    <t>/mnt/lustre1/HemMal/ForBackup/AML/BeatAML/rnaseq/raw/BeatAML1/FlowCell3/150318_D00735_0030_AC62G2ANXX/Sample_RNA150113BD_65_13-00454/RNA150113BD_65_13-00454_ATCATTCC_L001_R1_003.fastq.gz</t>
  </si>
  <si>
    <t>/mnt/lustre1/HemMal/ForBackup/AML/BeatAML/rnaseq/raw/BeatAML1/FlowCell3/150318_D00735_0030_AC62G2ANXX/Sample_RNA150113BD_65_13-00454/RNA150113BD_65_13-00454_ATCATTCC_L001_R1_005.fastq.gz</t>
  </si>
  <si>
    <t>/mnt/lustre1/HemMal/ForBackup/AML/BeatAML/rnaseq/raw/BeatAML1/FlowCell3/150318_D00735_0030_AC62G2ANXX/Sample_RNA150113BD_65_13-00454/RNA150113BD_65_13-00454_ATCATTCC_L001_R2_006.fastq.gz</t>
  </si>
  <si>
    <t>/mnt/lustre1/HemMal/ForBackup/AML/BeatAML/rnaseq/raw/BeatAML1/FlowCell3/150318_D00735_0030_AC62G2ANXX/Sample_RNA150113BD_65_13-00454/RNA150113BD_65_13-00454_ATCATTCC_L001_R2_007.fastq.gz</t>
  </si>
  <si>
    <t>/mnt/lustre1/HemMal/ForBackup/AML/BeatAML/rnaseq/raw/BeatAML1/FlowCell3/150318_D00735_0030_AC62G2ANXX/Sample_RNA150113BD_65_13-00454/RNA150113BD_65_13-00454_ATCATTCC_L001_R2_009.fastq.gz</t>
  </si>
  <si>
    <t>/mnt/lustre1/HemMal/ForBackup/AML/BeatAML/rnaseq/raw/BeatAML1/FlowCell3/150318_D00735_0030_AC62G2ANXX/Sample_RNA150113BD_65_13-00454/RNA150113BD_65_13-00454_ATCATTCC_L001_R1_004.fastq.gz</t>
  </si>
  <si>
    <t>/mnt/lustre1/HemMal/ForBackup/AML/BeatAML/rnaseq/raw/BeatAML1/FlowCell3/150318_D00735_0030_AC62G2ANXX/Sample_RNA150113BD_65_13-00454/RNA150113BD_65_13-00454_ATCATTCC_L001_R2_008.fastq.gz</t>
  </si>
  <si>
    <t>/mnt/lustre1/HemMal/ForBackup/AML/BeatAML/rnaseq/raw/BeatAML1/FlowCell3/150318_D00735_0030_AC62G2ANXX/Sample_RNA150113BD_65_13-00454/RNA150113BD_65_13-00454_ATCATTCC_L001_R2_004.fastq.gz</t>
  </si>
  <si>
    <t>/mnt/lustre1/HemMal/ForBackup/AML/BeatAML/rnaseq/raw/BeatAML1/FlowCell3/150318_D00735_0030_AC62G2ANXX/Sample_RNA150113BD_65_13-00454/RNA150113BD_65_13-00454_ATCATTCC_L001_R1_006.fastq.gz</t>
  </si>
  <si>
    <t>/mnt/lustre1/HemMal/ForBackup/AML/BeatAML/rnaseq/raw/BeatAML1/FlowCell3/150318_D00735_0030_AC62G2ANXX/Sample_RNA150113BD_65_13-00454/RNA150113BD_65_13-00454_ATCATTCC_L001_R2_005.fastq.gz</t>
  </si>
  <si>
    <t>/mnt/lustre1/HemMal/ForBackup/AML/BeatAML/rnaseq/raw/BeatAML1/FlowCell3/150318_D00735_0030_AC62G2ANXX/Sample_RNA150113BD_65_13-00454/RNA150113BD_65_13-00454_ATCATTCC_L001_R1_001.fastq.gz</t>
  </si>
  <si>
    <t>/mnt/lustre1/HemMal/ForBackup/AML/BeatAML/rnaseq/raw/BeatAML1/FlowCell3/150318_D00735_0030_AC62G2ANXX/Sample_RNA150113BD_65_13-00454/RNA150113BD_65_13-00454_ATCATTCC_L001_R1_002.fastq.gz</t>
  </si>
  <si>
    <t>/mnt/lustre1/HemMal/ForBackup/AML/BeatAML/rnaseq/raw/BeatAML1/FlowCell3/150318_D00735_0030_AC62G2ANXX/Sample_RNA150113BD_65_13-00454/RNA150113BD_65_13-00454_ATCATTCC_L001_R2_002.fastq.gz</t>
  </si>
  <si>
    <t>/mnt/lustre1/HemMal/ForBackup/AML/BeatAML/rnaseq/raw/BeatAML1/FlowCell3/150318_D00735_0030_AC62G2ANXX/Sample_RNA150113BD_65_13-00454/RNA150113BD_65_13-00454_ATCATTCC_L001_R1_007.fastq.gz</t>
  </si>
  <si>
    <t>/mnt/lustre1/HemMal/ForBackup/AML/BeatAML/rnaseq/raw/BeatAML1/FlowCell3/150318_D00735_0030_AC62G2ANXX/Sample_RNA150113BD_65_13-00454/RNA150113BD_65_13-00454_ATCATTCC_L001_R1_008.fastq.gz</t>
  </si>
  <si>
    <t>/mnt/lustre1/HemMal/ForBackup/AML/BeatAML/rnaseq/raw/BeatAML1/FlowCell3/150318_D00735_0030_AC62G2ANXX/Sample_RNA150113BD_65_13-00454/RNA150113BD_65_13-00454_ATCATTCC_L001_R2_003.fastq.gz</t>
  </si>
  <si>
    <t>/mnt/lustre1/HemMal/ForBackup/AML/BeatAML/rnaseq/raw/BeatAML1/FlowCell3/150318_D00735_0030_AC62G2ANXX/Sample_RNA150113BD_66_14-00670/RNA150113BD_66_14-00670_GCCACATA_L001_R1_008.fastq.gz</t>
  </si>
  <si>
    <t>/mnt/lustre1/HemMal/ForBackup/AML/BeatAML/rnaseq/raw/BeatAML1/FlowCell3/150318_D00735_0030_AC62G2ANXX/Sample_RNA150113BD_66_14-00670/RNA150113BD_66_14-00670_GCCACATA_L001_R2_011.fastq.gz</t>
  </si>
  <si>
    <t>/mnt/lustre1/HemMal/ForBackup/AML/BeatAML/rnaseq/raw/BeatAML1/FlowCell3/150318_D00735_0030_AC62G2ANXX/Sample_RNA150113BD_66_14-00670/RNA150113BD_66_14-00670_GCCACATA_L001_R2_008.fastq.gz</t>
  </si>
  <si>
    <t>/mnt/lustre1/HemMal/ForBackup/AML/BeatAML/rnaseq/raw/BeatAML1/FlowCell3/150318_D00735_0030_AC62G2ANXX/Sample_RNA150113BD_66_14-00670/RNA150113BD_66_14-00670_GCCACATA_L001_R1_003.fastq.gz</t>
  </si>
  <si>
    <t>/mnt/lustre1/HemMal/ForBackup/AML/BeatAML/rnaseq/raw/BeatAML1/FlowCell3/150318_D00735_0030_AC62G2ANXX/Sample_RNA150113BD_66_14-00670/RNA150113BD_66_14-00670_GCCACATA_L001_R2_007.fastq.gz</t>
  </si>
  <si>
    <t>/mnt/lustre1/HemMal/ForBackup/AML/BeatAML/rnaseq/raw/BeatAML1/FlowCell3/150318_D00735_0030_AC62G2ANXX/Sample_RNA150113BD_66_14-00670/RNA150113BD_66_14-00670_GCCACATA_L001_R1_002.fastq.gz</t>
  </si>
  <si>
    <t>/mnt/lustre1/HemMal/ForBackup/AML/BeatAML/rnaseq/raw/BeatAML1/FlowCell3/150318_D00735_0030_AC62G2ANXX/Sample_RNA150113BD_66_14-00670/RNA150113BD_66_14-00670_GCCACATA_L001_R2_010.fastq.gz</t>
  </si>
  <si>
    <t>/mnt/lustre1/HemMal/ForBackup/AML/BeatAML/rnaseq/raw/BeatAML1/FlowCell3/150318_D00735_0030_AC62G2ANXX/Sample_RNA150113BD_66_14-00670/RNA150113BD_66_14-00670_GCCACATA_L001_R1_010.fastq.gz</t>
  </si>
  <si>
    <t>/mnt/lustre1/HemMal/ForBackup/AML/BeatAML/rnaseq/raw/BeatAML1/FlowCell3/150318_D00735_0030_AC62G2ANXX/Sample_RNA150113BD_66_14-00670/RNA150113BD_66_14-00670_GCCACATA_L001_R2_002.fastq.gz</t>
  </si>
  <si>
    <t>/mnt/lustre1/HemMal/ForBackup/AML/BeatAML/rnaseq/raw/BeatAML1/FlowCell3/150318_D00735_0030_AC62G2ANXX/Sample_RNA150113BD_66_14-00670/RNA150113BD_66_14-00670_GCCACATA_L001_R1_006.fastq.gz</t>
  </si>
  <si>
    <t>/mnt/lustre1/HemMal/ForBackup/AML/BeatAML/rnaseq/raw/BeatAML1/FlowCell3/150318_D00735_0030_AC62G2ANXX/Sample_RNA150113BD_66_14-00670/RNA150113BD_66_14-00670_GCCACATA_L001_R1_011.fastq.gz</t>
  </si>
  <si>
    <t>/mnt/lustre1/HemMal/ForBackup/AML/BeatAML/rnaseq/raw/BeatAML1/FlowCell3/150318_D00735_0030_AC62G2ANXX/Sample_RNA150113BD_66_14-00670/RNA150113BD_66_14-00670_GCCACATA_L001_R2_004.fastq.gz</t>
  </si>
  <si>
    <t>/mnt/lustre1/HemMal/ForBackup/AML/BeatAML/rnaseq/raw/BeatAML1/FlowCell3/150318_D00735_0030_AC62G2ANXX/Sample_RNA150113BD_66_14-00670/RNA150113BD_66_14-00670_GCCACATA_L001_R2_006.fastq.gz</t>
  </si>
  <si>
    <t>/mnt/lustre1/HemMal/ForBackup/AML/BeatAML/rnaseq/raw/BeatAML1/FlowCell3/150318_D00735_0030_AC62G2ANXX/Sample_RNA150113BD_66_14-00670/RNA150113BD_66_14-00670_GCCACATA_L001_R1_007.fastq.gz</t>
  </si>
  <si>
    <t>/mnt/lustre1/HemMal/ForBackup/AML/BeatAML/rnaseq/raw/BeatAML1/FlowCell3/150318_D00735_0030_AC62G2ANXX/Sample_RNA150113BD_66_14-00670/RNA150113BD_66_14-00670_GCCACATA_L001_R2_009.fastq.gz</t>
  </si>
  <si>
    <t>/mnt/lustre1/HemMal/ForBackup/AML/BeatAML/rnaseq/raw/BeatAML1/FlowCell3/150318_D00735_0030_AC62G2ANXX/Sample_RNA150113BD_66_14-00670/RNA150113BD_66_14-00670_GCCACATA_L001_R2_005.fastq.gz</t>
  </si>
  <si>
    <t>/mnt/lustre1/HemMal/ForBackup/AML/BeatAML/rnaseq/raw/BeatAML1/FlowCell3/150318_D00735_0030_AC62G2ANXX/Sample_RNA150113BD_66_14-00670/RNA150113BD_66_14-00670_GCCACATA_L001_R1_009.fastq.gz</t>
  </si>
  <si>
    <t>/mnt/lustre1/HemMal/ForBackup/AML/BeatAML/rnaseq/raw/BeatAML1/FlowCell3/150318_D00735_0030_AC62G2ANXX/Sample_RNA150113BD_66_14-00670/RNA150113BD_66_14-00670_GCCACATA_L001_R1_005.fastq.gz</t>
  </si>
  <si>
    <t>/mnt/lustre1/HemMal/ForBackup/AML/BeatAML/rnaseq/raw/BeatAML1/FlowCell3/150318_D00735_0030_AC62G2ANXX/Sample_RNA150113BD_66_14-00670/RNA150113BD_66_14-00670_GCCACATA_L001_R2_001.fastq.gz</t>
  </si>
  <si>
    <t>/mnt/lustre1/HemMal/ForBackup/AML/BeatAML/rnaseq/raw/BeatAML1/FlowCell3/150318_D00735_0030_AC62G2ANXX/Sample_RNA150113BD_66_14-00670/RNA150113BD_66_14-00670_GCCACATA_L001_R1_004.fastq.gz</t>
  </si>
  <si>
    <t>/mnt/lustre1/HemMal/ForBackup/AML/BeatAML/rnaseq/raw/BeatAML1/FlowCell3/150318_D00735_0030_AC62G2ANXX/Sample_RNA150113BD_66_14-00670/RNA150113BD_66_14-00670_GCCACATA_L001_R2_003.fastq.gz</t>
  </si>
  <si>
    <t>/mnt/lustre1/HemMal/ForBackup/AML/BeatAML/rnaseq/raw/BeatAML1/FlowCell3/150318_D00735_0030_AC62G2ANXX/Sample_RNA150113BD_66_14-00670/RNA150113BD_66_14-00670_GCCACATA_L001_R1_001.fastq.gz</t>
  </si>
  <si>
    <t>/mnt/lustre1/HemMal/ForBackup/AML/BeatAML/rnaseq/raw/BeatAML1/FlowCell3/150318_D00735_0030_AC62G2ANXX/Sample_RNA150113BD_94_13-00487/RNA150113BD_94_13-00487_GTCGTAGA_L008_R2_008.fastq.gz</t>
  </si>
  <si>
    <t>/mnt/lustre1/HemMal/ForBackup/AML/BeatAML/rnaseq/raw/BeatAML1/FlowCell3/150318_D00735_0030_AC62G2ANXX/Sample_RNA150113BD_94_13-00487/RNA150113BD_94_13-00487_GTCGTAGA_L008_R2_011.fastq.gz</t>
  </si>
  <si>
    <t>/mnt/lustre1/HemMal/ForBackup/AML/BeatAML/rnaseq/raw/BeatAML1/FlowCell3/150318_D00735_0030_AC62G2ANXX/Sample_RNA150113BD_94_13-00487/RNA150113BD_94_13-00487_GTCGTAGA_L008_R1_007.fastq.gz</t>
  </si>
  <si>
    <t>/mnt/lustre1/HemMal/ForBackup/AML/BeatAML/rnaseq/raw/BeatAML1/FlowCell3/150318_D00735_0030_AC62G2ANXX/Sample_RNA150113BD_94_13-00487/RNA150113BD_94_13-00487_GTCGTAGA_L008_R1_001.fastq.gz</t>
  </si>
  <si>
    <t>/mnt/lustre1/HemMal/ForBackup/AML/BeatAML/rnaseq/raw/BeatAML1/FlowCell3/150318_D00735_0030_AC62G2ANXX/Sample_RNA150113BD_94_13-00487/RNA150113BD_94_13-00487_GTCGTAGA_L008_R1_004.fastq.gz</t>
  </si>
  <si>
    <t>/mnt/lustre1/HemMal/ForBackup/AML/BeatAML/rnaseq/raw/BeatAML1/FlowCell3/150318_D00735_0030_AC62G2ANXX/Sample_RNA150113BD_94_13-00487/RNA150113BD_94_13-00487_GTCGTAGA_L008_R1_010.fastq.gz</t>
  </si>
  <si>
    <t>/mnt/lustre1/HemMal/ForBackup/AML/BeatAML/rnaseq/raw/BeatAML1/FlowCell3/150318_D00735_0030_AC62G2ANXX/Sample_RNA150113BD_94_13-00487/RNA150113BD_94_13-00487_GTCGTAGA_L008_R1_011.fastq.gz</t>
  </si>
  <si>
    <t>/mnt/lustre1/HemMal/ForBackup/AML/BeatAML/rnaseq/raw/BeatAML1/FlowCell3/150318_D00735_0030_AC62G2ANXX/Sample_RNA150113BD_94_13-00487/RNA150113BD_94_13-00487_GTCGTAGA_L008_R2_007.fastq.gz</t>
  </si>
  <si>
    <t>/mnt/lustre1/HemMal/ForBackup/AML/BeatAML/rnaseq/raw/BeatAML1/FlowCell3/150318_D00735_0030_AC62G2ANXX/Sample_RNA150113BD_94_13-00487/RNA150113BD_94_13-00487_GTCGTAGA_L008_R1_006.fastq.gz</t>
  </si>
  <si>
    <t>/mnt/lustre1/HemMal/ForBackup/AML/BeatAML/rnaseq/raw/BeatAML1/FlowCell3/150318_D00735_0030_AC62G2ANXX/Sample_RNA150113BD_94_13-00487/RNA150113BD_94_13-00487_GTCGTAGA_L008_R2_005.fastq.gz</t>
  </si>
  <si>
    <t>/mnt/lustre1/HemMal/ForBackup/AML/BeatAML/rnaseq/raw/BeatAML1/FlowCell3/150318_D00735_0030_AC62G2ANXX/Sample_RNA150113BD_94_13-00487/RNA150113BD_94_13-00487_GTCGTAGA_L008_R1_002.fastq.gz</t>
  </si>
  <si>
    <t>/mnt/lustre1/HemMal/ForBackup/AML/BeatAML/rnaseq/raw/BeatAML1/FlowCell3/150318_D00735_0030_AC62G2ANXX/Sample_RNA150113BD_94_13-00487/RNA150113BD_94_13-00487_GTCGTAGA_L008_R2_004.fastq.gz</t>
  </si>
  <si>
    <t>/mnt/lustre1/HemMal/ForBackup/AML/BeatAML/rnaseq/raw/BeatAML1/FlowCell3/150318_D00735_0030_AC62G2ANXX/Sample_RNA150113BD_94_13-00487/RNA150113BD_94_13-00487_GTCGTAGA_L008_R1_009.fastq.gz</t>
  </si>
  <si>
    <t>/mnt/lustre1/HemMal/ForBackup/AML/BeatAML/rnaseq/raw/BeatAML1/FlowCell3/150318_D00735_0030_AC62G2ANXX/Sample_RNA150113BD_94_13-00487/RNA150113BD_94_13-00487_GTCGTAGA_L008_R1_003.fastq.gz</t>
  </si>
  <si>
    <t>/mnt/lustre1/HemMal/ForBackup/AML/BeatAML/rnaseq/raw/BeatAML1/FlowCell3/150318_D00735_0030_AC62G2ANXX/Sample_RNA150113BD_94_13-00487/RNA150113BD_94_13-00487_GTCGTAGA_L008_R1_008.fastq.gz</t>
  </si>
  <si>
    <t>/mnt/lustre1/HemMal/ForBackup/AML/BeatAML/rnaseq/raw/BeatAML1/FlowCell3/150318_D00735_0030_AC62G2ANXX/Sample_RNA150113BD_94_13-00487/RNA150113BD_94_13-00487_GTCGTAGA_L008_R2_010.fastq.gz</t>
  </si>
  <si>
    <t>/mnt/lustre1/HemMal/ForBackup/AML/BeatAML/rnaseq/raw/BeatAML1/FlowCell3/150318_D00735_0030_AC62G2ANXX/Sample_RNA150113BD_94_13-00487/RNA150113BD_94_13-00487_GTCGTAGA_L008_R2_009.fastq.gz</t>
  </si>
  <si>
    <t>/mnt/lustre1/HemMal/ForBackup/AML/BeatAML/rnaseq/raw/BeatAML1/FlowCell3/150318_D00735_0030_AC62G2ANXX/Sample_RNA150113BD_94_13-00487/RNA150113BD_94_13-00487_GTCGTAGA_L008_R1_005.fastq.gz</t>
  </si>
  <si>
    <t>/mnt/lustre1/HemMal/ForBackup/AML/BeatAML/rnaseq/raw/BeatAML1/FlowCell3/150318_D00735_0030_AC62G2ANXX/Sample_RNA150113BD_94_13-00487/RNA150113BD_94_13-00487_GTCGTAGA_L008_R2_001.fastq.gz</t>
  </si>
  <si>
    <t>/mnt/lustre1/HemMal/ForBackup/AML/BeatAML/rnaseq/raw/BeatAML1/FlowCell3/150318_D00735_0030_AC62G2ANXX/Sample_RNA150113BD_94_13-00487/RNA150113BD_94_13-00487_GTCGTAGA_L008_R2_002.fastq.gz</t>
  </si>
  <si>
    <t>/mnt/lustre1/HemMal/ForBackup/AML/BeatAML/rnaseq/raw/BeatAML1/FlowCell3/150318_D00735_0030_AC62G2ANXX/Sample_RNA150113BD_94_13-00487/RNA150113BD_94_13-00487_GTCGTAGA_L008_R2_006.fastq.gz</t>
  </si>
  <si>
    <t>/mnt/lustre1/HemMal/ForBackup/AML/BeatAML/rnaseq/raw/BeatAML1/FlowCell3/150318_D00735_0030_AC62G2ANXX/Sample_RNA150113BD_94_13-00487/RNA150113BD_94_13-00487_GTCGTAGA_L008_R2_003.fastq.gz</t>
  </si>
  <si>
    <t>/mnt/lustre1/HemMal/ForBackup/AML/BeatAML/rnaseq/raw/BeatAML1/FlowCell3/150318_D00735_0030_AC62G2ANXX/Sample_RNA150113BD_77_14-00289/RNA150113BD_77_14-00289_CTGTAGCC_L004_R1_002.fastq.gz</t>
  </si>
  <si>
    <t>/mnt/lustre1/HemMal/ForBackup/AML/BeatAML/rnaseq/raw/BeatAML1/FlowCell3/150318_D00735_0030_AC62G2ANXX/Sample_RNA150113BD_77_14-00289/RNA150113BD_77_14-00289_CTGTAGCC_L004_R2_005.fastq.gz</t>
  </si>
  <si>
    <t>/mnt/lustre1/HemMal/ForBackup/AML/BeatAML/rnaseq/raw/BeatAML1/FlowCell3/150318_D00735_0030_AC62G2ANXX/Sample_RNA150113BD_77_14-00289/RNA150113BD_77_14-00289_CTGTAGCC_L004_R2_010.fastq.gz</t>
  </si>
  <si>
    <t>/mnt/lustre1/HemMal/ForBackup/AML/BeatAML/rnaseq/raw/BeatAML1/FlowCell3/150318_D00735_0030_AC62G2ANXX/Sample_RNA150113BD_77_14-00289/RNA150113BD_77_14-00289_CTGTAGCC_L004_R1_001.fastq.gz</t>
  </si>
  <si>
    <t>/mnt/lustre1/HemMal/ForBackup/AML/BeatAML/rnaseq/raw/BeatAML1/FlowCell3/150318_D00735_0030_AC62G2ANXX/Sample_RNA150113BD_77_14-00289/RNA150113BD_77_14-00289_CTGTAGCC_L004_R1_003.fastq.gz</t>
  </si>
  <si>
    <t>/mnt/lustre1/HemMal/ForBackup/AML/BeatAML/rnaseq/raw/BeatAML1/FlowCell3/150318_D00735_0030_AC62G2ANXX/Sample_RNA150113BD_77_14-00289/RNA150113BD_77_14-00289_CTGTAGCC_L004_R1_008.fastq.gz</t>
  </si>
  <si>
    <t>/mnt/lustre1/HemMal/ForBackup/AML/BeatAML/rnaseq/raw/BeatAML1/FlowCell3/150318_D00735_0030_AC62G2ANXX/Sample_RNA150113BD_77_14-00289/RNA150113BD_77_14-00289_CTGTAGCC_L004_R2_006.fastq.gz</t>
  </si>
  <si>
    <t>/mnt/lustre1/HemMal/ForBackup/AML/BeatAML/rnaseq/raw/BeatAML1/FlowCell3/150318_D00735_0030_AC62G2ANXX/Sample_RNA150113BD_77_14-00289/RNA150113BD_77_14-00289_CTGTAGCC_L004_R2_004.fastq.gz</t>
  </si>
  <si>
    <t>/mnt/lustre1/HemMal/ForBackup/AML/BeatAML/rnaseq/raw/BeatAML1/FlowCell3/150318_D00735_0030_AC62G2ANXX/Sample_RNA150113BD_77_14-00289/RNA150113BD_77_14-00289_CTGTAGCC_L004_R2_009.fastq.gz</t>
  </si>
  <si>
    <t>/mnt/lustre1/HemMal/ForBackup/AML/BeatAML/rnaseq/raw/BeatAML1/FlowCell3/150318_D00735_0030_AC62G2ANXX/Sample_RNA150113BD_77_14-00289/RNA150113BD_77_14-00289_CTGTAGCC_L004_R2_002.fastq.gz</t>
  </si>
  <si>
    <t>/mnt/lustre1/HemMal/ForBackup/AML/BeatAML/rnaseq/raw/BeatAML1/FlowCell3/150318_D00735_0030_AC62G2ANXX/Sample_RNA150113BD_77_14-00289/RNA150113BD_77_14-00289_CTGTAGCC_L004_R1_004.fastq.gz</t>
  </si>
  <si>
    <t>/mnt/lustre1/HemMal/ForBackup/AML/BeatAML/rnaseq/raw/BeatAML1/FlowCell3/150318_D00735_0030_AC62G2ANXX/Sample_RNA150113BD_77_14-00289/RNA150113BD_77_14-00289_CTGTAGCC_L004_R2_008.fastq.gz</t>
  </si>
  <si>
    <t>/mnt/lustre1/HemMal/ForBackup/AML/BeatAML/rnaseq/raw/BeatAML1/FlowCell3/150318_D00735_0030_AC62G2ANXX/Sample_RNA150113BD_77_14-00289/RNA150113BD_77_14-00289_CTGTAGCC_L004_R2_007.fastq.gz</t>
  </si>
  <si>
    <t>/mnt/lustre1/HemMal/ForBackup/AML/BeatAML/rnaseq/raw/BeatAML1/FlowCell3/150318_D00735_0030_AC62G2ANXX/Sample_RNA150113BD_77_14-00289/RNA150113BD_77_14-00289_CTGTAGCC_L004_R1_005.fastq.gz</t>
  </si>
  <si>
    <t>/mnt/lustre1/HemMal/ForBackup/AML/BeatAML/rnaseq/raw/BeatAML1/FlowCell3/150318_D00735_0030_AC62G2ANXX/Sample_RNA150113BD_77_14-00289/RNA150113BD_77_14-00289_CTGTAGCC_L004_R1_010.fastq.gz</t>
  </si>
  <si>
    <t>/mnt/lustre1/HemMal/ForBackup/AML/BeatAML/rnaseq/raw/BeatAML1/FlowCell3/150318_D00735_0030_AC62G2ANXX/Sample_RNA150113BD_77_14-00289/RNA150113BD_77_14-00289_CTGTAGCC_L004_R1_009.fastq.gz</t>
  </si>
  <si>
    <t>/mnt/lustre1/HemMal/ForBackup/AML/BeatAML/rnaseq/raw/BeatAML1/FlowCell3/150318_D00735_0030_AC62G2ANXX/Sample_RNA150113BD_77_14-00289/RNA150113BD_77_14-00289_CTGTAGCC_L004_R2_001.fastq.gz</t>
  </si>
  <si>
    <t>/mnt/lustre1/HemMal/ForBackup/AML/BeatAML/rnaseq/raw/BeatAML1/FlowCell3/150318_D00735_0030_AC62G2ANXX/Sample_RNA150113BD_77_14-00289/RNA150113BD_77_14-00289_CTGTAGCC_L004_R1_007.fastq.gz</t>
  </si>
  <si>
    <t>/mnt/lustre1/HemMal/ForBackup/AML/BeatAML/rnaseq/raw/BeatAML1/FlowCell3/150318_D00735_0030_AC62G2ANXX/Sample_RNA150113BD_77_14-00289/RNA150113BD_77_14-00289_CTGTAGCC_L004_R2_003.fastq.gz</t>
  </si>
  <si>
    <t>/mnt/lustre1/HemMal/ForBackup/AML/BeatAML/rnaseq/raw/BeatAML1/FlowCell3/150318_D00735_0030_AC62G2ANXX/Sample_RNA150113BD_77_14-00289/RNA150113BD_77_14-00289_CTGTAGCC_L004_R1_006.fastq.gz</t>
  </si>
  <si>
    <t>/mnt/lustre1/HemMal/ForBackup/AML/BeatAML/rnaseq/raw/BeatAML1/FlowCell3/150318_D00735_0030_AC62G2ANXX/Sample_RNA150113BD_85_14-00801/RNA150113BD_85_14-00801_CGCTGATC_L006_R2_009.fastq.gz</t>
  </si>
  <si>
    <t>/mnt/lustre1/HemMal/ForBackup/AML/BeatAML/rnaseq/raw/BeatAML1/FlowCell3/150318_D00735_0030_AC62G2ANXX/Sample_RNA150113BD_85_14-00801/RNA150113BD_85_14-00801_CGCTGATC_L006_R2_008.fastq.gz</t>
  </si>
  <si>
    <t>/mnt/lustre1/HemMal/ForBackup/AML/BeatAML/rnaseq/raw/BeatAML1/FlowCell3/150318_D00735_0030_AC62G2ANXX/Sample_RNA150113BD_85_14-00801/RNA150113BD_85_14-00801_CGCTGATC_L006_R1_009.fastq.gz</t>
  </si>
  <si>
    <t>/mnt/lustre1/HemMal/ForBackup/AML/BeatAML/rnaseq/raw/BeatAML1/FlowCell3/150318_D00735_0030_AC62G2ANXX/Sample_RNA150113BD_85_14-00801/RNA150113BD_85_14-00801_CGCTGATC_L006_R1_004.fastq.gz</t>
  </si>
  <si>
    <t>/mnt/lustre1/HemMal/ForBackup/AML/BeatAML/rnaseq/raw/BeatAML1/FlowCell3/150318_D00735_0030_AC62G2ANXX/Sample_RNA150113BD_85_14-00801/RNA150113BD_85_14-00801_CGCTGATC_L006_R1_001.fastq.gz</t>
  </si>
  <si>
    <t>/mnt/lustre1/HemMal/ForBackup/AML/BeatAML/rnaseq/raw/BeatAML1/FlowCell3/150318_D00735_0030_AC62G2ANXX/Sample_RNA150113BD_85_14-00801/RNA150113BD_85_14-00801_CGCTGATC_L006_R2_002.fastq.gz</t>
  </si>
  <si>
    <t>/mnt/lustre1/HemMal/ForBackup/AML/BeatAML/rnaseq/raw/BeatAML1/FlowCell3/150318_D00735_0030_AC62G2ANXX/Sample_RNA150113BD_85_14-00801/RNA150113BD_85_14-00801_CGCTGATC_L006_R1_003.fastq.gz</t>
  </si>
  <si>
    <t>/mnt/lustre1/HemMal/ForBackup/AML/BeatAML/rnaseq/raw/BeatAML1/FlowCell3/150318_D00735_0030_AC62G2ANXX/Sample_RNA150113BD_85_14-00801/RNA150113BD_85_14-00801_CGCTGATC_L006_R2_001.fastq.gz</t>
  </si>
  <si>
    <t>/mnt/lustre1/HemMal/ForBackup/AML/BeatAML/rnaseq/raw/BeatAML1/FlowCell3/150318_D00735_0030_AC62G2ANXX/Sample_RNA150113BD_85_14-00801/RNA150113BD_85_14-00801_CGCTGATC_L006_R2_011.fastq.gz</t>
  </si>
  <si>
    <t>/mnt/lustre1/HemMal/ForBackup/AML/BeatAML/rnaseq/raw/BeatAML1/FlowCell3/150318_D00735_0030_AC62G2ANXX/Sample_RNA150113BD_85_14-00801/RNA150113BD_85_14-00801_CGCTGATC_L006_R1_011.fastq.gz</t>
  </si>
  <si>
    <t>/mnt/lustre1/HemMal/ForBackup/AML/BeatAML/rnaseq/raw/BeatAML1/FlowCell3/150318_D00735_0030_AC62G2ANXX/Sample_RNA150113BD_85_14-00801/RNA150113BD_85_14-00801_CGCTGATC_L006_R2_006.fastq.gz</t>
  </si>
  <si>
    <t>/mnt/lustre1/HemMal/ForBackup/AML/BeatAML/rnaseq/raw/BeatAML1/FlowCell3/150318_D00735_0030_AC62G2ANXX/Sample_RNA150113BD_85_14-00801/RNA150113BD_85_14-00801_CGCTGATC_L006_R1_010.fastq.gz</t>
  </si>
  <si>
    <t>/mnt/lustre1/HemMal/ForBackup/AML/BeatAML/rnaseq/raw/BeatAML1/FlowCell3/150318_D00735_0030_AC62G2ANXX/Sample_RNA150113BD_85_14-00801/RNA150113BD_85_14-00801_CGCTGATC_L006_R1_006.fastq.gz</t>
  </si>
  <si>
    <t>/mnt/lustre1/HemMal/ForBackup/AML/BeatAML/rnaseq/raw/BeatAML1/FlowCell3/150318_D00735_0030_AC62G2ANXX/Sample_RNA150113BD_85_14-00801/RNA150113BD_85_14-00801_CGCTGATC_L006_R2_007.fastq.gz</t>
  </si>
  <si>
    <t>/mnt/lustre1/HemMal/ForBackup/AML/BeatAML/rnaseq/raw/BeatAML1/FlowCell3/150318_D00735_0030_AC62G2ANXX/Sample_RNA150113BD_85_14-00801/RNA150113BD_85_14-00801_CGCTGATC_L006_R2_010.fastq.gz</t>
  </si>
  <si>
    <t>/mnt/lustre1/HemMal/ForBackup/AML/BeatAML/rnaseq/raw/BeatAML1/FlowCell3/150318_D00735_0030_AC62G2ANXX/Sample_RNA150113BD_85_14-00801/RNA150113BD_85_14-00801_CGCTGATC_L006_R2_003.fastq.gz</t>
  </si>
  <si>
    <t>/mnt/lustre1/HemMal/ForBackup/AML/BeatAML/rnaseq/raw/BeatAML1/FlowCell3/150318_D00735_0030_AC62G2ANXX/Sample_RNA150113BD_85_14-00801/RNA150113BD_85_14-00801_CGCTGATC_L006_R1_007.fastq.gz</t>
  </si>
  <si>
    <t>/mnt/lustre1/HemMal/ForBackup/AML/BeatAML/rnaseq/raw/BeatAML1/FlowCell3/150318_D00735_0030_AC62G2ANXX/Sample_RNA150113BD_85_14-00801/RNA150113BD_85_14-00801_CGCTGATC_L006_R1_008.fastq.gz</t>
  </si>
  <si>
    <t>/mnt/lustre1/HemMal/ForBackup/AML/BeatAML/rnaseq/raw/BeatAML1/FlowCell3/150318_D00735_0030_AC62G2ANXX/Sample_RNA150113BD_85_14-00801/RNA150113BD_85_14-00801_CGCTGATC_L006_R2_004.fastq.gz</t>
  </si>
  <si>
    <t>/mnt/lustre1/HemMal/ForBackup/AML/BeatAML/rnaseq/raw/BeatAML1/FlowCell3/150318_D00735_0030_AC62G2ANXX/Sample_RNA150113BD_85_14-00801/RNA150113BD_85_14-00801_CGCTGATC_L006_R1_005.fastq.gz</t>
  </si>
  <si>
    <t>/mnt/lustre1/HemMal/ForBackup/AML/BeatAML/rnaseq/raw/BeatAML1/FlowCell3/150318_D00735_0030_AC62G2ANXX/Sample_RNA150113BD_85_14-00801/RNA150113BD_85_14-00801_CGCTGATC_L006_R2_005.fastq.gz</t>
  </si>
  <si>
    <t>/mnt/lustre1/HemMal/ForBackup/AML/BeatAML/rnaseq/raw/BeatAML1/FlowCell3/150318_D00735_0030_AC62G2ANXX/Sample_RNA150113BD_85_14-00801/RNA150113BD_85_14-00801_CGCTGATC_L006_R1_002.fastq.gz</t>
  </si>
  <si>
    <t>/mnt/lustre1/HemMal/ForBackup/AML/BeatAML/rnaseq/raw/BeatAML1/FlowCell3/150318_D00735_0030_AC62G2ANXX/Sample_RNA150113BD_76_13-00522/RNA150113BD_76_13-00522_ATCCTGTA_L003_R2_008.fastq.gz</t>
  </si>
  <si>
    <t>/mnt/lustre1/HemMal/ForBackup/AML/BeatAML/rnaseq/raw/BeatAML1/FlowCell3/150318_D00735_0030_AC62G2ANXX/Sample_RNA150113BD_76_13-00522/RNA150113BD_76_13-00522_ATCCTGTA_L003_R1_001.fastq.gz</t>
  </si>
  <si>
    <t>/mnt/lustre1/HemMal/ForBackup/AML/BeatAML/rnaseq/raw/BeatAML1/FlowCell3/150318_D00735_0030_AC62G2ANXX/Sample_RNA150113BD_76_13-00522/RNA150113BD_76_13-00522_ATCCTGTA_L003_R2_004.fastq.gz</t>
  </si>
  <si>
    <t>/mnt/lustre1/HemMal/ForBackup/AML/BeatAML/rnaseq/raw/BeatAML1/FlowCell3/150318_D00735_0030_AC62G2ANXX/Sample_RNA150113BD_76_13-00522/RNA150113BD_76_13-00522_ATCCTGTA_L003_R2_002.fastq.gz</t>
  </si>
  <si>
    <t>/mnt/lustre1/HemMal/ForBackup/AML/BeatAML/rnaseq/raw/BeatAML1/FlowCell3/150318_D00735_0030_AC62G2ANXX/Sample_RNA150113BD_76_13-00522/RNA150113BD_76_13-00522_ATCCTGTA_L003_R2_006.fastq.gz</t>
  </si>
  <si>
    <t>/mnt/lustre1/HemMal/ForBackup/AML/BeatAML/rnaseq/raw/BeatAML1/FlowCell3/150318_D00735_0030_AC62G2ANXX/Sample_RNA150113BD_76_13-00522/RNA150113BD_76_13-00522_ATCCTGTA_L003_R2_005.fastq.gz</t>
  </si>
  <si>
    <t>/mnt/lustre1/HemMal/ForBackup/AML/BeatAML/rnaseq/raw/BeatAML1/FlowCell3/150318_D00735_0030_AC62G2ANXX/Sample_RNA150113BD_76_13-00522/RNA150113BD_76_13-00522_ATCCTGTA_L003_R1_002.fastq.gz</t>
  </si>
  <si>
    <t>/mnt/lustre1/HemMal/ForBackup/AML/BeatAML/rnaseq/raw/BeatAML1/FlowCell3/150318_D00735_0030_AC62G2ANXX/Sample_RNA150113BD_76_13-00522/RNA150113BD_76_13-00522_ATCCTGTA_L003_R2_009.fastq.gz</t>
  </si>
  <si>
    <t>/mnt/lustre1/HemMal/ForBackup/AML/BeatAML/rnaseq/raw/BeatAML1/FlowCell3/150318_D00735_0030_AC62G2ANXX/Sample_RNA150113BD_76_13-00522/RNA150113BD_76_13-00522_ATCCTGTA_L003_R1_003.fastq.gz</t>
  </si>
  <si>
    <t>/mnt/lustre1/HemMal/ForBackup/AML/BeatAML/rnaseq/raw/BeatAML1/FlowCell3/150318_D00735_0030_AC62G2ANXX/Sample_RNA150113BD_76_13-00522/RNA150113BD_76_13-00522_ATCCTGTA_L003_R1_008.fastq.gz</t>
  </si>
  <si>
    <t>/mnt/lustre1/HemMal/ForBackup/AML/BeatAML/rnaseq/raw/BeatAML1/FlowCell3/150318_D00735_0030_AC62G2ANXX/Sample_RNA150113BD_76_13-00522/RNA150113BD_76_13-00522_ATCCTGTA_L003_R2_001.fastq.gz</t>
  </si>
  <si>
    <t>/mnt/lustre1/HemMal/ForBackup/AML/BeatAML/rnaseq/raw/BeatAML1/FlowCell3/150318_D00735_0030_AC62G2ANXX/Sample_RNA150113BD_76_13-00522/RNA150113BD_76_13-00522_ATCCTGTA_L003_R1_010.fastq.gz</t>
  </si>
  <si>
    <t>/mnt/lustre1/HemMal/ForBackup/AML/BeatAML/rnaseq/raw/BeatAML1/FlowCell3/150318_D00735_0030_AC62G2ANXX/Sample_RNA150113BD_76_13-00522/RNA150113BD_76_13-00522_ATCCTGTA_L003_R1_005.fastq.gz</t>
  </si>
  <si>
    <t>/mnt/lustre1/HemMal/ForBackup/AML/BeatAML/rnaseq/raw/BeatAML1/FlowCell3/150318_D00735_0030_AC62G2ANXX/Sample_RNA150113BD_76_13-00522/RNA150113BD_76_13-00522_ATCCTGTA_L003_R1_007.fastq.gz</t>
  </si>
  <si>
    <t>/mnt/lustre1/HemMal/ForBackup/AML/BeatAML/rnaseq/raw/BeatAML1/FlowCell3/150318_D00735_0030_AC62G2ANXX/Sample_RNA150113BD_76_13-00522/RNA150113BD_76_13-00522_ATCCTGTA_L003_R2_003.fastq.gz</t>
  </si>
  <si>
    <t>/mnt/lustre1/HemMal/ForBackup/AML/BeatAML/rnaseq/raw/BeatAML1/FlowCell3/150318_D00735_0030_AC62G2ANXX/Sample_RNA150113BD_76_13-00522/RNA150113BD_76_13-00522_ATCCTGTA_L003_R2_010.fastq.gz</t>
  </si>
  <si>
    <t>/mnt/lustre1/HemMal/ForBackup/AML/BeatAML/rnaseq/raw/BeatAML1/FlowCell3/150318_D00735_0030_AC62G2ANXX/Sample_RNA150113BD_76_13-00522/RNA150113BD_76_13-00522_ATCCTGTA_L003_R1_009.fastq.gz</t>
  </si>
  <si>
    <t>/mnt/lustre1/HemMal/ForBackup/AML/BeatAML/rnaseq/raw/BeatAML1/FlowCell3/150318_D00735_0030_AC62G2ANXX/Sample_RNA150113BD_76_13-00522/RNA150113BD_76_13-00522_ATCCTGTA_L003_R2_007.fastq.gz</t>
  </si>
  <si>
    <t>/mnt/lustre1/HemMal/ForBackup/AML/BeatAML/rnaseq/raw/BeatAML1/FlowCell3/150318_D00735_0030_AC62G2ANXX/Sample_RNA150113BD_76_13-00522/RNA150113BD_76_13-00522_ATCCTGTA_L003_R1_004.fastq.gz</t>
  </si>
  <si>
    <t>/mnt/lustre1/HemMal/ForBackup/AML/BeatAML/rnaseq/raw/BeatAML1/FlowCell3/150318_D00735_0030_AC62G2ANXX/Sample_RNA150113BD_76_13-00522/RNA150113BD_76_13-00522_ATCCTGTA_L003_R1_006.fastq.gz</t>
  </si>
  <si>
    <t>/mnt/lustre1/HemMal/ForBackup/AML/BeatAML/rnaseq/raw/BeatAML1/FlowCell3/150318_D00735_0030_AC62G2ANXX/Sample_RNA150113BD_67_13-00650/RNA150113BD_67_13-00650_ACCACTGT_L001_R2_007.fastq.gz</t>
  </si>
  <si>
    <t>/mnt/lustre1/HemMal/ForBackup/AML/BeatAML/rnaseq/raw/BeatAML1/FlowCell3/150318_D00735_0030_AC62G2ANXX/Sample_RNA150113BD_67_13-00650/RNA150113BD_67_13-00650_ACCACTGT_L001_R2_009.fastq.gz</t>
  </si>
  <si>
    <t>/mnt/lustre1/HemMal/ForBackup/AML/BeatAML/rnaseq/raw/BeatAML1/FlowCell3/150318_D00735_0030_AC62G2ANXX/Sample_RNA150113BD_67_13-00650/RNA150113BD_67_13-00650_ACCACTGT_L001_R2_002.fastq.gz</t>
  </si>
  <si>
    <t>/mnt/lustre1/HemMal/ForBackup/AML/BeatAML/rnaseq/raw/BeatAML1/FlowCell3/150318_D00735_0030_AC62G2ANXX/Sample_RNA150113BD_67_13-00650/RNA150113BD_67_13-00650_ACCACTGT_L001_R2_004.fastq.gz</t>
  </si>
  <si>
    <t>/mnt/lustre1/HemMal/ForBackup/AML/BeatAML/rnaseq/raw/BeatAML1/FlowCell3/150318_D00735_0030_AC62G2ANXX/Sample_RNA150113BD_67_13-00650/RNA150113BD_67_13-00650_ACCACTGT_L001_R2_010.fastq.gz</t>
  </si>
  <si>
    <t>/mnt/lustre1/HemMal/ForBackup/AML/BeatAML/rnaseq/raw/BeatAML1/FlowCell3/150318_D00735_0030_AC62G2ANXX/Sample_RNA150113BD_67_13-00650/RNA150113BD_67_13-00650_ACCACTGT_L001_R2_005.fastq.gz</t>
  </si>
  <si>
    <t>/mnt/lustre1/HemMal/ForBackup/AML/BeatAML/rnaseq/raw/BeatAML1/FlowCell3/150318_D00735_0030_AC62G2ANXX/Sample_RNA150113BD_67_13-00650/RNA150113BD_67_13-00650_ACCACTGT_L001_R1_011.fastq.gz</t>
  </si>
  <si>
    <t>/mnt/lustre1/HemMal/ForBackup/AML/BeatAML/rnaseq/raw/BeatAML1/FlowCell3/150318_D00735_0030_AC62G2ANXX/Sample_RNA150113BD_67_13-00650/RNA150113BD_67_13-00650_ACCACTGT_L001_R1_009.fastq.gz</t>
  </si>
  <si>
    <t>/mnt/lustre1/HemMal/ForBackup/AML/BeatAML/rnaseq/raw/BeatAML1/FlowCell3/150318_D00735_0030_AC62G2ANXX/Sample_RNA150113BD_67_13-00650/RNA150113BD_67_13-00650_ACCACTGT_L001_R1_002.fastq.gz</t>
  </si>
  <si>
    <t>/mnt/lustre1/HemMal/ForBackup/AML/BeatAML/rnaseq/raw/BeatAML1/FlowCell3/150318_D00735_0030_AC62G2ANXX/Sample_RNA150113BD_67_13-00650/RNA150113BD_67_13-00650_ACCACTGT_L001_R2_006.fastq.gz</t>
  </si>
  <si>
    <t>/mnt/lustre1/HemMal/ForBackup/AML/BeatAML/rnaseq/raw/BeatAML1/FlowCell3/150318_D00735_0030_AC62G2ANXX/Sample_RNA150113BD_67_13-00650/RNA150113BD_67_13-00650_ACCACTGT_L001_R2_001.fastq.gz</t>
  </si>
  <si>
    <t>/mnt/lustre1/HemMal/ForBackup/AML/BeatAML/rnaseq/raw/BeatAML1/FlowCell3/150318_D00735_0030_AC62G2ANXX/Sample_RNA150113BD_67_13-00650/RNA150113BD_67_13-00650_ACCACTGT_L001_R1_010.fastq.gz</t>
  </si>
  <si>
    <t>/mnt/lustre1/HemMal/ForBackup/AML/BeatAML/rnaseq/raw/BeatAML1/FlowCell3/150318_D00735_0030_AC62G2ANXX/Sample_RNA150113BD_67_13-00650/RNA150113BD_67_13-00650_ACCACTGT_L001_R2_008.fastq.gz</t>
  </si>
  <si>
    <t>/mnt/lustre1/HemMal/ForBackup/AML/BeatAML/rnaseq/raw/BeatAML1/FlowCell3/150318_D00735_0030_AC62G2ANXX/Sample_RNA150113BD_67_13-00650/RNA150113BD_67_13-00650_ACCACTGT_L001_R1_003.fastq.gz</t>
  </si>
  <si>
    <t>/mnt/lustre1/HemMal/ForBackup/AML/BeatAML/rnaseq/raw/BeatAML1/FlowCell3/150318_D00735_0030_AC62G2ANXX/Sample_RNA150113BD_67_13-00650/RNA150113BD_67_13-00650_ACCACTGT_L001_R2_003.fastq.gz</t>
  </si>
  <si>
    <t>/mnt/lustre1/HemMal/ForBackup/AML/BeatAML/rnaseq/raw/BeatAML1/FlowCell3/150318_D00735_0030_AC62G2ANXX/Sample_RNA150113BD_67_13-00650/RNA150113BD_67_13-00650_ACCACTGT_L001_R1_005.fastq.gz</t>
  </si>
  <si>
    <t>/mnt/lustre1/HemMal/ForBackup/AML/BeatAML/rnaseq/raw/BeatAML1/FlowCell3/150318_D00735_0030_AC62G2ANXX/Sample_RNA150113BD_67_13-00650/RNA150113BD_67_13-00650_ACCACTGT_L001_R2_011.fastq.gz</t>
  </si>
  <si>
    <t>/mnt/lustre1/HemMal/ForBackup/AML/BeatAML/rnaseq/raw/BeatAML1/FlowCell3/150318_D00735_0030_AC62G2ANXX/Sample_RNA150113BD_67_13-00650/RNA150113BD_67_13-00650_ACCACTGT_L001_R1_007.fastq.gz</t>
  </si>
  <si>
    <t>/mnt/lustre1/HemMal/ForBackup/AML/BeatAML/rnaseq/raw/BeatAML1/FlowCell3/150318_D00735_0030_AC62G2ANXX/Sample_RNA150113BD_67_13-00650/RNA150113BD_67_13-00650_ACCACTGT_L001_R1_006.fastq.gz</t>
  </si>
  <si>
    <t>/mnt/lustre1/HemMal/ForBackup/AML/BeatAML/rnaseq/raw/BeatAML1/FlowCell3/150318_D00735_0030_AC62G2ANXX/Sample_RNA150113BD_67_13-00650/RNA150113BD_67_13-00650_ACCACTGT_L001_R1_004.fastq.gz</t>
  </si>
  <si>
    <t>/mnt/lustre1/HemMal/ForBackup/AML/BeatAML/rnaseq/raw/BeatAML1/FlowCell3/150318_D00735_0030_AC62G2ANXX/Sample_RNA150113BD_67_13-00650/RNA150113BD_67_13-00650_ACCACTGT_L001_R1_008.fastq.gz</t>
  </si>
  <si>
    <t>/mnt/lustre1/HemMal/ForBackup/AML/BeatAML/rnaseq/raw/BeatAML1/FlowCell3/150318_D00735_0030_AC62G2ANXX/Sample_RNA150113BD_67_13-00650/RNA150113BD_67_13-00650_ACCACTGT_L001_R1_001.fastq.gz</t>
  </si>
  <si>
    <t>/mnt/lustre1/HemMal/ForBackup/AML/BeatAML/rnaseq/raw/BeatAML1/FlowCell3/150318_D00735_0030_AC62G2ANXX/Sample_RNA150113BD_73_13-00396/RNA150113BD_73_13-00396_AACTCACC_L003_R1_004.fastq.gz</t>
  </si>
  <si>
    <t>/mnt/lustre1/HemMal/ForBackup/AML/BeatAML/rnaseq/raw/BeatAML1/FlowCell3/150318_D00735_0030_AC62G2ANXX/Sample_RNA150113BD_73_13-00396/RNA150113BD_73_13-00396_AACTCACC_L003_R2_010.fastq.gz</t>
  </si>
  <si>
    <t>/mnt/lustre1/HemMal/ForBackup/AML/BeatAML/rnaseq/raw/BeatAML1/FlowCell3/150318_D00735_0030_AC62G2ANXX/Sample_RNA150113BD_73_13-00396/RNA150113BD_73_13-00396_AACTCACC_L003_R2_004.fastq.gz</t>
  </si>
  <si>
    <t>/mnt/lustre1/HemMal/ForBackup/AML/BeatAML/rnaseq/raw/BeatAML1/FlowCell3/150318_D00735_0030_AC62G2ANXX/Sample_RNA150113BD_73_13-00396/RNA150113BD_73_13-00396_AACTCACC_L003_R2_007.fastq.gz</t>
  </si>
  <si>
    <t>/mnt/lustre1/HemMal/ForBackup/AML/BeatAML/rnaseq/raw/BeatAML1/FlowCell3/150318_D00735_0030_AC62G2ANXX/Sample_RNA150113BD_73_13-00396/RNA150113BD_73_13-00396_AACTCACC_L003_R2_009.fastq.gz</t>
  </si>
  <si>
    <t>/mnt/lustre1/HemMal/ForBackup/AML/BeatAML/rnaseq/raw/BeatAML1/FlowCell3/150318_D00735_0030_AC62G2ANXX/Sample_RNA150113BD_73_13-00396/RNA150113BD_73_13-00396_AACTCACC_L003_R2_011.fastq.gz</t>
  </si>
  <si>
    <t>/mnt/lustre1/HemMal/ForBackup/AML/BeatAML/rnaseq/raw/BeatAML1/FlowCell3/150318_D00735_0030_AC62G2ANXX/Sample_RNA150113BD_73_13-00396/RNA150113BD_73_13-00396_AACTCACC_L003_R1_009.fastq.gz</t>
  </si>
  <si>
    <t>/mnt/lustre1/HemMal/ForBackup/AML/BeatAML/rnaseq/raw/BeatAML1/FlowCell3/150318_D00735_0030_AC62G2ANXX/Sample_RNA150113BD_73_13-00396/RNA150113BD_73_13-00396_AACTCACC_L003_R1_002.fastq.gz</t>
  </si>
  <si>
    <t>/mnt/lustre1/HemMal/ForBackup/AML/BeatAML/rnaseq/raw/BeatAML1/FlowCell3/150318_D00735_0030_AC62G2ANXX/Sample_RNA150113BD_73_13-00396/RNA150113BD_73_13-00396_AACTCACC_L003_R2_006.fastq.gz</t>
  </si>
  <si>
    <t>/mnt/lustre1/HemMal/ForBackup/AML/BeatAML/rnaseq/raw/BeatAML1/FlowCell3/150318_D00735_0030_AC62G2ANXX/Sample_RNA150113BD_73_13-00396/RNA150113BD_73_13-00396_AACTCACC_L003_R1_001.fastq.gz</t>
  </si>
  <si>
    <t>/mnt/lustre1/HemMal/ForBackup/AML/BeatAML/rnaseq/raw/BeatAML1/FlowCell3/150318_D00735_0030_AC62G2ANXX/Sample_RNA150113BD_73_13-00396/RNA150113BD_73_13-00396_AACTCACC_L003_R1_006.fastq.gz</t>
  </si>
  <si>
    <t>/mnt/lustre1/HemMal/ForBackup/AML/BeatAML/rnaseq/raw/BeatAML1/FlowCell3/150318_D00735_0030_AC62G2ANXX/Sample_RNA150113BD_73_13-00396/RNA150113BD_73_13-00396_AACTCACC_L003_R2_008.fastq.gz</t>
  </si>
  <si>
    <t>/mnt/lustre1/HemMal/ForBackup/AML/BeatAML/rnaseq/raw/BeatAML1/FlowCell3/150318_D00735_0030_AC62G2ANXX/Sample_RNA150113BD_73_13-00396/RNA150113BD_73_13-00396_AACTCACC_L003_R1_008.fastq.gz</t>
  </si>
  <si>
    <t>/mnt/lustre1/HemMal/ForBackup/AML/BeatAML/rnaseq/raw/BeatAML1/FlowCell3/150318_D00735_0030_AC62G2ANXX/Sample_RNA150113BD_73_13-00396/RNA150113BD_73_13-00396_AACTCACC_L003_R2_003.fastq.gz</t>
  </si>
  <si>
    <t>/mnt/lustre1/HemMal/ForBackup/AML/BeatAML/rnaseq/raw/BeatAML1/FlowCell3/150318_D00735_0030_AC62G2ANXX/Sample_RNA150113BD_73_13-00396/RNA150113BD_73_13-00396_AACTCACC_L003_R1_011.fastq.gz</t>
  </si>
  <si>
    <t>/mnt/lustre1/HemMal/ForBackup/AML/BeatAML/rnaseq/raw/BeatAML1/FlowCell3/150318_D00735_0030_AC62G2ANXX/Sample_RNA150113BD_73_13-00396/RNA150113BD_73_13-00396_AACTCACC_L003_R1_005.fastq.gz</t>
  </si>
  <si>
    <t>/mnt/lustre1/HemMal/ForBackup/AML/BeatAML/rnaseq/raw/BeatAML1/FlowCell3/150318_D00735_0030_AC62G2ANXX/Sample_RNA150113BD_73_13-00396/RNA150113BD_73_13-00396_AACTCACC_L003_R1_010.fastq.gz</t>
  </si>
  <si>
    <t>/mnt/lustre1/HemMal/ForBackup/AML/BeatAML/rnaseq/raw/BeatAML1/FlowCell3/150318_D00735_0030_AC62G2ANXX/Sample_RNA150113BD_73_13-00396/RNA150113BD_73_13-00396_AACTCACC_L003_R1_007.fastq.gz</t>
  </si>
  <si>
    <t>/mnt/lustre1/HemMal/ForBackup/AML/BeatAML/rnaseq/raw/BeatAML1/FlowCell3/150318_D00735_0030_AC62G2ANXX/Sample_RNA150113BD_73_13-00396/RNA150113BD_73_13-00396_AACTCACC_L003_R1_003.fastq.gz</t>
  </si>
  <si>
    <t>/mnt/lustre1/HemMal/ForBackup/AML/BeatAML/rnaseq/raw/BeatAML1/FlowCell3/150318_D00735_0030_AC62G2ANXX/Sample_RNA150113BD_73_13-00396/RNA150113BD_73_13-00396_AACTCACC_L003_R2_002.fastq.gz</t>
  </si>
  <si>
    <t>/mnt/lustre1/HemMal/ForBackup/AML/BeatAML/rnaseq/raw/BeatAML1/FlowCell3/150318_D00735_0030_AC62G2ANXX/Sample_RNA150113BD_73_13-00396/RNA150113BD_73_13-00396_AACTCACC_L003_R2_005.fastq.gz</t>
  </si>
  <si>
    <t>/mnt/lustre1/HemMal/ForBackup/AML/BeatAML/rnaseq/raw/BeatAML1/FlowCell3/150318_D00735_0030_AC62G2ANXX/Sample_RNA150113BD_73_13-00396/RNA150113BD_73_13-00396_AACTCACC_L003_R2_001.fastq.gz</t>
  </si>
  <si>
    <t>/mnt/lustre1/HemMal/ForBackup/AML/BeatAML/rnaseq/raw/BeatAML1/FlowCell3/150318_D00735_0030_AC62G2ANXX/Sample_RNA150113BD_80_13-00393/RNA150113BD_80_13-00393_AGTCACTA_L004_R2_002.fastq.gz</t>
  </si>
  <si>
    <t>/mnt/lustre1/HemMal/ForBackup/AML/BeatAML/rnaseq/raw/BeatAML1/FlowCell3/150318_D00735_0030_AC62G2ANXX/Sample_RNA150113BD_80_13-00393/RNA150113BD_80_13-00393_AGTCACTA_L004_R2_008.fastq.gz</t>
  </si>
  <si>
    <t>/mnt/lustre1/HemMal/ForBackup/AML/BeatAML/rnaseq/raw/BeatAML1/FlowCell3/150318_D00735_0030_AC62G2ANXX/Sample_RNA150113BD_80_13-00393/RNA150113BD_80_13-00393_AGTCACTA_L004_R2_006.fastq.gz</t>
  </si>
  <si>
    <t>/mnt/lustre1/HemMal/ForBackup/AML/BeatAML/rnaseq/raw/BeatAML1/FlowCell3/150318_D00735_0030_AC62G2ANXX/Sample_RNA150113BD_80_13-00393/RNA150113BD_80_13-00393_AGTCACTA_L004_R1_011.fastq.gz</t>
  </si>
  <si>
    <t>/mnt/lustre1/HemMal/ForBackup/AML/BeatAML/rnaseq/raw/BeatAML1/FlowCell3/150318_D00735_0030_AC62G2ANXX/Sample_RNA150113BD_80_13-00393/RNA150113BD_80_13-00393_AGTCACTA_L004_R1_004.fastq.gz</t>
  </si>
  <si>
    <t>/mnt/lustre1/HemMal/ForBackup/AML/BeatAML/rnaseq/raw/BeatAML1/FlowCell3/150318_D00735_0030_AC62G2ANXX/Sample_RNA150113BD_80_13-00393/RNA150113BD_80_13-00393_AGTCACTA_L004_R1_002.fastq.gz</t>
  </si>
  <si>
    <t>/mnt/lustre1/HemMal/ForBackup/AML/BeatAML/rnaseq/raw/BeatAML1/FlowCell3/150318_D00735_0030_AC62G2ANXX/Sample_RNA150113BD_80_13-00393/RNA150113BD_80_13-00393_AGTCACTA_L004_R1_001.fastq.gz</t>
  </si>
  <si>
    <t>/mnt/lustre1/HemMal/ForBackup/AML/BeatAML/rnaseq/raw/BeatAML1/FlowCell3/150318_D00735_0030_AC62G2ANXX/Sample_RNA150113BD_80_13-00393/RNA150113BD_80_13-00393_AGTCACTA_L004_R2_007.fastq.gz</t>
  </si>
  <si>
    <t>/mnt/lustre1/HemMal/ForBackup/AML/BeatAML/rnaseq/raw/BeatAML1/FlowCell3/150318_D00735_0030_AC62G2ANXX/Sample_RNA150113BD_80_13-00393/RNA150113BD_80_13-00393_AGTCACTA_L004_R1_005.fastq.gz</t>
  </si>
  <si>
    <t>/mnt/lustre1/HemMal/ForBackup/AML/BeatAML/rnaseq/raw/BeatAML1/FlowCell3/150318_D00735_0030_AC62G2ANXX/Sample_RNA150113BD_80_13-00393/RNA150113BD_80_13-00393_AGTCACTA_L004_R2_009.fastq.gz</t>
  </si>
  <si>
    <t>/mnt/lustre1/HemMal/ForBackup/AML/BeatAML/rnaseq/raw/BeatAML1/FlowCell3/150318_D00735_0030_AC62G2ANXX/Sample_RNA150113BD_80_13-00393/RNA150113BD_80_13-00393_AGTCACTA_L004_R2_001.fastq.gz</t>
  </si>
  <si>
    <t>/mnt/lustre1/HemMal/ForBackup/AML/BeatAML/rnaseq/raw/BeatAML1/FlowCell3/150318_D00735_0030_AC62G2ANXX/Sample_RNA150113BD_80_13-00393/RNA150113BD_80_13-00393_AGTCACTA_L004_R1_008.fastq.gz</t>
  </si>
  <si>
    <t>/mnt/lustre1/HemMal/ForBackup/AML/BeatAML/rnaseq/raw/BeatAML1/FlowCell3/150318_D00735_0030_AC62G2ANXX/Sample_RNA150113BD_80_13-00393/RNA150113BD_80_13-00393_AGTCACTA_L004_R2_010.fastq.gz</t>
  </si>
  <si>
    <t>/mnt/lustre1/HemMal/ForBackup/AML/BeatAML/rnaseq/raw/BeatAML1/FlowCell3/150318_D00735_0030_AC62G2ANXX/Sample_RNA150113BD_80_13-00393/RNA150113BD_80_13-00393_AGTCACTA_L004_R1_006.fastq.gz</t>
  </si>
  <si>
    <t>/mnt/lustre1/HemMal/ForBackup/AML/BeatAML/rnaseq/raw/BeatAML1/FlowCell3/150318_D00735_0030_AC62G2ANXX/Sample_RNA150113BD_80_13-00393/RNA150113BD_80_13-00393_AGTCACTA_L004_R1_009.fastq.gz</t>
  </si>
  <si>
    <t>/mnt/lustre1/HemMal/ForBackup/AML/BeatAML/rnaseq/raw/BeatAML1/FlowCell3/150318_D00735_0030_AC62G2ANXX/Sample_RNA150113BD_80_13-00393/RNA150113BD_80_13-00393_AGTCACTA_L004_R1_003.fastq.gz</t>
  </si>
  <si>
    <t>/mnt/lustre1/HemMal/ForBackup/AML/BeatAML/rnaseq/raw/BeatAML1/FlowCell3/150318_D00735_0030_AC62G2ANXX/Sample_RNA150113BD_80_13-00393/RNA150113BD_80_13-00393_AGTCACTA_L004_R2_005.fastq.gz</t>
  </si>
  <si>
    <t>/mnt/lustre1/HemMal/ForBackup/AML/BeatAML/rnaseq/raw/BeatAML1/FlowCell3/150318_D00735_0030_AC62G2ANXX/Sample_RNA150113BD_80_13-00393/RNA150113BD_80_13-00393_AGTCACTA_L004_R2_012.fastq.gz</t>
  </si>
  <si>
    <t>/mnt/lustre1/HemMal/ForBackup/AML/BeatAML/rnaseq/raw/BeatAML1/FlowCell3/150318_D00735_0030_AC62G2ANXX/Sample_RNA150113BD_80_13-00393/RNA150113BD_80_13-00393_AGTCACTA_L004_R1_012.fastq.gz</t>
  </si>
  <si>
    <t>/mnt/lustre1/HemMal/ForBackup/AML/BeatAML/rnaseq/raw/BeatAML1/FlowCell3/150318_D00735_0030_AC62G2ANXX/Sample_RNA150113BD_80_13-00393/RNA150113BD_80_13-00393_AGTCACTA_L004_R1_007.fastq.gz</t>
  </si>
  <si>
    <t>/mnt/lustre1/HemMal/ForBackup/AML/BeatAML/rnaseq/raw/BeatAML1/FlowCell3/150318_D00735_0030_AC62G2ANXX/Sample_RNA150113BD_80_13-00393/RNA150113BD_80_13-00393_AGTCACTA_L004_R1_010.fastq.gz</t>
  </si>
  <si>
    <t>/mnt/lustre1/HemMal/ForBackup/AML/BeatAML/rnaseq/raw/BeatAML1/FlowCell3/150318_D00735_0030_AC62G2ANXX/Sample_RNA150113BD_80_13-00393/RNA150113BD_80_13-00393_AGTCACTA_L004_R2_011.fastq.gz</t>
  </si>
  <si>
    <t>/mnt/lustre1/HemMal/ForBackup/AML/BeatAML/rnaseq/raw/BeatAML1/FlowCell3/150318_D00735_0030_AC62G2ANXX/Sample_RNA150113BD_80_13-00393/RNA150113BD_80_13-00393_AGTCACTA_L004_R2_003.fastq.gz</t>
  </si>
  <si>
    <t>/mnt/lustre1/HemMal/ForBackup/AML/BeatAML/rnaseq/raw/BeatAML1/FlowCell3/150318_D00735_0030_AC62G2ANXX/Sample_RNA150113BD_80_13-00393/RNA150113BD_80_13-00393_AGTCACTA_L004_R2_004.fastq.gz</t>
  </si>
  <si>
    <t>/mnt/lustre1/HemMal/ForBackup/AML/BeatAML/rnaseq/raw/BeatAML1/FlowCell3/150318_D00735_0030_AC62G2ANXX/Sample_RNA150113BD_84_13-00273/RNA150113BD_84_13-00273_AAGGTACA_L005_R2_003.fastq.gz</t>
  </si>
  <si>
    <t>/mnt/lustre1/HemMal/ForBackup/AML/BeatAML/rnaseq/raw/BeatAML1/FlowCell3/150318_D00735_0030_AC62G2ANXX/Sample_RNA150113BD_84_13-00273/RNA150113BD_84_13-00273_AAGGTACA_L005_R2_012.fastq.gz</t>
  </si>
  <si>
    <t>/mnt/lustre1/HemMal/ForBackup/AML/BeatAML/rnaseq/raw/BeatAML1/FlowCell3/150318_D00735_0030_AC62G2ANXX/Sample_RNA150113BD_84_13-00273/RNA150113BD_84_13-00273_AAGGTACA_L005_R1_002.fastq.gz</t>
  </si>
  <si>
    <t>/mnt/lustre1/HemMal/ForBackup/AML/BeatAML/rnaseq/raw/BeatAML1/FlowCell3/150318_D00735_0030_AC62G2ANXX/Sample_RNA150113BD_84_13-00273/RNA150113BD_84_13-00273_AAGGTACA_L005_R2_010.fastq.gz</t>
  </si>
  <si>
    <t>/mnt/lustre1/HemMal/ForBackup/AML/BeatAML/rnaseq/raw/BeatAML1/FlowCell3/150318_D00735_0030_AC62G2ANXX/Sample_RNA150113BD_84_13-00273/RNA150113BD_84_13-00273_AAGGTACA_L005_R1_003.fastq.gz</t>
  </si>
  <si>
    <t>/mnt/lustre1/HemMal/ForBackup/AML/BeatAML/rnaseq/raw/BeatAML1/FlowCell3/150318_D00735_0030_AC62G2ANXX/Sample_RNA150113BD_84_13-00273/RNA150113BD_84_13-00273_AAGGTACA_L005_R2_009.fastq.gz</t>
  </si>
  <si>
    <t>/mnt/lustre1/HemMal/ForBackup/AML/BeatAML/rnaseq/raw/BeatAML1/FlowCell3/150318_D00735_0030_AC62G2ANXX/Sample_RNA150113BD_84_13-00273/RNA150113BD_84_13-00273_AAGGTACA_L005_R1_001.fastq.gz</t>
  </si>
  <si>
    <t>/mnt/lustre1/HemMal/ForBackup/AML/BeatAML/rnaseq/raw/BeatAML1/FlowCell3/150318_D00735_0030_AC62G2ANXX/Sample_RNA150113BD_84_13-00273/RNA150113BD_84_13-00273_AAGGTACA_L005_R2_007.fastq.gz</t>
  </si>
  <si>
    <t>/mnt/lustre1/HemMal/ForBackup/AML/BeatAML/rnaseq/raw/BeatAML1/FlowCell3/150318_D00735_0030_AC62G2ANXX/Sample_RNA150113BD_84_13-00273/RNA150113BD_84_13-00273_AAGGTACA_L005_R1_012.fastq.gz</t>
  </si>
  <si>
    <t>/mnt/lustre1/HemMal/ForBackup/AML/BeatAML/rnaseq/raw/BeatAML1/FlowCell3/150318_D00735_0030_AC62G2ANXX/Sample_RNA150113BD_84_13-00273/RNA150113BD_84_13-00273_AAGGTACA_L005_R2_005.fastq.gz</t>
  </si>
  <si>
    <t>/mnt/lustre1/HemMal/ForBackup/AML/BeatAML/rnaseq/raw/BeatAML1/FlowCell3/150318_D00735_0030_AC62G2ANXX/Sample_RNA150113BD_84_13-00273/RNA150113BD_84_13-00273_AAGGTACA_L005_R2_006.fastq.gz</t>
  </si>
  <si>
    <t>/mnt/lustre1/HemMal/ForBackup/AML/BeatAML/rnaseq/raw/BeatAML1/FlowCell3/150318_D00735_0030_AC62G2ANXX/Sample_RNA150113BD_84_13-00273/RNA150113BD_84_13-00273_AAGGTACA_L005_R1_004.fastq.gz</t>
  </si>
  <si>
    <t>/mnt/lustre1/HemMal/ForBackup/AML/BeatAML/rnaseq/raw/BeatAML1/FlowCell3/150318_D00735_0030_AC62G2ANXX/Sample_RNA150113BD_84_13-00273/RNA150113BD_84_13-00273_AAGGTACA_L005_R1_011.fastq.gz</t>
  </si>
  <si>
    <t>/mnt/lustre1/HemMal/ForBackup/AML/BeatAML/rnaseq/raw/BeatAML1/FlowCell3/150318_D00735_0030_AC62G2ANXX/Sample_RNA150113BD_84_13-00273/RNA150113BD_84_13-00273_AAGGTACA_L005_R2_002.fastq.gz</t>
  </si>
  <si>
    <t>/mnt/lustre1/HemMal/ForBackup/AML/BeatAML/rnaseq/raw/BeatAML1/FlowCell3/150318_D00735_0030_AC62G2ANXX/Sample_RNA150113BD_84_13-00273/RNA150113BD_84_13-00273_AAGGTACA_L005_R2_011.fastq.gz</t>
  </si>
  <si>
    <t>/mnt/lustre1/HemMal/ForBackup/AML/BeatAML/rnaseq/raw/BeatAML1/FlowCell3/150318_D00735_0030_AC62G2ANXX/Sample_RNA150113BD_84_13-00273/RNA150113BD_84_13-00273_AAGGTACA_L005_R1_008.fastq.gz</t>
  </si>
  <si>
    <t>/mnt/lustre1/HemMal/ForBackup/AML/BeatAML/rnaseq/raw/BeatAML1/FlowCell3/150318_D00735_0030_AC62G2ANXX/Sample_RNA150113BD_84_13-00273/RNA150113BD_84_13-00273_AAGGTACA_L005_R1_010.fastq.gz</t>
  </si>
  <si>
    <t>/mnt/lustre1/HemMal/ForBackup/AML/BeatAML/rnaseq/raw/BeatAML1/FlowCell3/150318_D00735_0030_AC62G2ANXX/Sample_RNA150113BD_84_13-00273/RNA150113BD_84_13-00273_AAGGTACA_L005_R2_004.fastq.gz</t>
  </si>
  <si>
    <t>/mnt/lustre1/HemMal/ForBackup/AML/BeatAML/rnaseq/raw/BeatAML1/FlowCell3/150318_D00735_0030_AC62G2ANXX/Sample_RNA150113BD_84_13-00273/RNA150113BD_84_13-00273_AAGGTACA_L005_R1_009.fastq.gz</t>
  </si>
  <si>
    <t>/mnt/lustre1/HemMal/ForBackup/AML/BeatAML/rnaseq/raw/BeatAML1/FlowCell3/150318_D00735_0030_AC62G2ANXX/Sample_RNA150113BD_84_13-00273/RNA150113BD_84_13-00273_AAGGTACA_L005_R1_005.fastq.gz</t>
  </si>
  <si>
    <t>/mnt/lustre1/HemMal/ForBackup/AML/BeatAML/rnaseq/raw/BeatAML1/FlowCell3/150318_D00735_0030_AC62G2ANXX/Sample_RNA150113BD_84_13-00273/RNA150113BD_84_13-00273_AAGGTACA_L005_R1_006.fastq.gz</t>
  </si>
  <si>
    <t>/mnt/lustre1/HemMal/ForBackup/AML/BeatAML/rnaseq/raw/BeatAML1/FlowCell3/150318_D00735_0030_AC62G2ANXX/Sample_RNA150113BD_84_13-00273/RNA150113BD_84_13-00273_AAGGTACA_L005_R2_001.fastq.gz</t>
  </si>
  <si>
    <t>/mnt/lustre1/HemMal/ForBackup/AML/BeatAML/rnaseq/raw/BeatAML1/FlowCell3/150318_D00735_0030_AC62G2ANXX/Sample_RNA150113BD_84_13-00273/RNA150113BD_84_13-00273_AAGGTACA_L005_R1_007.fastq.gz</t>
  </si>
  <si>
    <t>/mnt/lustre1/HemMal/ForBackup/AML/BeatAML/rnaseq/raw/BeatAML1/FlowCell3/150318_D00735_0030_AC62G2ANXX/Sample_RNA150113BD_84_13-00273/RNA150113BD_84_13-00273_AAGGTACA_L005_R2_008.fastq.gz</t>
  </si>
  <si>
    <t>/mnt/lustre1/HemMal/ForBackup/AML/BeatAML/rnaseq/raw/BeatAML1/FlowCell3/150318_D00735_0030_AC62G2ANXX/Sample_RNA150113BD_89_14-00488/RNA150113BD_89_14-00488_AGCCATGC_L007_R2_008.fastq.gz</t>
  </si>
  <si>
    <t>/mnt/lustre1/HemMal/ForBackup/AML/BeatAML/rnaseq/raw/BeatAML1/FlowCell3/150318_D00735_0030_AC62G2ANXX/Sample_RNA150113BD_89_14-00488/RNA150113BD_89_14-00488_AGCCATGC_L007_R1_001.fastq.gz</t>
  </si>
  <si>
    <t>/mnt/lustre1/HemMal/ForBackup/AML/BeatAML/rnaseq/raw/BeatAML1/FlowCell3/150318_D00735_0030_AC62G2ANXX/Sample_RNA150113BD_89_14-00488/RNA150113BD_89_14-00488_AGCCATGC_L007_R2_009.fastq.gz</t>
  </si>
  <si>
    <t>/mnt/lustre1/HemMal/ForBackup/AML/BeatAML/rnaseq/raw/BeatAML1/FlowCell3/150318_D00735_0030_AC62G2ANXX/Sample_RNA150113BD_89_14-00488/RNA150113BD_89_14-00488_AGCCATGC_L007_R2_006.fastq.gz</t>
  </si>
  <si>
    <t>/mnt/lustre1/HemMal/ForBackup/AML/BeatAML/rnaseq/raw/BeatAML1/FlowCell3/150318_D00735_0030_AC62G2ANXX/Sample_RNA150113BD_89_14-00488/RNA150113BD_89_14-00488_AGCCATGC_L007_R1_002.fastq.gz</t>
  </si>
  <si>
    <t>/mnt/lustre1/HemMal/ForBackup/AML/BeatAML/rnaseq/raw/BeatAML1/FlowCell3/150318_D00735_0030_AC62G2ANXX/Sample_RNA150113BD_89_14-00488/RNA150113BD_89_14-00488_AGCCATGC_L007_R1_004.fastq.gz</t>
  </si>
  <si>
    <t>/mnt/lustre1/HemMal/ForBackup/AML/BeatAML/rnaseq/raw/BeatAML1/FlowCell3/150318_D00735_0030_AC62G2ANXX/Sample_RNA150113BD_89_14-00488/RNA150113BD_89_14-00488_AGCCATGC_L007_R2_005.fastq.gz</t>
  </si>
  <si>
    <t>/mnt/lustre1/HemMal/ForBackup/AML/BeatAML/rnaseq/raw/BeatAML1/FlowCell3/150318_D00735_0030_AC62G2ANXX/Sample_RNA150113BD_89_14-00488/RNA150113BD_89_14-00488_AGCCATGC_L007_R2_002.fastq.gz</t>
  </si>
  <si>
    <t>/mnt/lustre1/HemMal/ForBackup/AML/BeatAML/rnaseq/raw/BeatAML1/FlowCell3/150318_D00735_0030_AC62G2ANXX/Sample_RNA150113BD_89_14-00488/RNA150113BD_89_14-00488_AGCCATGC_L007_R1_003.fastq.gz</t>
  </si>
  <si>
    <t>/mnt/lustre1/HemMal/ForBackup/AML/BeatAML/rnaseq/raw/BeatAML1/FlowCell3/150318_D00735_0030_AC62G2ANXX/Sample_RNA150113BD_89_14-00488/RNA150113BD_89_14-00488_AGCCATGC_L007_R2_003.fastq.gz</t>
  </si>
  <si>
    <t>/mnt/lustre1/HemMal/ForBackup/AML/BeatAML/rnaseq/raw/BeatAML1/FlowCell3/150318_D00735_0030_AC62G2ANXX/Sample_RNA150113BD_89_14-00488/RNA150113BD_89_14-00488_AGCCATGC_L007_R2_001.fastq.gz</t>
  </si>
  <si>
    <t>/mnt/lustre1/HemMal/ForBackup/AML/BeatAML/rnaseq/raw/BeatAML1/FlowCell3/150318_D00735_0030_AC62G2ANXX/Sample_RNA150113BD_89_14-00488/RNA150113BD_89_14-00488_AGCCATGC_L007_R1_009.fastq.gz</t>
  </si>
  <si>
    <t>/mnt/lustre1/HemMal/ForBackup/AML/BeatAML/rnaseq/raw/BeatAML1/FlowCell3/150318_D00735_0030_AC62G2ANXX/Sample_RNA150113BD_89_14-00488/RNA150113BD_89_14-00488_AGCCATGC_L007_R1_008.fastq.gz</t>
  </si>
  <si>
    <t>/mnt/lustre1/HemMal/ForBackup/AML/BeatAML/rnaseq/raw/BeatAML1/FlowCell3/150318_D00735_0030_AC62G2ANXX/Sample_RNA150113BD_89_14-00488/RNA150113BD_89_14-00488_AGCCATGC_L007_R1_006.fastq.gz</t>
  </si>
  <si>
    <t>/mnt/lustre1/HemMal/ForBackup/AML/BeatAML/rnaseq/raw/BeatAML1/FlowCell3/150318_D00735_0030_AC62G2ANXX/Sample_RNA150113BD_89_14-00488/RNA150113BD_89_14-00488_AGCCATGC_L007_R1_007.fastq.gz</t>
  </si>
  <si>
    <t>/mnt/lustre1/HemMal/ForBackup/AML/BeatAML/rnaseq/raw/BeatAML1/FlowCell3/150318_D00735_0030_AC62G2ANXX/Sample_RNA150113BD_89_14-00488/RNA150113BD_89_14-00488_AGCCATGC_L007_R2_007.fastq.gz</t>
  </si>
  <si>
    <t>/mnt/lustre1/HemMal/ForBackup/AML/BeatAML/rnaseq/raw/BeatAML1/FlowCell3/150318_D00735_0030_AC62G2ANXX/Sample_RNA150113BD_89_14-00488/RNA150113BD_89_14-00488_AGCCATGC_L007_R2_004.fastq.gz</t>
  </si>
  <si>
    <t>/mnt/lustre1/HemMal/ForBackup/AML/BeatAML/rnaseq/raw/BeatAML1/FlowCell3/150318_D00735_0030_AC62G2ANXX/Sample_RNA150113BD_89_14-00488/RNA150113BD_89_14-00488_AGCCATGC_L007_R1_005.fastq.gz</t>
  </si>
  <si>
    <t>/mnt/lustre1/HemMal/ForBackup/AML/BeatAML/rnaseq/raw/BeatAML1/FlowCell3/150318_D00735_0030_AC62G2ANXX/Sample_RNA150113BD_90_14-00473/RNA150113BD_90_14-00473_GTACGCAA_L007_R2_003.fastq.gz</t>
  </si>
  <si>
    <t>/mnt/lustre1/HemMal/ForBackup/AML/BeatAML/rnaseq/raw/BeatAML1/FlowCell3/150318_D00735_0030_AC62G2ANXX/Sample_RNA150113BD_90_14-00473/RNA150113BD_90_14-00473_GTACGCAA_L007_R2_004.fastq.gz</t>
  </si>
  <si>
    <t>/mnt/lustre1/HemMal/ForBackup/AML/BeatAML/rnaseq/raw/BeatAML1/FlowCell3/150318_D00735_0030_AC62G2ANXX/Sample_RNA150113BD_90_14-00473/RNA150113BD_90_14-00473_GTACGCAA_L007_R1_006.fastq.gz</t>
  </si>
  <si>
    <t>/mnt/lustre1/HemMal/ForBackup/AML/BeatAML/rnaseq/raw/BeatAML1/FlowCell3/150318_D00735_0030_AC62G2ANXX/Sample_RNA150113BD_90_14-00473/RNA150113BD_90_14-00473_GTACGCAA_L007_R1_001.fastq.gz</t>
  </si>
  <si>
    <t>/mnt/lustre1/HemMal/ForBackup/AML/BeatAML/rnaseq/raw/BeatAML1/FlowCell3/150318_D00735_0030_AC62G2ANXX/Sample_RNA150113BD_90_14-00473/RNA150113BD_90_14-00473_GTACGCAA_L007_R2_005.fastq.gz</t>
  </si>
  <si>
    <t>/mnt/lustre1/HemMal/ForBackup/AML/BeatAML/rnaseq/raw/BeatAML1/FlowCell3/150318_D00735_0030_AC62G2ANXX/Sample_RNA150113BD_90_14-00473/RNA150113BD_90_14-00473_GTACGCAA_L007_R2_007.fastq.gz</t>
  </si>
  <si>
    <t>/mnt/lustre1/HemMal/ForBackup/AML/BeatAML/rnaseq/raw/BeatAML1/FlowCell3/150318_D00735_0030_AC62G2ANXX/Sample_RNA150113BD_90_14-00473/RNA150113BD_90_14-00473_GTACGCAA_L007_R1_008.fastq.gz</t>
  </si>
  <si>
    <t>/mnt/lustre1/HemMal/ForBackup/AML/BeatAML/rnaseq/raw/BeatAML1/FlowCell3/150318_D00735_0030_AC62G2ANXX/Sample_RNA150113BD_90_14-00473/RNA150113BD_90_14-00473_GTACGCAA_L007_R1_003.fastq.gz</t>
  </si>
  <si>
    <t>/mnt/lustre1/HemMal/ForBackup/AML/BeatAML/rnaseq/raw/BeatAML1/FlowCell3/150318_D00735_0030_AC62G2ANXX/Sample_RNA150113BD_90_14-00473/RNA150113BD_90_14-00473_GTACGCAA_L007_R1_005.fastq.gz</t>
  </si>
  <si>
    <t>/mnt/lustre1/HemMal/ForBackup/AML/BeatAML/rnaseq/raw/BeatAML1/FlowCell3/150318_D00735_0030_AC62G2ANXX/Sample_RNA150113BD_90_14-00473/RNA150113BD_90_14-00473_GTACGCAA_L007_R1_009.fastq.gz</t>
  </si>
  <si>
    <t>/mnt/lustre1/HemMal/ForBackup/AML/BeatAML/rnaseq/raw/BeatAML1/FlowCell3/150318_D00735_0030_AC62G2ANXX/Sample_RNA150113BD_90_14-00473/RNA150113BD_90_14-00473_GTACGCAA_L007_R1_007.fastq.gz</t>
  </si>
  <si>
    <t>/mnt/lustre1/HemMal/ForBackup/AML/BeatAML/rnaseq/raw/BeatAML1/FlowCell3/150318_D00735_0030_AC62G2ANXX/Sample_RNA150113BD_90_14-00473/RNA150113BD_90_14-00473_GTACGCAA_L007_R2_006.fastq.gz</t>
  </si>
  <si>
    <t>/mnt/lustre1/HemMal/ForBackup/AML/BeatAML/rnaseq/raw/BeatAML1/FlowCell3/150318_D00735_0030_AC62G2ANXX/Sample_RNA150113BD_90_14-00473/RNA150113BD_90_14-00473_GTACGCAA_L007_R1_004.fastq.gz</t>
  </si>
  <si>
    <t>/mnt/lustre1/HemMal/ForBackup/AML/BeatAML/rnaseq/raw/BeatAML1/FlowCell3/150318_D00735_0030_AC62G2ANXX/Sample_RNA150113BD_90_14-00473/RNA150113BD_90_14-00473_GTACGCAA_L007_R2_001.fastq.gz</t>
  </si>
  <si>
    <t>/mnt/lustre1/HemMal/ForBackup/AML/BeatAML/rnaseq/raw/BeatAML1/FlowCell3/150318_D00735_0030_AC62G2ANXX/Sample_RNA150113BD_90_14-00473/RNA150113BD_90_14-00473_GTACGCAA_L007_R2_009.fastq.gz</t>
  </si>
  <si>
    <t>/mnt/lustre1/HemMal/ForBackup/AML/BeatAML/rnaseq/raw/BeatAML1/FlowCell3/150318_D00735_0030_AC62G2ANXX/Sample_RNA150113BD_90_14-00473/RNA150113BD_90_14-00473_GTACGCAA_L007_R2_008.fastq.gz</t>
  </si>
  <si>
    <t>/mnt/lustre1/HemMal/ForBackup/AML/BeatAML/rnaseq/raw/BeatAML1/FlowCell3/150318_D00735_0030_AC62G2ANXX/Sample_RNA150113BD_90_14-00473/RNA150113BD_90_14-00473_GTACGCAA_L007_R1_002.fastq.gz</t>
  </si>
  <si>
    <t>/mnt/lustre1/HemMal/ForBackup/AML/BeatAML/rnaseq/raw/BeatAML1/FlowCell3/150318_D00735_0030_AC62G2ANXX/Sample_RNA150113BD_90_14-00473/RNA150113BD_90_14-00473_GTACGCAA_L007_R2_002.fastq.gz</t>
  </si>
  <si>
    <t>/mnt/lustre1/HemMal/ForBackup/AML/BeatAML/rnaseq/raw/BeatAML1/FlowCell3/150318_D00735_0030_AC62G2ANXX/Sample_RNA150113BD_69_14-00023/RNA150113BD_69_14-00023_ACCTCCAA_L002_R2_006.fastq.gz</t>
  </si>
  <si>
    <t>/mnt/lustre1/HemMal/ForBackup/AML/BeatAML/rnaseq/raw/BeatAML1/FlowCell3/150318_D00735_0030_AC62G2ANXX/Sample_RNA150113BD_69_14-00023/RNA150113BD_69_14-00023_ACCTCCAA_L002_R2_009.fastq.gz</t>
  </si>
  <si>
    <t>/mnt/lustre1/HemMal/ForBackup/AML/BeatAML/rnaseq/raw/BeatAML1/FlowCell3/150318_D00735_0030_AC62G2ANXX/Sample_RNA150113BD_69_14-00023/RNA150113BD_69_14-00023_ACCTCCAA_L002_R1_010.fastq.gz</t>
  </si>
  <si>
    <t>/mnt/lustre1/HemMal/ForBackup/AML/BeatAML/rnaseq/raw/BeatAML1/FlowCell3/150318_D00735_0030_AC62G2ANXX/Sample_RNA150113BD_69_14-00023/RNA150113BD_69_14-00023_ACCTCCAA_L002_R1_008.fastq.gz</t>
  </si>
  <si>
    <t>/mnt/lustre1/HemMal/ForBackup/AML/BeatAML/rnaseq/raw/BeatAML1/FlowCell3/150318_D00735_0030_AC62G2ANXX/Sample_RNA150113BD_69_14-00023/RNA150113BD_69_14-00023_ACCTCCAA_L002_R2_003.fastq.gz</t>
  </si>
  <si>
    <t>/mnt/lustre1/HemMal/ForBackup/AML/BeatAML/rnaseq/raw/BeatAML1/FlowCell3/150318_D00735_0030_AC62G2ANXX/Sample_RNA150113BD_69_14-00023/RNA150113BD_69_14-00023_ACCTCCAA_L002_R1_011.fastq.gz</t>
  </si>
  <si>
    <t>/mnt/lustre1/HemMal/ForBackup/AML/BeatAML/rnaseq/raw/BeatAML1/FlowCell3/150318_D00735_0030_AC62G2ANXX/Sample_RNA150113BD_69_14-00023/RNA150113BD_69_14-00023_ACCTCCAA_L002_R1_009.fastq.gz</t>
  </si>
  <si>
    <t>/mnt/lustre1/HemMal/ForBackup/AML/BeatAML/rnaseq/raw/BeatAML1/FlowCell3/150318_D00735_0030_AC62G2ANXX/Sample_RNA150113BD_69_14-00023/RNA150113BD_69_14-00023_ACCTCCAA_L002_R1_004.fastq.gz</t>
  </si>
  <si>
    <t>/mnt/lustre1/HemMal/ForBackup/AML/BeatAML/rnaseq/raw/BeatAML1/FlowCell3/150318_D00735_0030_AC62G2ANXX/Sample_RNA150113BD_69_14-00023/RNA150113BD_69_14-00023_ACCTCCAA_L002_R1_007.fastq.gz</t>
  </si>
  <si>
    <t>/mnt/lustre1/HemMal/ForBackup/AML/BeatAML/rnaseq/raw/BeatAML1/FlowCell3/150318_D00735_0030_AC62G2ANXX/Sample_RNA150113BD_69_14-00023/RNA150113BD_69_14-00023_ACCTCCAA_L002_R2_004.fastq.gz</t>
  </si>
  <si>
    <t>/mnt/lustre1/HemMal/ForBackup/AML/BeatAML/rnaseq/raw/BeatAML1/FlowCell3/150318_D00735_0030_AC62G2ANXX/Sample_RNA150113BD_69_14-00023/RNA150113BD_69_14-00023_ACCTCCAA_L002_R1_003.fastq.gz</t>
  </si>
  <si>
    <t>/mnt/lustre1/HemMal/ForBackup/AML/BeatAML/rnaseq/raw/BeatAML1/FlowCell3/150318_D00735_0030_AC62G2ANXX/Sample_RNA150113BD_69_14-00023/RNA150113BD_69_14-00023_ACCTCCAA_L002_R2_002.fastq.gz</t>
  </si>
  <si>
    <t>/mnt/lustre1/HemMal/ForBackup/AML/BeatAML/rnaseq/raw/BeatAML1/FlowCell3/150318_D00735_0030_AC62G2ANXX/Sample_RNA150113BD_69_14-00023/RNA150113BD_69_14-00023_ACCTCCAA_L002_R2_005.fastq.gz</t>
  </si>
  <si>
    <t>/mnt/lustre1/HemMal/ForBackup/AML/BeatAML/rnaseq/raw/BeatAML1/FlowCell3/150318_D00735_0030_AC62G2ANXX/Sample_RNA150113BD_69_14-00023/RNA150113BD_69_14-00023_ACCTCCAA_L002_R2_008.fastq.gz</t>
  </si>
  <si>
    <t>/mnt/lustre1/HemMal/ForBackup/AML/BeatAML/rnaseq/raw/BeatAML1/FlowCell3/150318_D00735_0030_AC62G2ANXX/Sample_RNA150113BD_69_14-00023/RNA150113BD_69_14-00023_ACCTCCAA_L002_R2_011.fastq.gz</t>
  </si>
  <si>
    <t>/mnt/lustre1/HemMal/ForBackup/AML/BeatAML/rnaseq/raw/BeatAML1/FlowCell3/150318_D00735_0030_AC62G2ANXX/Sample_RNA150113BD_69_14-00023/RNA150113BD_69_14-00023_ACCTCCAA_L002_R2_007.fastq.gz</t>
  </si>
  <si>
    <t>/mnt/lustre1/HemMal/ForBackup/AML/BeatAML/rnaseq/raw/BeatAML1/FlowCell3/150318_D00735_0030_AC62G2ANXX/Sample_RNA150113BD_69_14-00023/RNA150113BD_69_14-00023_ACCTCCAA_L002_R2_001.fastq.gz</t>
  </si>
  <si>
    <t>/mnt/lustre1/HemMal/ForBackup/AML/BeatAML/rnaseq/raw/BeatAML1/FlowCell3/150318_D00735_0030_AC62G2ANXX/Sample_RNA150113BD_69_14-00023/RNA150113BD_69_14-00023_ACCTCCAA_L002_R1_005.fastq.gz</t>
  </si>
  <si>
    <t>/mnt/lustre1/HemMal/ForBackup/AML/BeatAML/rnaseq/raw/BeatAML1/FlowCell3/150318_D00735_0030_AC62G2ANXX/Sample_RNA150113BD_69_14-00023/RNA150113BD_69_14-00023_ACCTCCAA_L002_R1_002.fastq.gz</t>
  </si>
  <si>
    <t>/mnt/lustre1/HemMal/ForBackup/AML/BeatAML/rnaseq/raw/BeatAML1/FlowCell3/150318_D00735_0030_AC62G2ANXX/Sample_RNA150113BD_69_14-00023/RNA150113BD_69_14-00023_ACCTCCAA_L002_R1_006.fastq.gz</t>
  </si>
  <si>
    <t>/mnt/lustre1/HemMal/ForBackup/AML/BeatAML/rnaseq/raw/BeatAML1/FlowCell3/150318_D00735_0030_AC62G2ANXX/Sample_RNA150113BD_69_14-00023/RNA150113BD_69_14-00023_ACCTCCAA_L002_R1_001.fastq.gz</t>
  </si>
  <si>
    <t>/mnt/lustre1/HemMal/ForBackup/AML/BeatAML/rnaseq/raw/BeatAML1/FlowCell3/150318_D00735_0030_AC62G2ANXX/Sample_RNA150113BD_69_14-00023/RNA150113BD_69_14-00023_ACCTCCAA_L002_R2_010.fastq.gz</t>
  </si>
  <si>
    <t>/mnt/lustre1/HemMal/ForBackup/AML/BeatAML/rnaseq/raw/BeatAML1/FlowCell3/150318_D00735_0030_AC62G2ANXX/Sample_RNA150113BD_72_13-00493/RNA150113BD_72_13-00493_CGGATTGC_L002_R1_009.fastq.gz</t>
  </si>
  <si>
    <t>/mnt/lustre1/HemMal/ForBackup/AML/BeatAML/rnaseq/raw/BeatAML1/FlowCell3/150318_D00735_0030_AC62G2ANXX/Sample_RNA150113BD_72_13-00493/RNA150113BD_72_13-00493_CGGATTGC_L002_R2_005.fastq.gz</t>
  </si>
  <si>
    <t>/mnt/lustre1/HemMal/ForBackup/AML/BeatAML/rnaseq/raw/BeatAML1/FlowCell3/150318_D00735_0030_AC62G2ANXX/Sample_RNA150113BD_72_13-00493/RNA150113BD_72_13-00493_CGGATTGC_L002_R1_002.fastq.gz</t>
  </si>
  <si>
    <t>/mnt/lustre1/HemMal/ForBackup/AML/BeatAML/rnaseq/raw/BeatAML1/FlowCell3/150318_D00735_0030_AC62G2ANXX/Sample_RNA150113BD_72_13-00493/RNA150113BD_72_13-00493_CGGATTGC_L002_R1_010.fastq.gz</t>
  </si>
  <si>
    <t>/mnt/lustre1/HemMal/ForBackup/AML/BeatAML/rnaseq/raw/BeatAML1/FlowCell3/150318_D00735_0030_AC62G2ANXX/Sample_RNA150113BD_72_13-00493/RNA150113BD_72_13-00493_CGGATTGC_L002_R2_006.fastq.gz</t>
  </si>
  <si>
    <t>/mnt/lustre1/HemMal/ForBackup/AML/BeatAML/rnaseq/raw/BeatAML1/FlowCell3/150318_D00735_0030_AC62G2ANXX/Sample_RNA150113BD_72_13-00493/RNA150113BD_72_13-00493_CGGATTGC_L002_R2_010.fastq.gz</t>
  </si>
  <si>
    <t>/mnt/lustre1/HemMal/ForBackup/AML/BeatAML/rnaseq/raw/BeatAML1/FlowCell3/150318_D00735_0030_AC62G2ANXX/Sample_RNA150113BD_72_13-00493/RNA150113BD_72_13-00493_CGGATTGC_L002_R2_004.fastq.gz</t>
  </si>
  <si>
    <t>/mnt/lustre1/HemMal/ForBackup/AML/BeatAML/rnaseq/raw/BeatAML1/FlowCell3/150318_D00735_0030_AC62G2ANXX/Sample_RNA150113BD_72_13-00493/RNA150113BD_72_13-00493_CGGATTGC_L002_R2_009.fastq.gz</t>
  </si>
  <si>
    <t>/mnt/lustre1/HemMal/ForBackup/AML/BeatAML/rnaseq/raw/BeatAML1/FlowCell3/150318_D00735_0030_AC62G2ANXX/Sample_RNA150113BD_72_13-00493/RNA150113BD_72_13-00493_CGGATTGC_L002_R2_002.fastq.gz</t>
  </si>
  <si>
    <t>/mnt/lustre1/HemMal/ForBackup/AML/BeatAML/rnaseq/raw/BeatAML1/FlowCell3/150318_D00735_0030_AC62G2ANXX/Sample_RNA150113BD_72_13-00493/RNA150113BD_72_13-00493_CGGATTGC_L002_R1_004.fastq.gz</t>
  </si>
  <si>
    <t>/mnt/lustre1/HemMal/ForBackup/AML/BeatAML/rnaseq/raw/BeatAML1/FlowCell3/150318_D00735_0030_AC62G2ANXX/Sample_RNA150113BD_72_13-00493/RNA150113BD_72_13-00493_CGGATTGC_L002_R2_001.fastq.gz</t>
  </si>
  <si>
    <t>/mnt/lustre1/HemMal/ForBackup/AML/BeatAML/rnaseq/raw/BeatAML1/FlowCell3/150318_D00735_0030_AC62G2ANXX/Sample_RNA150113BD_72_13-00493/RNA150113BD_72_13-00493_CGGATTGC_L002_R1_003.fastq.gz</t>
  </si>
  <si>
    <t>/mnt/lustre1/HemMal/ForBackup/AML/BeatAML/rnaseq/raw/BeatAML1/FlowCell3/150318_D00735_0030_AC62G2ANXX/Sample_RNA150113BD_72_13-00493/RNA150113BD_72_13-00493_CGGATTGC_L002_R1_005.fastq.gz</t>
  </si>
  <si>
    <t>/mnt/lustre1/HemMal/ForBackup/AML/BeatAML/rnaseq/raw/BeatAML1/FlowCell3/150318_D00735_0030_AC62G2ANXX/Sample_RNA150113BD_72_13-00493/RNA150113BD_72_13-00493_CGGATTGC_L002_R1_001.fastq.gz</t>
  </si>
  <si>
    <t>/mnt/lustre1/HemMal/ForBackup/AML/BeatAML/rnaseq/raw/BeatAML1/FlowCell3/150318_D00735_0030_AC62G2ANXX/Sample_RNA150113BD_72_13-00493/RNA150113BD_72_13-00493_CGGATTGC_L002_R1_007.fastq.gz</t>
  </si>
  <si>
    <t>/mnt/lustre1/HemMal/ForBackup/AML/BeatAML/rnaseq/raw/BeatAML1/FlowCell3/150318_D00735_0030_AC62G2ANXX/Sample_RNA150113BD_72_13-00493/RNA150113BD_72_13-00493_CGGATTGC_L002_R1_008.fastq.gz</t>
  </si>
  <si>
    <t>/mnt/lustre1/HemMal/ForBackup/AML/BeatAML/rnaseq/raw/BeatAML1/FlowCell3/150318_D00735_0030_AC62G2ANXX/Sample_RNA150113BD_72_13-00493/RNA150113BD_72_13-00493_CGGATTGC_L002_R2_003.fastq.gz</t>
  </si>
  <si>
    <t>/mnt/lustre1/HemMal/ForBackup/AML/BeatAML/rnaseq/raw/BeatAML1/FlowCell3/150318_D00735_0030_AC62G2ANXX/Sample_RNA150113BD_72_13-00493/RNA150113BD_72_13-00493_CGGATTGC_L002_R2_007.fastq.gz</t>
  </si>
  <si>
    <t>/mnt/lustre1/HemMal/ForBackup/AML/BeatAML/rnaseq/raw/BeatAML1/FlowCell3/150318_D00735_0030_AC62G2ANXX/Sample_RNA150113BD_72_13-00493/RNA150113BD_72_13-00493_CGGATTGC_L002_R1_006.fastq.gz</t>
  </si>
  <si>
    <t>/mnt/lustre1/HemMal/ForBackup/AML/BeatAML/rnaseq/raw/BeatAML1/FlowCell3/150318_D00735_0030_AC62G2ANXX/Sample_RNA150113BD_72_13-00493/RNA150113BD_72_13-00493_CGGATTGC_L002_R2_008.fastq.gz</t>
  </si>
  <si>
    <t>/mnt/lustre1/HemMal/ForBackup/AML/BeatAML/rnaseq/raw/BeatAML1/FlowCell3/150318_D00735_0030_AC62G2ANXX/Sample_RNA150113BD_93_14-00141/RNA150113BD_93_14-00141_ATTGAGGA_L008_R1_005.fastq.gz</t>
  </si>
  <si>
    <t>/mnt/lustre1/HemMal/ForBackup/AML/BeatAML/rnaseq/raw/BeatAML1/FlowCell3/150318_D00735_0030_AC62G2ANXX/Sample_RNA150113BD_93_14-00141/RNA150113BD_93_14-00141_ATTGAGGA_L008_R2_004.fastq.gz</t>
  </si>
  <si>
    <t>/mnt/lustre1/HemMal/ForBackup/AML/BeatAML/rnaseq/raw/BeatAML1/FlowCell3/150318_D00735_0030_AC62G2ANXX/Sample_RNA150113BD_93_14-00141/RNA150113BD_93_14-00141_ATTGAGGA_L008_R1_010.fastq.gz</t>
  </si>
  <si>
    <t>/mnt/lustre1/HemMal/ForBackup/AML/BeatAML/rnaseq/raw/BeatAML1/FlowCell3/150318_D00735_0030_AC62G2ANXX/Sample_RNA150113BD_93_14-00141/RNA150113BD_93_14-00141_ATTGAGGA_L008_R2_009.fastq.gz</t>
  </si>
  <si>
    <t>/mnt/lustre1/HemMal/ForBackup/AML/BeatAML/rnaseq/raw/BeatAML1/FlowCell3/150318_D00735_0030_AC62G2ANXX/Sample_RNA150113BD_93_14-00141/RNA150113BD_93_14-00141_ATTGAGGA_L008_R2_010.fastq.gz</t>
  </si>
  <si>
    <t>/mnt/lustre1/HemMal/ForBackup/AML/BeatAML/rnaseq/raw/BeatAML1/FlowCell3/150318_D00735_0030_AC62G2ANXX/Sample_RNA150113BD_93_14-00141/RNA150113BD_93_14-00141_ATTGAGGA_L008_R2_005.fastq.gz</t>
  </si>
  <si>
    <t>/mnt/lustre1/HemMal/ForBackup/AML/BeatAML/rnaseq/raw/BeatAML1/FlowCell3/150318_D00735_0030_AC62G2ANXX/Sample_RNA150113BD_93_14-00141/RNA150113BD_93_14-00141_ATTGAGGA_L008_R1_001.fastq.gz</t>
  </si>
  <si>
    <t>/mnt/lustre1/HemMal/ForBackup/AML/BeatAML/rnaseq/raw/BeatAML1/FlowCell3/150318_D00735_0030_AC62G2ANXX/Sample_RNA150113BD_93_14-00141/RNA150113BD_93_14-00141_ATTGAGGA_L008_R2_007.fastq.gz</t>
  </si>
  <si>
    <t>/mnt/lustre1/HemMal/ForBackup/AML/BeatAML/rnaseq/raw/BeatAML1/FlowCell3/150318_D00735_0030_AC62G2ANXX/Sample_RNA150113BD_93_14-00141/RNA150113BD_93_14-00141_ATTGAGGA_L008_R1_008.fastq.gz</t>
  </si>
  <si>
    <t>/mnt/lustre1/HemMal/ForBackup/AML/BeatAML/rnaseq/raw/BeatAML1/FlowCell3/150318_D00735_0030_AC62G2ANXX/Sample_RNA150113BD_93_14-00141/RNA150113BD_93_14-00141_ATTGAGGA_L008_R2_002.fastq.gz</t>
  </si>
  <si>
    <t>/mnt/lustre1/HemMal/ForBackup/AML/BeatAML/rnaseq/raw/BeatAML1/FlowCell3/150318_D00735_0030_AC62G2ANXX/Sample_RNA150113BD_93_14-00141/RNA150113BD_93_14-00141_ATTGAGGA_L008_R1_007.fastq.gz</t>
  </si>
  <si>
    <t>/mnt/lustre1/HemMal/ForBackup/AML/BeatAML/rnaseq/raw/BeatAML1/FlowCell3/150318_D00735_0030_AC62G2ANXX/Sample_RNA150113BD_93_14-00141/RNA150113BD_93_14-00141_ATTGAGGA_L008_R1_004.fastq.gz</t>
  </si>
  <si>
    <t>/mnt/lustre1/HemMal/ForBackup/AML/BeatAML/rnaseq/raw/BeatAML1/FlowCell3/150318_D00735_0030_AC62G2ANXX/Sample_RNA150113BD_93_14-00141/RNA150113BD_93_14-00141_ATTGAGGA_L008_R1_003.fastq.gz</t>
  </si>
  <si>
    <t>/mnt/lustre1/HemMal/ForBackup/AML/BeatAML/rnaseq/raw/BeatAML1/FlowCell3/150318_D00735_0030_AC62G2ANXX/Sample_RNA150113BD_93_14-00141/RNA150113BD_93_14-00141_ATTGAGGA_L008_R2_011.fastq.gz</t>
  </si>
  <si>
    <t>/mnt/lustre1/HemMal/ForBackup/AML/BeatAML/rnaseq/raw/BeatAML1/FlowCell3/150318_D00735_0030_AC62G2ANXX/Sample_RNA150113BD_93_14-00141/RNA150113BD_93_14-00141_ATTGAGGA_L008_R2_006.fastq.gz</t>
  </si>
  <si>
    <t>/mnt/lustre1/HemMal/ForBackup/AML/BeatAML/rnaseq/raw/BeatAML1/FlowCell3/150318_D00735_0030_AC62G2ANXX/Sample_RNA150113BD_93_14-00141/RNA150113BD_93_14-00141_ATTGAGGA_L008_R1_009.fastq.gz</t>
  </si>
  <si>
    <t>/mnt/lustre1/HemMal/ForBackup/AML/BeatAML/rnaseq/raw/BeatAML1/FlowCell3/150318_D00735_0030_AC62G2ANXX/Sample_RNA150113BD_93_14-00141/RNA150113BD_93_14-00141_ATTGAGGA_L008_R2_001.fastq.gz</t>
  </si>
  <si>
    <t>/mnt/lustre1/HemMal/ForBackup/AML/BeatAML/rnaseq/raw/BeatAML1/FlowCell3/150318_D00735_0030_AC62G2ANXX/Sample_RNA150113BD_93_14-00141/RNA150113BD_93_14-00141_ATTGAGGA_L008_R2_003.fastq.gz</t>
  </si>
  <si>
    <t>/mnt/lustre1/HemMal/ForBackup/AML/BeatAML/rnaseq/raw/BeatAML1/FlowCell3/150318_D00735_0030_AC62G2ANXX/Sample_RNA150113BD_93_14-00141/RNA150113BD_93_14-00141_ATTGAGGA_L008_R1_012.fastq.gz</t>
  </si>
  <si>
    <t>/mnt/lustre1/HemMal/ForBackup/AML/BeatAML/rnaseq/raw/BeatAML1/FlowCell3/150318_D00735_0030_AC62G2ANXX/Sample_RNA150113BD_93_14-00141/RNA150113BD_93_14-00141_ATTGAGGA_L008_R2_012.fastq.gz</t>
  </si>
  <si>
    <t>/mnt/lustre1/HemMal/ForBackup/AML/BeatAML/rnaseq/raw/BeatAML1/FlowCell3/150318_D00735_0030_AC62G2ANXX/Sample_RNA150113BD_93_14-00141/RNA150113BD_93_14-00141_ATTGAGGA_L008_R1_002.fastq.gz</t>
  </si>
  <si>
    <t>/mnt/lustre1/HemMal/ForBackup/AML/BeatAML/rnaseq/raw/BeatAML1/FlowCell3/150318_D00735_0030_AC62G2ANXX/Sample_RNA150113BD_93_14-00141/RNA150113BD_93_14-00141_ATTGAGGA_L008_R1_011.fastq.gz</t>
  </si>
  <si>
    <t>/mnt/lustre1/HemMal/ForBackup/AML/BeatAML/rnaseq/raw/BeatAML1/FlowCell3/150318_D00735_0030_AC62G2ANXX/Sample_RNA150113BD_93_14-00141/RNA150113BD_93_14-00141_ATTGAGGA_L008_R1_006.fastq.gz</t>
  </si>
  <si>
    <t>/mnt/lustre1/HemMal/ForBackup/AML/BeatAML/rnaseq/raw/BeatAML1/FlowCell3/150318_D00735_0030_AC62G2ANXX/Sample_RNA150113BD_93_14-00141/RNA150113BD_93_14-00141_ATTGAGGA_L008_R2_008.fastq.gz</t>
  </si>
  <si>
    <t>/mnt/lustre1/HemMal/ForBackup/AML/BeatAML/rnaseq/raw/BeatAML1/FlowCell3/150318_D00735_0030_AC62G2ANXX/Sample_RNA150113BD_71_13-00204/RNA150113BD_71_13-00204_ACTATGCA_L002_R1_007.fastq.gz</t>
  </si>
  <si>
    <t>/mnt/lustre1/HemMal/ForBackup/AML/BeatAML/rnaseq/raw/BeatAML1/FlowCell3/150318_D00735_0030_AC62G2ANXX/Sample_RNA150113BD_71_13-00204/RNA150113BD_71_13-00204_ACTATGCA_L002_R1_012.fastq.gz</t>
  </si>
  <si>
    <t>/mnt/lustre1/HemMal/ForBackup/AML/BeatAML/rnaseq/raw/BeatAML1/FlowCell3/150318_D00735_0030_AC62G2ANXX/Sample_RNA150113BD_71_13-00204/RNA150113BD_71_13-00204_ACTATGCA_L002_R2_009.fastq.gz</t>
  </si>
  <si>
    <t>/mnt/lustre1/HemMal/ForBackup/AML/BeatAML/rnaseq/raw/BeatAML1/FlowCell3/150318_D00735_0030_AC62G2ANXX/Sample_RNA150113BD_71_13-00204/RNA150113BD_71_13-00204_ACTATGCA_L002_R1_011.fastq.gz</t>
  </si>
  <si>
    <t>/mnt/lustre1/HemMal/ForBackup/AML/BeatAML/rnaseq/raw/BeatAML1/FlowCell3/150318_D00735_0030_AC62G2ANXX/Sample_RNA150113BD_71_13-00204/RNA150113BD_71_13-00204_ACTATGCA_L002_R2_003.fastq.gz</t>
  </si>
  <si>
    <t>/mnt/lustre1/HemMal/ForBackup/AML/BeatAML/rnaseq/raw/BeatAML1/FlowCell3/150318_D00735_0030_AC62G2ANXX/Sample_RNA150113BD_71_13-00204/RNA150113BD_71_13-00204_ACTATGCA_L002_R2_008.fastq.gz</t>
  </si>
  <si>
    <t>/mnt/lustre1/HemMal/ForBackup/AML/BeatAML/rnaseq/raw/BeatAML1/FlowCell3/150318_D00735_0030_AC62G2ANXX/Sample_RNA150113BD_71_13-00204/RNA150113BD_71_13-00204_ACTATGCA_L002_R2_007.fastq.gz</t>
  </si>
  <si>
    <t>/mnt/lustre1/HemMal/ForBackup/AML/BeatAML/rnaseq/raw/BeatAML1/FlowCell3/150318_D00735_0030_AC62G2ANXX/Sample_RNA150113BD_71_13-00204/RNA150113BD_71_13-00204_ACTATGCA_L002_R1_009.fastq.gz</t>
  </si>
  <si>
    <t>/mnt/lustre1/HemMal/ForBackup/AML/BeatAML/rnaseq/raw/BeatAML1/FlowCell3/150318_D00735_0030_AC62G2ANXX/Sample_RNA150113BD_71_13-00204/RNA150113BD_71_13-00204_ACTATGCA_L002_R1_006.fastq.gz</t>
  </si>
  <si>
    <t>/mnt/lustre1/HemMal/ForBackup/AML/BeatAML/rnaseq/raw/BeatAML1/FlowCell3/150318_D00735_0030_AC62G2ANXX/Sample_RNA150113BD_71_13-00204/RNA150113BD_71_13-00204_ACTATGCA_L002_R2_001.fastq.gz</t>
  </si>
  <si>
    <t>/mnt/lustre1/HemMal/ForBackup/AML/BeatAML/rnaseq/raw/BeatAML1/FlowCell3/150318_D00735_0030_AC62G2ANXX/Sample_RNA150113BD_71_13-00204/RNA150113BD_71_13-00204_ACTATGCA_L002_R1_001.fastq.gz</t>
  </si>
  <si>
    <t>/mnt/lustre1/HemMal/ForBackup/AML/BeatAML/rnaseq/raw/BeatAML1/FlowCell3/150318_D00735_0030_AC62G2ANXX/Sample_RNA150113BD_71_13-00204/RNA150113BD_71_13-00204_ACTATGCA_L002_R2_005.fastq.gz</t>
  </si>
  <si>
    <t>/mnt/lustre1/HemMal/ForBackup/AML/BeatAML/rnaseq/raw/BeatAML1/FlowCell3/150318_D00735_0030_AC62G2ANXX/Sample_RNA150113BD_71_13-00204/RNA150113BD_71_13-00204_ACTATGCA_L002_R2_012.fastq.gz</t>
  </si>
  <si>
    <t>/mnt/lustre1/HemMal/ForBackup/AML/BeatAML/rnaseq/raw/BeatAML1/FlowCell3/150318_D00735_0030_AC62G2ANXX/Sample_RNA150113BD_71_13-00204/RNA150113BD_71_13-00204_ACTATGCA_L002_R1_003.fastq.gz</t>
  </si>
  <si>
    <t>/mnt/lustre1/HemMal/ForBackup/AML/BeatAML/rnaseq/raw/BeatAML1/FlowCell3/150318_D00735_0030_AC62G2ANXX/Sample_RNA150113BD_71_13-00204/RNA150113BD_71_13-00204_ACTATGCA_L002_R1_008.fastq.gz</t>
  </si>
  <si>
    <t>/mnt/lustre1/HemMal/ForBackup/AML/BeatAML/rnaseq/raw/BeatAML1/FlowCell3/150318_D00735_0030_AC62G2ANXX/Sample_RNA150113BD_71_13-00204/RNA150113BD_71_13-00204_ACTATGCA_L002_R2_002.fastq.gz</t>
  </si>
  <si>
    <t>/mnt/lustre1/HemMal/ForBackup/AML/BeatAML/rnaseq/raw/BeatAML1/FlowCell3/150318_D00735_0030_AC62G2ANXX/Sample_RNA150113BD_71_13-00204/RNA150113BD_71_13-00204_ACTATGCA_L002_R1_002.fastq.gz</t>
  </si>
  <si>
    <t>/mnt/lustre1/HemMal/ForBackup/AML/BeatAML/rnaseq/raw/BeatAML1/FlowCell3/150318_D00735_0030_AC62G2ANXX/Sample_RNA150113BD_71_13-00204/RNA150113BD_71_13-00204_ACTATGCA_L002_R2_006.fastq.gz</t>
  </si>
  <si>
    <t>/mnt/lustre1/HemMal/ForBackup/AML/BeatAML/rnaseq/raw/BeatAML1/FlowCell3/150318_D00735_0030_AC62G2ANXX/Sample_RNA150113BD_71_13-00204/RNA150113BD_71_13-00204_ACTATGCA_L002_R1_005.fastq.gz</t>
  </si>
  <si>
    <t>/mnt/lustre1/HemMal/ForBackup/AML/BeatAML/rnaseq/raw/BeatAML1/FlowCell3/150318_D00735_0030_AC62G2ANXX/Sample_RNA150113BD_71_13-00204/RNA150113BD_71_13-00204_ACTATGCA_L002_R2_011.fastq.gz</t>
  </si>
  <si>
    <t>/mnt/lustre1/HemMal/ForBackup/AML/BeatAML/rnaseq/raw/BeatAML1/FlowCell3/150318_D00735_0030_AC62G2ANXX/Sample_RNA150113BD_71_13-00204/RNA150113BD_71_13-00204_ACTATGCA_L002_R2_010.fastq.gz</t>
  </si>
  <si>
    <t>/mnt/lustre1/HemMal/ForBackup/AML/BeatAML/rnaseq/raw/BeatAML1/FlowCell3/150318_D00735_0030_AC62G2ANXX/Sample_RNA150113BD_71_13-00204/RNA150113BD_71_13-00204_ACTATGCA_L002_R1_004.fastq.gz</t>
  </si>
  <si>
    <t>/mnt/lustre1/HemMal/ForBackup/AML/BeatAML/rnaseq/raw/BeatAML1/FlowCell3/150318_D00735_0030_AC62G2ANXX/Sample_RNA150113BD_71_13-00204/RNA150113BD_71_13-00204_ACTATGCA_L002_R1_010.fastq.gz</t>
  </si>
  <si>
    <t>/mnt/lustre1/HemMal/ForBackup/AML/BeatAML/rnaseq/raw/BeatAML1/FlowCell3/150318_D00735_0030_AC62G2ANXX/Sample_RNA150113BD_71_13-00204/RNA150113BD_71_13-00204_ACTATGCA_L002_R2_004.fastq.gz</t>
  </si>
  <si>
    <t>/mnt/lustre1/HemMal/ForBackup/AML/BeatAML/rnaseq/raw/BeatAML1/FlowCell3/150318_D00735_0030_AC62G2ANXX/Sample_RNA150113BD_70_13-00165/RNA150113BD_70_13-00165_GCGAGTAA_L002_R2_006.fastq.gz</t>
  </si>
  <si>
    <t>/mnt/lustre1/HemMal/ForBackup/AML/BeatAML/rnaseq/raw/BeatAML1/FlowCell3/150318_D00735_0030_AC62G2ANXX/Sample_RNA150113BD_70_13-00165/RNA150113BD_70_13-00165_GCGAGTAA_L002_R2_010.fastq.gz</t>
  </si>
  <si>
    <t>/mnt/lustre1/HemMal/ForBackup/AML/BeatAML/rnaseq/raw/BeatAML1/FlowCell3/150318_D00735_0030_AC62G2ANXX/Sample_RNA150113BD_70_13-00165/RNA150113BD_70_13-00165_GCGAGTAA_L002_R2_008.fastq.gz</t>
  </si>
  <si>
    <t>/mnt/lustre1/HemMal/ForBackup/AML/BeatAML/rnaseq/raw/BeatAML1/FlowCell3/150318_D00735_0030_AC62G2ANXX/Sample_RNA150113BD_70_13-00165/RNA150113BD_70_13-00165_GCGAGTAA_L002_R2_007.fastq.gz</t>
  </si>
  <si>
    <t>/mnt/lustre1/HemMal/ForBackup/AML/BeatAML/rnaseq/raw/BeatAML1/FlowCell3/150318_D00735_0030_AC62G2ANXX/Sample_RNA150113BD_70_13-00165/RNA150113BD_70_13-00165_GCGAGTAA_L002_R1_006.fastq.gz</t>
  </si>
  <si>
    <t>/mnt/lustre1/HemMal/ForBackup/AML/BeatAML/rnaseq/raw/BeatAML1/FlowCell3/150318_D00735_0030_AC62G2ANXX/Sample_RNA150113BD_70_13-00165/RNA150113BD_70_13-00165_GCGAGTAA_L002_R1_002.fastq.gz</t>
  </si>
  <si>
    <t>/mnt/lustre1/HemMal/ForBackup/AML/BeatAML/rnaseq/raw/BeatAML1/FlowCell3/150318_D00735_0030_AC62G2ANXX/Sample_RNA150113BD_70_13-00165/RNA150113BD_70_13-00165_GCGAGTAA_L002_R2_004.fastq.gz</t>
  </si>
  <si>
    <t>/mnt/lustre1/HemMal/ForBackup/AML/BeatAML/rnaseq/raw/BeatAML1/FlowCell3/150318_D00735_0030_AC62G2ANXX/Sample_RNA150113BD_70_13-00165/RNA150113BD_70_13-00165_GCGAGTAA_L002_R1_007.fastq.gz</t>
  </si>
  <si>
    <t>/mnt/lustre1/HemMal/ForBackup/AML/BeatAML/rnaseq/raw/BeatAML1/FlowCell3/150318_D00735_0030_AC62G2ANXX/Sample_RNA150113BD_70_13-00165/RNA150113BD_70_13-00165_GCGAGTAA_L002_R2_009.fastq.gz</t>
  </si>
  <si>
    <t>/mnt/lustre1/HemMal/ForBackup/AML/BeatAML/rnaseq/raw/BeatAML1/FlowCell3/150318_D00735_0030_AC62G2ANXX/Sample_RNA150113BD_70_13-00165/RNA150113BD_70_13-00165_GCGAGTAA_L002_R1_008.fastq.gz</t>
  </si>
  <si>
    <t>/mnt/lustre1/HemMal/ForBackup/AML/BeatAML/rnaseq/raw/BeatAML1/FlowCell3/150318_D00735_0030_AC62G2ANXX/Sample_RNA150113BD_70_13-00165/RNA150113BD_70_13-00165_GCGAGTAA_L002_R1_004.fastq.gz</t>
  </si>
  <si>
    <t>/mnt/lustre1/HemMal/ForBackup/AML/BeatAML/rnaseq/raw/BeatAML1/FlowCell3/150318_D00735_0030_AC62G2ANXX/Sample_RNA150113BD_70_13-00165/RNA150113BD_70_13-00165_GCGAGTAA_L002_R1_010.fastq.gz</t>
  </si>
  <si>
    <t>/mnt/lustre1/HemMal/ForBackup/AML/BeatAML/rnaseq/raw/BeatAML1/FlowCell3/150318_D00735_0030_AC62G2ANXX/Sample_RNA150113BD_70_13-00165/RNA150113BD_70_13-00165_GCGAGTAA_L002_R1_009.fastq.gz</t>
  </si>
  <si>
    <t>/mnt/lustre1/HemMal/ForBackup/AML/BeatAML/rnaseq/raw/BeatAML1/FlowCell3/150318_D00735_0030_AC62G2ANXX/Sample_RNA150113BD_70_13-00165/RNA150113BD_70_13-00165_GCGAGTAA_L002_R2_003.fastq.gz</t>
  </si>
  <si>
    <t>/mnt/lustre1/HemMal/ForBackup/AML/BeatAML/rnaseq/raw/BeatAML1/FlowCell3/150318_D00735_0030_AC62G2ANXX/Sample_RNA150113BD_70_13-00165/RNA150113BD_70_13-00165_GCGAGTAA_L002_R1_003.fastq.gz</t>
  </si>
  <si>
    <t>/mnt/lustre1/HemMal/ForBackup/AML/BeatAML/rnaseq/raw/BeatAML1/FlowCell3/150318_D00735_0030_AC62G2ANXX/Sample_RNA150113BD_70_13-00165/RNA150113BD_70_13-00165_GCGAGTAA_L002_R1_005.fastq.gz</t>
  </si>
  <si>
    <t>/mnt/lustre1/HemMal/ForBackup/AML/BeatAML/rnaseq/raw/BeatAML1/FlowCell3/150318_D00735_0030_AC62G2ANXX/Sample_RNA150113BD_70_13-00165/RNA150113BD_70_13-00165_GCGAGTAA_L002_R1_001.fastq.gz</t>
  </si>
  <si>
    <t>/mnt/lustre1/HemMal/ForBackup/AML/BeatAML/rnaseq/raw/BeatAML1/FlowCell3/150318_D00735_0030_AC62G2ANXX/Sample_RNA150113BD_70_13-00165/RNA150113BD_70_13-00165_GCGAGTAA_L002_R2_005.fastq.gz</t>
  </si>
  <si>
    <t>/mnt/lustre1/HemMal/ForBackup/AML/BeatAML/rnaseq/raw/BeatAML1/FlowCell3/150318_D00735_0030_AC62G2ANXX/Sample_RNA150113BD_70_13-00165/RNA150113BD_70_13-00165_GCGAGTAA_L002_R2_002.fastq.gz</t>
  </si>
  <si>
    <t>/mnt/lustre1/HemMal/ForBackup/AML/BeatAML/rnaseq/raw/BeatAML1/FlowCell3/150318_D00735_0030_AC62G2ANXX/Sample_RNA150113BD_70_13-00165/RNA150113BD_70_13-00165_GCGAGTAA_L002_R2_001.fastq.gz</t>
  </si>
  <si>
    <t>/mnt/lustre1/HemMal/ForBackup/AML/BeatAML/rnaseq/raw/BeatAML1/FlowCell3/150318_D00735_0030_AC62G2ANXX/Sample_RNA150113BD_87_14-00425/RNA150113BD_87_14-00425_CCTAATCC_L006_R1_010.fastq.gz</t>
  </si>
  <si>
    <t>/mnt/lustre1/HemMal/ForBackup/AML/BeatAML/rnaseq/raw/BeatAML1/FlowCell3/150318_D00735_0030_AC62G2ANXX/Sample_RNA150113BD_87_14-00425/RNA150113BD_87_14-00425_CCTAATCC_L006_R1_009.fastq.gz</t>
  </si>
  <si>
    <t>/mnt/lustre1/HemMal/ForBackup/AML/BeatAML/rnaseq/raw/BeatAML1/FlowCell3/150318_D00735_0030_AC62G2ANXX/Sample_RNA150113BD_87_14-00425/RNA150113BD_87_14-00425_CCTAATCC_L006_R2_002.fastq.gz</t>
  </si>
  <si>
    <t>/mnt/lustre1/HemMal/ForBackup/AML/BeatAML/rnaseq/raw/BeatAML1/FlowCell3/150318_D00735_0030_AC62G2ANXX/Sample_RNA150113BD_87_14-00425/RNA150113BD_87_14-00425_CCTAATCC_L006_R2_006.fastq.gz</t>
  </si>
  <si>
    <t>/mnt/lustre1/HemMal/ForBackup/AML/BeatAML/rnaseq/raw/BeatAML1/FlowCell3/150318_D00735_0030_AC62G2ANXX/Sample_RNA150113BD_87_14-00425/RNA150113BD_87_14-00425_CCTAATCC_L006_R1_002.fastq.gz</t>
  </si>
  <si>
    <t>/mnt/lustre1/HemMal/ForBackup/AML/BeatAML/rnaseq/raw/BeatAML1/FlowCell3/150318_D00735_0030_AC62G2ANXX/Sample_RNA150113BD_87_14-00425/RNA150113BD_87_14-00425_CCTAATCC_L006_R1_007.fastq.gz</t>
  </si>
  <si>
    <t>/mnt/lustre1/HemMal/ForBackup/AML/BeatAML/rnaseq/raw/BeatAML1/FlowCell3/150318_D00735_0030_AC62G2ANXX/Sample_RNA150113BD_87_14-00425/RNA150113BD_87_14-00425_CCTAATCC_L006_R2_008.fastq.gz</t>
  </si>
  <si>
    <t>/mnt/lustre1/HemMal/ForBackup/AML/BeatAML/rnaseq/raw/BeatAML1/FlowCell3/150318_D00735_0030_AC62G2ANXX/Sample_RNA150113BD_87_14-00425/RNA150113BD_87_14-00425_CCTAATCC_L006_R2_005.fastq.gz</t>
  </si>
  <si>
    <t>/mnt/lustre1/HemMal/ForBackup/AML/BeatAML/rnaseq/raw/BeatAML1/FlowCell3/150318_D00735_0030_AC62G2ANXX/Sample_RNA150113BD_87_14-00425/RNA150113BD_87_14-00425_CCTAATCC_L006_R1_004.fastq.gz</t>
  </si>
  <si>
    <t>/mnt/lustre1/HemMal/ForBackup/AML/BeatAML/rnaseq/raw/BeatAML1/FlowCell3/150318_D00735_0030_AC62G2ANXX/Sample_RNA150113BD_87_14-00425/RNA150113BD_87_14-00425_CCTAATCC_L006_R2_011.fastq.gz</t>
  </si>
  <si>
    <t>/mnt/lustre1/HemMal/ForBackup/AML/BeatAML/rnaseq/raw/BeatAML1/FlowCell3/150318_D00735_0030_AC62G2ANXX/Sample_RNA150113BD_87_14-00425/RNA150113BD_87_14-00425_CCTAATCC_L006_R2_001.fastq.gz</t>
  </si>
  <si>
    <t>/mnt/lustre1/HemMal/ForBackup/AML/BeatAML/rnaseq/raw/BeatAML1/FlowCell3/150318_D00735_0030_AC62G2ANXX/Sample_RNA150113BD_87_14-00425/RNA150113BD_87_14-00425_CCTAATCC_L006_R1_005.fastq.gz</t>
  </si>
  <si>
    <t>/mnt/lustre1/HemMal/ForBackup/AML/BeatAML/rnaseq/raw/BeatAML1/FlowCell3/150318_D00735_0030_AC62G2ANXX/Sample_RNA150113BD_87_14-00425/RNA150113BD_87_14-00425_CCTAATCC_L006_R2_007.fastq.gz</t>
  </si>
  <si>
    <t>/mnt/lustre1/HemMal/ForBackup/AML/BeatAML/rnaseq/raw/BeatAML1/FlowCell3/150318_D00735_0030_AC62G2ANXX/Sample_RNA150113BD_87_14-00425/RNA150113BD_87_14-00425_CCTAATCC_L006_R2_003.fastq.gz</t>
  </si>
  <si>
    <t>/mnt/lustre1/HemMal/ForBackup/AML/BeatAML/rnaseq/raw/BeatAML1/FlowCell3/150318_D00735_0030_AC62G2ANXX/Sample_RNA150113BD_87_14-00425/RNA150113BD_87_14-00425_CCTAATCC_L006_R1_011.fastq.gz</t>
  </si>
  <si>
    <t>/mnt/lustre1/HemMal/ForBackup/AML/BeatAML/rnaseq/raw/BeatAML1/FlowCell3/150318_D00735_0030_AC62G2ANXX/Sample_RNA150113BD_87_14-00425/RNA150113BD_87_14-00425_CCTAATCC_L006_R1_008.fastq.gz</t>
  </si>
  <si>
    <t>/mnt/lustre1/HemMal/ForBackup/AML/BeatAML/rnaseq/raw/BeatAML1/FlowCell3/150318_D00735_0030_AC62G2ANXX/Sample_RNA150113BD_87_14-00425/RNA150113BD_87_14-00425_CCTAATCC_L006_R1_006.fastq.gz</t>
  </si>
  <si>
    <t>/mnt/lustre1/HemMal/ForBackup/AML/BeatAML/rnaseq/raw/BeatAML1/FlowCell3/150318_D00735_0030_AC62G2ANXX/Sample_RNA150113BD_87_14-00425/RNA150113BD_87_14-00425_CCTAATCC_L006_R1_001.fastq.gz</t>
  </si>
  <si>
    <t>/mnt/lustre1/HemMal/ForBackup/AML/BeatAML/rnaseq/raw/BeatAML1/FlowCell3/150318_D00735_0030_AC62G2ANXX/Sample_RNA150113BD_87_14-00425/RNA150113BD_87_14-00425_CCTAATCC_L006_R2_009.fastq.gz</t>
  </si>
  <si>
    <t>/mnt/lustre1/HemMal/ForBackup/AML/BeatAML/rnaseq/raw/BeatAML1/FlowCell3/150318_D00735_0030_AC62G2ANXX/Sample_RNA150113BD_87_14-00425/RNA150113BD_87_14-00425_CCTAATCC_L006_R2_004.fastq.gz</t>
  </si>
  <si>
    <t>/mnt/lustre1/HemMal/ForBackup/AML/BeatAML/rnaseq/raw/BeatAML1/FlowCell3/150318_D00735_0030_AC62G2ANXX/Sample_RNA150113BD_87_14-00425/RNA150113BD_87_14-00425_CCTAATCC_L006_R2_010.fastq.gz</t>
  </si>
  <si>
    <t>/mnt/lustre1/HemMal/ForBackup/AML/BeatAML/rnaseq/raw/BeatAML1/FlowCell3/150318_D00735_0030_AC62G2ANXX/Sample_RNA150113BD_87_14-00425/RNA150113BD_87_14-00425_CCTAATCC_L006_R1_003.fastq.gz</t>
  </si>
  <si>
    <t>/mnt/lustre1/HemMal/ForBackup/AML/BeatAML/rnaseq/raw/BeatAML1/FlowCell3/150318_D00735_0030_AC62G2ANXX/Sample_RNA150113BD_96_14-00064/RNA150113BD_96_14-00064_CCGACAAC_L008_R1_003.fastq.gz</t>
  </si>
  <si>
    <t>/mnt/lustre1/HemMal/ForBackup/AML/BeatAML/rnaseq/raw/BeatAML1/FlowCell3/150318_D00735_0030_AC62G2ANXX/Sample_RNA150113BD_96_14-00064/RNA150113BD_96_14-00064_CCGACAAC_L008_R2_006.fastq.gz</t>
  </si>
  <si>
    <t>/mnt/lustre1/HemMal/ForBackup/AML/BeatAML/rnaseq/raw/BeatAML1/FlowCell3/150318_D00735_0030_AC62G2ANXX/Sample_RNA150113BD_96_14-00064/RNA150113BD_96_14-00064_CCGACAAC_L008_R2_005.fastq.gz</t>
  </si>
  <si>
    <t>/mnt/lustre1/HemMal/ForBackup/AML/BeatAML/rnaseq/raw/BeatAML1/FlowCell3/150318_D00735_0030_AC62G2ANXX/Sample_RNA150113BD_96_14-00064/RNA150113BD_96_14-00064_CCGACAAC_L008_R1_001.fastq.gz</t>
  </si>
  <si>
    <t>/mnt/lustre1/HemMal/ForBackup/AML/BeatAML/rnaseq/raw/BeatAML1/FlowCell3/150318_D00735_0030_AC62G2ANXX/Sample_RNA150113BD_96_14-00064/RNA150113BD_96_14-00064_CCGACAAC_L008_R2_007.fastq.gz</t>
  </si>
  <si>
    <t>/mnt/lustre1/HemMal/ForBackup/AML/BeatAML/rnaseq/raw/BeatAML1/FlowCell3/150318_D00735_0030_AC62G2ANXX/Sample_RNA150113BD_96_14-00064/RNA150113BD_96_14-00064_CCGACAAC_L008_R1_007.fastq.gz</t>
  </si>
  <si>
    <t>/mnt/lustre1/HemMal/ForBackup/AML/BeatAML/rnaseq/raw/BeatAML1/FlowCell3/150318_D00735_0030_AC62G2ANXX/Sample_RNA150113BD_96_14-00064/RNA150113BD_96_14-00064_CCGACAAC_L008_R1_006.fastq.gz</t>
  </si>
  <si>
    <t>/mnt/lustre1/HemMal/ForBackup/AML/BeatAML/rnaseq/raw/BeatAML1/FlowCell3/150318_D00735_0030_AC62G2ANXX/Sample_RNA150113BD_96_14-00064/RNA150113BD_96_14-00064_CCGACAAC_L008_R2_004.fastq.gz</t>
  </si>
  <si>
    <t>/mnt/lustre1/HemMal/ForBackup/AML/BeatAML/rnaseq/raw/BeatAML1/FlowCell3/150318_D00735_0030_AC62G2ANXX/Sample_RNA150113BD_96_14-00064/RNA150113BD_96_14-00064_CCGACAAC_L008_R2_002.fastq.gz</t>
  </si>
  <si>
    <t>/mnt/lustre1/HemMal/ForBackup/AML/BeatAML/rnaseq/raw/BeatAML1/FlowCell3/150318_D00735_0030_AC62G2ANXX/Sample_RNA150113BD_96_14-00064/RNA150113BD_96_14-00064_CCGACAAC_L008_R2_003.fastq.gz</t>
  </si>
  <si>
    <t>/mnt/lustre1/HemMal/ForBackup/AML/BeatAML/rnaseq/raw/BeatAML1/FlowCell3/150318_D00735_0030_AC62G2ANXX/Sample_RNA150113BD_96_14-00064/RNA150113BD_96_14-00064_CCGACAAC_L008_R1_002.fastq.gz</t>
  </si>
  <si>
    <t>/mnt/lustre1/HemMal/ForBackup/AML/BeatAML/rnaseq/raw/BeatAML1/FlowCell3/150318_D00735_0030_AC62G2ANXX/Sample_RNA150113BD_96_14-00064/RNA150113BD_96_14-00064_CCGACAAC_L008_R1_005.fastq.gz</t>
  </si>
  <si>
    <t>/mnt/lustre1/HemMal/ForBackup/AML/BeatAML/rnaseq/raw/BeatAML1/FlowCell3/150318_D00735_0030_AC62G2ANXX/Sample_RNA150113BD_96_14-00064/RNA150113BD_96_14-00064_CCGACAAC_L008_R2_001.fastq.gz</t>
  </si>
  <si>
    <t>/mnt/lustre1/HemMal/ForBackup/AML/BeatAML/rnaseq/raw/BeatAML1/FlowCell3/150318_D00735_0030_AC62G2ANXX/Sample_RNA150113BD_96_14-00064/RNA150113BD_96_14-00064_CCGACAAC_L008_R1_004.fastq.gz</t>
  </si>
  <si>
    <t>/mnt/lustre1/HemMal/ForBackup/AML/BeatAML/rnaseq/raw/BeatAML1/FlowCell3/150318_D00735_0030_AC62G2ANXX/Sample_RNA150113BD_86_14-00599/RNA150113BD_86_14-00599_GGTGCGAA_L006_R2_005.fastq.gz</t>
  </si>
  <si>
    <t>/mnt/lustre1/HemMal/ForBackup/AML/BeatAML/rnaseq/raw/BeatAML1/FlowCell3/150318_D00735_0030_AC62G2ANXX/Sample_RNA150113BD_86_14-00599/RNA150113BD_86_14-00599_GGTGCGAA_L006_R2_008.fastq.gz</t>
  </si>
  <si>
    <t>/mnt/lustre1/HemMal/ForBackup/AML/BeatAML/rnaseq/raw/BeatAML1/FlowCell3/150318_D00735_0030_AC62G2ANXX/Sample_RNA150113BD_86_14-00599/RNA150113BD_86_14-00599_GGTGCGAA_L006_R1_011.fastq.gz</t>
  </si>
  <si>
    <t>/mnt/lustre1/HemMal/ForBackup/AML/BeatAML/rnaseq/raw/BeatAML1/FlowCell3/150318_D00735_0030_AC62G2ANXX/Sample_RNA150113BD_86_14-00599/RNA150113BD_86_14-00599_GGTGCGAA_L006_R2_006.fastq.gz</t>
  </si>
  <si>
    <t>/mnt/lustre1/HemMal/ForBackup/AML/BeatAML/rnaseq/raw/BeatAML1/FlowCell3/150318_D00735_0030_AC62G2ANXX/Sample_RNA150113BD_86_14-00599/RNA150113BD_86_14-00599_GGTGCGAA_L006_R1_003.fastq.gz</t>
  </si>
  <si>
    <t>/mnt/lustre1/HemMal/ForBackup/AML/BeatAML/rnaseq/raw/BeatAML1/FlowCell3/150318_D00735_0030_AC62G2ANXX/Sample_RNA150113BD_86_14-00599/RNA150113BD_86_14-00599_GGTGCGAA_L006_R1_001.fastq.gz</t>
  </si>
  <si>
    <t>/mnt/lustre1/HemMal/ForBackup/AML/BeatAML/rnaseq/raw/BeatAML1/FlowCell3/150318_D00735_0030_AC62G2ANXX/Sample_RNA150113BD_86_14-00599/RNA150113BD_86_14-00599_GGTGCGAA_L006_R1_007.fastq.gz</t>
  </si>
  <si>
    <t>/mnt/lustre1/HemMal/ForBackup/AML/BeatAML/rnaseq/raw/BeatAML1/FlowCell3/150318_D00735_0030_AC62G2ANXX/Sample_RNA150113BD_86_14-00599/RNA150113BD_86_14-00599_GGTGCGAA_L006_R2_004.fastq.gz</t>
  </si>
  <si>
    <t>/mnt/lustre1/HemMal/ForBackup/AML/BeatAML/rnaseq/raw/BeatAML1/FlowCell3/150318_D00735_0030_AC62G2ANXX/Sample_RNA150113BD_86_14-00599/RNA150113BD_86_14-00599_GGTGCGAA_L006_R2_003.fastq.gz</t>
  </si>
  <si>
    <t>/mnt/lustre1/HemMal/ForBackup/AML/BeatAML/rnaseq/raw/BeatAML1/FlowCell3/150318_D00735_0030_AC62G2ANXX/Sample_RNA150113BD_86_14-00599/RNA150113BD_86_14-00599_GGTGCGAA_L006_R1_004.fastq.gz</t>
  </si>
  <si>
    <t>/mnt/lustre1/HemMal/ForBackup/AML/BeatAML/rnaseq/raw/BeatAML1/FlowCell3/150318_D00735_0030_AC62G2ANXX/Sample_RNA150113BD_86_14-00599/RNA150113BD_86_14-00599_GGTGCGAA_L006_R2_007.fastq.gz</t>
  </si>
  <si>
    <t>/mnt/lustre1/HemMal/ForBackup/AML/BeatAML/rnaseq/raw/BeatAML1/FlowCell3/150318_D00735_0030_AC62G2ANXX/Sample_RNA150113BD_86_14-00599/RNA150113BD_86_14-00599_GGTGCGAA_L006_R1_006.fastq.gz</t>
  </si>
  <si>
    <t>/mnt/lustre1/HemMal/ForBackup/AML/BeatAML/rnaseq/raw/BeatAML1/FlowCell3/150318_D00735_0030_AC62G2ANXX/Sample_RNA150113BD_86_14-00599/RNA150113BD_86_14-00599_GGTGCGAA_L006_R2_011.fastq.gz</t>
  </si>
  <si>
    <t>/mnt/lustre1/HemMal/ForBackup/AML/BeatAML/rnaseq/raw/BeatAML1/FlowCell3/150318_D00735_0030_AC62G2ANXX/Sample_RNA150113BD_86_14-00599/RNA150113BD_86_14-00599_GGTGCGAA_L006_R2_010.fastq.gz</t>
  </si>
  <si>
    <t>/mnt/lustre1/HemMal/ForBackup/AML/BeatAML/rnaseq/raw/BeatAML1/FlowCell3/150318_D00735_0030_AC62G2ANXX/Sample_RNA150113BD_86_14-00599/RNA150113BD_86_14-00599_GGTGCGAA_L006_R2_009.fastq.gz</t>
  </si>
  <si>
    <t>/mnt/lustre1/HemMal/ForBackup/AML/BeatAML/rnaseq/raw/BeatAML1/FlowCell3/150318_D00735_0030_AC62G2ANXX/Sample_RNA150113BD_86_14-00599/RNA150113BD_86_14-00599_GGTGCGAA_L006_R2_002.fastq.gz</t>
  </si>
  <si>
    <t>/mnt/lustre1/HemMal/ForBackup/AML/BeatAML/rnaseq/raw/BeatAML1/FlowCell3/150318_D00735_0030_AC62G2ANXX/Sample_RNA150113BD_86_14-00599/RNA150113BD_86_14-00599_GGTGCGAA_L006_R1_008.fastq.gz</t>
  </si>
  <si>
    <t>/mnt/lustre1/HemMal/ForBackup/AML/BeatAML/rnaseq/raw/BeatAML1/FlowCell3/150318_D00735_0030_AC62G2ANXX/Sample_RNA150113BD_86_14-00599/RNA150113BD_86_14-00599_GGTGCGAA_L006_R1_010.fastq.gz</t>
  </si>
  <si>
    <t>/mnt/lustre1/HemMal/ForBackup/AML/BeatAML/rnaseq/raw/BeatAML1/FlowCell3/150318_D00735_0030_AC62G2ANXX/Sample_RNA150113BD_86_14-00599/RNA150113BD_86_14-00599_GGTGCGAA_L006_R1_005.fastq.gz</t>
  </si>
  <si>
    <t>/mnt/lustre1/HemMal/ForBackup/AML/BeatAML/rnaseq/raw/BeatAML1/FlowCell3/150318_D00735_0030_AC62G2ANXX/Sample_RNA150113BD_86_14-00599/RNA150113BD_86_14-00599_GGTGCGAA_L006_R2_001.fastq.gz</t>
  </si>
  <si>
    <t>/mnt/lustre1/HemMal/ForBackup/AML/BeatAML/rnaseq/raw/BeatAML1/FlowCell3/150318_D00735_0030_AC62G2ANXX/Sample_RNA150113BD_86_14-00599/RNA150113BD_86_14-00599_GGTGCGAA_L006_R1_002.fastq.gz</t>
  </si>
  <si>
    <t>/mnt/lustre1/HemMal/ForBackup/AML/BeatAML/rnaseq/raw/BeatAML1/FlowCell3/150318_D00735_0030_AC62G2ANXX/Sample_RNA150113BD_86_14-00599/RNA150113BD_86_14-00599_GGTGCGAA_L006_R1_009.fastq.gz</t>
  </si>
  <si>
    <t>/mnt/lustre1/HemMal/ForBackup/AML/BeatAML/rnaseq/raw/BeatAML1/FlowCell3/150318_D00735_0030_AC62G2ANXX/Sample_RNA150113BD_74_13-00420/RNA150113BD_74_13-00420_GCTAACGA_L003_R1_007.fastq.gz</t>
  </si>
  <si>
    <t>/mnt/lustre1/HemMal/ForBackup/AML/BeatAML/rnaseq/raw/BeatAML1/FlowCell3/150318_D00735_0030_AC62G2ANXX/Sample_RNA150113BD_74_13-00420/RNA150113BD_74_13-00420_GCTAACGA_L003_R1_005.fastq.gz</t>
  </si>
  <si>
    <t>/mnt/lustre1/HemMal/ForBackup/AML/BeatAML/rnaseq/raw/BeatAML1/FlowCell3/150318_D00735_0030_AC62G2ANXX/Sample_RNA150113BD_74_13-00420/RNA150113BD_74_13-00420_GCTAACGA_L003_R1_001.fastq.gz</t>
  </si>
  <si>
    <t>/mnt/lustre1/HemMal/ForBackup/AML/BeatAML/rnaseq/raw/BeatAML1/FlowCell3/150318_D00735_0030_AC62G2ANXX/Sample_RNA150113BD_74_13-00420/RNA150113BD_74_13-00420_GCTAACGA_L003_R2_002.fastq.gz</t>
  </si>
  <si>
    <t>/mnt/lustre1/HemMal/ForBackup/AML/BeatAML/rnaseq/raw/BeatAML1/FlowCell3/150318_D00735_0030_AC62G2ANXX/Sample_RNA150113BD_74_13-00420/RNA150113BD_74_13-00420_GCTAACGA_L003_R1_003.fastq.gz</t>
  </si>
  <si>
    <t>/mnt/lustre1/HemMal/ForBackup/AML/BeatAML/rnaseq/raw/BeatAML1/FlowCell3/150318_D00735_0030_AC62G2ANXX/Sample_RNA150113BD_74_13-00420/RNA150113BD_74_13-00420_GCTAACGA_L003_R1_004.fastq.gz</t>
  </si>
  <si>
    <t>/mnt/lustre1/HemMal/ForBackup/AML/BeatAML/rnaseq/raw/BeatAML1/FlowCell3/150318_D00735_0030_AC62G2ANXX/Sample_RNA150113BD_74_13-00420/RNA150113BD_74_13-00420_GCTAACGA_L003_R1_011.fastq.gz</t>
  </si>
  <si>
    <t>/mnt/lustre1/HemMal/ForBackup/AML/BeatAML/rnaseq/raw/BeatAML1/FlowCell3/150318_D00735_0030_AC62G2ANXX/Sample_RNA150113BD_74_13-00420/RNA150113BD_74_13-00420_GCTAACGA_L003_R2_013.fastq.gz</t>
  </si>
  <si>
    <t>/mnt/lustre1/HemMal/ForBackup/AML/BeatAML/rnaseq/raw/BeatAML1/FlowCell3/150318_D00735_0030_AC62G2ANXX/Sample_RNA150113BD_74_13-00420/RNA150113BD_74_13-00420_GCTAACGA_L003_R1_002.fastq.gz</t>
  </si>
  <si>
    <t>/mnt/lustre1/HemMal/ForBackup/AML/BeatAML/rnaseq/raw/BeatAML1/FlowCell3/150318_D00735_0030_AC62G2ANXX/Sample_RNA150113BD_74_13-00420/RNA150113BD_74_13-00420_GCTAACGA_L003_R2_003.fastq.gz</t>
  </si>
  <si>
    <t>/mnt/lustre1/HemMal/ForBackup/AML/BeatAML/rnaseq/raw/BeatAML1/FlowCell3/150318_D00735_0030_AC62G2ANXX/Sample_RNA150113BD_74_13-00420/RNA150113BD_74_13-00420_GCTAACGA_L003_R2_006.fastq.gz</t>
  </si>
  <si>
    <t>/mnt/lustre1/HemMal/ForBackup/AML/BeatAML/rnaseq/raw/BeatAML1/FlowCell3/150318_D00735_0030_AC62G2ANXX/Sample_RNA150113BD_74_13-00420/RNA150113BD_74_13-00420_GCTAACGA_L003_R1_008.fastq.gz</t>
  </si>
  <si>
    <t>/mnt/lustre1/HemMal/ForBackup/AML/BeatAML/rnaseq/raw/BeatAML1/FlowCell3/150318_D00735_0030_AC62G2ANXX/Sample_RNA150113BD_74_13-00420/RNA150113BD_74_13-00420_GCTAACGA_L003_R1_009.fastq.gz</t>
  </si>
  <si>
    <t>/mnt/lustre1/HemMal/ForBackup/AML/BeatAML/rnaseq/raw/BeatAML1/FlowCell3/150318_D00735_0030_AC62G2ANXX/Sample_RNA150113BD_74_13-00420/RNA150113BD_74_13-00420_GCTAACGA_L003_R1_010.fastq.gz</t>
  </si>
  <si>
    <t>/mnt/lustre1/HemMal/ForBackup/AML/BeatAML/rnaseq/raw/BeatAML1/FlowCell3/150318_D00735_0030_AC62G2ANXX/Sample_RNA150113BD_74_13-00420/RNA150113BD_74_13-00420_GCTAACGA_L003_R1_013.fastq.gz</t>
  </si>
  <si>
    <t>/mnt/lustre1/HemMal/ForBackup/AML/BeatAML/rnaseq/raw/BeatAML1/FlowCell3/150318_D00735_0030_AC62G2ANXX/Sample_RNA150113BD_74_13-00420/RNA150113BD_74_13-00420_GCTAACGA_L003_R1_012.fastq.gz</t>
  </si>
  <si>
    <t>/mnt/lustre1/HemMal/ForBackup/AML/BeatAML/rnaseq/raw/BeatAML1/FlowCell3/150318_D00735_0030_AC62G2ANXX/Sample_RNA150113BD_74_13-00420/RNA150113BD_74_13-00420_GCTAACGA_L003_R2_009.fastq.gz</t>
  </si>
  <si>
    <t>/mnt/lustre1/HemMal/ForBackup/AML/BeatAML/rnaseq/raw/BeatAML1/FlowCell3/150318_D00735_0030_AC62G2ANXX/Sample_RNA150113BD_74_13-00420/RNA150113BD_74_13-00420_GCTAACGA_L003_R2_007.fastq.gz</t>
  </si>
  <si>
    <t>/mnt/lustre1/HemMal/ForBackup/AML/BeatAML/rnaseq/raw/BeatAML1/FlowCell3/150318_D00735_0030_AC62G2ANXX/Sample_RNA150113BD_74_13-00420/RNA150113BD_74_13-00420_GCTAACGA_L003_R2_012.fastq.gz</t>
  </si>
  <si>
    <t>/mnt/lustre1/HemMal/ForBackup/AML/BeatAML/rnaseq/raw/BeatAML1/FlowCell3/150318_D00735_0030_AC62G2ANXX/Sample_RNA150113BD_74_13-00420/RNA150113BD_74_13-00420_GCTAACGA_L003_R2_004.fastq.gz</t>
  </si>
  <si>
    <t>/mnt/lustre1/HemMal/ForBackup/AML/BeatAML/rnaseq/raw/BeatAML1/FlowCell3/150318_D00735_0030_AC62G2ANXX/Sample_RNA150113BD_74_13-00420/RNA150113BD_74_13-00420_GCTAACGA_L003_R2_010.fastq.gz</t>
  </si>
  <si>
    <t>/mnt/lustre1/HemMal/ForBackup/AML/BeatAML/rnaseq/raw/BeatAML1/FlowCell3/150318_D00735_0030_AC62G2ANXX/Sample_RNA150113BD_74_13-00420/RNA150113BD_74_13-00420_GCTAACGA_L003_R2_005.fastq.gz</t>
  </si>
  <si>
    <t>/mnt/lustre1/HemMal/ForBackup/AML/BeatAML/rnaseq/raw/BeatAML1/FlowCell3/150318_D00735_0030_AC62G2ANXX/Sample_RNA150113BD_74_13-00420/RNA150113BD_74_13-00420_GCTAACGA_L003_R1_006.fastq.gz</t>
  </si>
  <si>
    <t>/mnt/lustre1/HemMal/ForBackup/AML/BeatAML/rnaseq/raw/BeatAML1/FlowCell3/150318_D00735_0030_AC62G2ANXX/Sample_RNA150113BD_74_13-00420/RNA150113BD_74_13-00420_GCTAACGA_L003_R2_008.fastq.gz</t>
  </si>
  <si>
    <t>/mnt/lustre1/HemMal/ForBackup/AML/BeatAML/rnaseq/raw/BeatAML1/FlowCell3/150318_D00735_0030_AC62G2ANXX/Sample_RNA150113BD_74_13-00420/RNA150113BD_74_13-00420_GCTAACGA_L003_R2_001.fastq.gz</t>
  </si>
  <si>
    <t>/mnt/lustre1/HemMal/ForBackup/AML/BeatAML/rnaseq/raw/BeatAML1/FlowCell3/150318_D00735_0030_AC62G2ANXX/Sample_RNA150113BD_74_13-00420/RNA150113BD_74_13-00420_GCTAACGA_L003_R2_011.fastq.gz</t>
  </si>
  <si>
    <t>/mnt/lustre1/HemMal/ForBackup/AML/BeatAML/rnaseq/raw/BeatAML1/FlowCell3/150318_D00735_0030_AC62G2ANXX/Sample_RNA150113BD_92_14-00798/RNA150113BD_92_14-00798_ACATTGGC_L007_R1_004.fastq.gz</t>
  </si>
  <si>
    <t>/mnt/lustre1/HemMal/ForBackup/AML/BeatAML/rnaseq/raw/BeatAML1/FlowCell3/150318_D00735_0030_AC62G2ANXX/Sample_RNA150113BD_92_14-00798/RNA150113BD_92_14-00798_ACATTGGC_L007_R1_001.fastq.gz</t>
  </si>
  <si>
    <t>/mnt/lustre1/HemMal/ForBackup/AML/BeatAML/rnaseq/raw/BeatAML1/FlowCell3/150318_D00735_0030_AC62G2ANXX/Sample_RNA150113BD_92_14-00798/RNA150113BD_92_14-00798_ACATTGGC_L007_R2_007.fastq.gz</t>
  </si>
  <si>
    <t>/mnt/lustre1/HemMal/ForBackup/AML/BeatAML/rnaseq/raw/BeatAML1/FlowCell3/150318_D00735_0030_AC62G2ANXX/Sample_RNA150113BD_92_14-00798/RNA150113BD_92_14-00798_ACATTGGC_L007_R2_001.fastq.gz</t>
  </si>
  <si>
    <t>/mnt/lustre1/HemMal/ForBackup/AML/BeatAML/rnaseq/raw/BeatAML1/FlowCell3/150318_D00735_0030_AC62G2ANXX/Sample_RNA150113BD_92_14-00798/RNA150113BD_92_14-00798_ACATTGGC_L007_R1_006.fastq.gz</t>
  </si>
  <si>
    <t>/mnt/lustre1/HemMal/ForBackup/AML/BeatAML/rnaseq/raw/BeatAML1/FlowCell3/150318_D00735_0030_AC62G2ANXX/Sample_RNA150113BD_92_14-00798/RNA150113BD_92_14-00798_ACATTGGC_L007_R1_007.fastq.gz</t>
  </si>
  <si>
    <t>/mnt/lustre1/HemMal/ForBackup/AML/BeatAML/rnaseq/raw/BeatAML1/FlowCell3/150318_D00735_0030_AC62G2ANXX/Sample_RNA150113BD_92_14-00798/RNA150113BD_92_14-00798_ACATTGGC_L007_R2_004.fastq.gz</t>
  </si>
  <si>
    <t>/mnt/lustre1/HemMal/ForBackup/AML/BeatAML/rnaseq/raw/BeatAML1/FlowCell3/150318_D00735_0030_AC62G2ANXX/Sample_RNA150113BD_92_14-00798/RNA150113BD_92_14-00798_ACATTGGC_L007_R2_002.fastq.gz</t>
  </si>
  <si>
    <t>/mnt/lustre1/HemMal/ForBackup/AML/BeatAML/rnaseq/raw/BeatAML1/FlowCell3/150318_D00735_0030_AC62G2ANXX/Sample_RNA150113BD_92_14-00798/RNA150113BD_92_14-00798_ACATTGGC_L007_R2_005.fastq.gz</t>
  </si>
  <si>
    <t>/mnt/lustre1/HemMal/ForBackup/AML/BeatAML/rnaseq/raw/BeatAML1/FlowCell3/150318_D00735_0030_AC62G2ANXX/Sample_RNA150113BD_92_14-00798/RNA150113BD_92_14-00798_ACATTGGC_L007_R2_008.fastq.gz</t>
  </si>
  <si>
    <t>/mnt/lustre1/HemMal/ForBackup/AML/BeatAML/rnaseq/raw/BeatAML1/FlowCell3/150318_D00735_0030_AC62G2ANXX/Sample_RNA150113BD_92_14-00798/RNA150113BD_92_14-00798_ACATTGGC_L007_R1_002.fastq.gz</t>
  </si>
  <si>
    <t>/mnt/lustre1/HemMal/ForBackup/AML/BeatAML/rnaseq/raw/BeatAML1/FlowCell3/150318_D00735_0030_AC62G2ANXX/Sample_RNA150113BD_92_14-00798/RNA150113BD_92_14-00798_ACATTGGC_L007_R1_003.fastq.gz</t>
  </si>
  <si>
    <t>/mnt/lustre1/HemMal/ForBackup/AML/BeatAML/rnaseq/raw/BeatAML1/FlowCell3/150318_D00735_0030_AC62G2ANXX/Sample_RNA150113BD_92_14-00798/RNA150113BD_92_14-00798_ACATTGGC_L007_R2_009.fastq.gz</t>
  </si>
  <si>
    <t>/mnt/lustre1/HemMal/ForBackup/AML/BeatAML/rnaseq/raw/BeatAML1/FlowCell3/150318_D00735_0030_AC62G2ANXX/Sample_RNA150113BD_92_14-00798/RNA150113BD_92_14-00798_ACATTGGC_L007_R1_008.fastq.gz</t>
  </si>
  <si>
    <t>/mnt/lustre1/HemMal/ForBackup/AML/BeatAML/rnaseq/raw/BeatAML1/FlowCell3/150318_D00735_0030_AC62G2ANXX/Sample_RNA150113BD_92_14-00798/RNA150113BD_92_14-00798_ACATTGGC_L007_R2_006.fastq.gz</t>
  </si>
  <si>
    <t>/mnt/lustre1/HemMal/ForBackup/AML/BeatAML/rnaseq/raw/BeatAML1/FlowCell3/150318_D00735_0030_AC62G2ANXX/Sample_RNA150113BD_92_14-00798/RNA150113BD_92_14-00798_ACATTGGC_L007_R1_005.fastq.gz</t>
  </si>
  <si>
    <t>/mnt/lustre1/HemMal/ForBackup/AML/BeatAML/rnaseq/raw/BeatAML1/FlowCell3/150318_D00735_0030_AC62G2ANXX/Sample_RNA150113BD_92_14-00798/RNA150113BD_92_14-00798_ACATTGGC_L007_R1_009.fastq.gz</t>
  </si>
  <si>
    <t>/mnt/lustre1/HemMal/ForBackup/AML/BeatAML/rnaseq/raw/BeatAML1/FlowCell3/150318_D00735_0030_AC62G2ANXX/Sample_RNA150113BD_92_14-00798/RNA150113BD_92_14-00798_ACATTGGC_L007_R2_003.fastq.gz</t>
  </si>
  <si>
    <t>/mnt/lustre1/HemMal/ForBackup/AML/BeatAML/rnaseq/raw/BeatAML1/FlowCell3/150318_D00735_0030_AC62G2ANXX/Undetermined_indices/Sample_lane4/lane4_Undetermined_L004_R2_001.fastq.gz</t>
  </si>
  <si>
    <t>/mnt/lustre1/HemMal/ForBackup/AML/BeatAML/rnaseq/raw/BeatAML1/FlowCell3/150318_D00735_0030_AC62G2ANXX/Undetermined_indices/Sample_lane4/lane4_Undetermined_L004_R2_002.fastq.gz</t>
  </si>
  <si>
    <t>/mnt/lustre1/HemMal/ForBackup/AML/BeatAML/rnaseq/raw/BeatAML1/FlowCell3/150318_D00735_0030_AC62G2ANXX/Undetermined_indices/Sample_lane4/lane4_Undetermined_L004_R1_002.fastq.gz</t>
  </si>
  <si>
    <t>/mnt/lustre1/HemMal/ForBackup/AML/BeatAML/rnaseq/raw/BeatAML1/FlowCell3/150318_D00735_0030_AC62G2ANXX/Undetermined_indices/Sample_lane4/lane4_Undetermined_L004_R1_001.fastq.gz</t>
  </si>
  <si>
    <t>/mnt/lustre1/HemMal/ForBackup/AML/BeatAML/rnaseq/raw/BeatAML1/FlowCell3/150318_D00735_0030_AC62G2ANXX/Undetermined_indices/Sample_lane2/lane2_Undetermined_L002_R1_001.fastq.gz</t>
  </si>
  <si>
    <t>/mnt/lustre1/HemMal/ForBackup/AML/BeatAML/rnaseq/raw/BeatAML1/FlowCell3/150318_D00735_0030_AC62G2ANXX/Undetermined_indices/Sample_lane2/lane2_Undetermined_L002_R1_002.fastq.gz</t>
  </si>
  <si>
    <t>/mnt/lustre1/HemMal/ForBackup/AML/BeatAML/rnaseq/raw/BeatAML1/FlowCell3/150318_D00735_0030_AC62G2ANXX/Undetermined_indices/Sample_lane2/lane2_Undetermined_L002_R2_002.fastq.gz</t>
  </si>
  <si>
    <t>/mnt/lustre1/HemMal/ForBackup/AML/BeatAML/rnaseq/raw/BeatAML1/FlowCell3/150318_D00735_0030_AC62G2ANXX/Undetermined_indices/Sample_lane2/lane2_Undetermined_L002_R2_001.fastq.gz</t>
  </si>
  <si>
    <t>/mnt/lustre1/HemMal/ForBackup/AML/BeatAML/rnaseq/raw/BeatAML1/FlowCell3/150318_D00735_0030_AC62G2ANXX/Undetermined_indices/Sample_lane7/lane7_Undetermined_L007_R2_002.fastq.gz</t>
  </si>
  <si>
    <t>/mnt/lustre1/HemMal/ForBackup/AML/BeatAML/rnaseq/raw/BeatAML1/FlowCell3/150318_D00735_0030_AC62G2ANXX/Undetermined_indices/Sample_lane7/lane7_Undetermined_L007_R1_002.fastq.gz</t>
  </si>
  <si>
    <t>/mnt/lustre1/HemMal/ForBackup/AML/BeatAML/rnaseq/raw/BeatAML1/FlowCell3/150318_D00735_0030_AC62G2ANXX/Undetermined_indices/Sample_lane7/lane7_Undetermined_L007_R2_001.fastq.gz</t>
  </si>
  <si>
    <t>/mnt/lustre1/HemMal/ForBackup/AML/BeatAML/rnaseq/raw/BeatAML1/FlowCell3/150318_D00735_0030_AC62G2ANXX/Undetermined_indices/Sample_lane7/lane7_Undetermined_L007_R1_001.fastq.gz</t>
  </si>
  <si>
    <t>/mnt/lustre1/HemMal/ForBackup/AML/BeatAML/rnaseq/raw/BeatAML1/FlowCell3/150318_D00735_0030_AC62G2ANXX/Undetermined_indices/Sample_lane8/lane8_Undetermined_L008_R2_001.fastq.gz</t>
  </si>
  <si>
    <t>/mnt/lustre1/HemMal/ForBackup/AML/BeatAML/rnaseq/raw/BeatAML1/FlowCell3/150318_D00735_0030_AC62G2ANXX/Undetermined_indices/Sample_lane8/lane8_Undetermined_L008_R1_002.fastq.gz</t>
  </si>
  <si>
    <t>/mnt/lustre1/HemMal/ForBackup/AML/BeatAML/rnaseq/raw/BeatAML1/FlowCell3/150318_D00735_0030_AC62G2ANXX/Undetermined_indices/Sample_lane8/lane8_Undetermined_L008_R2_002.fastq.gz</t>
  </si>
  <si>
    <t>/mnt/lustre1/HemMal/ForBackup/AML/BeatAML/rnaseq/raw/BeatAML1/FlowCell3/150318_D00735_0030_AC62G2ANXX/Undetermined_indices/Sample_lane8/lane8_Undetermined_L008_R1_001.fastq.gz</t>
  </si>
  <si>
    <t>/mnt/lustre1/HemMal/ForBackup/AML/BeatAML/rnaseq/raw/BeatAML1/FlowCell3/150318_D00735_0030_AC62G2ANXX/Undetermined_indices/Sample_lane5/lane5_Undetermined_L005_R1_001.fastq.gz</t>
  </si>
  <si>
    <t>/mnt/lustre1/HemMal/ForBackup/AML/BeatAML/rnaseq/raw/BeatAML1/FlowCell3/150318_D00735_0030_AC62G2ANXX/Undetermined_indices/Sample_lane5/lane5_Undetermined_L005_R2_002.fastq.gz</t>
  </si>
  <si>
    <t>/mnt/lustre1/HemMal/ForBackup/AML/BeatAML/rnaseq/raw/BeatAML1/FlowCell3/150318_D00735_0030_AC62G2ANXX/Undetermined_indices/Sample_lane5/lane5_Undetermined_L005_R1_002.fastq.gz</t>
  </si>
  <si>
    <t>/mnt/lustre1/HemMal/ForBackup/AML/BeatAML/rnaseq/raw/BeatAML1/FlowCell3/150318_D00735_0030_AC62G2ANXX/Undetermined_indices/Sample_lane5/lane5_Undetermined_L005_R2_001.fastq.gz</t>
  </si>
  <si>
    <t>/mnt/lustre1/HemMal/ForBackup/AML/BeatAML/rnaseq/raw/BeatAML1/FlowCell3/150318_D00735_0030_AC62G2ANXX/Undetermined_indices/Sample_lane1/lane1_Undetermined_L001_R2_002.fastq.gz</t>
  </si>
  <si>
    <t>/mnt/lustre1/HemMal/ForBackup/AML/BeatAML/rnaseq/raw/BeatAML1/FlowCell3/150318_D00735_0030_AC62G2ANXX/Undetermined_indices/Sample_lane1/lane1_Undetermined_L001_R1_002.fastq.gz</t>
  </si>
  <si>
    <t>/mnt/lustre1/HemMal/ForBackup/AML/BeatAML/rnaseq/raw/BeatAML1/FlowCell3/150318_D00735_0030_AC62G2ANXX/Undetermined_indices/Sample_lane1/lane1_Undetermined_L001_R1_001.fastq.gz</t>
  </si>
  <si>
    <t>/mnt/lustre1/HemMal/ForBackup/AML/BeatAML/rnaseq/raw/BeatAML1/FlowCell3/150318_D00735_0030_AC62G2ANXX/Undetermined_indices/Sample_lane1/lane1_Undetermined_L001_R2_001.fastq.gz</t>
  </si>
  <si>
    <t>/mnt/lustre1/HemMal/ForBackup/AML/BeatAML/rnaseq/raw/BeatAML1/FlowCell3/150318_D00735_0030_AC62G2ANXX/Undetermined_indices/Sample_lane6/lane6_Undetermined_L006_R2_001.fastq.gz</t>
  </si>
  <si>
    <t>/mnt/lustre1/HemMal/ForBackup/AML/BeatAML/rnaseq/raw/BeatAML1/FlowCell3/150318_D00735_0030_AC62G2ANXX/Undetermined_indices/Sample_lane6/lane6_Undetermined_L006_R1_002.fastq.gz</t>
  </si>
  <si>
    <t>/mnt/lustre1/HemMal/ForBackup/AML/BeatAML/rnaseq/raw/BeatAML1/FlowCell3/150318_D00735_0030_AC62G2ANXX/Undetermined_indices/Sample_lane6/lane6_Undetermined_L006_R1_001.fastq.gz</t>
  </si>
  <si>
    <t>/mnt/lustre1/HemMal/ForBackup/AML/BeatAML/rnaseq/raw/BeatAML1/FlowCell3/150318_D00735_0030_AC62G2ANXX/Undetermined_indices/Sample_lane6/lane6_Undetermined_L006_R2_002.fastq.gz</t>
  </si>
  <si>
    <t>/mnt/lustre1/HemMal/ForBackup/AML/BeatAML/rnaseq/raw/BeatAML1/FlowCell3/150318_D00735_0030_AC62G2ANXX/Undetermined_indices/Sample_lane3/lane3_Undetermined_L003_R1_002.fastq.gz</t>
  </si>
  <si>
    <t>/mnt/lustre1/HemMal/ForBackup/AML/BeatAML/rnaseq/raw/BeatAML1/FlowCell3/150318_D00735_0030_AC62G2ANXX/Undetermined_indices/Sample_lane3/lane3_Undetermined_L003_R2_002.fastq.gz</t>
  </si>
  <si>
    <t>/mnt/lustre1/HemMal/ForBackup/AML/BeatAML/rnaseq/raw/BeatAML1/FlowCell3/150318_D00735_0030_AC62G2ANXX/Undetermined_indices/Sample_lane3/lane3_Undetermined_L003_R2_001.fastq.gz</t>
  </si>
  <si>
    <t>/mnt/lustre1/HemMal/ForBackup/AML/BeatAML/rnaseq/raw/BeatAML1/FlowCell3/150318_D00735_0030_AC62G2ANXX/Undetermined_indices/Sample_lane3/lane3_Undetermined_L003_R1_001.fastq.gz</t>
  </si>
  <si>
    <t>/mnt/lustre1/HemMal/ForBackup/AML/BeatAML/rnaseq/raw/BeatAML1/FlowCell3/150318_D00735_0030_AC62G2ANXX/Sample_RNA150113BD_79_13-00425/RNA150113BD_79_13-00425_ACACGACC_L004_R1_002.fastq.gz</t>
  </si>
  <si>
    <t>/mnt/lustre1/HemMal/ForBackup/AML/BeatAML/rnaseq/raw/BeatAML1/FlowCell3/150318_D00735_0030_AC62G2ANXX/Sample_RNA150113BD_79_13-00425/RNA150113BD_79_13-00425_ACACGACC_L004_R1_008.fastq.gz</t>
  </si>
  <si>
    <t>/mnt/lustre1/HemMal/ForBackup/AML/BeatAML/rnaseq/raw/BeatAML1/FlowCell3/150318_D00735_0030_AC62G2ANXX/Sample_RNA150113BD_79_13-00425/RNA150113BD_79_13-00425_ACACGACC_L004_R1_010.fastq.gz</t>
  </si>
  <si>
    <t>/mnt/lustre1/HemMal/ForBackup/AML/BeatAML/rnaseq/raw/BeatAML1/FlowCell3/150318_D00735_0030_AC62G2ANXX/Sample_RNA150113BD_79_13-00425/RNA150113BD_79_13-00425_ACACGACC_L004_R1_006.fastq.gz</t>
  </si>
  <si>
    <t>/mnt/lustre1/HemMal/ForBackup/AML/BeatAML/rnaseq/raw/BeatAML1/FlowCell3/150318_D00735_0030_AC62G2ANXX/Sample_RNA150113BD_79_13-00425/RNA150113BD_79_13-00425_ACACGACC_L004_R1_005.fastq.gz</t>
  </si>
  <si>
    <t>/mnt/lustre1/HemMal/ForBackup/AML/BeatAML/rnaseq/raw/BeatAML1/FlowCell3/150318_D00735_0030_AC62G2ANXX/Sample_RNA150113BD_79_13-00425/RNA150113BD_79_13-00425_ACACGACC_L004_R1_003.fastq.gz</t>
  </si>
  <si>
    <t>/mnt/lustre1/HemMal/ForBackup/AML/BeatAML/rnaseq/raw/BeatAML1/FlowCell3/150318_D00735_0030_AC62G2ANXX/Sample_RNA150113BD_79_13-00425/RNA150113BD_79_13-00425_ACACGACC_L004_R2_001.fastq.gz</t>
  </si>
  <si>
    <t>/mnt/lustre1/HemMal/ForBackup/AML/BeatAML/rnaseq/raw/BeatAML1/FlowCell3/150318_D00735_0030_AC62G2ANXX/Sample_RNA150113BD_79_13-00425/RNA150113BD_79_13-00425_ACACGACC_L004_R2_008.fastq.gz</t>
  </si>
  <si>
    <t>/mnt/lustre1/HemMal/ForBackup/AML/BeatAML/rnaseq/raw/BeatAML1/FlowCell3/150318_D00735_0030_AC62G2ANXX/Sample_RNA150113BD_79_13-00425/RNA150113BD_79_13-00425_ACACGACC_L004_R2_009.fastq.gz</t>
  </si>
  <si>
    <t>/mnt/lustre1/HemMal/ForBackup/AML/BeatAML/rnaseq/raw/BeatAML1/FlowCell3/150318_D00735_0030_AC62G2ANXX/Sample_RNA150113BD_79_13-00425/RNA150113BD_79_13-00425_ACACGACC_L004_R2_005.fastq.gz</t>
  </si>
  <si>
    <t>/mnt/lustre1/HemMal/ForBackup/AML/BeatAML/rnaseq/raw/BeatAML1/FlowCell3/150318_D00735_0030_AC62G2ANXX/Sample_RNA150113BD_79_13-00425/RNA150113BD_79_13-00425_ACACGACC_L004_R2_004.fastq.gz</t>
  </si>
  <si>
    <t>/mnt/lustre1/HemMal/ForBackup/AML/BeatAML/rnaseq/raw/BeatAML1/FlowCell3/150318_D00735_0030_AC62G2ANXX/Sample_RNA150113BD_79_13-00425/RNA150113BD_79_13-00425_ACACGACC_L004_R2_007.fastq.gz</t>
  </si>
  <si>
    <t>/mnt/lustre1/HemMal/ForBackup/AML/BeatAML/rnaseq/raw/BeatAML1/FlowCell3/150318_D00735_0030_AC62G2ANXX/Sample_RNA150113BD_79_13-00425/RNA150113BD_79_13-00425_ACACGACC_L004_R1_007.fastq.gz</t>
  </si>
  <si>
    <t>/mnt/lustre1/HemMal/ForBackup/AML/BeatAML/rnaseq/raw/BeatAML1/FlowCell3/150318_D00735_0030_AC62G2ANXX/Sample_RNA150113BD_79_13-00425/RNA150113BD_79_13-00425_ACACGACC_L004_R2_006.fastq.gz</t>
  </si>
  <si>
    <t>/mnt/lustre1/HemMal/ForBackup/AML/BeatAML/rnaseq/raw/BeatAML1/FlowCell3/150318_D00735_0030_AC62G2ANXX/Sample_RNA150113BD_79_13-00425/RNA150113BD_79_13-00425_ACACGACC_L004_R2_010.fastq.gz</t>
  </si>
  <si>
    <t>/mnt/lustre1/HemMal/ForBackup/AML/BeatAML/rnaseq/raw/BeatAML1/FlowCell3/150318_D00735_0030_AC62G2ANXX/Sample_RNA150113BD_79_13-00425/RNA150113BD_79_13-00425_ACACGACC_L004_R1_009.fastq.gz</t>
  </si>
  <si>
    <t>/mnt/lustre1/HemMal/ForBackup/AML/BeatAML/rnaseq/raw/BeatAML1/FlowCell3/150318_D00735_0030_AC62G2ANXX/Sample_RNA150113BD_79_13-00425/RNA150113BD_79_13-00425_ACACGACC_L004_R1_004.fastq.gz</t>
  </si>
  <si>
    <t>/mnt/lustre1/HemMal/ForBackup/AML/BeatAML/rnaseq/raw/BeatAML1/FlowCell3/150318_D00735_0030_AC62G2ANXX/Sample_RNA150113BD_79_13-00425/RNA150113BD_79_13-00425_ACACGACC_L004_R2_003.fastq.gz</t>
  </si>
  <si>
    <t>/mnt/lustre1/HemMal/ForBackup/AML/BeatAML/rnaseq/raw/BeatAML1/FlowCell3/150318_D00735_0030_AC62G2ANXX/Sample_RNA150113BD_79_13-00425/RNA150113BD_79_13-00425_ACACGACC_L004_R1_001.fastq.gz</t>
  </si>
  <si>
    <t>/mnt/lustre1/HemMal/ForBackup/AML/BeatAML/rnaseq/raw/BeatAML1/FlowCell3/150318_D00735_0030_AC62G2ANXX/Sample_RNA150113BD_79_13-00425/RNA150113BD_79_13-00425_ACACGACC_L004_R2_002.fastq.gz</t>
  </si>
  <si>
    <t>/mnt/lustre1/HemMal/ForBackup/AML/BeatAML/rnaseq/raw/BeatAML1/FlowCell3/150318_D00735_0030_AC62G2ANXX/Sample_RNA150113BD_68_14-00546/RNA150113BD_68_14-00546_CTGGCATA_L001_R1_003.fastq.gz</t>
  </si>
  <si>
    <t>/mnt/lustre1/HemMal/ForBackup/AML/BeatAML/rnaseq/raw/BeatAML1/FlowCell3/150318_D00735_0030_AC62G2ANXX/Sample_RNA150113BD_68_14-00546/RNA150113BD_68_14-00546_CTGGCATA_L001_R2_001.fastq.gz</t>
  </si>
  <si>
    <t>/mnt/lustre1/HemMal/ForBackup/AML/BeatAML/rnaseq/raw/BeatAML1/FlowCell3/150318_D00735_0030_AC62G2ANXX/Sample_RNA150113BD_68_14-00546/RNA150113BD_68_14-00546_CTGGCATA_L001_R2_009.fastq.gz</t>
  </si>
  <si>
    <t>/mnt/lustre1/HemMal/ForBackup/AML/BeatAML/rnaseq/raw/BeatAML1/FlowCell3/150318_D00735_0030_AC62G2ANXX/Sample_RNA150113BD_68_14-00546/RNA150113BD_68_14-00546_CTGGCATA_L001_R2_007.fastq.gz</t>
  </si>
  <si>
    <t>/mnt/lustre1/HemMal/ForBackup/AML/BeatAML/rnaseq/raw/BeatAML1/FlowCell3/150318_D00735_0030_AC62G2ANXX/Sample_RNA150113BD_68_14-00546/RNA150113BD_68_14-00546_CTGGCATA_L001_R2_006.fastq.gz</t>
  </si>
  <si>
    <t>/mnt/lustre1/HemMal/ForBackup/AML/BeatAML/rnaseq/raw/BeatAML1/FlowCell3/150318_D00735_0030_AC62G2ANXX/Sample_RNA150113BD_68_14-00546/RNA150113BD_68_14-00546_CTGGCATA_L001_R1_008.fastq.gz</t>
  </si>
  <si>
    <t>/mnt/lustre1/HemMal/ForBackup/AML/BeatAML/rnaseq/raw/BeatAML1/FlowCell3/150318_D00735_0030_AC62G2ANXX/Sample_RNA150113BD_68_14-00546/RNA150113BD_68_14-00546_CTGGCATA_L001_R2_011.fastq.gz</t>
  </si>
  <si>
    <t>/mnt/lustre1/HemMal/ForBackup/AML/BeatAML/rnaseq/raw/BeatAML1/FlowCell3/150318_D00735_0030_AC62G2ANXX/Sample_RNA150113BD_68_14-00546/RNA150113BD_68_14-00546_CTGGCATA_L001_R2_002.fastq.gz</t>
  </si>
  <si>
    <t>/mnt/lustre1/HemMal/ForBackup/AML/BeatAML/rnaseq/raw/BeatAML1/FlowCell3/150318_D00735_0030_AC62G2ANXX/Sample_RNA150113BD_68_14-00546/RNA150113BD_68_14-00546_CTGGCATA_L001_R2_008.fastq.gz</t>
  </si>
  <si>
    <t>/mnt/lustre1/HemMal/ForBackup/AML/BeatAML/rnaseq/raw/BeatAML1/FlowCell3/150318_D00735_0030_AC62G2ANXX/Sample_RNA150113BD_68_14-00546/RNA150113BD_68_14-00546_CTGGCATA_L001_R2_003.fastq.gz</t>
  </si>
  <si>
    <t>/mnt/lustre1/HemMal/ForBackup/AML/BeatAML/rnaseq/raw/BeatAML1/FlowCell3/150318_D00735_0030_AC62G2ANXX/Sample_RNA150113BD_68_14-00546/RNA150113BD_68_14-00546_CTGGCATA_L001_R1_010.fastq.gz</t>
  </si>
  <si>
    <t>/mnt/lustre1/HemMal/ForBackup/AML/BeatAML/rnaseq/raw/BeatAML1/FlowCell3/150318_D00735_0030_AC62G2ANXX/Sample_RNA150113BD_68_14-00546/RNA150113BD_68_14-00546_CTGGCATA_L001_R1_004.fastq.gz</t>
  </si>
  <si>
    <t>/mnt/lustre1/HemMal/ForBackup/AML/BeatAML/rnaseq/raw/BeatAML1/FlowCell3/150318_D00735_0030_AC62G2ANXX/Sample_RNA150113BD_68_14-00546/RNA150113BD_68_14-00546_CTGGCATA_L001_R1_005.fastq.gz</t>
  </si>
  <si>
    <t>/mnt/lustre1/HemMal/ForBackup/AML/BeatAML/rnaseq/raw/BeatAML1/FlowCell3/150318_D00735_0030_AC62G2ANXX/Sample_RNA150113BD_68_14-00546/RNA150113BD_68_14-00546_CTGGCATA_L001_R1_001.fastq.gz</t>
  </si>
  <si>
    <t>/mnt/lustre1/HemMal/ForBackup/AML/BeatAML/rnaseq/raw/BeatAML1/FlowCell3/150318_D00735_0030_AC62G2ANXX/Sample_RNA150113BD_68_14-00546/RNA150113BD_68_14-00546_CTGGCATA_L001_R2_005.fastq.gz</t>
  </si>
  <si>
    <t>/mnt/lustre1/HemMal/ForBackup/AML/BeatAML/rnaseq/raw/BeatAML1/FlowCell3/150318_D00735_0030_AC62G2ANXX/Sample_RNA150113BD_68_14-00546/RNA150113BD_68_14-00546_CTGGCATA_L001_R2_010.fastq.gz</t>
  </si>
  <si>
    <t>/mnt/lustre1/HemMal/ForBackup/AML/BeatAML/rnaseq/raw/BeatAML1/FlowCell3/150318_D00735_0030_AC62G2ANXX/Sample_RNA150113BD_68_14-00546/RNA150113BD_68_14-00546_CTGGCATA_L001_R1_006.fastq.gz</t>
  </si>
  <si>
    <t>/mnt/lustre1/HemMal/ForBackup/AML/BeatAML/rnaseq/raw/BeatAML1/FlowCell3/150318_D00735_0030_AC62G2ANXX/Sample_RNA150113BD_68_14-00546/RNA150113BD_68_14-00546_CTGGCATA_L001_R1_002.fastq.gz</t>
  </si>
  <si>
    <t>/mnt/lustre1/HemMal/ForBackup/AML/BeatAML/rnaseq/raw/BeatAML1/FlowCell3/150318_D00735_0030_AC62G2ANXX/Sample_RNA150113BD_68_14-00546/RNA150113BD_68_14-00546_CTGGCATA_L001_R1_007.fastq.gz</t>
  </si>
  <si>
    <t>/mnt/lustre1/HemMal/ForBackup/AML/BeatAML/rnaseq/raw/BeatAML1/FlowCell3/150318_D00735_0030_AC62G2ANXX/Sample_RNA150113BD_68_14-00546/RNA150113BD_68_14-00546_CTGGCATA_L001_R1_009.fastq.gz</t>
  </si>
  <si>
    <t>/mnt/lustre1/HemMal/ForBackup/AML/BeatAML/rnaseq/raw/BeatAML1/FlowCell3/150318_D00735_0030_AC62G2ANXX/Sample_RNA150113BD_68_14-00546/RNA150113BD_68_14-00546_CTGGCATA_L001_R2_004.fastq.gz</t>
  </si>
  <si>
    <t>/mnt/lustre1/HemMal/ForBackup/AML/BeatAML/rnaseq/raw/BeatAML1/FlowCell3/150318_D00735_0030_AC62G2ANXX/Sample_RNA150113BD_68_14-00546/RNA150113BD_68_14-00546_CTGGCATA_L001_R1_011.fastq.gz</t>
  </si>
  <si>
    <t>/mnt/lustre1/HemMal/ForBackup/AML/BeatAML/rnaseq/raw/BeatAML1/FlowCell3/150318_D00735_0030_AC62G2ANXX/Sample_RNA150113BD_81_13-00496/RNA150113BD_81_13-00496_AACGCTTA_L005_R1_003.fastq.gz</t>
  </si>
  <si>
    <t>/mnt/lustre1/HemMal/ForBackup/AML/BeatAML/rnaseq/raw/BeatAML1/FlowCell3/150318_D00735_0030_AC62G2ANXX/Sample_RNA150113BD_81_13-00496/RNA150113BD_81_13-00496_AACGCTTA_L005_R2_005.fastq.gz</t>
  </si>
  <si>
    <t>/mnt/lustre1/HemMal/ForBackup/AML/BeatAML/rnaseq/raw/BeatAML1/FlowCell3/150318_D00735_0030_AC62G2ANXX/Sample_RNA150113BD_81_13-00496/RNA150113BD_81_13-00496_AACGCTTA_L005_R1_010.fastq.gz</t>
  </si>
  <si>
    <t>/mnt/lustre1/HemMal/ForBackup/AML/BeatAML/rnaseq/raw/BeatAML1/FlowCell3/150318_D00735_0030_AC62G2ANXX/Sample_RNA150113BD_81_13-00496/RNA150113BD_81_13-00496_AACGCTTA_L005_R1_009.fastq.gz</t>
  </si>
  <si>
    <t>/mnt/lustre1/HemMal/ForBackup/AML/BeatAML/rnaseq/raw/BeatAML1/FlowCell3/150318_D00735_0030_AC62G2ANXX/Sample_RNA150113BD_81_13-00496/RNA150113BD_81_13-00496_AACGCTTA_L005_R2_009.fastq.gz</t>
  </si>
  <si>
    <t>/mnt/lustre1/HemMal/ForBackup/AML/BeatAML/rnaseq/raw/BeatAML1/FlowCell3/150318_D00735_0030_AC62G2ANXX/Sample_RNA150113BD_81_13-00496/RNA150113BD_81_13-00496_AACGCTTA_L005_R2_001.fastq.gz</t>
  </si>
  <si>
    <t>/mnt/lustre1/HemMal/ForBackup/AML/BeatAML/rnaseq/raw/BeatAML1/FlowCell3/150318_D00735_0030_AC62G2ANXX/Sample_RNA150113BD_81_13-00496/RNA150113BD_81_13-00496_AACGCTTA_L005_R2_004.fastq.gz</t>
  </si>
  <si>
    <t>/mnt/lustre1/HemMal/ForBackup/AML/BeatAML/rnaseq/raw/BeatAML1/FlowCell3/150318_D00735_0030_AC62G2ANXX/Sample_RNA150113BD_81_13-00496/RNA150113BD_81_13-00496_AACGCTTA_L005_R2_010.fastq.gz</t>
  </si>
  <si>
    <t>/mnt/lustre1/HemMal/ForBackup/AML/BeatAML/rnaseq/raw/BeatAML1/FlowCell3/150318_D00735_0030_AC62G2ANXX/Sample_RNA150113BD_81_13-00496/RNA150113BD_81_13-00496_AACGCTTA_L005_R1_007.fastq.gz</t>
  </si>
  <si>
    <t>/mnt/lustre1/HemMal/ForBackup/AML/BeatAML/rnaseq/raw/BeatAML1/FlowCell3/150318_D00735_0030_AC62G2ANXX/Sample_RNA150113BD_81_13-00496/RNA150113BD_81_13-00496_AACGCTTA_L005_R2_003.fastq.gz</t>
  </si>
  <si>
    <t>/mnt/lustre1/HemMal/ForBackup/AML/BeatAML/rnaseq/raw/BeatAML1/FlowCell3/150318_D00735_0030_AC62G2ANXX/Sample_RNA150113BD_81_13-00496/RNA150113BD_81_13-00496_AACGCTTA_L005_R1_002.fastq.gz</t>
  </si>
  <si>
    <t>/mnt/lustre1/HemMal/ForBackup/AML/BeatAML/rnaseq/raw/BeatAML1/FlowCell3/150318_D00735_0030_AC62G2ANXX/Sample_RNA150113BD_81_13-00496/RNA150113BD_81_13-00496_AACGCTTA_L005_R2_008.fastq.gz</t>
  </si>
  <si>
    <t>/mnt/lustre1/HemMal/ForBackup/AML/BeatAML/rnaseq/raw/BeatAML1/FlowCell3/150318_D00735_0030_AC62G2ANXX/Sample_RNA150113BD_81_13-00496/RNA150113BD_81_13-00496_AACGCTTA_L005_R1_008.fastq.gz</t>
  </si>
  <si>
    <t>/mnt/lustre1/HemMal/ForBackup/AML/BeatAML/rnaseq/raw/BeatAML1/FlowCell3/150318_D00735_0030_AC62G2ANXX/Sample_RNA150113BD_81_13-00496/RNA150113BD_81_13-00496_AACGCTTA_L005_R1_006.fastq.gz</t>
  </si>
  <si>
    <t>/mnt/lustre1/HemMal/ForBackup/AML/BeatAML/rnaseq/raw/BeatAML1/FlowCell3/150318_D00735_0030_AC62G2ANXX/Sample_RNA150113BD_81_13-00496/RNA150113BD_81_13-00496_AACGCTTA_L005_R1_001.fastq.gz</t>
  </si>
  <si>
    <t>/mnt/lustre1/HemMal/ForBackup/AML/BeatAML/rnaseq/raw/BeatAML1/FlowCell3/150318_D00735_0030_AC62G2ANXX/Sample_RNA150113BD_81_13-00496/RNA150113BD_81_13-00496_AACGCTTA_L005_R2_002.fastq.gz</t>
  </si>
  <si>
    <t>/mnt/lustre1/HemMal/ForBackup/AML/BeatAML/rnaseq/raw/BeatAML1/FlowCell3/150318_D00735_0030_AC62G2ANXX/Sample_RNA150113BD_81_13-00496/RNA150113BD_81_13-00496_AACGCTTA_L005_R1_004.fastq.gz</t>
  </si>
  <si>
    <t>/mnt/lustre1/HemMal/ForBackup/AML/BeatAML/rnaseq/raw/BeatAML1/FlowCell3/150318_D00735_0030_AC62G2ANXX/Sample_RNA150113BD_81_13-00496/RNA150113BD_81_13-00496_AACGCTTA_L005_R2_007.fastq.gz</t>
  </si>
  <si>
    <t>/mnt/lustre1/HemMal/ForBackup/AML/BeatAML/rnaseq/raw/BeatAML1/FlowCell3/150318_D00735_0030_AC62G2ANXX/Sample_RNA150113BD_81_13-00496/RNA150113BD_81_13-00496_AACGCTTA_L005_R2_006.fastq.gz</t>
  </si>
  <si>
    <t>/mnt/lustre1/HemMal/ForBackup/AML/BeatAML/rnaseq/raw/BeatAML1/FlowCell3/150318_D00735_0030_AC62G2ANXX/Sample_RNA150113BD_81_13-00496/RNA150113BD_81_13-00496_AACGCTTA_L005_R1_005.fastq.gz</t>
  </si>
  <si>
    <t>/mnt/lustre1/HemMal/ForBackup/AML/BeatAML/rnaseq/raw/BeatAML1/FlowCell3/150318_D00735_0030_AC62G2ANXX/Sample_RNA150113BD_91_14-00742/RNA150113BD_91_14-00742_AGTACAAG_L007_R1_011.fastq.gz</t>
  </si>
  <si>
    <t>/mnt/lustre1/HemMal/ForBackup/AML/BeatAML/rnaseq/raw/BeatAML1/FlowCell3/150318_D00735_0030_AC62G2ANXX/Sample_RNA150113BD_91_14-00742/RNA150113BD_91_14-00742_AGTACAAG_L007_R2_001.fastq.gz</t>
  </si>
  <si>
    <t>/mnt/lustre1/HemMal/ForBackup/AML/BeatAML/rnaseq/raw/BeatAML1/FlowCell3/150318_D00735_0030_AC62G2ANXX/Sample_RNA150113BD_91_14-00742/RNA150113BD_91_14-00742_AGTACAAG_L007_R2_010.fastq.gz</t>
  </si>
  <si>
    <t>/mnt/lustre1/HemMal/ForBackup/AML/BeatAML/rnaseq/raw/BeatAML1/FlowCell3/150318_D00735_0030_AC62G2ANXX/Sample_RNA150113BD_91_14-00742/RNA150113BD_91_14-00742_AGTACAAG_L007_R1_002.fastq.gz</t>
  </si>
  <si>
    <t>/mnt/lustre1/HemMal/ForBackup/AML/BeatAML/rnaseq/raw/BeatAML1/FlowCell3/150318_D00735_0030_AC62G2ANXX/Sample_RNA150113BD_91_14-00742/RNA150113BD_91_14-00742_AGTACAAG_L007_R2_002.fastq.gz</t>
  </si>
  <si>
    <t>/mnt/lustre1/HemMal/ForBackup/AML/BeatAML/rnaseq/raw/BeatAML1/FlowCell3/150318_D00735_0030_AC62G2ANXX/Sample_RNA150113BD_91_14-00742/RNA150113BD_91_14-00742_AGTACAAG_L007_R2_005.fastq.gz</t>
  </si>
  <si>
    <t>/mnt/lustre1/HemMal/ForBackup/AML/BeatAML/rnaseq/raw/BeatAML1/FlowCell3/150318_D00735_0030_AC62G2ANXX/Sample_RNA150113BD_91_14-00742/RNA150113BD_91_14-00742_AGTACAAG_L007_R2_011.fastq.gz</t>
  </si>
  <si>
    <t>/mnt/lustre1/HemMal/ForBackup/AML/BeatAML/rnaseq/raw/BeatAML1/FlowCell3/150318_D00735_0030_AC62G2ANXX/Sample_RNA150113BD_91_14-00742/RNA150113BD_91_14-00742_AGTACAAG_L007_R1_008.fastq.gz</t>
  </si>
  <si>
    <t>/mnt/lustre1/HemMal/ForBackup/AML/BeatAML/rnaseq/raw/BeatAML1/FlowCell3/150318_D00735_0030_AC62G2ANXX/Sample_RNA150113BD_91_14-00742/RNA150113BD_91_14-00742_AGTACAAG_L007_R1_015.fastq.gz</t>
  </si>
  <si>
    <t>/mnt/lustre1/HemMal/ForBackup/AML/BeatAML/rnaseq/raw/BeatAML1/FlowCell3/150318_D00735_0030_AC62G2ANXX/Sample_RNA150113BD_91_14-00742/RNA150113BD_91_14-00742_AGTACAAG_L007_R2_003.fastq.gz</t>
  </si>
  <si>
    <t>/mnt/lustre1/HemMal/ForBackup/AML/BeatAML/rnaseq/raw/BeatAML1/FlowCell3/150318_D00735_0030_AC62G2ANXX/Sample_RNA150113BD_91_14-00742/RNA150113BD_91_14-00742_AGTACAAG_L007_R2_013.fastq.gz</t>
  </si>
  <si>
    <t>/mnt/lustre1/HemMal/ForBackup/AML/BeatAML/rnaseq/raw/BeatAML1/FlowCell3/150318_D00735_0030_AC62G2ANXX/Sample_RNA150113BD_91_14-00742/RNA150113BD_91_14-00742_AGTACAAG_L007_R1_005.fastq.gz</t>
  </si>
  <si>
    <t>/mnt/lustre1/HemMal/ForBackup/AML/BeatAML/rnaseq/raw/BeatAML1/FlowCell3/150318_D00735_0030_AC62G2ANXX/Sample_RNA150113BD_91_14-00742/RNA150113BD_91_14-00742_AGTACAAG_L007_R2_006.fastq.gz</t>
  </si>
  <si>
    <t>/mnt/lustre1/HemMal/ForBackup/AML/BeatAML/rnaseq/raw/BeatAML1/FlowCell3/150318_D00735_0030_AC62G2ANXX/Sample_RNA150113BD_91_14-00742/RNA150113BD_91_14-00742_AGTACAAG_L007_R1_006.fastq.gz</t>
  </si>
  <si>
    <t>/mnt/lustre1/HemMal/ForBackup/AML/BeatAML/rnaseq/raw/BeatAML1/FlowCell3/150318_D00735_0030_AC62G2ANXX/Sample_RNA150113BD_91_14-00742/RNA150113BD_91_14-00742_AGTACAAG_L007_R2_008.fastq.gz</t>
  </si>
  <si>
    <t>/mnt/lustre1/HemMal/ForBackup/AML/BeatAML/rnaseq/raw/BeatAML1/FlowCell3/150318_D00735_0030_AC62G2ANXX/Sample_RNA150113BD_91_14-00742/RNA150113BD_91_14-00742_AGTACAAG_L007_R2_014.fastq.gz</t>
  </si>
  <si>
    <t>/mnt/lustre1/HemMal/ForBackup/AML/BeatAML/rnaseq/raw/BeatAML1/FlowCell3/150318_D00735_0030_AC62G2ANXX/Sample_RNA150113BD_91_14-00742/RNA150113BD_91_14-00742_AGTACAAG_L007_R1_010.fastq.gz</t>
  </si>
  <si>
    <t>/mnt/lustre1/HemMal/ForBackup/AML/BeatAML/rnaseq/raw/BeatAML1/FlowCell3/150318_D00735_0030_AC62G2ANXX/Sample_RNA150113BD_91_14-00742/RNA150113BD_91_14-00742_AGTACAAG_L007_R1_007.fastq.gz</t>
  </si>
  <si>
    <t>/mnt/lustre1/HemMal/ForBackup/AML/BeatAML/rnaseq/raw/BeatAML1/FlowCell3/150318_D00735_0030_AC62G2ANXX/Sample_RNA150113BD_91_14-00742/RNA150113BD_91_14-00742_AGTACAAG_L007_R1_009.fastq.gz</t>
  </si>
  <si>
    <t>/mnt/lustre1/HemMal/ForBackup/AML/BeatAML/rnaseq/raw/BeatAML1/FlowCell3/150318_D00735_0030_AC62G2ANXX/Sample_RNA150113BD_91_14-00742/RNA150113BD_91_14-00742_AGTACAAG_L007_R2_009.fastq.gz</t>
  </si>
  <si>
    <t>/mnt/lustre1/HemMal/ForBackup/AML/BeatAML/rnaseq/raw/BeatAML1/FlowCell3/150318_D00735_0030_AC62G2ANXX/Sample_RNA150113BD_91_14-00742/RNA150113BD_91_14-00742_AGTACAAG_L007_R1_012.fastq.gz</t>
  </si>
  <si>
    <t>/mnt/lustre1/HemMal/ForBackup/AML/BeatAML/rnaseq/raw/BeatAML1/FlowCell3/150318_D00735_0030_AC62G2ANXX/Sample_RNA150113BD_91_14-00742/RNA150113BD_91_14-00742_AGTACAAG_L007_R2_015.fastq.gz</t>
  </si>
  <si>
    <t>/mnt/lustre1/HemMal/ForBackup/AML/BeatAML/rnaseq/raw/BeatAML1/FlowCell3/150318_D00735_0030_AC62G2ANXX/Sample_RNA150113BD_91_14-00742/RNA150113BD_91_14-00742_AGTACAAG_L007_R1_001.fastq.gz</t>
  </si>
  <si>
    <t>/mnt/lustre1/HemMal/ForBackup/AML/BeatAML/rnaseq/raw/BeatAML1/FlowCell3/150318_D00735_0030_AC62G2ANXX/Sample_RNA150113BD_91_14-00742/RNA150113BD_91_14-00742_AGTACAAG_L007_R2_004.fastq.gz</t>
  </si>
  <si>
    <t>/mnt/lustre1/HemMal/ForBackup/AML/BeatAML/rnaseq/raw/BeatAML1/FlowCell3/150318_D00735_0030_AC62G2ANXX/Sample_RNA150113BD_91_14-00742/RNA150113BD_91_14-00742_AGTACAAG_L007_R1_004.fastq.gz</t>
  </si>
  <si>
    <t>/mnt/lustre1/HemMal/ForBackup/AML/BeatAML/rnaseq/raw/BeatAML1/FlowCell3/150318_D00735_0030_AC62G2ANXX/Sample_RNA150113BD_91_14-00742/RNA150113BD_91_14-00742_AGTACAAG_L007_R1_014.fastq.gz</t>
  </si>
  <si>
    <t>/mnt/lustre1/HemMal/ForBackup/AML/BeatAML/rnaseq/raw/BeatAML1/FlowCell3/150318_D00735_0030_AC62G2ANXX/Sample_RNA150113BD_91_14-00742/RNA150113BD_91_14-00742_AGTACAAG_L007_R1_013.fastq.gz</t>
  </si>
  <si>
    <t>/mnt/lustre1/HemMal/ForBackup/AML/BeatAML/rnaseq/raw/BeatAML1/FlowCell3/150318_D00735_0030_AC62G2ANXX/Sample_RNA150113BD_91_14-00742/RNA150113BD_91_14-00742_AGTACAAG_L007_R2_012.fastq.gz</t>
  </si>
  <si>
    <t>/mnt/lustre1/HemMal/ForBackup/AML/BeatAML/rnaseq/raw/BeatAML1/FlowCell3/150318_D00735_0030_AC62G2ANXX/Sample_RNA150113BD_91_14-00742/RNA150113BD_91_14-00742_AGTACAAG_L007_R2_007.fastq.gz</t>
  </si>
  <si>
    <t>/mnt/lustre1/HemMal/ForBackup/AML/BeatAML/rnaseq/raw/BeatAML1/FlowCell3/150318_D00735_0030_AC62G2ANXX/Sample_RNA150113BD_91_14-00742/RNA150113BD_91_14-00742_AGTACAAG_L007_R1_003.fastq.gz</t>
  </si>
  <si>
    <t>/mnt/lustre1/HemMal/ForBackup/AML/BeatAML/rnaseq/raw/BeatAML1/FlowCell3/150318_D00735_0030_AC62G2ANXX/Sample_RNA150113BD_78_14-00559/RNA150113BD_78_14-00559_GCTCGGTA_L004_R2_009.fastq.gz</t>
  </si>
  <si>
    <t>/mnt/lustre1/HemMal/ForBackup/AML/BeatAML/rnaseq/raw/BeatAML1/FlowCell3/150318_D00735_0030_AC62G2ANXX/Sample_RNA150113BD_78_14-00559/RNA150113BD_78_14-00559_GCTCGGTA_L004_R2_003.fastq.gz</t>
  </si>
  <si>
    <t>/mnt/lustre1/HemMal/ForBackup/AML/BeatAML/rnaseq/raw/BeatAML1/FlowCell3/150318_D00735_0030_AC62G2ANXX/Sample_RNA150113BD_78_14-00559/RNA150113BD_78_14-00559_GCTCGGTA_L004_R1_009.fastq.gz</t>
  </si>
  <si>
    <t>/mnt/lustre1/HemMal/ForBackup/AML/BeatAML/rnaseq/raw/BeatAML1/FlowCell3/150318_D00735_0030_AC62G2ANXX/Sample_RNA150113BD_78_14-00559/RNA150113BD_78_14-00559_GCTCGGTA_L004_R2_008.fastq.gz</t>
  </si>
  <si>
    <t>/mnt/lustre1/HemMal/ForBackup/AML/BeatAML/rnaseq/raw/BeatAML1/FlowCell3/150318_D00735_0030_AC62G2ANXX/Sample_RNA150113BD_78_14-00559/RNA150113BD_78_14-00559_GCTCGGTA_L004_R1_002.fastq.gz</t>
  </si>
  <si>
    <t>/mnt/lustre1/HemMal/ForBackup/AML/BeatAML/rnaseq/raw/BeatAML1/FlowCell3/150318_D00735_0030_AC62G2ANXX/Sample_RNA150113BD_78_14-00559/RNA150113BD_78_14-00559_GCTCGGTA_L004_R2_006.fastq.gz</t>
  </si>
  <si>
    <t>/mnt/lustre1/HemMal/ForBackup/AML/BeatAML/rnaseq/raw/BeatAML1/FlowCell3/150318_D00735_0030_AC62G2ANXX/Sample_RNA150113BD_78_14-00559/RNA150113BD_78_14-00559_GCTCGGTA_L004_R1_001.fastq.gz</t>
  </si>
  <si>
    <t>/mnt/lustre1/HemMal/ForBackup/AML/BeatAML/rnaseq/raw/BeatAML1/FlowCell3/150318_D00735_0030_AC62G2ANXX/Sample_RNA150113BD_78_14-00559/RNA150113BD_78_14-00559_GCTCGGTA_L004_R2_001.fastq.gz</t>
  </si>
  <si>
    <t>/mnt/lustre1/HemMal/ForBackup/AML/BeatAML/rnaseq/raw/BeatAML1/FlowCell3/150318_D00735_0030_AC62G2ANXX/Sample_RNA150113BD_78_14-00559/RNA150113BD_78_14-00559_GCTCGGTA_L004_R1_008.fastq.gz</t>
  </si>
  <si>
    <t>/mnt/lustre1/HemMal/ForBackup/AML/BeatAML/rnaseq/raw/BeatAML1/FlowCell3/150318_D00735_0030_AC62G2ANXX/Sample_RNA150113BD_78_14-00559/RNA150113BD_78_14-00559_GCTCGGTA_L004_R1_007.fastq.gz</t>
  </si>
  <si>
    <t>/mnt/lustre1/HemMal/ForBackup/AML/BeatAML/rnaseq/raw/BeatAML1/FlowCell3/150318_D00735_0030_AC62G2ANXX/Sample_RNA150113BD_78_14-00559/RNA150113BD_78_14-00559_GCTCGGTA_L004_R1_004.fastq.gz</t>
  </si>
  <si>
    <t>/mnt/lustre1/HemMal/ForBackup/AML/BeatAML/rnaseq/raw/BeatAML1/FlowCell3/150318_D00735_0030_AC62G2ANXX/Sample_RNA150113BD_78_14-00559/RNA150113BD_78_14-00559_GCTCGGTA_L004_R2_004.fastq.gz</t>
  </si>
  <si>
    <t>/mnt/lustre1/HemMal/ForBackup/AML/BeatAML/rnaseq/raw/BeatAML1/FlowCell3/150318_D00735_0030_AC62G2ANXX/Sample_RNA150113BD_78_14-00559/RNA150113BD_78_14-00559_GCTCGGTA_L004_R2_002.fastq.gz</t>
  </si>
  <si>
    <t>/mnt/lustre1/HemMal/ForBackup/AML/BeatAML/rnaseq/raw/BeatAML1/FlowCell3/150318_D00735_0030_AC62G2ANXX/Sample_RNA150113BD_78_14-00559/RNA150113BD_78_14-00559_GCTCGGTA_L004_R1_006.fastq.gz</t>
  </si>
  <si>
    <t>/mnt/lustre1/HemMal/ForBackup/AML/BeatAML/rnaseq/raw/BeatAML1/FlowCell3/150318_D00735_0030_AC62G2ANXX/Sample_RNA150113BD_78_14-00559/RNA150113BD_78_14-00559_GCTCGGTA_L004_R1_005.fastq.gz</t>
  </si>
  <si>
    <t>/mnt/lustre1/HemMal/ForBackup/AML/BeatAML/rnaseq/raw/BeatAML1/FlowCell3/150318_D00735_0030_AC62G2ANXX/Sample_RNA150113BD_78_14-00559/RNA150113BD_78_14-00559_GCTCGGTA_L004_R2_005.fastq.gz</t>
  </si>
  <si>
    <t>/mnt/lustre1/HemMal/ForBackup/AML/BeatAML/rnaseq/raw/BeatAML1/FlowCell3/150318_D00735_0030_AC62G2ANXX/Sample_RNA150113BD_78_14-00559/RNA150113BD_78_14-00559_GCTCGGTA_L004_R1_003.fastq.gz</t>
  </si>
  <si>
    <t>/mnt/lustre1/HemMal/ForBackup/AML/BeatAML/rnaseq/raw/BeatAML1/FlowCell3/150318_D00735_0030_AC62G2ANXX/Sample_RNA150113BD_78_14-00559/RNA150113BD_78_14-00559_GCTCGGTA_L004_R2_007.fastq.gz</t>
  </si>
  <si>
    <t>/mnt/lustre1/HemMal/ForBackup/AML/BeatAML/rnaseq/raw/BeatAML1/FlowCell3/150318_D00735_0030_AC62G2ANXX/Sample_RNA150113BD_82_14-00458/RNA150113BD_82_14-00458_GGAGAACA_L005_R1_008.fastq.gz</t>
  </si>
  <si>
    <t>/mnt/lustre1/HemMal/ForBackup/AML/BeatAML/rnaseq/raw/BeatAML1/FlowCell3/150318_D00735_0030_AC62G2ANXX/Sample_RNA150113BD_82_14-00458/RNA150113BD_82_14-00458_GGAGAACA_L005_R2_008.fastq.gz</t>
  </si>
  <si>
    <t>/mnt/lustre1/HemMal/ForBackup/AML/BeatAML/rnaseq/raw/BeatAML1/FlowCell3/150318_D00735_0030_AC62G2ANXX/Sample_RNA150113BD_82_14-00458/RNA150113BD_82_14-00458_GGAGAACA_L005_R1_003.fastq.gz</t>
  </si>
  <si>
    <t>/mnt/lustre1/HemMal/ForBackup/AML/BeatAML/rnaseq/raw/BeatAML1/FlowCell3/150318_D00735_0030_AC62G2ANXX/Sample_RNA150113BD_82_14-00458/RNA150113BD_82_14-00458_GGAGAACA_L005_R2_002.fastq.gz</t>
  </si>
  <si>
    <t>/mnt/lustre1/HemMal/ForBackup/AML/BeatAML/rnaseq/raw/BeatAML1/FlowCell3/150318_D00735_0030_AC62G2ANXX/Sample_RNA150113BD_82_14-00458/RNA150113BD_82_14-00458_GGAGAACA_L005_R1_009.fastq.gz</t>
  </si>
  <si>
    <t>/mnt/lustre1/HemMal/ForBackup/AML/BeatAML/rnaseq/raw/BeatAML1/FlowCell3/150318_D00735_0030_AC62G2ANXX/Sample_RNA150113BD_82_14-00458/RNA150113BD_82_14-00458_GGAGAACA_L005_R1_010.fastq.gz</t>
  </si>
  <si>
    <t>/mnt/lustre1/HemMal/ForBackup/AML/BeatAML/rnaseq/raw/BeatAML1/FlowCell3/150318_D00735_0030_AC62G2ANXX/Sample_RNA150113BD_82_14-00458/RNA150113BD_82_14-00458_GGAGAACA_L005_R1_005.fastq.gz</t>
  </si>
  <si>
    <t>/mnt/lustre1/HemMal/ForBackup/AML/BeatAML/rnaseq/raw/BeatAML1/FlowCell3/150318_D00735_0030_AC62G2ANXX/Sample_RNA150113BD_82_14-00458/RNA150113BD_82_14-00458_GGAGAACA_L005_R2_003.fastq.gz</t>
  </si>
  <si>
    <t>/mnt/lustre1/HemMal/ForBackup/AML/BeatAML/rnaseq/raw/BeatAML1/FlowCell3/150318_D00735_0030_AC62G2ANXX/Sample_RNA150113BD_82_14-00458/RNA150113BD_82_14-00458_GGAGAACA_L005_R1_006.fastq.gz</t>
  </si>
  <si>
    <t>/mnt/lustre1/HemMal/ForBackup/AML/BeatAML/rnaseq/raw/BeatAML1/FlowCell3/150318_D00735_0030_AC62G2ANXX/Sample_RNA150113BD_82_14-00458/RNA150113BD_82_14-00458_GGAGAACA_L005_R1_007.fastq.gz</t>
  </si>
  <si>
    <t>/mnt/lustre1/HemMal/ForBackup/AML/BeatAML/rnaseq/raw/BeatAML1/FlowCell3/150318_D00735_0030_AC62G2ANXX/Sample_RNA150113BD_82_14-00458/RNA150113BD_82_14-00458_GGAGAACA_L005_R2_010.fastq.gz</t>
  </si>
  <si>
    <t>/mnt/lustre1/HemMal/ForBackup/AML/BeatAML/rnaseq/raw/BeatAML1/FlowCell3/150318_D00735_0030_AC62G2ANXX/Sample_RNA150113BD_82_14-00458/RNA150113BD_82_14-00458_GGAGAACA_L005_R2_009.fastq.gz</t>
  </si>
  <si>
    <t>/mnt/lustre1/HemMal/ForBackup/AML/BeatAML/rnaseq/raw/BeatAML1/FlowCell3/150318_D00735_0030_AC62G2ANXX/Sample_RNA150113BD_82_14-00458/RNA150113BD_82_14-00458_GGAGAACA_L005_R2_004.fastq.gz</t>
  </si>
  <si>
    <t>/mnt/lustre1/HemMal/ForBackup/AML/BeatAML/rnaseq/raw/BeatAML1/FlowCell3/150318_D00735_0030_AC62G2ANXX/Sample_RNA150113BD_82_14-00458/RNA150113BD_82_14-00458_GGAGAACA_L005_R2_007.fastq.gz</t>
  </si>
  <si>
    <t>/mnt/lustre1/HemMal/ForBackup/AML/BeatAML/rnaseq/raw/BeatAML1/FlowCell3/150318_D00735_0030_AC62G2ANXX/Sample_RNA150113BD_82_14-00458/RNA150113BD_82_14-00458_GGAGAACA_L005_R2_011.fastq.gz</t>
  </si>
  <si>
    <t>/mnt/lustre1/HemMal/ForBackup/AML/BeatAML/rnaseq/raw/BeatAML1/FlowCell3/150318_D00735_0030_AC62G2ANXX/Sample_RNA150113BD_82_14-00458/RNA150113BD_82_14-00458_GGAGAACA_L005_R1_011.fastq.gz</t>
  </si>
  <si>
    <t>/mnt/lustre1/HemMal/ForBackup/AML/BeatAML/rnaseq/raw/BeatAML1/FlowCell3/150318_D00735_0030_AC62G2ANXX/Sample_RNA150113BD_82_14-00458/RNA150113BD_82_14-00458_GGAGAACA_L005_R1_004.fastq.gz</t>
  </si>
  <si>
    <t>/mnt/lustre1/HemMal/ForBackup/AML/BeatAML/rnaseq/raw/BeatAML1/FlowCell3/150318_D00735_0030_AC62G2ANXX/Sample_RNA150113BD_82_14-00458/RNA150113BD_82_14-00458_GGAGAACA_L005_R2_005.fastq.gz</t>
  </si>
  <si>
    <t>/mnt/lustre1/HemMal/ForBackup/AML/BeatAML/rnaseq/raw/BeatAML1/FlowCell3/150318_D00735_0030_AC62G2ANXX/Sample_RNA150113BD_82_14-00458/RNA150113BD_82_14-00458_GGAGAACA_L005_R2_001.fastq.gz</t>
  </si>
  <si>
    <t>/mnt/lustre1/HemMal/ForBackup/AML/BeatAML/rnaseq/raw/BeatAML1/FlowCell3/150318_D00735_0030_AC62G2ANXX/Sample_RNA150113BD_82_14-00458/RNA150113BD_82_14-00458_GGAGAACA_L005_R1_001.fastq.gz</t>
  </si>
  <si>
    <t>/mnt/lustre1/HemMal/ForBackup/AML/BeatAML/rnaseq/raw/BeatAML1/FlowCell3/150318_D00735_0030_AC62G2ANXX/Sample_RNA150113BD_82_14-00458/RNA150113BD_82_14-00458_GGAGAACA_L005_R2_006.fastq.gz</t>
  </si>
  <si>
    <t>/mnt/lustre1/HemMal/ForBackup/AML/BeatAML/rnaseq/raw/BeatAML1/FlowCell3/150318_D00735_0030_AC62G2ANXX/Sample_RNA150113BD_82_14-00458/RNA150113BD_82_14-00458_GGAGAACA_L005_R1_002.fastq.gz</t>
  </si>
  <si>
    <t>/mnt/lustre1/HemMal/ForBackup/AML/BeatAML/rnaseq/raw/BeatAML1/FlowCell5/150327_D00735_0032_AC6BYDANXX/Sample_RNA150113BD_136_13-00354/RNA150113BD_136_13-00354_CTGAGCCA_L002_R2_005.fastq.gz</t>
  </si>
  <si>
    <t>/mnt/lustre1/HemMal/ForBackup/AML/BeatAML/rnaseq/raw/BeatAML1/FlowCell5/150327_D00735_0032_AC6BYDANXX/Sample_RNA150113BD_136_13-00354/RNA150113BD_136_13-00354_CTGAGCCA_L002_R1_011.fastq.gz</t>
  </si>
  <si>
    <t>/mnt/lustre1/HemMal/ForBackup/AML/BeatAML/rnaseq/raw/BeatAML1/FlowCell5/150327_D00735_0032_AC6BYDANXX/Sample_RNA150113BD_136_13-00354/RNA150113BD_136_13-00354_CTGAGCCA_L002_R1_012.fastq.gz</t>
  </si>
  <si>
    <t>/mnt/lustre1/HemMal/ForBackup/AML/BeatAML/rnaseq/raw/BeatAML1/FlowCell5/150327_D00735_0032_AC6BYDANXX/Sample_RNA150113BD_136_13-00354/RNA150113BD_136_13-00354_CTGAGCCA_L002_R2_012.fastq.gz</t>
  </si>
  <si>
    <t>/mnt/lustre1/HemMal/ForBackup/AML/BeatAML/rnaseq/raw/BeatAML1/FlowCell5/150327_D00735_0032_AC6BYDANXX/Sample_RNA150113BD_136_13-00354/RNA150113BD_136_13-00354_CTGAGCCA_L002_R1_006.fastq.gz</t>
  </si>
  <si>
    <t>/mnt/lustre1/HemMal/ForBackup/AML/BeatAML/rnaseq/raw/BeatAML1/FlowCell5/150327_D00735_0032_AC6BYDANXX/Sample_RNA150113BD_136_13-00354/RNA150113BD_136_13-00354_CTGAGCCA_L002_R1_008.fastq.gz</t>
  </si>
  <si>
    <t>/mnt/lustre1/HemMal/ForBackup/AML/BeatAML/rnaseq/raw/BeatAML1/FlowCell5/150327_D00735_0032_AC6BYDANXX/Sample_RNA150113BD_136_13-00354/RNA150113BD_136_13-00354_CTGAGCCA_L002_R2_007.fastq.gz</t>
  </si>
  <si>
    <t>/mnt/lustre1/HemMal/ForBackup/AML/BeatAML/rnaseq/raw/BeatAML1/FlowCell5/150327_D00735_0032_AC6BYDANXX/Sample_RNA150113BD_136_13-00354/RNA150113BD_136_13-00354_CTGAGCCA_L002_R1_013.fastq.gz</t>
  </si>
  <si>
    <t>/mnt/lustre1/HemMal/ForBackup/AML/BeatAML/rnaseq/raw/BeatAML1/FlowCell5/150327_D00735_0032_AC6BYDANXX/Sample_RNA150113BD_136_13-00354/RNA150113BD_136_13-00354_CTGAGCCA_L002_R2_003.fastq.gz</t>
  </si>
  <si>
    <t>/mnt/lustre1/HemMal/ForBackup/AML/BeatAML/rnaseq/raw/BeatAML1/FlowCell5/150327_D00735_0032_AC6BYDANXX/Sample_RNA150113BD_136_13-00354/RNA150113BD_136_13-00354_CTGAGCCA_L002_R1_003.fastq.gz</t>
  </si>
  <si>
    <t>/mnt/lustre1/HemMal/ForBackup/AML/BeatAML/rnaseq/raw/BeatAML1/FlowCell5/150327_D00735_0032_AC6BYDANXX/Sample_RNA150113BD_136_13-00354/RNA150113BD_136_13-00354_CTGAGCCA_L002_R2_002.fastq.gz</t>
  </si>
  <si>
    <t>/mnt/lustre1/HemMal/ForBackup/AML/BeatAML/rnaseq/raw/BeatAML1/FlowCell5/150327_D00735_0032_AC6BYDANXX/Sample_RNA150113BD_136_13-00354/RNA150113BD_136_13-00354_CTGAGCCA_L002_R2_010.fastq.gz</t>
  </si>
  <si>
    <t>/mnt/lustre1/HemMal/ForBackup/AML/BeatAML/rnaseq/raw/BeatAML1/FlowCell5/150327_D00735_0032_AC6BYDANXX/Sample_RNA150113BD_136_13-00354/RNA150113BD_136_13-00354_CTGAGCCA_L002_R2_004.fastq.gz</t>
  </si>
  <si>
    <t>/mnt/lustre1/HemMal/ForBackup/AML/BeatAML/rnaseq/raw/BeatAML1/FlowCell5/150327_D00735_0032_AC6BYDANXX/Sample_RNA150113BD_136_13-00354/RNA150113BD_136_13-00354_CTGAGCCA_L002_R2_011.fastq.gz</t>
  </si>
  <si>
    <t>/mnt/lustre1/HemMal/ForBackup/AML/BeatAML/rnaseq/raw/BeatAML1/FlowCell5/150327_D00735_0032_AC6BYDANXX/Sample_RNA150113BD_136_13-00354/RNA150113BD_136_13-00354_CTGAGCCA_L002_R2_009.fastq.gz</t>
  </si>
  <si>
    <t>/mnt/lustre1/HemMal/ForBackup/AML/BeatAML/rnaseq/raw/BeatAML1/FlowCell5/150327_D00735_0032_AC6BYDANXX/Sample_RNA150113BD_136_13-00354/RNA150113BD_136_13-00354_CTGAGCCA_L002_R1_009.fastq.gz</t>
  </si>
  <si>
    <t>/mnt/lustre1/HemMal/ForBackup/AML/BeatAML/rnaseq/raw/BeatAML1/FlowCell5/150327_D00735_0032_AC6BYDANXX/Sample_RNA150113BD_136_13-00354/RNA150113BD_136_13-00354_CTGAGCCA_L002_R1_004.fastq.gz</t>
  </si>
  <si>
    <t>/mnt/lustre1/HemMal/ForBackup/AML/BeatAML/rnaseq/raw/BeatAML1/FlowCell5/150327_D00735_0032_AC6BYDANXX/Sample_RNA150113BD_136_13-00354/RNA150113BD_136_13-00354_CTGAGCCA_L002_R1_005.fastq.gz</t>
  </si>
  <si>
    <t>/mnt/lustre1/HemMal/ForBackup/AML/BeatAML/rnaseq/raw/BeatAML1/FlowCell5/150327_D00735_0032_AC6BYDANXX/Sample_RNA150113BD_136_13-00354/RNA150113BD_136_13-00354_CTGAGCCA_L002_R1_001.fastq.gz</t>
  </si>
  <si>
    <t>/mnt/lustre1/HemMal/ForBackup/AML/BeatAML/rnaseq/raw/BeatAML1/FlowCell5/150327_D00735_0032_AC6BYDANXX/Sample_RNA150113BD_136_13-00354/RNA150113BD_136_13-00354_CTGAGCCA_L002_R2_006.fastq.gz</t>
  </si>
  <si>
    <t>/mnt/lustre1/HemMal/ForBackup/AML/BeatAML/rnaseq/raw/BeatAML1/FlowCell5/150327_D00735_0032_AC6BYDANXX/Sample_RNA150113BD_136_13-00354/RNA150113BD_136_13-00354_CTGAGCCA_L002_R2_008.fastq.gz</t>
  </si>
  <si>
    <t>/mnt/lustre1/HemMal/ForBackup/AML/BeatAML/rnaseq/raw/BeatAML1/FlowCell5/150327_D00735_0032_AC6BYDANXX/Sample_RNA150113BD_136_13-00354/RNA150113BD_136_13-00354_CTGAGCCA_L002_R2_013.fastq.gz</t>
  </si>
  <si>
    <t>/mnt/lustre1/HemMal/ForBackup/AML/BeatAML/rnaseq/raw/BeatAML1/FlowCell5/150327_D00735_0032_AC6BYDANXX/Sample_RNA150113BD_136_13-00354/RNA150113BD_136_13-00354_CTGAGCCA_L002_R1_010.fastq.gz</t>
  </si>
  <si>
    <t>/mnt/lustre1/HemMal/ForBackup/AML/BeatAML/rnaseq/raw/BeatAML1/FlowCell5/150327_D00735_0032_AC6BYDANXX/Sample_RNA150113BD_136_13-00354/RNA150113BD_136_13-00354_CTGAGCCA_L002_R2_001.fastq.gz</t>
  </si>
  <si>
    <t>/mnt/lustre1/HemMal/ForBackup/AML/BeatAML/rnaseq/raw/BeatAML1/FlowCell5/150327_D00735_0032_AC6BYDANXX/Sample_RNA150113BD_136_13-00354/RNA150113BD_136_13-00354_CTGAGCCA_L002_R1_007.fastq.gz</t>
  </si>
  <si>
    <t>/mnt/lustre1/HemMal/ForBackup/AML/BeatAML/rnaseq/raw/BeatAML1/FlowCell5/150327_D00735_0032_AC6BYDANXX/Sample_RNA150113BD_136_13-00354/RNA150113BD_136_13-00354_CTGAGCCA_L002_R1_002.fastq.gz</t>
  </si>
  <si>
    <t>/mnt/lustre1/HemMal/ForBackup/AML/BeatAML/rnaseq/raw/BeatAML1/FlowCell5/150327_D00735_0032_AC6BYDANXX/Sample_RNA150113BD_132_14-00060/RNA150113BD_132_14-00060_AAGGTACA_L001_R2_007.fastq.gz</t>
  </si>
  <si>
    <t>/mnt/lustre1/HemMal/ForBackup/AML/BeatAML/rnaseq/raw/BeatAML1/FlowCell5/150327_D00735_0032_AC6BYDANXX/Sample_RNA150113BD_132_14-00060/RNA150113BD_132_14-00060_AAGGTACA_L001_R1_004.fastq.gz</t>
  </si>
  <si>
    <t>/mnt/lustre1/HemMal/ForBackup/AML/BeatAML/rnaseq/raw/BeatAML1/FlowCell5/150327_D00735_0032_AC6BYDANXX/Sample_RNA150113BD_132_14-00060/RNA150113BD_132_14-00060_AAGGTACA_L001_R1_003.fastq.gz</t>
  </si>
  <si>
    <t>/mnt/lustre1/HemMal/ForBackup/AML/BeatAML/rnaseq/raw/BeatAML1/FlowCell5/150327_D00735_0032_AC6BYDANXX/Sample_RNA150113BD_132_14-00060/RNA150113BD_132_14-00060_AAGGTACA_L001_R1_005.fastq.gz</t>
  </si>
  <si>
    <t>/mnt/lustre1/HemMal/ForBackup/AML/BeatAML/rnaseq/raw/BeatAML1/FlowCell5/150327_D00735_0032_AC6BYDANXX/Sample_RNA150113BD_132_14-00060/RNA150113BD_132_14-00060_AAGGTACA_L001_R1_008.fastq.gz</t>
  </si>
  <si>
    <t>/mnt/lustre1/HemMal/ForBackup/AML/BeatAML/rnaseq/raw/BeatAML1/FlowCell5/150327_D00735_0032_AC6BYDANXX/Sample_RNA150113BD_132_14-00060/RNA150113BD_132_14-00060_AAGGTACA_L001_R1_006.fastq.gz</t>
  </si>
  <si>
    <t>/mnt/lustre1/HemMal/ForBackup/AML/BeatAML/rnaseq/raw/BeatAML1/FlowCell5/150327_D00735_0032_AC6BYDANXX/Sample_RNA150113BD_132_14-00060/RNA150113BD_132_14-00060_AAGGTACA_L001_R1_009.fastq.gz</t>
  </si>
  <si>
    <t>/mnt/lustre1/HemMal/ForBackup/AML/BeatAML/rnaseq/raw/BeatAML1/FlowCell5/150327_D00735_0032_AC6BYDANXX/Sample_RNA150113BD_132_14-00060/RNA150113BD_132_14-00060_AAGGTACA_L001_R2_004.fastq.gz</t>
  </si>
  <si>
    <t>/mnt/lustre1/HemMal/ForBackup/AML/BeatAML/rnaseq/raw/BeatAML1/FlowCell5/150327_D00735_0032_AC6BYDANXX/Sample_RNA150113BD_132_14-00060/RNA150113BD_132_14-00060_AAGGTACA_L001_R1_002.fastq.gz</t>
  </si>
  <si>
    <t>/mnt/lustre1/HemMal/ForBackup/AML/BeatAML/rnaseq/raw/BeatAML1/FlowCell5/150327_D00735_0032_AC6BYDANXX/Sample_RNA150113BD_132_14-00060/RNA150113BD_132_14-00060_AAGGTACA_L001_R2_006.fastq.gz</t>
  </si>
  <si>
    <t>/mnt/lustre1/HemMal/ForBackup/AML/BeatAML/rnaseq/raw/BeatAML1/FlowCell5/150327_D00735_0032_AC6BYDANXX/Sample_RNA150113BD_132_14-00060/RNA150113BD_132_14-00060_AAGGTACA_L001_R2_009.fastq.gz</t>
  </si>
  <si>
    <t>/mnt/lustre1/HemMal/ForBackup/AML/BeatAML/rnaseq/raw/BeatAML1/FlowCell5/150327_D00735_0032_AC6BYDANXX/Sample_RNA150113BD_132_14-00060/RNA150113BD_132_14-00060_AAGGTACA_L001_R1_001.fastq.gz</t>
  </si>
  <si>
    <t>/mnt/lustre1/HemMal/ForBackup/AML/BeatAML/rnaseq/raw/BeatAML1/FlowCell5/150327_D00735_0032_AC6BYDANXX/Sample_RNA150113BD_132_14-00060/RNA150113BD_132_14-00060_AAGGTACA_L001_R2_003.fastq.gz</t>
  </si>
  <si>
    <t>/mnt/lustre1/HemMal/ForBackup/AML/BeatAML/rnaseq/raw/BeatAML1/FlowCell5/150327_D00735_0032_AC6BYDANXX/Sample_RNA150113BD_132_14-00060/RNA150113BD_132_14-00060_AAGGTACA_L001_R2_005.fastq.gz</t>
  </si>
  <si>
    <t>/mnt/lustre1/HemMal/ForBackup/AML/BeatAML/rnaseq/raw/BeatAML1/FlowCell5/150327_D00735_0032_AC6BYDANXX/Sample_RNA150113BD_132_14-00060/RNA150113BD_132_14-00060_AAGGTACA_L001_R2_001.fastq.gz</t>
  </si>
  <si>
    <t>/mnt/lustre1/HemMal/ForBackup/AML/BeatAML/rnaseq/raw/BeatAML1/FlowCell5/150327_D00735_0032_AC6BYDANXX/Sample_RNA150113BD_132_14-00060/RNA150113BD_132_14-00060_AAGGTACA_L001_R1_007.fastq.gz</t>
  </si>
  <si>
    <t>/mnt/lustre1/HemMal/ForBackup/AML/BeatAML/rnaseq/raw/BeatAML1/FlowCell5/150327_D00735_0032_AC6BYDANXX/Sample_RNA150113BD_132_14-00060/RNA150113BD_132_14-00060_AAGGTACA_L001_R2_002.fastq.gz</t>
  </si>
  <si>
    <t>/mnt/lustre1/HemMal/ForBackup/AML/BeatAML/rnaseq/raw/BeatAML1/FlowCell5/150327_D00735_0032_AC6BYDANXX/Sample_RNA150113BD_132_14-00060/RNA150113BD_132_14-00060_AAGGTACA_L001_R2_008.fastq.gz</t>
  </si>
  <si>
    <t>/mnt/lustre1/HemMal/ForBackup/AML/BeatAML/rnaseq/raw/BeatAML1/FlowCell5/150327_D00735_0032_AC6BYDANXX/Sample_RNA150113BD_130_14-00331/RNA150113BD_130_14-00331_GGAGAACA_L001_R2_001.fastq.gz</t>
  </si>
  <si>
    <t>/mnt/lustre1/HemMal/ForBackup/AML/BeatAML/rnaseq/raw/BeatAML1/FlowCell5/150327_D00735_0032_AC6BYDANXX/Sample_RNA150113BD_130_14-00331/RNA150113BD_130_14-00331_GGAGAACA_L001_R1_002.fastq.gz</t>
  </si>
  <si>
    <t>/mnt/lustre1/HemMal/ForBackup/AML/BeatAML/rnaseq/raw/BeatAML1/FlowCell5/150327_D00735_0032_AC6BYDANXX/Sample_RNA150113BD_130_14-00331/RNA150113BD_130_14-00331_GGAGAACA_L001_R2_005.fastq.gz</t>
  </si>
  <si>
    <t>/mnt/lustre1/HemMal/ForBackup/AML/BeatAML/rnaseq/raw/BeatAML1/FlowCell5/150327_D00735_0032_AC6BYDANXX/Sample_RNA150113BD_130_14-00331/RNA150113BD_130_14-00331_GGAGAACA_L001_R2_009.fastq.gz</t>
  </si>
  <si>
    <t>/mnt/lustre1/HemMal/ForBackup/AML/BeatAML/rnaseq/raw/BeatAML1/FlowCell5/150327_D00735_0032_AC6BYDANXX/Sample_RNA150113BD_130_14-00331/RNA150113BD_130_14-00331_GGAGAACA_L001_R2_002.fastq.gz</t>
  </si>
  <si>
    <t>/mnt/lustre1/HemMal/ForBackup/AML/BeatAML/rnaseq/raw/BeatAML1/FlowCell5/150327_D00735_0032_AC6BYDANXX/Sample_RNA150113BD_130_14-00331/RNA150113BD_130_14-00331_GGAGAACA_L001_R2_006.fastq.gz</t>
  </si>
  <si>
    <t>/mnt/lustre1/HemMal/ForBackup/AML/BeatAML/rnaseq/raw/BeatAML1/FlowCell5/150327_D00735_0032_AC6BYDANXX/Sample_RNA150113BD_130_14-00331/RNA150113BD_130_14-00331_GGAGAACA_L001_R1_008.fastq.gz</t>
  </si>
  <si>
    <t>/mnt/lustre1/HemMal/ForBackup/AML/BeatAML/rnaseq/raw/BeatAML1/FlowCell5/150327_D00735_0032_AC6BYDANXX/Sample_RNA150113BD_130_14-00331/RNA150113BD_130_14-00331_GGAGAACA_L001_R1_004.fastq.gz</t>
  </si>
  <si>
    <t>/mnt/lustre1/HemMal/ForBackup/AML/BeatAML/rnaseq/raw/BeatAML1/FlowCell5/150327_D00735_0032_AC6BYDANXX/Sample_RNA150113BD_130_14-00331/RNA150113BD_130_14-00331_GGAGAACA_L001_R2_003.fastq.gz</t>
  </si>
  <si>
    <t>/mnt/lustre1/HemMal/ForBackup/AML/BeatAML/rnaseq/raw/BeatAML1/FlowCell5/150327_D00735_0032_AC6BYDANXX/Sample_RNA150113BD_130_14-00331/RNA150113BD_130_14-00331_GGAGAACA_L001_R1_007.fastq.gz</t>
  </si>
  <si>
    <t>/mnt/lustre1/HemMal/ForBackup/AML/BeatAML/rnaseq/raw/BeatAML1/FlowCell5/150327_D00735_0032_AC6BYDANXX/Sample_RNA150113BD_130_14-00331/RNA150113BD_130_14-00331_GGAGAACA_L001_R2_010.fastq.gz</t>
  </si>
  <si>
    <t>/mnt/lustre1/HemMal/ForBackup/AML/BeatAML/rnaseq/raw/BeatAML1/FlowCell5/150327_D00735_0032_AC6BYDANXX/Sample_RNA150113BD_130_14-00331/RNA150113BD_130_14-00331_GGAGAACA_L001_R1_010.fastq.gz</t>
  </si>
  <si>
    <t>/mnt/lustre1/HemMal/ForBackup/AML/BeatAML/rnaseq/raw/BeatAML1/FlowCell5/150327_D00735_0032_AC6BYDANXX/Sample_RNA150113BD_130_14-00331/RNA150113BD_130_14-00331_GGAGAACA_L001_R1_003.fastq.gz</t>
  </si>
  <si>
    <t>/mnt/lustre1/HemMal/ForBackup/AML/BeatAML/rnaseq/raw/BeatAML1/FlowCell5/150327_D00735_0032_AC6BYDANXX/Sample_RNA150113BD_130_14-00331/RNA150113BD_130_14-00331_GGAGAACA_L001_R1_006.fastq.gz</t>
  </si>
  <si>
    <t>/mnt/lustre1/HemMal/ForBackup/AML/BeatAML/rnaseq/raw/BeatAML1/FlowCell5/150327_D00735_0032_AC6BYDANXX/Sample_RNA150113BD_130_14-00331/RNA150113BD_130_14-00331_GGAGAACA_L001_R2_007.fastq.gz</t>
  </si>
  <si>
    <t>/mnt/lustre1/HemMal/ForBackup/AML/BeatAML/rnaseq/raw/BeatAML1/FlowCell5/150327_D00735_0032_AC6BYDANXX/Sample_RNA150113BD_130_14-00331/RNA150113BD_130_14-00331_GGAGAACA_L001_R1_009.fastq.gz</t>
  </si>
  <si>
    <t>/mnt/lustre1/HemMal/ForBackup/AML/BeatAML/rnaseq/raw/BeatAML1/FlowCell5/150327_D00735_0032_AC6BYDANXX/Sample_RNA150113BD_130_14-00331/RNA150113BD_130_14-00331_GGAGAACA_L001_R1_005.fastq.gz</t>
  </si>
  <si>
    <t>/mnt/lustre1/HemMal/ForBackup/AML/BeatAML/rnaseq/raw/BeatAML1/FlowCell5/150327_D00735_0032_AC6BYDANXX/Sample_RNA150113BD_130_14-00331/RNA150113BD_130_14-00331_GGAGAACA_L001_R2_004.fastq.gz</t>
  </si>
  <si>
    <t>/mnt/lustre1/HemMal/ForBackup/AML/BeatAML/rnaseq/raw/BeatAML1/FlowCell5/150327_D00735_0032_AC6BYDANXX/Sample_RNA150113BD_130_14-00331/RNA150113BD_130_14-00331_GGAGAACA_L001_R2_008.fastq.gz</t>
  </si>
  <si>
    <t>/mnt/lustre1/HemMal/ForBackup/AML/BeatAML/rnaseq/raw/BeatAML1/FlowCell5/150327_D00735_0032_AC6BYDANXX/Sample_RNA150113BD_130_14-00331/RNA150113BD_130_14-00331_GGAGAACA_L001_R1_001.fastq.gz</t>
  </si>
  <si>
    <t>/mnt/lustre1/HemMal/ForBackup/AML/BeatAML/rnaseq/raw/BeatAML1/FlowCell5/150327_D00735_0032_AC6BYDANXX/Sample_RNA150113BD_131_14-00279/RNA150113BD_131_14-00279_CATCAAGT_L001_R2_005.fastq.gz</t>
  </si>
  <si>
    <t>/mnt/lustre1/HemMal/ForBackup/AML/BeatAML/rnaseq/raw/BeatAML1/FlowCell5/150327_D00735_0032_AC6BYDANXX/Sample_RNA150113BD_131_14-00279/RNA150113BD_131_14-00279_CATCAAGT_L001_R2_007.fastq.gz</t>
  </si>
  <si>
    <t>/mnt/lustre1/HemMal/ForBackup/AML/BeatAML/rnaseq/raw/BeatAML1/FlowCell5/150327_D00735_0032_AC6BYDANXX/Sample_RNA150113BD_131_14-00279/RNA150113BD_131_14-00279_CATCAAGT_L001_R1_008.fastq.gz</t>
  </si>
  <si>
    <t>/mnt/lustre1/HemMal/ForBackup/AML/BeatAML/rnaseq/raw/BeatAML1/FlowCell5/150327_D00735_0032_AC6BYDANXX/Sample_RNA150113BD_131_14-00279/RNA150113BD_131_14-00279_CATCAAGT_L001_R2_003.fastq.gz</t>
  </si>
  <si>
    <t>/mnt/lustre1/HemMal/ForBackup/AML/BeatAML/rnaseq/raw/BeatAML1/FlowCell5/150327_D00735_0032_AC6BYDANXX/Sample_RNA150113BD_131_14-00279/RNA150113BD_131_14-00279_CATCAAGT_L001_R1_013.fastq.gz</t>
  </si>
  <si>
    <t>/mnt/lustre1/HemMal/ForBackup/AML/BeatAML/rnaseq/raw/BeatAML1/FlowCell5/150327_D00735_0032_AC6BYDANXX/Sample_RNA150113BD_131_14-00279/RNA150113BD_131_14-00279_CATCAAGT_L001_R1_006.fastq.gz</t>
  </si>
  <si>
    <t>/mnt/lustre1/HemMal/ForBackup/AML/BeatAML/rnaseq/raw/BeatAML1/FlowCell5/150327_D00735_0032_AC6BYDANXX/Sample_RNA150113BD_131_14-00279/RNA150113BD_131_14-00279_CATCAAGT_L001_R1_010.fastq.gz</t>
  </si>
  <si>
    <t>/mnt/lustre1/HemMal/ForBackup/AML/BeatAML/rnaseq/raw/BeatAML1/FlowCell5/150327_D00735_0032_AC6BYDANXX/Sample_RNA150113BD_131_14-00279/RNA150113BD_131_14-00279_CATCAAGT_L001_R2_008.fastq.gz</t>
  </si>
  <si>
    <t>/mnt/lustre1/HemMal/ForBackup/AML/BeatAML/rnaseq/raw/BeatAML1/FlowCell5/150327_D00735_0032_AC6BYDANXX/Sample_RNA150113BD_131_14-00279/RNA150113BD_131_14-00279_CATCAAGT_L001_R1_012.fastq.gz</t>
  </si>
  <si>
    <t>/mnt/lustre1/HemMal/ForBackup/AML/BeatAML/rnaseq/raw/BeatAML1/FlowCell5/150327_D00735_0032_AC6BYDANXX/Sample_RNA150113BD_131_14-00279/RNA150113BD_131_14-00279_CATCAAGT_L001_R1_007.fastq.gz</t>
  </si>
  <si>
    <t>/mnt/lustre1/HemMal/ForBackup/AML/BeatAML/rnaseq/raw/BeatAML1/FlowCell5/150327_D00735_0032_AC6BYDANXX/Sample_RNA150113BD_131_14-00279/RNA150113BD_131_14-00279_CATCAAGT_L001_R2_001.fastq.gz</t>
  </si>
  <si>
    <t>/mnt/lustre1/HemMal/ForBackup/AML/BeatAML/rnaseq/raw/BeatAML1/FlowCell5/150327_D00735_0032_AC6BYDANXX/Sample_RNA150113BD_131_14-00279/RNA150113BD_131_14-00279_CATCAAGT_L001_R2_012.fastq.gz</t>
  </si>
  <si>
    <t>/mnt/lustre1/HemMal/ForBackup/AML/BeatAML/rnaseq/raw/BeatAML1/FlowCell5/150327_D00735_0032_AC6BYDANXX/Sample_RNA150113BD_131_14-00279/RNA150113BD_131_14-00279_CATCAAGT_L001_R1_003.fastq.gz</t>
  </si>
  <si>
    <t>/mnt/lustre1/HemMal/ForBackup/AML/BeatAML/rnaseq/raw/BeatAML1/FlowCell5/150327_D00735_0032_AC6BYDANXX/Sample_RNA150113BD_131_14-00279/RNA150113BD_131_14-00279_CATCAAGT_L001_R2_017.fastq.gz</t>
  </si>
  <si>
    <t>/mnt/lustre1/HemMal/ForBackup/AML/BeatAML/rnaseq/raw/BeatAML1/FlowCell5/150327_D00735_0032_AC6BYDANXX/Sample_RNA150113BD_131_14-00279/RNA150113BD_131_14-00279_CATCAAGT_L001_R2_014.fastq.gz</t>
  </si>
  <si>
    <t>/mnt/lustre1/HemMal/ForBackup/AML/BeatAML/rnaseq/raw/BeatAML1/FlowCell5/150327_D00735_0032_AC6BYDANXX/Sample_RNA150113BD_131_14-00279/RNA150113BD_131_14-00279_CATCAAGT_L001_R1_017.fastq.gz</t>
  </si>
  <si>
    <t>/mnt/lustre1/HemMal/ForBackup/AML/BeatAML/rnaseq/raw/BeatAML1/FlowCell5/150327_D00735_0032_AC6BYDANXX/Sample_RNA150113BD_131_14-00279/RNA150113BD_131_14-00279_CATCAAGT_L001_R2_004.fastq.gz</t>
  </si>
  <si>
    <t>/mnt/lustre1/HemMal/ForBackup/AML/BeatAML/rnaseq/raw/BeatAML1/FlowCell5/150327_D00735_0032_AC6BYDANXX/Sample_RNA150113BD_131_14-00279/RNA150113BD_131_14-00279_CATCAAGT_L001_R2_002.fastq.gz</t>
  </si>
  <si>
    <t>/mnt/lustre1/HemMal/ForBackup/AML/BeatAML/rnaseq/raw/BeatAML1/FlowCell5/150327_D00735_0032_AC6BYDANXX/Sample_RNA150113BD_131_14-00279/RNA150113BD_131_14-00279_CATCAAGT_L001_R2_016.fastq.gz</t>
  </si>
  <si>
    <t>/mnt/lustre1/HemMal/ForBackup/AML/BeatAML/rnaseq/raw/BeatAML1/FlowCell5/150327_D00735_0032_AC6BYDANXX/Sample_RNA150113BD_131_14-00279/RNA150113BD_131_14-00279_CATCAAGT_L001_R2_009.fastq.gz</t>
  </si>
  <si>
    <t>/mnt/lustre1/HemMal/ForBackup/AML/BeatAML/rnaseq/raw/BeatAML1/FlowCell5/150327_D00735_0032_AC6BYDANXX/Sample_RNA150113BD_131_14-00279/RNA150113BD_131_14-00279_CATCAAGT_L001_R1_014.fastq.gz</t>
  </si>
  <si>
    <t>/mnt/lustre1/HemMal/ForBackup/AML/BeatAML/rnaseq/raw/BeatAML1/FlowCell5/150327_D00735_0032_AC6BYDANXX/Sample_RNA150113BD_131_14-00279/RNA150113BD_131_14-00279_CATCAAGT_L001_R2_015.fastq.gz</t>
  </si>
  <si>
    <t>/mnt/lustre1/HemMal/ForBackup/AML/BeatAML/rnaseq/raw/BeatAML1/FlowCell5/150327_D00735_0032_AC6BYDANXX/Sample_RNA150113BD_131_14-00279/RNA150113BD_131_14-00279_CATCAAGT_L001_R1_001.fastq.gz</t>
  </si>
  <si>
    <t>/mnt/lustre1/HemMal/ForBackup/AML/BeatAML/rnaseq/raw/BeatAML1/FlowCell5/150327_D00735_0032_AC6BYDANXX/Sample_RNA150113BD_131_14-00279/RNA150113BD_131_14-00279_CATCAAGT_L001_R1_016.fastq.gz</t>
  </si>
  <si>
    <t>/mnt/lustre1/HemMal/ForBackup/AML/BeatAML/rnaseq/raw/BeatAML1/FlowCell5/150327_D00735_0032_AC6BYDANXX/Sample_RNA150113BD_131_14-00279/RNA150113BD_131_14-00279_CATCAAGT_L001_R1_015.fastq.gz</t>
  </si>
  <si>
    <t>/mnt/lustre1/HemMal/ForBackup/AML/BeatAML/rnaseq/raw/BeatAML1/FlowCell5/150327_D00735_0032_AC6BYDANXX/Sample_RNA150113BD_131_14-00279/RNA150113BD_131_14-00279_CATCAAGT_L001_R1_011.fastq.gz</t>
  </si>
  <si>
    <t>/mnt/lustre1/HemMal/ForBackup/AML/BeatAML/rnaseq/raw/BeatAML1/FlowCell5/150327_D00735_0032_AC6BYDANXX/Sample_RNA150113BD_131_14-00279/RNA150113BD_131_14-00279_CATCAAGT_L001_R1_002.fastq.gz</t>
  </si>
  <si>
    <t>/mnt/lustre1/HemMal/ForBackup/AML/BeatAML/rnaseq/raw/BeatAML1/FlowCell5/150327_D00735_0032_AC6BYDANXX/Sample_RNA150113BD_131_14-00279/RNA150113BD_131_14-00279_CATCAAGT_L001_R1_009.fastq.gz</t>
  </si>
  <si>
    <t>/mnt/lustre1/HemMal/ForBackup/AML/BeatAML/rnaseq/raw/BeatAML1/FlowCell5/150327_D00735_0032_AC6BYDANXX/Sample_RNA150113BD_131_14-00279/RNA150113BD_131_14-00279_CATCAAGT_L001_R1_005.fastq.gz</t>
  </si>
  <si>
    <t>/mnt/lustre1/HemMal/ForBackup/AML/BeatAML/rnaseq/raw/BeatAML1/FlowCell5/150327_D00735_0032_AC6BYDANXX/Sample_RNA150113BD_131_14-00279/RNA150113BD_131_14-00279_CATCAAGT_L001_R1_004.fastq.gz</t>
  </si>
  <si>
    <t>/mnt/lustre1/HemMal/ForBackup/AML/BeatAML/rnaseq/raw/BeatAML1/FlowCell5/150327_D00735_0032_AC6BYDANXX/Sample_RNA150113BD_131_14-00279/RNA150113BD_131_14-00279_CATCAAGT_L001_R2_011.fastq.gz</t>
  </si>
  <si>
    <t>/mnt/lustre1/HemMal/ForBackup/AML/BeatAML/rnaseq/raw/BeatAML1/FlowCell5/150327_D00735_0032_AC6BYDANXX/Sample_RNA150113BD_131_14-00279/RNA150113BD_131_14-00279_CATCAAGT_L001_R2_013.fastq.gz</t>
  </si>
  <si>
    <t>/mnt/lustre1/HemMal/ForBackup/AML/BeatAML/rnaseq/raw/BeatAML1/FlowCell5/150327_D00735_0032_AC6BYDANXX/Sample_RNA150113BD_131_14-00279/RNA150113BD_131_14-00279_CATCAAGT_L001_R2_006.fastq.gz</t>
  </si>
  <si>
    <t>/mnt/lustre1/HemMal/ForBackup/AML/BeatAML/rnaseq/raw/BeatAML1/FlowCell5/150327_D00735_0032_AC6BYDANXX/Sample_RNA150113BD_131_14-00279/RNA150113BD_131_14-00279_CATCAAGT_L001_R2_010.fastq.gz</t>
  </si>
  <si>
    <t>/mnt/lustre1/HemMal/ForBackup/AML/BeatAML/rnaseq/raw/BeatAML1/FlowCell5/150327_D00735_0032_AC6BYDANXX/Undetermined_indices/Sample_lane2/lane2_Undetermined_L002_R1_001.fastq.gz</t>
  </si>
  <si>
    <t>/mnt/lustre1/HemMal/ForBackup/AML/BeatAML/rnaseq/raw/BeatAML1/FlowCell5/150327_D00735_0032_AC6BYDANXX/Undetermined_indices/Sample_lane2/lane2_Undetermined_L002_R1_003.fastq.gz</t>
  </si>
  <si>
    <t>/mnt/lustre1/HemMal/ForBackup/AML/BeatAML/rnaseq/raw/BeatAML1/FlowCell5/150327_D00735_0032_AC6BYDANXX/Undetermined_indices/Sample_lane2/lane2_Undetermined_L002_R1_002.fastq.gz</t>
  </si>
  <si>
    <t>/mnt/lustre1/HemMal/ForBackup/AML/BeatAML/rnaseq/raw/BeatAML1/FlowCell5/150327_D00735_0032_AC6BYDANXX/Undetermined_indices/Sample_lane2/lane2_Undetermined_L002_R2_002.fastq.gz</t>
  </si>
  <si>
    <t>/mnt/lustre1/HemMal/ForBackup/AML/BeatAML/rnaseq/raw/BeatAML1/FlowCell5/150327_D00735_0032_AC6BYDANXX/Undetermined_indices/Sample_lane2/lane2_Undetermined_L002_R2_004.fastq.gz</t>
  </si>
  <si>
    <t>/mnt/lustre1/HemMal/ForBackup/AML/BeatAML/rnaseq/raw/BeatAML1/FlowCell5/150327_D00735_0032_AC6BYDANXX/Undetermined_indices/Sample_lane2/lane2_Undetermined_L002_R1_004.fastq.gz</t>
  </si>
  <si>
    <t>/mnt/lustre1/HemMal/ForBackup/AML/BeatAML/rnaseq/raw/BeatAML1/FlowCell5/150327_D00735_0032_AC6BYDANXX/Undetermined_indices/Sample_lane2/lane2_Undetermined_L002_R2_003.fastq.gz</t>
  </si>
  <si>
    <t>/mnt/lustre1/HemMal/ForBackup/AML/BeatAML/rnaseq/raw/BeatAML1/FlowCell5/150327_D00735_0032_AC6BYDANXX/Undetermined_indices/Sample_lane2/lane2_Undetermined_L002_R2_001.fastq.gz</t>
  </si>
  <si>
    <t>/mnt/lustre1/HemMal/ForBackup/AML/BeatAML/rnaseq/raw/BeatAML1/FlowCell5/150327_D00735_0032_AC6BYDANXX/Undetermined_indices/Sample_lane1/lane1_Undetermined_L001_R2_002.fastq.gz</t>
  </si>
  <si>
    <t>/mnt/lustre1/HemMal/ForBackup/AML/BeatAML/rnaseq/raw/BeatAML1/FlowCell5/150327_D00735_0032_AC6BYDANXX/Undetermined_indices/Sample_lane1/lane1_Undetermined_L001_R2_004.fastq.gz</t>
  </si>
  <si>
    <t>/mnt/lustre1/HemMal/ForBackup/AML/BeatAML/rnaseq/raw/BeatAML1/FlowCell5/150327_D00735_0032_AC6BYDANXX/Undetermined_indices/Sample_lane1/lane1_Undetermined_L001_R1_002.fastq.gz</t>
  </si>
  <si>
    <t>/mnt/lustre1/HemMal/ForBackup/AML/BeatAML/rnaseq/raw/BeatAML1/FlowCell5/150327_D00735_0032_AC6BYDANXX/Undetermined_indices/Sample_lane1/lane1_Undetermined_L001_R1_004.fastq.gz</t>
  </si>
  <si>
    <t>/mnt/lustre1/HemMal/ForBackup/AML/BeatAML/rnaseq/raw/BeatAML1/FlowCell5/150327_D00735_0032_AC6BYDANXX/Undetermined_indices/Sample_lane1/lane1_Undetermined_L001_R1_003.fastq.gz</t>
  </si>
  <si>
    <t>/mnt/lustre1/HemMal/ForBackup/AML/BeatAML/rnaseq/raw/BeatAML1/FlowCell5/150327_D00735_0032_AC6BYDANXX/Undetermined_indices/Sample_lane1/lane1_Undetermined_L001_R2_003.fastq.gz</t>
  </si>
  <si>
    <t>/mnt/lustre1/HemMal/ForBackup/AML/BeatAML/rnaseq/raw/BeatAML1/FlowCell5/150327_D00735_0032_AC6BYDANXX/Undetermined_indices/Sample_lane1/lane1_Undetermined_L001_R1_001.fastq.gz</t>
  </si>
  <si>
    <t>/mnt/lustre1/HemMal/ForBackup/AML/BeatAML/rnaseq/raw/BeatAML1/FlowCell5/150327_D00735_0032_AC6BYDANXX/Undetermined_indices/Sample_lane1/lane1_Undetermined_L001_R2_001.fastq.gz</t>
  </si>
  <si>
    <t>/mnt/lustre1/HemMal/ForBackup/AML/BeatAML/rnaseq/raw/BeatAML1/FlowCell5/150327_D00735_0032_AC6BYDANXX/Sample_RNA150113BD_135_13-00535/RNA150113BD_135_13-00535_CCTAATCC_L002_R1_005.fastq.gz</t>
  </si>
  <si>
    <t>/mnt/lustre1/HemMal/ForBackup/AML/BeatAML/rnaseq/raw/BeatAML1/FlowCell5/150327_D00735_0032_AC6BYDANXX/Sample_RNA150113BD_135_13-00535/RNA150113BD_135_13-00535_CCTAATCC_L002_R2_001.fastq.gz</t>
  </si>
  <si>
    <t>/mnt/lustre1/HemMal/ForBackup/AML/BeatAML/rnaseq/raw/BeatAML1/FlowCell5/150327_D00735_0032_AC6BYDANXX/Sample_RNA150113BD_135_13-00535/RNA150113BD_135_13-00535_CCTAATCC_L002_R2_005.fastq.gz</t>
  </si>
  <si>
    <t>/mnt/lustre1/HemMal/ForBackup/AML/BeatAML/rnaseq/raw/BeatAML1/FlowCell5/150327_D00735_0032_AC6BYDANXX/Sample_RNA150113BD_135_13-00535/RNA150113BD_135_13-00535_CCTAATCC_L002_R2_002.fastq.gz</t>
  </si>
  <si>
    <t>/mnt/lustre1/HemMal/ForBackup/AML/BeatAML/rnaseq/raw/BeatAML1/FlowCell5/150327_D00735_0032_AC6BYDANXX/Sample_RNA150113BD_135_13-00535/RNA150113BD_135_13-00535_CCTAATCC_L002_R2_007.fastq.gz</t>
  </si>
  <si>
    <t>/mnt/lustre1/HemMal/ForBackup/AML/BeatAML/rnaseq/raw/BeatAML1/FlowCell5/150327_D00735_0032_AC6BYDANXX/Sample_RNA150113BD_135_13-00535/RNA150113BD_135_13-00535_CCTAATCC_L002_R1_009.fastq.gz</t>
  </si>
  <si>
    <t>/mnt/lustre1/HemMal/ForBackup/AML/BeatAML/rnaseq/raw/BeatAML1/FlowCell5/150327_D00735_0032_AC6BYDANXX/Sample_RNA150113BD_135_13-00535/RNA150113BD_135_13-00535_CCTAATCC_L002_R1_011.fastq.gz</t>
  </si>
  <si>
    <t>/mnt/lustre1/HemMal/ForBackup/AML/BeatAML/rnaseq/raw/BeatAML1/FlowCell5/150327_D00735_0032_AC6BYDANXX/Sample_RNA150113BD_135_13-00535/RNA150113BD_135_13-00535_CCTAATCC_L002_R1_006.fastq.gz</t>
  </si>
  <si>
    <t>/mnt/lustre1/HemMal/ForBackup/AML/BeatAML/rnaseq/raw/BeatAML1/FlowCell5/150327_D00735_0032_AC6BYDANXX/Sample_RNA150113BD_135_13-00535/RNA150113BD_135_13-00535_CCTAATCC_L002_R2_010.fastq.gz</t>
  </si>
  <si>
    <t>/mnt/lustre1/HemMal/ForBackup/AML/BeatAML/rnaseq/raw/BeatAML1/FlowCell5/150327_D00735_0032_AC6BYDANXX/Sample_RNA150113BD_135_13-00535/RNA150113BD_135_13-00535_CCTAATCC_L002_R2_009.fastq.gz</t>
  </si>
  <si>
    <t>/mnt/lustre1/HemMal/ForBackup/AML/BeatAML/rnaseq/raw/BeatAML1/FlowCell5/150327_D00735_0032_AC6BYDANXX/Sample_RNA150113BD_135_13-00535/RNA150113BD_135_13-00535_CCTAATCC_L002_R1_001.fastq.gz</t>
  </si>
  <si>
    <t>/mnt/lustre1/HemMal/ForBackup/AML/BeatAML/rnaseq/raw/BeatAML1/FlowCell5/150327_D00735_0032_AC6BYDANXX/Sample_RNA150113BD_135_13-00535/RNA150113BD_135_13-00535_CCTAATCC_L002_R2_004.fastq.gz</t>
  </si>
  <si>
    <t>/mnt/lustre1/HemMal/ForBackup/AML/BeatAML/rnaseq/raw/BeatAML1/FlowCell5/150327_D00735_0032_AC6BYDANXX/Sample_RNA150113BD_135_13-00535/RNA150113BD_135_13-00535_CCTAATCC_L002_R1_003.fastq.gz</t>
  </si>
  <si>
    <t>/mnt/lustre1/HemMal/ForBackup/AML/BeatAML/rnaseq/raw/BeatAML1/FlowCell5/150327_D00735_0032_AC6BYDANXX/Sample_RNA150113BD_135_13-00535/RNA150113BD_135_13-00535_CCTAATCC_L002_R2_012.fastq.gz</t>
  </si>
  <si>
    <t>/mnt/lustre1/HemMal/ForBackup/AML/BeatAML/rnaseq/raw/BeatAML1/FlowCell5/150327_D00735_0032_AC6BYDANXX/Sample_RNA150113BD_135_13-00535/RNA150113BD_135_13-00535_CCTAATCC_L002_R1_010.fastq.gz</t>
  </si>
  <si>
    <t>/mnt/lustre1/HemMal/ForBackup/AML/BeatAML/rnaseq/raw/BeatAML1/FlowCell5/150327_D00735_0032_AC6BYDANXX/Sample_RNA150113BD_135_13-00535/RNA150113BD_135_13-00535_CCTAATCC_L002_R2_008.fastq.gz</t>
  </si>
  <si>
    <t>/mnt/lustre1/HemMal/ForBackup/AML/BeatAML/rnaseq/raw/BeatAML1/FlowCell5/150327_D00735_0032_AC6BYDANXX/Sample_RNA150113BD_135_13-00535/RNA150113BD_135_13-00535_CCTAATCC_L002_R2_006.fastq.gz</t>
  </si>
  <si>
    <t>/mnt/lustre1/HemMal/ForBackup/AML/BeatAML/rnaseq/raw/BeatAML1/FlowCell5/150327_D00735_0032_AC6BYDANXX/Sample_RNA150113BD_135_13-00535/RNA150113BD_135_13-00535_CCTAATCC_L002_R1_012.fastq.gz</t>
  </si>
  <si>
    <t>/mnt/lustre1/HemMal/ForBackup/AML/BeatAML/rnaseq/raw/BeatAML1/FlowCell5/150327_D00735_0032_AC6BYDANXX/Sample_RNA150113BD_135_13-00535/RNA150113BD_135_13-00535_CCTAATCC_L002_R2_011.fastq.gz</t>
  </si>
  <si>
    <t>/mnt/lustre1/HemMal/ForBackup/AML/BeatAML/rnaseq/raw/BeatAML1/FlowCell5/150327_D00735_0032_AC6BYDANXX/Sample_RNA150113BD_135_13-00535/RNA150113BD_135_13-00535_CCTAATCC_L002_R2_003.fastq.gz</t>
  </si>
  <si>
    <t>/mnt/lustre1/HemMal/ForBackup/AML/BeatAML/rnaseq/raw/BeatAML1/FlowCell5/150327_D00735_0032_AC6BYDANXX/Sample_RNA150113BD_135_13-00535/RNA150113BD_135_13-00535_CCTAATCC_L002_R1_002.fastq.gz</t>
  </si>
  <si>
    <t>/mnt/lustre1/HemMal/ForBackup/AML/BeatAML/rnaseq/raw/BeatAML1/FlowCell5/150327_D00735_0032_AC6BYDANXX/Sample_RNA150113BD_135_13-00535/RNA150113BD_135_13-00535_CCTAATCC_L002_R1_004.fastq.gz</t>
  </si>
  <si>
    <t>/mnt/lustre1/HemMal/ForBackup/AML/BeatAML/rnaseq/raw/BeatAML1/FlowCell5/150327_D00735_0032_AC6BYDANXX/Sample_RNA150113BD_135_13-00535/RNA150113BD_135_13-00535_CCTAATCC_L002_R1_008.fastq.gz</t>
  </si>
  <si>
    <t>/mnt/lustre1/HemMal/ForBackup/AML/BeatAML/rnaseq/raw/BeatAML1/FlowCell5/150327_D00735_0032_AC6BYDANXX/Sample_RNA150113BD_135_13-00535/RNA150113BD_135_13-00535_CCTAATCC_L002_R1_007.fastq.gz</t>
  </si>
  <si>
    <t>/mnt/lustre1/HemMal/ForBackup/AML/BeatAML/rnaseq/raw/BeatAML1/FlowCell5/150327_D00735_0032_AC6BYDANXX/Sample_RNA150113BD_134_14-00081/RNA150113BD_134_14-00081_GGTGCGAA_L002_R1_002.fastq.gz</t>
  </si>
  <si>
    <t>/mnt/lustre1/HemMal/ForBackup/AML/BeatAML/rnaseq/raw/BeatAML1/FlowCell5/150327_D00735_0032_AC6BYDANXX/Sample_RNA150113BD_134_14-00081/RNA150113BD_134_14-00081_GGTGCGAA_L002_R2_001.fastq.gz</t>
  </si>
  <si>
    <t>/mnt/lustre1/HemMal/ForBackup/AML/BeatAML/rnaseq/raw/BeatAML1/FlowCell5/150327_D00735_0032_AC6BYDANXX/Sample_RNA150113BD_134_14-00081/RNA150113BD_134_14-00081_GGTGCGAA_L002_R2_013.fastq.gz</t>
  </si>
  <si>
    <t>/mnt/lustre1/HemMal/ForBackup/AML/BeatAML/rnaseq/raw/BeatAML1/FlowCell5/150327_D00735_0032_AC6BYDANXX/Sample_RNA150113BD_134_14-00081/RNA150113BD_134_14-00081_GGTGCGAA_L002_R2_003.fastq.gz</t>
  </si>
  <si>
    <t>/mnt/lustre1/HemMal/ForBackup/AML/BeatAML/rnaseq/raw/BeatAML1/FlowCell5/150327_D00735_0032_AC6BYDANXX/Sample_RNA150113BD_134_14-00081/RNA150113BD_134_14-00081_GGTGCGAA_L002_R2_010.fastq.gz</t>
  </si>
  <si>
    <t>/mnt/lustre1/HemMal/ForBackup/AML/BeatAML/rnaseq/raw/BeatAML1/FlowCell5/150327_D00735_0032_AC6BYDANXX/Sample_RNA150113BD_134_14-00081/RNA150113BD_134_14-00081_GGTGCGAA_L002_R1_013.fastq.gz</t>
  </si>
  <si>
    <t>/mnt/lustre1/HemMal/ForBackup/AML/BeatAML/rnaseq/raw/BeatAML1/FlowCell5/150327_D00735_0032_AC6BYDANXX/Sample_RNA150113BD_134_14-00081/RNA150113BD_134_14-00081_GGTGCGAA_L002_R1_004.fastq.gz</t>
  </si>
  <si>
    <t>/mnt/lustre1/HemMal/ForBackup/AML/BeatAML/rnaseq/raw/BeatAML1/FlowCell5/150327_D00735_0032_AC6BYDANXX/Sample_RNA150113BD_134_14-00081/RNA150113BD_134_14-00081_GGTGCGAA_L002_R2_002.fastq.gz</t>
  </si>
  <si>
    <t>/mnt/lustre1/HemMal/ForBackup/AML/BeatAML/rnaseq/raw/BeatAML1/FlowCell5/150327_D00735_0032_AC6BYDANXX/Sample_RNA150113BD_134_14-00081/RNA150113BD_134_14-00081_GGTGCGAA_L002_R1_003.fastq.gz</t>
  </si>
  <si>
    <t>/mnt/lustre1/HemMal/ForBackup/AML/BeatAML/rnaseq/raw/BeatAML1/FlowCell5/150327_D00735_0032_AC6BYDANXX/Sample_RNA150113BD_134_14-00081/RNA150113BD_134_14-00081_GGTGCGAA_L002_R2_006.fastq.gz</t>
  </si>
  <si>
    <t>/mnt/lustre1/HemMal/ForBackup/AML/BeatAML/rnaseq/raw/BeatAML1/FlowCell5/150327_D00735_0032_AC6BYDANXX/Sample_RNA150113BD_134_14-00081/RNA150113BD_134_14-00081_GGTGCGAA_L002_R1_006.fastq.gz</t>
  </si>
  <si>
    <t>/mnt/lustre1/HemMal/ForBackup/AML/BeatAML/rnaseq/raw/BeatAML1/FlowCell5/150327_D00735_0032_AC6BYDANXX/Sample_RNA150113BD_134_14-00081/RNA150113BD_134_14-00081_GGTGCGAA_L002_R1_008.fastq.gz</t>
  </si>
  <si>
    <t>/mnt/lustre1/HemMal/ForBackup/AML/BeatAML/rnaseq/raw/BeatAML1/FlowCell5/150327_D00735_0032_AC6BYDANXX/Sample_RNA150113BD_134_14-00081/RNA150113BD_134_14-00081_GGTGCGAA_L002_R2_012.fastq.gz</t>
  </si>
  <si>
    <t>/mnt/lustre1/HemMal/ForBackup/AML/BeatAML/rnaseq/raw/BeatAML1/FlowCell5/150327_D00735_0032_AC6BYDANXX/Sample_RNA150113BD_134_14-00081/RNA150113BD_134_14-00081_GGTGCGAA_L002_R2_004.fastq.gz</t>
  </si>
  <si>
    <t>/mnt/lustre1/HemMal/ForBackup/AML/BeatAML/rnaseq/raw/BeatAML1/FlowCell5/150327_D00735_0032_AC6BYDANXX/Sample_RNA150113BD_134_14-00081/RNA150113BD_134_14-00081_GGTGCGAA_L002_R1_001.fastq.gz</t>
  </si>
  <si>
    <t>/mnt/lustre1/HemMal/ForBackup/AML/BeatAML/rnaseq/raw/BeatAML1/FlowCell5/150327_D00735_0032_AC6BYDANXX/Sample_RNA150113BD_134_14-00081/RNA150113BD_134_14-00081_GGTGCGAA_L002_R2_008.fastq.gz</t>
  </si>
  <si>
    <t>/mnt/lustre1/HemMal/ForBackup/AML/BeatAML/rnaseq/raw/BeatAML1/FlowCell5/150327_D00735_0032_AC6BYDANXX/Sample_RNA150113BD_134_14-00081/RNA150113BD_134_14-00081_GGTGCGAA_L002_R1_011.fastq.gz</t>
  </si>
  <si>
    <t>/mnt/lustre1/HemMal/ForBackup/AML/BeatAML/rnaseq/raw/BeatAML1/FlowCell5/150327_D00735_0032_AC6BYDANXX/Sample_RNA150113BD_134_14-00081/RNA150113BD_134_14-00081_GGTGCGAA_L002_R2_009.fastq.gz</t>
  </si>
  <si>
    <t>/mnt/lustre1/HemMal/ForBackup/AML/BeatAML/rnaseq/raw/BeatAML1/FlowCell5/150327_D00735_0032_AC6BYDANXX/Sample_RNA150113BD_134_14-00081/RNA150113BD_134_14-00081_GGTGCGAA_L002_R1_012.fastq.gz</t>
  </si>
  <si>
    <t>/mnt/lustre1/HemMal/ForBackup/AML/BeatAML/rnaseq/raw/BeatAML1/FlowCell5/150327_D00735_0032_AC6BYDANXX/Sample_RNA150113BD_134_14-00081/RNA150113BD_134_14-00081_GGTGCGAA_L002_R2_005.fastq.gz</t>
  </si>
  <si>
    <t>/mnt/lustre1/HemMal/ForBackup/AML/BeatAML/rnaseq/raw/BeatAML1/FlowCell5/150327_D00735_0032_AC6BYDANXX/Sample_RNA150113BD_134_14-00081/RNA150113BD_134_14-00081_GGTGCGAA_L002_R2_011.fastq.gz</t>
  </si>
  <si>
    <t>/mnt/lustre1/HemMal/ForBackup/AML/BeatAML/rnaseq/raw/BeatAML1/FlowCell5/150327_D00735_0032_AC6BYDANXX/Sample_RNA150113BD_134_14-00081/RNA150113BD_134_14-00081_GGTGCGAA_L002_R1_009.fastq.gz</t>
  </si>
  <si>
    <t>/mnt/lustre1/HemMal/ForBackup/AML/BeatAML/rnaseq/raw/BeatAML1/FlowCell5/150327_D00735_0032_AC6BYDANXX/Sample_RNA150113BD_134_14-00081/RNA150113BD_134_14-00081_GGTGCGAA_L002_R1_005.fastq.gz</t>
  </si>
  <si>
    <t>/mnt/lustre1/HemMal/ForBackup/AML/BeatAML/rnaseq/raw/BeatAML1/FlowCell5/150327_D00735_0032_AC6BYDANXX/Sample_RNA150113BD_134_14-00081/RNA150113BD_134_14-00081_GGTGCGAA_L002_R2_007.fastq.gz</t>
  </si>
  <si>
    <t>/mnt/lustre1/HemMal/ForBackup/AML/BeatAML/rnaseq/raw/BeatAML1/FlowCell5/150327_D00735_0032_AC6BYDANXX/Sample_RNA150113BD_134_14-00081/RNA150113BD_134_14-00081_GGTGCGAA_L002_R1_007.fastq.gz</t>
  </si>
  <si>
    <t>/mnt/lustre1/HemMal/ForBackup/AML/BeatAML/rnaseq/raw/BeatAML1/FlowCell5/150327_D00735_0032_AC6BYDANXX/Sample_RNA150113BD_134_14-00081/RNA150113BD_134_14-00081_GGTGCGAA_L002_R1_010.fastq.gz</t>
  </si>
  <si>
    <t>/mnt/lustre1/HemMal/ForBackup/AML/BeatAML/rnaseq/raw/BeatAML1/FlowCell5/150327_D00735_0032_AC6BYDANXX/Sample_RNA150113BD_133_14-00359/RNA150113BD_133_14-00359_CGCTGATC_L002_R2_011.fastq.gz</t>
  </si>
  <si>
    <t>/mnt/lustre1/HemMal/ForBackup/AML/BeatAML/rnaseq/raw/BeatAML1/FlowCell5/150327_D00735_0032_AC6BYDANXX/Sample_RNA150113BD_133_14-00359/RNA150113BD_133_14-00359_CGCTGATC_L002_R2_010.fastq.gz</t>
  </si>
  <si>
    <t>/mnt/lustre1/HemMal/ForBackup/AML/BeatAML/rnaseq/raw/BeatAML1/FlowCell5/150327_D00735_0032_AC6BYDANXX/Sample_RNA150113BD_133_14-00359/RNA150113BD_133_14-00359_CGCTGATC_L002_R1_011.fastq.gz</t>
  </si>
  <si>
    <t>/mnt/lustre1/HemMal/ForBackup/AML/BeatAML/rnaseq/raw/BeatAML1/FlowCell5/150327_D00735_0032_AC6BYDANXX/Sample_RNA150113BD_133_14-00359/RNA150113BD_133_14-00359_CGCTGATC_L002_R1_003.fastq.gz</t>
  </si>
  <si>
    <t>/mnt/lustre1/HemMal/ForBackup/AML/BeatAML/rnaseq/raw/BeatAML1/FlowCell5/150327_D00735_0032_AC6BYDANXX/Sample_RNA150113BD_133_14-00359/RNA150113BD_133_14-00359_CGCTGATC_L002_R2_012.fastq.gz</t>
  </si>
  <si>
    <t>/mnt/lustre1/HemMal/ForBackup/AML/BeatAML/rnaseq/raw/BeatAML1/FlowCell5/150327_D00735_0032_AC6BYDANXX/Sample_RNA150113BD_133_14-00359/RNA150113BD_133_14-00359_CGCTGATC_L002_R1_010.fastq.gz</t>
  </si>
  <si>
    <t>/mnt/lustre1/HemMal/ForBackup/AML/BeatAML/rnaseq/raw/BeatAML1/FlowCell5/150327_D00735_0032_AC6BYDANXX/Sample_RNA150113BD_133_14-00359/RNA150113BD_133_14-00359_CGCTGATC_L002_R2_003.fastq.gz</t>
  </si>
  <si>
    <t>/mnt/lustre1/HemMal/ForBackup/AML/BeatAML/rnaseq/raw/BeatAML1/FlowCell5/150327_D00735_0032_AC6BYDANXX/Sample_RNA150113BD_133_14-00359/RNA150113BD_133_14-00359_CGCTGATC_L002_R2_008.fastq.gz</t>
  </si>
  <si>
    <t>/mnt/lustre1/HemMal/ForBackup/AML/BeatAML/rnaseq/raw/BeatAML1/FlowCell5/150327_D00735_0032_AC6BYDANXX/Sample_RNA150113BD_133_14-00359/RNA150113BD_133_14-00359_CGCTGATC_L002_R1_012.fastq.gz</t>
  </si>
  <si>
    <t>/mnt/lustre1/HemMal/ForBackup/AML/BeatAML/rnaseq/raw/BeatAML1/FlowCell5/150327_D00735_0032_AC6BYDANXX/Sample_RNA150113BD_133_14-00359/RNA150113BD_133_14-00359_CGCTGATC_L002_R1_001.fastq.gz</t>
  </si>
  <si>
    <t>/mnt/lustre1/HemMal/ForBackup/AML/BeatAML/rnaseq/raw/BeatAML1/FlowCell5/150327_D00735_0032_AC6BYDANXX/Sample_RNA150113BD_133_14-00359/RNA150113BD_133_14-00359_CGCTGATC_L002_R2_002.fastq.gz</t>
  </si>
  <si>
    <t>/mnt/lustre1/HemMal/ForBackup/AML/BeatAML/rnaseq/raw/BeatAML1/FlowCell5/150327_D00735_0032_AC6BYDANXX/Sample_RNA150113BD_133_14-00359/RNA150113BD_133_14-00359_CGCTGATC_L002_R2_001.fastq.gz</t>
  </si>
  <si>
    <t>/mnt/lustre1/HemMal/ForBackup/AML/BeatAML/rnaseq/raw/BeatAML1/FlowCell5/150327_D00735_0032_AC6BYDANXX/Sample_RNA150113BD_133_14-00359/RNA150113BD_133_14-00359_CGCTGATC_L002_R2_013.fastq.gz</t>
  </si>
  <si>
    <t>/mnt/lustre1/HemMal/ForBackup/AML/BeatAML/rnaseq/raw/BeatAML1/FlowCell5/150327_D00735_0032_AC6BYDANXX/Sample_RNA150113BD_133_14-00359/RNA150113BD_133_14-00359_CGCTGATC_L002_R1_008.fastq.gz</t>
  </si>
  <si>
    <t>/mnt/lustre1/HemMal/ForBackup/AML/BeatAML/rnaseq/raw/BeatAML1/FlowCell5/150327_D00735_0032_AC6BYDANXX/Sample_RNA150113BD_133_14-00359/RNA150113BD_133_14-00359_CGCTGATC_L002_R1_005.fastq.gz</t>
  </si>
  <si>
    <t>/mnt/lustre1/HemMal/ForBackup/AML/BeatAML/rnaseq/raw/BeatAML1/FlowCell5/150327_D00735_0032_AC6BYDANXX/Sample_RNA150113BD_133_14-00359/RNA150113BD_133_14-00359_CGCTGATC_L002_R1_009.fastq.gz</t>
  </si>
  <si>
    <t>/mnt/lustre1/HemMal/ForBackup/AML/BeatAML/rnaseq/raw/BeatAML1/FlowCell5/150327_D00735_0032_AC6BYDANXX/Sample_RNA150113BD_133_14-00359/RNA150113BD_133_14-00359_CGCTGATC_L002_R2_006.fastq.gz</t>
  </si>
  <si>
    <t>/mnt/lustre1/HemMal/ForBackup/AML/BeatAML/rnaseq/raw/BeatAML1/FlowCell5/150327_D00735_0032_AC6BYDANXX/Sample_RNA150113BD_133_14-00359/RNA150113BD_133_14-00359_CGCTGATC_L002_R1_007.fastq.gz</t>
  </si>
  <si>
    <t>/mnt/lustre1/HemMal/ForBackup/AML/BeatAML/rnaseq/raw/BeatAML1/FlowCell5/150327_D00735_0032_AC6BYDANXX/Sample_RNA150113BD_133_14-00359/RNA150113BD_133_14-00359_CGCTGATC_L002_R2_004.fastq.gz</t>
  </si>
  <si>
    <t>/mnt/lustre1/HemMal/ForBackup/AML/BeatAML/rnaseq/raw/BeatAML1/FlowCell5/150327_D00735_0032_AC6BYDANXX/Sample_RNA150113BD_133_14-00359/RNA150113BD_133_14-00359_CGCTGATC_L002_R1_002.fastq.gz</t>
  </si>
  <si>
    <t>/mnt/lustre1/HemMal/ForBackup/AML/BeatAML/rnaseq/raw/BeatAML1/FlowCell5/150327_D00735_0032_AC6BYDANXX/Sample_RNA150113BD_133_14-00359/RNA150113BD_133_14-00359_CGCTGATC_L002_R1_006.fastq.gz</t>
  </si>
  <si>
    <t>/mnt/lustre1/HemMal/ForBackup/AML/BeatAML/rnaseq/raw/BeatAML1/FlowCell5/150327_D00735_0032_AC6BYDANXX/Sample_RNA150113BD_133_14-00359/RNA150113BD_133_14-00359_CGCTGATC_L002_R1_004.fastq.gz</t>
  </si>
  <si>
    <t>/mnt/lustre1/HemMal/ForBackup/AML/BeatAML/rnaseq/raw/BeatAML1/FlowCell5/150327_D00735_0032_AC6BYDANXX/Sample_RNA150113BD_133_14-00359/RNA150113BD_133_14-00359_CGCTGATC_L002_R2_009.fastq.gz</t>
  </si>
  <si>
    <t>/mnt/lustre1/HemMal/ForBackup/AML/BeatAML/rnaseq/raw/BeatAML1/FlowCell5/150327_D00735_0032_AC6BYDANXX/Sample_RNA150113BD_133_14-00359/RNA150113BD_133_14-00359_CGCTGATC_L002_R1_013.fastq.gz</t>
  </si>
  <si>
    <t>/mnt/lustre1/HemMal/ForBackup/AML/BeatAML/rnaseq/raw/BeatAML1/FlowCell5/150327_D00735_0032_AC6BYDANXX/Sample_RNA150113BD_133_14-00359/RNA150113BD_133_14-00359_CGCTGATC_L002_R2_007.fastq.gz</t>
  </si>
  <si>
    <t>/mnt/lustre1/HemMal/ForBackup/AML/BeatAML/rnaseq/raw/BeatAML1/FlowCell5/150327_D00735_0032_AC6BYDANXX/Sample_RNA150113BD_133_14-00359/RNA150113BD_133_14-00359_CGCTGATC_L002_R2_005.fastq.gz</t>
  </si>
  <si>
    <t>/mnt/lustre1/HemMal/ForBackup/AML/BeatAML/rnaseq/raw/BeatAML1/FlowCell5/150327_D00735_0032_AC6BYDANXX/Sample_RNA150113BD_129_14-00464/RNA150113BD_129_14-00464_AACGCTTA_L001_R2_001.fastq.gz</t>
  </si>
  <si>
    <t>/mnt/lustre1/HemMal/ForBackup/AML/BeatAML/rnaseq/raw/BeatAML1/FlowCell5/150327_D00735_0032_AC6BYDANXX/Sample_RNA150113BD_129_14-00464/RNA150113BD_129_14-00464_AACGCTTA_L001_R1_001.fastq.gz</t>
  </si>
  <si>
    <t>/mnt/lustre1/HemMal/ForBackup/AML/BeatAML/rnaseq/raw/BeatAML1/FlowCell5/150327_D00735_0032_AC6BYDANXX/Sample_RNA150113BD_129_14-00464/RNA150113BD_129_14-00464_AACGCTTA_L001_R2_010.fastq.gz</t>
  </si>
  <si>
    <t>/mnt/lustre1/HemMal/ForBackup/AML/BeatAML/rnaseq/raw/BeatAML1/FlowCell5/150327_D00735_0032_AC6BYDANXX/Sample_RNA150113BD_129_14-00464/RNA150113BD_129_14-00464_AACGCTTA_L001_R1_006.fastq.gz</t>
  </si>
  <si>
    <t>/mnt/lustre1/HemMal/ForBackup/AML/BeatAML/rnaseq/raw/BeatAML1/FlowCell5/150327_D00735_0032_AC6BYDANXX/Sample_RNA150113BD_129_14-00464/RNA150113BD_129_14-00464_AACGCTTA_L001_R2_005.fastq.gz</t>
  </si>
  <si>
    <t>/mnt/lustre1/HemMal/ForBackup/AML/BeatAML/rnaseq/raw/BeatAML1/FlowCell5/150327_D00735_0032_AC6BYDANXX/Sample_RNA150113BD_129_14-00464/RNA150113BD_129_14-00464_AACGCTTA_L001_R1_002.fastq.gz</t>
  </si>
  <si>
    <t>/mnt/lustre1/HemMal/ForBackup/AML/BeatAML/rnaseq/raw/BeatAML1/FlowCell5/150327_D00735_0032_AC6BYDANXX/Sample_RNA150113BD_129_14-00464/RNA150113BD_129_14-00464_AACGCTTA_L001_R2_002.fastq.gz</t>
  </si>
  <si>
    <t>/mnt/lustre1/HemMal/ForBackup/AML/BeatAML/rnaseq/raw/BeatAML1/FlowCell5/150327_D00735_0032_AC6BYDANXX/Sample_RNA150113BD_129_14-00464/RNA150113BD_129_14-00464_AACGCTTA_L001_R2_006.fastq.gz</t>
  </si>
  <si>
    <t>/mnt/lustre1/HemMal/ForBackup/AML/BeatAML/rnaseq/raw/BeatAML1/FlowCell5/150327_D00735_0032_AC6BYDANXX/Sample_RNA150113BD_129_14-00464/RNA150113BD_129_14-00464_AACGCTTA_L001_R2_009.fastq.gz</t>
  </si>
  <si>
    <t>/mnt/lustre1/HemMal/ForBackup/AML/BeatAML/rnaseq/raw/BeatAML1/FlowCell5/150327_D00735_0032_AC6BYDANXX/Sample_RNA150113BD_129_14-00464/RNA150113BD_129_14-00464_AACGCTTA_L001_R1_009.fastq.gz</t>
  </si>
  <si>
    <t>/mnt/lustre1/HemMal/ForBackup/AML/BeatAML/rnaseq/raw/BeatAML1/FlowCell5/150327_D00735_0032_AC6BYDANXX/Sample_RNA150113BD_129_14-00464/RNA150113BD_129_14-00464_AACGCTTA_L001_R2_004.fastq.gz</t>
  </si>
  <si>
    <t>/mnt/lustre1/HemMal/ForBackup/AML/BeatAML/rnaseq/raw/BeatAML1/FlowCell5/150327_D00735_0032_AC6BYDANXX/Sample_RNA150113BD_129_14-00464/RNA150113BD_129_14-00464_AACGCTTA_L001_R2_003.fastq.gz</t>
  </si>
  <si>
    <t>/mnt/lustre1/HemMal/ForBackup/AML/BeatAML/rnaseq/raw/BeatAML1/FlowCell5/150327_D00735_0032_AC6BYDANXX/Sample_RNA150113BD_129_14-00464/RNA150113BD_129_14-00464_AACGCTTA_L001_R1_008.fastq.gz</t>
  </si>
  <si>
    <t>/mnt/lustre1/HemMal/ForBackup/AML/BeatAML/rnaseq/raw/BeatAML1/FlowCell5/150327_D00735_0032_AC6BYDANXX/Sample_RNA150113BD_129_14-00464/RNA150113BD_129_14-00464_AACGCTTA_L001_R2_007.fastq.gz</t>
  </si>
  <si>
    <t>/mnt/lustre1/HemMal/ForBackup/AML/BeatAML/rnaseq/raw/BeatAML1/FlowCell5/150327_D00735_0032_AC6BYDANXX/Sample_RNA150113BD_129_14-00464/RNA150113BD_129_14-00464_AACGCTTA_L001_R1_003.fastq.gz</t>
  </si>
  <si>
    <t>/mnt/lustre1/HemMal/ForBackup/AML/BeatAML/rnaseq/raw/BeatAML1/FlowCell5/150327_D00735_0032_AC6BYDANXX/Sample_RNA150113BD_129_14-00464/RNA150113BD_129_14-00464_AACGCTTA_L001_R1_010.fastq.gz</t>
  </si>
  <si>
    <t>/mnt/lustre1/HemMal/ForBackup/AML/BeatAML/rnaseq/raw/BeatAML1/FlowCell5/150327_D00735_0032_AC6BYDANXX/Sample_RNA150113BD_129_14-00464/RNA150113BD_129_14-00464_AACGCTTA_L001_R1_007.fastq.gz</t>
  </si>
  <si>
    <t>/mnt/lustre1/HemMal/ForBackup/AML/BeatAML/rnaseq/raw/BeatAML1/FlowCell5/150327_D00735_0032_AC6BYDANXX/Sample_RNA150113BD_129_14-00464/RNA150113BD_129_14-00464_AACGCTTA_L001_R1_005.fastq.gz</t>
  </si>
  <si>
    <t>/mnt/lustre1/HemMal/ForBackup/AML/BeatAML/rnaseq/raw/BeatAML1/FlowCell5/150327_D00735_0032_AC6BYDANXX/Sample_RNA150113BD_129_14-00464/RNA150113BD_129_14-00464_AACGCTTA_L001_R2_008.fastq.gz</t>
  </si>
  <si>
    <t>/mnt/lustre1/HemMal/ForBackup/AML/BeatAML/rnaseq/raw/BeatAML1/FlowCell5/150327_D00735_0032_AC6BYDANXX/Sample_RNA150113BD_129_14-00464/RNA150113BD_129_14-00464_AACGCTTA_L001_R1_004.fastq.gz</t>
  </si>
  <si>
    <t>Start</t>
  </si>
  <si>
    <t>End</t>
  </si>
  <si>
    <t>4-00643</t>
  </si>
  <si>
    <t>3-00500</t>
  </si>
  <si>
    <t>3-00625</t>
  </si>
  <si>
    <t>3-00353</t>
  </si>
  <si>
    <t>3-00098</t>
  </si>
  <si>
    <t>4-00034</t>
  </si>
  <si>
    <t>4-00454</t>
  </si>
  <si>
    <t>4-00712</t>
  </si>
  <si>
    <t>lane1</t>
  </si>
  <si>
    <t>lane2</t>
  </si>
  <si>
    <t>CD34pos_Control_RNA</t>
  </si>
  <si>
    <t>Sample Type</t>
  </si>
  <si>
    <t>Malignancy Id</t>
  </si>
  <si>
    <t>Patient Id</t>
  </si>
  <si>
    <t>Forward Filepath</t>
  </si>
  <si>
    <t>Reverse Filepath</t>
  </si>
  <si>
    <t>/mnt/lustre1/HemMal/ForBackup/AML/BeatAML/seqcap/raw/BeatAML1/FlowCell8/150226_D00735_0026_AC6CGVACXX/Sample_DNA140626JT_46_13-00532/DNA140626JT_46_13-00532_CAGAGAGG_L008_R1_002.fastq.gz</t>
  </si>
  <si>
    <t>/mnt/lustre1/HemMal/ForBackup/AML/BeatAML/seqcap/raw/BeatAML1/FlowCell8/150226_D00735_0026_AC6CGVACXX/Sample_DNA140626JT_46_13-00532/DNA140626JT_46_13-00532_CAGAGAGG_L008_R1_004.fastq.gz</t>
  </si>
  <si>
    <t>/mnt/lustre1/HemMal/ForBackup/AML/BeatAML/seqcap/raw/BeatAML1/FlowCell8/150226_D00735_0026_AC6CGVACXX/Sample_DNA140626JT_46_13-00532/DNA140626JT_46_13-00532_CAGAGAGG_L003_R1_004.fastq.gz</t>
  </si>
  <si>
    <t>/mnt/lustre1/HemMal/ForBackup/AML/BeatAML/seqcap/raw/BeatAML1/FlowCell8/150226_D00735_0026_AC6CGVACXX/Sample_DNA140626JT_46_13-00532/DNA140626JT_46_13-00532_CAGAGAGG_L006_R1_001.fastq.gz</t>
  </si>
  <si>
    <t>/mnt/lustre1/HemMal/ForBackup/AML/BeatAML/seqcap/raw/BeatAML1/FlowCell8/150226_D00735_0026_AC6CGVACXX/Sample_DNA140626JT_46_13-00532/DNA140626JT_46_13-00532_CAGAGAGG_L008_R2_004.fastq.gz</t>
  </si>
  <si>
    <t>/mnt/lustre1/HemMal/ForBackup/AML/BeatAML/seqcap/raw/BeatAML1/FlowCell8/150226_D00735_0026_AC6CGVACXX/Sample_DNA140626JT_46_13-00532/DNA140626JT_46_13-00532_CAGAGAGG_L004_R2_001.fastq.gz</t>
  </si>
  <si>
    <t>/mnt/lustre1/HemMal/ForBackup/AML/BeatAML/seqcap/raw/BeatAML1/FlowCell8/150226_D00735_0026_AC6CGVACXX/Sample_DNA140626JT_46_13-00532/DNA140626JT_46_13-00532_CAGAGAGG_L003_R1_003.fastq.gz</t>
  </si>
  <si>
    <t>/mnt/lustre1/HemMal/ForBackup/AML/BeatAML/seqcap/raw/BeatAML1/FlowCell8/150226_D00735_0026_AC6CGVACXX/Sample_DNA140626JT_46_13-00532/DNA140626JT_46_13-00532_CAGAGAGG_L008_R2_003.fastq.gz</t>
  </si>
  <si>
    <t>/mnt/lustre1/HemMal/ForBackup/AML/BeatAML/seqcap/raw/BeatAML1/FlowCell8/150226_D00735_0026_AC6CGVACXX/Sample_DNA140626JT_46_13-00532/DNA140626JT_46_13-00532_CAGAGAGG_L005_R2_004.fastq.gz</t>
  </si>
  <si>
    <t>/mnt/lustre1/HemMal/ForBackup/AML/BeatAML/seqcap/raw/BeatAML1/FlowCell8/150226_D00735_0026_AC6CGVACXX/Sample_DNA140626JT_46_13-00532/DNA140626JT_46_13-00532_CAGAGAGG_L006_R1_005.fastq.gz</t>
  </si>
  <si>
    <t>/mnt/lustre1/HemMal/ForBackup/AML/BeatAML/seqcap/raw/BeatAML1/FlowCell8/150226_D00735_0026_AC6CGVACXX/Sample_DNA140626JT_46_13-00532/DNA140626JT_46_13-00532_CAGAGAGG_L006_R2_005.fastq.gz</t>
  </si>
  <si>
    <t>/mnt/lustre1/HemMal/ForBackup/AML/BeatAML/seqcap/raw/BeatAML1/FlowCell8/150226_D00735_0026_AC6CGVACXX/Sample_DNA140626JT_46_13-00532/DNA140626JT_46_13-00532_CAGAGAGG_L007_R1_005.fastq.gz</t>
  </si>
  <si>
    <t>/mnt/lustre1/HemMal/ForBackup/AML/BeatAML/seqcap/raw/BeatAML1/FlowCell8/150226_D00735_0026_AC6CGVACXX/Sample_DNA140626JT_46_13-00532/DNA140626JT_46_13-00532_CAGAGAGG_L007_R2_005.fastq.gz</t>
  </si>
  <si>
    <t>/mnt/lustre1/HemMal/ForBackup/AML/BeatAML/seqcap/raw/BeatAML1/FlowCell8/150226_D00735_0026_AC6CGVACXX/Sample_DNA140626JT_46_13-00532/DNA140626JT_46_13-00532_CAGAGAGG_L008_R1_003.fastq.gz</t>
  </si>
  <si>
    <t>/mnt/lustre1/HemMal/ForBackup/AML/BeatAML/seqcap/raw/BeatAML1/FlowCell8/150226_D00735_0026_AC6CGVACXX/Sample_DNA140626JT_46_13-00532/DNA140626JT_46_13-00532_CAGAGAGG_L006_R2_004.fastq.gz</t>
  </si>
  <si>
    <t>/mnt/lustre1/HemMal/ForBackup/AML/BeatAML/seqcap/raw/BeatAML1/FlowCell8/150226_D00735_0026_AC6CGVACXX/Sample_DNA140626JT_46_13-00532/DNA140626JT_46_13-00532_CAGAGAGG_L005_R1_004.fastq.gz</t>
  </si>
  <si>
    <t>/mnt/lustre1/HemMal/ForBackup/AML/BeatAML/seqcap/raw/BeatAML1/FlowCell8/150226_D00735_0026_AC6CGVACXX/Sample_DNA140626JT_46_13-00532/DNA140626JT_46_13-00532_CAGAGAGG_L006_R2_001.fastq.gz</t>
  </si>
  <si>
    <t>/mnt/lustre1/HemMal/ForBackup/AML/BeatAML/seqcap/raw/BeatAML1/FlowCell8/150226_D00735_0026_AC6CGVACXX/Sample_DNA140626JT_46_13-00532/DNA140626JT_46_13-00532_CAGAGAGG_L004_R1_004.fastq.gz</t>
  </si>
  <si>
    <t>/mnt/lustre1/HemMal/ForBackup/AML/BeatAML/seqcap/raw/BeatAML1/FlowCell8/150226_D00735_0026_AC6CGVACXX/Sample_DNA140626JT_46_13-00532/DNA140626JT_46_13-00532_CAGAGAGG_L008_R2_001.fastq.gz</t>
  </si>
  <si>
    <t>/mnt/lustre1/HemMal/ForBackup/AML/BeatAML/seqcap/raw/BeatAML1/FlowCell8/150226_D00735_0026_AC6CGVACXX/Sample_DNA140626JT_46_13-00532/DNA140626JT_46_13-00532_CAGAGAGG_L005_R1_002.fastq.gz</t>
  </si>
  <si>
    <t>/mnt/lustre1/HemMal/ForBackup/AML/BeatAML/seqcap/raw/BeatAML1/FlowCell8/150226_D00735_0026_AC6CGVACXX/Sample_DNA140626JT_46_13-00532/DNA140626JT_46_13-00532_CAGAGAGG_L007_R2_004.fastq.gz</t>
  </si>
  <si>
    <t>/mnt/lustre1/HemMal/ForBackup/AML/BeatAML/seqcap/raw/BeatAML1/FlowCell8/150226_D00735_0026_AC6CGVACXX/Sample_DNA140626JT_46_13-00532/DNA140626JT_46_13-00532_CAGAGAGG_L007_R1_001.fastq.gz</t>
  </si>
  <si>
    <t>/mnt/lustre1/HemMal/ForBackup/AML/BeatAML/seqcap/raw/BeatAML1/FlowCell8/150226_D00735_0026_AC6CGVACXX/Sample_DNA140626JT_46_13-00532/DNA140626JT_46_13-00532_CAGAGAGG_L005_R2_001.fastq.gz</t>
  </si>
  <si>
    <t>/mnt/lustre1/HemMal/ForBackup/AML/BeatAML/seqcap/raw/BeatAML1/FlowCell8/150226_D00735_0026_AC6CGVACXX/Sample_DNA140626JT_46_13-00532/DNA140626JT_46_13-00532_CAGAGAGG_L004_R2_002.fastq.gz</t>
  </si>
  <si>
    <t>/mnt/lustre1/HemMal/ForBackup/AML/BeatAML/seqcap/raw/BeatAML1/FlowCell8/150226_D00735_0026_AC6CGVACXX/Sample_DNA140626JT_46_13-00532/DNA140626JT_46_13-00532_CAGAGAGG_L003_R2_002.fastq.gz</t>
  </si>
  <si>
    <t>/mnt/lustre1/HemMal/ForBackup/AML/BeatAML/seqcap/raw/BeatAML1/FlowCell8/150226_D00735_0026_AC6CGVACXX/Sample_DNA140626JT_46_13-00532/DNA140626JT_46_13-00532_CAGAGAGG_L003_R2_003.fastq.gz</t>
  </si>
  <si>
    <t>/mnt/lustre1/HemMal/ForBackup/AML/BeatAML/seqcap/raw/BeatAML1/FlowCell8/150226_D00735_0026_AC6CGVACXX/Sample_DNA140626JT_46_13-00532/DNA140626JT_46_13-00532_CAGAGAGG_L006_R1_004.fastq.gz</t>
  </si>
  <si>
    <t>/mnt/lustre1/HemMal/ForBackup/AML/BeatAML/seqcap/raw/BeatAML1/FlowCell8/150226_D00735_0026_AC6CGVACXX/Sample_DNA140626JT_46_13-00532/DNA140626JT_46_13-00532_CAGAGAGG_L007_R1_002.fastq.gz</t>
  </si>
  <si>
    <t>/mnt/lustre1/HemMal/ForBackup/AML/BeatAML/seqcap/raw/BeatAML1/FlowCell8/150226_D00735_0026_AC6CGVACXX/Sample_DNA140626JT_46_13-00532/DNA140626JT_46_13-00532_CAGAGAGG_L006_R2_002.fastq.gz</t>
  </si>
  <si>
    <t>/mnt/lustre1/HemMal/ForBackup/AML/BeatAML/seqcap/raw/BeatAML1/FlowCell8/150226_D00735_0026_AC6CGVACXX/Sample_DNA140626JT_46_13-00532/DNA140626JT_46_13-00532_CAGAGAGG_L007_R1_004.fastq.gz</t>
  </si>
  <si>
    <t>/mnt/lustre1/HemMal/ForBackup/AML/BeatAML/seqcap/raw/BeatAML1/FlowCell8/150226_D00735_0026_AC6CGVACXX/Sample_DNA140626JT_46_13-00532/DNA140626JT_46_13-00532_CAGAGAGG_L003_R2_004.fastq.gz</t>
  </si>
  <si>
    <t>/mnt/lustre1/HemMal/ForBackup/AML/BeatAML/seqcap/raw/BeatAML1/FlowCell8/150226_D00735_0026_AC6CGVACXX/Sample_DNA140626JT_46_13-00532/DNA140626JT_46_13-00532_CAGAGAGG_L003_R1_001.fastq.gz</t>
  </si>
  <si>
    <t>/mnt/lustre1/HemMal/ForBackup/AML/BeatAML/seqcap/raw/BeatAML1/FlowCell8/150226_D00735_0026_AC6CGVACXX/Sample_DNA140626JT_46_13-00532/DNA140626JT_46_13-00532_CAGAGAGG_L004_R2_004.fastq.gz</t>
  </si>
  <si>
    <t>/mnt/lustre1/HemMal/ForBackup/AML/BeatAML/seqcap/raw/BeatAML1/FlowCell8/150226_D00735_0026_AC6CGVACXX/Sample_DNA140626JT_46_13-00532/DNA140626JT_46_13-00532_CAGAGAGG_L003_R1_002.fastq.gz</t>
  </si>
  <si>
    <t>/mnt/lustre1/HemMal/ForBackup/AML/BeatAML/seqcap/raw/BeatAML1/FlowCell8/150226_D00735_0026_AC6CGVACXX/Sample_DNA140626JT_46_13-00532/DNA140626JT_46_13-00532_CAGAGAGG_L006_R1_003.fastq.gz</t>
  </si>
  <si>
    <t>/mnt/lustre1/HemMal/ForBackup/AML/BeatAML/seqcap/raw/BeatAML1/FlowCell8/150226_D00735_0026_AC6CGVACXX/Sample_DNA140626JT_46_13-00532/DNA140626JT_46_13-00532_CAGAGAGG_L008_R1_001.fastq.gz</t>
  </si>
  <si>
    <t>/mnt/lustre1/HemMal/ForBackup/AML/BeatAML/seqcap/raw/BeatAML1/FlowCell8/150226_D00735_0026_AC6CGVACXX/Sample_DNA140626JT_46_13-00532/DNA140626JT_46_13-00532_CAGAGAGG_L004_R2_005.fastq.gz</t>
  </si>
  <si>
    <t>/mnt/lustre1/HemMal/ForBackup/AML/BeatAML/seqcap/raw/BeatAML1/FlowCell8/150226_D00735_0026_AC6CGVACXX/Sample_DNA140626JT_46_13-00532/DNA140626JT_46_13-00532_CAGAGAGG_L007_R2_001.fastq.gz</t>
  </si>
  <si>
    <t>/mnt/lustre1/HemMal/ForBackup/AML/BeatAML/seqcap/raw/BeatAML1/FlowCell8/150226_D00735_0026_AC6CGVACXX/Sample_DNA140626JT_46_13-00532/DNA140626JT_46_13-00532_CAGAGAGG_L008_R2_002.fastq.gz</t>
  </si>
  <si>
    <t>/mnt/lustre1/HemMal/ForBackup/AML/BeatAML/seqcap/raw/BeatAML1/FlowCell8/150226_D00735_0026_AC6CGVACXX/Sample_DNA140626JT_46_13-00532/DNA140626JT_46_13-00532_CAGAGAGG_L007_R2_003.fastq.gz</t>
  </si>
  <si>
    <t>/mnt/lustre1/HemMal/ForBackup/AML/BeatAML/seqcap/raw/BeatAML1/FlowCell8/150226_D00735_0026_AC6CGVACXX/Sample_DNA140626JT_46_13-00532/DNA140626JT_46_13-00532_CAGAGAGG_L007_R1_003.fastq.gz</t>
  </si>
  <si>
    <t>/mnt/lustre1/HemMal/ForBackup/AML/BeatAML/seqcap/raw/BeatAML1/FlowCell8/150226_D00735_0026_AC6CGVACXX/Sample_DNA140626JT_46_13-00532/DNA140626JT_46_13-00532_CAGAGAGG_L005_R1_001.fastq.gz</t>
  </si>
  <si>
    <t>/mnt/lustre1/HemMal/ForBackup/AML/BeatAML/seqcap/raw/BeatAML1/FlowCell8/150226_D00735_0026_AC6CGVACXX/Sample_DNA140626JT_46_13-00532/DNA140626JT_46_13-00532_CAGAGAGG_L004_R2_003.fastq.gz</t>
  </si>
  <si>
    <t>/mnt/lustre1/HemMal/ForBackup/AML/BeatAML/seqcap/raw/BeatAML1/FlowCell8/150226_D00735_0026_AC6CGVACXX/Sample_DNA140626JT_46_13-00532/DNA140626JT_46_13-00532_CAGAGAGG_L004_R1_003.fastq.gz</t>
  </si>
  <si>
    <t>/mnt/lustre1/HemMal/ForBackup/AML/BeatAML/seqcap/raw/BeatAML1/FlowCell8/150226_D00735_0026_AC6CGVACXX/Sample_DNA140626JT_46_13-00532/DNA140626JT_46_13-00532_CAGAGAGG_L003_R2_001.fastq.gz</t>
  </si>
  <si>
    <t>/mnt/lustre1/HemMal/ForBackup/AML/BeatAML/seqcap/raw/BeatAML1/FlowCell8/150226_D00735_0026_AC6CGVACXX/Sample_DNA140626JT_46_13-00532/DNA140626JT_46_13-00532_CAGAGAGG_L004_R1_001.fastq.gz</t>
  </si>
  <si>
    <t>/mnt/lustre1/HemMal/ForBackup/AML/BeatAML/seqcap/raw/BeatAML1/FlowCell8/150226_D00735_0026_AC6CGVACXX/Sample_DNA140626JT_46_13-00532/DNA140626JT_46_13-00532_CAGAGAGG_L007_R2_002.fastq.gz</t>
  </si>
  <si>
    <t>/mnt/lustre1/HemMal/ForBackup/AML/BeatAML/seqcap/raw/BeatAML1/FlowCell8/150226_D00735_0026_AC6CGVACXX/Sample_DNA140626JT_46_13-00532/DNA140626JT_46_13-00532_CAGAGAGG_L004_R1_002.fastq.gz</t>
  </si>
  <si>
    <t>/mnt/lustre1/HemMal/ForBackup/AML/BeatAML/seqcap/raw/BeatAML1/FlowCell8/150226_D00735_0026_AC6CGVACXX/Sample_DNA140626JT_46_13-00532/DNA140626JT_46_13-00532_CAGAGAGG_L005_R1_003.fastq.gz</t>
  </si>
  <si>
    <t>/mnt/lustre1/HemMal/ForBackup/AML/BeatAML/seqcap/raw/BeatAML1/FlowCell8/150226_D00735_0026_AC6CGVACXX/Sample_DNA140626JT_46_13-00532/DNA140626JT_46_13-00532_CAGAGAGG_L006_R1_002.fastq.gz</t>
  </si>
  <si>
    <t>/mnt/lustre1/HemMal/ForBackup/AML/BeatAML/seqcap/raw/BeatAML1/FlowCell8/150226_D00735_0026_AC6CGVACXX/Sample_DNA140626JT_46_13-00532/DNA140626JT_46_13-00532_CAGAGAGG_L004_R1_005.fastq.gz</t>
  </si>
  <si>
    <t>/mnt/lustre1/HemMal/ForBackup/AML/BeatAML/seqcap/raw/BeatAML1/FlowCell8/150226_D00735_0026_AC6CGVACXX/Sample_DNA140626JT_46_13-00532/DNA140626JT_46_13-00532_CAGAGAGG_L006_R2_003.fastq.gz</t>
  </si>
  <si>
    <t>/mnt/lustre1/HemMal/ForBackup/AML/BeatAML/seqcap/raw/BeatAML1/FlowCell8/150226_D00735_0026_AC6CGVACXX/Sample_DNA140626JT_46_13-00532/DNA140626JT_46_13-00532_CAGAGAGG_L005_R2_003.fastq.gz</t>
  </si>
  <si>
    <t>/mnt/lustre1/HemMal/ForBackup/AML/BeatAML/seqcap/raw/BeatAML1/FlowCell8/150226_D00735_0026_AC6CGVACXX/Sample_DNA140626JT_46_13-00532/DNA140626JT_46_13-00532_CAGAGAGG_L005_R2_002.fastq.gz</t>
  </si>
  <si>
    <t>/mnt/lustre1/HemMal/ForBackup/AML/BeatAML/seqcap/raw/BeatAML1/FlowCell8/150226_D00735_0026_AC6CGVACXX/Sample_DNA140626JT_48_13-00545/DNA140626JT_48_13-00545_CGAGGCTG_L005_R1_003.fastq.gz</t>
  </si>
  <si>
    <t>/mnt/lustre1/HemMal/ForBackup/AML/BeatAML/seqcap/raw/BeatAML1/FlowCell8/150226_D00735_0026_AC6CGVACXX/Sample_DNA140626JT_48_13-00545/DNA140626JT_48_13-00545_CGAGGCTG_L006_R2_006.fastq.gz</t>
  </si>
  <si>
    <t>/mnt/lustre1/HemMal/ForBackup/AML/BeatAML/seqcap/raw/BeatAML1/FlowCell8/150226_D00735_0026_AC6CGVACXX/Sample_DNA140626JT_48_13-00545/DNA140626JT_48_13-00545_CGAGGCTG_L008_R2_003.fastq.gz</t>
  </si>
  <si>
    <t>/mnt/lustre1/HemMal/ForBackup/AML/BeatAML/seqcap/raw/BeatAML1/FlowCell8/150226_D00735_0026_AC6CGVACXX/Sample_DNA140626JT_48_13-00545/DNA140626JT_48_13-00545_CGAGGCTG_L003_R1_005.fastq.gz</t>
  </si>
  <si>
    <t>/mnt/lustre1/HemMal/ForBackup/AML/BeatAML/seqcap/raw/BeatAML1/FlowCell8/150226_D00735_0026_AC6CGVACXX/Sample_DNA140626JT_48_13-00545/DNA140626JT_48_13-00545_CGAGGCTG_L005_R2_001.fastq.gz</t>
  </si>
  <si>
    <t>/mnt/lustre1/HemMal/ForBackup/AML/BeatAML/seqcap/raw/BeatAML1/FlowCell8/150226_D00735_0026_AC6CGVACXX/Sample_DNA140626JT_48_13-00545/DNA140626JT_48_13-00545_CGAGGCTG_L007_R2_006.fastq.gz</t>
  </si>
  <si>
    <t>/mnt/lustre1/HemMal/ForBackup/AML/BeatAML/seqcap/raw/BeatAML1/FlowCell8/150226_D00735_0026_AC6CGVACXX/Sample_DNA140626JT_48_13-00545/DNA140626JT_48_13-00545_CGAGGCTG_L004_R2_003.fastq.gz</t>
  </si>
  <si>
    <t>/mnt/lustre1/HemMal/ForBackup/AML/BeatAML/seqcap/raw/BeatAML1/FlowCell8/150226_D00735_0026_AC6CGVACXX/Sample_DNA140626JT_48_13-00545/DNA140626JT_48_13-00545_CGAGGCTG_L005_R1_002.fastq.gz</t>
  </si>
  <si>
    <t>/mnt/lustre1/HemMal/ForBackup/AML/BeatAML/seqcap/raw/BeatAML1/FlowCell8/150226_D00735_0026_AC6CGVACXX/Sample_DNA140626JT_48_13-00545/DNA140626JT_48_13-00545_CGAGGCTG_L006_R1_002.fastq.gz</t>
  </si>
  <si>
    <t>/mnt/lustre1/HemMal/ForBackup/AML/BeatAML/seqcap/raw/BeatAML1/FlowCell8/150226_D00735_0026_AC6CGVACXX/Sample_DNA140626JT_48_13-00545/DNA140626JT_48_13-00545_CGAGGCTG_L003_R1_003.fastq.gz</t>
  </si>
  <si>
    <t>/mnt/lustre1/HemMal/ForBackup/AML/BeatAML/seqcap/raw/BeatAML1/FlowCell8/150226_D00735_0026_AC6CGVACXX/Sample_DNA140626JT_48_13-00545/DNA140626JT_48_13-00545_CGAGGCTG_L003_R2_003.fastq.gz</t>
  </si>
  <si>
    <t>/mnt/lustre1/HemMal/ForBackup/AML/BeatAML/seqcap/raw/BeatAML1/FlowCell8/150226_D00735_0026_AC6CGVACXX/Sample_DNA140626JT_48_13-00545/DNA140626JT_48_13-00545_CGAGGCTG_L007_R1_003.fastq.gz</t>
  </si>
  <si>
    <t>/mnt/lustre1/HemMal/ForBackup/AML/BeatAML/seqcap/raw/BeatAML1/FlowCell8/150226_D00735_0026_AC6CGVACXX/Sample_DNA140626JT_48_13-00545/DNA140626JT_48_13-00545_CGAGGCTG_L007_R1_004.fastq.gz</t>
  </si>
  <si>
    <t>/mnt/lustre1/HemMal/ForBackup/AML/BeatAML/seqcap/raw/BeatAML1/FlowCell8/150226_D00735_0026_AC6CGVACXX/Sample_DNA140626JT_48_13-00545/DNA140626JT_48_13-00545_CGAGGCTG_L007_R2_002.fastq.gz</t>
  </si>
  <si>
    <t>/mnt/lustre1/HemMal/ForBackup/AML/BeatAML/seqcap/raw/BeatAML1/FlowCell8/150226_D00735_0026_AC6CGVACXX/Sample_DNA140626JT_48_13-00545/DNA140626JT_48_13-00545_CGAGGCTG_L004_R1_004.fastq.gz</t>
  </si>
  <si>
    <t>/mnt/lustre1/HemMal/ForBackup/AML/BeatAML/seqcap/raw/BeatAML1/FlowCell8/150226_D00735_0026_AC6CGVACXX/Sample_DNA140626JT_48_13-00545/DNA140626JT_48_13-00545_CGAGGCTG_L004_R2_006.fastq.gz</t>
  </si>
  <si>
    <t>/mnt/lustre1/HemMal/ForBackup/AML/BeatAML/seqcap/raw/BeatAML1/FlowCell8/150226_D00735_0026_AC6CGVACXX/Sample_DNA140626JT_48_13-00545/DNA140626JT_48_13-00545_CGAGGCTG_L003_R1_001.fastq.gz</t>
  </si>
  <si>
    <t>/mnt/lustre1/HemMal/ForBackup/AML/BeatAML/seqcap/raw/BeatAML1/FlowCell8/150226_D00735_0026_AC6CGVACXX/Sample_DNA140626JT_48_13-00545/DNA140626JT_48_13-00545_CGAGGCTG_L003_R2_005.fastq.gz</t>
  </si>
  <si>
    <t>/mnt/lustre1/HemMal/ForBackup/AML/BeatAML/seqcap/raw/BeatAML1/FlowCell8/150226_D00735_0026_AC6CGVACXX/Sample_DNA140626JT_48_13-00545/DNA140626JT_48_13-00545_CGAGGCTG_L005_R2_003.fastq.gz</t>
  </si>
  <si>
    <t>/mnt/lustre1/HemMal/ForBackup/AML/BeatAML/seqcap/raw/BeatAML1/FlowCell8/150226_D00735_0026_AC6CGVACXX/Sample_DNA140626JT_48_13-00545/DNA140626JT_48_13-00545_CGAGGCTG_L007_R2_004.fastq.gz</t>
  </si>
  <si>
    <t>/mnt/lustre1/HemMal/ForBackup/AML/BeatAML/seqcap/raw/BeatAML1/FlowCell8/150226_D00735_0026_AC6CGVACXX/Sample_DNA140626JT_48_13-00545/DNA140626JT_48_13-00545_CGAGGCTG_L005_R1_004.fastq.gz</t>
  </si>
  <si>
    <t>/mnt/lustre1/HemMal/ForBackup/AML/BeatAML/seqcap/raw/BeatAML1/FlowCell8/150226_D00735_0026_AC6CGVACXX/Sample_DNA140626JT_48_13-00545/DNA140626JT_48_13-00545_CGAGGCTG_L005_R2_005.fastq.gz</t>
  </si>
  <si>
    <t>/mnt/lustre1/HemMal/ForBackup/AML/BeatAML/seqcap/raw/BeatAML1/FlowCell8/150226_D00735_0026_AC6CGVACXX/Sample_DNA140626JT_48_13-00545/DNA140626JT_48_13-00545_CGAGGCTG_L004_R1_002.fastq.gz</t>
  </si>
  <si>
    <t>/mnt/lustre1/HemMal/ForBackup/AML/BeatAML/seqcap/raw/BeatAML1/FlowCell8/150226_D00735_0026_AC6CGVACXX/Sample_DNA140626JT_48_13-00545/DNA140626JT_48_13-00545_CGAGGCTG_L004_R1_003.fastq.gz</t>
  </si>
  <si>
    <t>/mnt/lustre1/HemMal/ForBackup/AML/BeatAML/seqcap/raw/BeatAML1/FlowCell8/150226_D00735_0026_AC6CGVACXX/Sample_DNA140626JT_48_13-00545/DNA140626JT_48_13-00545_CGAGGCTG_L008_R1_005.fastq.gz</t>
  </si>
  <si>
    <t>/mnt/lustre1/HemMal/ForBackup/AML/BeatAML/seqcap/raw/BeatAML1/FlowCell8/150226_D00735_0026_AC6CGVACXX/Sample_DNA140626JT_48_13-00545/DNA140626JT_48_13-00545_CGAGGCTG_L004_R1_005.fastq.gz</t>
  </si>
  <si>
    <t>/mnt/lustre1/HemMal/ForBackup/AML/BeatAML/seqcap/raw/BeatAML1/FlowCell8/150226_D00735_0026_AC6CGVACXX/Sample_DNA140626JT_48_13-00545/DNA140626JT_48_13-00545_CGAGGCTG_L004_R1_006.fastq.gz</t>
  </si>
  <si>
    <t>/mnt/lustre1/HemMal/ForBackup/AML/BeatAML/seqcap/raw/BeatAML1/FlowCell8/150226_D00735_0026_AC6CGVACXX/Sample_DNA140626JT_48_13-00545/DNA140626JT_48_13-00545_CGAGGCTG_L006_R2_004.fastq.gz</t>
  </si>
  <si>
    <t>/mnt/lustre1/HemMal/ForBackup/AML/BeatAML/seqcap/raw/BeatAML1/FlowCell8/150226_D00735_0026_AC6CGVACXX/Sample_DNA140626JT_48_13-00545/DNA140626JT_48_13-00545_CGAGGCTG_L004_R2_002.fastq.gz</t>
  </si>
  <si>
    <t>/mnt/lustre1/HemMal/ForBackup/AML/BeatAML/seqcap/raw/BeatAML1/FlowCell8/150226_D00735_0026_AC6CGVACXX/Sample_DNA140626JT_48_13-00545/DNA140626JT_48_13-00545_CGAGGCTG_L008_R2_005.fastq.gz</t>
  </si>
  <si>
    <t>/mnt/lustre1/HemMal/ForBackup/AML/BeatAML/seqcap/raw/BeatAML1/FlowCell8/150226_D00735_0026_AC6CGVACXX/Sample_DNA140626JT_48_13-00545/DNA140626JT_48_13-00545_CGAGGCTG_L007_R2_003.fastq.gz</t>
  </si>
  <si>
    <t>/mnt/lustre1/HemMal/ForBackup/AML/BeatAML/seqcap/raw/BeatAML1/FlowCell8/150226_D00735_0026_AC6CGVACXX/Sample_DNA140626JT_48_13-00545/DNA140626JT_48_13-00545_CGAGGCTG_L006_R2_001.fastq.gz</t>
  </si>
  <si>
    <t>/mnt/lustre1/HemMal/ForBackup/AML/BeatAML/seqcap/raw/BeatAML1/FlowCell8/150226_D00735_0026_AC6CGVACXX/Sample_DNA140626JT_48_13-00545/DNA140626JT_48_13-00545_CGAGGCTG_L007_R2_005.fastq.gz</t>
  </si>
  <si>
    <t>/mnt/lustre1/HemMal/ForBackup/AML/BeatAML/seqcap/raw/BeatAML1/FlowCell8/150226_D00735_0026_AC6CGVACXX/Sample_DNA140626JT_48_13-00545/DNA140626JT_48_13-00545_CGAGGCTG_L008_R1_002.fastq.gz</t>
  </si>
  <si>
    <t>/mnt/lustre1/HemMal/ForBackup/AML/BeatAML/seqcap/raw/BeatAML1/FlowCell8/150226_D00735_0026_AC6CGVACXX/Sample_DNA140626JT_48_13-00545/DNA140626JT_48_13-00545_CGAGGCTG_L007_R1_001.fastq.gz</t>
  </si>
  <si>
    <t>/mnt/lustre1/HemMal/ForBackup/AML/BeatAML/seqcap/raw/BeatAML1/FlowCell8/150226_D00735_0026_AC6CGVACXX/Sample_DNA140626JT_48_13-00545/DNA140626JT_48_13-00545_CGAGGCTG_L008_R2_004.fastq.gz</t>
  </si>
  <si>
    <t>/mnt/lustre1/HemMal/ForBackup/AML/BeatAML/seqcap/raw/BeatAML1/FlowCell8/150226_D00735_0026_AC6CGVACXX/Sample_DNA140626JT_48_13-00545/DNA140626JT_48_13-00545_CGAGGCTG_L004_R1_001.fastq.gz</t>
  </si>
  <si>
    <t>/mnt/lustre1/HemMal/ForBackup/AML/BeatAML/seqcap/raw/BeatAML1/FlowCell8/150226_D00735_0026_AC6CGVACXX/Sample_DNA140626JT_48_13-00545/DNA140626JT_48_13-00545_CGAGGCTG_L003_R2_002.fastq.gz</t>
  </si>
  <si>
    <t>/mnt/lustre1/HemMal/ForBackup/AML/BeatAML/seqcap/raw/BeatAML1/FlowCell8/150226_D00735_0026_AC6CGVACXX/Sample_DNA140626JT_48_13-00545/DNA140626JT_48_13-00545_CGAGGCTG_L006_R1_005.fastq.gz</t>
  </si>
  <si>
    <t>/mnt/lustre1/HemMal/ForBackup/AML/BeatAML/seqcap/raw/BeatAML1/FlowCell8/150226_D00735_0026_AC6CGVACXX/Sample_DNA140626JT_48_13-00545/DNA140626JT_48_13-00545_CGAGGCTG_L006_R2_003.fastq.gz</t>
  </si>
  <si>
    <t>/mnt/lustre1/HemMal/ForBackup/AML/BeatAML/seqcap/raw/BeatAML1/FlowCell8/150226_D00735_0026_AC6CGVACXX/Sample_DNA140626JT_48_13-00545/DNA140626JT_48_13-00545_CGAGGCTG_L008_R1_003.fastq.gz</t>
  </si>
  <si>
    <t>/mnt/lustre1/HemMal/ForBackup/AML/BeatAML/seqcap/raw/BeatAML1/FlowCell8/150226_D00735_0026_AC6CGVACXX/Sample_DNA140626JT_48_13-00545/DNA140626JT_48_13-00545_CGAGGCTG_L008_R1_004.fastq.gz</t>
  </si>
  <si>
    <t>/mnt/lustre1/HemMal/ForBackup/AML/BeatAML/seqcap/raw/BeatAML1/FlowCell8/150226_D00735_0026_AC6CGVACXX/Sample_DNA140626JT_48_13-00545/DNA140626JT_48_13-00545_CGAGGCTG_L008_R2_002.fastq.gz</t>
  </si>
  <si>
    <t>/mnt/lustre1/HemMal/ForBackup/AML/BeatAML/seqcap/raw/BeatAML1/FlowCell8/150226_D00735_0026_AC6CGVACXX/Sample_DNA140626JT_48_13-00545/DNA140626JT_48_13-00545_CGAGGCTG_L008_R1_001.fastq.gz</t>
  </si>
  <si>
    <t>/mnt/lustre1/HemMal/ForBackup/AML/BeatAML/seqcap/raw/BeatAML1/FlowCell8/150226_D00735_0026_AC6CGVACXX/Sample_DNA140626JT_48_13-00545/DNA140626JT_48_13-00545_CGAGGCTG_L005_R1_006.fastq.gz</t>
  </si>
  <si>
    <t>/mnt/lustre1/HemMal/ForBackup/AML/BeatAML/seqcap/raw/BeatAML1/FlowCell8/150226_D00735_0026_AC6CGVACXX/Sample_DNA140626JT_48_13-00545/DNA140626JT_48_13-00545_CGAGGCTG_L008_R2_001.fastq.gz</t>
  </si>
  <si>
    <t>/mnt/lustre1/HemMal/ForBackup/AML/BeatAML/seqcap/raw/BeatAML1/FlowCell8/150226_D00735_0026_AC6CGVACXX/Sample_DNA140626JT_48_13-00545/DNA140626JT_48_13-00545_CGAGGCTG_L005_R1_005.fastq.gz</t>
  </si>
  <si>
    <t>/mnt/lustre1/HemMal/ForBackup/AML/BeatAML/seqcap/raw/BeatAML1/FlowCell8/150226_D00735_0026_AC6CGVACXX/Sample_DNA140626JT_48_13-00545/DNA140626JT_48_13-00545_CGAGGCTG_L007_R2_001.fastq.gz</t>
  </si>
  <si>
    <t>/mnt/lustre1/HemMal/ForBackup/AML/BeatAML/seqcap/raw/BeatAML1/FlowCell8/150226_D00735_0026_AC6CGVACXX/Sample_DNA140626JT_48_13-00545/DNA140626JT_48_13-00545_CGAGGCTG_L005_R2_006.fastq.gz</t>
  </si>
  <si>
    <t>/mnt/lustre1/HemMal/ForBackup/AML/BeatAML/seqcap/raw/BeatAML1/FlowCell8/150226_D00735_0026_AC6CGVACXX/Sample_DNA140626JT_48_13-00545/DNA140626JT_48_13-00545_CGAGGCTG_L005_R1_001.fastq.gz</t>
  </si>
  <si>
    <t>/mnt/lustre1/HemMal/ForBackup/AML/BeatAML/seqcap/raw/BeatAML1/FlowCell8/150226_D00735_0026_AC6CGVACXX/Sample_DNA140626JT_48_13-00545/DNA140626JT_48_13-00545_CGAGGCTG_L004_R2_005.fastq.gz</t>
  </si>
  <si>
    <t>/mnt/lustre1/HemMal/ForBackup/AML/BeatAML/seqcap/raw/BeatAML1/FlowCell8/150226_D00735_0026_AC6CGVACXX/Sample_DNA140626JT_48_13-00545/DNA140626JT_48_13-00545_CGAGGCTG_L003_R2_004.fastq.gz</t>
  </si>
  <si>
    <t>/mnt/lustre1/HemMal/ForBackup/AML/BeatAML/seqcap/raw/BeatAML1/FlowCell8/150226_D00735_0026_AC6CGVACXX/Sample_DNA140626JT_48_13-00545/DNA140626JT_48_13-00545_CGAGGCTG_L003_R2_001.fastq.gz</t>
  </si>
  <si>
    <t>/mnt/lustre1/HemMal/ForBackup/AML/BeatAML/seqcap/raw/BeatAML1/FlowCell8/150226_D00735_0026_AC6CGVACXX/Sample_DNA140626JT_48_13-00545/DNA140626JT_48_13-00545_CGAGGCTG_L004_R2_001.fastq.gz</t>
  </si>
  <si>
    <t>/mnt/lustre1/HemMal/ForBackup/AML/BeatAML/seqcap/raw/BeatAML1/FlowCell8/150226_D00735_0026_AC6CGVACXX/Sample_DNA140626JT_48_13-00545/DNA140626JT_48_13-00545_CGAGGCTG_L007_R1_002.fastq.gz</t>
  </si>
  <si>
    <t>/mnt/lustre1/HemMal/ForBackup/AML/BeatAML/seqcap/raw/BeatAML1/FlowCell8/150226_D00735_0026_AC6CGVACXX/Sample_DNA140626JT_48_13-00545/DNA140626JT_48_13-00545_CGAGGCTG_L005_R2_004.fastq.gz</t>
  </si>
  <si>
    <t>/mnt/lustre1/HemMal/ForBackup/AML/BeatAML/seqcap/raw/BeatAML1/FlowCell8/150226_D00735_0026_AC6CGVACXX/Sample_DNA140626JT_48_13-00545/DNA140626JT_48_13-00545_CGAGGCTG_L003_R1_004.fastq.gz</t>
  </si>
  <si>
    <t>/mnt/lustre1/HemMal/ForBackup/AML/BeatAML/seqcap/raw/BeatAML1/FlowCell8/150226_D00735_0026_AC6CGVACXX/Sample_DNA140626JT_48_13-00545/DNA140626JT_48_13-00545_CGAGGCTG_L005_R2_002.fastq.gz</t>
  </si>
  <si>
    <t>/mnt/lustre1/HemMal/ForBackup/AML/BeatAML/seqcap/raw/BeatAML1/FlowCell8/150226_D00735_0026_AC6CGVACXX/Sample_DNA140626JT_48_13-00545/DNA140626JT_48_13-00545_CGAGGCTG_L007_R1_005.fastq.gz</t>
  </si>
  <si>
    <t>/mnt/lustre1/HemMal/ForBackup/AML/BeatAML/seqcap/raw/BeatAML1/FlowCell8/150226_D00735_0026_AC6CGVACXX/Sample_DNA140626JT_48_13-00545/DNA140626JT_48_13-00545_CGAGGCTG_L004_R2_004.fastq.gz</t>
  </si>
  <si>
    <t>/mnt/lustre1/HemMal/ForBackup/AML/BeatAML/seqcap/raw/BeatAML1/FlowCell8/150226_D00735_0026_AC6CGVACXX/Sample_DNA140626JT_48_13-00545/DNA140626JT_48_13-00545_CGAGGCTG_L006_R1_003.fastq.gz</t>
  </si>
  <si>
    <t>/mnt/lustre1/HemMal/ForBackup/AML/BeatAML/seqcap/raw/BeatAML1/FlowCell8/150226_D00735_0026_AC6CGVACXX/Sample_DNA140626JT_48_13-00545/DNA140626JT_48_13-00545_CGAGGCTG_L006_R2_002.fastq.gz</t>
  </si>
  <si>
    <t>/mnt/lustre1/HemMal/ForBackup/AML/BeatAML/seqcap/raw/BeatAML1/FlowCell8/150226_D00735_0026_AC6CGVACXX/Sample_DNA140626JT_48_13-00545/DNA140626JT_48_13-00545_CGAGGCTG_L006_R1_001.fastq.gz</t>
  </si>
  <si>
    <t>/mnt/lustre1/HemMal/ForBackup/AML/BeatAML/seqcap/raw/BeatAML1/FlowCell8/150226_D00735_0026_AC6CGVACXX/Sample_DNA140626JT_48_13-00545/DNA140626JT_48_13-00545_CGAGGCTG_L007_R1_006.fastq.gz</t>
  </si>
  <si>
    <t>/mnt/lustre1/HemMal/ForBackup/AML/BeatAML/seqcap/raw/BeatAML1/FlowCell8/150226_D00735_0026_AC6CGVACXX/Sample_DNA140626JT_48_13-00545/DNA140626JT_48_13-00545_CGAGGCTG_L003_R1_002.fastq.gz</t>
  </si>
  <si>
    <t>/mnt/lustre1/HemMal/ForBackup/AML/BeatAML/seqcap/raw/BeatAML1/FlowCell8/150226_D00735_0026_AC6CGVACXX/Sample_DNA140626JT_48_13-00545/DNA140626JT_48_13-00545_CGAGGCTG_L006_R1_004.fastq.gz</t>
  </si>
  <si>
    <t>/mnt/lustre1/HemMal/ForBackup/AML/BeatAML/seqcap/raw/BeatAML1/FlowCell8/150226_D00735_0026_AC6CGVACXX/Sample_DNA140626JT_48_13-00545/DNA140626JT_48_13-00545_CGAGGCTG_L006_R1_006.fastq.gz</t>
  </si>
  <si>
    <t>/mnt/lustre1/HemMal/ForBackup/AML/BeatAML/seqcap/raw/BeatAML1/FlowCell8/150226_D00735_0026_AC6CGVACXX/Sample_DNA140626JT_48_13-00545/DNA140626JT_48_13-00545_CGAGGCTG_L006_R2_005.fastq.gz</t>
  </si>
  <si>
    <t>/mnt/lustre1/HemMal/ForBackup/AML/BeatAML/seqcap/raw/BeatAML1/FlowCell8/150226_D00735_0026_AC6CGVACXX/Sample_DNA140626JT_42_13-00496/DNA140626JT_42_13-00496_TCCTGAGC_L003_R2_001.fastq.gz</t>
  </si>
  <si>
    <t>/mnt/lustre1/HemMal/ForBackup/AML/BeatAML/seqcap/raw/BeatAML1/FlowCell8/150226_D00735_0026_AC6CGVACXX/Sample_DNA140626JT_42_13-00496/DNA140626JT_42_13-00496_TCCTGAGC_L003_R2_006.fastq.gz</t>
  </si>
  <si>
    <t>/mnt/lustre1/HemMal/ForBackup/AML/BeatAML/seqcap/raw/BeatAML1/FlowCell8/150226_D00735_0026_AC6CGVACXX/Sample_DNA140626JT_42_13-00496/DNA140626JT_42_13-00496_TCCTGAGC_L005_R1_005.fastq.gz</t>
  </si>
  <si>
    <t>/mnt/lustre1/HemMal/ForBackup/AML/BeatAML/seqcap/raw/BeatAML1/FlowCell8/150226_D00735_0026_AC6CGVACXX/Sample_DNA140626JT_42_13-00496/DNA140626JT_42_13-00496_TCCTGAGC_L007_R2_005.fastq.gz</t>
  </si>
  <si>
    <t>/mnt/lustre1/HemMal/ForBackup/AML/BeatAML/seqcap/raw/BeatAML1/FlowCell8/150226_D00735_0026_AC6CGVACXX/Sample_DNA140626JT_42_13-00496/DNA140626JT_42_13-00496_TCCTGAGC_L006_R1_003.fastq.gz</t>
  </si>
  <si>
    <t>/mnt/lustre1/HemMal/ForBackup/AML/BeatAML/seqcap/raw/BeatAML1/FlowCell8/150226_D00735_0026_AC6CGVACXX/Sample_DNA140626JT_42_13-00496/DNA140626JT_42_13-00496_TCCTGAGC_L008_R1_006.fastq.gz</t>
  </si>
  <si>
    <t>/mnt/lustre1/HemMal/ForBackup/AML/BeatAML/seqcap/raw/BeatAML1/FlowCell8/150226_D00735_0026_AC6CGVACXX/Sample_DNA140626JT_42_13-00496/DNA140626JT_42_13-00496_TCCTGAGC_L003_R1_001.fastq.gz</t>
  </si>
  <si>
    <t>/mnt/lustre1/HemMal/ForBackup/AML/BeatAML/seqcap/raw/BeatAML1/FlowCell8/150226_D00735_0026_AC6CGVACXX/Sample_DNA140626JT_42_13-00496/DNA140626JT_42_13-00496_TCCTGAGC_L008_R2_003.fastq.gz</t>
  </si>
  <si>
    <t>/mnt/lustre1/HemMal/ForBackup/AML/BeatAML/seqcap/raw/BeatAML1/FlowCell8/150226_D00735_0026_AC6CGVACXX/Sample_DNA140626JT_42_13-00496/DNA140626JT_42_13-00496_TCCTGAGC_L005_R2_003.fastq.gz</t>
  </si>
  <si>
    <t>/mnt/lustre1/HemMal/ForBackup/AML/BeatAML/seqcap/raw/BeatAML1/FlowCell8/150226_D00735_0026_AC6CGVACXX/Sample_DNA140626JT_42_13-00496/DNA140626JT_42_13-00496_TCCTGAGC_L007_R1_004.fastq.gz</t>
  </si>
  <si>
    <t>/mnt/lustre1/HemMal/ForBackup/AML/BeatAML/seqcap/raw/BeatAML1/FlowCell8/150226_D00735_0026_AC6CGVACXX/Sample_DNA140626JT_42_13-00496/DNA140626JT_42_13-00496_TCCTGAGC_L005_R1_001.fastq.gz</t>
  </si>
  <si>
    <t>/mnt/lustre1/HemMal/ForBackup/AML/BeatAML/seqcap/raw/BeatAML1/FlowCell8/150226_D00735_0026_AC6CGVACXX/Sample_DNA140626JT_42_13-00496/DNA140626JT_42_13-00496_TCCTGAGC_L004_R2_005.fastq.gz</t>
  </si>
  <si>
    <t>/mnt/lustre1/HemMal/ForBackup/AML/BeatAML/seqcap/raw/BeatAML1/FlowCell8/150226_D00735_0026_AC6CGVACXX/Sample_DNA140626JT_42_13-00496/DNA140626JT_42_13-00496_TCCTGAGC_L006_R2_004.fastq.gz</t>
  </si>
  <si>
    <t>/mnt/lustre1/HemMal/ForBackup/AML/BeatAML/seqcap/raw/BeatAML1/FlowCell8/150226_D00735_0026_AC6CGVACXX/Sample_DNA140626JT_42_13-00496/DNA140626JT_42_13-00496_TCCTGAGC_L005_R1_002.fastq.gz</t>
  </si>
  <si>
    <t>/mnt/lustre1/HemMal/ForBackup/AML/BeatAML/seqcap/raw/BeatAML1/FlowCell8/150226_D00735_0026_AC6CGVACXX/Sample_DNA140626JT_42_13-00496/DNA140626JT_42_13-00496_TCCTGAGC_L008_R1_005.fastq.gz</t>
  </si>
  <si>
    <t>/mnt/lustre1/HemMal/ForBackup/AML/BeatAML/seqcap/raw/BeatAML1/FlowCell8/150226_D00735_0026_AC6CGVACXX/Sample_DNA140626JT_42_13-00496/DNA140626JT_42_13-00496_TCCTGAGC_L005_R2_005.fastq.gz</t>
  </si>
  <si>
    <t>/mnt/lustre1/HemMal/ForBackup/AML/BeatAML/seqcap/raw/BeatAML1/FlowCell8/150226_D00735_0026_AC6CGVACXX/Sample_DNA140626JT_42_13-00496/DNA140626JT_42_13-00496_TCCTGAGC_L008_R2_004.fastq.gz</t>
  </si>
  <si>
    <t>/mnt/lustre1/HemMal/ForBackup/AML/BeatAML/seqcap/raw/BeatAML1/FlowCell8/150226_D00735_0026_AC6CGVACXX/Sample_DNA140626JT_42_13-00496/DNA140626JT_42_13-00496_TCCTGAGC_L005_R1_003.fastq.gz</t>
  </si>
  <si>
    <t>/mnt/lustre1/HemMal/ForBackup/AML/BeatAML/seqcap/raw/BeatAML1/FlowCell8/150226_D00735_0026_AC6CGVACXX/Sample_DNA140626JT_42_13-00496/DNA140626JT_42_13-00496_TCCTGAGC_L007_R1_002.fastq.gz</t>
  </si>
  <si>
    <t>/mnt/lustre1/HemMal/ForBackup/AML/BeatAML/seqcap/raw/BeatAML1/FlowCell8/150226_D00735_0026_AC6CGVACXX/Sample_DNA140626JT_42_13-00496/DNA140626JT_42_13-00496_TCCTGAGC_L006_R2_002.fastq.gz</t>
  </si>
  <si>
    <t>/mnt/lustre1/HemMal/ForBackup/AML/BeatAML/seqcap/raw/BeatAML1/FlowCell8/150226_D00735_0026_AC6CGVACXX/Sample_DNA140626JT_42_13-00496/DNA140626JT_42_13-00496_TCCTGAGC_L007_R1_003.fastq.gz</t>
  </si>
  <si>
    <t>/mnt/lustre1/HemMal/ForBackup/AML/BeatAML/seqcap/raw/BeatAML1/FlowCell8/150226_D00735_0026_AC6CGVACXX/Sample_DNA140626JT_42_13-00496/DNA140626JT_42_13-00496_TCCTGAGC_L005_R1_006.fastq.gz</t>
  </si>
  <si>
    <t>/mnt/lustre1/HemMal/ForBackup/AML/BeatAML/seqcap/raw/BeatAML1/FlowCell8/150226_D00735_0026_AC6CGVACXX/Sample_DNA140626JT_42_13-00496/DNA140626JT_42_13-00496_TCCTGAGC_L003_R2_003.fastq.gz</t>
  </si>
  <si>
    <t>/mnt/lustre1/HemMal/ForBackup/AML/BeatAML/seqcap/raw/BeatAML1/FlowCell8/150226_D00735_0026_AC6CGVACXX/Sample_DNA140626JT_42_13-00496/DNA140626JT_42_13-00496_TCCTGAGC_L005_R2_004.fastq.gz</t>
  </si>
  <si>
    <t>/mnt/lustre1/HemMal/ForBackup/AML/BeatAML/seqcap/raw/BeatAML1/FlowCell8/150226_D00735_0026_AC6CGVACXX/Sample_DNA140626JT_42_13-00496/DNA140626JT_42_13-00496_TCCTGAGC_L003_R1_004.fastq.gz</t>
  </si>
  <si>
    <t>/mnt/lustre1/HemMal/ForBackup/AML/BeatAML/seqcap/raw/BeatAML1/FlowCell8/150226_D00735_0026_AC6CGVACXX/Sample_DNA140626JT_42_13-00496/DNA140626JT_42_13-00496_TCCTGAGC_L006_R2_006.fastq.gz</t>
  </si>
  <si>
    <t>/mnt/lustre1/HemMal/ForBackup/AML/BeatAML/seqcap/raw/BeatAML1/FlowCell8/150226_D00735_0026_AC6CGVACXX/Sample_DNA140626JT_42_13-00496/DNA140626JT_42_13-00496_TCCTGAGC_L005_R1_004.fastq.gz</t>
  </si>
  <si>
    <t>/mnt/lustre1/HemMal/ForBackup/AML/BeatAML/seqcap/raw/BeatAML1/FlowCell8/150226_D00735_0026_AC6CGVACXX/Sample_DNA140626JT_42_13-00496/DNA140626JT_42_13-00496_TCCTGAGC_L007_R2_006.fastq.gz</t>
  </si>
  <si>
    <t>/mnt/lustre1/HemMal/ForBackup/AML/BeatAML/seqcap/raw/BeatAML1/FlowCell8/150226_D00735_0026_AC6CGVACXX/Sample_DNA140626JT_42_13-00496/DNA140626JT_42_13-00496_TCCTGAGC_L008_R1_003.fastq.gz</t>
  </si>
  <si>
    <t>/mnt/lustre1/HemMal/ForBackup/AML/BeatAML/seqcap/raw/BeatAML1/FlowCell8/150226_D00735_0026_AC6CGVACXX/Sample_DNA140626JT_42_13-00496/DNA140626JT_42_13-00496_TCCTGAGC_L005_R2_002.fastq.gz</t>
  </si>
  <si>
    <t>/mnt/lustre1/HemMal/ForBackup/AML/BeatAML/seqcap/raw/BeatAML1/FlowCell8/150226_D00735_0026_AC6CGVACXX/Sample_DNA140626JT_42_13-00496/DNA140626JT_42_13-00496_TCCTGAGC_L003_R1_005.fastq.gz</t>
  </si>
  <si>
    <t>/mnt/lustre1/HemMal/ForBackup/AML/BeatAML/seqcap/raw/BeatAML1/FlowCell8/150226_D00735_0026_AC6CGVACXX/Sample_DNA140626JT_42_13-00496/DNA140626JT_42_13-00496_TCCTGAGC_L007_R1_001.fastq.gz</t>
  </si>
  <si>
    <t>/mnt/lustre1/HemMal/ForBackup/AML/BeatAML/seqcap/raw/BeatAML1/FlowCell8/150226_D00735_0026_AC6CGVACXX/Sample_DNA140626JT_42_13-00496/DNA140626JT_42_13-00496_TCCTGAGC_L006_R1_004.fastq.gz</t>
  </si>
  <si>
    <t>/mnt/lustre1/HemMal/ForBackup/AML/BeatAML/seqcap/raw/BeatAML1/FlowCell8/150226_D00735_0026_AC6CGVACXX/Sample_DNA140626JT_42_13-00496/DNA140626JT_42_13-00496_TCCTGAGC_L007_R2_004.fastq.gz</t>
  </si>
  <si>
    <t>/mnt/lustre1/HemMal/ForBackup/AML/BeatAML/seqcap/raw/BeatAML1/FlowCell8/150226_D00735_0026_AC6CGVACXX/Sample_DNA140626JT_42_13-00496/DNA140626JT_42_13-00496_TCCTGAGC_L006_R1_006.fastq.gz</t>
  </si>
  <si>
    <t>/mnt/lustre1/HemMal/ForBackup/AML/BeatAML/seqcap/raw/BeatAML1/FlowCell8/150226_D00735_0026_AC6CGVACXX/Sample_DNA140626JT_42_13-00496/DNA140626JT_42_13-00496_TCCTGAGC_L007_R2_001.fastq.gz</t>
  </si>
  <si>
    <t>/mnt/lustre1/HemMal/ForBackup/AML/BeatAML/seqcap/raw/BeatAML1/FlowCell8/150226_D00735_0026_AC6CGVACXX/Sample_DNA140626JT_42_13-00496/DNA140626JT_42_13-00496_TCCTGAGC_L004_R1_006.fastq.gz</t>
  </si>
  <si>
    <t>/mnt/lustre1/HemMal/ForBackup/AML/BeatAML/seqcap/raw/BeatAML1/FlowCell8/150226_D00735_0026_AC6CGVACXX/Sample_DNA140626JT_42_13-00496/DNA140626JT_42_13-00496_TCCTGAGC_L007_R1_005.fastq.gz</t>
  </si>
  <si>
    <t>/mnt/lustre1/HemMal/ForBackup/AML/BeatAML/seqcap/raw/BeatAML1/FlowCell8/150226_D00735_0026_AC6CGVACXX/Sample_DNA140626JT_42_13-00496/DNA140626JT_42_13-00496_TCCTGAGC_L007_R2_003.fastq.gz</t>
  </si>
  <si>
    <t>/mnt/lustre1/HemMal/ForBackup/AML/BeatAML/seqcap/raw/BeatAML1/FlowCell8/150226_D00735_0026_AC6CGVACXX/Sample_DNA140626JT_42_13-00496/DNA140626JT_42_13-00496_TCCTGAGC_L004_R2_006.fastq.gz</t>
  </si>
  <si>
    <t>/mnt/lustre1/HemMal/ForBackup/AML/BeatAML/seqcap/raw/BeatAML1/FlowCell8/150226_D00735_0026_AC6CGVACXX/Sample_DNA140626JT_42_13-00496/DNA140626JT_42_13-00496_TCCTGAGC_L007_R1_006.fastq.gz</t>
  </si>
  <si>
    <t>/mnt/lustre1/HemMal/ForBackup/AML/BeatAML/seqcap/raw/BeatAML1/FlowCell8/150226_D00735_0026_AC6CGVACXX/Sample_DNA140626JT_42_13-00496/DNA140626JT_42_13-00496_TCCTGAGC_L005_R2_001.fastq.gz</t>
  </si>
  <si>
    <t>/mnt/lustre1/HemMal/ForBackup/AML/BeatAML/seqcap/raw/BeatAML1/FlowCell8/150226_D00735_0026_AC6CGVACXX/Sample_DNA140626JT_42_13-00496/DNA140626JT_42_13-00496_TCCTGAGC_L006_R1_001.fastq.gz</t>
  </si>
  <si>
    <t>/mnt/lustre1/HemMal/ForBackup/AML/BeatAML/seqcap/raw/BeatAML1/FlowCell8/150226_D00735_0026_AC6CGVACXX/Sample_DNA140626JT_42_13-00496/DNA140626JT_42_13-00496_TCCTGAGC_L008_R2_001.fastq.gz</t>
  </si>
  <si>
    <t>/mnt/lustre1/HemMal/ForBackup/AML/BeatAML/seqcap/raw/BeatAML1/FlowCell8/150226_D00735_0026_AC6CGVACXX/Sample_DNA140626JT_42_13-00496/DNA140626JT_42_13-00496_TCCTGAGC_L003_R1_003.fastq.gz</t>
  </si>
  <si>
    <t>/mnt/lustre1/HemMal/ForBackup/AML/BeatAML/seqcap/raw/BeatAML1/FlowCell8/150226_D00735_0026_AC6CGVACXX/Sample_DNA140626JT_42_13-00496/DNA140626JT_42_13-00496_TCCTGAGC_L008_R2_005.fastq.gz</t>
  </si>
  <si>
    <t>/mnt/lustre1/HemMal/ForBackup/AML/BeatAML/seqcap/raw/BeatAML1/FlowCell8/150226_D00735_0026_AC6CGVACXX/Sample_DNA140626JT_42_13-00496/DNA140626JT_42_13-00496_TCCTGAGC_L003_R2_005.fastq.gz</t>
  </si>
  <si>
    <t>/mnt/lustre1/HemMal/ForBackup/AML/BeatAML/seqcap/raw/BeatAML1/FlowCell8/150226_D00735_0026_AC6CGVACXX/Sample_DNA140626JT_42_13-00496/DNA140626JT_42_13-00496_TCCTGAGC_L008_R2_006.fastq.gz</t>
  </si>
  <si>
    <t>/mnt/lustre1/HemMal/ForBackup/AML/BeatAML/seqcap/raw/BeatAML1/FlowCell8/150226_D00735_0026_AC6CGVACXX/Sample_DNA140626JT_42_13-00496/DNA140626JT_42_13-00496_TCCTGAGC_L006_R2_001.fastq.gz</t>
  </si>
  <si>
    <t>/mnt/lustre1/HemMal/ForBackup/AML/BeatAML/seqcap/raw/BeatAML1/FlowCell8/150226_D00735_0026_AC6CGVACXX/Sample_DNA140626JT_42_13-00496/DNA140626JT_42_13-00496_TCCTGAGC_L004_R2_002.fastq.gz</t>
  </si>
  <si>
    <t>/mnt/lustre1/HemMal/ForBackup/AML/BeatAML/seqcap/raw/BeatAML1/FlowCell8/150226_D00735_0026_AC6CGVACXX/Sample_DNA140626JT_42_13-00496/DNA140626JT_42_13-00496_TCCTGAGC_L003_R1_002.fastq.gz</t>
  </si>
  <si>
    <t>/mnt/lustre1/HemMal/ForBackup/AML/BeatAML/seqcap/raw/BeatAML1/FlowCell8/150226_D00735_0026_AC6CGVACXX/Sample_DNA140626JT_42_13-00496/DNA140626JT_42_13-00496_TCCTGAGC_L006_R2_003.fastq.gz</t>
  </si>
  <si>
    <t>/mnt/lustre1/HemMal/ForBackup/AML/BeatAML/seqcap/raw/BeatAML1/FlowCell8/150226_D00735_0026_AC6CGVACXX/Sample_DNA140626JT_42_13-00496/DNA140626JT_42_13-00496_TCCTGAGC_L008_R2_002.fastq.gz</t>
  </si>
  <si>
    <t>/mnt/lustre1/HemMal/ForBackup/AML/BeatAML/seqcap/raw/BeatAML1/FlowCell8/150226_D00735_0026_AC6CGVACXX/Sample_DNA140626JT_42_13-00496/DNA140626JT_42_13-00496_TCCTGAGC_L004_R2_001.fastq.gz</t>
  </si>
  <si>
    <t>/mnt/lustre1/HemMal/ForBackup/AML/BeatAML/seqcap/raw/BeatAML1/FlowCell8/150226_D00735_0026_AC6CGVACXX/Sample_DNA140626JT_42_13-00496/DNA140626JT_42_13-00496_TCCTGAGC_L004_R2_004.fastq.gz</t>
  </si>
  <si>
    <t>/mnt/lustre1/HemMal/ForBackup/AML/BeatAML/seqcap/raw/BeatAML1/FlowCell8/150226_D00735_0026_AC6CGVACXX/Sample_DNA140626JT_42_13-00496/DNA140626JT_42_13-00496_TCCTGAGC_L008_R1_004.fastq.gz</t>
  </si>
  <si>
    <t>/mnt/lustre1/HemMal/ForBackup/AML/BeatAML/seqcap/raw/BeatAML1/FlowCell8/150226_D00735_0026_AC6CGVACXX/Sample_DNA140626JT_42_13-00496/DNA140626JT_42_13-00496_TCCTGAGC_L004_R1_001.fastq.gz</t>
  </si>
  <si>
    <t>/mnt/lustre1/HemMal/ForBackup/AML/BeatAML/seqcap/raw/BeatAML1/FlowCell8/150226_D00735_0026_AC6CGVACXX/Sample_DNA140626JT_42_13-00496/DNA140626JT_42_13-00496_TCCTGAGC_L007_R2_002.fastq.gz</t>
  </si>
  <si>
    <t>/mnt/lustre1/HemMal/ForBackup/AML/BeatAML/seqcap/raw/BeatAML1/FlowCell8/150226_D00735_0026_AC6CGVACXX/Sample_DNA140626JT_42_13-00496/DNA140626JT_42_13-00496_TCCTGAGC_L005_R2_006.fastq.gz</t>
  </si>
  <si>
    <t>/mnt/lustre1/HemMal/ForBackup/AML/BeatAML/seqcap/raw/BeatAML1/FlowCell8/150226_D00735_0026_AC6CGVACXX/Sample_DNA140626JT_42_13-00496/DNA140626JT_42_13-00496_TCCTGAGC_L006_R1_005.fastq.gz</t>
  </si>
  <si>
    <t>/mnt/lustre1/HemMal/ForBackup/AML/BeatAML/seqcap/raw/BeatAML1/FlowCell8/150226_D00735_0026_AC6CGVACXX/Sample_DNA140626JT_42_13-00496/DNA140626JT_42_13-00496_TCCTGAGC_L004_R1_003.fastq.gz</t>
  </si>
  <si>
    <t>/mnt/lustre1/HemMal/ForBackup/AML/BeatAML/seqcap/raw/BeatAML1/FlowCell8/150226_D00735_0026_AC6CGVACXX/Sample_DNA140626JT_42_13-00496/DNA140626JT_42_13-00496_TCCTGAGC_L004_R1_002.fastq.gz</t>
  </si>
  <si>
    <t>/mnt/lustre1/HemMal/ForBackup/AML/BeatAML/seqcap/raw/BeatAML1/FlowCell8/150226_D00735_0026_AC6CGVACXX/Sample_DNA140626JT_42_13-00496/DNA140626JT_42_13-00496_TCCTGAGC_L008_R1_001.fastq.gz</t>
  </si>
  <si>
    <t>/mnt/lustre1/HemMal/ForBackup/AML/BeatAML/seqcap/raw/BeatAML1/FlowCell8/150226_D00735_0026_AC6CGVACXX/Sample_DNA140626JT_42_13-00496/DNA140626JT_42_13-00496_TCCTGAGC_L006_R1_002.fastq.gz</t>
  </si>
  <si>
    <t>/mnt/lustre1/HemMal/ForBackup/AML/BeatAML/seqcap/raw/BeatAML1/FlowCell8/150226_D00735_0026_AC6CGVACXX/Sample_DNA140626JT_42_13-00496/DNA140626JT_42_13-00496_TCCTGAGC_L004_R2_003.fastq.gz</t>
  </si>
  <si>
    <t>/mnt/lustre1/HemMal/ForBackup/AML/BeatAML/seqcap/raw/BeatAML1/FlowCell8/150226_D00735_0026_AC6CGVACXX/Sample_DNA140626JT_42_13-00496/DNA140626JT_42_13-00496_TCCTGAGC_L004_R1_005.fastq.gz</t>
  </si>
  <si>
    <t>/mnt/lustre1/HemMal/ForBackup/AML/BeatAML/seqcap/raw/BeatAML1/FlowCell8/150226_D00735_0026_AC6CGVACXX/Sample_DNA140626JT_42_13-00496/DNA140626JT_42_13-00496_TCCTGAGC_L004_R1_004.fastq.gz</t>
  </si>
  <si>
    <t>/mnt/lustre1/HemMal/ForBackup/AML/BeatAML/seqcap/raw/BeatAML1/FlowCell8/150226_D00735_0026_AC6CGVACXX/Sample_DNA140626JT_42_13-00496/DNA140626JT_42_13-00496_TCCTGAGC_L003_R1_006.fastq.gz</t>
  </si>
  <si>
    <t>/mnt/lustre1/HemMal/ForBackup/AML/BeatAML/seqcap/raw/BeatAML1/FlowCell8/150226_D00735_0026_AC6CGVACXX/Sample_DNA140626JT_42_13-00496/DNA140626JT_42_13-00496_TCCTGAGC_L006_R2_005.fastq.gz</t>
  </si>
  <si>
    <t>/mnt/lustre1/HemMal/ForBackup/AML/BeatAML/seqcap/raw/BeatAML1/FlowCell8/150226_D00735_0026_AC6CGVACXX/Sample_DNA140626JT_42_13-00496/DNA140626JT_42_13-00496_TCCTGAGC_L003_R2_002.fastq.gz</t>
  </si>
  <si>
    <t>/mnt/lustre1/HemMal/ForBackup/AML/BeatAML/seqcap/raw/BeatAML1/FlowCell8/150226_D00735_0026_AC6CGVACXX/Sample_DNA140626JT_42_13-00496/DNA140626JT_42_13-00496_TCCTGAGC_L003_R2_004.fastq.gz</t>
  </si>
  <si>
    <t>/mnt/lustre1/HemMal/ForBackup/AML/BeatAML/seqcap/raw/BeatAML1/FlowCell8/150226_D00735_0026_AC6CGVACXX/Sample_DNA140626JT_42_13-00496/DNA140626JT_42_13-00496_TCCTGAGC_L008_R1_002.fastq.gz</t>
  </si>
  <si>
    <t>/mnt/lustre1/HemMal/ForBackup/AML/BeatAML/seqcap/raw/BeatAML1/FlowCell8/150226_D00735_0026_AC6CGVACXX/Sample_DNA140626JT_41_13-00493/DNA140626JT_41_13-00493_AGGCAGAA_L005_R2_004.fastq.gz</t>
  </si>
  <si>
    <t>/mnt/lustre1/HemMal/ForBackup/AML/BeatAML/seqcap/raw/BeatAML1/FlowCell8/150226_D00735_0026_AC6CGVACXX/Sample_DNA140626JT_41_13-00493/DNA140626JT_41_13-00493_AGGCAGAA_L006_R2_004.fastq.gz</t>
  </si>
  <si>
    <t>/mnt/lustre1/HemMal/ForBackup/AML/BeatAML/seqcap/raw/BeatAML1/FlowCell8/150226_D00735_0026_AC6CGVACXX/Sample_DNA140626JT_41_13-00493/DNA140626JT_41_13-00493_AGGCAGAA_L008_R1_005.fastq.gz</t>
  </si>
  <si>
    <t>/mnt/lustre1/HemMal/ForBackup/AML/BeatAML/seqcap/raw/BeatAML1/FlowCell8/150226_D00735_0026_AC6CGVACXX/Sample_DNA140626JT_41_13-00493/DNA140626JT_41_13-00493_AGGCAGAA_L004_R1_001.fastq.gz</t>
  </si>
  <si>
    <t>/mnt/lustre1/HemMal/ForBackup/AML/BeatAML/seqcap/raw/BeatAML1/FlowCell8/150226_D00735_0026_AC6CGVACXX/Sample_DNA140626JT_41_13-00493/DNA140626JT_41_13-00493_AGGCAGAA_L007_R1_002.fastq.gz</t>
  </si>
  <si>
    <t>/mnt/lustre1/HemMal/ForBackup/AML/BeatAML/seqcap/raw/BeatAML1/FlowCell8/150226_D00735_0026_AC6CGVACXX/Sample_DNA140626JT_41_13-00493/DNA140626JT_41_13-00493_AGGCAGAA_L006_R1_002.fastq.gz</t>
  </si>
  <si>
    <t>/mnt/lustre1/HemMal/ForBackup/AML/BeatAML/seqcap/raw/BeatAML1/FlowCell8/150226_D00735_0026_AC6CGVACXX/Sample_DNA140626JT_41_13-00493/DNA140626JT_41_13-00493_AGGCAGAA_L006_R1_004.fastq.gz</t>
  </si>
  <si>
    <t>/mnt/lustre1/HemMal/ForBackup/AML/BeatAML/seqcap/raw/BeatAML1/FlowCell8/150226_D00735_0026_AC6CGVACXX/Sample_DNA140626JT_41_13-00493/DNA140626JT_41_13-00493_AGGCAGAA_L005_R2_005.fastq.gz</t>
  </si>
  <si>
    <t>/mnt/lustre1/HemMal/ForBackup/AML/BeatAML/seqcap/raw/BeatAML1/FlowCell8/150226_D00735_0026_AC6CGVACXX/Sample_DNA140626JT_41_13-00493/DNA140626JT_41_13-00493_AGGCAGAA_L005_R2_002.fastq.gz</t>
  </si>
  <si>
    <t>/mnt/lustre1/HemMal/ForBackup/AML/BeatAML/seqcap/raw/BeatAML1/FlowCell8/150226_D00735_0026_AC6CGVACXX/Sample_DNA140626JT_41_13-00493/DNA140626JT_41_13-00493_AGGCAGAA_L007_R1_005.fastq.gz</t>
  </si>
  <si>
    <t>/mnt/lustre1/HemMal/ForBackup/AML/BeatAML/seqcap/raw/BeatAML1/FlowCell8/150226_D00735_0026_AC6CGVACXX/Sample_DNA140626JT_41_13-00493/DNA140626JT_41_13-00493_AGGCAGAA_L007_R2_001.fastq.gz</t>
  </si>
  <si>
    <t>/mnt/lustre1/HemMal/ForBackup/AML/BeatAML/seqcap/raw/BeatAML1/FlowCell8/150226_D00735_0026_AC6CGVACXX/Sample_DNA140626JT_41_13-00493/DNA140626JT_41_13-00493_AGGCAGAA_L007_R2_004.fastq.gz</t>
  </si>
  <si>
    <t>/mnt/lustre1/HemMal/ForBackup/AML/BeatAML/seqcap/raw/BeatAML1/FlowCell8/150226_D00735_0026_AC6CGVACXX/Sample_DNA140626JT_41_13-00493/DNA140626JT_41_13-00493_AGGCAGAA_L004_R2_003.fastq.gz</t>
  </si>
  <si>
    <t>/mnt/lustre1/HemMal/ForBackup/AML/BeatAML/seqcap/raw/BeatAML1/FlowCell8/150226_D00735_0026_AC6CGVACXX/Sample_DNA140626JT_41_13-00493/DNA140626JT_41_13-00493_AGGCAGAA_L007_R2_005.fastq.gz</t>
  </si>
  <si>
    <t>/mnt/lustre1/HemMal/ForBackup/AML/BeatAML/seqcap/raw/BeatAML1/FlowCell8/150226_D00735_0026_AC6CGVACXX/Sample_DNA140626JT_41_13-00493/DNA140626JT_41_13-00493_AGGCAGAA_L005_R2_001.fastq.gz</t>
  </si>
  <si>
    <t>/mnt/lustre1/HemMal/ForBackup/AML/BeatAML/seqcap/raw/BeatAML1/FlowCell8/150226_D00735_0026_AC6CGVACXX/Sample_DNA140626JT_41_13-00493/DNA140626JT_41_13-00493_AGGCAGAA_L003_R2_005.fastq.gz</t>
  </si>
  <si>
    <t>/mnt/lustre1/HemMal/ForBackup/AML/BeatAML/seqcap/raw/BeatAML1/FlowCell8/150226_D00735_0026_AC6CGVACXX/Sample_DNA140626JT_41_13-00493/DNA140626JT_41_13-00493_AGGCAGAA_L007_R1_001.fastq.gz</t>
  </si>
  <si>
    <t>/mnt/lustre1/HemMal/ForBackup/AML/BeatAML/seqcap/raw/BeatAML1/FlowCell8/150226_D00735_0026_AC6CGVACXX/Sample_DNA140626JT_41_13-00493/DNA140626JT_41_13-00493_AGGCAGAA_L003_R1_001.fastq.gz</t>
  </si>
  <si>
    <t>/mnt/lustre1/HemMal/ForBackup/AML/BeatAML/seqcap/raw/BeatAML1/FlowCell8/150226_D00735_0026_AC6CGVACXX/Sample_DNA140626JT_41_13-00493/DNA140626JT_41_13-00493_AGGCAGAA_L008_R2_005.fastq.gz</t>
  </si>
  <si>
    <t>/mnt/lustre1/HemMal/ForBackup/AML/BeatAML/seqcap/raw/BeatAML1/FlowCell8/150226_D00735_0026_AC6CGVACXX/Sample_DNA140626JT_41_13-00493/DNA140626JT_41_13-00493_AGGCAGAA_L008_R1_002.fastq.gz</t>
  </si>
  <si>
    <t>/mnt/lustre1/HemMal/ForBackup/AML/BeatAML/seqcap/raw/BeatAML1/FlowCell8/150226_D00735_0026_AC6CGVACXX/Sample_DNA140626JT_41_13-00493/DNA140626JT_41_13-00493_AGGCAGAA_L007_R1_004.fastq.gz</t>
  </si>
  <si>
    <t>/mnt/lustre1/HemMal/ForBackup/AML/BeatAML/seqcap/raw/BeatAML1/FlowCell8/150226_D00735_0026_AC6CGVACXX/Sample_DNA140626JT_41_13-00493/DNA140626JT_41_13-00493_AGGCAGAA_L005_R1_004.fastq.gz</t>
  </si>
  <si>
    <t>/mnt/lustre1/HemMal/ForBackup/AML/BeatAML/seqcap/raw/BeatAML1/FlowCell8/150226_D00735_0026_AC6CGVACXX/Sample_DNA140626JT_41_13-00493/DNA140626JT_41_13-00493_AGGCAGAA_L008_R2_002.fastq.gz</t>
  </si>
  <si>
    <t>/mnt/lustre1/HemMal/ForBackup/AML/BeatAML/seqcap/raw/BeatAML1/FlowCell8/150226_D00735_0026_AC6CGVACXX/Sample_DNA140626JT_41_13-00493/DNA140626JT_41_13-00493_AGGCAGAA_L005_R2_003.fastq.gz</t>
  </si>
  <si>
    <t>/mnt/lustre1/HemMal/ForBackup/AML/BeatAML/seqcap/raw/BeatAML1/FlowCell8/150226_D00735_0026_AC6CGVACXX/Sample_DNA140626JT_41_13-00493/DNA140626JT_41_13-00493_AGGCAGAA_L005_R1_003.fastq.gz</t>
  </si>
  <si>
    <t>/mnt/lustre1/HemMal/ForBackup/AML/BeatAML/seqcap/raw/BeatAML1/FlowCell8/150226_D00735_0026_AC6CGVACXX/Sample_DNA140626JT_41_13-00493/DNA140626JT_41_13-00493_AGGCAGAA_L007_R1_003.fastq.gz</t>
  </si>
  <si>
    <t>/mnt/lustre1/HemMal/ForBackup/AML/BeatAML/seqcap/raw/BeatAML1/FlowCell8/150226_D00735_0026_AC6CGVACXX/Sample_DNA140626JT_41_13-00493/DNA140626JT_41_13-00493_AGGCAGAA_L006_R1_005.fastq.gz</t>
  </si>
  <si>
    <t>/mnt/lustre1/HemMal/ForBackup/AML/BeatAML/seqcap/raw/BeatAML1/FlowCell8/150226_D00735_0026_AC6CGVACXX/Sample_DNA140626JT_41_13-00493/DNA140626JT_41_13-00493_AGGCAGAA_L008_R2_004.fastq.gz</t>
  </si>
  <si>
    <t>/mnt/lustre1/HemMal/ForBackup/AML/BeatAML/seqcap/raw/BeatAML1/FlowCell8/150226_D00735_0026_AC6CGVACXX/Sample_DNA140626JT_41_13-00493/DNA140626JT_41_13-00493_AGGCAGAA_L003_R1_002.fastq.gz</t>
  </si>
  <si>
    <t>/mnt/lustre1/HemMal/ForBackup/AML/BeatAML/seqcap/raw/BeatAML1/FlowCell8/150226_D00735_0026_AC6CGVACXX/Sample_DNA140626JT_41_13-00493/DNA140626JT_41_13-00493_AGGCAGAA_L006_R2_001.fastq.gz</t>
  </si>
  <si>
    <t>/mnt/lustre1/HemMal/ForBackup/AML/BeatAML/seqcap/raw/BeatAML1/FlowCell8/150226_D00735_0026_AC6CGVACXX/Sample_DNA140626JT_41_13-00493/DNA140626JT_41_13-00493_AGGCAGAA_L004_R2_002.fastq.gz</t>
  </si>
  <si>
    <t>/mnt/lustre1/HemMal/ForBackup/AML/BeatAML/seqcap/raw/BeatAML1/FlowCell8/150226_D00735_0026_AC6CGVACXX/Sample_DNA140626JT_41_13-00493/DNA140626JT_41_13-00493_AGGCAGAA_L004_R2_005.fastq.gz</t>
  </si>
  <si>
    <t>/mnt/lustre1/HemMal/ForBackup/AML/BeatAML/seqcap/raw/BeatAML1/FlowCell8/150226_D00735_0026_AC6CGVACXX/Sample_DNA140626JT_41_13-00493/DNA140626JT_41_13-00493_AGGCAGAA_L003_R1_003.fastq.gz</t>
  </si>
  <si>
    <t>/mnt/lustre1/HemMal/ForBackup/AML/BeatAML/seqcap/raw/BeatAML1/FlowCell8/150226_D00735_0026_AC6CGVACXX/Sample_DNA140626JT_41_13-00493/DNA140626JT_41_13-00493_AGGCAGAA_L008_R2_001.fastq.gz</t>
  </si>
  <si>
    <t>/mnt/lustre1/HemMal/ForBackup/AML/BeatAML/seqcap/raw/BeatAML1/FlowCell8/150226_D00735_0026_AC6CGVACXX/Sample_DNA140626JT_41_13-00493/DNA140626JT_41_13-00493_AGGCAGAA_L005_R1_002.fastq.gz</t>
  </si>
  <si>
    <t>/mnt/lustre1/HemMal/ForBackup/AML/BeatAML/seqcap/raw/BeatAML1/FlowCell8/150226_D00735_0026_AC6CGVACXX/Sample_DNA140626JT_41_13-00493/DNA140626JT_41_13-00493_AGGCAGAA_L004_R1_004.fastq.gz</t>
  </si>
  <si>
    <t>/mnt/lustre1/HemMal/ForBackup/AML/BeatAML/seqcap/raw/BeatAML1/FlowCell8/150226_D00735_0026_AC6CGVACXX/Sample_DNA140626JT_41_13-00493/DNA140626JT_41_13-00493_AGGCAGAA_L005_R1_005.fastq.gz</t>
  </si>
  <si>
    <t>/mnt/lustre1/HemMal/ForBackup/AML/BeatAML/seqcap/raw/BeatAML1/FlowCell8/150226_D00735_0026_AC6CGVACXX/Sample_DNA140626JT_41_13-00493/DNA140626JT_41_13-00493_AGGCAGAA_L003_R1_005.fastq.gz</t>
  </si>
  <si>
    <t>/mnt/lustre1/HemMal/ForBackup/AML/BeatAML/seqcap/raw/BeatAML1/FlowCell8/150226_D00735_0026_AC6CGVACXX/Sample_DNA140626JT_41_13-00493/DNA140626JT_41_13-00493_AGGCAGAA_L003_R2_004.fastq.gz</t>
  </si>
  <si>
    <t>/mnt/lustre1/HemMal/ForBackup/AML/BeatAML/seqcap/raw/BeatAML1/FlowCell8/150226_D00735_0026_AC6CGVACXX/Sample_DNA140626JT_41_13-00493/DNA140626JT_41_13-00493_AGGCAGAA_L006_R2_003.fastq.gz</t>
  </si>
  <si>
    <t>/mnt/lustre1/HemMal/ForBackup/AML/BeatAML/seqcap/raw/BeatAML1/FlowCell8/150226_D00735_0026_AC6CGVACXX/Sample_DNA140626JT_41_13-00493/DNA140626JT_41_13-00493_AGGCAGAA_L008_R1_001.fastq.gz</t>
  </si>
  <si>
    <t>/mnt/lustre1/HemMal/ForBackup/AML/BeatAML/seqcap/raw/BeatAML1/FlowCell8/150226_D00735_0026_AC6CGVACXX/Sample_DNA140626JT_41_13-00493/DNA140626JT_41_13-00493_AGGCAGAA_L004_R1_003.fastq.gz</t>
  </si>
  <si>
    <t>/mnt/lustre1/HemMal/ForBackup/AML/BeatAML/seqcap/raw/BeatAML1/FlowCell8/150226_D00735_0026_AC6CGVACXX/Sample_DNA140626JT_41_13-00493/DNA140626JT_41_13-00493_AGGCAGAA_L006_R2_005.fastq.gz</t>
  </si>
  <si>
    <t>/mnt/lustre1/HemMal/ForBackup/AML/BeatAML/seqcap/raw/BeatAML1/FlowCell8/150226_D00735_0026_AC6CGVACXX/Sample_DNA140626JT_41_13-00493/DNA140626JT_41_13-00493_AGGCAGAA_L004_R1_002.fastq.gz</t>
  </si>
  <si>
    <t>/mnt/lustre1/HemMal/ForBackup/AML/BeatAML/seqcap/raw/BeatAML1/FlowCell8/150226_D00735_0026_AC6CGVACXX/Sample_DNA140626JT_41_13-00493/DNA140626JT_41_13-00493_AGGCAGAA_L003_R2_001.fastq.gz</t>
  </si>
  <si>
    <t>/mnt/lustre1/HemMal/ForBackup/AML/BeatAML/seqcap/raw/BeatAML1/FlowCell8/150226_D00735_0026_AC6CGVACXX/Sample_DNA140626JT_41_13-00493/DNA140626JT_41_13-00493_AGGCAGAA_L003_R1_004.fastq.gz</t>
  </si>
  <si>
    <t>/mnt/lustre1/HemMal/ForBackup/AML/BeatAML/seqcap/raw/BeatAML1/FlowCell8/150226_D00735_0026_AC6CGVACXX/Sample_DNA140626JT_41_13-00493/DNA140626JT_41_13-00493_AGGCAGAA_L004_R1_005.fastq.gz</t>
  </si>
  <si>
    <t>/mnt/lustre1/HemMal/ForBackup/AML/BeatAML/seqcap/raw/BeatAML1/FlowCell8/150226_D00735_0026_AC6CGVACXX/Sample_DNA140626JT_41_13-00493/DNA140626JT_41_13-00493_AGGCAGAA_L004_R2_001.fastq.gz</t>
  </si>
  <si>
    <t>/mnt/lustre1/HemMal/ForBackup/AML/BeatAML/seqcap/raw/BeatAML1/FlowCell8/150226_D00735_0026_AC6CGVACXX/Sample_DNA140626JT_41_13-00493/DNA140626JT_41_13-00493_AGGCAGAA_L004_R2_004.fastq.gz</t>
  </si>
  <si>
    <t>/mnt/lustre1/HemMal/ForBackup/AML/BeatAML/seqcap/raw/BeatAML1/FlowCell8/150226_D00735_0026_AC6CGVACXX/Sample_DNA140626JT_41_13-00493/DNA140626JT_41_13-00493_AGGCAGAA_L006_R1_003.fastq.gz</t>
  </si>
  <si>
    <t>/mnt/lustre1/HemMal/ForBackup/AML/BeatAML/seqcap/raw/BeatAML1/FlowCell8/150226_D00735_0026_AC6CGVACXX/Sample_DNA140626JT_41_13-00493/DNA140626JT_41_13-00493_AGGCAGAA_L008_R2_003.fastq.gz</t>
  </si>
  <si>
    <t>/mnt/lustre1/HemMal/ForBackup/AML/BeatAML/seqcap/raw/BeatAML1/FlowCell8/150226_D00735_0026_AC6CGVACXX/Sample_DNA140626JT_41_13-00493/DNA140626JT_41_13-00493_AGGCAGAA_L003_R2_003.fastq.gz</t>
  </si>
  <si>
    <t>/mnt/lustre1/HemMal/ForBackup/AML/BeatAML/seqcap/raw/BeatAML1/FlowCell8/150226_D00735_0026_AC6CGVACXX/Sample_DNA140626JT_41_13-00493/DNA140626JT_41_13-00493_AGGCAGAA_L007_R2_003.fastq.gz</t>
  </si>
  <si>
    <t>/mnt/lustre1/HemMal/ForBackup/AML/BeatAML/seqcap/raw/BeatAML1/FlowCell8/150226_D00735_0026_AC6CGVACXX/Sample_DNA140626JT_41_13-00493/DNA140626JT_41_13-00493_AGGCAGAA_L006_R1_001.fastq.gz</t>
  </si>
  <si>
    <t>/mnt/lustre1/HemMal/ForBackup/AML/BeatAML/seqcap/raw/BeatAML1/FlowCell8/150226_D00735_0026_AC6CGVACXX/Sample_DNA140626JT_41_13-00493/DNA140626JT_41_13-00493_AGGCAGAA_L005_R1_001.fastq.gz</t>
  </si>
  <si>
    <t>/mnt/lustre1/HemMal/ForBackup/AML/BeatAML/seqcap/raw/BeatAML1/FlowCell8/150226_D00735_0026_AC6CGVACXX/Sample_DNA140626JT_41_13-00493/DNA140626JT_41_13-00493_AGGCAGAA_L006_R2_002.fastq.gz</t>
  </si>
  <si>
    <t>/mnt/lustre1/HemMal/ForBackup/AML/BeatAML/seqcap/raw/BeatAML1/FlowCell8/150226_D00735_0026_AC6CGVACXX/Sample_DNA140626JT_41_13-00493/DNA140626JT_41_13-00493_AGGCAGAA_L003_R2_002.fastq.gz</t>
  </si>
  <si>
    <t>/mnt/lustre1/HemMal/ForBackup/AML/BeatAML/seqcap/raw/BeatAML1/FlowCell8/150226_D00735_0026_AC6CGVACXX/Sample_DNA140626JT_41_13-00493/DNA140626JT_41_13-00493_AGGCAGAA_L008_R1_004.fastq.gz</t>
  </si>
  <si>
    <t>/mnt/lustre1/HemMal/ForBackup/AML/BeatAML/seqcap/raw/BeatAML1/FlowCell8/150226_D00735_0026_AC6CGVACXX/Sample_DNA140626JT_41_13-00493/DNA140626JT_41_13-00493_AGGCAGAA_L007_R2_002.fastq.gz</t>
  </si>
  <si>
    <t>/mnt/lustre1/HemMal/ForBackup/AML/BeatAML/seqcap/raw/BeatAML1/FlowCell8/150226_D00735_0026_AC6CGVACXX/Sample_DNA140626JT_41_13-00493/DNA140626JT_41_13-00493_AGGCAGAA_L008_R1_003.fastq.gz</t>
  </si>
  <si>
    <t>/mnt/lustre1/HemMal/ForBackup/AML/BeatAML/seqcap/raw/BeatAML1/FlowCell8/150226_D00735_0026_AC6CGVACXX/Sample_DNA140626JT_39_14-00355/DNA140626JT_39_14-00355_TAAGGCGA_L006_R2_001.fastq.gz</t>
  </si>
  <si>
    <t>/mnt/lustre1/HemMal/ForBackup/AML/BeatAML/seqcap/raw/BeatAML1/FlowCell8/150226_D00735_0026_AC6CGVACXX/Sample_DNA140626JT_39_14-00355/DNA140626JT_39_14-00355_TAAGGCGA_L005_R2_004.fastq.gz</t>
  </si>
  <si>
    <t>/mnt/lustre1/HemMal/ForBackup/AML/BeatAML/seqcap/raw/BeatAML1/FlowCell8/150226_D00735_0026_AC6CGVACXX/Sample_DNA140626JT_39_14-00355/DNA140626JT_39_14-00355_TAAGGCGA_L004_R2_001.fastq.gz</t>
  </si>
  <si>
    <t>/mnt/lustre1/HemMal/ForBackup/AML/BeatAML/seqcap/raw/BeatAML1/FlowCell8/150226_D00735_0026_AC6CGVACXX/Sample_DNA140626JT_39_14-00355/DNA140626JT_39_14-00355_TAAGGCGA_L007_R1_002.fastq.gz</t>
  </si>
  <si>
    <t>/mnt/lustre1/HemMal/ForBackup/AML/BeatAML/seqcap/raw/BeatAML1/FlowCell8/150226_D00735_0026_AC6CGVACXX/Sample_DNA140626JT_39_14-00355/DNA140626JT_39_14-00355_TAAGGCGA_L008_R2_005.fastq.gz</t>
  </si>
  <si>
    <t>/mnt/lustre1/HemMal/ForBackup/AML/BeatAML/seqcap/raw/BeatAML1/FlowCell8/150226_D00735_0026_AC6CGVACXX/Sample_DNA140626JT_39_14-00355/DNA140626JT_39_14-00355_TAAGGCGA_L004_R1_004.fastq.gz</t>
  </si>
  <si>
    <t>/mnt/lustre1/HemMal/ForBackup/AML/BeatAML/seqcap/raw/BeatAML1/FlowCell8/150226_D00735_0026_AC6CGVACXX/Sample_DNA140626JT_39_14-00355/DNA140626JT_39_14-00355_TAAGGCGA_L003_R2_004.fastq.gz</t>
  </si>
  <si>
    <t>/mnt/lustre1/HemMal/ForBackup/AML/BeatAML/seqcap/raw/BeatAML1/FlowCell8/150226_D00735_0026_AC6CGVACXX/Sample_DNA140626JT_39_14-00355/DNA140626JT_39_14-00355_TAAGGCGA_L006_R2_005.fastq.gz</t>
  </si>
  <si>
    <t>/mnt/lustre1/HemMal/ForBackup/AML/BeatAML/seqcap/raw/BeatAML1/FlowCell8/150226_D00735_0026_AC6CGVACXX/Sample_DNA140626JT_39_14-00355/DNA140626JT_39_14-00355_TAAGGCGA_L006_R2_004.fastq.gz</t>
  </si>
  <si>
    <t>/mnt/lustre1/HemMal/ForBackup/AML/BeatAML/seqcap/raw/BeatAML1/FlowCell8/150226_D00735_0026_AC6CGVACXX/Sample_DNA140626JT_39_14-00355/DNA140626JT_39_14-00355_TAAGGCGA_L008_R2_002.fastq.gz</t>
  </si>
  <si>
    <t>/mnt/lustre1/HemMal/ForBackup/AML/BeatAML/seqcap/raw/BeatAML1/FlowCell8/150226_D00735_0026_AC6CGVACXX/Sample_DNA140626JT_39_14-00355/DNA140626JT_39_14-00355_TAAGGCGA_L005_R1_001.fastq.gz</t>
  </si>
  <si>
    <t>/mnt/lustre1/HemMal/ForBackup/AML/BeatAML/seqcap/raw/BeatAML1/FlowCell8/150226_D00735_0026_AC6CGVACXX/Sample_DNA140626JT_39_14-00355/DNA140626JT_39_14-00355_TAAGGCGA_L007_R1_001.fastq.gz</t>
  </si>
  <si>
    <t>/mnt/lustre1/HemMal/ForBackup/AML/BeatAML/seqcap/raw/BeatAML1/FlowCell8/150226_D00735_0026_AC6CGVACXX/Sample_DNA140626JT_39_14-00355/DNA140626JT_39_14-00355_TAAGGCGA_L006_R1_002.fastq.gz</t>
  </si>
  <si>
    <t>/mnt/lustre1/HemMal/ForBackup/AML/BeatAML/seqcap/raw/BeatAML1/FlowCell8/150226_D00735_0026_AC6CGVACXX/Sample_DNA140626JT_39_14-00355/DNA140626JT_39_14-00355_TAAGGCGA_L007_R2_002.fastq.gz</t>
  </si>
  <si>
    <t>/mnt/lustre1/HemMal/ForBackup/AML/BeatAML/seqcap/raw/BeatAML1/FlowCell8/150226_D00735_0026_AC6CGVACXX/Sample_DNA140626JT_39_14-00355/DNA140626JT_39_14-00355_TAAGGCGA_L007_R1_004.fastq.gz</t>
  </si>
  <si>
    <t>/mnt/lustre1/HemMal/ForBackup/AML/BeatAML/seqcap/raw/BeatAML1/FlowCell8/150226_D00735_0026_AC6CGVACXX/Sample_DNA140626JT_39_14-00355/DNA140626JT_39_14-00355_TAAGGCGA_L007_R1_005.fastq.gz</t>
  </si>
  <si>
    <t>/mnt/lustre1/HemMal/ForBackup/AML/BeatAML/seqcap/raw/BeatAML1/FlowCell8/150226_D00735_0026_AC6CGVACXX/Sample_DNA140626JT_39_14-00355/DNA140626JT_39_14-00355_TAAGGCGA_L003_R1_002.fastq.gz</t>
  </si>
  <si>
    <t>/mnt/lustre1/HemMal/ForBackup/AML/BeatAML/seqcap/raw/BeatAML1/FlowCell8/150226_D00735_0026_AC6CGVACXX/Sample_DNA140626JT_39_14-00355/DNA140626JT_39_14-00355_TAAGGCGA_L005_R2_003.fastq.gz</t>
  </si>
  <si>
    <t>/mnt/lustre1/HemMal/ForBackup/AML/BeatAML/seqcap/raw/BeatAML1/FlowCell8/150226_D00735_0026_AC6CGVACXX/Sample_DNA140626JT_39_14-00355/DNA140626JT_39_14-00355_TAAGGCGA_L003_R1_005.fastq.gz</t>
  </si>
  <si>
    <t>/mnt/lustre1/HemMal/ForBackup/AML/BeatAML/seqcap/raw/BeatAML1/FlowCell8/150226_D00735_0026_AC6CGVACXX/Sample_DNA140626JT_39_14-00355/DNA140626JT_39_14-00355_TAAGGCGA_L004_R1_003.fastq.gz</t>
  </si>
  <si>
    <t>/mnt/lustre1/HemMal/ForBackup/AML/BeatAML/seqcap/raw/BeatAML1/FlowCell8/150226_D00735_0026_AC6CGVACXX/Sample_DNA140626JT_39_14-00355/DNA140626JT_39_14-00355_TAAGGCGA_L006_R1_005.fastq.gz</t>
  </si>
  <si>
    <t>/mnt/lustre1/HemMal/ForBackup/AML/BeatAML/seqcap/raw/BeatAML1/FlowCell8/150226_D00735_0026_AC6CGVACXX/Sample_DNA140626JT_39_14-00355/DNA140626JT_39_14-00355_TAAGGCGA_L003_R1_004.fastq.gz</t>
  </si>
  <si>
    <t>/mnt/lustre1/HemMal/ForBackup/AML/BeatAML/seqcap/raw/BeatAML1/FlowCell8/150226_D00735_0026_AC6CGVACXX/Sample_DNA140626JT_39_14-00355/DNA140626JT_39_14-00355_TAAGGCGA_L007_R2_004.fastq.gz</t>
  </si>
  <si>
    <t>/mnt/lustre1/HemMal/ForBackup/AML/BeatAML/seqcap/raw/BeatAML1/FlowCell8/150226_D00735_0026_AC6CGVACXX/Sample_DNA140626JT_39_14-00355/DNA140626JT_39_14-00355_TAAGGCGA_L007_R2_001.fastq.gz</t>
  </si>
  <si>
    <t>/mnt/lustre1/HemMal/ForBackup/AML/BeatAML/seqcap/raw/BeatAML1/FlowCell8/150226_D00735_0026_AC6CGVACXX/Sample_DNA140626JT_39_14-00355/DNA140626JT_39_14-00355_TAAGGCGA_L008_R2_003.fastq.gz</t>
  </si>
  <si>
    <t>/mnt/lustre1/HemMal/ForBackup/AML/BeatAML/seqcap/raw/BeatAML1/FlowCell8/150226_D00735_0026_AC6CGVACXX/Sample_DNA140626JT_39_14-00355/DNA140626JT_39_14-00355_TAAGGCGA_L004_R1_001.fastq.gz</t>
  </si>
  <si>
    <t>/mnt/lustre1/HemMal/ForBackup/AML/BeatAML/seqcap/raw/BeatAML1/FlowCell8/150226_D00735_0026_AC6CGVACXX/Sample_DNA140626JT_39_14-00355/DNA140626JT_39_14-00355_TAAGGCGA_L005_R2_001.fastq.gz</t>
  </si>
  <si>
    <t>/mnt/lustre1/HemMal/ForBackup/AML/BeatAML/seqcap/raw/BeatAML1/FlowCell8/150226_D00735_0026_AC6CGVACXX/Sample_DNA140626JT_39_14-00355/DNA140626JT_39_14-00355_TAAGGCGA_L004_R1_002.fastq.gz</t>
  </si>
  <si>
    <t>/mnt/lustre1/HemMal/ForBackup/AML/BeatAML/seqcap/raw/BeatAML1/FlowCell8/150226_D00735_0026_AC6CGVACXX/Sample_DNA140626JT_39_14-00355/DNA140626JT_39_14-00355_TAAGGCGA_L006_R1_004.fastq.gz</t>
  </si>
  <si>
    <t>/mnt/lustre1/HemMal/ForBackup/AML/BeatAML/seqcap/raw/BeatAML1/FlowCell8/150226_D00735_0026_AC6CGVACXX/Sample_DNA140626JT_39_14-00355/DNA140626JT_39_14-00355_TAAGGCGA_L003_R2_003.fastq.gz</t>
  </si>
  <si>
    <t>/mnt/lustre1/HemMal/ForBackup/AML/BeatAML/seqcap/raw/BeatAML1/FlowCell8/150226_D00735_0026_AC6CGVACXX/Sample_DNA140626JT_39_14-00355/DNA140626JT_39_14-00355_TAAGGCGA_L003_R2_001.fastq.gz</t>
  </si>
  <si>
    <t>/mnt/lustre1/HemMal/ForBackup/AML/BeatAML/seqcap/raw/BeatAML1/FlowCell8/150226_D00735_0026_AC6CGVACXX/Sample_DNA140626JT_39_14-00355/DNA140626JT_39_14-00355_TAAGGCGA_L005_R1_005.fastq.gz</t>
  </si>
  <si>
    <t>/mnt/lustre1/HemMal/ForBackup/AML/BeatAML/seqcap/raw/BeatAML1/FlowCell8/150226_D00735_0026_AC6CGVACXX/Sample_DNA140626JT_39_14-00355/DNA140626JT_39_14-00355_TAAGGCGA_L008_R1_001.fastq.gz</t>
  </si>
  <si>
    <t>/mnt/lustre1/HemMal/ForBackup/AML/BeatAML/seqcap/raw/BeatAML1/FlowCell8/150226_D00735_0026_AC6CGVACXX/Sample_DNA140626JT_39_14-00355/DNA140626JT_39_14-00355_TAAGGCGA_L008_R2_001.fastq.gz</t>
  </si>
  <si>
    <t>/mnt/lustre1/HemMal/ForBackup/AML/BeatAML/seqcap/raw/BeatAML1/FlowCell8/150226_D00735_0026_AC6CGVACXX/Sample_DNA140626JT_39_14-00355/DNA140626JT_39_14-00355_TAAGGCGA_L008_R1_002.fastq.gz</t>
  </si>
  <si>
    <t>/mnt/lustre1/HemMal/ForBackup/AML/BeatAML/seqcap/raw/BeatAML1/FlowCell8/150226_D00735_0026_AC6CGVACXX/Sample_DNA140626JT_39_14-00355/DNA140626JT_39_14-00355_TAAGGCGA_L006_R2_002.fastq.gz</t>
  </si>
  <si>
    <t>/mnt/lustre1/HemMal/ForBackup/AML/BeatAML/seqcap/raw/BeatAML1/FlowCell8/150226_D00735_0026_AC6CGVACXX/Sample_DNA140626JT_39_14-00355/DNA140626JT_39_14-00355_TAAGGCGA_L007_R2_005.fastq.gz</t>
  </si>
  <si>
    <t>/mnt/lustre1/HemMal/ForBackup/AML/BeatAML/seqcap/raw/BeatAML1/FlowCell8/150226_D00735_0026_AC6CGVACXX/Sample_DNA140626JT_39_14-00355/DNA140626JT_39_14-00355_TAAGGCGA_L005_R1_004.fastq.gz</t>
  </si>
  <si>
    <t>/mnt/lustre1/HemMal/ForBackup/AML/BeatAML/seqcap/raw/BeatAML1/FlowCell8/150226_D00735_0026_AC6CGVACXX/Sample_DNA140626JT_39_14-00355/DNA140626JT_39_14-00355_TAAGGCGA_L005_R1_003.fastq.gz</t>
  </si>
  <si>
    <t>/mnt/lustre1/HemMal/ForBackup/AML/BeatAML/seqcap/raw/BeatAML1/FlowCell8/150226_D00735_0026_AC6CGVACXX/Sample_DNA140626JT_39_14-00355/DNA140626JT_39_14-00355_TAAGGCGA_L007_R2_003.fastq.gz</t>
  </si>
  <si>
    <t>/mnt/lustre1/HemMal/ForBackup/AML/BeatAML/seqcap/raw/BeatAML1/FlowCell8/150226_D00735_0026_AC6CGVACXX/Sample_DNA140626JT_39_14-00355/DNA140626JT_39_14-00355_TAAGGCGA_L008_R1_003.fastq.gz</t>
  </si>
  <si>
    <t>/mnt/lustre1/HemMal/ForBackup/AML/BeatAML/seqcap/raw/BeatAML1/FlowCell8/150226_D00735_0026_AC6CGVACXX/Sample_DNA140626JT_39_14-00355/DNA140626JT_39_14-00355_TAAGGCGA_L004_R2_005.fastq.gz</t>
  </si>
  <si>
    <t>/mnt/lustre1/HemMal/ForBackup/AML/BeatAML/seqcap/raw/BeatAML1/FlowCell8/150226_D00735_0026_AC6CGVACXX/Sample_DNA140626JT_39_14-00355/DNA140626JT_39_14-00355_TAAGGCGA_L006_R1_003.fastq.gz</t>
  </si>
  <si>
    <t>/mnt/lustre1/HemMal/ForBackup/AML/BeatAML/seqcap/raw/BeatAML1/FlowCell8/150226_D00735_0026_AC6CGVACXX/Sample_DNA140626JT_39_14-00355/DNA140626JT_39_14-00355_TAAGGCGA_L005_R2_005.fastq.gz</t>
  </si>
  <si>
    <t>/mnt/lustre1/HemMal/ForBackup/AML/BeatAML/seqcap/raw/BeatAML1/FlowCell8/150226_D00735_0026_AC6CGVACXX/Sample_DNA140626JT_39_14-00355/DNA140626JT_39_14-00355_TAAGGCGA_L006_R1_001.fastq.gz</t>
  </si>
  <si>
    <t>/mnt/lustre1/HemMal/ForBackup/AML/BeatAML/seqcap/raw/BeatAML1/FlowCell8/150226_D00735_0026_AC6CGVACXX/Sample_DNA140626JT_39_14-00355/DNA140626JT_39_14-00355_TAAGGCGA_L003_R1_003.fastq.gz</t>
  </si>
  <si>
    <t>/mnt/lustre1/HemMal/ForBackup/AML/BeatAML/seqcap/raw/BeatAML1/FlowCell8/150226_D00735_0026_AC6CGVACXX/Sample_DNA140626JT_39_14-00355/DNA140626JT_39_14-00355_TAAGGCGA_L008_R1_004.fastq.gz</t>
  </si>
  <si>
    <t>/mnt/lustre1/HemMal/ForBackup/AML/BeatAML/seqcap/raw/BeatAML1/FlowCell8/150226_D00735_0026_AC6CGVACXX/Sample_DNA140626JT_39_14-00355/DNA140626JT_39_14-00355_TAAGGCGA_L003_R2_002.fastq.gz</t>
  </si>
  <si>
    <t>/mnt/lustre1/HemMal/ForBackup/AML/BeatAML/seqcap/raw/BeatAML1/FlowCell8/150226_D00735_0026_AC6CGVACXX/Sample_DNA140626JT_39_14-00355/DNA140626JT_39_14-00355_TAAGGCGA_L005_R1_002.fastq.gz</t>
  </si>
  <si>
    <t>/mnt/lustre1/HemMal/ForBackup/AML/BeatAML/seqcap/raw/BeatAML1/FlowCell8/150226_D00735_0026_AC6CGVACXX/Sample_DNA140626JT_39_14-00355/DNA140626JT_39_14-00355_TAAGGCGA_L004_R1_005.fastq.gz</t>
  </si>
  <si>
    <t>/mnt/lustre1/HemMal/ForBackup/AML/BeatAML/seqcap/raw/BeatAML1/FlowCell8/150226_D00735_0026_AC6CGVACXX/Sample_DNA140626JT_39_14-00355/DNA140626JT_39_14-00355_TAAGGCGA_L006_R2_003.fastq.gz</t>
  </si>
  <si>
    <t>/mnt/lustre1/HemMal/ForBackup/AML/BeatAML/seqcap/raw/BeatAML1/FlowCell8/150226_D00735_0026_AC6CGVACXX/Sample_DNA140626JT_39_14-00355/DNA140626JT_39_14-00355_TAAGGCGA_L003_R1_001.fastq.gz</t>
  </si>
  <si>
    <t>/mnt/lustre1/HemMal/ForBackup/AML/BeatAML/seqcap/raw/BeatAML1/FlowCell8/150226_D00735_0026_AC6CGVACXX/Sample_DNA140626JT_39_14-00355/DNA140626JT_39_14-00355_TAAGGCGA_L008_R1_005.fastq.gz</t>
  </si>
  <si>
    <t>/mnt/lustre1/HemMal/ForBackup/AML/BeatAML/seqcap/raw/BeatAML1/FlowCell8/150226_D00735_0026_AC6CGVACXX/Sample_DNA140626JT_39_14-00355/DNA140626JT_39_14-00355_TAAGGCGA_L004_R2_004.fastq.gz</t>
  </si>
  <si>
    <t>/mnt/lustre1/HemMal/ForBackup/AML/BeatAML/seqcap/raw/BeatAML1/FlowCell8/150226_D00735_0026_AC6CGVACXX/Sample_DNA140626JT_39_14-00355/DNA140626JT_39_14-00355_TAAGGCGA_L004_R2_002.fastq.gz</t>
  </si>
  <si>
    <t>/mnt/lustre1/HemMal/ForBackup/AML/BeatAML/seqcap/raw/BeatAML1/FlowCell8/150226_D00735_0026_AC6CGVACXX/Sample_DNA140626JT_39_14-00355/DNA140626JT_39_14-00355_TAAGGCGA_L005_R2_002.fastq.gz</t>
  </si>
  <si>
    <t>/mnt/lustre1/HemMal/ForBackup/AML/BeatAML/seqcap/raw/BeatAML1/FlowCell8/150226_D00735_0026_AC6CGVACXX/Sample_DNA140626JT_39_14-00355/DNA140626JT_39_14-00355_TAAGGCGA_L004_R2_003.fastq.gz</t>
  </si>
  <si>
    <t>/mnt/lustre1/HemMal/ForBackup/AML/BeatAML/seqcap/raw/BeatAML1/FlowCell8/150226_D00735_0026_AC6CGVACXX/Sample_DNA140626JT_39_14-00355/DNA140626JT_39_14-00355_TAAGGCGA_L008_R2_004.fastq.gz</t>
  </si>
  <si>
    <t>/mnt/lustre1/HemMal/ForBackup/AML/BeatAML/seqcap/raw/BeatAML1/FlowCell8/150226_D00735_0026_AC6CGVACXX/Sample_DNA140626JT_39_14-00355/DNA140626JT_39_14-00355_TAAGGCGA_L007_R1_003.fastq.gz</t>
  </si>
  <si>
    <t>/mnt/lustre1/HemMal/ForBackup/AML/BeatAML/seqcap/raw/BeatAML1/FlowCell8/150226_D00735_0026_AC6CGVACXX/Sample_DNA140626JT_39_14-00355/DNA140626JT_39_14-00355_TAAGGCGA_L003_R2_005.fastq.gz</t>
  </si>
  <si>
    <t>/mnt/lustre1/HemMal/ForBackup/AML/BeatAML/seqcap/raw/BeatAML1/FlowCell8/150226_D00735_0026_AC6CGVACXX/Sample_DNA140626JT_45_14-00369/DNA140626JT_45_14-00369_CTCTCTAC_L006_R1_003.fastq.gz</t>
  </si>
  <si>
    <t>/mnt/lustre1/HemMal/ForBackup/AML/BeatAML/seqcap/raw/BeatAML1/FlowCell8/150226_D00735_0026_AC6CGVACXX/Sample_DNA140626JT_45_14-00369/DNA140626JT_45_14-00369_CTCTCTAC_L008_R2_002.fastq.gz</t>
  </si>
  <si>
    <t>/mnt/lustre1/HemMal/ForBackup/AML/BeatAML/seqcap/raw/BeatAML1/FlowCell8/150226_D00735_0026_AC6CGVACXX/Sample_DNA140626JT_45_14-00369/DNA140626JT_45_14-00369_CTCTCTAC_L007_R2_002.fastq.gz</t>
  </si>
  <si>
    <t>/mnt/lustre1/HemMal/ForBackup/AML/BeatAML/seqcap/raw/BeatAML1/FlowCell8/150226_D00735_0026_AC6CGVACXX/Sample_DNA140626JT_45_14-00369/DNA140626JT_45_14-00369_CTCTCTAC_L008_R2_003.fastq.gz</t>
  </si>
  <si>
    <t>/mnt/lustre1/HemMal/ForBackup/AML/BeatAML/seqcap/raw/BeatAML1/FlowCell8/150226_D00735_0026_AC6CGVACXX/Sample_DNA140626JT_45_14-00369/DNA140626JT_45_14-00369_CTCTCTAC_L004_R2_002.fastq.gz</t>
  </si>
  <si>
    <t>/mnt/lustre1/HemMal/ForBackup/AML/BeatAML/seqcap/raw/BeatAML1/FlowCell8/150226_D00735_0026_AC6CGVACXX/Sample_DNA140626JT_45_14-00369/DNA140626JT_45_14-00369_CTCTCTAC_L003_R1_003.fastq.gz</t>
  </si>
  <si>
    <t>/mnt/lustre1/HemMal/ForBackup/AML/BeatAML/seqcap/raw/BeatAML1/FlowCell8/150226_D00735_0026_AC6CGVACXX/Sample_DNA140626JT_45_14-00369/DNA140626JT_45_14-00369_CTCTCTAC_L005_R1_003.fastq.gz</t>
  </si>
  <si>
    <t>/mnt/lustre1/HemMal/ForBackup/AML/BeatAML/seqcap/raw/BeatAML1/FlowCell8/150226_D00735_0026_AC6CGVACXX/Sample_DNA140626JT_45_14-00369/DNA140626JT_45_14-00369_CTCTCTAC_L007_R1_002.fastq.gz</t>
  </si>
  <si>
    <t>/mnt/lustre1/HemMal/ForBackup/AML/BeatAML/seqcap/raw/BeatAML1/FlowCell8/150226_D00735_0026_AC6CGVACXX/Sample_DNA140626JT_45_14-00369/DNA140626JT_45_14-00369_CTCTCTAC_L004_R2_001.fastq.gz</t>
  </si>
  <si>
    <t>/mnt/lustre1/HemMal/ForBackup/AML/BeatAML/seqcap/raw/BeatAML1/FlowCell8/150226_D00735_0026_AC6CGVACXX/Sample_DNA140626JT_45_14-00369/DNA140626JT_45_14-00369_CTCTCTAC_L004_R1_002.fastq.gz</t>
  </si>
  <si>
    <t>/mnt/lustre1/HemMal/ForBackup/AML/BeatAML/seqcap/raw/BeatAML1/FlowCell8/150226_D00735_0026_AC6CGVACXX/Sample_DNA140626JT_45_14-00369/DNA140626JT_45_14-00369_CTCTCTAC_L007_R1_003.fastq.gz</t>
  </si>
  <si>
    <t>/mnt/lustre1/HemMal/ForBackup/AML/BeatAML/seqcap/raw/BeatAML1/FlowCell8/150226_D00735_0026_AC6CGVACXX/Sample_DNA140626JT_45_14-00369/DNA140626JT_45_14-00369_CTCTCTAC_L008_R1_002.fastq.gz</t>
  </si>
  <si>
    <t>/mnt/lustre1/HemMal/ForBackup/AML/BeatAML/seqcap/raw/BeatAML1/FlowCell8/150226_D00735_0026_AC6CGVACXX/Sample_DNA140626JT_45_14-00369/DNA140626JT_45_14-00369_CTCTCTAC_L003_R1_001.fastq.gz</t>
  </si>
  <si>
    <t>/mnt/lustre1/HemMal/ForBackup/AML/BeatAML/seqcap/raw/BeatAML1/FlowCell8/150226_D00735_0026_AC6CGVACXX/Sample_DNA140626JT_45_14-00369/DNA140626JT_45_14-00369_CTCTCTAC_L004_R2_003.fastq.gz</t>
  </si>
  <si>
    <t>/mnt/lustre1/HemMal/ForBackup/AML/BeatAML/seqcap/raw/BeatAML1/FlowCell8/150226_D00735_0026_AC6CGVACXX/Sample_DNA140626JT_45_14-00369/DNA140626JT_45_14-00369_CTCTCTAC_L007_R1_001.fastq.gz</t>
  </si>
  <si>
    <t>/mnt/lustre1/HemMal/ForBackup/AML/BeatAML/seqcap/raw/BeatAML1/FlowCell8/150226_D00735_0026_AC6CGVACXX/Sample_DNA140626JT_45_14-00369/DNA140626JT_45_14-00369_CTCTCTAC_L006_R2_002.fastq.gz</t>
  </si>
  <si>
    <t>/mnt/lustre1/HemMal/ForBackup/AML/BeatAML/seqcap/raw/BeatAML1/FlowCell8/150226_D00735_0026_AC6CGVACXX/Sample_DNA140626JT_45_14-00369/DNA140626JT_45_14-00369_CTCTCTAC_L005_R2_001.fastq.gz</t>
  </si>
  <si>
    <t>/mnt/lustre1/HemMal/ForBackup/AML/BeatAML/seqcap/raw/BeatAML1/FlowCell8/150226_D00735_0026_AC6CGVACXX/Sample_DNA140626JT_45_14-00369/DNA140626JT_45_14-00369_CTCTCTAC_L003_R1_002.fastq.gz</t>
  </si>
  <si>
    <t>/mnt/lustre1/HemMal/ForBackup/AML/BeatAML/seqcap/raw/BeatAML1/FlowCell8/150226_D00735_0026_AC6CGVACXX/Sample_DNA140626JT_45_14-00369/DNA140626JT_45_14-00369_CTCTCTAC_L003_R2_003.fastq.gz</t>
  </si>
  <si>
    <t>/mnt/lustre1/HemMal/ForBackup/AML/BeatAML/seqcap/raw/BeatAML1/FlowCell8/150226_D00735_0026_AC6CGVACXX/Sample_DNA140626JT_45_14-00369/DNA140626JT_45_14-00369_CTCTCTAC_L005_R2_002.fastq.gz</t>
  </si>
  <si>
    <t>/mnt/lustre1/HemMal/ForBackup/AML/BeatAML/seqcap/raw/BeatAML1/FlowCell8/150226_D00735_0026_AC6CGVACXX/Sample_DNA140626JT_45_14-00369/DNA140626JT_45_14-00369_CTCTCTAC_L008_R1_001.fastq.gz</t>
  </si>
  <si>
    <t>/mnt/lustre1/HemMal/ForBackup/AML/BeatAML/seqcap/raw/BeatAML1/FlowCell8/150226_D00735_0026_AC6CGVACXX/Sample_DNA140626JT_45_14-00369/DNA140626JT_45_14-00369_CTCTCTAC_L005_R1_002.fastq.gz</t>
  </si>
  <si>
    <t>/mnt/lustre1/HemMal/ForBackup/AML/BeatAML/seqcap/raw/BeatAML1/FlowCell8/150226_D00735_0026_AC6CGVACXX/Sample_DNA140626JT_45_14-00369/DNA140626JT_45_14-00369_CTCTCTAC_L008_R1_003.fastq.gz</t>
  </si>
  <si>
    <t>/mnt/lustre1/HemMal/ForBackup/AML/BeatAML/seqcap/raw/BeatAML1/FlowCell8/150226_D00735_0026_AC6CGVACXX/Sample_DNA140626JT_45_14-00369/DNA140626JT_45_14-00369_CTCTCTAC_L008_R2_001.fastq.gz</t>
  </si>
  <si>
    <t>/mnt/lustre1/HemMal/ForBackup/AML/BeatAML/seqcap/raw/BeatAML1/FlowCell8/150226_D00735_0026_AC6CGVACXX/Sample_DNA140626JT_45_14-00369/DNA140626JT_45_14-00369_CTCTCTAC_L005_R1_001.fastq.gz</t>
  </si>
  <si>
    <t>/mnt/lustre1/HemMal/ForBackup/AML/BeatAML/seqcap/raw/BeatAML1/FlowCell8/150226_D00735_0026_AC6CGVACXX/Sample_DNA140626JT_45_14-00369/DNA140626JT_45_14-00369_CTCTCTAC_L006_R1_001.fastq.gz</t>
  </si>
  <si>
    <t>/mnt/lustre1/HemMal/ForBackup/AML/BeatAML/seqcap/raw/BeatAML1/FlowCell8/150226_D00735_0026_AC6CGVACXX/Sample_DNA140626JT_45_14-00369/DNA140626JT_45_14-00369_CTCTCTAC_L003_R2_001.fastq.gz</t>
  </si>
  <si>
    <t>/mnt/lustre1/HemMal/ForBackup/AML/BeatAML/seqcap/raw/BeatAML1/FlowCell8/150226_D00735_0026_AC6CGVACXX/Sample_DNA140626JT_45_14-00369/DNA140626JT_45_14-00369_CTCTCTAC_L005_R2_003.fastq.gz</t>
  </si>
  <si>
    <t>/mnt/lustre1/HemMal/ForBackup/AML/BeatAML/seqcap/raw/BeatAML1/FlowCell8/150226_D00735_0026_AC6CGVACXX/Sample_DNA140626JT_45_14-00369/DNA140626JT_45_14-00369_CTCTCTAC_L004_R1_003.fastq.gz</t>
  </si>
  <si>
    <t>/mnt/lustre1/HemMal/ForBackup/AML/BeatAML/seqcap/raw/BeatAML1/FlowCell8/150226_D00735_0026_AC6CGVACXX/Sample_DNA140626JT_45_14-00369/DNA140626JT_45_14-00369_CTCTCTAC_L006_R2_001.fastq.gz</t>
  </si>
  <si>
    <t>/mnt/lustre1/HemMal/ForBackup/AML/BeatAML/seqcap/raw/BeatAML1/FlowCell8/150226_D00735_0026_AC6CGVACXX/Sample_DNA140626JT_45_14-00369/DNA140626JT_45_14-00369_CTCTCTAC_L007_R2_001.fastq.gz</t>
  </si>
  <si>
    <t>/mnt/lustre1/HemMal/ForBackup/AML/BeatAML/seqcap/raw/BeatAML1/FlowCell8/150226_D00735_0026_AC6CGVACXX/Sample_DNA140626JT_45_14-00369/DNA140626JT_45_14-00369_CTCTCTAC_L003_R2_002.fastq.gz</t>
  </si>
  <si>
    <t>/mnt/lustre1/HemMal/ForBackup/AML/BeatAML/seqcap/raw/BeatAML1/FlowCell8/150226_D00735_0026_AC6CGVACXX/Sample_DNA140626JT_45_14-00369/DNA140626JT_45_14-00369_CTCTCTAC_L006_R1_002.fastq.gz</t>
  </si>
  <si>
    <t>/mnt/lustre1/HemMal/ForBackup/AML/BeatAML/seqcap/raw/BeatAML1/FlowCell8/150226_D00735_0026_AC6CGVACXX/Sample_DNA140626JT_45_14-00369/DNA140626JT_45_14-00369_CTCTCTAC_L004_R1_001.fastq.gz</t>
  </si>
  <si>
    <t>/mnt/lustre1/HemMal/ForBackup/AML/BeatAML/seqcap/raw/BeatAML1/FlowCell8/150226_D00735_0026_AC6CGVACXX/Sample_DNA140626JT_45_14-00369/DNA140626JT_45_14-00369_CTCTCTAC_L006_R2_003.fastq.gz</t>
  </si>
  <si>
    <t>/mnt/lustre1/HemMal/ForBackup/AML/BeatAML/seqcap/raw/BeatAML1/FlowCell8/150226_D00735_0026_AC6CGVACXX/Sample_DNA140626JT_45_14-00369/DNA140626JT_45_14-00369_CTCTCTAC_L007_R2_003.fastq.gz</t>
  </si>
  <si>
    <t>/mnt/lustre1/HemMal/ForBackup/AML/BeatAML/seqcap/raw/BeatAML1/FlowCell8/150226_D00735_0026_AC6CGVACXX/Sample_DNA140626JT_47_13-00540/DNA140626JT_47_13-00540_GCTACGCT_L006_R2_003.fastq.gz</t>
  </si>
  <si>
    <t>/mnt/lustre1/HemMal/ForBackup/AML/BeatAML/seqcap/raw/BeatAML1/FlowCell8/150226_D00735_0026_AC6CGVACXX/Sample_DNA140626JT_47_13-00540/DNA140626JT_47_13-00540_GCTACGCT_L006_R1_001.fastq.gz</t>
  </si>
  <si>
    <t>/mnt/lustre1/HemMal/ForBackup/AML/BeatAML/seqcap/raw/BeatAML1/FlowCell8/150226_D00735_0026_AC6CGVACXX/Sample_DNA140626JT_47_13-00540/DNA140626JT_47_13-00540_GCTACGCT_L005_R1_006.fastq.gz</t>
  </si>
  <si>
    <t>/mnt/lustre1/HemMal/ForBackup/AML/BeatAML/seqcap/raw/BeatAML1/FlowCell8/150226_D00735_0026_AC6CGVACXX/Sample_DNA140626JT_47_13-00540/DNA140626JT_47_13-00540_GCTACGCT_L006_R1_004.fastq.gz</t>
  </si>
  <si>
    <t>/mnt/lustre1/HemMal/ForBackup/AML/BeatAML/seqcap/raw/BeatAML1/FlowCell8/150226_D00735_0026_AC6CGVACXX/Sample_DNA140626JT_47_13-00540/DNA140626JT_47_13-00540_GCTACGCT_L008_R2_004.fastq.gz</t>
  </si>
  <si>
    <t>/mnt/lustre1/HemMal/ForBackup/AML/BeatAML/seqcap/raw/BeatAML1/FlowCell8/150226_D00735_0026_AC6CGVACXX/Sample_DNA140626JT_47_13-00540/DNA140626JT_47_13-00540_GCTACGCT_L008_R2_006.fastq.gz</t>
  </si>
  <si>
    <t>/mnt/lustre1/HemMal/ForBackup/AML/BeatAML/seqcap/raw/BeatAML1/FlowCell8/150226_D00735_0026_AC6CGVACXX/Sample_DNA140626JT_47_13-00540/DNA140626JT_47_13-00540_GCTACGCT_L008_R1_001.fastq.gz</t>
  </si>
  <si>
    <t>/mnt/lustre1/HemMal/ForBackup/AML/BeatAML/seqcap/raw/BeatAML1/FlowCell8/150226_D00735_0026_AC6CGVACXX/Sample_DNA140626JT_47_13-00540/DNA140626JT_47_13-00540_GCTACGCT_L008_R1_002.fastq.gz</t>
  </si>
  <si>
    <t>/mnt/lustre1/HemMal/ForBackup/AML/BeatAML/seqcap/raw/BeatAML1/FlowCell8/150226_D00735_0026_AC6CGVACXX/Sample_DNA140626JT_47_13-00540/DNA140626JT_47_13-00540_GCTACGCT_L007_R1_004.fastq.gz</t>
  </si>
  <si>
    <t>/mnt/lustre1/HemMal/ForBackup/AML/BeatAML/seqcap/raw/BeatAML1/FlowCell8/150226_D00735_0026_AC6CGVACXX/Sample_DNA140626JT_47_13-00540/DNA140626JT_47_13-00540_GCTACGCT_L003_R2_005.fastq.gz</t>
  </si>
  <si>
    <t>/mnt/lustre1/HemMal/ForBackup/AML/BeatAML/seqcap/raw/BeatAML1/FlowCell8/150226_D00735_0026_AC6CGVACXX/Sample_DNA140626JT_47_13-00540/DNA140626JT_47_13-00540_GCTACGCT_L005_R2_006.fastq.gz</t>
  </si>
  <si>
    <t>/mnt/lustre1/HemMal/ForBackup/AML/BeatAML/seqcap/raw/BeatAML1/FlowCell8/150226_D00735_0026_AC6CGVACXX/Sample_DNA140626JT_47_13-00540/DNA140626JT_47_13-00540_GCTACGCT_L007_R2_003.fastq.gz</t>
  </si>
  <si>
    <t>/mnt/lustre1/HemMal/ForBackup/AML/BeatAML/seqcap/raw/BeatAML1/FlowCell8/150226_D00735_0026_AC6CGVACXX/Sample_DNA140626JT_47_13-00540/DNA140626JT_47_13-00540_GCTACGCT_L005_R1_002.fastq.gz</t>
  </si>
  <si>
    <t>/mnt/lustre1/HemMal/ForBackup/AML/BeatAML/seqcap/raw/BeatAML1/FlowCell8/150226_D00735_0026_AC6CGVACXX/Sample_DNA140626JT_47_13-00540/DNA140626JT_47_13-00540_GCTACGCT_L005_R1_005.fastq.gz</t>
  </si>
  <si>
    <t>/mnt/lustre1/HemMal/ForBackup/AML/BeatAML/seqcap/raw/BeatAML1/FlowCell8/150226_D00735_0026_AC6CGVACXX/Sample_DNA140626JT_47_13-00540/DNA140626JT_47_13-00540_GCTACGCT_L005_R1_003.fastq.gz</t>
  </si>
  <si>
    <t>/mnt/lustre1/HemMal/ForBackup/AML/BeatAML/seqcap/raw/BeatAML1/FlowCell8/150226_D00735_0026_AC6CGVACXX/Sample_DNA140626JT_47_13-00540/DNA140626JT_47_13-00540_GCTACGCT_L007_R1_002.fastq.gz</t>
  </si>
  <si>
    <t>/mnt/lustre1/HemMal/ForBackup/AML/BeatAML/seqcap/raw/BeatAML1/FlowCell8/150226_D00735_0026_AC6CGVACXX/Sample_DNA140626JT_47_13-00540/DNA140626JT_47_13-00540_GCTACGCT_L007_R2_002.fastq.gz</t>
  </si>
  <si>
    <t>/mnt/lustre1/HemMal/ForBackup/AML/BeatAML/seqcap/raw/BeatAML1/FlowCell8/150226_D00735_0026_AC6CGVACXX/Sample_DNA140626JT_47_13-00540/DNA140626JT_47_13-00540_GCTACGCT_L008_R1_006.fastq.gz</t>
  </si>
  <si>
    <t>/mnt/lustre1/HemMal/ForBackup/AML/BeatAML/seqcap/raw/BeatAML1/FlowCell8/150226_D00735_0026_AC6CGVACXX/Sample_DNA140626JT_47_13-00540/DNA140626JT_47_13-00540_GCTACGCT_L004_R2_001.fastq.gz</t>
  </si>
  <si>
    <t>/mnt/lustre1/HemMal/ForBackup/AML/BeatAML/seqcap/raw/BeatAML1/FlowCell8/150226_D00735_0026_AC6CGVACXX/Sample_DNA140626JT_47_13-00540/DNA140626JT_47_13-00540_GCTACGCT_L004_R1_003.fastq.gz</t>
  </si>
  <si>
    <t>/mnt/lustre1/HemMal/ForBackup/AML/BeatAML/seqcap/raw/BeatAML1/FlowCell8/150226_D00735_0026_AC6CGVACXX/Sample_DNA140626JT_47_13-00540/DNA140626JT_47_13-00540_GCTACGCT_L003_R1_005.fastq.gz</t>
  </si>
  <si>
    <t>/mnt/lustre1/HemMal/ForBackup/AML/BeatAML/seqcap/raw/BeatAML1/FlowCell8/150226_D00735_0026_AC6CGVACXX/Sample_DNA140626JT_47_13-00540/DNA140626JT_47_13-00540_GCTACGCT_L006_R1_003.fastq.gz</t>
  </si>
  <si>
    <t>/mnt/lustre1/HemMal/ForBackup/AML/BeatAML/seqcap/raw/BeatAML1/FlowCell8/150226_D00735_0026_AC6CGVACXX/Sample_DNA140626JT_47_13-00540/DNA140626JT_47_13-00540_GCTACGCT_L007_R2_001.fastq.gz</t>
  </si>
  <si>
    <t>/mnt/lustre1/HemMal/ForBackup/AML/BeatAML/seqcap/raw/BeatAML1/FlowCell8/150226_D00735_0026_AC6CGVACXX/Sample_DNA140626JT_47_13-00540/DNA140626JT_47_13-00540_GCTACGCT_L003_R1_002.fastq.gz</t>
  </si>
  <si>
    <t>/mnt/lustre1/HemMal/ForBackup/AML/BeatAML/seqcap/raw/BeatAML1/FlowCell8/150226_D00735_0026_AC6CGVACXX/Sample_DNA140626JT_47_13-00540/DNA140626JT_47_13-00540_GCTACGCT_L008_R1_003.fastq.gz</t>
  </si>
  <si>
    <t>/mnt/lustre1/HemMal/ForBackup/AML/BeatAML/seqcap/raw/BeatAML1/FlowCell8/150226_D00735_0026_AC6CGVACXX/Sample_DNA140626JT_47_13-00540/DNA140626JT_47_13-00540_GCTACGCT_L006_R2_001.fastq.gz</t>
  </si>
  <si>
    <t>/mnt/lustre1/HemMal/ForBackup/AML/BeatAML/seqcap/raw/BeatAML1/FlowCell8/150226_D00735_0026_AC6CGVACXX/Sample_DNA140626JT_47_13-00540/DNA140626JT_47_13-00540_GCTACGCT_L005_R1_004.fastq.gz</t>
  </si>
  <si>
    <t>/mnt/lustre1/HemMal/ForBackup/AML/BeatAML/seqcap/raw/BeatAML1/FlowCell8/150226_D00735_0026_AC6CGVACXX/Sample_DNA140626JT_47_13-00540/DNA140626JT_47_13-00540_GCTACGCT_L007_R1_003.fastq.gz</t>
  </si>
  <si>
    <t>/mnt/lustre1/HemMal/ForBackup/AML/BeatAML/seqcap/raw/BeatAML1/FlowCell8/150226_D00735_0026_AC6CGVACXX/Sample_DNA140626JT_47_13-00540/DNA140626JT_47_13-00540_GCTACGCT_L005_R2_002.fastq.gz</t>
  </si>
  <si>
    <t>/mnt/lustre1/HemMal/ForBackup/AML/BeatAML/seqcap/raw/BeatAML1/FlowCell8/150226_D00735_0026_AC6CGVACXX/Sample_DNA140626JT_47_13-00540/DNA140626JT_47_13-00540_GCTACGCT_L005_R2_003.fastq.gz</t>
  </si>
  <si>
    <t>/mnt/lustre1/HemMal/ForBackup/AML/BeatAML/seqcap/raw/BeatAML1/FlowCell8/150226_D00735_0026_AC6CGVACXX/Sample_DNA140626JT_47_13-00540/DNA140626JT_47_13-00540_GCTACGCT_L004_R1_005.fastq.gz</t>
  </si>
  <si>
    <t>/mnt/lustre1/HemMal/ForBackup/AML/BeatAML/seqcap/raw/BeatAML1/FlowCell8/150226_D00735_0026_AC6CGVACXX/Sample_DNA140626JT_47_13-00540/DNA140626JT_47_13-00540_GCTACGCT_L003_R2_003.fastq.gz</t>
  </si>
  <si>
    <t>/mnt/lustre1/HemMal/ForBackup/AML/BeatAML/seqcap/raw/BeatAML1/FlowCell8/150226_D00735_0026_AC6CGVACXX/Sample_DNA140626JT_47_13-00540/DNA140626JT_47_13-00540_GCTACGCT_L004_R1_001.fastq.gz</t>
  </si>
  <si>
    <t>/mnt/lustre1/HemMal/ForBackup/AML/BeatAML/seqcap/raw/BeatAML1/FlowCell8/150226_D00735_0026_AC6CGVACXX/Sample_DNA140626JT_47_13-00540/DNA140626JT_47_13-00540_GCTACGCT_L003_R2_002.fastq.gz</t>
  </si>
  <si>
    <t>/mnt/lustre1/HemMal/ForBackup/AML/BeatAML/seqcap/raw/BeatAML1/FlowCell8/150226_D00735_0026_AC6CGVACXX/Sample_DNA140626JT_47_13-00540/DNA140626JT_47_13-00540_GCTACGCT_L008_R1_005.fastq.gz</t>
  </si>
  <si>
    <t>/mnt/lustre1/HemMal/ForBackup/AML/BeatAML/seqcap/raw/BeatAML1/FlowCell8/150226_D00735_0026_AC6CGVACXX/Sample_DNA140626JT_47_13-00540/DNA140626JT_47_13-00540_GCTACGCT_L003_R2_006.fastq.gz</t>
  </si>
  <si>
    <t>/mnt/lustre1/HemMal/ForBackup/AML/BeatAML/seqcap/raw/BeatAML1/FlowCell8/150226_D00735_0026_AC6CGVACXX/Sample_DNA140626JT_47_13-00540/DNA140626JT_47_13-00540_GCTACGCT_L006_R2_006.fastq.gz</t>
  </si>
  <si>
    <t>/mnt/lustre1/HemMal/ForBackup/AML/BeatAML/seqcap/raw/BeatAML1/FlowCell8/150226_D00735_0026_AC6CGVACXX/Sample_DNA140626JT_47_13-00540/DNA140626JT_47_13-00540_GCTACGCT_L006_R2_002.fastq.gz</t>
  </si>
  <si>
    <t>/mnt/lustre1/HemMal/ForBackup/AML/BeatAML/seqcap/raw/BeatAML1/FlowCell8/150226_D00735_0026_AC6CGVACXX/Sample_DNA140626JT_47_13-00540/DNA140626JT_47_13-00540_GCTACGCT_L007_R1_001.fastq.gz</t>
  </si>
  <si>
    <t>/mnt/lustre1/HemMal/ForBackup/AML/BeatAML/seqcap/raw/BeatAML1/FlowCell8/150226_D00735_0026_AC6CGVACXX/Sample_DNA140626JT_47_13-00540/DNA140626JT_47_13-00540_GCTACGCT_L007_R2_005.fastq.gz</t>
  </si>
  <si>
    <t>/mnt/lustre1/HemMal/ForBackup/AML/BeatAML/seqcap/raw/BeatAML1/FlowCell8/150226_D00735_0026_AC6CGVACXX/Sample_DNA140626JT_47_13-00540/DNA140626JT_47_13-00540_GCTACGCT_L005_R2_001.fastq.gz</t>
  </si>
  <si>
    <t>/mnt/lustre1/HemMal/ForBackup/AML/BeatAML/seqcap/raw/BeatAML1/FlowCell8/150226_D00735_0026_AC6CGVACXX/Sample_DNA140626JT_47_13-00540/DNA140626JT_47_13-00540_GCTACGCT_L004_R2_003.fastq.gz</t>
  </si>
  <si>
    <t>/mnt/lustre1/HemMal/ForBackup/AML/BeatAML/seqcap/raw/BeatAML1/FlowCell8/150226_D00735_0026_AC6CGVACXX/Sample_DNA140626JT_47_13-00540/DNA140626JT_47_13-00540_GCTACGCT_L006_R1_005.fastq.gz</t>
  </si>
  <si>
    <t>/mnt/lustre1/HemMal/ForBackup/AML/BeatAML/seqcap/raw/BeatAML1/FlowCell8/150226_D00735_0026_AC6CGVACXX/Sample_DNA140626JT_47_13-00540/DNA140626JT_47_13-00540_GCTACGCT_L003_R2_004.fastq.gz</t>
  </si>
  <si>
    <t>/mnt/lustre1/HemMal/ForBackup/AML/BeatAML/seqcap/raw/BeatAML1/FlowCell8/150226_D00735_0026_AC6CGVACXX/Sample_DNA140626JT_47_13-00540/DNA140626JT_47_13-00540_GCTACGCT_L007_R2_006.fastq.gz</t>
  </si>
  <si>
    <t>/mnt/lustre1/HemMal/ForBackup/AML/BeatAML/seqcap/raw/BeatAML1/FlowCell8/150226_D00735_0026_AC6CGVACXX/Sample_DNA140626JT_47_13-00540/DNA140626JT_47_13-00540_GCTACGCT_L003_R2_001.fastq.gz</t>
  </si>
  <si>
    <t>/mnt/lustre1/HemMal/ForBackup/AML/BeatAML/seqcap/raw/BeatAML1/FlowCell8/150226_D00735_0026_AC6CGVACXX/Sample_DNA140626JT_47_13-00540/DNA140626JT_47_13-00540_GCTACGCT_L005_R2_005.fastq.gz</t>
  </si>
  <si>
    <t>/mnt/lustre1/HemMal/ForBackup/AML/BeatAML/seqcap/raw/BeatAML1/FlowCell8/150226_D00735_0026_AC6CGVACXX/Sample_DNA140626JT_47_13-00540/DNA140626JT_47_13-00540_GCTACGCT_L008_R2_005.fastq.gz</t>
  </si>
  <si>
    <t>/mnt/lustre1/HemMal/ForBackup/AML/BeatAML/seqcap/raw/BeatAML1/FlowCell8/150226_D00735_0026_AC6CGVACXX/Sample_DNA140626JT_47_13-00540/DNA140626JT_47_13-00540_GCTACGCT_L004_R2_005.fastq.gz</t>
  </si>
  <si>
    <t>/mnt/lustre1/HemMal/ForBackup/AML/BeatAML/seqcap/raw/BeatAML1/FlowCell8/150226_D00735_0026_AC6CGVACXX/Sample_DNA140626JT_47_13-00540/DNA140626JT_47_13-00540_GCTACGCT_L006_R2_005.fastq.gz</t>
  </si>
  <si>
    <t>/mnt/lustre1/HemMal/ForBackup/AML/BeatAML/seqcap/raw/BeatAML1/FlowCell8/150226_D00735_0026_AC6CGVACXX/Sample_DNA140626JT_47_13-00540/DNA140626JT_47_13-00540_GCTACGCT_L005_R2_004.fastq.gz</t>
  </si>
  <si>
    <t>/mnt/lustre1/HemMal/ForBackup/AML/BeatAML/seqcap/raw/BeatAML1/FlowCell8/150226_D00735_0026_AC6CGVACXX/Sample_DNA140626JT_47_13-00540/DNA140626JT_47_13-00540_GCTACGCT_L007_R1_006.fastq.gz</t>
  </si>
  <si>
    <t>/mnt/lustre1/HemMal/ForBackup/AML/BeatAML/seqcap/raw/BeatAML1/FlowCell8/150226_D00735_0026_AC6CGVACXX/Sample_DNA140626JT_47_13-00540/DNA140626JT_47_13-00540_GCTACGCT_L003_R1_004.fastq.gz</t>
  </si>
  <si>
    <t>/mnt/lustre1/HemMal/ForBackup/AML/BeatAML/seqcap/raw/BeatAML1/FlowCell8/150226_D00735_0026_AC6CGVACXX/Sample_DNA140626JT_47_13-00540/DNA140626JT_47_13-00540_GCTACGCT_L007_R1_005.fastq.gz</t>
  </si>
  <si>
    <t>/mnt/lustre1/HemMal/ForBackup/AML/BeatAML/seqcap/raw/BeatAML1/FlowCell8/150226_D00735_0026_AC6CGVACXX/Sample_DNA140626JT_47_13-00540/DNA140626JT_47_13-00540_GCTACGCT_L007_R2_004.fastq.gz</t>
  </si>
  <si>
    <t>/mnt/lustre1/HemMal/ForBackup/AML/BeatAML/seqcap/raw/BeatAML1/FlowCell8/150226_D00735_0026_AC6CGVACXX/Sample_DNA140626JT_47_13-00540/DNA140626JT_47_13-00540_GCTACGCT_L008_R2_001.fastq.gz</t>
  </si>
  <si>
    <t>/mnt/lustre1/HemMal/ForBackup/AML/BeatAML/seqcap/raw/BeatAML1/FlowCell8/150226_D00735_0026_AC6CGVACXX/Sample_DNA140626JT_47_13-00540/DNA140626JT_47_13-00540_GCTACGCT_L004_R2_006.fastq.gz</t>
  </si>
  <si>
    <t>/mnt/lustre1/HemMal/ForBackup/AML/BeatAML/seqcap/raw/BeatAML1/FlowCell8/150226_D00735_0026_AC6CGVACXX/Sample_DNA140626JT_47_13-00540/DNA140626JT_47_13-00540_GCTACGCT_L006_R1_002.fastq.gz</t>
  </si>
  <si>
    <t>/mnt/lustre1/HemMal/ForBackup/AML/BeatAML/seqcap/raw/BeatAML1/FlowCell8/150226_D00735_0026_AC6CGVACXX/Sample_DNA140626JT_47_13-00540/DNA140626JT_47_13-00540_GCTACGCT_L004_R1_006.fastq.gz</t>
  </si>
  <si>
    <t>/mnt/lustre1/HemMal/ForBackup/AML/BeatAML/seqcap/raw/BeatAML1/FlowCell8/150226_D00735_0026_AC6CGVACXX/Sample_DNA140626JT_47_13-00540/DNA140626JT_47_13-00540_GCTACGCT_L003_R1_001.fastq.gz</t>
  </si>
  <si>
    <t>/mnt/lustre1/HemMal/ForBackup/AML/BeatAML/seqcap/raw/BeatAML1/FlowCell8/150226_D00735_0026_AC6CGVACXX/Sample_DNA140626JT_47_13-00540/DNA140626JT_47_13-00540_GCTACGCT_L006_R2_004.fastq.gz</t>
  </si>
  <si>
    <t>/mnt/lustre1/HemMal/ForBackup/AML/BeatAML/seqcap/raw/BeatAML1/FlowCell8/150226_D00735_0026_AC6CGVACXX/Sample_DNA140626JT_47_13-00540/DNA140626JT_47_13-00540_GCTACGCT_L004_R2_004.fastq.gz</t>
  </si>
  <si>
    <t>/mnt/lustre1/HemMal/ForBackup/AML/BeatAML/seqcap/raw/BeatAML1/FlowCell8/150226_D00735_0026_AC6CGVACXX/Sample_DNA140626JT_47_13-00540/DNA140626JT_47_13-00540_GCTACGCT_L005_R1_001.fastq.gz</t>
  </si>
  <si>
    <t>/mnt/lustre1/HemMal/ForBackup/AML/BeatAML/seqcap/raw/BeatAML1/FlowCell8/150226_D00735_0026_AC6CGVACXX/Sample_DNA140626JT_47_13-00540/DNA140626JT_47_13-00540_GCTACGCT_L008_R2_002.fastq.gz</t>
  </si>
  <si>
    <t>/mnt/lustre1/HemMal/ForBackup/AML/BeatAML/seqcap/raw/BeatAML1/FlowCell8/150226_D00735_0026_AC6CGVACXX/Sample_DNA140626JT_47_13-00540/DNA140626JT_47_13-00540_GCTACGCT_L004_R1_004.fastq.gz</t>
  </si>
  <si>
    <t>/mnt/lustre1/HemMal/ForBackup/AML/BeatAML/seqcap/raw/BeatAML1/FlowCell8/150226_D00735_0026_AC6CGVACXX/Sample_DNA140626JT_47_13-00540/DNA140626JT_47_13-00540_GCTACGCT_L004_R1_002.fastq.gz</t>
  </si>
  <si>
    <t>/mnt/lustre1/HemMal/ForBackup/AML/BeatAML/seqcap/raw/BeatAML1/FlowCell8/150226_D00735_0026_AC6CGVACXX/Sample_DNA140626JT_47_13-00540/DNA140626JT_47_13-00540_GCTACGCT_L008_R2_003.fastq.gz</t>
  </si>
  <si>
    <t>/mnt/lustre1/HemMal/ForBackup/AML/BeatAML/seqcap/raw/BeatAML1/FlowCell8/150226_D00735_0026_AC6CGVACXX/Sample_DNA140626JT_47_13-00540/DNA140626JT_47_13-00540_GCTACGCT_L003_R1_003.fastq.gz</t>
  </si>
  <si>
    <t>/mnt/lustre1/HemMal/ForBackup/AML/BeatAML/seqcap/raw/BeatAML1/FlowCell8/150226_D00735_0026_AC6CGVACXX/Sample_DNA140626JT_47_13-00540/DNA140626JT_47_13-00540_GCTACGCT_L008_R1_004.fastq.gz</t>
  </si>
  <si>
    <t>/mnt/lustre1/HemMal/ForBackup/AML/BeatAML/seqcap/raw/BeatAML1/FlowCell8/150226_D00735_0026_AC6CGVACXX/Sample_DNA140626JT_47_13-00540/DNA140626JT_47_13-00540_GCTACGCT_L006_R1_006.fastq.gz</t>
  </si>
  <si>
    <t>/mnt/lustre1/HemMal/ForBackup/AML/BeatAML/seqcap/raw/BeatAML1/FlowCell8/150226_D00735_0026_AC6CGVACXX/Sample_DNA140626JT_47_13-00540/DNA140626JT_47_13-00540_GCTACGCT_L003_R1_006.fastq.gz</t>
  </si>
  <si>
    <t>/mnt/lustre1/HemMal/ForBackup/AML/BeatAML/seqcap/raw/BeatAML1/FlowCell8/150226_D00735_0026_AC6CGVACXX/Sample_DNA140626JT_47_13-00540/DNA140626JT_47_13-00540_GCTACGCT_L004_R2_002.fastq.gz</t>
  </si>
  <si>
    <t>/mnt/lustre1/HemMal/ForBackup/AML/BeatAML/seqcap/raw/BeatAML1/FlowCell8/150226_D00735_0026_AC6CGVACXX/Sample_DNA140626JT_40_13-00487/DNA140626JT_40_13-00487_CGTACTAG_L003_R2_003.fastq.gz</t>
  </si>
  <si>
    <t>/mnt/lustre1/HemMal/ForBackup/AML/BeatAML/seqcap/raw/BeatAML1/FlowCell8/150226_D00735_0026_AC6CGVACXX/Sample_DNA140626JT_40_13-00487/DNA140626JT_40_13-00487_CGTACTAG_L007_R1_003.fastq.gz</t>
  </si>
  <si>
    <t>/mnt/lustre1/HemMal/ForBackup/AML/BeatAML/seqcap/raw/BeatAML1/FlowCell8/150226_D00735_0026_AC6CGVACXX/Sample_DNA140626JT_40_13-00487/DNA140626JT_40_13-00487_CGTACTAG_L006_R2_003.fastq.gz</t>
  </si>
  <si>
    <t>/mnt/lustre1/HemMal/ForBackup/AML/BeatAML/seqcap/raw/BeatAML1/FlowCell8/150226_D00735_0026_AC6CGVACXX/Sample_DNA140626JT_40_13-00487/DNA140626JT_40_13-00487_CGTACTAG_L006_R1_001.fastq.gz</t>
  </si>
  <si>
    <t>/mnt/lustre1/HemMal/ForBackup/AML/BeatAML/seqcap/raw/BeatAML1/FlowCell8/150226_D00735_0026_AC6CGVACXX/Sample_DNA140626JT_40_13-00487/DNA140626JT_40_13-00487_CGTACTAG_L007_R2_004.fastq.gz</t>
  </si>
  <si>
    <t>/mnt/lustre1/HemMal/ForBackup/AML/BeatAML/seqcap/raw/BeatAML1/FlowCell8/150226_D00735_0026_AC6CGVACXX/Sample_DNA140626JT_40_13-00487/DNA140626JT_40_13-00487_CGTACTAG_L004_R1_003.fastq.gz</t>
  </si>
  <si>
    <t>/mnt/lustre1/HemMal/ForBackup/AML/BeatAML/seqcap/raw/BeatAML1/FlowCell8/150226_D00735_0026_AC6CGVACXX/Sample_DNA140626JT_40_13-00487/DNA140626JT_40_13-00487_CGTACTAG_L003_R1_001.fastq.gz</t>
  </si>
  <si>
    <t>/mnt/lustre1/HemMal/ForBackup/AML/BeatAML/seqcap/raw/BeatAML1/FlowCell8/150226_D00735_0026_AC6CGVACXX/Sample_DNA140626JT_40_13-00487/DNA140626JT_40_13-00487_CGTACTAG_L003_R2_001.fastq.gz</t>
  </si>
  <si>
    <t>/mnt/lustre1/HemMal/ForBackup/AML/BeatAML/seqcap/raw/BeatAML1/FlowCell8/150226_D00735_0026_AC6CGVACXX/Sample_DNA140626JT_40_13-00487/DNA140626JT_40_13-00487_CGTACTAG_L008_R1_003.fastq.gz</t>
  </si>
  <si>
    <t>/mnt/lustre1/HemMal/ForBackup/AML/BeatAML/seqcap/raw/BeatAML1/FlowCell8/150226_D00735_0026_AC6CGVACXX/Sample_DNA140626JT_40_13-00487/DNA140626JT_40_13-00487_CGTACTAG_L005_R1_002.fastq.gz</t>
  </si>
  <si>
    <t>/mnt/lustre1/HemMal/ForBackup/AML/BeatAML/seqcap/raw/BeatAML1/FlowCell8/150226_D00735_0026_AC6CGVACXX/Sample_DNA140626JT_40_13-00487/DNA140626JT_40_13-00487_CGTACTAG_L008_R1_001.fastq.gz</t>
  </si>
  <si>
    <t>/mnt/lustre1/HemMal/ForBackup/AML/BeatAML/seqcap/raw/BeatAML1/FlowCell8/150226_D00735_0026_AC6CGVACXX/Sample_DNA140626JT_40_13-00487/DNA140626JT_40_13-00487_CGTACTAG_L008_R2_001.fastq.gz</t>
  </si>
  <si>
    <t>/mnt/lustre1/HemMal/ForBackup/AML/BeatAML/seqcap/raw/BeatAML1/FlowCell8/150226_D00735_0026_AC6CGVACXX/Sample_DNA140626JT_40_13-00487/DNA140626JT_40_13-00487_CGTACTAG_L006_R2_001.fastq.gz</t>
  </si>
  <si>
    <t>/mnt/lustre1/HemMal/ForBackup/AML/BeatAML/seqcap/raw/BeatAML1/FlowCell8/150226_D00735_0026_AC6CGVACXX/Sample_DNA140626JT_40_13-00487/DNA140626JT_40_13-00487_CGTACTAG_L004_R1_004.fastq.gz</t>
  </si>
  <si>
    <t>/mnt/lustre1/HemMal/ForBackup/AML/BeatAML/seqcap/raw/BeatAML1/FlowCell8/150226_D00735_0026_AC6CGVACXX/Sample_DNA140626JT_40_13-00487/DNA140626JT_40_13-00487_CGTACTAG_L007_R1_004.fastq.gz</t>
  </si>
  <si>
    <t>/mnt/lustre1/HemMal/ForBackup/AML/BeatAML/seqcap/raw/BeatAML1/FlowCell8/150226_D00735_0026_AC6CGVACXX/Sample_DNA140626JT_40_13-00487/DNA140626JT_40_13-00487_CGTACTAG_L007_R2_003.fastq.gz</t>
  </si>
  <si>
    <t>/mnt/lustre1/HemMal/ForBackup/AML/BeatAML/seqcap/raw/BeatAML1/FlowCell8/150226_D00735_0026_AC6CGVACXX/Sample_DNA140626JT_40_13-00487/DNA140626JT_40_13-00487_CGTACTAG_L003_R2_004.fastq.gz</t>
  </si>
  <si>
    <t>/mnt/lustre1/HemMal/ForBackup/AML/BeatAML/seqcap/raw/BeatAML1/FlowCell8/150226_D00735_0026_AC6CGVACXX/Sample_DNA140626JT_40_13-00487/DNA140626JT_40_13-00487_CGTACTAG_L004_R2_002.fastq.gz</t>
  </si>
  <si>
    <t>/mnt/lustre1/HemMal/ForBackup/AML/BeatAML/seqcap/raw/BeatAML1/FlowCell8/150226_D00735_0026_AC6CGVACXX/Sample_DNA140626JT_40_13-00487/DNA140626JT_40_13-00487_CGTACTAG_L004_R1_002.fastq.gz</t>
  </si>
  <si>
    <t>/mnt/lustre1/HemMal/ForBackup/AML/BeatAML/seqcap/raw/BeatAML1/FlowCell8/150226_D00735_0026_AC6CGVACXX/Sample_DNA140626JT_40_13-00487/DNA140626JT_40_13-00487_CGTACTAG_L008_R2_003.fastq.gz</t>
  </si>
  <si>
    <t>/mnt/lustre1/HemMal/ForBackup/AML/BeatAML/seqcap/raw/BeatAML1/FlowCell8/150226_D00735_0026_AC6CGVACXX/Sample_DNA140626JT_40_13-00487/DNA140626JT_40_13-00487_CGTACTAG_L006_R2_004.fastq.gz</t>
  </si>
  <si>
    <t>/mnt/lustre1/HemMal/ForBackup/AML/BeatAML/seqcap/raw/BeatAML1/FlowCell8/150226_D00735_0026_AC6CGVACXX/Sample_DNA140626JT_40_13-00487/DNA140626JT_40_13-00487_CGTACTAG_L007_R2_001.fastq.gz</t>
  </si>
  <si>
    <t>/mnt/lustre1/HemMal/ForBackup/AML/BeatAML/seqcap/raw/BeatAML1/FlowCell8/150226_D00735_0026_AC6CGVACXX/Sample_DNA140626JT_40_13-00487/DNA140626JT_40_13-00487_CGTACTAG_L006_R2_002.fastq.gz</t>
  </si>
  <si>
    <t>/mnt/lustre1/HemMal/ForBackup/AML/BeatAML/seqcap/raw/BeatAML1/FlowCell8/150226_D00735_0026_AC6CGVACXX/Sample_DNA140626JT_40_13-00487/DNA140626JT_40_13-00487_CGTACTAG_L004_R1_001.fastq.gz</t>
  </si>
  <si>
    <t>/mnt/lustre1/HemMal/ForBackup/AML/BeatAML/seqcap/raw/BeatAML1/FlowCell8/150226_D00735_0026_AC6CGVACXX/Sample_DNA140626JT_40_13-00487/DNA140626JT_40_13-00487_CGTACTAG_L004_R2_003.fastq.gz</t>
  </si>
  <si>
    <t>/mnt/lustre1/HemMal/ForBackup/AML/BeatAML/seqcap/raw/BeatAML1/FlowCell8/150226_D00735_0026_AC6CGVACXX/Sample_DNA140626JT_40_13-00487/DNA140626JT_40_13-00487_CGTACTAG_L003_R1_003.fastq.gz</t>
  </si>
  <si>
    <t>/mnt/lustre1/HemMal/ForBackup/AML/BeatAML/seqcap/raw/BeatAML1/FlowCell8/150226_D00735_0026_AC6CGVACXX/Sample_DNA140626JT_40_13-00487/DNA140626JT_40_13-00487_CGTACTAG_L004_R2_004.fastq.gz</t>
  </si>
  <si>
    <t>/mnt/lustre1/HemMal/ForBackup/AML/BeatAML/seqcap/raw/BeatAML1/FlowCell8/150226_D00735_0026_AC6CGVACXX/Sample_DNA140626JT_40_13-00487/DNA140626JT_40_13-00487_CGTACTAG_L007_R2_002.fastq.gz</t>
  </si>
  <si>
    <t>/mnt/lustre1/HemMal/ForBackup/AML/BeatAML/seqcap/raw/BeatAML1/FlowCell8/150226_D00735_0026_AC6CGVACXX/Sample_DNA140626JT_40_13-00487/DNA140626JT_40_13-00487_CGTACTAG_L007_R1_001.fastq.gz</t>
  </si>
  <si>
    <t>/mnt/lustre1/HemMal/ForBackup/AML/BeatAML/seqcap/raw/BeatAML1/FlowCell8/150226_D00735_0026_AC6CGVACXX/Sample_DNA140626JT_40_13-00487/DNA140626JT_40_13-00487_CGTACTAG_L006_R1_004.fastq.gz</t>
  </si>
  <si>
    <t>/mnt/lustre1/HemMal/ForBackup/AML/BeatAML/seqcap/raw/BeatAML1/FlowCell8/150226_D00735_0026_AC6CGVACXX/Sample_DNA140626JT_40_13-00487/DNA140626JT_40_13-00487_CGTACTAG_L004_R2_001.fastq.gz</t>
  </si>
  <si>
    <t>/mnt/lustre1/HemMal/ForBackup/AML/BeatAML/seqcap/raw/BeatAML1/FlowCell8/150226_D00735_0026_AC6CGVACXX/Sample_DNA140626JT_40_13-00487/DNA140626JT_40_13-00487_CGTACTAG_L005_R1_004.fastq.gz</t>
  </si>
  <si>
    <t>/mnt/lustre1/HemMal/ForBackup/AML/BeatAML/seqcap/raw/BeatAML1/FlowCell8/150226_D00735_0026_AC6CGVACXX/Sample_DNA140626JT_40_13-00487/DNA140626JT_40_13-00487_CGTACTAG_L003_R1_004.fastq.gz</t>
  </si>
  <si>
    <t>/mnt/lustre1/HemMal/ForBackup/AML/BeatAML/seqcap/raw/BeatAML1/FlowCell8/150226_D00735_0026_AC6CGVACXX/Sample_DNA140626JT_40_13-00487/DNA140626JT_40_13-00487_CGTACTAG_L008_R1_004.fastq.gz</t>
  </si>
  <si>
    <t>/mnt/lustre1/HemMal/ForBackup/AML/BeatAML/seqcap/raw/BeatAML1/FlowCell8/150226_D00735_0026_AC6CGVACXX/Sample_DNA140626JT_40_13-00487/DNA140626JT_40_13-00487_CGTACTAG_L005_R1_003.fastq.gz</t>
  </si>
  <si>
    <t>/mnt/lustre1/HemMal/ForBackup/AML/BeatAML/seqcap/raw/BeatAML1/FlowCell8/150226_D00735_0026_AC6CGVACXX/Sample_DNA140626JT_40_13-00487/DNA140626JT_40_13-00487_CGTACTAG_L008_R1_002.fastq.gz</t>
  </si>
  <si>
    <t>/mnt/lustre1/HemMal/ForBackup/AML/BeatAML/seqcap/raw/BeatAML1/FlowCell8/150226_D00735_0026_AC6CGVACXX/Sample_DNA140626JT_40_13-00487/DNA140626JT_40_13-00487_CGTACTAG_L003_R2_002.fastq.gz</t>
  </si>
  <si>
    <t>/mnt/lustre1/HemMal/ForBackup/AML/BeatAML/seqcap/raw/BeatAML1/FlowCell8/150226_D00735_0026_AC6CGVACXX/Sample_DNA140626JT_40_13-00487/DNA140626JT_40_13-00487_CGTACTAG_L006_R1_003.fastq.gz</t>
  </si>
  <si>
    <t>/mnt/lustre1/HemMal/ForBackup/AML/BeatAML/seqcap/raw/BeatAML1/FlowCell8/150226_D00735_0026_AC6CGVACXX/Sample_DNA140626JT_40_13-00487/DNA140626JT_40_13-00487_CGTACTAG_L005_R2_002.fastq.gz</t>
  </si>
  <si>
    <t>/mnt/lustre1/HemMal/ForBackup/AML/BeatAML/seqcap/raw/BeatAML1/FlowCell8/150226_D00735_0026_AC6CGVACXX/Sample_DNA140626JT_40_13-00487/DNA140626JT_40_13-00487_CGTACTAG_L007_R1_002.fastq.gz</t>
  </si>
  <si>
    <t>/mnt/lustre1/HemMal/ForBackup/AML/BeatAML/seqcap/raw/BeatAML1/FlowCell8/150226_D00735_0026_AC6CGVACXX/Sample_DNA140626JT_40_13-00487/DNA140626JT_40_13-00487_CGTACTAG_L005_R2_003.fastq.gz</t>
  </si>
  <si>
    <t>/mnt/lustre1/HemMal/ForBackup/AML/BeatAML/seqcap/raw/BeatAML1/FlowCell8/150226_D00735_0026_AC6CGVACXX/Sample_DNA140626JT_40_13-00487/DNA140626JT_40_13-00487_CGTACTAG_L003_R1_002.fastq.gz</t>
  </si>
  <si>
    <t>/mnt/lustre1/HemMal/ForBackup/AML/BeatAML/seqcap/raw/BeatAML1/FlowCell8/150226_D00735_0026_AC6CGVACXX/Sample_DNA140626JT_40_13-00487/DNA140626JT_40_13-00487_CGTACTAG_L006_R1_002.fastq.gz</t>
  </si>
  <si>
    <t>/mnt/lustre1/HemMal/ForBackup/AML/BeatAML/seqcap/raw/BeatAML1/FlowCell8/150226_D00735_0026_AC6CGVACXX/Sample_DNA140626JT_40_13-00487/DNA140626JT_40_13-00487_CGTACTAG_L008_R2_002.fastq.gz</t>
  </si>
  <si>
    <t>/mnt/lustre1/HemMal/ForBackup/AML/BeatAML/seqcap/raw/BeatAML1/FlowCell8/150226_D00735_0026_AC6CGVACXX/Sample_DNA140626JT_40_13-00487/DNA140626JT_40_13-00487_CGTACTAG_L008_R2_004.fastq.gz</t>
  </si>
  <si>
    <t>/mnt/lustre1/HemMal/ForBackup/AML/BeatAML/seqcap/raw/BeatAML1/FlowCell8/150226_D00735_0026_AC6CGVACXX/Sample_DNA140626JT_40_13-00487/DNA140626JT_40_13-00487_CGTACTAG_L005_R1_001.fastq.gz</t>
  </si>
  <si>
    <t>/mnt/lustre1/HemMal/ForBackup/AML/BeatAML/seqcap/raw/BeatAML1/FlowCell8/150226_D00735_0026_AC6CGVACXX/Sample_DNA140626JT_40_13-00487/DNA140626JT_40_13-00487_CGTACTAG_L005_R2_001.fastq.gz</t>
  </si>
  <si>
    <t>/mnt/lustre1/HemMal/ForBackup/AML/BeatAML/seqcap/raw/BeatAML1/FlowCell8/150226_D00735_0026_AC6CGVACXX/Sample_DNA140626JT_40_13-00487/DNA140626JT_40_13-00487_CGTACTAG_L005_R2_004.fastq.gz</t>
  </si>
  <si>
    <t>/mnt/lustre1/HemMal/ForBackup/AML/BeatAML/seqcap/raw/BeatAML1/FlowCell8/150226_D00735_0026_AC6CGVACXX/Sample_DNA140626JT_50_13-00554/DNA140626JT_50_13-00554_GTAGAGGA_L006_R2_003.fastq.gz</t>
  </si>
  <si>
    <t>/mnt/lustre1/HemMal/ForBackup/AML/BeatAML/seqcap/raw/BeatAML1/FlowCell8/150226_D00735_0026_AC6CGVACXX/Sample_DNA140626JT_50_13-00554/DNA140626JT_50_13-00554_GTAGAGGA_L004_R2_003.fastq.gz</t>
  </si>
  <si>
    <t>/mnt/lustre1/HemMal/ForBackup/AML/BeatAML/seqcap/raw/BeatAML1/FlowCell8/150226_D00735_0026_AC6CGVACXX/Sample_DNA140626JT_50_13-00554/DNA140626JT_50_13-00554_GTAGAGGA_L004_R2_005.fastq.gz</t>
  </si>
  <si>
    <t>/mnt/lustre1/HemMal/ForBackup/AML/BeatAML/seqcap/raw/BeatAML1/FlowCell8/150226_D00735_0026_AC6CGVACXX/Sample_DNA140626JT_50_13-00554/DNA140626JT_50_13-00554_GTAGAGGA_L004_R1_005.fastq.gz</t>
  </si>
  <si>
    <t>/mnt/lustre1/HemMal/ForBackup/AML/BeatAML/seqcap/raw/BeatAML1/FlowCell8/150226_D00735_0026_AC6CGVACXX/Sample_DNA140626JT_50_13-00554/DNA140626JT_50_13-00554_GTAGAGGA_L008_R2_006.fastq.gz</t>
  </si>
  <si>
    <t>/mnt/lustre1/HemMal/ForBackup/AML/BeatAML/seqcap/raw/BeatAML1/FlowCell8/150226_D00735_0026_AC6CGVACXX/Sample_DNA140626JT_50_13-00554/DNA140626JT_50_13-00554_GTAGAGGA_L006_R2_006.fastq.gz</t>
  </si>
  <si>
    <t>/mnt/lustre1/HemMal/ForBackup/AML/BeatAML/seqcap/raw/BeatAML1/FlowCell8/150226_D00735_0026_AC6CGVACXX/Sample_DNA140626JT_50_13-00554/DNA140626JT_50_13-00554_GTAGAGGA_L005_R2_005.fastq.gz</t>
  </si>
  <si>
    <t>/mnt/lustre1/HemMal/ForBackup/AML/BeatAML/seqcap/raw/BeatAML1/FlowCell8/150226_D00735_0026_AC6CGVACXX/Sample_DNA140626JT_50_13-00554/DNA140626JT_50_13-00554_GTAGAGGA_L006_R1_003.fastq.gz</t>
  </si>
  <si>
    <t>/mnt/lustre1/HemMal/ForBackup/AML/BeatAML/seqcap/raw/BeatAML1/FlowCell8/150226_D00735_0026_AC6CGVACXX/Sample_DNA140626JT_50_13-00554/DNA140626JT_50_13-00554_GTAGAGGA_L003_R2_006.fastq.gz</t>
  </si>
  <si>
    <t>/mnt/lustre1/HemMal/ForBackup/AML/BeatAML/seqcap/raw/BeatAML1/FlowCell8/150226_D00735_0026_AC6CGVACXX/Sample_DNA140626JT_50_13-00554/DNA140626JT_50_13-00554_GTAGAGGA_L005_R2_001.fastq.gz</t>
  </si>
  <si>
    <t>/mnt/lustre1/HemMal/ForBackup/AML/BeatAML/seqcap/raw/BeatAML1/FlowCell8/150226_D00735_0026_AC6CGVACXX/Sample_DNA140626JT_50_13-00554/DNA140626JT_50_13-00554_GTAGAGGA_L008_R2_004.fastq.gz</t>
  </si>
  <si>
    <t>/mnt/lustre1/HemMal/ForBackup/AML/BeatAML/seqcap/raw/BeatAML1/FlowCell8/150226_D00735_0026_AC6CGVACXX/Sample_DNA140626JT_50_13-00554/DNA140626JT_50_13-00554_GTAGAGGA_L005_R1_006.fastq.gz</t>
  </si>
  <si>
    <t>/mnt/lustre1/HemMal/ForBackup/AML/BeatAML/seqcap/raw/BeatAML1/FlowCell8/150226_D00735_0026_AC6CGVACXX/Sample_DNA140626JT_50_13-00554/DNA140626JT_50_13-00554_GTAGAGGA_L005_R1_002.fastq.gz</t>
  </si>
  <si>
    <t>/mnt/lustre1/HemMal/ForBackup/AML/BeatAML/seqcap/raw/BeatAML1/FlowCell8/150226_D00735_0026_AC6CGVACXX/Sample_DNA140626JT_50_13-00554/DNA140626JT_50_13-00554_GTAGAGGA_L007_R1_001.fastq.gz</t>
  </si>
  <si>
    <t>/mnt/lustre1/HemMal/ForBackup/AML/BeatAML/seqcap/raw/BeatAML1/FlowCell8/150226_D00735_0026_AC6CGVACXX/Sample_DNA140626JT_50_13-00554/DNA140626JT_50_13-00554_GTAGAGGA_L003_R1_001.fastq.gz</t>
  </si>
  <si>
    <t>/mnt/lustre1/HemMal/ForBackup/AML/BeatAML/seqcap/raw/BeatAML1/FlowCell8/150226_D00735_0026_AC6CGVACXX/Sample_DNA140626JT_50_13-00554/DNA140626JT_50_13-00554_GTAGAGGA_L006_R1_006.fastq.gz</t>
  </si>
  <si>
    <t>/mnt/lustre1/HemMal/ForBackup/AML/BeatAML/seqcap/raw/BeatAML1/FlowCell8/150226_D00735_0026_AC6CGVACXX/Sample_DNA140626JT_50_13-00554/DNA140626JT_50_13-00554_GTAGAGGA_L008_R1_005.fastq.gz</t>
  </si>
  <si>
    <t>/mnt/lustre1/HemMal/ForBackup/AML/BeatAML/seqcap/raw/BeatAML1/FlowCell8/150226_D00735_0026_AC6CGVACXX/Sample_DNA140626JT_50_13-00554/DNA140626JT_50_13-00554_GTAGAGGA_L006_R2_004.fastq.gz</t>
  </si>
  <si>
    <t>/mnt/lustre1/HemMal/ForBackup/AML/BeatAML/seqcap/raw/BeatAML1/FlowCell8/150226_D00735_0026_AC6CGVACXX/Sample_DNA140626JT_50_13-00554/DNA140626JT_50_13-00554_GTAGAGGA_L008_R1_003.fastq.gz</t>
  </si>
  <si>
    <t>/mnt/lustre1/HemMal/ForBackup/AML/BeatAML/seqcap/raw/BeatAML1/FlowCell8/150226_D00735_0026_AC6CGVACXX/Sample_DNA140626JT_50_13-00554/DNA140626JT_50_13-00554_GTAGAGGA_L008_R1_004.fastq.gz</t>
  </si>
  <si>
    <t>/mnt/lustre1/HemMal/ForBackup/AML/BeatAML/seqcap/raw/BeatAML1/FlowCell8/150226_D00735_0026_AC6CGVACXX/Sample_DNA140626JT_50_13-00554/DNA140626JT_50_13-00554_GTAGAGGA_L004_R2_001.fastq.gz</t>
  </si>
  <si>
    <t>/mnt/lustre1/HemMal/ForBackup/AML/BeatAML/seqcap/raw/BeatAML1/FlowCell8/150226_D00735_0026_AC6CGVACXX/Sample_DNA140626JT_50_13-00554/DNA140626JT_50_13-00554_GTAGAGGA_L003_R2_004.fastq.gz</t>
  </si>
  <si>
    <t>/mnt/lustre1/HemMal/ForBackup/AML/BeatAML/seqcap/raw/BeatAML1/FlowCell8/150226_D00735_0026_AC6CGVACXX/Sample_DNA140626JT_50_13-00554/DNA140626JT_50_13-00554_GTAGAGGA_L004_R1_004.fastq.gz</t>
  </si>
  <si>
    <t>/mnt/lustre1/HemMal/ForBackup/AML/BeatAML/seqcap/raw/BeatAML1/FlowCell8/150226_D00735_0026_AC6CGVACXX/Sample_DNA140626JT_50_13-00554/DNA140626JT_50_13-00554_GTAGAGGA_L004_R1_001.fastq.gz</t>
  </si>
  <si>
    <t>/mnt/lustre1/HemMal/ForBackup/AML/BeatAML/seqcap/raw/BeatAML1/FlowCell8/150226_D00735_0026_AC6CGVACXX/Sample_DNA140626JT_50_13-00554/DNA140626JT_50_13-00554_GTAGAGGA_L004_R1_002.fastq.gz</t>
  </si>
  <si>
    <t>/mnt/lustre1/HemMal/ForBackup/AML/BeatAML/seqcap/raw/BeatAML1/FlowCell8/150226_D00735_0026_AC6CGVACXX/Sample_DNA140626JT_50_13-00554/DNA140626JT_50_13-00554_GTAGAGGA_L007_R1_006.fastq.gz</t>
  </si>
  <si>
    <t>/mnt/lustre1/HemMal/ForBackup/AML/BeatAML/seqcap/raw/BeatAML1/FlowCell8/150226_D00735_0026_AC6CGVACXX/Sample_DNA140626JT_50_13-00554/DNA140626JT_50_13-00554_GTAGAGGA_L006_R2_005.fastq.gz</t>
  </si>
  <si>
    <t>/mnt/lustre1/HemMal/ForBackup/AML/BeatAML/seqcap/raw/BeatAML1/FlowCell8/150226_D00735_0026_AC6CGVACXX/Sample_DNA140626JT_50_13-00554/DNA140626JT_50_13-00554_GTAGAGGA_L006_R2_001.fastq.gz</t>
  </si>
  <si>
    <t>/mnt/lustre1/HemMal/ForBackup/AML/BeatAML/seqcap/raw/BeatAML1/FlowCell8/150226_D00735_0026_AC6CGVACXX/Sample_DNA140626JT_50_13-00554/DNA140626JT_50_13-00554_GTAGAGGA_L003_R1_002.fastq.gz</t>
  </si>
  <si>
    <t>/mnt/lustre1/HemMal/ForBackup/AML/BeatAML/seqcap/raw/BeatAML1/FlowCell8/150226_D00735_0026_AC6CGVACXX/Sample_DNA140626JT_50_13-00554/DNA140626JT_50_13-00554_GTAGAGGA_L007_R2_006.fastq.gz</t>
  </si>
  <si>
    <t>/mnt/lustre1/HemMal/ForBackup/AML/BeatAML/seqcap/raw/BeatAML1/FlowCell8/150226_D00735_0026_AC6CGVACXX/Sample_DNA140626JT_50_13-00554/DNA140626JT_50_13-00554_GTAGAGGA_L007_R1_002.fastq.gz</t>
  </si>
  <si>
    <t>/mnt/lustre1/HemMal/ForBackup/AML/BeatAML/seqcap/raw/BeatAML1/FlowCell8/150226_D00735_0026_AC6CGVACXX/Sample_DNA140626JT_50_13-00554/DNA140626JT_50_13-00554_GTAGAGGA_L007_R2_003.fastq.gz</t>
  </si>
  <si>
    <t>/mnt/lustre1/HemMal/ForBackup/AML/BeatAML/seqcap/raw/BeatAML1/FlowCell8/150226_D00735_0026_AC6CGVACXX/Sample_DNA140626JT_50_13-00554/DNA140626JT_50_13-00554_GTAGAGGA_L003_R1_003.fastq.gz</t>
  </si>
  <si>
    <t>/mnt/lustre1/HemMal/ForBackup/AML/BeatAML/seqcap/raw/BeatAML1/FlowCell8/150226_D00735_0026_AC6CGVACXX/Sample_DNA140626JT_50_13-00554/DNA140626JT_50_13-00554_GTAGAGGA_L006_R2_002.fastq.gz</t>
  </si>
  <si>
    <t>/mnt/lustre1/HemMal/ForBackup/AML/BeatAML/seqcap/raw/BeatAML1/FlowCell8/150226_D00735_0026_AC6CGVACXX/Sample_DNA140626JT_50_13-00554/DNA140626JT_50_13-00554_GTAGAGGA_L003_R2_002.fastq.gz</t>
  </si>
  <si>
    <t>/mnt/lustre1/HemMal/ForBackup/AML/BeatAML/seqcap/raw/BeatAML1/FlowCell8/150226_D00735_0026_AC6CGVACXX/Sample_DNA140626JT_50_13-00554/DNA140626JT_50_13-00554_GTAGAGGA_L005_R1_001.fastq.gz</t>
  </si>
  <si>
    <t>/mnt/lustre1/HemMal/ForBackup/AML/BeatAML/seqcap/raw/BeatAML1/FlowCell8/150226_D00735_0026_AC6CGVACXX/Sample_DNA140626JT_50_13-00554/DNA140626JT_50_13-00554_GTAGAGGA_L004_R2_002.fastq.gz</t>
  </si>
  <si>
    <t>/mnt/lustre1/HemMal/ForBackup/AML/BeatAML/seqcap/raw/BeatAML1/FlowCell8/150226_D00735_0026_AC6CGVACXX/Sample_DNA140626JT_50_13-00554/DNA140626JT_50_13-00554_GTAGAGGA_L004_R1_006.fastq.gz</t>
  </si>
  <si>
    <t>/mnt/lustre1/HemMal/ForBackup/AML/BeatAML/seqcap/raw/BeatAML1/FlowCell8/150226_D00735_0026_AC6CGVACXX/Sample_DNA140626JT_50_13-00554/DNA140626JT_50_13-00554_GTAGAGGA_L007_R1_004.fastq.gz</t>
  </si>
  <si>
    <t>/mnt/lustre1/HemMal/ForBackup/AML/BeatAML/seqcap/raw/BeatAML1/FlowCell8/150226_D00735_0026_AC6CGVACXX/Sample_DNA140626JT_50_13-00554/DNA140626JT_50_13-00554_GTAGAGGA_L005_R2_003.fastq.gz</t>
  </si>
  <si>
    <t>/mnt/lustre1/HemMal/ForBackup/AML/BeatAML/seqcap/raw/BeatAML1/FlowCell8/150226_D00735_0026_AC6CGVACXX/Sample_DNA140626JT_50_13-00554/DNA140626JT_50_13-00554_GTAGAGGA_L008_R1_001.fastq.gz</t>
  </si>
  <si>
    <t>/mnt/lustre1/HemMal/ForBackup/AML/BeatAML/seqcap/raw/BeatAML1/FlowCell8/150226_D00735_0026_AC6CGVACXX/Sample_DNA140626JT_50_13-00554/DNA140626JT_50_13-00554_GTAGAGGA_L008_R2_005.fastq.gz</t>
  </si>
  <si>
    <t>/mnt/lustre1/HemMal/ForBackup/AML/BeatAML/seqcap/raw/BeatAML1/FlowCell8/150226_D00735_0026_AC6CGVACXX/Sample_DNA140626JT_50_13-00554/DNA140626JT_50_13-00554_GTAGAGGA_L004_R2_006.fastq.gz</t>
  </si>
  <si>
    <t>/mnt/lustre1/HemMal/ForBackup/AML/BeatAML/seqcap/raw/BeatAML1/FlowCell8/150226_D00735_0026_AC6CGVACXX/Sample_DNA140626JT_50_13-00554/DNA140626JT_50_13-00554_GTAGAGGA_L007_R2_001.fastq.gz</t>
  </si>
  <si>
    <t>/mnt/lustre1/HemMal/ForBackup/AML/BeatAML/seqcap/raw/BeatAML1/FlowCell8/150226_D00735_0026_AC6CGVACXX/Sample_DNA140626JT_50_13-00554/DNA140626JT_50_13-00554_GTAGAGGA_L006_R1_002.fastq.gz</t>
  </si>
  <si>
    <t>/mnt/lustre1/HemMal/ForBackup/AML/BeatAML/seqcap/raw/BeatAML1/FlowCell8/150226_D00735_0026_AC6CGVACXX/Sample_DNA140626JT_50_13-00554/DNA140626JT_50_13-00554_GTAGAGGA_L005_R1_005.fastq.gz</t>
  </si>
  <si>
    <t>/mnt/lustre1/HemMal/ForBackup/AML/BeatAML/seqcap/raw/BeatAML1/FlowCell8/150226_D00735_0026_AC6CGVACXX/Sample_DNA140626JT_50_13-00554/DNA140626JT_50_13-00554_GTAGAGGA_L007_R2_005.fastq.gz</t>
  </si>
  <si>
    <t>/mnt/lustre1/HemMal/ForBackup/AML/BeatAML/seqcap/raw/BeatAML1/FlowCell8/150226_D00735_0026_AC6CGVACXX/Sample_DNA140626JT_50_13-00554/DNA140626JT_50_13-00554_GTAGAGGA_L008_R2_003.fastq.gz</t>
  </si>
  <si>
    <t>/mnt/lustre1/HemMal/ForBackup/AML/BeatAML/seqcap/raw/BeatAML1/FlowCell8/150226_D00735_0026_AC6CGVACXX/Sample_DNA140626JT_50_13-00554/DNA140626JT_50_13-00554_GTAGAGGA_L005_R1_003.fastq.gz</t>
  </si>
  <si>
    <t>/mnt/lustre1/HemMal/ForBackup/AML/BeatAML/seqcap/raw/BeatAML1/FlowCell8/150226_D00735_0026_AC6CGVACXX/Sample_DNA140626JT_50_13-00554/DNA140626JT_50_13-00554_GTAGAGGA_L003_R2_005.fastq.gz</t>
  </si>
  <si>
    <t>/mnt/lustre1/HemMal/ForBackup/AML/BeatAML/seqcap/raw/BeatAML1/FlowCell8/150226_D00735_0026_AC6CGVACXX/Sample_DNA140626JT_50_13-00554/DNA140626JT_50_13-00554_GTAGAGGA_L003_R1_005.fastq.gz</t>
  </si>
  <si>
    <t>/mnt/lustre1/HemMal/ForBackup/AML/BeatAML/seqcap/raw/BeatAML1/FlowCell8/150226_D00735_0026_AC6CGVACXX/Sample_DNA140626JT_50_13-00554/DNA140626JT_50_13-00554_GTAGAGGA_L006_R1_004.fastq.gz</t>
  </si>
  <si>
    <t>/mnt/lustre1/HemMal/ForBackup/AML/BeatAML/seqcap/raw/BeatAML1/FlowCell8/150226_D00735_0026_AC6CGVACXX/Sample_DNA140626JT_50_13-00554/DNA140626JT_50_13-00554_GTAGAGGA_L006_R1_005.fastq.gz</t>
  </si>
  <si>
    <t>/mnt/lustre1/HemMal/ForBackup/AML/BeatAML/seqcap/raw/BeatAML1/FlowCell8/150226_D00735_0026_AC6CGVACXX/Sample_DNA140626JT_50_13-00554/DNA140626JT_50_13-00554_GTAGAGGA_L003_R1_006.fastq.gz</t>
  </si>
  <si>
    <t>/mnt/lustre1/HemMal/ForBackup/AML/BeatAML/seqcap/raw/BeatAML1/FlowCell8/150226_D00735_0026_AC6CGVACXX/Sample_DNA140626JT_50_13-00554/DNA140626JT_50_13-00554_GTAGAGGA_L003_R2_003.fastq.gz</t>
  </si>
  <si>
    <t>/mnt/lustre1/HemMal/ForBackup/AML/BeatAML/seqcap/raw/BeatAML1/FlowCell8/150226_D00735_0026_AC6CGVACXX/Sample_DNA140626JT_50_13-00554/DNA140626JT_50_13-00554_GTAGAGGA_L005_R2_006.fastq.gz</t>
  </si>
  <si>
    <t>/mnt/lustre1/HemMal/ForBackup/AML/BeatAML/seqcap/raw/BeatAML1/FlowCell8/150226_D00735_0026_AC6CGVACXX/Sample_DNA140626JT_50_13-00554/DNA140626JT_50_13-00554_GTAGAGGA_L008_R1_002.fastq.gz</t>
  </si>
  <si>
    <t>/mnt/lustre1/HemMal/ForBackup/AML/BeatAML/seqcap/raw/BeatAML1/FlowCell8/150226_D00735_0026_AC6CGVACXX/Sample_DNA140626JT_50_13-00554/DNA140626JT_50_13-00554_GTAGAGGA_L006_R1_001.fastq.gz</t>
  </si>
  <si>
    <t>/mnt/lustre1/HemMal/ForBackup/AML/BeatAML/seqcap/raw/BeatAML1/FlowCell8/150226_D00735_0026_AC6CGVACXX/Sample_DNA140626JT_50_13-00554/DNA140626JT_50_13-00554_GTAGAGGA_L004_R2_004.fastq.gz</t>
  </si>
  <si>
    <t>/mnt/lustre1/HemMal/ForBackup/AML/BeatAML/seqcap/raw/BeatAML1/FlowCell8/150226_D00735_0026_AC6CGVACXX/Sample_DNA140626JT_50_13-00554/DNA140626JT_50_13-00554_GTAGAGGA_L004_R1_003.fastq.gz</t>
  </si>
  <si>
    <t>/mnt/lustre1/HemMal/ForBackup/AML/BeatAML/seqcap/raw/BeatAML1/FlowCell8/150226_D00735_0026_AC6CGVACXX/Sample_DNA140626JT_50_13-00554/DNA140626JT_50_13-00554_GTAGAGGA_L008_R1_006.fastq.gz</t>
  </si>
  <si>
    <t>/mnt/lustre1/HemMal/ForBackup/AML/BeatAML/seqcap/raw/BeatAML1/FlowCell8/150226_D00735_0026_AC6CGVACXX/Sample_DNA140626JT_50_13-00554/DNA140626JT_50_13-00554_GTAGAGGA_L005_R2_004.fastq.gz</t>
  </si>
  <si>
    <t>/mnt/lustre1/HemMal/ForBackup/AML/BeatAML/seqcap/raw/BeatAML1/FlowCell8/150226_D00735_0026_AC6CGVACXX/Sample_DNA140626JT_50_13-00554/DNA140626JT_50_13-00554_GTAGAGGA_L005_R1_004.fastq.gz</t>
  </si>
  <si>
    <t>/mnt/lustre1/HemMal/ForBackup/AML/BeatAML/seqcap/raw/BeatAML1/FlowCell8/150226_D00735_0026_AC6CGVACXX/Sample_DNA140626JT_50_13-00554/DNA140626JT_50_13-00554_GTAGAGGA_L007_R2_002.fastq.gz</t>
  </si>
  <si>
    <t>/mnt/lustre1/HemMal/ForBackup/AML/BeatAML/seqcap/raw/BeatAML1/FlowCell8/150226_D00735_0026_AC6CGVACXX/Sample_DNA140626JT_50_13-00554/DNA140626JT_50_13-00554_GTAGAGGA_L008_R2_002.fastq.gz</t>
  </si>
  <si>
    <t>/mnt/lustre1/HemMal/ForBackup/AML/BeatAML/seqcap/raw/BeatAML1/FlowCell8/150226_D00735_0026_AC6CGVACXX/Sample_DNA140626JT_50_13-00554/DNA140626JT_50_13-00554_GTAGAGGA_L003_R2_001.fastq.gz</t>
  </si>
  <si>
    <t>/mnt/lustre1/HemMal/ForBackup/AML/BeatAML/seqcap/raw/BeatAML1/FlowCell8/150226_D00735_0026_AC6CGVACXX/Sample_DNA140626JT_50_13-00554/DNA140626JT_50_13-00554_GTAGAGGA_L007_R1_003.fastq.gz</t>
  </si>
  <si>
    <t>/mnt/lustre1/HemMal/ForBackup/AML/BeatAML/seqcap/raw/BeatAML1/FlowCell8/150226_D00735_0026_AC6CGVACXX/Sample_DNA140626JT_50_13-00554/DNA140626JT_50_13-00554_GTAGAGGA_L005_R2_002.fastq.gz</t>
  </si>
  <si>
    <t>/mnt/lustre1/HemMal/ForBackup/AML/BeatAML/seqcap/raw/BeatAML1/FlowCell8/150226_D00735_0026_AC6CGVACXX/Sample_DNA140626JT_50_13-00554/DNA140626JT_50_13-00554_GTAGAGGA_L008_R2_001.fastq.gz</t>
  </si>
  <si>
    <t>/mnt/lustre1/HemMal/ForBackup/AML/BeatAML/seqcap/raw/BeatAML1/FlowCell8/150226_D00735_0026_AC6CGVACXX/Sample_DNA140626JT_50_13-00554/DNA140626JT_50_13-00554_GTAGAGGA_L007_R2_004.fastq.gz</t>
  </si>
  <si>
    <t>/mnt/lustre1/HemMal/ForBackup/AML/BeatAML/seqcap/raw/BeatAML1/FlowCell8/150226_D00735_0026_AC6CGVACXX/Sample_DNA140626JT_50_13-00554/DNA140626JT_50_13-00554_GTAGAGGA_L007_R1_005.fastq.gz</t>
  </si>
  <si>
    <t>/mnt/lustre1/HemMal/ForBackup/AML/BeatAML/seqcap/raw/BeatAML1/FlowCell8/150226_D00735_0026_AC6CGVACXX/Sample_DNA140626JT_50_13-00554/DNA140626JT_50_13-00554_GTAGAGGA_L003_R1_004.fastq.gz</t>
  </si>
  <si>
    <t>/mnt/lustre1/HemMal/ForBackup/AML/BeatAML/seqcap/raw/BeatAML1/FlowCell8/150226_D00735_0026_AC6CGVACXX/Sample_DNA140626JT_49_13-00552/DNA140626JT_49_13-00552_AAGAGGCA_L007_R1_005.fastq.gz</t>
  </si>
  <si>
    <t>/mnt/lustre1/HemMal/ForBackup/AML/BeatAML/seqcap/raw/BeatAML1/FlowCell8/150226_D00735_0026_AC6CGVACXX/Sample_DNA140626JT_49_13-00552/DNA140626JT_49_13-00552_AAGAGGCA_L007_R1_004.fastq.gz</t>
  </si>
  <si>
    <t>/mnt/lustre1/HemMal/ForBackup/AML/BeatAML/seqcap/raw/BeatAML1/FlowCell8/150226_D00735_0026_AC6CGVACXX/Sample_DNA140626JT_49_13-00552/DNA140626JT_49_13-00552_AAGAGGCA_L003_R1_003.fastq.gz</t>
  </si>
  <si>
    <t>/mnt/lustre1/HemMal/ForBackup/AML/BeatAML/seqcap/raw/BeatAML1/FlowCell8/150226_D00735_0026_AC6CGVACXX/Sample_DNA140626JT_49_13-00552/DNA140626JT_49_13-00552_AAGAGGCA_L003_R2_001.fastq.gz</t>
  </si>
  <si>
    <t>/mnt/lustre1/HemMal/ForBackup/AML/BeatAML/seqcap/raw/BeatAML1/FlowCell8/150226_D00735_0026_AC6CGVACXX/Sample_DNA140626JT_49_13-00552/DNA140626JT_49_13-00552_AAGAGGCA_L008_R1_004.fastq.gz</t>
  </si>
  <si>
    <t>/mnt/lustre1/HemMal/ForBackup/AML/BeatAML/seqcap/raw/BeatAML1/FlowCell8/150226_D00735_0026_AC6CGVACXX/Sample_DNA140626JT_49_13-00552/DNA140626JT_49_13-00552_AAGAGGCA_L008_R2_003.fastq.gz</t>
  </si>
  <si>
    <t>/mnt/lustre1/HemMal/ForBackup/AML/BeatAML/seqcap/raw/BeatAML1/FlowCell8/150226_D00735_0026_AC6CGVACXX/Sample_DNA140626JT_49_13-00552/DNA140626JT_49_13-00552_AAGAGGCA_L008_R1_003.fastq.gz</t>
  </si>
  <si>
    <t>/mnt/lustre1/HemMal/ForBackup/AML/BeatAML/seqcap/raw/BeatAML1/FlowCell8/150226_D00735_0026_AC6CGVACXX/Sample_DNA140626JT_49_13-00552/DNA140626JT_49_13-00552_AAGAGGCA_L004_R1_005.fastq.gz</t>
  </si>
  <si>
    <t>/mnt/lustre1/HemMal/ForBackup/AML/BeatAML/seqcap/raw/BeatAML1/FlowCell8/150226_D00735_0026_AC6CGVACXX/Sample_DNA140626JT_49_13-00552/DNA140626JT_49_13-00552_AAGAGGCA_L005_R2_002.fastq.gz</t>
  </si>
  <si>
    <t>/mnt/lustre1/HemMal/ForBackup/AML/BeatAML/seqcap/raw/BeatAML1/FlowCell8/150226_D00735_0026_AC6CGVACXX/Sample_DNA140626JT_49_13-00552/DNA140626JT_49_13-00552_AAGAGGCA_L006_R2_004.fastq.gz</t>
  </si>
  <si>
    <t>/mnt/lustre1/HemMal/ForBackup/AML/BeatAML/seqcap/raw/BeatAML1/FlowCell8/150226_D00735_0026_AC6CGVACXX/Sample_DNA140626JT_49_13-00552/DNA140626JT_49_13-00552_AAGAGGCA_L008_R1_002.fastq.gz</t>
  </si>
  <si>
    <t>/mnt/lustre1/HemMal/ForBackup/AML/BeatAML/seqcap/raw/BeatAML1/FlowCell8/150226_D00735_0026_AC6CGVACXX/Sample_DNA140626JT_49_13-00552/DNA140626JT_49_13-00552_AAGAGGCA_L008_R2_004.fastq.gz</t>
  </si>
  <si>
    <t>/mnt/lustre1/HemMal/ForBackup/AML/BeatAML/seqcap/raw/BeatAML1/FlowCell8/150226_D00735_0026_AC6CGVACXX/Sample_DNA140626JT_49_13-00552/DNA140626JT_49_13-00552_AAGAGGCA_L007_R2_002.fastq.gz</t>
  </si>
  <si>
    <t>/mnt/lustre1/HemMal/ForBackup/AML/BeatAML/seqcap/raw/BeatAML1/FlowCell8/150226_D00735_0026_AC6CGVACXX/Sample_DNA140626JT_49_13-00552/DNA140626JT_49_13-00552_AAGAGGCA_L008_R1_005.fastq.gz</t>
  </si>
  <si>
    <t>/mnt/lustre1/HemMal/ForBackup/AML/BeatAML/seqcap/raw/BeatAML1/FlowCell8/150226_D00735_0026_AC6CGVACXX/Sample_DNA140626JT_49_13-00552/DNA140626JT_49_13-00552_AAGAGGCA_L006_R1_003.fastq.gz</t>
  </si>
  <si>
    <t>/mnt/lustre1/HemMal/ForBackup/AML/BeatAML/seqcap/raw/BeatAML1/FlowCell8/150226_D00735_0026_AC6CGVACXX/Sample_DNA140626JT_49_13-00552/DNA140626JT_49_13-00552_AAGAGGCA_L008_R1_001.fastq.gz</t>
  </si>
  <si>
    <t>/mnt/lustre1/HemMal/ForBackup/AML/BeatAML/seqcap/raw/BeatAML1/FlowCell8/150226_D00735_0026_AC6CGVACXX/Sample_DNA140626JT_49_13-00552/DNA140626JT_49_13-00552_AAGAGGCA_L006_R2_002.fastq.gz</t>
  </si>
  <si>
    <t>/mnt/lustre1/HemMal/ForBackup/AML/BeatAML/seqcap/raw/BeatAML1/FlowCell8/150226_D00735_0026_AC6CGVACXX/Sample_DNA140626JT_49_13-00552/DNA140626JT_49_13-00552_AAGAGGCA_L006_R1_005.fastq.gz</t>
  </si>
  <si>
    <t>/mnt/lustre1/HemMal/ForBackup/AML/BeatAML/seqcap/raw/BeatAML1/FlowCell8/150226_D00735_0026_AC6CGVACXX/Sample_DNA140626JT_49_13-00552/DNA140626JT_49_13-00552_AAGAGGCA_L007_R2_001.fastq.gz</t>
  </si>
  <si>
    <t>/mnt/lustre1/HemMal/ForBackup/AML/BeatAML/seqcap/raw/BeatAML1/FlowCell8/150226_D00735_0026_AC6CGVACXX/Sample_DNA140626JT_49_13-00552/DNA140626JT_49_13-00552_AAGAGGCA_L007_R1_001.fastq.gz</t>
  </si>
  <si>
    <t>/mnt/lustre1/HemMal/ForBackup/AML/BeatAML/seqcap/raw/BeatAML1/FlowCell8/150226_D00735_0026_AC6CGVACXX/Sample_DNA140626JT_49_13-00552/DNA140626JT_49_13-00552_AAGAGGCA_L006_R1_002.fastq.gz</t>
  </si>
  <si>
    <t>/mnt/lustre1/HemMal/ForBackup/AML/BeatAML/seqcap/raw/BeatAML1/FlowCell8/150226_D00735_0026_AC6CGVACXX/Sample_DNA140626JT_49_13-00552/DNA140626JT_49_13-00552_AAGAGGCA_L005_R1_005.fastq.gz</t>
  </si>
  <si>
    <t>/mnt/lustre1/HemMal/ForBackup/AML/BeatAML/seqcap/raw/BeatAML1/FlowCell8/150226_D00735_0026_AC6CGVACXX/Sample_DNA140626JT_49_13-00552/DNA140626JT_49_13-00552_AAGAGGCA_L005_R1_004.fastq.gz</t>
  </si>
  <si>
    <t>/mnt/lustre1/HemMal/ForBackup/AML/BeatAML/seqcap/raw/BeatAML1/FlowCell8/150226_D00735_0026_AC6CGVACXX/Sample_DNA140626JT_49_13-00552/DNA140626JT_49_13-00552_AAGAGGCA_L003_R2_004.fastq.gz</t>
  </si>
  <si>
    <t>/mnt/lustre1/HemMal/ForBackup/AML/BeatAML/seqcap/raw/BeatAML1/FlowCell8/150226_D00735_0026_AC6CGVACXX/Sample_DNA140626JT_49_13-00552/DNA140626JT_49_13-00552_AAGAGGCA_L003_R1_002.fastq.gz</t>
  </si>
  <si>
    <t>/mnt/lustre1/HemMal/ForBackup/AML/BeatAML/seqcap/raw/BeatAML1/FlowCell8/150226_D00735_0026_AC6CGVACXX/Sample_DNA140626JT_49_13-00552/DNA140626JT_49_13-00552_AAGAGGCA_L004_R1_003.fastq.gz</t>
  </si>
  <si>
    <t>/mnt/lustre1/HemMal/ForBackup/AML/BeatAML/seqcap/raw/BeatAML1/FlowCell8/150226_D00735_0026_AC6CGVACXX/Sample_DNA140626JT_49_13-00552/DNA140626JT_49_13-00552_AAGAGGCA_L006_R1_001.fastq.gz</t>
  </si>
  <si>
    <t>/mnt/lustre1/HemMal/ForBackup/AML/BeatAML/seqcap/raw/BeatAML1/FlowCell8/150226_D00735_0026_AC6CGVACXX/Sample_DNA140626JT_49_13-00552/DNA140626JT_49_13-00552_AAGAGGCA_L007_R1_003.fastq.gz</t>
  </si>
  <si>
    <t>/mnt/lustre1/HemMal/ForBackup/AML/BeatAML/seqcap/raw/BeatAML1/FlowCell8/150226_D00735_0026_AC6CGVACXX/Sample_DNA140626JT_49_13-00552/DNA140626JT_49_13-00552_AAGAGGCA_L004_R1_004.fastq.gz</t>
  </si>
  <si>
    <t>/mnt/lustre1/HemMal/ForBackup/AML/BeatAML/seqcap/raw/BeatAML1/FlowCell8/150226_D00735_0026_AC6CGVACXX/Sample_DNA140626JT_49_13-00552/DNA140626JT_49_13-00552_AAGAGGCA_L004_R2_004.fastq.gz</t>
  </si>
  <si>
    <t>/mnt/lustre1/HemMal/ForBackup/AML/BeatAML/seqcap/raw/BeatAML1/FlowCell8/150226_D00735_0026_AC6CGVACXX/Sample_DNA140626JT_49_13-00552/DNA140626JT_49_13-00552_AAGAGGCA_L004_R1_002.fastq.gz</t>
  </si>
  <si>
    <t>/mnt/lustre1/HemMal/ForBackup/AML/BeatAML/seqcap/raw/BeatAML1/FlowCell8/150226_D00735_0026_AC6CGVACXX/Sample_DNA140626JT_49_13-00552/DNA140626JT_49_13-00552_AAGAGGCA_L003_R2_002.fastq.gz</t>
  </si>
  <si>
    <t>/mnt/lustre1/HemMal/ForBackup/AML/BeatAML/seqcap/raw/BeatAML1/FlowCell8/150226_D00735_0026_AC6CGVACXX/Sample_DNA140626JT_49_13-00552/DNA140626JT_49_13-00552_AAGAGGCA_L006_R1_004.fastq.gz</t>
  </si>
  <si>
    <t>/mnt/lustre1/HemMal/ForBackup/AML/BeatAML/seqcap/raw/BeatAML1/FlowCell8/150226_D00735_0026_AC6CGVACXX/Sample_DNA140626JT_49_13-00552/DNA140626JT_49_13-00552_AAGAGGCA_L008_R2_005.fastq.gz</t>
  </si>
  <si>
    <t>/mnt/lustre1/HemMal/ForBackup/AML/BeatAML/seqcap/raw/BeatAML1/FlowCell8/150226_D00735_0026_AC6CGVACXX/Sample_DNA140626JT_49_13-00552/DNA140626JT_49_13-00552_AAGAGGCA_L004_R2_005.fastq.gz</t>
  </si>
  <si>
    <t>/mnt/lustre1/HemMal/ForBackup/AML/BeatAML/seqcap/raw/BeatAML1/FlowCell8/150226_D00735_0026_AC6CGVACXX/Sample_DNA140626JT_49_13-00552/DNA140626JT_49_13-00552_AAGAGGCA_L003_R1_005.fastq.gz</t>
  </si>
  <si>
    <t>/mnt/lustre1/HemMal/ForBackup/AML/BeatAML/seqcap/raw/BeatAML1/FlowCell8/150226_D00735_0026_AC6CGVACXX/Sample_DNA140626JT_49_13-00552/DNA140626JT_49_13-00552_AAGAGGCA_L005_R2_003.fastq.gz</t>
  </si>
  <si>
    <t>/mnt/lustre1/HemMal/ForBackup/AML/BeatAML/seqcap/raw/BeatAML1/FlowCell8/150226_D00735_0026_AC6CGVACXX/Sample_DNA140626JT_49_13-00552/DNA140626JT_49_13-00552_AAGAGGCA_L007_R2_005.fastq.gz</t>
  </si>
  <si>
    <t>/mnt/lustre1/HemMal/ForBackup/AML/BeatAML/seqcap/raw/BeatAML1/FlowCell8/150226_D00735_0026_AC6CGVACXX/Sample_DNA140626JT_49_13-00552/DNA140626JT_49_13-00552_AAGAGGCA_L006_R2_003.fastq.gz</t>
  </si>
  <si>
    <t>/mnt/lustre1/HemMal/ForBackup/AML/BeatAML/seqcap/raw/BeatAML1/FlowCell8/150226_D00735_0026_AC6CGVACXX/Sample_DNA140626JT_49_13-00552/DNA140626JT_49_13-00552_AAGAGGCA_L006_R2_001.fastq.gz</t>
  </si>
  <si>
    <t>/mnt/lustre1/HemMal/ForBackup/AML/BeatAML/seqcap/raw/BeatAML1/FlowCell8/150226_D00735_0026_AC6CGVACXX/Sample_DNA140626JT_49_13-00552/DNA140626JT_49_13-00552_AAGAGGCA_L005_R2_004.fastq.gz</t>
  </si>
  <si>
    <t>/mnt/lustre1/HemMal/ForBackup/AML/BeatAML/seqcap/raw/BeatAML1/FlowCell8/150226_D00735_0026_AC6CGVACXX/Sample_DNA140626JT_49_13-00552/DNA140626JT_49_13-00552_AAGAGGCA_L008_R2_001.fastq.gz</t>
  </si>
  <si>
    <t>/mnt/lustre1/HemMal/ForBackup/AML/BeatAML/seqcap/raw/BeatAML1/FlowCell8/150226_D00735_0026_AC6CGVACXX/Sample_DNA140626JT_49_13-00552/DNA140626JT_49_13-00552_AAGAGGCA_L003_R2_005.fastq.gz</t>
  </si>
  <si>
    <t>/mnt/lustre1/HemMal/ForBackup/AML/BeatAML/seqcap/raw/BeatAML1/FlowCell8/150226_D00735_0026_AC6CGVACXX/Sample_DNA140626JT_49_13-00552/DNA140626JT_49_13-00552_AAGAGGCA_L003_R2_003.fastq.gz</t>
  </si>
  <si>
    <t>/mnt/lustre1/HemMal/ForBackup/AML/BeatAML/seqcap/raw/BeatAML1/FlowCell8/150226_D00735_0026_AC6CGVACXX/Sample_DNA140626JT_49_13-00552/DNA140626JT_49_13-00552_AAGAGGCA_L003_R1_001.fastq.gz</t>
  </si>
  <si>
    <t>/mnt/lustre1/HemMal/ForBackup/AML/BeatAML/seqcap/raw/BeatAML1/FlowCell8/150226_D00735_0026_AC6CGVACXX/Sample_DNA140626JT_49_13-00552/DNA140626JT_49_13-00552_AAGAGGCA_L006_R2_005.fastq.gz</t>
  </si>
  <si>
    <t>/mnt/lustre1/HemMal/ForBackup/AML/BeatAML/seqcap/raw/BeatAML1/FlowCell8/150226_D00735_0026_AC6CGVACXX/Sample_DNA140626JT_49_13-00552/DNA140626JT_49_13-00552_AAGAGGCA_L003_R1_004.fastq.gz</t>
  </si>
  <si>
    <t>/mnt/lustre1/HemMal/ForBackup/AML/BeatAML/seqcap/raw/BeatAML1/FlowCell8/150226_D00735_0026_AC6CGVACXX/Sample_DNA140626JT_49_13-00552/DNA140626JT_49_13-00552_AAGAGGCA_L005_R2_005.fastq.gz</t>
  </si>
  <si>
    <t>/mnt/lustre1/HemMal/ForBackup/AML/BeatAML/seqcap/raw/BeatAML1/FlowCell8/150226_D00735_0026_AC6CGVACXX/Sample_DNA140626JT_49_13-00552/DNA140626JT_49_13-00552_AAGAGGCA_L007_R2_003.fastq.gz</t>
  </si>
  <si>
    <t>/mnt/lustre1/HemMal/ForBackup/AML/BeatAML/seqcap/raw/BeatAML1/FlowCell8/150226_D00735_0026_AC6CGVACXX/Sample_DNA140626JT_49_13-00552/DNA140626JT_49_13-00552_AAGAGGCA_L007_R2_004.fastq.gz</t>
  </si>
  <si>
    <t>/mnt/lustre1/HemMal/ForBackup/AML/BeatAML/seqcap/raw/BeatAML1/FlowCell8/150226_D00735_0026_AC6CGVACXX/Sample_DNA140626JT_49_13-00552/DNA140626JT_49_13-00552_AAGAGGCA_L004_R2_001.fastq.gz</t>
  </si>
  <si>
    <t>/mnt/lustre1/HemMal/ForBackup/AML/BeatAML/seqcap/raw/BeatAML1/FlowCell8/150226_D00735_0026_AC6CGVACXX/Sample_DNA140626JT_49_13-00552/DNA140626JT_49_13-00552_AAGAGGCA_L004_R2_002.fastq.gz</t>
  </si>
  <si>
    <t>/mnt/lustre1/HemMal/ForBackup/AML/BeatAML/seqcap/raw/BeatAML1/FlowCell8/150226_D00735_0026_AC6CGVACXX/Sample_DNA140626JT_49_13-00552/DNA140626JT_49_13-00552_AAGAGGCA_L005_R1_003.fastq.gz</t>
  </si>
  <si>
    <t>/mnt/lustre1/HemMal/ForBackup/AML/BeatAML/seqcap/raw/BeatAML1/FlowCell8/150226_D00735_0026_AC6CGVACXX/Sample_DNA140626JT_49_13-00552/DNA140626JT_49_13-00552_AAGAGGCA_L005_R1_001.fastq.gz</t>
  </si>
  <si>
    <t>/mnt/lustre1/HemMal/ForBackup/AML/BeatAML/seqcap/raw/BeatAML1/FlowCell8/150226_D00735_0026_AC6CGVACXX/Sample_DNA140626JT_49_13-00552/DNA140626JT_49_13-00552_AAGAGGCA_L004_R1_001.fastq.gz</t>
  </si>
  <si>
    <t>/mnt/lustre1/HemMal/ForBackup/AML/BeatAML/seqcap/raw/BeatAML1/FlowCell8/150226_D00735_0026_AC6CGVACXX/Sample_DNA140626JT_49_13-00552/DNA140626JT_49_13-00552_AAGAGGCA_L004_R2_003.fastq.gz</t>
  </si>
  <si>
    <t>/mnt/lustre1/HemMal/ForBackup/AML/BeatAML/seqcap/raw/BeatAML1/FlowCell8/150226_D00735_0026_AC6CGVACXX/Sample_DNA140626JT_49_13-00552/DNA140626JT_49_13-00552_AAGAGGCA_L005_R2_001.fastq.gz</t>
  </si>
  <si>
    <t>/mnt/lustre1/HemMal/ForBackup/AML/BeatAML/seqcap/raw/BeatAML1/FlowCell8/150226_D00735_0026_AC6CGVACXX/Sample_DNA140626JT_49_13-00552/DNA140626JT_49_13-00552_AAGAGGCA_L007_R1_002.fastq.gz</t>
  </si>
  <si>
    <t>/mnt/lustre1/HemMal/ForBackup/AML/BeatAML/seqcap/raw/BeatAML1/FlowCell8/150226_D00735_0026_AC6CGVACXX/Sample_DNA140626JT_49_13-00552/DNA140626JT_49_13-00552_AAGAGGCA_L005_R1_002.fastq.gz</t>
  </si>
  <si>
    <t>/mnt/lustre1/HemMal/ForBackup/AML/BeatAML/seqcap/raw/BeatAML1/FlowCell8/150226_D00735_0026_AC6CGVACXX/Sample_DNA140626JT_49_13-00552/DNA140626JT_49_13-00552_AAGAGGCA_L008_R2_002.fastq.gz</t>
  </si>
  <si>
    <t>/mnt/lustre1/HemMal/ForBackup/AML/BeatAML/seqcap/raw/BeatAML1/FlowCell9/150309_SN632_0431_AC6B97ACXX/Sample_DNA140625JT_3_13-00227/DNA140625JT_3_13-00227_CGTACTAG-GTA_L001_R1_001.fastq.gz</t>
  </si>
  <si>
    <t>/mnt/lustre1/HemMal/ForBackup/AML/BeatAML/seqcap/raw/BeatAML1/FlowCell9/150309_SN632_0431_AC6B97ACXX/Sample_DNA140625JT_3_13-00227/DNA140625JT_3_13-00227_CGTACTAG-GTA_L003_R1_001.fastq.gz</t>
  </si>
  <si>
    <t>/mnt/lustre1/HemMal/ForBackup/AML/BeatAML/seqcap/raw/BeatAML1/FlowCell9/150309_SN632_0431_AC6B97ACXX/Sample_DNA140625JT_3_13-00227/DNA140625JT_3_13-00227_CGTACTAG-GTA_L002_R2_003.fastq.gz</t>
  </si>
  <si>
    <t>/mnt/lustre1/HemMal/ForBackup/AML/BeatAML/seqcap/raw/BeatAML1/FlowCell9/150309_SN632_0431_AC6B97ACXX/Sample_DNA140625JT_3_13-00227/DNA140625JT_3_13-00227_CGTACTAG-GTA_L002_R1_004.fastq.gz</t>
  </si>
  <si>
    <t>/mnt/lustre1/HemMal/ForBackup/AML/BeatAML/seqcap/raw/BeatAML1/FlowCell9/150309_SN632_0431_AC6B97ACXX/Sample_DNA140625JT_3_13-00227/DNA140625JT_3_13-00227_CGTACTAG-GTA_L003_R2_002.fastq.gz</t>
  </si>
  <si>
    <t>/mnt/lustre1/HemMal/ForBackup/AML/BeatAML/seqcap/raw/BeatAML1/FlowCell9/150309_SN632_0431_AC6B97ACXX/Sample_DNA140625JT_3_13-00227/DNA140625JT_3_13-00227_CGTACTAG-GTA_L001_R1_002.fastq.gz</t>
  </si>
  <si>
    <t>/mnt/lustre1/HemMal/ForBackup/AML/BeatAML/seqcap/raw/BeatAML1/FlowCell9/150309_SN632_0431_AC6B97ACXX/Sample_DNA140625JT_3_13-00227/DNA140625JT_3_13-00227_CGTACTAG-GTA_L003_R2_003.fastq.gz</t>
  </si>
  <si>
    <t>/mnt/lustre1/HemMal/ForBackup/AML/BeatAML/seqcap/raw/BeatAML1/FlowCell9/150309_SN632_0431_AC6B97ACXX/Sample_DNA140625JT_3_13-00227/DNA140625JT_3_13-00227_CGTACTAG-GTA_L001_R1_004.fastq.gz</t>
  </si>
  <si>
    <t>/mnt/lustre1/HemMal/ForBackup/AML/BeatAML/seqcap/raw/BeatAML1/FlowCell9/150309_SN632_0431_AC6B97ACXX/Sample_DNA140625JT_3_13-00227/DNA140625JT_3_13-00227_CGTACTAG-GTA_L001_R1_003.fastq.gz</t>
  </si>
  <si>
    <t>/mnt/lustre1/HemMal/ForBackup/AML/BeatAML/seqcap/raw/BeatAML1/FlowCell9/150309_SN632_0431_AC6B97ACXX/Sample_DNA140625JT_3_13-00227/DNA140625JT_3_13-00227_CGTACTAG-GTA_L003_R1_002.fastq.gz</t>
  </si>
  <si>
    <t>/mnt/lustre1/HemMal/ForBackup/AML/BeatAML/seqcap/raw/BeatAML1/FlowCell9/150309_SN632_0431_AC6B97ACXX/Sample_DNA140625JT_3_13-00227/DNA140625JT_3_13-00227_CGTACTAG-GTA_L002_R2_002.fastq.gz</t>
  </si>
  <si>
    <t>/mnt/lustre1/HemMal/ForBackup/AML/BeatAML/seqcap/raw/BeatAML1/FlowCell9/150309_SN632_0431_AC6B97ACXX/Sample_DNA140625JT_3_13-00227/DNA140625JT_3_13-00227_CGTACTAG-GTA_L002_R1_003.fastq.gz</t>
  </si>
  <si>
    <t>/mnt/lustre1/HemMal/ForBackup/AML/BeatAML/seqcap/raw/BeatAML1/FlowCell9/150309_SN632_0431_AC6B97ACXX/Sample_DNA140625JT_3_13-00227/DNA140625JT_3_13-00227_CGTACTAG-GTA_L003_R1_003.fastq.gz</t>
  </si>
  <si>
    <t>/mnt/lustre1/HemMal/ForBackup/AML/BeatAML/seqcap/raw/BeatAML1/FlowCell9/150309_SN632_0431_AC6B97ACXX/Sample_DNA140625JT_3_13-00227/DNA140625JT_3_13-00227_CGTACTAG-GTA_L002_R1_001.fastq.gz</t>
  </si>
  <si>
    <t>/mnt/lustre1/HemMal/ForBackup/AML/BeatAML/seqcap/raw/BeatAML1/FlowCell9/150309_SN632_0431_AC6B97ACXX/Sample_DNA140625JT_3_13-00227/DNA140625JT_3_13-00227_CGTACTAG-GTA_L003_R2_004.fastq.gz</t>
  </si>
  <si>
    <t>/mnt/lustre1/HemMal/ForBackup/AML/BeatAML/seqcap/raw/BeatAML1/FlowCell9/150309_SN632_0431_AC6B97ACXX/Sample_DNA140625JT_3_13-00227/DNA140625JT_3_13-00227_CGTACTAG-GTA_L003_R2_001.fastq.gz</t>
  </si>
  <si>
    <t>/mnt/lustre1/HemMal/ForBackup/AML/BeatAML/seqcap/raw/BeatAML1/FlowCell9/150309_SN632_0431_AC6B97ACXX/Sample_DNA140625JT_3_13-00227/DNA140625JT_3_13-00227_CGTACTAG-GTA_L002_R2_001.fastq.gz</t>
  </si>
  <si>
    <t>/mnt/lustre1/HemMal/ForBackup/AML/BeatAML/seqcap/raw/BeatAML1/FlowCell9/150309_SN632_0431_AC6B97ACXX/Sample_DNA140625JT_3_13-00227/DNA140625JT_3_13-00227_CGTACTAG-GTA_L002_R2_004.fastq.gz</t>
  </si>
  <si>
    <t>/mnt/lustre1/HemMal/ForBackup/AML/BeatAML/seqcap/raw/BeatAML1/FlowCell9/150309_SN632_0431_AC6B97ACXX/Sample_DNA140625JT_3_13-00227/DNA140625JT_3_13-00227_CGTACTAG-GTA_L001_R2_001.fastq.gz</t>
  </si>
  <si>
    <t>/mnt/lustre1/HemMal/ForBackup/AML/BeatAML/seqcap/raw/BeatAML1/FlowCell9/150309_SN632_0431_AC6B97ACXX/Sample_DNA140625JT_3_13-00227/DNA140625JT_3_13-00227_CGTACTAG-GTA_L001_R2_004.fastq.gz</t>
  </si>
  <si>
    <t>/mnt/lustre1/HemMal/ForBackup/AML/BeatAML/seqcap/raw/BeatAML1/FlowCell9/150309_SN632_0431_AC6B97ACXX/Sample_DNA140625JT_3_13-00227/DNA140625JT_3_13-00227_CGTACTAG-GTA_L001_R2_003.fastq.gz</t>
  </si>
  <si>
    <t>/mnt/lustre1/HemMal/ForBackup/AML/BeatAML/seqcap/raw/BeatAML1/FlowCell9/150309_SN632_0431_AC6B97ACXX/Sample_DNA140625JT_3_13-00227/DNA140625JT_3_13-00227_CGTACTAG-GTA_L002_R1_002.fastq.gz</t>
  </si>
  <si>
    <t>/mnt/lustre1/HemMal/ForBackup/AML/BeatAML/seqcap/raw/BeatAML1/FlowCell9/150309_SN632_0431_AC6B97ACXX/Sample_DNA140625JT_3_13-00227/DNA140625JT_3_13-00227_CGTACTAG-GTA_L001_R2_002.fastq.gz</t>
  </si>
  <si>
    <t>/mnt/lustre1/HemMal/ForBackup/AML/BeatAML/seqcap/raw/BeatAML1/FlowCell9/150309_SN632_0431_AC6B97ACXX/Sample_DNA140625JT_3_13-00227/DNA140625JT_3_13-00227_CGTACTAG-GTA_L003_R1_004.fastq.gz</t>
  </si>
  <si>
    <t>/mnt/lustre1/HemMal/ForBackup/AML/BeatAML/seqcap/raw/BeatAML1/FlowCell9/150309_SN632_0431_AC6B97ACXX/Sample_DNA140625JT_16_13-00233/DNA140625JT_16_13-00233_CGTACTAG-ACT_L002_R2_001.fastq.gz</t>
  </si>
  <si>
    <t>/mnt/lustre1/HemMal/ForBackup/AML/BeatAML/seqcap/raw/BeatAML1/FlowCell9/150309_SN632_0431_AC6B97ACXX/Sample_DNA140625JT_16_13-00233/DNA140625JT_16_13-00233_CGTACTAG-ACT_L001_R1_003.fastq.gz</t>
  </si>
  <si>
    <t>/mnt/lustre1/HemMal/ForBackup/AML/BeatAML/seqcap/raw/BeatAML1/FlowCell9/150309_SN632_0431_AC6B97ACXX/Sample_DNA140625JT_16_13-00233/DNA140625JT_16_13-00233_CGTACTAG-ACT_L002_R1_002.fastq.gz</t>
  </si>
  <si>
    <t>/mnt/lustre1/HemMal/ForBackup/AML/BeatAML/seqcap/raw/BeatAML1/FlowCell9/150309_SN632_0431_AC6B97ACXX/Sample_DNA140625JT_16_13-00233/DNA140625JT_16_13-00233_CGTACTAG-ACT_L001_R1_001.fastq.gz</t>
  </si>
  <si>
    <t>/mnt/lustre1/HemMal/ForBackup/AML/BeatAML/seqcap/raw/BeatAML1/FlowCell9/150309_SN632_0431_AC6B97ACXX/Sample_DNA140625JT_16_13-00233/DNA140625JT_16_13-00233_CGTACTAG-ACT_L001_R2_003.fastq.gz</t>
  </si>
  <si>
    <t>/mnt/lustre1/HemMal/ForBackup/AML/BeatAML/seqcap/raw/BeatAML1/FlowCell9/150309_SN632_0431_AC6B97ACXX/Sample_DNA140625JT_16_13-00233/DNA140625JT_16_13-00233_CGTACTAG-ACT_L001_R2_004.fastq.gz</t>
  </si>
  <si>
    <t>/mnt/lustre1/HemMal/ForBackup/AML/BeatAML/seqcap/raw/BeatAML1/FlowCell9/150309_SN632_0431_AC6B97ACXX/Sample_DNA140625JT_16_13-00233/DNA140625JT_16_13-00233_CGTACTAG-ACT_L003_R2_004.fastq.gz</t>
  </si>
  <si>
    <t>/mnt/lustre1/HemMal/ForBackup/AML/BeatAML/seqcap/raw/BeatAML1/FlowCell9/150309_SN632_0431_AC6B97ACXX/Sample_DNA140625JT_16_13-00233/DNA140625JT_16_13-00233_CGTACTAG-ACT_L003_R2_003.fastq.gz</t>
  </si>
  <si>
    <t>/mnt/lustre1/HemMal/ForBackup/AML/BeatAML/seqcap/raw/BeatAML1/FlowCell9/150309_SN632_0431_AC6B97ACXX/Sample_DNA140625JT_16_13-00233/DNA140625JT_16_13-00233_CGTACTAG-ACT_L002_R2_004.fastq.gz</t>
  </si>
  <si>
    <t>/mnt/lustre1/HemMal/ForBackup/AML/BeatAML/seqcap/raw/BeatAML1/FlowCell9/150309_SN632_0431_AC6B97ACXX/Sample_DNA140625JT_16_13-00233/DNA140625JT_16_13-00233_CGTACTAG-ACT_L003_R1_004.fastq.gz</t>
  </si>
  <si>
    <t>/mnt/lustre1/HemMal/ForBackup/AML/BeatAML/seqcap/raw/BeatAML1/FlowCell9/150309_SN632_0431_AC6B97ACXX/Sample_DNA140625JT_16_13-00233/DNA140625JT_16_13-00233_CGTACTAG-ACT_L001_R1_002.fastq.gz</t>
  </si>
  <si>
    <t>/mnt/lustre1/HemMal/ForBackup/AML/BeatAML/seqcap/raw/BeatAML1/FlowCell9/150309_SN632_0431_AC6B97ACXX/Sample_DNA140625JT_16_13-00233/DNA140625JT_16_13-00233_CGTACTAG-ACT_L003_R2_001.fastq.gz</t>
  </si>
  <si>
    <t>/mnt/lustre1/HemMal/ForBackup/AML/BeatAML/seqcap/raw/BeatAML1/FlowCell9/150309_SN632_0431_AC6B97ACXX/Sample_DNA140625JT_16_13-00233/DNA140625JT_16_13-00233_CGTACTAG-ACT_L003_R1_001.fastq.gz</t>
  </si>
  <si>
    <t>/mnt/lustre1/HemMal/ForBackup/AML/BeatAML/seqcap/raw/BeatAML1/FlowCell9/150309_SN632_0431_AC6B97ACXX/Sample_DNA140625JT_16_13-00233/DNA140625JT_16_13-00233_CGTACTAG-ACT_L003_R1_003.fastq.gz</t>
  </si>
  <si>
    <t>/mnt/lustre1/HemMal/ForBackup/AML/BeatAML/seqcap/raw/BeatAML1/FlowCell9/150309_SN632_0431_AC6B97ACXX/Sample_DNA140625JT_16_13-00233/DNA140625JT_16_13-00233_CGTACTAG-ACT_L003_R2_002.fastq.gz</t>
  </si>
  <si>
    <t>/mnt/lustre1/HemMal/ForBackup/AML/BeatAML/seqcap/raw/BeatAML1/FlowCell9/150309_SN632_0431_AC6B97ACXX/Sample_DNA140625JT_16_13-00233/DNA140625JT_16_13-00233_CGTACTAG-ACT_L001_R2_001.fastq.gz</t>
  </si>
  <si>
    <t>/mnt/lustre1/HemMal/ForBackup/AML/BeatAML/seqcap/raw/BeatAML1/FlowCell9/150309_SN632_0431_AC6B97ACXX/Sample_DNA140625JT_16_13-00233/DNA140625JT_16_13-00233_CGTACTAG-ACT_L003_R1_002.fastq.gz</t>
  </si>
  <si>
    <t>/mnt/lustre1/HemMal/ForBackup/AML/BeatAML/seqcap/raw/BeatAML1/FlowCell9/150309_SN632_0431_AC6B97ACXX/Sample_DNA140625JT_16_13-00233/DNA140625JT_16_13-00233_CGTACTAG-ACT_L002_R2_003.fastq.gz</t>
  </si>
  <si>
    <t>/mnt/lustre1/HemMal/ForBackup/AML/BeatAML/seqcap/raw/BeatAML1/FlowCell9/150309_SN632_0431_AC6B97ACXX/Sample_DNA140625JT_16_13-00233/DNA140625JT_16_13-00233_CGTACTAG-ACT_L002_R1_004.fastq.gz</t>
  </si>
  <si>
    <t>/mnt/lustre1/HemMal/ForBackup/AML/BeatAML/seqcap/raw/BeatAML1/FlowCell9/150309_SN632_0431_AC6B97ACXX/Sample_DNA140625JT_16_13-00233/DNA140625JT_16_13-00233_CGTACTAG-ACT_L002_R2_002.fastq.gz</t>
  </si>
  <si>
    <t>/mnt/lustre1/HemMal/ForBackup/AML/BeatAML/seqcap/raw/BeatAML1/FlowCell9/150309_SN632_0431_AC6B97ACXX/Sample_DNA140625JT_16_13-00233/DNA140625JT_16_13-00233_CGTACTAG-ACT_L001_R1_004.fastq.gz</t>
  </si>
  <si>
    <t>/mnt/lustre1/HemMal/ForBackup/AML/BeatAML/seqcap/raw/BeatAML1/FlowCell9/150309_SN632_0431_AC6B97ACXX/Sample_DNA140625JT_16_13-00233/DNA140625JT_16_13-00233_CGTACTAG-ACT_L002_R1_003.fastq.gz</t>
  </si>
  <si>
    <t>/mnt/lustre1/HemMal/ForBackup/AML/BeatAML/seqcap/raw/BeatAML1/FlowCell9/150309_SN632_0431_AC6B97ACXX/Sample_DNA140625JT_16_13-00233/DNA140625JT_16_13-00233_CGTACTAG-ACT_L001_R2_002.fastq.gz</t>
  </si>
  <si>
    <t>/mnt/lustre1/HemMal/ForBackup/AML/BeatAML/seqcap/raw/BeatAML1/FlowCell9/150309_SN632_0431_AC6B97ACXX/Sample_DNA140625JT_16_13-00233/DNA140625JT_16_13-00233_CGTACTAG-ACT_L002_R1_001.fastq.gz</t>
  </si>
  <si>
    <t>/mnt/lustre1/HemMal/ForBackup/AML/BeatAML/seqcap/raw/BeatAML1/FlowCell9/150309_SN632_0431_AC6B97ACXX/Sample_DNA140625JT_7_13-00209/DNA140625JT_7_13-00209_TAGGCATG-GTA_L002_R2_004.fastq.gz</t>
  </si>
  <si>
    <t>/mnt/lustre1/HemMal/ForBackup/AML/BeatAML/seqcap/raw/BeatAML1/FlowCell9/150309_SN632_0431_AC6B97ACXX/Sample_DNA140625JT_7_13-00209/DNA140625JT_7_13-00209_TAGGCATG-GTA_L003_R1_002.fastq.gz</t>
  </si>
  <si>
    <t>/mnt/lustre1/HemMal/ForBackup/AML/BeatAML/seqcap/raw/BeatAML1/FlowCell9/150309_SN632_0431_AC6B97ACXX/Sample_DNA140625JT_7_13-00209/DNA140625JT_7_13-00209_TAGGCATG-GTA_L002_R1_001.fastq.gz</t>
  </si>
  <si>
    <t>/mnt/lustre1/HemMal/ForBackup/AML/BeatAML/seqcap/raw/BeatAML1/FlowCell9/150309_SN632_0431_AC6B97ACXX/Sample_DNA140625JT_7_13-00209/DNA140625JT_7_13-00209_TAGGCATG-GTA_L003_R2_001.fastq.gz</t>
  </si>
  <si>
    <t>/mnt/lustre1/HemMal/ForBackup/AML/BeatAML/seqcap/raw/BeatAML1/FlowCell9/150309_SN632_0431_AC6B97ACXX/Sample_DNA140625JT_7_13-00209/DNA140625JT_7_13-00209_TAGGCATG-GTA_L002_R1_004.fastq.gz</t>
  </si>
  <si>
    <t>/mnt/lustre1/HemMal/ForBackup/AML/BeatAML/seqcap/raw/BeatAML1/FlowCell9/150309_SN632_0431_AC6B97ACXX/Sample_DNA140625JT_7_13-00209/DNA140625JT_7_13-00209_TAGGCATG-GTA_L003_R1_001.fastq.gz</t>
  </si>
  <si>
    <t>/mnt/lustre1/HemMal/ForBackup/AML/BeatAML/seqcap/raw/BeatAML1/FlowCell9/150309_SN632_0431_AC6B97ACXX/Sample_DNA140625JT_7_13-00209/DNA140625JT_7_13-00209_TAGGCATG-GTA_L001_R2_004.fastq.gz</t>
  </si>
  <si>
    <t>/mnt/lustre1/HemMal/ForBackup/AML/BeatAML/seqcap/raw/BeatAML1/FlowCell9/150309_SN632_0431_AC6B97ACXX/Sample_DNA140625JT_7_13-00209/DNA140625JT_7_13-00209_TAGGCATG-GTA_L001_R2_003.fastq.gz</t>
  </si>
  <si>
    <t>/mnt/lustre1/HemMal/ForBackup/AML/BeatAML/seqcap/raw/BeatAML1/FlowCell9/150309_SN632_0431_AC6B97ACXX/Sample_DNA140625JT_7_13-00209/DNA140625JT_7_13-00209_TAGGCATG-GTA_L001_R1_001.fastq.gz</t>
  </si>
  <si>
    <t>/mnt/lustre1/HemMal/ForBackup/AML/BeatAML/seqcap/raw/BeatAML1/FlowCell9/150309_SN632_0431_AC6B97ACXX/Sample_DNA140625JT_7_13-00209/DNA140625JT_7_13-00209_TAGGCATG-GTA_L002_R2_001.fastq.gz</t>
  </si>
  <si>
    <t>/mnt/lustre1/HemMal/ForBackup/AML/BeatAML/seqcap/raw/BeatAML1/FlowCell9/150309_SN632_0431_AC6B97ACXX/Sample_DNA140625JT_7_13-00209/DNA140625JT_7_13-00209_TAGGCATG-GTA_L002_R1_003.fastq.gz</t>
  </si>
  <si>
    <t>/mnt/lustre1/HemMal/ForBackup/AML/BeatAML/seqcap/raw/BeatAML1/FlowCell9/150309_SN632_0431_AC6B97ACXX/Sample_DNA140625JT_7_13-00209/DNA140625JT_7_13-00209_TAGGCATG-GTA_L001_R1_003.fastq.gz</t>
  </si>
  <si>
    <t>/mnt/lustre1/HemMal/ForBackup/AML/BeatAML/seqcap/raw/BeatAML1/FlowCell9/150309_SN632_0431_AC6B97ACXX/Sample_DNA140625JT_7_13-00209/DNA140625JT_7_13-00209_TAGGCATG-GTA_L003_R2_002.fastq.gz</t>
  </si>
  <si>
    <t>/mnt/lustre1/HemMal/ForBackup/AML/BeatAML/seqcap/raw/BeatAML1/FlowCell9/150309_SN632_0431_AC6B97ACXX/Sample_DNA140625JT_7_13-00209/DNA140625JT_7_13-00209_TAGGCATG-GTA_L001_R1_004.fastq.gz</t>
  </si>
  <si>
    <t>/mnt/lustre1/HemMal/ForBackup/AML/BeatAML/seqcap/raw/BeatAML1/FlowCell9/150309_SN632_0431_AC6B97ACXX/Sample_DNA140625JT_7_13-00209/DNA140625JT_7_13-00209_TAGGCATG-GTA_L001_R2_001.fastq.gz</t>
  </si>
  <si>
    <t>/mnt/lustre1/HemMal/ForBackup/AML/BeatAML/seqcap/raw/BeatAML1/FlowCell9/150309_SN632_0431_AC6B97ACXX/Sample_DNA140625JT_7_13-00209/DNA140625JT_7_13-00209_TAGGCATG-GTA_L003_R1_003.fastq.gz</t>
  </si>
  <si>
    <t>/mnt/lustre1/HemMal/ForBackup/AML/BeatAML/seqcap/raw/BeatAML1/FlowCell9/150309_SN632_0431_AC6B97ACXX/Sample_DNA140625JT_7_13-00209/DNA140625JT_7_13-00209_TAGGCATG-GTA_L002_R2_002.fastq.gz</t>
  </si>
  <si>
    <t>/mnt/lustre1/HemMal/ForBackup/AML/BeatAML/seqcap/raw/BeatAML1/FlowCell9/150309_SN632_0431_AC6B97ACXX/Sample_DNA140625JT_7_13-00209/DNA140625JT_7_13-00209_TAGGCATG-GTA_L002_R1_002.fastq.gz</t>
  </si>
  <si>
    <t>/mnt/lustre1/HemMal/ForBackup/AML/BeatAML/seqcap/raw/BeatAML1/FlowCell9/150309_SN632_0431_AC6B97ACXX/Sample_DNA140625JT_7_13-00209/DNA140625JT_7_13-00209_TAGGCATG-GTA_L001_R1_002.fastq.gz</t>
  </si>
  <si>
    <t>/mnt/lustre1/HemMal/ForBackup/AML/BeatAML/seqcap/raw/BeatAML1/FlowCell9/150309_SN632_0431_AC6B97ACXX/Sample_DNA140625JT_7_13-00209/DNA140625JT_7_13-00209_TAGGCATG-GTA_L003_R1_004.fastq.gz</t>
  </si>
  <si>
    <t>/mnt/lustre1/HemMal/ForBackup/AML/BeatAML/seqcap/raw/BeatAML1/FlowCell9/150309_SN632_0431_AC6B97ACXX/Sample_DNA140625JT_7_13-00209/DNA140625JT_7_13-00209_TAGGCATG-GTA_L002_R2_003.fastq.gz</t>
  </si>
  <si>
    <t>/mnt/lustre1/HemMal/ForBackup/AML/BeatAML/seqcap/raw/BeatAML1/FlowCell9/150309_SN632_0431_AC6B97ACXX/Sample_DNA140625JT_7_13-00209/DNA140625JT_7_13-00209_TAGGCATG-GTA_L003_R2_004.fastq.gz</t>
  </si>
  <si>
    <t>/mnt/lustre1/HemMal/ForBackup/AML/BeatAML/seqcap/raw/BeatAML1/FlowCell9/150309_SN632_0431_AC6B97ACXX/Sample_DNA140625JT_7_13-00209/DNA140625JT_7_13-00209_TAGGCATG-GTA_L003_R2_003.fastq.gz</t>
  </si>
  <si>
    <t>/mnt/lustre1/HemMal/ForBackup/AML/BeatAML/seqcap/raw/BeatAML1/FlowCell9/150309_SN632_0431_AC6B97ACXX/Sample_DNA140625JT_7_13-00209/DNA140625JT_7_13-00209_TAGGCATG-GTA_L001_R2_002.fastq.gz</t>
  </si>
  <si>
    <t>/mnt/lustre1/HemMal/ForBackup/AML/BeatAML/seqcap/raw/BeatAML1/FlowCell9/150309_SN632_0431_AC6B97ACXX/Sample_DNA140625JT_15_13-00415/DNA140625JT_15_13-00415_TAAGGCGA-ACT_L003_R2_003.fastq.gz</t>
  </si>
  <si>
    <t>/mnt/lustre1/HemMal/ForBackup/AML/BeatAML/seqcap/raw/BeatAML1/FlowCell9/150309_SN632_0431_AC6B97ACXX/Sample_DNA140625JT_15_13-00415/DNA140625JT_15_13-00415_TAAGGCGA-ACT_L002_R1_005.fastq.gz</t>
  </si>
  <si>
    <t>/mnt/lustre1/HemMal/ForBackup/AML/BeatAML/seqcap/raw/BeatAML1/FlowCell9/150309_SN632_0431_AC6B97ACXX/Sample_DNA140625JT_15_13-00415/DNA140625JT_15_13-00415_TAAGGCGA-ACT_L002_R2_003.fastq.gz</t>
  </si>
  <si>
    <t>/mnt/lustre1/HemMal/ForBackup/AML/BeatAML/seqcap/raw/BeatAML1/FlowCell9/150309_SN632_0431_AC6B97ACXX/Sample_DNA140625JT_15_13-00415/DNA140625JT_15_13-00415_TAAGGCGA-ACT_L003_R1_004.fastq.gz</t>
  </si>
  <si>
    <t>/mnt/lustre1/HemMal/ForBackup/AML/BeatAML/seqcap/raw/BeatAML1/FlowCell9/150309_SN632_0431_AC6B97ACXX/Sample_DNA140625JT_15_13-00415/DNA140625JT_15_13-00415_TAAGGCGA-ACT_L003_R1_003.fastq.gz</t>
  </si>
  <si>
    <t>/mnt/lustre1/HemMal/ForBackup/AML/BeatAML/seqcap/raw/BeatAML1/FlowCell9/150309_SN632_0431_AC6B97ACXX/Sample_DNA140625JT_15_13-00415/DNA140625JT_15_13-00415_TAAGGCGA-ACT_L002_R1_006.fastq.gz</t>
  </si>
  <si>
    <t>/mnt/lustre1/HemMal/ForBackup/AML/BeatAML/seqcap/raw/BeatAML1/FlowCell9/150309_SN632_0431_AC6B97ACXX/Sample_DNA140625JT_15_13-00415/DNA140625JT_15_13-00415_TAAGGCGA-ACT_L003_R1_001.fastq.gz</t>
  </si>
  <si>
    <t>/mnt/lustre1/HemMal/ForBackup/AML/BeatAML/seqcap/raw/BeatAML1/FlowCell9/150309_SN632_0431_AC6B97ACXX/Sample_DNA140625JT_15_13-00415/DNA140625JT_15_13-00415_TAAGGCGA-ACT_L002_R1_003.fastq.gz</t>
  </si>
  <si>
    <t>/mnt/lustre1/HemMal/ForBackup/AML/BeatAML/seqcap/raw/BeatAML1/FlowCell9/150309_SN632_0431_AC6B97ACXX/Sample_DNA140625JT_15_13-00415/DNA140625JT_15_13-00415_TAAGGCGA-ACT_L002_R2_005.fastq.gz</t>
  </si>
  <si>
    <t>/mnt/lustre1/HemMal/ForBackup/AML/BeatAML/seqcap/raw/BeatAML1/FlowCell9/150309_SN632_0431_AC6B97ACXX/Sample_DNA140625JT_15_13-00415/DNA140625JT_15_13-00415_TAAGGCGA-ACT_L002_R2_006.fastq.gz</t>
  </si>
  <si>
    <t>/mnt/lustre1/HemMal/ForBackup/AML/BeatAML/seqcap/raw/BeatAML1/FlowCell9/150309_SN632_0431_AC6B97ACXX/Sample_DNA140625JT_15_13-00415/DNA140625JT_15_13-00415_TAAGGCGA-ACT_L002_R1_004.fastq.gz</t>
  </si>
  <si>
    <t>/mnt/lustre1/HemMal/ForBackup/AML/BeatAML/seqcap/raw/BeatAML1/FlowCell9/150309_SN632_0431_AC6B97ACXX/Sample_DNA140625JT_15_13-00415/DNA140625JT_15_13-00415_TAAGGCGA-ACT_L003_R1_005.fastq.gz</t>
  </si>
  <si>
    <t>/mnt/lustre1/HemMal/ForBackup/AML/BeatAML/seqcap/raw/BeatAML1/FlowCell9/150309_SN632_0431_AC6B97ACXX/Sample_DNA140625JT_15_13-00415/DNA140625JT_15_13-00415_TAAGGCGA-ACT_L002_R2_002.fastq.gz</t>
  </si>
  <si>
    <t>/mnt/lustre1/HemMal/ForBackup/AML/BeatAML/seqcap/raw/BeatAML1/FlowCell9/150309_SN632_0431_AC6B97ACXX/Sample_DNA140625JT_15_13-00415/DNA140625JT_15_13-00415_TAAGGCGA-ACT_L001_R1_003.fastq.gz</t>
  </si>
  <si>
    <t>/mnt/lustre1/HemMal/ForBackup/AML/BeatAML/seqcap/raw/BeatAML1/FlowCell9/150309_SN632_0431_AC6B97ACXX/Sample_DNA140625JT_15_13-00415/DNA140625JT_15_13-00415_TAAGGCGA-ACT_L001_R1_005.fastq.gz</t>
  </si>
  <si>
    <t>/mnt/lustre1/HemMal/ForBackup/AML/BeatAML/seqcap/raw/BeatAML1/FlowCell9/150309_SN632_0431_AC6B97ACXX/Sample_DNA140625JT_15_13-00415/DNA140625JT_15_13-00415_TAAGGCGA-ACT_L001_R1_002.fastq.gz</t>
  </si>
  <si>
    <t>/mnt/lustre1/HemMal/ForBackup/AML/BeatAML/seqcap/raw/BeatAML1/FlowCell9/150309_SN632_0431_AC6B97ACXX/Sample_DNA140625JT_15_13-00415/DNA140625JT_15_13-00415_TAAGGCGA-ACT_L002_R2_004.fastq.gz</t>
  </si>
  <si>
    <t>/mnt/lustre1/HemMal/ForBackup/AML/BeatAML/seqcap/raw/BeatAML1/FlowCell9/150309_SN632_0431_AC6B97ACXX/Sample_DNA140625JT_15_13-00415/DNA140625JT_15_13-00415_TAAGGCGA-ACT_L003_R2_001.fastq.gz</t>
  </si>
  <si>
    <t>/mnt/lustre1/HemMal/ForBackup/AML/BeatAML/seqcap/raw/BeatAML1/FlowCell9/150309_SN632_0431_AC6B97ACXX/Sample_DNA140625JT_15_13-00415/DNA140625JT_15_13-00415_TAAGGCGA-ACT_L001_R2_003.fastq.gz</t>
  </si>
  <si>
    <t>/mnt/lustre1/HemMal/ForBackup/AML/BeatAML/seqcap/raw/BeatAML1/FlowCell9/150309_SN632_0431_AC6B97ACXX/Sample_DNA140625JT_15_13-00415/DNA140625JT_15_13-00415_TAAGGCGA-ACT_L003_R2_002.fastq.gz</t>
  </si>
  <si>
    <t>/mnt/lustre1/HemMal/ForBackup/AML/BeatAML/seqcap/raw/BeatAML1/FlowCell9/150309_SN632_0431_AC6B97ACXX/Sample_DNA140625JT_15_13-00415/DNA140625JT_15_13-00415_TAAGGCGA-ACT_L003_R2_005.fastq.gz</t>
  </si>
  <si>
    <t>/mnt/lustre1/HemMal/ForBackup/AML/BeatAML/seqcap/raw/BeatAML1/FlowCell9/150309_SN632_0431_AC6B97ACXX/Sample_DNA140625JT_15_13-00415/DNA140625JT_15_13-00415_TAAGGCGA-ACT_L001_R1_004.fastq.gz</t>
  </si>
  <si>
    <t>/mnt/lustre1/HemMal/ForBackup/AML/BeatAML/seqcap/raw/BeatAML1/FlowCell9/150309_SN632_0431_AC6B97ACXX/Sample_DNA140625JT_15_13-00415/DNA140625JT_15_13-00415_TAAGGCGA-ACT_L003_R1_006.fastq.gz</t>
  </si>
  <si>
    <t>/mnt/lustre1/HemMal/ForBackup/AML/BeatAML/seqcap/raw/BeatAML1/FlowCell9/150309_SN632_0431_AC6B97ACXX/Sample_DNA140625JT_15_13-00415/DNA140625JT_15_13-00415_TAAGGCGA-ACT_L002_R2_001.fastq.gz</t>
  </si>
  <si>
    <t>/mnt/lustre1/HemMal/ForBackup/AML/BeatAML/seqcap/raw/BeatAML1/FlowCell9/150309_SN632_0431_AC6B97ACXX/Sample_DNA140625JT_15_13-00415/DNA140625JT_15_13-00415_TAAGGCGA-ACT_L001_R2_005.fastq.gz</t>
  </si>
  <si>
    <t>/mnt/lustre1/HemMal/ForBackup/AML/BeatAML/seqcap/raw/BeatAML1/FlowCell9/150309_SN632_0431_AC6B97ACXX/Sample_DNA140625JT_15_13-00415/DNA140625JT_15_13-00415_TAAGGCGA-ACT_L003_R1_002.fastq.gz</t>
  </si>
  <si>
    <t>/mnt/lustre1/HemMal/ForBackup/AML/BeatAML/seqcap/raw/BeatAML1/FlowCell9/150309_SN632_0431_AC6B97ACXX/Sample_DNA140625JT_15_13-00415/DNA140625JT_15_13-00415_TAAGGCGA-ACT_L001_R2_002.fastq.gz</t>
  </si>
  <si>
    <t>/mnt/lustre1/HemMal/ForBackup/AML/BeatAML/seqcap/raw/BeatAML1/FlowCell9/150309_SN632_0431_AC6B97ACXX/Sample_DNA140625JT_15_13-00415/DNA140625JT_15_13-00415_TAAGGCGA-ACT_L001_R2_006.fastq.gz</t>
  </si>
  <si>
    <t>/mnt/lustre1/HemMal/ForBackup/AML/BeatAML/seqcap/raw/BeatAML1/FlowCell9/150309_SN632_0431_AC6B97ACXX/Sample_DNA140625JT_15_13-00415/DNA140625JT_15_13-00415_TAAGGCGA-ACT_L001_R1_001.fastq.gz</t>
  </si>
  <si>
    <t>/mnt/lustre1/HemMal/ForBackup/AML/BeatAML/seqcap/raw/BeatAML1/FlowCell9/150309_SN632_0431_AC6B97ACXX/Sample_DNA140625JT_15_13-00415/DNA140625JT_15_13-00415_TAAGGCGA-ACT_L002_R1_001.fastq.gz</t>
  </si>
  <si>
    <t>/mnt/lustre1/HemMal/ForBackup/AML/BeatAML/seqcap/raw/BeatAML1/FlowCell9/150309_SN632_0431_AC6B97ACXX/Sample_DNA140625JT_15_13-00415/DNA140625JT_15_13-00415_TAAGGCGA-ACT_L001_R2_004.fastq.gz</t>
  </si>
  <si>
    <t>/mnt/lustre1/HemMal/ForBackup/AML/BeatAML/seqcap/raw/BeatAML1/FlowCell9/150309_SN632_0431_AC6B97ACXX/Sample_DNA140625JT_15_13-00415/DNA140625JT_15_13-00415_TAAGGCGA-ACT_L003_R2_004.fastq.gz</t>
  </si>
  <si>
    <t>/mnt/lustre1/HemMal/ForBackup/AML/BeatAML/seqcap/raw/BeatAML1/FlowCell9/150309_SN632_0431_AC6B97ACXX/Sample_DNA140625JT_15_13-00415/DNA140625JT_15_13-00415_TAAGGCGA-ACT_L001_R1_006.fastq.gz</t>
  </si>
  <si>
    <t>/mnt/lustre1/HemMal/ForBackup/AML/BeatAML/seqcap/raw/BeatAML1/FlowCell9/150309_SN632_0431_AC6B97ACXX/Sample_DNA140625JT_15_13-00415/DNA140625JT_15_13-00415_TAAGGCGA-ACT_L002_R1_002.fastq.gz</t>
  </si>
  <si>
    <t>/mnt/lustre1/HemMal/ForBackup/AML/BeatAML/seqcap/raw/BeatAML1/FlowCell9/150309_SN632_0431_AC6B97ACXX/Sample_DNA140625JT_15_13-00415/DNA140625JT_15_13-00415_TAAGGCGA-ACT_L001_R2_001.fastq.gz</t>
  </si>
  <si>
    <t>/mnt/lustre1/HemMal/ForBackup/AML/BeatAML/seqcap/raw/BeatAML1/FlowCell9/150309_SN632_0431_AC6B97ACXX/Sample_DNA140625JT_15_13-00415/DNA140625JT_15_13-00415_TAAGGCGA-ACT_L003_R2_006.fastq.gz</t>
  </si>
  <si>
    <t>/mnt/lustre1/HemMal/ForBackup/AML/BeatAML/seqcap/raw/BeatAML1/FlowCell9/150309_SN632_0431_AC6B97ACXX/Sample_DNA140625JT_25_13-00530/DNA140625JT_25_13-00530_AAGAGGCA-ACT_L004_R1_002.fastq.gz</t>
  </si>
  <si>
    <t>/mnt/lustre1/HemMal/ForBackup/AML/BeatAML/seqcap/raw/BeatAML1/FlowCell9/150309_SN632_0431_AC6B97ACXX/Sample_DNA140625JT_25_13-00530/DNA140625JT_25_13-00530_AAGAGGCA-ACT_L005_R1_004.fastq.gz</t>
  </si>
  <si>
    <t>/mnt/lustre1/HemMal/ForBackup/AML/BeatAML/seqcap/raw/BeatAML1/FlowCell9/150309_SN632_0431_AC6B97ACXX/Sample_DNA140625JT_25_13-00530/DNA140625JT_25_13-00530_AAGAGGCA-ACT_L004_R1_001.fastq.gz</t>
  </si>
  <si>
    <t>/mnt/lustre1/HemMal/ForBackup/AML/BeatAML/seqcap/raw/BeatAML1/FlowCell9/150309_SN632_0431_AC6B97ACXX/Sample_DNA140625JT_25_13-00530/DNA140625JT_25_13-00530_AAGAGGCA-ACT_L006_R2_001.fastq.gz</t>
  </si>
  <si>
    <t>/mnt/lustre1/HemMal/ForBackup/AML/BeatAML/seqcap/raw/BeatAML1/FlowCell9/150309_SN632_0431_AC6B97ACXX/Sample_DNA140625JT_25_13-00530/DNA140625JT_25_13-00530_AAGAGGCA-ACT_L006_R2_004.fastq.gz</t>
  </si>
  <si>
    <t>/mnt/lustre1/HemMal/ForBackup/AML/BeatAML/seqcap/raw/BeatAML1/FlowCell9/150309_SN632_0431_AC6B97ACXX/Sample_DNA140625JT_25_13-00530/DNA140625JT_25_13-00530_AAGAGGCA-ACT_L005_R2_001.fastq.gz</t>
  </si>
  <si>
    <t>/mnt/lustre1/HemMal/ForBackup/AML/BeatAML/seqcap/raw/BeatAML1/FlowCell9/150309_SN632_0431_AC6B97ACXX/Sample_DNA140625JT_25_13-00530/DNA140625JT_25_13-00530_AAGAGGCA-ACT_L004_R1_003.fastq.gz</t>
  </si>
  <si>
    <t>/mnt/lustre1/HemMal/ForBackup/AML/BeatAML/seqcap/raw/BeatAML1/FlowCell9/150309_SN632_0431_AC6B97ACXX/Sample_DNA140625JT_25_13-00530/DNA140625JT_25_13-00530_AAGAGGCA-ACT_L006_R1_001.fastq.gz</t>
  </si>
  <si>
    <t>/mnt/lustre1/HemMal/ForBackup/AML/BeatAML/seqcap/raw/BeatAML1/FlowCell9/150309_SN632_0431_AC6B97ACXX/Sample_DNA140625JT_25_13-00530/DNA140625JT_25_13-00530_AAGAGGCA-ACT_L004_R2_002.fastq.gz</t>
  </si>
  <si>
    <t>/mnt/lustre1/HemMal/ForBackup/AML/BeatAML/seqcap/raw/BeatAML1/FlowCell9/150309_SN632_0431_AC6B97ACXX/Sample_DNA140625JT_25_13-00530/DNA140625JT_25_13-00530_AAGAGGCA-ACT_L006_R1_004.fastq.gz</t>
  </si>
  <si>
    <t>/mnt/lustre1/HemMal/ForBackup/AML/BeatAML/seqcap/raw/BeatAML1/FlowCell9/150309_SN632_0431_AC6B97ACXX/Sample_DNA140625JT_25_13-00530/DNA140625JT_25_13-00530_AAGAGGCA-ACT_L005_R1_003.fastq.gz</t>
  </si>
  <si>
    <t>/mnt/lustre1/HemMal/ForBackup/AML/BeatAML/seqcap/raw/BeatAML1/FlowCell9/150309_SN632_0431_AC6B97ACXX/Sample_DNA140625JT_25_13-00530/DNA140625JT_25_13-00530_AAGAGGCA-ACT_L006_R1_002.fastq.gz</t>
  </si>
  <si>
    <t>/mnt/lustre1/HemMal/ForBackup/AML/BeatAML/seqcap/raw/BeatAML1/FlowCell9/150309_SN632_0431_AC6B97ACXX/Sample_DNA140625JT_25_13-00530/DNA140625JT_25_13-00530_AAGAGGCA-ACT_L004_R2_003.fastq.gz</t>
  </si>
  <si>
    <t>/mnt/lustre1/HemMal/ForBackup/AML/BeatAML/seqcap/raw/BeatAML1/FlowCell9/150309_SN632_0431_AC6B97ACXX/Sample_DNA140625JT_25_13-00530/DNA140625JT_25_13-00530_AAGAGGCA-ACT_L005_R2_002.fastq.gz</t>
  </si>
  <si>
    <t>/mnt/lustre1/HemMal/ForBackup/AML/BeatAML/seqcap/raw/BeatAML1/FlowCell9/150309_SN632_0431_AC6B97ACXX/Sample_DNA140625JT_25_13-00530/DNA140625JT_25_13-00530_AAGAGGCA-ACT_L004_R2_004.fastq.gz</t>
  </si>
  <si>
    <t>/mnt/lustre1/HemMal/ForBackup/AML/BeatAML/seqcap/raw/BeatAML1/FlowCell9/150309_SN632_0431_AC6B97ACXX/Sample_DNA140625JT_25_13-00530/DNA140625JT_25_13-00530_AAGAGGCA-ACT_L005_R2_003.fastq.gz</t>
  </si>
  <si>
    <t>/mnt/lustre1/HemMal/ForBackup/AML/BeatAML/seqcap/raw/BeatAML1/FlowCell9/150309_SN632_0431_AC6B97ACXX/Sample_DNA140625JT_25_13-00530/DNA140625JT_25_13-00530_AAGAGGCA-ACT_L004_R2_001.fastq.gz</t>
  </si>
  <si>
    <t>/mnt/lustre1/HemMal/ForBackup/AML/BeatAML/seqcap/raw/BeatAML1/FlowCell9/150309_SN632_0431_AC6B97ACXX/Sample_DNA140625JT_25_13-00530/DNA140625JT_25_13-00530_AAGAGGCA-ACT_L005_R1_002.fastq.gz</t>
  </si>
  <si>
    <t>/mnt/lustre1/HemMal/ForBackup/AML/BeatAML/seqcap/raw/BeatAML1/FlowCell9/150309_SN632_0431_AC6B97ACXX/Sample_DNA140625JT_25_13-00530/DNA140625JT_25_13-00530_AAGAGGCA-ACT_L006_R1_003.fastq.gz</t>
  </si>
  <si>
    <t>/mnt/lustre1/HemMal/ForBackup/AML/BeatAML/seqcap/raw/BeatAML1/FlowCell9/150309_SN632_0431_AC6B97ACXX/Sample_DNA140625JT_25_13-00530/DNA140625JT_25_13-00530_AAGAGGCA-ACT_L006_R2_002.fastq.gz</t>
  </si>
  <si>
    <t>/mnt/lustre1/HemMal/ForBackup/AML/BeatAML/seqcap/raw/BeatAML1/FlowCell9/150309_SN632_0431_AC6B97ACXX/Sample_DNA140625JT_25_13-00530/DNA140625JT_25_13-00530_AAGAGGCA-ACT_L005_R1_001.fastq.gz</t>
  </si>
  <si>
    <t>/mnt/lustre1/HemMal/ForBackup/AML/BeatAML/seqcap/raw/BeatAML1/FlowCell9/150309_SN632_0431_AC6B97ACXX/Sample_DNA140625JT_25_13-00530/DNA140625JT_25_13-00530_AAGAGGCA-ACT_L005_R2_004.fastq.gz</t>
  </si>
  <si>
    <t>/mnt/lustre1/HemMal/ForBackup/AML/BeatAML/seqcap/raw/BeatAML1/FlowCell9/150309_SN632_0431_AC6B97ACXX/Sample_DNA140625JT_25_13-00530/DNA140625JT_25_13-00530_AAGAGGCA-ACT_L006_R2_003.fastq.gz</t>
  </si>
  <si>
    <t>/mnt/lustre1/HemMal/ForBackup/AML/BeatAML/seqcap/raw/BeatAML1/FlowCell9/150309_SN632_0431_AC6B97ACXX/Sample_DNA140625JT_25_13-00530/DNA140625JT_25_13-00530_AAGAGGCA-ACT_L004_R1_004.fastq.gz</t>
  </si>
  <si>
    <t>/mnt/lustre1/HemMal/ForBackup/AML/BeatAML/seqcap/raw/BeatAML1/FlowCell9/150309_SN632_0431_AC6B97ACXX/Sample_DNA140625JT_40_13-00486/DNA140625JT_40_13-00486_CGTACTAG-ACT_L007_R2_002.fastq.gz</t>
  </si>
  <si>
    <t>/mnt/lustre1/HemMal/ForBackup/AML/BeatAML/seqcap/raw/BeatAML1/FlowCell9/150309_SN632_0431_AC6B97ACXX/Sample_DNA140625JT_40_13-00486/DNA140625JT_40_13-00486_CGTACTAG-ACT_L008_R2_002.fastq.gz</t>
  </si>
  <si>
    <t>/mnt/lustre1/HemMal/ForBackup/AML/BeatAML/seqcap/raw/BeatAML1/FlowCell9/150309_SN632_0431_AC6B97ACXX/Sample_DNA140625JT_40_13-00486/DNA140625JT_40_13-00486_CGTACTAG-ACT_L008_R1_003.fastq.gz</t>
  </si>
  <si>
    <t>/mnt/lustre1/HemMal/ForBackup/AML/BeatAML/seqcap/raw/BeatAML1/FlowCell9/150309_SN632_0431_AC6B97ACXX/Sample_DNA140625JT_40_13-00486/DNA140625JT_40_13-00486_CGTACTAG-ACT_L007_R1_003.fastq.gz</t>
  </si>
  <si>
    <t>/mnt/lustre1/HemMal/ForBackup/AML/BeatAML/seqcap/raw/BeatAML1/FlowCell9/150309_SN632_0431_AC6B97ACXX/Sample_DNA140625JT_40_13-00486/DNA140625JT_40_13-00486_CGTACTAG-ACT_L008_R1_004.fastq.gz</t>
  </si>
  <si>
    <t>/mnt/lustre1/HemMal/ForBackup/AML/BeatAML/seqcap/raw/BeatAML1/FlowCell9/150309_SN632_0431_AC6B97ACXX/Sample_DNA140625JT_40_13-00486/DNA140625JT_40_13-00486_CGTACTAG-ACT_L007_R2_003.fastq.gz</t>
  </si>
  <si>
    <t>/mnt/lustre1/HemMal/ForBackup/AML/BeatAML/seqcap/raw/BeatAML1/FlowCell9/150309_SN632_0431_AC6B97ACXX/Sample_DNA140625JT_40_13-00486/DNA140625JT_40_13-00486_CGTACTAG-ACT_L007_R2_004.fastq.gz</t>
  </si>
  <si>
    <t>/mnt/lustre1/HemMal/ForBackup/AML/BeatAML/seqcap/raw/BeatAML1/FlowCell9/150309_SN632_0431_AC6B97ACXX/Sample_DNA140625JT_40_13-00486/DNA140625JT_40_13-00486_CGTACTAG-ACT_L007_R2_001.fastq.gz</t>
  </si>
  <si>
    <t>/mnt/lustre1/HemMal/ForBackup/AML/BeatAML/seqcap/raw/BeatAML1/FlowCell9/150309_SN632_0431_AC6B97ACXX/Sample_DNA140625JT_40_13-00486/DNA140625JT_40_13-00486_CGTACTAG-ACT_L008_R2_003.fastq.gz</t>
  </si>
  <si>
    <t>/mnt/lustre1/HemMal/ForBackup/AML/BeatAML/seqcap/raw/BeatAML1/FlowCell9/150309_SN632_0431_AC6B97ACXX/Sample_DNA140625JT_40_13-00486/DNA140625JT_40_13-00486_CGTACTAG-ACT_L008_R2_001.fastq.gz</t>
  </si>
  <si>
    <t>/mnt/lustre1/HemMal/ForBackup/AML/BeatAML/seqcap/raw/BeatAML1/FlowCell9/150309_SN632_0431_AC6B97ACXX/Sample_DNA140625JT_40_13-00486/DNA140625JT_40_13-00486_CGTACTAG-ACT_L007_R1_004.fastq.gz</t>
  </si>
  <si>
    <t>/mnt/lustre1/HemMal/ForBackup/AML/BeatAML/seqcap/raw/BeatAML1/FlowCell9/150309_SN632_0431_AC6B97ACXX/Sample_DNA140625JT_40_13-00486/DNA140625JT_40_13-00486_CGTACTAG-ACT_L008_R2_004.fastq.gz</t>
  </si>
  <si>
    <t>/mnt/lustre1/HemMal/ForBackup/AML/BeatAML/seqcap/raw/BeatAML1/FlowCell9/150309_SN632_0431_AC6B97ACXX/Sample_DNA140625JT_40_13-00486/DNA140625JT_40_13-00486_CGTACTAG-ACT_L007_R1_001.fastq.gz</t>
  </si>
  <si>
    <t>/mnt/lustre1/HemMal/ForBackup/AML/BeatAML/seqcap/raw/BeatAML1/FlowCell9/150309_SN632_0431_AC6B97ACXX/Sample_DNA140625JT_40_13-00486/DNA140625JT_40_13-00486_CGTACTAG-ACT_L008_R1_002.fastq.gz</t>
  </si>
  <si>
    <t>/mnt/lustre1/HemMal/ForBackup/AML/BeatAML/seqcap/raw/BeatAML1/FlowCell9/150309_SN632_0431_AC6B97ACXX/Sample_DNA140625JT_40_13-00486/DNA140625JT_40_13-00486_CGTACTAG-ACT_L008_R1_001.fastq.gz</t>
  </si>
  <si>
    <t>/mnt/lustre1/HemMal/ForBackup/AML/BeatAML/seqcap/raw/BeatAML1/FlowCell9/150309_SN632_0431_AC6B97ACXX/Sample_DNA140625JT_40_13-00486/DNA140625JT_40_13-00486_CGTACTAG-ACT_L007_R1_002.fastq.gz</t>
  </si>
  <si>
    <t>/mnt/lustre1/HemMal/ForBackup/AML/BeatAML/seqcap/raw/BeatAML1/FlowCell9/150309_SN632_0431_AC6B97ACXX/Sample_DNA140625JT_9_13-00249/DNA140625JT_9_13-00249_CAGAGAGG-GTA_L001_R1_005.fastq.gz</t>
  </si>
  <si>
    <t>/mnt/lustre1/HemMal/ForBackup/AML/BeatAML/seqcap/raw/BeatAML1/FlowCell9/150309_SN632_0431_AC6B97ACXX/Sample_DNA140625JT_9_13-00249/DNA140625JT_9_13-00249_CAGAGAGG-GTA_L002_R2_004.fastq.gz</t>
  </si>
  <si>
    <t>/mnt/lustre1/HemMal/ForBackup/AML/BeatAML/seqcap/raw/BeatAML1/FlowCell9/150309_SN632_0431_AC6B97ACXX/Sample_DNA140625JT_9_13-00249/DNA140625JT_9_13-00249_CAGAGAGG-GTA_L002_R1_001.fastq.gz</t>
  </si>
  <si>
    <t>/mnt/lustre1/HemMal/ForBackup/AML/BeatAML/seqcap/raw/BeatAML1/FlowCell9/150309_SN632_0431_AC6B97ACXX/Sample_DNA140625JT_9_13-00249/DNA140625JT_9_13-00249_CAGAGAGG-GTA_L001_R1_003.fastq.gz</t>
  </si>
  <si>
    <t>/mnt/lustre1/HemMal/ForBackup/AML/BeatAML/seqcap/raw/BeatAML1/FlowCell9/150309_SN632_0431_AC6B97ACXX/Sample_DNA140625JT_9_13-00249/DNA140625JT_9_13-00249_CAGAGAGG-GTA_L003_R2_003.fastq.gz</t>
  </si>
  <si>
    <t>/mnt/lustre1/HemMal/ForBackup/AML/BeatAML/seqcap/raw/BeatAML1/FlowCell9/150309_SN632_0431_AC6B97ACXX/Sample_DNA140625JT_9_13-00249/DNA140625JT_9_13-00249_CAGAGAGG-GTA_L002_R1_004.fastq.gz</t>
  </si>
  <si>
    <t>/mnt/lustre1/HemMal/ForBackup/AML/BeatAML/seqcap/raw/BeatAML1/FlowCell9/150309_SN632_0431_AC6B97ACXX/Sample_DNA140625JT_9_13-00249/DNA140625JT_9_13-00249_CAGAGAGG-GTA_L001_R2_001.fastq.gz</t>
  </si>
  <si>
    <t>/mnt/lustre1/HemMal/ForBackup/AML/BeatAML/seqcap/raw/BeatAML1/FlowCell9/150309_SN632_0431_AC6B97ACXX/Sample_DNA140625JT_9_13-00249/DNA140625JT_9_13-00249_CAGAGAGG-GTA_L001_R2_004.fastq.gz</t>
  </si>
  <si>
    <t>/mnt/lustre1/HemMal/ForBackup/AML/BeatAML/seqcap/raw/BeatAML1/FlowCell9/150309_SN632_0431_AC6B97ACXX/Sample_DNA140625JT_9_13-00249/DNA140625JT_9_13-00249_CAGAGAGG-GTA_L003_R1_004.fastq.gz</t>
  </si>
  <si>
    <t>/mnt/lustre1/HemMal/ForBackup/AML/BeatAML/seqcap/raw/BeatAML1/FlowCell9/150309_SN632_0431_AC6B97ACXX/Sample_DNA140625JT_9_13-00249/DNA140625JT_9_13-00249_CAGAGAGG-GTA_L003_R1_003.fastq.gz</t>
  </si>
  <si>
    <t>/mnt/lustre1/HemMal/ForBackup/AML/BeatAML/seqcap/raw/BeatAML1/FlowCell9/150309_SN632_0431_AC6B97ACXX/Sample_DNA140625JT_9_13-00249/DNA140625JT_9_13-00249_CAGAGAGG-GTA_L001_R1_001.fastq.gz</t>
  </si>
  <si>
    <t>/mnt/lustre1/HemMal/ForBackup/AML/BeatAML/seqcap/raw/BeatAML1/FlowCell9/150309_SN632_0431_AC6B97ACXX/Sample_DNA140625JT_9_13-00249/DNA140625JT_9_13-00249_CAGAGAGG-GTA_L002_R2_003.fastq.gz</t>
  </si>
  <si>
    <t>/mnt/lustre1/HemMal/ForBackup/AML/BeatAML/seqcap/raw/BeatAML1/FlowCell9/150309_SN632_0431_AC6B97ACXX/Sample_DNA140625JT_9_13-00249/DNA140625JT_9_13-00249_CAGAGAGG-GTA_L003_R2_001.fastq.gz</t>
  </si>
  <si>
    <t>/mnt/lustre1/HemMal/ForBackup/AML/BeatAML/seqcap/raw/BeatAML1/FlowCell9/150309_SN632_0431_AC6B97ACXX/Sample_DNA140625JT_9_13-00249/DNA140625JT_9_13-00249_CAGAGAGG-GTA_L001_R2_002.fastq.gz</t>
  </si>
  <si>
    <t>/mnt/lustre1/HemMal/ForBackup/AML/BeatAML/seqcap/raw/BeatAML1/FlowCell9/150309_SN632_0431_AC6B97ACXX/Sample_DNA140625JT_9_13-00249/DNA140625JT_9_13-00249_CAGAGAGG-GTA_L002_R2_002.fastq.gz</t>
  </si>
  <si>
    <t>/mnt/lustre1/HemMal/ForBackup/AML/BeatAML/seqcap/raw/BeatAML1/FlowCell9/150309_SN632_0431_AC6B97ACXX/Sample_DNA140625JT_9_13-00249/DNA140625JT_9_13-00249_CAGAGAGG-GTA_L003_R2_004.fastq.gz</t>
  </si>
  <si>
    <t>/mnt/lustre1/HemMal/ForBackup/AML/BeatAML/seqcap/raw/BeatAML1/FlowCell9/150309_SN632_0431_AC6B97ACXX/Sample_DNA140625JT_9_13-00249/DNA140625JT_9_13-00249_CAGAGAGG-GTA_L002_R2_001.fastq.gz</t>
  </si>
  <si>
    <t>/mnt/lustre1/HemMal/ForBackup/AML/BeatAML/seqcap/raw/BeatAML1/FlowCell9/150309_SN632_0431_AC6B97ACXX/Sample_DNA140625JT_9_13-00249/DNA140625JT_9_13-00249_CAGAGAGG-GTA_L001_R2_005.fastq.gz</t>
  </si>
  <si>
    <t>/mnt/lustre1/HemMal/ForBackup/AML/BeatAML/seqcap/raw/BeatAML1/FlowCell9/150309_SN632_0431_AC6B97ACXX/Sample_DNA140625JT_9_13-00249/DNA140625JT_9_13-00249_CAGAGAGG-GTA_L001_R1_002.fastq.gz</t>
  </si>
  <si>
    <t>/mnt/lustre1/HemMal/ForBackup/AML/BeatAML/seqcap/raw/BeatAML1/FlowCell9/150309_SN632_0431_AC6B97ACXX/Sample_DNA140625JT_9_13-00249/DNA140625JT_9_13-00249_CAGAGAGG-GTA_L001_R1_004.fastq.gz</t>
  </si>
  <si>
    <t>/mnt/lustre1/HemMal/ForBackup/AML/BeatAML/seqcap/raw/BeatAML1/FlowCell9/150309_SN632_0431_AC6B97ACXX/Sample_DNA140625JT_9_13-00249/DNA140625JT_9_13-00249_CAGAGAGG-GTA_L002_R2_005.fastq.gz</t>
  </si>
  <si>
    <t>/mnt/lustre1/HemMal/ForBackup/AML/BeatAML/seqcap/raw/BeatAML1/FlowCell9/150309_SN632_0431_AC6B97ACXX/Sample_DNA140625JT_9_13-00249/DNA140625JT_9_13-00249_CAGAGAGG-GTA_L002_R1_003.fastq.gz</t>
  </si>
  <si>
    <t>/mnt/lustre1/HemMal/ForBackup/AML/BeatAML/seqcap/raw/BeatAML1/FlowCell9/150309_SN632_0431_AC6B97ACXX/Sample_DNA140625JT_9_13-00249/DNA140625JT_9_13-00249_CAGAGAGG-GTA_L002_R1_005.fastq.gz</t>
  </si>
  <si>
    <t>/mnt/lustre1/HemMal/ForBackup/AML/BeatAML/seqcap/raw/BeatAML1/FlowCell9/150309_SN632_0431_AC6B97ACXX/Sample_DNA140625JT_9_13-00249/DNA140625JT_9_13-00249_CAGAGAGG-GTA_L003_R1_005.fastq.gz</t>
  </si>
  <si>
    <t>/mnt/lustre1/HemMal/ForBackup/AML/BeatAML/seqcap/raw/BeatAML1/FlowCell9/150309_SN632_0431_AC6B97ACXX/Sample_DNA140625JT_9_13-00249/DNA140625JT_9_13-00249_CAGAGAGG-GTA_L002_R1_002.fastq.gz</t>
  </si>
  <si>
    <t>/mnt/lustre1/HemMal/ForBackup/AML/BeatAML/seqcap/raw/BeatAML1/FlowCell9/150309_SN632_0431_AC6B97ACXX/Sample_DNA140625JT_9_13-00249/DNA140625JT_9_13-00249_CAGAGAGG-GTA_L003_R2_002.fastq.gz</t>
  </si>
  <si>
    <t>/mnt/lustre1/HemMal/ForBackup/AML/BeatAML/seqcap/raw/BeatAML1/FlowCell9/150309_SN632_0431_AC6B97ACXX/Sample_DNA140625JT_9_13-00249/DNA140625JT_9_13-00249_CAGAGAGG-GTA_L003_R1_002.fastq.gz</t>
  </si>
  <si>
    <t>/mnt/lustre1/HemMal/ForBackup/AML/BeatAML/seqcap/raw/BeatAML1/FlowCell9/150309_SN632_0431_AC6B97ACXX/Sample_DNA140625JT_9_13-00249/DNA140625JT_9_13-00249_CAGAGAGG-GTA_L001_R2_003.fastq.gz</t>
  </si>
  <si>
    <t>/mnt/lustre1/HemMal/ForBackup/AML/BeatAML/seqcap/raw/BeatAML1/FlowCell9/150309_SN632_0431_AC6B97ACXX/Sample_DNA140625JT_9_13-00249/DNA140625JT_9_13-00249_CAGAGAGG-GTA_L003_R1_001.fastq.gz</t>
  </si>
  <si>
    <t>/mnt/lustre1/HemMal/ForBackup/AML/BeatAML/seqcap/raw/BeatAML1/FlowCell9/150309_SN632_0431_AC6B97ACXX/Sample_DNA140625JT_9_13-00249/DNA140625JT_9_13-00249_CAGAGAGG-GTA_L003_R2_005.fastq.gz</t>
  </si>
  <si>
    <t>/mnt/lustre1/HemMal/ForBackup/AML/BeatAML/seqcap/raw/BeatAML1/FlowCell9/150309_SN632_0431_AC6B97ACXX/Sample_DNA140625JT_31_13-00410/DNA140625JT_31_13-00410_GGACTCCT-GTA_L007_R2_004.fastq.gz</t>
  </si>
  <si>
    <t>/mnt/lustre1/HemMal/ForBackup/AML/BeatAML/seqcap/raw/BeatAML1/FlowCell9/150309_SN632_0431_AC6B97ACXX/Sample_DNA140625JT_31_13-00410/DNA140625JT_31_13-00410_GGACTCCT-GTA_L007_R2_002.fastq.gz</t>
  </si>
  <si>
    <t>/mnt/lustre1/HemMal/ForBackup/AML/BeatAML/seqcap/raw/BeatAML1/FlowCell9/150309_SN632_0431_AC6B97ACXX/Sample_DNA140625JT_31_13-00410/DNA140625JT_31_13-00410_GGACTCCT-GTA_L007_R1_003.fastq.gz</t>
  </si>
  <si>
    <t>/mnt/lustre1/HemMal/ForBackup/AML/BeatAML/seqcap/raw/BeatAML1/FlowCell9/150309_SN632_0431_AC6B97ACXX/Sample_DNA140625JT_31_13-00410/DNA140625JT_31_13-00410_GGACTCCT-GTA_L008_R2_004.fastq.gz</t>
  </si>
  <si>
    <t>/mnt/lustre1/HemMal/ForBackup/AML/BeatAML/seqcap/raw/BeatAML1/FlowCell9/150309_SN632_0431_AC6B97ACXX/Sample_DNA140625JT_31_13-00410/DNA140625JT_31_13-00410_GGACTCCT-GTA_L008_R2_003.fastq.gz</t>
  </si>
  <si>
    <t>/mnt/lustre1/HemMal/ForBackup/AML/BeatAML/seqcap/raw/BeatAML1/FlowCell9/150309_SN632_0431_AC6B97ACXX/Sample_DNA140625JT_31_13-00410/DNA140625JT_31_13-00410_GGACTCCT-GTA_L008_R1_003.fastq.gz</t>
  </si>
  <si>
    <t>/mnt/lustre1/HemMal/ForBackup/AML/BeatAML/seqcap/raw/BeatAML1/FlowCell9/150309_SN632_0431_AC6B97ACXX/Sample_DNA140625JT_31_13-00410/DNA140625JT_31_13-00410_GGACTCCT-GTA_L008_R1_004.fastq.gz</t>
  </si>
  <si>
    <t>/mnt/lustre1/HemMal/ForBackup/AML/BeatAML/seqcap/raw/BeatAML1/FlowCell9/150309_SN632_0431_AC6B97ACXX/Sample_DNA140625JT_31_13-00410/DNA140625JT_31_13-00410_GGACTCCT-GTA_L007_R2_003.fastq.gz</t>
  </si>
  <si>
    <t>/mnt/lustre1/HemMal/ForBackup/AML/BeatAML/seqcap/raw/BeatAML1/FlowCell9/150309_SN632_0431_AC6B97ACXX/Sample_DNA140625JT_31_13-00410/DNA140625JT_31_13-00410_GGACTCCT-GTA_L007_R1_004.fastq.gz</t>
  </si>
  <si>
    <t>/mnt/lustre1/HemMal/ForBackup/AML/BeatAML/seqcap/raw/BeatAML1/FlowCell9/150309_SN632_0431_AC6B97ACXX/Sample_DNA140625JT_31_13-00410/DNA140625JT_31_13-00410_GGACTCCT-GTA_L007_R2_001.fastq.gz</t>
  </si>
  <si>
    <t>/mnt/lustre1/HemMal/ForBackup/AML/BeatAML/seqcap/raw/BeatAML1/FlowCell9/150309_SN632_0431_AC6B97ACXX/Sample_DNA140625JT_31_13-00410/DNA140625JT_31_13-00410_GGACTCCT-GTA_L007_R1_001.fastq.gz</t>
  </si>
  <si>
    <t>/mnt/lustre1/HemMal/ForBackup/AML/BeatAML/seqcap/raw/BeatAML1/FlowCell9/150309_SN632_0431_AC6B97ACXX/Sample_DNA140625JT_31_13-00410/DNA140625JT_31_13-00410_GGACTCCT-GTA_L008_R1_001.fastq.gz</t>
  </si>
  <si>
    <t>/mnt/lustre1/HemMal/ForBackup/AML/BeatAML/seqcap/raw/BeatAML1/FlowCell9/150309_SN632_0431_AC6B97ACXX/Sample_DNA140625JT_31_13-00410/DNA140625JT_31_13-00410_GGACTCCT-GTA_L007_R1_002.fastq.gz</t>
  </si>
  <si>
    <t>/mnt/lustre1/HemMal/ForBackup/AML/BeatAML/seqcap/raw/BeatAML1/FlowCell9/150309_SN632_0431_AC6B97ACXX/Sample_DNA140625JT_31_13-00410/DNA140625JT_31_13-00410_GGACTCCT-GTA_L008_R2_001.fastq.gz</t>
  </si>
  <si>
    <t>/mnt/lustre1/HemMal/ForBackup/AML/BeatAML/seqcap/raw/BeatAML1/FlowCell9/150309_SN632_0431_AC6B97ACXX/Sample_DNA140625JT_31_13-00410/DNA140625JT_31_13-00410_GGACTCCT-GTA_L008_R1_002.fastq.gz</t>
  </si>
  <si>
    <t>/mnt/lustre1/HemMal/ForBackup/AML/BeatAML/seqcap/raw/BeatAML1/FlowCell9/150309_SN632_0431_AC6B97ACXX/Sample_DNA140625JT_31_13-00410/DNA140625JT_31_13-00410_GGACTCCT-GTA_L008_R2_002.fastq.gz</t>
  </si>
  <si>
    <t>/mnt/lustre1/HemMal/ForBackup/AML/BeatAML/seqcap/raw/BeatAML1/FlowCell9/150309_SN632_0431_AC6B97ACXX/Sample_DNA140625JT_6_13-00228/DNA140625JT_6_13-00228_GGACTCCT-GTA_L002_R1_002.fastq.gz</t>
  </si>
  <si>
    <t>/mnt/lustre1/HemMal/ForBackup/AML/BeatAML/seqcap/raw/BeatAML1/FlowCell9/150309_SN632_0431_AC6B97ACXX/Sample_DNA140625JT_6_13-00228/DNA140625JT_6_13-00228_GGACTCCT-GTA_L003_R2_004.fastq.gz</t>
  </si>
  <si>
    <t>/mnt/lustre1/HemMal/ForBackup/AML/BeatAML/seqcap/raw/BeatAML1/FlowCell9/150309_SN632_0431_AC6B97ACXX/Sample_DNA140625JT_6_13-00228/DNA140625JT_6_13-00228_GGACTCCT-GTA_L001_R1_003.fastq.gz</t>
  </si>
  <si>
    <t>/mnt/lustre1/HemMal/ForBackup/AML/BeatAML/seqcap/raw/BeatAML1/FlowCell9/150309_SN632_0431_AC6B97ACXX/Sample_DNA140625JT_6_13-00228/DNA140625JT_6_13-00228_GGACTCCT-GTA_L001_R2_005.fastq.gz</t>
  </si>
  <si>
    <t>/mnt/lustre1/HemMal/ForBackup/AML/BeatAML/seqcap/raw/BeatAML1/FlowCell9/150309_SN632_0431_AC6B97ACXX/Sample_DNA140625JT_6_13-00228/DNA140625JT_6_13-00228_GGACTCCT-GTA_L001_R1_005.fastq.gz</t>
  </si>
  <si>
    <t>/mnt/lustre1/HemMal/ForBackup/AML/BeatAML/seqcap/raw/BeatAML1/FlowCell9/150309_SN632_0431_AC6B97ACXX/Sample_DNA140625JT_6_13-00228/DNA140625JT_6_13-00228_GGACTCCT-GTA_L002_R1_005.fastq.gz</t>
  </si>
  <si>
    <t>/mnt/lustre1/HemMal/ForBackup/AML/BeatAML/seqcap/raw/BeatAML1/FlowCell9/150309_SN632_0431_AC6B97ACXX/Sample_DNA140625JT_6_13-00228/DNA140625JT_6_13-00228_GGACTCCT-GTA_L001_R2_002.fastq.gz</t>
  </si>
  <si>
    <t>/mnt/lustre1/HemMal/ForBackup/AML/BeatAML/seqcap/raw/BeatAML1/FlowCell9/150309_SN632_0431_AC6B97ACXX/Sample_DNA140625JT_6_13-00228/DNA140625JT_6_13-00228_GGACTCCT-GTA_L001_R2_004.fastq.gz</t>
  </si>
  <si>
    <t>/mnt/lustre1/HemMal/ForBackup/AML/BeatAML/seqcap/raw/BeatAML1/FlowCell9/150309_SN632_0431_AC6B97ACXX/Sample_DNA140625JT_6_13-00228/DNA140625JT_6_13-00228_GGACTCCT-GTA_L001_R1_004.fastq.gz</t>
  </si>
  <si>
    <t>/mnt/lustre1/HemMal/ForBackup/AML/BeatAML/seqcap/raw/BeatAML1/FlowCell9/150309_SN632_0431_AC6B97ACXX/Sample_DNA140625JT_6_13-00228/DNA140625JT_6_13-00228_GGACTCCT-GTA_L003_R1_001.fastq.gz</t>
  </si>
  <si>
    <t>/mnt/lustre1/HemMal/ForBackup/AML/BeatAML/seqcap/raw/BeatAML1/FlowCell9/150309_SN632_0431_AC6B97ACXX/Sample_DNA140625JT_6_13-00228/DNA140625JT_6_13-00228_GGACTCCT-GTA_L003_R2_003.fastq.gz</t>
  </si>
  <si>
    <t>/mnt/lustre1/HemMal/ForBackup/AML/BeatAML/seqcap/raw/BeatAML1/FlowCell9/150309_SN632_0431_AC6B97ACXX/Sample_DNA140625JT_6_13-00228/DNA140625JT_6_13-00228_GGACTCCT-GTA_L002_R2_002.fastq.gz</t>
  </si>
  <si>
    <t>/mnt/lustre1/HemMal/ForBackup/AML/BeatAML/seqcap/raw/BeatAML1/FlowCell9/150309_SN632_0431_AC6B97ACXX/Sample_DNA140625JT_6_13-00228/DNA140625JT_6_13-00228_GGACTCCT-GTA_L003_R1_003.fastq.gz</t>
  </si>
  <si>
    <t>/mnt/lustre1/HemMal/ForBackup/AML/BeatAML/seqcap/raw/BeatAML1/FlowCell9/150309_SN632_0431_AC6B97ACXX/Sample_DNA140625JT_6_13-00228/DNA140625JT_6_13-00228_GGACTCCT-GTA_L001_R2_003.fastq.gz</t>
  </si>
  <si>
    <t>/mnt/lustre1/HemMal/ForBackup/AML/BeatAML/seqcap/raw/BeatAML1/FlowCell9/150309_SN632_0431_AC6B97ACXX/Sample_DNA140625JT_6_13-00228/DNA140625JT_6_13-00228_GGACTCCT-GTA_L001_R1_001.fastq.gz</t>
  </si>
  <si>
    <t>/mnt/lustre1/HemMal/ForBackup/AML/BeatAML/seqcap/raw/BeatAML1/FlowCell9/150309_SN632_0431_AC6B97ACXX/Sample_DNA140625JT_6_13-00228/DNA140625JT_6_13-00228_GGACTCCT-GTA_L001_R1_002.fastq.gz</t>
  </si>
  <si>
    <t>/mnt/lustre1/HemMal/ForBackup/AML/BeatAML/seqcap/raw/BeatAML1/FlowCell9/150309_SN632_0431_AC6B97ACXX/Sample_DNA140625JT_6_13-00228/DNA140625JT_6_13-00228_GGACTCCT-GTA_L003_R2_001.fastq.gz</t>
  </si>
  <si>
    <t>/mnt/lustre1/HemMal/ForBackup/AML/BeatAML/seqcap/raw/BeatAML1/FlowCell9/150309_SN632_0431_AC6B97ACXX/Sample_DNA140625JT_6_13-00228/DNA140625JT_6_13-00228_GGACTCCT-GTA_L002_R2_001.fastq.gz</t>
  </si>
  <si>
    <t>/mnt/lustre1/HemMal/ForBackup/AML/BeatAML/seqcap/raw/BeatAML1/FlowCell9/150309_SN632_0431_AC6B97ACXX/Sample_DNA140625JT_6_13-00228/DNA140625JT_6_13-00228_GGACTCCT-GTA_L002_R2_003.fastq.gz</t>
  </si>
  <si>
    <t>/mnt/lustre1/HemMal/ForBackup/AML/BeatAML/seqcap/raw/BeatAML1/FlowCell9/150309_SN632_0431_AC6B97ACXX/Sample_DNA140625JT_6_13-00228/DNA140625JT_6_13-00228_GGACTCCT-GTA_L003_R1_005.fastq.gz</t>
  </si>
  <si>
    <t>/mnt/lustre1/HemMal/ForBackup/AML/BeatAML/seqcap/raw/BeatAML1/FlowCell9/150309_SN632_0431_AC6B97ACXX/Sample_DNA140625JT_6_13-00228/DNA140625JT_6_13-00228_GGACTCCT-GTA_L001_R2_001.fastq.gz</t>
  </si>
  <si>
    <t>/mnt/lustre1/HemMal/ForBackup/AML/BeatAML/seqcap/raw/BeatAML1/FlowCell9/150309_SN632_0431_AC6B97ACXX/Sample_DNA140625JT_6_13-00228/DNA140625JT_6_13-00228_GGACTCCT-GTA_L003_R1_004.fastq.gz</t>
  </si>
  <si>
    <t>/mnt/lustre1/HemMal/ForBackup/AML/BeatAML/seqcap/raw/BeatAML1/FlowCell9/150309_SN632_0431_AC6B97ACXX/Sample_DNA140625JT_6_13-00228/DNA140625JT_6_13-00228_GGACTCCT-GTA_L003_R2_002.fastq.gz</t>
  </si>
  <si>
    <t>/mnt/lustre1/HemMal/ForBackup/AML/BeatAML/seqcap/raw/BeatAML1/FlowCell9/150309_SN632_0431_AC6B97ACXX/Sample_DNA140625JT_6_13-00228/DNA140625JT_6_13-00228_GGACTCCT-GTA_L002_R1_001.fastq.gz</t>
  </si>
  <si>
    <t>/mnt/lustre1/HemMal/ForBackup/AML/BeatAML/seqcap/raw/BeatAML1/FlowCell9/150309_SN632_0431_AC6B97ACXX/Sample_DNA140625JT_6_13-00228/DNA140625JT_6_13-00228_GGACTCCT-GTA_L003_R2_005.fastq.gz</t>
  </si>
  <si>
    <t>/mnt/lustre1/HemMal/ForBackup/AML/BeatAML/seqcap/raw/BeatAML1/FlowCell9/150309_SN632_0431_AC6B97ACXX/Sample_DNA140625JT_6_13-00228/DNA140625JT_6_13-00228_GGACTCCT-GTA_L002_R2_005.fastq.gz</t>
  </si>
  <si>
    <t>/mnt/lustre1/HemMal/ForBackup/AML/BeatAML/seqcap/raw/BeatAML1/FlowCell9/150309_SN632_0431_AC6B97ACXX/Sample_DNA140625JT_6_13-00228/DNA140625JT_6_13-00228_GGACTCCT-GTA_L002_R1_003.fastq.gz</t>
  </si>
  <si>
    <t>/mnt/lustre1/HemMal/ForBackup/AML/BeatAML/seqcap/raw/BeatAML1/FlowCell9/150309_SN632_0431_AC6B97ACXX/Sample_DNA140625JT_6_13-00228/DNA140625JT_6_13-00228_GGACTCCT-GTA_L002_R2_004.fastq.gz</t>
  </si>
  <si>
    <t>/mnt/lustre1/HemMal/ForBackup/AML/BeatAML/seqcap/raw/BeatAML1/FlowCell9/150309_SN632_0431_AC6B97ACXX/Sample_DNA140625JT_6_13-00228/DNA140625JT_6_13-00228_GGACTCCT-GTA_L002_R1_004.fastq.gz</t>
  </si>
  <si>
    <t>/mnt/lustre1/HemMal/ForBackup/AML/BeatAML/seqcap/raw/BeatAML1/FlowCell9/150309_SN632_0431_AC6B97ACXX/Sample_DNA140625JT_6_13-00228/DNA140625JT_6_13-00228_GGACTCCT-GTA_L003_R1_002.fastq.gz</t>
  </si>
  <si>
    <t>/mnt/lustre1/HemMal/ForBackup/AML/BeatAML/seqcap/raw/BeatAML1/FlowCell9/150309_SN632_0431_AC6B97ACXX/Sample_DNA140625JT_10_13-00238/DNA140625JT_10_13-00238_GCTACGCT-GTA_L001_R1_002.fastq.gz</t>
  </si>
  <si>
    <t>/mnt/lustre1/HemMal/ForBackup/AML/BeatAML/seqcap/raw/BeatAML1/FlowCell9/150309_SN632_0431_AC6B97ACXX/Sample_DNA140625JT_10_13-00238/DNA140625JT_10_13-00238_GCTACGCT-GTA_L001_R2_002.fastq.gz</t>
  </si>
  <si>
    <t>/mnt/lustre1/HemMal/ForBackup/AML/BeatAML/seqcap/raw/BeatAML1/FlowCell9/150309_SN632_0431_AC6B97ACXX/Sample_DNA140625JT_10_13-00238/DNA140625JT_10_13-00238_GCTACGCT-GTA_L002_R2_002.fastq.gz</t>
  </si>
  <si>
    <t>/mnt/lustre1/HemMal/ForBackup/AML/BeatAML/seqcap/raw/BeatAML1/FlowCell9/150309_SN632_0431_AC6B97ACXX/Sample_DNA140625JT_10_13-00238/DNA140625JT_10_13-00238_GCTACGCT-GTA_L001_R1_001.fastq.gz</t>
  </si>
  <si>
    <t>/mnt/lustre1/HemMal/ForBackup/AML/BeatAML/seqcap/raw/BeatAML1/FlowCell9/150309_SN632_0431_AC6B97ACXX/Sample_DNA140625JT_10_13-00238/DNA140625JT_10_13-00238_GCTACGCT-GTA_L002_R1_003.fastq.gz</t>
  </si>
  <si>
    <t>/mnt/lustre1/HemMal/ForBackup/AML/BeatAML/seqcap/raw/BeatAML1/FlowCell9/150309_SN632_0431_AC6B97ACXX/Sample_DNA140625JT_10_13-00238/DNA140625JT_10_13-00238_GCTACGCT-GTA_L002_R1_005.fastq.gz</t>
  </si>
  <si>
    <t>/mnt/lustre1/HemMal/ForBackup/AML/BeatAML/seqcap/raw/BeatAML1/FlowCell9/150309_SN632_0431_AC6B97ACXX/Sample_DNA140625JT_10_13-00238/DNA140625JT_10_13-00238_GCTACGCT-GTA_L001_R2_004.fastq.gz</t>
  </si>
  <si>
    <t>/mnt/lustre1/HemMal/ForBackup/AML/BeatAML/seqcap/raw/BeatAML1/FlowCell9/150309_SN632_0431_AC6B97ACXX/Sample_DNA140625JT_10_13-00238/DNA140625JT_10_13-00238_GCTACGCT-GTA_L002_R1_004.fastq.gz</t>
  </si>
  <si>
    <t>/mnt/lustre1/HemMal/ForBackup/AML/BeatAML/seqcap/raw/BeatAML1/FlowCell9/150309_SN632_0431_AC6B97ACXX/Sample_DNA140625JT_10_13-00238/DNA140625JT_10_13-00238_GCTACGCT-GTA_L002_R2_005.fastq.gz</t>
  </si>
  <si>
    <t>/mnt/lustre1/HemMal/ForBackup/AML/BeatAML/seqcap/raw/BeatAML1/FlowCell9/150309_SN632_0431_AC6B97ACXX/Sample_DNA140625JT_10_13-00238/DNA140625JT_10_13-00238_GCTACGCT-GTA_L003_R1_005.fastq.gz</t>
  </si>
  <si>
    <t>/mnt/lustre1/HemMal/ForBackup/AML/BeatAML/seqcap/raw/BeatAML1/FlowCell9/150309_SN632_0431_AC6B97ACXX/Sample_DNA140625JT_10_13-00238/DNA140625JT_10_13-00238_GCTACGCT-GTA_L001_R2_001.fastq.gz</t>
  </si>
  <si>
    <t>/mnt/lustre1/HemMal/ForBackup/AML/BeatAML/seqcap/raw/BeatAML1/FlowCell9/150309_SN632_0431_AC6B97ACXX/Sample_DNA140625JT_10_13-00238/DNA140625JT_10_13-00238_GCTACGCT-GTA_L002_R1_002.fastq.gz</t>
  </si>
  <si>
    <t>/mnt/lustre1/HemMal/ForBackup/AML/BeatAML/seqcap/raw/BeatAML1/FlowCell9/150309_SN632_0431_AC6B97ACXX/Sample_DNA140625JT_10_13-00238/DNA140625JT_10_13-00238_GCTACGCT-GTA_L001_R1_005.fastq.gz</t>
  </si>
  <si>
    <t>/mnt/lustre1/HemMal/ForBackup/AML/BeatAML/seqcap/raw/BeatAML1/FlowCell9/150309_SN632_0431_AC6B97ACXX/Sample_DNA140625JT_10_13-00238/DNA140625JT_10_13-00238_GCTACGCT-GTA_L003_R2_005.fastq.gz</t>
  </si>
  <si>
    <t>/mnt/lustre1/HemMal/ForBackup/AML/BeatAML/seqcap/raw/BeatAML1/FlowCell9/150309_SN632_0431_AC6B97ACXX/Sample_DNA140625JT_10_13-00238/DNA140625JT_10_13-00238_GCTACGCT-GTA_L001_R1_004.fastq.gz</t>
  </si>
  <si>
    <t>/mnt/lustre1/HemMal/ForBackup/AML/BeatAML/seqcap/raw/BeatAML1/FlowCell9/150309_SN632_0431_AC6B97ACXX/Sample_DNA140625JT_10_13-00238/DNA140625JT_10_13-00238_GCTACGCT-GTA_L003_R1_003.fastq.gz</t>
  </si>
  <si>
    <t>/mnt/lustre1/HemMal/ForBackup/AML/BeatAML/seqcap/raw/BeatAML1/FlowCell9/150309_SN632_0431_AC6B97ACXX/Sample_DNA140625JT_10_13-00238/DNA140625JT_10_13-00238_GCTACGCT-GTA_L001_R2_003.fastq.gz</t>
  </si>
  <si>
    <t>/mnt/lustre1/HemMal/ForBackup/AML/BeatAML/seqcap/raw/BeatAML1/FlowCell9/150309_SN632_0431_AC6B97ACXX/Sample_DNA140625JT_10_13-00238/DNA140625JT_10_13-00238_GCTACGCT-GTA_L003_R2_003.fastq.gz</t>
  </si>
  <si>
    <t>/mnt/lustre1/HemMal/ForBackup/AML/BeatAML/seqcap/raw/BeatAML1/FlowCell9/150309_SN632_0431_AC6B97ACXX/Sample_DNA140625JT_10_13-00238/DNA140625JT_10_13-00238_GCTACGCT-GTA_L003_R1_001.fastq.gz</t>
  </si>
  <si>
    <t>/mnt/lustre1/HemMal/ForBackup/AML/BeatAML/seqcap/raw/BeatAML1/FlowCell9/150309_SN632_0431_AC6B97ACXX/Sample_DNA140625JT_10_13-00238/DNA140625JT_10_13-00238_GCTACGCT-GTA_L002_R2_004.fastq.gz</t>
  </si>
  <si>
    <t>/mnt/lustre1/HemMal/ForBackup/AML/BeatAML/seqcap/raw/BeatAML1/FlowCell9/150309_SN632_0431_AC6B97ACXX/Sample_DNA140625JT_10_13-00238/DNA140625JT_10_13-00238_GCTACGCT-GTA_L002_R1_001.fastq.gz</t>
  </si>
  <si>
    <t>/mnt/lustre1/HemMal/ForBackup/AML/BeatAML/seqcap/raw/BeatAML1/FlowCell9/150309_SN632_0431_AC6B97ACXX/Sample_DNA140625JT_10_13-00238/DNA140625JT_10_13-00238_GCTACGCT-GTA_L001_R2_005.fastq.gz</t>
  </si>
  <si>
    <t>/mnt/lustre1/HemMal/ForBackup/AML/BeatAML/seqcap/raw/BeatAML1/FlowCell9/150309_SN632_0431_AC6B97ACXX/Sample_DNA140625JT_10_13-00238/DNA140625JT_10_13-00238_GCTACGCT-GTA_L003_R1_004.fastq.gz</t>
  </si>
  <si>
    <t>/mnt/lustre1/HemMal/ForBackup/AML/BeatAML/seqcap/raw/BeatAML1/FlowCell9/150309_SN632_0431_AC6B97ACXX/Sample_DNA140625JT_10_13-00238/DNA140625JT_10_13-00238_GCTACGCT-GTA_L002_R2_001.fastq.gz</t>
  </si>
  <si>
    <t>/mnt/lustre1/HemMal/ForBackup/AML/BeatAML/seqcap/raw/BeatAML1/FlowCell9/150309_SN632_0431_AC6B97ACXX/Sample_DNA140625JT_10_13-00238/DNA140625JT_10_13-00238_GCTACGCT-GTA_L003_R2_001.fastq.gz</t>
  </si>
  <si>
    <t>/mnt/lustre1/HemMal/ForBackup/AML/BeatAML/seqcap/raw/BeatAML1/FlowCell9/150309_SN632_0431_AC6B97ACXX/Sample_DNA140625JT_10_13-00238/DNA140625JT_10_13-00238_GCTACGCT-GTA_L003_R1_002.fastq.gz</t>
  </si>
  <si>
    <t>/mnt/lustre1/HemMal/ForBackup/AML/BeatAML/seqcap/raw/BeatAML1/FlowCell9/150309_SN632_0431_AC6B97ACXX/Sample_DNA140625JT_10_13-00238/DNA140625JT_10_13-00238_GCTACGCT-GTA_L001_R1_003.fastq.gz</t>
  </si>
  <si>
    <t>/mnt/lustre1/HemMal/ForBackup/AML/BeatAML/seqcap/raw/BeatAML1/FlowCell9/150309_SN632_0431_AC6B97ACXX/Sample_DNA140625JT_10_13-00238/DNA140625JT_10_13-00238_GCTACGCT-GTA_L003_R2_004.fastq.gz</t>
  </si>
  <si>
    <t>/mnt/lustre1/HemMal/ForBackup/AML/BeatAML/seqcap/raw/BeatAML1/FlowCell9/150309_SN632_0431_AC6B97ACXX/Sample_DNA140625JT_10_13-00238/DNA140625JT_10_13-00238_GCTACGCT-GTA_L002_R2_003.fastq.gz</t>
  </si>
  <si>
    <t>/mnt/lustre1/HemMal/ForBackup/AML/BeatAML/seqcap/raw/BeatAML1/FlowCell9/150309_SN632_0431_AC6B97ACXX/Sample_DNA140625JT_10_13-00238/DNA140625JT_10_13-00238_GCTACGCT-GTA_L003_R2_002.fastq.gz</t>
  </si>
  <si>
    <t>/mnt/lustre1/HemMal/ForBackup/AML/BeatAML/seqcap/raw/BeatAML1/FlowCell9/150309_SN632_0431_AC6B97ACXX/Sample_DNA140625JT_14_13-00414/DNA140625JT_14_13-00414_GTAGAGGA-GTA_L001_R2_004.fastq.gz</t>
  </si>
  <si>
    <t>/mnt/lustre1/HemMal/ForBackup/AML/BeatAML/seqcap/raw/BeatAML1/FlowCell9/150309_SN632_0431_AC6B97ACXX/Sample_DNA140625JT_14_13-00414/DNA140625JT_14_13-00414_GTAGAGGA-GTA_L001_R2_003.fastq.gz</t>
  </si>
  <si>
    <t>/mnt/lustre1/HemMal/ForBackup/AML/BeatAML/seqcap/raw/BeatAML1/FlowCell9/150309_SN632_0431_AC6B97ACXX/Sample_DNA140625JT_14_13-00414/DNA140625JT_14_13-00414_GTAGAGGA-GTA_L003_R2_004.fastq.gz</t>
  </si>
  <si>
    <t>/mnt/lustre1/HemMal/ForBackup/AML/BeatAML/seqcap/raw/BeatAML1/FlowCell9/150309_SN632_0431_AC6B97ACXX/Sample_DNA140625JT_14_13-00414/DNA140625JT_14_13-00414_GTAGAGGA-GTA_L003_R1_002.fastq.gz</t>
  </si>
  <si>
    <t>/mnt/lustre1/HemMal/ForBackup/AML/BeatAML/seqcap/raw/BeatAML1/FlowCell9/150309_SN632_0431_AC6B97ACXX/Sample_DNA140625JT_14_13-00414/DNA140625JT_14_13-00414_GTAGAGGA-GTA_L001_R1_003.fastq.gz</t>
  </si>
  <si>
    <t>/mnt/lustre1/HemMal/ForBackup/AML/BeatAML/seqcap/raw/BeatAML1/FlowCell9/150309_SN632_0431_AC6B97ACXX/Sample_DNA140625JT_14_13-00414/DNA140625JT_14_13-00414_GTAGAGGA-GTA_L002_R1_001.fastq.gz</t>
  </si>
  <si>
    <t>/mnt/lustre1/HemMal/ForBackup/AML/BeatAML/seqcap/raw/BeatAML1/FlowCell9/150309_SN632_0431_AC6B97ACXX/Sample_DNA140625JT_14_13-00414/DNA140625JT_14_13-00414_GTAGAGGA-GTA_L003_R2_002.fastq.gz</t>
  </si>
  <si>
    <t>/mnt/lustre1/HemMal/ForBackup/AML/BeatAML/seqcap/raw/BeatAML1/FlowCell9/150309_SN632_0431_AC6B97ACXX/Sample_DNA140625JT_14_13-00414/DNA140625JT_14_13-00414_GTAGAGGA-GTA_L003_R2_001.fastq.gz</t>
  </si>
  <si>
    <t>/mnt/lustre1/HemMal/ForBackup/AML/BeatAML/seqcap/raw/BeatAML1/FlowCell9/150309_SN632_0431_AC6B97ACXX/Sample_DNA140625JT_14_13-00414/DNA140625JT_14_13-00414_GTAGAGGA-GTA_L002_R2_001.fastq.gz</t>
  </si>
  <si>
    <t>/mnt/lustre1/HemMal/ForBackup/AML/BeatAML/seqcap/raw/BeatAML1/FlowCell9/150309_SN632_0431_AC6B97ACXX/Sample_DNA140625JT_14_13-00414/DNA140625JT_14_13-00414_GTAGAGGA-GTA_L003_R1_005.fastq.gz</t>
  </si>
  <si>
    <t>/mnt/lustre1/HemMal/ForBackup/AML/BeatAML/seqcap/raw/BeatAML1/FlowCell9/150309_SN632_0431_AC6B97ACXX/Sample_DNA140625JT_14_13-00414/DNA140625JT_14_13-00414_GTAGAGGA-GTA_L002_R2_005.fastq.gz</t>
  </si>
  <si>
    <t>/mnt/lustre1/HemMal/ForBackup/AML/BeatAML/seqcap/raw/BeatAML1/FlowCell9/150309_SN632_0431_AC6B97ACXX/Sample_DNA140625JT_14_13-00414/DNA140625JT_14_13-00414_GTAGAGGA-GTA_L001_R2_001.fastq.gz</t>
  </si>
  <si>
    <t>/mnt/lustre1/HemMal/ForBackup/AML/BeatAML/seqcap/raw/BeatAML1/FlowCell9/150309_SN632_0431_AC6B97ACXX/Sample_DNA140625JT_14_13-00414/DNA140625JT_14_13-00414_GTAGAGGA-GTA_L002_R2_002.fastq.gz</t>
  </si>
  <si>
    <t>/mnt/lustre1/HemMal/ForBackup/AML/BeatAML/seqcap/raw/BeatAML1/FlowCell9/150309_SN632_0431_AC6B97ACXX/Sample_DNA140625JT_14_13-00414/DNA140625JT_14_13-00414_GTAGAGGA-GTA_L003_R2_003.fastq.gz</t>
  </si>
  <si>
    <t>/mnt/lustre1/HemMal/ForBackup/AML/BeatAML/seqcap/raw/BeatAML1/FlowCell9/150309_SN632_0431_AC6B97ACXX/Sample_DNA140625JT_14_13-00414/DNA140625JT_14_13-00414_GTAGAGGA-GTA_L002_R2_004.fastq.gz</t>
  </si>
  <si>
    <t>/mnt/lustre1/HemMal/ForBackup/AML/BeatAML/seqcap/raw/BeatAML1/FlowCell9/150309_SN632_0431_AC6B97ACXX/Sample_DNA140625JT_14_13-00414/DNA140625JT_14_13-00414_GTAGAGGA-GTA_L001_R1_001.fastq.gz</t>
  </si>
  <si>
    <t>/mnt/lustre1/HemMal/ForBackup/AML/BeatAML/seqcap/raw/BeatAML1/FlowCell9/150309_SN632_0431_AC6B97ACXX/Sample_DNA140625JT_14_13-00414/DNA140625JT_14_13-00414_GTAGAGGA-GTA_L003_R1_004.fastq.gz</t>
  </si>
  <si>
    <t>/mnt/lustre1/HemMal/ForBackup/AML/BeatAML/seqcap/raw/BeatAML1/FlowCell9/150309_SN632_0431_AC6B97ACXX/Sample_DNA140625JT_14_13-00414/DNA140625JT_14_13-00414_GTAGAGGA-GTA_L003_R1_003.fastq.gz</t>
  </si>
  <si>
    <t>/mnt/lustre1/HemMal/ForBackup/AML/BeatAML/seqcap/raw/BeatAML1/FlowCell9/150309_SN632_0431_AC6B97ACXX/Sample_DNA140625JT_14_13-00414/DNA140625JT_14_13-00414_GTAGAGGA-GTA_L002_R1_002.fastq.gz</t>
  </si>
  <si>
    <t>/mnt/lustre1/HemMal/ForBackup/AML/BeatAML/seqcap/raw/BeatAML1/FlowCell9/150309_SN632_0431_AC6B97ACXX/Sample_DNA140625JT_14_13-00414/DNA140625JT_14_13-00414_GTAGAGGA-GTA_L001_R1_005.fastq.gz</t>
  </si>
  <si>
    <t>/mnt/lustre1/HemMal/ForBackup/AML/BeatAML/seqcap/raw/BeatAML1/FlowCell9/150309_SN632_0431_AC6B97ACXX/Sample_DNA140625JT_14_13-00414/DNA140625JT_14_13-00414_GTAGAGGA-GTA_L001_R2_002.fastq.gz</t>
  </si>
  <si>
    <t>/mnt/lustre1/HemMal/ForBackup/AML/BeatAML/seqcap/raw/BeatAML1/FlowCell9/150309_SN632_0431_AC6B97ACXX/Sample_DNA140625JT_14_13-00414/DNA140625JT_14_13-00414_GTAGAGGA-GTA_L001_R1_002.fastq.gz</t>
  </si>
  <si>
    <t>/mnt/lustre1/HemMal/ForBackup/AML/BeatAML/seqcap/raw/BeatAML1/FlowCell9/150309_SN632_0431_AC6B97ACXX/Sample_DNA140625JT_14_13-00414/DNA140625JT_14_13-00414_GTAGAGGA-GTA_L002_R2_003.fastq.gz</t>
  </si>
  <si>
    <t>/mnt/lustre1/HemMal/ForBackup/AML/BeatAML/seqcap/raw/BeatAML1/FlowCell9/150309_SN632_0431_AC6B97ACXX/Sample_DNA140625JT_14_13-00414/DNA140625JT_14_13-00414_GTAGAGGA-GTA_L002_R1_004.fastq.gz</t>
  </si>
  <si>
    <t>/mnt/lustre1/HemMal/ForBackup/AML/BeatAML/seqcap/raw/BeatAML1/FlowCell9/150309_SN632_0431_AC6B97ACXX/Sample_DNA140625JT_14_13-00414/DNA140625JT_14_13-00414_GTAGAGGA-GTA_L001_R1_004.fastq.gz</t>
  </si>
  <si>
    <t>/mnt/lustre1/HemMal/ForBackup/AML/BeatAML/seqcap/raw/BeatAML1/FlowCell9/150309_SN632_0431_AC6B97ACXX/Sample_DNA140625JT_14_13-00414/DNA140625JT_14_13-00414_GTAGAGGA-GTA_L003_R2_005.fastq.gz</t>
  </si>
  <si>
    <t>/mnt/lustre1/HemMal/ForBackup/AML/BeatAML/seqcap/raw/BeatAML1/FlowCell9/150309_SN632_0431_AC6B97ACXX/Sample_DNA140625JT_14_13-00414/DNA140625JT_14_13-00414_GTAGAGGA-GTA_L002_R1_003.fastq.gz</t>
  </si>
  <si>
    <t>/mnt/lustre1/HemMal/ForBackup/AML/BeatAML/seqcap/raw/BeatAML1/FlowCell9/150309_SN632_0431_AC6B97ACXX/Sample_DNA140625JT_14_13-00414/DNA140625JT_14_13-00414_GTAGAGGA-GTA_L003_R1_001.fastq.gz</t>
  </si>
  <si>
    <t>/mnt/lustre1/HemMal/ForBackup/AML/BeatAML/seqcap/raw/BeatAML1/FlowCell9/150309_SN632_0431_AC6B97ACXX/Sample_DNA140625JT_14_13-00414/DNA140625JT_14_13-00414_GTAGAGGA-GTA_L002_R1_005.fastq.gz</t>
  </si>
  <si>
    <t>/mnt/lustre1/HemMal/ForBackup/AML/BeatAML/seqcap/raw/BeatAML1/FlowCell9/150309_SN632_0431_AC6B97ACXX/Sample_DNA140625JT_14_13-00414/DNA140625JT_14_13-00414_GTAGAGGA-GTA_L001_R2_005.fastq.gz</t>
  </si>
  <si>
    <t>/mnt/lustre1/HemMal/ForBackup/AML/BeatAML/seqcap/raw/BeatAML1/FlowCell9/150309_SN632_0431_AC6B97ACXX/Sample_DNA140625JT_26_14-00227/DNA140625JT_26_14-00227_GTAGAGGA-ACT_L005_R1_001.fastq.gz</t>
  </si>
  <si>
    <t>/mnt/lustre1/HemMal/ForBackup/AML/BeatAML/seqcap/raw/BeatAML1/FlowCell9/150309_SN632_0431_AC6B97ACXX/Sample_DNA140625JT_26_14-00227/DNA140625JT_26_14-00227_GTAGAGGA-ACT_L004_R1_001.fastq.gz</t>
  </si>
  <si>
    <t>/mnt/lustre1/HemMal/ForBackup/AML/BeatAML/seqcap/raw/BeatAML1/FlowCell9/150309_SN632_0431_AC6B97ACXX/Sample_DNA140625JT_26_14-00227/DNA140625JT_26_14-00227_GTAGAGGA-ACT_L006_R1_002.fastq.gz</t>
  </si>
  <si>
    <t>/mnt/lustre1/HemMal/ForBackup/AML/BeatAML/seqcap/raw/BeatAML1/FlowCell9/150309_SN632_0431_AC6B97ACXX/Sample_DNA140625JT_26_14-00227/DNA140625JT_26_14-00227_GTAGAGGA-ACT_L006_R1_001.fastq.gz</t>
  </si>
  <si>
    <t>/mnt/lustre1/HemMal/ForBackup/AML/BeatAML/seqcap/raw/BeatAML1/FlowCell9/150309_SN632_0431_AC6B97ACXX/Sample_DNA140625JT_26_14-00227/DNA140625JT_26_14-00227_GTAGAGGA-ACT_L004_R1_002.fastq.gz</t>
  </si>
  <si>
    <t>/mnt/lustre1/HemMal/ForBackup/AML/BeatAML/seqcap/raw/BeatAML1/FlowCell9/150309_SN632_0431_AC6B97ACXX/Sample_DNA140625JT_26_14-00227/DNA140625JT_26_14-00227_GTAGAGGA-ACT_L006_R2_001.fastq.gz</t>
  </si>
  <si>
    <t>/mnt/lustre1/HemMal/ForBackup/AML/BeatAML/seqcap/raw/BeatAML1/FlowCell9/150309_SN632_0431_AC6B97ACXX/Sample_DNA140625JT_26_14-00227/DNA140625JT_26_14-00227_GTAGAGGA-ACT_L004_R2_002.fastq.gz</t>
  </si>
  <si>
    <t>/mnt/lustre1/HemMal/ForBackup/AML/BeatAML/seqcap/raw/BeatAML1/FlowCell9/150309_SN632_0431_AC6B97ACXX/Sample_DNA140625JT_26_14-00227/DNA140625JT_26_14-00227_GTAGAGGA-ACT_L006_R1_003.fastq.gz</t>
  </si>
  <si>
    <t>/mnt/lustre1/HemMal/ForBackup/AML/BeatAML/seqcap/raw/BeatAML1/FlowCell9/150309_SN632_0431_AC6B97ACXX/Sample_DNA140625JT_26_14-00227/DNA140625JT_26_14-00227_GTAGAGGA-ACT_L004_R2_003.fastq.gz</t>
  </si>
  <si>
    <t>/mnt/lustre1/HemMal/ForBackup/AML/BeatAML/seqcap/raw/BeatAML1/FlowCell9/150309_SN632_0431_AC6B97ACXX/Sample_DNA140625JT_26_14-00227/DNA140625JT_26_14-00227_GTAGAGGA-ACT_L006_R2_002.fastq.gz</t>
  </si>
  <si>
    <t>/mnt/lustre1/HemMal/ForBackup/AML/BeatAML/seqcap/raw/BeatAML1/FlowCell9/150309_SN632_0431_AC6B97ACXX/Sample_DNA140625JT_26_14-00227/DNA140625JT_26_14-00227_GTAGAGGA-ACT_L005_R2_001.fastq.gz</t>
  </si>
  <si>
    <t>/mnt/lustre1/HemMal/ForBackup/AML/BeatAML/seqcap/raw/BeatAML1/FlowCell9/150309_SN632_0431_AC6B97ACXX/Sample_DNA140625JT_26_14-00227/DNA140625JT_26_14-00227_GTAGAGGA-ACT_L006_R2_003.fastq.gz</t>
  </si>
  <si>
    <t>/mnt/lustre1/HemMal/ForBackup/AML/BeatAML/seqcap/raw/BeatAML1/FlowCell9/150309_SN632_0431_AC6B97ACXX/Sample_DNA140625JT_26_14-00227/DNA140625JT_26_14-00227_GTAGAGGA-ACT_L004_R1_003.fastq.gz</t>
  </si>
  <si>
    <t>/mnt/lustre1/HemMal/ForBackup/AML/BeatAML/seqcap/raw/BeatAML1/FlowCell9/150309_SN632_0431_AC6B97ACXX/Sample_DNA140625JT_26_14-00227/DNA140625JT_26_14-00227_GTAGAGGA-ACT_L005_R2_002.fastq.gz</t>
  </si>
  <si>
    <t>/mnt/lustre1/HemMal/ForBackup/AML/BeatAML/seqcap/raw/BeatAML1/FlowCell9/150309_SN632_0431_AC6B97ACXX/Sample_DNA140625JT_26_14-00227/DNA140625JT_26_14-00227_GTAGAGGA-ACT_L005_R2_003.fastq.gz</t>
  </si>
  <si>
    <t>/mnt/lustre1/HemMal/ForBackup/AML/BeatAML/seqcap/raw/BeatAML1/FlowCell9/150309_SN632_0431_AC6B97ACXX/Sample_DNA140625JT_26_14-00227/DNA140625JT_26_14-00227_GTAGAGGA-ACT_L005_R1_002.fastq.gz</t>
  </si>
  <si>
    <t>/mnt/lustre1/HemMal/ForBackup/AML/BeatAML/seqcap/raw/BeatAML1/FlowCell9/150309_SN632_0431_AC6B97ACXX/Sample_DNA140625JT_26_14-00227/DNA140625JT_26_14-00227_GTAGAGGA-ACT_L004_R2_001.fastq.gz</t>
  </si>
  <si>
    <t>/mnt/lustre1/HemMal/ForBackup/AML/BeatAML/seqcap/raw/BeatAML1/FlowCell9/150309_SN632_0431_AC6B97ACXX/Sample_DNA140625JT_26_14-00227/DNA140625JT_26_14-00227_GTAGAGGA-ACT_L005_R1_003.fastq.gz</t>
  </si>
  <si>
    <t>/mnt/lustre1/HemMal/ForBackup/AML/BeatAML/seqcap/raw/BeatAML1/FlowCell9/150309_SN632_0431_AC6B97ACXX/Sample_DNA140625JT_42_13-00498/DNA140625JT_42_13-00498_TCCTGAGC-ACT_L008_R2_001.fastq.gz</t>
  </si>
  <si>
    <t>/mnt/lustre1/HemMal/ForBackup/AML/BeatAML/seqcap/raw/BeatAML1/FlowCell9/150309_SN632_0431_AC6B97ACXX/Sample_DNA140625JT_42_13-00498/DNA140625JT_42_13-00498_TCCTGAGC-ACT_L008_R2_005.fastq.gz</t>
  </si>
  <si>
    <t>/mnt/lustre1/HemMal/ForBackup/AML/BeatAML/seqcap/raw/BeatAML1/FlowCell9/150309_SN632_0431_AC6B97ACXX/Sample_DNA140625JT_42_13-00498/DNA140625JT_42_13-00498_TCCTGAGC-ACT_L008_R1_005.fastq.gz</t>
  </si>
  <si>
    <t>/mnt/lustre1/HemMal/ForBackup/AML/BeatAML/seqcap/raw/BeatAML1/FlowCell9/150309_SN632_0431_AC6B97ACXX/Sample_DNA140625JT_42_13-00498/DNA140625JT_42_13-00498_TCCTGAGC-ACT_L007_R2_005.fastq.gz</t>
  </si>
  <si>
    <t>/mnt/lustre1/HemMal/ForBackup/AML/BeatAML/seqcap/raw/BeatAML1/FlowCell9/150309_SN632_0431_AC6B97ACXX/Sample_DNA140625JT_42_13-00498/DNA140625JT_42_13-00498_TCCTGAGC-ACT_L008_R1_001.fastq.gz</t>
  </si>
  <si>
    <t>/mnt/lustre1/HemMal/ForBackup/AML/BeatAML/seqcap/raw/BeatAML1/FlowCell9/150309_SN632_0431_AC6B97ACXX/Sample_DNA140625JT_42_13-00498/DNA140625JT_42_13-00498_TCCTGAGC-ACT_L007_R2_001.fastq.gz</t>
  </si>
  <si>
    <t>/mnt/lustre1/HemMal/ForBackup/AML/BeatAML/seqcap/raw/BeatAML1/FlowCell9/150309_SN632_0431_AC6B97ACXX/Sample_DNA140625JT_42_13-00498/DNA140625JT_42_13-00498_TCCTGAGC-ACT_L008_R1_004.fastq.gz</t>
  </si>
  <si>
    <t>/mnt/lustre1/HemMal/ForBackup/AML/BeatAML/seqcap/raw/BeatAML1/FlowCell9/150309_SN632_0431_AC6B97ACXX/Sample_DNA140625JT_42_13-00498/DNA140625JT_42_13-00498_TCCTGAGC-ACT_L008_R2_003.fastq.gz</t>
  </si>
  <si>
    <t>/mnt/lustre1/HemMal/ForBackup/AML/BeatAML/seqcap/raw/BeatAML1/FlowCell9/150309_SN632_0431_AC6B97ACXX/Sample_DNA140625JT_42_13-00498/DNA140625JT_42_13-00498_TCCTGAGC-ACT_L007_R1_003.fastq.gz</t>
  </si>
  <si>
    <t>/mnt/lustre1/HemMal/ForBackup/AML/BeatAML/seqcap/raw/BeatAML1/FlowCell9/150309_SN632_0431_AC6B97ACXX/Sample_DNA140625JT_42_13-00498/DNA140625JT_42_13-00498_TCCTGAGC-ACT_L007_R1_002.fastq.gz</t>
  </si>
  <si>
    <t>/mnt/lustre1/HemMal/ForBackup/AML/BeatAML/seqcap/raw/BeatAML1/FlowCell9/150309_SN632_0431_AC6B97ACXX/Sample_DNA140625JT_42_13-00498/DNA140625JT_42_13-00498_TCCTGAGC-ACT_L008_R2_004.fastq.gz</t>
  </si>
  <si>
    <t>/mnt/lustre1/HemMal/ForBackup/AML/BeatAML/seqcap/raw/BeatAML1/FlowCell9/150309_SN632_0431_AC6B97ACXX/Sample_DNA140625JT_42_13-00498/DNA140625JT_42_13-00498_TCCTGAGC-ACT_L007_R1_001.fastq.gz</t>
  </si>
  <si>
    <t>/mnt/lustre1/HemMal/ForBackup/AML/BeatAML/seqcap/raw/BeatAML1/FlowCell9/150309_SN632_0431_AC6B97ACXX/Sample_DNA140625JT_42_13-00498/DNA140625JT_42_13-00498_TCCTGAGC-ACT_L007_R2_002.fastq.gz</t>
  </si>
  <si>
    <t>/mnt/lustre1/HemMal/ForBackup/AML/BeatAML/seqcap/raw/BeatAML1/FlowCell9/150309_SN632_0431_AC6B97ACXX/Sample_DNA140625JT_42_13-00498/DNA140625JT_42_13-00498_TCCTGAGC-ACT_L007_R2_003.fastq.gz</t>
  </si>
  <si>
    <t>/mnt/lustre1/HemMal/ForBackup/AML/BeatAML/seqcap/raw/BeatAML1/FlowCell9/150309_SN632_0431_AC6B97ACXX/Sample_DNA140625JT_42_13-00498/DNA140625JT_42_13-00498_TCCTGAGC-ACT_L007_R2_004.fastq.gz</t>
  </si>
  <si>
    <t>/mnt/lustre1/HemMal/ForBackup/AML/BeatAML/seqcap/raw/BeatAML1/FlowCell9/150309_SN632_0431_AC6B97ACXX/Sample_DNA140625JT_42_13-00498/DNA140625JT_42_13-00498_TCCTGAGC-ACT_L008_R1_002.fastq.gz</t>
  </si>
  <si>
    <t>/mnt/lustre1/HemMal/ForBackup/AML/BeatAML/seqcap/raw/BeatAML1/FlowCell9/150309_SN632_0431_AC6B97ACXX/Sample_DNA140625JT_42_13-00498/DNA140625JT_42_13-00498_TCCTGAGC-ACT_L007_R1_005.fastq.gz</t>
  </si>
  <si>
    <t>/mnt/lustre1/HemMal/ForBackup/AML/BeatAML/seqcap/raw/BeatAML1/FlowCell9/150309_SN632_0431_AC6B97ACXX/Sample_DNA140625JT_42_13-00498/DNA140625JT_42_13-00498_TCCTGAGC-ACT_L007_R1_004.fastq.gz</t>
  </si>
  <si>
    <t>/mnt/lustre1/HemMal/ForBackup/AML/BeatAML/seqcap/raw/BeatAML1/FlowCell9/150309_SN632_0431_AC6B97ACXX/Sample_DNA140625JT_42_13-00498/DNA140625JT_42_13-00498_TCCTGAGC-ACT_L008_R1_003.fastq.gz</t>
  </si>
  <si>
    <t>/mnt/lustre1/HemMal/ForBackup/AML/BeatAML/seqcap/raw/BeatAML1/FlowCell9/150309_SN632_0431_AC6B97ACXX/Sample_DNA140625JT_42_13-00498/DNA140625JT_42_13-00498_TCCTGAGC-ACT_L008_R2_002.fastq.gz</t>
  </si>
  <si>
    <t>/mnt/lustre1/HemMal/ForBackup/AML/BeatAML/seqcap/raw/BeatAML1/FlowCell9/150309_SN632_0431_AC6B97ACXX/Sample_DNA140625JT_11_13-00265/DNA140625JT_11_13-00265_CGAGGCTG-GTA_L002_R2_001.fastq.gz</t>
  </si>
  <si>
    <t>/mnt/lustre1/HemMal/ForBackup/AML/BeatAML/seqcap/raw/BeatAML1/FlowCell9/150309_SN632_0431_AC6B97ACXX/Sample_DNA140625JT_11_13-00265/DNA140625JT_11_13-00265_CGAGGCTG-GTA_L001_R2_001.fastq.gz</t>
  </si>
  <si>
    <t>/mnt/lustre1/HemMal/ForBackup/AML/BeatAML/seqcap/raw/BeatAML1/FlowCell9/150309_SN632_0431_AC6B97ACXX/Sample_DNA140625JT_11_13-00265/DNA140625JT_11_13-00265_CGAGGCTG-GTA_L002_R2_005.fastq.gz</t>
  </si>
  <si>
    <t>/mnt/lustre1/HemMal/ForBackup/AML/BeatAML/seqcap/raw/BeatAML1/FlowCell9/150309_SN632_0431_AC6B97ACXX/Sample_DNA140625JT_11_13-00265/DNA140625JT_11_13-00265_CGAGGCTG-GTA_L001_R2_003.fastq.gz</t>
  </si>
  <si>
    <t>/mnt/lustre1/HemMal/ForBackup/AML/BeatAML/seqcap/raw/BeatAML1/FlowCell9/150309_SN632_0431_AC6B97ACXX/Sample_DNA140625JT_11_13-00265/DNA140625JT_11_13-00265_CGAGGCTG-GTA_L002_R1_003.fastq.gz</t>
  </si>
  <si>
    <t>/mnt/lustre1/HemMal/ForBackup/AML/BeatAML/seqcap/raw/BeatAML1/FlowCell9/150309_SN632_0431_AC6B97ACXX/Sample_DNA140625JT_11_13-00265/DNA140625JT_11_13-00265_CGAGGCTG-GTA_L002_R1_001.fastq.gz</t>
  </si>
  <si>
    <t>/mnt/lustre1/HemMal/ForBackup/AML/BeatAML/seqcap/raw/BeatAML1/FlowCell9/150309_SN632_0431_AC6B97ACXX/Sample_DNA140625JT_11_13-00265/DNA140625JT_11_13-00265_CGAGGCTG-GTA_L003_R1_004.fastq.gz</t>
  </si>
  <si>
    <t>/mnt/lustre1/HemMal/ForBackup/AML/BeatAML/seqcap/raw/BeatAML1/FlowCell9/150309_SN632_0431_AC6B97ACXX/Sample_DNA140625JT_11_13-00265/DNA140625JT_11_13-00265_CGAGGCTG-GTA_L003_R2_003.fastq.gz</t>
  </si>
  <si>
    <t>/mnt/lustre1/HemMal/ForBackup/AML/BeatAML/seqcap/raw/BeatAML1/FlowCell9/150309_SN632_0431_AC6B97ACXX/Sample_DNA140625JT_11_13-00265/DNA140625JT_11_13-00265_CGAGGCTG-GTA_L001_R2_002.fastq.gz</t>
  </si>
  <si>
    <t>/mnt/lustre1/HemMal/ForBackup/AML/BeatAML/seqcap/raw/BeatAML1/FlowCell9/150309_SN632_0431_AC6B97ACXX/Sample_DNA140625JT_11_13-00265/DNA140625JT_11_13-00265_CGAGGCTG-GTA_L002_R2_004.fastq.gz</t>
  </si>
  <si>
    <t>/mnt/lustre1/HemMal/ForBackup/AML/BeatAML/seqcap/raw/BeatAML1/FlowCell9/150309_SN632_0431_AC6B97ACXX/Sample_DNA140625JT_11_13-00265/DNA140625JT_11_13-00265_CGAGGCTG-GTA_L001_R1_004.fastq.gz</t>
  </si>
  <si>
    <t>/mnt/lustre1/HemMal/ForBackup/AML/BeatAML/seqcap/raw/BeatAML1/FlowCell9/150309_SN632_0431_AC6B97ACXX/Sample_DNA140625JT_11_13-00265/DNA140625JT_11_13-00265_CGAGGCTG-GTA_L003_R1_001.fastq.gz</t>
  </si>
  <si>
    <t>/mnt/lustre1/HemMal/ForBackup/AML/BeatAML/seqcap/raw/BeatAML1/FlowCell9/150309_SN632_0431_AC6B97ACXX/Sample_DNA140625JT_11_13-00265/DNA140625JT_11_13-00265_CGAGGCTG-GTA_L003_R1_002.fastq.gz</t>
  </si>
  <si>
    <t>/mnt/lustre1/HemMal/ForBackup/AML/BeatAML/seqcap/raw/BeatAML1/FlowCell9/150309_SN632_0431_AC6B97ACXX/Sample_DNA140625JT_11_13-00265/DNA140625JT_11_13-00265_CGAGGCTG-GTA_L001_R1_003.fastq.gz</t>
  </si>
  <si>
    <t>/mnt/lustre1/HemMal/ForBackup/AML/BeatAML/seqcap/raw/BeatAML1/FlowCell9/150309_SN632_0431_AC6B97ACXX/Sample_DNA140625JT_11_13-00265/DNA140625JT_11_13-00265_CGAGGCTG-GTA_L002_R1_002.fastq.gz</t>
  </si>
  <si>
    <t>/mnt/lustre1/HemMal/ForBackup/AML/BeatAML/seqcap/raw/BeatAML1/FlowCell9/150309_SN632_0431_AC6B97ACXX/Sample_DNA140625JT_11_13-00265/DNA140625JT_11_13-00265_CGAGGCTG-GTA_L002_R2_002.fastq.gz</t>
  </si>
  <si>
    <t>/mnt/lustre1/HemMal/ForBackup/AML/BeatAML/seqcap/raw/BeatAML1/FlowCell9/150309_SN632_0431_AC6B97ACXX/Sample_DNA140625JT_11_13-00265/DNA140625JT_11_13-00265_CGAGGCTG-GTA_L003_R1_003.fastq.gz</t>
  </si>
  <si>
    <t>/mnt/lustre1/HemMal/ForBackup/AML/BeatAML/seqcap/raw/BeatAML1/FlowCell9/150309_SN632_0431_AC6B97ACXX/Sample_DNA140625JT_11_13-00265/DNA140625JT_11_13-00265_CGAGGCTG-GTA_L001_R2_004.fastq.gz</t>
  </si>
  <si>
    <t>/mnt/lustre1/HemMal/ForBackup/AML/BeatAML/seqcap/raw/BeatAML1/FlowCell9/150309_SN632_0431_AC6B97ACXX/Sample_DNA140625JT_11_13-00265/DNA140625JT_11_13-00265_CGAGGCTG-GTA_L003_R2_004.fastq.gz</t>
  </si>
  <si>
    <t>/mnt/lustre1/HemMal/ForBackup/AML/BeatAML/seqcap/raw/BeatAML1/FlowCell9/150309_SN632_0431_AC6B97ACXX/Sample_DNA140625JT_11_13-00265/DNA140625JT_11_13-00265_CGAGGCTG-GTA_L003_R2_002.fastq.gz</t>
  </si>
  <si>
    <t>/mnt/lustre1/HemMal/ForBackup/AML/BeatAML/seqcap/raw/BeatAML1/FlowCell9/150309_SN632_0431_AC6B97ACXX/Sample_DNA140625JT_11_13-00265/DNA140625JT_11_13-00265_CGAGGCTG-GTA_L002_R2_003.fastq.gz</t>
  </si>
  <si>
    <t>/mnt/lustre1/HemMal/ForBackup/AML/BeatAML/seqcap/raw/BeatAML1/FlowCell9/150309_SN632_0431_AC6B97ACXX/Sample_DNA140625JT_11_13-00265/DNA140625JT_11_13-00265_CGAGGCTG-GTA_L003_R2_005.fastq.gz</t>
  </si>
  <si>
    <t>/mnt/lustre1/HemMal/ForBackup/AML/BeatAML/seqcap/raw/BeatAML1/FlowCell9/150309_SN632_0431_AC6B97ACXX/Sample_DNA140625JT_11_13-00265/DNA140625JT_11_13-00265_CGAGGCTG-GTA_L002_R1_004.fastq.gz</t>
  </si>
  <si>
    <t>/mnt/lustre1/HemMal/ForBackup/AML/BeatAML/seqcap/raw/BeatAML1/FlowCell9/150309_SN632_0431_AC6B97ACXX/Sample_DNA140625JT_11_13-00265/DNA140625JT_11_13-00265_CGAGGCTG-GTA_L002_R1_005.fastq.gz</t>
  </si>
  <si>
    <t>/mnt/lustre1/HemMal/ForBackup/AML/BeatAML/seqcap/raw/BeatAML1/FlowCell9/150309_SN632_0431_AC6B97ACXX/Sample_DNA140625JT_11_13-00265/DNA140625JT_11_13-00265_CGAGGCTG-GTA_L001_R1_002.fastq.gz</t>
  </si>
  <si>
    <t>/mnt/lustre1/HemMal/ForBackup/AML/BeatAML/seqcap/raw/BeatAML1/FlowCell9/150309_SN632_0431_AC6B97ACXX/Sample_DNA140625JT_11_13-00265/DNA140625JT_11_13-00265_CGAGGCTG-GTA_L001_R1_001.fastq.gz</t>
  </si>
  <si>
    <t>/mnt/lustre1/HemMal/ForBackup/AML/BeatAML/seqcap/raw/BeatAML1/FlowCell9/150309_SN632_0431_AC6B97ACXX/Sample_DNA140625JT_11_13-00265/DNA140625JT_11_13-00265_CGAGGCTG-GTA_L003_R2_001.fastq.gz</t>
  </si>
  <si>
    <t>/mnt/lustre1/HemMal/ForBackup/AML/BeatAML/seqcap/raw/BeatAML1/FlowCell9/150309_SN632_0431_AC6B97ACXX/Sample_DNA140625JT_11_13-00265/DNA140625JT_11_13-00265_CGAGGCTG-GTA_L003_R1_005.fastq.gz</t>
  </si>
  <si>
    <t>/mnt/lustre1/HemMal/ForBackup/AML/BeatAML/seqcap/raw/BeatAML1/FlowCell9/150309_SN632_0431_AC6B97ACXX/Sample_DNA140625JT_2_13-00234/DNA140625JT_2_13-00234_TAAGGCGA-GTA_L003_R1_003.fastq.gz</t>
  </si>
  <si>
    <t>/mnt/lustre1/HemMal/ForBackup/AML/BeatAML/seqcap/raw/BeatAML1/FlowCell9/150309_SN632_0431_AC6B97ACXX/Sample_DNA140625JT_2_13-00234/DNA140625JT_2_13-00234_TAAGGCGA-GTA_L002_R2_004.fastq.gz</t>
  </si>
  <si>
    <t>/mnt/lustre1/HemMal/ForBackup/AML/BeatAML/seqcap/raw/BeatAML1/FlowCell9/150309_SN632_0431_AC6B97ACXX/Sample_DNA140625JT_2_13-00234/DNA140625JT_2_13-00234_TAAGGCGA-GTA_L002_R1_003.fastq.gz</t>
  </si>
  <si>
    <t>/mnt/lustre1/HemMal/ForBackup/AML/BeatAML/seqcap/raw/BeatAML1/FlowCell9/150309_SN632_0431_AC6B97ACXX/Sample_DNA140625JT_2_13-00234/DNA140625JT_2_13-00234_TAAGGCGA-GTA_L003_R2_005.fastq.gz</t>
  </si>
  <si>
    <t>/mnt/lustre1/HemMal/ForBackup/AML/BeatAML/seqcap/raw/BeatAML1/FlowCell9/150309_SN632_0431_AC6B97ACXX/Sample_DNA140625JT_2_13-00234/DNA140625JT_2_13-00234_TAAGGCGA-GTA_L003_R1_005.fastq.gz</t>
  </si>
  <si>
    <t>/mnt/lustre1/HemMal/ForBackup/AML/BeatAML/seqcap/raw/BeatAML1/FlowCell9/150309_SN632_0431_AC6B97ACXX/Sample_DNA140625JT_2_13-00234/DNA140625JT_2_13-00234_TAAGGCGA-GTA_L001_R2_002.fastq.gz</t>
  </si>
  <si>
    <t>/mnt/lustre1/HemMal/ForBackup/AML/BeatAML/seqcap/raw/BeatAML1/FlowCell9/150309_SN632_0431_AC6B97ACXX/Sample_DNA140625JT_2_13-00234/DNA140625JT_2_13-00234_TAAGGCGA-GTA_L001_R2_005.fastq.gz</t>
  </si>
  <si>
    <t>/mnt/lustre1/HemMal/ForBackup/AML/BeatAML/seqcap/raw/BeatAML1/FlowCell9/150309_SN632_0431_AC6B97ACXX/Sample_DNA140625JT_2_13-00234/DNA140625JT_2_13-00234_TAAGGCGA-GTA_L003_R2_003.fastq.gz</t>
  </si>
  <si>
    <t>/mnt/lustre1/HemMal/ForBackup/AML/BeatAML/seqcap/raw/BeatAML1/FlowCell9/150309_SN632_0431_AC6B97ACXX/Sample_DNA140625JT_2_13-00234/DNA140625JT_2_13-00234_TAAGGCGA-GTA_L001_R1_005.fastq.gz</t>
  </si>
  <si>
    <t>/mnt/lustre1/HemMal/ForBackup/AML/BeatAML/seqcap/raw/BeatAML1/FlowCell9/150309_SN632_0431_AC6B97ACXX/Sample_DNA140625JT_2_13-00234/DNA140625JT_2_13-00234_TAAGGCGA-GTA_L003_R2_001.fastq.gz</t>
  </si>
  <si>
    <t>/mnt/lustre1/HemMal/ForBackup/AML/BeatAML/seqcap/raw/BeatAML1/FlowCell9/150309_SN632_0431_AC6B97ACXX/Sample_DNA140625JT_2_13-00234/DNA140625JT_2_13-00234_TAAGGCGA-GTA_L001_R1_002.fastq.gz</t>
  </si>
  <si>
    <t>/mnt/lustre1/HemMal/ForBackup/AML/BeatAML/seqcap/raw/BeatAML1/FlowCell9/150309_SN632_0431_AC6B97ACXX/Sample_DNA140625JT_2_13-00234/DNA140625JT_2_13-00234_TAAGGCGA-GTA_L003_R1_001.fastq.gz</t>
  </si>
  <si>
    <t>/mnt/lustre1/HemMal/ForBackup/AML/BeatAML/seqcap/raw/BeatAML1/FlowCell9/150309_SN632_0431_AC6B97ACXX/Sample_DNA140625JT_2_13-00234/DNA140625JT_2_13-00234_TAAGGCGA-GTA_L002_R1_001.fastq.gz</t>
  </si>
  <si>
    <t>/mnt/lustre1/HemMal/ForBackup/AML/BeatAML/seqcap/raw/BeatAML1/FlowCell9/150309_SN632_0431_AC6B97ACXX/Sample_DNA140625JT_2_13-00234/DNA140625JT_2_13-00234_TAAGGCGA-GTA_L002_R2_003.fastq.gz</t>
  </si>
  <si>
    <t>/mnt/lustre1/HemMal/ForBackup/AML/BeatAML/seqcap/raw/BeatAML1/FlowCell9/150309_SN632_0431_AC6B97ACXX/Sample_DNA140625JT_2_13-00234/DNA140625JT_2_13-00234_TAAGGCGA-GTA_L003_R2_002.fastq.gz</t>
  </si>
  <si>
    <t>/mnt/lustre1/HemMal/ForBackup/AML/BeatAML/seqcap/raw/BeatAML1/FlowCell9/150309_SN632_0431_AC6B97ACXX/Sample_DNA140625JT_2_13-00234/DNA140625JT_2_13-00234_TAAGGCGA-GTA_L001_R2_001.fastq.gz</t>
  </si>
  <si>
    <t>/mnt/lustre1/HemMal/ForBackup/AML/BeatAML/seqcap/raw/BeatAML1/FlowCell9/150309_SN632_0431_AC6B97ACXX/Sample_DNA140625JT_2_13-00234/DNA140625JT_2_13-00234_TAAGGCGA-GTA_L002_R2_002.fastq.gz</t>
  </si>
  <si>
    <t>/mnt/lustre1/HemMal/ForBackup/AML/BeatAML/seqcap/raw/BeatAML1/FlowCell9/150309_SN632_0431_AC6B97ACXX/Sample_DNA140625JT_2_13-00234/DNA140625JT_2_13-00234_TAAGGCGA-GTA_L001_R1_003.fastq.gz</t>
  </si>
  <si>
    <t>/mnt/lustre1/HemMal/ForBackup/AML/BeatAML/seqcap/raw/BeatAML1/FlowCell9/150309_SN632_0431_AC6B97ACXX/Sample_DNA140625JT_2_13-00234/DNA140625JT_2_13-00234_TAAGGCGA-GTA_L002_R1_005.fastq.gz</t>
  </si>
  <si>
    <t>/mnt/lustre1/HemMal/ForBackup/AML/BeatAML/seqcap/raw/BeatAML1/FlowCell9/150309_SN632_0431_AC6B97ACXX/Sample_DNA140625JT_2_13-00234/DNA140625JT_2_13-00234_TAAGGCGA-GTA_L001_R2_003.fastq.gz</t>
  </si>
  <si>
    <t>/mnt/lustre1/HemMal/ForBackup/AML/BeatAML/seqcap/raw/BeatAML1/FlowCell9/150309_SN632_0431_AC6B97ACXX/Sample_DNA140625JT_2_13-00234/DNA140625JT_2_13-00234_TAAGGCGA-GTA_L001_R1_004.fastq.gz</t>
  </si>
  <si>
    <t>/mnt/lustre1/HemMal/ForBackup/AML/BeatAML/seqcap/raw/BeatAML1/FlowCell9/150309_SN632_0431_AC6B97ACXX/Sample_DNA140625JT_2_13-00234/DNA140625JT_2_13-00234_TAAGGCGA-GTA_L003_R2_004.fastq.gz</t>
  </si>
  <si>
    <t>/mnt/lustre1/HemMal/ForBackup/AML/BeatAML/seqcap/raw/BeatAML1/FlowCell9/150309_SN632_0431_AC6B97ACXX/Sample_DNA140625JT_2_13-00234/DNA140625JT_2_13-00234_TAAGGCGA-GTA_L003_R1_004.fastq.gz</t>
  </si>
  <si>
    <t>/mnt/lustre1/HemMal/ForBackup/AML/BeatAML/seqcap/raw/BeatAML1/FlowCell9/150309_SN632_0431_AC6B97ACXX/Sample_DNA140625JT_2_13-00234/DNA140625JT_2_13-00234_TAAGGCGA-GTA_L001_R1_001.fastq.gz</t>
  </si>
  <si>
    <t>/mnt/lustre1/HemMal/ForBackup/AML/BeatAML/seqcap/raw/BeatAML1/FlowCell9/150309_SN632_0431_AC6B97ACXX/Sample_DNA140625JT_2_13-00234/DNA140625JT_2_13-00234_TAAGGCGA-GTA_L002_R1_004.fastq.gz</t>
  </si>
  <si>
    <t>/mnt/lustre1/HemMal/ForBackup/AML/BeatAML/seqcap/raw/BeatAML1/FlowCell9/150309_SN632_0431_AC6B97ACXX/Sample_DNA140625JT_2_13-00234/DNA140625JT_2_13-00234_TAAGGCGA-GTA_L002_R2_001.fastq.gz</t>
  </si>
  <si>
    <t>/mnt/lustre1/HemMal/ForBackup/AML/BeatAML/seqcap/raw/BeatAML1/FlowCell9/150309_SN632_0431_AC6B97ACXX/Sample_DNA140625JT_2_13-00234/DNA140625JT_2_13-00234_TAAGGCGA-GTA_L001_R2_004.fastq.gz</t>
  </si>
  <si>
    <t>/mnt/lustre1/HemMal/ForBackup/AML/BeatAML/seqcap/raw/BeatAML1/FlowCell9/150309_SN632_0431_AC6B97ACXX/Sample_DNA140625JT_2_13-00234/DNA140625JT_2_13-00234_TAAGGCGA-GTA_L003_R1_002.fastq.gz</t>
  </si>
  <si>
    <t>/mnt/lustre1/HemMal/ForBackup/AML/BeatAML/seqcap/raw/BeatAML1/FlowCell9/150309_SN632_0431_AC6B97ACXX/Sample_DNA140625JT_2_13-00234/DNA140625JT_2_13-00234_TAAGGCGA-GTA_L002_R1_002.fastq.gz</t>
  </si>
  <si>
    <t>/mnt/lustre1/HemMal/ForBackup/AML/BeatAML/seqcap/raw/BeatAML1/FlowCell9/150309_SN632_0431_AC6B97ACXX/Sample_DNA140625JT_2_13-00234/DNA140625JT_2_13-00234_TAAGGCGA-GTA_L002_R2_005.fastq.gz</t>
  </si>
  <si>
    <t>/mnt/lustre1/HemMal/ForBackup/AML/BeatAML/seqcap/raw/BeatAML1/FlowCell9/150309_SN632_0431_AC6B97ACXX/Sample_DNA140625JT_41_13-00495/DNA140625JT_41_13-00495_AGGCAGAA-ACT_L007_R2_004.fastq.gz</t>
  </si>
  <si>
    <t>/mnt/lustre1/HemMal/ForBackup/AML/BeatAML/seqcap/raw/BeatAML1/FlowCell9/150309_SN632_0431_AC6B97ACXX/Sample_DNA140625JT_41_13-00495/DNA140625JT_41_13-00495_AGGCAGAA-ACT_L008_R1_001.fastq.gz</t>
  </si>
  <si>
    <t>/mnt/lustre1/HemMal/ForBackup/AML/BeatAML/seqcap/raw/BeatAML1/FlowCell9/150309_SN632_0431_AC6B97ACXX/Sample_DNA140625JT_41_13-00495/DNA140625JT_41_13-00495_AGGCAGAA-ACT_L007_R1_003.fastq.gz</t>
  </si>
  <si>
    <t>/mnt/lustre1/HemMal/ForBackup/AML/BeatAML/seqcap/raw/BeatAML1/FlowCell9/150309_SN632_0431_AC6B97ACXX/Sample_DNA140625JT_41_13-00495/DNA140625JT_41_13-00495_AGGCAGAA-ACT_L007_R2_003.fastq.gz</t>
  </si>
  <si>
    <t>/mnt/lustre1/HemMal/ForBackup/AML/BeatAML/seqcap/raw/BeatAML1/FlowCell9/150309_SN632_0431_AC6B97ACXX/Sample_DNA140625JT_41_13-00495/DNA140625JT_41_13-00495_AGGCAGAA-ACT_L008_R2_001.fastq.gz</t>
  </si>
  <si>
    <t>/mnt/lustre1/HemMal/ForBackup/AML/BeatAML/seqcap/raw/BeatAML1/FlowCell9/150309_SN632_0431_AC6B97ACXX/Sample_DNA140625JT_41_13-00495/DNA140625JT_41_13-00495_AGGCAGAA-ACT_L008_R2_003.fastq.gz</t>
  </si>
  <si>
    <t>/mnt/lustre1/HemMal/ForBackup/AML/BeatAML/seqcap/raw/BeatAML1/FlowCell9/150309_SN632_0431_AC6B97ACXX/Sample_DNA140625JT_41_13-00495/DNA140625JT_41_13-00495_AGGCAGAA-ACT_L007_R1_001.fastq.gz</t>
  </si>
  <si>
    <t>/mnt/lustre1/HemMal/ForBackup/AML/BeatAML/seqcap/raw/BeatAML1/FlowCell9/150309_SN632_0431_AC6B97ACXX/Sample_DNA140625JT_41_13-00495/DNA140625JT_41_13-00495_AGGCAGAA-ACT_L008_R2_002.fastq.gz</t>
  </si>
  <si>
    <t>/mnt/lustre1/HemMal/ForBackup/AML/BeatAML/seqcap/raw/BeatAML1/FlowCell9/150309_SN632_0431_AC6B97ACXX/Sample_DNA140625JT_41_13-00495/DNA140625JT_41_13-00495_AGGCAGAA-ACT_L008_R1_002.fastq.gz</t>
  </si>
  <si>
    <t>/mnt/lustre1/HemMal/ForBackup/AML/BeatAML/seqcap/raw/BeatAML1/FlowCell9/150309_SN632_0431_AC6B97ACXX/Sample_DNA140625JT_41_13-00495/DNA140625JT_41_13-00495_AGGCAGAA-ACT_L008_R1_004.fastq.gz</t>
  </si>
  <si>
    <t>/mnt/lustre1/HemMal/ForBackup/AML/BeatAML/seqcap/raw/BeatAML1/FlowCell9/150309_SN632_0431_AC6B97ACXX/Sample_DNA140625JT_41_13-00495/DNA140625JT_41_13-00495_AGGCAGAA-ACT_L007_R1_002.fastq.gz</t>
  </si>
  <si>
    <t>/mnt/lustre1/HemMal/ForBackup/AML/BeatAML/seqcap/raw/BeatAML1/FlowCell9/150309_SN632_0431_AC6B97ACXX/Sample_DNA140625JT_41_13-00495/DNA140625JT_41_13-00495_AGGCAGAA-ACT_L007_R2_001.fastq.gz</t>
  </si>
  <si>
    <t>/mnt/lustre1/HemMal/ForBackup/AML/BeatAML/seqcap/raw/BeatAML1/FlowCell9/150309_SN632_0431_AC6B97ACXX/Sample_DNA140625JT_41_13-00495/DNA140625JT_41_13-00495_AGGCAGAA-ACT_L008_R2_004.fastq.gz</t>
  </si>
  <si>
    <t>/mnt/lustre1/HemMal/ForBackup/AML/BeatAML/seqcap/raw/BeatAML1/FlowCell9/150309_SN632_0431_AC6B97ACXX/Sample_DNA140625JT_41_13-00495/DNA140625JT_41_13-00495_AGGCAGAA-ACT_L007_R1_004.fastq.gz</t>
  </si>
  <si>
    <t>/mnt/lustre1/HemMal/ForBackup/AML/BeatAML/seqcap/raw/BeatAML1/FlowCell9/150309_SN632_0431_AC6B97ACXX/Sample_DNA140625JT_41_13-00495/DNA140625JT_41_13-00495_AGGCAGAA-ACT_L007_R2_002.fastq.gz</t>
  </si>
  <si>
    <t>/mnt/lustre1/HemMal/ForBackup/AML/BeatAML/seqcap/raw/BeatAML1/FlowCell9/150309_SN632_0431_AC6B97ACXX/Sample_DNA140625JT_41_13-00495/DNA140625JT_41_13-00495_AGGCAGAA-ACT_L008_R1_003.fastq.gz</t>
  </si>
  <si>
    <t>/mnt/lustre1/HemMal/ForBackup/AML/BeatAML/seqcap/raw/BeatAML1/FlowCell9/150309_SN632_0431_AC6B97ACXX/Sample_DNA140625JT_33_13-00465/DNA140625JT_33_13-00465_CTCTCTAC-GTA_L008_R2_004.fastq.gz</t>
  </si>
  <si>
    <t>/mnt/lustre1/HemMal/ForBackup/AML/BeatAML/seqcap/raw/BeatAML1/FlowCell9/150309_SN632_0431_AC6B97ACXX/Sample_DNA140625JT_33_13-00465/DNA140625JT_33_13-00465_CTCTCTAC-GTA_L007_R1_001.fastq.gz</t>
  </si>
  <si>
    <t>/mnt/lustre1/HemMal/ForBackup/AML/BeatAML/seqcap/raw/BeatAML1/FlowCell9/150309_SN632_0431_AC6B97ACXX/Sample_DNA140625JT_33_13-00465/DNA140625JT_33_13-00465_CTCTCTAC-GTA_L008_R2_003.fastq.gz</t>
  </si>
  <si>
    <t>/mnt/lustre1/HemMal/ForBackup/AML/BeatAML/seqcap/raw/BeatAML1/FlowCell9/150309_SN632_0431_AC6B97ACXX/Sample_DNA140625JT_33_13-00465/DNA140625JT_33_13-00465_CTCTCTAC-GTA_L008_R1_001.fastq.gz</t>
  </si>
  <si>
    <t>/mnt/lustre1/HemMal/ForBackup/AML/BeatAML/seqcap/raw/BeatAML1/FlowCell9/150309_SN632_0431_AC6B97ACXX/Sample_DNA140625JT_33_13-00465/DNA140625JT_33_13-00465_CTCTCTAC-GTA_L008_R2_001.fastq.gz</t>
  </si>
  <si>
    <t>/mnt/lustre1/HemMal/ForBackup/AML/BeatAML/seqcap/raw/BeatAML1/FlowCell9/150309_SN632_0431_AC6B97ACXX/Sample_DNA140625JT_33_13-00465/DNA140625JT_33_13-00465_CTCTCTAC-GTA_L007_R2_004.fastq.gz</t>
  </si>
  <si>
    <t>/mnt/lustre1/HemMal/ForBackup/AML/BeatAML/seqcap/raw/BeatAML1/FlowCell9/150309_SN632_0431_AC6B97ACXX/Sample_DNA140625JT_33_13-00465/DNA140625JT_33_13-00465_CTCTCTAC-GTA_L008_R1_003.fastq.gz</t>
  </si>
  <si>
    <t>/mnt/lustre1/HemMal/ForBackup/AML/BeatAML/seqcap/raw/BeatAML1/FlowCell9/150309_SN632_0431_AC6B97ACXX/Sample_DNA140625JT_33_13-00465/DNA140625JT_33_13-00465_CTCTCTAC-GTA_L007_R2_002.fastq.gz</t>
  </si>
  <si>
    <t>/mnt/lustre1/HemMal/ForBackup/AML/BeatAML/seqcap/raw/BeatAML1/FlowCell9/150309_SN632_0431_AC6B97ACXX/Sample_DNA140625JT_33_13-00465/DNA140625JT_33_13-00465_CTCTCTAC-GTA_L008_R2_002.fastq.gz</t>
  </si>
  <si>
    <t>/mnt/lustre1/HemMal/ForBackup/AML/BeatAML/seqcap/raw/BeatAML1/FlowCell9/150309_SN632_0431_AC6B97ACXX/Sample_DNA140625JT_33_13-00465/DNA140625JT_33_13-00465_CTCTCTAC-GTA_L007_R1_004.fastq.gz</t>
  </si>
  <si>
    <t>/mnt/lustre1/HemMal/ForBackup/AML/BeatAML/seqcap/raw/BeatAML1/FlowCell9/150309_SN632_0431_AC6B97ACXX/Sample_DNA140625JT_33_13-00465/DNA140625JT_33_13-00465_CTCTCTAC-GTA_L007_R2_003.fastq.gz</t>
  </si>
  <si>
    <t>/mnt/lustre1/HemMal/ForBackup/AML/BeatAML/seqcap/raw/BeatAML1/FlowCell9/150309_SN632_0431_AC6B97ACXX/Sample_DNA140625JT_33_13-00465/DNA140625JT_33_13-00465_CTCTCTAC-GTA_L007_R1_003.fastq.gz</t>
  </si>
  <si>
    <t>/mnt/lustre1/HemMal/ForBackup/AML/BeatAML/seqcap/raw/BeatAML1/FlowCell9/150309_SN632_0431_AC6B97ACXX/Sample_DNA140625JT_33_13-00465/DNA140625JT_33_13-00465_CTCTCTAC-GTA_L007_R1_002.fastq.gz</t>
  </si>
  <si>
    <t>/mnt/lustre1/HemMal/ForBackup/AML/BeatAML/seqcap/raw/BeatAML1/FlowCell9/150309_SN632_0431_AC6B97ACXX/Sample_DNA140625JT_33_13-00465/DNA140625JT_33_13-00465_CTCTCTAC-GTA_L008_R1_002.fastq.gz</t>
  </si>
  <si>
    <t>/mnt/lustre1/HemMal/ForBackup/AML/BeatAML/seqcap/raw/BeatAML1/FlowCell9/150309_SN632_0431_AC6B97ACXX/Sample_DNA140625JT_33_13-00465/DNA140625JT_33_13-00465_CTCTCTAC-GTA_L008_R1_004.fastq.gz</t>
  </si>
  <si>
    <t>/mnt/lustre1/HemMal/ForBackup/AML/BeatAML/seqcap/raw/BeatAML1/FlowCell9/150309_SN632_0431_AC6B97ACXX/Sample_DNA140625JT_33_13-00465/DNA140625JT_33_13-00465_CTCTCTAC-GTA_L007_R2_001.fastq.gz</t>
  </si>
  <si>
    <t>/mnt/lustre1/HemMal/ForBackup/AML/BeatAML/seqcap/raw/BeatAML1/FlowCell9/150309_SN632_0431_AC6B97ACXX/Sample_DNA140625JT_32_13-00505/DNA140625JT_32_13-00505_TAGGCATG-GTA_L007_R2_004.fastq.gz</t>
  </si>
  <si>
    <t>/mnt/lustre1/HemMal/ForBackup/AML/BeatAML/seqcap/raw/BeatAML1/FlowCell9/150309_SN632_0431_AC6B97ACXX/Sample_DNA140625JT_32_13-00505/DNA140625JT_32_13-00505_TAGGCATG-GTA_L008_R1_003.fastq.gz</t>
  </si>
  <si>
    <t>/mnt/lustre1/HemMal/ForBackup/AML/BeatAML/seqcap/raw/BeatAML1/FlowCell9/150309_SN632_0431_AC6B97ACXX/Sample_DNA140625JT_32_13-00505/DNA140625JT_32_13-00505_TAGGCATG-GTA_L007_R1_003.fastq.gz</t>
  </si>
  <si>
    <t>/mnt/lustre1/HemMal/ForBackup/AML/BeatAML/seqcap/raw/BeatAML1/FlowCell9/150309_SN632_0431_AC6B97ACXX/Sample_DNA140625JT_32_13-00505/DNA140625JT_32_13-00505_TAGGCATG-GTA_L008_R2_004.fastq.gz</t>
  </si>
  <si>
    <t>/mnt/lustre1/HemMal/ForBackup/AML/BeatAML/seqcap/raw/BeatAML1/FlowCell9/150309_SN632_0431_AC6B97ACXX/Sample_DNA140625JT_32_13-00505/DNA140625JT_32_13-00505_TAGGCATG-GTA_L008_R2_002.fastq.gz</t>
  </si>
  <si>
    <t>/mnt/lustre1/HemMal/ForBackup/AML/BeatAML/seqcap/raw/BeatAML1/FlowCell9/150309_SN632_0431_AC6B97ACXX/Sample_DNA140625JT_32_13-00505/DNA140625JT_32_13-00505_TAGGCATG-GTA_L007_R2_003.fastq.gz</t>
  </si>
  <si>
    <t>/mnt/lustre1/HemMal/ForBackup/AML/BeatAML/seqcap/raw/BeatAML1/FlowCell9/150309_SN632_0431_AC6B97ACXX/Sample_DNA140625JT_32_13-00505/DNA140625JT_32_13-00505_TAGGCATG-GTA_L008_R1_002.fastq.gz</t>
  </si>
  <si>
    <t>/mnt/lustre1/HemMal/ForBackup/AML/BeatAML/seqcap/raw/BeatAML1/FlowCell9/150309_SN632_0431_AC6B97ACXX/Sample_DNA140625JT_32_13-00505/DNA140625JT_32_13-00505_TAGGCATG-GTA_L008_R1_001.fastq.gz</t>
  </si>
  <si>
    <t>/mnt/lustre1/HemMal/ForBackup/AML/BeatAML/seqcap/raw/BeatAML1/FlowCell9/150309_SN632_0431_AC6B97ACXX/Sample_DNA140625JT_32_13-00505/DNA140625JT_32_13-00505_TAGGCATG-GTA_L007_R1_002.fastq.gz</t>
  </si>
  <si>
    <t>/mnt/lustre1/HemMal/ForBackup/AML/BeatAML/seqcap/raw/BeatAML1/FlowCell9/150309_SN632_0431_AC6B97ACXX/Sample_DNA140625JT_32_13-00505/DNA140625JT_32_13-00505_TAGGCATG-GTA_L008_R2_001.fastq.gz</t>
  </si>
  <si>
    <t>/mnt/lustre1/HemMal/ForBackup/AML/BeatAML/seqcap/raw/BeatAML1/FlowCell9/150309_SN632_0431_AC6B97ACXX/Sample_DNA140625JT_32_13-00505/DNA140625JT_32_13-00505_TAGGCATG-GTA_L008_R1_004.fastq.gz</t>
  </si>
  <si>
    <t>/mnt/lustre1/HemMal/ForBackup/AML/BeatAML/seqcap/raw/BeatAML1/FlowCell9/150309_SN632_0431_AC6B97ACXX/Sample_DNA140625JT_32_13-00505/DNA140625JT_32_13-00505_TAGGCATG-GTA_L007_R2_001.fastq.gz</t>
  </si>
  <si>
    <t>/mnt/lustre1/HemMal/ForBackup/AML/BeatAML/seqcap/raw/BeatAML1/FlowCell9/150309_SN632_0431_AC6B97ACXX/Sample_DNA140625JT_32_13-00505/DNA140625JT_32_13-00505_TAGGCATG-GTA_L007_R1_001.fastq.gz</t>
  </si>
  <si>
    <t>/mnt/lustre1/HemMal/ForBackup/AML/BeatAML/seqcap/raw/BeatAML1/FlowCell9/150309_SN632_0431_AC6B97ACXX/Sample_DNA140625JT_32_13-00505/DNA140625JT_32_13-00505_TAGGCATG-GTA_L007_R2_002.fastq.gz</t>
  </si>
  <si>
    <t>/mnt/lustre1/HemMal/ForBackup/AML/BeatAML/seqcap/raw/BeatAML1/FlowCell9/150309_SN632_0431_AC6B97ACXX/Sample_DNA140625JT_32_13-00505/DNA140625JT_32_13-00505_TAGGCATG-GTA_L008_R2_003.fastq.gz</t>
  </si>
  <si>
    <t>/mnt/lustre1/HemMal/ForBackup/AML/BeatAML/seqcap/raw/BeatAML1/FlowCell9/150309_SN632_0431_AC6B97ACXX/Sample_DNA140625JT_32_13-00505/DNA140625JT_32_13-00505_TAGGCATG-GTA_L007_R1_004.fastq.gz</t>
  </si>
  <si>
    <t>/mnt/lustre1/HemMal/ForBackup/AML/BeatAML/seqcap/raw/BeatAML1/FlowCell9/150309_SN632_0431_AC6B97ACXX/Sample_DNA140625JT_37_13-00467/DNA140625JT_37_13-00467_AAGAGGCA-GTA_L008_R2_004.fastq.gz</t>
  </si>
  <si>
    <t>/mnt/lustre1/HemMal/ForBackup/AML/BeatAML/seqcap/raw/BeatAML1/FlowCell9/150309_SN632_0431_AC6B97ACXX/Sample_DNA140625JT_37_13-00467/DNA140625JT_37_13-00467_AAGAGGCA-GTA_L008_R1_003.fastq.gz</t>
  </si>
  <si>
    <t>/mnt/lustre1/HemMal/ForBackup/AML/BeatAML/seqcap/raw/BeatAML1/FlowCell9/150309_SN632_0431_AC6B97ACXX/Sample_DNA140625JT_37_13-00467/DNA140625JT_37_13-00467_AAGAGGCA-GTA_L007_R1_001.fastq.gz</t>
  </si>
  <si>
    <t>/mnt/lustre1/HemMal/ForBackup/AML/BeatAML/seqcap/raw/BeatAML1/FlowCell9/150309_SN632_0431_AC6B97ACXX/Sample_DNA140625JT_37_13-00467/DNA140625JT_37_13-00467_AAGAGGCA-GTA_L008_R2_002.fastq.gz</t>
  </si>
  <si>
    <t>/mnt/lustre1/HemMal/ForBackup/AML/BeatAML/seqcap/raw/BeatAML1/FlowCell9/150309_SN632_0431_AC6B97ACXX/Sample_DNA140625JT_37_13-00467/DNA140625JT_37_13-00467_AAGAGGCA-GTA_L007_R2_001.fastq.gz</t>
  </si>
  <si>
    <t>/mnt/lustre1/HemMal/ForBackup/AML/BeatAML/seqcap/raw/BeatAML1/FlowCell9/150309_SN632_0431_AC6B97ACXX/Sample_DNA140625JT_37_13-00467/DNA140625JT_37_13-00467_AAGAGGCA-GTA_L008_R1_004.fastq.gz</t>
  </si>
  <si>
    <t>/mnt/lustre1/HemMal/ForBackup/AML/BeatAML/seqcap/raw/BeatAML1/FlowCell9/150309_SN632_0431_AC6B97ACXX/Sample_DNA140625JT_37_13-00467/DNA140625JT_37_13-00467_AAGAGGCA-GTA_L008_R1_002.fastq.gz</t>
  </si>
  <si>
    <t>/mnt/lustre1/HemMal/ForBackup/AML/BeatAML/seqcap/raw/BeatAML1/FlowCell9/150309_SN632_0431_AC6B97ACXX/Sample_DNA140625JT_37_13-00467/DNA140625JT_37_13-00467_AAGAGGCA-GTA_L007_R2_003.fastq.gz</t>
  </si>
  <si>
    <t>/mnt/lustre1/HemMal/ForBackup/AML/BeatAML/seqcap/raw/BeatAML1/FlowCell9/150309_SN632_0431_AC6B97ACXX/Sample_DNA140625JT_37_13-00467/DNA140625JT_37_13-00467_AAGAGGCA-GTA_L008_R2_001.fastq.gz</t>
  </si>
  <si>
    <t>/mnt/lustre1/HemMal/ForBackup/AML/BeatAML/seqcap/raw/BeatAML1/FlowCell9/150309_SN632_0431_AC6B97ACXX/Sample_DNA140625JT_37_13-00467/DNA140625JT_37_13-00467_AAGAGGCA-GTA_L007_R1_002.fastq.gz</t>
  </si>
  <si>
    <t>/mnt/lustre1/HemMal/ForBackup/AML/BeatAML/seqcap/raw/BeatAML1/FlowCell9/150309_SN632_0431_AC6B97ACXX/Sample_DNA140625JT_37_13-00467/DNA140625JT_37_13-00467_AAGAGGCA-GTA_L008_R2_003.fastq.gz</t>
  </si>
  <si>
    <t>/mnt/lustre1/HemMal/ForBackup/AML/BeatAML/seqcap/raw/BeatAML1/FlowCell9/150309_SN632_0431_AC6B97ACXX/Sample_DNA140625JT_37_13-00467/DNA140625JT_37_13-00467_AAGAGGCA-GTA_L007_R2_002.fastq.gz</t>
  </si>
  <si>
    <t>/mnt/lustre1/HemMal/ForBackup/AML/BeatAML/seqcap/raw/BeatAML1/FlowCell9/150309_SN632_0431_AC6B97ACXX/Sample_DNA140625JT_37_13-00467/DNA140625JT_37_13-00467_AAGAGGCA-GTA_L008_R1_001.fastq.gz</t>
  </si>
  <si>
    <t>/mnt/lustre1/HemMal/ForBackup/AML/BeatAML/seqcap/raw/BeatAML1/FlowCell9/150309_SN632_0431_AC6B97ACXX/Sample_DNA140625JT_37_13-00467/DNA140625JT_37_13-00467_AAGAGGCA-GTA_L007_R2_004.fastq.gz</t>
  </si>
  <si>
    <t>/mnt/lustre1/HemMal/ForBackup/AML/BeatAML/seqcap/raw/BeatAML1/FlowCell9/150309_SN632_0431_AC6B97ACXX/Sample_DNA140625JT_37_13-00467/DNA140625JT_37_13-00467_AAGAGGCA-GTA_L007_R1_003.fastq.gz</t>
  </si>
  <si>
    <t>/mnt/lustre1/HemMal/ForBackup/AML/BeatAML/seqcap/raw/BeatAML1/FlowCell9/150309_SN632_0431_AC6B97ACXX/Sample_DNA140625JT_37_13-00467/DNA140625JT_37_13-00467_AAGAGGCA-GTA_L007_R1_004.fastq.gz</t>
  </si>
  <si>
    <t>/mnt/lustre1/HemMal/ForBackup/AML/BeatAML/seqcap/raw/BeatAML1/FlowCell9/150309_SN632_0431_AC6B97ACXX/Sample_DNA140625JT_5_13-00225/DNA140625JT_5_13-00225_TCCTGAGC-GTA_L003_R1_004.fastq.gz</t>
  </si>
  <si>
    <t>/mnt/lustre1/HemMal/ForBackup/AML/BeatAML/seqcap/raw/BeatAML1/FlowCell9/150309_SN632_0431_AC6B97ACXX/Sample_DNA140625JT_5_13-00225/DNA140625JT_5_13-00225_TCCTGAGC-GTA_L003_R2_001.fastq.gz</t>
  </si>
  <si>
    <t>/mnt/lustre1/HemMal/ForBackup/AML/BeatAML/seqcap/raw/BeatAML1/FlowCell9/150309_SN632_0431_AC6B97ACXX/Sample_DNA140625JT_5_13-00225/DNA140625JT_5_13-00225_TCCTGAGC-GTA_L002_R2_001.fastq.gz</t>
  </si>
  <si>
    <t>/mnt/lustre1/HemMal/ForBackup/AML/BeatAML/seqcap/raw/BeatAML1/FlowCell9/150309_SN632_0431_AC6B97ACXX/Sample_DNA140625JT_5_13-00225/DNA140625JT_5_13-00225_TCCTGAGC-GTA_L001_R2_004.fastq.gz</t>
  </si>
  <si>
    <t>/mnt/lustre1/HemMal/ForBackup/AML/BeatAML/seqcap/raw/BeatAML1/FlowCell9/150309_SN632_0431_AC6B97ACXX/Sample_DNA140625JT_5_13-00225/DNA140625JT_5_13-00225_TCCTGAGC-GTA_L001_R2_002.fastq.gz</t>
  </si>
  <si>
    <t>/mnt/lustre1/HemMal/ForBackup/AML/BeatAML/seqcap/raw/BeatAML1/FlowCell9/150309_SN632_0431_AC6B97ACXX/Sample_DNA140625JT_5_13-00225/DNA140625JT_5_13-00225_TCCTGAGC-GTA_L002_R1_003.fastq.gz</t>
  </si>
  <si>
    <t>/mnt/lustre1/HemMal/ForBackup/AML/BeatAML/seqcap/raw/BeatAML1/FlowCell9/150309_SN632_0431_AC6B97ACXX/Sample_DNA140625JT_5_13-00225/DNA140625JT_5_13-00225_TCCTGAGC-GTA_L001_R1_003.fastq.gz</t>
  </si>
  <si>
    <t>/mnt/lustre1/HemMal/ForBackup/AML/BeatAML/seqcap/raw/BeatAML1/FlowCell9/150309_SN632_0431_AC6B97ACXX/Sample_DNA140625JT_5_13-00225/DNA140625JT_5_13-00225_TCCTGAGC-GTA_L002_R2_004.fastq.gz</t>
  </si>
  <si>
    <t>/mnt/lustre1/HemMal/ForBackup/AML/BeatAML/seqcap/raw/BeatAML1/FlowCell9/150309_SN632_0431_AC6B97ACXX/Sample_DNA140625JT_5_13-00225/DNA140625JT_5_13-00225_TCCTGAGC-GTA_L002_R2_002.fastq.gz</t>
  </si>
  <si>
    <t>/mnt/lustre1/HemMal/ForBackup/AML/BeatAML/seqcap/raw/BeatAML1/FlowCell9/150309_SN632_0431_AC6B97ACXX/Sample_DNA140625JT_5_13-00225/DNA140625JT_5_13-00225_TCCTGAGC-GTA_L003_R1_002.fastq.gz</t>
  </si>
  <si>
    <t>/mnt/lustre1/HemMal/ForBackup/AML/BeatAML/seqcap/raw/BeatAML1/FlowCell9/150309_SN632_0431_AC6B97ACXX/Sample_DNA140625JT_5_13-00225/DNA140625JT_5_13-00225_TCCTGAGC-GTA_L001_R2_001.fastq.gz</t>
  </si>
  <si>
    <t>/mnt/lustre1/HemMal/ForBackup/AML/BeatAML/seqcap/raw/BeatAML1/FlowCell9/150309_SN632_0431_AC6B97ACXX/Sample_DNA140625JT_5_13-00225/DNA140625JT_5_13-00225_TCCTGAGC-GTA_L002_R1_001.fastq.gz</t>
  </si>
  <si>
    <t>/mnt/lustre1/HemMal/ForBackup/AML/BeatAML/seqcap/raw/BeatAML1/FlowCell9/150309_SN632_0431_AC6B97ACXX/Sample_DNA140625JT_5_13-00225/DNA140625JT_5_13-00225_TCCTGAGC-GTA_L001_R1_001.fastq.gz</t>
  </si>
  <si>
    <t>/mnt/lustre1/HemMal/ForBackup/AML/BeatAML/seqcap/raw/BeatAML1/FlowCell9/150309_SN632_0431_AC6B97ACXX/Sample_DNA140625JT_5_13-00225/DNA140625JT_5_13-00225_TCCTGAGC-GTA_L002_R2_003.fastq.gz</t>
  </si>
  <si>
    <t>/mnt/lustre1/HemMal/ForBackup/AML/BeatAML/seqcap/raw/BeatAML1/FlowCell9/150309_SN632_0431_AC6B97ACXX/Sample_DNA140625JT_5_13-00225/DNA140625JT_5_13-00225_TCCTGAGC-GTA_L001_R2_003.fastq.gz</t>
  </si>
  <si>
    <t>/mnt/lustre1/HemMal/ForBackup/AML/BeatAML/seqcap/raw/BeatAML1/FlowCell9/150309_SN632_0431_AC6B97ACXX/Sample_DNA140625JT_5_13-00225/DNA140625JT_5_13-00225_TCCTGAGC-GTA_L003_R1_003.fastq.gz</t>
  </si>
  <si>
    <t>/mnt/lustre1/HemMal/ForBackup/AML/BeatAML/seqcap/raw/BeatAML1/FlowCell9/150309_SN632_0431_AC6B97ACXX/Sample_DNA140625JT_5_13-00225/DNA140625JT_5_13-00225_TCCTGAGC-GTA_L003_R1_001.fastq.gz</t>
  </si>
  <si>
    <t>/mnt/lustre1/HemMal/ForBackup/AML/BeatAML/seqcap/raw/BeatAML1/FlowCell9/150309_SN632_0431_AC6B97ACXX/Sample_DNA140625JT_5_13-00225/DNA140625JT_5_13-00225_TCCTGAGC-GTA_L001_R1_002.fastq.gz</t>
  </si>
  <si>
    <t>/mnt/lustre1/HemMal/ForBackup/AML/BeatAML/seqcap/raw/BeatAML1/FlowCell9/150309_SN632_0431_AC6B97ACXX/Sample_DNA140625JT_5_13-00225/DNA140625JT_5_13-00225_TCCTGAGC-GTA_L001_R1_004.fastq.gz</t>
  </si>
  <si>
    <t>/mnt/lustre1/HemMal/ForBackup/AML/BeatAML/seqcap/raw/BeatAML1/FlowCell9/150309_SN632_0431_AC6B97ACXX/Sample_DNA140625JT_5_13-00225/DNA140625JT_5_13-00225_TCCTGAGC-GTA_L002_R1_002.fastq.gz</t>
  </si>
  <si>
    <t>/mnt/lustre1/HemMal/ForBackup/AML/BeatAML/seqcap/raw/BeatAML1/FlowCell9/150309_SN632_0431_AC6B97ACXX/Sample_DNA140625JT_5_13-00225/DNA140625JT_5_13-00225_TCCTGAGC-GTA_L002_R1_004.fastq.gz</t>
  </si>
  <si>
    <t>/mnt/lustre1/HemMal/ForBackup/AML/BeatAML/seqcap/raw/BeatAML1/FlowCell9/150309_SN632_0431_AC6B97ACXX/Sample_DNA140625JT_5_13-00225/DNA140625JT_5_13-00225_TCCTGAGC-GTA_L003_R2_003.fastq.gz</t>
  </si>
  <si>
    <t>/mnt/lustre1/HemMal/ForBackup/AML/BeatAML/seqcap/raw/BeatAML1/FlowCell9/150309_SN632_0431_AC6B97ACXX/Sample_DNA140625JT_5_13-00225/DNA140625JT_5_13-00225_TCCTGAGC-GTA_L003_R2_002.fastq.gz</t>
  </si>
  <si>
    <t>/mnt/lustre1/HemMal/ForBackup/AML/BeatAML/seqcap/raw/BeatAML1/FlowCell9/150309_SN632_0431_AC6B97ACXX/Sample_DNA140625JT_5_13-00225/DNA140625JT_5_13-00225_TCCTGAGC-GTA_L003_R2_004.fastq.gz</t>
  </si>
  <si>
    <t>/mnt/lustre1/HemMal/ForBackup/AML/BeatAML/seqcap/raw/BeatAML1/FlowCell9/150309_SN632_0431_AC6B97ACXX/Sample_DNA140625JT_18_14-00450/DNA140625JT_18_14-00450_TCCTGAGC-ACT_L005_R1_003.fastq.gz</t>
  </si>
  <si>
    <t>/mnt/lustre1/HemMal/ForBackup/AML/BeatAML/seqcap/raw/BeatAML1/FlowCell9/150309_SN632_0431_AC6B97ACXX/Sample_DNA140625JT_18_14-00450/DNA140625JT_18_14-00450_TCCTGAGC-ACT_L006_R1_005.fastq.gz</t>
  </si>
  <si>
    <t>/mnt/lustre1/HemMal/ForBackup/AML/BeatAML/seqcap/raw/BeatAML1/FlowCell9/150309_SN632_0431_AC6B97ACXX/Sample_DNA140625JT_18_14-00450/DNA140625JT_18_14-00450_TCCTGAGC-ACT_L004_R1_003.fastq.gz</t>
  </si>
  <si>
    <t>/mnt/lustre1/HemMal/ForBackup/AML/BeatAML/seqcap/raw/BeatAML1/FlowCell9/150309_SN632_0431_AC6B97ACXX/Sample_DNA140625JT_18_14-00450/DNA140625JT_18_14-00450_TCCTGAGC-ACT_L006_R1_004.fastq.gz</t>
  </si>
  <si>
    <t>/mnt/lustre1/HemMal/ForBackup/AML/BeatAML/seqcap/raw/BeatAML1/FlowCell9/150309_SN632_0431_AC6B97ACXX/Sample_DNA140625JT_18_14-00450/DNA140625JT_18_14-00450_TCCTGAGC-ACT_L004_R2_001.fastq.gz</t>
  </si>
  <si>
    <t>/mnt/lustre1/HemMal/ForBackup/AML/BeatAML/seqcap/raw/BeatAML1/FlowCell9/150309_SN632_0431_AC6B97ACXX/Sample_DNA140625JT_18_14-00450/DNA140625JT_18_14-00450_TCCTGAGC-ACT_L005_R2_004.fastq.gz</t>
  </si>
  <si>
    <t>/mnt/lustre1/HemMal/ForBackup/AML/BeatAML/seqcap/raw/BeatAML1/FlowCell9/150309_SN632_0431_AC6B97ACXX/Sample_DNA140625JT_18_14-00450/DNA140625JT_18_14-00450_TCCTGAGC-ACT_L005_R2_005.fastq.gz</t>
  </si>
  <si>
    <t>/mnt/lustre1/HemMal/ForBackup/AML/BeatAML/seqcap/raw/BeatAML1/FlowCell9/150309_SN632_0431_AC6B97ACXX/Sample_DNA140625JT_18_14-00450/DNA140625JT_18_14-00450_TCCTGAGC-ACT_L005_R1_005.fastq.gz</t>
  </si>
  <si>
    <t>/mnt/lustre1/HemMal/ForBackup/AML/BeatAML/seqcap/raw/BeatAML1/FlowCell9/150309_SN632_0431_AC6B97ACXX/Sample_DNA140625JT_18_14-00450/DNA140625JT_18_14-00450_TCCTGAGC-ACT_L004_R1_005.fastq.gz</t>
  </si>
  <si>
    <t>/mnt/lustre1/HemMal/ForBackup/AML/BeatAML/seqcap/raw/BeatAML1/FlowCell9/150309_SN632_0431_AC6B97ACXX/Sample_DNA140625JT_18_14-00450/DNA140625JT_18_14-00450_TCCTGAGC-ACT_L006_R1_001.fastq.gz</t>
  </si>
  <si>
    <t>/mnt/lustre1/HemMal/ForBackup/AML/BeatAML/seqcap/raw/BeatAML1/FlowCell9/150309_SN632_0431_AC6B97ACXX/Sample_DNA140625JT_18_14-00450/DNA140625JT_18_14-00450_TCCTGAGC-ACT_L006_R2_004.fastq.gz</t>
  </si>
  <si>
    <t>/mnt/lustre1/HemMal/ForBackup/AML/BeatAML/seqcap/raw/BeatAML1/FlowCell9/150309_SN632_0431_AC6B97ACXX/Sample_DNA140625JT_18_14-00450/DNA140625JT_18_14-00450_TCCTGAGC-ACT_L006_R1_002.fastq.gz</t>
  </si>
  <si>
    <t>/mnt/lustre1/HemMal/ForBackup/AML/BeatAML/seqcap/raw/BeatAML1/FlowCell9/150309_SN632_0431_AC6B97ACXX/Sample_DNA140625JT_18_14-00450/DNA140625JT_18_14-00450_TCCTGAGC-ACT_L004_R1_002.fastq.gz</t>
  </si>
  <si>
    <t>/mnt/lustre1/HemMal/ForBackup/AML/BeatAML/seqcap/raw/BeatAML1/FlowCell9/150309_SN632_0431_AC6B97ACXX/Sample_DNA140625JT_18_14-00450/DNA140625JT_18_14-00450_TCCTGAGC-ACT_L005_R2_002.fastq.gz</t>
  </si>
  <si>
    <t>/mnt/lustre1/HemMal/ForBackup/AML/BeatAML/seqcap/raw/BeatAML1/FlowCell9/150309_SN632_0431_AC6B97ACXX/Sample_DNA140625JT_18_14-00450/DNA140625JT_18_14-00450_TCCTGAGC-ACT_L005_R2_001.fastq.gz</t>
  </si>
  <si>
    <t>/mnt/lustre1/HemMal/ForBackup/AML/BeatAML/seqcap/raw/BeatAML1/FlowCell9/150309_SN632_0431_AC6B97ACXX/Sample_DNA140625JT_18_14-00450/DNA140625JT_18_14-00450_TCCTGAGC-ACT_L006_R2_005.fastq.gz</t>
  </si>
  <si>
    <t>/mnt/lustre1/HemMal/ForBackup/AML/BeatAML/seqcap/raw/BeatAML1/FlowCell9/150309_SN632_0431_AC6B97ACXX/Sample_DNA140625JT_18_14-00450/DNA140625JT_18_14-00450_TCCTGAGC-ACT_L004_R1_004.fastq.gz</t>
  </si>
  <si>
    <t>/mnt/lustre1/HemMal/ForBackup/AML/BeatAML/seqcap/raw/BeatAML1/FlowCell9/150309_SN632_0431_AC6B97ACXX/Sample_DNA140625JT_18_14-00450/DNA140625JT_18_14-00450_TCCTGAGC-ACT_L006_R2_002.fastq.gz</t>
  </si>
  <si>
    <t>/mnt/lustre1/HemMal/ForBackup/AML/BeatAML/seqcap/raw/BeatAML1/FlowCell9/150309_SN632_0431_AC6B97ACXX/Sample_DNA140625JT_18_14-00450/DNA140625JT_18_14-00450_TCCTGAGC-ACT_L006_R2_001.fastq.gz</t>
  </si>
  <si>
    <t>/mnt/lustre1/HemMal/ForBackup/AML/BeatAML/seqcap/raw/BeatAML1/FlowCell9/150309_SN632_0431_AC6B97ACXX/Sample_DNA140625JT_18_14-00450/DNA140625JT_18_14-00450_TCCTGAGC-ACT_L005_R2_003.fastq.gz</t>
  </si>
  <si>
    <t>/mnt/lustre1/HemMal/ForBackup/AML/BeatAML/seqcap/raw/BeatAML1/FlowCell9/150309_SN632_0431_AC6B97ACXX/Sample_DNA140625JT_18_14-00450/DNA140625JT_18_14-00450_TCCTGAGC-ACT_L004_R2_002.fastq.gz</t>
  </si>
  <si>
    <t>/mnt/lustre1/HemMal/ForBackup/AML/BeatAML/seqcap/raw/BeatAML1/FlowCell9/150309_SN632_0431_AC6B97ACXX/Sample_DNA140625JT_18_14-00450/DNA140625JT_18_14-00450_TCCTGAGC-ACT_L005_R1_004.fastq.gz</t>
  </si>
  <si>
    <t>/mnt/lustre1/HemMal/ForBackup/AML/BeatAML/seqcap/raw/BeatAML1/FlowCell9/150309_SN632_0431_AC6B97ACXX/Sample_DNA140625JT_18_14-00450/DNA140625JT_18_14-00450_TCCTGAGC-ACT_L005_R1_001.fastq.gz</t>
  </si>
  <si>
    <t>/mnt/lustre1/HemMal/ForBackup/AML/BeatAML/seqcap/raw/BeatAML1/FlowCell9/150309_SN632_0431_AC6B97ACXX/Sample_DNA140625JT_18_14-00450/DNA140625JT_18_14-00450_TCCTGAGC-ACT_L004_R2_003.fastq.gz</t>
  </si>
  <si>
    <t>/mnt/lustre1/HemMal/ForBackup/AML/BeatAML/seqcap/raw/BeatAML1/FlowCell9/150309_SN632_0431_AC6B97ACXX/Sample_DNA140625JT_18_14-00450/DNA140625JT_18_14-00450_TCCTGAGC-ACT_L005_R1_002.fastq.gz</t>
  </si>
  <si>
    <t>/mnt/lustre1/HemMal/ForBackup/AML/BeatAML/seqcap/raw/BeatAML1/FlowCell9/150309_SN632_0431_AC6B97ACXX/Sample_DNA140625JT_18_14-00450/DNA140625JT_18_14-00450_TCCTGAGC-ACT_L006_R1_003.fastq.gz</t>
  </si>
  <si>
    <t>/mnt/lustre1/HemMal/ForBackup/AML/BeatAML/seqcap/raw/BeatAML1/FlowCell9/150309_SN632_0431_AC6B97ACXX/Sample_DNA140625JT_18_14-00450/DNA140625JT_18_14-00450_TCCTGAGC-ACT_L006_R2_003.fastq.gz</t>
  </si>
  <si>
    <t>/mnt/lustre1/HemMal/ForBackup/AML/BeatAML/seqcap/raw/BeatAML1/FlowCell9/150309_SN632_0431_AC6B97ACXX/Sample_DNA140625JT_18_14-00450/DNA140625JT_18_14-00450_TCCTGAGC-ACT_L004_R2_005.fastq.gz</t>
  </si>
  <si>
    <t>/mnt/lustre1/HemMal/ForBackup/AML/BeatAML/seqcap/raw/BeatAML1/FlowCell9/150309_SN632_0431_AC6B97ACXX/Sample_DNA140625JT_18_14-00450/DNA140625JT_18_14-00450_TCCTGAGC-ACT_L004_R1_001.fastq.gz</t>
  </si>
  <si>
    <t>/mnt/lustre1/HemMal/ForBackup/AML/BeatAML/seqcap/raw/BeatAML1/FlowCell9/150309_SN632_0431_AC6B97ACXX/Sample_DNA140625JT_18_14-00450/DNA140625JT_18_14-00450_TCCTGAGC-ACT_L004_R2_004.fastq.gz</t>
  </si>
  <si>
    <t>/mnt/lustre1/HemMal/ForBackup/AML/BeatAML/seqcap/raw/BeatAML1/FlowCell9/150309_SN632_0431_AC6B97ACXX/Sample_DNA140625JT_21_13-00531/DNA140625JT_21_13-00531_CTCTCTAC-ACT_L006_R2_002.fastq.gz</t>
  </si>
  <si>
    <t>/mnt/lustre1/HemMal/ForBackup/AML/BeatAML/seqcap/raw/BeatAML1/FlowCell9/150309_SN632_0431_AC6B97ACXX/Sample_DNA140625JT_21_13-00531/DNA140625JT_21_13-00531_CTCTCTAC-ACT_L005_R2_003.fastq.gz</t>
  </si>
  <si>
    <t>/mnt/lustre1/HemMal/ForBackup/AML/BeatAML/seqcap/raw/BeatAML1/FlowCell9/150309_SN632_0431_AC6B97ACXX/Sample_DNA140625JT_21_13-00531/DNA140625JT_21_13-00531_CTCTCTAC-ACT_L005_R2_001.fastq.gz</t>
  </si>
  <si>
    <t>/mnt/lustre1/HemMal/ForBackup/AML/BeatAML/seqcap/raw/BeatAML1/FlowCell9/150309_SN632_0431_AC6B97ACXX/Sample_DNA140625JT_21_13-00531/DNA140625JT_21_13-00531_CTCTCTAC-ACT_L004_R1_004.fastq.gz</t>
  </si>
  <si>
    <t>/mnt/lustre1/HemMal/ForBackup/AML/BeatAML/seqcap/raw/BeatAML1/FlowCell9/150309_SN632_0431_AC6B97ACXX/Sample_DNA140625JT_21_13-00531/DNA140625JT_21_13-00531_CTCTCTAC-ACT_L005_R1_004.fastq.gz</t>
  </si>
  <si>
    <t>/mnt/lustre1/HemMal/ForBackup/AML/BeatAML/seqcap/raw/BeatAML1/FlowCell9/150309_SN632_0431_AC6B97ACXX/Sample_DNA140625JT_21_13-00531/DNA140625JT_21_13-00531_CTCTCTAC-ACT_L006_R1_003.fastq.gz</t>
  </si>
  <si>
    <t>/mnt/lustre1/HemMal/ForBackup/AML/BeatAML/seqcap/raw/BeatAML1/FlowCell9/150309_SN632_0431_AC6B97ACXX/Sample_DNA140625JT_21_13-00531/DNA140625JT_21_13-00531_CTCTCTAC-ACT_L004_R2_003.fastq.gz</t>
  </si>
  <si>
    <t>/mnt/lustre1/HemMal/ForBackup/AML/BeatAML/seqcap/raw/BeatAML1/FlowCell9/150309_SN632_0431_AC6B97ACXX/Sample_DNA140625JT_21_13-00531/DNA140625JT_21_13-00531_CTCTCTAC-ACT_L004_R1_003.fastq.gz</t>
  </si>
  <si>
    <t>/mnt/lustre1/HemMal/ForBackup/AML/BeatAML/seqcap/raw/BeatAML1/FlowCell9/150309_SN632_0431_AC6B97ACXX/Sample_DNA140625JT_21_13-00531/DNA140625JT_21_13-00531_CTCTCTAC-ACT_L006_R1_002.fastq.gz</t>
  </si>
  <si>
    <t>/mnt/lustre1/HemMal/ForBackup/AML/BeatAML/seqcap/raw/BeatAML1/FlowCell9/150309_SN632_0431_AC6B97ACXX/Sample_DNA140625JT_21_13-00531/DNA140625JT_21_13-00531_CTCTCTAC-ACT_L004_R1_002.fastq.gz</t>
  </si>
  <si>
    <t>/mnt/lustre1/HemMal/ForBackup/AML/BeatAML/seqcap/raw/BeatAML1/FlowCell9/150309_SN632_0431_AC6B97ACXX/Sample_DNA140625JT_21_13-00531/DNA140625JT_21_13-00531_CTCTCTAC-ACT_L005_R1_003.fastq.gz</t>
  </si>
  <si>
    <t>/mnt/lustre1/HemMal/ForBackup/AML/BeatAML/seqcap/raw/BeatAML1/FlowCell9/150309_SN632_0431_AC6B97ACXX/Sample_DNA140625JT_21_13-00531/DNA140625JT_21_13-00531_CTCTCTAC-ACT_L004_R2_001.fastq.gz</t>
  </si>
  <si>
    <t>/mnt/lustre1/HemMal/ForBackup/AML/BeatAML/seqcap/raw/BeatAML1/FlowCell9/150309_SN632_0431_AC6B97ACXX/Sample_DNA140625JT_21_13-00531/DNA140625JT_21_13-00531_CTCTCTAC-ACT_L004_R2_004.fastq.gz</t>
  </si>
  <si>
    <t>/mnt/lustre1/HemMal/ForBackup/AML/BeatAML/seqcap/raw/BeatAML1/FlowCell9/150309_SN632_0431_AC6B97ACXX/Sample_DNA140625JT_21_13-00531/DNA140625JT_21_13-00531_CTCTCTAC-ACT_L004_R2_002.fastq.gz</t>
  </si>
  <si>
    <t>/mnt/lustre1/HemMal/ForBackup/AML/BeatAML/seqcap/raw/BeatAML1/FlowCell9/150309_SN632_0431_AC6B97ACXX/Sample_DNA140625JT_21_13-00531/DNA140625JT_21_13-00531_CTCTCTAC-ACT_L006_R1_004.fastq.gz</t>
  </si>
  <si>
    <t>/mnt/lustre1/HemMal/ForBackup/AML/BeatAML/seqcap/raw/BeatAML1/FlowCell9/150309_SN632_0431_AC6B97ACXX/Sample_DNA140625JT_21_13-00531/DNA140625JT_21_13-00531_CTCTCTAC-ACT_L006_R2_004.fastq.gz</t>
  </si>
  <si>
    <t>/mnt/lustre1/HemMal/ForBackup/AML/BeatAML/seqcap/raw/BeatAML1/FlowCell9/150309_SN632_0431_AC6B97ACXX/Sample_DNA140625JT_21_13-00531/DNA140625JT_21_13-00531_CTCTCTAC-ACT_L004_R1_001.fastq.gz</t>
  </si>
  <si>
    <t>/mnt/lustre1/HemMal/ForBackup/AML/BeatAML/seqcap/raw/BeatAML1/FlowCell9/150309_SN632_0431_AC6B97ACXX/Sample_DNA140625JT_21_13-00531/DNA140625JT_21_13-00531_CTCTCTAC-ACT_L006_R2_001.fastq.gz</t>
  </si>
  <si>
    <t>/mnt/lustre1/HemMal/ForBackup/AML/BeatAML/seqcap/raw/BeatAML1/FlowCell9/150309_SN632_0431_AC6B97ACXX/Sample_DNA140625JT_21_13-00531/DNA140625JT_21_13-00531_CTCTCTAC-ACT_L006_R1_001.fastq.gz</t>
  </si>
  <si>
    <t>/mnt/lustre1/HemMal/ForBackup/AML/BeatAML/seqcap/raw/BeatAML1/FlowCell9/150309_SN632_0431_AC6B97ACXX/Sample_DNA140625JT_21_13-00531/DNA140625JT_21_13-00531_CTCTCTAC-ACT_L006_R2_003.fastq.gz</t>
  </si>
  <si>
    <t>/mnt/lustre1/HemMal/ForBackup/AML/BeatAML/seqcap/raw/BeatAML1/FlowCell9/150309_SN632_0431_AC6B97ACXX/Sample_DNA140625JT_21_13-00531/DNA140625JT_21_13-00531_CTCTCTAC-ACT_L005_R1_002.fastq.gz</t>
  </si>
  <si>
    <t>/mnt/lustre1/HemMal/ForBackup/AML/BeatAML/seqcap/raw/BeatAML1/FlowCell9/150309_SN632_0431_AC6B97ACXX/Sample_DNA140625JT_21_13-00531/DNA140625JT_21_13-00531_CTCTCTAC-ACT_L005_R1_001.fastq.gz</t>
  </si>
  <si>
    <t>/mnt/lustre1/HemMal/ForBackup/AML/BeatAML/seqcap/raw/BeatAML1/FlowCell9/150309_SN632_0431_AC6B97ACXX/Sample_DNA140625JT_21_13-00531/DNA140625JT_21_13-00531_CTCTCTAC-ACT_L005_R2_004.fastq.gz</t>
  </si>
  <si>
    <t>/mnt/lustre1/HemMal/ForBackup/AML/BeatAML/seqcap/raw/BeatAML1/FlowCell9/150309_SN632_0431_AC6B97ACXX/Sample_DNA140625JT_21_13-00531/DNA140625JT_21_13-00531_CTCTCTAC-ACT_L005_R2_002.fastq.gz</t>
  </si>
  <si>
    <t>/mnt/lustre1/HemMal/ForBackup/AML/BeatAML/seqcap/raw/BeatAML1/FlowCell9/150309_SN632_0431_AC6B97ACXX/Sample_DNA140625JT_27_14-00332/DNA140625JT_27_14-00332_TAAGGCGA-GTA_L004_R2_001.fastq.gz</t>
  </si>
  <si>
    <t>/mnt/lustre1/HemMal/ForBackup/AML/BeatAML/seqcap/raw/BeatAML1/FlowCell9/150309_SN632_0431_AC6B97ACXX/Sample_DNA140625JT_27_14-00332/DNA140625JT_27_14-00332_TAAGGCGA-GTA_L005_R2_001.fastq.gz</t>
  </si>
  <si>
    <t>/mnt/lustre1/HemMal/ForBackup/AML/BeatAML/seqcap/raw/BeatAML1/FlowCell9/150309_SN632_0431_AC6B97ACXX/Sample_DNA140625JT_27_14-00332/DNA140625JT_27_14-00332_TAAGGCGA-GTA_L004_R1_003.fastq.gz</t>
  </si>
  <si>
    <t>/mnt/lustre1/HemMal/ForBackup/AML/BeatAML/seqcap/raw/BeatAML1/FlowCell9/150309_SN632_0431_AC6B97ACXX/Sample_DNA140625JT_27_14-00332/DNA140625JT_27_14-00332_TAAGGCGA-GTA_L005_R1_002.fastq.gz</t>
  </si>
  <si>
    <t>/mnt/lustre1/HemMal/ForBackup/AML/BeatAML/seqcap/raw/BeatAML1/FlowCell9/150309_SN632_0431_AC6B97ACXX/Sample_DNA140625JT_27_14-00332/DNA140625JT_27_14-00332_TAAGGCGA-GTA_L006_R2_001.fastq.gz</t>
  </si>
  <si>
    <t>/mnt/lustre1/HemMal/ForBackup/AML/BeatAML/seqcap/raw/BeatAML1/FlowCell9/150309_SN632_0431_AC6B97ACXX/Sample_DNA140625JT_27_14-00332/DNA140625JT_27_14-00332_TAAGGCGA-GTA_L006_R1_004.fastq.gz</t>
  </si>
  <si>
    <t>/mnt/lustre1/HemMal/ForBackup/AML/BeatAML/seqcap/raw/BeatAML1/FlowCell9/150309_SN632_0431_AC6B97ACXX/Sample_DNA140625JT_27_14-00332/DNA140625JT_27_14-00332_TAAGGCGA-GTA_L005_R2_002.fastq.gz</t>
  </si>
  <si>
    <t>/mnt/lustre1/HemMal/ForBackup/AML/BeatAML/seqcap/raw/BeatAML1/FlowCell9/150309_SN632_0431_AC6B97ACXX/Sample_DNA140625JT_27_14-00332/DNA140625JT_27_14-00332_TAAGGCGA-GTA_L004_R2_002.fastq.gz</t>
  </si>
  <si>
    <t>/mnt/lustre1/HemMal/ForBackup/AML/BeatAML/seqcap/raw/BeatAML1/FlowCell9/150309_SN632_0431_AC6B97ACXX/Sample_DNA140625JT_27_14-00332/DNA140625JT_27_14-00332_TAAGGCGA-GTA_L006_R2_003.fastq.gz</t>
  </si>
  <si>
    <t>/mnt/lustre1/HemMal/ForBackup/AML/BeatAML/seqcap/raw/BeatAML1/FlowCell9/150309_SN632_0431_AC6B97ACXX/Sample_DNA140625JT_27_14-00332/DNA140625JT_27_14-00332_TAAGGCGA-GTA_L005_R1_003.fastq.gz</t>
  </si>
  <si>
    <t>/mnt/lustre1/HemMal/ForBackup/AML/BeatAML/seqcap/raw/BeatAML1/FlowCell9/150309_SN632_0431_AC6B97ACXX/Sample_DNA140625JT_27_14-00332/DNA140625JT_27_14-00332_TAAGGCGA-GTA_L004_R2_004.fastq.gz</t>
  </si>
  <si>
    <t>/mnt/lustre1/HemMal/ForBackup/AML/BeatAML/seqcap/raw/BeatAML1/FlowCell9/150309_SN632_0431_AC6B97ACXX/Sample_DNA140625JT_27_14-00332/DNA140625JT_27_14-00332_TAAGGCGA-GTA_L006_R2_002.fastq.gz</t>
  </si>
  <si>
    <t>/mnt/lustre1/HemMal/ForBackup/AML/BeatAML/seqcap/raw/BeatAML1/FlowCell9/150309_SN632_0431_AC6B97ACXX/Sample_DNA140625JT_27_14-00332/DNA140625JT_27_14-00332_TAAGGCGA-GTA_L006_R1_001.fastq.gz</t>
  </si>
  <si>
    <t>/mnt/lustre1/HemMal/ForBackup/AML/BeatAML/seqcap/raw/BeatAML1/FlowCell9/150309_SN632_0431_AC6B97ACXX/Sample_DNA140625JT_27_14-00332/DNA140625JT_27_14-00332_TAAGGCGA-GTA_L006_R2_004.fastq.gz</t>
  </si>
  <si>
    <t>/mnt/lustre1/HemMal/ForBackup/AML/BeatAML/seqcap/raw/BeatAML1/FlowCell9/150309_SN632_0431_AC6B97ACXX/Sample_DNA140625JT_27_14-00332/DNA140625JT_27_14-00332_TAAGGCGA-GTA_L005_R1_004.fastq.gz</t>
  </si>
  <si>
    <t>/mnt/lustre1/HemMal/ForBackup/AML/BeatAML/seqcap/raw/BeatAML1/FlowCell9/150309_SN632_0431_AC6B97ACXX/Sample_DNA140625JT_27_14-00332/DNA140625JT_27_14-00332_TAAGGCGA-GTA_L004_R1_001.fastq.gz</t>
  </si>
  <si>
    <t>/mnt/lustre1/HemMal/ForBackup/AML/BeatAML/seqcap/raw/BeatAML1/FlowCell9/150309_SN632_0431_AC6B97ACXX/Sample_DNA140625JT_27_14-00332/DNA140625JT_27_14-00332_TAAGGCGA-GTA_L004_R1_004.fastq.gz</t>
  </si>
  <si>
    <t>/mnt/lustre1/HemMal/ForBackup/AML/BeatAML/seqcap/raw/BeatAML1/FlowCell9/150309_SN632_0431_AC6B97ACXX/Sample_DNA140625JT_27_14-00332/DNA140625JT_27_14-00332_TAAGGCGA-GTA_L005_R1_001.fastq.gz</t>
  </si>
  <si>
    <t>/mnt/lustre1/HemMal/ForBackup/AML/BeatAML/seqcap/raw/BeatAML1/FlowCell9/150309_SN632_0431_AC6B97ACXX/Sample_DNA140625JT_27_14-00332/DNA140625JT_27_14-00332_TAAGGCGA-GTA_L004_R2_003.fastq.gz</t>
  </si>
  <si>
    <t>/mnt/lustre1/HemMal/ForBackup/AML/BeatAML/seqcap/raw/BeatAML1/FlowCell9/150309_SN632_0431_AC6B97ACXX/Sample_DNA140625JT_27_14-00332/DNA140625JT_27_14-00332_TAAGGCGA-GTA_L006_R1_003.fastq.gz</t>
  </si>
  <si>
    <t>/mnt/lustre1/HemMal/ForBackup/AML/BeatAML/seqcap/raw/BeatAML1/FlowCell9/150309_SN632_0431_AC6B97ACXX/Sample_DNA140625JT_27_14-00332/DNA140625JT_27_14-00332_TAAGGCGA-GTA_L004_R1_002.fastq.gz</t>
  </si>
  <si>
    <t>/mnt/lustre1/HemMal/ForBackup/AML/BeatAML/seqcap/raw/BeatAML1/FlowCell9/150309_SN632_0431_AC6B97ACXX/Sample_DNA140625JT_27_14-00332/DNA140625JT_27_14-00332_TAAGGCGA-GTA_L006_R1_002.fastq.gz</t>
  </si>
  <si>
    <t>/mnt/lustre1/HemMal/ForBackup/AML/BeatAML/seqcap/raw/BeatAML1/FlowCell9/150309_SN632_0431_AC6B97ACXX/Sample_DNA140625JT_27_14-00332/DNA140625JT_27_14-00332_TAAGGCGA-GTA_L005_R2_004.fastq.gz</t>
  </si>
  <si>
    <t>/mnt/lustre1/HemMal/ForBackup/AML/BeatAML/seqcap/raw/BeatAML1/FlowCell9/150309_SN632_0431_AC6B97ACXX/Sample_DNA140625JT_27_14-00332/DNA140625JT_27_14-00332_TAAGGCGA-GTA_L005_R2_003.fastq.gz</t>
  </si>
  <si>
    <t>/mnt/lustre1/HemMal/ForBackup/AML/BeatAML/seqcap/raw/BeatAML1/FlowCell9/150309_SN632_0431_AC6B97ACXX/Sample_DNA140625JT_35_13-00474/DNA140625JT_35_13-00474_GCTACGCT-GTA_L007_R1_002.fastq.gz</t>
  </si>
  <si>
    <t>/mnt/lustre1/HemMal/ForBackup/AML/BeatAML/seqcap/raw/BeatAML1/FlowCell9/150309_SN632_0431_AC6B97ACXX/Sample_DNA140625JT_35_13-00474/DNA140625JT_35_13-00474_GCTACGCT-GTA_L007_R1_003.fastq.gz</t>
  </si>
  <si>
    <t>/mnt/lustre1/HemMal/ForBackup/AML/BeatAML/seqcap/raw/BeatAML1/FlowCell9/150309_SN632_0431_AC6B97ACXX/Sample_DNA140625JT_35_13-00474/DNA140625JT_35_13-00474_GCTACGCT-GTA_L007_R1_001.fastq.gz</t>
  </si>
  <si>
    <t>/mnt/lustre1/HemMal/ForBackup/AML/BeatAML/seqcap/raw/BeatAML1/FlowCell9/150309_SN632_0431_AC6B97ACXX/Sample_DNA140625JT_35_13-00474/DNA140625JT_35_13-00474_GCTACGCT-GTA_L008_R2_003.fastq.gz</t>
  </si>
  <si>
    <t>/mnt/lustre1/HemMal/ForBackup/AML/BeatAML/seqcap/raw/BeatAML1/FlowCell9/150309_SN632_0431_AC6B97ACXX/Sample_DNA140625JT_35_13-00474/DNA140625JT_35_13-00474_GCTACGCT-GTA_L007_R1_004.fastq.gz</t>
  </si>
  <si>
    <t>/mnt/lustre1/HemMal/ForBackup/AML/BeatAML/seqcap/raw/BeatAML1/FlowCell9/150309_SN632_0431_AC6B97ACXX/Sample_DNA140625JT_35_13-00474/DNA140625JT_35_13-00474_GCTACGCT-GTA_L007_R2_004.fastq.gz</t>
  </si>
  <si>
    <t>/mnt/lustre1/HemMal/ForBackup/AML/BeatAML/seqcap/raw/BeatAML1/FlowCell9/150309_SN632_0431_AC6B97ACXX/Sample_DNA140625JT_35_13-00474/DNA140625JT_35_13-00474_GCTACGCT-GTA_L008_R2_002.fastq.gz</t>
  </si>
  <si>
    <t>/mnt/lustre1/HemMal/ForBackup/AML/BeatAML/seqcap/raw/BeatAML1/FlowCell9/150309_SN632_0431_AC6B97ACXX/Sample_DNA140625JT_35_13-00474/DNA140625JT_35_13-00474_GCTACGCT-GTA_L007_R2_003.fastq.gz</t>
  </si>
  <si>
    <t>/mnt/lustre1/HemMal/ForBackup/AML/BeatAML/seqcap/raw/BeatAML1/FlowCell9/150309_SN632_0431_AC6B97ACXX/Sample_DNA140625JT_35_13-00474/DNA140625JT_35_13-00474_GCTACGCT-GTA_L008_R1_002.fastq.gz</t>
  </si>
  <si>
    <t>/mnt/lustre1/HemMal/ForBackup/AML/BeatAML/seqcap/raw/BeatAML1/FlowCell9/150309_SN632_0431_AC6B97ACXX/Sample_DNA140625JT_35_13-00474/DNA140625JT_35_13-00474_GCTACGCT-GTA_L008_R1_004.fastq.gz</t>
  </si>
  <si>
    <t>/mnt/lustre1/HemMal/ForBackup/AML/BeatAML/seqcap/raw/BeatAML1/FlowCell9/150309_SN632_0431_AC6B97ACXX/Sample_DNA140625JT_35_13-00474/DNA140625JT_35_13-00474_GCTACGCT-GTA_L007_R2_002.fastq.gz</t>
  </si>
  <si>
    <t>/mnt/lustre1/HemMal/ForBackup/AML/BeatAML/seqcap/raw/BeatAML1/FlowCell9/150309_SN632_0431_AC6B97ACXX/Sample_DNA140625JT_35_13-00474/DNA140625JT_35_13-00474_GCTACGCT-GTA_L008_R1_003.fastq.gz</t>
  </si>
  <si>
    <t>/mnt/lustre1/HemMal/ForBackup/AML/BeatAML/seqcap/raw/BeatAML1/FlowCell9/150309_SN632_0431_AC6B97ACXX/Sample_DNA140625JT_35_13-00474/DNA140625JT_35_13-00474_GCTACGCT-GTA_L008_R2_004.fastq.gz</t>
  </si>
  <si>
    <t>/mnt/lustre1/HemMal/ForBackup/AML/BeatAML/seqcap/raw/BeatAML1/FlowCell9/150309_SN632_0431_AC6B97ACXX/Sample_DNA140625JT_35_13-00474/DNA140625JT_35_13-00474_GCTACGCT-GTA_L008_R2_001.fastq.gz</t>
  </si>
  <si>
    <t>/mnt/lustre1/HemMal/ForBackup/AML/BeatAML/seqcap/raw/BeatAML1/FlowCell9/150309_SN632_0431_AC6B97ACXX/Sample_DNA140625JT_35_13-00474/DNA140625JT_35_13-00474_GCTACGCT-GTA_L008_R1_001.fastq.gz</t>
  </si>
  <si>
    <t>/mnt/lustre1/HemMal/ForBackup/AML/BeatAML/seqcap/raw/BeatAML1/FlowCell9/150309_SN632_0431_AC6B97ACXX/Sample_DNA140625JT_35_13-00474/DNA140625JT_35_13-00474_GCTACGCT-GTA_L007_R2_001.fastq.gz</t>
  </si>
  <si>
    <t>/mnt/lustre1/HemMal/ForBackup/AML/BeatAML/seqcap/raw/BeatAML1/FlowCell9/150309_SN632_0431_AC6B97ACXX/Sample_DNA140625JT_8_13-00243/DNA140625JT_8_13-00243_CTCTCTAC-GTA_L001_R1_003.fastq.gz</t>
  </si>
  <si>
    <t>/mnt/lustre1/HemMal/ForBackup/AML/BeatAML/seqcap/raw/BeatAML1/FlowCell9/150309_SN632_0431_AC6B97ACXX/Sample_DNA140625JT_8_13-00243/DNA140625JT_8_13-00243_CTCTCTAC-GTA_L002_R2_001.fastq.gz</t>
  </si>
  <si>
    <t>/mnt/lustre1/HemMal/ForBackup/AML/BeatAML/seqcap/raw/BeatAML1/FlowCell9/150309_SN632_0431_AC6B97ACXX/Sample_DNA140625JT_8_13-00243/DNA140625JT_8_13-00243_CTCTCTAC-GTA_L002_R1_001.fastq.gz</t>
  </si>
  <si>
    <t>/mnt/lustre1/HemMal/ForBackup/AML/BeatAML/seqcap/raw/BeatAML1/FlowCell9/150309_SN632_0431_AC6B97ACXX/Sample_DNA140625JT_8_13-00243/DNA140625JT_8_13-00243_CTCTCTAC-GTA_L003_R2_005.fastq.gz</t>
  </si>
  <si>
    <t>/mnt/lustre1/HemMal/ForBackup/AML/BeatAML/seqcap/raw/BeatAML1/FlowCell9/150309_SN632_0431_AC6B97ACXX/Sample_DNA140625JT_8_13-00243/DNA140625JT_8_13-00243_CTCTCTAC-GTA_L003_R1_005.fastq.gz</t>
  </si>
  <si>
    <t>/mnt/lustre1/HemMal/ForBackup/AML/BeatAML/seqcap/raw/BeatAML1/FlowCell9/150309_SN632_0431_AC6B97ACXX/Sample_DNA140625JT_8_13-00243/DNA140625JT_8_13-00243_CTCTCTAC-GTA_L003_R2_003.fastq.gz</t>
  </si>
  <si>
    <t>/mnt/lustre1/HemMal/ForBackup/AML/BeatAML/seqcap/raw/BeatAML1/FlowCell9/150309_SN632_0431_AC6B97ACXX/Sample_DNA140625JT_8_13-00243/DNA140625JT_8_13-00243_CTCTCTAC-GTA_L002_R2_002.fastq.gz</t>
  </si>
  <si>
    <t>/mnt/lustre1/HemMal/ForBackup/AML/BeatAML/seqcap/raw/BeatAML1/FlowCell9/150309_SN632_0431_AC6B97ACXX/Sample_DNA140625JT_8_13-00243/DNA140625JT_8_13-00243_CTCTCTAC-GTA_L002_R1_003.fastq.gz</t>
  </si>
  <si>
    <t>/mnt/lustre1/HemMal/ForBackup/AML/BeatAML/seqcap/raw/BeatAML1/FlowCell9/150309_SN632_0431_AC6B97ACXX/Sample_DNA140625JT_8_13-00243/DNA140625JT_8_13-00243_CTCTCTAC-GTA_L003_R1_002.fastq.gz</t>
  </si>
  <si>
    <t>/mnt/lustre1/HemMal/ForBackup/AML/BeatAML/seqcap/raw/BeatAML1/FlowCell9/150309_SN632_0431_AC6B97ACXX/Sample_DNA140625JT_8_13-00243/DNA140625JT_8_13-00243_CTCTCTAC-GTA_L003_R2_004.fastq.gz</t>
  </si>
  <si>
    <t>/mnt/lustre1/HemMal/ForBackup/AML/BeatAML/seqcap/raw/BeatAML1/FlowCell9/150309_SN632_0431_AC6B97ACXX/Sample_DNA140625JT_8_13-00243/DNA140625JT_8_13-00243_CTCTCTAC-GTA_L001_R1_004.fastq.gz</t>
  </si>
  <si>
    <t>/mnt/lustre1/HemMal/ForBackup/AML/BeatAML/seqcap/raw/BeatAML1/FlowCell9/150309_SN632_0431_AC6B97ACXX/Sample_DNA140625JT_8_13-00243/DNA140625JT_8_13-00243_CTCTCTAC-GTA_L002_R2_003.fastq.gz</t>
  </si>
  <si>
    <t>/mnt/lustre1/HemMal/ForBackup/AML/BeatAML/seqcap/raw/BeatAML1/FlowCell9/150309_SN632_0431_AC6B97ACXX/Sample_DNA140625JT_8_13-00243/DNA140625JT_8_13-00243_CTCTCTAC-GTA_L003_R1_003.fastq.gz</t>
  </si>
  <si>
    <t>/mnt/lustre1/HemMal/ForBackup/AML/BeatAML/seqcap/raw/BeatAML1/FlowCell9/150309_SN632_0431_AC6B97ACXX/Sample_DNA140625JT_8_13-00243/DNA140625JT_8_13-00243_CTCTCTAC-GTA_L001_R2_003.fastq.gz</t>
  </si>
  <si>
    <t>/mnt/lustre1/HemMal/ForBackup/AML/BeatAML/seqcap/raw/BeatAML1/FlowCell9/150309_SN632_0431_AC6B97ACXX/Sample_DNA140625JT_8_13-00243/DNA140625JT_8_13-00243_CTCTCTAC-GTA_L003_R2_001.fastq.gz</t>
  </si>
  <si>
    <t>/mnt/lustre1/HemMal/ForBackup/AML/BeatAML/seqcap/raw/BeatAML1/FlowCell9/150309_SN632_0431_AC6B97ACXX/Sample_DNA140625JT_8_13-00243/DNA140625JT_8_13-00243_CTCTCTAC-GTA_L003_R1_001.fastq.gz</t>
  </si>
  <si>
    <t>/mnt/lustre1/HemMal/ForBackup/AML/BeatAML/seqcap/raw/BeatAML1/FlowCell9/150309_SN632_0431_AC6B97ACXX/Sample_DNA140625JT_8_13-00243/DNA140625JT_8_13-00243_CTCTCTAC-GTA_L003_R2_002.fastq.gz</t>
  </si>
  <si>
    <t>/mnt/lustre1/HemMal/ForBackup/AML/BeatAML/seqcap/raw/BeatAML1/FlowCell9/150309_SN632_0431_AC6B97ACXX/Sample_DNA140625JT_8_13-00243/DNA140625JT_8_13-00243_CTCTCTAC-GTA_L002_R2_004.fastq.gz</t>
  </si>
  <si>
    <t>/mnt/lustre1/HemMal/ForBackup/AML/BeatAML/seqcap/raw/BeatAML1/FlowCell9/150309_SN632_0431_AC6B97ACXX/Sample_DNA140625JT_8_13-00243/DNA140625JT_8_13-00243_CTCTCTAC-GTA_L001_R2_001.fastq.gz</t>
  </si>
  <si>
    <t>/mnt/lustre1/HemMal/ForBackup/AML/BeatAML/seqcap/raw/BeatAML1/FlowCell9/150309_SN632_0431_AC6B97ACXX/Sample_DNA140625JT_8_13-00243/DNA140625JT_8_13-00243_CTCTCTAC-GTA_L001_R1_002.fastq.gz</t>
  </si>
  <si>
    <t>/mnt/lustre1/HemMal/ForBackup/AML/BeatAML/seqcap/raw/BeatAML1/FlowCell9/150309_SN632_0431_AC6B97ACXX/Sample_DNA140625JT_8_13-00243/DNA140625JT_8_13-00243_CTCTCTAC-GTA_L002_R1_002.fastq.gz</t>
  </si>
  <si>
    <t>/mnt/lustre1/HemMal/ForBackup/AML/BeatAML/seqcap/raw/BeatAML1/FlowCell9/150309_SN632_0431_AC6B97ACXX/Sample_DNA140625JT_8_13-00243/DNA140625JT_8_13-00243_CTCTCTAC-GTA_L001_R2_004.fastq.gz</t>
  </si>
  <si>
    <t>/mnt/lustre1/HemMal/ForBackup/AML/BeatAML/seqcap/raw/BeatAML1/FlowCell9/150309_SN632_0431_AC6B97ACXX/Sample_DNA140625JT_8_13-00243/DNA140625JT_8_13-00243_CTCTCTAC-GTA_L002_R1_004.fastq.gz</t>
  </si>
  <si>
    <t>/mnt/lustre1/HemMal/ForBackup/AML/BeatAML/seqcap/raw/BeatAML1/FlowCell9/150309_SN632_0431_AC6B97ACXX/Sample_DNA140625JT_8_13-00243/DNA140625JT_8_13-00243_CTCTCTAC-GTA_L003_R1_004.fastq.gz</t>
  </si>
  <si>
    <t>/mnt/lustre1/HemMal/ForBackup/AML/BeatAML/seqcap/raw/BeatAML1/FlowCell9/150309_SN632_0431_AC6B97ACXX/Sample_DNA140625JT_8_13-00243/DNA140625JT_8_13-00243_CTCTCTAC-GTA_L001_R2_002.fastq.gz</t>
  </si>
  <si>
    <t>/mnt/lustre1/HemMal/ForBackup/AML/BeatAML/seqcap/raw/BeatAML1/FlowCell9/150309_SN632_0431_AC6B97ACXX/Sample_DNA140625JT_8_13-00243/DNA140625JT_8_13-00243_CTCTCTAC-GTA_L001_R1_001.fastq.gz</t>
  </si>
  <si>
    <t>/mnt/lustre1/HemMal/ForBackup/AML/BeatAML/seqcap/raw/BeatAML1/FlowCell9/150309_SN632_0431_AC6B97ACXX/Sample_DNA140625JT_45_14-00368/DNA140625JT_45_14-00368_CTCTCTAC-ACT_L008_R2_001.fastq.gz</t>
  </si>
  <si>
    <t>/mnt/lustre1/HemMal/ForBackup/AML/BeatAML/seqcap/raw/BeatAML1/FlowCell9/150309_SN632_0431_AC6B97ACXX/Sample_DNA140625JT_45_14-00368/DNA140625JT_45_14-00368_CTCTCTAC-ACT_L007_R2_004.fastq.gz</t>
  </si>
  <si>
    <t>/mnt/lustre1/HemMal/ForBackup/AML/BeatAML/seqcap/raw/BeatAML1/FlowCell9/150309_SN632_0431_AC6B97ACXX/Sample_DNA140625JT_45_14-00368/DNA140625JT_45_14-00368_CTCTCTAC-ACT_L008_R1_003.fastq.gz</t>
  </si>
  <si>
    <t>/mnt/lustre1/HemMal/ForBackup/AML/BeatAML/seqcap/raw/BeatAML1/FlowCell9/150309_SN632_0431_AC6B97ACXX/Sample_DNA140625JT_45_14-00368/DNA140625JT_45_14-00368_CTCTCTAC-ACT_L008_R2_002.fastq.gz</t>
  </si>
  <si>
    <t>/mnt/lustre1/HemMal/ForBackup/AML/BeatAML/seqcap/raw/BeatAML1/FlowCell9/150309_SN632_0431_AC6B97ACXX/Sample_DNA140625JT_45_14-00368/DNA140625JT_45_14-00368_CTCTCTAC-ACT_L007_R2_005.fastq.gz</t>
  </si>
  <si>
    <t>/mnt/lustre1/HemMal/ForBackup/AML/BeatAML/seqcap/raw/BeatAML1/FlowCell9/150309_SN632_0431_AC6B97ACXX/Sample_DNA140625JT_45_14-00368/DNA140625JT_45_14-00368_CTCTCTAC-ACT_L008_R2_003.fastq.gz</t>
  </si>
  <si>
    <t>/mnt/lustre1/HemMal/ForBackup/AML/BeatAML/seqcap/raw/BeatAML1/FlowCell9/150309_SN632_0431_AC6B97ACXX/Sample_DNA140625JT_45_14-00368/DNA140625JT_45_14-00368_CTCTCTAC-ACT_L007_R1_005.fastq.gz</t>
  </si>
  <si>
    <t>/mnt/lustre1/HemMal/ForBackup/AML/BeatAML/seqcap/raw/BeatAML1/FlowCell9/150309_SN632_0431_AC6B97ACXX/Sample_DNA140625JT_45_14-00368/DNA140625JT_45_14-00368_CTCTCTAC-ACT_L007_R1_002.fastq.gz</t>
  </si>
  <si>
    <t>/mnt/lustre1/HemMal/ForBackup/AML/BeatAML/seqcap/raw/BeatAML1/FlowCell9/150309_SN632_0431_AC6B97ACXX/Sample_DNA140625JT_45_14-00368/DNA140625JT_45_14-00368_CTCTCTAC-ACT_L007_R1_001.fastq.gz</t>
  </si>
  <si>
    <t>/mnt/lustre1/HemMal/ForBackup/AML/BeatAML/seqcap/raw/BeatAML1/FlowCell9/150309_SN632_0431_AC6B97ACXX/Sample_DNA140625JT_45_14-00368/DNA140625JT_45_14-00368_CTCTCTAC-ACT_L008_R1_004.fastq.gz</t>
  </si>
  <si>
    <t>/mnt/lustre1/HemMal/ForBackup/AML/BeatAML/seqcap/raw/BeatAML1/FlowCell9/150309_SN632_0431_AC6B97ACXX/Sample_DNA140625JT_45_14-00368/DNA140625JT_45_14-00368_CTCTCTAC-ACT_L008_R1_001.fastq.gz</t>
  </si>
  <si>
    <t>/mnt/lustre1/HemMal/ForBackup/AML/BeatAML/seqcap/raw/BeatAML1/FlowCell9/150309_SN632_0431_AC6B97ACXX/Sample_DNA140625JT_45_14-00368/DNA140625JT_45_14-00368_CTCTCTAC-ACT_L008_R1_002.fastq.gz</t>
  </si>
  <si>
    <t>/mnt/lustre1/HemMal/ForBackup/AML/BeatAML/seqcap/raw/BeatAML1/FlowCell9/150309_SN632_0431_AC6B97ACXX/Sample_DNA140625JT_45_14-00368/DNA140625JT_45_14-00368_CTCTCTAC-ACT_L007_R2_002.fastq.gz</t>
  </si>
  <si>
    <t>/mnt/lustre1/HemMal/ForBackup/AML/BeatAML/seqcap/raw/BeatAML1/FlowCell9/150309_SN632_0431_AC6B97ACXX/Sample_DNA140625JT_45_14-00368/DNA140625JT_45_14-00368_CTCTCTAC-ACT_L008_R1_005.fastq.gz</t>
  </si>
  <si>
    <t>/mnt/lustre1/HemMal/ForBackup/AML/BeatAML/seqcap/raw/BeatAML1/FlowCell9/150309_SN632_0431_AC6B97ACXX/Sample_DNA140625JT_45_14-00368/DNA140625JT_45_14-00368_CTCTCTAC-ACT_L007_R1_003.fastq.gz</t>
  </si>
  <si>
    <t>/mnt/lustre1/HemMal/ForBackup/AML/BeatAML/seqcap/raw/BeatAML1/FlowCell9/150309_SN632_0431_AC6B97ACXX/Sample_DNA140625JT_45_14-00368/DNA140625JT_45_14-00368_CTCTCTAC-ACT_L008_R2_005.fastq.gz</t>
  </si>
  <si>
    <t>/mnt/lustre1/HemMal/ForBackup/AML/BeatAML/seqcap/raw/BeatAML1/FlowCell9/150309_SN632_0431_AC6B97ACXX/Sample_DNA140625JT_45_14-00368/DNA140625JT_45_14-00368_CTCTCTAC-ACT_L007_R2_003.fastq.gz</t>
  </si>
  <si>
    <t>/mnt/lustre1/HemMal/ForBackup/AML/BeatAML/seqcap/raw/BeatAML1/FlowCell9/150309_SN632_0431_AC6B97ACXX/Sample_DNA140625JT_45_14-00368/DNA140625JT_45_14-00368_CTCTCTAC-ACT_L008_R2_004.fastq.gz</t>
  </si>
  <si>
    <t>/mnt/lustre1/HemMal/ForBackup/AML/BeatAML/seqcap/raw/BeatAML1/FlowCell9/150309_SN632_0431_AC6B97ACXX/Sample_DNA140625JT_45_14-00368/DNA140625JT_45_14-00368_CTCTCTAC-ACT_L007_R1_004.fastq.gz</t>
  </si>
  <si>
    <t>/mnt/lustre1/HemMal/ForBackup/AML/BeatAML/seqcap/raw/BeatAML1/FlowCell9/150309_SN632_0431_AC6B97ACXX/Sample_DNA140625JT_45_14-00368/DNA140625JT_45_14-00368_CTCTCTAC-ACT_L007_R2_001.fastq.gz</t>
  </si>
  <si>
    <t>/mnt/lustre1/HemMal/ForBackup/AML/BeatAML/seqcap/raw/BeatAML1/FlowCell9/150309_SN632_0431_AC6B97ACXX/Sample_DNA140625JT_19_14-00421/DNA140625JT_19_14-00421_GGACTCCT-ACT_L004_R1_004.fastq.gz</t>
  </si>
  <si>
    <t>/mnt/lustre1/HemMal/ForBackup/AML/BeatAML/seqcap/raw/BeatAML1/FlowCell9/150309_SN632_0431_AC6B97ACXX/Sample_DNA140625JT_19_14-00421/DNA140625JT_19_14-00421_GGACTCCT-ACT_L006_R1_003.fastq.gz</t>
  </si>
  <si>
    <t>/mnt/lustre1/HemMal/ForBackup/AML/BeatAML/seqcap/raw/BeatAML1/FlowCell9/150309_SN632_0431_AC6B97ACXX/Sample_DNA140625JT_19_14-00421/DNA140625JT_19_14-00421_GGACTCCT-ACT_L004_R2_001.fastq.gz</t>
  </si>
  <si>
    <t>/mnt/lustre1/HemMal/ForBackup/AML/BeatAML/seqcap/raw/BeatAML1/FlowCell9/150309_SN632_0431_AC6B97ACXX/Sample_DNA140625JT_19_14-00421/DNA140625JT_19_14-00421_GGACTCCT-ACT_L004_R1_001.fastq.gz</t>
  </si>
  <si>
    <t>/mnt/lustre1/HemMal/ForBackup/AML/BeatAML/seqcap/raw/BeatAML1/FlowCell9/150309_SN632_0431_AC6B97ACXX/Sample_DNA140625JT_19_14-00421/DNA140625JT_19_14-00421_GGACTCCT-ACT_L006_R1_004.fastq.gz</t>
  </si>
  <si>
    <t>/mnt/lustre1/HemMal/ForBackup/AML/BeatAML/seqcap/raw/BeatAML1/FlowCell9/150309_SN632_0431_AC6B97ACXX/Sample_DNA140625JT_19_14-00421/DNA140625JT_19_14-00421_GGACTCCT-ACT_L005_R1_003.fastq.gz</t>
  </si>
  <si>
    <t>/mnt/lustre1/HemMal/ForBackup/AML/BeatAML/seqcap/raw/BeatAML1/FlowCell9/150309_SN632_0431_AC6B97ACXX/Sample_DNA140625JT_19_14-00421/DNA140625JT_19_14-00421_GGACTCCT-ACT_L005_R2_004.fastq.gz</t>
  </si>
  <si>
    <t>/mnt/lustre1/HemMal/ForBackup/AML/BeatAML/seqcap/raw/BeatAML1/FlowCell9/150309_SN632_0431_AC6B97ACXX/Sample_DNA140625JT_19_14-00421/DNA140625JT_19_14-00421_GGACTCCT-ACT_L004_R2_002.fastq.gz</t>
  </si>
  <si>
    <t>/mnt/lustre1/HemMal/ForBackup/AML/BeatAML/seqcap/raw/BeatAML1/FlowCell9/150309_SN632_0431_AC6B97ACXX/Sample_DNA140625JT_19_14-00421/DNA140625JT_19_14-00421_GGACTCCT-ACT_L004_R2_003.fastq.gz</t>
  </si>
  <si>
    <t>/mnt/lustre1/HemMal/ForBackup/AML/BeatAML/seqcap/raw/BeatAML1/FlowCell9/150309_SN632_0431_AC6B97ACXX/Sample_DNA140625JT_19_14-00421/DNA140625JT_19_14-00421_GGACTCCT-ACT_L004_R2_004.fastq.gz</t>
  </si>
  <si>
    <t>/mnt/lustre1/HemMal/ForBackup/AML/BeatAML/seqcap/raw/BeatAML1/FlowCell9/150309_SN632_0431_AC6B97ACXX/Sample_DNA140625JT_19_14-00421/DNA140625JT_19_14-00421_GGACTCCT-ACT_L006_R1_001.fastq.gz</t>
  </si>
  <si>
    <t>/mnt/lustre1/HemMal/ForBackup/AML/BeatAML/seqcap/raw/BeatAML1/FlowCell9/150309_SN632_0431_AC6B97ACXX/Sample_DNA140625JT_19_14-00421/DNA140625JT_19_14-00421_GGACTCCT-ACT_L005_R2_005.fastq.gz</t>
  </si>
  <si>
    <t>/mnt/lustre1/HemMal/ForBackup/AML/BeatAML/seqcap/raw/BeatAML1/FlowCell9/150309_SN632_0431_AC6B97ACXX/Sample_DNA140625JT_19_14-00421/DNA140625JT_19_14-00421_GGACTCCT-ACT_L005_R1_001.fastq.gz</t>
  </si>
  <si>
    <t>/mnt/lustre1/HemMal/ForBackup/AML/BeatAML/seqcap/raw/BeatAML1/FlowCell9/150309_SN632_0431_AC6B97ACXX/Sample_DNA140625JT_19_14-00421/DNA140625JT_19_14-00421_GGACTCCT-ACT_L005_R1_002.fastq.gz</t>
  </si>
  <si>
    <t>/mnt/lustre1/HemMal/ForBackup/AML/BeatAML/seqcap/raw/BeatAML1/FlowCell9/150309_SN632_0431_AC6B97ACXX/Sample_DNA140625JT_19_14-00421/DNA140625JT_19_14-00421_GGACTCCT-ACT_L006_R1_002.fastq.gz</t>
  </si>
  <si>
    <t>/mnt/lustre1/HemMal/ForBackup/AML/BeatAML/seqcap/raw/BeatAML1/FlowCell9/150309_SN632_0431_AC6B97ACXX/Sample_DNA140625JT_19_14-00421/DNA140625JT_19_14-00421_GGACTCCT-ACT_L005_R1_004.fastq.gz</t>
  </si>
  <si>
    <t>/mnt/lustre1/HemMal/ForBackup/AML/BeatAML/seqcap/raw/BeatAML1/FlowCell9/150309_SN632_0431_AC6B97ACXX/Sample_DNA140625JT_19_14-00421/DNA140625JT_19_14-00421_GGACTCCT-ACT_L005_R2_003.fastq.gz</t>
  </si>
  <si>
    <t>/mnt/lustre1/HemMal/ForBackup/AML/BeatAML/seqcap/raw/BeatAML1/FlowCell9/150309_SN632_0431_AC6B97ACXX/Sample_DNA140625JT_19_14-00421/DNA140625JT_19_14-00421_GGACTCCT-ACT_L004_R1_002.fastq.gz</t>
  </si>
  <si>
    <t>/mnt/lustre1/HemMal/ForBackup/AML/BeatAML/seqcap/raw/BeatAML1/FlowCell9/150309_SN632_0431_AC6B97ACXX/Sample_DNA140625JT_19_14-00421/DNA140625JT_19_14-00421_GGACTCCT-ACT_L006_R2_004.fastq.gz</t>
  </si>
  <si>
    <t>/mnt/lustre1/HemMal/ForBackup/AML/BeatAML/seqcap/raw/BeatAML1/FlowCell9/150309_SN632_0431_AC6B97ACXX/Sample_DNA140625JT_19_14-00421/DNA140625JT_19_14-00421_GGACTCCT-ACT_L004_R1_003.fastq.gz</t>
  </si>
  <si>
    <t>/mnt/lustre1/HemMal/ForBackup/AML/BeatAML/seqcap/raw/BeatAML1/FlowCell9/150309_SN632_0431_AC6B97ACXX/Sample_DNA140625JT_19_14-00421/DNA140625JT_19_14-00421_GGACTCCT-ACT_L004_R1_005.fastq.gz</t>
  </si>
  <si>
    <t>/mnt/lustre1/HemMal/ForBackup/AML/BeatAML/seqcap/raw/BeatAML1/FlowCell9/150309_SN632_0431_AC6B97ACXX/Sample_DNA140625JT_19_14-00421/DNA140625JT_19_14-00421_GGACTCCT-ACT_L006_R1_005.fastq.gz</t>
  </si>
  <si>
    <t>/mnt/lustre1/HemMal/ForBackup/AML/BeatAML/seqcap/raw/BeatAML1/FlowCell9/150309_SN632_0431_AC6B97ACXX/Sample_DNA140625JT_19_14-00421/DNA140625JT_19_14-00421_GGACTCCT-ACT_L006_R2_003.fastq.gz</t>
  </si>
  <si>
    <t>/mnt/lustre1/HemMal/ForBackup/AML/BeatAML/seqcap/raw/BeatAML1/FlowCell9/150309_SN632_0431_AC6B97ACXX/Sample_DNA140625JT_19_14-00421/DNA140625JT_19_14-00421_GGACTCCT-ACT_L006_R2_002.fastq.gz</t>
  </si>
  <si>
    <t>/mnt/lustre1/HemMal/ForBackup/AML/BeatAML/seqcap/raw/BeatAML1/FlowCell9/150309_SN632_0431_AC6B97ACXX/Sample_DNA140625JT_19_14-00421/DNA140625JT_19_14-00421_GGACTCCT-ACT_L005_R1_005.fastq.gz</t>
  </si>
  <si>
    <t>/mnt/lustre1/HemMal/ForBackup/AML/BeatAML/seqcap/raw/BeatAML1/FlowCell9/150309_SN632_0431_AC6B97ACXX/Sample_DNA140625JT_19_14-00421/DNA140625JT_19_14-00421_GGACTCCT-ACT_L006_R2_001.fastq.gz</t>
  </si>
  <si>
    <t>/mnt/lustre1/HemMal/ForBackup/AML/BeatAML/seqcap/raw/BeatAML1/FlowCell9/150309_SN632_0431_AC6B97ACXX/Sample_DNA140625JT_19_14-00421/DNA140625JT_19_14-00421_GGACTCCT-ACT_L005_R2_002.fastq.gz</t>
  </si>
  <si>
    <t>/mnt/lustre1/HemMal/ForBackup/AML/BeatAML/seqcap/raw/BeatAML1/FlowCell9/150309_SN632_0431_AC6B97ACXX/Sample_DNA140625JT_19_14-00421/DNA140625JT_19_14-00421_GGACTCCT-ACT_L005_R2_001.fastq.gz</t>
  </si>
  <si>
    <t>/mnt/lustre1/HemMal/ForBackup/AML/BeatAML/seqcap/raw/BeatAML1/FlowCell9/150309_SN632_0431_AC6B97ACXX/Sample_DNA140625JT_19_14-00421/DNA140625JT_19_14-00421_GGACTCCT-ACT_L004_R2_005.fastq.gz</t>
  </si>
  <si>
    <t>/mnt/lustre1/HemMal/ForBackup/AML/BeatAML/seqcap/raw/BeatAML1/FlowCell9/150309_SN632_0431_AC6B97ACXX/Sample_DNA140625JT_19_14-00421/DNA140625JT_19_14-00421_GGACTCCT-ACT_L006_R2_005.fastq.gz</t>
  </si>
  <si>
    <t>/mnt/lustre1/HemMal/ForBackup/AML/BeatAML/seqcap/raw/BeatAML1/FlowCell9/150309_SN632_0431_AC6B97ACXX/Sample_DNA140625JT_30_13-00398/DNA140625JT_30_13-00398_TCCTGAGC-GTA_L006_R2_002.fastq.gz</t>
  </si>
  <si>
    <t>/mnt/lustre1/HemMal/ForBackup/AML/BeatAML/seqcap/raw/BeatAML1/FlowCell9/150309_SN632_0431_AC6B97ACXX/Sample_DNA140625JT_30_13-00398/DNA140625JT_30_13-00398_TCCTGAGC-GTA_L004_R1_003.fastq.gz</t>
  </si>
  <si>
    <t>/mnt/lustre1/HemMal/ForBackup/AML/BeatAML/seqcap/raw/BeatAML1/FlowCell9/150309_SN632_0431_AC6B97ACXX/Sample_DNA140625JT_30_13-00398/DNA140625JT_30_13-00398_TCCTGAGC-GTA_L005_R1_002.fastq.gz</t>
  </si>
  <si>
    <t>/mnt/lustre1/HemMal/ForBackup/AML/BeatAML/seqcap/raw/BeatAML1/FlowCell9/150309_SN632_0431_AC6B97ACXX/Sample_DNA140625JT_30_13-00398/DNA140625JT_30_13-00398_TCCTGAGC-GTA_L006_R1_003.fastq.gz</t>
  </si>
  <si>
    <t>/mnt/lustre1/HemMal/ForBackup/AML/BeatAML/seqcap/raw/BeatAML1/FlowCell9/150309_SN632_0431_AC6B97ACXX/Sample_DNA140625JT_30_13-00398/DNA140625JT_30_13-00398_TCCTGAGC-GTA_L004_R1_004.fastq.gz</t>
  </si>
  <si>
    <t>/mnt/lustre1/HemMal/ForBackup/AML/BeatAML/seqcap/raw/BeatAML1/FlowCell9/150309_SN632_0431_AC6B97ACXX/Sample_DNA140625JT_30_13-00398/DNA140625JT_30_13-00398_TCCTGAGC-GTA_L005_R1_004.fastq.gz</t>
  </si>
  <si>
    <t>/mnt/lustre1/HemMal/ForBackup/AML/BeatAML/seqcap/raw/BeatAML1/FlowCell9/150309_SN632_0431_AC6B97ACXX/Sample_DNA140625JT_30_13-00398/DNA140625JT_30_13-00398_TCCTGAGC-GTA_L004_R2_001.fastq.gz</t>
  </si>
  <si>
    <t>/mnt/lustre1/HemMal/ForBackup/AML/BeatAML/seqcap/raw/BeatAML1/FlowCell9/150309_SN632_0431_AC6B97ACXX/Sample_DNA140625JT_30_13-00398/DNA140625JT_30_13-00398_TCCTGAGC-GTA_L006_R1_004.fastq.gz</t>
  </si>
  <si>
    <t>/mnt/lustre1/HemMal/ForBackup/AML/BeatAML/seqcap/raw/BeatAML1/FlowCell9/150309_SN632_0431_AC6B97ACXX/Sample_DNA140625JT_30_13-00398/DNA140625JT_30_13-00398_TCCTGAGC-GTA_L006_R2_003.fastq.gz</t>
  </si>
  <si>
    <t>/mnt/lustre1/HemMal/ForBackup/AML/BeatAML/seqcap/raw/BeatAML1/FlowCell9/150309_SN632_0431_AC6B97ACXX/Sample_DNA140625JT_30_13-00398/DNA140625JT_30_13-00398_TCCTGAGC-GTA_L005_R2_002.fastq.gz</t>
  </si>
  <si>
    <t>/mnt/lustre1/HemMal/ForBackup/AML/BeatAML/seqcap/raw/BeatAML1/FlowCell9/150309_SN632_0431_AC6B97ACXX/Sample_DNA140625JT_30_13-00398/DNA140625JT_30_13-00398_TCCTGAGC-GTA_L006_R2_001.fastq.gz</t>
  </si>
  <si>
    <t>/mnt/lustre1/HemMal/ForBackup/AML/BeatAML/seqcap/raw/BeatAML1/FlowCell9/150309_SN632_0431_AC6B97ACXX/Sample_DNA140625JT_30_13-00398/DNA140625JT_30_13-00398_TCCTGAGC-GTA_L004_R2_004.fastq.gz</t>
  </si>
  <si>
    <t>/mnt/lustre1/HemMal/ForBackup/AML/BeatAML/seqcap/raw/BeatAML1/FlowCell9/150309_SN632_0431_AC6B97ACXX/Sample_DNA140625JT_30_13-00398/DNA140625JT_30_13-00398_TCCTGAGC-GTA_L006_R1_001.fastq.gz</t>
  </si>
  <si>
    <t>/mnt/lustre1/HemMal/ForBackup/AML/BeatAML/seqcap/raw/BeatAML1/FlowCell9/150309_SN632_0431_AC6B97ACXX/Sample_DNA140625JT_30_13-00398/DNA140625JT_30_13-00398_TCCTGAGC-GTA_L005_R2_004.fastq.gz</t>
  </si>
  <si>
    <t>/mnt/lustre1/HemMal/ForBackup/AML/BeatAML/seqcap/raw/BeatAML1/FlowCell9/150309_SN632_0431_AC6B97ACXX/Sample_DNA140625JT_30_13-00398/DNA140625JT_30_13-00398_TCCTGAGC-GTA_L005_R2_003.fastq.gz</t>
  </si>
  <si>
    <t>/mnt/lustre1/HemMal/ForBackup/AML/BeatAML/seqcap/raw/BeatAML1/FlowCell9/150309_SN632_0431_AC6B97ACXX/Sample_DNA140625JT_30_13-00398/DNA140625JT_30_13-00398_TCCTGAGC-GTA_L005_R1_001.fastq.gz</t>
  </si>
  <si>
    <t>/mnt/lustre1/HemMal/ForBackup/AML/BeatAML/seqcap/raw/BeatAML1/FlowCell9/150309_SN632_0431_AC6B97ACXX/Sample_DNA140625JT_30_13-00398/DNA140625JT_30_13-00398_TCCTGAGC-GTA_L004_R2_002.fastq.gz</t>
  </si>
  <si>
    <t>/mnt/lustre1/HemMal/ForBackup/AML/BeatAML/seqcap/raw/BeatAML1/FlowCell9/150309_SN632_0431_AC6B97ACXX/Sample_DNA140625JT_30_13-00398/DNA140625JT_30_13-00398_TCCTGAGC-GTA_L004_R1_002.fastq.gz</t>
  </si>
  <si>
    <t>/mnt/lustre1/HemMal/ForBackup/AML/BeatAML/seqcap/raw/BeatAML1/FlowCell9/150309_SN632_0431_AC6B97ACXX/Sample_DNA140625JT_30_13-00398/DNA140625JT_30_13-00398_TCCTGAGC-GTA_L004_R1_001.fastq.gz</t>
  </si>
  <si>
    <t>/mnt/lustre1/HemMal/ForBackup/AML/BeatAML/seqcap/raw/BeatAML1/FlowCell9/150309_SN632_0431_AC6B97ACXX/Sample_DNA140625JT_30_13-00398/DNA140625JT_30_13-00398_TCCTGAGC-GTA_L005_R2_001.fastq.gz</t>
  </si>
  <si>
    <t>/mnt/lustre1/HemMal/ForBackup/AML/BeatAML/seqcap/raw/BeatAML1/FlowCell9/150309_SN632_0431_AC6B97ACXX/Sample_DNA140625JT_30_13-00398/DNA140625JT_30_13-00398_TCCTGAGC-GTA_L006_R2_004.fastq.gz</t>
  </si>
  <si>
    <t>/mnt/lustre1/HemMal/ForBackup/AML/BeatAML/seqcap/raw/BeatAML1/FlowCell9/150309_SN632_0431_AC6B97ACXX/Sample_DNA140625JT_30_13-00398/DNA140625JT_30_13-00398_TCCTGAGC-GTA_L005_R1_003.fastq.gz</t>
  </si>
  <si>
    <t>/mnt/lustre1/HemMal/ForBackup/AML/BeatAML/seqcap/raw/BeatAML1/FlowCell9/150309_SN632_0431_AC6B97ACXX/Sample_DNA140625JT_30_13-00398/DNA140625JT_30_13-00398_TCCTGAGC-GTA_L004_R2_003.fastq.gz</t>
  </si>
  <si>
    <t>/mnt/lustre1/HemMal/ForBackup/AML/BeatAML/seqcap/raw/BeatAML1/FlowCell9/150309_SN632_0431_AC6B97ACXX/Sample_DNA140625JT_30_13-00398/DNA140625JT_30_13-00398_TCCTGAGC-GTA_L006_R1_002.fastq.gz</t>
  </si>
  <si>
    <t>/mnt/lustre1/HemMal/ForBackup/AML/BeatAML/seqcap/raw/BeatAML1/FlowCell9/150309_SN632_0431_AC6B97ACXX/Sample_DNA140625JT_39_14-00354/DNA140625JT_39_14-00354_TAAGGCGA-ACT_L008_R1_003.fastq.gz</t>
  </si>
  <si>
    <t>/mnt/lustre1/HemMal/ForBackup/AML/BeatAML/seqcap/raw/BeatAML1/FlowCell9/150309_SN632_0431_AC6B97ACXX/Sample_DNA140625JT_39_14-00354/DNA140625JT_39_14-00354_TAAGGCGA-ACT_L007_R2_004.fastq.gz</t>
  </si>
  <si>
    <t>/mnt/lustre1/HemMal/ForBackup/AML/BeatAML/seqcap/raw/BeatAML1/FlowCell9/150309_SN632_0431_AC6B97ACXX/Sample_DNA140625JT_39_14-00354/DNA140625JT_39_14-00354_TAAGGCGA-ACT_L007_R1_003.fastq.gz</t>
  </si>
  <si>
    <t>/mnt/lustre1/HemMal/ForBackup/AML/BeatAML/seqcap/raw/BeatAML1/FlowCell9/150309_SN632_0431_AC6B97ACXX/Sample_DNA140625JT_39_14-00354/DNA140625JT_39_14-00354_TAAGGCGA-ACT_L008_R2_003.fastq.gz</t>
  </si>
  <si>
    <t>/mnt/lustre1/HemMal/ForBackup/AML/BeatAML/seqcap/raw/BeatAML1/FlowCell9/150309_SN632_0431_AC6B97ACXX/Sample_DNA140625JT_39_14-00354/DNA140625JT_39_14-00354_TAAGGCGA-ACT_L008_R2_002.fastq.gz</t>
  </si>
  <si>
    <t>/mnt/lustre1/HemMal/ForBackup/AML/BeatAML/seqcap/raw/BeatAML1/FlowCell9/150309_SN632_0431_AC6B97ACXX/Sample_DNA140625JT_39_14-00354/DNA140625JT_39_14-00354_TAAGGCGA-ACT_L007_R2_005.fastq.gz</t>
  </si>
  <si>
    <t>/mnt/lustre1/HemMal/ForBackup/AML/BeatAML/seqcap/raw/BeatAML1/FlowCell9/150309_SN632_0431_AC6B97ACXX/Sample_DNA140625JT_39_14-00354/DNA140625JT_39_14-00354_TAAGGCGA-ACT_L007_R1_005.fastq.gz</t>
  </si>
  <si>
    <t>/mnt/lustre1/HemMal/ForBackup/AML/BeatAML/seqcap/raw/BeatAML1/FlowCell9/150309_SN632_0431_AC6B97ACXX/Sample_DNA140625JT_39_14-00354/DNA140625JT_39_14-00354_TAAGGCGA-ACT_L008_R2_005.fastq.gz</t>
  </si>
  <si>
    <t>/mnt/lustre1/HemMal/ForBackup/AML/BeatAML/seqcap/raw/BeatAML1/FlowCell9/150309_SN632_0431_AC6B97ACXX/Sample_DNA140625JT_39_14-00354/DNA140625JT_39_14-00354_TAAGGCGA-ACT_L008_R2_004.fastq.gz</t>
  </si>
  <si>
    <t>/mnt/lustre1/HemMal/ForBackup/AML/BeatAML/seqcap/raw/BeatAML1/FlowCell9/150309_SN632_0431_AC6B97ACXX/Sample_DNA140625JT_39_14-00354/DNA140625JT_39_14-00354_TAAGGCGA-ACT_L007_R1_001.fastq.gz</t>
  </si>
  <si>
    <t>/mnt/lustre1/HemMal/ForBackup/AML/BeatAML/seqcap/raw/BeatAML1/FlowCell9/150309_SN632_0431_AC6B97ACXX/Sample_DNA140625JT_39_14-00354/DNA140625JT_39_14-00354_TAAGGCGA-ACT_L007_R2_001.fastq.gz</t>
  </si>
  <si>
    <t>/mnt/lustre1/HemMal/ForBackup/AML/BeatAML/seqcap/raw/BeatAML1/FlowCell9/150309_SN632_0431_AC6B97ACXX/Sample_DNA140625JT_39_14-00354/DNA140625JT_39_14-00354_TAAGGCGA-ACT_L008_R1_002.fastq.gz</t>
  </si>
  <si>
    <t>/mnt/lustre1/HemMal/ForBackup/AML/BeatAML/seqcap/raw/BeatAML1/FlowCell9/150309_SN632_0431_AC6B97ACXX/Sample_DNA140625JT_39_14-00354/DNA140625JT_39_14-00354_TAAGGCGA-ACT_L008_R1_005.fastq.gz</t>
  </si>
  <si>
    <t>/mnt/lustre1/HemMal/ForBackup/AML/BeatAML/seqcap/raw/BeatAML1/FlowCell9/150309_SN632_0431_AC6B97ACXX/Sample_DNA140625JT_39_14-00354/DNA140625JT_39_14-00354_TAAGGCGA-ACT_L007_R1_004.fastq.gz</t>
  </si>
  <si>
    <t>/mnt/lustre1/HemMal/ForBackup/AML/BeatAML/seqcap/raw/BeatAML1/FlowCell9/150309_SN632_0431_AC6B97ACXX/Sample_DNA140625JT_39_14-00354/DNA140625JT_39_14-00354_TAAGGCGA-ACT_L007_R2_002.fastq.gz</t>
  </si>
  <si>
    <t>/mnt/lustre1/HemMal/ForBackup/AML/BeatAML/seqcap/raw/BeatAML1/FlowCell9/150309_SN632_0431_AC6B97ACXX/Sample_DNA140625JT_39_14-00354/DNA140625JT_39_14-00354_TAAGGCGA-ACT_L008_R2_001.fastq.gz</t>
  </si>
  <si>
    <t>/mnt/lustre1/HemMal/ForBackup/AML/BeatAML/seqcap/raw/BeatAML1/FlowCell9/150309_SN632_0431_AC6B97ACXX/Sample_DNA140625JT_39_14-00354/DNA140625JT_39_14-00354_TAAGGCGA-ACT_L007_R1_002.fastq.gz</t>
  </si>
  <si>
    <t>/mnt/lustre1/HemMal/ForBackup/AML/BeatAML/seqcap/raw/BeatAML1/FlowCell9/150309_SN632_0431_AC6B97ACXX/Sample_DNA140625JT_39_14-00354/DNA140625JT_39_14-00354_TAAGGCGA-ACT_L008_R1_001.fastq.gz</t>
  </si>
  <si>
    <t>/mnt/lustre1/HemMal/ForBackup/AML/BeatAML/seqcap/raw/BeatAML1/FlowCell9/150309_SN632_0431_AC6B97ACXX/Sample_DNA140625JT_39_14-00354/DNA140625JT_39_14-00354_TAAGGCGA-ACT_L007_R2_003.fastq.gz</t>
  </si>
  <si>
    <t>/mnt/lustre1/HemMal/ForBackup/AML/BeatAML/seqcap/raw/BeatAML1/FlowCell9/150309_SN632_0431_AC6B97ACXX/Sample_DNA140625JT_39_14-00354/DNA140625JT_39_14-00354_TAAGGCGA-ACT_L008_R1_004.fastq.gz</t>
  </si>
  <si>
    <t>/mnt/lustre1/HemMal/ForBackup/AML/BeatAML/seqcap/raw/BeatAML1/FlowCell6/150211_D00735_0025_AC66GGACXX/Sample_DNA140626JT_53_14-00376/DNA140626JT_53_14-00376_AGGCAGAA_L001_R2_002.fastq.gz</t>
  </si>
  <si>
    <t>/mnt/lustre1/HemMal/ForBackup/AML/BeatAML/seqcap/raw/BeatAML1/FlowCell6/150211_D00735_0025_AC66GGACXX/Sample_DNA140626JT_53_14-00376/DNA140626JT_53_14-00376_AGGCAGAA_L001_R2_001.fastq.gz</t>
  </si>
  <si>
    <t>/mnt/lustre1/HemMal/ForBackup/AML/BeatAML/seqcap/raw/BeatAML1/FlowCell6/150211_D00735_0025_AC66GGACXX/Sample_DNA140626JT_53_14-00376/DNA140626JT_53_14-00376_AGGCAGAA_L001_R1_003.fastq.gz</t>
  </si>
  <si>
    <t>/mnt/lustre1/HemMal/ForBackup/AML/BeatAML/seqcap/raw/BeatAML1/FlowCell6/150211_D00735_0025_AC66GGACXX/Sample_DNA140626JT_53_14-00376/DNA140626JT_53_14-00376_AGGCAGAA_L001_R2_004.fastq.gz</t>
  </si>
  <si>
    <t>/mnt/lustre1/HemMal/ForBackup/AML/BeatAML/seqcap/raw/BeatAML1/FlowCell6/150211_D00735_0025_AC66GGACXX/Sample_DNA140626JT_53_14-00376/DNA140626JT_53_14-00376_AGGCAGAA_L001_R1_002.fastq.gz</t>
  </si>
  <si>
    <t>/mnt/lustre1/HemMal/ForBackup/AML/BeatAML/seqcap/raw/BeatAML1/FlowCell6/150211_D00735_0025_AC66GGACXX/Sample_DNA140626JT_53_14-00376/DNA140626JT_53_14-00376_AGGCAGAA_L001_R2_003.fastq.gz</t>
  </si>
  <si>
    <t>/mnt/lustre1/HemMal/ForBackup/AML/BeatAML/seqcap/raw/BeatAML1/FlowCell6/150211_D00735_0025_AC66GGACXX/Sample_DNA140626JT_53_14-00376/DNA140626JT_53_14-00376_AGGCAGAA_L001_R1_001.fastq.gz</t>
  </si>
  <si>
    <t>/mnt/lustre1/HemMal/ForBackup/AML/BeatAML/seqcap/raw/BeatAML1/FlowCell6/150211_D00735_0025_AC66GGACXX/Sample_DNA140626JT_53_14-00376/DNA140626JT_53_14-00376_AGGCAGAA_L001_R1_004.fastq.gz</t>
  </si>
  <si>
    <t>/mnt/lustre1/HemMal/ForBackup/AML/BeatAML/seqcap/raw/BeatAML1/FlowCell6/150211_D00735_0025_AC66GGACXX/Sample_DNA140626JT_59_13-00614/DNA140626JT_59_13-00614_GCTACGCT_L001_R1_006.fastq.gz</t>
  </si>
  <si>
    <t>/mnt/lustre1/HemMal/ForBackup/AML/BeatAML/seqcap/raw/BeatAML1/FlowCell6/150211_D00735_0025_AC66GGACXX/Sample_DNA140626JT_59_13-00614/DNA140626JT_59_13-00614_GCTACGCT_L001_R2_001.fastq.gz</t>
  </si>
  <si>
    <t>/mnt/lustre1/HemMal/ForBackup/AML/BeatAML/seqcap/raw/BeatAML1/FlowCell6/150211_D00735_0025_AC66GGACXX/Sample_DNA140626JT_59_13-00614/DNA140626JT_59_13-00614_GCTACGCT_L001_R2_005.fastq.gz</t>
  </si>
  <si>
    <t>/mnt/lustre1/HemMal/ForBackup/AML/BeatAML/seqcap/raw/BeatAML1/FlowCell6/150211_D00735_0025_AC66GGACXX/Sample_DNA140626JT_59_13-00614/DNA140626JT_59_13-00614_GCTACGCT_L001_R2_002.fastq.gz</t>
  </si>
  <si>
    <t>/mnt/lustre1/HemMal/ForBackup/AML/BeatAML/seqcap/raw/BeatAML1/FlowCell6/150211_D00735_0025_AC66GGACXX/Sample_DNA140626JT_59_13-00614/DNA140626JT_59_13-00614_GCTACGCT_L001_R1_004.fastq.gz</t>
  </si>
  <si>
    <t>/mnt/lustre1/HemMal/ForBackup/AML/BeatAML/seqcap/raw/BeatAML1/FlowCell6/150211_D00735_0025_AC66GGACXX/Sample_DNA140626JT_59_13-00614/DNA140626JT_59_13-00614_GCTACGCT_L001_R1_002.fastq.gz</t>
  </si>
  <si>
    <t>/mnt/lustre1/HemMal/ForBackup/AML/BeatAML/seqcap/raw/BeatAML1/FlowCell6/150211_D00735_0025_AC66GGACXX/Sample_DNA140626JT_59_13-00614/DNA140626JT_59_13-00614_GCTACGCT_L001_R2_004.fastq.gz</t>
  </si>
  <si>
    <t>/mnt/lustre1/HemMal/ForBackup/AML/BeatAML/seqcap/raw/BeatAML1/FlowCell6/150211_D00735_0025_AC66GGACXX/Sample_DNA140626JT_59_13-00614/DNA140626JT_59_13-00614_GCTACGCT_L001_R1_001.fastq.gz</t>
  </si>
  <si>
    <t>/mnt/lustre1/HemMal/ForBackup/AML/BeatAML/seqcap/raw/BeatAML1/FlowCell6/150211_D00735_0025_AC66GGACXX/Sample_DNA140626JT_59_13-00614/DNA140626JT_59_13-00614_GCTACGCT_L001_R1_005.fastq.gz</t>
  </si>
  <si>
    <t>/mnt/lustre1/HemMal/ForBackup/AML/BeatAML/seqcap/raw/BeatAML1/FlowCell6/150211_D00735_0025_AC66GGACXX/Sample_DNA140626JT_59_13-00614/DNA140626JT_59_13-00614_GCTACGCT_L001_R1_003.fastq.gz</t>
  </si>
  <si>
    <t>/mnt/lustre1/HemMal/ForBackup/AML/BeatAML/seqcap/raw/BeatAML1/FlowCell6/150211_D00735_0025_AC66GGACXX/Sample_DNA140626JT_59_13-00614/DNA140626JT_59_13-00614_GCTACGCT_L001_R2_003.fastq.gz</t>
  </si>
  <si>
    <t>/mnt/lustre1/HemMal/ForBackup/AML/BeatAML/seqcap/raw/BeatAML1/FlowCell6/150211_D00735_0025_AC66GGACXX/Sample_DNA140626JT_59_13-00614/DNA140626JT_59_13-00614_GCTACGCT_L001_R2_006.fastq.gz</t>
  </si>
  <si>
    <t>/mnt/lustre1/HemMal/ForBackup/AML/BeatAML/seqcap/raw/BeatAML1/FlowCell6/150211_D00735_0025_AC66GGACXX/Sample_DNA140626JT_57_13-00600/DNA140626JT_57_13-00600_CTCTCTAC_L001_R1_005.fastq.gz</t>
  </si>
  <si>
    <t>/mnt/lustre1/HemMal/ForBackup/AML/BeatAML/seqcap/raw/BeatAML1/FlowCell6/150211_D00735_0025_AC66GGACXX/Sample_DNA140626JT_57_13-00600/DNA140626JT_57_13-00600_CTCTCTAC_L001_R2_004.fastq.gz</t>
  </si>
  <si>
    <t>/mnt/lustre1/HemMal/ForBackup/AML/BeatAML/seqcap/raw/BeatAML1/FlowCell6/150211_D00735_0025_AC66GGACXX/Sample_DNA140626JT_57_13-00600/DNA140626JT_57_13-00600_CTCTCTAC_L001_R2_002.fastq.gz</t>
  </si>
  <si>
    <t>/mnt/lustre1/HemMal/ForBackup/AML/BeatAML/seqcap/raw/BeatAML1/FlowCell6/150211_D00735_0025_AC66GGACXX/Sample_DNA140626JT_57_13-00600/DNA140626JT_57_13-00600_CTCTCTAC_L001_R1_001.fastq.gz</t>
  </si>
  <si>
    <t>/mnt/lustre1/HemMal/ForBackup/AML/BeatAML/seqcap/raw/BeatAML1/FlowCell6/150211_D00735_0025_AC66GGACXX/Sample_DNA140626JT_57_13-00600/DNA140626JT_57_13-00600_CTCTCTAC_L001_R1_004.fastq.gz</t>
  </si>
  <si>
    <t>/mnt/lustre1/HemMal/ForBackup/AML/BeatAML/seqcap/raw/BeatAML1/FlowCell6/150211_D00735_0025_AC66GGACXX/Sample_DNA140626JT_57_13-00600/DNA140626JT_57_13-00600_CTCTCTAC_L001_R2_003.fastq.gz</t>
  </si>
  <si>
    <t>/mnt/lustre1/HemMal/ForBackup/AML/BeatAML/seqcap/raw/BeatAML1/FlowCell6/150211_D00735_0025_AC66GGACXX/Sample_DNA140626JT_57_13-00600/DNA140626JT_57_13-00600_CTCTCTAC_L001_R1_006.fastq.gz</t>
  </si>
  <si>
    <t>/mnt/lustre1/HemMal/ForBackup/AML/BeatAML/seqcap/raw/BeatAML1/FlowCell6/150211_D00735_0025_AC66GGACXX/Sample_DNA140626JT_57_13-00600/DNA140626JT_57_13-00600_CTCTCTAC_L001_R2_005.fastq.gz</t>
  </si>
  <si>
    <t>/mnt/lustre1/HemMal/ForBackup/AML/BeatAML/seqcap/raw/BeatAML1/FlowCell6/150211_D00735_0025_AC66GGACXX/Sample_DNA140626JT_57_13-00600/DNA140626JT_57_13-00600_CTCTCTAC_L001_R1_003.fastq.gz</t>
  </si>
  <si>
    <t>/mnt/lustre1/HemMal/ForBackup/AML/BeatAML/seqcap/raw/BeatAML1/FlowCell6/150211_D00735_0025_AC66GGACXX/Sample_DNA140626JT_57_13-00600/DNA140626JT_57_13-00600_CTCTCTAC_L001_R1_002.fastq.gz</t>
  </si>
  <si>
    <t>/mnt/lustre1/HemMal/ForBackup/AML/BeatAML/seqcap/raw/BeatAML1/FlowCell6/150211_D00735_0025_AC66GGACXX/Sample_DNA140626JT_57_13-00600/DNA140626JT_57_13-00600_CTCTCTAC_L001_R2_001.fastq.gz</t>
  </si>
  <si>
    <t>/mnt/lustre1/HemMal/ForBackup/AML/BeatAML/seqcap/raw/BeatAML1/FlowCell6/150211_D00735_0025_AC66GGACXX/Sample_DNA140626JT_57_13-00600/DNA140626JT_57_13-00600_CTCTCTAC_L001_R2_006.fastq.gz</t>
  </si>
  <si>
    <t>/mnt/lustre1/HemMal/ForBackup/AML/BeatAML/seqcap/raw/BeatAML1/FlowCell6/150211_D00735_0025_AC66GGACXX/Sample_DNA140626JT_54_13-00578/DNA140626JT_54_13-00578_TCCTGAGC_L001_R2_004.fastq.gz</t>
  </si>
  <si>
    <t>/mnt/lustre1/HemMal/ForBackup/AML/BeatAML/seqcap/raw/BeatAML1/FlowCell6/150211_D00735_0025_AC66GGACXX/Sample_DNA140626JT_54_13-00578/DNA140626JT_54_13-00578_TCCTGAGC_L001_R1_003.fastq.gz</t>
  </si>
  <si>
    <t>/mnt/lustre1/HemMal/ForBackup/AML/BeatAML/seqcap/raw/BeatAML1/FlowCell6/150211_D00735_0025_AC66GGACXX/Sample_DNA140626JT_54_13-00578/DNA140626JT_54_13-00578_TCCTGAGC_L001_R1_004.fastq.gz</t>
  </si>
  <si>
    <t>/mnt/lustre1/HemMal/ForBackup/AML/BeatAML/seqcap/raw/BeatAML1/FlowCell6/150211_D00735_0025_AC66GGACXX/Sample_DNA140626JT_54_13-00578/DNA140626JT_54_13-00578_TCCTGAGC_L001_R2_002.fastq.gz</t>
  </si>
  <si>
    <t>/mnt/lustre1/HemMal/ForBackup/AML/BeatAML/seqcap/raw/BeatAML1/FlowCell6/150211_D00735_0025_AC66GGACXX/Sample_DNA140626JT_54_13-00578/DNA140626JT_54_13-00578_TCCTGAGC_L001_R1_002.fastq.gz</t>
  </si>
  <si>
    <t>/mnt/lustre1/HemMal/ForBackup/AML/BeatAML/seqcap/raw/BeatAML1/FlowCell6/150211_D00735_0025_AC66GGACXX/Sample_DNA140626JT_54_13-00578/DNA140626JT_54_13-00578_TCCTGAGC_L001_R1_005.fastq.gz</t>
  </si>
  <si>
    <t>/mnt/lustre1/HemMal/ForBackup/AML/BeatAML/seqcap/raw/BeatAML1/FlowCell6/150211_D00735_0025_AC66GGACXX/Sample_DNA140626JT_54_13-00578/DNA140626JT_54_13-00578_TCCTGAGC_L001_R2_001.fastq.gz</t>
  </si>
  <si>
    <t>/mnt/lustre1/HemMal/ForBackup/AML/BeatAML/seqcap/raw/BeatAML1/FlowCell6/150211_D00735_0025_AC66GGACXX/Sample_DNA140626JT_54_13-00578/DNA140626JT_54_13-00578_TCCTGAGC_L001_R2_005.fastq.gz</t>
  </si>
  <si>
    <t>/mnt/lustre1/HemMal/ForBackup/AML/BeatAML/seqcap/raw/BeatAML1/FlowCell6/150211_D00735_0025_AC66GGACXX/Sample_DNA140626JT_54_13-00578/DNA140626JT_54_13-00578_TCCTGAGC_L001_R2_003.fastq.gz</t>
  </si>
  <si>
    <t>/mnt/lustre1/HemMal/ForBackup/AML/BeatAML/seqcap/raw/BeatAML1/FlowCell6/150211_D00735_0025_AC66GGACXX/Sample_DNA140626JT_54_13-00578/DNA140626JT_54_13-00578_TCCTGAGC_L001_R1_001.fastq.gz</t>
  </si>
  <si>
    <t>/mnt/lustre1/HemMal/ForBackup/AML/BeatAML/seqcap/raw/BeatAML1/FlowCell6/150211_D00735_0025_AC66GGACXX/Sample_DNA140626JT_55_13-00535/DNA140626JT_55_13-00535_GGACTCCT_L001_R2_004.fastq.gz</t>
  </si>
  <si>
    <t>/mnt/lustre1/HemMal/ForBackup/AML/BeatAML/seqcap/raw/BeatAML1/FlowCell6/150211_D00735_0025_AC66GGACXX/Sample_DNA140626JT_55_13-00535/DNA140626JT_55_13-00535_GGACTCCT_L001_R1_004.fastq.gz</t>
  </si>
  <si>
    <t>/mnt/lustre1/HemMal/ForBackup/AML/BeatAML/seqcap/raw/BeatAML1/FlowCell6/150211_D00735_0025_AC66GGACXX/Sample_DNA140626JT_55_13-00535/DNA140626JT_55_13-00535_GGACTCCT_L001_R1_001.fastq.gz</t>
  </si>
  <si>
    <t>/mnt/lustre1/HemMal/ForBackup/AML/BeatAML/seqcap/raw/BeatAML1/FlowCell6/150211_D00735_0025_AC66GGACXX/Sample_DNA140626JT_55_13-00535/DNA140626JT_55_13-00535_GGACTCCT_L001_R1_002.fastq.gz</t>
  </si>
  <si>
    <t>/mnt/lustre1/HemMal/ForBackup/AML/BeatAML/seqcap/raw/BeatAML1/FlowCell6/150211_D00735_0025_AC66GGACXX/Sample_DNA140626JT_55_13-00535/DNA140626JT_55_13-00535_GGACTCCT_L001_R2_002.fastq.gz</t>
  </si>
  <si>
    <t>/mnt/lustre1/HemMal/ForBackup/AML/BeatAML/seqcap/raw/BeatAML1/FlowCell6/150211_D00735_0025_AC66GGACXX/Sample_DNA140626JT_55_13-00535/DNA140626JT_55_13-00535_GGACTCCT_L001_R2_006.fastq.gz</t>
  </si>
  <si>
    <t>/mnt/lustre1/HemMal/ForBackup/AML/BeatAML/seqcap/raw/BeatAML1/FlowCell6/150211_D00735_0025_AC66GGACXX/Sample_DNA140626JT_55_13-00535/DNA140626JT_55_13-00535_GGACTCCT_L001_R1_003.fastq.gz</t>
  </si>
  <si>
    <t>/mnt/lustre1/HemMal/ForBackup/AML/BeatAML/seqcap/raw/BeatAML1/FlowCell6/150211_D00735_0025_AC66GGACXX/Sample_DNA140626JT_55_13-00535/DNA140626JT_55_13-00535_GGACTCCT_L001_R2_003.fastq.gz</t>
  </si>
  <si>
    <t>/mnt/lustre1/HemMal/ForBackup/AML/BeatAML/seqcap/raw/BeatAML1/FlowCell6/150211_D00735_0025_AC66GGACXX/Sample_DNA140626JT_55_13-00535/DNA140626JT_55_13-00535_GGACTCCT_L001_R1_006.fastq.gz</t>
  </si>
  <si>
    <t>/mnt/lustre1/HemMal/ForBackup/AML/BeatAML/seqcap/raw/BeatAML1/FlowCell6/150211_D00735_0025_AC66GGACXX/Sample_DNA140626JT_55_13-00535/DNA140626JT_55_13-00535_GGACTCCT_L001_R2_001.fastq.gz</t>
  </si>
  <si>
    <t>/mnt/lustre1/HemMal/ForBackup/AML/BeatAML/seqcap/raw/BeatAML1/FlowCell6/150211_D00735_0025_AC66GGACXX/Sample_DNA140626JT_55_13-00535/DNA140626JT_55_13-00535_GGACTCCT_L001_R1_005.fastq.gz</t>
  </si>
  <si>
    <t>/mnt/lustre1/HemMal/ForBackup/AML/BeatAML/seqcap/raw/BeatAML1/FlowCell6/150211_D00735_0025_AC66GGACXX/Sample_DNA140626JT_55_13-00535/DNA140626JT_55_13-00535_GGACTCCT_L001_R2_005.fastq.gz</t>
  </si>
  <si>
    <t>/mnt/lustre1/HemMal/ForBackup/AML/BeatAML/seqcap/raw/BeatAML1/FlowCell6/150211_D00735_0025_AC66GGACXX/Sample_DNA140626JT_56_13-00601/DNA140626JT_56_13-00601_TAGGCATG_L001_R2_003.fastq.gz</t>
  </si>
  <si>
    <t>/mnt/lustre1/HemMal/ForBackup/AML/BeatAML/seqcap/raw/BeatAML1/FlowCell6/150211_D00735_0025_AC66GGACXX/Sample_DNA140626JT_56_13-00601/DNA140626JT_56_13-00601_TAGGCATG_L001_R2_006.fastq.gz</t>
  </si>
  <si>
    <t>/mnt/lustre1/HemMal/ForBackup/AML/BeatAML/seqcap/raw/BeatAML1/FlowCell6/150211_D00735_0025_AC66GGACXX/Sample_DNA140626JT_56_13-00601/DNA140626JT_56_13-00601_TAGGCATG_L001_R2_002.fastq.gz</t>
  </si>
  <si>
    <t>/mnt/lustre1/HemMal/ForBackup/AML/BeatAML/seqcap/raw/BeatAML1/FlowCell6/150211_D00735_0025_AC66GGACXX/Sample_DNA140626JT_56_13-00601/DNA140626JT_56_13-00601_TAGGCATG_L001_R1_003.fastq.gz</t>
  </si>
  <si>
    <t>/mnt/lustre1/HemMal/ForBackup/AML/BeatAML/seqcap/raw/BeatAML1/FlowCell6/150211_D00735_0025_AC66GGACXX/Sample_DNA140626JT_56_13-00601/DNA140626JT_56_13-00601_TAGGCATG_L001_R1_004.fastq.gz</t>
  </si>
  <si>
    <t>/mnt/lustre1/HemMal/ForBackup/AML/BeatAML/seqcap/raw/BeatAML1/FlowCell6/150211_D00735_0025_AC66GGACXX/Sample_DNA140626JT_56_13-00601/DNA140626JT_56_13-00601_TAGGCATG_L001_R1_005.fastq.gz</t>
  </si>
  <si>
    <t>/mnt/lustre1/HemMal/ForBackup/AML/BeatAML/seqcap/raw/BeatAML1/FlowCell6/150211_D00735_0025_AC66GGACXX/Sample_DNA140626JT_56_13-00601/DNA140626JT_56_13-00601_TAGGCATG_L001_R2_004.fastq.gz</t>
  </si>
  <si>
    <t>/mnt/lustre1/HemMal/ForBackup/AML/BeatAML/seqcap/raw/BeatAML1/FlowCell6/150211_D00735_0025_AC66GGACXX/Sample_DNA140626JT_56_13-00601/DNA140626JT_56_13-00601_TAGGCATG_L001_R2_005.fastq.gz</t>
  </si>
  <si>
    <t>/mnt/lustre1/HemMal/ForBackup/AML/BeatAML/seqcap/raw/BeatAML1/FlowCell6/150211_D00735_0025_AC66GGACXX/Sample_DNA140626JT_56_13-00601/DNA140626JT_56_13-00601_TAGGCATG_L001_R2_001.fastq.gz</t>
  </si>
  <si>
    <t>/mnt/lustre1/HemMal/ForBackup/AML/BeatAML/seqcap/raw/BeatAML1/FlowCell6/150211_D00735_0025_AC66GGACXX/Sample_DNA140626JT_56_13-00601/DNA140626JT_56_13-00601_TAGGCATG_L001_R1_006.fastq.gz</t>
  </si>
  <si>
    <t>/mnt/lustre1/HemMal/ForBackup/AML/BeatAML/seqcap/raw/BeatAML1/FlowCell6/150211_D00735_0025_AC66GGACXX/Sample_DNA140626JT_56_13-00601/DNA140626JT_56_13-00601_TAGGCATG_L001_R1_002.fastq.gz</t>
  </si>
  <si>
    <t>/mnt/lustre1/HemMal/ForBackup/AML/BeatAML/seqcap/raw/BeatAML1/FlowCell6/150211_D00735_0025_AC66GGACXX/Sample_DNA140626JT_56_13-00601/DNA140626JT_56_13-00601_TAGGCATG_L001_R1_001.fastq.gz</t>
  </si>
  <si>
    <t>/mnt/lustre1/HemMal/ForBackup/AML/BeatAML/seqcap/raw/BeatAML1/FlowCell6/150211_D00735_0025_AC66GGACXX/Sample_DNA140626JT_58_13-00619/DNA140626JT_58_13-00619_CAGAGAGG_L001_R2_006.fastq.gz</t>
  </si>
  <si>
    <t>/mnt/lustre1/HemMal/ForBackup/AML/BeatAML/seqcap/raw/BeatAML1/FlowCell6/150211_D00735_0025_AC66GGACXX/Sample_DNA140626JT_58_13-00619/DNA140626JT_58_13-00619_CAGAGAGG_L001_R2_001.fastq.gz</t>
  </si>
  <si>
    <t>/mnt/lustre1/HemMal/ForBackup/AML/BeatAML/seqcap/raw/BeatAML1/FlowCell6/150211_D00735_0025_AC66GGACXX/Sample_DNA140626JT_58_13-00619/DNA140626JT_58_13-00619_CAGAGAGG_L001_R1_006.fastq.gz</t>
  </si>
  <si>
    <t>/mnt/lustre1/HemMal/ForBackup/AML/BeatAML/seqcap/raw/BeatAML1/FlowCell6/150211_D00735_0025_AC66GGACXX/Sample_DNA140626JT_58_13-00619/DNA140626JT_58_13-00619_CAGAGAGG_L001_R1_004.fastq.gz</t>
  </si>
  <si>
    <t>/mnt/lustre1/HemMal/ForBackup/AML/BeatAML/seqcap/raw/BeatAML1/FlowCell6/150211_D00735_0025_AC66GGACXX/Sample_DNA140626JT_58_13-00619/DNA140626JT_58_13-00619_CAGAGAGG_L001_R2_002.fastq.gz</t>
  </si>
  <si>
    <t>/mnt/lustre1/HemMal/ForBackup/AML/BeatAML/seqcap/raw/BeatAML1/FlowCell6/150211_D00735_0025_AC66GGACXX/Sample_DNA140626JT_58_13-00619/DNA140626JT_58_13-00619_CAGAGAGG_L001_R1_003.fastq.gz</t>
  </si>
  <si>
    <t>/mnt/lustre1/HemMal/ForBackup/AML/BeatAML/seqcap/raw/BeatAML1/FlowCell6/150211_D00735_0025_AC66GGACXX/Sample_DNA140626JT_58_13-00619/DNA140626JT_58_13-00619_CAGAGAGG_L001_R2_003.fastq.gz</t>
  </si>
  <si>
    <t>/mnt/lustre1/HemMal/ForBackup/AML/BeatAML/seqcap/raw/BeatAML1/FlowCell6/150211_D00735_0025_AC66GGACXX/Sample_DNA140626JT_58_13-00619/DNA140626JT_58_13-00619_CAGAGAGG_L001_R1_005.fastq.gz</t>
  </si>
  <si>
    <t>/mnt/lustre1/HemMal/ForBackup/AML/BeatAML/seqcap/raw/BeatAML1/FlowCell6/150211_D00735_0025_AC66GGACXX/Sample_DNA140626JT_58_13-00619/DNA140626JT_58_13-00619_CAGAGAGG_L001_R1_001.fastq.gz</t>
  </si>
  <si>
    <t>/mnt/lustre1/HemMal/ForBackup/AML/BeatAML/seqcap/raw/BeatAML1/FlowCell6/150211_D00735_0025_AC66GGACXX/Sample_DNA140626JT_58_13-00619/DNA140626JT_58_13-00619_CAGAGAGG_L001_R2_004.fastq.gz</t>
  </si>
  <si>
    <t>/mnt/lustre1/HemMal/ForBackup/AML/BeatAML/seqcap/raw/BeatAML1/FlowCell6/150211_D00735_0025_AC66GGACXX/Sample_DNA140626JT_58_13-00619/DNA140626JT_58_13-00619_CAGAGAGG_L001_R2_005.fastq.gz</t>
  </si>
  <si>
    <t>/mnt/lustre1/HemMal/ForBackup/AML/BeatAML/seqcap/raw/BeatAML1/FlowCell6/150211_D00735_0025_AC66GGACXX/Sample_DNA140626JT_58_13-00619/DNA140626JT_58_13-00619_CAGAGAGG_L001_R1_002.fastq.gz</t>
  </si>
  <si>
    <t>/mnt/lustre1/HemMal/ForBackup/AML/BeatAML/seqcap/raw/BeatAML1/FlowCell11/150717_D00735_0053_AC79UKANXX/Sample_DNA140625JT_66_13-00663/DNA140625JT_66_13-00663_TCCTGAGC_L008_R2_005.fastq.gz</t>
  </si>
  <si>
    <t>/mnt/lustre1/HemMal/ForBackup/AML/BeatAML/seqcap/raw/BeatAML1/FlowCell11/150717_D00735_0053_AC79UKANXX/Sample_DNA140625JT_66_13-00663/DNA140625JT_66_13-00663_TCCTGAGC_L007_R1_001.fastq.gz</t>
  </si>
  <si>
    <t>/mnt/lustre1/HemMal/ForBackup/AML/BeatAML/seqcap/raw/BeatAML1/FlowCell11/150717_D00735_0053_AC79UKANXX/Sample_DNA140625JT_66_13-00663/DNA140625JT_66_13-00663_TCCTGAGC_L008_R2_007.fastq.gz</t>
  </si>
  <si>
    <t>/mnt/lustre1/HemMal/ForBackup/AML/BeatAML/seqcap/raw/BeatAML1/FlowCell11/150717_D00735_0053_AC79UKANXX/Sample_DNA140625JT_66_13-00663/DNA140625JT_66_13-00663_TCCTGAGC_L008_R1_007.fastq.gz</t>
  </si>
  <si>
    <t>/mnt/lustre1/HemMal/ForBackup/AML/BeatAML/seqcap/raw/BeatAML1/FlowCell11/150717_D00735_0053_AC79UKANXX/Sample_DNA140625JT_66_13-00663/DNA140625JT_66_13-00663_TCCTGAGC_L008_R1_001.fastq.gz</t>
  </si>
  <si>
    <t>/mnt/lustre1/HemMal/ForBackup/AML/BeatAML/seqcap/raw/BeatAML1/FlowCell11/150717_D00735_0053_AC79UKANXX/Sample_DNA140625JT_66_13-00663/DNA140625JT_66_13-00663_TCCTGAGC_L008_R1_005.fastq.gz</t>
  </si>
  <si>
    <t>/mnt/lustre1/HemMal/ForBackup/AML/BeatAML/seqcap/raw/BeatAML1/FlowCell11/150717_D00735_0053_AC79UKANXX/Sample_DNA140625JT_66_13-00663/DNA140625JT_66_13-00663_TCCTGAGC_L007_R1_003.fastq.gz</t>
  </si>
  <si>
    <t>/mnt/lustre1/HemMal/ForBackup/AML/BeatAML/seqcap/raw/BeatAML1/FlowCell11/150717_D00735_0053_AC79UKANXX/Sample_DNA140625JT_66_13-00663/DNA140625JT_66_13-00663_TCCTGAGC_L007_R2_002.fastq.gz</t>
  </si>
  <si>
    <t>/mnt/lustre1/HemMal/ForBackup/AML/BeatAML/seqcap/raw/BeatAML1/FlowCell11/150717_D00735_0053_AC79UKANXX/Sample_DNA140625JT_66_13-00663/DNA140625JT_66_13-00663_TCCTGAGC_L007_R1_005.fastq.gz</t>
  </si>
  <si>
    <t>/mnt/lustre1/HemMal/ForBackup/AML/BeatAML/seqcap/raw/BeatAML1/FlowCell11/150717_D00735_0053_AC79UKANXX/Sample_DNA140625JT_66_13-00663/DNA140625JT_66_13-00663_TCCTGAGC_L008_R2_002.fastq.gz</t>
  </si>
  <si>
    <t>/mnt/lustre1/HemMal/ForBackup/AML/BeatAML/seqcap/raw/BeatAML1/FlowCell11/150717_D00735_0053_AC79UKANXX/Sample_DNA140625JT_66_13-00663/DNA140625JT_66_13-00663_TCCTGAGC_L007_R2_004.fastq.gz</t>
  </si>
  <si>
    <t>/mnt/lustre1/HemMal/ForBackup/AML/BeatAML/seqcap/raw/BeatAML1/FlowCell11/150717_D00735_0053_AC79UKANXX/Sample_DNA140625JT_66_13-00663/DNA140625JT_66_13-00663_TCCTGAGC_L008_R1_004.fastq.gz</t>
  </si>
  <si>
    <t>/mnt/lustre1/HemMal/ForBackup/AML/BeatAML/seqcap/raw/BeatAML1/FlowCell11/150717_D00735_0053_AC79UKANXX/Sample_DNA140625JT_66_13-00663/DNA140625JT_66_13-00663_TCCTGAGC_L008_R2_001.fastq.gz</t>
  </si>
  <si>
    <t>/mnt/lustre1/HemMal/ForBackup/AML/BeatAML/seqcap/raw/BeatAML1/FlowCell11/150717_D00735_0053_AC79UKANXX/Sample_DNA140625JT_66_13-00663/DNA140625JT_66_13-00663_TCCTGAGC_L008_R1_006.fastq.gz</t>
  </si>
  <si>
    <t>/mnt/lustre1/HemMal/ForBackup/AML/BeatAML/seqcap/raw/BeatAML1/FlowCell11/150717_D00735_0053_AC79UKANXX/Sample_DNA140625JT_66_13-00663/DNA140625JT_66_13-00663_TCCTGAGC_L007_R2_003.fastq.gz</t>
  </si>
  <si>
    <t>/mnt/lustre1/HemMal/ForBackup/AML/BeatAML/seqcap/raw/BeatAML1/FlowCell11/150717_D00735_0053_AC79UKANXX/Sample_DNA140625JT_66_13-00663/DNA140625JT_66_13-00663_TCCTGAGC_L008_R1_003.fastq.gz</t>
  </si>
  <si>
    <t>/mnt/lustre1/HemMal/ForBackup/AML/BeatAML/seqcap/raw/BeatAML1/FlowCell11/150717_D00735_0053_AC79UKANXX/Sample_DNA140625JT_66_13-00663/DNA140625JT_66_13-00663_TCCTGAGC_L007_R2_005.fastq.gz</t>
  </si>
  <si>
    <t>/mnt/lustre1/HemMal/ForBackup/AML/BeatAML/seqcap/raw/BeatAML1/FlowCell11/150717_D00735_0053_AC79UKANXX/Sample_DNA140625JT_66_13-00663/DNA140625JT_66_13-00663_TCCTGAGC_L008_R2_003.fastq.gz</t>
  </si>
  <si>
    <t>/mnt/lustre1/HemMal/ForBackup/AML/BeatAML/seqcap/raw/BeatAML1/FlowCell11/150717_D00735_0053_AC79UKANXX/Sample_DNA140625JT_66_13-00663/DNA140625JT_66_13-00663_TCCTGAGC_L007_R1_007.fastq.gz</t>
  </si>
  <si>
    <t>/mnt/lustre1/HemMal/ForBackup/AML/BeatAML/seqcap/raw/BeatAML1/FlowCell11/150717_D00735_0053_AC79UKANXX/Sample_DNA140625JT_66_13-00663/DNA140625JT_66_13-00663_TCCTGAGC_L007_R1_002.fastq.gz</t>
  </si>
  <si>
    <t>/mnt/lustre1/HemMal/ForBackup/AML/BeatAML/seqcap/raw/BeatAML1/FlowCell11/150717_D00735_0053_AC79UKANXX/Sample_DNA140625JT_66_13-00663/DNA140625JT_66_13-00663_TCCTGAGC_L007_R2_006.fastq.gz</t>
  </si>
  <si>
    <t>/mnt/lustre1/HemMal/ForBackup/AML/BeatAML/seqcap/raw/BeatAML1/FlowCell11/150717_D00735_0053_AC79UKANXX/Sample_DNA140625JT_66_13-00663/DNA140625JT_66_13-00663_TCCTGAGC_L008_R2_004.fastq.gz</t>
  </si>
  <si>
    <t>/mnt/lustre1/HemMal/ForBackup/AML/BeatAML/seqcap/raw/BeatAML1/FlowCell11/150717_D00735_0053_AC79UKANXX/Sample_DNA140625JT_66_13-00663/DNA140625JT_66_13-00663_TCCTGAGC_L007_R2_001.fastq.gz</t>
  </si>
  <si>
    <t>/mnt/lustre1/HemMal/ForBackup/AML/BeatAML/seqcap/raw/BeatAML1/FlowCell11/150717_D00735_0053_AC79UKANXX/Sample_DNA140625JT_66_13-00663/DNA140625JT_66_13-00663_TCCTGAGC_L007_R1_006.fastq.gz</t>
  </si>
  <si>
    <t>/mnt/lustre1/HemMal/ForBackup/AML/BeatAML/seqcap/raw/BeatAML1/FlowCell11/150717_D00735_0053_AC79UKANXX/Sample_DNA140625JT_66_13-00663/DNA140625JT_66_13-00663_TCCTGAGC_L008_R2_006.fastq.gz</t>
  </si>
  <si>
    <t>/mnt/lustre1/HemMal/ForBackup/AML/BeatAML/seqcap/raw/BeatAML1/FlowCell11/150717_D00735_0053_AC79UKANXX/Sample_DNA140625JT_66_13-00663/DNA140625JT_66_13-00663_TCCTGAGC_L008_R1_002.fastq.gz</t>
  </si>
  <si>
    <t>/mnt/lustre1/HemMal/ForBackup/AML/BeatAML/seqcap/raw/BeatAML1/FlowCell11/150717_D00735_0053_AC79UKANXX/Sample_DNA140625JT_66_13-00663/DNA140625JT_66_13-00663_TCCTGAGC_L007_R1_004.fastq.gz</t>
  </si>
  <si>
    <t>/mnt/lustre1/HemMal/ForBackup/AML/BeatAML/seqcap/raw/BeatAML1/FlowCell11/150717_D00735_0053_AC79UKANXX/Sample_DNA140625JT_66_13-00663/DNA140625JT_66_13-00663_TCCTGAGC_L007_R2_007.fastq.gz</t>
  </si>
  <si>
    <t>/mnt/lustre1/HemMal/ForBackup/AML/BeatAML/seqcap/raw/BeatAML1/FlowCell11/150717_D00735_0053_AC79UKANXX/Sample_DNA140625JT_65_13-00664/DNA140625JT_65_13-00664_AGGCAGAA_L008_R1_001.fastq.gz</t>
  </si>
  <si>
    <t>/mnt/lustre1/HemMal/ForBackup/AML/BeatAML/seqcap/raw/BeatAML1/FlowCell11/150717_D00735_0053_AC79UKANXX/Sample_DNA140625JT_65_13-00664/DNA140625JT_65_13-00664_AGGCAGAA_L007_R2_003.fastq.gz</t>
  </si>
  <si>
    <t>/mnt/lustre1/HemMal/ForBackup/AML/BeatAML/seqcap/raw/BeatAML1/FlowCell11/150717_D00735_0053_AC79UKANXX/Sample_DNA140625JT_65_13-00664/DNA140625JT_65_13-00664_AGGCAGAA_L008_R1_003.fastq.gz</t>
  </si>
  <si>
    <t>/mnt/lustre1/HemMal/ForBackup/AML/BeatAML/seqcap/raw/BeatAML1/FlowCell11/150717_D00735_0053_AC79UKANXX/Sample_DNA140625JT_65_13-00664/DNA140625JT_65_13-00664_AGGCAGAA_L008_R1_005.fastq.gz</t>
  </si>
  <si>
    <t>/mnt/lustre1/HemMal/ForBackup/AML/BeatAML/seqcap/raw/BeatAML1/FlowCell11/150717_D00735_0053_AC79UKANXX/Sample_DNA140625JT_65_13-00664/DNA140625JT_65_13-00664_AGGCAGAA_L008_R2_001.fastq.gz</t>
  </si>
  <si>
    <t>/mnt/lustre1/HemMal/ForBackup/AML/BeatAML/seqcap/raw/BeatAML1/FlowCell11/150717_D00735_0053_AC79UKANXX/Sample_DNA140625JT_65_13-00664/DNA140625JT_65_13-00664_AGGCAGAA_L008_R2_003.fastq.gz</t>
  </si>
  <si>
    <t>/mnt/lustre1/HemMal/ForBackup/AML/BeatAML/seqcap/raw/BeatAML1/FlowCell11/150717_D00735_0053_AC79UKANXX/Sample_DNA140625JT_65_13-00664/DNA140625JT_65_13-00664_AGGCAGAA_L007_R2_001.fastq.gz</t>
  </si>
  <si>
    <t>/mnt/lustre1/HemMal/ForBackup/AML/BeatAML/seqcap/raw/BeatAML1/FlowCell11/150717_D00735_0053_AC79UKANXX/Sample_DNA140625JT_65_13-00664/DNA140625JT_65_13-00664_AGGCAGAA_L007_R1_004.fastq.gz</t>
  </si>
  <si>
    <t>/mnt/lustre1/HemMal/ForBackup/AML/BeatAML/seqcap/raw/BeatAML1/FlowCell11/150717_D00735_0053_AC79UKANXX/Sample_DNA140625JT_65_13-00664/DNA140625JT_65_13-00664_AGGCAGAA_L008_R2_004.fastq.gz</t>
  </si>
  <si>
    <t>/mnt/lustre1/HemMal/ForBackup/AML/BeatAML/seqcap/raw/BeatAML1/FlowCell11/150717_D00735_0053_AC79UKANXX/Sample_DNA140625JT_65_13-00664/DNA140625JT_65_13-00664_AGGCAGAA_L007_R2_005.fastq.gz</t>
  </si>
  <si>
    <t>/mnt/lustre1/HemMal/ForBackup/AML/BeatAML/seqcap/raw/BeatAML1/FlowCell11/150717_D00735_0053_AC79UKANXX/Sample_DNA140625JT_65_13-00664/DNA140625JT_65_13-00664_AGGCAGAA_L008_R1_004.fastq.gz</t>
  </si>
  <si>
    <t>/mnt/lustre1/HemMal/ForBackup/AML/BeatAML/seqcap/raw/BeatAML1/FlowCell11/150717_D00735_0053_AC79UKANXX/Sample_DNA140625JT_65_13-00664/DNA140625JT_65_13-00664_AGGCAGAA_L007_R2_002.fastq.gz</t>
  </si>
  <si>
    <t>/mnt/lustre1/HemMal/ForBackup/AML/BeatAML/seqcap/raw/BeatAML1/FlowCell11/150717_D00735_0053_AC79UKANXX/Sample_DNA140625JT_65_13-00664/DNA140625JT_65_13-00664_AGGCAGAA_L007_R1_005.fastq.gz</t>
  </si>
  <si>
    <t>/mnt/lustre1/HemMal/ForBackup/AML/BeatAML/seqcap/raw/BeatAML1/FlowCell11/150717_D00735_0053_AC79UKANXX/Sample_DNA140625JT_65_13-00664/DNA140625JT_65_13-00664_AGGCAGAA_L007_R1_002.fastq.gz</t>
  </si>
  <si>
    <t>/mnt/lustre1/HemMal/ForBackup/AML/BeatAML/seqcap/raw/BeatAML1/FlowCell11/150717_D00735_0053_AC79UKANXX/Sample_DNA140625JT_65_13-00664/DNA140625JT_65_13-00664_AGGCAGAA_L008_R1_002.fastq.gz</t>
  </si>
  <si>
    <t>/mnt/lustre1/HemMal/ForBackup/AML/BeatAML/seqcap/raw/BeatAML1/FlowCell11/150717_D00735_0053_AC79UKANXX/Sample_DNA140625JT_65_13-00664/DNA140625JT_65_13-00664_AGGCAGAA_L007_R1_001.fastq.gz</t>
  </si>
  <si>
    <t>/mnt/lustre1/HemMal/ForBackup/AML/BeatAML/seqcap/raw/BeatAML1/FlowCell11/150717_D00735_0053_AC79UKANXX/Sample_DNA140625JT_65_13-00664/DNA140625JT_65_13-00664_AGGCAGAA_L008_R2_005.fastq.gz</t>
  </si>
  <si>
    <t>/mnt/lustre1/HemMal/ForBackup/AML/BeatAML/seqcap/raw/BeatAML1/FlowCell11/150717_D00735_0053_AC79UKANXX/Sample_DNA140625JT_65_13-00664/DNA140625JT_65_13-00664_AGGCAGAA_L007_R1_003.fastq.gz</t>
  </si>
  <si>
    <t>/mnt/lustre1/HemMal/ForBackup/AML/BeatAML/seqcap/raw/BeatAML1/FlowCell11/150717_D00735_0053_AC79UKANXX/Sample_DNA140625JT_65_13-00664/DNA140625JT_65_13-00664_AGGCAGAA_L008_R2_002.fastq.gz</t>
  </si>
  <si>
    <t>/mnt/lustre1/HemMal/ForBackup/AML/BeatAML/seqcap/raw/BeatAML1/FlowCell11/150717_D00735_0053_AC79UKANXX/Sample_DNA140625JT_65_13-00664/DNA140625JT_65_13-00664_AGGCAGAA_L007_R2_004.fastq.gz</t>
  </si>
  <si>
    <t>/mnt/lustre1/HemMal/ForBackup/AML/BeatAML/seqcap/raw/BeatAML1/FlowCell11/150717_D00735_0053_AC79UKANXX/Sample_DNA140625JT_74_14-00036/DNA140625JT_74_14-00036_GTAGAGGA_L007_R1_001.fastq.gz</t>
  </si>
  <si>
    <t>/mnt/lustre1/HemMal/ForBackup/AML/BeatAML/seqcap/raw/BeatAML1/FlowCell11/150717_D00735_0053_AC79UKANXX/Sample_DNA140625JT_74_14-00036/DNA140625JT_74_14-00036_GTAGAGGA_L007_R2_004.fastq.gz</t>
  </si>
  <si>
    <t>/mnt/lustre1/HemMal/ForBackup/AML/BeatAML/seqcap/raw/BeatAML1/FlowCell11/150717_D00735_0053_AC79UKANXX/Sample_DNA140625JT_74_14-00036/DNA140625JT_74_14-00036_GTAGAGGA_L007_R1_002.fastq.gz</t>
  </si>
  <si>
    <t>/mnt/lustre1/HemMal/ForBackup/AML/BeatAML/seqcap/raw/BeatAML1/FlowCell11/150717_D00735_0053_AC79UKANXX/Sample_DNA140625JT_74_14-00036/DNA140625JT_74_14-00036_GTAGAGGA_L007_R2_002.fastq.gz</t>
  </si>
  <si>
    <t>/mnt/lustre1/HemMal/ForBackup/AML/BeatAML/seqcap/raw/BeatAML1/FlowCell11/150717_D00735_0053_AC79UKANXX/Sample_DNA140625JT_74_14-00036/DNA140625JT_74_14-00036_GTAGAGGA_L008_R1_003.fastq.gz</t>
  </si>
  <si>
    <t>/mnt/lustre1/HemMal/ForBackup/AML/BeatAML/seqcap/raw/BeatAML1/FlowCell11/150717_D00735_0053_AC79UKANXX/Sample_DNA140625JT_74_14-00036/DNA140625JT_74_14-00036_GTAGAGGA_L008_R1_004.fastq.gz</t>
  </si>
  <si>
    <t>/mnt/lustre1/HemMal/ForBackup/AML/BeatAML/seqcap/raw/BeatAML1/FlowCell11/150717_D00735_0053_AC79UKANXX/Sample_DNA140625JT_74_14-00036/DNA140625JT_74_14-00036_GTAGAGGA_L007_R2_006.fastq.gz</t>
  </si>
  <si>
    <t>/mnt/lustre1/HemMal/ForBackup/AML/BeatAML/seqcap/raw/BeatAML1/FlowCell11/150717_D00735_0053_AC79UKANXX/Sample_DNA140625JT_74_14-00036/DNA140625JT_74_14-00036_GTAGAGGA_L007_R2_003.fastq.gz</t>
  </si>
  <si>
    <t>/mnt/lustre1/HemMal/ForBackup/AML/BeatAML/seqcap/raw/BeatAML1/FlowCell11/150717_D00735_0053_AC79UKANXX/Sample_DNA140625JT_74_14-00036/DNA140625JT_74_14-00036_GTAGAGGA_L008_R1_002.fastq.gz</t>
  </si>
  <si>
    <t>/mnt/lustre1/HemMal/ForBackup/AML/BeatAML/seqcap/raw/BeatAML1/FlowCell11/150717_D00735_0053_AC79UKANXX/Sample_DNA140625JT_74_14-00036/DNA140625JT_74_14-00036_GTAGAGGA_L008_R2_006.fastq.gz</t>
  </si>
  <si>
    <t>/mnt/lustre1/HemMal/ForBackup/AML/BeatAML/seqcap/raw/BeatAML1/FlowCell11/150717_D00735_0053_AC79UKANXX/Sample_DNA140625JT_74_14-00036/DNA140625JT_74_14-00036_GTAGAGGA_L008_R1_005.fastq.gz</t>
  </si>
  <si>
    <t>/mnt/lustre1/HemMal/ForBackup/AML/BeatAML/seqcap/raw/BeatAML1/FlowCell11/150717_D00735_0053_AC79UKANXX/Sample_DNA140625JT_74_14-00036/DNA140625JT_74_14-00036_GTAGAGGA_L008_R2_001.fastq.gz</t>
  </si>
  <si>
    <t>/mnt/lustre1/HemMal/ForBackup/AML/BeatAML/seqcap/raw/BeatAML1/FlowCell11/150717_D00735_0053_AC79UKANXX/Sample_DNA140625JT_74_14-00036/DNA140625JT_74_14-00036_GTAGAGGA_L007_R1_003.fastq.gz</t>
  </si>
  <si>
    <t>/mnt/lustre1/HemMal/ForBackup/AML/BeatAML/seqcap/raw/BeatAML1/FlowCell11/150717_D00735_0053_AC79UKANXX/Sample_DNA140625JT_74_14-00036/DNA140625JT_74_14-00036_GTAGAGGA_L008_R2_005.fastq.gz</t>
  </si>
  <si>
    <t>/mnt/lustre1/HemMal/ForBackup/AML/BeatAML/seqcap/raw/BeatAML1/FlowCell11/150717_D00735_0053_AC79UKANXX/Sample_DNA140625JT_74_14-00036/DNA140625JT_74_14-00036_GTAGAGGA_L008_R1_006.fastq.gz</t>
  </si>
  <si>
    <t>/mnt/lustre1/HemMal/ForBackup/AML/BeatAML/seqcap/raw/BeatAML1/FlowCell11/150717_D00735_0053_AC79UKANXX/Sample_DNA140625JT_74_14-00036/DNA140625JT_74_14-00036_GTAGAGGA_L008_R2_003.fastq.gz</t>
  </si>
  <si>
    <t>/mnt/lustre1/HemMal/ForBackup/AML/BeatAML/seqcap/raw/BeatAML1/FlowCell11/150717_D00735_0053_AC79UKANXX/Sample_DNA140625JT_74_14-00036/DNA140625JT_74_14-00036_GTAGAGGA_L007_R1_005.fastq.gz</t>
  </si>
  <si>
    <t>/mnt/lustre1/HemMal/ForBackup/AML/BeatAML/seqcap/raw/BeatAML1/FlowCell11/150717_D00735_0053_AC79UKANXX/Sample_DNA140625JT_74_14-00036/DNA140625JT_74_14-00036_GTAGAGGA_L007_R2_005.fastq.gz</t>
  </si>
  <si>
    <t>/mnt/lustre1/HemMal/ForBackup/AML/BeatAML/seqcap/raw/BeatAML1/FlowCell11/150717_D00735_0053_AC79UKANXX/Sample_DNA140625JT_74_14-00036/DNA140625JT_74_14-00036_GTAGAGGA_L008_R2_002.fastq.gz</t>
  </si>
  <si>
    <t>/mnt/lustre1/HemMal/ForBackup/AML/BeatAML/seqcap/raw/BeatAML1/FlowCell11/150717_D00735_0053_AC79UKANXX/Sample_DNA140625JT_74_14-00036/DNA140625JT_74_14-00036_GTAGAGGA_L007_R2_001.fastq.gz</t>
  </si>
  <si>
    <t>/mnt/lustre1/HemMal/ForBackup/AML/BeatAML/seqcap/raw/BeatAML1/FlowCell11/150717_D00735_0053_AC79UKANXX/Sample_DNA140625JT_74_14-00036/DNA140625JT_74_14-00036_GTAGAGGA_L007_R1_006.fastq.gz</t>
  </si>
  <si>
    <t>/mnt/lustre1/HemMal/ForBackup/AML/BeatAML/seqcap/raw/BeatAML1/FlowCell11/150717_D00735_0053_AC79UKANXX/Sample_DNA140625JT_74_14-00036/DNA140625JT_74_14-00036_GTAGAGGA_L007_R1_004.fastq.gz</t>
  </si>
  <si>
    <t>/mnt/lustre1/HemMal/ForBackup/AML/BeatAML/seqcap/raw/BeatAML1/FlowCell11/150717_D00735_0053_AC79UKANXX/Sample_DNA140625JT_74_14-00036/DNA140625JT_74_14-00036_GTAGAGGA_L008_R1_001.fastq.gz</t>
  </si>
  <si>
    <t>/mnt/lustre1/HemMal/ForBackup/AML/BeatAML/seqcap/raw/BeatAML1/FlowCell11/150717_D00735_0053_AC79UKANXX/Sample_DNA140625JT_74_14-00036/DNA140625JT_74_14-00036_GTAGAGGA_L008_R2_004.fastq.gz</t>
  </si>
  <si>
    <t>/mnt/lustre1/HemMal/ForBackup/AML/BeatAML/seqcap/raw/BeatAML1/FlowCell11/150717_D00735_0053_AC79UKANXX/Sample_DNA140625JT_72_14-00191/DNA140625JT_72_14-00191_CGAGGCTG_L007_R2_005.fastq.gz</t>
  </si>
  <si>
    <t>/mnt/lustre1/HemMal/ForBackup/AML/BeatAML/seqcap/raw/BeatAML1/FlowCell11/150717_D00735_0053_AC79UKANXX/Sample_DNA140625JT_72_14-00191/DNA140625JT_72_14-00191_CGAGGCTG_L007_R2_003.fastq.gz</t>
  </si>
  <si>
    <t>/mnt/lustre1/HemMal/ForBackup/AML/BeatAML/seqcap/raw/BeatAML1/FlowCell11/150717_D00735_0053_AC79UKANXX/Sample_DNA140625JT_72_14-00191/DNA140625JT_72_14-00191_CGAGGCTG_L008_R1_004.fastq.gz</t>
  </si>
  <si>
    <t>/mnt/lustre1/HemMal/ForBackup/AML/BeatAML/seqcap/raw/BeatAML1/FlowCell11/150717_D00735_0053_AC79UKANXX/Sample_DNA140625JT_72_14-00191/DNA140625JT_72_14-00191_CGAGGCTG_L007_R1_005.fastq.gz</t>
  </si>
  <si>
    <t>/mnt/lustre1/HemMal/ForBackup/AML/BeatAML/seqcap/raw/BeatAML1/FlowCell11/150717_D00735_0053_AC79UKANXX/Sample_DNA140625JT_72_14-00191/DNA140625JT_72_14-00191_CGAGGCTG_L007_R1_001.fastq.gz</t>
  </si>
  <si>
    <t>/mnt/lustre1/HemMal/ForBackup/AML/BeatAML/seqcap/raw/BeatAML1/FlowCell11/150717_D00735_0053_AC79UKANXX/Sample_DNA140625JT_72_14-00191/DNA140625JT_72_14-00191_CGAGGCTG_L008_R1_003.fastq.gz</t>
  </si>
  <si>
    <t>/mnt/lustre1/HemMal/ForBackup/AML/BeatAML/seqcap/raw/BeatAML1/FlowCell11/150717_D00735_0053_AC79UKANXX/Sample_DNA140625JT_72_14-00191/DNA140625JT_72_14-00191_CGAGGCTG_L007_R2_002.fastq.gz</t>
  </si>
  <si>
    <t>/mnt/lustre1/HemMal/ForBackup/AML/BeatAML/seqcap/raw/BeatAML1/FlowCell11/150717_D00735_0053_AC79UKANXX/Sample_DNA140625JT_72_14-00191/DNA140625JT_72_14-00191_CGAGGCTG_L008_R2_005.fastq.gz</t>
  </si>
  <si>
    <t>/mnt/lustre1/HemMal/ForBackup/AML/BeatAML/seqcap/raw/BeatAML1/FlowCell11/150717_D00735_0053_AC79UKANXX/Sample_DNA140625JT_72_14-00191/DNA140625JT_72_14-00191_CGAGGCTG_L008_R2_003.fastq.gz</t>
  </si>
  <si>
    <t>/mnt/lustre1/HemMal/ForBackup/AML/BeatAML/seqcap/raw/BeatAML1/FlowCell11/150717_D00735_0053_AC79UKANXX/Sample_DNA140625JT_72_14-00191/DNA140625JT_72_14-00191_CGAGGCTG_L008_R1_005.fastq.gz</t>
  </si>
  <si>
    <t>/mnt/lustre1/HemMal/ForBackup/AML/BeatAML/seqcap/raw/BeatAML1/FlowCell11/150717_D00735_0053_AC79UKANXX/Sample_DNA140625JT_72_14-00191/DNA140625JT_72_14-00191_CGAGGCTG_L008_R1_002.fastq.gz</t>
  </si>
  <si>
    <t>/mnt/lustre1/HemMal/ForBackup/AML/BeatAML/seqcap/raw/BeatAML1/FlowCell11/150717_D00735_0053_AC79UKANXX/Sample_DNA140625JT_72_14-00191/DNA140625JT_72_14-00191_CGAGGCTG_L008_R2_002.fastq.gz</t>
  </si>
  <si>
    <t>/mnt/lustre1/HemMal/ForBackup/AML/BeatAML/seqcap/raw/BeatAML1/FlowCell11/150717_D00735_0053_AC79UKANXX/Sample_DNA140625JT_72_14-00191/DNA140625JT_72_14-00191_CGAGGCTG_L007_R2_001.fastq.gz</t>
  </si>
  <si>
    <t>/mnt/lustre1/HemMal/ForBackup/AML/BeatAML/seqcap/raw/BeatAML1/FlowCell11/150717_D00735_0053_AC79UKANXX/Sample_DNA140625JT_72_14-00191/DNA140625JT_72_14-00191_CGAGGCTG_L007_R1_003.fastq.gz</t>
  </si>
  <si>
    <t>/mnt/lustre1/HemMal/ForBackup/AML/BeatAML/seqcap/raw/BeatAML1/FlowCell11/150717_D00735_0053_AC79UKANXX/Sample_DNA140625JT_72_14-00191/DNA140625JT_72_14-00191_CGAGGCTG_L008_R1_001.fastq.gz</t>
  </si>
  <si>
    <t>/mnt/lustre1/HemMal/ForBackup/AML/BeatAML/seqcap/raw/BeatAML1/FlowCell11/150717_D00735_0053_AC79UKANXX/Sample_DNA140625JT_72_14-00191/DNA140625JT_72_14-00191_CGAGGCTG_L007_R1_004.fastq.gz</t>
  </si>
  <si>
    <t>/mnt/lustre1/HemMal/ForBackup/AML/BeatAML/seqcap/raw/BeatAML1/FlowCell11/150717_D00735_0053_AC79UKANXX/Sample_DNA140625JT_72_14-00191/DNA140625JT_72_14-00191_CGAGGCTG_L008_R2_001.fastq.gz</t>
  </si>
  <si>
    <t>/mnt/lustre1/HemMal/ForBackup/AML/BeatAML/seqcap/raw/BeatAML1/FlowCell11/150717_D00735_0053_AC79UKANXX/Sample_DNA140625JT_72_14-00191/DNA140625JT_72_14-00191_CGAGGCTG_L008_R2_004.fastq.gz</t>
  </si>
  <si>
    <t>/mnt/lustre1/HemMal/ForBackup/AML/BeatAML/seqcap/raw/BeatAML1/FlowCell11/150717_D00735_0053_AC79UKANXX/Sample_DNA140625JT_72_14-00191/DNA140625JT_72_14-00191_CGAGGCTG_L007_R2_004.fastq.gz</t>
  </si>
  <si>
    <t>/mnt/lustre1/HemMal/ForBackup/AML/BeatAML/seqcap/raw/BeatAML1/FlowCell11/150717_D00735_0053_AC79UKANXX/Sample_DNA140625JT_72_14-00191/DNA140625JT_72_14-00191_CGAGGCTG_L007_R1_002.fastq.gz</t>
  </si>
  <si>
    <t>/mnt/lustre1/HemMal/ForBackup/AML/BeatAML/seqcap/raw/BeatAML1/FlowCell11/150717_D00735_0053_AC79UKANXX/Sample_DNA140625JT_71_14-00070/DNA140625JT_71_14-00070_GCTACGCT_L008_R1_003.fastq.gz</t>
  </si>
  <si>
    <t>/mnt/lustre1/HemMal/ForBackup/AML/BeatAML/seqcap/raw/BeatAML1/FlowCell11/150717_D00735_0053_AC79UKANXX/Sample_DNA140625JT_71_14-00070/DNA140625JT_71_14-00070_GCTACGCT_L008_R2_004.fastq.gz</t>
  </si>
  <si>
    <t>/mnt/lustre1/HemMal/ForBackup/AML/BeatAML/seqcap/raw/BeatAML1/FlowCell11/150717_D00735_0053_AC79UKANXX/Sample_DNA140625JT_71_14-00070/DNA140625JT_71_14-00070_GCTACGCT_L008_R2_001.fastq.gz</t>
  </si>
  <si>
    <t>/mnt/lustre1/HemMal/ForBackup/AML/BeatAML/seqcap/raw/BeatAML1/FlowCell11/150717_D00735_0053_AC79UKANXX/Sample_DNA140625JT_71_14-00070/DNA140625JT_71_14-00070_GCTACGCT_L008_R1_004.fastq.gz</t>
  </si>
  <si>
    <t>/mnt/lustre1/HemMal/ForBackup/AML/BeatAML/seqcap/raw/BeatAML1/FlowCell11/150717_D00735_0053_AC79UKANXX/Sample_DNA140625JT_71_14-00070/DNA140625JT_71_14-00070_GCTACGCT_L008_R1_002.fastq.gz</t>
  </si>
  <si>
    <t>/mnt/lustre1/HemMal/ForBackup/AML/BeatAML/seqcap/raw/BeatAML1/FlowCell11/150717_D00735_0053_AC79UKANXX/Sample_DNA140625JT_71_14-00070/DNA140625JT_71_14-00070_GCTACGCT_L008_R2_003.fastq.gz</t>
  </si>
  <si>
    <t>/mnt/lustre1/HemMal/ForBackup/AML/BeatAML/seqcap/raw/BeatAML1/FlowCell11/150717_D00735_0053_AC79UKANXX/Sample_DNA140625JT_71_14-00070/DNA140625JT_71_14-00070_GCTACGCT_L007_R1_001.fastq.gz</t>
  </si>
  <si>
    <t>/mnt/lustre1/HemMal/ForBackup/AML/BeatAML/seqcap/raw/BeatAML1/FlowCell11/150717_D00735_0053_AC79UKANXX/Sample_DNA140625JT_71_14-00070/DNA140625JT_71_14-00070_GCTACGCT_L008_R1_001.fastq.gz</t>
  </si>
  <si>
    <t>/mnt/lustre1/HemMal/ForBackup/AML/BeatAML/seqcap/raw/BeatAML1/FlowCell11/150717_D00735_0053_AC79UKANXX/Sample_DNA140625JT_71_14-00070/DNA140625JT_71_14-00070_GCTACGCT_L007_R2_003.fastq.gz</t>
  </si>
  <si>
    <t>/mnt/lustre1/HemMal/ForBackup/AML/BeatAML/seqcap/raw/BeatAML1/FlowCell11/150717_D00735_0053_AC79UKANXX/Sample_DNA140625JT_71_14-00070/DNA140625JT_71_14-00070_GCTACGCT_L007_R2_004.fastq.gz</t>
  </si>
  <si>
    <t>/mnt/lustre1/HemMal/ForBackup/AML/BeatAML/seqcap/raw/BeatAML1/FlowCell11/150717_D00735_0053_AC79UKANXX/Sample_DNA140625JT_71_14-00070/DNA140625JT_71_14-00070_GCTACGCT_L008_R2_002.fastq.gz</t>
  </si>
  <si>
    <t>/mnt/lustre1/HemMal/ForBackup/AML/BeatAML/seqcap/raw/BeatAML1/FlowCell11/150717_D00735_0053_AC79UKANXX/Sample_DNA140625JT_71_14-00070/DNA140625JT_71_14-00070_GCTACGCT_L007_R2_002.fastq.gz</t>
  </si>
  <si>
    <t>/mnt/lustre1/HemMal/ForBackup/AML/BeatAML/seqcap/raw/BeatAML1/FlowCell11/150717_D00735_0053_AC79UKANXX/Sample_DNA140625JT_71_14-00070/DNA140625JT_71_14-00070_GCTACGCT_L007_R1_002.fastq.gz</t>
  </si>
  <si>
    <t>/mnt/lustre1/HemMal/ForBackup/AML/BeatAML/seqcap/raw/BeatAML1/FlowCell11/150717_D00735_0053_AC79UKANXX/Sample_DNA140625JT_71_14-00070/DNA140625JT_71_14-00070_GCTACGCT_L007_R1_004.fastq.gz</t>
  </si>
  <si>
    <t>/mnt/lustre1/HemMal/ForBackup/AML/BeatAML/seqcap/raw/BeatAML1/FlowCell11/150717_D00735_0053_AC79UKANXX/Sample_DNA140625JT_71_14-00070/DNA140625JT_71_14-00070_GCTACGCT_L007_R2_001.fastq.gz</t>
  </si>
  <si>
    <t>/mnt/lustre1/HemMal/ForBackup/AML/BeatAML/seqcap/raw/BeatAML1/FlowCell11/150717_D00735_0053_AC79UKANXX/Sample_DNA140625JT_71_14-00070/DNA140625JT_71_14-00070_GCTACGCT_L007_R1_003.fastq.gz</t>
  </si>
  <si>
    <t>/mnt/lustre1/HemMal/ForBackup/AML/BeatAML/seqcap/raw/BeatAML1/FlowCell11/150717_D00735_0053_AC79UKANXX/Sample_DNA140625JT_68_14-00003/DNA140625JT_68_14-00003_TAGGCATG_L007_R2_004.fastq.gz</t>
  </si>
  <si>
    <t>/mnt/lustre1/HemMal/ForBackup/AML/BeatAML/seqcap/raw/BeatAML1/FlowCell11/150717_D00735_0053_AC79UKANXX/Sample_DNA140625JT_68_14-00003/DNA140625JT_68_14-00003_TAGGCATG_L007_R1_002.fastq.gz</t>
  </si>
  <si>
    <t>/mnt/lustre1/HemMal/ForBackup/AML/BeatAML/seqcap/raw/BeatAML1/FlowCell11/150717_D00735_0053_AC79UKANXX/Sample_DNA140625JT_68_14-00003/DNA140625JT_68_14-00003_TAGGCATG_L007_R1_001.fastq.gz</t>
  </si>
  <si>
    <t>/mnt/lustre1/HemMal/ForBackup/AML/BeatAML/seqcap/raw/BeatAML1/FlowCell11/150717_D00735_0053_AC79UKANXX/Sample_DNA140625JT_68_14-00003/DNA140625JT_68_14-00003_TAGGCATG_L007_R1_003.fastq.gz</t>
  </si>
  <si>
    <t>/mnt/lustre1/HemMal/ForBackup/AML/BeatAML/seqcap/raw/BeatAML1/FlowCell11/150717_D00735_0053_AC79UKANXX/Sample_DNA140625JT_68_14-00003/DNA140625JT_68_14-00003_TAGGCATG_L008_R2_002.fastq.gz</t>
  </si>
  <si>
    <t>/mnt/lustre1/HemMal/ForBackup/AML/BeatAML/seqcap/raw/BeatAML1/FlowCell11/150717_D00735_0053_AC79UKANXX/Sample_DNA140625JT_68_14-00003/DNA140625JT_68_14-00003_TAGGCATG_L008_R1_002.fastq.gz</t>
  </si>
  <si>
    <t>/mnt/lustre1/HemMal/ForBackup/AML/BeatAML/seqcap/raw/BeatAML1/FlowCell11/150717_D00735_0053_AC79UKANXX/Sample_DNA140625JT_68_14-00003/DNA140625JT_68_14-00003_TAGGCATG_L008_R2_004.fastq.gz</t>
  </si>
  <si>
    <t>/mnt/lustre1/HemMal/ForBackup/AML/BeatAML/seqcap/raw/BeatAML1/FlowCell11/150717_D00735_0053_AC79UKANXX/Sample_DNA140625JT_68_14-00003/DNA140625JT_68_14-00003_TAGGCATG_L008_R1_003.fastq.gz</t>
  </si>
  <si>
    <t>/mnt/lustre1/HemMal/ForBackup/AML/BeatAML/seqcap/raw/BeatAML1/FlowCell11/150717_D00735_0053_AC79UKANXX/Sample_DNA140625JT_68_14-00003/DNA140625JT_68_14-00003_TAGGCATG_L007_R1_004.fastq.gz</t>
  </si>
  <si>
    <t>/mnt/lustre1/HemMal/ForBackup/AML/BeatAML/seqcap/raw/BeatAML1/FlowCell11/150717_D00735_0053_AC79UKANXX/Sample_DNA140625JT_68_14-00003/DNA140625JT_68_14-00003_TAGGCATG_L008_R2_003.fastq.gz</t>
  </si>
  <si>
    <t>/mnt/lustre1/HemMal/ForBackup/AML/BeatAML/seqcap/raw/BeatAML1/FlowCell11/150717_D00735_0053_AC79UKANXX/Sample_DNA140625JT_68_14-00003/DNA140625JT_68_14-00003_TAGGCATG_L007_R2_001.fastq.gz</t>
  </si>
  <si>
    <t>/mnt/lustre1/HemMal/ForBackup/AML/BeatAML/seqcap/raw/BeatAML1/FlowCell11/150717_D00735_0053_AC79UKANXX/Sample_DNA140625JT_68_14-00003/DNA140625JT_68_14-00003_TAGGCATG_L007_R2_003.fastq.gz</t>
  </si>
  <si>
    <t>/mnt/lustre1/HemMal/ForBackup/AML/BeatAML/seqcap/raw/BeatAML1/FlowCell11/150717_D00735_0053_AC79UKANXX/Sample_DNA140625JT_68_14-00003/DNA140625JT_68_14-00003_TAGGCATG_L008_R2_001.fastq.gz</t>
  </si>
  <si>
    <t>/mnt/lustre1/HemMal/ForBackup/AML/BeatAML/seqcap/raw/BeatAML1/FlowCell11/150717_D00735_0053_AC79UKANXX/Sample_DNA140625JT_68_14-00003/DNA140625JT_68_14-00003_TAGGCATG_L008_R1_001.fastq.gz</t>
  </si>
  <si>
    <t>/mnt/lustre1/HemMal/ForBackup/AML/BeatAML/seqcap/raw/BeatAML1/FlowCell11/150717_D00735_0053_AC79UKANXX/Sample_DNA140625JT_68_14-00003/DNA140625JT_68_14-00003_TAGGCATG_L007_R2_002.fastq.gz</t>
  </si>
  <si>
    <t>/mnt/lustre1/HemMal/ForBackup/AML/BeatAML/seqcap/raw/BeatAML1/FlowCell11/150717_D00735_0053_AC79UKANXX/Sample_DNA140625JT_68_14-00003/DNA140625JT_68_14-00003_TAGGCATG_L008_R1_004.fastq.gz</t>
  </si>
  <si>
    <t>/mnt/lustre1/HemMal/ForBackup/AML/BeatAML/seqcap/raw/BeatAML1/FlowCell11/150717_D00735_0053_AC79UKANXX/Sample_DNA140625JT_69_14-00014/DNA140625JT_69_14-00014_CTCTCTAC_L007_R2_004.fastq.gz</t>
  </si>
  <si>
    <t>/mnt/lustre1/HemMal/ForBackup/AML/BeatAML/seqcap/raw/BeatAML1/FlowCell11/150717_D00735_0053_AC79UKANXX/Sample_DNA140625JT_69_14-00014/DNA140625JT_69_14-00014_CTCTCTAC_L007_R1_001.fastq.gz</t>
  </si>
  <si>
    <t>/mnt/lustre1/HemMal/ForBackup/AML/BeatAML/seqcap/raw/BeatAML1/FlowCell11/150717_D00735_0053_AC79UKANXX/Sample_DNA140625JT_69_14-00014/DNA140625JT_69_14-00014_CTCTCTAC_L008_R1_003.fastq.gz</t>
  </si>
  <si>
    <t>/mnt/lustre1/HemMal/ForBackup/AML/BeatAML/seqcap/raw/BeatAML1/FlowCell11/150717_D00735_0053_AC79UKANXX/Sample_DNA140625JT_69_14-00014/DNA140625JT_69_14-00014_CTCTCTAC_L008_R2_002.fastq.gz</t>
  </si>
  <si>
    <t>/mnt/lustre1/HemMal/ForBackup/AML/BeatAML/seqcap/raw/BeatAML1/FlowCell11/150717_D00735_0053_AC79UKANXX/Sample_DNA140625JT_69_14-00014/DNA140625JT_69_14-00014_CTCTCTAC_L007_R1_005.fastq.gz</t>
  </si>
  <si>
    <t>/mnt/lustre1/HemMal/ForBackup/AML/BeatAML/seqcap/raw/BeatAML1/FlowCell11/150717_D00735_0053_AC79UKANXX/Sample_DNA140625JT_69_14-00014/DNA140625JT_69_14-00014_CTCTCTAC_L007_R2_003.fastq.gz</t>
  </si>
  <si>
    <t>/mnt/lustre1/HemMal/ForBackup/AML/BeatAML/seqcap/raw/BeatAML1/FlowCell11/150717_D00735_0053_AC79UKANXX/Sample_DNA140625JT_69_14-00014/DNA140625JT_69_14-00014_CTCTCTAC_L008_R1_005.fastq.gz</t>
  </si>
  <si>
    <t>/mnt/lustre1/HemMal/ForBackup/AML/BeatAML/seqcap/raw/BeatAML1/FlowCell11/150717_D00735_0053_AC79UKANXX/Sample_DNA140625JT_69_14-00014/DNA140625JT_69_14-00014_CTCTCTAC_L008_R1_004.fastq.gz</t>
  </si>
  <si>
    <t>/mnt/lustre1/HemMal/ForBackup/AML/BeatAML/seqcap/raw/BeatAML1/FlowCell11/150717_D00735_0053_AC79UKANXX/Sample_DNA140625JT_69_14-00014/DNA140625JT_69_14-00014_CTCTCTAC_L007_R1_004.fastq.gz</t>
  </si>
  <si>
    <t>/mnt/lustre1/HemMal/ForBackup/AML/BeatAML/seqcap/raw/BeatAML1/FlowCell11/150717_D00735_0053_AC79UKANXX/Sample_DNA140625JT_69_14-00014/DNA140625JT_69_14-00014_CTCTCTAC_L008_R1_002.fastq.gz</t>
  </si>
  <si>
    <t>/mnt/lustre1/HemMal/ForBackup/AML/BeatAML/seqcap/raw/BeatAML1/FlowCell11/150717_D00735_0053_AC79UKANXX/Sample_DNA140625JT_69_14-00014/DNA140625JT_69_14-00014_CTCTCTAC_L008_R2_001.fastq.gz</t>
  </si>
  <si>
    <t>/mnt/lustre1/HemMal/ForBackup/AML/BeatAML/seqcap/raw/BeatAML1/FlowCell11/150717_D00735_0053_AC79UKANXX/Sample_DNA140625JT_69_14-00014/DNA140625JT_69_14-00014_CTCTCTAC_L008_R2_004.fastq.gz</t>
  </si>
  <si>
    <t>/mnt/lustre1/HemMal/ForBackup/AML/BeatAML/seqcap/raw/BeatAML1/FlowCell11/150717_D00735_0053_AC79UKANXX/Sample_DNA140625JT_69_14-00014/DNA140625JT_69_14-00014_CTCTCTAC_L007_R1_003.fastq.gz</t>
  </si>
  <si>
    <t>/mnt/lustre1/HemMal/ForBackup/AML/BeatAML/seqcap/raw/BeatAML1/FlowCell11/150717_D00735_0053_AC79UKANXX/Sample_DNA140625JT_69_14-00014/DNA140625JT_69_14-00014_CTCTCTAC_L007_R1_002.fastq.gz</t>
  </si>
  <si>
    <t>/mnt/lustre1/HemMal/ForBackup/AML/BeatAML/seqcap/raw/BeatAML1/FlowCell11/150717_D00735_0053_AC79UKANXX/Sample_DNA140625JT_69_14-00014/DNA140625JT_69_14-00014_CTCTCTAC_L007_R2_001.fastq.gz</t>
  </si>
  <si>
    <t>/mnt/lustre1/HemMal/ForBackup/AML/BeatAML/seqcap/raw/BeatAML1/FlowCell11/150717_D00735_0053_AC79UKANXX/Sample_DNA140625JT_69_14-00014/DNA140625JT_69_14-00014_CTCTCTAC_L008_R1_001.fastq.gz</t>
  </si>
  <si>
    <t>/mnt/lustre1/HemMal/ForBackup/AML/BeatAML/seqcap/raw/BeatAML1/FlowCell11/150717_D00735_0053_AC79UKANXX/Sample_DNA140625JT_69_14-00014/DNA140625JT_69_14-00014_CTCTCTAC_L007_R2_005.fastq.gz</t>
  </si>
  <si>
    <t>/mnt/lustre1/HemMal/ForBackup/AML/BeatAML/seqcap/raw/BeatAML1/FlowCell11/150717_D00735_0053_AC79UKANXX/Sample_DNA140625JT_69_14-00014/DNA140625JT_69_14-00014_CTCTCTAC_L007_R2_002.fastq.gz</t>
  </si>
  <si>
    <t>/mnt/lustre1/HemMal/ForBackup/AML/BeatAML/seqcap/raw/BeatAML1/FlowCell11/150717_D00735_0053_AC79UKANXX/Sample_DNA140625JT_69_14-00014/DNA140625JT_69_14-00014_CTCTCTAC_L008_R2_003.fastq.gz</t>
  </si>
  <si>
    <t>/mnt/lustre1/HemMal/ForBackup/AML/BeatAML/seqcap/raw/BeatAML1/FlowCell11/150717_D00735_0053_AC79UKANXX/Sample_DNA140625JT_69_14-00014/DNA140625JT_69_14-00014_CTCTCTAC_L008_R2_005.fastq.gz</t>
  </si>
  <si>
    <t>/mnt/lustre1/HemMal/ForBackup/AML/BeatAML/seqcap/raw/BeatAML1/FlowCell11/150717_D00735_0053_AC79UKANXX/Sample_DNA140625JT_63_14-00405/DNA140625JT_63_14-00405_TAAGGCGA_L008_R2_002.fastq.gz</t>
  </si>
  <si>
    <t>/mnt/lustre1/HemMal/ForBackup/AML/BeatAML/seqcap/raw/BeatAML1/FlowCell11/150717_D00735_0053_AC79UKANXX/Sample_DNA140625JT_63_14-00405/DNA140625JT_63_14-00405_TAAGGCGA_L008_R2_003.fastq.gz</t>
  </si>
  <si>
    <t>/mnt/lustre1/HemMal/ForBackup/AML/BeatAML/seqcap/raw/BeatAML1/FlowCell11/150717_D00735_0053_AC79UKANXX/Sample_DNA140625JT_63_14-00405/DNA140625JT_63_14-00405_TAAGGCGA_L007_R1_003.fastq.gz</t>
  </si>
  <si>
    <t>/mnt/lustre1/HemMal/ForBackup/AML/BeatAML/seqcap/raw/BeatAML1/FlowCell11/150717_D00735_0053_AC79UKANXX/Sample_DNA140625JT_63_14-00405/DNA140625JT_63_14-00405_TAAGGCGA_L007_R2_005.fastq.gz</t>
  </si>
  <si>
    <t>/mnt/lustre1/HemMal/ForBackup/AML/BeatAML/seqcap/raw/BeatAML1/FlowCell11/150717_D00735_0053_AC79UKANXX/Sample_DNA140625JT_63_14-00405/DNA140625JT_63_14-00405_TAAGGCGA_L007_R2_004.fastq.gz</t>
  </si>
  <si>
    <t>/mnt/lustre1/HemMal/ForBackup/AML/BeatAML/seqcap/raw/BeatAML1/FlowCell11/150717_D00735_0053_AC79UKANXX/Sample_DNA140625JT_63_14-00405/DNA140625JT_63_14-00405_TAAGGCGA_L007_R1_005.fastq.gz</t>
  </si>
  <si>
    <t>/mnt/lustre1/HemMal/ForBackup/AML/BeatAML/seqcap/raw/BeatAML1/FlowCell11/150717_D00735_0053_AC79UKANXX/Sample_DNA140625JT_63_14-00405/DNA140625JT_63_14-00405_TAAGGCGA_L008_R1_001.fastq.gz</t>
  </si>
  <si>
    <t>/mnt/lustre1/HemMal/ForBackup/AML/BeatAML/seqcap/raw/BeatAML1/FlowCell11/150717_D00735_0053_AC79UKANXX/Sample_DNA140625JT_63_14-00405/DNA140625JT_63_14-00405_TAAGGCGA_L007_R1_001.fastq.gz</t>
  </si>
  <si>
    <t>/mnt/lustre1/HemMal/ForBackup/AML/BeatAML/seqcap/raw/BeatAML1/FlowCell11/150717_D00735_0053_AC79UKANXX/Sample_DNA140625JT_63_14-00405/DNA140625JT_63_14-00405_TAAGGCGA_L008_R2_004.fastq.gz</t>
  </si>
  <si>
    <t>/mnt/lustre1/HemMal/ForBackup/AML/BeatAML/seqcap/raw/BeatAML1/FlowCell11/150717_D00735_0053_AC79UKANXX/Sample_DNA140625JT_63_14-00405/DNA140625JT_63_14-00405_TAAGGCGA_L007_R1_004.fastq.gz</t>
  </si>
  <si>
    <t>/mnt/lustre1/HemMal/ForBackup/AML/BeatAML/seqcap/raw/BeatAML1/FlowCell11/150717_D00735_0053_AC79UKANXX/Sample_DNA140625JT_63_14-00405/DNA140625JT_63_14-00405_TAAGGCGA_L008_R1_004.fastq.gz</t>
  </si>
  <si>
    <t>/mnt/lustre1/HemMal/ForBackup/AML/BeatAML/seqcap/raw/BeatAML1/FlowCell11/150717_D00735_0053_AC79UKANXX/Sample_DNA140625JT_63_14-00405/DNA140625JT_63_14-00405_TAAGGCGA_L008_R1_005.fastq.gz</t>
  </si>
  <si>
    <t>/mnt/lustre1/HemMal/ForBackup/AML/BeatAML/seqcap/raw/BeatAML1/FlowCell11/150717_D00735_0053_AC79UKANXX/Sample_DNA140625JT_63_14-00405/DNA140625JT_63_14-00405_TAAGGCGA_L008_R2_001.fastq.gz</t>
  </si>
  <si>
    <t>/mnt/lustre1/HemMal/ForBackup/AML/BeatAML/seqcap/raw/BeatAML1/FlowCell11/150717_D00735_0053_AC79UKANXX/Sample_DNA140625JT_63_14-00405/DNA140625JT_63_14-00405_TAAGGCGA_L007_R1_002.fastq.gz</t>
  </si>
  <si>
    <t>/mnt/lustre1/HemMal/ForBackup/AML/BeatAML/seqcap/raw/BeatAML1/FlowCell11/150717_D00735_0053_AC79UKANXX/Sample_DNA140625JT_63_14-00405/DNA140625JT_63_14-00405_TAAGGCGA_L007_R2_003.fastq.gz</t>
  </si>
  <si>
    <t>/mnt/lustre1/HemMal/ForBackup/AML/BeatAML/seqcap/raw/BeatAML1/FlowCell11/150717_D00735_0053_AC79UKANXX/Sample_DNA140625JT_63_14-00405/DNA140625JT_63_14-00405_TAAGGCGA_L007_R2_002.fastq.gz</t>
  </si>
  <si>
    <t>/mnt/lustre1/HemMal/ForBackup/AML/BeatAML/seqcap/raw/BeatAML1/FlowCell11/150717_D00735_0053_AC79UKANXX/Sample_DNA140625JT_63_14-00405/DNA140625JT_63_14-00405_TAAGGCGA_L008_R1_003.fastq.gz</t>
  </si>
  <si>
    <t>/mnt/lustre1/HemMal/ForBackup/AML/BeatAML/seqcap/raw/BeatAML1/FlowCell11/150717_D00735_0053_AC79UKANXX/Sample_DNA140625JT_63_14-00405/DNA140625JT_63_14-00405_TAAGGCGA_L008_R1_002.fastq.gz</t>
  </si>
  <si>
    <t>/mnt/lustre1/HemMal/ForBackup/AML/BeatAML/seqcap/raw/BeatAML1/FlowCell11/150717_D00735_0053_AC79UKANXX/Sample_DNA140625JT_63_14-00405/DNA140625JT_63_14-00405_TAAGGCGA_L008_R2_005.fastq.gz</t>
  </si>
  <si>
    <t>/mnt/lustre1/HemMal/ForBackup/AML/BeatAML/seqcap/raw/BeatAML1/FlowCell11/150717_D00735_0053_AC79UKANXX/Sample_DNA140625JT_63_14-00405/DNA140625JT_63_14-00405_TAAGGCGA_L007_R2_001.fastq.gz</t>
  </si>
  <si>
    <t>/mnt/lustre1/HemMal/ForBackup/AML/BeatAML/seqcap/raw/BeatAML1/FlowCell11/150717_D00735_0053_AC79UKANXX/Sample_DNA140625JT_70_14-00020/DNA140625JT_70_14-00020_CAGAGAGG_L007_R2_002.fastq.gz</t>
  </si>
  <si>
    <t>/mnt/lustre1/HemMal/ForBackup/AML/BeatAML/seqcap/raw/BeatAML1/FlowCell11/150717_D00735_0053_AC79UKANXX/Sample_DNA140625JT_70_14-00020/DNA140625JT_70_14-00020_CAGAGAGG_L008_R2_002.fastq.gz</t>
  </si>
  <si>
    <t>/mnt/lustre1/HemMal/ForBackup/AML/BeatAML/seqcap/raw/BeatAML1/FlowCell11/150717_D00735_0053_AC79UKANXX/Sample_DNA140625JT_70_14-00020/DNA140625JT_70_14-00020_CAGAGAGG_L007_R1_005.fastq.gz</t>
  </si>
  <si>
    <t>/mnt/lustre1/HemMal/ForBackup/AML/BeatAML/seqcap/raw/BeatAML1/FlowCell11/150717_D00735_0053_AC79UKANXX/Sample_DNA140625JT_70_14-00020/DNA140625JT_70_14-00020_CAGAGAGG_L008_R1_001.fastq.gz</t>
  </si>
  <si>
    <t>/mnt/lustre1/HemMal/ForBackup/AML/BeatAML/seqcap/raw/BeatAML1/FlowCell11/150717_D00735_0053_AC79UKANXX/Sample_DNA140625JT_70_14-00020/DNA140625JT_70_14-00020_CAGAGAGG_L007_R2_001.fastq.gz</t>
  </si>
  <si>
    <t>/mnt/lustre1/HemMal/ForBackup/AML/BeatAML/seqcap/raw/BeatAML1/FlowCell11/150717_D00735_0053_AC79UKANXX/Sample_DNA140625JT_70_14-00020/DNA140625JT_70_14-00020_CAGAGAGG_L007_R1_004.fastq.gz</t>
  </si>
  <si>
    <t>/mnt/lustre1/HemMal/ForBackup/AML/BeatAML/seqcap/raw/BeatAML1/FlowCell11/150717_D00735_0053_AC79UKANXX/Sample_DNA140625JT_70_14-00020/DNA140625JT_70_14-00020_CAGAGAGG_L008_R2_005.fastq.gz</t>
  </si>
  <si>
    <t>/mnt/lustre1/HemMal/ForBackup/AML/BeatAML/seqcap/raw/BeatAML1/FlowCell11/150717_D00735_0053_AC79UKANXX/Sample_DNA140625JT_70_14-00020/DNA140625JT_70_14-00020_CAGAGAGG_L008_R1_002.fastq.gz</t>
  </si>
  <si>
    <t>/mnt/lustre1/HemMal/ForBackup/AML/BeatAML/seqcap/raw/BeatAML1/FlowCell11/150717_D00735_0053_AC79UKANXX/Sample_DNA140625JT_70_14-00020/DNA140625JT_70_14-00020_CAGAGAGG_L008_R2_001.fastq.gz</t>
  </si>
  <si>
    <t>/mnt/lustre1/HemMal/ForBackup/AML/BeatAML/seqcap/raw/BeatAML1/FlowCell11/150717_D00735_0053_AC79UKANXX/Sample_DNA140625JT_70_14-00020/DNA140625JT_70_14-00020_CAGAGAGG_L008_R2_003.fastq.gz</t>
  </si>
  <si>
    <t>/mnt/lustre1/HemMal/ForBackup/AML/BeatAML/seqcap/raw/BeatAML1/FlowCell11/150717_D00735_0053_AC79UKANXX/Sample_DNA140625JT_70_14-00020/DNA140625JT_70_14-00020_CAGAGAGG_L007_R1_001.fastq.gz</t>
  </si>
  <si>
    <t>/mnt/lustre1/HemMal/ForBackup/AML/BeatAML/seqcap/raw/BeatAML1/FlowCell11/150717_D00735_0053_AC79UKANXX/Sample_DNA140625JT_70_14-00020/DNA140625JT_70_14-00020_CAGAGAGG_L007_R1_002.fastq.gz</t>
  </si>
  <si>
    <t>/mnt/lustre1/HemMal/ForBackup/AML/BeatAML/seqcap/raw/BeatAML1/FlowCell11/150717_D00735_0053_AC79UKANXX/Sample_DNA140625JT_70_14-00020/DNA140625JT_70_14-00020_CAGAGAGG_L008_R1_003.fastq.gz</t>
  </si>
  <si>
    <t>/mnt/lustre1/HemMal/ForBackup/AML/BeatAML/seqcap/raw/BeatAML1/FlowCell11/150717_D00735_0053_AC79UKANXX/Sample_DNA140625JT_70_14-00020/DNA140625JT_70_14-00020_CAGAGAGG_L008_R1_005.fastq.gz</t>
  </si>
  <si>
    <t>/mnt/lustre1/HemMal/ForBackup/AML/BeatAML/seqcap/raw/BeatAML1/FlowCell11/150717_D00735_0053_AC79UKANXX/Sample_DNA140625JT_70_14-00020/DNA140625JT_70_14-00020_CAGAGAGG_L007_R2_005.fastq.gz</t>
  </si>
  <si>
    <t>/mnt/lustre1/HemMal/ForBackup/AML/BeatAML/seqcap/raw/BeatAML1/FlowCell11/150717_D00735_0053_AC79UKANXX/Sample_DNA140625JT_70_14-00020/DNA140625JT_70_14-00020_CAGAGAGG_L007_R2_004.fastq.gz</t>
  </si>
  <si>
    <t>/mnt/lustre1/HemMal/ForBackup/AML/BeatAML/seqcap/raw/BeatAML1/FlowCell11/150717_D00735_0053_AC79UKANXX/Sample_DNA140625JT_70_14-00020/DNA140625JT_70_14-00020_CAGAGAGG_L008_R1_004.fastq.gz</t>
  </si>
  <si>
    <t>/mnt/lustre1/HemMal/ForBackup/AML/BeatAML/seqcap/raw/BeatAML1/FlowCell11/150717_D00735_0053_AC79UKANXX/Sample_DNA140625JT_70_14-00020/DNA140625JT_70_14-00020_CAGAGAGG_L007_R2_003.fastq.gz</t>
  </si>
  <si>
    <t>/mnt/lustre1/HemMal/ForBackup/AML/BeatAML/seqcap/raw/BeatAML1/FlowCell11/150717_D00735_0053_AC79UKANXX/Sample_DNA140625JT_70_14-00020/DNA140625JT_70_14-00020_CAGAGAGG_L008_R2_004.fastq.gz</t>
  </si>
  <si>
    <t>/mnt/lustre1/HemMal/ForBackup/AML/BeatAML/seqcap/raw/BeatAML1/FlowCell11/150717_D00735_0053_AC79UKANXX/Sample_DNA140625JT_70_14-00020/DNA140625JT_70_14-00020_CAGAGAGG_L007_R1_003.fastq.gz</t>
  </si>
  <si>
    <t>/mnt/lustre1/HemMal/ForBackup/AML/BeatAML/seqcap/raw/BeatAML1/FlowCell11/150717_D00735_0053_AC79UKANXX/Sample_DNA140625JT_64_14-00426/DNA140625JT_64_14-00426_CGTACTAG_L007_R2_005.fastq.gz</t>
  </si>
  <si>
    <t>/mnt/lustre1/HemMal/ForBackup/AML/BeatAML/seqcap/raw/BeatAML1/FlowCell11/150717_D00735_0053_AC79UKANXX/Sample_DNA140625JT_64_14-00426/DNA140625JT_64_14-00426_CGTACTAG_L008_R1_001.fastq.gz</t>
  </si>
  <si>
    <t>/mnt/lustre1/HemMal/ForBackup/AML/BeatAML/seqcap/raw/BeatAML1/FlowCell11/150717_D00735_0053_AC79UKANXX/Sample_DNA140625JT_64_14-00426/DNA140625JT_64_14-00426_CGTACTAG_L008_R2_002.fastq.gz</t>
  </si>
  <si>
    <t>/mnt/lustre1/HemMal/ForBackup/AML/BeatAML/seqcap/raw/BeatAML1/FlowCell11/150717_D00735_0053_AC79UKANXX/Sample_DNA140625JT_64_14-00426/DNA140625JT_64_14-00426_CGTACTAG_L007_R1_002.fastq.gz</t>
  </si>
  <si>
    <t>/mnt/lustre1/HemMal/ForBackup/AML/BeatAML/seqcap/raw/BeatAML1/FlowCell11/150717_D00735_0053_AC79UKANXX/Sample_DNA140625JT_64_14-00426/DNA140625JT_64_14-00426_CGTACTAG_L008_R1_003.fastq.gz</t>
  </si>
  <si>
    <t>/mnt/lustre1/HemMal/ForBackup/AML/BeatAML/seqcap/raw/BeatAML1/FlowCell11/150717_D00735_0053_AC79UKANXX/Sample_DNA140625JT_64_14-00426/DNA140625JT_64_14-00426_CGTACTAG_L007_R2_002.fastq.gz</t>
  </si>
  <si>
    <t>/mnt/lustre1/HemMal/ForBackup/AML/BeatAML/seqcap/raw/BeatAML1/FlowCell11/150717_D00735_0053_AC79UKANXX/Sample_DNA140625JT_64_14-00426/DNA140625JT_64_14-00426_CGTACTAG_L007_R2_003.fastq.gz</t>
  </si>
  <si>
    <t>/mnt/lustre1/HemMal/ForBackup/AML/BeatAML/seqcap/raw/BeatAML1/FlowCell11/150717_D00735_0053_AC79UKANXX/Sample_DNA140625JT_64_14-00426/DNA140625JT_64_14-00426_CGTACTAG_L007_R2_001.fastq.gz</t>
  </si>
  <si>
    <t>/mnt/lustre1/HemMal/ForBackup/AML/BeatAML/seqcap/raw/BeatAML1/FlowCell11/150717_D00735_0053_AC79UKANXX/Sample_DNA140625JT_64_14-00426/DNA140625JT_64_14-00426_CGTACTAG_L008_R1_002.fastq.gz</t>
  </si>
  <si>
    <t>/mnt/lustre1/HemMal/ForBackup/AML/BeatAML/seqcap/raw/BeatAML1/FlowCell11/150717_D00735_0053_AC79UKANXX/Sample_DNA140625JT_64_14-00426/DNA140625JT_64_14-00426_CGTACTAG_L008_R2_005.fastq.gz</t>
  </si>
  <si>
    <t>/mnt/lustre1/HemMal/ForBackup/AML/BeatAML/seqcap/raw/BeatAML1/FlowCell11/150717_D00735_0053_AC79UKANXX/Sample_DNA140625JT_64_14-00426/DNA140625JT_64_14-00426_CGTACTAG_L008_R2_001.fastq.gz</t>
  </si>
  <si>
    <t>/mnt/lustre1/HemMal/ForBackup/AML/BeatAML/seqcap/raw/BeatAML1/FlowCell11/150717_D00735_0053_AC79UKANXX/Sample_DNA140625JT_64_14-00426/DNA140625JT_64_14-00426_CGTACTAG_L008_R1_004.fastq.gz</t>
  </si>
  <si>
    <t>/mnt/lustre1/HemMal/ForBackup/AML/BeatAML/seqcap/raw/BeatAML1/FlowCell11/150717_D00735_0053_AC79UKANXX/Sample_DNA140625JT_64_14-00426/DNA140625JT_64_14-00426_CGTACTAG_L008_R2_003.fastq.gz</t>
  </si>
  <si>
    <t>/mnt/lustre1/HemMal/ForBackup/AML/BeatAML/seqcap/raw/BeatAML1/FlowCell11/150717_D00735_0053_AC79UKANXX/Sample_DNA140625JT_64_14-00426/DNA140625JT_64_14-00426_CGTACTAG_L007_R1_004.fastq.gz</t>
  </si>
  <si>
    <t>/mnt/lustre1/HemMal/ForBackup/AML/BeatAML/seqcap/raw/BeatAML1/FlowCell11/150717_D00735_0053_AC79UKANXX/Sample_DNA140625JT_64_14-00426/DNA140625JT_64_14-00426_CGTACTAG_L007_R2_004.fastq.gz</t>
  </si>
  <si>
    <t>/mnt/lustre1/HemMal/ForBackup/AML/BeatAML/seqcap/raw/BeatAML1/FlowCell11/150717_D00735_0053_AC79UKANXX/Sample_DNA140625JT_64_14-00426/DNA140625JT_64_14-00426_CGTACTAG_L007_R1_005.fastq.gz</t>
  </si>
  <si>
    <t>/mnt/lustre1/HemMal/ForBackup/AML/BeatAML/seqcap/raw/BeatAML1/FlowCell11/150717_D00735_0053_AC79UKANXX/Sample_DNA140625JT_64_14-00426/DNA140625JT_64_14-00426_CGTACTAG_L007_R1_001.fastq.gz</t>
  </si>
  <si>
    <t>/mnt/lustre1/HemMal/ForBackup/AML/BeatAML/seqcap/raw/BeatAML1/FlowCell11/150717_D00735_0053_AC79UKANXX/Sample_DNA140625JT_64_14-00426/DNA140625JT_64_14-00426_CGTACTAG_L007_R1_003.fastq.gz</t>
  </si>
  <si>
    <t>/mnt/lustre1/HemMal/ForBackup/AML/BeatAML/seqcap/raw/BeatAML1/FlowCell11/150717_D00735_0053_AC79UKANXX/Sample_DNA140625JT_64_14-00426/DNA140625JT_64_14-00426_CGTACTAG_L008_R2_004.fastq.gz</t>
  </si>
  <si>
    <t>/mnt/lustre1/HemMal/ForBackup/AML/BeatAML/seqcap/raw/BeatAML1/FlowCell11/150717_D00735_0053_AC79UKANXX/Sample_DNA140625JT_64_14-00426/DNA140625JT_64_14-00426_CGTACTAG_L008_R1_005.fastq.gz</t>
  </si>
  <si>
    <t>/mnt/lustre1/HemMal/ForBackup/AML/BeatAML/seqcap/raw/BeatAML1/FlowCell11/150717_D00735_0053_AC79UKANXX/Sample_DNA140625JT_73_14-00033/DNA140625JT_73_14-00033_AAGAGGCA_L007_R2_004.fastq.gz</t>
  </si>
  <si>
    <t>/mnt/lustre1/HemMal/ForBackup/AML/BeatAML/seqcap/raw/BeatAML1/FlowCell11/150717_D00735_0053_AC79UKANXX/Sample_DNA140625JT_73_14-00033/DNA140625JT_73_14-00033_AAGAGGCA_L008_R2_003.fastq.gz</t>
  </si>
  <si>
    <t>/mnt/lustre1/HemMal/ForBackup/AML/BeatAML/seqcap/raw/BeatAML1/FlowCell11/150717_D00735_0053_AC79UKANXX/Sample_DNA140625JT_73_14-00033/DNA140625JT_73_14-00033_AAGAGGCA_L007_R2_003.fastq.gz</t>
  </si>
  <si>
    <t>/mnt/lustre1/HemMal/ForBackup/AML/BeatAML/seqcap/raw/BeatAML1/FlowCell11/150717_D00735_0053_AC79UKANXX/Sample_DNA140625JT_73_14-00033/DNA140625JT_73_14-00033_AAGAGGCA_L008_R1_005.fastq.gz</t>
  </si>
  <si>
    <t>/mnt/lustre1/HemMal/ForBackup/AML/BeatAML/seqcap/raw/BeatAML1/FlowCell11/150717_D00735_0053_AC79UKANXX/Sample_DNA140625JT_73_14-00033/DNA140625JT_73_14-00033_AAGAGGCA_L007_R2_002.fastq.gz</t>
  </si>
  <si>
    <t>/mnt/lustre1/HemMal/ForBackup/AML/BeatAML/seqcap/raw/BeatAML1/FlowCell11/150717_D00735_0053_AC79UKANXX/Sample_DNA140625JT_73_14-00033/DNA140625JT_73_14-00033_AAGAGGCA_L008_R2_005.fastq.gz</t>
  </si>
  <si>
    <t>/mnt/lustre1/HemMal/ForBackup/AML/BeatAML/seqcap/raw/BeatAML1/FlowCell11/150717_D00735_0053_AC79UKANXX/Sample_DNA140625JT_73_14-00033/DNA140625JT_73_14-00033_AAGAGGCA_L007_R1_005.fastq.gz</t>
  </si>
  <si>
    <t>/mnt/lustre1/HemMal/ForBackup/AML/BeatAML/seqcap/raw/BeatAML1/FlowCell11/150717_D00735_0053_AC79UKANXX/Sample_DNA140625JT_73_14-00033/DNA140625JT_73_14-00033_AAGAGGCA_L007_R1_003.fastq.gz</t>
  </si>
  <si>
    <t>/mnt/lustre1/HemMal/ForBackup/AML/BeatAML/seqcap/raw/BeatAML1/FlowCell11/150717_D00735_0053_AC79UKANXX/Sample_DNA140625JT_73_14-00033/DNA140625JT_73_14-00033_AAGAGGCA_L008_R1_004.fastq.gz</t>
  </si>
  <si>
    <t>/mnt/lustre1/HemMal/ForBackup/AML/BeatAML/seqcap/raw/BeatAML1/FlowCell11/150717_D00735_0053_AC79UKANXX/Sample_DNA140625JT_73_14-00033/DNA140625JT_73_14-00033_AAGAGGCA_L008_R2_001.fastq.gz</t>
  </si>
  <si>
    <t>/mnt/lustre1/HemMal/ForBackup/AML/BeatAML/seqcap/raw/BeatAML1/FlowCell11/150717_D00735_0053_AC79UKANXX/Sample_DNA140625JT_73_14-00033/DNA140625JT_73_14-00033_AAGAGGCA_L007_R2_001.fastq.gz</t>
  </si>
  <si>
    <t>/mnt/lustre1/HemMal/ForBackup/AML/BeatAML/seqcap/raw/BeatAML1/FlowCell11/150717_D00735_0053_AC79UKANXX/Sample_DNA140625JT_73_14-00033/DNA140625JT_73_14-00033_AAGAGGCA_L008_R2_002.fastq.gz</t>
  </si>
  <si>
    <t>/mnt/lustre1/HemMal/ForBackup/AML/BeatAML/seqcap/raw/BeatAML1/FlowCell11/150717_D00735_0053_AC79UKANXX/Sample_DNA140625JT_73_14-00033/DNA140625JT_73_14-00033_AAGAGGCA_L007_R1_004.fastq.gz</t>
  </si>
  <si>
    <t>/mnt/lustre1/HemMal/ForBackup/AML/BeatAML/seqcap/raw/BeatAML1/FlowCell11/150717_D00735_0053_AC79UKANXX/Sample_DNA140625JT_73_14-00033/DNA140625JT_73_14-00033_AAGAGGCA_L008_R1_001.fastq.gz</t>
  </si>
  <si>
    <t>/mnt/lustre1/HemMal/ForBackup/AML/BeatAML/seqcap/raw/BeatAML1/FlowCell11/150717_D00735_0053_AC79UKANXX/Sample_DNA140625JT_73_14-00033/DNA140625JT_73_14-00033_AAGAGGCA_L007_R1_002.fastq.gz</t>
  </si>
  <si>
    <t>/mnt/lustre1/HemMal/ForBackup/AML/BeatAML/seqcap/raw/BeatAML1/FlowCell11/150717_D00735_0053_AC79UKANXX/Sample_DNA140625JT_73_14-00033/DNA140625JT_73_14-00033_AAGAGGCA_L008_R1_003.fastq.gz</t>
  </si>
  <si>
    <t>/mnt/lustre1/HemMal/ForBackup/AML/BeatAML/seqcap/raw/BeatAML1/FlowCell11/150717_D00735_0053_AC79UKANXX/Sample_DNA140625JT_73_14-00033/DNA140625JT_73_14-00033_AAGAGGCA_L007_R1_001.fastq.gz</t>
  </si>
  <si>
    <t>/mnt/lustre1/HemMal/ForBackup/AML/BeatAML/seqcap/raw/BeatAML1/FlowCell11/150717_D00735_0053_AC79UKANXX/Sample_DNA140625JT_73_14-00033/DNA140625JT_73_14-00033_AAGAGGCA_L008_R2_004.fastq.gz</t>
  </si>
  <si>
    <t>/mnt/lustre1/HemMal/ForBackup/AML/BeatAML/seqcap/raw/BeatAML1/FlowCell11/150717_D00735_0053_AC79UKANXX/Sample_DNA140625JT_73_14-00033/DNA140625JT_73_14-00033_AAGAGGCA_L008_R1_002.fastq.gz</t>
  </si>
  <si>
    <t>/mnt/lustre1/HemMal/ForBackup/AML/BeatAML/seqcap/raw/BeatAML1/FlowCell11/150717_D00735_0053_AC79UKANXX/Sample_DNA140625JT_73_14-00033/DNA140625JT_73_14-00033_AAGAGGCA_L007_R2_005.fastq.gz</t>
  </si>
  <si>
    <t>/mnt/lustre1/HemMal/ForBackup/AML/BeatAML/seqcap/raw/BeatAML1/FlowCell2/141124_SN632_0411_BC5NETACXX/Sample_DNA140626JT_21_13-00331/DNA140626JT_21_13-00331_CTCTCTAC_L002_R1_001.fastq.gz</t>
  </si>
  <si>
    <t>/mnt/lustre1/HemMal/ForBackup/AML/BeatAML/seqcap/raw/BeatAML1/FlowCell2/141124_SN632_0411_BC5NETACXX/Sample_DNA140626JT_21_13-00331/DNA140626JT_21_13-00331_CTCTCTAC_L006_R2_004.fastq.gz</t>
  </si>
  <si>
    <t>/mnt/lustre1/HemMal/ForBackup/AML/BeatAML/seqcap/raw/BeatAML1/FlowCell2/141124_SN632_0411_BC5NETACXX/Sample_DNA140626JT_21_13-00331/DNA140626JT_21_13-00331_CTCTCTAC_L006_R1_004.fastq.gz</t>
  </si>
  <si>
    <t>/mnt/lustre1/HemMal/ForBackup/AML/BeatAML/seqcap/raw/BeatAML1/FlowCell2/141124_SN632_0411_BC5NETACXX/Sample_DNA140626JT_21_13-00331/DNA140626JT_21_13-00331_CTCTCTAC_L006_R2_005.fastq.gz</t>
  </si>
  <si>
    <t>/mnt/lustre1/HemMal/ForBackup/AML/BeatAML/seqcap/raw/BeatAML1/FlowCell2/141124_SN632_0411_BC5NETACXX/Sample_DNA140626JT_21_13-00331/DNA140626JT_21_13-00331_CTCTCTAC_L003_R1_006.fastq.gz</t>
  </si>
  <si>
    <t>/mnt/lustre1/HemMal/ForBackup/AML/BeatAML/seqcap/raw/BeatAML1/FlowCell2/141124_SN632_0411_BC5NETACXX/Sample_DNA140626JT_21_13-00331/DNA140626JT_21_13-00331_CTCTCTAC_L005_R2_005.fastq.gz</t>
  </si>
  <si>
    <t>/mnt/lustre1/HemMal/ForBackup/AML/BeatAML/seqcap/raw/BeatAML1/FlowCell2/141124_SN632_0411_BC5NETACXX/Sample_DNA140626JT_21_13-00331/DNA140626JT_21_13-00331_CTCTCTAC_L005_R1_001.fastq.gz</t>
  </si>
  <si>
    <t>/mnt/lustre1/HemMal/ForBackup/AML/BeatAML/seqcap/raw/BeatAML1/FlowCell2/141124_SN632_0411_BC5NETACXX/Sample_DNA140626JT_21_13-00331/DNA140626JT_21_13-00331_CTCTCTAC_L001_R2_005.fastq.gz</t>
  </si>
  <si>
    <t>/mnt/lustre1/HemMal/ForBackup/AML/BeatAML/seqcap/raw/BeatAML1/FlowCell2/141124_SN632_0411_BC5NETACXX/Sample_DNA140626JT_21_13-00331/DNA140626JT_21_13-00331_CTCTCTAC_L005_R2_003.fastq.gz</t>
  </si>
  <si>
    <t>/mnt/lustre1/HemMal/ForBackup/AML/BeatAML/seqcap/raw/BeatAML1/FlowCell2/141124_SN632_0411_BC5NETACXX/Sample_DNA140626JT_21_13-00331/DNA140626JT_21_13-00331_CTCTCTAC_L003_R2_003.fastq.gz</t>
  </si>
  <si>
    <t>/mnt/lustre1/HemMal/ForBackup/AML/BeatAML/seqcap/raw/BeatAML1/FlowCell2/141124_SN632_0411_BC5NETACXX/Sample_DNA140626JT_21_13-00331/DNA140626JT_21_13-00331_CTCTCTAC_L004_R1_002.fastq.gz</t>
  </si>
  <si>
    <t>/mnt/lustre1/HemMal/ForBackup/AML/BeatAML/seqcap/raw/BeatAML1/FlowCell2/141124_SN632_0411_BC5NETACXX/Sample_DNA140626JT_21_13-00331/DNA140626JT_21_13-00331_CTCTCTAC_L006_R1_002.fastq.gz</t>
  </si>
  <si>
    <t>/mnt/lustre1/HemMal/ForBackup/AML/BeatAML/seqcap/raw/BeatAML1/FlowCell2/141124_SN632_0411_BC5NETACXX/Sample_DNA140626JT_21_13-00331/DNA140626JT_21_13-00331_CTCTCTAC_L005_R1_004.fastq.gz</t>
  </si>
  <si>
    <t>/mnt/lustre1/HemMal/ForBackup/AML/BeatAML/seqcap/raw/BeatAML1/FlowCell2/141124_SN632_0411_BC5NETACXX/Sample_DNA140626JT_21_13-00331/DNA140626JT_21_13-00331_CTCTCTAC_L002_R2_001.fastq.gz</t>
  </si>
  <si>
    <t>/mnt/lustre1/HemMal/ForBackup/AML/BeatAML/seqcap/raw/BeatAML1/FlowCell2/141124_SN632_0411_BC5NETACXX/Sample_DNA140626JT_21_13-00331/DNA140626JT_21_13-00331_CTCTCTAC_L003_R1_005.fastq.gz</t>
  </si>
  <si>
    <t>/mnt/lustre1/HemMal/ForBackup/AML/BeatAML/seqcap/raw/BeatAML1/FlowCell2/141124_SN632_0411_BC5NETACXX/Sample_DNA140626JT_21_13-00331/DNA140626JT_21_13-00331_CTCTCTAC_L002_R2_005.fastq.gz</t>
  </si>
  <si>
    <t>/mnt/lustre1/HemMal/ForBackup/AML/BeatAML/seqcap/raw/BeatAML1/FlowCell2/141124_SN632_0411_BC5NETACXX/Sample_DNA140626JT_21_13-00331/DNA140626JT_21_13-00331_CTCTCTAC_L004_R1_005.fastq.gz</t>
  </si>
  <si>
    <t>/mnt/lustre1/HemMal/ForBackup/AML/BeatAML/seqcap/raw/BeatAML1/FlowCell2/141124_SN632_0411_BC5NETACXX/Sample_DNA140626JT_21_13-00331/DNA140626JT_21_13-00331_CTCTCTAC_L006_R1_003.fastq.gz</t>
  </si>
  <si>
    <t>/mnt/lustre1/HemMal/ForBackup/AML/BeatAML/seqcap/raw/BeatAML1/FlowCell2/141124_SN632_0411_BC5NETACXX/Sample_DNA140626JT_21_13-00331/DNA140626JT_21_13-00331_CTCTCTAC_L004_R1_003.fastq.gz</t>
  </si>
  <si>
    <t>/mnt/lustre1/HemMal/ForBackup/AML/BeatAML/seqcap/raw/BeatAML1/FlowCell2/141124_SN632_0411_BC5NETACXX/Sample_DNA140626JT_21_13-00331/DNA140626JT_21_13-00331_CTCTCTAC_L002_R2_006.fastq.gz</t>
  </si>
  <si>
    <t>/mnt/lustre1/HemMal/ForBackup/AML/BeatAML/seqcap/raw/BeatAML1/FlowCell2/141124_SN632_0411_BC5NETACXX/Sample_DNA140626JT_21_13-00331/DNA140626JT_21_13-00331_CTCTCTAC_L003_R1_003.fastq.gz</t>
  </si>
  <si>
    <t>/mnt/lustre1/HemMal/ForBackup/AML/BeatAML/seqcap/raw/BeatAML1/FlowCell2/141124_SN632_0411_BC5NETACXX/Sample_DNA140626JT_21_13-00331/DNA140626JT_21_13-00331_CTCTCTAC_L003_R2_004.fastq.gz</t>
  </si>
  <si>
    <t>/mnt/lustre1/HemMal/ForBackup/AML/BeatAML/seqcap/raw/BeatAML1/FlowCell2/141124_SN632_0411_BC5NETACXX/Sample_DNA140626JT_21_13-00331/DNA140626JT_21_13-00331_CTCTCTAC_L003_R2_002.fastq.gz</t>
  </si>
  <si>
    <t>/mnt/lustre1/HemMal/ForBackup/AML/BeatAML/seqcap/raw/BeatAML1/FlowCell2/141124_SN632_0411_BC5NETACXX/Sample_DNA140626JT_21_13-00331/DNA140626JT_21_13-00331_CTCTCTAC_L002_R1_003.fastq.gz</t>
  </si>
  <si>
    <t>/mnt/lustre1/HemMal/ForBackup/AML/BeatAML/seqcap/raw/BeatAML1/FlowCell2/141124_SN632_0411_BC5NETACXX/Sample_DNA140626JT_21_13-00331/DNA140626JT_21_13-00331_CTCTCTAC_L002_R2_002.fastq.gz</t>
  </si>
  <si>
    <t>/mnt/lustre1/HemMal/ForBackup/AML/BeatAML/seqcap/raw/BeatAML1/FlowCell2/141124_SN632_0411_BC5NETACXX/Sample_DNA140626JT_21_13-00331/DNA140626JT_21_13-00331_CTCTCTAC_L001_R2_006.fastq.gz</t>
  </si>
  <si>
    <t>/mnt/lustre1/HemMal/ForBackup/AML/BeatAML/seqcap/raw/BeatAML1/FlowCell2/141124_SN632_0411_BC5NETACXX/Sample_DNA140626JT_21_13-00331/DNA140626JT_21_13-00331_CTCTCTAC_L005_R2_006.fastq.gz</t>
  </si>
  <si>
    <t>/mnt/lustre1/HemMal/ForBackup/AML/BeatAML/seqcap/raw/BeatAML1/FlowCell2/141124_SN632_0411_BC5NETACXX/Sample_DNA140626JT_21_13-00331/DNA140626JT_21_13-00331_CTCTCTAC_L002_R1_004.fastq.gz</t>
  </si>
  <si>
    <t>/mnt/lustre1/HemMal/ForBackup/AML/BeatAML/seqcap/raw/BeatAML1/FlowCell2/141124_SN632_0411_BC5NETACXX/Sample_DNA140626JT_21_13-00331/DNA140626JT_21_13-00331_CTCTCTAC_L003_R1_004.fastq.gz</t>
  </si>
  <si>
    <t>/mnt/lustre1/HemMal/ForBackup/AML/BeatAML/seqcap/raw/BeatAML1/FlowCell2/141124_SN632_0411_BC5NETACXX/Sample_DNA140626JT_21_13-00331/DNA140626JT_21_13-00331_CTCTCTAC_L002_R2_003.fastq.gz</t>
  </si>
  <si>
    <t>/mnt/lustre1/HemMal/ForBackup/AML/BeatAML/seqcap/raw/BeatAML1/FlowCell2/141124_SN632_0411_BC5NETACXX/Sample_DNA140626JT_21_13-00331/DNA140626JT_21_13-00331_CTCTCTAC_L004_R1_001.fastq.gz</t>
  </si>
  <si>
    <t>/mnt/lustre1/HemMal/ForBackup/AML/BeatAML/seqcap/raw/BeatAML1/FlowCell2/141124_SN632_0411_BC5NETACXX/Sample_DNA140626JT_21_13-00331/DNA140626JT_21_13-00331_CTCTCTAC_L005_R2_002.fastq.gz</t>
  </si>
  <si>
    <t>/mnt/lustre1/HemMal/ForBackup/AML/BeatAML/seqcap/raw/BeatAML1/FlowCell2/141124_SN632_0411_BC5NETACXX/Sample_DNA140626JT_21_13-00331/DNA140626JT_21_13-00331_CTCTCTAC_L003_R1_001.fastq.gz</t>
  </si>
  <si>
    <t>/mnt/lustre1/HemMal/ForBackup/AML/BeatAML/seqcap/raw/BeatAML1/FlowCell2/141124_SN632_0411_BC5NETACXX/Sample_DNA140626JT_21_13-00331/DNA140626JT_21_13-00331_CTCTCTAC_L001_R2_002.fastq.gz</t>
  </si>
  <si>
    <t>/mnt/lustre1/HemMal/ForBackup/AML/BeatAML/seqcap/raw/BeatAML1/FlowCell2/141124_SN632_0411_BC5NETACXX/Sample_DNA140626JT_21_13-00331/DNA140626JT_21_13-00331_CTCTCTAC_L006_R2_001.fastq.gz</t>
  </si>
  <si>
    <t>/mnt/lustre1/HemMal/ForBackup/AML/BeatAML/seqcap/raw/BeatAML1/FlowCell2/141124_SN632_0411_BC5NETACXX/Sample_DNA140626JT_21_13-00331/DNA140626JT_21_13-00331_CTCTCTAC_L001_R1_004.fastq.gz</t>
  </si>
  <si>
    <t>/mnt/lustre1/HemMal/ForBackup/AML/BeatAML/seqcap/raw/BeatAML1/FlowCell2/141124_SN632_0411_BC5NETACXX/Sample_DNA140626JT_21_13-00331/DNA140626JT_21_13-00331_CTCTCTAC_L004_R2_005.fastq.gz</t>
  </si>
  <si>
    <t>/mnt/lustre1/HemMal/ForBackup/AML/BeatAML/seqcap/raw/BeatAML1/FlowCell2/141124_SN632_0411_BC5NETACXX/Sample_DNA140626JT_21_13-00331/DNA140626JT_21_13-00331_CTCTCTAC_L001_R1_002.fastq.gz</t>
  </si>
  <si>
    <t>/mnt/lustre1/HemMal/ForBackup/AML/BeatAML/seqcap/raw/BeatAML1/FlowCell2/141124_SN632_0411_BC5NETACXX/Sample_DNA140626JT_21_13-00331/DNA140626JT_21_13-00331_CTCTCTAC_L001_R2_001.fastq.gz</t>
  </si>
  <si>
    <t>/mnt/lustre1/HemMal/ForBackup/AML/BeatAML/seqcap/raw/BeatAML1/FlowCell2/141124_SN632_0411_BC5NETACXX/Sample_DNA140626JT_21_13-00331/DNA140626JT_21_13-00331_CTCTCTAC_L006_R1_005.fastq.gz</t>
  </si>
  <si>
    <t>/mnt/lustre1/HemMal/ForBackup/AML/BeatAML/seqcap/raw/BeatAML1/FlowCell2/141124_SN632_0411_BC5NETACXX/Sample_DNA140626JT_21_13-00331/DNA140626JT_21_13-00331_CTCTCTAC_L004_R2_003.fastq.gz</t>
  </si>
  <si>
    <t>/mnt/lustre1/HemMal/ForBackup/AML/BeatAML/seqcap/raw/BeatAML1/FlowCell2/141124_SN632_0411_BC5NETACXX/Sample_DNA140626JT_21_13-00331/DNA140626JT_21_13-00331_CTCTCTAC_L006_R1_001.fastq.gz</t>
  </si>
  <si>
    <t>/mnt/lustre1/HemMal/ForBackup/AML/BeatAML/seqcap/raw/BeatAML1/FlowCell2/141124_SN632_0411_BC5NETACXX/Sample_DNA140626JT_21_13-00331/DNA140626JT_21_13-00331_CTCTCTAC_L005_R1_002.fastq.gz</t>
  </si>
  <si>
    <t>/mnt/lustre1/HemMal/ForBackup/AML/BeatAML/seqcap/raw/BeatAML1/FlowCell2/141124_SN632_0411_BC5NETACXX/Sample_DNA140626JT_21_13-00331/DNA140626JT_21_13-00331_CTCTCTAC_L006_R1_006.fastq.gz</t>
  </si>
  <si>
    <t>/mnt/lustre1/HemMal/ForBackup/AML/BeatAML/seqcap/raw/BeatAML1/FlowCell2/141124_SN632_0411_BC5NETACXX/Sample_DNA140626JT_21_13-00331/DNA140626JT_21_13-00331_CTCTCTAC_L001_R1_003.fastq.gz</t>
  </si>
  <si>
    <t>/mnt/lustre1/HemMal/ForBackup/AML/BeatAML/seqcap/raw/BeatAML1/FlowCell2/141124_SN632_0411_BC5NETACXX/Sample_DNA140626JT_21_13-00331/DNA140626JT_21_13-00331_CTCTCTAC_L001_R2_004.fastq.gz</t>
  </si>
  <si>
    <t>/mnt/lustre1/HemMal/ForBackup/AML/BeatAML/seqcap/raw/BeatAML1/FlowCell2/141124_SN632_0411_BC5NETACXX/Sample_DNA140626JT_21_13-00331/DNA140626JT_21_13-00331_CTCTCTAC_L004_R1_006.fastq.gz</t>
  </si>
  <si>
    <t>/mnt/lustre1/HemMal/ForBackup/AML/BeatAML/seqcap/raw/BeatAML1/FlowCell2/141124_SN632_0411_BC5NETACXX/Sample_DNA140626JT_21_13-00331/DNA140626JT_21_13-00331_CTCTCTAC_L002_R2_004.fastq.gz</t>
  </si>
  <si>
    <t>/mnt/lustre1/HemMal/ForBackup/AML/BeatAML/seqcap/raw/BeatAML1/FlowCell2/141124_SN632_0411_BC5NETACXX/Sample_DNA140626JT_21_13-00331/DNA140626JT_21_13-00331_CTCTCTAC_L004_R1_004.fastq.gz</t>
  </si>
  <si>
    <t>/mnt/lustre1/HemMal/ForBackup/AML/BeatAML/seqcap/raw/BeatAML1/FlowCell2/141124_SN632_0411_BC5NETACXX/Sample_DNA140626JT_21_13-00331/DNA140626JT_21_13-00331_CTCTCTAC_L002_R1_002.fastq.gz</t>
  </si>
  <si>
    <t>/mnt/lustre1/HemMal/ForBackup/AML/BeatAML/seqcap/raw/BeatAML1/FlowCell2/141124_SN632_0411_BC5NETACXX/Sample_DNA140626JT_21_13-00331/DNA140626JT_21_13-00331_CTCTCTAC_L001_R1_006.fastq.gz</t>
  </si>
  <si>
    <t>/mnt/lustre1/HemMal/ForBackup/AML/BeatAML/seqcap/raw/BeatAML1/FlowCell2/141124_SN632_0411_BC5NETACXX/Sample_DNA140626JT_21_13-00331/DNA140626JT_21_13-00331_CTCTCTAC_L004_R2_006.fastq.gz</t>
  </si>
  <si>
    <t>/mnt/lustre1/HemMal/ForBackup/AML/BeatAML/seqcap/raw/BeatAML1/FlowCell2/141124_SN632_0411_BC5NETACXX/Sample_DNA140626JT_21_13-00331/DNA140626JT_21_13-00331_CTCTCTAC_L004_R2_002.fastq.gz</t>
  </si>
  <si>
    <t>/mnt/lustre1/HemMal/ForBackup/AML/BeatAML/seqcap/raw/BeatAML1/FlowCell2/141124_SN632_0411_BC5NETACXX/Sample_DNA140626JT_21_13-00331/DNA140626JT_21_13-00331_CTCTCTAC_L001_R1_005.fastq.gz</t>
  </si>
  <si>
    <t>/mnt/lustre1/HemMal/ForBackup/AML/BeatAML/seqcap/raw/BeatAML1/FlowCell2/141124_SN632_0411_BC5NETACXX/Sample_DNA140626JT_21_13-00331/DNA140626JT_21_13-00331_CTCTCTAC_L002_R1_006.fastq.gz</t>
  </si>
  <si>
    <t>/mnt/lustre1/HemMal/ForBackup/AML/BeatAML/seqcap/raw/BeatAML1/FlowCell2/141124_SN632_0411_BC5NETACXX/Sample_DNA140626JT_21_13-00331/DNA140626JT_21_13-00331_CTCTCTAC_L004_R2_004.fastq.gz</t>
  </si>
  <si>
    <t>/mnt/lustre1/HemMal/ForBackup/AML/BeatAML/seqcap/raw/BeatAML1/FlowCell2/141124_SN632_0411_BC5NETACXX/Sample_DNA140626JT_21_13-00331/DNA140626JT_21_13-00331_CTCTCTAC_L001_R2_003.fastq.gz</t>
  </si>
  <si>
    <t>/mnt/lustre1/HemMal/ForBackup/AML/BeatAML/seqcap/raw/BeatAML1/FlowCell2/141124_SN632_0411_BC5NETACXX/Sample_DNA140626JT_21_13-00331/DNA140626JT_21_13-00331_CTCTCTAC_L005_R1_005.fastq.gz</t>
  </si>
  <si>
    <t>/mnt/lustre1/HemMal/ForBackup/AML/BeatAML/seqcap/raw/BeatAML1/FlowCell2/141124_SN632_0411_BC5NETACXX/Sample_DNA140626JT_21_13-00331/DNA140626JT_21_13-00331_CTCTCTAC_L005_R1_003.fastq.gz</t>
  </si>
  <si>
    <t>/mnt/lustre1/HemMal/ForBackup/AML/BeatAML/seqcap/raw/BeatAML1/FlowCell2/141124_SN632_0411_BC5NETACXX/Sample_DNA140626JT_21_13-00331/DNA140626JT_21_13-00331_CTCTCTAC_L002_R1_005.fastq.gz</t>
  </si>
  <si>
    <t>/mnt/lustre1/HemMal/ForBackup/AML/BeatAML/seqcap/raw/BeatAML1/FlowCell2/141124_SN632_0411_BC5NETACXX/Sample_DNA140626JT_21_13-00331/DNA140626JT_21_13-00331_CTCTCTAC_L004_R2_001.fastq.gz</t>
  </si>
  <si>
    <t>/mnt/lustre1/HemMal/ForBackup/AML/BeatAML/seqcap/raw/BeatAML1/FlowCell2/141124_SN632_0411_BC5NETACXX/Sample_DNA140626JT_21_13-00331/DNA140626JT_21_13-00331_CTCTCTAC_L005_R2_001.fastq.gz</t>
  </si>
  <si>
    <t>/mnt/lustre1/HemMal/ForBackup/AML/BeatAML/seqcap/raw/BeatAML1/FlowCell2/141124_SN632_0411_BC5NETACXX/Sample_DNA140626JT_21_13-00331/DNA140626JT_21_13-00331_CTCTCTAC_L006_R2_002.fastq.gz</t>
  </si>
  <si>
    <t>/mnt/lustre1/HemMal/ForBackup/AML/BeatAML/seqcap/raw/BeatAML1/FlowCell2/141124_SN632_0411_BC5NETACXX/Sample_DNA140626JT_21_13-00331/DNA140626JT_21_13-00331_CTCTCTAC_L006_R2_003.fastq.gz</t>
  </si>
  <si>
    <t>/mnt/lustre1/HemMal/ForBackup/AML/BeatAML/seqcap/raw/BeatAML1/FlowCell2/141124_SN632_0411_BC5NETACXX/Sample_DNA140626JT_21_13-00331/DNA140626JT_21_13-00331_CTCTCTAC_L003_R2_005.fastq.gz</t>
  </si>
  <si>
    <t>/mnt/lustre1/HemMal/ForBackup/AML/BeatAML/seqcap/raw/BeatAML1/FlowCell2/141124_SN632_0411_BC5NETACXX/Sample_DNA140626JT_21_13-00331/DNA140626JT_21_13-00331_CTCTCTAC_L005_R2_004.fastq.gz</t>
  </si>
  <si>
    <t>/mnt/lustre1/HemMal/ForBackup/AML/BeatAML/seqcap/raw/BeatAML1/FlowCell2/141124_SN632_0411_BC5NETACXX/Sample_DNA140626JT_21_13-00331/DNA140626JT_21_13-00331_CTCTCTAC_L001_R1_001.fastq.gz</t>
  </si>
  <si>
    <t>/mnt/lustre1/HemMal/ForBackup/AML/BeatAML/seqcap/raw/BeatAML1/FlowCell2/141124_SN632_0411_BC5NETACXX/Sample_DNA140626JT_21_13-00331/DNA140626JT_21_13-00331_CTCTCTAC_L006_R2_006.fastq.gz</t>
  </si>
  <si>
    <t>/mnt/lustre1/HemMal/ForBackup/AML/BeatAML/seqcap/raw/BeatAML1/FlowCell2/141124_SN632_0411_BC5NETACXX/Sample_DNA140626JT_21_13-00331/DNA140626JT_21_13-00331_CTCTCTAC_L005_R1_006.fastq.gz</t>
  </si>
  <si>
    <t>/mnt/lustre1/HemMal/ForBackup/AML/BeatAML/seqcap/raw/BeatAML1/FlowCell2/141124_SN632_0411_BC5NETACXX/Sample_DNA140626JT_21_13-00331/DNA140626JT_21_13-00331_CTCTCTAC_L003_R1_002.fastq.gz</t>
  </si>
  <si>
    <t>/mnt/lustre1/HemMal/ForBackup/AML/BeatAML/seqcap/raw/BeatAML1/FlowCell2/141124_SN632_0411_BC5NETACXX/Sample_DNA140626JT_21_13-00331/DNA140626JT_21_13-00331_CTCTCTAC_L003_R2_001.fastq.gz</t>
  </si>
  <si>
    <t>/mnt/lustre1/HemMal/ForBackup/AML/BeatAML/seqcap/raw/BeatAML1/FlowCell2/141124_SN632_0411_BC5NETACXX/Sample_DNA140626JT_21_13-00331/DNA140626JT_21_13-00331_CTCTCTAC_L003_R2_006.fastq.gz</t>
  </si>
  <si>
    <t>/mnt/lustre1/HemMal/ForBackup/AML/BeatAML/seqcap/raw/BeatAML1/FlowCell2/141124_SN632_0411_BC5NETACXX/Sample_DNA140626JT_18_14-00449/DNA140626JT_18_14-00449_TCCTGAGC_L001_R2_004.fastq.gz</t>
  </si>
  <si>
    <t>/mnt/lustre1/HemMal/ForBackup/AML/BeatAML/seqcap/raw/BeatAML1/FlowCell2/141124_SN632_0411_BC5NETACXX/Sample_DNA140626JT_18_14-00449/DNA140626JT_18_14-00449_TCCTGAGC_L005_R1_002.fastq.gz</t>
  </si>
  <si>
    <t>/mnt/lustre1/HemMal/ForBackup/AML/BeatAML/seqcap/raw/BeatAML1/FlowCell2/141124_SN632_0411_BC5NETACXX/Sample_DNA140626JT_18_14-00449/DNA140626JT_18_14-00449_TCCTGAGC_L006_R1_001.fastq.gz</t>
  </si>
  <si>
    <t>/mnt/lustre1/HemMal/ForBackup/AML/BeatAML/seqcap/raw/BeatAML1/FlowCell2/141124_SN632_0411_BC5NETACXX/Sample_DNA140626JT_18_14-00449/DNA140626JT_18_14-00449_TCCTGAGC_L001_R2_003.fastq.gz</t>
  </si>
  <si>
    <t>/mnt/lustre1/HemMal/ForBackup/AML/BeatAML/seqcap/raw/BeatAML1/FlowCell2/141124_SN632_0411_BC5NETACXX/Sample_DNA140626JT_18_14-00449/DNA140626JT_18_14-00449_TCCTGAGC_L004_R1_004.fastq.gz</t>
  </si>
  <si>
    <t>/mnt/lustre1/HemMal/ForBackup/AML/BeatAML/seqcap/raw/BeatAML1/FlowCell2/141124_SN632_0411_BC5NETACXX/Sample_DNA140626JT_18_14-00449/DNA140626JT_18_14-00449_TCCTGAGC_L001_R2_002.fastq.gz</t>
  </si>
  <si>
    <t>/mnt/lustre1/HemMal/ForBackup/AML/BeatAML/seqcap/raw/BeatAML1/FlowCell2/141124_SN632_0411_BC5NETACXX/Sample_DNA140626JT_18_14-00449/DNA140626JT_18_14-00449_TCCTGAGC_L003_R2_004.fastq.gz</t>
  </si>
  <si>
    <t>/mnt/lustre1/HemMal/ForBackup/AML/BeatAML/seqcap/raw/BeatAML1/FlowCell2/141124_SN632_0411_BC5NETACXX/Sample_DNA140626JT_18_14-00449/DNA140626JT_18_14-00449_TCCTGAGC_L001_R2_001.fastq.gz</t>
  </si>
  <si>
    <t>/mnt/lustre1/HemMal/ForBackup/AML/BeatAML/seqcap/raw/BeatAML1/FlowCell2/141124_SN632_0411_BC5NETACXX/Sample_DNA140626JT_18_14-00449/DNA140626JT_18_14-00449_TCCTGAGC_L001_R1_004.fastq.gz</t>
  </si>
  <si>
    <t>/mnt/lustre1/HemMal/ForBackup/AML/BeatAML/seqcap/raw/BeatAML1/FlowCell2/141124_SN632_0411_BC5NETACXX/Sample_DNA140626JT_18_14-00449/DNA140626JT_18_14-00449_TCCTGAGC_L006_R2_003.fastq.gz</t>
  </si>
  <si>
    <t>/mnt/lustre1/HemMal/ForBackup/AML/BeatAML/seqcap/raw/BeatAML1/FlowCell2/141124_SN632_0411_BC5NETACXX/Sample_DNA140626JT_18_14-00449/DNA140626JT_18_14-00449_TCCTGAGC_L006_R2_004.fastq.gz</t>
  </si>
  <si>
    <t>/mnt/lustre1/HemMal/ForBackup/AML/BeatAML/seqcap/raw/BeatAML1/FlowCell2/141124_SN632_0411_BC5NETACXX/Sample_DNA140626JT_18_14-00449/DNA140626JT_18_14-00449_TCCTGAGC_L005_R1_003.fastq.gz</t>
  </si>
  <si>
    <t>/mnt/lustre1/HemMal/ForBackup/AML/BeatAML/seqcap/raw/BeatAML1/FlowCell2/141124_SN632_0411_BC5NETACXX/Sample_DNA140626JT_18_14-00449/DNA140626JT_18_14-00449_TCCTGAGC_L001_R1_001.fastq.gz</t>
  </si>
  <si>
    <t>/mnt/lustre1/HemMal/ForBackup/AML/BeatAML/seqcap/raw/BeatAML1/FlowCell2/141124_SN632_0411_BC5NETACXX/Sample_DNA140626JT_18_14-00449/DNA140626JT_18_14-00449_TCCTGAGC_L005_R2_001.fastq.gz</t>
  </si>
  <si>
    <t>/mnt/lustre1/HemMal/ForBackup/AML/BeatAML/seqcap/raw/BeatAML1/FlowCell2/141124_SN632_0411_BC5NETACXX/Sample_DNA140626JT_18_14-00449/DNA140626JT_18_14-00449_TCCTGAGC_L001_R1_003.fastq.gz</t>
  </si>
  <si>
    <t>/mnt/lustre1/HemMal/ForBackup/AML/BeatAML/seqcap/raw/BeatAML1/FlowCell2/141124_SN632_0411_BC5NETACXX/Sample_DNA140626JT_18_14-00449/DNA140626JT_18_14-00449_TCCTGAGC_L004_R1_001.fastq.gz</t>
  </si>
  <si>
    <t>/mnt/lustre1/HemMal/ForBackup/AML/BeatAML/seqcap/raw/BeatAML1/FlowCell2/141124_SN632_0411_BC5NETACXX/Sample_DNA140626JT_18_14-00449/DNA140626JT_18_14-00449_TCCTGAGC_L003_R1_003.fastq.gz</t>
  </si>
  <si>
    <t>/mnt/lustre1/HemMal/ForBackup/AML/BeatAML/seqcap/raw/BeatAML1/FlowCell2/141124_SN632_0411_BC5NETACXX/Sample_DNA140626JT_18_14-00449/DNA140626JT_18_14-00449_TCCTGAGC_L005_R1_004.fastq.gz</t>
  </si>
  <si>
    <t>/mnt/lustre1/HemMal/ForBackup/AML/BeatAML/seqcap/raw/BeatAML1/FlowCell2/141124_SN632_0411_BC5NETACXX/Sample_DNA140626JT_18_14-00449/DNA140626JT_18_14-00449_TCCTGAGC_L004_R2_004.fastq.gz</t>
  </si>
  <si>
    <t>/mnt/lustre1/HemMal/ForBackup/AML/BeatAML/seqcap/raw/BeatAML1/FlowCell2/141124_SN632_0411_BC5NETACXX/Sample_DNA140626JT_18_14-00449/DNA140626JT_18_14-00449_TCCTGAGC_L004_R1_002.fastq.gz</t>
  </si>
  <si>
    <t>/mnt/lustre1/HemMal/ForBackup/AML/BeatAML/seqcap/raw/BeatAML1/FlowCell2/141124_SN632_0411_BC5NETACXX/Sample_DNA140626JT_18_14-00449/DNA140626JT_18_14-00449_TCCTGAGC_L002_R2_003.fastq.gz</t>
  </si>
  <si>
    <t>/mnt/lustre1/HemMal/ForBackup/AML/BeatAML/seqcap/raw/BeatAML1/FlowCell2/141124_SN632_0411_BC5NETACXX/Sample_DNA140626JT_18_14-00449/DNA140626JT_18_14-00449_TCCTGAGC_L005_R1_001.fastq.gz</t>
  </si>
  <si>
    <t>/mnt/lustre1/HemMal/ForBackup/AML/BeatAML/seqcap/raw/BeatAML1/FlowCell2/141124_SN632_0411_BC5NETACXX/Sample_DNA140626JT_18_14-00449/DNA140626JT_18_14-00449_TCCTGAGC_L006_R2_001.fastq.gz</t>
  </si>
  <si>
    <t>/mnt/lustre1/HemMal/ForBackup/AML/BeatAML/seqcap/raw/BeatAML1/FlowCell2/141124_SN632_0411_BC5NETACXX/Sample_DNA140626JT_18_14-00449/DNA140626JT_18_14-00449_TCCTGAGC_L002_R1_003.fastq.gz</t>
  </si>
  <si>
    <t>/mnt/lustre1/HemMal/ForBackup/AML/BeatAML/seqcap/raw/BeatAML1/FlowCell2/141124_SN632_0411_BC5NETACXX/Sample_DNA140626JT_18_14-00449/DNA140626JT_18_14-00449_TCCTGAGC_L004_R2_002.fastq.gz</t>
  </si>
  <si>
    <t>/mnt/lustre1/HemMal/ForBackup/AML/BeatAML/seqcap/raw/BeatAML1/FlowCell2/141124_SN632_0411_BC5NETACXX/Sample_DNA140626JT_18_14-00449/DNA140626JT_18_14-00449_TCCTGAGC_L004_R2_003.fastq.gz</t>
  </si>
  <si>
    <t>/mnt/lustre1/HemMal/ForBackup/AML/BeatAML/seqcap/raw/BeatAML1/FlowCell2/141124_SN632_0411_BC5NETACXX/Sample_DNA140626JT_18_14-00449/DNA140626JT_18_14-00449_TCCTGAGC_L004_R2_001.fastq.gz</t>
  </si>
  <si>
    <t>/mnt/lustre1/HemMal/ForBackup/AML/BeatAML/seqcap/raw/BeatAML1/FlowCell2/141124_SN632_0411_BC5NETACXX/Sample_DNA140626JT_18_14-00449/DNA140626JT_18_14-00449_TCCTGAGC_L003_R1_004.fastq.gz</t>
  </si>
  <si>
    <t>/mnt/lustre1/HemMal/ForBackup/AML/BeatAML/seqcap/raw/BeatAML1/FlowCell2/141124_SN632_0411_BC5NETACXX/Sample_DNA140626JT_18_14-00449/DNA140626JT_18_14-00449_TCCTGAGC_L002_R2_004.fastq.gz</t>
  </si>
  <si>
    <t>/mnt/lustre1/HemMal/ForBackup/AML/BeatAML/seqcap/raw/BeatAML1/FlowCell2/141124_SN632_0411_BC5NETACXX/Sample_DNA140626JT_18_14-00449/DNA140626JT_18_14-00449_TCCTGAGC_L006_R1_003.fastq.gz</t>
  </si>
  <si>
    <t>/mnt/lustre1/HemMal/ForBackup/AML/BeatAML/seqcap/raw/BeatAML1/FlowCell2/141124_SN632_0411_BC5NETACXX/Sample_DNA140626JT_18_14-00449/DNA140626JT_18_14-00449_TCCTGAGC_L005_R2_002.fastq.gz</t>
  </si>
  <si>
    <t>/mnt/lustre1/HemMal/ForBackup/AML/BeatAML/seqcap/raw/BeatAML1/FlowCell2/141124_SN632_0411_BC5NETACXX/Sample_DNA140626JT_18_14-00449/DNA140626JT_18_14-00449_TCCTGAGC_L002_R2_002.fastq.gz</t>
  </si>
  <si>
    <t>/mnt/lustre1/HemMal/ForBackup/AML/BeatAML/seqcap/raw/BeatAML1/FlowCell2/141124_SN632_0411_BC5NETACXX/Sample_DNA140626JT_18_14-00449/DNA140626JT_18_14-00449_TCCTGAGC_L003_R2_002.fastq.gz</t>
  </si>
  <si>
    <t>/mnt/lustre1/HemMal/ForBackup/AML/BeatAML/seqcap/raw/BeatAML1/FlowCell2/141124_SN632_0411_BC5NETACXX/Sample_DNA140626JT_18_14-00449/DNA140626JT_18_14-00449_TCCTGAGC_L001_R1_002.fastq.gz</t>
  </si>
  <si>
    <t>/mnt/lustre1/HemMal/ForBackup/AML/BeatAML/seqcap/raw/BeatAML1/FlowCell2/141124_SN632_0411_BC5NETACXX/Sample_DNA140626JT_18_14-00449/DNA140626JT_18_14-00449_TCCTGAGC_L003_R2_001.fastq.gz</t>
  </si>
  <si>
    <t>/mnt/lustre1/HemMal/ForBackup/AML/BeatAML/seqcap/raw/BeatAML1/FlowCell2/141124_SN632_0411_BC5NETACXX/Sample_DNA140626JT_18_14-00449/DNA140626JT_18_14-00449_TCCTGAGC_L003_R2_003.fastq.gz</t>
  </si>
  <si>
    <t>/mnt/lustre1/HemMal/ForBackup/AML/BeatAML/seqcap/raw/BeatAML1/FlowCell2/141124_SN632_0411_BC5NETACXX/Sample_DNA140626JT_18_14-00449/DNA140626JT_18_14-00449_TCCTGAGC_L002_R2_001.fastq.gz</t>
  </si>
  <si>
    <t>/mnt/lustre1/HemMal/ForBackup/AML/BeatAML/seqcap/raw/BeatAML1/FlowCell2/141124_SN632_0411_BC5NETACXX/Sample_DNA140626JT_18_14-00449/DNA140626JT_18_14-00449_TCCTGAGC_L005_R2_004.fastq.gz</t>
  </si>
  <si>
    <t>/mnt/lustre1/HemMal/ForBackup/AML/BeatAML/seqcap/raw/BeatAML1/FlowCell2/141124_SN632_0411_BC5NETACXX/Sample_DNA140626JT_18_14-00449/DNA140626JT_18_14-00449_TCCTGAGC_L002_R1_002.fastq.gz</t>
  </si>
  <si>
    <t>/mnt/lustre1/HemMal/ForBackup/AML/BeatAML/seqcap/raw/BeatAML1/FlowCell2/141124_SN632_0411_BC5NETACXX/Sample_DNA140626JT_18_14-00449/DNA140626JT_18_14-00449_TCCTGAGC_L006_R1_004.fastq.gz</t>
  </si>
  <si>
    <t>/mnt/lustre1/HemMal/ForBackup/AML/BeatAML/seqcap/raw/BeatAML1/FlowCell2/141124_SN632_0411_BC5NETACXX/Sample_DNA140626JT_18_14-00449/DNA140626JT_18_14-00449_TCCTGAGC_L004_R1_003.fastq.gz</t>
  </si>
  <si>
    <t>/mnt/lustre1/HemMal/ForBackup/AML/BeatAML/seqcap/raw/BeatAML1/FlowCell2/141124_SN632_0411_BC5NETACXX/Sample_DNA140626JT_18_14-00449/DNA140626JT_18_14-00449_TCCTGAGC_L005_R2_003.fastq.gz</t>
  </si>
  <si>
    <t>/mnt/lustre1/HemMal/ForBackup/AML/BeatAML/seqcap/raw/BeatAML1/FlowCell2/141124_SN632_0411_BC5NETACXX/Sample_DNA140626JT_18_14-00449/DNA140626JT_18_14-00449_TCCTGAGC_L003_R1_002.fastq.gz</t>
  </si>
  <si>
    <t>/mnt/lustre1/HemMal/ForBackup/AML/BeatAML/seqcap/raw/BeatAML1/FlowCell2/141124_SN632_0411_BC5NETACXX/Sample_DNA140626JT_18_14-00449/DNA140626JT_18_14-00449_TCCTGAGC_L002_R1_004.fastq.gz</t>
  </si>
  <si>
    <t>/mnt/lustre1/HemMal/ForBackup/AML/BeatAML/seqcap/raw/BeatAML1/FlowCell2/141124_SN632_0411_BC5NETACXX/Sample_DNA140626JT_18_14-00449/DNA140626JT_18_14-00449_TCCTGAGC_L006_R1_002.fastq.gz</t>
  </si>
  <si>
    <t>/mnt/lustre1/HemMal/ForBackup/AML/BeatAML/seqcap/raw/BeatAML1/FlowCell2/141124_SN632_0411_BC5NETACXX/Sample_DNA140626JT_18_14-00449/DNA140626JT_18_14-00449_TCCTGAGC_L002_R1_001.fastq.gz</t>
  </si>
  <si>
    <t>/mnt/lustre1/HemMal/ForBackup/AML/BeatAML/seqcap/raw/BeatAML1/FlowCell2/141124_SN632_0411_BC5NETACXX/Sample_DNA140626JT_18_14-00449/DNA140626JT_18_14-00449_TCCTGAGC_L006_R2_002.fastq.gz</t>
  </si>
  <si>
    <t>/mnt/lustre1/HemMal/ForBackup/AML/BeatAML/seqcap/raw/BeatAML1/FlowCell2/141124_SN632_0411_BC5NETACXX/Sample_DNA140626JT_18_14-00449/DNA140626JT_18_14-00449_TCCTGAGC_L003_R1_001.fastq.gz</t>
  </si>
  <si>
    <t>/mnt/lustre1/HemMal/ForBackup/AML/BeatAML/seqcap/raw/BeatAML1/FlowCell2/141124_SN632_0411_BC5NETACXX/Sample_DNA140626JT_25_13-00342/DNA140626JT_25_13-00342_AAGAGGCA_L006_R2_001.fastq.gz</t>
  </si>
  <si>
    <t>/mnt/lustre1/HemMal/ForBackup/AML/BeatAML/seqcap/raw/BeatAML1/FlowCell2/141124_SN632_0411_BC5NETACXX/Sample_DNA140626JT_25_13-00342/DNA140626JT_25_13-00342_AAGAGGCA_L004_R2_002.fastq.gz</t>
  </si>
  <si>
    <t>/mnt/lustre1/HemMal/ForBackup/AML/BeatAML/seqcap/raw/BeatAML1/FlowCell2/141124_SN632_0411_BC5NETACXX/Sample_DNA140626JT_25_13-00342/DNA140626JT_25_13-00342_AAGAGGCA_L002_R2_003.fastq.gz</t>
  </si>
  <si>
    <t>/mnt/lustre1/HemMal/ForBackup/AML/BeatAML/seqcap/raw/BeatAML1/FlowCell2/141124_SN632_0411_BC5NETACXX/Sample_DNA140626JT_25_13-00342/DNA140626JT_25_13-00342_AAGAGGCA_L006_R1_004.fastq.gz</t>
  </si>
  <si>
    <t>/mnt/lustre1/HemMal/ForBackup/AML/BeatAML/seqcap/raw/BeatAML1/FlowCell2/141124_SN632_0411_BC5NETACXX/Sample_DNA140626JT_25_13-00342/DNA140626JT_25_13-00342_AAGAGGCA_L003_R1_002.fastq.gz</t>
  </si>
  <si>
    <t>/mnt/lustre1/HemMal/ForBackup/AML/BeatAML/seqcap/raw/BeatAML1/FlowCell2/141124_SN632_0411_BC5NETACXX/Sample_DNA140626JT_25_13-00342/DNA140626JT_25_13-00342_AAGAGGCA_L004_R2_003.fastq.gz</t>
  </si>
  <si>
    <t>/mnt/lustre1/HemMal/ForBackup/AML/BeatAML/seqcap/raw/BeatAML1/FlowCell2/141124_SN632_0411_BC5NETACXX/Sample_DNA140626JT_25_13-00342/DNA140626JT_25_13-00342_AAGAGGCA_L003_R1_004.fastq.gz</t>
  </si>
  <si>
    <t>/mnt/lustre1/HemMal/ForBackup/AML/BeatAML/seqcap/raw/BeatAML1/FlowCell2/141124_SN632_0411_BC5NETACXX/Sample_DNA140626JT_25_13-00342/DNA140626JT_25_13-00342_AAGAGGCA_L005_R1_003.fastq.gz</t>
  </si>
  <si>
    <t>/mnt/lustre1/HemMal/ForBackup/AML/BeatAML/seqcap/raw/BeatAML1/FlowCell2/141124_SN632_0411_BC5NETACXX/Sample_DNA140626JT_25_13-00342/DNA140626JT_25_13-00342_AAGAGGCA_L003_R2_002.fastq.gz</t>
  </si>
  <si>
    <t>/mnt/lustre1/HemMal/ForBackup/AML/BeatAML/seqcap/raw/BeatAML1/FlowCell2/141124_SN632_0411_BC5NETACXX/Sample_DNA140626JT_25_13-00342/DNA140626JT_25_13-00342_AAGAGGCA_L002_R1_004.fastq.gz</t>
  </si>
  <si>
    <t>/mnt/lustre1/HemMal/ForBackup/AML/BeatAML/seqcap/raw/BeatAML1/FlowCell2/141124_SN632_0411_BC5NETACXX/Sample_DNA140626JT_25_13-00342/DNA140626JT_25_13-00342_AAGAGGCA_L002_R2_004.fastq.gz</t>
  </si>
  <si>
    <t>/mnt/lustre1/HemMal/ForBackup/AML/BeatAML/seqcap/raw/BeatAML1/FlowCell2/141124_SN632_0411_BC5NETACXX/Sample_DNA140626JT_25_13-00342/DNA140626JT_25_13-00342_AAGAGGCA_L003_R1_005.fastq.gz</t>
  </si>
  <si>
    <t>/mnt/lustre1/HemMal/ForBackup/AML/BeatAML/seqcap/raw/BeatAML1/FlowCell2/141124_SN632_0411_BC5NETACXX/Sample_DNA140626JT_25_13-00342/DNA140626JT_25_13-00342_AAGAGGCA_L006_R1_001.fastq.gz</t>
  </si>
  <si>
    <t>/mnt/lustre1/HemMal/ForBackup/AML/BeatAML/seqcap/raw/BeatAML1/FlowCell2/141124_SN632_0411_BC5NETACXX/Sample_DNA140626JT_25_13-00342/DNA140626JT_25_13-00342_AAGAGGCA_L002_R1_001.fastq.gz</t>
  </si>
  <si>
    <t>/mnt/lustre1/HemMal/ForBackup/AML/BeatAML/seqcap/raw/BeatAML1/FlowCell2/141124_SN632_0411_BC5NETACXX/Sample_DNA140626JT_25_13-00342/DNA140626JT_25_13-00342_AAGAGGCA_L005_R2_001.fastq.gz</t>
  </si>
  <si>
    <t>/mnt/lustre1/HemMal/ForBackup/AML/BeatAML/seqcap/raw/BeatAML1/FlowCell2/141124_SN632_0411_BC5NETACXX/Sample_DNA140626JT_25_13-00342/DNA140626JT_25_13-00342_AAGAGGCA_L001_R1_003.fastq.gz</t>
  </si>
  <si>
    <t>/mnt/lustre1/HemMal/ForBackup/AML/BeatAML/seqcap/raw/BeatAML1/FlowCell2/141124_SN632_0411_BC5NETACXX/Sample_DNA140626JT_25_13-00342/DNA140626JT_25_13-00342_AAGAGGCA_L001_R1_001.fastq.gz</t>
  </si>
  <si>
    <t>/mnt/lustre1/HemMal/ForBackup/AML/BeatAML/seqcap/raw/BeatAML1/FlowCell2/141124_SN632_0411_BC5NETACXX/Sample_DNA140626JT_25_13-00342/DNA140626JT_25_13-00342_AAGAGGCA_L006_R1_005.fastq.gz</t>
  </si>
  <si>
    <t>/mnt/lustre1/HemMal/ForBackup/AML/BeatAML/seqcap/raw/BeatAML1/FlowCell2/141124_SN632_0411_BC5NETACXX/Sample_DNA140626JT_25_13-00342/DNA140626JT_25_13-00342_AAGAGGCA_L005_R2_002.fastq.gz</t>
  </si>
  <si>
    <t>/mnt/lustre1/HemMal/ForBackup/AML/BeatAML/seqcap/raw/BeatAML1/FlowCell2/141124_SN632_0411_BC5NETACXX/Sample_DNA140626JT_25_13-00342/DNA140626JT_25_13-00342_AAGAGGCA_L004_R1_003.fastq.gz</t>
  </si>
  <si>
    <t>/mnt/lustre1/HemMal/ForBackup/AML/BeatAML/seqcap/raw/BeatAML1/FlowCell2/141124_SN632_0411_BC5NETACXX/Sample_DNA140626JT_25_13-00342/DNA140626JT_25_13-00342_AAGAGGCA_L005_R2_004.fastq.gz</t>
  </si>
  <si>
    <t>/mnt/lustre1/HemMal/ForBackup/AML/BeatAML/seqcap/raw/BeatAML1/FlowCell2/141124_SN632_0411_BC5NETACXX/Sample_DNA140626JT_25_13-00342/DNA140626JT_25_13-00342_AAGAGGCA_L003_R2_004.fastq.gz</t>
  </si>
  <si>
    <t>/mnt/lustre1/HemMal/ForBackup/AML/BeatAML/seqcap/raw/BeatAML1/FlowCell2/141124_SN632_0411_BC5NETACXX/Sample_DNA140626JT_25_13-00342/DNA140626JT_25_13-00342_AAGAGGCA_L004_R1_002.fastq.gz</t>
  </si>
  <si>
    <t>/mnt/lustre1/HemMal/ForBackup/AML/BeatAML/seqcap/raw/BeatAML1/FlowCell2/141124_SN632_0411_BC5NETACXX/Sample_DNA140626JT_25_13-00342/DNA140626JT_25_13-00342_AAGAGGCA_L006_R2_002.fastq.gz</t>
  </si>
  <si>
    <t>/mnt/lustre1/HemMal/ForBackup/AML/BeatAML/seqcap/raw/BeatAML1/FlowCell2/141124_SN632_0411_BC5NETACXX/Sample_DNA140626JT_25_13-00342/DNA140626JT_25_13-00342_AAGAGGCA_L001_R2_001.fastq.gz</t>
  </si>
  <si>
    <t>/mnt/lustre1/HemMal/ForBackup/AML/BeatAML/seqcap/raw/BeatAML1/FlowCell2/141124_SN632_0411_BC5NETACXX/Sample_DNA140626JT_25_13-00342/DNA140626JT_25_13-00342_AAGAGGCA_L002_R2_002.fastq.gz</t>
  </si>
  <si>
    <t>/mnt/lustre1/HemMal/ForBackup/AML/BeatAML/seqcap/raw/BeatAML1/FlowCell2/141124_SN632_0411_BC5NETACXX/Sample_DNA140626JT_25_13-00342/DNA140626JT_25_13-00342_AAGAGGCA_L004_R2_001.fastq.gz</t>
  </si>
  <si>
    <t>/mnt/lustre1/HemMal/ForBackup/AML/BeatAML/seqcap/raw/BeatAML1/FlowCell2/141124_SN632_0411_BC5NETACXX/Sample_DNA140626JT_25_13-00342/DNA140626JT_25_13-00342_AAGAGGCA_L005_R2_003.fastq.gz</t>
  </si>
  <si>
    <t>/mnt/lustre1/HemMal/ForBackup/AML/BeatAML/seqcap/raw/BeatAML1/FlowCell2/141124_SN632_0411_BC5NETACXX/Sample_DNA140626JT_25_13-00342/DNA140626JT_25_13-00342_AAGAGGCA_L001_R2_002.fastq.gz</t>
  </si>
  <si>
    <t>/mnt/lustre1/HemMal/ForBackup/AML/BeatAML/seqcap/raw/BeatAML1/FlowCell2/141124_SN632_0411_BC5NETACXX/Sample_DNA140626JT_25_13-00342/DNA140626JT_25_13-00342_AAGAGGCA_L001_R1_004.fastq.gz</t>
  </si>
  <si>
    <t>/mnt/lustre1/HemMal/ForBackup/AML/BeatAML/seqcap/raw/BeatAML1/FlowCell2/141124_SN632_0411_BC5NETACXX/Sample_DNA140626JT_25_13-00342/DNA140626JT_25_13-00342_AAGAGGCA_L004_R1_005.fastq.gz</t>
  </si>
  <si>
    <t>/mnt/lustre1/HemMal/ForBackup/AML/BeatAML/seqcap/raw/BeatAML1/FlowCell2/141124_SN632_0411_BC5NETACXX/Sample_DNA140626JT_25_13-00342/DNA140626JT_25_13-00342_AAGAGGCA_L006_R2_003.fastq.gz</t>
  </si>
  <si>
    <t>/mnt/lustre1/HemMal/ForBackup/AML/BeatAML/seqcap/raw/BeatAML1/FlowCell2/141124_SN632_0411_BC5NETACXX/Sample_DNA140626JT_25_13-00342/DNA140626JT_25_13-00342_AAGAGGCA_L001_R2_004.fastq.gz</t>
  </si>
  <si>
    <t>/mnt/lustre1/HemMal/ForBackup/AML/BeatAML/seqcap/raw/BeatAML1/FlowCell2/141124_SN632_0411_BC5NETACXX/Sample_DNA140626JT_25_13-00342/DNA140626JT_25_13-00342_AAGAGGCA_L003_R2_001.fastq.gz</t>
  </si>
  <si>
    <t>/mnt/lustre1/HemMal/ForBackup/AML/BeatAML/seqcap/raw/BeatAML1/FlowCell2/141124_SN632_0411_BC5NETACXX/Sample_DNA140626JT_25_13-00342/DNA140626JT_25_13-00342_AAGAGGCA_L001_R2_003.fastq.gz</t>
  </si>
  <si>
    <t>/mnt/lustre1/HemMal/ForBackup/AML/BeatAML/seqcap/raw/BeatAML1/FlowCell2/141124_SN632_0411_BC5NETACXX/Sample_DNA140626JT_25_13-00342/DNA140626JT_25_13-00342_AAGAGGCA_L003_R2_003.fastq.gz</t>
  </si>
  <si>
    <t>/mnt/lustre1/HemMal/ForBackup/AML/BeatAML/seqcap/raw/BeatAML1/FlowCell2/141124_SN632_0411_BC5NETACXX/Sample_DNA140626JT_25_13-00342/DNA140626JT_25_13-00342_AAGAGGCA_L005_R1_001.fastq.gz</t>
  </si>
  <si>
    <t>/mnt/lustre1/HemMal/ForBackup/AML/BeatAML/seqcap/raw/BeatAML1/FlowCell2/141124_SN632_0411_BC5NETACXX/Sample_DNA140626JT_25_13-00342/DNA140626JT_25_13-00342_AAGAGGCA_L003_R2_005.fastq.gz</t>
  </si>
  <si>
    <t>/mnt/lustre1/HemMal/ForBackup/AML/BeatAML/seqcap/raw/BeatAML1/FlowCell2/141124_SN632_0411_BC5NETACXX/Sample_DNA140626JT_25_13-00342/DNA140626JT_25_13-00342_AAGAGGCA_L005_R2_005.fastq.gz</t>
  </si>
  <si>
    <t>/mnt/lustre1/HemMal/ForBackup/AML/BeatAML/seqcap/raw/BeatAML1/FlowCell2/141124_SN632_0411_BC5NETACXX/Sample_DNA140626JT_25_13-00342/DNA140626JT_25_13-00342_AAGAGGCA_L002_R1_005.fastq.gz</t>
  </si>
  <si>
    <t>/mnt/lustre1/HemMal/ForBackup/AML/BeatAML/seqcap/raw/BeatAML1/FlowCell2/141124_SN632_0411_BC5NETACXX/Sample_DNA140626JT_25_13-00342/DNA140626JT_25_13-00342_AAGAGGCA_L006_R1_002.fastq.gz</t>
  </si>
  <si>
    <t>/mnt/lustre1/HemMal/ForBackup/AML/BeatAML/seqcap/raw/BeatAML1/FlowCell2/141124_SN632_0411_BC5NETACXX/Sample_DNA140626JT_25_13-00342/DNA140626JT_25_13-00342_AAGAGGCA_L006_R2_005.fastq.gz</t>
  </si>
  <si>
    <t>/mnt/lustre1/HemMal/ForBackup/AML/BeatAML/seqcap/raw/BeatAML1/FlowCell2/141124_SN632_0411_BC5NETACXX/Sample_DNA140626JT_25_13-00342/DNA140626JT_25_13-00342_AAGAGGCA_L001_R1_002.fastq.gz</t>
  </si>
  <si>
    <t>/mnt/lustre1/HemMal/ForBackup/AML/BeatAML/seqcap/raw/BeatAML1/FlowCell2/141124_SN632_0411_BC5NETACXX/Sample_DNA140626JT_25_13-00342/DNA140626JT_25_13-00342_AAGAGGCA_L002_R2_001.fastq.gz</t>
  </si>
  <si>
    <t>/mnt/lustre1/HemMal/ForBackup/AML/BeatAML/seqcap/raw/BeatAML1/FlowCell2/141124_SN632_0411_BC5NETACXX/Sample_DNA140626JT_25_13-00342/DNA140626JT_25_13-00342_AAGAGGCA_L004_R1_004.fastq.gz</t>
  </si>
  <si>
    <t>/mnt/lustre1/HemMal/ForBackup/AML/BeatAML/seqcap/raw/BeatAML1/FlowCell2/141124_SN632_0411_BC5NETACXX/Sample_DNA140626JT_25_13-00342/DNA140626JT_25_13-00342_AAGAGGCA_L005_R1_002.fastq.gz</t>
  </si>
  <si>
    <t>/mnt/lustre1/HemMal/ForBackup/AML/BeatAML/seqcap/raw/BeatAML1/FlowCell2/141124_SN632_0411_BC5NETACXX/Sample_DNA140626JT_25_13-00342/DNA140626JT_25_13-00342_AAGAGGCA_L002_R2_005.fastq.gz</t>
  </si>
  <si>
    <t>/mnt/lustre1/HemMal/ForBackup/AML/BeatAML/seqcap/raw/BeatAML1/FlowCell2/141124_SN632_0411_BC5NETACXX/Sample_DNA140626JT_25_13-00342/DNA140626JT_25_13-00342_AAGAGGCA_L004_R1_001.fastq.gz</t>
  </si>
  <si>
    <t>/mnt/lustre1/HemMal/ForBackup/AML/BeatAML/seqcap/raw/BeatAML1/FlowCell2/141124_SN632_0411_BC5NETACXX/Sample_DNA140626JT_25_13-00342/DNA140626JT_25_13-00342_AAGAGGCA_L006_R2_004.fastq.gz</t>
  </si>
  <si>
    <t>/mnt/lustre1/HemMal/ForBackup/AML/BeatAML/seqcap/raw/BeatAML1/FlowCell2/141124_SN632_0411_BC5NETACXX/Sample_DNA140626JT_25_13-00342/DNA140626JT_25_13-00342_AAGAGGCA_L006_R1_003.fastq.gz</t>
  </si>
  <si>
    <t>/mnt/lustre1/HemMal/ForBackup/AML/BeatAML/seqcap/raw/BeatAML1/FlowCell2/141124_SN632_0411_BC5NETACXX/Sample_DNA140626JT_25_13-00342/DNA140626JT_25_13-00342_AAGAGGCA_L004_R2_004.fastq.gz</t>
  </si>
  <si>
    <t>/mnt/lustre1/HemMal/ForBackup/AML/BeatAML/seqcap/raw/BeatAML1/FlowCell2/141124_SN632_0411_BC5NETACXX/Sample_DNA140626JT_25_13-00342/DNA140626JT_25_13-00342_AAGAGGCA_L001_R1_005.fastq.gz</t>
  </si>
  <si>
    <t>/mnt/lustre1/HemMal/ForBackup/AML/BeatAML/seqcap/raw/BeatAML1/FlowCell2/141124_SN632_0411_BC5NETACXX/Sample_DNA140626JT_25_13-00342/DNA140626JT_25_13-00342_AAGAGGCA_L002_R1_002.fastq.gz</t>
  </si>
  <si>
    <t>/mnt/lustre1/HemMal/ForBackup/AML/BeatAML/seqcap/raw/BeatAML1/FlowCell2/141124_SN632_0411_BC5NETACXX/Sample_DNA140626JT_25_13-00342/DNA140626JT_25_13-00342_AAGAGGCA_L003_R1_001.fastq.gz</t>
  </si>
  <si>
    <t>/mnt/lustre1/HemMal/ForBackup/AML/BeatAML/seqcap/raw/BeatAML1/FlowCell2/141124_SN632_0411_BC5NETACXX/Sample_DNA140626JT_25_13-00342/DNA140626JT_25_13-00342_AAGAGGCA_L003_R1_003.fastq.gz</t>
  </si>
  <si>
    <t>/mnt/lustre1/HemMal/ForBackup/AML/BeatAML/seqcap/raw/BeatAML1/FlowCell2/141124_SN632_0411_BC5NETACXX/Sample_DNA140626JT_25_13-00342/DNA140626JT_25_13-00342_AAGAGGCA_L002_R1_003.fastq.gz</t>
  </si>
  <si>
    <t>/mnt/lustre1/HemMal/ForBackup/AML/BeatAML/seqcap/raw/BeatAML1/FlowCell2/141124_SN632_0411_BC5NETACXX/Sample_DNA140626JT_25_13-00342/DNA140626JT_25_13-00342_AAGAGGCA_L004_R2_005.fastq.gz</t>
  </si>
  <si>
    <t>/mnt/lustre1/HemMal/ForBackup/AML/BeatAML/seqcap/raw/BeatAML1/FlowCell2/141124_SN632_0411_BC5NETACXX/Sample_DNA140626JT_25_13-00342/DNA140626JT_25_13-00342_AAGAGGCA_L005_R1_005.fastq.gz</t>
  </si>
  <si>
    <t>/mnt/lustre1/HemMal/ForBackup/AML/BeatAML/seqcap/raw/BeatAML1/FlowCell2/141124_SN632_0411_BC5NETACXX/Sample_DNA140626JT_25_13-00342/DNA140626JT_25_13-00342_AAGAGGCA_L005_R1_004.fastq.gz</t>
  </si>
  <si>
    <t>/mnt/lustre1/HemMal/ForBackup/AML/BeatAML/seqcap/raw/BeatAML1/FlowCell2/141124_SN632_0411_BC5NETACXX/Sample_DNA140626JT_25_13-00342/DNA140626JT_25_13-00342_AAGAGGCA_L001_R2_005.fastq.gz</t>
  </si>
  <si>
    <t>/mnt/lustre1/HemMal/ForBackup/AML/BeatAML/seqcap/raw/BeatAML1/FlowCell2/141124_SN632_0411_BC5NETACXX/Sample_DNA140626JT_15_13-00286/DNA140626JT_15_13-00286_TAAGGCGA_L004_R2_001.fastq.gz</t>
  </si>
  <si>
    <t>/mnt/lustre1/HemMal/ForBackup/AML/BeatAML/seqcap/raw/BeatAML1/FlowCell2/141124_SN632_0411_BC5NETACXX/Sample_DNA140626JT_15_13-00286/DNA140626JT_15_13-00286_TAAGGCGA_L006_R1_006.fastq.gz</t>
  </si>
  <si>
    <t>/mnt/lustre1/HemMal/ForBackup/AML/BeatAML/seqcap/raw/BeatAML1/FlowCell2/141124_SN632_0411_BC5NETACXX/Sample_DNA140626JT_15_13-00286/DNA140626JT_15_13-00286_TAAGGCGA_L003_R1_001.fastq.gz</t>
  </si>
  <si>
    <t>/mnt/lustre1/HemMal/ForBackup/AML/BeatAML/seqcap/raw/BeatAML1/FlowCell2/141124_SN632_0411_BC5NETACXX/Sample_DNA140626JT_15_13-00286/DNA140626JT_15_13-00286_TAAGGCGA_L004_R1_004.fastq.gz</t>
  </si>
  <si>
    <t>/mnt/lustre1/HemMal/ForBackup/AML/BeatAML/seqcap/raw/BeatAML1/FlowCell2/141124_SN632_0411_BC5NETACXX/Sample_DNA140626JT_15_13-00286/DNA140626JT_15_13-00286_TAAGGCGA_L006_R1_002.fastq.gz</t>
  </si>
  <si>
    <t>/mnt/lustre1/HemMal/ForBackup/AML/BeatAML/seqcap/raw/BeatAML1/FlowCell2/141124_SN632_0411_BC5NETACXX/Sample_DNA140626JT_15_13-00286/DNA140626JT_15_13-00286_TAAGGCGA_L004_R2_004.fastq.gz</t>
  </si>
  <si>
    <t>/mnt/lustre1/HemMal/ForBackup/AML/BeatAML/seqcap/raw/BeatAML1/FlowCell2/141124_SN632_0411_BC5NETACXX/Sample_DNA140626JT_15_13-00286/DNA140626JT_15_13-00286_TAAGGCGA_L005_R1_004.fastq.gz</t>
  </si>
  <si>
    <t>/mnt/lustre1/HemMal/ForBackup/AML/BeatAML/seqcap/raw/BeatAML1/FlowCell2/141124_SN632_0411_BC5NETACXX/Sample_DNA140626JT_15_13-00286/DNA140626JT_15_13-00286_TAAGGCGA_L003_R1_003.fastq.gz</t>
  </si>
  <si>
    <t>/mnt/lustre1/HemMal/ForBackup/AML/BeatAML/seqcap/raw/BeatAML1/FlowCell2/141124_SN632_0411_BC5NETACXX/Sample_DNA140626JT_15_13-00286/DNA140626JT_15_13-00286_TAAGGCGA_L003_R1_005.fastq.gz</t>
  </si>
  <si>
    <t>/mnt/lustre1/HemMal/ForBackup/AML/BeatAML/seqcap/raw/BeatAML1/FlowCell2/141124_SN632_0411_BC5NETACXX/Sample_DNA140626JT_15_13-00286/DNA140626JT_15_13-00286_TAAGGCGA_L004_R1_006.fastq.gz</t>
  </si>
  <si>
    <t>/mnt/lustre1/HemMal/ForBackup/AML/BeatAML/seqcap/raw/BeatAML1/FlowCell2/141124_SN632_0411_BC5NETACXX/Sample_DNA140626JT_15_13-00286/DNA140626JT_15_13-00286_TAAGGCGA_L005_R2_005.fastq.gz</t>
  </si>
  <si>
    <t>/mnt/lustre1/HemMal/ForBackup/AML/BeatAML/seqcap/raw/BeatAML1/FlowCell2/141124_SN632_0411_BC5NETACXX/Sample_DNA140626JT_15_13-00286/DNA140626JT_15_13-00286_TAAGGCGA_L003_R2_005.fastq.gz</t>
  </si>
  <si>
    <t>/mnt/lustre1/HemMal/ForBackup/AML/BeatAML/seqcap/raw/BeatAML1/FlowCell2/141124_SN632_0411_BC5NETACXX/Sample_DNA140626JT_15_13-00286/DNA140626JT_15_13-00286_TAAGGCGA_L005_R1_003.fastq.gz</t>
  </si>
  <si>
    <t>/mnt/lustre1/HemMal/ForBackup/AML/BeatAML/seqcap/raw/BeatAML1/FlowCell2/141124_SN632_0411_BC5NETACXX/Sample_DNA140626JT_15_13-00286/DNA140626JT_15_13-00286_TAAGGCGA_L003_R2_002.fastq.gz</t>
  </si>
  <si>
    <t>/mnt/lustre1/HemMal/ForBackup/AML/BeatAML/seqcap/raw/BeatAML1/FlowCell2/141124_SN632_0411_BC5NETACXX/Sample_DNA140626JT_15_13-00286/DNA140626JT_15_13-00286_TAAGGCGA_L003_R2_001.fastq.gz</t>
  </si>
  <si>
    <t>/mnt/lustre1/HemMal/ForBackup/AML/BeatAML/seqcap/raw/BeatAML1/FlowCell2/141124_SN632_0411_BC5NETACXX/Sample_DNA140626JT_15_13-00286/DNA140626JT_15_13-00286_TAAGGCGA_L004_R1_005.fastq.gz</t>
  </si>
  <si>
    <t>/mnt/lustre1/HemMal/ForBackup/AML/BeatAML/seqcap/raw/BeatAML1/FlowCell2/141124_SN632_0411_BC5NETACXX/Sample_DNA140626JT_15_13-00286/DNA140626JT_15_13-00286_TAAGGCGA_L003_R1_006.fastq.gz</t>
  </si>
  <si>
    <t>/mnt/lustre1/HemMal/ForBackup/AML/BeatAML/seqcap/raw/BeatAML1/FlowCell2/141124_SN632_0411_BC5NETACXX/Sample_DNA140626JT_15_13-00286/DNA140626JT_15_13-00286_TAAGGCGA_L003_R2_003.fastq.gz</t>
  </si>
  <si>
    <t>/mnt/lustre1/HemMal/ForBackup/AML/BeatAML/seqcap/raw/BeatAML1/FlowCell2/141124_SN632_0411_BC5NETACXX/Sample_DNA140626JT_15_13-00286/DNA140626JT_15_13-00286_TAAGGCGA_L002_R2_006.fastq.gz</t>
  </si>
  <si>
    <t>/mnt/lustre1/HemMal/ForBackup/AML/BeatAML/seqcap/raw/BeatAML1/FlowCell2/141124_SN632_0411_BC5NETACXX/Sample_DNA140626JT_15_13-00286/DNA140626JT_15_13-00286_TAAGGCGA_L004_R2_006.fastq.gz</t>
  </si>
  <si>
    <t>/mnt/lustre1/HemMal/ForBackup/AML/BeatAML/seqcap/raw/BeatAML1/FlowCell2/141124_SN632_0411_BC5NETACXX/Sample_DNA140626JT_15_13-00286/DNA140626JT_15_13-00286_TAAGGCGA_L003_R1_002.fastq.gz</t>
  </si>
  <si>
    <t>/mnt/lustre1/HemMal/ForBackup/AML/BeatAML/seqcap/raw/BeatAML1/FlowCell2/141124_SN632_0411_BC5NETACXX/Sample_DNA140626JT_15_13-00286/DNA140626JT_15_13-00286_TAAGGCGA_L002_R2_002.fastq.gz</t>
  </si>
  <si>
    <t>/mnt/lustre1/HemMal/ForBackup/AML/BeatAML/seqcap/raw/BeatAML1/FlowCell2/141124_SN632_0411_BC5NETACXX/Sample_DNA140626JT_15_13-00286/DNA140626JT_15_13-00286_TAAGGCGA_L001_R1_004.fastq.gz</t>
  </si>
  <si>
    <t>/mnt/lustre1/HemMal/ForBackup/AML/BeatAML/seqcap/raw/BeatAML1/FlowCell2/141124_SN632_0411_BC5NETACXX/Sample_DNA140626JT_15_13-00286/DNA140626JT_15_13-00286_TAAGGCGA_L006_R1_003.fastq.gz</t>
  </si>
  <si>
    <t>/mnt/lustre1/HemMal/ForBackup/AML/BeatAML/seqcap/raw/BeatAML1/FlowCell2/141124_SN632_0411_BC5NETACXX/Sample_DNA140626JT_15_13-00286/DNA140626JT_15_13-00286_TAAGGCGA_L002_R1_005.fastq.gz</t>
  </si>
  <si>
    <t>/mnt/lustre1/HemMal/ForBackup/AML/BeatAML/seqcap/raw/BeatAML1/FlowCell2/141124_SN632_0411_BC5NETACXX/Sample_DNA140626JT_15_13-00286/DNA140626JT_15_13-00286_TAAGGCGA_L001_R1_006.fastq.gz</t>
  </si>
  <si>
    <t>/mnt/lustre1/HemMal/ForBackup/AML/BeatAML/seqcap/raw/BeatAML1/FlowCell2/141124_SN632_0411_BC5NETACXX/Sample_DNA140626JT_15_13-00286/DNA140626JT_15_13-00286_TAAGGCGA_L006_R2_001.fastq.gz</t>
  </si>
  <si>
    <t>/mnt/lustre1/HemMal/ForBackup/AML/BeatAML/seqcap/raw/BeatAML1/FlowCell2/141124_SN632_0411_BC5NETACXX/Sample_DNA140626JT_15_13-00286/DNA140626JT_15_13-00286_TAAGGCGA_L001_R1_005.fastq.gz</t>
  </si>
  <si>
    <t>/mnt/lustre1/HemMal/ForBackup/AML/BeatAML/seqcap/raw/BeatAML1/FlowCell2/141124_SN632_0411_BC5NETACXX/Sample_DNA140626JT_15_13-00286/DNA140626JT_15_13-00286_TAAGGCGA_L005_R1_005.fastq.gz</t>
  </si>
  <si>
    <t>/mnt/lustre1/HemMal/ForBackup/AML/BeatAML/seqcap/raw/BeatAML1/FlowCell2/141124_SN632_0411_BC5NETACXX/Sample_DNA140626JT_15_13-00286/DNA140626JT_15_13-00286_TAAGGCGA_L001_R2_002.fastq.gz</t>
  </si>
  <si>
    <t>/mnt/lustre1/HemMal/ForBackup/AML/BeatAML/seqcap/raw/BeatAML1/FlowCell2/141124_SN632_0411_BC5NETACXX/Sample_DNA140626JT_15_13-00286/DNA140626JT_15_13-00286_TAAGGCGA_L005_R1_006.fastq.gz</t>
  </si>
  <si>
    <t>/mnt/lustre1/HemMal/ForBackup/AML/BeatAML/seqcap/raw/BeatAML1/FlowCell2/141124_SN632_0411_BC5NETACXX/Sample_DNA140626JT_15_13-00286/DNA140626JT_15_13-00286_TAAGGCGA_L002_R1_004.fastq.gz</t>
  </si>
  <si>
    <t>/mnt/lustre1/HemMal/ForBackup/AML/BeatAML/seqcap/raw/BeatAML1/FlowCell2/141124_SN632_0411_BC5NETACXX/Sample_DNA140626JT_15_13-00286/DNA140626JT_15_13-00286_TAAGGCGA_L005_R1_001.fastq.gz</t>
  </si>
  <si>
    <t>/mnt/lustre1/HemMal/ForBackup/AML/BeatAML/seqcap/raw/BeatAML1/FlowCell2/141124_SN632_0411_BC5NETACXX/Sample_DNA140626JT_15_13-00286/DNA140626JT_15_13-00286_TAAGGCGA_L005_R1_002.fastq.gz</t>
  </si>
  <si>
    <t>/mnt/lustre1/HemMal/ForBackup/AML/BeatAML/seqcap/raw/BeatAML1/FlowCell2/141124_SN632_0411_BC5NETACXX/Sample_DNA140626JT_15_13-00286/DNA140626JT_15_13-00286_TAAGGCGA_L004_R2_005.fastq.gz</t>
  </si>
  <si>
    <t>/mnt/lustre1/HemMal/ForBackup/AML/BeatAML/seqcap/raw/BeatAML1/FlowCell2/141124_SN632_0411_BC5NETACXX/Sample_DNA140626JT_15_13-00286/DNA140626JT_15_13-00286_TAAGGCGA_L005_R2_003.fastq.gz</t>
  </si>
  <si>
    <t>/mnt/lustre1/HemMal/ForBackup/AML/BeatAML/seqcap/raw/BeatAML1/FlowCell2/141124_SN632_0411_BC5NETACXX/Sample_DNA140626JT_15_13-00286/DNA140626JT_15_13-00286_TAAGGCGA_L005_R2_004.fastq.gz</t>
  </si>
  <si>
    <t>/mnt/lustre1/HemMal/ForBackup/AML/BeatAML/seqcap/raw/BeatAML1/FlowCell2/141124_SN632_0411_BC5NETACXX/Sample_DNA140626JT_15_13-00286/DNA140626JT_15_13-00286_TAAGGCGA_L002_R2_003.fastq.gz</t>
  </si>
  <si>
    <t>/mnt/lustre1/HemMal/ForBackup/AML/BeatAML/seqcap/raw/BeatAML1/FlowCell2/141124_SN632_0411_BC5NETACXX/Sample_DNA140626JT_15_13-00286/DNA140626JT_15_13-00286_TAAGGCGA_L001_R1_001.fastq.gz</t>
  </si>
  <si>
    <t>/mnt/lustre1/HemMal/ForBackup/AML/BeatAML/seqcap/raw/BeatAML1/FlowCell2/141124_SN632_0411_BC5NETACXX/Sample_DNA140626JT_15_13-00286/DNA140626JT_15_13-00286_TAAGGCGA_L006_R1_001.fastq.gz</t>
  </si>
  <si>
    <t>/mnt/lustre1/HemMal/ForBackup/AML/BeatAML/seqcap/raw/BeatAML1/FlowCell2/141124_SN632_0411_BC5NETACXX/Sample_DNA140626JT_15_13-00286/DNA140626JT_15_13-00286_TAAGGCGA_L002_R2_001.fastq.gz</t>
  </si>
  <si>
    <t>/mnt/lustre1/HemMal/ForBackup/AML/BeatAML/seqcap/raw/BeatAML1/FlowCell2/141124_SN632_0411_BC5NETACXX/Sample_DNA140626JT_15_13-00286/DNA140626JT_15_13-00286_TAAGGCGA_L002_R1_003.fastq.gz</t>
  </si>
  <si>
    <t>/mnt/lustre1/HemMal/ForBackup/AML/BeatAML/seqcap/raw/BeatAML1/FlowCell2/141124_SN632_0411_BC5NETACXX/Sample_DNA140626JT_15_13-00286/DNA140626JT_15_13-00286_TAAGGCGA_L004_R2_003.fastq.gz</t>
  </si>
  <si>
    <t>/mnt/lustre1/HemMal/ForBackup/AML/BeatAML/seqcap/raw/BeatAML1/FlowCell2/141124_SN632_0411_BC5NETACXX/Sample_DNA140626JT_15_13-00286/DNA140626JT_15_13-00286_TAAGGCGA_L006_R2_004.fastq.gz</t>
  </si>
  <si>
    <t>/mnt/lustre1/HemMal/ForBackup/AML/BeatAML/seqcap/raw/BeatAML1/FlowCell2/141124_SN632_0411_BC5NETACXX/Sample_DNA140626JT_15_13-00286/DNA140626JT_15_13-00286_TAAGGCGA_L002_R2_005.fastq.gz</t>
  </si>
  <si>
    <t>/mnt/lustre1/HemMal/ForBackup/AML/BeatAML/seqcap/raw/BeatAML1/FlowCell2/141124_SN632_0411_BC5NETACXX/Sample_DNA140626JT_15_13-00286/DNA140626JT_15_13-00286_TAAGGCGA_L004_R1_003.fastq.gz</t>
  </si>
  <si>
    <t>/mnt/lustre1/HemMal/ForBackup/AML/BeatAML/seqcap/raw/BeatAML1/FlowCell2/141124_SN632_0411_BC5NETACXX/Sample_DNA140626JT_15_13-00286/DNA140626JT_15_13-00286_TAAGGCGA_L002_R1_002.fastq.gz</t>
  </si>
  <si>
    <t>/mnt/lustre1/HemMal/ForBackup/AML/BeatAML/seqcap/raw/BeatAML1/FlowCell2/141124_SN632_0411_BC5NETACXX/Sample_DNA140626JT_15_13-00286/DNA140626JT_15_13-00286_TAAGGCGA_L001_R2_005.fastq.gz</t>
  </si>
  <si>
    <t>/mnt/lustre1/HemMal/ForBackup/AML/BeatAML/seqcap/raw/BeatAML1/FlowCell2/141124_SN632_0411_BC5NETACXX/Sample_DNA140626JT_15_13-00286/DNA140626JT_15_13-00286_TAAGGCGA_L002_R1_001.fastq.gz</t>
  </si>
  <si>
    <t>/mnt/lustre1/HemMal/ForBackup/AML/BeatAML/seqcap/raw/BeatAML1/FlowCell2/141124_SN632_0411_BC5NETACXX/Sample_DNA140626JT_15_13-00286/DNA140626JT_15_13-00286_TAAGGCGA_L001_R1_003.fastq.gz</t>
  </si>
  <si>
    <t>/mnt/lustre1/HemMal/ForBackup/AML/BeatAML/seqcap/raw/BeatAML1/FlowCell2/141124_SN632_0411_BC5NETACXX/Sample_DNA140626JT_15_13-00286/DNA140626JT_15_13-00286_TAAGGCGA_L001_R2_006.fastq.gz</t>
  </si>
  <si>
    <t>/mnt/lustre1/HemMal/ForBackup/AML/BeatAML/seqcap/raw/BeatAML1/FlowCell2/141124_SN632_0411_BC5NETACXX/Sample_DNA140626JT_15_13-00286/DNA140626JT_15_13-00286_TAAGGCGA_L003_R1_004.fastq.gz</t>
  </si>
  <si>
    <t>/mnt/lustre1/HemMal/ForBackup/AML/BeatAML/seqcap/raw/BeatAML1/FlowCell2/141124_SN632_0411_BC5NETACXX/Sample_DNA140626JT_15_13-00286/DNA140626JT_15_13-00286_TAAGGCGA_L006_R2_003.fastq.gz</t>
  </si>
  <si>
    <t>/mnt/lustre1/HemMal/ForBackup/AML/BeatAML/seqcap/raw/BeatAML1/FlowCell2/141124_SN632_0411_BC5NETACXX/Sample_DNA140626JT_15_13-00286/DNA140626JT_15_13-00286_TAAGGCGA_L002_R2_004.fastq.gz</t>
  </si>
  <si>
    <t>/mnt/lustre1/HemMal/ForBackup/AML/BeatAML/seqcap/raw/BeatAML1/FlowCell2/141124_SN632_0411_BC5NETACXX/Sample_DNA140626JT_15_13-00286/DNA140626JT_15_13-00286_TAAGGCGA_L001_R2_003.fastq.gz</t>
  </si>
  <si>
    <t>/mnt/lustre1/HemMal/ForBackup/AML/BeatAML/seqcap/raw/BeatAML1/FlowCell2/141124_SN632_0411_BC5NETACXX/Sample_DNA140626JT_15_13-00286/DNA140626JT_15_13-00286_TAAGGCGA_L006_R2_005.fastq.gz</t>
  </si>
  <si>
    <t>/mnt/lustre1/HemMal/ForBackup/AML/BeatAML/seqcap/raw/BeatAML1/FlowCell2/141124_SN632_0411_BC5NETACXX/Sample_DNA140626JT_15_13-00286/DNA140626JT_15_13-00286_TAAGGCGA_L006_R2_002.fastq.gz</t>
  </si>
  <si>
    <t>/mnt/lustre1/HemMal/ForBackup/AML/BeatAML/seqcap/raw/BeatAML1/FlowCell2/141124_SN632_0411_BC5NETACXX/Sample_DNA140626JT_15_13-00286/DNA140626JT_15_13-00286_TAAGGCGA_L001_R2_001.fastq.gz</t>
  </si>
  <si>
    <t>/mnt/lustre1/HemMal/ForBackup/AML/BeatAML/seqcap/raw/BeatAML1/FlowCell2/141124_SN632_0411_BC5NETACXX/Sample_DNA140626JT_15_13-00286/DNA140626JT_15_13-00286_TAAGGCGA_L004_R2_002.fastq.gz</t>
  </si>
  <si>
    <t>/mnt/lustre1/HemMal/ForBackup/AML/BeatAML/seqcap/raw/BeatAML1/FlowCell2/141124_SN632_0411_BC5NETACXX/Sample_DNA140626JT_15_13-00286/DNA140626JT_15_13-00286_TAAGGCGA_L005_R2_001.fastq.gz</t>
  </si>
  <si>
    <t>/mnt/lustre1/HemMal/ForBackup/AML/BeatAML/seqcap/raw/BeatAML1/FlowCell2/141124_SN632_0411_BC5NETACXX/Sample_DNA140626JT_15_13-00286/DNA140626JT_15_13-00286_TAAGGCGA_L006_R1_004.fastq.gz</t>
  </si>
  <si>
    <t>/mnt/lustre1/HemMal/ForBackup/AML/BeatAML/seqcap/raw/BeatAML1/FlowCell2/141124_SN632_0411_BC5NETACXX/Sample_DNA140626JT_15_13-00286/DNA140626JT_15_13-00286_TAAGGCGA_L004_R1_002.fastq.gz</t>
  </si>
  <si>
    <t>/mnt/lustre1/HemMal/ForBackup/AML/BeatAML/seqcap/raw/BeatAML1/FlowCell2/141124_SN632_0411_BC5NETACXX/Sample_DNA140626JT_15_13-00286/DNA140626JT_15_13-00286_TAAGGCGA_L001_R1_002.fastq.gz</t>
  </si>
  <si>
    <t>/mnt/lustre1/HemMal/ForBackup/AML/BeatAML/seqcap/raw/BeatAML1/FlowCell2/141124_SN632_0411_BC5NETACXX/Sample_DNA140626JT_15_13-00286/DNA140626JT_15_13-00286_TAAGGCGA_L006_R2_006.fastq.gz</t>
  </si>
  <si>
    <t>/mnt/lustre1/HemMal/ForBackup/AML/BeatAML/seqcap/raw/BeatAML1/FlowCell2/141124_SN632_0411_BC5NETACXX/Sample_DNA140626JT_15_13-00286/DNA140626JT_15_13-00286_TAAGGCGA_L006_R1_005.fastq.gz</t>
  </si>
  <si>
    <t>/mnt/lustre1/HemMal/ForBackup/AML/BeatAML/seqcap/raw/BeatAML1/FlowCell2/141124_SN632_0411_BC5NETACXX/Sample_DNA140626JT_15_13-00286/DNA140626JT_15_13-00286_TAAGGCGA_L004_R1_001.fastq.gz</t>
  </si>
  <si>
    <t>/mnt/lustre1/HemMal/ForBackup/AML/BeatAML/seqcap/raw/BeatAML1/FlowCell2/141124_SN632_0411_BC5NETACXX/Sample_DNA140626JT_15_13-00286/DNA140626JT_15_13-00286_TAAGGCGA_L003_R2_006.fastq.gz</t>
  </si>
  <si>
    <t>/mnt/lustre1/HemMal/ForBackup/AML/BeatAML/seqcap/raw/BeatAML1/FlowCell2/141124_SN632_0411_BC5NETACXX/Sample_DNA140626JT_15_13-00286/DNA140626JT_15_13-00286_TAAGGCGA_L002_R1_006.fastq.gz</t>
  </si>
  <si>
    <t>/mnt/lustre1/HemMal/ForBackup/AML/BeatAML/seqcap/raw/BeatAML1/FlowCell2/141124_SN632_0411_BC5NETACXX/Sample_DNA140626JT_15_13-00286/DNA140626JT_15_13-00286_TAAGGCGA_L005_R2_006.fastq.gz</t>
  </si>
  <si>
    <t>/mnt/lustre1/HemMal/ForBackup/AML/BeatAML/seqcap/raw/BeatAML1/FlowCell2/141124_SN632_0411_BC5NETACXX/Sample_DNA140626JT_15_13-00286/DNA140626JT_15_13-00286_TAAGGCGA_L005_R2_002.fastq.gz</t>
  </si>
  <si>
    <t>/mnt/lustre1/HemMal/ForBackup/AML/BeatAML/seqcap/raw/BeatAML1/FlowCell2/141124_SN632_0411_BC5NETACXX/Sample_DNA140626JT_15_13-00286/DNA140626JT_15_13-00286_TAAGGCGA_L003_R2_004.fastq.gz</t>
  </si>
  <si>
    <t>/mnt/lustre1/HemMal/ForBackup/AML/BeatAML/seqcap/raw/BeatAML1/FlowCell2/141124_SN632_0411_BC5NETACXX/Sample_DNA140626JT_15_13-00286/DNA140626JT_15_13-00286_TAAGGCGA_L001_R2_004.fastq.gz</t>
  </si>
  <si>
    <t>/mnt/lustre1/HemMal/ForBackup/AML/BeatAML/seqcap/raw/BeatAML1/FlowCell2/141124_SN632_0411_BC5NETACXX/Sample_DNA140626JT_16_13-00232/DNA140626JT_16_13-00232_CGTACTAG_L001_R1_001.fastq.gz</t>
  </si>
  <si>
    <t>/mnt/lustre1/HemMal/ForBackup/AML/BeatAML/seqcap/raw/BeatAML1/FlowCell2/141124_SN632_0411_BC5NETACXX/Sample_DNA140626JT_16_13-00232/DNA140626JT_16_13-00232_CGTACTAG_L003_R1_003.fastq.gz</t>
  </si>
  <si>
    <t>/mnt/lustre1/HemMal/ForBackup/AML/BeatAML/seqcap/raw/BeatAML1/FlowCell2/141124_SN632_0411_BC5NETACXX/Sample_DNA140626JT_16_13-00232/DNA140626JT_16_13-00232_CGTACTAG_L005_R2_002.fastq.gz</t>
  </si>
  <si>
    <t>/mnt/lustre1/HemMal/ForBackup/AML/BeatAML/seqcap/raw/BeatAML1/FlowCell2/141124_SN632_0411_BC5NETACXX/Sample_DNA140626JT_16_13-00232/DNA140626JT_16_13-00232_CGTACTAG_L001_R2_001.fastq.gz</t>
  </si>
  <si>
    <t>/mnt/lustre1/HemMal/ForBackup/AML/BeatAML/seqcap/raw/BeatAML1/FlowCell2/141124_SN632_0411_BC5NETACXX/Sample_DNA140626JT_16_13-00232/DNA140626JT_16_13-00232_CGTACTAG_L004_R2_001.fastq.gz</t>
  </si>
  <si>
    <t>/mnt/lustre1/HemMal/ForBackup/AML/BeatAML/seqcap/raw/BeatAML1/FlowCell2/141124_SN632_0411_BC5NETACXX/Sample_DNA140626JT_16_13-00232/DNA140626JT_16_13-00232_CGTACTAG_L004_R2_003.fastq.gz</t>
  </si>
  <si>
    <t>/mnt/lustre1/HemMal/ForBackup/AML/BeatAML/seqcap/raw/BeatAML1/FlowCell2/141124_SN632_0411_BC5NETACXX/Sample_DNA140626JT_16_13-00232/DNA140626JT_16_13-00232_CGTACTAG_L001_R2_002.fastq.gz</t>
  </si>
  <si>
    <t>/mnt/lustre1/HemMal/ForBackup/AML/BeatAML/seqcap/raw/BeatAML1/FlowCell2/141124_SN632_0411_BC5NETACXX/Sample_DNA140626JT_16_13-00232/DNA140626JT_16_13-00232_CGTACTAG_L004_R1_003.fastq.gz</t>
  </si>
  <si>
    <t>/mnt/lustre1/HemMal/ForBackup/AML/BeatAML/seqcap/raw/BeatAML1/FlowCell2/141124_SN632_0411_BC5NETACXX/Sample_DNA140626JT_16_13-00232/DNA140626JT_16_13-00232_CGTACTAG_L004_R1_004.fastq.gz</t>
  </si>
  <si>
    <t>/mnt/lustre1/HemMal/ForBackup/AML/BeatAML/seqcap/raw/BeatAML1/FlowCell2/141124_SN632_0411_BC5NETACXX/Sample_DNA140626JT_16_13-00232/DNA140626JT_16_13-00232_CGTACTAG_L004_R1_001.fastq.gz</t>
  </si>
  <si>
    <t>/mnt/lustre1/HemMal/ForBackup/AML/BeatAML/seqcap/raw/BeatAML1/FlowCell2/141124_SN632_0411_BC5NETACXX/Sample_DNA140626JT_16_13-00232/DNA140626JT_16_13-00232_CGTACTAG_L002_R1_001.fastq.gz</t>
  </si>
  <si>
    <t>/mnt/lustre1/HemMal/ForBackup/AML/BeatAML/seqcap/raw/BeatAML1/FlowCell2/141124_SN632_0411_BC5NETACXX/Sample_DNA140626JT_16_13-00232/DNA140626JT_16_13-00232_CGTACTAG_L006_R2_003.fastq.gz</t>
  </si>
  <si>
    <t>/mnt/lustre1/HemMal/ForBackup/AML/BeatAML/seqcap/raw/BeatAML1/FlowCell2/141124_SN632_0411_BC5NETACXX/Sample_DNA140626JT_16_13-00232/DNA140626JT_16_13-00232_CGTACTAG_L005_R2_004.fastq.gz</t>
  </si>
  <si>
    <t>/mnt/lustre1/HemMal/ForBackup/AML/BeatAML/seqcap/raw/BeatAML1/FlowCell2/141124_SN632_0411_BC5NETACXX/Sample_DNA140626JT_16_13-00232/DNA140626JT_16_13-00232_CGTACTAG_L005_R2_001.fastq.gz</t>
  </si>
  <si>
    <t>/mnt/lustre1/HemMal/ForBackup/AML/BeatAML/seqcap/raw/BeatAML1/FlowCell2/141124_SN632_0411_BC5NETACXX/Sample_DNA140626JT_16_13-00232/DNA140626JT_16_13-00232_CGTACTAG_L005_R1_004.fastq.gz</t>
  </si>
  <si>
    <t>/mnt/lustre1/HemMal/ForBackup/AML/BeatAML/seqcap/raw/BeatAML1/FlowCell2/141124_SN632_0411_BC5NETACXX/Sample_DNA140626JT_16_13-00232/DNA140626JT_16_13-00232_CGTACTAG_L001_R2_004.fastq.gz</t>
  </si>
  <si>
    <t>/mnt/lustre1/HemMal/ForBackup/AML/BeatAML/seqcap/raw/BeatAML1/FlowCell2/141124_SN632_0411_BC5NETACXX/Sample_DNA140626JT_16_13-00232/DNA140626JT_16_13-00232_CGTACTAG_L005_R2_003.fastq.gz</t>
  </si>
  <si>
    <t>/mnt/lustre1/HemMal/ForBackup/AML/BeatAML/seqcap/raw/BeatAML1/FlowCell2/141124_SN632_0411_BC5NETACXX/Sample_DNA140626JT_16_13-00232/DNA140626JT_16_13-00232_CGTACTAG_L002_R2_002.fastq.gz</t>
  </si>
  <si>
    <t>/mnt/lustre1/HemMal/ForBackup/AML/BeatAML/seqcap/raw/BeatAML1/FlowCell2/141124_SN632_0411_BC5NETACXX/Sample_DNA140626JT_16_13-00232/DNA140626JT_16_13-00232_CGTACTAG_L006_R1_002.fastq.gz</t>
  </si>
  <si>
    <t>/mnt/lustre1/HemMal/ForBackup/AML/BeatAML/seqcap/raw/BeatAML1/FlowCell2/141124_SN632_0411_BC5NETACXX/Sample_DNA140626JT_16_13-00232/DNA140626JT_16_13-00232_CGTACTAG_L005_R1_002.fastq.gz</t>
  </si>
  <si>
    <t>/mnt/lustre1/HemMal/ForBackup/AML/BeatAML/seqcap/raw/BeatAML1/FlowCell2/141124_SN632_0411_BC5NETACXX/Sample_DNA140626JT_16_13-00232/DNA140626JT_16_13-00232_CGTACTAG_L002_R2_001.fastq.gz</t>
  </si>
  <si>
    <t>/mnt/lustre1/HemMal/ForBackup/AML/BeatAML/seqcap/raw/BeatAML1/FlowCell2/141124_SN632_0411_BC5NETACXX/Sample_DNA140626JT_16_13-00232/DNA140626JT_16_13-00232_CGTACTAG_L001_R1_004.fastq.gz</t>
  </si>
  <si>
    <t>/mnt/lustre1/HemMal/ForBackup/AML/BeatAML/seqcap/raw/BeatAML1/FlowCell2/141124_SN632_0411_BC5NETACXX/Sample_DNA140626JT_16_13-00232/DNA140626JT_16_13-00232_CGTACTAG_L005_R1_001.fastq.gz</t>
  </si>
  <si>
    <t>/mnt/lustre1/HemMal/ForBackup/AML/BeatAML/seqcap/raw/BeatAML1/FlowCell2/141124_SN632_0411_BC5NETACXX/Sample_DNA140626JT_16_13-00232/DNA140626JT_16_13-00232_CGTACTAG_L003_R1_004.fastq.gz</t>
  </si>
  <si>
    <t>/mnt/lustre1/HemMal/ForBackup/AML/BeatAML/seqcap/raw/BeatAML1/FlowCell2/141124_SN632_0411_BC5NETACXX/Sample_DNA140626JT_16_13-00232/DNA140626JT_16_13-00232_CGTACTAG_L002_R2_004.fastq.gz</t>
  </si>
  <si>
    <t>/mnt/lustre1/HemMal/ForBackup/AML/BeatAML/seqcap/raw/BeatAML1/FlowCell2/141124_SN632_0411_BC5NETACXX/Sample_DNA140626JT_16_13-00232/DNA140626JT_16_13-00232_CGTACTAG_L006_R2_004.fastq.gz</t>
  </si>
  <si>
    <t>/mnt/lustre1/HemMal/ForBackup/AML/BeatAML/seqcap/raw/BeatAML1/FlowCell2/141124_SN632_0411_BC5NETACXX/Sample_DNA140626JT_16_13-00232/DNA140626JT_16_13-00232_CGTACTAG_L003_R2_003.fastq.gz</t>
  </si>
  <si>
    <t>/mnt/lustre1/HemMal/ForBackup/AML/BeatAML/seqcap/raw/BeatAML1/FlowCell2/141124_SN632_0411_BC5NETACXX/Sample_DNA140626JT_16_13-00232/DNA140626JT_16_13-00232_CGTACTAG_L005_R1_003.fastq.gz</t>
  </si>
  <si>
    <t>/mnt/lustre1/HemMal/ForBackup/AML/BeatAML/seqcap/raw/BeatAML1/FlowCell2/141124_SN632_0411_BC5NETACXX/Sample_DNA140626JT_16_13-00232/DNA140626JT_16_13-00232_CGTACTAG_L006_R2_001.fastq.gz</t>
  </si>
  <si>
    <t>/mnt/lustre1/HemMal/ForBackup/AML/BeatAML/seqcap/raw/BeatAML1/FlowCell2/141124_SN632_0411_BC5NETACXX/Sample_DNA140626JT_16_13-00232/DNA140626JT_16_13-00232_CGTACTAG_L001_R2_003.fastq.gz</t>
  </si>
  <si>
    <t>/mnt/lustre1/HemMal/ForBackup/AML/BeatAML/seqcap/raw/BeatAML1/FlowCell2/141124_SN632_0411_BC5NETACXX/Sample_DNA140626JT_16_13-00232/DNA140626JT_16_13-00232_CGTACTAG_L003_R2_002.fastq.gz</t>
  </si>
  <si>
    <t>/mnt/lustre1/HemMal/ForBackup/AML/BeatAML/seqcap/raw/BeatAML1/FlowCell2/141124_SN632_0411_BC5NETACXX/Sample_DNA140626JT_16_13-00232/DNA140626JT_16_13-00232_CGTACTAG_L002_R1_002.fastq.gz</t>
  </si>
  <si>
    <t>/mnt/lustre1/HemMal/ForBackup/AML/BeatAML/seqcap/raw/BeatAML1/FlowCell2/141124_SN632_0411_BC5NETACXX/Sample_DNA140626JT_16_13-00232/DNA140626JT_16_13-00232_CGTACTAG_L004_R2_002.fastq.gz</t>
  </si>
  <si>
    <t>/mnt/lustre1/HemMal/ForBackup/AML/BeatAML/seqcap/raw/BeatAML1/FlowCell2/141124_SN632_0411_BC5NETACXX/Sample_DNA140626JT_16_13-00232/DNA140626JT_16_13-00232_CGTACTAG_L002_R2_003.fastq.gz</t>
  </si>
  <si>
    <t>/mnt/lustre1/HemMal/ForBackup/AML/BeatAML/seqcap/raw/BeatAML1/FlowCell2/141124_SN632_0411_BC5NETACXX/Sample_DNA140626JT_16_13-00232/DNA140626JT_16_13-00232_CGTACTAG_L006_R1_003.fastq.gz</t>
  </si>
  <si>
    <t>/mnt/lustre1/HemMal/ForBackup/AML/BeatAML/seqcap/raw/BeatAML1/FlowCell2/141124_SN632_0411_BC5NETACXX/Sample_DNA140626JT_16_13-00232/DNA140626JT_16_13-00232_CGTACTAG_L003_R1_002.fastq.gz</t>
  </si>
  <si>
    <t>/mnt/lustre1/HemMal/ForBackup/AML/BeatAML/seqcap/raw/BeatAML1/FlowCell2/141124_SN632_0411_BC5NETACXX/Sample_DNA140626JT_16_13-00232/DNA140626JT_16_13-00232_CGTACTAG_L002_R1_003.fastq.gz</t>
  </si>
  <si>
    <t>/mnt/lustre1/HemMal/ForBackup/AML/BeatAML/seqcap/raw/BeatAML1/FlowCell2/141124_SN632_0411_BC5NETACXX/Sample_DNA140626JT_16_13-00232/DNA140626JT_16_13-00232_CGTACTAG_L003_R2_001.fastq.gz</t>
  </si>
  <si>
    <t>/mnt/lustre1/HemMal/ForBackup/AML/BeatAML/seqcap/raw/BeatAML1/FlowCell2/141124_SN632_0411_BC5NETACXX/Sample_DNA140626JT_16_13-00232/DNA140626JT_16_13-00232_CGTACTAG_L004_R1_002.fastq.gz</t>
  </si>
  <si>
    <t>/mnt/lustre1/HemMal/ForBackup/AML/BeatAML/seqcap/raw/BeatAML1/FlowCell2/141124_SN632_0411_BC5NETACXX/Sample_DNA140626JT_16_13-00232/DNA140626JT_16_13-00232_CGTACTAG_L003_R2_004.fastq.gz</t>
  </si>
  <si>
    <t>/mnt/lustre1/HemMal/ForBackup/AML/BeatAML/seqcap/raw/BeatAML1/FlowCell2/141124_SN632_0411_BC5NETACXX/Sample_DNA140626JT_16_13-00232/DNA140626JT_16_13-00232_CGTACTAG_L006_R1_001.fastq.gz</t>
  </si>
  <si>
    <t>/mnt/lustre1/HemMal/ForBackup/AML/BeatAML/seqcap/raw/BeatAML1/FlowCell2/141124_SN632_0411_BC5NETACXX/Sample_DNA140626JT_16_13-00232/DNA140626JT_16_13-00232_CGTACTAG_L001_R1_002.fastq.gz</t>
  </si>
  <si>
    <t>/mnt/lustre1/HemMal/ForBackup/AML/BeatAML/seqcap/raw/BeatAML1/FlowCell2/141124_SN632_0411_BC5NETACXX/Sample_DNA140626JT_16_13-00232/DNA140626JT_16_13-00232_CGTACTAG_L004_R2_004.fastq.gz</t>
  </si>
  <si>
    <t>/mnt/lustre1/HemMal/ForBackup/AML/BeatAML/seqcap/raw/BeatAML1/FlowCell2/141124_SN632_0411_BC5NETACXX/Sample_DNA140626JT_16_13-00232/DNA140626JT_16_13-00232_CGTACTAG_L001_R1_003.fastq.gz</t>
  </si>
  <si>
    <t>/mnt/lustre1/HemMal/ForBackup/AML/BeatAML/seqcap/raw/BeatAML1/FlowCell2/141124_SN632_0411_BC5NETACXX/Sample_DNA140626JT_16_13-00232/DNA140626JT_16_13-00232_CGTACTAG_L003_R1_001.fastq.gz</t>
  </si>
  <si>
    <t>/mnt/lustre1/HemMal/ForBackup/AML/BeatAML/seqcap/raw/BeatAML1/FlowCell2/141124_SN632_0411_BC5NETACXX/Sample_DNA140626JT_16_13-00232/DNA140626JT_16_13-00232_CGTACTAG_L006_R1_004.fastq.gz</t>
  </si>
  <si>
    <t>/mnt/lustre1/HemMal/ForBackup/AML/BeatAML/seqcap/raw/BeatAML1/FlowCell2/141124_SN632_0411_BC5NETACXX/Sample_DNA140626JT_16_13-00232/DNA140626JT_16_13-00232_CGTACTAG_L006_R2_002.fastq.gz</t>
  </si>
  <si>
    <t>/mnt/lustre1/HemMal/ForBackup/AML/BeatAML/seqcap/raw/BeatAML1/FlowCell2/141124_SN632_0411_BC5NETACXX/Sample_DNA140626JT_16_13-00232/DNA140626JT_16_13-00232_CGTACTAG_L002_R1_004.fastq.gz</t>
  </si>
  <si>
    <t>/mnt/lustre1/HemMal/ForBackup/AML/BeatAML/seqcap/raw/BeatAML1/FlowCell2/141124_SN632_0411_BC5NETACXX/Sample_DNA140626JT_26_14-00228/DNA140626JT_26_14-00228_GTAGAGGA_L003_R2_002.fastq.gz</t>
  </si>
  <si>
    <t>/mnt/lustre1/HemMal/ForBackup/AML/BeatAML/seqcap/raw/BeatAML1/FlowCell2/141124_SN632_0411_BC5NETACXX/Sample_DNA140626JT_26_14-00228/DNA140626JT_26_14-00228_GTAGAGGA_L001_R2_001.fastq.gz</t>
  </si>
  <si>
    <t>/mnt/lustre1/HemMal/ForBackup/AML/BeatAML/seqcap/raw/BeatAML1/FlowCell2/141124_SN632_0411_BC5NETACXX/Sample_DNA140626JT_26_14-00228/DNA140626JT_26_14-00228_GTAGAGGA_L005_R2_002.fastq.gz</t>
  </si>
  <si>
    <t>/mnt/lustre1/HemMal/ForBackup/AML/BeatAML/seqcap/raw/BeatAML1/FlowCell2/141124_SN632_0411_BC5NETACXX/Sample_DNA140626JT_26_14-00228/DNA140626JT_26_14-00228_GTAGAGGA_L005_R1_001.fastq.gz</t>
  </si>
  <si>
    <t>/mnt/lustre1/HemMal/ForBackup/AML/BeatAML/seqcap/raw/BeatAML1/FlowCell2/141124_SN632_0411_BC5NETACXX/Sample_DNA140626JT_26_14-00228/DNA140626JT_26_14-00228_GTAGAGGA_L002_R1_002.fastq.gz</t>
  </si>
  <si>
    <t>/mnt/lustre1/HemMal/ForBackup/AML/BeatAML/seqcap/raw/BeatAML1/FlowCell2/141124_SN632_0411_BC5NETACXX/Sample_DNA140626JT_26_14-00228/DNA140626JT_26_14-00228_GTAGAGGA_L001_R1_004.fastq.gz</t>
  </si>
  <si>
    <t>/mnt/lustre1/HemMal/ForBackup/AML/BeatAML/seqcap/raw/BeatAML1/FlowCell2/141124_SN632_0411_BC5NETACXX/Sample_DNA140626JT_26_14-00228/DNA140626JT_26_14-00228_GTAGAGGA_L003_R2_004.fastq.gz</t>
  </si>
  <si>
    <t>/mnt/lustre1/HemMal/ForBackup/AML/BeatAML/seqcap/raw/BeatAML1/FlowCell2/141124_SN632_0411_BC5NETACXX/Sample_DNA140626JT_26_14-00228/DNA140626JT_26_14-00228_GTAGAGGA_L001_R1_001.fastq.gz</t>
  </si>
  <si>
    <t>/mnt/lustre1/HemMal/ForBackup/AML/BeatAML/seqcap/raw/BeatAML1/FlowCell2/141124_SN632_0411_BC5NETACXX/Sample_DNA140626JT_26_14-00228/DNA140626JT_26_14-00228_GTAGAGGA_L005_R1_003.fastq.gz</t>
  </si>
  <si>
    <t>/mnt/lustre1/HemMal/ForBackup/AML/BeatAML/seqcap/raw/BeatAML1/FlowCell2/141124_SN632_0411_BC5NETACXX/Sample_DNA140626JT_26_14-00228/DNA140626JT_26_14-00228_GTAGAGGA_L004_R1_002.fastq.gz</t>
  </si>
  <si>
    <t>/mnt/lustre1/HemMal/ForBackup/AML/BeatAML/seqcap/raw/BeatAML1/FlowCell2/141124_SN632_0411_BC5NETACXX/Sample_DNA140626JT_26_14-00228/DNA140626JT_26_14-00228_GTAGAGGA_L002_R2_002.fastq.gz</t>
  </si>
  <si>
    <t>/mnt/lustre1/HemMal/ForBackup/AML/BeatAML/seqcap/raw/BeatAML1/FlowCell2/141124_SN632_0411_BC5NETACXX/Sample_DNA140626JT_26_14-00228/DNA140626JT_26_14-00228_GTAGAGGA_L006_R2_001.fastq.gz</t>
  </si>
  <si>
    <t>/mnt/lustre1/HemMal/ForBackup/AML/BeatAML/seqcap/raw/BeatAML1/FlowCell2/141124_SN632_0411_BC5NETACXX/Sample_DNA140626JT_26_14-00228/DNA140626JT_26_14-00228_GTAGAGGA_L002_R1_003.fastq.gz</t>
  </si>
  <si>
    <t>/mnt/lustre1/HemMal/ForBackup/AML/BeatAML/seqcap/raw/BeatAML1/FlowCell2/141124_SN632_0411_BC5NETACXX/Sample_DNA140626JT_26_14-00228/DNA140626JT_26_14-00228_GTAGAGGA_L003_R1_004.fastq.gz</t>
  </si>
  <si>
    <t>/mnt/lustre1/HemMal/ForBackup/AML/BeatAML/seqcap/raw/BeatAML1/FlowCell2/141124_SN632_0411_BC5NETACXX/Sample_DNA140626JT_26_14-00228/DNA140626JT_26_14-00228_GTAGAGGA_L004_R2_002.fastq.gz</t>
  </si>
  <si>
    <t>/mnt/lustre1/HemMal/ForBackup/AML/BeatAML/seqcap/raw/BeatAML1/FlowCell2/141124_SN632_0411_BC5NETACXX/Sample_DNA140626JT_26_14-00228/DNA140626JT_26_14-00228_GTAGAGGA_L006_R1_001.fastq.gz</t>
  </si>
  <si>
    <t>/mnt/lustre1/HemMal/ForBackup/AML/BeatAML/seqcap/raw/BeatAML1/FlowCell2/141124_SN632_0411_BC5NETACXX/Sample_DNA140626JT_26_14-00228/DNA140626JT_26_14-00228_GTAGAGGA_L006_R1_004.fastq.gz</t>
  </si>
  <si>
    <t>/mnt/lustre1/HemMal/ForBackup/AML/BeatAML/seqcap/raw/BeatAML1/FlowCell2/141124_SN632_0411_BC5NETACXX/Sample_DNA140626JT_26_14-00228/DNA140626JT_26_14-00228_GTAGAGGA_L005_R2_004.fastq.gz</t>
  </si>
  <si>
    <t>/mnt/lustre1/HemMal/ForBackup/AML/BeatAML/seqcap/raw/BeatAML1/FlowCell2/141124_SN632_0411_BC5NETACXX/Sample_DNA140626JT_26_14-00228/DNA140626JT_26_14-00228_GTAGAGGA_L002_R1_004.fastq.gz</t>
  </si>
  <si>
    <t>/mnt/lustre1/HemMal/ForBackup/AML/BeatAML/seqcap/raw/BeatAML1/FlowCell2/141124_SN632_0411_BC5NETACXX/Sample_DNA140626JT_26_14-00228/DNA140626JT_26_14-00228_GTAGAGGA_L001_R2_004.fastq.gz</t>
  </si>
  <si>
    <t>/mnt/lustre1/HemMal/ForBackup/AML/BeatAML/seqcap/raw/BeatAML1/FlowCell2/141124_SN632_0411_BC5NETACXX/Sample_DNA140626JT_26_14-00228/DNA140626JT_26_14-00228_GTAGAGGA_L004_R2_004.fastq.gz</t>
  </si>
  <si>
    <t>/mnt/lustre1/HemMal/ForBackup/AML/BeatAML/seqcap/raw/BeatAML1/FlowCell2/141124_SN632_0411_BC5NETACXX/Sample_DNA140626JT_26_14-00228/DNA140626JT_26_14-00228_GTAGAGGA_L004_R1_001.fastq.gz</t>
  </si>
  <si>
    <t>/mnt/lustre1/HemMal/ForBackup/AML/BeatAML/seqcap/raw/BeatAML1/FlowCell2/141124_SN632_0411_BC5NETACXX/Sample_DNA140626JT_26_14-00228/DNA140626JT_26_14-00228_GTAGAGGA_L001_R1_002.fastq.gz</t>
  </si>
  <si>
    <t>/mnt/lustre1/HemMal/ForBackup/AML/BeatAML/seqcap/raw/BeatAML1/FlowCell2/141124_SN632_0411_BC5NETACXX/Sample_DNA140626JT_26_14-00228/DNA140626JT_26_14-00228_GTAGAGGA_L005_R2_001.fastq.gz</t>
  </si>
  <si>
    <t>/mnt/lustre1/HemMal/ForBackup/AML/BeatAML/seqcap/raw/BeatAML1/FlowCell2/141124_SN632_0411_BC5NETACXX/Sample_DNA140626JT_26_14-00228/DNA140626JT_26_14-00228_GTAGAGGA_L002_R2_003.fastq.gz</t>
  </si>
  <si>
    <t>/mnt/lustre1/HemMal/ForBackup/AML/BeatAML/seqcap/raw/BeatAML1/FlowCell2/141124_SN632_0411_BC5NETACXX/Sample_DNA140626JT_26_14-00228/DNA140626JT_26_14-00228_GTAGAGGA_L004_R1_004.fastq.gz</t>
  </si>
  <si>
    <t>/mnt/lustre1/HemMal/ForBackup/AML/BeatAML/seqcap/raw/BeatAML1/FlowCell2/141124_SN632_0411_BC5NETACXX/Sample_DNA140626JT_26_14-00228/DNA140626JT_26_14-00228_GTAGAGGA_L006_R2_004.fastq.gz</t>
  </si>
  <si>
    <t>/mnt/lustre1/HemMal/ForBackup/AML/BeatAML/seqcap/raw/BeatAML1/FlowCell2/141124_SN632_0411_BC5NETACXX/Sample_DNA140626JT_26_14-00228/DNA140626JT_26_14-00228_GTAGAGGA_L001_R2_003.fastq.gz</t>
  </si>
  <si>
    <t>/mnt/lustre1/HemMal/ForBackup/AML/BeatAML/seqcap/raw/BeatAML1/FlowCell2/141124_SN632_0411_BC5NETACXX/Sample_DNA140626JT_26_14-00228/DNA140626JT_26_14-00228_GTAGAGGA_L002_R2_001.fastq.gz</t>
  </si>
  <si>
    <t>/mnt/lustre1/HemMal/ForBackup/AML/BeatAML/seqcap/raw/BeatAML1/FlowCell2/141124_SN632_0411_BC5NETACXX/Sample_DNA140626JT_26_14-00228/DNA140626JT_26_14-00228_GTAGAGGA_L006_R1_002.fastq.gz</t>
  </si>
  <si>
    <t>/mnt/lustre1/HemMal/ForBackup/AML/BeatAML/seqcap/raw/BeatAML1/FlowCell2/141124_SN632_0411_BC5NETACXX/Sample_DNA140626JT_26_14-00228/DNA140626JT_26_14-00228_GTAGAGGA_L001_R1_003.fastq.gz</t>
  </si>
  <si>
    <t>/mnt/lustre1/HemMal/ForBackup/AML/BeatAML/seqcap/raw/BeatAML1/FlowCell2/141124_SN632_0411_BC5NETACXX/Sample_DNA140626JT_26_14-00228/DNA140626JT_26_14-00228_GTAGAGGA_L003_R1_003.fastq.gz</t>
  </si>
  <si>
    <t>/mnt/lustre1/HemMal/ForBackup/AML/BeatAML/seqcap/raw/BeatAML1/FlowCell2/141124_SN632_0411_BC5NETACXX/Sample_DNA140626JT_26_14-00228/DNA140626JT_26_14-00228_GTAGAGGA_L004_R2_003.fastq.gz</t>
  </si>
  <si>
    <t>/mnt/lustre1/HemMal/ForBackup/AML/BeatAML/seqcap/raw/BeatAML1/FlowCell2/141124_SN632_0411_BC5NETACXX/Sample_DNA140626JT_26_14-00228/DNA140626JT_26_14-00228_GTAGAGGA_L003_R1_002.fastq.gz</t>
  </si>
  <si>
    <t>/mnt/lustre1/HemMal/ForBackup/AML/BeatAML/seqcap/raw/BeatAML1/FlowCell2/141124_SN632_0411_BC5NETACXX/Sample_DNA140626JT_26_14-00228/DNA140626JT_26_14-00228_GTAGAGGA_L004_R1_003.fastq.gz</t>
  </si>
  <si>
    <t>/mnt/lustre1/HemMal/ForBackup/AML/BeatAML/seqcap/raw/BeatAML1/FlowCell2/141124_SN632_0411_BC5NETACXX/Sample_DNA140626JT_26_14-00228/DNA140626JT_26_14-00228_GTAGAGGA_L001_R2_002.fastq.gz</t>
  </si>
  <si>
    <t>/mnt/lustre1/HemMal/ForBackup/AML/BeatAML/seqcap/raw/BeatAML1/FlowCell2/141124_SN632_0411_BC5NETACXX/Sample_DNA140626JT_26_14-00228/DNA140626JT_26_14-00228_GTAGAGGA_L006_R2_002.fastq.gz</t>
  </si>
  <si>
    <t>/mnt/lustre1/HemMal/ForBackup/AML/BeatAML/seqcap/raw/BeatAML1/FlowCell2/141124_SN632_0411_BC5NETACXX/Sample_DNA140626JT_26_14-00228/DNA140626JT_26_14-00228_GTAGAGGA_L006_R1_003.fastq.gz</t>
  </si>
  <si>
    <t>/mnt/lustre1/HemMal/ForBackup/AML/BeatAML/seqcap/raw/BeatAML1/FlowCell2/141124_SN632_0411_BC5NETACXX/Sample_DNA140626JT_26_14-00228/DNA140626JT_26_14-00228_GTAGAGGA_L006_R2_003.fastq.gz</t>
  </si>
  <si>
    <t>/mnt/lustre1/HemMal/ForBackup/AML/BeatAML/seqcap/raw/BeatAML1/FlowCell2/141124_SN632_0411_BC5NETACXX/Sample_DNA140626JT_26_14-00228/DNA140626JT_26_14-00228_GTAGAGGA_L005_R2_003.fastq.gz</t>
  </si>
  <si>
    <t>/mnt/lustre1/HemMal/ForBackup/AML/BeatAML/seqcap/raw/BeatAML1/FlowCell2/141124_SN632_0411_BC5NETACXX/Sample_DNA140626JT_26_14-00228/DNA140626JT_26_14-00228_GTAGAGGA_L003_R1_001.fastq.gz</t>
  </si>
  <si>
    <t>/mnt/lustre1/HemMal/ForBackup/AML/BeatAML/seqcap/raw/BeatAML1/FlowCell2/141124_SN632_0411_BC5NETACXX/Sample_DNA140626JT_26_14-00228/DNA140626JT_26_14-00228_GTAGAGGA_L002_R2_004.fastq.gz</t>
  </si>
  <si>
    <t>/mnt/lustre1/HemMal/ForBackup/AML/BeatAML/seqcap/raw/BeatAML1/FlowCell2/141124_SN632_0411_BC5NETACXX/Sample_DNA140626JT_26_14-00228/DNA140626JT_26_14-00228_GTAGAGGA_L003_R2_003.fastq.gz</t>
  </si>
  <si>
    <t>/mnt/lustre1/HemMal/ForBackup/AML/BeatAML/seqcap/raw/BeatAML1/FlowCell2/141124_SN632_0411_BC5NETACXX/Sample_DNA140626JT_26_14-00228/DNA140626JT_26_14-00228_GTAGAGGA_L002_R1_001.fastq.gz</t>
  </si>
  <si>
    <t>/mnt/lustre1/HemMal/ForBackup/AML/BeatAML/seqcap/raw/BeatAML1/FlowCell2/141124_SN632_0411_BC5NETACXX/Sample_DNA140626JT_26_14-00228/DNA140626JT_26_14-00228_GTAGAGGA_L005_R1_004.fastq.gz</t>
  </si>
  <si>
    <t>/mnt/lustre1/HemMal/ForBackup/AML/BeatAML/seqcap/raw/BeatAML1/FlowCell2/141124_SN632_0411_BC5NETACXX/Sample_DNA140626JT_26_14-00228/DNA140626JT_26_14-00228_GTAGAGGA_L005_R1_002.fastq.gz</t>
  </si>
  <si>
    <t>/mnt/lustre1/HemMal/ForBackup/AML/BeatAML/seqcap/raw/BeatAML1/FlowCell2/141124_SN632_0411_BC5NETACXX/Sample_DNA140626JT_26_14-00228/DNA140626JT_26_14-00228_GTAGAGGA_L003_R2_001.fastq.gz</t>
  </si>
  <si>
    <t>/mnt/lustre1/HemMal/ForBackup/AML/BeatAML/seqcap/raw/BeatAML1/FlowCell2/141124_SN632_0411_BC5NETACXX/Sample_DNA140626JT_26_14-00228/DNA140626JT_26_14-00228_GTAGAGGA_L004_R2_001.fastq.gz</t>
  </si>
  <si>
    <t>/mnt/lustre1/HemMal/ForBackup/AML/BeatAML/seqcap/raw/BeatAML1/FlowCell2/141124_SN632_0411_BC5NETACXX/Sample_DNA140626JT_19_14-00423/DNA140626JT_19_14-00423_GGACTCCT_L006_R2_001.fastq.gz</t>
  </si>
  <si>
    <t>/mnt/lustre1/HemMal/ForBackup/AML/BeatAML/seqcap/raw/BeatAML1/FlowCell2/141124_SN632_0411_BC5NETACXX/Sample_DNA140626JT_19_14-00423/DNA140626JT_19_14-00423_GGACTCCT_L005_R2_003.fastq.gz</t>
  </si>
  <si>
    <t>/mnt/lustre1/HemMal/ForBackup/AML/BeatAML/seqcap/raw/BeatAML1/FlowCell2/141124_SN632_0411_BC5NETACXX/Sample_DNA140626JT_19_14-00423/DNA140626JT_19_14-00423_GGACTCCT_L005_R1_003.fastq.gz</t>
  </si>
  <si>
    <t>/mnt/lustre1/HemMal/ForBackup/AML/BeatAML/seqcap/raw/BeatAML1/FlowCell2/141124_SN632_0411_BC5NETACXX/Sample_DNA140626JT_19_14-00423/DNA140626JT_19_14-00423_GGACTCCT_L001_R2_001.fastq.gz</t>
  </si>
  <si>
    <t>/mnt/lustre1/HemMal/ForBackup/AML/BeatAML/seqcap/raw/BeatAML1/FlowCell2/141124_SN632_0411_BC5NETACXX/Sample_DNA140626JT_19_14-00423/DNA140626JT_19_14-00423_GGACTCCT_L006_R2_003.fastq.gz</t>
  </si>
  <si>
    <t>/mnt/lustre1/HemMal/ForBackup/AML/BeatAML/seqcap/raw/BeatAML1/FlowCell2/141124_SN632_0411_BC5NETACXX/Sample_DNA140626JT_19_14-00423/DNA140626JT_19_14-00423_GGACTCCT_L003_R1_002.fastq.gz</t>
  </si>
  <si>
    <t>/mnt/lustre1/HemMal/ForBackup/AML/BeatAML/seqcap/raw/BeatAML1/FlowCell2/141124_SN632_0411_BC5NETACXX/Sample_DNA140626JT_19_14-00423/DNA140626JT_19_14-00423_GGACTCCT_L002_R2_002.fastq.gz</t>
  </si>
  <si>
    <t>/mnt/lustre1/HemMal/ForBackup/AML/BeatAML/seqcap/raw/BeatAML1/FlowCell2/141124_SN632_0411_BC5NETACXX/Sample_DNA140626JT_19_14-00423/DNA140626JT_19_14-00423_GGACTCCT_L006_R1_003.fastq.gz</t>
  </si>
  <si>
    <t>/mnt/lustre1/HemMal/ForBackup/AML/BeatAML/seqcap/raw/BeatAML1/FlowCell2/141124_SN632_0411_BC5NETACXX/Sample_DNA140626JT_19_14-00423/DNA140626JT_19_14-00423_GGACTCCT_L006_R2_002.fastq.gz</t>
  </si>
  <si>
    <t>/mnt/lustre1/HemMal/ForBackup/AML/BeatAML/seqcap/raw/BeatAML1/FlowCell2/141124_SN632_0411_BC5NETACXX/Sample_DNA140626JT_19_14-00423/DNA140626JT_19_14-00423_GGACTCCT_L004_R2_003.fastq.gz</t>
  </si>
  <si>
    <t>/mnt/lustre1/HemMal/ForBackup/AML/BeatAML/seqcap/raw/BeatAML1/FlowCell2/141124_SN632_0411_BC5NETACXX/Sample_DNA140626JT_19_14-00423/DNA140626JT_19_14-00423_GGACTCCT_L001_R1_001.fastq.gz</t>
  </si>
  <si>
    <t>/mnt/lustre1/HemMal/ForBackup/AML/BeatAML/seqcap/raw/BeatAML1/FlowCell2/141124_SN632_0411_BC5NETACXX/Sample_DNA140626JT_19_14-00423/DNA140626JT_19_14-00423_GGACTCCT_L002_R1_002.fastq.gz</t>
  </si>
  <si>
    <t>/mnt/lustre1/HemMal/ForBackup/AML/BeatAML/seqcap/raw/BeatAML1/FlowCell2/141124_SN632_0411_BC5NETACXX/Sample_DNA140626JT_19_14-00423/DNA140626JT_19_14-00423_GGACTCCT_L004_R2_002.fastq.gz</t>
  </si>
  <si>
    <t>/mnt/lustre1/HemMal/ForBackup/AML/BeatAML/seqcap/raw/BeatAML1/FlowCell2/141124_SN632_0411_BC5NETACXX/Sample_DNA140626JT_19_14-00423/DNA140626JT_19_14-00423_GGACTCCT_L005_R1_002.fastq.gz</t>
  </si>
  <si>
    <t>/mnt/lustre1/HemMal/ForBackup/AML/BeatAML/seqcap/raw/BeatAML1/FlowCell2/141124_SN632_0411_BC5NETACXX/Sample_DNA140626JT_19_14-00423/DNA140626JT_19_14-00423_GGACTCCT_L003_R2_002.fastq.gz</t>
  </si>
  <si>
    <t>/mnt/lustre1/HemMal/ForBackup/AML/BeatAML/seqcap/raw/BeatAML1/FlowCell2/141124_SN632_0411_BC5NETACXX/Sample_DNA140626JT_19_14-00423/DNA140626JT_19_14-00423_GGACTCCT_L005_R1_001.fastq.gz</t>
  </si>
  <si>
    <t>/mnt/lustre1/HemMal/ForBackup/AML/BeatAML/seqcap/raw/BeatAML1/FlowCell2/141124_SN632_0411_BC5NETACXX/Sample_DNA140626JT_19_14-00423/DNA140626JT_19_14-00423_GGACTCCT_L002_R1_003.fastq.gz</t>
  </si>
  <si>
    <t>/mnt/lustre1/HemMal/ForBackup/AML/BeatAML/seqcap/raw/BeatAML1/FlowCell2/141124_SN632_0411_BC5NETACXX/Sample_DNA140626JT_19_14-00423/DNA140626JT_19_14-00423_GGACTCCT_L003_R2_003.fastq.gz</t>
  </si>
  <si>
    <t>/mnt/lustre1/HemMal/ForBackup/AML/BeatAML/seqcap/raw/BeatAML1/FlowCell2/141124_SN632_0411_BC5NETACXX/Sample_DNA140626JT_19_14-00423/DNA140626JT_19_14-00423_GGACTCCT_L003_R1_001.fastq.gz</t>
  </si>
  <si>
    <t>/mnt/lustre1/HemMal/ForBackup/AML/BeatAML/seqcap/raw/BeatAML1/FlowCell2/141124_SN632_0411_BC5NETACXX/Sample_DNA140626JT_19_14-00423/DNA140626JT_19_14-00423_GGACTCCT_L004_R1_001.fastq.gz</t>
  </si>
  <si>
    <t>/mnt/lustre1/HemMal/ForBackup/AML/BeatAML/seqcap/raw/BeatAML1/FlowCell2/141124_SN632_0411_BC5NETACXX/Sample_DNA140626JT_19_14-00423/DNA140626JT_19_14-00423_GGACTCCT_L002_R2_001.fastq.gz</t>
  </si>
  <si>
    <t>/mnt/lustre1/HemMal/ForBackup/AML/BeatAML/seqcap/raw/BeatAML1/FlowCell2/141124_SN632_0411_BC5NETACXX/Sample_DNA140626JT_19_14-00423/DNA140626JT_19_14-00423_GGACTCCT_L004_R1_003.fastq.gz</t>
  </si>
  <si>
    <t>/mnt/lustre1/HemMal/ForBackup/AML/BeatAML/seqcap/raw/BeatAML1/FlowCell2/141124_SN632_0411_BC5NETACXX/Sample_DNA140626JT_19_14-00423/DNA140626JT_19_14-00423_GGACTCCT_L006_R1_002.fastq.gz</t>
  </si>
  <si>
    <t>/mnt/lustre1/HemMal/ForBackup/AML/BeatAML/seqcap/raw/BeatAML1/FlowCell2/141124_SN632_0411_BC5NETACXX/Sample_DNA140626JT_19_14-00423/DNA140626JT_19_14-00423_GGACTCCT_L004_R1_002.fastq.gz</t>
  </si>
  <si>
    <t>/mnt/lustre1/HemMal/ForBackup/AML/BeatAML/seqcap/raw/BeatAML1/FlowCell2/141124_SN632_0411_BC5NETACXX/Sample_DNA140626JT_19_14-00423/DNA140626JT_19_14-00423_GGACTCCT_L003_R1_003.fastq.gz</t>
  </si>
  <si>
    <t>/mnt/lustre1/HemMal/ForBackup/AML/BeatAML/seqcap/raw/BeatAML1/FlowCell2/141124_SN632_0411_BC5NETACXX/Sample_DNA140626JT_19_14-00423/DNA140626JT_19_14-00423_GGACTCCT_L006_R1_001.fastq.gz</t>
  </si>
  <si>
    <t>/mnt/lustre1/HemMal/ForBackup/AML/BeatAML/seqcap/raw/BeatAML1/FlowCell2/141124_SN632_0411_BC5NETACXX/Sample_DNA140626JT_19_14-00423/DNA140626JT_19_14-00423_GGACTCCT_L005_R2_001.fastq.gz</t>
  </si>
  <si>
    <t>/mnt/lustre1/HemMal/ForBackup/AML/BeatAML/seqcap/raw/BeatAML1/FlowCell2/141124_SN632_0411_BC5NETACXX/Sample_DNA140626JT_19_14-00423/DNA140626JT_19_14-00423_GGACTCCT_L004_R2_001.fastq.gz</t>
  </si>
  <si>
    <t>/mnt/lustre1/HemMal/ForBackup/AML/BeatAML/seqcap/raw/BeatAML1/FlowCell2/141124_SN632_0411_BC5NETACXX/Sample_DNA140626JT_19_14-00423/DNA140626JT_19_14-00423_GGACTCCT_L005_R2_002.fastq.gz</t>
  </si>
  <si>
    <t>/mnt/lustre1/HemMal/ForBackup/AML/BeatAML/seqcap/raw/BeatAML1/FlowCell2/141124_SN632_0411_BC5NETACXX/Sample_DNA140626JT_19_14-00423/DNA140626JT_19_14-00423_GGACTCCT_L001_R1_002.fastq.gz</t>
  </si>
  <si>
    <t>/mnt/lustre1/HemMal/ForBackup/AML/BeatAML/seqcap/raw/BeatAML1/FlowCell2/141124_SN632_0411_BC5NETACXX/Sample_DNA140626JT_19_14-00423/DNA140626JT_19_14-00423_GGACTCCT_L001_R1_003.fastq.gz</t>
  </si>
  <si>
    <t>/mnt/lustre1/HemMal/ForBackup/AML/BeatAML/seqcap/raw/BeatAML1/FlowCell2/141124_SN632_0411_BC5NETACXX/Sample_DNA140626JT_19_14-00423/DNA140626JT_19_14-00423_GGACTCCT_L003_R2_001.fastq.gz</t>
  </si>
  <si>
    <t>/mnt/lustre1/HemMal/ForBackup/AML/BeatAML/seqcap/raw/BeatAML1/FlowCell2/141124_SN632_0411_BC5NETACXX/Sample_DNA140626JT_19_14-00423/DNA140626JT_19_14-00423_GGACTCCT_L002_R1_001.fastq.gz</t>
  </si>
  <si>
    <t>/mnt/lustre1/HemMal/ForBackup/AML/BeatAML/seqcap/raw/BeatAML1/FlowCell2/141124_SN632_0411_BC5NETACXX/Sample_DNA140626JT_19_14-00423/DNA140626JT_19_14-00423_GGACTCCT_L002_R2_003.fastq.gz</t>
  </si>
  <si>
    <t>/mnt/lustre1/HemMal/ForBackup/AML/BeatAML/seqcap/raw/BeatAML1/FlowCell2/141124_SN632_0411_BC5NETACXX/Sample_DNA140626JT_19_14-00423/DNA140626JT_19_14-00423_GGACTCCT_L001_R2_002.fastq.gz</t>
  </si>
  <si>
    <t>/mnt/lustre1/HemMal/ForBackup/AML/BeatAML/seqcap/raw/BeatAML1/FlowCell2/141124_SN632_0411_BC5NETACXX/Sample_DNA140626JT_19_14-00423/DNA140626JT_19_14-00423_GGACTCCT_L001_R2_003.fastq.gz</t>
  </si>
  <si>
    <t>/mnt/lustre1/HemMal/ForBackup/AML/BeatAML/seqcap/raw/BeatAML1/FlowCell10/150416_SN632_0440_AC6B0KACXX/Sample_DNA140625JT_40_13-00486/DNA140625JT_40_13-00486_CGTACTAG-ACTGCATA_L005_R2_003.fastq.gz</t>
  </si>
  <si>
    <t>/mnt/lustre1/HemMal/ForBackup/AML/BeatAML/seqcap/raw/BeatAML1/FlowCell10/150416_SN632_0440_AC6B0KACXX/Sample_DNA140625JT_40_13-00486/DNA140625JT_40_13-00486_CGTACTAG-ACTGCATA_L005_R2_004.fastq.gz</t>
  </si>
  <si>
    <t>/mnt/lustre1/HemMal/ForBackup/AML/BeatAML/seqcap/raw/BeatAML1/FlowCell10/150416_SN632_0440_AC6B0KACXX/Sample_DNA140625JT_40_13-00486/DNA140625JT_40_13-00486_CGTACTAG-ACTGCATA_L005_R1_001.fastq.gz</t>
  </si>
  <si>
    <t>/mnt/lustre1/HemMal/ForBackup/AML/BeatAML/seqcap/raw/BeatAML1/FlowCell10/150416_SN632_0440_AC6B0KACXX/Sample_DNA140625JT_40_13-00486/DNA140625JT_40_13-00486_CGTACTAG-ACTGCATA_L005_R1_002.fastq.gz</t>
  </si>
  <si>
    <t>/mnt/lustre1/HemMal/ForBackup/AML/BeatAML/seqcap/raw/BeatAML1/FlowCell10/150416_SN632_0440_AC6B0KACXX/Sample_DNA140625JT_40_13-00486/DNA140625JT_40_13-00486_CGTACTAG-ACTGCATA_L005_R1_003.fastq.gz</t>
  </si>
  <si>
    <t>/mnt/lustre1/HemMal/ForBackup/AML/BeatAML/seqcap/raw/BeatAML1/FlowCell10/150416_SN632_0440_AC6B0KACXX/Sample_DNA140625JT_40_13-00486/DNA140625JT_40_13-00486_CGTACTAG-ACTGCATA_L005_R2_002.fastq.gz</t>
  </si>
  <si>
    <t>/mnt/lustre1/HemMal/ForBackup/AML/BeatAML/seqcap/raw/BeatAML1/FlowCell10/150416_SN632_0440_AC6B0KACXX/Sample_DNA140625JT_40_13-00486/DNA140625JT_40_13-00486_CGTACTAG-ACTGCATA_L005_R2_001.fastq.gz</t>
  </si>
  <si>
    <t>/mnt/lustre1/HemMal/ForBackup/AML/BeatAML/seqcap/raw/BeatAML1/FlowCell10/150416_SN632_0440_AC6B0KACXX/Sample_DNA140625JT_40_13-00486/DNA140625JT_40_13-00486_CGTACTAG-ACTGCATA_L005_R1_004.fastq.gz</t>
  </si>
  <si>
    <t>/mnt/lustre1/HemMal/ForBackup/AML/BeatAML/seqcap/raw/BeatAML1/FlowCell10/150416_SN632_0440_AC6B0KACXX/Sample_DNA140625JT_54_13-00579/DNA140625JT_54_13-00579_TCCTGAGC-GTAAGGAG_L006_R1_004.fastq.gz</t>
  </si>
  <si>
    <t>/mnt/lustre1/HemMal/ForBackup/AML/BeatAML/seqcap/raw/BeatAML1/FlowCell10/150416_SN632_0440_AC6B0KACXX/Sample_DNA140625JT_54_13-00579/DNA140625JT_54_13-00579_TCCTGAGC-GTAAGGAG_L008_R2_001.fastq.gz</t>
  </si>
  <si>
    <t>/mnt/lustre1/HemMal/ForBackup/AML/BeatAML/seqcap/raw/BeatAML1/FlowCell10/150416_SN632_0440_AC6B0KACXX/Sample_DNA140625JT_54_13-00579/DNA140625JT_54_13-00579_TCCTGAGC-GTAAGGAG_L006_R1_003.fastq.gz</t>
  </si>
  <si>
    <t>/mnt/lustre1/HemMal/ForBackup/AML/BeatAML/seqcap/raw/BeatAML1/FlowCell10/150416_SN632_0440_AC6B0KACXX/Sample_DNA140625JT_54_13-00579/DNA140625JT_54_13-00579_TCCTGAGC-GTAAGGAG_L006_R2_003.fastq.gz</t>
  </si>
  <si>
    <t>/mnt/lustre1/HemMal/ForBackup/AML/BeatAML/seqcap/raw/BeatAML1/FlowCell10/150416_SN632_0440_AC6B0KACXX/Sample_DNA140625JT_54_13-00579/DNA140625JT_54_13-00579_TCCTGAGC-GTAAGGAG_L007_R2_004.fastq.gz</t>
  </si>
  <si>
    <t>/mnt/lustre1/HemMal/ForBackup/AML/BeatAML/seqcap/raw/BeatAML1/FlowCell10/150416_SN632_0440_AC6B0KACXX/Sample_DNA140625JT_54_13-00579/DNA140625JT_54_13-00579_TCCTGAGC-GTAAGGAG_L007_R1_001.fastq.gz</t>
  </si>
  <si>
    <t>/mnt/lustre1/HemMal/ForBackup/AML/BeatAML/seqcap/raw/BeatAML1/FlowCell10/150416_SN632_0440_AC6B0KACXX/Sample_DNA140625JT_54_13-00579/DNA140625JT_54_13-00579_TCCTGAGC-GTAAGGAG_L006_R1_001.fastq.gz</t>
  </si>
  <si>
    <t>/mnt/lustre1/HemMal/ForBackup/AML/BeatAML/seqcap/raw/BeatAML1/FlowCell10/150416_SN632_0440_AC6B0KACXX/Sample_DNA140625JT_54_13-00579/DNA140625JT_54_13-00579_TCCTGAGC-GTAAGGAG_L006_R2_004.fastq.gz</t>
  </si>
  <si>
    <t>/mnt/lustre1/HemMal/ForBackup/AML/BeatAML/seqcap/raw/BeatAML1/FlowCell10/150416_SN632_0440_AC6B0KACXX/Sample_DNA140625JT_54_13-00579/DNA140625JT_54_13-00579_TCCTGAGC-GTAAGGAG_L007_R2_002.fastq.gz</t>
  </si>
  <si>
    <t>/mnt/lustre1/HemMal/ForBackup/AML/BeatAML/seqcap/raw/BeatAML1/FlowCell10/150416_SN632_0440_AC6B0KACXX/Sample_DNA140625JT_54_13-00579/DNA140625JT_54_13-00579_TCCTGAGC-GTAAGGAG_L006_R1_002.fastq.gz</t>
  </si>
  <si>
    <t>/mnt/lustre1/HemMal/ForBackup/AML/BeatAML/seqcap/raw/BeatAML1/FlowCell10/150416_SN632_0440_AC6B0KACXX/Sample_DNA140625JT_54_13-00579/DNA140625JT_54_13-00579_TCCTGAGC-GTAAGGAG_L007_R1_002.fastq.gz</t>
  </si>
  <si>
    <t>/mnt/lustre1/HemMal/ForBackup/AML/BeatAML/seqcap/raw/BeatAML1/FlowCell10/150416_SN632_0440_AC6B0KACXX/Sample_DNA140625JT_54_13-00579/DNA140625JT_54_13-00579_TCCTGAGC-GTAAGGAG_L007_R1_003.fastq.gz</t>
  </si>
  <si>
    <t>/mnt/lustre1/HemMal/ForBackup/AML/BeatAML/seqcap/raw/BeatAML1/FlowCell10/150416_SN632_0440_AC6B0KACXX/Sample_DNA140625JT_54_13-00579/DNA140625JT_54_13-00579_TCCTGAGC-GTAAGGAG_L007_R1_004.fastq.gz</t>
  </si>
  <si>
    <t>/mnt/lustre1/HemMal/ForBackup/AML/BeatAML/seqcap/raw/BeatAML1/FlowCell10/150416_SN632_0440_AC6B0KACXX/Sample_DNA140625JT_54_13-00579/DNA140625JT_54_13-00579_TCCTGAGC-GTAAGGAG_L008_R1_004.fastq.gz</t>
  </si>
  <si>
    <t>/mnt/lustre1/HemMal/ForBackup/AML/BeatAML/seqcap/raw/BeatAML1/FlowCell10/150416_SN632_0440_AC6B0KACXX/Sample_DNA140625JT_54_13-00579/DNA140625JT_54_13-00579_TCCTGAGC-GTAAGGAG_L008_R1_003.fastq.gz</t>
  </si>
  <si>
    <t>/mnt/lustre1/HemMal/ForBackup/AML/BeatAML/seqcap/raw/BeatAML1/FlowCell10/150416_SN632_0440_AC6B0KACXX/Sample_DNA140625JT_54_13-00579/DNA140625JT_54_13-00579_TCCTGAGC-GTAAGGAG_L006_R2_002.fastq.gz</t>
  </si>
  <si>
    <t>/mnt/lustre1/HemMal/ForBackup/AML/BeatAML/seqcap/raw/BeatAML1/FlowCell10/150416_SN632_0440_AC6B0KACXX/Sample_DNA140625JT_54_13-00579/DNA140625JT_54_13-00579_TCCTGAGC-GTAAGGAG_L006_R2_001.fastq.gz</t>
  </si>
  <si>
    <t>/mnt/lustre1/HemMal/ForBackup/AML/BeatAML/seqcap/raw/BeatAML1/FlowCell10/150416_SN632_0440_AC6B0KACXX/Sample_DNA140625JT_54_13-00579/DNA140625JT_54_13-00579_TCCTGAGC-GTAAGGAG_L008_R2_004.fastq.gz</t>
  </si>
  <si>
    <t>/mnt/lustre1/HemMal/ForBackup/AML/BeatAML/seqcap/raw/BeatAML1/FlowCell10/150416_SN632_0440_AC6B0KACXX/Sample_DNA140625JT_54_13-00579/DNA140625JT_54_13-00579_TCCTGAGC-GTAAGGAG_L008_R2_002.fastq.gz</t>
  </si>
  <si>
    <t>/mnt/lustre1/HemMal/ForBackup/AML/BeatAML/seqcap/raw/BeatAML1/FlowCell10/150416_SN632_0440_AC6B0KACXX/Sample_DNA140625JT_54_13-00579/DNA140625JT_54_13-00579_TCCTGAGC-GTAAGGAG_L008_R1_001.fastq.gz</t>
  </si>
  <si>
    <t>/mnt/lustre1/HemMal/ForBackup/AML/BeatAML/seqcap/raw/BeatAML1/FlowCell10/150416_SN632_0440_AC6B0KACXX/Sample_DNA140625JT_54_13-00579/DNA140625JT_54_13-00579_TCCTGAGC-GTAAGGAG_L007_R2_003.fastq.gz</t>
  </si>
  <si>
    <t>/mnt/lustre1/HemMal/ForBackup/AML/BeatAML/seqcap/raw/BeatAML1/FlowCell10/150416_SN632_0440_AC6B0KACXX/Sample_DNA140625JT_54_13-00579/DNA140625JT_54_13-00579_TCCTGAGC-GTAAGGAG_L008_R2_003.fastq.gz</t>
  </si>
  <si>
    <t>/mnt/lustre1/HemMal/ForBackup/AML/BeatAML/seqcap/raw/BeatAML1/FlowCell10/150416_SN632_0440_AC6B0KACXX/Sample_DNA140625JT_54_13-00579/DNA140625JT_54_13-00579_TCCTGAGC-GTAAGGAG_L007_R2_001.fastq.gz</t>
  </si>
  <si>
    <t>/mnt/lustre1/HemMal/ForBackup/AML/BeatAML/seqcap/raw/BeatAML1/FlowCell10/150416_SN632_0440_AC6B0KACXX/Sample_DNA140625JT_54_13-00579/DNA140625JT_54_13-00579_TCCTGAGC-GTAAGGAG_L008_R1_002.fastq.gz</t>
  </si>
  <si>
    <t>/mnt/lustre1/HemMal/ForBackup/AML/BeatAML/seqcap/raw/BeatAML1/FlowCell10/150416_SN632_0440_AC6B0KACXX/Sample_DNA140625JT_31_13-00410/DNA140625JT_31_13-00410_GGACTCCT-GTAAGGAG_L005_R1_001.fastq.gz</t>
  </si>
  <si>
    <t>/mnt/lustre1/HemMal/ForBackup/AML/BeatAML/seqcap/raw/BeatAML1/FlowCell10/150416_SN632_0440_AC6B0KACXX/Sample_DNA140625JT_31_13-00410/DNA140625JT_31_13-00410_GGACTCCT-GTAAGGAG_L005_R1_002.fastq.gz</t>
  </si>
  <si>
    <t>/mnt/lustre1/HemMal/ForBackup/AML/BeatAML/seqcap/raw/BeatAML1/FlowCell10/150416_SN632_0440_AC6B0KACXX/Sample_DNA140625JT_31_13-00410/DNA140625JT_31_13-00410_GGACTCCT-GTAAGGAG_L005_R2_001.fastq.gz</t>
  </si>
  <si>
    <t>/mnt/lustre1/HemMal/ForBackup/AML/BeatAML/seqcap/raw/BeatAML1/FlowCell10/150416_SN632_0440_AC6B0KACXX/Sample_DNA140625JT_31_13-00410/DNA140625JT_31_13-00410_GGACTCCT-GTAAGGAG_L005_R1_003.fastq.gz</t>
  </si>
  <si>
    <t>/mnt/lustre1/HemMal/ForBackup/AML/BeatAML/seqcap/raw/BeatAML1/FlowCell10/150416_SN632_0440_AC6B0KACXX/Sample_DNA140625JT_31_13-00410/DNA140625JT_31_13-00410_GGACTCCT-GTAAGGAG_L005_R2_002.fastq.gz</t>
  </si>
  <si>
    <t>/mnt/lustre1/HemMal/ForBackup/AML/BeatAML/seqcap/raw/BeatAML1/FlowCell10/150416_SN632_0440_AC6B0KACXX/Sample_DNA140625JT_31_13-00410/DNA140625JT_31_13-00410_GGACTCCT-GTAAGGAG_L005_R2_004.fastq.gz</t>
  </si>
  <si>
    <t>/mnt/lustre1/HemMal/ForBackup/AML/BeatAML/seqcap/raw/BeatAML1/FlowCell10/150416_SN632_0440_AC6B0KACXX/Sample_DNA140625JT_31_13-00410/DNA140625JT_31_13-00410_GGACTCCT-GTAAGGAG_L005_R2_003.fastq.gz</t>
  </si>
  <si>
    <t>/mnt/lustre1/HemMal/ForBackup/AML/BeatAML/seqcap/raw/BeatAML1/FlowCell10/150416_SN632_0440_AC6B0KACXX/Sample_DNA140625JT_31_13-00410/DNA140625JT_31_13-00410_GGACTCCT-GTAAGGAG_L005_R1_004.fastq.gz</t>
  </si>
  <si>
    <t>/mnt/lustre1/HemMal/ForBackup/AML/BeatAML/seqcap/raw/BeatAML1/FlowCell10/150416_SN632_0440_AC6B0KACXX/Sample_DNA140625JT_59_14-00017/DNA140625JT_59_14-00017_GCTACGCT-GTAAGGAG_L008_R1_001.fastq.gz</t>
  </si>
  <si>
    <t>/mnt/lustre1/HemMal/ForBackup/AML/BeatAML/seqcap/raw/BeatAML1/FlowCell10/150416_SN632_0440_AC6B0KACXX/Sample_DNA140625JT_59_14-00017/DNA140625JT_59_14-00017_GCTACGCT-GTAAGGAG_L008_R2_001.fastq.gz</t>
  </si>
  <si>
    <t>/mnt/lustre1/HemMal/ForBackup/AML/BeatAML/seqcap/raw/BeatAML1/FlowCell10/150416_SN632_0440_AC6B0KACXX/Sample_DNA140625JT_59_14-00017/DNA140625JT_59_14-00017_GCTACGCT-GTAAGGAG_L008_R1_005.fastq.gz</t>
  </si>
  <si>
    <t>/mnt/lustre1/HemMal/ForBackup/AML/BeatAML/seqcap/raw/BeatAML1/FlowCell10/150416_SN632_0440_AC6B0KACXX/Sample_DNA140625JT_59_14-00017/DNA140625JT_59_14-00017_GCTACGCT-GTAAGGAG_L008_R1_004.fastq.gz</t>
  </si>
  <si>
    <t>/mnt/lustre1/HemMal/ForBackup/AML/BeatAML/seqcap/raw/BeatAML1/FlowCell10/150416_SN632_0440_AC6B0KACXX/Sample_DNA140625JT_59_14-00017/DNA140625JT_59_14-00017_GCTACGCT-GTAAGGAG_L007_R1_002.fastq.gz</t>
  </si>
  <si>
    <t>/mnt/lustre1/HemMal/ForBackup/AML/BeatAML/seqcap/raw/BeatAML1/FlowCell10/150416_SN632_0440_AC6B0KACXX/Sample_DNA140625JT_59_14-00017/DNA140625JT_59_14-00017_GCTACGCT-GTAAGGAG_L006_R1_002.fastq.gz</t>
  </si>
  <si>
    <t>/mnt/lustre1/HemMal/ForBackup/AML/BeatAML/seqcap/raw/BeatAML1/FlowCell10/150416_SN632_0440_AC6B0KACXX/Sample_DNA140625JT_59_14-00017/DNA140625JT_59_14-00017_GCTACGCT-GTAAGGAG_L006_R1_003.fastq.gz</t>
  </si>
  <si>
    <t>/mnt/lustre1/HemMal/ForBackup/AML/BeatAML/seqcap/raw/BeatAML1/FlowCell10/150416_SN632_0440_AC6B0KACXX/Sample_DNA140625JT_59_14-00017/DNA140625JT_59_14-00017_GCTACGCT-GTAAGGAG_L008_R2_004.fastq.gz</t>
  </si>
  <si>
    <t>/mnt/lustre1/HemMal/ForBackup/AML/BeatAML/seqcap/raw/BeatAML1/FlowCell10/150416_SN632_0440_AC6B0KACXX/Sample_DNA140625JT_59_14-00017/DNA140625JT_59_14-00017_GCTACGCT-GTAAGGAG_L006_R2_003.fastq.gz</t>
  </si>
  <si>
    <t>/mnt/lustre1/HemMal/ForBackup/AML/BeatAML/seqcap/raw/BeatAML1/FlowCell10/150416_SN632_0440_AC6B0KACXX/Sample_DNA140625JT_59_14-00017/DNA140625JT_59_14-00017_GCTACGCT-GTAAGGAG_L008_R1_003.fastq.gz</t>
  </si>
  <si>
    <t>/mnt/lustre1/HemMal/ForBackup/AML/BeatAML/seqcap/raw/BeatAML1/FlowCell10/150416_SN632_0440_AC6B0KACXX/Sample_DNA140625JT_59_14-00017/DNA140625JT_59_14-00017_GCTACGCT-GTAAGGAG_L006_R1_004.fastq.gz</t>
  </si>
  <si>
    <t>/mnt/lustre1/HemMal/ForBackup/AML/BeatAML/seqcap/raw/BeatAML1/FlowCell10/150416_SN632_0440_AC6B0KACXX/Sample_DNA140625JT_59_14-00017/DNA140625JT_59_14-00017_GCTACGCT-GTAAGGAG_L008_R1_002.fastq.gz</t>
  </si>
  <si>
    <t>/mnt/lustre1/HemMal/ForBackup/AML/BeatAML/seqcap/raw/BeatAML1/FlowCell10/150416_SN632_0440_AC6B0KACXX/Sample_DNA140625JT_59_14-00017/DNA140625JT_59_14-00017_GCTACGCT-GTAAGGAG_L007_R2_002.fastq.gz</t>
  </si>
  <si>
    <t>/mnt/lustre1/HemMal/ForBackup/AML/BeatAML/seqcap/raw/BeatAML1/FlowCell10/150416_SN632_0440_AC6B0KACXX/Sample_DNA140625JT_59_14-00017/DNA140625JT_59_14-00017_GCTACGCT-GTAAGGAG_L006_R2_002.fastq.gz</t>
  </si>
  <si>
    <t>/mnt/lustre1/HemMal/ForBackup/AML/BeatAML/seqcap/raw/BeatAML1/FlowCell10/150416_SN632_0440_AC6B0KACXX/Sample_DNA140625JT_59_14-00017/DNA140625JT_59_14-00017_GCTACGCT-GTAAGGAG_L006_R2_004.fastq.gz</t>
  </si>
  <si>
    <t>/mnt/lustre1/HemMal/ForBackup/AML/BeatAML/seqcap/raw/BeatAML1/FlowCell10/150416_SN632_0440_AC6B0KACXX/Sample_DNA140625JT_59_14-00017/DNA140625JT_59_14-00017_GCTACGCT-GTAAGGAG_L008_R2_003.fastq.gz</t>
  </si>
  <si>
    <t>/mnt/lustre1/HemMal/ForBackup/AML/BeatAML/seqcap/raw/BeatAML1/FlowCell10/150416_SN632_0440_AC6B0KACXX/Sample_DNA140625JT_59_14-00017/DNA140625JT_59_14-00017_GCTACGCT-GTAAGGAG_L006_R1_005.fastq.gz</t>
  </si>
  <si>
    <t>/mnt/lustre1/HemMal/ForBackup/AML/BeatAML/seqcap/raw/BeatAML1/FlowCell10/150416_SN632_0440_AC6B0KACXX/Sample_DNA140625JT_59_14-00017/DNA140625JT_59_14-00017_GCTACGCT-GTAAGGAG_L007_R2_001.fastq.gz</t>
  </si>
  <si>
    <t>/mnt/lustre1/HemMal/ForBackup/AML/BeatAML/seqcap/raw/BeatAML1/FlowCell10/150416_SN632_0440_AC6B0KACXX/Sample_DNA140625JT_59_14-00017/DNA140625JT_59_14-00017_GCTACGCT-GTAAGGAG_L007_R1_003.fastq.gz</t>
  </si>
  <si>
    <t>/mnt/lustre1/HemMal/ForBackup/AML/BeatAML/seqcap/raw/BeatAML1/FlowCell10/150416_SN632_0440_AC6B0KACXX/Sample_DNA140625JT_59_14-00017/DNA140625JT_59_14-00017_GCTACGCT-GTAAGGAG_L008_R2_005.fastq.gz</t>
  </si>
  <si>
    <t>/mnt/lustre1/HemMal/ForBackup/AML/BeatAML/seqcap/raw/BeatAML1/FlowCell10/150416_SN632_0440_AC6B0KACXX/Sample_DNA140625JT_59_14-00017/DNA140625JT_59_14-00017_GCTACGCT-GTAAGGAG_L006_R2_005.fastq.gz</t>
  </si>
  <si>
    <t>/mnt/lustre1/HemMal/ForBackup/AML/BeatAML/seqcap/raw/BeatAML1/FlowCell10/150416_SN632_0440_AC6B0KACXX/Sample_DNA140625JT_59_14-00017/DNA140625JT_59_14-00017_GCTACGCT-GTAAGGAG_L007_R2_003.fastq.gz</t>
  </si>
  <si>
    <t>/mnt/lustre1/HemMal/ForBackup/AML/BeatAML/seqcap/raw/BeatAML1/FlowCell10/150416_SN632_0440_AC6B0KACXX/Sample_DNA140625JT_59_14-00017/DNA140625JT_59_14-00017_GCTACGCT-GTAAGGAG_L007_R2_004.fastq.gz</t>
  </si>
  <si>
    <t>/mnt/lustre1/HemMal/ForBackup/AML/BeatAML/seqcap/raw/BeatAML1/FlowCell10/150416_SN632_0440_AC6B0KACXX/Sample_DNA140625JT_59_14-00017/DNA140625JT_59_14-00017_GCTACGCT-GTAAGGAG_L008_R2_002.fastq.gz</t>
  </si>
  <si>
    <t>/mnt/lustre1/HemMal/ForBackup/AML/BeatAML/seqcap/raw/BeatAML1/FlowCell10/150416_SN632_0440_AC6B0KACXX/Sample_DNA140625JT_59_14-00017/DNA140625JT_59_14-00017_GCTACGCT-GTAAGGAG_L006_R1_001.fastq.gz</t>
  </si>
  <si>
    <t>/mnt/lustre1/HemMal/ForBackup/AML/BeatAML/seqcap/raw/BeatAML1/FlowCell10/150416_SN632_0440_AC6B0KACXX/Sample_DNA140625JT_59_14-00017/DNA140625JT_59_14-00017_GCTACGCT-GTAAGGAG_L007_R2_005.fastq.gz</t>
  </si>
  <si>
    <t>/mnt/lustre1/HemMal/ForBackup/AML/BeatAML/seqcap/raw/BeatAML1/FlowCell10/150416_SN632_0440_AC6B0KACXX/Sample_DNA140625JT_59_14-00017/DNA140625JT_59_14-00017_GCTACGCT-GTAAGGAG_L007_R1_004.fastq.gz</t>
  </si>
  <si>
    <t>/mnt/lustre1/HemMal/ForBackup/AML/BeatAML/seqcap/raw/BeatAML1/FlowCell10/150416_SN632_0440_AC6B0KACXX/Sample_DNA140625JT_59_14-00017/DNA140625JT_59_14-00017_GCTACGCT-GTAAGGAG_L007_R1_001.fastq.gz</t>
  </si>
  <si>
    <t>/mnt/lustre1/HemMal/ForBackup/AML/BeatAML/seqcap/raw/BeatAML1/FlowCell10/150416_SN632_0440_AC6B0KACXX/Sample_DNA140625JT_59_14-00017/DNA140625JT_59_14-00017_GCTACGCT-GTAAGGAG_L006_R2_001.fastq.gz</t>
  </si>
  <si>
    <t>/mnt/lustre1/HemMal/ForBackup/AML/BeatAML/seqcap/raw/BeatAML1/FlowCell10/150416_SN632_0440_AC6B0KACXX/Sample_DNA140625JT_59_14-00017/DNA140625JT_59_14-00017_GCTACGCT-GTAAGGAG_L007_R1_005.fastq.gz</t>
  </si>
  <si>
    <t>/mnt/lustre1/HemMal/ForBackup/AML/BeatAML/seqcap/raw/BeatAML1/FlowCell10/150416_SN632_0440_AC6B0KACXX/Sample_DNA140625JT_42_13-00498/DNA140625JT_42_13-00498_TCCTGAGC-ACTGCATA_L005_R1_001.fastq.gz</t>
  </si>
  <si>
    <t>/mnt/lustre1/HemMal/ForBackup/AML/BeatAML/seqcap/raw/BeatAML1/FlowCell10/150416_SN632_0440_AC6B0KACXX/Sample_DNA140625JT_42_13-00498/DNA140625JT_42_13-00498_TCCTGAGC-ACTGCATA_L005_R1_005.fastq.gz</t>
  </si>
  <si>
    <t>/mnt/lustre1/HemMal/ForBackup/AML/BeatAML/seqcap/raw/BeatAML1/FlowCell10/150416_SN632_0440_AC6B0KACXX/Sample_DNA140625JT_42_13-00498/DNA140625JT_42_13-00498_TCCTGAGC-ACTGCATA_L005_R2_002.fastq.gz</t>
  </si>
  <si>
    <t>/mnt/lustre1/HemMal/ForBackup/AML/BeatAML/seqcap/raw/BeatAML1/FlowCell10/150416_SN632_0440_AC6B0KACXX/Sample_DNA140625JT_42_13-00498/DNA140625JT_42_13-00498_TCCTGAGC-ACTGCATA_L005_R2_003.fastq.gz</t>
  </si>
  <si>
    <t>/mnt/lustre1/HemMal/ForBackup/AML/BeatAML/seqcap/raw/BeatAML1/FlowCell10/150416_SN632_0440_AC6B0KACXX/Sample_DNA140625JT_42_13-00498/DNA140625JT_42_13-00498_TCCTGAGC-ACTGCATA_L005_R2_004.fastq.gz</t>
  </si>
  <si>
    <t>/mnt/lustre1/HemMal/ForBackup/AML/BeatAML/seqcap/raw/BeatAML1/FlowCell10/150416_SN632_0440_AC6B0KACXX/Sample_DNA140625JT_42_13-00498/DNA140625JT_42_13-00498_TCCTGAGC-ACTGCATA_L005_R1_002.fastq.gz</t>
  </si>
  <si>
    <t>/mnt/lustre1/HemMal/ForBackup/AML/BeatAML/seqcap/raw/BeatAML1/FlowCell10/150416_SN632_0440_AC6B0KACXX/Sample_DNA140625JT_42_13-00498/DNA140625JT_42_13-00498_TCCTGAGC-ACTGCATA_L005_R2_005.fastq.gz</t>
  </si>
  <si>
    <t>/mnt/lustre1/HemMal/ForBackup/AML/BeatAML/seqcap/raw/BeatAML1/FlowCell10/150416_SN632_0440_AC6B0KACXX/Sample_DNA140625JT_42_13-00498/DNA140625JT_42_13-00498_TCCTGAGC-ACTGCATA_L005_R1_003.fastq.gz</t>
  </si>
  <si>
    <t>/mnt/lustre1/HemMal/ForBackup/AML/BeatAML/seqcap/raw/BeatAML1/FlowCell10/150416_SN632_0440_AC6B0KACXX/Sample_DNA140625JT_42_13-00498/DNA140625JT_42_13-00498_TCCTGAGC-ACTGCATA_L005_R1_004.fastq.gz</t>
  </si>
  <si>
    <t>/mnt/lustre1/HemMal/ForBackup/AML/BeatAML/seqcap/raw/BeatAML1/FlowCell10/150416_SN632_0440_AC6B0KACXX/Sample_DNA140625JT_42_13-00498/DNA140625JT_42_13-00498_TCCTGAGC-ACTGCATA_L005_R2_001.fastq.gz</t>
  </si>
  <si>
    <t>/mnt/lustre1/HemMal/ForBackup/AML/BeatAML/seqcap/raw/BeatAML1/FlowCell10/150416_SN632_0440_AC6B0KACXX/Sample_DNA140625JT_50_13-00555/DNA140625JT_50_13-00555_GTAGAGGA-ACTGCATA_L006_R2_004.fastq.gz</t>
  </si>
  <si>
    <t>/mnt/lustre1/HemMal/ForBackup/AML/BeatAML/seqcap/raw/BeatAML1/FlowCell10/150416_SN632_0440_AC6B0KACXX/Sample_DNA140625JT_50_13-00555/DNA140625JT_50_13-00555_GTAGAGGA-ACTGCATA_L006_R2_002.fastq.gz</t>
  </si>
  <si>
    <t>/mnt/lustre1/HemMal/ForBackup/AML/BeatAML/seqcap/raw/BeatAML1/FlowCell10/150416_SN632_0440_AC6B0KACXX/Sample_DNA140625JT_50_13-00555/DNA140625JT_50_13-00555_GTAGAGGA-ACTGCATA_L008_R2_005.fastq.gz</t>
  </si>
  <si>
    <t>/mnt/lustre1/HemMal/ForBackup/AML/BeatAML/seqcap/raw/BeatAML1/FlowCell10/150416_SN632_0440_AC6B0KACXX/Sample_DNA140625JT_50_13-00555/DNA140625JT_50_13-00555_GTAGAGGA-ACTGCATA_L008_R1_004.fastq.gz</t>
  </si>
  <si>
    <t>/mnt/lustre1/HemMal/ForBackup/AML/BeatAML/seqcap/raw/BeatAML1/FlowCell10/150416_SN632_0440_AC6B0KACXX/Sample_DNA140625JT_50_13-00555/DNA140625JT_50_13-00555_GTAGAGGA-ACTGCATA_L008_R1_003.fastq.gz</t>
  </si>
  <si>
    <t>/mnt/lustre1/HemMal/ForBackup/AML/BeatAML/seqcap/raw/BeatAML1/FlowCell10/150416_SN632_0440_AC6B0KACXX/Sample_DNA140625JT_50_13-00555/DNA140625JT_50_13-00555_GTAGAGGA-ACTGCATA_L007_R1_001.fastq.gz</t>
  </si>
  <si>
    <t>/mnt/lustre1/HemMal/ForBackup/AML/BeatAML/seqcap/raw/BeatAML1/FlowCell10/150416_SN632_0440_AC6B0KACXX/Sample_DNA140625JT_50_13-00555/DNA140625JT_50_13-00555_GTAGAGGA-ACTGCATA_L008_R1_002.fastq.gz</t>
  </si>
  <si>
    <t>/mnt/lustre1/HemMal/ForBackup/AML/BeatAML/seqcap/raw/BeatAML1/FlowCell10/150416_SN632_0440_AC6B0KACXX/Sample_DNA140625JT_50_13-00555/DNA140625JT_50_13-00555_GTAGAGGA-ACTGCATA_L006_R1_005.fastq.gz</t>
  </si>
  <si>
    <t>/mnt/lustre1/HemMal/ForBackup/AML/BeatAML/seqcap/raw/BeatAML1/FlowCell10/150416_SN632_0440_AC6B0KACXX/Sample_DNA140625JT_50_13-00555/DNA140625JT_50_13-00555_GTAGAGGA-ACTGCATA_L007_R2_004.fastq.gz</t>
  </si>
  <si>
    <t>/mnt/lustre1/HemMal/ForBackup/AML/BeatAML/seqcap/raw/BeatAML1/FlowCell10/150416_SN632_0440_AC6B0KACXX/Sample_DNA140625JT_50_13-00555/DNA140625JT_50_13-00555_GTAGAGGA-ACTGCATA_L007_R2_005.fastq.gz</t>
  </si>
  <si>
    <t>/mnt/lustre1/HemMal/ForBackup/AML/BeatAML/seqcap/raw/BeatAML1/FlowCell10/150416_SN632_0440_AC6B0KACXX/Sample_DNA140625JT_50_13-00555/DNA140625JT_50_13-00555_GTAGAGGA-ACTGCATA_L008_R2_003.fastq.gz</t>
  </si>
  <si>
    <t>/mnt/lustre1/HemMal/ForBackup/AML/BeatAML/seqcap/raw/BeatAML1/FlowCell10/150416_SN632_0440_AC6B0KACXX/Sample_DNA140625JT_50_13-00555/DNA140625JT_50_13-00555_GTAGAGGA-ACTGCATA_L008_R1_005.fastq.gz</t>
  </si>
  <si>
    <t>/mnt/lustre1/HemMal/ForBackup/AML/BeatAML/seqcap/raw/BeatAML1/FlowCell10/150416_SN632_0440_AC6B0KACXX/Sample_DNA140625JT_50_13-00555/DNA140625JT_50_13-00555_GTAGAGGA-ACTGCATA_L007_R2_001.fastq.gz</t>
  </si>
  <si>
    <t>/mnt/lustre1/HemMal/ForBackup/AML/BeatAML/seqcap/raw/BeatAML1/FlowCell10/150416_SN632_0440_AC6B0KACXX/Sample_DNA140625JT_50_13-00555/DNA140625JT_50_13-00555_GTAGAGGA-ACTGCATA_L006_R1_004.fastq.gz</t>
  </si>
  <si>
    <t>/mnt/lustre1/HemMal/ForBackup/AML/BeatAML/seqcap/raw/BeatAML1/FlowCell10/150416_SN632_0440_AC6B0KACXX/Sample_DNA140625JT_50_13-00555/DNA140625JT_50_13-00555_GTAGAGGA-ACTGCATA_L008_R2_002.fastq.gz</t>
  </si>
  <si>
    <t>/mnt/lustre1/HemMal/ForBackup/AML/BeatAML/seqcap/raw/BeatAML1/FlowCell10/150416_SN632_0440_AC6B0KACXX/Sample_DNA140625JT_50_13-00555/DNA140625JT_50_13-00555_GTAGAGGA-ACTGCATA_L007_R2_002.fastq.gz</t>
  </si>
  <si>
    <t>/mnt/lustre1/HemMal/ForBackup/AML/BeatAML/seqcap/raw/BeatAML1/FlowCell10/150416_SN632_0440_AC6B0KACXX/Sample_DNA140625JT_50_13-00555/DNA140625JT_50_13-00555_GTAGAGGA-ACTGCATA_L007_R1_003.fastq.gz</t>
  </si>
  <si>
    <t>/mnt/lustre1/HemMal/ForBackup/AML/BeatAML/seqcap/raw/BeatAML1/FlowCell10/150416_SN632_0440_AC6B0KACXX/Sample_DNA140625JT_50_13-00555/DNA140625JT_50_13-00555_GTAGAGGA-ACTGCATA_L008_R2_001.fastq.gz</t>
  </si>
  <si>
    <t>/mnt/lustre1/HemMal/ForBackup/AML/BeatAML/seqcap/raw/BeatAML1/FlowCell10/150416_SN632_0440_AC6B0KACXX/Sample_DNA140625JT_50_13-00555/DNA140625JT_50_13-00555_GTAGAGGA-ACTGCATA_L006_R1_002.fastq.gz</t>
  </si>
  <si>
    <t>/mnt/lustre1/HemMal/ForBackup/AML/BeatAML/seqcap/raw/BeatAML1/FlowCell10/150416_SN632_0440_AC6B0KACXX/Sample_DNA140625JT_50_13-00555/DNA140625JT_50_13-00555_GTAGAGGA-ACTGCATA_L006_R1_001.fastq.gz</t>
  </si>
  <si>
    <t>/mnt/lustre1/HemMal/ForBackup/AML/BeatAML/seqcap/raw/BeatAML1/FlowCell10/150416_SN632_0440_AC6B0KACXX/Sample_DNA140625JT_50_13-00555/DNA140625JT_50_13-00555_GTAGAGGA-ACTGCATA_L006_R1_003.fastq.gz</t>
  </si>
  <si>
    <t>/mnt/lustre1/HemMal/ForBackup/AML/BeatAML/seqcap/raw/BeatAML1/FlowCell10/150416_SN632_0440_AC6B0KACXX/Sample_DNA140625JT_50_13-00555/DNA140625JT_50_13-00555_GTAGAGGA-ACTGCATA_L007_R1_002.fastq.gz</t>
  </si>
  <si>
    <t>/mnt/lustre1/HemMal/ForBackup/AML/BeatAML/seqcap/raw/BeatAML1/FlowCell10/150416_SN632_0440_AC6B0KACXX/Sample_DNA140625JT_50_13-00555/DNA140625JT_50_13-00555_GTAGAGGA-ACTGCATA_L007_R1_005.fastq.gz</t>
  </si>
  <si>
    <t>/mnt/lustre1/HemMal/ForBackup/AML/BeatAML/seqcap/raw/BeatAML1/FlowCell10/150416_SN632_0440_AC6B0KACXX/Sample_DNA140625JT_50_13-00555/DNA140625JT_50_13-00555_GTAGAGGA-ACTGCATA_L008_R1_001.fastq.gz</t>
  </si>
  <si>
    <t>/mnt/lustre1/HemMal/ForBackup/AML/BeatAML/seqcap/raw/BeatAML1/FlowCell10/150416_SN632_0440_AC6B0KACXX/Sample_DNA140625JT_50_13-00555/DNA140625JT_50_13-00555_GTAGAGGA-ACTGCATA_L008_R2_004.fastq.gz</t>
  </si>
  <si>
    <t>/mnt/lustre1/HemMal/ForBackup/AML/BeatAML/seqcap/raw/BeatAML1/FlowCell10/150416_SN632_0440_AC6B0KACXX/Sample_DNA140625JT_50_13-00555/DNA140625JT_50_13-00555_GTAGAGGA-ACTGCATA_L007_R2_003.fastq.gz</t>
  </si>
  <si>
    <t>/mnt/lustre1/HemMal/ForBackup/AML/BeatAML/seqcap/raw/BeatAML1/FlowCell10/150416_SN632_0440_AC6B0KACXX/Sample_DNA140625JT_50_13-00555/DNA140625JT_50_13-00555_GTAGAGGA-ACTGCATA_L006_R2_003.fastq.gz</t>
  </si>
  <si>
    <t>/mnt/lustre1/HemMal/ForBackup/AML/BeatAML/seqcap/raw/BeatAML1/FlowCell10/150416_SN632_0440_AC6B0KACXX/Sample_DNA140625JT_50_13-00555/DNA140625JT_50_13-00555_GTAGAGGA-ACTGCATA_L007_R1_004.fastq.gz</t>
  </si>
  <si>
    <t>/mnt/lustre1/HemMal/ForBackup/AML/BeatAML/seqcap/raw/BeatAML1/FlowCell10/150416_SN632_0440_AC6B0KACXX/Sample_DNA140625JT_50_13-00555/DNA140625JT_50_13-00555_GTAGAGGA-ACTGCATA_L006_R2_001.fastq.gz</t>
  </si>
  <si>
    <t>/mnt/lustre1/HemMal/ForBackup/AML/BeatAML/seqcap/raw/BeatAML1/FlowCell10/150416_SN632_0440_AC6B0KACXX/Sample_DNA140625JT_50_13-00555/DNA140625JT_50_13-00555_GTAGAGGA-ACTGCATA_L006_R2_005.fastq.gz</t>
  </si>
  <si>
    <t>/mnt/lustre1/HemMal/ForBackup/AML/BeatAML/seqcap/raw/BeatAML1/FlowCell10/150416_SN632_0440_AC6B0KACXX/Sample_DNA140625JT_41_13-00495/DNA140625JT_41_13-00495_AGGCAGAA-ACTGCATA_L005_R2_003.fastq.gz</t>
  </si>
  <si>
    <t>/mnt/lustre1/HemMal/ForBackup/AML/BeatAML/seqcap/raw/BeatAML1/FlowCell10/150416_SN632_0440_AC6B0KACXX/Sample_DNA140625JT_41_13-00495/DNA140625JT_41_13-00495_AGGCAGAA-ACTGCATA_L005_R1_002.fastq.gz</t>
  </si>
  <si>
    <t>/mnt/lustre1/HemMal/ForBackup/AML/BeatAML/seqcap/raw/BeatAML1/FlowCell10/150416_SN632_0440_AC6B0KACXX/Sample_DNA140625JT_41_13-00495/DNA140625JT_41_13-00495_AGGCAGAA-ACTGCATA_L005_R2_001.fastq.gz</t>
  </si>
  <si>
    <t>/mnt/lustre1/HemMal/ForBackup/AML/BeatAML/seqcap/raw/BeatAML1/FlowCell10/150416_SN632_0440_AC6B0KACXX/Sample_DNA140625JT_41_13-00495/DNA140625JT_41_13-00495_AGGCAGAA-ACTGCATA_L005_R2_004.fastq.gz</t>
  </si>
  <si>
    <t>/mnt/lustre1/HemMal/ForBackup/AML/BeatAML/seqcap/raw/BeatAML1/FlowCell10/150416_SN632_0440_AC6B0KACXX/Sample_DNA140625JT_41_13-00495/DNA140625JT_41_13-00495_AGGCAGAA-ACTGCATA_L005_R1_001.fastq.gz</t>
  </si>
  <si>
    <t>/mnt/lustre1/HemMal/ForBackup/AML/BeatAML/seqcap/raw/BeatAML1/FlowCell10/150416_SN632_0440_AC6B0KACXX/Sample_DNA140625JT_41_13-00495/DNA140625JT_41_13-00495_AGGCAGAA-ACTGCATA_L005_R1_004.fastq.gz</t>
  </si>
  <si>
    <t>/mnt/lustre1/HemMal/ForBackup/AML/BeatAML/seqcap/raw/BeatAML1/FlowCell10/150416_SN632_0440_AC6B0KACXX/Sample_DNA140625JT_41_13-00495/DNA140625JT_41_13-00495_AGGCAGAA-ACTGCATA_L005_R1_003.fastq.gz</t>
  </si>
  <si>
    <t>/mnt/lustre1/HemMal/ForBackup/AML/BeatAML/seqcap/raw/BeatAML1/FlowCell10/150416_SN632_0440_AC6B0KACXX/Sample_DNA140625JT_41_13-00495/DNA140625JT_41_13-00495_AGGCAGAA-ACTGCATA_L005_R2_002.fastq.gz</t>
  </si>
  <si>
    <t>/mnt/lustre1/HemMal/ForBackup/AML/BeatAML/seqcap/raw/BeatAML1/FlowCell10/150416_SN632_0440_AC6B0KACXX/Sample_DNA140625JT_57_13-00647/DNA140625JT_57_13-00647_CTCTCTAC-GTAAGGAG_L007_R2_001.fastq.gz</t>
  </si>
  <si>
    <t>/mnt/lustre1/HemMal/ForBackup/AML/BeatAML/seqcap/raw/BeatAML1/FlowCell10/150416_SN632_0440_AC6B0KACXX/Sample_DNA140625JT_57_13-00647/DNA140625JT_57_13-00647_CTCTCTAC-GTAAGGAG_L008_R2_001.fastq.gz</t>
  </si>
  <si>
    <t>/mnt/lustre1/HemMal/ForBackup/AML/BeatAML/seqcap/raw/BeatAML1/FlowCell10/150416_SN632_0440_AC6B0KACXX/Sample_DNA140625JT_57_13-00647/DNA140625JT_57_13-00647_CTCTCTAC-GTAAGGAG_L007_R1_004.fastq.gz</t>
  </si>
  <si>
    <t>/mnt/lustre1/HemMal/ForBackup/AML/BeatAML/seqcap/raw/BeatAML1/FlowCell10/150416_SN632_0440_AC6B0KACXX/Sample_DNA140625JT_57_13-00647/DNA140625JT_57_13-00647_CTCTCTAC-GTAAGGAG_L006_R1_004.fastq.gz</t>
  </si>
  <si>
    <t>/mnt/lustre1/HemMal/ForBackup/AML/BeatAML/seqcap/raw/BeatAML1/FlowCell10/150416_SN632_0440_AC6B0KACXX/Sample_DNA140625JT_57_13-00647/DNA140625JT_57_13-00647_CTCTCTAC-GTAAGGAG_L008_R1_001.fastq.gz</t>
  </si>
  <si>
    <t>/mnt/lustre1/HemMal/ForBackup/AML/BeatAML/seqcap/raw/BeatAML1/FlowCell10/150416_SN632_0440_AC6B0KACXX/Sample_DNA140625JT_57_13-00647/DNA140625JT_57_13-00647_CTCTCTAC-GTAAGGAG_L006_R2_004.fastq.gz</t>
  </si>
  <si>
    <t>/mnt/lustre1/HemMal/ForBackup/AML/BeatAML/seqcap/raw/BeatAML1/FlowCell10/150416_SN632_0440_AC6B0KACXX/Sample_DNA140625JT_57_13-00647/DNA140625JT_57_13-00647_CTCTCTAC-GTAAGGAG_L008_R2_004.fastq.gz</t>
  </si>
  <si>
    <t>/mnt/lustre1/HemMal/ForBackup/AML/BeatAML/seqcap/raw/BeatAML1/FlowCell10/150416_SN632_0440_AC6B0KACXX/Sample_DNA140625JT_57_13-00647/DNA140625JT_57_13-00647_CTCTCTAC-GTAAGGAG_L008_R2_002.fastq.gz</t>
  </si>
  <si>
    <t>/mnt/lustre1/HemMal/ForBackup/AML/BeatAML/seqcap/raw/BeatAML1/FlowCell10/150416_SN632_0440_AC6B0KACXX/Sample_DNA140625JT_57_13-00647/DNA140625JT_57_13-00647_CTCTCTAC-GTAAGGAG_L008_R1_002.fastq.gz</t>
  </si>
  <si>
    <t>/mnt/lustre1/HemMal/ForBackup/AML/BeatAML/seqcap/raw/BeatAML1/FlowCell10/150416_SN632_0440_AC6B0KACXX/Sample_DNA140625JT_57_13-00647/DNA140625JT_57_13-00647_CTCTCTAC-GTAAGGAG_L008_R2_003.fastq.gz</t>
  </si>
  <si>
    <t>/mnt/lustre1/HemMal/ForBackup/AML/BeatAML/seqcap/raw/BeatAML1/FlowCell10/150416_SN632_0440_AC6B0KACXX/Sample_DNA140625JT_57_13-00647/DNA140625JT_57_13-00647_CTCTCTAC-GTAAGGAG_L007_R2_002.fastq.gz</t>
  </si>
  <si>
    <t>/mnt/lustre1/HemMal/ForBackup/AML/BeatAML/seqcap/raw/BeatAML1/FlowCell10/150416_SN632_0440_AC6B0KACXX/Sample_DNA140625JT_57_13-00647/DNA140625JT_57_13-00647_CTCTCTAC-GTAAGGAG_L006_R2_002.fastq.gz</t>
  </si>
  <si>
    <t>/mnt/lustre1/HemMal/ForBackup/AML/BeatAML/seqcap/raw/BeatAML1/FlowCell10/150416_SN632_0440_AC6B0KACXX/Sample_DNA140625JT_57_13-00647/DNA140625JT_57_13-00647_CTCTCTAC-GTAAGGAG_L006_R2_001.fastq.gz</t>
  </si>
  <si>
    <t>/mnt/lustre1/HemMal/ForBackup/AML/BeatAML/seqcap/raw/BeatAML1/FlowCell10/150416_SN632_0440_AC6B0KACXX/Sample_DNA140625JT_57_13-00647/DNA140625JT_57_13-00647_CTCTCTAC-GTAAGGAG_L007_R1_002.fastq.gz</t>
  </si>
  <si>
    <t>/mnt/lustre1/HemMal/ForBackup/AML/BeatAML/seqcap/raw/BeatAML1/FlowCell10/150416_SN632_0440_AC6B0KACXX/Sample_DNA140625JT_57_13-00647/DNA140625JT_57_13-00647_CTCTCTAC-GTAAGGAG_L007_R1_003.fastq.gz</t>
  </si>
  <si>
    <t>/mnt/lustre1/HemMal/ForBackup/AML/BeatAML/seqcap/raw/BeatAML1/FlowCell10/150416_SN632_0440_AC6B0KACXX/Sample_DNA140625JT_57_13-00647/DNA140625JT_57_13-00647_CTCTCTAC-GTAAGGAG_L007_R2_003.fastq.gz</t>
  </si>
  <si>
    <t>/mnt/lustre1/HemMal/ForBackup/AML/BeatAML/seqcap/raw/BeatAML1/FlowCell10/150416_SN632_0440_AC6B0KACXX/Sample_DNA140625JT_57_13-00647/DNA140625JT_57_13-00647_CTCTCTAC-GTAAGGAG_L007_R1_001.fastq.gz</t>
  </si>
  <si>
    <t>/mnt/lustre1/HemMal/ForBackup/AML/BeatAML/seqcap/raw/BeatAML1/FlowCell10/150416_SN632_0440_AC6B0KACXX/Sample_DNA140625JT_57_13-00647/DNA140625JT_57_13-00647_CTCTCTAC-GTAAGGAG_L006_R1_003.fastq.gz</t>
  </si>
  <si>
    <t>/mnt/lustre1/HemMal/ForBackup/AML/BeatAML/seqcap/raw/BeatAML1/FlowCell10/150416_SN632_0440_AC6B0KACXX/Sample_DNA140625JT_57_13-00647/DNA140625JT_57_13-00647_CTCTCTAC-GTAAGGAG_L008_R1_003.fastq.gz</t>
  </si>
  <si>
    <t>/mnt/lustre1/HemMal/ForBackup/AML/BeatAML/seqcap/raw/BeatAML1/FlowCell10/150416_SN632_0440_AC6B0KACXX/Sample_DNA140625JT_57_13-00647/DNA140625JT_57_13-00647_CTCTCTAC-GTAAGGAG_L006_R2_003.fastq.gz</t>
  </si>
  <si>
    <t>/mnt/lustre1/HemMal/ForBackup/AML/BeatAML/seqcap/raw/BeatAML1/FlowCell10/150416_SN632_0440_AC6B0KACXX/Sample_DNA140625JT_57_13-00647/DNA140625JT_57_13-00647_CTCTCTAC-GTAAGGAG_L006_R1_002.fastq.gz</t>
  </si>
  <si>
    <t>/mnt/lustre1/HemMal/ForBackup/AML/BeatAML/seqcap/raw/BeatAML1/FlowCell10/150416_SN632_0440_AC6B0KACXX/Sample_DNA140625JT_57_13-00647/DNA140625JT_57_13-00647_CTCTCTAC-GTAAGGAG_L006_R1_001.fastq.gz</t>
  </si>
  <si>
    <t>/mnt/lustre1/HemMal/ForBackup/AML/BeatAML/seqcap/raw/BeatAML1/FlowCell10/150416_SN632_0440_AC6B0KACXX/Sample_DNA140625JT_57_13-00647/DNA140625JT_57_13-00647_CTCTCTAC-GTAAGGAG_L007_R2_004.fastq.gz</t>
  </si>
  <si>
    <t>/mnt/lustre1/HemMal/ForBackup/AML/BeatAML/seqcap/raw/BeatAML1/FlowCell10/150416_SN632_0440_AC6B0KACXX/Sample_DNA140625JT_57_13-00647/DNA140625JT_57_13-00647_CTCTCTAC-GTAAGGAG_L008_R1_004.fastq.gz</t>
  </si>
  <si>
    <t>/mnt/lustre1/HemMal/ForBackup/AML/BeatAML/seqcap/raw/BeatAML1/FlowCell10/150416_SN632_0440_AC6B0KACXX/Sample_DNA140625JT_33_13-00465/DNA140625JT_33_13-00465_CTCTCTAC-GTAAGGAG_L005_R2_004.fastq.gz</t>
  </si>
  <si>
    <t>/mnt/lustre1/HemMal/ForBackup/AML/BeatAML/seqcap/raw/BeatAML1/FlowCell10/150416_SN632_0440_AC6B0KACXX/Sample_DNA140625JT_33_13-00465/DNA140625JT_33_13-00465_CTCTCTAC-GTAAGGAG_L005_R1_002.fastq.gz</t>
  </si>
  <si>
    <t>/mnt/lustre1/HemMal/ForBackup/AML/BeatAML/seqcap/raw/BeatAML1/FlowCell10/150416_SN632_0440_AC6B0KACXX/Sample_DNA140625JT_33_13-00465/DNA140625JT_33_13-00465_CTCTCTAC-GTAAGGAG_L005_R2_003.fastq.gz</t>
  </si>
  <si>
    <t>/mnt/lustre1/HemMal/ForBackup/AML/BeatAML/seqcap/raw/BeatAML1/FlowCell10/150416_SN632_0440_AC6B0KACXX/Sample_DNA140625JT_33_13-00465/DNA140625JT_33_13-00465_CTCTCTAC-GTAAGGAG_L005_R2_002.fastq.gz</t>
  </si>
  <si>
    <t>/mnt/lustre1/HemMal/ForBackup/AML/BeatAML/seqcap/raw/BeatAML1/FlowCell10/150416_SN632_0440_AC6B0KACXX/Sample_DNA140625JT_33_13-00465/DNA140625JT_33_13-00465_CTCTCTAC-GTAAGGAG_L005_R1_004.fastq.gz</t>
  </si>
  <si>
    <t>/mnt/lustre1/HemMal/ForBackup/AML/BeatAML/seqcap/raw/BeatAML1/FlowCell10/150416_SN632_0440_AC6B0KACXX/Sample_DNA140625JT_33_13-00465/DNA140625JT_33_13-00465_CTCTCTAC-GTAAGGAG_L005_R1_001.fastq.gz</t>
  </si>
  <si>
    <t>/mnt/lustre1/HemMal/ForBackup/AML/BeatAML/seqcap/raw/BeatAML1/FlowCell10/150416_SN632_0440_AC6B0KACXX/Sample_DNA140625JT_33_13-00465/DNA140625JT_33_13-00465_CTCTCTAC-GTAAGGAG_L005_R1_003.fastq.gz</t>
  </si>
  <si>
    <t>/mnt/lustre1/HemMal/ForBackup/AML/BeatAML/seqcap/raw/BeatAML1/FlowCell10/150416_SN632_0440_AC6B0KACXX/Sample_DNA140625JT_33_13-00465/DNA140625JT_33_13-00465_CTCTCTAC-GTAAGGAG_L005_R2_001.fastq.gz</t>
  </si>
  <si>
    <t>/mnt/lustre1/HemMal/ForBackup/AML/BeatAML/seqcap/raw/BeatAML1/FlowCell10/150416_SN632_0440_AC6B0KACXX/Sample_DNA140625JT_32_13-00505/DNA140625JT_32_13-00505_TAGGCATG-GTAAGGAG_L005_R2_001.fastq.gz</t>
  </si>
  <si>
    <t>/mnt/lustre1/HemMal/ForBackup/AML/BeatAML/seqcap/raw/BeatAML1/FlowCell10/150416_SN632_0440_AC6B0KACXX/Sample_DNA140625JT_32_13-00505/DNA140625JT_32_13-00505_TAGGCATG-GTAAGGAG_L005_R2_002.fastq.gz</t>
  </si>
  <si>
    <t>/mnt/lustre1/HemMal/ForBackup/AML/BeatAML/seqcap/raw/BeatAML1/FlowCell10/150416_SN632_0440_AC6B0KACXX/Sample_DNA140625JT_32_13-00505/DNA140625JT_32_13-00505_TAGGCATG-GTAAGGAG_L005_R1_002.fastq.gz</t>
  </si>
  <si>
    <t>/mnt/lustre1/HemMal/ForBackup/AML/BeatAML/seqcap/raw/BeatAML1/FlowCell10/150416_SN632_0440_AC6B0KACXX/Sample_DNA140625JT_32_13-00505/DNA140625JT_32_13-00505_TAGGCATG-GTAAGGAG_L005_R2_003.fastq.gz</t>
  </si>
  <si>
    <t>/mnt/lustre1/HemMal/ForBackup/AML/BeatAML/seqcap/raw/BeatAML1/FlowCell10/150416_SN632_0440_AC6B0KACXX/Sample_DNA140625JT_32_13-00505/DNA140625JT_32_13-00505_TAGGCATG-GTAAGGAG_L005_R1_003.fastq.gz</t>
  </si>
  <si>
    <t>/mnt/lustre1/HemMal/ForBackup/AML/BeatAML/seqcap/raw/BeatAML1/FlowCell10/150416_SN632_0440_AC6B0KACXX/Sample_DNA140625JT_32_13-00505/DNA140625JT_32_13-00505_TAGGCATG-GTAAGGAG_L005_R2_004.fastq.gz</t>
  </si>
  <si>
    <t>/mnt/lustre1/HemMal/ForBackup/AML/BeatAML/seqcap/raw/BeatAML1/FlowCell10/150416_SN632_0440_AC6B0KACXX/Sample_DNA140625JT_32_13-00505/DNA140625JT_32_13-00505_TAGGCATG-GTAAGGAG_L005_R1_004.fastq.gz</t>
  </si>
  <si>
    <t>/mnt/lustre1/HemMal/ForBackup/AML/BeatAML/seqcap/raw/BeatAML1/FlowCell10/150416_SN632_0440_AC6B0KACXX/Sample_DNA140625JT_32_13-00505/DNA140625JT_32_13-00505_TAGGCATG-GTAAGGAG_L005_R1_001.fastq.gz</t>
  </si>
  <si>
    <t>/mnt/lustre1/HemMal/ForBackup/AML/BeatAML/seqcap/raw/BeatAML1/FlowCell10/150416_SN632_0440_AC6B0KACXX/Sample_DNA140625JT_48_13-00547/DNA140625JT_48_13-00547_CGAGGCTG-ACTGCATA_L007_R1_005.fastq.gz</t>
  </si>
  <si>
    <t>/mnt/lustre1/HemMal/ForBackup/AML/BeatAML/seqcap/raw/BeatAML1/FlowCell10/150416_SN632_0440_AC6B0KACXX/Sample_DNA140625JT_48_13-00547/DNA140625JT_48_13-00547_CGAGGCTG-ACTGCATA_L006_R2_001.fastq.gz</t>
  </si>
  <si>
    <t>/mnt/lustre1/HemMal/ForBackup/AML/BeatAML/seqcap/raw/BeatAML1/FlowCell10/150416_SN632_0440_AC6B0KACXX/Sample_DNA140625JT_48_13-00547/DNA140625JT_48_13-00547_CGAGGCTG-ACTGCATA_L008_R1_003.fastq.gz</t>
  </si>
  <si>
    <t>/mnt/lustre1/HemMal/ForBackup/AML/BeatAML/seqcap/raw/BeatAML1/FlowCell10/150416_SN632_0440_AC6B0KACXX/Sample_DNA140625JT_48_13-00547/DNA140625JT_48_13-00547_CGAGGCTG-ACTGCATA_L008_R2_001.fastq.gz</t>
  </si>
  <si>
    <t>/mnt/lustre1/HemMal/ForBackup/AML/BeatAML/seqcap/raw/BeatAML1/FlowCell10/150416_SN632_0440_AC6B0KACXX/Sample_DNA140625JT_48_13-00547/DNA140625JT_48_13-00547_CGAGGCTG-ACTGCATA_L007_R2_003.fastq.gz</t>
  </si>
  <si>
    <t>/mnt/lustre1/HemMal/ForBackup/AML/BeatAML/seqcap/raw/BeatAML1/FlowCell10/150416_SN632_0440_AC6B0KACXX/Sample_DNA140625JT_48_13-00547/DNA140625JT_48_13-00547_CGAGGCTG-ACTGCATA_L008_R2_003.fastq.gz</t>
  </si>
  <si>
    <t>/mnt/lustre1/HemMal/ForBackup/AML/BeatAML/seqcap/raw/BeatAML1/FlowCell10/150416_SN632_0440_AC6B0KACXX/Sample_DNA140625JT_48_13-00547/DNA140625JT_48_13-00547_CGAGGCTG-ACTGCATA_L006_R1_003.fastq.gz</t>
  </si>
  <si>
    <t>/mnt/lustre1/HemMal/ForBackup/AML/BeatAML/seqcap/raw/BeatAML1/FlowCell10/150416_SN632_0440_AC6B0KACXX/Sample_DNA140625JT_48_13-00547/DNA140625JT_48_13-00547_CGAGGCTG-ACTGCATA_L007_R2_001.fastq.gz</t>
  </si>
  <si>
    <t>/mnt/lustre1/HemMal/ForBackup/AML/BeatAML/seqcap/raw/BeatAML1/FlowCell10/150416_SN632_0440_AC6B0KACXX/Sample_DNA140625JT_48_13-00547/DNA140625JT_48_13-00547_CGAGGCTG-ACTGCATA_L008_R1_002.fastq.gz</t>
  </si>
  <si>
    <t>/mnt/lustre1/HemMal/ForBackup/AML/BeatAML/seqcap/raw/BeatAML1/FlowCell10/150416_SN632_0440_AC6B0KACXX/Sample_DNA140625JT_48_13-00547/DNA140625JT_48_13-00547_CGAGGCTG-ACTGCATA_L007_R2_004.fastq.gz</t>
  </si>
  <si>
    <t>/mnt/lustre1/HemMal/ForBackup/AML/BeatAML/seqcap/raw/BeatAML1/FlowCell10/150416_SN632_0440_AC6B0KACXX/Sample_DNA140625JT_48_13-00547/DNA140625JT_48_13-00547_CGAGGCTG-ACTGCATA_L006_R1_005.fastq.gz</t>
  </si>
  <si>
    <t>/mnt/lustre1/HemMal/ForBackup/AML/BeatAML/seqcap/raw/BeatAML1/FlowCell10/150416_SN632_0440_AC6B0KACXX/Sample_DNA140625JT_48_13-00547/DNA140625JT_48_13-00547_CGAGGCTG-ACTGCATA_L007_R1_001.fastq.gz</t>
  </si>
  <si>
    <t>/mnt/lustre1/HemMal/ForBackup/AML/BeatAML/seqcap/raw/BeatAML1/FlowCell10/150416_SN632_0440_AC6B0KACXX/Sample_DNA140625JT_48_13-00547/DNA140625JT_48_13-00547_CGAGGCTG-ACTGCATA_L006_R2_004.fastq.gz</t>
  </si>
  <si>
    <t>/mnt/lustre1/HemMal/ForBackup/AML/BeatAML/seqcap/raw/BeatAML1/FlowCell10/150416_SN632_0440_AC6B0KACXX/Sample_DNA140625JT_48_13-00547/DNA140625JT_48_13-00547_CGAGGCTG-ACTGCATA_L006_R2_005.fastq.gz</t>
  </si>
  <si>
    <t>/mnt/lustre1/HemMal/ForBackup/AML/BeatAML/seqcap/raw/BeatAML1/FlowCell10/150416_SN632_0440_AC6B0KACXX/Sample_DNA140625JT_48_13-00547/DNA140625JT_48_13-00547_CGAGGCTG-ACTGCATA_L006_R1_001.fastq.gz</t>
  </si>
  <si>
    <t>/mnt/lustre1/HemMal/ForBackup/AML/BeatAML/seqcap/raw/BeatAML1/FlowCell10/150416_SN632_0440_AC6B0KACXX/Sample_DNA140625JT_48_13-00547/DNA140625JT_48_13-00547_CGAGGCTG-ACTGCATA_L007_R1_004.fastq.gz</t>
  </si>
  <si>
    <t>/mnt/lustre1/HemMal/ForBackup/AML/BeatAML/seqcap/raw/BeatAML1/FlowCell10/150416_SN632_0440_AC6B0KACXX/Sample_DNA140625JT_48_13-00547/DNA140625JT_48_13-00547_CGAGGCTG-ACTGCATA_L006_R2_002.fastq.gz</t>
  </si>
  <si>
    <t>/mnt/lustre1/HemMal/ForBackup/AML/BeatAML/seqcap/raw/BeatAML1/FlowCell10/150416_SN632_0440_AC6B0KACXX/Sample_DNA140625JT_48_13-00547/DNA140625JT_48_13-00547_CGAGGCTG-ACTGCATA_L008_R2_002.fastq.gz</t>
  </si>
  <si>
    <t>/mnt/lustre1/HemMal/ForBackup/AML/BeatAML/seqcap/raw/BeatAML1/FlowCell10/150416_SN632_0440_AC6B0KACXX/Sample_DNA140625JT_48_13-00547/DNA140625JT_48_13-00547_CGAGGCTG-ACTGCATA_L006_R2_003.fastq.gz</t>
  </si>
  <si>
    <t>/mnt/lustre1/HemMal/ForBackup/AML/BeatAML/seqcap/raw/BeatAML1/FlowCell10/150416_SN632_0440_AC6B0KACXX/Sample_DNA140625JT_48_13-00547/DNA140625JT_48_13-00547_CGAGGCTG-ACTGCATA_L008_R2_005.fastq.gz</t>
  </si>
  <si>
    <t>/mnt/lustre1/HemMal/ForBackup/AML/BeatAML/seqcap/raw/BeatAML1/FlowCell10/150416_SN632_0440_AC6B0KACXX/Sample_DNA140625JT_48_13-00547/DNA140625JT_48_13-00547_CGAGGCTG-ACTGCATA_L006_R1_002.fastq.gz</t>
  </si>
  <si>
    <t>/mnt/lustre1/HemMal/ForBackup/AML/BeatAML/seqcap/raw/BeatAML1/FlowCell10/150416_SN632_0440_AC6B0KACXX/Sample_DNA140625JT_48_13-00547/DNA140625JT_48_13-00547_CGAGGCTG-ACTGCATA_L006_R1_004.fastq.gz</t>
  </si>
  <si>
    <t>/mnt/lustre1/HemMal/ForBackup/AML/BeatAML/seqcap/raw/BeatAML1/FlowCell10/150416_SN632_0440_AC6B0KACXX/Sample_DNA140625JT_48_13-00547/DNA140625JT_48_13-00547_CGAGGCTG-ACTGCATA_L007_R1_002.fastq.gz</t>
  </si>
  <si>
    <t>/mnt/lustre1/HemMal/ForBackup/AML/BeatAML/seqcap/raw/BeatAML1/FlowCell10/150416_SN632_0440_AC6B0KACXX/Sample_DNA140625JT_48_13-00547/DNA140625JT_48_13-00547_CGAGGCTG-ACTGCATA_L007_R2_002.fastq.gz</t>
  </si>
  <si>
    <t>/mnt/lustre1/HemMal/ForBackup/AML/BeatAML/seqcap/raw/BeatAML1/FlowCell10/150416_SN632_0440_AC6B0KACXX/Sample_DNA140625JT_48_13-00547/DNA140625JT_48_13-00547_CGAGGCTG-ACTGCATA_L008_R1_001.fastq.gz</t>
  </si>
  <si>
    <t>/mnt/lustre1/HemMal/ForBackup/AML/BeatAML/seqcap/raw/BeatAML1/FlowCell10/150416_SN632_0440_AC6B0KACXX/Sample_DNA140625JT_48_13-00547/DNA140625JT_48_13-00547_CGAGGCTG-ACTGCATA_L008_R1_004.fastq.gz</t>
  </si>
  <si>
    <t>/mnt/lustre1/HemMal/ForBackup/AML/BeatAML/seqcap/raw/BeatAML1/FlowCell10/150416_SN632_0440_AC6B0KACXX/Sample_DNA140625JT_48_13-00547/DNA140625JT_48_13-00547_CGAGGCTG-ACTGCATA_L008_R1_005.fastq.gz</t>
  </si>
  <si>
    <t>/mnt/lustre1/HemMal/ForBackup/AML/BeatAML/seqcap/raw/BeatAML1/FlowCell10/150416_SN632_0440_AC6B0KACXX/Sample_DNA140625JT_48_13-00547/DNA140625JT_48_13-00547_CGAGGCTG-ACTGCATA_L007_R1_003.fastq.gz</t>
  </si>
  <si>
    <t>/mnt/lustre1/HemMal/ForBackup/AML/BeatAML/seqcap/raw/BeatAML1/FlowCell10/150416_SN632_0440_AC6B0KACXX/Sample_DNA140625JT_48_13-00547/DNA140625JT_48_13-00547_CGAGGCTG-ACTGCATA_L008_R2_004.fastq.gz</t>
  </si>
  <si>
    <t>/mnt/lustre1/HemMal/ForBackup/AML/BeatAML/seqcap/raw/BeatAML1/FlowCell10/150416_SN632_0440_AC6B0KACXX/Sample_DNA140625JT_48_13-00547/DNA140625JT_48_13-00547_CGAGGCTG-ACTGCATA_L007_R2_005.fastq.gz</t>
  </si>
  <si>
    <t>/mnt/lustre1/HemMal/ForBackup/AML/BeatAML/seqcap/raw/BeatAML1/FlowCell10/150416_SN632_0440_AC6B0KACXX/Sample_DNA140625JT_53_14-00375/DNA140625JT_53_14-00375_AGGCAGAA-GTAAGGAG_L006_R1_005.fastq.gz</t>
  </si>
  <si>
    <t>/mnt/lustre1/HemMal/ForBackup/AML/BeatAML/seqcap/raw/BeatAML1/FlowCell10/150416_SN632_0440_AC6B0KACXX/Sample_DNA140625JT_53_14-00375/DNA140625JT_53_14-00375_AGGCAGAA-GTAAGGAG_L006_R1_004.fastq.gz</t>
  </si>
  <si>
    <t>/mnt/lustre1/HemMal/ForBackup/AML/BeatAML/seqcap/raw/BeatAML1/FlowCell10/150416_SN632_0440_AC6B0KACXX/Sample_DNA140625JT_53_14-00375/DNA140625JT_53_14-00375_AGGCAGAA-GTAAGGAG_L008_R2_004.fastq.gz</t>
  </si>
  <si>
    <t>/mnt/lustre1/HemMal/ForBackup/AML/BeatAML/seqcap/raw/BeatAML1/FlowCell10/150416_SN632_0440_AC6B0KACXX/Sample_DNA140625JT_53_14-00375/DNA140625JT_53_14-00375_AGGCAGAA-GTAAGGAG_L007_R1_001.fastq.gz</t>
  </si>
  <si>
    <t>/mnt/lustre1/HemMal/ForBackup/AML/BeatAML/seqcap/raw/BeatAML1/FlowCell10/150416_SN632_0440_AC6B0KACXX/Sample_DNA140625JT_53_14-00375/DNA140625JT_53_14-00375_AGGCAGAA-GTAAGGAG_L007_R1_004.fastq.gz</t>
  </si>
  <si>
    <t>/mnt/lustre1/HemMal/ForBackup/AML/BeatAML/seqcap/raw/BeatAML1/FlowCell10/150416_SN632_0440_AC6B0KACXX/Sample_DNA140625JT_53_14-00375/DNA140625JT_53_14-00375_AGGCAGAA-GTAAGGAG_L006_R2_001.fastq.gz</t>
  </si>
  <si>
    <t>/mnt/lustre1/HemMal/ForBackup/AML/BeatAML/seqcap/raw/BeatAML1/FlowCell10/150416_SN632_0440_AC6B0KACXX/Sample_DNA140625JT_53_14-00375/DNA140625JT_53_14-00375_AGGCAGAA-GTAAGGAG_L008_R2_001.fastq.gz</t>
  </si>
  <si>
    <t>/mnt/lustre1/HemMal/ForBackup/AML/BeatAML/seqcap/raw/BeatAML1/FlowCell10/150416_SN632_0440_AC6B0KACXX/Sample_DNA140625JT_53_14-00375/DNA140625JT_53_14-00375_AGGCAGAA-GTAAGGAG_L007_R2_001.fastq.gz</t>
  </si>
  <si>
    <t>/mnt/lustre1/HemMal/ForBackup/AML/BeatAML/seqcap/raw/BeatAML1/FlowCell10/150416_SN632_0440_AC6B0KACXX/Sample_DNA140625JT_53_14-00375/DNA140625JT_53_14-00375_AGGCAGAA-GTAAGGAG_L006_R2_004.fastq.gz</t>
  </si>
  <si>
    <t>/mnt/lustre1/HemMal/ForBackup/AML/BeatAML/seqcap/raw/BeatAML1/FlowCell10/150416_SN632_0440_AC6B0KACXX/Sample_DNA140625JT_53_14-00375/DNA140625JT_53_14-00375_AGGCAGAA-GTAAGGAG_L008_R1_002.fastq.gz</t>
  </si>
  <si>
    <t>/mnt/lustre1/HemMal/ForBackup/AML/BeatAML/seqcap/raw/BeatAML1/FlowCell10/150416_SN632_0440_AC6B0KACXX/Sample_DNA140625JT_53_14-00375/DNA140625JT_53_14-00375_AGGCAGAA-GTAAGGAG_L006_R1_003.fastq.gz</t>
  </si>
  <si>
    <t>/mnt/lustre1/HemMal/ForBackup/AML/BeatAML/seqcap/raw/BeatAML1/FlowCell10/150416_SN632_0440_AC6B0KACXX/Sample_DNA140625JT_53_14-00375/DNA140625JT_53_14-00375_AGGCAGAA-GTAAGGAG_L007_R2_002.fastq.gz</t>
  </si>
  <si>
    <t>/mnt/lustre1/HemMal/ForBackup/AML/BeatAML/seqcap/raw/BeatAML1/FlowCell10/150416_SN632_0440_AC6B0KACXX/Sample_DNA140625JT_53_14-00375/DNA140625JT_53_14-00375_AGGCAGAA-GTAAGGAG_L007_R1_002.fastq.gz</t>
  </si>
  <si>
    <t>/mnt/lustre1/HemMal/ForBackup/AML/BeatAML/seqcap/raw/BeatAML1/FlowCell10/150416_SN632_0440_AC6B0KACXX/Sample_DNA140625JT_53_14-00375/DNA140625JT_53_14-00375_AGGCAGAA-GTAAGGAG_L007_R1_003.fastq.gz</t>
  </si>
  <si>
    <t>/mnt/lustre1/HemMal/ForBackup/AML/BeatAML/seqcap/raw/BeatAML1/FlowCell10/150416_SN632_0440_AC6B0KACXX/Sample_DNA140625JT_53_14-00375/DNA140625JT_53_14-00375_AGGCAGAA-GTAAGGAG_L006_R2_005.fastq.gz</t>
  </si>
  <si>
    <t>/mnt/lustre1/HemMal/ForBackup/AML/BeatAML/seqcap/raw/BeatAML1/FlowCell10/150416_SN632_0440_AC6B0KACXX/Sample_DNA140625JT_53_14-00375/DNA140625JT_53_14-00375_AGGCAGAA-GTAAGGAG_L008_R2_005.fastq.gz</t>
  </si>
  <si>
    <t>/mnt/lustre1/HemMal/ForBackup/AML/BeatAML/seqcap/raw/BeatAML1/FlowCell10/150416_SN632_0440_AC6B0KACXX/Sample_DNA140625JT_53_14-00375/DNA140625JT_53_14-00375_AGGCAGAA-GTAAGGAG_L006_R1_002.fastq.gz</t>
  </si>
  <si>
    <t>/mnt/lustre1/HemMal/ForBackup/AML/BeatAML/seqcap/raw/BeatAML1/FlowCell10/150416_SN632_0440_AC6B0KACXX/Sample_DNA140625JT_53_14-00375/DNA140625JT_53_14-00375_AGGCAGAA-GTAAGGAG_L006_R2_003.fastq.gz</t>
  </si>
  <si>
    <t>/mnt/lustre1/HemMal/ForBackup/AML/BeatAML/seqcap/raw/BeatAML1/FlowCell10/150416_SN632_0440_AC6B0KACXX/Sample_DNA140625JT_53_14-00375/DNA140625JT_53_14-00375_AGGCAGAA-GTAAGGAG_L008_R2_003.fastq.gz</t>
  </si>
  <si>
    <t>/mnt/lustre1/HemMal/ForBackup/AML/BeatAML/seqcap/raw/BeatAML1/FlowCell10/150416_SN632_0440_AC6B0KACXX/Sample_DNA140625JT_53_14-00375/DNA140625JT_53_14-00375_AGGCAGAA-GTAAGGAG_L008_R2_002.fastq.gz</t>
  </si>
  <si>
    <t>/mnt/lustre1/HemMal/ForBackup/AML/BeatAML/seqcap/raw/BeatAML1/FlowCell10/150416_SN632_0440_AC6B0KACXX/Sample_DNA140625JT_53_14-00375/DNA140625JT_53_14-00375_AGGCAGAA-GTAAGGAG_L006_R1_001.fastq.gz</t>
  </si>
  <si>
    <t>/mnt/lustre1/HemMal/ForBackup/AML/BeatAML/seqcap/raw/BeatAML1/FlowCell10/150416_SN632_0440_AC6B0KACXX/Sample_DNA140625JT_53_14-00375/DNA140625JT_53_14-00375_AGGCAGAA-GTAAGGAG_L006_R2_002.fastq.gz</t>
  </si>
  <si>
    <t>/mnt/lustre1/HemMal/ForBackup/AML/BeatAML/seqcap/raw/BeatAML1/FlowCell10/150416_SN632_0440_AC6B0KACXX/Sample_DNA140625JT_53_14-00375/DNA140625JT_53_14-00375_AGGCAGAA-GTAAGGAG_L007_R2_004.fastq.gz</t>
  </si>
  <si>
    <t>/mnt/lustre1/HemMal/ForBackup/AML/BeatAML/seqcap/raw/BeatAML1/FlowCell10/150416_SN632_0440_AC6B0KACXX/Sample_DNA140625JT_53_14-00375/DNA140625JT_53_14-00375_AGGCAGAA-GTAAGGAG_L007_R1_005.fastq.gz</t>
  </si>
  <si>
    <t>/mnt/lustre1/HemMal/ForBackup/AML/BeatAML/seqcap/raw/BeatAML1/FlowCell10/150416_SN632_0440_AC6B0KACXX/Sample_DNA140625JT_53_14-00375/DNA140625JT_53_14-00375_AGGCAGAA-GTAAGGAG_L007_R2_005.fastq.gz</t>
  </si>
  <si>
    <t>/mnt/lustre1/HemMal/ForBackup/AML/BeatAML/seqcap/raw/BeatAML1/FlowCell10/150416_SN632_0440_AC6B0KACXX/Sample_DNA140625JT_53_14-00375/DNA140625JT_53_14-00375_AGGCAGAA-GTAAGGAG_L008_R1_005.fastq.gz</t>
  </si>
  <si>
    <t>/mnt/lustre1/HemMal/ForBackup/AML/BeatAML/seqcap/raw/BeatAML1/FlowCell10/150416_SN632_0440_AC6B0KACXX/Sample_DNA140625JT_53_14-00375/DNA140625JT_53_14-00375_AGGCAGAA-GTAAGGAG_L008_R1_001.fastq.gz</t>
  </si>
  <si>
    <t>/mnt/lustre1/HemMal/ForBackup/AML/BeatAML/seqcap/raw/BeatAML1/FlowCell10/150416_SN632_0440_AC6B0KACXX/Sample_DNA140625JT_53_14-00375/DNA140625JT_53_14-00375_AGGCAGAA-GTAAGGAG_L007_R2_003.fastq.gz</t>
  </si>
  <si>
    <t>/mnt/lustre1/HemMal/ForBackup/AML/BeatAML/seqcap/raw/BeatAML1/FlowCell10/150416_SN632_0440_AC6B0KACXX/Sample_DNA140625JT_53_14-00375/DNA140625JT_53_14-00375_AGGCAGAA-GTAAGGAG_L008_R1_004.fastq.gz</t>
  </si>
  <si>
    <t>/mnt/lustre1/HemMal/ForBackup/AML/BeatAML/seqcap/raw/BeatAML1/FlowCell10/150416_SN632_0440_AC6B0KACXX/Sample_DNA140625JT_53_14-00375/DNA140625JT_53_14-00375_AGGCAGAA-GTAAGGAG_L008_R1_003.fastq.gz</t>
  </si>
  <si>
    <t>/mnt/lustre1/HemMal/ForBackup/AML/BeatAML/seqcap/raw/BeatAML1/FlowCell10/150416_SN632_0440_AC6B0KACXX/Sample_DNA140625JT_49_13-00646/DNA140625JT_49_13-00646_AAGAGGCA-ACTGCATA_L007_R2_004.fastq.gz</t>
  </si>
  <si>
    <t>/mnt/lustre1/HemMal/ForBackup/AML/BeatAML/seqcap/raw/BeatAML1/FlowCell10/150416_SN632_0440_AC6B0KACXX/Sample_DNA140625JT_49_13-00646/DNA140625JT_49_13-00646_AAGAGGCA-ACTGCATA_L006_R1_001.fastq.gz</t>
  </si>
  <si>
    <t>/mnt/lustre1/HemMal/ForBackup/AML/BeatAML/seqcap/raw/BeatAML1/FlowCell10/150416_SN632_0440_AC6B0KACXX/Sample_DNA140625JT_49_13-00646/DNA140625JT_49_13-00646_AAGAGGCA-ACTGCATA_L007_R2_003.fastq.gz</t>
  </si>
  <si>
    <t>/mnt/lustre1/HemMal/ForBackup/AML/BeatAML/seqcap/raw/BeatAML1/FlowCell10/150416_SN632_0440_AC6B0KACXX/Sample_DNA140625JT_49_13-00646/DNA140625JT_49_13-00646_AAGAGGCA-ACTGCATA_L007_R1_002.fastq.gz</t>
  </si>
  <si>
    <t>/mnt/lustre1/HemMal/ForBackup/AML/BeatAML/seqcap/raw/BeatAML1/FlowCell10/150416_SN632_0440_AC6B0KACXX/Sample_DNA140625JT_49_13-00646/DNA140625JT_49_13-00646_AAGAGGCA-ACTGCATA_L007_R1_001.fastq.gz</t>
  </si>
  <si>
    <t>/mnt/lustre1/HemMal/ForBackup/AML/BeatAML/seqcap/raw/BeatAML1/FlowCell10/150416_SN632_0440_AC6B0KACXX/Sample_DNA140625JT_49_13-00646/DNA140625JT_49_13-00646_AAGAGGCA-ACTGCATA_L008_R2_005.fastq.gz</t>
  </si>
  <si>
    <t>/mnt/lustre1/HemMal/ForBackup/AML/BeatAML/seqcap/raw/BeatAML1/FlowCell10/150416_SN632_0440_AC6B0KACXX/Sample_DNA140625JT_49_13-00646/DNA140625JT_49_13-00646_AAGAGGCA-ACTGCATA_L008_R1_001.fastq.gz</t>
  </si>
  <si>
    <t>/mnt/lustre1/HemMal/ForBackup/AML/BeatAML/seqcap/raw/BeatAML1/FlowCell10/150416_SN632_0440_AC6B0KACXX/Sample_DNA140625JT_49_13-00646/DNA140625JT_49_13-00646_AAGAGGCA-ACTGCATA_L007_R2_002.fastq.gz</t>
  </si>
  <si>
    <t>/mnt/lustre1/HemMal/ForBackup/AML/BeatAML/seqcap/raw/BeatAML1/FlowCell10/150416_SN632_0440_AC6B0KACXX/Sample_DNA140625JT_49_13-00646/DNA140625JT_49_13-00646_AAGAGGCA-ACTGCATA_L008_R2_001.fastq.gz</t>
  </si>
  <si>
    <t>/mnt/lustre1/HemMal/ForBackup/AML/BeatAML/seqcap/raw/BeatAML1/FlowCell10/150416_SN632_0440_AC6B0KACXX/Sample_DNA140625JT_49_13-00646/DNA140625JT_49_13-00646_AAGAGGCA-ACTGCATA_L008_R2_004.fastq.gz</t>
  </si>
  <si>
    <t>/mnt/lustre1/HemMal/ForBackup/AML/BeatAML/seqcap/raw/BeatAML1/FlowCell10/150416_SN632_0440_AC6B0KACXX/Sample_DNA140625JT_49_13-00646/DNA140625JT_49_13-00646_AAGAGGCA-ACTGCATA_L008_R1_003.fastq.gz</t>
  </si>
  <si>
    <t>/mnt/lustre1/HemMal/ForBackup/AML/BeatAML/seqcap/raw/BeatAML1/FlowCell10/150416_SN632_0440_AC6B0KACXX/Sample_DNA140625JT_49_13-00646/DNA140625JT_49_13-00646_AAGAGGCA-ACTGCATA_L006_R1_004.fastq.gz</t>
  </si>
  <si>
    <t>/mnt/lustre1/HemMal/ForBackup/AML/BeatAML/seqcap/raw/BeatAML1/FlowCell10/150416_SN632_0440_AC6B0KACXX/Sample_DNA140625JT_49_13-00646/DNA140625JT_49_13-00646_AAGAGGCA-ACTGCATA_L007_R1_004.fastq.gz</t>
  </si>
  <si>
    <t>/mnt/lustre1/HemMal/ForBackup/AML/BeatAML/seqcap/raw/BeatAML1/FlowCell10/150416_SN632_0440_AC6B0KACXX/Sample_DNA140625JT_49_13-00646/DNA140625JT_49_13-00646_AAGAGGCA-ACTGCATA_L007_R1_005.fastq.gz</t>
  </si>
  <si>
    <t>/mnt/lustre1/HemMal/ForBackup/AML/BeatAML/seqcap/raw/BeatAML1/FlowCell10/150416_SN632_0440_AC6B0KACXX/Sample_DNA140625JT_49_13-00646/DNA140625JT_49_13-00646_AAGAGGCA-ACTGCATA_L006_R2_004.fastq.gz</t>
  </si>
  <si>
    <t>/mnt/lustre1/HemMal/ForBackup/AML/BeatAML/seqcap/raw/BeatAML1/FlowCell10/150416_SN632_0440_AC6B0KACXX/Sample_DNA140625JT_49_13-00646/DNA140625JT_49_13-00646_AAGAGGCA-ACTGCATA_L007_R1_003.fastq.gz</t>
  </si>
  <si>
    <t>/mnt/lustre1/HemMal/ForBackup/AML/BeatAML/seqcap/raw/BeatAML1/FlowCell10/150416_SN632_0440_AC6B0KACXX/Sample_DNA140625JT_49_13-00646/DNA140625JT_49_13-00646_AAGAGGCA-ACTGCATA_L007_R2_001.fastq.gz</t>
  </si>
  <si>
    <t>/mnt/lustre1/HemMal/ForBackup/AML/BeatAML/seqcap/raw/BeatAML1/FlowCell10/150416_SN632_0440_AC6B0KACXX/Sample_DNA140625JT_49_13-00646/DNA140625JT_49_13-00646_AAGAGGCA-ACTGCATA_L006_R1_005.fastq.gz</t>
  </si>
  <si>
    <t>/mnt/lustre1/HemMal/ForBackup/AML/BeatAML/seqcap/raw/BeatAML1/FlowCell10/150416_SN632_0440_AC6B0KACXX/Sample_DNA140625JT_49_13-00646/DNA140625JT_49_13-00646_AAGAGGCA-ACTGCATA_L008_R2_002.fastq.gz</t>
  </si>
  <si>
    <t>/mnt/lustre1/HemMal/ForBackup/AML/BeatAML/seqcap/raw/BeatAML1/FlowCell10/150416_SN632_0440_AC6B0KACXX/Sample_DNA140625JT_49_13-00646/DNA140625JT_49_13-00646_AAGAGGCA-ACTGCATA_L008_R1_005.fastq.gz</t>
  </si>
  <si>
    <t>/mnt/lustre1/HemMal/ForBackup/AML/BeatAML/seqcap/raw/BeatAML1/FlowCell10/150416_SN632_0440_AC6B0KACXX/Sample_DNA140625JT_49_13-00646/DNA140625JT_49_13-00646_AAGAGGCA-ACTGCATA_L006_R2_005.fastq.gz</t>
  </si>
  <si>
    <t>/mnt/lustre1/HemMal/ForBackup/AML/BeatAML/seqcap/raw/BeatAML1/FlowCell10/150416_SN632_0440_AC6B0KACXX/Sample_DNA140625JT_49_13-00646/DNA140625JT_49_13-00646_AAGAGGCA-ACTGCATA_L006_R2_002.fastq.gz</t>
  </si>
  <si>
    <t>/mnt/lustre1/HemMal/ForBackup/AML/BeatAML/seqcap/raw/BeatAML1/FlowCell10/150416_SN632_0440_AC6B0KACXX/Sample_DNA140625JT_49_13-00646/DNA140625JT_49_13-00646_AAGAGGCA-ACTGCATA_L006_R1_003.fastq.gz</t>
  </si>
  <si>
    <t>/mnt/lustre1/HemMal/ForBackup/AML/BeatAML/seqcap/raw/BeatAML1/FlowCell10/150416_SN632_0440_AC6B0KACXX/Sample_DNA140625JT_49_13-00646/DNA140625JT_49_13-00646_AAGAGGCA-ACTGCATA_L008_R1_004.fastq.gz</t>
  </si>
  <si>
    <t>/mnt/lustre1/HemMal/ForBackup/AML/BeatAML/seqcap/raw/BeatAML1/FlowCell10/150416_SN632_0440_AC6B0KACXX/Sample_DNA140625JT_49_13-00646/DNA140625JT_49_13-00646_AAGAGGCA-ACTGCATA_L007_R2_005.fastq.gz</t>
  </si>
  <si>
    <t>/mnt/lustre1/HemMal/ForBackup/AML/BeatAML/seqcap/raw/BeatAML1/FlowCell10/150416_SN632_0440_AC6B0KACXX/Sample_DNA140625JT_49_13-00646/DNA140625JT_49_13-00646_AAGAGGCA-ACTGCATA_L008_R2_003.fastq.gz</t>
  </si>
  <si>
    <t>/mnt/lustre1/HemMal/ForBackup/AML/BeatAML/seqcap/raw/BeatAML1/FlowCell10/150416_SN632_0440_AC6B0KACXX/Sample_DNA140625JT_49_13-00646/DNA140625JT_49_13-00646_AAGAGGCA-ACTGCATA_L006_R2_001.fastq.gz</t>
  </si>
  <si>
    <t>/mnt/lustre1/HemMal/ForBackup/AML/BeatAML/seqcap/raw/BeatAML1/FlowCell10/150416_SN632_0440_AC6B0KACXX/Sample_DNA140625JT_49_13-00646/DNA140625JT_49_13-00646_AAGAGGCA-ACTGCATA_L006_R1_002.fastq.gz</t>
  </si>
  <si>
    <t>/mnt/lustre1/HemMal/ForBackup/AML/BeatAML/seqcap/raw/BeatAML1/FlowCell10/150416_SN632_0440_AC6B0KACXX/Sample_DNA140625JT_49_13-00646/DNA140625JT_49_13-00646_AAGAGGCA-ACTGCATA_L008_R1_002.fastq.gz</t>
  </si>
  <si>
    <t>/mnt/lustre1/HemMal/ForBackup/AML/BeatAML/seqcap/raw/BeatAML1/FlowCell10/150416_SN632_0440_AC6B0KACXX/Sample_DNA140625JT_49_13-00646/DNA140625JT_49_13-00646_AAGAGGCA-ACTGCATA_L006_R2_003.fastq.gz</t>
  </si>
  <si>
    <t>/mnt/lustre1/HemMal/ForBackup/AML/BeatAML/seqcap/raw/BeatAML1/FlowCell10/150416_SN632_0440_AC6B0KACXX/Sample_DNA140625JT_37_13-00467/DNA140625JT_37_13-00467_AAGAGGCA-GTAAGGAG_L005_R2_002.fastq.gz</t>
  </si>
  <si>
    <t>/mnt/lustre1/HemMal/ForBackup/AML/BeatAML/seqcap/raw/BeatAML1/FlowCell10/150416_SN632_0440_AC6B0KACXX/Sample_DNA140625JT_37_13-00467/DNA140625JT_37_13-00467_AAGAGGCA-GTAAGGAG_L005_R2_004.fastq.gz</t>
  </si>
  <si>
    <t>/mnt/lustre1/HemMal/ForBackup/AML/BeatAML/seqcap/raw/BeatAML1/FlowCell10/150416_SN632_0440_AC6B0KACXX/Sample_DNA140625JT_37_13-00467/DNA140625JT_37_13-00467_AAGAGGCA-GTAAGGAG_L005_R2_001.fastq.gz</t>
  </si>
  <si>
    <t>/mnt/lustre1/HemMal/ForBackup/AML/BeatAML/seqcap/raw/BeatAML1/FlowCell10/150416_SN632_0440_AC6B0KACXX/Sample_DNA140625JT_37_13-00467/DNA140625JT_37_13-00467_AAGAGGCA-GTAAGGAG_L005_R1_001.fastq.gz</t>
  </si>
  <si>
    <t>/mnt/lustre1/HemMal/ForBackup/AML/BeatAML/seqcap/raw/BeatAML1/FlowCell10/150416_SN632_0440_AC6B0KACXX/Sample_DNA140625JT_37_13-00467/DNA140625JT_37_13-00467_AAGAGGCA-GTAAGGAG_L005_R2_003.fastq.gz</t>
  </si>
  <si>
    <t>/mnt/lustre1/HemMal/ForBackup/AML/BeatAML/seqcap/raw/BeatAML1/FlowCell10/150416_SN632_0440_AC6B0KACXX/Sample_DNA140625JT_37_13-00467/DNA140625JT_37_13-00467_AAGAGGCA-GTAAGGAG_L005_R1_003.fastq.gz</t>
  </si>
  <si>
    <t>/mnt/lustre1/HemMal/ForBackup/AML/BeatAML/seqcap/raw/BeatAML1/FlowCell10/150416_SN632_0440_AC6B0KACXX/Sample_DNA140625JT_37_13-00467/DNA140625JT_37_13-00467_AAGAGGCA-GTAAGGAG_L005_R1_002.fastq.gz</t>
  </si>
  <si>
    <t>/mnt/lustre1/HemMal/ForBackup/AML/BeatAML/seqcap/raw/BeatAML1/FlowCell10/150416_SN632_0440_AC6B0KACXX/Sample_DNA140625JT_37_13-00467/DNA140625JT_37_13-00467_AAGAGGCA-GTAAGGAG_L005_R1_004.fastq.gz</t>
  </si>
  <si>
    <t>/mnt/lustre1/HemMal/ForBackup/AML/BeatAML/seqcap/raw/BeatAML1/FlowCell10/150416_SN632_0440_AC6B0KACXX/Sample_DNA140625JT_56_13-00611/DNA140625JT_56_13-00611_TAGGCATG-GTAAGGAG_L006_R1_003.fastq.gz</t>
  </si>
  <si>
    <t>/mnt/lustre1/HemMal/ForBackup/AML/BeatAML/seqcap/raw/BeatAML1/FlowCell10/150416_SN632_0440_AC6B0KACXX/Sample_DNA140625JT_56_13-00611/DNA140625JT_56_13-00611_TAGGCATG-GTAAGGAG_L008_R1_003.fastq.gz</t>
  </si>
  <si>
    <t>/mnt/lustre1/HemMal/ForBackup/AML/BeatAML/seqcap/raw/BeatAML1/FlowCell10/150416_SN632_0440_AC6B0KACXX/Sample_DNA140625JT_56_13-00611/DNA140625JT_56_13-00611_TAGGCATG-GTAAGGAG_L006_R1_004.fastq.gz</t>
  </si>
  <si>
    <t>/mnt/lustre1/HemMal/ForBackup/AML/BeatAML/seqcap/raw/BeatAML1/FlowCell10/150416_SN632_0440_AC6B0KACXX/Sample_DNA140625JT_56_13-00611/DNA140625JT_56_13-00611_TAGGCATG-GTAAGGAG_L006_R2_001.fastq.gz</t>
  </si>
  <si>
    <t>/mnt/lustre1/HemMal/ForBackup/AML/BeatAML/seqcap/raw/BeatAML1/FlowCell10/150416_SN632_0440_AC6B0KACXX/Sample_DNA140625JT_56_13-00611/DNA140625JT_56_13-00611_TAGGCATG-GTAAGGAG_L006_R1_002.fastq.gz</t>
  </si>
  <si>
    <t>/mnt/lustre1/HemMal/ForBackup/AML/BeatAML/seqcap/raw/BeatAML1/FlowCell10/150416_SN632_0440_AC6B0KACXX/Sample_DNA140625JT_56_13-00611/DNA140625JT_56_13-00611_TAGGCATG-GTAAGGAG_L008_R1_002.fastq.gz</t>
  </si>
  <si>
    <t>/mnt/lustre1/HemMal/ForBackup/AML/BeatAML/seqcap/raw/BeatAML1/FlowCell10/150416_SN632_0440_AC6B0KACXX/Sample_DNA140625JT_56_13-00611/DNA140625JT_56_13-00611_TAGGCATG-GTAAGGAG_L007_R2_004.fastq.gz</t>
  </si>
  <si>
    <t>/mnt/lustre1/HemMal/ForBackup/AML/BeatAML/seqcap/raw/BeatAML1/FlowCell10/150416_SN632_0440_AC6B0KACXX/Sample_DNA140625JT_56_13-00611/DNA140625JT_56_13-00611_TAGGCATG-GTAAGGAG_L007_R2_003.fastq.gz</t>
  </si>
  <si>
    <t>/mnt/lustre1/HemMal/ForBackup/AML/BeatAML/seqcap/raw/BeatAML1/FlowCell10/150416_SN632_0440_AC6B0KACXX/Sample_DNA140625JT_56_13-00611/DNA140625JT_56_13-00611_TAGGCATG-GTAAGGAG_L008_R2_004.fastq.gz</t>
  </si>
  <si>
    <t>/mnt/lustre1/HemMal/ForBackup/AML/BeatAML/seqcap/raw/BeatAML1/FlowCell10/150416_SN632_0440_AC6B0KACXX/Sample_DNA140625JT_56_13-00611/DNA140625JT_56_13-00611_TAGGCATG-GTAAGGAG_L007_R1_001.fastq.gz</t>
  </si>
  <si>
    <t>/mnt/lustre1/HemMal/ForBackup/AML/BeatAML/seqcap/raw/BeatAML1/FlowCell10/150416_SN632_0440_AC6B0KACXX/Sample_DNA140625JT_56_13-00611/DNA140625JT_56_13-00611_TAGGCATG-GTAAGGAG_L008_R2_002.fastq.gz</t>
  </si>
  <si>
    <t>/mnt/lustre1/HemMal/ForBackup/AML/BeatAML/seqcap/raw/BeatAML1/FlowCell10/150416_SN632_0440_AC6B0KACXX/Sample_DNA140625JT_56_13-00611/DNA140625JT_56_13-00611_TAGGCATG-GTAAGGAG_L006_R2_004.fastq.gz</t>
  </si>
  <si>
    <t>/mnt/lustre1/HemMal/ForBackup/AML/BeatAML/seqcap/raw/BeatAML1/FlowCell10/150416_SN632_0440_AC6B0KACXX/Sample_DNA140625JT_56_13-00611/DNA140625JT_56_13-00611_TAGGCATG-GTAAGGAG_L006_R2_002.fastq.gz</t>
  </si>
  <si>
    <t>/mnt/lustre1/HemMal/ForBackup/AML/BeatAML/seqcap/raw/BeatAML1/FlowCell10/150416_SN632_0440_AC6B0KACXX/Sample_DNA140625JT_56_13-00611/DNA140625JT_56_13-00611_TAGGCATG-GTAAGGAG_L007_R2_002.fastq.gz</t>
  </si>
  <si>
    <t>/mnt/lustre1/HemMal/ForBackup/AML/BeatAML/seqcap/raw/BeatAML1/FlowCell10/150416_SN632_0440_AC6B0KACXX/Sample_DNA140625JT_56_13-00611/DNA140625JT_56_13-00611_TAGGCATG-GTAAGGAG_L007_R1_003.fastq.gz</t>
  </si>
  <si>
    <t>/mnt/lustre1/HemMal/ForBackup/AML/BeatAML/seqcap/raw/BeatAML1/FlowCell10/150416_SN632_0440_AC6B0KACXX/Sample_DNA140625JT_56_13-00611/DNA140625JT_56_13-00611_TAGGCATG-GTAAGGAG_L008_R1_004.fastq.gz</t>
  </si>
  <si>
    <t>/mnt/lustre1/HemMal/ForBackup/AML/BeatAML/seqcap/raw/BeatAML1/FlowCell10/150416_SN632_0440_AC6B0KACXX/Sample_DNA140625JT_56_13-00611/DNA140625JT_56_13-00611_TAGGCATG-GTAAGGAG_L007_R2_001.fastq.gz</t>
  </si>
  <si>
    <t>/mnt/lustre1/HemMal/ForBackup/AML/BeatAML/seqcap/raw/BeatAML1/FlowCell10/150416_SN632_0440_AC6B0KACXX/Sample_DNA140625JT_56_13-00611/DNA140625JT_56_13-00611_TAGGCATG-GTAAGGAG_L008_R1_001.fastq.gz</t>
  </si>
  <si>
    <t>/mnt/lustre1/HemMal/ForBackup/AML/BeatAML/seqcap/raw/BeatAML1/FlowCell10/150416_SN632_0440_AC6B0KACXX/Sample_DNA140625JT_56_13-00611/DNA140625JT_56_13-00611_TAGGCATG-GTAAGGAG_L006_R2_003.fastq.gz</t>
  </si>
  <si>
    <t>/mnt/lustre1/HemMal/ForBackup/AML/BeatAML/seqcap/raw/BeatAML1/FlowCell10/150416_SN632_0440_AC6B0KACXX/Sample_DNA140625JT_56_13-00611/DNA140625JT_56_13-00611_TAGGCATG-GTAAGGAG_L006_R1_001.fastq.gz</t>
  </si>
  <si>
    <t>/mnt/lustre1/HemMal/ForBackup/AML/BeatAML/seqcap/raw/BeatAML1/FlowCell10/150416_SN632_0440_AC6B0KACXX/Sample_DNA140625JT_56_13-00611/DNA140625JT_56_13-00611_TAGGCATG-GTAAGGAG_L007_R1_004.fastq.gz</t>
  </si>
  <si>
    <t>/mnt/lustre1/HemMal/ForBackup/AML/BeatAML/seqcap/raw/BeatAML1/FlowCell10/150416_SN632_0440_AC6B0KACXX/Sample_DNA140625JT_56_13-00611/DNA140625JT_56_13-00611_TAGGCATG-GTAAGGAG_L008_R2_003.fastq.gz</t>
  </si>
  <si>
    <t>/mnt/lustre1/HemMal/ForBackup/AML/BeatAML/seqcap/raw/BeatAML1/FlowCell10/150416_SN632_0440_AC6B0KACXX/Sample_DNA140625JT_56_13-00611/DNA140625JT_56_13-00611_TAGGCATG-GTAAGGAG_L008_R2_001.fastq.gz</t>
  </si>
  <si>
    <t>/mnt/lustre1/HemMal/ForBackup/AML/BeatAML/seqcap/raw/BeatAML1/FlowCell10/150416_SN632_0440_AC6B0KACXX/Sample_DNA140625JT_56_13-00611/DNA140625JT_56_13-00611_TAGGCATG-GTAAGGAG_L007_R1_002.fastq.gz</t>
  </si>
  <si>
    <t>/mnt/lustre1/HemMal/ForBackup/AML/BeatAML/seqcap/raw/BeatAML1/FlowCell10/150416_SN632_0440_AC6B0KACXX/Sample_DNA140625JT_35_13-00474/DNA140625JT_35_13-00474_GCTACGCT-GTAAGGAG_L005_R1_002.fastq.gz</t>
  </si>
  <si>
    <t>/mnt/lustre1/HemMal/ForBackup/AML/BeatAML/seqcap/raw/BeatAML1/FlowCell10/150416_SN632_0440_AC6B0KACXX/Sample_DNA140625JT_35_13-00474/DNA140625JT_35_13-00474_GCTACGCT-GTAAGGAG_L005_R1_004.fastq.gz</t>
  </si>
  <si>
    <t>/mnt/lustre1/HemMal/ForBackup/AML/BeatAML/seqcap/raw/BeatAML1/FlowCell10/150416_SN632_0440_AC6B0KACXX/Sample_DNA140625JT_35_13-00474/DNA140625JT_35_13-00474_GCTACGCT-GTAAGGAG_L005_R1_001.fastq.gz</t>
  </si>
  <si>
    <t>/mnt/lustre1/HemMal/ForBackup/AML/BeatAML/seqcap/raw/BeatAML1/FlowCell10/150416_SN632_0440_AC6B0KACXX/Sample_DNA140625JT_35_13-00474/DNA140625JT_35_13-00474_GCTACGCT-GTAAGGAG_L005_R2_002.fastq.gz</t>
  </si>
  <si>
    <t>/mnt/lustre1/HemMal/ForBackup/AML/BeatAML/seqcap/raw/BeatAML1/FlowCell10/150416_SN632_0440_AC6B0KACXX/Sample_DNA140625JT_35_13-00474/DNA140625JT_35_13-00474_GCTACGCT-GTAAGGAG_L005_R2_003.fastq.gz</t>
  </si>
  <si>
    <t>/mnt/lustre1/HemMal/ForBackup/AML/BeatAML/seqcap/raw/BeatAML1/FlowCell10/150416_SN632_0440_AC6B0KACXX/Sample_DNA140625JT_35_13-00474/DNA140625JT_35_13-00474_GCTACGCT-GTAAGGAG_L005_R2_004.fastq.gz</t>
  </si>
  <si>
    <t>/mnt/lustre1/HemMal/ForBackup/AML/BeatAML/seqcap/raw/BeatAML1/FlowCell10/150416_SN632_0440_AC6B0KACXX/Sample_DNA140625JT_35_13-00474/DNA140625JT_35_13-00474_GCTACGCT-GTAAGGAG_L005_R2_001.fastq.gz</t>
  </si>
  <si>
    <t>/mnt/lustre1/HemMal/ForBackup/AML/BeatAML/seqcap/raw/BeatAML1/FlowCell10/150416_SN632_0440_AC6B0KACXX/Sample_DNA140625JT_35_13-00474/DNA140625JT_35_13-00474_GCTACGCT-GTAAGGAG_L005_R1_003.fastq.gz</t>
  </si>
  <si>
    <t>/mnt/lustre1/HemMal/ForBackup/AML/BeatAML/seqcap/raw/BeatAML1/FlowCell10/150416_SN632_0440_AC6B0KACXX/Sample_DNA140625JT_45_14-00368/DNA140625JT_45_14-00368_CTCTCTAC-ACTGCATA_L005_R2_003.fastq.gz</t>
  </si>
  <si>
    <t>/mnt/lustre1/HemMal/ForBackup/AML/BeatAML/seqcap/raw/BeatAML1/FlowCell10/150416_SN632_0440_AC6B0KACXX/Sample_DNA140625JT_45_14-00368/DNA140625JT_45_14-00368_CTCTCTAC-ACTGCATA_L005_R2_002.fastq.gz</t>
  </si>
  <si>
    <t>/mnt/lustre1/HemMal/ForBackup/AML/BeatAML/seqcap/raw/BeatAML1/FlowCell10/150416_SN632_0440_AC6B0KACXX/Sample_DNA140625JT_45_14-00368/DNA140625JT_45_14-00368_CTCTCTAC-ACTGCATA_L005_R2_001.fastq.gz</t>
  </si>
  <si>
    <t>/mnt/lustre1/HemMal/ForBackup/AML/BeatAML/seqcap/raw/BeatAML1/FlowCell10/150416_SN632_0440_AC6B0KACXX/Sample_DNA140625JT_45_14-00368/DNA140625JT_45_14-00368_CTCTCTAC-ACTGCATA_L005_R2_005.fastq.gz</t>
  </si>
  <si>
    <t>/mnt/lustre1/HemMal/ForBackup/AML/BeatAML/seqcap/raw/BeatAML1/FlowCell10/150416_SN632_0440_AC6B0KACXX/Sample_DNA140625JT_45_14-00368/DNA140625JT_45_14-00368_CTCTCTAC-ACTGCATA_L005_R1_001.fastq.gz</t>
  </si>
  <si>
    <t>/mnt/lustre1/HemMal/ForBackup/AML/BeatAML/seqcap/raw/BeatAML1/FlowCell10/150416_SN632_0440_AC6B0KACXX/Sample_DNA140625JT_45_14-00368/DNA140625JT_45_14-00368_CTCTCTAC-ACTGCATA_L005_R1_002.fastq.gz</t>
  </si>
  <si>
    <t>/mnt/lustre1/HemMal/ForBackup/AML/BeatAML/seqcap/raw/BeatAML1/FlowCell10/150416_SN632_0440_AC6B0KACXX/Sample_DNA140625JT_45_14-00368/DNA140625JT_45_14-00368_CTCTCTAC-ACTGCATA_L005_R1_003.fastq.gz</t>
  </si>
  <si>
    <t>/mnt/lustre1/HemMal/ForBackup/AML/BeatAML/seqcap/raw/BeatAML1/FlowCell10/150416_SN632_0440_AC6B0KACXX/Sample_DNA140625JT_45_14-00368/DNA140625JT_45_14-00368_CTCTCTAC-ACTGCATA_L005_R1_005.fastq.gz</t>
  </si>
  <si>
    <t>/mnt/lustre1/HemMal/ForBackup/AML/BeatAML/seqcap/raw/BeatAML1/FlowCell10/150416_SN632_0440_AC6B0KACXX/Sample_DNA140625JT_45_14-00368/DNA140625JT_45_14-00368_CTCTCTAC-ACTGCATA_L005_R2_004.fastq.gz</t>
  </si>
  <si>
    <t>/mnt/lustre1/HemMal/ForBackup/AML/BeatAML/seqcap/raw/BeatAML1/FlowCell10/150416_SN632_0440_AC6B0KACXX/Sample_DNA140625JT_45_14-00368/DNA140625JT_45_14-00368_CTCTCTAC-ACTGCATA_L005_R1_004.fastq.gz</t>
  </si>
  <si>
    <t>/mnt/lustre1/HemMal/ForBackup/AML/BeatAML/seqcap/raw/BeatAML1/FlowCell10/150416_SN632_0440_AC6B0KACXX/Sample_DNA140625JT_55_13-00583/DNA140625JT_55_13-00583_GGACTCCT-GTAAGGAG_L008_R2_001.fastq.gz</t>
  </si>
  <si>
    <t>/mnt/lustre1/HemMal/ForBackup/AML/BeatAML/seqcap/raw/BeatAML1/FlowCell10/150416_SN632_0440_AC6B0KACXX/Sample_DNA140625JT_55_13-00583/DNA140625JT_55_13-00583_GGACTCCT-GTAAGGAG_L008_R1_002.fastq.gz</t>
  </si>
  <si>
    <t>/mnt/lustre1/HemMal/ForBackup/AML/BeatAML/seqcap/raw/BeatAML1/FlowCell10/150416_SN632_0440_AC6B0KACXX/Sample_DNA140625JT_55_13-00583/DNA140625JT_55_13-00583_GGACTCCT-GTAAGGAG_L008_R2_003.fastq.gz</t>
  </si>
  <si>
    <t>/mnt/lustre1/HemMal/ForBackup/AML/BeatAML/seqcap/raw/BeatAML1/FlowCell10/150416_SN632_0440_AC6B0KACXX/Sample_DNA140625JT_55_13-00583/DNA140625JT_55_13-00583_GGACTCCT-GTAAGGAG_L007_R2_004.fastq.gz</t>
  </si>
  <si>
    <t>/mnt/lustre1/HemMal/ForBackup/AML/BeatAML/seqcap/raw/BeatAML1/FlowCell10/150416_SN632_0440_AC6B0KACXX/Sample_DNA140625JT_55_13-00583/DNA140625JT_55_13-00583_GGACTCCT-GTAAGGAG_L008_R1_003.fastq.gz</t>
  </si>
  <si>
    <t>/mnt/lustre1/HemMal/ForBackup/AML/BeatAML/seqcap/raw/BeatAML1/FlowCell10/150416_SN632_0440_AC6B0KACXX/Sample_DNA140625JT_55_13-00583/DNA140625JT_55_13-00583_GGACTCCT-GTAAGGAG_L008_R2_002.fastq.gz</t>
  </si>
  <si>
    <t>/mnt/lustre1/HemMal/ForBackup/AML/BeatAML/seqcap/raw/BeatAML1/FlowCell10/150416_SN632_0440_AC6B0KACXX/Sample_DNA140625JT_55_13-00583/DNA140625JT_55_13-00583_GGACTCCT-GTAAGGAG_L007_R2_001.fastq.gz</t>
  </si>
  <si>
    <t>/mnt/lustre1/HemMal/ForBackup/AML/BeatAML/seqcap/raw/BeatAML1/FlowCell10/150416_SN632_0440_AC6B0KACXX/Sample_DNA140625JT_55_13-00583/DNA140625JT_55_13-00583_GGACTCCT-GTAAGGAG_L006_R2_001.fastq.gz</t>
  </si>
  <si>
    <t>/mnt/lustre1/HemMal/ForBackup/AML/BeatAML/seqcap/raw/BeatAML1/FlowCell10/150416_SN632_0440_AC6B0KACXX/Sample_DNA140625JT_55_13-00583/DNA140625JT_55_13-00583_GGACTCCT-GTAAGGAG_L008_R2_004.fastq.gz</t>
  </si>
  <si>
    <t>/mnt/lustre1/HemMal/ForBackup/AML/BeatAML/seqcap/raw/BeatAML1/FlowCell10/150416_SN632_0440_AC6B0KACXX/Sample_DNA140625JT_55_13-00583/DNA140625JT_55_13-00583_GGACTCCT-GTAAGGAG_L006_R2_002.fastq.gz</t>
  </si>
  <si>
    <t>/mnt/lustre1/HemMal/ForBackup/AML/BeatAML/seqcap/raw/BeatAML1/FlowCell10/150416_SN632_0440_AC6B0KACXX/Sample_DNA140625JT_55_13-00583/DNA140625JT_55_13-00583_GGACTCCT-GTAAGGAG_L008_R1_001.fastq.gz</t>
  </si>
  <si>
    <t>/mnt/lustre1/HemMal/ForBackup/AML/BeatAML/seqcap/raw/BeatAML1/FlowCell10/150416_SN632_0440_AC6B0KACXX/Sample_DNA140625JT_55_13-00583/DNA140625JT_55_13-00583_GGACTCCT-GTAAGGAG_L007_R1_003.fastq.gz</t>
  </si>
  <si>
    <t>/mnt/lustre1/HemMal/ForBackup/AML/BeatAML/seqcap/raw/BeatAML1/FlowCell10/150416_SN632_0440_AC6B0KACXX/Sample_DNA140625JT_55_13-00583/DNA140625JT_55_13-00583_GGACTCCT-GTAAGGAG_L007_R1_002.fastq.gz</t>
  </si>
  <si>
    <t>/mnt/lustre1/HemMal/ForBackup/AML/BeatAML/seqcap/raw/BeatAML1/FlowCell10/150416_SN632_0440_AC6B0KACXX/Sample_DNA140625JT_55_13-00583/DNA140625JT_55_13-00583_GGACTCCT-GTAAGGAG_L006_R2_003.fastq.gz</t>
  </si>
  <si>
    <t>/mnt/lustre1/HemMal/ForBackup/AML/BeatAML/seqcap/raw/BeatAML1/FlowCell10/150416_SN632_0440_AC6B0KACXX/Sample_DNA140625JT_55_13-00583/DNA140625JT_55_13-00583_GGACTCCT-GTAAGGAG_L007_R2_003.fastq.gz</t>
  </si>
  <si>
    <t>/mnt/lustre1/HemMal/ForBackup/AML/BeatAML/seqcap/raw/BeatAML1/FlowCell10/150416_SN632_0440_AC6B0KACXX/Sample_DNA140625JT_55_13-00583/DNA140625JT_55_13-00583_GGACTCCT-GTAAGGAG_L006_R1_004.fastq.gz</t>
  </si>
  <si>
    <t>/mnt/lustre1/HemMal/ForBackup/AML/BeatAML/seqcap/raw/BeatAML1/FlowCell10/150416_SN632_0440_AC6B0KACXX/Sample_DNA140625JT_55_13-00583/DNA140625JT_55_13-00583_GGACTCCT-GTAAGGAG_L008_R1_004.fastq.gz</t>
  </si>
  <si>
    <t>/mnt/lustre1/HemMal/ForBackup/AML/BeatAML/seqcap/raw/BeatAML1/FlowCell10/150416_SN632_0440_AC6B0KACXX/Sample_DNA140625JT_55_13-00583/DNA140625JT_55_13-00583_GGACTCCT-GTAAGGAG_L006_R2_004.fastq.gz</t>
  </si>
  <si>
    <t>/mnt/lustre1/HemMal/ForBackup/AML/BeatAML/seqcap/raw/BeatAML1/FlowCell10/150416_SN632_0440_AC6B0KACXX/Sample_DNA140625JT_55_13-00583/DNA140625JT_55_13-00583_GGACTCCT-GTAAGGAG_L007_R2_002.fastq.gz</t>
  </si>
  <si>
    <t>/mnt/lustre1/HemMal/ForBackup/AML/BeatAML/seqcap/raw/BeatAML1/FlowCell10/150416_SN632_0440_AC6B0KACXX/Sample_DNA140625JT_55_13-00583/DNA140625JT_55_13-00583_GGACTCCT-GTAAGGAG_L006_R1_002.fastq.gz</t>
  </si>
  <si>
    <t>/mnt/lustre1/HemMal/ForBackup/AML/BeatAML/seqcap/raw/BeatAML1/FlowCell10/150416_SN632_0440_AC6B0KACXX/Sample_DNA140625JT_55_13-00583/DNA140625JT_55_13-00583_GGACTCCT-GTAAGGAG_L007_R1_004.fastq.gz</t>
  </si>
  <si>
    <t>/mnt/lustre1/HemMal/ForBackup/AML/BeatAML/seqcap/raw/BeatAML1/FlowCell10/150416_SN632_0440_AC6B0KACXX/Sample_DNA140625JT_55_13-00583/DNA140625JT_55_13-00583_GGACTCCT-GTAAGGAG_L006_R1_003.fastq.gz</t>
  </si>
  <si>
    <t>/mnt/lustre1/HemMal/ForBackup/AML/BeatAML/seqcap/raw/BeatAML1/FlowCell10/150416_SN632_0440_AC6B0KACXX/Sample_DNA140625JT_55_13-00583/DNA140625JT_55_13-00583_GGACTCCT-GTAAGGAG_L006_R1_001.fastq.gz</t>
  </si>
  <si>
    <t>/mnt/lustre1/HemMal/ForBackup/AML/BeatAML/seqcap/raw/BeatAML1/FlowCell10/150416_SN632_0440_AC6B0KACXX/Sample_DNA140625JT_55_13-00583/DNA140625JT_55_13-00583_GGACTCCT-GTAAGGAG_L007_R1_001.fastq.gz</t>
  </si>
  <si>
    <t>/mnt/lustre1/HemMal/ForBackup/AML/BeatAML/seqcap/raw/BeatAML1/FlowCell10/150416_SN632_0440_AC6B0KACXX/Sample_DNA140625JT_47_13-00610/DNA140625JT_47_13-00610_GCTACGCT-ACTGCATA_L006_R1_005.fastq.gz</t>
  </si>
  <si>
    <t>/mnt/lustre1/HemMal/ForBackup/AML/BeatAML/seqcap/raw/BeatAML1/FlowCell10/150416_SN632_0440_AC6B0KACXX/Sample_DNA140625JT_47_13-00610/DNA140625JT_47_13-00610_GCTACGCT-ACTGCATA_L007_R2_001.fastq.gz</t>
  </si>
  <si>
    <t>/mnt/lustre1/HemMal/ForBackup/AML/BeatAML/seqcap/raw/BeatAML1/FlowCell10/150416_SN632_0440_AC6B0KACXX/Sample_DNA140625JT_47_13-00610/DNA140625JT_47_13-00610_GCTACGCT-ACTGCATA_L008_R2_002.fastq.gz</t>
  </si>
  <si>
    <t>/mnt/lustre1/HemMal/ForBackup/AML/BeatAML/seqcap/raw/BeatAML1/FlowCell10/150416_SN632_0440_AC6B0KACXX/Sample_DNA140625JT_47_13-00610/DNA140625JT_47_13-00610_GCTACGCT-ACTGCATA_L007_R1_004.fastq.gz</t>
  </si>
  <si>
    <t>/mnt/lustre1/HemMal/ForBackup/AML/BeatAML/seqcap/raw/BeatAML1/FlowCell10/150416_SN632_0440_AC6B0KACXX/Sample_DNA140625JT_47_13-00610/DNA140625JT_47_13-00610_GCTACGCT-ACTGCATA_L007_R1_002.fastq.gz</t>
  </si>
  <si>
    <t>/mnt/lustre1/HemMal/ForBackup/AML/BeatAML/seqcap/raw/BeatAML1/FlowCell10/150416_SN632_0440_AC6B0KACXX/Sample_DNA140625JT_47_13-00610/DNA140625JT_47_13-00610_GCTACGCT-ACTGCATA_L007_R1_005.fastq.gz</t>
  </si>
  <si>
    <t>/mnt/lustre1/HemMal/ForBackup/AML/BeatAML/seqcap/raw/BeatAML1/FlowCell10/150416_SN632_0440_AC6B0KACXX/Sample_DNA140625JT_47_13-00610/DNA140625JT_47_13-00610_GCTACGCT-ACTGCATA_L008_R1_005.fastq.gz</t>
  </si>
  <si>
    <t>/mnt/lustre1/HemMal/ForBackup/AML/BeatAML/seqcap/raw/BeatAML1/FlowCell10/150416_SN632_0440_AC6B0KACXX/Sample_DNA140625JT_47_13-00610/DNA140625JT_47_13-00610_GCTACGCT-ACTGCATA_L008_R2_004.fastq.gz</t>
  </si>
  <si>
    <t>/mnt/lustre1/HemMal/ForBackup/AML/BeatAML/seqcap/raw/BeatAML1/FlowCell10/150416_SN632_0440_AC6B0KACXX/Sample_DNA140625JT_47_13-00610/DNA140625JT_47_13-00610_GCTACGCT-ACTGCATA_L007_R1_001.fastq.gz</t>
  </si>
  <si>
    <t>/mnt/lustre1/HemMal/ForBackup/AML/BeatAML/seqcap/raw/BeatAML1/FlowCell10/150416_SN632_0440_AC6B0KACXX/Sample_DNA140625JT_47_13-00610/DNA140625JT_47_13-00610_GCTACGCT-ACTGCATA_L006_R2_001.fastq.gz</t>
  </si>
  <si>
    <t>/mnt/lustre1/HemMal/ForBackup/AML/BeatAML/seqcap/raw/BeatAML1/FlowCell10/150416_SN632_0440_AC6B0KACXX/Sample_DNA140625JT_47_13-00610/DNA140625JT_47_13-00610_GCTACGCT-ACTGCATA_L006_R2_002.fastq.gz</t>
  </si>
  <si>
    <t>/mnt/lustre1/HemMal/ForBackup/AML/BeatAML/seqcap/raw/BeatAML1/FlowCell10/150416_SN632_0440_AC6B0KACXX/Sample_DNA140625JT_47_13-00610/DNA140625JT_47_13-00610_GCTACGCT-ACTGCATA_L007_R2_005.fastq.gz</t>
  </si>
  <si>
    <t>/mnt/lustre1/HemMal/ForBackup/AML/BeatAML/seqcap/raw/BeatAML1/FlowCell10/150416_SN632_0440_AC6B0KACXX/Sample_DNA140625JT_47_13-00610/DNA140625JT_47_13-00610_GCTACGCT-ACTGCATA_L008_R2_005.fastq.gz</t>
  </si>
  <si>
    <t>/mnt/lustre1/HemMal/ForBackup/AML/BeatAML/seqcap/raw/BeatAML1/FlowCell10/150416_SN632_0440_AC6B0KACXX/Sample_DNA140625JT_47_13-00610/DNA140625JT_47_13-00610_GCTACGCT-ACTGCATA_L007_R2_003.fastq.gz</t>
  </si>
  <si>
    <t>/mnt/lustre1/HemMal/ForBackup/AML/BeatAML/seqcap/raw/BeatAML1/FlowCell10/150416_SN632_0440_AC6B0KACXX/Sample_DNA140625JT_47_13-00610/DNA140625JT_47_13-00610_GCTACGCT-ACTGCATA_L006_R1_002.fastq.gz</t>
  </si>
  <si>
    <t>/mnt/lustre1/HemMal/ForBackup/AML/BeatAML/seqcap/raw/BeatAML1/FlowCell10/150416_SN632_0440_AC6B0KACXX/Sample_DNA140625JT_47_13-00610/DNA140625JT_47_13-00610_GCTACGCT-ACTGCATA_L006_R1_003.fastq.gz</t>
  </si>
  <si>
    <t>/mnt/lustre1/HemMal/ForBackup/AML/BeatAML/seqcap/raw/BeatAML1/FlowCell10/150416_SN632_0440_AC6B0KACXX/Sample_DNA140625JT_47_13-00610/DNA140625JT_47_13-00610_GCTACGCT-ACTGCATA_L006_R1_004.fastq.gz</t>
  </si>
  <si>
    <t>/mnt/lustre1/HemMal/ForBackup/AML/BeatAML/seqcap/raw/BeatAML1/FlowCell10/150416_SN632_0440_AC6B0KACXX/Sample_DNA140625JT_47_13-00610/DNA140625JT_47_13-00610_GCTACGCT-ACTGCATA_L008_R1_004.fastq.gz</t>
  </si>
  <si>
    <t>/mnt/lustre1/HemMal/ForBackup/AML/BeatAML/seqcap/raw/BeatAML1/FlowCell10/150416_SN632_0440_AC6B0KACXX/Sample_DNA140625JT_47_13-00610/DNA140625JT_47_13-00610_GCTACGCT-ACTGCATA_L008_R1_001.fastq.gz</t>
  </si>
  <si>
    <t>/mnt/lustre1/HemMal/ForBackup/AML/BeatAML/seqcap/raw/BeatAML1/FlowCell10/150416_SN632_0440_AC6B0KACXX/Sample_DNA140625JT_47_13-00610/DNA140625JT_47_13-00610_GCTACGCT-ACTGCATA_L006_R2_003.fastq.gz</t>
  </si>
  <si>
    <t>/mnt/lustre1/HemMal/ForBackup/AML/BeatAML/seqcap/raw/BeatAML1/FlowCell10/150416_SN632_0440_AC6B0KACXX/Sample_DNA140625JT_47_13-00610/DNA140625JT_47_13-00610_GCTACGCT-ACTGCATA_L007_R2_002.fastq.gz</t>
  </si>
  <si>
    <t>/mnt/lustre1/HemMal/ForBackup/AML/BeatAML/seqcap/raw/BeatAML1/FlowCell10/150416_SN632_0440_AC6B0KACXX/Sample_DNA140625JT_47_13-00610/DNA140625JT_47_13-00610_GCTACGCT-ACTGCATA_L008_R2_001.fastq.gz</t>
  </si>
  <si>
    <t>/mnt/lustre1/HemMal/ForBackup/AML/BeatAML/seqcap/raw/BeatAML1/FlowCell10/150416_SN632_0440_AC6B0KACXX/Sample_DNA140625JT_47_13-00610/DNA140625JT_47_13-00610_GCTACGCT-ACTGCATA_L008_R1_002.fastq.gz</t>
  </si>
  <si>
    <t>/mnt/lustre1/HemMal/ForBackup/AML/BeatAML/seqcap/raw/BeatAML1/FlowCell10/150416_SN632_0440_AC6B0KACXX/Sample_DNA140625JT_47_13-00610/DNA140625JT_47_13-00610_GCTACGCT-ACTGCATA_L007_R1_003.fastq.gz</t>
  </si>
  <si>
    <t>/mnt/lustre1/HemMal/ForBackup/AML/BeatAML/seqcap/raw/BeatAML1/FlowCell10/150416_SN632_0440_AC6B0KACXX/Sample_DNA140625JT_47_13-00610/DNA140625JT_47_13-00610_GCTACGCT-ACTGCATA_L006_R2_005.fastq.gz</t>
  </si>
  <si>
    <t>/mnt/lustre1/HemMal/ForBackup/AML/BeatAML/seqcap/raw/BeatAML1/FlowCell10/150416_SN632_0440_AC6B0KACXX/Sample_DNA140625JT_47_13-00610/DNA140625JT_47_13-00610_GCTACGCT-ACTGCATA_L006_R2_004.fastq.gz</t>
  </si>
  <si>
    <t>/mnt/lustre1/HemMal/ForBackup/AML/BeatAML/seqcap/raw/BeatAML1/FlowCell10/150416_SN632_0440_AC6B0KACXX/Sample_DNA140625JT_47_13-00610/DNA140625JT_47_13-00610_GCTACGCT-ACTGCATA_L008_R1_003.fastq.gz</t>
  </si>
  <si>
    <t>/mnt/lustre1/HemMal/ForBackup/AML/BeatAML/seqcap/raw/BeatAML1/FlowCell10/150416_SN632_0440_AC6B0KACXX/Sample_DNA140625JT_47_13-00610/DNA140625JT_47_13-00610_GCTACGCT-ACTGCATA_L007_R2_004.fastq.gz</t>
  </si>
  <si>
    <t>/mnt/lustre1/HemMal/ForBackup/AML/BeatAML/seqcap/raw/BeatAML1/FlowCell10/150416_SN632_0440_AC6B0KACXX/Sample_DNA140625JT_47_13-00610/DNA140625JT_47_13-00610_GCTACGCT-ACTGCATA_L008_R2_003.fastq.gz</t>
  </si>
  <si>
    <t>/mnt/lustre1/HemMal/ForBackup/AML/BeatAML/seqcap/raw/BeatAML1/FlowCell10/150416_SN632_0440_AC6B0KACXX/Sample_DNA140625JT_47_13-00610/DNA140625JT_47_13-00610_GCTACGCT-ACTGCATA_L006_R1_001.fastq.gz</t>
  </si>
  <si>
    <t>/mnt/lustre1/HemMal/ForBackup/AML/BeatAML/seqcap/raw/BeatAML1/FlowCell10/150416_SN632_0440_AC6B0KACXX/Sample_DNA140625JT_58_13-00617/DNA140625JT_58_13-00617_CAGAGAGG-GTAAGGAG_L006_R2_002.fastq.gz</t>
  </si>
  <si>
    <t>/mnt/lustre1/HemMal/ForBackup/AML/BeatAML/seqcap/raw/BeatAML1/FlowCell10/150416_SN632_0440_AC6B0KACXX/Sample_DNA140625JT_58_13-00617/DNA140625JT_58_13-00617_CAGAGAGG-GTAAGGAG_L007_R1_003.fastq.gz</t>
  </si>
  <si>
    <t>/mnt/lustre1/HemMal/ForBackup/AML/BeatAML/seqcap/raw/BeatAML1/FlowCell10/150416_SN632_0440_AC6B0KACXX/Sample_DNA140625JT_58_13-00617/DNA140625JT_58_13-00617_CAGAGAGG-GTAAGGAG_L006_R1_004.fastq.gz</t>
  </si>
  <si>
    <t>/mnt/lustre1/HemMal/ForBackup/AML/BeatAML/seqcap/raw/BeatAML1/FlowCell10/150416_SN632_0440_AC6B0KACXX/Sample_DNA140625JT_58_13-00617/DNA140625JT_58_13-00617_CAGAGAGG-GTAAGGAG_L007_R2_001.fastq.gz</t>
  </si>
  <si>
    <t>/mnt/lustre1/HemMal/ForBackup/AML/BeatAML/seqcap/raw/BeatAML1/FlowCell10/150416_SN632_0440_AC6B0KACXX/Sample_DNA140625JT_58_13-00617/DNA140625JT_58_13-00617_CAGAGAGG-GTAAGGAG_L008_R1_001.fastq.gz</t>
  </si>
  <si>
    <t>/mnt/lustre1/HemMal/ForBackup/AML/BeatAML/seqcap/raw/BeatAML1/FlowCell10/150416_SN632_0440_AC6B0KACXX/Sample_DNA140625JT_58_13-00617/DNA140625JT_58_13-00617_CAGAGAGG-GTAAGGAG_L006_R2_001.fastq.gz</t>
  </si>
  <si>
    <t>/mnt/lustre1/HemMal/ForBackup/AML/BeatAML/seqcap/raw/BeatAML1/FlowCell10/150416_SN632_0440_AC6B0KACXX/Sample_DNA140625JT_58_13-00617/DNA140625JT_58_13-00617_CAGAGAGG-GTAAGGAG_L008_R2_002.fastq.gz</t>
  </si>
  <si>
    <t>/mnt/lustre1/HemMal/ForBackup/AML/BeatAML/seqcap/raw/BeatAML1/FlowCell10/150416_SN632_0440_AC6B0KACXX/Sample_DNA140625JT_58_13-00617/DNA140625JT_58_13-00617_CAGAGAGG-GTAAGGAG_L007_R1_004.fastq.gz</t>
  </si>
  <si>
    <t>/mnt/lustre1/HemMal/ForBackup/AML/BeatAML/seqcap/raw/BeatAML1/FlowCell10/150416_SN632_0440_AC6B0KACXX/Sample_DNA140625JT_58_13-00617/DNA140625JT_58_13-00617_CAGAGAGG-GTAAGGAG_L007_R2_003.fastq.gz</t>
  </si>
  <si>
    <t>/mnt/lustre1/HemMal/ForBackup/AML/BeatAML/seqcap/raw/BeatAML1/FlowCell10/150416_SN632_0440_AC6B0KACXX/Sample_DNA140625JT_58_13-00617/DNA140625JT_58_13-00617_CAGAGAGG-GTAAGGAG_L007_R2_002.fastq.gz</t>
  </si>
  <si>
    <t>/mnt/lustre1/HemMal/ForBackup/AML/BeatAML/seqcap/raw/BeatAML1/FlowCell10/150416_SN632_0440_AC6B0KACXX/Sample_DNA140625JT_58_13-00617/DNA140625JT_58_13-00617_CAGAGAGG-GTAAGGAG_L007_R1_002.fastq.gz</t>
  </si>
  <si>
    <t>/mnt/lustre1/HemMal/ForBackup/AML/BeatAML/seqcap/raw/BeatAML1/FlowCell10/150416_SN632_0440_AC6B0KACXX/Sample_DNA140625JT_58_13-00617/DNA140625JT_58_13-00617_CAGAGAGG-GTAAGGAG_L007_R1_001.fastq.gz</t>
  </si>
  <si>
    <t>/mnt/lustre1/HemMal/ForBackup/AML/BeatAML/seqcap/raw/BeatAML1/FlowCell10/150416_SN632_0440_AC6B0KACXX/Sample_DNA140625JT_58_13-00617/DNA140625JT_58_13-00617_CAGAGAGG-GTAAGGAG_L006_R1_001.fastq.gz</t>
  </si>
  <si>
    <t>/mnt/lustre1/HemMal/ForBackup/AML/BeatAML/seqcap/raw/BeatAML1/FlowCell10/150416_SN632_0440_AC6B0KACXX/Sample_DNA140625JT_58_13-00617/DNA140625JT_58_13-00617_CAGAGAGG-GTAAGGAG_L008_R1_003.fastq.gz</t>
  </si>
  <si>
    <t>/mnt/lustre1/HemMal/ForBackup/AML/BeatAML/seqcap/raw/BeatAML1/FlowCell10/150416_SN632_0440_AC6B0KACXX/Sample_DNA140625JT_58_13-00617/DNA140625JT_58_13-00617_CAGAGAGG-GTAAGGAG_L006_R1_002.fastq.gz</t>
  </si>
  <si>
    <t>/mnt/lustre1/HemMal/ForBackup/AML/BeatAML/seqcap/raw/BeatAML1/FlowCell10/150416_SN632_0440_AC6B0KACXX/Sample_DNA140625JT_58_13-00617/DNA140625JT_58_13-00617_CAGAGAGG-GTAAGGAG_L008_R1_005.fastq.gz</t>
  </si>
  <si>
    <t>/mnt/lustre1/HemMal/ForBackup/AML/BeatAML/seqcap/raw/BeatAML1/FlowCell10/150416_SN632_0440_AC6B0KACXX/Sample_DNA140625JT_58_13-00617/DNA140625JT_58_13-00617_CAGAGAGG-GTAAGGAG_L008_R2_003.fastq.gz</t>
  </si>
  <si>
    <t>/mnt/lustre1/HemMal/ForBackup/AML/BeatAML/seqcap/raw/BeatAML1/FlowCell10/150416_SN632_0440_AC6B0KACXX/Sample_DNA140625JT_58_13-00617/DNA140625JT_58_13-00617_CAGAGAGG-GTAAGGAG_L007_R1_005.fastq.gz</t>
  </si>
  <si>
    <t>/mnt/lustre1/HemMal/ForBackup/AML/BeatAML/seqcap/raw/BeatAML1/FlowCell10/150416_SN632_0440_AC6B0KACXX/Sample_DNA140625JT_58_13-00617/DNA140625JT_58_13-00617_CAGAGAGG-GTAAGGAG_L006_R2_003.fastq.gz</t>
  </si>
  <si>
    <t>/mnt/lustre1/HemMal/ForBackup/AML/BeatAML/seqcap/raw/BeatAML1/FlowCell10/150416_SN632_0440_AC6B0KACXX/Sample_DNA140625JT_58_13-00617/DNA140625JT_58_13-00617_CAGAGAGG-GTAAGGAG_L008_R1_002.fastq.gz</t>
  </si>
  <si>
    <t>/mnt/lustre1/HemMal/ForBackup/AML/BeatAML/seqcap/raw/BeatAML1/FlowCell10/150416_SN632_0440_AC6B0KACXX/Sample_DNA140625JT_58_13-00617/DNA140625JT_58_13-00617_CAGAGAGG-GTAAGGAG_L007_R2_004.fastq.gz</t>
  </si>
  <si>
    <t>/mnt/lustre1/HemMal/ForBackup/AML/BeatAML/seqcap/raw/BeatAML1/FlowCell10/150416_SN632_0440_AC6B0KACXX/Sample_DNA140625JT_58_13-00617/DNA140625JT_58_13-00617_CAGAGAGG-GTAAGGAG_L006_R1_003.fastq.gz</t>
  </si>
  <si>
    <t>/mnt/lustre1/HemMal/ForBackup/AML/BeatAML/seqcap/raw/BeatAML1/FlowCell10/150416_SN632_0440_AC6B0KACXX/Sample_DNA140625JT_58_13-00617/DNA140625JT_58_13-00617_CAGAGAGG-GTAAGGAG_L006_R2_004.fastq.gz</t>
  </si>
  <si>
    <t>/mnt/lustre1/HemMal/ForBackup/AML/BeatAML/seqcap/raw/BeatAML1/FlowCell10/150416_SN632_0440_AC6B0KACXX/Sample_DNA140625JT_58_13-00617/DNA140625JT_58_13-00617_CAGAGAGG-GTAAGGAG_L006_R1_005.fastq.gz</t>
  </si>
  <si>
    <t>/mnt/lustre1/HemMal/ForBackup/AML/BeatAML/seqcap/raw/BeatAML1/FlowCell10/150416_SN632_0440_AC6B0KACXX/Sample_DNA140625JT_58_13-00617/DNA140625JT_58_13-00617_CAGAGAGG-GTAAGGAG_L008_R1_004.fastq.gz</t>
  </si>
  <si>
    <t>/mnt/lustre1/HemMal/ForBackup/AML/BeatAML/seqcap/raw/BeatAML1/FlowCell10/150416_SN632_0440_AC6B0KACXX/Sample_DNA140625JT_58_13-00617/DNA140625JT_58_13-00617_CAGAGAGG-GTAAGGAG_L008_R2_005.fastq.gz</t>
  </si>
  <si>
    <t>/mnt/lustre1/HemMal/ForBackup/AML/BeatAML/seqcap/raw/BeatAML1/FlowCell10/150416_SN632_0440_AC6B0KACXX/Sample_DNA140625JT_58_13-00617/DNA140625JT_58_13-00617_CAGAGAGG-GTAAGGAG_L008_R2_004.fastq.gz</t>
  </si>
  <si>
    <t>/mnt/lustre1/HemMal/ForBackup/AML/BeatAML/seqcap/raw/BeatAML1/FlowCell10/150416_SN632_0440_AC6B0KACXX/Sample_DNA140625JT_58_13-00617/DNA140625JT_58_13-00617_CAGAGAGG-GTAAGGAG_L008_R2_001.fastq.gz</t>
  </si>
  <si>
    <t>/mnt/lustre1/HemMal/ForBackup/AML/BeatAML/seqcap/raw/BeatAML1/FlowCell10/150416_SN632_0440_AC6B0KACXX/Sample_DNA140625JT_58_13-00617/DNA140625JT_58_13-00617_CAGAGAGG-GTAAGGAG_L006_R2_005.fastq.gz</t>
  </si>
  <si>
    <t>/mnt/lustre1/HemMal/ForBackup/AML/BeatAML/seqcap/raw/BeatAML1/FlowCell10/150416_SN632_0440_AC6B0KACXX/Sample_DNA140625JT_58_13-00617/DNA140625JT_58_13-00617_CAGAGAGG-GTAAGGAG_L007_R2_005.fastq.gz</t>
  </si>
  <si>
    <t>/mnt/lustre1/HemMal/ForBackup/AML/BeatAML/seqcap/raw/BeatAML1/FlowCell10/150416_SN632_0440_AC6B0KACXX/Sample_DNA140625JT_46_13-00533/DNA140625JT_46_13-00533_CAGAGAGG-ACTGCATA_L006_R1_001.fastq.gz</t>
  </si>
  <si>
    <t>/mnt/lustre1/HemMal/ForBackup/AML/BeatAML/seqcap/raw/BeatAML1/FlowCell10/150416_SN632_0440_AC6B0KACXX/Sample_DNA140625JT_46_13-00533/DNA140625JT_46_13-00533_CAGAGAGG-ACTGCATA_L007_R2_004.fastq.gz</t>
  </si>
  <si>
    <t>/mnt/lustre1/HemMal/ForBackup/AML/BeatAML/seqcap/raw/BeatAML1/FlowCell10/150416_SN632_0440_AC6B0KACXX/Sample_DNA140625JT_46_13-00533/DNA140625JT_46_13-00533_CAGAGAGG-ACTGCATA_L008_R2_005.fastq.gz</t>
  </si>
  <si>
    <t>/mnt/lustre1/HemMal/ForBackup/AML/BeatAML/seqcap/raw/BeatAML1/FlowCell10/150416_SN632_0440_AC6B0KACXX/Sample_DNA140625JT_46_13-00533/DNA140625JT_46_13-00533_CAGAGAGG-ACTGCATA_L008_R1_002.fastq.gz</t>
  </si>
  <si>
    <t>/mnt/lustre1/HemMal/ForBackup/AML/BeatAML/seqcap/raw/BeatAML1/FlowCell10/150416_SN632_0440_AC6B0KACXX/Sample_DNA140625JT_46_13-00533/DNA140625JT_46_13-00533_CAGAGAGG-ACTGCATA_L007_R1_002.fastq.gz</t>
  </si>
  <si>
    <t>/mnt/lustre1/HemMal/ForBackup/AML/BeatAML/seqcap/raw/BeatAML1/FlowCell10/150416_SN632_0440_AC6B0KACXX/Sample_DNA140625JT_46_13-00533/DNA140625JT_46_13-00533_CAGAGAGG-ACTGCATA_L007_R2_005.fastq.gz</t>
  </si>
  <si>
    <t>/mnt/lustre1/HemMal/ForBackup/AML/BeatAML/seqcap/raw/BeatAML1/FlowCell10/150416_SN632_0440_AC6B0KACXX/Sample_DNA140625JT_46_13-00533/DNA140625JT_46_13-00533_CAGAGAGG-ACTGCATA_L008_R1_001.fastq.gz</t>
  </si>
  <si>
    <t>/mnt/lustre1/HemMal/ForBackup/AML/BeatAML/seqcap/raw/BeatAML1/FlowCell10/150416_SN632_0440_AC6B0KACXX/Sample_DNA140625JT_46_13-00533/DNA140625JT_46_13-00533_CAGAGAGG-ACTGCATA_L006_R2_004.fastq.gz</t>
  </si>
  <si>
    <t>/mnt/lustre1/HemMal/ForBackup/AML/BeatAML/seqcap/raw/BeatAML1/FlowCell10/150416_SN632_0440_AC6B0KACXX/Sample_DNA140625JT_46_13-00533/DNA140625JT_46_13-00533_CAGAGAGG-ACTGCATA_L006_R1_003.fastq.gz</t>
  </si>
  <si>
    <t>/mnt/lustre1/HemMal/ForBackup/AML/BeatAML/seqcap/raw/BeatAML1/FlowCell10/150416_SN632_0440_AC6B0KACXX/Sample_DNA140625JT_46_13-00533/DNA140625JT_46_13-00533_CAGAGAGG-ACTGCATA_L007_R2_002.fastq.gz</t>
  </si>
  <si>
    <t>/mnt/lustre1/HemMal/ForBackup/AML/BeatAML/seqcap/raw/BeatAML1/FlowCell10/150416_SN632_0440_AC6B0KACXX/Sample_DNA140625JT_46_13-00533/DNA140625JT_46_13-00533_CAGAGAGG-ACTGCATA_L007_R1_001.fastq.gz</t>
  </si>
  <si>
    <t>/mnt/lustre1/HemMal/ForBackup/AML/BeatAML/seqcap/raw/BeatAML1/FlowCell10/150416_SN632_0440_AC6B0KACXX/Sample_DNA140625JT_46_13-00533/DNA140625JT_46_13-00533_CAGAGAGG-ACTGCATA_L008_R1_003.fastq.gz</t>
  </si>
  <si>
    <t>/mnt/lustre1/HemMal/ForBackup/AML/BeatAML/seqcap/raw/BeatAML1/FlowCell10/150416_SN632_0440_AC6B0KACXX/Sample_DNA140625JT_46_13-00533/DNA140625JT_46_13-00533_CAGAGAGG-ACTGCATA_L007_R1_003.fastq.gz</t>
  </si>
  <si>
    <t>/mnt/lustre1/HemMal/ForBackup/AML/BeatAML/seqcap/raw/BeatAML1/FlowCell10/150416_SN632_0440_AC6B0KACXX/Sample_DNA140625JT_46_13-00533/DNA140625JT_46_13-00533_CAGAGAGG-ACTGCATA_L006_R2_002.fastq.gz</t>
  </si>
  <si>
    <t>/mnt/lustre1/HemMal/ForBackup/AML/BeatAML/seqcap/raw/BeatAML1/FlowCell10/150416_SN632_0440_AC6B0KACXX/Sample_DNA140625JT_46_13-00533/DNA140625JT_46_13-00533_CAGAGAGG-ACTGCATA_L007_R1_004.fastq.gz</t>
  </si>
  <si>
    <t>/mnt/lustre1/HemMal/ForBackup/AML/BeatAML/seqcap/raw/BeatAML1/FlowCell10/150416_SN632_0440_AC6B0KACXX/Sample_DNA140625JT_46_13-00533/DNA140625JT_46_13-00533_CAGAGAGG-ACTGCATA_L006_R1_002.fastq.gz</t>
  </si>
  <si>
    <t>/mnt/lustre1/HemMal/ForBackup/AML/BeatAML/seqcap/raw/BeatAML1/FlowCell10/150416_SN632_0440_AC6B0KACXX/Sample_DNA140625JT_46_13-00533/DNA140625JT_46_13-00533_CAGAGAGG-ACTGCATA_L007_R2_003.fastq.gz</t>
  </si>
  <si>
    <t>/mnt/lustre1/HemMal/ForBackup/AML/BeatAML/seqcap/raw/BeatAML1/FlowCell10/150416_SN632_0440_AC6B0KACXX/Sample_DNA140625JT_46_13-00533/DNA140625JT_46_13-00533_CAGAGAGG-ACTGCATA_L008_R2_002.fastq.gz</t>
  </si>
  <si>
    <t>/mnt/lustre1/HemMal/ForBackup/AML/BeatAML/seqcap/raw/BeatAML1/FlowCell10/150416_SN632_0440_AC6B0KACXX/Sample_DNA140625JT_46_13-00533/DNA140625JT_46_13-00533_CAGAGAGG-ACTGCATA_L006_R1_005.fastq.gz</t>
  </si>
  <si>
    <t>/mnt/lustre1/HemMal/ForBackup/AML/BeatAML/seqcap/raw/BeatAML1/FlowCell10/150416_SN632_0440_AC6B0KACXX/Sample_DNA140625JT_46_13-00533/DNA140625JT_46_13-00533_CAGAGAGG-ACTGCATA_L006_R2_003.fastq.gz</t>
  </si>
  <si>
    <t>/mnt/lustre1/HemMal/ForBackup/AML/BeatAML/seqcap/raw/BeatAML1/FlowCell10/150416_SN632_0440_AC6B0KACXX/Sample_DNA140625JT_46_13-00533/DNA140625JT_46_13-00533_CAGAGAGG-ACTGCATA_L007_R2_001.fastq.gz</t>
  </si>
  <si>
    <t>/mnt/lustre1/HemMal/ForBackup/AML/BeatAML/seqcap/raw/BeatAML1/FlowCell10/150416_SN632_0440_AC6B0KACXX/Sample_DNA140625JT_46_13-00533/DNA140625JT_46_13-00533_CAGAGAGG-ACTGCATA_L006_R2_005.fastq.gz</t>
  </si>
  <si>
    <t>/mnt/lustre1/HemMal/ForBackup/AML/BeatAML/seqcap/raw/BeatAML1/FlowCell10/150416_SN632_0440_AC6B0KACXX/Sample_DNA140625JT_46_13-00533/DNA140625JT_46_13-00533_CAGAGAGG-ACTGCATA_L007_R1_005.fastq.gz</t>
  </si>
  <si>
    <t>/mnt/lustre1/HemMal/ForBackup/AML/BeatAML/seqcap/raw/BeatAML1/FlowCell10/150416_SN632_0440_AC6B0KACXX/Sample_DNA140625JT_46_13-00533/DNA140625JT_46_13-00533_CAGAGAGG-ACTGCATA_L006_R2_001.fastq.gz</t>
  </si>
  <si>
    <t>/mnt/lustre1/HemMal/ForBackup/AML/BeatAML/seqcap/raw/BeatAML1/FlowCell10/150416_SN632_0440_AC6B0KACXX/Sample_DNA140625JT_46_13-00533/DNA140625JT_46_13-00533_CAGAGAGG-ACTGCATA_L008_R1_004.fastq.gz</t>
  </si>
  <si>
    <t>/mnt/lustre1/HemMal/ForBackup/AML/BeatAML/seqcap/raw/BeatAML1/FlowCell10/150416_SN632_0440_AC6B0KACXX/Sample_DNA140625JT_46_13-00533/DNA140625JT_46_13-00533_CAGAGAGG-ACTGCATA_L008_R2_003.fastq.gz</t>
  </si>
  <si>
    <t>/mnt/lustre1/HemMal/ForBackup/AML/BeatAML/seqcap/raw/BeatAML1/FlowCell10/150416_SN632_0440_AC6B0KACXX/Sample_DNA140625JT_46_13-00533/DNA140625JT_46_13-00533_CAGAGAGG-ACTGCATA_L006_R1_004.fastq.gz</t>
  </si>
  <si>
    <t>/mnt/lustre1/HemMal/ForBackup/AML/BeatAML/seqcap/raw/BeatAML1/FlowCell10/150416_SN632_0440_AC6B0KACXX/Sample_DNA140625JT_46_13-00533/DNA140625JT_46_13-00533_CAGAGAGG-ACTGCATA_L008_R2_001.fastq.gz</t>
  </si>
  <si>
    <t>/mnt/lustre1/HemMal/ForBackup/AML/BeatAML/seqcap/raw/BeatAML1/FlowCell10/150416_SN632_0440_AC6B0KACXX/Sample_DNA140625JT_46_13-00533/DNA140625JT_46_13-00533_CAGAGAGG-ACTGCATA_L008_R1_005.fastq.gz</t>
  </si>
  <si>
    <t>/mnt/lustre1/HemMal/ForBackup/AML/BeatAML/seqcap/raw/BeatAML1/FlowCell10/150416_SN632_0440_AC6B0KACXX/Sample_DNA140625JT_46_13-00533/DNA140625JT_46_13-00533_CAGAGAGG-ACTGCATA_L008_R2_004.fastq.gz</t>
  </si>
  <si>
    <t>/mnt/lustre1/HemMal/ForBackup/AML/BeatAML/seqcap/raw/BeatAML1/FlowCell10/150416_SN632_0440_AC6B0KACXX/Sample_DNA140625JT_39_14-00354/DNA140625JT_39_14-00354_TAAGGCGA-ACTGCATA_L005_R1_001.fastq.gz</t>
  </si>
  <si>
    <t>/mnt/lustre1/HemMal/ForBackup/AML/BeatAML/seqcap/raw/BeatAML1/FlowCell10/150416_SN632_0440_AC6B0KACXX/Sample_DNA140625JT_39_14-00354/DNA140625JT_39_14-00354_TAAGGCGA-ACTGCATA_L005_R1_004.fastq.gz</t>
  </si>
  <si>
    <t>/mnt/lustre1/HemMal/ForBackup/AML/BeatAML/seqcap/raw/BeatAML1/FlowCell10/150416_SN632_0440_AC6B0KACXX/Sample_DNA140625JT_39_14-00354/DNA140625JT_39_14-00354_TAAGGCGA-ACTGCATA_L005_R2_005.fastq.gz</t>
  </si>
  <si>
    <t>/mnt/lustre1/HemMal/ForBackup/AML/BeatAML/seqcap/raw/BeatAML1/FlowCell10/150416_SN632_0440_AC6B0KACXX/Sample_DNA140625JT_39_14-00354/DNA140625JT_39_14-00354_TAAGGCGA-ACTGCATA_L005_R1_005.fastq.gz</t>
  </si>
  <si>
    <t>/mnt/lustre1/HemMal/ForBackup/AML/BeatAML/seqcap/raw/BeatAML1/FlowCell10/150416_SN632_0440_AC6B0KACXX/Sample_DNA140625JT_39_14-00354/DNA140625JT_39_14-00354_TAAGGCGA-ACTGCATA_L005_R2_003.fastq.gz</t>
  </si>
  <si>
    <t>/mnt/lustre1/HemMal/ForBackup/AML/BeatAML/seqcap/raw/BeatAML1/FlowCell10/150416_SN632_0440_AC6B0KACXX/Sample_DNA140625JT_39_14-00354/DNA140625JT_39_14-00354_TAAGGCGA-ACTGCATA_L005_R2_001.fastq.gz</t>
  </si>
  <si>
    <t>/mnt/lustre1/HemMal/ForBackup/AML/BeatAML/seqcap/raw/BeatAML1/FlowCell10/150416_SN632_0440_AC6B0KACXX/Sample_DNA140625JT_39_14-00354/DNA140625JT_39_14-00354_TAAGGCGA-ACTGCATA_L005_R1_002.fastq.gz</t>
  </si>
  <si>
    <t>/mnt/lustre1/HemMal/ForBackup/AML/BeatAML/seqcap/raw/BeatAML1/FlowCell10/150416_SN632_0440_AC6B0KACXX/Sample_DNA140625JT_39_14-00354/DNA140625JT_39_14-00354_TAAGGCGA-ACTGCATA_L005_R2_002.fastq.gz</t>
  </si>
  <si>
    <t>/mnt/lustre1/HemMal/ForBackup/AML/BeatAML/seqcap/raw/BeatAML1/FlowCell10/150416_SN632_0440_AC6B0KACXX/Sample_DNA140625JT_39_14-00354/DNA140625JT_39_14-00354_TAAGGCGA-ACTGCATA_L005_R2_004.fastq.gz</t>
  </si>
  <si>
    <t>/mnt/lustre1/HemMal/ForBackup/AML/BeatAML/seqcap/raw/BeatAML1/FlowCell10/150416_SN632_0440_AC6B0KACXX/Sample_DNA140625JT_39_14-00354/DNA140625JT_39_14-00354_TAAGGCGA-ACTGCATA_L005_R1_003.fastq.gz</t>
  </si>
  <si>
    <t>/mnt/lustre1/HemMal/ForBackup/AML/BeatAML/seqcap/raw/BeatAML1/FlowCell1/141110_SN632_0409_BC5PPDACXX/Sample_DNA140626JT_8_13-00242/DNA140626JT_8_13-00242_CTCTCTAC_L005_R2_003.fastq.gz</t>
  </si>
  <si>
    <t>/mnt/lustre1/HemMal/ForBackup/AML/BeatAML/seqcap/raw/BeatAML1/FlowCell1/141110_SN632_0409_BC5PPDACXX/Sample_DNA140626JT_8_13-00242/DNA140626JT_8_13-00242_CTCTCTAC_L003_R1_001.fastq.gz</t>
  </si>
  <si>
    <t>/mnt/lustre1/HemMal/ForBackup/AML/BeatAML/seqcap/raw/BeatAML1/FlowCell1/141110_SN632_0409_BC5PPDACXX/Sample_DNA140626JT_8_13-00242/DNA140626JT_8_13-00242_CTCTCTAC_L004_R2_003.fastq.gz</t>
  </si>
  <si>
    <t>/mnt/lustre1/HemMal/ForBackup/AML/BeatAML/seqcap/raw/BeatAML1/FlowCell1/141110_SN632_0409_BC5PPDACXX/Sample_DNA140626JT_8_13-00242/DNA140626JT_8_13-00242_CTCTCTAC_L003_R2_004.fastq.gz</t>
  </si>
  <si>
    <t>/mnt/lustre1/HemMal/ForBackup/AML/BeatAML/seqcap/raw/BeatAML1/FlowCell1/141110_SN632_0409_BC5PPDACXX/Sample_DNA140626JT_8_13-00242/DNA140626JT_8_13-00242_CTCTCTAC_L007_R2_001.fastq.gz</t>
  </si>
  <si>
    <t>/mnt/lustre1/HemMal/ForBackup/AML/BeatAML/seqcap/raw/BeatAML1/FlowCell1/141110_SN632_0409_BC5PPDACXX/Sample_DNA140626JT_8_13-00242/DNA140626JT_8_13-00242_CTCTCTAC_L002_R2_002.fastq.gz</t>
  </si>
  <si>
    <t>/mnt/lustre1/HemMal/ForBackup/AML/BeatAML/seqcap/raw/BeatAML1/FlowCell1/141110_SN632_0409_BC5PPDACXX/Sample_DNA140626JT_8_13-00242/DNA140626JT_8_13-00242_CTCTCTAC_L003_R2_003.fastq.gz</t>
  </si>
  <si>
    <t>/mnt/lustre1/HemMal/ForBackup/AML/BeatAML/seqcap/raw/BeatAML1/FlowCell1/141110_SN632_0409_BC5PPDACXX/Sample_DNA140626JT_8_13-00242/DNA140626JT_8_13-00242_CTCTCTAC_L002_R2_001.fastq.gz</t>
  </si>
  <si>
    <t>/mnt/lustre1/HemMal/ForBackup/AML/BeatAML/seqcap/raw/BeatAML1/FlowCell1/141110_SN632_0409_BC5PPDACXX/Sample_DNA140626JT_8_13-00242/DNA140626JT_8_13-00242_CTCTCTAC_L007_R2_003.fastq.gz</t>
  </si>
  <si>
    <t>/mnt/lustre1/HemMal/ForBackup/AML/BeatAML/seqcap/raw/BeatAML1/FlowCell1/141110_SN632_0409_BC5PPDACXX/Sample_DNA140626JT_8_13-00242/DNA140626JT_8_13-00242_CTCTCTAC_L004_R2_001.fastq.gz</t>
  </si>
  <si>
    <t>/mnt/lustre1/HemMal/ForBackup/AML/BeatAML/seqcap/raw/BeatAML1/FlowCell1/141110_SN632_0409_BC5PPDACXX/Sample_DNA140626JT_8_13-00242/DNA140626JT_8_13-00242_CTCTCTAC_L006_R1_002.fastq.gz</t>
  </si>
  <si>
    <t>/mnt/lustre1/HemMal/ForBackup/AML/BeatAML/seqcap/raw/BeatAML1/FlowCell1/141110_SN632_0409_BC5PPDACXX/Sample_DNA140626JT_8_13-00242/DNA140626JT_8_13-00242_CTCTCTAC_L004_R2_004.fastq.gz</t>
  </si>
  <si>
    <t>/mnt/lustre1/HemMal/ForBackup/AML/BeatAML/seqcap/raw/BeatAML1/FlowCell1/141110_SN632_0409_BC5PPDACXX/Sample_DNA140626JT_8_13-00242/DNA140626JT_8_13-00242_CTCTCTAC_L002_R1_005.fastq.gz</t>
  </si>
  <si>
    <t>/mnt/lustre1/HemMal/ForBackup/AML/BeatAML/seqcap/raw/BeatAML1/FlowCell1/141110_SN632_0409_BC5PPDACXX/Sample_DNA140626JT_8_13-00242/DNA140626JT_8_13-00242_CTCTCTAC_L002_R1_003.fastq.gz</t>
  </si>
  <si>
    <t>/mnt/lustre1/HemMal/ForBackup/AML/BeatAML/seqcap/raw/BeatAML1/FlowCell1/141110_SN632_0409_BC5PPDACXX/Sample_DNA140626JT_8_13-00242/DNA140626JT_8_13-00242_CTCTCTAC_L002_R1_002.fastq.gz</t>
  </si>
  <si>
    <t>/mnt/lustre1/HemMal/ForBackup/AML/BeatAML/seqcap/raw/BeatAML1/FlowCell1/141110_SN632_0409_BC5PPDACXX/Sample_DNA140626JT_8_13-00242/DNA140626JT_8_13-00242_CTCTCTAC_L002_R1_004.fastq.gz</t>
  </si>
  <si>
    <t>/mnt/lustre1/HemMal/ForBackup/AML/BeatAML/seqcap/raw/BeatAML1/FlowCell1/141110_SN632_0409_BC5PPDACXX/Sample_DNA140626JT_8_13-00242/DNA140626JT_8_13-00242_CTCTCTAC_L002_R2_005.fastq.gz</t>
  </si>
  <si>
    <t>/mnt/lustre1/HemMal/ForBackup/AML/BeatAML/seqcap/raw/BeatAML1/FlowCell1/141110_SN632_0409_BC5PPDACXX/Sample_DNA140626JT_8_13-00242/DNA140626JT_8_13-00242_CTCTCTAC_L005_R1_003.fastq.gz</t>
  </si>
  <si>
    <t>/mnt/lustre1/HemMal/ForBackup/AML/BeatAML/seqcap/raw/BeatAML1/FlowCell1/141110_SN632_0409_BC5PPDACXX/Sample_DNA140626JT_8_13-00242/DNA140626JT_8_13-00242_CTCTCTAC_L003_R1_002.fastq.gz</t>
  </si>
  <si>
    <t>/mnt/lustre1/HemMal/ForBackup/AML/BeatAML/seqcap/raw/BeatAML1/FlowCell1/141110_SN632_0409_BC5PPDACXX/Sample_DNA140626JT_8_13-00242/DNA140626JT_8_13-00242_CTCTCTAC_L007_R2_004.fastq.gz</t>
  </si>
  <si>
    <t>/mnt/lustre1/HemMal/ForBackup/AML/BeatAML/seqcap/raw/BeatAML1/FlowCell1/141110_SN632_0409_BC5PPDACXX/Sample_DNA140626JT_8_13-00242/DNA140626JT_8_13-00242_CTCTCTAC_L002_R2_003.fastq.gz</t>
  </si>
  <si>
    <t>/mnt/lustre1/HemMal/ForBackup/AML/BeatAML/seqcap/raw/BeatAML1/FlowCell1/141110_SN632_0409_BC5PPDACXX/Sample_DNA140626JT_8_13-00242/DNA140626JT_8_13-00242_CTCTCTAC_L005_R2_004.fastq.gz</t>
  </si>
  <si>
    <t>/mnt/lustre1/HemMal/ForBackup/AML/BeatAML/seqcap/raw/BeatAML1/FlowCell1/141110_SN632_0409_BC5PPDACXX/Sample_DNA140626JT_8_13-00242/DNA140626JT_8_13-00242_CTCTCTAC_L004_R2_002.fastq.gz</t>
  </si>
  <si>
    <t>/mnt/lustre1/HemMal/ForBackup/AML/BeatAML/seqcap/raw/BeatAML1/FlowCell1/141110_SN632_0409_BC5PPDACXX/Sample_DNA140626JT_8_13-00242/DNA140626JT_8_13-00242_CTCTCTAC_L005_R1_002.fastq.gz</t>
  </si>
  <si>
    <t>/mnt/lustre1/HemMal/ForBackup/AML/BeatAML/seqcap/raw/BeatAML1/FlowCell1/141110_SN632_0409_BC5PPDACXX/Sample_DNA140626JT_8_13-00242/DNA140626JT_8_13-00242_CTCTCTAC_L005_R1_001.fastq.gz</t>
  </si>
  <si>
    <t>/mnt/lustre1/HemMal/ForBackup/AML/BeatAML/seqcap/raw/BeatAML1/FlowCell1/141110_SN632_0409_BC5PPDACXX/Sample_DNA140626JT_8_13-00242/DNA140626JT_8_13-00242_CTCTCTAC_L006_R2_002.fastq.gz</t>
  </si>
  <si>
    <t>/mnt/lustre1/HemMal/ForBackup/AML/BeatAML/seqcap/raw/BeatAML1/FlowCell1/141110_SN632_0409_BC5PPDACXX/Sample_DNA140626JT_8_13-00242/DNA140626JT_8_13-00242_CTCTCTAC_L007_R1_003.fastq.gz</t>
  </si>
  <si>
    <t>/mnt/lustre1/HemMal/ForBackup/AML/BeatAML/seqcap/raw/BeatAML1/FlowCell1/141110_SN632_0409_BC5PPDACXX/Sample_DNA140626JT_8_13-00242/DNA140626JT_8_13-00242_CTCTCTAC_L003_R2_002.fastq.gz</t>
  </si>
  <si>
    <t>/mnt/lustre1/HemMal/ForBackup/AML/BeatAML/seqcap/raw/BeatAML1/FlowCell1/141110_SN632_0409_BC5PPDACXX/Sample_DNA140626JT_8_13-00242/DNA140626JT_8_13-00242_CTCTCTAC_L005_R1_004.fastq.gz</t>
  </si>
  <si>
    <t>/mnt/lustre1/HemMal/ForBackup/AML/BeatAML/seqcap/raw/BeatAML1/FlowCell1/141110_SN632_0409_BC5PPDACXX/Sample_DNA140626JT_8_13-00242/DNA140626JT_8_13-00242_CTCTCTAC_L004_R1_003.fastq.gz</t>
  </si>
  <si>
    <t>/mnt/lustre1/HemMal/ForBackup/AML/BeatAML/seqcap/raw/BeatAML1/FlowCell1/141110_SN632_0409_BC5PPDACXX/Sample_DNA140626JT_8_13-00242/DNA140626JT_8_13-00242_CTCTCTAC_L002_R2_004.fastq.gz</t>
  </si>
  <si>
    <t>/mnt/lustre1/HemMal/ForBackup/AML/BeatAML/seqcap/raw/BeatAML1/FlowCell1/141110_SN632_0409_BC5PPDACXX/Sample_DNA140626JT_8_13-00242/DNA140626JT_8_13-00242_CTCTCTAC_L007_R1_002.fastq.gz</t>
  </si>
  <si>
    <t>/mnt/lustre1/HemMal/ForBackup/AML/BeatAML/seqcap/raw/BeatAML1/FlowCell1/141110_SN632_0409_BC5PPDACXX/Sample_DNA140626JT_8_13-00242/DNA140626JT_8_13-00242_CTCTCTAC_L006_R1_004.fastq.gz</t>
  </si>
  <si>
    <t>/mnt/lustre1/HemMal/ForBackup/AML/BeatAML/seqcap/raw/BeatAML1/FlowCell1/141110_SN632_0409_BC5PPDACXX/Sample_DNA140626JT_8_13-00242/DNA140626JT_8_13-00242_CTCTCTAC_L003_R1_003.fastq.gz</t>
  </si>
  <si>
    <t>/mnt/lustre1/HemMal/ForBackup/AML/BeatAML/seqcap/raw/BeatAML1/FlowCell1/141110_SN632_0409_BC5PPDACXX/Sample_DNA140626JT_8_13-00242/DNA140626JT_8_13-00242_CTCTCTAC_L006_R2_003.fastq.gz</t>
  </si>
  <si>
    <t>/mnt/lustre1/HemMal/ForBackup/AML/BeatAML/seqcap/raw/BeatAML1/FlowCell1/141110_SN632_0409_BC5PPDACXX/Sample_DNA140626JT_8_13-00242/DNA140626JT_8_13-00242_CTCTCTAC_L002_R1_001.fastq.gz</t>
  </si>
  <si>
    <t>/mnt/lustre1/HemMal/ForBackup/AML/BeatAML/seqcap/raw/BeatAML1/FlowCell1/141110_SN632_0409_BC5PPDACXX/Sample_DNA140626JT_8_13-00242/DNA140626JT_8_13-00242_CTCTCTAC_L006_R2_004.fastq.gz</t>
  </si>
  <si>
    <t>/mnt/lustre1/HemMal/ForBackup/AML/BeatAML/seqcap/raw/BeatAML1/FlowCell1/141110_SN632_0409_BC5PPDACXX/Sample_DNA140626JT_8_13-00242/DNA140626JT_8_13-00242_CTCTCTAC_L004_R1_002.fastq.gz</t>
  </si>
  <si>
    <t>/mnt/lustre1/HemMal/ForBackup/AML/BeatAML/seqcap/raw/BeatAML1/FlowCell1/141110_SN632_0409_BC5PPDACXX/Sample_DNA140626JT_8_13-00242/DNA140626JT_8_13-00242_CTCTCTAC_L006_R1_003.fastq.gz</t>
  </si>
  <si>
    <t>/mnt/lustre1/HemMal/ForBackup/AML/BeatAML/seqcap/raw/BeatAML1/FlowCell1/141110_SN632_0409_BC5PPDACXX/Sample_DNA140626JT_8_13-00242/DNA140626JT_8_13-00242_CTCTCTAC_L006_R2_001.fastq.gz</t>
  </si>
  <si>
    <t>/mnt/lustre1/HemMal/ForBackup/AML/BeatAML/seqcap/raw/BeatAML1/FlowCell1/141110_SN632_0409_BC5PPDACXX/Sample_DNA140626JT_8_13-00242/DNA140626JT_8_13-00242_CTCTCTAC_L003_R2_001.fastq.gz</t>
  </si>
  <si>
    <t>/mnt/lustre1/HemMal/ForBackup/AML/BeatAML/seqcap/raw/BeatAML1/FlowCell1/141110_SN632_0409_BC5PPDACXX/Sample_DNA140626JT_8_13-00242/DNA140626JT_8_13-00242_CTCTCTAC_L006_R1_001.fastq.gz</t>
  </si>
  <si>
    <t>/mnt/lustre1/HemMal/ForBackup/AML/BeatAML/seqcap/raw/BeatAML1/FlowCell1/141110_SN632_0409_BC5PPDACXX/Sample_DNA140626JT_8_13-00242/DNA140626JT_8_13-00242_CTCTCTAC_L007_R1_004.fastq.gz</t>
  </si>
  <si>
    <t>/mnt/lustre1/HemMal/ForBackup/AML/BeatAML/seqcap/raw/BeatAML1/FlowCell1/141110_SN632_0409_BC5PPDACXX/Sample_DNA140626JT_8_13-00242/DNA140626JT_8_13-00242_CTCTCTAC_L007_R2_002.fastq.gz</t>
  </si>
  <si>
    <t>/mnt/lustre1/HemMal/ForBackup/AML/BeatAML/seqcap/raw/BeatAML1/FlowCell1/141110_SN632_0409_BC5PPDACXX/Sample_DNA140626JT_8_13-00242/DNA140626JT_8_13-00242_CTCTCTAC_L004_R1_001.fastq.gz</t>
  </si>
  <si>
    <t>/mnt/lustre1/HemMal/ForBackup/AML/BeatAML/seqcap/raw/BeatAML1/FlowCell1/141110_SN632_0409_BC5PPDACXX/Sample_DNA140626JT_8_13-00242/DNA140626JT_8_13-00242_CTCTCTAC_L003_R1_004.fastq.gz</t>
  </si>
  <si>
    <t>/mnt/lustre1/HemMal/ForBackup/AML/BeatAML/seqcap/raw/BeatAML1/FlowCell1/141110_SN632_0409_BC5PPDACXX/Sample_DNA140626JT_8_13-00242/DNA140626JT_8_13-00242_CTCTCTAC_L004_R1_004.fastq.gz</t>
  </si>
  <si>
    <t>/mnt/lustre1/HemMal/ForBackup/AML/BeatAML/seqcap/raw/BeatAML1/FlowCell1/141110_SN632_0409_BC5PPDACXX/Sample_DNA140626JT_8_13-00242/DNA140626JT_8_13-00242_CTCTCTAC_L005_R2_002.fastq.gz</t>
  </si>
  <si>
    <t>/mnt/lustre1/HemMal/ForBackup/AML/BeatAML/seqcap/raw/BeatAML1/FlowCell1/141110_SN632_0409_BC5PPDACXX/Sample_DNA140626JT_8_13-00242/DNA140626JT_8_13-00242_CTCTCTAC_L005_R2_001.fastq.gz</t>
  </si>
  <si>
    <t>/mnt/lustre1/HemMal/ForBackup/AML/BeatAML/seqcap/raw/BeatAML1/FlowCell1/141110_SN632_0409_BC5PPDACXX/Sample_DNA140626JT_8_13-00242/DNA140626JT_8_13-00242_CTCTCTAC_L007_R1_001.fastq.gz</t>
  </si>
  <si>
    <t>/mnt/lustre1/HemMal/ForBackup/AML/BeatAML/seqcap/raw/BeatAML1/FlowCell1/141110_SN632_0409_BC5PPDACXX/Sample_DNA140626JT_2_12-00127/DNA140626JT_2_12-00127_TAAGGCGA_L007_R1_003.fastq.gz</t>
  </si>
  <si>
    <t>/mnt/lustre1/HemMal/ForBackup/AML/BeatAML/seqcap/raw/BeatAML1/FlowCell1/141110_SN632_0409_BC5PPDACXX/Sample_DNA140626JT_2_12-00127/DNA140626JT_2_12-00127_TAAGGCGA_L006_R1_003.fastq.gz</t>
  </si>
  <si>
    <t>/mnt/lustre1/HemMal/ForBackup/AML/BeatAML/seqcap/raw/BeatAML1/FlowCell1/141110_SN632_0409_BC5PPDACXX/Sample_DNA140626JT_2_12-00127/DNA140626JT_2_12-00127_TAAGGCGA_L006_R2_005.fastq.gz</t>
  </si>
  <si>
    <t>/mnt/lustre1/HemMal/ForBackup/AML/BeatAML/seqcap/raw/BeatAML1/FlowCell1/141110_SN632_0409_BC5PPDACXX/Sample_DNA140626JT_2_12-00127/DNA140626JT_2_12-00127_TAAGGCGA_L002_R1_001.fastq.gz</t>
  </si>
  <si>
    <t>/mnt/lustre1/HemMal/ForBackup/AML/BeatAML/seqcap/raw/BeatAML1/FlowCell1/141110_SN632_0409_BC5PPDACXX/Sample_DNA140626JT_2_12-00127/DNA140626JT_2_12-00127_TAAGGCGA_L003_R1_003.fastq.gz</t>
  </si>
  <si>
    <t>/mnt/lustre1/HemMal/ForBackup/AML/BeatAML/seqcap/raw/BeatAML1/FlowCell1/141110_SN632_0409_BC5PPDACXX/Sample_DNA140626JT_2_12-00127/DNA140626JT_2_12-00127_TAAGGCGA_L005_R1_005.fastq.gz</t>
  </si>
  <si>
    <t>/mnt/lustre1/HemMal/ForBackup/AML/BeatAML/seqcap/raw/BeatAML1/FlowCell1/141110_SN632_0409_BC5PPDACXX/Sample_DNA140626JT_2_12-00127/DNA140626JT_2_12-00127_TAAGGCGA_L004_R2_001.fastq.gz</t>
  </si>
  <si>
    <t>/mnt/lustre1/HemMal/ForBackup/AML/BeatAML/seqcap/raw/BeatAML1/FlowCell1/141110_SN632_0409_BC5PPDACXX/Sample_DNA140626JT_2_12-00127/DNA140626JT_2_12-00127_TAAGGCGA_L006_R2_004.fastq.gz</t>
  </si>
  <si>
    <t>/mnt/lustre1/HemMal/ForBackup/AML/BeatAML/seqcap/raw/BeatAML1/FlowCell1/141110_SN632_0409_BC5PPDACXX/Sample_DNA140626JT_2_12-00127/DNA140626JT_2_12-00127_TAAGGCGA_L003_R1_001.fastq.gz</t>
  </si>
  <si>
    <t>/mnt/lustre1/HemMal/ForBackup/AML/BeatAML/seqcap/raw/BeatAML1/FlowCell1/141110_SN632_0409_BC5PPDACXX/Sample_DNA140626JT_2_12-00127/DNA140626JT_2_12-00127_TAAGGCGA_L003_R1_002.fastq.gz</t>
  </si>
  <si>
    <t>/mnt/lustre1/HemMal/ForBackup/AML/BeatAML/seqcap/raw/BeatAML1/FlowCell1/141110_SN632_0409_BC5PPDACXX/Sample_DNA140626JT_2_12-00127/DNA140626JT_2_12-00127_TAAGGCGA_L007_R2_005.fastq.gz</t>
  </si>
  <si>
    <t>/mnt/lustre1/HemMal/ForBackup/AML/BeatAML/seqcap/raw/BeatAML1/FlowCell1/141110_SN632_0409_BC5PPDACXX/Sample_DNA140626JT_2_12-00127/DNA140626JT_2_12-00127_TAAGGCGA_L003_R2_001.fastq.gz</t>
  </si>
  <si>
    <t>/mnt/lustre1/HemMal/ForBackup/AML/BeatAML/seqcap/raw/BeatAML1/FlowCell1/141110_SN632_0409_BC5PPDACXX/Sample_DNA140626JT_2_12-00127/DNA140626JT_2_12-00127_TAAGGCGA_L002_R2_002.fastq.gz</t>
  </si>
  <si>
    <t>/mnt/lustre1/HemMal/ForBackup/AML/BeatAML/seqcap/raw/BeatAML1/FlowCell1/141110_SN632_0409_BC5PPDACXX/Sample_DNA140626JT_2_12-00127/DNA140626JT_2_12-00127_TAAGGCGA_L007_R1_002.fastq.gz</t>
  </si>
  <si>
    <t>/mnt/lustre1/HemMal/ForBackup/AML/BeatAML/seqcap/raw/BeatAML1/FlowCell1/141110_SN632_0409_BC5PPDACXX/Sample_DNA140626JT_2_12-00127/DNA140626JT_2_12-00127_TAAGGCGA_L007_R2_002.fastq.gz</t>
  </si>
  <si>
    <t>/mnt/lustre1/HemMal/ForBackup/AML/BeatAML/seqcap/raw/BeatAML1/FlowCell1/141110_SN632_0409_BC5PPDACXX/Sample_DNA140626JT_2_12-00127/DNA140626JT_2_12-00127_TAAGGCGA_L004_R1_001.fastq.gz</t>
  </si>
  <si>
    <t>/mnt/lustre1/HemMal/ForBackup/AML/BeatAML/seqcap/raw/BeatAML1/FlowCell1/141110_SN632_0409_BC5PPDACXX/Sample_DNA140626JT_2_12-00127/DNA140626JT_2_12-00127_TAAGGCGA_L006_R1_004.fastq.gz</t>
  </si>
  <si>
    <t>/mnt/lustre1/HemMal/ForBackup/AML/BeatAML/seqcap/raw/BeatAML1/FlowCell1/141110_SN632_0409_BC5PPDACXX/Sample_DNA140626JT_2_12-00127/DNA140626JT_2_12-00127_TAAGGCGA_L006_R2_003.fastq.gz</t>
  </si>
  <si>
    <t>/mnt/lustre1/HemMal/ForBackup/AML/BeatAML/seqcap/raw/BeatAML1/FlowCell1/141110_SN632_0409_BC5PPDACXX/Sample_DNA140626JT_2_12-00127/DNA140626JT_2_12-00127_TAAGGCGA_L007_R1_005.fastq.gz</t>
  </si>
  <si>
    <t>/mnt/lustre1/HemMal/ForBackup/AML/BeatAML/seqcap/raw/BeatAML1/FlowCell1/141110_SN632_0409_BC5PPDACXX/Sample_DNA140626JT_2_12-00127/DNA140626JT_2_12-00127_TAAGGCGA_L004_R2_002.fastq.gz</t>
  </si>
  <si>
    <t>/mnt/lustre1/HemMal/ForBackup/AML/BeatAML/seqcap/raw/BeatAML1/FlowCell1/141110_SN632_0409_BC5PPDACXX/Sample_DNA140626JT_2_12-00127/DNA140626JT_2_12-00127_TAAGGCGA_L003_R2_005.fastq.gz</t>
  </si>
  <si>
    <t>/mnt/lustre1/HemMal/ForBackup/AML/BeatAML/seqcap/raw/BeatAML1/FlowCell1/141110_SN632_0409_BC5PPDACXX/Sample_DNA140626JT_2_12-00127/DNA140626JT_2_12-00127_TAAGGCGA_L003_R1_005.fastq.gz</t>
  </si>
  <si>
    <t>/mnt/lustre1/HemMal/ForBackup/AML/BeatAML/seqcap/raw/BeatAML1/FlowCell1/141110_SN632_0409_BC5PPDACXX/Sample_DNA140626JT_2_12-00127/DNA140626JT_2_12-00127_TAAGGCGA_L002_R1_004.fastq.gz</t>
  </si>
  <si>
    <t>/mnt/lustre1/HemMal/ForBackup/AML/BeatAML/seqcap/raw/BeatAML1/FlowCell1/141110_SN632_0409_BC5PPDACXX/Sample_DNA140626JT_2_12-00127/DNA140626JT_2_12-00127_TAAGGCGA_L005_R1_002.fastq.gz</t>
  </si>
  <si>
    <t>/mnt/lustre1/HemMal/ForBackup/AML/BeatAML/seqcap/raw/BeatAML1/FlowCell1/141110_SN632_0409_BC5PPDACXX/Sample_DNA140626JT_2_12-00127/DNA140626JT_2_12-00127_TAAGGCGA_L002_R1_003.fastq.gz</t>
  </si>
  <si>
    <t>/mnt/lustre1/HemMal/ForBackup/AML/BeatAML/seqcap/raw/BeatAML1/FlowCell1/141110_SN632_0409_BC5PPDACXX/Sample_DNA140626JT_2_12-00127/DNA140626JT_2_12-00127_TAAGGCGA_L004_R2_004.fastq.gz</t>
  </si>
  <si>
    <t>/mnt/lustre1/HemMal/ForBackup/AML/BeatAML/seqcap/raw/BeatAML1/FlowCell1/141110_SN632_0409_BC5PPDACXX/Sample_DNA140626JT_2_12-00127/DNA140626JT_2_12-00127_TAAGGCGA_L005_R2_001.fastq.gz</t>
  </si>
  <si>
    <t>/mnt/lustre1/HemMal/ForBackup/AML/BeatAML/seqcap/raw/BeatAML1/FlowCell1/141110_SN632_0409_BC5PPDACXX/Sample_DNA140626JT_2_12-00127/DNA140626JT_2_12-00127_TAAGGCGA_L005_R2_004.fastq.gz</t>
  </si>
  <si>
    <t>/mnt/lustre1/HemMal/ForBackup/AML/BeatAML/seqcap/raw/BeatAML1/FlowCell1/141110_SN632_0409_BC5PPDACXX/Sample_DNA140626JT_2_12-00127/DNA140626JT_2_12-00127_TAAGGCGA_L005_R2_003.fastq.gz</t>
  </si>
  <si>
    <t>/mnt/lustre1/HemMal/ForBackup/AML/BeatAML/seqcap/raw/BeatAML1/FlowCell1/141110_SN632_0409_BC5PPDACXX/Sample_DNA140626JT_2_12-00127/DNA140626JT_2_12-00127_TAAGGCGA_L004_R2_005.fastq.gz</t>
  </si>
  <si>
    <t>/mnt/lustre1/HemMal/ForBackup/AML/BeatAML/seqcap/raw/BeatAML1/FlowCell1/141110_SN632_0409_BC5PPDACXX/Sample_DNA140626JT_2_12-00127/DNA140626JT_2_12-00127_TAAGGCGA_L005_R1_003.fastq.gz</t>
  </si>
  <si>
    <t>/mnt/lustre1/HemMal/ForBackup/AML/BeatAML/seqcap/raw/BeatAML1/FlowCell1/141110_SN632_0409_BC5PPDACXX/Sample_DNA140626JT_2_12-00127/DNA140626JT_2_12-00127_TAAGGCGA_L002_R2_005.fastq.gz</t>
  </si>
  <si>
    <t>/mnt/lustre1/HemMal/ForBackup/AML/BeatAML/seqcap/raw/BeatAML1/FlowCell1/141110_SN632_0409_BC5PPDACXX/Sample_DNA140626JT_2_12-00127/DNA140626JT_2_12-00127_TAAGGCGA_L004_R1_005.fastq.gz</t>
  </si>
  <si>
    <t>/mnt/lustre1/HemMal/ForBackup/AML/BeatAML/seqcap/raw/BeatAML1/FlowCell1/141110_SN632_0409_BC5PPDACXX/Sample_DNA140626JT_2_12-00127/DNA140626JT_2_12-00127_TAAGGCGA_L002_R1_002.fastq.gz</t>
  </si>
  <si>
    <t>/mnt/lustre1/HemMal/ForBackup/AML/BeatAML/seqcap/raw/BeatAML1/FlowCell1/141110_SN632_0409_BC5PPDACXX/Sample_DNA140626JT_2_12-00127/DNA140626JT_2_12-00127_TAAGGCGA_L006_R2_001.fastq.gz</t>
  </si>
  <si>
    <t>/mnt/lustre1/HemMal/ForBackup/AML/BeatAML/seqcap/raw/BeatAML1/FlowCell1/141110_SN632_0409_BC5PPDACXX/Sample_DNA140626JT_2_12-00127/DNA140626JT_2_12-00127_TAAGGCGA_L004_R1_003.fastq.gz</t>
  </si>
  <si>
    <t>/mnt/lustre1/HemMal/ForBackup/AML/BeatAML/seqcap/raw/BeatAML1/FlowCell1/141110_SN632_0409_BC5PPDACXX/Sample_DNA140626JT_2_12-00127/DNA140626JT_2_12-00127_TAAGGCGA_L007_R2_004.fastq.gz</t>
  </si>
  <si>
    <t>/mnt/lustre1/HemMal/ForBackup/AML/BeatAML/seqcap/raw/BeatAML1/FlowCell1/141110_SN632_0409_BC5PPDACXX/Sample_DNA140626JT_2_12-00127/DNA140626JT_2_12-00127_TAAGGCGA_L003_R2_003.fastq.gz</t>
  </si>
  <si>
    <t>/mnt/lustre1/HemMal/ForBackup/AML/BeatAML/seqcap/raw/BeatAML1/FlowCell1/141110_SN632_0409_BC5PPDACXX/Sample_DNA140626JT_2_12-00127/DNA140626JT_2_12-00127_TAAGGCGA_L007_R2_003.fastq.gz</t>
  </si>
  <si>
    <t>/mnt/lustre1/HemMal/ForBackup/AML/BeatAML/seqcap/raw/BeatAML1/FlowCell1/141110_SN632_0409_BC5PPDACXX/Sample_DNA140626JT_2_12-00127/DNA140626JT_2_12-00127_TAAGGCGA_L002_R1_005.fastq.gz</t>
  </si>
  <si>
    <t>/mnt/lustre1/HemMal/ForBackup/AML/BeatAML/seqcap/raw/BeatAML1/FlowCell1/141110_SN632_0409_BC5PPDACXX/Sample_DNA140626JT_2_12-00127/DNA140626JT_2_12-00127_TAAGGCGA_L007_R2_001.fastq.gz</t>
  </si>
  <si>
    <t>/mnt/lustre1/HemMal/ForBackup/AML/BeatAML/seqcap/raw/BeatAML1/FlowCell1/141110_SN632_0409_BC5PPDACXX/Sample_DNA140626JT_2_12-00127/DNA140626JT_2_12-00127_TAAGGCGA_L003_R1_004.fastq.gz</t>
  </si>
  <si>
    <t>/mnt/lustre1/HemMal/ForBackup/AML/BeatAML/seqcap/raw/BeatAML1/FlowCell1/141110_SN632_0409_BC5PPDACXX/Sample_DNA140626JT_2_12-00127/DNA140626JT_2_12-00127_TAAGGCGA_L007_R1_001.fastq.gz</t>
  </si>
  <si>
    <t>/mnt/lustre1/HemMal/ForBackup/AML/BeatAML/seqcap/raw/BeatAML1/FlowCell1/141110_SN632_0409_BC5PPDACXX/Sample_DNA140626JT_2_12-00127/DNA140626JT_2_12-00127_TAAGGCGA_L005_R1_004.fastq.gz</t>
  </si>
  <si>
    <t>/mnt/lustre1/HemMal/ForBackup/AML/BeatAML/seqcap/raw/BeatAML1/FlowCell1/141110_SN632_0409_BC5PPDACXX/Sample_DNA140626JT_2_12-00127/DNA140626JT_2_12-00127_TAAGGCGA_L006_R1_001.fastq.gz</t>
  </si>
  <si>
    <t>/mnt/lustre1/HemMal/ForBackup/AML/BeatAML/seqcap/raw/BeatAML1/FlowCell1/141110_SN632_0409_BC5PPDACXX/Sample_DNA140626JT_2_12-00127/DNA140626JT_2_12-00127_TAAGGCGA_L002_R2_004.fastq.gz</t>
  </si>
  <si>
    <t>/mnt/lustre1/HemMal/ForBackup/AML/BeatAML/seqcap/raw/BeatAML1/FlowCell1/141110_SN632_0409_BC5PPDACXX/Sample_DNA140626JT_2_12-00127/DNA140626JT_2_12-00127_TAAGGCGA_L002_R2_003.fastq.gz</t>
  </si>
  <si>
    <t>/mnt/lustre1/HemMal/ForBackup/AML/BeatAML/seqcap/raw/BeatAML1/FlowCell1/141110_SN632_0409_BC5PPDACXX/Sample_DNA140626JT_2_12-00127/DNA140626JT_2_12-00127_TAAGGCGA_L006_R1_002.fastq.gz</t>
  </si>
  <si>
    <t>/mnt/lustre1/HemMal/ForBackup/AML/BeatAML/seqcap/raw/BeatAML1/FlowCell1/141110_SN632_0409_BC5PPDACXX/Sample_DNA140626JT_2_12-00127/DNA140626JT_2_12-00127_TAAGGCGA_L003_R2_002.fastq.gz</t>
  </si>
  <si>
    <t>/mnt/lustre1/HemMal/ForBackup/AML/BeatAML/seqcap/raw/BeatAML1/FlowCell1/141110_SN632_0409_BC5PPDACXX/Sample_DNA140626JT_2_12-00127/DNA140626JT_2_12-00127_TAAGGCGA_L004_R2_003.fastq.gz</t>
  </si>
  <si>
    <t>/mnt/lustre1/HemMal/ForBackup/AML/BeatAML/seqcap/raw/BeatAML1/FlowCell1/141110_SN632_0409_BC5PPDACXX/Sample_DNA140626JT_2_12-00127/DNA140626JT_2_12-00127_TAAGGCGA_L004_R1_002.fastq.gz</t>
  </si>
  <si>
    <t>/mnt/lustre1/HemMal/ForBackup/AML/BeatAML/seqcap/raw/BeatAML1/FlowCell1/141110_SN632_0409_BC5PPDACXX/Sample_DNA140626JT_2_12-00127/DNA140626JT_2_12-00127_TAAGGCGA_L005_R2_005.fastq.gz</t>
  </si>
  <si>
    <t>/mnt/lustre1/HemMal/ForBackup/AML/BeatAML/seqcap/raw/BeatAML1/FlowCell1/141110_SN632_0409_BC5PPDACXX/Sample_DNA140626JT_2_12-00127/DNA140626JT_2_12-00127_TAAGGCGA_L002_R2_001.fastq.gz</t>
  </si>
  <si>
    <t>/mnt/lustre1/HemMal/ForBackup/AML/BeatAML/seqcap/raw/BeatAML1/FlowCell1/141110_SN632_0409_BC5PPDACXX/Sample_DNA140626JT_2_12-00127/DNA140626JT_2_12-00127_TAAGGCGA_L006_R2_002.fastq.gz</t>
  </si>
  <si>
    <t>/mnt/lustre1/HemMal/ForBackup/AML/BeatAML/seqcap/raw/BeatAML1/FlowCell1/141110_SN632_0409_BC5PPDACXX/Sample_DNA140626JT_2_12-00127/DNA140626JT_2_12-00127_TAAGGCGA_L005_R2_002.fastq.gz</t>
  </si>
  <si>
    <t>/mnt/lustre1/HemMal/ForBackup/AML/BeatAML/seqcap/raw/BeatAML1/FlowCell1/141110_SN632_0409_BC5PPDACXX/Sample_DNA140626JT_2_12-00127/DNA140626JT_2_12-00127_TAAGGCGA_L004_R1_004.fastq.gz</t>
  </si>
  <si>
    <t>/mnt/lustre1/HemMal/ForBackup/AML/BeatAML/seqcap/raw/BeatAML1/FlowCell1/141110_SN632_0409_BC5PPDACXX/Sample_DNA140626JT_2_12-00127/DNA140626JT_2_12-00127_TAAGGCGA_L006_R1_005.fastq.gz</t>
  </si>
  <si>
    <t>/mnt/lustre1/HemMal/ForBackup/AML/BeatAML/seqcap/raw/BeatAML1/FlowCell1/141110_SN632_0409_BC5PPDACXX/Sample_DNA140626JT_2_12-00127/DNA140626JT_2_12-00127_TAAGGCGA_L007_R1_004.fastq.gz</t>
  </si>
  <si>
    <t>/mnt/lustre1/HemMal/ForBackup/AML/BeatAML/seqcap/raw/BeatAML1/FlowCell1/141110_SN632_0409_BC5PPDACXX/Sample_DNA140626JT_2_12-00127/DNA140626JT_2_12-00127_TAAGGCGA_L003_R2_004.fastq.gz</t>
  </si>
  <si>
    <t>/mnt/lustre1/HemMal/ForBackup/AML/BeatAML/seqcap/raw/BeatAML1/FlowCell1/141110_SN632_0409_BC5PPDACXX/Sample_DNA140626JT_2_12-00127/DNA140626JT_2_12-00127_TAAGGCGA_L005_R1_001.fastq.gz</t>
  </si>
  <si>
    <t>/mnt/lustre1/HemMal/ForBackup/AML/BeatAML/seqcap/raw/BeatAML1/FlowCell1/141110_SN632_0409_BC5PPDACXX/Sample_DNA140626JT_10_13-00237/DNA140626JT_10_13-00237_GCTACGCT_L005_R1_005.fastq.gz</t>
  </si>
  <si>
    <t>/mnt/lustre1/HemMal/ForBackup/AML/BeatAML/seqcap/raw/BeatAML1/FlowCell1/141110_SN632_0409_BC5PPDACXX/Sample_DNA140626JT_10_13-00237/DNA140626JT_10_13-00237_GCTACGCT_L006_R2_004.fastq.gz</t>
  </si>
  <si>
    <t>/mnt/lustre1/HemMal/ForBackup/AML/BeatAML/seqcap/raw/BeatAML1/FlowCell1/141110_SN632_0409_BC5PPDACXX/Sample_DNA140626JT_10_13-00237/DNA140626JT_10_13-00237_GCTACGCT_L007_R1_004.fastq.gz</t>
  </si>
  <si>
    <t>/mnt/lustre1/HemMal/ForBackup/AML/BeatAML/seqcap/raw/BeatAML1/FlowCell1/141110_SN632_0409_BC5PPDACXX/Sample_DNA140626JT_10_13-00237/DNA140626JT_10_13-00237_GCTACGCT_L006_R1_004.fastq.gz</t>
  </si>
  <si>
    <t>/mnt/lustre1/HemMal/ForBackup/AML/BeatAML/seqcap/raw/BeatAML1/FlowCell1/141110_SN632_0409_BC5PPDACXX/Sample_DNA140626JT_10_13-00237/DNA140626JT_10_13-00237_GCTACGCT_L004_R1_004.fastq.gz</t>
  </si>
  <si>
    <t>/mnt/lustre1/HemMal/ForBackup/AML/BeatAML/seqcap/raw/BeatAML1/FlowCell1/141110_SN632_0409_BC5PPDACXX/Sample_DNA140626JT_10_13-00237/DNA140626JT_10_13-00237_GCTACGCT_L004_R2_003.fastq.gz</t>
  </si>
  <si>
    <t>/mnt/lustre1/HemMal/ForBackup/AML/BeatAML/seqcap/raw/BeatAML1/FlowCell1/141110_SN632_0409_BC5PPDACXX/Sample_DNA140626JT_10_13-00237/DNA140626JT_10_13-00237_GCTACGCT_L005_R2_002.fastq.gz</t>
  </si>
  <si>
    <t>/mnt/lustre1/HemMal/ForBackup/AML/BeatAML/seqcap/raw/BeatAML1/FlowCell1/141110_SN632_0409_BC5PPDACXX/Sample_DNA140626JT_10_13-00237/DNA140626JT_10_13-00237_GCTACGCT_L007_R1_001.fastq.gz</t>
  </si>
  <si>
    <t>/mnt/lustre1/HemMal/ForBackup/AML/BeatAML/seqcap/raw/BeatAML1/FlowCell1/141110_SN632_0409_BC5PPDACXX/Sample_DNA140626JT_10_13-00237/DNA140626JT_10_13-00237_GCTACGCT_L002_R2_001.fastq.gz</t>
  </si>
  <si>
    <t>/mnt/lustre1/HemMal/ForBackup/AML/BeatAML/seqcap/raw/BeatAML1/FlowCell1/141110_SN632_0409_BC5PPDACXX/Sample_DNA140626JT_10_13-00237/DNA140626JT_10_13-00237_GCTACGCT_L006_R2_001.fastq.gz</t>
  </si>
  <si>
    <t>/mnt/lustre1/HemMal/ForBackup/AML/BeatAML/seqcap/raw/BeatAML1/FlowCell1/141110_SN632_0409_BC5PPDACXX/Sample_DNA140626JT_10_13-00237/DNA140626JT_10_13-00237_GCTACGCT_L005_R2_005.fastq.gz</t>
  </si>
  <si>
    <t>/mnt/lustre1/HemMal/ForBackup/AML/BeatAML/seqcap/raw/BeatAML1/FlowCell1/141110_SN632_0409_BC5PPDACXX/Sample_DNA140626JT_10_13-00237/DNA140626JT_10_13-00237_GCTACGCT_L003_R2_001.fastq.gz</t>
  </si>
  <si>
    <t>/mnt/lustre1/HemMal/ForBackup/AML/BeatAML/seqcap/raw/BeatAML1/FlowCell1/141110_SN632_0409_BC5PPDACXX/Sample_DNA140626JT_10_13-00237/DNA140626JT_10_13-00237_GCTACGCT_L003_R2_004.fastq.gz</t>
  </si>
  <si>
    <t>/mnt/lustre1/HemMal/ForBackup/AML/BeatAML/seqcap/raw/BeatAML1/FlowCell1/141110_SN632_0409_BC5PPDACXX/Sample_DNA140626JT_10_13-00237/DNA140626JT_10_13-00237_GCTACGCT_L004_R1_003.fastq.gz</t>
  </si>
  <si>
    <t>/mnt/lustre1/HemMal/ForBackup/AML/BeatAML/seqcap/raw/BeatAML1/FlowCell1/141110_SN632_0409_BC5PPDACXX/Sample_DNA140626JT_10_13-00237/DNA140626JT_10_13-00237_GCTACGCT_L004_R2_002.fastq.gz</t>
  </si>
  <si>
    <t>/mnt/lustre1/HemMal/ForBackup/AML/BeatAML/seqcap/raw/BeatAML1/FlowCell1/141110_SN632_0409_BC5PPDACXX/Sample_DNA140626JT_10_13-00237/DNA140626JT_10_13-00237_GCTACGCT_L007_R2_005.fastq.gz</t>
  </si>
  <si>
    <t>/mnt/lustre1/HemMal/ForBackup/AML/BeatAML/seqcap/raw/BeatAML1/FlowCell1/141110_SN632_0409_BC5PPDACXX/Sample_DNA140626JT_10_13-00237/DNA140626JT_10_13-00237_GCTACGCT_L006_R2_002.fastq.gz</t>
  </si>
  <si>
    <t>/mnt/lustre1/HemMal/ForBackup/AML/BeatAML/seqcap/raw/BeatAML1/FlowCell1/141110_SN632_0409_BC5PPDACXX/Sample_DNA140626JT_10_13-00237/DNA140626JT_10_13-00237_GCTACGCT_L003_R1_002.fastq.gz</t>
  </si>
  <si>
    <t>/mnt/lustre1/HemMal/ForBackup/AML/BeatAML/seqcap/raw/BeatAML1/FlowCell1/141110_SN632_0409_BC5PPDACXX/Sample_DNA140626JT_10_13-00237/DNA140626JT_10_13-00237_GCTACGCT_L003_R1_003.fastq.gz</t>
  </si>
  <si>
    <t>/mnt/lustre1/HemMal/ForBackup/AML/BeatAML/seqcap/raw/BeatAML1/FlowCell1/141110_SN632_0409_BC5PPDACXX/Sample_DNA140626JT_10_13-00237/DNA140626JT_10_13-00237_GCTACGCT_L002_R2_002.fastq.gz</t>
  </si>
  <si>
    <t>/mnt/lustre1/HemMal/ForBackup/AML/BeatAML/seqcap/raw/BeatAML1/FlowCell1/141110_SN632_0409_BC5PPDACXX/Sample_DNA140626JT_10_13-00237/DNA140626JT_10_13-00237_GCTACGCT_L007_R2_001.fastq.gz</t>
  </si>
  <si>
    <t>/mnt/lustre1/HemMal/ForBackup/AML/BeatAML/seqcap/raw/BeatAML1/FlowCell1/141110_SN632_0409_BC5PPDACXX/Sample_DNA140626JT_10_13-00237/DNA140626JT_10_13-00237_GCTACGCT_L002_R2_005.fastq.gz</t>
  </si>
  <si>
    <t>/mnt/lustre1/HemMal/ForBackup/AML/BeatAML/seqcap/raw/BeatAML1/FlowCell1/141110_SN632_0409_BC5PPDACXX/Sample_DNA140626JT_10_13-00237/DNA140626JT_10_13-00237_GCTACGCT_L005_R1_003.fastq.gz</t>
  </si>
  <si>
    <t>/mnt/lustre1/HemMal/ForBackup/AML/BeatAML/seqcap/raw/BeatAML1/FlowCell1/141110_SN632_0409_BC5PPDACXX/Sample_DNA140626JT_10_13-00237/DNA140626JT_10_13-00237_GCTACGCT_L004_R1_002.fastq.gz</t>
  </si>
  <si>
    <t>/mnt/lustre1/HemMal/ForBackup/AML/BeatAML/seqcap/raw/BeatAML1/FlowCell1/141110_SN632_0409_BC5PPDACXX/Sample_DNA140626JT_10_13-00237/DNA140626JT_10_13-00237_GCTACGCT_L006_R1_005.fastq.gz</t>
  </si>
  <si>
    <t>/mnt/lustre1/HemMal/ForBackup/AML/BeatAML/seqcap/raw/BeatAML1/FlowCell1/141110_SN632_0409_BC5PPDACXX/Sample_DNA140626JT_10_13-00237/DNA140626JT_10_13-00237_GCTACGCT_L003_R2_002.fastq.gz</t>
  </si>
  <si>
    <t>/mnt/lustre1/HemMal/ForBackup/AML/BeatAML/seqcap/raw/BeatAML1/FlowCell1/141110_SN632_0409_BC5PPDACXX/Sample_DNA140626JT_10_13-00237/DNA140626JT_10_13-00237_GCTACGCT_L002_R1_003.fastq.gz</t>
  </si>
  <si>
    <t>/mnt/lustre1/HemMal/ForBackup/AML/BeatAML/seqcap/raw/BeatAML1/FlowCell1/141110_SN632_0409_BC5PPDACXX/Sample_DNA140626JT_10_13-00237/DNA140626JT_10_13-00237_GCTACGCT_L004_R2_001.fastq.gz</t>
  </si>
  <si>
    <t>/mnt/lustre1/HemMal/ForBackup/AML/BeatAML/seqcap/raw/BeatAML1/FlowCell1/141110_SN632_0409_BC5PPDACXX/Sample_DNA140626JT_10_13-00237/DNA140626JT_10_13-00237_GCTACGCT_L005_R1_004.fastq.gz</t>
  </si>
  <si>
    <t>/mnt/lustre1/HemMal/ForBackup/AML/BeatAML/seqcap/raw/BeatAML1/FlowCell1/141110_SN632_0409_BC5PPDACXX/Sample_DNA140626JT_10_13-00237/DNA140626JT_10_13-00237_GCTACGCT_L003_R1_001.fastq.gz</t>
  </si>
  <si>
    <t>/mnt/lustre1/HemMal/ForBackup/AML/BeatAML/seqcap/raw/BeatAML1/FlowCell1/141110_SN632_0409_BC5PPDACXX/Sample_DNA140626JT_10_13-00237/DNA140626JT_10_13-00237_GCTACGCT_L005_R1_002.fastq.gz</t>
  </si>
  <si>
    <t>/mnt/lustre1/HemMal/ForBackup/AML/BeatAML/seqcap/raw/BeatAML1/FlowCell1/141110_SN632_0409_BC5PPDACXX/Sample_DNA140626JT_10_13-00237/DNA140626JT_10_13-00237_GCTACGCT_L007_R1_003.fastq.gz</t>
  </si>
  <si>
    <t>/mnt/lustre1/HemMal/ForBackup/AML/BeatAML/seqcap/raw/BeatAML1/FlowCell1/141110_SN632_0409_BC5PPDACXX/Sample_DNA140626JT_10_13-00237/DNA140626JT_10_13-00237_GCTACGCT_L002_R2_004.fastq.gz</t>
  </si>
  <si>
    <t>/mnt/lustre1/HemMal/ForBackup/AML/BeatAML/seqcap/raw/BeatAML1/FlowCell1/141110_SN632_0409_BC5PPDACXX/Sample_DNA140626JT_10_13-00237/DNA140626JT_10_13-00237_GCTACGCT_L006_R2_003.fastq.gz</t>
  </si>
  <si>
    <t>/mnt/lustre1/HemMal/ForBackup/AML/BeatAML/seqcap/raw/BeatAML1/FlowCell1/141110_SN632_0409_BC5PPDACXX/Sample_DNA140626JT_10_13-00237/DNA140626JT_10_13-00237_GCTACGCT_L006_R1_001.fastq.gz</t>
  </si>
  <si>
    <t>/mnt/lustre1/HemMal/ForBackup/AML/BeatAML/seqcap/raw/BeatAML1/FlowCell1/141110_SN632_0409_BC5PPDACXX/Sample_DNA140626JT_10_13-00237/DNA140626JT_10_13-00237_GCTACGCT_L002_R1_005.fastq.gz</t>
  </si>
  <si>
    <t>/mnt/lustre1/HemMal/ForBackup/AML/BeatAML/seqcap/raw/BeatAML1/FlowCell1/141110_SN632_0409_BC5PPDACXX/Sample_DNA140626JT_10_13-00237/DNA140626JT_10_13-00237_GCTACGCT_L003_R2_003.fastq.gz</t>
  </si>
  <si>
    <t>/mnt/lustre1/HemMal/ForBackup/AML/BeatAML/seqcap/raw/BeatAML1/FlowCell1/141110_SN632_0409_BC5PPDACXX/Sample_DNA140626JT_10_13-00237/DNA140626JT_10_13-00237_GCTACGCT_L002_R2_003.fastq.gz</t>
  </si>
  <si>
    <t>/mnt/lustre1/HemMal/ForBackup/AML/BeatAML/seqcap/raw/BeatAML1/FlowCell1/141110_SN632_0409_BC5PPDACXX/Sample_DNA140626JT_10_13-00237/DNA140626JT_10_13-00237_GCTACGCT_L004_R1_005.fastq.gz</t>
  </si>
  <si>
    <t>/mnt/lustre1/HemMal/ForBackup/AML/BeatAML/seqcap/raw/BeatAML1/FlowCell1/141110_SN632_0409_BC5PPDACXX/Sample_DNA140626JT_10_13-00237/DNA140626JT_10_13-00237_GCTACGCT_L005_R1_001.fastq.gz</t>
  </si>
  <si>
    <t>/mnt/lustre1/HemMal/ForBackup/AML/BeatAML/seqcap/raw/BeatAML1/FlowCell1/141110_SN632_0409_BC5PPDACXX/Sample_DNA140626JT_10_13-00237/DNA140626JT_10_13-00237_GCTACGCT_L005_R2_001.fastq.gz</t>
  </si>
  <si>
    <t>/mnt/lustre1/HemMal/ForBackup/AML/BeatAML/seqcap/raw/BeatAML1/FlowCell1/141110_SN632_0409_BC5PPDACXX/Sample_DNA140626JT_10_13-00237/DNA140626JT_10_13-00237_GCTACGCT_L003_R2_005.fastq.gz</t>
  </si>
  <si>
    <t>/mnt/lustre1/HemMal/ForBackup/AML/BeatAML/seqcap/raw/BeatAML1/FlowCell1/141110_SN632_0409_BC5PPDACXX/Sample_DNA140626JT_10_13-00237/DNA140626JT_10_13-00237_GCTACGCT_L004_R1_001.fastq.gz</t>
  </si>
  <si>
    <t>/mnt/lustre1/HemMal/ForBackup/AML/BeatAML/seqcap/raw/BeatAML1/FlowCell1/141110_SN632_0409_BC5PPDACXX/Sample_DNA140626JT_10_13-00237/DNA140626JT_10_13-00237_GCTACGCT_L002_R1_002.fastq.gz</t>
  </si>
  <si>
    <t>/mnt/lustre1/HemMal/ForBackup/AML/BeatAML/seqcap/raw/BeatAML1/FlowCell1/141110_SN632_0409_BC5PPDACXX/Sample_DNA140626JT_10_13-00237/DNA140626JT_10_13-00237_GCTACGCT_L004_R2_004.fastq.gz</t>
  </si>
  <si>
    <t>/mnt/lustre1/HemMal/ForBackup/AML/BeatAML/seqcap/raw/BeatAML1/FlowCell1/141110_SN632_0409_BC5PPDACXX/Sample_DNA140626JT_10_13-00237/DNA140626JT_10_13-00237_GCTACGCT_L007_R2_004.fastq.gz</t>
  </si>
  <si>
    <t>/mnt/lustre1/HemMal/ForBackup/AML/BeatAML/seqcap/raw/BeatAML1/FlowCell1/141110_SN632_0409_BC5PPDACXX/Sample_DNA140626JT_10_13-00237/DNA140626JT_10_13-00237_GCTACGCT_L002_R1_004.fastq.gz</t>
  </si>
  <si>
    <t>/mnt/lustre1/HemMal/ForBackup/AML/BeatAML/seqcap/raw/BeatAML1/FlowCell1/141110_SN632_0409_BC5PPDACXX/Sample_DNA140626JT_10_13-00237/DNA140626JT_10_13-00237_GCTACGCT_L003_R1_005.fastq.gz</t>
  </si>
  <si>
    <t>/mnt/lustre1/HemMal/ForBackup/AML/BeatAML/seqcap/raw/BeatAML1/FlowCell1/141110_SN632_0409_BC5PPDACXX/Sample_DNA140626JT_10_13-00237/DNA140626JT_10_13-00237_GCTACGCT_L007_R2_003.fastq.gz</t>
  </si>
  <si>
    <t>/mnt/lustre1/HemMal/ForBackup/AML/BeatAML/seqcap/raw/BeatAML1/FlowCell1/141110_SN632_0409_BC5PPDACXX/Sample_DNA140626JT_10_13-00237/DNA140626JT_10_13-00237_GCTACGCT_L007_R2_002.fastq.gz</t>
  </si>
  <si>
    <t>/mnt/lustre1/HemMal/ForBackup/AML/BeatAML/seqcap/raw/BeatAML1/FlowCell1/141110_SN632_0409_BC5PPDACXX/Sample_DNA140626JT_10_13-00237/DNA140626JT_10_13-00237_GCTACGCT_L007_R1_002.fastq.gz</t>
  </si>
  <si>
    <t>/mnt/lustre1/HemMal/ForBackup/AML/BeatAML/seqcap/raw/BeatAML1/FlowCell1/141110_SN632_0409_BC5PPDACXX/Sample_DNA140626JT_10_13-00237/DNA140626JT_10_13-00237_GCTACGCT_L006_R2_005.fastq.gz</t>
  </si>
  <si>
    <t>/mnt/lustre1/HemMal/ForBackup/AML/BeatAML/seqcap/raw/BeatAML1/FlowCell1/141110_SN632_0409_BC5PPDACXX/Sample_DNA140626JT_10_13-00237/DNA140626JT_10_13-00237_GCTACGCT_L005_R2_004.fastq.gz</t>
  </si>
  <si>
    <t>/mnt/lustre1/HemMal/ForBackup/AML/BeatAML/seqcap/raw/BeatAML1/FlowCell1/141110_SN632_0409_BC5PPDACXX/Sample_DNA140626JT_10_13-00237/DNA140626JT_10_13-00237_GCTACGCT_L006_R1_002.fastq.gz</t>
  </si>
  <si>
    <t>/mnt/lustre1/HemMal/ForBackup/AML/BeatAML/seqcap/raw/BeatAML1/FlowCell1/141110_SN632_0409_BC5PPDACXX/Sample_DNA140626JT_10_13-00237/DNA140626JT_10_13-00237_GCTACGCT_L002_R1_001.fastq.gz</t>
  </si>
  <si>
    <t>/mnt/lustre1/HemMal/ForBackup/AML/BeatAML/seqcap/raw/BeatAML1/FlowCell1/141110_SN632_0409_BC5PPDACXX/Sample_DNA140626JT_10_13-00237/DNA140626JT_10_13-00237_GCTACGCT_L003_R1_004.fastq.gz</t>
  </si>
  <si>
    <t>/mnt/lustre1/HemMal/ForBackup/AML/BeatAML/seqcap/raw/BeatAML1/FlowCell1/141110_SN632_0409_BC5PPDACXX/Sample_DNA140626JT_10_13-00237/DNA140626JT_10_13-00237_GCTACGCT_L007_R1_005.fastq.gz</t>
  </si>
  <si>
    <t>/mnt/lustre1/HemMal/ForBackup/AML/BeatAML/seqcap/raw/BeatAML1/FlowCell1/141110_SN632_0409_BC5PPDACXX/Sample_DNA140626JT_10_13-00237/DNA140626JT_10_13-00237_GCTACGCT_L006_R1_003.fastq.gz</t>
  </si>
  <si>
    <t>/mnt/lustre1/HemMal/ForBackup/AML/BeatAML/seqcap/raw/BeatAML1/FlowCell1/141110_SN632_0409_BC5PPDACXX/Sample_DNA140626JT_10_13-00237/DNA140626JT_10_13-00237_GCTACGCT_L004_R2_005.fastq.gz</t>
  </si>
  <si>
    <t>/mnt/lustre1/HemMal/ForBackup/AML/BeatAML/seqcap/raw/BeatAML1/FlowCell1/141110_SN632_0409_BC5PPDACXX/Sample_DNA140626JT_10_13-00237/DNA140626JT_10_13-00237_GCTACGCT_L005_R2_003.fastq.gz</t>
  </si>
  <si>
    <t>/mnt/lustre1/HemMal/ForBackup/AML/BeatAML/seqcap/raw/BeatAML1/FlowCell1/141110_SN632_0409_BC5PPDACXX/Sample_DNA140626JT_11_13-00247/DNA140626JT_11_13-00247_CGAGGCTG_L003_R1_003.fastq.gz</t>
  </si>
  <si>
    <t>/mnt/lustre1/HemMal/ForBackup/AML/BeatAML/seqcap/raw/BeatAML1/FlowCell1/141110_SN632_0409_BC5PPDACXX/Sample_DNA140626JT_11_13-00247/DNA140626JT_11_13-00247_CGAGGCTG_L002_R1_002.fastq.gz</t>
  </si>
  <si>
    <t>/mnt/lustre1/HemMal/ForBackup/AML/BeatAML/seqcap/raw/BeatAML1/FlowCell1/141110_SN632_0409_BC5PPDACXX/Sample_DNA140626JT_11_13-00247/DNA140626JT_11_13-00247_CGAGGCTG_L007_R1_002.fastq.gz</t>
  </si>
  <si>
    <t>/mnt/lustre1/HemMal/ForBackup/AML/BeatAML/seqcap/raw/BeatAML1/FlowCell1/141110_SN632_0409_BC5PPDACXX/Sample_DNA140626JT_11_13-00247/DNA140626JT_11_13-00247_CGAGGCTG_L006_R1_003.fastq.gz</t>
  </si>
  <si>
    <t>/mnt/lustre1/HemMal/ForBackup/AML/BeatAML/seqcap/raw/BeatAML1/FlowCell1/141110_SN632_0409_BC5PPDACXX/Sample_DNA140626JT_11_13-00247/DNA140626JT_11_13-00247_CGAGGCTG_L007_R2_002.fastq.gz</t>
  </si>
  <si>
    <t>/mnt/lustre1/HemMal/ForBackup/AML/BeatAML/seqcap/raw/BeatAML1/FlowCell1/141110_SN632_0409_BC5PPDACXX/Sample_DNA140626JT_11_13-00247/DNA140626JT_11_13-00247_CGAGGCTG_L006_R2_001.fastq.gz</t>
  </si>
  <si>
    <t>/mnt/lustre1/HemMal/ForBackup/AML/BeatAML/seqcap/raw/BeatAML1/FlowCell1/141110_SN632_0409_BC5PPDACXX/Sample_DNA140626JT_11_13-00247/DNA140626JT_11_13-00247_CGAGGCTG_L007_R2_003.fastq.gz</t>
  </si>
  <si>
    <t>/mnt/lustre1/HemMal/ForBackup/AML/BeatAML/seqcap/raw/BeatAML1/FlowCell1/141110_SN632_0409_BC5PPDACXX/Sample_DNA140626JT_11_13-00247/DNA140626JT_11_13-00247_CGAGGCTG_L004_R2_002.fastq.gz</t>
  </si>
  <si>
    <t>/mnt/lustre1/HemMal/ForBackup/AML/BeatAML/seqcap/raw/BeatAML1/FlowCell1/141110_SN632_0409_BC5PPDACXX/Sample_DNA140626JT_11_13-00247/DNA140626JT_11_13-00247_CGAGGCTG_L007_R2_001.fastq.gz</t>
  </si>
  <si>
    <t>/mnt/lustre1/HemMal/ForBackup/AML/BeatAML/seqcap/raw/BeatAML1/FlowCell1/141110_SN632_0409_BC5PPDACXX/Sample_DNA140626JT_11_13-00247/DNA140626JT_11_13-00247_CGAGGCTG_L004_R2_003.fastq.gz</t>
  </si>
  <si>
    <t>/mnt/lustre1/HemMal/ForBackup/AML/BeatAML/seqcap/raw/BeatAML1/FlowCell1/141110_SN632_0409_BC5PPDACXX/Sample_DNA140626JT_11_13-00247/DNA140626JT_11_13-00247_CGAGGCTG_L006_R1_002.fastq.gz</t>
  </si>
  <si>
    <t>/mnt/lustre1/HemMal/ForBackup/AML/BeatAML/seqcap/raw/BeatAML1/FlowCell1/141110_SN632_0409_BC5PPDACXX/Sample_DNA140626JT_11_13-00247/DNA140626JT_11_13-00247_CGAGGCTG_L007_R1_003.fastq.gz</t>
  </si>
  <si>
    <t>/mnt/lustre1/HemMal/ForBackup/AML/BeatAML/seqcap/raw/BeatAML1/FlowCell1/141110_SN632_0409_BC5PPDACXX/Sample_DNA140626JT_11_13-00247/DNA140626JT_11_13-00247_CGAGGCTG_L004_R1_003.fastq.gz</t>
  </si>
  <si>
    <t>/mnt/lustre1/HemMal/ForBackup/AML/BeatAML/seqcap/raw/BeatAML1/FlowCell1/141110_SN632_0409_BC5PPDACXX/Sample_DNA140626JT_11_13-00247/DNA140626JT_11_13-00247_CGAGGCTG_L003_R2_001.fastq.gz</t>
  </si>
  <si>
    <t>/mnt/lustre1/HemMal/ForBackup/AML/BeatAML/seqcap/raw/BeatAML1/FlowCell1/141110_SN632_0409_BC5PPDACXX/Sample_DNA140626JT_11_13-00247/DNA140626JT_11_13-00247_CGAGGCTG_L002_R1_003.fastq.gz</t>
  </si>
  <si>
    <t>/mnt/lustre1/HemMal/ForBackup/AML/BeatAML/seqcap/raw/BeatAML1/FlowCell1/141110_SN632_0409_BC5PPDACXX/Sample_DNA140626JT_11_13-00247/DNA140626JT_11_13-00247_CGAGGCTG_L007_R1_001.fastq.gz</t>
  </si>
  <si>
    <t>/mnt/lustre1/HemMal/ForBackup/AML/BeatAML/seqcap/raw/BeatAML1/FlowCell1/141110_SN632_0409_BC5PPDACXX/Sample_DNA140626JT_11_13-00247/DNA140626JT_11_13-00247_CGAGGCTG_L006_R2_002.fastq.gz</t>
  </si>
  <si>
    <t>/mnt/lustre1/HemMal/ForBackup/AML/BeatAML/seqcap/raw/BeatAML1/FlowCell1/141110_SN632_0409_BC5PPDACXX/Sample_DNA140626JT_11_13-00247/DNA140626JT_11_13-00247_CGAGGCTG_L006_R2_003.fastq.gz</t>
  </si>
  <si>
    <t>/mnt/lustre1/HemMal/ForBackup/AML/BeatAML/seqcap/raw/BeatAML1/FlowCell1/141110_SN632_0409_BC5PPDACXX/Sample_DNA140626JT_11_13-00247/DNA140626JT_11_13-00247_CGAGGCTG_L002_R2_001.fastq.gz</t>
  </si>
  <si>
    <t>/mnt/lustre1/HemMal/ForBackup/AML/BeatAML/seqcap/raw/BeatAML1/FlowCell1/141110_SN632_0409_BC5PPDACXX/Sample_DNA140626JT_11_13-00247/DNA140626JT_11_13-00247_CGAGGCTG_L005_R1_003.fastq.gz</t>
  </si>
  <si>
    <t>/mnt/lustre1/HemMal/ForBackup/AML/BeatAML/seqcap/raw/BeatAML1/FlowCell1/141110_SN632_0409_BC5PPDACXX/Sample_DNA140626JT_11_13-00247/DNA140626JT_11_13-00247_CGAGGCTG_L002_R2_003.fastq.gz</t>
  </si>
  <si>
    <t>/mnt/lustre1/HemMal/ForBackup/AML/BeatAML/seqcap/raw/BeatAML1/FlowCell1/141110_SN632_0409_BC5PPDACXX/Sample_DNA140626JT_11_13-00247/DNA140626JT_11_13-00247_CGAGGCTG_L004_R1_002.fastq.gz</t>
  </si>
  <si>
    <t>/mnt/lustre1/HemMal/ForBackup/AML/BeatAML/seqcap/raw/BeatAML1/FlowCell1/141110_SN632_0409_BC5PPDACXX/Sample_DNA140626JT_11_13-00247/DNA140626JT_11_13-00247_CGAGGCTG_L005_R1_001.fastq.gz</t>
  </si>
  <si>
    <t>/mnt/lustre1/HemMal/ForBackup/AML/BeatAML/seqcap/raw/BeatAML1/FlowCell1/141110_SN632_0409_BC5PPDACXX/Sample_DNA140626JT_11_13-00247/DNA140626JT_11_13-00247_CGAGGCTG_L002_R1_001.fastq.gz</t>
  </si>
  <si>
    <t>/mnt/lustre1/HemMal/ForBackup/AML/BeatAML/seqcap/raw/BeatAML1/FlowCell1/141110_SN632_0409_BC5PPDACXX/Sample_DNA140626JT_11_13-00247/DNA140626JT_11_13-00247_CGAGGCTG_L003_R2_003.fastq.gz</t>
  </si>
  <si>
    <t>/mnt/lustre1/HemMal/ForBackup/AML/BeatAML/seqcap/raw/BeatAML1/FlowCell1/141110_SN632_0409_BC5PPDACXX/Sample_DNA140626JT_11_13-00247/DNA140626JT_11_13-00247_CGAGGCTG_L005_R1_002.fastq.gz</t>
  </si>
  <si>
    <t>/mnt/lustre1/HemMal/ForBackup/AML/BeatAML/seqcap/raw/BeatAML1/FlowCell1/141110_SN632_0409_BC5PPDACXX/Sample_DNA140626JT_11_13-00247/DNA140626JT_11_13-00247_CGAGGCTG_L002_R2_002.fastq.gz</t>
  </si>
  <si>
    <t>/mnt/lustre1/HemMal/ForBackup/AML/BeatAML/seqcap/raw/BeatAML1/FlowCell1/141110_SN632_0409_BC5PPDACXX/Sample_DNA140626JT_11_13-00247/DNA140626JT_11_13-00247_CGAGGCTG_L005_R2_001.fastq.gz</t>
  </si>
  <si>
    <t>/mnt/lustre1/HemMal/ForBackup/AML/BeatAML/seqcap/raw/BeatAML1/FlowCell1/141110_SN632_0409_BC5PPDACXX/Sample_DNA140626JT_11_13-00247/DNA140626JT_11_13-00247_CGAGGCTG_L005_R2_002.fastq.gz</t>
  </si>
  <si>
    <t>/mnt/lustre1/HemMal/ForBackup/AML/BeatAML/seqcap/raw/BeatAML1/FlowCell1/141110_SN632_0409_BC5PPDACXX/Sample_DNA140626JT_11_13-00247/DNA140626JT_11_13-00247_CGAGGCTG_L004_R2_001.fastq.gz</t>
  </si>
  <si>
    <t>/mnt/lustre1/HemMal/ForBackup/AML/BeatAML/seqcap/raw/BeatAML1/FlowCell1/141110_SN632_0409_BC5PPDACXX/Sample_DNA140626JT_11_13-00247/DNA140626JT_11_13-00247_CGAGGCTG_L003_R1_001.fastq.gz</t>
  </si>
  <si>
    <t>/mnt/lustre1/HemMal/ForBackup/AML/BeatAML/seqcap/raw/BeatAML1/FlowCell1/141110_SN632_0409_BC5PPDACXX/Sample_DNA140626JT_11_13-00247/DNA140626JT_11_13-00247_CGAGGCTG_L003_R2_002.fastq.gz</t>
  </si>
  <si>
    <t>/mnt/lustre1/HemMal/ForBackup/AML/BeatAML/seqcap/raw/BeatAML1/FlowCell1/141110_SN632_0409_BC5PPDACXX/Sample_DNA140626JT_11_13-00247/DNA140626JT_11_13-00247_CGAGGCTG_L004_R1_001.fastq.gz</t>
  </si>
  <si>
    <t>/mnt/lustre1/HemMal/ForBackup/AML/BeatAML/seqcap/raw/BeatAML1/FlowCell1/141110_SN632_0409_BC5PPDACXX/Sample_DNA140626JT_11_13-00247/DNA140626JT_11_13-00247_CGAGGCTG_L005_R2_003.fastq.gz</t>
  </si>
  <si>
    <t>/mnt/lustre1/HemMal/ForBackup/AML/BeatAML/seqcap/raw/BeatAML1/FlowCell1/141110_SN632_0409_BC5PPDACXX/Sample_DNA140626JT_11_13-00247/DNA140626JT_11_13-00247_CGAGGCTG_L003_R1_002.fastq.gz</t>
  </si>
  <si>
    <t>/mnt/lustre1/HemMal/ForBackup/AML/BeatAML/seqcap/raw/BeatAML1/FlowCell1/141110_SN632_0409_BC5PPDACXX/Sample_DNA140626JT_11_13-00247/DNA140626JT_11_13-00247_CGAGGCTG_L006_R1_001.fastq.gz</t>
  </si>
  <si>
    <t>/mnt/lustre1/HemMal/ForBackup/AML/BeatAML/seqcap/raw/BeatAML1/FlowCell1/141110_SN632_0409_BC5PPDACXX/Sample_DNA140626JT_14_13-00281/DNA140626JT_14_13-00281_GTAGAGGA_L004_R1_001.fastq.gz</t>
  </si>
  <si>
    <t>/mnt/lustre1/HemMal/ForBackup/AML/BeatAML/seqcap/raw/BeatAML1/FlowCell1/141110_SN632_0409_BC5PPDACXX/Sample_DNA140626JT_14_13-00281/DNA140626JT_14_13-00281_GTAGAGGA_L004_R2_003.fastq.gz</t>
  </si>
  <si>
    <t>/mnt/lustre1/HemMal/ForBackup/AML/BeatAML/seqcap/raw/BeatAML1/FlowCell1/141110_SN632_0409_BC5PPDACXX/Sample_DNA140626JT_14_13-00281/DNA140626JT_14_13-00281_GTAGAGGA_L006_R2_004.fastq.gz</t>
  </si>
  <si>
    <t>/mnt/lustre1/HemMal/ForBackup/AML/BeatAML/seqcap/raw/BeatAML1/FlowCell1/141110_SN632_0409_BC5PPDACXX/Sample_DNA140626JT_14_13-00281/DNA140626JT_14_13-00281_GTAGAGGA_L003_R1_003.fastq.gz</t>
  </si>
  <si>
    <t>/mnt/lustre1/HemMal/ForBackup/AML/BeatAML/seqcap/raw/BeatAML1/FlowCell1/141110_SN632_0409_BC5PPDACXX/Sample_DNA140626JT_14_13-00281/DNA140626JT_14_13-00281_GTAGAGGA_L002_R2_004.fastq.gz</t>
  </si>
  <si>
    <t>/mnt/lustre1/HemMal/ForBackup/AML/BeatAML/seqcap/raw/BeatAML1/FlowCell1/141110_SN632_0409_BC5PPDACXX/Sample_DNA140626JT_14_13-00281/DNA140626JT_14_13-00281_GTAGAGGA_L005_R2_002.fastq.gz</t>
  </si>
  <si>
    <t>/mnt/lustre1/HemMal/ForBackup/AML/BeatAML/seqcap/raw/BeatAML1/FlowCell1/141110_SN632_0409_BC5PPDACXX/Sample_DNA140626JT_14_13-00281/DNA140626JT_14_13-00281_GTAGAGGA_L002_R2_003.fastq.gz</t>
  </si>
  <si>
    <t>/mnt/lustre1/HemMal/ForBackup/AML/BeatAML/seqcap/raw/BeatAML1/FlowCell1/141110_SN632_0409_BC5PPDACXX/Sample_DNA140626JT_14_13-00281/DNA140626JT_14_13-00281_GTAGAGGA_L006_R2_003.fastq.gz</t>
  </si>
  <si>
    <t>/mnt/lustre1/HemMal/ForBackup/AML/BeatAML/seqcap/raw/BeatAML1/FlowCell1/141110_SN632_0409_BC5PPDACXX/Sample_DNA140626JT_14_13-00281/DNA140626JT_14_13-00281_GTAGAGGA_L006_R1_003.fastq.gz</t>
  </si>
  <si>
    <t>/mnt/lustre1/HemMal/ForBackup/AML/BeatAML/seqcap/raw/BeatAML1/FlowCell1/141110_SN632_0409_BC5PPDACXX/Sample_DNA140626JT_14_13-00281/DNA140626JT_14_13-00281_GTAGAGGA_L004_R2_004.fastq.gz</t>
  </si>
  <si>
    <t>/mnt/lustre1/HemMal/ForBackup/AML/BeatAML/seqcap/raw/BeatAML1/FlowCell1/141110_SN632_0409_BC5PPDACXX/Sample_DNA140626JT_14_13-00281/DNA140626JT_14_13-00281_GTAGAGGA_L002_R1_004.fastq.gz</t>
  </si>
  <si>
    <t>/mnt/lustre1/HemMal/ForBackup/AML/BeatAML/seqcap/raw/BeatAML1/FlowCell1/141110_SN632_0409_BC5PPDACXX/Sample_DNA140626JT_14_13-00281/DNA140626JT_14_13-00281_GTAGAGGA_L007_R2_001.fastq.gz</t>
  </si>
  <si>
    <t>/mnt/lustre1/HemMal/ForBackup/AML/BeatAML/seqcap/raw/BeatAML1/FlowCell1/141110_SN632_0409_BC5PPDACXX/Sample_DNA140626JT_14_13-00281/DNA140626JT_14_13-00281_GTAGAGGA_L006_R1_001.fastq.gz</t>
  </si>
  <si>
    <t>/mnt/lustre1/HemMal/ForBackup/AML/BeatAML/seqcap/raw/BeatAML1/FlowCell1/141110_SN632_0409_BC5PPDACXX/Sample_DNA140626JT_14_13-00281/DNA140626JT_14_13-00281_GTAGAGGA_L004_R2_002.fastq.gz</t>
  </si>
  <si>
    <t>/mnt/lustre1/HemMal/ForBackup/AML/BeatAML/seqcap/raw/BeatAML1/FlowCell1/141110_SN632_0409_BC5PPDACXX/Sample_DNA140626JT_14_13-00281/DNA140626JT_14_13-00281_GTAGAGGA_L003_R2_002.fastq.gz</t>
  </si>
  <si>
    <t>/mnt/lustre1/HemMal/ForBackup/AML/BeatAML/seqcap/raw/BeatAML1/FlowCell1/141110_SN632_0409_BC5PPDACXX/Sample_DNA140626JT_14_13-00281/DNA140626JT_14_13-00281_GTAGAGGA_L002_R1_003.fastq.gz</t>
  </si>
  <si>
    <t>/mnt/lustre1/HemMal/ForBackup/AML/BeatAML/seqcap/raw/BeatAML1/FlowCell1/141110_SN632_0409_BC5PPDACXX/Sample_DNA140626JT_14_13-00281/DNA140626JT_14_13-00281_GTAGAGGA_L002_R2_002.fastq.gz</t>
  </si>
  <si>
    <t>/mnt/lustre1/HemMal/ForBackup/AML/BeatAML/seqcap/raw/BeatAML1/FlowCell1/141110_SN632_0409_BC5PPDACXX/Sample_DNA140626JT_14_13-00281/DNA140626JT_14_13-00281_GTAGAGGA_L007_R1_001.fastq.gz</t>
  </si>
  <si>
    <t>/mnt/lustre1/HemMal/ForBackup/AML/BeatAML/seqcap/raw/BeatAML1/FlowCell1/141110_SN632_0409_BC5PPDACXX/Sample_DNA140626JT_14_13-00281/DNA140626JT_14_13-00281_GTAGAGGA_L004_R1_002.fastq.gz</t>
  </si>
  <si>
    <t>/mnt/lustre1/HemMal/ForBackup/AML/BeatAML/seqcap/raw/BeatAML1/FlowCell1/141110_SN632_0409_BC5PPDACXX/Sample_DNA140626JT_14_13-00281/DNA140626JT_14_13-00281_GTAGAGGA_L007_R2_002.fastq.gz</t>
  </si>
  <si>
    <t>/mnt/lustre1/HemMal/ForBackup/AML/BeatAML/seqcap/raw/BeatAML1/FlowCell1/141110_SN632_0409_BC5PPDACXX/Sample_DNA140626JT_14_13-00281/DNA140626JT_14_13-00281_GTAGAGGA_L005_R2_003.fastq.gz</t>
  </si>
  <si>
    <t>/mnt/lustre1/HemMal/ForBackup/AML/BeatAML/seqcap/raw/BeatAML1/FlowCell1/141110_SN632_0409_BC5PPDACXX/Sample_DNA140626JT_14_13-00281/DNA140626JT_14_13-00281_GTAGAGGA_L004_R1_004.fastq.gz</t>
  </si>
  <si>
    <t>/mnt/lustre1/HemMal/ForBackup/AML/BeatAML/seqcap/raw/BeatAML1/FlowCell1/141110_SN632_0409_BC5PPDACXX/Sample_DNA140626JT_14_13-00281/DNA140626JT_14_13-00281_GTAGAGGA_L005_R1_001.fastq.gz</t>
  </si>
  <si>
    <t>/mnt/lustre1/HemMal/ForBackup/AML/BeatAML/seqcap/raw/BeatAML1/FlowCell1/141110_SN632_0409_BC5PPDACXX/Sample_DNA140626JT_14_13-00281/DNA140626JT_14_13-00281_GTAGAGGA_L003_R1_001.fastq.gz</t>
  </si>
  <si>
    <t>/mnt/lustre1/HemMal/ForBackup/AML/BeatAML/seqcap/raw/BeatAML1/FlowCell1/141110_SN632_0409_BC5PPDACXX/Sample_DNA140626JT_14_13-00281/DNA140626JT_14_13-00281_GTAGAGGA_L007_R1_003.fastq.gz</t>
  </si>
  <si>
    <t>/mnt/lustre1/HemMal/ForBackup/AML/BeatAML/seqcap/raw/BeatAML1/FlowCell1/141110_SN632_0409_BC5PPDACXX/Sample_DNA140626JT_14_13-00281/DNA140626JT_14_13-00281_GTAGAGGA_L006_R2_001.fastq.gz</t>
  </si>
  <si>
    <t>/mnt/lustre1/HemMal/ForBackup/AML/BeatAML/seqcap/raw/BeatAML1/FlowCell1/141110_SN632_0409_BC5PPDACXX/Sample_DNA140626JT_14_13-00281/DNA140626JT_14_13-00281_GTAGAGGA_L003_R2_004.fastq.gz</t>
  </si>
  <si>
    <t>/mnt/lustre1/HemMal/ForBackup/AML/BeatAML/seqcap/raw/BeatAML1/FlowCell1/141110_SN632_0409_BC5PPDACXX/Sample_DNA140626JT_14_13-00281/DNA140626JT_14_13-00281_GTAGAGGA_L003_R1_004.fastq.gz</t>
  </si>
  <si>
    <t>/mnt/lustre1/HemMal/ForBackup/AML/BeatAML/seqcap/raw/BeatAML1/FlowCell1/141110_SN632_0409_BC5PPDACXX/Sample_DNA140626JT_14_13-00281/DNA140626JT_14_13-00281_GTAGAGGA_L007_R1_004.fastq.gz</t>
  </si>
  <si>
    <t>/mnt/lustre1/HemMal/ForBackup/AML/BeatAML/seqcap/raw/BeatAML1/FlowCell1/141110_SN632_0409_BC5PPDACXX/Sample_DNA140626JT_14_13-00281/DNA140626JT_14_13-00281_GTAGAGGA_L007_R2_004.fastq.gz</t>
  </si>
  <si>
    <t>/mnt/lustre1/HemMal/ForBackup/AML/BeatAML/seqcap/raw/BeatAML1/FlowCell1/141110_SN632_0409_BC5PPDACXX/Sample_DNA140626JT_14_13-00281/DNA140626JT_14_13-00281_GTAGAGGA_L002_R2_001.fastq.gz</t>
  </si>
  <si>
    <t>/mnt/lustre1/HemMal/ForBackup/AML/BeatAML/seqcap/raw/BeatAML1/FlowCell1/141110_SN632_0409_BC5PPDACXX/Sample_DNA140626JT_14_13-00281/DNA140626JT_14_13-00281_GTAGAGGA_L002_R1_001.fastq.gz</t>
  </si>
  <si>
    <t>/mnt/lustre1/HemMal/ForBackup/AML/BeatAML/seqcap/raw/BeatAML1/FlowCell1/141110_SN632_0409_BC5PPDACXX/Sample_DNA140626JT_14_13-00281/DNA140626JT_14_13-00281_GTAGAGGA_L004_R1_003.fastq.gz</t>
  </si>
  <si>
    <t>/mnt/lustre1/HemMal/ForBackup/AML/BeatAML/seqcap/raw/BeatAML1/FlowCell1/141110_SN632_0409_BC5PPDACXX/Sample_DNA140626JT_14_13-00281/DNA140626JT_14_13-00281_GTAGAGGA_L005_R2_001.fastq.gz</t>
  </si>
  <si>
    <t>/mnt/lustre1/HemMal/ForBackup/AML/BeatAML/seqcap/raw/BeatAML1/FlowCell1/141110_SN632_0409_BC5PPDACXX/Sample_DNA140626JT_14_13-00281/DNA140626JT_14_13-00281_GTAGAGGA_L005_R1_003.fastq.gz</t>
  </si>
  <si>
    <t>/mnt/lustre1/HemMal/ForBackup/AML/BeatAML/seqcap/raw/BeatAML1/FlowCell1/141110_SN632_0409_BC5PPDACXX/Sample_DNA140626JT_14_13-00281/DNA140626JT_14_13-00281_GTAGAGGA_L003_R2_001.fastq.gz</t>
  </si>
  <si>
    <t>/mnt/lustre1/HemMal/ForBackup/AML/BeatAML/seqcap/raw/BeatAML1/FlowCell1/141110_SN632_0409_BC5PPDACXX/Sample_DNA140626JT_14_13-00281/DNA140626JT_14_13-00281_GTAGAGGA_L007_R1_002.fastq.gz</t>
  </si>
  <si>
    <t>/mnt/lustre1/HemMal/ForBackup/AML/BeatAML/seqcap/raw/BeatAML1/FlowCell1/141110_SN632_0409_BC5PPDACXX/Sample_DNA140626JT_14_13-00281/DNA140626JT_14_13-00281_GTAGAGGA_L005_R1_004.fastq.gz</t>
  </si>
  <si>
    <t>/mnt/lustre1/HemMal/ForBackup/AML/BeatAML/seqcap/raw/BeatAML1/FlowCell1/141110_SN632_0409_BC5PPDACXX/Sample_DNA140626JT_14_13-00281/DNA140626JT_14_13-00281_GTAGAGGA_L005_R1_002.fastq.gz</t>
  </si>
  <si>
    <t>/mnt/lustre1/HemMal/ForBackup/AML/BeatAML/seqcap/raw/BeatAML1/FlowCell1/141110_SN632_0409_BC5PPDACXX/Sample_DNA140626JT_14_13-00281/DNA140626JT_14_13-00281_GTAGAGGA_L006_R2_002.fastq.gz</t>
  </si>
  <si>
    <t>/mnt/lustre1/HemMal/ForBackup/AML/BeatAML/seqcap/raw/BeatAML1/FlowCell1/141110_SN632_0409_BC5PPDACXX/Sample_DNA140626JT_14_13-00281/DNA140626JT_14_13-00281_GTAGAGGA_L004_R2_001.fastq.gz</t>
  </si>
  <si>
    <t>/mnt/lustre1/HemMal/ForBackup/AML/BeatAML/seqcap/raw/BeatAML1/FlowCell1/141110_SN632_0409_BC5PPDACXX/Sample_DNA140626JT_14_13-00281/DNA140626JT_14_13-00281_GTAGAGGA_L003_R1_002.fastq.gz</t>
  </si>
  <si>
    <t>/mnt/lustre1/HemMal/ForBackup/AML/BeatAML/seqcap/raw/BeatAML1/FlowCell1/141110_SN632_0409_BC5PPDACXX/Sample_DNA140626JT_14_13-00281/DNA140626JT_14_13-00281_GTAGAGGA_L007_R2_003.fastq.gz</t>
  </si>
  <si>
    <t>/mnt/lustre1/HemMal/ForBackup/AML/BeatAML/seqcap/raw/BeatAML1/FlowCell1/141110_SN632_0409_BC5PPDACXX/Sample_DNA140626JT_14_13-00281/DNA140626JT_14_13-00281_GTAGAGGA_L006_R1_002.fastq.gz</t>
  </si>
  <si>
    <t>/mnt/lustre1/HemMal/ForBackup/AML/BeatAML/seqcap/raw/BeatAML1/FlowCell1/141110_SN632_0409_BC5PPDACXX/Sample_DNA140626JT_14_13-00281/DNA140626JT_14_13-00281_GTAGAGGA_L006_R1_004.fastq.gz</t>
  </si>
  <si>
    <t>/mnt/lustre1/HemMal/ForBackup/AML/BeatAML/seqcap/raw/BeatAML1/FlowCell1/141110_SN632_0409_BC5PPDACXX/Sample_DNA140626JT_14_13-00281/DNA140626JT_14_13-00281_GTAGAGGA_L002_R1_002.fastq.gz</t>
  </si>
  <si>
    <t>/mnt/lustre1/HemMal/ForBackup/AML/BeatAML/seqcap/raw/BeatAML1/FlowCell1/141110_SN632_0409_BC5PPDACXX/Sample_DNA140626JT_14_13-00281/DNA140626JT_14_13-00281_GTAGAGGA_L005_R2_004.fastq.gz</t>
  </si>
  <si>
    <t>/mnt/lustre1/HemMal/ForBackup/AML/BeatAML/seqcap/raw/BeatAML1/FlowCell1/141110_SN632_0409_BC5PPDACXX/Sample_DNA140626JT_14_13-00281/DNA140626JT_14_13-00281_GTAGAGGA_L003_R2_003.fastq.gz</t>
  </si>
  <si>
    <t>/mnt/lustre1/HemMal/ForBackup/AML/BeatAML/seqcap/raw/BeatAML1/FlowCell1/141110_SN632_0409_BC5PPDACXX/Sample_DNA140626JT_3_13-00226/DNA140626JT_3_13-00226_CGTACTAG_L002_R2_004.fastq.gz</t>
  </si>
  <si>
    <t>/mnt/lustre1/HemMal/ForBackup/AML/BeatAML/seqcap/raw/BeatAML1/FlowCell1/141110_SN632_0409_BC5PPDACXX/Sample_DNA140626JT_3_13-00226/DNA140626JT_3_13-00226_CGTACTAG_L003_R1_001.fastq.gz</t>
  </si>
  <si>
    <t>/mnt/lustre1/HemMal/ForBackup/AML/BeatAML/seqcap/raw/BeatAML1/FlowCell1/141110_SN632_0409_BC5PPDACXX/Sample_DNA140626JT_3_13-00226/DNA140626JT_3_13-00226_CGTACTAG_L006_R1_004.fastq.gz</t>
  </si>
  <si>
    <t>/mnt/lustre1/HemMal/ForBackup/AML/BeatAML/seqcap/raw/BeatAML1/FlowCell1/141110_SN632_0409_BC5PPDACXX/Sample_DNA140626JT_3_13-00226/DNA140626JT_3_13-00226_CGTACTAG_L004_R1_003.fastq.gz</t>
  </si>
  <si>
    <t>/mnt/lustre1/HemMal/ForBackup/AML/BeatAML/seqcap/raw/BeatAML1/FlowCell1/141110_SN632_0409_BC5PPDACXX/Sample_DNA140626JT_3_13-00226/DNA140626JT_3_13-00226_CGTACTAG_L006_R2_003.fastq.gz</t>
  </si>
  <si>
    <t>/mnt/lustre1/HemMal/ForBackup/AML/BeatAML/seqcap/raw/BeatAML1/FlowCell1/141110_SN632_0409_BC5PPDACXX/Sample_DNA140626JT_3_13-00226/DNA140626JT_3_13-00226_CGTACTAG_L002_R1_001.fastq.gz</t>
  </si>
  <si>
    <t>/mnt/lustre1/HemMal/ForBackup/AML/BeatAML/seqcap/raw/BeatAML1/FlowCell1/141110_SN632_0409_BC5PPDACXX/Sample_DNA140626JT_3_13-00226/DNA140626JT_3_13-00226_CGTACTAG_L004_R1_002.fastq.gz</t>
  </si>
  <si>
    <t>/mnt/lustre1/HemMal/ForBackup/AML/BeatAML/seqcap/raw/BeatAML1/FlowCell1/141110_SN632_0409_BC5PPDACXX/Sample_DNA140626JT_3_13-00226/DNA140626JT_3_13-00226_CGTACTAG_L003_R1_003.fastq.gz</t>
  </si>
  <si>
    <t>/mnt/lustre1/HemMal/ForBackup/AML/BeatAML/seqcap/raw/BeatAML1/FlowCell1/141110_SN632_0409_BC5PPDACXX/Sample_DNA140626JT_3_13-00226/DNA140626JT_3_13-00226_CGTACTAG_L005_R2_003.fastq.gz</t>
  </si>
  <si>
    <t>/mnt/lustre1/HemMal/ForBackup/AML/BeatAML/seqcap/raw/BeatAML1/FlowCell1/141110_SN632_0409_BC5PPDACXX/Sample_DNA140626JT_3_13-00226/DNA140626JT_3_13-00226_CGTACTAG_L006_R1_001.fastq.gz</t>
  </si>
  <si>
    <t>/mnt/lustre1/HemMal/ForBackup/AML/BeatAML/seqcap/raw/BeatAML1/FlowCell1/141110_SN632_0409_BC5PPDACXX/Sample_DNA140626JT_3_13-00226/DNA140626JT_3_13-00226_CGTACTAG_L005_R2_002.fastq.gz</t>
  </si>
  <si>
    <t>/mnt/lustre1/HemMal/ForBackup/AML/BeatAML/seqcap/raw/BeatAML1/FlowCell1/141110_SN632_0409_BC5PPDACXX/Sample_DNA140626JT_3_13-00226/DNA140626JT_3_13-00226_CGTACTAG_L005_R1_004.fastq.gz</t>
  </si>
  <si>
    <t>/mnt/lustre1/HemMal/ForBackup/AML/BeatAML/seqcap/raw/BeatAML1/FlowCell1/141110_SN632_0409_BC5PPDACXX/Sample_DNA140626JT_3_13-00226/DNA140626JT_3_13-00226_CGTACTAG_L006_R1_003.fastq.gz</t>
  </si>
  <si>
    <t>/mnt/lustre1/HemMal/ForBackup/AML/BeatAML/seqcap/raw/BeatAML1/FlowCell1/141110_SN632_0409_BC5PPDACXX/Sample_DNA140626JT_3_13-00226/DNA140626JT_3_13-00226_CGTACTAG_L003_R2_004.fastq.gz</t>
  </si>
  <si>
    <t>/mnt/lustre1/HemMal/ForBackup/AML/BeatAML/seqcap/raw/BeatAML1/FlowCell1/141110_SN632_0409_BC5PPDACXX/Sample_DNA140626JT_3_13-00226/DNA140626JT_3_13-00226_CGTACTAG_L007_R2_002.fastq.gz</t>
  </si>
  <si>
    <t>/mnt/lustre1/HemMal/ForBackup/AML/BeatAML/seqcap/raw/BeatAML1/FlowCell1/141110_SN632_0409_BC5PPDACXX/Sample_DNA140626JT_3_13-00226/DNA140626JT_3_13-00226_CGTACTAG_L004_R2_001.fastq.gz</t>
  </si>
  <si>
    <t>/mnt/lustre1/HemMal/ForBackup/AML/BeatAML/seqcap/raw/BeatAML1/FlowCell1/141110_SN632_0409_BC5PPDACXX/Sample_DNA140626JT_3_13-00226/DNA140626JT_3_13-00226_CGTACTAG_L004_R1_004.fastq.gz</t>
  </si>
  <si>
    <t>/mnt/lustre1/HemMal/ForBackup/AML/BeatAML/seqcap/raw/BeatAML1/FlowCell1/141110_SN632_0409_BC5PPDACXX/Sample_DNA140626JT_3_13-00226/DNA140626JT_3_13-00226_CGTACTAG_L002_R1_002.fastq.gz</t>
  </si>
  <si>
    <t>/mnt/lustre1/HemMal/ForBackup/AML/BeatAML/seqcap/raw/BeatAML1/FlowCell1/141110_SN632_0409_BC5PPDACXX/Sample_DNA140626JT_3_13-00226/DNA140626JT_3_13-00226_CGTACTAG_L007_R2_003.fastq.gz</t>
  </si>
  <si>
    <t>/mnt/lustre1/HemMal/ForBackup/AML/BeatAML/seqcap/raw/BeatAML1/FlowCell1/141110_SN632_0409_BC5PPDACXX/Sample_DNA140626JT_3_13-00226/DNA140626JT_3_13-00226_CGTACTAG_L007_R1_001.fastq.gz</t>
  </si>
  <si>
    <t>/mnt/lustre1/HemMal/ForBackup/AML/BeatAML/seqcap/raw/BeatAML1/FlowCell1/141110_SN632_0409_BC5PPDACXX/Sample_DNA140626JT_3_13-00226/DNA140626JT_3_13-00226_CGTACTAG_L003_R2_001.fastq.gz</t>
  </si>
  <si>
    <t>/mnt/lustre1/HemMal/ForBackup/AML/BeatAML/seqcap/raw/BeatAML1/FlowCell1/141110_SN632_0409_BC5PPDACXX/Sample_DNA140626JT_3_13-00226/DNA140626JT_3_13-00226_CGTACTAG_L003_R2_003.fastq.gz</t>
  </si>
  <si>
    <t>/mnt/lustre1/HemMal/ForBackup/AML/BeatAML/seqcap/raw/BeatAML1/FlowCell1/141110_SN632_0409_BC5PPDACXX/Sample_DNA140626JT_3_13-00226/DNA140626JT_3_13-00226_CGTACTAG_L006_R2_002.fastq.gz</t>
  </si>
  <si>
    <t>/mnt/lustre1/HemMal/ForBackup/AML/BeatAML/seqcap/raw/BeatAML1/FlowCell1/141110_SN632_0409_BC5PPDACXX/Sample_DNA140626JT_3_13-00226/DNA140626JT_3_13-00226_CGTACTAG_L005_R2_004.fastq.gz</t>
  </si>
  <si>
    <t>/mnt/lustre1/HemMal/ForBackup/AML/BeatAML/seqcap/raw/BeatAML1/FlowCell1/141110_SN632_0409_BC5PPDACXX/Sample_DNA140626JT_3_13-00226/DNA140626JT_3_13-00226_CGTACTAG_L005_R1_003.fastq.gz</t>
  </si>
  <si>
    <t>/mnt/lustre1/HemMal/ForBackup/AML/BeatAML/seqcap/raw/BeatAML1/FlowCell1/141110_SN632_0409_BC5PPDACXX/Sample_DNA140626JT_3_13-00226/DNA140626JT_3_13-00226_CGTACTAG_L004_R1_001.fastq.gz</t>
  </si>
  <si>
    <t>/mnt/lustre1/HemMal/ForBackup/AML/BeatAML/seqcap/raw/BeatAML1/FlowCell1/141110_SN632_0409_BC5PPDACXX/Sample_DNA140626JT_3_13-00226/DNA140626JT_3_13-00226_CGTACTAG_L003_R1_002.fastq.gz</t>
  </si>
  <si>
    <t>/mnt/lustre1/HemMal/ForBackup/AML/BeatAML/seqcap/raw/BeatAML1/FlowCell1/141110_SN632_0409_BC5PPDACXX/Sample_DNA140626JT_3_13-00226/DNA140626JT_3_13-00226_CGTACTAG_L002_R1_003.fastq.gz</t>
  </si>
  <si>
    <t>/mnt/lustre1/HemMal/ForBackup/AML/BeatAML/seqcap/raw/BeatAML1/FlowCell1/141110_SN632_0409_BC5PPDACXX/Sample_DNA140626JT_3_13-00226/DNA140626JT_3_13-00226_CGTACTAG_L003_R1_004.fastq.gz</t>
  </si>
  <si>
    <t>/mnt/lustre1/HemMal/ForBackup/AML/BeatAML/seqcap/raw/BeatAML1/FlowCell1/141110_SN632_0409_BC5PPDACXX/Sample_DNA140626JT_3_13-00226/DNA140626JT_3_13-00226_CGTACTAG_L002_R2_002.fastq.gz</t>
  </si>
  <si>
    <t>/mnt/lustre1/HemMal/ForBackup/AML/BeatAML/seqcap/raw/BeatAML1/FlowCell1/141110_SN632_0409_BC5PPDACXX/Sample_DNA140626JT_3_13-00226/DNA140626JT_3_13-00226_CGTACTAG_L002_R2_001.fastq.gz</t>
  </si>
  <si>
    <t>/mnt/lustre1/HemMal/ForBackup/AML/BeatAML/seqcap/raw/BeatAML1/FlowCell1/141110_SN632_0409_BC5PPDACXX/Sample_DNA140626JT_3_13-00226/DNA140626JT_3_13-00226_CGTACTAG_L007_R2_004.fastq.gz</t>
  </si>
  <si>
    <t>/mnt/lustre1/HemMal/ForBackup/AML/BeatAML/seqcap/raw/BeatAML1/FlowCell1/141110_SN632_0409_BC5PPDACXX/Sample_DNA140626JT_3_13-00226/DNA140626JT_3_13-00226_CGTACTAG_L006_R1_002.fastq.gz</t>
  </si>
  <si>
    <t>/mnt/lustre1/HemMal/ForBackup/AML/BeatAML/seqcap/raw/BeatAML1/FlowCell1/141110_SN632_0409_BC5PPDACXX/Sample_DNA140626JT_3_13-00226/DNA140626JT_3_13-00226_CGTACTAG_L004_R2_002.fastq.gz</t>
  </si>
  <si>
    <t>/mnt/lustre1/HemMal/ForBackup/AML/BeatAML/seqcap/raw/BeatAML1/FlowCell1/141110_SN632_0409_BC5PPDACXX/Sample_DNA140626JT_3_13-00226/DNA140626JT_3_13-00226_CGTACTAG_L004_R2_004.fastq.gz</t>
  </si>
  <si>
    <t>/mnt/lustre1/HemMal/ForBackup/AML/BeatAML/seqcap/raw/BeatAML1/FlowCell1/141110_SN632_0409_BC5PPDACXX/Sample_DNA140626JT_3_13-00226/DNA140626JT_3_13-00226_CGTACTAG_L006_R2_004.fastq.gz</t>
  </si>
  <si>
    <t>/mnt/lustre1/HemMal/ForBackup/AML/BeatAML/seqcap/raw/BeatAML1/FlowCell1/141110_SN632_0409_BC5PPDACXX/Sample_DNA140626JT_3_13-00226/DNA140626JT_3_13-00226_CGTACTAG_L002_R1_004.fastq.gz</t>
  </si>
  <si>
    <t>/mnt/lustre1/HemMal/ForBackup/AML/BeatAML/seqcap/raw/BeatAML1/FlowCell1/141110_SN632_0409_BC5PPDACXX/Sample_DNA140626JT_3_13-00226/DNA140626JT_3_13-00226_CGTACTAG_L007_R1_004.fastq.gz</t>
  </si>
  <si>
    <t>/mnt/lustre1/HemMal/ForBackup/AML/BeatAML/seqcap/raw/BeatAML1/FlowCell1/141110_SN632_0409_BC5PPDACXX/Sample_DNA140626JT_3_13-00226/DNA140626JT_3_13-00226_CGTACTAG_L006_R2_001.fastq.gz</t>
  </si>
  <si>
    <t>/mnt/lustre1/HemMal/ForBackup/AML/BeatAML/seqcap/raw/BeatAML1/FlowCell1/141110_SN632_0409_BC5PPDACXX/Sample_DNA140626JT_3_13-00226/DNA140626JT_3_13-00226_CGTACTAG_L004_R2_003.fastq.gz</t>
  </si>
  <si>
    <t>/mnt/lustre1/HemMal/ForBackup/AML/BeatAML/seqcap/raw/BeatAML1/FlowCell1/141110_SN632_0409_BC5PPDACXX/Sample_DNA140626JT_3_13-00226/DNA140626JT_3_13-00226_CGTACTAG_L002_R2_003.fastq.gz</t>
  </si>
  <si>
    <t>/mnt/lustre1/HemMal/ForBackup/AML/BeatAML/seqcap/raw/BeatAML1/FlowCell1/141110_SN632_0409_BC5PPDACXX/Sample_DNA140626JT_3_13-00226/DNA140626JT_3_13-00226_CGTACTAG_L005_R1_002.fastq.gz</t>
  </si>
  <si>
    <t>/mnt/lustre1/HemMal/ForBackup/AML/BeatAML/seqcap/raw/BeatAML1/FlowCell1/141110_SN632_0409_BC5PPDACXX/Sample_DNA140626JT_3_13-00226/DNA140626JT_3_13-00226_CGTACTAG_L007_R1_003.fastq.gz</t>
  </si>
  <si>
    <t>/mnt/lustre1/HemMal/ForBackup/AML/BeatAML/seqcap/raw/BeatAML1/FlowCell1/141110_SN632_0409_BC5PPDACXX/Sample_DNA140626JT_3_13-00226/DNA140626JT_3_13-00226_CGTACTAG_L007_R2_001.fastq.gz</t>
  </si>
  <si>
    <t>/mnt/lustre1/HemMal/ForBackup/AML/BeatAML/seqcap/raw/BeatAML1/FlowCell1/141110_SN632_0409_BC5PPDACXX/Sample_DNA140626JT_3_13-00226/DNA140626JT_3_13-00226_CGTACTAG_L005_R2_001.fastq.gz</t>
  </si>
  <si>
    <t>/mnt/lustre1/HemMal/ForBackup/AML/BeatAML/seqcap/raw/BeatAML1/FlowCell1/141110_SN632_0409_BC5PPDACXX/Sample_DNA140626JT_3_13-00226/DNA140626JT_3_13-00226_CGTACTAG_L003_R2_002.fastq.gz</t>
  </si>
  <si>
    <t>/mnt/lustre1/HemMal/ForBackup/AML/BeatAML/seqcap/raw/BeatAML1/FlowCell1/141110_SN632_0409_BC5PPDACXX/Sample_DNA140626JT_3_13-00226/DNA140626JT_3_13-00226_CGTACTAG_L007_R1_002.fastq.gz</t>
  </si>
  <si>
    <t>/mnt/lustre1/HemMal/ForBackup/AML/BeatAML/seqcap/raw/BeatAML1/FlowCell1/141110_SN632_0409_BC5PPDACXX/Sample_DNA140626JT_3_13-00226/DNA140626JT_3_13-00226_CGTACTAG_L005_R1_001.fastq.gz</t>
  </si>
  <si>
    <t>/mnt/lustre1/HemMal/ForBackup/AML/BeatAML/seqcap/raw/BeatAML1/FlowCell1/141110_SN632_0409_BC5PPDACXX/Sample_DNA140626JT_6_13-00201/DNA140626JT_6_13-00201_GGACTCCT_L007_R2_002.fastq.gz</t>
  </si>
  <si>
    <t>/mnt/lustre1/HemMal/ForBackup/AML/BeatAML/seqcap/raw/BeatAML1/FlowCell1/141110_SN632_0409_BC5PPDACXX/Sample_DNA140626JT_6_13-00201/DNA140626JT_6_13-00201_GGACTCCT_L005_R1_006.fastq.gz</t>
  </si>
  <si>
    <t>/mnt/lustre1/HemMal/ForBackup/AML/BeatAML/seqcap/raw/BeatAML1/FlowCell1/141110_SN632_0409_BC5PPDACXX/Sample_DNA140626JT_6_13-00201/DNA140626JT_6_13-00201_GGACTCCT_L006_R1_004.fastq.gz</t>
  </si>
  <si>
    <t>/mnt/lustre1/HemMal/ForBackup/AML/BeatAML/seqcap/raw/BeatAML1/FlowCell1/141110_SN632_0409_BC5PPDACXX/Sample_DNA140626JT_6_13-00201/DNA140626JT_6_13-00201_GGACTCCT_L003_R1_003.fastq.gz</t>
  </si>
  <si>
    <t>/mnt/lustre1/HemMal/ForBackup/AML/BeatAML/seqcap/raw/BeatAML1/FlowCell1/141110_SN632_0409_BC5PPDACXX/Sample_DNA140626JT_6_13-00201/DNA140626JT_6_13-00201_GGACTCCT_L006_R1_001.fastq.gz</t>
  </si>
  <si>
    <t>/mnt/lustre1/HemMal/ForBackup/AML/BeatAML/seqcap/raw/BeatAML1/FlowCell1/141110_SN632_0409_BC5PPDACXX/Sample_DNA140626JT_6_13-00201/DNA140626JT_6_13-00201_GGACTCCT_L004_R1_003.fastq.gz</t>
  </si>
  <si>
    <t>/mnt/lustre1/HemMal/ForBackup/AML/BeatAML/seqcap/raw/BeatAML1/FlowCell1/141110_SN632_0409_BC5PPDACXX/Sample_DNA140626JT_6_13-00201/DNA140626JT_6_13-00201_GGACTCCT_L006_R2_003.fastq.gz</t>
  </si>
  <si>
    <t>/mnt/lustre1/HemMal/ForBackup/AML/BeatAML/seqcap/raw/BeatAML1/FlowCell1/141110_SN632_0409_BC5PPDACXX/Sample_DNA140626JT_6_13-00201/DNA140626JT_6_13-00201_GGACTCCT_L005_R2_006.fastq.gz</t>
  </si>
  <si>
    <t>/mnt/lustre1/HemMal/ForBackup/AML/BeatAML/seqcap/raw/BeatAML1/FlowCell1/141110_SN632_0409_BC5PPDACXX/Sample_DNA140626JT_6_13-00201/DNA140626JT_6_13-00201_GGACTCCT_L004_R1_002.fastq.gz</t>
  </si>
  <si>
    <t>/mnt/lustre1/HemMal/ForBackup/AML/BeatAML/seqcap/raw/BeatAML1/FlowCell1/141110_SN632_0409_BC5PPDACXX/Sample_DNA140626JT_6_13-00201/DNA140626JT_6_13-00201_GGACTCCT_L002_R2_001.fastq.gz</t>
  </si>
  <si>
    <t>/mnt/lustre1/HemMal/ForBackup/AML/BeatAML/seqcap/raw/BeatAML1/FlowCell1/141110_SN632_0409_BC5PPDACXX/Sample_DNA140626JT_6_13-00201/DNA140626JT_6_13-00201_GGACTCCT_L007_R1_002.fastq.gz</t>
  </si>
  <si>
    <t>/mnt/lustre1/HemMal/ForBackup/AML/BeatAML/seqcap/raw/BeatAML1/FlowCell1/141110_SN632_0409_BC5PPDACXX/Sample_DNA140626JT_6_13-00201/DNA140626JT_6_13-00201_GGACTCCT_L003_R1_006.fastq.gz</t>
  </si>
  <si>
    <t>/mnt/lustre1/HemMal/ForBackup/AML/BeatAML/seqcap/raw/BeatAML1/FlowCell1/141110_SN632_0409_BC5PPDACXX/Sample_DNA140626JT_6_13-00201/DNA140626JT_6_13-00201_GGACTCCT_L004_R2_006.fastq.gz</t>
  </si>
  <si>
    <t>/mnt/lustre1/HemMal/ForBackup/AML/BeatAML/seqcap/raw/BeatAML1/FlowCell1/141110_SN632_0409_BC5PPDACXX/Sample_DNA140626JT_6_13-00201/DNA140626JT_6_13-00201_GGACTCCT_L007_R1_001.fastq.gz</t>
  </si>
  <si>
    <t>/mnt/lustre1/HemMal/ForBackup/AML/BeatAML/seqcap/raw/BeatAML1/FlowCell1/141110_SN632_0409_BC5PPDACXX/Sample_DNA140626JT_6_13-00201/DNA140626JT_6_13-00201_GGACTCCT_L005_R1_005.fastq.gz</t>
  </si>
  <si>
    <t>/mnt/lustre1/HemMal/ForBackup/AML/BeatAML/seqcap/raw/BeatAML1/FlowCell1/141110_SN632_0409_BC5PPDACXX/Sample_DNA140626JT_6_13-00201/DNA140626JT_6_13-00201_GGACTCCT_L007_R2_004.fastq.gz</t>
  </si>
  <si>
    <t>/mnt/lustre1/HemMal/ForBackup/AML/BeatAML/seqcap/raw/BeatAML1/FlowCell1/141110_SN632_0409_BC5PPDACXX/Sample_DNA140626JT_6_13-00201/DNA140626JT_6_13-00201_GGACTCCT_L005_R1_002.fastq.gz</t>
  </si>
  <si>
    <t>/mnt/lustre1/HemMal/ForBackup/AML/BeatAML/seqcap/raw/BeatAML1/FlowCell1/141110_SN632_0409_BC5PPDACXX/Sample_DNA140626JT_6_13-00201/DNA140626JT_6_13-00201_GGACTCCT_L002_R1_002.fastq.gz</t>
  </si>
  <si>
    <t>/mnt/lustre1/HemMal/ForBackup/AML/BeatAML/seqcap/raw/BeatAML1/FlowCell1/141110_SN632_0409_BC5PPDACXX/Sample_DNA140626JT_6_13-00201/DNA140626JT_6_13-00201_GGACTCCT_L006_R2_002.fastq.gz</t>
  </si>
  <si>
    <t>/mnt/lustre1/HemMal/ForBackup/AML/BeatAML/seqcap/raw/BeatAML1/FlowCell1/141110_SN632_0409_BC5PPDACXX/Sample_DNA140626JT_6_13-00201/DNA140626JT_6_13-00201_GGACTCCT_L002_R1_005.fastq.gz</t>
  </si>
  <si>
    <t>/mnt/lustre1/HemMal/ForBackup/AML/BeatAML/seqcap/raw/BeatAML1/FlowCell1/141110_SN632_0409_BC5PPDACXX/Sample_DNA140626JT_6_13-00201/DNA140626JT_6_13-00201_GGACTCCT_L003_R1_001.fastq.gz</t>
  </si>
  <si>
    <t>/mnt/lustre1/HemMal/ForBackup/AML/BeatAML/seqcap/raw/BeatAML1/FlowCell1/141110_SN632_0409_BC5PPDACXX/Sample_DNA140626JT_6_13-00201/DNA140626JT_6_13-00201_GGACTCCT_L006_R2_001.fastq.gz</t>
  </si>
  <si>
    <t>/mnt/lustre1/HemMal/ForBackup/AML/BeatAML/seqcap/raw/BeatAML1/FlowCell1/141110_SN632_0409_BC5PPDACXX/Sample_DNA140626JT_6_13-00201/DNA140626JT_6_13-00201_GGACTCCT_L004_R2_005.fastq.gz</t>
  </si>
  <si>
    <t>/mnt/lustre1/HemMal/ForBackup/AML/BeatAML/seqcap/raw/BeatAML1/FlowCell1/141110_SN632_0409_BC5PPDACXX/Sample_DNA140626JT_6_13-00201/DNA140626JT_6_13-00201_GGACTCCT_L004_R2_002.fastq.gz</t>
  </si>
  <si>
    <t>/mnt/lustre1/HemMal/ForBackup/AML/BeatAML/seqcap/raw/BeatAML1/FlowCell1/141110_SN632_0409_BC5PPDACXX/Sample_DNA140626JT_6_13-00201/DNA140626JT_6_13-00201_GGACTCCT_L005_R1_004.fastq.gz</t>
  </si>
  <si>
    <t>/mnt/lustre1/HemMal/ForBackup/AML/BeatAML/seqcap/raw/BeatAML1/FlowCell1/141110_SN632_0409_BC5PPDACXX/Sample_DNA140626JT_6_13-00201/DNA140626JT_6_13-00201_GGACTCCT_L005_R2_002.fastq.gz</t>
  </si>
  <si>
    <t>/mnt/lustre1/HemMal/ForBackup/AML/BeatAML/seqcap/raw/BeatAML1/FlowCell1/141110_SN632_0409_BC5PPDACXX/Sample_DNA140626JT_6_13-00201/DNA140626JT_6_13-00201_GGACTCCT_L002_R2_002.fastq.gz</t>
  </si>
  <si>
    <t>/mnt/lustre1/HemMal/ForBackup/AML/BeatAML/seqcap/raw/BeatAML1/FlowCell1/141110_SN632_0409_BC5PPDACXX/Sample_DNA140626JT_6_13-00201/DNA140626JT_6_13-00201_GGACTCCT_L005_R2_004.fastq.gz</t>
  </si>
  <si>
    <t>/mnt/lustre1/HemMal/ForBackup/AML/BeatAML/seqcap/raw/BeatAML1/FlowCell1/141110_SN632_0409_BC5PPDACXX/Sample_DNA140626JT_6_13-00201/DNA140626JT_6_13-00201_GGACTCCT_L003_R2_003.fastq.gz</t>
  </si>
  <si>
    <t>/mnt/lustre1/HemMal/ForBackup/AML/BeatAML/seqcap/raw/BeatAML1/FlowCell1/141110_SN632_0409_BC5PPDACXX/Sample_DNA140626JT_6_13-00201/DNA140626JT_6_13-00201_GGACTCCT_L007_R2_005.fastq.gz</t>
  </si>
  <si>
    <t>/mnt/lustre1/HemMal/ForBackup/AML/BeatAML/seqcap/raw/BeatAML1/FlowCell1/141110_SN632_0409_BC5PPDACXX/Sample_DNA140626JT_6_13-00201/DNA140626JT_6_13-00201_GGACTCCT_L007_R2_006.fastq.gz</t>
  </si>
  <si>
    <t>/mnt/lustre1/HemMal/ForBackup/AML/BeatAML/seqcap/raw/BeatAML1/FlowCell1/141110_SN632_0409_BC5PPDACXX/Sample_DNA140626JT_6_13-00201/DNA140626JT_6_13-00201_GGACTCCT_L002_R1_001.fastq.gz</t>
  </si>
  <si>
    <t>/mnt/lustre1/HemMal/ForBackup/AML/BeatAML/seqcap/raw/BeatAML1/FlowCell1/141110_SN632_0409_BC5PPDACXX/Sample_DNA140626JT_6_13-00201/DNA140626JT_6_13-00201_GGACTCCT_L006_R2_006.fastq.gz</t>
  </si>
  <si>
    <t>/mnt/lustre1/HemMal/ForBackup/AML/BeatAML/seqcap/raw/BeatAML1/FlowCell1/141110_SN632_0409_BC5PPDACXX/Sample_DNA140626JT_6_13-00201/DNA140626JT_6_13-00201_GGACTCCT_L007_R1_004.fastq.gz</t>
  </si>
  <si>
    <t>/mnt/lustre1/HemMal/ForBackup/AML/BeatAML/seqcap/raw/BeatAML1/FlowCell1/141110_SN632_0409_BC5PPDACXX/Sample_DNA140626JT_6_13-00201/DNA140626JT_6_13-00201_GGACTCCT_L007_R2_003.fastq.gz</t>
  </si>
  <si>
    <t>/mnt/lustre1/HemMal/ForBackup/AML/BeatAML/seqcap/raw/BeatAML1/FlowCell1/141110_SN632_0409_BC5PPDACXX/Sample_DNA140626JT_6_13-00201/DNA140626JT_6_13-00201_GGACTCCT_L003_R2_002.fastq.gz</t>
  </si>
  <si>
    <t>/mnt/lustre1/HemMal/ForBackup/AML/BeatAML/seqcap/raw/BeatAML1/FlowCell1/141110_SN632_0409_BC5PPDACXX/Sample_DNA140626JT_6_13-00201/DNA140626JT_6_13-00201_GGACTCCT_L004_R1_006.fastq.gz</t>
  </si>
  <si>
    <t>/mnt/lustre1/HemMal/ForBackup/AML/BeatAML/seqcap/raw/BeatAML1/FlowCell1/141110_SN632_0409_BC5PPDACXX/Sample_DNA140626JT_6_13-00201/DNA140626JT_6_13-00201_GGACTCCT_L003_R2_005.fastq.gz</t>
  </si>
  <si>
    <t>/mnt/lustre1/HemMal/ForBackup/AML/BeatAML/seqcap/raw/BeatAML1/FlowCell1/141110_SN632_0409_BC5PPDACXX/Sample_DNA140626JT_6_13-00201/DNA140626JT_6_13-00201_GGACTCCT_L006_R2_004.fastq.gz</t>
  </si>
  <si>
    <t>/mnt/lustre1/HemMal/ForBackup/AML/BeatAML/seqcap/raw/BeatAML1/FlowCell1/141110_SN632_0409_BC5PPDACXX/Sample_DNA140626JT_6_13-00201/DNA140626JT_6_13-00201_GGACTCCT_L006_R1_003.fastq.gz</t>
  </si>
  <si>
    <t>/mnt/lustre1/HemMal/ForBackup/AML/BeatAML/seqcap/raw/BeatAML1/FlowCell1/141110_SN632_0409_BC5PPDACXX/Sample_DNA140626JT_6_13-00201/DNA140626JT_6_13-00201_GGACTCCT_L002_R2_006.fastq.gz</t>
  </si>
  <si>
    <t>/mnt/lustre1/HemMal/ForBackup/AML/BeatAML/seqcap/raw/BeatAML1/FlowCell1/141110_SN632_0409_BC5PPDACXX/Sample_DNA140626JT_6_13-00201/DNA140626JT_6_13-00201_GGACTCCT_L006_R1_005.fastq.gz</t>
  </si>
  <si>
    <t>/mnt/lustre1/HemMal/ForBackup/AML/BeatAML/seqcap/raw/BeatAML1/FlowCell1/141110_SN632_0409_BC5PPDACXX/Sample_DNA140626JT_6_13-00201/DNA140626JT_6_13-00201_GGACTCCT_L004_R2_001.fastq.gz</t>
  </si>
  <si>
    <t>/mnt/lustre1/HemMal/ForBackup/AML/BeatAML/seqcap/raw/BeatAML1/FlowCell1/141110_SN632_0409_BC5PPDACXX/Sample_DNA140626JT_6_13-00201/DNA140626JT_6_13-00201_GGACTCCT_L002_R1_006.fastq.gz</t>
  </si>
  <si>
    <t>/mnt/lustre1/HemMal/ForBackup/AML/BeatAML/seqcap/raw/BeatAML1/FlowCell1/141110_SN632_0409_BC5PPDACXX/Sample_DNA140626JT_6_13-00201/DNA140626JT_6_13-00201_GGACTCCT_L003_R2_004.fastq.gz</t>
  </si>
  <si>
    <t>/mnt/lustre1/HemMal/ForBackup/AML/BeatAML/seqcap/raw/BeatAML1/FlowCell1/141110_SN632_0409_BC5PPDACXX/Sample_DNA140626JT_6_13-00201/DNA140626JT_6_13-00201_GGACTCCT_L006_R2_005.fastq.gz</t>
  </si>
  <si>
    <t>/mnt/lustre1/HemMal/ForBackup/AML/BeatAML/seqcap/raw/BeatAML1/FlowCell1/141110_SN632_0409_BC5PPDACXX/Sample_DNA140626JT_6_13-00201/DNA140626JT_6_13-00201_GGACTCCT_L005_R1_001.fastq.gz</t>
  </si>
  <si>
    <t>/mnt/lustre1/HemMal/ForBackup/AML/BeatAML/seqcap/raw/BeatAML1/FlowCell1/141110_SN632_0409_BC5PPDACXX/Sample_DNA140626JT_6_13-00201/DNA140626JT_6_13-00201_GGACTCCT_L007_R2_001.fastq.gz</t>
  </si>
  <si>
    <t>/mnt/lustre1/HemMal/ForBackup/AML/BeatAML/seqcap/raw/BeatAML1/FlowCell1/141110_SN632_0409_BC5PPDACXX/Sample_DNA140626JT_6_13-00201/DNA140626JT_6_13-00201_GGACTCCT_L004_R1_005.fastq.gz</t>
  </si>
  <si>
    <t>/mnt/lustre1/HemMal/ForBackup/AML/BeatAML/seqcap/raw/BeatAML1/FlowCell1/141110_SN632_0409_BC5PPDACXX/Sample_DNA140626JT_6_13-00201/DNA140626JT_6_13-00201_GGACTCCT_L006_R1_006.fastq.gz</t>
  </si>
  <si>
    <t>/mnt/lustre1/HemMal/ForBackup/AML/BeatAML/seqcap/raw/BeatAML1/FlowCell1/141110_SN632_0409_BC5PPDACXX/Sample_DNA140626JT_6_13-00201/DNA140626JT_6_13-00201_GGACTCCT_L003_R1_002.fastq.gz</t>
  </si>
  <si>
    <t>/mnt/lustre1/HemMal/ForBackup/AML/BeatAML/seqcap/raw/BeatAML1/FlowCell1/141110_SN632_0409_BC5PPDACXX/Sample_DNA140626JT_6_13-00201/DNA140626JT_6_13-00201_GGACTCCT_L002_R2_005.fastq.gz</t>
  </si>
  <si>
    <t>/mnt/lustre1/HemMal/ForBackup/AML/BeatAML/seqcap/raw/BeatAML1/FlowCell1/141110_SN632_0409_BC5PPDACXX/Sample_DNA140626JT_6_13-00201/DNA140626JT_6_13-00201_GGACTCCT_L005_R2_001.fastq.gz</t>
  </si>
  <si>
    <t>/mnt/lustre1/HemMal/ForBackup/AML/BeatAML/seqcap/raw/BeatAML1/FlowCell1/141110_SN632_0409_BC5PPDACXX/Sample_DNA140626JT_6_13-00201/DNA140626JT_6_13-00201_GGACTCCT_L004_R1_001.fastq.gz</t>
  </si>
  <si>
    <t>/mnt/lustre1/HemMal/ForBackup/AML/BeatAML/seqcap/raw/BeatAML1/FlowCell1/141110_SN632_0409_BC5PPDACXX/Sample_DNA140626JT_6_13-00201/DNA140626JT_6_13-00201_GGACTCCT_L002_R1_003.fastq.gz</t>
  </si>
  <si>
    <t>/mnt/lustre1/HemMal/ForBackup/AML/BeatAML/seqcap/raw/BeatAML1/FlowCell1/141110_SN632_0409_BC5PPDACXX/Sample_DNA140626JT_6_13-00201/DNA140626JT_6_13-00201_GGACTCCT_L003_R2_006.fastq.gz</t>
  </si>
  <si>
    <t>/mnt/lustre1/HemMal/ForBackup/AML/BeatAML/seqcap/raw/BeatAML1/FlowCell1/141110_SN632_0409_BC5PPDACXX/Sample_DNA140626JT_6_13-00201/DNA140626JT_6_13-00201_GGACTCCT_L007_R1_003.fastq.gz</t>
  </si>
  <si>
    <t>/mnt/lustre1/HemMal/ForBackup/AML/BeatAML/seqcap/raw/BeatAML1/FlowCell1/141110_SN632_0409_BC5PPDACXX/Sample_DNA140626JT_6_13-00201/DNA140626JT_6_13-00201_GGACTCCT_L002_R2_004.fastq.gz</t>
  </si>
  <si>
    <t>/mnt/lustre1/HemMal/ForBackup/AML/BeatAML/seqcap/raw/BeatAML1/FlowCell1/141110_SN632_0409_BC5PPDACXX/Sample_DNA140626JT_6_13-00201/DNA140626JT_6_13-00201_GGACTCCT_L006_R1_002.fastq.gz</t>
  </si>
  <si>
    <t>/mnt/lustre1/HemMal/ForBackup/AML/BeatAML/seqcap/raw/BeatAML1/FlowCell1/141110_SN632_0409_BC5PPDACXX/Sample_DNA140626JT_6_13-00201/DNA140626JT_6_13-00201_GGACTCCT_L007_R1_005.fastq.gz</t>
  </si>
  <si>
    <t>/mnt/lustre1/HemMal/ForBackup/AML/BeatAML/seqcap/raw/BeatAML1/FlowCell1/141110_SN632_0409_BC5PPDACXX/Sample_DNA140626JT_6_13-00201/DNA140626JT_6_13-00201_GGACTCCT_L003_R2_001.fastq.gz</t>
  </si>
  <si>
    <t>/mnt/lustre1/HemMal/ForBackup/AML/BeatAML/seqcap/raw/BeatAML1/FlowCell1/141110_SN632_0409_BC5PPDACXX/Sample_DNA140626JT_6_13-00201/DNA140626JT_6_13-00201_GGACTCCT_L003_R1_004.fastq.gz</t>
  </si>
  <si>
    <t>/mnt/lustre1/HemMal/ForBackup/AML/BeatAML/seqcap/raw/BeatAML1/FlowCell1/141110_SN632_0409_BC5PPDACXX/Sample_DNA140626JT_6_13-00201/DNA140626JT_6_13-00201_GGACTCCT_L005_R2_005.fastq.gz</t>
  </si>
  <si>
    <t>/mnt/lustre1/HemMal/ForBackup/AML/BeatAML/seqcap/raw/BeatAML1/FlowCell1/141110_SN632_0409_BC5PPDACXX/Sample_DNA140626JT_6_13-00201/DNA140626JT_6_13-00201_GGACTCCT_L004_R2_004.fastq.gz</t>
  </si>
  <si>
    <t>/mnt/lustre1/HemMal/ForBackup/AML/BeatAML/seqcap/raw/BeatAML1/FlowCell1/141110_SN632_0409_BC5PPDACXX/Sample_DNA140626JT_6_13-00201/DNA140626JT_6_13-00201_GGACTCCT_L002_R1_004.fastq.gz</t>
  </si>
  <si>
    <t>/mnt/lustre1/HemMal/ForBackup/AML/BeatAML/seqcap/raw/BeatAML1/FlowCell1/141110_SN632_0409_BC5PPDACXX/Sample_DNA140626JT_6_13-00201/DNA140626JT_6_13-00201_GGACTCCT_L007_R1_006.fastq.gz</t>
  </si>
  <si>
    <t>/mnt/lustre1/HemMal/ForBackup/AML/BeatAML/seqcap/raw/BeatAML1/FlowCell1/141110_SN632_0409_BC5PPDACXX/Sample_DNA140626JT_6_13-00201/DNA140626JT_6_13-00201_GGACTCCT_L003_R1_005.fastq.gz</t>
  </si>
  <si>
    <t>/mnt/lustre1/HemMal/ForBackup/AML/BeatAML/seqcap/raw/BeatAML1/FlowCell1/141110_SN632_0409_BC5PPDACXX/Sample_DNA140626JT_6_13-00201/DNA140626JT_6_13-00201_GGACTCCT_L005_R2_003.fastq.gz</t>
  </si>
  <si>
    <t>/mnt/lustre1/HemMal/ForBackup/AML/BeatAML/seqcap/raw/BeatAML1/FlowCell1/141110_SN632_0409_BC5PPDACXX/Sample_DNA140626JT_6_13-00201/DNA140626JT_6_13-00201_GGACTCCT_L004_R2_003.fastq.gz</t>
  </si>
  <si>
    <t>/mnt/lustre1/HemMal/ForBackup/AML/BeatAML/seqcap/raw/BeatAML1/FlowCell1/141110_SN632_0409_BC5PPDACXX/Sample_DNA140626JT_6_13-00201/DNA140626JT_6_13-00201_GGACTCCT_L005_R1_003.fastq.gz</t>
  </si>
  <si>
    <t>/mnt/lustre1/HemMal/ForBackup/AML/BeatAML/seqcap/raw/BeatAML1/FlowCell1/141110_SN632_0409_BC5PPDACXX/Sample_DNA140626JT_6_13-00201/DNA140626JT_6_13-00201_GGACTCCT_L004_R1_004.fastq.gz</t>
  </si>
  <si>
    <t>/mnt/lustre1/HemMal/ForBackup/AML/BeatAML/seqcap/raw/BeatAML1/FlowCell1/141110_SN632_0409_BC5PPDACXX/Sample_DNA140626JT_6_13-00201/DNA140626JT_6_13-00201_GGACTCCT_L002_R2_003.fastq.gz</t>
  </si>
  <si>
    <t>/mnt/lustre1/HemMal/ForBackup/AML/BeatAML/seqcap/raw/BeatAML1/FlowCell1/141110_SN632_0409_BC5PPDACXX/Sample_DNA140626JT_7_13-00204/DNA140626JT_7_13-00204_TAGGCATG_L003_R1_002.fastq.gz</t>
  </si>
  <si>
    <t>/mnt/lustre1/HemMal/ForBackup/AML/BeatAML/seqcap/raw/BeatAML1/FlowCell1/141110_SN632_0409_BC5PPDACXX/Sample_DNA140626JT_7_13-00204/DNA140626JT_7_13-00204_TAGGCATG_L004_R2_004.fastq.gz</t>
  </si>
  <si>
    <t>/mnt/lustre1/HemMal/ForBackup/AML/BeatAML/seqcap/raw/BeatAML1/FlowCell1/141110_SN632_0409_BC5PPDACXX/Sample_DNA140626JT_7_13-00204/DNA140626JT_7_13-00204_TAGGCATG_L003_R1_005.fastq.gz</t>
  </si>
  <si>
    <t>/mnt/lustre1/HemMal/ForBackup/AML/BeatAML/seqcap/raw/BeatAML1/FlowCell1/141110_SN632_0409_BC5PPDACXX/Sample_DNA140626JT_7_13-00204/DNA140626JT_7_13-00204_TAGGCATG_L002_R1_005.fastq.gz</t>
  </si>
  <si>
    <t>/mnt/lustre1/HemMal/ForBackup/AML/BeatAML/seqcap/raw/BeatAML1/FlowCell1/141110_SN632_0409_BC5PPDACXX/Sample_DNA140626JT_7_13-00204/DNA140626JT_7_13-00204_TAGGCATG_L004_R1_001.fastq.gz</t>
  </si>
  <si>
    <t>/mnt/lustre1/HemMal/ForBackup/AML/BeatAML/seqcap/raw/BeatAML1/FlowCell1/141110_SN632_0409_BC5PPDACXX/Sample_DNA140626JT_7_13-00204/DNA140626JT_7_13-00204_TAGGCATG_L004_R1_003.fastq.gz</t>
  </si>
  <si>
    <t>/mnt/lustre1/HemMal/ForBackup/AML/BeatAML/seqcap/raw/BeatAML1/FlowCell1/141110_SN632_0409_BC5PPDACXX/Sample_DNA140626JT_7_13-00204/DNA140626JT_7_13-00204_TAGGCATG_L004_R2_001.fastq.gz</t>
  </si>
  <si>
    <t>/mnt/lustre1/HemMal/ForBackup/AML/BeatAML/seqcap/raw/BeatAML1/FlowCell1/141110_SN632_0409_BC5PPDACXX/Sample_DNA140626JT_7_13-00204/DNA140626JT_7_13-00204_TAGGCATG_L005_R2_005.fastq.gz</t>
  </si>
  <si>
    <t>/mnt/lustre1/HemMal/ForBackup/AML/BeatAML/seqcap/raw/BeatAML1/FlowCell1/141110_SN632_0409_BC5PPDACXX/Sample_DNA140626JT_7_13-00204/DNA140626JT_7_13-00204_TAGGCATG_L004_R2_005.fastq.gz</t>
  </si>
  <si>
    <t>/mnt/lustre1/HemMal/ForBackup/AML/BeatAML/seqcap/raw/BeatAML1/FlowCell1/141110_SN632_0409_BC5PPDACXX/Sample_DNA140626JT_7_13-00204/DNA140626JT_7_13-00204_TAGGCATG_L003_R1_003.fastq.gz</t>
  </si>
  <si>
    <t>/mnt/lustre1/HemMal/ForBackup/AML/BeatAML/seqcap/raw/BeatAML1/FlowCell1/141110_SN632_0409_BC5PPDACXX/Sample_DNA140626JT_7_13-00204/DNA140626JT_7_13-00204_TAGGCATG_L005_R2_002.fastq.gz</t>
  </si>
  <si>
    <t>/mnt/lustre1/HemMal/ForBackup/AML/BeatAML/seqcap/raw/BeatAML1/FlowCell1/141110_SN632_0409_BC5PPDACXX/Sample_DNA140626JT_7_13-00204/DNA140626JT_7_13-00204_TAGGCATG_L004_R1_002.fastq.gz</t>
  </si>
  <si>
    <t>/mnt/lustre1/HemMal/ForBackup/AML/BeatAML/seqcap/raw/BeatAML1/FlowCell1/141110_SN632_0409_BC5PPDACXX/Sample_DNA140626JT_7_13-00204/DNA140626JT_7_13-00204_TAGGCATG_L007_R1_001.fastq.gz</t>
  </si>
  <si>
    <t>/mnt/lustre1/HemMal/ForBackup/AML/BeatAML/seqcap/raw/BeatAML1/FlowCell1/141110_SN632_0409_BC5PPDACXX/Sample_DNA140626JT_7_13-00204/DNA140626JT_7_13-00204_TAGGCATG_L006_R1_002.fastq.gz</t>
  </si>
  <si>
    <t>/mnt/lustre1/HemMal/ForBackup/AML/BeatAML/seqcap/raw/BeatAML1/FlowCell1/141110_SN632_0409_BC5PPDACXX/Sample_DNA140626JT_7_13-00204/DNA140626JT_7_13-00204_TAGGCATG_L002_R2_003.fastq.gz</t>
  </si>
  <si>
    <t>/mnt/lustre1/HemMal/ForBackup/AML/BeatAML/seqcap/raw/BeatAML1/FlowCell1/141110_SN632_0409_BC5PPDACXX/Sample_DNA140626JT_7_13-00204/DNA140626JT_7_13-00204_TAGGCATG_L002_R1_002.fastq.gz</t>
  </si>
  <si>
    <t>/mnt/lustre1/HemMal/ForBackup/AML/BeatAML/seqcap/raw/BeatAML1/FlowCell1/141110_SN632_0409_BC5PPDACXX/Sample_DNA140626JT_7_13-00204/DNA140626JT_7_13-00204_TAGGCATG_L007_R1_005.fastq.gz</t>
  </si>
  <si>
    <t>/mnt/lustre1/HemMal/ForBackup/AML/BeatAML/seqcap/raw/BeatAML1/FlowCell1/141110_SN632_0409_BC5PPDACXX/Sample_DNA140626JT_7_13-00204/DNA140626JT_7_13-00204_TAGGCATG_L007_R1_003.fastq.gz</t>
  </si>
  <si>
    <t>/mnt/lustre1/HemMal/ForBackup/AML/BeatAML/seqcap/raw/BeatAML1/FlowCell1/141110_SN632_0409_BC5PPDACXX/Sample_DNA140626JT_7_13-00204/DNA140626JT_7_13-00204_TAGGCATG_L006_R1_005.fastq.gz</t>
  </si>
  <si>
    <t>/mnt/lustre1/HemMal/ForBackup/AML/BeatAML/seqcap/raw/BeatAML1/FlowCell1/141110_SN632_0409_BC5PPDACXX/Sample_DNA140626JT_7_13-00204/DNA140626JT_7_13-00204_TAGGCATG_L007_R1_004.fastq.gz</t>
  </si>
  <si>
    <t>/mnt/lustre1/HemMal/ForBackup/AML/BeatAML/seqcap/raw/BeatAML1/FlowCell1/141110_SN632_0409_BC5PPDACXX/Sample_DNA140626JT_7_13-00204/DNA140626JT_7_13-00204_TAGGCATG_L006_R1_004.fastq.gz</t>
  </si>
  <si>
    <t>/mnt/lustre1/HemMal/ForBackup/AML/BeatAML/seqcap/raw/BeatAML1/FlowCell1/141110_SN632_0409_BC5PPDACXX/Sample_DNA140626JT_7_13-00204/DNA140626JT_7_13-00204_TAGGCATG_L002_R2_005.fastq.gz</t>
  </si>
  <si>
    <t>/mnt/lustre1/HemMal/ForBackup/AML/BeatAML/seqcap/raw/BeatAML1/FlowCell1/141110_SN632_0409_BC5PPDACXX/Sample_DNA140626JT_7_13-00204/DNA140626JT_7_13-00204_TAGGCATG_L002_R1_004.fastq.gz</t>
  </si>
  <si>
    <t>/mnt/lustre1/HemMal/ForBackup/AML/BeatAML/seqcap/raw/BeatAML1/FlowCell1/141110_SN632_0409_BC5PPDACXX/Sample_DNA140626JT_7_13-00204/DNA140626JT_7_13-00204_TAGGCATG_L006_R2_004.fastq.gz</t>
  </si>
  <si>
    <t>/mnt/lustre1/HemMal/ForBackup/AML/BeatAML/seqcap/raw/BeatAML1/FlowCell1/141110_SN632_0409_BC5PPDACXX/Sample_DNA140626JT_7_13-00204/DNA140626JT_7_13-00204_TAGGCATG_L004_R2_002.fastq.gz</t>
  </si>
  <si>
    <t>/mnt/lustre1/HemMal/ForBackup/AML/BeatAML/seqcap/raw/BeatAML1/FlowCell1/141110_SN632_0409_BC5PPDACXX/Sample_DNA140626JT_7_13-00204/DNA140626JT_7_13-00204_TAGGCATG_L007_R1_002.fastq.gz</t>
  </si>
  <si>
    <t>/mnt/lustre1/HemMal/ForBackup/AML/BeatAML/seqcap/raw/BeatAML1/FlowCell1/141110_SN632_0409_BC5PPDACXX/Sample_DNA140626JT_7_13-00204/DNA140626JT_7_13-00204_TAGGCATG_L005_R1_001.fastq.gz</t>
  </si>
  <si>
    <t>/mnt/lustre1/HemMal/ForBackup/AML/BeatAML/seqcap/raw/BeatAML1/FlowCell1/141110_SN632_0409_BC5PPDACXX/Sample_DNA140626JT_7_13-00204/DNA140626JT_7_13-00204_TAGGCATG_L006_R2_002.fastq.gz</t>
  </si>
  <si>
    <t>/mnt/lustre1/HemMal/ForBackup/AML/BeatAML/seqcap/raw/BeatAML1/FlowCell1/141110_SN632_0409_BC5PPDACXX/Sample_DNA140626JT_7_13-00204/DNA140626JT_7_13-00204_TAGGCATG_L005_R2_001.fastq.gz</t>
  </si>
  <si>
    <t>/mnt/lustre1/HemMal/ForBackup/AML/BeatAML/seqcap/raw/BeatAML1/FlowCell1/141110_SN632_0409_BC5PPDACXX/Sample_DNA140626JT_7_13-00204/DNA140626JT_7_13-00204_TAGGCATG_L006_R2_003.fastq.gz</t>
  </si>
  <si>
    <t>/mnt/lustre1/HemMal/ForBackup/AML/BeatAML/seqcap/raw/BeatAML1/FlowCell1/141110_SN632_0409_BC5PPDACXX/Sample_DNA140626JT_7_13-00204/DNA140626JT_7_13-00204_TAGGCATG_L005_R1_002.fastq.gz</t>
  </si>
  <si>
    <t>/mnt/lustre1/HemMal/ForBackup/AML/BeatAML/seqcap/raw/BeatAML1/FlowCell1/141110_SN632_0409_BC5PPDACXX/Sample_DNA140626JT_7_13-00204/DNA140626JT_7_13-00204_TAGGCATG_L007_R2_003.fastq.gz</t>
  </si>
  <si>
    <t>/mnt/lustre1/HemMal/ForBackup/AML/BeatAML/seqcap/raw/BeatAML1/FlowCell1/141110_SN632_0409_BC5PPDACXX/Sample_DNA140626JT_7_13-00204/DNA140626JT_7_13-00204_TAGGCATG_L005_R1_003.fastq.gz</t>
  </si>
  <si>
    <t>/mnt/lustre1/HemMal/ForBackup/AML/BeatAML/seqcap/raw/BeatAML1/FlowCell1/141110_SN632_0409_BC5PPDACXX/Sample_DNA140626JT_7_13-00204/DNA140626JT_7_13-00204_TAGGCATG_L007_R2_004.fastq.gz</t>
  </si>
  <si>
    <t>/mnt/lustre1/HemMal/ForBackup/AML/BeatAML/seqcap/raw/BeatAML1/FlowCell1/141110_SN632_0409_BC5PPDACXX/Sample_DNA140626JT_7_13-00204/DNA140626JT_7_13-00204_TAGGCATG_L002_R2_002.fastq.gz</t>
  </si>
  <si>
    <t>/mnt/lustre1/HemMal/ForBackup/AML/BeatAML/seqcap/raw/BeatAML1/FlowCell1/141110_SN632_0409_BC5PPDACXX/Sample_DNA140626JT_7_13-00204/DNA140626JT_7_13-00204_TAGGCATG_L006_R1_003.fastq.gz</t>
  </si>
  <si>
    <t>/mnt/lustre1/HemMal/ForBackup/AML/BeatAML/seqcap/raw/BeatAML1/FlowCell1/141110_SN632_0409_BC5PPDACXX/Sample_DNA140626JT_7_13-00204/DNA140626JT_7_13-00204_TAGGCATG_L006_R2_001.fastq.gz</t>
  </si>
  <si>
    <t>/mnt/lustre1/HemMal/ForBackup/AML/BeatAML/seqcap/raw/BeatAML1/FlowCell1/141110_SN632_0409_BC5PPDACXX/Sample_DNA140626JT_7_13-00204/DNA140626JT_7_13-00204_TAGGCATG_L002_R2_004.fastq.gz</t>
  </si>
  <si>
    <t>/mnt/lustre1/HemMal/ForBackup/AML/BeatAML/seqcap/raw/BeatAML1/FlowCell1/141110_SN632_0409_BC5PPDACXX/Sample_DNA140626JT_7_13-00204/DNA140626JT_7_13-00204_TAGGCATG_L007_R2_005.fastq.gz</t>
  </si>
  <si>
    <t>/mnt/lustre1/HemMal/ForBackup/AML/BeatAML/seqcap/raw/BeatAML1/FlowCell1/141110_SN632_0409_BC5PPDACXX/Sample_DNA140626JT_7_13-00204/DNA140626JT_7_13-00204_TAGGCATG_L003_R2_005.fastq.gz</t>
  </si>
  <si>
    <t>/mnt/lustre1/HemMal/ForBackup/AML/BeatAML/seqcap/raw/BeatAML1/FlowCell1/141110_SN632_0409_BC5PPDACXX/Sample_DNA140626JT_7_13-00204/DNA140626JT_7_13-00204_TAGGCATG_L005_R2_003.fastq.gz</t>
  </si>
  <si>
    <t>/mnt/lustre1/HemMal/ForBackup/AML/BeatAML/seqcap/raw/BeatAML1/FlowCell1/141110_SN632_0409_BC5PPDACXX/Sample_DNA140626JT_7_13-00204/DNA140626JT_7_13-00204_TAGGCATG_L003_R1_001.fastq.gz</t>
  </si>
  <si>
    <t>/mnt/lustre1/HemMal/ForBackup/AML/BeatAML/seqcap/raw/BeatAML1/FlowCell1/141110_SN632_0409_BC5PPDACXX/Sample_DNA140626JT_7_13-00204/DNA140626JT_7_13-00204_TAGGCATG_L006_R1_001.fastq.gz</t>
  </si>
  <si>
    <t>/mnt/lustre1/HemMal/ForBackup/AML/BeatAML/seqcap/raw/BeatAML1/FlowCell1/141110_SN632_0409_BC5PPDACXX/Sample_DNA140626JT_7_13-00204/DNA140626JT_7_13-00204_TAGGCATG_L003_R2_002.fastq.gz</t>
  </si>
  <si>
    <t>/mnt/lustre1/HemMal/ForBackup/AML/BeatAML/seqcap/raw/BeatAML1/FlowCell1/141110_SN632_0409_BC5PPDACXX/Sample_DNA140626JT_7_13-00204/DNA140626JT_7_13-00204_TAGGCATG_L002_R2_001.fastq.gz</t>
  </si>
  <si>
    <t>/mnt/lustre1/HemMal/ForBackup/AML/BeatAML/seqcap/raw/BeatAML1/FlowCell1/141110_SN632_0409_BC5PPDACXX/Sample_DNA140626JT_7_13-00204/DNA140626JT_7_13-00204_TAGGCATG_L002_R1_003.fastq.gz</t>
  </si>
  <si>
    <t>/mnt/lustre1/HemMal/ForBackup/AML/BeatAML/seqcap/raw/BeatAML1/FlowCell1/141110_SN632_0409_BC5PPDACXX/Sample_DNA140626JT_7_13-00204/DNA140626JT_7_13-00204_TAGGCATG_L003_R2_001.fastq.gz</t>
  </si>
  <si>
    <t>/mnt/lustre1/HemMal/ForBackup/AML/BeatAML/seqcap/raw/BeatAML1/FlowCell1/141110_SN632_0409_BC5PPDACXX/Sample_DNA140626JT_7_13-00204/DNA140626JT_7_13-00204_TAGGCATG_L007_R2_002.fastq.gz</t>
  </si>
  <si>
    <t>/mnt/lustre1/HemMal/ForBackup/AML/BeatAML/seqcap/raw/BeatAML1/FlowCell1/141110_SN632_0409_BC5PPDACXX/Sample_DNA140626JT_7_13-00204/DNA140626JT_7_13-00204_TAGGCATG_L006_R2_005.fastq.gz</t>
  </si>
  <si>
    <t>/mnt/lustre1/HemMal/ForBackup/AML/BeatAML/seqcap/raw/BeatAML1/FlowCell1/141110_SN632_0409_BC5PPDACXX/Sample_DNA140626JT_7_13-00204/DNA140626JT_7_13-00204_TAGGCATG_L005_R1_004.fastq.gz</t>
  </si>
  <si>
    <t>/mnt/lustre1/HemMal/ForBackup/AML/BeatAML/seqcap/raw/BeatAML1/FlowCell1/141110_SN632_0409_BC5PPDACXX/Sample_DNA140626JT_7_13-00204/DNA140626JT_7_13-00204_TAGGCATG_L005_R2_004.fastq.gz</t>
  </si>
  <si>
    <t>/mnt/lustre1/HemMal/ForBackup/AML/BeatAML/seqcap/raw/BeatAML1/FlowCell1/141110_SN632_0409_BC5PPDACXX/Sample_DNA140626JT_7_13-00204/DNA140626JT_7_13-00204_TAGGCATG_L003_R2_004.fastq.gz</t>
  </si>
  <si>
    <t>/mnt/lustre1/HemMal/ForBackup/AML/BeatAML/seqcap/raw/BeatAML1/FlowCell1/141110_SN632_0409_BC5PPDACXX/Sample_DNA140626JT_7_13-00204/DNA140626JT_7_13-00204_TAGGCATG_L003_R2_003.fastq.gz</t>
  </si>
  <si>
    <t>/mnt/lustre1/HemMal/ForBackup/AML/BeatAML/seqcap/raw/BeatAML1/FlowCell1/141110_SN632_0409_BC5PPDACXX/Sample_DNA140626JT_7_13-00204/DNA140626JT_7_13-00204_TAGGCATG_L002_R1_001.fastq.gz</t>
  </si>
  <si>
    <t>/mnt/lustre1/HemMal/ForBackup/AML/BeatAML/seqcap/raw/BeatAML1/FlowCell1/141110_SN632_0409_BC5PPDACXX/Sample_DNA140626JT_7_13-00204/DNA140626JT_7_13-00204_TAGGCATG_L005_R1_005.fastq.gz</t>
  </si>
  <si>
    <t>/mnt/lustre1/HemMal/ForBackup/AML/BeatAML/seqcap/raw/BeatAML1/FlowCell1/141110_SN632_0409_BC5PPDACXX/Sample_DNA140626JT_7_13-00204/DNA140626JT_7_13-00204_TAGGCATG_L004_R2_003.fastq.gz</t>
  </si>
  <si>
    <t>/mnt/lustre1/HemMal/ForBackup/AML/BeatAML/seqcap/raw/BeatAML1/FlowCell1/141110_SN632_0409_BC5PPDACXX/Sample_DNA140626JT_7_13-00204/DNA140626JT_7_13-00204_TAGGCATG_L004_R1_005.fastq.gz</t>
  </si>
  <si>
    <t>/mnt/lustre1/HemMal/ForBackup/AML/BeatAML/seqcap/raw/BeatAML1/FlowCell1/141110_SN632_0409_BC5PPDACXX/Sample_DNA140626JT_7_13-00204/DNA140626JT_7_13-00204_TAGGCATG_L003_R1_004.fastq.gz</t>
  </si>
  <si>
    <t>/mnt/lustre1/HemMal/ForBackup/AML/BeatAML/seqcap/raw/BeatAML1/FlowCell1/141110_SN632_0409_BC5PPDACXX/Sample_DNA140626JT_7_13-00204/DNA140626JT_7_13-00204_TAGGCATG_L004_R1_004.fastq.gz</t>
  </si>
  <si>
    <t>/mnt/lustre1/HemMal/ForBackup/AML/BeatAML/seqcap/raw/BeatAML1/FlowCell1/141110_SN632_0409_BC5PPDACXX/Sample_DNA140626JT_7_13-00204/DNA140626JT_7_13-00204_TAGGCATG_L007_R2_001.fastq.gz</t>
  </si>
  <si>
    <t>/mnt/lustre1/HemMal/ForBackup/AML/BeatAML/seqcap/raw/BeatAML1/FlowCell1/141110_SN632_0409_BC5PPDACXX/Sample_DNA140626JT_5_13-00195/DNA140626JT_5_13-00195_TCCTGAGC_L003_R1_005.fastq.gz</t>
  </si>
  <si>
    <t>/mnt/lustre1/HemMal/ForBackup/AML/BeatAML/seqcap/raw/BeatAML1/FlowCell1/141110_SN632_0409_BC5PPDACXX/Sample_DNA140626JT_5_13-00195/DNA140626JT_5_13-00195_TCCTGAGC_L004_R2_001.fastq.gz</t>
  </si>
  <si>
    <t>/mnt/lustre1/HemMal/ForBackup/AML/BeatAML/seqcap/raw/BeatAML1/FlowCell1/141110_SN632_0409_BC5PPDACXX/Sample_DNA140626JT_5_13-00195/DNA140626JT_5_13-00195_TCCTGAGC_L007_R1_005.fastq.gz</t>
  </si>
  <si>
    <t>/mnt/lustre1/HemMal/ForBackup/AML/BeatAML/seqcap/raw/BeatAML1/FlowCell1/141110_SN632_0409_BC5PPDACXX/Sample_DNA140626JT_5_13-00195/DNA140626JT_5_13-00195_TCCTGAGC_L007_R1_001.fastq.gz</t>
  </si>
  <si>
    <t>/mnt/lustre1/HemMal/ForBackup/AML/BeatAML/seqcap/raw/BeatAML1/FlowCell1/141110_SN632_0409_BC5PPDACXX/Sample_DNA140626JT_5_13-00195/DNA140626JT_5_13-00195_TCCTGAGC_L003_R2_001.fastq.gz</t>
  </si>
  <si>
    <t>/mnt/lustre1/HemMal/ForBackup/AML/BeatAML/seqcap/raw/BeatAML1/FlowCell1/141110_SN632_0409_BC5PPDACXX/Sample_DNA140626JT_5_13-00195/DNA140626JT_5_13-00195_TCCTGAGC_L007_R2_005.fastq.gz</t>
  </si>
  <si>
    <t>/mnt/lustre1/HemMal/ForBackup/AML/BeatAML/seqcap/raw/BeatAML1/FlowCell1/141110_SN632_0409_BC5PPDACXX/Sample_DNA140626JT_5_13-00195/DNA140626JT_5_13-00195_TCCTGAGC_L004_R1_002.fastq.gz</t>
  </si>
  <si>
    <t>/mnt/lustre1/HemMal/ForBackup/AML/BeatAML/seqcap/raw/BeatAML1/FlowCell1/141110_SN632_0409_BC5PPDACXX/Sample_DNA140626JT_5_13-00195/DNA140626JT_5_13-00195_TCCTGAGC_L002_R2_004.fastq.gz</t>
  </si>
  <si>
    <t>/mnt/lustre1/HemMal/ForBackup/AML/BeatAML/seqcap/raw/BeatAML1/FlowCell1/141110_SN632_0409_BC5PPDACXX/Sample_DNA140626JT_5_13-00195/DNA140626JT_5_13-00195_TCCTGAGC_L007_R1_002.fastq.gz</t>
  </si>
  <si>
    <t>/mnt/lustre1/HemMal/ForBackup/AML/BeatAML/seqcap/raw/BeatAML1/FlowCell1/141110_SN632_0409_BC5PPDACXX/Sample_DNA140626JT_5_13-00195/DNA140626JT_5_13-00195_TCCTGAGC_L005_R2_005.fastq.gz</t>
  </si>
  <si>
    <t>/mnt/lustre1/HemMal/ForBackup/AML/BeatAML/seqcap/raw/BeatAML1/FlowCell1/141110_SN632_0409_BC5PPDACXX/Sample_DNA140626JT_5_13-00195/DNA140626JT_5_13-00195_TCCTGAGC_L005_R1_005.fastq.gz</t>
  </si>
  <si>
    <t>/mnt/lustre1/HemMal/ForBackup/AML/BeatAML/seqcap/raw/BeatAML1/FlowCell1/141110_SN632_0409_BC5PPDACXX/Sample_DNA140626JT_5_13-00195/DNA140626JT_5_13-00195_TCCTGAGC_L004_R2_002.fastq.gz</t>
  </si>
  <si>
    <t>/mnt/lustre1/HemMal/ForBackup/AML/BeatAML/seqcap/raw/BeatAML1/FlowCell1/141110_SN632_0409_BC5PPDACXX/Sample_DNA140626JT_5_13-00195/DNA140626JT_5_13-00195_TCCTGAGC_L004_R1_003.fastq.gz</t>
  </si>
  <si>
    <t>/mnt/lustre1/HemMal/ForBackup/AML/BeatAML/seqcap/raw/BeatAML1/FlowCell1/141110_SN632_0409_BC5PPDACXX/Sample_DNA140626JT_5_13-00195/DNA140626JT_5_13-00195_TCCTGAGC_L006_R1_002.fastq.gz</t>
  </si>
  <si>
    <t>/mnt/lustre1/HemMal/ForBackup/AML/BeatAML/seqcap/raw/BeatAML1/FlowCell1/141110_SN632_0409_BC5PPDACXX/Sample_DNA140626JT_5_13-00195/DNA140626JT_5_13-00195_TCCTGAGC_L003_R1_002.fastq.gz</t>
  </si>
  <si>
    <t>/mnt/lustre1/HemMal/ForBackup/AML/BeatAML/seqcap/raw/BeatAML1/FlowCell1/141110_SN632_0409_BC5PPDACXX/Sample_DNA140626JT_5_13-00195/DNA140626JT_5_13-00195_TCCTGAGC_L006_R1_001.fastq.gz</t>
  </si>
  <si>
    <t>/mnt/lustre1/HemMal/ForBackup/AML/BeatAML/seqcap/raw/BeatAML1/FlowCell1/141110_SN632_0409_BC5PPDACXX/Sample_DNA140626JT_5_13-00195/DNA140626JT_5_13-00195_TCCTGAGC_L004_R1_001.fastq.gz</t>
  </si>
  <si>
    <t>/mnt/lustre1/HemMal/ForBackup/AML/BeatAML/seqcap/raw/BeatAML1/FlowCell1/141110_SN632_0409_BC5PPDACXX/Sample_DNA140626JT_5_13-00195/DNA140626JT_5_13-00195_TCCTGAGC_L004_R2_003.fastq.gz</t>
  </si>
  <si>
    <t>/mnt/lustre1/HemMal/ForBackup/AML/BeatAML/seqcap/raw/BeatAML1/FlowCell1/141110_SN632_0409_BC5PPDACXX/Sample_DNA140626JT_5_13-00195/DNA140626JT_5_13-00195_TCCTGAGC_L006_R2_002.fastq.gz</t>
  </si>
  <si>
    <t>/mnt/lustre1/HemMal/ForBackup/AML/BeatAML/seqcap/raw/BeatAML1/FlowCell1/141110_SN632_0409_BC5PPDACXX/Sample_DNA140626JT_5_13-00195/DNA140626JT_5_13-00195_TCCTGAGC_L006_R2_001.fastq.gz</t>
  </si>
  <si>
    <t>/mnt/lustre1/HemMal/ForBackup/AML/BeatAML/seqcap/raw/BeatAML1/FlowCell1/141110_SN632_0409_BC5PPDACXX/Sample_DNA140626JT_5_13-00195/DNA140626JT_5_13-00195_TCCTGAGC_L006_R2_004.fastq.gz</t>
  </si>
  <si>
    <t>/mnt/lustre1/HemMal/ForBackup/AML/BeatAML/seqcap/raw/BeatAML1/FlowCell1/141110_SN632_0409_BC5PPDACXX/Sample_DNA140626JT_5_13-00195/DNA140626JT_5_13-00195_TCCTGAGC_L004_R1_004.fastq.gz</t>
  </si>
  <si>
    <t>/mnt/lustre1/HemMal/ForBackup/AML/BeatAML/seqcap/raw/BeatAML1/FlowCell1/141110_SN632_0409_BC5PPDACXX/Sample_DNA140626JT_5_13-00195/DNA140626JT_5_13-00195_TCCTGAGC_L003_R1_001.fastq.gz</t>
  </si>
  <si>
    <t>/mnt/lustre1/HemMal/ForBackup/AML/BeatAML/seqcap/raw/BeatAML1/FlowCell1/141110_SN632_0409_BC5PPDACXX/Sample_DNA140626JT_5_13-00195/DNA140626JT_5_13-00195_TCCTGAGC_L007_R2_002.fastq.gz</t>
  </si>
  <si>
    <t>/mnt/lustre1/HemMal/ForBackup/AML/BeatAML/seqcap/raw/BeatAML1/FlowCell1/141110_SN632_0409_BC5PPDACXX/Sample_DNA140626JT_5_13-00195/DNA140626JT_5_13-00195_TCCTGAGC_L002_R2_002.fastq.gz</t>
  </si>
  <si>
    <t>/mnt/lustre1/HemMal/ForBackup/AML/BeatAML/seqcap/raw/BeatAML1/FlowCell1/141110_SN632_0409_BC5PPDACXX/Sample_DNA140626JT_5_13-00195/DNA140626JT_5_13-00195_TCCTGAGC_L005_R1_003.fastq.gz</t>
  </si>
  <si>
    <t>/mnt/lustre1/HemMal/ForBackup/AML/BeatAML/seqcap/raw/BeatAML1/FlowCell1/141110_SN632_0409_BC5PPDACXX/Sample_DNA140626JT_5_13-00195/DNA140626JT_5_13-00195_TCCTGAGC_L002_R1_005.fastq.gz</t>
  </si>
  <si>
    <t>/mnt/lustre1/HemMal/ForBackup/AML/BeatAML/seqcap/raw/BeatAML1/FlowCell1/141110_SN632_0409_BC5PPDACXX/Sample_DNA140626JT_5_13-00195/DNA140626JT_5_13-00195_TCCTGAGC_L002_R2_003.fastq.gz</t>
  </si>
  <si>
    <t>/mnt/lustre1/HemMal/ForBackup/AML/BeatAML/seqcap/raw/BeatAML1/FlowCell1/141110_SN632_0409_BC5PPDACXX/Sample_DNA140626JT_5_13-00195/DNA140626JT_5_13-00195_TCCTGAGC_L007_R2_001.fastq.gz</t>
  </si>
  <si>
    <t>/mnt/lustre1/HemMal/ForBackup/AML/BeatAML/seqcap/raw/BeatAML1/FlowCell1/141110_SN632_0409_BC5PPDACXX/Sample_DNA140626JT_5_13-00195/DNA140626JT_5_13-00195_TCCTGAGC_L006_R1_005.fastq.gz</t>
  </si>
  <si>
    <t>/mnt/lustre1/HemMal/ForBackup/AML/BeatAML/seqcap/raw/BeatAML1/FlowCell1/141110_SN632_0409_BC5PPDACXX/Sample_DNA140626JT_5_13-00195/DNA140626JT_5_13-00195_TCCTGAGC_L003_R2_005.fastq.gz</t>
  </si>
  <si>
    <t>/mnt/lustre1/HemMal/ForBackup/AML/BeatAML/seqcap/raw/BeatAML1/FlowCell1/141110_SN632_0409_BC5PPDACXX/Sample_DNA140626JT_5_13-00195/DNA140626JT_5_13-00195_TCCTGAGC_L007_R1_003.fastq.gz</t>
  </si>
  <si>
    <t>/mnt/lustre1/HemMal/ForBackup/AML/BeatAML/seqcap/raw/BeatAML1/FlowCell1/141110_SN632_0409_BC5PPDACXX/Sample_DNA140626JT_5_13-00195/DNA140626JT_5_13-00195_TCCTGAGC_L006_R1_004.fastq.gz</t>
  </si>
  <si>
    <t>/mnt/lustre1/HemMal/ForBackup/AML/BeatAML/seqcap/raw/BeatAML1/FlowCell1/141110_SN632_0409_BC5PPDACXX/Sample_DNA140626JT_5_13-00195/DNA140626JT_5_13-00195_TCCTGAGC_L005_R2_001.fastq.gz</t>
  </si>
  <si>
    <t>/mnt/lustre1/HemMal/ForBackup/AML/BeatAML/seqcap/raw/BeatAML1/FlowCell1/141110_SN632_0409_BC5PPDACXX/Sample_DNA140626JT_5_13-00195/DNA140626JT_5_13-00195_TCCTGAGC_L006_R1_003.fastq.gz</t>
  </si>
  <si>
    <t>/mnt/lustre1/HemMal/ForBackup/AML/BeatAML/seqcap/raw/BeatAML1/FlowCell1/141110_SN632_0409_BC5PPDACXX/Sample_DNA140626JT_5_13-00195/DNA140626JT_5_13-00195_TCCTGAGC_L003_R1_004.fastq.gz</t>
  </si>
  <si>
    <t>/mnt/lustre1/HemMal/ForBackup/AML/BeatAML/seqcap/raw/BeatAML1/FlowCell1/141110_SN632_0409_BC5PPDACXX/Sample_DNA140626JT_5_13-00195/DNA140626JT_5_13-00195_TCCTGAGC_L002_R1_004.fastq.gz</t>
  </si>
  <si>
    <t>/mnt/lustre1/HemMal/ForBackup/AML/BeatAML/seqcap/raw/BeatAML1/FlowCell1/141110_SN632_0409_BC5PPDACXX/Sample_DNA140626JT_5_13-00195/DNA140626JT_5_13-00195_TCCTGAGC_L007_R2_003.fastq.gz</t>
  </si>
  <si>
    <t>/mnt/lustre1/HemMal/ForBackup/AML/BeatAML/seqcap/raw/BeatAML1/FlowCell1/141110_SN632_0409_BC5PPDACXX/Sample_DNA140626JT_5_13-00195/DNA140626JT_5_13-00195_TCCTGAGC_L004_R2_004.fastq.gz</t>
  </si>
  <si>
    <t>/mnt/lustre1/HemMal/ForBackup/AML/BeatAML/seqcap/raw/BeatAML1/FlowCell1/141110_SN632_0409_BC5PPDACXX/Sample_DNA140626JT_5_13-00195/DNA140626JT_5_13-00195_TCCTGAGC_L002_R1_001.fastq.gz</t>
  </si>
  <si>
    <t>/mnt/lustre1/HemMal/ForBackup/AML/BeatAML/seqcap/raw/BeatAML1/FlowCell1/141110_SN632_0409_BC5PPDACXX/Sample_DNA140626JT_5_13-00195/DNA140626JT_5_13-00195_TCCTGAGC_L006_R2_005.fastq.gz</t>
  </si>
  <si>
    <t>/mnt/lustre1/HemMal/ForBackup/AML/BeatAML/seqcap/raw/BeatAML1/FlowCell1/141110_SN632_0409_BC5PPDACXX/Sample_DNA140626JT_5_13-00195/DNA140626JT_5_13-00195_TCCTGAGC_L005_R2_003.fastq.gz</t>
  </si>
  <si>
    <t>/mnt/lustre1/HemMal/ForBackup/AML/BeatAML/seqcap/raw/BeatAML1/FlowCell1/141110_SN632_0409_BC5PPDACXX/Sample_DNA140626JT_5_13-00195/DNA140626JT_5_13-00195_TCCTGAGC_L002_R2_005.fastq.gz</t>
  </si>
  <si>
    <t>/mnt/lustre1/HemMal/ForBackup/AML/BeatAML/seqcap/raw/BeatAML1/FlowCell1/141110_SN632_0409_BC5PPDACXX/Sample_DNA140626JT_5_13-00195/DNA140626JT_5_13-00195_TCCTGAGC_L002_R1_002.fastq.gz</t>
  </si>
  <si>
    <t>/mnt/lustre1/HemMal/ForBackup/AML/BeatAML/seqcap/raw/BeatAML1/FlowCell1/141110_SN632_0409_BC5PPDACXX/Sample_DNA140626JT_5_13-00195/DNA140626JT_5_13-00195_TCCTGAGC_L006_R2_003.fastq.gz</t>
  </si>
  <si>
    <t>/mnt/lustre1/HemMal/ForBackup/AML/BeatAML/seqcap/raw/BeatAML1/FlowCell1/141110_SN632_0409_BC5PPDACXX/Sample_DNA140626JT_5_13-00195/DNA140626JT_5_13-00195_TCCTGAGC_L004_R1_005.fastq.gz</t>
  </si>
  <si>
    <t>/mnt/lustre1/HemMal/ForBackup/AML/BeatAML/seqcap/raw/BeatAML1/FlowCell1/141110_SN632_0409_BC5PPDACXX/Sample_DNA140626JT_5_13-00195/DNA140626JT_5_13-00195_TCCTGAGC_L007_R2_004.fastq.gz</t>
  </si>
  <si>
    <t>/mnt/lustre1/HemMal/ForBackup/AML/BeatAML/seqcap/raw/BeatAML1/FlowCell1/141110_SN632_0409_BC5PPDACXX/Sample_DNA140626JT_5_13-00195/DNA140626JT_5_13-00195_TCCTGAGC_L005_R1_002.fastq.gz</t>
  </si>
  <si>
    <t>/mnt/lustre1/HemMal/ForBackup/AML/BeatAML/seqcap/raw/BeatAML1/FlowCell1/141110_SN632_0409_BC5PPDACXX/Sample_DNA140626JT_5_13-00195/DNA140626JT_5_13-00195_TCCTGAGC_L004_R2_005.fastq.gz</t>
  </si>
  <si>
    <t>/mnt/lustre1/HemMal/ForBackup/AML/BeatAML/seqcap/raw/BeatAML1/FlowCell1/141110_SN632_0409_BC5PPDACXX/Sample_DNA140626JT_5_13-00195/DNA140626JT_5_13-00195_TCCTGAGC_L007_R1_004.fastq.gz</t>
  </si>
  <si>
    <t>/mnt/lustre1/HemMal/ForBackup/AML/BeatAML/seqcap/raw/BeatAML1/FlowCell1/141110_SN632_0409_BC5PPDACXX/Sample_DNA140626JT_5_13-00195/DNA140626JT_5_13-00195_TCCTGAGC_L005_R1_004.fastq.gz</t>
  </si>
  <si>
    <t>/mnt/lustre1/HemMal/ForBackup/AML/BeatAML/seqcap/raw/BeatAML1/FlowCell1/141110_SN632_0409_BC5PPDACXX/Sample_DNA140626JT_5_13-00195/DNA140626JT_5_13-00195_TCCTGAGC_L005_R2_004.fastq.gz</t>
  </si>
  <si>
    <t>/mnt/lustre1/HemMal/ForBackup/AML/BeatAML/seqcap/raw/BeatAML1/FlowCell1/141110_SN632_0409_BC5PPDACXX/Sample_DNA140626JT_5_13-00195/DNA140626JT_5_13-00195_TCCTGAGC_L003_R2_004.fastq.gz</t>
  </si>
  <si>
    <t>/mnt/lustre1/HemMal/ForBackup/AML/BeatAML/seqcap/raw/BeatAML1/FlowCell1/141110_SN632_0409_BC5PPDACXX/Sample_DNA140626JT_5_13-00195/DNA140626JT_5_13-00195_TCCTGAGC_L002_R1_003.fastq.gz</t>
  </si>
  <si>
    <t>/mnt/lustre1/HemMal/ForBackup/AML/BeatAML/seqcap/raw/BeatAML1/FlowCell1/141110_SN632_0409_BC5PPDACXX/Sample_DNA140626JT_5_13-00195/DNA140626JT_5_13-00195_TCCTGAGC_L003_R2_003.fastq.gz</t>
  </si>
  <si>
    <t>/mnt/lustre1/HemMal/ForBackup/AML/BeatAML/seqcap/raw/BeatAML1/FlowCell1/141110_SN632_0409_BC5PPDACXX/Sample_DNA140626JT_5_13-00195/DNA140626JT_5_13-00195_TCCTGAGC_L002_R2_001.fastq.gz</t>
  </si>
  <si>
    <t>/mnt/lustre1/HemMal/ForBackup/AML/BeatAML/seqcap/raw/BeatAML1/FlowCell1/141110_SN632_0409_BC5PPDACXX/Sample_DNA140626JT_5_13-00195/DNA140626JT_5_13-00195_TCCTGAGC_L003_R2_002.fastq.gz</t>
  </si>
  <si>
    <t>/mnt/lustre1/HemMal/ForBackup/AML/BeatAML/seqcap/raw/BeatAML1/FlowCell1/141110_SN632_0409_BC5PPDACXX/Sample_DNA140626JT_5_13-00195/DNA140626JT_5_13-00195_TCCTGAGC_L005_R2_002.fastq.gz</t>
  </si>
  <si>
    <t>/mnt/lustre1/HemMal/ForBackup/AML/BeatAML/seqcap/raw/BeatAML1/FlowCell1/141110_SN632_0409_BC5PPDACXX/Sample_DNA140626JT_5_13-00195/DNA140626JT_5_13-00195_TCCTGAGC_L003_R1_003.fastq.gz</t>
  </si>
  <si>
    <t>/mnt/lustre1/HemMal/ForBackup/AML/BeatAML/seqcap/raw/BeatAML1/FlowCell1/141110_SN632_0409_BC5PPDACXX/Sample_DNA140626JT_5_13-00195/DNA140626JT_5_13-00195_TCCTGAGC_L005_R1_001.fastq.gz</t>
  </si>
  <si>
    <t>/mnt/lustre1/HemMal/ForBackup/AML/BeatAML/seqcap/raw/BeatAML1/FlowCell1/141110_SN632_0409_BC5PPDACXX/Sample_DNA140626JT_9_13-00218/DNA140626JT_9_13-00218_CAGAGAGG_L007_R1_004.fastq.gz</t>
  </si>
  <si>
    <t>/mnt/lustre1/HemMal/ForBackup/AML/BeatAML/seqcap/raw/BeatAML1/FlowCell1/141110_SN632_0409_BC5PPDACXX/Sample_DNA140626JT_9_13-00218/DNA140626JT_9_13-00218_CAGAGAGG_L003_R1_004.fastq.gz</t>
  </si>
  <si>
    <t>/mnt/lustre1/HemMal/ForBackup/AML/BeatAML/seqcap/raw/BeatAML1/FlowCell1/141110_SN632_0409_BC5PPDACXX/Sample_DNA140626JT_9_13-00218/DNA140626JT_9_13-00218_CAGAGAGG_L007_R2_003.fastq.gz</t>
  </si>
  <si>
    <t>/mnt/lustre1/HemMal/ForBackup/AML/BeatAML/seqcap/raw/BeatAML1/FlowCell1/141110_SN632_0409_BC5PPDACXX/Sample_DNA140626JT_9_13-00218/DNA140626JT_9_13-00218_CAGAGAGG_L005_R2_005.fastq.gz</t>
  </si>
  <si>
    <t>/mnt/lustre1/HemMal/ForBackup/AML/BeatAML/seqcap/raw/BeatAML1/FlowCell1/141110_SN632_0409_BC5PPDACXX/Sample_DNA140626JT_9_13-00218/DNA140626JT_9_13-00218_CAGAGAGG_L003_R2_003.fastq.gz</t>
  </si>
  <si>
    <t>/mnt/lustre1/HemMal/ForBackup/AML/BeatAML/seqcap/raw/BeatAML1/FlowCell1/141110_SN632_0409_BC5PPDACXX/Sample_DNA140626JT_9_13-00218/DNA140626JT_9_13-00218_CAGAGAGG_L004_R1_005.fastq.gz</t>
  </si>
  <si>
    <t>/mnt/lustre1/HemMal/ForBackup/AML/BeatAML/seqcap/raw/BeatAML1/FlowCell1/141110_SN632_0409_BC5PPDACXX/Sample_DNA140626JT_9_13-00218/DNA140626JT_9_13-00218_CAGAGAGG_L004_R2_001.fastq.gz</t>
  </si>
  <si>
    <t>/mnt/lustre1/HemMal/ForBackup/AML/BeatAML/seqcap/raw/BeatAML1/FlowCell1/141110_SN632_0409_BC5PPDACXX/Sample_DNA140626JT_9_13-00218/DNA140626JT_9_13-00218_CAGAGAGG_L003_R2_004.fastq.gz</t>
  </si>
  <si>
    <t>/mnt/lustre1/HemMal/ForBackup/AML/BeatAML/seqcap/raw/BeatAML1/FlowCell1/141110_SN632_0409_BC5PPDACXX/Sample_DNA140626JT_9_13-00218/DNA140626JT_9_13-00218_CAGAGAGG_L007_R2_002.fastq.gz</t>
  </si>
  <si>
    <t>/mnt/lustre1/HemMal/ForBackup/AML/BeatAML/seqcap/raw/BeatAML1/FlowCell1/141110_SN632_0409_BC5PPDACXX/Sample_DNA140626JT_9_13-00218/DNA140626JT_9_13-00218_CAGAGAGG_L003_R2_005.fastq.gz</t>
  </si>
  <si>
    <t>/mnt/lustre1/HemMal/ForBackup/AML/BeatAML/seqcap/raw/BeatAML1/FlowCell1/141110_SN632_0409_BC5PPDACXX/Sample_DNA140626JT_9_13-00218/DNA140626JT_9_13-00218_CAGAGAGG_L005_R1_002.fastq.gz</t>
  </si>
  <si>
    <t>/mnt/lustre1/HemMal/ForBackup/AML/BeatAML/seqcap/raw/BeatAML1/FlowCell1/141110_SN632_0409_BC5PPDACXX/Sample_DNA140626JT_9_13-00218/DNA140626JT_9_13-00218_CAGAGAGG_L006_R1_004.fastq.gz</t>
  </si>
  <si>
    <t>/mnt/lustre1/HemMal/ForBackup/AML/BeatAML/seqcap/raw/BeatAML1/FlowCell1/141110_SN632_0409_BC5PPDACXX/Sample_DNA140626JT_9_13-00218/DNA140626JT_9_13-00218_CAGAGAGG_L005_R1_005.fastq.gz</t>
  </si>
  <si>
    <t>/mnt/lustre1/HemMal/ForBackup/AML/BeatAML/seqcap/raw/BeatAML1/FlowCell1/141110_SN632_0409_BC5PPDACXX/Sample_DNA140626JT_9_13-00218/DNA140626JT_9_13-00218_CAGAGAGG_L004_R1_003.fastq.gz</t>
  </si>
  <si>
    <t>/mnt/lustre1/HemMal/ForBackup/AML/BeatAML/seqcap/raw/BeatAML1/FlowCell1/141110_SN632_0409_BC5PPDACXX/Sample_DNA140626JT_9_13-00218/DNA140626JT_9_13-00218_CAGAGAGG_L003_R2_002.fastq.gz</t>
  </si>
  <si>
    <t>/mnt/lustre1/HemMal/ForBackup/AML/BeatAML/seqcap/raw/BeatAML1/FlowCell1/141110_SN632_0409_BC5PPDACXX/Sample_DNA140626JT_9_13-00218/DNA140626JT_9_13-00218_CAGAGAGG_L006_R1_003.fastq.gz</t>
  </si>
  <si>
    <t>/mnt/lustre1/HemMal/ForBackup/AML/BeatAML/seqcap/raw/BeatAML1/FlowCell1/141110_SN632_0409_BC5PPDACXX/Sample_DNA140626JT_9_13-00218/DNA140626JT_9_13-00218_CAGAGAGG_L002_R1_004.fastq.gz</t>
  </si>
  <si>
    <t>/mnt/lustre1/HemMal/ForBackup/AML/BeatAML/seqcap/raw/BeatAML1/FlowCell1/141110_SN632_0409_BC5PPDACXX/Sample_DNA140626JT_9_13-00218/DNA140626JT_9_13-00218_CAGAGAGG_L005_R2_004.fastq.gz</t>
  </si>
  <si>
    <t>/mnt/lustre1/HemMal/ForBackup/AML/BeatAML/seqcap/raw/BeatAML1/FlowCell1/141110_SN632_0409_BC5PPDACXX/Sample_DNA140626JT_9_13-00218/DNA140626JT_9_13-00218_CAGAGAGG_L006_R2_004.fastq.gz</t>
  </si>
  <si>
    <t>/mnt/lustre1/HemMal/ForBackup/AML/BeatAML/seqcap/raw/BeatAML1/FlowCell1/141110_SN632_0409_BC5PPDACXX/Sample_DNA140626JT_9_13-00218/DNA140626JT_9_13-00218_CAGAGAGG_L004_R1_004.fastq.gz</t>
  </si>
  <si>
    <t>/mnt/lustre1/HemMal/ForBackup/AML/BeatAML/seqcap/raw/BeatAML1/FlowCell1/141110_SN632_0409_BC5PPDACXX/Sample_DNA140626JT_9_13-00218/DNA140626JT_9_13-00218_CAGAGAGG_L003_R1_002.fastq.gz</t>
  </si>
  <si>
    <t>/mnt/lustre1/HemMal/ForBackup/AML/BeatAML/seqcap/raw/BeatAML1/FlowCell1/141110_SN632_0409_BC5PPDACXX/Sample_DNA140626JT_9_13-00218/DNA140626JT_9_13-00218_CAGAGAGG_L007_R1_002.fastq.gz</t>
  </si>
  <si>
    <t>/mnt/lustre1/HemMal/ForBackup/AML/BeatAML/seqcap/raw/BeatAML1/FlowCell1/141110_SN632_0409_BC5PPDACXX/Sample_DNA140626JT_9_13-00218/DNA140626JT_9_13-00218_CAGAGAGG_L007_R2_005.fastq.gz</t>
  </si>
  <si>
    <t>/mnt/lustre1/HemMal/ForBackup/AML/BeatAML/seqcap/raw/BeatAML1/FlowCell1/141110_SN632_0409_BC5PPDACXX/Sample_DNA140626JT_9_13-00218/DNA140626JT_9_13-00218_CAGAGAGG_L005_R1_003.fastq.gz</t>
  </si>
  <si>
    <t>/mnt/lustre1/HemMal/ForBackup/AML/BeatAML/seqcap/raw/BeatAML1/FlowCell1/141110_SN632_0409_BC5PPDACXX/Sample_DNA140626JT_9_13-00218/DNA140626JT_9_13-00218_CAGAGAGG_L006_R1_005.fastq.gz</t>
  </si>
  <si>
    <t>/mnt/lustre1/HemMal/ForBackup/AML/BeatAML/seqcap/raw/BeatAML1/FlowCell1/141110_SN632_0409_BC5PPDACXX/Sample_DNA140626JT_9_13-00218/DNA140626JT_9_13-00218_CAGAGAGG_L004_R2_003.fastq.gz</t>
  </si>
  <si>
    <t>/mnt/lustre1/HemMal/ForBackup/AML/BeatAML/seqcap/raw/BeatAML1/FlowCell1/141110_SN632_0409_BC5PPDACXX/Sample_DNA140626JT_9_13-00218/DNA140626JT_9_13-00218_CAGAGAGG_L005_R1_004.fastq.gz</t>
  </si>
  <si>
    <t>/mnt/lustre1/HemMal/ForBackup/AML/BeatAML/seqcap/raw/BeatAML1/FlowCell1/141110_SN632_0409_BC5PPDACXX/Sample_DNA140626JT_9_13-00218/DNA140626JT_9_13-00218_CAGAGAGG_L002_R2_002.fastq.gz</t>
  </si>
  <si>
    <t>/mnt/lustre1/HemMal/ForBackup/AML/BeatAML/seqcap/raw/BeatAML1/FlowCell1/141110_SN632_0409_BC5PPDACXX/Sample_DNA140626JT_9_13-00218/DNA140626JT_9_13-00218_CAGAGAGG_L003_R2_001.fastq.gz</t>
  </si>
  <si>
    <t>/mnt/lustre1/HemMal/ForBackup/AML/BeatAML/seqcap/raw/BeatAML1/FlowCell1/141110_SN632_0409_BC5PPDACXX/Sample_DNA140626JT_9_13-00218/DNA140626JT_9_13-00218_CAGAGAGG_L005_R2_001.fastq.gz</t>
  </si>
  <si>
    <t>/mnt/lustre1/HemMal/ForBackup/AML/BeatAML/seqcap/raw/BeatAML1/FlowCell1/141110_SN632_0409_BC5PPDACXX/Sample_DNA140626JT_9_13-00218/DNA140626JT_9_13-00218_CAGAGAGG_L007_R2_004.fastq.gz</t>
  </si>
  <si>
    <t>/mnt/lustre1/HemMal/ForBackup/AML/BeatAML/seqcap/raw/BeatAML1/FlowCell1/141110_SN632_0409_BC5PPDACXX/Sample_DNA140626JT_9_13-00218/DNA140626JT_9_13-00218_CAGAGAGG_L002_R1_002.fastq.gz</t>
  </si>
  <si>
    <t>/mnt/lustre1/HemMal/ForBackup/AML/BeatAML/seqcap/raw/BeatAML1/FlowCell1/141110_SN632_0409_BC5PPDACXX/Sample_DNA140626JT_9_13-00218/DNA140626JT_9_13-00218_CAGAGAGG_L002_R2_003.fastq.gz</t>
  </si>
  <si>
    <t>/mnt/lustre1/HemMal/ForBackup/AML/BeatAML/seqcap/raw/BeatAML1/FlowCell1/141110_SN632_0409_BC5PPDACXX/Sample_DNA140626JT_9_13-00218/DNA140626JT_9_13-00218_CAGAGAGG_L006_R2_001.fastq.gz</t>
  </si>
  <si>
    <t>/mnt/lustre1/HemMal/ForBackup/AML/BeatAML/seqcap/raw/BeatAML1/FlowCell1/141110_SN632_0409_BC5PPDACXX/Sample_DNA140626JT_9_13-00218/DNA140626JT_9_13-00218_CAGAGAGG_L007_R1_001.fastq.gz</t>
  </si>
  <si>
    <t>/mnt/lustre1/HemMal/ForBackup/AML/BeatAML/seqcap/raw/BeatAML1/FlowCell1/141110_SN632_0409_BC5PPDACXX/Sample_DNA140626JT_9_13-00218/DNA140626JT_9_13-00218_CAGAGAGG_L002_R2_005.fastq.gz</t>
  </si>
  <si>
    <t>/mnt/lustre1/HemMal/ForBackup/AML/BeatAML/seqcap/raw/BeatAML1/FlowCell1/141110_SN632_0409_BC5PPDACXX/Sample_DNA140626JT_9_13-00218/DNA140626JT_9_13-00218_CAGAGAGG_L002_R1_005.fastq.gz</t>
  </si>
  <si>
    <t>/mnt/lustre1/HemMal/ForBackup/AML/BeatAML/seqcap/raw/BeatAML1/FlowCell1/141110_SN632_0409_BC5PPDACXX/Sample_DNA140626JT_9_13-00218/DNA140626JT_9_13-00218_CAGAGAGG_L003_R1_001.fastq.gz</t>
  </si>
  <si>
    <t>/mnt/lustre1/HemMal/ForBackup/AML/BeatAML/seqcap/raw/BeatAML1/FlowCell1/141110_SN632_0409_BC5PPDACXX/Sample_DNA140626JT_9_13-00218/DNA140626JT_9_13-00218_CAGAGAGG_L007_R1_003.fastq.gz</t>
  </si>
  <si>
    <t>/mnt/lustre1/HemMal/ForBackup/AML/BeatAML/seqcap/raw/BeatAML1/FlowCell1/141110_SN632_0409_BC5PPDACXX/Sample_DNA140626JT_9_13-00218/DNA140626JT_9_13-00218_CAGAGAGG_L002_R1_003.fastq.gz</t>
  </si>
  <si>
    <t>/mnt/lustre1/HemMal/ForBackup/AML/BeatAML/seqcap/raw/BeatAML1/FlowCell1/141110_SN632_0409_BC5PPDACXX/Sample_DNA140626JT_9_13-00218/DNA140626JT_9_13-00218_CAGAGAGG_L005_R2_002.fastq.gz</t>
  </si>
  <si>
    <t>/mnt/lustre1/HemMal/ForBackup/AML/BeatAML/seqcap/raw/BeatAML1/FlowCell1/141110_SN632_0409_BC5PPDACXX/Sample_DNA140626JT_9_13-00218/DNA140626JT_9_13-00218_CAGAGAGG_L002_R2_001.fastq.gz</t>
  </si>
  <si>
    <t>/mnt/lustre1/HemMal/ForBackup/AML/BeatAML/seqcap/raw/BeatAML1/FlowCell1/141110_SN632_0409_BC5PPDACXX/Sample_DNA140626JT_9_13-00218/DNA140626JT_9_13-00218_CAGAGAGG_L004_R2_004.fastq.gz</t>
  </si>
  <si>
    <t>/mnt/lustre1/HemMal/ForBackup/AML/BeatAML/seqcap/raw/BeatAML1/FlowCell1/141110_SN632_0409_BC5PPDACXX/Sample_DNA140626JT_9_13-00218/DNA140626JT_9_13-00218_CAGAGAGG_L006_R1_001.fastq.gz</t>
  </si>
  <si>
    <t>/mnt/lustre1/HemMal/ForBackup/AML/BeatAML/seqcap/raw/BeatAML1/FlowCell1/141110_SN632_0409_BC5PPDACXX/Sample_DNA140626JT_9_13-00218/DNA140626JT_9_13-00218_CAGAGAGG_L003_R1_005.fastq.gz</t>
  </si>
  <si>
    <t>/mnt/lustre1/HemMal/ForBackup/AML/BeatAML/seqcap/raw/BeatAML1/FlowCell1/141110_SN632_0409_BC5PPDACXX/Sample_DNA140626JT_9_13-00218/DNA140626JT_9_13-00218_CAGAGAGG_L006_R1_002.fastq.gz</t>
  </si>
  <si>
    <t>/mnt/lustre1/HemMal/ForBackup/AML/BeatAML/seqcap/raw/BeatAML1/FlowCell1/141110_SN632_0409_BC5PPDACXX/Sample_DNA140626JT_9_13-00218/DNA140626JT_9_13-00218_CAGAGAGG_L002_R2_004.fastq.gz</t>
  </si>
  <si>
    <t>/mnt/lustre1/HemMal/ForBackup/AML/BeatAML/seqcap/raw/BeatAML1/FlowCell1/141110_SN632_0409_BC5PPDACXX/Sample_DNA140626JT_9_13-00218/DNA140626JT_9_13-00218_CAGAGAGG_L006_R2_002.fastq.gz</t>
  </si>
  <si>
    <t>/mnt/lustre1/HemMal/ForBackup/AML/BeatAML/seqcap/raw/BeatAML1/FlowCell1/141110_SN632_0409_BC5PPDACXX/Sample_DNA140626JT_9_13-00218/DNA140626JT_9_13-00218_CAGAGAGG_L004_R2_005.fastq.gz</t>
  </si>
  <si>
    <t>/mnt/lustre1/HemMal/ForBackup/AML/BeatAML/seqcap/raw/BeatAML1/FlowCell1/141110_SN632_0409_BC5PPDACXX/Sample_DNA140626JT_9_13-00218/DNA140626JT_9_13-00218_CAGAGAGG_L006_R2_003.fastq.gz</t>
  </si>
  <si>
    <t>/mnt/lustre1/HemMal/ForBackup/AML/BeatAML/seqcap/raw/BeatAML1/FlowCell1/141110_SN632_0409_BC5PPDACXX/Sample_DNA140626JT_9_13-00218/DNA140626JT_9_13-00218_CAGAGAGG_L005_R1_001.fastq.gz</t>
  </si>
  <si>
    <t>/mnt/lustre1/HemMal/ForBackup/AML/BeatAML/seqcap/raw/BeatAML1/FlowCell1/141110_SN632_0409_BC5PPDACXX/Sample_DNA140626JT_9_13-00218/DNA140626JT_9_13-00218_CAGAGAGG_L007_R2_001.fastq.gz</t>
  </si>
  <si>
    <t>/mnt/lustre1/HemMal/ForBackup/AML/BeatAML/seqcap/raw/BeatAML1/FlowCell1/141110_SN632_0409_BC5PPDACXX/Sample_DNA140626JT_9_13-00218/DNA140626JT_9_13-00218_CAGAGAGG_L007_R1_005.fastq.gz</t>
  </si>
  <si>
    <t>/mnt/lustre1/HemMal/ForBackup/AML/BeatAML/seqcap/raw/BeatAML1/FlowCell1/141110_SN632_0409_BC5PPDACXX/Sample_DNA140626JT_9_13-00218/DNA140626JT_9_13-00218_CAGAGAGG_L004_R1_001.fastq.gz</t>
  </si>
  <si>
    <t>/mnt/lustre1/HemMal/ForBackup/AML/BeatAML/seqcap/raw/BeatAML1/FlowCell1/141110_SN632_0409_BC5PPDACXX/Sample_DNA140626JT_9_13-00218/DNA140626JT_9_13-00218_CAGAGAGG_L003_R1_003.fastq.gz</t>
  </si>
  <si>
    <t>/mnt/lustre1/HemMal/ForBackup/AML/BeatAML/seqcap/raw/BeatAML1/FlowCell1/141110_SN632_0409_BC5PPDACXX/Sample_DNA140626JT_9_13-00218/DNA140626JT_9_13-00218_CAGAGAGG_L005_R2_003.fastq.gz</t>
  </si>
  <si>
    <t>/mnt/lustre1/HemMal/ForBackup/AML/BeatAML/seqcap/raw/BeatAML1/FlowCell1/141110_SN632_0409_BC5PPDACXX/Sample_DNA140626JT_9_13-00218/DNA140626JT_9_13-00218_CAGAGAGG_L006_R2_005.fastq.gz</t>
  </si>
  <si>
    <t>/mnt/lustre1/HemMal/ForBackup/AML/BeatAML/seqcap/raw/BeatAML1/FlowCell1/141110_SN632_0409_BC5PPDACXX/Sample_DNA140626JT_9_13-00218/DNA140626JT_9_13-00218_CAGAGAGG_L004_R1_002.fastq.gz</t>
  </si>
  <si>
    <t>/mnt/lustre1/HemMal/ForBackup/AML/BeatAML/seqcap/raw/BeatAML1/FlowCell1/141110_SN632_0409_BC5PPDACXX/Sample_DNA140626JT_9_13-00218/DNA140626JT_9_13-00218_CAGAGAGG_L004_R2_002.fastq.gz</t>
  </si>
  <si>
    <t>/mnt/lustre1/HemMal/ForBackup/AML/BeatAML/seqcap/raw/BeatAML1/FlowCell1/141110_SN632_0409_BC5PPDACXX/Sample_DNA140626JT_9_13-00218/DNA140626JT_9_13-00218_CAGAGAGG_L002_R1_001.fastq.gz</t>
  </si>
  <si>
    <t>/mnt/lustre1/HemMal/ForBackup/AML/BeatAML/seqcap/raw/BeatAML1/FlowCell3/141209_SN632_0415_BC5RKPACXX/Sample_DNA140626JT_31_13-00409/DNA140626JT_31_13-00409_GGACTCCT_L004_R1_001.fastq.gz</t>
  </si>
  <si>
    <t>/mnt/lustre1/HemMal/ForBackup/AML/BeatAML/seqcap/raw/BeatAML1/FlowCell3/141209_SN632_0415_BC5RKPACXX/Sample_DNA140626JT_31_13-00409/DNA140626JT_31_13-00409_GGACTCCT_L004_R1_004.fastq.gz</t>
  </si>
  <si>
    <t>/mnt/lustre1/HemMal/ForBackup/AML/BeatAML/seqcap/raw/BeatAML1/FlowCell3/141209_SN632_0415_BC5RKPACXX/Sample_DNA140626JT_31_13-00409/DNA140626JT_31_13-00409_GGACTCCT_L005_R1_004.fastq.gz</t>
  </si>
  <si>
    <t>/mnt/lustre1/HemMal/ForBackup/AML/BeatAML/seqcap/raw/BeatAML1/FlowCell3/141209_SN632_0415_BC5RKPACXX/Sample_DNA140626JT_31_13-00409/DNA140626JT_31_13-00409_GGACTCCT_L004_R1_007.fastq.gz</t>
  </si>
  <si>
    <t>/mnt/lustre1/HemMal/ForBackup/AML/BeatAML/seqcap/raw/BeatAML1/FlowCell3/141209_SN632_0415_BC5RKPACXX/Sample_DNA140626JT_31_13-00409/DNA140626JT_31_13-00409_GGACTCCT_L005_R1_007.fastq.gz</t>
  </si>
  <si>
    <t>/mnt/lustre1/HemMal/ForBackup/AML/BeatAML/seqcap/raw/BeatAML1/FlowCell3/141209_SN632_0415_BC5RKPACXX/Sample_DNA140626JT_31_13-00409/DNA140626JT_31_13-00409_GGACTCCT_L005_R2_003.fastq.gz</t>
  </si>
  <si>
    <t>/mnt/lustre1/HemMal/ForBackup/AML/BeatAML/seqcap/raw/BeatAML1/FlowCell3/141209_SN632_0415_BC5RKPACXX/Sample_DNA140626JT_31_13-00409/DNA140626JT_31_13-00409_GGACTCCT_L002_R2_004.fastq.gz</t>
  </si>
  <si>
    <t>/mnt/lustre1/HemMal/ForBackup/AML/BeatAML/seqcap/raw/BeatAML1/FlowCell3/141209_SN632_0415_BC5RKPACXX/Sample_DNA140626JT_31_13-00409/DNA140626JT_31_13-00409_GGACTCCT_L005_R1_002.fastq.gz</t>
  </si>
  <si>
    <t>/mnt/lustre1/HemMal/ForBackup/AML/BeatAML/seqcap/raw/BeatAML1/FlowCell3/141209_SN632_0415_BC5RKPACXX/Sample_DNA140626JT_31_13-00409/DNA140626JT_31_13-00409_GGACTCCT_L001_R2_007.fastq.gz</t>
  </si>
  <si>
    <t>/mnt/lustre1/HemMal/ForBackup/AML/BeatAML/seqcap/raw/BeatAML1/FlowCell3/141209_SN632_0415_BC5RKPACXX/Sample_DNA140626JT_31_13-00409/DNA140626JT_31_13-00409_GGACTCCT_L001_R1_005.fastq.gz</t>
  </si>
  <si>
    <t>/mnt/lustre1/HemMal/ForBackup/AML/BeatAML/seqcap/raw/BeatAML1/FlowCell3/141209_SN632_0415_BC5RKPACXX/Sample_DNA140626JT_31_13-00409/DNA140626JT_31_13-00409_GGACTCCT_L001_R1_006.fastq.gz</t>
  </si>
  <si>
    <t>/mnt/lustre1/HemMal/ForBackup/AML/BeatAML/seqcap/raw/BeatAML1/FlowCell3/141209_SN632_0415_BC5RKPACXX/Sample_DNA140626JT_31_13-00409/DNA140626JT_31_13-00409_GGACTCCT_L003_R2_006.fastq.gz</t>
  </si>
  <si>
    <t>/mnt/lustre1/HemMal/ForBackup/AML/BeatAML/seqcap/raw/BeatAML1/FlowCell3/141209_SN632_0415_BC5RKPACXX/Sample_DNA140626JT_31_13-00409/DNA140626JT_31_13-00409_GGACTCCT_L003_R2_001.fastq.gz</t>
  </si>
  <si>
    <t>/mnt/lustre1/HemMal/ForBackup/AML/BeatAML/seqcap/raw/BeatAML1/FlowCell3/141209_SN632_0415_BC5RKPACXX/Sample_DNA140626JT_31_13-00409/DNA140626JT_31_13-00409_GGACTCCT_L004_R2_007.fastq.gz</t>
  </si>
  <si>
    <t>/mnt/lustre1/HemMal/ForBackup/AML/BeatAML/seqcap/raw/BeatAML1/FlowCell3/141209_SN632_0415_BC5RKPACXX/Sample_DNA140626JT_31_13-00409/DNA140626JT_31_13-00409_GGACTCCT_L004_R1_002.fastq.gz</t>
  </si>
  <si>
    <t>/mnt/lustre1/HemMal/ForBackup/AML/BeatAML/seqcap/raw/BeatAML1/FlowCell3/141209_SN632_0415_BC5RKPACXX/Sample_DNA140626JT_31_13-00409/DNA140626JT_31_13-00409_GGACTCCT_L003_R1_006.fastq.gz</t>
  </si>
  <si>
    <t>/mnt/lustre1/HemMal/ForBackup/AML/BeatAML/seqcap/raw/BeatAML1/FlowCell3/141209_SN632_0415_BC5RKPACXX/Sample_DNA140626JT_31_13-00409/DNA140626JT_31_13-00409_GGACTCCT_L001_R2_001.fastq.gz</t>
  </si>
  <si>
    <t>/mnt/lustre1/HemMal/ForBackup/AML/BeatAML/seqcap/raw/BeatAML1/FlowCell3/141209_SN632_0415_BC5RKPACXX/Sample_DNA140626JT_31_13-00409/DNA140626JT_31_13-00409_GGACTCCT_L005_R2_007.fastq.gz</t>
  </si>
  <si>
    <t>/mnt/lustre1/HemMal/ForBackup/AML/BeatAML/seqcap/raw/BeatAML1/FlowCell3/141209_SN632_0415_BC5RKPACXX/Sample_DNA140626JT_31_13-00409/DNA140626JT_31_13-00409_GGACTCCT_L005_R1_003.fastq.gz</t>
  </si>
  <si>
    <t>/mnt/lustre1/HemMal/ForBackup/AML/BeatAML/seqcap/raw/BeatAML1/FlowCell3/141209_SN632_0415_BC5RKPACXX/Sample_DNA140626JT_31_13-00409/DNA140626JT_31_13-00409_GGACTCCT_L005_R2_005.fastq.gz</t>
  </si>
  <si>
    <t>/mnt/lustre1/HemMal/ForBackup/AML/BeatAML/seqcap/raw/BeatAML1/FlowCell3/141209_SN632_0415_BC5RKPACXX/Sample_DNA140626JT_31_13-00409/DNA140626JT_31_13-00409_GGACTCCT_L001_R2_004.fastq.gz</t>
  </si>
  <si>
    <t>/mnt/lustre1/HemMal/ForBackup/AML/BeatAML/seqcap/raw/BeatAML1/FlowCell3/141209_SN632_0415_BC5RKPACXX/Sample_DNA140626JT_31_13-00409/DNA140626JT_31_13-00409_GGACTCCT_L002_R2_003.fastq.gz</t>
  </si>
  <si>
    <t>/mnt/lustre1/HemMal/ForBackup/AML/BeatAML/seqcap/raw/BeatAML1/FlowCell3/141209_SN632_0415_BC5RKPACXX/Sample_DNA140626JT_31_13-00409/DNA140626JT_31_13-00409_GGACTCCT_L003_R1_004.fastq.gz</t>
  </si>
  <si>
    <t>/mnt/lustre1/HemMal/ForBackup/AML/BeatAML/seqcap/raw/BeatAML1/FlowCell3/141209_SN632_0415_BC5RKPACXX/Sample_DNA140626JT_31_13-00409/DNA140626JT_31_13-00409_GGACTCCT_L003_R2_004.fastq.gz</t>
  </si>
  <si>
    <t>/mnt/lustre1/HemMal/ForBackup/AML/BeatAML/seqcap/raw/BeatAML1/FlowCell3/141209_SN632_0415_BC5RKPACXX/Sample_DNA140626JT_31_13-00409/DNA140626JT_31_13-00409_GGACTCCT_L002_R2_006.fastq.gz</t>
  </si>
  <si>
    <t>/mnt/lustre1/HemMal/ForBackup/AML/BeatAML/seqcap/raw/BeatAML1/FlowCell3/141209_SN632_0415_BC5RKPACXX/Sample_DNA140626JT_31_13-00409/DNA140626JT_31_13-00409_GGACTCCT_L004_R2_001.fastq.gz</t>
  </si>
  <si>
    <t>/mnt/lustre1/HemMal/ForBackup/AML/BeatAML/seqcap/raw/BeatAML1/FlowCell3/141209_SN632_0415_BC5RKPACXX/Sample_DNA140626JT_31_13-00409/DNA140626JT_31_13-00409_GGACTCCT_L004_R2_004.fastq.gz</t>
  </si>
  <si>
    <t>/mnt/lustre1/HemMal/ForBackup/AML/BeatAML/seqcap/raw/BeatAML1/FlowCell3/141209_SN632_0415_BC5RKPACXX/Sample_DNA140626JT_31_13-00409/DNA140626JT_31_13-00409_GGACTCCT_L004_R2_006.fastq.gz</t>
  </si>
  <si>
    <t>/mnt/lustre1/HemMal/ForBackup/AML/BeatAML/seqcap/raw/BeatAML1/FlowCell3/141209_SN632_0415_BC5RKPACXX/Sample_DNA140626JT_31_13-00409/DNA140626JT_31_13-00409_GGACTCCT_L001_R1_007.fastq.gz</t>
  </si>
  <si>
    <t>/mnt/lustre1/HemMal/ForBackup/AML/BeatAML/seqcap/raw/BeatAML1/FlowCell3/141209_SN632_0415_BC5RKPACXX/Sample_DNA140626JT_31_13-00409/DNA140626JT_31_13-00409_GGACTCCT_L003_R1_001.fastq.gz</t>
  </si>
  <si>
    <t>/mnt/lustre1/HemMal/ForBackup/AML/BeatAML/seqcap/raw/BeatAML1/FlowCell3/141209_SN632_0415_BC5RKPACXX/Sample_DNA140626JT_31_13-00409/DNA140626JT_31_13-00409_GGACTCCT_L002_R2_007.fastq.gz</t>
  </si>
  <si>
    <t>/mnt/lustre1/HemMal/ForBackup/AML/BeatAML/seqcap/raw/BeatAML1/FlowCell3/141209_SN632_0415_BC5RKPACXX/Sample_DNA140626JT_31_13-00409/DNA140626JT_31_13-00409_GGACTCCT_L002_R1_003.fastq.gz</t>
  </si>
  <si>
    <t>/mnt/lustre1/HemMal/ForBackup/AML/BeatAML/seqcap/raw/BeatAML1/FlowCell3/141209_SN632_0415_BC5RKPACXX/Sample_DNA140626JT_31_13-00409/DNA140626JT_31_13-00409_GGACTCCT_L004_R2_002.fastq.gz</t>
  </si>
  <si>
    <t>/mnt/lustre1/HemMal/ForBackup/AML/BeatAML/seqcap/raw/BeatAML1/FlowCell3/141209_SN632_0415_BC5RKPACXX/Sample_DNA140626JT_31_13-00409/DNA140626JT_31_13-00409_GGACTCCT_L003_R1_007.fastq.gz</t>
  </si>
  <si>
    <t>/mnt/lustre1/HemMal/ForBackup/AML/BeatAML/seqcap/raw/BeatAML1/FlowCell3/141209_SN632_0415_BC5RKPACXX/Sample_DNA140626JT_31_13-00409/DNA140626JT_31_13-00409_GGACTCCT_L004_R2_005.fastq.gz</t>
  </si>
  <si>
    <t>/mnt/lustre1/HemMal/ForBackup/AML/BeatAML/seqcap/raw/BeatAML1/FlowCell3/141209_SN632_0415_BC5RKPACXX/Sample_DNA140626JT_31_13-00409/DNA140626JT_31_13-00409_GGACTCCT_L005_R1_006.fastq.gz</t>
  </si>
  <si>
    <t>/mnt/lustre1/HemMal/ForBackup/AML/BeatAML/seqcap/raw/BeatAML1/FlowCell3/141209_SN632_0415_BC5RKPACXX/Sample_DNA140626JT_31_13-00409/DNA140626JT_31_13-00409_GGACTCCT_L003_R1_003.fastq.gz</t>
  </si>
  <si>
    <t>/mnt/lustre1/HemMal/ForBackup/AML/BeatAML/seqcap/raw/BeatAML1/FlowCell3/141209_SN632_0415_BC5RKPACXX/Sample_DNA140626JT_31_13-00409/DNA140626JT_31_13-00409_GGACTCCT_L003_R2_002.fastq.gz</t>
  </si>
  <si>
    <t>/mnt/lustre1/HemMal/ForBackup/AML/BeatAML/seqcap/raw/BeatAML1/FlowCell3/141209_SN632_0415_BC5RKPACXX/Sample_DNA140626JT_31_13-00409/DNA140626JT_31_13-00409_GGACTCCT_L005_R2_006.fastq.gz</t>
  </si>
  <si>
    <t>/mnt/lustre1/HemMal/ForBackup/AML/BeatAML/seqcap/raw/BeatAML1/FlowCell3/141209_SN632_0415_BC5RKPACXX/Sample_DNA140626JT_31_13-00409/DNA140626JT_31_13-00409_GGACTCCT_L004_R1_006.fastq.gz</t>
  </si>
  <si>
    <t>/mnt/lustre1/HemMal/ForBackup/AML/BeatAML/seqcap/raw/BeatAML1/FlowCell3/141209_SN632_0415_BC5RKPACXX/Sample_DNA140626JT_31_13-00409/DNA140626JT_31_13-00409_GGACTCCT_L002_R2_002.fastq.gz</t>
  </si>
  <si>
    <t>/mnt/lustre1/HemMal/ForBackup/AML/BeatAML/seqcap/raw/BeatAML1/FlowCell3/141209_SN632_0415_BC5RKPACXX/Sample_DNA140626JT_31_13-00409/DNA140626JT_31_13-00409_GGACTCCT_L005_R2_004.fastq.gz</t>
  </si>
  <si>
    <t>/mnt/lustre1/HemMal/ForBackup/AML/BeatAML/seqcap/raw/BeatAML1/FlowCell3/141209_SN632_0415_BC5RKPACXX/Sample_DNA140626JT_31_13-00409/DNA140626JT_31_13-00409_GGACTCCT_L005_R1_001.fastq.gz</t>
  </si>
  <si>
    <t>/mnt/lustre1/HemMal/ForBackup/AML/BeatAML/seqcap/raw/BeatAML1/FlowCell3/141209_SN632_0415_BC5RKPACXX/Sample_DNA140626JT_31_13-00409/DNA140626JT_31_13-00409_GGACTCCT_L003_R1_005.fastq.gz</t>
  </si>
  <si>
    <t>/mnt/lustre1/HemMal/ForBackup/AML/BeatAML/seqcap/raw/BeatAML1/FlowCell3/141209_SN632_0415_BC5RKPACXX/Sample_DNA140626JT_31_13-00409/DNA140626JT_31_13-00409_GGACTCCT_L001_R1_001.fastq.gz</t>
  </si>
  <si>
    <t>/mnt/lustre1/HemMal/ForBackup/AML/BeatAML/seqcap/raw/BeatAML1/FlowCell3/141209_SN632_0415_BC5RKPACXX/Sample_DNA140626JT_31_13-00409/DNA140626JT_31_13-00409_GGACTCCT_L001_R2_003.fastq.gz</t>
  </si>
  <si>
    <t>/mnt/lustre1/HemMal/ForBackup/AML/BeatAML/seqcap/raw/BeatAML1/FlowCell3/141209_SN632_0415_BC5RKPACXX/Sample_DNA140626JT_31_13-00409/DNA140626JT_31_13-00409_GGACTCCT_L005_R2_001.fastq.gz</t>
  </si>
  <si>
    <t>/mnt/lustre1/HemMal/ForBackup/AML/BeatAML/seqcap/raw/BeatAML1/FlowCell3/141209_SN632_0415_BC5RKPACXX/Sample_DNA140626JT_31_13-00409/DNA140626JT_31_13-00409_GGACTCCT_L002_R1_004.fastq.gz</t>
  </si>
  <si>
    <t>/mnt/lustre1/HemMal/ForBackup/AML/BeatAML/seqcap/raw/BeatAML1/FlowCell3/141209_SN632_0415_BC5RKPACXX/Sample_DNA140626JT_31_13-00409/DNA140626JT_31_13-00409_GGACTCCT_L005_R2_002.fastq.gz</t>
  </si>
  <si>
    <t>/mnt/lustre1/HemMal/ForBackup/AML/BeatAML/seqcap/raw/BeatAML1/FlowCell3/141209_SN632_0415_BC5RKPACXX/Sample_DNA140626JT_31_13-00409/DNA140626JT_31_13-00409_GGACTCCT_L001_R1_004.fastq.gz</t>
  </si>
  <si>
    <t>/mnt/lustre1/HemMal/ForBackup/AML/BeatAML/seqcap/raw/BeatAML1/FlowCell3/141209_SN632_0415_BC5RKPACXX/Sample_DNA140626JT_31_13-00409/DNA140626JT_31_13-00409_GGACTCCT_L004_R1_003.fastq.gz</t>
  </si>
  <si>
    <t>/mnt/lustre1/HemMal/ForBackup/AML/BeatAML/seqcap/raw/BeatAML1/FlowCell3/141209_SN632_0415_BC5RKPACXX/Sample_DNA140626JT_31_13-00409/DNA140626JT_31_13-00409_GGACTCCT_L004_R2_003.fastq.gz</t>
  </si>
  <si>
    <t>/mnt/lustre1/HemMal/ForBackup/AML/BeatAML/seqcap/raw/BeatAML1/FlowCell3/141209_SN632_0415_BC5RKPACXX/Sample_DNA140626JT_31_13-00409/DNA140626JT_31_13-00409_GGACTCCT_L004_R1_005.fastq.gz</t>
  </si>
  <si>
    <t>/mnt/lustre1/HemMal/ForBackup/AML/BeatAML/seqcap/raw/BeatAML1/FlowCell3/141209_SN632_0415_BC5RKPACXX/Sample_DNA140626JT_31_13-00409/DNA140626JT_31_13-00409_GGACTCCT_L005_R1_005.fastq.gz</t>
  </si>
  <si>
    <t>/mnt/lustre1/HemMal/ForBackup/AML/BeatAML/seqcap/raw/BeatAML1/FlowCell3/141209_SN632_0415_BC5RKPACXX/Sample_DNA140626JT_31_13-00409/DNA140626JT_31_13-00409_GGACTCCT_L001_R1_002.fastq.gz</t>
  </si>
  <si>
    <t>/mnt/lustre1/HemMal/ForBackup/AML/BeatAML/seqcap/raw/BeatAML1/FlowCell3/141209_SN632_0415_BC5RKPACXX/Sample_DNA140626JT_31_13-00409/DNA140626JT_31_13-00409_GGACTCCT_L002_R1_005.fastq.gz</t>
  </si>
  <si>
    <t>/mnt/lustre1/HemMal/ForBackup/AML/BeatAML/seqcap/raw/BeatAML1/FlowCell3/141209_SN632_0415_BC5RKPACXX/Sample_DNA140626JT_31_13-00409/DNA140626JT_31_13-00409_GGACTCCT_L001_R1_003.fastq.gz</t>
  </si>
  <si>
    <t>/mnt/lustre1/HemMal/ForBackup/AML/BeatAML/seqcap/raw/BeatAML1/FlowCell3/141209_SN632_0415_BC5RKPACXX/Sample_DNA140626JT_31_13-00409/DNA140626JT_31_13-00409_GGACTCCT_L003_R2_007.fastq.gz</t>
  </si>
  <si>
    <t>/mnt/lustre1/HemMal/ForBackup/AML/BeatAML/seqcap/raw/BeatAML1/FlowCell3/141209_SN632_0415_BC5RKPACXX/Sample_DNA140626JT_31_13-00409/DNA140626JT_31_13-00409_GGACTCCT_L002_R1_002.fastq.gz</t>
  </si>
  <si>
    <t>/mnt/lustre1/HemMal/ForBackup/AML/BeatAML/seqcap/raw/BeatAML1/FlowCell3/141209_SN632_0415_BC5RKPACXX/Sample_DNA140626JT_31_13-00409/DNA140626JT_31_13-00409_GGACTCCT_L003_R1_002.fastq.gz</t>
  </si>
  <si>
    <t>/mnt/lustre1/HemMal/ForBackup/AML/BeatAML/seqcap/raw/BeatAML1/FlowCell3/141209_SN632_0415_BC5RKPACXX/Sample_DNA140626JT_31_13-00409/DNA140626JT_31_13-00409_GGACTCCT_L002_R1_006.fastq.gz</t>
  </si>
  <si>
    <t>/mnt/lustre1/HemMal/ForBackup/AML/BeatAML/seqcap/raw/BeatAML1/FlowCell3/141209_SN632_0415_BC5RKPACXX/Sample_DNA140626JT_31_13-00409/DNA140626JT_31_13-00409_GGACTCCT_L001_R2_005.fastq.gz</t>
  </si>
  <si>
    <t>/mnt/lustre1/HemMal/ForBackup/AML/BeatAML/seqcap/raw/BeatAML1/FlowCell3/141209_SN632_0415_BC5RKPACXX/Sample_DNA140626JT_31_13-00409/DNA140626JT_31_13-00409_GGACTCCT_L002_R1_007.fastq.gz</t>
  </si>
  <si>
    <t>/mnt/lustre1/HemMal/ForBackup/AML/BeatAML/seqcap/raw/BeatAML1/FlowCell3/141209_SN632_0415_BC5RKPACXX/Sample_DNA140626JT_31_13-00409/DNA140626JT_31_13-00409_GGACTCCT_L002_R2_005.fastq.gz</t>
  </si>
  <si>
    <t>/mnt/lustre1/HemMal/ForBackup/AML/BeatAML/seqcap/raw/BeatAML1/FlowCell3/141209_SN632_0415_BC5RKPACXX/Sample_DNA140626JT_31_13-00409/DNA140626JT_31_13-00409_GGACTCCT_L002_R1_001.fastq.gz</t>
  </si>
  <si>
    <t>/mnt/lustre1/HemMal/ForBackup/AML/BeatAML/seqcap/raw/BeatAML1/FlowCell3/141209_SN632_0415_BC5RKPACXX/Sample_DNA140626JT_31_13-00409/DNA140626JT_31_13-00409_GGACTCCT_L001_R2_006.fastq.gz</t>
  </si>
  <si>
    <t>/mnt/lustre1/HemMal/ForBackup/AML/BeatAML/seqcap/raw/BeatAML1/FlowCell3/141209_SN632_0415_BC5RKPACXX/Sample_DNA140626JT_31_13-00409/DNA140626JT_31_13-00409_GGACTCCT_L002_R2_001.fastq.gz</t>
  </si>
  <si>
    <t>/mnt/lustre1/HemMal/ForBackup/AML/BeatAML/seqcap/raw/BeatAML1/FlowCell3/141209_SN632_0415_BC5RKPACXX/Sample_DNA140626JT_31_13-00409/DNA140626JT_31_13-00409_GGACTCCT_L003_R2_005.fastq.gz</t>
  </si>
  <si>
    <t>/mnt/lustre1/HemMal/ForBackup/AML/BeatAML/seqcap/raw/BeatAML1/FlowCell3/141209_SN632_0415_BC5RKPACXX/Sample_DNA140626JT_31_13-00409/DNA140626JT_31_13-00409_GGACTCCT_L001_R2_002.fastq.gz</t>
  </si>
  <si>
    <t>/mnt/lustre1/HemMal/ForBackup/AML/BeatAML/seqcap/raw/BeatAML1/FlowCell3/141209_SN632_0415_BC5RKPACXX/Sample_DNA140626JT_31_13-00409/DNA140626JT_31_13-00409_GGACTCCT_L003_R2_003.fastq.gz</t>
  </si>
  <si>
    <t>/mnt/lustre1/HemMal/ForBackup/AML/BeatAML/seqcap/raw/BeatAML1/FlowCell3/141209_SN632_0415_BC5RKPACXX/Sample_DNA140626JT_37_13-00468/DNA140626JT_37_13-00468_AAGAGGCA_L001_R2_003.fastq.gz</t>
  </si>
  <si>
    <t>/mnt/lustre1/HemMal/ForBackup/AML/BeatAML/seqcap/raw/BeatAML1/FlowCell3/141209_SN632_0415_BC5RKPACXX/Sample_DNA140626JT_37_13-00468/DNA140626JT_37_13-00468_AAGAGGCA_L004_R2_004.fastq.gz</t>
  </si>
  <si>
    <t>/mnt/lustre1/HemMal/ForBackup/AML/BeatAML/seqcap/raw/BeatAML1/FlowCell3/141209_SN632_0415_BC5RKPACXX/Sample_DNA140626JT_37_13-00468/DNA140626JT_37_13-00468_AAGAGGCA_L002_R1_002.fastq.gz</t>
  </si>
  <si>
    <t>/mnt/lustre1/HemMal/ForBackup/AML/BeatAML/seqcap/raw/BeatAML1/FlowCell3/141209_SN632_0415_BC5RKPACXX/Sample_DNA140626JT_37_13-00468/DNA140626JT_37_13-00468_AAGAGGCA_L004_R1_001.fastq.gz</t>
  </si>
  <si>
    <t>/mnt/lustre1/HemMal/ForBackup/AML/BeatAML/seqcap/raw/BeatAML1/FlowCell3/141209_SN632_0415_BC5RKPACXX/Sample_DNA140626JT_37_13-00468/DNA140626JT_37_13-00468_AAGAGGCA_L004_R1_002.fastq.gz</t>
  </si>
  <si>
    <t>/mnt/lustre1/HemMal/ForBackup/AML/BeatAML/seqcap/raw/BeatAML1/FlowCell3/141209_SN632_0415_BC5RKPACXX/Sample_DNA140626JT_37_13-00468/DNA140626JT_37_13-00468_AAGAGGCA_L003_R1_003.fastq.gz</t>
  </si>
  <si>
    <t>/mnt/lustre1/HemMal/ForBackup/AML/BeatAML/seqcap/raw/BeatAML1/FlowCell3/141209_SN632_0415_BC5RKPACXX/Sample_DNA140626JT_37_13-00468/DNA140626JT_37_13-00468_AAGAGGCA_L002_R2_004.fastq.gz</t>
  </si>
  <si>
    <t>/mnt/lustre1/HemMal/ForBackup/AML/BeatAML/seqcap/raw/BeatAML1/FlowCell3/141209_SN632_0415_BC5RKPACXX/Sample_DNA140626JT_37_13-00468/DNA140626JT_37_13-00468_AAGAGGCA_L002_R2_003.fastq.gz</t>
  </si>
  <si>
    <t>/mnt/lustre1/HemMal/ForBackup/AML/BeatAML/seqcap/raw/BeatAML1/FlowCell3/141209_SN632_0415_BC5RKPACXX/Sample_DNA140626JT_37_13-00468/DNA140626JT_37_13-00468_AAGAGGCA_L001_R1_004.fastq.gz</t>
  </si>
  <si>
    <t>/mnt/lustre1/HemMal/ForBackup/AML/BeatAML/seqcap/raw/BeatAML1/FlowCell3/141209_SN632_0415_BC5RKPACXX/Sample_DNA140626JT_37_13-00468/DNA140626JT_37_13-00468_AAGAGGCA_L001_R2_004.fastq.gz</t>
  </si>
  <si>
    <t>/mnt/lustre1/HemMal/ForBackup/AML/BeatAML/seqcap/raw/BeatAML1/FlowCell3/141209_SN632_0415_BC5RKPACXX/Sample_DNA140626JT_37_13-00468/DNA140626JT_37_13-00468_AAGAGGCA_L001_R1_003.fastq.gz</t>
  </si>
  <si>
    <t>/mnt/lustre1/HemMal/ForBackup/AML/BeatAML/seqcap/raw/BeatAML1/FlowCell3/141209_SN632_0415_BC5RKPACXX/Sample_DNA140626JT_37_13-00468/DNA140626JT_37_13-00468_AAGAGGCA_L002_R2_001.fastq.gz</t>
  </si>
  <si>
    <t>/mnt/lustre1/HemMal/ForBackup/AML/BeatAML/seqcap/raw/BeatAML1/FlowCell3/141209_SN632_0415_BC5RKPACXX/Sample_DNA140626JT_37_13-00468/DNA140626JT_37_13-00468_AAGAGGCA_L004_R2_001.fastq.gz</t>
  </si>
  <si>
    <t>/mnt/lustre1/HemMal/ForBackup/AML/BeatAML/seqcap/raw/BeatAML1/FlowCell3/141209_SN632_0415_BC5RKPACXX/Sample_DNA140626JT_37_13-00468/DNA140626JT_37_13-00468_AAGAGGCA_L003_R1_002.fastq.gz</t>
  </si>
  <si>
    <t>/mnt/lustre1/HemMal/ForBackup/AML/BeatAML/seqcap/raw/BeatAML1/FlowCell3/141209_SN632_0415_BC5RKPACXX/Sample_DNA140626JT_37_13-00468/DNA140626JT_37_13-00468_AAGAGGCA_L003_R2_002.fastq.gz</t>
  </si>
  <si>
    <t>/mnt/lustre1/HemMal/ForBackup/AML/BeatAML/seqcap/raw/BeatAML1/FlowCell3/141209_SN632_0415_BC5RKPACXX/Sample_DNA140626JT_37_13-00468/DNA140626JT_37_13-00468_AAGAGGCA_L005_R2_001.fastq.gz</t>
  </si>
  <si>
    <t>/mnt/lustre1/HemMal/ForBackup/AML/BeatAML/seqcap/raw/BeatAML1/FlowCell3/141209_SN632_0415_BC5RKPACXX/Sample_DNA140626JT_37_13-00468/DNA140626JT_37_13-00468_AAGAGGCA_L005_R1_002.fastq.gz</t>
  </si>
  <si>
    <t>/mnt/lustre1/HemMal/ForBackup/AML/BeatAML/seqcap/raw/BeatAML1/FlowCell3/141209_SN632_0415_BC5RKPACXX/Sample_DNA140626JT_37_13-00468/DNA140626JT_37_13-00468_AAGAGGCA_L005_R1_001.fastq.gz</t>
  </si>
  <si>
    <t>/mnt/lustre1/HemMal/ForBackup/AML/BeatAML/seqcap/raw/BeatAML1/FlowCell3/141209_SN632_0415_BC5RKPACXX/Sample_DNA140626JT_37_13-00468/DNA140626JT_37_13-00468_AAGAGGCA_L002_R1_003.fastq.gz</t>
  </si>
  <si>
    <t>/mnt/lustre1/HemMal/ForBackup/AML/BeatAML/seqcap/raw/BeatAML1/FlowCell3/141209_SN632_0415_BC5RKPACXX/Sample_DNA140626JT_37_13-00468/DNA140626JT_37_13-00468_AAGAGGCA_L001_R1_001.fastq.gz</t>
  </si>
  <si>
    <t>/mnt/lustre1/HemMal/ForBackup/AML/BeatAML/seqcap/raw/BeatAML1/FlowCell3/141209_SN632_0415_BC5RKPACXX/Sample_DNA140626JT_37_13-00468/DNA140626JT_37_13-00468_AAGAGGCA_L005_R2_003.fastq.gz</t>
  </si>
  <si>
    <t>/mnt/lustre1/HemMal/ForBackup/AML/BeatAML/seqcap/raw/BeatAML1/FlowCell3/141209_SN632_0415_BC5RKPACXX/Sample_DNA140626JT_37_13-00468/DNA140626JT_37_13-00468_AAGAGGCA_L005_R2_002.fastq.gz</t>
  </si>
  <si>
    <t>/mnt/lustre1/HemMal/ForBackup/AML/BeatAML/seqcap/raw/BeatAML1/FlowCell3/141209_SN632_0415_BC5RKPACXX/Sample_DNA140626JT_37_13-00468/DNA140626JT_37_13-00468_AAGAGGCA_L003_R2_003.fastq.gz</t>
  </si>
  <si>
    <t>/mnt/lustre1/HemMal/ForBackup/AML/BeatAML/seqcap/raw/BeatAML1/FlowCell3/141209_SN632_0415_BC5RKPACXX/Sample_DNA140626JT_37_13-00468/DNA140626JT_37_13-00468_AAGAGGCA_L002_R2_002.fastq.gz</t>
  </si>
  <si>
    <t>/mnt/lustre1/HemMal/ForBackup/AML/BeatAML/seqcap/raw/BeatAML1/FlowCell3/141209_SN632_0415_BC5RKPACXX/Sample_DNA140626JT_37_13-00468/DNA140626JT_37_13-00468_AAGAGGCA_L001_R2_002.fastq.gz</t>
  </si>
  <si>
    <t>/mnt/lustre1/HemMal/ForBackup/AML/BeatAML/seqcap/raw/BeatAML1/FlowCell3/141209_SN632_0415_BC5RKPACXX/Sample_DNA140626JT_37_13-00468/DNA140626JT_37_13-00468_AAGAGGCA_L005_R2_004.fastq.gz</t>
  </si>
  <si>
    <t>/mnt/lustre1/HemMal/ForBackup/AML/BeatAML/seqcap/raw/BeatAML1/FlowCell3/141209_SN632_0415_BC5RKPACXX/Sample_DNA140626JT_37_13-00468/DNA140626JT_37_13-00468_AAGAGGCA_L001_R2_001.fastq.gz</t>
  </si>
  <si>
    <t>/mnt/lustre1/HemMal/ForBackup/AML/BeatAML/seqcap/raw/BeatAML1/FlowCell3/141209_SN632_0415_BC5RKPACXX/Sample_DNA140626JT_37_13-00468/DNA140626JT_37_13-00468_AAGAGGCA_L004_R2_003.fastq.gz</t>
  </si>
  <si>
    <t>/mnt/lustre1/HemMal/ForBackup/AML/BeatAML/seqcap/raw/BeatAML1/FlowCell3/141209_SN632_0415_BC5RKPACXX/Sample_DNA140626JT_37_13-00468/DNA140626JT_37_13-00468_AAGAGGCA_L001_R1_002.fastq.gz</t>
  </si>
  <si>
    <t>/mnt/lustre1/HemMal/ForBackup/AML/BeatAML/seqcap/raw/BeatAML1/FlowCell3/141209_SN632_0415_BC5RKPACXX/Sample_DNA140626JT_37_13-00468/DNA140626JT_37_13-00468_AAGAGGCA_L005_R1_004.fastq.gz</t>
  </si>
  <si>
    <t>/mnt/lustre1/HemMal/ForBackup/AML/BeatAML/seqcap/raw/BeatAML1/FlowCell3/141209_SN632_0415_BC5RKPACXX/Sample_DNA140626JT_37_13-00468/DNA140626JT_37_13-00468_AAGAGGCA_L003_R1_004.fastq.gz</t>
  </si>
  <si>
    <t>/mnt/lustre1/HemMal/ForBackup/AML/BeatAML/seqcap/raw/BeatAML1/FlowCell3/141209_SN632_0415_BC5RKPACXX/Sample_DNA140626JT_37_13-00468/DNA140626JT_37_13-00468_AAGAGGCA_L004_R1_003.fastq.gz</t>
  </si>
  <si>
    <t>/mnt/lustre1/HemMal/ForBackup/AML/BeatAML/seqcap/raw/BeatAML1/FlowCell3/141209_SN632_0415_BC5RKPACXX/Sample_DNA140626JT_37_13-00468/DNA140626JT_37_13-00468_AAGAGGCA_L004_R2_002.fastq.gz</t>
  </si>
  <si>
    <t>/mnt/lustre1/HemMal/ForBackup/AML/BeatAML/seqcap/raw/BeatAML1/FlowCell3/141209_SN632_0415_BC5RKPACXX/Sample_DNA140626JT_37_13-00468/DNA140626JT_37_13-00468_AAGAGGCA_L004_R1_004.fastq.gz</t>
  </si>
  <si>
    <t>/mnt/lustre1/HemMal/ForBackup/AML/BeatAML/seqcap/raw/BeatAML1/FlowCell3/141209_SN632_0415_BC5RKPACXX/Sample_DNA140626JT_37_13-00468/DNA140626JT_37_13-00468_AAGAGGCA_L003_R2_004.fastq.gz</t>
  </si>
  <si>
    <t>/mnt/lustre1/HemMal/ForBackup/AML/BeatAML/seqcap/raw/BeatAML1/FlowCell3/141209_SN632_0415_BC5RKPACXX/Sample_DNA140626JT_37_13-00468/DNA140626JT_37_13-00468_AAGAGGCA_L002_R1_004.fastq.gz</t>
  </si>
  <si>
    <t>/mnt/lustre1/HemMal/ForBackup/AML/BeatAML/seqcap/raw/BeatAML1/FlowCell3/141209_SN632_0415_BC5RKPACXX/Sample_DNA140626JT_37_13-00468/DNA140626JT_37_13-00468_AAGAGGCA_L003_R2_001.fastq.gz</t>
  </si>
  <si>
    <t>/mnt/lustre1/HemMal/ForBackup/AML/BeatAML/seqcap/raw/BeatAML1/FlowCell3/141209_SN632_0415_BC5RKPACXX/Sample_DNA140626JT_37_13-00468/DNA140626JT_37_13-00468_AAGAGGCA_L005_R1_003.fastq.gz</t>
  </si>
  <si>
    <t>/mnt/lustre1/HemMal/ForBackup/AML/BeatAML/seqcap/raw/BeatAML1/FlowCell3/141209_SN632_0415_BC5RKPACXX/Sample_DNA140626JT_37_13-00468/DNA140626JT_37_13-00468_AAGAGGCA_L003_R1_001.fastq.gz</t>
  </si>
  <si>
    <t>/mnt/lustre1/HemMal/ForBackup/AML/BeatAML/seqcap/raw/BeatAML1/FlowCell3/141209_SN632_0415_BC5RKPACXX/Sample_DNA140626JT_37_13-00468/DNA140626JT_37_13-00468_AAGAGGCA_L002_R1_001.fastq.gz</t>
  </si>
  <si>
    <t>/mnt/lustre1/HemMal/ForBackup/AML/BeatAML/seqcap/raw/BeatAML1/FlowCell3/141209_SN632_0415_BC5RKPACXX/Sample_DNA140626JT_35_13-00450/DNA140626JT_35_13-00450_GCTACGCT_L004_R2_002.fastq.gz</t>
  </si>
  <si>
    <t>/mnt/lustre1/HemMal/ForBackup/AML/BeatAML/seqcap/raw/BeatAML1/FlowCell3/141209_SN632_0415_BC5RKPACXX/Sample_DNA140626JT_35_13-00450/DNA140626JT_35_13-00450_GCTACGCT_L003_R2_003.fastq.gz</t>
  </si>
  <si>
    <t>/mnt/lustre1/HemMal/ForBackup/AML/BeatAML/seqcap/raw/BeatAML1/FlowCell3/141209_SN632_0415_BC5RKPACXX/Sample_DNA140626JT_35_13-00450/DNA140626JT_35_13-00450_GCTACGCT_L001_R1_002.fastq.gz</t>
  </si>
  <si>
    <t>/mnt/lustre1/HemMal/ForBackup/AML/BeatAML/seqcap/raw/BeatAML1/FlowCell3/141209_SN632_0415_BC5RKPACXX/Sample_DNA140626JT_35_13-00450/DNA140626JT_35_13-00450_GCTACGCT_L002_R2_004.fastq.gz</t>
  </si>
  <si>
    <t>/mnt/lustre1/HemMal/ForBackup/AML/BeatAML/seqcap/raw/BeatAML1/FlowCell3/141209_SN632_0415_BC5RKPACXX/Sample_DNA140626JT_35_13-00450/DNA140626JT_35_13-00450_GCTACGCT_L001_R1_003.fastq.gz</t>
  </si>
  <si>
    <t>/mnt/lustre1/HemMal/ForBackup/AML/BeatAML/seqcap/raw/BeatAML1/FlowCell3/141209_SN632_0415_BC5RKPACXX/Sample_DNA140626JT_35_13-00450/DNA140626JT_35_13-00450_GCTACGCT_L005_R2_002.fastq.gz</t>
  </si>
  <si>
    <t>/mnt/lustre1/HemMal/ForBackup/AML/BeatAML/seqcap/raw/BeatAML1/FlowCell3/141209_SN632_0415_BC5RKPACXX/Sample_DNA140626JT_35_13-00450/DNA140626JT_35_13-00450_GCTACGCT_L001_R2_004.fastq.gz</t>
  </si>
  <si>
    <t>/mnt/lustre1/HemMal/ForBackup/AML/BeatAML/seqcap/raw/BeatAML1/FlowCell3/141209_SN632_0415_BC5RKPACXX/Sample_DNA140626JT_35_13-00450/DNA140626JT_35_13-00450_GCTACGCT_L002_R2_001.fastq.gz</t>
  </si>
  <si>
    <t>/mnt/lustre1/HemMal/ForBackup/AML/BeatAML/seqcap/raw/BeatAML1/FlowCell3/141209_SN632_0415_BC5RKPACXX/Sample_DNA140626JT_35_13-00450/DNA140626JT_35_13-00450_GCTACGCT_L005_R1_002.fastq.gz</t>
  </si>
  <si>
    <t>/mnt/lustre1/HemMal/ForBackup/AML/BeatAML/seqcap/raw/BeatAML1/FlowCell3/141209_SN632_0415_BC5RKPACXX/Sample_DNA140626JT_35_13-00450/DNA140626JT_35_13-00450_GCTACGCT_L005_R2_003.fastq.gz</t>
  </si>
  <si>
    <t>/mnt/lustre1/HemMal/ForBackup/AML/BeatAML/seqcap/raw/BeatAML1/FlowCell3/141209_SN632_0415_BC5RKPACXX/Sample_DNA140626JT_35_13-00450/DNA140626JT_35_13-00450_GCTACGCT_L002_R1_003.fastq.gz</t>
  </si>
  <si>
    <t>/mnt/lustre1/HemMal/ForBackup/AML/BeatAML/seqcap/raw/BeatAML1/FlowCell3/141209_SN632_0415_BC5RKPACXX/Sample_DNA140626JT_35_13-00450/DNA140626JT_35_13-00450_GCTACGCT_L002_R2_002.fastq.gz</t>
  </si>
  <si>
    <t>/mnt/lustre1/HemMal/ForBackup/AML/BeatAML/seqcap/raw/BeatAML1/FlowCell3/141209_SN632_0415_BC5RKPACXX/Sample_DNA140626JT_35_13-00450/DNA140626JT_35_13-00450_GCTACGCT_L005_R1_003.fastq.gz</t>
  </si>
  <si>
    <t>/mnt/lustre1/HemMal/ForBackup/AML/BeatAML/seqcap/raw/BeatAML1/FlowCell3/141209_SN632_0415_BC5RKPACXX/Sample_DNA140626JT_35_13-00450/DNA140626JT_35_13-00450_GCTACGCT_L002_R1_001.fastq.gz</t>
  </si>
  <si>
    <t>/mnt/lustre1/HemMal/ForBackup/AML/BeatAML/seqcap/raw/BeatAML1/FlowCell3/141209_SN632_0415_BC5RKPACXX/Sample_DNA140626JT_35_13-00450/DNA140626JT_35_13-00450_GCTACGCT_L003_R1_002.fastq.gz</t>
  </si>
  <si>
    <t>/mnt/lustre1/HemMal/ForBackup/AML/BeatAML/seqcap/raw/BeatAML1/FlowCell3/141209_SN632_0415_BC5RKPACXX/Sample_DNA140626JT_35_13-00450/DNA140626JT_35_13-00450_GCTACGCT_L001_R1_001.fastq.gz</t>
  </si>
  <si>
    <t>/mnt/lustre1/HemMal/ForBackup/AML/BeatAML/seqcap/raw/BeatAML1/FlowCell3/141209_SN632_0415_BC5RKPACXX/Sample_DNA140626JT_35_13-00450/DNA140626JT_35_13-00450_GCTACGCT_L002_R1_004.fastq.gz</t>
  </si>
  <si>
    <t>/mnt/lustre1/HemMal/ForBackup/AML/BeatAML/seqcap/raw/BeatAML1/FlowCell3/141209_SN632_0415_BC5RKPACXX/Sample_DNA140626JT_35_13-00450/DNA140626JT_35_13-00450_GCTACGCT_L005_R2_001.fastq.gz</t>
  </si>
  <si>
    <t>/mnt/lustre1/HemMal/ForBackup/AML/BeatAML/seqcap/raw/BeatAML1/FlowCell3/141209_SN632_0415_BC5RKPACXX/Sample_DNA140626JT_35_13-00450/DNA140626JT_35_13-00450_GCTACGCT_L004_R1_001.fastq.gz</t>
  </si>
  <si>
    <t>/mnt/lustre1/HemMal/ForBackup/AML/BeatAML/seqcap/raw/BeatAML1/FlowCell3/141209_SN632_0415_BC5RKPACXX/Sample_DNA140626JT_35_13-00450/DNA140626JT_35_13-00450_GCTACGCT_L003_R2_004.fastq.gz</t>
  </si>
  <si>
    <t>/mnt/lustre1/HemMal/ForBackup/AML/BeatAML/seqcap/raw/BeatAML1/FlowCell3/141209_SN632_0415_BC5RKPACXX/Sample_DNA140626JT_35_13-00450/DNA140626JT_35_13-00450_GCTACGCT_L003_R2_002.fastq.gz</t>
  </si>
  <si>
    <t>/mnt/lustre1/HemMal/ForBackup/AML/BeatAML/seqcap/raw/BeatAML1/FlowCell3/141209_SN632_0415_BC5RKPACXX/Sample_DNA140626JT_35_13-00450/DNA140626JT_35_13-00450_GCTACGCT_L004_R1_004.fastq.gz</t>
  </si>
  <si>
    <t>/mnt/lustre1/HemMal/ForBackup/AML/BeatAML/seqcap/raw/BeatAML1/FlowCell3/141209_SN632_0415_BC5RKPACXX/Sample_DNA140626JT_35_13-00450/DNA140626JT_35_13-00450_GCTACGCT_L004_R2_001.fastq.gz</t>
  </si>
  <si>
    <t>/mnt/lustre1/HemMal/ForBackup/AML/BeatAML/seqcap/raw/BeatAML1/FlowCell3/141209_SN632_0415_BC5RKPACXX/Sample_DNA140626JT_35_13-00450/DNA140626JT_35_13-00450_GCTACGCT_L001_R2_001.fastq.gz</t>
  </si>
  <si>
    <t>/mnt/lustre1/HemMal/ForBackup/AML/BeatAML/seqcap/raw/BeatAML1/FlowCell3/141209_SN632_0415_BC5RKPACXX/Sample_DNA140626JT_35_13-00450/DNA140626JT_35_13-00450_GCTACGCT_L002_R1_002.fastq.gz</t>
  </si>
  <si>
    <t>/mnt/lustre1/HemMal/ForBackup/AML/BeatAML/seqcap/raw/BeatAML1/FlowCell3/141209_SN632_0415_BC5RKPACXX/Sample_DNA140626JT_35_13-00450/DNA140626JT_35_13-00450_GCTACGCT_L003_R1_003.fastq.gz</t>
  </si>
  <si>
    <t>/mnt/lustre1/HemMal/ForBackup/AML/BeatAML/seqcap/raw/BeatAML1/FlowCell3/141209_SN632_0415_BC5RKPACXX/Sample_DNA140626JT_35_13-00450/DNA140626JT_35_13-00450_GCTACGCT_L004_R2_004.fastq.gz</t>
  </si>
  <si>
    <t>/mnt/lustre1/HemMal/ForBackup/AML/BeatAML/seqcap/raw/BeatAML1/FlowCell3/141209_SN632_0415_BC5RKPACXX/Sample_DNA140626JT_35_13-00450/DNA140626JT_35_13-00450_GCTACGCT_L003_R1_001.fastq.gz</t>
  </si>
  <si>
    <t>/mnt/lustre1/HemMal/ForBackup/AML/BeatAML/seqcap/raw/BeatAML1/FlowCell3/141209_SN632_0415_BC5RKPACXX/Sample_DNA140626JT_35_13-00450/DNA140626JT_35_13-00450_GCTACGCT_L004_R2_003.fastq.gz</t>
  </si>
  <si>
    <t>/mnt/lustre1/HemMal/ForBackup/AML/BeatAML/seqcap/raw/BeatAML1/FlowCell3/141209_SN632_0415_BC5RKPACXX/Sample_DNA140626JT_35_13-00450/DNA140626JT_35_13-00450_GCTACGCT_L001_R2_003.fastq.gz</t>
  </si>
  <si>
    <t>/mnt/lustre1/HemMal/ForBackup/AML/BeatAML/seqcap/raw/BeatAML1/FlowCell3/141209_SN632_0415_BC5RKPACXX/Sample_DNA140626JT_35_13-00450/DNA140626JT_35_13-00450_GCTACGCT_L003_R2_001.fastq.gz</t>
  </si>
  <si>
    <t>/mnt/lustre1/HemMal/ForBackup/AML/BeatAML/seqcap/raw/BeatAML1/FlowCell3/141209_SN632_0415_BC5RKPACXX/Sample_DNA140626JT_35_13-00450/DNA140626JT_35_13-00450_GCTACGCT_L004_R1_003.fastq.gz</t>
  </si>
  <si>
    <t>/mnt/lustre1/HemMal/ForBackup/AML/BeatAML/seqcap/raw/BeatAML1/FlowCell3/141209_SN632_0415_BC5RKPACXX/Sample_DNA140626JT_35_13-00450/DNA140626JT_35_13-00450_GCTACGCT_L005_R1_001.fastq.gz</t>
  </si>
  <si>
    <t>/mnt/lustre1/HemMal/ForBackup/AML/BeatAML/seqcap/raw/BeatAML1/FlowCell3/141209_SN632_0415_BC5RKPACXX/Sample_DNA140626JT_35_13-00450/DNA140626JT_35_13-00450_GCTACGCT_L005_R2_004.fastq.gz</t>
  </si>
  <si>
    <t>/mnt/lustre1/HemMal/ForBackup/AML/BeatAML/seqcap/raw/BeatAML1/FlowCell3/141209_SN632_0415_BC5RKPACXX/Sample_DNA140626JT_35_13-00450/DNA140626JT_35_13-00450_GCTACGCT_L002_R2_003.fastq.gz</t>
  </si>
  <si>
    <t>/mnt/lustre1/HemMal/ForBackup/AML/BeatAML/seqcap/raw/BeatAML1/FlowCell3/141209_SN632_0415_BC5RKPACXX/Sample_DNA140626JT_35_13-00450/DNA140626JT_35_13-00450_GCTACGCT_L001_R2_002.fastq.gz</t>
  </si>
  <si>
    <t>/mnt/lustre1/HemMal/ForBackup/AML/BeatAML/seqcap/raw/BeatAML1/FlowCell3/141209_SN632_0415_BC5RKPACXX/Sample_DNA140626JT_35_13-00450/DNA140626JT_35_13-00450_GCTACGCT_L001_R1_004.fastq.gz</t>
  </si>
  <si>
    <t>/mnt/lustre1/HemMal/ForBackup/AML/BeatAML/seqcap/raw/BeatAML1/FlowCell3/141209_SN632_0415_BC5RKPACXX/Sample_DNA140626JT_35_13-00450/DNA140626JT_35_13-00450_GCTACGCT_L003_R1_004.fastq.gz</t>
  </si>
  <si>
    <t>/mnt/lustre1/HemMal/ForBackup/AML/BeatAML/seqcap/raw/BeatAML1/FlowCell3/141209_SN632_0415_BC5RKPACXX/Sample_DNA140626JT_35_13-00450/DNA140626JT_35_13-00450_GCTACGCT_L004_R1_002.fastq.gz</t>
  </si>
  <si>
    <t>/mnt/lustre1/HemMal/ForBackup/AML/BeatAML/seqcap/raw/BeatAML1/FlowCell3/141209_SN632_0415_BC5RKPACXX/Sample_DNA140626JT_35_13-00450/DNA140626JT_35_13-00450_GCTACGCT_L005_R1_004.fastq.gz</t>
  </si>
  <si>
    <t>/mnt/lustre1/HemMal/ForBackup/AML/BeatAML/seqcap/raw/BeatAML1/FlowCell3/141209_SN632_0415_BC5RKPACXX/Sample_DNA140626JT_30_13-00396/DNA140626JT_30_13-00396_TCCTGAGC_L003_R2_002.fastq.gz</t>
  </si>
  <si>
    <t>/mnt/lustre1/HemMal/ForBackup/AML/BeatAML/seqcap/raw/BeatAML1/FlowCell3/141209_SN632_0415_BC5RKPACXX/Sample_DNA140626JT_30_13-00396/DNA140626JT_30_13-00396_TCCTGAGC_L005_R2_002.fastq.gz</t>
  </si>
  <si>
    <t>/mnt/lustre1/HemMal/ForBackup/AML/BeatAML/seqcap/raw/BeatAML1/FlowCell3/141209_SN632_0415_BC5RKPACXX/Sample_DNA140626JT_30_13-00396/DNA140626JT_30_13-00396_TCCTGAGC_L003_R1_006.fastq.gz</t>
  </si>
  <si>
    <t>/mnt/lustre1/HemMal/ForBackup/AML/BeatAML/seqcap/raw/BeatAML1/FlowCell3/141209_SN632_0415_BC5RKPACXX/Sample_DNA140626JT_30_13-00396/DNA140626JT_30_13-00396_TCCTGAGC_L002_R2_002.fastq.gz</t>
  </si>
  <si>
    <t>/mnt/lustre1/HemMal/ForBackup/AML/BeatAML/seqcap/raw/BeatAML1/FlowCell3/141209_SN632_0415_BC5RKPACXX/Sample_DNA140626JT_30_13-00396/DNA140626JT_30_13-00396_TCCTGAGC_L005_R1_005.fastq.gz</t>
  </si>
  <si>
    <t>/mnt/lustre1/HemMal/ForBackup/AML/BeatAML/seqcap/raw/BeatAML1/FlowCell3/141209_SN632_0415_BC5RKPACXX/Sample_DNA140626JT_30_13-00396/DNA140626JT_30_13-00396_TCCTGAGC_L003_R2_004.fastq.gz</t>
  </si>
  <si>
    <t>/mnt/lustre1/HemMal/ForBackup/AML/BeatAML/seqcap/raw/BeatAML1/FlowCell3/141209_SN632_0415_BC5RKPACXX/Sample_DNA140626JT_30_13-00396/DNA140626JT_30_13-00396_TCCTGAGC_L001_R2_005.fastq.gz</t>
  </si>
  <si>
    <t>/mnt/lustre1/HemMal/ForBackup/AML/BeatAML/seqcap/raw/BeatAML1/FlowCell3/141209_SN632_0415_BC5RKPACXX/Sample_DNA140626JT_30_13-00396/DNA140626JT_30_13-00396_TCCTGAGC_L001_R1_002.fastq.gz</t>
  </si>
  <si>
    <t>/mnt/lustre1/HemMal/ForBackup/AML/BeatAML/seqcap/raw/BeatAML1/FlowCell3/141209_SN632_0415_BC5RKPACXX/Sample_DNA140626JT_30_13-00396/DNA140626JT_30_13-00396_TCCTGAGC_L005_R2_004.fastq.gz</t>
  </si>
  <si>
    <t>/mnt/lustre1/HemMal/ForBackup/AML/BeatAML/seqcap/raw/BeatAML1/FlowCell3/141209_SN632_0415_BC5RKPACXX/Sample_DNA140626JT_30_13-00396/DNA140626JT_30_13-00396_TCCTGAGC_L003_R1_002.fastq.gz</t>
  </si>
  <si>
    <t>/mnt/lustre1/HemMal/ForBackup/AML/BeatAML/seqcap/raw/BeatAML1/FlowCell3/141209_SN632_0415_BC5RKPACXX/Sample_DNA140626JT_30_13-00396/DNA140626JT_30_13-00396_TCCTGAGC_L003_R2_005.fastq.gz</t>
  </si>
  <si>
    <t>/mnt/lustre1/HemMal/ForBackup/AML/BeatAML/seqcap/raw/BeatAML1/FlowCell3/141209_SN632_0415_BC5RKPACXX/Sample_DNA140626JT_30_13-00396/DNA140626JT_30_13-00396_TCCTGAGC_L003_R1_004.fastq.gz</t>
  </si>
  <si>
    <t>/mnt/lustre1/HemMal/ForBackup/AML/BeatAML/seqcap/raw/BeatAML1/FlowCell3/141209_SN632_0415_BC5RKPACXX/Sample_DNA140626JT_30_13-00396/DNA140626JT_30_13-00396_TCCTGAGC_L005_R2_003.fastq.gz</t>
  </si>
  <si>
    <t>/mnt/lustre1/HemMal/ForBackup/AML/BeatAML/seqcap/raw/BeatAML1/FlowCell3/141209_SN632_0415_BC5RKPACXX/Sample_DNA140626JT_30_13-00396/DNA140626JT_30_13-00396_TCCTGAGC_L004_R2_005.fastq.gz</t>
  </si>
  <si>
    <t>/mnt/lustre1/HemMal/ForBackup/AML/BeatAML/seqcap/raw/BeatAML1/FlowCell3/141209_SN632_0415_BC5RKPACXX/Sample_DNA140626JT_30_13-00396/DNA140626JT_30_13-00396_TCCTGAGC_L004_R2_002.fastq.gz</t>
  </si>
  <si>
    <t>/mnt/lustre1/HemMal/ForBackup/AML/BeatAML/seqcap/raw/BeatAML1/FlowCell3/141209_SN632_0415_BC5RKPACXX/Sample_DNA140626JT_30_13-00396/DNA140626JT_30_13-00396_TCCTGAGC_L002_R1_003.fastq.gz</t>
  </si>
  <si>
    <t>/mnt/lustre1/HemMal/ForBackup/AML/BeatAML/seqcap/raw/BeatAML1/FlowCell3/141209_SN632_0415_BC5RKPACXX/Sample_DNA140626JT_30_13-00396/DNA140626JT_30_13-00396_TCCTGAGC_L002_R2_006.fastq.gz</t>
  </si>
  <si>
    <t>/mnt/lustre1/HemMal/ForBackup/AML/BeatAML/seqcap/raw/BeatAML1/FlowCell3/141209_SN632_0415_BC5RKPACXX/Sample_DNA140626JT_30_13-00396/DNA140626JT_30_13-00396_TCCTGAGC_L003_R2_003.fastq.gz</t>
  </si>
  <si>
    <t>/mnt/lustre1/HemMal/ForBackup/AML/BeatAML/seqcap/raw/BeatAML1/FlowCell3/141209_SN632_0415_BC5RKPACXX/Sample_DNA140626JT_30_13-00396/DNA140626JT_30_13-00396_TCCTGAGC_L004_R1_002.fastq.gz</t>
  </si>
  <si>
    <t>/mnt/lustre1/HemMal/ForBackup/AML/BeatAML/seqcap/raw/BeatAML1/FlowCell3/141209_SN632_0415_BC5RKPACXX/Sample_DNA140626JT_30_13-00396/DNA140626JT_30_13-00396_TCCTGAGC_L001_R1_003.fastq.gz</t>
  </si>
  <si>
    <t>/mnt/lustre1/HemMal/ForBackup/AML/BeatAML/seqcap/raw/BeatAML1/FlowCell3/141209_SN632_0415_BC5RKPACXX/Sample_DNA140626JT_30_13-00396/DNA140626JT_30_13-00396_TCCTGAGC_L002_R1_001.fastq.gz</t>
  </si>
  <si>
    <t>/mnt/lustre1/HemMal/ForBackup/AML/BeatAML/seqcap/raw/BeatAML1/FlowCell3/141209_SN632_0415_BC5RKPACXX/Sample_DNA140626JT_30_13-00396/DNA140626JT_30_13-00396_TCCTGAGC_L001_R2_001.fastq.gz</t>
  </si>
  <si>
    <t>/mnt/lustre1/HemMal/ForBackup/AML/BeatAML/seqcap/raw/BeatAML1/FlowCell3/141209_SN632_0415_BC5RKPACXX/Sample_DNA140626JT_30_13-00396/DNA140626JT_30_13-00396_TCCTGAGC_L001_R1_005.fastq.gz</t>
  </si>
  <si>
    <t>/mnt/lustre1/HemMal/ForBackup/AML/BeatAML/seqcap/raw/BeatAML1/FlowCell3/141209_SN632_0415_BC5RKPACXX/Sample_DNA140626JT_30_13-00396/DNA140626JT_30_13-00396_TCCTGAGC_L004_R2_001.fastq.gz</t>
  </si>
  <si>
    <t>/mnt/lustre1/HemMal/ForBackup/AML/BeatAML/seqcap/raw/BeatAML1/FlowCell3/141209_SN632_0415_BC5RKPACXX/Sample_DNA140626JT_30_13-00396/DNA140626JT_30_13-00396_TCCTGAGC_L001_R1_006.fastq.gz</t>
  </si>
  <si>
    <t>/mnt/lustre1/HemMal/ForBackup/AML/BeatAML/seqcap/raw/BeatAML1/FlowCell3/141209_SN632_0415_BC5RKPACXX/Sample_DNA140626JT_30_13-00396/DNA140626JT_30_13-00396_TCCTGAGC_L002_R1_004.fastq.gz</t>
  </si>
  <si>
    <t>/mnt/lustre1/HemMal/ForBackup/AML/BeatAML/seqcap/raw/BeatAML1/FlowCell3/141209_SN632_0415_BC5RKPACXX/Sample_DNA140626JT_30_13-00396/DNA140626JT_30_13-00396_TCCTGAGC_L003_R1_003.fastq.gz</t>
  </si>
  <si>
    <t>/mnt/lustre1/HemMal/ForBackup/AML/BeatAML/seqcap/raw/BeatAML1/FlowCell3/141209_SN632_0415_BC5RKPACXX/Sample_DNA140626JT_30_13-00396/DNA140626JT_30_13-00396_TCCTGAGC_L002_R2_005.fastq.gz</t>
  </si>
  <si>
    <t>/mnt/lustre1/HemMal/ForBackup/AML/BeatAML/seqcap/raw/BeatAML1/FlowCell3/141209_SN632_0415_BC5RKPACXX/Sample_DNA140626JT_30_13-00396/DNA140626JT_30_13-00396_TCCTGAGC_L003_R2_001.fastq.gz</t>
  </si>
  <si>
    <t>/mnt/lustre1/HemMal/ForBackup/AML/BeatAML/seqcap/raw/BeatAML1/FlowCell3/141209_SN632_0415_BC5RKPACXX/Sample_DNA140626JT_30_13-00396/DNA140626JT_30_13-00396_TCCTGAGC_L002_R1_005.fastq.gz</t>
  </si>
  <si>
    <t>/mnt/lustre1/HemMal/ForBackup/AML/BeatAML/seqcap/raw/BeatAML1/FlowCell3/141209_SN632_0415_BC5RKPACXX/Sample_DNA140626JT_30_13-00396/DNA140626JT_30_13-00396_TCCTGAGC_L001_R2_004.fastq.gz</t>
  </si>
  <si>
    <t>/mnt/lustre1/HemMal/ForBackup/AML/BeatAML/seqcap/raw/BeatAML1/FlowCell3/141209_SN632_0415_BC5RKPACXX/Sample_DNA140626JT_30_13-00396/DNA140626JT_30_13-00396_TCCTGAGC_L001_R1_004.fastq.gz</t>
  </si>
  <si>
    <t>/mnt/lustre1/HemMal/ForBackup/AML/BeatAML/seqcap/raw/BeatAML1/FlowCell3/141209_SN632_0415_BC5RKPACXX/Sample_DNA140626JT_30_13-00396/DNA140626JT_30_13-00396_TCCTGAGC_L005_R1_002.fastq.gz</t>
  </si>
  <si>
    <t>/mnt/lustre1/HemMal/ForBackup/AML/BeatAML/seqcap/raw/BeatAML1/FlowCell3/141209_SN632_0415_BC5RKPACXX/Sample_DNA140626JT_30_13-00396/DNA140626JT_30_13-00396_TCCTGAGC_L001_R2_006.fastq.gz</t>
  </si>
  <si>
    <t>/mnt/lustre1/HemMal/ForBackup/AML/BeatAML/seqcap/raw/BeatAML1/FlowCell3/141209_SN632_0415_BC5RKPACXX/Sample_DNA140626JT_30_13-00396/DNA140626JT_30_13-00396_TCCTGAGC_L004_R2_006.fastq.gz</t>
  </si>
  <si>
    <t>/mnt/lustre1/HemMal/ForBackup/AML/BeatAML/seqcap/raw/BeatAML1/FlowCell3/141209_SN632_0415_BC5RKPACXX/Sample_DNA140626JT_30_13-00396/DNA140626JT_30_13-00396_TCCTGAGC_L001_R2_002.fastq.gz</t>
  </si>
  <si>
    <t>/mnt/lustre1/HemMal/ForBackup/AML/BeatAML/seqcap/raw/BeatAML1/FlowCell3/141209_SN632_0415_BC5RKPACXX/Sample_DNA140626JT_30_13-00396/DNA140626JT_30_13-00396_TCCTGAGC_L005_R1_004.fastq.gz</t>
  </si>
  <si>
    <t>/mnt/lustre1/HemMal/ForBackup/AML/BeatAML/seqcap/raw/BeatAML1/FlowCell3/141209_SN632_0415_BC5RKPACXX/Sample_DNA140626JT_30_13-00396/DNA140626JT_30_13-00396_TCCTGAGC_L005_R1_001.fastq.gz</t>
  </si>
  <si>
    <t>/mnt/lustre1/HemMal/ForBackup/AML/BeatAML/seqcap/raw/BeatAML1/FlowCell3/141209_SN632_0415_BC5RKPACXX/Sample_DNA140626JT_30_13-00396/DNA140626JT_30_13-00396_TCCTGAGC_L002_R1_006.fastq.gz</t>
  </si>
  <si>
    <t>/mnt/lustre1/HemMal/ForBackup/AML/BeatAML/seqcap/raw/BeatAML1/FlowCell3/141209_SN632_0415_BC5RKPACXX/Sample_DNA140626JT_30_13-00396/DNA140626JT_30_13-00396_TCCTGAGC_L005_R2_001.fastq.gz</t>
  </si>
  <si>
    <t>/mnt/lustre1/HemMal/ForBackup/AML/BeatAML/seqcap/raw/BeatAML1/FlowCell3/141209_SN632_0415_BC5RKPACXX/Sample_DNA140626JT_30_13-00396/DNA140626JT_30_13-00396_TCCTGAGC_L001_R1_001.fastq.gz</t>
  </si>
  <si>
    <t>/mnt/lustre1/HemMal/ForBackup/AML/BeatAML/seqcap/raw/BeatAML1/FlowCell3/141209_SN632_0415_BC5RKPACXX/Sample_DNA140626JT_30_13-00396/DNA140626JT_30_13-00396_TCCTGAGC_L001_R2_003.fastq.gz</t>
  </si>
  <si>
    <t>/mnt/lustre1/HemMal/ForBackup/AML/BeatAML/seqcap/raw/BeatAML1/FlowCell3/141209_SN632_0415_BC5RKPACXX/Sample_DNA140626JT_30_13-00396/DNA140626JT_30_13-00396_TCCTGAGC_L002_R2_003.fastq.gz</t>
  </si>
  <si>
    <t>/mnt/lustre1/HemMal/ForBackup/AML/BeatAML/seqcap/raw/BeatAML1/FlowCell3/141209_SN632_0415_BC5RKPACXX/Sample_DNA140626JT_30_13-00396/DNA140626JT_30_13-00396_TCCTGAGC_L005_R2_005.fastq.gz</t>
  </si>
  <si>
    <t>/mnt/lustre1/HemMal/ForBackup/AML/BeatAML/seqcap/raw/BeatAML1/FlowCell3/141209_SN632_0415_BC5RKPACXX/Sample_DNA140626JT_30_13-00396/DNA140626JT_30_13-00396_TCCTGAGC_L002_R2_004.fastq.gz</t>
  </si>
  <si>
    <t>/mnt/lustre1/HemMal/ForBackup/AML/BeatAML/seqcap/raw/BeatAML1/FlowCell3/141209_SN632_0415_BC5RKPACXX/Sample_DNA140626JT_30_13-00396/DNA140626JT_30_13-00396_TCCTGAGC_L002_R2_001.fastq.gz</t>
  </si>
  <si>
    <t>/mnt/lustre1/HemMal/ForBackup/AML/BeatAML/seqcap/raw/BeatAML1/FlowCell3/141209_SN632_0415_BC5RKPACXX/Sample_DNA140626JT_30_13-00396/DNA140626JT_30_13-00396_TCCTGAGC_L004_R2_004.fastq.gz</t>
  </si>
  <si>
    <t>/mnt/lustre1/HemMal/ForBackup/AML/BeatAML/seqcap/raw/BeatAML1/FlowCell3/141209_SN632_0415_BC5RKPACXX/Sample_DNA140626JT_30_13-00396/DNA140626JT_30_13-00396_TCCTGAGC_L004_R1_001.fastq.gz</t>
  </si>
  <si>
    <t>/mnt/lustre1/HemMal/ForBackup/AML/BeatAML/seqcap/raw/BeatAML1/FlowCell3/141209_SN632_0415_BC5RKPACXX/Sample_DNA140626JT_30_13-00396/DNA140626JT_30_13-00396_TCCTGAGC_L004_R1_003.fastq.gz</t>
  </si>
  <si>
    <t>/mnt/lustre1/HemMal/ForBackup/AML/BeatAML/seqcap/raw/BeatAML1/FlowCell3/141209_SN632_0415_BC5RKPACXX/Sample_DNA140626JT_30_13-00396/DNA140626JT_30_13-00396_TCCTGAGC_L002_R1_002.fastq.gz</t>
  </si>
  <si>
    <t>/mnt/lustre1/HemMal/ForBackup/AML/BeatAML/seqcap/raw/BeatAML1/FlowCell3/141209_SN632_0415_BC5RKPACXX/Sample_DNA140626JT_30_13-00396/DNA140626JT_30_13-00396_TCCTGAGC_L003_R1_005.fastq.gz</t>
  </si>
  <si>
    <t>/mnt/lustre1/HemMal/ForBackup/AML/BeatAML/seqcap/raw/BeatAML1/FlowCell3/141209_SN632_0415_BC5RKPACXX/Sample_DNA140626JT_30_13-00396/DNA140626JT_30_13-00396_TCCTGAGC_L003_R1_001.fastq.gz</t>
  </si>
  <si>
    <t>/mnt/lustre1/HemMal/ForBackup/AML/BeatAML/seqcap/raw/BeatAML1/FlowCell3/141209_SN632_0415_BC5RKPACXX/Sample_DNA140626JT_30_13-00396/DNA140626JT_30_13-00396_TCCTGAGC_L004_R1_006.fastq.gz</t>
  </si>
  <si>
    <t>/mnt/lustre1/HemMal/ForBackup/AML/BeatAML/seqcap/raw/BeatAML1/FlowCell3/141209_SN632_0415_BC5RKPACXX/Sample_DNA140626JT_30_13-00396/DNA140626JT_30_13-00396_TCCTGAGC_L005_R1_003.fastq.gz</t>
  </si>
  <si>
    <t>/mnt/lustre1/HemMal/ForBackup/AML/BeatAML/seqcap/raw/BeatAML1/FlowCell3/141209_SN632_0415_BC5RKPACXX/Sample_DNA140626JT_30_13-00396/DNA140626JT_30_13-00396_TCCTGAGC_L004_R1_004.fastq.gz</t>
  </si>
  <si>
    <t>/mnt/lustre1/HemMal/ForBackup/AML/BeatAML/seqcap/raw/BeatAML1/FlowCell3/141209_SN632_0415_BC5RKPACXX/Sample_DNA140626JT_30_13-00396/DNA140626JT_30_13-00396_TCCTGAGC_L004_R2_003.fastq.gz</t>
  </si>
  <si>
    <t>/mnt/lustre1/HemMal/ForBackup/AML/BeatAML/seqcap/raw/BeatAML1/FlowCell3/141209_SN632_0415_BC5RKPACXX/Sample_DNA140626JT_30_13-00396/DNA140626JT_30_13-00396_TCCTGAGC_L005_R1_006.fastq.gz</t>
  </si>
  <si>
    <t>/mnt/lustre1/HemMal/ForBackup/AML/BeatAML/seqcap/raw/BeatAML1/FlowCell3/141209_SN632_0415_BC5RKPACXX/Sample_DNA140626JT_30_13-00396/DNA140626JT_30_13-00396_TCCTGAGC_L005_R2_006.fastq.gz</t>
  </si>
  <si>
    <t>/mnt/lustre1/HemMal/ForBackup/AML/BeatAML/seqcap/raw/BeatAML1/FlowCell3/141209_SN632_0415_BC5RKPACXX/Sample_DNA140626JT_30_13-00396/DNA140626JT_30_13-00396_TCCTGAGC_L003_R2_006.fastq.gz</t>
  </si>
  <si>
    <t>/mnt/lustre1/HemMal/ForBackup/AML/BeatAML/seqcap/raw/BeatAML1/FlowCell3/141209_SN632_0415_BC5RKPACXX/Sample_DNA140626JT_30_13-00396/DNA140626JT_30_13-00396_TCCTGAGC_L004_R1_005.fastq.gz</t>
  </si>
  <si>
    <t>/mnt/lustre1/HemMal/ForBackup/AML/BeatAML/seqcap/raw/BeatAML1/FlowCell3/141209_SN632_0415_BC5RKPACXX/Sample_DNA140626JT_33_13-00420/DNA140626JT_33_13-00420_CTCTCTAC_L002_R2_003.fastq.gz</t>
  </si>
  <si>
    <t>/mnt/lustre1/HemMal/ForBackup/AML/BeatAML/seqcap/raw/BeatAML1/FlowCell3/141209_SN632_0415_BC5RKPACXX/Sample_DNA140626JT_33_13-00420/DNA140626JT_33_13-00420_CTCTCTAC_L001_R2_002.fastq.gz</t>
  </si>
  <si>
    <t>/mnt/lustre1/HemMal/ForBackup/AML/BeatAML/seqcap/raw/BeatAML1/FlowCell3/141209_SN632_0415_BC5RKPACXX/Sample_DNA140626JT_33_13-00420/DNA140626JT_33_13-00420_CTCTCTAC_L004_R1_003.fastq.gz</t>
  </si>
  <si>
    <t>/mnt/lustre1/HemMal/ForBackup/AML/BeatAML/seqcap/raw/BeatAML1/FlowCell3/141209_SN632_0415_BC5RKPACXX/Sample_DNA140626JT_33_13-00420/DNA140626JT_33_13-00420_CTCTCTAC_L003_R1_001.fastq.gz</t>
  </si>
  <si>
    <t>/mnt/lustre1/HemMal/ForBackup/AML/BeatAML/seqcap/raw/BeatAML1/FlowCell3/141209_SN632_0415_BC5RKPACXX/Sample_DNA140626JT_33_13-00420/DNA140626JT_33_13-00420_CTCTCTAC_L004_R2_005.fastq.gz</t>
  </si>
  <si>
    <t>/mnt/lustre1/HemMal/ForBackup/AML/BeatAML/seqcap/raw/BeatAML1/FlowCell3/141209_SN632_0415_BC5RKPACXX/Sample_DNA140626JT_33_13-00420/DNA140626JT_33_13-00420_CTCTCTAC_L004_R2_004.fastq.gz</t>
  </si>
  <si>
    <t>/mnt/lustre1/HemMal/ForBackup/AML/BeatAML/seqcap/raw/BeatAML1/FlowCell3/141209_SN632_0415_BC5RKPACXX/Sample_DNA140626JT_33_13-00420/DNA140626JT_33_13-00420_CTCTCTAC_L002_R2_001.fastq.gz</t>
  </si>
  <si>
    <t>/mnt/lustre1/HemMal/ForBackup/AML/BeatAML/seqcap/raw/BeatAML1/FlowCell3/141209_SN632_0415_BC5RKPACXX/Sample_DNA140626JT_33_13-00420/DNA140626JT_33_13-00420_CTCTCTAC_L005_R2_004.fastq.gz</t>
  </si>
  <si>
    <t>/mnt/lustre1/HemMal/ForBackup/AML/BeatAML/seqcap/raw/BeatAML1/FlowCell3/141209_SN632_0415_BC5RKPACXX/Sample_DNA140626JT_33_13-00420/DNA140626JT_33_13-00420_CTCTCTAC_L002_R2_004.fastq.gz</t>
  </si>
  <si>
    <t>/mnt/lustre1/HemMal/ForBackup/AML/BeatAML/seqcap/raw/BeatAML1/FlowCell3/141209_SN632_0415_BC5RKPACXX/Sample_DNA140626JT_33_13-00420/DNA140626JT_33_13-00420_CTCTCTAC_L002_R1_003.fastq.gz</t>
  </si>
  <si>
    <t>/mnt/lustre1/HemMal/ForBackup/AML/BeatAML/seqcap/raw/BeatAML1/FlowCell3/141209_SN632_0415_BC5RKPACXX/Sample_DNA140626JT_33_13-00420/DNA140626JT_33_13-00420_CTCTCTAC_L005_R1_002.fastq.gz</t>
  </si>
  <si>
    <t>/mnt/lustre1/HemMal/ForBackup/AML/BeatAML/seqcap/raw/BeatAML1/FlowCell3/141209_SN632_0415_BC5RKPACXX/Sample_DNA140626JT_33_13-00420/DNA140626JT_33_13-00420_CTCTCTAC_L004_R1_002.fastq.gz</t>
  </si>
  <si>
    <t>/mnt/lustre1/HemMal/ForBackup/AML/BeatAML/seqcap/raw/BeatAML1/FlowCell3/141209_SN632_0415_BC5RKPACXX/Sample_DNA140626JT_33_13-00420/DNA140626JT_33_13-00420_CTCTCTAC_L001_R1_003.fastq.gz</t>
  </si>
  <si>
    <t>/mnt/lustre1/HemMal/ForBackup/AML/BeatAML/seqcap/raw/BeatAML1/FlowCell3/141209_SN632_0415_BC5RKPACXX/Sample_DNA140626JT_33_13-00420/DNA140626JT_33_13-00420_CTCTCTAC_L005_R2_003.fastq.gz</t>
  </si>
  <si>
    <t>/mnt/lustre1/HemMal/ForBackup/AML/BeatAML/seqcap/raw/BeatAML1/FlowCell3/141209_SN632_0415_BC5RKPACXX/Sample_DNA140626JT_33_13-00420/DNA140626JT_33_13-00420_CTCTCTAC_L001_R2_003.fastq.gz</t>
  </si>
  <si>
    <t>/mnt/lustre1/HemMal/ForBackup/AML/BeatAML/seqcap/raw/BeatAML1/FlowCell3/141209_SN632_0415_BC5RKPACXX/Sample_DNA140626JT_33_13-00420/DNA140626JT_33_13-00420_CTCTCTAC_L004_R1_005.fastq.gz</t>
  </si>
  <si>
    <t>/mnt/lustre1/HemMal/ForBackup/AML/BeatAML/seqcap/raw/BeatAML1/FlowCell3/141209_SN632_0415_BC5RKPACXX/Sample_DNA140626JT_33_13-00420/DNA140626JT_33_13-00420_CTCTCTAC_L003_R1_003.fastq.gz</t>
  </si>
  <si>
    <t>/mnt/lustre1/HemMal/ForBackup/AML/BeatAML/seqcap/raw/BeatAML1/FlowCell3/141209_SN632_0415_BC5RKPACXX/Sample_DNA140626JT_33_13-00420/DNA140626JT_33_13-00420_CTCTCTAC_L001_R1_001.fastq.gz</t>
  </si>
  <si>
    <t>/mnt/lustre1/HemMal/ForBackup/AML/BeatAML/seqcap/raw/BeatAML1/FlowCell3/141209_SN632_0415_BC5RKPACXX/Sample_DNA140626JT_33_13-00420/DNA140626JT_33_13-00420_CTCTCTAC_L003_R1_005.fastq.gz</t>
  </si>
  <si>
    <t>/mnt/lustre1/HemMal/ForBackup/AML/BeatAML/seqcap/raw/BeatAML1/FlowCell3/141209_SN632_0415_BC5RKPACXX/Sample_DNA140626JT_33_13-00420/DNA140626JT_33_13-00420_CTCTCTAC_L002_R1_005.fastq.gz</t>
  </si>
  <si>
    <t>/mnt/lustre1/HemMal/ForBackup/AML/BeatAML/seqcap/raw/BeatAML1/FlowCell3/141209_SN632_0415_BC5RKPACXX/Sample_DNA140626JT_33_13-00420/DNA140626JT_33_13-00420_CTCTCTAC_L003_R2_003.fastq.gz</t>
  </si>
  <si>
    <t>/mnt/lustre1/HemMal/ForBackup/AML/BeatAML/seqcap/raw/BeatAML1/FlowCell3/141209_SN632_0415_BC5RKPACXX/Sample_DNA140626JT_33_13-00420/DNA140626JT_33_13-00420_CTCTCTAC_L002_R1_001.fastq.gz</t>
  </si>
  <si>
    <t>/mnt/lustre1/HemMal/ForBackup/AML/BeatAML/seqcap/raw/BeatAML1/FlowCell3/141209_SN632_0415_BC5RKPACXX/Sample_DNA140626JT_33_13-00420/DNA140626JT_33_13-00420_CTCTCTAC_L003_R1_002.fastq.gz</t>
  </si>
  <si>
    <t>/mnt/lustre1/HemMal/ForBackup/AML/BeatAML/seqcap/raw/BeatAML1/FlowCell3/141209_SN632_0415_BC5RKPACXX/Sample_DNA140626JT_33_13-00420/DNA140626JT_33_13-00420_CTCTCTAC_L001_R2_001.fastq.gz</t>
  </si>
  <si>
    <t>/mnt/lustre1/HemMal/ForBackup/AML/BeatAML/seqcap/raw/BeatAML1/FlowCell3/141209_SN632_0415_BC5RKPACXX/Sample_DNA140626JT_33_13-00420/DNA140626JT_33_13-00420_CTCTCTAC_L005_R1_001.fastq.gz</t>
  </si>
  <si>
    <t>/mnt/lustre1/HemMal/ForBackup/AML/BeatAML/seqcap/raw/BeatAML1/FlowCell3/141209_SN632_0415_BC5RKPACXX/Sample_DNA140626JT_33_13-00420/DNA140626JT_33_13-00420_CTCTCTAC_L005_R1_005.fastq.gz</t>
  </si>
  <si>
    <t>/mnt/lustre1/HemMal/ForBackup/AML/BeatAML/seqcap/raw/BeatAML1/FlowCell3/141209_SN632_0415_BC5RKPACXX/Sample_DNA140626JT_33_13-00420/DNA140626JT_33_13-00420_CTCTCTAC_L003_R2_001.fastq.gz</t>
  </si>
  <si>
    <t>/mnt/lustre1/HemMal/ForBackup/AML/BeatAML/seqcap/raw/BeatAML1/FlowCell3/141209_SN632_0415_BC5RKPACXX/Sample_DNA140626JT_33_13-00420/DNA140626JT_33_13-00420_CTCTCTAC_L005_R2_001.fastq.gz</t>
  </si>
  <si>
    <t>/mnt/lustre1/HemMal/ForBackup/AML/BeatAML/seqcap/raw/BeatAML1/FlowCell3/141209_SN632_0415_BC5RKPACXX/Sample_DNA140626JT_33_13-00420/DNA140626JT_33_13-00420_CTCTCTAC_L003_R2_004.fastq.gz</t>
  </si>
  <si>
    <t>/mnt/lustre1/HemMal/ForBackup/AML/BeatAML/seqcap/raw/BeatAML1/FlowCell3/141209_SN632_0415_BC5RKPACXX/Sample_DNA140626JT_33_13-00420/DNA140626JT_33_13-00420_CTCTCTAC_L004_R1_001.fastq.gz</t>
  </si>
  <si>
    <t>/mnt/lustre1/HemMal/ForBackup/AML/BeatAML/seqcap/raw/BeatAML1/FlowCell3/141209_SN632_0415_BC5RKPACXX/Sample_DNA140626JT_33_13-00420/DNA140626JT_33_13-00420_CTCTCTAC_L003_R1_004.fastq.gz</t>
  </si>
  <si>
    <t>/mnt/lustre1/HemMal/ForBackup/AML/BeatAML/seqcap/raw/BeatAML1/FlowCell3/141209_SN632_0415_BC5RKPACXX/Sample_DNA140626JT_33_13-00420/DNA140626JT_33_13-00420_CTCTCTAC_L004_R2_001.fastq.gz</t>
  </si>
  <si>
    <t>/mnt/lustre1/HemMal/ForBackup/AML/BeatAML/seqcap/raw/BeatAML1/FlowCell3/141209_SN632_0415_BC5RKPACXX/Sample_DNA140626JT_33_13-00420/DNA140626JT_33_13-00420_CTCTCTAC_L002_R2_002.fastq.gz</t>
  </si>
  <si>
    <t>/mnt/lustre1/HemMal/ForBackup/AML/BeatAML/seqcap/raw/BeatAML1/FlowCell3/141209_SN632_0415_BC5RKPACXX/Sample_DNA140626JT_33_13-00420/DNA140626JT_33_13-00420_CTCTCTAC_L005_R1_004.fastq.gz</t>
  </si>
  <si>
    <t>/mnt/lustre1/HemMal/ForBackup/AML/BeatAML/seqcap/raw/BeatAML1/FlowCell3/141209_SN632_0415_BC5RKPACXX/Sample_DNA140626JT_33_13-00420/DNA140626JT_33_13-00420_CTCTCTAC_L001_R2_004.fastq.gz</t>
  </si>
  <si>
    <t>/mnt/lustre1/HemMal/ForBackup/AML/BeatAML/seqcap/raw/BeatAML1/FlowCell3/141209_SN632_0415_BC5RKPACXX/Sample_DNA140626JT_33_13-00420/DNA140626JT_33_13-00420_CTCTCTAC_L004_R2_002.fastq.gz</t>
  </si>
  <si>
    <t>/mnt/lustre1/HemMal/ForBackup/AML/BeatAML/seqcap/raw/BeatAML1/FlowCell3/141209_SN632_0415_BC5RKPACXX/Sample_DNA140626JT_33_13-00420/DNA140626JT_33_13-00420_CTCTCTAC_L003_R2_005.fastq.gz</t>
  </si>
  <si>
    <t>/mnt/lustre1/HemMal/ForBackup/AML/BeatAML/seqcap/raw/BeatAML1/FlowCell3/141209_SN632_0415_BC5RKPACXX/Sample_DNA140626JT_33_13-00420/DNA140626JT_33_13-00420_CTCTCTAC_L001_R1_005.fastq.gz</t>
  </si>
  <si>
    <t>/mnt/lustre1/HemMal/ForBackup/AML/BeatAML/seqcap/raw/BeatAML1/FlowCell3/141209_SN632_0415_BC5RKPACXX/Sample_DNA140626JT_33_13-00420/DNA140626JT_33_13-00420_CTCTCTAC_L001_R1_004.fastq.gz</t>
  </si>
  <si>
    <t>/mnt/lustre1/HemMal/ForBackup/AML/BeatAML/seqcap/raw/BeatAML1/FlowCell3/141209_SN632_0415_BC5RKPACXX/Sample_DNA140626JT_33_13-00420/DNA140626JT_33_13-00420_CTCTCTAC_L001_R2_005.fastq.gz</t>
  </si>
  <si>
    <t>/mnt/lustre1/HemMal/ForBackup/AML/BeatAML/seqcap/raw/BeatAML1/FlowCell3/141209_SN632_0415_BC5RKPACXX/Sample_DNA140626JT_33_13-00420/DNA140626JT_33_13-00420_CTCTCTAC_L002_R2_005.fastq.gz</t>
  </si>
  <si>
    <t>/mnt/lustre1/HemMal/ForBackup/AML/BeatAML/seqcap/raw/BeatAML1/FlowCell3/141209_SN632_0415_BC5RKPACXX/Sample_DNA140626JT_33_13-00420/DNA140626JT_33_13-00420_CTCTCTAC_L001_R1_002.fastq.gz</t>
  </si>
  <si>
    <t>/mnt/lustre1/HemMal/ForBackup/AML/BeatAML/seqcap/raw/BeatAML1/FlowCell3/141209_SN632_0415_BC5RKPACXX/Sample_DNA140626JT_33_13-00420/DNA140626JT_33_13-00420_CTCTCTAC_L005_R2_002.fastq.gz</t>
  </si>
  <si>
    <t>/mnt/lustre1/HemMal/ForBackup/AML/BeatAML/seqcap/raw/BeatAML1/FlowCell3/141209_SN632_0415_BC5RKPACXX/Sample_DNA140626JT_33_13-00420/DNA140626JT_33_13-00420_CTCTCTAC_L005_R2_005.fastq.gz</t>
  </si>
  <si>
    <t>/mnt/lustre1/HemMal/ForBackup/AML/BeatAML/seqcap/raw/BeatAML1/FlowCell3/141209_SN632_0415_BC5RKPACXX/Sample_DNA140626JT_33_13-00420/DNA140626JT_33_13-00420_CTCTCTAC_L003_R2_002.fastq.gz</t>
  </si>
  <si>
    <t>/mnt/lustre1/HemMal/ForBackup/AML/BeatAML/seqcap/raw/BeatAML1/FlowCell3/141209_SN632_0415_BC5RKPACXX/Sample_DNA140626JT_33_13-00420/DNA140626JT_33_13-00420_CTCTCTAC_L004_R1_004.fastq.gz</t>
  </si>
  <si>
    <t>/mnt/lustre1/HemMal/ForBackup/AML/BeatAML/seqcap/raw/BeatAML1/FlowCell3/141209_SN632_0415_BC5RKPACXX/Sample_DNA140626JT_33_13-00420/DNA140626JT_33_13-00420_CTCTCTAC_L004_R2_003.fastq.gz</t>
  </si>
  <si>
    <t>/mnt/lustre1/HemMal/ForBackup/AML/BeatAML/seqcap/raw/BeatAML1/FlowCell3/141209_SN632_0415_BC5RKPACXX/Sample_DNA140626JT_33_13-00420/DNA140626JT_33_13-00420_CTCTCTAC_L002_R1_002.fastq.gz</t>
  </si>
  <si>
    <t>/mnt/lustre1/HemMal/ForBackup/AML/BeatAML/seqcap/raw/BeatAML1/FlowCell3/141209_SN632_0415_BC5RKPACXX/Sample_DNA140626JT_33_13-00420/DNA140626JT_33_13-00420_CTCTCTAC_L002_R1_004.fastq.gz</t>
  </si>
  <si>
    <t>/mnt/lustre1/HemMal/ForBackup/AML/BeatAML/seqcap/raw/BeatAML1/FlowCell3/141209_SN632_0415_BC5RKPACXX/Sample_DNA140626JT_33_13-00420/DNA140626JT_33_13-00420_CTCTCTAC_L005_R1_003.fastq.gz</t>
  </si>
  <si>
    <t>/mnt/lustre1/HemMal/ForBackup/AML/BeatAML/seqcap/raw/BeatAML1/FlowCell3/141209_SN632_0415_BC5RKPACXX/Sample_DNA140626JT_32_13-00417/DNA140626JT_32_13-00417_TAGGCATG_L005_R2_004.fastq.gz</t>
  </si>
  <si>
    <t>/mnt/lustre1/HemMal/ForBackup/AML/BeatAML/seqcap/raw/BeatAML1/FlowCell3/141209_SN632_0415_BC5RKPACXX/Sample_DNA140626JT_32_13-00417/DNA140626JT_32_13-00417_TAGGCATG_L003_R2_003.fastq.gz</t>
  </si>
  <si>
    <t>/mnt/lustre1/HemMal/ForBackup/AML/BeatAML/seqcap/raw/BeatAML1/FlowCell3/141209_SN632_0415_BC5RKPACXX/Sample_DNA140626JT_32_13-00417/DNA140626JT_32_13-00417_TAGGCATG_L002_R2_003.fastq.gz</t>
  </si>
  <si>
    <t>/mnt/lustre1/HemMal/ForBackup/AML/BeatAML/seqcap/raw/BeatAML1/FlowCell3/141209_SN632_0415_BC5RKPACXX/Sample_DNA140626JT_32_13-00417/DNA140626JT_32_13-00417_TAGGCATG_L004_R2_004.fastq.gz</t>
  </si>
  <si>
    <t>/mnt/lustre1/HemMal/ForBackup/AML/BeatAML/seqcap/raw/BeatAML1/FlowCell3/141209_SN632_0415_BC5RKPACXX/Sample_DNA140626JT_32_13-00417/DNA140626JT_32_13-00417_TAGGCATG_L004_R1_005.fastq.gz</t>
  </si>
  <si>
    <t>/mnt/lustre1/HemMal/ForBackup/AML/BeatAML/seqcap/raw/BeatAML1/FlowCell3/141209_SN632_0415_BC5RKPACXX/Sample_DNA140626JT_32_13-00417/DNA140626JT_32_13-00417_TAGGCATG_L003_R1_003.fastq.gz</t>
  </si>
  <si>
    <t>/mnt/lustre1/HemMal/ForBackup/AML/BeatAML/seqcap/raw/BeatAML1/FlowCell3/141209_SN632_0415_BC5RKPACXX/Sample_DNA140626JT_32_13-00417/DNA140626JT_32_13-00417_TAGGCATG_L002_R1_003.fastq.gz</t>
  </si>
  <si>
    <t>/mnt/lustre1/HemMal/ForBackup/AML/BeatAML/seqcap/raw/BeatAML1/FlowCell3/141209_SN632_0415_BC5RKPACXX/Sample_DNA140626JT_32_13-00417/DNA140626JT_32_13-00417_TAGGCATG_L004_R1_002.fastq.gz</t>
  </si>
  <si>
    <t>/mnt/lustre1/HemMal/ForBackup/AML/BeatAML/seqcap/raw/BeatAML1/FlowCell3/141209_SN632_0415_BC5RKPACXX/Sample_DNA140626JT_32_13-00417/DNA140626JT_32_13-00417_TAGGCATG_L001_R2_002.fastq.gz</t>
  </si>
  <si>
    <t>/mnt/lustre1/HemMal/ForBackup/AML/BeatAML/seqcap/raw/BeatAML1/FlowCell3/141209_SN632_0415_BC5RKPACXX/Sample_DNA140626JT_32_13-00417/DNA140626JT_32_13-00417_TAGGCATG_L004_R2_002.fastq.gz</t>
  </si>
  <si>
    <t>/mnt/lustre1/HemMal/ForBackup/AML/BeatAML/seqcap/raw/BeatAML1/FlowCell3/141209_SN632_0415_BC5RKPACXX/Sample_DNA140626JT_32_13-00417/DNA140626JT_32_13-00417_TAGGCATG_L005_R2_002.fastq.gz</t>
  </si>
  <si>
    <t>/mnt/lustre1/HemMal/ForBackup/AML/BeatAML/seqcap/raw/BeatAML1/FlowCell3/141209_SN632_0415_BC5RKPACXX/Sample_DNA140626JT_32_13-00417/DNA140626JT_32_13-00417_TAGGCATG_L004_R1_004.fastq.gz</t>
  </si>
  <si>
    <t>/mnt/lustre1/HemMal/ForBackup/AML/BeatAML/seqcap/raw/BeatAML1/FlowCell3/141209_SN632_0415_BC5RKPACXX/Sample_DNA140626JT_32_13-00417/DNA140626JT_32_13-00417_TAGGCATG_L001_R2_001.fastq.gz</t>
  </si>
  <si>
    <t>/mnt/lustre1/HemMal/ForBackup/AML/BeatAML/seqcap/raw/BeatAML1/FlowCell3/141209_SN632_0415_BC5RKPACXX/Sample_DNA140626JT_32_13-00417/DNA140626JT_32_13-00417_TAGGCATG_L002_R1_001.fastq.gz</t>
  </si>
  <si>
    <t>/mnt/lustre1/HemMal/ForBackup/AML/BeatAML/seqcap/raw/BeatAML1/FlowCell3/141209_SN632_0415_BC5RKPACXX/Sample_DNA140626JT_32_13-00417/DNA140626JT_32_13-00417_TAGGCATG_L003_R1_002.fastq.gz</t>
  </si>
  <si>
    <t>/mnt/lustre1/HemMal/ForBackup/AML/BeatAML/seqcap/raw/BeatAML1/FlowCell3/141209_SN632_0415_BC5RKPACXX/Sample_DNA140626JT_32_13-00417/DNA140626JT_32_13-00417_TAGGCATG_L003_R1_001.fastq.gz</t>
  </si>
  <si>
    <t>/mnt/lustre1/HemMal/ForBackup/AML/BeatAML/seqcap/raw/BeatAML1/FlowCell3/141209_SN632_0415_BC5RKPACXX/Sample_DNA140626JT_32_13-00417/DNA140626JT_32_13-00417_TAGGCATG_L003_R2_002.fastq.gz</t>
  </si>
  <si>
    <t>/mnt/lustre1/HemMal/ForBackup/AML/BeatAML/seqcap/raw/BeatAML1/FlowCell3/141209_SN632_0415_BC5RKPACXX/Sample_DNA140626JT_32_13-00417/DNA140626JT_32_13-00417_TAGGCATG_L001_R1_003.fastq.gz</t>
  </si>
  <si>
    <t>/mnt/lustre1/HemMal/ForBackup/AML/BeatAML/seqcap/raw/BeatAML1/FlowCell3/141209_SN632_0415_BC5RKPACXX/Sample_DNA140626JT_32_13-00417/DNA140626JT_32_13-00417_TAGGCATG_L001_R1_005.fastq.gz</t>
  </si>
  <si>
    <t>/mnt/lustre1/HemMal/ForBackup/AML/BeatAML/seqcap/raw/BeatAML1/FlowCell3/141209_SN632_0415_BC5RKPACXX/Sample_DNA140626JT_32_13-00417/DNA140626JT_32_13-00417_TAGGCATG_L001_R1_004.fastq.gz</t>
  </si>
  <si>
    <t>/mnt/lustre1/HemMal/ForBackup/AML/BeatAML/seqcap/raw/BeatAML1/FlowCell3/141209_SN632_0415_BC5RKPACXX/Sample_DNA140626JT_32_13-00417/DNA140626JT_32_13-00417_TAGGCATG_L003_R1_004.fastq.gz</t>
  </si>
  <si>
    <t>/mnt/lustre1/HemMal/ForBackup/AML/BeatAML/seqcap/raw/BeatAML1/FlowCell3/141209_SN632_0415_BC5RKPACXX/Sample_DNA140626JT_32_13-00417/DNA140626JT_32_13-00417_TAGGCATG_L001_R1_001.fastq.gz</t>
  </si>
  <si>
    <t>/mnt/lustre1/HemMal/ForBackup/AML/BeatAML/seqcap/raw/BeatAML1/FlowCell3/141209_SN632_0415_BC5RKPACXX/Sample_DNA140626JT_32_13-00417/DNA140626JT_32_13-00417_TAGGCATG_L003_R2_004.fastq.gz</t>
  </si>
  <si>
    <t>/mnt/lustre1/HemMal/ForBackup/AML/BeatAML/seqcap/raw/BeatAML1/FlowCell3/141209_SN632_0415_BC5RKPACXX/Sample_DNA140626JT_32_13-00417/DNA140626JT_32_13-00417_TAGGCATG_L002_R1_004.fastq.gz</t>
  </si>
  <si>
    <t>/mnt/lustre1/HemMal/ForBackup/AML/BeatAML/seqcap/raw/BeatAML1/FlowCell3/141209_SN632_0415_BC5RKPACXX/Sample_DNA140626JT_32_13-00417/DNA140626JT_32_13-00417_TAGGCATG_L004_R1_001.fastq.gz</t>
  </si>
  <si>
    <t>/mnt/lustre1/HemMal/ForBackup/AML/BeatAML/seqcap/raw/BeatAML1/FlowCell3/141209_SN632_0415_BC5RKPACXX/Sample_DNA140626JT_32_13-00417/DNA140626JT_32_13-00417_TAGGCATG_L005_R1_002.fastq.gz</t>
  </si>
  <si>
    <t>/mnt/lustre1/HemMal/ForBackup/AML/BeatAML/seqcap/raw/BeatAML1/FlowCell3/141209_SN632_0415_BC5RKPACXX/Sample_DNA140626JT_32_13-00417/DNA140626JT_32_13-00417_TAGGCATG_L004_R1_003.fastq.gz</t>
  </si>
  <si>
    <t>/mnt/lustre1/HemMal/ForBackup/AML/BeatAML/seqcap/raw/BeatAML1/FlowCell3/141209_SN632_0415_BC5RKPACXX/Sample_DNA140626JT_32_13-00417/DNA140626JT_32_13-00417_TAGGCATG_L002_R2_004.fastq.gz</t>
  </si>
  <si>
    <t>/mnt/lustre1/HemMal/ForBackup/AML/BeatAML/seqcap/raw/BeatAML1/FlowCell3/141209_SN632_0415_BC5RKPACXX/Sample_DNA140626JT_32_13-00417/DNA140626JT_32_13-00417_TAGGCATG_L005_R1_001.fastq.gz</t>
  </si>
  <si>
    <t>/mnt/lustre1/HemMal/ForBackup/AML/BeatAML/seqcap/raw/BeatAML1/FlowCell3/141209_SN632_0415_BC5RKPACXX/Sample_DNA140626JT_32_13-00417/DNA140626JT_32_13-00417_TAGGCATG_L003_R2_005.fastq.gz</t>
  </si>
  <si>
    <t>/mnt/lustre1/HemMal/ForBackup/AML/BeatAML/seqcap/raw/BeatAML1/FlowCell3/141209_SN632_0415_BC5RKPACXX/Sample_DNA140626JT_32_13-00417/DNA140626JT_32_13-00417_TAGGCATG_L003_R1_005.fastq.gz</t>
  </si>
  <si>
    <t>/mnt/lustre1/HemMal/ForBackup/AML/BeatAML/seqcap/raw/BeatAML1/FlowCell3/141209_SN632_0415_BC5RKPACXX/Sample_DNA140626JT_32_13-00417/DNA140626JT_32_13-00417_TAGGCATG_L004_R2_001.fastq.gz</t>
  </si>
  <si>
    <t>/mnt/lustre1/HemMal/ForBackup/AML/BeatAML/seqcap/raw/BeatAML1/FlowCell3/141209_SN632_0415_BC5RKPACXX/Sample_DNA140626JT_32_13-00417/DNA140626JT_32_13-00417_TAGGCATG_L001_R2_005.fastq.gz</t>
  </si>
  <si>
    <t>/mnt/lustre1/HemMal/ForBackup/AML/BeatAML/seqcap/raw/BeatAML1/FlowCell3/141209_SN632_0415_BC5RKPACXX/Sample_DNA140626JT_32_13-00417/DNA140626JT_32_13-00417_TAGGCATG_L003_R2_001.fastq.gz</t>
  </si>
  <si>
    <t>/mnt/lustre1/HemMal/ForBackup/AML/BeatAML/seqcap/raw/BeatAML1/FlowCell3/141209_SN632_0415_BC5RKPACXX/Sample_DNA140626JT_32_13-00417/DNA140626JT_32_13-00417_TAGGCATG_L002_R1_002.fastq.gz</t>
  </si>
  <si>
    <t>/mnt/lustre1/HemMal/ForBackup/AML/BeatAML/seqcap/raw/BeatAML1/FlowCell3/141209_SN632_0415_BC5RKPACXX/Sample_DNA140626JT_32_13-00417/DNA140626JT_32_13-00417_TAGGCATG_L001_R1_002.fastq.gz</t>
  </si>
  <si>
    <t>/mnt/lustre1/HemMal/ForBackup/AML/BeatAML/seqcap/raw/BeatAML1/FlowCell3/141209_SN632_0415_BC5RKPACXX/Sample_DNA140626JT_32_13-00417/DNA140626JT_32_13-00417_TAGGCATG_L001_R2_004.fastq.gz</t>
  </si>
  <si>
    <t>/mnt/lustre1/HemMal/ForBackup/AML/BeatAML/seqcap/raw/BeatAML1/FlowCell3/141209_SN632_0415_BC5RKPACXX/Sample_DNA140626JT_32_13-00417/DNA140626JT_32_13-00417_TAGGCATG_L002_R1_005.fastq.gz</t>
  </si>
  <si>
    <t>/mnt/lustre1/HemMal/ForBackup/AML/BeatAML/seqcap/raw/BeatAML1/FlowCell3/141209_SN632_0415_BC5RKPACXX/Sample_DNA140626JT_32_13-00417/DNA140626JT_32_13-00417_TAGGCATG_L005_R2_001.fastq.gz</t>
  </si>
  <si>
    <t>/mnt/lustre1/HemMal/ForBackup/AML/BeatAML/seqcap/raw/BeatAML1/FlowCell3/141209_SN632_0415_BC5RKPACXX/Sample_DNA140626JT_32_13-00417/DNA140626JT_32_13-00417_TAGGCATG_L004_R2_005.fastq.gz</t>
  </si>
  <si>
    <t>/mnt/lustre1/HemMal/ForBackup/AML/BeatAML/seqcap/raw/BeatAML1/FlowCell3/141209_SN632_0415_BC5RKPACXX/Sample_DNA140626JT_32_13-00417/DNA140626JT_32_13-00417_TAGGCATG_L005_R2_003.fastq.gz</t>
  </si>
  <si>
    <t>/mnt/lustre1/HemMal/ForBackup/AML/BeatAML/seqcap/raw/BeatAML1/FlowCell3/141209_SN632_0415_BC5RKPACXX/Sample_DNA140626JT_32_13-00417/DNA140626JT_32_13-00417_TAGGCATG_L002_R2_001.fastq.gz</t>
  </si>
  <si>
    <t>/mnt/lustre1/HemMal/ForBackup/AML/BeatAML/seqcap/raw/BeatAML1/FlowCell3/141209_SN632_0415_BC5RKPACXX/Sample_DNA140626JT_32_13-00417/DNA140626JT_32_13-00417_TAGGCATG_L002_R2_002.fastq.gz</t>
  </si>
  <si>
    <t>/mnt/lustre1/HemMal/ForBackup/AML/BeatAML/seqcap/raw/BeatAML1/FlowCell3/141209_SN632_0415_BC5RKPACXX/Sample_DNA140626JT_32_13-00417/DNA140626JT_32_13-00417_TAGGCATG_L002_R2_005.fastq.gz</t>
  </si>
  <si>
    <t>/mnt/lustre1/HemMal/ForBackup/AML/BeatAML/seqcap/raw/BeatAML1/FlowCell3/141209_SN632_0415_BC5RKPACXX/Sample_DNA140626JT_32_13-00417/DNA140626JT_32_13-00417_TAGGCATG_L004_R2_003.fastq.gz</t>
  </si>
  <si>
    <t>/mnt/lustre1/HemMal/ForBackup/AML/BeatAML/seqcap/raw/BeatAML1/FlowCell3/141209_SN632_0415_BC5RKPACXX/Sample_DNA140626JT_32_13-00417/DNA140626JT_32_13-00417_TAGGCATG_L005_R1_003.fastq.gz</t>
  </si>
  <si>
    <t>/mnt/lustre1/HemMal/ForBackup/AML/BeatAML/seqcap/raw/BeatAML1/FlowCell3/141209_SN632_0415_BC5RKPACXX/Sample_DNA140626JT_32_13-00417/DNA140626JT_32_13-00417_TAGGCATG_L005_R1_005.fastq.gz</t>
  </si>
  <si>
    <t>/mnt/lustre1/HemMal/ForBackup/AML/BeatAML/seqcap/raw/BeatAML1/FlowCell3/141209_SN632_0415_BC5RKPACXX/Sample_DNA140626JT_32_13-00417/DNA140626JT_32_13-00417_TAGGCATG_L001_R2_003.fastq.gz</t>
  </si>
  <si>
    <t>/mnt/lustre1/HemMal/ForBackup/AML/BeatAML/seqcap/raw/BeatAML1/FlowCell3/141209_SN632_0415_BC5RKPACXX/Sample_DNA140626JT_32_13-00417/DNA140626JT_32_13-00417_TAGGCATG_L005_R2_005.fastq.gz</t>
  </si>
  <si>
    <t>/mnt/lustre1/HemMal/ForBackup/AML/BeatAML/seqcap/raw/BeatAML1/FlowCell3/141209_SN632_0415_BC5RKPACXX/Sample_DNA140626JT_32_13-00417/DNA140626JT_32_13-00417_TAGGCATG_L005_R1_004.fastq.gz</t>
  </si>
  <si>
    <t>/mnt/lustre1/HemMal/ForBackup/AML/BeatAML/seqcap/raw/BeatAML1/FlowCell3/141209_SN632_0415_BC5RKPACXX/Sample_DNA140626JT_27_14-00331/DNA140626JT_27_14-00331_TAAGGCGA_L004_R1_006.fastq.gz</t>
  </si>
  <si>
    <t>/mnt/lustre1/HemMal/ForBackup/AML/BeatAML/seqcap/raw/BeatAML1/FlowCell3/141209_SN632_0415_BC5RKPACXX/Sample_DNA140626JT_27_14-00331/DNA140626JT_27_14-00331_TAAGGCGA_L005_R1_001.fastq.gz</t>
  </si>
  <si>
    <t>/mnt/lustre1/HemMal/ForBackup/AML/BeatAML/seqcap/raw/BeatAML1/FlowCell3/141209_SN632_0415_BC5RKPACXX/Sample_DNA140626JT_27_14-00331/DNA140626JT_27_14-00331_TAAGGCGA_L002_R2_004.fastq.gz</t>
  </si>
  <si>
    <t>/mnt/lustre1/HemMal/ForBackup/AML/BeatAML/seqcap/raw/BeatAML1/FlowCell3/141209_SN632_0415_BC5RKPACXX/Sample_DNA140626JT_27_14-00331/DNA140626JT_27_14-00331_TAAGGCGA_L003_R1_006.fastq.gz</t>
  </si>
  <si>
    <t>/mnt/lustre1/HemMal/ForBackup/AML/BeatAML/seqcap/raw/BeatAML1/FlowCell3/141209_SN632_0415_BC5RKPACXX/Sample_DNA140626JT_27_14-00331/DNA140626JT_27_14-00331_TAAGGCGA_L004_R2_002.fastq.gz</t>
  </si>
  <si>
    <t>/mnt/lustre1/HemMal/ForBackup/AML/BeatAML/seqcap/raw/BeatAML1/FlowCell3/141209_SN632_0415_BC5RKPACXX/Sample_DNA140626JT_27_14-00331/DNA140626JT_27_14-00331_TAAGGCGA_L001_R1_006.fastq.gz</t>
  </si>
  <si>
    <t>/mnt/lustre1/HemMal/ForBackup/AML/BeatAML/seqcap/raw/BeatAML1/FlowCell3/141209_SN632_0415_BC5RKPACXX/Sample_DNA140626JT_27_14-00331/DNA140626JT_27_14-00331_TAAGGCGA_L005_R2_004.fastq.gz</t>
  </si>
  <si>
    <t>/mnt/lustre1/HemMal/ForBackup/AML/BeatAML/seqcap/raw/BeatAML1/FlowCell3/141209_SN632_0415_BC5RKPACXX/Sample_DNA140626JT_27_14-00331/DNA140626JT_27_14-00331_TAAGGCGA_L004_R1_001.fastq.gz</t>
  </si>
  <si>
    <t>/mnt/lustre1/HemMal/ForBackup/AML/BeatAML/seqcap/raw/BeatAML1/FlowCell3/141209_SN632_0415_BC5RKPACXX/Sample_DNA140626JT_27_14-00331/DNA140626JT_27_14-00331_TAAGGCGA_L003_R1_003.fastq.gz</t>
  </si>
  <si>
    <t>/mnt/lustre1/HemMal/ForBackup/AML/BeatAML/seqcap/raw/BeatAML1/FlowCell3/141209_SN632_0415_BC5RKPACXX/Sample_DNA140626JT_27_14-00331/DNA140626JT_27_14-00331_TAAGGCGA_L002_R2_006.fastq.gz</t>
  </si>
  <si>
    <t>/mnt/lustre1/HemMal/ForBackup/AML/BeatAML/seqcap/raw/BeatAML1/FlowCell3/141209_SN632_0415_BC5RKPACXX/Sample_DNA140626JT_27_14-00331/DNA140626JT_27_14-00331_TAAGGCGA_L002_R1_001.fastq.gz</t>
  </si>
  <si>
    <t>/mnt/lustre1/HemMal/ForBackup/AML/BeatAML/seqcap/raw/BeatAML1/FlowCell3/141209_SN632_0415_BC5RKPACXX/Sample_DNA140626JT_27_14-00331/DNA140626JT_27_14-00331_TAAGGCGA_L004_R2_005.fastq.gz</t>
  </si>
  <si>
    <t>/mnt/lustre1/HemMal/ForBackup/AML/BeatAML/seqcap/raw/BeatAML1/FlowCell3/141209_SN632_0415_BC5RKPACXX/Sample_DNA140626JT_27_14-00331/DNA140626JT_27_14-00331_TAAGGCGA_L002_R1_002.fastq.gz</t>
  </si>
  <si>
    <t>/mnt/lustre1/HemMal/ForBackup/AML/BeatAML/seqcap/raw/BeatAML1/FlowCell3/141209_SN632_0415_BC5RKPACXX/Sample_DNA140626JT_27_14-00331/DNA140626JT_27_14-00331_TAAGGCGA_L004_R2_004.fastq.gz</t>
  </si>
  <si>
    <t>/mnt/lustre1/HemMal/ForBackup/AML/BeatAML/seqcap/raw/BeatAML1/FlowCell3/141209_SN632_0415_BC5RKPACXX/Sample_DNA140626JT_27_14-00331/DNA140626JT_27_14-00331_TAAGGCGA_L005_R1_006.fastq.gz</t>
  </si>
  <si>
    <t>/mnt/lustre1/HemMal/ForBackup/AML/BeatAML/seqcap/raw/BeatAML1/FlowCell3/141209_SN632_0415_BC5RKPACXX/Sample_DNA140626JT_27_14-00331/DNA140626JT_27_14-00331_TAAGGCGA_L001_R2_003.fastq.gz</t>
  </si>
  <si>
    <t>/mnt/lustre1/HemMal/ForBackup/AML/BeatAML/seqcap/raw/BeatAML1/FlowCell3/141209_SN632_0415_BC5RKPACXX/Sample_DNA140626JT_27_14-00331/DNA140626JT_27_14-00331_TAAGGCGA_L001_R2_006.fastq.gz</t>
  </si>
  <si>
    <t>/mnt/lustre1/HemMal/ForBackup/AML/BeatAML/seqcap/raw/BeatAML1/FlowCell3/141209_SN632_0415_BC5RKPACXX/Sample_DNA140626JT_27_14-00331/DNA140626JT_27_14-00331_TAAGGCGA_L001_R2_002.fastq.gz</t>
  </si>
  <si>
    <t>/mnt/lustre1/HemMal/ForBackup/AML/BeatAML/seqcap/raw/BeatAML1/FlowCell3/141209_SN632_0415_BC5RKPACXX/Sample_DNA140626JT_27_14-00331/DNA140626JT_27_14-00331_TAAGGCGA_L002_R2_003.fastq.gz</t>
  </si>
  <si>
    <t>/mnt/lustre1/HemMal/ForBackup/AML/BeatAML/seqcap/raw/BeatAML1/FlowCell3/141209_SN632_0415_BC5RKPACXX/Sample_DNA140626JT_27_14-00331/DNA140626JT_27_14-00331_TAAGGCGA_L004_R1_002.fastq.gz</t>
  </si>
  <si>
    <t>/mnt/lustre1/HemMal/ForBackup/AML/BeatAML/seqcap/raw/BeatAML1/FlowCell3/141209_SN632_0415_BC5RKPACXX/Sample_DNA140626JT_27_14-00331/DNA140626JT_27_14-00331_TAAGGCGA_L002_R2_001.fastq.gz</t>
  </si>
  <si>
    <t>/mnt/lustre1/HemMal/ForBackup/AML/BeatAML/seqcap/raw/BeatAML1/FlowCell3/141209_SN632_0415_BC5RKPACXX/Sample_DNA140626JT_27_14-00331/DNA140626JT_27_14-00331_TAAGGCGA_L005_R2_003.fastq.gz</t>
  </si>
  <si>
    <t>/mnt/lustre1/HemMal/ForBackup/AML/BeatAML/seqcap/raw/BeatAML1/FlowCell3/141209_SN632_0415_BC5RKPACXX/Sample_DNA140626JT_27_14-00331/DNA140626JT_27_14-00331_TAAGGCGA_L005_R2_005.fastq.gz</t>
  </si>
  <si>
    <t>/mnt/lustre1/HemMal/ForBackup/AML/BeatAML/seqcap/raw/BeatAML1/FlowCell3/141209_SN632_0415_BC5RKPACXX/Sample_DNA140626JT_27_14-00331/DNA140626JT_27_14-00331_TAAGGCGA_L003_R2_005.fastq.gz</t>
  </si>
  <si>
    <t>/mnt/lustre1/HemMal/ForBackup/AML/BeatAML/seqcap/raw/BeatAML1/FlowCell3/141209_SN632_0415_BC5RKPACXX/Sample_DNA140626JT_27_14-00331/DNA140626JT_27_14-00331_TAAGGCGA_L004_R2_001.fastq.gz</t>
  </si>
  <si>
    <t>/mnt/lustre1/HemMal/ForBackup/AML/BeatAML/seqcap/raw/BeatAML1/FlowCell3/141209_SN632_0415_BC5RKPACXX/Sample_DNA140626JT_27_14-00331/DNA140626JT_27_14-00331_TAAGGCGA_L005_R1_002.fastq.gz</t>
  </si>
  <si>
    <t>/mnt/lustre1/HemMal/ForBackup/AML/BeatAML/seqcap/raw/BeatAML1/FlowCell3/141209_SN632_0415_BC5RKPACXX/Sample_DNA140626JT_27_14-00331/DNA140626JT_27_14-00331_TAAGGCGA_L003_R2_003.fastq.gz</t>
  </si>
  <si>
    <t>/mnt/lustre1/HemMal/ForBackup/AML/BeatAML/seqcap/raw/BeatAML1/FlowCell3/141209_SN632_0415_BC5RKPACXX/Sample_DNA140626JT_27_14-00331/DNA140626JT_27_14-00331_TAAGGCGA_L005_R2_001.fastq.gz</t>
  </si>
  <si>
    <t>/mnt/lustre1/HemMal/ForBackup/AML/BeatAML/seqcap/raw/BeatAML1/FlowCell3/141209_SN632_0415_BC5RKPACXX/Sample_DNA140626JT_27_14-00331/DNA140626JT_27_14-00331_TAAGGCGA_L003_R1_001.fastq.gz</t>
  </si>
  <si>
    <t>/mnt/lustre1/HemMal/ForBackup/AML/BeatAML/seqcap/raw/BeatAML1/FlowCell3/141209_SN632_0415_BC5RKPACXX/Sample_DNA140626JT_27_14-00331/DNA140626JT_27_14-00331_TAAGGCGA_L005_R1_003.fastq.gz</t>
  </si>
  <si>
    <t>/mnt/lustre1/HemMal/ForBackup/AML/BeatAML/seqcap/raw/BeatAML1/FlowCell3/141209_SN632_0415_BC5RKPACXX/Sample_DNA140626JT_27_14-00331/DNA140626JT_27_14-00331_TAAGGCGA_L002_R1_004.fastq.gz</t>
  </si>
  <si>
    <t>/mnt/lustre1/HemMal/ForBackup/AML/BeatAML/seqcap/raw/BeatAML1/FlowCell3/141209_SN632_0415_BC5RKPACXX/Sample_DNA140626JT_27_14-00331/DNA140626JT_27_14-00331_TAAGGCGA_L003_R2_002.fastq.gz</t>
  </si>
  <si>
    <t>/mnt/lustre1/HemMal/ForBackup/AML/BeatAML/seqcap/raw/BeatAML1/FlowCell3/141209_SN632_0415_BC5RKPACXX/Sample_DNA140626JT_27_14-00331/DNA140626JT_27_14-00331_TAAGGCGA_L002_R2_002.fastq.gz</t>
  </si>
  <si>
    <t>/mnt/lustre1/HemMal/ForBackup/AML/BeatAML/seqcap/raw/BeatAML1/FlowCell3/141209_SN632_0415_BC5RKPACXX/Sample_DNA140626JT_27_14-00331/DNA140626JT_27_14-00331_TAAGGCGA_L004_R2_003.fastq.gz</t>
  </si>
  <si>
    <t>/mnt/lustre1/HemMal/ForBackup/AML/BeatAML/seqcap/raw/BeatAML1/FlowCell3/141209_SN632_0415_BC5RKPACXX/Sample_DNA140626JT_27_14-00331/DNA140626JT_27_14-00331_TAAGGCGA_L002_R1_006.fastq.gz</t>
  </si>
  <si>
    <t>/mnt/lustre1/HemMal/ForBackup/AML/BeatAML/seqcap/raw/BeatAML1/FlowCell3/141209_SN632_0415_BC5RKPACXX/Sample_DNA140626JT_27_14-00331/DNA140626JT_27_14-00331_TAAGGCGA_L004_R1_004.fastq.gz</t>
  </si>
  <si>
    <t>/mnt/lustre1/HemMal/ForBackup/AML/BeatAML/seqcap/raw/BeatAML1/FlowCell3/141209_SN632_0415_BC5RKPACXX/Sample_DNA140626JT_27_14-00331/DNA140626JT_27_14-00331_TAAGGCGA_L001_R1_003.fastq.gz</t>
  </si>
  <si>
    <t>/mnt/lustre1/HemMal/ForBackup/AML/BeatAML/seqcap/raw/BeatAML1/FlowCell3/141209_SN632_0415_BC5RKPACXX/Sample_DNA140626JT_27_14-00331/DNA140626JT_27_14-00331_TAAGGCGA_L003_R2_001.fastq.gz</t>
  </si>
  <si>
    <t>/mnt/lustre1/HemMal/ForBackup/AML/BeatAML/seqcap/raw/BeatAML1/FlowCell3/141209_SN632_0415_BC5RKPACXX/Sample_DNA140626JT_27_14-00331/DNA140626JT_27_14-00331_TAAGGCGA_L003_R1_005.fastq.gz</t>
  </si>
  <si>
    <t>/mnt/lustre1/HemMal/ForBackup/AML/BeatAML/seqcap/raw/BeatAML1/FlowCell3/141209_SN632_0415_BC5RKPACXX/Sample_DNA140626JT_27_14-00331/DNA140626JT_27_14-00331_TAAGGCGA_L004_R1_003.fastq.gz</t>
  </si>
  <si>
    <t>/mnt/lustre1/HemMal/ForBackup/AML/BeatAML/seqcap/raw/BeatAML1/FlowCell3/141209_SN632_0415_BC5RKPACXX/Sample_DNA140626JT_27_14-00331/DNA140626JT_27_14-00331_TAAGGCGA_L001_R2_005.fastq.gz</t>
  </si>
  <si>
    <t>/mnt/lustre1/HemMal/ForBackup/AML/BeatAML/seqcap/raw/BeatAML1/FlowCell3/141209_SN632_0415_BC5RKPACXX/Sample_DNA140626JT_27_14-00331/DNA140626JT_27_14-00331_TAAGGCGA_L005_R1_004.fastq.gz</t>
  </si>
  <si>
    <t>/mnt/lustre1/HemMal/ForBackup/AML/BeatAML/seqcap/raw/BeatAML1/FlowCell3/141209_SN632_0415_BC5RKPACXX/Sample_DNA140626JT_27_14-00331/DNA140626JT_27_14-00331_TAAGGCGA_L002_R2_005.fastq.gz</t>
  </si>
  <si>
    <t>/mnt/lustre1/HemMal/ForBackup/AML/BeatAML/seqcap/raw/BeatAML1/FlowCell3/141209_SN632_0415_BC5RKPACXX/Sample_DNA140626JT_27_14-00331/DNA140626JT_27_14-00331_TAAGGCGA_L005_R1_005.fastq.gz</t>
  </si>
  <si>
    <t>/mnt/lustre1/HemMal/ForBackup/AML/BeatAML/seqcap/raw/BeatAML1/FlowCell3/141209_SN632_0415_BC5RKPACXX/Sample_DNA140626JT_27_14-00331/DNA140626JT_27_14-00331_TAAGGCGA_L003_R2_006.fastq.gz</t>
  </si>
  <si>
    <t>/mnt/lustre1/HemMal/ForBackup/AML/BeatAML/seqcap/raw/BeatAML1/FlowCell3/141209_SN632_0415_BC5RKPACXX/Sample_DNA140626JT_27_14-00331/DNA140626JT_27_14-00331_TAAGGCGA_L001_R1_001.fastq.gz</t>
  </si>
  <si>
    <t>/mnt/lustre1/HemMal/ForBackup/AML/BeatAML/seqcap/raw/BeatAML1/FlowCell3/141209_SN632_0415_BC5RKPACXX/Sample_DNA140626JT_27_14-00331/DNA140626JT_27_14-00331_TAAGGCGA_L001_R1_004.fastq.gz</t>
  </si>
  <si>
    <t>/mnt/lustre1/HemMal/ForBackup/AML/BeatAML/seqcap/raw/BeatAML1/FlowCell3/141209_SN632_0415_BC5RKPACXX/Sample_DNA140626JT_27_14-00331/DNA140626JT_27_14-00331_TAAGGCGA_L001_R2_004.fastq.gz</t>
  </si>
  <si>
    <t>/mnt/lustre1/HemMal/ForBackup/AML/BeatAML/seqcap/raw/BeatAML1/FlowCell3/141209_SN632_0415_BC5RKPACXX/Sample_DNA140626JT_27_14-00331/DNA140626JT_27_14-00331_TAAGGCGA_L001_R1_005.fastq.gz</t>
  </si>
  <si>
    <t>/mnt/lustre1/HemMal/ForBackup/AML/BeatAML/seqcap/raw/BeatAML1/FlowCell3/141209_SN632_0415_BC5RKPACXX/Sample_DNA140626JT_27_14-00331/DNA140626JT_27_14-00331_TAAGGCGA_L005_R2_006.fastq.gz</t>
  </si>
  <si>
    <t>/mnt/lustre1/HemMal/ForBackup/AML/BeatAML/seqcap/raw/BeatAML1/FlowCell3/141209_SN632_0415_BC5RKPACXX/Sample_DNA140626JT_27_14-00331/DNA140626JT_27_14-00331_TAAGGCGA_L003_R2_004.fastq.gz</t>
  </si>
  <si>
    <t>/mnt/lustre1/HemMal/ForBackup/AML/BeatAML/seqcap/raw/BeatAML1/FlowCell3/141209_SN632_0415_BC5RKPACXX/Sample_DNA140626JT_27_14-00331/DNA140626JT_27_14-00331_TAAGGCGA_L001_R1_002.fastq.gz</t>
  </si>
  <si>
    <t>/mnt/lustre1/HemMal/ForBackup/AML/BeatAML/seqcap/raw/BeatAML1/FlowCell3/141209_SN632_0415_BC5RKPACXX/Sample_DNA140626JT_27_14-00331/DNA140626JT_27_14-00331_TAAGGCGA_L005_R2_002.fastq.gz</t>
  </si>
  <si>
    <t>/mnt/lustre1/HemMal/ForBackup/AML/BeatAML/seqcap/raw/BeatAML1/FlowCell3/141209_SN632_0415_BC5RKPACXX/Sample_DNA140626JT_27_14-00331/DNA140626JT_27_14-00331_TAAGGCGA_L003_R1_004.fastq.gz</t>
  </si>
  <si>
    <t>/mnt/lustre1/HemMal/ForBackup/AML/BeatAML/seqcap/raw/BeatAML1/FlowCell3/141209_SN632_0415_BC5RKPACXX/Sample_DNA140626JT_27_14-00331/DNA140626JT_27_14-00331_TAAGGCGA_L002_R1_003.fastq.gz</t>
  </si>
  <si>
    <t>/mnt/lustre1/HemMal/ForBackup/AML/BeatAML/seqcap/raw/BeatAML1/FlowCell3/141209_SN632_0415_BC5RKPACXX/Sample_DNA140626JT_27_14-00331/DNA140626JT_27_14-00331_TAAGGCGA_L003_R1_002.fastq.gz</t>
  </si>
  <si>
    <t>/mnt/lustre1/HemMal/ForBackup/AML/BeatAML/seqcap/raw/BeatAML1/FlowCell3/141209_SN632_0415_BC5RKPACXX/Sample_DNA140626JT_27_14-00331/DNA140626JT_27_14-00331_TAAGGCGA_L004_R1_005.fastq.gz</t>
  </si>
  <si>
    <t>/mnt/lustre1/HemMal/ForBackup/AML/BeatAML/seqcap/raw/BeatAML1/FlowCell3/141209_SN632_0415_BC5RKPACXX/Sample_DNA140626JT_27_14-00331/DNA140626JT_27_14-00331_TAAGGCGA_L002_R1_005.fastq.gz</t>
  </si>
  <si>
    <t>/mnt/lustre1/HemMal/ForBackup/AML/BeatAML/seqcap/raw/BeatAML1/FlowCell3/141209_SN632_0415_BC5RKPACXX/Sample_DNA140626JT_27_14-00331/DNA140626JT_27_14-00331_TAAGGCGA_L001_R2_001.fastq.gz</t>
  </si>
  <si>
    <t>/mnt/lustre1/HemMal/ForBackup/AML/BeatAML/seqcap/raw/BeatAML1/FlowCell3/141209_SN632_0415_BC5RKPACXX/Sample_DNA140626JT_27_14-00331/DNA140626JT_27_14-00331_TAAGGCGA_L004_R2_006.fastq.gz</t>
  </si>
  <si>
    <t>/mnt/lustre1/HemMal/ForBackup/AML/BeatAML/seqcap/raw/BeatAML1/FlowCell12/150717_D00735_0053_AC79UKANXX/Sample_DNA140626JT_73_14-00031/DNA140626JT_73_14-00031_AAGAGGCA_L003_R2_006.fastq.gz</t>
  </si>
  <si>
    <t>/mnt/lustre1/HemMal/ForBackup/AML/BeatAML/seqcap/raw/BeatAML1/FlowCell12/150717_D00735_0053_AC79UKANXX/Sample_DNA140626JT_73_14-00031/DNA140626JT_73_14-00031_AAGAGGCA_L005_R2_005.fastq.gz</t>
  </si>
  <si>
    <t>/mnt/lustre1/HemMal/ForBackup/AML/BeatAML/seqcap/raw/BeatAML1/FlowCell12/150717_D00735_0053_AC79UKANXX/Sample_DNA140626JT_73_14-00031/DNA140626JT_73_14-00031_AAGAGGCA_L004_R1_002.fastq.gz</t>
  </si>
  <si>
    <t>/mnt/lustre1/HemMal/ForBackup/AML/BeatAML/seqcap/raw/BeatAML1/FlowCell12/150717_D00735_0053_AC79UKANXX/Sample_DNA140626JT_73_14-00031/DNA140626JT_73_14-00031_AAGAGGCA_L001_R1_002.fastq.gz</t>
  </si>
  <si>
    <t>/mnt/lustre1/HemMal/ForBackup/AML/BeatAML/seqcap/raw/BeatAML1/FlowCell12/150717_D00735_0053_AC79UKANXX/Sample_DNA140626JT_73_14-00031/DNA140626JT_73_14-00031_AAGAGGCA_L005_R1_001.fastq.gz</t>
  </si>
  <si>
    <t>/mnt/lustre1/HemMal/ForBackup/AML/BeatAML/seqcap/raw/BeatAML1/FlowCell12/150717_D00735_0053_AC79UKANXX/Sample_DNA140626JT_73_14-00031/DNA140626JT_73_14-00031_AAGAGGCA_L004_R1_001.fastq.gz</t>
  </si>
  <si>
    <t>/mnt/lustre1/HemMal/ForBackup/AML/BeatAML/seqcap/raw/BeatAML1/FlowCell12/150717_D00735_0053_AC79UKANXX/Sample_DNA140626JT_73_14-00031/DNA140626JT_73_14-00031_AAGAGGCA_L001_R1_003.fastq.gz</t>
  </si>
  <si>
    <t>/mnt/lustre1/HemMal/ForBackup/AML/BeatAML/seqcap/raw/BeatAML1/FlowCell12/150717_D00735_0053_AC79UKANXX/Sample_DNA140626JT_73_14-00031/DNA140626JT_73_14-00031_AAGAGGCA_L005_R2_004.fastq.gz</t>
  </si>
  <si>
    <t>/mnt/lustre1/HemMal/ForBackup/AML/BeatAML/seqcap/raw/BeatAML1/FlowCell12/150717_D00735_0053_AC79UKANXX/Sample_DNA140626JT_73_14-00031/DNA140626JT_73_14-00031_AAGAGGCA_L002_R1_005.fastq.gz</t>
  </si>
  <si>
    <t>/mnt/lustre1/HemMal/ForBackup/AML/BeatAML/seqcap/raw/BeatAML1/FlowCell12/150717_D00735_0053_AC79UKANXX/Sample_DNA140626JT_73_14-00031/DNA140626JT_73_14-00031_AAGAGGCA_L005_R1_004.fastq.gz</t>
  </si>
  <si>
    <t>/mnt/lustre1/HemMal/ForBackup/AML/BeatAML/seqcap/raw/BeatAML1/FlowCell12/150717_D00735_0053_AC79UKANXX/Sample_DNA140626JT_73_14-00031/DNA140626JT_73_14-00031_AAGAGGCA_L004_R2_006.fastq.gz</t>
  </si>
  <si>
    <t>/mnt/lustre1/HemMal/ForBackup/AML/BeatAML/seqcap/raw/BeatAML1/FlowCell12/150717_D00735_0053_AC79UKANXX/Sample_DNA140626JT_73_14-00031/DNA140626JT_73_14-00031_AAGAGGCA_L005_R2_002.fastq.gz</t>
  </si>
  <si>
    <t>/mnt/lustre1/HemMal/ForBackup/AML/BeatAML/seqcap/raw/BeatAML1/FlowCell12/150717_D00735_0053_AC79UKANXX/Sample_DNA140626JT_73_14-00031/DNA140626JT_73_14-00031_AAGAGGCA_L001_R1_005.fastq.gz</t>
  </si>
  <si>
    <t>/mnt/lustre1/HemMal/ForBackup/AML/BeatAML/seqcap/raw/BeatAML1/FlowCell12/150717_D00735_0053_AC79UKANXX/Sample_DNA140626JT_73_14-00031/DNA140626JT_73_14-00031_AAGAGGCA_L001_R1_004.fastq.gz</t>
  </si>
  <si>
    <t>/mnt/lustre1/HemMal/ForBackup/AML/BeatAML/seqcap/raw/BeatAML1/FlowCell12/150717_D00735_0053_AC79UKANXX/Sample_DNA140626JT_73_14-00031/DNA140626JT_73_14-00031_AAGAGGCA_L001_R2_005.fastq.gz</t>
  </si>
  <si>
    <t>/mnt/lustre1/HemMal/ForBackup/AML/BeatAML/seqcap/raw/BeatAML1/FlowCell12/150717_D00735_0053_AC79UKANXX/Sample_DNA140626JT_73_14-00031/DNA140626JT_73_14-00031_AAGAGGCA_L003_R1_001.fastq.gz</t>
  </si>
  <si>
    <t>/mnt/lustre1/HemMal/ForBackup/AML/BeatAML/seqcap/raw/BeatAML1/FlowCell12/150717_D00735_0053_AC79UKANXX/Sample_DNA140626JT_73_14-00031/DNA140626JT_73_14-00031_AAGAGGCA_L006_R2_004.fastq.gz</t>
  </si>
  <si>
    <t>/mnt/lustre1/HemMal/ForBackup/AML/BeatAML/seqcap/raw/BeatAML1/FlowCell12/150717_D00735_0053_AC79UKANXX/Sample_DNA140626JT_73_14-00031/DNA140626JT_73_14-00031_AAGAGGCA_L005_R2_001.fastq.gz</t>
  </si>
  <si>
    <t>/mnt/lustre1/HemMal/ForBackup/AML/BeatAML/seqcap/raw/BeatAML1/FlowCell12/150717_D00735_0053_AC79UKANXX/Sample_DNA140626JT_73_14-00031/DNA140626JT_73_14-00031_AAGAGGCA_L001_R2_001.fastq.gz</t>
  </si>
  <si>
    <t>/mnt/lustre1/HemMal/ForBackup/AML/BeatAML/seqcap/raw/BeatAML1/FlowCell12/150717_D00735_0053_AC79UKANXX/Sample_DNA140626JT_73_14-00031/DNA140626JT_73_14-00031_AAGAGGCA_L003_R1_003.fastq.gz</t>
  </si>
  <si>
    <t>/mnt/lustre1/HemMal/ForBackup/AML/BeatAML/seqcap/raw/BeatAML1/FlowCell12/150717_D00735_0053_AC79UKANXX/Sample_DNA140626JT_73_14-00031/DNA140626JT_73_14-00031_AAGAGGCA_L001_R2_004.fastq.gz</t>
  </si>
  <si>
    <t>/mnt/lustre1/HemMal/ForBackup/AML/BeatAML/seqcap/raw/BeatAML1/FlowCell12/150717_D00735_0053_AC79UKANXX/Sample_DNA140626JT_73_14-00031/DNA140626JT_73_14-00031_AAGAGGCA_L004_R1_005.fastq.gz</t>
  </si>
  <si>
    <t>/mnt/lustre1/HemMal/ForBackup/AML/BeatAML/seqcap/raw/BeatAML1/FlowCell12/150717_D00735_0053_AC79UKANXX/Sample_DNA140626JT_73_14-00031/DNA140626JT_73_14-00031_AAGAGGCA_L003_R1_006.fastq.gz</t>
  </si>
  <si>
    <t>/mnt/lustre1/HemMal/ForBackup/AML/BeatAML/seqcap/raw/BeatAML1/FlowCell12/150717_D00735_0053_AC79UKANXX/Sample_DNA140626JT_73_14-00031/DNA140626JT_73_14-00031_AAGAGGCA_L004_R1_003.fastq.gz</t>
  </si>
  <si>
    <t>/mnt/lustre1/HemMal/ForBackup/AML/BeatAML/seqcap/raw/BeatAML1/FlowCell12/150717_D00735_0053_AC79UKANXX/Sample_DNA140626JT_73_14-00031/DNA140626JT_73_14-00031_AAGAGGCA_L005_R1_003.fastq.gz</t>
  </si>
  <si>
    <t>/mnt/lustre1/HemMal/ForBackup/AML/BeatAML/seqcap/raw/BeatAML1/FlowCell12/150717_D00735_0053_AC79UKANXX/Sample_DNA140626JT_73_14-00031/DNA140626JT_73_14-00031_AAGAGGCA_L006_R1_006.fastq.gz</t>
  </si>
  <si>
    <t>/mnt/lustre1/HemMal/ForBackup/AML/BeatAML/seqcap/raw/BeatAML1/FlowCell12/150717_D00735_0053_AC79UKANXX/Sample_DNA140626JT_73_14-00031/DNA140626JT_73_14-00031_AAGAGGCA_L006_R1_002.fastq.gz</t>
  </si>
  <si>
    <t>/mnt/lustre1/HemMal/ForBackup/AML/BeatAML/seqcap/raw/BeatAML1/FlowCell12/150717_D00735_0053_AC79UKANXX/Sample_DNA140626JT_73_14-00031/DNA140626JT_73_14-00031_AAGAGGCA_L004_R1_004.fastq.gz</t>
  </si>
  <si>
    <t>/mnt/lustre1/HemMal/ForBackup/AML/BeatAML/seqcap/raw/BeatAML1/FlowCell12/150717_D00735_0053_AC79UKANXX/Sample_DNA140626JT_73_14-00031/DNA140626JT_73_14-00031_AAGAGGCA_L005_R1_005.fastq.gz</t>
  </si>
  <si>
    <t>/mnt/lustre1/HemMal/ForBackup/AML/BeatAML/seqcap/raw/BeatAML1/FlowCell12/150717_D00735_0053_AC79UKANXX/Sample_DNA140626JT_73_14-00031/DNA140626JT_73_14-00031_AAGAGGCA_L004_R2_001.fastq.gz</t>
  </si>
  <si>
    <t>/mnt/lustre1/HemMal/ForBackup/AML/BeatAML/seqcap/raw/BeatAML1/FlowCell12/150717_D00735_0053_AC79UKANXX/Sample_DNA140626JT_73_14-00031/DNA140626JT_73_14-00031_AAGAGGCA_L005_R2_006.fastq.gz</t>
  </si>
  <si>
    <t>/mnt/lustre1/HemMal/ForBackup/AML/BeatAML/seqcap/raw/BeatAML1/FlowCell12/150717_D00735_0053_AC79UKANXX/Sample_DNA140626JT_73_14-00031/DNA140626JT_73_14-00031_AAGAGGCA_L005_R1_006.fastq.gz</t>
  </si>
  <si>
    <t>/mnt/lustre1/HemMal/ForBackup/AML/BeatAML/seqcap/raw/BeatAML1/FlowCell12/150717_D00735_0053_AC79UKANXX/Sample_DNA140626JT_73_14-00031/DNA140626JT_73_14-00031_AAGAGGCA_L003_R1_004.fastq.gz</t>
  </si>
  <si>
    <t>/mnt/lustre1/HemMal/ForBackup/AML/BeatAML/seqcap/raw/BeatAML1/FlowCell12/150717_D00735_0053_AC79UKANXX/Sample_DNA140626JT_73_14-00031/DNA140626JT_73_14-00031_AAGAGGCA_L005_R2_003.fastq.gz</t>
  </si>
  <si>
    <t>/mnt/lustre1/HemMal/ForBackup/AML/BeatAML/seqcap/raw/BeatAML1/FlowCell12/150717_D00735_0053_AC79UKANXX/Sample_DNA140626JT_73_14-00031/DNA140626JT_73_14-00031_AAGAGGCA_L006_R2_001.fastq.gz</t>
  </si>
  <si>
    <t>/mnt/lustre1/HemMal/ForBackup/AML/BeatAML/seqcap/raw/BeatAML1/FlowCell12/150717_D00735_0053_AC79UKANXX/Sample_DNA140626JT_73_14-00031/DNA140626JT_73_14-00031_AAGAGGCA_L006_R2_005.fastq.gz</t>
  </si>
  <si>
    <t>/mnt/lustre1/HemMal/ForBackup/AML/BeatAML/seqcap/raw/BeatAML1/FlowCell12/150717_D00735_0053_AC79UKANXX/Sample_DNA140626JT_73_14-00031/DNA140626JT_73_14-00031_AAGAGGCA_L006_R2_006.fastq.gz</t>
  </si>
  <si>
    <t>/mnt/lustre1/HemMal/ForBackup/AML/BeatAML/seqcap/raw/BeatAML1/FlowCell12/150717_D00735_0053_AC79UKANXX/Sample_DNA140626JT_73_14-00031/DNA140626JT_73_14-00031_AAGAGGCA_L002_R1_001.fastq.gz</t>
  </si>
  <si>
    <t>/mnt/lustre1/HemMal/ForBackup/AML/BeatAML/seqcap/raw/BeatAML1/FlowCell12/150717_D00735_0053_AC79UKANXX/Sample_DNA140626JT_73_14-00031/DNA140626JT_73_14-00031_AAGAGGCA_L003_R2_004.fastq.gz</t>
  </si>
  <si>
    <t>/mnt/lustre1/HemMal/ForBackup/AML/BeatAML/seqcap/raw/BeatAML1/FlowCell12/150717_D00735_0053_AC79UKANXX/Sample_DNA140626JT_73_14-00031/DNA140626JT_73_14-00031_AAGAGGCA_L003_R2_002.fastq.gz</t>
  </si>
  <si>
    <t>/mnt/lustre1/HemMal/ForBackup/AML/BeatAML/seqcap/raw/BeatAML1/FlowCell12/150717_D00735_0053_AC79UKANXX/Sample_DNA140626JT_73_14-00031/DNA140626JT_73_14-00031_AAGAGGCA_L006_R1_003.fastq.gz</t>
  </si>
  <si>
    <t>/mnt/lustre1/HemMal/ForBackup/AML/BeatAML/seqcap/raw/BeatAML1/FlowCell12/150717_D00735_0053_AC79UKANXX/Sample_DNA140626JT_73_14-00031/DNA140626JT_73_14-00031_AAGAGGCA_L006_R1_004.fastq.gz</t>
  </si>
  <si>
    <t>/mnt/lustre1/HemMal/ForBackup/AML/BeatAML/seqcap/raw/BeatAML1/FlowCell12/150717_D00735_0053_AC79UKANXX/Sample_DNA140626JT_73_14-00031/DNA140626JT_73_14-00031_AAGAGGCA_L002_R1_004.fastq.gz</t>
  </si>
  <si>
    <t>/mnt/lustre1/HemMal/ForBackup/AML/BeatAML/seqcap/raw/BeatAML1/FlowCell12/150717_D00735_0053_AC79UKANXX/Sample_DNA140626JT_73_14-00031/DNA140626JT_73_14-00031_AAGAGGCA_L003_R2_005.fastq.gz</t>
  </si>
  <si>
    <t>/mnt/lustre1/HemMal/ForBackup/AML/BeatAML/seqcap/raw/BeatAML1/FlowCell12/150717_D00735_0053_AC79UKANXX/Sample_DNA140626JT_73_14-00031/DNA140626JT_73_14-00031_AAGAGGCA_L006_R1_005.fastq.gz</t>
  </si>
  <si>
    <t>/mnt/lustre1/HemMal/ForBackup/AML/BeatAML/seqcap/raw/BeatAML1/FlowCell12/150717_D00735_0053_AC79UKANXX/Sample_DNA140626JT_73_14-00031/DNA140626JT_73_14-00031_AAGAGGCA_L001_R1_001.fastq.gz</t>
  </si>
  <si>
    <t>/mnt/lustre1/HemMal/ForBackup/AML/BeatAML/seqcap/raw/BeatAML1/FlowCell12/150717_D00735_0053_AC79UKANXX/Sample_DNA140626JT_73_14-00031/DNA140626JT_73_14-00031_AAGAGGCA_L002_R2_002.fastq.gz</t>
  </si>
  <si>
    <t>/mnt/lustre1/HemMal/ForBackup/AML/BeatAML/seqcap/raw/BeatAML1/FlowCell12/150717_D00735_0053_AC79UKANXX/Sample_DNA140626JT_73_14-00031/DNA140626JT_73_14-00031_AAGAGGCA_L003_R2_001.fastq.gz</t>
  </si>
  <si>
    <t>/mnt/lustre1/HemMal/ForBackup/AML/BeatAML/seqcap/raw/BeatAML1/FlowCell12/150717_D00735_0053_AC79UKANXX/Sample_DNA140626JT_73_14-00031/DNA140626JT_73_14-00031_AAGAGGCA_L006_R2_002.fastq.gz</t>
  </si>
  <si>
    <t>/mnt/lustre1/HemMal/ForBackup/AML/BeatAML/seqcap/raw/BeatAML1/FlowCell12/150717_D00735_0053_AC79UKANXX/Sample_DNA140626JT_73_14-00031/DNA140626JT_73_14-00031_AAGAGGCA_L003_R1_005.fastq.gz</t>
  </si>
  <si>
    <t>/mnt/lustre1/HemMal/ForBackup/AML/BeatAML/seqcap/raw/BeatAML1/FlowCell12/150717_D00735_0053_AC79UKANXX/Sample_DNA140626JT_73_14-00031/DNA140626JT_73_14-00031_AAGAGGCA_L002_R2_005.fastq.gz</t>
  </si>
  <si>
    <t>/mnt/lustre1/HemMal/ForBackup/AML/BeatAML/seqcap/raw/BeatAML1/FlowCell12/150717_D00735_0053_AC79UKANXX/Sample_DNA140626JT_73_14-00031/DNA140626JT_73_14-00031_AAGAGGCA_L003_R2_003.fastq.gz</t>
  </si>
  <si>
    <t>/mnt/lustre1/HemMal/ForBackup/AML/BeatAML/seqcap/raw/BeatAML1/FlowCell12/150717_D00735_0053_AC79UKANXX/Sample_DNA140626JT_73_14-00031/DNA140626JT_73_14-00031_AAGAGGCA_L002_R1_003.fastq.gz</t>
  </si>
  <si>
    <t>/mnt/lustre1/HemMal/ForBackup/AML/BeatAML/seqcap/raw/BeatAML1/FlowCell12/150717_D00735_0053_AC79UKANXX/Sample_DNA140626JT_73_14-00031/DNA140626JT_73_14-00031_AAGAGGCA_L002_R2_004.fastq.gz</t>
  </si>
  <si>
    <t>/mnt/lustre1/HemMal/ForBackup/AML/BeatAML/seqcap/raw/BeatAML1/FlowCell12/150717_D00735_0053_AC79UKANXX/Sample_DNA140626JT_73_14-00031/DNA140626JT_73_14-00031_AAGAGGCA_L004_R2_003.fastq.gz</t>
  </si>
  <si>
    <t>/mnt/lustre1/HemMal/ForBackup/AML/BeatAML/seqcap/raw/BeatAML1/FlowCell12/150717_D00735_0053_AC79UKANXX/Sample_DNA140626JT_73_14-00031/DNA140626JT_73_14-00031_AAGAGGCA_L003_R1_002.fastq.gz</t>
  </si>
  <si>
    <t>/mnt/lustre1/HemMal/ForBackup/AML/BeatAML/seqcap/raw/BeatAML1/FlowCell12/150717_D00735_0053_AC79UKANXX/Sample_DNA140626JT_73_14-00031/DNA140626JT_73_14-00031_AAGAGGCA_L004_R2_005.fastq.gz</t>
  </si>
  <si>
    <t>/mnt/lustre1/HemMal/ForBackup/AML/BeatAML/seqcap/raw/BeatAML1/FlowCell12/150717_D00735_0053_AC79UKANXX/Sample_DNA140626JT_73_14-00031/DNA140626JT_73_14-00031_AAGAGGCA_L006_R2_003.fastq.gz</t>
  </si>
  <si>
    <t>/mnt/lustre1/HemMal/ForBackup/AML/BeatAML/seqcap/raw/BeatAML1/FlowCell12/150717_D00735_0053_AC79UKANXX/Sample_DNA140626JT_73_14-00031/DNA140626JT_73_14-00031_AAGAGGCA_L004_R1_006.fastq.gz</t>
  </si>
  <si>
    <t>/mnt/lustre1/HemMal/ForBackup/AML/BeatAML/seqcap/raw/BeatAML1/FlowCell12/150717_D00735_0053_AC79UKANXX/Sample_DNA140626JT_73_14-00031/DNA140626JT_73_14-00031_AAGAGGCA_L002_R2_003.fastq.gz</t>
  </si>
  <si>
    <t>/mnt/lustre1/HemMal/ForBackup/AML/BeatAML/seqcap/raw/BeatAML1/FlowCell12/150717_D00735_0053_AC79UKANXX/Sample_DNA140626JT_73_14-00031/DNA140626JT_73_14-00031_AAGAGGCA_L001_R2_003.fastq.gz</t>
  </si>
  <si>
    <t>/mnt/lustre1/HemMal/ForBackup/AML/BeatAML/seqcap/raw/BeatAML1/FlowCell12/150717_D00735_0053_AC79UKANXX/Sample_DNA140626JT_73_14-00031/DNA140626JT_73_14-00031_AAGAGGCA_L002_R2_001.fastq.gz</t>
  </si>
  <si>
    <t>/mnt/lustre1/HemMal/ForBackup/AML/BeatAML/seqcap/raw/BeatAML1/FlowCell12/150717_D00735_0053_AC79UKANXX/Sample_DNA140626JT_73_14-00031/DNA140626JT_73_14-00031_AAGAGGCA_L006_R1_001.fastq.gz</t>
  </si>
  <si>
    <t>/mnt/lustre1/HemMal/ForBackup/AML/BeatAML/seqcap/raw/BeatAML1/FlowCell12/150717_D00735_0053_AC79UKANXX/Sample_DNA140626JT_73_14-00031/DNA140626JT_73_14-00031_AAGAGGCA_L005_R1_002.fastq.gz</t>
  </si>
  <si>
    <t>/mnt/lustre1/HemMal/ForBackup/AML/BeatAML/seqcap/raw/BeatAML1/FlowCell12/150717_D00735_0053_AC79UKANXX/Sample_DNA140626JT_73_14-00031/DNA140626JT_73_14-00031_AAGAGGCA_L004_R2_004.fastq.gz</t>
  </si>
  <si>
    <t>/mnt/lustre1/HemMal/ForBackup/AML/BeatAML/seqcap/raw/BeatAML1/FlowCell12/150717_D00735_0053_AC79UKANXX/Sample_DNA140626JT_73_14-00031/DNA140626JT_73_14-00031_AAGAGGCA_L004_R2_002.fastq.gz</t>
  </si>
  <si>
    <t>/mnt/lustre1/HemMal/ForBackup/AML/BeatAML/seqcap/raw/BeatAML1/FlowCell12/150717_D00735_0053_AC79UKANXX/Sample_DNA140626JT_73_14-00031/DNA140626JT_73_14-00031_AAGAGGCA_L002_R1_002.fastq.gz</t>
  </si>
  <si>
    <t>/mnt/lustre1/HemMal/ForBackup/AML/BeatAML/seqcap/raw/BeatAML1/FlowCell12/150717_D00735_0053_AC79UKANXX/Sample_DNA140626JT_73_14-00031/DNA140626JT_73_14-00031_AAGAGGCA_L001_R2_002.fastq.gz</t>
  </si>
  <si>
    <t>/mnt/lustre1/HemMal/ForBackup/AML/BeatAML/seqcap/raw/BeatAML1/FlowCell12/150717_D00735_0053_AC79UKANXX/Sample_DNA140626JT_68_14-00004/DNA140626JT_68_14-00004_TAGGCATG_L001_R1_002.fastq.gz</t>
  </si>
  <si>
    <t>/mnt/lustre1/HemMal/ForBackup/AML/BeatAML/seqcap/raw/BeatAML1/FlowCell12/150717_D00735_0053_AC79UKANXX/Sample_DNA140626JT_68_14-00004/DNA140626JT_68_14-00004_TAGGCATG_L001_R2_002.fastq.gz</t>
  </si>
  <si>
    <t>/mnt/lustre1/HemMal/ForBackup/AML/BeatAML/seqcap/raw/BeatAML1/FlowCell12/150717_D00735_0053_AC79UKANXX/Sample_DNA140626JT_68_14-00004/DNA140626JT_68_14-00004_TAGGCATG_L005_R1_001.fastq.gz</t>
  </si>
  <si>
    <t>/mnt/lustre1/HemMal/ForBackup/AML/BeatAML/seqcap/raw/BeatAML1/FlowCell12/150717_D00735_0053_AC79UKANXX/Sample_DNA140626JT_68_14-00004/DNA140626JT_68_14-00004_TAGGCATG_L005_R1_005.fastq.gz</t>
  </si>
  <si>
    <t>/mnt/lustre1/HemMal/ForBackup/AML/BeatAML/seqcap/raw/BeatAML1/FlowCell12/150717_D00735_0053_AC79UKANXX/Sample_DNA140626JT_68_14-00004/DNA140626JT_68_14-00004_TAGGCATG_L001_R1_001.fastq.gz</t>
  </si>
  <si>
    <t>/mnt/lustre1/HemMal/ForBackup/AML/BeatAML/seqcap/raw/BeatAML1/FlowCell12/150717_D00735_0053_AC79UKANXX/Sample_DNA140626JT_68_14-00004/DNA140626JT_68_14-00004_TAGGCATG_L004_R2_001.fastq.gz</t>
  </si>
  <si>
    <t>/mnt/lustre1/HemMal/ForBackup/AML/BeatAML/seqcap/raw/BeatAML1/FlowCell12/150717_D00735_0053_AC79UKANXX/Sample_DNA140626JT_68_14-00004/DNA140626JT_68_14-00004_TAGGCATG_L006_R2_006.fastq.gz</t>
  </si>
  <si>
    <t>/mnt/lustre1/HemMal/ForBackup/AML/BeatAML/seqcap/raw/BeatAML1/FlowCell12/150717_D00735_0053_AC79UKANXX/Sample_DNA140626JT_68_14-00004/DNA140626JT_68_14-00004_TAGGCATG_L001_R2_004.fastq.gz</t>
  </si>
  <si>
    <t>/mnt/lustre1/HemMal/ForBackup/AML/BeatAML/seqcap/raw/BeatAML1/FlowCell12/150717_D00735_0053_AC79UKANXX/Sample_DNA140626JT_68_14-00004/DNA140626JT_68_14-00004_TAGGCATG_L002_R2_005.fastq.gz</t>
  </si>
  <si>
    <t>/mnt/lustre1/HemMal/ForBackup/AML/BeatAML/seqcap/raw/BeatAML1/FlowCell12/150717_D00735_0053_AC79UKANXX/Sample_DNA140626JT_68_14-00004/DNA140626JT_68_14-00004_TAGGCATG_L002_R1_006.fastq.gz</t>
  </si>
  <si>
    <t>/mnt/lustre1/HemMal/ForBackup/AML/BeatAML/seqcap/raw/BeatAML1/FlowCell12/150717_D00735_0053_AC79UKANXX/Sample_DNA140626JT_68_14-00004/DNA140626JT_68_14-00004_TAGGCATG_L005_R1_003.fastq.gz</t>
  </si>
  <si>
    <t>/mnt/lustre1/HemMal/ForBackup/AML/BeatAML/seqcap/raw/BeatAML1/FlowCell12/150717_D00735_0053_AC79UKANXX/Sample_DNA140626JT_68_14-00004/DNA140626JT_68_14-00004_TAGGCATG_L001_R1_004.fastq.gz</t>
  </si>
  <si>
    <t>/mnt/lustre1/HemMal/ForBackup/AML/BeatAML/seqcap/raw/BeatAML1/FlowCell12/150717_D00735_0053_AC79UKANXX/Sample_DNA140626JT_68_14-00004/DNA140626JT_68_14-00004_TAGGCATG_L005_R1_004.fastq.gz</t>
  </si>
  <si>
    <t>/mnt/lustre1/HemMal/ForBackup/AML/BeatAML/seqcap/raw/BeatAML1/FlowCell12/150717_D00735_0053_AC79UKANXX/Sample_DNA140626JT_68_14-00004/DNA140626JT_68_14-00004_TAGGCATG_L001_R1_006.fastq.gz</t>
  </si>
  <si>
    <t>/mnt/lustre1/HemMal/ForBackup/AML/BeatAML/seqcap/raw/BeatAML1/FlowCell12/150717_D00735_0053_AC79UKANXX/Sample_DNA140626JT_68_14-00004/DNA140626JT_68_14-00004_TAGGCATG_L006_R1_004.fastq.gz</t>
  </si>
  <si>
    <t>/mnt/lustre1/HemMal/ForBackup/AML/BeatAML/seqcap/raw/BeatAML1/FlowCell12/150717_D00735_0053_AC79UKANXX/Sample_DNA140626JT_68_14-00004/DNA140626JT_68_14-00004_TAGGCATG_L004_R1_005.fastq.gz</t>
  </si>
  <si>
    <t>/mnt/lustre1/HemMal/ForBackup/AML/BeatAML/seqcap/raw/BeatAML1/FlowCell12/150717_D00735_0053_AC79UKANXX/Sample_DNA140626JT_68_14-00004/DNA140626JT_68_14-00004_TAGGCATG_L005_R2_004.fastq.gz</t>
  </si>
  <si>
    <t>/mnt/lustre1/HemMal/ForBackup/AML/BeatAML/seqcap/raw/BeatAML1/FlowCell12/150717_D00735_0053_AC79UKANXX/Sample_DNA140626JT_68_14-00004/DNA140626JT_68_14-00004_TAGGCATG_L003_R1_002.fastq.gz</t>
  </si>
  <si>
    <t>/mnt/lustre1/HemMal/ForBackup/AML/BeatAML/seqcap/raw/BeatAML1/FlowCell12/150717_D00735_0053_AC79UKANXX/Sample_DNA140626JT_68_14-00004/DNA140626JT_68_14-00004_TAGGCATG_L004_R1_002.fastq.gz</t>
  </si>
  <si>
    <t>/mnt/lustre1/HemMal/ForBackup/AML/BeatAML/seqcap/raw/BeatAML1/FlowCell12/150717_D00735_0053_AC79UKANXX/Sample_DNA140626JT_68_14-00004/DNA140626JT_68_14-00004_TAGGCATG_L004_R2_003.fastq.gz</t>
  </si>
  <si>
    <t>/mnt/lustre1/HemMal/ForBackup/AML/BeatAML/seqcap/raw/BeatAML1/FlowCell12/150717_D00735_0053_AC79UKANXX/Sample_DNA140626JT_68_14-00004/DNA140626JT_68_14-00004_TAGGCATG_L003_R1_004.fastq.gz</t>
  </si>
  <si>
    <t>/mnt/lustre1/HemMal/ForBackup/AML/BeatAML/seqcap/raw/BeatAML1/FlowCell12/150717_D00735_0053_AC79UKANXX/Sample_DNA140626JT_68_14-00004/DNA140626JT_68_14-00004_TAGGCATG_L001_R1_003.fastq.gz</t>
  </si>
  <si>
    <t>/mnt/lustre1/HemMal/ForBackup/AML/BeatAML/seqcap/raw/BeatAML1/FlowCell12/150717_D00735_0053_AC79UKANXX/Sample_DNA140626JT_68_14-00004/DNA140626JT_68_14-00004_TAGGCATG_L004_R1_003.fastq.gz</t>
  </si>
  <si>
    <t>/mnt/lustre1/HemMal/ForBackup/AML/BeatAML/seqcap/raw/BeatAML1/FlowCell12/150717_D00735_0053_AC79UKANXX/Sample_DNA140626JT_68_14-00004/DNA140626JT_68_14-00004_TAGGCATG_L003_R1_006.fastq.gz</t>
  </si>
  <si>
    <t>/mnt/lustre1/HemMal/ForBackup/AML/BeatAML/seqcap/raw/BeatAML1/FlowCell12/150717_D00735_0053_AC79UKANXX/Sample_DNA140626JT_68_14-00004/DNA140626JT_68_14-00004_TAGGCATG_L002_R1_001.fastq.gz</t>
  </si>
  <si>
    <t>/mnt/lustre1/HemMal/ForBackup/AML/BeatAML/seqcap/raw/BeatAML1/FlowCell12/150717_D00735_0053_AC79UKANXX/Sample_DNA140626JT_68_14-00004/DNA140626JT_68_14-00004_TAGGCATG_L004_R1_001.fastq.gz</t>
  </si>
  <si>
    <t>/mnt/lustre1/HemMal/ForBackup/AML/BeatAML/seqcap/raw/BeatAML1/FlowCell12/150717_D00735_0053_AC79UKANXX/Sample_DNA140626JT_68_14-00004/DNA140626JT_68_14-00004_TAGGCATG_L004_R1_006.fastq.gz</t>
  </si>
  <si>
    <t>/mnt/lustre1/HemMal/ForBackup/AML/BeatAML/seqcap/raw/BeatAML1/FlowCell12/150717_D00735_0053_AC79UKANXX/Sample_DNA140626JT_68_14-00004/DNA140626JT_68_14-00004_TAGGCATG_L005_R2_003.fastq.gz</t>
  </si>
  <si>
    <t>/mnt/lustre1/HemMal/ForBackup/AML/BeatAML/seqcap/raw/BeatAML1/FlowCell12/150717_D00735_0053_AC79UKANXX/Sample_DNA140626JT_68_14-00004/DNA140626JT_68_14-00004_TAGGCATG_L001_R2_005.fastq.gz</t>
  </si>
  <si>
    <t>/mnt/lustre1/HemMal/ForBackup/AML/BeatAML/seqcap/raw/BeatAML1/FlowCell12/150717_D00735_0053_AC79UKANXX/Sample_DNA140626JT_68_14-00004/DNA140626JT_68_14-00004_TAGGCATG_L004_R1_004.fastq.gz</t>
  </si>
  <si>
    <t>/mnt/lustre1/HemMal/ForBackup/AML/BeatAML/seqcap/raw/BeatAML1/FlowCell12/150717_D00735_0053_AC79UKANXX/Sample_DNA140626JT_68_14-00004/DNA140626JT_68_14-00004_TAGGCATG_L001_R2_003.fastq.gz</t>
  </si>
  <si>
    <t>/mnt/lustre1/HemMal/ForBackup/AML/BeatAML/seqcap/raw/BeatAML1/FlowCell12/150717_D00735_0053_AC79UKANXX/Sample_DNA140626JT_68_14-00004/DNA140626JT_68_14-00004_TAGGCATG_L002_R2_006.fastq.gz</t>
  </si>
  <si>
    <t>/mnt/lustre1/HemMal/ForBackup/AML/BeatAML/seqcap/raw/BeatAML1/FlowCell12/150717_D00735_0053_AC79UKANXX/Sample_DNA140626JT_68_14-00004/DNA140626JT_68_14-00004_TAGGCATG_L003_R2_003.fastq.gz</t>
  </si>
  <si>
    <t>/mnt/lustre1/HemMal/ForBackup/AML/BeatAML/seqcap/raw/BeatAML1/FlowCell12/150717_D00735_0053_AC79UKANXX/Sample_DNA140626JT_68_14-00004/DNA140626JT_68_14-00004_TAGGCATG_L003_R2_006.fastq.gz</t>
  </si>
  <si>
    <t>/mnt/lustre1/HemMal/ForBackup/AML/BeatAML/seqcap/raw/BeatAML1/FlowCell12/150717_D00735_0053_AC79UKANXX/Sample_DNA140626JT_68_14-00004/DNA140626JT_68_14-00004_TAGGCATG_L002_R1_005.fastq.gz</t>
  </si>
  <si>
    <t>/mnt/lustre1/HemMal/ForBackup/AML/BeatAML/seqcap/raw/BeatAML1/FlowCell12/150717_D00735_0053_AC79UKANXX/Sample_DNA140626JT_68_14-00004/DNA140626JT_68_14-00004_TAGGCATG_L005_R2_005.fastq.gz</t>
  </si>
  <si>
    <t>/mnt/lustre1/HemMal/ForBackup/AML/BeatAML/seqcap/raw/BeatAML1/FlowCell12/150717_D00735_0053_AC79UKANXX/Sample_DNA140626JT_68_14-00004/DNA140626JT_68_14-00004_TAGGCATG_L006_R2_003.fastq.gz</t>
  </si>
  <si>
    <t>/mnt/lustre1/HemMal/ForBackup/AML/BeatAML/seqcap/raw/BeatAML1/FlowCell12/150717_D00735_0053_AC79UKANXX/Sample_DNA140626JT_68_14-00004/DNA140626JT_68_14-00004_TAGGCATG_L006_R1_006.fastq.gz</t>
  </si>
  <si>
    <t>/mnt/lustre1/HemMal/ForBackup/AML/BeatAML/seqcap/raw/BeatAML1/FlowCell12/150717_D00735_0053_AC79UKANXX/Sample_DNA140626JT_68_14-00004/DNA140626JT_68_14-00004_TAGGCATG_L005_R1_002.fastq.gz</t>
  </si>
  <si>
    <t>/mnt/lustre1/HemMal/ForBackup/AML/BeatAML/seqcap/raw/BeatAML1/FlowCell12/150717_D00735_0053_AC79UKANXX/Sample_DNA140626JT_68_14-00004/DNA140626JT_68_14-00004_TAGGCATG_L004_R2_004.fastq.gz</t>
  </si>
  <si>
    <t>/mnt/lustre1/HemMal/ForBackup/AML/BeatAML/seqcap/raw/BeatAML1/FlowCell12/150717_D00735_0053_AC79UKANXX/Sample_DNA140626JT_68_14-00004/DNA140626JT_68_14-00004_TAGGCATG_L006_R2_004.fastq.gz</t>
  </si>
  <si>
    <t>/mnt/lustre1/HemMal/ForBackup/AML/BeatAML/seqcap/raw/BeatAML1/FlowCell12/150717_D00735_0053_AC79UKANXX/Sample_DNA140626JT_68_14-00004/DNA140626JT_68_14-00004_TAGGCATG_L003_R1_003.fastq.gz</t>
  </si>
  <si>
    <t>/mnt/lustre1/HemMal/ForBackup/AML/BeatAML/seqcap/raw/BeatAML1/FlowCell12/150717_D00735_0053_AC79UKANXX/Sample_DNA140626JT_68_14-00004/DNA140626JT_68_14-00004_TAGGCATG_L004_R2_002.fastq.gz</t>
  </si>
  <si>
    <t>/mnt/lustre1/HemMal/ForBackup/AML/BeatAML/seqcap/raw/BeatAML1/FlowCell12/150717_D00735_0053_AC79UKANXX/Sample_DNA140626JT_68_14-00004/DNA140626JT_68_14-00004_TAGGCATG_L003_R1_005.fastq.gz</t>
  </si>
  <si>
    <t>/mnt/lustre1/HemMal/ForBackup/AML/BeatAML/seqcap/raw/BeatAML1/FlowCell12/150717_D00735_0053_AC79UKANXX/Sample_DNA140626JT_68_14-00004/DNA140626JT_68_14-00004_TAGGCATG_L004_R2_006.fastq.gz</t>
  </si>
  <si>
    <t>/mnt/lustre1/HemMal/ForBackup/AML/BeatAML/seqcap/raw/BeatAML1/FlowCell12/150717_D00735_0053_AC79UKANXX/Sample_DNA140626JT_68_14-00004/DNA140626JT_68_14-00004_TAGGCATG_L002_R2_003.fastq.gz</t>
  </si>
  <si>
    <t>/mnt/lustre1/HemMal/ForBackup/AML/BeatAML/seqcap/raw/BeatAML1/FlowCell12/150717_D00735_0053_AC79UKANXX/Sample_DNA140626JT_68_14-00004/DNA140626JT_68_14-00004_TAGGCATG_L006_R2_002.fastq.gz</t>
  </si>
  <si>
    <t>/mnt/lustre1/HemMal/ForBackup/AML/BeatAML/seqcap/raw/BeatAML1/FlowCell12/150717_D00735_0053_AC79UKANXX/Sample_DNA140626JT_68_14-00004/DNA140626JT_68_14-00004_TAGGCATG_L003_R1_001.fastq.gz</t>
  </si>
  <si>
    <t>/mnt/lustre1/HemMal/ForBackup/AML/BeatAML/seqcap/raw/BeatAML1/FlowCell12/150717_D00735_0053_AC79UKANXX/Sample_DNA140626JT_68_14-00004/DNA140626JT_68_14-00004_TAGGCATG_L005_R2_006.fastq.gz</t>
  </si>
  <si>
    <t>/mnt/lustre1/HemMal/ForBackup/AML/BeatAML/seqcap/raw/BeatAML1/FlowCell12/150717_D00735_0053_AC79UKANXX/Sample_DNA140626JT_68_14-00004/DNA140626JT_68_14-00004_TAGGCATG_L002_R1_003.fastq.gz</t>
  </si>
  <si>
    <t>/mnt/lustre1/HemMal/ForBackup/AML/BeatAML/seqcap/raw/BeatAML1/FlowCell12/150717_D00735_0053_AC79UKANXX/Sample_DNA140626JT_68_14-00004/DNA140626JT_68_14-00004_TAGGCATG_L006_R1_003.fastq.gz</t>
  </si>
  <si>
    <t>/mnt/lustre1/HemMal/ForBackup/AML/BeatAML/seqcap/raw/BeatAML1/FlowCell12/150717_D00735_0053_AC79UKANXX/Sample_DNA140626JT_68_14-00004/DNA140626JT_68_14-00004_TAGGCATG_L005_R1_006.fastq.gz</t>
  </si>
  <si>
    <t>/mnt/lustre1/HemMal/ForBackup/AML/BeatAML/seqcap/raw/BeatAML1/FlowCell12/150717_D00735_0053_AC79UKANXX/Sample_DNA140626JT_68_14-00004/DNA140626JT_68_14-00004_TAGGCATG_L002_R2_001.fastq.gz</t>
  </si>
  <si>
    <t>/mnt/lustre1/HemMal/ForBackup/AML/BeatAML/seqcap/raw/BeatAML1/FlowCell12/150717_D00735_0053_AC79UKANXX/Sample_DNA140626JT_68_14-00004/DNA140626JT_68_14-00004_TAGGCATG_L002_R2_004.fastq.gz</t>
  </si>
  <si>
    <t>/mnt/lustre1/HemMal/ForBackup/AML/BeatAML/seqcap/raw/BeatAML1/FlowCell12/150717_D00735_0053_AC79UKANXX/Sample_DNA140626JT_68_14-00004/DNA140626JT_68_14-00004_TAGGCATG_L004_R2_005.fastq.gz</t>
  </si>
  <si>
    <t>/mnt/lustre1/HemMal/ForBackup/AML/BeatAML/seqcap/raw/BeatAML1/FlowCell12/150717_D00735_0053_AC79UKANXX/Sample_DNA140626JT_68_14-00004/DNA140626JT_68_14-00004_TAGGCATG_L001_R1_005.fastq.gz</t>
  </si>
  <si>
    <t>/mnt/lustre1/HemMal/ForBackup/AML/BeatAML/seqcap/raw/BeatAML1/FlowCell12/150717_D00735_0053_AC79UKANXX/Sample_DNA140626JT_68_14-00004/DNA140626JT_68_14-00004_TAGGCATG_L005_R2_001.fastq.gz</t>
  </si>
  <si>
    <t>/mnt/lustre1/HemMal/ForBackup/AML/BeatAML/seqcap/raw/BeatAML1/FlowCell12/150717_D00735_0053_AC79UKANXX/Sample_DNA140626JT_68_14-00004/DNA140626JT_68_14-00004_TAGGCATG_L002_R1_002.fastq.gz</t>
  </si>
  <si>
    <t>/mnt/lustre1/HemMal/ForBackup/AML/BeatAML/seqcap/raw/BeatAML1/FlowCell12/150717_D00735_0053_AC79UKANXX/Sample_DNA140626JT_68_14-00004/DNA140626JT_68_14-00004_TAGGCATG_L006_R2_001.fastq.gz</t>
  </si>
  <si>
    <t>/mnt/lustre1/HemMal/ForBackup/AML/BeatAML/seqcap/raw/BeatAML1/FlowCell12/150717_D00735_0053_AC79UKANXX/Sample_DNA140626JT_68_14-00004/DNA140626JT_68_14-00004_TAGGCATG_L006_R1_005.fastq.gz</t>
  </si>
  <si>
    <t>/mnt/lustre1/HemMal/ForBackup/AML/BeatAML/seqcap/raw/BeatAML1/FlowCell12/150717_D00735_0053_AC79UKANXX/Sample_DNA140626JT_68_14-00004/DNA140626JT_68_14-00004_TAGGCATG_L003_R2_004.fastq.gz</t>
  </si>
  <si>
    <t>/mnt/lustre1/HemMal/ForBackup/AML/BeatAML/seqcap/raw/BeatAML1/FlowCell12/150717_D00735_0053_AC79UKANXX/Sample_DNA140626JT_68_14-00004/DNA140626JT_68_14-00004_TAGGCATG_L002_R1_004.fastq.gz</t>
  </si>
  <si>
    <t>/mnt/lustre1/HemMal/ForBackup/AML/BeatAML/seqcap/raw/BeatAML1/FlowCell12/150717_D00735_0053_AC79UKANXX/Sample_DNA140626JT_68_14-00004/DNA140626JT_68_14-00004_TAGGCATG_L003_R2_005.fastq.gz</t>
  </si>
  <si>
    <t>/mnt/lustre1/HemMal/ForBackup/AML/BeatAML/seqcap/raw/BeatAML1/FlowCell12/150717_D00735_0053_AC79UKANXX/Sample_DNA140626JT_68_14-00004/DNA140626JT_68_14-00004_TAGGCATG_L002_R2_002.fastq.gz</t>
  </si>
  <si>
    <t>/mnt/lustre1/HemMal/ForBackup/AML/BeatAML/seqcap/raw/BeatAML1/FlowCell12/150717_D00735_0053_AC79UKANXX/Sample_DNA140626JT_68_14-00004/DNA140626JT_68_14-00004_TAGGCATG_L003_R2_002.fastq.gz</t>
  </si>
  <si>
    <t>/mnt/lustre1/HemMal/ForBackup/AML/BeatAML/seqcap/raw/BeatAML1/FlowCell12/150717_D00735_0053_AC79UKANXX/Sample_DNA140626JT_68_14-00004/DNA140626JT_68_14-00004_TAGGCATG_L001_R2_006.fastq.gz</t>
  </si>
  <si>
    <t>/mnt/lustre1/HemMal/ForBackup/AML/BeatAML/seqcap/raw/BeatAML1/FlowCell12/150717_D00735_0053_AC79UKANXX/Sample_DNA140626JT_68_14-00004/DNA140626JT_68_14-00004_TAGGCATG_L006_R1_002.fastq.gz</t>
  </si>
  <si>
    <t>/mnt/lustre1/HemMal/ForBackup/AML/BeatAML/seqcap/raw/BeatAML1/FlowCell12/150717_D00735_0053_AC79UKANXX/Sample_DNA140626JT_68_14-00004/DNA140626JT_68_14-00004_TAGGCATG_L006_R1_001.fastq.gz</t>
  </si>
  <si>
    <t>/mnt/lustre1/HemMal/ForBackup/AML/BeatAML/seqcap/raw/BeatAML1/FlowCell12/150717_D00735_0053_AC79UKANXX/Sample_DNA140626JT_68_14-00004/DNA140626JT_68_14-00004_TAGGCATG_L003_R2_001.fastq.gz</t>
  </si>
  <si>
    <t>/mnt/lustre1/HemMal/ForBackup/AML/BeatAML/seqcap/raw/BeatAML1/FlowCell12/150717_D00735_0053_AC79UKANXX/Sample_DNA140626JT_68_14-00004/DNA140626JT_68_14-00004_TAGGCATG_L001_R2_001.fastq.gz</t>
  </si>
  <si>
    <t>/mnt/lustre1/HemMal/ForBackup/AML/BeatAML/seqcap/raw/BeatAML1/FlowCell12/150717_D00735_0053_AC79UKANXX/Sample_DNA140626JT_68_14-00004/DNA140626JT_68_14-00004_TAGGCATG_L006_R2_005.fastq.gz</t>
  </si>
  <si>
    <t>/mnt/lustre1/HemMal/ForBackup/AML/BeatAML/seqcap/raw/BeatAML1/FlowCell12/150717_D00735_0053_AC79UKANXX/Sample_DNA140626JT_68_14-00004/DNA140626JT_68_14-00004_TAGGCATG_L005_R2_002.fastq.gz</t>
  </si>
  <si>
    <t>/mnt/lustre1/HemMal/ForBackup/AML/BeatAML/seqcap/raw/BeatAML1/FlowCell12/150717_D00735_0053_AC79UKANXX/Sample_DNA140626JT_64_14-00425/DNA140626JT_64_14-00425_CGTACTAG_L004_R1_006.fastq.gz</t>
  </si>
  <si>
    <t>/mnt/lustre1/HemMal/ForBackup/AML/BeatAML/seqcap/raw/BeatAML1/FlowCell12/150717_D00735_0053_AC79UKANXX/Sample_DNA140626JT_64_14-00425/DNA140626JT_64_14-00425_CGTACTAG_L005_R1_004.fastq.gz</t>
  </si>
  <si>
    <t>/mnt/lustre1/HemMal/ForBackup/AML/BeatAML/seqcap/raw/BeatAML1/FlowCell12/150717_D00735_0053_AC79UKANXX/Sample_DNA140626JT_64_14-00425/DNA140626JT_64_14-00425_CGTACTAG_L005_R2_002.fastq.gz</t>
  </si>
  <si>
    <t>/mnt/lustre1/HemMal/ForBackup/AML/BeatAML/seqcap/raw/BeatAML1/FlowCell12/150717_D00735_0053_AC79UKANXX/Sample_DNA140626JT_64_14-00425/DNA140626JT_64_14-00425_CGTACTAG_L002_R2_001.fastq.gz</t>
  </si>
  <si>
    <t>/mnt/lustre1/HemMal/ForBackup/AML/BeatAML/seqcap/raw/BeatAML1/FlowCell12/150717_D00735_0053_AC79UKANXX/Sample_DNA140626JT_64_14-00425/DNA140626JT_64_14-00425_CGTACTAG_L003_R1_004.fastq.gz</t>
  </si>
  <si>
    <t>/mnt/lustre1/HemMal/ForBackup/AML/BeatAML/seqcap/raw/BeatAML1/FlowCell12/150717_D00735_0053_AC79UKANXX/Sample_DNA140626JT_64_14-00425/DNA140626JT_64_14-00425_CGTACTAG_L005_R2_001.fastq.gz</t>
  </si>
  <si>
    <t>/mnt/lustre1/HemMal/ForBackup/AML/BeatAML/seqcap/raw/BeatAML1/FlowCell12/150717_D00735_0053_AC79UKANXX/Sample_DNA140626JT_64_14-00425/DNA140626JT_64_14-00425_CGTACTAG_L002_R1_005.fastq.gz</t>
  </si>
  <si>
    <t>/mnt/lustre1/HemMal/ForBackup/AML/BeatAML/seqcap/raw/BeatAML1/FlowCell12/150717_D00735_0053_AC79UKANXX/Sample_DNA140626JT_64_14-00425/DNA140626JT_64_14-00425_CGTACTAG_L001_R1_002.fastq.gz</t>
  </si>
  <si>
    <t>/mnt/lustre1/HemMal/ForBackup/AML/BeatAML/seqcap/raw/BeatAML1/FlowCell12/150717_D00735_0053_AC79UKANXX/Sample_DNA140626JT_64_14-00425/DNA140626JT_64_14-00425_CGTACTAG_L001_R1_005.fastq.gz</t>
  </si>
  <si>
    <t>/mnt/lustre1/HemMal/ForBackup/AML/BeatAML/seqcap/raw/BeatAML1/FlowCell12/150717_D00735_0053_AC79UKANXX/Sample_DNA140626JT_64_14-00425/DNA140626JT_64_14-00425_CGTACTAG_L004_R2_006.fastq.gz</t>
  </si>
  <si>
    <t>/mnt/lustre1/HemMal/ForBackup/AML/BeatAML/seqcap/raw/BeatAML1/FlowCell12/150717_D00735_0053_AC79UKANXX/Sample_DNA140626JT_64_14-00425/DNA140626JT_64_14-00425_CGTACTAG_L004_R1_001.fastq.gz</t>
  </si>
  <si>
    <t>/mnt/lustre1/HemMal/ForBackup/AML/BeatAML/seqcap/raw/BeatAML1/FlowCell12/150717_D00735_0053_AC79UKANXX/Sample_DNA140626JT_64_14-00425/DNA140626JT_64_14-00425_CGTACTAG_L003_R2_001.fastq.gz</t>
  </si>
  <si>
    <t>/mnt/lustre1/HemMal/ForBackup/AML/BeatAML/seqcap/raw/BeatAML1/FlowCell12/150717_D00735_0053_AC79UKANXX/Sample_DNA140626JT_64_14-00425/DNA140626JT_64_14-00425_CGTACTAG_L003_R1_005.fastq.gz</t>
  </si>
  <si>
    <t>/mnt/lustre1/HemMal/ForBackup/AML/BeatAML/seqcap/raw/BeatAML1/FlowCell12/150717_D00735_0053_AC79UKANXX/Sample_DNA140626JT_64_14-00425/DNA140626JT_64_14-00425_CGTACTAG_L001_R2_002.fastq.gz</t>
  </si>
  <si>
    <t>/mnt/lustre1/HemMal/ForBackup/AML/BeatAML/seqcap/raw/BeatAML1/FlowCell12/150717_D00735_0053_AC79UKANXX/Sample_DNA140626JT_64_14-00425/DNA140626JT_64_14-00425_CGTACTAG_L001_R2_004.fastq.gz</t>
  </si>
  <si>
    <t>/mnt/lustre1/HemMal/ForBackup/AML/BeatAML/seqcap/raw/BeatAML1/FlowCell12/150717_D00735_0053_AC79UKANXX/Sample_DNA140626JT_64_14-00425/DNA140626JT_64_14-00425_CGTACTAG_L004_R1_002.fastq.gz</t>
  </si>
  <si>
    <t>/mnt/lustre1/HemMal/ForBackup/AML/BeatAML/seqcap/raw/BeatAML1/FlowCell12/150717_D00735_0053_AC79UKANXX/Sample_DNA140626JT_64_14-00425/DNA140626JT_64_14-00425_CGTACTAG_L005_R1_003.fastq.gz</t>
  </si>
  <si>
    <t>/mnt/lustre1/HemMal/ForBackup/AML/BeatAML/seqcap/raw/BeatAML1/FlowCell12/150717_D00735_0053_AC79UKANXX/Sample_DNA140626JT_64_14-00425/DNA140626JT_64_14-00425_CGTACTAG_L005_R2_004.fastq.gz</t>
  </si>
  <si>
    <t>/mnt/lustre1/HemMal/ForBackup/AML/BeatAML/seqcap/raw/BeatAML1/FlowCell12/150717_D00735_0053_AC79UKANXX/Sample_DNA140626JT_64_14-00425/DNA140626JT_64_14-00425_CGTACTAG_L003_R2_005.fastq.gz</t>
  </si>
  <si>
    <t>/mnt/lustre1/HemMal/ForBackup/AML/BeatAML/seqcap/raw/BeatAML1/FlowCell12/150717_D00735_0053_AC79UKANXX/Sample_DNA140626JT_64_14-00425/DNA140626JT_64_14-00425_CGTACTAG_L004_R1_005.fastq.gz</t>
  </si>
  <si>
    <t>/mnt/lustre1/HemMal/ForBackup/AML/BeatAML/seqcap/raw/BeatAML1/FlowCell12/150717_D00735_0053_AC79UKANXX/Sample_DNA140626JT_64_14-00425/DNA140626JT_64_14-00425_CGTACTAG_L006_R1_003.fastq.gz</t>
  </si>
  <si>
    <t>/mnt/lustre1/HemMal/ForBackup/AML/BeatAML/seqcap/raw/BeatAML1/FlowCell12/150717_D00735_0053_AC79UKANXX/Sample_DNA140626JT_64_14-00425/DNA140626JT_64_14-00425_CGTACTAG_L002_R1_004.fastq.gz</t>
  </si>
  <si>
    <t>/mnt/lustre1/HemMal/ForBackup/AML/BeatAML/seqcap/raw/BeatAML1/FlowCell12/150717_D00735_0053_AC79UKANXX/Sample_DNA140626JT_64_14-00425/DNA140626JT_64_14-00425_CGTACTAG_L004_R1_003.fastq.gz</t>
  </si>
  <si>
    <t>/mnt/lustre1/HemMal/ForBackup/AML/BeatAML/seqcap/raw/BeatAML1/FlowCell12/150717_D00735_0053_AC79UKANXX/Sample_DNA140626JT_64_14-00425/DNA140626JT_64_14-00425_CGTACTAG_L003_R2_006.fastq.gz</t>
  </si>
  <si>
    <t>/mnt/lustre1/HemMal/ForBackup/AML/BeatAML/seqcap/raw/BeatAML1/FlowCell12/150717_D00735_0053_AC79UKANXX/Sample_DNA140626JT_64_14-00425/DNA140626JT_64_14-00425_CGTACTAG_L003_R2_004.fastq.gz</t>
  </si>
  <si>
    <t>/mnt/lustre1/HemMal/ForBackup/AML/BeatAML/seqcap/raw/BeatAML1/FlowCell12/150717_D00735_0053_AC79UKANXX/Sample_DNA140626JT_64_14-00425/DNA140626JT_64_14-00425_CGTACTAG_L004_R2_002.fastq.gz</t>
  </si>
  <si>
    <t>/mnt/lustre1/HemMal/ForBackup/AML/BeatAML/seqcap/raw/BeatAML1/FlowCell12/150717_D00735_0053_AC79UKANXX/Sample_DNA140626JT_64_14-00425/DNA140626JT_64_14-00425_CGTACTAG_L003_R2_003.fastq.gz</t>
  </si>
  <si>
    <t>/mnt/lustre1/HemMal/ForBackup/AML/BeatAML/seqcap/raw/BeatAML1/FlowCell12/150717_D00735_0053_AC79UKANXX/Sample_DNA140626JT_64_14-00425/DNA140626JT_64_14-00425_CGTACTAG_L003_R1_006.fastq.gz</t>
  </si>
  <si>
    <t>/mnt/lustre1/HemMal/ForBackup/AML/BeatAML/seqcap/raw/BeatAML1/FlowCell12/150717_D00735_0053_AC79UKANXX/Sample_DNA140626JT_64_14-00425/DNA140626JT_64_14-00425_CGTACTAG_L002_R2_005.fastq.gz</t>
  </si>
  <si>
    <t>/mnt/lustre1/HemMal/ForBackup/AML/BeatAML/seqcap/raw/BeatAML1/FlowCell12/150717_D00735_0053_AC79UKANXX/Sample_DNA140626JT_64_14-00425/DNA140626JT_64_14-00425_CGTACTAG_L002_R2_002.fastq.gz</t>
  </si>
  <si>
    <t>/mnt/lustre1/HemMal/ForBackup/AML/BeatAML/seqcap/raw/BeatAML1/FlowCell12/150717_D00735_0053_AC79UKANXX/Sample_DNA140626JT_64_14-00425/DNA140626JT_64_14-00425_CGTACTAG_L005_R2_005.fastq.gz</t>
  </si>
  <si>
    <t>/mnt/lustre1/HemMal/ForBackup/AML/BeatAML/seqcap/raw/BeatAML1/FlowCell12/150717_D00735_0053_AC79UKANXX/Sample_DNA140626JT_64_14-00425/DNA140626JT_64_14-00425_CGTACTAG_L004_R2_001.fastq.gz</t>
  </si>
  <si>
    <t>/mnt/lustre1/HemMal/ForBackup/AML/BeatAML/seqcap/raw/BeatAML1/FlowCell12/150717_D00735_0053_AC79UKANXX/Sample_DNA140626JT_64_14-00425/DNA140626JT_64_14-00425_CGTACTAG_L002_R2_003.fastq.gz</t>
  </si>
  <si>
    <t>/mnt/lustre1/HemMal/ForBackup/AML/BeatAML/seqcap/raw/BeatAML1/FlowCell12/150717_D00735_0053_AC79UKANXX/Sample_DNA140626JT_64_14-00425/DNA140626JT_64_14-00425_CGTACTAG_L005_R2_006.fastq.gz</t>
  </si>
  <si>
    <t>/mnt/lustre1/HemMal/ForBackup/AML/BeatAML/seqcap/raw/BeatAML1/FlowCell12/150717_D00735_0053_AC79UKANXX/Sample_DNA140626JT_64_14-00425/DNA140626JT_64_14-00425_CGTACTAG_L002_R1_006.fastq.gz</t>
  </si>
  <si>
    <t>/mnt/lustre1/HemMal/ForBackup/AML/BeatAML/seqcap/raw/BeatAML1/FlowCell12/150717_D00735_0053_AC79UKANXX/Sample_DNA140626JT_64_14-00425/DNA140626JT_64_14-00425_CGTACTAG_L006_R2_006.fastq.gz</t>
  </si>
  <si>
    <t>/mnt/lustre1/HemMal/ForBackup/AML/BeatAML/seqcap/raw/BeatAML1/FlowCell12/150717_D00735_0053_AC79UKANXX/Sample_DNA140626JT_64_14-00425/DNA140626JT_64_14-00425_CGTACTAG_L006_R2_005.fastq.gz</t>
  </si>
  <si>
    <t>/mnt/lustre1/HemMal/ForBackup/AML/BeatAML/seqcap/raw/BeatAML1/FlowCell12/150717_D00735_0053_AC79UKANXX/Sample_DNA140626JT_64_14-00425/DNA140626JT_64_14-00425_CGTACTAG_L005_R1_001.fastq.gz</t>
  </si>
  <si>
    <t>/mnt/lustre1/HemMal/ForBackup/AML/BeatAML/seqcap/raw/BeatAML1/FlowCell12/150717_D00735_0053_AC79UKANXX/Sample_DNA140626JT_64_14-00425/DNA140626JT_64_14-00425_CGTACTAG_L001_R1_006.fastq.gz</t>
  </si>
  <si>
    <t>/mnt/lustre1/HemMal/ForBackup/AML/BeatAML/seqcap/raw/BeatAML1/FlowCell12/150717_D00735_0053_AC79UKANXX/Sample_DNA140626JT_64_14-00425/DNA140626JT_64_14-00425_CGTACTAG_L001_R1_003.fastq.gz</t>
  </si>
  <si>
    <t>/mnt/lustre1/HemMal/ForBackup/AML/BeatAML/seqcap/raw/BeatAML1/FlowCell12/150717_D00735_0053_AC79UKANXX/Sample_DNA140626JT_64_14-00425/DNA140626JT_64_14-00425_CGTACTAG_L006_R1_002.fastq.gz</t>
  </si>
  <si>
    <t>/mnt/lustre1/HemMal/ForBackup/AML/BeatAML/seqcap/raw/BeatAML1/FlowCell12/150717_D00735_0053_AC79UKANXX/Sample_DNA140626JT_64_14-00425/DNA140626JT_64_14-00425_CGTACTAG_L004_R2_003.fastq.gz</t>
  </si>
  <si>
    <t>/mnt/lustre1/HemMal/ForBackup/AML/BeatAML/seqcap/raw/BeatAML1/FlowCell12/150717_D00735_0053_AC79UKANXX/Sample_DNA140626JT_64_14-00425/DNA140626JT_64_14-00425_CGTACTAG_L006_R2_002.fastq.gz</t>
  </si>
  <si>
    <t>/mnt/lustre1/HemMal/ForBackup/AML/BeatAML/seqcap/raw/BeatAML1/FlowCell12/150717_D00735_0053_AC79UKANXX/Sample_DNA140626JT_64_14-00425/DNA140626JT_64_14-00425_CGTACTAG_L006_R1_006.fastq.gz</t>
  </si>
  <si>
    <t>/mnt/lustre1/HemMal/ForBackup/AML/BeatAML/seqcap/raw/BeatAML1/FlowCell12/150717_D00735_0053_AC79UKANXX/Sample_DNA140626JT_64_14-00425/DNA140626JT_64_14-00425_CGTACTAG_L005_R1_002.fastq.gz</t>
  </si>
  <si>
    <t>/mnt/lustre1/HemMal/ForBackup/AML/BeatAML/seqcap/raw/BeatAML1/FlowCell12/150717_D00735_0053_AC79UKANXX/Sample_DNA140626JT_64_14-00425/DNA140626JT_64_14-00425_CGTACTAG_L002_R1_002.fastq.gz</t>
  </si>
  <si>
    <t>/mnt/lustre1/HemMal/ForBackup/AML/BeatAML/seqcap/raw/BeatAML1/FlowCell12/150717_D00735_0053_AC79UKANXX/Sample_DNA140626JT_64_14-00425/DNA140626JT_64_14-00425_CGTACTAG_L001_R2_006.fastq.gz</t>
  </si>
  <si>
    <t>/mnt/lustre1/HemMal/ForBackup/AML/BeatAML/seqcap/raw/BeatAML1/FlowCell12/150717_D00735_0053_AC79UKANXX/Sample_DNA140626JT_64_14-00425/DNA140626JT_64_14-00425_CGTACTAG_L006_R2_003.fastq.gz</t>
  </si>
  <si>
    <t>/mnt/lustre1/HemMal/ForBackup/AML/BeatAML/seqcap/raw/BeatAML1/FlowCell12/150717_D00735_0053_AC79UKANXX/Sample_DNA140626JT_64_14-00425/DNA140626JT_64_14-00425_CGTACTAG_L002_R1_001.fastq.gz</t>
  </si>
  <si>
    <t>/mnt/lustre1/HemMal/ForBackup/AML/BeatAML/seqcap/raw/BeatAML1/FlowCell12/150717_D00735_0053_AC79UKANXX/Sample_DNA140626JT_64_14-00425/DNA140626JT_64_14-00425_CGTACTAG_L003_R1_003.fastq.gz</t>
  </si>
  <si>
    <t>/mnt/lustre1/HemMal/ForBackup/AML/BeatAML/seqcap/raw/BeatAML1/FlowCell12/150717_D00735_0053_AC79UKANXX/Sample_DNA140626JT_64_14-00425/DNA140626JT_64_14-00425_CGTACTAG_L006_R1_004.fastq.gz</t>
  </si>
  <si>
    <t>/mnt/lustre1/HemMal/ForBackup/AML/BeatAML/seqcap/raw/BeatAML1/FlowCell12/150717_D00735_0053_AC79UKANXX/Sample_DNA140626JT_64_14-00425/DNA140626JT_64_14-00425_CGTACTAG_L005_R2_003.fastq.gz</t>
  </si>
  <si>
    <t>/mnt/lustre1/HemMal/ForBackup/AML/BeatAML/seqcap/raw/BeatAML1/FlowCell12/150717_D00735_0053_AC79UKANXX/Sample_DNA140626JT_64_14-00425/DNA140626JT_64_14-00425_CGTACTAG_L002_R1_003.fastq.gz</t>
  </si>
  <si>
    <t>/mnt/lustre1/HemMal/ForBackup/AML/BeatAML/seqcap/raw/BeatAML1/FlowCell12/150717_D00735_0053_AC79UKANXX/Sample_DNA140626JT_64_14-00425/DNA140626JT_64_14-00425_CGTACTAG_L003_R1_002.fastq.gz</t>
  </si>
  <si>
    <t>/mnt/lustre1/HemMal/ForBackup/AML/BeatAML/seqcap/raw/BeatAML1/FlowCell12/150717_D00735_0053_AC79UKANXX/Sample_DNA140626JT_64_14-00425/DNA140626JT_64_14-00425_CGTACTAG_L001_R1_001.fastq.gz</t>
  </si>
  <si>
    <t>/mnt/lustre1/HemMal/ForBackup/AML/BeatAML/seqcap/raw/BeatAML1/FlowCell12/150717_D00735_0053_AC79UKANXX/Sample_DNA140626JT_64_14-00425/DNA140626JT_64_14-00425_CGTACTAG_L006_R1_005.fastq.gz</t>
  </si>
  <si>
    <t>/mnt/lustre1/HemMal/ForBackup/AML/BeatAML/seqcap/raw/BeatAML1/FlowCell12/150717_D00735_0053_AC79UKANXX/Sample_DNA140626JT_64_14-00425/DNA140626JT_64_14-00425_CGTACTAG_L006_R2_004.fastq.gz</t>
  </si>
  <si>
    <t>/mnt/lustre1/HemMal/ForBackup/AML/BeatAML/seqcap/raw/BeatAML1/FlowCell12/150717_D00735_0053_AC79UKANXX/Sample_DNA140626JT_64_14-00425/DNA140626JT_64_14-00425_CGTACTAG_L001_R2_005.fastq.gz</t>
  </si>
  <si>
    <t>/mnt/lustre1/HemMal/ForBackup/AML/BeatAML/seqcap/raw/BeatAML1/FlowCell12/150717_D00735_0053_AC79UKANXX/Sample_DNA140626JT_64_14-00425/DNA140626JT_64_14-00425_CGTACTAG_L001_R2_001.fastq.gz</t>
  </si>
  <si>
    <t>/mnt/lustre1/HemMal/ForBackup/AML/BeatAML/seqcap/raw/BeatAML1/FlowCell12/150717_D00735_0053_AC79UKANXX/Sample_DNA140626JT_64_14-00425/DNA140626JT_64_14-00425_CGTACTAG_L002_R2_006.fastq.gz</t>
  </si>
  <si>
    <t>/mnt/lustre1/HemMal/ForBackup/AML/BeatAML/seqcap/raw/BeatAML1/FlowCell12/150717_D00735_0053_AC79UKANXX/Sample_DNA140626JT_64_14-00425/DNA140626JT_64_14-00425_CGTACTAG_L003_R2_002.fastq.gz</t>
  </si>
  <si>
    <t>/mnt/lustre1/HemMal/ForBackup/AML/BeatAML/seqcap/raw/BeatAML1/FlowCell12/150717_D00735_0053_AC79UKANXX/Sample_DNA140626JT_64_14-00425/DNA140626JT_64_14-00425_CGTACTAG_L005_R1_005.fastq.gz</t>
  </si>
  <si>
    <t>/mnt/lustre1/HemMal/ForBackup/AML/BeatAML/seqcap/raw/BeatAML1/FlowCell12/150717_D00735_0053_AC79UKANXX/Sample_DNA140626JT_64_14-00425/DNA140626JT_64_14-00425_CGTACTAG_L006_R1_001.fastq.gz</t>
  </si>
  <si>
    <t>/mnt/lustre1/HemMal/ForBackup/AML/BeatAML/seqcap/raw/BeatAML1/FlowCell12/150717_D00735_0053_AC79UKANXX/Sample_DNA140626JT_64_14-00425/DNA140626JT_64_14-00425_CGTACTAG_L004_R1_004.fastq.gz</t>
  </si>
  <si>
    <t>/mnt/lustre1/HemMal/ForBackup/AML/BeatAML/seqcap/raw/BeatAML1/FlowCell12/150717_D00735_0053_AC79UKANXX/Sample_DNA140626JT_64_14-00425/DNA140626JT_64_14-00425_CGTACTAG_L001_R1_004.fastq.gz</t>
  </si>
  <si>
    <t>/mnt/lustre1/HemMal/ForBackup/AML/BeatAML/seqcap/raw/BeatAML1/FlowCell12/150717_D00735_0053_AC79UKANXX/Sample_DNA140626JT_64_14-00425/DNA140626JT_64_14-00425_CGTACTAG_L005_R1_006.fastq.gz</t>
  </si>
  <si>
    <t>/mnt/lustre1/HemMal/ForBackup/AML/BeatAML/seqcap/raw/BeatAML1/FlowCell12/150717_D00735_0053_AC79UKANXX/Sample_DNA140626JT_64_14-00425/DNA140626JT_64_14-00425_CGTACTAG_L004_R2_004.fastq.gz</t>
  </si>
  <si>
    <t>/mnt/lustre1/HemMal/ForBackup/AML/BeatAML/seqcap/raw/BeatAML1/FlowCell12/150717_D00735_0053_AC79UKANXX/Sample_DNA140626JT_64_14-00425/DNA140626JT_64_14-00425_CGTACTAG_L001_R2_003.fastq.gz</t>
  </si>
  <si>
    <t>/mnt/lustre1/HemMal/ForBackup/AML/BeatAML/seqcap/raw/BeatAML1/FlowCell12/150717_D00735_0053_AC79UKANXX/Sample_DNA140626JT_64_14-00425/DNA140626JT_64_14-00425_CGTACTAG_L004_R2_005.fastq.gz</t>
  </si>
  <si>
    <t>/mnt/lustre1/HemMal/ForBackup/AML/BeatAML/seqcap/raw/BeatAML1/FlowCell12/150717_D00735_0053_AC79UKANXX/Sample_DNA140626JT_64_14-00425/DNA140626JT_64_14-00425_CGTACTAG_L006_R2_001.fastq.gz</t>
  </si>
  <si>
    <t>/mnt/lustre1/HemMal/ForBackup/AML/BeatAML/seqcap/raw/BeatAML1/FlowCell12/150717_D00735_0053_AC79UKANXX/Sample_DNA140626JT_64_14-00425/DNA140626JT_64_14-00425_CGTACTAG_L003_R1_001.fastq.gz</t>
  </si>
  <si>
    <t>/mnt/lustre1/HemMal/ForBackup/AML/BeatAML/seqcap/raw/BeatAML1/FlowCell12/150717_D00735_0053_AC79UKANXX/Sample_DNA140626JT_64_14-00425/DNA140626JT_64_14-00425_CGTACTAG_L002_R2_004.fastq.gz</t>
  </si>
  <si>
    <t>/mnt/lustre1/HemMal/ForBackup/AML/BeatAML/seqcap/raw/BeatAML1/FlowCell12/150717_D00735_0053_AC79UKANXX/Sample_DNA140626JT_71_14-00026/DNA140626JT_71_14-00026_GCTACGCT_L001_R1_004.fastq.gz</t>
  </si>
  <si>
    <t>/mnt/lustre1/HemMal/ForBackup/AML/BeatAML/seqcap/raw/BeatAML1/FlowCell12/150717_D00735_0053_AC79UKANXX/Sample_DNA140626JT_71_14-00026/DNA140626JT_71_14-00026_GCTACGCT_L005_R2_004.fastq.gz</t>
  </si>
  <si>
    <t>/mnt/lustre1/HemMal/ForBackup/AML/BeatAML/seqcap/raw/BeatAML1/FlowCell12/150717_D00735_0053_AC79UKANXX/Sample_DNA140626JT_71_14-00026/DNA140626JT_71_14-00026_GCTACGCT_L005_R2_005.fastq.gz</t>
  </si>
  <si>
    <t>/mnt/lustre1/HemMal/ForBackup/AML/BeatAML/seqcap/raw/BeatAML1/FlowCell12/150717_D00735_0053_AC79UKANXX/Sample_DNA140626JT_71_14-00026/DNA140626JT_71_14-00026_GCTACGCT_L003_R1_004.fastq.gz</t>
  </si>
  <si>
    <t>/mnt/lustre1/HemMal/ForBackup/AML/BeatAML/seqcap/raw/BeatAML1/FlowCell12/150717_D00735_0053_AC79UKANXX/Sample_DNA140626JT_71_14-00026/DNA140626JT_71_14-00026_GCTACGCT_L001_R1_006.fastq.gz</t>
  </si>
  <si>
    <t>/mnt/lustre1/HemMal/ForBackup/AML/BeatAML/seqcap/raw/BeatAML1/FlowCell12/150717_D00735_0053_AC79UKANXX/Sample_DNA140626JT_71_14-00026/DNA140626JT_71_14-00026_GCTACGCT_L006_R1_006.fastq.gz</t>
  </si>
  <si>
    <t>/mnt/lustre1/HemMal/ForBackup/AML/BeatAML/seqcap/raw/BeatAML1/FlowCell12/150717_D00735_0053_AC79UKANXX/Sample_DNA140626JT_71_14-00026/DNA140626JT_71_14-00026_GCTACGCT_L005_R2_007.fastq.gz</t>
  </si>
  <si>
    <t>/mnt/lustre1/HemMal/ForBackup/AML/BeatAML/seqcap/raw/BeatAML1/FlowCell12/150717_D00735_0053_AC79UKANXX/Sample_DNA140626JT_71_14-00026/DNA140626JT_71_14-00026_GCTACGCT_L001_R2_007.fastq.gz</t>
  </si>
  <si>
    <t>/mnt/lustre1/HemMal/ForBackup/AML/BeatAML/seqcap/raw/BeatAML1/FlowCell12/150717_D00735_0053_AC79UKANXX/Sample_DNA140626JT_71_14-00026/DNA140626JT_71_14-00026_GCTACGCT_L001_R2_005.fastq.gz</t>
  </si>
  <si>
    <t>/mnt/lustre1/HemMal/ForBackup/AML/BeatAML/seqcap/raw/BeatAML1/FlowCell12/150717_D00735_0053_AC79UKANXX/Sample_DNA140626JT_71_14-00026/DNA140626JT_71_14-00026_GCTACGCT_L004_R1_004.fastq.gz</t>
  </si>
  <si>
    <t>/mnt/lustre1/HemMal/ForBackup/AML/BeatAML/seqcap/raw/BeatAML1/FlowCell12/150717_D00735_0053_AC79UKANXX/Sample_DNA140626JT_71_14-00026/DNA140626JT_71_14-00026_GCTACGCT_L004_R1_007.fastq.gz</t>
  </si>
  <si>
    <t>/mnt/lustre1/HemMal/ForBackup/AML/BeatAML/seqcap/raw/BeatAML1/FlowCell12/150717_D00735_0053_AC79UKANXX/Sample_DNA140626JT_71_14-00026/DNA140626JT_71_14-00026_GCTACGCT_L002_R2_005.fastq.gz</t>
  </si>
  <si>
    <t>/mnt/lustre1/HemMal/ForBackup/AML/BeatAML/seqcap/raw/BeatAML1/FlowCell12/150717_D00735_0053_AC79UKANXX/Sample_DNA140626JT_71_14-00026/DNA140626JT_71_14-00026_GCTACGCT_L004_R2_003.fastq.gz</t>
  </si>
  <si>
    <t>/mnt/lustre1/HemMal/ForBackup/AML/BeatAML/seqcap/raw/BeatAML1/FlowCell12/150717_D00735_0053_AC79UKANXX/Sample_DNA140626JT_71_14-00026/DNA140626JT_71_14-00026_GCTACGCT_L002_R1_004.fastq.gz</t>
  </si>
  <si>
    <t>/mnt/lustre1/HemMal/ForBackup/AML/BeatAML/seqcap/raw/BeatAML1/FlowCell12/150717_D00735_0053_AC79UKANXX/Sample_DNA140626JT_71_14-00026/DNA140626JT_71_14-00026_GCTACGCT_L003_R1_003.fastq.gz</t>
  </si>
  <si>
    <t>/mnt/lustre1/HemMal/ForBackup/AML/BeatAML/seqcap/raw/BeatAML1/FlowCell12/150717_D00735_0053_AC79UKANXX/Sample_DNA140626JT_71_14-00026/DNA140626JT_71_14-00026_GCTACGCT_L002_R1_002.fastq.gz</t>
  </si>
  <si>
    <t>/mnt/lustre1/HemMal/ForBackup/AML/BeatAML/seqcap/raw/BeatAML1/FlowCell12/150717_D00735_0053_AC79UKANXX/Sample_DNA140626JT_71_14-00026/DNA140626JT_71_14-00026_GCTACGCT_L004_R1_005.fastq.gz</t>
  </si>
  <si>
    <t>/mnt/lustre1/HemMal/ForBackup/AML/BeatAML/seqcap/raw/BeatAML1/FlowCell12/150717_D00735_0053_AC79UKANXX/Sample_DNA140626JT_71_14-00026/DNA140626JT_71_14-00026_GCTACGCT_L006_R2_006.fastq.gz</t>
  </si>
  <si>
    <t>/mnt/lustre1/HemMal/ForBackup/AML/BeatAML/seqcap/raw/BeatAML1/FlowCell12/150717_D00735_0053_AC79UKANXX/Sample_DNA140626JT_71_14-00026/DNA140626JT_71_14-00026_GCTACGCT_L001_R2_003.fastq.gz</t>
  </si>
  <si>
    <t>/mnt/lustre1/HemMal/ForBackup/AML/BeatAML/seqcap/raw/BeatAML1/FlowCell12/150717_D00735_0053_AC79UKANXX/Sample_DNA140626JT_71_14-00026/DNA140626JT_71_14-00026_GCTACGCT_L002_R2_002.fastq.gz</t>
  </si>
  <si>
    <t>/mnt/lustre1/HemMal/ForBackup/AML/BeatAML/seqcap/raw/BeatAML1/FlowCell12/150717_D00735_0053_AC79UKANXX/Sample_DNA140626JT_71_14-00026/DNA140626JT_71_14-00026_GCTACGCT_L001_R1_005.fastq.gz</t>
  </si>
  <si>
    <t>/mnt/lustre1/HemMal/ForBackup/AML/BeatAML/seqcap/raw/BeatAML1/FlowCell12/150717_D00735_0053_AC79UKANXX/Sample_DNA140626JT_71_14-00026/DNA140626JT_71_14-00026_GCTACGCT_L003_R2_003.fastq.gz</t>
  </si>
  <si>
    <t>/mnt/lustre1/HemMal/ForBackup/AML/BeatAML/seqcap/raw/BeatAML1/FlowCell12/150717_D00735_0053_AC79UKANXX/Sample_DNA140626JT_71_14-00026/DNA140626JT_71_14-00026_GCTACGCT_L002_R1_006.fastq.gz</t>
  </si>
  <si>
    <t>/mnt/lustre1/HemMal/ForBackup/AML/BeatAML/seqcap/raw/BeatAML1/FlowCell12/150717_D00735_0053_AC79UKANXX/Sample_DNA140626JT_71_14-00026/DNA140626JT_71_14-00026_GCTACGCT_L004_R2_006.fastq.gz</t>
  </si>
  <si>
    <t>/mnt/lustre1/HemMal/ForBackup/AML/BeatAML/seqcap/raw/BeatAML1/FlowCell12/150717_D00735_0053_AC79UKANXX/Sample_DNA140626JT_71_14-00026/DNA140626JT_71_14-00026_GCTACGCT_L003_R1_005.fastq.gz</t>
  </si>
  <si>
    <t>/mnt/lustre1/HemMal/ForBackup/AML/BeatAML/seqcap/raw/BeatAML1/FlowCell12/150717_D00735_0053_AC79UKANXX/Sample_DNA140626JT_71_14-00026/DNA140626JT_71_14-00026_GCTACGCT_L001_R2_004.fastq.gz</t>
  </si>
  <si>
    <t>/mnt/lustre1/HemMal/ForBackup/AML/BeatAML/seqcap/raw/BeatAML1/FlowCell12/150717_D00735_0053_AC79UKANXX/Sample_DNA140626JT_71_14-00026/DNA140626JT_71_14-00026_GCTACGCT_L003_R1_002.fastq.gz</t>
  </si>
  <si>
    <t>/mnt/lustre1/HemMal/ForBackup/AML/BeatAML/seqcap/raw/BeatAML1/FlowCell12/150717_D00735_0053_AC79UKANXX/Sample_DNA140626JT_71_14-00026/DNA140626JT_71_14-00026_GCTACGCT_L002_R2_006.fastq.gz</t>
  </si>
  <si>
    <t>/mnt/lustre1/HemMal/ForBackup/AML/BeatAML/seqcap/raw/BeatAML1/FlowCell12/150717_D00735_0053_AC79UKANXX/Sample_DNA140626JT_71_14-00026/DNA140626JT_71_14-00026_GCTACGCT_L002_R2_001.fastq.gz</t>
  </si>
  <si>
    <t>/mnt/lustre1/HemMal/ForBackup/AML/BeatAML/seqcap/raw/BeatAML1/FlowCell12/150717_D00735_0053_AC79UKANXX/Sample_DNA140626JT_71_14-00026/DNA140626JT_71_14-00026_GCTACGCT_L004_R2_007.fastq.gz</t>
  </si>
  <si>
    <t>/mnt/lustre1/HemMal/ForBackup/AML/BeatAML/seqcap/raw/BeatAML1/FlowCell12/150717_D00735_0053_AC79UKANXX/Sample_DNA140626JT_71_14-00026/DNA140626JT_71_14-00026_GCTACGCT_L006_R1_007.fastq.gz</t>
  </si>
  <si>
    <t>/mnt/lustre1/HemMal/ForBackup/AML/BeatAML/seqcap/raw/BeatAML1/FlowCell12/150717_D00735_0053_AC79UKANXX/Sample_DNA140626JT_71_14-00026/DNA140626JT_71_14-00026_GCTACGCT_L003_R2_005.fastq.gz</t>
  </si>
  <si>
    <t>/mnt/lustre1/HemMal/ForBackup/AML/BeatAML/seqcap/raw/BeatAML1/FlowCell12/150717_D00735_0053_AC79UKANXX/Sample_DNA140626JT_71_14-00026/DNA140626JT_71_14-00026_GCTACGCT_L002_R1_001.fastq.gz</t>
  </si>
  <si>
    <t>/mnt/lustre1/HemMal/ForBackup/AML/BeatAML/seqcap/raw/BeatAML1/FlowCell12/150717_D00735_0053_AC79UKANXX/Sample_DNA140626JT_71_14-00026/DNA140626JT_71_14-00026_GCTACGCT_L005_R1_002.fastq.gz</t>
  </si>
  <si>
    <t>/mnt/lustre1/HemMal/ForBackup/AML/BeatAML/seqcap/raw/BeatAML1/FlowCell12/150717_D00735_0053_AC79UKANXX/Sample_DNA140626JT_71_14-00026/DNA140626JT_71_14-00026_GCTACGCT_L002_R2_004.fastq.gz</t>
  </si>
  <si>
    <t>/mnt/lustre1/HemMal/ForBackup/AML/BeatAML/seqcap/raw/BeatAML1/FlowCell12/150717_D00735_0053_AC79UKANXX/Sample_DNA140626JT_71_14-00026/DNA140626JT_71_14-00026_GCTACGCT_L003_R1_007.fastq.gz</t>
  </si>
  <si>
    <t>/mnt/lustre1/HemMal/ForBackup/AML/BeatAML/seqcap/raw/BeatAML1/FlowCell12/150717_D00735_0053_AC79UKANXX/Sample_DNA140626JT_71_14-00026/DNA140626JT_71_14-00026_GCTACGCT_L001_R2_006.fastq.gz</t>
  </si>
  <si>
    <t>/mnt/lustre1/HemMal/ForBackup/AML/BeatAML/seqcap/raw/BeatAML1/FlowCell12/150717_D00735_0053_AC79UKANXX/Sample_DNA140626JT_71_14-00026/DNA140626JT_71_14-00026_GCTACGCT_L004_R2_002.fastq.gz</t>
  </si>
  <si>
    <t>/mnt/lustre1/HemMal/ForBackup/AML/BeatAML/seqcap/raw/BeatAML1/FlowCell12/150717_D00735_0053_AC79UKANXX/Sample_DNA140626JT_71_14-00026/DNA140626JT_71_14-00026_GCTACGCT_L006_R1_001.fastq.gz</t>
  </si>
  <si>
    <t>/mnt/lustre1/HemMal/ForBackup/AML/BeatAML/seqcap/raw/BeatAML1/FlowCell12/150717_D00735_0053_AC79UKANXX/Sample_DNA140626JT_71_14-00026/DNA140626JT_71_14-00026_GCTACGCT_L006_R2_005.fastq.gz</t>
  </si>
  <si>
    <t>/mnt/lustre1/HemMal/ForBackup/AML/BeatAML/seqcap/raw/BeatAML1/FlowCell12/150717_D00735_0053_AC79UKANXX/Sample_DNA140626JT_71_14-00026/DNA140626JT_71_14-00026_GCTACGCT_L005_R2_002.fastq.gz</t>
  </si>
  <si>
    <t>/mnt/lustre1/HemMal/ForBackup/AML/BeatAML/seqcap/raw/BeatAML1/FlowCell12/150717_D00735_0053_AC79UKANXX/Sample_DNA140626JT_71_14-00026/DNA140626JT_71_14-00026_GCTACGCT_L003_R2_001.fastq.gz</t>
  </si>
  <si>
    <t>/mnt/lustre1/HemMal/ForBackup/AML/BeatAML/seqcap/raw/BeatAML1/FlowCell12/150717_D00735_0053_AC79UKANXX/Sample_DNA140626JT_71_14-00026/DNA140626JT_71_14-00026_GCTACGCT_L005_R2_006.fastq.gz</t>
  </si>
  <si>
    <t>/mnt/lustre1/HemMal/ForBackup/AML/BeatAML/seqcap/raw/BeatAML1/FlowCell12/150717_D00735_0053_AC79UKANXX/Sample_DNA140626JT_71_14-00026/DNA140626JT_71_14-00026_GCTACGCT_L006_R2_007.fastq.gz</t>
  </si>
  <si>
    <t>/mnt/lustre1/HemMal/ForBackup/AML/BeatAML/seqcap/raw/BeatAML1/FlowCell12/150717_D00735_0053_AC79UKANXX/Sample_DNA140626JT_71_14-00026/DNA140626JT_71_14-00026_GCTACGCT_L003_R1_001.fastq.gz</t>
  </si>
  <si>
    <t>/mnt/lustre1/HemMal/ForBackup/AML/BeatAML/seqcap/raw/BeatAML1/FlowCell12/150717_D00735_0053_AC79UKANXX/Sample_DNA140626JT_71_14-00026/DNA140626JT_71_14-00026_GCTACGCT_L006_R1_003.fastq.gz</t>
  </si>
  <si>
    <t>/mnt/lustre1/HemMal/ForBackup/AML/BeatAML/seqcap/raw/BeatAML1/FlowCell12/150717_D00735_0053_AC79UKANXX/Sample_DNA140626JT_71_14-00026/DNA140626JT_71_14-00026_GCTACGCT_L005_R1_003.fastq.gz</t>
  </si>
  <si>
    <t>/mnt/lustre1/HemMal/ForBackup/AML/BeatAML/seqcap/raw/BeatAML1/FlowCell12/150717_D00735_0053_AC79UKANXX/Sample_DNA140626JT_71_14-00026/DNA140626JT_71_14-00026_GCTACGCT_L005_R1_006.fastq.gz</t>
  </si>
  <si>
    <t>/mnt/lustre1/HemMal/ForBackup/AML/BeatAML/seqcap/raw/BeatAML1/FlowCell12/150717_D00735_0053_AC79UKANXX/Sample_DNA140626JT_71_14-00026/DNA140626JT_71_14-00026_GCTACGCT_L004_R2_005.fastq.gz</t>
  </si>
  <si>
    <t>/mnt/lustre1/HemMal/ForBackup/AML/BeatAML/seqcap/raw/BeatAML1/FlowCell12/150717_D00735_0053_AC79UKANXX/Sample_DNA140626JT_71_14-00026/DNA140626JT_71_14-00026_GCTACGCT_L001_R1_003.fastq.gz</t>
  </si>
  <si>
    <t>/mnt/lustre1/HemMal/ForBackup/AML/BeatAML/seqcap/raw/BeatAML1/FlowCell12/150717_D00735_0053_AC79UKANXX/Sample_DNA140626JT_71_14-00026/DNA140626JT_71_14-00026_GCTACGCT_L002_R2_007.fastq.gz</t>
  </si>
  <si>
    <t>/mnt/lustre1/HemMal/ForBackup/AML/BeatAML/seqcap/raw/BeatAML1/FlowCell12/150717_D00735_0053_AC79UKANXX/Sample_DNA140626JT_71_14-00026/DNA140626JT_71_14-00026_GCTACGCT_L005_R1_001.fastq.gz</t>
  </si>
  <si>
    <t>/mnt/lustre1/HemMal/ForBackup/AML/BeatAML/seqcap/raw/BeatAML1/FlowCell12/150717_D00735_0053_AC79UKANXX/Sample_DNA140626JT_71_14-00026/DNA140626JT_71_14-00026_GCTACGCT_L006_R1_004.fastq.gz</t>
  </si>
  <si>
    <t>/mnt/lustre1/HemMal/ForBackup/AML/BeatAML/seqcap/raw/BeatAML1/FlowCell12/150717_D00735_0053_AC79UKANXX/Sample_DNA140626JT_71_14-00026/DNA140626JT_71_14-00026_GCTACGCT_L004_R1_002.fastq.gz</t>
  </si>
  <si>
    <t>/mnt/lustre1/HemMal/ForBackup/AML/BeatAML/seqcap/raw/BeatAML1/FlowCell12/150717_D00735_0053_AC79UKANXX/Sample_DNA140626JT_71_14-00026/DNA140626JT_71_14-00026_GCTACGCT_L001_R1_002.fastq.gz</t>
  </si>
  <si>
    <t>/mnt/lustre1/HemMal/ForBackup/AML/BeatAML/seqcap/raw/BeatAML1/FlowCell12/150717_D00735_0053_AC79UKANXX/Sample_DNA140626JT_71_14-00026/DNA140626JT_71_14-00026_GCTACGCT_L001_R1_007.fastq.gz</t>
  </si>
  <si>
    <t>/mnt/lustre1/HemMal/ForBackup/AML/BeatAML/seqcap/raw/BeatAML1/FlowCell12/150717_D00735_0053_AC79UKANXX/Sample_DNA140626JT_71_14-00026/DNA140626JT_71_14-00026_GCTACGCT_L005_R2_003.fastq.gz</t>
  </si>
  <si>
    <t>/mnt/lustre1/HemMal/ForBackup/AML/BeatAML/seqcap/raw/BeatAML1/FlowCell12/150717_D00735_0053_AC79UKANXX/Sample_DNA140626JT_71_14-00026/DNA140626JT_71_14-00026_GCTACGCT_L005_R1_004.fastq.gz</t>
  </si>
  <si>
    <t>/mnt/lustre1/HemMal/ForBackup/AML/BeatAML/seqcap/raw/BeatAML1/FlowCell12/150717_D00735_0053_AC79UKANXX/Sample_DNA140626JT_71_14-00026/DNA140626JT_71_14-00026_GCTACGCT_L005_R1_005.fastq.gz</t>
  </si>
  <si>
    <t>/mnt/lustre1/HemMal/ForBackup/AML/BeatAML/seqcap/raw/BeatAML1/FlowCell12/150717_D00735_0053_AC79UKANXX/Sample_DNA140626JT_71_14-00026/DNA140626JT_71_14-00026_GCTACGCT_L003_R2_006.fastq.gz</t>
  </si>
  <si>
    <t>/mnt/lustre1/HemMal/ForBackup/AML/BeatAML/seqcap/raw/BeatAML1/FlowCell12/150717_D00735_0053_AC79UKANXX/Sample_DNA140626JT_71_14-00026/DNA140626JT_71_14-00026_GCTACGCT_L006_R2_002.fastq.gz</t>
  </si>
  <si>
    <t>/mnt/lustre1/HemMal/ForBackup/AML/BeatAML/seqcap/raw/BeatAML1/FlowCell12/150717_D00735_0053_AC79UKANXX/Sample_DNA140626JT_71_14-00026/DNA140626JT_71_14-00026_GCTACGCT_L004_R1_003.fastq.gz</t>
  </si>
  <si>
    <t>/mnt/lustre1/HemMal/ForBackup/AML/BeatAML/seqcap/raw/BeatAML1/FlowCell12/150717_D00735_0053_AC79UKANXX/Sample_DNA140626JT_71_14-00026/DNA140626JT_71_14-00026_GCTACGCT_L006_R1_002.fastq.gz</t>
  </si>
  <si>
    <t>/mnt/lustre1/HemMal/ForBackup/AML/BeatAML/seqcap/raw/BeatAML1/FlowCell12/150717_D00735_0053_AC79UKANXX/Sample_DNA140626JT_71_14-00026/DNA140626JT_71_14-00026_GCTACGCT_L005_R1_007.fastq.gz</t>
  </si>
  <si>
    <t>/mnt/lustre1/HemMal/ForBackup/AML/BeatAML/seqcap/raw/BeatAML1/FlowCell12/150717_D00735_0053_AC79UKANXX/Sample_DNA140626JT_71_14-00026/DNA140626JT_71_14-00026_GCTACGCT_L002_R1_007.fastq.gz</t>
  </si>
  <si>
    <t>/mnt/lustre1/HemMal/ForBackup/AML/BeatAML/seqcap/raw/BeatAML1/FlowCell12/150717_D00735_0053_AC79UKANXX/Sample_DNA140626JT_71_14-00026/DNA140626JT_71_14-00026_GCTACGCT_L006_R2_003.fastq.gz</t>
  </si>
  <si>
    <t>/mnt/lustre1/HemMal/ForBackup/AML/BeatAML/seqcap/raw/BeatAML1/FlowCell12/150717_D00735_0053_AC79UKANXX/Sample_DNA140626JT_71_14-00026/DNA140626JT_71_14-00026_GCTACGCT_L002_R2_003.fastq.gz</t>
  </si>
  <si>
    <t>/mnt/lustre1/HemMal/ForBackup/AML/BeatAML/seqcap/raw/BeatAML1/FlowCell12/150717_D00735_0053_AC79UKANXX/Sample_DNA140626JT_71_14-00026/DNA140626JT_71_14-00026_GCTACGCT_L005_R2_001.fastq.gz</t>
  </si>
  <si>
    <t>/mnt/lustre1/HemMal/ForBackup/AML/BeatAML/seqcap/raw/BeatAML1/FlowCell12/150717_D00735_0053_AC79UKANXX/Sample_DNA140626JT_71_14-00026/DNA140626JT_71_14-00026_GCTACGCT_L001_R2_002.fastq.gz</t>
  </si>
  <si>
    <t>/mnt/lustre1/HemMal/ForBackup/AML/BeatAML/seqcap/raw/BeatAML1/FlowCell12/150717_D00735_0053_AC79UKANXX/Sample_DNA140626JT_71_14-00026/DNA140626JT_71_14-00026_GCTACGCT_L006_R2_001.fastq.gz</t>
  </si>
  <si>
    <t>/mnt/lustre1/HemMal/ForBackup/AML/BeatAML/seqcap/raw/BeatAML1/FlowCell12/150717_D00735_0053_AC79UKANXX/Sample_DNA140626JT_71_14-00026/DNA140626JT_71_14-00026_GCTACGCT_L003_R2_004.fastq.gz</t>
  </si>
  <si>
    <t>/mnt/lustre1/HemMal/ForBackup/AML/BeatAML/seqcap/raw/BeatAML1/FlowCell12/150717_D00735_0053_AC79UKANXX/Sample_DNA140626JT_71_14-00026/DNA140626JT_71_14-00026_GCTACGCT_L003_R2_007.fastq.gz</t>
  </si>
  <si>
    <t>/mnt/lustre1/HemMal/ForBackup/AML/BeatAML/seqcap/raw/BeatAML1/FlowCell12/150717_D00735_0053_AC79UKANXX/Sample_DNA140626JT_71_14-00026/DNA140626JT_71_14-00026_GCTACGCT_L004_R1_001.fastq.gz</t>
  </si>
  <si>
    <t>/mnt/lustre1/HemMal/ForBackup/AML/BeatAML/seqcap/raw/BeatAML1/FlowCell12/150717_D00735_0053_AC79UKANXX/Sample_DNA140626JT_71_14-00026/DNA140626JT_71_14-00026_GCTACGCT_L001_R1_001.fastq.gz</t>
  </si>
  <si>
    <t>/mnt/lustre1/HemMal/ForBackup/AML/BeatAML/seqcap/raw/BeatAML1/FlowCell12/150717_D00735_0053_AC79UKANXX/Sample_DNA140626JT_71_14-00026/DNA140626JT_71_14-00026_GCTACGCT_L002_R1_005.fastq.gz</t>
  </si>
  <si>
    <t>/mnt/lustre1/HemMal/ForBackup/AML/BeatAML/seqcap/raw/BeatAML1/FlowCell12/150717_D00735_0053_AC79UKANXX/Sample_DNA140626JT_71_14-00026/DNA140626JT_71_14-00026_GCTACGCT_L004_R2_004.fastq.gz</t>
  </si>
  <si>
    <t>/mnt/lustre1/HemMal/ForBackup/AML/BeatAML/seqcap/raw/BeatAML1/FlowCell12/150717_D00735_0053_AC79UKANXX/Sample_DNA140626JT_71_14-00026/DNA140626JT_71_14-00026_GCTACGCT_L002_R1_003.fastq.gz</t>
  </si>
  <si>
    <t>/mnt/lustre1/HemMal/ForBackup/AML/BeatAML/seqcap/raw/BeatAML1/FlowCell12/150717_D00735_0053_AC79UKANXX/Sample_DNA140626JT_71_14-00026/DNA140626JT_71_14-00026_GCTACGCT_L003_R2_002.fastq.gz</t>
  </si>
  <si>
    <t>/mnt/lustre1/HemMal/ForBackup/AML/BeatAML/seqcap/raw/BeatAML1/FlowCell12/150717_D00735_0053_AC79UKANXX/Sample_DNA140626JT_71_14-00026/DNA140626JT_71_14-00026_GCTACGCT_L003_R1_006.fastq.gz</t>
  </si>
  <si>
    <t>/mnt/lustre1/HemMal/ForBackup/AML/BeatAML/seqcap/raw/BeatAML1/FlowCell12/150717_D00735_0053_AC79UKANXX/Sample_DNA140626JT_71_14-00026/DNA140626JT_71_14-00026_GCTACGCT_L004_R1_006.fastq.gz</t>
  </si>
  <si>
    <t>/mnt/lustre1/HemMal/ForBackup/AML/BeatAML/seqcap/raw/BeatAML1/FlowCell12/150717_D00735_0053_AC79UKANXX/Sample_DNA140626JT_71_14-00026/DNA140626JT_71_14-00026_GCTACGCT_L004_R2_001.fastq.gz</t>
  </si>
  <si>
    <t>/mnt/lustre1/HemMal/ForBackup/AML/BeatAML/seqcap/raw/BeatAML1/FlowCell12/150717_D00735_0053_AC79UKANXX/Sample_DNA140626JT_71_14-00026/DNA140626JT_71_14-00026_GCTACGCT_L006_R2_004.fastq.gz</t>
  </si>
  <si>
    <t>/mnt/lustre1/HemMal/ForBackup/AML/BeatAML/seqcap/raw/BeatAML1/FlowCell12/150717_D00735_0053_AC79UKANXX/Sample_DNA140626JT_71_14-00026/DNA140626JT_71_14-00026_GCTACGCT_L006_R1_005.fastq.gz</t>
  </si>
  <si>
    <t>/mnt/lustre1/HemMal/ForBackup/AML/BeatAML/seqcap/raw/BeatAML1/FlowCell12/150717_D00735_0053_AC79UKANXX/Sample_DNA140626JT_71_14-00026/DNA140626JT_71_14-00026_GCTACGCT_L001_R2_001.fastq.gz</t>
  </si>
  <si>
    <t>/mnt/lustre1/HemMal/ForBackup/AML/BeatAML/seqcap/raw/BeatAML1/FlowCell12/150717_D00735_0053_AC79UKANXX/Sample_DNA140626JT_70_14-00021/DNA140626JT_70_14-00021_CAGAGAGG_L005_R2_005.fastq.gz</t>
  </si>
  <si>
    <t>/mnt/lustre1/HemMal/ForBackup/AML/BeatAML/seqcap/raw/BeatAML1/FlowCell12/150717_D00735_0053_AC79UKANXX/Sample_DNA140626JT_70_14-00021/DNA140626JT_70_14-00021_CAGAGAGG_L006_R1_005.fastq.gz</t>
  </si>
  <si>
    <t>/mnt/lustre1/HemMal/ForBackup/AML/BeatAML/seqcap/raw/BeatAML1/FlowCell12/150717_D00735_0053_AC79UKANXX/Sample_DNA140626JT_70_14-00021/DNA140626JT_70_14-00021_CAGAGAGG_L004_R1_005.fastq.gz</t>
  </si>
  <si>
    <t>/mnt/lustre1/HemMal/ForBackup/AML/BeatAML/seqcap/raw/BeatAML1/FlowCell12/150717_D00735_0053_AC79UKANXX/Sample_DNA140626JT_70_14-00021/DNA140626JT_70_14-00021_CAGAGAGG_L006_R1_003.fastq.gz</t>
  </si>
  <si>
    <t>/mnt/lustre1/HemMal/ForBackup/AML/BeatAML/seqcap/raw/BeatAML1/FlowCell12/150717_D00735_0053_AC79UKANXX/Sample_DNA140626JT_70_14-00021/DNA140626JT_70_14-00021_CAGAGAGG_L004_R2_002.fastq.gz</t>
  </si>
  <si>
    <t>/mnt/lustre1/HemMal/ForBackup/AML/BeatAML/seqcap/raw/BeatAML1/FlowCell12/150717_D00735_0053_AC79UKANXX/Sample_DNA140626JT_70_14-00021/DNA140626JT_70_14-00021_CAGAGAGG_L006_R2_001.fastq.gz</t>
  </si>
  <si>
    <t>/mnt/lustre1/HemMal/ForBackup/AML/BeatAML/seqcap/raw/BeatAML1/FlowCell12/150717_D00735_0053_AC79UKANXX/Sample_DNA140626JT_70_14-00021/DNA140626JT_70_14-00021_CAGAGAGG_L005_R1_003.fastq.gz</t>
  </si>
  <si>
    <t>/mnt/lustre1/HemMal/ForBackup/AML/BeatAML/seqcap/raw/BeatAML1/FlowCell12/150717_D00735_0053_AC79UKANXX/Sample_DNA140626JT_70_14-00021/DNA140626JT_70_14-00021_CAGAGAGG_L004_R1_001.fastq.gz</t>
  </si>
  <si>
    <t>/mnt/lustre1/HemMal/ForBackup/AML/BeatAML/seqcap/raw/BeatAML1/FlowCell12/150717_D00735_0053_AC79UKANXX/Sample_DNA140626JT_70_14-00021/DNA140626JT_70_14-00021_CAGAGAGG_L001_R2_001.fastq.gz</t>
  </si>
  <si>
    <t>/mnt/lustre1/HemMal/ForBackup/AML/BeatAML/seqcap/raw/BeatAML1/FlowCell12/150717_D00735_0053_AC79UKANXX/Sample_DNA140626JT_70_14-00021/DNA140626JT_70_14-00021_CAGAGAGG_L003_R1_005.fastq.gz</t>
  </si>
  <si>
    <t>/mnt/lustre1/HemMal/ForBackup/AML/BeatAML/seqcap/raw/BeatAML1/FlowCell12/150717_D00735_0053_AC79UKANXX/Sample_DNA140626JT_70_14-00021/DNA140626JT_70_14-00021_CAGAGAGG_L003_R1_002.fastq.gz</t>
  </si>
  <si>
    <t>/mnt/lustre1/HemMal/ForBackup/AML/BeatAML/seqcap/raw/BeatAML1/FlowCell12/150717_D00735_0053_AC79UKANXX/Sample_DNA140626JT_70_14-00021/DNA140626JT_70_14-00021_CAGAGAGG_L005_R2_004.fastq.gz</t>
  </si>
  <si>
    <t>/mnt/lustre1/HemMal/ForBackup/AML/BeatAML/seqcap/raw/BeatAML1/FlowCell12/150717_D00735_0053_AC79UKANXX/Sample_DNA140626JT_70_14-00021/DNA140626JT_70_14-00021_CAGAGAGG_L001_R1_002.fastq.gz</t>
  </si>
  <si>
    <t>/mnt/lustre1/HemMal/ForBackup/AML/BeatAML/seqcap/raw/BeatAML1/FlowCell12/150717_D00735_0053_AC79UKANXX/Sample_DNA140626JT_70_14-00021/DNA140626JT_70_14-00021_CAGAGAGG_L005_R2_001.fastq.gz</t>
  </si>
  <si>
    <t>/mnt/lustre1/HemMal/ForBackup/AML/BeatAML/seqcap/raw/BeatAML1/FlowCell12/150717_D00735_0053_AC79UKANXX/Sample_DNA140626JT_70_14-00021/DNA140626JT_70_14-00021_CAGAGAGG_L001_R1_001.fastq.gz</t>
  </si>
  <si>
    <t>/mnt/lustre1/HemMal/ForBackup/AML/BeatAML/seqcap/raw/BeatAML1/FlowCell12/150717_D00735_0053_AC79UKANXX/Sample_DNA140626JT_70_14-00021/DNA140626JT_70_14-00021_CAGAGAGG_L004_R1_002.fastq.gz</t>
  </si>
  <si>
    <t>/mnt/lustre1/HemMal/ForBackup/AML/BeatAML/seqcap/raw/BeatAML1/FlowCell12/150717_D00735_0053_AC79UKANXX/Sample_DNA140626JT_70_14-00021/DNA140626JT_70_14-00021_CAGAGAGG_L003_R2_003.fastq.gz</t>
  </si>
  <si>
    <t>/mnt/lustre1/HemMal/ForBackup/AML/BeatAML/seqcap/raw/BeatAML1/FlowCell12/150717_D00735_0053_AC79UKANXX/Sample_DNA140626JT_70_14-00021/DNA140626JT_70_14-00021_CAGAGAGG_L006_R2_003.fastq.gz</t>
  </si>
  <si>
    <t>/mnt/lustre1/HemMal/ForBackup/AML/BeatAML/seqcap/raw/BeatAML1/FlowCell12/150717_D00735_0053_AC79UKANXX/Sample_DNA140626JT_70_14-00021/DNA140626JT_70_14-00021_CAGAGAGG_L004_R2_003.fastq.gz</t>
  </si>
  <si>
    <t>/mnt/lustre1/HemMal/ForBackup/AML/BeatAML/seqcap/raw/BeatAML1/FlowCell12/150717_D00735_0053_AC79UKANXX/Sample_DNA140626JT_70_14-00021/DNA140626JT_70_14-00021_CAGAGAGG_L002_R1_002.fastq.gz</t>
  </si>
  <si>
    <t>/mnt/lustre1/HemMal/ForBackup/AML/BeatAML/seqcap/raw/BeatAML1/FlowCell12/150717_D00735_0053_AC79UKANXX/Sample_DNA140626JT_70_14-00021/DNA140626JT_70_14-00021_CAGAGAGG_L003_R2_001.fastq.gz</t>
  </si>
  <si>
    <t>/mnt/lustre1/HemMal/ForBackup/AML/BeatAML/seqcap/raw/BeatAML1/FlowCell12/150717_D00735_0053_AC79UKANXX/Sample_DNA140626JT_70_14-00021/DNA140626JT_70_14-00021_CAGAGAGG_L006_R2_002.fastq.gz</t>
  </si>
  <si>
    <t>/mnt/lustre1/HemMal/ForBackup/AML/BeatAML/seqcap/raw/BeatAML1/FlowCell12/150717_D00735_0053_AC79UKANXX/Sample_DNA140626JT_70_14-00021/DNA140626JT_70_14-00021_CAGAGAGG_L003_R2_004.fastq.gz</t>
  </si>
  <si>
    <t>/mnt/lustre1/HemMal/ForBackup/AML/BeatAML/seqcap/raw/BeatAML1/FlowCell12/150717_D00735_0053_AC79UKANXX/Sample_DNA140626JT_70_14-00021/DNA140626JT_70_14-00021_CAGAGAGG_L004_R2_005.fastq.gz</t>
  </si>
  <si>
    <t>/mnt/lustre1/HemMal/ForBackup/AML/BeatAML/seqcap/raw/BeatAML1/FlowCell12/150717_D00735_0053_AC79UKANXX/Sample_DNA140626JT_70_14-00021/DNA140626JT_70_14-00021_CAGAGAGG_L001_R1_003.fastq.gz</t>
  </si>
  <si>
    <t>/mnt/lustre1/HemMal/ForBackup/AML/BeatAML/seqcap/raw/BeatAML1/FlowCell12/150717_D00735_0053_AC79UKANXX/Sample_DNA140626JT_70_14-00021/DNA140626JT_70_14-00021_CAGAGAGG_L005_R1_005.fastq.gz</t>
  </si>
  <si>
    <t>/mnt/lustre1/HemMal/ForBackup/AML/BeatAML/seqcap/raw/BeatAML1/FlowCell12/150717_D00735_0053_AC79UKANXX/Sample_DNA140626JT_70_14-00021/DNA140626JT_70_14-00021_CAGAGAGG_L002_R2_005.fastq.gz</t>
  </si>
  <si>
    <t>/mnt/lustre1/HemMal/ForBackup/AML/BeatAML/seqcap/raw/BeatAML1/FlowCell12/150717_D00735_0053_AC79UKANXX/Sample_DNA140626JT_70_14-00021/DNA140626JT_70_14-00021_CAGAGAGG_L006_R1_002.fastq.gz</t>
  </si>
  <si>
    <t>/mnt/lustre1/HemMal/ForBackup/AML/BeatAML/seqcap/raw/BeatAML1/FlowCell12/150717_D00735_0053_AC79UKANXX/Sample_DNA140626JT_70_14-00021/DNA140626JT_70_14-00021_CAGAGAGG_L002_R2_002.fastq.gz</t>
  </si>
  <si>
    <t>/mnt/lustre1/HemMal/ForBackup/AML/BeatAML/seqcap/raw/BeatAML1/FlowCell12/150717_D00735_0053_AC79UKANXX/Sample_DNA140626JT_70_14-00021/DNA140626JT_70_14-00021_CAGAGAGG_L002_R2_003.fastq.gz</t>
  </si>
  <si>
    <t>/mnt/lustre1/HemMal/ForBackup/AML/BeatAML/seqcap/raw/BeatAML1/FlowCell12/150717_D00735_0053_AC79UKANXX/Sample_DNA140626JT_70_14-00021/DNA140626JT_70_14-00021_CAGAGAGG_L002_R1_001.fastq.gz</t>
  </si>
  <si>
    <t>/mnt/lustre1/HemMal/ForBackup/AML/BeatAML/seqcap/raw/BeatAML1/FlowCell12/150717_D00735_0053_AC79UKANXX/Sample_DNA140626JT_70_14-00021/DNA140626JT_70_14-00021_CAGAGAGG_L001_R2_003.fastq.gz</t>
  </si>
  <si>
    <t>/mnt/lustre1/HemMal/ForBackup/AML/BeatAML/seqcap/raw/BeatAML1/FlowCell12/150717_D00735_0053_AC79UKANXX/Sample_DNA140626JT_70_14-00021/DNA140626JT_70_14-00021_CAGAGAGG_L006_R2_005.fastq.gz</t>
  </si>
  <si>
    <t>/mnt/lustre1/HemMal/ForBackup/AML/BeatAML/seqcap/raw/BeatAML1/FlowCell12/150717_D00735_0053_AC79UKANXX/Sample_DNA140626JT_70_14-00021/DNA140626JT_70_14-00021_CAGAGAGG_L002_R1_003.fastq.gz</t>
  </si>
  <si>
    <t>/mnt/lustre1/HemMal/ForBackup/AML/BeatAML/seqcap/raw/BeatAML1/FlowCell12/150717_D00735_0053_AC79UKANXX/Sample_DNA140626JT_70_14-00021/DNA140626JT_70_14-00021_CAGAGAGG_L004_R2_001.fastq.gz</t>
  </si>
  <si>
    <t>/mnt/lustre1/HemMal/ForBackup/AML/BeatAML/seqcap/raw/BeatAML1/FlowCell12/150717_D00735_0053_AC79UKANXX/Sample_DNA140626JT_70_14-00021/DNA140626JT_70_14-00021_CAGAGAGG_L005_R1_004.fastq.gz</t>
  </si>
  <si>
    <t>/mnt/lustre1/HemMal/ForBackup/AML/BeatAML/seqcap/raw/BeatAML1/FlowCell12/150717_D00735_0053_AC79UKANXX/Sample_DNA140626JT_70_14-00021/DNA140626JT_70_14-00021_CAGAGAGG_L006_R1_004.fastq.gz</t>
  </si>
  <si>
    <t>/mnt/lustre1/HemMal/ForBackup/AML/BeatAML/seqcap/raw/BeatAML1/FlowCell12/150717_D00735_0053_AC79UKANXX/Sample_DNA140626JT_70_14-00021/DNA140626JT_70_14-00021_CAGAGAGG_L002_R2_001.fastq.gz</t>
  </si>
  <si>
    <t>/mnt/lustre1/HemMal/ForBackup/AML/BeatAML/seqcap/raw/BeatAML1/FlowCell12/150717_D00735_0053_AC79UKANXX/Sample_DNA140626JT_70_14-00021/DNA140626JT_70_14-00021_CAGAGAGG_L002_R1_005.fastq.gz</t>
  </si>
  <si>
    <t>/mnt/lustre1/HemMal/ForBackup/AML/BeatAML/seqcap/raw/BeatAML1/FlowCell12/150717_D00735_0053_AC79UKANXX/Sample_DNA140626JT_70_14-00021/DNA140626JT_70_14-00021_CAGAGAGG_L005_R2_003.fastq.gz</t>
  </si>
  <si>
    <t>/mnt/lustre1/HemMal/ForBackup/AML/BeatAML/seqcap/raw/BeatAML1/FlowCell12/150717_D00735_0053_AC79UKANXX/Sample_DNA140626JT_70_14-00021/DNA140626JT_70_14-00021_CAGAGAGG_L005_R1_001.fastq.gz</t>
  </si>
  <si>
    <t>/mnt/lustre1/HemMal/ForBackup/AML/BeatAML/seqcap/raw/BeatAML1/FlowCell12/150717_D00735_0053_AC79UKANXX/Sample_DNA140626JT_70_14-00021/DNA140626JT_70_14-00021_CAGAGAGG_L002_R2_004.fastq.gz</t>
  </si>
  <si>
    <t>/mnt/lustre1/HemMal/ForBackup/AML/BeatAML/seqcap/raw/BeatAML1/FlowCell12/150717_D00735_0053_AC79UKANXX/Sample_DNA140626JT_70_14-00021/DNA140626JT_70_14-00021_CAGAGAGG_L006_R2_004.fastq.gz</t>
  </si>
  <si>
    <t>/mnt/lustre1/HemMal/ForBackup/AML/BeatAML/seqcap/raw/BeatAML1/FlowCell12/150717_D00735_0053_AC79UKANXX/Sample_DNA140626JT_70_14-00021/DNA140626JT_70_14-00021_CAGAGAGG_L001_R1_004.fastq.gz</t>
  </si>
  <si>
    <t>/mnt/lustre1/HemMal/ForBackup/AML/BeatAML/seqcap/raw/BeatAML1/FlowCell12/150717_D00735_0053_AC79UKANXX/Sample_DNA140626JT_70_14-00021/DNA140626JT_70_14-00021_CAGAGAGG_L001_R2_002.fastq.gz</t>
  </si>
  <si>
    <t>/mnt/lustre1/HemMal/ForBackup/AML/BeatAML/seqcap/raw/BeatAML1/FlowCell12/150717_D00735_0053_AC79UKANXX/Sample_DNA140626JT_70_14-00021/DNA140626JT_70_14-00021_CAGAGAGG_L004_R1_004.fastq.gz</t>
  </si>
  <si>
    <t>/mnt/lustre1/HemMal/ForBackup/AML/BeatAML/seqcap/raw/BeatAML1/FlowCell12/150717_D00735_0053_AC79UKANXX/Sample_DNA140626JT_70_14-00021/DNA140626JT_70_14-00021_CAGAGAGG_L005_R1_002.fastq.gz</t>
  </si>
  <si>
    <t>/mnt/lustre1/HemMal/ForBackup/AML/BeatAML/seqcap/raw/BeatAML1/FlowCell12/150717_D00735_0053_AC79UKANXX/Sample_DNA140626JT_70_14-00021/DNA140626JT_70_14-00021_CAGAGAGG_L006_R1_001.fastq.gz</t>
  </si>
  <si>
    <t>/mnt/lustre1/HemMal/ForBackup/AML/BeatAML/seqcap/raw/BeatAML1/FlowCell12/150717_D00735_0053_AC79UKANXX/Sample_DNA140626JT_70_14-00021/DNA140626JT_70_14-00021_CAGAGAGG_L003_R1_003.fastq.gz</t>
  </si>
  <si>
    <t>/mnt/lustre1/HemMal/ForBackup/AML/BeatAML/seqcap/raw/BeatAML1/FlowCell12/150717_D00735_0053_AC79UKANXX/Sample_DNA140626JT_70_14-00021/DNA140626JT_70_14-00021_CAGAGAGG_L002_R1_004.fastq.gz</t>
  </si>
  <si>
    <t>/mnt/lustre1/HemMal/ForBackup/AML/BeatAML/seqcap/raw/BeatAML1/FlowCell12/150717_D00735_0053_AC79UKANXX/Sample_DNA140626JT_70_14-00021/DNA140626JT_70_14-00021_CAGAGAGG_L004_R2_004.fastq.gz</t>
  </si>
  <si>
    <t>/mnt/lustre1/HemMal/ForBackup/AML/BeatAML/seqcap/raw/BeatAML1/FlowCell12/150717_D00735_0053_AC79UKANXX/Sample_DNA140626JT_70_14-00021/DNA140626JT_70_14-00021_CAGAGAGG_L003_R2_002.fastq.gz</t>
  </si>
  <si>
    <t>/mnt/lustre1/HemMal/ForBackup/AML/BeatAML/seqcap/raw/BeatAML1/FlowCell12/150717_D00735_0053_AC79UKANXX/Sample_DNA140626JT_70_14-00021/DNA140626JT_70_14-00021_CAGAGAGG_L004_R1_003.fastq.gz</t>
  </si>
  <si>
    <t>/mnt/lustre1/HemMal/ForBackup/AML/BeatAML/seqcap/raw/BeatAML1/FlowCell12/150717_D00735_0053_AC79UKANXX/Sample_DNA140626JT_70_14-00021/DNA140626JT_70_14-00021_CAGAGAGG_L003_R2_005.fastq.gz</t>
  </si>
  <si>
    <t>/mnt/lustre1/HemMal/ForBackup/AML/BeatAML/seqcap/raw/BeatAML1/FlowCell12/150717_D00735_0053_AC79UKANXX/Sample_DNA140626JT_70_14-00021/DNA140626JT_70_14-00021_CAGAGAGG_L003_R1_004.fastq.gz</t>
  </si>
  <si>
    <t>/mnt/lustre1/HemMal/ForBackup/AML/BeatAML/seqcap/raw/BeatAML1/FlowCell12/150717_D00735_0053_AC79UKANXX/Sample_DNA140626JT_70_14-00021/DNA140626JT_70_14-00021_CAGAGAGG_L005_R2_002.fastq.gz</t>
  </si>
  <si>
    <t>/mnt/lustre1/HemMal/ForBackup/AML/BeatAML/seqcap/raw/BeatAML1/FlowCell12/150717_D00735_0053_AC79UKANXX/Sample_DNA140626JT_70_14-00021/DNA140626JT_70_14-00021_CAGAGAGG_L003_R1_001.fastq.gz</t>
  </si>
  <si>
    <t>/mnt/lustre1/HemMal/ForBackup/AML/BeatAML/seqcap/raw/BeatAML1/FlowCell12/150717_D00735_0053_AC79UKANXX/Sample_DNA140626JT_70_14-00021/DNA140626JT_70_14-00021_CAGAGAGG_L001_R2_004.fastq.gz</t>
  </si>
  <si>
    <t>/mnt/lustre1/HemMal/ForBackup/AML/BeatAML/seqcap/raw/BeatAML1/FlowCell12/150717_D00735_0053_AC79UKANXX/Sample_DNA140626JT_65_13-00659/DNA140626JT_65_13-00659_AGGCAGAA_L003_R2_005.fastq.gz</t>
  </si>
  <si>
    <t>/mnt/lustre1/HemMal/ForBackup/AML/BeatAML/seqcap/raw/BeatAML1/FlowCell12/150717_D00735_0053_AC79UKANXX/Sample_DNA140626JT_65_13-00659/DNA140626JT_65_13-00659_AGGCAGAA_L004_R2_006.fastq.gz</t>
  </si>
  <si>
    <t>/mnt/lustre1/HemMal/ForBackup/AML/BeatAML/seqcap/raw/BeatAML1/FlowCell12/150717_D00735_0053_AC79UKANXX/Sample_DNA140626JT_65_13-00659/DNA140626JT_65_13-00659_AGGCAGAA_L002_R2_005.fastq.gz</t>
  </si>
  <si>
    <t>/mnt/lustre1/HemMal/ForBackup/AML/BeatAML/seqcap/raw/BeatAML1/FlowCell12/150717_D00735_0053_AC79UKANXX/Sample_DNA140626JT_65_13-00659/DNA140626JT_65_13-00659_AGGCAGAA_L002_R1_004.fastq.gz</t>
  </si>
  <si>
    <t>/mnt/lustre1/HemMal/ForBackup/AML/BeatAML/seqcap/raw/BeatAML1/FlowCell12/150717_D00735_0053_AC79UKANXX/Sample_DNA140626JT_65_13-00659/DNA140626JT_65_13-00659_AGGCAGAA_L006_R1_006.fastq.gz</t>
  </si>
  <si>
    <t>/mnt/lustre1/HemMal/ForBackup/AML/BeatAML/seqcap/raw/BeatAML1/FlowCell12/150717_D00735_0053_AC79UKANXX/Sample_DNA140626JT_65_13-00659/DNA140626JT_65_13-00659_AGGCAGAA_L005_R2_006.fastq.gz</t>
  </si>
  <si>
    <t>/mnt/lustre1/HemMal/ForBackup/AML/BeatAML/seqcap/raw/BeatAML1/FlowCell12/150717_D00735_0053_AC79UKANXX/Sample_DNA140626JT_65_13-00659/DNA140626JT_65_13-00659_AGGCAGAA_L001_R1_004.fastq.gz</t>
  </si>
  <si>
    <t>/mnt/lustre1/HemMal/ForBackup/AML/BeatAML/seqcap/raw/BeatAML1/FlowCell12/150717_D00735_0053_AC79UKANXX/Sample_DNA140626JT_65_13-00659/DNA140626JT_65_13-00659_AGGCAGAA_L004_R1_006.fastq.gz</t>
  </si>
  <si>
    <t>/mnt/lustre1/HemMal/ForBackup/AML/BeatAML/seqcap/raw/BeatAML1/FlowCell12/150717_D00735_0053_AC79UKANXX/Sample_DNA140626JT_65_13-00659/DNA140626JT_65_13-00659_AGGCAGAA_L006_R1_002.fastq.gz</t>
  </si>
  <si>
    <t>/mnt/lustre1/HemMal/ForBackup/AML/BeatAML/seqcap/raw/BeatAML1/FlowCell12/150717_D00735_0053_AC79UKANXX/Sample_DNA140626JT_65_13-00659/DNA140626JT_65_13-00659_AGGCAGAA_L002_R2_003.fastq.gz</t>
  </si>
  <si>
    <t>/mnt/lustre1/HemMal/ForBackup/AML/BeatAML/seqcap/raw/BeatAML1/FlowCell12/150717_D00735_0053_AC79UKANXX/Sample_DNA140626JT_65_13-00659/DNA140626JT_65_13-00659_AGGCAGAA_L004_R1_004.fastq.gz</t>
  </si>
  <si>
    <t>/mnt/lustre1/HemMal/ForBackup/AML/BeatAML/seqcap/raw/BeatAML1/FlowCell12/150717_D00735_0053_AC79UKANXX/Sample_DNA140626JT_65_13-00659/DNA140626JT_65_13-00659_AGGCAGAA_L005_R1_006.fastq.gz</t>
  </si>
  <si>
    <t>/mnt/lustre1/HemMal/ForBackup/AML/BeatAML/seqcap/raw/BeatAML1/FlowCell12/150717_D00735_0053_AC79UKANXX/Sample_DNA140626JT_65_13-00659/DNA140626JT_65_13-00659_AGGCAGAA_L001_R2_005.fastq.gz</t>
  </si>
  <si>
    <t>/mnt/lustre1/HemMal/ForBackup/AML/BeatAML/seqcap/raw/BeatAML1/FlowCell12/150717_D00735_0053_AC79UKANXX/Sample_DNA140626JT_65_13-00659/DNA140626JT_65_13-00659_AGGCAGAA_L006_R2_004.fastq.gz</t>
  </si>
  <si>
    <t>/mnt/lustre1/HemMal/ForBackup/AML/BeatAML/seqcap/raw/BeatAML1/FlowCell12/150717_D00735_0053_AC79UKANXX/Sample_DNA140626JT_65_13-00659/DNA140626JT_65_13-00659_AGGCAGAA_L003_R1_002.fastq.gz</t>
  </si>
  <si>
    <t>/mnt/lustre1/HemMal/ForBackup/AML/BeatAML/seqcap/raw/BeatAML1/FlowCell12/150717_D00735_0053_AC79UKANXX/Sample_DNA140626JT_65_13-00659/DNA140626JT_65_13-00659_AGGCAGAA_L006_R2_006.fastq.gz</t>
  </si>
  <si>
    <t>/mnt/lustre1/HemMal/ForBackup/AML/BeatAML/seqcap/raw/BeatAML1/FlowCell12/150717_D00735_0053_AC79UKANXX/Sample_DNA140626JT_65_13-00659/DNA140626JT_65_13-00659_AGGCAGAA_L002_R2_006.fastq.gz</t>
  </si>
  <si>
    <t>/mnt/lustre1/HemMal/ForBackup/AML/BeatAML/seqcap/raw/BeatAML1/FlowCell12/150717_D00735_0053_AC79UKANXX/Sample_DNA140626JT_65_13-00659/DNA140626JT_65_13-00659_AGGCAGAA_L005_R2_003.fastq.gz</t>
  </si>
  <si>
    <t>/mnt/lustre1/HemMal/ForBackup/AML/BeatAML/seqcap/raw/BeatAML1/FlowCell12/150717_D00735_0053_AC79UKANXX/Sample_DNA140626JT_65_13-00659/DNA140626JT_65_13-00659_AGGCAGAA_L005_R2_002.fastq.gz</t>
  </si>
  <si>
    <t>/mnt/lustre1/HemMal/ForBackup/AML/BeatAML/seqcap/raw/BeatAML1/FlowCell12/150717_D00735_0053_AC79UKANXX/Sample_DNA140626JT_65_13-00659/DNA140626JT_65_13-00659_AGGCAGAA_L004_R2_005.fastq.gz</t>
  </si>
  <si>
    <t>/mnt/lustre1/HemMal/ForBackup/AML/BeatAML/seqcap/raw/BeatAML1/FlowCell12/150717_D00735_0053_AC79UKANXX/Sample_DNA140626JT_65_13-00659/DNA140626JT_65_13-00659_AGGCAGAA_L004_R2_004.fastq.gz</t>
  </si>
  <si>
    <t>/mnt/lustre1/HemMal/ForBackup/AML/BeatAML/seqcap/raw/BeatAML1/FlowCell12/150717_D00735_0053_AC79UKANXX/Sample_DNA140626JT_65_13-00659/DNA140626JT_65_13-00659_AGGCAGAA_L006_R2_005.fastq.gz</t>
  </si>
  <si>
    <t>/mnt/lustre1/HemMal/ForBackup/AML/BeatAML/seqcap/raw/BeatAML1/FlowCell12/150717_D00735_0053_AC79UKANXX/Sample_DNA140626JT_65_13-00659/DNA140626JT_65_13-00659_AGGCAGAA_L003_R1_004.fastq.gz</t>
  </si>
  <si>
    <t>/mnt/lustre1/HemMal/ForBackup/AML/BeatAML/seqcap/raw/BeatAML1/FlowCell12/150717_D00735_0053_AC79UKANXX/Sample_DNA140626JT_65_13-00659/DNA140626JT_65_13-00659_AGGCAGAA_L003_R2_002.fastq.gz</t>
  </si>
  <si>
    <t>/mnt/lustre1/HemMal/ForBackup/AML/BeatAML/seqcap/raw/BeatAML1/FlowCell12/150717_D00735_0053_AC79UKANXX/Sample_DNA140626JT_65_13-00659/DNA140626JT_65_13-00659_AGGCAGAA_L003_R1_006.fastq.gz</t>
  </si>
  <si>
    <t>/mnt/lustre1/HemMal/ForBackup/AML/BeatAML/seqcap/raw/BeatAML1/FlowCell12/150717_D00735_0053_AC79UKANXX/Sample_DNA140626JT_65_13-00659/DNA140626JT_65_13-00659_AGGCAGAA_L003_R1_005.fastq.gz</t>
  </si>
  <si>
    <t>/mnt/lustre1/HemMal/ForBackup/AML/BeatAML/seqcap/raw/BeatAML1/FlowCell12/150717_D00735_0053_AC79UKANXX/Sample_DNA140626JT_65_13-00659/DNA140626JT_65_13-00659_AGGCAGAA_L005_R1_003.fastq.gz</t>
  </si>
  <si>
    <t>/mnt/lustre1/HemMal/ForBackup/AML/BeatAML/seqcap/raw/BeatAML1/FlowCell12/150717_D00735_0053_AC79UKANXX/Sample_DNA140626JT_65_13-00659/DNA140626JT_65_13-00659_AGGCAGAA_L006_R1_001.fastq.gz</t>
  </si>
  <si>
    <t>/mnt/lustre1/HemMal/ForBackup/AML/BeatAML/seqcap/raw/BeatAML1/FlowCell12/150717_D00735_0053_AC79UKANXX/Sample_DNA140626JT_65_13-00659/DNA140626JT_65_13-00659_AGGCAGAA_L003_R2_006.fastq.gz</t>
  </si>
  <si>
    <t>/mnt/lustre1/HemMal/ForBackup/AML/BeatAML/seqcap/raw/BeatAML1/FlowCell12/150717_D00735_0053_AC79UKANXX/Sample_DNA140626JT_65_13-00659/DNA140626JT_65_13-00659_AGGCAGAA_L001_R1_003.fastq.gz</t>
  </si>
  <si>
    <t>/mnt/lustre1/HemMal/ForBackup/AML/BeatAML/seqcap/raw/BeatAML1/FlowCell12/150717_D00735_0053_AC79UKANXX/Sample_DNA140626JT_65_13-00659/DNA140626JT_65_13-00659_AGGCAGAA_L006_R2_001.fastq.gz</t>
  </si>
  <si>
    <t>/mnt/lustre1/HemMal/ForBackup/AML/BeatAML/seqcap/raw/BeatAML1/FlowCell12/150717_D00735_0053_AC79UKANXX/Sample_DNA140626JT_65_13-00659/DNA140626JT_65_13-00659_AGGCAGAA_L006_R2_002.fastq.gz</t>
  </si>
  <si>
    <t>/mnt/lustre1/HemMal/ForBackup/AML/BeatAML/seqcap/raw/BeatAML1/FlowCell12/150717_D00735_0053_AC79UKANXX/Sample_DNA140626JT_65_13-00659/DNA140626JT_65_13-00659_AGGCAGAA_L004_R1_002.fastq.gz</t>
  </si>
  <si>
    <t>/mnt/lustre1/HemMal/ForBackup/AML/BeatAML/seqcap/raw/BeatAML1/FlowCell12/150717_D00735_0053_AC79UKANXX/Sample_DNA140626JT_65_13-00659/DNA140626JT_65_13-00659_AGGCAGAA_L005_R2_005.fastq.gz</t>
  </si>
  <si>
    <t>/mnt/lustre1/HemMal/ForBackup/AML/BeatAML/seqcap/raw/BeatAML1/FlowCell12/150717_D00735_0053_AC79UKANXX/Sample_DNA140626JT_65_13-00659/DNA140626JT_65_13-00659_AGGCAGAA_L003_R2_004.fastq.gz</t>
  </si>
  <si>
    <t>/mnt/lustre1/HemMal/ForBackup/AML/BeatAML/seqcap/raw/BeatAML1/FlowCell12/150717_D00735_0053_AC79UKANXX/Sample_DNA140626JT_65_13-00659/DNA140626JT_65_13-00659_AGGCAGAA_L003_R2_001.fastq.gz</t>
  </si>
  <si>
    <t>/mnt/lustre1/HemMal/ForBackup/AML/BeatAML/seqcap/raw/BeatAML1/FlowCell12/150717_D00735_0053_AC79UKANXX/Sample_DNA140626JT_65_13-00659/DNA140626JT_65_13-00659_AGGCAGAA_L002_R1_003.fastq.gz</t>
  </si>
  <si>
    <t>/mnt/lustre1/HemMal/ForBackup/AML/BeatAML/seqcap/raw/BeatAML1/FlowCell12/150717_D00735_0053_AC79UKANXX/Sample_DNA140626JT_65_13-00659/DNA140626JT_65_13-00659_AGGCAGAA_L001_R1_002.fastq.gz</t>
  </si>
  <si>
    <t>/mnt/lustre1/HemMal/ForBackup/AML/BeatAML/seqcap/raw/BeatAML1/FlowCell12/150717_D00735_0053_AC79UKANXX/Sample_DNA140626JT_65_13-00659/DNA140626JT_65_13-00659_AGGCAGAA_L002_R1_006.fastq.gz</t>
  </si>
  <si>
    <t>/mnt/lustre1/HemMal/ForBackup/AML/BeatAML/seqcap/raw/BeatAML1/FlowCell12/150717_D00735_0053_AC79UKANXX/Sample_DNA140626JT_65_13-00659/DNA140626JT_65_13-00659_AGGCAGAA_L002_R2_001.fastq.gz</t>
  </si>
  <si>
    <t>/mnt/lustre1/HemMal/ForBackup/AML/BeatAML/seqcap/raw/BeatAML1/FlowCell12/150717_D00735_0053_AC79UKANXX/Sample_DNA140626JT_65_13-00659/DNA140626JT_65_13-00659_AGGCAGAA_L004_R2_002.fastq.gz</t>
  </si>
  <si>
    <t>/mnt/lustre1/HemMal/ForBackup/AML/BeatAML/seqcap/raw/BeatAML1/FlowCell12/150717_D00735_0053_AC79UKANXX/Sample_DNA140626JT_65_13-00659/DNA140626JT_65_13-00659_AGGCAGAA_L002_R1_001.fastq.gz</t>
  </si>
  <si>
    <t>/mnt/lustre1/HemMal/ForBackup/AML/BeatAML/seqcap/raw/BeatAML1/FlowCell12/150717_D00735_0053_AC79UKANXX/Sample_DNA140626JT_65_13-00659/DNA140626JT_65_13-00659_AGGCAGAA_L003_R2_003.fastq.gz</t>
  </si>
  <si>
    <t>/mnt/lustre1/HemMal/ForBackup/AML/BeatAML/seqcap/raw/BeatAML1/FlowCell12/150717_D00735_0053_AC79UKANXX/Sample_DNA140626JT_65_13-00659/DNA140626JT_65_13-00659_AGGCAGAA_L001_R1_001.fastq.gz</t>
  </si>
  <si>
    <t>/mnt/lustre1/HemMal/ForBackup/AML/BeatAML/seqcap/raw/BeatAML1/FlowCell12/150717_D00735_0053_AC79UKANXX/Sample_DNA140626JT_65_13-00659/DNA140626JT_65_13-00659_AGGCAGAA_L001_R2_004.fastq.gz</t>
  </si>
  <si>
    <t>/mnt/lustre1/HemMal/ForBackup/AML/BeatAML/seqcap/raw/BeatAML1/FlowCell12/150717_D00735_0053_AC79UKANXX/Sample_DNA140626JT_65_13-00659/DNA140626JT_65_13-00659_AGGCAGAA_L003_R1_001.fastq.gz</t>
  </si>
  <si>
    <t>/mnt/lustre1/HemMal/ForBackup/AML/BeatAML/seqcap/raw/BeatAML1/FlowCell12/150717_D00735_0053_AC79UKANXX/Sample_DNA140626JT_65_13-00659/DNA140626JT_65_13-00659_AGGCAGAA_L005_R2_001.fastq.gz</t>
  </si>
  <si>
    <t>/mnt/lustre1/HemMal/ForBackup/AML/BeatAML/seqcap/raw/BeatAML1/FlowCell12/150717_D00735_0053_AC79UKANXX/Sample_DNA140626JT_65_13-00659/DNA140626JT_65_13-00659_AGGCAGAA_L004_R1_005.fastq.gz</t>
  </si>
  <si>
    <t>/mnt/lustre1/HemMal/ForBackup/AML/BeatAML/seqcap/raw/BeatAML1/FlowCell12/150717_D00735_0053_AC79UKANXX/Sample_DNA140626JT_65_13-00659/DNA140626JT_65_13-00659_AGGCAGAA_L004_R1_001.fastq.gz</t>
  </si>
  <si>
    <t>/mnt/lustre1/HemMal/ForBackup/AML/BeatAML/seqcap/raw/BeatAML1/FlowCell12/150717_D00735_0053_AC79UKANXX/Sample_DNA140626JT_65_13-00659/DNA140626JT_65_13-00659_AGGCAGAA_L001_R1_006.fastq.gz</t>
  </si>
  <si>
    <t>/mnt/lustre1/HemMal/ForBackup/AML/BeatAML/seqcap/raw/BeatAML1/FlowCell12/150717_D00735_0053_AC79UKANXX/Sample_DNA140626JT_65_13-00659/DNA140626JT_65_13-00659_AGGCAGAA_L005_R2_004.fastq.gz</t>
  </si>
  <si>
    <t>/mnt/lustre1/HemMal/ForBackup/AML/BeatAML/seqcap/raw/BeatAML1/FlowCell12/150717_D00735_0053_AC79UKANXX/Sample_DNA140626JT_65_13-00659/DNA140626JT_65_13-00659_AGGCAGAA_L003_R1_003.fastq.gz</t>
  </si>
  <si>
    <t>/mnt/lustre1/HemMal/ForBackup/AML/BeatAML/seqcap/raw/BeatAML1/FlowCell12/150717_D00735_0053_AC79UKANXX/Sample_DNA140626JT_65_13-00659/DNA140626JT_65_13-00659_AGGCAGAA_L002_R1_005.fastq.gz</t>
  </si>
  <si>
    <t>/mnt/lustre1/HemMal/ForBackup/AML/BeatAML/seqcap/raw/BeatAML1/FlowCell12/150717_D00735_0053_AC79UKANXX/Sample_DNA140626JT_65_13-00659/DNA140626JT_65_13-00659_AGGCAGAA_L005_R1_005.fastq.gz</t>
  </si>
  <si>
    <t>/mnt/lustre1/HemMal/ForBackup/AML/BeatAML/seqcap/raw/BeatAML1/FlowCell12/150717_D00735_0053_AC79UKANXX/Sample_DNA140626JT_65_13-00659/DNA140626JT_65_13-00659_AGGCAGAA_L002_R2_004.fastq.gz</t>
  </si>
  <si>
    <t>/mnt/lustre1/HemMal/ForBackup/AML/BeatAML/seqcap/raw/BeatAML1/FlowCell12/150717_D00735_0053_AC79UKANXX/Sample_DNA140626JT_65_13-00659/DNA140626JT_65_13-00659_AGGCAGAA_L004_R2_003.fastq.gz</t>
  </si>
  <si>
    <t>/mnt/lustre1/HemMal/ForBackup/AML/BeatAML/seqcap/raw/BeatAML1/FlowCell12/150717_D00735_0053_AC79UKANXX/Sample_DNA140626JT_65_13-00659/DNA140626JT_65_13-00659_AGGCAGAA_L004_R2_001.fastq.gz</t>
  </si>
  <si>
    <t>/mnt/lustre1/HemMal/ForBackup/AML/BeatAML/seqcap/raw/BeatAML1/FlowCell12/150717_D00735_0053_AC79UKANXX/Sample_DNA140626JT_65_13-00659/DNA140626JT_65_13-00659_AGGCAGAA_L006_R1_005.fastq.gz</t>
  </si>
  <si>
    <t>/mnt/lustre1/HemMal/ForBackup/AML/BeatAML/seqcap/raw/BeatAML1/FlowCell12/150717_D00735_0053_AC79UKANXX/Sample_DNA140626JT_65_13-00659/DNA140626JT_65_13-00659_AGGCAGAA_L001_R2_001.fastq.gz</t>
  </si>
  <si>
    <t>/mnt/lustre1/HemMal/ForBackup/AML/BeatAML/seqcap/raw/BeatAML1/FlowCell12/150717_D00735_0053_AC79UKANXX/Sample_DNA140626JT_65_13-00659/DNA140626JT_65_13-00659_AGGCAGAA_L001_R1_005.fastq.gz</t>
  </si>
  <si>
    <t>/mnt/lustre1/HemMal/ForBackup/AML/BeatAML/seqcap/raw/BeatAML1/FlowCell12/150717_D00735_0053_AC79UKANXX/Sample_DNA140626JT_65_13-00659/DNA140626JT_65_13-00659_AGGCAGAA_L006_R1_004.fastq.gz</t>
  </si>
  <si>
    <t>/mnt/lustre1/HemMal/ForBackup/AML/BeatAML/seqcap/raw/BeatAML1/FlowCell12/150717_D00735_0053_AC79UKANXX/Sample_DNA140626JT_65_13-00659/DNA140626JT_65_13-00659_AGGCAGAA_L005_R1_002.fastq.gz</t>
  </si>
  <si>
    <t>/mnt/lustre1/HemMal/ForBackup/AML/BeatAML/seqcap/raw/BeatAML1/FlowCell12/150717_D00735_0053_AC79UKANXX/Sample_DNA140626JT_65_13-00659/DNA140626JT_65_13-00659_AGGCAGAA_L006_R2_003.fastq.gz</t>
  </si>
  <si>
    <t>/mnt/lustre1/HemMal/ForBackup/AML/BeatAML/seqcap/raw/BeatAML1/FlowCell12/150717_D00735_0053_AC79UKANXX/Sample_DNA140626JT_65_13-00659/DNA140626JT_65_13-00659_AGGCAGAA_L002_R2_002.fastq.gz</t>
  </si>
  <si>
    <t>/mnt/lustre1/HemMal/ForBackup/AML/BeatAML/seqcap/raw/BeatAML1/FlowCell12/150717_D00735_0053_AC79UKANXX/Sample_DNA140626JT_65_13-00659/DNA140626JT_65_13-00659_AGGCAGAA_L005_R1_001.fastq.gz</t>
  </si>
  <si>
    <t>/mnt/lustre1/HemMal/ForBackup/AML/BeatAML/seqcap/raw/BeatAML1/FlowCell12/150717_D00735_0053_AC79UKANXX/Sample_DNA140626JT_65_13-00659/DNA140626JT_65_13-00659_AGGCAGAA_L001_R2_003.fastq.gz</t>
  </si>
  <si>
    <t>/mnt/lustre1/HemMal/ForBackup/AML/BeatAML/seqcap/raw/BeatAML1/FlowCell12/150717_D00735_0053_AC79UKANXX/Sample_DNA140626JT_65_13-00659/DNA140626JT_65_13-00659_AGGCAGAA_L004_R1_003.fastq.gz</t>
  </si>
  <si>
    <t>/mnt/lustre1/HemMal/ForBackup/AML/BeatAML/seqcap/raw/BeatAML1/FlowCell12/150717_D00735_0053_AC79UKANXX/Sample_DNA140626JT_65_13-00659/DNA140626JT_65_13-00659_AGGCAGAA_L001_R2_006.fastq.gz</t>
  </si>
  <si>
    <t>/mnt/lustre1/HemMal/ForBackup/AML/BeatAML/seqcap/raw/BeatAML1/FlowCell12/150717_D00735_0053_AC79UKANXX/Sample_DNA140626JT_65_13-00659/DNA140626JT_65_13-00659_AGGCAGAA_L001_R2_002.fastq.gz</t>
  </si>
  <si>
    <t>/mnt/lustre1/HemMal/ForBackup/AML/BeatAML/seqcap/raw/BeatAML1/FlowCell12/150717_D00735_0053_AC79UKANXX/Sample_DNA140626JT_65_13-00659/DNA140626JT_65_13-00659_AGGCAGAA_L005_R1_004.fastq.gz</t>
  </si>
  <si>
    <t>/mnt/lustre1/HemMal/ForBackup/AML/BeatAML/seqcap/raw/BeatAML1/FlowCell12/150717_D00735_0053_AC79UKANXX/Sample_DNA140626JT_65_13-00659/DNA140626JT_65_13-00659_AGGCAGAA_L006_R1_003.fastq.gz</t>
  </si>
  <si>
    <t>/mnt/lustre1/HemMal/ForBackup/AML/BeatAML/seqcap/raw/BeatAML1/FlowCell12/150717_D00735_0053_AC79UKANXX/Sample_DNA140626JT_65_13-00659/DNA140626JT_65_13-00659_AGGCAGAA_L002_R1_002.fastq.gz</t>
  </si>
  <si>
    <t>/mnt/lustre1/HemMal/ForBackup/AML/BeatAML/seqcap/raw/BeatAML1/FlowCell12/150717_D00735_0053_AC79UKANXX/Sample_DNA140626JT_63_14-00404/DNA140626JT_63_14-00404_TAAGGCGA_L006_R1_002.fastq.gz</t>
  </si>
  <si>
    <t>/mnt/lustre1/HemMal/ForBackup/AML/BeatAML/seqcap/raw/BeatAML1/FlowCell12/150717_D00735_0053_AC79UKANXX/Sample_DNA140626JT_63_14-00404/DNA140626JT_63_14-00404_TAAGGCGA_L003_R1_003.fastq.gz</t>
  </si>
  <si>
    <t>/mnt/lustre1/HemMal/ForBackup/AML/BeatAML/seqcap/raw/BeatAML1/FlowCell12/150717_D00735_0053_AC79UKANXX/Sample_DNA140626JT_63_14-00404/DNA140626JT_63_14-00404_TAAGGCGA_L001_R2_005.fastq.gz</t>
  </si>
  <si>
    <t>/mnt/lustre1/HemMal/ForBackup/AML/BeatAML/seqcap/raw/BeatAML1/FlowCell12/150717_D00735_0053_AC79UKANXX/Sample_DNA140626JT_63_14-00404/DNA140626JT_63_14-00404_TAAGGCGA_L006_R1_003.fastq.gz</t>
  </si>
  <si>
    <t>/mnt/lustre1/HemMal/ForBackup/AML/BeatAML/seqcap/raw/BeatAML1/FlowCell12/150717_D00735_0053_AC79UKANXX/Sample_DNA140626JT_63_14-00404/DNA140626JT_63_14-00404_TAAGGCGA_L006_R2_001.fastq.gz</t>
  </si>
  <si>
    <t>/mnt/lustre1/HemMal/ForBackup/AML/BeatAML/seqcap/raw/BeatAML1/FlowCell12/150717_D00735_0053_AC79UKANXX/Sample_DNA140626JT_63_14-00404/DNA140626JT_63_14-00404_TAAGGCGA_L006_R2_006.fastq.gz</t>
  </si>
  <si>
    <t>/mnt/lustre1/HemMal/ForBackup/AML/BeatAML/seqcap/raw/BeatAML1/FlowCell12/150717_D00735_0053_AC79UKANXX/Sample_DNA140626JT_63_14-00404/DNA140626JT_63_14-00404_TAAGGCGA_L001_R2_004.fastq.gz</t>
  </si>
  <si>
    <t>/mnt/lustre1/HemMal/ForBackup/AML/BeatAML/seqcap/raw/BeatAML1/FlowCell12/150717_D00735_0053_AC79UKANXX/Sample_DNA140626JT_63_14-00404/DNA140626JT_63_14-00404_TAAGGCGA_L004_R1_005.fastq.gz</t>
  </si>
  <si>
    <t>/mnt/lustre1/HemMal/ForBackup/AML/BeatAML/seqcap/raw/BeatAML1/FlowCell12/150717_D00735_0053_AC79UKANXX/Sample_DNA140626JT_63_14-00404/DNA140626JT_63_14-00404_TAAGGCGA_L006_R1_004.fastq.gz</t>
  </si>
  <si>
    <t>/mnt/lustre1/HemMal/ForBackup/AML/BeatAML/seqcap/raw/BeatAML1/FlowCell12/150717_D00735_0053_AC79UKANXX/Sample_DNA140626JT_63_14-00404/DNA140626JT_63_14-00404_TAAGGCGA_L006_R2_003.fastq.gz</t>
  </si>
  <si>
    <t>/mnt/lustre1/HemMal/ForBackup/AML/BeatAML/seqcap/raw/BeatAML1/FlowCell12/150717_D00735_0053_AC79UKANXX/Sample_DNA140626JT_63_14-00404/DNA140626JT_63_14-00404_TAAGGCGA_L006_R1_001.fastq.gz</t>
  </si>
  <si>
    <t>/mnt/lustre1/HemMal/ForBackup/AML/BeatAML/seqcap/raw/BeatAML1/FlowCell12/150717_D00735_0053_AC79UKANXX/Sample_DNA140626JT_63_14-00404/DNA140626JT_63_14-00404_TAAGGCGA_L006_R1_006.fastq.gz</t>
  </si>
  <si>
    <t>/mnt/lustre1/HemMal/ForBackup/AML/BeatAML/seqcap/raw/BeatAML1/FlowCell12/150717_D00735_0053_AC79UKANXX/Sample_DNA140626JT_63_14-00404/DNA140626JT_63_14-00404_TAAGGCGA_L003_R1_006.fastq.gz</t>
  </si>
  <si>
    <t>/mnt/lustre1/HemMal/ForBackup/AML/BeatAML/seqcap/raw/BeatAML1/FlowCell12/150717_D00735_0053_AC79UKANXX/Sample_DNA140626JT_63_14-00404/DNA140626JT_63_14-00404_TAAGGCGA_L005_R1_004.fastq.gz</t>
  </si>
  <si>
    <t>/mnt/lustre1/HemMal/ForBackup/AML/BeatAML/seqcap/raw/BeatAML1/FlowCell12/150717_D00735_0053_AC79UKANXX/Sample_DNA140626JT_63_14-00404/DNA140626JT_63_14-00404_TAAGGCGA_L002_R2_001.fastq.gz</t>
  </si>
  <si>
    <t>/mnt/lustre1/HemMal/ForBackup/AML/BeatAML/seqcap/raw/BeatAML1/FlowCell12/150717_D00735_0053_AC79UKANXX/Sample_DNA140626JT_63_14-00404/DNA140626JT_63_14-00404_TAAGGCGA_L005_R2_004.fastq.gz</t>
  </si>
  <si>
    <t>/mnt/lustre1/HemMal/ForBackup/AML/BeatAML/seqcap/raw/BeatAML1/FlowCell12/150717_D00735_0053_AC79UKANXX/Sample_DNA140626JT_63_14-00404/DNA140626JT_63_14-00404_TAAGGCGA_L005_R2_001.fastq.gz</t>
  </si>
  <si>
    <t>/mnt/lustre1/HemMal/ForBackup/AML/BeatAML/seqcap/raw/BeatAML1/FlowCell12/150717_D00735_0053_AC79UKANXX/Sample_DNA140626JT_63_14-00404/DNA140626JT_63_14-00404_TAAGGCGA_L004_R1_003.fastq.gz</t>
  </si>
  <si>
    <t>/mnt/lustre1/HemMal/ForBackup/AML/BeatAML/seqcap/raw/BeatAML1/FlowCell12/150717_D00735_0053_AC79UKANXX/Sample_DNA140626JT_63_14-00404/DNA140626JT_63_14-00404_TAAGGCGA_L003_R2_005.fastq.gz</t>
  </si>
  <si>
    <t>/mnt/lustre1/HemMal/ForBackup/AML/BeatAML/seqcap/raw/BeatAML1/FlowCell12/150717_D00735_0053_AC79UKANXX/Sample_DNA140626JT_63_14-00404/DNA140626JT_63_14-00404_TAAGGCGA_L003_R1_001.fastq.gz</t>
  </si>
  <si>
    <t>/mnt/lustre1/HemMal/ForBackup/AML/BeatAML/seqcap/raw/BeatAML1/FlowCell12/150717_D00735_0053_AC79UKANXX/Sample_DNA140626JT_63_14-00404/DNA140626JT_63_14-00404_TAAGGCGA_L003_R2_003.fastq.gz</t>
  </si>
  <si>
    <t>/mnt/lustre1/HemMal/ForBackup/AML/BeatAML/seqcap/raw/BeatAML1/FlowCell12/150717_D00735_0053_AC79UKANXX/Sample_DNA140626JT_63_14-00404/DNA140626JT_63_14-00404_TAAGGCGA_L005_R2_005.fastq.gz</t>
  </si>
  <si>
    <t>/mnt/lustre1/HemMal/ForBackup/AML/BeatAML/seqcap/raw/BeatAML1/FlowCell12/150717_D00735_0053_AC79UKANXX/Sample_DNA140626JT_63_14-00404/DNA140626JT_63_14-00404_TAAGGCGA_L006_R2_005.fastq.gz</t>
  </si>
  <si>
    <t>/mnt/lustre1/HemMal/ForBackup/AML/BeatAML/seqcap/raw/BeatAML1/FlowCell12/150717_D00735_0053_AC79UKANXX/Sample_DNA140626JT_63_14-00404/DNA140626JT_63_14-00404_TAAGGCGA_L002_R1_004.fastq.gz</t>
  </si>
  <si>
    <t>/mnt/lustre1/HemMal/ForBackup/AML/BeatAML/seqcap/raw/BeatAML1/FlowCell12/150717_D00735_0053_AC79UKANXX/Sample_DNA140626JT_63_14-00404/DNA140626JT_63_14-00404_TAAGGCGA_L001_R2_003.fastq.gz</t>
  </si>
  <si>
    <t>/mnt/lustre1/HemMal/ForBackup/AML/BeatAML/seqcap/raw/BeatAML1/FlowCell12/150717_D00735_0053_AC79UKANXX/Sample_DNA140626JT_63_14-00404/DNA140626JT_63_14-00404_TAAGGCGA_L006_R2_002.fastq.gz</t>
  </si>
  <si>
    <t>/mnt/lustre1/HemMal/ForBackup/AML/BeatAML/seqcap/raw/BeatAML1/FlowCell12/150717_D00735_0053_AC79UKANXX/Sample_DNA140626JT_63_14-00404/DNA140626JT_63_14-00404_TAAGGCGA_L004_R1_002.fastq.gz</t>
  </si>
  <si>
    <t>/mnt/lustre1/HemMal/ForBackup/AML/BeatAML/seqcap/raw/BeatAML1/FlowCell12/150717_D00735_0053_AC79UKANXX/Sample_DNA140626JT_63_14-00404/DNA140626JT_63_14-00404_TAAGGCGA_L002_R2_005.fastq.gz</t>
  </si>
  <si>
    <t>/mnt/lustre1/HemMal/ForBackup/AML/BeatAML/seqcap/raw/BeatAML1/FlowCell12/150717_D00735_0053_AC79UKANXX/Sample_DNA140626JT_63_14-00404/DNA140626JT_63_14-00404_TAAGGCGA_L003_R1_004.fastq.gz</t>
  </si>
  <si>
    <t>/mnt/lustre1/HemMal/ForBackup/AML/BeatAML/seqcap/raw/BeatAML1/FlowCell12/150717_D00735_0053_AC79UKANXX/Sample_DNA140626JT_63_14-00404/DNA140626JT_63_14-00404_TAAGGCGA_L003_R1_005.fastq.gz</t>
  </si>
  <si>
    <t>/mnt/lustre1/HemMal/ForBackup/AML/BeatAML/seqcap/raw/BeatAML1/FlowCell12/150717_D00735_0053_AC79UKANXX/Sample_DNA140626JT_63_14-00404/DNA140626JT_63_14-00404_TAAGGCGA_L003_R2_006.fastq.gz</t>
  </si>
  <si>
    <t>/mnt/lustre1/HemMal/ForBackup/AML/BeatAML/seqcap/raw/BeatAML1/FlowCell12/150717_D00735_0053_AC79UKANXX/Sample_DNA140626JT_63_14-00404/DNA140626JT_63_14-00404_TAAGGCGA_L002_R1_003.fastq.gz</t>
  </si>
  <si>
    <t>/mnt/lustre1/HemMal/ForBackup/AML/BeatAML/seqcap/raw/BeatAML1/FlowCell12/150717_D00735_0053_AC79UKANXX/Sample_DNA140626JT_63_14-00404/DNA140626JT_63_14-00404_TAAGGCGA_L001_R1_002.fastq.gz</t>
  </si>
  <si>
    <t>/mnt/lustre1/HemMal/ForBackup/AML/BeatAML/seqcap/raw/BeatAML1/FlowCell12/150717_D00735_0053_AC79UKANXX/Sample_DNA140626JT_63_14-00404/DNA140626JT_63_14-00404_TAAGGCGA_L001_R1_003.fastq.gz</t>
  </si>
  <si>
    <t>/mnt/lustre1/HemMal/ForBackup/AML/BeatAML/seqcap/raw/BeatAML1/FlowCell12/150717_D00735_0053_AC79UKANXX/Sample_DNA140626JT_63_14-00404/DNA140626JT_63_14-00404_TAAGGCGA_L005_R2_003.fastq.gz</t>
  </si>
  <si>
    <t>/mnt/lustre1/HemMal/ForBackup/AML/BeatAML/seqcap/raw/BeatAML1/FlowCell12/150717_D00735_0053_AC79UKANXX/Sample_DNA140626JT_63_14-00404/DNA140626JT_63_14-00404_TAAGGCGA_L005_R2_002.fastq.gz</t>
  </si>
  <si>
    <t>/mnt/lustre1/HemMal/ForBackup/AML/BeatAML/seqcap/raw/BeatAML1/FlowCell12/150717_D00735_0053_AC79UKANXX/Sample_DNA140626JT_63_14-00404/DNA140626JT_63_14-00404_TAAGGCGA_L002_R2_002.fastq.gz</t>
  </si>
  <si>
    <t>/mnt/lustre1/HemMal/ForBackup/AML/BeatAML/seqcap/raw/BeatAML1/FlowCell12/150717_D00735_0053_AC79UKANXX/Sample_DNA140626JT_63_14-00404/DNA140626JT_63_14-00404_TAAGGCGA_L002_R1_001.fastq.gz</t>
  </si>
  <si>
    <t>/mnt/lustre1/HemMal/ForBackup/AML/BeatAML/seqcap/raw/BeatAML1/FlowCell12/150717_D00735_0053_AC79UKANXX/Sample_DNA140626JT_63_14-00404/DNA140626JT_63_14-00404_TAAGGCGA_L005_R1_003.fastq.gz</t>
  </si>
  <si>
    <t>/mnt/lustre1/HemMal/ForBackup/AML/BeatAML/seqcap/raw/BeatAML1/FlowCell12/150717_D00735_0053_AC79UKANXX/Sample_DNA140626JT_63_14-00404/DNA140626JT_63_14-00404_TAAGGCGA_L003_R2_001.fastq.gz</t>
  </si>
  <si>
    <t>/mnt/lustre1/HemMal/ForBackup/AML/BeatAML/seqcap/raw/BeatAML1/FlowCell12/150717_D00735_0053_AC79UKANXX/Sample_DNA140626JT_63_14-00404/DNA140626JT_63_14-00404_TAAGGCGA_L001_R2_001.fastq.gz</t>
  </si>
  <si>
    <t>/mnt/lustre1/HemMal/ForBackup/AML/BeatAML/seqcap/raw/BeatAML1/FlowCell12/150717_D00735_0053_AC79UKANXX/Sample_DNA140626JT_63_14-00404/DNA140626JT_63_14-00404_TAAGGCGA_L001_R1_005.fastq.gz</t>
  </si>
  <si>
    <t>/mnt/lustre1/HemMal/ForBackup/AML/BeatAML/seqcap/raw/BeatAML1/FlowCell12/150717_D00735_0053_AC79UKANXX/Sample_DNA140626JT_63_14-00404/DNA140626JT_63_14-00404_TAAGGCGA_L002_R1_005.fastq.gz</t>
  </si>
  <si>
    <t>/mnt/lustre1/HemMal/ForBackup/AML/BeatAML/seqcap/raw/BeatAML1/FlowCell12/150717_D00735_0053_AC79UKANXX/Sample_DNA140626JT_63_14-00404/DNA140626JT_63_14-00404_TAAGGCGA_L003_R2_002.fastq.gz</t>
  </si>
  <si>
    <t>/mnt/lustre1/HemMal/ForBackup/AML/BeatAML/seqcap/raw/BeatAML1/FlowCell12/150717_D00735_0053_AC79UKANXX/Sample_DNA140626JT_63_14-00404/DNA140626JT_63_14-00404_TAAGGCGA_L004_R2_004.fastq.gz</t>
  </si>
  <si>
    <t>/mnt/lustre1/HemMal/ForBackup/AML/BeatAML/seqcap/raw/BeatAML1/FlowCell12/150717_D00735_0053_AC79UKANXX/Sample_DNA140626JT_63_14-00404/DNA140626JT_63_14-00404_TAAGGCGA_L001_R2_002.fastq.gz</t>
  </si>
  <si>
    <t>/mnt/lustre1/HemMal/ForBackup/AML/BeatAML/seqcap/raw/BeatAML1/FlowCell12/150717_D00735_0053_AC79UKANXX/Sample_DNA140626JT_63_14-00404/DNA140626JT_63_14-00404_TAAGGCGA_L005_R1_005.fastq.gz</t>
  </si>
  <si>
    <t>/mnt/lustre1/HemMal/ForBackup/AML/BeatAML/seqcap/raw/BeatAML1/FlowCell12/150717_D00735_0053_AC79UKANXX/Sample_DNA140626JT_63_14-00404/DNA140626JT_63_14-00404_TAAGGCGA_L004_R1_006.fastq.gz</t>
  </si>
  <si>
    <t>/mnt/lustre1/HemMal/ForBackup/AML/BeatAML/seqcap/raw/BeatAML1/FlowCell12/150717_D00735_0053_AC79UKANXX/Sample_DNA140626JT_63_14-00404/DNA140626JT_63_14-00404_TAAGGCGA_L006_R2_004.fastq.gz</t>
  </si>
  <si>
    <t>/mnt/lustre1/HemMal/ForBackup/AML/BeatAML/seqcap/raw/BeatAML1/FlowCell12/150717_D00735_0053_AC79UKANXX/Sample_DNA140626JT_63_14-00404/DNA140626JT_63_14-00404_TAAGGCGA_L002_R1_006.fastq.gz</t>
  </si>
  <si>
    <t>/mnt/lustre1/HemMal/ForBackup/AML/BeatAML/seqcap/raw/BeatAML1/FlowCell12/150717_D00735_0053_AC79UKANXX/Sample_DNA140626JT_63_14-00404/DNA140626JT_63_14-00404_TAAGGCGA_L002_R1_002.fastq.gz</t>
  </si>
  <si>
    <t>/mnt/lustre1/HemMal/ForBackup/AML/BeatAML/seqcap/raw/BeatAML1/FlowCell12/150717_D00735_0053_AC79UKANXX/Sample_DNA140626JT_63_14-00404/DNA140626JT_63_14-00404_TAAGGCGA_L004_R1_001.fastq.gz</t>
  </si>
  <si>
    <t>/mnt/lustre1/HemMal/ForBackup/AML/BeatAML/seqcap/raw/BeatAML1/FlowCell12/150717_D00735_0053_AC79UKANXX/Sample_DNA140626JT_63_14-00404/DNA140626JT_63_14-00404_TAAGGCGA_L002_R2_003.fastq.gz</t>
  </si>
  <si>
    <t>/mnt/lustre1/HemMal/ForBackup/AML/BeatAML/seqcap/raw/BeatAML1/FlowCell12/150717_D00735_0053_AC79UKANXX/Sample_DNA140626JT_63_14-00404/DNA140626JT_63_14-00404_TAAGGCGA_L005_R1_006.fastq.gz</t>
  </si>
  <si>
    <t>/mnt/lustre1/HemMal/ForBackup/AML/BeatAML/seqcap/raw/BeatAML1/FlowCell12/150717_D00735_0053_AC79UKANXX/Sample_DNA140626JT_63_14-00404/DNA140626JT_63_14-00404_TAAGGCGA_L003_R2_004.fastq.gz</t>
  </si>
  <si>
    <t>/mnt/lustre1/HemMal/ForBackup/AML/BeatAML/seqcap/raw/BeatAML1/FlowCell12/150717_D00735_0053_AC79UKANXX/Sample_DNA140626JT_63_14-00404/DNA140626JT_63_14-00404_TAAGGCGA_L004_R2_002.fastq.gz</t>
  </si>
  <si>
    <t>/mnt/lustre1/HemMal/ForBackup/AML/BeatAML/seqcap/raw/BeatAML1/FlowCell12/150717_D00735_0053_AC79UKANXX/Sample_DNA140626JT_63_14-00404/DNA140626JT_63_14-00404_TAAGGCGA_L005_R1_001.fastq.gz</t>
  </si>
  <si>
    <t>/mnt/lustre1/HemMal/ForBackup/AML/BeatAML/seqcap/raw/BeatAML1/FlowCell12/150717_D00735_0053_AC79UKANXX/Sample_DNA140626JT_63_14-00404/DNA140626JT_63_14-00404_TAAGGCGA_L001_R1_001.fastq.gz</t>
  </si>
  <si>
    <t>/mnt/lustre1/HemMal/ForBackup/AML/BeatAML/seqcap/raw/BeatAML1/FlowCell12/150717_D00735_0053_AC79UKANXX/Sample_DNA140626JT_63_14-00404/DNA140626JT_63_14-00404_TAAGGCGA_L004_R2_006.fastq.gz</t>
  </si>
  <si>
    <t>/mnt/lustre1/HemMal/ForBackup/AML/BeatAML/seqcap/raw/BeatAML1/FlowCell12/150717_D00735_0053_AC79UKANXX/Sample_DNA140626JT_63_14-00404/DNA140626JT_63_14-00404_TAAGGCGA_L006_R1_005.fastq.gz</t>
  </si>
  <si>
    <t>/mnt/lustre1/HemMal/ForBackup/AML/BeatAML/seqcap/raw/BeatAML1/FlowCell12/150717_D00735_0053_AC79UKANXX/Sample_DNA140626JT_63_14-00404/DNA140626JT_63_14-00404_TAAGGCGA_L003_R1_002.fastq.gz</t>
  </si>
  <si>
    <t>/mnt/lustre1/HemMal/ForBackup/AML/BeatAML/seqcap/raw/BeatAML1/FlowCell12/150717_D00735_0053_AC79UKANXX/Sample_DNA140626JT_63_14-00404/DNA140626JT_63_14-00404_TAAGGCGA_L001_R1_004.fastq.gz</t>
  </si>
  <si>
    <t>/mnt/lustre1/HemMal/ForBackup/AML/BeatAML/seqcap/raw/BeatAML1/FlowCell12/150717_D00735_0053_AC79UKANXX/Sample_DNA140626JT_63_14-00404/DNA140626JT_63_14-00404_TAAGGCGA_L004_R2_001.fastq.gz</t>
  </si>
  <si>
    <t>/mnt/lustre1/HemMal/ForBackup/AML/BeatAML/seqcap/raw/BeatAML1/FlowCell12/150717_D00735_0053_AC79UKANXX/Sample_DNA140626JT_63_14-00404/DNA140626JT_63_14-00404_TAAGGCGA_L005_R2_006.fastq.gz</t>
  </si>
  <si>
    <t>/mnt/lustre1/HemMal/ForBackup/AML/BeatAML/seqcap/raw/BeatAML1/FlowCell12/150717_D00735_0053_AC79UKANXX/Sample_DNA140626JT_63_14-00404/DNA140626JT_63_14-00404_TAAGGCGA_L002_R2_004.fastq.gz</t>
  </si>
  <si>
    <t>/mnt/lustre1/HemMal/ForBackup/AML/BeatAML/seqcap/raw/BeatAML1/FlowCell12/150717_D00735_0053_AC79UKANXX/Sample_DNA140626JT_63_14-00404/DNA140626JT_63_14-00404_TAAGGCGA_L002_R2_006.fastq.gz</t>
  </si>
  <si>
    <t>/mnt/lustre1/HemMal/ForBackup/AML/BeatAML/seqcap/raw/BeatAML1/FlowCell12/150717_D00735_0053_AC79UKANXX/Sample_DNA140626JT_63_14-00404/DNA140626JT_63_14-00404_TAAGGCGA_L001_R1_006.fastq.gz</t>
  </si>
  <si>
    <t>/mnt/lustre1/HemMal/ForBackup/AML/BeatAML/seqcap/raw/BeatAML1/FlowCell12/150717_D00735_0053_AC79UKANXX/Sample_DNA140626JT_63_14-00404/DNA140626JT_63_14-00404_TAAGGCGA_L004_R2_003.fastq.gz</t>
  </si>
  <si>
    <t>/mnt/lustre1/HemMal/ForBackup/AML/BeatAML/seqcap/raw/BeatAML1/FlowCell12/150717_D00735_0053_AC79UKANXX/Sample_DNA140626JT_63_14-00404/DNA140626JT_63_14-00404_TAAGGCGA_L001_R2_006.fastq.gz</t>
  </si>
  <si>
    <t>/mnt/lustre1/HemMal/ForBackup/AML/BeatAML/seqcap/raw/BeatAML1/FlowCell12/150717_D00735_0053_AC79UKANXX/Sample_DNA140626JT_63_14-00404/DNA140626JT_63_14-00404_TAAGGCGA_L004_R2_005.fastq.gz</t>
  </si>
  <si>
    <t>/mnt/lustre1/HemMal/ForBackup/AML/BeatAML/seqcap/raw/BeatAML1/FlowCell12/150717_D00735_0053_AC79UKANXX/Sample_DNA140626JT_63_14-00404/DNA140626JT_63_14-00404_TAAGGCGA_L004_R1_004.fastq.gz</t>
  </si>
  <si>
    <t>/mnt/lustre1/HemMal/ForBackup/AML/BeatAML/seqcap/raw/BeatAML1/FlowCell12/150717_D00735_0053_AC79UKANXX/Sample_DNA140626JT_63_14-00404/DNA140626JT_63_14-00404_TAAGGCGA_L005_R1_002.fastq.gz</t>
  </si>
  <si>
    <t>/mnt/lustre1/HemMal/ForBackup/AML/BeatAML/seqcap/raw/BeatAML1/FlowCell12/150717_D00735_0053_AC79UKANXX/Sample_DNA140626JT_66_13-00660/DNA140626JT_66_13-00660_TCCTGAGC_L001_R1_006.fastq.gz</t>
  </si>
  <si>
    <t>/mnt/lustre1/HemMal/ForBackup/AML/BeatAML/seqcap/raw/BeatAML1/FlowCell12/150717_D00735_0053_AC79UKANXX/Sample_DNA140626JT_66_13-00660/DNA140626JT_66_13-00660_TCCTGAGC_L001_R2_002.fastq.gz</t>
  </si>
  <si>
    <t>/mnt/lustre1/HemMal/ForBackup/AML/BeatAML/seqcap/raw/BeatAML1/FlowCell12/150717_D00735_0053_AC79UKANXX/Sample_DNA140626JT_66_13-00660/DNA140626JT_66_13-00660_TCCTGAGC_L005_R1_006.fastq.gz</t>
  </si>
  <si>
    <t>/mnt/lustre1/HemMal/ForBackup/AML/BeatAML/seqcap/raw/BeatAML1/FlowCell12/150717_D00735_0053_AC79UKANXX/Sample_DNA140626JT_66_13-00660/DNA140626JT_66_13-00660_TCCTGAGC_L003_R2_004.fastq.gz</t>
  </si>
  <si>
    <t>/mnt/lustre1/HemMal/ForBackup/AML/BeatAML/seqcap/raw/BeatAML1/FlowCell12/150717_D00735_0053_AC79UKANXX/Sample_DNA140626JT_66_13-00660/DNA140626JT_66_13-00660_TCCTGAGC_L002_R1_001.fastq.gz</t>
  </si>
  <si>
    <t>/mnt/lustre1/HemMal/ForBackup/AML/BeatAML/seqcap/raw/BeatAML1/FlowCell12/150717_D00735_0053_AC79UKANXX/Sample_DNA140626JT_66_13-00660/DNA140626JT_66_13-00660_TCCTGAGC_L006_R1_004.fastq.gz</t>
  </si>
  <si>
    <t>/mnt/lustre1/HemMal/ForBackup/AML/BeatAML/seqcap/raw/BeatAML1/FlowCell12/150717_D00735_0053_AC79UKANXX/Sample_DNA140626JT_66_13-00660/DNA140626JT_66_13-00660_TCCTGAGC_L001_R2_001.fastq.gz</t>
  </si>
  <si>
    <t>/mnt/lustre1/HemMal/ForBackup/AML/BeatAML/seqcap/raw/BeatAML1/FlowCell12/150717_D00735_0053_AC79UKANXX/Sample_DNA140626JT_66_13-00660/DNA140626JT_66_13-00660_TCCTGAGC_L001_R2_005.fastq.gz</t>
  </si>
  <si>
    <t>/mnt/lustre1/HemMal/ForBackup/AML/BeatAML/seqcap/raw/BeatAML1/FlowCell12/150717_D00735_0053_AC79UKANXX/Sample_DNA140626JT_66_13-00660/DNA140626JT_66_13-00660_TCCTGAGC_L005_R1_001.fastq.gz</t>
  </si>
  <si>
    <t>/mnt/lustre1/HemMal/ForBackup/AML/BeatAML/seqcap/raw/BeatAML1/FlowCell12/150717_D00735_0053_AC79UKANXX/Sample_DNA140626JT_66_13-00660/DNA140626JT_66_13-00660_TCCTGAGC_L005_R2_006.fastq.gz</t>
  </si>
  <si>
    <t>/mnt/lustre1/HemMal/ForBackup/AML/BeatAML/seqcap/raw/BeatAML1/FlowCell12/150717_D00735_0053_AC79UKANXX/Sample_DNA140626JT_66_13-00660/DNA140626JT_66_13-00660_TCCTGAGC_L004_R1_001.fastq.gz</t>
  </si>
  <si>
    <t>/mnt/lustre1/HemMal/ForBackup/AML/BeatAML/seqcap/raw/BeatAML1/FlowCell12/150717_D00735_0053_AC79UKANXX/Sample_DNA140626JT_66_13-00660/DNA140626JT_66_13-00660_TCCTGAGC_L006_R1_001.fastq.gz</t>
  </si>
  <si>
    <t>/mnt/lustre1/HemMal/ForBackup/AML/BeatAML/seqcap/raw/BeatAML1/FlowCell12/150717_D00735_0053_AC79UKANXX/Sample_DNA140626JT_66_13-00660/DNA140626JT_66_13-00660_TCCTGAGC_L005_R1_003.fastq.gz</t>
  </si>
  <si>
    <t>/mnt/lustre1/HemMal/ForBackup/AML/BeatAML/seqcap/raw/BeatAML1/FlowCell12/150717_D00735_0053_AC79UKANXX/Sample_DNA140626JT_66_13-00660/DNA140626JT_66_13-00660_TCCTGAGC_L001_R1_001.fastq.gz</t>
  </si>
  <si>
    <t>/mnt/lustre1/HemMal/ForBackup/AML/BeatAML/seqcap/raw/BeatAML1/FlowCell12/150717_D00735_0053_AC79UKANXX/Sample_DNA140626JT_66_13-00660/DNA140626JT_66_13-00660_TCCTGAGC_L005_R2_003.fastq.gz</t>
  </si>
  <si>
    <t>/mnt/lustre1/HemMal/ForBackup/AML/BeatAML/seqcap/raw/BeatAML1/FlowCell12/150717_D00735_0053_AC79UKANXX/Sample_DNA140626JT_66_13-00660/DNA140626JT_66_13-00660_TCCTGAGC_L002_R1_004.fastq.gz</t>
  </si>
  <si>
    <t>/mnt/lustre1/HemMal/ForBackup/AML/BeatAML/seqcap/raw/BeatAML1/FlowCell12/150717_D00735_0053_AC79UKANXX/Sample_DNA140626JT_66_13-00660/DNA140626JT_66_13-00660_TCCTGAGC_L004_R2_003.fastq.gz</t>
  </si>
  <si>
    <t>/mnt/lustre1/HemMal/ForBackup/AML/BeatAML/seqcap/raw/BeatAML1/FlowCell12/150717_D00735_0053_AC79UKANXX/Sample_DNA140626JT_66_13-00660/DNA140626JT_66_13-00660_TCCTGAGC_L006_R1_003.fastq.gz</t>
  </si>
  <si>
    <t>/mnt/lustre1/HemMal/ForBackup/AML/BeatAML/seqcap/raw/BeatAML1/FlowCell12/150717_D00735_0053_AC79UKANXX/Sample_DNA140626JT_66_13-00660/DNA140626JT_66_13-00660_TCCTGAGC_L001_R1_005.fastq.gz</t>
  </si>
  <si>
    <t>/mnt/lustre1/HemMal/ForBackup/AML/BeatAML/seqcap/raw/BeatAML1/FlowCell12/150717_D00735_0053_AC79UKANXX/Sample_DNA140626JT_66_13-00660/DNA140626JT_66_13-00660_TCCTGAGC_L005_R2_005.fastq.gz</t>
  </si>
  <si>
    <t>/mnt/lustre1/HemMal/ForBackup/AML/BeatAML/seqcap/raw/BeatAML1/FlowCell12/150717_D00735_0053_AC79UKANXX/Sample_DNA140626JT_66_13-00660/DNA140626JT_66_13-00660_TCCTGAGC_L004_R2_006.fastq.gz</t>
  </si>
  <si>
    <t>/mnt/lustre1/HemMal/ForBackup/AML/BeatAML/seqcap/raw/BeatAML1/FlowCell12/150717_D00735_0053_AC79UKANXX/Sample_DNA140626JT_66_13-00660/DNA140626JT_66_13-00660_TCCTGAGC_L002_R2_002.fastq.gz</t>
  </si>
  <si>
    <t>/mnt/lustre1/HemMal/ForBackup/AML/BeatAML/seqcap/raw/BeatAML1/FlowCell12/150717_D00735_0053_AC79UKANXX/Sample_DNA140626JT_66_13-00660/DNA140626JT_66_13-00660_TCCTGAGC_L004_R1_005.fastq.gz</t>
  </si>
  <si>
    <t>/mnt/lustre1/HemMal/ForBackup/AML/BeatAML/seqcap/raw/BeatAML1/FlowCell12/150717_D00735_0053_AC79UKANXX/Sample_DNA140626JT_66_13-00660/DNA140626JT_66_13-00660_TCCTGAGC_L004_R2_002.fastq.gz</t>
  </si>
  <si>
    <t>/mnt/lustre1/HemMal/ForBackup/AML/BeatAML/seqcap/raw/BeatAML1/FlowCell12/150717_D00735_0053_AC79UKANXX/Sample_DNA140626JT_66_13-00660/DNA140626JT_66_13-00660_TCCTGAGC_L003_R1_002.fastq.gz</t>
  </si>
  <si>
    <t>/mnt/lustre1/HemMal/ForBackup/AML/BeatAML/seqcap/raw/BeatAML1/FlowCell12/150717_D00735_0053_AC79UKANXX/Sample_DNA140626JT_66_13-00660/DNA140626JT_66_13-00660_TCCTGAGC_L003_R2_001.fastq.gz</t>
  </si>
  <si>
    <t>/mnt/lustre1/HemMal/ForBackup/AML/BeatAML/seqcap/raw/BeatAML1/FlowCell12/150717_D00735_0053_AC79UKANXX/Sample_DNA140626JT_66_13-00660/DNA140626JT_66_13-00660_TCCTGAGC_L002_R2_001.fastq.gz</t>
  </si>
  <si>
    <t>/mnt/lustre1/HemMal/ForBackup/AML/BeatAML/seqcap/raw/BeatAML1/FlowCell12/150717_D00735_0053_AC79UKANXX/Sample_DNA140626JT_66_13-00660/DNA140626JT_66_13-00660_TCCTGAGC_L001_R2_003.fastq.gz</t>
  </si>
  <si>
    <t>/mnt/lustre1/HemMal/ForBackup/AML/BeatAML/seqcap/raw/BeatAML1/FlowCell12/150717_D00735_0053_AC79UKANXX/Sample_DNA140626JT_66_13-00660/DNA140626JT_66_13-00660_TCCTGAGC_L004_R1_003.fastq.gz</t>
  </si>
  <si>
    <t>/mnt/lustre1/HemMal/ForBackup/AML/BeatAML/seqcap/raw/BeatAML1/FlowCell12/150717_D00735_0053_AC79UKANXX/Sample_DNA140626JT_66_13-00660/DNA140626JT_66_13-00660_TCCTGAGC_L001_R1_004.fastq.gz</t>
  </si>
  <si>
    <t>/mnt/lustre1/HemMal/ForBackup/AML/BeatAML/seqcap/raw/BeatAML1/FlowCell12/150717_D00735_0053_AC79UKANXX/Sample_DNA140626JT_66_13-00660/DNA140626JT_66_13-00660_TCCTGAGC_L002_R2_003.fastq.gz</t>
  </si>
  <si>
    <t>/mnt/lustre1/HemMal/ForBackup/AML/BeatAML/seqcap/raw/BeatAML1/FlowCell12/150717_D00735_0053_AC79UKANXX/Sample_DNA140626JT_66_13-00660/DNA140626JT_66_13-00660_TCCTGAGC_L003_R1_006.fastq.gz</t>
  </si>
  <si>
    <t>/mnt/lustre1/HemMal/ForBackup/AML/BeatAML/seqcap/raw/BeatAML1/FlowCell12/150717_D00735_0053_AC79UKANXX/Sample_DNA140626JT_66_13-00660/DNA140626JT_66_13-00660_TCCTGAGC_L002_R2_006.fastq.gz</t>
  </si>
  <si>
    <t>/mnt/lustre1/HemMal/ForBackup/AML/BeatAML/seqcap/raw/BeatAML1/FlowCell12/150717_D00735_0053_AC79UKANXX/Sample_DNA140626JT_66_13-00660/DNA140626JT_66_13-00660_TCCTGAGC_L002_R2_005.fastq.gz</t>
  </si>
  <si>
    <t>/mnt/lustre1/HemMal/ForBackup/AML/BeatAML/seqcap/raw/BeatAML1/FlowCell12/150717_D00735_0053_AC79UKANXX/Sample_DNA140626JT_66_13-00660/DNA140626JT_66_13-00660_TCCTGAGC_L004_R2_004.fastq.gz</t>
  </si>
  <si>
    <t>/mnt/lustre1/HemMal/ForBackup/AML/BeatAML/seqcap/raw/BeatAML1/FlowCell12/150717_D00735_0053_AC79UKANXX/Sample_DNA140626JT_66_13-00660/DNA140626JT_66_13-00660_TCCTGAGC_L001_R2_004.fastq.gz</t>
  </si>
  <si>
    <t>/mnt/lustre1/HemMal/ForBackup/AML/BeatAML/seqcap/raw/BeatAML1/FlowCell12/150717_D00735_0053_AC79UKANXX/Sample_DNA140626JT_66_13-00660/DNA140626JT_66_13-00660_TCCTGAGC_L001_R1_003.fastq.gz</t>
  </si>
  <si>
    <t>/mnt/lustre1/HemMal/ForBackup/AML/BeatAML/seqcap/raw/BeatAML1/FlowCell12/150717_D00735_0053_AC79UKANXX/Sample_DNA140626JT_66_13-00660/DNA140626JT_66_13-00660_TCCTGAGC_L006_R2_003.fastq.gz</t>
  </si>
  <si>
    <t>/mnt/lustre1/HemMal/ForBackup/AML/BeatAML/seqcap/raw/BeatAML1/FlowCell12/150717_D00735_0053_AC79UKANXX/Sample_DNA140626JT_66_13-00660/DNA140626JT_66_13-00660_TCCTGAGC_L006_R2_004.fastq.gz</t>
  </si>
  <si>
    <t>/mnt/lustre1/HemMal/ForBackup/AML/BeatAML/seqcap/raw/BeatAML1/FlowCell12/150717_D00735_0053_AC79UKANXX/Sample_DNA140626JT_66_13-00660/DNA140626JT_66_13-00660_TCCTGAGC_L003_R1_001.fastq.gz</t>
  </si>
  <si>
    <t>/mnt/lustre1/HemMal/ForBackup/AML/BeatAML/seqcap/raw/BeatAML1/FlowCell12/150717_D00735_0053_AC79UKANXX/Sample_DNA140626JT_66_13-00660/DNA140626JT_66_13-00660_TCCTGAGC_L006_R2_002.fastq.gz</t>
  </si>
  <si>
    <t>/mnt/lustre1/HemMal/ForBackup/AML/BeatAML/seqcap/raw/BeatAML1/FlowCell12/150717_D00735_0053_AC79UKANXX/Sample_DNA140626JT_66_13-00660/DNA140626JT_66_13-00660_TCCTGAGC_L004_R1_002.fastq.gz</t>
  </si>
  <si>
    <t>/mnt/lustre1/HemMal/ForBackup/AML/BeatAML/seqcap/raw/BeatAML1/FlowCell12/150717_D00735_0053_AC79UKANXX/Sample_DNA140626JT_66_13-00660/DNA140626JT_66_13-00660_TCCTGAGC_L005_R2_004.fastq.gz</t>
  </si>
  <si>
    <t>/mnt/lustre1/HemMal/ForBackup/AML/BeatAML/seqcap/raw/BeatAML1/FlowCell12/150717_D00735_0053_AC79UKANXX/Sample_DNA140626JT_66_13-00660/DNA140626JT_66_13-00660_TCCTGAGC_L005_R1_002.fastq.gz</t>
  </si>
  <si>
    <t>/mnt/lustre1/HemMal/ForBackup/AML/BeatAML/seqcap/raw/BeatAML1/FlowCell12/150717_D00735_0053_AC79UKANXX/Sample_DNA140626JT_66_13-00660/DNA140626JT_66_13-00660_TCCTGAGC_L003_R2_005.fastq.gz</t>
  </si>
  <si>
    <t>/mnt/lustre1/HemMal/ForBackup/AML/BeatAML/seqcap/raw/BeatAML1/FlowCell12/150717_D00735_0053_AC79UKANXX/Sample_DNA140626JT_66_13-00660/DNA140626JT_66_13-00660_TCCTGAGC_L003_R1_005.fastq.gz</t>
  </si>
  <si>
    <t>/mnt/lustre1/HemMal/ForBackup/AML/BeatAML/seqcap/raw/BeatAML1/FlowCell12/150717_D00735_0053_AC79UKANXX/Sample_DNA140626JT_66_13-00660/DNA140626JT_66_13-00660_TCCTGAGC_L005_R2_002.fastq.gz</t>
  </si>
  <si>
    <t>/mnt/lustre1/HemMal/ForBackup/AML/BeatAML/seqcap/raw/BeatAML1/FlowCell12/150717_D00735_0053_AC79UKANXX/Sample_DNA140626JT_66_13-00660/DNA140626JT_66_13-00660_TCCTGAGC_L006_R1_006.fastq.gz</t>
  </si>
  <si>
    <t>/mnt/lustre1/HemMal/ForBackup/AML/BeatAML/seqcap/raw/BeatAML1/FlowCell12/150717_D00735_0053_AC79UKANXX/Sample_DNA140626JT_66_13-00660/DNA140626JT_66_13-00660_TCCTGAGC_L002_R1_002.fastq.gz</t>
  </si>
  <si>
    <t>/mnt/lustre1/HemMal/ForBackup/AML/BeatAML/seqcap/raw/BeatAML1/FlowCell12/150717_D00735_0053_AC79UKANXX/Sample_DNA140626JT_66_13-00660/DNA140626JT_66_13-00660_TCCTGAGC_L006_R2_006.fastq.gz</t>
  </si>
  <si>
    <t>/mnt/lustre1/HemMal/ForBackup/AML/BeatAML/seqcap/raw/BeatAML1/FlowCell12/150717_D00735_0053_AC79UKANXX/Sample_DNA140626JT_66_13-00660/DNA140626JT_66_13-00660_TCCTGAGC_L002_R1_003.fastq.gz</t>
  </si>
  <si>
    <t>/mnt/lustre1/HemMal/ForBackup/AML/BeatAML/seqcap/raw/BeatAML1/FlowCell12/150717_D00735_0053_AC79UKANXX/Sample_DNA140626JT_66_13-00660/DNA140626JT_66_13-00660_TCCTGAGC_L001_R2_006.fastq.gz</t>
  </si>
  <si>
    <t>/mnt/lustre1/HemMal/ForBackup/AML/BeatAML/seqcap/raw/BeatAML1/FlowCell12/150717_D00735_0053_AC79UKANXX/Sample_DNA140626JT_66_13-00660/DNA140626JT_66_13-00660_TCCTGAGC_L003_R1_003.fastq.gz</t>
  </si>
  <si>
    <t>/mnt/lustre1/HemMal/ForBackup/AML/BeatAML/seqcap/raw/BeatAML1/FlowCell12/150717_D00735_0053_AC79UKANXX/Sample_DNA140626JT_66_13-00660/DNA140626JT_66_13-00660_TCCTGAGC_L005_R1_005.fastq.gz</t>
  </si>
  <si>
    <t>/mnt/lustre1/HemMal/ForBackup/AML/BeatAML/seqcap/raw/BeatAML1/FlowCell12/150717_D00735_0053_AC79UKANXX/Sample_DNA140626JT_66_13-00660/DNA140626JT_66_13-00660_TCCTGAGC_L002_R1_005.fastq.gz</t>
  </si>
  <si>
    <t>/mnt/lustre1/HemMal/ForBackup/AML/BeatAML/seqcap/raw/BeatAML1/FlowCell12/150717_D00735_0053_AC79UKANXX/Sample_DNA140626JT_66_13-00660/DNA140626JT_66_13-00660_TCCTGAGC_L005_R2_001.fastq.gz</t>
  </si>
  <si>
    <t>/mnt/lustre1/HemMal/ForBackup/AML/BeatAML/seqcap/raw/BeatAML1/FlowCell12/150717_D00735_0053_AC79UKANXX/Sample_DNA140626JT_66_13-00660/DNA140626JT_66_13-00660_TCCTGAGC_L004_R1_004.fastq.gz</t>
  </si>
  <si>
    <t>/mnt/lustre1/HemMal/ForBackup/AML/BeatAML/seqcap/raw/BeatAML1/FlowCell12/150717_D00735_0053_AC79UKANXX/Sample_DNA140626JT_66_13-00660/DNA140626JT_66_13-00660_TCCTGAGC_L006_R1_002.fastq.gz</t>
  </si>
  <si>
    <t>/mnt/lustre1/HemMal/ForBackup/AML/BeatAML/seqcap/raw/BeatAML1/FlowCell12/150717_D00735_0053_AC79UKANXX/Sample_DNA140626JT_66_13-00660/DNA140626JT_66_13-00660_TCCTGAGC_L002_R2_004.fastq.gz</t>
  </si>
  <si>
    <t>/mnt/lustre1/HemMal/ForBackup/AML/BeatAML/seqcap/raw/BeatAML1/FlowCell12/150717_D00735_0053_AC79UKANXX/Sample_DNA140626JT_66_13-00660/DNA140626JT_66_13-00660_TCCTGAGC_L005_R1_004.fastq.gz</t>
  </si>
  <si>
    <t>/mnt/lustre1/HemMal/ForBackup/AML/BeatAML/seqcap/raw/BeatAML1/FlowCell12/150717_D00735_0053_AC79UKANXX/Sample_DNA140626JT_66_13-00660/DNA140626JT_66_13-00660_TCCTGAGC_L001_R1_002.fastq.gz</t>
  </si>
  <si>
    <t>/mnt/lustre1/HemMal/ForBackup/AML/BeatAML/seqcap/raw/BeatAML1/FlowCell12/150717_D00735_0053_AC79UKANXX/Sample_DNA140626JT_66_13-00660/DNA140626JT_66_13-00660_TCCTGAGC_L003_R2_006.fastq.gz</t>
  </si>
  <si>
    <t>/mnt/lustre1/HemMal/ForBackup/AML/BeatAML/seqcap/raw/BeatAML1/FlowCell12/150717_D00735_0053_AC79UKANXX/Sample_DNA140626JT_66_13-00660/DNA140626JT_66_13-00660_TCCTGAGC_L003_R2_003.fastq.gz</t>
  </si>
  <si>
    <t>/mnt/lustre1/HemMal/ForBackup/AML/BeatAML/seqcap/raw/BeatAML1/FlowCell12/150717_D00735_0053_AC79UKANXX/Sample_DNA140626JT_66_13-00660/DNA140626JT_66_13-00660_TCCTGAGC_L006_R1_005.fastq.gz</t>
  </si>
  <si>
    <t>/mnt/lustre1/HemMal/ForBackup/AML/BeatAML/seqcap/raw/BeatAML1/FlowCell12/150717_D00735_0053_AC79UKANXX/Sample_DNA140626JT_66_13-00660/DNA140626JT_66_13-00660_TCCTGAGC_L003_R2_002.fastq.gz</t>
  </si>
  <si>
    <t>/mnt/lustre1/HemMal/ForBackup/AML/BeatAML/seqcap/raw/BeatAML1/FlowCell12/150717_D00735_0053_AC79UKANXX/Sample_DNA140626JT_66_13-00660/DNA140626JT_66_13-00660_TCCTGAGC_L006_R2_001.fastq.gz</t>
  </si>
  <si>
    <t>/mnt/lustre1/HemMal/ForBackup/AML/BeatAML/seqcap/raw/BeatAML1/FlowCell12/150717_D00735_0053_AC79UKANXX/Sample_DNA140626JT_66_13-00660/DNA140626JT_66_13-00660_TCCTGAGC_L002_R1_006.fastq.gz</t>
  </si>
  <si>
    <t>/mnt/lustre1/HemMal/ForBackup/AML/BeatAML/seqcap/raw/BeatAML1/FlowCell12/150717_D00735_0053_AC79UKANXX/Sample_DNA140626JT_66_13-00660/DNA140626JT_66_13-00660_TCCTGAGC_L006_R2_005.fastq.gz</t>
  </si>
  <si>
    <t>/mnt/lustre1/HemMal/ForBackup/AML/BeatAML/seqcap/raw/BeatAML1/FlowCell12/150717_D00735_0053_AC79UKANXX/Sample_DNA140626JT_66_13-00660/DNA140626JT_66_13-00660_TCCTGAGC_L003_R1_004.fastq.gz</t>
  </si>
  <si>
    <t>/mnt/lustre1/HemMal/ForBackup/AML/BeatAML/seqcap/raw/BeatAML1/FlowCell12/150717_D00735_0053_AC79UKANXX/Sample_DNA140626JT_66_13-00660/DNA140626JT_66_13-00660_TCCTGAGC_L004_R2_001.fastq.gz</t>
  </si>
  <si>
    <t>/mnt/lustre1/HemMal/ForBackup/AML/BeatAML/seqcap/raw/BeatAML1/FlowCell12/150717_D00735_0053_AC79UKANXX/Sample_DNA140626JT_66_13-00660/DNA140626JT_66_13-00660_TCCTGAGC_L004_R2_005.fastq.gz</t>
  </si>
  <si>
    <t>/mnt/lustre1/HemMal/ForBackup/AML/BeatAML/seqcap/raw/BeatAML1/FlowCell12/150717_D00735_0053_AC79UKANXX/Sample_DNA140626JT_66_13-00660/DNA140626JT_66_13-00660_TCCTGAGC_L004_R1_006.fastq.gz</t>
  </si>
  <si>
    <t>/mnt/lustre1/HemMal/ForBackup/AML/BeatAML/seqcap/raw/BeatAML1/FlowCell12/150717_D00735_0053_AC79UKANXX/Sample_DNA140626JT_69_14-00012/DNA140626JT_69_14-00012_CTCTCTAC_L004_R1_001.fastq.gz</t>
  </si>
  <si>
    <t>/mnt/lustre1/HemMal/ForBackup/AML/BeatAML/seqcap/raw/BeatAML1/FlowCell12/150717_D00735_0053_AC79UKANXX/Sample_DNA140626JT_69_14-00012/DNA140626JT_69_14-00012_CTCTCTAC_L002_R1_005.fastq.gz</t>
  </si>
  <si>
    <t>/mnt/lustre1/HemMal/ForBackup/AML/BeatAML/seqcap/raw/BeatAML1/FlowCell12/150717_D00735_0053_AC79UKANXX/Sample_DNA140626JT_69_14-00012/DNA140626JT_69_14-00012_CTCTCTAC_L006_R2_004.fastq.gz</t>
  </si>
  <si>
    <t>/mnt/lustre1/HemMal/ForBackup/AML/BeatAML/seqcap/raw/BeatAML1/FlowCell12/150717_D00735_0053_AC79UKANXX/Sample_DNA140626JT_69_14-00012/DNA140626JT_69_14-00012_CTCTCTAC_L002_R2_001.fastq.gz</t>
  </si>
  <si>
    <t>/mnt/lustre1/HemMal/ForBackup/AML/BeatAML/seqcap/raw/BeatAML1/FlowCell12/150717_D00735_0053_AC79UKANXX/Sample_DNA140626JT_69_14-00012/DNA140626JT_69_14-00012_CTCTCTAC_L003_R2_005.fastq.gz</t>
  </si>
  <si>
    <t>/mnt/lustre1/HemMal/ForBackup/AML/BeatAML/seqcap/raw/BeatAML1/FlowCell12/150717_D00735_0053_AC79UKANXX/Sample_DNA140626JT_69_14-00012/DNA140626JT_69_14-00012_CTCTCTAC_L001_R1_002.fastq.gz</t>
  </si>
  <si>
    <t>/mnt/lustre1/HemMal/ForBackup/AML/BeatAML/seqcap/raw/BeatAML1/FlowCell12/150717_D00735_0053_AC79UKANXX/Sample_DNA140626JT_69_14-00012/DNA140626JT_69_14-00012_CTCTCTAC_L002_R2_005.fastq.gz</t>
  </si>
  <si>
    <t>/mnt/lustre1/HemMal/ForBackup/AML/BeatAML/seqcap/raw/BeatAML1/FlowCell12/150717_D00735_0053_AC79UKANXX/Sample_DNA140626JT_69_14-00012/DNA140626JT_69_14-00012_CTCTCTAC_L002_R2_004.fastq.gz</t>
  </si>
  <si>
    <t>/mnt/lustre1/HemMal/ForBackup/AML/BeatAML/seqcap/raw/BeatAML1/FlowCell12/150717_D00735_0053_AC79UKANXX/Sample_DNA140626JT_69_14-00012/DNA140626JT_69_14-00012_CTCTCTAC_L004_R1_005.fastq.gz</t>
  </si>
  <si>
    <t>/mnt/lustre1/HemMal/ForBackup/AML/BeatAML/seqcap/raw/BeatAML1/FlowCell12/150717_D00735_0053_AC79UKANXX/Sample_DNA140626JT_69_14-00012/DNA140626JT_69_14-00012_CTCTCTAC_L004_R1_003.fastq.gz</t>
  </si>
  <si>
    <t>/mnt/lustre1/HemMal/ForBackup/AML/BeatAML/seqcap/raw/BeatAML1/FlowCell12/150717_D00735_0053_AC79UKANXX/Sample_DNA140626JT_69_14-00012/DNA140626JT_69_14-00012_CTCTCTAC_L004_R2_005.fastq.gz</t>
  </si>
  <si>
    <t>/mnt/lustre1/HemMal/ForBackup/AML/BeatAML/seqcap/raw/BeatAML1/FlowCell12/150717_D00735_0053_AC79UKANXX/Sample_DNA140626JT_69_14-00012/DNA140626JT_69_14-00012_CTCTCTAC_L001_R1_003.fastq.gz</t>
  </si>
  <si>
    <t>/mnt/lustre1/HemMal/ForBackup/AML/BeatAML/seqcap/raw/BeatAML1/FlowCell12/150717_D00735_0053_AC79UKANXX/Sample_DNA140626JT_69_14-00012/DNA140626JT_69_14-00012_CTCTCTAC_L002_R1_003.fastq.gz</t>
  </si>
  <si>
    <t>/mnt/lustre1/HemMal/ForBackup/AML/BeatAML/seqcap/raw/BeatAML1/FlowCell12/150717_D00735_0053_AC79UKANXX/Sample_DNA140626JT_69_14-00012/DNA140626JT_69_14-00012_CTCTCTAC_L001_R1_004.fastq.gz</t>
  </si>
  <si>
    <t>/mnt/lustre1/HemMal/ForBackup/AML/BeatAML/seqcap/raw/BeatAML1/FlowCell12/150717_D00735_0053_AC79UKANXX/Sample_DNA140626JT_69_14-00012/DNA140626JT_69_14-00012_CTCTCTAC_L003_R2_003.fastq.gz</t>
  </si>
  <si>
    <t>/mnt/lustre1/HemMal/ForBackup/AML/BeatAML/seqcap/raw/BeatAML1/FlowCell12/150717_D00735_0053_AC79UKANXX/Sample_DNA140626JT_69_14-00012/DNA140626JT_69_14-00012_CTCTCTAC_L001_R2_005.fastq.gz</t>
  </si>
  <si>
    <t>/mnt/lustre1/HemMal/ForBackup/AML/BeatAML/seqcap/raw/BeatAML1/FlowCell12/150717_D00735_0053_AC79UKANXX/Sample_DNA140626JT_69_14-00012/DNA140626JT_69_14-00012_CTCTCTAC_L005_R1_001.fastq.gz</t>
  </si>
  <si>
    <t>/mnt/lustre1/HemMal/ForBackup/AML/BeatAML/seqcap/raw/BeatAML1/FlowCell12/150717_D00735_0053_AC79UKANXX/Sample_DNA140626JT_69_14-00012/DNA140626JT_69_14-00012_CTCTCTAC_L005_R1_005.fastq.gz</t>
  </si>
  <si>
    <t>/mnt/lustre1/HemMal/ForBackup/AML/BeatAML/seqcap/raw/BeatAML1/FlowCell12/150717_D00735_0053_AC79UKANXX/Sample_DNA140626JT_69_14-00012/DNA140626JT_69_14-00012_CTCTCTAC_L002_R1_004.fastq.gz</t>
  </si>
  <si>
    <t>/mnt/lustre1/HemMal/ForBackup/AML/BeatAML/seqcap/raw/BeatAML1/FlowCell12/150717_D00735_0053_AC79UKANXX/Sample_DNA140626JT_69_14-00012/DNA140626JT_69_14-00012_CTCTCTAC_L006_R1_002.fastq.gz</t>
  </si>
  <si>
    <t>/mnt/lustre1/HemMal/ForBackup/AML/BeatAML/seqcap/raw/BeatAML1/FlowCell12/150717_D00735_0053_AC79UKANXX/Sample_DNA140626JT_69_14-00012/DNA140626JT_69_14-00012_CTCTCTAC_L005_R2_002.fastq.gz</t>
  </si>
  <si>
    <t>/mnt/lustre1/HemMal/ForBackup/AML/BeatAML/seqcap/raw/BeatAML1/FlowCell12/150717_D00735_0053_AC79UKANXX/Sample_DNA140626JT_69_14-00012/DNA140626JT_69_14-00012_CTCTCTAC_L004_R2_002.fastq.gz</t>
  </si>
  <si>
    <t>/mnt/lustre1/HemMal/ForBackup/AML/BeatAML/seqcap/raw/BeatAML1/FlowCell12/150717_D00735_0053_AC79UKANXX/Sample_DNA140626JT_69_14-00012/DNA140626JT_69_14-00012_CTCTCTAC_L005_R1_003.fastq.gz</t>
  </si>
  <si>
    <t>/mnt/lustre1/HemMal/ForBackup/AML/BeatAML/seqcap/raw/BeatAML1/FlowCell12/150717_D00735_0053_AC79UKANXX/Sample_DNA140626JT_69_14-00012/DNA140626JT_69_14-00012_CTCTCTAC_L006_R2_002.fastq.gz</t>
  </si>
  <si>
    <t>/mnt/lustre1/HemMal/ForBackup/AML/BeatAML/seqcap/raw/BeatAML1/FlowCell12/150717_D00735_0053_AC79UKANXX/Sample_DNA140626JT_69_14-00012/DNA140626JT_69_14-00012_CTCTCTAC_L005_R2_001.fastq.gz</t>
  </si>
  <si>
    <t>/mnt/lustre1/HemMal/ForBackup/AML/BeatAML/seqcap/raw/BeatAML1/FlowCell12/150717_D00735_0053_AC79UKANXX/Sample_DNA140626JT_69_14-00012/DNA140626JT_69_14-00012_CTCTCTAC_L001_R2_001.fastq.gz</t>
  </si>
  <si>
    <t>/mnt/lustre1/HemMal/ForBackup/AML/BeatAML/seqcap/raw/BeatAML1/FlowCell12/150717_D00735_0053_AC79UKANXX/Sample_DNA140626JT_69_14-00012/DNA140626JT_69_14-00012_CTCTCTAC_L001_R1_001.fastq.gz</t>
  </si>
  <si>
    <t>/mnt/lustre1/HemMal/ForBackup/AML/BeatAML/seqcap/raw/BeatAML1/FlowCell12/150717_D00735_0053_AC79UKANXX/Sample_DNA140626JT_69_14-00012/DNA140626JT_69_14-00012_CTCTCTAC_L002_R1_002.fastq.gz</t>
  </si>
  <si>
    <t>/mnt/lustre1/HemMal/ForBackup/AML/BeatAML/seqcap/raw/BeatAML1/FlowCell12/150717_D00735_0053_AC79UKANXX/Sample_DNA140626JT_69_14-00012/DNA140626JT_69_14-00012_CTCTCTAC_L002_R1_001.fastq.gz</t>
  </si>
  <si>
    <t>/mnt/lustre1/HemMal/ForBackup/AML/BeatAML/seqcap/raw/BeatAML1/FlowCell12/150717_D00735_0053_AC79UKANXX/Sample_DNA140626JT_69_14-00012/DNA140626JT_69_14-00012_CTCTCTAC_L005_R2_005.fastq.gz</t>
  </si>
  <si>
    <t>/mnt/lustre1/HemMal/ForBackup/AML/BeatAML/seqcap/raw/BeatAML1/FlowCell12/150717_D00735_0053_AC79UKANXX/Sample_DNA140626JT_69_14-00012/DNA140626JT_69_14-00012_CTCTCTAC_L006_R2_001.fastq.gz</t>
  </si>
  <si>
    <t>/mnt/lustre1/HemMal/ForBackup/AML/BeatAML/seqcap/raw/BeatAML1/FlowCell12/150717_D00735_0053_AC79UKANXX/Sample_DNA140626JT_69_14-00012/DNA140626JT_69_14-00012_CTCTCTAC_L003_R1_004.fastq.gz</t>
  </si>
  <si>
    <t>/mnt/lustre1/HemMal/ForBackup/AML/BeatAML/seqcap/raw/BeatAML1/FlowCell12/150717_D00735_0053_AC79UKANXX/Sample_DNA140626JT_69_14-00012/DNA140626JT_69_14-00012_CTCTCTAC_L005_R1_002.fastq.gz</t>
  </si>
  <si>
    <t>/mnt/lustre1/HemMal/ForBackup/AML/BeatAML/seqcap/raw/BeatAML1/FlowCell12/150717_D00735_0053_AC79UKANXX/Sample_DNA140626JT_69_14-00012/DNA140626JT_69_14-00012_CTCTCTAC_L003_R1_001.fastq.gz</t>
  </si>
  <si>
    <t>/mnt/lustre1/HemMal/ForBackup/AML/BeatAML/seqcap/raw/BeatAML1/FlowCell12/150717_D00735_0053_AC79UKANXX/Sample_DNA140626JT_69_14-00012/DNA140626JT_69_14-00012_CTCTCTAC_L001_R2_003.fastq.gz</t>
  </si>
  <si>
    <t>/mnt/lustre1/HemMal/ForBackup/AML/BeatAML/seqcap/raw/BeatAML1/FlowCell12/150717_D00735_0053_AC79UKANXX/Sample_DNA140626JT_69_14-00012/DNA140626JT_69_14-00012_CTCTCTAC_L004_R2_003.fastq.gz</t>
  </si>
  <si>
    <t>/mnt/lustre1/HemMal/ForBackup/AML/BeatAML/seqcap/raw/BeatAML1/FlowCell12/150717_D00735_0053_AC79UKANXX/Sample_DNA140626JT_69_14-00012/DNA140626JT_69_14-00012_CTCTCTAC_L001_R1_005.fastq.gz</t>
  </si>
  <si>
    <t>/mnt/lustre1/HemMal/ForBackup/AML/BeatAML/seqcap/raw/BeatAML1/FlowCell12/150717_D00735_0053_AC79UKANXX/Sample_DNA140626JT_69_14-00012/DNA140626JT_69_14-00012_CTCTCTAC_L006_R1_004.fastq.gz</t>
  </si>
  <si>
    <t>/mnt/lustre1/HemMal/ForBackup/AML/BeatAML/seqcap/raw/BeatAML1/FlowCell12/150717_D00735_0053_AC79UKANXX/Sample_DNA140626JT_69_14-00012/DNA140626JT_69_14-00012_CTCTCTAC_L002_R2_003.fastq.gz</t>
  </si>
  <si>
    <t>/mnt/lustre1/HemMal/ForBackup/AML/BeatAML/seqcap/raw/BeatAML1/FlowCell12/150717_D00735_0053_AC79UKANXX/Sample_DNA140626JT_69_14-00012/DNA140626JT_69_14-00012_CTCTCTAC_L004_R2_004.fastq.gz</t>
  </si>
  <si>
    <t>/mnt/lustre1/HemMal/ForBackup/AML/BeatAML/seqcap/raw/BeatAML1/FlowCell12/150717_D00735_0053_AC79UKANXX/Sample_DNA140626JT_69_14-00012/DNA140626JT_69_14-00012_CTCTCTAC_L003_R1_002.fastq.gz</t>
  </si>
  <si>
    <t>/mnt/lustre1/HemMal/ForBackup/AML/BeatAML/seqcap/raw/BeatAML1/FlowCell12/150717_D00735_0053_AC79UKANXX/Sample_DNA140626JT_69_14-00012/DNA140626JT_69_14-00012_CTCTCTAC_L004_R1_004.fastq.gz</t>
  </si>
  <si>
    <t>/mnt/lustre1/HemMal/ForBackup/AML/BeatAML/seqcap/raw/BeatAML1/FlowCell12/150717_D00735_0053_AC79UKANXX/Sample_DNA140626JT_69_14-00012/DNA140626JT_69_14-00012_CTCTCTAC_L006_R1_005.fastq.gz</t>
  </si>
  <si>
    <t>/mnt/lustre1/HemMal/ForBackup/AML/BeatAML/seqcap/raw/BeatAML1/FlowCell12/150717_D00735_0053_AC79UKANXX/Sample_DNA140626JT_69_14-00012/DNA140626JT_69_14-00012_CTCTCTAC_L003_R2_002.fastq.gz</t>
  </si>
  <si>
    <t>/mnt/lustre1/HemMal/ForBackup/AML/BeatAML/seqcap/raw/BeatAML1/FlowCell12/150717_D00735_0053_AC79UKANXX/Sample_DNA140626JT_69_14-00012/DNA140626JT_69_14-00012_CTCTCTAC_L003_R1_003.fastq.gz</t>
  </si>
  <si>
    <t>/mnt/lustre1/HemMal/ForBackup/AML/BeatAML/seqcap/raw/BeatAML1/FlowCell12/150717_D00735_0053_AC79UKANXX/Sample_DNA140626JT_69_14-00012/DNA140626JT_69_14-00012_CTCTCTAC_L004_R2_001.fastq.gz</t>
  </si>
  <si>
    <t>/mnt/lustre1/HemMal/ForBackup/AML/BeatAML/seqcap/raw/BeatAML1/FlowCell12/150717_D00735_0053_AC79UKANXX/Sample_DNA140626JT_69_14-00012/DNA140626JT_69_14-00012_CTCTCTAC_L005_R2_003.fastq.gz</t>
  </si>
  <si>
    <t>/mnt/lustre1/HemMal/ForBackup/AML/BeatAML/seqcap/raw/BeatAML1/FlowCell12/150717_D00735_0053_AC79UKANXX/Sample_DNA140626JT_69_14-00012/DNA140626JT_69_14-00012_CTCTCTAC_L003_R2_004.fastq.gz</t>
  </si>
  <si>
    <t>/mnt/lustre1/HemMal/ForBackup/AML/BeatAML/seqcap/raw/BeatAML1/FlowCell12/150717_D00735_0053_AC79UKANXX/Sample_DNA140626JT_69_14-00012/DNA140626JT_69_14-00012_CTCTCTAC_L006_R2_003.fastq.gz</t>
  </si>
  <si>
    <t>/mnt/lustre1/HemMal/ForBackup/AML/BeatAML/seqcap/raw/BeatAML1/FlowCell12/150717_D00735_0053_AC79UKANXX/Sample_DNA140626JT_69_14-00012/DNA140626JT_69_14-00012_CTCTCTAC_L006_R1_001.fastq.gz</t>
  </si>
  <si>
    <t>/mnt/lustre1/HemMal/ForBackup/AML/BeatAML/seqcap/raw/BeatAML1/FlowCell12/150717_D00735_0053_AC79UKANXX/Sample_DNA140626JT_69_14-00012/DNA140626JT_69_14-00012_CTCTCTAC_L004_R1_002.fastq.gz</t>
  </si>
  <si>
    <t>/mnt/lustre1/HemMal/ForBackup/AML/BeatAML/seqcap/raw/BeatAML1/FlowCell12/150717_D00735_0053_AC79UKANXX/Sample_DNA140626JT_69_14-00012/DNA140626JT_69_14-00012_CTCTCTAC_L002_R2_002.fastq.gz</t>
  </si>
  <si>
    <t>/mnt/lustre1/HemMal/ForBackup/AML/BeatAML/seqcap/raw/BeatAML1/FlowCell12/150717_D00735_0053_AC79UKANXX/Sample_DNA140626JT_69_14-00012/DNA140626JT_69_14-00012_CTCTCTAC_L005_R1_004.fastq.gz</t>
  </si>
  <si>
    <t>/mnt/lustre1/HemMal/ForBackup/AML/BeatAML/seqcap/raw/BeatAML1/FlowCell12/150717_D00735_0053_AC79UKANXX/Sample_DNA140626JT_69_14-00012/DNA140626JT_69_14-00012_CTCTCTAC_L003_R1_005.fastq.gz</t>
  </si>
  <si>
    <t>/mnt/lustre1/HemMal/ForBackup/AML/BeatAML/seqcap/raw/BeatAML1/FlowCell12/150717_D00735_0053_AC79UKANXX/Sample_DNA140626JT_69_14-00012/DNA140626JT_69_14-00012_CTCTCTAC_L006_R2_005.fastq.gz</t>
  </si>
  <si>
    <t>/mnt/lustre1/HemMal/ForBackup/AML/BeatAML/seqcap/raw/BeatAML1/FlowCell12/150717_D00735_0053_AC79UKANXX/Sample_DNA140626JT_69_14-00012/DNA140626JT_69_14-00012_CTCTCTAC_L006_R1_003.fastq.gz</t>
  </si>
  <si>
    <t>/mnt/lustre1/HemMal/ForBackup/AML/BeatAML/seqcap/raw/BeatAML1/FlowCell12/150717_D00735_0053_AC79UKANXX/Sample_DNA140626JT_69_14-00012/DNA140626JT_69_14-00012_CTCTCTAC_L003_R2_001.fastq.gz</t>
  </si>
  <si>
    <t>/mnt/lustre1/HemMal/ForBackup/AML/BeatAML/seqcap/raw/BeatAML1/FlowCell12/150717_D00735_0053_AC79UKANXX/Sample_DNA140626JT_69_14-00012/DNA140626JT_69_14-00012_CTCTCTAC_L005_R2_004.fastq.gz</t>
  </si>
  <si>
    <t>/mnt/lustre1/HemMal/ForBackup/AML/BeatAML/seqcap/raw/BeatAML1/FlowCell12/150717_D00735_0053_AC79UKANXX/Sample_DNA140626JT_69_14-00012/DNA140626JT_69_14-00012_CTCTCTAC_L001_R2_002.fastq.gz</t>
  </si>
  <si>
    <t>/mnt/lustre1/HemMal/ForBackup/AML/BeatAML/seqcap/raw/BeatAML1/FlowCell12/150717_D00735_0053_AC79UKANXX/Sample_DNA140626JT_69_14-00012/DNA140626JT_69_14-00012_CTCTCTAC_L001_R2_004.fastq.gz</t>
  </si>
  <si>
    <t>/mnt/lustre1/HemMal/ForBackup/AML/BeatAML/seqcap/raw/BeatAML1/FlowCell12/150717_D00735_0053_AC79UKANXX/Sample_DNA140626JT_74_13-00654/DNA140626JT_74_13-00654_GTAGAGGA_L003_R2_005.fastq.gz</t>
  </si>
  <si>
    <t>/mnt/lustre1/HemMal/ForBackup/AML/BeatAML/seqcap/raw/BeatAML1/FlowCell12/150717_D00735_0053_AC79UKANXX/Sample_DNA140626JT_74_13-00654/DNA140626JT_74_13-00654_GTAGAGGA_L002_R2_005.fastq.gz</t>
  </si>
  <si>
    <t>/mnt/lustre1/HemMal/ForBackup/AML/BeatAML/seqcap/raw/BeatAML1/FlowCell12/150717_D00735_0053_AC79UKANXX/Sample_DNA140626JT_74_13-00654/DNA140626JT_74_13-00654_GTAGAGGA_L005_R1_001.fastq.gz</t>
  </si>
  <si>
    <t>/mnt/lustre1/HemMal/ForBackup/AML/BeatAML/seqcap/raw/BeatAML1/FlowCell12/150717_D00735_0053_AC79UKANXX/Sample_DNA140626JT_74_13-00654/DNA140626JT_74_13-00654_GTAGAGGA_L004_R1_004.fastq.gz</t>
  </si>
  <si>
    <t>/mnt/lustre1/HemMal/ForBackup/AML/BeatAML/seqcap/raw/BeatAML1/FlowCell12/150717_D00735_0053_AC79UKANXX/Sample_DNA140626JT_74_13-00654/DNA140626JT_74_13-00654_GTAGAGGA_L006_R1_004.fastq.gz</t>
  </si>
  <si>
    <t>/mnt/lustre1/HemMal/ForBackup/AML/BeatAML/seqcap/raw/BeatAML1/FlowCell12/150717_D00735_0053_AC79UKANXX/Sample_DNA140626JT_74_13-00654/DNA140626JT_74_13-00654_GTAGAGGA_L001_R1_003.fastq.gz</t>
  </si>
  <si>
    <t>/mnt/lustre1/HemMal/ForBackup/AML/BeatAML/seqcap/raw/BeatAML1/FlowCell12/150717_D00735_0053_AC79UKANXX/Sample_DNA140626JT_74_13-00654/DNA140626JT_74_13-00654_GTAGAGGA_L006_R2_003.fastq.gz</t>
  </si>
  <si>
    <t>/mnt/lustre1/HemMal/ForBackup/AML/BeatAML/seqcap/raw/BeatAML1/FlowCell12/150717_D00735_0053_AC79UKANXX/Sample_DNA140626JT_74_13-00654/DNA140626JT_74_13-00654_GTAGAGGA_L006_R2_001.fastq.gz</t>
  </si>
  <si>
    <t>/mnt/lustre1/HemMal/ForBackup/AML/BeatAML/seqcap/raw/BeatAML1/FlowCell12/150717_D00735_0053_AC79UKANXX/Sample_DNA140626JT_74_13-00654/DNA140626JT_74_13-00654_GTAGAGGA_L001_R2_003.fastq.gz</t>
  </si>
  <si>
    <t>/mnt/lustre1/HemMal/ForBackup/AML/BeatAML/seqcap/raw/BeatAML1/FlowCell12/150717_D00735_0053_AC79UKANXX/Sample_DNA140626JT_74_13-00654/DNA140626JT_74_13-00654_GTAGAGGA_L001_R1_004.fastq.gz</t>
  </si>
  <si>
    <t>/mnt/lustre1/HemMal/ForBackup/AML/BeatAML/seqcap/raw/BeatAML1/FlowCell12/150717_D00735_0053_AC79UKANXX/Sample_DNA140626JT_74_13-00654/DNA140626JT_74_13-00654_GTAGAGGA_L006_R2_002.fastq.gz</t>
  </si>
  <si>
    <t>/mnt/lustre1/HemMal/ForBackup/AML/BeatAML/seqcap/raw/BeatAML1/FlowCell12/150717_D00735_0053_AC79UKANXX/Sample_DNA140626JT_74_13-00654/DNA140626JT_74_13-00654_GTAGAGGA_L004_R2_005.fastq.gz</t>
  </si>
  <si>
    <t>/mnt/lustre1/HemMal/ForBackup/AML/BeatAML/seqcap/raw/BeatAML1/FlowCell12/150717_D00735_0053_AC79UKANXX/Sample_DNA140626JT_74_13-00654/DNA140626JT_74_13-00654_GTAGAGGA_L003_R1_003.fastq.gz</t>
  </si>
  <si>
    <t>/mnt/lustre1/HemMal/ForBackup/AML/BeatAML/seqcap/raw/BeatAML1/FlowCell12/150717_D00735_0053_AC79UKANXX/Sample_DNA140626JT_74_13-00654/DNA140626JT_74_13-00654_GTAGAGGA_L003_R2_004.fastq.gz</t>
  </si>
  <si>
    <t>/mnt/lustre1/HemMal/ForBackup/AML/BeatAML/seqcap/raw/BeatAML1/FlowCell12/150717_D00735_0053_AC79UKANXX/Sample_DNA140626JT_74_13-00654/DNA140626JT_74_13-00654_GTAGAGGA_L004_R2_004.fastq.gz</t>
  </si>
  <si>
    <t>/mnt/lustre1/HemMal/ForBackup/AML/BeatAML/seqcap/raw/BeatAML1/FlowCell12/150717_D00735_0053_AC79UKANXX/Sample_DNA140626JT_74_13-00654/DNA140626JT_74_13-00654_GTAGAGGA_L004_R1_001.fastq.gz</t>
  </si>
  <si>
    <t>/mnt/lustre1/HemMal/ForBackup/AML/BeatAML/seqcap/raw/BeatAML1/FlowCell12/150717_D00735_0053_AC79UKANXX/Sample_DNA140626JT_74_13-00654/DNA140626JT_74_13-00654_GTAGAGGA_L004_R1_002.fastq.gz</t>
  </si>
  <si>
    <t>/mnt/lustre1/HemMal/ForBackup/AML/BeatAML/seqcap/raw/BeatAML1/FlowCell12/150717_D00735_0053_AC79UKANXX/Sample_DNA140626JT_74_13-00654/DNA140626JT_74_13-00654_GTAGAGGA_L005_R2_001.fastq.gz</t>
  </si>
  <si>
    <t>/mnt/lustre1/HemMal/ForBackup/AML/BeatAML/seqcap/raw/BeatAML1/FlowCell12/150717_D00735_0053_AC79UKANXX/Sample_DNA140626JT_74_13-00654/DNA140626JT_74_13-00654_GTAGAGGA_L004_R1_005.fastq.gz</t>
  </si>
  <si>
    <t>/mnt/lustre1/HemMal/ForBackup/AML/BeatAML/seqcap/raw/BeatAML1/FlowCell12/150717_D00735_0053_AC79UKANXX/Sample_DNA140626JT_74_13-00654/DNA140626JT_74_13-00654_GTAGAGGA_L001_R2_005.fastq.gz</t>
  </si>
  <si>
    <t>/mnt/lustre1/HemMal/ForBackup/AML/BeatAML/seqcap/raw/BeatAML1/FlowCell12/150717_D00735_0053_AC79UKANXX/Sample_DNA140626JT_74_13-00654/DNA140626JT_74_13-00654_GTAGAGGA_L005_R1_005.fastq.gz</t>
  </si>
  <si>
    <t>/mnt/lustre1/HemMal/ForBackup/AML/BeatAML/seqcap/raw/BeatAML1/FlowCell12/150717_D00735_0053_AC79UKANXX/Sample_DNA140626JT_74_13-00654/DNA140626JT_74_13-00654_GTAGAGGA_L001_R2_001.fastq.gz</t>
  </si>
  <si>
    <t>/mnt/lustre1/HemMal/ForBackup/AML/BeatAML/seqcap/raw/BeatAML1/FlowCell12/150717_D00735_0053_AC79UKANXX/Sample_DNA140626JT_74_13-00654/DNA140626JT_74_13-00654_GTAGAGGA_L002_R1_003.fastq.gz</t>
  </si>
  <si>
    <t>/mnt/lustre1/HemMal/ForBackup/AML/BeatAML/seqcap/raw/BeatAML1/FlowCell12/150717_D00735_0053_AC79UKANXX/Sample_DNA140626JT_74_13-00654/DNA140626JT_74_13-00654_GTAGAGGA_L003_R2_002.fastq.gz</t>
  </si>
  <si>
    <t>/mnt/lustre1/HemMal/ForBackup/AML/BeatAML/seqcap/raw/BeatAML1/FlowCell12/150717_D00735_0053_AC79UKANXX/Sample_DNA140626JT_74_13-00654/DNA140626JT_74_13-00654_GTAGAGGA_L001_R1_005.fastq.gz</t>
  </si>
  <si>
    <t>/mnt/lustre1/HemMal/ForBackup/AML/BeatAML/seqcap/raw/BeatAML1/FlowCell12/150717_D00735_0053_AC79UKANXX/Sample_DNA140626JT_74_13-00654/DNA140626JT_74_13-00654_GTAGAGGA_L003_R2_001.fastq.gz</t>
  </si>
  <si>
    <t>/mnt/lustre1/HemMal/ForBackup/AML/BeatAML/seqcap/raw/BeatAML1/FlowCell12/150717_D00735_0053_AC79UKANXX/Sample_DNA140626JT_74_13-00654/DNA140626JT_74_13-00654_GTAGAGGA_L001_R2_004.fastq.gz</t>
  </si>
  <si>
    <t>/mnt/lustre1/HemMal/ForBackup/AML/BeatAML/seqcap/raw/BeatAML1/FlowCell12/150717_D00735_0053_AC79UKANXX/Sample_DNA140626JT_74_13-00654/DNA140626JT_74_13-00654_GTAGAGGA_L002_R2_004.fastq.gz</t>
  </si>
  <si>
    <t>/mnt/lustre1/HemMal/ForBackup/AML/BeatAML/seqcap/raw/BeatAML1/FlowCell12/150717_D00735_0053_AC79UKANXX/Sample_DNA140626JT_74_13-00654/DNA140626JT_74_13-00654_GTAGAGGA_L005_R2_003.fastq.gz</t>
  </si>
  <si>
    <t>/mnt/lustre1/HemMal/ForBackup/AML/BeatAML/seqcap/raw/BeatAML1/FlowCell12/150717_D00735_0053_AC79UKANXX/Sample_DNA140626JT_74_13-00654/DNA140626JT_74_13-00654_GTAGAGGA_L003_R1_002.fastq.gz</t>
  </si>
  <si>
    <t>/mnt/lustre1/HemMal/ForBackup/AML/BeatAML/seqcap/raw/BeatAML1/FlowCell12/150717_D00735_0053_AC79UKANXX/Sample_DNA140626JT_74_13-00654/DNA140626JT_74_13-00654_GTAGAGGA_L004_R2_002.fastq.gz</t>
  </si>
  <si>
    <t>/mnt/lustre1/HemMal/ForBackup/AML/BeatAML/seqcap/raw/BeatAML1/FlowCell12/150717_D00735_0053_AC79UKANXX/Sample_DNA140626JT_74_13-00654/DNA140626JT_74_13-00654_GTAGAGGA_L001_R1_001.fastq.gz</t>
  </si>
  <si>
    <t>/mnt/lustre1/HemMal/ForBackup/AML/BeatAML/seqcap/raw/BeatAML1/FlowCell12/150717_D00735_0053_AC79UKANXX/Sample_DNA140626JT_74_13-00654/DNA140626JT_74_13-00654_GTAGAGGA_L003_R2_003.fastq.gz</t>
  </si>
  <si>
    <t>/mnt/lustre1/HemMal/ForBackup/AML/BeatAML/seqcap/raw/BeatAML1/FlowCell12/150717_D00735_0053_AC79UKANXX/Sample_DNA140626JT_74_13-00654/DNA140626JT_74_13-00654_GTAGAGGA_L001_R1_002.fastq.gz</t>
  </si>
  <si>
    <t>/mnt/lustre1/HemMal/ForBackup/AML/BeatAML/seqcap/raw/BeatAML1/FlowCell12/150717_D00735_0053_AC79UKANXX/Sample_DNA140626JT_74_13-00654/DNA140626JT_74_13-00654_GTAGAGGA_L002_R1_002.fastq.gz</t>
  </si>
  <si>
    <t>/mnt/lustre1/HemMal/ForBackup/AML/BeatAML/seqcap/raw/BeatAML1/FlowCell12/150717_D00735_0053_AC79UKANXX/Sample_DNA140626JT_74_13-00654/DNA140626JT_74_13-00654_GTAGAGGA_L004_R1_003.fastq.gz</t>
  </si>
  <si>
    <t>/mnt/lustre1/HemMal/ForBackup/AML/BeatAML/seqcap/raw/BeatAML1/FlowCell12/150717_D00735_0053_AC79UKANXX/Sample_DNA140626JT_74_13-00654/DNA140626JT_74_13-00654_GTAGAGGA_L006_R1_003.fastq.gz</t>
  </si>
  <si>
    <t>/mnt/lustre1/HemMal/ForBackup/AML/BeatAML/seqcap/raw/BeatAML1/FlowCell12/150717_D00735_0053_AC79UKANXX/Sample_DNA140626JT_74_13-00654/DNA140626JT_74_13-00654_GTAGAGGA_L005_R2_005.fastq.gz</t>
  </si>
  <si>
    <t>/mnt/lustre1/HemMal/ForBackup/AML/BeatAML/seqcap/raw/BeatAML1/FlowCell12/150717_D00735_0053_AC79UKANXX/Sample_DNA140626JT_74_13-00654/DNA140626JT_74_13-00654_GTAGAGGA_L005_R1_004.fastq.gz</t>
  </si>
  <si>
    <t>/mnt/lustre1/HemMal/ForBackup/AML/BeatAML/seqcap/raw/BeatAML1/FlowCell12/150717_D00735_0053_AC79UKANXX/Sample_DNA140626JT_74_13-00654/DNA140626JT_74_13-00654_GTAGAGGA_L003_R1_005.fastq.gz</t>
  </si>
  <si>
    <t>/mnt/lustre1/HemMal/ForBackup/AML/BeatAML/seqcap/raw/BeatAML1/FlowCell12/150717_D00735_0053_AC79UKANXX/Sample_DNA140626JT_74_13-00654/DNA140626JT_74_13-00654_GTAGAGGA_L006_R2_004.fastq.gz</t>
  </si>
  <si>
    <t>/mnt/lustre1/HemMal/ForBackup/AML/BeatAML/seqcap/raw/BeatAML1/FlowCell12/150717_D00735_0053_AC79UKANXX/Sample_DNA140626JT_74_13-00654/DNA140626JT_74_13-00654_GTAGAGGA_L006_R1_005.fastq.gz</t>
  </si>
  <si>
    <t>/mnt/lustre1/HemMal/ForBackup/AML/BeatAML/seqcap/raw/BeatAML1/FlowCell12/150717_D00735_0053_AC79UKANXX/Sample_DNA140626JT_74_13-00654/DNA140626JT_74_13-00654_GTAGAGGA_L004_R2_001.fastq.gz</t>
  </si>
  <si>
    <t>/mnt/lustre1/HemMal/ForBackup/AML/BeatAML/seqcap/raw/BeatAML1/FlowCell12/150717_D00735_0053_AC79UKANXX/Sample_DNA140626JT_74_13-00654/DNA140626JT_74_13-00654_GTAGAGGA_L002_R1_005.fastq.gz</t>
  </si>
  <si>
    <t>/mnt/lustre1/HemMal/ForBackup/AML/BeatAML/seqcap/raw/BeatAML1/FlowCell12/150717_D00735_0053_AC79UKANXX/Sample_DNA140626JT_74_13-00654/DNA140626JT_74_13-00654_GTAGAGGA_L002_R2_001.fastq.gz</t>
  </si>
  <si>
    <t>/mnt/lustre1/HemMal/ForBackup/AML/BeatAML/seqcap/raw/BeatAML1/FlowCell12/150717_D00735_0053_AC79UKANXX/Sample_DNA140626JT_74_13-00654/DNA140626JT_74_13-00654_GTAGAGGA_L006_R1_002.fastq.gz</t>
  </si>
  <si>
    <t>/mnt/lustre1/HemMal/ForBackup/AML/BeatAML/seqcap/raw/BeatAML1/FlowCell12/150717_D00735_0053_AC79UKANXX/Sample_DNA140626JT_74_13-00654/DNA140626JT_74_13-00654_GTAGAGGA_L002_R2_003.fastq.gz</t>
  </si>
  <si>
    <t>/mnt/lustre1/HemMal/ForBackup/AML/BeatAML/seqcap/raw/BeatAML1/FlowCell12/150717_D00735_0053_AC79UKANXX/Sample_DNA140626JT_74_13-00654/DNA140626JT_74_13-00654_GTAGAGGA_L003_R1_001.fastq.gz</t>
  </si>
  <si>
    <t>/mnt/lustre1/HemMal/ForBackup/AML/BeatAML/seqcap/raw/BeatAML1/FlowCell12/150717_D00735_0053_AC79UKANXX/Sample_DNA140626JT_74_13-00654/DNA140626JT_74_13-00654_GTAGAGGA_L006_R1_001.fastq.gz</t>
  </si>
  <si>
    <t>/mnt/lustre1/HemMal/ForBackup/AML/BeatAML/seqcap/raw/BeatAML1/FlowCell12/150717_D00735_0053_AC79UKANXX/Sample_DNA140626JT_74_13-00654/DNA140626JT_74_13-00654_GTAGAGGA_L005_R1_002.fastq.gz</t>
  </si>
  <si>
    <t>/mnt/lustre1/HemMal/ForBackup/AML/BeatAML/seqcap/raw/BeatAML1/FlowCell12/150717_D00735_0053_AC79UKANXX/Sample_DNA140626JT_74_13-00654/DNA140626JT_74_13-00654_GTAGAGGA_L002_R1_004.fastq.gz</t>
  </si>
  <si>
    <t>/mnt/lustre1/HemMal/ForBackup/AML/BeatAML/seqcap/raw/BeatAML1/FlowCell12/150717_D00735_0053_AC79UKANXX/Sample_DNA140626JT_74_13-00654/DNA140626JT_74_13-00654_GTAGAGGA_L004_R2_003.fastq.gz</t>
  </si>
  <si>
    <t>/mnt/lustre1/HemMal/ForBackup/AML/BeatAML/seqcap/raw/BeatAML1/FlowCell12/150717_D00735_0053_AC79UKANXX/Sample_DNA140626JT_74_13-00654/DNA140626JT_74_13-00654_GTAGAGGA_L005_R1_003.fastq.gz</t>
  </si>
  <si>
    <t>/mnt/lustre1/HemMal/ForBackup/AML/BeatAML/seqcap/raw/BeatAML1/FlowCell12/150717_D00735_0053_AC79UKANXX/Sample_DNA140626JT_74_13-00654/DNA140626JT_74_13-00654_GTAGAGGA_L005_R2_002.fastq.gz</t>
  </si>
  <si>
    <t>/mnt/lustre1/HemMal/ForBackup/AML/BeatAML/seqcap/raw/BeatAML1/FlowCell12/150717_D00735_0053_AC79UKANXX/Sample_DNA140626JT_74_13-00654/DNA140626JT_74_13-00654_GTAGAGGA_L003_R1_004.fastq.gz</t>
  </si>
  <si>
    <t>/mnt/lustre1/HemMal/ForBackup/AML/BeatAML/seqcap/raw/BeatAML1/FlowCell12/150717_D00735_0053_AC79UKANXX/Sample_DNA140626JT_74_13-00654/DNA140626JT_74_13-00654_GTAGAGGA_L001_R2_002.fastq.gz</t>
  </si>
  <si>
    <t>/mnt/lustre1/HemMal/ForBackup/AML/BeatAML/seqcap/raw/BeatAML1/FlowCell12/150717_D00735_0053_AC79UKANXX/Sample_DNA140626JT_74_13-00654/DNA140626JT_74_13-00654_GTAGAGGA_L002_R1_001.fastq.gz</t>
  </si>
  <si>
    <t>/mnt/lustre1/HemMal/ForBackup/AML/BeatAML/seqcap/raw/BeatAML1/FlowCell12/150717_D00735_0053_AC79UKANXX/Sample_DNA140626JT_74_13-00654/DNA140626JT_74_13-00654_GTAGAGGA_L006_R2_005.fastq.gz</t>
  </si>
  <si>
    <t>/mnt/lustre1/HemMal/ForBackup/AML/BeatAML/seqcap/raw/BeatAML1/FlowCell12/150717_D00735_0053_AC79UKANXX/Sample_DNA140626JT_74_13-00654/DNA140626JT_74_13-00654_GTAGAGGA_L002_R2_002.fastq.gz</t>
  </si>
  <si>
    <t>/mnt/lustre1/HemMal/ForBackup/AML/BeatAML/seqcap/raw/BeatAML1/FlowCell12/150717_D00735_0053_AC79UKANXX/Sample_DNA140626JT_74_13-00654/DNA140626JT_74_13-00654_GTAGAGGA_L005_R2_004.fastq.gz</t>
  </si>
  <si>
    <t>/mnt/lustre1/HemMal/ForBackup/AML/BeatAML/seqcap/raw/BeatAML1/FlowCell12/150717_D00735_0053_AC79UKANXX/Sample_DNA140626JT_72_14-00134/DNA140626JT_72_14-00134_CGAGGCTG_L001_R2_001.fastq.gz</t>
  </si>
  <si>
    <t>/mnt/lustre1/HemMal/ForBackup/AML/BeatAML/seqcap/raw/BeatAML1/FlowCell12/150717_D00735_0053_AC79UKANXX/Sample_DNA140626JT_72_14-00134/DNA140626JT_72_14-00134_CGAGGCTG_L005_R1_002.fastq.gz</t>
  </si>
  <si>
    <t>/mnt/lustre1/HemMal/ForBackup/AML/BeatAML/seqcap/raw/BeatAML1/FlowCell12/150717_D00735_0053_AC79UKANXX/Sample_DNA140626JT_72_14-00134/DNA140626JT_72_14-00134_CGAGGCTG_L003_R2_001.fastq.gz</t>
  </si>
  <si>
    <t>/mnt/lustre1/HemMal/ForBackup/AML/BeatAML/seqcap/raw/BeatAML1/FlowCell12/150717_D00735_0053_AC79UKANXX/Sample_DNA140626JT_72_14-00134/DNA140626JT_72_14-00134_CGAGGCTG_L001_R1_001.fastq.gz</t>
  </si>
  <si>
    <t>/mnt/lustre1/HemMal/ForBackup/AML/BeatAML/seqcap/raw/BeatAML1/FlowCell12/150717_D00735_0053_AC79UKANXX/Sample_DNA140626JT_72_14-00134/DNA140626JT_72_14-00134_CGAGGCTG_L001_R1_005.fastq.gz</t>
  </si>
  <si>
    <t>/mnt/lustre1/HemMal/ForBackup/AML/BeatAML/seqcap/raw/BeatAML1/FlowCell12/150717_D00735_0053_AC79UKANXX/Sample_DNA140626JT_72_14-00134/DNA140626JT_72_14-00134_CGAGGCTG_L002_R2_003.fastq.gz</t>
  </si>
  <si>
    <t>/mnt/lustre1/HemMal/ForBackup/AML/BeatAML/seqcap/raw/BeatAML1/FlowCell12/150717_D00735_0053_AC79UKANXX/Sample_DNA140626JT_72_14-00134/DNA140626JT_72_14-00134_CGAGGCTG_L004_R2_003.fastq.gz</t>
  </si>
  <si>
    <t>/mnt/lustre1/HemMal/ForBackup/AML/BeatAML/seqcap/raw/BeatAML1/FlowCell12/150717_D00735_0053_AC79UKANXX/Sample_DNA140626JT_72_14-00134/DNA140626JT_72_14-00134_CGAGGCTG_L003_R2_003.fastq.gz</t>
  </si>
  <si>
    <t>/mnt/lustre1/HemMal/ForBackup/AML/BeatAML/seqcap/raw/BeatAML1/FlowCell12/150717_D00735_0053_AC79UKANXX/Sample_DNA140626JT_72_14-00134/DNA140626JT_72_14-00134_CGAGGCTG_L004_R2_005.fastq.gz</t>
  </si>
  <si>
    <t>/mnt/lustre1/HemMal/ForBackup/AML/BeatAML/seqcap/raw/BeatAML1/FlowCell12/150717_D00735_0053_AC79UKANXX/Sample_DNA140626JT_72_14-00134/DNA140626JT_72_14-00134_CGAGGCTG_L006_R2_001.fastq.gz</t>
  </si>
  <si>
    <t>/mnt/lustre1/HemMal/ForBackup/AML/BeatAML/seqcap/raw/BeatAML1/FlowCell12/150717_D00735_0053_AC79UKANXX/Sample_DNA140626JT_72_14-00134/DNA140626JT_72_14-00134_CGAGGCTG_L002_R1_003.fastq.gz</t>
  </si>
  <si>
    <t>/mnt/lustre1/HemMal/ForBackup/AML/BeatAML/seqcap/raw/BeatAML1/FlowCell12/150717_D00735_0053_AC79UKANXX/Sample_DNA140626JT_72_14-00134/DNA140626JT_72_14-00134_CGAGGCTG_L003_R1_001.fastq.gz</t>
  </si>
  <si>
    <t>/mnt/lustre1/HemMal/ForBackup/AML/BeatAML/seqcap/raw/BeatAML1/FlowCell12/150717_D00735_0053_AC79UKANXX/Sample_DNA140626JT_72_14-00134/DNA140626JT_72_14-00134_CGAGGCTG_L003_R1_005.fastq.gz</t>
  </si>
  <si>
    <t>/mnt/lustre1/HemMal/ForBackup/AML/BeatAML/seqcap/raw/BeatAML1/FlowCell12/150717_D00735_0053_AC79UKANXX/Sample_DNA140626JT_72_14-00134/DNA140626JT_72_14-00134_CGAGGCTG_L004_R1_003.fastq.gz</t>
  </si>
  <si>
    <t>/mnt/lustre1/HemMal/ForBackup/AML/BeatAML/seqcap/raw/BeatAML1/FlowCell12/150717_D00735_0053_AC79UKANXX/Sample_DNA140626JT_72_14-00134/DNA140626JT_72_14-00134_CGAGGCTG_L006_R2_004.fastq.gz</t>
  </si>
  <si>
    <t>/mnt/lustre1/HemMal/ForBackup/AML/BeatAML/seqcap/raw/BeatAML1/FlowCell12/150717_D00735_0053_AC79UKANXX/Sample_DNA140626JT_72_14-00134/DNA140626JT_72_14-00134_CGAGGCTG_L001_R2_005.fastq.gz</t>
  </si>
  <si>
    <t>/mnt/lustre1/HemMal/ForBackup/AML/BeatAML/seqcap/raw/BeatAML1/FlowCell12/150717_D00735_0053_AC79UKANXX/Sample_DNA140626JT_72_14-00134/DNA140626JT_72_14-00134_CGAGGCTG_L002_R2_004.fastq.gz</t>
  </si>
  <si>
    <t>/mnt/lustre1/HemMal/ForBackup/AML/BeatAML/seqcap/raw/BeatAML1/FlowCell12/150717_D00735_0053_AC79UKANXX/Sample_DNA140626JT_72_14-00134/DNA140626JT_72_14-00134_CGAGGCTG_L004_R1_005.fastq.gz</t>
  </si>
  <si>
    <t>/mnt/lustre1/HemMal/ForBackup/AML/BeatAML/seqcap/raw/BeatAML1/FlowCell12/150717_D00735_0053_AC79UKANXX/Sample_DNA140626JT_72_14-00134/DNA140626JT_72_14-00134_CGAGGCTG_L003_R1_003.fastq.gz</t>
  </si>
  <si>
    <t>/mnt/lustre1/HemMal/ForBackup/AML/BeatAML/seqcap/raw/BeatAML1/FlowCell12/150717_D00735_0053_AC79UKANXX/Sample_DNA140626JT_72_14-00134/DNA140626JT_72_14-00134_CGAGGCTG_L006_R1_001.fastq.gz</t>
  </si>
  <si>
    <t>/mnt/lustre1/HemMal/ForBackup/AML/BeatAML/seqcap/raw/BeatAML1/FlowCell12/150717_D00735_0053_AC79UKANXX/Sample_DNA140626JT_72_14-00134/DNA140626JT_72_14-00134_CGAGGCTG_L005_R1_005.fastq.gz</t>
  </si>
  <si>
    <t>/mnt/lustre1/HemMal/ForBackup/AML/BeatAML/seqcap/raw/BeatAML1/FlowCell12/150717_D00735_0053_AC79UKANXX/Sample_DNA140626JT_72_14-00134/DNA140626JT_72_14-00134_CGAGGCTG_L001_R1_004.fastq.gz</t>
  </si>
  <si>
    <t>/mnt/lustre1/HemMal/ForBackup/AML/BeatAML/seqcap/raw/BeatAML1/FlowCell12/150717_D00735_0053_AC79UKANXX/Sample_DNA140626JT_72_14-00134/DNA140626JT_72_14-00134_CGAGGCTG_L004_R1_004.fastq.gz</t>
  </si>
  <si>
    <t>/mnt/lustre1/HemMal/ForBackup/AML/BeatAML/seqcap/raw/BeatAML1/FlowCell12/150717_D00735_0053_AC79UKANXX/Sample_DNA140626JT_72_14-00134/DNA140626JT_72_14-00134_CGAGGCTG_L006_R1_005.fastq.gz</t>
  </si>
  <si>
    <t>/mnt/lustre1/HemMal/ForBackup/AML/BeatAML/seqcap/raw/BeatAML1/FlowCell12/150717_D00735_0053_AC79UKANXX/Sample_DNA140626JT_72_14-00134/DNA140626JT_72_14-00134_CGAGGCTG_L003_R1_002.fastq.gz</t>
  </si>
  <si>
    <t>/mnt/lustre1/HemMal/ForBackup/AML/BeatAML/seqcap/raw/BeatAML1/FlowCell12/150717_D00735_0053_AC79UKANXX/Sample_DNA140626JT_72_14-00134/DNA140626JT_72_14-00134_CGAGGCTG_L003_R2_002.fastq.gz</t>
  </si>
  <si>
    <t>/mnt/lustre1/HemMal/ForBackup/AML/BeatAML/seqcap/raw/BeatAML1/FlowCell12/150717_D00735_0053_AC79UKANXX/Sample_DNA140626JT_72_14-00134/DNA140626JT_72_14-00134_CGAGGCTG_L003_R1_004.fastq.gz</t>
  </si>
  <si>
    <t>/mnt/lustre1/HemMal/ForBackup/AML/BeatAML/seqcap/raw/BeatAML1/FlowCell12/150717_D00735_0053_AC79UKANXX/Sample_DNA140626JT_72_14-00134/DNA140626JT_72_14-00134_CGAGGCTG_L005_R1_001.fastq.gz</t>
  </si>
  <si>
    <t>/mnt/lustre1/HemMal/ForBackup/AML/BeatAML/seqcap/raw/BeatAML1/FlowCell12/150717_D00735_0053_AC79UKANXX/Sample_DNA140626JT_72_14-00134/DNA140626JT_72_14-00134_CGAGGCTG_L005_R1_003.fastq.gz</t>
  </si>
  <si>
    <t>/mnt/lustre1/HemMal/ForBackup/AML/BeatAML/seqcap/raw/BeatAML1/FlowCell12/150717_D00735_0053_AC79UKANXX/Sample_DNA140626JT_72_14-00134/DNA140626JT_72_14-00134_CGAGGCTG_L004_R1_002.fastq.gz</t>
  </si>
  <si>
    <t>/mnt/lustre1/HemMal/ForBackup/AML/BeatAML/seqcap/raw/BeatAML1/FlowCell12/150717_D00735_0053_AC79UKANXX/Sample_DNA140626JT_72_14-00134/DNA140626JT_72_14-00134_CGAGGCTG_L005_R2_004.fastq.gz</t>
  </si>
  <si>
    <t>/mnt/lustre1/HemMal/ForBackup/AML/BeatAML/seqcap/raw/BeatAML1/FlowCell12/150717_D00735_0053_AC79UKANXX/Sample_DNA140626JT_72_14-00134/DNA140626JT_72_14-00134_CGAGGCTG_L006_R2_002.fastq.gz</t>
  </si>
  <si>
    <t>/mnt/lustre1/HemMal/ForBackup/AML/BeatAML/seqcap/raw/BeatAML1/FlowCell12/150717_D00735_0053_AC79UKANXX/Sample_DNA140626JT_72_14-00134/DNA140626JT_72_14-00134_CGAGGCTG_L005_R2_003.fastq.gz</t>
  </si>
  <si>
    <t>/mnt/lustre1/HemMal/ForBackup/AML/BeatAML/seqcap/raw/BeatAML1/FlowCell12/150717_D00735_0053_AC79UKANXX/Sample_DNA140626JT_72_14-00134/DNA140626JT_72_14-00134_CGAGGCTG_L001_R2_004.fastq.gz</t>
  </si>
  <si>
    <t>/mnt/lustre1/HemMal/ForBackup/AML/BeatAML/seqcap/raw/BeatAML1/FlowCell12/150717_D00735_0053_AC79UKANXX/Sample_DNA140626JT_72_14-00134/DNA140626JT_72_14-00134_CGAGGCTG_L001_R2_003.fastq.gz</t>
  </si>
  <si>
    <t>/mnt/lustre1/HemMal/ForBackup/AML/BeatAML/seqcap/raw/BeatAML1/FlowCell12/150717_D00735_0053_AC79UKANXX/Sample_DNA140626JT_72_14-00134/DNA140626JT_72_14-00134_CGAGGCTG_L004_R1_001.fastq.gz</t>
  </si>
  <si>
    <t>/mnt/lustre1/HemMal/ForBackup/AML/BeatAML/seqcap/raw/BeatAML1/FlowCell12/150717_D00735_0053_AC79UKANXX/Sample_DNA140626JT_72_14-00134/DNA140626JT_72_14-00134_CGAGGCTG_L005_R1_004.fastq.gz</t>
  </si>
  <si>
    <t>/mnt/lustre1/HemMal/ForBackup/AML/BeatAML/seqcap/raw/BeatAML1/FlowCell12/150717_D00735_0053_AC79UKANXX/Sample_DNA140626JT_72_14-00134/DNA140626JT_72_14-00134_CGAGGCTG_L002_R2_005.fastq.gz</t>
  </si>
  <si>
    <t>/mnt/lustre1/HemMal/ForBackup/AML/BeatAML/seqcap/raw/BeatAML1/FlowCell12/150717_D00735_0053_AC79UKANXX/Sample_DNA140626JT_72_14-00134/DNA140626JT_72_14-00134_CGAGGCTG_L002_R1_002.fastq.gz</t>
  </si>
  <si>
    <t>/mnt/lustre1/HemMal/ForBackup/AML/BeatAML/seqcap/raw/BeatAML1/FlowCell12/150717_D00735_0053_AC79UKANXX/Sample_DNA140626JT_72_14-00134/DNA140626JT_72_14-00134_CGAGGCTG_L006_R1_002.fastq.gz</t>
  </si>
  <si>
    <t>/mnt/lustre1/HemMal/ForBackup/AML/BeatAML/seqcap/raw/BeatAML1/FlowCell12/150717_D00735_0053_AC79UKANXX/Sample_DNA140626JT_72_14-00134/DNA140626JT_72_14-00134_CGAGGCTG_L004_R2_004.fastq.gz</t>
  </si>
  <si>
    <t>/mnt/lustre1/HemMal/ForBackup/AML/BeatAML/seqcap/raw/BeatAML1/FlowCell12/150717_D00735_0053_AC79UKANXX/Sample_DNA140626JT_72_14-00134/DNA140626JT_72_14-00134_CGAGGCTG_L005_R2_001.fastq.gz</t>
  </si>
  <si>
    <t>/mnt/lustre1/HemMal/ForBackup/AML/BeatAML/seqcap/raw/BeatAML1/FlowCell12/150717_D00735_0053_AC79UKANXX/Sample_DNA140626JT_72_14-00134/DNA140626JT_72_14-00134_CGAGGCTG_L005_R2_002.fastq.gz</t>
  </si>
  <si>
    <t>/mnt/lustre1/HemMal/ForBackup/AML/BeatAML/seqcap/raw/BeatAML1/FlowCell12/150717_D00735_0053_AC79UKANXX/Sample_DNA140626JT_72_14-00134/DNA140626JT_72_14-00134_CGAGGCTG_L002_R1_005.fastq.gz</t>
  </si>
  <si>
    <t>/mnt/lustre1/HemMal/ForBackup/AML/BeatAML/seqcap/raw/BeatAML1/FlowCell12/150717_D00735_0053_AC79UKANXX/Sample_DNA140626JT_72_14-00134/DNA140626JT_72_14-00134_CGAGGCTG_L001_R2_002.fastq.gz</t>
  </si>
  <si>
    <t>/mnt/lustre1/HemMal/ForBackup/AML/BeatAML/seqcap/raw/BeatAML1/FlowCell12/150717_D00735_0053_AC79UKANXX/Sample_DNA140626JT_72_14-00134/DNA140626JT_72_14-00134_CGAGGCTG_L005_R2_005.fastq.gz</t>
  </si>
  <si>
    <t>/mnt/lustre1/HemMal/ForBackup/AML/BeatAML/seqcap/raw/BeatAML1/FlowCell12/150717_D00735_0053_AC79UKANXX/Sample_DNA140626JT_72_14-00134/DNA140626JT_72_14-00134_CGAGGCTG_L004_R2_002.fastq.gz</t>
  </si>
  <si>
    <t>/mnt/lustre1/HemMal/ForBackup/AML/BeatAML/seqcap/raw/BeatAML1/FlowCell12/150717_D00735_0053_AC79UKANXX/Sample_DNA140626JT_72_14-00134/DNA140626JT_72_14-00134_CGAGGCTG_L006_R2_003.fastq.gz</t>
  </si>
  <si>
    <t>/mnt/lustre1/HemMal/ForBackup/AML/BeatAML/seqcap/raw/BeatAML1/FlowCell12/150717_D00735_0053_AC79UKANXX/Sample_DNA140626JT_72_14-00134/DNA140626JT_72_14-00134_CGAGGCTG_L002_R1_001.fastq.gz</t>
  </si>
  <si>
    <t>/mnt/lustre1/HemMal/ForBackup/AML/BeatAML/seqcap/raw/BeatAML1/FlowCell12/150717_D00735_0053_AC79UKANXX/Sample_DNA140626JT_72_14-00134/DNA140626JT_72_14-00134_CGAGGCTG_L003_R2_005.fastq.gz</t>
  </si>
  <si>
    <t>/mnt/lustre1/HemMal/ForBackup/AML/BeatAML/seqcap/raw/BeatAML1/FlowCell12/150717_D00735_0053_AC79UKANXX/Sample_DNA140626JT_72_14-00134/DNA140626JT_72_14-00134_CGAGGCTG_L001_R1_002.fastq.gz</t>
  </si>
  <si>
    <t>/mnt/lustre1/HemMal/ForBackup/AML/BeatAML/seqcap/raw/BeatAML1/FlowCell12/150717_D00735_0053_AC79UKANXX/Sample_DNA140626JT_72_14-00134/DNA140626JT_72_14-00134_CGAGGCTG_L006_R2_005.fastq.gz</t>
  </si>
  <si>
    <t>/mnt/lustre1/HemMal/ForBackup/AML/BeatAML/seqcap/raw/BeatAML1/FlowCell12/150717_D00735_0053_AC79UKANXX/Sample_DNA140626JT_72_14-00134/DNA140626JT_72_14-00134_CGAGGCTG_L003_R2_004.fastq.gz</t>
  </si>
  <si>
    <t>/mnt/lustre1/HemMal/ForBackup/AML/BeatAML/seqcap/raw/BeatAML1/FlowCell12/150717_D00735_0053_AC79UKANXX/Sample_DNA140626JT_72_14-00134/DNA140626JT_72_14-00134_CGAGGCTG_L006_R1_004.fastq.gz</t>
  </si>
  <si>
    <t>/mnt/lustre1/HemMal/ForBackup/AML/BeatAML/seqcap/raw/BeatAML1/FlowCell12/150717_D00735_0053_AC79UKANXX/Sample_DNA140626JT_72_14-00134/DNA140626JT_72_14-00134_CGAGGCTG_L004_R2_001.fastq.gz</t>
  </si>
  <si>
    <t>/mnt/lustre1/HemMal/ForBackup/AML/BeatAML/seqcap/raw/BeatAML1/FlowCell12/150717_D00735_0053_AC79UKANXX/Sample_DNA140626JT_72_14-00134/DNA140626JT_72_14-00134_CGAGGCTG_L002_R2_001.fastq.gz</t>
  </si>
  <si>
    <t>/mnt/lustre1/HemMal/ForBackup/AML/BeatAML/seqcap/raw/BeatAML1/FlowCell12/150717_D00735_0053_AC79UKANXX/Sample_DNA140626JT_72_14-00134/DNA140626JT_72_14-00134_CGAGGCTG_L002_R1_004.fastq.gz</t>
  </si>
  <si>
    <t>/mnt/lustre1/HemMal/ForBackup/AML/BeatAML/seqcap/raw/BeatAML1/FlowCell12/150717_D00735_0053_AC79UKANXX/Sample_DNA140626JT_72_14-00134/DNA140626JT_72_14-00134_CGAGGCTG_L002_R2_002.fastq.gz</t>
  </si>
  <si>
    <t>/mnt/lustre1/HemMal/ForBackup/AML/BeatAML/seqcap/raw/BeatAML1/FlowCell12/150717_D00735_0053_AC79UKANXX/Sample_DNA140626JT_72_14-00134/DNA140626JT_72_14-00134_CGAGGCTG_L006_R1_003.fastq.gz</t>
  </si>
  <si>
    <t>/mnt/lustre1/HemMal/ForBackup/AML/BeatAML/seqcap/raw/BeatAML1/FlowCell12/150717_D00735_0053_AC79UKANXX/Sample_DNA140626JT_72_14-00134/DNA140626JT_72_14-00134_CGAGGCTG_L001_R1_003.fastq.gz</t>
  </si>
  <si>
    <t>/mnt/lustre1/HemMal/ForBackup/AML/BeatAML/seqcap/raw/BeatAML1/FlowCell13/150723_D00735_0054_BC6V2JANXX/Sample_DNA140625JT_66_13-00663/DNA140625JT_66_13-00663_TCCTGAGC_L001_R2_004.fastq.gz</t>
  </si>
  <si>
    <t>/mnt/lustre1/HemMal/ForBackup/AML/BeatAML/seqcap/raw/BeatAML1/FlowCell13/150723_D00735_0054_BC6V2JANXX/Sample_DNA140625JT_66_13-00663/DNA140625JT_66_13-00663_TCCTGAGC_L001_R1_004.fastq.gz</t>
  </si>
  <si>
    <t>/mnt/lustre1/HemMal/ForBackup/AML/BeatAML/seqcap/raw/BeatAML1/FlowCell13/150723_D00735_0054_BC6V2JANXX/Sample_DNA140625JT_66_13-00663/DNA140625JT_66_13-00663_TCCTGAGC_L001_R2_003.fastq.gz</t>
  </si>
  <si>
    <t>/mnt/lustre1/HemMal/ForBackup/AML/BeatAML/seqcap/raw/BeatAML1/FlowCell13/150723_D00735_0054_BC6V2JANXX/Sample_DNA140625JT_66_13-00663/DNA140625JT_66_13-00663_TCCTGAGC_L001_R1_007.fastq.gz</t>
  </si>
  <si>
    <t>/mnt/lustre1/HemMal/ForBackup/AML/BeatAML/seqcap/raw/BeatAML1/FlowCell13/150723_D00735_0054_BC6V2JANXX/Sample_DNA140625JT_66_13-00663/DNA140625JT_66_13-00663_TCCTGAGC_L001_R2_002.fastq.gz</t>
  </si>
  <si>
    <t>/mnt/lustre1/HemMal/ForBackup/AML/BeatAML/seqcap/raw/BeatAML1/FlowCell13/150723_D00735_0054_BC6V2JANXX/Sample_DNA140625JT_66_13-00663/DNA140625JT_66_13-00663_TCCTGAGC_L001_R2_006.fastq.gz</t>
  </si>
  <si>
    <t>/mnt/lustre1/HemMal/ForBackup/AML/BeatAML/seqcap/raw/BeatAML1/FlowCell13/150723_D00735_0054_BC6V2JANXX/Sample_DNA140625JT_66_13-00663/DNA140625JT_66_13-00663_TCCTGAGC_L001_R1_002.fastq.gz</t>
  </si>
  <si>
    <t>/mnt/lustre1/HemMal/ForBackup/AML/BeatAML/seqcap/raw/BeatAML1/FlowCell13/150723_D00735_0054_BC6V2JANXX/Sample_DNA140625JT_66_13-00663/DNA140625JT_66_13-00663_TCCTGAGC_L001_R1_005.fastq.gz</t>
  </si>
  <si>
    <t>/mnt/lustre1/HemMal/ForBackup/AML/BeatAML/seqcap/raw/BeatAML1/FlowCell13/150723_D00735_0054_BC6V2JANXX/Sample_DNA140625JT_66_13-00663/DNA140625JT_66_13-00663_TCCTGAGC_L001_R1_006.fastq.gz</t>
  </si>
  <si>
    <t>/mnt/lustre1/HemMal/ForBackup/AML/BeatAML/seqcap/raw/BeatAML1/FlowCell13/150723_D00735_0054_BC6V2JANXX/Sample_DNA140625JT_66_13-00663/DNA140625JT_66_13-00663_TCCTGAGC_L001_R2_005.fastq.gz</t>
  </si>
  <si>
    <t>/mnt/lustre1/HemMal/ForBackup/AML/BeatAML/seqcap/raw/BeatAML1/FlowCell13/150723_D00735_0054_BC6V2JANXX/Sample_DNA140625JT_66_13-00663/DNA140625JT_66_13-00663_TCCTGAGC_L001_R2_007.fastq.gz</t>
  </si>
  <si>
    <t>/mnt/lustre1/HemMal/ForBackup/AML/BeatAML/seqcap/raw/BeatAML1/FlowCell13/150723_D00735_0054_BC6V2JANXX/Sample_DNA140625JT_66_13-00663/DNA140625JT_66_13-00663_TCCTGAGC_L001_R1_003.fastq.gz</t>
  </si>
  <si>
    <t>/mnt/lustre1/HemMal/ForBackup/AML/BeatAML/seqcap/raw/BeatAML1/FlowCell13/150723_D00735_0054_BC6V2JANXX/Sample_DNA140625JT_66_13-00663/DNA140625JT_66_13-00663_TCCTGAGC_L001_R1_001.fastq.gz</t>
  </si>
  <si>
    <t>/mnt/lustre1/HemMal/ForBackup/AML/BeatAML/seqcap/raw/BeatAML1/FlowCell13/150723_D00735_0054_BC6V2JANXX/Sample_DNA140625JT_66_13-00663/DNA140625JT_66_13-00663_TCCTGAGC_L001_R2_001.fastq.gz</t>
  </si>
  <si>
    <t>/mnt/lustre1/HemMal/ForBackup/AML/BeatAML/seqcap/raw/BeatAML1/FlowCell13/150723_D00735_0054_BC6V2JANXX/Sample_DNA140625JT_65_13-00664/DNA140625JT_65_13-00664_AGGCAGAA_L001_R1_003.fastq.gz</t>
  </si>
  <si>
    <t>/mnt/lustre1/HemMal/ForBackup/AML/BeatAML/seqcap/raw/BeatAML1/FlowCell13/150723_D00735_0054_BC6V2JANXX/Sample_DNA140625JT_65_13-00664/DNA140625JT_65_13-00664_AGGCAGAA_L001_R1_002.fastq.gz</t>
  </si>
  <si>
    <t>/mnt/lustre1/HemMal/ForBackup/AML/BeatAML/seqcap/raw/BeatAML1/FlowCell13/150723_D00735_0054_BC6V2JANXX/Sample_DNA140625JT_65_13-00664/DNA140625JT_65_13-00664_AGGCAGAA_L001_R2_005.fastq.gz</t>
  </si>
  <si>
    <t>/mnt/lustre1/HemMal/ForBackup/AML/BeatAML/seqcap/raw/BeatAML1/FlowCell13/150723_D00735_0054_BC6V2JANXX/Sample_DNA140625JT_65_13-00664/DNA140625JT_65_13-00664_AGGCAGAA_L001_R2_003.fastq.gz</t>
  </si>
  <si>
    <t>/mnt/lustre1/HemMal/ForBackup/AML/BeatAML/seqcap/raw/BeatAML1/FlowCell13/150723_D00735_0054_BC6V2JANXX/Sample_DNA140625JT_65_13-00664/DNA140625JT_65_13-00664_AGGCAGAA_L001_R1_005.fastq.gz</t>
  </si>
  <si>
    <t>/mnt/lustre1/HemMal/ForBackup/AML/BeatAML/seqcap/raw/BeatAML1/FlowCell13/150723_D00735_0054_BC6V2JANXX/Sample_DNA140625JT_65_13-00664/DNA140625JT_65_13-00664_AGGCAGAA_L001_R1_001.fastq.gz</t>
  </si>
  <si>
    <t>/mnt/lustre1/HemMal/ForBackup/AML/BeatAML/seqcap/raw/BeatAML1/FlowCell13/150723_D00735_0054_BC6V2JANXX/Sample_DNA140625JT_65_13-00664/DNA140625JT_65_13-00664_AGGCAGAA_L001_R2_001.fastq.gz</t>
  </si>
  <si>
    <t>/mnt/lustre1/HemMal/ForBackup/AML/BeatAML/seqcap/raw/BeatAML1/FlowCell13/150723_D00735_0054_BC6V2JANXX/Sample_DNA140625JT_65_13-00664/DNA140625JT_65_13-00664_AGGCAGAA_L001_R2_004.fastq.gz</t>
  </si>
  <si>
    <t>/mnt/lustre1/HemMal/ForBackup/AML/BeatAML/seqcap/raw/BeatAML1/FlowCell13/150723_D00735_0054_BC6V2JANXX/Sample_DNA140625JT_65_13-00664/DNA140625JT_65_13-00664_AGGCAGAA_L001_R2_002.fastq.gz</t>
  </si>
  <si>
    <t>/mnt/lustre1/HemMal/ForBackup/AML/BeatAML/seqcap/raw/BeatAML1/FlowCell13/150723_D00735_0054_BC6V2JANXX/Sample_DNA140625JT_65_13-00664/DNA140625JT_65_13-00664_AGGCAGAA_L001_R1_004.fastq.gz</t>
  </si>
  <si>
    <t>/mnt/lustre1/HemMal/ForBackup/AML/BeatAML/seqcap/raw/BeatAML1/FlowCell13/150723_D00735_0054_BC6V2JANXX/Sample_DNA140625JT_74_14-00036/DNA140625JT_74_14-00036_GTAGAGGA_L001_R1_004.fastq.gz</t>
  </si>
  <si>
    <t>/mnt/lustre1/HemMal/ForBackup/AML/BeatAML/seqcap/raw/BeatAML1/FlowCell13/150723_D00735_0054_BC6V2JANXX/Sample_DNA140625JT_74_14-00036/DNA140625JT_74_14-00036_GTAGAGGA_L001_R2_006.fastq.gz</t>
  </si>
  <si>
    <t>/mnt/lustre1/HemMal/ForBackup/AML/BeatAML/seqcap/raw/BeatAML1/FlowCell13/150723_D00735_0054_BC6V2JANXX/Sample_DNA140625JT_74_14-00036/DNA140625JT_74_14-00036_GTAGAGGA_L001_R2_003.fastq.gz</t>
  </si>
  <si>
    <t>/mnt/lustre1/HemMal/ForBackup/AML/BeatAML/seqcap/raw/BeatAML1/FlowCell13/150723_D00735_0054_BC6V2JANXX/Sample_DNA140625JT_74_14-00036/DNA140625JT_74_14-00036_GTAGAGGA_L001_R1_003.fastq.gz</t>
  </si>
  <si>
    <t>/mnt/lustre1/HemMal/ForBackup/AML/BeatAML/seqcap/raw/BeatAML1/FlowCell13/150723_D00735_0054_BC6V2JANXX/Sample_DNA140625JT_74_14-00036/DNA140625JT_74_14-00036_GTAGAGGA_L001_R1_001.fastq.gz</t>
  </si>
  <si>
    <t>/mnt/lustre1/HemMal/ForBackup/AML/BeatAML/seqcap/raw/BeatAML1/FlowCell13/150723_D00735_0054_BC6V2JANXX/Sample_DNA140625JT_74_14-00036/DNA140625JT_74_14-00036_GTAGAGGA_L001_R1_002.fastq.gz</t>
  </si>
  <si>
    <t>/mnt/lustre1/HemMal/ForBackup/AML/BeatAML/seqcap/raw/BeatAML1/FlowCell13/150723_D00735_0054_BC6V2JANXX/Sample_DNA140625JT_74_14-00036/DNA140625JT_74_14-00036_GTAGAGGA_L001_R1_006.fastq.gz</t>
  </si>
  <si>
    <t>/mnt/lustre1/HemMal/ForBackup/AML/BeatAML/seqcap/raw/BeatAML1/FlowCell13/150723_D00735_0054_BC6V2JANXX/Sample_DNA140625JT_74_14-00036/DNA140625JT_74_14-00036_GTAGAGGA_L001_R2_001.fastq.gz</t>
  </si>
  <si>
    <t>/mnt/lustre1/HemMal/ForBackup/AML/BeatAML/seqcap/raw/BeatAML1/FlowCell13/150723_D00735_0054_BC6V2JANXX/Sample_DNA140625JT_74_14-00036/DNA140625JT_74_14-00036_GTAGAGGA_L001_R2_004.fastq.gz</t>
  </si>
  <si>
    <t>/mnt/lustre1/HemMal/ForBackup/AML/BeatAML/seqcap/raw/BeatAML1/FlowCell13/150723_D00735_0054_BC6V2JANXX/Sample_DNA140625JT_74_14-00036/DNA140625JT_74_14-00036_GTAGAGGA_L001_R1_005.fastq.gz</t>
  </si>
  <si>
    <t>/mnt/lustre1/HemMal/ForBackup/AML/BeatAML/seqcap/raw/BeatAML1/FlowCell13/150723_D00735_0054_BC6V2JANXX/Sample_DNA140625JT_74_14-00036/DNA140625JT_74_14-00036_GTAGAGGA_L001_R2_002.fastq.gz</t>
  </si>
  <si>
    <t>/mnt/lustre1/HemMal/ForBackup/AML/BeatAML/seqcap/raw/BeatAML1/FlowCell13/150723_D00735_0054_BC6V2JANXX/Sample_DNA140625JT_74_14-00036/DNA140625JT_74_14-00036_GTAGAGGA_L001_R2_005.fastq.gz</t>
  </si>
  <si>
    <t>/mnt/lustre1/HemMal/ForBackup/AML/BeatAML/seqcap/raw/BeatAML1/FlowCell13/150723_D00735_0054_BC6V2JANXX/Sample_DNA140625JT_72_14-00191/DNA140625JT_72_14-00191_CGAGGCTG_L001_R2_004.fastq.gz</t>
  </si>
  <si>
    <t>/mnt/lustre1/HemMal/ForBackup/AML/BeatAML/seqcap/raw/BeatAML1/FlowCell13/150723_D00735_0054_BC6V2JANXX/Sample_DNA140625JT_72_14-00191/DNA140625JT_72_14-00191_CGAGGCTG_L001_R1_004.fastq.gz</t>
  </si>
  <si>
    <t>/mnt/lustre1/HemMal/ForBackup/AML/BeatAML/seqcap/raw/BeatAML1/FlowCell13/150723_D00735_0054_BC6V2JANXX/Sample_DNA140625JT_72_14-00191/DNA140625JT_72_14-00191_CGAGGCTG_L001_R1_001.fastq.gz</t>
  </si>
  <si>
    <t>/mnt/lustre1/HemMal/ForBackup/AML/BeatAML/seqcap/raw/BeatAML1/FlowCell13/150723_D00735_0054_BC6V2JANXX/Sample_DNA140625JT_72_14-00191/DNA140625JT_72_14-00191_CGAGGCTG_L001_R2_005.fastq.gz</t>
  </si>
  <si>
    <t>/mnt/lustre1/HemMal/ForBackup/AML/BeatAML/seqcap/raw/BeatAML1/FlowCell13/150723_D00735_0054_BC6V2JANXX/Sample_DNA140625JT_72_14-00191/DNA140625JT_72_14-00191_CGAGGCTG_L001_R1_002.fastq.gz</t>
  </si>
  <si>
    <t>/mnt/lustre1/HemMal/ForBackup/AML/BeatAML/seqcap/raw/BeatAML1/FlowCell13/150723_D00735_0054_BC6V2JANXX/Sample_DNA140625JT_72_14-00191/DNA140625JT_72_14-00191_CGAGGCTG_L001_R2_003.fastq.gz</t>
  </si>
  <si>
    <t>/mnt/lustre1/HemMal/ForBackup/AML/BeatAML/seqcap/raw/BeatAML1/FlowCell13/150723_D00735_0054_BC6V2JANXX/Sample_DNA140625JT_72_14-00191/DNA140625JT_72_14-00191_CGAGGCTG_L001_R2_001.fastq.gz</t>
  </si>
  <si>
    <t>/mnt/lustre1/HemMal/ForBackup/AML/BeatAML/seqcap/raw/BeatAML1/FlowCell13/150723_D00735_0054_BC6V2JANXX/Sample_DNA140625JT_72_14-00191/DNA140625JT_72_14-00191_CGAGGCTG_L001_R2_002.fastq.gz</t>
  </si>
  <si>
    <t>/mnt/lustre1/HemMal/ForBackup/AML/BeatAML/seqcap/raw/BeatAML1/FlowCell13/150723_D00735_0054_BC6V2JANXX/Sample_DNA140625JT_72_14-00191/DNA140625JT_72_14-00191_CGAGGCTG_L001_R1_003.fastq.gz</t>
  </si>
  <si>
    <t>/mnt/lustre1/HemMal/ForBackup/AML/BeatAML/seqcap/raw/BeatAML1/FlowCell13/150723_D00735_0054_BC6V2JANXX/Sample_DNA140625JT_72_14-00191/DNA140625JT_72_14-00191_CGAGGCTG_L001_R1_005.fastq.gz</t>
  </si>
  <si>
    <t>/mnt/lustre1/HemMal/ForBackup/AML/BeatAML/seqcap/raw/BeatAML1/FlowCell13/150723_D00735_0054_BC6V2JANXX/Sample_DNA140625JT_71_14-00070/DNA140625JT_71_14-00070_GCTACGCT_L001_R1_003.fastq.gz</t>
  </si>
  <si>
    <t>/mnt/lustre1/HemMal/ForBackup/AML/BeatAML/seqcap/raw/BeatAML1/FlowCell13/150723_D00735_0054_BC6V2JANXX/Sample_DNA140625JT_71_14-00070/DNA140625JT_71_14-00070_GCTACGCT_L001_R2_001.fastq.gz</t>
  </si>
  <si>
    <t>/mnt/lustre1/HemMal/ForBackup/AML/BeatAML/seqcap/raw/BeatAML1/FlowCell13/150723_D00735_0054_BC6V2JANXX/Sample_DNA140625JT_71_14-00070/DNA140625JT_71_14-00070_GCTACGCT_L001_R1_002.fastq.gz</t>
  </si>
  <si>
    <t>/mnt/lustre1/HemMal/ForBackup/AML/BeatAML/seqcap/raw/BeatAML1/FlowCell13/150723_D00735_0054_BC6V2JANXX/Sample_DNA140625JT_71_14-00070/DNA140625JT_71_14-00070_GCTACGCT_L001_R1_001.fastq.gz</t>
  </si>
  <si>
    <t>/mnt/lustre1/HemMal/ForBackup/AML/BeatAML/seqcap/raw/BeatAML1/FlowCell13/150723_D00735_0054_BC6V2JANXX/Sample_DNA140625JT_71_14-00070/DNA140625JT_71_14-00070_GCTACGCT_L001_R2_004.fastq.gz</t>
  </si>
  <si>
    <t>/mnt/lustre1/HemMal/ForBackup/AML/BeatAML/seqcap/raw/BeatAML1/FlowCell13/150723_D00735_0054_BC6V2JANXX/Sample_DNA140625JT_71_14-00070/DNA140625JT_71_14-00070_GCTACGCT_L001_R2_002.fastq.gz</t>
  </si>
  <si>
    <t>/mnt/lustre1/HemMal/ForBackup/AML/BeatAML/seqcap/raw/BeatAML1/FlowCell13/150723_D00735_0054_BC6V2JANXX/Sample_DNA140625JT_71_14-00070/DNA140625JT_71_14-00070_GCTACGCT_L001_R2_003.fastq.gz</t>
  </si>
  <si>
    <t>/mnt/lustre1/HemMal/ForBackup/AML/BeatAML/seqcap/raw/BeatAML1/FlowCell13/150723_D00735_0054_BC6V2JANXX/Sample_DNA140625JT_71_14-00070/DNA140625JT_71_14-00070_GCTACGCT_L001_R1_004.fastq.gz</t>
  </si>
  <si>
    <t>/mnt/lustre1/HemMal/ForBackup/AML/BeatAML/seqcap/raw/BeatAML1/FlowCell13/150723_D00735_0054_BC6V2JANXX/Sample_DNA140625JT_68_14-00003/DNA140625JT_68_14-00003_TAGGCATG_L001_R2_003.fastq.gz</t>
  </si>
  <si>
    <t>/mnt/lustre1/HemMal/ForBackup/AML/BeatAML/seqcap/raw/BeatAML1/FlowCell13/150723_D00735_0054_BC6V2JANXX/Sample_DNA140625JT_68_14-00003/DNA140625JT_68_14-00003_TAGGCATG_L001_R2_001.fastq.gz</t>
  </si>
  <si>
    <t>/mnt/lustre1/HemMal/ForBackup/AML/BeatAML/seqcap/raw/BeatAML1/FlowCell13/150723_D00735_0054_BC6V2JANXX/Sample_DNA140625JT_68_14-00003/DNA140625JT_68_14-00003_TAGGCATG_L001_R1_002.fastq.gz</t>
  </si>
  <si>
    <t>/mnt/lustre1/HemMal/ForBackup/AML/BeatAML/seqcap/raw/BeatAML1/FlowCell13/150723_D00735_0054_BC6V2JANXX/Sample_DNA140625JT_68_14-00003/DNA140625JT_68_14-00003_TAGGCATG_L001_R2_002.fastq.gz</t>
  </si>
  <si>
    <t>/mnt/lustre1/HemMal/ForBackup/AML/BeatAML/seqcap/raw/BeatAML1/FlowCell13/150723_D00735_0054_BC6V2JANXX/Sample_DNA140625JT_68_14-00003/DNA140625JT_68_14-00003_TAGGCATG_L001_R1_003.fastq.gz</t>
  </si>
  <si>
    <t>/mnt/lustre1/HemMal/ForBackup/AML/BeatAML/seqcap/raw/BeatAML1/FlowCell13/150723_D00735_0054_BC6V2JANXX/Sample_DNA140625JT_68_14-00003/DNA140625JT_68_14-00003_TAGGCATG_L001_R1_004.fastq.gz</t>
  </si>
  <si>
    <t>/mnt/lustre1/HemMal/ForBackup/AML/BeatAML/seqcap/raw/BeatAML1/FlowCell13/150723_D00735_0054_BC6V2JANXX/Sample_DNA140625JT_68_14-00003/DNA140625JT_68_14-00003_TAGGCATG_L001_R1_001.fastq.gz</t>
  </si>
  <si>
    <t>/mnt/lustre1/HemMal/ForBackup/AML/BeatAML/seqcap/raw/BeatAML1/FlowCell13/150723_D00735_0054_BC6V2JANXX/Sample_DNA140625JT_68_14-00003/DNA140625JT_68_14-00003_TAGGCATG_L001_R2_004.fastq.gz</t>
  </si>
  <si>
    <t>/mnt/lustre1/HemMal/ForBackup/AML/BeatAML/seqcap/raw/BeatAML1/FlowCell13/150723_D00735_0054_BC6V2JANXX/Sample_DNA140625JT_69_14-00014/DNA140625JT_69_14-00014_CTCTCTAC_L001_R1_002.fastq.gz</t>
  </si>
  <si>
    <t>/mnt/lustre1/HemMal/ForBackup/AML/BeatAML/seqcap/raw/BeatAML1/FlowCell13/150723_D00735_0054_BC6V2JANXX/Sample_DNA140625JT_69_14-00014/DNA140625JT_69_14-00014_CTCTCTAC_L001_R2_004.fastq.gz</t>
  </si>
  <si>
    <t>/mnt/lustre1/HemMal/ForBackup/AML/BeatAML/seqcap/raw/BeatAML1/FlowCell13/150723_D00735_0054_BC6V2JANXX/Sample_DNA140625JT_69_14-00014/DNA140625JT_69_14-00014_CTCTCTAC_L001_R2_002.fastq.gz</t>
  </si>
  <si>
    <t>/mnt/lustre1/HemMal/ForBackup/AML/BeatAML/seqcap/raw/BeatAML1/FlowCell13/150723_D00735_0054_BC6V2JANXX/Sample_DNA140625JT_69_14-00014/DNA140625JT_69_14-00014_CTCTCTAC_L001_R2_003.fastq.gz</t>
  </si>
  <si>
    <t>/mnt/lustre1/HemMal/ForBackup/AML/BeatAML/seqcap/raw/BeatAML1/FlowCell13/150723_D00735_0054_BC6V2JANXX/Sample_DNA140625JT_69_14-00014/DNA140625JT_69_14-00014_CTCTCTAC_L001_R1_001.fastq.gz</t>
  </si>
  <si>
    <t>/mnt/lustre1/HemMal/ForBackup/AML/BeatAML/seqcap/raw/BeatAML1/FlowCell13/150723_D00735_0054_BC6V2JANXX/Sample_DNA140625JT_69_14-00014/DNA140625JT_69_14-00014_CTCTCTAC_L001_R2_001.fastq.gz</t>
  </si>
  <si>
    <t>/mnt/lustre1/HemMal/ForBackup/AML/BeatAML/seqcap/raw/BeatAML1/FlowCell13/150723_D00735_0054_BC6V2JANXX/Sample_DNA140625JT_69_14-00014/DNA140625JT_69_14-00014_CTCTCTAC_L001_R1_003.fastq.gz</t>
  </si>
  <si>
    <t>/mnt/lustre1/HemMal/ForBackup/AML/BeatAML/seqcap/raw/BeatAML1/FlowCell13/150723_D00735_0054_BC6V2JANXX/Sample_DNA140625JT_69_14-00014/DNA140625JT_69_14-00014_CTCTCTAC_L001_R1_005.fastq.gz</t>
  </si>
  <si>
    <t>/mnt/lustre1/HemMal/ForBackup/AML/BeatAML/seqcap/raw/BeatAML1/FlowCell13/150723_D00735_0054_BC6V2JANXX/Sample_DNA140625JT_69_14-00014/DNA140625JT_69_14-00014_CTCTCTAC_L001_R1_004.fastq.gz</t>
  </si>
  <si>
    <t>/mnt/lustre1/HemMal/ForBackup/AML/BeatAML/seqcap/raw/BeatAML1/FlowCell13/150723_D00735_0054_BC6V2JANXX/Sample_DNA140625JT_69_14-00014/DNA140625JT_69_14-00014_CTCTCTAC_L001_R2_005.fastq.gz</t>
  </si>
  <si>
    <t>/mnt/lustre1/HemMal/ForBackup/AML/BeatAML/seqcap/raw/BeatAML1/FlowCell13/150723_D00735_0054_BC6V2JANXX/Sample_DNA140625JT_63_14-00405/DNA140625JT_63_14-00405_TAAGGCGA_L001_R2_003.fastq.gz</t>
  </si>
  <si>
    <t>/mnt/lustre1/HemMal/ForBackup/AML/BeatAML/seqcap/raw/BeatAML1/FlowCell13/150723_D00735_0054_BC6V2JANXX/Sample_DNA140625JT_63_14-00405/DNA140625JT_63_14-00405_TAAGGCGA_L001_R1_003.fastq.gz</t>
  </si>
  <si>
    <t>/mnt/lustre1/HemMal/ForBackup/AML/BeatAML/seqcap/raw/BeatAML1/FlowCell13/150723_D00735_0054_BC6V2JANXX/Sample_DNA140625JT_63_14-00405/DNA140625JT_63_14-00405_TAAGGCGA_L001_R1_002.fastq.gz</t>
  </si>
  <si>
    <t>/mnt/lustre1/HemMal/ForBackup/AML/BeatAML/seqcap/raw/BeatAML1/FlowCell13/150723_D00735_0054_BC6V2JANXX/Sample_DNA140625JT_63_14-00405/DNA140625JT_63_14-00405_TAAGGCGA_L001_R1_004.fastq.gz</t>
  </si>
  <si>
    <t>/mnt/lustre1/HemMal/ForBackup/AML/BeatAML/seqcap/raw/BeatAML1/FlowCell13/150723_D00735_0054_BC6V2JANXX/Sample_DNA140625JT_63_14-00405/DNA140625JT_63_14-00405_TAAGGCGA_L001_R1_001.fastq.gz</t>
  </si>
  <si>
    <t>/mnt/lustre1/HemMal/ForBackup/AML/BeatAML/seqcap/raw/BeatAML1/FlowCell13/150723_D00735_0054_BC6V2JANXX/Sample_DNA140625JT_63_14-00405/DNA140625JT_63_14-00405_TAAGGCGA_L001_R2_001.fastq.gz</t>
  </si>
  <si>
    <t>/mnt/lustre1/HemMal/ForBackup/AML/BeatAML/seqcap/raw/BeatAML1/FlowCell13/150723_D00735_0054_BC6V2JANXX/Sample_DNA140625JT_63_14-00405/DNA140625JT_63_14-00405_TAAGGCGA_L001_R2_002.fastq.gz</t>
  </si>
  <si>
    <t>/mnt/lustre1/HemMal/ForBackup/AML/BeatAML/seqcap/raw/BeatAML1/FlowCell13/150723_D00735_0054_BC6V2JANXX/Sample_DNA140625JT_63_14-00405/DNA140625JT_63_14-00405_TAAGGCGA_L001_R2_005.fastq.gz</t>
  </si>
  <si>
    <t>/mnt/lustre1/HemMal/ForBackup/AML/BeatAML/seqcap/raw/BeatAML1/FlowCell13/150723_D00735_0054_BC6V2JANXX/Sample_DNA140625JT_63_14-00405/DNA140625JT_63_14-00405_TAAGGCGA_L001_R1_005.fastq.gz</t>
  </si>
  <si>
    <t>/mnt/lustre1/HemMal/ForBackup/AML/BeatAML/seqcap/raw/BeatAML1/FlowCell13/150723_D00735_0054_BC6V2JANXX/Sample_DNA140625JT_63_14-00405/DNA140625JT_63_14-00405_TAAGGCGA_L001_R2_004.fastq.gz</t>
  </si>
  <si>
    <t>/mnt/lustre1/HemMal/ForBackup/AML/BeatAML/seqcap/raw/BeatAML1/FlowCell13/150723_D00735_0054_BC6V2JANXX/Sample_DNA140625JT_70_14-00020/DNA140625JT_70_14-00020_CAGAGAGG_L001_R2_004.fastq.gz</t>
  </si>
  <si>
    <t>/mnt/lustre1/HemMal/ForBackup/AML/BeatAML/seqcap/raw/BeatAML1/FlowCell13/150723_D00735_0054_BC6V2JANXX/Sample_DNA140625JT_70_14-00020/DNA140625JT_70_14-00020_CAGAGAGG_L001_R1_001.fastq.gz</t>
  </si>
  <si>
    <t>/mnt/lustre1/HemMal/ForBackup/AML/BeatAML/seqcap/raw/BeatAML1/FlowCell13/150723_D00735_0054_BC6V2JANXX/Sample_DNA140625JT_70_14-00020/DNA140625JT_70_14-00020_CAGAGAGG_L001_R2_003.fastq.gz</t>
  </si>
  <si>
    <t>/mnt/lustre1/HemMal/ForBackup/AML/BeatAML/seqcap/raw/BeatAML1/FlowCell13/150723_D00735_0054_BC6V2JANXX/Sample_DNA140625JT_70_14-00020/DNA140625JT_70_14-00020_CAGAGAGG_L001_R2_005.fastq.gz</t>
  </si>
  <si>
    <t>/mnt/lustre1/HemMal/ForBackup/AML/BeatAML/seqcap/raw/BeatAML1/FlowCell13/150723_D00735_0054_BC6V2JANXX/Sample_DNA140625JT_70_14-00020/DNA140625JT_70_14-00020_CAGAGAGG_L001_R1_002.fastq.gz</t>
  </si>
  <si>
    <t>/mnt/lustre1/HemMal/ForBackup/AML/BeatAML/seqcap/raw/BeatAML1/FlowCell13/150723_D00735_0054_BC6V2JANXX/Sample_DNA140625JT_70_14-00020/DNA140625JT_70_14-00020_CAGAGAGG_L001_R1_003.fastq.gz</t>
  </si>
  <si>
    <t>/mnt/lustre1/HemMal/ForBackup/AML/BeatAML/seqcap/raw/BeatAML1/FlowCell13/150723_D00735_0054_BC6V2JANXX/Sample_DNA140625JT_70_14-00020/DNA140625JT_70_14-00020_CAGAGAGG_L001_R2_002.fastq.gz</t>
  </si>
  <si>
    <t>/mnt/lustre1/HemMal/ForBackup/AML/BeatAML/seqcap/raw/BeatAML1/FlowCell13/150723_D00735_0054_BC6V2JANXX/Sample_DNA140625JT_70_14-00020/DNA140625JT_70_14-00020_CAGAGAGG_L001_R1_004.fastq.gz</t>
  </si>
  <si>
    <t>/mnt/lustre1/HemMal/ForBackup/AML/BeatAML/seqcap/raw/BeatAML1/FlowCell13/150723_D00735_0054_BC6V2JANXX/Sample_DNA140625JT_70_14-00020/DNA140625JT_70_14-00020_CAGAGAGG_L001_R1_005.fastq.gz</t>
  </si>
  <si>
    <t>/mnt/lustre1/HemMal/ForBackup/AML/BeatAML/seqcap/raw/BeatAML1/FlowCell13/150723_D00735_0054_BC6V2JANXX/Sample_DNA140625JT_70_14-00020/DNA140625JT_70_14-00020_CAGAGAGG_L001_R2_001.fastq.gz</t>
  </si>
  <si>
    <t>/mnt/lustre1/HemMal/ForBackup/AML/BeatAML/seqcap/raw/BeatAML1/FlowCell13/150723_D00735_0054_BC6V2JANXX/Sample_DNA140625JT_64_14-00426/DNA140625JT_64_14-00426_CGTACTAG_L001_R2_002.fastq.gz</t>
  </si>
  <si>
    <t>/mnt/lustre1/HemMal/ForBackup/AML/BeatAML/seqcap/raw/BeatAML1/FlowCell13/150723_D00735_0054_BC6V2JANXX/Sample_DNA140625JT_64_14-00426/DNA140625JT_64_14-00426_CGTACTAG_L001_R1_003.fastq.gz</t>
  </si>
  <si>
    <t>/mnt/lustre1/HemMal/ForBackup/AML/BeatAML/seqcap/raw/BeatAML1/FlowCell13/150723_D00735_0054_BC6V2JANXX/Sample_DNA140625JT_64_14-00426/DNA140625JT_64_14-00426_CGTACTAG_L001_R2_001.fastq.gz</t>
  </si>
  <si>
    <t>/mnt/lustre1/HemMal/ForBackup/AML/BeatAML/seqcap/raw/BeatAML1/FlowCell13/150723_D00735_0054_BC6V2JANXX/Sample_DNA140625JT_64_14-00426/DNA140625JT_64_14-00426_CGTACTAG_L001_R1_006.fastq.gz</t>
  </si>
  <si>
    <t>/mnt/lustre1/HemMal/ForBackup/AML/BeatAML/seqcap/raw/BeatAML1/FlowCell13/150723_D00735_0054_BC6V2JANXX/Sample_DNA140625JT_64_14-00426/DNA140625JT_64_14-00426_CGTACTAG_L001_R2_005.fastq.gz</t>
  </si>
  <si>
    <t>/mnt/lustre1/HemMal/ForBackup/AML/BeatAML/seqcap/raw/BeatAML1/FlowCell13/150723_D00735_0054_BC6V2JANXX/Sample_DNA140625JT_64_14-00426/DNA140625JT_64_14-00426_CGTACTAG_L001_R1_001.fastq.gz</t>
  </si>
  <si>
    <t>/mnt/lustre1/HemMal/ForBackup/AML/BeatAML/seqcap/raw/BeatAML1/FlowCell13/150723_D00735_0054_BC6V2JANXX/Sample_DNA140625JT_64_14-00426/DNA140625JT_64_14-00426_CGTACTAG_L001_R2_003.fastq.gz</t>
  </si>
  <si>
    <t>/mnt/lustre1/HemMal/ForBackup/AML/BeatAML/seqcap/raw/BeatAML1/FlowCell13/150723_D00735_0054_BC6V2JANXX/Sample_DNA140625JT_64_14-00426/DNA140625JT_64_14-00426_CGTACTAG_L001_R1_004.fastq.gz</t>
  </si>
  <si>
    <t>/mnt/lustre1/HemMal/ForBackup/AML/BeatAML/seqcap/raw/BeatAML1/FlowCell13/150723_D00735_0054_BC6V2JANXX/Sample_DNA140625JT_64_14-00426/DNA140625JT_64_14-00426_CGTACTAG_L001_R1_005.fastq.gz</t>
  </si>
  <si>
    <t>/mnt/lustre1/HemMal/ForBackup/AML/BeatAML/seqcap/raw/BeatAML1/FlowCell13/150723_D00735_0054_BC6V2JANXX/Sample_DNA140625JT_64_14-00426/DNA140625JT_64_14-00426_CGTACTAG_L001_R1_002.fastq.gz</t>
  </si>
  <si>
    <t>/mnt/lustre1/HemMal/ForBackup/AML/BeatAML/seqcap/raw/BeatAML1/FlowCell13/150723_D00735_0054_BC6V2JANXX/Sample_DNA140625JT_64_14-00426/DNA140625JT_64_14-00426_CGTACTAG_L001_R2_004.fastq.gz</t>
  </si>
  <si>
    <t>/mnt/lustre1/HemMal/ForBackup/AML/BeatAML/seqcap/raw/BeatAML1/FlowCell13/150723_D00735_0054_BC6V2JANXX/Sample_DNA140625JT_64_14-00426/DNA140625JT_64_14-00426_CGTACTAG_L001_R2_006.fastq.gz</t>
  </si>
  <si>
    <t>/mnt/lustre1/HemMal/ForBackup/AML/BeatAML/seqcap/raw/BeatAML1/FlowCell13/150723_D00735_0054_BC6V2JANXX/Sample_DNA140625JT_73_14-00033/DNA140625JT_73_14-00033_AAGAGGCA_L001_R2_002.fastq.gz</t>
  </si>
  <si>
    <t>/mnt/lustre1/HemMal/ForBackup/AML/BeatAML/seqcap/raw/BeatAML1/FlowCell13/150723_D00735_0054_BC6V2JANXX/Sample_DNA140625JT_73_14-00033/DNA140625JT_73_14-00033_AAGAGGCA_L001_R1_003.fastq.gz</t>
  </si>
  <si>
    <t>/mnt/lustre1/HemMal/ForBackup/AML/BeatAML/seqcap/raw/BeatAML1/FlowCell13/150723_D00735_0054_BC6V2JANXX/Sample_DNA140625JT_73_14-00033/DNA140625JT_73_14-00033_AAGAGGCA_L001_R2_005.fastq.gz</t>
  </si>
  <si>
    <t>/mnt/lustre1/HemMal/ForBackup/AML/BeatAML/seqcap/raw/BeatAML1/FlowCell13/150723_D00735_0054_BC6V2JANXX/Sample_DNA140625JT_73_14-00033/DNA140625JT_73_14-00033_AAGAGGCA_L001_R1_005.fastq.gz</t>
  </si>
  <si>
    <t>/mnt/lustre1/HemMal/ForBackup/AML/BeatAML/seqcap/raw/BeatAML1/FlowCell13/150723_D00735_0054_BC6V2JANXX/Sample_DNA140625JT_73_14-00033/DNA140625JT_73_14-00033_AAGAGGCA_L001_R1_002.fastq.gz</t>
  </si>
  <si>
    <t>/mnt/lustre1/HemMal/ForBackup/AML/BeatAML/seqcap/raw/BeatAML1/FlowCell13/150723_D00735_0054_BC6V2JANXX/Sample_DNA140625JT_73_14-00033/DNA140625JT_73_14-00033_AAGAGGCA_L001_R2_004.fastq.gz</t>
  </si>
  <si>
    <t>/mnt/lustre1/HemMal/ForBackup/AML/BeatAML/seqcap/raw/BeatAML1/FlowCell13/150723_D00735_0054_BC6V2JANXX/Sample_DNA140625JT_73_14-00033/DNA140625JT_73_14-00033_AAGAGGCA_L001_R2_003.fastq.gz</t>
  </si>
  <si>
    <t>/mnt/lustre1/HemMal/ForBackup/AML/BeatAML/seqcap/raw/BeatAML1/FlowCell13/150723_D00735_0054_BC6V2JANXX/Sample_DNA140625JT_73_14-00033/DNA140625JT_73_14-00033_AAGAGGCA_L001_R1_001.fastq.gz</t>
  </si>
  <si>
    <t>/mnt/lustre1/HemMal/ForBackup/AML/BeatAML/seqcap/raw/BeatAML1/FlowCell13/150723_D00735_0054_BC6V2JANXX/Sample_DNA140625JT_73_14-00033/DNA140625JT_73_14-00033_AAGAGGCA_L001_R1_004.fastq.gz</t>
  </si>
  <si>
    <t>/mnt/lustre1/HemMal/ForBackup/AML/BeatAML/seqcap/raw/BeatAML1/FlowCell13/150723_D00735_0054_BC6V2JANXX/Sample_DNA140625JT_73_14-00033/DNA140625JT_73_14-00033_AAGAGGCA_L001_R2_001.fastq.gz</t>
  </si>
  <si>
    <t>/mnt/lustre1/HemMal/ForBackup/AML/BeatAML/seqcap/raw/BeatAML1/FlowCell5/150129_SN632_0425_AC65H5ACXX/Sample_DNA140626JT_53_14-00376/DNA140626JT_53_14-00376_AGGCAGAA_L002_R2_002.fastq.gz</t>
  </si>
  <si>
    <t>/mnt/lustre1/HemMal/ForBackup/AML/BeatAML/seqcap/raw/BeatAML1/FlowCell5/150129_SN632_0425_AC65H5ACXX/Sample_DNA140626JT_53_14-00376/DNA140626JT_53_14-00376_AGGCAGAA_L003_R2_003.fastq.gz</t>
  </si>
  <si>
    <t>/mnt/lustre1/HemMal/ForBackup/AML/BeatAML/seqcap/raw/BeatAML1/FlowCell5/150129_SN632_0425_AC65H5ACXX/Sample_DNA140626JT_53_14-00376/DNA140626JT_53_14-00376_AGGCAGAA_L004_R2_003.fastq.gz</t>
  </si>
  <si>
    <t>/mnt/lustre1/HemMal/ForBackup/AML/BeatAML/seqcap/raw/BeatAML1/FlowCell5/150129_SN632_0425_AC65H5ACXX/Sample_DNA140626JT_53_14-00376/DNA140626JT_53_14-00376_AGGCAGAA_L003_R1_003.fastq.gz</t>
  </si>
  <si>
    <t>/mnt/lustre1/HemMal/ForBackup/AML/BeatAML/seqcap/raw/BeatAML1/FlowCell5/150129_SN632_0425_AC65H5ACXX/Sample_DNA140626JT_53_14-00376/DNA140626JT_53_14-00376_AGGCAGAA_L001_R2_002.fastq.gz</t>
  </si>
  <si>
    <t>/mnt/lustre1/HemMal/ForBackup/AML/BeatAML/seqcap/raw/BeatAML1/FlowCell5/150129_SN632_0425_AC65H5ACXX/Sample_DNA140626JT_53_14-00376/DNA140626JT_53_14-00376_AGGCAGAA_L005_R2_003.fastq.gz</t>
  </si>
  <si>
    <t>/mnt/lustre1/HemMal/ForBackup/AML/BeatAML/seqcap/raw/BeatAML1/FlowCell5/150129_SN632_0425_AC65H5ACXX/Sample_DNA140626JT_53_14-00376/DNA140626JT_53_14-00376_AGGCAGAA_L001_R2_001.fastq.gz</t>
  </si>
  <si>
    <t>/mnt/lustre1/HemMal/ForBackup/AML/BeatAML/seqcap/raw/BeatAML1/FlowCell5/150129_SN632_0425_AC65H5ACXX/Sample_DNA140626JT_53_14-00376/DNA140626JT_53_14-00376_AGGCAGAA_L005_R1_002.fastq.gz</t>
  </si>
  <si>
    <t>/mnt/lustre1/HemMal/ForBackup/AML/BeatAML/seqcap/raw/BeatAML1/FlowCell5/150129_SN632_0425_AC65H5ACXX/Sample_DNA140626JT_53_14-00376/DNA140626JT_53_14-00376_AGGCAGAA_L003_R2_001.fastq.gz</t>
  </si>
  <si>
    <t>/mnt/lustre1/HemMal/ForBackup/AML/BeatAML/seqcap/raw/BeatAML1/FlowCell5/150129_SN632_0425_AC65H5ACXX/Sample_DNA140626JT_53_14-00376/DNA140626JT_53_14-00376_AGGCAGAA_L004_R1_001.fastq.gz</t>
  </si>
  <si>
    <t>/mnt/lustre1/HemMal/ForBackup/AML/BeatAML/seqcap/raw/BeatAML1/FlowCell5/150129_SN632_0425_AC65H5ACXX/Sample_DNA140626JT_53_14-00376/DNA140626JT_53_14-00376_AGGCAGAA_L004_R2_002.fastq.gz</t>
  </si>
  <si>
    <t>/mnt/lustre1/HemMal/ForBackup/AML/BeatAML/seqcap/raw/BeatAML1/FlowCell5/150129_SN632_0425_AC65H5ACXX/Sample_DNA140626JT_53_14-00376/DNA140626JT_53_14-00376_AGGCAGAA_L001_R1_003.fastq.gz</t>
  </si>
  <si>
    <t>/mnt/lustre1/HemMal/ForBackup/AML/BeatAML/seqcap/raw/BeatAML1/FlowCell5/150129_SN632_0425_AC65H5ACXX/Sample_DNA140626JT_53_14-00376/DNA140626JT_53_14-00376_AGGCAGAA_L003_R2_002.fastq.gz</t>
  </si>
  <si>
    <t>/mnt/lustre1/HemMal/ForBackup/AML/BeatAML/seqcap/raw/BeatAML1/FlowCell5/150129_SN632_0425_AC65H5ACXX/Sample_DNA140626JT_53_14-00376/DNA140626JT_53_14-00376_AGGCAGAA_L003_R1_002.fastq.gz</t>
  </si>
  <si>
    <t>/mnt/lustre1/HemMal/ForBackup/AML/BeatAML/seqcap/raw/BeatAML1/FlowCell5/150129_SN632_0425_AC65H5ACXX/Sample_DNA140626JT_53_14-00376/DNA140626JT_53_14-00376_AGGCAGAA_L003_R1_001.fastq.gz</t>
  </si>
  <si>
    <t>/mnt/lustre1/HemMal/ForBackup/AML/BeatAML/seqcap/raw/BeatAML1/FlowCell5/150129_SN632_0425_AC65H5ACXX/Sample_DNA140626JT_53_14-00376/DNA140626JT_53_14-00376_AGGCAGAA_L005_R2_002.fastq.gz</t>
  </si>
  <si>
    <t>/mnt/lustre1/HemMal/ForBackup/AML/BeatAML/seqcap/raw/BeatAML1/FlowCell5/150129_SN632_0425_AC65H5ACXX/Sample_DNA140626JT_53_14-00376/DNA140626JT_53_14-00376_AGGCAGAA_L005_R1_003.fastq.gz</t>
  </si>
  <si>
    <t>/mnt/lustre1/HemMal/ForBackup/AML/BeatAML/seqcap/raw/BeatAML1/FlowCell5/150129_SN632_0425_AC65H5ACXX/Sample_DNA140626JT_53_14-00376/DNA140626JT_53_14-00376_AGGCAGAA_L002_R2_003.fastq.gz</t>
  </si>
  <si>
    <t>/mnt/lustre1/HemMal/ForBackup/AML/BeatAML/seqcap/raw/BeatAML1/FlowCell5/150129_SN632_0425_AC65H5ACXX/Sample_DNA140626JT_53_14-00376/DNA140626JT_53_14-00376_AGGCAGAA_L005_R1_001.fastq.gz</t>
  </si>
  <si>
    <t>/mnt/lustre1/HemMal/ForBackup/AML/BeatAML/seqcap/raw/BeatAML1/FlowCell5/150129_SN632_0425_AC65H5ACXX/Sample_DNA140626JT_53_14-00376/DNA140626JT_53_14-00376_AGGCAGAA_L005_R2_001.fastq.gz</t>
  </si>
  <si>
    <t>/mnt/lustre1/HemMal/ForBackup/AML/BeatAML/seqcap/raw/BeatAML1/FlowCell5/150129_SN632_0425_AC65H5ACXX/Sample_DNA140626JT_53_14-00376/DNA140626JT_53_14-00376_AGGCAGAA_L004_R1_003.fastq.gz</t>
  </si>
  <si>
    <t>/mnt/lustre1/HemMal/ForBackup/AML/BeatAML/seqcap/raw/BeatAML1/FlowCell5/150129_SN632_0425_AC65H5ACXX/Sample_DNA140626JT_53_14-00376/DNA140626JT_53_14-00376_AGGCAGAA_L001_R1_002.fastq.gz</t>
  </si>
  <si>
    <t>/mnt/lustre1/HemMal/ForBackup/AML/BeatAML/seqcap/raw/BeatAML1/FlowCell5/150129_SN632_0425_AC65H5ACXX/Sample_DNA140626JT_53_14-00376/DNA140626JT_53_14-00376_AGGCAGAA_L001_R2_003.fastq.gz</t>
  </si>
  <si>
    <t>/mnt/lustre1/HemMal/ForBackup/AML/BeatAML/seqcap/raw/BeatAML1/FlowCell5/150129_SN632_0425_AC65H5ACXX/Sample_DNA140626JT_53_14-00376/DNA140626JT_53_14-00376_AGGCAGAA_L004_R2_001.fastq.gz</t>
  </si>
  <si>
    <t>/mnt/lustre1/HemMal/ForBackup/AML/BeatAML/seqcap/raw/BeatAML1/FlowCell5/150129_SN632_0425_AC65H5ACXX/Sample_DNA140626JT_53_14-00376/DNA140626JT_53_14-00376_AGGCAGAA_L002_R1_002.fastq.gz</t>
  </si>
  <si>
    <t>/mnt/lustre1/HemMal/ForBackup/AML/BeatAML/seqcap/raw/BeatAML1/FlowCell5/150129_SN632_0425_AC65H5ACXX/Sample_DNA140626JT_53_14-00376/DNA140626JT_53_14-00376_AGGCAGAA_L002_R2_001.fastq.gz</t>
  </si>
  <si>
    <t>/mnt/lustre1/HemMal/ForBackup/AML/BeatAML/seqcap/raw/BeatAML1/FlowCell5/150129_SN632_0425_AC65H5ACXX/Sample_DNA140626JT_53_14-00376/DNA140626JT_53_14-00376_AGGCAGAA_L002_R1_001.fastq.gz</t>
  </si>
  <si>
    <t>/mnt/lustre1/HemMal/ForBackup/AML/BeatAML/seqcap/raw/BeatAML1/FlowCell5/150129_SN632_0425_AC65H5ACXX/Sample_DNA140626JT_53_14-00376/DNA140626JT_53_14-00376_AGGCAGAA_L004_R1_002.fastq.gz</t>
  </si>
  <si>
    <t>/mnt/lustre1/HemMal/ForBackup/AML/BeatAML/seqcap/raw/BeatAML1/FlowCell5/150129_SN632_0425_AC65H5ACXX/Sample_DNA140626JT_53_14-00376/DNA140626JT_53_14-00376_AGGCAGAA_L002_R1_003.fastq.gz</t>
  </si>
  <si>
    <t>/mnt/lustre1/HemMal/ForBackup/AML/BeatAML/seqcap/raw/BeatAML1/FlowCell5/150129_SN632_0425_AC65H5ACXX/Sample_DNA140626JT_53_14-00376/DNA140626JT_53_14-00376_AGGCAGAA_L001_R1_001.fastq.gz</t>
  </si>
  <si>
    <t>/mnt/lustre1/HemMal/ForBackup/AML/BeatAML/seqcap/raw/BeatAML1/FlowCell5/150129_SN632_0425_AC65H5ACXX/Sample_DNA140626JT_59_13-00614/DNA140626JT_59_13-00614_GCTACGCT_L005_R1_001.fastq.gz</t>
  </si>
  <si>
    <t>/mnt/lustre1/HemMal/ForBackup/AML/BeatAML/seqcap/raw/BeatAML1/FlowCell5/150129_SN632_0425_AC65H5ACXX/Sample_DNA140626JT_59_13-00614/DNA140626JT_59_13-00614_GCTACGCT_L001_R2_001.fastq.gz</t>
  </si>
  <si>
    <t>/mnt/lustre1/HemMal/ForBackup/AML/BeatAML/seqcap/raw/BeatAML1/FlowCell5/150129_SN632_0425_AC65H5ACXX/Sample_DNA140626JT_59_13-00614/DNA140626JT_59_13-00614_GCTACGCT_L002_R1_001.fastq.gz</t>
  </si>
  <si>
    <t>/mnt/lustre1/HemMal/ForBackup/AML/BeatAML/seqcap/raw/BeatAML1/FlowCell5/150129_SN632_0425_AC65H5ACXX/Sample_DNA140626JT_59_13-00614/DNA140626JT_59_13-00614_GCTACGCT_L003_R1_002.fastq.gz</t>
  </si>
  <si>
    <t>/mnt/lustre1/HemMal/ForBackup/AML/BeatAML/seqcap/raw/BeatAML1/FlowCell5/150129_SN632_0425_AC65H5ACXX/Sample_DNA140626JT_59_13-00614/DNA140626JT_59_13-00614_GCTACGCT_L005_R1_005.fastq.gz</t>
  </si>
  <si>
    <t>/mnt/lustre1/HemMal/ForBackup/AML/BeatAML/seqcap/raw/BeatAML1/FlowCell5/150129_SN632_0425_AC65H5ACXX/Sample_DNA140626JT_59_13-00614/DNA140626JT_59_13-00614_GCTACGCT_L003_R2_005.fastq.gz</t>
  </si>
  <si>
    <t>/mnt/lustre1/HemMal/ForBackup/AML/BeatAML/seqcap/raw/BeatAML1/FlowCell5/150129_SN632_0425_AC65H5ACXX/Sample_DNA140626JT_59_13-00614/DNA140626JT_59_13-00614_GCTACGCT_L002_R2_004.fastq.gz</t>
  </si>
  <si>
    <t>/mnt/lustre1/HemMal/ForBackup/AML/BeatAML/seqcap/raw/BeatAML1/FlowCell5/150129_SN632_0425_AC65H5ACXX/Sample_DNA140626JT_59_13-00614/DNA140626JT_59_13-00614_GCTACGCT_L004_R1_002.fastq.gz</t>
  </si>
  <si>
    <t>/mnt/lustre1/HemMal/ForBackup/AML/BeatAML/seqcap/raw/BeatAML1/FlowCell5/150129_SN632_0425_AC65H5ACXX/Sample_DNA140626JT_59_13-00614/DNA140626JT_59_13-00614_GCTACGCT_L002_R2_002.fastq.gz</t>
  </si>
  <si>
    <t>/mnt/lustre1/HemMal/ForBackup/AML/BeatAML/seqcap/raw/BeatAML1/FlowCell5/150129_SN632_0425_AC65H5ACXX/Sample_DNA140626JT_59_13-00614/DNA140626JT_59_13-00614_GCTACGCT_L001_R2_005.fastq.gz</t>
  </si>
  <si>
    <t>/mnt/lustre1/HemMal/ForBackup/AML/BeatAML/seqcap/raw/BeatAML1/FlowCell5/150129_SN632_0425_AC65H5ACXX/Sample_DNA140626JT_59_13-00614/DNA140626JT_59_13-00614_GCTACGCT_L001_R2_002.fastq.gz</t>
  </si>
  <si>
    <t>/mnt/lustre1/HemMal/ForBackup/AML/BeatAML/seqcap/raw/BeatAML1/FlowCell5/150129_SN632_0425_AC65H5ACXX/Sample_DNA140626JT_59_13-00614/DNA140626JT_59_13-00614_GCTACGCT_L001_R1_004.fastq.gz</t>
  </si>
  <si>
    <t>/mnt/lustre1/HemMal/ForBackup/AML/BeatAML/seqcap/raw/BeatAML1/FlowCell5/150129_SN632_0425_AC65H5ACXX/Sample_DNA140626JT_59_13-00614/DNA140626JT_59_13-00614_GCTACGCT_L002_R2_005.fastq.gz</t>
  </si>
  <si>
    <t>/mnt/lustre1/HemMal/ForBackup/AML/BeatAML/seqcap/raw/BeatAML1/FlowCell5/150129_SN632_0425_AC65H5ACXX/Sample_DNA140626JT_59_13-00614/DNA140626JT_59_13-00614_GCTACGCT_L004_R2_003.fastq.gz</t>
  </si>
  <si>
    <t>/mnt/lustre1/HemMal/ForBackup/AML/BeatAML/seqcap/raw/BeatAML1/FlowCell5/150129_SN632_0425_AC65H5ACXX/Sample_DNA140626JT_59_13-00614/DNA140626JT_59_13-00614_GCTACGCT_L002_R2_003.fastq.gz</t>
  </si>
  <si>
    <t>/mnt/lustre1/HemMal/ForBackup/AML/BeatAML/seqcap/raw/BeatAML1/FlowCell5/150129_SN632_0425_AC65H5ACXX/Sample_DNA140626JT_59_13-00614/DNA140626JT_59_13-00614_GCTACGCT_L005_R2_002.fastq.gz</t>
  </si>
  <si>
    <t>/mnt/lustre1/HemMal/ForBackup/AML/BeatAML/seqcap/raw/BeatAML1/FlowCell5/150129_SN632_0425_AC65H5ACXX/Sample_DNA140626JT_59_13-00614/DNA140626JT_59_13-00614_GCTACGCT_L001_R1_002.fastq.gz</t>
  </si>
  <si>
    <t>/mnt/lustre1/HemMal/ForBackup/AML/BeatAML/seqcap/raw/BeatAML1/FlowCell5/150129_SN632_0425_AC65H5ACXX/Sample_DNA140626JT_59_13-00614/DNA140626JT_59_13-00614_GCTACGCT_L001_R2_004.fastq.gz</t>
  </si>
  <si>
    <t>/mnt/lustre1/HemMal/ForBackup/AML/BeatAML/seqcap/raw/BeatAML1/FlowCell5/150129_SN632_0425_AC65H5ACXX/Sample_DNA140626JT_59_13-00614/DNA140626JT_59_13-00614_GCTACGCT_L004_R2_002.fastq.gz</t>
  </si>
  <si>
    <t>/mnt/lustre1/HemMal/ForBackup/AML/BeatAML/seqcap/raw/BeatAML1/FlowCell5/150129_SN632_0425_AC65H5ACXX/Sample_DNA140626JT_59_13-00614/DNA140626JT_59_13-00614_GCTACGCT_L001_R1_001.fastq.gz</t>
  </si>
  <si>
    <t>/mnt/lustre1/HemMal/ForBackup/AML/BeatAML/seqcap/raw/BeatAML1/FlowCell5/150129_SN632_0425_AC65H5ACXX/Sample_DNA140626JT_59_13-00614/DNA140626JT_59_13-00614_GCTACGCT_L005_R2_003.fastq.gz</t>
  </si>
  <si>
    <t>/mnt/lustre1/HemMal/ForBackup/AML/BeatAML/seqcap/raw/BeatAML1/FlowCell5/150129_SN632_0425_AC65H5ACXX/Sample_DNA140626JT_59_13-00614/DNA140626JT_59_13-00614_GCTACGCT_L002_R1_005.fastq.gz</t>
  </si>
  <si>
    <t>/mnt/lustre1/HemMal/ForBackup/AML/BeatAML/seqcap/raw/BeatAML1/FlowCell5/150129_SN632_0425_AC65H5ACXX/Sample_DNA140626JT_59_13-00614/DNA140626JT_59_13-00614_GCTACGCT_L005_R2_005.fastq.gz</t>
  </si>
  <si>
    <t>/mnt/lustre1/HemMal/ForBackup/AML/BeatAML/seqcap/raw/BeatAML1/FlowCell5/150129_SN632_0425_AC65H5ACXX/Sample_DNA140626JT_59_13-00614/DNA140626JT_59_13-00614_GCTACGCT_L003_R2_001.fastq.gz</t>
  </si>
  <si>
    <t>/mnt/lustre1/HemMal/ForBackup/AML/BeatAML/seqcap/raw/BeatAML1/FlowCell5/150129_SN632_0425_AC65H5ACXX/Sample_DNA140626JT_59_13-00614/DNA140626JT_59_13-00614_GCTACGCT_L003_R1_003.fastq.gz</t>
  </si>
  <si>
    <t>/mnt/lustre1/HemMal/ForBackup/AML/BeatAML/seqcap/raw/BeatAML1/FlowCell5/150129_SN632_0425_AC65H5ACXX/Sample_DNA140626JT_59_13-00614/DNA140626JT_59_13-00614_GCTACGCT_L002_R1_003.fastq.gz</t>
  </si>
  <si>
    <t>/mnt/lustre1/HemMal/ForBackup/AML/BeatAML/seqcap/raw/BeatAML1/FlowCell5/150129_SN632_0425_AC65H5ACXX/Sample_DNA140626JT_59_13-00614/DNA140626JT_59_13-00614_GCTACGCT_L002_R1_004.fastq.gz</t>
  </si>
  <si>
    <t>/mnt/lustre1/HemMal/ForBackup/AML/BeatAML/seqcap/raw/BeatAML1/FlowCell5/150129_SN632_0425_AC65H5ACXX/Sample_DNA140626JT_59_13-00614/DNA140626JT_59_13-00614_GCTACGCT_L005_R2_004.fastq.gz</t>
  </si>
  <si>
    <t>/mnt/lustre1/HemMal/ForBackup/AML/BeatAML/seqcap/raw/BeatAML1/FlowCell5/150129_SN632_0425_AC65H5ACXX/Sample_DNA140626JT_59_13-00614/DNA140626JT_59_13-00614_GCTACGCT_L005_R1_003.fastq.gz</t>
  </si>
  <si>
    <t>/mnt/lustre1/HemMal/ForBackup/AML/BeatAML/seqcap/raw/BeatAML1/FlowCell5/150129_SN632_0425_AC65H5ACXX/Sample_DNA140626JT_59_13-00614/DNA140626JT_59_13-00614_GCTACGCT_L001_R1_005.fastq.gz</t>
  </si>
  <si>
    <t>/mnt/lustre1/HemMal/ForBackup/AML/BeatAML/seqcap/raw/BeatAML1/FlowCell5/150129_SN632_0425_AC65H5ACXX/Sample_DNA140626JT_59_13-00614/DNA140626JT_59_13-00614_GCTACGCT_L004_R1_004.fastq.gz</t>
  </si>
  <si>
    <t>/mnt/lustre1/HemMal/ForBackup/AML/BeatAML/seqcap/raw/BeatAML1/FlowCell5/150129_SN632_0425_AC65H5ACXX/Sample_DNA140626JT_59_13-00614/DNA140626JT_59_13-00614_GCTACGCT_L001_R1_003.fastq.gz</t>
  </si>
  <si>
    <t>/mnt/lustre1/HemMal/ForBackup/AML/BeatAML/seqcap/raw/BeatAML1/FlowCell5/150129_SN632_0425_AC65H5ACXX/Sample_DNA140626JT_59_13-00614/DNA140626JT_59_13-00614_GCTACGCT_L004_R1_003.fastq.gz</t>
  </si>
  <si>
    <t>/mnt/lustre1/HemMal/ForBackup/AML/BeatAML/seqcap/raw/BeatAML1/FlowCell5/150129_SN632_0425_AC65H5ACXX/Sample_DNA140626JT_59_13-00614/DNA140626JT_59_13-00614_GCTACGCT_L004_R2_001.fastq.gz</t>
  </si>
  <si>
    <t>/mnt/lustre1/HemMal/ForBackup/AML/BeatAML/seqcap/raw/BeatAML1/FlowCell5/150129_SN632_0425_AC65H5ACXX/Sample_DNA140626JT_59_13-00614/DNA140626JT_59_13-00614_GCTACGCT_L003_R1_001.fastq.gz</t>
  </si>
  <si>
    <t>/mnt/lustre1/HemMal/ForBackup/AML/BeatAML/seqcap/raw/BeatAML1/FlowCell5/150129_SN632_0425_AC65H5ACXX/Sample_DNA140626JT_59_13-00614/DNA140626JT_59_13-00614_GCTACGCT_L002_R2_001.fastq.gz</t>
  </si>
  <si>
    <t>/mnt/lustre1/HemMal/ForBackup/AML/BeatAML/seqcap/raw/BeatAML1/FlowCell5/150129_SN632_0425_AC65H5ACXX/Sample_DNA140626JT_59_13-00614/DNA140626JT_59_13-00614_GCTACGCT_L001_R2_003.fastq.gz</t>
  </si>
  <si>
    <t>/mnt/lustre1/HemMal/ForBackup/AML/BeatAML/seqcap/raw/BeatAML1/FlowCell5/150129_SN632_0425_AC65H5ACXX/Sample_DNA140626JT_59_13-00614/DNA140626JT_59_13-00614_GCTACGCT_L004_R2_005.fastq.gz</t>
  </si>
  <si>
    <t>/mnt/lustre1/HemMal/ForBackup/AML/BeatAML/seqcap/raw/BeatAML1/FlowCell5/150129_SN632_0425_AC65H5ACXX/Sample_DNA140626JT_59_13-00614/DNA140626JT_59_13-00614_GCTACGCT_L003_R2_002.fastq.gz</t>
  </si>
  <si>
    <t>/mnt/lustre1/HemMal/ForBackup/AML/BeatAML/seqcap/raw/BeatAML1/FlowCell5/150129_SN632_0425_AC65H5ACXX/Sample_DNA140626JT_59_13-00614/DNA140626JT_59_13-00614_GCTACGCT_L003_R1_005.fastq.gz</t>
  </si>
  <si>
    <t>/mnt/lustre1/HemMal/ForBackup/AML/BeatAML/seqcap/raw/BeatAML1/FlowCell5/150129_SN632_0425_AC65H5ACXX/Sample_DNA140626JT_59_13-00614/DNA140626JT_59_13-00614_GCTACGCT_L003_R2_004.fastq.gz</t>
  </si>
  <si>
    <t>/mnt/lustre1/HemMal/ForBackup/AML/BeatAML/seqcap/raw/BeatAML1/FlowCell5/150129_SN632_0425_AC65H5ACXX/Sample_DNA140626JT_59_13-00614/DNA140626JT_59_13-00614_GCTACGCT_L003_R1_004.fastq.gz</t>
  </si>
  <si>
    <t>/mnt/lustre1/HemMal/ForBackup/AML/BeatAML/seqcap/raw/BeatAML1/FlowCell5/150129_SN632_0425_AC65H5ACXX/Sample_DNA140626JT_59_13-00614/DNA140626JT_59_13-00614_GCTACGCT_L005_R1_004.fastq.gz</t>
  </si>
  <si>
    <t>/mnt/lustre1/HemMal/ForBackup/AML/BeatAML/seqcap/raw/BeatAML1/FlowCell5/150129_SN632_0425_AC65H5ACXX/Sample_DNA140626JT_59_13-00614/DNA140626JT_59_13-00614_GCTACGCT_L004_R1_001.fastq.gz</t>
  </si>
  <si>
    <t>/mnt/lustre1/HemMal/ForBackup/AML/BeatAML/seqcap/raw/BeatAML1/FlowCell5/150129_SN632_0425_AC65H5ACXX/Sample_DNA140626JT_59_13-00614/DNA140626JT_59_13-00614_GCTACGCT_L004_R2_004.fastq.gz</t>
  </si>
  <si>
    <t>/mnt/lustre1/HemMal/ForBackup/AML/BeatAML/seqcap/raw/BeatAML1/FlowCell5/150129_SN632_0425_AC65H5ACXX/Sample_DNA140626JT_59_13-00614/DNA140626JT_59_13-00614_GCTACGCT_L003_R2_003.fastq.gz</t>
  </si>
  <si>
    <t>/mnt/lustre1/HemMal/ForBackup/AML/BeatAML/seqcap/raw/BeatAML1/FlowCell5/150129_SN632_0425_AC65H5ACXX/Sample_DNA140626JT_59_13-00614/DNA140626JT_59_13-00614_GCTACGCT_L005_R1_002.fastq.gz</t>
  </si>
  <si>
    <t>/mnt/lustre1/HemMal/ForBackup/AML/BeatAML/seqcap/raw/BeatAML1/FlowCell5/150129_SN632_0425_AC65H5ACXX/Sample_DNA140626JT_59_13-00614/DNA140626JT_59_13-00614_GCTACGCT_L004_R1_005.fastq.gz</t>
  </si>
  <si>
    <t>/mnt/lustre1/HemMal/ForBackup/AML/BeatAML/seqcap/raw/BeatAML1/FlowCell5/150129_SN632_0425_AC65H5ACXX/Sample_DNA140626JT_59_13-00614/DNA140626JT_59_13-00614_GCTACGCT_L005_R2_001.fastq.gz</t>
  </si>
  <si>
    <t>/mnt/lustre1/HemMal/ForBackup/AML/BeatAML/seqcap/raw/BeatAML1/FlowCell5/150129_SN632_0425_AC65H5ACXX/Sample_DNA140626JT_59_13-00614/DNA140626JT_59_13-00614_GCTACGCT_L002_R1_002.fastq.gz</t>
  </si>
  <si>
    <t>/mnt/lustre1/HemMal/ForBackup/AML/BeatAML/seqcap/raw/BeatAML1/FlowCell5/150129_SN632_0425_AC65H5ACXX/Sample_DNA140626JT_57_13-00600/DNA140626JT_57_13-00600_CTCTCTAC_L005_R1_006.fastq.gz</t>
  </si>
  <si>
    <t>/mnt/lustre1/HemMal/ForBackup/AML/BeatAML/seqcap/raw/BeatAML1/FlowCell5/150129_SN632_0425_AC65H5ACXX/Sample_DNA140626JT_57_13-00600/DNA140626JT_57_13-00600_CTCTCTAC_L005_R1_003.fastq.gz</t>
  </si>
  <si>
    <t>/mnt/lustre1/HemMal/ForBackup/AML/BeatAML/seqcap/raw/BeatAML1/FlowCell5/150129_SN632_0425_AC65H5ACXX/Sample_DNA140626JT_57_13-00600/DNA140626JT_57_13-00600_CTCTCTAC_L004_R1_005.fastq.gz</t>
  </si>
  <si>
    <t>/mnt/lustre1/HemMal/ForBackup/AML/BeatAML/seqcap/raw/BeatAML1/FlowCell5/150129_SN632_0425_AC65H5ACXX/Sample_DNA140626JT_57_13-00600/DNA140626JT_57_13-00600_CTCTCTAC_L003_R1_001.fastq.gz</t>
  </si>
  <si>
    <t>/mnt/lustre1/HemMal/ForBackup/AML/BeatAML/seqcap/raw/BeatAML1/FlowCell5/150129_SN632_0425_AC65H5ACXX/Sample_DNA140626JT_57_13-00600/DNA140626JT_57_13-00600_CTCTCTAC_L003_R1_002.fastq.gz</t>
  </si>
  <si>
    <t>/mnt/lustre1/HemMal/ForBackup/AML/BeatAML/seqcap/raw/BeatAML1/FlowCell5/150129_SN632_0425_AC65H5ACXX/Sample_DNA140626JT_57_13-00600/DNA140626JT_57_13-00600_CTCTCTAC_L001_R1_005.fastq.gz</t>
  </si>
  <si>
    <t>/mnt/lustre1/HemMal/ForBackup/AML/BeatAML/seqcap/raw/BeatAML1/FlowCell5/150129_SN632_0425_AC65H5ACXX/Sample_DNA140626JT_57_13-00600/DNA140626JT_57_13-00600_CTCTCTAC_L004_R1_002.fastq.gz</t>
  </si>
  <si>
    <t>/mnt/lustre1/HemMal/ForBackup/AML/BeatAML/seqcap/raw/BeatAML1/FlowCell5/150129_SN632_0425_AC65H5ACXX/Sample_DNA140626JT_57_13-00600/DNA140626JT_57_13-00600_CTCTCTAC_L005_R2_001.fastq.gz</t>
  </si>
  <si>
    <t>/mnt/lustre1/HemMal/ForBackup/AML/BeatAML/seqcap/raw/BeatAML1/FlowCell5/150129_SN632_0425_AC65H5ACXX/Sample_DNA140626JT_57_13-00600/DNA140626JT_57_13-00600_CTCTCTAC_L004_R2_005.fastq.gz</t>
  </si>
  <si>
    <t>/mnt/lustre1/HemMal/ForBackup/AML/BeatAML/seqcap/raw/BeatAML1/FlowCell5/150129_SN632_0425_AC65H5ACXX/Sample_DNA140626JT_57_13-00600/DNA140626JT_57_13-00600_CTCTCTAC_L003_R2_005.fastq.gz</t>
  </si>
  <si>
    <t>/mnt/lustre1/HemMal/ForBackup/AML/BeatAML/seqcap/raw/BeatAML1/FlowCell5/150129_SN632_0425_AC65H5ACXX/Sample_DNA140626JT_57_13-00600/DNA140626JT_57_13-00600_CTCTCTAC_L002_R2_005.fastq.gz</t>
  </si>
  <si>
    <t>/mnt/lustre1/HemMal/ForBackup/AML/BeatAML/seqcap/raw/BeatAML1/FlowCell5/150129_SN632_0425_AC65H5ACXX/Sample_DNA140626JT_57_13-00600/DNA140626JT_57_13-00600_CTCTCTAC_L003_R2_002.fastq.gz</t>
  </si>
  <si>
    <t>/mnt/lustre1/HemMal/ForBackup/AML/BeatAML/seqcap/raw/BeatAML1/FlowCell5/150129_SN632_0425_AC65H5ACXX/Sample_DNA140626JT_57_13-00600/DNA140626JT_57_13-00600_CTCTCTAC_L002_R1_005.fastq.gz</t>
  </si>
  <si>
    <t>/mnt/lustre1/HemMal/ForBackup/AML/BeatAML/seqcap/raw/BeatAML1/FlowCell5/150129_SN632_0425_AC65H5ACXX/Sample_DNA140626JT_57_13-00600/DNA140626JT_57_13-00600_CTCTCTAC_L005_R1_004.fastq.gz</t>
  </si>
  <si>
    <t>/mnt/lustre1/HemMal/ForBackup/AML/BeatAML/seqcap/raw/BeatAML1/FlowCell5/150129_SN632_0425_AC65H5ACXX/Sample_DNA140626JT_57_13-00600/DNA140626JT_57_13-00600_CTCTCTAC_L003_R2_001.fastq.gz</t>
  </si>
  <si>
    <t>/mnt/lustre1/HemMal/ForBackup/AML/BeatAML/seqcap/raw/BeatAML1/FlowCell5/150129_SN632_0425_AC65H5ACXX/Sample_DNA140626JT_57_13-00600/DNA140626JT_57_13-00600_CTCTCTAC_L002_R2_006.fastq.gz</t>
  </si>
  <si>
    <t>/mnt/lustre1/HemMal/ForBackup/AML/BeatAML/seqcap/raw/BeatAML1/FlowCell5/150129_SN632_0425_AC65H5ACXX/Sample_DNA140626JT_57_13-00600/DNA140626JT_57_13-00600_CTCTCTAC_L003_R2_006.fastq.gz</t>
  </si>
  <si>
    <t>/mnt/lustre1/HemMal/ForBackup/AML/BeatAML/seqcap/raw/BeatAML1/FlowCell5/150129_SN632_0425_AC65H5ACXX/Sample_DNA140626JT_57_13-00600/DNA140626JT_57_13-00600_CTCTCTAC_L001_R2_004.fastq.gz</t>
  </si>
  <si>
    <t>/mnt/lustre1/HemMal/ForBackup/AML/BeatAML/seqcap/raw/BeatAML1/FlowCell5/150129_SN632_0425_AC65H5ACXX/Sample_DNA140626JT_57_13-00600/DNA140626JT_57_13-00600_CTCTCTAC_L001_R2_002.fastq.gz</t>
  </si>
  <si>
    <t>/mnt/lustre1/HemMal/ForBackup/AML/BeatAML/seqcap/raw/BeatAML1/FlowCell5/150129_SN632_0425_AC65H5ACXX/Sample_DNA140626JT_57_13-00600/DNA140626JT_57_13-00600_CTCTCTAC_L004_R2_003.fastq.gz</t>
  </si>
  <si>
    <t>/mnt/lustre1/HemMal/ForBackup/AML/BeatAML/seqcap/raw/BeatAML1/FlowCell5/150129_SN632_0425_AC65H5ACXX/Sample_DNA140626JT_57_13-00600/DNA140626JT_57_13-00600_CTCTCTAC_L004_R2_002.fastq.gz</t>
  </si>
  <si>
    <t>/mnt/lustre1/HemMal/ForBackup/AML/BeatAML/seqcap/raw/BeatAML1/FlowCell5/150129_SN632_0425_AC65H5ACXX/Sample_DNA140626JT_57_13-00600/DNA140626JT_57_13-00600_CTCTCTAC_L001_R1_001.fastq.gz</t>
  </si>
  <si>
    <t>/mnt/lustre1/HemMal/ForBackup/AML/BeatAML/seqcap/raw/BeatAML1/FlowCell5/150129_SN632_0425_AC65H5ACXX/Sample_DNA140626JT_57_13-00600/DNA140626JT_57_13-00600_CTCTCTAC_L003_R2_004.fastq.gz</t>
  </si>
  <si>
    <t>/mnt/lustre1/HemMal/ForBackup/AML/BeatAML/seqcap/raw/BeatAML1/FlowCell5/150129_SN632_0425_AC65H5ACXX/Sample_DNA140626JT_57_13-00600/DNA140626JT_57_13-00600_CTCTCTAC_L003_R2_003.fastq.gz</t>
  </si>
  <si>
    <t>/mnt/lustre1/HemMal/ForBackup/AML/BeatAML/seqcap/raw/BeatAML1/FlowCell5/150129_SN632_0425_AC65H5ACXX/Sample_DNA140626JT_57_13-00600/DNA140626JT_57_13-00600_CTCTCTAC_L004_R2_006.fastq.gz</t>
  </si>
  <si>
    <t>/mnt/lustre1/HemMal/ForBackup/AML/BeatAML/seqcap/raw/BeatAML1/FlowCell5/150129_SN632_0425_AC65H5ACXX/Sample_DNA140626JT_57_13-00600/DNA140626JT_57_13-00600_CTCTCTAC_L002_R2_003.fastq.gz</t>
  </si>
  <si>
    <t>/mnt/lustre1/HemMal/ForBackup/AML/BeatAML/seqcap/raw/BeatAML1/FlowCell5/150129_SN632_0425_AC65H5ACXX/Sample_DNA140626JT_57_13-00600/DNA140626JT_57_13-00600_CTCTCTAC_L002_R1_002.fastq.gz</t>
  </si>
  <si>
    <t>/mnt/lustre1/HemMal/ForBackup/AML/BeatAML/seqcap/raw/BeatAML1/FlowCell5/150129_SN632_0425_AC65H5ACXX/Sample_DNA140626JT_57_13-00600/DNA140626JT_57_13-00600_CTCTCTAC_L004_R2_001.fastq.gz</t>
  </si>
  <si>
    <t>/mnt/lustre1/HemMal/ForBackup/AML/BeatAML/seqcap/raw/BeatAML1/FlowCell5/150129_SN632_0425_AC65H5ACXX/Sample_DNA140626JT_57_13-00600/DNA140626JT_57_13-00600_CTCTCTAC_L001_R1_004.fastq.gz</t>
  </si>
  <si>
    <t>/mnt/lustre1/HemMal/ForBackup/AML/BeatAML/seqcap/raw/BeatAML1/FlowCell5/150129_SN632_0425_AC65H5ACXX/Sample_DNA140626JT_57_13-00600/DNA140626JT_57_13-00600_CTCTCTAC_L002_R1_001.fastq.gz</t>
  </si>
  <si>
    <t>/mnt/lustre1/HemMal/ForBackup/AML/BeatAML/seqcap/raw/BeatAML1/FlowCell5/150129_SN632_0425_AC65H5ACXX/Sample_DNA140626JT_57_13-00600/DNA140626JT_57_13-00600_CTCTCTAC_L001_R2_003.fastq.gz</t>
  </si>
  <si>
    <t>/mnt/lustre1/HemMal/ForBackup/AML/BeatAML/seqcap/raw/BeatAML1/FlowCell5/150129_SN632_0425_AC65H5ACXX/Sample_DNA140626JT_57_13-00600/DNA140626JT_57_13-00600_CTCTCTAC_L003_R1_005.fastq.gz</t>
  </si>
  <si>
    <t>/mnt/lustre1/HemMal/ForBackup/AML/BeatAML/seqcap/raw/BeatAML1/FlowCell5/150129_SN632_0425_AC65H5ACXX/Sample_DNA140626JT_57_13-00600/DNA140626JT_57_13-00600_CTCTCTAC_L002_R2_002.fastq.gz</t>
  </si>
  <si>
    <t>/mnt/lustre1/HemMal/ForBackup/AML/BeatAML/seqcap/raw/BeatAML1/FlowCell5/150129_SN632_0425_AC65H5ACXX/Sample_DNA140626JT_57_13-00600/DNA140626JT_57_13-00600_CTCTCTAC_L005_R2_003.fastq.gz</t>
  </si>
  <si>
    <t>/mnt/lustre1/HemMal/ForBackup/AML/BeatAML/seqcap/raw/BeatAML1/FlowCell5/150129_SN632_0425_AC65H5ACXX/Sample_DNA140626JT_57_13-00600/DNA140626JT_57_13-00600_CTCTCTAC_L001_R1_006.fastq.gz</t>
  </si>
  <si>
    <t>/mnt/lustre1/HemMal/ForBackup/AML/BeatAML/seqcap/raw/BeatAML1/FlowCell5/150129_SN632_0425_AC65H5ACXX/Sample_DNA140626JT_57_13-00600/DNA140626JT_57_13-00600_CTCTCTAC_L004_R1_006.fastq.gz</t>
  </si>
  <si>
    <t>/mnt/lustre1/HemMal/ForBackup/AML/BeatAML/seqcap/raw/BeatAML1/FlowCell5/150129_SN632_0425_AC65H5ACXX/Sample_DNA140626JT_57_13-00600/DNA140626JT_57_13-00600_CTCTCTAC_L002_R2_004.fastq.gz</t>
  </si>
  <si>
    <t>/mnt/lustre1/HemMal/ForBackup/AML/BeatAML/seqcap/raw/BeatAML1/FlowCell5/150129_SN632_0425_AC65H5ACXX/Sample_DNA140626JT_57_13-00600/DNA140626JT_57_13-00600_CTCTCTAC_L001_R2_005.fastq.gz</t>
  </si>
  <si>
    <t>/mnt/lustre1/HemMal/ForBackup/AML/BeatAML/seqcap/raw/BeatAML1/FlowCell5/150129_SN632_0425_AC65H5ACXX/Sample_DNA140626JT_57_13-00600/DNA140626JT_57_13-00600_CTCTCTAC_L002_R1_003.fastq.gz</t>
  </si>
  <si>
    <t>/mnt/lustre1/HemMal/ForBackup/AML/BeatAML/seqcap/raw/BeatAML1/FlowCell5/150129_SN632_0425_AC65H5ACXX/Sample_DNA140626JT_57_13-00600/DNA140626JT_57_13-00600_CTCTCTAC_L002_R1_004.fastq.gz</t>
  </si>
  <si>
    <t>/mnt/lustre1/HemMal/ForBackup/AML/BeatAML/seqcap/raw/BeatAML1/FlowCell5/150129_SN632_0425_AC65H5ACXX/Sample_DNA140626JT_57_13-00600/DNA140626JT_57_13-00600_CTCTCTAC_L001_R1_003.fastq.gz</t>
  </si>
  <si>
    <t>/mnt/lustre1/HemMal/ForBackup/AML/BeatAML/seqcap/raw/BeatAML1/FlowCell5/150129_SN632_0425_AC65H5ACXX/Sample_DNA140626JT_57_13-00600/DNA140626JT_57_13-00600_CTCTCTAC_L002_R2_001.fastq.gz</t>
  </si>
  <si>
    <t>/mnt/lustre1/HemMal/ForBackup/AML/BeatAML/seqcap/raw/BeatAML1/FlowCell5/150129_SN632_0425_AC65H5ACXX/Sample_DNA140626JT_57_13-00600/DNA140626JT_57_13-00600_CTCTCTAC_L001_R1_002.fastq.gz</t>
  </si>
  <si>
    <t>/mnt/lustre1/HemMal/ForBackup/AML/BeatAML/seqcap/raw/BeatAML1/FlowCell5/150129_SN632_0425_AC65H5ACXX/Sample_DNA140626JT_57_13-00600/DNA140626JT_57_13-00600_CTCTCTAC_L002_R1_006.fastq.gz</t>
  </si>
  <si>
    <t>/mnt/lustre1/HemMal/ForBackup/AML/BeatAML/seqcap/raw/BeatAML1/FlowCell5/150129_SN632_0425_AC65H5ACXX/Sample_DNA140626JT_57_13-00600/DNA140626JT_57_13-00600_CTCTCTAC_L005_R2_005.fastq.gz</t>
  </si>
  <si>
    <t>/mnt/lustre1/HemMal/ForBackup/AML/BeatAML/seqcap/raw/BeatAML1/FlowCell5/150129_SN632_0425_AC65H5ACXX/Sample_DNA140626JT_57_13-00600/DNA140626JT_57_13-00600_CTCTCTAC_L004_R1_004.fastq.gz</t>
  </si>
  <si>
    <t>/mnt/lustre1/HemMal/ForBackup/AML/BeatAML/seqcap/raw/BeatAML1/FlowCell5/150129_SN632_0425_AC65H5ACXX/Sample_DNA140626JT_57_13-00600/DNA140626JT_57_13-00600_CTCTCTAC_L003_R1_006.fastq.gz</t>
  </si>
  <si>
    <t>/mnt/lustre1/HemMal/ForBackup/AML/BeatAML/seqcap/raw/BeatAML1/FlowCell5/150129_SN632_0425_AC65H5ACXX/Sample_DNA140626JT_57_13-00600/DNA140626JT_57_13-00600_CTCTCTAC_L004_R1_003.fastq.gz</t>
  </si>
  <si>
    <t>/mnt/lustre1/HemMal/ForBackup/AML/BeatAML/seqcap/raw/BeatAML1/FlowCell5/150129_SN632_0425_AC65H5ACXX/Sample_DNA140626JT_57_13-00600/DNA140626JT_57_13-00600_CTCTCTAC_L005_R2_002.fastq.gz</t>
  </si>
  <si>
    <t>/mnt/lustre1/HemMal/ForBackup/AML/BeatAML/seqcap/raw/BeatAML1/FlowCell5/150129_SN632_0425_AC65H5ACXX/Sample_DNA140626JT_57_13-00600/DNA140626JT_57_13-00600_CTCTCTAC_L003_R1_004.fastq.gz</t>
  </si>
  <si>
    <t>/mnt/lustre1/HemMal/ForBackup/AML/BeatAML/seqcap/raw/BeatAML1/FlowCell5/150129_SN632_0425_AC65H5ACXX/Sample_DNA140626JT_57_13-00600/DNA140626JT_57_13-00600_CTCTCTAC_L001_R2_001.fastq.gz</t>
  </si>
  <si>
    <t>/mnt/lustre1/HemMal/ForBackup/AML/BeatAML/seqcap/raw/BeatAML1/FlowCell5/150129_SN632_0425_AC65H5ACXX/Sample_DNA140626JT_57_13-00600/DNA140626JT_57_13-00600_CTCTCTAC_L005_R1_005.fastq.gz</t>
  </si>
  <si>
    <t>/mnt/lustre1/HemMal/ForBackup/AML/BeatAML/seqcap/raw/BeatAML1/FlowCell5/150129_SN632_0425_AC65H5ACXX/Sample_DNA140626JT_57_13-00600/DNA140626JT_57_13-00600_CTCTCTAC_L003_R1_003.fastq.gz</t>
  </si>
  <si>
    <t>/mnt/lustre1/HemMal/ForBackup/AML/BeatAML/seqcap/raw/BeatAML1/FlowCell5/150129_SN632_0425_AC65H5ACXX/Sample_DNA140626JT_57_13-00600/DNA140626JT_57_13-00600_CTCTCTAC_L001_R2_006.fastq.gz</t>
  </si>
  <si>
    <t>/mnt/lustre1/HemMal/ForBackup/AML/BeatAML/seqcap/raw/BeatAML1/FlowCell5/150129_SN632_0425_AC65H5ACXX/Sample_DNA140626JT_57_13-00600/DNA140626JT_57_13-00600_CTCTCTAC_L005_R2_006.fastq.gz</t>
  </si>
  <si>
    <t>/mnt/lustre1/HemMal/ForBackup/AML/BeatAML/seqcap/raw/BeatAML1/FlowCell5/150129_SN632_0425_AC65H5ACXX/Sample_DNA140626JT_57_13-00600/DNA140626JT_57_13-00600_CTCTCTAC_L005_R1_002.fastq.gz</t>
  </si>
  <si>
    <t>/mnt/lustre1/HemMal/ForBackup/AML/BeatAML/seqcap/raw/BeatAML1/FlowCell5/150129_SN632_0425_AC65H5ACXX/Sample_DNA140626JT_57_13-00600/DNA140626JT_57_13-00600_CTCTCTAC_L004_R2_004.fastq.gz</t>
  </si>
  <si>
    <t>/mnt/lustre1/HemMal/ForBackup/AML/BeatAML/seqcap/raw/BeatAML1/FlowCell5/150129_SN632_0425_AC65H5ACXX/Sample_DNA140626JT_57_13-00600/DNA140626JT_57_13-00600_CTCTCTAC_L005_R2_004.fastq.gz</t>
  </si>
  <si>
    <t>/mnt/lustre1/HemMal/ForBackup/AML/BeatAML/seqcap/raw/BeatAML1/FlowCell5/150129_SN632_0425_AC65H5ACXX/Sample_DNA140626JT_57_13-00600/DNA140626JT_57_13-00600_CTCTCTAC_L005_R1_001.fastq.gz</t>
  </si>
  <si>
    <t>/mnt/lustre1/HemMal/ForBackup/AML/BeatAML/seqcap/raw/BeatAML1/FlowCell5/150129_SN632_0425_AC65H5ACXX/Sample_DNA140626JT_57_13-00600/DNA140626JT_57_13-00600_CTCTCTAC_L004_R1_001.fastq.gz</t>
  </si>
  <si>
    <t>/mnt/lustre1/HemMal/ForBackup/AML/BeatAML/seqcap/raw/BeatAML1/FlowCell5/150129_SN632_0425_AC65H5ACXX/Sample_DNA140626JT_54_13-00578/DNA140626JT_54_13-00578_TCCTGAGC_L001_R2_004.fastq.gz</t>
  </si>
  <si>
    <t>/mnt/lustre1/HemMal/ForBackup/AML/BeatAML/seqcap/raw/BeatAML1/FlowCell5/150129_SN632_0425_AC65H5ACXX/Sample_DNA140626JT_54_13-00578/DNA140626JT_54_13-00578_TCCTGAGC_L002_R2_003.fastq.gz</t>
  </si>
  <si>
    <t>/mnt/lustre1/HemMal/ForBackup/AML/BeatAML/seqcap/raw/BeatAML1/FlowCell5/150129_SN632_0425_AC65H5ACXX/Sample_DNA140626JT_54_13-00578/DNA140626JT_54_13-00578_TCCTGAGC_L001_R1_003.fastq.gz</t>
  </si>
  <si>
    <t>/mnt/lustre1/HemMal/ForBackup/AML/BeatAML/seqcap/raw/BeatAML1/FlowCell5/150129_SN632_0425_AC65H5ACXX/Sample_DNA140626JT_54_13-00578/DNA140626JT_54_13-00578_TCCTGAGC_L004_R2_005.fastq.gz</t>
  </si>
  <si>
    <t>/mnt/lustre1/HemMal/ForBackup/AML/BeatAML/seqcap/raw/BeatAML1/FlowCell5/150129_SN632_0425_AC65H5ACXX/Sample_DNA140626JT_54_13-00578/DNA140626JT_54_13-00578_TCCTGAGC_L003_R2_002.fastq.gz</t>
  </si>
  <si>
    <t>/mnt/lustre1/HemMal/ForBackup/AML/BeatAML/seqcap/raw/BeatAML1/FlowCell5/150129_SN632_0425_AC65H5ACXX/Sample_DNA140626JT_54_13-00578/DNA140626JT_54_13-00578_TCCTGAGC_L001_R1_004.fastq.gz</t>
  </si>
  <si>
    <t>/mnt/lustre1/HemMal/ForBackup/AML/BeatAML/seqcap/raw/BeatAML1/FlowCell5/150129_SN632_0425_AC65H5ACXX/Sample_DNA140626JT_54_13-00578/DNA140626JT_54_13-00578_TCCTGAGC_L001_R2_002.fastq.gz</t>
  </si>
  <si>
    <t>/mnt/lustre1/HemMal/ForBackup/AML/BeatAML/seqcap/raw/BeatAML1/FlowCell5/150129_SN632_0425_AC65H5ACXX/Sample_DNA140626JT_54_13-00578/DNA140626JT_54_13-00578_TCCTGAGC_L004_R2_003.fastq.gz</t>
  </si>
  <si>
    <t>/mnt/lustre1/HemMal/ForBackup/AML/BeatAML/seqcap/raw/BeatAML1/FlowCell5/150129_SN632_0425_AC65H5ACXX/Sample_DNA140626JT_54_13-00578/DNA140626JT_54_13-00578_TCCTGAGC_L002_R1_005.fastq.gz</t>
  </si>
  <si>
    <t>/mnt/lustre1/HemMal/ForBackup/AML/BeatAML/seqcap/raw/BeatAML1/FlowCell5/150129_SN632_0425_AC65H5ACXX/Sample_DNA140626JT_54_13-00578/DNA140626JT_54_13-00578_TCCTGAGC_L004_R1_005.fastq.gz</t>
  </si>
  <si>
    <t>/mnt/lustre1/HemMal/ForBackup/AML/BeatAML/seqcap/raw/BeatAML1/FlowCell5/150129_SN632_0425_AC65H5ACXX/Sample_DNA140626JT_54_13-00578/DNA140626JT_54_13-00578_TCCTGAGC_L002_R1_001.fastq.gz</t>
  </si>
  <si>
    <t>/mnt/lustre1/HemMal/ForBackup/AML/BeatAML/seqcap/raw/BeatAML1/FlowCell5/150129_SN632_0425_AC65H5ACXX/Sample_DNA140626JT_54_13-00578/DNA140626JT_54_13-00578_TCCTGAGC_L001_R1_002.fastq.gz</t>
  </si>
  <si>
    <t>/mnt/lustre1/HemMal/ForBackup/AML/BeatAML/seqcap/raw/BeatAML1/FlowCell5/150129_SN632_0425_AC65H5ACXX/Sample_DNA140626JT_54_13-00578/DNA140626JT_54_13-00578_TCCTGAGC_L005_R1_005.fastq.gz</t>
  </si>
  <si>
    <t>/mnt/lustre1/HemMal/ForBackup/AML/BeatAML/seqcap/raw/BeatAML1/FlowCell5/150129_SN632_0425_AC65H5ACXX/Sample_DNA140626JT_54_13-00578/DNA140626JT_54_13-00578_TCCTGAGC_L001_R1_005.fastq.gz</t>
  </si>
  <si>
    <t>/mnt/lustre1/HemMal/ForBackup/AML/BeatAML/seqcap/raw/BeatAML1/FlowCell5/150129_SN632_0425_AC65H5ACXX/Sample_DNA140626JT_54_13-00578/DNA140626JT_54_13-00578_TCCTGAGC_L003_R2_001.fastq.gz</t>
  </si>
  <si>
    <t>/mnt/lustre1/HemMal/ForBackup/AML/BeatAML/seqcap/raw/BeatAML1/FlowCell5/150129_SN632_0425_AC65H5ACXX/Sample_DNA140626JT_54_13-00578/DNA140626JT_54_13-00578_TCCTGAGC_L001_R2_001.fastq.gz</t>
  </si>
  <si>
    <t>/mnt/lustre1/HemMal/ForBackup/AML/BeatAML/seqcap/raw/BeatAML1/FlowCell5/150129_SN632_0425_AC65H5ACXX/Sample_DNA140626JT_54_13-00578/DNA140626JT_54_13-00578_TCCTGAGC_L004_R2_002.fastq.gz</t>
  </si>
  <si>
    <t>/mnt/lustre1/HemMal/ForBackup/AML/BeatAML/seqcap/raw/BeatAML1/FlowCell5/150129_SN632_0425_AC65H5ACXX/Sample_DNA140626JT_54_13-00578/DNA140626JT_54_13-00578_TCCTGAGC_L004_R1_002.fastq.gz</t>
  </si>
  <si>
    <t>/mnt/lustre1/HemMal/ForBackup/AML/BeatAML/seqcap/raw/BeatAML1/FlowCell5/150129_SN632_0425_AC65H5ACXX/Sample_DNA140626JT_54_13-00578/DNA140626JT_54_13-00578_TCCTGAGC_L002_R2_001.fastq.gz</t>
  </si>
  <si>
    <t>/mnt/lustre1/HemMal/ForBackup/AML/BeatAML/seqcap/raw/BeatAML1/FlowCell5/150129_SN632_0425_AC65H5ACXX/Sample_DNA140626JT_54_13-00578/DNA140626JT_54_13-00578_TCCTGAGC_L003_R1_001.fastq.gz</t>
  </si>
  <si>
    <t>/mnt/lustre1/HemMal/ForBackup/AML/BeatAML/seqcap/raw/BeatAML1/FlowCell5/150129_SN632_0425_AC65H5ACXX/Sample_DNA140626JT_54_13-00578/DNA140626JT_54_13-00578_TCCTGAGC_L005_R2_005.fastq.gz</t>
  </si>
  <si>
    <t>/mnt/lustre1/HemMal/ForBackup/AML/BeatAML/seqcap/raw/BeatAML1/FlowCell5/150129_SN632_0425_AC65H5ACXX/Sample_DNA140626JT_54_13-00578/DNA140626JT_54_13-00578_TCCTGAGC_L003_R2_003.fastq.gz</t>
  </si>
  <si>
    <t>/mnt/lustre1/HemMal/ForBackup/AML/BeatAML/seqcap/raw/BeatAML1/FlowCell5/150129_SN632_0425_AC65H5ACXX/Sample_DNA140626JT_54_13-00578/DNA140626JT_54_13-00578_TCCTGAGC_L004_R1_004.fastq.gz</t>
  </si>
  <si>
    <t>/mnt/lustre1/HemMal/ForBackup/AML/BeatAML/seqcap/raw/BeatAML1/FlowCell5/150129_SN632_0425_AC65H5ACXX/Sample_DNA140626JT_54_13-00578/DNA140626JT_54_13-00578_TCCTGAGC_L005_R2_001.fastq.gz</t>
  </si>
  <si>
    <t>/mnt/lustre1/HemMal/ForBackup/AML/BeatAML/seqcap/raw/BeatAML1/FlowCell5/150129_SN632_0425_AC65H5ACXX/Sample_DNA140626JT_54_13-00578/DNA140626JT_54_13-00578_TCCTGAGC_L004_R2_004.fastq.gz</t>
  </si>
  <si>
    <t>/mnt/lustre1/HemMal/ForBackup/AML/BeatAML/seqcap/raw/BeatAML1/FlowCell5/150129_SN632_0425_AC65H5ACXX/Sample_DNA140626JT_54_13-00578/DNA140626JT_54_13-00578_TCCTGAGC_L005_R2_003.fastq.gz</t>
  </si>
  <si>
    <t>/mnt/lustre1/HemMal/ForBackup/AML/BeatAML/seqcap/raw/BeatAML1/FlowCell5/150129_SN632_0425_AC65H5ACXX/Sample_DNA140626JT_54_13-00578/DNA140626JT_54_13-00578_TCCTGAGC_L002_R1_003.fastq.gz</t>
  </si>
  <si>
    <t>/mnt/lustre1/HemMal/ForBackup/AML/BeatAML/seqcap/raw/BeatAML1/FlowCell5/150129_SN632_0425_AC65H5ACXX/Sample_DNA140626JT_54_13-00578/DNA140626JT_54_13-00578_TCCTGAGC_L001_R2_005.fastq.gz</t>
  </si>
  <si>
    <t>/mnt/lustre1/HemMal/ForBackup/AML/BeatAML/seqcap/raw/BeatAML1/FlowCell5/150129_SN632_0425_AC65H5ACXX/Sample_DNA140626JT_54_13-00578/DNA140626JT_54_13-00578_TCCTGAGC_L002_R1_002.fastq.gz</t>
  </si>
  <si>
    <t>/mnt/lustre1/HemMal/ForBackup/AML/BeatAML/seqcap/raw/BeatAML1/FlowCell5/150129_SN632_0425_AC65H5ACXX/Sample_DNA140626JT_54_13-00578/DNA140626JT_54_13-00578_TCCTGAGC_L003_R2_004.fastq.gz</t>
  </si>
  <si>
    <t>/mnt/lustre1/HemMal/ForBackup/AML/BeatAML/seqcap/raw/BeatAML1/FlowCell5/150129_SN632_0425_AC65H5ACXX/Sample_DNA140626JT_54_13-00578/DNA140626JT_54_13-00578_TCCTGAGC_L002_R2_002.fastq.gz</t>
  </si>
  <si>
    <t>/mnt/lustre1/HemMal/ForBackup/AML/BeatAML/seqcap/raw/BeatAML1/FlowCell5/150129_SN632_0425_AC65H5ACXX/Sample_DNA140626JT_54_13-00578/DNA140626JT_54_13-00578_TCCTGAGC_L001_R2_003.fastq.gz</t>
  </si>
  <si>
    <t>/mnt/lustre1/HemMal/ForBackup/AML/BeatAML/seqcap/raw/BeatAML1/FlowCell5/150129_SN632_0425_AC65H5ACXX/Sample_DNA140626JT_54_13-00578/DNA140626JT_54_13-00578_TCCTGAGC_L005_R1_003.fastq.gz</t>
  </si>
  <si>
    <t>/mnt/lustre1/HemMal/ForBackup/AML/BeatAML/seqcap/raw/BeatAML1/FlowCell5/150129_SN632_0425_AC65H5ACXX/Sample_DNA140626JT_54_13-00578/DNA140626JT_54_13-00578_TCCTGAGC_L003_R1_005.fastq.gz</t>
  </si>
  <si>
    <t>/mnt/lustre1/HemMal/ForBackup/AML/BeatAML/seqcap/raw/BeatAML1/FlowCell5/150129_SN632_0425_AC65H5ACXX/Sample_DNA140626JT_54_13-00578/DNA140626JT_54_13-00578_TCCTGAGC_L005_R1_004.fastq.gz</t>
  </si>
  <si>
    <t>/mnt/lustre1/HemMal/ForBackup/AML/BeatAML/seqcap/raw/BeatAML1/FlowCell5/150129_SN632_0425_AC65H5ACXX/Sample_DNA140626JT_54_13-00578/DNA140626JT_54_13-00578_TCCTGAGC_L003_R2_005.fastq.gz</t>
  </si>
  <si>
    <t>/mnt/lustre1/HemMal/ForBackup/AML/BeatAML/seqcap/raw/BeatAML1/FlowCell5/150129_SN632_0425_AC65H5ACXX/Sample_DNA140626JT_54_13-00578/DNA140626JT_54_13-00578_TCCTGAGC_L004_R1_001.fastq.gz</t>
  </si>
  <si>
    <t>/mnt/lustre1/HemMal/ForBackup/AML/BeatAML/seqcap/raw/BeatAML1/FlowCell5/150129_SN632_0425_AC65H5ACXX/Sample_DNA140626JT_54_13-00578/DNA140626JT_54_13-00578_TCCTGAGC_L002_R2_004.fastq.gz</t>
  </si>
  <si>
    <t>/mnt/lustre1/HemMal/ForBackup/AML/BeatAML/seqcap/raw/BeatAML1/FlowCell5/150129_SN632_0425_AC65H5ACXX/Sample_DNA140626JT_54_13-00578/DNA140626JT_54_13-00578_TCCTGAGC_L004_R1_003.fastq.gz</t>
  </si>
  <si>
    <t>/mnt/lustre1/HemMal/ForBackup/AML/BeatAML/seqcap/raw/BeatAML1/FlowCell5/150129_SN632_0425_AC65H5ACXX/Sample_DNA140626JT_54_13-00578/DNA140626JT_54_13-00578_TCCTGAGC_L005_R1_001.fastq.gz</t>
  </si>
  <si>
    <t>/mnt/lustre1/HemMal/ForBackup/AML/BeatAML/seqcap/raw/BeatAML1/FlowCell5/150129_SN632_0425_AC65H5ACXX/Sample_DNA140626JT_54_13-00578/DNA140626JT_54_13-00578_TCCTGAGC_L003_R1_002.fastq.gz</t>
  </si>
  <si>
    <t>/mnt/lustre1/HemMal/ForBackup/AML/BeatAML/seqcap/raw/BeatAML1/FlowCell5/150129_SN632_0425_AC65H5ACXX/Sample_DNA140626JT_54_13-00578/DNA140626JT_54_13-00578_TCCTGAGC_L005_R1_002.fastq.gz</t>
  </si>
  <si>
    <t>/mnt/lustre1/HemMal/ForBackup/AML/BeatAML/seqcap/raw/BeatAML1/FlowCell5/150129_SN632_0425_AC65H5ACXX/Sample_DNA140626JT_54_13-00578/DNA140626JT_54_13-00578_TCCTGAGC_L005_R2_002.fastq.gz</t>
  </si>
  <si>
    <t>/mnt/lustre1/HemMal/ForBackup/AML/BeatAML/seqcap/raw/BeatAML1/FlowCell5/150129_SN632_0425_AC65H5ACXX/Sample_DNA140626JT_54_13-00578/DNA140626JT_54_13-00578_TCCTGAGC_L004_R2_001.fastq.gz</t>
  </si>
  <si>
    <t>/mnt/lustre1/HemMal/ForBackup/AML/BeatAML/seqcap/raw/BeatAML1/FlowCell5/150129_SN632_0425_AC65H5ACXX/Sample_DNA140626JT_54_13-00578/DNA140626JT_54_13-00578_TCCTGAGC_L005_R2_004.fastq.gz</t>
  </si>
  <si>
    <t>/mnt/lustre1/HemMal/ForBackup/AML/BeatAML/seqcap/raw/BeatAML1/FlowCell5/150129_SN632_0425_AC65H5ACXX/Sample_DNA140626JT_54_13-00578/DNA140626JT_54_13-00578_TCCTGAGC_L002_R2_005.fastq.gz</t>
  </si>
  <si>
    <t>/mnt/lustre1/HemMal/ForBackup/AML/BeatAML/seqcap/raw/BeatAML1/FlowCell5/150129_SN632_0425_AC65H5ACXX/Sample_DNA140626JT_54_13-00578/DNA140626JT_54_13-00578_TCCTGAGC_L002_R1_004.fastq.gz</t>
  </si>
  <si>
    <t>/mnt/lustre1/HemMal/ForBackup/AML/BeatAML/seqcap/raw/BeatAML1/FlowCell5/150129_SN632_0425_AC65H5ACXX/Sample_DNA140626JT_54_13-00578/DNA140626JT_54_13-00578_TCCTGAGC_L003_R1_004.fastq.gz</t>
  </si>
  <si>
    <t>/mnt/lustre1/HemMal/ForBackup/AML/BeatAML/seqcap/raw/BeatAML1/FlowCell5/150129_SN632_0425_AC65H5ACXX/Sample_DNA140626JT_54_13-00578/DNA140626JT_54_13-00578_TCCTGAGC_L003_R1_003.fastq.gz</t>
  </si>
  <si>
    <t>/mnt/lustre1/HemMal/ForBackup/AML/BeatAML/seqcap/raw/BeatAML1/FlowCell5/150129_SN632_0425_AC65H5ACXX/Sample_DNA140626JT_54_13-00578/DNA140626JT_54_13-00578_TCCTGAGC_L001_R1_001.fastq.gz</t>
  </si>
  <si>
    <t>/mnt/lustre1/HemMal/ForBackup/AML/BeatAML/seqcap/raw/BeatAML1/FlowCell5/150129_SN632_0425_AC65H5ACXX/Sample_DNA140626JT_55_13-00535/DNA140626JT_55_13-00535_GGACTCCT_L003_R2_002.fastq.gz</t>
  </si>
  <si>
    <t>/mnt/lustre1/HemMal/ForBackup/AML/BeatAML/seqcap/raw/BeatAML1/FlowCell5/150129_SN632_0425_AC65H5ACXX/Sample_DNA140626JT_55_13-00535/DNA140626JT_55_13-00535_GGACTCCT_L002_R2_005.fastq.gz</t>
  </si>
  <si>
    <t>/mnt/lustre1/HemMal/ForBackup/AML/BeatAML/seqcap/raw/BeatAML1/FlowCell5/150129_SN632_0425_AC65H5ACXX/Sample_DNA140626JT_55_13-00535/DNA140626JT_55_13-00535_GGACTCCT_L003_R2_005.fastq.gz</t>
  </si>
  <si>
    <t>/mnt/lustre1/HemMal/ForBackup/AML/BeatAML/seqcap/raw/BeatAML1/FlowCell5/150129_SN632_0425_AC65H5ACXX/Sample_DNA140626JT_55_13-00535/DNA140626JT_55_13-00535_GGACTCCT_L001_R2_004.fastq.gz</t>
  </si>
  <si>
    <t>/mnt/lustre1/HemMal/ForBackup/AML/BeatAML/seqcap/raw/BeatAML1/FlowCell5/150129_SN632_0425_AC65H5ACXX/Sample_DNA140626JT_55_13-00535/DNA140626JT_55_13-00535_GGACTCCT_L005_R2_001.fastq.gz</t>
  </si>
  <si>
    <t>/mnt/lustre1/HemMal/ForBackup/AML/BeatAML/seqcap/raw/BeatAML1/FlowCell5/150129_SN632_0425_AC65H5ACXX/Sample_DNA140626JT_55_13-00535/DNA140626JT_55_13-00535_GGACTCCT_L002_R1_001.fastq.gz</t>
  </si>
  <si>
    <t>/mnt/lustre1/HemMal/ForBackup/AML/BeatAML/seqcap/raw/BeatAML1/FlowCell5/150129_SN632_0425_AC65H5ACXX/Sample_DNA140626JT_55_13-00535/DNA140626JT_55_13-00535_GGACTCCT_L004_R1_001.fastq.gz</t>
  </si>
  <si>
    <t>/mnt/lustre1/HemMal/ForBackup/AML/BeatAML/seqcap/raw/BeatAML1/FlowCell5/150129_SN632_0425_AC65H5ACXX/Sample_DNA140626JT_55_13-00535/DNA140626JT_55_13-00535_GGACTCCT_L005_R2_003.fastq.gz</t>
  </si>
  <si>
    <t>/mnt/lustre1/HemMal/ForBackup/AML/BeatAML/seqcap/raw/BeatAML1/FlowCell5/150129_SN632_0425_AC65H5ACXX/Sample_DNA140626JT_55_13-00535/DNA140626JT_55_13-00535_GGACTCCT_L001_R1_004.fastq.gz</t>
  </si>
  <si>
    <t>/mnt/lustre1/HemMal/ForBackup/AML/BeatAML/seqcap/raw/BeatAML1/FlowCell5/150129_SN632_0425_AC65H5ACXX/Sample_DNA140626JT_55_13-00535/DNA140626JT_55_13-00535_GGACTCCT_L002_R1_004.fastq.gz</t>
  </si>
  <si>
    <t>/mnt/lustre1/HemMal/ForBackup/AML/BeatAML/seqcap/raw/BeatAML1/FlowCell5/150129_SN632_0425_AC65H5ACXX/Sample_DNA140626JT_55_13-00535/DNA140626JT_55_13-00535_GGACTCCT_L005_R2_005.fastq.gz</t>
  </si>
  <si>
    <t>/mnt/lustre1/HemMal/ForBackup/AML/BeatAML/seqcap/raw/BeatAML1/FlowCell5/150129_SN632_0425_AC65H5ACXX/Sample_DNA140626JT_55_13-00535/DNA140626JT_55_13-00535_GGACTCCT_L001_R1_001.fastq.gz</t>
  </si>
  <si>
    <t>/mnt/lustre1/HemMal/ForBackup/AML/BeatAML/seqcap/raw/BeatAML1/FlowCell5/150129_SN632_0425_AC65H5ACXX/Sample_DNA140626JT_55_13-00535/DNA140626JT_55_13-00535_GGACTCCT_L001_R1_002.fastq.gz</t>
  </si>
  <si>
    <t>/mnt/lustre1/HemMal/ForBackup/AML/BeatAML/seqcap/raw/BeatAML1/FlowCell5/150129_SN632_0425_AC65H5ACXX/Sample_DNA140626JT_55_13-00535/DNA140626JT_55_13-00535_GGACTCCT_L001_R2_002.fastq.gz</t>
  </si>
  <si>
    <t>/mnt/lustre1/HemMal/ForBackup/AML/BeatAML/seqcap/raw/BeatAML1/FlowCell5/150129_SN632_0425_AC65H5ACXX/Sample_DNA140626JT_55_13-00535/DNA140626JT_55_13-00535_GGACTCCT_L002_R1_005.fastq.gz</t>
  </si>
  <si>
    <t>/mnt/lustre1/HemMal/ForBackup/AML/BeatAML/seqcap/raw/BeatAML1/FlowCell5/150129_SN632_0425_AC65H5ACXX/Sample_DNA140626JT_55_13-00535/DNA140626JT_55_13-00535_GGACTCCT_L004_R2_004.fastq.gz</t>
  </si>
  <si>
    <t>/mnt/lustre1/HemMal/ForBackup/AML/BeatAML/seqcap/raw/BeatAML1/FlowCell5/150129_SN632_0425_AC65H5ACXX/Sample_DNA140626JT_55_13-00535/DNA140626JT_55_13-00535_GGACTCCT_L001_R1_003.fastq.gz</t>
  </si>
  <si>
    <t>/mnt/lustre1/HemMal/ForBackup/AML/BeatAML/seqcap/raw/BeatAML1/FlowCell5/150129_SN632_0425_AC65H5ACXX/Sample_DNA140626JT_55_13-00535/DNA140626JT_55_13-00535_GGACTCCT_L005_R2_002.fastq.gz</t>
  </si>
  <si>
    <t>/mnt/lustre1/HemMal/ForBackup/AML/BeatAML/seqcap/raw/BeatAML1/FlowCell5/150129_SN632_0425_AC65H5ACXX/Sample_DNA140626JT_55_13-00535/DNA140626JT_55_13-00535_GGACTCCT_L002_R1_006.fastq.gz</t>
  </si>
  <si>
    <t>/mnt/lustre1/HemMal/ForBackup/AML/BeatAML/seqcap/raw/BeatAML1/FlowCell5/150129_SN632_0425_AC65H5ACXX/Sample_DNA140626JT_55_13-00535/DNA140626JT_55_13-00535_GGACTCCT_L005_R1_004.fastq.gz</t>
  </si>
  <si>
    <t>/mnt/lustre1/HemMal/ForBackup/AML/BeatAML/seqcap/raw/BeatAML1/FlowCell5/150129_SN632_0425_AC65H5ACXX/Sample_DNA140626JT_55_13-00535/DNA140626JT_55_13-00535_GGACTCCT_L005_R1_002.fastq.gz</t>
  </si>
  <si>
    <t>/mnt/lustre1/HemMal/ForBackup/AML/BeatAML/seqcap/raw/BeatAML1/FlowCell5/150129_SN632_0425_AC65H5ACXX/Sample_DNA140626JT_55_13-00535/DNA140626JT_55_13-00535_GGACTCCT_L004_R2_002.fastq.gz</t>
  </si>
  <si>
    <t>/mnt/lustre1/HemMal/ForBackup/AML/BeatAML/seqcap/raw/BeatAML1/FlowCell5/150129_SN632_0425_AC65H5ACXX/Sample_DNA140626JT_55_13-00535/DNA140626JT_55_13-00535_GGACTCCT_L003_R2_004.fastq.gz</t>
  </si>
  <si>
    <t>/mnt/lustre1/HemMal/ForBackup/AML/BeatAML/seqcap/raw/BeatAML1/FlowCell5/150129_SN632_0425_AC65H5ACXX/Sample_DNA140626JT_55_13-00535/DNA140626JT_55_13-00535_GGACTCCT_L004_R2_005.fastq.gz</t>
  </si>
  <si>
    <t>/mnt/lustre1/HemMal/ForBackup/AML/BeatAML/seqcap/raw/BeatAML1/FlowCell5/150129_SN632_0425_AC65H5ACXX/Sample_DNA140626JT_55_13-00535/DNA140626JT_55_13-00535_GGACTCCT_L005_R2_004.fastq.gz</t>
  </si>
  <si>
    <t>/mnt/lustre1/HemMal/ForBackup/AML/BeatAML/seqcap/raw/BeatAML1/FlowCell5/150129_SN632_0425_AC65H5ACXX/Sample_DNA140626JT_55_13-00535/DNA140626JT_55_13-00535_GGACTCCT_L002_R1_003.fastq.gz</t>
  </si>
  <si>
    <t>/mnt/lustre1/HemMal/ForBackup/AML/BeatAML/seqcap/raw/BeatAML1/FlowCell5/150129_SN632_0425_AC65H5ACXX/Sample_DNA140626JT_55_13-00535/DNA140626JT_55_13-00535_GGACTCCT_L003_R1_002.fastq.gz</t>
  </si>
  <si>
    <t>/mnt/lustre1/HemMal/ForBackup/AML/BeatAML/seqcap/raw/BeatAML1/FlowCell5/150129_SN632_0425_AC65H5ACXX/Sample_DNA140626JT_55_13-00535/DNA140626JT_55_13-00535_GGACTCCT_L001_R2_003.fastq.gz</t>
  </si>
  <si>
    <t>/mnt/lustre1/HemMal/ForBackup/AML/BeatAML/seqcap/raw/BeatAML1/FlowCell5/150129_SN632_0425_AC65H5ACXX/Sample_DNA140626JT_55_13-00535/DNA140626JT_55_13-00535_GGACTCCT_L003_R1_004.fastq.gz</t>
  </si>
  <si>
    <t>/mnt/lustre1/HemMal/ForBackup/AML/BeatAML/seqcap/raw/BeatAML1/FlowCell5/150129_SN632_0425_AC65H5ACXX/Sample_DNA140626JT_55_13-00535/DNA140626JT_55_13-00535_GGACTCCT_L004_R2_003.fastq.gz</t>
  </si>
  <si>
    <t>/mnt/lustre1/HemMal/ForBackup/AML/BeatAML/seqcap/raw/BeatAML1/FlowCell5/150129_SN632_0425_AC65H5ACXX/Sample_DNA140626JT_55_13-00535/DNA140626JT_55_13-00535_GGACTCCT_L001_R2_001.fastq.gz</t>
  </si>
  <si>
    <t>/mnt/lustre1/HemMal/ForBackup/AML/BeatAML/seqcap/raw/BeatAML1/FlowCell5/150129_SN632_0425_AC65H5ACXX/Sample_DNA140626JT_55_13-00535/DNA140626JT_55_13-00535_GGACTCCT_L003_R2_003.fastq.gz</t>
  </si>
  <si>
    <t>/mnt/lustre1/HemMal/ForBackup/AML/BeatAML/seqcap/raw/BeatAML1/FlowCell5/150129_SN632_0425_AC65H5ACXX/Sample_DNA140626JT_55_13-00535/DNA140626JT_55_13-00535_GGACTCCT_L003_R1_003.fastq.gz</t>
  </si>
  <si>
    <t>/mnt/lustre1/HemMal/ForBackup/AML/BeatAML/seqcap/raw/BeatAML1/FlowCell5/150129_SN632_0425_AC65H5ACXX/Sample_DNA140626JT_55_13-00535/DNA140626JT_55_13-00535_GGACTCCT_L004_R1_004.fastq.gz</t>
  </si>
  <si>
    <t>/mnt/lustre1/HemMal/ForBackup/AML/BeatAML/seqcap/raw/BeatAML1/FlowCell5/150129_SN632_0425_AC65H5ACXX/Sample_DNA140626JT_55_13-00535/DNA140626JT_55_13-00535_GGACTCCT_L004_R2_001.fastq.gz</t>
  </si>
  <si>
    <t>/mnt/lustre1/HemMal/ForBackup/AML/BeatAML/seqcap/raw/BeatAML1/FlowCell5/150129_SN632_0425_AC65H5ACXX/Sample_DNA140626JT_55_13-00535/DNA140626JT_55_13-00535_GGACTCCT_L005_R1_003.fastq.gz</t>
  </si>
  <si>
    <t>/mnt/lustre1/HemMal/ForBackup/AML/BeatAML/seqcap/raw/BeatAML1/FlowCell5/150129_SN632_0425_AC65H5ACXX/Sample_DNA140626JT_55_13-00535/DNA140626JT_55_13-00535_GGACTCCT_L003_R1_005.fastq.gz</t>
  </si>
  <si>
    <t>/mnt/lustre1/HemMal/ForBackup/AML/BeatAML/seqcap/raw/BeatAML1/FlowCell5/150129_SN632_0425_AC65H5ACXX/Sample_DNA140626JT_55_13-00535/DNA140626JT_55_13-00535_GGACTCCT_L005_R1_005.fastq.gz</t>
  </si>
  <si>
    <t>/mnt/lustre1/HemMal/ForBackup/AML/BeatAML/seqcap/raw/BeatAML1/FlowCell5/150129_SN632_0425_AC65H5ACXX/Sample_DNA140626JT_55_13-00535/DNA140626JT_55_13-00535_GGACTCCT_L002_R1_002.fastq.gz</t>
  </si>
  <si>
    <t>/mnt/lustre1/HemMal/ForBackup/AML/BeatAML/seqcap/raw/BeatAML1/FlowCell5/150129_SN632_0425_AC65H5ACXX/Sample_DNA140626JT_55_13-00535/DNA140626JT_55_13-00535_GGACTCCT_L003_R1_001.fastq.gz</t>
  </si>
  <si>
    <t>/mnt/lustre1/HemMal/ForBackup/AML/BeatAML/seqcap/raw/BeatAML1/FlowCell5/150129_SN632_0425_AC65H5ACXX/Sample_DNA140626JT_55_13-00535/DNA140626JT_55_13-00535_GGACTCCT_L002_R2_004.fastq.gz</t>
  </si>
  <si>
    <t>/mnt/lustre1/HemMal/ForBackup/AML/BeatAML/seqcap/raw/BeatAML1/FlowCell5/150129_SN632_0425_AC65H5ACXX/Sample_DNA140626JT_55_13-00535/DNA140626JT_55_13-00535_GGACTCCT_L003_R2_001.fastq.gz</t>
  </si>
  <si>
    <t>/mnt/lustre1/HemMal/ForBackup/AML/BeatAML/seqcap/raw/BeatAML1/FlowCell5/150129_SN632_0425_AC65H5ACXX/Sample_DNA140626JT_55_13-00535/DNA140626JT_55_13-00535_GGACTCCT_L004_R1_002.fastq.gz</t>
  </si>
  <si>
    <t>/mnt/lustre1/HemMal/ForBackup/AML/BeatAML/seqcap/raw/BeatAML1/FlowCell5/150129_SN632_0425_AC65H5ACXX/Sample_DNA140626JT_55_13-00535/DNA140626JT_55_13-00535_GGACTCCT_L005_R1_001.fastq.gz</t>
  </si>
  <si>
    <t>/mnt/lustre1/HemMal/ForBackup/AML/BeatAML/seqcap/raw/BeatAML1/FlowCell5/150129_SN632_0425_AC65H5ACXX/Sample_DNA140626JT_55_13-00535/DNA140626JT_55_13-00535_GGACTCCT_L001_R1_005.fastq.gz</t>
  </si>
  <si>
    <t>/mnt/lustre1/HemMal/ForBackup/AML/BeatAML/seqcap/raw/BeatAML1/FlowCell5/150129_SN632_0425_AC65H5ACXX/Sample_DNA140626JT_55_13-00535/DNA140626JT_55_13-00535_GGACTCCT_L002_R2_003.fastq.gz</t>
  </si>
  <si>
    <t>/mnt/lustre1/HemMal/ForBackup/AML/BeatAML/seqcap/raw/BeatAML1/FlowCell5/150129_SN632_0425_AC65H5ACXX/Sample_DNA140626JT_55_13-00535/DNA140626JT_55_13-00535_GGACTCCT_L002_R2_001.fastq.gz</t>
  </si>
  <si>
    <t>/mnt/lustre1/HemMal/ForBackup/AML/BeatAML/seqcap/raw/BeatAML1/FlowCell5/150129_SN632_0425_AC65H5ACXX/Sample_DNA140626JT_55_13-00535/DNA140626JT_55_13-00535_GGACTCCT_L004_R1_003.fastq.gz</t>
  </si>
  <si>
    <t>/mnt/lustre1/HemMal/ForBackup/AML/BeatAML/seqcap/raw/BeatAML1/FlowCell5/150129_SN632_0425_AC65H5ACXX/Sample_DNA140626JT_55_13-00535/DNA140626JT_55_13-00535_GGACTCCT_L002_R2_002.fastq.gz</t>
  </si>
  <si>
    <t>/mnt/lustre1/HemMal/ForBackup/AML/BeatAML/seqcap/raw/BeatAML1/FlowCell5/150129_SN632_0425_AC65H5ACXX/Sample_DNA140626JT_55_13-00535/DNA140626JT_55_13-00535_GGACTCCT_L004_R1_005.fastq.gz</t>
  </si>
  <si>
    <t>/mnt/lustre1/HemMal/ForBackup/AML/BeatAML/seqcap/raw/BeatAML1/FlowCell5/150129_SN632_0425_AC65H5ACXX/Sample_DNA140626JT_55_13-00535/DNA140626JT_55_13-00535_GGACTCCT_L002_R2_006.fastq.gz</t>
  </si>
  <si>
    <t>/mnt/lustre1/HemMal/ForBackup/AML/BeatAML/seqcap/raw/BeatAML1/FlowCell5/150129_SN632_0425_AC65H5ACXX/Sample_DNA140626JT_55_13-00535/DNA140626JT_55_13-00535_GGACTCCT_L001_R2_005.fastq.gz</t>
  </si>
  <si>
    <t>/mnt/lustre1/HemMal/ForBackup/AML/BeatAML/seqcap/raw/BeatAML1/FlowCell5/150129_SN632_0425_AC65H5ACXX/Sample_DNA140626JT_56_13-00601/DNA140626JT_56_13-00601_TAGGCATG_L004_R2_002.fastq.gz</t>
  </si>
  <si>
    <t>/mnt/lustre1/HemMal/ForBackup/AML/BeatAML/seqcap/raw/BeatAML1/FlowCell5/150129_SN632_0425_AC65H5ACXX/Sample_DNA140626JT_56_13-00601/DNA140626JT_56_13-00601_TAGGCATG_L005_R1_003.fastq.gz</t>
  </si>
  <si>
    <t>/mnt/lustre1/HemMal/ForBackup/AML/BeatAML/seqcap/raw/BeatAML1/FlowCell5/150129_SN632_0425_AC65H5ACXX/Sample_DNA140626JT_56_13-00601/DNA140626JT_56_13-00601_TAGGCATG_L001_R2_003.fastq.gz</t>
  </si>
  <si>
    <t>/mnt/lustre1/HemMal/ForBackup/AML/BeatAML/seqcap/raw/BeatAML1/FlowCell5/150129_SN632_0425_AC65H5ACXX/Sample_DNA140626JT_56_13-00601/DNA140626JT_56_13-00601_TAGGCATG_L004_R1_005.fastq.gz</t>
  </si>
  <si>
    <t>/mnt/lustre1/HemMal/ForBackup/AML/BeatAML/seqcap/raw/BeatAML1/FlowCell5/150129_SN632_0425_AC65H5ACXX/Sample_DNA140626JT_56_13-00601/DNA140626JT_56_13-00601_TAGGCATG_L004_R2_004.fastq.gz</t>
  </si>
  <si>
    <t>/mnt/lustre1/HemMal/ForBackup/AML/BeatAML/seqcap/raw/BeatAML1/FlowCell5/150129_SN632_0425_AC65H5ACXX/Sample_DNA140626JT_56_13-00601/DNA140626JT_56_13-00601_TAGGCATG_L005_R2_002.fastq.gz</t>
  </si>
  <si>
    <t>/mnt/lustre1/HemMal/ForBackup/AML/BeatAML/seqcap/raw/BeatAML1/FlowCell5/150129_SN632_0425_AC65H5ACXX/Sample_DNA140626JT_56_13-00601/DNA140626JT_56_13-00601_TAGGCATG_L002_R1_004.fastq.gz</t>
  </si>
  <si>
    <t>/mnt/lustre1/HemMal/ForBackup/AML/BeatAML/seqcap/raw/BeatAML1/FlowCell5/150129_SN632_0425_AC65H5ACXX/Sample_DNA140626JT_56_13-00601/DNA140626JT_56_13-00601_TAGGCATG_L005_R1_004.fastq.gz</t>
  </si>
  <si>
    <t>/mnt/lustre1/HemMal/ForBackup/AML/BeatAML/seqcap/raw/BeatAML1/FlowCell5/150129_SN632_0425_AC65H5ACXX/Sample_DNA140626JT_56_13-00601/DNA140626JT_56_13-00601_TAGGCATG_L003_R2_005.fastq.gz</t>
  </si>
  <si>
    <t>/mnt/lustre1/HemMal/ForBackup/AML/BeatAML/seqcap/raw/BeatAML1/FlowCell5/150129_SN632_0425_AC65H5ACXX/Sample_DNA140626JT_56_13-00601/DNA140626JT_56_13-00601_TAGGCATG_L002_R2_001.fastq.gz</t>
  </si>
  <si>
    <t>/mnt/lustre1/HemMal/ForBackup/AML/BeatAML/seqcap/raw/BeatAML1/FlowCell5/150129_SN632_0425_AC65H5ACXX/Sample_DNA140626JT_56_13-00601/DNA140626JT_56_13-00601_TAGGCATG_L005_R1_005.fastq.gz</t>
  </si>
  <si>
    <t>/mnt/lustre1/HemMal/ForBackup/AML/BeatAML/seqcap/raw/BeatAML1/FlowCell5/150129_SN632_0425_AC65H5ACXX/Sample_DNA140626JT_56_13-00601/DNA140626JT_56_13-00601_TAGGCATG_L005_R1_001.fastq.gz</t>
  </si>
  <si>
    <t>/mnt/lustre1/HemMal/ForBackup/AML/BeatAML/seqcap/raw/BeatAML1/FlowCell5/150129_SN632_0425_AC65H5ACXX/Sample_DNA140626JT_56_13-00601/DNA140626JT_56_13-00601_TAGGCATG_L004_R1_004.fastq.gz</t>
  </si>
  <si>
    <t>/mnt/lustre1/HemMal/ForBackup/AML/BeatAML/seqcap/raw/BeatAML1/FlowCell5/150129_SN632_0425_AC65H5ACXX/Sample_DNA140626JT_56_13-00601/DNA140626JT_56_13-00601_TAGGCATG_L002_R1_003.fastq.gz</t>
  </si>
  <si>
    <t>/mnt/lustre1/HemMal/ForBackup/AML/BeatAML/seqcap/raw/BeatAML1/FlowCell5/150129_SN632_0425_AC65H5ACXX/Sample_DNA140626JT_56_13-00601/DNA140626JT_56_13-00601_TAGGCATG_L004_R1_003.fastq.gz</t>
  </si>
  <si>
    <t>/mnt/lustre1/HemMal/ForBackup/AML/BeatAML/seqcap/raw/BeatAML1/FlowCell5/150129_SN632_0425_AC65H5ACXX/Sample_DNA140626JT_56_13-00601/DNA140626JT_56_13-00601_TAGGCATG_L004_R1_001.fastq.gz</t>
  </si>
  <si>
    <t>/mnt/lustre1/HemMal/ForBackup/AML/BeatAML/seqcap/raw/BeatAML1/FlowCell5/150129_SN632_0425_AC65H5ACXX/Sample_DNA140626JT_56_13-00601/DNA140626JT_56_13-00601_TAGGCATG_L002_R2_002.fastq.gz</t>
  </si>
  <si>
    <t>/mnt/lustre1/HemMal/ForBackup/AML/BeatAML/seqcap/raw/BeatAML1/FlowCell5/150129_SN632_0425_AC65H5ACXX/Sample_DNA140626JT_56_13-00601/DNA140626JT_56_13-00601_TAGGCATG_L003_R1_004.fastq.gz</t>
  </si>
  <si>
    <t>/mnt/lustre1/HemMal/ForBackup/AML/BeatAML/seqcap/raw/BeatAML1/FlowCell5/150129_SN632_0425_AC65H5ACXX/Sample_DNA140626JT_56_13-00601/DNA140626JT_56_13-00601_TAGGCATG_L002_R1_001.fastq.gz</t>
  </si>
  <si>
    <t>/mnt/lustre1/HemMal/ForBackup/AML/BeatAML/seqcap/raw/BeatAML1/FlowCell5/150129_SN632_0425_AC65H5ACXX/Sample_DNA140626JT_56_13-00601/DNA140626JT_56_13-00601_TAGGCATG_L003_R1_005.fastq.gz</t>
  </si>
  <si>
    <t>/mnt/lustre1/HemMal/ForBackup/AML/BeatAML/seqcap/raw/BeatAML1/FlowCell5/150129_SN632_0425_AC65H5ACXX/Sample_DNA140626JT_56_13-00601/DNA140626JT_56_13-00601_TAGGCATG_L003_R2_001.fastq.gz</t>
  </si>
  <si>
    <t>/mnt/lustre1/HemMal/ForBackup/AML/BeatAML/seqcap/raw/BeatAML1/FlowCell5/150129_SN632_0425_AC65H5ACXX/Sample_DNA140626JT_56_13-00601/DNA140626JT_56_13-00601_TAGGCATG_L001_R2_002.fastq.gz</t>
  </si>
  <si>
    <t>/mnt/lustre1/HemMal/ForBackup/AML/BeatAML/seqcap/raw/BeatAML1/FlowCell5/150129_SN632_0425_AC65H5ACXX/Sample_DNA140626JT_56_13-00601/DNA140626JT_56_13-00601_TAGGCATG_L003_R1_002.fastq.gz</t>
  </si>
  <si>
    <t>/mnt/lustre1/HemMal/ForBackup/AML/BeatAML/seqcap/raw/BeatAML1/FlowCell5/150129_SN632_0425_AC65H5ACXX/Sample_DNA140626JT_56_13-00601/DNA140626JT_56_13-00601_TAGGCATG_L001_R1_003.fastq.gz</t>
  </si>
  <si>
    <t>/mnt/lustre1/HemMal/ForBackup/AML/BeatAML/seqcap/raw/BeatAML1/FlowCell5/150129_SN632_0425_AC65H5ACXX/Sample_DNA140626JT_56_13-00601/DNA140626JT_56_13-00601_TAGGCATG_L005_R2_001.fastq.gz</t>
  </si>
  <si>
    <t>/mnt/lustre1/HemMal/ForBackup/AML/BeatAML/seqcap/raw/BeatAML1/FlowCell5/150129_SN632_0425_AC65H5ACXX/Sample_DNA140626JT_56_13-00601/DNA140626JT_56_13-00601_TAGGCATG_L002_R2_005.fastq.gz</t>
  </si>
  <si>
    <t>/mnt/lustre1/HemMal/ForBackup/AML/BeatAML/seqcap/raw/BeatAML1/FlowCell5/150129_SN632_0425_AC65H5ACXX/Sample_DNA140626JT_56_13-00601/DNA140626JT_56_13-00601_TAGGCATG_L001_R1_004.fastq.gz</t>
  </si>
  <si>
    <t>/mnt/lustre1/HemMal/ForBackup/AML/BeatAML/seqcap/raw/BeatAML1/FlowCell5/150129_SN632_0425_AC65H5ACXX/Sample_DNA140626JT_56_13-00601/DNA140626JT_56_13-00601_TAGGCATG_L001_R1_005.fastq.gz</t>
  </si>
  <si>
    <t>/mnt/lustre1/HemMal/ForBackup/AML/BeatAML/seqcap/raw/BeatAML1/FlowCell5/150129_SN632_0425_AC65H5ACXX/Sample_DNA140626JT_56_13-00601/DNA140626JT_56_13-00601_TAGGCATG_L001_R2_004.fastq.gz</t>
  </si>
  <si>
    <t>/mnt/lustre1/HemMal/ForBackup/AML/BeatAML/seqcap/raw/BeatAML1/FlowCell5/150129_SN632_0425_AC65H5ACXX/Sample_DNA140626JT_56_13-00601/DNA140626JT_56_13-00601_TAGGCATG_L005_R2_004.fastq.gz</t>
  </si>
  <si>
    <t>/mnt/lustre1/HemMal/ForBackup/AML/BeatAML/seqcap/raw/BeatAML1/FlowCell5/150129_SN632_0425_AC65H5ACXX/Sample_DNA140626JT_56_13-00601/DNA140626JT_56_13-00601_TAGGCATG_L004_R2_003.fastq.gz</t>
  </si>
  <si>
    <t>/mnt/lustre1/HemMal/ForBackup/AML/BeatAML/seqcap/raw/BeatAML1/FlowCell5/150129_SN632_0425_AC65H5ACXX/Sample_DNA140626JT_56_13-00601/DNA140626JT_56_13-00601_TAGGCATG_L002_R2_003.fastq.gz</t>
  </si>
  <si>
    <t>/mnt/lustre1/HemMal/ForBackup/AML/BeatAML/seqcap/raw/BeatAML1/FlowCell5/150129_SN632_0425_AC65H5ACXX/Sample_DNA140626JT_56_13-00601/DNA140626JT_56_13-00601_TAGGCATG_L001_R2_005.fastq.gz</t>
  </si>
  <si>
    <t>/mnt/lustre1/HemMal/ForBackup/AML/BeatAML/seqcap/raw/BeatAML1/FlowCell5/150129_SN632_0425_AC65H5ACXX/Sample_DNA140626JT_56_13-00601/DNA140626JT_56_13-00601_TAGGCATG_L001_R2_001.fastq.gz</t>
  </si>
  <si>
    <t>/mnt/lustre1/HemMal/ForBackup/AML/BeatAML/seqcap/raw/BeatAML1/FlowCell5/150129_SN632_0425_AC65H5ACXX/Sample_DNA140626JT_56_13-00601/DNA140626JT_56_13-00601_TAGGCATG_L003_R2_002.fastq.gz</t>
  </si>
  <si>
    <t>/mnt/lustre1/HemMal/ForBackup/AML/BeatAML/seqcap/raw/BeatAML1/FlowCell5/150129_SN632_0425_AC65H5ACXX/Sample_DNA140626JT_56_13-00601/DNA140626JT_56_13-00601_TAGGCATG_L003_R2_003.fastq.gz</t>
  </si>
  <si>
    <t>/mnt/lustre1/HemMal/ForBackup/AML/BeatAML/seqcap/raw/BeatAML1/FlowCell5/150129_SN632_0425_AC65H5ACXX/Sample_DNA140626JT_56_13-00601/DNA140626JT_56_13-00601_TAGGCATG_L004_R2_001.fastq.gz</t>
  </si>
  <si>
    <t>/mnt/lustre1/HemMal/ForBackup/AML/BeatAML/seqcap/raw/BeatAML1/FlowCell5/150129_SN632_0425_AC65H5ACXX/Sample_DNA140626JT_56_13-00601/DNA140626JT_56_13-00601_TAGGCATG_L005_R2_003.fastq.gz</t>
  </si>
  <si>
    <t>/mnt/lustre1/HemMal/ForBackup/AML/BeatAML/seqcap/raw/BeatAML1/FlowCell5/150129_SN632_0425_AC65H5ACXX/Sample_DNA140626JT_56_13-00601/DNA140626JT_56_13-00601_TAGGCATG_L003_R2_004.fastq.gz</t>
  </si>
  <si>
    <t>/mnt/lustre1/HemMal/ForBackup/AML/BeatAML/seqcap/raw/BeatAML1/FlowCell5/150129_SN632_0425_AC65H5ACXX/Sample_DNA140626JT_56_13-00601/DNA140626JT_56_13-00601_TAGGCATG_L002_R1_005.fastq.gz</t>
  </si>
  <si>
    <t>/mnt/lustre1/HemMal/ForBackup/AML/BeatAML/seqcap/raw/BeatAML1/FlowCell5/150129_SN632_0425_AC65H5ACXX/Sample_DNA140626JT_56_13-00601/DNA140626JT_56_13-00601_TAGGCATG_L003_R1_001.fastq.gz</t>
  </si>
  <si>
    <t>/mnt/lustre1/HemMal/ForBackup/AML/BeatAML/seqcap/raw/BeatAML1/FlowCell5/150129_SN632_0425_AC65H5ACXX/Sample_DNA140626JT_56_13-00601/DNA140626JT_56_13-00601_TAGGCATG_L002_R2_004.fastq.gz</t>
  </si>
  <si>
    <t>/mnt/lustre1/HemMal/ForBackup/AML/BeatAML/seqcap/raw/BeatAML1/FlowCell5/150129_SN632_0425_AC65H5ACXX/Sample_DNA140626JT_56_13-00601/DNA140626JT_56_13-00601_TAGGCATG_L005_R2_005.fastq.gz</t>
  </si>
  <si>
    <t>/mnt/lustre1/HemMal/ForBackup/AML/BeatAML/seqcap/raw/BeatAML1/FlowCell5/150129_SN632_0425_AC65H5ACXX/Sample_DNA140626JT_56_13-00601/DNA140626JT_56_13-00601_TAGGCATG_L001_R1_002.fastq.gz</t>
  </si>
  <si>
    <t>/mnt/lustre1/HemMal/ForBackup/AML/BeatAML/seqcap/raw/BeatAML1/FlowCell5/150129_SN632_0425_AC65H5ACXX/Sample_DNA140626JT_56_13-00601/DNA140626JT_56_13-00601_TAGGCATG_L004_R1_002.fastq.gz</t>
  </si>
  <si>
    <t>/mnt/lustre1/HemMal/ForBackup/AML/BeatAML/seqcap/raw/BeatAML1/FlowCell5/150129_SN632_0425_AC65H5ACXX/Sample_DNA140626JT_56_13-00601/DNA140626JT_56_13-00601_TAGGCATG_L003_R1_003.fastq.gz</t>
  </si>
  <si>
    <t>/mnt/lustre1/HemMal/ForBackup/AML/BeatAML/seqcap/raw/BeatAML1/FlowCell5/150129_SN632_0425_AC65H5ACXX/Sample_DNA140626JT_56_13-00601/DNA140626JT_56_13-00601_TAGGCATG_L001_R1_001.fastq.gz</t>
  </si>
  <si>
    <t>/mnt/lustre1/HemMal/ForBackup/AML/BeatAML/seqcap/raw/BeatAML1/FlowCell5/150129_SN632_0425_AC65H5ACXX/Sample_DNA140626JT_56_13-00601/DNA140626JT_56_13-00601_TAGGCATG_L004_R2_005.fastq.gz</t>
  </si>
  <si>
    <t>/mnt/lustre1/HemMal/ForBackup/AML/BeatAML/seqcap/raw/BeatAML1/FlowCell5/150129_SN632_0425_AC65H5ACXX/Sample_DNA140626JT_56_13-00601/DNA140626JT_56_13-00601_TAGGCATG_L005_R1_002.fastq.gz</t>
  </si>
  <si>
    <t>/mnt/lustre1/HemMal/ForBackup/AML/BeatAML/seqcap/raw/BeatAML1/FlowCell5/150129_SN632_0425_AC65H5ACXX/Sample_DNA140626JT_56_13-00601/DNA140626JT_56_13-00601_TAGGCATG_L002_R1_002.fastq.gz</t>
  </si>
  <si>
    <t>/mnt/lustre1/HemMal/ForBackup/AML/BeatAML/seqcap/raw/BeatAML1/FlowCell5/150129_SN632_0425_AC65H5ACXX/Sample_DNA140626JT_58_13-00619/DNA140626JT_58_13-00619_CAGAGAGG_L005_R1_003.fastq.gz</t>
  </si>
  <si>
    <t>/mnt/lustre1/HemMal/ForBackup/AML/BeatAML/seqcap/raw/BeatAML1/FlowCell5/150129_SN632_0425_AC65H5ACXX/Sample_DNA140626JT_58_13-00619/DNA140626JT_58_13-00619_CAGAGAGG_L004_R2_003.fastq.gz</t>
  </si>
  <si>
    <t>/mnt/lustre1/HemMal/ForBackup/AML/BeatAML/seqcap/raw/BeatAML1/FlowCell5/150129_SN632_0425_AC65H5ACXX/Sample_DNA140626JT_58_13-00619/DNA140626JT_58_13-00619_CAGAGAGG_L002_R1_004.fastq.gz</t>
  </si>
  <si>
    <t>/mnt/lustre1/HemMal/ForBackup/AML/BeatAML/seqcap/raw/BeatAML1/FlowCell5/150129_SN632_0425_AC65H5ACXX/Sample_DNA140626JT_58_13-00619/DNA140626JT_58_13-00619_CAGAGAGG_L001_R2_001.fastq.gz</t>
  </si>
  <si>
    <t>/mnt/lustre1/HemMal/ForBackup/AML/BeatAML/seqcap/raw/BeatAML1/FlowCell5/150129_SN632_0425_AC65H5ACXX/Sample_DNA140626JT_58_13-00619/DNA140626JT_58_13-00619_CAGAGAGG_L001_R1_004.fastq.gz</t>
  </si>
  <si>
    <t>/mnt/lustre1/HemMal/ForBackup/AML/BeatAML/seqcap/raw/BeatAML1/FlowCell5/150129_SN632_0425_AC65H5ACXX/Sample_DNA140626JT_58_13-00619/DNA140626JT_58_13-00619_CAGAGAGG_L004_R2_004.fastq.gz</t>
  </si>
  <si>
    <t>/mnt/lustre1/HemMal/ForBackup/AML/BeatAML/seqcap/raw/BeatAML1/FlowCell5/150129_SN632_0425_AC65H5ACXX/Sample_DNA140626JT_58_13-00619/DNA140626JT_58_13-00619_CAGAGAGG_L005_R2_002.fastq.gz</t>
  </si>
  <si>
    <t>/mnt/lustre1/HemMal/ForBackup/AML/BeatAML/seqcap/raw/BeatAML1/FlowCell5/150129_SN632_0425_AC65H5ACXX/Sample_DNA140626JT_58_13-00619/DNA140626JT_58_13-00619_CAGAGAGG_L001_R2_002.fastq.gz</t>
  </si>
  <si>
    <t>/mnt/lustre1/HemMal/ForBackup/AML/BeatAML/seqcap/raw/BeatAML1/FlowCell5/150129_SN632_0425_AC65H5ACXX/Sample_DNA140626JT_58_13-00619/DNA140626JT_58_13-00619_CAGAGAGG_L002_R2_002.fastq.gz</t>
  </si>
  <si>
    <t>/mnt/lustre1/HemMal/ForBackup/AML/BeatAML/seqcap/raw/BeatAML1/FlowCell5/150129_SN632_0425_AC65H5ACXX/Sample_DNA140626JT_58_13-00619/DNA140626JT_58_13-00619_CAGAGAGG_L002_R2_001.fastq.gz</t>
  </si>
  <si>
    <t>/mnt/lustre1/HemMal/ForBackup/AML/BeatAML/seqcap/raw/BeatAML1/FlowCell5/150129_SN632_0425_AC65H5ACXX/Sample_DNA140626JT_58_13-00619/DNA140626JT_58_13-00619_CAGAGAGG_L003_R2_003.fastq.gz</t>
  </si>
  <si>
    <t>/mnt/lustre1/HemMal/ForBackup/AML/BeatAML/seqcap/raw/BeatAML1/FlowCell5/150129_SN632_0425_AC65H5ACXX/Sample_DNA140626JT_58_13-00619/DNA140626JT_58_13-00619_CAGAGAGG_L002_R2_005.fastq.gz</t>
  </si>
  <si>
    <t>/mnt/lustre1/HemMal/ForBackup/AML/BeatAML/seqcap/raw/BeatAML1/FlowCell5/150129_SN632_0425_AC65H5ACXX/Sample_DNA140626JT_58_13-00619/DNA140626JT_58_13-00619_CAGAGAGG_L004_R2_002.fastq.gz</t>
  </si>
  <si>
    <t>/mnt/lustre1/HemMal/ForBackup/AML/BeatAML/seqcap/raw/BeatAML1/FlowCell5/150129_SN632_0425_AC65H5ACXX/Sample_DNA140626JT_58_13-00619/DNA140626JT_58_13-00619_CAGAGAGG_L004_R2_001.fastq.gz</t>
  </si>
  <si>
    <t>/mnt/lustre1/HemMal/ForBackup/AML/BeatAML/seqcap/raw/BeatAML1/FlowCell5/150129_SN632_0425_AC65H5ACXX/Sample_DNA140626JT_58_13-00619/DNA140626JT_58_13-00619_CAGAGAGG_L005_R2_001.fastq.gz</t>
  </si>
  <si>
    <t>/mnt/lustre1/HemMal/ForBackup/AML/BeatAML/seqcap/raw/BeatAML1/FlowCell5/150129_SN632_0425_AC65H5ACXX/Sample_DNA140626JT_58_13-00619/DNA140626JT_58_13-00619_CAGAGAGG_L005_R1_004.fastq.gz</t>
  </si>
  <si>
    <t>/mnt/lustre1/HemMal/ForBackup/AML/BeatAML/seqcap/raw/BeatAML1/FlowCell5/150129_SN632_0425_AC65H5ACXX/Sample_DNA140626JT_58_13-00619/DNA140626JT_58_13-00619_CAGAGAGG_L004_R1_004.fastq.gz</t>
  </si>
  <si>
    <t>/mnt/lustre1/HemMal/ForBackup/AML/BeatAML/seqcap/raw/BeatAML1/FlowCell5/150129_SN632_0425_AC65H5ACXX/Sample_DNA140626JT_58_13-00619/DNA140626JT_58_13-00619_CAGAGAGG_L003_R1_002.fastq.gz</t>
  </si>
  <si>
    <t>/mnt/lustre1/HemMal/ForBackup/AML/BeatAML/seqcap/raw/BeatAML1/FlowCell5/150129_SN632_0425_AC65H5ACXX/Sample_DNA140626JT_58_13-00619/DNA140626JT_58_13-00619_CAGAGAGG_L005_R1_005.fastq.gz</t>
  </si>
  <si>
    <t>/mnt/lustre1/HemMal/ForBackup/AML/BeatAML/seqcap/raw/BeatAML1/FlowCell5/150129_SN632_0425_AC65H5ACXX/Sample_DNA140626JT_58_13-00619/DNA140626JT_58_13-00619_CAGAGAGG_L001_R1_003.fastq.gz</t>
  </si>
  <si>
    <t>/mnt/lustre1/HemMal/ForBackup/AML/BeatAML/seqcap/raw/BeatAML1/FlowCell5/150129_SN632_0425_AC65H5ACXX/Sample_DNA140626JT_58_13-00619/DNA140626JT_58_13-00619_CAGAGAGG_L003_R2_004.fastq.gz</t>
  </si>
  <si>
    <t>/mnt/lustre1/HemMal/ForBackup/AML/BeatAML/seqcap/raw/BeatAML1/FlowCell5/150129_SN632_0425_AC65H5ACXX/Sample_DNA140626JT_58_13-00619/DNA140626JT_58_13-00619_CAGAGAGG_L002_R2_004.fastq.gz</t>
  </si>
  <si>
    <t>/mnt/lustre1/HemMal/ForBackup/AML/BeatAML/seqcap/raw/BeatAML1/FlowCell5/150129_SN632_0425_AC65H5ACXX/Sample_DNA140626JT_58_13-00619/DNA140626JT_58_13-00619_CAGAGAGG_L003_R1_004.fastq.gz</t>
  </si>
  <si>
    <t>/mnt/lustre1/HemMal/ForBackup/AML/BeatAML/seqcap/raw/BeatAML1/FlowCell5/150129_SN632_0425_AC65H5ACXX/Sample_DNA140626JT_58_13-00619/DNA140626JT_58_13-00619_CAGAGAGG_L005_R1_001.fastq.gz</t>
  </si>
  <si>
    <t>/mnt/lustre1/HemMal/ForBackup/AML/BeatAML/seqcap/raw/BeatAML1/FlowCell5/150129_SN632_0425_AC65H5ACXX/Sample_DNA140626JT_58_13-00619/DNA140626JT_58_13-00619_CAGAGAGG_L001_R2_003.fastq.gz</t>
  </si>
  <si>
    <t>/mnt/lustre1/HemMal/ForBackup/AML/BeatAML/seqcap/raw/BeatAML1/FlowCell5/150129_SN632_0425_AC65H5ACXX/Sample_DNA140626JT_58_13-00619/DNA140626JT_58_13-00619_CAGAGAGG_L002_R1_003.fastq.gz</t>
  </si>
  <si>
    <t>/mnt/lustre1/HemMal/ForBackup/AML/BeatAML/seqcap/raw/BeatAML1/FlowCell5/150129_SN632_0425_AC65H5ACXX/Sample_DNA140626JT_58_13-00619/DNA140626JT_58_13-00619_CAGAGAGG_L002_R1_002.fastq.gz</t>
  </si>
  <si>
    <t>/mnt/lustre1/HemMal/ForBackup/AML/BeatAML/seqcap/raw/BeatAML1/FlowCell5/150129_SN632_0425_AC65H5ACXX/Sample_DNA140626JT_58_13-00619/DNA140626JT_58_13-00619_CAGAGAGG_L004_R1_005.fastq.gz</t>
  </si>
  <si>
    <t>/mnt/lustre1/HemMal/ForBackup/AML/BeatAML/seqcap/raw/BeatAML1/FlowCell5/150129_SN632_0425_AC65H5ACXX/Sample_DNA140626JT_58_13-00619/DNA140626JT_58_13-00619_CAGAGAGG_L003_R2_005.fastq.gz</t>
  </si>
  <si>
    <t>/mnt/lustre1/HemMal/ForBackup/AML/BeatAML/seqcap/raw/BeatAML1/FlowCell5/150129_SN632_0425_AC65H5ACXX/Sample_DNA140626JT_58_13-00619/DNA140626JT_58_13-00619_CAGAGAGG_L001_R1_005.fastq.gz</t>
  </si>
  <si>
    <t>/mnt/lustre1/HemMal/ForBackup/AML/BeatAML/seqcap/raw/BeatAML1/FlowCell5/150129_SN632_0425_AC65H5ACXX/Sample_DNA140626JT_58_13-00619/DNA140626JT_58_13-00619_CAGAGAGG_L003_R1_003.fastq.gz</t>
  </si>
  <si>
    <t>/mnt/lustre1/HemMal/ForBackup/AML/BeatAML/seqcap/raw/BeatAML1/FlowCell5/150129_SN632_0425_AC65H5ACXX/Sample_DNA140626JT_58_13-00619/DNA140626JT_58_13-00619_CAGAGAGG_L004_R2_005.fastq.gz</t>
  </si>
  <si>
    <t>/mnt/lustre1/HemMal/ForBackup/AML/BeatAML/seqcap/raw/BeatAML1/FlowCell5/150129_SN632_0425_AC65H5ACXX/Sample_DNA140626JT_58_13-00619/DNA140626JT_58_13-00619_CAGAGAGG_L003_R1_001.fastq.gz</t>
  </si>
  <si>
    <t>/mnt/lustre1/HemMal/ForBackup/AML/BeatAML/seqcap/raw/BeatAML1/FlowCell5/150129_SN632_0425_AC65H5ACXX/Sample_DNA140626JT_58_13-00619/DNA140626JT_58_13-00619_CAGAGAGG_L001_R1_001.fastq.gz</t>
  </si>
  <si>
    <t>/mnt/lustre1/HemMal/ForBackup/AML/BeatAML/seqcap/raw/BeatAML1/FlowCell5/150129_SN632_0425_AC65H5ACXX/Sample_DNA140626JT_58_13-00619/DNA140626JT_58_13-00619_CAGAGAGG_L001_R2_004.fastq.gz</t>
  </si>
  <si>
    <t>/mnt/lustre1/HemMal/ForBackup/AML/BeatAML/seqcap/raw/BeatAML1/FlowCell5/150129_SN632_0425_AC65H5ACXX/Sample_DNA140626JT_58_13-00619/DNA140626JT_58_13-00619_CAGAGAGG_L004_R1_003.fastq.gz</t>
  </si>
  <si>
    <t>/mnt/lustre1/HemMal/ForBackup/AML/BeatAML/seqcap/raw/BeatAML1/FlowCell5/150129_SN632_0425_AC65H5ACXX/Sample_DNA140626JT_58_13-00619/DNA140626JT_58_13-00619_CAGAGAGG_L001_R2_005.fastq.gz</t>
  </si>
  <si>
    <t>/mnt/lustre1/HemMal/ForBackup/AML/BeatAML/seqcap/raw/BeatAML1/FlowCell5/150129_SN632_0425_AC65H5ACXX/Sample_DNA140626JT_58_13-00619/DNA140626JT_58_13-00619_CAGAGAGG_L001_R1_002.fastq.gz</t>
  </si>
  <si>
    <t>/mnt/lustre1/HemMal/ForBackup/AML/BeatAML/seqcap/raw/BeatAML1/FlowCell5/150129_SN632_0425_AC65H5ACXX/Sample_DNA140626JT_58_13-00619/DNA140626JT_58_13-00619_CAGAGAGG_L005_R2_003.fastq.gz</t>
  </si>
  <si>
    <t>/mnt/lustre1/HemMal/ForBackup/AML/BeatAML/seqcap/raw/BeatAML1/FlowCell5/150129_SN632_0425_AC65H5ACXX/Sample_DNA140626JT_58_13-00619/DNA140626JT_58_13-00619_CAGAGAGG_L003_R1_005.fastq.gz</t>
  </si>
  <si>
    <t>/mnt/lustre1/HemMal/ForBackup/AML/BeatAML/seqcap/raw/BeatAML1/FlowCell5/150129_SN632_0425_AC65H5ACXX/Sample_DNA140626JT_58_13-00619/DNA140626JT_58_13-00619_CAGAGAGG_L002_R2_003.fastq.gz</t>
  </si>
  <si>
    <t>/mnt/lustre1/HemMal/ForBackup/AML/BeatAML/seqcap/raw/BeatAML1/FlowCell5/150129_SN632_0425_AC65H5ACXX/Sample_DNA140626JT_58_13-00619/DNA140626JT_58_13-00619_CAGAGAGG_L003_R2_001.fastq.gz</t>
  </si>
  <si>
    <t>/mnt/lustre1/HemMal/ForBackup/AML/BeatAML/seqcap/raw/BeatAML1/FlowCell5/150129_SN632_0425_AC65H5ACXX/Sample_DNA140626JT_58_13-00619/DNA140626JT_58_13-00619_CAGAGAGG_L002_R1_005.fastq.gz</t>
  </si>
  <si>
    <t>/mnt/lustre1/HemMal/ForBackup/AML/BeatAML/seqcap/raw/BeatAML1/FlowCell5/150129_SN632_0425_AC65H5ACXX/Sample_DNA140626JT_58_13-00619/DNA140626JT_58_13-00619_CAGAGAGG_L004_R1_002.fastq.gz</t>
  </si>
  <si>
    <t>/mnt/lustre1/HemMal/ForBackup/AML/BeatAML/seqcap/raw/BeatAML1/FlowCell5/150129_SN632_0425_AC65H5ACXX/Sample_DNA140626JT_58_13-00619/DNA140626JT_58_13-00619_CAGAGAGG_L005_R2_005.fastq.gz</t>
  </si>
  <si>
    <t>/mnt/lustre1/HemMal/ForBackup/AML/BeatAML/seqcap/raw/BeatAML1/FlowCell5/150129_SN632_0425_AC65H5ACXX/Sample_DNA140626JT_58_13-00619/DNA140626JT_58_13-00619_CAGAGAGG_L005_R2_004.fastq.gz</t>
  </si>
  <si>
    <t>/mnt/lustre1/HemMal/ForBackup/AML/BeatAML/seqcap/raw/BeatAML1/FlowCell5/150129_SN632_0425_AC65H5ACXX/Sample_DNA140626JT_58_13-00619/DNA140626JT_58_13-00619_CAGAGAGG_L003_R2_002.fastq.gz</t>
  </si>
  <si>
    <t>/mnt/lustre1/HemMal/ForBackup/AML/BeatAML/seqcap/raw/BeatAML1/FlowCell5/150129_SN632_0425_AC65H5ACXX/Sample_DNA140626JT_58_13-00619/DNA140626JT_58_13-00619_CAGAGAGG_L004_R1_001.fastq.gz</t>
  </si>
  <si>
    <t>/mnt/lustre1/HemMal/ForBackup/AML/BeatAML/seqcap/raw/BeatAML1/FlowCell5/150129_SN632_0425_AC65H5ACXX/Sample_DNA140626JT_58_13-00619/DNA140626JT_58_13-00619_CAGAGAGG_L002_R1_001.fastq.gz</t>
  </si>
  <si>
    <t>/mnt/lustre1/HemMal/ForBackup/AML/BeatAML/seqcap/raw/BeatAML1/FlowCell5/150129_SN632_0425_AC65H5ACXX/Sample_DNA140626JT_58_13-00619/DNA140626JT_58_13-00619_CAGAGAGG_L005_R1_002.fastq.gz</t>
  </si>
  <si>
    <t>/mnt/lustre1/HemMal/ForBackup/AML/BeatAML/seqcap/raw/BeatAML1/FlowCell7/150220_SN632_0428_BC68B4ACXX/Sample_DNA140626JT_31_13-00409/DNA140626JT_31_13-00409_GGACTCCT_L001_R2_007.fastq.gz</t>
  </si>
  <si>
    <t>/mnt/lustre1/HemMal/ForBackup/AML/BeatAML/seqcap/raw/BeatAML1/FlowCell7/150220_SN632_0428_BC68B4ACXX/Sample_DNA140626JT_31_13-00409/DNA140626JT_31_13-00409_GGACTCCT_L001_R1_005.fastq.gz</t>
  </si>
  <si>
    <t>/mnt/lustre1/HemMal/ForBackup/AML/BeatAML/seqcap/raw/BeatAML1/FlowCell7/150220_SN632_0428_BC68B4ACXX/Sample_DNA140626JT_31_13-00409/DNA140626JT_31_13-00409_GGACTCCT_L001_R1_006.fastq.gz</t>
  </si>
  <si>
    <t>/mnt/lustre1/HemMal/ForBackup/AML/BeatAML/seqcap/raw/BeatAML1/FlowCell7/150220_SN632_0428_BC68B4ACXX/Sample_DNA140626JT_31_13-00409/DNA140626JT_31_13-00409_GGACTCCT_L001_R2_001.fastq.gz</t>
  </si>
  <si>
    <t>/mnt/lustre1/HemMal/ForBackup/AML/BeatAML/seqcap/raw/BeatAML1/FlowCell7/150220_SN632_0428_BC68B4ACXX/Sample_DNA140626JT_31_13-00409/DNA140626JT_31_13-00409_GGACTCCT_L001_R2_004.fastq.gz</t>
  </si>
  <si>
    <t>/mnt/lustre1/HemMal/ForBackup/AML/BeatAML/seqcap/raw/BeatAML1/FlowCell7/150220_SN632_0428_BC68B4ACXX/Sample_DNA140626JT_31_13-00409/DNA140626JT_31_13-00409_GGACTCCT_L001_R1_007.fastq.gz</t>
  </si>
  <si>
    <t>/mnt/lustre1/HemMal/ForBackup/AML/BeatAML/seqcap/raw/BeatAML1/FlowCell7/150220_SN632_0428_BC68B4ACXX/Sample_DNA140626JT_31_13-00409/DNA140626JT_31_13-00409_GGACTCCT_L001_R1_001.fastq.gz</t>
  </si>
  <si>
    <t>/mnt/lustre1/HemMal/ForBackup/AML/BeatAML/seqcap/raw/BeatAML1/FlowCell7/150220_SN632_0428_BC68B4ACXX/Sample_DNA140626JT_31_13-00409/DNA140626JT_31_13-00409_GGACTCCT_L001_R2_003.fastq.gz</t>
  </si>
  <si>
    <t>/mnt/lustre1/HemMal/ForBackup/AML/BeatAML/seqcap/raw/BeatAML1/FlowCell7/150220_SN632_0428_BC68B4ACXX/Sample_DNA140626JT_31_13-00409/DNA140626JT_31_13-00409_GGACTCCT_L001_R1_004.fastq.gz</t>
  </si>
  <si>
    <t>/mnt/lustre1/HemMal/ForBackup/AML/BeatAML/seqcap/raw/BeatAML1/FlowCell7/150220_SN632_0428_BC68B4ACXX/Sample_DNA140626JT_31_13-00409/DNA140626JT_31_13-00409_GGACTCCT_L001_R1_002.fastq.gz</t>
  </si>
  <si>
    <t>/mnt/lustre1/HemMal/ForBackup/AML/BeatAML/seqcap/raw/BeatAML1/FlowCell7/150220_SN632_0428_BC68B4ACXX/Sample_DNA140626JT_31_13-00409/DNA140626JT_31_13-00409_GGACTCCT_L001_R1_003.fastq.gz</t>
  </si>
  <si>
    <t>/mnt/lustre1/HemMal/ForBackup/AML/BeatAML/seqcap/raw/BeatAML1/FlowCell7/150220_SN632_0428_BC68B4ACXX/Sample_DNA140626JT_31_13-00409/DNA140626JT_31_13-00409_GGACTCCT_L001_R2_005.fastq.gz</t>
  </si>
  <si>
    <t>/mnt/lustre1/HemMal/ForBackup/AML/BeatAML/seqcap/raw/BeatAML1/FlowCell7/150220_SN632_0428_BC68B4ACXX/Sample_DNA140626JT_31_13-00409/DNA140626JT_31_13-00409_GGACTCCT_L001_R2_006.fastq.gz</t>
  </si>
  <si>
    <t>/mnt/lustre1/HemMal/ForBackup/AML/BeatAML/seqcap/raw/BeatAML1/FlowCell7/150220_SN632_0428_BC68B4ACXX/Sample_DNA140626JT_31_13-00409/DNA140626JT_31_13-00409_GGACTCCT_L001_R2_002.fastq.gz</t>
  </si>
  <si>
    <t>/mnt/lustre1/HemMal/ForBackup/AML/BeatAML/seqcap/raw/BeatAML1/FlowCell7/150220_SN632_0428_BC68B4ACXX/Sample_DNA140626JT_37_13-00468/DNA140626JT_37_13-00468_AAGAGGCA_L001_R2_003.fastq.gz</t>
  </si>
  <si>
    <t>/mnt/lustre1/HemMal/ForBackup/AML/BeatAML/seqcap/raw/BeatAML1/FlowCell7/150220_SN632_0428_BC68B4ACXX/Sample_DNA140626JT_37_13-00468/DNA140626JT_37_13-00468_AAGAGGCA_L001_R1_004.fastq.gz</t>
  </si>
  <si>
    <t>/mnt/lustre1/HemMal/ForBackup/AML/BeatAML/seqcap/raw/BeatAML1/FlowCell7/150220_SN632_0428_BC68B4ACXX/Sample_DNA140626JT_37_13-00468/DNA140626JT_37_13-00468_AAGAGGCA_L001_R2_004.fastq.gz</t>
  </si>
  <si>
    <t>/mnt/lustre1/HemMal/ForBackup/AML/BeatAML/seqcap/raw/BeatAML1/FlowCell7/150220_SN632_0428_BC68B4ACXX/Sample_DNA140626JT_37_13-00468/DNA140626JT_37_13-00468_AAGAGGCA_L001_R1_003.fastq.gz</t>
  </si>
  <si>
    <t>/mnt/lustre1/HemMal/ForBackup/AML/BeatAML/seqcap/raw/BeatAML1/FlowCell7/150220_SN632_0428_BC68B4ACXX/Sample_DNA140626JT_37_13-00468/DNA140626JT_37_13-00468_AAGAGGCA_L001_R1_001.fastq.gz</t>
  </si>
  <si>
    <t>/mnt/lustre1/HemMal/ForBackup/AML/BeatAML/seqcap/raw/BeatAML1/FlowCell7/150220_SN632_0428_BC68B4ACXX/Sample_DNA140626JT_37_13-00468/DNA140626JT_37_13-00468_AAGAGGCA_L001_R2_002.fastq.gz</t>
  </si>
  <si>
    <t>/mnt/lustre1/HemMal/ForBackup/AML/BeatAML/seqcap/raw/BeatAML1/FlowCell7/150220_SN632_0428_BC68B4ACXX/Sample_DNA140626JT_37_13-00468/DNA140626JT_37_13-00468_AAGAGGCA_L001_R2_001.fastq.gz</t>
  </si>
  <si>
    <t>/mnt/lustre1/HemMal/ForBackup/AML/BeatAML/seqcap/raw/BeatAML1/FlowCell7/150220_SN632_0428_BC68B4ACXX/Sample_DNA140626JT_37_13-00468/DNA140626JT_37_13-00468_AAGAGGCA_L001_R1_002.fastq.gz</t>
  </si>
  <si>
    <t>/mnt/lustre1/HemMal/ForBackup/AML/BeatAML/seqcap/raw/BeatAML1/FlowCell7/150220_SN632_0428_BC68B4ACXX/Sample_DNA140626JT_35_13-00450/DNA140626JT_35_13-00450_GCTACGCT_L001_R1_002.fastq.gz</t>
  </si>
  <si>
    <t>/mnt/lustre1/HemMal/ForBackup/AML/BeatAML/seqcap/raw/BeatAML1/FlowCell7/150220_SN632_0428_BC68B4ACXX/Sample_DNA140626JT_35_13-00450/DNA140626JT_35_13-00450_GCTACGCT_L001_R1_003.fastq.gz</t>
  </si>
  <si>
    <t>/mnt/lustre1/HemMal/ForBackup/AML/BeatAML/seqcap/raw/BeatAML1/FlowCell7/150220_SN632_0428_BC68B4ACXX/Sample_DNA140626JT_35_13-00450/DNA140626JT_35_13-00450_GCTACGCT_L001_R2_004.fastq.gz</t>
  </si>
  <si>
    <t>/mnt/lustre1/HemMal/ForBackup/AML/BeatAML/seqcap/raw/BeatAML1/FlowCell7/150220_SN632_0428_BC68B4ACXX/Sample_DNA140626JT_35_13-00450/DNA140626JT_35_13-00450_GCTACGCT_L001_R1_001.fastq.gz</t>
  </si>
  <si>
    <t>/mnt/lustre1/HemMal/ForBackup/AML/BeatAML/seqcap/raw/BeatAML1/FlowCell7/150220_SN632_0428_BC68B4ACXX/Sample_DNA140626JT_35_13-00450/DNA140626JT_35_13-00450_GCTACGCT_L001_R2_001.fastq.gz</t>
  </si>
  <si>
    <t>/mnt/lustre1/HemMal/ForBackup/AML/BeatAML/seqcap/raw/BeatAML1/FlowCell7/150220_SN632_0428_BC68B4ACXX/Sample_DNA140626JT_35_13-00450/DNA140626JT_35_13-00450_GCTACGCT_L001_R2_003.fastq.gz</t>
  </si>
  <si>
    <t>/mnt/lustre1/HemMal/ForBackup/AML/BeatAML/seqcap/raw/BeatAML1/FlowCell7/150220_SN632_0428_BC68B4ACXX/Sample_DNA140626JT_35_13-00450/DNA140626JT_35_13-00450_GCTACGCT_L001_R2_002.fastq.gz</t>
  </si>
  <si>
    <t>/mnt/lustre1/HemMal/ForBackup/AML/BeatAML/seqcap/raw/BeatAML1/FlowCell7/150220_SN632_0428_BC68B4ACXX/Sample_DNA140626JT_35_13-00450/DNA140626JT_35_13-00450_GCTACGCT_L001_R1_004.fastq.gz</t>
  </si>
  <si>
    <t>/mnt/lustre1/HemMal/ForBackup/AML/BeatAML/seqcap/raw/BeatAML1/FlowCell7/150220_SN632_0428_BC68B4ACXX/Sample_DNA140626JT_30_13-00396/DNA140626JT_30_13-00396_TCCTGAGC_L001_R2_005.fastq.gz</t>
  </si>
  <si>
    <t>/mnt/lustre1/HemMal/ForBackup/AML/BeatAML/seqcap/raw/BeatAML1/FlowCell7/150220_SN632_0428_BC68B4ACXX/Sample_DNA140626JT_30_13-00396/DNA140626JT_30_13-00396_TCCTGAGC_L001_R1_002.fastq.gz</t>
  </si>
  <si>
    <t>/mnt/lustre1/HemMal/ForBackup/AML/BeatAML/seqcap/raw/BeatAML1/FlowCell7/150220_SN632_0428_BC68B4ACXX/Sample_DNA140626JT_30_13-00396/DNA140626JT_30_13-00396_TCCTGAGC_L001_R1_003.fastq.gz</t>
  </si>
  <si>
    <t>/mnt/lustre1/HemMal/ForBackup/AML/BeatAML/seqcap/raw/BeatAML1/FlowCell7/150220_SN632_0428_BC68B4ACXX/Sample_DNA140626JT_30_13-00396/DNA140626JT_30_13-00396_TCCTGAGC_L001_R2_001.fastq.gz</t>
  </si>
  <si>
    <t>/mnt/lustre1/HemMal/ForBackup/AML/BeatAML/seqcap/raw/BeatAML1/FlowCell7/150220_SN632_0428_BC68B4ACXX/Sample_DNA140626JT_30_13-00396/DNA140626JT_30_13-00396_TCCTGAGC_L001_R1_005.fastq.gz</t>
  </si>
  <si>
    <t>/mnt/lustre1/HemMal/ForBackup/AML/BeatAML/seqcap/raw/BeatAML1/FlowCell7/150220_SN632_0428_BC68B4ACXX/Sample_DNA140626JT_30_13-00396/DNA140626JT_30_13-00396_TCCTGAGC_L001_R1_006.fastq.gz</t>
  </si>
  <si>
    <t>/mnt/lustre1/HemMal/ForBackup/AML/BeatAML/seqcap/raw/BeatAML1/FlowCell7/150220_SN632_0428_BC68B4ACXX/Sample_DNA140626JT_30_13-00396/DNA140626JT_30_13-00396_TCCTGAGC_L001_R2_004.fastq.gz</t>
  </si>
  <si>
    <t>/mnt/lustre1/HemMal/ForBackup/AML/BeatAML/seqcap/raw/BeatAML1/FlowCell7/150220_SN632_0428_BC68B4ACXX/Sample_DNA140626JT_30_13-00396/DNA140626JT_30_13-00396_TCCTGAGC_L001_R1_004.fastq.gz</t>
  </si>
  <si>
    <t>/mnt/lustre1/HemMal/ForBackup/AML/BeatAML/seqcap/raw/BeatAML1/FlowCell7/150220_SN632_0428_BC68B4ACXX/Sample_DNA140626JT_30_13-00396/DNA140626JT_30_13-00396_TCCTGAGC_L001_R2_006.fastq.gz</t>
  </si>
  <si>
    <t>/mnt/lustre1/HemMal/ForBackup/AML/BeatAML/seqcap/raw/BeatAML1/FlowCell7/150220_SN632_0428_BC68B4ACXX/Sample_DNA140626JT_30_13-00396/DNA140626JT_30_13-00396_TCCTGAGC_L001_R2_002.fastq.gz</t>
  </si>
  <si>
    <t>/mnt/lustre1/HemMal/ForBackup/AML/BeatAML/seqcap/raw/BeatAML1/FlowCell7/150220_SN632_0428_BC68B4ACXX/Sample_DNA140626JT_30_13-00396/DNA140626JT_30_13-00396_TCCTGAGC_L001_R1_001.fastq.gz</t>
  </si>
  <si>
    <t>/mnt/lustre1/HemMal/ForBackup/AML/BeatAML/seqcap/raw/BeatAML1/FlowCell7/150220_SN632_0428_BC68B4ACXX/Sample_DNA140626JT_30_13-00396/DNA140626JT_30_13-00396_TCCTGAGC_L001_R2_003.fastq.gz</t>
  </si>
  <si>
    <t>/mnt/lustre1/HemMal/ForBackup/AML/BeatAML/seqcap/raw/BeatAML1/FlowCell7/150220_SN632_0428_BC68B4ACXX/Sample_DNA140626JT_33_13-00420/DNA140626JT_33_13-00420_CTCTCTAC_L001_R2_002.fastq.gz</t>
  </si>
  <si>
    <t>/mnt/lustre1/HemMal/ForBackup/AML/BeatAML/seqcap/raw/BeatAML1/FlowCell7/150220_SN632_0428_BC68B4ACXX/Sample_DNA140626JT_33_13-00420/DNA140626JT_33_13-00420_CTCTCTAC_L001_R1_003.fastq.gz</t>
  </si>
  <si>
    <t>/mnt/lustre1/HemMal/ForBackup/AML/BeatAML/seqcap/raw/BeatAML1/FlowCell7/150220_SN632_0428_BC68B4ACXX/Sample_DNA140626JT_33_13-00420/DNA140626JT_33_13-00420_CTCTCTAC_L001_R2_003.fastq.gz</t>
  </si>
  <si>
    <t>/mnt/lustre1/HemMal/ForBackup/AML/BeatAML/seqcap/raw/BeatAML1/FlowCell7/150220_SN632_0428_BC68B4ACXX/Sample_DNA140626JT_33_13-00420/DNA140626JT_33_13-00420_CTCTCTAC_L001_R1_001.fastq.gz</t>
  </si>
  <si>
    <t>/mnt/lustre1/HemMal/ForBackup/AML/BeatAML/seqcap/raw/BeatAML1/FlowCell7/150220_SN632_0428_BC68B4ACXX/Sample_DNA140626JT_33_13-00420/DNA140626JT_33_13-00420_CTCTCTAC_L001_R2_001.fastq.gz</t>
  </si>
  <si>
    <t>/mnt/lustre1/HemMal/ForBackup/AML/BeatAML/seqcap/raw/BeatAML1/FlowCell7/150220_SN632_0428_BC68B4ACXX/Sample_DNA140626JT_33_13-00420/DNA140626JT_33_13-00420_CTCTCTAC_L001_R2_004.fastq.gz</t>
  </si>
  <si>
    <t>/mnt/lustre1/HemMal/ForBackup/AML/BeatAML/seqcap/raw/BeatAML1/FlowCell7/150220_SN632_0428_BC68B4ACXX/Sample_DNA140626JT_33_13-00420/DNA140626JT_33_13-00420_CTCTCTAC_L001_R1_005.fastq.gz</t>
  </si>
  <si>
    <t>/mnt/lustre1/HemMal/ForBackup/AML/BeatAML/seqcap/raw/BeatAML1/FlowCell7/150220_SN632_0428_BC68B4ACXX/Sample_DNA140626JT_33_13-00420/DNA140626JT_33_13-00420_CTCTCTAC_L001_R1_004.fastq.gz</t>
  </si>
  <si>
    <t>/mnt/lustre1/HemMal/ForBackup/AML/BeatAML/seqcap/raw/BeatAML1/FlowCell7/150220_SN632_0428_BC68B4ACXX/Sample_DNA140626JT_33_13-00420/DNA140626JT_33_13-00420_CTCTCTAC_L001_R2_005.fastq.gz</t>
  </si>
  <si>
    <t>/mnt/lustre1/HemMal/ForBackup/AML/BeatAML/seqcap/raw/BeatAML1/FlowCell7/150220_SN632_0428_BC68B4ACXX/Sample_DNA140626JT_33_13-00420/DNA140626JT_33_13-00420_CTCTCTAC_L001_R1_002.fastq.gz</t>
  </si>
  <si>
    <t>/mnt/lustre1/HemMal/ForBackup/AML/BeatAML/seqcap/raw/BeatAML1/FlowCell7/150220_SN632_0428_BC68B4ACXX/Sample_DNA140626JT_32_13-00417/DNA140626JT_32_13-00417_TAGGCATG_L001_R2_002.fastq.gz</t>
  </si>
  <si>
    <t>/mnt/lustre1/HemMal/ForBackup/AML/BeatAML/seqcap/raw/BeatAML1/FlowCell7/150220_SN632_0428_BC68B4ACXX/Sample_DNA140626JT_32_13-00417/DNA140626JT_32_13-00417_TAGGCATG_L001_R2_001.fastq.gz</t>
  </si>
  <si>
    <t>/mnt/lustre1/HemMal/ForBackup/AML/BeatAML/seqcap/raw/BeatAML1/FlowCell7/150220_SN632_0428_BC68B4ACXX/Sample_DNA140626JT_32_13-00417/DNA140626JT_32_13-00417_TAGGCATG_L001_R1_003.fastq.gz</t>
  </si>
  <si>
    <t>/mnt/lustre1/HemMal/ForBackup/AML/BeatAML/seqcap/raw/BeatAML1/FlowCell7/150220_SN632_0428_BC68B4ACXX/Sample_DNA140626JT_32_13-00417/DNA140626JT_32_13-00417_TAGGCATG_L001_R1_005.fastq.gz</t>
  </si>
  <si>
    <t>/mnt/lustre1/HemMal/ForBackup/AML/BeatAML/seqcap/raw/BeatAML1/FlowCell7/150220_SN632_0428_BC68B4ACXX/Sample_DNA140626JT_32_13-00417/DNA140626JT_32_13-00417_TAGGCATG_L001_R1_004.fastq.gz</t>
  </si>
  <si>
    <t>/mnt/lustre1/HemMal/ForBackup/AML/BeatAML/seqcap/raw/BeatAML1/FlowCell7/150220_SN632_0428_BC68B4ACXX/Sample_DNA140626JT_32_13-00417/DNA140626JT_32_13-00417_TAGGCATG_L001_R1_001.fastq.gz</t>
  </si>
  <si>
    <t>/mnt/lustre1/HemMal/ForBackup/AML/BeatAML/seqcap/raw/BeatAML1/FlowCell7/150220_SN632_0428_BC68B4ACXX/Sample_DNA140626JT_32_13-00417/DNA140626JT_32_13-00417_TAGGCATG_L001_R1_006.fastq.gz</t>
  </si>
  <si>
    <t>/mnt/lustre1/HemMal/ForBackup/AML/BeatAML/seqcap/raw/BeatAML1/FlowCell7/150220_SN632_0428_BC68B4ACXX/Sample_DNA140626JT_32_13-00417/DNA140626JT_32_13-00417_TAGGCATG_L001_R2_005.fastq.gz</t>
  </si>
  <si>
    <t>/mnt/lustre1/HemMal/ForBackup/AML/BeatAML/seqcap/raw/BeatAML1/FlowCell7/150220_SN632_0428_BC68B4ACXX/Sample_DNA140626JT_32_13-00417/DNA140626JT_32_13-00417_TAGGCATG_L001_R2_006.fastq.gz</t>
  </si>
  <si>
    <t>/mnt/lustre1/HemMal/ForBackup/AML/BeatAML/seqcap/raw/BeatAML1/FlowCell7/150220_SN632_0428_BC68B4ACXX/Sample_DNA140626JT_32_13-00417/DNA140626JT_32_13-00417_TAGGCATG_L001_R1_002.fastq.gz</t>
  </si>
  <si>
    <t>/mnt/lustre1/HemMal/ForBackup/AML/BeatAML/seqcap/raw/BeatAML1/FlowCell7/150220_SN632_0428_BC68B4ACXX/Sample_DNA140626JT_32_13-00417/DNA140626JT_32_13-00417_TAGGCATG_L001_R2_004.fastq.gz</t>
  </si>
  <si>
    <t>/mnt/lustre1/HemMal/ForBackup/AML/BeatAML/seqcap/raw/BeatAML1/FlowCell7/150220_SN632_0428_BC68B4ACXX/Sample_DNA140626JT_32_13-00417/DNA140626JT_32_13-00417_TAGGCATG_L001_R2_003.fastq.gz</t>
  </si>
  <si>
    <t>/mnt/lustre1/HemMal/ForBackup/AML/BeatAML/seqcap/raw/BeatAML1/FlowCell7/150220_SN632_0428_BC68B4ACXX/Sample_DNA140626JT_27_14-00331/DNA140626JT_27_14-00331_TAAGGCGA_L001_R1_006.fastq.gz</t>
  </si>
  <si>
    <t>/mnt/lustre1/HemMal/ForBackup/AML/BeatAML/seqcap/raw/BeatAML1/FlowCell7/150220_SN632_0428_BC68B4ACXX/Sample_DNA140626JT_27_14-00331/DNA140626JT_27_14-00331_TAAGGCGA_L001_R2_003.fastq.gz</t>
  </si>
  <si>
    <t>/mnt/lustre1/HemMal/ForBackup/AML/BeatAML/seqcap/raw/BeatAML1/FlowCell7/150220_SN632_0428_BC68B4ACXX/Sample_DNA140626JT_27_14-00331/DNA140626JT_27_14-00331_TAAGGCGA_L001_R2_006.fastq.gz</t>
  </si>
  <si>
    <t>/mnt/lustre1/HemMal/ForBackup/AML/BeatAML/seqcap/raw/BeatAML1/FlowCell7/150220_SN632_0428_BC68B4ACXX/Sample_DNA140626JT_27_14-00331/DNA140626JT_27_14-00331_TAAGGCGA_L001_R2_002.fastq.gz</t>
  </si>
  <si>
    <t>/mnt/lustre1/HemMal/ForBackup/AML/BeatAML/seqcap/raw/BeatAML1/FlowCell7/150220_SN632_0428_BC68B4ACXX/Sample_DNA140626JT_27_14-00331/DNA140626JT_27_14-00331_TAAGGCGA_L001_R1_003.fastq.gz</t>
  </si>
  <si>
    <t>/mnt/lustre1/HemMal/ForBackup/AML/BeatAML/seqcap/raw/BeatAML1/FlowCell7/150220_SN632_0428_BC68B4ACXX/Sample_DNA140626JT_27_14-00331/DNA140626JT_27_14-00331_TAAGGCGA_L001_R2_005.fastq.gz</t>
  </si>
  <si>
    <t>/mnt/lustre1/HemMal/ForBackup/AML/BeatAML/seqcap/raw/BeatAML1/FlowCell7/150220_SN632_0428_BC68B4ACXX/Sample_DNA140626JT_27_14-00331/DNA140626JT_27_14-00331_TAAGGCGA_L001_R1_001.fastq.gz</t>
  </si>
  <si>
    <t>/mnt/lustre1/HemMal/ForBackup/AML/BeatAML/seqcap/raw/BeatAML1/FlowCell7/150220_SN632_0428_BC68B4ACXX/Sample_DNA140626JT_27_14-00331/DNA140626JT_27_14-00331_TAAGGCGA_L001_R1_004.fastq.gz</t>
  </si>
  <si>
    <t>/mnt/lustre1/HemMal/ForBackup/AML/BeatAML/seqcap/raw/BeatAML1/FlowCell7/150220_SN632_0428_BC68B4ACXX/Sample_DNA140626JT_27_14-00331/DNA140626JT_27_14-00331_TAAGGCGA_L001_R2_004.fastq.gz</t>
  </si>
  <si>
    <t>/mnt/lustre1/HemMal/ForBackup/AML/BeatAML/seqcap/raw/BeatAML1/FlowCell7/150220_SN632_0428_BC68B4ACXX/Sample_DNA140626JT_27_14-00331/DNA140626JT_27_14-00331_TAAGGCGA_L001_R1_005.fastq.gz</t>
  </si>
  <si>
    <t>/mnt/lustre1/HemMal/ForBackup/AML/BeatAML/seqcap/raw/BeatAML1/FlowCell7/150220_SN632_0428_BC68B4ACXX/Sample_DNA140626JT_27_14-00331/DNA140626JT_27_14-00331_TAAGGCGA_L001_R1_002.fastq.gz</t>
  </si>
  <si>
    <t>/mnt/lustre1/HemMal/ForBackup/AML/BeatAML/seqcap/raw/BeatAML1/FlowCell7/150220_SN632_0428_BC68B4ACXX/Sample_DNA140626JT_27_14-00331/DNA140626JT_27_14-00331_TAAGGCGA_L001_R2_001.fastq.gz</t>
  </si>
  <si>
    <t>2-00127</t>
  </si>
  <si>
    <t>3-00226</t>
  </si>
  <si>
    <t>3-00195</t>
  </si>
  <si>
    <t>3-00201</t>
  </si>
  <si>
    <t>3-00204</t>
  </si>
  <si>
    <t>3-00242</t>
  </si>
  <si>
    <t>3-00218</t>
  </si>
  <si>
    <t>3-00234</t>
  </si>
  <si>
    <t>3-00227</t>
  </si>
  <si>
    <t>3-00225</t>
  </si>
  <si>
    <t>3-00228</t>
  </si>
  <si>
    <t>3-00209</t>
  </si>
  <si>
    <t>3-00243</t>
  </si>
  <si>
    <t>3-00249</t>
  </si>
  <si>
    <t>patientId</t>
  </si>
  <si>
    <t>comment</t>
  </si>
  <si>
    <t>dob</t>
  </si>
  <si>
    <t>ethnicity</t>
  </si>
  <si>
    <t>gender</t>
  </si>
  <si>
    <t>vitalStatus</t>
  </si>
  <si>
    <t>race</t>
  </si>
  <si>
    <t>lastName</t>
  </si>
  <si>
    <t>firstName</t>
  </si>
  <si>
    <t>malignancyId</t>
  </si>
  <si>
    <t>diagnosis</t>
  </si>
  <si>
    <t>diagnosisDate</t>
  </si>
  <si>
    <t>diagnosisDateAdded</t>
  </si>
  <si>
    <t>diagnosisDateCertainty</t>
  </si>
  <si>
    <t>specificDiagnosis</t>
  </si>
  <si>
    <t>specificDiagnosisICDO</t>
  </si>
  <si>
    <t>secondarySpecificDiagnosis</t>
  </si>
  <si>
    <t>date</t>
  </si>
  <si>
    <t>patientid</t>
  </si>
  <si>
    <t>specimenType</t>
  </si>
  <si>
    <t>sampleId</t>
  </si>
  <si>
    <t>genomeId</t>
  </si>
  <si>
    <t>sampleType</t>
  </si>
  <si>
    <t>collectionDate</t>
  </si>
  <si>
    <t>cellViability</t>
  </si>
  <si>
    <t>cellConcentration</t>
  </si>
  <si>
    <t>tumorNormal</t>
  </si>
  <si>
    <t>mrn</t>
  </si>
  <si>
    <t>specimenDiagnosis</t>
  </si>
  <si>
    <t>specimenSpecificDiagnosis</t>
  </si>
  <si>
    <t>datasetId</t>
  </si>
  <si>
    <t>type</t>
  </si>
  <si>
    <t>WGS</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</si>
</sst>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indexed="8"/>
      <name val="Calibri"/>
      <family val="2"/>
      <scheme val="minor"/>
    </font>
    <font>
      <sz val="9"/>
      <color rgb="FF333333"/>
      <name val="Consolas"/>
      <family val="3"/>
    </font>
    <font>
      <b/>
      <sz val="11"/>
      <color indexed="8"/>
      <name val="Calibri"/>
      <family val="2"/>
      <scheme val="minor"/>
    </font>
    <font>
      <u/>
      <sz val="11"/>
      <color theme="11"/>
      <name val="Calibri"/>
      <family val="2"/>
      <scheme val="minor"/>
    </font>
    <font>
      <sz val="9"/>
      <color indexed="81"/>
      <name val="Calibri"/>
      <family val="2"/>
    </font>
    <font>
      <b/>
      <sz val="9"/>
      <color indexed="81"/>
      <name val="Calibri"/>
      <family val="2"/>
    </font>
    <font>
      <sz val="10"/>
      <color rgb="FF212121"/>
      <name val="Verdana"/>
      <family val="2"/>
    </font>
  </fonts>
  <fills count="5">
    <fill>
      <patternFill patternType="none"/>
    </fill>
    <fill>
      <patternFill patternType="gray125"/>
    </fill>
    <fill>
      <patternFill patternType="solid">
        <fgColor rgb="FFFF0000"/>
        <bgColor indexed="64"/>
      </patternFill>
    </fill>
    <fill>
      <patternFill patternType="solid">
        <fgColor theme="0" tint="-4.9989318521683403E-2"/>
        <bgColor indexed="64"/>
      </patternFill>
    </fill>
    <fill>
      <patternFill patternType="solid">
        <fgColor theme="0" tint="-0.149998474074526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3" fillId="0" borderId="0" applyNumberFormat="0" applyFill="0" applyBorder="0" applyAlignment="0" applyProtection="0"/>
    <xf numFmtId="0" fontId="3" fillId="0" borderId="0" applyNumberFormat="0" applyFill="0" applyBorder="0" applyAlignment="0" applyProtection="0"/>
  </cellStyleXfs>
  <cellXfs count="19">
    <xf numFmtId="0" fontId="0" fillId="0" borderId="0" xfId="0"/>
    <xf numFmtId="0" fontId="1" fillId="0" borderId="0" xfId="0" applyFont="1"/>
    <xf numFmtId="0" fontId="2" fillId="0" borderId="0" xfId="0" applyFont="1"/>
    <xf numFmtId="0" fontId="0" fillId="0" borderId="0" xfId="0" applyFont="1"/>
    <xf numFmtId="0" fontId="0" fillId="0" borderId="1" xfId="0" applyBorder="1" applyAlignment="1">
      <alignment wrapText="1"/>
    </xf>
    <xf numFmtId="0" fontId="0" fillId="0" borderId="0" xfId="0" applyNumberFormat="1" applyFont="1"/>
    <xf numFmtId="0" fontId="0" fillId="0" borderId="0" xfId="0" applyFill="1"/>
    <xf numFmtId="0" fontId="0" fillId="2" borderId="0" xfId="0" applyFill="1"/>
    <xf numFmtId="0" fontId="0" fillId="3" borderId="0" xfId="0" applyFill="1"/>
    <xf numFmtId="0" fontId="0" fillId="0" borderId="0" xfId="0" applyAlignment="1">
      <alignment horizontal="center"/>
    </xf>
    <xf numFmtId="0" fontId="2" fillId="0" borderId="0" xfId="0" applyFont="1" applyAlignment="1">
      <alignment horizontal="center"/>
    </xf>
    <xf numFmtId="0" fontId="0" fillId="0" borderId="0" xfId="0" applyFont="1" applyAlignment="1">
      <alignment horizontal="center"/>
    </xf>
    <xf numFmtId="14" fontId="0" fillId="0" borderId="0" xfId="0" applyNumberFormat="1" applyFont="1"/>
    <xf numFmtId="0" fontId="6" fillId="0" borderId="0" xfId="0" applyFont="1"/>
    <xf numFmtId="0" fontId="2" fillId="4" borderId="0" xfId="0" applyFont="1" applyFill="1"/>
    <xf numFmtId="0" fontId="0" fillId="4" borderId="0" xfId="0" applyFont="1" applyFill="1"/>
    <xf numFmtId="0" fontId="0" fillId="4" borderId="0" xfId="0" applyFill="1"/>
    <xf numFmtId="0" fontId="6" fillId="4" borderId="0" xfId="0" applyFont="1" applyFill="1"/>
    <xf numFmtId="0" fontId="2" fillId="4" borderId="0" xfId="0" applyFont="1" applyFill="1" applyAlignment="1">
      <alignment horizontal="center"/>
    </xf>
  </cellXfs>
  <cellStyles count="3">
    <cellStyle name="Followed Hyperlink" xfId="1" builtinId="9" hidden="1"/>
    <cellStyle name="Followed Hyperlink" xfId="2" builtinId="9"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827" Type="http://schemas.openxmlformats.org/officeDocument/2006/relationships/hyperlink" Target="https://octri.ohsu.edu/lls_scor/datamgmt/Patient/DiseaseInstance/496" TargetMode="External"/><Relationship Id="rId3182" Type="http://schemas.openxmlformats.org/officeDocument/2006/relationships/hyperlink" Target="https://octri.ohsu.edu/lls_scor/datamgmt/Patient/Specimen/914" TargetMode="External"/><Relationship Id="rId4233" Type="http://schemas.openxmlformats.org/officeDocument/2006/relationships/hyperlink" Target="https://octri.ohsu.edu/lls_scor/datamgmt/Patient/DiseaseInstance/1010" TargetMode="External"/><Relationship Id="rId7389" Type="http://schemas.openxmlformats.org/officeDocument/2006/relationships/hyperlink" Target="https://octri.ohsu.edu/lls_scor/datamgmt/Patient/DiseaseInstance/1660" TargetMode="External"/><Relationship Id="rId8854" Type="http://schemas.openxmlformats.org/officeDocument/2006/relationships/hyperlink" Target="https://octri.ohsu.edu/lls_scor/datamgmt/Patient/DiseaseInstance/1985" TargetMode="External"/><Relationship Id="rId3999" Type="http://schemas.openxmlformats.org/officeDocument/2006/relationships/hyperlink" Target="https://octri.ohsu.edu/lls_scor/datamgmt/Patient/DiseaseInstance/965" TargetMode="External"/><Relationship Id="rId4300" Type="http://schemas.openxmlformats.org/officeDocument/2006/relationships/hyperlink" Target="https://octri.ohsu.edu/lls_scor/datamgmt/Patient/Specimen/1300" TargetMode="External"/><Relationship Id="rId7456" Type="http://schemas.openxmlformats.org/officeDocument/2006/relationships/hyperlink" Target="https://octri.ohsu.edu/lls_scor/datamgmt/Patient/Patient/1728" TargetMode="External"/><Relationship Id="rId8507" Type="http://schemas.openxmlformats.org/officeDocument/2006/relationships/hyperlink" Target="https://octri.ohsu.edu/lls_scor/datamgmt/Patient/DiseaseInstance/1895" TargetMode="External"/><Relationship Id="rId170" Type="http://schemas.openxmlformats.org/officeDocument/2006/relationships/hyperlink" Target="https://octri.ohsu.edu/lls_scor/datamgmt/Patient/Specimen/216" TargetMode="External"/><Relationship Id="rId6058" Type="http://schemas.openxmlformats.org/officeDocument/2006/relationships/hyperlink" Target="https://octri.ohsu.edu/lls_scor/datamgmt/Patient/DiseaseInstance/1376" TargetMode="External"/><Relationship Id="rId6472" Type="http://schemas.openxmlformats.org/officeDocument/2006/relationships/hyperlink" Target="https://octri.ohsu.edu/lls_scor/datamgmt/Patient/Patient/1524" TargetMode="External"/><Relationship Id="rId7109" Type="http://schemas.openxmlformats.org/officeDocument/2006/relationships/hyperlink" Target="https://octri.ohsu.edu/lls_scor/datamgmt/Patient/DiseaseInstance/1603" TargetMode="External"/><Relationship Id="rId7523" Type="http://schemas.openxmlformats.org/officeDocument/2006/relationships/hyperlink" Target="https://octri.ohsu.edu/lls_scor/datamgmt/Patient/Specimen/2661" TargetMode="External"/><Relationship Id="rId7870" Type="http://schemas.openxmlformats.org/officeDocument/2006/relationships/hyperlink" Target="https://octri.ohsu.edu/lls_scor/datamgmt/Patient/Patient/1822" TargetMode="External"/><Relationship Id="rId8921" Type="http://schemas.openxmlformats.org/officeDocument/2006/relationships/hyperlink" Target="https://octri.ohsu.edu/lls_scor/datamgmt/Patient/Patient/2038" TargetMode="External"/><Relationship Id="rId5074" Type="http://schemas.openxmlformats.org/officeDocument/2006/relationships/hyperlink" Target="https://octri.ohsu.edu/lls_scor/datamgmt/Patient/DiseaseInstance/1175" TargetMode="External"/><Relationship Id="rId6125" Type="http://schemas.openxmlformats.org/officeDocument/2006/relationships/hyperlink" Target="https://octri.ohsu.edu/lls_scor/datamgmt/Patient/Specimen/1952" TargetMode="External"/><Relationship Id="rId987" Type="http://schemas.openxmlformats.org/officeDocument/2006/relationships/hyperlink" Target="https://octri.ohsu.edu/lls_scor/datamgmt/Patient/DiseaseInstance/224" TargetMode="External"/><Relationship Id="rId2668" Type="http://schemas.openxmlformats.org/officeDocument/2006/relationships/hyperlink" Target="https://octri.ohsu.edu/lls_scor/datamgmt/Patient/Patient/682" TargetMode="External"/><Relationship Id="rId3719" Type="http://schemas.openxmlformats.org/officeDocument/2006/relationships/hyperlink" Target="https://octri.ohsu.edu/lls_scor/datamgmt/Patient/DiseaseInstance/1050" TargetMode="External"/><Relationship Id="rId4090" Type="http://schemas.openxmlformats.org/officeDocument/2006/relationships/hyperlink" Target="https://octri.ohsu.edu/lls_scor/datamgmt/Patient/Specimen/1246" TargetMode="External"/><Relationship Id="rId8297" Type="http://schemas.openxmlformats.org/officeDocument/2006/relationships/hyperlink" Target="https://octri.ohsu.edu/lls_scor/datamgmt/Patient/DiseaseInstance/1849" TargetMode="External"/><Relationship Id="rId1684" Type="http://schemas.openxmlformats.org/officeDocument/2006/relationships/hyperlink" Target="https://octri.ohsu.edu/lls_scor/datamgmt/Patient/Specimen/64" TargetMode="External"/><Relationship Id="rId2735" Type="http://schemas.openxmlformats.org/officeDocument/2006/relationships/hyperlink" Target="https://octri.ohsu.edu/lls_scor/datamgmt/Patient/DiseaseInstance/691" TargetMode="External"/><Relationship Id="rId5141" Type="http://schemas.openxmlformats.org/officeDocument/2006/relationships/hyperlink" Target="https://octri.ohsu.edu/lls_scor/datamgmt/Patient/Specimen/1589" TargetMode="External"/><Relationship Id="rId707" Type="http://schemas.openxmlformats.org/officeDocument/2006/relationships/hyperlink" Target="https://octri.ohsu.edu/lls_scor/datamgmt/Patient/Patient/168" TargetMode="External"/><Relationship Id="rId1337" Type="http://schemas.openxmlformats.org/officeDocument/2006/relationships/hyperlink" Target="https://octri.ohsu.edu/lls_scor/datamgmt/Patient/Patient/334" TargetMode="External"/><Relationship Id="rId1751" Type="http://schemas.openxmlformats.org/officeDocument/2006/relationships/hyperlink" Target="https://octri.ohsu.edu/lls_scor/datamgmt/Patient/Patient/471" TargetMode="External"/><Relationship Id="rId2802" Type="http://schemas.openxmlformats.org/officeDocument/2006/relationships/hyperlink" Target="https://octri.ohsu.edu/lls_scor/datamgmt/Patient/Specimen/1519" TargetMode="External"/><Relationship Id="rId5958" Type="http://schemas.openxmlformats.org/officeDocument/2006/relationships/hyperlink" Target="https://octri.ohsu.edu/lls_scor/datamgmt/Patient/Patient/1412" TargetMode="External"/><Relationship Id="rId8364" Type="http://schemas.openxmlformats.org/officeDocument/2006/relationships/hyperlink" Target="https://octri.ohsu.edu/lls_scor/datamgmt/Patient/Specimen/2872" TargetMode="External"/><Relationship Id="rId43" Type="http://schemas.openxmlformats.org/officeDocument/2006/relationships/hyperlink" Target="https://octri.ohsu.edu/lls_scor/datamgmt/Patient/DiseaseInstance/10" TargetMode="External"/><Relationship Id="rId1404" Type="http://schemas.openxmlformats.org/officeDocument/2006/relationships/hyperlink" Target="https://octri.ohsu.edu/lls_scor/datamgmt/Patient/DiseaseInstance/356" TargetMode="External"/><Relationship Id="rId7380" Type="http://schemas.openxmlformats.org/officeDocument/2006/relationships/hyperlink" Target="https://octri.ohsu.edu/lls_scor/datamgmt/Patient/Patient/1712" TargetMode="External"/><Relationship Id="rId8017" Type="http://schemas.openxmlformats.org/officeDocument/2006/relationships/hyperlink" Target="https://octri.ohsu.edu/lls_scor/datamgmt/Patient/Patient/1853" TargetMode="External"/><Relationship Id="rId8431" Type="http://schemas.openxmlformats.org/officeDocument/2006/relationships/hyperlink" Target="https://octri.ohsu.edu/lls_scor/datamgmt/Patient/Patient/1934" TargetMode="External"/><Relationship Id="rId3576" Type="http://schemas.openxmlformats.org/officeDocument/2006/relationships/hyperlink" Target="https://octri.ohsu.edu/lls_scor/datamgmt/Patient/DiseaseInstance/878" TargetMode="External"/><Relationship Id="rId4627" Type="http://schemas.openxmlformats.org/officeDocument/2006/relationships/hyperlink" Target="https://octri.ohsu.edu/lls_scor/datamgmt/Patient/Patient/1137" TargetMode="External"/><Relationship Id="rId4974" Type="http://schemas.openxmlformats.org/officeDocument/2006/relationships/hyperlink" Target="https://octri.ohsu.edu/lls_scor/datamgmt/Patient/Patient/1198" TargetMode="External"/><Relationship Id="rId7033" Type="http://schemas.openxmlformats.org/officeDocument/2006/relationships/hyperlink" Target="https://octri.ohsu.edu/lls_scor/datamgmt/Patient/DiseaseInstance/1586" TargetMode="External"/><Relationship Id="rId497" Type="http://schemas.openxmlformats.org/officeDocument/2006/relationships/hyperlink" Target="https://octri.ohsu.edu/lls_scor/datamgmt/Patient/Patient/116" TargetMode="External"/><Relationship Id="rId2178" Type="http://schemas.openxmlformats.org/officeDocument/2006/relationships/hyperlink" Target="https://octri.ohsu.edu/lls_scor/datamgmt/Patient/DiseaseInstance/566" TargetMode="External"/><Relationship Id="rId3229" Type="http://schemas.openxmlformats.org/officeDocument/2006/relationships/hyperlink" Target="https://octri.ohsu.edu/lls_scor/datamgmt/Patient/DiseaseInstance/793" TargetMode="External"/><Relationship Id="rId3990" Type="http://schemas.openxmlformats.org/officeDocument/2006/relationships/hyperlink" Target="https://octri.ohsu.edu/lls_scor/datamgmt/Patient/DiseaseInstance/963" TargetMode="External"/><Relationship Id="rId7100" Type="http://schemas.openxmlformats.org/officeDocument/2006/relationships/hyperlink" Target="https://octri.ohsu.edu/lls_scor/datamgmt/Patient/Patient/1649" TargetMode="External"/><Relationship Id="rId1194" Type="http://schemas.openxmlformats.org/officeDocument/2006/relationships/hyperlink" Target="https://octri.ohsu.edu/lls_scor/datamgmt/Patient/DiseaseInstance/286" TargetMode="External"/><Relationship Id="rId2592" Type="http://schemas.openxmlformats.org/officeDocument/2006/relationships/hyperlink" Target="https://octri.ohsu.edu/lls_scor/datamgmt/Patient/Specimen/1046" TargetMode="External"/><Relationship Id="rId3643" Type="http://schemas.openxmlformats.org/officeDocument/2006/relationships/hyperlink" Target="https://octri.ohsu.edu/lls_scor/datamgmt/Patient/Specimen/1051" TargetMode="External"/><Relationship Id="rId6799" Type="http://schemas.openxmlformats.org/officeDocument/2006/relationships/hyperlink" Target="https://octri.ohsu.edu/lls_scor/datamgmt/Patient/Specimen/2258" TargetMode="External"/><Relationship Id="rId217" Type="http://schemas.openxmlformats.org/officeDocument/2006/relationships/hyperlink" Target="https://octri.ohsu.edu/lls_scor/datamgmt/Patient/Specimen/588" TargetMode="External"/><Relationship Id="rId564" Type="http://schemas.openxmlformats.org/officeDocument/2006/relationships/hyperlink" Target="https://octri.ohsu.edu/lls_scor/datamgmt/Patient/DiseaseInstance/132" TargetMode="External"/><Relationship Id="rId2245" Type="http://schemas.openxmlformats.org/officeDocument/2006/relationships/hyperlink" Target="https://octri.ohsu.edu/lls_scor/datamgmt/Patient/Specimen/627" TargetMode="External"/><Relationship Id="rId3710" Type="http://schemas.openxmlformats.org/officeDocument/2006/relationships/hyperlink" Target="https://octri.ohsu.edu/lls_scor/datamgmt/Patient/Specimen/2065" TargetMode="External"/><Relationship Id="rId6866" Type="http://schemas.openxmlformats.org/officeDocument/2006/relationships/hyperlink" Target="https://octri.ohsu.edu/lls_scor/datamgmt/Patient/Patient/1598" TargetMode="External"/><Relationship Id="rId7917" Type="http://schemas.openxmlformats.org/officeDocument/2006/relationships/hyperlink" Target="https://octri.ohsu.edu/lls_scor/datamgmt/Patient/Specimen/2690" TargetMode="External"/><Relationship Id="rId631" Type="http://schemas.openxmlformats.org/officeDocument/2006/relationships/hyperlink" Target="https://octri.ohsu.edu/lls_scor/datamgmt/Patient/Specimen/200" TargetMode="External"/><Relationship Id="rId1261" Type="http://schemas.openxmlformats.org/officeDocument/2006/relationships/hyperlink" Target="https://octri.ohsu.edu/lls_scor/datamgmt/Patient/Specimen/518" TargetMode="External"/><Relationship Id="rId2312" Type="http://schemas.openxmlformats.org/officeDocument/2006/relationships/hyperlink" Target="https://octri.ohsu.edu/lls_scor/datamgmt/Patient/DiseaseInstance/598" TargetMode="External"/><Relationship Id="rId5468" Type="http://schemas.openxmlformats.org/officeDocument/2006/relationships/hyperlink" Target="https://octri.ohsu.edu/lls_scor/datamgmt/Patient/Specimen/1690" TargetMode="External"/><Relationship Id="rId5882" Type="http://schemas.openxmlformats.org/officeDocument/2006/relationships/hyperlink" Target="https://octri.ohsu.edu/lls_scor/datamgmt/Patient/DiseaseInstance/1337" TargetMode="External"/><Relationship Id="rId6519" Type="http://schemas.openxmlformats.org/officeDocument/2006/relationships/hyperlink" Target="https://octri.ohsu.edu/lls_scor/datamgmt/Patient/Specimen/2115" TargetMode="External"/><Relationship Id="rId6933" Type="http://schemas.openxmlformats.org/officeDocument/2006/relationships/hyperlink" Target="https://octri.ohsu.edu/lls_scor/datamgmt/Patient/Patient/1613" TargetMode="External"/><Relationship Id="rId4484" Type="http://schemas.openxmlformats.org/officeDocument/2006/relationships/hyperlink" Target="https://octri.ohsu.edu/lls_scor/datamgmt/Patient/Patient/1107" TargetMode="External"/><Relationship Id="rId5535" Type="http://schemas.openxmlformats.org/officeDocument/2006/relationships/hyperlink" Target="https://octri.ohsu.edu/lls_scor/datamgmt/Patient/Patient/1327" TargetMode="External"/><Relationship Id="rId3086" Type="http://schemas.openxmlformats.org/officeDocument/2006/relationships/hyperlink" Target="https://octri.ohsu.edu/lls_scor/datamgmt/Patient/Specimen/880" TargetMode="External"/><Relationship Id="rId4137" Type="http://schemas.openxmlformats.org/officeDocument/2006/relationships/hyperlink" Target="https://octri.ohsu.edu/lls_scor/datamgmt/Patient/DiseaseInstance/1073" TargetMode="External"/><Relationship Id="rId4551" Type="http://schemas.openxmlformats.org/officeDocument/2006/relationships/hyperlink" Target="https://octri.ohsu.edu/lls_scor/datamgmt/Patient/DiseaseInstance/1082" TargetMode="External"/><Relationship Id="rId8758" Type="http://schemas.openxmlformats.org/officeDocument/2006/relationships/hyperlink" Target="https://octri.ohsu.edu/lls_scor/datamgmt/Patient/Specimen/3041" TargetMode="External"/><Relationship Id="rId3153" Type="http://schemas.openxmlformats.org/officeDocument/2006/relationships/hyperlink" Target="https://octri.ohsu.edu/lls_scor/datamgmt/Patient/Patient/788" TargetMode="External"/><Relationship Id="rId4204" Type="http://schemas.openxmlformats.org/officeDocument/2006/relationships/hyperlink" Target="https://octri.ohsu.edu/lls_scor/datamgmt/Patient/DiseaseInstance/1004" TargetMode="External"/><Relationship Id="rId5602" Type="http://schemas.openxmlformats.org/officeDocument/2006/relationships/hyperlink" Target="https://octri.ohsu.edu/lls_scor/datamgmt/Patient/DiseaseInstance/1282" TargetMode="External"/><Relationship Id="rId7774" Type="http://schemas.openxmlformats.org/officeDocument/2006/relationships/hyperlink" Target="https://octri.ohsu.edu/lls_scor/datamgmt/Patient/Patient/1807" TargetMode="External"/><Relationship Id="rId8825" Type="http://schemas.openxmlformats.org/officeDocument/2006/relationships/hyperlink" Target="https://octri.ohsu.edu/lls_scor/datamgmt/Patient/DiseaseInstance/1960" TargetMode="External"/><Relationship Id="rId141" Type="http://schemas.openxmlformats.org/officeDocument/2006/relationships/hyperlink" Target="https://octri.ohsu.edu/lls_scor/datamgmt/Patient/Patient/25" TargetMode="External"/><Relationship Id="rId3220" Type="http://schemas.openxmlformats.org/officeDocument/2006/relationships/hyperlink" Target="https://octri.ohsu.edu/lls_scor/datamgmt/Patient/DiseaseInstance/791" TargetMode="External"/><Relationship Id="rId6029" Type="http://schemas.openxmlformats.org/officeDocument/2006/relationships/hyperlink" Target="https://octri.ohsu.edu/lls_scor/datamgmt/Patient/Specimen/1902" TargetMode="External"/><Relationship Id="rId6376" Type="http://schemas.openxmlformats.org/officeDocument/2006/relationships/hyperlink" Target="https://octri.ohsu.edu/lls_scor/datamgmt/Patient/DiseaseInstance/1448" TargetMode="External"/><Relationship Id="rId6790" Type="http://schemas.openxmlformats.org/officeDocument/2006/relationships/hyperlink" Target="https://octri.ohsu.edu/lls_scor/datamgmt/Patient/Specimen/2277" TargetMode="External"/><Relationship Id="rId7427" Type="http://schemas.openxmlformats.org/officeDocument/2006/relationships/hyperlink" Target="https://octri.ohsu.edu/lls_scor/datamgmt/Patient/DiseaseInstance/1669" TargetMode="External"/><Relationship Id="rId7841" Type="http://schemas.openxmlformats.org/officeDocument/2006/relationships/hyperlink" Target="https://octri.ohsu.edu/lls_scor/datamgmt/Patient/DiseaseInstance/1755" TargetMode="External"/><Relationship Id="rId7" Type="http://schemas.openxmlformats.org/officeDocument/2006/relationships/hyperlink" Target="https://octri.ohsu.edu/lls_scor/datamgmt/Patient/Patient/3" TargetMode="External"/><Relationship Id="rId2986" Type="http://schemas.openxmlformats.org/officeDocument/2006/relationships/hyperlink" Target="https://octri.ohsu.edu/lls_scor/datamgmt/Patient/DiseaseInstance/731" TargetMode="External"/><Relationship Id="rId5392" Type="http://schemas.openxmlformats.org/officeDocument/2006/relationships/hyperlink" Target="https://octri.ohsu.edu/lls_scor/datamgmt/Patient/DiseaseInstance/1232" TargetMode="External"/><Relationship Id="rId6443" Type="http://schemas.openxmlformats.org/officeDocument/2006/relationships/hyperlink" Target="https://octri.ohsu.edu/lls_scor/datamgmt/Patient/DiseaseInstance/1466" TargetMode="External"/><Relationship Id="rId958" Type="http://schemas.openxmlformats.org/officeDocument/2006/relationships/hyperlink" Target="https://octri.ohsu.edu/lls_scor/datamgmt/Patient/Specimen/361" TargetMode="External"/><Relationship Id="rId1588" Type="http://schemas.openxmlformats.org/officeDocument/2006/relationships/hyperlink" Target="https://octri.ohsu.edu/lls_scor/datamgmt/Patient/Specimen/481" TargetMode="External"/><Relationship Id="rId2639" Type="http://schemas.openxmlformats.org/officeDocument/2006/relationships/hyperlink" Target="https://octri.ohsu.edu/lls_scor/datamgmt/Patient/DiseaseInstance/667" TargetMode="External"/><Relationship Id="rId5045" Type="http://schemas.openxmlformats.org/officeDocument/2006/relationships/hyperlink" Target="https://octri.ohsu.edu/lls_scor/datamgmt/Patient/Specimen/1556" TargetMode="External"/><Relationship Id="rId6510" Type="http://schemas.openxmlformats.org/officeDocument/2006/relationships/hyperlink" Target="https://octri.ohsu.edu/lls_scor/datamgmt/Patient/Specimen/2110" TargetMode="External"/><Relationship Id="rId1655" Type="http://schemas.openxmlformats.org/officeDocument/2006/relationships/hyperlink" Target="https://octri.ohsu.edu/lls_scor/datamgmt/Patient/Patient/440" TargetMode="External"/><Relationship Id="rId2706" Type="http://schemas.openxmlformats.org/officeDocument/2006/relationships/hyperlink" Target="https://octri.ohsu.edu/lls_scor/datamgmt/Patient/Specimen/773" TargetMode="External"/><Relationship Id="rId4061" Type="http://schemas.openxmlformats.org/officeDocument/2006/relationships/hyperlink" Target="https://octri.ohsu.edu/lls_scor/datamgmt/Patient/Patient/1022" TargetMode="External"/><Relationship Id="rId5112" Type="http://schemas.openxmlformats.org/officeDocument/2006/relationships/hyperlink" Target="https://octri.ohsu.edu/lls_scor/datamgmt/Patient/Patient/1234" TargetMode="External"/><Relationship Id="rId8268" Type="http://schemas.openxmlformats.org/officeDocument/2006/relationships/hyperlink" Target="https://octri.ohsu.edu/lls_scor/datamgmt/Patient/Specimen/2918" TargetMode="External"/><Relationship Id="rId8682" Type="http://schemas.openxmlformats.org/officeDocument/2006/relationships/hyperlink" Target="https://octri.ohsu.edu/lls_scor/datamgmt/Patient/DiseaseInstance/1932" TargetMode="External"/><Relationship Id="rId1308" Type="http://schemas.openxmlformats.org/officeDocument/2006/relationships/hyperlink" Target="https://octri.ohsu.edu/lls_scor/datamgmt/Patient/DiseaseInstance/324" TargetMode="External"/><Relationship Id="rId7284" Type="http://schemas.openxmlformats.org/officeDocument/2006/relationships/hyperlink" Target="https://octri.ohsu.edu/lls_scor/datamgmt/Patient/Specimen/2413" TargetMode="External"/><Relationship Id="rId8335" Type="http://schemas.openxmlformats.org/officeDocument/2006/relationships/hyperlink" Target="https://octri.ohsu.edu/lls_scor/datamgmt/Patient/Patient/1914" TargetMode="External"/><Relationship Id="rId1722" Type="http://schemas.openxmlformats.org/officeDocument/2006/relationships/hyperlink" Target="https://octri.ohsu.edu/lls_scor/datamgmt/Patient/DiseaseInstance/461" TargetMode="External"/><Relationship Id="rId4878" Type="http://schemas.openxmlformats.org/officeDocument/2006/relationships/hyperlink" Target="https://octri.ohsu.edu/lls_scor/datamgmt/Patient/Patient/1181" TargetMode="External"/><Relationship Id="rId5929" Type="http://schemas.openxmlformats.org/officeDocument/2006/relationships/hyperlink" Target="https://octri.ohsu.edu/lls_scor/datamgmt/Patient/DiseaseInstance/1346" TargetMode="External"/><Relationship Id="rId14" Type="http://schemas.openxmlformats.org/officeDocument/2006/relationships/hyperlink" Target="https://octri.ohsu.edu/lls_scor/datamgmt/Patient/DiseaseInstance/3" TargetMode="External"/><Relationship Id="rId3894" Type="http://schemas.openxmlformats.org/officeDocument/2006/relationships/hyperlink" Target="https://octri.ohsu.edu/lls_scor/datamgmt/Patient/Patient/983" TargetMode="External"/><Relationship Id="rId4945" Type="http://schemas.openxmlformats.org/officeDocument/2006/relationships/hyperlink" Target="https://octri.ohsu.edu/lls_scor/datamgmt/Patient/DiseaseInstance/1147" TargetMode="External"/><Relationship Id="rId7004" Type="http://schemas.openxmlformats.org/officeDocument/2006/relationships/hyperlink" Target="https://octri.ohsu.edu/lls_scor/datamgmt/Patient/Specimen/2404" TargetMode="External"/><Relationship Id="rId7351" Type="http://schemas.openxmlformats.org/officeDocument/2006/relationships/hyperlink" Target="https://octri.ohsu.edu/lls_scor/datamgmt/Patient/DiseaseInstance/1653" TargetMode="External"/><Relationship Id="rId8402" Type="http://schemas.openxmlformats.org/officeDocument/2006/relationships/hyperlink" Target="https://octri.ohsu.edu/lls_scor/datamgmt/Patient/DiseaseInstance/1872" TargetMode="External"/><Relationship Id="rId2496" Type="http://schemas.openxmlformats.org/officeDocument/2006/relationships/hyperlink" Target="https://octri.ohsu.edu/lls_scor/datamgmt/Patient/Specimen/714" TargetMode="External"/><Relationship Id="rId3547" Type="http://schemas.openxmlformats.org/officeDocument/2006/relationships/hyperlink" Target="https://octri.ohsu.edu/lls_scor/datamgmt/Patient/Specimen/1032" TargetMode="External"/><Relationship Id="rId3961" Type="http://schemas.openxmlformats.org/officeDocument/2006/relationships/hyperlink" Target="https://octri.ohsu.edu/lls_scor/datamgmt/Patient/Specimen/1185" TargetMode="External"/><Relationship Id="rId468" Type="http://schemas.openxmlformats.org/officeDocument/2006/relationships/hyperlink" Target="https://octri.ohsu.edu/lls_scor/datamgmt/Patient/DiseaseInstance/108" TargetMode="External"/><Relationship Id="rId882" Type="http://schemas.openxmlformats.org/officeDocument/2006/relationships/hyperlink" Target="https://octri.ohsu.edu/lls_scor/datamgmt/Patient/DiseaseInstance/204" TargetMode="External"/><Relationship Id="rId1098" Type="http://schemas.openxmlformats.org/officeDocument/2006/relationships/hyperlink" Target="https://octri.ohsu.edu/lls_scor/datamgmt/Patient/DiseaseInstance/254" TargetMode="External"/><Relationship Id="rId2149" Type="http://schemas.openxmlformats.org/officeDocument/2006/relationships/hyperlink" Target="https://octri.ohsu.edu/lls_scor/datamgmt/Patient/Specimen/929" TargetMode="External"/><Relationship Id="rId2563" Type="http://schemas.openxmlformats.org/officeDocument/2006/relationships/hyperlink" Target="https://octri.ohsu.edu/lls_scor/datamgmt/Patient/Patient/659" TargetMode="External"/><Relationship Id="rId3614" Type="http://schemas.openxmlformats.org/officeDocument/2006/relationships/hyperlink" Target="https://octri.ohsu.edu/lls_scor/datamgmt/Patient/Patient/894" TargetMode="External"/><Relationship Id="rId6020" Type="http://schemas.openxmlformats.org/officeDocument/2006/relationships/hyperlink" Target="https://octri.ohsu.edu/lls_scor/datamgmt/Patient/Specimen/1899" TargetMode="External"/><Relationship Id="rId9176" Type="http://schemas.openxmlformats.org/officeDocument/2006/relationships/hyperlink" Target="https://octri.ohsu.edu/lls_scor/datamgmt/Patient/Specimen/3203" TargetMode="External"/><Relationship Id="rId535" Type="http://schemas.openxmlformats.org/officeDocument/2006/relationships/hyperlink" Target="https://octri.ohsu.edu/lls_scor/datamgmt/Patient/Specimen/160" TargetMode="External"/><Relationship Id="rId1165" Type="http://schemas.openxmlformats.org/officeDocument/2006/relationships/hyperlink" Target="https://octri.ohsu.edu/lls_scor/datamgmt/Patient/Specimen/473" TargetMode="External"/><Relationship Id="rId2216" Type="http://schemas.openxmlformats.org/officeDocument/2006/relationships/hyperlink" Target="https://octri.ohsu.edu/lls_scor/datamgmt/Patient/Patient/572" TargetMode="External"/><Relationship Id="rId2630" Type="http://schemas.openxmlformats.org/officeDocument/2006/relationships/hyperlink" Target="https://octri.ohsu.edu/lls_scor/datamgmt/Patient/DiseaseInstance/667" TargetMode="External"/><Relationship Id="rId5786" Type="http://schemas.openxmlformats.org/officeDocument/2006/relationships/hyperlink" Target="https://octri.ohsu.edu/lls_scor/datamgmt/Patient/Specimen/1803" TargetMode="External"/><Relationship Id="rId6837" Type="http://schemas.openxmlformats.org/officeDocument/2006/relationships/hyperlink" Target="https://octri.ohsu.edu/lls_scor/datamgmt/Patient/DiseaseInstance/1543" TargetMode="External"/><Relationship Id="rId8192" Type="http://schemas.openxmlformats.org/officeDocument/2006/relationships/hyperlink" Target="https://octri.ohsu.edu/lls_scor/datamgmt/Patient/DiseaseInstance/1828" TargetMode="External"/><Relationship Id="rId9243" Type="http://schemas.openxmlformats.org/officeDocument/2006/relationships/hyperlink" Target="https://octri.ohsu.edu/lls_scor/datamgmt/Patient/Patient/2108" TargetMode="External"/><Relationship Id="rId602" Type="http://schemas.openxmlformats.org/officeDocument/2006/relationships/hyperlink" Target="https://octri.ohsu.edu/lls_scor/datamgmt/Patient/Patient/142" TargetMode="External"/><Relationship Id="rId1232" Type="http://schemas.openxmlformats.org/officeDocument/2006/relationships/hyperlink" Target="https://octri.ohsu.edu/lls_scor/datamgmt/Patient/Patient/299" TargetMode="External"/><Relationship Id="rId4388" Type="http://schemas.openxmlformats.org/officeDocument/2006/relationships/hyperlink" Target="https://octri.ohsu.edu/lls_scor/datamgmt/Patient/Patient/1093" TargetMode="External"/><Relationship Id="rId5439" Type="http://schemas.openxmlformats.org/officeDocument/2006/relationships/hyperlink" Target="https://octri.ohsu.edu/lls_scor/datamgmt/Patient/Patient/1293" TargetMode="External"/><Relationship Id="rId5853" Type="http://schemas.openxmlformats.org/officeDocument/2006/relationships/hyperlink" Target="https://octri.ohsu.edu/lls_scor/datamgmt/Patient/DiseaseInstance/1331" TargetMode="External"/><Relationship Id="rId6904" Type="http://schemas.openxmlformats.org/officeDocument/2006/relationships/hyperlink" Target="https://octri.ohsu.edu/lls_scor/datamgmt/Patient/Specimen/2252" TargetMode="External"/><Relationship Id="rId3057" Type="http://schemas.openxmlformats.org/officeDocument/2006/relationships/hyperlink" Target="https://octri.ohsu.edu/lls_scor/datamgmt/Patient/Patient/763" TargetMode="External"/><Relationship Id="rId4108" Type="http://schemas.openxmlformats.org/officeDocument/2006/relationships/hyperlink" Target="https://octri.ohsu.edu/lls_scor/datamgmt/Patient/Specimen/1451" TargetMode="External"/><Relationship Id="rId4455" Type="http://schemas.openxmlformats.org/officeDocument/2006/relationships/hyperlink" Target="https://octri.ohsu.edu/lls_scor/datamgmt/Patient/DiseaseInstance/1055" TargetMode="External"/><Relationship Id="rId5506" Type="http://schemas.openxmlformats.org/officeDocument/2006/relationships/hyperlink" Target="https://octri.ohsu.edu/lls_scor/datamgmt/Patient/DiseaseInstance/1255" TargetMode="External"/><Relationship Id="rId5920" Type="http://schemas.openxmlformats.org/officeDocument/2006/relationships/hyperlink" Target="https://octri.ohsu.edu/lls_scor/datamgmt/Patient/DiseaseInstance/1345" TargetMode="External"/><Relationship Id="rId3471" Type="http://schemas.openxmlformats.org/officeDocument/2006/relationships/hyperlink" Target="https://octri.ohsu.edu/lls_scor/datamgmt/Patient/DiseaseInstance/856" TargetMode="External"/><Relationship Id="rId4522" Type="http://schemas.openxmlformats.org/officeDocument/2006/relationships/hyperlink" Target="https://octri.ohsu.edu/lls_scor/datamgmt/Patient/Specimen/1380" TargetMode="External"/><Relationship Id="rId7678" Type="http://schemas.openxmlformats.org/officeDocument/2006/relationships/hyperlink" Target="https://octri.ohsu.edu/lls_scor/datamgmt/Patient/DiseaseInstance/1722" TargetMode="External"/><Relationship Id="rId8729" Type="http://schemas.openxmlformats.org/officeDocument/2006/relationships/hyperlink" Target="https://octri.ohsu.edu/lls_scor/datamgmt/Patient/Patient/1998" TargetMode="External"/><Relationship Id="rId392" Type="http://schemas.openxmlformats.org/officeDocument/2006/relationships/hyperlink" Target="https://octri.ohsu.edu/lls_scor/datamgmt/Patient/Patient/89" TargetMode="External"/><Relationship Id="rId2073" Type="http://schemas.openxmlformats.org/officeDocument/2006/relationships/hyperlink" Target="https://octri.ohsu.edu/lls_scor/datamgmt/Patient/DiseaseInstance/553" TargetMode="External"/><Relationship Id="rId3124" Type="http://schemas.openxmlformats.org/officeDocument/2006/relationships/hyperlink" Target="https://octri.ohsu.edu/lls_scor/datamgmt/Patient/DiseaseInstance/768" TargetMode="External"/><Relationship Id="rId6694" Type="http://schemas.openxmlformats.org/officeDocument/2006/relationships/hyperlink" Target="https://octri.ohsu.edu/lls_scor/datamgmt/Patient/DiseaseInstance/1510" TargetMode="External"/><Relationship Id="rId7745" Type="http://schemas.openxmlformats.org/officeDocument/2006/relationships/hyperlink" Target="https://octri.ohsu.edu/lls_scor/datamgmt/Patient/DiseaseInstance/1734" TargetMode="External"/><Relationship Id="rId2140" Type="http://schemas.openxmlformats.org/officeDocument/2006/relationships/hyperlink" Target="https://octri.ohsu.edu/lls_scor/datamgmt/Patient/Specimen/916" TargetMode="External"/><Relationship Id="rId5296" Type="http://schemas.openxmlformats.org/officeDocument/2006/relationships/hyperlink" Target="https://octri.ohsu.edu/lls_scor/datamgmt/Patient/DiseaseInstance/1208" TargetMode="External"/><Relationship Id="rId6347" Type="http://schemas.openxmlformats.org/officeDocument/2006/relationships/hyperlink" Target="https://octri.ohsu.edu/lls_scor/datamgmt/Patient/Specimen/2038" TargetMode="External"/><Relationship Id="rId6761" Type="http://schemas.openxmlformats.org/officeDocument/2006/relationships/hyperlink" Target="https://octri.ohsu.edu/lls_scor/datamgmt/Patient/Patient/1575" TargetMode="External"/><Relationship Id="rId7812" Type="http://schemas.openxmlformats.org/officeDocument/2006/relationships/hyperlink" Target="https://octri.ohsu.edu/lls_scor/datamgmt/Patient/Specimen/2653" TargetMode="External"/><Relationship Id="rId112" Type="http://schemas.openxmlformats.org/officeDocument/2006/relationships/hyperlink" Target="https://octri.ohsu.edu/lls_scor/datamgmt/Patient/DiseaseInstance/17" TargetMode="External"/><Relationship Id="rId5363" Type="http://schemas.openxmlformats.org/officeDocument/2006/relationships/hyperlink" Target="https://octri.ohsu.edu/lls_scor/datamgmt/Patient/Specimen/1659" TargetMode="External"/><Relationship Id="rId6414" Type="http://schemas.openxmlformats.org/officeDocument/2006/relationships/hyperlink" Target="https://octri.ohsu.edu/lls_scor/datamgmt/Patient/Patient/1508" TargetMode="External"/><Relationship Id="rId2957" Type="http://schemas.openxmlformats.org/officeDocument/2006/relationships/hyperlink" Target="https://octri.ohsu.edu/lls_scor/datamgmt/Patient/Specimen/2446" TargetMode="External"/><Relationship Id="rId5016" Type="http://schemas.openxmlformats.org/officeDocument/2006/relationships/hyperlink" Target="https://octri.ohsu.edu/lls_scor/datamgmt/Patient/Specimen/1551" TargetMode="External"/><Relationship Id="rId929" Type="http://schemas.openxmlformats.org/officeDocument/2006/relationships/hyperlink" Target="https://octri.ohsu.edu/lls_scor/datamgmt/Patient/Patient/215" TargetMode="External"/><Relationship Id="rId1559" Type="http://schemas.openxmlformats.org/officeDocument/2006/relationships/hyperlink" Target="https://octri.ohsu.edu/lls_scor/datamgmt/Patient/Patient/408" TargetMode="External"/><Relationship Id="rId1973" Type="http://schemas.openxmlformats.org/officeDocument/2006/relationships/hyperlink" Target="https://octri.ohsu.edu/lls_scor/datamgmt/Patient/Patient/531" TargetMode="External"/><Relationship Id="rId4032" Type="http://schemas.openxmlformats.org/officeDocument/2006/relationships/hyperlink" Target="https://octri.ohsu.edu/lls_scor/datamgmt/Patient/DiseaseInstance/972" TargetMode="External"/><Relationship Id="rId5430" Type="http://schemas.openxmlformats.org/officeDocument/2006/relationships/hyperlink" Target="https://octri.ohsu.edu/lls_scor/datamgmt/Patient/Patient/1293" TargetMode="External"/><Relationship Id="rId7188" Type="http://schemas.openxmlformats.org/officeDocument/2006/relationships/hyperlink" Target="https://octri.ohsu.edu/lls_scor/datamgmt/Patient/Specimen/2383" TargetMode="External"/><Relationship Id="rId8239" Type="http://schemas.openxmlformats.org/officeDocument/2006/relationships/hyperlink" Target="https://octri.ohsu.edu/lls_scor/datamgmt/Patient/Patient/1898" TargetMode="External"/><Relationship Id="rId8586" Type="http://schemas.openxmlformats.org/officeDocument/2006/relationships/hyperlink" Target="https://octri.ohsu.edu/lls_scor/datamgmt/Patient/Specimen/2966" TargetMode="External"/><Relationship Id="rId1626" Type="http://schemas.openxmlformats.org/officeDocument/2006/relationships/hyperlink" Target="https://octri.ohsu.edu/lls_scor/datamgmt/Patient/DiseaseInstance/430" TargetMode="External"/><Relationship Id="rId8653" Type="http://schemas.openxmlformats.org/officeDocument/2006/relationships/hyperlink" Target="https://octri.ohsu.edu/lls_scor/datamgmt/Patient/Specimen/3011" TargetMode="External"/><Relationship Id="rId3798" Type="http://schemas.openxmlformats.org/officeDocument/2006/relationships/hyperlink" Target="https://octri.ohsu.edu/lls_scor/datamgmt/Patient/Patient/954" TargetMode="External"/><Relationship Id="rId4849" Type="http://schemas.openxmlformats.org/officeDocument/2006/relationships/hyperlink" Target="https://octri.ohsu.edu/lls_scor/datamgmt/Patient/DiseaseInstance/1129" TargetMode="External"/><Relationship Id="rId7255" Type="http://schemas.openxmlformats.org/officeDocument/2006/relationships/hyperlink" Target="https://octri.ohsu.edu/lls_scor/datamgmt/Patient/Patient/1683" TargetMode="External"/><Relationship Id="rId8306" Type="http://schemas.openxmlformats.org/officeDocument/2006/relationships/hyperlink" Target="https://octri.ohsu.edu/lls_scor/datamgmt/Patient/DiseaseInstance/1849" TargetMode="External"/><Relationship Id="rId8720" Type="http://schemas.openxmlformats.org/officeDocument/2006/relationships/hyperlink" Target="https://octri.ohsu.edu/lls_scor/datamgmt/Patient/Patient/1996" TargetMode="External"/><Relationship Id="rId3865" Type="http://schemas.openxmlformats.org/officeDocument/2006/relationships/hyperlink" Target="https://octri.ohsu.edu/lls_scor/datamgmt/Patient/Specimen/1158" TargetMode="External"/><Relationship Id="rId4916" Type="http://schemas.openxmlformats.org/officeDocument/2006/relationships/hyperlink" Target="https://octri.ohsu.edu/lls_scor/datamgmt/Patient/Specimen/1509" TargetMode="External"/><Relationship Id="rId6271" Type="http://schemas.openxmlformats.org/officeDocument/2006/relationships/hyperlink" Target="https://octri.ohsu.edu/lls_scor/datamgmt/Patient/DiseaseInstance/1429" TargetMode="External"/><Relationship Id="rId7322" Type="http://schemas.openxmlformats.org/officeDocument/2006/relationships/hyperlink" Target="https://octri.ohsu.edu/lls_scor/datamgmt/Patient/Specimen/2440" TargetMode="External"/><Relationship Id="rId786" Type="http://schemas.openxmlformats.org/officeDocument/2006/relationships/hyperlink" Target="https://octri.ohsu.edu/lls_scor/datamgmt/Patient/DiseaseInstance/180" TargetMode="External"/><Relationship Id="rId2467" Type="http://schemas.openxmlformats.org/officeDocument/2006/relationships/hyperlink" Target="https://octri.ohsu.edu/lls_scor/datamgmt/Patient/Patient/645" TargetMode="External"/><Relationship Id="rId3518" Type="http://schemas.openxmlformats.org/officeDocument/2006/relationships/hyperlink" Target="https://octri.ohsu.edu/lls_scor/datamgmt/Patient/Patient/881" TargetMode="External"/><Relationship Id="rId439" Type="http://schemas.openxmlformats.org/officeDocument/2006/relationships/hyperlink" Target="https://octri.ohsu.edu/lls_scor/datamgmt/Patient/Specimen/6" TargetMode="External"/><Relationship Id="rId1069" Type="http://schemas.openxmlformats.org/officeDocument/2006/relationships/hyperlink" Target="https://octri.ohsu.edu/lls_scor/datamgmt/Patient/Specimen/115" TargetMode="External"/><Relationship Id="rId1483" Type="http://schemas.openxmlformats.org/officeDocument/2006/relationships/hyperlink" Target="https://octri.ohsu.edu/lls_scor/datamgmt/Patient/Specimen/42" TargetMode="External"/><Relationship Id="rId2881" Type="http://schemas.openxmlformats.org/officeDocument/2006/relationships/hyperlink" Target="https://octri.ohsu.edu/lls_scor/datamgmt/Patient/Patient/722" TargetMode="External"/><Relationship Id="rId3932" Type="http://schemas.openxmlformats.org/officeDocument/2006/relationships/hyperlink" Target="https://octri.ohsu.edu/lls_scor/datamgmt/Patient/Patient/988" TargetMode="External"/><Relationship Id="rId8096" Type="http://schemas.openxmlformats.org/officeDocument/2006/relationships/hyperlink" Target="https://octri.ohsu.edu/lls_scor/datamgmt/Patient/DiseaseInstance/1811" TargetMode="External"/><Relationship Id="rId9147" Type="http://schemas.openxmlformats.org/officeDocument/2006/relationships/hyperlink" Target="https://octri.ohsu.edu/lls_scor/datamgmt/Patient/Patient/2085" TargetMode="External"/><Relationship Id="rId506" Type="http://schemas.openxmlformats.org/officeDocument/2006/relationships/hyperlink" Target="https://octri.ohsu.edu/lls_scor/datamgmt/Patient/Patient/118" TargetMode="External"/><Relationship Id="rId853" Type="http://schemas.openxmlformats.org/officeDocument/2006/relationships/hyperlink" Target="https://octri.ohsu.edu/lls_scor/datamgmt/Patient/Specimen/407" TargetMode="External"/><Relationship Id="rId1136" Type="http://schemas.openxmlformats.org/officeDocument/2006/relationships/hyperlink" Target="https://octri.ohsu.edu/lls_scor/datamgmt/Patient/Patient/267" TargetMode="External"/><Relationship Id="rId2534" Type="http://schemas.openxmlformats.org/officeDocument/2006/relationships/hyperlink" Target="https://octri.ohsu.edu/lls_scor/datamgmt/Patient/Specimen/1064" TargetMode="External"/><Relationship Id="rId8163" Type="http://schemas.openxmlformats.org/officeDocument/2006/relationships/hyperlink" Target="https://octri.ohsu.edu/lls_scor/datamgmt/Patient/DiseaseInstance/1824" TargetMode="External"/><Relationship Id="rId9214" Type="http://schemas.openxmlformats.org/officeDocument/2006/relationships/hyperlink" Target="https://octri.ohsu.edu/lls_scor/datamgmt/Patient/DiseaseInstance/2084" TargetMode="External"/><Relationship Id="rId920" Type="http://schemas.openxmlformats.org/officeDocument/2006/relationships/hyperlink" Target="https://octri.ohsu.edu/lls_scor/datamgmt/Patient/Patient/214" TargetMode="External"/><Relationship Id="rId1550" Type="http://schemas.openxmlformats.org/officeDocument/2006/relationships/hyperlink" Target="https://octri.ohsu.edu/lls_scor/datamgmt/Patient/Patient/405" TargetMode="External"/><Relationship Id="rId2601" Type="http://schemas.openxmlformats.org/officeDocument/2006/relationships/hyperlink" Target="https://octri.ohsu.edu/lls_scor/datamgmt/Patient/Specimen/735" TargetMode="External"/><Relationship Id="rId5757" Type="http://schemas.openxmlformats.org/officeDocument/2006/relationships/hyperlink" Target="https://octri.ohsu.edu/lls_scor/datamgmt/Patient/Patient/1374" TargetMode="External"/><Relationship Id="rId6808" Type="http://schemas.openxmlformats.org/officeDocument/2006/relationships/hyperlink" Target="https://octri.ohsu.edu/lls_scor/datamgmt/Patient/Specimen/2219" TargetMode="External"/><Relationship Id="rId1203" Type="http://schemas.openxmlformats.org/officeDocument/2006/relationships/hyperlink" Target="https://octri.ohsu.edu/lls_scor/datamgmt/Patient/DiseaseInstance/289" TargetMode="External"/><Relationship Id="rId4359" Type="http://schemas.openxmlformats.org/officeDocument/2006/relationships/hyperlink" Target="https://octri.ohsu.edu/lls_scor/datamgmt/Patient/DiseaseInstance/1038" TargetMode="External"/><Relationship Id="rId4773" Type="http://schemas.openxmlformats.org/officeDocument/2006/relationships/hyperlink" Target="https://octri.ohsu.edu/lls_scor/datamgmt/Patient/Specimen/1527" TargetMode="External"/><Relationship Id="rId5824" Type="http://schemas.openxmlformats.org/officeDocument/2006/relationships/hyperlink" Target="https://octri.ohsu.edu/lls_scor/datamgmt/Patient/Specimen/1815" TargetMode="External"/><Relationship Id="rId8230" Type="http://schemas.openxmlformats.org/officeDocument/2006/relationships/hyperlink" Target="https://octri.ohsu.edu/lls_scor/datamgmt/Patient/Patient/1895" TargetMode="External"/><Relationship Id="rId3375" Type="http://schemas.openxmlformats.org/officeDocument/2006/relationships/hyperlink" Target="https://octri.ohsu.edu/lls_scor/datamgmt/Patient/DiseaseInstance/833" TargetMode="External"/><Relationship Id="rId4426" Type="http://schemas.openxmlformats.org/officeDocument/2006/relationships/hyperlink" Target="https://octri.ohsu.edu/lls_scor/datamgmt/Patient/Specimen/2996" TargetMode="External"/><Relationship Id="rId4840" Type="http://schemas.openxmlformats.org/officeDocument/2006/relationships/hyperlink" Target="https://octri.ohsu.edu/lls_scor/datamgmt/Patient/DiseaseInstance/1129" TargetMode="External"/><Relationship Id="rId7996" Type="http://schemas.openxmlformats.org/officeDocument/2006/relationships/hyperlink" Target="https://octri.ohsu.edu/lls_scor/datamgmt/Patient/Patient/1848" TargetMode="External"/><Relationship Id="rId296" Type="http://schemas.openxmlformats.org/officeDocument/2006/relationships/hyperlink" Target="https://octri.ohsu.edu/lls_scor/datamgmt/Patient/Patient/62" TargetMode="External"/><Relationship Id="rId2391" Type="http://schemas.openxmlformats.org/officeDocument/2006/relationships/hyperlink" Target="https://octri.ohsu.edu/lls_scor/datamgmt/Patient/Specimen/678" TargetMode="External"/><Relationship Id="rId3028" Type="http://schemas.openxmlformats.org/officeDocument/2006/relationships/hyperlink" Target="https://octri.ohsu.edu/lls_scor/datamgmt/Patient/DiseaseInstance/744" TargetMode="External"/><Relationship Id="rId3442" Type="http://schemas.openxmlformats.org/officeDocument/2006/relationships/hyperlink" Target="https://octri.ohsu.edu/lls_scor/datamgmt/Patient/Specimen/3234" TargetMode="External"/><Relationship Id="rId6598" Type="http://schemas.openxmlformats.org/officeDocument/2006/relationships/hyperlink" Target="https://octri.ohsu.edu/lls_scor/datamgmt/Patient/Patient/1550" TargetMode="External"/><Relationship Id="rId7649" Type="http://schemas.openxmlformats.org/officeDocument/2006/relationships/hyperlink" Target="https://octri.ohsu.edu/lls_scor/datamgmt/Patient/DiseaseInstance/2051" TargetMode="External"/><Relationship Id="rId363" Type="http://schemas.openxmlformats.org/officeDocument/2006/relationships/hyperlink" Target="https://octri.ohsu.edu/lls_scor/datamgmt/Patient/DiseaseInstance/80" TargetMode="External"/><Relationship Id="rId2044" Type="http://schemas.openxmlformats.org/officeDocument/2006/relationships/hyperlink" Target="https://octri.ohsu.edu/lls_scor/datamgmt/Patient/Specimen/585" TargetMode="External"/><Relationship Id="rId9071" Type="http://schemas.openxmlformats.org/officeDocument/2006/relationships/hyperlink" Target="https://octri.ohsu.edu/lls_scor/datamgmt/Patient/Specimen/3155" TargetMode="External"/><Relationship Id="rId430" Type="http://schemas.openxmlformats.org/officeDocument/2006/relationships/hyperlink" Target="https://octri.ohsu.edu/lls_scor/datamgmt/Patient/Specimen/254" TargetMode="External"/><Relationship Id="rId1060" Type="http://schemas.openxmlformats.org/officeDocument/2006/relationships/hyperlink" Target="https://octri.ohsu.edu/lls_scor/datamgmt/Patient/Specimen/170" TargetMode="External"/><Relationship Id="rId2111" Type="http://schemas.openxmlformats.org/officeDocument/2006/relationships/hyperlink" Target="https://octri.ohsu.edu/lls_scor/datamgmt/Patient/Patient/558" TargetMode="External"/><Relationship Id="rId5267" Type="http://schemas.openxmlformats.org/officeDocument/2006/relationships/hyperlink" Target="https://octri.ohsu.edu/lls_scor/datamgmt/Patient/Specimen/2016" TargetMode="External"/><Relationship Id="rId6318" Type="http://schemas.openxmlformats.org/officeDocument/2006/relationships/hyperlink" Target="https://octri.ohsu.edu/lls_scor/datamgmt/Patient/Patient/1492" TargetMode="External"/><Relationship Id="rId6665" Type="http://schemas.openxmlformats.org/officeDocument/2006/relationships/hyperlink" Target="https://octri.ohsu.edu/lls_scor/datamgmt/Patient/Specimen/2636" TargetMode="External"/><Relationship Id="rId7716" Type="http://schemas.openxmlformats.org/officeDocument/2006/relationships/hyperlink" Target="https://octri.ohsu.edu/lls_scor/datamgmt/Patient/Patient/1791" TargetMode="External"/><Relationship Id="rId5681" Type="http://schemas.openxmlformats.org/officeDocument/2006/relationships/hyperlink" Target="https://octri.ohsu.edu/lls_scor/datamgmt/Patient/Specimen/1767" TargetMode="External"/><Relationship Id="rId6732" Type="http://schemas.openxmlformats.org/officeDocument/2006/relationships/hyperlink" Target="https://octri.ohsu.edu/lls_scor/datamgmt/Patient/DiseaseInstance/1521" TargetMode="External"/><Relationship Id="rId1877" Type="http://schemas.openxmlformats.org/officeDocument/2006/relationships/hyperlink" Target="https://octri.ohsu.edu/lls_scor/datamgmt/Patient/Patient/511" TargetMode="External"/><Relationship Id="rId2928" Type="http://schemas.openxmlformats.org/officeDocument/2006/relationships/hyperlink" Target="https://octri.ohsu.edu/lls_scor/datamgmt/Patient/Specimen/2085" TargetMode="External"/><Relationship Id="rId4283" Type="http://schemas.openxmlformats.org/officeDocument/2006/relationships/hyperlink" Target="https://octri.ohsu.edu/lls_scor/datamgmt/Patient/Patient/1071" TargetMode="External"/><Relationship Id="rId5334" Type="http://schemas.openxmlformats.org/officeDocument/2006/relationships/hyperlink" Target="https://octri.ohsu.edu/lls_scor/datamgmt/Patient/Patient/1275" TargetMode="External"/><Relationship Id="rId1944" Type="http://schemas.openxmlformats.org/officeDocument/2006/relationships/hyperlink" Target="https://octri.ohsu.edu/lls_scor/datamgmt/Patient/DiseaseInstance/525" TargetMode="External"/><Relationship Id="rId4350" Type="http://schemas.openxmlformats.org/officeDocument/2006/relationships/hyperlink" Target="https://octri.ohsu.edu/lls_scor/datamgmt/Patient/DiseaseInstance/1042" TargetMode="External"/><Relationship Id="rId5401" Type="http://schemas.openxmlformats.org/officeDocument/2006/relationships/hyperlink" Target="https://octri.ohsu.edu/lls_scor/datamgmt/Patient/DiseaseInstance/1233" TargetMode="External"/><Relationship Id="rId8557" Type="http://schemas.openxmlformats.org/officeDocument/2006/relationships/hyperlink" Target="https://octri.ohsu.edu/lls_scor/datamgmt/Patient/Patient/1962" TargetMode="External"/><Relationship Id="rId8971" Type="http://schemas.openxmlformats.org/officeDocument/2006/relationships/hyperlink" Target="https://octri.ohsu.edu/lls_scor/datamgmt/Patient/Specimen/3140" TargetMode="External"/><Relationship Id="rId4003" Type="http://schemas.openxmlformats.org/officeDocument/2006/relationships/hyperlink" Target="https://octri.ohsu.edu/lls_scor/datamgmt/Patient/Specimen/2114" TargetMode="External"/><Relationship Id="rId7159" Type="http://schemas.openxmlformats.org/officeDocument/2006/relationships/hyperlink" Target="https://octri.ohsu.edu/lls_scor/datamgmt/Patient/Specimen/2367" TargetMode="External"/><Relationship Id="rId7573" Type="http://schemas.openxmlformats.org/officeDocument/2006/relationships/hyperlink" Target="https://octri.ohsu.edu/lls_scor/datamgmt/Patient/Patient/1753" TargetMode="External"/><Relationship Id="rId8624" Type="http://schemas.openxmlformats.org/officeDocument/2006/relationships/hyperlink" Target="https://octri.ohsu.edu/lls_scor/datamgmt/Patient/DiseaseInstance/1916" TargetMode="External"/><Relationship Id="rId6175" Type="http://schemas.openxmlformats.org/officeDocument/2006/relationships/hyperlink" Target="https://octri.ohsu.edu/lls_scor/datamgmt/Patient/DiseaseInstance/1399" TargetMode="External"/><Relationship Id="rId7226" Type="http://schemas.openxmlformats.org/officeDocument/2006/relationships/hyperlink" Target="https://octri.ohsu.edu/lls_scor/datamgmt/Patient/DiseaseInstance/1623" TargetMode="External"/><Relationship Id="rId3769" Type="http://schemas.openxmlformats.org/officeDocument/2006/relationships/hyperlink" Target="https://octri.ohsu.edu/lls_scor/datamgmt/Patient/Specimen/1131" TargetMode="External"/><Relationship Id="rId5191" Type="http://schemas.openxmlformats.org/officeDocument/2006/relationships/hyperlink" Target="https://octri.ohsu.edu/lls_scor/datamgmt/Patient/DiseaseInstance/1192" TargetMode="External"/><Relationship Id="rId6242" Type="http://schemas.openxmlformats.org/officeDocument/2006/relationships/hyperlink" Target="https://octri.ohsu.edu/lls_scor/datamgmt/Patient/Specimen/2004" TargetMode="External"/><Relationship Id="rId7640" Type="http://schemas.openxmlformats.org/officeDocument/2006/relationships/hyperlink" Target="https://octri.ohsu.edu/lls_scor/datamgmt/Patient/DiseaseInstance/1712" TargetMode="External"/><Relationship Id="rId2785" Type="http://schemas.openxmlformats.org/officeDocument/2006/relationships/hyperlink" Target="https://octri.ohsu.edu/lls_scor/datamgmt/Patient/Patient/709" TargetMode="External"/><Relationship Id="rId3836" Type="http://schemas.openxmlformats.org/officeDocument/2006/relationships/hyperlink" Target="https://octri.ohsu.edu/lls_scor/datamgmt/Patient/Patient/967" TargetMode="External"/><Relationship Id="rId757" Type="http://schemas.openxmlformats.org/officeDocument/2006/relationships/hyperlink" Target="https://octri.ohsu.edu/lls_scor/datamgmt/Patient/Specimen/324" TargetMode="External"/><Relationship Id="rId1387" Type="http://schemas.openxmlformats.org/officeDocument/2006/relationships/hyperlink" Target="https://octri.ohsu.edu/lls_scor/datamgmt/Patient/Specimen/69" TargetMode="External"/><Relationship Id="rId2438" Type="http://schemas.openxmlformats.org/officeDocument/2006/relationships/hyperlink" Target="https://octri.ohsu.edu/lls_scor/datamgmt/Patient/DiseaseInstance/633" TargetMode="External"/><Relationship Id="rId2852" Type="http://schemas.openxmlformats.org/officeDocument/2006/relationships/hyperlink" Target="https://octri.ohsu.edu/lls_scor/datamgmt/Patient/DiseaseInstance/706" TargetMode="External"/><Relationship Id="rId3903" Type="http://schemas.openxmlformats.org/officeDocument/2006/relationships/hyperlink" Target="https://octri.ohsu.edu/lls_scor/datamgmt/Patient/Patient/983" TargetMode="External"/><Relationship Id="rId93" Type="http://schemas.openxmlformats.org/officeDocument/2006/relationships/hyperlink" Target="https://octri.ohsu.edu/lls_scor/datamgmt/Patient/Patient/17" TargetMode="External"/><Relationship Id="rId824" Type="http://schemas.openxmlformats.org/officeDocument/2006/relationships/hyperlink" Target="https://octri.ohsu.edu/lls_scor/datamgmt/Patient/Patient/191" TargetMode="External"/><Relationship Id="rId1454" Type="http://schemas.openxmlformats.org/officeDocument/2006/relationships/hyperlink" Target="https://octri.ohsu.edu/lls_scor/datamgmt/Patient/Patient/373" TargetMode="External"/><Relationship Id="rId2505" Type="http://schemas.openxmlformats.org/officeDocument/2006/relationships/hyperlink" Target="https://octri.ohsu.edu/lls_scor/datamgmt/Patient/Specimen/716" TargetMode="External"/><Relationship Id="rId8067" Type="http://schemas.openxmlformats.org/officeDocument/2006/relationships/hyperlink" Target="https://octri.ohsu.edu/lls_scor/datamgmt/Patient/Specimen/2758" TargetMode="External"/><Relationship Id="rId8481" Type="http://schemas.openxmlformats.org/officeDocument/2006/relationships/hyperlink" Target="https://octri.ohsu.edu/lls_scor/datamgmt/Patient/Specimen/2931" TargetMode="External"/><Relationship Id="rId9118" Type="http://schemas.openxmlformats.org/officeDocument/2006/relationships/hyperlink" Target="https://octri.ohsu.edu/lls_scor/datamgmt/Patient/DiseaseInstance/2018" TargetMode="External"/><Relationship Id="rId1107" Type="http://schemas.openxmlformats.org/officeDocument/2006/relationships/hyperlink" Target="https://octri.ohsu.edu/lls_scor/datamgmt/Patient/DiseaseInstance/257" TargetMode="External"/><Relationship Id="rId1521" Type="http://schemas.openxmlformats.org/officeDocument/2006/relationships/hyperlink" Target="https://octri.ohsu.edu/lls_scor/datamgmt/Patient/DiseaseInstance/395" TargetMode="External"/><Relationship Id="rId4677" Type="http://schemas.openxmlformats.org/officeDocument/2006/relationships/hyperlink" Target="https://octri.ohsu.edu/lls_scor/datamgmt/Patient/DiseaseInstance/1106" TargetMode="External"/><Relationship Id="rId5728" Type="http://schemas.openxmlformats.org/officeDocument/2006/relationships/hyperlink" Target="https://octri.ohsu.edu/lls_scor/datamgmt/Patient/DiseaseInstance/1311" TargetMode="External"/><Relationship Id="rId7083" Type="http://schemas.openxmlformats.org/officeDocument/2006/relationships/hyperlink" Target="https://octri.ohsu.edu/lls_scor/datamgmt/Patient/DiseaseInstance/1598" TargetMode="External"/><Relationship Id="rId8134" Type="http://schemas.openxmlformats.org/officeDocument/2006/relationships/hyperlink" Target="https://octri.ohsu.edu/lls_scor/datamgmt/Patient/Patient/1878" TargetMode="External"/><Relationship Id="rId3279" Type="http://schemas.openxmlformats.org/officeDocument/2006/relationships/hyperlink" Target="https://octri.ohsu.edu/lls_scor/datamgmt/Patient/Patient/821" TargetMode="External"/><Relationship Id="rId3693" Type="http://schemas.openxmlformats.org/officeDocument/2006/relationships/hyperlink" Target="https://octri.ohsu.edu/lls_scor/datamgmt/Patient/Patient/921" TargetMode="External"/><Relationship Id="rId7150" Type="http://schemas.openxmlformats.org/officeDocument/2006/relationships/hyperlink" Target="https://octri.ohsu.edu/lls_scor/datamgmt/Patient/Specimen/2368" TargetMode="External"/><Relationship Id="rId8201" Type="http://schemas.openxmlformats.org/officeDocument/2006/relationships/hyperlink" Target="https://octri.ohsu.edu/lls_scor/datamgmt/Patient/DiseaseInstance/1829" TargetMode="External"/><Relationship Id="rId2295" Type="http://schemas.openxmlformats.org/officeDocument/2006/relationships/hyperlink" Target="https://octri.ohsu.edu/lls_scor/datamgmt/Patient/Specimen/640" TargetMode="External"/><Relationship Id="rId3346" Type="http://schemas.openxmlformats.org/officeDocument/2006/relationships/hyperlink" Target="https://octri.ohsu.edu/lls_scor/datamgmt/Patient/Specimen/969" TargetMode="External"/><Relationship Id="rId4744" Type="http://schemas.openxmlformats.org/officeDocument/2006/relationships/hyperlink" Target="https://octri.ohsu.edu/lls_scor/datamgmt/Patient/Patient/1159" TargetMode="External"/><Relationship Id="rId267" Type="http://schemas.openxmlformats.org/officeDocument/2006/relationships/hyperlink" Target="https://octri.ohsu.edu/lls_scor/datamgmt/Patient/DiseaseInstance/53" TargetMode="External"/><Relationship Id="rId3760" Type="http://schemas.openxmlformats.org/officeDocument/2006/relationships/hyperlink" Target="https://octri.ohsu.edu/lls_scor/datamgmt/Patient/Patient/943" TargetMode="External"/><Relationship Id="rId4811" Type="http://schemas.openxmlformats.org/officeDocument/2006/relationships/hyperlink" Target="https://octri.ohsu.edu/lls_scor/datamgmt/Patient/Specimen/1479" TargetMode="External"/><Relationship Id="rId7967" Type="http://schemas.openxmlformats.org/officeDocument/2006/relationships/hyperlink" Target="https://octri.ohsu.edu/lls_scor/datamgmt/Patient/DiseaseInstance/1783" TargetMode="External"/><Relationship Id="rId681" Type="http://schemas.openxmlformats.org/officeDocument/2006/relationships/hyperlink" Target="https://octri.ohsu.edu/lls_scor/datamgmt/Patient/DiseaseInstance/162" TargetMode="External"/><Relationship Id="rId2362" Type="http://schemas.openxmlformats.org/officeDocument/2006/relationships/hyperlink" Target="https://octri.ohsu.edu/lls_scor/datamgmt/Patient/Patient/614" TargetMode="External"/><Relationship Id="rId3413" Type="http://schemas.openxmlformats.org/officeDocument/2006/relationships/hyperlink" Target="https://octri.ohsu.edu/lls_scor/datamgmt/Patient/Patient/854" TargetMode="External"/><Relationship Id="rId6569" Type="http://schemas.openxmlformats.org/officeDocument/2006/relationships/hyperlink" Target="https://octri.ohsu.edu/lls_scor/datamgmt/Patient/DiseaseInstance/1493" TargetMode="External"/><Relationship Id="rId6983" Type="http://schemas.openxmlformats.org/officeDocument/2006/relationships/hyperlink" Target="https://octri.ohsu.edu/lls_scor/datamgmt/Patient/Specimen/2295" TargetMode="External"/><Relationship Id="rId334" Type="http://schemas.openxmlformats.org/officeDocument/2006/relationships/hyperlink" Target="https://octri.ohsu.edu/lls_scor/datamgmt/Patient/Specimen/2183" TargetMode="External"/><Relationship Id="rId2015" Type="http://schemas.openxmlformats.org/officeDocument/2006/relationships/hyperlink" Target="https://octri.ohsu.edu/lls_scor/datamgmt/Patient/Patient/537" TargetMode="External"/><Relationship Id="rId5585" Type="http://schemas.openxmlformats.org/officeDocument/2006/relationships/hyperlink" Target="https://octri.ohsu.edu/lls_scor/datamgmt/Patient/Specimen/1739" TargetMode="External"/><Relationship Id="rId6636" Type="http://schemas.openxmlformats.org/officeDocument/2006/relationships/hyperlink" Target="https://octri.ohsu.edu/lls_scor/datamgmt/Patient/Specimen/2159" TargetMode="External"/><Relationship Id="rId9042" Type="http://schemas.openxmlformats.org/officeDocument/2006/relationships/hyperlink" Target="https://octri.ohsu.edu/lls_scor/datamgmt/Patient/Specimen/3147" TargetMode="External"/><Relationship Id="rId401" Type="http://schemas.openxmlformats.org/officeDocument/2006/relationships/hyperlink" Target="https://octri.ohsu.edu/lls_scor/datamgmt/Patient/Patient/92" TargetMode="External"/><Relationship Id="rId1031" Type="http://schemas.openxmlformats.org/officeDocument/2006/relationships/hyperlink" Target="https://octri.ohsu.edu/lls_scor/datamgmt/Patient/Patient/234" TargetMode="External"/><Relationship Id="rId4187" Type="http://schemas.openxmlformats.org/officeDocument/2006/relationships/hyperlink" Target="https://octri.ohsu.edu/lls_scor/datamgmt/Patient/DiseaseInstance/1002" TargetMode="External"/><Relationship Id="rId5238" Type="http://schemas.openxmlformats.org/officeDocument/2006/relationships/hyperlink" Target="https://octri.ohsu.edu/lls_scor/datamgmt/Patient/Patient/1252" TargetMode="External"/><Relationship Id="rId5652" Type="http://schemas.openxmlformats.org/officeDocument/2006/relationships/hyperlink" Target="https://octri.ohsu.edu/lls_scor/datamgmt/Patient/Patient/1354" TargetMode="External"/><Relationship Id="rId6703" Type="http://schemas.openxmlformats.org/officeDocument/2006/relationships/hyperlink" Target="https://octri.ohsu.edu/lls_scor/datamgmt/Patient/DiseaseInstance/1514" TargetMode="External"/><Relationship Id="rId4254" Type="http://schemas.openxmlformats.org/officeDocument/2006/relationships/hyperlink" Target="https://octri.ohsu.edu/lls_scor/datamgmt/Patient/DiseaseInstance/1014" TargetMode="External"/><Relationship Id="rId5305" Type="http://schemas.openxmlformats.org/officeDocument/2006/relationships/hyperlink" Target="https://octri.ohsu.edu/lls_scor/datamgmt/Patient/DiseaseInstance/1211" TargetMode="External"/><Relationship Id="rId1848" Type="http://schemas.openxmlformats.org/officeDocument/2006/relationships/hyperlink" Target="https://octri.ohsu.edu/lls_scor/datamgmt/Patient/DiseaseInstance/503" TargetMode="External"/><Relationship Id="rId3270" Type="http://schemas.openxmlformats.org/officeDocument/2006/relationships/hyperlink" Target="https://octri.ohsu.edu/lls_scor/datamgmt/Patient/Patient/818" TargetMode="External"/><Relationship Id="rId4321" Type="http://schemas.openxmlformats.org/officeDocument/2006/relationships/hyperlink" Target="https://octri.ohsu.edu/lls_scor/datamgmt/Patient/Specimen/1493" TargetMode="External"/><Relationship Id="rId7477" Type="http://schemas.openxmlformats.org/officeDocument/2006/relationships/hyperlink" Target="https://octri.ohsu.edu/lls_scor/datamgmt/Patient/Patient/1731" TargetMode="External"/><Relationship Id="rId8528" Type="http://schemas.openxmlformats.org/officeDocument/2006/relationships/hyperlink" Target="https://octri.ohsu.edu/lls_scor/datamgmt/Patient/Patient/1957" TargetMode="External"/><Relationship Id="rId8875" Type="http://schemas.openxmlformats.org/officeDocument/2006/relationships/hyperlink" Target="https://octri.ohsu.edu/lls_scor/datamgmt/Patient/Specimen/3138" TargetMode="External"/><Relationship Id="rId191" Type="http://schemas.openxmlformats.org/officeDocument/2006/relationships/hyperlink" Target="https://octri.ohsu.edu/lls_scor/datamgmt/Patient/Patient/38" TargetMode="External"/><Relationship Id="rId1915" Type="http://schemas.openxmlformats.org/officeDocument/2006/relationships/hyperlink" Target="https://octri.ohsu.edu/lls_scor/datamgmt/Patient/Specimen/748" TargetMode="External"/><Relationship Id="rId6079" Type="http://schemas.openxmlformats.org/officeDocument/2006/relationships/hyperlink" Target="https://octri.ohsu.edu/lls_scor/datamgmt/Patient/DiseaseInstance/1379" TargetMode="External"/><Relationship Id="rId7891" Type="http://schemas.openxmlformats.org/officeDocument/2006/relationships/hyperlink" Target="https://octri.ohsu.edu/lls_scor/datamgmt/Patient/Patient/1826" TargetMode="External"/><Relationship Id="rId8942" Type="http://schemas.openxmlformats.org/officeDocument/2006/relationships/hyperlink" Target="https://octri.ohsu.edu/lls_scor/datamgmt/Patient/Patient/2043" TargetMode="External"/><Relationship Id="rId5095" Type="http://schemas.openxmlformats.org/officeDocument/2006/relationships/hyperlink" Target="https://octri.ohsu.edu/lls_scor/datamgmt/Patient/DiseaseInstance/1180" TargetMode="External"/><Relationship Id="rId6493" Type="http://schemas.openxmlformats.org/officeDocument/2006/relationships/hyperlink" Target="https://octri.ohsu.edu/lls_scor/datamgmt/Patient/Patient/1528" TargetMode="External"/><Relationship Id="rId7544" Type="http://schemas.openxmlformats.org/officeDocument/2006/relationships/hyperlink" Target="https://octri.ohsu.edu/lls_scor/datamgmt/Patient/DiseaseInstance/1689" TargetMode="External"/><Relationship Id="rId2689" Type="http://schemas.openxmlformats.org/officeDocument/2006/relationships/hyperlink" Target="https://octri.ohsu.edu/lls_scor/datamgmt/Patient/Patient/685" TargetMode="External"/><Relationship Id="rId6146" Type="http://schemas.openxmlformats.org/officeDocument/2006/relationships/hyperlink" Target="https://octri.ohsu.edu/lls_scor/datamgmt/Patient/Specimen/1957" TargetMode="External"/><Relationship Id="rId6560" Type="http://schemas.openxmlformats.org/officeDocument/2006/relationships/hyperlink" Target="https://octri.ohsu.edu/lls_scor/datamgmt/Patient/DiseaseInstance/1520" TargetMode="External"/><Relationship Id="rId7611" Type="http://schemas.openxmlformats.org/officeDocument/2006/relationships/hyperlink" Target="https://octri.ohsu.edu/lls_scor/datamgmt/Patient/Specimen/2561" TargetMode="External"/><Relationship Id="rId2756" Type="http://schemas.openxmlformats.org/officeDocument/2006/relationships/hyperlink" Target="https://octri.ohsu.edu/lls_scor/datamgmt/Patient/DiseaseInstance/696" TargetMode="External"/><Relationship Id="rId3807" Type="http://schemas.openxmlformats.org/officeDocument/2006/relationships/hyperlink" Target="https://octri.ohsu.edu/lls_scor/datamgmt/Patient/Patient/957" TargetMode="External"/><Relationship Id="rId5162" Type="http://schemas.openxmlformats.org/officeDocument/2006/relationships/hyperlink" Target="https://octri.ohsu.edu/lls_scor/datamgmt/Patient/Specimen/1666" TargetMode="External"/><Relationship Id="rId6213" Type="http://schemas.openxmlformats.org/officeDocument/2006/relationships/hyperlink" Target="https://octri.ohsu.edu/lls_scor/datamgmt/Patient/Patient/1466" TargetMode="External"/><Relationship Id="rId728" Type="http://schemas.openxmlformats.org/officeDocument/2006/relationships/hyperlink" Target="https://octri.ohsu.edu/lls_scor/datamgmt/Patient/Patient/173" TargetMode="External"/><Relationship Id="rId1358" Type="http://schemas.openxmlformats.org/officeDocument/2006/relationships/hyperlink" Target="https://octri.ohsu.edu/lls_scor/datamgmt/Patient/Patient/341" TargetMode="External"/><Relationship Id="rId1772" Type="http://schemas.openxmlformats.org/officeDocument/2006/relationships/hyperlink" Target="https://octri.ohsu.edu/lls_scor/datamgmt/Patient/Patient/478" TargetMode="External"/><Relationship Id="rId2409" Type="http://schemas.openxmlformats.org/officeDocument/2006/relationships/hyperlink" Target="https://octri.ohsu.edu/lls_scor/datamgmt/Patient/Specimen/689" TargetMode="External"/><Relationship Id="rId5979" Type="http://schemas.openxmlformats.org/officeDocument/2006/relationships/hyperlink" Target="https://octri.ohsu.edu/lls_scor/datamgmt/Patient/Patient/1418" TargetMode="External"/><Relationship Id="rId8385" Type="http://schemas.openxmlformats.org/officeDocument/2006/relationships/hyperlink" Target="https://octri.ohsu.edu/lls_scor/datamgmt/Patient/Specimen/2877" TargetMode="External"/><Relationship Id="rId64" Type="http://schemas.openxmlformats.org/officeDocument/2006/relationships/hyperlink" Target="https://octri.ohsu.edu/lls_scor/datamgmt/Patient/DiseaseInstance/17" TargetMode="External"/><Relationship Id="rId1425" Type="http://schemas.openxmlformats.org/officeDocument/2006/relationships/hyperlink" Target="https://octri.ohsu.edu/lls_scor/datamgmt/Patient/DiseaseInstance/363" TargetMode="External"/><Relationship Id="rId2823" Type="http://schemas.openxmlformats.org/officeDocument/2006/relationships/hyperlink" Target="https://octri.ohsu.edu/lls_scor/datamgmt/Patient/Specimen/799" TargetMode="External"/><Relationship Id="rId8038" Type="http://schemas.openxmlformats.org/officeDocument/2006/relationships/hyperlink" Target="https://octri.ohsu.edu/lls_scor/datamgmt/Patient/Patient/1857" TargetMode="External"/><Relationship Id="rId8452" Type="http://schemas.openxmlformats.org/officeDocument/2006/relationships/hyperlink" Target="https://octri.ohsu.edu/lls_scor/datamgmt/Patient/Patient/1938" TargetMode="External"/><Relationship Id="rId4995" Type="http://schemas.openxmlformats.org/officeDocument/2006/relationships/hyperlink" Target="https://octri.ohsu.edu/lls_scor/datamgmt/Patient/Patient/1201" TargetMode="External"/><Relationship Id="rId7054" Type="http://schemas.openxmlformats.org/officeDocument/2006/relationships/hyperlink" Target="https://octri.ohsu.edu/lls_scor/datamgmt/Patient/Specimen/2309" TargetMode="External"/><Relationship Id="rId8105" Type="http://schemas.openxmlformats.org/officeDocument/2006/relationships/hyperlink" Target="https://octri.ohsu.edu/lls_scor/datamgmt/Patient/DiseaseInstance/1813" TargetMode="External"/><Relationship Id="rId2199" Type="http://schemas.openxmlformats.org/officeDocument/2006/relationships/hyperlink" Target="https://octri.ohsu.edu/lls_scor/datamgmt/Patient/DiseaseInstance/571" TargetMode="External"/><Relationship Id="rId3597" Type="http://schemas.openxmlformats.org/officeDocument/2006/relationships/hyperlink" Target="https://octri.ohsu.edu/lls_scor/datamgmt/Patient/DiseaseInstance/879" TargetMode="External"/><Relationship Id="rId4648" Type="http://schemas.openxmlformats.org/officeDocument/2006/relationships/hyperlink" Target="https://octri.ohsu.edu/lls_scor/datamgmt/Patient/Patient/1145" TargetMode="External"/><Relationship Id="rId6070" Type="http://schemas.openxmlformats.org/officeDocument/2006/relationships/hyperlink" Target="https://octri.ohsu.edu/lls_scor/datamgmt/Patient/DiseaseInstance/1377" TargetMode="External"/><Relationship Id="rId3664" Type="http://schemas.openxmlformats.org/officeDocument/2006/relationships/hyperlink" Target="https://octri.ohsu.edu/lls_scor/datamgmt/Patient/DiseaseInstance/887" TargetMode="External"/><Relationship Id="rId4715" Type="http://schemas.openxmlformats.org/officeDocument/2006/relationships/hyperlink" Target="https://octri.ohsu.edu/lls_scor/datamgmt/Patient/Patient/1155" TargetMode="External"/><Relationship Id="rId7121" Type="http://schemas.openxmlformats.org/officeDocument/2006/relationships/hyperlink" Target="https://octri.ohsu.edu/lls_scor/datamgmt/Patient/DiseaseInstance/1607" TargetMode="External"/><Relationship Id="rId585" Type="http://schemas.openxmlformats.org/officeDocument/2006/relationships/hyperlink" Target="https://octri.ohsu.edu/lls_scor/datamgmt/Patient/DiseaseInstance/137" TargetMode="External"/><Relationship Id="rId2266" Type="http://schemas.openxmlformats.org/officeDocument/2006/relationships/hyperlink" Target="https://octri.ohsu.edu/lls_scor/datamgmt/Patient/Specimen/1260" TargetMode="External"/><Relationship Id="rId2680" Type="http://schemas.openxmlformats.org/officeDocument/2006/relationships/hyperlink" Target="https://octri.ohsu.edu/lls_scor/datamgmt/Patient/Patient/685" TargetMode="External"/><Relationship Id="rId3317" Type="http://schemas.openxmlformats.org/officeDocument/2006/relationships/hyperlink" Target="https://octri.ohsu.edu/lls_scor/datamgmt/Patient/Patient/832" TargetMode="External"/><Relationship Id="rId3731" Type="http://schemas.openxmlformats.org/officeDocument/2006/relationships/hyperlink" Target="https://octri.ohsu.edu/lls_scor/datamgmt/Patient/DiseaseInstance/2046" TargetMode="External"/><Relationship Id="rId6887" Type="http://schemas.openxmlformats.org/officeDocument/2006/relationships/hyperlink" Target="https://octri.ohsu.edu/lls_scor/datamgmt/Patient/Patient/1603" TargetMode="External"/><Relationship Id="rId7938" Type="http://schemas.openxmlformats.org/officeDocument/2006/relationships/hyperlink" Target="https://octri.ohsu.edu/lls_scor/datamgmt/Patient/Specimen/2701" TargetMode="External"/><Relationship Id="rId238" Type="http://schemas.openxmlformats.org/officeDocument/2006/relationships/hyperlink" Target="https://octri.ohsu.edu/lls_scor/datamgmt/Patient/Specimen/345" TargetMode="External"/><Relationship Id="rId652" Type="http://schemas.openxmlformats.org/officeDocument/2006/relationships/hyperlink" Target="https://octri.ohsu.edu/lls_scor/datamgmt/Patient/Specimen/188" TargetMode="External"/><Relationship Id="rId1282" Type="http://schemas.openxmlformats.org/officeDocument/2006/relationships/hyperlink" Target="https://octri.ohsu.edu/lls_scor/datamgmt/Patient/Specimen/430" TargetMode="External"/><Relationship Id="rId2333" Type="http://schemas.openxmlformats.org/officeDocument/2006/relationships/hyperlink" Target="https://octri.ohsu.edu/lls_scor/datamgmt/Patient/DiseaseInstance/605" TargetMode="External"/><Relationship Id="rId5489" Type="http://schemas.openxmlformats.org/officeDocument/2006/relationships/hyperlink" Target="https://octri.ohsu.edu/lls_scor/datamgmt/Patient/Specimen/1696" TargetMode="External"/><Relationship Id="rId305" Type="http://schemas.openxmlformats.org/officeDocument/2006/relationships/hyperlink" Target="https://octri.ohsu.edu/lls_scor/datamgmt/Patient/Patient/65" TargetMode="External"/><Relationship Id="rId2400" Type="http://schemas.openxmlformats.org/officeDocument/2006/relationships/hyperlink" Target="https://octri.ohsu.edu/lls_scor/datamgmt/Patient/Specimen/681" TargetMode="External"/><Relationship Id="rId5556" Type="http://schemas.openxmlformats.org/officeDocument/2006/relationships/hyperlink" Target="https://octri.ohsu.edu/lls_scor/datamgmt/Patient/Patient/1334" TargetMode="External"/><Relationship Id="rId6607" Type="http://schemas.openxmlformats.org/officeDocument/2006/relationships/hyperlink" Target="https://octri.ohsu.edu/lls_scor/datamgmt/Patient/Patient/1551" TargetMode="External"/><Relationship Id="rId6954" Type="http://schemas.openxmlformats.org/officeDocument/2006/relationships/hyperlink" Target="https://octri.ohsu.edu/lls_scor/datamgmt/Patient/Patient/1617" TargetMode="External"/><Relationship Id="rId9013" Type="http://schemas.openxmlformats.org/officeDocument/2006/relationships/hyperlink" Target="https://octri.ohsu.edu/lls_scor/datamgmt/Patient/Patient/2056" TargetMode="External"/><Relationship Id="rId1002" Type="http://schemas.openxmlformats.org/officeDocument/2006/relationships/hyperlink" Target="https://octri.ohsu.edu/lls_scor/datamgmt/Patient/DiseaseInstance/227" TargetMode="External"/><Relationship Id="rId4158" Type="http://schemas.openxmlformats.org/officeDocument/2006/relationships/hyperlink" Target="https://octri.ohsu.edu/lls_scor/datamgmt/Patient/Specimen/1244" TargetMode="External"/><Relationship Id="rId5209" Type="http://schemas.openxmlformats.org/officeDocument/2006/relationships/hyperlink" Target="https://octri.ohsu.edu/lls_scor/datamgmt/Patient/DiseaseInstance/1194" TargetMode="External"/><Relationship Id="rId5970" Type="http://schemas.openxmlformats.org/officeDocument/2006/relationships/hyperlink" Target="https://octri.ohsu.edu/lls_scor/datamgmt/Patient/Patient/1414" TargetMode="External"/><Relationship Id="rId3174" Type="http://schemas.openxmlformats.org/officeDocument/2006/relationships/hyperlink" Target="https://octri.ohsu.edu/lls_scor/datamgmt/Patient/Patient/791" TargetMode="External"/><Relationship Id="rId4572" Type="http://schemas.openxmlformats.org/officeDocument/2006/relationships/hyperlink" Target="https://octri.ohsu.edu/lls_scor/datamgmt/Patient/DiseaseInstance/1086" TargetMode="External"/><Relationship Id="rId5623" Type="http://schemas.openxmlformats.org/officeDocument/2006/relationships/hyperlink" Target="https://octri.ohsu.edu/lls_scor/datamgmt/Patient/DiseaseInstance/1288" TargetMode="External"/><Relationship Id="rId8779" Type="http://schemas.openxmlformats.org/officeDocument/2006/relationships/hyperlink" Target="https://octri.ohsu.edu/lls_scor/datamgmt/Patient/Specimen/3049" TargetMode="External"/><Relationship Id="rId1819" Type="http://schemas.openxmlformats.org/officeDocument/2006/relationships/hyperlink" Target="https://octri.ohsu.edu/lls_scor/datamgmt/Patient/Specimen/248" TargetMode="External"/><Relationship Id="rId4225" Type="http://schemas.openxmlformats.org/officeDocument/2006/relationships/hyperlink" Target="https://octri.ohsu.edu/lls_scor/datamgmt/Patient/DiseaseInstance/1007" TargetMode="External"/><Relationship Id="rId7795" Type="http://schemas.openxmlformats.org/officeDocument/2006/relationships/hyperlink" Target="https://octri.ohsu.edu/lls_scor/datamgmt/Patient/Patient/1811" TargetMode="External"/><Relationship Id="rId8846" Type="http://schemas.openxmlformats.org/officeDocument/2006/relationships/hyperlink" Target="https://octri.ohsu.edu/lls_scor/datamgmt/Patient/DiseaseInstance/1982" TargetMode="External"/><Relationship Id="rId2190" Type="http://schemas.openxmlformats.org/officeDocument/2006/relationships/hyperlink" Target="https://octri.ohsu.edu/lls_scor/datamgmt/Patient/DiseaseInstance/569" TargetMode="External"/><Relationship Id="rId3241" Type="http://schemas.openxmlformats.org/officeDocument/2006/relationships/hyperlink" Target="https://octri.ohsu.edu/lls_scor/datamgmt/Patient/DiseaseInstance/797" TargetMode="External"/><Relationship Id="rId6397" Type="http://schemas.openxmlformats.org/officeDocument/2006/relationships/hyperlink" Target="https://octri.ohsu.edu/lls_scor/datamgmt/Patient/DiseaseInstance/1451" TargetMode="External"/><Relationship Id="rId7448" Type="http://schemas.openxmlformats.org/officeDocument/2006/relationships/hyperlink" Target="https://octri.ohsu.edu/lls_scor/datamgmt/Patient/DiseaseInstance/1673" TargetMode="External"/><Relationship Id="rId7862" Type="http://schemas.openxmlformats.org/officeDocument/2006/relationships/hyperlink" Target="https://octri.ohsu.edu/lls_scor/datamgmt/Patient/DiseaseInstance/1758" TargetMode="External"/><Relationship Id="rId8913" Type="http://schemas.openxmlformats.org/officeDocument/2006/relationships/hyperlink" Target="https://octri.ohsu.edu/lls_scor/datamgmt/Patient/DiseaseInstance/1973" TargetMode="External"/><Relationship Id="rId162" Type="http://schemas.openxmlformats.org/officeDocument/2006/relationships/hyperlink" Target="https://octri.ohsu.edu/lls_scor/datamgmt/Patient/Patient/30" TargetMode="External"/><Relationship Id="rId6464" Type="http://schemas.openxmlformats.org/officeDocument/2006/relationships/hyperlink" Target="https://octri.ohsu.edu/lls_scor/datamgmt/Patient/DiseaseInstance/1471" TargetMode="External"/><Relationship Id="rId7515" Type="http://schemas.openxmlformats.org/officeDocument/2006/relationships/hyperlink" Target="https://octri.ohsu.edu/lls_scor/datamgmt/Patient/Patient/1740" TargetMode="External"/><Relationship Id="rId979" Type="http://schemas.openxmlformats.org/officeDocument/2006/relationships/hyperlink" Target="https://octri.ohsu.edu/lls_scor/datamgmt/Patient/Specimen/409" TargetMode="External"/><Relationship Id="rId5066" Type="http://schemas.openxmlformats.org/officeDocument/2006/relationships/hyperlink" Target="https://octri.ohsu.edu/lls_scor/datamgmt/Patient/Specimen/1570" TargetMode="External"/><Relationship Id="rId5480" Type="http://schemas.openxmlformats.org/officeDocument/2006/relationships/hyperlink" Target="https://octri.ohsu.edu/lls_scor/datamgmt/Patient/Specimen/1694" TargetMode="External"/><Relationship Id="rId6117" Type="http://schemas.openxmlformats.org/officeDocument/2006/relationships/hyperlink" Target="https://octri.ohsu.edu/lls_scor/datamgmt/Patient/Patient/1448" TargetMode="External"/><Relationship Id="rId6531" Type="http://schemas.openxmlformats.org/officeDocument/2006/relationships/hyperlink" Target="https://octri.ohsu.edu/lls_scor/datamgmt/Patient/Specimen/2124" TargetMode="External"/><Relationship Id="rId4082" Type="http://schemas.openxmlformats.org/officeDocument/2006/relationships/hyperlink" Target="https://octri.ohsu.edu/lls_scor/datamgmt/Patient/Patient/1028" TargetMode="External"/><Relationship Id="rId5133" Type="http://schemas.openxmlformats.org/officeDocument/2006/relationships/hyperlink" Target="https://octri.ohsu.edu/lls_scor/datamgmt/Patient/Patient/1239" TargetMode="External"/><Relationship Id="rId8289" Type="http://schemas.openxmlformats.org/officeDocument/2006/relationships/hyperlink" Target="https://octri.ohsu.edu/lls_scor/datamgmt/Patient/Specimen/2846" TargetMode="External"/><Relationship Id="rId1676" Type="http://schemas.openxmlformats.org/officeDocument/2006/relationships/hyperlink" Target="https://octri.ohsu.edu/lls_scor/datamgmt/Patient/Patient/447" TargetMode="External"/><Relationship Id="rId2727" Type="http://schemas.openxmlformats.org/officeDocument/2006/relationships/hyperlink" Target="https://octri.ohsu.edu/lls_scor/datamgmt/Patient/Specimen/780" TargetMode="External"/><Relationship Id="rId1329" Type="http://schemas.openxmlformats.org/officeDocument/2006/relationships/hyperlink" Target="https://octri.ohsu.edu/lls_scor/datamgmt/Patient/DiseaseInstance/331" TargetMode="External"/><Relationship Id="rId1743" Type="http://schemas.openxmlformats.org/officeDocument/2006/relationships/hyperlink" Target="https://octri.ohsu.edu/lls_scor/datamgmt/Patient/DiseaseInstance/467" TargetMode="External"/><Relationship Id="rId4899" Type="http://schemas.openxmlformats.org/officeDocument/2006/relationships/hyperlink" Target="https://octri.ohsu.edu/lls_scor/datamgmt/Patient/Patient/1184" TargetMode="External"/><Relationship Id="rId5200" Type="http://schemas.openxmlformats.org/officeDocument/2006/relationships/hyperlink" Target="https://octri.ohsu.edu/lls_scor/datamgmt/Patient/DiseaseInstance/1194" TargetMode="External"/><Relationship Id="rId8009" Type="http://schemas.openxmlformats.org/officeDocument/2006/relationships/hyperlink" Target="https://octri.ohsu.edu/lls_scor/datamgmt/Patient/DiseaseInstance/1790" TargetMode="External"/><Relationship Id="rId8356" Type="http://schemas.openxmlformats.org/officeDocument/2006/relationships/hyperlink" Target="https://octri.ohsu.edu/lls_scor/datamgmt/Patient/Patient/1916" TargetMode="External"/><Relationship Id="rId8770" Type="http://schemas.openxmlformats.org/officeDocument/2006/relationships/hyperlink" Target="https://octri.ohsu.edu/lls_scor/datamgmt/Patient/Specimen/3046" TargetMode="External"/><Relationship Id="rId35" Type="http://schemas.openxmlformats.org/officeDocument/2006/relationships/hyperlink" Target="https://octri.ohsu.edu/lls_scor/datamgmt/Patient/Specimen/277" TargetMode="External"/><Relationship Id="rId1810" Type="http://schemas.openxmlformats.org/officeDocument/2006/relationships/hyperlink" Target="https://octri.ohsu.edu/lls_scor/datamgmt/Patient/Specimen/210" TargetMode="External"/><Relationship Id="rId4966" Type="http://schemas.openxmlformats.org/officeDocument/2006/relationships/hyperlink" Target="https://octri.ohsu.edu/lls_scor/datamgmt/Patient/DiseaseInstance/1150" TargetMode="External"/><Relationship Id="rId7372" Type="http://schemas.openxmlformats.org/officeDocument/2006/relationships/hyperlink" Target="https://octri.ohsu.edu/lls_scor/datamgmt/Patient/DiseaseInstance/1657" TargetMode="External"/><Relationship Id="rId8423" Type="http://schemas.openxmlformats.org/officeDocument/2006/relationships/hyperlink" Target="https://octri.ohsu.edu/lls_scor/datamgmt/Patient/DiseaseInstance/1879" TargetMode="External"/><Relationship Id="rId3568" Type="http://schemas.openxmlformats.org/officeDocument/2006/relationships/hyperlink" Target="https://octri.ohsu.edu/lls_scor/datamgmt/Patient/Specimen/1038" TargetMode="External"/><Relationship Id="rId3982" Type="http://schemas.openxmlformats.org/officeDocument/2006/relationships/hyperlink" Target="https://octri.ohsu.edu/lls_scor/datamgmt/Patient/Specimen/1196" TargetMode="External"/><Relationship Id="rId4619" Type="http://schemas.openxmlformats.org/officeDocument/2006/relationships/hyperlink" Target="https://octri.ohsu.edu/lls_scor/datamgmt/Patient/DiseaseInstance/1092" TargetMode="External"/><Relationship Id="rId7025" Type="http://schemas.openxmlformats.org/officeDocument/2006/relationships/hyperlink" Target="https://octri.ohsu.edu/lls_scor/datamgmt/Patient/Specimen/2763" TargetMode="External"/><Relationship Id="rId489" Type="http://schemas.openxmlformats.org/officeDocument/2006/relationships/hyperlink" Target="https://octri.ohsu.edu/lls_scor/datamgmt/Patient/DiseaseInstance/114" TargetMode="External"/><Relationship Id="rId2584" Type="http://schemas.openxmlformats.org/officeDocument/2006/relationships/hyperlink" Target="https://octri.ohsu.edu/lls_scor/datamgmt/Patient/Patient/662" TargetMode="External"/><Relationship Id="rId3635" Type="http://schemas.openxmlformats.org/officeDocument/2006/relationships/hyperlink" Target="https://octri.ohsu.edu/lls_scor/datamgmt/Patient/Patient/900" TargetMode="External"/><Relationship Id="rId6041" Type="http://schemas.openxmlformats.org/officeDocument/2006/relationships/hyperlink" Target="https://octri.ohsu.edu/lls_scor/datamgmt/Patient/Specimen/1915" TargetMode="External"/><Relationship Id="rId9197" Type="http://schemas.openxmlformats.org/officeDocument/2006/relationships/hyperlink" Target="https://octri.ohsu.edu/lls_scor/datamgmt/Patient/Specimen/3215" TargetMode="External"/><Relationship Id="rId556" Type="http://schemas.openxmlformats.org/officeDocument/2006/relationships/hyperlink" Target="https://octri.ohsu.edu/lls_scor/datamgmt/Patient/Specimen/547" TargetMode="External"/><Relationship Id="rId1186" Type="http://schemas.openxmlformats.org/officeDocument/2006/relationships/hyperlink" Target="https://octri.ohsu.edu/lls_scor/datamgmt/Patient/Specimen/483" TargetMode="External"/><Relationship Id="rId2237" Type="http://schemas.openxmlformats.org/officeDocument/2006/relationships/hyperlink" Target="https://octri.ohsu.edu/lls_scor/datamgmt/Patient/Patient/578" TargetMode="External"/><Relationship Id="rId209" Type="http://schemas.openxmlformats.org/officeDocument/2006/relationships/hyperlink" Target="https://octri.ohsu.edu/lls_scor/datamgmt/Patient/Patient/42" TargetMode="External"/><Relationship Id="rId970" Type="http://schemas.openxmlformats.org/officeDocument/2006/relationships/hyperlink" Target="https://octri.ohsu.edu/lls_scor/datamgmt/Patient/Specimen/2" TargetMode="External"/><Relationship Id="rId1253" Type="http://schemas.openxmlformats.org/officeDocument/2006/relationships/hyperlink" Target="https://octri.ohsu.edu/lls_scor/datamgmt/Patient/Patient/306" TargetMode="External"/><Relationship Id="rId2651" Type="http://schemas.openxmlformats.org/officeDocument/2006/relationships/hyperlink" Target="https://octri.ohsu.edu/lls_scor/datamgmt/Patient/DiseaseInstance/669" TargetMode="External"/><Relationship Id="rId3702" Type="http://schemas.openxmlformats.org/officeDocument/2006/relationships/hyperlink" Target="https://octri.ohsu.edu/lls_scor/datamgmt/Patient/Patient/923" TargetMode="External"/><Relationship Id="rId6858" Type="http://schemas.openxmlformats.org/officeDocument/2006/relationships/hyperlink" Target="https://octri.ohsu.edu/lls_scor/datamgmt/Patient/DiseaseInstance/1549" TargetMode="External"/><Relationship Id="rId7909" Type="http://schemas.openxmlformats.org/officeDocument/2006/relationships/hyperlink" Target="https://octri.ohsu.edu/lls_scor/datamgmt/Patient/Patient/1831" TargetMode="External"/><Relationship Id="rId8280" Type="http://schemas.openxmlformats.org/officeDocument/2006/relationships/hyperlink" Target="https://octri.ohsu.edu/lls_scor/datamgmt/Patient/Specimen/2843" TargetMode="External"/><Relationship Id="rId623" Type="http://schemas.openxmlformats.org/officeDocument/2006/relationships/hyperlink" Target="https://octri.ohsu.edu/lls_scor/datamgmt/Patient/Patient/148" TargetMode="External"/><Relationship Id="rId2304" Type="http://schemas.openxmlformats.org/officeDocument/2006/relationships/hyperlink" Target="https://octri.ohsu.edu/lls_scor/datamgmt/Patient/Specimen/643" TargetMode="External"/><Relationship Id="rId5874" Type="http://schemas.openxmlformats.org/officeDocument/2006/relationships/hyperlink" Target="https://octri.ohsu.edu/lls_scor/datamgmt/Patient/Specimen/1849" TargetMode="External"/><Relationship Id="rId6925" Type="http://schemas.openxmlformats.org/officeDocument/2006/relationships/hyperlink" Target="https://octri.ohsu.edu/lls_scor/datamgmt/Patient/DiseaseInstance/1566" TargetMode="External"/><Relationship Id="rId1320" Type="http://schemas.openxmlformats.org/officeDocument/2006/relationships/hyperlink" Target="https://octri.ohsu.edu/lls_scor/datamgmt/Patient/DiseaseInstance/328" TargetMode="External"/><Relationship Id="rId4476" Type="http://schemas.openxmlformats.org/officeDocument/2006/relationships/hyperlink" Target="https://octri.ohsu.edu/lls_scor/datamgmt/Patient/DiseaseInstance/1058" TargetMode="External"/><Relationship Id="rId4890" Type="http://schemas.openxmlformats.org/officeDocument/2006/relationships/hyperlink" Target="https://octri.ohsu.edu/lls_scor/datamgmt/Patient/Patient/1182" TargetMode="External"/><Relationship Id="rId5527" Type="http://schemas.openxmlformats.org/officeDocument/2006/relationships/hyperlink" Target="https://octri.ohsu.edu/lls_scor/datamgmt/Patient/DiseaseInstance/1262" TargetMode="External"/><Relationship Id="rId5941" Type="http://schemas.openxmlformats.org/officeDocument/2006/relationships/hyperlink" Target="https://octri.ohsu.edu/lls_scor/datamgmt/Patient/DiseaseInstance/1348" TargetMode="External"/><Relationship Id="rId3078" Type="http://schemas.openxmlformats.org/officeDocument/2006/relationships/hyperlink" Target="https://octri.ohsu.edu/lls_scor/datamgmt/Patient/Patient/767" TargetMode="External"/><Relationship Id="rId3492" Type="http://schemas.openxmlformats.org/officeDocument/2006/relationships/hyperlink" Target="https://octri.ohsu.edu/lls_scor/datamgmt/Patient/DiseaseInstance/860" TargetMode="External"/><Relationship Id="rId4129" Type="http://schemas.openxmlformats.org/officeDocument/2006/relationships/hyperlink" Target="https://octri.ohsu.edu/lls_scor/datamgmt/Patient/Specimen/1518" TargetMode="External"/><Relationship Id="rId4543" Type="http://schemas.openxmlformats.org/officeDocument/2006/relationships/hyperlink" Target="https://octri.ohsu.edu/lls_scor/datamgmt/Patient/Specimen/1388" TargetMode="External"/><Relationship Id="rId7699" Type="http://schemas.openxmlformats.org/officeDocument/2006/relationships/hyperlink" Target="https://octri.ohsu.edu/lls_scor/datamgmt/Patient/DiseaseInstance/1727" TargetMode="External"/><Relationship Id="rId8000" Type="http://schemas.openxmlformats.org/officeDocument/2006/relationships/hyperlink" Target="https://octri.ohsu.edu/lls_scor/datamgmt/Patient/DiseaseInstance/1788" TargetMode="External"/><Relationship Id="rId2094" Type="http://schemas.openxmlformats.org/officeDocument/2006/relationships/hyperlink" Target="https://octri.ohsu.edu/lls_scor/datamgmt/Patient/DiseaseInstance/557" TargetMode="External"/><Relationship Id="rId3145" Type="http://schemas.openxmlformats.org/officeDocument/2006/relationships/hyperlink" Target="https://octri.ohsu.edu/lls_scor/datamgmt/Patient/DiseaseInstance/775" TargetMode="External"/><Relationship Id="rId4610" Type="http://schemas.openxmlformats.org/officeDocument/2006/relationships/hyperlink" Target="https://octri.ohsu.edu/lls_scor/datamgmt/Patient/DiseaseInstance/1092" TargetMode="External"/><Relationship Id="rId7766" Type="http://schemas.openxmlformats.org/officeDocument/2006/relationships/hyperlink" Target="https://octri.ohsu.edu/lls_scor/datamgmt/Patient/DiseaseInstance/1742" TargetMode="External"/><Relationship Id="rId8817" Type="http://schemas.openxmlformats.org/officeDocument/2006/relationships/hyperlink" Target="https://octri.ohsu.edu/lls_scor/datamgmt/Patient/Specimen/3064" TargetMode="External"/><Relationship Id="rId480" Type="http://schemas.openxmlformats.org/officeDocument/2006/relationships/hyperlink" Target="https://octri.ohsu.edu/lls_scor/datamgmt/Patient/DiseaseInstance/112" TargetMode="External"/><Relationship Id="rId2161" Type="http://schemas.openxmlformats.org/officeDocument/2006/relationships/hyperlink" Target="https://octri.ohsu.edu/lls_scor/datamgmt/Patient/Specimen/610" TargetMode="External"/><Relationship Id="rId3212" Type="http://schemas.openxmlformats.org/officeDocument/2006/relationships/hyperlink" Target="https://octri.ohsu.edu/lls_scor/datamgmt/Patient/Specimen/942" TargetMode="External"/><Relationship Id="rId6368" Type="http://schemas.openxmlformats.org/officeDocument/2006/relationships/hyperlink" Target="https://octri.ohsu.edu/lls_scor/datamgmt/Patient/Specimen/2045" TargetMode="External"/><Relationship Id="rId7419" Type="http://schemas.openxmlformats.org/officeDocument/2006/relationships/hyperlink" Target="https://octri.ohsu.edu/lls_scor/datamgmt/Patient/Specimen/3005" TargetMode="External"/><Relationship Id="rId133" Type="http://schemas.openxmlformats.org/officeDocument/2006/relationships/hyperlink" Target="https://octri.ohsu.edu/lls_scor/datamgmt/Patient/DiseaseInstance/22" TargetMode="External"/><Relationship Id="rId5384" Type="http://schemas.openxmlformats.org/officeDocument/2006/relationships/hyperlink" Target="https://octri.ohsu.edu/lls_scor/datamgmt/Patient/Specimen/1672" TargetMode="External"/><Relationship Id="rId6782" Type="http://schemas.openxmlformats.org/officeDocument/2006/relationships/hyperlink" Target="https://octri.ohsu.edu/lls_scor/datamgmt/Patient/Patient/1580" TargetMode="External"/><Relationship Id="rId7833" Type="http://schemas.openxmlformats.org/officeDocument/2006/relationships/hyperlink" Target="https://octri.ohsu.edu/lls_scor/datamgmt/Patient/Specimen/2664" TargetMode="External"/><Relationship Id="rId200" Type="http://schemas.openxmlformats.org/officeDocument/2006/relationships/hyperlink" Target="https://octri.ohsu.edu/lls_scor/datamgmt/Patient/Patient/41" TargetMode="External"/><Relationship Id="rId2978" Type="http://schemas.openxmlformats.org/officeDocument/2006/relationships/hyperlink" Target="https://octri.ohsu.edu/lls_scor/datamgmt/Patient/Specimen/845" TargetMode="External"/><Relationship Id="rId5037" Type="http://schemas.openxmlformats.org/officeDocument/2006/relationships/hyperlink" Target="https://octri.ohsu.edu/lls_scor/datamgmt/Patient/Patient/1220" TargetMode="External"/><Relationship Id="rId6435" Type="http://schemas.openxmlformats.org/officeDocument/2006/relationships/hyperlink" Target="https://octri.ohsu.edu/lls_scor/datamgmt/Patient/DiseaseInstance/1462" TargetMode="External"/><Relationship Id="rId7900" Type="http://schemas.openxmlformats.org/officeDocument/2006/relationships/hyperlink" Target="https://octri.ohsu.edu/lls_scor/datamgmt/Patient/Patient/1828" TargetMode="External"/><Relationship Id="rId1994" Type="http://schemas.openxmlformats.org/officeDocument/2006/relationships/hyperlink" Target="https://octri.ohsu.edu/lls_scor/datamgmt/Patient/DiseaseInstance/533" TargetMode="External"/><Relationship Id="rId5451" Type="http://schemas.openxmlformats.org/officeDocument/2006/relationships/hyperlink" Target="https://octri.ohsu.edu/lls_scor/datamgmt/Patient/Patient/1293" TargetMode="External"/><Relationship Id="rId6502" Type="http://schemas.openxmlformats.org/officeDocument/2006/relationships/hyperlink" Target="https://octri.ohsu.edu/lls_scor/datamgmt/Patient/Patient/1528" TargetMode="External"/><Relationship Id="rId1647" Type="http://schemas.openxmlformats.org/officeDocument/2006/relationships/hyperlink" Target="https://octri.ohsu.edu/lls_scor/datamgmt/Patient/DiseaseInstance/437" TargetMode="External"/><Relationship Id="rId4053" Type="http://schemas.openxmlformats.org/officeDocument/2006/relationships/hyperlink" Target="https://octri.ohsu.edu/lls_scor/datamgmt/Patient/DiseaseInstance/978" TargetMode="External"/><Relationship Id="rId5104" Type="http://schemas.openxmlformats.org/officeDocument/2006/relationships/hyperlink" Target="https://octri.ohsu.edu/lls_scor/datamgmt/Patient/DiseaseInstance/1181" TargetMode="External"/><Relationship Id="rId8674" Type="http://schemas.openxmlformats.org/officeDocument/2006/relationships/hyperlink" Target="https://octri.ohsu.edu/lls_scor/datamgmt/Patient/Specimen/3010" TargetMode="External"/><Relationship Id="rId1714" Type="http://schemas.openxmlformats.org/officeDocument/2006/relationships/hyperlink" Target="https://octri.ohsu.edu/lls_scor/datamgmt/Patient/Specimen/234" TargetMode="External"/><Relationship Id="rId4120" Type="http://schemas.openxmlformats.org/officeDocument/2006/relationships/hyperlink" Target="https://octri.ohsu.edu/lls_scor/datamgmt/Patient/Specimen/1501" TargetMode="External"/><Relationship Id="rId7276" Type="http://schemas.openxmlformats.org/officeDocument/2006/relationships/hyperlink" Target="https://octri.ohsu.edu/lls_scor/datamgmt/Patient/Patient/1689" TargetMode="External"/><Relationship Id="rId7690" Type="http://schemas.openxmlformats.org/officeDocument/2006/relationships/hyperlink" Target="https://octri.ohsu.edu/lls_scor/datamgmt/Patient/DiseaseInstance/1724" TargetMode="External"/><Relationship Id="rId8327" Type="http://schemas.openxmlformats.org/officeDocument/2006/relationships/hyperlink" Target="https://octri.ohsu.edu/lls_scor/datamgmt/Patient/DiseaseInstance/1852" TargetMode="External"/><Relationship Id="rId8741" Type="http://schemas.openxmlformats.org/officeDocument/2006/relationships/hyperlink" Target="https://octri.ohsu.edu/lls_scor/datamgmt/Patient/Patient/2000" TargetMode="External"/><Relationship Id="rId6292" Type="http://schemas.openxmlformats.org/officeDocument/2006/relationships/hyperlink" Target="https://octri.ohsu.edu/lls_scor/datamgmt/Patient/DiseaseInstance/1433" TargetMode="External"/><Relationship Id="rId7343" Type="http://schemas.openxmlformats.org/officeDocument/2006/relationships/hyperlink" Target="https://octri.ohsu.edu/lls_scor/datamgmt/Patient/Specimen/2452" TargetMode="External"/><Relationship Id="rId2488" Type="http://schemas.openxmlformats.org/officeDocument/2006/relationships/hyperlink" Target="https://octri.ohsu.edu/lls_scor/datamgmt/Patient/Patient/645" TargetMode="External"/><Relationship Id="rId3886" Type="http://schemas.openxmlformats.org/officeDocument/2006/relationships/hyperlink" Target="https://octri.ohsu.edu/lls_scor/datamgmt/Patient/Patient/980" TargetMode="External"/><Relationship Id="rId4937" Type="http://schemas.openxmlformats.org/officeDocument/2006/relationships/hyperlink" Target="https://octri.ohsu.edu/lls_scor/datamgmt/Patient/Specimen/1523" TargetMode="External"/><Relationship Id="rId3539" Type="http://schemas.openxmlformats.org/officeDocument/2006/relationships/hyperlink" Target="https://octri.ohsu.edu/lls_scor/datamgmt/Patient/Patient/883" TargetMode="External"/><Relationship Id="rId3953" Type="http://schemas.openxmlformats.org/officeDocument/2006/relationships/hyperlink" Target="https://octri.ohsu.edu/lls_scor/datamgmt/Patient/Patient/995" TargetMode="External"/><Relationship Id="rId6012" Type="http://schemas.openxmlformats.org/officeDocument/2006/relationships/hyperlink" Target="https://octri.ohsu.edu/lls_scor/datamgmt/Patient/Patient/1429" TargetMode="External"/><Relationship Id="rId7410" Type="http://schemas.openxmlformats.org/officeDocument/2006/relationships/hyperlink" Target="https://octri.ohsu.edu/lls_scor/datamgmt/Patient/Specimen/2482" TargetMode="External"/><Relationship Id="rId9168" Type="http://schemas.openxmlformats.org/officeDocument/2006/relationships/hyperlink" Target="https://octri.ohsu.edu/lls_scor/datamgmt/Patient/Patient/2090" TargetMode="External"/><Relationship Id="rId874" Type="http://schemas.openxmlformats.org/officeDocument/2006/relationships/hyperlink" Target="https://octri.ohsu.edu/lls_scor/datamgmt/Patient/Specimen/1932" TargetMode="External"/><Relationship Id="rId2555" Type="http://schemas.openxmlformats.org/officeDocument/2006/relationships/hyperlink" Target="https://octri.ohsu.edu/lls_scor/datamgmt/Patient/DiseaseInstance/652" TargetMode="External"/><Relationship Id="rId3606" Type="http://schemas.openxmlformats.org/officeDocument/2006/relationships/hyperlink" Target="https://octri.ohsu.edu/lls_scor/datamgmt/Patient/DiseaseInstance/1599" TargetMode="External"/><Relationship Id="rId527" Type="http://schemas.openxmlformats.org/officeDocument/2006/relationships/hyperlink" Target="https://octri.ohsu.edu/lls_scor/datamgmt/Patient/Patient/124" TargetMode="External"/><Relationship Id="rId941" Type="http://schemas.openxmlformats.org/officeDocument/2006/relationships/hyperlink" Target="https://octri.ohsu.edu/lls_scor/datamgmt/Patient/Patient/215" TargetMode="External"/><Relationship Id="rId1157" Type="http://schemas.openxmlformats.org/officeDocument/2006/relationships/hyperlink" Target="https://octri.ohsu.edu/lls_scor/datamgmt/Patient/Patient/274" TargetMode="External"/><Relationship Id="rId1571" Type="http://schemas.openxmlformats.org/officeDocument/2006/relationships/hyperlink" Target="https://octri.ohsu.edu/lls_scor/datamgmt/Patient/Patient/412" TargetMode="External"/><Relationship Id="rId2208" Type="http://schemas.openxmlformats.org/officeDocument/2006/relationships/hyperlink" Target="https://octri.ohsu.edu/lls_scor/datamgmt/Patient/DiseaseInstance/572" TargetMode="External"/><Relationship Id="rId2622" Type="http://schemas.openxmlformats.org/officeDocument/2006/relationships/hyperlink" Target="https://octri.ohsu.edu/lls_scor/datamgmt/Patient/Specimen/749" TargetMode="External"/><Relationship Id="rId5778" Type="http://schemas.openxmlformats.org/officeDocument/2006/relationships/hyperlink" Target="https://octri.ohsu.edu/lls_scor/datamgmt/Patient/Patient/1375" TargetMode="External"/><Relationship Id="rId6829" Type="http://schemas.openxmlformats.org/officeDocument/2006/relationships/hyperlink" Target="https://octri.ohsu.edu/lls_scor/datamgmt/Patient/Specimen/2226" TargetMode="External"/><Relationship Id="rId8184" Type="http://schemas.openxmlformats.org/officeDocument/2006/relationships/hyperlink" Target="https://octri.ohsu.edu/lls_scor/datamgmt/Patient/Specimen/2812" TargetMode="External"/><Relationship Id="rId9235" Type="http://schemas.openxmlformats.org/officeDocument/2006/relationships/hyperlink" Target="https://octri.ohsu.edu/lls_scor/datamgmt/Patient/DiseaseInstance/2088" TargetMode="External"/><Relationship Id="rId1224" Type="http://schemas.openxmlformats.org/officeDocument/2006/relationships/hyperlink" Target="https://octri.ohsu.edu/lls_scor/datamgmt/Patient/DiseaseInstance/296" TargetMode="External"/><Relationship Id="rId4794" Type="http://schemas.openxmlformats.org/officeDocument/2006/relationships/hyperlink" Target="https://octri.ohsu.edu/lls_scor/datamgmt/Patient/Patient/1168" TargetMode="External"/><Relationship Id="rId5845" Type="http://schemas.openxmlformats.org/officeDocument/2006/relationships/hyperlink" Target="https://octri.ohsu.edu/lls_scor/datamgmt/Patient/Specimen/1828" TargetMode="External"/><Relationship Id="rId8251" Type="http://schemas.openxmlformats.org/officeDocument/2006/relationships/hyperlink" Target="https://octri.ohsu.edu/lls_scor/datamgmt/Patient/Patient/1901" TargetMode="External"/><Relationship Id="rId3396" Type="http://schemas.openxmlformats.org/officeDocument/2006/relationships/hyperlink" Target="https://octri.ohsu.edu/lls_scor/datamgmt/Patient/DiseaseInstance/837" TargetMode="External"/><Relationship Id="rId4447" Type="http://schemas.openxmlformats.org/officeDocument/2006/relationships/hyperlink" Target="https://octri.ohsu.edu/lls_scor/datamgmt/Patient/Specimen/1348" TargetMode="External"/><Relationship Id="rId3049" Type="http://schemas.openxmlformats.org/officeDocument/2006/relationships/hyperlink" Target="https://octri.ohsu.edu/lls_scor/datamgmt/Patient/DiseaseInstance/748" TargetMode="External"/><Relationship Id="rId3463" Type="http://schemas.openxmlformats.org/officeDocument/2006/relationships/hyperlink" Target="https://octri.ohsu.edu/lls_scor/datamgmt/Patient/Specimen/1048" TargetMode="External"/><Relationship Id="rId4861" Type="http://schemas.openxmlformats.org/officeDocument/2006/relationships/hyperlink" Target="https://octri.ohsu.edu/lls_scor/datamgmt/Patient/DiseaseInstance/1133" TargetMode="External"/><Relationship Id="rId5912" Type="http://schemas.openxmlformats.org/officeDocument/2006/relationships/hyperlink" Target="https://octri.ohsu.edu/lls_scor/datamgmt/Patient/Specimen/1860" TargetMode="External"/><Relationship Id="rId384" Type="http://schemas.openxmlformats.org/officeDocument/2006/relationships/hyperlink" Target="https://octri.ohsu.edu/lls_scor/datamgmt/Patient/DiseaseInstance/86" TargetMode="External"/><Relationship Id="rId2065" Type="http://schemas.openxmlformats.org/officeDocument/2006/relationships/hyperlink" Target="https://octri.ohsu.edu/lls_scor/datamgmt/Patient/Specimen/598" TargetMode="External"/><Relationship Id="rId3116" Type="http://schemas.openxmlformats.org/officeDocument/2006/relationships/hyperlink" Target="https://octri.ohsu.edu/lls_scor/datamgmt/Patient/Specimen/893" TargetMode="External"/><Relationship Id="rId4514" Type="http://schemas.openxmlformats.org/officeDocument/2006/relationships/hyperlink" Target="https://octri.ohsu.edu/lls_scor/datamgmt/Patient/Patient/1116" TargetMode="External"/><Relationship Id="rId9092" Type="http://schemas.openxmlformats.org/officeDocument/2006/relationships/hyperlink" Target="https://octri.ohsu.edu/lls_scor/datamgmt/Patient/Specimen/3162" TargetMode="External"/><Relationship Id="rId1081" Type="http://schemas.openxmlformats.org/officeDocument/2006/relationships/hyperlink" Target="https://octri.ohsu.edu/lls_scor/datamgmt/Patient/Specimen/26" TargetMode="External"/><Relationship Id="rId3530" Type="http://schemas.openxmlformats.org/officeDocument/2006/relationships/hyperlink" Target="https://octri.ohsu.edu/lls_scor/datamgmt/Patient/Patient/882" TargetMode="External"/><Relationship Id="rId6686" Type="http://schemas.openxmlformats.org/officeDocument/2006/relationships/hyperlink" Target="https://octri.ohsu.edu/lls_scor/datamgmt/Patient/Specimen/2179" TargetMode="External"/><Relationship Id="rId7737" Type="http://schemas.openxmlformats.org/officeDocument/2006/relationships/hyperlink" Target="https://octri.ohsu.edu/lls_scor/datamgmt/Patient/Specimen/2619" TargetMode="External"/><Relationship Id="rId451" Type="http://schemas.openxmlformats.org/officeDocument/2006/relationships/hyperlink" Target="https://octri.ohsu.edu/lls_scor/datamgmt/Patient/Specimen/417" TargetMode="External"/><Relationship Id="rId2132" Type="http://schemas.openxmlformats.org/officeDocument/2006/relationships/hyperlink" Target="https://octri.ohsu.edu/lls_scor/datamgmt/Patient/Patient/559" TargetMode="External"/><Relationship Id="rId5288" Type="http://schemas.openxmlformats.org/officeDocument/2006/relationships/hyperlink" Target="https://octri.ohsu.edu/lls_scor/datamgmt/Patient/Specimen/2312" TargetMode="External"/><Relationship Id="rId6339" Type="http://schemas.openxmlformats.org/officeDocument/2006/relationships/hyperlink" Target="https://octri.ohsu.edu/lls_scor/datamgmt/Patient/Patient/1495" TargetMode="External"/><Relationship Id="rId6753" Type="http://schemas.openxmlformats.org/officeDocument/2006/relationships/hyperlink" Target="https://octri.ohsu.edu/lls_scor/datamgmt/Patient/DiseaseInstance/1525" TargetMode="External"/><Relationship Id="rId7804" Type="http://schemas.openxmlformats.org/officeDocument/2006/relationships/hyperlink" Target="https://octri.ohsu.edu/lls_scor/datamgmt/Patient/Patient/1812" TargetMode="External"/><Relationship Id="rId104" Type="http://schemas.openxmlformats.org/officeDocument/2006/relationships/hyperlink" Target="https://octri.ohsu.edu/lls_scor/datamgmt/Patient/Specimen/2364" TargetMode="External"/><Relationship Id="rId1898" Type="http://schemas.openxmlformats.org/officeDocument/2006/relationships/hyperlink" Target="https://octri.ohsu.edu/lls_scor/datamgmt/Patient/Patient/515" TargetMode="External"/><Relationship Id="rId2949" Type="http://schemas.openxmlformats.org/officeDocument/2006/relationships/hyperlink" Target="https://octri.ohsu.edu/lls_scor/datamgmt/Patient/Patient/734" TargetMode="External"/><Relationship Id="rId5355" Type="http://schemas.openxmlformats.org/officeDocument/2006/relationships/hyperlink" Target="https://octri.ohsu.edu/lls_scor/datamgmt/Patient/Patient/1280" TargetMode="External"/><Relationship Id="rId6406" Type="http://schemas.openxmlformats.org/officeDocument/2006/relationships/hyperlink" Target="https://octri.ohsu.edu/lls_scor/datamgmt/Patient/DiseaseInstance/1455" TargetMode="External"/><Relationship Id="rId6820" Type="http://schemas.openxmlformats.org/officeDocument/2006/relationships/hyperlink" Target="https://octri.ohsu.edu/lls_scor/datamgmt/Patient/Specimen/2223" TargetMode="External"/><Relationship Id="rId4371" Type="http://schemas.openxmlformats.org/officeDocument/2006/relationships/hyperlink" Target="https://octri.ohsu.edu/lls_scor/datamgmt/Patient/DiseaseInstance/1041" TargetMode="External"/><Relationship Id="rId5008" Type="http://schemas.openxmlformats.org/officeDocument/2006/relationships/hyperlink" Target="https://octri.ohsu.edu/lls_scor/datamgmt/Patient/Specimen/1550" TargetMode="External"/><Relationship Id="rId5422" Type="http://schemas.openxmlformats.org/officeDocument/2006/relationships/hyperlink" Target="https://octri.ohsu.edu/lls_scor/datamgmt/Patient/DiseaseInstance/1238" TargetMode="External"/><Relationship Id="rId8578" Type="http://schemas.openxmlformats.org/officeDocument/2006/relationships/hyperlink" Target="https://octri.ohsu.edu/lls_scor/datamgmt/Patient/Patient/1965" TargetMode="External"/><Relationship Id="rId1965" Type="http://schemas.openxmlformats.org/officeDocument/2006/relationships/hyperlink" Target="https://octri.ohsu.edu/lls_scor/datamgmt/Patient/DiseaseInstance/531" TargetMode="External"/><Relationship Id="rId4024" Type="http://schemas.openxmlformats.org/officeDocument/2006/relationships/hyperlink" Target="https://octri.ohsu.edu/lls_scor/datamgmt/Patient/Specimen/1210" TargetMode="External"/><Relationship Id="rId7594" Type="http://schemas.openxmlformats.org/officeDocument/2006/relationships/hyperlink" Target="https://octri.ohsu.edu/lls_scor/datamgmt/Patient/Patient/1758" TargetMode="External"/><Relationship Id="rId8992" Type="http://schemas.openxmlformats.org/officeDocument/2006/relationships/hyperlink" Target="https://octri.ohsu.edu/lls_scor/datamgmt/Patient/Patient/2054" TargetMode="External"/><Relationship Id="rId1618" Type="http://schemas.openxmlformats.org/officeDocument/2006/relationships/hyperlink" Target="https://octri.ohsu.edu/lls_scor/datamgmt/Patient/Specimen/444" TargetMode="External"/><Relationship Id="rId3040" Type="http://schemas.openxmlformats.org/officeDocument/2006/relationships/hyperlink" Target="https://octri.ohsu.edu/lls_scor/datamgmt/Patient/DiseaseInstance/745" TargetMode="External"/><Relationship Id="rId6196" Type="http://schemas.openxmlformats.org/officeDocument/2006/relationships/hyperlink" Target="https://octri.ohsu.edu/lls_scor/datamgmt/Patient/DiseaseInstance/1402" TargetMode="External"/><Relationship Id="rId7247" Type="http://schemas.openxmlformats.org/officeDocument/2006/relationships/hyperlink" Target="https://octri.ohsu.edu/lls_scor/datamgmt/Patient/DiseaseInstance/1626" TargetMode="External"/><Relationship Id="rId8645" Type="http://schemas.openxmlformats.org/officeDocument/2006/relationships/hyperlink" Target="https://octri.ohsu.edu/lls_scor/datamgmt/Patient/Patient/1980" TargetMode="External"/><Relationship Id="rId7661" Type="http://schemas.openxmlformats.org/officeDocument/2006/relationships/hyperlink" Target="https://octri.ohsu.edu/lls_scor/datamgmt/Patient/Patient/1776" TargetMode="External"/><Relationship Id="rId8712" Type="http://schemas.openxmlformats.org/officeDocument/2006/relationships/hyperlink" Target="https://octri.ohsu.edu/lls_scor/datamgmt/Patient/DiseaseInstance/1937" TargetMode="External"/><Relationship Id="rId3857" Type="http://schemas.openxmlformats.org/officeDocument/2006/relationships/hyperlink" Target="https://octri.ohsu.edu/lls_scor/datamgmt/Patient/Patient/971" TargetMode="External"/><Relationship Id="rId4908" Type="http://schemas.openxmlformats.org/officeDocument/2006/relationships/hyperlink" Target="https://octri.ohsu.edu/lls_scor/datamgmt/Patient/Patient/1184" TargetMode="External"/><Relationship Id="rId6263" Type="http://schemas.openxmlformats.org/officeDocument/2006/relationships/hyperlink" Target="https://octri.ohsu.edu/lls_scor/datamgmt/Patient/Specimen/2012" TargetMode="External"/><Relationship Id="rId7314" Type="http://schemas.openxmlformats.org/officeDocument/2006/relationships/hyperlink" Target="https://octri.ohsu.edu/lls_scor/datamgmt/Patient/Patient/1699" TargetMode="External"/><Relationship Id="rId778" Type="http://schemas.openxmlformats.org/officeDocument/2006/relationships/hyperlink" Target="https://octri.ohsu.edu/lls_scor/datamgmt/Patient/Specimen/341" TargetMode="External"/><Relationship Id="rId2459" Type="http://schemas.openxmlformats.org/officeDocument/2006/relationships/hyperlink" Target="https://octri.ohsu.edu/lls_scor/datamgmt/Patient/DiseaseInstance/638" TargetMode="External"/><Relationship Id="rId2873" Type="http://schemas.openxmlformats.org/officeDocument/2006/relationships/hyperlink" Target="https://octri.ohsu.edu/lls_scor/datamgmt/Patient/DiseaseInstance/709" TargetMode="External"/><Relationship Id="rId3924" Type="http://schemas.openxmlformats.org/officeDocument/2006/relationships/hyperlink" Target="https://octri.ohsu.edu/lls_scor/datamgmt/Patient/Patient/986" TargetMode="External"/><Relationship Id="rId6330" Type="http://schemas.openxmlformats.org/officeDocument/2006/relationships/hyperlink" Target="https://octri.ohsu.edu/lls_scor/datamgmt/Patient/Patient/1495" TargetMode="External"/><Relationship Id="rId845" Type="http://schemas.openxmlformats.org/officeDocument/2006/relationships/hyperlink" Target="https://octri.ohsu.edu/lls_scor/datamgmt/Patient/Patient/196" TargetMode="External"/><Relationship Id="rId1475" Type="http://schemas.openxmlformats.org/officeDocument/2006/relationships/hyperlink" Target="https://octri.ohsu.edu/lls_scor/datamgmt/Patient/Patient/380" TargetMode="External"/><Relationship Id="rId2526" Type="http://schemas.openxmlformats.org/officeDocument/2006/relationships/hyperlink" Target="https://octri.ohsu.edu/lls_scor/datamgmt/Patient/Patient/652" TargetMode="External"/><Relationship Id="rId8088" Type="http://schemas.openxmlformats.org/officeDocument/2006/relationships/hyperlink" Target="https://octri.ohsu.edu/lls_scor/datamgmt/Patient/Specimen/2772" TargetMode="External"/><Relationship Id="rId9139" Type="http://schemas.openxmlformats.org/officeDocument/2006/relationships/hyperlink" Target="https://octri.ohsu.edu/lls_scor/datamgmt/Patient/DiseaseInstance/2022" TargetMode="External"/><Relationship Id="rId1128" Type="http://schemas.openxmlformats.org/officeDocument/2006/relationships/hyperlink" Target="https://octri.ohsu.edu/lls_scor/datamgmt/Patient/DiseaseInstance/264" TargetMode="External"/><Relationship Id="rId1542" Type="http://schemas.openxmlformats.org/officeDocument/2006/relationships/hyperlink" Target="https://octri.ohsu.edu/lls_scor/datamgmt/Patient/DiseaseInstance/402" TargetMode="External"/><Relationship Id="rId2940" Type="http://schemas.openxmlformats.org/officeDocument/2006/relationships/hyperlink" Target="https://octri.ohsu.edu/lls_scor/datamgmt/Patient/Specimen/919" TargetMode="External"/><Relationship Id="rId4698" Type="http://schemas.openxmlformats.org/officeDocument/2006/relationships/hyperlink" Target="https://octri.ohsu.edu/lls_scor/datamgmt/Patient/DiseaseInstance/1108" TargetMode="External"/><Relationship Id="rId5749" Type="http://schemas.openxmlformats.org/officeDocument/2006/relationships/hyperlink" Target="https://octri.ohsu.edu/lls_scor/datamgmt/Patient/DiseaseInstance/1313" TargetMode="External"/><Relationship Id="rId8155" Type="http://schemas.openxmlformats.org/officeDocument/2006/relationships/hyperlink" Target="https://octri.ohsu.edu/lls_scor/datamgmt/Patient/Patient/1883" TargetMode="External"/><Relationship Id="rId9206" Type="http://schemas.openxmlformats.org/officeDocument/2006/relationships/hyperlink" Target="https://octri.ohsu.edu/lls_scor/datamgmt/Patient/Specimen/3218" TargetMode="External"/><Relationship Id="rId912" Type="http://schemas.openxmlformats.org/officeDocument/2006/relationships/hyperlink" Target="https://octri.ohsu.edu/lls_scor/datamgmt/Patient/DiseaseInstance/211" TargetMode="External"/><Relationship Id="rId7171" Type="http://schemas.openxmlformats.org/officeDocument/2006/relationships/hyperlink" Target="https://octri.ohsu.edu/lls_scor/datamgmt/Patient/Specimen/2375" TargetMode="External"/><Relationship Id="rId8222" Type="http://schemas.openxmlformats.org/officeDocument/2006/relationships/hyperlink" Target="https://octri.ohsu.edu/lls_scor/datamgmt/Patient/DiseaseInstance/1831" TargetMode="External"/><Relationship Id="rId4765" Type="http://schemas.openxmlformats.org/officeDocument/2006/relationships/hyperlink" Target="https://octri.ohsu.edu/lls_scor/datamgmt/Patient/Patient/1162" TargetMode="External"/><Relationship Id="rId5816" Type="http://schemas.openxmlformats.org/officeDocument/2006/relationships/hyperlink" Target="https://octri.ohsu.edu/lls_scor/datamgmt/Patient/Patient/1382" TargetMode="External"/><Relationship Id="rId288" Type="http://schemas.openxmlformats.org/officeDocument/2006/relationships/hyperlink" Target="https://octri.ohsu.edu/lls_scor/datamgmt/Patient/DiseaseInstance/59" TargetMode="External"/><Relationship Id="rId3367" Type="http://schemas.openxmlformats.org/officeDocument/2006/relationships/hyperlink" Target="https://octri.ohsu.edu/lls_scor/datamgmt/Patient/Specimen/978" TargetMode="External"/><Relationship Id="rId3781" Type="http://schemas.openxmlformats.org/officeDocument/2006/relationships/hyperlink" Target="https://octri.ohsu.edu/lls_scor/datamgmt/Patient/DiseaseInstance/912" TargetMode="External"/><Relationship Id="rId4418" Type="http://schemas.openxmlformats.org/officeDocument/2006/relationships/hyperlink" Target="https://octri.ohsu.edu/lls_scor/datamgmt/Patient/Patient/1096" TargetMode="External"/><Relationship Id="rId4832" Type="http://schemas.openxmlformats.org/officeDocument/2006/relationships/hyperlink" Target="https://octri.ohsu.edu/lls_scor/datamgmt/Patient/Specimen/1653" TargetMode="External"/><Relationship Id="rId7988" Type="http://schemas.openxmlformats.org/officeDocument/2006/relationships/hyperlink" Target="https://octri.ohsu.edu/lls_scor/datamgmt/Patient/DiseaseInstance/1787" TargetMode="External"/><Relationship Id="rId2383" Type="http://schemas.openxmlformats.org/officeDocument/2006/relationships/hyperlink" Target="https://octri.ohsu.edu/lls_scor/datamgmt/Patient/Patient/621" TargetMode="External"/><Relationship Id="rId3434" Type="http://schemas.openxmlformats.org/officeDocument/2006/relationships/hyperlink" Target="https://octri.ohsu.edu/lls_scor/datamgmt/Patient/Patient/861" TargetMode="External"/><Relationship Id="rId355" Type="http://schemas.openxmlformats.org/officeDocument/2006/relationships/hyperlink" Target="https://octri.ohsu.edu/lls_scor/datamgmt/Patient/Specimen/414" TargetMode="External"/><Relationship Id="rId2036" Type="http://schemas.openxmlformats.org/officeDocument/2006/relationships/hyperlink" Target="https://octri.ohsu.edu/lls_scor/datamgmt/Patient/Patient/539" TargetMode="External"/><Relationship Id="rId2450" Type="http://schemas.openxmlformats.org/officeDocument/2006/relationships/hyperlink" Target="https://octri.ohsu.edu/lls_scor/datamgmt/Patient/DiseaseInstance/637" TargetMode="External"/><Relationship Id="rId3501" Type="http://schemas.openxmlformats.org/officeDocument/2006/relationships/hyperlink" Target="https://octri.ohsu.edu/lls_scor/datamgmt/Patient/DiseaseInstance/863" TargetMode="External"/><Relationship Id="rId6657" Type="http://schemas.openxmlformats.org/officeDocument/2006/relationships/hyperlink" Target="https://octri.ohsu.edu/lls_scor/datamgmt/Patient/Patient/1558" TargetMode="External"/><Relationship Id="rId7708" Type="http://schemas.openxmlformats.org/officeDocument/2006/relationships/hyperlink" Target="https://octri.ohsu.edu/lls_scor/datamgmt/Patient/DiseaseInstance/1729" TargetMode="External"/><Relationship Id="rId9063" Type="http://schemas.openxmlformats.org/officeDocument/2006/relationships/hyperlink" Target="https://octri.ohsu.edu/lls_scor/datamgmt/Patient/Patient/2065" TargetMode="External"/><Relationship Id="rId422" Type="http://schemas.openxmlformats.org/officeDocument/2006/relationships/hyperlink" Target="https://octri.ohsu.edu/lls_scor/datamgmt/Patient/Patient/97" TargetMode="External"/><Relationship Id="rId1052" Type="http://schemas.openxmlformats.org/officeDocument/2006/relationships/hyperlink" Target="https://octri.ohsu.edu/lls_scor/datamgmt/Patient/Patient/240" TargetMode="External"/><Relationship Id="rId2103" Type="http://schemas.openxmlformats.org/officeDocument/2006/relationships/hyperlink" Target="https://octri.ohsu.edu/lls_scor/datamgmt/Patient/DiseaseInstance/557" TargetMode="External"/><Relationship Id="rId5259" Type="http://schemas.openxmlformats.org/officeDocument/2006/relationships/hyperlink" Target="https://octri.ohsu.edu/lls_scor/datamgmt/Patient/Patient/1256" TargetMode="External"/><Relationship Id="rId5673" Type="http://schemas.openxmlformats.org/officeDocument/2006/relationships/hyperlink" Target="https://octri.ohsu.edu/lls_scor/datamgmt/Patient/Patient/1357" TargetMode="External"/><Relationship Id="rId9130" Type="http://schemas.openxmlformats.org/officeDocument/2006/relationships/hyperlink" Target="https://octri.ohsu.edu/lls_scor/datamgmt/Patient/DiseaseInstance/2020" TargetMode="External"/><Relationship Id="rId4275" Type="http://schemas.openxmlformats.org/officeDocument/2006/relationships/hyperlink" Target="https://octri.ohsu.edu/lls_scor/datamgmt/Patient/DiseaseInstance/1020" TargetMode="External"/><Relationship Id="rId5326" Type="http://schemas.openxmlformats.org/officeDocument/2006/relationships/hyperlink" Target="https://octri.ohsu.edu/lls_scor/datamgmt/Patient/DiseaseInstance/1218" TargetMode="External"/><Relationship Id="rId6724" Type="http://schemas.openxmlformats.org/officeDocument/2006/relationships/hyperlink" Target="https://octri.ohsu.edu/lls_scor/datamgmt/Patient/Specimen/2193" TargetMode="External"/><Relationship Id="rId1869" Type="http://schemas.openxmlformats.org/officeDocument/2006/relationships/hyperlink" Target="https://octri.ohsu.edu/lls_scor/datamgmt/Patient/DiseaseInstance/509" TargetMode="External"/><Relationship Id="rId3291" Type="http://schemas.openxmlformats.org/officeDocument/2006/relationships/hyperlink" Target="https://octri.ohsu.edu/lls_scor/datamgmt/Patient/Patient/823" TargetMode="External"/><Relationship Id="rId5740" Type="http://schemas.openxmlformats.org/officeDocument/2006/relationships/hyperlink" Target="https://octri.ohsu.edu/lls_scor/datamgmt/Patient/DiseaseInstance/1312" TargetMode="External"/><Relationship Id="rId8896" Type="http://schemas.openxmlformats.org/officeDocument/2006/relationships/hyperlink" Target="https://octri.ohsu.edu/lls_scor/datamgmt/Patient/Specimen/3096" TargetMode="External"/><Relationship Id="rId1936" Type="http://schemas.openxmlformats.org/officeDocument/2006/relationships/hyperlink" Target="https://octri.ohsu.edu/lls_scor/datamgmt/Patient/Specimen/1280" TargetMode="External"/><Relationship Id="rId4342" Type="http://schemas.openxmlformats.org/officeDocument/2006/relationships/hyperlink" Target="https://octri.ohsu.edu/lls_scor/datamgmt/Patient/Specimen/1322" TargetMode="External"/><Relationship Id="rId7498" Type="http://schemas.openxmlformats.org/officeDocument/2006/relationships/hyperlink" Target="https://octri.ohsu.edu/lls_scor/datamgmt/Patient/Patient/1737" TargetMode="External"/><Relationship Id="rId8549" Type="http://schemas.openxmlformats.org/officeDocument/2006/relationships/hyperlink" Target="https://octri.ohsu.edu/lls_scor/datamgmt/Patient/Patient/1960" TargetMode="External"/><Relationship Id="rId8963" Type="http://schemas.openxmlformats.org/officeDocument/2006/relationships/hyperlink" Target="https://octri.ohsu.edu/lls_scor/datamgmt/Patient/Patient/2049" TargetMode="External"/><Relationship Id="rId7565" Type="http://schemas.openxmlformats.org/officeDocument/2006/relationships/hyperlink" Target="https://octri.ohsu.edu/lls_scor/datamgmt/Patient/DiseaseInstance/1696" TargetMode="External"/><Relationship Id="rId8616" Type="http://schemas.openxmlformats.org/officeDocument/2006/relationships/hyperlink" Target="https://octri.ohsu.edu/lls_scor/datamgmt/Patient/Specimen/2977" TargetMode="External"/><Relationship Id="rId3011" Type="http://schemas.openxmlformats.org/officeDocument/2006/relationships/hyperlink" Target="https://octri.ohsu.edu/lls_scor/datamgmt/Patient/Specimen/857" TargetMode="External"/><Relationship Id="rId6167" Type="http://schemas.openxmlformats.org/officeDocument/2006/relationships/hyperlink" Target="https://octri.ohsu.edu/lls_scor/datamgmt/Patient/Specimen/2165" TargetMode="External"/><Relationship Id="rId6581" Type="http://schemas.openxmlformats.org/officeDocument/2006/relationships/hyperlink" Target="https://octri.ohsu.edu/lls_scor/datamgmt/Patient/DiseaseInstance/1495" TargetMode="External"/><Relationship Id="rId7218" Type="http://schemas.openxmlformats.org/officeDocument/2006/relationships/hyperlink" Target="https://octri.ohsu.edu/lls_scor/datamgmt/Patient/Specimen/2766" TargetMode="External"/><Relationship Id="rId7632" Type="http://schemas.openxmlformats.org/officeDocument/2006/relationships/hyperlink" Target="https://octri.ohsu.edu/lls_scor/datamgmt/Patient/Specimen/2575" TargetMode="External"/><Relationship Id="rId2777" Type="http://schemas.openxmlformats.org/officeDocument/2006/relationships/hyperlink" Target="https://octri.ohsu.edu/lls_scor/datamgmt/Patient/DiseaseInstance/698" TargetMode="External"/><Relationship Id="rId5183" Type="http://schemas.openxmlformats.org/officeDocument/2006/relationships/hyperlink" Target="https://octri.ohsu.edu/lls_scor/datamgmt/Patient/Specimen/1793" TargetMode="External"/><Relationship Id="rId6234" Type="http://schemas.openxmlformats.org/officeDocument/2006/relationships/hyperlink" Target="https://octri.ohsu.edu/lls_scor/datamgmt/Patient/Patient/1472" TargetMode="External"/><Relationship Id="rId749" Type="http://schemas.openxmlformats.org/officeDocument/2006/relationships/hyperlink" Target="https://octri.ohsu.edu/lls_scor/datamgmt/Patient/Patient/176" TargetMode="External"/><Relationship Id="rId1379" Type="http://schemas.openxmlformats.org/officeDocument/2006/relationships/hyperlink" Target="https://octri.ohsu.edu/lls_scor/datamgmt/Patient/Patient/348" TargetMode="External"/><Relationship Id="rId3828" Type="http://schemas.openxmlformats.org/officeDocument/2006/relationships/hyperlink" Target="https://octri.ohsu.edu/lls_scor/datamgmt/Patient/Patient/964" TargetMode="External"/><Relationship Id="rId5250" Type="http://schemas.openxmlformats.org/officeDocument/2006/relationships/hyperlink" Target="https://octri.ohsu.edu/lls_scor/datamgmt/Patient/Patient/1254" TargetMode="External"/><Relationship Id="rId6301" Type="http://schemas.openxmlformats.org/officeDocument/2006/relationships/hyperlink" Target="https://octri.ohsu.edu/lls_scor/datamgmt/Patient/DiseaseInstance/1434" TargetMode="External"/><Relationship Id="rId1793" Type="http://schemas.openxmlformats.org/officeDocument/2006/relationships/hyperlink" Target="https://octri.ohsu.edu/lls_scor/datamgmt/Patient/Patient/485" TargetMode="External"/><Relationship Id="rId2844" Type="http://schemas.openxmlformats.org/officeDocument/2006/relationships/hyperlink" Target="https://octri.ohsu.edu/lls_scor/datamgmt/Patient/Specimen/807" TargetMode="External"/><Relationship Id="rId8059" Type="http://schemas.openxmlformats.org/officeDocument/2006/relationships/hyperlink" Target="https://octri.ohsu.edu/lls_scor/datamgmt/Patient/Patient/1864" TargetMode="External"/><Relationship Id="rId85" Type="http://schemas.openxmlformats.org/officeDocument/2006/relationships/hyperlink" Target="https://octri.ohsu.edu/lls_scor/datamgmt/Patient/DiseaseInstance/17" TargetMode="External"/><Relationship Id="rId816" Type="http://schemas.openxmlformats.org/officeDocument/2006/relationships/hyperlink" Target="https://octri.ohsu.edu/lls_scor/datamgmt/Patient/DiseaseInstance/189" TargetMode="External"/><Relationship Id="rId1446" Type="http://schemas.openxmlformats.org/officeDocument/2006/relationships/hyperlink" Target="https://octri.ohsu.edu/lls_scor/datamgmt/Patient/DiseaseInstance/371" TargetMode="External"/><Relationship Id="rId1860" Type="http://schemas.openxmlformats.org/officeDocument/2006/relationships/hyperlink" Target="https://octri.ohsu.edu/lls_scor/datamgmt/Patient/DiseaseInstance/507" TargetMode="External"/><Relationship Id="rId2911" Type="http://schemas.openxmlformats.org/officeDocument/2006/relationships/hyperlink" Target="https://octri.ohsu.edu/lls_scor/datamgmt/Patient/Patient/727" TargetMode="External"/><Relationship Id="rId7075" Type="http://schemas.openxmlformats.org/officeDocument/2006/relationships/hyperlink" Target="https://octri.ohsu.edu/lls_scor/datamgmt/Patient/Specimen/2322" TargetMode="External"/><Relationship Id="rId8473" Type="http://schemas.openxmlformats.org/officeDocument/2006/relationships/hyperlink" Target="https://octri.ohsu.edu/lls_scor/datamgmt/Patient/Patient/1943" TargetMode="External"/><Relationship Id="rId1513" Type="http://schemas.openxmlformats.org/officeDocument/2006/relationships/hyperlink" Target="https://octri.ohsu.edu/lls_scor/datamgmt/Patient/Specimen/53" TargetMode="External"/><Relationship Id="rId4669" Type="http://schemas.openxmlformats.org/officeDocument/2006/relationships/hyperlink" Target="https://octri.ohsu.edu/lls_scor/datamgmt/Patient/Specimen/1425" TargetMode="External"/><Relationship Id="rId8126" Type="http://schemas.openxmlformats.org/officeDocument/2006/relationships/hyperlink" Target="https://octri.ohsu.edu/lls_scor/datamgmt/Patient/DiseaseInstance/1817" TargetMode="External"/><Relationship Id="rId8540" Type="http://schemas.openxmlformats.org/officeDocument/2006/relationships/hyperlink" Target="https://octri.ohsu.edu/lls_scor/datamgmt/Patient/Patient/1958" TargetMode="External"/><Relationship Id="rId3685" Type="http://schemas.openxmlformats.org/officeDocument/2006/relationships/hyperlink" Target="https://octri.ohsu.edu/lls_scor/datamgmt/Patient/DiseaseInstance/894" TargetMode="External"/><Relationship Id="rId4736" Type="http://schemas.openxmlformats.org/officeDocument/2006/relationships/hyperlink" Target="https://octri.ohsu.edu/lls_scor/datamgmt/Patient/DiseaseInstance/1113" TargetMode="External"/><Relationship Id="rId6091" Type="http://schemas.openxmlformats.org/officeDocument/2006/relationships/hyperlink" Target="https://octri.ohsu.edu/lls_scor/datamgmt/Patient/DiseaseInstance/1381" TargetMode="External"/><Relationship Id="rId7142" Type="http://schemas.openxmlformats.org/officeDocument/2006/relationships/hyperlink" Target="https://octri.ohsu.edu/lls_scor/datamgmt/Patient/Patient/1662" TargetMode="External"/><Relationship Id="rId2287" Type="http://schemas.openxmlformats.org/officeDocument/2006/relationships/hyperlink" Target="https://octri.ohsu.edu/lls_scor/datamgmt/Patient/Patient/588" TargetMode="External"/><Relationship Id="rId3338" Type="http://schemas.openxmlformats.org/officeDocument/2006/relationships/hyperlink" Target="https://octri.ohsu.edu/lls_scor/datamgmt/Patient/Patient/835" TargetMode="External"/><Relationship Id="rId3752" Type="http://schemas.openxmlformats.org/officeDocument/2006/relationships/hyperlink" Target="https://octri.ohsu.edu/lls_scor/datamgmt/Patient/DiseaseInstance/908" TargetMode="External"/><Relationship Id="rId7959" Type="http://schemas.openxmlformats.org/officeDocument/2006/relationships/hyperlink" Target="https://octri.ohsu.edu/lls_scor/datamgmt/Patient/Specimen/2708" TargetMode="External"/><Relationship Id="rId259" Type="http://schemas.openxmlformats.org/officeDocument/2006/relationships/hyperlink" Target="https://octri.ohsu.edu/lls_scor/datamgmt/Patient/Specimen/1819" TargetMode="External"/><Relationship Id="rId673" Type="http://schemas.openxmlformats.org/officeDocument/2006/relationships/hyperlink" Target="https://octri.ohsu.edu/lls_scor/datamgmt/Patient/Specimen/237" TargetMode="External"/><Relationship Id="rId2354" Type="http://schemas.openxmlformats.org/officeDocument/2006/relationships/hyperlink" Target="https://octri.ohsu.edu/lls_scor/datamgmt/Patient/DiseaseInstance/610" TargetMode="External"/><Relationship Id="rId3405" Type="http://schemas.openxmlformats.org/officeDocument/2006/relationships/hyperlink" Target="https://octri.ohsu.edu/lls_scor/datamgmt/Patient/DiseaseInstance/839" TargetMode="External"/><Relationship Id="rId4803" Type="http://schemas.openxmlformats.org/officeDocument/2006/relationships/hyperlink" Target="https://octri.ohsu.edu/lls_scor/datamgmt/Patient/Patient/1170" TargetMode="External"/><Relationship Id="rId326" Type="http://schemas.openxmlformats.org/officeDocument/2006/relationships/hyperlink" Target="https://octri.ohsu.edu/lls_scor/datamgmt/Patient/Patient/71" TargetMode="External"/><Relationship Id="rId1370" Type="http://schemas.openxmlformats.org/officeDocument/2006/relationships/hyperlink" Target="https://octri.ohsu.edu/lls_scor/datamgmt/Patient/Patient/345" TargetMode="External"/><Relationship Id="rId2007" Type="http://schemas.openxmlformats.org/officeDocument/2006/relationships/hyperlink" Target="https://octri.ohsu.edu/lls_scor/datamgmt/Patient/Patient/536" TargetMode="External"/><Relationship Id="rId6975" Type="http://schemas.openxmlformats.org/officeDocument/2006/relationships/hyperlink" Target="https://octri.ohsu.edu/lls_scor/datamgmt/Patient/Patient/1624" TargetMode="External"/><Relationship Id="rId9034" Type="http://schemas.openxmlformats.org/officeDocument/2006/relationships/hyperlink" Target="https://octri.ohsu.edu/lls_scor/datamgmt/Patient/Patient/2059" TargetMode="External"/><Relationship Id="rId740" Type="http://schemas.openxmlformats.org/officeDocument/2006/relationships/hyperlink" Target="https://octri.ohsu.edu/lls_scor/datamgmt/Patient/Patient/174" TargetMode="External"/><Relationship Id="rId1023" Type="http://schemas.openxmlformats.org/officeDocument/2006/relationships/hyperlink" Target="https://octri.ohsu.edu/lls_scor/datamgmt/Patient/DiseaseInstance/231" TargetMode="External"/><Relationship Id="rId2421" Type="http://schemas.openxmlformats.org/officeDocument/2006/relationships/hyperlink" Target="https://octri.ohsu.edu/lls_scor/datamgmt/Patient/Specimen/695" TargetMode="External"/><Relationship Id="rId4179" Type="http://schemas.openxmlformats.org/officeDocument/2006/relationships/hyperlink" Target="https://octri.ohsu.edu/lls_scor/datamgmt/Patient/Specimen/1255" TargetMode="External"/><Relationship Id="rId5577" Type="http://schemas.openxmlformats.org/officeDocument/2006/relationships/hyperlink" Target="https://octri.ohsu.edu/lls_scor/datamgmt/Patient/Patient/1339" TargetMode="External"/><Relationship Id="rId5991" Type="http://schemas.openxmlformats.org/officeDocument/2006/relationships/hyperlink" Target="https://octri.ohsu.edu/lls_scor/datamgmt/Patient/Patient/1422" TargetMode="External"/><Relationship Id="rId6628" Type="http://schemas.openxmlformats.org/officeDocument/2006/relationships/hyperlink" Target="https://octri.ohsu.edu/lls_scor/datamgmt/Patient/Patient/1553" TargetMode="External"/><Relationship Id="rId8050" Type="http://schemas.openxmlformats.org/officeDocument/2006/relationships/hyperlink" Target="https://octri.ohsu.edu/lls_scor/datamgmt/Patient/Patient/1861" TargetMode="External"/><Relationship Id="rId4593" Type="http://schemas.openxmlformats.org/officeDocument/2006/relationships/hyperlink" Target="https://octri.ohsu.edu/lls_scor/datamgmt/Patient/DiseaseInstance/1088" TargetMode="External"/><Relationship Id="rId5644" Type="http://schemas.openxmlformats.org/officeDocument/2006/relationships/hyperlink" Target="https://octri.ohsu.edu/lls_scor/datamgmt/Patient/DiseaseInstance/1291" TargetMode="External"/><Relationship Id="rId9101" Type="http://schemas.openxmlformats.org/officeDocument/2006/relationships/hyperlink" Target="https://octri.ohsu.edu/lls_scor/datamgmt/Patient/Specimen/3167" TargetMode="External"/><Relationship Id="rId3195" Type="http://schemas.openxmlformats.org/officeDocument/2006/relationships/hyperlink" Target="https://octri.ohsu.edu/lls_scor/datamgmt/Patient/Patient/797" TargetMode="External"/><Relationship Id="rId4246" Type="http://schemas.openxmlformats.org/officeDocument/2006/relationships/hyperlink" Target="https://octri.ohsu.edu/lls_scor/datamgmt/Patient/Specimen/2400" TargetMode="External"/><Relationship Id="rId4660" Type="http://schemas.openxmlformats.org/officeDocument/2006/relationships/hyperlink" Target="https://octri.ohsu.edu/lls_scor/datamgmt/Patient/Specimen/1423" TargetMode="External"/><Relationship Id="rId5711" Type="http://schemas.openxmlformats.org/officeDocument/2006/relationships/hyperlink" Target="https://octri.ohsu.edu/lls_scor/datamgmt/Patient/Specimen/1781" TargetMode="External"/><Relationship Id="rId8867" Type="http://schemas.openxmlformats.org/officeDocument/2006/relationships/hyperlink" Target="https://octri.ohsu.edu/lls_scor/datamgmt/Patient/Patient/2028" TargetMode="External"/><Relationship Id="rId3262" Type="http://schemas.openxmlformats.org/officeDocument/2006/relationships/hyperlink" Target="https://octri.ohsu.edu/lls_scor/datamgmt/Patient/DiseaseInstance/805" TargetMode="External"/><Relationship Id="rId4313" Type="http://schemas.openxmlformats.org/officeDocument/2006/relationships/hyperlink" Target="https://octri.ohsu.edu/lls_scor/datamgmt/Patient/Patient/1078" TargetMode="External"/><Relationship Id="rId7469" Type="http://schemas.openxmlformats.org/officeDocument/2006/relationships/hyperlink" Target="https://octri.ohsu.edu/lls_scor/datamgmt/Patient/DiseaseInstance/1676" TargetMode="External"/><Relationship Id="rId7883" Type="http://schemas.openxmlformats.org/officeDocument/2006/relationships/hyperlink" Target="https://octri.ohsu.edu/lls_scor/datamgmt/Patient/DiseaseInstance/1764" TargetMode="External"/><Relationship Id="rId183" Type="http://schemas.openxmlformats.org/officeDocument/2006/relationships/hyperlink" Target="https://octri.ohsu.edu/lls_scor/datamgmt/Patient/Patient/37" TargetMode="External"/><Relationship Id="rId1907" Type="http://schemas.openxmlformats.org/officeDocument/2006/relationships/hyperlink" Target="https://octri.ohsu.edu/lls_scor/datamgmt/Patient/Patient/517" TargetMode="External"/><Relationship Id="rId6485" Type="http://schemas.openxmlformats.org/officeDocument/2006/relationships/hyperlink" Target="https://octri.ohsu.edu/lls_scor/datamgmt/Patient/DiseaseInstance/1476" TargetMode="External"/><Relationship Id="rId7536" Type="http://schemas.openxmlformats.org/officeDocument/2006/relationships/hyperlink" Target="https://octri.ohsu.edu/lls_scor/datamgmt/Patient/Specimen/2532" TargetMode="External"/><Relationship Id="rId8934" Type="http://schemas.openxmlformats.org/officeDocument/2006/relationships/hyperlink" Target="https://octri.ohsu.edu/lls_scor/datamgmt/Patient/DiseaseInstance/1980" TargetMode="External"/><Relationship Id="rId250" Type="http://schemas.openxmlformats.org/officeDocument/2006/relationships/hyperlink" Target="https://octri.ohsu.edu/lls_scor/datamgmt/Patient/Specimen/194" TargetMode="External"/><Relationship Id="rId5087" Type="http://schemas.openxmlformats.org/officeDocument/2006/relationships/hyperlink" Target="https://octri.ohsu.edu/lls_scor/datamgmt/Patient/Specimen/1577" TargetMode="External"/><Relationship Id="rId6138" Type="http://schemas.openxmlformats.org/officeDocument/2006/relationships/hyperlink" Target="https://octri.ohsu.edu/lls_scor/datamgmt/Patient/Patient/1451" TargetMode="External"/><Relationship Id="rId7950" Type="http://schemas.openxmlformats.org/officeDocument/2006/relationships/hyperlink" Target="https://octri.ohsu.edu/lls_scor/datamgmt/Patient/Specimen/2779" TargetMode="External"/><Relationship Id="rId5154" Type="http://schemas.openxmlformats.org/officeDocument/2006/relationships/hyperlink" Target="https://octri.ohsu.edu/lls_scor/datamgmt/Patient/Patient/1242" TargetMode="External"/><Relationship Id="rId6552" Type="http://schemas.openxmlformats.org/officeDocument/2006/relationships/hyperlink" Target="https://octri.ohsu.edu/lls_scor/datamgmt/Patient/Specimen/2994" TargetMode="External"/><Relationship Id="rId7603" Type="http://schemas.openxmlformats.org/officeDocument/2006/relationships/hyperlink" Target="https://octri.ohsu.edu/lls_scor/datamgmt/Patient/Patient/1760" TargetMode="External"/><Relationship Id="rId1697" Type="http://schemas.openxmlformats.org/officeDocument/2006/relationships/hyperlink" Target="https://octri.ohsu.edu/lls_scor/datamgmt/Patient/Patient/454" TargetMode="External"/><Relationship Id="rId2748" Type="http://schemas.openxmlformats.org/officeDocument/2006/relationships/hyperlink" Target="https://octri.ohsu.edu/lls_scor/datamgmt/Patient/Specimen/785" TargetMode="External"/><Relationship Id="rId6205" Type="http://schemas.openxmlformats.org/officeDocument/2006/relationships/hyperlink" Target="https://octri.ohsu.edu/lls_scor/datamgmt/Patient/DiseaseInstance/1403" TargetMode="External"/><Relationship Id="rId1764" Type="http://schemas.openxmlformats.org/officeDocument/2006/relationships/hyperlink" Target="https://octri.ohsu.edu/lls_scor/datamgmt/Patient/DiseaseInstance/475" TargetMode="External"/><Relationship Id="rId2815" Type="http://schemas.openxmlformats.org/officeDocument/2006/relationships/hyperlink" Target="https://octri.ohsu.edu/lls_scor/datamgmt/Patient/Patient/709" TargetMode="External"/><Relationship Id="rId4170" Type="http://schemas.openxmlformats.org/officeDocument/2006/relationships/hyperlink" Target="https://octri.ohsu.edu/lls_scor/datamgmt/Patient/Specimen/1251" TargetMode="External"/><Relationship Id="rId5221" Type="http://schemas.openxmlformats.org/officeDocument/2006/relationships/hyperlink" Target="https://octri.ohsu.edu/lls_scor/datamgmt/Patient/DiseaseInstance/1196" TargetMode="External"/><Relationship Id="rId8377" Type="http://schemas.openxmlformats.org/officeDocument/2006/relationships/hyperlink" Target="https://octri.ohsu.edu/lls_scor/datamgmt/Patient/Patient/1920" TargetMode="External"/><Relationship Id="rId8791" Type="http://schemas.openxmlformats.org/officeDocument/2006/relationships/hyperlink" Target="https://octri.ohsu.edu/lls_scor/datamgmt/Patient/Specimen/3179" TargetMode="External"/><Relationship Id="rId56" Type="http://schemas.openxmlformats.org/officeDocument/2006/relationships/hyperlink" Target="https://octri.ohsu.edu/lls_scor/datamgmt/Patient/Specimen/412" TargetMode="External"/><Relationship Id="rId1417" Type="http://schemas.openxmlformats.org/officeDocument/2006/relationships/hyperlink" Target="https://octri.ohsu.edu/lls_scor/datamgmt/Patient/Specimen/246" TargetMode="External"/><Relationship Id="rId1831" Type="http://schemas.openxmlformats.org/officeDocument/2006/relationships/hyperlink" Target="https://octri.ohsu.edu/lls_scor/datamgmt/Patient/Specimen/310" TargetMode="External"/><Relationship Id="rId4987" Type="http://schemas.openxmlformats.org/officeDocument/2006/relationships/hyperlink" Target="https://octri.ohsu.edu/lls_scor/datamgmt/Patient/DiseaseInstance/1154" TargetMode="External"/><Relationship Id="rId7393" Type="http://schemas.openxmlformats.org/officeDocument/2006/relationships/hyperlink" Target="https://octri.ohsu.edu/lls_scor/datamgmt/Patient/Specimen/2472" TargetMode="External"/><Relationship Id="rId8444" Type="http://schemas.openxmlformats.org/officeDocument/2006/relationships/hyperlink" Target="https://octri.ohsu.edu/lls_scor/datamgmt/Patient/DiseaseInstance/1882" TargetMode="External"/><Relationship Id="rId3589" Type="http://schemas.openxmlformats.org/officeDocument/2006/relationships/hyperlink" Target="https://octri.ohsu.edu/lls_scor/datamgmt/Patient/Specimen/1110" TargetMode="External"/><Relationship Id="rId7046" Type="http://schemas.openxmlformats.org/officeDocument/2006/relationships/hyperlink" Target="https://octri.ohsu.edu/lls_scor/datamgmt/Patient/Patient/1635" TargetMode="External"/><Relationship Id="rId7460" Type="http://schemas.openxmlformats.org/officeDocument/2006/relationships/hyperlink" Target="https://octri.ohsu.edu/lls_scor/datamgmt/Patient/DiseaseInstance/1674" TargetMode="External"/><Relationship Id="rId8511" Type="http://schemas.openxmlformats.org/officeDocument/2006/relationships/hyperlink" Target="https://octri.ohsu.edu/lls_scor/datamgmt/Patient/Specimen/2940" TargetMode="External"/><Relationship Id="rId6062" Type="http://schemas.openxmlformats.org/officeDocument/2006/relationships/hyperlink" Target="https://octri.ohsu.edu/lls_scor/datamgmt/Patient/Specimen/1925" TargetMode="External"/><Relationship Id="rId7113" Type="http://schemas.openxmlformats.org/officeDocument/2006/relationships/hyperlink" Target="https://octri.ohsu.edu/lls_scor/datamgmt/Patient/Specimen/2345" TargetMode="External"/><Relationship Id="rId577" Type="http://schemas.openxmlformats.org/officeDocument/2006/relationships/hyperlink" Target="https://octri.ohsu.edu/lls_scor/datamgmt/Patient/Specimen/549" TargetMode="External"/><Relationship Id="rId2258" Type="http://schemas.openxmlformats.org/officeDocument/2006/relationships/hyperlink" Target="https://octri.ohsu.edu/lls_scor/datamgmt/Patient/Patient/583" TargetMode="External"/><Relationship Id="rId3656" Type="http://schemas.openxmlformats.org/officeDocument/2006/relationships/hyperlink" Target="https://octri.ohsu.edu/lls_scor/datamgmt/Patient/DiseaseInstance/2062" TargetMode="External"/><Relationship Id="rId4707" Type="http://schemas.openxmlformats.org/officeDocument/2006/relationships/hyperlink" Target="https://octri.ohsu.edu/lls_scor/datamgmt/Patient/DiseaseInstance/1109" TargetMode="External"/><Relationship Id="rId991" Type="http://schemas.openxmlformats.org/officeDocument/2006/relationships/hyperlink" Target="https://octri.ohsu.edu/lls_scor/datamgmt/Patient/Specimen/690" TargetMode="External"/><Relationship Id="rId2672" Type="http://schemas.openxmlformats.org/officeDocument/2006/relationships/hyperlink" Target="https://octri.ohsu.edu/lls_scor/datamgmt/Patient/DiseaseInstance/676" TargetMode="External"/><Relationship Id="rId3309" Type="http://schemas.openxmlformats.org/officeDocument/2006/relationships/hyperlink" Target="https://octri.ohsu.edu/lls_scor/datamgmt/Patient/Patient/829" TargetMode="External"/><Relationship Id="rId3723" Type="http://schemas.openxmlformats.org/officeDocument/2006/relationships/hyperlink" Target="https://octri.ohsu.edu/lls_scor/datamgmt/Patient/Specimen/1341" TargetMode="External"/><Relationship Id="rId6879" Type="http://schemas.openxmlformats.org/officeDocument/2006/relationships/hyperlink" Target="https://octri.ohsu.edu/lls_scor/datamgmt/Patient/DiseaseInstance/1556" TargetMode="External"/><Relationship Id="rId644" Type="http://schemas.openxmlformats.org/officeDocument/2006/relationships/hyperlink" Target="https://octri.ohsu.edu/lls_scor/datamgmt/Patient/Patient/154" TargetMode="External"/><Relationship Id="rId1274" Type="http://schemas.openxmlformats.org/officeDocument/2006/relationships/hyperlink" Target="https://octri.ohsu.edu/lls_scor/datamgmt/Patient/Patient/313" TargetMode="External"/><Relationship Id="rId2325" Type="http://schemas.openxmlformats.org/officeDocument/2006/relationships/hyperlink" Target="https://octri.ohsu.edu/lls_scor/datamgmt/Patient/Specimen/649" TargetMode="External"/><Relationship Id="rId5895" Type="http://schemas.openxmlformats.org/officeDocument/2006/relationships/hyperlink" Target="https://octri.ohsu.edu/lls_scor/datamgmt/Patient/Patient/1400" TargetMode="External"/><Relationship Id="rId6946" Type="http://schemas.openxmlformats.org/officeDocument/2006/relationships/hyperlink" Target="https://octri.ohsu.edu/lls_scor/datamgmt/Patient/DiseaseInstance/1569" TargetMode="External"/><Relationship Id="rId711" Type="http://schemas.openxmlformats.org/officeDocument/2006/relationships/hyperlink" Target="https://octri.ohsu.edu/lls_scor/datamgmt/Patient/DiseaseInstance/169" TargetMode="External"/><Relationship Id="rId1341" Type="http://schemas.openxmlformats.org/officeDocument/2006/relationships/hyperlink" Target="https://octri.ohsu.edu/lls_scor/datamgmt/Patient/DiseaseInstance/335" TargetMode="External"/><Relationship Id="rId4497" Type="http://schemas.openxmlformats.org/officeDocument/2006/relationships/hyperlink" Target="https://octri.ohsu.edu/lls_scor/datamgmt/Patient/DiseaseInstance/1064" TargetMode="External"/><Relationship Id="rId5548" Type="http://schemas.openxmlformats.org/officeDocument/2006/relationships/hyperlink" Target="https://octri.ohsu.edu/lls_scor/datamgmt/Patient/DiseaseInstance/1270" TargetMode="External"/><Relationship Id="rId5962" Type="http://schemas.openxmlformats.org/officeDocument/2006/relationships/hyperlink" Target="https://octri.ohsu.edu/lls_scor/datamgmt/Patient/DiseaseInstance/1352" TargetMode="External"/><Relationship Id="rId9005" Type="http://schemas.openxmlformats.org/officeDocument/2006/relationships/hyperlink" Target="https://octri.ohsu.edu/lls_scor/datamgmt/Patient/DiseaseInstance/1992" TargetMode="External"/><Relationship Id="rId3099" Type="http://schemas.openxmlformats.org/officeDocument/2006/relationships/hyperlink" Target="https://octri.ohsu.edu/lls_scor/datamgmt/Patient/Patient/775" TargetMode="External"/><Relationship Id="rId4564" Type="http://schemas.openxmlformats.org/officeDocument/2006/relationships/hyperlink" Target="https://octri.ohsu.edu/lls_scor/datamgmt/Patient/Specimen/1393" TargetMode="External"/><Relationship Id="rId5615" Type="http://schemas.openxmlformats.org/officeDocument/2006/relationships/hyperlink" Target="https://octri.ohsu.edu/lls_scor/datamgmt/Patient/Specimen/1750" TargetMode="External"/><Relationship Id="rId8021" Type="http://schemas.openxmlformats.org/officeDocument/2006/relationships/hyperlink" Target="https://octri.ohsu.edu/lls_scor/datamgmt/Patient/DiseaseInstance/1791" TargetMode="External"/><Relationship Id="rId3166" Type="http://schemas.openxmlformats.org/officeDocument/2006/relationships/hyperlink" Target="https://octri.ohsu.edu/lls_scor/datamgmt/Patient/DiseaseInstance/779" TargetMode="External"/><Relationship Id="rId3580" Type="http://schemas.openxmlformats.org/officeDocument/2006/relationships/hyperlink" Target="https://octri.ohsu.edu/lls_scor/datamgmt/Patient/Specimen/1065" TargetMode="External"/><Relationship Id="rId4217" Type="http://schemas.openxmlformats.org/officeDocument/2006/relationships/hyperlink" Target="https://octri.ohsu.edu/lls_scor/datamgmt/Patient/Specimen/1299" TargetMode="External"/><Relationship Id="rId2182" Type="http://schemas.openxmlformats.org/officeDocument/2006/relationships/hyperlink" Target="https://octri.ohsu.edu/lls_scor/datamgmt/Patient/Specimen/612" TargetMode="External"/><Relationship Id="rId3233" Type="http://schemas.openxmlformats.org/officeDocument/2006/relationships/hyperlink" Target="https://octri.ohsu.edu/lls_scor/datamgmt/Patient/Specimen/933" TargetMode="External"/><Relationship Id="rId4631" Type="http://schemas.openxmlformats.org/officeDocument/2006/relationships/hyperlink" Target="https://octri.ohsu.edu/lls_scor/datamgmt/Patient/DiseaseInstance/1094" TargetMode="External"/><Relationship Id="rId6389" Type="http://schemas.openxmlformats.org/officeDocument/2006/relationships/hyperlink" Target="https://octri.ohsu.edu/lls_scor/datamgmt/Patient/Specimen/2799" TargetMode="External"/><Relationship Id="rId7787" Type="http://schemas.openxmlformats.org/officeDocument/2006/relationships/hyperlink" Target="https://octri.ohsu.edu/lls_scor/datamgmt/Patient/DiseaseInstance/1747" TargetMode="External"/><Relationship Id="rId8838" Type="http://schemas.openxmlformats.org/officeDocument/2006/relationships/hyperlink" Target="https://octri.ohsu.edu/lls_scor/datamgmt/Patient/Specimen/3077" TargetMode="External"/><Relationship Id="rId154" Type="http://schemas.openxmlformats.org/officeDocument/2006/relationships/hyperlink" Target="https://octri.ohsu.edu/lls_scor/datamgmt/Patient/DiseaseInstance/29" TargetMode="External"/><Relationship Id="rId7854" Type="http://schemas.openxmlformats.org/officeDocument/2006/relationships/hyperlink" Target="https://octri.ohsu.edu/lls_scor/datamgmt/Patient/Specimen/2671" TargetMode="External"/><Relationship Id="rId8905" Type="http://schemas.openxmlformats.org/officeDocument/2006/relationships/hyperlink" Target="https://octri.ohsu.edu/lls_scor/datamgmt/Patient/Specimen/3099" TargetMode="External"/><Relationship Id="rId2999" Type="http://schemas.openxmlformats.org/officeDocument/2006/relationships/hyperlink" Target="https://octri.ohsu.edu/lls_scor/datamgmt/Patient/Specimen/851" TargetMode="External"/><Relationship Id="rId3300" Type="http://schemas.openxmlformats.org/officeDocument/2006/relationships/hyperlink" Target="https://octri.ohsu.edu/lls_scor/datamgmt/Patient/Patient/826" TargetMode="External"/><Relationship Id="rId6456" Type="http://schemas.openxmlformats.org/officeDocument/2006/relationships/hyperlink" Target="https://octri.ohsu.edu/lls_scor/datamgmt/Patient/Specimen/2078" TargetMode="External"/><Relationship Id="rId6870" Type="http://schemas.openxmlformats.org/officeDocument/2006/relationships/hyperlink" Target="https://octri.ohsu.edu/lls_scor/datamgmt/Patient/DiseaseInstance/1553" TargetMode="External"/><Relationship Id="rId7507" Type="http://schemas.openxmlformats.org/officeDocument/2006/relationships/hyperlink" Target="https://octri.ohsu.edu/lls_scor/datamgmt/Patient/DiseaseInstance/1702" TargetMode="External"/><Relationship Id="rId7921" Type="http://schemas.openxmlformats.org/officeDocument/2006/relationships/hyperlink" Target="https://octri.ohsu.edu/lls_scor/datamgmt/Patient/Patient/1833" TargetMode="External"/><Relationship Id="rId221" Type="http://schemas.openxmlformats.org/officeDocument/2006/relationships/hyperlink" Target="https://octri.ohsu.edu/lls_scor/datamgmt/Patient/Patient/45" TargetMode="External"/><Relationship Id="rId5058" Type="http://schemas.openxmlformats.org/officeDocument/2006/relationships/hyperlink" Target="https://octri.ohsu.edu/lls_scor/datamgmt/Patient/Patient/1226" TargetMode="External"/><Relationship Id="rId5472" Type="http://schemas.openxmlformats.org/officeDocument/2006/relationships/hyperlink" Target="https://octri.ohsu.edu/lls_scor/datamgmt/Patient/Patient/1303" TargetMode="External"/><Relationship Id="rId6109" Type="http://schemas.openxmlformats.org/officeDocument/2006/relationships/hyperlink" Target="https://octri.ohsu.edu/lls_scor/datamgmt/Patient/DiseaseInstance/1385" TargetMode="External"/><Relationship Id="rId6523" Type="http://schemas.openxmlformats.org/officeDocument/2006/relationships/hyperlink" Target="https://octri.ohsu.edu/lls_scor/datamgmt/Patient/Patient/1535" TargetMode="External"/><Relationship Id="rId1668" Type="http://schemas.openxmlformats.org/officeDocument/2006/relationships/hyperlink" Target="https://octri.ohsu.edu/lls_scor/datamgmt/Patient/DiseaseInstance/444" TargetMode="External"/><Relationship Id="rId2719" Type="http://schemas.openxmlformats.org/officeDocument/2006/relationships/hyperlink" Target="https://octri.ohsu.edu/lls_scor/datamgmt/Patient/Patient/694" TargetMode="External"/><Relationship Id="rId4074" Type="http://schemas.openxmlformats.org/officeDocument/2006/relationships/hyperlink" Target="https://octri.ohsu.edu/lls_scor/datamgmt/Patient/DiseaseInstance/983" TargetMode="External"/><Relationship Id="rId5125" Type="http://schemas.openxmlformats.org/officeDocument/2006/relationships/hyperlink" Target="https://octri.ohsu.edu/lls_scor/datamgmt/Patient/DiseaseInstance/1186" TargetMode="External"/><Relationship Id="rId8695" Type="http://schemas.openxmlformats.org/officeDocument/2006/relationships/hyperlink" Target="https://octri.ohsu.edu/lls_scor/datamgmt/Patient/Specimen/3019" TargetMode="External"/><Relationship Id="rId3090" Type="http://schemas.openxmlformats.org/officeDocument/2006/relationships/hyperlink" Target="https://octri.ohsu.edu/lls_scor/datamgmt/Patient/Patient/771" TargetMode="External"/><Relationship Id="rId4141" Type="http://schemas.openxmlformats.org/officeDocument/2006/relationships/hyperlink" Target="https://octri.ohsu.edu/lls_scor/datamgmt/Patient/Specimen/2411" TargetMode="External"/><Relationship Id="rId7297" Type="http://schemas.openxmlformats.org/officeDocument/2006/relationships/hyperlink" Target="https://octri.ohsu.edu/lls_scor/datamgmt/Patient/Patient/1695" TargetMode="External"/><Relationship Id="rId8348" Type="http://schemas.openxmlformats.org/officeDocument/2006/relationships/hyperlink" Target="https://octri.ohsu.edu/lls_scor/datamgmt/Patient/DiseaseInstance/1857" TargetMode="External"/><Relationship Id="rId1735" Type="http://schemas.openxmlformats.org/officeDocument/2006/relationships/hyperlink" Target="https://octri.ohsu.edu/lls_scor/datamgmt/Patient/Specimen/264" TargetMode="External"/><Relationship Id="rId7364" Type="http://schemas.openxmlformats.org/officeDocument/2006/relationships/hyperlink" Target="https://octri.ohsu.edu/lls_scor/datamgmt/Patient/Specimen/2461" TargetMode="External"/><Relationship Id="rId8762" Type="http://schemas.openxmlformats.org/officeDocument/2006/relationships/hyperlink" Target="https://octri.ohsu.edu/lls_scor/datamgmt/Patient/Patient/2005" TargetMode="External"/><Relationship Id="rId27" Type="http://schemas.openxmlformats.org/officeDocument/2006/relationships/hyperlink" Target="https://octri.ohsu.edu/lls_scor/datamgmt/Patient/Patient/7" TargetMode="External"/><Relationship Id="rId1802" Type="http://schemas.openxmlformats.org/officeDocument/2006/relationships/hyperlink" Target="https://octri.ohsu.edu/lls_scor/datamgmt/Patient/Patient/488" TargetMode="External"/><Relationship Id="rId4958" Type="http://schemas.openxmlformats.org/officeDocument/2006/relationships/hyperlink" Target="https://octri.ohsu.edu/lls_scor/datamgmt/Patient/Specimen/1533" TargetMode="External"/><Relationship Id="rId7017" Type="http://schemas.openxmlformats.org/officeDocument/2006/relationships/hyperlink" Target="https://octri.ohsu.edu/lls_scor/datamgmt/Patient/Patient/1629" TargetMode="External"/><Relationship Id="rId8415" Type="http://schemas.openxmlformats.org/officeDocument/2006/relationships/hyperlink" Target="https://octri.ohsu.edu/lls_scor/datamgmt/Patient/Specimen/2895" TargetMode="External"/><Relationship Id="rId3974" Type="http://schemas.openxmlformats.org/officeDocument/2006/relationships/hyperlink" Target="https://octri.ohsu.edu/lls_scor/datamgmt/Patient/Patient/1002" TargetMode="External"/><Relationship Id="rId6380" Type="http://schemas.openxmlformats.org/officeDocument/2006/relationships/hyperlink" Target="https://octri.ohsu.edu/lls_scor/datamgmt/Patient/Specimen/2049" TargetMode="External"/><Relationship Id="rId7431" Type="http://schemas.openxmlformats.org/officeDocument/2006/relationships/hyperlink" Target="https://octri.ohsu.edu/lls_scor/datamgmt/Patient/Specimen/2491" TargetMode="External"/><Relationship Id="rId895" Type="http://schemas.openxmlformats.org/officeDocument/2006/relationships/hyperlink" Target="https://octri.ohsu.edu/lls_scor/datamgmt/Patient/Specimen/2585" TargetMode="External"/><Relationship Id="rId2576" Type="http://schemas.openxmlformats.org/officeDocument/2006/relationships/hyperlink" Target="https://octri.ohsu.edu/lls_scor/datamgmt/Patient/DiseaseInstance/656" TargetMode="External"/><Relationship Id="rId2990" Type="http://schemas.openxmlformats.org/officeDocument/2006/relationships/hyperlink" Target="https://octri.ohsu.edu/lls_scor/datamgmt/Patient/Specimen/849" TargetMode="External"/><Relationship Id="rId3627" Type="http://schemas.openxmlformats.org/officeDocument/2006/relationships/hyperlink" Target="https://octri.ohsu.edu/lls_scor/datamgmt/Patient/DiseaseInstance/881" TargetMode="External"/><Relationship Id="rId6033" Type="http://schemas.openxmlformats.org/officeDocument/2006/relationships/hyperlink" Target="https://octri.ohsu.edu/lls_scor/datamgmt/Patient/Patient/1433" TargetMode="External"/><Relationship Id="rId9189" Type="http://schemas.openxmlformats.org/officeDocument/2006/relationships/hyperlink" Target="https://octri.ohsu.edu/lls_scor/datamgmt/Patient/Patient/2094" TargetMode="External"/><Relationship Id="rId548" Type="http://schemas.openxmlformats.org/officeDocument/2006/relationships/hyperlink" Target="https://octri.ohsu.edu/lls_scor/datamgmt/Patient/Patient/128" TargetMode="External"/><Relationship Id="rId962" Type="http://schemas.openxmlformats.org/officeDocument/2006/relationships/hyperlink" Target="https://octri.ohsu.edu/lls_scor/datamgmt/Patient/Patient/219" TargetMode="External"/><Relationship Id="rId1178" Type="http://schemas.openxmlformats.org/officeDocument/2006/relationships/hyperlink" Target="https://octri.ohsu.edu/lls_scor/datamgmt/Patient/Patient/281" TargetMode="External"/><Relationship Id="rId1592" Type="http://schemas.openxmlformats.org/officeDocument/2006/relationships/hyperlink" Target="https://octri.ohsu.edu/lls_scor/datamgmt/Patient/Patient/419" TargetMode="External"/><Relationship Id="rId2229" Type="http://schemas.openxmlformats.org/officeDocument/2006/relationships/hyperlink" Target="https://octri.ohsu.edu/lls_scor/datamgmt/Patient/DiseaseInstance/577" TargetMode="External"/><Relationship Id="rId2643" Type="http://schemas.openxmlformats.org/officeDocument/2006/relationships/hyperlink" Target="https://octri.ohsu.edu/lls_scor/datamgmt/Patient/Specimen/752" TargetMode="External"/><Relationship Id="rId5799" Type="http://schemas.openxmlformats.org/officeDocument/2006/relationships/hyperlink" Target="https://octri.ohsu.edu/lls_scor/datamgmt/Patient/Patient/1378" TargetMode="External"/><Relationship Id="rId6100" Type="http://schemas.openxmlformats.org/officeDocument/2006/relationships/hyperlink" Target="https://octri.ohsu.edu/lls_scor/datamgmt/Patient/DiseaseInstance/1383" TargetMode="External"/><Relationship Id="rId615" Type="http://schemas.openxmlformats.org/officeDocument/2006/relationships/hyperlink" Target="https://octri.ohsu.edu/lls_scor/datamgmt/Patient/DiseaseInstance/145" TargetMode="External"/><Relationship Id="rId1245" Type="http://schemas.openxmlformats.org/officeDocument/2006/relationships/hyperlink" Target="https://octri.ohsu.edu/lls_scor/datamgmt/Patient/DiseaseInstance/303" TargetMode="External"/><Relationship Id="rId8272" Type="http://schemas.openxmlformats.org/officeDocument/2006/relationships/hyperlink" Target="https://octri.ohsu.edu/lls_scor/datamgmt/Patient/Patient/1905" TargetMode="External"/><Relationship Id="rId1312" Type="http://schemas.openxmlformats.org/officeDocument/2006/relationships/hyperlink" Target="https://octri.ohsu.edu/lls_scor/datamgmt/Patient/Specimen/456" TargetMode="External"/><Relationship Id="rId2710" Type="http://schemas.openxmlformats.org/officeDocument/2006/relationships/hyperlink" Target="https://octri.ohsu.edu/lls_scor/datamgmt/Patient/Patient/692" TargetMode="External"/><Relationship Id="rId4468" Type="http://schemas.openxmlformats.org/officeDocument/2006/relationships/hyperlink" Target="https://octri.ohsu.edu/lls_scor/datamgmt/Patient/Specimen/1373" TargetMode="External"/><Relationship Id="rId5866" Type="http://schemas.openxmlformats.org/officeDocument/2006/relationships/hyperlink" Target="https://octri.ohsu.edu/lls_scor/datamgmt/Patient/Patient/1395" TargetMode="External"/><Relationship Id="rId6917" Type="http://schemas.openxmlformats.org/officeDocument/2006/relationships/hyperlink" Target="https://octri.ohsu.edu/lls_scor/datamgmt/Patient/Patient/1609" TargetMode="External"/><Relationship Id="rId4882" Type="http://schemas.openxmlformats.org/officeDocument/2006/relationships/hyperlink" Target="https://octri.ohsu.edu/lls_scor/datamgmt/Patient/DiseaseInstance/1136" TargetMode="External"/><Relationship Id="rId5519" Type="http://schemas.openxmlformats.org/officeDocument/2006/relationships/hyperlink" Target="https://octri.ohsu.edu/lls_scor/datamgmt/Patient/Specimen/1706" TargetMode="External"/><Relationship Id="rId5933" Type="http://schemas.openxmlformats.org/officeDocument/2006/relationships/hyperlink" Target="https://octri.ohsu.edu/lls_scor/datamgmt/Patient/Specimen/1871" TargetMode="External"/><Relationship Id="rId2086" Type="http://schemas.openxmlformats.org/officeDocument/2006/relationships/hyperlink" Target="https://octri.ohsu.edu/lls_scor/datamgmt/Patient/Specimen/2598" TargetMode="External"/><Relationship Id="rId3484" Type="http://schemas.openxmlformats.org/officeDocument/2006/relationships/hyperlink" Target="https://octri.ohsu.edu/lls_scor/datamgmt/Patient/Specimen/1118" TargetMode="External"/><Relationship Id="rId4535" Type="http://schemas.openxmlformats.org/officeDocument/2006/relationships/hyperlink" Target="https://octri.ohsu.edu/lls_scor/datamgmt/Patient/Patient/1121" TargetMode="External"/><Relationship Id="rId3137" Type="http://schemas.openxmlformats.org/officeDocument/2006/relationships/hyperlink" Target="https://octri.ohsu.edu/lls_scor/datamgmt/Patient/Specimen/900" TargetMode="External"/><Relationship Id="rId3551" Type="http://schemas.openxmlformats.org/officeDocument/2006/relationships/hyperlink" Target="https://octri.ohsu.edu/lls_scor/datamgmt/Patient/Patient/886" TargetMode="External"/><Relationship Id="rId4602" Type="http://schemas.openxmlformats.org/officeDocument/2006/relationships/hyperlink" Target="https://octri.ohsu.edu/lls_scor/datamgmt/Patient/Specimen/2141" TargetMode="External"/><Relationship Id="rId7758" Type="http://schemas.openxmlformats.org/officeDocument/2006/relationships/hyperlink" Target="https://octri.ohsu.edu/lls_scor/datamgmt/Patient/Specimen/2632" TargetMode="External"/><Relationship Id="rId8809" Type="http://schemas.openxmlformats.org/officeDocument/2006/relationships/hyperlink" Target="https://octri.ohsu.edu/lls_scor/datamgmt/Patient/Specimen/3062" TargetMode="External"/><Relationship Id="rId472" Type="http://schemas.openxmlformats.org/officeDocument/2006/relationships/hyperlink" Target="https://octri.ohsu.edu/lls_scor/datamgmt/Patient/Specimen/546" TargetMode="External"/><Relationship Id="rId2153" Type="http://schemas.openxmlformats.org/officeDocument/2006/relationships/hyperlink" Target="https://octri.ohsu.edu/lls_scor/datamgmt/Patient/Patient/560" TargetMode="External"/><Relationship Id="rId3204" Type="http://schemas.openxmlformats.org/officeDocument/2006/relationships/hyperlink" Target="https://octri.ohsu.edu/lls_scor/datamgmt/Patient/Patient/800" TargetMode="External"/><Relationship Id="rId6774" Type="http://schemas.openxmlformats.org/officeDocument/2006/relationships/hyperlink" Target="https://octri.ohsu.edu/lls_scor/datamgmt/Patient/DiseaseInstance/1530" TargetMode="External"/><Relationship Id="rId7825" Type="http://schemas.openxmlformats.org/officeDocument/2006/relationships/hyperlink" Target="https://octri.ohsu.edu/lls_scor/datamgmt/Patient/Patient/1815" TargetMode="External"/><Relationship Id="rId9180" Type="http://schemas.openxmlformats.org/officeDocument/2006/relationships/hyperlink" Target="https://octri.ohsu.edu/lls_scor/datamgmt/Patient/Patient/2091" TargetMode="External"/><Relationship Id="rId125" Type="http://schemas.openxmlformats.org/officeDocument/2006/relationships/hyperlink" Target="https://octri.ohsu.edu/lls_scor/datamgmt/Patient/Specimen/16" TargetMode="External"/><Relationship Id="rId2220" Type="http://schemas.openxmlformats.org/officeDocument/2006/relationships/hyperlink" Target="https://octri.ohsu.edu/lls_scor/datamgmt/Patient/DiseaseInstance/576" TargetMode="External"/><Relationship Id="rId5376" Type="http://schemas.openxmlformats.org/officeDocument/2006/relationships/hyperlink" Target="https://octri.ohsu.edu/lls_scor/datamgmt/Patient/Patient/1284" TargetMode="External"/><Relationship Id="rId5790" Type="http://schemas.openxmlformats.org/officeDocument/2006/relationships/hyperlink" Target="https://octri.ohsu.edu/lls_scor/datamgmt/Patient/Patient/1377" TargetMode="External"/><Relationship Id="rId6427" Type="http://schemas.openxmlformats.org/officeDocument/2006/relationships/hyperlink" Target="https://octri.ohsu.edu/lls_scor/datamgmt/Patient/DiseaseInstance/2055" TargetMode="External"/><Relationship Id="rId4392" Type="http://schemas.openxmlformats.org/officeDocument/2006/relationships/hyperlink" Target="https://octri.ohsu.edu/lls_scor/datamgmt/Patient/DiseaseInstance/1047" TargetMode="External"/><Relationship Id="rId5029" Type="http://schemas.openxmlformats.org/officeDocument/2006/relationships/hyperlink" Target="https://octri.ohsu.edu/lls_scor/datamgmt/Patient/Patient/1216" TargetMode="External"/><Relationship Id="rId5443" Type="http://schemas.openxmlformats.org/officeDocument/2006/relationships/hyperlink" Target="https://octri.ohsu.edu/lls_scor/datamgmt/Patient/DiseaseInstance/1239" TargetMode="External"/><Relationship Id="rId6841" Type="http://schemas.openxmlformats.org/officeDocument/2006/relationships/hyperlink" Target="https://octri.ohsu.edu/lls_scor/datamgmt/Patient/Specimen/2230" TargetMode="External"/><Relationship Id="rId8599" Type="http://schemas.openxmlformats.org/officeDocument/2006/relationships/hyperlink" Target="https://octri.ohsu.edu/lls_scor/datamgmt/Patient/Patient/1970" TargetMode="External"/><Relationship Id="rId1986" Type="http://schemas.openxmlformats.org/officeDocument/2006/relationships/hyperlink" Target="https://octri.ohsu.edu/lls_scor/datamgmt/Patient/Specimen/826" TargetMode="External"/><Relationship Id="rId4045" Type="http://schemas.openxmlformats.org/officeDocument/2006/relationships/hyperlink" Target="https://octri.ohsu.edu/lls_scor/datamgmt/Patient/Specimen/1217" TargetMode="External"/><Relationship Id="rId1639" Type="http://schemas.openxmlformats.org/officeDocument/2006/relationships/hyperlink" Target="https://octri.ohsu.edu/lls_scor/datamgmt/Patient/Specimen/540" TargetMode="External"/><Relationship Id="rId3061" Type="http://schemas.openxmlformats.org/officeDocument/2006/relationships/hyperlink" Target="https://octri.ohsu.edu/lls_scor/datamgmt/Patient/DiseaseInstance/752" TargetMode="External"/><Relationship Id="rId5510" Type="http://schemas.openxmlformats.org/officeDocument/2006/relationships/hyperlink" Target="https://octri.ohsu.edu/lls_scor/datamgmt/Patient/Specimen/1704" TargetMode="External"/><Relationship Id="rId8666" Type="http://schemas.openxmlformats.org/officeDocument/2006/relationships/hyperlink" Target="https://octri.ohsu.edu/lls_scor/datamgmt/Patient/Patient/1986" TargetMode="External"/><Relationship Id="rId1706" Type="http://schemas.openxmlformats.org/officeDocument/2006/relationships/hyperlink" Target="https://octri.ohsu.edu/lls_scor/datamgmt/Patient/Patient/456" TargetMode="External"/><Relationship Id="rId4112" Type="http://schemas.openxmlformats.org/officeDocument/2006/relationships/hyperlink" Target="https://octri.ohsu.edu/lls_scor/datamgmt/Patient/Patient/1035" TargetMode="External"/><Relationship Id="rId7268" Type="http://schemas.openxmlformats.org/officeDocument/2006/relationships/hyperlink" Target="https://octri.ohsu.edu/lls_scor/datamgmt/Patient/DiseaseInstance/1634" TargetMode="External"/><Relationship Id="rId7682" Type="http://schemas.openxmlformats.org/officeDocument/2006/relationships/hyperlink" Target="https://octri.ohsu.edu/lls_scor/datamgmt/Patient/Specimen/2597" TargetMode="External"/><Relationship Id="rId8319" Type="http://schemas.openxmlformats.org/officeDocument/2006/relationships/hyperlink" Target="https://octri.ohsu.edu/lls_scor/datamgmt/Patient/Specimen/2855" TargetMode="External"/><Relationship Id="rId8733" Type="http://schemas.openxmlformats.org/officeDocument/2006/relationships/hyperlink" Target="https://octri.ohsu.edu/lls_scor/datamgmt/Patient/DiseaseInstance/1946" TargetMode="External"/><Relationship Id="rId3878" Type="http://schemas.openxmlformats.org/officeDocument/2006/relationships/hyperlink" Target="https://octri.ohsu.edu/lls_scor/datamgmt/Patient/Patient/977" TargetMode="External"/><Relationship Id="rId4929" Type="http://schemas.openxmlformats.org/officeDocument/2006/relationships/hyperlink" Target="https://octri.ohsu.edu/lls_scor/datamgmt/Patient/Patient/1190" TargetMode="External"/><Relationship Id="rId6284" Type="http://schemas.openxmlformats.org/officeDocument/2006/relationships/hyperlink" Target="https://octri.ohsu.edu/lls_scor/datamgmt/Patient/Specimen/2018" TargetMode="External"/><Relationship Id="rId7335" Type="http://schemas.openxmlformats.org/officeDocument/2006/relationships/hyperlink" Target="https://octri.ohsu.edu/lls_scor/datamgmt/Patient/Patient/1702" TargetMode="External"/><Relationship Id="rId8800" Type="http://schemas.openxmlformats.org/officeDocument/2006/relationships/hyperlink" Target="https://octri.ohsu.edu/lls_scor/datamgmt/Patient/Specimen/3054" TargetMode="External"/><Relationship Id="rId799" Type="http://schemas.openxmlformats.org/officeDocument/2006/relationships/hyperlink" Target="https://octri.ohsu.edu/lls_scor/datamgmt/Patient/Specimen/405" TargetMode="External"/><Relationship Id="rId2894" Type="http://schemas.openxmlformats.org/officeDocument/2006/relationships/hyperlink" Target="https://octri.ohsu.edu/lls_scor/datamgmt/Patient/DiseaseInstance/714" TargetMode="External"/><Relationship Id="rId6351" Type="http://schemas.openxmlformats.org/officeDocument/2006/relationships/hyperlink" Target="https://octri.ohsu.edu/lls_scor/datamgmt/Patient/Patient/1497" TargetMode="External"/><Relationship Id="rId7402" Type="http://schemas.openxmlformats.org/officeDocument/2006/relationships/hyperlink" Target="https://octri.ohsu.edu/lls_scor/datamgmt/Patient/Specimen/2483" TargetMode="External"/><Relationship Id="rId866" Type="http://schemas.openxmlformats.org/officeDocument/2006/relationships/hyperlink" Target="https://octri.ohsu.edu/lls_scor/datamgmt/Patient/Patient/201" TargetMode="External"/><Relationship Id="rId1496" Type="http://schemas.openxmlformats.org/officeDocument/2006/relationships/hyperlink" Target="https://octri.ohsu.edu/lls_scor/datamgmt/Patient/Patient/387" TargetMode="External"/><Relationship Id="rId2547" Type="http://schemas.openxmlformats.org/officeDocument/2006/relationships/hyperlink" Target="https://octri.ohsu.edu/lls_scor/datamgmt/Patient/Patient/653" TargetMode="External"/><Relationship Id="rId3945" Type="http://schemas.openxmlformats.org/officeDocument/2006/relationships/hyperlink" Target="https://octri.ohsu.edu/lls_scor/datamgmt/Patient/DiseaseInstance/950" TargetMode="External"/><Relationship Id="rId6004" Type="http://schemas.openxmlformats.org/officeDocument/2006/relationships/hyperlink" Target="https://octri.ohsu.edu/lls_scor/datamgmt/Patient/DiseaseInstance/1364" TargetMode="External"/><Relationship Id="rId519" Type="http://schemas.openxmlformats.org/officeDocument/2006/relationships/hyperlink" Target="https://octri.ohsu.edu/lls_scor/datamgmt/Patient/DiseaseInstance/122" TargetMode="External"/><Relationship Id="rId1149" Type="http://schemas.openxmlformats.org/officeDocument/2006/relationships/hyperlink" Target="https://octri.ohsu.edu/lls_scor/datamgmt/Patient/DiseaseInstance/271" TargetMode="External"/><Relationship Id="rId2961" Type="http://schemas.openxmlformats.org/officeDocument/2006/relationships/hyperlink" Target="https://octri.ohsu.edu/lls_scor/datamgmt/Patient/Patient/735" TargetMode="External"/><Relationship Id="rId5020" Type="http://schemas.openxmlformats.org/officeDocument/2006/relationships/hyperlink" Target="https://octri.ohsu.edu/lls_scor/datamgmt/Patient/Patient/1213" TargetMode="External"/><Relationship Id="rId8176" Type="http://schemas.openxmlformats.org/officeDocument/2006/relationships/hyperlink" Target="https://octri.ohsu.edu/lls_scor/datamgmt/Patient/Patient/1887" TargetMode="External"/><Relationship Id="rId9227" Type="http://schemas.openxmlformats.org/officeDocument/2006/relationships/hyperlink" Target="https://octri.ohsu.edu/lls_scor/datamgmt/Patient/Specimen/3229" TargetMode="External"/><Relationship Id="rId933" Type="http://schemas.openxmlformats.org/officeDocument/2006/relationships/hyperlink" Target="https://octri.ohsu.edu/lls_scor/datamgmt/Patient/DiseaseInstance/215" TargetMode="External"/><Relationship Id="rId1563" Type="http://schemas.openxmlformats.org/officeDocument/2006/relationships/hyperlink" Target="https://octri.ohsu.edu/lls_scor/datamgmt/Patient/DiseaseInstance/409" TargetMode="External"/><Relationship Id="rId2614" Type="http://schemas.openxmlformats.org/officeDocument/2006/relationships/hyperlink" Target="https://octri.ohsu.edu/lls_scor/datamgmt/Patient/Patient/669" TargetMode="External"/><Relationship Id="rId7192" Type="http://schemas.openxmlformats.org/officeDocument/2006/relationships/hyperlink" Target="https://octri.ohsu.edu/lls_scor/datamgmt/Patient/Patient/1671" TargetMode="External"/><Relationship Id="rId8590" Type="http://schemas.openxmlformats.org/officeDocument/2006/relationships/hyperlink" Target="https://octri.ohsu.edu/lls_scor/datamgmt/Patient/Patient/1967" TargetMode="External"/><Relationship Id="rId1216" Type="http://schemas.openxmlformats.org/officeDocument/2006/relationships/hyperlink" Target="https://octri.ohsu.edu/lls_scor/datamgmt/Patient/Specimen/494" TargetMode="External"/><Relationship Id="rId1630" Type="http://schemas.openxmlformats.org/officeDocument/2006/relationships/hyperlink" Target="https://octri.ohsu.edu/lls_scor/datamgmt/Patient/Specimen/420" TargetMode="External"/><Relationship Id="rId4786" Type="http://schemas.openxmlformats.org/officeDocument/2006/relationships/hyperlink" Target="https://octri.ohsu.edu/lls_scor/datamgmt/Patient/Patient/1165" TargetMode="External"/><Relationship Id="rId5837" Type="http://schemas.openxmlformats.org/officeDocument/2006/relationships/hyperlink" Target="https://octri.ohsu.edu/lls_scor/datamgmt/Patient/Patient/1389" TargetMode="External"/><Relationship Id="rId8243" Type="http://schemas.openxmlformats.org/officeDocument/2006/relationships/hyperlink" Target="https://octri.ohsu.edu/lls_scor/datamgmt/Patient/DiseaseInstance/1838" TargetMode="External"/><Relationship Id="rId3388" Type="http://schemas.openxmlformats.org/officeDocument/2006/relationships/hyperlink" Target="https://octri.ohsu.edu/lls_scor/datamgmt/Patient/Specimen/1687" TargetMode="External"/><Relationship Id="rId4439" Type="http://schemas.openxmlformats.org/officeDocument/2006/relationships/hyperlink" Target="https://octri.ohsu.edu/lls_scor/datamgmt/Patient/Patient/1099" TargetMode="External"/><Relationship Id="rId4853" Type="http://schemas.openxmlformats.org/officeDocument/2006/relationships/hyperlink" Target="https://octri.ohsu.edu/lls_scor/datamgmt/Patient/Specimen/1486" TargetMode="External"/><Relationship Id="rId5904" Type="http://schemas.openxmlformats.org/officeDocument/2006/relationships/hyperlink" Target="https://octri.ohsu.edu/lls_scor/datamgmt/Patient/Patient/1403" TargetMode="External"/><Relationship Id="rId8310" Type="http://schemas.openxmlformats.org/officeDocument/2006/relationships/hyperlink" Target="https://octri.ohsu.edu/lls_scor/datamgmt/Patient/Specimen/2852" TargetMode="External"/><Relationship Id="rId3455" Type="http://schemas.openxmlformats.org/officeDocument/2006/relationships/hyperlink" Target="https://octri.ohsu.edu/lls_scor/datamgmt/Patient/Patient/866" TargetMode="External"/><Relationship Id="rId4506" Type="http://schemas.openxmlformats.org/officeDocument/2006/relationships/hyperlink" Target="https://octri.ohsu.edu/lls_scor/datamgmt/Patient/DiseaseInstance/1066" TargetMode="External"/><Relationship Id="rId376" Type="http://schemas.openxmlformats.org/officeDocument/2006/relationships/hyperlink" Target="https://octri.ohsu.edu/lls_scor/datamgmt/Patient/Specimen/93" TargetMode="External"/><Relationship Id="rId790" Type="http://schemas.openxmlformats.org/officeDocument/2006/relationships/hyperlink" Target="https://octri.ohsu.edu/lls_scor/datamgmt/Patient/Specimen/148" TargetMode="External"/><Relationship Id="rId2057" Type="http://schemas.openxmlformats.org/officeDocument/2006/relationships/hyperlink" Target="https://octri.ohsu.edu/lls_scor/datamgmt/Patient/Patient/547" TargetMode="External"/><Relationship Id="rId2471" Type="http://schemas.openxmlformats.org/officeDocument/2006/relationships/hyperlink" Target="https://octri.ohsu.edu/lls_scor/datamgmt/Patient/DiseaseInstance/641" TargetMode="External"/><Relationship Id="rId3108" Type="http://schemas.openxmlformats.org/officeDocument/2006/relationships/hyperlink" Target="https://octri.ohsu.edu/lls_scor/datamgmt/Patient/Patient/778" TargetMode="External"/><Relationship Id="rId3522" Type="http://schemas.openxmlformats.org/officeDocument/2006/relationships/hyperlink" Target="https://octri.ohsu.edu/lls_scor/datamgmt/Patient/DiseaseInstance/869" TargetMode="External"/><Relationship Id="rId4920" Type="http://schemas.openxmlformats.org/officeDocument/2006/relationships/hyperlink" Target="https://octri.ohsu.edu/lls_scor/datamgmt/Patient/Patient/1189" TargetMode="External"/><Relationship Id="rId6678" Type="http://schemas.openxmlformats.org/officeDocument/2006/relationships/hyperlink" Target="https://octri.ohsu.edu/lls_scor/datamgmt/Patient/Patient/1560" TargetMode="External"/><Relationship Id="rId7729" Type="http://schemas.openxmlformats.org/officeDocument/2006/relationships/hyperlink" Target="https://octri.ohsu.edu/lls_scor/datamgmt/Patient/Patient/1796" TargetMode="External"/><Relationship Id="rId9084" Type="http://schemas.openxmlformats.org/officeDocument/2006/relationships/hyperlink" Target="https://octri.ohsu.edu/lls_scor/datamgmt/Patient/Patient/2068" TargetMode="External"/><Relationship Id="rId443" Type="http://schemas.openxmlformats.org/officeDocument/2006/relationships/hyperlink" Target="https://octri.ohsu.edu/lls_scor/datamgmt/Patient/Patient/101" TargetMode="External"/><Relationship Id="rId1073" Type="http://schemas.openxmlformats.org/officeDocument/2006/relationships/hyperlink" Target="https://octri.ohsu.edu/lls_scor/datamgmt/Patient/Patient/246" TargetMode="External"/><Relationship Id="rId2124" Type="http://schemas.openxmlformats.org/officeDocument/2006/relationships/hyperlink" Target="https://octri.ohsu.edu/lls_scor/datamgmt/Patient/DiseaseInstance/561" TargetMode="External"/><Relationship Id="rId9151" Type="http://schemas.openxmlformats.org/officeDocument/2006/relationships/hyperlink" Target="https://octri.ohsu.edu/lls_scor/datamgmt/Patient/DiseaseInstance/2024" TargetMode="External"/><Relationship Id="rId1140" Type="http://schemas.openxmlformats.org/officeDocument/2006/relationships/hyperlink" Target="https://octri.ohsu.edu/lls_scor/datamgmt/Patient/DiseaseInstance/268" TargetMode="External"/><Relationship Id="rId4296" Type="http://schemas.openxmlformats.org/officeDocument/2006/relationships/hyperlink" Target="https://octri.ohsu.edu/lls_scor/datamgmt/Patient/DiseaseInstance/1026" TargetMode="External"/><Relationship Id="rId5694" Type="http://schemas.openxmlformats.org/officeDocument/2006/relationships/hyperlink" Target="https://octri.ohsu.edu/lls_scor/datamgmt/Patient/Patient/1364" TargetMode="External"/><Relationship Id="rId6745" Type="http://schemas.openxmlformats.org/officeDocument/2006/relationships/hyperlink" Target="https://octri.ohsu.edu/lls_scor/datamgmt/Patient/Specimen/2204" TargetMode="External"/><Relationship Id="rId510" Type="http://schemas.openxmlformats.org/officeDocument/2006/relationships/hyperlink" Target="https://octri.ohsu.edu/lls_scor/datamgmt/Patient/DiseaseInstance/119" TargetMode="External"/><Relationship Id="rId5347" Type="http://schemas.openxmlformats.org/officeDocument/2006/relationships/hyperlink" Target="https://octri.ohsu.edu/lls_scor/datamgmt/Patient/DiseaseInstance/1225" TargetMode="External"/><Relationship Id="rId5761" Type="http://schemas.openxmlformats.org/officeDocument/2006/relationships/hyperlink" Target="https://octri.ohsu.edu/lls_scor/datamgmt/Patient/DiseaseInstance/1314" TargetMode="External"/><Relationship Id="rId6812" Type="http://schemas.openxmlformats.org/officeDocument/2006/relationships/hyperlink" Target="https://octri.ohsu.edu/lls_scor/datamgmt/Patient/Patient/1586" TargetMode="External"/><Relationship Id="rId1957" Type="http://schemas.openxmlformats.org/officeDocument/2006/relationships/hyperlink" Target="https://octri.ohsu.edu/lls_scor/datamgmt/Patient/Specimen/3209" TargetMode="External"/><Relationship Id="rId4363" Type="http://schemas.openxmlformats.org/officeDocument/2006/relationships/hyperlink" Target="https://octri.ohsu.edu/lls_scor/datamgmt/Patient/Specimen/1318" TargetMode="External"/><Relationship Id="rId5414" Type="http://schemas.openxmlformats.org/officeDocument/2006/relationships/hyperlink" Target="https://octri.ohsu.edu/lls_scor/datamgmt/Patient/Specimen/1679" TargetMode="External"/><Relationship Id="rId8984" Type="http://schemas.openxmlformats.org/officeDocument/2006/relationships/hyperlink" Target="https://octri.ohsu.edu/lls_scor/datamgmt/Patient/DiseaseInstance/1991" TargetMode="External"/><Relationship Id="rId4016" Type="http://schemas.openxmlformats.org/officeDocument/2006/relationships/hyperlink" Target="https://octri.ohsu.edu/lls_scor/datamgmt/Patient/Patient/1011" TargetMode="External"/><Relationship Id="rId4430" Type="http://schemas.openxmlformats.org/officeDocument/2006/relationships/hyperlink" Target="https://octri.ohsu.edu/lls_scor/datamgmt/Patient/Patient/1098" TargetMode="External"/><Relationship Id="rId7586" Type="http://schemas.openxmlformats.org/officeDocument/2006/relationships/hyperlink" Target="https://octri.ohsu.edu/lls_scor/datamgmt/Patient/DiseaseInstance/1698" TargetMode="External"/><Relationship Id="rId8637" Type="http://schemas.openxmlformats.org/officeDocument/2006/relationships/hyperlink" Target="https://octri.ohsu.edu/lls_scor/datamgmt/Patient/DiseaseInstance/1922" TargetMode="External"/><Relationship Id="rId3032" Type="http://schemas.openxmlformats.org/officeDocument/2006/relationships/hyperlink" Target="https://octri.ohsu.edu/lls_scor/datamgmt/Patient/Specimen/866" TargetMode="External"/><Relationship Id="rId6188" Type="http://schemas.openxmlformats.org/officeDocument/2006/relationships/hyperlink" Target="https://octri.ohsu.edu/lls_scor/datamgmt/Patient/Specimen/3210" TargetMode="External"/><Relationship Id="rId7239" Type="http://schemas.openxmlformats.org/officeDocument/2006/relationships/hyperlink" Target="https://octri.ohsu.edu/lls_scor/datamgmt/Patient/Specimen/2397" TargetMode="External"/><Relationship Id="rId7653" Type="http://schemas.openxmlformats.org/officeDocument/2006/relationships/hyperlink" Target="https://octri.ohsu.edu/lls_scor/datamgmt/Patient/DiseaseInstance/1715" TargetMode="External"/><Relationship Id="rId6255" Type="http://schemas.openxmlformats.org/officeDocument/2006/relationships/hyperlink" Target="https://octri.ohsu.edu/lls_scor/datamgmt/Patient/Patient/1480" TargetMode="External"/><Relationship Id="rId7306" Type="http://schemas.openxmlformats.org/officeDocument/2006/relationships/hyperlink" Target="https://octri.ohsu.edu/lls_scor/datamgmt/Patient/Patient/1697" TargetMode="External"/><Relationship Id="rId8704" Type="http://schemas.openxmlformats.org/officeDocument/2006/relationships/hyperlink" Target="https://octri.ohsu.edu/lls_scor/datamgmt/Patient/Specimen/3022" TargetMode="External"/><Relationship Id="rId2798" Type="http://schemas.openxmlformats.org/officeDocument/2006/relationships/hyperlink" Target="https://octri.ohsu.edu/lls_scor/datamgmt/Patient/DiseaseInstance/698" TargetMode="External"/><Relationship Id="rId3849" Type="http://schemas.openxmlformats.org/officeDocument/2006/relationships/hyperlink" Target="https://octri.ohsu.edu/lls_scor/datamgmt/Patient/DiseaseInstance/931" TargetMode="External"/><Relationship Id="rId5271" Type="http://schemas.openxmlformats.org/officeDocument/2006/relationships/hyperlink" Target="https://octri.ohsu.edu/lls_scor/datamgmt/Patient/Patient/1257" TargetMode="External"/><Relationship Id="rId7720" Type="http://schemas.openxmlformats.org/officeDocument/2006/relationships/hyperlink" Target="https://octri.ohsu.edu/lls_scor/datamgmt/Patient/DiseaseInstance/1732" TargetMode="External"/><Relationship Id="rId2865" Type="http://schemas.openxmlformats.org/officeDocument/2006/relationships/hyperlink" Target="https://octri.ohsu.edu/lls_scor/datamgmt/Patient/Specimen/839" TargetMode="External"/><Relationship Id="rId3916" Type="http://schemas.openxmlformats.org/officeDocument/2006/relationships/hyperlink" Target="https://octri.ohsu.edu/lls_scor/datamgmt/Patient/DiseaseInstance/945" TargetMode="External"/><Relationship Id="rId6322" Type="http://schemas.openxmlformats.org/officeDocument/2006/relationships/hyperlink" Target="https://octri.ohsu.edu/lls_scor/datamgmt/Patient/DiseaseInstance/1440" TargetMode="External"/><Relationship Id="rId837" Type="http://schemas.openxmlformats.org/officeDocument/2006/relationships/hyperlink" Target="https://octri.ohsu.edu/lls_scor/datamgmt/Patient/DiseaseInstance/193" TargetMode="External"/><Relationship Id="rId1467" Type="http://schemas.openxmlformats.org/officeDocument/2006/relationships/hyperlink" Target="https://octri.ohsu.edu/lls_scor/datamgmt/Patient/DiseaseInstance/377" TargetMode="External"/><Relationship Id="rId1881" Type="http://schemas.openxmlformats.org/officeDocument/2006/relationships/hyperlink" Target="https://octri.ohsu.edu/lls_scor/datamgmt/Patient/DiseaseInstance/512" TargetMode="External"/><Relationship Id="rId2518" Type="http://schemas.openxmlformats.org/officeDocument/2006/relationships/hyperlink" Target="https://octri.ohsu.edu/lls_scor/datamgmt/Patient/DiseaseInstance/650" TargetMode="External"/><Relationship Id="rId2932" Type="http://schemas.openxmlformats.org/officeDocument/2006/relationships/hyperlink" Target="https://octri.ohsu.edu/lls_scor/datamgmt/Patient/Patient/729" TargetMode="External"/><Relationship Id="rId8494" Type="http://schemas.openxmlformats.org/officeDocument/2006/relationships/hyperlink" Target="https://octri.ohsu.edu/lls_scor/datamgmt/Patient/Patient/1947" TargetMode="External"/><Relationship Id="rId904" Type="http://schemas.openxmlformats.org/officeDocument/2006/relationships/hyperlink" Target="https://octri.ohsu.edu/lls_scor/datamgmt/Patient/Specimen/133" TargetMode="External"/><Relationship Id="rId1534" Type="http://schemas.openxmlformats.org/officeDocument/2006/relationships/hyperlink" Target="https://octri.ohsu.edu/lls_scor/datamgmt/Patient/Specimen/61" TargetMode="External"/><Relationship Id="rId7096" Type="http://schemas.openxmlformats.org/officeDocument/2006/relationships/hyperlink" Target="https://octri.ohsu.edu/lls_scor/datamgmt/Patient/Specimen/2332" TargetMode="External"/><Relationship Id="rId8147" Type="http://schemas.openxmlformats.org/officeDocument/2006/relationships/hyperlink" Target="https://octri.ohsu.edu/lls_scor/datamgmt/Patient/DiseaseInstance/1818" TargetMode="External"/><Relationship Id="rId8561" Type="http://schemas.openxmlformats.org/officeDocument/2006/relationships/hyperlink" Target="https://octri.ohsu.edu/lls_scor/datamgmt/Patient/DiseaseInstance/1905" TargetMode="External"/><Relationship Id="rId1601" Type="http://schemas.openxmlformats.org/officeDocument/2006/relationships/hyperlink" Target="https://octri.ohsu.edu/lls_scor/datamgmt/Patient/Patient/422" TargetMode="External"/><Relationship Id="rId4757" Type="http://schemas.openxmlformats.org/officeDocument/2006/relationships/hyperlink" Target="https://octri.ohsu.edu/lls_scor/datamgmt/Patient/DiseaseInstance/1115" TargetMode="External"/><Relationship Id="rId7163" Type="http://schemas.openxmlformats.org/officeDocument/2006/relationships/hyperlink" Target="https://octri.ohsu.edu/lls_scor/datamgmt/Patient/Patient/1665" TargetMode="External"/><Relationship Id="rId8214" Type="http://schemas.openxmlformats.org/officeDocument/2006/relationships/hyperlink" Target="https://octri.ohsu.edu/lls_scor/datamgmt/Patient/Specimen/2822" TargetMode="External"/><Relationship Id="rId3359" Type="http://schemas.openxmlformats.org/officeDocument/2006/relationships/hyperlink" Target="https://octri.ohsu.edu/lls_scor/datamgmt/Patient/Patient/843" TargetMode="External"/><Relationship Id="rId5808" Type="http://schemas.openxmlformats.org/officeDocument/2006/relationships/hyperlink" Target="https://octri.ohsu.edu/lls_scor/datamgmt/Patient/DiseaseInstance/1321" TargetMode="External"/><Relationship Id="rId7230" Type="http://schemas.openxmlformats.org/officeDocument/2006/relationships/hyperlink" Target="https://octri.ohsu.edu/lls_scor/datamgmt/Patient/Specimen/2456" TargetMode="External"/><Relationship Id="rId694" Type="http://schemas.openxmlformats.org/officeDocument/2006/relationships/hyperlink" Target="https://octri.ohsu.edu/lls_scor/datamgmt/Patient/Specimen/132" TargetMode="External"/><Relationship Id="rId2375" Type="http://schemas.openxmlformats.org/officeDocument/2006/relationships/hyperlink" Target="https://octri.ohsu.edu/lls_scor/datamgmt/Patient/DiseaseInstance/615" TargetMode="External"/><Relationship Id="rId3773" Type="http://schemas.openxmlformats.org/officeDocument/2006/relationships/hyperlink" Target="https://octri.ohsu.edu/lls_scor/datamgmt/Patient/DiseaseInstance/2052" TargetMode="External"/><Relationship Id="rId4824" Type="http://schemas.openxmlformats.org/officeDocument/2006/relationships/hyperlink" Target="https://octri.ohsu.edu/lls_scor/datamgmt/Patient/Patient/1174" TargetMode="External"/><Relationship Id="rId347" Type="http://schemas.openxmlformats.org/officeDocument/2006/relationships/hyperlink" Target="https://octri.ohsu.edu/lls_scor/datamgmt/Patient/Patient/75" TargetMode="External"/><Relationship Id="rId2028" Type="http://schemas.openxmlformats.org/officeDocument/2006/relationships/hyperlink" Target="https://octri.ohsu.edu/lls_scor/datamgmt/Patient/DiseaseInstance/539" TargetMode="External"/><Relationship Id="rId3426" Type="http://schemas.openxmlformats.org/officeDocument/2006/relationships/hyperlink" Target="https://octri.ohsu.edu/lls_scor/datamgmt/Patient/DiseaseInstance/845" TargetMode="External"/><Relationship Id="rId3840" Type="http://schemas.openxmlformats.org/officeDocument/2006/relationships/hyperlink" Target="https://octri.ohsu.edu/lls_scor/datamgmt/Patient/DiseaseInstance/1009" TargetMode="External"/><Relationship Id="rId6996" Type="http://schemas.openxmlformats.org/officeDocument/2006/relationships/hyperlink" Target="https://octri.ohsu.edu/lls_scor/datamgmt/Patient/Patient/1629" TargetMode="External"/><Relationship Id="rId9055" Type="http://schemas.openxmlformats.org/officeDocument/2006/relationships/hyperlink" Target="https://octri.ohsu.edu/lls_scor/datamgmt/Patient/Patient/2063" TargetMode="External"/><Relationship Id="rId761" Type="http://schemas.openxmlformats.org/officeDocument/2006/relationships/hyperlink" Target="https://octri.ohsu.edu/lls_scor/datamgmt/Patient/Patient/177" TargetMode="External"/><Relationship Id="rId1391" Type="http://schemas.openxmlformats.org/officeDocument/2006/relationships/hyperlink" Target="https://octri.ohsu.edu/lls_scor/datamgmt/Patient/Patient/352" TargetMode="External"/><Relationship Id="rId2442" Type="http://schemas.openxmlformats.org/officeDocument/2006/relationships/hyperlink" Target="https://octri.ohsu.edu/lls_scor/datamgmt/Patient/Specimen/706" TargetMode="External"/><Relationship Id="rId5598" Type="http://schemas.openxmlformats.org/officeDocument/2006/relationships/hyperlink" Target="https://octri.ohsu.edu/lls_scor/datamgmt/Patient/Patient/1343" TargetMode="External"/><Relationship Id="rId6649" Type="http://schemas.openxmlformats.org/officeDocument/2006/relationships/hyperlink" Target="https://octri.ohsu.edu/lls_scor/datamgmt/Patient/DiseaseInstance/1506" TargetMode="External"/><Relationship Id="rId414" Type="http://schemas.openxmlformats.org/officeDocument/2006/relationships/hyperlink" Target="https://octri.ohsu.edu/lls_scor/datamgmt/Patient/DiseaseInstance/95" TargetMode="External"/><Relationship Id="rId1044" Type="http://schemas.openxmlformats.org/officeDocument/2006/relationships/hyperlink" Target="https://octri.ohsu.edu/lls_scor/datamgmt/Patient/DiseaseInstance/237" TargetMode="External"/><Relationship Id="rId5665" Type="http://schemas.openxmlformats.org/officeDocument/2006/relationships/hyperlink" Target="https://octri.ohsu.edu/lls_scor/datamgmt/Patient/DiseaseInstance/1294" TargetMode="External"/><Relationship Id="rId6716" Type="http://schemas.openxmlformats.org/officeDocument/2006/relationships/hyperlink" Target="https://octri.ohsu.edu/lls_scor/datamgmt/Patient/Patient/1567" TargetMode="External"/><Relationship Id="rId8071" Type="http://schemas.openxmlformats.org/officeDocument/2006/relationships/hyperlink" Target="https://octri.ohsu.edu/lls_scor/datamgmt/Patient/Patient/1866" TargetMode="External"/><Relationship Id="rId9122" Type="http://schemas.openxmlformats.org/officeDocument/2006/relationships/hyperlink" Target="https://octri.ohsu.edu/lls_scor/datamgmt/Patient/Specimen/3184" TargetMode="External"/><Relationship Id="rId1111" Type="http://schemas.openxmlformats.org/officeDocument/2006/relationships/hyperlink" Target="https://octri.ohsu.edu/lls_scor/datamgmt/Patient/Specimen/357" TargetMode="External"/><Relationship Id="rId4267" Type="http://schemas.openxmlformats.org/officeDocument/2006/relationships/hyperlink" Target="https://octri.ohsu.edu/lls_scor/datamgmt/Patient/Specimen/1285" TargetMode="External"/><Relationship Id="rId4681" Type="http://schemas.openxmlformats.org/officeDocument/2006/relationships/hyperlink" Target="https://octri.ohsu.edu/lls_scor/datamgmt/Patient/Specimen/1469" TargetMode="External"/><Relationship Id="rId5318" Type="http://schemas.openxmlformats.org/officeDocument/2006/relationships/hyperlink" Target="https://octri.ohsu.edu/lls_scor/datamgmt/Patient/Specimen/1092" TargetMode="External"/><Relationship Id="rId5732" Type="http://schemas.openxmlformats.org/officeDocument/2006/relationships/hyperlink" Target="https://octri.ohsu.edu/lls_scor/datamgmt/Patient/Specimen/2496" TargetMode="External"/><Relationship Id="rId8888" Type="http://schemas.openxmlformats.org/officeDocument/2006/relationships/hyperlink" Target="https://octri.ohsu.edu/lls_scor/datamgmt/Patient/Patient/2031" TargetMode="External"/><Relationship Id="rId3283" Type="http://schemas.openxmlformats.org/officeDocument/2006/relationships/hyperlink" Target="https://octri.ohsu.edu/lls_scor/datamgmt/Patient/DiseaseInstance/811" TargetMode="External"/><Relationship Id="rId4334" Type="http://schemas.openxmlformats.org/officeDocument/2006/relationships/hyperlink" Target="https://octri.ohsu.edu/lls_scor/datamgmt/Patient/Patient/1081" TargetMode="External"/><Relationship Id="rId1928" Type="http://schemas.openxmlformats.org/officeDocument/2006/relationships/hyperlink" Target="https://octri.ohsu.edu/lls_scor/datamgmt/Patient/Patient/521" TargetMode="External"/><Relationship Id="rId3350" Type="http://schemas.openxmlformats.org/officeDocument/2006/relationships/hyperlink" Target="https://octri.ohsu.edu/lls_scor/datamgmt/Patient/Patient/840" TargetMode="External"/><Relationship Id="rId8955" Type="http://schemas.openxmlformats.org/officeDocument/2006/relationships/hyperlink" Target="https://octri.ohsu.edu/lls_scor/datamgmt/Patient/DiseaseInstance/1986" TargetMode="External"/><Relationship Id="rId271" Type="http://schemas.openxmlformats.org/officeDocument/2006/relationships/hyperlink" Target="https://octri.ohsu.edu/lls_scor/datamgmt/Patient/Specimen/497" TargetMode="External"/><Relationship Id="rId3003" Type="http://schemas.openxmlformats.org/officeDocument/2006/relationships/hyperlink" Target="https://octri.ohsu.edu/lls_scor/datamgmt/Patient/Patient/750" TargetMode="External"/><Relationship Id="rId4401" Type="http://schemas.openxmlformats.org/officeDocument/2006/relationships/hyperlink" Target="https://octri.ohsu.edu/lls_scor/datamgmt/Patient/DiseaseInstance/1048" TargetMode="External"/><Relationship Id="rId6159" Type="http://schemas.openxmlformats.org/officeDocument/2006/relationships/hyperlink" Target="https://octri.ohsu.edu/lls_scor/datamgmt/Patient/Patient/1455" TargetMode="External"/><Relationship Id="rId7557" Type="http://schemas.openxmlformats.org/officeDocument/2006/relationships/hyperlink" Target="https://octri.ohsu.edu/lls_scor/datamgmt/Patient/Specimen/2540" TargetMode="External"/><Relationship Id="rId7971" Type="http://schemas.openxmlformats.org/officeDocument/2006/relationships/hyperlink" Target="https://octri.ohsu.edu/lls_scor/datamgmt/Patient/Specimen/2712" TargetMode="External"/><Relationship Id="rId8608" Type="http://schemas.openxmlformats.org/officeDocument/2006/relationships/hyperlink" Target="https://octri.ohsu.edu/lls_scor/datamgmt/Patient/Patient/1971" TargetMode="External"/><Relationship Id="rId6573" Type="http://schemas.openxmlformats.org/officeDocument/2006/relationships/hyperlink" Target="https://octri.ohsu.edu/lls_scor/datamgmt/Patient/Specimen/2140" TargetMode="External"/><Relationship Id="rId7624" Type="http://schemas.openxmlformats.org/officeDocument/2006/relationships/hyperlink" Target="https://octri.ohsu.edu/lls_scor/datamgmt/Patient/Patient/1764" TargetMode="External"/><Relationship Id="rId2769" Type="http://schemas.openxmlformats.org/officeDocument/2006/relationships/hyperlink" Target="https://octri.ohsu.edu/lls_scor/datamgmt/Patient/Specimen/796" TargetMode="External"/><Relationship Id="rId5175" Type="http://schemas.openxmlformats.org/officeDocument/2006/relationships/hyperlink" Target="https://octri.ohsu.edu/lls_scor/datamgmt/Patient/Patient/1242" TargetMode="External"/><Relationship Id="rId6226" Type="http://schemas.openxmlformats.org/officeDocument/2006/relationships/hyperlink" Target="https://octri.ohsu.edu/lls_scor/datamgmt/Patient/DiseaseInstance/1411" TargetMode="External"/><Relationship Id="rId6640" Type="http://schemas.openxmlformats.org/officeDocument/2006/relationships/hyperlink" Target="https://octri.ohsu.edu/lls_scor/datamgmt/Patient/Patient/1555" TargetMode="External"/><Relationship Id="rId1785" Type="http://schemas.openxmlformats.org/officeDocument/2006/relationships/hyperlink" Target="https://octri.ohsu.edu/lls_scor/datamgmt/Patient/DiseaseInstance/482" TargetMode="External"/><Relationship Id="rId2836" Type="http://schemas.openxmlformats.org/officeDocument/2006/relationships/hyperlink" Target="https://octri.ohsu.edu/lls_scor/datamgmt/Patient/Patient/715" TargetMode="External"/><Relationship Id="rId4191" Type="http://schemas.openxmlformats.org/officeDocument/2006/relationships/hyperlink" Target="https://octri.ohsu.edu/lls_scor/datamgmt/Patient/Specimen/1677" TargetMode="External"/><Relationship Id="rId5242" Type="http://schemas.openxmlformats.org/officeDocument/2006/relationships/hyperlink" Target="https://octri.ohsu.edu/lls_scor/datamgmt/Patient/DiseaseInstance/1200" TargetMode="External"/><Relationship Id="rId8398" Type="http://schemas.openxmlformats.org/officeDocument/2006/relationships/hyperlink" Target="https://octri.ohsu.edu/lls_scor/datamgmt/Patient/Patient/1926" TargetMode="External"/><Relationship Id="rId77" Type="http://schemas.openxmlformats.org/officeDocument/2006/relationships/hyperlink" Target="https://octri.ohsu.edu/lls_scor/datamgmt/Patient/Specimen/2303" TargetMode="External"/><Relationship Id="rId808" Type="http://schemas.openxmlformats.org/officeDocument/2006/relationships/hyperlink" Target="https://octri.ohsu.edu/lls_scor/datamgmt/Patient/Specimen/239" TargetMode="External"/><Relationship Id="rId1438" Type="http://schemas.openxmlformats.org/officeDocument/2006/relationships/hyperlink" Target="https://octri.ohsu.edu/lls_scor/datamgmt/Patient/Specimen/538" TargetMode="External"/><Relationship Id="rId8465" Type="http://schemas.openxmlformats.org/officeDocument/2006/relationships/hyperlink" Target="https://octri.ohsu.edu/lls_scor/datamgmt/Patient/DiseaseInstance/1887" TargetMode="External"/><Relationship Id="rId1852" Type="http://schemas.openxmlformats.org/officeDocument/2006/relationships/hyperlink" Target="https://octri.ohsu.edu/lls_scor/datamgmt/Patient/Specimen/369" TargetMode="External"/><Relationship Id="rId2903" Type="http://schemas.openxmlformats.org/officeDocument/2006/relationships/hyperlink" Target="https://octri.ohsu.edu/lls_scor/datamgmt/Patient/DiseaseInstance/714" TargetMode="External"/><Relationship Id="rId7067" Type="http://schemas.openxmlformats.org/officeDocument/2006/relationships/hyperlink" Target="https://octri.ohsu.edu/lls_scor/datamgmt/Patient/Patient/1643" TargetMode="External"/><Relationship Id="rId7481" Type="http://schemas.openxmlformats.org/officeDocument/2006/relationships/hyperlink" Target="https://octri.ohsu.edu/lls_scor/datamgmt/Patient/DiseaseInstance/1677" TargetMode="External"/><Relationship Id="rId8118" Type="http://schemas.openxmlformats.org/officeDocument/2006/relationships/hyperlink" Target="https://octri.ohsu.edu/lls_scor/datamgmt/Patient/Specimen/2787" TargetMode="External"/><Relationship Id="rId1505" Type="http://schemas.openxmlformats.org/officeDocument/2006/relationships/hyperlink" Target="https://octri.ohsu.edu/lls_scor/datamgmt/Patient/Patient/390" TargetMode="External"/><Relationship Id="rId6083" Type="http://schemas.openxmlformats.org/officeDocument/2006/relationships/hyperlink" Target="https://octri.ohsu.edu/lls_scor/datamgmt/Patient/Specimen/1962" TargetMode="External"/><Relationship Id="rId7134" Type="http://schemas.openxmlformats.org/officeDocument/2006/relationships/hyperlink" Target="https://octri.ohsu.edu/lls_scor/datamgmt/Patient/Specimen/2355" TargetMode="External"/><Relationship Id="rId8532" Type="http://schemas.openxmlformats.org/officeDocument/2006/relationships/hyperlink" Target="https://octri.ohsu.edu/lls_scor/datamgmt/Patient/DiseaseInstance/1901" TargetMode="External"/><Relationship Id="rId3677" Type="http://schemas.openxmlformats.org/officeDocument/2006/relationships/hyperlink" Target="https://octri.ohsu.edu/lls_scor/datamgmt/Patient/Specimen/1059" TargetMode="External"/><Relationship Id="rId4728" Type="http://schemas.openxmlformats.org/officeDocument/2006/relationships/hyperlink" Target="https://octri.ohsu.edu/lls_scor/datamgmt/Patient/Specimen/1467" TargetMode="External"/><Relationship Id="rId598" Type="http://schemas.openxmlformats.org/officeDocument/2006/relationships/hyperlink" Target="https://octri.ohsu.edu/lls_scor/datamgmt/Patient/Specimen/1239" TargetMode="External"/><Relationship Id="rId2279" Type="http://schemas.openxmlformats.org/officeDocument/2006/relationships/hyperlink" Target="https://octri.ohsu.edu/lls_scor/datamgmt/Patient/Patient/585" TargetMode="External"/><Relationship Id="rId2693" Type="http://schemas.openxmlformats.org/officeDocument/2006/relationships/hyperlink" Target="https://octri.ohsu.edu/lls_scor/datamgmt/Patient/DiseaseInstance/679" TargetMode="External"/><Relationship Id="rId3744" Type="http://schemas.openxmlformats.org/officeDocument/2006/relationships/hyperlink" Target="https://octri.ohsu.edu/lls_scor/datamgmt/Patient/Specimen/1119" TargetMode="External"/><Relationship Id="rId6150" Type="http://schemas.openxmlformats.org/officeDocument/2006/relationships/hyperlink" Target="https://octri.ohsu.edu/lls_scor/datamgmt/Patient/Patient/1454" TargetMode="External"/><Relationship Id="rId7201" Type="http://schemas.openxmlformats.org/officeDocument/2006/relationships/hyperlink" Target="https://octri.ohsu.edu/lls_scor/datamgmt/Patient/Patient/1671" TargetMode="External"/><Relationship Id="rId665" Type="http://schemas.openxmlformats.org/officeDocument/2006/relationships/hyperlink" Target="https://octri.ohsu.edu/lls_scor/datamgmt/Patient/Patient/159" TargetMode="External"/><Relationship Id="rId1295" Type="http://schemas.openxmlformats.org/officeDocument/2006/relationships/hyperlink" Target="https://octri.ohsu.edu/lls_scor/datamgmt/Patient/Patient/320" TargetMode="External"/><Relationship Id="rId2346" Type="http://schemas.openxmlformats.org/officeDocument/2006/relationships/hyperlink" Target="https://octri.ohsu.edu/lls_scor/datamgmt/Patient/Specimen/656" TargetMode="External"/><Relationship Id="rId2760" Type="http://schemas.openxmlformats.org/officeDocument/2006/relationships/hyperlink" Target="https://octri.ohsu.edu/lls_scor/datamgmt/Patient/Specimen/792" TargetMode="External"/><Relationship Id="rId3811" Type="http://schemas.openxmlformats.org/officeDocument/2006/relationships/hyperlink" Target="https://octri.ohsu.edu/lls_scor/datamgmt/Patient/DiseaseInstance/920" TargetMode="External"/><Relationship Id="rId6967" Type="http://schemas.openxmlformats.org/officeDocument/2006/relationships/hyperlink" Target="https://octri.ohsu.edu/lls_scor/datamgmt/Patient/DiseaseInstance/1576" TargetMode="External"/><Relationship Id="rId318" Type="http://schemas.openxmlformats.org/officeDocument/2006/relationships/hyperlink" Target="https://octri.ohsu.edu/lls_scor/datamgmt/Patient/DiseaseInstance/69" TargetMode="External"/><Relationship Id="rId732" Type="http://schemas.openxmlformats.org/officeDocument/2006/relationships/hyperlink" Target="https://octri.ohsu.edu/lls_scor/datamgmt/Patient/DiseaseInstance/174" TargetMode="External"/><Relationship Id="rId1362" Type="http://schemas.openxmlformats.org/officeDocument/2006/relationships/hyperlink" Target="https://octri.ohsu.edu/lls_scor/datamgmt/Patient/DiseaseInstance/342" TargetMode="External"/><Relationship Id="rId2413" Type="http://schemas.openxmlformats.org/officeDocument/2006/relationships/hyperlink" Target="https://octri.ohsu.edu/lls_scor/datamgmt/Patient/Patient/630" TargetMode="External"/><Relationship Id="rId5569" Type="http://schemas.openxmlformats.org/officeDocument/2006/relationships/hyperlink" Target="https://octri.ohsu.edu/lls_scor/datamgmt/Patient/DiseaseInstance/1277" TargetMode="External"/><Relationship Id="rId9026" Type="http://schemas.openxmlformats.org/officeDocument/2006/relationships/hyperlink" Target="https://octri.ohsu.edu/lls_scor/datamgmt/Patient/DiseaseInstance/1997" TargetMode="External"/><Relationship Id="rId1015" Type="http://schemas.openxmlformats.org/officeDocument/2006/relationships/hyperlink" Target="https://octri.ohsu.edu/lls_scor/datamgmt/Patient/Specimen/195" TargetMode="External"/><Relationship Id="rId4585" Type="http://schemas.openxmlformats.org/officeDocument/2006/relationships/hyperlink" Target="https://octri.ohsu.edu/lls_scor/datamgmt/Patient/Specimen/1399" TargetMode="External"/><Relationship Id="rId5983" Type="http://schemas.openxmlformats.org/officeDocument/2006/relationships/hyperlink" Target="https://octri.ohsu.edu/lls_scor/datamgmt/Patient/DiseaseInstance/1357" TargetMode="External"/><Relationship Id="rId8042" Type="http://schemas.openxmlformats.org/officeDocument/2006/relationships/hyperlink" Target="https://octri.ohsu.edu/lls_scor/datamgmt/Patient/DiseaseInstance/1794" TargetMode="External"/><Relationship Id="rId3187" Type="http://schemas.openxmlformats.org/officeDocument/2006/relationships/hyperlink" Target="https://octri.ohsu.edu/lls_scor/datamgmt/Patient/DiseaseInstance/783" TargetMode="External"/><Relationship Id="rId4238" Type="http://schemas.openxmlformats.org/officeDocument/2006/relationships/hyperlink" Target="https://octri.ohsu.edu/lls_scor/datamgmt/Patient/Patient/1060" TargetMode="External"/><Relationship Id="rId5636" Type="http://schemas.openxmlformats.org/officeDocument/2006/relationships/hyperlink" Target="https://octri.ohsu.edu/lls_scor/datamgmt/Patient/Specimen/1755" TargetMode="External"/><Relationship Id="rId4652" Type="http://schemas.openxmlformats.org/officeDocument/2006/relationships/hyperlink" Target="https://octri.ohsu.edu/lls_scor/datamgmt/Patient/DiseaseInstance/1101" TargetMode="External"/><Relationship Id="rId5703" Type="http://schemas.openxmlformats.org/officeDocument/2006/relationships/hyperlink" Target="https://octri.ohsu.edu/lls_scor/datamgmt/Patient/Patient/1366" TargetMode="External"/><Relationship Id="rId8859" Type="http://schemas.openxmlformats.org/officeDocument/2006/relationships/hyperlink" Target="https://octri.ohsu.edu/lls_scor/datamgmt/Patient/Patient/2025" TargetMode="External"/><Relationship Id="rId175" Type="http://schemas.openxmlformats.org/officeDocument/2006/relationships/hyperlink" Target="https://octri.ohsu.edu/lls_scor/datamgmt/Patient/DiseaseInstance/34" TargetMode="External"/><Relationship Id="rId3254" Type="http://schemas.openxmlformats.org/officeDocument/2006/relationships/hyperlink" Target="https://octri.ohsu.edu/lls_scor/datamgmt/Patient/Specimen/941" TargetMode="External"/><Relationship Id="rId4305" Type="http://schemas.openxmlformats.org/officeDocument/2006/relationships/hyperlink" Target="https://octri.ohsu.edu/lls_scor/datamgmt/Patient/DiseaseInstance/1028" TargetMode="External"/><Relationship Id="rId7875" Type="http://schemas.openxmlformats.org/officeDocument/2006/relationships/hyperlink" Target="https://octri.ohsu.edu/lls_scor/datamgmt/Patient/Specimen/2817" TargetMode="External"/><Relationship Id="rId8926" Type="http://schemas.openxmlformats.org/officeDocument/2006/relationships/hyperlink" Target="https://octri.ohsu.edu/lls_scor/datamgmt/Patient/Specimen/3105" TargetMode="External"/><Relationship Id="rId2270" Type="http://schemas.openxmlformats.org/officeDocument/2006/relationships/hyperlink" Target="https://octri.ohsu.edu/lls_scor/datamgmt/Patient/Patient/584" TargetMode="External"/><Relationship Id="rId3321" Type="http://schemas.openxmlformats.org/officeDocument/2006/relationships/hyperlink" Target="https://octri.ohsu.edu/lls_scor/datamgmt/Patient/DiseaseInstance/821" TargetMode="External"/><Relationship Id="rId6477" Type="http://schemas.openxmlformats.org/officeDocument/2006/relationships/hyperlink" Target="https://octri.ohsu.edu/lls_scor/datamgmt/Patient/Specimen/2089" TargetMode="External"/><Relationship Id="rId6891" Type="http://schemas.openxmlformats.org/officeDocument/2006/relationships/hyperlink" Target="https://octri.ohsu.edu/lls_scor/datamgmt/Patient/DiseaseInstance/1557" TargetMode="External"/><Relationship Id="rId7528" Type="http://schemas.openxmlformats.org/officeDocument/2006/relationships/hyperlink" Target="https://octri.ohsu.edu/lls_scor/datamgmt/Patient/Patient/1745" TargetMode="External"/><Relationship Id="rId7942" Type="http://schemas.openxmlformats.org/officeDocument/2006/relationships/hyperlink" Target="https://octri.ohsu.edu/lls_scor/datamgmt/Patient/Patient/1837" TargetMode="External"/><Relationship Id="rId242" Type="http://schemas.openxmlformats.org/officeDocument/2006/relationships/hyperlink" Target="https://octri.ohsu.edu/lls_scor/datamgmt/Patient/Patient/48" TargetMode="External"/><Relationship Id="rId5079" Type="http://schemas.openxmlformats.org/officeDocument/2006/relationships/hyperlink" Target="https://octri.ohsu.edu/lls_scor/datamgmt/Patient/Patient/1230" TargetMode="External"/><Relationship Id="rId5493" Type="http://schemas.openxmlformats.org/officeDocument/2006/relationships/hyperlink" Target="https://octri.ohsu.edu/lls_scor/datamgmt/Patient/Patient/1309" TargetMode="External"/><Relationship Id="rId6544" Type="http://schemas.openxmlformats.org/officeDocument/2006/relationships/hyperlink" Target="https://octri.ohsu.edu/lls_scor/datamgmt/Patient/Patient/1540" TargetMode="External"/><Relationship Id="rId1689" Type="http://schemas.openxmlformats.org/officeDocument/2006/relationships/hyperlink" Target="https://octri.ohsu.edu/lls_scor/datamgmt/Patient/DiseaseInstance/451" TargetMode="External"/><Relationship Id="rId4095" Type="http://schemas.openxmlformats.org/officeDocument/2006/relationships/hyperlink" Target="https://octri.ohsu.edu/lls_scor/datamgmt/Patient/DiseaseInstance/988" TargetMode="External"/><Relationship Id="rId5146" Type="http://schemas.openxmlformats.org/officeDocument/2006/relationships/hyperlink" Target="https://octri.ohsu.edu/lls_scor/datamgmt/Patient/DiseaseInstance/1190" TargetMode="External"/><Relationship Id="rId5560" Type="http://schemas.openxmlformats.org/officeDocument/2006/relationships/hyperlink" Target="https://octri.ohsu.edu/lls_scor/datamgmt/Patient/DiseaseInstance/1275" TargetMode="External"/><Relationship Id="rId4162" Type="http://schemas.openxmlformats.org/officeDocument/2006/relationships/hyperlink" Target="https://octri.ohsu.edu/lls_scor/datamgmt/Patient/Patient/1041" TargetMode="External"/><Relationship Id="rId5213" Type="http://schemas.openxmlformats.org/officeDocument/2006/relationships/hyperlink" Target="https://octri.ohsu.edu/lls_scor/datamgmt/Patient/Specimen/1606" TargetMode="External"/><Relationship Id="rId6611" Type="http://schemas.openxmlformats.org/officeDocument/2006/relationships/hyperlink" Target="https://octri.ohsu.edu/lls_scor/datamgmt/Patient/DiseaseInstance/1500" TargetMode="External"/><Relationship Id="rId8369" Type="http://schemas.openxmlformats.org/officeDocument/2006/relationships/hyperlink" Target="https://octri.ohsu.edu/lls_scor/datamgmt/Patient/DiseaseInstance/1861" TargetMode="External"/><Relationship Id="rId1756" Type="http://schemas.openxmlformats.org/officeDocument/2006/relationships/hyperlink" Target="https://octri.ohsu.edu/lls_scor/datamgmt/Patient/Specimen/291" TargetMode="External"/><Relationship Id="rId2807" Type="http://schemas.openxmlformats.org/officeDocument/2006/relationships/hyperlink" Target="https://octri.ohsu.edu/lls_scor/datamgmt/Patient/DiseaseInstance/698" TargetMode="External"/><Relationship Id="rId8783" Type="http://schemas.openxmlformats.org/officeDocument/2006/relationships/hyperlink" Target="https://octri.ohsu.edu/lls_scor/datamgmt/Patient/Patient/2010" TargetMode="External"/><Relationship Id="rId48" Type="http://schemas.openxmlformats.org/officeDocument/2006/relationships/hyperlink" Target="https://octri.ohsu.edu/lls_scor/datamgmt/Patient/Patient/12" TargetMode="External"/><Relationship Id="rId1409" Type="http://schemas.openxmlformats.org/officeDocument/2006/relationships/hyperlink" Target="https://octri.ohsu.edu/lls_scor/datamgmt/Patient/Patient/358" TargetMode="External"/><Relationship Id="rId1823" Type="http://schemas.openxmlformats.org/officeDocument/2006/relationships/hyperlink" Target="https://octri.ohsu.edu/lls_scor/datamgmt/Patient/Patient/495" TargetMode="External"/><Relationship Id="rId4979" Type="http://schemas.openxmlformats.org/officeDocument/2006/relationships/hyperlink" Target="https://octri.ohsu.edu/lls_scor/datamgmt/Patient/Specimen/1540" TargetMode="External"/><Relationship Id="rId7385" Type="http://schemas.openxmlformats.org/officeDocument/2006/relationships/hyperlink" Target="https://octri.ohsu.edu/lls_scor/datamgmt/Patient/Patient/1714" TargetMode="External"/><Relationship Id="rId8436" Type="http://schemas.openxmlformats.org/officeDocument/2006/relationships/hyperlink" Target="https://octri.ohsu.edu/lls_scor/datamgmt/Patient/Specimen/2906" TargetMode="External"/><Relationship Id="rId8850" Type="http://schemas.openxmlformats.org/officeDocument/2006/relationships/hyperlink" Target="https://octri.ohsu.edu/lls_scor/datamgmt/Patient/Patient/2024" TargetMode="External"/><Relationship Id="rId3995" Type="http://schemas.openxmlformats.org/officeDocument/2006/relationships/hyperlink" Target="https://octri.ohsu.edu/lls_scor/datamgmt/Patient/Patient/1007" TargetMode="External"/><Relationship Id="rId7038" Type="http://schemas.openxmlformats.org/officeDocument/2006/relationships/hyperlink" Target="https://octri.ohsu.edu/lls_scor/datamgmt/Patient/Patient/1632" TargetMode="External"/><Relationship Id="rId7452" Type="http://schemas.openxmlformats.org/officeDocument/2006/relationships/hyperlink" Target="https://octri.ohsu.edu/lls_scor/datamgmt/Patient/Specimen/3086" TargetMode="External"/><Relationship Id="rId8503" Type="http://schemas.openxmlformats.org/officeDocument/2006/relationships/hyperlink" Target="https://octri.ohsu.edu/lls_scor/datamgmt/Patient/Patient/1949" TargetMode="External"/><Relationship Id="rId2597" Type="http://schemas.openxmlformats.org/officeDocument/2006/relationships/hyperlink" Target="https://octri.ohsu.edu/lls_scor/datamgmt/Patient/DiseaseInstance/658" TargetMode="External"/><Relationship Id="rId3648" Type="http://schemas.openxmlformats.org/officeDocument/2006/relationships/hyperlink" Target="https://octri.ohsu.edu/lls_scor/datamgmt/Patient/DiseaseInstance/2067" TargetMode="External"/><Relationship Id="rId6054" Type="http://schemas.openxmlformats.org/officeDocument/2006/relationships/hyperlink" Target="https://octri.ohsu.edu/lls_scor/datamgmt/Patient/Patient/1436" TargetMode="External"/><Relationship Id="rId7105" Type="http://schemas.openxmlformats.org/officeDocument/2006/relationships/hyperlink" Target="https://octri.ohsu.edu/lls_scor/datamgmt/Patient/Patient/1651" TargetMode="External"/><Relationship Id="rId569" Type="http://schemas.openxmlformats.org/officeDocument/2006/relationships/hyperlink" Target="https://octri.ohsu.edu/lls_scor/datamgmt/Patient/Patient/133" TargetMode="External"/><Relationship Id="rId983" Type="http://schemas.openxmlformats.org/officeDocument/2006/relationships/hyperlink" Target="https://octri.ohsu.edu/lls_scor/datamgmt/Patient/Patient/223" TargetMode="External"/><Relationship Id="rId1199" Type="http://schemas.openxmlformats.org/officeDocument/2006/relationships/hyperlink" Target="https://octri.ohsu.edu/lls_scor/datamgmt/Patient/Patient/288" TargetMode="External"/><Relationship Id="rId2664" Type="http://schemas.openxmlformats.org/officeDocument/2006/relationships/hyperlink" Target="https://octri.ohsu.edu/lls_scor/datamgmt/Patient/Specimen/760" TargetMode="External"/><Relationship Id="rId5070" Type="http://schemas.openxmlformats.org/officeDocument/2006/relationships/hyperlink" Target="https://octri.ohsu.edu/lls_scor/datamgmt/Patient/Patient/1228" TargetMode="External"/><Relationship Id="rId6121" Type="http://schemas.openxmlformats.org/officeDocument/2006/relationships/hyperlink" Target="https://octri.ohsu.edu/lls_scor/datamgmt/Patient/DiseaseInstance/1386" TargetMode="External"/><Relationship Id="rId636" Type="http://schemas.openxmlformats.org/officeDocument/2006/relationships/hyperlink" Target="https://octri.ohsu.edu/lls_scor/datamgmt/Patient/DiseaseInstance/152" TargetMode="External"/><Relationship Id="rId1266" Type="http://schemas.openxmlformats.org/officeDocument/2006/relationships/hyperlink" Target="https://octri.ohsu.edu/lls_scor/datamgmt/Patient/DiseaseInstance/310" TargetMode="External"/><Relationship Id="rId2317" Type="http://schemas.openxmlformats.org/officeDocument/2006/relationships/hyperlink" Target="https://octri.ohsu.edu/lls_scor/datamgmt/Patient/Patient/598" TargetMode="External"/><Relationship Id="rId3715" Type="http://schemas.openxmlformats.org/officeDocument/2006/relationships/hyperlink" Target="https://octri.ohsu.edu/lls_scor/datamgmt/Patient/DiseaseInstance/2059" TargetMode="External"/><Relationship Id="rId8293" Type="http://schemas.openxmlformats.org/officeDocument/2006/relationships/hyperlink" Target="https://octri.ohsu.edu/lls_scor/datamgmt/Patient/Patient/1908" TargetMode="External"/><Relationship Id="rId1680" Type="http://schemas.openxmlformats.org/officeDocument/2006/relationships/hyperlink" Target="https://octri.ohsu.edu/lls_scor/datamgmt/Patient/DiseaseInstance/448" TargetMode="External"/><Relationship Id="rId2731" Type="http://schemas.openxmlformats.org/officeDocument/2006/relationships/hyperlink" Target="https://octri.ohsu.edu/lls_scor/datamgmt/Patient/Patient/698" TargetMode="External"/><Relationship Id="rId5887" Type="http://schemas.openxmlformats.org/officeDocument/2006/relationships/hyperlink" Target="https://octri.ohsu.edu/lls_scor/datamgmt/Patient/Patient/1399" TargetMode="External"/><Relationship Id="rId6938" Type="http://schemas.openxmlformats.org/officeDocument/2006/relationships/hyperlink" Target="https://octri.ohsu.edu/lls_scor/datamgmt/Patient/Specimen/2271" TargetMode="External"/><Relationship Id="rId703" Type="http://schemas.openxmlformats.org/officeDocument/2006/relationships/hyperlink" Target="https://octri.ohsu.edu/lls_scor/datamgmt/Patient/Specimen/552" TargetMode="External"/><Relationship Id="rId1333" Type="http://schemas.openxmlformats.org/officeDocument/2006/relationships/hyperlink" Target="https://octri.ohsu.edu/lls_scor/datamgmt/Patient/Specimen/465" TargetMode="External"/><Relationship Id="rId4489" Type="http://schemas.openxmlformats.org/officeDocument/2006/relationships/hyperlink" Target="https://octri.ohsu.edu/lls_scor/datamgmt/Patient/Specimen/1363" TargetMode="External"/><Relationship Id="rId5954" Type="http://schemas.openxmlformats.org/officeDocument/2006/relationships/hyperlink" Target="https://octri.ohsu.edu/lls_scor/datamgmt/Patient/Specimen/1878" TargetMode="External"/><Relationship Id="rId8360" Type="http://schemas.openxmlformats.org/officeDocument/2006/relationships/hyperlink" Target="https://octri.ohsu.edu/lls_scor/datamgmt/Patient/DiseaseInstance/1859" TargetMode="External"/><Relationship Id="rId1400" Type="http://schemas.openxmlformats.org/officeDocument/2006/relationships/hyperlink" Target="https://octri.ohsu.edu/lls_scor/datamgmt/Patient/Patient/355" TargetMode="External"/><Relationship Id="rId4556" Type="http://schemas.openxmlformats.org/officeDocument/2006/relationships/hyperlink" Target="https://octri.ohsu.edu/lls_scor/datamgmt/Patient/Patient/1126" TargetMode="External"/><Relationship Id="rId4970" Type="http://schemas.openxmlformats.org/officeDocument/2006/relationships/hyperlink" Target="https://octri.ohsu.edu/lls_scor/datamgmt/Patient/Specimen/1537" TargetMode="External"/><Relationship Id="rId5607" Type="http://schemas.openxmlformats.org/officeDocument/2006/relationships/hyperlink" Target="https://octri.ohsu.edu/lls_scor/datamgmt/Patient/Patient/1344" TargetMode="External"/><Relationship Id="rId8013" Type="http://schemas.openxmlformats.org/officeDocument/2006/relationships/hyperlink" Target="https://octri.ohsu.edu/lls_scor/datamgmt/Patient/Specimen/2739" TargetMode="External"/><Relationship Id="rId3158" Type="http://schemas.openxmlformats.org/officeDocument/2006/relationships/hyperlink" Target="https://octri.ohsu.edu/lls_scor/datamgmt/Patient/Specimen/906" TargetMode="External"/><Relationship Id="rId3572" Type="http://schemas.openxmlformats.org/officeDocument/2006/relationships/hyperlink" Target="https://octri.ohsu.edu/lls_scor/datamgmt/Patient/Patient/892" TargetMode="External"/><Relationship Id="rId4209" Type="http://schemas.openxmlformats.org/officeDocument/2006/relationships/hyperlink" Target="https://octri.ohsu.edu/lls_scor/datamgmt/Patient/Patient/1051" TargetMode="External"/><Relationship Id="rId4623" Type="http://schemas.openxmlformats.org/officeDocument/2006/relationships/hyperlink" Target="https://octri.ohsu.edu/lls_scor/datamgmt/Patient/Specimen/1407" TargetMode="External"/><Relationship Id="rId7779" Type="http://schemas.openxmlformats.org/officeDocument/2006/relationships/hyperlink" Target="https://octri.ohsu.edu/lls_scor/datamgmt/Patient/Specimen/2642" TargetMode="External"/><Relationship Id="rId493" Type="http://schemas.openxmlformats.org/officeDocument/2006/relationships/hyperlink" Target="https://octri.ohsu.edu/lls_scor/datamgmt/Patient/Specimen/388" TargetMode="External"/><Relationship Id="rId2174" Type="http://schemas.openxmlformats.org/officeDocument/2006/relationships/hyperlink" Target="https://octri.ohsu.edu/lls_scor/datamgmt/Patient/Patient/563" TargetMode="External"/><Relationship Id="rId3225" Type="http://schemas.openxmlformats.org/officeDocument/2006/relationships/hyperlink" Target="https://octri.ohsu.edu/lls_scor/datamgmt/Patient/Patient/803" TargetMode="External"/><Relationship Id="rId6795" Type="http://schemas.openxmlformats.org/officeDocument/2006/relationships/hyperlink" Target="https://octri.ohsu.edu/lls_scor/datamgmt/Patient/DiseaseInstance/1535" TargetMode="External"/><Relationship Id="rId146" Type="http://schemas.openxmlformats.org/officeDocument/2006/relationships/hyperlink" Target="https://octri.ohsu.edu/lls_scor/datamgmt/Patient/Specimen/351" TargetMode="External"/><Relationship Id="rId560" Type="http://schemas.openxmlformats.org/officeDocument/2006/relationships/hyperlink" Target="https://octri.ohsu.edu/lls_scor/datamgmt/Patient/Patient/132" TargetMode="External"/><Relationship Id="rId1190" Type="http://schemas.openxmlformats.org/officeDocument/2006/relationships/hyperlink" Target="https://octri.ohsu.edu/lls_scor/datamgmt/Patient/Patient/285" TargetMode="External"/><Relationship Id="rId2241" Type="http://schemas.openxmlformats.org/officeDocument/2006/relationships/hyperlink" Target="https://octri.ohsu.edu/lls_scor/datamgmt/Patient/DiseaseInstance/580" TargetMode="External"/><Relationship Id="rId5397" Type="http://schemas.openxmlformats.org/officeDocument/2006/relationships/hyperlink" Target="https://octri.ohsu.edu/lls_scor/datamgmt/Patient/Patient/1287" TargetMode="External"/><Relationship Id="rId6448" Type="http://schemas.openxmlformats.org/officeDocument/2006/relationships/hyperlink" Target="https://octri.ohsu.edu/lls_scor/datamgmt/Patient/Patient/1518" TargetMode="External"/><Relationship Id="rId7846" Type="http://schemas.openxmlformats.org/officeDocument/2006/relationships/hyperlink" Target="https://octri.ohsu.edu/lls_scor/datamgmt/Patient/Patient/1818" TargetMode="External"/><Relationship Id="rId213" Type="http://schemas.openxmlformats.org/officeDocument/2006/relationships/hyperlink" Target="https://octri.ohsu.edu/lls_scor/datamgmt/Patient/DiseaseInstance/43" TargetMode="External"/><Relationship Id="rId6862" Type="http://schemas.openxmlformats.org/officeDocument/2006/relationships/hyperlink" Target="https://octri.ohsu.edu/lls_scor/datamgmt/Patient/Specimen/2260" TargetMode="External"/><Relationship Id="rId7913" Type="http://schemas.openxmlformats.org/officeDocument/2006/relationships/hyperlink" Target="https://octri.ohsu.edu/lls_scor/datamgmt/Patient/DiseaseInstance/1768" TargetMode="External"/><Relationship Id="rId4066" Type="http://schemas.openxmlformats.org/officeDocument/2006/relationships/hyperlink" Target="https://octri.ohsu.edu/lls_scor/datamgmt/Patient/Specimen/1225" TargetMode="External"/><Relationship Id="rId5464" Type="http://schemas.openxmlformats.org/officeDocument/2006/relationships/hyperlink" Target="https://octri.ohsu.edu/lls_scor/datamgmt/Patient/DiseaseInstance/1242" TargetMode="External"/><Relationship Id="rId6515" Type="http://schemas.openxmlformats.org/officeDocument/2006/relationships/hyperlink" Target="https://octri.ohsu.edu/lls_scor/datamgmt/Patient/DiseaseInstance/1482" TargetMode="External"/><Relationship Id="rId4480" Type="http://schemas.openxmlformats.org/officeDocument/2006/relationships/hyperlink" Target="https://octri.ohsu.edu/lls_scor/datamgmt/Patient/Specimen/1383" TargetMode="External"/><Relationship Id="rId5117" Type="http://schemas.openxmlformats.org/officeDocument/2006/relationships/hyperlink" Target="https://octri.ohsu.edu/lls_scor/datamgmt/Patient/Specimen/1582" TargetMode="External"/><Relationship Id="rId5531" Type="http://schemas.openxmlformats.org/officeDocument/2006/relationships/hyperlink" Target="https://octri.ohsu.edu/lls_scor/datamgmt/Patient/Specimen/1715" TargetMode="External"/><Relationship Id="rId8687" Type="http://schemas.openxmlformats.org/officeDocument/2006/relationships/hyperlink" Target="https://octri.ohsu.edu/lls_scor/datamgmt/Patient/Patient/1989" TargetMode="External"/><Relationship Id="rId1727" Type="http://schemas.openxmlformats.org/officeDocument/2006/relationships/hyperlink" Target="https://octri.ohsu.edu/lls_scor/datamgmt/Patient/Patient/463" TargetMode="External"/><Relationship Id="rId3082" Type="http://schemas.openxmlformats.org/officeDocument/2006/relationships/hyperlink" Target="https://octri.ohsu.edu/lls_scor/datamgmt/Patient/DiseaseInstance/756" TargetMode="External"/><Relationship Id="rId4133" Type="http://schemas.openxmlformats.org/officeDocument/2006/relationships/hyperlink" Target="https://octri.ohsu.edu/lls_scor/datamgmt/Patient/Patient/1035" TargetMode="External"/><Relationship Id="rId7289" Type="http://schemas.openxmlformats.org/officeDocument/2006/relationships/hyperlink" Target="https://octri.ohsu.edu/lls_scor/datamgmt/Patient/DiseaseInstance/1637" TargetMode="External"/><Relationship Id="rId8754" Type="http://schemas.openxmlformats.org/officeDocument/2006/relationships/hyperlink" Target="https://octri.ohsu.edu/lls_scor/datamgmt/Patient/DiseaseInstance/1945" TargetMode="External"/><Relationship Id="rId19" Type="http://schemas.openxmlformats.org/officeDocument/2006/relationships/hyperlink" Target="https://octri.ohsu.edu/lls_scor/datamgmt/Patient/DiseaseInstance/4" TargetMode="External"/><Relationship Id="rId3899" Type="http://schemas.openxmlformats.org/officeDocument/2006/relationships/hyperlink" Target="https://octri.ohsu.edu/lls_scor/datamgmt/Patient/Specimen/2410" TargetMode="External"/><Relationship Id="rId4200" Type="http://schemas.openxmlformats.org/officeDocument/2006/relationships/hyperlink" Target="https://octri.ohsu.edu/lls_scor/datamgmt/Patient/Patient/1051" TargetMode="External"/><Relationship Id="rId7356" Type="http://schemas.openxmlformats.org/officeDocument/2006/relationships/hyperlink" Target="https://octri.ohsu.edu/lls_scor/datamgmt/Patient/Patient/1707" TargetMode="External"/><Relationship Id="rId7770" Type="http://schemas.openxmlformats.org/officeDocument/2006/relationships/hyperlink" Target="https://octri.ohsu.edu/lls_scor/datamgmt/Patient/Specimen/2639" TargetMode="External"/><Relationship Id="rId8407" Type="http://schemas.openxmlformats.org/officeDocument/2006/relationships/hyperlink" Target="https://octri.ohsu.edu/lls_scor/datamgmt/Patient/Patient/1929" TargetMode="External"/><Relationship Id="rId6372" Type="http://schemas.openxmlformats.org/officeDocument/2006/relationships/hyperlink" Target="https://octri.ohsu.edu/lls_scor/datamgmt/Patient/Patient/1501" TargetMode="External"/><Relationship Id="rId7009" Type="http://schemas.openxmlformats.org/officeDocument/2006/relationships/hyperlink" Target="https://octri.ohsu.edu/lls_scor/datamgmt/Patient/DiseaseInstance/1643" TargetMode="External"/><Relationship Id="rId7423" Type="http://schemas.openxmlformats.org/officeDocument/2006/relationships/hyperlink" Target="https://octri.ohsu.edu/lls_scor/datamgmt/Patient/Patient/1722" TargetMode="External"/><Relationship Id="rId8821" Type="http://schemas.openxmlformats.org/officeDocument/2006/relationships/hyperlink" Target="https://octri.ohsu.edu/lls_scor/datamgmt/Patient/Patient/2016" TargetMode="External"/><Relationship Id="rId3966" Type="http://schemas.openxmlformats.org/officeDocument/2006/relationships/hyperlink" Target="https://octri.ohsu.edu/lls_scor/datamgmt/Patient/DiseaseInstance/957" TargetMode="External"/><Relationship Id="rId6025" Type="http://schemas.openxmlformats.org/officeDocument/2006/relationships/hyperlink" Target="https://octri.ohsu.edu/lls_scor/datamgmt/Patient/DiseaseInstance/1369" TargetMode="External"/><Relationship Id="rId3" Type="http://schemas.openxmlformats.org/officeDocument/2006/relationships/hyperlink" Target="https://octri.ohsu.edu/lls_scor/datamgmt/Patient/Specimen/107" TargetMode="External"/><Relationship Id="rId887" Type="http://schemas.openxmlformats.org/officeDocument/2006/relationships/hyperlink" Target="https://octri.ohsu.edu/lls_scor/datamgmt/Patient/Patient/206" TargetMode="External"/><Relationship Id="rId2568" Type="http://schemas.openxmlformats.org/officeDocument/2006/relationships/hyperlink" Target="https://octri.ohsu.edu/lls_scor/datamgmt/Patient/Specimen/819" TargetMode="External"/><Relationship Id="rId2982" Type="http://schemas.openxmlformats.org/officeDocument/2006/relationships/hyperlink" Target="https://octri.ohsu.edu/lls_scor/datamgmt/Patient/Patient/743" TargetMode="External"/><Relationship Id="rId3619" Type="http://schemas.openxmlformats.org/officeDocument/2006/relationships/hyperlink" Target="https://octri.ohsu.edu/lls_scor/datamgmt/Patient/Specimen/2695" TargetMode="External"/><Relationship Id="rId5041" Type="http://schemas.openxmlformats.org/officeDocument/2006/relationships/hyperlink" Target="https://octri.ohsu.edu/lls_scor/datamgmt/Patient/DiseaseInstance/1165" TargetMode="External"/><Relationship Id="rId8197" Type="http://schemas.openxmlformats.org/officeDocument/2006/relationships/hyperlink" Target="https://octri.ohsu.edu/lls_scor/datamgmt/Patient/Patient/1889" TargetMode="External"/><Relationship Id="rId954" Type="http://schemas.openxmlformats.org/officeDocument/2006/relationships/hyperlink" Target="https://octri.ohsu.edu/lls_scor/datamgmt/Patient/DiseaseInstance/218" TargetMode="External"/><Relationship Id="rId1584" Type="http://schemas.openxmlformats.org/officeDocument/2006/relationships/hyperlink" Target="https://octri.ohsu.edu/lls_scor/datamgmt/Patient/DiseaseInstance/416" TargetMode="External"/><Relationship Id="rId2635" Type="http://schemas.openxmlformats.org/officeDocument/2006/relationships/hyperlink" Target="https://octri.ohsu.edu/lls_scor/datamgmt/Patient/Patient/672" TargetMode="External"/><Relationship Id="rId9248" Type="http://schemas.openxmlformats.org/officeDocument/2006/relationships/hyperlink" Target="https://octri.ohsu.edu/lls_scor/datamgmt/Patient/Specimen/3241" TargetMode="External"/><Relationship Id="rId607" Type="http://schemas.openxmlformats.org/officeDocument/2006/relationships/hyperlink" Target="https://octri.ohsu.edu/lls_scor/datamgmt/Patient/Specimen/333" TargetMode="External"/><Relationship Id="rId1237" Type="http://schemas.openxmlformats.org/officeDocument/2006/relationships/hyperlink" Target="https://octri.ohsu.edu/lls_scor/datamgmt/Patient/Specimen/507" TargetMode="External"/><Relationship Id="rId1651" Type="http://schemas.openxmlformats.org/officeDocument/2006/relationships/hyperlink" Target="https://octri.ohsu.edu/lls_scor/datamgmt/Patient/Specimen/303" TargetMode="External"/><Relationship Id="rId2702" Type="http://schemas.openxmlformats.org/officeDocument/2006/relationships/hyperlink" Target="https://octri.ohsu.edu/lls_scor/datamgmt/Patient/DiseaseInstance/681" TargetMode="External"/><Relationship Id="rId5858" Type="http://schemas.openxmlformats.org/officeDocument/2006/relationships/hyperlink" Target="https://octri.ohsu.edu/lls_scor/datamgmt/Patient/DiseaseInstance/1333" TargetMode="External"/><Relationship Id="rId6909" Type="http://schemas.openxmlformats.org/officeDocument/2006/relationships/hyperlink" Target="https://octri.ohsu.edu/lls_scor/datamgmt/Patient/DiseaseInstance/1559" TargetMode="External"/><Relationship Id="rId8264" Type="http://schemas.openxmlformats.org/officeDocument/2006/relationships/hyperlink" Target="https://octri.ohsu.edu/lls_scor/datamgmt/Patient/DiseaseInstance/1844" TargetMode="External"/><Relationship Id="rId1304" Type="http://schemas.openxmlformats.org/officeDocument/2006/relationships/hyperlink" Target="https://octri.ohsu.edu/lls_scor/datamgmt/Patient/Patient/323" TargetMode="External"/><Relationship Id="rId4874" Type="http://schemas.openxmlformats.org/officeDocument/2006/relationships/hyperlink" Target="https://octri.ohsu.edu/lls_scor/datamgmt/Patient/Specimen/1498" TargetMode="External"/><Relationship Id="rId7280" Type="http://schemas.openxmlformats.org/officeDocument/2006/relationships/hyperlink" Target="https://octri.ohsu.edu/lls_scor/datamgmt/Patient/DiseaseInstance/1638" TargetMode="External"/><Relationship Id="rId8331" Type="http://schemas.openxmlformats.org/officeDocument/2006/relationships/hyperlink" Target="https://octri.ohsu.edu/lls_scor/datamgmt/Patient/Specimen/2859" TargetMode="External"/><Relationship Id="rId3476" Type="http://schemas.openxmlformats.org/officeDocument/2006/relationships/hyperlink" Target="https://octri.ohsu.edu/lls_scor/datamgmt/Patient/Patient/871" TargetMode="External"/><Relationship Id="rId4527" Type="http://schemas.openxmlformats.org/officeDocument/2006/relationships/hyperlink" Target="https://octri.ohsu.edu/lls_scor/datamgmt/Patient/DiseaseInstance/1072" TargetMode="External"/><Relationship Id="rId5925" Type="http://schemas.openxmlformats.org/officeDocument/2006/relationships/hyperlink" Target="https://octri.ohsu.edu/lls_scor/datamgmt/Patient/Patient/1406" TargetMode="External"/><Relationship Id="rId10" Type="http://schemas.openxmlformats.org/officeDocument/2006/relationships/hyperlink" Target="https://octri.ohsu.edu/lls_scor/datamgmt/Patient/Patient/3" TargetMode="External"/><Relationship Id="rId397" Type="http://schemas.openxmlformats.org/officeDocument/2006/relationships/hyperlink" Target="https://octri.ohsu.edu/lls_scor/datamgmt/Patient/Specimen/9" TargetMode="External"/><Relationship Id="rId2078" Type="http://schemas.openxmlformats.org/officeDocument/2006/relationships/hyperlink" Target="https://octri.ohsu.edu/lls_scor/datamgmt/Patient/Patient/552" TargetMode="External"/><Relationship Id="rId2492" Type="http://schemas.openxmlformats.org/officeDocument/2006/relationships/hyperlink" Target="https://octri.ohsu.edu/lls_scor/datamgmt/Patient/DiseaseInstance/1552" TargetMode="External"/><Relationship Id="rId3129" Type="http://schemas.openxmlformats.org/officeDocument/2006/relationships/hyperlink" Target="https://octri.ohsu.edu/lls_scor/datamgmt/Patient/Patient/782" TargetMode="External"/><Relationship Id="rId3890" Type="http://schemas.openxmlformats.org/officeDocument/2006/relationships/hyperlink" Target="https://octri.ohsu.edu/lls_scor/datamgmt/Patient/DiseaseInstance/2037" TargetMode="External"/><Relationship Id="rId4941" Type="http://schemas.openxmlformats.org/officeDocument/2006/relationships/hyperlink" Target="https://octri.ohsu.edu/lls_scor/datamgmt/Patient/Patient/1193" TargetMode="External"/><Relationship Id="rId7000" Type="http://schemas.openxmlformats.org/officeDocument/2006/relationships/hyperlink" Target="https://octri.ohsu.edu/lls_scor/datamgmt/Patient/DiseaseInstance/1584" TargetMode="External"/><Relationship Id="rId464" Type="http://schemas.openxmlformats.org/officeDocument/2006/relationships/hyperlink" Target="https://octri.ohsu.edu/lls_scor/datamgmt/Patient/Patient/107" TargetMode="External"/><Relationship Id="rId1094" Type="http://schemas.openxmlformats.org/officeDocument/2006/relationships/hyperlink" Target="https://octri.ohsu.edu/lls_scor/datamgmt/Patient/Patient/253" TargetMode="External"/><Relationship Id="rId2145" Type="http://schemas.openxmlformats.org/officeDocument/2006/relationships/hyperlink" Target="https://octri.ohsu.edu/lls_scor/datamgmt/Patient/DiseaseInstance/561" TargetMode="External"/><Relationship Id="rId3543" Type="http://schemas.openxmlformats.org/officeDocument/2006/relationships/hyperlink" Target="https://octri.ohsu.edu/lls_scor/datamgmt/Patient/DiseaseInstance/871" TargetMode="External"/><Relationship Id="rId6699" Type="http://schemas.openxmlformats.org/officeDocument/2006/relationships/hyperlink" Target="https://octri.ohsu.edu/lls_scor/datamgmt/Patient/Patient/1563" TargetMode="External"/><Relationship Id="rId9172" Type="http://schemas.openxmlformats.org/officeDocument/2006/relationships/hyperlink" Target="https://octri.ohsu.edu/lls_scor/datamgmt/Patient/DiseaseInstance/2057" TargetMode="External"/><Relationship Id="rId117" Type="http://schemas.openxmlformats.org/officeDocument/2006/relationships/hyperlink" Target="https://octri.ohsu.edu/lls_scor/datamgmt/Patient/Patient/18" TargetMode="External"/><Relationship Id="rId3610" Type="http://schemas.openxmlformats.org/officeDocument/2006/relationships/hyperlink" Target="https://octri.ohsu.edu/lls_scor/datamgmt/Patient/Specimen/2328" TargetMode="External"/><Relationship Id="rId6766" Type="http://schemas.openxmlformats.org/officeDocument/2006/relationships/hyperlink" Target="https://octri.ohsu.edu/lls_scor/datamgmt/Patient/Specimen/2209" TargetMode="External"/><Relationship Id="rId7817" Type="http://schemas.openxmlformats.org/officeDocument/2006/relationships/hyperlink" Target="https://octri.ohsu.edu/lls_scor/datamgmt/Patient/DiseaseInstance/1751" TargetMode="External"/><Relationship Id="rId531" Type="http://schemas.openxmlformats.org/officeDocument/2006/relationships/hyperlink" Target="https://octri.ohsu.edu/lls_scor/datamgmt/Patient/DiseaseInstance/125" TargetMode="External"/><Relationship Id="rId1161" Type="http://schemas.openxmlformats.org/officeDocument/2006/relationships/hyperlink" Target="https://octri.ohsu.edu/lls_scor/datamgmt/Patient/DiseaseInstance/275" TargetMode="External"/><Relationship Id="rId2212" Type="http://schemas.openxmlformats.org/officeDocument/2006/relationships/hyperlink" Target="https://octri.ohsu.edu/lls_scor/datamgmt/Patient/Specimen/619" TargetMode="External"/><Relationship Id="rId5368" Type="http://schemas.openxmlformats.org/officeDocument/2006/relationships/hyperlink" Target="https://octri.ohsu.edu/lls_scor/datamgmt/Patient/DiseaseInstance/1227" TargetMode="External"/><Relationship Id="rId5782" Type="http://schemas.openxmlformats.org/officeDocument/2006/relationships/hyperlink" Target="https://octri.ohsu.edu/lls_scor/datamgmt/Patient/DiseaseInstance/1316" TargetMode="External"/><Relationship Id="rId6419" Type="http://schemas.openxmlformats.org/officeDocument/2006/relationships/hyperlink" Target="https://octri.ohsu.edu/lls_scor/datamgmt/Patient/Specimen/2061" TargetMode="External"/><Relationship Id="rId6833" Type="http://schemas.openxmlformats.org/officeDocument/2006/relationships/hyperlink" Target="https://octri.ohsu.edu/lls_scor/datamgmt/Patient/Patient/1591" TargetMode="External"/><Relationship Id="rId1978" Type="http://schemas.openxmlformats.org/officeDocument/2006/relationships/hyperlink" Target="https://octri.ohsu.edu/lls_scor/datamgmt/Patient/Specimen/677" TargetMode="External"/><Relationship Id="rId4384" Type="http://schemas.openxmlformats.org/officeDocument/2006/relationships/hyperlink" Target="https://octri.ohsu.edu/lls_scor/datamgmt/Patient/Specimen/1330" TargetMode="External"/><Relationship Id="rId5435" Type="http://schemas.openxmlformats.org/officeDocument/2006/relationships/hyperlink" Target="https://octri.ohsu.edu/lls_scor/datamgmt/Patient/Specimen/2096" TargetMode="External"/><Relationship Id="rId4037" Type="http://schemas.openxmlformats.org/officeDocument/2006/relationships/hyperlink" Target="https://octri.ohsu.edu/lls_scor/datamgmt/Patient/Patient/1015" TargetMode="External"/><Relationship Id="rId4451" Type="http://schemas.openxmlformats.org/officeDocument/2006/relationships/hyperlink" Target="https://octri.ohsu.edu/lls_scor/datamgmt/Patient/Patient/1101" TargetMode="External"/><Relationship Id="rId5502" Type="http://schemas.openxmlformats.org/officeDocument/2006/relationships/hyperlink" Target="https://octri.ohsu.edu/lls_scor/datamgmt/Patient/Patient/1312" TargetMode="External"/><Relationship Id="rId6900" Type="http://schemas.openxmlformats.org/officeDocument/2006/relationships/hyperlink" Target="https://octri.ohsu.edu/lls_scor/datamgmt/Patient/DiseaseInstance/1558" TargetMode="External"/><Relationship Id="rId8658" Type="http://schemas.openxmlformats.org/officeDocument/2006/relationships/hyperlink" Target="https://octri.ohsu.edu/lls_scor/datamgmt/Patient/DiseaseInstance/1927" TargetMode="External"/><Relationship Id="rId3053" Type="http://schemas.openxmlformats.org/officeDocument/2006/relationships/hyperlink" Target="https://octri.ohsu.edu/lls_scor/datamgmt/Patient/Specimen/872" TargetMode="External"/><Relationship Id="rId4104" Type="http://schemas.openxmlformats.org/officeDocument/2006/relationships/hyperlink" Target="https://octri.ohsu.edu/lls_scor/datamgmt/Patient/DiseaseInstance/1073" TargetMode="External"/><Relationship Id="rId3120" Type="http://schemas.openxmlformats.org/officeDocument/2006/relationships/hyperlink" Target="https://octri.ohsu.edu/lls_scor/datamgmt/Patient/Patient/781" TargetMode="External"/><Relationship Id="rId6276" Type="http://schemas.openxmlformats.org/officeDocument/2006/relationships/hyperlink" Target="https://octri.ohsu.edu/lls_scor/datamgmt/Patient/Patient/1484" TargetMode="External"/><Relationship Id="rId7674" Type="http://schemas.openxmlformats.org/officeDocument/2006/relationships/hyperlink" Target="https://octri.ohsu.edu/lls_scor/datamgmt/Patient/Patient/1781" TargetMode="External"/><Relationship Id="rId8725" Type="http://schemas.openxmlformats.org/officeDocument/2006/relationships/hyperlink" Target="https://octri.ohsu.edu/lls_scor/datamgmt/Patient/Specimen/3031" TargetMode="External"/><Relationship Id="rId6690" Type="http://schemas.openxmlformats.org/officeDocument/2006/relationships/hyperlink" Target="https://octri.ohsu.edu/lls_scor/datamgmt/Patient/Patient/1561" TargetMode="External"/><Relationship Id="rId7327" Type="http://schemas.openxmlformats.org/officeDocument/2006/relationships/hyperlink" Target="https://octri.ohsu.edu/lls_scor/datamgmt/Patient/DiseaseInstance/1647" TargetMode="External"/><Relationship Id="rId7741" Type="http://schemas.openxmlformats.org/officeDocument/2006/relationships/hyperlink" Target="https://octri.ohsu.edu/lls_scor/datamgmt/Patient/Patient/1798" TargetMode="External"/><Relationship Id="rId2886" Type="http://schemas.openxmlformats.org/officeDocument/2006/relationships/hyperlink" Target="https://octri.ohsu.edu/lls_scor/datamgmt/Patient/Specimen/815" TargetMode="External"/><Relationship Id="rId3937" Type="http://schemas.openxmlformats.org/officeDocument/2006/relationships/hyperlink" Target="https://octri.ohsu.edu/lls_scor/datamgmt/Patient/Specimen/1177" TargetMode="External"/><Relationship Id="rId5292" Type="http://schemas.openxmlformats.org/officeDocument/2006/relationships/hyperlink" Target="https://octri.ohsu.edu/lls_scor/datamgmt/Patient/Patient/1261" TargetMode="External"/><Relationship Id="rId6343" Type="http://schemas.openxmlformats.org/officeDocument/2006/relationships/hyperlink" Target="https://octri.ohsu.edu/lls_scor/datamgmt/Patient/DiseaseInstance/1442" TargetMode="External"/><Relationship Id="rId858" Type="http://schemas.openxmlformats.org/officeDocument/2006/relationships/hyperlink" Target="https://octri.ohsu.edu/lls_scor/datamgmt/Patient/DiseaseInstance/199" TargetMode="External"/><Relationship Id="rId1488" Type="http://schemas.openxmlformats.org/officeDocument/2006/relationships/hyperlink" Target="https://octri.ohsu.edu/lls_scor/datamgmt/Patient/DiseaseInstance/384" TargetMode="External"/><Relationship Id="rId2539" Type="http://schemas.openxmlformats.org/officeDocument/2006/relationships/hyperlink" Target="https://octri.ohsu.edu/lls_scor/datamgmt/Patient/DiseaseInstance/651" TargetMode="External"/><Relationship Id="rId2953" Type="http://schemas.openxmlformats.org/officeDocument/2006/relationships/hyperlink" Target="https://octri.ohsu.edu/lls_scor/datamgmt/Patient/DiseaseInstance/722" TargetMode="External"/><Relationship Id="rId6410" Type="http://schemas.openxmlformats.org/officeDocument/2006/relationships/hyperlink" Target="https://octri.ohsu.edu/lls_scor/datamgmt/Patient/Specimen/2059" TargetMode="External"/><Relationship Id="rId925" Type="http://schemas.openxmlformats.org/officeDocument/2006/relationships/hyperlink" Target="https://octri.ohsu.edu/lls_scor/datamgmt/Patient/Specimen/1728" TargetMode="External"/><Relationship Id="rId1555" Type="http://schemas.openxmlformats.org/officeDocument/2006/relationships/hyperlink" Target="https://octri.ohsu.edu/lls_scor/datamgmt/Patient/Specimen/95" TargetMode="External"/><Relationship Id="rId2606" Type="http://schemas.openxmlformats.org/officeDocument/2006/relationships/hyperlink" Target="https://octri.ohsu.edu/lls_scor/datamgmt/Patient/DiseaseInstance/661" TargetMode="External"/><Relationship Id="rId5012" Type="http://schemas.openxmlformats.org/officeDocument/2006/relationships/hyperlink" Target="https://octri.ohsu.edu/lls_scor/datamgmt/Patient/Specimen/1557" TargetMode="External"/><Relationship Id="rId8168" Type="http://schemas.openxmlformats.org/officeDocument/2006/relationships/hyperlink" Target="https://octri.ohsu.edu/lls_scor/datamgmt/Patient/DiseaseInstance/1826" TargetMode="External"/><Relationship Id="rId8582" Type="http://schemas.openxmlformats.org/officeDocument/2006/relationships/hyperlink" Target="https://octri.ohsu.edu/lls_scor/datamgmt/Patient/DiseaseInstance/1908" TargetMode="External"/><Relationship Id="rId9219" Type="http://schemas.openxmlformats.org/officeDocument/2006/relationships/hyperlink" Target="https://octri.ohsu.edu/lls_scor/datamgmt/Patient/Patient/2103" TargetMode="External"/><Relationship Id="rId1208" Type="http://schemas.openxmlformats.org/officeDocument/2006/relationships/hyperlink" Target="https://octri.ohsu.edu/lls_scor/datamgmt/Patient/Patient/291" TargetMode="External"/><Relationship Id="rId7184" Type="http://schemas.openxmlformats.org/officeDocument/2006/relationships/hyperlink" Target="https://octri.ohsu.edu/lls_scor/datamgmt/Patient/DiseaseInstance/1620" TargetMode="External"/><Relationship Id="rId8235" Type="http://schemas.openxmlformats.org/officeDocument/2006/relationships/hyperlink" Target="https://octri.ohsu.edu/lls_scor/datamgmt/Patient/Specimen/2829" TargetMode="External"/><Relationship Id="rId1622" Type="http://schemas.openxmlformats.org/officeDocument/2006/relationships/hyperlink" Target="https://octri.ohsu.edu/lls_scor/datamgmt/Patient/Patient/429" TargetMode="External"/><Relationship Id="rId4778" Type="http://schemas.openxmlformats.org/officeDocument/2006/relationships/hyperlink" Target="https://octri.ohsu.edu/lls_scor/datamgmt/Patient/DiseaseInstance/1118" TargetMode="External"/><Relationship Id="rId5829" Type="http://schemas.openxmlformats.org/officeDocument/2006/relationships/hyperlink" Target="https://octri.ohsu.edu/lls_scor/datamgmt/Patient/DiseaseInstance/1325" TargetMode="External"/><Relationship Id="rId7251" Type="http://schemas.openxmlformats.org/officeDocument/2006/relationships/hyperlink" Target="https://octri.ohsu.edu/lls_scor/datamgmt/Patient/Specimen/2405" TargetMode="External"/><Relationship Id="rId3794" Type="http://schemas.openxmlformats.org/officeDocument/2006/relationships/hyperlink" Target="https://octri.ohsu.edu/lls_scor/datamgmt/Patient/Specimen/1134" TargetMode="External"/><Relationship Id="rId4845" Type="http://schemas.openxmlformats.org/officeDocument/2006/relationships/hyperlink" Target="https://octri.ohsu.edu/lls_scor/datamgmt/Patient/Patient/1175" TargetMode="External"/><Relationship Id="rId8302" Type="http://schemas.openxmlformats.org/officeDocument/2006/relationships/hyperlink" Target="https://octri.ohsu.edu/lls_scor/datamgmt/Patient/Patient/1909" TargetMode="External"/><Relationship Id="rId2396" Type="http://schemas.openxmlformats.org/officeDocument/2006/relationships/hyperlink" Target="https://octri.ohsu.edu/lls_scor/datamgmt/Patient/DiseaseInstance/620" TargetMode="External"/><Relationship Id="rId3447" Type="http://schemas.openxmlformats.org/officeDocument/2006/relationships/hyperlink" Target="https://octri.ohsu.edu/lls_scor/datamgmt/Patient/DiseaseInstance/850" TargetMode="External"/><Relationship Id="rId3861" Type="http://schemas.openxmlformats.org/officeDocument/2006/relationships/hyperlink" Target="https://octri.ohsu.edu/lls_scor/datamgmt/Patient/DiseaseInstance/932" TargetMode="External"/><Relationship Id="rId4912" Type="http://schemas.openxmlformats.org/officeDocument/2006/relationships/hyperlink" Target="https://octri.ohsu.edu/lls_scor/datamgmt/Patient/DiseaseInstance/1141" TargetMode="External"/><Relationship Id="rId368" Type="http://schemas.openxmlformats.org/officeDocument/2006/relationships/hyperlink" Target="https://octri.ohsu.edu/lls_scor/datamgmt/Patient/Patient/82" TargetMode="External"/><Relationship Id="rId782" Type="http://schemas.openxmlformats.org/officeDocument/2006/relationships/hyperlink" Target="https://octri.ohsu.edu/lls_scor/datamgmt/Patient/Patient/179" TargetMode="External"/><Relationship Id="rId2049" Type="http://schemas.openxmlformats.org/officeDocument/2006/relationships/hyperlink" Target="https://octri.ohsu.edu/lls_scor/datamgmt/Patient/DiseaseInstance/545" TargetMode="External"/><Relationship Id="rId2463" Type="http://schemas.openxmlformats.org/officeDocument/2006/relationships/hyperlink" Target="https://octri.ohsu.edu/lls_scor/datamgmt/Patient/Specimen/711" TargetMode="External"/><Relationship Id="rId3514" Type="http://schemas.openxmlformats.org/officeDocument/2006/relationships/hyperlink" Target="https://octri.ohsu.edu/lls_scor/datamgmt/Patient/Specimen/1688" TargetMode="External"/><Relationship Id="rId9076" Type="http://schemas.openxmlformats.org/officeDocument/2006/relationships/hyperlink" Target="https://octri.ohsu.edu/lls_scor/datamgmt/Patient/DiseaseInstance/2004" TargetMode="External"/><Relationship Id="rId435" Type="http://schemas.openxmlformats.org/officeDocument/2006/relationships/hyperlink" Target="https://octri.ohsu.edu/lls_scor/datamgmt/Patient/DiseaseInstance/98" TargetMode="External"/><Relationship Id="rId1065" Type="http://schemas.openxmlformats.org/officeDocument/2006/relationships/hyperlink" Target="https://octri.ohsu.edu/lls_scor/datamgmt/Patient/DiseaseInstance/244" TargetMode="External"/><Relationship Id="rId2116" Type="http://schemas.openxmlformats.org/officeDocument/2006/relationships/hyperlink" Target="https://octri.ohsu.edu/lls_scor/datamgmt/Patient/Specimen/608" TargetMode="External"/><Relationship Id="rId2530" Type="http://schemas.openxmlformats.org/officeDocument/2006/relationships/hyperlink" Target="https://octri.ohsu.edu/lls_scor/datamgmt/Patient/DiseaseInstance/651" TargetMode="External"/><Relationship Id="rId5686" Type="http://schemas.openxmlformats.org/officeDocument/2006/relationships/hyperlink" Target="https://octri.ohsu.edu/lls_scor/datamgmt/Patient/DiseaseInstance/1301" TargetMode="External"/><Relationship Id="rId6737" Type="http://schemas.openxmlformats.org/officeDocument/2006/relationships/hyperlink" Target="https://octri.ohsu.edu/lls_scor/datamgmt/Patient/Patient/1570" TargetMode="External"/><Relationship Id="rId8092" Type="http://schemas.openxmlformats.org/officeDocument/2006/relationships/hyperlink" Target="https://octri.ohsu.edu/lls_scor/datamgmt/Patient/Patient/1870" TargetMode="External"/><Relationship Id="rId9143" Type="http://schemas.openxmlformats.org/officeDocument/2006/relationships/hyperlink" Target="https://octri.ohsu.edu/lls_scor/datamgmt/Patient/Specimen/3191" TargetMode="External"/><Relationship Id="rId502" Type="http://schemas.openxmlformats.org/officeDocument/2006/relationships/hyperlink" Target="https://octri.ohsu.edu/lls_scor/datamgmt/Patient/Specimen/663" TargetMode="External"/><Relationship Id="rId1132" Type="http://schemas.openxmlformats.org/officeDocument/2006/relationships/hyperlink" Target="https://octri.ohsu.edu/lls_scor/datamgmt/Patient/Specimen/390" TargetMode="External"/><Relationship Id="rId4288" Type="http://schemas.openxmlformats.org/officeDocument/2006/relationships/hyperlink" Target="https://octri.ohsu.edu/lls_scor/datamgmt/Patient/Specimen/1313" TargetMode="External"/><Relationship Id="rId5339" Type="http://schemas.openxmlformats.org/officeDocument/2006/relationships/hyperlink" Target="https://octri.ohsu.edu/lls_scor/datamgmt/Patient/Specimen/1100" TargetMode="External"/><Relationship Id="rId9210" Type="http://schemas.openxmlformats.org/officeDocument/2006/relationships/hyperlink" Target="https://octri.ohsu.edu/lls_scor/datamgmt/Patient/Patient/2101" TargetMode="External"/><Relationship Id="rId4355" Type="http://schemas.openxmlformats.org/officeDocument/2006/relationships/hyperlink" Target="https://octri.ohsu.edu/lls_scor/datamgmt/Patient/Patient/1086" TargetMode="External"/><Relationship Id="rId5753" Type="http://schemas.openxmlformats.org/officeDocument/2006/relationships/hyperlink" Target="https://octri.ohsu.edu/lls_scor/datamgmt/Patient/Specimen/2077" TargetMode="External"/><Relationship Id="rId6804" Type="http://schemas.openxmlformats.org/officeDocument/2006/relationships/hyperlink" Target="https://octri.ohsu.edu/lls_scor/datamgmt/Patient/DiseaseInstance/1536" TargetMode="External"/><Relationship Id="rId1949" Type="http://schemas.openxmlformats.org/officeDocument/2006/relationships/hyperlink" Target="https://octri.ohsu.edu/lls_scor/datamgmt/Patient/Patient/525" TargetMode="External"/><Relationship Id="rId4008" Type="http://schemas.openxmlformats.org/officeDocument/2006/relationships/hyperlink" Target="https://octri.ohsu.edu/lls_scor/datamgmt/Patient/DiseaseInstance/967" TargetMode="External"/><Relationship Id="rId5406" Type="http://schemas.openxmlformats.org/officeDocument/2006/relationships/hyperlink" Target="https://octri.ohsu.edu/lls_scor/datamgmt/Patient/Patient/1288" TargetMode="External"/><Relationship Id="rId5820" Type="http://schemas.openxmlformats.org/officeDocument/2006/relationships/hyperlink" Target="https://octri.ohsu.edu/lls_scor/datamgmt/Patient/DiseaseInstance/1323" TargetMode="External"/><Relationship Id="rId8976" Type="http://schemas.openxmlformats.org/officeDocument/2006/relationships/hyperlink" Target="https://octri.ohsu.edu/lls_scor/datamgmt/Patient/Specimen/3125" TargetMode="External"/><Relationship Id="rId292" Type="http://schemas.openxmlformats.org/officeDocument/2006/relationships/hyperlink" Target="https://octri.ohsu.edu/lls_scor/datamgmt/Patient/Specimen/213" TargetMode="External"/><Relationship Id="rId3371" Type="http://schemas.openxmlformats.org/officeDocument/2006/relationships/hyperlink" Target="https://octri.ohsu.edu/lls_scor/datamgmt/Patient/Patient/844" TargetMode="External"/><Relationship Id="rId4422" Type="http://schemas.openxmlformats.org/officeDocument/2006/relationships/hyperlink" Target="https://octri.ohsu.edu/lls_scor/datamgmt/Patient/DiseaseInstance/1049" TargetMode="External"/><Relationship Id="rId7578" Type="http://schemas.openxmlformats.org/officeDocument/2006/relationships/hyperlink" Target="https://octri.ohsu.edu/lls_scor/datamgmt/Patient/Specimen/2547" TargetMode="External"/><Relationship Id="rId7992" Type="http://schemas.openxmlformats.org/officeDocument/2006/relationships/hyperlink" Target="https://octri.ohsu.edu/lls_scor/datamgmt/Patient/Specimen/2721" TargetMode="External"/><Relationship Id="rId8629" Type="http://schemas.openxmlformats.org/officeDocument/2006/relationships/hyperlink" Target="https://octri.ohsu.edu/lls_scor/datamgmt/Patient/Specimen/2982" TargetMode="External"/><Relationship Id="rId3024" Type="http://schemas.openxmlformats.org/officeDocument/2006/relationships/hyperlink" Target="https://octri.ohsu.edu/lls_scor/datamgmt/Patient/Patient/755" TargetMode="External"/><Relationship Id="rId6594" Type="http://schemas.openxmlformats.org/officeDocument/2006/relationships/hyperlink" Target="https://octri.ohsu.edu/lls_scor/datamgmt/Patient/Specimen/2801" TargetMode="External"/><Relationship Id="rId7645" Type="http://schemas.openxmlformats.org/officeDocument/2006/relationships/hyperlink" Target="https://octri.ohsu.edu/lls_scor/datamgmt/Patient/Patient/1770" TargetMode="External"/><Relationship Id="rId2040" Type="http://schemas.openxmlformats.org/officeDocument/2006/relationships/hyperlink" Target="https://octri.ohsu.edu/lls_scor/datamgmt/Patient/DiseaseInstance/540" TargetMode="External"/><Relationship Id="rId5196" Type="http://schemas.openxmlformats.org/officeDocument/2006/relationships/hyperlink" Target="https://octri.ohsu.edu/lls_scor/datamgmt/Patient/Patient/1245" TargetMode="External"/><Relationship Id="rId6247" Type="http://schemas.openxmlformats.org/officeDocument/2006/relationships/hyperlink" Target="https://octri.ohsu.edu/lls_scor/datamgmt/Patient/DiseaseInstance/1419" TargetMode="External"/><Relationship Id="rId6661" Type="http://schemas.openxmlformats.org/officeDocument/2006/relationships/hyperlink" Target="https://octri.ohsu.edu/lls_scor/datamgmt/Patient/DiseaseInstance/1508" TargetMode="External"/><Relationship Id="rId7712" Type="http://schemas.openxmlformats.org/officeDocument/2006/relationships/hyperlink" Target="https://octri.ohsu.edu/lls_scor/datamgmt/Patient/Specimen/2613" TargetMode="External"/><Relationship Id="rId5263" Type="http://schemas.openxmlformats.org/officeDocument/2006/relationships/hyperlink" Target="https://octri.ohsu.edu/lls_scor/datamgmt/Patient/DiseaseInstance/1203" TargetMode="External"/><Relationship Id="rId6314" Type="http://schemas.openxmlformats.org/officeDocument/2006/relationships/hyperlink" Target="https://octri.ohsu.edu/lls_scor/datamgmt/Patient/Specimen/2028" TargetMode="External"/><Relationship Id="rId1459" Type="http://schemas.openxmlformats.org/officeDocument/2006/relationships/hyperlink" Target="https://octri.ohsu.edu/lls_scor/datamgmt/Patient/Specimen/33" TargetMode="External"/><Relationship Id="rId2857" Type="http://schemas.openxmlformats.org/officeDocument/2006/relationships/hyperlink" Target="https://octri.ohsu.edu/lls_scor/datamgmt/Patient/Patient/718" TargetMode="External"/><Relationship Id="rId3908" Type="http://schemas.openxmlformats.org/officeDocument/2006/relationships/hyperlink" Target="https://octri.ohsu.edu/lls_scor/datamgmt/Patient/Specimen/3137" TargetMode="External"/><Relationship Id="rId5330" Type="http://schemas.openxmlformats.org/officeDocument/2006/relationships/hyperlink" Target="https://octri.ohsu.edu/lls_scor/datamgmt/Patient/Specimen/1097" TargetMode="External"/><Relationship Id="rId8486" Type="http://schemas.openxmlformats.org/officeDocument/2006/relationships/hyperlink" Target="https://octri.ohsu.edu/lls_scor/datamgmt/Patient/DiseaseInstance/1890" TargetMode="External"/><Relationship Id="rId98" Type="http://schemas.openxmlformats.org/officeDocument/2006/relationships/hyperlink" Target="https://octri.ohsu.edu/lls_scor/datamgmt/Patient/Specimen/2362" TargetMode="External"/><Relationship Id="rId829" Type="http://schemas.openxmlformats.org/officeDocument/2006/relationships/hyperlink" Target="https://octri.ohsu.edu/lls_scor/datamgmt/Patient/Specimen/176" TargetMode="External"/><Relationship Id="rId1873" Type="http://schemas.openxmlformats.org/officeDocument/2006/relationships/hyperlink" Target="https://octri.ohsu.edu/lls_scor/datamgmt/Patient/Specimen/565" TargetMode="External"/><Relationship Id="rId2924" Type="http://schemas.openxmlformats.org/officeDocument/2006/relationships/hyperlink" Target="https://octri.ohsu.edu/lls_scor/datamgmt/Patient/DiseaseInstance/717" TargetMode="External"/><Relationship Id="rId7088" Type="http://schemas.openxmlformats.org/officeDocument/2006/relationships/hyperlink" Target="https://octri.ohsu.edu/lls_scor/datamgmt/Patient/Patient/1648" TargetMode="External"/><Relationship Id="rId8139" Type="http://schemas.openxmlformats.org/officeDocument/2006/relationships/hyperlink" Target="https://octri.ohsu.edu/lls_scor/datamgmt/Patient/Specimen/2999" TargetMode="External"/><Relationship Id="rId1526" Type="http://schemas.openxmlformats.org/officeDocument/2006/relationships/hyperlink" Target="https://octri.ohsu.edu/lls_scor/datamgmt/Patient/Patient/397" TargetMode="External"/><Relationship Id="rId1940" Type="http://schemas.openxmlformats.org/officeDocument/2006/relationships/hyperlink" Target="https://octri.ohsu.edu/lls_scor/datamgmt/Patient/Patient/522" TargetMode="External"/><Relationship Id="rId8553" Type="http://schemas.openxmlformats.org/officeDocument/2006/relationships/hyperlink" Target="https://octri.ohsu.edu/lls_scor/datamgmt/Patient/DiseaseInstance/1904" TargetMode="External"/><Relationship Id="rId3698" Type="http://schemas.openxmlformats.org/officeDocument/2006/relationships/hyperlink" Target="https://octri.ohsu.edu/lls_scor/datamgmt/Patient/Specimen/1102" TargetMode="External"/><Relationship Id="rId4749" Type="http://schemas.openxmlformats.org/officeDocument/2006/relationships/hyperlink" Target="https://octri.ohsu.edu/lls_scor/datamgmt/Patient/Specimen/1657" TargetMode="External"/><Relationship Id="rId7155" Type="http://schemas.openxmlformats.org/officeDocument/2006/relationships/hyperlink" Target="https://octri.ohsu.edu/lls_scor/datamgmt/Patient/DiseaseInstance/1613" TargetMode="External"/><Relationship Id="rId8206" Type="http://schemas.openxmlformats.org/officeDocument/2006/relationships/hyperlink" Target="https://octri.ohsu.edu/lls_scor/datamgmt/Patient/Patient/1891" TargetMode="External"/><Relationship Id="rId8620" Type="http://schemas.openxmlformats.org/officeDocument/2006/relationships/hyperlink" Target="https://octri.ohsu.edu/lls_scor/datamgmt/Patient/Patient/1973" TargetMode="External"/><Relationship Id="rId3765" Type="http://schemas.openxmlformats.org/officeDocument/2006/relationships/hyperlink" Target="https://octri.ohsu.edu/lls_scor/datamgmt/Patient/Patient/945" TargetMode="External"/><Relationship Id="rId4816" Type="http://schemas.openxmlformats.org/officeDocument/2006/relationships/hyperlink" Target="https://octri.ohsu.edu/lls_scor/datamgmt/Patient/DiseaseInstance/1126" TargetMode="External"/><Relationship Id="rId6171" Type="http://schemas.openxmlformats.org/officeDocument/2006/relationships/hyperlink" Target="https://octri.ohsu.edu/lls_scor/datamgmt/Patient/Patient/1459" TargetMode="External"/><Relationship Id="rId7222" Type="http://schemas.openxmlformats.org/officeDocument/2006/relationships/hyperlink" Target="https://octri.ohsu.edu/lls_scor/datamgmt/Patient/Patient/1672" TargetMode="External"/><Relationship Id="rId686" Type="http://schemas.openxmlformats.org/officeDocument/2006/relationships/hyperlink" Target="https://octri.ohsu.edu/lls_scor/datamgmt/Patient/Patient/163" TargetMode="External"/><Relationship Id="rId2367" Type="http://schemas.openxmlformats.org/officeDocument/2006/relationships/hyperlink" Target="https://octri.ohsu.edu/lls_scor/datamgmt/Patient/Specimen/1480" TargetMode="External"/><Relationship Id="rId2781" Type="http://schemas.openxmlformats.org/officeDocument/2006/relationships/hyperlink" Target="https://octri.ohsu.edu/lls_scor/datamgmt/Patient/Specimen/1459" TargetMode="External"/><Relationship Id="rId3418" Type="http://schemas.openxmlformats.org/officeDocument/2006/relationships/hyperlink" Target="https://octri.ohsu.edu/lls_scor/datamgmt/Patient/Specimen/991" TargetMode="External"/><Relationship Id="rId339" Type="http://schemas.openxmlformats.org/officeDocument/2006/relationships/hyperlink" Target="https://octri.ohsu.edu/lls_scor/datamgmt/Patient/DiseaseInstance/73" TargetMode="External"/><Relationship Id="rId753" Type="http://schemas.openxmlformats.org/officeDocument/2006/relationships/hyperlink" Target="https://octri.ohsu.edu/lls_scor/datamgmt/Patient/DiseaseInstance/176" TargetMode="External"/><Relationship Id="rId1383" Type="http://schemas.openxmlformats.org/officeDocument/2006/relationships/hyperlink" Target="https://octri.ohsu.edu/lls_scor/datamgmt/Patient/DiseaseInstance/349" TargetMode="External"/><Relationship Id="rId2434" Type="http://schemas.openxmlformats.org/officeDocument/2006/relationships/hyperlink" Target="https://octri.ohsu.edu/lls_scor/datamgmt/Patient/Patient/637" TargetMode="External"/><Relationship Id="rId3832" Type="http://schemas.openxmlformats.org/officeDocument/2006/relationships/hyperlink" Target="https://octri.ohsu.edu/lls_scor/datamgmt/Patient/Specimen/1152" TargetMode="External"/><Relationship Id="rId6988" Type="http://schemas.openxmlformats.org/officeDocument/2006/relationships/hyperlink" Target="https://octri.ohsu.edu/lls_scor/datamgmt/Patient/DiseaseInstance/1583" TargetMode="External"/><Relationship Id="rId9047" Type="http://schemas.openxmlformats.org/officeDocument/2006/relationships/hyperlink" Target="https://octri.ohsu.edu/lls_scor/datamgmt/Patient/DiseaseInstance/2011" TargetMode="External"/><Relationship Id="rId406" Type="http://schemas.openxmlformats.org/officeDocument/2006/relationships/hyperlink" Target="https://octri.ohsu.edu/lls_scor/datamgmt/Patient/Specimen/141" TargetMode="External"/><Relationship Id="rId1036" Type="http://schemas.openxmlformats.org/officeDocument/2006/relationships/hyperlink" Target="https://octri.ohsu.edu/lls_scor/datamgmt/Patient/Specimen/542" TargetMode="External"/><Relationship Id="rId8063" Type="http://schemas.openxmlformats.org/officeDocument/2006/relationships/hyperlink" Target="https://octri.ohsu.edu/lls_scor/datamgmt/Patient/DiseaseInstance/1804" TargetMode="External"/><Relationship Id="rId9114" Type="http://schemas.openxmlformats.org/officeDocument/2006/relationships/hyperlink" Target="https://octri.ohsu.edu/lls_scor/datamgmt/Patient/Patient/2079" TargetMode="External"/><Relationship Id="rId820" Type="http://schemas.openxmlformats.org/officeDocument/2006/relationships/hyperlink" Target="https://octri.ohsu.edu/lls_scor/datamgmt/Patient/Specimen/171" TargetMode="External"/><Relationship Id="rId1450" Type="http://schemas.openxmlformats.org/officeDocument/2006/relationships/hyperlink" Target="https://octri.ohsu.edu/lls_scor/datamgmt/Patient/Specimen/557" TargetMode="External"/><Relationship Id="rId2501" Type="http://schemas.openxmlformats.org/officeDocument/2006/relationships/hyperlink" Target="https://octri.ohsu.edu/lls_scor/datamgmt/Patient/DiseaseInstance/643" TargetMode="External"/><Relationship Id="rId5657" Type="http://schemas.openxmlformats.org/officeDocument/2006/relationships/hyperlink" Target="https://octri.ohsu.edu/lls_scor/datamgmt/Patient/Specimen/1841" TargetMode="External"/><Relationship Id="rId6708" Type="http://schemas.openxmlformats.org/officeDocument/2006/relationships/hyperlink" Target="https://octri.ohsu.edu/lls_scor/datamgmt/Patient/DiseaseInstance/1515" TargetMode="External"/><Relationship Id="rId1103" Type="http://schemas.openxmlformats.org/officeDocument/2006/relationships/hyperlink" Target="https://octri.ohsu.edu/lls_scor/datamgmt/Patient/Patient/256" TargetMode="External"/><Relationship Id="rId4259" Type="http://schemas.openxmlformats.org/officeDocument/2006/relationships/hyperlink" Target="https://octri.ohsu.edu/lls_scor/datamgmt/Patient/Patient/1064" TargetMode="External"/><Relationship Id="rId4673" Type="http://schemas.openxmlformats.org/officeDocument/2006/relationships/hyperlink" Target="https://octri.ohsu.edu/lls_scor/datamgmt/Patient/Patient/1150" TargetMode="External"/><Relationship Id="rId5724" Type="http://schemas.openxmlformats.org/officeDocument/2006/relationships/hyperlink" Target="https://octri.ohsu.edu/lls_scor/datamgmt/Patient/Patient/1370" TargetMode="External"/><Relationship Id="rId8130" Type="http://schemas.openxmlformats.org/officeDocument/2006/relationships/hyperlink" Target="https://octri.ohsu.edu/lls_scor/datamgmt/Patient/Specimen/2880" TargetMode="External"/><Relationship Id="rId3275" Type="http://schemas.openxmlformats.org/officeDocument/2006/relationships/hyperlink" Target="https://octri.ohsu.edu/lls_scor/datamgmt/Patient/Specimen/953" TargetMode="External"/><Relationship Id="rId4326" Type="http://schemas.openxmlformats.org/officeDocument/2006/relationships/hyperlink" Target="https://octri.ohsu.edu/lls_scor/datamgmt/Patient/DiseaseInstance/1031" TargetMode="External"/><Relationship Id="rId4740" Type="http://schemas.openxmlformats.org/officeDocument/2006/relationships/hyperlink" Target="https://octri.ohsu.edu/lls_scor/datamgmt/Patient/Specimen/1614" TargetMode="External"/><Relationship Id="rId7896" Type="http://schemas.openxmlformats.org/officeDocument/2006/relationships/hyperlink" Target="https://octri.ohsu.edu/lls_scor/datamgmt/Patient/Specimen/2686" TargetMode="External"/><Relationship Id="rId8947" Type="http://schemas.openxmlformats.org/officeDocument/2006/relationships/hyperlink" Target="https://octri.ohsu.edu/lls_scor/datamgmt/Patient/Specimen/3115" TargetMode="External"/><Relationship Id="rId196" Type="http://schemas.openxmlformats.org/officeDocument/2006/relationships/hyperlink" Target="https://octri.ohsu.edu/lls_scor/datamgmt/Patient/Specimen/162" TargetMode="External"/><Relationship Id="rId2291" Type="http://schemas.openxmlformats.org/officeDocument/2006/relationships/hyperlink" Target="https://octri.ohsu.edu/lls_scor/datamgmt/Patient/DiseaseInstance/591" TargetMode="External"/><Relationship Id="rId3342" Type="http://schemas.openxmlformats.org/officeDocument/2006/relationships/hyperlink" Target="https://octri.ohsu.edu/lls_scor/datamgmt/Patient/DiseaseInstance/825" TargetMode="External"/><Relationship Id="rId6498" Type="http://schemas.openxmlformats.org/officeDocument/2006/relationships/hyperlink" Target="https://octri.ohsu.edu/lls_scor/datamgmt/Patient/Specimen/2099" TargetMode="External"/><Relationship Id="rId7549" Type="http://schemas.openxmlformats.org/officeDocument/2006/relationships/hyperlink" Target="https://octri.ohsu.edu/lls_scor/datamgmt/Patient/Patient/1749" TargetMode="External"/><Relationship Id="rId263" Type="http://schemas.openxmlformats.org/officeDocument/2006/relationships/hyperlink" Target="https://octri.ohsu.edu/lls_scor/datamgmt/Patient/Patient/52" TargetMode="External"/><Relationship Id="rId6565" Type="http://schemas.openxmlformats.org/officeDocument/2006/relationships/hyperlink" Target="https://octri.ohsu.edu/lls_scor/datamgmt/Patient/Patient/1545" TargetMode="External"/><Relationship Id="rId7963" Type="http://schemas.openxmlformats.org/officeDocument/2006/relationships/hyperlink" Target="https://octri.ohsu.edu/lls_scor/datamgmt/Patient/Patient/1842" TargetMode="External"/><Relationship Id="rId330" Type="http://schemas.openxmlformats.org/officeDocument/2006/relationships/hyperlink" Target="https://octri.ohsu.edu/lls_scor/datamgmt/Patient/DiseaseInstance/71" TargetMode="External"/><Relationship Id="rId2011" Type="http://schemas.openxmlformats.org/officeDocument/2006/relationships/hyperlink" Target="https://octri.ohsu.edu/lls_scor/datamgmt/Patient/Specimen/1661" TargetMode="External"/><Relationship Id="rId5167" Type="http://schemas.openxmlformats.org/officeDocument/2006/relationships/hyperlink" Target="https://octri.ohsu.edu/lls_scor/datamgmt/Patient/DiseaseInstance/1190" TargetMode="External"/><Relationship Id="rId6218" Type="http://schemas.openxmlformats.org/officeDocument/2006/relationships/hyperlink" Target="https://octri.ohsu.edu/lls_scor/datamgmt/Patient/Specimen/1987" TargetMode="External"/><Relationship Id="rId7616" Type="http://schemas.openxmlformats.org/officeDocument/2006/relationships/hyperlink" Target="https://octri.ohsu.edu/lls_scor/datamgmt/Patient/DiseaseInstance/1706" TargetMode="External"/><Relationship Id="rId4183" Type="http://schemas.openxmlformats.org/officeDocument/2006/relationships/hyperlink" Target="https://octri.ohsu.edu/lls_scor/datamgmt/Patient/Patient/1048" TargetMode="External"/><Relationship Id="rId5581" Type="http://schemas.openxmlformats.org/officeDocument/2006/relationships/hyperlink" Target="https://octri.ohsu.edu/lls_scor/datamgmt/Patient/DiseaseInstance/1279" TargetMode="External"/><Relationship Id="rId6632" Type="http://schemas.openxmlformats.org/officeDocument/2006/relationships/hyperlink" Target="https://octri.ohsu.edu/lls_scor/datamgmt/Patient/DiseaseInstance/1503" TargetMode="External"/><Relationship Id="rId1777" Type="http://schemas.openxmlformats.org/officeDocument/2006/relationships/hyperlink" Target="https://octri.ohsu.edu/lls_scor/datamgmt/Patient/Specimen/300" TargetMode="External"/><Relationship Id="rId2828" Type="http://schemas.openxmlformats.org/officeDocument/2006/relationships/hyperlink" Target="https://octri.ohsu.edu/lls_scor/datamgmt/Patient/DiseaseInstance/703" TargetMode="External"/><Relationship Id="rId5234" Type="http://schemas.openxmlformats.org/officeDocument/2006/relationships/hyperlink" Target="https://octri.ohsu.edu/lls_scor/datamgmt/Patient/Specimen/1618" TargetMode="External"/><Relationship Id="rId69" Type="http://schemas.openxmlformats.org/officeDocument/2006/relationships/hyperlink" Target="https://octri.ohsu.edu/lls_scor/datamgmt/Patient/Patient/17" TargetMode="External"/><Relationship Id="rId1844" Type="http://schemas.openxmlformats.org/officeDocument/2006/relationships/hyperlink" Target="https://octri.ohsu.edu/lls_scor/datamgmt/Patient/Patient/502" TargetMode="External"/><Relationship Id="rId4250" Type="http://schemas.openxmlformats.org/officeDocument/2006/relationships/hyperlink" Target="https://octri.ohsu.edu/lls_scor/datamgmt/Patient/Patient/1061" TargetMode="External"/><Relationship Id="rId5301" Type="http://schemas.openxmlformats.org/officeDocument/2006/relationships/hyperlink" Target="https://octri.ohsu.edu/lls_scor/datamgmt/Patient/Patient/1264" TargetMode="External"/><Relationship Id="rId8457" Type="http://schemas.openxmlformats.org/officeDocument/2006/relationships/hyperlink" Target="https://octri.ohsu.edu/lls_scor/datamgmt/Patient/Specimen/2913" TargetMode="External"/><Relationship Id="rId8871" Type="http://schemas.openxmlformats.org/officeDocument/2006/relationships/hyperlink" Target="https://octri.ohsu.edu/lls_scor/datamgmt/Patient/DiseaseInstance/2002" TargetMode="External"/><Relationship Id="rId7059" Type="http://schemas.openxmlformats.org/officeDocument/2006/relationships/hyperlink" Target="https://octri.ohsu.edu/lls_scor/datamgmt/Patient/DiseaseInstance/1591" TargetMode="External"/><Relationship Id="rId7473" Type="http://schemas.openxmlformats.org/officeDocument/2006/relationships/hyperlink" Target="https://octri.ohsu.edu/lls_scor/datamgmt/Patient/Specimen/2505" TargetMode="External"/><Relationship Id="rId8524" Type="http://schemas.openxmlformats.org/officeDocument/2006/relationships/hyperlink" Target="https://octri.ohsu.edu/lls_scor/datamgmt/Patient/Specimen/2948" TargetMode="External"/><Relationship Id="rId1911" Type="http://schemas.openxmlformats.org/officeDocument/2006/relationships/hyperlink" Target="https://octri.ohsu.edu/lls_scor/datamgmt/Patient/DiseaseInstance/516" TargetMode="External"/><Relationship Id="rId3669" Type="http://schemas.openxmlformats.org/officeDocument/2006/relationships/hyperlink" Target="https://octri.ohsu.edu/lls_scor/datamgmt/Patient/Patient/912" TargetMode="External"/><Relationship Id="rId6075" Type="http://schemas.openxmlformats.org/officeDocument/2006/relationships/hyperlink" Target="https://octri.ohsu.edu/lls_scor/datamgmt/Patient/Patient/1439" TargetMode="External"/><Relationship Id="rId7126" Type="http://schemas.openxmlformats.org/officeDocument/2006/relationships/hyperlink" Target="https://octri.ohsu.edu/lls_scor/datamgmt/Patient/Patient/1657" TargetMode="External"/><Relationship Id="rId7540" Type="http://schemas.openxmlformats.org/officeDocument/2006/relationships/hyperlink" Target="https://octri.ohsu.edu/lls_scor/datamgmt/Patient/Patient/1746" TargetMode="External"/><Relationship Id="rId5091" Type="http://schemas.openxmlformats.org/officeDocument/2006/relationships/hyperlink" Target="https://octri.ohsu.edu/lls_scor/datamgmt/Patient/Patient/1232" TargetMode="External"/><Relationship Id="rId6142" Type="http://schemas.openxmlformats.org/officeDocument/2006/relationships/hyperlink" Target="https://octri.ohsu.edu/lls_scor/datamgmt/Patient/DiseaseInstance/1391" TargetMode="External"/><Relationship Id="rId1287" Type="http://schemas.openxmlformats.org/officeDocument/2006/relationships/hyperlink" Target="https://octri.ohsu.edu/lls_scor/datamgmt/Patient/DiseaseInstance/317" TargetMode="External"/><Relationship Id="rId2685" Type="http://schemas.openxmlformats.org/officeDocument/2006/relationships/hyperlink" Target="https://octri.ohsu.edu/lls_scor/datamgmt/Patient/Specimen/1228" TargetMode="External"/><Relationship Id="rId3736" Type="http://schemas.openxmlformats.org/officeDocument/2006/relationships/hyperlink" Target="https://octri.ohsu.edu/lls_scor/datamgmt/Patient/Patient/935" TargetMode="External"/><Relationship Id="rId657" Type="http://schemas.openxmlformats.org/officeDocument/2006/relationships/hyperlink" Target="https://octri.ohsu.edu/lls_scor/datamgmt/Patient/DiseaseInstance/156" TargetMode="External"/><Relationship Id="rId2338" Type="http://schemas.openxmlformats.org/officeDocument/2006/relationships/hyperlink" Target="https://octri.ohsu.edu/lls_scor/datamgmt/Patient/Patient/604" TargetMode="External"/><Relationship Id="rId2752" Type="http://schemas.openxmlformats.org/officeDocument/2006/relationships/hyperlink" Target="https://octri.ohsu.edu/lls_scor/datamgmt/Patient/Patient/706" TargetMode="External"/><Relationship Id="rId3803" Type="http://schemas.openxmlformats.org/officeDocument/2006/relationships/hyperlink" Target="https://octri.ohsu.edu/lls_scor/datamgmt/Patient/Specimen/1137" TargetMode="External"/><Relationship Id="rId6959" Type="http://schemas.openxmlformats.org/officeDocument/2006/relationships/hyperlink" Target="https://octri.ohsu.edu/lls_scor/datamgmt/Patient/Specimen/2283" TargetMode="External"/><Relationship Id="rId724" Type="http://schemas.openxmlformats.org/officeDocument/2006/relationships/hyperlink" Target="https://octri.ohsu.edu/lls_scor/datamgmt/Patient/Specimen/189" TargetMode="External"/><Relationship Id="rId1354" Type="http://schemas.openxmlformats.org/officeDocument/2006/relationships/hyperlink" Target="https://octri.ohsu.edu/lls_scor/datamgmt/Patient/Specimen/510" TargetMode="External"/><Relationship Id="rId2405" Type="http://schemas.openxmlformats.org/officeDocument/2006/relationships/hyperlink" Target="https://octri.ohsu.edu/lls_scor/datamgmt/Patient/DiseaseInstance/623" TargetMode="External"/><Relationship Id="rId5975" Type="http://schemas.openxmlformats.org/officeDocument/2006/relationships/hyperlink" Target="https://octri.ohsu.edu/lls_scor/datamgmt/Patient/Specimen/1882" TargetMode="External"/><Relationship Id="rId8381" Type="http://schemas.openxmlformats.org/officeDocument/2006/relationships/hyperlink" Target="https://octri.ohsu.edu/lls_scor/datamgmt/Patient/DiseaseInstance/1864" TargetMode="External"/><Relationship Id="rId9018" Type="http://schemas.openxmlformats.org/officeDocument/2006/relationships/hyperlink" Target="https://octri.ohsu.edu/lls_scor/datamgmt/Patient/Specimen/3139" TargetMode="External"/><Relationship Id="rId60" Type="http://schemas.openxmlformats.org/officeDocument/2006/relationships/hyperlink" Target="https://octri.ohsu.edu/lls_scor/datamgmt/Patient/Patient/16" TargetMode="External"/><Relationship Id="rId1007" Type="http://schemas.openxmlformats.org/officeDocument/2006/relationships/hyperlink" Target="https://octri.ohsu.edu/lls_scor/datamgmt/Patient/Patient/229" TargetMode="External"/><Relationship Id="rId1421" Type="http://schemas.openxmlformats.org/officeDocument/2006/relationships/hyperlink" Target="https://octri.ohsu.edu/lls_scor/datamgmt/Patient/Patient/362" TargetMode="External"/><Relationship Id="rId4577" Type="http://schemas.openxmlformats.org/officeDocument/2006/relationships/hyperlink" Target="https://octri.ohsu.edu/lls_scor/datamgmt/Patient/Patient/1130" TargetMode="External"/><Relationship Id="rId4991" Type="http://schemas.openxmlformats.org/officeDocument/2006/relationships/hyperlink" Target="https://octri.ohsu.edu/lls_scor/datamgmt/Patient/Specimen/3085" TargetMode="External"/><Relationship Id="rId5628" Type="http://schemas.openxmlformats.org/officeDocument/2006/relationships/hyperlink" Target="https://octri.ohsu.edu/lls_scor/datamgmt/Patient/Patient/1348" TargetMode="External"/><Relationship Id="rId8034" Type="http://schemas.openxmlformats.org/officeDocument/2006/relationships/hyperlink" Target="https://octri.ohsu.edu/lls_scor/datamgmt/Patient/Specimen/2748" TargetMode="External"/><Relationship Id="rId3179" Type="http://schemas.openxmlformats.org/officeDocument/2006/relationships/hyperlink" Target="https://octri.ohsu.edu/lls_scor/datamgmt/Patient/Specimen/2229" TargetMode="External"/><Relationship Id="rId3593" Type="http://schemas.openxmlformats.org/officeDocument/2006/relationships/hyperlink" Target="https://octri.ohsu.edu/lls_scor/datamgmt/Patient/Patient/892" TargetMode="External"/><Relationship Id="rId4644" Type="http://schemas.openxmlformats.org/officeDocument/2006/relationships/hyperlink" Target="https://octri.ohsu.edu/lls_scor/datamgmt/Patient/Specimen/1414" TargetMode="External"/><Relationship Id="rId7050" Type="http://schemas.openxmlformats.org/officeDocument/2006/relationships/hyperlink" Target="https://octri.ohsu.edu/lls_scor/datamgmt/Patient/DiseaseInstance/1589" TargetMode="External"/><Relationship Id="rId8101" Type="http://schemas.openxmlformats.org/officeDocument/2006/relationships/hyperlink" Target="https://octri.ohsu.edu/lls_scor/datamgmt/Patient/Patient/1872" TargetMode="External"/><Relationship Id="rId2195" Type="http://schemas.openxmlformats.org/officeDocument/2006/relationships/hyperlink" Target="https://octri.ohsu.edu/lls_scor/datamgmt/Patient/Patient/568" TargetMode="External"/><Relationship Id="rId3246" Type="http://schemas.openxmlformats.org/officeDocument/2006/relationships/hyperlink" Target="https://octri.ohsu.edu/lls_scor/datamgmt/Patient/Patient/810" TargetMode="External"/><Relationship Id="rId167" Type="http://schemas.openxmlformats.org/officeDocument/2006/relationships/hyperlink" Target="https://octri.ohsu.edu/lls_scor/datamgmt/Patient/Specimen/496" TargetMode="External"/><Relationship Id="rId581" Type="http://schemas.openxmlformats.org/officeDocument/2006/relationships/hyperlink" Target="https://octri.ohsu.edu/lls_scor/datamgmt/Patient/Patient/136" TargetMode="External"/><Relationship Id="rId2262" Type="http://schemas.openxmlformats.org/officeDocument/2006/relationships/hyperlink" Target="https://octri.ohsu.edu/lls_scor/datamgmt/Patient/DiseaseInstance/585" TargetMode="External"/><Relationship Id="rId3660" Type="http://schemas.openxmlformats.org/officeDocument/2006/relationships/hyperlink" Target="https://octri.ohsu.edu/lls_scor/datamgmt/Patient/Patient/909" TargetMode="External"/><Relationship Id="rId4711" Type="http://schemas.openxmlformats.org/officeDocument/2006/relationships/hyperlink" Target="https://octri.ohsu.edu/lls_scor/datamgmt/Patient/Specimen/1437" TargetMode="External"/><Relationship Id="rId7867" Type="http://schemas.openxmlformats.org/officeDocument/2006/relationships/hyperlink" Target="https://octri.ohsu.edu/lls_scor/datamgmt/Patient/Patient/1822" TargetMode="External"/><Relationship Id="rId8918" Type="http://schemas.openxmlformats.org/officeDocument/2006/relationships/hyperlink" Target="https://octri.ohsu.edu/lls_scor/datamgmt/Patient/Patient/2038" TargetMode="External"/><Relationship Id="rId234" Type="http://schemas.openxmlformats.org/officeDocument/2006/relationships/hyperlink" Target="https://octri.ohsu.edu/lls_scor/datamgmt/Patient/DiseaseInstance/46" TargetMode="External"/><Relationship Id="rId3313" Type="http://schemas.openxmlformats.org/officeDocument/2006/relationships/hyperlink" Target="https://octri.ohsu.edu/lls_scor/datamgmt/Patient/DiseaseInstance/820" TargetMode="External"/><Relationship Id="rId6469" Type="http://schemas.openxmlformats.org/officeDocument/2006/relationships/hyperlink" Target="https://octri.ohsu.edu/lls_scor/datamgmt/Patient/Patient/1523" TargetMode="External"/><Relationship Id="rId6883" Type="http://schemas.openxmlformats.org/officeDocument/2006/relationships/hyperlink" Target="https://octri.ohsu.edu/lls_scor/datamgmt/Patient/Specimen/2246" TargetMode="External"/><Relationship Id="rId7934" Type="http://schemas.openxmlformats.org/officeDocument/2006/relationships/hyperlink" Target="https://octri.ohsu.edu/lls_scor/datamgmt/Patient/DiseaseInstance/1774" TargetMode="External"/><Relationship Id="rId5485" Type="http://schemas.openxmlformats.org/officeDocument/2006/relationships/hyperlink" Target="https://octri.ohsu.edu/lls_scor/datamgmt/Patient/DiseaseInstance/1248" TargetMode="External"/><Relationship Id="rId6536" Type="http://schemas.openxmlformats.org/officeDocument/2006/relationships/hyperlink" Target="https://octri.ohsu.edu/lls_scor/datamgmt/Patient/DiseaseInstance/1487" TargetMode="External"/><Relationship Id="rId6950" Type="http://schemas.openxmlformats.org/officeDocument/2006/relationships/hyperlink" Target="https://octri.ohsu.edu/lls_scor/datamgmt/Patient/Specimen/2275" TargetMode="External"/><Relationship Id="rId301" Type="http://schemas.openxmlformats.org/officeDocument/2006/relationships/hyperlink" Target="https://octri.ohsu.edu/lls_scor/datamgmt/Patient/Specimen/165" TargetMode="External"/><Relationship Id="rId4087" Type="http://schemas.openxmlformats.org/officeDocument/2006/relationships/hyperlink" Target="https://octri.ohsu.edu/lls_scor/datamgmt/Patient/Specimen/1236" TargetMode="External"/><Relationship Id="rId5138" Type="http://schemas.openxmlformats.org/officeDocument/2006/relationships/hyperlink" Target="https://octri.ohsu.edu/lls_scor/datamgmt/Patient/Specimen/1588" TargetMode="External"/><Relationship Id="rId5552" Type="http://schemas.openxmlformats.org/officeDocument/2006/relationships/hyperlink" Target="https://octri.ohsu.edu/lls_scor/datamgmt/Patient/Specimen/1722" TargetMode="External"/><Relationship Id="rId6603" Type="http://schemas.openxmlformats.org/officeDocument/2006/relationships/hyperlink" Target="https://octri.ohsu.edu/lls_scor/datamgmt/Patient/Specimen/2803" TargetMode="External"/><Relationship Id="rId1748" Type="http://schemas.openxmlformats.org/officeDocument/2006/relationships/hyperlink" Target="https://octri.ohsu.edu/lls_scor/datamgmt/Patient/Patient/470" TargetMode="External"/><Relationship Id="rId4154" Type="http://schemas.openxmlformats.org/officeDocument/2006/relationships/hyperlink" Target="https://octri.ohsu.edu/lls_scor/datamgmt/Patient/DiseaseInstance/992" TargetMode="External"/><Relationship Id="rId5205" Type="http://schemas.openxmlformats.org/officeDocument/2006/relationships/hyperlink" Target="https://octri.ohsu.edu/lls_scor/datamgmt/Patient/Patient/1246" TargetMode="External"/><Relationship Id="rId8775" Type="http://schemas.openxmlformats.org/officeDocument/2006/relationships/hyperlink" Target="https://octri.ohsu.edu/lls_scor/datamgmt/Patient/DiseaseInstance/1952" TargetMode="External"/><Relationship Id="rId3170" Type="http://schemas.openxmlformats.org/officeDocument/2006/relationships/hyperlink" Target="https://octri.ohsu.edu/lls_scor/datamgmt/Patient/Specimen/910" TargetMode="External"/><Relationship Id="rId4221" Type="http://schemas.openxmlformats.org/officeDocument/2006/relationships/hyperlink" Target="https://octri.ohsu.edu/lls_scor/datamgmt/Patient/Patient/1053" TargetMode="External"/><Relationship Id="rId7377" Type="http://schemas.openxmlformats.org/officeDocument/2006/relationships/hyperlink" Target="https://octri.ohsu.edu/lls_scor/datamgmt/Patient/Patient/1711" TargetMode="External"/><Relationship Id="rId8428" Type="http://schemas.openxmlformats.org/officeDocument/2006/relationships/hyperlink" Target="https://octri.ohsu.edu/lls_scor/datamgmt/Patient/Patient/1933" TargetMode="External"/><Relationship Id="rId1815" Type="http://schemas.openxmlformats.org/officeDocument/2006/relationships/hyperlink" Target="https://octri.ohsu.edu/lls_scor/datamgmt/Patient/DiseaseInstance/492" TargetMode="External"/><Relationship Id="rId6393" Type="http://schemas.openxmlformats.org/officeDocument/2006/relationships/hyperlink" Target="https://octri.ohsu.edu/lls_scor/datamgmt/Patient/Patient/1504" TargetMode="External"/><Relationship Id="rId7791" Type="http://schemas.openxmlformats.org/officeDocument/2006/relationships/hyperlink" Target="https://octri.ohsu.edu/lls_scor/datamgmt/Patient/Specimen/2647" TargetMode="External"/><Relationship Id="rId8842" Type="http://schemas.openxmlformats.org/officeDocument/2006/relationships/hyperlink" Target="https://octri.ohsu.edu/lls_scor/datamgmt/Patient/Patient/2021" TargetMode="External"/><Relationship Id="rId3987" Type="http://schemas.openxmlformats.org/officeDocument/2006/relationships/hyperlink" Target="https://octri.ohsu.edu/lls_scor/datamgmt/Patient/DiseaseInstance/962" TargetMode="External"/><Relationship Id="rId6046" Type="http://schemas.openxmlformats.org/officeDocument/2006/relationships/hyperlink" Target="https://octri.ohsu.edu/lls_scor/datamgmt/Patient/DiseaseInstance/1412" TargetMode="External"/><Relationship Id="rId7444" Type="http://schemas.openxmlformats.org/officeDocument/2006/relationships/hyperlink" Target="https://octri.ohsu.edu/lls_scor/datamgmt/Patient/Patient/1727" TargetMode="External"/><Relationship Id="rId2589" Type="http://schemas.openxmlformats.org/officeDocument/2006/relationships/hyperlink" Target="https://octri.ohsu.edu/lls_scor/datamgmt/Patient/Specimen/759" TargetMode="External"/><Relationship Id="rId6460" Type="http://schemas.openxmlformats.org/officeDocument/2006/relationships/hyperlink" Target="https://octri.ohsu.edu/lls_scor/datamgmt/Patient/Patient/1522" TargetMode="External"/><Relationship Id="rId7511" Type="http://schemas.openxmlformats.org/officeDocument/2006/relationships/hyperlink" Target="https://octri.ohsu.edu/lls_scor/datamgmt/Patient/Specimen/2662" TargetMode="External"/><Relationship Id="rId975" Type="http://schemas.openxmlformats.org/officeDocument/2006/relationships/hyperlink" Target="https://octri.ohsu.edu/lls_scor/datamgmt/Patient/DiseaseInstance/221" TargetMode="External"/><Relationship Id="rId2656" Type="http://schemas.openxmlformats.org/officeDocument/2006/relationships/hyperlink" Target="https://octri.ohsu.edu/lls_scor/datamgmt/Patient/Patient/677" TargetMode="External"/><Relationship Id="rId3707" Type="http://schemas.openxmlformats.org/officeDocument/2006/relationships/hyperlink" Target="https://octri.ohsu.edu/lls_scor/datamgmt/Patient/Specimen/2064" TargetMode="External"/><Relationship Id="rId5062" Type="http://schemas.openxmlformats.org/officeDocument/2006/relationships/hyperlink" Target="https://octri.ohsu.edu/lls_scor/datamgmt/Patient/DiseaseInstance/1174" TargetMode="External"/><Relationship Id="rId6113" Type="http://schemas.openxmlformats.org/officeDocument/2006/relationships/hyperlink" Target="https://octri.ohsu.edu/lls_scor/datamgmt/Patient/Specimen/1941" TargetMode="External"/><Relationship Id="rId628" Type="http://schemas.openxmlformats.org/officeDocument/2006/relationships/hyperlink" Target="https://octri.ohsu.edu/lls_scor/datamgmt/Patient/Specimen/375" TargetMode="External"/><Relationship Id="rId1258" Type="http://schemas.openxmlformats.org/officeDocument/2006/relationships/hyperlink" Target="https://octri.ohsu.edu/lls_scor/datamgmt/Patient/Specimen/517" TargetMode="External"/><Relationship Id="rId1672" Type="http://schemas.openxmlformats.org/officeDocument/2006/relationships/hyperlink" Target="https://octri.ohsu.edu/lls_scor/datamgmt/Patient/Specimen/75" TargetMode="External"/><Relationship Id="rId2309" Type="http://schemas.openxmlformats.org/officeDocument/2006/relationships/hyperlink" Target="https://octri.ohsu.edu/lls_scor/datamgmt/Patient/DiseaseInstance/597" TargetMode="External"/><Relationship Id="rId2723" Type="http://schemas.openxmlformats.org/officeDocument/2006/relationships/hyperlink" Target="https://octri.ohsu.edu/lls_scor/datamgmt/Patient/DiseaseInstance/687" TargetMode="External"/><Relationship Id="rId5879" Type="http://schemas.openxmlformats.org/officeDocument/2006/relationships/hyperlink" Target="https://octri.ohsu.edu/lls_scor/datamgmt/Patient/DiseaseInstance/1336" TargetMode="External"/><Relationship Id="rId8285" Type="http://schemas.openxmlformats.org/officeDocument/2006/relationships/hyperlink" Target="https://octri.ohsu.edu/lls_scor/datamgmt/Patient/DiseaseInstance/1847" TargetMode="External"/><Relationship Id="rId1325" Type="http://schemas.openxmlformats.org/officeDocument/2006/relationships/hyperlink" Target="https://octri.ohsu.edu/lls_scor/datamgmt/Patient/Patient/330" TargetMode="External"/><Relationship Id="rId8352" Type="http://schemas.openxmlformats.org/officeDocument/2006/relationships/hyperlink" Target="https://octri.ohsu.edu/lls_scor/datamgmt/Patient/Specimen/2920" TargetMode="External"/><Relationship Id="rId3497" Type="http://schemas.openxmlformats.org/officeDocument/2006/relationships/hyperlink" Target="https://octri.ohsu.edu/lls_scor/datamgmt/Patient/Patient/875" TargetMode="External"/><Relationship Id="rId4895" Type="http://schemas.openxmlformats.org/officeDocument/2006/relationships/hyperlink" Target="https://octri.ohsu.edu/lls_scor/datamgmt/Patient/Specimen/1908" TargetMode="External"/><Relationship Id="rId5946" Type="http://schemas.openxmlformats.org/officeDocument/2006/relationships/hyperlink" Target="https://octri.ohsu.edu/lls_scor/datamgmt/Patient/Patient/1410" TargetMode="External"/><Relationship Id="rId8005" Type="http://schemas.openxmlformats.org/officeDocument/2006/relationships/hyperlink" Target="https://octri.ohsu.edu/lls_scor/datamgmt/Patient/Patient/1849" TargetMode="External"/><Relationship Id="rId31" Type="http://schemas.openxmlformats.org/officeDocument/2006/relationships/hyperlink" Target="https://octri.ohsu.edu/lls_scor/datamgmt/Patient/DiseaseInstance/8" TargetMode="External"/><Relationship Id="rId2099" Type="http://schemas.openxmlformats.org/officeDocument/2006/relationships/hyperlink" Target="https://octri.ohsu.edu/lls_scor/datamgmt/Patient/Patient/555" TargetMode="External"/><Relationship Id="rId4548" Type="http://schemas.openxmlformats.org/officeDocument/2006/relationships/hyperlink" Target="https://octri.ohsu.edu/lls_scor/datamgmt/Patient/DiseaseInstance/1080" TargetMode="External"/><Relationship Id="rId4962" Type="http://schemas.openxmlformats.org/officeDocument/2006/relationships/hyperlink" Target="https://octri.ohsu.edu/lls_scor/datamgmt/Patient/Patient/1196" TargetMode="External"/><Relationship Id="rId7021" Type="http://schemas.openxmlformats.org/officeDocument/2006/relationships/hyperlink" Target="https://octri.ohsu.edu/lls_scor/datamgmt/Patient/DiseaseInstance/1643" TargetMode="External"/><Relationship Id="rId3564" Type="http://schemas.openxmlformats.org/officeDocument/2006/relationships/hyperlink" Target="https://octri.ohsu.edu/lls_scor/datamgmt/Patient/DiseaseInstance/875" TargetMode="External"/><Relationship Id="rId4615" Type="http://schemas.openxmlformats.org/officeDocument/2006/relationships/hyperlink" Target="https://octri.ohsu.edu/lls_scor/datamgmt/Patient/Patient/1136" TargetMode="External"/><Relationship Id="rId485" Type="http://schemas.openxmlformats.org/officeDocument/2006/relationships/hyperlink" Target="https://octri.ohsu.edu/lls_scor/datamgmt/Patient/Patient/114" TargetMode="External"/><Relationship Id="rId2166" Type="http://schemas.openxmlformats.org/officeDocument/2006/relationships/hyperlink" Target="https://octri.ohsu.edu/lls_scor/datamgmt/Patient/DiseaseInstance/564" TargetMode="External"/><Relationship Id="rId2580" Type="http://schemas.openxmlformats.org/officeDocument/2006/relationships/hyperlink" Target="https://octri.ohsu.edu/lls_scor/datamgmt/Patient/Specimen/771" TargetMode="External"/><Relationship Id="rId3217" Type="http://schemas.openxmlformats.org/officeDocument/2006/relationships/hyperlink" Target="https://octri.ohsu.edu/lls_scor/datamgmt/Patient/DiseaseInstance/790" TargetMode="External"/><Relationship Id="rId3631" Type="http://schemas.openxmlformats.org/officeDocument/2006/relationships/hyperlink" Target="https://octri.ohsu.edu/lls_scor/datamgmt/Patient/Specimen/889" TargetMode="External"/><Relationship Id="rId6787" Type="http://schemas.openxmlformats.org/officeDocument/2006/relationships/hyperlink" Target="https://octri.ohsu.edu/lls_scor/datamgmt/Patient/Specimen/2214" TargetMode="External"/><Relationship Id="rId7838" Type="http://schemas.openxmlformats.org/officeDocument/2006/relationships/hyperlink" Target="https://octri.ohsu.edu/lls_scor/datamgmt/Patient/DiseaseInstance/1755" TargetMode="External"/><Relationship Id="rId9193" Type="http://schemas.openxmlformats.org/officeDocument/2006/relationships/hyperlink" Target="https://octri.ohsu.edu/lls_scor/datamgmt/Patient/DiseaseInstance/2076" TargetMode="External"/><Relationship Id="rId138" Type="http://schemas.openxmlformats.org/officeDocument/2006/relationships/hyperlink" Target="https://octri.ohsu.edu/lls_scor/datamgmt/Patient/Patient/24" TargetMode="External"/><Relationship Id="rId552" Type="http://schemas.openxmlformats.org/officeDocument/2006/relationships/hyperlink" Target="https://octri.ohsu.edu/lls_scor/datamgmt/Patient/DiseaseInstance/129" TargetMode="External"/><Relationship Id="rId1182" Type="http://schemas.openxmlformats.org/officeDocument/2006/relationships/hyperlink" Target="https://octri.ohsu.edu/lls_scor/datamgmt/Patient/DiseaseInstance/282" TargetMode="External"/><Relationship Id="rId2233" Type="http://schemas.openxmlformats.org/officeDocument/2006/relationships/hyperlink" Target="https://octri.ohsu.edu/lls_scor/datamgmt/Patient/Specimen/624" TargetMode="External"/><Relationship Id="rId5389" Type="http://schemas.openxmlformats.org/officeDocument/2006/relationships/hyperlink" Target="https://octri.ohsu.edu/lls_scor/datamgmt/Patient/DiseaseInstance/1232" TargetMode="External"/><Relationship Id="rId6854" Type="http://schemas.openxmlformats.org/officeDocument/2006/relationships/hyperlink" Target="https://octri.ohsu.edu/lls_scor/datamgmt/Patient/Patient/1596" TargetMode="External"/><Relationship Id="rId205" Type="http://schemas.openxmlformats.org/officeDocument/2006/relationships/hyperlink" Target="https://octri.ohsu.edu/lls_scor/datamgmt/Patient/Specimen/344" TargetMode="External"/><Relationship Id="rId2300" Type="http://schemas.openxmlformats.org/officeDocument/2006/relationships/hyperlink" Target="https://octri.ohsu.edu/lls_scor/datamgmt/Patient/DiseaseInstance/594" TargetMode="External"/><Relationship Id="rId5456" Type="http://schemas.openxmlformats.org/officeDocument/2006/relationships/hyperlink" Target="https://octri.ohsu.edu/lls_scor/datamgmt/Patient/Specimen/2445" TargetMode="External"/><Relationship Id="rId6507" Type="http://schemas.openxmlformats.org/officeDocument/2006/relationships/hyperlink" Target="https://octri.ohsu.edu/lls_scor/datamgmt/Patient/Specimen/2109" TargetMode="External"/><Relationship Id="rId7905" Type="http://schemas.openxmlformats.org/officeDocument/2006/relationships/hyperlink" Target="https://octri.ohsu.edu/lls_scor/datamgmt/Patient/Specimen/2697" TargetMode="External"/><Relationship Id="rId1999" Type="http://schemas.openxmlformats.org/officeDocument/2006/relationships/hyperlink" Target="https://octri.ohsu.edu/lls_scor/datamgmt/Patient/Patient/533" TargetMode="External"/><Relationship Id="rId4058" Type="http://schemas.openxmlformats.org/officeDocument/2006/relationships/hyperlink" Target="https://octri.ohsu.edu/lls_scor/datamgmt/Patient/Patient/1021" TargetMode="External"/><Relationship Id="rId4472" Type="http://schemas.openxmlformats.org/officeDocument/2006/relationships/hyperlink" Target="https://octri.ohsu.edu/lls_scor/datamgmt/Patient/Patient/1105" TargetMode="External"/><Relationship Id="rId5109" Type="http://schemas.openxmlformats.org/officeDocument/2006/relationships/hyperlink" Target="https://octri.ohsu.edu/lls_scor/datamgmt/Patient/Patient/1234" TargetMode="External"/><Relationship Id="rId5870" Type="http://schemas.openxmlformats.org/officeDocument/2006/relationships/hyperlink" Target="https://octri.ohsu.edu/lls_scor/datamgmt/Patient/DiseaseInstance/1335" TargetMode="External"/><Relationship Id="rId6921" Type="http://schemas.openxmlformats.org/officeDocument/2006/relationships/hyperlink" Target="https://octri.ohsu.edu/lls_scor/datamgmt/Patient/Patient/1611" TargetMode="External"/><Relationship Id="rId3074" Type="http://schemas.openxmlformats.org/officeDocument/2006/relationships/hyperlink" Target="https://octri.ohsu.edu/lls_scor/datamgmt/Patient/Specimen/1463" TargetMode="External"/><Relationship Id="rId4125" Type="http://schemas.openxmlformats.org/officeDocument/2006/relationships/hyperlink" Target="https://octri.ohsu.edu/lls_scor/datamgmt/Patient/DiseaseInstance/1073" TargetMode="External"/><Relationship Id="rId5523" Type="http://schemas.openxmlformats.org/officeDocument/2006/relationships/hyperlink" Target="https://octri.ohsu.edu/lls_scor/datamgmt/Patient/Patient/1320" TargetMode="External"/><Relationship Id="rId8679" Type="http://schemas.openxmlformats.org/officeDocument/2006/relationships/hyperlink" Target="https://octri.ohsu.edu/lls_scor/datamgmt/Patient/DiseaseInstance/1932" TargetMode="External"/><Relationship Id="rId1719" Type="http://schemas.openxmlformats.org/officeDocument/2006/relationships/hyperlink" Target="https://octri.ohsu.edu/lls_scor/datamgmt/Patient/DiseaseInstance/460" TargetMode="External"/><Relationship Id="rId7695" Type="http://schemas.openxmlformats.org/officeDocument/2006/relationships/hyperlink" Target="https://octri.ohsu.edu/lls_scor/datamgmt/Patient/Patient/1786" TargetMode="External"/><Relationship Id="rId8746" Type="http://schemas.openxmlformats.org/officeDocument/2006/relationships/hyperlink" Target="https://octri.ohsu.edu/lls_scor/datamgmt/Patient/Specimen/3034" TargetMode="External"/><Relationship Id="rId2090" Type="http://schemas.openxmlformats.org/officeDocument/2006/relationships/hyperlink" Target="https://octri.ohsu.edu/lls_scor/datamgmt/Patient/Patient/554" TargetMode="External"/><Relationship Id="rId3141" Type="http://schemas.openxmlformats.org/officeDocument/2006/relationships/hyperlink" Target="https://octri.ohsu.edu/lls_scor/datamgmt/Patient/Patient/786" TargetMode="External"/><Relationship Id="rId6297" Type="http://schemas.openxmlformats.org/officeDocument/2006/relationships/hyperlink" Target="https://octri.ohsu.edu/lls_scor/datamgmt/Patient/Patient/1488" TargetMode="External"/><Relationship Id="rId7348" Type="http://schemas.openxmlformats.org/officeDocument/2006/relationships/hyperlink" Target="https://octri.ohsu.edu/lls_scor/datamgmt/Patient/DiseaseInstance/1652" TargetMode="External"/><Relationship Id="rId7762" Type="http://schemas.openxmlformats.org/officeDocument/2006/relationships/hyperlink" Target="https://octri.ohsu.edu/lls_scor/datamgmt/Patient/Patient/1804" TargetMode="External"/><Relationship Id="rId8813" Type="http://schemas.openxmlformats.org/officeDocument/2006/relationships/hyperlink" Target="https://octri.ohsu.edu/lls_scor/datamgmt/Patient/DiseaseInstance/1958" TargetMode="External"/><Relationship Id="rId3958" Type="http://schemas.openxmlformats.org/officeDocument/2006/relationships/hyperlink" Target="https://octri.ohsu.edu/lls_scor/datamgmt/Patient/Specimen/1184" TargetMode="External"/><Relationship Id="rId6364" Type="http://schemas.openxmlformats.org/officeDocument/2006/relationships/hyperlink" Target="https://octri.ohsu.edu/lls_scor/datamgmt/Patient/DiseaseInstance/1445" TargetMode="External"/><Relationship Id="rId7415" Type="http://schemas.openxmlformats.org/officeDocument/2006/relationships/hyperlink" Target="https://octri.ohsu.edu/lls_scor/datamgmt/Patient/DiseaseInstance/1666" TargetMode="External"/><Relationship Id="rId879" Type="http://schemas.openxmlformats.org/officeDocument/2006/relationships/hyperlink" Target="https://octri.ohsu.edu/lls_scor/datamgmt/Patient/DiseaseInstance/203" TargetMode="External"/><Relationship Id="rId5380" Type="http://schemas.openxmlformats.org/officeDocument/2006/relationships/hyperlink" Target="https://octri.ohsu.edu/lls_scor/datamgmt/Patient/DiseaseInstance/1231" TargetMode="External"/><Relationship Id="rId6017" Type="http://schemas.openxmlformats.org/officeDocument/2006/relationships/hyperlink" Target="https://octri.ohsu.edu/lls_scor/datamgmt/Patient/Specimen/1897" TargetMode="External"/><Relationship Id="rId6431" Type="http://schemas.openxmlformats.org/officeDocument/2006/relationships/hyperlink" Target="https://octri.ohsu.edu/lls_scor/datamgmt/Patient/Patient/1513" TargetMode="External"/><Relationship Id="rId1576" Type="http://schemas.openxmlformats.org/officeDocument/2006/relationships/hyperlink" Target="https://octri.ohsu.edu/lls_scor/datamgmt/Patient/Specimen/78" TargetMode="External"/><Relationship Id="rId2974" Type="http://schemas.openxmlformats.org/officeDocument/2006/relationships/hyperlink" Target="https://octri.ohsu.edu/lls_scor/datamgmt/Patient/DiseaseInstance/727" TargetMode="External"/><Relationship Id="rId5033" Type="http://schemas.openxmlformats.org/officeDocument/2006/relationships/hyperlink" Target="https://octri.ohsu.edu/lls_scor/datamgmt/Patient/Patient/1218" TargetMode="External"/><Relationship Id="rId8189" Type="http://schemas.openxmlformats.org/officeDocument/2006/relationships/hyperlink" Target="https://octri.ohsu.edu/lls_scor/datamgmt/Patient/DiseaseInstance/1827" TargetMode="External"/><Relationship Id="rId946" Type="http://schemas.openxmlformats.org/officeDocument/2006/relationships/hyperlink" Target="https://octri.ohsu.edu/lls_scor/datamgmt/Patient/Specimen/700" TargetMode="External"/><Relationship Id="rId1229" Type="http://schemas.openxmlformats.org/officeDocument/2006/relationships/hyperlink" Target="https://octri.ohsu.edu/lls_scor/datamgmt/Patient/Patient/298" TargetMode="External"/><Relationship Id="rId1990" Type="http://schemas.openxmlformats.org/officeDocument/2006/relationships/hyperlink" Target="https://octri.ohsu.edu/lls_scor/datamgmt/Patient/Patient/533" TargetMode="External"/><Relationship Id="rId2627" Type="http://schemas.openxmlformats.org/officeDocument/2006/relationships/hyperlink" Target="https://octri.ohsu.edu/lls_scor/datamgmt/Patient/DiseaseInstance/667" TargetMode="External"/><Relationship Id="rId5100" Type="http://schemas.openxmlformats.org/officeDocument/2006/relationships/hyperlink" Target="https://octri.ohsu.edu/lls_scor/datamgmt/Patient/Patient/1233" TargetMode="External"/><Relationship Id="rId8256" Type="http://schemas.openxmlformats.org/officeDocument/2006/relationships/hyperlink" Target="https://octri.ohsu.edu/lls_scor/datamgmt/Patient/Specimen/2836" TargetMode="External"/><Relationship Id="rId1643" Type="http://schemas.openxmlformats.org/officeDocument/2006/relationships/hyperlink" Target="https://octri.ohsu.edu/lls_scor/datamgmt/Patient/Patient/436" TargetMode="External"/><Relationship Id="rId4799" Type="http://schemas.openxmlformats.org/officeDocument/2006/relationships/hyperlink" Target="https://octri.ohsu.edu/lls_scor/datamgmt/Patient/Specimen/1472" TargetMode="External"/><Relationship Id="rId8670" Type="http://schemas.openxmlformats.org/officeDocument/2006/relationships/hyperlink" Target="https://octri.ohsu.edu/lls_scor/datamgmt/Patient/DiseaseInstance/1930" TargetMode="External"/><Relationship Id="rId1710" Type="http://schemas.openxmlformats.org/officeDocument/2006/relationships/hyperlink" Target="https://octri.ohsu.edu/lls_scor/datamgmt/Patient/DiseaseInstance/457" TargetMode="External"/><Relationship Id="rId4866" Type="http://schemas.openxmlformats.org/officeDocument/2006/relationships/hyperlink" Target="https://octri.ohsu.edu/lls_scor/datamgmt/Patient/Patient/1179" TargetMode="External"/><Relationship Id="rId5917" Type="http://schemas.openxmlformats.org/officeDocument/2006/relationships/hyperlink" Target="https://octri.ohsu.edu/lls_scor/datamgmt/Patient/DiseaseInstance/1344" TargetMode="External"/><Relationship Id="rId7272" Type="http://schemas.openxmlformats.org/officeDocument/2006/relationships/hyperlink" Target="https://octri.ohsu.edu/lls_scor/datamgmt/Patient/Specimen/2420" TargetMode="External"/><Relationship Id="rId8323" Type="http://schemas.openxmlformats.org/officeDocument/2006/relationships/hyperlink" Target="https://octri.ohsu.edu/lls_scor/datamgmt/Patient/Patient/1912" TargetMode="External"/><Relationship Id="rId3468" Type="http://schemas.openxmlformats.org/officeDocument/2006/relationships/hyperlink" Target="https://octri.ohsu.edu/lls_scor/datamgmt/Patient/DiseaseInstance/855" TargetMode="External"/><Relationship Id="rId3882" Type="http://schemas.openxmlformats.org/officeDocument/2006/relationships/hyperlink" Target="https://octri.ohsu.edu/lls_scor/datamgmt/Patient/Specimen/1164" TargetMode="External"/><Relationship Id="rId4519" Type="http://schemas.openxmlformats.org/officeDocument/2006/relationships/hyperlink" Target="https://octri.ohsu.edu/lls_scor/datamgmt/Patient/Specimen/1378" TargetMode="External"/><Relationship Id="rId4933" Type="http://schemas.openxmlformats.org/officeDocument/2006/relationships/hyperlink" Target="https://octri.ohsu.edu/lls_scor/datamgmt/Patient/DiseaseInstance/1144" TargetMode="External"/><Relationship Id="rId389" Type="http://schemas.openxmlformats.org/officeDocument/2006/relationships/hyperlink" Target="https://octri.ohsu.edu/lls_scor/datamgmt/Patient/Patient/88" TargetMode="External"/><Relationship Id="rId2484" Type="http://schemas.openxmlformats.org/officeDocument/2006/relationships/hyperlink" Target="https://octri.ohsu.edu/lls_scor/datamgmt/Patient/Specimen/2541" TargetMode="External"/><Relationship Id="rId3535" Type="http://schemas.openxmlformats.org/officeDocument/2006/relationships/hyperlink" Target="https://octri.ohsu.edu/lls_scor/datamgmt/Patient/Specimen/3071" TargetMode="External"/><Relationship Id="rId9097" Type="http://schemas.openxmlformats.org/officeDocument/2006/relationships/hyperlink" Target="https://octri.ohsu.edu/lls_scor/datamgmt/Patient/DiseaseInstance/2008" TargetMode="External"/><Relationship Id="rId456" Type="http://schemas.openxmlformats.org/officeDocument/2006/relationships/hyperlink" Target="https://octri.ohsu.edu/lls_scor/datamgmt/Patient/DiseaseInstance/105" TargetMode="External"/><Relationship Id="rId870" Type="http://schemas.openxmlformats.org/officeDocument/2006/relationships/hyperlink" Target="https://octri.ohsu.edu/lls_scor/datamgmt/Patient/DiseaseInstance/202" TargetMode="External"/><Relationship Id="rId1086" Type="http://schemas.openxmlformats.org/officeDocument/2006/relationships/hyperlink" Target="https://octri.ohsu.edu/lls_scor/datamgmt/Patient/DiseaseInstance/250" TargetMode="External"/><Relationship Id="rId2137" Type="http://schemas.openxmlformats.org/officeDocument/2006/relationships/hyperlink" Target="https://octri.ohsu.edu/lls_scor/datamgmt/Patient/Specimen/915" TargetMode="External"/><Relationship Id="rId2551" Type="http://schemas.openxmlformats.org/officeDocument/2006/relationships/hyperlink" Target="https://octri.ohsu.edu/lls_scor/datamgmt/Patient/DiseaseInstance/647" TargetMode="External"/><Relationship Id="rId9164" Type="http://schemas.openxmlformats.org/officeDocument/2006/relationships/hyperlink" Target="https://octri.ohsu.edu/lls_scor/datamgmt/Patient/Specimen/3196" TargetMode="External"/><Relationship Id="rId109" Type="http://schemas.openxmlformats.org/officeDocument/2006/relationships/hyperlink" Target="https://octri.ohsu.edu/lls_scor/datamgmt/Patient/DiseaseInstance/17" TargetMode="External"/><Relationship Id="rId523" Type="http://schemas.openxmlformats.org/officeDocument/2006/relationships/hyperlink" Target="https://octri.ohsu.edu/lls_scor/datamgmt/Patient/Specimen/180" TargetMode="External"/><Relationship Id="rId1153" Type="http://schemas.openxmlformats.org/officeDocument/2006/relationships/hyperlink" Target="https://octri.ohsu.edu/lls_scor/datamgmt/Patient/Specimen/468" TargetMode="External"/><Relationship Id="rId2204" Type="http://schemas.openxmlformats.org/officeDocument/2006/relationships/hyperlink" Target="https://octri.ohsu.edu/lls_scor/datamgmt/Patient/Patient/569" TargetMode="External"/><Relationship Id="rId3602" Type="http://schemas.openxmlformats.org/officeDocument/2006/relationships/hyperlink" Target="https://octri.ohsu.edu/lls_scor/datamgmt/Patient/Patient/893" TargetMode="External"/><Relationship Id="rId6758" Type="http://schemas.openxmlformats.org/officeDocument/2006/relationships/hyperlink" Target="https://octri.ohsu.edu/lls_scor/datamgmt/Patient/Patient/1575" TargetMode="External"/><Relationship Id="rId7809" Type="http://schemas.openxmlformats.org/officeDocument/2006/relationships/hyperlink" Target="https://octri.ohsu.edu/lls_scor/datamgmt/Patient/Specimen/2652" TargetMode="External"/><Relationship Id="rId8180" Type="http://schemas.openxmlformats.org/officeDocument/2006/relationships/hyperlink" Target="https://octri.ohsu.edu/lls_scor/datamgmt/Patient/DiseaseInstance/1826" TargetMode="External"/><Relationship Id="rId9231" Type="http://schemas.openxmlformats.org/officeDocument/2006/relationships/hyperlink" Target="https://octri.ohsu.edu/lls_scor/datamgmt/Patient/Patient/2106" TargetMode="External"/><Relationship Id="rId5774" Type="http://schemas.openxmlformats.org/officeDocument/2006/relationships/hyperlink" Target="https://octri.ohsu.edu/lls_scor/datamgmt/Patient/Specimen/1798" TargetMode="External"/><Relationship Id="rId6825" Type="http://schemas.openxmlformats.org/officeDocument/2006/relationships/hyperlink" Target="https://octri.ohsu.edu/lls_scor/datamgmt/Patient/DiseaseInstance/1540" TargetMode="External"/><Relationship Id="rId1220" Type="http://schemas.openxmlformats.org/officeDocument/2006/relationships/hyperlink" Target="https://octri.ohsu.edu/lls_scor/datamgmt/Patient/Patient/295" TargetMode="External"/><Relationship Id="rId4376" Type="http://schemas.openxmlformats.org/officeDocument/2006/relationships/hyperlink" Target="https://octri.ohsu.edu/lls_scor/datamgmt/Patient/Patient/1090" TargetMode="External"/><Relationship Id="rId4790" Type="http://schemas.openxmlformats.org/officeDocument/2006/relationships/hyperlink" Target="https://octri.ohsu.edu/lls_scor/datamgmt/Patient/DiseaseInstance/1121" TargetMode="External"/><Relationship Id="rId5427" Type="http://schemas.openxmlformats.org/officeDocument/2006/relationships/hyperlink" Target="https://octri.ohsu.edu/lls_scor/datamgmt/Patient/Patient/1293" TargetMode="External"/><Relationship Id="rId5841" Type="http://schemas.openxmlformats.org/officeDocument/2006/relationships/hyperlink" Target="https://octri.ohsu.edu/lls_scor/datamgmt/Patient/DiseaseInstance/1328" TargetMode="External"/><Relationship Id="rId8997" Type="http://schemas.openxmlformats.org/officeDocument/2006/relationships/hyperlink" Target="https://octri.ohsu.edu/lls_scor/datamgmt/Patient/Specimen/3133" TargetMode="External"/><Relationship Id="rId3392" Type="http://schemas.openxmlformats.org/officeDocument/2006/relationships/hyperlink" Target="https://octri.ohsu.edu/lls_scor/datamgmt/Patient/Patient/848" TargetMode="External"/><Relationship Id="rId4029" Type="http://schemas.openxmlformats.org/officeDocument/2006/relationships/hyperlink" Target="https://octri.ohsu.edu/lls_scor/datamgmt/Patient/DiseaseInstance/972" TargetMode="External"/><Relationship Id="rId4443" Type="http://schemas.openxmlformats.org/officeDocument/2006/relationships/hyperlink" Target="https://octri.ohsu.edu/lls_scor/datamgmt/Patient/DiseaseInstance/1052" TargetMode="External"/><Relationship Id="rId7599" Type="http://schemas.openxmlformats.org/officeDocument/2006/relationships/hyperlink" Target="https://octri.ohsu.edu/lls_scor/datamgmt/Patient/Specimen/2554" TargetMode="External"/><Relationship Id="rId3045" Type="http://schemas.openxmlformats.org/officeDocument/2006/relationships/hyperlink" Target="https://octri.ohsu.edu/lls_scor/datamgmt/Patient/Patient/759" TargetMode="External"/><Relationship Id="rId4510" Type="http://schemas.openxmlformats.org/officeDocument/2006/relationships/hyperlink" Target="https://octri.ohsu.edu/lls_scor/datamgmt/Patient/Specimen/1372" TargetMode="External"/><Relationship Id="rId7666" Type="http://schemas.openxmlformats.org/officeDocument/2006/relationships/hyperlink" Target="https://octri.ohsu.edu/lls_scor/datamgmt/Patient/Specimen/2592" TargetMode="External"/><Relationship Id="rId8717" Type="http://schemas.openxmlformats.org/officeDocument/2006/relationships/hyperlink" Target="https://octri.ohsu.edu/lls_scor/datamgmt/Patient/Patient/1995" TargetMode="External"/><Relationship Id="rId380" Type="http://schemas.openxmlformats.org/officeDocument/2006/relationships/hyperlink" Target="https://octri.ohsu.edu/lls_scor/datamgmt/Patient/Patient/86" TargetMode="External"/><Relationship Id="rId2061" Type="http://schemas.openxmlformats.org/officeDocument/2006/relationships/hyperlink" Target="https://octri.ohsu.edu/lls_scor/datamgmt/Patient/DiseaseInstance/549" TargetMode="External"/><Relationship Id="rId3112" Type="http://schemas.openxmlformats.org/officeDocument/2006/relationships/hyperlink" Target="https://octri.ohsu.edu/lls_scor/datamgmt/Patient/DiseaseInstance/766" TargetMode="External"/><Relationship Id="rId6268" Type="http://schemas.openxmlformats.org/officeDocument/2006/relationships/hyperlink" Target="https://octri.ohsu.edu/lls_scor/datamgmt/Patient/DiseaseInstance/1428" TargetMode="External"/><Relationship Id="rId6682" Type="http://schemas.openxmlformats.org/officeDocument/2006/relationships/hyperlink" Target="https://octri.ohsu.edu/lls_scor/datamgmt/Patient/DiseaseInstance/1510" TargetMode="External"/><Relationship Id="rId7319" Type="http://schemas.openxmlformats.org/officeDocument/2006/relationships/hyperlink" Target="https://octri.ohsu.edu/lls_scor/datamgmt/Patient/Specimen/2438" TargetMode="External"/><Relationship Id="rId5284" Type="http://schemas.openxmlformats.org/officeDocument/2006/relationships/hyperlink" Target="https://octri.ohsu.edu/lls_scor/datamgmt/Patient/DiseaseInstance/1206" TargetMode="External"/><Relationship Id="rId6335" Type="http://schemas.openxmlformats.org/officeDocument/2006/relationships/hyperlink" Target="https://octri.ohsu.edu/lls_scor/datamgmt/Patient/Specimen/2079" TargetMode="External"/><Relationship Id="rId7733" Type="http://schemas.openxmlformats.org/officeDocument/2006/relationships/hyperlink" Target="https://octri.ohsu.edu/lls_scor/datamgmt/Patient/DiseaseInstance/1736" TargetMode="External"/><Relationship Id="rId100" Type="http://schemas.openxmlformats.org/officeDocument/2006/relationships/hyperlink" Target="https://octri.ohsu.edu/lls_scor/datamgmt/Patient/DiseaseInstance/17" TargetMode="External"/><Relationship Id="rId2878" Type="http://schemas.openxmlformats.org/officeDocument/2006/relationships/hyperlink" Target="https://octri.ohsu.edu/lls_scor/datamgmt/Patient/Patient/721" TargetMode="External"/><Relationship Id="rId3929" Type="http://schemas.openxmlformats.org/officeDocument/2006/relationships/hyperlink" Target="https://octri.ohsu.edu/lls_scor/datamgmt/Patient/Patient/988" TargetMode="External"/><Relationship Id="rId7800" Type="http://schemas.openxmlformats.org/officeDocument/2006/relationships/hyperlink" Target="https://octri.ohsu.edu/lls_scor/datamgmt/Patient/Specimen/2649" TargetMode="External"/><Relationship Id="rId1894" Type="http://schemas.openxmlformats.org/officeDocument/2006/relationships/hyperlink" Target="https://octri.ohsu.edu/lls_scor/datamgmt/Patient/Specimen/568" TargetMode="External"/><Relationship Id="rId2945" Type="http://schemas.openxmlformats.org/officeDocument/2006/relationships/hyperlink" Target="https://octri.ohsu.edu/lls_scor/datamgmt/Patient/Specimen/828" TargetMode="External"/><Relationship Id="rId5351" Type="http://schemas.openxmlformats.org/officeDocument/2006/relationships/hyperlink" Target="https://octri.ohsu.edu/lls_scor/datamgmt/Patient/Specimen/1654" TargetMode="External"/><Relationship Id="rId6402" Type="http://schemas.openxmlformats.org/officeDocument/2006/relationships/hyperlink" Target="https://octri.ohsu.edu/lls_scor/datamgmt/Patient/Patient/1506" TargetMode="External"/><Relationship Id="rId917" Type="http://schemas.openxmlformats.org/officeDocument/2006/relationships/hyperlink" Target="https://octri.ohsu.edu/lls_scor/datamgmt/Patient/Patient/213" TargetMode="External"/><Relationship Id="rId1547" Type="http://schemas.openxmlformats.org/officeDocument/2006/relationships/hyperlink" Target="https://octri.ohsu.edu/lls_scor/datamgmt/Patient/Patient/404" TargetMode="External"/><Relationship Id="rId1961" Type="http://schemas.openxmlformats.org/officeDocument/2006/relationships/hyperlink" Target="https://octri.ohsu.edu/lls_scor/datamgmt/Patient/Patient/527" TargetMode="External"/><Relationship Id="rId5004" Type="http://schemas.openxmlformats.org/officeDocument/2006/relationships/hyperlink" Target="https://octri.ohsu.edu/lls_scor/datamgmt/Patient/Patient/1205" TargetMode="External"/><Relationship Id="rId8574" Type="http://schemas.openxmlformats.org/officeDocument/2006/relationships/hyperlink" Target="https://octri.ohsu.edu/lls_scor/datamgmt/Patient/Specimen/2963" TargetMode="External"/><Relationship Id="rId1614" Type="http://schemas.openxmlformats.org/officeDocument/2006/relationships/hyperlink" Target="https://octri.ohsu.edu/lls_scor/datamgmt/Patient/DiseaseInstance/426" TargetMode="External"/><Relationship Id="rId4020" Type="http://schemas.openxmlformats.org/officeDocument/2006/relationships/hyperlink" Target="https://octri.ohsu.edu/lls_scor/datamgmt/Patient/DiseaseInstance/970" TargetMode="External"/><Relationship Id="rId7176" Type="http://schemas.openxmlformats.org/officeDocument/2006/relationships/hyperlink" Target="https://octri.ohsu.edu/lls_scor/datamgmt/Patient/DiseaseInstance/1617" TargetMode="External"/><Relationship Id="rId7590" Type="http://schemas.openxmlformats.org/officeDocument/2006/relationships/hyperlink" Target="https://octri.ohsu.edu/lls_scor/datamgmt/Patient/Specimen/2550" TargetMode="External"/><Relationship Id="rId8227" Type="http://schemas.openxmlformats.org/officeDocument/2006/relationships/hyperlink" Target="https://octri.ohsu.edu/lls_scor/datamgmt/Patient/Patient/1894" TargetMode="External"/><Relationship Id="rId8641" Type="http://schemas.openxmlformats.org/officeDocument/2006/relationships/hyperlink" Target="https://octri.ohsu.edu/lls_scor/datamgmt/Patient/Specimen/2986" TargetMode="External"/><Relationship Id="rId3786" Type="http://schemas.openxmlformats.org/officeDocument/2006/relationships/hyperlink" Target="https://octri.ohsu.edu/lls_scor/datamgmt/Patient/Patient/950" TargetMode="External"/><Relationship Id="rId6192" Type="http://schemas.openxmlformats.org/officeDocument/2006/relationships/hyperlink" Target="https://octri.ohsu.edu/lls_scor/datamgmt/Patient/Patient/1463" TargetMode="External"/><Relationship Id="rId7243" Type="http://schemas.openxmlformats.org/officeDocument/2006/relationships/hyperlink" Target="https://octri.ohsu.edu/lls_scor/datamgmt/Patient/Patient/1677" TargetMode="External"/><Relationship Id="rId2388" Type="http://schemas.openxmlformats.org/officeDocument/2006/relationships/hyperlink" Target="https://octri.ohsu.edu/lls_scor/datamgmt/Patient/Specimen/675" TargetMode="External"/><Relationship Id="rId3439" Type="http://schemas.openxmlformats.org/officeDocument/2006/relationships/hyperlink" Target="https://octri.ohsu.edu/lls_scor/datamgmt/Patient/Specimen/1000" TargetMode="External"/><Relationship Id="rId4837" Type="http://schemas.openxmlformats.org/officeDocument/2006/relationships/hyperlink" Target="https://octri.ohsu.edu/lls_scor/datamgmt/Patient/DiseaseInstance/1129" TargetMode="External"/><Relationship Id="rId7310" Type="http://schemas.openxmlformats.org/officeDocument/2006/relationships/hyperlink" Target="https://octri.ohsu.edu/lls_scor/datamgmt/Patient/DiseaseInstance/1644" TargetMode="External"/><Relationship Id="rId3853" Type="http://schemas.openxmlformats.org/officeDocument/2006/relationships/hyperlink" Target="https://octri.ohsu.edu/lls_scor/datamgmt/Patient/Specimen/1156" TargetMode="External"/><Relationship Id="rId4904" Type="http://schemas.openxmlformats.org/officeDocument/2006/relationships/hyperlink" Target="https://octri.ohsu.edu/lls_scor/datamgmt/Patient/Specimen/1543" TargetMode="External"/><Relationship Id="rId9068" Type="http://schemas.openxmlformats.org/officeDocument/2006/relationships/hyperlink" Target="https://octri.ohsu.edu/lls_scor/datamgmt/Patient/Specimen/3154" TargetMode="External"/><Relationship Id="rId774" Type="http://schemas.openxmlformats.org/officeDocument/2006/relationships/hyperlink" Target="https://octri.ohsu.edu/lls_scor/datamgmt/Patient/DiseaseInstance/177" TargetMode="External"/><Relationship Id="rId1057" Type="http://schemas.openxmlformats.org/officeDocument/2006/relationships/hyperlink" Target="https://octri.ohsu.edu/lls_scor/datamgmt/Patient/Specimen/562" TargetMode="External"/><Relationship Id="rId2455" Type="http://schemas.openxmlformats.org/officeDocument/2006/relationships/hyperlink" Target="https://octri.ohsu.edu/lls_scor/datamgmt/Patient/Patient/642" TargetMode="External"/><Relationship Id="rId3506" Type="http://schemas.openxmlformats.org/officeDocument/2006/relationships/hyperlink" Target="https://octri.ohsu.edu/lls_scor/datamgmt/Patient/Patient/878" TargetMode="External"/><Relationship Id="rId3920" Type="http://schemas.openxmlformats.org/officeDocument/2006/relationships/hyperlink" Target="https://octri.ohsu.edu/lls_scor/datamgmt/Patient/Specimen/1262" TargetMode="External"/><Relationship Id="rId8084" Type="http://schemas.openxmlformats.org/officeDocument/2006/relationships/hyperlink" Target="https://octri.ohsu.edu/lls_scor/datamgmt/Patient/DiseaseInstance/1809" TargetMode="External"/><Relationship Id="rId427" Type="http://schemas.openxmlformats.org/officeDocument/2006/relationships/hyperlink" Target="https://octri.ohsu.edu/lls_scor/datamgmt/Patient/Specimen/253" TargetMode="External"/><Relationship Id="rId841" Type="http://schemas.openxmlformats.org/officeDocument/2006/relationships/hyperlink" Target="https://octri.ohsu.edu/lls_scor/datamgmt/Patient/Specimen/323" TargetMode="External"/><Relationship Id="rId1471" Type="http://schemas.openxmlformats.org/officeDocument/2006/relationships/hyperlink" Target="https://octri.ohsu.edu/lls_scor/datamgmt/Patient/Specimen/37" TargetMode="External"/><Relationship Id="rId2108" Type="http://schemas.openxmlformats.org/officeDocument/2006/relationships/hyperlink" Target="https://octri.ohsu.edu/lls_scor/datamgmt/Patient/Patient/557" TargetMode="External"/><Relationship Id="rId2522" Type="http://schemas.openxmlformats.org/officeDocument/2006/relationships/hyperlink" Target="https://octri.ohsu.edu/lls_scor/datamgmt/Patient/Specimen/725" TargetMode="External"/><Relationship Id="rId5678" Type="http://schemas.openxmlformats.org/officeDocument/2006/relationships/hyperlink" Target="https://octri.ohsu.edu/lls_scor/datamgmt/Patient/Specimen/1766" TargetMode="External"/><Relationship Id="rId6729" Type="http://schemas.openxmlformats.org/officeDocument/2006/relationships/hyperlink" Target="https://octri.ohsu.edu/lls_scor/datamgmt/Patient/DiseaseInstance/1521" TargetMode="External"/><Relationship Id="rId9135" Type="http://schemas.openxmlformats.org/officeDocument/2006/relationships/hyperlink" Target="https://octri.ohsu.edu/lls_scor/datamgmt/Patient/Patient/2083" TargetMode="External"/><Relationship Id="rId1124" Type="http://schemas.openxmlformats.org/officeDocument/2006/relationships/hyperlink" Target="https://octri.ohsu.edu/lls_scor/datamgmt/Patient/Patient/263" TargetMode="External"/><Relationship Id="rId4694" Type="http://schemas.openxmlformats.org/officeDocument/2006/relationships/hyperlink" Target="https://octri.ohsu.edu/lls_scor/datamgmt/Patient/Patient/1153" TargetMode="External"/><Relationship Id="rId5745" Type="http://schemas.openxmlformats.org/officeDocument/2006/relationships/hyperlink" Target="https://octri.ohsu.edu/lls_scor/datamgmt/Patient/Patient/1373" TargetMode="External"/><Relationship Id="rId8151" Type="http://schemas.openxmlformats.org/officeDocument/2006/relationships/hyperlink" Target="https://octri.ohsu.edu/lls_scor/datamgmt/Patient/Patient/1881" TargetMode="External"/><Relationship Id="rId9202" Type="http://schemas.openxmlformats.org/officeDocument/2006/relationships/hyperlink" Target="https://octri.ohsu.edu/lls_scor/datamgmt/Patient/DiseaseInstance/2086" TargetMode="External"/><Relationship Id="rId3296" Type="http://schemas.openxmlformats.org/officeDocument/2006/relationships/hyperlink" Target="https://octri.ohsu.edu/lls_scor/datamgmt/Patient/Specimen/959" TargetMode="External"/><Relationship Id="rId4347" Type="http://schemas.openxmlformats.org/officeDocument/2006/relationships/hyperlink" Target="https://octri.ohsu.edu/lls_scor/datamgmt/Patient/DiseaseInstance/1042" TargetMode="External"/><Relationship Id="rId4761" Type="http://schemas.openxmlformats.org/officeDocument/2006/relationships/hyperlink" Target="https://octri.ohsu.edu/lls_scor/datamgmt/Patient/Specimen/1866" TargetMode="External"/><Relationship Id="rId3363" Type="http://schemas.openxmlformats.org/officeDocument/2006/relationships/hyperlink" Target="https://octri.ohsu.edu/lls_scor/datamgmt/Patient/DiseaseInstance/830" TargetMode="External"/><Relationship Id="rId4414" Type="http://schemas.openxmlformats.org/officeDocument/2006/relationships/hyperlink" Target="https://octri.ohsu.edu/lls_scor/datamgmt/Patient/Specimen/2894" TargetMode="External"/><Relationship Id="rId5812" Type="http://schemas.openxmlformats.org/officeDocument/2006/relationships/hyperlink" Target="https://octri.ohsu.edu/lls_scor/datamgmt/Patient/Specimen/1813" TargetMode="External"/><Relationship Id="rId8968" Type="http://schemas.openxmlformats.org/officeDocument/2006/relationships/hyperlink" Target="https://octri.ohsu.edu/lls_scor/datamgmt/Patient/Specimen/3128" TargetMode="External"/><Relationship Id="rId284" Type="http://schemas.openxmlformats.org/officeDocument/2006/relationships/hyperlink" Target="https://octri.ohsu.edu/lls_scor/datamgmt/Patient/Patient/58" TargetMode="External"/><Relationship Id="rId3016" Type="http://schemas.openxmlformats.org/officeDocument/2006/relationships/hyperlink" Target="https://octri.ohsu.edu/lls_scor/datamgmt/Patient/DiseaseInstance/741" TargetMode="External"/><Relationship Id="rId7984" Type="http://schemas.openxmlformats.org/officeDocument/2006/relationships/hyperlink" Target="https://octri.ohsu.edu/lls_scor/datamgmt/Patient/Patient/1846" TargetMode="External"/><Relationship Id="rId3430" Type="http://schemas.openxmlformats.org/officeDocument/2006/relationships/hyperlink" Target="https://octri.ohsu.edu/lls_scor/datamgmt/Patient/Specimen/996" TargetMode="External"/><Relationship Id="rId5188" Type="http://schemas.openxmlformats.org/officeDocument/2006/relationships/hyperlink" Target="https://octri.ohsu.edu/lls_scor/datamgmt/Patient/DiseaseInstance/1191" TargetMode="External"/><Relationship Id="rId6586" Type="http://schemas.openxmlformats.org/officeDocument/2006/relationships/hyperlink" Target="https://octri.ohsu.edu/lls_scor/datamgmt/Patient/Patient/1549" TargetMode="External"/><Relationship Id="rId7637" Type="http://schemas.openxmlformats.org/officeDocument/2006/relationships/hyperlink" Target="https://octri.ohsu.edu/lls_scor/datamgmt/Patient/DiseaseInstance/1711" TargetMode="External"/><Relationship Id="rId351" Type="http://schemas.openxmlformats.org/officeDocument/2006/relationships/hyperlink" Target="https://octri.ohsu.edu/lls_scor/datamgmt/Patient/DiseaseInstance/76" TargetMode="External"/><Relationship Id="rId2032" Type="http://schemas.openxmlformats.org/officeDocument/2006/relationships/hyperlink" Target="https://octri.ohsu.edu/lls_scor/datamgmt/Patient/Specimen/1193" TargetMode="External"/><Relationship Id="rId6239" Type="http://schemas.openxmlformats.org/officeDocument/2006/relationships/hyperlink" Target="https://octri.ohsu.edu/lls_scor/datamgmt/Patient/Specimen/2003" TargetMode="External"/><Relationship Id="rId6653" Type="http://schemas.openxmlformats.org/officeDocument/2006/relationships/hyperlink" Target="https://octri.ohsu.edu/lls_scor/datamgmt/Patient/Specimen/2167" TargetMode="External"/><Relationship Id="rId7704" Type="http://schemas.openxmlformats.org/officeDocument/2006/relationships/hyperlink" Target="https://octri.ohsu.edu/lls_scor/datamgmt/Patient/Patient/1788" TargetMode="External"/><Relationship Id="rId1798" Type="http://schemas.openxmlformats.org/officeDocument/2006/relationships/hyperlink" Target="https://octri.ohsu.edu/lls_scor/datamgmt/Patient/Specimen/433" TargetMode="External"/><Relationship Id="rId2849" Type="http://schemas.openxmlformats.org/officeDocument/2006/relationships/hyperlink" Target="https://octri.ohsu.edu/lls_scor/datamgmt/Patient/DiseaseInstance/706" TargetMode="External"/><Relationship Id="rId5255" Type="http://schemas.openxmlformats.org/officeDocument/2006/relationships/hyperlink" Target="https://octri.ohsu.edu/lls_scor/datamgmt/Patient/Specimen/1623" TargetMode="External"/><Relationship Id="rId6306" Type="http://schemas.openxmlformats.org/officeDocument/2006/relationships/hyperlink" Target="https://octri.ohsu.edu/lls_scor/datamgmt/Patient/Patient/1490" TargetMode="External"/><Relationship Id="rId6720" Type="http://schemas.openxmlformats.org/officeDocument/2006/relationships/hyperlink" Target="https://octri.ohsu.edu/lls_scor/datamgmt/Patient/DiseaseInstance/1518" TargetMode="External"/><Relationship Id="rId1865" Type="http://schemas.openxmlformats.org/officeDocument/2006/relationships/hyperlink" Target="https://octri.ohsu.edu/lls_scor/datamgmt/Patient/Patient/508" TargetMode="External"/><Relationship Id="rId4271" Type="http://schemas.openxmlformats.org/officeDocument/2006/relationships/hyperlink" Target="https://octri.ohsu.edu/lls_scor/datamgmt/Patient/Patient/1067" TargetMode="External"/><Relationship Id="rId5322" Type="http://schemas.openxmlformats.org/officeDocument/2006/relationships/hyperlink" Target="https://octri.ohsu.edu/lls_scor/datamgmt/Patient/Patient/1271" TargetMode="External"/><Relationship Id="rId8478" Type="http://schemas.openxmlformats.org/officeDocument/2006/relationships/hyperlink" Target="https://octri.ohsu.edu/lls_scor/datamgmt/Patient/Specimen/2930" TargetMode="External"/><Relationship Id="rId8892" Type="http://schemas.openxmlformats.org/officeDocument/2006/relationships/hyperlink" Target="https://octri.ohsu.edu/lls_scor/datamgmt/Patient/DiseaseInstance/1968" TargetMode="External"/><Relationship Id="rId1518" Type="http://schemas.openxmlformats.org/officeDocument/2006/relationships/hyperlink" Target="https://octri.ohsu.edu/lls_scor/datamgmt/Patient/DiseaseInstance/394" TargetMode="External"/><Relationship Id="rId2916" Type="http://schemas.openxmlformats.org/officeDocument/2006/relationships/hyperlink" Target="https://octri.ohsu.edu/lls_scor/datamgmt/Patient/Specimen/903" TargetMode="External"/><Relationship Id="rId7494" Type="http://schemas.openxmlformats.org/officeDocument/2006/relationships/hyperlink" Target="https://octri.ohsu.edu/lls_scor/datamgmt/Patient/Specimen/2512" TargetMode="External"/><Relationship Id="rId8545" Type="http://schemas.openxmlformats.org/officeDocument/2006/relationships/hyperlink" Target="https://octri.ohsu.edu/lls_scor/datamgmt/Patient/Specimen/2955" TargetMode="External"/><Relationship Id="rId1932" Type="http://schemas.openxmlformats.org/officeDocument/2006/relationships/hyperlink" Target="https://octri.ohsu.edu/lls_scor/datamgmt/Patient/DiseaseInstance/520" TargetMode="External"/><Relationship Id="rId6096" Type="http://schemas.openxmlformats.org/officeDocument/2006/relationships/hyperlink" Target="https://octri.ohsu.edu/lls_scor/datamgmt/Patient/Patient/1444" TargetMode="External"/><Relationship Id="rId7147" Type="http://schemas.openxmlformats.org/officeDocument/2006/relationships/hyperlink" Target="https://octri.ohsu.edu/lls_scor/datamgmt/Patient/Specimen/2366" TargetMode="External"/><Relationship Id="rId6163" Type="http://schemas.openxmlformats.org/officeDocument/2006/relationships/hyperlink" Target="https://octri.ohsu.edu/lls_scor/datamgmt/Patient/DiseaseInstance/1396" TargetMode="External"/><Relationship Id="rId7561" Type="http://schemas.openxmlformats.org/officeDocument/2006/relationships/hyperlink" Target="https://octri.ohsu.edu/lls_scor/datamgmt/Patient/Patient/1750" TargetMode="External"/><Relationship Id="rId8612" Type="http://schemas.openxmlformats.org/officeDocument/2006/relationships/hyperlink" Target="https://octri.ohsu.edu/lls_scor/datamgmt/Patient/DiseaseInstance/1915" TargetMode="External"/><Relationship Id="rId3757" Type="http://schemas.openxmlformats.org/officeDocument/2006/relationships/hyperlink" Target="https://octri.ohsu.edu/lls_scor/datamgmt/Patient/Patient/942" TargetMode="External"/><Relationship Id="rId4808" Type="http://schemas.openxmlformats.org/officeDocument/2006/relationships/hyperlink" Target="https://octri.ohsu.edu/lls_scor/datamgmt/Patient/Specimen/1478" TargetMode="External"/><Relationship Id="rId7214" Type="http://schemas.openxmlformats.org/officeDocument/2006/relationships/hyperlink" Target="https://octri.ohsu.edu/lls_scor/datamgmt/Patient/DiseaseInstance/1621" TargetMode="External"/><Relationship Id="rId678" Type="http://schemas.openxmlformats.org/officeDocument/2006/relationships/hyperlink" Target="https://octri.ohsu.edu/lls_scor/datamgmt/Patient/DiseaseInstance/161" TargetMode="External"/><Relationship Id="rId2359" Type="http://schemas.openxmlformats.org/officeDocument/2006/relationships/hyperlink" Target="https://octri.ohsu.edu/lls_scor/datamgmt/Patient/Patient/613" TargetMode="External"/><Relationship Id="rId2773" Type="http://schemas.openxmlformats.org/officeDocument/2006/relationships/hyperlink" Target="https://octri.ohsu.edu/lls_scor/datamgmt/Patient/Patient/709" TargetMode="External"/><Relationship Id="rId3824" Type="http://schemas.openxmlformats.org/officeDocument/2006/relationships/hyperlink" Target="https://octri.ohsu.edu/lls_scor/datamgmt/Patient/Specimen/1146" TargetMode="External"/><Relationship Id="rId6230" Type="http://schemas.openxmlformats.org/officeDocument/2006/relationships/hyperlink" Target="https://octri.ohsu.edu/lls_scor/datamgmt/Patient/Specimen/1992" TargetMode="External"/><Relationship Id="rId745" Type="http://schemas.openxmlformats.org/officeDocument/2006/relationships/hyperlink" Target="https://octri.ohsu.edu/lls_scor/datamgmt/Patient/Specimen/101" TargetMode="External"/><Relationship Id="rId1375" Type="http://schemas.openxmlformats.org/officeDocument/2006/relationships/hyperlink" Target="https://octri.ohsu.edu/lls_scor/datamgmt/Patient/Specimen/82" TargetMode="External"/><Relationship Id="rId2426" Type="http://schemas.openxmlformats.org/officeDocument/2006/relationships/hyperlink" Target="https://octri.ohsu.edu/lls_scor/datamgmt/Patient/DiseaseInstance/630" TargetMode="External"/><Relationship Id="rId5996" Type="http://schemas.openxmlformats.org/officeDocument/2006/relationships/hyperlink" Target="https://octri.ohsu.edu/lls_scor/datamgmt/Patient/Specimen/1889" TargetMode="External"/><Relationship Id="rId9039" Type="http://schemas.openxmlformats.org/officeDocument/2006/relationships/hyperlink" Target="https://octri.ohsu.edu/lls_scor/datamgmt/Patient/Specimen/3146" TargetMode="External"/><Relationship Id="rId81" Type="http://schemas.openxmlformats.org/officeDocument/2006/relationships/hyperlink" Target="https://octri.ohsu.edu/lls_scor/datamgmt/Patient/Patient/17" TargetMode="External"/><Relationship Id="rId812" Type="http://schemas.openxmlformats.org/officeDocument/2006/relationships/hyperlink" Target="https://octri.ohsu.edu/lls_scor/datamgmt/Patient/Patient/188" TargetMode="External"/><Relationship Id="rId1028" Type="http://schemas.openxmlformats.org/officeDocument/2006/relationships/hyperlink" Target="https://octri.ohsu.edu/lls_scor/datamgmt/Patient/Patient/233" TargetMode="External"/><Relationship Id="rId1442" Type="http://schemas.openxmlformats.org/officeDocument/2006/relationships/hyperlink" Target="https://octri.ohsu.edu/lls_scor/datamgmt/Patient/Patient/371" TargetMode="External"/><Relationship Id="rId2840" Type="http://schemas.openxmlformats.org/officeDocument/2006/relationships/hyperlink" Target="https://octri.ohsu.edu/lls_scor/datamgmt/Patient/DiseaseInstance/704" TargetMode="External"/><Relationship Id="rId4598" Type="http://schemas.openxmlformats.org/officeDocument/2006/relationships/hyperlink" Target="https://octri.ohsu.edu/lls_scor/datamgmt/Patient/DiseaseInstance/1090" TargetMode="External"/><Relationship Id="rId5649" Type="http://schemas.openxmlformats.org/officeDocument/2006/relationships/hyperlink" Target="https://octri.ohsu.edu/lls_scor/datamgmt/Patient/Patient/1353" TargetMode="External"/><Relationship Id="rId8055" Type="http://schemas.openxmlformats.org/officeDocument/2006/relationships/hyperlink" Target="https://octri.ohsu.edu/lls_scor/datamgmt/Patient/Specimen/2747" TargetMode="External"/><Relationship Id="rId9106" Type="http://schemas.openxmlformats.org/officeDocument/2006/relationships/hyperlink" Target="https://octri.ohsu.edu/lls_scor/datamgmt/Patient/DiseaseInstance/2014" TargetMode="External"/><Relationship Id="rId7071" Type="http://schemas.openxmlformats.org/officeDocument/2006/relationships/hyperlink" Target="https://octri.ohsu.edu/lls_scor/datamgmt/Patient/DiseaseInstance/1596" TargetMode="External"/><Relationship Id="rId8122" Type="http://schemas.openxmlformats.org/officeDocument/2006/relationships/hyperlink" Target="https://octri.ohsu.edu/lls_scor/datamgmt/Patient/Patient/1876" TargetMode="External"/><Relationship Id="rId3267" Type="http://schemas.openxmlformats.org/officeDocument/2006/relationships/hyperlink" Target="https://octri.ohsu.edu/lls_scor/datamgmt/Patient/Patient/817" TargetMode="External"/><Relationship Id="rId4665" Type="http://schemas.openxmlformats.org/officeDocument/2006/relationships/hyperlink" Target="https://octri.ohsu.edu/lls_scor/datamgmt/Patient/DiseaseInstance/1103" TargetMode="External"/><Relationship Id="rId5716" Type="http://schemas.openxmlformats.org/officeDocument/2006/relationships/hyperlink" Target="https://octri.ohsu.edu/lls_scor/datamgmt/Patient/DiseaseInstance/1309" TargetMode="External"/><Relationship Id="rId188" Type="http://schemas.openxmlformats.org/officeDocument/2006/relationships/hyperlink" Target="https://octri.ohsu.edu/lls_scor/datamgmt/Patient/Specimen/164" TargetMode="External"/><Relationship Id="rId3681" Type="http://schemas.openxmlformats.org/officeDocument/2006/relationships/hyperlink" Target="https://octri.ohsu.edu/lls_scor/datamgmt/Patient/Patient/916" TargetMode="External"/><Relationship Id="rId4318" Type="http://schemas.openxmlformats.org/officeDocument/2006/relationships/hyperlink" Target="https://octri.ohsu.edu/lls_scor/datamgmt/Patient/Specimen/1339" TargetMode="External"/><Relationship Id="rId4732" Type="http://schemas.openxmlformats.org/officeDocument/2006/relationships/hyperlink" Target="https://octri.ohsu.edu/lls_scor/datamgmt/Patient/Patient/1158" TargetMode="External"/><Relationship Id="rId7888" Type="http://schemas.openxmlformats.org/officeDocument/2006/relationships/hyperlink" Target="https://octri.ohsu.edu/lls_scor/datamgmt/Patient/Patient/1826" TargetMode="External"/><Relationship Id="rId8939" Type="http://schemas.openxmlformats.org/officeDocument/2006/relationships/hyperlink" Target="https://octri.ohsu.edu/lls_scor/datamgmt/Patient/Patient/2043" TargetMode="External"/><Relationship Id="rId2283" Type="http://schemas.openxmlformats.org/officeDocument/2006/relationships/hyperlink" Target="https://octri.ohsu.edu/lls_scor/datamgmt/Patient/DiseaseInstance/590" TargetMode="External"/><Relationship Id="rId3334" Type="http://schemas.openxmlformats.org/officeDocument/2006/relationships/hyperlink" Target="https://octri.ohsu.edu/lls_scor/datamgmt/Patient/Specimen/1418" TargetMode="External"/><Relationship Id="rId7955" Type="http://schemas.openxmlformats.org/officeDocument/2006/relationships/hyperlink" Target="https://octri.ohsu.edu/lls_scor/datamgmt/Patient/DiseaseInstance/1778" TargetMode="External"/><Relationship Id="rId255" Type="http://schemas.openxmlformats.org/officeDocument/2006/relationships/hyperlink" Target="https://octri.ohsu.edu/lls_scor/datamgmt/Patient/DiseaseInstance/50" TargetMode="External"/><Relationship Id="rId2350" Type="http://schemas.openxmlformats.org/officeDocument/2006/relationships/hyperlink" Target="https://octri.ohsu.edu/lls_scor/datamgmt/Patient/Patient/608" TargetMode="External"/><Relationship Id="rId3401" Type="http://schemas.openxmlformats.org/officeDocument/2006/relationships/hyperlink" Target="https://octri.ohsu.edu/lls_scor/datamgmt/Patient/Patient/850" TargetMode="External"/><Relationship Id="rId6557" Type="http://schemas.openxmlformats.org/officeDocument/2006/relationships/hyperlink" Target="https://octri.ohsu.edu/lls_scor/datamgmt/Patient/DiseaseInstance/1520" TargetMode="External"/><Relationship Id="rId6971" Type="http://schemas.openxmlformats.org/officeDocument/2006/relationships/hyperlink" Target="https://octri.ohsu.edu/lls_scor/datamgmt/Patient/Specimen/2291" TargetMode="External"/><Relationship Id="rId7608" Type="http://schemas.openxmlformats.org/officeDocument/2006/relationships/hyperlink" Target="https://octri.ohsu.edu/lls_scor/datamgmt/Patient/Specimen/2560" TargetMode="External"/><Relationship Id="rId322" Type="http://schemas.openxmlformats.org/officeDocument/2006/relationships/hyperlink" Target="https://octri.ohsu.edu/lls_scor/datamgmt/Patient/Specimen/281" TargetMode="External"/><Relationship Id="rId2003" Type="http://schemas.openxmlformats.org/officeDocument/2006/relationships/hyperlink" Target="https://octri.ohsu.edu/lls_scor/datamgmt/Patient/DiseaseInstance/534" TargetMode="External"/><Relationship Id="rId5159" Type="http://schemas.openxmlformats.org/officeDocument/2006/relationships/hyperlink" Target="https://octri.ohsu.edu/lls_scor/datamgmt/Patient/Specimen/1665" TargetMode="External"/><Relationship Id="rId5573" Type="http://schemas.openxmlformats.org/officeDocument/2006/relationships/hyperlink" Target="https://octri.ohsu.edu/lls_scor/datamgmt/Patient/Specimen/1950" TargetMode="External"/><Relationship Id="rId6624" Type="http://schemas.openxmlformats.org/officeDocument/2006/relationships/hyperlink" Target="https://octri.ohsu.edu/lls_scor/datamgmt/Patient/Specimen/2155" TargetMode="External"/><Relationship Id="rId9030" Type="http://schemas.openxmlformats.org/officeDocument/2006/relationships/hyperlink" Target="https://octri.ohsu.edu/lls_scor/datamgmt/Patient/Specimen/3148" TargetMode="External"/><Relationship Id="rId4175" Type="http://schemas.openxmlformats.org/officeDocument/2006/relationships/hyperlink" Target="https://octri.ohsu.edu/lls_scor/datamgmt/Patient/DiseaseInstance/999" TargetMode="External"/><Relationship Id="rId5226" Type="http://schemas.openxmlformats.org/officeDocument/2006/relationships/hyperlink" Target="https://octri.ohsu.edu/lls_scor/datamgmt/Patient/Patient/1249" TargetMode="External"/><Relationship Id="rId1769" Type="http://schemas.openxmlformats.org/officeDocument/2006/relationships/hyperlink" Target="https://octri.ohsu.edu/lls_scor/datamgmt/Patient/Patient/477" TargetMode="External"/><Relationship Id="rId3191" Type="http://schemas.openxmlformats.org/officeDocument/2006/relationships/hyperlink" Target="https://octri.ohsu.edu/lls_scor/datamgmt/Patient/Specimen/920" TargetMode="External"/><Relationship Id="rId4242" Type="http://schemas.openxmlformats.org/officeDocument/2006/relationships/hyperlink" Target="https://octri.ohsu.edu/lls_scor/datamgmt/Patient/DiseaseInstance/1012" TargetMode="External"/><Relationship Id="rId5640" Type="http://schemas.openxmlformats.org/officeDocument/2006/relationships/hyperlink" Target="https://octri.ohsu.edu/lls_scor/datamgmt/Patient/Patient/1351" TargetMode="External"/><Relationship Id="rId7398" Type="http://schemas.openxmlformats.org/officeDocument/2006/relationships/hyperlink" Target="https://octri.ohsu.edu/lls_scor/datamgmt/Patient/DiseaseInstance/1663" TargetMode="External"/><Relationship Id="rId8796" Type="http://schemas.openxmlformats.org/officeDocument/2006/relationships/hyperlink" Target="https://octri.ohsu.edu/lls_scor/datamgmt/Patient/DiseaseInstance/1955" TargetMode="External"/><Relationship Id="rId1836" Type="http://schemas.openxmlformats.org/officeDocument/2006/relationships/hyperlink" Target="https://octri.ohsu.edu/lls_scor/datamgmt/Patient/DiseaseInstance/499" TargetMode="External"/><Relationship Id="rId8449" Type="http://schemas.openxmlformats.org/officeDocument/2006/relationships/hyperlink" Target="https://octri.ohsu.edu/lls_scor/datamgmt/Patient/Patient/1938" TargetMode="External"/><Relationship Id="rId8863" Type="http://schemas.openxmlformats.org/officeDocument/2006/relationships/hyperlink" Target="https://octri.ohsu.edu/lls_scor/datamgmt/Patient/DiseaseInstance/1965" TargetMode="External"/><Relationship Id="rId1903" Type="http://schemas.openxmlformats.org/officeDocument/2006/relationships/hyperlink" Target="https://octri.ohsu.edu/lls_scor/datamgmt/Patient/Specimen/570" TargetMode="External"/><Relationship Id="rId7465" Type="http://schemas.openxmlformats.org/officeDocument/2006/relationships/hyperlink" Target="https://octri.ohsu.edu/lls_scor/datamgmt/Patient/Patient/1729" TargetMode="External"/><Relationship Id="rId8516" Type="http://schemas.openxmlformats.org/officeDocument/2006/relationships/hyperlink" Target="https://octri.ohsu.edu/lls_scor/datamgmt/Patient/DiseaseInstance/1897" TargetMode="External"/><Relationship Id="rId8930" Type="http://schemas.openxmlformats.org/officeDocument/2006/relationships/hyperlink" Target="https://octri.ohsu.edu/lls_scor/datamgmt/Patient/Patient/2041" TargetMode="External"/><Relationship Id="rId6067" Type="http://schemas.openxmlformats.org/officeDocument/2006/relationships/hyperlink" Target="https://octri.ohsu.edu/lls_scor/datamgmt/Patient/DiseaseInstance/1377" TargetMode="External"/><Relationship Id="rId6481" Type="http://schemas.openxmlformats.org/officeDocument/2006/relationships/hyperlink" Target="https://octri.ohsu.edu/lls_scor/datamgmt/Patient/Patient/1525" TargetMode="External"/><Relationship Id="rId7118" Type="http://schemas.openxmlformats.org/officeDocument/2006/relationships/hyperlink" Target="https://octri.ohsu.edu/lls_scor/datamgmt/Patient/DiseaseInstance/1607" TargetMode="External"/><Relationship Id="rId7532" Type="http://schemas.openxmlformats.org/officeDocument/2006/relationships/hyperlink" Target="https://octri.ohsu.edu/lls_scor/datamgmt/Patient/DiseaseInstance/1687" TargetMode="External"/><Relationship Id="rId996" Type="http://schemas.openxmlformats.org/officeDocument/2006/relationships/hyperlink" Target="https://octri.ohsu.edu/lls_scor/datamgmt/Patient/DiseaseInstance/226" TargetMode="External"/><Relationship Id="rId2677" Type="http://schemas.openxmlformats.org/officeDocument/2006/relationships/hyperlink" Target="https://octri.ohsu.edu/lls_scor/datamgmt/Patient/Patient/685" TargetMode="External"/><Relationship Id="rId3728" Type="http://schemas.openxmlformats.org/officeDocument/2006/relationships/hyperlink" Target="https://octri.ohsu.edu/lls_scor/datamgmt/Patient/Patient/931" TargetMode="External"/><Relationship Id="rId5083" Type="http://schemas.openxmlformats.org/officeDocument/2006/relationships/hyperlink" Target="https://octri.ohsu.edu/lls_scor/datamgmt/Patient/DiseaseInstance/1178" TargetMode="External"/><Relationship Id="rId6134" Type="http://schemas.openxmlformats.org/officeDocument/2006/relationships/hyperlink" Target="https://octri.ohsu.edu/lls_scor/datamgmt/Patient/Specimen/1955" TargetMode="External"/><Relationship Id="rId649" Type="http://schemas.openxmlformats.org/officeDocument/2006/relationships/hyperlink" Target="https://octri.ohsu.edu/lls_scor/datamgmt/Patient/Specimen/187" TargetMode="External"/><Relationship Id="rId1279" Type="http://schemas.openxmlformats.org/officeDocument/2006/relationships/hyperlink" Target="https://octri.ohsu.edu/lls_scor/datamgmt/Patient/Specimen/429" TargetMode="External"/><Relationship Id="rId5150" Type="http://schemas.openxmlformats.org/officeDocument/2006/relationships/hyperlink" Target="https://octri.ohsu.edu/lls_scor/datamgmt/Patient/Specimen/1626" TargetMode="External"/><Relationship Id="rId6201" Type="http://schemas.openxmlformats.org/officeDocument/2006/relationships/hyperlink" Target="https://octri.ohsu.edu/lls_scor/datamgmt/Patient/Patient/1464" TargetMode="External"/><Relationship Id="rId1346" Type="http://schemas.openxmlformats.org/officeDocument/2006/relationships/hyperlink" Target="https://octri.ohsu.edu/lls_scor/datamgmt/Patient/Patient/337" TargetMode="External"/><Relationship Id="rId1693" Type="http://schemas.openxmlformats.org/officeDocument/2006/relationships/hyperlink" Target="https://octri.ohsu.edu/lls_scor/datamgmt/Patient/Specimen/220" TargetMode="External"/><Relationship Id="rId2744" Type="http://schemas.openxmlformats.org/officeDocument/2006/relationships/hyperlink" Target="https://octri.ohsu.edu/lls_scor/datamgmt/Patient/DiseaseInstance/919" TargetMode="External"/><Relationship Id="rId8373" Type="http://schemas.openxmlformats.org/officeDocument/2006/relationships/hyperlink" Target="https://octri.ohsu.edu/lls_scor/datamgmt/Patient/Specimen/2873" TargetMode="External"/><Relationship Id="rId716" Type="http://schemas.openxmlformats.org/officeDocument/2006/relationships/hyperlink" Target="https://octri.ohsu.edu/lls_scor/datamgmt/Patient/Patient/170" TargetMode="External"/><Relationship Id="rId1760" Type="http://schemas.openxmlformats.org/officeDocument/2006/relationships/hyperlink" Target="https://octri.ohsu.edu/lls_scor/datamgmt/Patient/Patient/474" TargetMode="External"/><Relationship Id="rId2811" Type="http://schemas.openxmlformats.org/officeDocument/2006/relationships/hyperlink" Target="https://octri.ohsu.edu/lls_scor/datamgmt/Patient/Specimen/1724" TargetMode="External"/><Relationship Id="rId5967" Type="http://schemas.openxmlformats.org/officeDocument/2006/relationships/hyperlink" Target="https://octri.ohsu.edu/lls_scor/datamgmt/Patient/Patient/1413" TargetMode="External"/><Relationship Id="rId8026" Type="http://schemas.openxmlformats.org/officeDocument/2006/relationships/hyperlink" Target="https://octri.ohsu.edu/lls_scor/datamgmt/Patient/Patient/1855" TargetMode="External"/><Relationship Id="rId52" Type="http://schemas.openxmlformats.org/officeDocument/2006/relationships/hyperlink" Target="https://octri.ohsu.edu/lls_scor/datamgmt/Patient/DiseaseInstance/13" TargetMode="External"/><Relationship Id="rId1413" Type="http://schemas.openxmlformats.org/officeDocument/2006/relationships/hyperlink" Target="https://octri.ohsu.edu/lls_scor/datamgmt/Patient/DiseaseInstance/359" TargetMode="External"/><Relationship Id="rId4569" Type="http://schemas.openxmlformats.org/officeDocument/2006/relationships/hyperlink" Target="https://octri.ohsu.edu/lls_scor/datamgmt/Patient/DiseaseInstance/1084" TargetMode="External"/><Relationship Id="rId4983" Type="http://schemas.openxmlformats.org/officeDocument/2006/relationships/hyperlink" Target="https://octri.ohsu.edu/lls_scor/datamgmt/Patient/Patient/1200" TargetMode="External"/><Relationship Id="rId8440" Type="http://schemas.openxmlformats.org/officeDocument/2006/relationships/hyperlink" Target="https://octri.ohsu.edu/lls_scor/datamgmt/Patient/Patient/1936" TargetMode="External"/><Relationship Id="rId3585" Type="http://schemas.openxmlformats.org/officeDocument/2006/relationships/hyperlink" Target="https://octri.ohsu.edu/lls_scor/datamgmt/Patient/DiseaseInstance/878" TargetMode="External"/><Relationship Id="rId4636" Type="http://schemas.openxmlformats.org/officeDocument/2006/relationships/hyperlink" Target="https://octri.ohsu.edu/lls_scor/datamgmt/Patient/Patient/1139" TargetMode="External"/><Relationship Id="rId7042" Type="http://schemas.openxmlformats.org/officeDocument/2006/relationships/hyperlink" Target="https://octri.ohsu.edu/lls_scor/datamgmt/Patient/DiseaseInstance/1594" TargetMode="External"/><Relationship Id="rId2187" Type="http://schemas.openxmlformats.org/officeDocument/2006/relationships/hyperlink" Target="https://octri.ohsu.edu/lls_scor/datamgmt/Patient/DiseaseInstance/568" TargetMode="External"/><Relationship Id="rId3238" Type="http://schemas.openxmlformats.org/officeDocument/2006/relationships/hyperlink" Target="https://octri.ohsu.edu/lls_scor/datamgmt/Patient/DiseaseInstance/796" TargetMode="External"/><Relationship Id="rId3652" Type="http://schemas.openxmlformats.org/officeDocument/2006/relationships/hyperlink" Target="https://octri.ohsu.edu/lls_scor/datamgmt/Patient/DiseaseInstance/2063" TargetMode="External"/><Relationship Id="rId4703" Type="http://schemas.openxmlformats.org/officeDocument/2006/relationships/hyperlink" Target="https://octri.ohsu.edu/lls_scor/datamgmt/Patient/Patient/1153" TargetMode="External"/><Relationship Id="rId7859" Type="http://schemas.openxmlformats.org/officeDocument/2006/relationships/hyperlink" Target="https://octri.ohsu.edu/lls_scor/datamgmt/Patient/DiseaseInstance/1757" TargetMode="External"/><Relationship Id="rId159" Type="http://schemas.openxmlformats.org/officeDocument/2006/relationships/hyperlink" Target="https://octri.ohsu.edu/lls_scor/datamgmt/Patient/Patient/29" TargetMode="External"/><Relationship Id="rId573" Type="http://schemas.openxmlformats.org/officeDocument/2006/relationships/hyperlink" Target="https://octri.ohsu.edu/lls_scor/datamgmt/Patient/DiseaseInstance/134" TargetMode="External"/><Relationship Id="rId2254" Type="http://schemas.openxmlformats.org/officeDocument/2006/relationships/hyperlink" Target="https://octri.ohsu.edu/lls_scor/datamgmt/Patient/Specimen/629" TargetMode="External"/><Relationship Id="rId3305" Type="http://schemas.openxmlformats.org/officeDocument/2006/relationships/hyperlink" Target="https://octri.ohsu.edu/lls_scor/datamgmt/Patient/Specimen/964" TargetMode="External"/><Relationship Id="rId226" Type="http://schemas.openxmlformats.org/officeDocument/2006/relationships/hyperlink" Target="https://octri.ohsu.edu/lls_scor/datamgmt/Patient/Specimen/136" TargetMode="External"/><Relationship Id="rId1270" Type="http://schemas.openxmlformats.org/officeDocument/2006/relationships/hyperlink" Target="https://octri.ohsu.edu/lls_scor/datamgmt/Patient/Specimen/521" TargetMode="External"/><Relationship Id="rId5477" Type="http://schemas.openxmlformats.org/officeDocument/2006/relationships/hyperlink" Target="https://octri.ohsu.edu/lls_scor/datamgmt/Patient/Specimen/1693" TargetMode="External"/><Relationship Id="rId6875" Type="http://schemas.openxmlformats.org/officeDocument/2006/relationships/hyperlink" Target="https://octri.ohsu.edu/lls_scor/datamgmt/Patient/Patient/1601" TargetMode="External"/><Relationship Id="rId7926" Type="http://schemas.openxmlformats.org/officeDocument/2006/relationships/hyperlink" Target="https://octri.ohsu.edu/lls_scor/datamgmt/Patient/Specimen/2692" TargetMode="External"/><Relationship Id="rId640" Type="http://schemas.openxmlformats.org/officeDocument/2006/relationships/hyperlink" Target="https://octri.ohsu.edu/lls_scor/datamgmt/Patient/Specimen/524" TargetMode="External"/><Relationship Id="rId2321" Type="http://schemas.openxmlformats.org/officeDocument/2006/relationships/hyperlink" Target="https://octri.ohsu.edu/lls_scor/datamgmt/Patient/DiseaseInstance/601" TargetMode="External"/><Relationship Id="rId4079" Type="http://schemas.openxmlformats.org/officeDocument/2006/relationships/hyperlink" Target="https://octri.ohsu.edu/lls_scor/datamgmt/Patient/Patient/1027" TargetMode="External"/><Relationship Id="rId5891" Type="http://schemas.openxmlformats.org/officeDocument/2006/relationships/hyperlink" Target="https://octri.ohsu.edu/lls_scor/datamgmt/Patient/Specimen/1853" TargetMode="External"/><Relationship Id="rId6528" Type="http://schemas.openxmlformats.org/officeDocument/2006/relationships/hyperlink" Target="https://octri.ohsu.edu/lls_scor/datamgmt/Patient/Specimen/3018" TargetMode="External"/><Relationship Id="rId6942" Type="http://schemas.openxmlformats.org/officeDocument/2006/relationships/hyperlink" Target="https://octri.ohsu.edu/lls_scor/datamgmt/Patient/Patient/1614" TargetMode="External"/><Relationship Id="rId9001" Type="http://schemas.openxmlformats.org/officeDocument/2006/relationships/hyperlink" Target="https://octri.ohsu.edu/lls_scor/datamgmt/Patient/Patient/2054" TargetMode="External"/><Relationship Id="rId4493" Type="http://schemas.openxmlformats.org/officeDocument/2006/relationships/hyperlink" Target="https://octri.ohsu.edu/lls_scor/datamgmt/Patient/Patient/1110" TargetMode="External"/><Relationship Id="rId5544" Type="http://schemas.openxmlformats.org/officeDocument/2006/relationships/hyperlink" Target="https://octri.ohsu.edu/lls_scor/datamgmt/Patient/Patient/1330" TargetMode="External"/><Relationship Id="rId3095" Type="http://schemas.openxmlformats.org/officeDocument/2006/relationships/hyperlink" Target="https://octri.ohsu.edu/lls_scor/datamgmt/Patient/Specimen/885" TargetMode="External"/><Relationship Id="rId4146" Type="http://schemas.openxmlformats.org/officeDocument/2006/relationships/hyperlink" Target="https://octri.ohsu.edu/lls_scor/datamgmt/Patient/DiseaseInstance/2066" TargetMode="External"/><Relationship Id="rId4560" Type="http://schemas.openxmlformats.org/officeDocument/2006/relationships/hyperlink" Target="https://octri.ohsu.edu/lls_scor/datamgmt/Patient/DiseaseInstance/1082" TargetMode="External"/><Relationship Id="rId5611" Type="http://schemas.openxmlformats.org/officeDocument/2006/relationships/hyperlink" Target="https://octri.ohsu.edu/lls_scor/datamgmt/Patient/DiseaseInstance/1283" TargetMode="External"/><Relationship Id="rId8767" Type="http://schemas.openxmlformats.org/officeDocument/2006/relationships/hyperlink" Target="https://octri.ohsu.edu/lls_scor/datamgmt/Patient/Specimen/3045" TargetMode="External"/><Relationship Id="rId1807" Type="http://schemas.openxmlformats.org/officeDocument/2006/relationships/hyperlink" Target="https://octri.ohsu.edu/lls_scor/datamgmt/Patient/Specimen/71" TargetMode="External"/><Relationship Id="rId3162" Type="http://schemas.openxmlformats.org/officeDocument/2006/relationships/hyperlink" Target="https://octri.ohsu.edu/lls_scor/datamgmt/Patient/Patient/789" TargetMode="External"/><Relationship Id="rId4213" Type="http://schemas.openxmlformats.org/officeDocument/2006/relationships/hyperlink" Target="https://octri.ohsu.edu/lls_scor/datamgmt/Patient/DiseaseInstance/1004" TargetMode="External"/><Relationship Id="rId7369" Type="http://schemas.openxmlformats.org/officeDocument/2006/relationships/hyperlink" Target="https://octri.ohsu.edu/lls_scor/datamgmt/Patient/DiseaseInstance/1657" TargetMode="External"/><Relationship Id="rId7783" Type="http://schemas.openxmlformats.org/officeDocument/2006/relationships/hyperlink" Target="https://octri.ohsu.edu/lls_scor/datamgmt/Patient/Patient/1809" TargetMode="External"/><Relationship Id="rId8834" Type="http://schemas.openxmlformats.org/officeDocument/2006/relationships/hyperlink" Target="https://octri.ohsu.edu/lls_scor/datamgmt/Patient/DiseaseInstance/1962" TargetMode="External"/><Relationship Id="rId6385" Type="http://schemas.openxmlformats.org/officeDocument/2006/relationships/hyperlink" Target="https://octri.ohsu.edu/lls_scor/datamgmt/Patient/DiseaseInstance/1449" TargetMode="External"/><Relationship Id="rId7436" Type="http://schemas.openxmlformats.org/officeDocument/2006/relationships/hyperlink" Target="https://octri.ohsu.edu/lls_scor/datamgmt/Patient/DiseaseInstance/1671" TargetMode="External"/><Relationship Id="rId150" Type="http://schemas.openxmlformats.org/officeDocument/2006/relationships/hyperlink" Target="https://octri.ohsu.edu/lls_scor/datamgmt/Patient/Patient/28" TargetMode="External"/><Relationship Id="rId3979" Type="http://schemas.openxmlformats.org/officeDocument/2006/relationships/hyperlink" Target="https://octri.ohsu.edu/lls_scor/datamgmt/Patient/Specimen/1195" TargetMode="External"/><Relationship Id="rId6038" Type="http://schemas.openxmlformats.org/officeDocument/2006/relationships/hyperlink" Target="https://octri.ohsu.edu/lls_scor/datamgmt/Patient/Specimen/1914" TargetMode="External"/><Relationship Id="rId6452" Type="http://schemas.openxmlformats.org/officeDocument/2006/relationships/hyperlink" Target="https://octri.ohsu.edu/lls_scor/datamgmt/Patient/DiseaseInstance/1468" TargetMode="External"/><Relationship Id="rId7850" Type="http://schemas.openxmlformats.org/officeDocument/2006/relationships/hyperlink" Target="https://octri.ohsu.edu/lls_scor/datamgmt/Patient/DiseaseInstance/1756" TargetMode="External"/><Relationship Id="rId8901" Type="http://schemas.openxmlformats.org/officeDocument/2006/relationships/hyperlink" Target="https://octri.ohsu.edu/lls_scor/datamgmt/Patient/DiseaseInstance/1970" TargetMode="External"/><Relationship Id="rId2995" Type="http://schemas.openxmlformats.org/officeDocument/2006/relationships/hyperlink" Target="https://octri.ohsu.edu/lls_scor/datamgmt/Patient/DiseaseInstance/733" TargetMode="External"/><Relationship Id="rId5054" Type="http://schemas.openxmlformats.org/officeDocument/2006/relationships/hyperlink" Target="https://octri.ohsu.edu/lls_scor/datamgmt/Patient/Specimen/1584" TargetMode="External"/><Relationship Id="rId6105" Type="http://schemas.openxmlformats.org/officeDocument/2006/relationships/hyperlink" Target="https://octri.ohsu.edu/lls_scor/datamgmt/Patient/Patient/1446" TargetMode="External"/><Relationship Id="rId7503" Type="http://schemas.openxmlformats.org/officeDocument/2006/relationships/hyperlink" Target="https://octri.ohsu.edu/lls_scor/datamgmt/Patient/Specimen/2515" TargetMode="External"/><Relationship Id="rId967" Type="http://schemas.openxmlformats.org/officeDocument/2006/relationships/hyperlink" Target="https://octri.ohsu.edu/lls_scor/datamgmt/Patient/Specimen/2113" TargetMode="External"/><Relationship Id="rId1597" Type="http://schemas.openxmlformats.org/officeDocument/2006/relationships/hyperlink" Target="https://octri.ohsu.edu/lls_scor/datamgmt/Patient/Specimen/423" TargetMode="External"/><Relationship Id="rId2648" Type="http://schemas.openxmlformats.org/officeDocument/2006/relationships/hyperlink" Target="https://octri.ohsu.edu/lls_scor/datamgmt/Patient/DiseaseInstance/668" TargetMode="External"/><Relationship Id="rId1664" Type="http://schemas.openxmlformats.org/officeDocument/2006/relationships/hyperlink" Target="https://octri.ohsu.edu/lls_scor/datamgmt/Patient/Patient/443" TargetMode="External"/><Relationship Id="rId2715" Type="http://schemas.openxmlformats.org/officeDocument/2006/relationships/hyperlink" Target="https://octri.ohsu.edu/lls_scor/datamgmt/Patient/Specimen/776" TargetMode="External"/><Relationship Id="rId4070" Type="http://schemas.openxmlformats.org/officeDocument/2006/relationships/hyperlink" Target="https://octri.ohsu.edu/lls_scor/datamgmt/Patient/Patient/1024" TargetMode="External"/><Relationship Id="rId5121" Type="http://schemas.openxmlformats.org/officeDocument/2006/relationships/hyperlink" Target="https://octri.ohsu.edu/lls_scor/datamgmt/Patient/Patient/1237" TargetMode="External"/><Relationship Id="rId8277" Type="http://schemas.openxmlformats.org/officeDocument/2006/relationships/hyperlink" Target="https://octri.ohsu.edu/lls_scor/datamgmt/Patient/Specimen/2842" TargetMode="External"/><Relationship Id="rId8691" Type="http://schemas.openxmlformats.org/officeDocument/2006/relationships/hyperlink" Target="https://octri.ohsu.edu/lls_scor/datamgmt/Patient/DiseaseInstance/1934" TargetMode="External"/><Relationship Id="rId1317" Type="http://schemas.openxmlformats.org/officeDocument/2006/relationships/hyperlink" Target="https://octri.ohsu.edu/lls_scor/datamgmt/Patient/DiseaseInstance/327" TargetMode="External"/><Relationship Id="rId1731" Type="http://schemas.openxmlformats.org/officeDocument/2006/relationships/hyperlink" Target="https://octri.ohsu.edu/lls_scor/datamgmt/Patient/DiseaseInstance/464" TargetMode="External"/><Relationship Id="rId4887" Type="http://schemas.openxmlformats.org/officeDocument/2006/relationships/hyperlink" Target="https://octri.ohsu.edu/lls_scor/datamgmt/Patient/Patient/1181" TargetMode="External"/><Relationship Id="rId5938" Type="http://schemas.openxmlformats.org/officeDocument/2006/relationships/hyperlink" Target="https://octri.ohsu.edu/lls_scor/datamgmt/Patient/DiseaseInstance/1347" TargetMode="External"/><Relationship Id="rId7293" Type="http://schemas.openxmlformats.org/officeDocument/2006/relationships/hyperlink" Target="https://octri.ohsu.edu/lls_scor/datamgmt/Patient/Specimen/2424" TargetMode="External"/><Relationship Id="rId8344" Type="http://schemas.openxmlformats.org/officeDocument/2006/relationships/hyperlink" Target="https://octri.ohsu.edu/lls_scor/datamgmt/Patient/Patient/1914" TargetMode="External"/><Relationship Id="rId23" Type="http://schemas.openxmlformats.org/officeDocument/2006/relationships/hyperlink" Target="https://octri.ohsu.edu/lls_scor/datamgmt/Patient/Specimen/362" TargetMode="External"/><Relationship Id="rId3489" Type="http://schemas.openxmlformats.org/officeDocument/2006/relationships/hyperlink" Target="https://octri.ohsu.edu/lls_scor/datamgmt/Patient/DiseaseInstance/860" TargetMode="External"/><Relationship Id="rId7360" Type="http://schemas.openxmlformats.org/officeDocument/2006/relationships/hyperlink" Target="https://octri.ohsu.edu/lls_scor/datamgmt/Patient/DiseaseInstance/1655" TargetMode="External"/><Relationship Id="rId8411" Type="http://schemas.openxmlformats.org/officeDocument/2006/relationships/hyperlink" Target="https://octri.ohsu.edu/lls_scor/datamgmt/Patient/DiseaseInstance/1877" TargetMode="External"/><Relationship Id="rId3556" Type="http://schemas.openxmlformats.org/officeDocument/2006/relationships/hyperlink" Target="https://octri.ohsu.edu/lls_scor/datamgmt/Patient/Specimen/1115" TargetMode="External"/><Relationship Id="rId4954" Type="http://schemas.openxmlformats.org/officeDocument/2006/relationships/hyperlink" Target="https://octri.ohsu.edu/lls_scor/datamgmt/Patient/DiseaseInstance/1148" TargetMode="External"/><Relationship Id="rId7013" Type="http://schemas.openxmlformats.org/officeDocument/2006/relationships/hyperlink" Target="https://octri.ohsu.edu/lls_scor/datamgmt/Patient/Specimen/2462" TargetMode="External"/><Relationship Id="rId477" Type="http://schemas.openxmlformats.org/officeDocument/2006/relationships/hyperlink" Target="https://octri.ohsu.edu/lls_scor/datamgmt/Patient/DiseaseInstance/111" TargetMode="External"/><Relationship Id="rId2158" Type="http://schemas.openxmlformats.org/officeDocument/2006/relationships/hyperlink" Target="https://octri.ohsu.edu/lls_scor/datamgmt/Patient/Specimen/609" TargetMode="External"/><Relationship Id="rId3209" Type="http://schemas.openxmlformats.org/officeDocument/2006/relationships/hyperlink" Target="https://octri.ohsu.edu/lls_scor/datamgmt/Patient/Specimen/934" TargetMode="External"/><Relationship Id="rId3970" Type="http://schemas.openxmlformats.org/officeDocument/2006/relationships/hyperlink" Target="https://octri.ohsu.edu/lls_scor/datamgmt/Patient/Specimen/1189" TargetMode="External"/><Relationship Id="rId4607" Type="http://schemas.openxmlformats.org/officeDocument/2006/relationships/hyperlink" Target="https://octri.ohsu.edu/lls_scor/datamgmt/Patient/DiseaseInstance/1092" TargetMode="External"/><Relationship Id="rId9185" Type="http://schemas.openxmlformats.org/officeDocument/2006/relationships/hyperlink" Target="https://octri.ohsu.edu/lls_scor/datamgmt/Patient/Specimen/3206" TargetMode="External"/><Relationship Id="rId891" Type="http://schemas.openxmlformats.org/officeDocument/2006/relationships/hyperlink" Target="https://octri.ohsu.edu/lls_scor/datamgmt/Patient/DiseaseInstance/207" TargetMode="External"/><Relationship Id="rId2572" Type="http://schemas.openxmlformats.org/officeDocument/2006/relationships/hyperlink" Target="https://octri.ohsu.edu/lls_scor/datamgmt/Patient/Patient/661" TargetMode="External"/><Relationship Id="rId3623" Type="http://schemas.openxmlformats.org/officeDocument/2006/relationships/hyperlink" Target="https://octri.ohsu.edu/lls_scor/datamgmt/Patient/Patient/896" TargetMode="External"/><Relationship Id="rId6779" Type="http://schemas.openxmlformats.org/officeDocument/2006/relationships/hyperlink" Target="https://octri.ohsu.edu/lls_scor/datamgmt/Patient/Patient/1579" TargetMode="External"/><Relationship Id="rId544" Type="http://schemas.openxmlformats.org/officeDocument/2006/relationships/hyperlink" Target="https://octri.ohsu.edu/lls_scor/datamgmt/Patient/Specimen/80" TargetMode="External"/><Relationship Id="rId1174" Type="http://schemas.openxmlformats.org/officeDocument/2006/relationships/hyperlink" Target="https://octri.ohsu.edu/lls_scor/datamgmt/Patient/Specimen/476" TargetMode="External"/><Relationship Id="rId2225" Type="http://schemas.openxmlformats.org/officeDocument/2006/relationships/hyperlink" Target="https://octri.ohsu.edu/lls_scor/datamgmt/Patient/Patient/574" TargetMode="External"/><Relationship Id="rId5795" Type="http://schemas.openxmlformats.org/officeDocument/2006/relationships/hyperlink" Target="https://octri.ohsu.edu/lls_scor/datamgmt/Patient/Specimen/1806" TargetMode="External"/><Relationship Id="rId6846" Type="http://schemas.openxmlformats.org/officeDocument/2006/relationships/hyperlink" Target="https://octri.ohsu.edu/lls_scor/datamgmt/Patient/DiseaseInstance/1545" TargetMode="External"/><Relationship Id="rId611" Type="http://schemas.openxmlformats.org/officeDocument/2006/relationships/hyperlink" Target="https://octri.ohsu.edu/lls_scor/datamgmt/Patient/Patient/144" TargetMode="External"/><Relationship Id="rId1241" Type="http://schemas.openxmlformats.org/officeDocument/2006/relationships/hyperlink" Target="https://octri.ohsu.edu/lls_scor/datamgmt/Patient/Patient/302" TargetMode="External"/><Relationship Id="rId4397" Type="http://schemas.openxmlformats.org/officeDocument/2006/relationships/hyperlink" Target="https://octri.ohsu.edu/lls_scor/datamgmt/Patient/Patient/1094" TargetMode="External"/><Relationship Id="rId5448" Type="http://schemas.openxmlformats.org/officeDocument/2006/relationships/hyperlink" Target="https://octri.ohsu.edu/lls_scor/datamgmt/Patient/Patient/1293" TargetMode="External"/><Relationship Id="rId5862" Type="http://schemas.openxmlformats.org/officeDocument/2006/relationships/hyperlink" Target="https://octri.ohsu.edu/lls_scor/datamgmt/Patient/Specimen/1839" TargetMode="External"/><Relationship Id="rId6913" Type="http://schemas.openxmlformats.org/officeDocument/2006/relationships/hyperlink" Target="https://octri.ohsu.edu/lls_scor/datamgmt/Patient/Patient/1607" TargetMode="External"/><Relationship Id="rId4464" Type="http://schemas.openxmlformats.org/officeDocument/2006/relationships/hyperlink" Target="https://octri.ohsu.edu/lls_scor/datamgmt/Patient/DiseaseInstance/1057" TargetMode="External"/><Relationship Id="rId5515" Type="http://schemas.openxmlformats.org/officeDocument/2006/relationships/hyperlink" Target="https://octri.ohsu.edu/lls_scor/datamgmt/Patient/DiseaseInstance/1257" TargetMode="External"/><Relationship Id="rId3066" Type="http://schemas.openxmlformats.org/officeDocument/2006/relationships/hyperlink" Target="https://octri.ohsu.edu/lls_scor/datamgmt/Patient/Patient/766" TargetMode="External"/><Relationship Id="rId3480" Type="http://schemas.openxmlformats.org/officeDocument/2006/relationships/hyperlink" Target="https://octri.ohsu.edu/lls_scor/datamgmt/Patient/DiseaseInstance/859" TargetMode="External"/><Relationship Id="rId4117" Type="http://schemas.openxmlformats.org/officeDocument/2006/relationships/hyperlink" Target="https://octri.ohsu.edu/lls_scor/datamgmt/Patient/Specimen/1500" TargetMode="External"/><Relationship Id="rId4531" Type="http://schemas.openxmlformats.org/officeDocument/2006/relationships/hyperlink" Target="https://octri.ohsu.edu/lls_scor/datamgmt/Patient/Specimen/1384" TargetMode="External"/><Relationship Id="rId7687" Type="http://schemas.openxmlformats.org/officeDocument/2006/relationships/hyperlink" Target="https://octri.ohsu.edu/lls_scor/datamgmt/Patient/DiseaseInstance/1723" TargetMode="External"/><Relationship Id="rId2082" Type="http://schemas.openxmlformats.org/officeDocument/2006/relationships/hyperlink" Target="https://octri.ohsu.edu/lls_scor/datamgmt/Patient/DiseaseInstance/554" TargetMode="External"/><Relationship Id="rId3133" Type="http://schemas.openxmlformats.org/officeDocument/2006/relationships/hyperlink" Target="https://octri.ohsu.edu/lls_scor/datamgmt/Patient/DiseaseInstance/771" TargetMode="External"/><Relationship Id="rId6289" Type="http://schemas.openxmlformats.org/officeDocument/2006/relationships/hyperlink" Target="https://octri.ohsu.edu/lls_scor/datamgmt/Patient/DiseaseInstance/1431" TargetMode="External"/><Relationship Id="rId8738" Type="http://schemas.openxmlformats.org/officeDocument/2006/relationships/hyperlink" Target="https://octri.ohsu.edu/lls_scor/datamgmt/Patient/Patient/1999" TargetMode="External"/><Relationship Id="rId7754" Type="http://schemas.openxmlformats.org/officeDocument/2006/relationships/hyperlink" Target="https://octri.ohsu.edu/lls_scor/datamgmt/Patient/DiseaseInstance/1738" TargetMode="External"/><Relationship Id="rId8805" Type="http://schemas.openxmlformats.org/officeDocument/2006/relationships/hyperlink" Target="https://octri.ohsu.edu/lls_scor/datamgmt/Patient/DiseaseInstance/1957" TargetMode="External"/><Relationship Id="rId2899" Type="http://schemas.openxmlformats.org/officeDocument/2006/relationships/hyperlink" Target="https://octri.ohsu.edu/lls_scor/datamgmt/Patient/Patient/725" TargetMode="External"/><Relationship Id="rId3200" Type="http://schemas.openxmlformats.org/officeDocument/2006/relationships/hyperlink" Target="https://octri.ohsu.edu/lls_scor/datamgmt/Patient/Specimen/923" TargetMode="External"/><Relationship Id="rId6356" Type="http://schemas.openxmlformats.org/officeDocument/2006/relationships/hyperlink" Target="https://octri.ohsu.edu/lls_scor/datamgmt/Patient/Specimen/2041" TargetMode="External"/><Relationship Id="rId6770" Type="http://schemas.openxmlformats.org/officeDocument/2006/relationships/hyperlink" Target="https://octri.ohsu.edu/lls_scor/datamgmt/Patient/Patient/1577" TargetMode="External"/><Relationship Id="rId7407" Type="http://schemas.openxmlformats.org/officeDocument/2006/relationships/hyperlink" Target="https://octri.ohsu.edu/lls_scor/datamgmt/Patient/Specimen/2489" TargetMode="External"/><Relationship Id="rId7821" Type="http://schemas.openxmlformats.org/officeDocument/2006/relationships/hyperlink" Target="https://octri.ohsu.edu/lls_scor/datamgmt/Patient/Specimen/2659" TargetMode="External"/><Relationship Id="rId121" Type="http://schemas.openxmlformats.org/officeDocument/2006/relationships/hyperlink" Target="https://octri.ohsu.edu/lls_scor/datamgmt/Patient/DiseaseInstance/19" TargetMode="External"/><Relationship Id="rId2966" Type="http://schemas.openxmlformats.org/officeDocument/2006/relationships/hyperlink" Target="https://octri.ohsu.edu/lls_scor/datamgmt/Patient/Specimen/835" TargetMode="External"/><Relationship Id="rId5372" Type="http://schemas.openxmlformats.org/officeDocument/2006/relationships/hyperlink" Target="https://octri.ohsu.edu/lls_scor/datamgmt/Patient/Specimen/1667" TargetMode="External"/><Relationship Id="rId6009" Type="http://schemas.openxmlformats.org/officeDocument/2006/relationships/hyperlink" Target="https://octri.ohsu.edu/lls_scor/datamgmt/Patient/Patient/1428" TargetMode="External"/><Relationship Id="rId6423" Type="http://schemas.openxmlformats.org/officeDocument/2006/relationships/hyperlink" Target="https://octri.ohsu.edu/lls_scor/datamgmt/Patient/Patient/1510" TargetMode="External"/><Relationship Id="rId938" Type="http://schemas.openxmlformats.org/officeDocument/2006/relationships/hyperlink" Target="https://octri.ohsu.edu/lls_scor/datamgmt/Patient/Patient/215" TargetMode="External"/><Relationship Id="rId1568" Type="http://schemas.openxmlformats.org/officeDocument/2006/relationships/hyperlink" Target="https://octri.ohsu.edu/lls_scor/datamgmt/Patient/Patient/411" TargetMode="External"/><Relationship Id="rId2619" Type="http://schemas.openxmlformats.org/officeDocument/2006/relationships/hyperlink" Target="https://octri.ohsu.edu/lls_scor/datamgmt/Patient/Specimen/746" TargetMode="External"/><Relationship Id="rId5025" Type="http://schemas.openxmlformats.org/officeDocument/2006/relationships/hyperlink" Target="https://octri.ohsu.edu/lls_scor/datamgmt/Patient/Specimen/1549" TargetMode="External"/><Relationship Id="rId8595" Type="http://schemas.openxmlformats.org/officeDocument/2006/relationships/hyperlink" Target="https://octri.ohsu.edu/lls_scor/datamgmt/Patient/Specimen/2970" TargetMode="External"/><Relationship Id="rId1635" Type="http://schemas.openxmlformats.org/officeDocument/2006/relationships/hyperlink" Target="https://octri.ohsu.edu/lls_scor/datamgmt/Patient/DiseaseInstance/433" TargetMode="External"/><Relationship Id="rId1982" Type="http://schemas.openxmlformats.org/officeDocument/2006/relationships/hyperlink" Target="https://octri.ohsu.edu/lls_scor/datamgmt/Patient/DiseaseInstance/533" TargetMode="External"/><Relationship Id="rId4041" Type="http://schemas.openxmlformats.org/officeDocument/2006/relationships/hyperlink" Target="https://octri.ohsu.edu/lls_scor/datamgmt/Patient/DiseaseInstance/974" TargetMode="External"/><Relationship Id="rId7197" Type="http://schemas.openxmlformats.org/officeDocument/2006/relationships/hyperlink" Target="https://octri.ohsu.edu/lls_scor/datamgmt/Patient/Specimen/2388" TargetMode="External"/><Relationship Id="rId8248" Type="http://schemas.openxmlformats.org/officeDocument/2006/relationships/hyperlink" Target="https://octri.ohsu.edu/lls_scor/datamgmt/Patient/Patient/1900" TargetMode="External"/><Relationship Id="rId8662" Type="http://schemas.openxmlformats.org/officeDocument/2006/relationships/hyperlink" Target="https://octri.ohsu.edu/lls_scor/datamgmt/Patient/Specimen/3004" TargetMode="External"/><Relationship Id="rId7264" Type="http://schemas.openxmlformats.org/officeDocument/2006/relationships/hyperlink" Target="https://octri.ohsu.edu/lls_scor/datamgmt/Patient/Patient/1684" TargetMode="External"/><Relationship Id="rId8315" Type="http://schemas.openxmlformats.org/officeDocument/2006/relationships/hyperlink" Target="https://octri.ohsu.edu/lls_scor/datamgmt/Patient/DiseaseInstance/1850" TargetMode="External"/><Relationship Id="rId1702" Type="http://schemas.openxmlformats.org/officeDocument/2006/relationships/hyperlink" Target="https://octri.ohsu.edu/lls_scor/datamgmt/Patient/Specimen/227" TargetMode="External"/><Relationship Id="rId4858" Type="http://schemas.openxmlformats.org/officeDocument/2006/relationships/hyperlink" Target="https://octri.ohsu.edu/lls_scor/datamgmt/Patient/DiseaseInstance/1132" TargetMode="External"/><Relationship Id="rId5909" Type="http://schemas.openxmlformats.org/officeDocument/2006/relationships/hyperlink" Target="https://octri.ohsu.edu/lls_scor/datamgmt/Patient/Specimen/1859" TargetMode="External"/><Relationship Id="rId3874" Type="http://schemas.openxmlformats.org/officeDocument/2006/relationships/hyperlink" Target="https://octri.ohsu.edu/lls_scor/datamgmt/Patient/Specimen/1161" TargetMode="External"/><Relationship Id="rId4925" Type="http://schemas.openxmlformats.org/officeDocument/2006/relationships/hyperlink" Target="https://octri.ohsu.edu/lls_scor/datamgmt/Patient/Specimen/1512" TargetMode="External"/><Relationship Id="rId6280" Type="http://schemas.openxmlformats.org/officeDocument/2006/relationships/hyperlink" Target="https://octri.ohsu.edu/lls_scor/datamgmt/Patient/DiseaseInstance/1429" TargetMode="External"/><Relationship Id="rId7331" Type="http://schemas.openxmlformats.org/officeDocument/2006/relationships/hyperlink" Target="https://octri.ohsu.edu/lls_scor/datamgmt/Patient/Specimen/2734" TargetMode="External"/><Relationship Id="rId9089" Type="http://schemas.openxmlformats.org/officeDocument/2006/relationships/hyperlink" Target="https://octri.ohsu.edu/lls_scor/datamgmt/Patient/Specimen/3161" TargetMode="External"/><Relationship Id="rId795" Type="http://schemas.openxmlformats.org/officeDocument/2006/relationships/hyperlink" Target="https://octri.ohsu.edu/lls_scor/datamgmt/Patient/DiseaseInstance/182" TargetMode="External"/><Relationship Id="rId2476" Type="http://schemas.openxmlformats.org/officeDocument/2006/relationships/hyperlink" Target="https://octri.ohsu.edu/lls_scor/datamgmt/Patient/Patient/645" TargetMode="External"/><Relationship Id="rId2890" Type="http://schemas.openxmlformats.org/officeDocument/2006/relationships/hyperlink" Target="https://octri.ohsu.edu/lls_scor/datamgmt/Patient/Patient/724" TargetMode="External"/><Relationship Id="rId3527" Type="http://schemas.openxmlformats.org/officeDocument/2006/relationships/hyperlink" Target="https://octri.ohsu.edu/lls_scor/datamgmt/Patient/Patient/882" TargetMode="External"/><Relationship Id="rId3941" Type="http://schemas.openxmlformats.org/officeDocument/2006/relationships/hyperlink" Target="https://octri.ohsu.edu/lls_scor/datamgmt/Patient/Patient/991" TargetMode="External"/><Relationship Id="rId448" Type="http://schemas.openxmlformats.org/officeDocument/2006/relationships/hyperlink" Target="https://octri.ohsu.edu/lls_scor/datamgmt/Patient/Specimen/236" TargetMode="External"/><Relationship Id="rId862" Type="http://schemas.openxmlformats.org/officeDocument/2006/relationships/hyperlink" Target="https://octri.ohsu.edu/lls_scor/datamgmt/Patient/Specimen/342" TargetMode="External"/><Relationship Id="rId1078" Type="http://schemas.openxmlformats.org/officeDocument/2006/relationships/hyperlink" Target="https://octri.ohsu.edu/lls_scor/datamgmt/Patient/Specimen/271" TargetMode="External"/><Relationship Id="rId1492" Type="http://schemas.openxmlformats.org/officeDocument/2006/relationships/hyperlink" Target="https://octri.ohsu.edu/lls_scor/datamgmt/Patient/Specimen/46" TargetMode="External"/><Relationship Id="rId2129" Type="http://schemas.openxmlformats.org/officeDocument/2006/relationships/hyperlink" Target="https://octri.ohsu.edu/lls_scor/datamgmt/Patient/Patient/559" TargetMode="External"/><Relationship Id="rId2543" Type="http://schemas.openxmlformats.org/officeDocument/2006/relationships/hyperlink" Target="https://octri.ohsu.edu/lls_scor/datamgmt/Patient/Specimen/1109" TargetMode="External"/><Relationship Id="rId5699" Type="http://schemas.openxmlformats.org/officeDocument/2006/relationships/hyperlink" Target="https://octri.ohsu.edu/lls_scor/datamgmt/Patient/Specimen/1777" TargetMode="External"/><Relationship Id="rId6000" Type="http://schemas.openxmlformats.org/officeDocument/2006/relationships/hyperlink" Target="https://octri.ohsu.edu/lls_scor/datamgmt/Patient/Patient/1425" TargetMode="External"/><Relationship Id="rId9156" Type="http://schemas.openxmlformats.org/officeDocument/2006/relationships/hyperlink" Target="https://octri.ohsu.edu/lls_scor/datamgmt/Patient/Patient/2086" TargetMode="External"/><Relationship Id="rId515" Type="http://schemas.openxmlformats.org/officeDocument/2006/relationships/hyperlink" Target="https://octri.ohsu.edu/lls_scor/datamgmt/Patient/Patient/121" TargetMode="External"/><Relationship Id="rId1145" Type="http://schemas.openxmlformats.org/officeDocument/2006/relationships/hyperlink" Target="https://octri.ohsu.edu/lls_scor/datamgmt/Patient/Patient/270" TargetMode="External"/><Relationship Id="rId5766" Type="http://schemas.openxmlformats.org/officeDocument/2006/relationships/hyperlink" Target="https://octri.ohsu.edu/lls_scor/datamgmt/Patient/Patient/1374" TargetMode="External"/><Relationship Id="rId8172" Type="http://schemas.openxmlformats.org/officeDocument/2006/relationships/hyperlink" Target="https://octri.ohsu.edu/lls_scor/datamgmt/Patient/Specimen/2810" TargetMode="External"/><Relationship Id="rId9223" Type="http://schemas.openxmlformats.org/officeDocument/2006/relationships/hyperlink" Target="https://octri.ohsu.edu/lls_scor/datamgmt/Patient/DiseaseInstance/2085" TargetMode="External"/><Relationship Id="rId1212" Type="http://schemas.openxmlformats.org/officeDocument/2006/relationships/hyperlink" Target="https://octri.ohsu.edu/lls_scor/datamgmt/Patient/DiseaseInstance/292" TargetMode="External"/><Relationship Id="rId2610" Type="http://schemas.openxmlformats.org/officeDocument/2006/relationships/hyperlink" Target="https://octri.ohsu.edu/lls_scor/datamgmt/Patient/Specimen/738" TargetMode="External"/><Relationship Id="rId4368" Type="http://schemas.openxmlformats.org/officeDocument/2006/relationships/hyperlink" Target="https://octri.ohsu.edu/lls_scor/datamgmt/Patient/DiseaseInstance/1040" TargetMode="External"/><Relationship Id="rId5419" Type="http://schemas.openxmlformats.org/officeDocument/2006/relationships/hyperlink" Target="https://octri.ohsu.edu/lls_scor/datamgmt/Patient/DiseaseInstance/1238" TargetMode="External"/><Relationship Id="rId6817" Type="http://schemas.openxmlformats.org/officeDocument/2006/relationships/hyperlink" Target="https://octri.ohsu.edu/lls_scor/datamgmt/Patient/Specimen/2222" TargetMode="External"/><Relationship Id="rId4782" Type="http://schemas.openxmlformats.org/officeDocument/2006/relationships/hyperlink" Target="https://octri.ohsu.edu/lls_scor/datamgmt/Patient/Specimen/2101" TargetMode="External"/><Relationship Id="rId5833" Type="http://schemas.openxmlformats.org/officeDocument/2006/relationships/hyperlink" Target="https://octri.ohsu.edu/lls_scor/datamgmt/Patient/Specimen/1822" TargetMode="External"/><Relationship Id="rId8989" Type="http://schemas.openxmlformats.org/officeDocument/2006/relationships/hyperlink" Target="https://octri.ohsu.edu/lls_scor/datamgmt/Patient/Patient/2054" TargetMode="External"/><Relationship Id="rId3037" Type="http://schemas.openxmlformats.org/officeDocument/2006/relationships/hyperlink" Target="https://octri.ohsu.edu/lls_scor/datamgmt/Patient/DiseaseInstance/745" TargetMode="External"/><Relationship Id="rId3384" Type="http://schemas.openxmlformats.org/officeDocument/2006/relationships/hyperlink" Target="https://octri.ohsu.edu/lls_scor/datamgmt/Patient/DiseaseInstance/834" TargetMode="External"/><Relationship Id="rId4435" Type="http://schemas.openxmlformats.org/officeDocument/2006/relationships/hyperlink" Target="https://octri.ohsu.edu/lls_scor/datamgmt/Patient/Specimen/1416" TargetMode="External"/><Relationship Id="rId5900" Type="http://schemas.openxmlformats.org/officeDocument/2006/relationships/hyperlink" Target="https://octri.ohsu.edu/lls_scor/datamgmt/Patient/Specimen/1856" TargetMode="External"/><Relationship Id="rId3451" Type="http://schemas.openxmlformats.org/officeDocument/2006/relationships/hyperlink" Target="https://octri.ohsu.edu/lls_scor/datamgmt/Patient/Specimen/1003" TargetMode="External"/><Relationship Id="rId4502" Type="http://schemas.openxmlformats.org/officeDocument/2006/relationships/hyperlink" Target="https://octri.ohsu.edu/lls_scor/datamgmt/Patient/Patient/1113" TargetMode="External"/><Relationship Id="rId7658" Type="http://schemas.openxmlformats.org/officeDocument/2006/relationships/hyperlink" Target="https://octri.ohsu.edu/lls_scor/datamgmt/Patient/Patient/1775" TargetMode="External"/><Relationship Id="rId8709" Type="http://schemas.openxmlformats.org/officeDocument/2006/relationships/hyperlink" Target="https://octri.ohsu.edu/lls_scor/datamgmt/Patient/DiseaseInstance/1937" TargetMode="External"/><Relationship Id="rId372" Type="http://schemas.openxmlformats.org/officeDocument/2006/relationships/hyperlink" Target="https://octri.ohsu.edu/lls_scor/datamgmt/Patient/DiseaseInstance/83" TargetMode="External"/><Relationship Id="rId2053" Type="http://schemas.openxmlformats.org/officeDocument/2006/relationships/hyperlink" Target="https://octri.ohsu.edu/lls_scor/datamgmt/Patient/Specimen/594" TargetMode="External"/><Relationship Id="rId3104" Type="http://schemas.openxmlformats.org/officeDocument/2006/relationships/hyperlink" Target="https://octri.ohsu.edu/lls_scor/datamgmt/Patient/Specimen/890" TargetMode="External"/><Relationship Id="rId6674" Type="http://schemas.openxmlformats.org/officeDocument/2006/relationships/hyperlink" Target="https://octri.ohsu.edu/lls_scor/datamgmt/Patient/Specimen/2175" TargetMode="External"/><Relationship Id="rId7725" Type="http://schemas.openxmlformats.org/officeDocument/2006/relationships/hyperlink" Target="https://octri.ohsu.edu/lls_scor/datamgmt/Patient/DiseaseInstance/2071" TargetMode="External"/><Relationship Id="rId9080" Type="http://schemas.openxmlformats.org/officeDocument/2006/relationships/hyperlink" Target="https://octri.ohsu.edu/lls_scor/datamgmt/Patient/Specimen/3158" TargetMode="External"/><Relationship Id="rId2120" Type="http://schemas.openxmlformats.org/officeDocument/2006/relationships/hyperlink" Target="https://octri.ohsu.edu/lls_scor/datamgmt/Patient/Patient/559" TargetMode="External"/><Relationship Id="rId5276" Type="http://schemas.openxmlformats.org/officeDocument/2006/relationships/hyperlink" Target="https://octri.ohsu.edu/lls_scor/datamgmt/Patient/Specimen/1632" TargetMode="External"/><Relationship Id="rId5690" Type="http://schemas.openxmlformats.org/officeDocument/2006/relationships/hyperlink" Target="https://octri.ohsu.edu/lls_scor/datamgmt/Patient/Specimen/1774" TargetMode="External"/><Relationship Id="rId6327" Type="http://schemas.openxmlformats.org/officeDocument/2006/relationships/hyperlink" Target="https://octri.ohsu.edu/lls_scor/datamgmt/Patient/Patient/1494" TargetMode="External"/><Relationship Id="rId6741" Type="http://schemas.openxmlformats.org/officeDocument/2006/relationships/hyperlink" Target="https://octri.ohsu.edu/lls_scor/datamgmt/Patient/DiseaseInstance/1522" TargetMode="External"/><Relationship Id="rId4292" Type="http://schemas.openxmlformats.org/officeDocument/2006/relationships/hyperlink" Target="https://octri.ohsu.edu/lls_scor/datamgmt/Patient/Patient/1073" TargetMode="External"/><Relationship Id="rId5343" Type="http://schemas.openxmlformats.org/officeDocument/2006/relationships/hyperlink" Target="https://octri.ohsu.edu/lls_scor/datamgmt/Patient/Patient/1278" TargetMode="External"/><Relationship Id="rId8499" Type="http://schemas.openxmlformats.org/officeDocument/2006/relationships/hyperlink" Target="https://octri.ohsu.edu/lls_scor/datamgmt/Patient/Specimen/3029" TargetMode="External"/><Relationship Id="rId1886" Type="http://schemas.openxmlformats.org/officeDocument/2006/relationships/hyperlink" Target="https://octri.ohsu.edu/lls_scor/datamgmt/Patient/Patient/513" TargetMode="External"/><Relationship Id="rId2937" Type="http://schemas.openxmlformats.org/officeDocument/2006/relationships/hyperlink" Target="https://octri.ohsu.edu/lls_scor/datamgmt/Patient/Specimen/827" TargetMode="External"/><Relationship Id="rId909" Type="http://schemas.openxmlformats.org/officeDocument/2006/relationships/hyperlink" Target="https://octri.ohsu.edu/lls_scor/datamgmt/Patient/DiseaseInstance/211" TargetMode="External"/><Relationship Id="rId1539" Type="http://schemas.openxmlformats.org/officeDocument/2006/relationships/hyperlink" Target="https://octri.ohsu.edu/lls_scor/datamgmt/Patient/DiseaseInstance/401" TargetMode="External"/><Relationship Id="rId1953" Type="http://schemas.openxmlformats.org/officeDocument/2006/relationships/hyperlink" Target="https://octri.ohsu.edu/lls_scor/datamgmt/Patient/DiseaseInstance/527" TargetMode="External"/><Relationship Id="rId5410" Type="http://schemas.openxmlformats.org/officeDocument/2006/relationships/hyperlink" Target="https://octri.ohsu.edu/lls_scor/datamgmt/Patient/DiseaseInstance/1235" TargetMode="External"/><Relationship Id="rId7168" Type="http://schemas.openxmlformats.org/officeDocument/2006/relationships/hyperlink" Target="https://octri.ohsu.edu/lls_scor/datamgmt/Patient/Specimen/2374" TargetMode="External"/><Relationship Id="rId8566" Type="http://schemas.openxmlformats.org/officeDocument/2006/relationships/hyperlink" Target="https://octri.ohsu.edu/lls_scor/datamgmt/Patient/Patient/1963" TargetMode="External"/><Relationship Id="rId8980" Type="http://schemas.openxmlformats.org/officeDocument/2006/relationships/hyperlink" Target="https://octri.ohsu.edu/lls_scor/datamgmt/Patient/Patient/2053" TargetMode="External"/><Relationship Id="rId1606" Type="http://schemas.openxmlformats.org/officeDocument/2006/relationships/hyperlink" Target="https://octri.ohsu.edu/lls_scor/datamgmt/Patient/Specimen/426" TargetMode="External"/><Relationship Id="rId4012" Type="http://schemas.openxmlformats.org/officeDocument/2006/relationships/hyperlink" Target="https://octri.ohsu.edu/lls_scor/datamgmt/Patient/Specimen/1204" TargetMode="External"/><Relationship Id="rId7582" Type="http://schemas.openxmlformats.org/officeDocument/2006/relationships/hyperlink" Target="https://octri.ohsu.edu/lls_scor/datamgmt/Patient/Patient/1755" TargetMode="External"/><Relationship Id="rId8219" Type="http://schemas.openxmlformats.org/officeDocument/2006/relationships/hyperlink" Target="https://octri.ohsu.edu/lls_scor/datamgmt/Patient/DiseaseInstance/1831" TargetMode="External"/><Relationship Id="rId8633" Type="http://schemas.openxmlformats.org/officeDocument/2006/relationships/hyperlink" Target="https://octri.ohsu.edu/lls_scor/datamgmt/Patient/Patient/1977" TargetMode="External"/><Relationship Id="rId3778" Type="http://schemas.openxmlformats.org/officeDocument/2006/relationships/hyperlink" Target="https://octri.ohsu.edu/lls_scor/datamgmt/Patient/DiseaseInstance/912" TargetMode="External"/><Relationship Id="rId4829" Type="http://schemas.openxmlformats.org/officeDocument/2006/relationships/hyperlink" Target="https://octri.ohsu.edu/lls_scor/datamgmt/Patient/Specimen/1541" TargetMode="External"/><Relationship Id="rId6184" Type="http://schemas.openxmlformats.org/officeDocument/2006/relationships/hyperlink" Target="https://octri.ohsu.edu/lls_scor/datamgmt/Patient/DiseaseInstance/1401" TargetMode="External"/><Relationship Id="rId7235" Type="http://schemas.openxmlformats.org/officeDocument/2006/relationships/hyperlink" Target="https://octri.ohsu.edu/lls_scor/datamgmt/Patient/DiseaseInstance/1625" TargetMode="External"/><Relationship Id="rId8700" Type="http://schemas.openxmlformats.org/officeDocument/2006/relationships/hyperlink" Target="https://octri.ohsu.edu/lls_scor/datamgmt/Patient/DiseaseInstance/1935" TargetMode="External"/><Relationship Id="rId699" Type="http://schemas.openxmlformats.org/officeDocument/2006/relationships/hyperlink" Target="https://octri.ohsu.edu/lls_scor/datamgmt/Patient/DiseaseInstance/165" TargetMode="External"/><Relationship Id="rId2794" Type="http://schemas.openxmlformats.org/officeDocument/2006/relationships/hyperlink" Target="https://octri.ohsu.edu/lls_scor/datamgmt/Patient/Patient/709" TargetMode="External"/><Relationship Id="rId3845" Type="http://schemas.openxmlformats.org/officeDocument/2006/relationships/hyperlink" Target="https://octri.ohsu.edu/lls_scor/datamgmt/Patient/Patient/969" TargetMode="External"/><Relationship Id="rId6251" Type="http://schemas.openxmlformats.org/officeDocument/2006/relationships/hyperlink" Target="https://octri.ohsu.edu/lls_scor/datamgmt/Patient/Specimen/2008" TargetMode="External"/><Relationship Id="rId7302" Type="http://schemas.openxmlformats.org/officeDocument/2006/relationships/hyperlink" Target="https://octri.ohsu.edu/lls_scor/datamgmt/Patient/Specimen/2428" TargetMode="External"/><Relationship Id="rId766" Type="http://schemas.openxmlformats.org/officeDocument/2006/relationships/hyperlink" Target="https://octri.ohsu.edu/lls_scor/datamgmt/Patient/Specimen/355" TargetMode="External"/><Relationship Id="rId1396" Type="http://schemas.openxmlformats.org/officeDocument/2006/relationships/hyperlink" Target="https://octri.ohsu.edu/lls_scor/datamgmt/Patient/Specimen/207" TargetMode="External"/><Relationship Id="rId2447" Type="http://schemas.openxmlformats.org/officeDocument/2006/relationships/hyperlink" Target="https://octri.ohsu.edu/lls_scor/datamgmt/Patient/DiseaseInstance/636" TargetMode="External"/><Relationship Id="rId419" Type="http://schemas.openxmlformats.org/officeDocument/2006/relationships/hyperlink" Target="https://octri.ohsu.edu/lls_scor/datamgmt/Patient/Patient/97" TargetMode="External"/><Relationship Id="rId1049" Type="http://schemas.openxmlformats.org/officeDocument/2006/relationships/hyperlink" Target="https://octri.ohsu.edu/lls_scor/datamgmt/Patient/Patient/239" TargetMode="External"/><Relationship Id="rId2861" Type="http://schemas.openxmlformats.org/officeDocument/2006/relationships/hyperlink" Target="https://octri.ohsu.edu/lls_scor/datamgmt/Patient/DiseaseInstance/708" TargetMode="External"/><Relationship Id="rId3912" Type="http://schemas.openxmlformats.org/officeDocument/2006/relationships/hyperlink" Target="https://octri.ohsu.edu/lls_scor/datamgmt/Patient/Patient/985" TargetMode="External"/><Relationship Id="rId8076" Type="http://schemas.openxmlformats.org/officeDocument/2006/relationships/hyperlink" Target="https://octri.ohsu.edu/lls_scor/datamgmt/Patient/Specimen/2769" TargetMode="External"/><Relationship Id="rId9127" Type="http://schemas.openxmlformats.org/officeDocument/2006/relationships/hyperlink" Target="https://octri.ohsu.edu/lls_scor/datamgmt/Patient/DiseaseInstance/2019" TargetMode="External"/><Relationship Id="rId833" Type="http://schemas.openxmlformats.org/officeDocument/2006/relationships/hyperlink" Target="https://octri.ohsu.edu/lls_scor/datamgmt/Patient/Patient/192" TargetMode="External"/><Relationship Id="rId1116" Type="http://schemas.openxmlformats.org/officeDocument/2006/relationships/hyperlink" Target="https://octri.ohsu.edu/lls_scor/datamgmt/Patient/DiseaseInstance/260" TargetMode="External"/><Relationship Id="rId1463" Type="http://schemas.openxmlformats.org/officeDocument/2006/relationships/hyperlink" Target="https://octri.ohsu.edu/lls_scor/datamgmt/Patient/Patient/376" TargetMode="External"/><Relationship Id="rId2514" Type="http://schemas.openxmlformats.org/officeDocument/2006/relationships/hyperlink" Target="https://octri.ohsu.edu/lls_scor/datamgmt/Patient/Patient/650" TargetMode="External"/><Relationship Id="rId7092" Type="http://schemas.openxmlformats.org/officeDocument/2006/relationships/hyperlink" Target="https://octri.ohsu.edu/lls_scor/datamgmt/Patient/DiseaseInstance/1600" TargetMode="External"/><Relationship Id="rId8143" Type="http://schemas.openxmlformats.org/officeDocument/2006/relationships/hyperlink" Target="https://octri.ohsu.edu/lls_scor/datamgmt/Patient/Patient/1879" TargetMode="External"/><Relationship Id="rId8490" Type="http://schemas.openxmlformats.org/officeDocument/2006/relationships/hyperlink" Target="https://octri.ohsu.edu/lls_scor/datamgmt/Patient/Specimen/2934" TargetMode="External"/><Relationship Id="rId900" Type="http://schemas.openxmlformats.org/officeDocument/2006/relationships/hyperlink" Target="https://octri.ohsu.edu/lls_scor/datamgmt/Patient/DiseaseInstance/209" TargetMode="External"/><Relationship Id="rId1530" Type="http://schemas.openxmlformats.org/officeDocument/2006/relationships/hyperlink" Target="https://octri.ohsu.edu/lls_scor/datamgmt/Patient/DiseaseInstance/398" TargetMode="External"/><Relationship Id="rId4686" Type="http://schemas.openxmlformats.org/officeDocument/2006/relationships/hyperlink" Target="https://octri.ohsu.edu/lls_scor/datamgmt/Patient/DiseaseInstance/1107" TargetMode="External"/><Relationship Id="rId5737" Type="http://schemas.openxmlformats.org/officeDocument/2006/relationships/hyperlink" Target="https://octri.ohsu.edu/lls_scor/datamgmt/Patient/DiseaseInstance/1312" TargetMode="External"/><Relationship Id="rId3288" Type="http://schemas.openxmlformats.org/officeDocument/2006/relationships/hyperlink" Target="https://octri.ohsu.edu/lls_scor/datamgmt/Patient/Patient/822" TargetMode="External"/><Relationship Id="rId4339" Type="http://schemas.openxmlformats.org/officeDocument/2006/relationships/hyperlink" Target="https://octri.ohsu.edu/lls_scor/datamgmt/Patient/Specimen/1312" TargetMode="External"/><Relationship Id="rId4753" Type="http://schemas.openxmlformats.org/officeDocument/2006/relationships/hyperlink" Target="https://octri.ohsu.edu/lls_scor/datamgmt/Patient/Patient/1161" TargetMode="External"/><Relationship Id="rId5804" Type="http://schemas.openxmlformats.org/officeDocument/2006/relationships/hyperlink" Target="https://octri.ohsu.edu/lls_scor/datamgmt/Patient/Patient/1380" TargetMode="External"/><Relationship Id="rId8210" Type="http://schemas.openxmlformats.org/officeDocument/2006/relationships/hyperlink" Target="https://octri.ohsu.edu/lls_scor/datamgmt/Patient/DiseaseInstance/1831" TargetMode="External"/><Relationship Id="rId3355" Type="http://schemas.openxmlformats.org/officeDocument/2006/relationships/hyperlink" Target="https://octri.ohsu.edu/lls_scor/datamgmt/Patient/Specimen/974" TargetMode="External"/><Relationship Id="rId4406" Type="http://schemas.openxmlformats.org/officeDocument/2006/relationships/hyperlink" Target="https://octri.ohsu.edu/lls_scor/datamgmt/Patient/Patient/1096" TargetMode="External"/><Relationship Id="rId7976" Type="http://schemas.openxmlformats.org/officeDocument/2006/relationships/hyperlink" Target="https://octri.ohsu.edu/lls_scor/datamgmt/Patient/DiseaseInstance/1784" TargetMode="External"/><Relationship Id="rId276" Type="http://schemas.openxmlformats.org/officeDocument/2006/relationships/hyperlink" Target="https://octri.ohsu.edu/lls_scor/datamgmt/Patient/DiseaseInstance/55" TargetMode="External"/><Relationship Id="rId690" Type="http://schemas.openxmlformats.org/officeDocument/2006/relationships/hyperlink" Target="https://octri.ohsu.edu/lls_scor/datamgmt/Patient/DiseaseInstance/163" TargetMode="External"/><Relationship Id="rId2371" Type="http://schemas.openxmlformats.org/officeDocument/2006/relationships/hyperlink" Target="https://octri.ohsu.edu/lls_scor/datamgmt/Patient/Patient/616" TargetMode="External"/><Relationship Id="rId3008" Type="http://schemas.openxmlformats.org/officeDocument/2006/relationships/hyperlink" Target="https://octri.ohsu.edu/lls_scor/datamgmt/Patient/Specimen/856" TargetMode="External"/><Relationship Id="rId3422" Type="http://schemas.openxmlformats.org/officeDocument/2006/relationships/hyperlink" Target="https://octri.ohsu.edu/lls_scor/datamgmt/Patient/Patient/857" TargetMode="External"/><Relationship Id="rId4820" Type="http://schemas.openxmlformats.org/officeDocument/2006/relationships/hyperlink" Target="https://octri.ohsu.edu/lls_scor/datamgmt/Patient/Specimen/1482" TargetMode="External"/><Relationship Id="rId6578" Type="http://schemas.openxmlformats.org/officeDocument/2006/relationships/hyperlink" Target="https://octri.ohsu.edu/lls_scor/datamgmt/Patient/DiseaseInstance/1495" TargetMode="External"/><Relationship Id="rId7629" Type="http://schemas.openxmlformats.org/officeDocument/2006/relationships/hyperlink" Target="https://octri.ohsu.edu/lls_scor/datamgmt/Patient/Specimen/2574" TargetMode="External"/><Relationship Id="rId343" Type="http://schemas.openxmlformats.org/officeDocument/2006/relationships/hyperlink" Target="https://octri.ohsu.edu/lls_scor/datamgmt/Patient/Specimen/268" TargetMode="External"/><Relationship Id="rId2024" Type="http://schemas.openxmlformats.org/officeDocument/2006/relationships/hyperlink" Target="https://octri.ohsu.edu/lls_scor/datamgmt/Patient/Patient/539" TargetMode="External"/><Relationship Id="rId6992" Type="http://schemas.openxmlformats.org/officeDocument/2006/relationships/hyperlink" Target="https://octri.ohsu.edu/lls_scor/datamgmt/Patient/Specimen/2298" TargetMode="External"/><Relationship Id="rId9051" Type="http://schemas.openxmlformats.org/officeDocument/2006/relationships/hyperlink" Target="https://octri.ohsu.edu/lls_scor/datamgmt/Patient/Specimen/3172" TargetMode="External"/><Relationship Id="rId1040" Type="http://schemas.openxmlformats.org/officeDocument/2006/relationships/hyperlink" Target="https://octri.ohsu.edu/lls_scor/datamgmt/Patient/Patient/236" TargetMode="External"/><Relationship Id="rId4196" Type="http://schemas.openxmlformats.org/officeDocument/2006/relationships/hyperlink" Target="https://octri.ohsu.edu/lls_scor/datamgmt/Patient/DiseaseInstance/2069" TargetMode="External"/><Relationship Id="rId5247" Type="http://schemas.openxmlformats.org/officeDocument/2006/relationships/hyperlink" Target="https://octri.ohsu.edu/lls_scor/datamgmt/Patient/Patient/1254" TargetMode="External"/><Relationship Id="rId5594" Type="http://schemas.openxmlformats.org/officeDocument/2006/relationships/hyperlink" Target="https://octri.ohsu.edu/lls_scor/datamgmt/Patient/Specimen/1742" TargetMode="External"/><Relationship Id="rId6645" Type="http://schemas.openxmlformats.org/officeDocument/2006/relationships/hyperlink" Target="https://octri.ohsu.edu/lls_scor/datamgmt/Patient/Specimen/2980" TargetMode="External"/><Relationship Id="rId410" Type="http://schemas.openxmlformats.org/officeDocument/2006/relationships/hyperlink" Target="https://octri.ohsu.edu/lls_scor/datamgmt/Patient/Patient/94" TargetMode="External"/><Relationship Id="rId5661" Type="http://schemas.openxmlformats.org/officeDocument/2006/relationships/hyperlink" Target="https://octri.ohsu.edu/lls_scor/datamgmt/Patient/Patient/1355" TargetMode="External"/><Relationship Id="rId6712" Type="http://schemas.openxmlformats.org/officeDocument/2006/relationships/hyperlink" Target="https://octri.ohsu.edu/lls_scor/datamgmt/Patient/Specimen/2188" TargetMode="External"/><Relationship Id="rId1857" Type="http://schemas.openxmlformats.org/officeDocument/2006/relationships/hyperlink" Target="https://octri.ohsu.edu/lls_scor/datamgmt/Patient/DiseaseInstance/506" TargetMode="External"/><Relationship Id="rId2908" Type="http://schemas.openxmlformats.org/officeDocument/2006/relationships/hyperlink" Target="https://octri.ohsu.edu/lls_scor/datamgmt/Patient/Patient/726" TargetMode="External"/><Relationship Id="rId4263" Type="http://schemas.openxmlformats.org/officeDocument/2006/relationships/hyperlink" Target="https://octri.ohsu.edu/lls_scor/datamgmt/Patient/DiseaseInstance/1017" TargetMode="External"/><Relationship Id="rId5314" Type="http://schemas.openxmlformats.org/officeDocument/2006/relationships/hyperlink" Target="https://octri.ohsu.edu/lls_scor/datamgmt/Patient/DiseaseInstance/1214" TargetMode="External"/><Relationship Id="rId8884" Type="http://schemas.openxmlformats.org/officeDocument/2006/relationships/hyperlink" Target="https://octri.ohsu.edu/lls_scor/datamgmt/Patient/Specimen/3093" TargetMode="External"/><Relationship Id="rId1924" Type="http://schemas.openxmlformats.org/officeDocument/2006/relationships/hyperlink" Target="https://octri.ohsu.edu/lls_scor/datamgmt/Patient/Specimen/574" TargetMode="External"/><Relationship Id="rId4330" Type="http://schemas.openxmlformats.org/officeDocument/2006/relationships/hyperlink" Target="https://octri.ohsu.edu/lls_scor/datamgmt/Patient/Specimen/1310" TargetMode="External"/><Relationship Id="rId7486" Type="http://schemas.openxmlformats.org/officeDocument/2006/relationships/hyperlink" Target="https://octri.ohsu.edu/lls_scor/datamgmt/Patient/Patient/1733" TargetMode="External"/><Relationship Id="rId8537" Type="http://schemas.openxmlformats.org/officeDocument/2006/relationships/hyperlink" Target="https://octri.ohsu.edu/lls_scor/datamgmt/Patient/Patient/1958" TargetMode="External"/><Relationship Id="rId8951" Type="http://schemas.openxmlformats.org/officeDocument/2006/relationships/hyperlink" Target="https://octri.ohsu.edu/lls_scor/datamgmt/Patient/Patient/2045" TargetMode="External"/><Relationship Id="rId6088" Type="http://schemas.openxmlformats.org/officeDocument/2006/relationships/hyperlink" Target="https://octri.ohsu.edu/lls_scor/datamgmt/Patient/DiseaseInstance/1380" TargetMode="External"/><Relationship Id="rId7139" Type="http://schemas.openxmlformats.org/officeDocument/2006/relationships/hyperlink" Target="https://octri.ohsu.edu/lls_scor/datamgmt/Patient/Patient/1662" TargetMode="External"/><Relationship Id="rId7553" Type="http://schemas.openxmlformats.org/officeDocument/2006/relationships/hyperlink" Target="https://octri.ohsu.edu/lls_scor/datamgmt/Patient/DiseaseInstance/1691" TargetMode="External"/><Relationship Id="rId8604" Type="http://schemas.openxmlformats.org/officeDocument/2006/relationships/hyperlink" Target="https://octri.ohsu.edu/lls_scor/datamgmt/Patient/Specimen/2973" TargetMode="External"/><Relationship Id="rId2698" Type="http://schemas.openxmlformats.org/officeDocument/2006/relationships/hyperlink" Target="https://octri.ohsu.edu/lls_scor/datamgmt/Patient/Patient/688" TargetMode="External"/><Relationship Id="rId6155" Type="http://schemas.openxmlformats.org/officeDocument/2006/relationships/hyperlink" Target="https://octri.ohsu.edu/lls_scor/datamgmt/Patient/Specimen/1960" TargetMode="External"/><Relationship Id="rId7206" Type="http://schemas.openxmlformats.org/officeDocument/2006/relationships/hyperlink" Target="https://octri.ohsu.edu/lls_scor/datamgmt/Patient/Specimen/2487" TargetMode="External"/><Relationship Id="rId3749" Type="http://schemas.openxmlformats.org/officeDocument/2006/relationships/hyperlink" Target="https://octri.ohsu.edu/lls_scor/datamgmt/Patient/DiseaseInstance/907" TargetMode="External"/><Relationship Id="rId5171" Type="http://schemas.openxmlformats.org/officeDocument/2006/relationships/hyperlink" Target="https://octri.ohsu.edu/lls_scor/datamgmt/Patient/Specimen/1771" TargetMode="External"/><Relationship Id="rId6222" Type="http://schemas.openxmlformats.org/officeDocument/2006/relationships/hyperlink" Target="https://octri.ohsu.edu/lls_scor/datamgmt/Patient/Patient/1467" TargetMode="External"/><Relationship Id="rId7620" Type="http://schemas.openxmlformats.org/officeDocument/2006/relationships/hyperlink" Target="https://octri.ohsu.edu/lls_scor/datamgmt/Patient/Specimen/2572" TargetMode="External"/><Relationship Id="rId2765" Type="http://schemas.openxmlformats.org/officeDocument/2006/relationships/hyperlink" Target="https://octri.ohsu.edu/lls_scor/datamgmt/Patient/DiseaseInstance/697" TargetMode="External"/><Relationship Id="rId3816" Type="http://schemas.openxmlformats.org/officeDocument/2006/relationships/hyperlink" Target="https://octri.ohsu.edu/lls_scor/datamgmt/Patient/Patient/960" TargetMode="External"/><Relationship Id="rId737" Type="http://schemas.openxmlformats.org/officeDocument/2006/relationships/hyperlink" Target="https://octri.ohsu.edu/lls_scor/datamgmt/Patient/Patient/174" TargetMode="External"/><Relationship Id="rId1367" Type="http://schemas.openxmlformats.org/officeDocument/2006/relationships/hyperlink" Target="https://octri.ohsu.edu/lls_scor/datamgmt/Patient/Patient/344" TargetMode="External"/><Relationship Id="rId1781" Type="http://schemas.openxmlformats.org/officeDocument/2006/relationships/hyperlink" Target="https://octri.ohsu.edu/lls_scor/datamgmt/Patient/Patient/481" TargetMode="External"/><Relationship Id="rId2418" Type="http://schemas.openxmlformats.org/officeDocument/2006/relationships/hyperlink" Target="https://octri.ohsu.edu/lls_scor/datamgmt/Patient/Specimen/693" TargetMode="External"/><Relationship Id="rId2832" Type="http://schemas.openxmlformats.org/officeDocument/2006/relationships/hyperlink" Target="https://octri.ohsu.edu/lls_scor/datamgmt/Patient/Specimen/804" TargetMode="External"/><Relationship Id="rId5988" Type="http://schemas.openxmlformats.org/officeDocument/2006/relationships/hyperlink" Target="https://octri.ohsu.edu/lls_scor/datamgmt/Patient/Patient/1421" TargetMode="External"/><Relationship Id="rId8394" Type="http://schemas.openxmlformats.org/officeDocument/2006/relationships/hyperlink" Target="https://octri.ohsu.edu/lls_scor/datamgmt/Patient/Specimen/2885" TargetMode="External"/><Relationship Id="rId73" Type="http://schemas.openxmlformats.org/officeDocument/2006/relationships/hyperlink" Target="https://octri.ohsu.edu/lls_scor/datamgmt/Patient/DiseaseInstance/17" TargetMode="External"/><Relationship Id="rId804" Type="http://schemas.openxmlformats.org/officeDocument/2006/relationships/hyperlink" Target="https://octri.ohsu.edu/lls_scor/datamgmt/Patient/DiseaseInstance/185" TargetMode="External"/><Relationship Id="rId1434" Type="http://schemas.openxmlformats.org/officeDocument/2006/relationships/hyperlink" Target="https://octri.ohsu.edu/lls_scor/datamgmt/Patient/DiseaseInstance/366" TargetMode="External"/><Relationship Id="rId8047" Type="http://schemas.openxmlformats.org/officeDocument/2006/relationships/hyperlink" Target="https://octri.ohsu.edu/lls_scor/datamgmt/Patient/Patient/1860" TargetMode="External"/><Relationship Id="rId8461" Type="http://schemas.openxmlformats.org/officeDocument/2006/relationships/hyperlink" Target="https://octri.ohsu.edu/lls_scor/datamgmt/Patient/Patient/1941" TargetMode="External"/><Relationship Id="rId1501" Type="http://schemas.openxmlformats.org/officeDocument/2006/relationships/hyperlink" Target="https://octri.ohsu.edu/lls_scor/datamgmt/Patient/Specimen/49" TargetMode="External"/><Relationship Id="rId4657" Type="http://schemas.openxmlformats.org/officeDocument/2006/relationships/hyperlink" Target="https://octri.ohsu.edu/lls_scor/datamgmt/Patient/Specimen/1422" TargetMode="External"/><Relationship Id="rId5708" Type="http://schemas.openxmlformats.org/officeDocument/2006/relationships/hyperlink" Target="https://octri.ohsu.edu/lls_scor/datamgmt/Patient/Specimen/1779" TargetMode="External"/><Relationship Id="rId7063" Type="http://schemas.openxmlformats.org/officeDocument/2006/relationships/hyperlink" Target="https://octri.ohsu.edu/lls_scor/datamgmt/Patient/Specimen/2311" TargetMode="External"/><Relationship Id="rId8114" Type="http://schemas.openxmlformats.org/officeDocument/2006/relationships/hyperlink" Target="https://octri.ohsu.edu/lls_scor/datamgmt/Patient/DiseaseInstance/1816" TargetMode="External"/><Relationship Id="rId3259" Type="http://schemas.openxmlformats.org/officeDocument/2006/relationships/hyperlink" Target="https://octri.ohsu.edu/lls_scor/datamgmt/Patient/DiseaseInstance/804" TargetMode="External"/><Relationship Id="rId7130" Type="http://schemas.openxmlformats.org/officeDocument/2006/relationships/hyperlink" Target="https://octri.ohsu.edu/lls_scor/datamgmt/Patient/DiseaseInstance/1608" TargetMode="External"/><Relationship Id="rId594" Type="http://schemas.openxmlformats.org/officeDocument/2006/relationships/hyperlink" Target="https://octri.ohsu.edu/lls_scor/datamgmt/Patient/DiseaseInstance/140" TargetMode="External"/><Relationship Id="rId2275" Type="http://schemas.openxmlformats.org/officeDocument/2006/relationships/hyperlink" Target="https://octri.ohsu.edu/lls_scor/datamgmt/Patient/Specimen/698" TargetMode="External"/><Relationship Id="rId3326" Type="http://schemas.openxmlformats.org/officeDocument/2006/relationships/hyperlink" Target="https://octri.ohsu.edu/lls_scor/datamgmt/Patient/Patient/834" TargetMode="External"/><Relationship Id="rId3673" Type="http://schemas.openxmlformats.org/officeDocument/2006/relationships/hyperlink" Target="https://octri.ohsu.edu/lls_scor/datamgmt/Patient/DiseaseInstance/890" TargetMode="External"/><Relationship Id="rId4724" Type="http://schemas.openxmlformats.org/officeDocument/2006/relationships/hyperlink" Target="https://octri.ohsu.edu/lls_scor/datamgmt/Patient/DiseaseInstance/1112" TargetMode="External"/><Relationship Id="rId247" Type="http://schemas.openxmlformats.org/officeDocument/2006/relationships/hyperlink" Target="https://octri.ohsu.edu/lls_scor/datamgmt/Patient/Specimen/18" TargetMode="External"/><Relationship Id="rId3740" Type="http://schemas.openxmlformats.org/officeDocument/2006/relationships/hyperlink" Target="https://octri.ohsu.edu/lls_scor/datamgmt/Patient/DiseaseInstance/904" TargetMode="External"/><Relationship Id="rId6896" Type="http://schemas.openxmlformats.org/officeDocument/2006/relationships/hyperlink" Target="https://octri.ohsu.edu/lls_scor/datamgmt/Patient/Patient/1604" TargetMode="External"/><Relationship Id="rId7947" Type="http://schemas.openxmlformats.org/officeDocument/2006/relationships/hyperlink" Target="https://octri.ohsu.edu/lls_scor/datamgmt/Patient/Specimen/2703" TargetMode="External"/><Relationship Id="rId661" Type="http://schemas.openxmlformats.org/officeDocument/2006/relationships/hyperlink" Target="https://octri.ohsu.edu/lls_scor/datamgmt/Patient/Specimen/453" TargetMode="External"/><Relationship Id="rId1291" Type="http://schemas.openxmlformats.org/officeDocument/2006/relationships/hyperlink" Target="https://octri.ohsu.edu/lls_scor/datamgmt/Patient/Specimen/437" TargetMode="External"/><Relationship Id="rId2342" Type="http://schemas.openxmlformats.org/officeDocument/2006/relationships/hyperlink" Target="https://octri.ohsu.edu/lls_scor/datamgmt/Patient/DiseaseInstance/607" TargetMode="External"/><Relationship Id="rId5498" Type="http://schemas.openxmlformats.org/officeDocument/2006/relationships/hyperlink" Target="https://octri.ohsu.edu/lls_scor/datamgmt/Patient/Specimen/1699" TargetMode="External"/><Relationship Id="rId6549" Type="http://schemas.openxmlformats.org/officeDocument/2006/relationships/hyperlink" Target="https://octri.ohsu.edu/lls_scor/datamgmt/Patient/Specimen/2134" TargetMode="External"/><Relationship Id="rId6963" Type="http://schemas.openxmlformats.org/officeDocument/2006/relationships/hyperlink" Target="https://octri.ohsu.edu/lls_scor/datamgmt/Patient/Patient/1620" TargetMode="External"/><Relationship Id="rId314" Type="http://schemas.openxmlformats.org/officeDocument/2006/relationships/hyperlink" Target="https://octri.ohsu.edu/lls_scor/datamgmt/Patient/Patient/68" TargetMode="External"/><Relationship Id="rId5565" Type="http://schemas.openxmlformats.org/officeDocument/2006/relationships/hyperlink" Target="https://octri.ohsu.edu/lls_scor/datamgmt/Patient/Patient/1338" TargetMode="External"/><Relationship Id="rId6616" Type="http://schemas.openxmlformats.org/officeDocument/2006/relationships/hyperlink" Target="https://octri.ohsu.edu/lls_scor/datamgmt/Patient/Patient/1551" TargetMode="External"/><Relationship Id="rId9022" Type="http://schemas.openxmlformats.org/officeDocument/2006/relationships/hyperlink" Target="https://octri.ohsu.edu/lls_scor/datamgmt/Patient/Patient/2058" TargetMode="External"/><Relationship Id="rId1011" Type="http://schemas.openxmlformats.org/officeDocument/2006/relationships/hyperlink" Target="https://octri.ohsu.edu/lls_scor/datamgmt/Patient/DiseaseInstance/230" TargetMode="External"/><Relationship Id="rId4167" Type="http://schemas.openxmlformats.org/officeDocument/2006/relationships/hyperlink" Target="https://octri.ohsu.edu/lls_scor/datamgmt/Patient/Specimen/1250" TargetMode="External"/><Relationship Id="rId4581" Type="http://schemas.openxmlformats.org/officeDocument/2006/relationships/hyperlink" Target="https://octri.ohsu.edu/lls_scor/datamgmt/Patient/DiseaseInstance/1085" TargetMode="External"/><Relationship Id="rId5218" Type="http://schemas.openxmlformats.org/officeDocument/2006/relationships/hyperlink" Target="https://octri.ohsu.edu/lls_scor/datamgmt/Patient/DiseaseInstance/1195" TargetMode="External"/><Relationship Id="rId5632" Type="http://schemas.openxmlformats.org/officeDocument/2006/relationships/hyperlink" Target="https://octri.ohsu.edu/lls_scor/datamgmt/Patient/DiseaseInstance/1287" TargetMode="External"/><Relationship Id="rId8788" Type="http://schemas.openxmlformats.org/officeDocument/2006/relationships/hyperlink" Target="https://octri.ohsu.edu/lls_scor/datamgmt/Patient/Specimen/3052" TargetMode="External"/><Relationship Id="rId3183" Type="http://schemas.openxmlformats.org/officeDocument/2006/relationships/hyperlink" Target="https://octri.ohsu.edu/lls_scor/datamgmt/Patient/Patient/793" TargetMode="External"/><Relationship Id="rId4234" Type="http://schemas.openxmlformats.org/officeDocument/2006/relationships/hyperlink" Target="https://octri.ohsu.edu/lls_scor/datamgmt/Patient/Specimen/1274" TargetMode="External"/><Relationship Id="rId1828" Type="http://schemas.openxmlformats.org/officeDocument/2006/relationships/hyperlink" Target="https://octri.ohsu.edu/lls_scor/datamgmt/Patient/Specimen/252" TargetMode="External"/><Relationship Id="rId3250" Type="http://schemas.openxmlformats.org/officeDocument/2006/relationships/hyperlink" Target="https://octri.ohsu.edu/lls_scor/datamgmt/Patient/DiseaseInstance/801" TargetMode="External"/><Relationship Id="rId7457" Type="http://schemas.openxmlformats.org/officeDocument/2006/relationships/hyperlink" Target="https://octri.ohsu.edu/lls_scor/datamgmt/Patient/DiseaseInstance/1674" TargetMode="External"/><Relationship Id="rId8855" Type="http://schemas.openxmlformats.org/officeDocument/2006/relationships/hyperlink" Target="https://octri.ohsu.edu/lls_scor/datamgmt/Patient/Specimen/3120" TargetMode="External"/><Relationship Id="rId171" Type="http://schemas.openxmlformats.org/officeDocument/2006/relationships/hyperlink" Target="https://octri.ohsu.edu/lls_scor/datamgmt/Patient/Patient/33" TargetMode="External"/><Relationship Id="rId4301" Type="http://schemas.openxmlformats.org/officeDocument/2006/relationships/hyperlink" Target="https://octri.ohsu.edu/lls_scor/datamgmt/Patient/Patient/1076" TargetMode="External"/><Relationship Id="rId6059" Type="http://schemas.openxmlformats.org/officeDocument/2006/relationships/hyperlink" Target="https://octri.ohsu.edu/lls_scor/datamgmt/Patient/Specimen/1924" TargetMode="External"/><Relationship Id="rId7871" Type="http://schemas.openxmlformats.org/officeDocument/2006/relationships/hyperlink" Target="https://octri.ohsu.edu/lls_scor/datamgmt/Patient/DiseaseInstance/1761" TargetMode="External"/><Relationship Id="rId8508" Type="http://schemas.openxmlformats.org/officeDocument/2006/relationships/hyperlink" Target="https://octri.ohsu.edu/lls_scor/datamgmt/Patient/Specimen/2939" TargetMode="External"/><Relationship Id="rId8922" Type="http://schemas.openxmlformats.org/officeDocument/2006/relationships/hyperlink" Target="https://octri.ohsu.edu/lls_scor/datamgmt/Patient/DiseaseInstance/1975" TargetMode="External"/><Relationship Id="rId6473" Type="http://schemas.openxmlformats.org/officeDocument/2006/relationships/hyperlink" Target="https://octri.ohsu.edu/lls_scor/datamgmt/Patient/DiseaseInstance/1473" TargetMode="External"/><Relationship Id="rId7524" Type="http://schemas.openxmlformats.org/officeDocument/2006/relationships/hyperlink" Target="https://octri.ohsu.edu/lls_scor/datamgmt/Patient/Patient/1742" TargetMode="External"/><Relationship Id="rId988" Type="http://schemas.openxmlformats.org/officeDocument/2006/relationships/hyperlink" Target="https://octri.ohsu.edu/lls_scor/datamgmt/Patient/Specimen/89" TargetMode="External"/><Relationship Id="rId2669" Type="http://schemas.openxmlformats.org/officeDocument/2006/relationships/hyperlink" Target="https://octri.ohsu.edu/lls_scor/datamgmt/Patient/DiseaseInstance/675" TargetMode="External"/><Relationship Id="rId5075" Type="http://schemas.openxmlformats.org/officeDocument/2006/relationships/hyperlink" Target="https://octri.ohsu.edu/lls_scor/datamgmt/Patient/Specimen/1600" TargetMode="External"/><Relationship Id="rId6126" Type="http://schemas.openxmlformats.org/officeDocument/2006/relationships/hyperlink" Target="https://octri.ohsu.edu/lls_scor/datamgmt/Patient/Patient/1450" TargetMode="External"/><Relationship Id="rId6540" Type="http://schemas.openxmlformats.org/officeDocument/2006/relationships/hyperlink" Target="https://octri.ohsu.edu/lls_scor/datamgmt/Patient/Specimen/2129" TargetMode="External"/><Relationship Id="rId1685" Type="http://schemas.openxmlformats.org/officeDocument/2006/relationships/hyperlink" Target="https://octri.ohsu.edu/lls_scor/datamgmt/Patient/Patient/450" TargetMode="External"/><Relationship Id="rId2736" Type="http://schemas.openxmlformats.org/officeDocument/2006/relationships/hyperlink" Target="https://octri.ohsu.edu/lls_scor/datamgmt/Patient/Specimen/783" TargetMode="External"/><Relationship Id="rId4091" Type="http://schemas.openxmlformats.org/officeDocument/2006/relationships/hyperlink" Target="https://octri.ohsu.edu/lls_scor/datamgmt/Patient/Patient/1030" TargetMode="External"/><Relationship Id="rId5142" Type="http://schemas.openxmlformats.org/officeDocument/2006/relationships/hyperlink" Target="https://octri.ohsu.edu/lls_scor/datamgmt/Patient/Patient/1241" TargetMode="External"/><Relationship Id="rId8298" Type="http://schemas.openxmlformats.org/officeDocument/2006/relationships/hyperlink" Target="https://octri.ohsu.edu/lls_scor/datamgmt/Patient/Specimen/2848" TargetMode="External"/><Relationship Id="rId708" Type="http://schemas.openxmlformats.org/officeDocument/2006/relationships/hyperlink" Target="https://octri.ohsu.edu/lls_scor/datamgmt/Patient/DiseaseInstance/168" TargetMode="External"/><Relationship Id="rId1338" Type="http://schemas.openxmlformats.org/officeDocument/2006/relationships/hyperlink" Target="https://octri.ohsu.edu/lls_scor/datamgmt/Patient/DiseaseInstance/334" TargetMode="External"/><Relationship Id="rId8365" Type="http://schemas.openxmlformats.org/officeDocument/2006/relationships/hyperlink" Target="https://octri.ohsu.edu/lls_scor/datamgmt/Patient/Patient/1917" TargetMode="External"/><Relationship Id="rId1405" Type="http://schemas.openxmlformats.org/officeDocument/2006/relationships/hyperlink" Target="https://octri.ohsu.edu/lls_scor/datamgmt/Patient/Specimen/212" TargetMode="External"/><Relationship Id="rId1752" Type="http://schemas.openxmlformats.org/officeDocument/2006/relationships/hyperlink" Target="https://octri.ohsu.edu/lls_scor/datamgmt/Patient/DiseaseInstance/471" TargetMode="External"/><Relationship Id="rId2803" Type="http://schemas.openxmlformats.org/officeDocument/2006/relationships/hyperlink" Target="https://octri.ohsu.edu/lls_scor/datamgmt/Patient/Patient/709" TargetMode="External"/><Relationship Id="rId5959" Type="http://schemas.openxmlformats.org/officeDocument/2006/relationships/hyperlink" Target="https://octri.ohsu.edu/lls_scor/datamgmt/Patient/DiseaseInstance/1351" TargetMode="External"/><Relationship Id="rId7381" Type="http://schemas.openxmlformats.org/officeDocument/2006/relationships/hyperlink" Target="https://octri.ohsu.edu/lls_scor/datamgmt/Patient/DiseaseInstance/1659" TargetMode="External"/><Relationship Id="rId8018" Type="http://schemas.openxmlformats.org/officeDocument/2006/relationships/hyperlink" Target="https://octri.ohsu.edu/lls_scor/datamgmt/Patient/DiseaseInstance/1791" TargetMode="External"/><Relationship Id="rId8432" Type="http://schemas.openxmlformats.org/officeDocument/2006/relationships/hyperlink" Target="https://octri.ohsu.edu/lls_scor/datamgmt/Patient/DiseaseInstance/1880" TargetMode="External"/><Relationship Id="rId44" Type="http://schemas.openxmlformats.org/officeDocument/2006/relationships/hyperlink" Target="https://octri.ohsu.edu/lls_scor/datamgmt/Patient/Specimen/1379" TargetMode="External"/><Relationship Id="rId4975" Type="http://schemas.openxmlformats.org/officeDocument/2006/relationships/hyperlink" Target="https://octri.ohsu.edu/lls_scor/datamgmt/Patient/DiseaseInstance/1152" TargetMode="External"/><Relationship Id="rId7034" Type="http://schemas.openxmlformats.org/officeDocument/2006/relationships/hyperlink" Target="https://octri.ohsu.edu/lls_scor/datamgmt/Patient/Specimen/2304" TargetMode="External"/><Relationship Id="rId498" Type="http://schemas.openxmlformats.org/officeDocument/2006/relationships/hyperlink" Target="https://octri.ohsu.edu/lls_scor/datamgmt/Patient/DiseaseInstance/116" TargetMode="External"/><Relationship Id="rId2179" Type="http://schemas.openxmlformats.org/officeDocument/2006/relationships/hyperlink" Target="https://octri.ohsu.edu/lls_scor/datamgmt/Patient/Specimen/611" TargetMode="External"/><Relationship Id="rId3577" Type="http://schemas.openxmlformats.org/officeDocument/2006/relationships/hyperlink" Target="https://octri.ohsu.edu/lls_scor/datamgmt/Patient/Specimen/1062" TargetMode="External"/><Relationship Id="rId3991" Type="http://schemas.openxmlformats.org/officeDocument/2006/relationships/hyperlink" Target="https://octri.ohsu.edu/lls_scor/datamgmt/Patient/Specimen/1197" TargetMode="External"/><Relationship Id="rId4628" Type="http://schemas.openxmlformats.org/officeDocument/2006/relationships/hyperlink" Target="https://octri.ohsu.edu/lls_scor/datamgmt/Patient/DiseaseInstance/1093" TargetMode="External"/><Relationship Id="rId2593" Type="http://schemas.openxmlformats.org/officeDocument/2006/relationships/hyperlink" Target="https://octri.ohsu.edu/lls_scor/datamgmt/Patient/Patient/663" TargetMode="External"/><Relationship Id="rId3644" Type="http://schemas.openxmlformats.org/officeDocument/2006/relationships/hyperlink" Target="https://octri.ohsu.edu/lls_scor/datamgmt/Patient/Patient/902" TargetMode="External"/><Relationship Id="rId6050" Type="http://schemas.openxmlformats.org/officeDocument/2006/relationships/hyperlink" Target="https://octri.ohsu.edu/lls_scor/datamgmt/Patient/Specimen/1918" TargetMode="External"/><Relationship Id="rId7101" Type="http://schemas.openxmlformats.org/officeDocument/2006/relationships/hyperlink" Target="https://octri.ohsu.edu/lls_scor/datamgmt/Patient/DiseaseInstance/1604" TargetMode="External"/><Relationship Id="rId565" Type="http://schemas.openxmlformats.org/officeDocument/2006/relationships/hyperlink" Target="https://octri.ohsu.edu/lls_scor/datamgmt/Patient/Specimen/320" TargetMode="External"/><Relationship Id="rId1195" Type="http://schemas.openxmlformats.org/officeDocument/2006/relationships/hyperlink" Target="https://octri.ohsu.edu/lls_scor/datamgmt/Patient/Specimen/486" TargetMode="External"/><Relationship Id="rId2246" Type="http://schemas.openxmlformats.org/officeDocument/2006/relationships/hyperlink" Target="https://octri.ohsu.edu/lls_scor/datamgmt/Patient/Patient/580" TargetMode="External"/><Relationship Id="rId2660" Type="http://schemas.openxmlformats.org/officeDocument/2006/relationships/hyperlink" Target="https://octri.ohsu.edu/lls_scor/datamgmt/Patient/DiseaseInstance/672" TargetMode="External"/><Relationship Id="rId3711" Type="http://schemas.openxmlformats.org/officeDocument/2006/relationships/hyperlink" Target="https://octri.ohsu.edu/lls_scor/datamgmt/Patient/Patient/925" TargetMode="External"/><Relationship Id="rId6867" Type="http://schemas.openxmlformats.org/officeDocument/2006/relationships/hyperlink" Target="https://octri.ohsu.edu/lls_scor/datamgmt/Patient/DiseaseInstance/1550" TargetMode="External"/><Relationship Id="rId7918" Type="http://schemas.openxmlformats.org/officeDocument/2006/relationships/hyperlink" Target="https://octri.ohsu.edu/lls_scor/datamgmt/Patient/Patient/1832" TargetMode="External"/><Relationship Id="rId218" Type="http://schemas.openxmlformats.org/officeDocument/2006/relationships/hyperlink" Target="https://octri.ohsu.edu/lls_scor/datamgmt/Patient/Patient/44" TargetMode="External"/><Relationship Id="rId632" Type="http://schemas.openxmlformats.org/officeDocument/2006/relationships/hyperlink" Target="https://octri.ohsu.edu/lls_scor/datamgmt/Patient/Patient/151" TargetMode="External"/><Relationship Id="rId1262" Type="http://schemas.openxmlformats.org/officeDocument/2006/relationships/hyperlink" Target="https://octri.ohsu.edu/lls_scor/datamgmt/Patient/Patient/309" TargetMode="External"/><Relationship Id="rId2313" Type="http://schemas.openxmlformats.org/officeDocument/2006/relationships/hyperlink" Target="https://octri.ohsu.edu/lls_scor/datamgmt/Patient/Specimen/645" TargetMode="External"/><Relationship Id="rId5469" Type="http://schemas.openxmlformats.org/officeDocument/2006/relationships/hyperlink" Target="https://octri.ohsu.edu/lls_scor/datamgmt/Patient/Patient/1302" TargetMode="External"/><Relationship Id="rId4485" Type="http://schemas.openxmlformats.org/officeDocument/2006/relationships/hyperlink" Target="https://octri.ohsu.edu/lls_scor/datamgmt/Patient/DiseaseInstance/1060" TargetMode="External"/><Relationship Id="rId5536" Type="http://schemas.openxmlformats.org/officeDocument/2006/relationships/hyperlink" Target="https://octri.ohsu.edu/lls_scor/datamgmt/Patient/DiseaseInstance/1266" TargetMode="External"/><Relationship Id="rId5883" Type="http://schemas.openxmlformats.org/officeDocument/2006/relationships/hyperlink" Target="https://octri.ohsu.edu/lls_scor/datamgmt/Patient/Specimen/1845" TargetMode="External"/><Relationship Id="rId6934" Type="http://schemas.openxmlformats.org/officeDocument/2006/relationships/hyperlink" Target="https://octri.ohsu.edu/lls_scor/datamgmt/Patient/DiseaseInstance/1567" TargetMode="External"/><Relationship Id="rId3087" Type="http://schemas.openxmlformats.org/officeDocument/2006/relationships/hyperlink" Target="https://octri.ohsu.edu/lls_scor/datamgmt/Patient/Patient/770" TargetMode="External"/><Relationship Id="rId4138" Type="http://schemas.openxmlformats.org/officeDocument/2006/relationships/hyperlink" Target="https://octri.ohsu.edu/lls_scor/datamgmt/Patient/Specimen/2314" TargetMode="External"/><Relationship Id="rId5950" Type="http://schemas.openxmlformats.org/officeDocument/2006/relationships/hyperlink" Target="https://octri.ohsu.edu/lls_scor/datamgmt/Patient/DiseaseInstance/1349" TargetMode="External"/><Relationship Id="rId4552" Type="http://schemas.openxmlformats.org/officeDocument/2006/relationships/hyperlink" Target="https://octri.ohsu.edu/lls_scor/datamgmt/Patient/Specimen/1392" TargetMode="External"/><Relationship Id="rId5603" Type="http://schemas.openxmlformats.org/officeDocument/2006/relationships/hyperlink" Target="https://octri.ohsu.edu/lls_scor/datamgmt/Patient/Specimen/1745" TargetMode="External"/><Relationship Id="rId8759" Type="http://schemas.openxmlformats.org/officeDocument/2006/relationships/hyperlink" Target="https://octri.ohsu.edu/lls_scor/datamgmt/Patient/Patient/2004" TargetMode="External"/><Relationship Id="rId3154" Type="http://schemas.openxmlformats.org/officeDocument/2006/relationships/hyperlink" Target="https://octri.ohsu.edu/lls_scor/datamgmt/Patient/DiseaseInstance/776" TargetMode="External"/><Relationship Id="rId4205" Type="http://schemas.openxmlformats.org/officeDocument/2006/relationships/hyperlink" Target="https://octri.ohsu.edu/lls_scor/datamgmt/Patient/Specimen/1279" TargetMode="External"/><Relationship Id="rId7775" Type="http://schemas.openxmlformats.org/officeDocument/2006/relationships/hyperlink" Target="https://octri.ohsu.edu/lls_scor/datamgmt/Patient/DiseaseInstance/1744" TargetMode="External"/><Relationship Id="rId8826" Type="http://schemas.openxmlformats.org/officeDocument/2006/relationships/hyperlink" Target="https://octri.ohsu.edu/lls_scor/datamgmt/Patient/Specimen/3067" TargetMode="External"/><Relationship Id="rId2170" Type="http://schemas.openxmlformats.org/officeDocument/2006/relationships/hyperlink" Target="https://octri.ohsu.edu/lls_scor/datamgmt/Patient/Specimen/1382" TargetMode="External"/><Relationship Id="rId3221" Type="http://schemas.openxmlformats.org/officeDocument/2006/relationships/hyperlink" Target="https://octri.ohsu.edu/lls_scor/datamgmt/Patient/Specimen/930" TargetMode="External"/><Relationship Id="rId6377" Type="http://schemas.openxmlformats.org/officeDocument/2006/relationships/hyperlink" Target="https://octri.ohsu.edu/lls_scor/datamgmt/Patient/Specimen/2048" TargetMode="External"/><Relationship Id="rId6791" Type="http://schemas.openxmlformats.org/officeDocument/2006/relationships/hyperlink" Target="https://octri.ohsu.edu/lls_scor/datamgmt/Patient/Patient/1582" TargetMode="External"/><Relationship Id="rId7428" Type="http://schemas.openxmlformats.org/officeDocument/2006/relationships/hyperlink" Target="https://octri.ohsu.edu/lls_scor/datamgmt/Patient/Specimen/2490" TargetMode="External"/><Relationship Id="rId7842" Type="http://schemas.openxmlformats.org/officeDocument/2006/relationships/hyperlink" Target="https://octri.ohsu.edu/lls_scor/datamgmt/Patient/Specimen/2667" TargetMode="External"/><Relationship Id="rId8" Type="http://schemas.openxmlformats.org/officeDocument/2006/relationships/hyperlink" Target="https://octri.ohsu.edu/lls_scor/datamgmt/Patient/DiseaseInstance/3" TargetMode="External"/><Relationship Id="rId142" Type="http://schemas.openxmlformats.org/officeDocument/2006/relationships/hyperlink" Target="https://octri.ohsu.edu/lls_scor/datamgmt/Patient/DiseaseInstance/25" TargetMode="External"/><Relationship Id="rId2987" Type="http://schemas.openxmlformats.org/officeDocument/2006/relationships/hyperlink" Target="https://octri.ohsu.edu/lls_scor/datamgmt/Patient/Specimen/848" TargetMode="External"/><Relationship Id="rId5393" Type="http://schemas.openxmlformats.org/officeDocument/2006/relationships/hyperlink" Target="https://octri.ohsu.edu/lls_scor/datamgmt/Patient/Specimen/2290" TargetMode="External"/><Relationship Id="rId6444" Type="http://schemas.openxmlformats.org/officeDocument/2006/relationships/hyperlink" Target="https://octri.ohsu.edu/lls_scor/datamgmt/Patient/Specimen/2071" TargetMode="External"/><Relationship Id="rId959" Type="http://schemas.openxmlformats.org/officeDocument/2006/relationships/hyperlink" Target="https://octri.ohsu.edu/lls_scor/datamgmt/Patient/Patient/219" TargetMode="External"/><Relationship Id="rId1589" Type="http://schemas.openxmlformats.org/officeDocument/2006/relationships/hyperlink" Target="https://octri.ohsu.edu/lls_scor/datamgmt/Patient/Patient/418" TargetMode="External"/><Relationship Id="rId5046" Type="http://schemas.openxmlformats.org/officeDocument/2006/relationships/hyperlink" Target="https://octri.ohsu.edu/lls_scor/datamgmt/Patient/Patient/1223" TargetMode="External"/><Relationship Id="rId5460" Type="http://schemas.openxmlformats.org/officeDocument/2006/relationships/hyperlink" Target="https://octri.ohsu.edu/lls_scor/datamgmt/Patient/Patient/1297" TargetMode="External"/><Relationship Id="rId6511" Type="http://schemas.openxmlformats.org/officeDocument/2006/relationships/hyperlink" Target="https://octri.ohsu.edu/lls_scor/datamgmt/Patient/Patient/1532" TargetMode="External"/><Relationship Id="rId4062" Type="http://schemas.openxmlformats.org/officeDocument/2006/relationships/hyperlink" Target="https://octri.ohsu.edu/lls_scor/datamgmt/Patient/DiseaseInstance/980" TargetMode="External"/><Relationship Id="rId5113" Type="http://schemas.openxmlformats.org/officeDocument/2006/relationships/hyperlink" Target="https://octri.ohsu.edu/lls_scor/datamgmt/Patient/DiseaseInstance/1182" TargetMode="External"/><Relationship Id="rId8269" Type="http://schemas.openxmlformats.org/officeDocument/2006/relationships/hyperlink" Target="https://octri.ohsu.edu/lls_scor/datamgmt/Patient/Patient/1905" TargetMode="External"/><Relationship Id="rId1656" Type="http://schemas.openxmlformats.org/officeDocument/2006/relationships/hyperlink" Target="https://octri.ohsu.edu/lls_scor/datamgmt/Patient/DiseaseInstance/440" TargetMode="External"/><Relationship Id="rId2707" Type="http://schemas.openxmlformats.org/officeDocument/2006/relationships/hyperlink" Target="https://octri.ohsu.edu/lls_scor/datamgmt/Patient/Patient/691" TargetMode="External"/><Relationship Id="rId8683" Type="http://schemas.openxmlformats.org/officeDocument/2006/relationships/hyperlink" Target="https://octri.ohsu.edu/lls_scor/datamgmt/Patient/Specimen/3014" TargetMode="External"/><Relationship Id="rId1309" Type="http://schemas.openxmlformats.org/officeDocument/2006/relationships/hyperlink" Target="https://octri.ohsu.edu/lls_scor/datamgmt/Patient/Specimen/455" TargetMode="External"/><Relationship Id="rId1723" Type="http://schemas.openxmlformats.org/officeDocument/2006/relationships/hyperlink" Target="https://octri.ohsu.edu/lls_scor/datamgmt/Patient/Specimen/259" TargetMode="External"/><Relationship Id="rId4879" Type="http://schemas.openxmlformats.org/officeDocument/2006/relationships/hyperlink" Target="https://octri.ohsu.edu/lls_scor/datamgmt/Patient/DiseaseInstance/1136" TargetMode="External"/><Relationship Id="rId7285" Type="http://schemas.openxmlformats.org/officeDocument/2006/relationships/hyperlink" Target="https://octri.ohsu.edu/lls_scor/datamgmt/Patient/Patient/1692" TargetMode="External"/><Relationship Id="rId8336" Type="http://schemas.openxmlformats.org/officeDocument/2006/relationships/hyperlink" Target="https://octri.ohsu.edu/lls_scor/datamgmt/Patient/DiseaseInstance/1857" TargetMode="External"/><Relationship Id="rId8750" Type="http://schemas.openxmlformats.org/officeDocument/2006/relationships/hyperlink" Target="https://octri.ohsu.edu/lls_scor/datamgmt/Patient/Patient/2002" TargetMode="External"/><Relationship Id="rId15" Type="http://schemas.openxmlformats.org/officeDocument/2006/relationships/hyperlink" Target="https://octri.ohsu.edu/lls_scor/datamgmt/Patient/Specimen/694" TargetMode="External"/><Relationship Id="rId3895" Type="http://schemas.openxmlformats.org/officeDocument/2006/relationships/hyperlink" Target="https://octri.ohsu.edu/lls_scor/datamgmt/Patient/DiseaseInstance/942" TargetMode="External"/><Relationship Id="rId4946" Type="http://schemas.openxmlformats.org/officeDocument/2006/relationships/hyperlink" Target="https://octri.ohsu.edu/lls_scor/datamgmt/Patient/Specimen/1531" TargetMode="External"/><Relationship Id="rId7352" Type="http://schemas.openxmlformats.org/officeDocument/2006/relationships/hyperlink" Target="https://octri.ohsu.edu/lls_scor/datamgmt/Patient/Specimen/2455" TargetMode="External"/><Relationship Id="rId8403" Type="http://schemas.openxmlformats.org/officeDocument/2006/relationships/hyperlink" Target="https://octri.ohsu.edu/lls_scor/datamgmt/Patient/Specimen/2891" TargetMode="External"/><Relationship Id="rId2497" Type="http://schemas.openxmlformats.org/officeDocument/2006/relationships/hyperlink" Target="https://octri.ohsu.edu/lls_scor/datamgmt/Patient/Patient/647" TargetMode="External"/><Relationship Id="rId3548" Type="http://schemas.openxmlformats.org/officeDocument/2006/relationships/hyperlink" Target="https://octri.ohsu.edu/lls_scor/datamgmt/Patient/Patient/886" TargetMode="External"/><Relationship Id="rId7005" Type="http://schemas.openxmlformats.org/officeDocument/2006/relationships/hyperlink" Target="https://octri.ohsu.edu/lls_scor/datamgmt/Patient/Patient/1629" TargetMode="External"/><Relationship Id="rId469" Type="http://schemas.openxmlformats.org/officeDocument/2006/relationships/hyperlink" Target="https://octri.ohsu.edu/lls_scor/datamgmt/Patient/Specimen/373" TargetMode="External"/><Relationship Id="rId883" Type="http://schemas.openxmlformats.org/officeDocument/2006/relationships/hyperlink" Target="https://octri.ohsu.edu/lls_scor/datamgmt/Patient/Specimen/197" TargetMode="External"/><Relationship Id="rId1099" Type="http://schemas.openxmlformats.org/officeDocument/2006/relationships/hyperlink" Target="https://octri.ohsu.edu/lls_scor/datamgmt/Patient/Specimen/338" TargetMode="External"/><Relationship Id="rId2564" Type="http://schemas.openxmlformats.org/officeDocument/2006/relationships/hyperlink" Target="https://octri.ohsu.edu/lls_scor/datamgmt/Patient/DiseaseInstance/654" TargetMode="External"/><Relationship Id="rId3615" Type="http://schemas.openxmlformats.org/officeDocument/2006/relationships/hyperlink" Target="https://octri.ohsu.edu/lls_scor/datamgmt/Patient/DiseaseInstance/1599" TargetMode="External"/><Relationship Id="rId3962" Type="http://schemas.openxmlformats.org/officeDocument/2006/relationships/hyperlink" Target="https://octri.ohsu.edu/lls_scor/datamgmt/Patient/Patient/998" TargetMode="External"/><Relationship Id="rId6021" Type="http://schemas.openxmlformats.org/officeDocument/2006/relationships/hyperlink" Target="https://octri.ohsu.edu/lls_scor/datamgmt/Patient/Patient/1430" TargetMode="External"/><Relationship Id="rId9177" Type="http://schemas.openxmlformats.org/officeDocument/2006/relationships/hyperlink" Target="https://octri.ohsu.edu/lls_scor/datamgmt/Patient/Patient/2091" TargetMode="External"/><Relationship Id="rId536" Type="http://schemas.openxmlformats.org/officeDocument/2006/relationships/hyperlink" Target="https://octri.ohsu.edu/lls_scor/datamgmt/Patient/Patient/126" TargetMode="External"/><Relationship Id="rId1166" Type="http://schemas.openxmlformats.org/officeDocument/2006/relationships/hyperlink" Target="https://octri.ohsu.edu/lls_scor/datamgmt/Patient/Patient/277" TargetMode="External"/><Relationship Id="rId2217" Type="http://schemas.openxmlformats.org/officeDocument/2006/relationships/hyperlink" Target="https://octri.ohsu.edu/lls_scor/datamgmt/Patient/DiseaseInstance/576" TargetMode="External"/><Relationship Id="rId8193" Type="http://schemas.openxmlformats.org/officeDocument/2006/relationships/hyperlink" Target="https://octri.ohsu.edu/lls_scor/datamgmt/Patient/Specimen/2815" TargetMode="External"/><Relationship Id="rId9244" Type="http://schemas.openxmlformats.org/officeDocument/2006/relationships/hyperlink" Target="https://octri.ohsu.edu/lls_scor/datamgmt/Patient/DiseaseInstance/2090" TargetMode="External"/><Relationship Id="rId950" Type="http://schemas.openxmlformats.org/officeDocument/2006/relationships/hyperlink" Target="https://octri.ohsu.edu/lls_scor/datamgmt/Patient/Patient/217" TargetMode="External"/><Relationship Id="rId1580" Type="http://schemas.openxmlformats.org/officeDocument/2006/relationships/hyperlink" Target="https://octri.ohsu.edu/lls_scor/datamgmt/Patient/Patient/415" TargetMode="External"/><Relationship Id="rId2631" Type="http://schemas.openxmlformats.org/officeDocument/2006/relationships/hyperlink" Target="https://octri.ohsu.edu/lls_scor/datamgmt/Patient/Specimen/963" TargetMode="External"/><Relationship Id="rId4389" Type="http://schemas.openxmlformats.org/officeDocument/2006/relationships/hyperlink" Target="https://octri.ohsu.edu/lls_scor/datamgmt/Patient/DiseaseInstance/1046" TargetMode="External"/><Relationship Id="rId5787" Type="http://schemas.openxmlformats.org/officeDocument/2006/relationships/hyperlink" Target="https://octri.ohsu.edu/lls_scor/datamgmt/Patient/Patient/1377" TargetMode="External"/><Relationship Id="rId6838" Type="http://schemas.openxmlformats.org/officeDocument/2006/relationships/hyperlink" Target="https://octri.ohsu.edu/lls_scor/datamgmt/Patient/Specimen/2263" TargetMode="External"/><Relationship Id="rId603" Type="http://schemas.openxmlformats.org/officeDocument/2006/relationships/hyperlink" Target="https://octri.ohsu.edu/lls_scor/datamgmt/Patient/DiseaseInstance/142" TargetMode="External"/><Relationship Id="rId1233" Type="http://schemas.openxmlformats.org/officeDocument/2006/relationships/hyperlink" Target="https://octri.ohsu.edu/lls_scor/datamgmt/Patient/DiseaseInstance/299" TargetMode="External"/><Relationship Id="rId5854" Type="http://schemas.openxmlformats.org/officeDocument/2006/relationships/hyperlink" Target="https://octri.ohsu.edu/lls_scor/datamgmt/Patient/Patient/1393" TargetMode="External"/><Relationship Id="rId6905" Type="http://schemas.openxmlformats.org/officeDocument/2006/relationships/hyperlink" Target="https://octri.ohsu.edu/lls_scor/datamgmt/Patient/Patient/1605" TargetMode="External"/><Relationship Id="rId8260" Type="http://schemas.openxmlformats.org/officeDocument/2006/relationships/hyperlink" Target="https://octri.ohsu.edu/lls_scor/datamgmt/Patient/Patient/1903" TargetMode="External"/><Relationship Id="rId1300" Type="http://schemas.openxmlformats.org/officeDocument/2006/relationships/hyperlink" Target="https://octri.ohsu.edu/lls_scor/datamgmt/Patient/Specimen/442" TargetMode="External"/><Relationship Id="rId4456" Type="http://schemas.openxmlformats.org/officeDocument/2006/relationships/hyperlink" Target="https://octri.ohsu.edu/lls_scor/datamgmt/Patient/Specimen/1353" TargetMode="External"/><Relationship Id="rId4870" Type="http://schemas.openxmlformats.org/officeDocument/2006/relationships/hyperlink" Target="https://octri.ohsu.edu/lls_scor/datamgmt/Patient/DiseaseInstance/1135" TargetMode="External"/><Relationship Id="rId5507" Type="http://schemas.openxmlformats.org/officeDocument/2006/relationships/hyperlink" Target="https://octri.ohsu.edu/lls_scor/datamgmt/Patient/Specimen/1703" TargetMode="External"/><Relationship Id="rId5921" Type="http://schemas.openxmlformats.org/officeDocument/2006/relationships/hyperlink" Target="https://octri.ohsu.edu/lls_scor/datamgmt/Patient/Specimen/1863" TargetMode="External"/><Relationship Id="rId3058" Type="http://schemas.openxmlformats.org/officeDocument/2006/relationships/hyperlink" Target="https://octri.ohsu.edu/lls_scor/datamgmt/Patient/DiseaseInstance/751" TargetMode="External"/><Relationship Id="rId3472" Type="http://schemas.openxmlformats.org/officeDocument/2006/relationships/hyperlink" Target="https://octri.ohsu.edu/lls_scor/datamgmt/Patient/Specimen/1009" TargetMode="External"/><Relationship Id="rId4109" Type="http://schemas.openxmlformats.org/officeDocument/2006/relationships/hyperlink" Target="https://octri.ohsu.edu/lls_scor/datamgmt/Patient/Patient/1035" TargetMode="External"/><Relationship Id="rId4523" Type="http://schemas.openxmlformats.org/officeDocument/2006/relationships/hyperlink" Target="https://octri.ohsu.edu/lls_scor/datamgmt/Patient/Patient/1118" TargetMode="External"/><Relationship Id="rId7679" Type="http://schemas.openxmlformats.org/officeDocument/2006/relationships/hyperlink" Target="https://octri.ohsu.edu/lls_scor/datamgmt/Patient/Specimen/2596" TargetMode="External"/><Relationship Id="rId393" Type="http://schemas.openxmlformats.org/officeDocument/2006/relationships/hyperlink" Target="https://octri.ohsu.edu/lls_scor/datamgmt/Patient/DiseaseInstance/89" TargetMode="External"/><Relationship Id="rId2074" Type="http://schemas.openxmlformats.org/officeDocument/2006/relationships/hyperlink" Target="https://octri.ohsu.edu/lls_scor/datamgmt/Patient/Specimen/794" TargetMode="External"/><Relationship Id="rId3125" Type="http://schemas.openxmlformats.org/officeDocument/2006/relationships/hyperlink" Target="https://octri.ohsu.edu/lls_scor/datamgmt/Patient/Specimen/1801" TargetMode="External"/><Relationship Id="rId6695" Type="http://schemas.openxmlformats.org/officeDocument/2006/relationships/hyperlink" Target="https://octri.ohsu.edu/lls_scor/datamgmt/Patient/Specimen/2738" TargetMode="External"/><Relationship Id="rId7746" Type="http://schemas.openxmlformats.org/officeDocument/2006/relationships/hyperlink" Target="https://octri.ohsu.edu/lls_scor/datamgmt/Patient/Specimen/2631" TargetMode="External"/><Relationship Id="rId460" Type="http://schemas.openxmlformats.org/officeDocument/2006/relationships/hyperlink" Target="https://octri.ohsu.edu/lls_scor/datamgmt/Patient/Specimen/225" TargetMode="External"/><Relationship Id="rId1090" Type="http://schemas.openxmlformats.org/officeDocument/2006/relationships/hyperlink" Target="https://octri.ohsu.edu/lls_scor/datamgmt/Patient/Specimen/331" TargetMode="External"/><Relationship Id="rId2141" Type="http://schemas.openxmlformats.org/officeDocument/2006/relationships/hyperlink" Target="https://octri.ohsu.edu/lls_scor/datamgmt/Patient/Patient/559" TargetMode="External"/><Relationship Id="rId5297" Type="http://schemas.openxmlformats.org/officeDocument/2006/relationships/hyperlink" Target="https://octri.ohsu.edu/lls_scor/datamgmt/Patient/Specimen/1634" TargetMode="External"/><Relationship Id="rId6348" Type="http://schemas.openxmlformats.org/officeDocument/2006/relationships/hyperlink" Target="https://octri.ohsu.edu/lls_scor/datamgmt/Patient/Patient/1496" TargetMode="External"/><Relationship Id="rId113" Type="http://schemas.openxmlformats.org/officeDocument/2006/relationships/hyperlink" Target="https://octri.ohsu.edu/lls_scor/datamgmt/Patient/Specimen/2568" TargetMode="External"/><Relationship Id="rId6762" Type="http://schemas.openxmlformats.org/officeDocument/2006/relationships/hyperlink" Target="https://octri.ohsu.edu/lls_scor/datamgmt/Patient/DiseaseInstance/1527" TargetMode="External"/><Relationship Id="rId7813" Type="http://schemas.openxmlformats.org/officeDocument/2006/relationships/hyperlink" Target="https://octri.ohsu.edu/lls_scor/datamgmt/Patient/Patient/1813" TargetMode="External"/><Relationship Id="rId2958" Type="http://schemas.openxmlformats.org/officeDocument/2006/relationships/hyperlink" Target="https://octri.ohsu.edu/lls_scor/datamgmt/Patient/Patient/734" TargetMode="External"/><Relationship Id="rId5017" Type="http://schemas.openxmlformats.org/officeDocument/2006/relationships/hyperlink" Target="https://octri.ohsu.edu/lls_scor/datamgmt/Patient/Patient/1212" TargetMode="External"/><Relationship Id="rId5364" Type="http://schemas.openxmlformats.org/officeDocument/2006/relationships/hyperlink" Target="https://octri.ohsu.edu/lls_scor/datamgmt/Patient/Patient/1281" TargetMode="External"/><Relationship Id="rId6415" Type="http://schemas.openxmlformats.org/officeDocument/2006/relationships/hyperlink" Target="https://octri.ohsu.edu/lls_scor/datamgmt/Patient/DiseaseInstance/1456" TargetMode="External"/><Relationship Id="rId1974" Type="http://schemas.openxmlformats.org/officeDocument/2006/relationships/hyperlink" Target="https://octri.ohsu.edu/lls_scor/datamgmt/Patient/DiseaseInstance/544" TargetMode="External"/><Relationship Id="rId4380" Type="http://schemas.openxmlformats.org/officeDocument/2006/relationships/hyperlink" Target="https://octri.ohsu.edu/lls_scor/datamgmt/Patient/DiseaseInstance/1044" TargetMode="External"/><Relationship Id="rId5431" Type="http://schemas.openxmlformats.org/officeDocument/2006/relationships/hyperlink" Target="https://octri.ohsu.edu/lls_scor/datamgmt/Patient/DiseaseInstance/1239" TargetMode="External"/><Relationship Id="rId8587" Type="http://schemas.openxmlformats.org/officeDocument/2006/relationships/hyperlink" Target="https://octri.ohsu.edu/lls_scor/datamgmt/Patient/Patient/1967" TargetMode="External"/><Relationship Id="rId1627" Type="http://schemas.openxmlformats.org/officeDocument/2006/relationships/hyperlink" Target="https://octri.ohsu.edu/lls_scor/datamgmt/Patient/Specimen/419" TargetMode="External"/><Relationship Id="rId4033" Type="http://schemas.openxmlformats.org/officeDocument/2006/relationships/hyperlink" Target="https://octri.ohsu.edu/lls_scor/datamgmt/Patient/Specimen/2094" TargetMode="External"/><Relationship Id="rId7189" Type="http://schemas.openxmlformats.org/officeDocument/2006/relationships/hyperlink" Target="https://octri.ohsu.edu/lls_scor/datamgmt/Patient/Patient/1670" TargetMode="External"/><Relationship Id="rId8654" Type="http://schemas.openxmlformats.org/officeDocument/2006/relationships/hyperlink" Target="https://octri.ohsu.edu/lls_scor/datamgmt/Patient/Patient/1982" TargetMode="External"/><Relationship Id="rId3799" Type="http://schemas.openxmlformats.org/officeDocument/2006/relationships/hyperlink" Target="https://octri.ohsu.edu/lls_scor/datamgmt/Patient/DiseaseInstance/915" TargetMode="External"/><Relationship Id="rId4100" Type="http://schemas.openxmlformats.org/officeDocument/2006/relationships/hyperlink" Target="https://octri.ohsu.edu/lls_scor/datamgmt/Patient/Patient/1034" TargetMode="External"/><Relationship Id="rId7256" Type="http://schemas.openxmlformats.org/officeDocument/2006/relationships/hyperlink" Target="https://octri.ohsu.edu/lls_scor/datamgmt/Patient/DiseaseInstance/1630" TargetMode="External"/><Relationship Id="rId7670" Type="http://schemas.openxmlformats.org/officeDocument/2006/relationships/hyperlink" Target="https://octri.ohsu.edu/lls_scor/datamgmt/Patient/Specimen/2593" TargetMode="External"/><Relationship Id="rId8307" Type="http://schemas.openxmlformats.org/officeDocument/2006/relationships/hyperlink" Target="https://octri.ohsu.edu/lls_scor/datamgmt/Patient/Specimen/2851" TargetMode="External"/><Relationship Id="rId8721" Type="http://schemas.openxmlformats.org/officeDocument/2006/relationships/hyperlink" Target="https://octri.ohsu.edu/lls_scor/datamgmt/Patient/DiseaseInstance/1940" TargetMode="External"/><Relationship Id="rId6272" Type="http://schemas.openxmlformats.org/officeDocument/2006/relationships/hyperlink" Target="https://octri.ohsu.edu/lls_scor/datamgmt/Patient/Specimen/2017" TargetMode="External"/><Relationship Id="rId7323" Type="http://schemas.openxmlformats.org/officeDocument/2006/relationships/hyperlink" Target="https://octri.ohsu.edu/lls_scor/datamgmt/Patient/Patient/1700" TargetMode="External"/><Relationship Id="rId3866" Type="http://schemas.openxmlformats.org/officeDocument/2006/relationships/hyperlink" Target="https://octri.ohsu.edu/lls_scor/datamgmt/Patient/Patient/973" TargetMode="External"/><Relationship Id="rId4917" Type="http://schemas.openxmlformats.org/officeDocument/2006/relationships/hyperlink" Target="https://octri.ohsu.edu/lls_scor/datamgmt/Patient/Patient/1187" TargetMode="External"/><Relationship Id="rId787" Type="http://schemas.openxmlformats.org/officeDocument/2006/relationships/hyperlink" Target="https://octri.ohsu.edu/lls_scor/datamgmt/Patient/Specimen/146" TargetMode="External"/><Relationship Id="rId2468" Type="http://schemas.openxmlformats.org/officeDocument/2006/relationships/hyperlink" Target="https://octri.ohsu.edu/lls_scor/datamgmt/Patient/DiseaseInstance/641" TargetMode="External"/><Relationship Id="rId2882" Type="http://schemas.openxmlformats.org/officeDocument/2006/relationships/hyperlink" Target="https://octri.ohsu.edu/lls_scor/datamgmt/Patient/DiseaseInstance/711" TargetMode="External"/><Relationship Id="rId3519" Type="http://schemas.openxmlformats.org/officeDocument/2006/relationships/hyperlink" Target="https://octri.ohsu.edu/lls_scor/datamgmt/Patient/DiseaseInstance/868" TargetMode="External"/><Relationship Id="rId3933" Type="http://schemas.openxmlformats.org/officeDocument/2006/relationships/hyperlink" Target="https://octri.ohsu.edu/lls_scor/datamgmt/Patient/DiseaseInstance/946" TargetMode="External"/><Relationship Id="rId8097" Type="http://schemas.openxmlformats.org/officeDocument/2006/relationships/hyperlink" Target="https://octri.ohsu.edu/lls_scor/datamgmt/Patient/Specimen/2775" TargetMode="External"/><Relationship Id="rId9148" Type="http://schemas.openxmlformats.org/officeDocument/2006/relationships/hyperlink" Target="https://octri.ohsu.edu/lls_scor/datamgmt/Patient/DiseaseInstance/2025" TargetMode="External"/><Relationship Id="rId854" Type="http://schemas.openxmlformats.org/officeDocument/2006/relationships/hyperlink" Target="https://octri.ohsu.edu/lls_scor/datamgmt/Patient/Patient/199" TargetMode="External"/><Relationship Id="rId1484" Type="http://schemas.openxmlformats.org/officeDocument/2006/relationships/hyperlink" Target="https://octri.ohsu.edu/lls_scor/datamgmt/Patient/Patient/383" TargetMode="External"/><Relationship Id="rId2535" Type="http://schemas.openxmlformats.org/officeDocument/2006/relationships/hyperlink" Target="https://octri.ohsu.edu/lls_scor/datamgmt/Patient/Patient/652" TargetMode="External"/><Relationship Id="rId507" Type="http://schemas.openxmlformats.org/officeDocument/2006/relationships/hyperlink" Target="https://octri.ohsu.edu/lls_scor/datamgmt/Patient/DiseaseInstance/118" TargetMode="External"/><Relationship Id="rId921" Type="http://schemas.openxmlformats.org/officeDocument/2006/relationships/hyperlink" Target="https://octri.ohsu.edu/lls_scor/datamgmt/Patient/DiseaseInstance/214" TargetMode="External"/><Relationship Id="rId1137" Type="http://schemas.openxmlformats.org/officeDocument/2006/relationships/hyperlink" Target="https://octri.ohsu.edu/lls_scor/datamgmt/Patient/DiseaseInstance/267" TargetMode="External"/><Relationship Id="rId1551" Type="http://schemas.openxmlformats.org/officeDocument/2006/relationships/hyperlink" Target="https://octri.ohsu.edu/lls_scor/datamgmt/Patient/DiseaseInstance/405" TargetMode="External"/><Relationship Id="rId2602" Type="http://schemas.openxmlformats.org/officeDocument/2006/relationships/hyperlink" Target="https://octri.ohsu.edu/lls_scor/datamgmt/Patient/Patient/665" TargetMode="External"/><Relationship Id="rId5758" Type="http://schemas.openxmlformats.org/officeDocument/2006/relationships/hyperlink" Target="https://octri.ohsu.edu/lls_scor/datamgmt/Patient/DiseaseInstance/1314" TargetMode="External"/><Relationship Id="rId6809" Type="http://schemas.openxmlformats.org/officeDocument/2006/relationships/hyperlink" Target="https://octri.ohsu.edu/lls_scor/datamgmt/Patient/Patient/1585" TargetMode="External"/><Relationship Id="rId8164" Type="http://schemas.openxmlformats.org/officeDocument/2006/relationships/hyperlink" Target="https://octri.ohsu.edu/lls_scor/datamgmt/Patient/Specimen/2805" TargetMode="External"/><Relationship Id="rId9215" Type="http://schemas.openxmlformats.org/officeDocument/2006/relationships/hyperlink" Target="https://octri.ohsu.edu/lls_scor/datamgmt/Patient/Specimen/3226" TargetMode="External"/><Relationship Id="rId1204" Type="http://schemas.openxmlformats.org/officeDocument/2006/relationships/hyperlink" Target="https://octri.ohsu.edu/lls_scor/datamgmt/Patient/Specimen/490" TargetMode="External"/><Relationship Id="rId4774" Type="http://schemas.openxmlformats.org/officeDocument/2006/relationships/hyperlink" Target="https://octri.ohsu.edu/lls_scor/datamgmt/Patient/Patient/1163" TargetMode="External"/><Relationship Id="rId5825" Type="http://schemas.openxmlformats.org/officeDocument/2006/relationships/hyperlink" Target="https://octri.ohsu.edu/lls_scor/datamgmt/Patient/Patient/1385" TargetMode="External"/><Relationship Id="rId7180" Type="http://schemas.openxmlformats.org/officeDocument/2006/relationships/hyperlink" Target="https://octri.ohsu.edu/lls_scor/datamgmt/Patient/Patient/1669" TargetMode="External"/><Relationship Id="rId8231" Type="http://schemas.openxmlformats.org/officeDocument/2006/relationships/hyperlink" Target="https://octri.ohsu.edu/lls_scor/datamgmt/Patient/DiseaseInstance/1834" TargetMode="External"/><Relationship Id="rId3376" Type="http://schemas.openxmlformats.org/officeDocument/2006/relationships/hyperlink" Target="https://octri.ohsu.edu/lls_scor/datamgmt/Patient/Specimen/979" TargetMode="External"/><Relationship Id="rId4427" Type="http://schemas.openxmlformats.org/officeDocument/2006/relationships/hyperlink" Target="https://octri.ohsu.edu/lls_scor/datamgmt/Patient/Patient/1098" TargetMode="External"/><Relationship Id="rId297" Type="http://schemas.openxmlformats.org/officeDocument/2006/relationships/hyperlink" Target="https://octri.ohsu.edu/lls_scor/datamgmt/Patient/DiseaseInstance/62" TargetMode="External"/><Relationship Id="rId2392" Type="http://schemas.openxmlformats.org/officeDocument/2006/relationships/hyperlink" Target="https://octri.ohsu.edu/lls_scor/datamgmt/Patient/Patient/623" TargetMode="External"/><Relationship Id="rId3029" Type="http://schemas.openxmlformats.org/officeDocument/2006/relationships/hyperlink" Target="https://octri.ohsu.edu/lls_scor/datamgmt/Patient/Specimen/865" TargetMode="External"/><Relationship Id="rId3790" Type="http://schemas.openxmlformats.org/officeDocument/2006/relationships/hyperlink" Target="https://octri.ohsu.edu/lls_scor/datamgmt/Patient/DiseaseInstance/913" TargetMode="External"/><Relationship Id="rId4841" Type="http://schemas.openxmlformats.org/officeDocument/2006/relationships/hyperlink" Target="https://octri.ohsu.edu/lls_scor/datamgmt/Patient/Specimen/1821" TargetMode="External"/><Relationship Id="rId6599" Type="http://schemas.openxmlformats.org/officeDocument/2006/relationships/hyperlink" Target="https://octri.ohsu.edu/lls_scor/datamgmt/Patient/DiseaseInstance/1499" TargetMode="External"/><Relationship Id="rId7997" Type="http://schemas.openxmlformats.org/officeDocument/2006/relationships/hyperlink" Target="https://octri.ohsu.edu/lls_scor/datamgmt/Patient/DiseaseInstance/1788" TargetMode="External"/><Relationship Id="rId364" Type="http://schemas.openxmlformats.org/officeDocument/2006/relationships/hyperlink" Target="https://octri.ohsu.edu/lls_scor/datamgmt/Patient/Specimen/415" TargetMode="External"/><Relationship Id="rId2045" Type="http://schemas.openxmlformats.org/officeDocument/2006/relationships/hyperlink" Target="https://octri.ohsu.edu/lls_scor/datamgmt/Patient/Patient/543" TargetMode="External"/><Relationship Id="rId3443" Type="http://schemas.openxmlformats.org/officeDocument/2006/relationships/hyperlink" Target="https://octri.ohsu.edu/lls_scor/datamgmt/Patient/Patient/863" TargetMode="External"/><Relationship Id="rId9072" Type="http://schemas.openxmlformats.org/officeDocument/2006/relationships/hyperlink" Target="https://octri.ohsu.edu/lls_scor/datamgmt/Patient/Patient/2066" TargetMode="External"/><Relationship Id="rId3510" Type="http://schemas.openxmlformats.org/officeDocument/2006/relationships/hyperlink" Target="https://octri.ohsu.edu/lls_scor/datamgmt/Patient/DiseaseInstance/866" TargetMode="External"/><Relationship Id="rId6666" Type="http://schemas.openxmlformats.org/officeDocument/2006/relationships/hyperlink" Target="https://octri.ohsu.edu/lls_scor/datamgmt/Patient/Patient/1559" TargetMode="External"/><Relationship Id="rId7717" Type="http://schemas.openxmlformats.org/officeDocument/2006/relationships/hyperlink" Target="https://octri.ohsu.edu/lls_scor/datamgmt/Patient/DiseaseInstance/1731" TargetMode="External"/><Relationship Id="rId431" Type="http://schemas.openxmlformats.org/officeDocument/2006/relationships/hyperlink" Target="https://octri.ohsu.edu/lls_scor/datamgmt/Patient/Patient/98" TargetMode="External"/><Relationship Id="rId1061" Type="http://schemas.openxmlformats.org/officeDocument/2006/relationships/hyperlink" Target="https://octri.ohsu.edu/lls_scor/datamgmt/Patient/Patient/243" TargetMode="External"/><Relationship Id="rId2112" Type="http://schemas.openxmlformats.org/officeDocument/2006/relationships/hyperlink" Target="https://octri.ohsu.edu/lls_scor/datamgmt/Patient/DiseaseInstance/560" TargetMode="External"/><Relationship Id="rId5268" Type="http://schemas.openxmlformats.org/officeDocument/2006/relationships/hyperlink" Target="https://octri.ohsu.edu/lls_scor/datamgmt/Patient/Patient/1256" TargetMode="External"/><Relationship Id="rId5682" Type="http://schemas.openxmlformats.org/officeDocument/2006/relationships/hyperlink" Target="https://octri.ohsu.edu/lls_scor/datamgmt/Patient/Patient/1360" TargetMode="External"/><Relationship Id="rId6319" Type="http://schemas.openxmlformats.org/officeDocument/2006/relationships/hyperlink" Target="https://octri.ohsu.edu/lls_scor/datamgmt/Patient/DiseaseInstance/1438" TargetMode="External"/><Relationship Id="rId6733" Type="http://schemas.openxmlformats.org/officeDocument/2006/relationships/hyperlink" Target="https://octri.ohsu.edu/lls_scor/datamgmt/Patient/Specimen/2201" TargetMode="External"/><Relationship Id="rId1878" Type="http://schemas.openxmlformats.org/officeDocument/2006/relationships/hyperlink" Target="https://octri.ohsu.edu/lls_scor/datamgmt/Patient/DiseaseInstance/511" TargetMode="External"/><Relationship Id="rId2929" Type="http://schemas.openxmlformats.org/officeDocument/2006/relationships/hyperlink" Target="https://octri.ohsu.edu/lls_scor/datamgmt/Patient/Patient/728" TargetMode="External"/><Relationship Id="rId4284" Type="http://schemas.openxmlformats.org/officeDocument/2006/relationships/hyperlink" Target="https://octri.ohsu.edu/lls_scor/datamgmt/Patient/DiseaseInstance/1023" TargetMode="External"/><Relationship Id="rId5335" Type="http://schemas.openxmlformats.org/officeDocument/2006/relationships/hyperlink" Target="https://octri.ohsu.edu/lls_scor/datamgmt/Patient/DiseaseInstance/1221" TargetMode="External"/><Relationship Id="rId4351" Type="http://schemas.openxmlformats.org/officeDocument/2006/relationships/hyperlink" Target="https://octri.ohsu.edu/lls_scor/datamgmt/Patient/Specimen/1966" TargetMode="External"/><Relationship Id="rId5402" Type="http://schemas.openxmlformats.org/officeDocument/2006/relationships/hyperlink" Target="https://octri.ohsu.edu/lls_scor/datamgmt/Patient/Specimen/1913" TargetMode="External"/><Relationship Id="rId6800" Type="http://schemas.openxmlformats.org/officeDocument/2006/relationships/hyperlink" Target="https://octri.ohsu.edu/lls_scor/datamgmt/Patient/Patient/1584" TargetMode="External"/><Relationship Id="rId8558" Type="http://schemas.openxmlformats.org/officeDocument/2006/relationships/hyperlink" Target="https://octri.ohsu.edu/lls_scor/datamgmt/Patient/DiseaseInstance/1905" TargetMode="External"/><Relationship Id="rId1945" Type="http://schemas.openxmlformats.org/officeDocument/2006/relationships/hyperlink" Target="https://octri.ohsu.edu/lls_scor/datamgmt/Patient/Specimen/686" TargetMode="External"/><Relationship Id="rId4004" Type="http://schemas.openxmlformats.org/officeDocument/2006/relationships/hyperlink" Target="https://octri.ohsu.edu/lls_scor/datamgmt/Patient/Patient/1008" TargetMode="External"/><Relationship Id="rId8972" Type="http://schemas.openxmlformats.org/officeDocument/2006/relationships/hyperlink" Target="https://octri.ohsu.edu/lls_scor/datamgmt/Patient/Patient/2051" TargetMode="External"/><Relationship Id="rId3020" Type="http://schemas.openxmlformats.org/officeDocument/2006/relationships/hyperlink" Target="https://octri.ohsu.edu/lls_scor/datamgmt/Patient/Specimen/862" TargetMode="External"/><Relationship Id="rId6176" Type="http://schemas.openxmlformats.org/officeDocument/2006/relationships/hyperlink" Target="https://octri.ohsu.edu/lls_scor/datamgmt/Patient/Specimen/1971" TargetMode="External"/><Relationship Id="rId7227" Type="http://schemas.openxmlformats.org/officeDocument/2006/relationships/hyperlink" Target="https://octri.ohsu.edu/lls_scor/datamgmt/Patient/Specimen/2392" TargetMode="External"/><Relationship Id="rId7574" Type="http://schemas.openxmlformats.org/officeDocument/2006/relationships/hyperlink" Target="https://octri.ohsu.edu/lls_scor/datamgmt/Patient/DiseaseInstance/1694" TargetMode="External"/><Relationship Id="rId8625" Type="http://schemas.openxmlformats.org/officeDocument/2006/relationships/hyperlink" Target="https://octri.ohsu.edu/lls_scor/datamgmt/Patient/Specimen/3058" TargetMode="External"/><Relationship Id="rId6590" Type="http://schemas.openxmlformats.org/officeDocument/2006/relationships/hyperlink" Target="https://octri.ohsu.edu/lls_scor/datamgmt/Patient/DiseaseInstance/1498" TargetMode="External"/><Relationship Id="rId7641" Type="http://schemas.openxmlformats.org/officeDocument/2006/relationships/hyperlink" Target="https://octri.ohsu.edu/lls_scor/datamgmt/Patient/Specimen/2578" TargetMode="External"/><Relationship Id="rId2786" Type="http://schemas.openxmlformats.org/officeDocument/2006/relationships/hyperlink" Target="https://octri.ohsu.edu/lls_scor/datamgmt/Patient/DiseaseInstance/698" TargetMode="External"/><Relationship Id="rId3837" Type="http://schemas.openxmlformats.org/officeDocument/2006/relationships/hyperlink" Target="https://octri.ohsu.edu/lls_scor/datamgmt/Patient/DiseaseInstance/927" TargetMode="External"/><Relationship Id="rId5192" Type="http://schemas.openxmlformats.org/officeDocument/2006/relationships/hyperlink" Target="https://octri.ohsu.edu/lls_scor/datamgmt/Patient/Specimen/1598" TargetMode="External"/><Relationship Id="rId6243" Type="http://schemas.openxmlformats.org/officeDocument/2006/relationships/hyperlink" Target="https://octri.ohsu.edu/lls_scor/datamgmt/Patient/Patient/1475" TargetMode="External"/><Relationship Id="rId758" Type="http://schemas.openxmlformats.org/officeDocument/2006/relationships/hyperlink" Target="https://octri.ohsu.edu/lls_scor/datamgmt/Patient/Patient/177" TargetMode="External"/><Relationship Id="rId1388" Type="http://schemas.openxmlformats.org/officeDocument/2006/relationships/hyperlink" Target="https://octri.ohsu.edu/lls_scor/datamgmt/Patient/Patient/351" TargetMode="External"/><Relationship Id="rId2439" Type="http://schemas.openxmlformats.org/officeDocument/2006/relationships/hyperlink" Target="https://octri.ohsu.edu/lls_scor/datamgmt/Patient/Specimen/812" TargetMode="External"/><Relationship Id="rId2853" Type="http://schemas.openxmlformats.org/officeDocument/2006/relationships/hyperlink" Target="https://octri.ohsu.edu/lls_scor/datamgmt/Patient/Specimen/947" TargetMode="External"/><Relationship Id="rId3904" Type="http://schemas.openxmlformats.org/officeDocument/2006/relationships/hyperlink" Target="https://octri.ohsu.edu/lls_scor/datamgmt/Patient/DiseaseInstance/942" TargetMode="External"/><Relationship Id="rId6310" Type="http://schemas.openxmlformats.org/officeDocument/2006/relationships/hyperlink" Target="https://octri.ohsu.edu/lls_scor/datamgmt/Patient/DiseaseInstance/1436" TargetMode="External"/><Relationship Id="rId94" Type="http://schemas.openxmlformats.org/officeDocument/2006/relationships/hyperlink" Target="https://octri.ohsu.edu/lls_scor/datamgmt/Patient/DiseaseInstance/17" TargetMode="External"/><Relationship Id="rId825" Type="http://schemas.openxmlformats.org/officeDocument/2006/relationships/hyperlink" Target="https://octri.ohsu.edu/lls_scor/datamgmt/Patient/DiseaseInstance/191" TargetMode="External"/><Relationship Id="rId1455" Type="http://schemas.openxmlformats.org/officeDocument/2006/relationships/hyperlink" Target="https://octri.ohsu.edu/lls_scor/datamgmt/Patient/DiseaseInstance/373" TargetMode="External"/><Relationship Id="rId2506" Type="http://schemas.openxmlformats.org/officeDocument/2006/relationships/hyperlink" Target="https://octri.ohsu.edu/lls_scor/datamgmt/Patient/Patient/648" TargetMode="External"/><Relationship Id="rId8068" Type="http://schemas.openxmlformats.org/officeDocument/2006/relationships/hyperlink" Target="https://octri.ohsu.edu/lls_scor/datamgmt/Patient/Patient/1866" TargetMode="External"/><Relationship Id="rId8482" Type="http://schemas.openxmlformats.org/officeDocument/2006/relationships/hyperlink" Target="https://octri.ohsu.edu/lls_scor/datamgmt/Patient/Patient/1945" TargetMode="External"/><Relationship Id="rId9119" Type="http://schemas.openxmlformats.org/officeDocument/2006/relationships/hyperlink" Target="https://octri.ohsu.edu/lls_scor/datamgmt/Patient/Specimen/3183" TargetMode="External"/><Relationship Id="rId1108" Type="http://schemas.openxmlformats.org/officeDocument/2006/relationships/hyperlink" Target="https://octri.ohsu.edu/lls_scor/datamgmt/Patient/Specimen/360" TargetMode="External"/><Relationship Id="rId2920" Type="http://schemas.openxmlformats.org/officeDocument/2006/relationships/hyperlink" Target="https://octri.ohsu.edu/lls_scor/datamgmt/Patient/Patient/728" TargetMode="External"/><Relationship Id="rId4678" Type="http://schemas.openxmlformats.org/officeDocument/2006/relationships/hyperlink" Target="https://octri.ohsu.edu/lls_scor/datamgmt/Patient/Specimen/1431" TargetMode="External"/><Relationship Id="rId7084" Type="http://schemas.openxmlformats.org/officeDocument/2006/relationships/hyperlink" Target="https://octri.ohsu.edu/lls_scor/datamgmt/Patient/Specimen/2325" TargetMode="External"/><Relationship Id="rId8135" Type="http://schemas.openxmlformats.org/officeDocument/2006/relationships/hyperlink" Target="https://octri.ohsu.edu/lls_scor/datamgmt/Patient/DiseaseInstance/1867" TargetMode="External"/><Relationship Id="rId1522" Type="http://schemas.openxmlformats.org/officeDocument/2006/relationships/hyperlink" Target="https://octri.ohsu.edu/lls_scor/datamgmt/Patient/Specimen/56" TargetMode="External"/><Relationship Id="rId5729" Type="http://schemas.openxmlformats.org/officeDocument/2006/relationships/hyperlink" Target="https://octri.ohsu.edu/lls_scor/datamgmt/Patient/Specimen/1788" TargetMode="External"/><Relationship Id="rId7151" Type="http://schemas.openxmlformats.org/officeDocument/2006/relationships/hyperlink" Target="https://octri.ohsu.edu/lls_scor/datamgmt/Patient/Patient/1664" TargetMode="External"/><Relationship Id="rId8202" Type="http://schemas.openxmlformats.org/officeDocument/2006/relationships/hyperlink" Target="https://octri.ohsu.edu/lls_scor/datamgmt/Patient/Specimen/2818" TargetMode="External"/><Relationship Id="rId3694" Type="http://schemas.openxmlformats.org/officeDocument/2006/relationships/hyperlink" Target="https://octri.ohsu.edu/lls_scor/datamgmt/Patient/DiseaseInstance/899" TargetMode="External"/><Relationship Id="rId4745" Type="http://schemas.openxmlformats.org/officeDocument/2006/relationships/hyperlink" Target="https://octri.ohsu.edu/lls_scor/datamgmt/Patient/DiseaseInstance/1114" TargetMode="External"/><Relationship Id="rId2296" Type="http://schemas.openxmlformats.org/officeDocument/2006/relationships/hyperlink" Target="https://octri.ohsu.edu/lls_scor/datamgmt/Patient/Patient/591" TargetMode="External"/><Relationship Id="rId3347" Type="http://schemas.openxmlformats.org/officeDocument/2006/relationships/hyperlink" Target="https://octri.ohsu.edu/lls_scor/datamgmt/Patient/Patient/839" TargetMode="External"/><Relationship Id="rId3761" Type="http://schemas.openxmlformats.org/officeDocument/2006/relationships/hyperlink" Target="https://octri.ohsu.edu/lls_scor/datamgmt/Patient/DiseaseInstance/2068" TargetMode="External"/><Relationship Id="rId4812" Type="http://schemas.openxmlformats.org/officeDocument/2006/relationships/hyperlink" Target="https://octri.ohsu.edu/lls_scor/datamgmt/Patient/Patient/1171" TargetMode="External"/><Relationship Id="rId7968" Type="http://schemas.openxmlformats.org/officeDocument/2006/relationships/hyperlink" Target="https://octri.ohsu.edu/lls_scor/datamgmt/Patient/Specimen/2711" TargetMode="External"/><Relationship Id="rId268" Type="http://schemas.openxmlformats.org/officeDocument/2006/relationships/hyperlink" Target="https://octri.ohsu.edu/lls_scor/datamgmt/Patient/Specimen/404" TargetMode="External"/><Relationship Id="rId682" Type="http://schemas.openxmlformats.org/officeDocument/2006/relationships/hyperlink" Target="https://octri.ohsu.edu/lls_scor/datamgmt/Patient/Specimen/462" TargetMode="External"/><Relationship Id="rId2363" Type="http://schemas.openxmlformats.org/officeDocument/2006/relationships/hyperlink" Target="https://octri.ohsu.edu/lls_scor/datamgmt/Patient/DiseaseInstance/612" TargetMode="External"/><Relationship Id="rId3414" Type="http://schemas.openxmlformats.org/officeDocument/2006/relationships/hyperlink" Target="https://octri.ohsu.edu/lls_scor/datamgmt/Patient/DiseaseInstance/841" TargetMode="External"/><Relationship Id="rId6984" Type="http://schemas.openxmlformats.org/officeDocument/2006/relationships/hyperlink" Target="https://octri.ohsu.edu/lls_scor/datamgmt/Patient/Patient/1627" TargetMode="External"/><Relationship Id="rId335" Type="http://schemas.openxmlformats.org/officeDocument/2006/relationships/hyperlink" Target="https://octri.ohsu.edu/lls_scor/datamgmt/Patient/Patient/72" TargetMode="External"/><Relationship Id="rId2016" Type="http://schemas.openxmlformats.org/officeDocument/2006/relationships/hyperlink" Target="https://octri.ohsu.edu/lls_scor/datamgmt/Patient/DiseaseInstance/537" TargetMode="External"/><Relationship Id="rId2430" Type="http://schemas.openxmlformats.org/officeDocument/2006/relationships/hyperlink" Target="https://octri.ohsu.edu/lls_scor/datamgmt/Patient/Specimen/702" TargetMode="External"/><Relationship Id="rId5586" Type="http://schemas.openxmlformats.org/officeDocument/2006/relationships/hyperlink" Target="https://octri.ohsu.edu/lls_scor/datamgmt/Patient/Patient/1341" TargetMode="External"/><Relationship Id="rId6637" Type="http://schemas.openxmlformats.org/officeDocument/2006/relationships/hyperlink" Target="https://octri.ohsu.edu/lls_scor/datamgmt/Patient/Patient/1554" TargetMode="External"/><Relationship Id="rId9043" Type="http://schemas.openxmlformats.org/officeDocument/2006/relationships/hyperlink" Target="https://octri.ohsu.edu/lls_scor/datamgmt/Patient/Patient/2061" TargetMode="External"/><Relationship Id="rId402" Type="http://schemas.openxmlformats.org/officeDocument/2006/relationships/hyperlink" Target="https://octri.ohsu.edu/lls_scor/datamgmt/Patient/DiseaseInstance/92" TargetMode="External"/><Relationship Id="rId1032" Type="http://schemas.openxmlformats.org/officeDocument/2006/relationships/hyperlink" Target="https://octri.ohsu.edu/lls_scor/datamgmt/Patient/DiseaseInstance/234" TargetMode="External"/><Relationship Id="rId4188" Type="http://schemas.openxmlformats.org/officeDocument/2006/relationships/hyperlink" Target="https://octri.ohsu.edu/lls_scor/datamgmt/Patient/Specimen/1296" TargetMode="External"/><Relationship Id="rId5239" Type="http://schemas.openxmlformats.org/officeDocument/2006/relationships/hyperlink" Target="https://octri.ohsu.edu/lls_scor/datamgmt/Patient/DiseaseInstance/1199" TargetMode="External"/><Relationship Id="rId9110" Type="http://schemas.openxmlformats.org/officeDocument/2006/relationships/hyperlink" Target="https://octri.ohsu.edu/lls_scor/datamgmt/Patient/Specimen/3175" TargetMode="External"/><Relationship Id="rId1989" Type="http://schemas.openxmlformats.org/officeDocument/2006/relationships/hyperlink" Target="https://octri.ohsu.edu/lls_scor/datamgmt/Patient/Specimen/832" TargetMode="External"/><Relationship Id="rId4048" Type="http://schemas.openxmlformats.org/officeDocument/2006/relationships/hyperlink" Target="https://octri.ohsu.edu/lls_scor/datamgmt/Patient/Specimen/1218" TargetMode="External"/><Relationship Id="rId4255" Type="http://schemas.openxmlformats.org/officeDocument/2006/relationships/hyperlink" Target="https://octri.ohsu.edu/lls_scor/datamgmt/Patient/Specimen/1278" TargetMode="External"/><Relationship Id="rId5306" Type="http://schemas.openxmlformats.org/officeDocument/2006/relationships/hyperlink" Target="https://octri.ohsu.edu/lls_scor/datamgmt/Patient/Specimen/1088" TargetMode="External"/><Relationship Id="rId5653" Type="http://schemas.openxmlformats.org/officeDocument/2006/relationships/hyperlink" Target="https://octri.ohsu.edu/lls_scor/datamgmt/Patient/DiseaseInstance/1293" TargetMode="External"/><Relationship Id="rId5860" Type="http://schemas.openxmlformats.org/officeDocument/2006/relationships/hyperlink" Target="https://octri.ohsu.edu/lls_scor/datamgmt/Patient/Patient/1394" TargetMode="External"/><Relationship Id="rId6704" Type="http://schemas.openxmlformats.org/officeDocument/2006/relationships/hyperlink" Target="https://octri.ohsu.edu/lls_scor/datamgmt/Patient/Patient/1564" TargetMode="External"/><Relationship Id="rId6911" Type="http://schemas.openxmlformats.org/officeDocument/2006/relationships/hyperlink" Target="https://octri.ohsu.edu/lls_scor/datamgmt/Patient/Patient/1606" TargetMode="External"/><Relationship Id="rId1849" Type="http://schemas.openxmlformats.org/officeDocument/2006/relationships/hyperlink" Target="https://octri.ohsu.edu/lls_scor/datamgmt/Patient/Specimen/309" TargetMode="External"/><Relationship Id="rId3064" Type="http://schemas.openxmlformats.org/officeDocument/2006/relationships/hyperlink" Target="https://octri.ohsu.edu/lls_scor/datamgmt/Patient/DiseaseInstance/753" TargetMode="External"/><Relationship Id="rId4462" Type="http://schemas.openxmlformats.org/officeDocument/2006/relationships/hyperlink" Target="https://octri.ohsu.edu/lls_scor/datamgmt/Patient/Specimen/1355" TargetMode="External"/><Relationship Id="rId5513" Type="http://schemas.openxmlformats.org/officeDocument/2006/relationships/hyperlink" Target="https://octri.ohsu.edu/lls_scor/datamgmt/Patient/Specimen/1827" TargetMode="External"/><Relationship Id="rId5720" Type="http://schemas.openxmlformats.org/officeDocument/2006/relationships/hyperlink" Target="https://octri.ohsu.edu/lls_scor/datamgmt/Patient/Specimen/1786" TargetMode="External"/><Relationship Id="rId8669" Type="http://schemas.openxmlformats.org/officeDocument/2006/relationships/hyperlink" Target="https://octri.ohsu.edu/lls_scor/datamgmt/Patient/Patient/1986" TargetMode="External"/><Relationship Id="rId8876" Type="http://schemas.openxmlformats.org/officeDocument/2006/relationships/hyperlink" Target="https://octri.ohsu.edu/lls_scor/datamgmt/Patient/Patient/2030" TargetMode="External"/><Relationship Id="rId192" Type="http://schemas.openxmlformats.org/officeDocument/2006/relationships/hyperlink" Target="https://octri.ohsu.edu/lls_scor/datamgmt/Patient/DiseaseInstance/38" TargetMode="External"/><Relationship Id="rId1709" Type="http://schemas.openxmlformats.org/officeDocument/2006/relationships/hyperlink" Target="https://octri.ohsu.edu/lls_scor/datamgmt/Patient/Patient/457" TargetMode="External"/><Relationship Id="rId1916" Type="http://schemas.openxmlformats.org/officeDocument/2006/relationships/hyperlink" Target="https://octri.ohsu.edu/lls_scor/datamgmt/Patient/Patient/518" TargetMode="External"/><Relationship Id="rId3271" Type="http://schemas.openxmlformats.org/officeDocument/2006/relationships/hyperlink" Target="https://octri.ohsu.edu/lls_scor/datamgmt/Patient/DiseaseInstance/808" TargetMode="External"/><Relationship Id="rId4115" Type="http://schemas.openxmlformats.org/officeDocument/2006/relationships/hyperlink" Target="https://octri.ohsu.edu/lls_scor/datamgmt/Patient/Patient/1035" TargetMode="External"/><Relationship Id="rId4322" Type="http://schemas.openxmlformats.org/officeDocument/2006/relationships/hyperlink" Target="https://octri.ohsu.edu/lls_scor/datamgmt/Patient/Patient/1079" TargetMode="External"/><Relationship Id="rId7478" Type="http://schemas.openxmlformats.org/officeDocument/2006/relationships/hyperlink" Target="https://octri.ohsu.edu/lls_scor/datamgmt/Patient/DiseaseInstance/1677" TargetMode="External"/><Relationship Id="rId7685" Type="http://schemas.openxmlformats.org/officeDocument/2006/relationships/hyperlink" Target="https://octri.ohsu.edu/lls_scor/datamgmt/Patient/Specimen/2600" TargetMode="External"/><Relationship Id="rId7892" Type="http://schemas.openxmlformats.org/officeDocument/2006/relationships/hyperlink" Target="https://octri.ohsu.edu/lls_scor/datamgmt/Patient/DiseaseInstance/1765" TargetMode="External"/><Relationship Id="rId8529" Type="http://schemas.openxmlformats.org/officeDocument/2006/relationships/hyperlink" Target="https://octri.ohsu.edu/lls_scor/datamgmt/Patient/DiseaseInstance/1900" TargetMode="External"/><Relationship Id="rId8736" Type="http://schemas.openxmlformats.org/officeDocument/2006/relationships/hyperlink" Target="https://octri.ohsu.edu/lls_scor/datamgmt/Patient/DiseaseInstance/1946" TargetMode="External"/><Relationship Id="rId8943" Type="http://schemas.openxmlformats.org/officeDocument/2006/relationships/hyperlink" Target="https://octri.ohsu.edu/lls_scor/datamgmt/Patient/DiseaseInstance/1981" TargetMode="External"/><Relationship Id="rId2080" Type="http://schemas.openxmlformats.org/officeDocument/2006/relationships/hyperlink" Target="https://octri.ohsu.edu/lls_scor/datamgmt/Patient/Specimen/601" TargetMode="External"/><Relationship Id="rId3131" Type="http://schemas.openxmlformats.org/officeDocument/2006/relationships/hyperlink" Target="https://octri.ohsu.edu/lls_scor/datamgmt/Patient/Specimen/896" TargetMode="External"/><Relationship Id="rId6287" Type="http://schemas.openxmlformats.org/officeDocument/2006/relationships/hyperlink" Target="https://octri.ohsu.edu/lls_scor/datamgmt/Patient/Specimen/2019" TargetMode="External"/><Relationship Id="rId6494" Type="http://schemas.openxmlformats.org/officeDocument/2006/relationships/hyperlink" Target="https://octri.ohsu.edu/lls_scor/datamgmt/Patient/DiseaseInstance/1478" TargetMode="External"/><Relationship Id="rId7338" Type="http://schemas.openxmlformats.org/officeDocument/2006/relationships/hyperlink" Target="https://octri.ohsu.edu/lls_scor/datamgmt/Patient/Patient/1703" TargetMode="External"/><Relationship Id="rId7545" Type="http://schemas.openxmlformats.org/officeDocument/2006/relationships/hyperlink" Target="https://octri.ohsu.edu/lls_scor/datamgmt/Patient/Specimen/2535" TargetMode="External"/><Relationship Id="rId7752" Type="http://schemas.openxmlformats.org/officeDocument/2006/relationships/hyperlink" Target="https://octri.ohsu.edu/lls_scor/datamgmt/Patient/Specimen/2625" TargetMode="External"/><Relationship Id="rId8803" Type="http://schemas.openxmlformats.org/officeDocument/2006/relationships/hyperlink" Target="https://octri.ohsu.edu/lls_scor/datamgmt/Patient/Specimen/3059" TargetMode="External"/><Relationship Id="rId2897" Type="http://schemas.openxmlformats.org/officeDocument/2006/relationships/hyperlink" Target="https://octri.ohsu.edu/lls_scor/datamgmt/Patient/DiseaseInstance/714" TargetMode="External"/><Relationship Id="rId3948" Type="http://schemas.openxmlformats.org/officeDocument/2006/relationships/hyperlink" Target="https://octri.ohsu.edu/lls_scor/datamgmt/Patient/DiseaseInstance/951" TargetMode="External"/><Relationship Id="rId5096" Type="http://schemas.openxmlformats.org/officeDocument/2006/relationships/hyperlink" Target="https://octri.ohsu.edu/lls_scor/datamgmt/Patient/Specimen/1578" TargetMode="External"/><Relationship Id="rId6147" Type="http://schemas.openxmlformats.org/officeDocument/2006/relationships/hyperlink" Target="https://octri.ohsu.edu/lls_scor/datamgmt/Patient/Patient/1453" TargetMode="External"/><Relationship Id="rId6354" Type="http://schemas.openxmlformats.org/officeDocument/2006/relationships/hyperlink" Target="https://octri.ohsu.edu/lls_scor/datamgmt/Patient/Patient/1497" TargetMode="External"/><Relationship Id="rId6561" Type="http://schemas.openxmlformats.org/officeDocument/2006/relationships/hyperlink" Target="https://octri.ohsu.edu/lls_scor/datamgmt/Patient/Specimen/2195" TargetMode="External"/><Relationship Id="rId7405" Type="http://schemas.openxmlformats.org/officeDocument/2006/relationships/hyperlink" Target="https://octri.ohsu.edu/lls_scor/datamgmt/Patient/Patient/1719" TargetMode="External"/><Relationship Id="rId7612" Type="http://schemas.openxmlformats.org/officeDocument/2006/relationships/hyperlink" Target="https://octri.ohsu.edu/lls_scor/datamgmt/Patient/Patient/1762" TargetMode="External"/><Relationship Id="rId869" Type="http://schemas.openxmlformats.org/officeDocument/2006/relationships/hyperlink" Target="https://octri.ohsu.edu/lls_scor/datamgmt/Patient/Patient/202" TargetMode="External"/><Relationship Id="rId1499" Type="http://schemas.openxmlformats.org/officeDocument/2006/relationships/hyperlink" Target="https://octri.ohsu.edu/lls_scor/datamgmt/Patient/Patient/388" TargetMode="External"/><Relationship Id="rId5163" Type="http://schemas.openxmlformats.org/officeDocument/2006/relationships/hyperlink" Target="https://octri.ohsu.edu/lls_scor/datamgmt/Patient/Patient/1242" TargetMode="External"/><Relationship Id="rId5370" Type="http://schemas.openxmlformats.org/officeDocument/2006/relationships/hyperlink" Target="https://octri.ohsu.edu/lls_scor/datamgmt/Patient/Patient/1283" TargetMode="External"/><Relationship Id="rId6007" Type="http://schemas.openxmlformats.org/officeDocument/2006/relationships/hyperlink" Target="https://octri.ohsu.edu/lls_scor/datamgmt/Patient/DiseaseInstance/1365" TargetMode="External"/><Relationship Id="rId6214" Type="http://schemas.openxmlformats.org/officeDocument/2006/relationships/hyperlink" Target="https://octri.ohsu.edu/lls_scor/datamgmt/Patient/DiseaseInstance/1406" TargetMode="External"/><Relationship Id="rId6421" Type="http://schemas.openxmlformats.org/officeDocument/2006/relationships/hyperlink" Target="https://octri.ohsu.edu/lls_scor/datamgmt/Patient/DiseaseInstance/1457" TargetMode="External"/><Relationship Id="rId729" Type="http://schemas.openxmlformats.org/officeDocument/2006/relationships/hyperlink" Target="https://octri.ohsu.edu/lls_scor/datamgmt/Patient/DiseaseInstance/173" TargetMode="External"/><Relationship Id="rId1359" Type="http://schemas.openxmlformats.org/officeDocument/2006/relationships/hyperlink" Target="https://octri.ohsu.edu/lls_scor/datamgmt/Patient/DiseaseInstance/341" TargetMode="External"/><Relationship Id="rId2757" Type="http://schemas.openxmlformats.org/officeDocument/2006/relationships/hyperlink" Target="https://octri.ohsu.edu/lls_scor/datamgmt/Patient/Specimen/791" TargetMode="External"/><Relationship Id="rId2964" Type="http://schemas.openxmlformats.org/officeDocument/2006/relationships/hyperlink" Target="https://octri.ohsu.edu/lls_scor/datamgmt/Patient/Patient/736" TargetMode="External"/><Relationship Id="rId3808" Type="http://schemas.openxmlformats.org/officeDocument/2006/relationships/hyperlink" Target="https://octri.ohsu.edu/lls_scor/datamgmt/Patient/DiseaseInstance/918" TargetMode="External"/><Relationship Id="rId5023" Type="http://schemas.openxmlformats.org/officeDocument/2006/relationships/hyperlink" Target="https://octri.ohsu.edu/lls_scor/datamgmt/Patient/Patient/1214" TargetMode="External"/><Relationship Id="rId5230" Type="http://schemas.openxmlformats.org/officeDocument/2006/relationships/hyperlink" Target="https://octri.ohsu.edu/lls_scor/datamgmt/Patient/DiseaseInstance/1198" TargetMode="External"/><Relationship Id="rId8179" Type="http://schemas.openxmlformats.org/officeDocument/2006/relationships/hyperlink" Target="https://octri.ohsu.edu/lls_scor/datamgmt/Patient/Patient/1887" TargetMode="External"/><Relationship Id="rId8386" Type="http://schemas.openxmlformats.org/officeDocument/2006/relationships/hyperlink" Target="https://octri.ohsu.edu/lls_scor/datamgmt/Patient/Patient/1923" TargetMode="External"/><Relationship Id="rId936" Type="http://schemas.openxmlformats.org/officeDocument/2006/relationships/hyperlink" Target="https://octri.ohsu.edu/lls_scor/datamgmt/Patient/DiseaseInstance/215" TargetMode="External"/><Relationship Id="rId1219" Type="http://schemas.openxmlformats.org/officeDocument/2006/relationships/hyperlink" Target="https://octri.ohsu.edu/lls_scor/datamgmt/Patient/Specimen/495" TargetMode="External"/><Relationship Id="rId1566" Type="http://schemas.openxmlformats.org/officeDocument/2006/relationships/hyperlink" Target="https://octri.ohsu.edu/lls_scor/datamgmt/Patient/DiseaseInstance/410" TargetMode="External"/><Relationship Id="rId1773" Type="http://schemas.openxmlformats.org/officeDocument/2006/relationships/hyperlink" Target="https://octri.ohsu.edu/lls_scor/datamgmt/Patient/DiseaseInstance/478" TargetMode="External"/><Relationship Id="rId1980" Type="http://schemas.openxmlformats.org/officeDocument/2006/relationships/hyperlink" Target="https://octri.ohsu.edu/lls_scor/datamgmt/Patient/DiseaseInstance/532" TargetMode="External"/><Relationship Id="rId2617" Type="http://schemas.openxmlformats.org/officeDocument/2006/relationships/hyperlink" Target="https://octri.ohsu.edu/lls_scor/datamgmt/Patient/Patient/670" TargetMode="External"/><Relationship Id="rId2824" Type="http://schemas.openxmlformats.org/officeDocument/2006/relationships/hyperlink" Target="https://octri.ohsu.edu/lls_scor/datamgmt/Patient/Patient/713" TargetMode="External"/><Relationship Id="rId7195" Type="http://schemas.openxmlformats.org/officeDocument/2006/relationships/hyperlink" Target="https://octri.ohsu.edu/lls_scor/datamgmt/Patient/Patient/1671" TargetMode="External"/><Relationship Id="rId8039" Type="http://schemas.openxmlformats.org/officeDocument/2006/relationships/hyperlink" Target="https://octri.ohsu.edu/lls_scor/datamgmt/Patient/DiseaseInstance/1794" TargetMode="External"/><Relationship Id="rId8246" Type="http://schemas.openxmlformats.org/officeDocument/2006/relationships/hyperlink" Target="https://octri.ohsu.edu/lls_scor/datamgmt/Patient/DiseaseInstance/1840" TargetMode="External"/><Relationship Id="rId8593" Type="http://schemas.openxmlformats.org/officeDocument/2006/relationships/hyperlink" Target="https://octri.ohsu.edu/lls_scor/datamgmt/Patient/Patient/1969" TargetMode="External"/><Relationship Id="rId65" Type="http://schemas.openxmlformats.org/officeDocument/2006/relationships/hyperlink" Target="https://octri.ohsu.edu/lls_scor/datamgmt/Patient/Specimen/172" TargetMode="External"/><Relationship Id="rId1426" Type="http://schemas.openxmlformats.org/officeDocument/2006/relationships/hyperlink" Target="https://octri.ohsu.edu/lls_scor/datamgmt/Patient/Specimen/531" TargetMode="External"/><Relationship Id="rId1633" Type="http://schemas.openxmlformats.org/officeDocument/2006/relationships/hyperlink" Target="https://octri.ohsu.edu/lls_scor/datamgmt/Patient/Specimen/87" TargetMode="External"/><Relationship Id="rId1840" Type="http://schemas.openxmlformats.org/officeDocument/2006/relationships/hyperlink" Target="https://octri.ohsu.edu/lls_scor/datamgmt/Patient/Specimen/318" TargetMode="External"/><Relationship Id="rId4789" Type="http://schemas.openxmlformats.org/officeDocument/2006/relationships/hyperlink" Target="https://octri.ohsu.edu/lls_scor/datamgmt/Patient/Patient/1166" TargetMode="External"/><Relationship Id="rId4996" Type="http://schemas.openxmlformats.org/officeDocument/2006/relationships/hyperlink" Target="https://octri.ohsu.edu/lls_scor/datamgmt/Patient/DiseaseInstance/1155" TargetMode="External"/><Relationship Id="rId8453" Type="http://schemas.openxmlformats.org/officeDocument/2006/relationships/hyperlink" Target="https://octri.ohsu.edu/lls_scor/datamgmt/Patient/DiseaseInstance/1883" TargetMode="External"/><Relationship Id="rId8660" Type="http://schemas.openxmlformats.org/officeDocument/2006/relationships/hyperlink" Target="https://octri.ohsu.edu/lls_scor/datamgmt/Patient/Patient/1984" TargetMode="External"/><Relationship Id="rId1700" Type="http://schemas.openxmlformats.org/officeDocument/2006/relationships/hyperlink" Target="https://octri.ohsu.edu/lls_scor/datamgmt/Patient/Patient/455" TargetMode="External"/><Relationship Id="rId3598" Type="http://schemas.openxmlformats.org/officeDocument/2006/relationships/hyperlink" Target="https://octri.ohsu.edu/lls_scor/datamgmt/Patient/Specimen/1042" TargetMode="External"/><Relationship Id="rId4649" Type="http://schemas.openxmlformats.org/officeDocument/2006/relationships/hyperlink" Target="https://octri.ohsu.edu/lls_scor/datamgmt/Patient/DiseaseInstance/1101" TargetMode="External"/><Relationship Id="rId4856" Type="http://schemas.openxmlformats.org/officeDocument/2006/relationships/hyperlink" Target="https://octri.ohsu.edu/lls_scor/datamgmt/Patient/Specimen/1488" TargetMode="External"/><Relationship Id="rId5907" Type="http://schemas.openxmlformats.org/officeDocument/2006/relationships/hyperlink" Target="https://octri.ohsu.edu/lls_scor/datamgmt/Patient/Patient/1404" TargetMode="External"/><Relationship Id="rId7055" Type="http://schemas.openxmlformats.org/officeDocument/2006/relationships/hyperlink" Target="https://octri.ohsu.edu/lls_scor/datamgmt/Patient/Patient/1638" TargetMode="External"/><Relationship Id="rId7262" Type="http://schemas.openxmlformats.org/officeDocument/2006/relationships/hyperlink" Target="https://octri.ohsu.edu/lls_scor/datamgmt/Patient/DiseaseInstance/1630" TargetMode="External"/><Relationship Id="rId8106" Type="http://schemas.openxmlformats.org/officeDocument/2006/relationships/hyperlink" Target="https://octri.ohsu.edu/lls_scor/datamgmt/Patient/Specimen/2778" TargetMode="External"/><Relationship Id="rId8313" Type="http://schemas.openxmlformats.org/officeDocument/2006/relationships/hyperlink" Target="https://octri.ohsu.edu/lls_scor/datamgmt/Patient/Specimen/2853" TargetMode="External"/><Relationship Id="rId8520" Type="http://schemas.openxmlformats.org/officeDocument/2006/relationships/hyperlink" Target="https://octri.ohsu.edu/lls_scor/datamgmt/Patient/Specimen/2969" TargetMode="External"/><Relationship Id="rId3458" Type="http://schemas.openxmlformats.org/officeDocument/2006/relationships/hyperlink" Target="https://octri.ohsu.edu/lls_scor/datamgmt/Patient/Patient/867" TargetMode="External"/><Relationship Id="rId3665" Type="http://schemas.openxmlformats.org/officeDocument/2006/relationships/hyperlink" Target="https://octri.ohsu.edu/lls_scor/datamgmt/Patient/Specimen/1055" TargetMode="External"/><Relationship Id="rId3872" Type="http://schemas.openxmlformats.org/officeDocument/2006/relationships/hyperlink" Target="https://octri.ohsu.edu/lls_scor/datamgmt/Patient/Patient/975" TargetMode="External"/><Relationship Id="rId4509" Type="http://schemas.openxmlformats.org/officeDocument/2006/relationships/hyperlink" Target="https://octri.ohsu.edu/lls_scor/datamgmt/Patient/DiseaseInstance/1067" TargetMode="External"/><Relationship Id="rId4716" Type="http://schemas.openxmlformats.org/officeDocument/2006/relationships/hyperlink" Target="https://octri.ohsu.edu/lls_scor/datamgmt/Patient/DiseaseInstance/1110" TargetMode="External"/><Relationship Id="rId6071" Type="http://schemas.openxmlformats.org/officeDocument/2006/relationships/hyperlink" Target="https://octri.ohsu.edu/lls_scor/datamgmt/Patient/Specimen/2102" TargetMode="External"/><Relationship Id="rId7122" Type="http://schemas.openxmlformats.org/officeDocument/2006/relationships/hyperlink" Target="https://octri.ohsu.edu/lls_scor/datamgmt/Patient/Specimen/2351" TargetMode="External"/><Relationship Id="rId379" Type="http://schemas.openxmlformats.org/officeDocument/2006/relationships/hyperlink" Target="https://octri.ohsu.edu/lls_scor/datamgmt/Patient/Specimen/7" TargetMode="External"/><Relationship Id="rId586" Type="http://schemas.openxmlformats.org/officeDocument/2006/relationships/hyperlink" Target="https://octri.ohsu.edu/lls_scor/datamgmt/Patient/Specimen/301" TargetMode="External"/><Relationship Id="rId793" Type="http://schemas.openxmlformats.org/officeDocument/2006/relationships/hyperlink" Target="https://octri.ohsu.edu/lls_scor/datamgmt/Patient/Specimen/85" TargetMode="External"/><Relationship Id="rId2267" Type="http://schemas.openxmlformats.org/officeDocument/2006/relationships/hyperlink" Target="https://octri.ohsu.edu/lls_scor/datamgmt/Patient/Patient/584" TargetMode="External"/><Relationship Id="rId2474" Type="http://schemas.openxmlformats.org/officeDocument/2006/relationships/hyperlink" Target="https://octri.ohsu.edu/lls_scor/datamgmt/Patient/DiseaseInstance/641" TargetMode="External"/><Relationship Id="rId2681" Type="http://schemas.openxmlformats.org/officeDocument/2006/relationships/hyperlink" Target="https://octri.ohsu.edu/lls_scor/datamgmt/Patient/DiseaseInstance/678" TargetMode="External"/><Relationship Id="rId3318" Type="http://schemas.openxmlformats.org/officeDocument/2006/relationships/hyperlink" Target="https://octri.ohsu.edu/lls_scor/datamgmt/Patient/Patient/833" TargetMode="External"/><Relationship Id="rId3525" Type="http://schemas.openxmlformats.org/officeDocument/2006/relationships/hyperlink" Target="https://octri.ohsu.edu/lls_scor/datamgmt/Patient/DiseaseInstance/869" TargetMode="External"/><Relationship Id="rId4923" Type="http://schemas.openxmlformats.org/officeDocument/2006/relationships/hyperlink" Target="https://octri.ohsu.edu/lls_scor/datamgmt/Patient/Patient/1189" TargetMode="External"/><Relationship Id="rId6888" Type="http://schemas.openxmlformats.org/officeDocument/2006/relationships/hyperlink" Target="https://octri.ohsu.edu/lls_scor/datamgmt/Patient/DiseaseInstance/1557" TargetMode="External"/><Relationship Id="rId9087" Type="http://schemas.openxmlformats.org/officeDocument/2006/relationships/hyperlink" Target="https://octri.ohsu.edu/lls_scor/datamgmt/Patient/Patient/2069" TargetMode="External"/><Relationship Id="rId239" Type="http://schemas.openxmlformats.org/officeDocument/2006/relationships/hyperlink" Target="https://octri.ohsu.edu/lls_scor/datamgmt/Patient/Patient/48" TargetMode="External"/><Relationship Id="rId446" Type="http://schemas.openxmlformats.org/officeDocument/2006/relationships/hyperlink" Target="https://octri.ohsu.edu/lls_scor/datamgmt/Patient/Patient/102" TargetMode="External"/><Relationship Id="rId653" Type="http://schemas.openxmlformats.org/officeDocument/2006/relationships/hyperlink" Target="https://octri.ohsu.edu/lls_scor/datamgmt/Patient/Patient/155" TargetMode="External"/><Relationship Id="rId1076" Type="http://schemas.openxmlformats.org/officeDocument/2006/relationships/hyperlink" Target="https://octri.ohsu.edu/lls_scor/datamgmt/Patient/Patient/246" TargetMode="External"/><Relationship Id="rId1283" Type="http://schemas.openxmlformats.org/officeDocument/2006/relationships/hyperlink" Target="https://octri.ohsu.edu/lls_scor/datamgmt/Patient/Patient/316" TargetMode="External"/><Relationship Id="rId1490" Type="http://schemas.openxmlformats.org/officeDocument/2006/relationships/hyperlink" Target="https://octri.ohsu.edu/lls_scor/datamgmt/Patient/Patient/385" TargetMode="External"/><Relationship Id="rId2127" Type="http://schemas.openxmlformats.org/officeDocument/2006/relationships/hyperlink" Target="https://octri.ohsu.edu/lls_scor/datamgmt/Patient/DiseaseInstance/561" TargetMode="External"/><Relationship Id="rId2334" Type="http://schemas.openxmlformats.org/officeDocument/2006/relationships/hyperlink" Target="https://octri.ohsu.edu/lls_scor/datamgmt/Patient/Specimen/652" TargetMode="External"/><Relationship Id="rId3732" Type="http://schemas.openxmlformats.org/officeDocument/2006/relationships/hyperlink" Target="https://octri.ohsu.edu/lls_scor/datamgmt/Patient/Patient/933" TargetMode="External"/><Relationship Id="rId7939" Type="http://schemas.openxmlformats.org/officeDocument/2006/relationships/hyperlink" Target="https://octri.ohsu.edu/lls_scor/datamgmt/Patient/Patient/1837" TargetMode="External"/><Relationship Id="rId9154" Type="http://schemas.openxmlformats.org/officeDocument/2006/relationships/hyperlink" Target="https://octri.ohsu.edu/lls_scor/datamgmt/Patient/DiseaseInstance/2024" TargetMode="External"/><Relationship Id="rId306" Type="http://schemas.openxmlformats.org/officeDocument/2006/relationships/hyperlink" Target="https://octri.ohsu.edu/lls_scor/datamgmt/Patient/DiseaseInstance/65" TargetMode="External"/><Relationship Id="rId860" Type="http://schemas.openxmlformats.org/officeDocument/2006/relationships/hyperlink" Target="https://octri.ohsu.edu/lls_scor/datamgmt/Patient/Patient/200" TargetMode="External"/><Relationship Id="rId1143" Type="http://schemas.openxmlformats.org/officeDocument/2006/relationships/hyperlink" Target="https://octri.ohsu.edu/lls_scor/datamgmt/Patient/DiseaseInstance/269" TargetMode="External"/><Relationship Id="rId2541" Type="http://schemas.openxmlformats.org/officeDocument/2006/relationships/hyperlink" Target="https://octri.ohsu.edu/lls_scor/datamgmt/Patient/Patient/652" TargetMode="External"/><Relationship Id="rId4299" Type="http://schemas.openxmlformats.org/officeDocument/2006/relationships/hyperlink" Target="https://octri.ohsu.edu/lls_scor/datamgmt/Patient/DiseaseInstance/1027" TargetMode="External"/><Relationship Id="rId5697" Type="http://schemas.openxmlformats.org/officeDocument/2006/relationships/hyperlink" Target="https://octri.ohsu.edu/lls_scor/datamgmt/Patient/Patient/1365" TargetMode="External"/><Relationship Id="rId6748" Type="http://schemas.openxmlformats.org/officeDocument/2006/relationships/hyperlink" Target="https://octri.ohsu.edu/lls_scor/datamgmt/Patient/Specimen/2921" TargetMode="External"/><Relationship Id="rId6955" Type="http://schemas.openxmlformats.org/officeDocument/2006/relationships/hyperlink" Target="https://octri.ohsu.edu/lls_scor/datamgmt/Patient/DiseaseInstance/1572" TargetMode="External"/><Relationship Id="rId8170" Type="http://schemas.openxmlformats.org/officeDocument/2006/relationships/hyperlink" Target="https://octri.ohsu.edu/lls_scor/datamgmt/Patient/Patient/1887" TargetMode="External"/><Relationship Id="rId9014" Type="http://schemas.openxmlformats.org/officeDocument/2006/relationships/hyperlink" Target="https://octri.ohsu.edu/lls_scor/datamgmt/Patient/DiseaseInstance/1994" TargetMode="External"/><Relationship Id="rId513" Type="http://schemas.openxmlformats.org/officeDocument/2006/relationships/hyperlink" Target="https://octri.ohsu.edu/lls_scor/datamgmt/Patient/DiseaseInstance/120" TargetMode="External"/><Relationship Id="rId720" Type="http://schemas.openxmlformats.org/officeDocument/2006/relationships/hyperlink" Target="https://octri.ohsu.edu/lls_scor/datamgmt/Patient/DiseaseInstance/170" TargetMode="External"/><Relationship Id="rId1350" Type="http://schemas.openxmlformats.org/officeDocument/2006/relationships/hyperlink" Target="https://octri.ohsu.edu/lls_scor/datamgmt/Patient/DiseaseInstance/338" TargetMode="External"/><Relationship Id="rId2401" Type="http://schemas.openxmlformats.org/officeDocument/2006/relationships/hyperlink" Target="https://octri.ohsu.edu/lls_scor/datamgmt/Patient/Patient/625" TargetMode="External"/><Relationship Id="rId4159" Type="http://schemas.openxmlformats.org/officeDocument/2006/relationships/hyperlink" Target="https://octri.ohsu.edu/lls_scor/datamgmt/Patient/Patient/1040" TargetMode="External"/><Relationship Id="rId5557" Type="http://schemas.openxmlformats.org/officeDocument/2006/relationships/hyperlink" Target="https://octri.ohsu.edu/lls_scor/datamgmt/Patient/DiseaseInstance/1274" TargetMode="External"/><Relationship Id="rId5764" Type="http://schemas.openxmlformats.org/officeDocument/2006/relationships/hyperlink" Target="https://octri.ohsu.edu/lls_scor/datamgmt/Patient/DiseaseInstance/1314" TargetMode="External"/><Relationship Id="rId5971" Type="http://schemas.openxmlformats.org/officeDocument/2006/relationships/hyperlink" Target="https://octri.ohsu.edu/lls_scor/datamgmt/Patient/DiseaseInstance/1353" TargetMode="External"/><Relationship Id="rId6608" Type="http://schemas.openxmlformats.org/officeDocument/2006/relationships/hyperlink" Target="https://octri.ohsu.edu/lls_scor/datamgmt/Patient/DiseaseInstance/1500" TargetMode="External"/><Relationship Id="rId6815" Type="http://schemas.openxmlformats.org/officeDocument/2006/relationships/hyperlink" Target="https://octri.ohsu.edu/lls_scor/datamgmt/Patient/Patient/1586" TargetMode="External"/><Relationship Id="rId9221" Type="http://schemas.openxmlformats.org/officeDocument/2006/relationships/hyperlink" Target="https://octri.ohsu.edu/lls_scor/datamgmt/Patient/Specimen/3225" TargetMode="External"/><Relationship Id="rId1003" Type="http://schemas.openxmlformats.org/officeDocument/2006/relationships/hyperlink" Target="https://octri.ohsu.edu/lls_scor/datamgmt/Patient/Specimen/135" TargetMode="External"/><Relationship Id="rId1210" Type="http://schemas.openxmlformats.org/officeDocument/2006/relationships/hyperlink" Target="https://octri.ohsu.edu/lls_scor/datamgmt/Patient/Specimen/492" TargetMode="External"/><Relationship Id="rId4366" Type="http://schemas.openxmlformats.org/officeDocument/2006/relationships/hyperlink" Target="https://octri.ohsu.edu/lls_scor/datamgmt/Patient/Specimen/1319" TargetMode="External"/><Relationship Id="rId4573" Type="http://schemas.openxmlformats.org/officeDocument/2006/relationships/hyperlink" Target="https://octri.ohsu.edu/lls_scor/datamgmt/Patient/Specimen/1404" TargetMode="External"/><Relationship Id="rId4780" Type="http://schemas.openxmlformats.org/officeDocument/2006/relationships/hyperlink" Target="https://octri.ohsu.edu/lls_scor/datamgmt/Patient/Patient/1163" TargetMode="External"/><Relationship Id="rId5417" Type="http://schemas.openxmlformats.org/officeDocument/2006/relationships/hyperlink" Target="https://octri.ohsu.edu/lls_scor/datamgmt/Patient/Specimen/1680" TargetMode="External"/><Relationship Id="rId5624" Type="http://schemas.openxmlformats.org/officeDocument/2006/relationships/hyperlink" Target="https://octri.ohsu.edu/lls_scor/datamgmt/Patient/Specimen/1754" TargetMode="External"/><Relationship Id="rId5831" Type="http://schemas.openxmlformats.org/officeDocument/2006/relationships/hyperlink" Target="https://octri.ohsu.edu/lls_scor/datamgmt/Patient/Patient/1387" TargetMode="External"/><Relationship Id="rId8030" Type="http://schemas.openxmlformats.org/officeDocument/2006/relationships/hyperlink" Target="https://octri.ohsu.edu/lls_scor/datamgmt/Patient/DiseaseInstance/1799" TargetMode="External"/><Relationship Id="rId8987" Type="http://schemas.openxmlformats.org/officeDocument/2006/relationships/hyperlink" Target="https://octri.ohsu.edu/lls_scor/datamgmt/Patient/DiseaseInstance/1992" TargetMode="External"/><Relationship Id="rId3175" Type="http://schemas.openxmlformats.org/officeDocument/2006/relationships/hyperlink" Target="https://octri.ohsu.edu/lls_scor/datamgmt/Patient/DiseaseInstance/780" TargetMode="External"/><Relationship Id="rId3382" Type="http://schemas.openxmlformats.org/officeDocument/2006/relationships/hyperlink" Target="https://octri.ohsu.edu/lls_scor/datamgmt/Patient/Specimen/1047" TargetMode="External"/><Relationship Id="rId4019" Type="http://schemas.openxmlformats.org/officeDocument/2006/relationships/hyperlink" Target="https://octri.ohsu.edu/lls_scor/datamgmt/Patient/Patient/1012" TargetMode="External"/><Relationship Id="rId4226" Type="http://schemas.openxmlformats.org/officeDocument/2006/relationships/hyperlink" Target="https://octri.ohsu.edu/lls_scor/datamgmt/Patient/Specimen/1266" TargetMode="External"/><Relationship Id="rId4433" Type="http://schemas.openxmlformats.org/officeDocument/2006/relationships/hyperlink" Target="https://octri.ohsu.edu/lls_scor/datamgmt/Patient/Patient/1098" TargetMode="External"/><Relationship Id="rId4640" Type="http://schemas.openxmlformats.org/officeDocument/2006/relationships/hyperlink" Target="https://octri.ohsu.edu/lls_scor/datamgmt/Patient/DiseaseInstance/1096" TargetMode="External"/><Relationship Id="rId7589" Type="http://schemas.openxmlformats.org/officeDocument/2006/relationships/hyperlink" Target="https://octri.ohsu.edu/lls_scor/datamgmt/Patient/DiseaseInstance/1699" TargetMode="External"/><Relationship Id="rId7796" Type="http://schemas.openxmlformats.org/officeDocument/2006/relationships/hyperlink" Target="https://octri.ohsu.edu/lls_scor/datamgmt/Patient/DiseaseInstance/1748" TargetMode="External"/><Relationship Id="rId8847" Type="http://schemas.openxmlformats.org/officeDocument/2006/relationships/hyperlink" Target="https://octri.ohsu.edu/lls_scor/datamgmt/Patient/Specimen/3116" TargetMode="External"/><Relationship Id="rId2191" Type="http://schemas.openxmlformats.org/officeDocument/2006/relationships/hyperlink" Target="https://octri.ohsu.edu/lls_scor/datamgmt/Patient/Specimen/616" TargetMode="External"/><Relationship Id="rId3035" Type="http://schemas.openxmlformats.org/officeDocument/2006/relationships/hyperlink" Target="https://octri.ohsu.edu/lls_scor/datamgmt/Patient/Specimen/1617" TargetMode="External"/><Relationship Id="rId3242" Type="http://schemas.openxmlformats.org/officeDocument/2006/relationships/hyperlink" Target="https://octri.ohsu.edu/lls_scor/datamgmt/Patient/Specimen/937" TargetMode="External"/><Relationship Id="rId4500" Type="http://schemas.openxmlformats.org/officeDocument/2006/relationships/hyperlink" Target="https://octri.ohsu.edu/lls_scor/datamgmt/Patient/DiseaseInstance/1065" TargetMode="External"/><Relationship Id="rId6398" Type="http://schemas.openxmlformats.org/officeDocument/2006/relationships/hyperlink" Target="https://octri.ohsu.edu/lls_scor/datamgmt/Patient/Specimen/2054" TargetMode="External"/><Relationship Id="rId7449" Type="http://schemas.openxmlformats.org/officeDocument/2006/relationships/hyperlink" Target="https://octri.ohsu.edu/lls_scor/datamgmt/Patient/Specimen/2744" TargetMode="External"/><Relationship Id="rId7656" Type="http://schemas.openxmlformats.org/officeDocument/2006/relationships/hyperlink" Target="https://octri.ohsu.edu/lls_scor/datamgmt/Patient/DiseaseInstance/1716" TargetMode="External"/><Relationship Id="rId8707" Type="http://schemas.openxmlformats.org/officeDocument/2006/relationships/hyperlink" Target="https://octri.ohsu.edu/lls_scor/datamgmt/Patient/Specimen/3023" TargetMode="External"/><Relationship Id="rId163" Type="http://schemas.openxmlformats.org/officeDocument/2006/relationships/hyperlink" Target="https://octri.ohsu.edu/lls_scor/datamgmt/Patient/DiseaseInstance/30" TargetMode="External"/><Relationship Id="rId370" Type="http://schemas.openxmlformats.org/officeDocument/2006/relationships/hyperlink" Target="https://octri.ohsu.edu/lls_scor/datamgmt/Patient/Specimen/416" TargetMode="External"/><Relationship Id="rId2051" Type="http://schemas.openxmlformats.org/officeDocument/2006/relationships/hyperlink" Target="https://octri.ohsu.edu/lls_scor/datamgmt/Patient/Patient/545" TargetMode="External"/><Relationship Id="rId3102" Type="http://schemas.openxmlformats.org/officeDocument/2006/relationships/hyperlink" Target="https://octri.ohsu.edu/lls_scor/datamgmt/Patient/Patient/777" TargetMode="External"/><Relationship Id="rId6258" Type="http://schemas.openxmlformats.org/officeDocument/2006/relationships/hyperlink" Target="https://octri.ohsu.edu/lls_scor/datamgmt/Patient/Patient/1481" TargetMode="External"/><Relationship Id="rId6465" Type="http://schemas.openxmlformats.org/officeDocument/2006/relationships/hyperlink" Target="https://octri.ohsu.edu/lls_scor/datamgmt/Patient/Specimen/2086" TargetMode="External"/><Relationship Id="rId7309" Type="http://schemas.openxmlformats.org/officeDocument/2006/relationships/hyperlink" Target="https://octri.ohsu.edu/lls_scor/datamgmt/Patient/Patient/1698" TargetMode="External"/><Relationship Id="rId7516" Type="http://schemas.openxmlformats.org/officeDocument/2006/relationships/hyperlink" Target="https://octri.ohsu.edu/lls_scor/datamgmt/Patient/DiseaseInstance/1684" TargetMode="External"/><Relationship Id="rId7863" Type="http://schemas.openxmlformats.org/officeDocument/2006/relationships/hyperlink" Target="https://octri.ohsu.edu/lls_scor/datamgmt/Patient/Specimen/2674" TargetMode="External"/><Relationship Id="rId8914" Type="http://schemas.openxmlformats.org/officeDocument/2006/relationships/hyperlink" Target="https://octri.ohsu.edu/lls_scor/datamgmt/Patient/Specimen/3102" TargetMode="External"/><Relationship Id="rId230" Type="http://schemas.openxmlformats.org/officeDocument/2006/relationships/hyperlink" Target="https://octri.ohsu.edu/lls_scor/datamgmt/Patient/Patient/45" TargetMode="External"/><Relationship Id="rId5067" Type="http://schemas.openxmlformats.org/officeDocument/2006/relationships/hyperlink" Target="https://octri.ohsu.edu/lls_scor/datamgmt/Patient/Patient/1228" TargetMode="External"/><Relationship Id="rId5274" Type="http://schemas.openxmlformats.org/officeDocument/2006/relationships/hyperlink" Target="https://octri.ohsu.edu/lls_scor/datamgmt/Patient/Patient/1257" TargetMode="External"/><Relationship Id="rId6118" Type="http://schemas.openxmlformats.org/officeDocument/2006/relationships/hyperlink" Target="https://octri.ohsu.edu/lls_scor/datamgmt/Patient/DiseaseInstance/1386" TargetMode="External"/><Relationship Id="rId6325" Type="http://schemas.openxmlformats.org/officeDocument/2006/relationships/hyperlink" Target="https://octri.ohsu.edu/lls_scor/datamgmt/Patient/DiseaseInstance/1440" TargetMode="External"/><Relationship Id="rId6672" Type="http://schemas.openxmlformats.org/officeDocument/2006/relationships/hyperlink" Target="https://octri.ohsu.edu/lls_scor/datamgmt/Patient/Patient/1560" TargetMode="External"/><Relationship Id="rId7723" Type="http://schemas.openxmlformats.org/officeDocument/2006/relationships/hyperlink" Target="https://octri.ohsu.edu/lls_scor/datamgmt/Patient/DiseaseInstance/2035" TargetMode="External"/><Relationship Id="rId7930" Type="http://schemas.openxmlformats.org/officeDocument/2006/relationships/hyperlink" Target="https://octri.ohsu.edu/lls_scor/datamgmt/Patient/Patient/1834" TargetMode="External"/><Relationship Id="rId2868" Type="http://schemas.openxmlformats.org/officeDocument/2006/relationships/hyperlink" Target="https://octri.ohsu.edu/lls_scor/datamgmt/Patient/Specimen/2656" TargetMode="External"/><Relationship Id="rId3919" Type="http://schemas.openxmlformats.org/officeDocument/2006/relationships/hyperlink" Target="https://octri.ohsu.edu/lls_scor/datamgmt/Patient/DiseaseInstance/945" TargetMode="External"/><Relationship Id="rId4083" Type="http://schemas.openxmlformats.org/officeDocument/2006/relationships/hyperlink" Target="https://octri.ohsu.edu/lls_scor/datamgmt/Patient/DiseaseInstance/985" TargetMode="External"/><Relationship Id="rId5481" Type="http://schemas.openxmlformats.org/officeDocument/2006/relationships/hyperlink" Target="https://octri.ohsu.edu/lls_scor/datamgmt/Patient/Patient/1305" TargetMode="External"/><Relationship Id="rId6532" Type="http://schemas.openxmlformats.org/officeDocument/2006/relationships/hyperlink" Target="https://octri.ohsu.edu/lls_scor/datamgmt/Patient/Patient/1536" TargetMode="External"/><Relationship Id="rId1677" Type="http://schemas.openxmlformats.org/officeDocument/2006/relationships/hyperlink" Target="https://octri.ohsu.edu/lls_scor/datamgmt/Patient/DiseaseInstance/447" TargetMode="External"/><Relationship Id="rId1884" Type="http://schemas.openxmlformats.org/officeDocument/2006/relationships/hyperlink" Target="https://octri.ohsu.edu/lls_scor/datamgmt/Patient/DiseaseInstance/512" TargetMode="External"/><Relationship Id="rId2728" Type="http://schemas.openxmlformats.org/officeDocument/2006/relationships/hyperlink" Target="https://octri.ohsu.edu/lls_scor/datamgmt/Patient/Patient/697" TargetMode="External"/><Relationship Id="rId2935" Type="http://schemas.openxmlformats.org/officeDocument/2006/relationships/hyperlink" Target="https://octri.ohsu.edu/lls_scor/datamgmt/Patient/Patient/730" TargetMode="External"/><Relationship Id="rId4290" Type="http://schemas.openxmlformats.org/officeDocument/2006/relationships/hyperlink" Target="https://octri.ohsu.edu/lls_scor/datamgmt/Patient/DiseaseInstance/1024" TargetMode="External"/><Relationship Id="rId5134" Type="http://schemas.openxmlformats.org/officeDocument/2006/relationships/hyperlink" Target="https://octri.ohsu.edu/lls_scor/datamgmt/Patient/DiseaseInstance/1187" TargetMode="External"/><Relationship Id="rId5341" Type="http://schemas.openxmlformats.org/officeDocument/2006/relationships/hyperlink" Target="https://octri.ohsu.edu/lls_scor/datamgmt/Patient/DiseaseInstance/1223" TargetMode="External"/><Relationship Id="rId8497" Type="http://schemas.openxmlformats.org/officeDocument/2006/relationships/hyperlink" Target="https://octri.ohsu.edu/lls_scor/datamgmt/Patient/Patient/1947" TargetMode="External"/><Relationship Id="rId907" Type="http://schemas.openxmlformats.org/officeDocument/2006/relationships/hyperlink" Target="https://octri.ohsu.edu/lls_scor/datamgmt/Patient/Specimen/134" TargetMode="External"/><Relationship Id="rId1537" Type="http://schemas.openxmlformats.org/officeDocument/2006/relationships/hyperlink" Target="https://octri.ohsu.edu/lls_scor/datamgmt/Patient/Specimen/269" TargetMode="External"/><Relationship Id="rId1744" Type="http://schemas.openxmlformats.org/officeDocument/2006/relationships/hyperlink" Target="https://octri.ohsu.edu/lls_scor/datamgmt/Patient/Specimen/285" TargetMode="External"/><Relationship Id="rId1951" Type="http://schemas.openxmlformats.org/officeDocument/2006/relationships/hyperlink" Target="https://octri.ohsu.edu/lls_scor/datamgmt/Patient/Specimen/577" TargetMode="External"/><Relationship Id="rId4150" Type="http://schemas.openxmlformats.org/officeDocument/2006/relationships/hyperlink" Target="https://octri.ohsu.edu/lls_scor/datamgmt/Patient/Patient/1037" TargetMode="External"/><Relationship Id="rId5201" Type="http://schemas.openxmlformats.org/officeDocument/2006/relationships/hyperlink" Target="https://octri.ohsu.edu/lls_scor/datamgmt/Patient/Specimen/1603" TargetMode="External"/><Relationship Id="rId7099" Type="http://schemas.openxmlformats.org/officeDocument/2006/relationships/hyperlink" Target="https://octri.ohsu.edu/lls_scor/datamgmt/Patient/Specimen/2338" TargetMode="External"/><Relationship Id="rId8357" Type="http://schemas.openxmlformats.org/officeDocument/2006/relationships/hyperlink" Target="https://octri.ohsu.edu/lls_scor/datamgmt/Patient/DiseaseInstance/1859" TargetMode="External"/><Relationship Id="rId8564" Type="http://schemas.openxmlformats.org/officeDocument/2006/relationships/hyperlink" Target="https://octri.ohsu.edu/lls_scor/datamgmt/Patient/DiseaseInstance/1906" TargetMode="External"/><Relationship Id="rId8771" Type="http://schemas.openxmlformats.org/officeDocument/2006/relationships/hyperlink" Target="https://octri.ohsu.edu/lls_scor/datamgmt/Patient/Patient/2007" TargetMode="External"/><Relationship Id="rId36" Type="http://schemas.openxmlformats.org/officeDocument/2006/relationships/hyperlink" Target="https://octri.ohsu.edu/lls_scor/datamgmt/Patient/Patient/10" TargetMode="External"/><Relationship Id="rId1604" Type="http://schemas.openxmlformats.org/officeDocument/2006/relationships/hyperlink" Target="https://octri.ohsu.edu/lls_scor/datamgmt/Patient/Patient/423" TargetMode="External"/><Relationship Id="rId4010" Type="http://schemas.openxmlformats.org/officeDocument/2006/relationships/hyperlink" Target="https://octri.ohsu.edu/lls_scor/datamgmt/Patient/Patient/1010" TargetMode="External"/><Relationship Id="rId4967" Type="http://schemas.openxmlformats.org/officeDocument/2006/relationships/hyperlink" Target="https://octri.ohsu.edu/lls_scor/datamgmt/Patient/Specimen/1536" TargetMode="External"/><Relationship Id="rId7166" Type="http://schemas.openxmlformats.org/officeDocument/2006/relationships/hyperlink" Target="https://octri.ohsu.edu/lls_scor/datamgmt/Patient/Patient/1666" TargetMode="External"/><Relationship Id="rId7373" Type="http://schemas.openxmlformats.org/officeDocument/2006/relationships/hyperlink" Target="https://octri.ohsu.edu/lls_scor/datamgmt/Patient/Specimen/2465" TargetMode="External"/><Relationship Id="rId7580" Type="http://schemas.openxmlformats.org/officeDocument/2006/relationships/hyperlink" Target="https://octri.ohsu.edu/lls_scor/datamgmt/Patient/DiseaseInstance/1697" TargetMode="External"/><Relationship Id="rId8217" Type="http://schemas.openxmlformats.org/officeDocument/2006/relationships/hyperlink" Target="https://octri.ohsu.edu/lls_scor/datamgmt/Patient/Specimen/2823" TargetMode="External"/><Relationship Id="rId8424" Type="http://schemas.openxmlformats.org/officeDocument/2006/relationships/hyperlink" Target="https://octri.ohsu.edu/lls_scor/datamgmt/Patient/Specimen/2902" TargetMode="External"/><Relationship Id="rId8631" Type="http://schemas.openxmlformats.org/officeDocument/2006/relationships/hyperlink" Target="https://octri.ohsu.edu/lls_scor/datamgmt/Patient/DiseaseInstance/1920" TargetMode="External"/><Relationship Id="rId1811" Type="http://schemas.openxmlformats.org/officeDocument/2006/relationships/hyperlink" Target="https://octri.ohsu.edu/lls_scor/datamgmt/Patient/Patient/491" TargetMode="External"/><Relationship Id="rId3569" Type="http://schemas.openxmlformats.org/officeDocument/2006/relationships/hyperlink" Target="https://octri.ohsu.edu/lls_scor/datamgmt/Patient/Patient/891" TargetMode="External"/><Relationship Id="rId6182" Type="http://schemas.openxmlformats.org/officeDocument/2006/relationships/hyperlink" Target="https://octri.ohsu.edu/lls_scor/datamgmt/Patient/Specimen/1981" TargetMode="External"/><Relationship Id="rId7026" Type="http://schemas.openxmlformats.org/officeDocument/2006/relationships/hyperlink" Target="https://octri.ohsu.edu/lls_scor/datamgmt/Patient/Patient/1630" TargetMode="External"/><Relationship Id="rId7233" Type="http://schemas.openxmlformats.org/officeDocument/2006/relationships/hyperlink" Target="https://octri.ohsu.edu/lls_scor/datamgmt/Patient/Specimen/2391" TargetMode="External"/><Relationship Id="rId7440" Type="http://schemas.openxmlformats.org/officeDocument/2006/relationships/hyperlink" Target="https://octri.ohsu.edu/lls_scor/datamgmt/Patient/Specimen/2497" TargetMode="External"/><Relationship Id="rId697" Type="http://schemas.openxmlformats.org/officeDocument/2006/relationships/hyperlink" Target="https://octri.ohsu.edu/lls_scor/datamgmt/Patient/Specimen/466" TargetMode="External"/><Relationship Id="rId2378" Type="http://schemas.openxmlformats.org/officeDocument/2006/relationships/hyperlink" Target="https://octri.ohsu.edu/lls_scor/datamgmt/Patient/DiseaseInstance/616" TargetMode="External"/><Relationship Id="rId3429" Type="http://schemas.openxmlformats.org/officeDocument/2006/relationships/hyperlink" Target="https://octri.ohsu.edu/lls_scor/datamgmt/Patient/DiseaseInstance/846" TargetMode="External"/><Relationship Id="rId3776" Type="http://schemas.openxmlformats.org/officeDocument/2006/relationships/hyperlink" Target="https://octri.ohsu.edu/lls_scor/datamgmt/Patient/Specimen/1714" TargetMode="External"/><Relationship Id="rId3983" Type="http://schemas.openxmlformats.org/officeDocument/2006/relationships/hyperlink" Target="https://octri.ohsu.edu/lls_scor/datamgmt/Patient/Patient/1004" TargetMode="External"/><Relationship Id="rId4827" Type="http://schemas.openxmlformats.org/officeDocument/2006/relationships/hyperlink" Target="https://octri.ohsu.edu/lls_scor/datamgmt/Patient/Patient/1174" TargetMode="External"/><Relationship Id="rId6042" Type="http://schemas.openxmlformats.org/officeDocument/2006/relationships/hyperlink" Target="https://octri.ohsu.edu/lls_scor/datamgmt/Patient/Patient/1434" TargetMode="External"/><Relationship Id="rId9198" Type="http://schemas.openxmlformats.org/officeDocument/2006/relationships/hyperlink" Target="https://octri.ohsu.edu/lls_scor/datamgmt/Patient/Patient/2096" TargetMode="External"/><Relationship Id="rId1187" Type="http://schemas.openxmlformats.org/officeDocument/2006/relationships/hyperlink" Target="https://octri.ohsu.edu/lls_scor/datamgmt/Patient/Patient/284" TargetMode="External"/><Relationship Id="rId2585" Type="http://schemas.openxmlformats.org/officeDocument/2006/relationships/hyperlink" Target="https://octri.ohsu.edu/lls_scor/datamgmt/Patient/DiseaseInstance/657" TargetMode="External"/><Relationship Id="rId2792" Type="http://schemas.openxmlformats.org/officeDocument/2006/relationships/hyperlink" Target="https://octri.ohsu.edu/lls_scor/datamgmt/Patient/DiseaseInstance/698" TargetMode="External"/><Relationship Id="rId3636" Type="http://schemas.openxmlformats.org/officeDocument/2006/relationships/hyperlink" Target="https://octri.ohsu.edu/lls_scor/datamgmt/Patient/DiseaseInstance/882" TargetMode="External"/><Relationship Id="rId3843" Type="http://schemas.openxmlformats.org/officeDocument/2006/relationships/hyperlink" Target="https://octri.ohsu.edu/lls_scor/datamgmt/Patient/DiseaseInstance/928" TargetMode="External"/><Relationship Id="rId6999" Type="http://schemas.openxmlformats.org/officeDocument/2006/relationships/hyperlink" Target="https://octri.ohsu.edu/lls_scor/datamgmt/Patient/Patient/1629" TargetMode="External"/><Relationship Id="rId7300" Type="http://schemas.openxmlformats.org/officeDocument/2006/relationships/hyperlink" Target="https://octri.ohsu.edu/lls_scor/datamgmt/Patient/Patient/1696" TargetMode="External"/><Relationship Id="rId9058" Type="http://schemas.openxmlformats.org/officeDocument/2006/relationships/hyperlink" Target="https://octri.ohsu.edu/lls_scor/datamgmt/Patient/Patient/2064" TargetMode="External"/><Relationship Id="rId557" Type="http://schemas.openxmlformats.org/officeDocument/2006/relationships/hyperlink" Target="https://octri.ohsu.edu/lls_scor/datamgmt/Patient/Patient/131" TargetMode="External"/><Relationship Id="rId764" Type="http://schemas.openxmlformats.org/officeDocument/2006/relationships/hyperlink" Target="https://octri.ohsu.edu/lls_scor/datamgmt/Patient/Patient/177" TargetMode="External"/><Relationship Id="rId971" Type="http://schemas.openxmlformats.org/officeDocument/2006/relationships/hyperlink" Target="https://octri.ohsu.edu/lls_scor/datamgmt/Patient/Patient/220" TargetMode="External"/><Relationship Id="rId1394" Type="http://schemas.openxmlformats.org/officeDocument/2006/relationships/hyperlink" Target="https://octri.ohsu.edu/lls_scor/datamgmt/Patient/Patient/353" TargetMode="External"/><Relationship Id="rId2238" Type="http://schemas.openxmlformats.org/officeDocument/2006/relationships/hyperlink" Target="https://octri.ohsu.edu/lls_scor/datamgmt/Patient/DiseaseInstance/580" TargetMode="External"/><Relationship Id="rId2445" Type="http://schemas.openxmlformats.org/officeDocument/2006/relationships/hyperlink" Target="https://octri.ohsu.edu/lls_scor/datamgmt/Patient/Specimen/707" TargetMode="External"/><Relationship Id="rId2652" Type="http://schemas.openxmlformats.org/officeDocument/2006/relationships/hyperlink" Target="https://octri.ohsu.edu/lls_scor/datamgmt/Patient/Specimen/753" TargetMode="External"/><Relationship Id="rId3703" Type="http://schemas.openxmlformats.org/officeDocument/2006/relationships/hyperlink" Target="https://octri.ohsu.edu/lls_scor/datamgmt/Patient/DiseaseInstance/901" TargetMode="External"/><Relationship Id="rId3910" Type="http://schemas.openxmlformats.org/officeDocument/2006/relationships/hyperlink" Target="https://octri.ohsu.edu/lls_scor/datamgmt/Patient/DiseaseInstance/943" TargetMode="External"/><Relationship Id="rId6859" Type="http://schemas.openxmlformats.org/officeDocument/2006/relationships/hyperlink" Target="https://octri.ohsu.edu/lls_scor/datamgmt/Patient/Specimen/2235" TargetMode="External"/><Relationship Id="rId417" Type="http://schemas.openxmlformats.org/officeDocument/2006/relationships/hyperlink" Target="https://octri.ohsu.edu/lls_scor/datamgmt/Patient/DiseaseInstance/96" TargetMode="External"/><Relationship Id="rId624" Type="http://schemas.openxmlformats.org/officeDocument/2006/relationships/hyperlink" Target="https://octri.ohsu.edu/lls_scor/datamgmt/Patient/DiseaseInstance/148" TargetMode="External"/><Relationship Id="rId831" Type="http://schemas.openxmlformats.org/officeDocument/2006/relationships/hyperlink" Target="https://octri.ohsu.edu/lls_scor/datamgmt/Patient/DiseaseInstance/191" TargetMode="External"/><Relationship Id="rId1047" Type="http://schemas.openxmlformats.org/officeDocument/2006/relationships/hyperlink" Target="https://octri.ohsu.edu/lls_scor/datamgmt/Patient/DiseaseInstance/238" TargetMode="External"/><Relationship Id="rId1254" Type="http://schemas.openxmlformats.org/officeDocument/2006/relationships/hyperlink" Target="https://octri.ohsu.edu/lls_scor/datamgmt/Patient/DiseaseInstance/306" TargetMode="External"/><Relationship Id="rId1461" Type="http://schemas.openxmlformats.org/officeDocument/2006/relationships/hyperlink" Target="https://octri.ohsu.edu/lls_scor/datamgmt/Patient/DiseaseInstance/375" TargetMode="External"/><Relationship Id="rId2305" Type="http://schemas.openxmlformats.org/officeDocument/2006/relationships/hyperlink" Target="https://octri.ohsu.edu/lls_scor/datamgmt/Patient/Patient/594" TargetMode="External"/><Relationship Id="rId2512" Type="http://schemas.openxmlformats.org/officeDocument/2006/relationships/hyperlink" Target="https://octri.ohsu.edu/lls_scor/datamgmt/Patient/Patient/649" TargetMode="External"/><Relationship Id="rId5668" Type="http://schemas.openxmlformats.org/officeDocument/2006/relationships/hyperlink" Target="https://octri.ohsu.edu/lls_scor/datamgmt/Patient/DiseaseInstance/1294" TargetMode="External"/><Relationship Id="rId5875" Type="http://schemas.openxmlformats.org/officeDocument/2006/relationships/hyperlink" Target="https://octri.ohsu.edu/lls_scor/datamgmt/Patient/Patient/1397" TargetMode="External"/><Relationship Id="rId6719" Type="http://schemas.openxmlformats.org/officeDocument/2006/relationships/hyperlink" Target="https://octri.ohsu.edu/lls_scor/datamgmt/Patient/Patient/1567" TargetMode="External"/><Relationship Id="rId6926" Type="http://schemas.openxmlformats.org/officeDocument/2006/relationships/hyperlink" Target="https://octri.ohsu.edu/lls_scor/datamgmt/Patient/Specimen/2265" TargetMode="External"/><Relationship Id="rId8074" Type="http://schemas.openxmlformats.org/officeDocument/2006/relationships/hyperlink" Target="https://octri.ohsu.edu/lls_scor/datamgmt/Patient/Patient/1867" TargetMode="External"/><Relationship Id="rId8281" Type="http://schemas.openxmlformats.org/officeDocument/2006/relationships/hyperlink" Target="https://octri.ohsu.edu/lls_scor/datamgmt/Patient/Patient/1907" TargetMode="External"/><Relationship Id="rId9125" Type="http://schemas.openxmlformats.org/officeDocument/2006/relationships/hyperlink" Target="https://octri.ohsu.edu/lls_scor/datamgmt/Patient/Specimen/3185" TargetMode="External"/><Relationship Id="rId1114" Type="http://schemas.openxmlformats.org/officeDocument/2006/relationships/hyperlink" Target="https://octri.ohsu.edu/lls_scor/datamgmt/Patient/Specimen/358" TargetMode="External"/><Relationship Id="rId1321" Type="http://schemas.openxmlformats.org/officeDocument/2006/relationships/hyperlink" Target="https://octri.ohsu.edu/lls_scor/datamgmt/Patient/Specimen/459" TargetMode="External"/><Relationship Id="rId4477" Type="http://schemas.openxmlformats.org/officeDocument/2006/relationships/hyperlink" Target="https://octri.ohsu.edu/lls_scor/datamgmt/Patient/Specimen/1365" TargetMode="External"/><Relationship Id="rId4684" Type="http://schemas.openxmlformats.org/officeDocument/2006/relationships/hyperlink" Target="https://octri.ohsu.edu/lls_scor/datamgmt/Patient/Specimen/1432" TargetMode="External"/><Relationship Id="rId4891" Type="http://schemas.openxmlformats.org/officeDocument/2006/relationships/hyperlink" Target="https://octri.ohsu.edu/lls_scor/datamgmt/Patient/DiseaseInstance/1138" TargetMode="External"/><Relationship Id="rId5528" Type="http://schemas.openxmlformats.org/officeDocument/2006/relationships/hyperlink" Target="https://octri.ohsu.edu/lls_scor/datamgmt/Patient/Specimen/1712" TargetMode="External"/><Relationship Id="rId5735" Type="http://schemas.openxmlformats.org/officeDocument/2006/relationships/hyperlink" Target="https://octri.ohsu.edu/lls_scor/datamgmt/Patient/Specimen/3070" TargetMode="External"/><Relationship Id="rId7090" Type="http://schemas.openxmlformats.org/officeDocument/2006/relationships/hyperlink" Target="https://octri.ohsu.edu/lls_scor/datamgmt/Patient/Specimen/2330" TargetMode="External"/><Relationship Id="rId8141" Type="http://schemas.openxmlformats.org/officeDocument/2006/relationships/hyperlink" Target="https://octri.ohsu.edu/lls_scor/datamgmt/Patient/DiseaseInstance/1867" TargetMode="External"/><Relationship Id="rId3079" Type="http://schemas.openxmlformats.org/officeDocument/2006/relationships/hyperlink" Target="https://octri.ohsu.edu/lls_scor/datamgmt/Patient/DiseaseInstance/755" TargetMode="External"/><Relationship Id="rId3286" Type="http://schemas.openxmlformats.org/officeDocument/2006/relationships/hyperlink" Target="https://octri.ohsu.edu/lls_scor/datamgmt/Patient/DiseaseInstance/812" TargetMode="External"/><Relationship Id="rId3493" Type="http://schemas.openxmlformats.org/officeDocument/2006/relationships/hyperlink" Target="https://octri.ohsu.edu/lls_scor/datamgmt/Patient/Specimen/3073" TargetMode="External"/><Relationship Id="rId4337" Type="http://schemas.openxmlformats.org/officeDocument/2006/relationships/hyperlink" Target="https://octri.ohsu.edu/lls_scor/datamgmt/Patient/Patient/1082" TargetMode="External"/><Relationship Id="rId4544" Type="http://schemas.openxmlformats.org/officeDocument/2006/relationships/hyperlink" Target="https://octri.ohsu.edu/lls_scor/datamgmt/Patient/Patient/1124" TargetMode="External"/><Relationship Id="rId5942" Type="http://schemas.openxmlformats.org/officeDocument/2006/relationships/hyperlink" Target="https://octri.ohsu.edu/lls_scor/datamgmt/Patient/Specimen/1874" TargetMode="External"/><Relationship Id="rId8001" Type="http://schemas.openxmlformats.org/officeDocument/2006/relationships/hyperlink" Target="https://octri.ohsu.edu/lls_scor/datamgmt/Patient/Specimen/2727" TargetMode="External"/><Relationship Id="rId2095" Type="http://schemas.openxmlformats.org/officeDocument/2006/relationships/hyperlink" Target="https://octri.ohsu.edu/lls_scor/datamgmt/Patient/Specimen/604" TargetMode="External"/><Relationship Id="rId3146" Type="http://schemas.openxmlformats.org/officeDocument/2006/relationships/hyperlink" Target="https://octri.ohsu.edu/lls_scor/datamgmt/Patient/Specimen/904" TargetMode="External"/><Relationship Id="rId3353" Type="http://schemas.openxmlformats.org/officeDocument/2006/relationships/hyperlink" Target="https://octri.ohsu.edu/lls_scor/datamgmt/Patient/Patient/841" TargetMode="External"/><Relationship Id="rId4751" Type="http://schemas.openxmlformats.org/officeDocument/2006/relationships/hyperlink" Target="https://octri.ohsu.edu/lls_scor/datamgmt/Patient/DiseaseInstance/1116" TargetMode="External"/><Relationship Id="rId5802" Type="http://schemas.openxmlformats.org/officeDocument/2006/relationships/hyperlink" Target="https://octri.ohsu.edu/lls_scor/datamgmt/Patient/Patient/1379" TargetMode="External"/><Relationship Id="rId8958" Type="http://schemas.openxmlformats.org/officeDocument/2006/relationships/hyperlink" Target="https://octri.ohsu.edu/lls_scor/datamgmt/Patient/DiseaseInstance/1987" TargetMode="External"/><Relationship Id="rId274" Type="http://schemas.openxmlformats.org/officeDocument/2006/relationships/hyperlink" Target="https://octri.ohsu.edu/lls_scor/datamgmt/Patient/Specimen/498" TargetMode="External"/><Relationship Id="rId481" Type="http://schemas.openxmlformats.org/officeDocument/2006/relationships/hyperlink" Target="https://octri.ohsu.edu/lls_scor/datamgmt/Patient/Specimen/11" TargetMode="External"/><Relationship Id="rId2162" Type="http://schemas.openxmlformats.org/officeDocument/2006/relationships/hyperlink" Target="https://octri.ohsu.edu/lls_scor/datamgmt/Patient/Patient/562" TargetMode="External"/><Relationship Id="rId3006" Type="http://schemas.openxmlformats.org/officeDocument/2006/relationships/hyperlink" Target="https://octri.ohsu.edu/lls_scor/datamgmt/Patient/Patient/751" TargetMode="External"/><Relationship Id="rId3560" Type="http://schemas.openxmlformats.org/officeDocument/2006/relationships/hyperlink" Target="https://octri.ohsu.edu/lls_scor/datamgmt/Patient/Patient/887" TargetMode="External"/><Relationship Id="rId4404" Type="http://schemas.openxmlformats.org/officeDocument/2006/relationships/hyperlink" Target="https://octri.ohsu.edu/lls_scor/datamgmt/Patient/DiseaseInstance/1048" TargetMode="External"/><Relationship Id="rId4611" Type="http://schemas.openxmlformats.org/officeDocument/2006/relationships/hyperlink" Target="https://octri.ohsu.edu/lls_scor/datamgmt/Patient/Specimen/1542" TargetMode="External"/><Relationship Id="rId6369" Type="http://schemas.openxmlformats.org/officeDocument/2006/relationships/hyperlink" Target="https://octri.ohsu.edu/lls_scor/datamgmt/Patient/Patient/1501" TargetMode="External"/><Relationship Id="rId7767" Type="http://schemas.openxmlformats.org/officeDocument/2006/relationships/hyperlink" Target="https://octri.ohsu.edu/lls_scor/datamgmt/Patient/Specimen/2638" TargetMode="External"/><Relationship Id="rId7974" Type="http://schemas.openxmlformats.org/officeDocument/2006/relationships/hyperlink" Target="https://octri.ohsu.edu/lls_scor/datamgmt/Patient/Specimen/2713" TargetMode="External"/><Relationship Id="rId8818" Type="http://schemas.openxmlformats.org/officeDocument/2006/relationships/hyperlink" Target="https://octri.ohsu.edu/lls_scor/datamgmt/Patient/Patient/2016" TargetMode="External"/><Relationship Id="rId134" Type="http://schemas.openxmlformats.org/officeDocument/2006/relationships/hyperlink" Target="https://octri.ohsu.edu/lls_scor/datamgmt/Patient/Specimen/123" TargetMode="External"/><Relationship Id="rId3213" Type="http://schemas.openxmlformats.org/officeDocument/2006/relationships/hyperlink" Target="https://octri.ohsu.edu/lls_scor/datamgmt/Patient/Patient/800" TargetMode="External"/><Relationship Id="rId3420" Type="http://schemas.openxmlformats.org/officeDocument/2006/relationships/hyperlink" Target="https://octri.ohsu.edu/lls_scor/datamgmt/Patient/DiseaseInstance/843" TargetMode="External"/><Relationship Id="rId6576" Type="http://schemas.openxmlformats.org/officeDocument/2006/relationships/hyperlink" Target="https://octri.ohsu.edu/lls_scor/datamgmt/Patient/Specimen/2143" TargetMode="External"/><Relationship Id="rId6783" Type="http://schemas.openxmlformats.org/officeDocument/2006/relationships/hyperlink" Target="https://octri.ohsu.edu/lls_scor/datamgmt/Patient/DiseaseInstance/1532" TargetMode="External"/><Relationship Id="rId6990" Type="http://schemas.openxmlformats.org/officeDocument/2006/relationships/hyperlink" Target="https://octri.ohsu.edu/lls_scor/datamgmt/Patient/Patient/1629" TargetMode="External"/><Relationship Id="rId7627" Type="http://schemas.openxmlformats.org/officeDocument/2006/relationships/hyperlink" Target="https://octri.ohsu.edu/lls_scor/datamgmt/Patient/Patient/1765" TargetMode="External"/><Relationship Id="rId7834" Type="http://schemas.openxmlformats.org/officeDocument/2006/relationships/hyperlink" Target="https://octri.ohsu.edu/lls_scor/datamgmt/Patient/Patient/1817" TargetMode="External"/><Relationship Id="rId341" Type="http://schemas.openxmlformats.org/officeDocument/2006/relationships/hyperlink" Target="https://octri.ohsu.edu/lls_scor/datamgmt/Patient/Patient/73" TargetMode="External"/><Relationship Id="rId2022" Type="http://schemas.openxmlformats.org/officeDocument/2006/relationships/hyperlink" Target="https://octri.ohsu.edu/lls_scor/datamgmt/Patient/DiseaseInstance/543" TargetMode="External"/><Relationship Id="rId2979" Type="http://schemas.openxmlformats.org/officeDocument/2006/relationships/hyperlink" Target="https://octri.ohsu.edu/lls_scor/datamgmt/Patient/Patient/742" TargetMode="External"/><Relationship Id="rId5178" Type="http://schemas.openxmlformats.org/officeDocument/2006/relationships/hyperlink" Target="https://octri.ohsu.edu/lls_scor/datamgmt/Patient/Patient/1242" TargetMode="External"/><Relationship Id="rId5385" Type="http://schemas.openxmlformats.org/officeDocument/2006/relationships/hyperlink" Target="https://octri.ohsu.edu/lls_scor/datamgmt/Patient/Patient/1286" TargetMode="External"/><Relationship Id="rId5592" Type="http://schemas.openxmlformats.org/officeDocument/2006/relationships/hyperlink" Target="https://octri.ohsu.edu/lls_scor/datamgmt/Patient/Patient/1342" TargetMode="External"/><Relationship Id="rId6229" Type="http://schemas.openxmlformats.org/officeDocument/2006/relationships/hyperlink" Target="https://octri.ohsu.edu/lls_scor/datamgmt/Patient/DiseaseInstance/1411" TargetMode="External"/><Relationship Id="rId6436" Type="http://schemas.openxmlformats.org/officeDocument/2006/relationships/hyperlink" Target="https://octri.ohsu.edu/lls_scor/datamgmt/Patient/Patient/1515" TargetMode="External"/><Relationship Id="rId6643" Type="http://schemas.openxmlformats.org/officeDocument/2006/relationships/hyperlink" Target="https://octri.ohsu.edu/lls_scor/datamgmt/Patient/Patient/1555" TargetMode="External"/><Relationship Id="rId6850" Type="http://schemas.openxmlformats.org/officeDocument/2006/relationships/hyperlink" Target="https://octri.ohsu.edu/lls_scor/datamgmt/Patient/Specimen/2232" TargetMode="External"/><Relationship Id="rId7901" Type="http://schemas.openxmlformats.org/officeDocument/2006/relationships/hyperlink" Target="https://octri.ohsu.edu/lls_scor/datamgmt/Patient/DiseaseInstance/1773" TargetMode="External"/><Relationship Id="rId201" Type="http://schemas.openxmlformats.org/officeDocument/2006/relationships/hyperlink" Target="https://octri.ohsu.edu/lls_scor/datamgmt/Patient/DiseaseInstance/41" TargetMode="External"/><Relationship Id="rId1788" Type="http://schemas.openxmlformats.org/officeDocument/2006/relationships/hyperlink" Target="https://octri.ohsu.edu/lls_scor/datamgmt/Patient/DiseaseInstance/483" TargetMode="External"/><Relationship Id="rId1995" Type="http://schemas.openxmlformats.org/officeDocument/2006/relationships/hyperlink" Target="https://octri.ohsu.edu/lls_scor/datamgmt/Patient/Specimen/838" TargetMode="External"/><Relationship Id="rId2839" Type="http://schemas.openxmlformats.org/officeDocument/2006/relationships/hyperlink" Target="https://octri.ohsu.edu/lls_scor/datamgmt/Patient/Patient/715" TargetMode="External"/><Relationship Id="rId4194" Type="http://schemas.openxmlformats.org/officeDocument/2006/relationships/hyperlink" Target="https://octri.ohsu.edu/lls_scor/datamgmt/Patient/Specimen/1258" TargetMode="External"/><Relationship Id="rId5038" Type="http://schemas.openxmlformats.org/officeDocument/2006/relationships/hyperlink" Target="https://octri.ohsu.edu/lls_scor/datamgmt/Patient/DiseaseInstance/1164" TargetMode="External"/><Relationship Id="rId5245" Type="http://schemas.openxmlformats.org/officeDocument/2006/relationships/hyperlink" Target="https://octri.ohsu.edu/lls_scor/datamgmt/Patient/DiseaseInstance/1201" TargetMode="External"/><Relationship Id="rId5452" Type="http://schemas.openxmlformats.org/officeDocument/2006/relationships/hyperlink" Target="https://octri.ohsu.edu/lls_scor/datamgmt/Patient/DiseaseInstance/1239" TargetMode="External"/><Relationship Id="rId6503" Type="http://schemas.openxmlformats.org/officeDocument/2006/relationships/hyperlink" Target="https://octri.ohsu.edu/lls_scor/datamgmt/Patient/DiseaseInstance/1478" TargetMode="External"/><Relationship Id="rId6710" Type="http://schemas.openxmlformats.org/officeDocument/2006/relationships/hyperlink" Target="https://octri.ohsu.edu/lls_scor/datamgmt/Patient/Patient/1566" TargetMode="External"/><Relationship Id="rId1648" Type="http://schemas.openxmlformats.org/officeDocument/2006/relationships/hyperlink" Target="https://octri.ohsu.edu/lls_scor/datamgmt/Patient/Specimen/221" TargetMode="External"/><Relationship Id="rId4054" Type="http://schemas.openxmlformats.org/officeDocument/2006/relationships/hyperlink" Target="https://octri.ohsu.edu/lls_scor/datamgmt/Patient/Specimen/1221" TargetMode="External"/><Relationship Id="rId4261" Type="http://schemas.openxmlformats.org/officeDocument/2006/relationships/hyperlink" Target="https://octri.ohsu.edu/lls_scor/datamgmt/Patient/Specimen/1283" TargetMode="External"/><Relationship Id="rId5105" Type="http://schemas.openxmlformats.org/officeDocument/2006/relationships/hyperlink" Target="https://octri.ohsu.edu/lls_scor/datamgmt/Patient/Specimen/1579" TargetMode="External"/><Relationship Id="rId5312" Type="http://schemas.openxmlformats.org/officeDocument/2006/relationships/hyperlink" Target="https://octri.ohsu.edu/lls_scor/datamgmt/Patient/Specimen/1090" TargetMode="External"/><Relationship Id="rId8468" Type="http://schemas.openxmlformats.org/officeDocument/2006/relationships/hyperlink" Target="https://octri.ohsu.edu/lls_scor/datamgmt/Patient/DiseaseInstance/1887" TargetMode="External"/><Relationship Id="rId8675" Type="http://schemas.openxmlformats.org/officeDocument/2006/relationships/hyperlink" Target="https://octri.ohsu.edu/lls_scor/datamgmt/Patient/Patient/1987" TargetMode="External"/><Relationship Id="rId1508" Type="http://schemas.openxmlformats.org/officeDocument/2006/relationships/hyperlink" Target="https://octri.ohsu.edu/lls_scor/datamgmt/Patient/Patient/391" TargetMode="External"/><Relationship Id="rId1855" Type="http://schemas.openxmlformats.org/officeDocument/2006/relationships/hyperlink" Target="https://octri.ohsu.edu/lls_scor/datamgmt/Patient/Specimen/536" TargetMode="External"/><Relationship Id="rId2906" Type="http://schemas.openxmlformats.org/officeDocument/2006/relationships/hyperlink" Target="https://octri.ohsu.edu/lls_scor/datamgmt/Patient/DiseaseInstance/714" TargetMode="External"/><Relationship Id="rId3070" Type="http://schemas.openxmlformats.org/officeDocument/2006/relationships/hyperlink" Target="https://octri.ohsu.edu/lls_scor/datamgmt/Patient/DiseaseInstance/754" TargetMode="External"/><Relationship Id="rId4121" Type="http://schemas.openxmlformats.org/officeDocument/2006/relationships/hyperlink" Target="https://octri.ohsu.edu/lls_scor/datamgmt/Patient/Patient/1035" TargetMode="External"/><Relationship Id="rId7277" Type="http://schemas.openxmlformats.org/officeDocument/2006/relationships/hyperlink" Target="https://octri.ohsu.edu/lls_scor/datamgmt/Patient/DiseaseInstance/1635" TargetMode="External"/><Relationship Id="rId7484" Type="http://schemas.openxmlformats.org/officeDocument/2006/relationships/hyperlink" Target="https://octri.ohsu.edu/lls_scor/datamgmt/Patient/DiseaseInstance/1678" TargetMode="External"/><Relationship Id="rId8328" Type="http://schemas.openxmlformats.org/officeDocument/2006/relationships/hyperlink" Target="https://octri.ohsu.edu/lls_scor/datamgmt/Patient/Specimen/2858" TargetMode="External"/><Relationship Id="rId8535" Type="http://schemas.openxmlformats.org/officeDocument/2006/relationships/hyperlink" Target="https://octri.ohsu.edu/lls_scor/datamgmt/Patient/DiseaseInstance/1901" TargetMode="External"/><Relationship Id="rId8882" Type="http://schemas.openxmlformats.org/officeDocument/2006/relationships/hyperlink" Target="https://octri.ohsu.edu/lls_scor/datamgmt/Patient/Patient/2031" TargetMode="External"/><Relationship Id="rId1715" Type="http://schemas.openxmlformats.org/officeDocument/2006/relationships/hyperlink" Target="https://octri.ohsu.edu/lls_scor/datamgmt/Patient/Patient/459" TargetMode="External"/><Relationship Id="rId1922" Type="http://schemas.openxmlformats.org/officeDocument/2006/relationships/hyperlink" Target="https://octri.ohsu.edu/lls_scor/datamgmt/Patient/Patient/520" TargetMode="External"/><Relationship Id="rId6086" Type="http://schemas.openxmlformats.org/officeDocument/2006/relationships/hyperlink" Target="https://octri.ohsu.edu/lls_scor/datamgmt/Patient/Specimen/1984" TargetMode="External"/><Relationship Id="rId6293" Type="http://schemas.openxmlformats.org/officeDocument/2006/relationships/hyperlink" Target="https://octri.ohsu.edu/lls_scor/datamgmt/Patient/Specimen/2020" TargetMode="External"/><Relationship Id="rId7137" Type="http://schemas.openxmlformats.org/officeDocument/2006/relationships/hyperlink" Target="https://octri.ohsu.edu/lls_scor/datamgmt/Patient/Specimen/2365" TargetMode="External"/><Relationship Id="rId7691" Type="http://schemas.openxmlformats.org/officeDocument/2006/relationships/hyperlink" Target="https://octri.ohsu.edu/lls_scor/datamgmt/Patient/Specimen/2602" TargetMode="External"/><Relationship Id="rId8742" Type="http://schemas.openxmlformats.org/officeDocument/2006/relationships/hyperlink" Target="https://octri.ohsu.edu/lls_scor/datamgmt/Patient/DiseaseInstance/1941" TargetMode="External"/><Relationship Id="rId3887" Type="http://schemas.openxmlformats.org/officeDocument/2006/relationships/hyperlink" Target="https://octri.ohsu.edu/lls_scor/datamgmt/Patient/DiseaseInstance/940" TargetMode="External"/><Relationship Id="rId4938" Type="http://schemas.openxmlformats.org/officeDocument/2006/relationships/hyperlink" Target="https://octri.ohsu.edu/lls_scor/datamgmt/Patient/Patient/1193" TargetMode="External"/><Relationship Id="rId7344" Type="http://schemas.openxmlformats.org/officeDocument/2006/relationships/hyperlink" Target="https://octri.ohsu.edu/lls_scor/datamgmt/Patient/Patient/1705" TargetMode="External"/><Relationship Id="rId7551" Type="http://schemas.openxmlformats.org/officeDocument/2006/relationships/hyperlink" Target="https://octri.ohsu.edu/lls_scor/datamgmt/Patient/Specimen/2538" TargetMode="External"/><Relationship Id="rId8602" Type="http://schemas.openxmlformats.org/officeDocument/2006/relationships/hyperlink" Target="https://octri.ohsu.edu/lls_scor/datamgmt/Patient/Patient/1970" TargetMode="External"/><Relationship Id="rId2489" Type="http://schemas.openxmlformats.org/officeDocument/2006/relationships/hyperlink" Target="https://octri.ohsu.edu/lls_scor/datamgmt/Patient/DiseaseInstance/641" TargetMode="External"/><Relationship Id="rId2696" Type="http://schemas.openxmlformats.org/officeDocument/2006/relationships/hyperlink" Target="https://octri.ohsu.edu/lls_scor/datamgmt/Patient/DiseaseInstance/679" TargetMode="External"/><Relationship Id="rId3747" Type="http://schemas.openxmlformats.org/officeDocument/2006/relationships/hyperlink" Target="https://octri.ohsu.edu/lls_scor/datamgmt/Patient/Specimen/1121" TargetMode="External"/><Relationship Id="rId3954" Type="http://schemas.openxmlformats.org/officeDocument/2006/relationships/hyperlink" Target="https://octri.ohsu.edu/lls_scor/datamgmt/Patient/DiseaseInstance/953" TargetMode="External"/><Relationship Id="rId6153" Type="http://schemas.openxmlformats.org/officeDocument/2006/relationships/hyperlink" Target="https://octri.ohsu.edu/lls_scor/datamgmt/Patient/Patient/1454" TargetMode="External"/><Relationship Id="rId6360" Type="http://schemas.openxmlformats.org/officeDocument/2006/relationships/hyperlink" Target="https://octri.ohsu.edu/lls_scor/datamgmt/Patient/Patient/1499" TargetMode="External"/><Relationship Id="rId7204" Type="http://schemas.openxmlformats.org/officeDocument/2006/relationships/hyperlink" Target="https://octri.ohsu.edu/lls_scor/datamgmt/Patient/Patient/1671" TargetMode="External"/><Relationship Id="rId7411" Type="http://schemas.openxmlformats.org/officeDocument/2006/relationships/hyperlink" Target="https://octri.ohsu.edu/lls_scor/datamgmt/Patient/Patient/1721" TargetMode="External"/><Relationship Id="rId668" Type="http://schemas.openxmlformats.org/officeDocument/2006/relationships/hyperlink" Target="https://octri.ohsu.edu/lls_scor/datamgmt/Patient/Patient/159" TargetMode="External"/><Relationship Id="rId875" Type="http://schemas.openxmlformats.org/officeDocument/2006/relationships/hyperlink" Target="https://octri.ohsu.edu/lls_scor/datamgmt/Patient/Patient/203" TargetMode="External"/><Relationship Id="rId1298" Type="http://schemas.openxmlformats.org/officeDocument/2006/relationships/hyperlink" Target="https://octri.ohsu.edu/lls_scor/datamgmt/Patient/Patient/321" TargetMode="External"/><Relationship Id="rId2349" Type="http://schemas.openxmlformats.org/officeDocument/2006/relationships/hyperlink" Target="https://octri.ohsu.edu/lls_scor/datamgmt/Patient/Specimen/659" TargetMode="External"/><Relationship Id="rId2556" Type="http://schemas.openxmlformats.org/officeDocument/2006/relationships/hyperlink" Target="https://octri.ohsu.edu/lls_scor/datamgmt/Patient/Specimen/727" TargetMode="External"/><Relationship Id="rId2763" Type="http://schemas.openxmlformats.org/officeDocument/2006/relationships/hyperlink" Target="https://octri.ohsu.edu/lls_scor/datamgmt/Patient/Specimen/1349" TargetMode="External"/><Relationship Id="rId2970" Type="http://schemas.openxmlformats.org/officeDocument/2006/relationships/hyperlink" Target="https://octri.ohsu.edu/lls_scor/datamgmt/Patient/Patient/739" TargetMode="External"/><Relationship Id="rId3607" Type="http://schemas.openxmlformats.org/officeDocument/2006/relationships/hyperlink" Target="https://octri.ohsu.edu/lls_scor/datamgmt/Patient/Specimen/2327" TargetMode="External"/><Relationship Id="rId3814" Type="http://schemas.openxmlformats.org/officeDocument/2006/relationships/hyperlink" Target="https://octri.ohsu.edu/lls_scor/datamgmt/Patient/DiseaseInstance/921" TargetMode="External"/><Relationship Id="rId6013" Type="http://schemas.openxmlformats.org/officeDocument/2006/relationships/hyperlink" Target="https://octri.ohsu.edu/lls_scor/datamgmt/Patient/DiseaseInstance/1367" TargetMode="External"/><Relationship Id="rId6220" Type="http://schemas.openxmlformats.org/officeDocument/2006/relationships/hyperlink" Target="https://octri.ohsu.edu/lls_scor/datamgmt/Patient/DiseaseInstance/1409" TargetMode="External"/><Relationship Id="rId9169" Type="http://schemas.openxmlformats.org/officeDocument/2006/relationships/hyperlink" Target="https://octri.ohsu.edu/lls_scor/datamgmt/Patient/DiseaseInstance/2057" TargetMode="External"/><Relationship Id="rId528" Type="http://schemas.openxmlformats.org/officeDocument/2006/relationships/hyperlink" Target="https://octri.ohsu.edu/lls_scor/datamgmt/Patient/DiseaseInstance/124" TargetMode="External"/><Relationship Id="rId735" Type="http://schemas.openxmlformats.org/officeDocument/2006/relationships/hyperlink" Target="https://octri.ohsu.edu/lls_scor/datamgmt/Patient/DiseaseInstance/174" TargetMode="External"/><Relationship Id="rId942" Type="http://schemas.openxmlformats.org/officeDocument/2006/relationships/hyperlink" Target="https://octri.ohsu.edu/lls_scor/datamgmt/Patient/DiseaseInstance/215" TargetMode="External"/><Relationship Id="rId1158" Type="http://schemas.openxmlformats.org/officeDocument/2006/relationships/hyperlink" Target="https://octri.ohsu.edu/lls_scor/datamgmt/Patient/DiseaseInstance/274" TargetMode="External"/><Relationship Id="rId1365" Type="http://schemas.openxmlformats.org/officeDocument/2006/relationships/hyperlink" Target="https://octri.ohsu.edu/lls_scor/datamgmt/Patient/DiseaseInstance/343" TargetMode="External"/><Relationship Id="rId1572" Type="http://schemas.openxmlformats.org/officeDocument/2006/relationships/hyperlink" Target="https://octri.ohsu.edu/lls_scor/datamgmt/Patient/DiseaseInstance/412" TargetMode="External"/><Relationship Id="rId2209" Type="http://schemas.openxmlformats.org/officeDocument/2006/relationships/hyperlink" Target="https://octri.ohsu.edu/lls_scor/datamgmt/Patient/Specimen/618" TargetMode="External"/><Relationship Id="rId2416" Type="http://schemas.openxmlformats.org/officeDocument/2006/relationships/hyperlink" Target="https://octri.ohsu.edu/lls_scor/datamgmt/Patient/Patient/631" TargetMode="External"/><Relationship Id="rId2623" Type="http://schemas.openxmlformats.org/officeDocument/2006/relationships/hyperlink" Target="https://octri.ohsu.edu/lls_scor/datamgmt/Patient/Patient/671" TargetMode="External"/><Relationship Id="rId5779" Type="http://schemas.openxmlformats.org/officeDocument/2006/relationships/hyperlink" Target="https://octri.ohsu.edu/lls_scor/datamgmt/Patient/DiseaseInstance/1315" TargetMode="External"/><Relationship Id="rId8185" Type="http://schemas.openxmlformats.org/officeDocument/2006/relationships/hyperlink" Target="https://octri.ohsu.edu/lls_scor/datamgmt/Patient/Patient/1888" TargetMode="External"/><Relationship Id="rId8392" Type="http://schemas.openxmlformats.org/officeDocument/2006/relationships/hyperlink" Target="https://octri.ohsu.edu/lls_scor/datamgmt/Patient/Patient/1925" TargetMode="External"/><Relationship Id="rId9029" Type="http://schemas.openxmlformats.org/officeDocument/2006/relationships/hyperlink" Target="https://octri.ohsu.edu/lls_scor/datamgmt/Patient/DiseaseInstance/1997" TargetMode="External"/><Relationship Id="rId9236" Type="http://schemas.openxmlformats.org/officeDocument/2006/relationships/hyperlink" Target="https://octri.ohsu.edu/lls_scor/datamgmt/Patient/Specimen/3237" TargetMode="External"/><Relationship Id="rId1018" Type="http://schemas.openxmlformats.org/officeDocument/2006/relationships/hyperlink" Target="https://octri.ohsu.edu/lls_scor/datamgmt/Patient/Specimen/703" TargetMode="External"/><Relationship Id="rId1225" Type="http://schemas.openxmlformats.org/officeDocument/2006/relationships/hyperlink" Target="https://octri.ohsu.edu/lls_scor/datamgmt/Patient/Specimen/503" TargetMode="External"/><Relationship Id="rId1432" Type="http://schemas.openxmlformats.org/officeDocument/2006/relationships/hyperlink" Target="https://octri.ohsu.edu/lls_scor/datamgmt/Patient/Specimen/558" TargetMode="External"/><Relationship Id="rId2830" Type="http://schemas.openxmlformats.org/officeDocument/2006/relationships/hyperlink" Target="https://octri.ohsu.edu/lls_scor/datamgmt/Patient/Patient/715" TargetMode="External"/><Relationship Id="rId4588" Type="http://schemas.openxmlformats.org/officeDocument/2006/relationships/hyperlink" Target="https://octri.ohsu.edu/lls_scor/datamgmt/Patient/Specimen/1409" TargetMode="External"/><Relationship Id="rId5639" Type="http://schemas.openxmlformats.org/officeDocument/2006/relationships/hyperlink" Target="https://octri.ohsu.edu/lls_scor/datamgmt/Patient/Specimen/1756" TargetMode="External"/><Relationship Id="rId5986" Type="http://schemas.openxmlformats.org/officeDocument/2006/relationships/hyperlink" Target="https://octri.ohsu.edu/lls_scor/datamgmt/Patient/DiseaseInstance/1358" TargetMode="External"/><Relationship Id="rId8045" Type="http://schemas.openxmlformats.org/officeDocument/2006/relationships/hyperlink" Target="https://octri.ohsu.edu/lls_scor/datamgmt/Patient/DiseaseInstance/1796" TargetMode="External"/><Relationship Id="rId8252" Type="http://schemas.openxmlformats.org/officeDocument/2006/relationships/hyperlink" Target="https://octri.ohsu.edu/lls_scor/datamgmt/Patient/DiseaseInstance/1841" TargetMode="External"/><Relationship Id="rId71" Type="http://schemas.openxmlformats.org/officeDocument/2006/relationships/hyperlink" Target="https://octri.ohsu.edu/lls_scor/datamgmt/Patient/Specimen/2237" TargetMode="External"/><Relationship Id="rId802" Type="http://schemas.openxmlformats.org/officeDocument/2006/relationships/hyperlink" Target="https://octri.ohsu.edu/lls_scor/datamgmt/Patient/Specimen/553" TargetMode="External"/><Relationship Id="rId3397" Type="http://schemas.openxmlformats.org/officeDocument/2006/relationships/hyperlink" Target="https://octri.ohsu.edu/lls_scor/datamgmt/Patient/Specimen/984" TargetMode="External"/><Relationship Id="rId4795" Type="http://schemas.openxmlformats.org/officeDocument/2006/relationships/hyperlink" Target="https://octri.ohsu.edu/lls_scor/datamgmt/Patient/DiseaseInstance/1131" TargetMode="External"/><Relationship Id="rId5846" Type="http://schemas.openxmlformats.org/officeDocument/2006/relationships/hyperlink" Target="https://octri.ohsu.edu/lls_scor/datamgmt/Patient/Patient/1390" TargetMode="External"/><Relationship Id="rId7061" Type="http://schemas.openxmlformats.org/officeDocument/2006/relationships/hyperlink" Target="https://octri.ohsu.edu/lls_scor/datamgmt/Patient/Patient/1639" TargetMode="External"/><Relationship Id="rId8112" Type="http://schemas.openxmlformats.org/officeDocument/2006/relationships/hyperlink" Target="https://octri.ohsu.edu/lls_scor/datamgmt/Patient/Specimen/2785" TargetMode="External"/><Relationship Id="rId4448" Type="http://schemas.openxmlformats.org/officeDocument/2006/relationships/hyperlink" Target="https://octri.ohsu.edu/lls_scor/datamgmt/Patient/Patient/1101" TargetMode="External"/><Relationship Id="rId4655" Type="http://schemas.openxmlformats.org/officeDocument/2006/relationships/hyperlink" Target="https://octri.ohsu.edu/lls_scor/datamgmt/Patient/Patient/1147" TargetMode="External"/><Relationship Id="rId4862" Type="http://schemas.openxmlformats.org/officeDocument/2006/relationships/hyperlink" Target="https://octri.ohsu.edu/lls_scor/datamgmt/Patient/Specimen/1490" TargetMode="External"/><Relationship Id="rId5706" Type="http://schemas.openxmlformats.org/officeDocument/2006/relationships/hyperlink" Target="https://octri.ohsu.edu/lls_scor/datamgmt/Patient/Patient/1367" TargetMode="External"/><Relationship Id="rId5913" Type="http://schemas.openxmlformats.org/officeDocument/2006/relationships/hyperlink" Target="https://octri.ohsu.edu/lls_scor/datamgmt/Patient/Patient/1404" TargetMode="External"/><Relationship Id="rId178" Type="http://schemas.openxmlformats.org/officeDocument/2006/relationships/hyperlink" Target="https://octri.ohsu.edu/lls_scor/datamgmt/Patient/DiseaseInstance/35" TargetMode="External"/><Relationship Id="rId3257" Type="http://schemas.openxmlformats.org/officeDocument/2006/relationships/hyperlink" Target="https://octri.ohsu.edu/lls_scor/datamgmt/Patient/Specimen/944" TargetMode="External"/><Relationship Id="rId3464" Type="http://schemas.openxmlformats.org/officeDocument/2006/relationships/hyperlink" Target="https://octri.ohsu.edu/lls_scor/datamgmt/Patient/Patient/867" TargetMode="External"/><Relationship Id="rId3671" Type="http://schemas.openxmlformats.org/officeDocument/2006/relationships/hyperlink" Target="https://octri.ohsu.edu/lls_scor/datamgmt/Patient/Specimen/1057" TargetMode="External"/><Relationship Id="rId4308" Type="http://schemas.openxmlformats.org/officeDocument/2006/relationships/hyperlink" Target="https://octri.ohsu.edu/lls_scor/datamgmt/Patient/DiseaseInstance/1029" TargetMode="External"/><Relationship Id="rId4515" Type="http://schemas.openxmlformats.org/officeDocument/2006/relationships/hyperlink" Target="https://octri.ohsu.edu/lls_scor/datamgmt/Patient/DiseaseInstance/1070" TargetMode="External"/><Relationship Id="rId4722" Type="http://schemas.openxmlformats.org/officeDocument/2006/relationships/hyperlink" Target="https://octri.ohsu.edu/lls_scor/datamgmt/Patient/Specimen/1445" TargetMode="External"/><Relationship Id="rId7878" Type="http://schemas.openxmlformats.org/officeDocument/2006/relationships/hyperlink" Target="https://octri.ohsu.edu/lls_scor/datamgmt/Patient/Specimen/2680" TargetMode="External"/><Relationship Id="rId8929" Type="http://schemas.openxmlformats.org/officeDocument/2006/relationships/hyperlink" Target="https://octri.ohsu.edu/lls_scor/datamgmt/Patient/Specimen/3106" TargetMode="External"/><Relationship Id="rId385" Type="http://schemas.openxmlformats.org/officeDocument/2006/relationships/hyperlink" Target="https://octri.ohsu.edu/lls_scor/datamgmt/Patient/Specimen/364" TargetMode="External"/><Relationship Id="rId592" Type="http://schemas.openxmlformats.org/officeDocument/2006/relationships/hyperlink" Target="https://octri.ohsu.edu/lls_scor/datamgmt/Patient/Specimen/181" TargetMode="External"/><Relationship Id="rId2066" Type="http://schemas.openxmlformats.org/officeDocument/2006/relationships/hyperlink" Target="https://octri.ohsu.edu/lls_scor/datamgmt/Patient/Patient/550" TargetMode="External"/><Relationship Id="rId2273" Type="http://schemas.openxmlformats.org/officeDocument/2006/relationships/hyperlink" Target="https://octri.ohsu.edu/lls_scor/datamgmt/Patient/Patient/584" TargetMode="External"/><Relationship Id="rId2480" Type="http://schemas.openxmlformats.org/officeDocument/2006/relationships/hyperlink" Target="https://octri.ohsu.edu/lls_scor/datamgmt/Patient/DiseaseInstance/641" TargetMode="External"/><Relationship Id="rId3117" Type="http://schemas.openxmlformats.org/officeDocument/2006/relationships/hyperlink" Target="https://octri.ohsu.edu/lls_scor/datamgmt/Patient/Patient/781" TargetMode="External"/><Relationship Id="rId3324" Type="http://schemas.openxmlformats.org/officeDocument/2006/relationships/hyperlink" Target="https://octri.ohsu.edu/lls_scor/datamgmt/Patient/DiseaseInstance/821" TargetMode="External"/><Relationship Id="rId3531" Type="http://schemas.openxmlformats.org/officeDocument/2006/relationships/hyperlink" Target="https://octri.ohsu.edu/lls_scor/datamgmt/Patient/DiseaseInstance/869" TargetMode="External"/><Relationship Id="rId6687" Type="http://schemas.openxmlformats.org/officeDocument/2006/relationships/hyperlink" Target="https://octri.ohsu.edu/lls_scor/datamgmt/Patient/Patient/1561" TargetMode="External"/><Relationship Id="rId6894" Type="http://schemas.openxmlformats.org/officeDocument/2006/relationships/hyperlink" Target="https://octri.ohsu.edu/lls_scor/datamgmt/Patient/DiseaseInstance/1558" TargetMode="External"/><Relationship Id="rId7738" Type="http://schemas.openxmlformats.org/officeDocument/2006/relationships/hyperlink" Target="https://octri.ohsu.edu/lls_scor/datamgmt/Patient/Patient/1797" TargetMode="External"/><Relationship Id="rId7945" Type="http://schemas.openxmlformats.org/officeDocument/2006/relationships/hyperlink" Target="https://octri.ohsu.edu/lls_scor/datamgmt/Patient/Patient/1838" TargetMode="External"/><Relationship Id="rId9093" Type="http://schemas.openxmlformats.org/officeDocument/2006/relationships/hyperlink" Target="https://octri.ohsu.edu/lls_scor/datamgmt/Patient/Patient/2070" TargetMode="External"/><Relationship Id="rId245" Type="http://schemas.openxmlformats.org/officeDocument/2006/relationships/hyperlink" Target="https://octri.ohsu.edu/lls_scor/datamgmt/Patient/Patient/49" TargetMode="External"/><Relationship Id="rId452" Type="http://schemas.openxmlformats.org/officeDocument/2006/relationships/hyperlink" Target="https://octri.ohsu.edu/lls_scor/datamgmt/Patient/Patient/104" TargetMode="External"/><Relationship Id="rId1082" Type="http://schemas.openxmlformats.org/officeDocument/2006/relationships/hyperlink" Target="https://octri.ohsu.edu/lls_scor/datamgmt/Patient/Patient/249" TargetMode="External"/><Relationship Id="rId2133" Type="http://schemas.openxmlformats.org/officeDocument/2006/relationships/hyperlink" Target="https://octri.ohsu.edu/lls_scor/datamgmt/Patient/DiseaseInstance/561" TargetMode="External"/><Relationship Id="rId2340" Type="http://schemas.openxmlformats.org/officeDocument/2006/relationships/hyperlink" Target="https://octri.ohsu.edu/lls_scor/datamgmt/Patient/Specimen/653" TargetMode="External"/><Relationship Id="rId5289" Type="http://schemas.openxmlformats.org/officeDocument/2006/relationships/hyperlink" Target="https://octri.ohsu.edu/lls_scor/datamgmt/Patient/Patient/1260" TargetMode="External"/><Relationship Id="rId5496" Type="http://schemas.openxmlformats.org/officeDocument/2006/relationships/hyperlink" Target="https://octri.ohsu.edu/lls_scor/datamgmt/Patient/Patient/1310" TargetMode="External"/><Relationship Id="rId6547" Type="http://schemas.openxmlformats.org/officeDocument/2006/relationships/hyperlink" Target="https://octri.ohsu.edu/lls_scor/datamgmt/Patient/Patient/1541" TargetMode="External"/><Relationship Id="rId6754" Type="http://schemas.openxmlformats.org/officeDocument/2006/relationships/hyperlink" Target="https://octri.ohsu.edu/lls_scor/datamgmt/Patient/Specimen/2206" TargetMode="External"/><Relationship Id="rId7805" Type="http://schemas.openxmlformats.org/officeDocument/2006/relationships/hyperlink" Target="https://octri.ohsu.edu/lls_scor/datamgmt/Patient/DiseaseInstance/1749" TargetMode="External"/><Relationship Id="rId9160" Type="http://schemas.openxmlformats.org/officeDocument/2006/relationships/hyperlink" Target="https://octri.ohsu.edu/lls_scor/datamgmt/Patient/DiseaseInstance/2026" TargetMode="External"/><Relationship Id="rId105" Type="http://schemas.openxmlformats.org/officeDocument/2006/relationships/hyperlink" Target="https://octri.ohsu.edu/lls_scor/datamgmt/Patient/Patient/17" TargetMode="External"/><Relationship Id="rId312" Type="http://schemas.openxmlformats.org/officeDocument/2006/relationships/hyperlink" Target="https://octri.ohsu.edu/lls_scor/datamgmt/Patient/DiseaseInstance/67" TargetMode="External"/><Relationship Id="rId2200" Type="http://schemas.openxmlformats.org/officeDocument/2006/relationships/hyperlink" Target="https://octri.ohsu.edu/lls_scor/datamgmt/Patient/Specimen/615" TargetMode="External"/><Relationship Id="rId4098" Type="http://schemas.openxmlformats.org/officeDocument/2006/relationships/hyperlink" Target="https://octri.ohsu.edu/lls_scor/datamgmt/Patient/DiseaseInstance/989" TargetMode="External"/><Relationship Id="rId5149" Type="http://schemas.openxmlformats.org/officeDocument/2006/relationships/hyperlink" Target="https://octri.ohsu.edu/lls_scor/datamgmt/Patient/DiseaseInstance/1190" TargetMode="External"/><Relationship Id="rId5356" Type="http://schemas.openxmlformats.org/officeDocument/2006/relationships/hyperlink" Target="https://octri.ohsu.edu/lls_scor/datamgmt/Patient/DiseaseInstance/1226" TargetMode="External"/><Relationship Id="rId5563" Type="http://schemas.openxmlformats.org/officeDocument/2006/relationships/hyperlink" Target="https://octri.ohsu.edu/lls_scor/datamgmt/Patient/DiseaseInstance/1276" TargetMode="External"/><Relationship Id="rId6407" Type="http://schemas.openxmlformats.org/officeDocument/2006/relationships/hyperlink" Target="https://octri.ohsu.edu/lls_scor/datamgmt/Patient/Specimen/2058" TargetMode="External"/><Relationship Id="rId6961" Type="http://schemas.openxmlformats.org/officeDocument/2006/relationships/hyperlink" Target="https://octri.ohsu.edu/lls_scor/datamgmt/Patient/DiseaseInstance/1574" TargetMode="External"/><Relationship Id="rId9020" Type="http://schemas.openxmlformats.org/officeDocument/2006/relationships/hyperlink" Target="https://octri.ohsu.edu/lls_scor/datamgmt/Patient/DiseaseInstance/1997" TargetMode="External"/><Relationship Id="rId1899" Type="http://schemas.openxmlformats.org/officeDocument/2006/relationships/hyperlink" Target="https://octri.ohsu.edu/lls_scor/datamgmt/Patient/DiseaseInstance/514" TargetMode="External"/><Relationship Id="rId4165" Type="http://schemas.openxmlformats.org/officeDocument/2006/relationships/hyperlink" Target="https://octri.ohsu.edu/lls_scor/datamgmt/Patient/Patient/1042" TargetMode="External"/><Relationship Id="rId4372" Type="http://schemas.openxmlformats.org/officeDocument/2006/relationships/hyperlink" Target="https://octri.ohsu.edu/lls_scor/datamgmt/Patient/Specimen/1321" TargetMode="External"/><Relationship Id="rId5009" Type="http://schemas.openxmlformats.org/officeDocument/2006/relationships/hyperlink" Target="https://octri.ohsu.edu/lls_scor/datamgmt/Patient/Patient/1208" TargetMode="External"/><Relationship Id="rId5216" Type="http://schemas.openxmlformats.org/officeDocument/2006/relationships/hyperlink" Target="https://octri.ohsu.edu/lls_scor/datamgmt/Patient/Specimen/1607" TargetMode="External"/><Relationship Id="rId5770" Type="http://schemas.openxmlformats.org/officeDocument/2006/relationships/hyperlink" Target="https://octri.ohsu.edu/lls_scor/datamgmt/Patient/Patient/1374" TargetMode="External"/><Relationship Id="rId6614" Type="http://schemas.openxmlformats.org/officeDocument/2006/relationships/hyperlink" Target="https://octri.ohsu.edu/lls_scor/datamgmt/Patient/DiseaseInstance/1500" TargetMode="External"/><Relationship Id="rId6821" Type="http://schemas.openxmlformats.org/officeDocument/2006/relationships/hyperlink" Target="https://octri.ohsu.edu/lls_scor/datamgmt/Patient/Patient/1587" TargetMode="External"/><Relationship Id="rId8579" Type="http://schemas.openxmlformats.org/officeDocument/2006/relationships/hyperlink" Target="https://octri.ohsu.edu/lls_scor/datamgmt/Patient/DiseaseInstance/1908" TargetMode="External"/><Relationship Id="rId1759" Type="http://schemas.openxmlformats.org/officeDocument/2006/relationships/hyperlink" Target="https://octri.ohsu.edu/lls_scor/datamgmt/Patient/Specimen/293" TargetMode="External"/><Relationship Id="rId1966" Type="http://schemas.openxmlformats.org/officeDocument/2006/relationships/hyperlink" Target="https://octri.ohsu.edu/lls_scor/datamgmt/Patient/Specimen/582" TargetMode="External"/><Relationship Id="rId3181" Type="http://schemas.openxmlformats.org/officeDocument/2006/relationships/hyperlink" Target="https://octri.ohsu.edu/lls_scor/datamgmt/Patient/DiseaseInstance/781" TargetMode="External"/><Relationship Id="rId4025" Type="http://schemas.openxmlformats.org/officeDocument/2006/relationships/hyperlink" Target="https://octri.ohsu.edu/lls_scor/datamgmt/Patient/Patient/1013" TargetMode="External"/><Relationship Id="rId5423" Type="http://schemas.openxmlformats.org/officeDocument/2006/relationships/hyperlink" Target="https://octri.ohsu.edu/lls_scor/datamgmt/Patient/Specimen/2771" TargetMode="External"/><Relationship Id="rId5630" Type="http://schemas.openxmlformats.org/officeDocument/2006/relationships/hyperlink" Target="https://octri.ohsu.edu/lls_scor/datamgmt/Patient/Specimen/1752" TargetMode="External"/><Relationship Id="rId8786" Type="http://schemas.openxmlformats.org/officeDocument/2006/relationships/hyperlink" Target="https://octri.ohsu.edu/lls_scor/datamgmt/Patient/Patient/2010" TargetMode="External"/><Relationship Id="rId8993" Type="http://schemas.openxmlformats.org/officeDocument/2006/relationships/hyperlink" Target="https://octri.ohsu.edu/lls_scor/datamgmt/Patient/DiseaseInstance/1992" TargetMode="External"/><Relationship Id="rId1619" Type="http://schemas.openxmlformats.org/officeDocument/2006/relationships/hyperlink" Target="https://octri.ohsu.edu/lls_scor/datamgmt/Patient/Patient/428" TargetMode="External"/><Relationship Id="rId1826" Type="http://schemas.openxmlformats.org/officeDocument/2006/relationships/hyperlink" Target="https://octri.ohsu.edu/lls_scor/datamgmt/Patient/Patient/496" TargetMode="External"/><Relationship Id="rId4232" Type="http://schemas.openxmlformats.org/officeDocument/2006/relationships/hyperlink" Target="https://octri.ohsu.edu/lls_scor/datamgmt/Patient/Patient/1058" TargetMode="External"/><Relationship Id="rId7388" Type="http://schemas.openxmlformats.org/officeDocument/2006/relationships/hyperlink" Target="https://octri.ohsu.edu/lls_scor/datamgmt/Patient/Patient/1714" TargetMode="External"/><Relationship Id="rId7595" Type="http://schemas.openxmlformats.org/officeDocument/2006/relationships/hyperlink" Target="https://octri.ohsu.edu/lls_scor/datamgmt/Patient/DiseaseInstance/1701" TargetMode="External"/><Relationship Id="rId8439" Type="http://schemas.openxmlformats.org/officeDocument/2006/relationships/hyperlink" Target="https://octri.ohsu.edu/lls_scor/datamgmt/Patient/Specimen/2907" TargetMode="External"/><Relationship Id="rId8646" Type="http://schemas.openxmlformats.org/officeDocument/2006/relationships/hyperlink" Target="https://octri.ohsu.edu/lls_scor/datamgmt/Patient/DiseaseInstance/1924" TargetMode="External"/><Relationship Id="rId8853" Type="http://schemas.openxmlformats.org/officeDocument/2006/relationships/hyperlink" Target="https://octri.ohsu.edu/lls_scor/datamgmt/Patient/Patient/2024" TargetMode="External"/><Relationship Id="rId3041" Type="http://schemas.openxmlformats.org/officeDocument/2006/relationships/hyperlink" Target="https://octri.ohsu.edu/lls_scor/datamgmt/Patient/Specimen/1664" TargetMode="External"/><Relationship Id="rId3998" Type="http://schemas.openxmlformats.org/officeDocument/2006/relationships/hyperlink" Target="https://octri.ohsu.edu/lls_scor/datamgmt/Patient/Patient/1007" TargetMode="External"/><Relationship Id="rId6197" Type="http://schemas.openxmlformats.org/officeDocument/2006/relationships/hyperlink" Target="https://octri.ohsu.edu/lls_scor/datamgmt/Patient/Specimen/1976" TargetMode="External"/><Relationship Id="rId7248" Type="http://schemas.openxmlformats.org/officeDocument/2006/relationships/hyperlink" Target="https://octri.ohsu.edu/lls_scor/datamgmt/Patient/Specimen/2567" TargetMode="External"/><Relationship Id="rId7455" Type="http://schemas.openxmlformats.org/officeDocument/2006/relationships/hyperlink" Target="https://octri.ohsu.edu/lls_scor/datamgmt/Patient/Specimen/2501" TargetMode="External"/><Relationship Id="rId7662" Type="http://schemas.openxmlformats.org/officeDocument/2006/relationships/hyperlink" Target="https://octri.ohsu.edu/lls_scor/datamgmt/Patient/DiseaseInstance/1717" TargetMode="External"/><Relationship Id="rId8506" Type="http://schemas.openxmlformats.org/officeDocument/2006/relationships/hyperlink" Target="https://octri.ohsu.edu/lls_scor/datamgmt/Patient/Patient/1950" TargetMode="External"/><Relationship Id="rId8713" Type="http://schemas.openxmlformats.org/officeDocument/2006/relationships/hyperlink" Target="https://octri.ohsu.edu/lls_scor/datamgmt/Patient/Specimen/3025" TargetMode="External"/><Relationship Id="rId8920" Type="http://schemas.openxmlformats.org/officeDocument/2006/relationships/hyperlink" Target="https://octri.ohsu.edu/lls_scor/datamgmt/Patient/Specimen/3104" TargetMode="External"/><Relationship Id="rId3858" Type="http://schemas.openxmlformats.org/officeDocument/2006/relationships/hyperlink" Target="https://octri.ohsu.edu/lls_scor/datamgmt/Patient/DiseaseInstance/932" TargetMode="External"/><Relationship Id="rId4909" Type="http://schemas.openxmlformats.org/officeDocument/2006/relationships/hyperlink" Target="https://octri.ohsu.edu/lls_scor/datamgmt/Patient/DiseaseInstance/1140" TargetMode="External"/><Relationship Id="rId6057" Type="http://schemas.openxmlformats.org/officeDocument/2006/relationships/hyperlink" Target="https://octri.ohsu.edu/lls_scor/datamgmt/Patient/Patient/1437" TargetMode="External"/><Relationship Id="rId6264" Type="http://schemas.openxmlformats.org/officeDocument/2006/relationships/hyperlink" Target="https://octri.ohsu.edu/lls_scor/datamgmt/Patient/Patient/1482" TargetMode="External"/><Relationship Id="rId6471" Type="http://schemas.openxmlformats.org/officeDocument/2006/relationships/hyperlink" Target="https://octri.ohsu.edu/lls_scor/datamgmt/Patient/Specimen/2084" TargetMode="External"/><Relationship Id="rId7108" Type="http://schemas.openxmlformats.org/officeDocument/2006/relationships/hyperlink" Target="https://octri.ohsu.edu/lls_scor/datamgmt/Patient/Patient/1651" TargetMode="External"/><Relationship Id="rId7315" Type="http://schemas.openxmlformats.org/officeDocument/2006/relationships/hyperlink" Target="https://octri.ohsu.edu/lls_scor/datamgmt/Patient/DiseaseInstance/1645" TargetMode="External"/><Relationship Id="rId7522" Type="http://schemas.openxmlformats.org/officeDocument/2006/relationships/hyperlink" Target="https://octri.ohsu.edu/lls_scor/datamgmt/Patient/DiseaseInstance/1685" TargetMode="External"/><Relationship Id="rId779" Type="http://schemas.openxmlformats.org/officeDocument/2006/relationships/hyperlink" Target="https://octri.ohsu.edu/lls_scor/datamgmt/Patient/Patient/179" TargetMode="External"/><Relationship Id="rId986" Type="http://schemas.openxmlformats.org/officeDocument/2006/relationships/hyperlink" Target="https://octri.ohsu.edu/lls_scor/datamgmt/Patient/Patient/224" TargetMode="External"/><Relationship Id="rId2667" Type="http://schemas.openxmlformats.org/officeDocument/2006/relationships/hyperlink" Target="https://octri.ohsu.edu/lls_scor/datamgmt/Patient/Specimen/761" TargetMode="External"/><Relationship Id="rId3718" Type="http://schemas.openxmlformats.org/officeDocument/2006/relationships/hyperlink" Target="https://octri.ohsu.edu/lls_scor/datamgmt/Patient/Patient/928" TargetMode="External"/><Relationship Id="rId5073" Type="http://schemas.openxmlformats.org/officeDocument/2006/relationships/hyperlink" Target="https://octri.ohsu.edu/lls_scor/datamgmt/Patient/Patient/1228" TargetMode="External"/><Relationship Id="rId5280" Type="http://schemas.openxmlformats.org/officeDocument/2006/relationships/hyperlink" Target="https://octri.ohsu.edu/lls_scor/datamgmt/Patient/Patient/1258" TargetMode="External"/><Relationship Id="rId6124" Type="http://schemas.openxmlformats.org/officeDocument/2006/relationships/hyperlink" Target="https://octri.ohsu.edu/lls_scor/datamgmt/Patient/DiseaseInstance/1387" TargetMode="External"/><Relationship Id="rId6331" Type="http://schemas.openxmlformats.org/officeDocument/2006/relationships/hyperlink" Target="https://octri.ohsu.edu/lls_scor/datamgmt/Patient/DiseaseInstance/1441" TargetMode="External"/><Relationship Id="rId639" Type="http://schemas.openxmlformats.org/officeDocument/2006/relationships/hyperlink" Target="https://octri.ohsu.edu/lls_scor/datamgmt/Patient/DiseaseInstance/152" TargetMode="External"/><Relationship Id="rId1269" Type="http://schemas.openxmlformats.org/officeDocument/2006/relationships/hyperlink" Target="https://octri.ohsu.edu/lls_scor/datamgmt/Patient/DiseaseInstance/311" TargetMode="External"/><Relationship Id="rId1476" Type="http://schemas.openxmlformats.org/officeDocument/2006/relationships/hyperlink" Target="https://octri.ohsu.edu/lls_scor/datamgmt/Patient/DiseaseInstance/380" TargetMode="External"/><Relationship Id="rId2874" Type="http://schemas.openxmlformats.org/officeDocument/2006/relationships/hyperlink" Target="https://octri.ohsu.edu/lls_scor/datamgmt/Patient/Specimen/811" TargetMode="External"/><Relationship Id="rId3925" Type="http://schemas.openxmlformats.org/officeDocument/2006/relationships/hyperlink" Target="https://octri.ohsu.edu/lls_scor/datamgmt/Patient/DiseaseInstance/945" TargetMode="External"/><Relationship Id="rId5140" Type="http://schemas.openxmlformats.org/officeDocument/2006/relationships/hyperlink" Target="https://octri.ohsu.edu/lls_scor/datamgmt/Patient/DiseaseInstance/1188" TargetMode="External"/><Relationship Id="rId8089" Type="http://schemas.openxmlformats.org/officeDocument/2006/relationships/hyperlink" Target="https://octri.ohsu.edu/lls_scor/datamgmt/Patient/Patient/1869" TargetMode="External"/><Relationship Id="rId8296" Type="http://schemas.openxmlformats.org/officeDocument/2006/relationships/hyperlink" Target="https://octri.ohsu.edu/lls_scor/datamgmt/Patient/Patient/1909" TargetMode="External"/><Relationship Id="rId846" Type="http://schemas.openxmlformats.org/officeDocument/2006/relationships/hyperlink" Target="https://octri.ohsu.edu/lls_scor/datamgmt/Patient/DiseaseInstance/196" TargetMode="External"/><Relationship Id="rId1129" Type="http://schemas.openxmlformats.org/officeDocument/2006/relationships/hyperlink" Target="https://octri.ohsu.edu/lls_scor/datamgmt/Patient/Specimen/389" TargetMode="External"/><Relationship Id="rId1683" Type="http://schemas.openxmlformats.org/officeDocument/2006/relationships/hyperlink" Target="https://octri.ohsu.edu/lls_scor/datamgmt/Patient/DiseaseInstance/449" TargetMode="External"/><Relationship Id="rId1890" Type="http://schemas.openxmlformats.org/officeDocument/2006/relationships/hyperlink" Target="https://octri.ohsu.edu/lls_scor/datamgmt/Patient/DiseaseInstance/512" TargetMode="External"/><Relationship Id="rId2527" Type="http://schemas.openxmlformats.org/officeDocument/2006/relationships/hyperlink" Target="https://octri.ohsu.edu/lls_scor/datamgmt/Patient/DiseaseInstance/651" TargetMode="External"/><Relationship Id="rId2734" Type="http://schemas.openxmlformats.org/officeDocument/2006/relationships/hyperlink" Target="https://octri.ohsu.edu/lls_scor/datamgmt/Patient/Patient/699" TargetMode="External"/><Relationship Id="rId2941" Type="http://schemas.openxmlformats.org/officeDocument/2006/relationships/hyperlink" Target="https://octri.ohsu.edu/lls_scor/datamgmt/Patient/Patient/731" TargetMode="External"/><Relationship Id="rId5000" Type="http://schemas.openxmlformats.org/officeDocument/2006/relationships/hyperlink" Target="https://octri.ohsu.edu/lls_scor/datamgmt/Patient/Specimen/1548" TargetMode="External"/><Relationship Id="rId8156" Type="http://schemas.openxmlformats.org/officeDocument/2006/relationships/hyperlink" Target="https://octri.ohsu.edu/lls_scor/datamgmt/Patient/DiseaseInstance/1822" TargetMode="External"/><Relationship Id="rId9207" Type="http://schemas.openxmlformats.org/officeDocument/2006/relationships/hyperlink" Target="https://octri.ohsu.edu/lls_scor/datamgmt/Patient/Patient/2099" TargetMode="External"/><Relationship Id="rId706" Type="http://schemas.openxmlformats.org/officeDocument/2006/relationships/hyperlink" Target="https://octri.ohsu.edu/lls_scor/datamgmt/Patient/Specimen/79" TargetMode="External"/><Relationship Id="rId913" Type="http://schemas.openxmlformats.org/officeDocument/2006/relationships/hyperlink" Target="https://octri.ohsu.edu/lls_scor/datamgmt/Patient/Specimen/190" TargetMode="External"/><Relationship Id="rId1336" Type="http://schemas.openxmlformats.org/officeDocument/2006/relationships/hyperlink" Target="https://octri.ohsu.edu/lls_scor/datamgmt/Patient/Specimen/522" TargetMode="External"/><Relationship Id="rId1543" Type="http://schemas.openxmlformats.org/officeDocument/2006/relationships/hyperlink" Target="https://octri.ohsu.edu/lls_scor/datamgmt/Patient/Specimen/98" TargetMode="External"/><Relationship Id="rId1750" Type="http://schemas.openxmlformats.org/officeDocument/2006/relationships/hyperlink" Target="https://octri.ohsu.edu/lls_scor/datamgmt/Patient/Specimen/286" TargetMode="External"/><Relationship Id="rId2801" Type="http://schemas.openxmlformats.org/officeDocument/2006/relationships/hyperlink" Target="https://octri.ohsu.edu/lls_scor/datamgmt/Patient/DiseaseInstance/698" TargetMode="External"/><Relationship Id="rId4699" Type="http://schemas.openxmlformats.org/officeDocument/2006/relationships/hyperlink" Target="https://octri.ohsu.edu/lls_scor/datamgmt/Patient/Specimen/1440" TargetMode="External"/><Relationship Id="rId5957" Type="http://schemas.openxmlformats.org/officeDocument/2006/relationships/hyperlink" Target="https://octri.ohsu.edu/lls_scor/datamgmt/Patient/Specimen/1895" TargetMode="External"/><Relationship Id="rId8016" Type="http://schemas.openxmlformats.org/officeDocument/2006/relationships/hyperlink" Target="https://octri.ohsu.edu/lls_scor/datamgmt/Patient/Specimen/2740" TargetMode="External"/><Relationship Id="rId8363" Type="http://schemas.openxmlformats.org/officeDocument/2006/relationships/hyperlink" Target="https://octri.ohsu.edu/lls_scor/datamgmt/Patient/DiseaseInstance/1859" TargetMode="External"/><Relationship Id="rId8570" Type="http://schemas.openxmlformats.org/officeDocument/2006/relationships/hyperlink" Target="https://octri.ohsu.edu/lls_scor/datamgmt/Patient/DiseaseInstance/1907" TargetMode="External"/><Relationship Id="rId42" Type="http://schemas.openxmlformats.org/officeDocument/2006/relationships/hyperlink" Target="https://octri.ohsu.edu/lls_scor/datamgmt/Patient/Patient/10" TargetMode="External"/><Relationship Id="rId1403" Type="http://schemas.openxmlformats.org/officeDocument/2006/relationships/hyperlink" Target="https://octri.ohsu.edu/lls_scor/datamgmt/Patient/Patient/356" TargetMode="External"/><Relationship Id="rId1610" Type="http://schemas.openxmlformats.org/officeDocument/2006/relationships/hyperlink" Target="https://octri.ohsu.edu/lls_scor/datamgmt/Patient/Patient/425" TargetMode="External"/><Relationship Id="rId4559" Type="http://schemas.openxmlformats.org/officeDocument/2006/relationships/hyperlink" Target="https://octri.ohsu.edu/lls_scor/datamgmt/Patient/Patient/1126" TargetMode="External"/><Relationship Id="rId4766" Type="http://schemas.openxmlformats.org/officeDocument/2006/relationships/hyperlink" Target="https://octri.ohsu.edu/lls_scor/datamgmt/Patient/DiseaseInstance/1117" TargetMode="External"/><Relationship Id="rId4973" Type="http://schemas.openxmlformats.org/officeDocument/2006/relationships/hyperlink" Target="https://octri.ohsu.edu/lls_scor/datamgmt/Patient/Specimen/1575" TargetMode="External"/><Relationship Id="rId5817" Type="http://schemas.openxmlformats.org/officeDocument/2006/relationships/hyperlink" Target="https://octri.ohsu.edu/lls_scor/datamgmt/Patient/DiseaseInstance/1322" TargetMode="External"/><Relationship Id="rId7172" Type="http://schemas.openxmlformats.org/officeDocument/2006/relationships/hyperlink" Target="https://octri.ohsu.edu/lls_scor/datamgmt/Patient/Patient/1666" TargetMode="External"/><Relationship Id="rId8223" Type="http://schemas.openxmlformats.org/officeDocument/2006/relationships/hyperlink" Target="https://octri.ohsu.edu/lls_scor/datamgmt/Patient/Specimen/2825" TargetMode="External"/><Relationship Id="rId8430" Type="http://schemas.openxmlformats.org/officeDocument/2006/relationships/hyperlink" Target="https://octri.ohsu.edu/lls_scor/datamgmt/Patient/Specimen/2904" TargetMode="External"/><Relationship Id="rId3368" Type="http://schemas.openxmlformats.org/officeDocument/2006/relationships/hyperlink" Target="https://octri.ohsu.edu/lls_scor/datamgmt/Patient/Patient/844" TargetMode="External"/><Relationship Id="rId3575" Type="http://schemas.openxmlformats.org/officeDocument/2006/relationships/hyperlink" Target="https://octri.ohsu.edu/lls_scor/datamgmt/Patient/Patient/892" TargetMode="External"/><Relationship Id="rId3782" Type="http://schemas.openxmlformats.org/officeDocument/2006/relationships/hyperlink" Target="https://octri.ohsu.edu/lls_scor/datamgmt/Patient/Specimen/2202" TargetMode="External"/><Relationship Id="rId4419" Type="http://schemas.openxmlformats.org/officeDocument/2006/relationships/hyperlink" Target="https://octri.ohsu.edu/lls_scor/datamgmt/Patient/DiseaseInstance/1759" TargetMode="External"/><Relationship Id="rId4626" Type="http://schemas.openxmlformats.org/officeDocument/2006/relationships/hyperlink" Target="https://octri.ohsu.edu/lls_scor/datamgmt/Patient/Specimen/1442" TargetMode="External"/><Relationship Id="rId4833" Type="http://schemas.openxmlformats.org/officeDocument/2006/relationships/hyperlink" Target="https://octri.ohsu.edu/lls_scor/datamgmt/Patient/Patient/1174" TargetMode="External"/><Relationship Id="rId7032" Type="http://schemas.openxmlformats.org/officeDocument/2006/relationships/hyperlink" Target="https://octri.ohsu.edu/lls_scor/datamgmt/Patient/Patient/1631" TargetMode="External"/><Relationship Id="rId7989" Type="http://schemas.openxmlformats.org/officeDocument/2006/relationships/hyperlink" Target="https://octri.ohsu.edu/lls_scor/datamgmt/Patient/Specimen/2724" TargetMode="External"/><Relationship Id="rId289" Type="http://schemas.openxmlformats.org/officeDocument/2006/relationships/hyperlink" Target="https://octri.ohsu.edu/lls_scor/datamgmt/Patient/Specimen/371" TargetMode="External"/><Relationship Id="rId496" Type="http://schemas.openxmlformats.org/officeDocument/2006/relationships/hyperlink" Target="https://octri.ohsu.edu/lls_scor/datamgmt/Patient/Specimen/1592" TargetMode="External"/><Relationship Id="rId2177" Type="http://schemas.openxmlformats.org/officeDocument/2006/relationships/hyperlink" Target="https://octri.ohsu.edu/lls_scor/datamgmt/Patient/Patient/564" TargetMode="External"/><Relationship Id="rId2384" Type="http://schemas.openxmlformats.org/officeDocument/2006/relationships/hyperlink" Target="https://octri.ohsu.edu/lls_scor/datamgmt/Patient/DiseaseInstance/618" TargetMode="External"/><Relationship Id="rId2591" Type="http://schemas.openxmlformats.org/officeDocument/2006/relationships/hyperlink" Target="https://octri.ohsu.edu/lls_scor/datamgmt/Patient/DiseaseInstance/658" TargetMode="External"/><Relationship Id="rId3228" Type="http://schemas.openxmlformats.org/officeDocument/2006/relationships/hyperlink" Target="https://octri.ohsu.edu/lls_scor/datamgmt/Patient/Patient/804" TargetMode="External"/><Relationship Id="rId3435" Type="http://schemas.openxmlformats.org/officeDocument/2006/relationships/hyperlink" Target="https://octri.ohsu.edu/lls_scor/datamgmt/Patient/DiseaseInstance/848" TargetMode="External"/><Relationship Id="rId3642" Type="http://schemas.openxmlformats.org/officeDocument/2006/relationships/hyperlink" Target="https://octri.ohsu.edu/lls_scor/datamgmt/Patient/DiseaseInstance/884" TargetMode="External"/><Relationship Id="rId6798" Type="http://schemas.openxmlformats.org/officeDocument/2006/relationships/hyperlink" Target="https://octri.ohsu.edu/lls_scor/datamgmt/Patient/DiseaseInstance/1535" TargetMode="External"/><Relationship Id="rId7849" Type="http://schemas.openxmlformats.org/officeDocument/2006/relationships/hyperlink" Target="https://octri.ohsu.edu/lls_scor/datamgmt/Patient/Patient/1819" TargetMode="External"/><Relationship Id="rId149" Type="http://schemas.openxmlformats.org/officeDocument/2006/relationships/hyperlink" Target="https://octri.ohsu.edu/lls_scor/datamgmt/Patient/Specimen/211" TargetMode="External"/><Relationship Id="rId356" Type="http://schemas.openxmlformats.org/officeDocument/2006/relationships/hyperlink" Target="https://octri.ohsu.edu/lls_scor/datamgmt/Patient/Patient/78" TargetMode="External"/><Relationship Id="rId563" Type="http://schemas.openxmlformats.org/officeDocument/2006/relationships/hyperlink" Target="https://octri.ohsu.edu/lls_scor/datamgmt/Patient/Patient/132" TargetMode="External"/><Relationship Id="rId770" Type="http://schemas.openxmlformats.org/officeDocument/2006/relationships/hyperlink" Target="https://octri.ohsu.edu/lls_scor/datamgmt/Patient/Patient/177" TargetMode="External"/><Relationship Id="rId1193" Type="http://schemas.openxmlformats.org/officeDocument/2006/relationships/hyperlink" Target="https://octri.ohsu.edu/lls_scor/datamgmt/Patient/Patient/286" TargetMode="External"/><Relationship Id="rId2037" Type="http://schemas.openxmlformats.org/officeDocument/2006/relationships/hyperlink" Target="https://octri.ohsu.edu/lls_scor/datamgmt/Patient/DiseaseInstance/539" TargetMode="External"/><Relationship Id="rId2244" Type="http://schemas.openxmlformats.org/officeDocument/2006/relationships/hyperlink" Target="https://octri.ohsu.edu/lls_scor/datamgmt/Patient/DiseaseInstance/581" TargetMode="External"/><Relationship Id="rId2451" Type="http://schemas.openxmlformats.org/officeDocument/2006/relationships/hyperlink" Target="https://octri.ohsu.edu/lls_scor/datamgmt/Patient/Specimen/709" TargetMode="External"/><Relationship Id="rId4900" Type="http://schemas.openxmlformats.org/officeDocument/2006/relationships/hyperlink" Target="https://octri.ohsu.edu/lls_scor/datamgmt/Patient/DiseaseInstance/1140" TargetMode="External"/><Relationship Id="rId6658" Type="http://schemas.openxmlformats.org/officeDocument/2006/relationships/hyperlink" Target="https://octri.ohsu.edu/lls_scor/datamgmt/Patient/DiseaseInstance/1507" TargetMode="External"/><Relationship Id="rId9064" Type="http://schemas.openxmlformats.org/officeDocument/2006/relationships/hyperlink" Target="https://octri.ohsu.edu/lls_scor/datamgmt/Patient/DiseaseInstance/2009" TargetMode="External"/><Relationship Id="rId216" Type="http://schemas.openxmlformats.org/officeDocument/2006/relationships/hyperlink" Target="https://octri.ohsu.edu/lls_scor/datamgmt/Patient/DiseaseInstance/43" TargetMode="External"/><Relationship Id="rId423" Type="http://schemas.openxmlformats.org/officeDocument/2006/relationships/hyperlink" Target="https://octri.ohsu.edu/lls_scor/datamgmt/Patient/DiseaseInstance/97" TargetMode="External"/><Relationship Id="rId1053" Type="http://schemas.openxmlformats.org/officeDocument/2006/relationships/hyperlink" Target="https://octri.ohsu.edu/lls_scor/datamgmt/Patient/DiseaseInstance/240" TargetMode="External"/><Relationship Id="rId1260" Type="http://schemas.openxmlformats.org/officeDocument/2006/relationships/hyperlink" Target="https://octri.ohsu.edu/lls_scor/datamgmt/Patient/DiseaseInstance/308" TargetMode="External"/><Relationship Id="rId2104" Type="http://schemas.openxmlformats.org/officeDocument/2006/relationships/hyperlink" Target="https://octri.ohsu.edu/lls_scor/datamgmt/Patient/Specimen/1036" TargetMode="External"/><Relationship Id="rId3502" Type="http://schemas.openxmlformats.org/officeDocument/2006/relationships/hyperlink" Target="https://octri.ohsu.edu/lls_scor/datamgmt/Patient/Specimen/1020" TargetMode="External"/><Relationship Id="rId6865" Type="http://schemas.openxmlformats.org/officeDocument/2006/relationships/hyperlink" Target="https://octri.ohsu.edu/lls_scor/datamgmt/Patient/Specimen/2238" TargetMode="External"/><Relationship Id="rId7709" Type="http://schemas.openxmlformats.org/officeDocument/2006/relationships/hyperlink" Target="https://octri.ohsu.edu/lls_scor/datamgmt/Patient/Specimen/2611" TargetMode="External"/><Relationship Id="rId7916" Type="http://schemas.openxmlformats.org/officeDocument/2006/relationships/hyperlink" Target="https://octri.ohsu.edu/lls_scor/datamgmt/Patient/DiseaseInstance/1769" TargetMode="External"/><Relationship Id="rId8080" Type="http://schemas.openxmlformats.org/officeDocument/2006/relationships/hyperlink" Target="https://octri.ohsu.edu/lls_scor/datamgmt/Patient/Patient/1868" TargetMode="External"/><Relationship Id="rId9131" Type="http://schemas.openxmlformats.org/officeDocument/2006/relationships/hyperlink" Target="https://octri.ohsu.edu/lls_scor/datamgmt/Patient/Specimen/3187" TargetMode="External"/><Relationship Id="rId630" Type="http://schemas.openxmlformats.org/officeDocument/2006/relationships/hyperlink" Target="https://octri.ohsu.edu/lls_scor/datamgmt/Patient/DiseaseInstance/150" TargetMode="External"/><Relationship Id="rId2311" Type="http://schemas.openxmlformats.org/officeDocument/2006/relationships/hyperlink" Target="https://octri.ohsu.edu/lls_scor/datamgmt/Patient/Patient/596" TargetMode="External"/><Relationship Id="rId4069" Type="http://schemas.openxmlformats.org/officeDocument/2006/relationships/hyperlink" Target="https://octri.ohsu.edu/lls_scor/datamgmt/Patient/Specimen/1226" TargetMode="External"/><Relationship Id="rId5467" Type="http://schemas.openxmlformats.org/officeDocument/2006/relationships/hyperlink" Target="https://octri.ohsu.edu/lls_scor/datamgmt/Patient/DiseaseInstance/1243" TargetMode="External"/><Relationship Id="rId5674" Type="http://schemas.openxmlformats.org/officeDocument/2006/relationships/hyperlink" Target="https://octri.ohsu.edu/lls_scor/datamgmt/Patient/DiseaseInstance/1296" TargetMode="External"/><Relationship Id="rId5881" Type="http://schemas.openxmlformats.org/officeDocument/2006/relationships/hyperlink" Target="https://octri.ohsu.edu/lls_scor/datamgmt/Patient/Patient/1398" TargetMode="External"/><Relationship Id="rId6518" Type="http://schemas.openxmlformats.org/officeDocument/2006/relationships/hyperlink" Target="https://octri.ohsu.edu/lls_scor/datamgmt/Patient/DiseaseInstance/1483" TargetMode="External"/><Relationship Id="rId6725" Type="http://schemas.openxmlformats.org/officeDocument/2006/relationships/hyperlink" Target="https://octri.ohsu.edu/lls_scor/datamgmt/Patient/Patient/1569" TargetMode="External"/><Relationship Id="rId6932" Type="http://schemas.openxmlformats.org/officeDocument/2006/relationships/hyperlink" Target="https://octri.ohsu.edu/lls_scor/datamgmt/Patient/Specimen/2267" TargetMode="External"/><Relationship Id="rId1120" Type="http://schemas.openxmlformats.org/officeDocument/2006/relationships/hyperlink" Target="https://octri.ohsu.edu/lls_scor/datamgmt/Patient/Specimen/401" TargetMode="External"/><Relationship Id="rId4276" Type="http://schemas.openxmlformats.org/officeDocument/2006/relationships/hyperlink" Target="https://octri.ohsu.edu/lls_scor/datamgmt/Patient/Specimen/1291" TargetMode="External"/><Relationship Id="rId4483" Type="http://schemas.openxmlformats.org/officeDocument/2006/relationships/hyperlink" Target="https://octri.ohsu.edu/lls_scor/datamgmt/Patient/Specimen/1359" TargetMode="External"/><Relationship Id="rId4690" Type="http://schemas.openxmlformats.org/officeDocument/2006/relationships/hyperlink" Target="https://octri.ohsu.edu/lls_scor/datamgmt/Patient/Specimen/1443" TargetMode="External"/><Relationship Id="rId5327" Type="http://schemas.openxmlformats.org/officeDocument/2006/relationships/hyperlink" Target="https://octri.ohsu.edu/lls_scor/datamgmt/Patient/Specimen/1095" TargetMode="External"/><Relationship Id="rId5534" Type="http://schemas.openxmlformats.org/officeDocument/2006/relationships/hyperlink" Target="https://octri.ohsu.edu/lls_scor/datamgmt/Patient/Specimen/1716" TargetMode="External"/><Relationship Id="rId5741" Type="http://schemas.openxmlformats.org/officeDocument/2006/relationships/hyperlink" Target="https://octri.ohsu.edu/lls_scor/datamgmt/Patient/Specimen/2088" TargetMode="External"/><Relationship Id="rId8897" Type="http://schemas.openxmlformats.org/officeDocument/2006/relationships/hyperlink" Target="https://octri.ohsu.edu/lls_scor/datamgmt/Patient/Patient/2032" TargetMode="External"/><Relationship Id="rId1937" Type="http://schemas.openxmlformats.org/officeDocument/2006/relationships/hyperlink" Target="https://octri.ohsu.edu/lls_scor/datamgmt/Patient/Patient/521" TargetMode="External"/><Relationship Id="rId3085" Type="http://schemas.openxmlformats.org/officeDocument/2006/relationships/hyperlink" Target="https://octri.ohsu.edu/lls_scor/datamgmt/Patient/DiseaseInstance/757" TargetMode="External"/><Relationship Id="rId3292" Type="http://schemas.openxmlformats.org/officeDocument/2006/relationships/hyperlink" Target="https://octri.ohsu.edu/lls_scor/datamgmt/Patient/DiseaseInstance/813" TargetMode="External"/><Relationship Id="rId4136" Type="http://schemas.openxmlformats.org/officeDocument/2006/relationships/hyperlink" Target="https://octri.ohsu.edu/lls_scor/datamgmt/Patient/Patient/1035" TargetMode="External"/><Relationship Id="rId4343" Type="http://schemas.openxmlformats.org/officeDocument/2006/relationships/hyperlink" Target="https://octri.ohsu.edu/lls_scor/datamgmt/Patient/Patient/1082" TargetMode="External"/><Relationship Id="rId4550" Type="http://schemas.openxmlformats.org/officeDocument/2006/relationships/hyperlink" Target="https://octri.ohsu.edu/lls_scor/datamgmt/Patient/Patient/1126" TargetMode="External"/><Relationship Id="rId5601" Type="http://schemas.openxmlformats.org/officeDocument/2006/relationships/hyperlink" Target="https://octri.ohsu.edu/lls_scor/datamgmt/Patient/Patient/1343" TargetMode="External"/><Relationship Id="rId7499" Type="http://schemas.openxmlformats.org/officeDocument/2006/relationships/hyperlink" Target="https://octri.ohsu.edu/lls_scor/datamgmt/Patient/DiseaseInstance/1683" TargetMode="External"/><Relationship Id="rId8757" Type="http://schemas.openxmlformats.org/officeDocument/2006/relationships/hyperlink" Target="https://octri.ohsu.edu/lls_scor/datamgmt/Patient/DiseaseInstance/1947" TargetMode="External"/><Relationship Id="rId8964" Type="http://schemas.openxmlformats.org/officeDocument/2006/relationships/hyperlink" Target="https://octri.ohsu.edu/lls_scor/datamgmt/Patient/DiseaseInstance/1989" TargetMode="External"/><Relationship Id="rId3152" Type="http://schemas.openxmlformats.org/officeDocument/2006/relationships/hyperlink" Target="https://octri.ohsu.edu/lls_scor/datamgmt/Patient/Specimen/2080" TargetMode="External"/><Relationship Id="rId4203" Type="http://schemas.openxmlformats.org/officeDocument/2006/relationships/hyperlink" Target="https://octri.ohsu.edu/lls_scor/datamgmt/Patient/Patient/1051" TargetMode="External"/><Relationship Id="rId4410" Type="http://schemas.openxmlformats.org/officeDocument/2006/relationships/hyperlink" Target="https://octri.ohsu.edu/lls_scor/datamgmt/Patient/DiseaseInstance/1759" TargetMode="External"/><Relationship Id="rId7359" Type="http://schemas.openxmlformats.org/officeDocument/2006/relationships/hyperlink" Target="https://octri.ohsu.edu/lls_scor/datamgmt/Patient/Patient/1708" TargetMode="External"/><Relationship Id="rId7566" Type="http://schemas.openxmlformats.org/officeDocument/2006/relationships/hyperlink" Target="https://octri.ohsu.edu/lls_scor/datamgmt/Patient/Specimen/2544" TargetMode="External"/><Relationship Id="rId7773" Type="http://schemas.openxmlformats.org/officeDocument/2006/relationships/hyperlink" Target="https://octri.ohsu.edu/lls_scor/datamgmt/Patient/Specimen/2640" TargetMode="External"/><Relationship Id="rId8617" Type="http://schemas.openxmlformats.org/officeDocument/2006/relationships/hyperlink" Target="https://octri.ohsu.edu/lls_scor/datamgmt/Patient/Patient/1973" TargetMode="External"/><Relationship Id="rId8824" Type="http://schemas.openxmlformats.org/officeDocument/2006/relationships/hyperlink" Target="https://octri.ohsu.edu/lls_scor/datamgmt/Patient/Patient/2017" TargetMode="External"/><Relationship Id="rId280" Type="http://schemas.openxmlformats.org/officeDocument/2006/relationships/hyperlink" Target="https://octri.ohsu.edu/lls_scor/datamgmt/Patient/Specimen/30" TargetMode="External"/><Relationship Id="rId3012" Type="http://schemas.openxmlformats.org/officeDocument/2006/relationships/hyperlink" Target="https://octri.ohsu.edu/lls_scor/datamgmt/Patient/Patient/753" TargetMode="External"/><Relationship Id="rId6168" Type="http://schemas.openxmlformats.org/officeDocument/2006/relationships/hyperlink" Target="https://octri.ohsu.edu/lls_scor/datamgmt/Patient/Patient/1458" TargetMode="External"/><Relationship Id="rId6375" Type="http://schemas.openxmlformats.org/officeDocument/2006/relationships/hyperlink" Target="https://octri.ohsu.edu/lls_scor/datamgmt/Patient/Patient/1502" TargetMode="External"/><Relationship Id="rId6582" Type="http://schemas.openxmlformats.org/officeDocument/2006/relationships/hyperlink" Target="https://octri.ohsu.edu/lls_scor/datamgmt/Patient/Specimen/2190" TargetMode="External"/><Relationship Id="rId7219" Type="http://schemas.openxmlformats.org/officeDocument/2006/relationships/hyperlink" Target="https://octri.ohsu.edu/lls_scor/datamgmt/Patient/Patient/1672" TargetMode="External"/><Relationship Id="rId7426" Type="http://schemas.openxmlformats.org/officeDocument/2006/relationships/hyperlink" Target="https://octri.ohsu.edu/lls_scor/datamgmt/Patient/Patient/1723" TargetMode="External"/><Relationship Id="rId7980" Type="http://schemas.openxmlformats.org/officeDocument/2006/relationships/hyperlink" Target="https://octri.ohsu.edu/lls_scor/datamgmt/Patient/Specimen/2715" TargetMode="External"/><Relationship Id="rId140" Type="http://schemas.openxmlformats.org/officeDocument/2006/relationships/hyperlink" Target="https://octri.ohsu.edu/lls_scor/datamgmt/Patient/Specimen/470" TargetMode="External"/><Relationship Id="rId3969" Type="http://schemas.openxmlformats.org/officeDocument/2006/relationships/hyperlink" Target="https://octri.ohsu.edu/lls_scor/datamgmt/Patient/DiseaseInstance/958" TargetMode="External"/><Relationship Id="rId5184" Type="http://schemas.openxmlformats.org/officeDocument/2006/relationships/hyperlink" Target="https://octri.ohsu.edu/lls_scor/datamgmt/Patient/Patient/1243" TargetMode="External"/><Relationship Id="rId5391" Type="http://schemas.openxmlformats.org/officeDocument/2006/relationships/hyperlink" Target="https://octri.ohsu.edu/lls_scor/datamgmt/Patient/Patient/1286" TargetMode="External"/><Relationship Id="rId6028" Type="http://schemas.openxmlformats.org/officeDocument/2006/relationships/hyperlink" Target="https://octri.ohsu.edu/lls_scor/datamgmt/Patient/DiseaseInstance/1369" TargetMode="External"/><Relationship Id="rId6235" Type="http://schemas.openxmlformats.org/officeDocument/2006/relationships/hyperlink" Target="https://octri.ohsu.edu/lls_scor/datamgmt/Patient/DiseaseInstance/1415" TargetMode="External"/><Relationship Id="rId7633" Type="http://schemas.openxmlformats.org/officeDocument/2006/relationships/hyperlink" Target="https://octri.ohsu.edu/lls_scor/datamgmt/Patient/Patient/1767" TargetMode="External"/><Relationship Id="rId7840" Type="http://schemas.openxmlformats.org/officeDocument/2006/relationships/hyperlink" Target="https://octri.ohsu.edu/lls_scor/datamgmt/Patient/Patient/1818" TargetMode="External"/><Relationship Id="rId6" Type="http://schemas.openxmlformats.org/officeDocument/2006/relationships/hyperlink" Target="https://octri.ohsu.edu/lls_scor/datamgmt/Patient/Specimen/218" TargetMode="External"/><Relationship Id="rId2778" Type="http://schemas.openxmlformats.org/officeDocument/2006/relationships/hyperlink" Target="https://octri.ohsu.edu/lls_scor/datamgmt/Patient/Specimen/1375" TargetMode="External"/><Relationship Id="rId2985" Type="http://schemas.openxmlformats.org/officeDocument/2006/relationships/hyperlink" Target="https://octri.ohsu.edu/lls_scor/datamgmt/Patient/Patient/744" TargetMode="External"/><Relationship Id="rId3829" Type="http://schemas.openxmlformats.org/officeDocument/2006/relationships/hyperlink" Target="https://octri.ohsu.edu/lls_scor/datamgmt/Patient/DiseaseInstance/2042" TargetMode="External"/><Relationship Id="rId5044" Type="http://schemas.openxmlformats.org/officeDocument/2006/relationships/hyperlink" Target="https://octri.ohsu.edu/lls_scor/datamgmt/Patient/DiseaseInstance/1166" TargetMode="External"/><Relationship Id="rId6442" Type="http://schemas.openxmlformats.org/officeDocument/2006/relationships/hyperlink" Target="https://octri.ohsu.edu/lls_scor/datamgmt/Patient/Patient/1517" TargetMode="External"/><Relationship Id="rId7700" Type="http://schemas.openxmlformats.org/officeDocument/2006/relationships/hyperlink" Target="https://octri.ohsu.edu/lls_scor/datamgmt/Patient/Specimen/2607" TargetMode="External"/><Relationship Id="rId957" Type="http://schemas.openxmlformats.org/officeDocument/2006/relationships/hyperlink" Target="https://octri.ohsu.edu/lls_scor/datamgmt/Patient/DiseaseInstance/219" TargetMode="External"/><Relationship Id="rId1587" Type="http://schemas.openxmlformats.org/officeDocument/2006/relationships/hyperlink" Target="https://octri.ohsu.edu/lls_scor/datamgmt/Patient/DiseaseInstance/417" TargetMode="External"/><Relationship Id="rId1794" Type="http://schemas.openxmlformats.org/officeDocument/2006/relationships/hyperlink" Target="https://octri.ohsu.edu/lls_scor/datamgmt/Patient/DiseaseInstance/485" TargetMode="External"/><Relationship Id="rId2638" Type="http://schemas.openxmlformats.org/officeDocument/2006/relationships/hyperlink" Target="https://octri.ohsu.edu/lls_scor/datamgmt/Patient/Patient/672" TargetMode="External"/><Relationship Id="rId2845" Type="http://schemas.openxmlformats.org/officeDocument/2006/relationships/hyperlink" Target="https://octri.ohsu.edu/lls_scor/datamgmt/Patient/Patient/716" TargetMode="External"/><Relationship Id="rId5251" Type="http://schemas.openxmlformats.org/officeDocument/2006/relationships/hyperlink" Target="https://octri.ohsu.edu/lls_scor/datamgmt/Patient/DiseaseInstance/1201" TargetMode="External"/><Relationship Id="rId6302" Type="http://schemas.openxmlformats.org/officeDocument/2006/relationships/hyperlink" Target="https://octri.ohsu.edu/lls_scor/datamgmt/Patient/Specimen/2024" TargetMode="External"/><Relationship Id="rId86" Type="http://schemas.openxmlformats.org/officeDocument/2006/relationships/hyperlink" Target="https://octri.ohsu.edu/lls_scor/datamgmt/Patient/Specimen/2317" TargetMode="External"/><Relationship Id="rId817" Type="http://schemas.openxmlformats.org/officeDocument/2006/relationships/hyperlink" Target="https://octri.ohsu.edu/lls_scor/datamgmt/Patient/Specimen/40" TargetMode="External"/><Relationship Id="rId1447" Type="http://schemas.openxmlformats.org/officeDocument/2006/relationships/hyperlink" Target="https://octri.ohsu.edu/lls_scor/datamgmt/Patient/Specimen/556" TargetMode="External"/><Relationship Id="rId1654" Type="http://schemas.openxmlformats.org/officeDocument/2006/relationships/hyperlink" Target="https://octri.ohsu.edu/lls_scor/datamgmt/Patient/Specimen/25" TargetMode="External"/><Relationship Id="rId1861" Type="http://schemas.openxmlformats.org/officeDocument/2006/relationships/hyperlink" Target="https://octri.ohsu.edu/lls_scor/datamgmt/Patient/Specimen/317" TargetMode="External"/><Relationship Id="rId2705" Type="http://schemas.openxmlformats.org/officeDocument/2006/relationships/hyperlink" Target="https://octri.ohsu.edu/lls_scor/datamgmt/Patient/DiseaseInstance/682" TargetMode="External"/><Relationship Id="rId2912" Type="http://schemas.openxmlformats.org/officeDocument/2006/relationships/hyperlink" Target="https://octri.ohsu.edu/lls_scor/datamgmt/Patient/DiseaseInstance/716" TargetMode="External"/><Relationship Id="rId4060" Type="http://schemas.openxmlformats.org/officeDocument/2006/relationships/hyperlink" Target="https://octri.ohsu.edu/lls_scor/datamgmt/Patient/Specimen/1223" TargetMode="External"/><Relationship Id="rId5111" Type="http://schemas.openxmlformats.org/officeDocument/2006/relationships/hyperlink" Target="https://octri.ohsu.edu/lls_scor/datamgmt/Patient/Specimen/1580" TargetMode="External"/><Relationship Id="rId8267" Type="http://schemas.openxmlformats.org/officeDocument/2006/relationships/hyperlink" Target="https://octri.ohsu.edu/lls_scor/datamgmt/Patient/DiseaseInstance/1844" TargetMode="External"/><Relationship Id="rId8474" Type="http://schemas.openxmlformats.org/officeDocument/2006/relationships/hyperlink" Target="https://octri.ohsu.edu/lls_scor/datamgmt/Patient/DiseaseInstance/1888" TargetMode="External"/><Relationship Id="rId8681" Type="http://schemas.openxmlformats.org/officeDocument/2006/relationships/hyperlink" Target="https://octri.ohsu.edu/lls_scor/datamgmt/Patient/Patient/1988" TargetMode="External"/><Relationship Id="rId1307" Type="http://schemas.openxmlformats.org/officeDocument/2006/relationships/hyperlink" Target="https://octri.ohsu.edu/lls_scor/datamgmt/Patient/Patient/324" TargetMode="External"/><Relationship Id="rId1514" Type="http://schemas.openxmlformats.org/officeDocument/2006/relationships/hyperlink" Target="https://octri.ohsu.edu/lls_scor/datamgmt/Patient/Patient/393" TargetMode="External"/><Relationship Id="rId1721" Type="http://schemas.openxmlformats.org/officeDocument/2006/relationships/hyperlink" Target="https://octri.ohsu.edu/lls_scor/datamgmt/Patient/Patient/461" TargetMode="External"/><Relationship Id="rId4877" Type="http://schemas.openxmlformats.org/officeDocument/2006/relationships/hyperlink" Target="https://octri.ohsu.edu/lls_scor/datamgmt/Patient/Specimen/1495" TargetMode="External"/><Relationship Id="rId5928" Type="http://schemas.openxmlformats.org/officeDocument/2006/relationships/hyperlink" Target="https://octri.ohsu.edu/lls_scor/datamgmt/Patient/Patient/1407" TargetMode="External"/><Relationship Id="rId7076" Type="http://schemas.openxmlformats.org/officeDocument/2006/relationships/hyperlink" Target="https://octri.ohsu.edu/lls_scor/datamgmt/Patient/Patient/1644" TargetMode="External"/><Relationship Id="rId7283" Type="http://schemas.openxmlformats.org/officeDocument/2006/relationships/hyperlink" Target="https://octri.ohsu.edu/lls_scor/datamgmt/Patient/DiseaseInstance/1633" TargetMode="External"/><Relationship Id="rId7490" Type="http://schemas.openxmlformats.org/officeDocument/2006/relationships/hyperlink" Target="https://octri.ohsu.edu/lls_scor/datamgmt/Patient/DiseaseInstance/1680" TargetMode="External"/><Relationship Id="rId8127" Type="http://schemas.openxmlformats.org/officeDocument/2006/relationships/hyperlink" Target="https://octri.ohsu.edu/lls_scor/datamgmt/Patient/Specimen/2790" TargetMode="External"/><Relationship Id="rId8334" Type="http://schemas.openxmlformats.org/officeDocument/2006/relationships/hyperlink" Target="https://octri.ohsu.edu/lls_scor/datamgmt/Patient/Specimen/2860" TargetMode="External"/><Relationship Id="rId8541" Type="http://schemas.openxmlformats.org/officeDocument/2006/relationships/hyperlink" Target="https://octri.ohsu.edu/lls_scor/datamgmt/Patient/DiseaseInstance/1901" TargetMode="External"/><Relationship Id="rId13" Type="http://schemas.openxmlformats.org/officeDocument/2006/relationships/hyperlink" Target="https://octri.ohsu.edu/lls_scor/datamgmt/Patient/Patient/3" TargetMode="External"/><Relationship Id="rId3479" Type="http://schemas.openxmlformats.org/officeDocument/2006/relationships/hyperlink" Target="https://octri.ohsu.edu/lls_scor/datamgmt/Patient/Patient/872" TargetMode="External"/><Relationship Id="rId3686" Type="http://schemas.openxmlformats.org/officeDocument/2006/relationships/hyperlink" Target="https://octri.ohsu.edu/lls_scor/datamgmt/Patient/Specimen/1066" TargetMode="External"/><Relationship Id="rId6092" Type="http://schemas.openxmlformats.org/officeDocument/2006/relationships/hyperlink" Target="https://octri.ohsu.edu/lls_scor/datamgmt/Patient/Specimen/1934" TargetMode="External"/><Relationship Id="rId7143" Type="http://schemas.openxmlformats.org/officeDocument/2006/relationships/hyperlink" Target="https://octri.ohsu.edu/lls_scor/datamgmt/Patient/DiseaseInstance/1610" TargetMode="External"/><Relationship Id="rId7350" Type="http://schemas.openxmlformats.org/officeDocument/2006/relationships/hyperlink" Target="https://octri.ohsu.edu/lls_scor/datamgmt/Patient/Patient/1706" TargetMode="External"/><Relationship Id="rId8401" Type="http://schemas.openxmlformats.org/officeDocument/2006/relationships/hyperlink" Target="https://octri.ohsu.edu/lls_scor/datamgmt/Patient/Patient/1927" TargetMode="External"/><Relationship Id="rId2288" Type="http://schemas.openxmlformats.org/officeDocument/2006/relationships/hyperlink" Target="https://octri.ohsu.edu/lls_scor/datamgmt/Patient/DiseaseInstance/589" TargetMode="External"/><Relationship Id="rId2495" Type="http://schemas.openxmlformats.org/officeDocument/2006/relationships/hyperlink" Target="https://octri.ohsu.edu/lls_scor/datamgmt/Patient/DiseaseInstance/642" TargetMode="External"/><Relationship Id="rId3339" Type="http://schemas.openxmlformats.org/officeDocument/2006/relationships/hyperlink" Target="https://octri.ohsu.edu/lls_scor/datamgmt/Patient/Patient/836" TargetMode="External"/><Relationship Id="rId3893" Type="http://schemas.openxmlformats.org/officeDocument/2006/relationships/hyperlink" Target="https://octri.ohsu.edu/lls_scor/datamgmt/Patient/Specimen/1171" TargetMode="External"/><Relationship Id="rId4737" Type="http://schemas.openxmlformats.org/officeDocument/2006/relationships/hyperlink" Target="https://octri.ohsu.edu/lls_scor/datamgmt/Patient/Specimen/1449" TargetMode="External"/><Relationship Id="rId4944" Type="http://schemas.openxmlformats.org/officeDocument/2006/relationships/hyperlink" Target="https://octri.ohsu.edu/lls_scor/datamgmt/Patient/Patient/1193" TargetMode="External"/><Relationship Id="rId7003" Type="http://schemas.openxmlformats.org/officeDocument/2006/relationships/hyperlink" Target="https://octri.ohsu.edu/lls_scor/datamgmt/Patient/DiseaseInstance/1584" TargetMode="External"/><Relationship Id="rId7210" Type="http://schemas.openxmlformats.org/officeDocument/2006/relationships/hyperlink" Target="https://octri.ohsu.edu/lls_scor/datamgmt/Patient/Patient/1671" TargetMode="External"/><Relationship Id="rId467" Type="http://schemas.openxmlformats.org/officeDocument/2006/relationships/hyperlink" Target="https://octri.ohsu.edu/lls_scor/datamgmt/Patient/Patient/108" TargetMode="External"/><Relationship Id="rId1097" Type="http://schemas.openxmlformats.org/officeDocument/2006/relationships/hyperlink" Target="https://octri.ohsu.edu/lls_scor/datamgmt/Patient/Patient/254" TargetMode="External"/><Relationship Id="rId2148" Type="http://schemas.openxmlformats.org/officeDocument/2006/relationships/hyperlink" Target="https://octri.ohsu.edu/lls_scor/datamgmt/Patient/DiseaseInstance/561" TargetMode="External"/><Relationship Id="rId3546" Type="http://schemas.openxmlformats.org/officeDocument/2006/relationships/hyperlink" Target="https://octri.ohsu.edu/lls_scor/datamgmt/Patient/DiseaseInstance/872" TargetMode="External"/><Relationship Id="rId3753" Type="http://schemas.openxmlformats.org/officeDocument/2006/relationships/hyperlink" Target="https://octri.ohsu.edu/lls_scor/datamgmt/Patient/Specimen/1127" TargetMode="External"/><Relationship Id="rId3960" Type="http://schemas.openxmlformats.org/officeDocument/2006/relationships/hyperlink" Target="https://octri.ohsu.edu/lls_scor/datamgmt/Patient/DiseaseInstance/955" TargetMode="External"/><Relationship Id="rId4804" Type="http://schemas.openxmlformats.org/officeDocument/2006/relationships/hyperlink" Target="https://octri.ohsu.edu/lls_scor/datamgmt/Patient/DiseaseInstance/1124" TargetMode="External"/><Relationship Id="rId9175" Type="http://schemas.openxmlformats.org/officeDocument/2006/relationships/hyperlink" Target="https://octri.ohsu.edu/lls_scor/datamgmt/Patient/DiseaseInstance/2057" TargetMode="External"/><Relationship Id="rId674" Type="http://schemas.openxmlformats.org/officeDocument/2006/relationships/hyperlink" Target="https://octri.ohsu.edu/lls_scor/datamgmt/Patient/Patient/161" TargetMode="External"/><Relationship Id="rId881" Type="http://schemas.openxmlformats.org/officeDocument/2006/relationships/hyperlink" Target="https://octri.ohsu.edu/lls_scor/datamgmt/Patient/Patient/204" TargetMode="External"/><Relationship Id="rId2355" Type="http://schemas.openxmlformats.org/officeDocument/2006/relationships/hyperlink" Target="https://octri.ohsu.edu/lls_scor/datamgmt/Patient/Specimen/660" TargetMode="External"/><Relationship Id="rId2562" Type="http://schemas.openxmlformats.org/officeDocument/2006/relationships/hyperlink" Target="https://octri.ohsu.edu/lls_scor/datamgmt/Patient/Specimen/729" TargetMode="External"/><Relationship Id="rId3406" Type="http://schemas.openxmlformats.org/officeDocument/2006/relationships/hyperlink" Target="https://octri.ohsu.edu/lls_scor/datamgmt/Patient/Specimen/987" TargetMode="External"/><Relationship Id="rId3613" Type="http://schemas.openxmlformats.org/officeDocument/2006/relationships/hyperlink" Target="https://octri.ohsu.edu/lls_scor/datamgmt/Patient/Specimen/2329" TargetMode="External"/><Relationship Id="rId3820" Type="http://schemas.openxmlformats.org/officeDocument/2006/relationships/hyperlink" Target="https://octri.ohsu.edu/lls_scor/datamgmt/Patient/DiseaseInstance/923" TargetMode="External"/><Relationship Id="rId6769" Type="http://schemas.openxmlformats.org/officeDocument/2006/relationships/hyperlink" Target="https://octri.ohsu.edu/lls_scor/datamgmt/Patient/Specimen/2276" TargetMode="External"/><Relationship Id="rId6976" Type="http://schemas.openxmlformats.org/officeDocument/2006/relationships/hyperlink" Target="https://octri.ohsu.edu/lls_scor/datamgmt/Patient/DiseaseInstance/1579" TargetMode="External"/><Relationship Id="rId327" Type="http://schemas.openxmlformats.org/officeDocument/2006/relationships/hyperlink" Target="https://octri.ohsu.edu/lls_scor/datamgmt/Patient/DiseaseInstance/71" TargetMode="External"/><Relationship Id="rId534" Type="http://schemas.openxmlformats.org/officeDocument/2006/relationships/hyperlink" Target="https://octri.ohsu.edu/lls_scor/datamgmt/Patient/DiseaseInstance/125" TargetMode="External"/><Relationship Id="rId741" Type="http://schemas.openxmlformats.org/officeDocument/2006/relationships/hyperlink" Target="https://octri.ohsu.edu/lls_scor/datamgmt/Patient/DiseaseInstance/174" TargetMode="External"/><Relationship Id="rId1164" Type="http://schemas.openxmlformats.org/officeDocument/2006/relationships/hyperlink" Target="https://octri.ohsu.edu/lls_scor/datamgmt/Patient/DiseaseInstance/276" TargetMode="External"/><Relationship Id="rId1371" Type="http://schemas.openxmlformats.org/officeDocument/2006/relationships/hyperlink" Target="https://octri.ohsu.edu/lls_scor/datamgmt/Patient/DiseaseInstance/345" TargetMode="External"/><Relationship Id="rId2008" Type="http://schemas.openxmlformats.org/officeDocument/2006/relationships/hyperlink" Target="https://octri.ohsu.edu/lls_scor/datamgmt/Patient/DiseaseInstance/536" TargetMode="External"/><Relationship Id="rId2215" Type="http://schemas.openxmlformats.org/officeDocument/2006/relationships/hyperlink" Target="https://octri.ohsu.edu/lls_scor/datamgmt/Patient/Specimen/620" TargetMode="External"/><Relationship Id="rId2422" Type="http://schemas.openxmlformats.org/officeDocument/2006/relationships/hyperlink" Target="https://octri.ohsu.edu/lls_scor/datamgmt/Patient/Patient/633" TargetMode="External"/><Relationship Id="rId5578" Type="http://schemas.openxmlformats.org/officeDocument/2006/relationships/hyperlink" Target="https://octri.ohsu.edu/lls_scor/datamgmt/Patient/DiseaseInstance/1278" TargetMode="External"/><Relationship Id="rId5785" Type="http://schemas.openxmlformats.org/officeDocument/2006/relationships/hyperlink" Target="https://octri.ohsu.edu/lls_scor/datamgmt/Patient/DiseaseInstance/1317" TargetMode="External"/><Relationship Id="rId5992" Type="http://schemas.openxmlformats.org/officeDocument/2006/relationships/hyperlink" Target="https://octri.ohsu.edu/lls_scor/datamgmt/Patient/DiseaseInstance/1360" TargetMode="External"/><Relationship Id="rId6629" Type="http://schemas.openxmlformats.org/officeDocument/2006/relationships/hyperlink" Target="https://octri.ohsu.edu/lls_scor/datamgmt/Patient/DiseaseInstance/1502" TargetMode="External"/><Relationship Id="rId6836" Type="http://schemas.openxmlformats.org/officeDocument/2006/relationships/hyperlink" Target="https://octri.ohsu.edu/lls_scor/datamgmt/Patient/Patient/1591" TargetMode="External"/><Relationship Id="rId8191" Type="http://schemas.openxmlformats.org/officeDocument/2006/relationships/hyperlink" Target="https://octri.ohsu.edu/lls_scor/datamgmt/Patient/Patient/1889" TargetMode="External"/><Relationship Id="rId9035" Type="http://schemas.openxmlformats.org/officeDocument/2006/relationships/hyperlink" Target="https://octri.ohsu.edu/lls_scor/datamgmt/Patient/DiseaseInstance/1998" TargetMode="External"/><Relationship Id="rId9242" Type="http://schemas.openxmlformats.org/officeDocument/2006/relationships/hyperlink" Target="https://octri.ohsu.edu/lls_scor/datamgmt/Patient/Specimen/3239" TargetMode="External"/><Relationship Id="rId601" Type="http://schemas.openxmlformats.org/officeDocument/2006/relationships/hyperlink" Target="https://octri.ohsu.edu/lls_scor/datamgmt/Patient/Specimen/550" TargetMode="External"/><Relationship Id="rId1024" Type="http://schemas.openxmlformats.org/officeDocument/2006/relationships/hyperlink" Target="https://octri.ohsu.edu/lls_scor/datamgmt/Patient/Specimen/1214" TargetMode="External"/><Relationship Id="rId1231" Type="http://schemas.openxmlformats.org/officeDocument/2006/relationships/hyperlink" Target="https://octri.ohsu.edu/lls_scor/datamgmt/Patient/Specimen/505" TargetMode="External"/><Relationship Id="rId4387" Type="http://schemas.openxmlformats.org/officeDocument/2006/relationships/hyperlink" Target="https://octri.ohsu.edu/lls_scor/datamgmt/Patient/Specimen/1360" TargetMode="External"/><Relationship Id="rId4594" Type="http://schemas.openxmlformats.org/officeDocument/2006/relationships/hyperlink" Target="https://octri.ohsu.edu/lls_scor/datamgmt/Patient/Specimen/1400" TargetMode="External"/><Relationship Id="rId5438" Type="http://schemas.openxmlformats.org/officeDocument/2006/relationships/hyperlink" Target="https://octri.ohsu.edu/lls_scor/datamgmt/Patient/Specimen/2097" TargetMode="External"/><Relationship Id="rId5645" Type="http://schemas.openxmlformats.org/officeDocument/2006/relationships/hyperlink" Target="https://octri.ohsu.edu/lls_scor/datamgmt/Patient/Specimen/1758" TargetMode="External"/><Relationship Id="rId5852" Type="http://schemas.openxmlformats.org/officeDocument/2006/relationships/hyperlink" Target="https://octri.ohsu.edu/lls_scor/datamgmt/Patient/Patient/1392" TargetMode="External"/><Relationship Id="rId8051" Type="http://schemas.openxmlformats.org/officeDocument/2006/relationships/hyperlink" Target="https://octri.ohsu.edu/lls_scor/datamgmt/Patient/DiseaseInstance/1802" TargetMode="External"/><Relationship Id="rId9102" Type="http://schemas.openxmlformats.org/officeDocument/2006/relationships/hyperlink" Target="https://octri.ohsu.edu/lls_scor/datamgmt/Patient/Patient/2075" TargetMode="External"/><Relationship Id="rId3196" Type="http://schemas.openxmlformats.org/officeDocument/2006/relationships/hyperlink" Target="https://octri.ohsu.edu/lls_scor/datamgmt/Patient/DiseaseInstance/786" TargetMode="External"/><Relationship Id="rId4247" Type="http://schemas.openxmlformats.org/officeDocument/2006/relationships/hyperlink" Target="https://octri.ohsu.edu/lls_scor/datamgmt/Patient/Patient/1060" TargetMode="External"/><Relationship Id="rId4454" Type="http://schemas.openxmlformats.org/officeDocument/2006/relationships/hyperlink" Target="https://octri.ohsu.edu/lls_scor/datamgmt/Patient/Patient/1102" TargetMode="External"/><Relationship Id="rId4661" Type="http://schemas.openxmlformats.org/officeDocument/2006/relationships/hyperlink" Target="https://octri.ohsu.edu/lls_scor/datamgmt/Patient/Patient/1147" TargetMode="External"/><Relationship Id="rId5505" Type="http://schemas.openxmlformats.org/officeDocument/2006/relationships/hyperlink" Target="https://octri.ohsu.edu/lls_scor/datamgmt/Patient/Patient/1314" TargetMode="External"/><Relationship Id="rId6903" Type="http://schemas.openxmlformats.org/officeDocument/2006/relationships/hyperlink" Target="https://octri.ohsu.edu/lls_scor/datamgmt/Patient/DiseaseInstance/1559" TargetMode="External"/><Relationship Id="rId8868" Type="http://schemas.openxmlformats.org/officeDocument/2006/relationships/hyperlink" Target="https://octri.ohsu.edu/lls_scor/datamgmt/Patient/DiseaseInstance/2002" TargetMode="External"/><Relationship Id="rId3056" Type="http://schemas.openxmlformats.org/officeDocument/2006/relationships/hyperlink" Target="https://octri.ohsu.edu/lls_scor/datamgmt/Patient/Specimen/873" TargetMode="External"/><Relationship Id="rId3263" Type="http://schemas.openxmlformats.org/officeDocument/2006/relationships/hyperlink" Target="https://octri.ohsu.edu/lls_scor/datamgmt/Patient/Specimen/946" TargetMode="External"/><Relationship Id="rId3470" Type="http://schemas.openxmlformats.org/officeDocument/2006/relationships/hyperlink" Target="https://octri.ohsu.edu/lls_scor/datamgmt/Patient/Patient/869" TargetMode="External"/><Relationship Id="rId4107" Type="http://schemas.openxmlformats.org/officeDocument/2006/relationships/hyperlink" Target="https://octri.ohsu.edu/lls_scor/datamgmt/Patient/DiseaseInstance/1073" TargetMode="External"/><Relationship Id="rId4314" Type="http://schemas.openxmlformats.org/officeDocument/2006/relationships/hyperlink" Target="https://octri.ohsu.edu/lls_scor/datamgmt/Patient/DiseaseInstance/1033" TargetMode="External"/><Relationship Id="rId5712" Type="http://schemas.openxmlformats.org/officeDocument/2006/relationships/hyperlink" Target="https://octri.ohsu.edu/lls_scor/datamgmt/Patient/Patient/1368" TargetMode="External"/><Relationship Id="rId184" Type="http://schemas.openxmlformats.org/officeDocument/2006/relationships/hyperlink" Target="https://octri.ohsu.edu/lls_scor/datamgmt/Patient/DiseaseInstance/37" TargetMode="External"/><Relationship Id="rId391" Type="http://schemas.openxmlformats.org/officeDocument/2006/relationships/hyperlink" Target="https://octri.ohsu.edu/lls_scor/datamgmt/Patient/Specimen/8" TargetMode="External"/><Relationship Id="rId1908" Type="http://schemas.openxmlformats.org/officeDocument/2006/relationships/hyperlink" Target="https://octri.ohsu.edu/lls_scor/datamgmt/Patient/DiseaseInstance/516" TargetMode="External"/><Relationship Id="rId2072" Type="http://schemas.openxmlformats.org/officeDocument/2006/relationships/hyperlink" Target="https://octri.ohsu.edu/lls_scor/datamgmt/Patient/Patient/551" TargetMode="External"/><Relationship Id="rId3123" Type="http://schemas.openxmlformats.org/officeDocument/2006/relationships/hyperlink" Target="https://octri.ohsu.edu/lls_scor/datamgmt/Patient/Patient/781" TargetMode="External"/><Relationship Id="rId4521" Type="http://schemas.openxmlformats.org/officeDocument/2006/relationships/hyperlink" Target="https://octri.ohsu.edu/lls_scor/datamgmt/Patient/DiseaseInstance/1072" TargetMode="External"/><Relationship Id="rId6279" Type="http://schemas.openxmlformats.org/officeDocument/2006/relationships/hyperlink" Target="https://octri.ohsu.edu/lls_scor/datamgmt/Patient/Patient/1484" TargetMode="External"/><Relationship Id="rId7677" Type="http://schemas.openxmlformats.org/officeDocument/2006/relationships/hyperlink" Target="https://octri.ohsu.edu/lls_scor/datamgmt/Patient/Patient/1782" TargetMode="External"/><Relationship Id="rId7884" Type="http://schemas.openxmlformats.org/officeDocument/2006/relationships/hyperlink" Target="https://octri.ohsu.edu/lls_scor/datamgmt/Patient/Specimen/2682" TargetMode="External"/><Relationship Id="rId8728" Type="http://schemas.openxmlformats.org/officeDocument/2006/relationships/hyperlink" Target="https://octri.ohsu.edu/lls_scor/datamgmt/Patient/Specimen/3032" TargetMode="External"/><Relationship Id="rId8935" Type="http://schemas.openxmlformats.org/officeDocument/2006/relationships/hyperlink" Target="https://octri.ohsu.edu/lls_scor/datamgmt/Patient/Specimen/3111" TargetMode="External"/><Relationship Id="rId251" Type="http://schemas.openxmlformats.org/officeDocument/2006/relationships/hyperlink" Target="https://octri.ohsu.edu/lls_scor/datamgmt/Patient/Patient/50" TargetMode="External"/><Relationship Id="rId3330" Type="http://schemas.openxmlformats.org/officeDocument/2006/relationships/hyperlink" Target="https://octri.ohsu.edu/lls_scor/datamgmt/Patient/DiseaseInstance/821" TargetMode="External"/><Relationship Id="rId5088" Type="http://schemas.openxmlformats.org/officeDocument/2006/relationships/hyperlink" Target="https://octri.ohsu.edu/lls_scor/datamgmt/Patient/Patient/1232" TargetMode="External"/><Relationship Id="rId6139" Type="http://schemas.openxmlformats.org/officeDocument/2006/relationships/hyperlink" Target="https://octri.ohsu.edu/lls_scor/datamgmt/Patient/DiseaseInstance/1390" TargetMode="External"/><Relationship Id="rId6486" Type="http://schemas.openxmlformats.org/officeDocument/2006/relationships/hyperlink" Target="https://octri.ohsu.edu/lls_scor/datamgmt/Patient/Specimen/2107" TargetMode="External"/><Relationship Id="rId6693" Type="http://schemas.openxmlformats.org/officeDocument/2006/relationships/hyperlink" Target="https://octri.ohsu.edu/lls_scor/datamgmt/Patient/Patient/1561" TargetMode="External"/><Relationship Id="rId7537" Type="http://schemas.openxmlformats.org/officeDocument/2006/relationships/hyperlink" Target="https://octri.ohsu.edu/lls_scor/datamgmt/Patient/Patient/1746" TargetMode="External"/><Relationship Id="rId7744" Type="http://schemas.openxmlformats.org/officeDocument/2006/relationships/hyperlink" Target="https://octri.ohsu.edu/lls_scor/datamgmt/Patient/Patient/1798" TargetMode="External"/><Relationship Id="rId7951" Type="http://schemas.openxmlformats.org/officeDocument/2006/relationships/hyperlink" Target="https://octri.ohsu.edu/lls_scor/datamgmt/Patient/Patient/1838" TargetMode="External"/><Relationship Id="rId2889" Type="http://schemas.openxmlformats.org/officeDocument/2006/relationships/hyperlink" Target="https://octri.ohsu.edu/lls_scor/datamgmt/Patient/Specimen/867" TargetMode="External"/><Relationship Id="rId5295" Type="http://schemas.openxmlformats.org/officeDocument/2006/relationships/hyperlink" Target="https://octri.ohsu.edu/lls_scor/datamgmt/Patient/Patient/1261" TargetMode="External"/><Relationship Id="rId6346" Type="http://schemas.openxmlformats.org/officeDocument/2006/relationships/hyperlink" Target="https://octri.ohsu.edu/lls_scor/datamgmt/Patient/DiseaseInstance/1442" TargetMode="External"/><Relationship Id="rId6553" Type="http://schemas.openxmlformats.org/officeDocument/2006/relationships/hyperlink" Target="https://octri.ohsu.edu/lls_scor/datamgmt/Patient/Patient/1541" TargetMode="External"/><Relationship Id="rId6760" Type="http://schemas.openxmlformats.org/officeDocument/2006/relationships/hyperlink" Target="https://octri.ohsu.edu/lls_scor/datamgmt/Patient/Specimen/2208" TargetMode="External"/><Relationship Id="rId7604" Type="http://schemas.openxmlformats.org/officeDocument/2006/relationships/hyperlink" Target="https://octri.ohsu.edu/lls_scor/datamgmt/Patient/DiseaseInstance/1704" TargetMode="External"/><Relationship Id="rId7811" Type="http://schemas.openxmlformats.org/officeDocument/2006/relationships/hyperlink" Target="https://octri.ohsu.edu/lls_scor/datamgmt/Patient/DiseaseInstance/1750" TargetMode="External"/><Relationship Id="rId111" Type="http://schemas.openxmlformats.org/officeDocument/2006/relationships/hyperlink" Target="https://octri.ohsu.edu/lls_scor/datamgmt/Patient/Patient/17" TargetMode="External"/><Relationship Id="rId1698" Type="http://schemas.openxmlformats.org/officeDocument/2006/relationships/hyperlink" Target="https://octri.ohsu.edu/lls_scor/datamgmt/Patient/DiseaseInstance/454" TargetMode="External"/><Relationship Id="rId2749" Type="http://schemas.openxmlformats.org/officeDocument/2006/relationships/hyperlink" Target="https://octri.ohsu.edu/lls_scor/datamgmt/Patient/Patient/705" TargetMode="External"/><Relationship Id="rId2956" Type="http://schemas.openxmlformats.org/officeDocument/2006/relationships/hyperlink" Target="https://octri.ohsu.edu/lls_scor/datamgmt/Patient/DiseaseInstance/722" TargetMode="External"/><Relationship Id="rId5155" Type="http://schemas.openxmlformats.org/officeDocument/2006/relationships/hyperlink" Target="https://octri.ohsu.edu/lls_scor/datamgmt/Patient/DiseaseInstance/1190" TargetMode="External"/><Relationship Id="rId5362" Type="http://schemas.openxmlformats.org/officeDocument/2006/relationships/hyperlink" Target="https://octri.ohsu.edu/lls_scor/datamgmt/Patient/DiseaseInstance/1227" TargetMode="External"/><Relationship Id="rId6206" Type="http://schemas.openxmlformats.org/officeDocument/2006/relationships/hyperlink" Target="https://octri.ohsu.edu/lls_scor/datamgmt/Patient/Specimen/1978" TargetMode="External"/><Relationship Id="rId6413" Type="http://schemas.openxmlformats.org/officeDocument/2006/relationships/hyperlink" Target="https://octri.ohsu.edu/lls_scor/datamgmt/Patient/Specimen/2060" TargetMode="External"/><Relationship Id="rId6620" Type="http://schemas.openxmlformats.org/officeDocument/2006/relationships/hyperlink" Target="https://octri.ohsu.edu/lls_scor/datamgmt/Patient/DiseaseInstance/1501" TargetMode="External"/><Relationship Id="rId928" Type="http://schemas.openxmlformats.org/officeDocument/2006/relationships/hyperlink" Target="https://octri.ohsu.edu/lls_scor/datamgmt/Patient/Specimen/1729" TargetMode="External"/><Relationship Id="rId1558" Type="http://schemas.openxmlformats.org/officeDocument/2006/relationships/hyperlink" Target="https://octri.ohsu.edu/lls_scor/datamgmt/Patient/Specimen/179" TargetMode="External"/><Relationship Id="rId1765" Type="http://schemas.openxmlformats.org/officeDocument/2006/relationships/hyperlink" Target="https://octri.ohsu.edu/lls_scor/datamgmt/Patient/Specimen/295" TargetMode="External"/><Relationship Id="rId2609" Type="http://schemas.openxmlformats.org/officeDocument/2006/relationships/hyperlink" Target="https://octri.ohsu.edu/lls_scor/datamgmt/Patient/DiseaseInstance/662" TargetMode="External"/><Relationship Id="rId4171" Type="http://schemas.openxmlformats.org/officeDocument/2006/relationships/hyperlink" Target="https://octri.ohsu.edu/lls_scor/datamgmt/Patient/Patient/1044" TargetMode="External"/><Relationship Id="rId5015" Type="http://schemas.openxmlformats.org/officeDocument/2006/relationships/hyperlink" Target="https://octri.ohsu.edu/lls_scor/datamgmt/Patient/DiseaseInstance/1160" TargetMode="External"/><Relationship Id="rId5222" Type="http://schemas.openxmlformats.org/officeDocument/2006/relationships/hyperlink" Target="https://octri.ohsu.edu/lls_scor/datamgmt/Patient/Specimen/1609" TargetMode="External"/><Relationship Id="rId8378" Type="http://schemas.openxmlformats.org/officeDocument/2006/relationships/hyperlink" Target="https://octri.ohsu.edu/lls_scor/datamgmt/Patient/DiseaseInstance/1863" TargetMode="External"/><Relationship Id="rId8585" Type="http://schemas.openxmlformats.org/officeDocument/2006/relationships/hyperlink" Target="https://octri.ohsu.edu/lls_scor/datamgmt/Patient/DiseaseInstance/1909" TargetMode="External"/><Relationship Id="rId8792" Type="http://schemas.openxmlformats.org/officeDocument/2006/relationships/hyperlink" Target="https://octri.ohsu.edu/lls_scor/datamgmt/Patient/Patient/2010" TargetMode="External"/><Relationship Id="rId57" Type="http://schemas.openxmlformats.org/officeDocument/2006/relationships/hyperlink" Target="https://octri.ohsu.edu/lls_scor/datamgmt/Patient/Patient/15" TargetMode="External"/><Relationship Id="rId1418" Type="http://schemas.openxmlformats.org/officeDocument/2006/relationships/hyperlink" Target="https://octri.ohsu.edu/lls_scor/datamgmt/Patient/Patient/361" TargetMode="External"/><Relationship Id="rId1972" Type="http://schemas.openxmlformats.org/officeDocument/2006/relationships/hyperlink" Target="https://octri.ohsu.edu/lls_scor/datamgmt/Patient/Specimen/581" TargetMode="External"/><Relationship Id="rId2816" Type="http://schemas.openxmlformats.org/officeDocument/2006/relationships/hyperlink" Target="https://octri.ohsu.edu/lls_scor/datamgmt/Patient/DiseaseInstance/698" TargetMode="External"/><Relationship Id="rId4031" Type="http://schemas.openxmlformats.org/officeDocument/2006/relationships/hyperlink" Target="https://octri.ohsu.edu/lls_scor/datamgmt/Patient/Patient/1014" TargetMode="External"/><Relationship Id="rId7187" Type="http://schemas.openxmlformats.org/officeDocument/2006/relationships/hyperlink" Target="https://octri.ohsu.edu/lls_scor/datamgmt/Patient/DiseaseInstance/1620" TargetMode="External"/><Relationship Id="rId7394" Type="http://schemas.openxmlformats.org/officeDocument/2006/relationships/hyperlink" Target="https://octri.ohsu.edu/lls_scor/datamgmt/Patient/Patient/1716" TargetMode="External"/><Relationship Id="rId8238" Type="http://schemas.openxmlformats.org/officeDocument/2006/relationships/hyperlink" Target="https://octri.ohsu.edu/lls_scor/datamgmt/Patient/Specimen/2830" TargetMode="External"/><Relationship Id="rId8445" Type="http://schemas.openxmlformats.org/officeDocument/2006/relationships/hyperlink" Target="https://octri.ohsu.edu/lls_scor/datamgmt/Patient/Specimen/2908" TargetMode="External"/><Relationship Id="rId1625" Type="http://schemas.openxmlformats.org/officeDocument/2006/relationships/hyperlink" Target="https://octri.ohsu.edu/lls_scor/datamgmt/Patient/Patient/430" TargetMode="External"/><Relationship Id="rId1832" Type="http://schemas.openxmlformats.org/officeDocument/2006/relationships/hyperlink" Target="https://octri.ohsu.edu/lls_scor/datamgmt/Patient/Patient/498" TargetMode="External"/><Relationship Id="rId4988" Type="http://schemas.openxmlformats.org/officeDocument/2006/relationships/hyperlink" Target="https://octri.ohsu.edu/lls_scor/datamgmt/Patient/Specimen/2000" TargetMode="External"/><Relationship Id="rId7047" Type="http://schemas.openxmlformats.org/officeDocument/2006/relationships/hyperlink" Target="https://octri.ohsu.edu/lls_scor/datamgmt/Patient/DiseaseInstance/1588" TargetMode="External"/><Relationship Id="rId7254" Type="http://schemas.openxmlformats.org/officeDocument/2006/relationships/hyperlink" Target="https://octri.ohsu.edu/lls_scor/datamgmt/Patient/Specimen/2406" TargetMode="External"/><Relationship Id="rId8305" Type="http://schemas.openxmlformats.org/officeDocument/2006/relationships/hyperlink" Target="https://octri.ohsu.edu/lls_scor/datamgmt/Patient/Patient/1909" TargetMode="External"/><Relationship Id="rId8652" Type="http://schemas.openxmlformats.org/officeDocument/2006/relationships/hyperlink" Target="https://octri.ohsu.edu/lls_scor/datamgmt/Patient/DiseaseInstance/1925" TargetMode="External"/><Relationship Id="rId3797" Type="http://schemas.openxmlformats.org/officeDocument/2006/relationships/hyperlink" Target="https://octri.ohsu.edu/lls_scor/datamgmt/Patient/Specimen/1135" TargetMode="External"/><Relationship Id="rId4848" Type="http://schemas.openxmlformats.org/officeDocument/2006/relationships/hyperlink" Target="https://octri.ohsu.edu/lls_scor/datamgmt/Patient/Patient/1175" TargetMode="External"/><Relationship Id="rId6063" Type="http://schemas.openxmlformats.org/officeDocument/2006/relationships/hyperlink" Target="https://octri.ohsu.edu/lls_scor/datamgmt/Patient/Patient/1438" TargetMode="External"/><Relationship Id="rId7461" Type="http://schemas.openxmlformats.org/officeDocument/2006/relationships/hyperlink" Target="https://octri.ohsu.edu/lls_scor/datamgmt/Patient/Specimen/2587" TargetMode="External"/><Relationship Id="rId8512" Type="http://schemas.openxmlformats.org/officeDocument/2006/relationships/hyperlink" Target="https://octri.ohsu.edu/lls_scor/datamgmt/Patient/Patient/1951" TargetMode="External"/><Relationship Id="rId2399" Type="http://schemas.openxmlformats.org/officeDocument/2006/relationships/hyperlink" Target="https://octri.ohsu.edu/lls_scor/datamgmt/Patient/DiseaseInstance/621" TargetMode="External"/><Relationship Id="rId3657" Type="http://schemas.openxmlformats.org/officeDocument/2006/relationships/hyperlink" Target="https://octri.ohsu.edu/lls_scor/datamgmt/Patient/Patient/908" TargetMode="External"/><Relationship Id="rId3864" Type="http://schemas.openxmlformats.org/officeDocument/2006/relationships/hyperlink" Target="https://octri.ohsu.edu/lls_scor/datamgmt/Patient/DiseaseInstance/933" TargetMode="External"/><Relationship Id="rId4708" Type="http://schemas.openxmlformats.org/officeDocument/2006/relationships/hyperlink" Target="https://octri.ohsu.edu/lls_scor/datamgmt/Patient/Specimen/1436" TargetMode="External"/><Relationship Id="rId4915" Type="http://schemas.openxmlformats.org/officeDocument/2006/relationships/hyperlink" Target="https://octri.ohsu.edu/lls_scor/datamgmt/Patient/DiseaseInstance/1142" TargetMode="External"/><Relationship Id="rId6270" Type="http://schemas.openxmlformats.org/officeDocument/2006/relationships/hyperlink" Target="https://octri.ohsu.edu/lls_scor/datamgmt/Patient/Patient/1484" TargetMode="External"/><Relationship Id="rId7114" Type="http://schemas.openxmlformats.org/officeDocument/2006/relationships/hyperlink" Target="https://octri.ohsu.edu/lls_scor/datamgmt/Patient/Patient/1655" TargetMode="External"/><Relationship Id="rId7321" Type="http://schemas.openxmlformats.org/officeDocument/2006/relationships/hyperlink" Target="https://octri.ohsu.edu/lls_scor/datamgmt/Patient/DiseaseInstance/1646" TargetMode="External"/><Relationship Id="rId578" Type="http://schemas.openxmlformats.org/officeDocument/2006/relationships/hyperlink" Target="https://octri.ohsu.edu/lls_scor/datamgmt/Patient/Patient/136" TargetMode="External"/><Relationship Id="rId785" Type="http://schemas.openxmlformats.org/officeDocument/2006/relationships/hyperlink" Target="https://octri.ohsu.edu/lls_scor/datamgmt/Patient/Patient/180" TargetMode="External"/><Relationship Id="rId992" Type="http://schemas.openxmlformats.org/officeDocument/2006/relationships/hyperlink" Target="https://octri.ohsu.edu/lls_scor/datamgmt/Patient/Patient/225" TargetMode="External"/><Relationship Id="rId2259" Type="http://schemas.openxmlformats.org/officeDocument/2006/relationships/hyperlink" Target="https://octri.ohsu.edu/lls_scor/datamgmt/Patient/DiseaseInstance/585" TargetMode="External"/><Relationship Id="rId2466" Type="http://schemas.openxmlformats.org/officeDocument/2006/relationships/hyperlink" Target="https://octri.ohsu.edu/lls_scor/datamgmt/Patient/Specimen/712" TargetMode="External"/><Relationship Id="rId2673" Type="http://schemas.openxmlformats.org/officeDocument/2006/relationships/hyperlink" Target="https://octri.ohsu.edu/lls_scor/datamgmt/Patient/Specimen/764" TargetMode="External"/><Relationship Id="rId2880" Type="http://schemas.openxmlformats.org/officeDocument/2006/relationships/hyperlink" Target="https://octri.ohsu.edu/lls_scor/datamgmt/Patient/Specimen/2564" TargetMode="External"/><Relationship Id="rId3517" Type="http://schemas.openxmlformats.org/officeDocument/2006/relationships/hyperlink" Target="https://octri.ohsu.edu/lls_scor/datamgmt/Patient/Specimen/1025" TargetMode="External"/><Relationship Id="rId3724" Type="http://schemas.openxmlformats.org/officeDocument/2006/relationships/hyperlink" Target="https://octri.ohsu.edu/lls_scor/datamgmt/Patient/Patient/929" TargetMode="External"/><Relationship Id="rId3931" Type="http://schemas.openxmlformats.org/officeDocument/2006/relationships/hyperlink" Target="https://octri.ohsu.edu/lls_scor/datamgmt/Patient/Specimen/1176" TargetMode="External"/><Relationship Id="rId6130" Type="http://schemas.openxmlformats.org/officeDocument/2006/relationships/hyperlink" Target="https://octri.ohsu.edu/lls_scor/datamgmt/Patient/DiseaseInstance/1389" TargetMode="External"/><Relationship Id="rId9079" Type="http://schemas.openxmlformats.org/officeDocument/2006/relationships/hyperlink" Target="https://octri.ohsu.edu/lls_scor/datamgmt/Patient/DiseaseInstance/2004" TargetMode="External"/><Relationship Id="rId438" Type="http://schemas.openxmlformats.org/officeDocument/2006/relationships/hyperlink" Target="https://octri.ohsu.edu/lls_scor/datamgmt/Patient/DiseaseInstance/99" TargetMode="External"/><Relationship Id="rId645" Type="http://schemas.openxmlformats.org/officeDocument/2006/relationships/hyperlink" Target="https://octri.ohsu.edu/lls_scor/datamgmt/Patient/DiseaseInstance/154" TargetMode="External"/><Relationship Id="rId852" Type="http://schemas.openxmlformats.org/officeDocument/2006/relationships/hyperlink" Target="https://octri.ohsu.edu/lls_scor/datamgmt/Patient/DiseaseInstance/198" TargetMode="External"/><Relationship Id="rId1068" Type="http://schemas.openxmlformats.org/officeDocument/2006/relationships/hyperlink" Target="https://octri.ohsu.edu/lls_scor/datamgmt/Patient/DiseaseInstance/244" TargetMode="External"/><Relationship Id="rId1275" Type="http://schemas.openxmlformats.org/officeDocument/2006/relationships/hyperlink" Target="https://octri.ohsu.edu/lls_scor/datamgmt/Patient/DiseaseInstance/313" TargetMode="External"/><Relationship Id="rId1482" Type="http://schemas.openxmlformats.org/officeDocument/2006/relationships/hyperlink" Target="https://octri.ohsu.edu/lls_scor/datamgmt/Patient/DiseaseInstance/382" TargetMode="External"/><Relationship Id="rId2119" Type="http://schemas.openxmlformats.org/officeDocument/2006/relationships/hyperlink" Target="https://octri.ohsu.edu/lls_scor/datamgmt/Patient/Specimen/717" TargetMode="External"/><Relationship Id="rId2326" Type="http://schemas.openxmlformats.org/officeDocument/2006/relationships/hyperlink" Target="https://octri.ohsu.edu/lls_scor/datamgmt/Patient/Patient/601" TargetMode="External"/><Relationship Id="rId2533" Type="http://schemas.openxmlformats.org/officeDocument/2006/relationships/hyperlink" Target="https://octri.ohsu.edu/lls_scor/datamgmt/Patient/DiseaseInstance/651" TargetMode="External"/><Relationship Id="rId2740" Type="http://schemas.openxmlformats.org/officeDocument/2006/relationships/hyperlink" Target="https://octri.ohsu.edu/lls_scor/datamgmt/Patient/DiseaseInstance/2054" TargetMode="External"/><Relationship Id="rId5689" Type="http://schemas.openxmlformats.org/officeDocument/2006/relationships/hyperlink" Target="https://octri.ohsu.edu/lls_scor/datamgmt/Patient/DiseaseInstance/1302" TargetMode="External"/><Relationship Id="rId5896" Type="http://schemas.openxmlformats.org/officeDocument/2006/relationships/hyperlink" Target="https://octri.ohsu.edu/lls_scor/datamgmt/Patient/DiseaseInstance/1339" TargetMode="External"/><Relationship Id="rId6947" Type="http://schemas.openxmlformats.org/officeDocument/2006/relationships/hyperlink" Target="https://octri.ohsu.edu/lls_scor/datamgmt/Patient/Specimen/2274" TargetMode="External"/><Relationship Id="rId8095" Type="http://schemas.openxmlformats.org/officeDocument/2006/relationships/hyperlink" Target="https://octri.ohsu.edu/lls_scor/datamgmt/Patient/Patient/1870" TargetMode="External"/><Relationship Id="rId9146" Type="http://schemas.openxmlformats.org/officeDocument/2006/relationships/hyperlink" Target="https://octri.ohsu.edu/lls_scor/datamgmt/Patient/Specimen/3192" TargetMode="External"/><Relationship Id="rId505" Type="http://schemas.openxmlformats.org/officeDocument/2006/relationships/hyperlink" Target="https://octri.ohsu.edu/lls_scor/datamgmt/Patient/Specimen/328" TargetMode="External"/><Relationship Id="rId712" Type="http://schemas.openxmlformats.org/officeDocument/2006/relationships/hyperlink" Target="https://octri.ohsu.edu/lls_scor/datamgmt/Patient/Specimen/125" TargetMode="External"/><Relationship Id="rId1135" Type="http://schemas.openxmlformats.org/officeDocument/2006/relationships/hyperlink" Target="https://octri.ohsu.edu/lls_scor/datamgmt/Patient/Specimen/391" TargetMode="External"/><Relationship Id="rId1342" Type="http://schemas.openxmlformats.org/officeDocument/2006/relationships/hyperlink" Target="https://octri.ohsu.edu/lls_scor/datamgmt/Patient/Specimen/534" TargetMode="External"/><Relationship Id="rId4498" Type="http://schemas.openxmlformats.org/officeDocument/2006/relationships/hyperlink" Target="https://octri.ohsu.edu/lls_scor/datamgmt/Patient/Specimen/1367" TargetMode="External"/><Relationship Id="rId5549" Type="http://schemas.openxmlformats.org/officeDocument/2006/relationships/hyperlink" Target="https://octri.ohsu.edu/lls_scor/datamgmt/Patient/Specimen/1721" TargetMode="External"/><Relationship Id="rId8162" Type="http://schemas.openxmlformats.org/officeDocument/2006/relationships/hyperlink" Target="https://octri.ohsu.edu/lls_scor/datamgmt/Patient/Patient/1885" TargetMode="External"/><Relationship Id="rId9006" Type="http://schemas.openxmlformats.org/officeDocument/2006/relationships/hyperlink" Target="https://octri.ohsu.edu/lls_scor/datamgmt/Patient/Specimen/3224" TargetMode="External"/><Relationship Id="rId9213" Type="http://schemas.openxmlformats.org/officeDocument/2006/relationships/hyperlink" Target="https://octri.ohsu.edu/lls_scor/datamgmt/Patient/Patient/2102" TargetMode="External"/><Relationship Id="rId1202" Type="http://schemas.openxmlformats.org/officeDocument/2006/relationships/hyperlink" Target="https://octri.ohsu.edu/lls_scor/datamgmt/Patient/Patient/289" TargetMode="External"/><Relationship Id="rId2600" Type="http://schemas.openxmlformats.org/officeDocument/2006/relationships/hyperlink" Target="https://octri.ohsu.edu/lls_scor/datamgmt/Patient/DiseaseInstance/659" TargetMode="External"/><Relationship Id="rId4358" Type="http://schemas.openxmlformats.org/officeDocument/2006/relationships/hyperlink" Target="https://octri.ohsu.edu/lls_scor/datamgmt/Patient/Patient/1086" TargetMode="External"/><Relationship Id="rId5409" Type="http://schemas.openxmlformats.org/officeDocument/2006/relationships/hyperlink" Target="https://octri.ohsu.edu/lls_scor/datamgmt/Patient/Patient/1289" TargetMode="External"/><Relationship Id="rId5756" Type="http://schemas.openxmlformats.org/officeDocument/2006/relationships/hyperlink" Target="https://octri.ohsu.edu/lls_scor/datamgmt/Patient/Specimen/1796" TargetMode="External"/><Relationship Id="rId5963" Type="http://schemas.openxmlformats.org/officeDocument/2006/relationships/hyperlink" Target="https://octri.ohsu.edu/lls_scor/datamgmt/Patient/Specimen/1880" TargetMode="External"/><Relationship Id="rId6807" Type="http://schemas.openxmlformats.org/officeDocument/2006/relationships/hyperlink" Target="https://octri.ohsu.edu/lls_scor/datamgmt/Patient/DiseaseInstance/1537" TargetMode="External"/><Relationship Id="rId8022" Type="http://schemas.openxmlformats.org/officeDocument/2006/relationships/hyperlink" Target="https://octri.ohsu.edu/lls_scor/datamgmt/Patient/Specimen/3002" TargetMode="External"/><Relationship Id="rId3167" Type="http://schemas.openxmlformats.org/officeDocument/2006/relationships/hyperlink" Target="https://octri.ohsu.edu/lls_scor/datamgmt/Patient/Specimen/909" TargetMode="External"/><Relationship Id="rId4565" Type="http://schemas.openxmlformats.org/officeDocument/2006/relationships/hyperlink" Target="https://octri.ohsu.edu/lls_scor/datamgmt/Patient/Patient/1127" TargetMode="External"/><Relationship Id="rId4772" Type="http://schemas.openxmlformats.org/officeDocument/2006/relationships/hyperlink" Target="https://octri.ohsu.edu/lls_scor/datamgmt/Patient/DiseaseInstance/1117" TargetMode="External"/><Relationship Id="rId5616" Type="http://schemas.openxmlformats.org/officeDocument/2006/relationships/hyperlink" Target="https://octri.ohsu.edu/lls_scor/datamgmt/Patient/Patient/1345" TargetMode="External"/><Relationship Id="rId5823" Type="http://schemas.openxmlformats.org/officeDocument/2006/relationships/hyperlink" Target="https://octri.ohsu.edu/lls_scor/datamgmt/Patient/DiseaseInstance/1324" TargetMode="External"/><Relationship Id="rId8979" Type="http://schemas.openxmlformats.org/officeDocument/2006/relationships/hyperlink" Target="https://octri.ohsu.edu/lls_scor/datamgmt/Patient/Specimen/3126" TargetMode="External"/><Relationship Id="rId295" Type="http://schemas.openxmlformats.org/officeDocument/2006/relationships/hyperlink" Target="https://octri.ohsu.edu/lls_scor/datamgmt/Patient/Specimen/149" TargetMode="External"/><Relationship Id="rId3374" Type="http://schemas.openxmlformats.org/officeDocument/2006/relationships/hyperlink" Target="https://octri.ohsu.edu/lls_scor/datamgmt/Patient/Patient/845" TargetMode="External"/><Relationship Id="rId3581" Type="http://schemas.openxmlformats.org/officeDocument/2006/relationships/hyperlink" Target="https://octri.ohsu.edu/lls_scor/datamgmt/Patient/Patient/892" TargetMode="External"/><Relationship Id="rId4218" Type="http://schemas.openxmlformats.org/officeDocument/2006/relationships/hyperlink" Target="https://octri.ohsu.edu/lls_scor/datamgmt/Patient/Patient/1052" TargetMode="External"/><Relationship Id="rId4425" Type="http://schemas.openxmlformats.org/officeDocument/2006/relationships/hyperlink" Target="https://octri.ohsu.edu/lls_scor/datamgmt/Patient/DiseaseInstance/1049" TargetMode="External"/><Relationship Id="rId4632" Type="http://schemas.openxmlformats.org/officeDocument/2006/relationships/hyperlink" Target="https://octri.ohsu.edu/lls_scor/datamgmt/Patient/Specimen/1411" TargetMode="External"/><Relationship Id="rId7788" Type="http://schemas.openxmlformats.org/officeDocument/2006/relationships/hyperlink" Target="https://octri.ohsu.edu/lls_scor/datamgmt/Patient/Specimen/2646" TargetMode="External"/><Relationship Id="rId7995" Type="http://schemas.openxmlformats.org/officeDocument/2006/relationships/hyperlink" Target="https://octri.ohsu.edu/lls_scor/datamgmt/Patient/Specimen/2722" TargetMode="External"/><Relationship Id="rId8839" Type="http://schemas.openxmlformats.org/officeDocument/2006/relationships/hyperlink" Target="https://octri.ohsu.edu/lls_scor/datamgmt/Patient/Patient/2020" TargetMode="External"/><Relationship Id="rId2183" Type="http://schemas.openxmlformats.org/officeDocument/2006/relationships/hyperlink" Target="https://octri.ohsu.edu/lls_scor/datamgmt/Patient/Patient/566" TargetMode="External"/><Relationship Id="rId2390" Type="http://schemas.openxmlformats.org/officeDocument/2006/relationships/hyperlink" Target="https://octri.ohsu.edu/lls_scor/datamgmt/Patient/DiseaseInstance/619" TargetMode="External"/><Relationship Id="rId3027" Type="http://schemas.openxmlformats.org/officeDocument/2006/relationships/hyperlink" Target="https://octri.ohsu.edu/lls_scor/datamgmt/Patient/Patient/756" TargetMode="External"/><Relationship Id="rId3234" Type="http://schemas.openxmlformats.org/officeDocument/2006/relationships/hyperlink" Target="https://octri.ohsu.edu/lls_scor/datamgmt/Patient/Patient/806" TargetMode="External"/><Relationship Id="rId3441" Type="http://schemas.openxmlformats.org/officeDocument/2006/relationships/hyperlink" Target="https://octri.ohsu.edu/lls_scor/datamgmt/Patient/DiseaseInstance/849" TargetMode="External"/><Relationship Id="rId6597" Type="http://schemas.openxmlformats.org/officeDocument/2006/relationships/hyperlink" Target="https://octri.ohsu.edu/lls_scor/datamgmt/Patient/Specimen/2802" TargetMode="External"/><Relationship Id="rId7648" Type="http://schemas.openxmlformats.org/officeDocument/2006/relationships/hyperlink" Target="https://octri.ohsu.edu/lls_scor/datamgmt/Patient/Patient/1772" TargetMode="External"/><Relationship Id="rId7855" Type="http://schemas.openxmlformats.org/officeDocument/2006/relationships/hyperlink" Target="https://octri.ohsu.edu/lls_scor/datamgmt/Patient/Patient/1820" TargetMode="External"/><Relationship Id="rId8906" Type="http://schemas.openxmlformats.org/officeDocument/2006/relationships/hyperlink" Target="https://octri.ohsu.edu/lls_scor/datamgmt/Patient/Patient/2034" TargetMode="External"/><Relationship Id="rId155" Type="http://schemas.openxmlformats.org/officeDocument/2006/relationships/hyperlink" Target="https://octri.ohsu.edu/lls_scor/datamgmt/Patient/Specimen/113" TargetMode="External"/><Relationship Id="rId362" Type="http://schemas.openxmlformats.org/officeDocument/2006/relationships/hyperlink" Target="https://octri.ohsu.edu/lls_scor/datamgmt/Patient/Patient/80" TargetMode="External"/><Relationship Id="rId2043" Type="http://schemas.openxmlformats.org/officeDocument/2006/relationships/hyperlink" Target="https://octri.ohsu.edu/lls_scor/datamgmt/Patient/DiseaseInstance/541" TargetMode="External"/><Relationship Id="rId2250" Type="http://schemas.openxmlformats.org/officeDocument/2006/relationships/hyperlink" Target="https://octri.ohsu.edu/lls_scor/datamgmt/Patient/DiseaseInstance/582" TargetMode="External"/><Relationship Id="rId3301" Type="http://schemas.openxmlformats.org/officeDocument/2006/relationships/hyperlink" Target="https://octri.ohsu.edu/lls_scor/datamgmt/Patient/DiseaseInstance/816" TargetMode="External"/><Relationship Id="rId5199" Type="http://schemas.openxmlformats.org/officeDocument/2006/relationships/hyperlink" Target="https://octri.ohsu.edu/lls_scor/datamgmt/Patient/Patient/1246" TargetMode="External"/><Relationship Id="rId6457" Type="http://schemas.openxmlformats.org/officeDocument/2006/relationships/hyperlink" Target="https://octri.ohsu.edu/lls_scor/datamgmt/Patient/Patient/1521" TargetMode="External"/><Relationship Id="rId6664" Type="http://schemas.openxmlformats.org/officeDocument/2006/relationships/hyperlink" Target="https://octri.ohsu.edu/lls_scor/datamgmt/Patient/DiseaseInstance/1508" TargetMode="External"/><Relationship Id="rId6871" Type="http://schemas.openxmlformats.org/officeDocument/2006/relationships/hyperlink" Target="https://octri.ohsu.edu/lls_scor/datamgmt/Patient/Specimen/2242" TargetMode="External"/><Relationship Id="rId7508" Type="http://schemas.openxmlformats.org/officeDocument/2006/relationships/hyperlink" Target="https://octri.ohsu.edu/lls_scor/datamgmt/Patient/Specimen/2557" TargetMode="External"/><Relationship Id="rId7715" Type="http://schemas.openxmlformats.org/officeDocument/2006/relationships/hyperlink" Target="https://octri.ohsu.edu/lls_scor/datamgmt/Patient/Specimen/2614" TargetMode="External"/><Relationship Id="rId9070" Type="http://schemas.openxmlformats.org/officeDocument/2006/relationships/hyperlink" Target="https://octri.ohsu.edu/lls_scor/datamgmt/Patient/DiseaseInstance/2003" TargetMode="External"/><Relationship Id="rId222" Type="http://schemas.openxmlformats.org/officeDocument/2006/relationships/hyperlink" Target="https://octri.ohsu.edu/lls_scor/datamgmt/Patient/DiseaseInstance/45" TargetMode="External"/><Relationship Id="rId2110" Type="http://schemas.openxmlformats.org/officeDocument/2006/relationships/hyperlink" Target="https://octri.ohsu.edu/lls_scor/datamgmt/Patient/Specimen/606" TargetMode="External"/><Relationship Id="rId5059" Type="http://schemas.openxmlformats.org/officeDocument/2006/relationships/hyperlink" Target="https://octri.ohsu.edu/lls_scor/datamgmt/Patient/DiseaseInstance/1173" TargetMode="External"/><Relationship Id="rId5266" Type="http://schemas.openxmlformats.org/officeDocument/2006/relationships/hyperlink" Target="https://octri.ohsu.edu/lls_scor/datamgmt/Patient/DiseaseInstance/1203" TargetMode="External"/><Relationship Id="rId5473" Type="http://schemas.openxmlformats.org/officeDocument/2006/relationships/hyperlink" Target="https://octri.ohsu.edu/lls_scor/datamgmt/Patient/DiseaseInstance/1245" TargetMode="External"/><Relationship Id="rId5680" Type="http://schemas.openxmlformats.org/officeDocument/2006/relationships/hyperlink" Target="https://octri.ohsu.edu/lls_scor/datamgmt/Patient/DiseaseInstance/1298" TargetMode="External"/><Relationship Id="rId6317" Type="http://schemas.openxmlformats.org/officeDocument/2006/relationships/hyperlink" Target="https://octri.ohsu.edu/lls_scor/datamgmt/Patient/Specimen/2029" TargetMode="External"/><Relationship Id="rId6524" Type="http://schemas.openxmlformats.org/officeDocument/2006/relationships/hyperlink" Target="https://octri.ohsu.edu/lls_scor/datamgmt/Patient/DiseaseInstance/1485" TargetMode="External"/><Relationship Id="rId7922" Type="http://schemas.openxmlformats.org/officeDocument/2006/relationships/hyperlink" Target="https://octri.ohsu.edu/lls_scor/datamgmt/Patient/DiseaseInstance/1770" TargetMode="External"/><Relationship Id="rId4075" Type="http://schemas.openxmlformats.org/officeDocument/2006/relationships/hyperlink" Target="https://octri.ohsu.edu/lls_scor/datamgmt/Patient/Specimen/1230" TargetMode="External"/><Relationship Id="rId4282" Type="http://schemas.openxmlformats.org/officeDocument/2006/relationships/hyperlink" Target="https://octri.ohsu.edu/lls_scor/datamgmt/Patient/Specimen/1293" TargetMode="External"/><Relationship Id="rId5126" Type="http://schemas.openxmlformats.org/officeDocument/2006/relationships/hyperlink" Target="https://octri.ohsu.edu/lls_scor/datamgmt/Patient/Specimen/1586" TargetMode="External"/><Relationship Id="rId5333" Type="http://schemas.openxmlformats.org/officeDocument/2006/relationships/hyperlink" Target="https://octri.ohsu.edu/lls_scor/datamgmt/Patient/Specimen/1098" TargetMode="External"/><Relationship Id="rId6731" Type="http://schemas.openxmlformats.org/officeDocument/2006/relationships/hyperlink" Target="https://octri.ohsu.edu/lls_scor/datamgmt/Patient/Patient/1569" TargetMode="External"/><Relationship Id="rId8489" Type="http://schemas.openxmlformats.org/officeDocument/2006/relationships/hyperlink" Target="https://octri.ohsu.edu/lls_scor/datamgmt/Patient/DiseaseInstance/1891" TargetMode="External"/><Relationship Id="rId1669" Type="http://schemas.openxmlformats.org/officeDocument/2006/relationships/hyperlink" Target="https://octri.ohsu.edu/lls_scor/datamgmt/Patient/Specimen/1" TargetMode="External"/><Relationship Id="rId1876" Type="http://schemas.openxmlformats.org/officeDocument/2006/relationships/hyperlink" Target="https://octri.ohsu.edu/lls_scor/datamgmt/Patient/Specimen/762" TargetMode="External"/><Relationship Id="rId2927" Type="http://schemas.openxmlformats.org/officeDocument/2006/relationships/hyperlink" Target="https://octri.ohsu.edu/lls_scor/datamgmt/Patient/DiseaseInstance/717" TargetMode="External"/><Relationship Id="rId3091" Type="http://schemas.openxmlformats.org/officeDocument/2006/relationships/hyperlink" Target="https://octri.ohsu.edu/lls_scor/datamgmt/Patient/DiseaseInstance/759" TargetMode="External"/><Relationship Id="rId4142" Type="http://schemas.openxmlformats.org/officeDocument/2006/relationships/hyperlink" Target="https://octri.ohsu.edu/lls_scor/datamgmt/Patient/Patient/1035" TargetMode="External"/><Relationship Id="rId5540" Type="http://schemas.openxmlformats.org/officeDocument/2006/relationships/hyperlink" Target="https://octri.ohsu.edu/lls_scor/datamgmt/Patient/Specimen/1718" TargetMode="External"/><Relationship Id="rId7298" Type="http://schemas.openxmlformats.org/officeDocument/2006/relationships/hyperlink" Target="https://octri.ohsu.edu/lls_scor/datamgmt/Patient/DiseaseInstance/1640" TargetMode="External"/><Relationship Id="rId8349" Type="http://schemas.openxmlformats.org/officeDocument/2006/relationships/hyperlink" Target="https://octri.ohsu.edu/lls_scor/datamgmt/Patient/Specimen/2919" TargetMode="External"/><Relationship Id="rId8696" Type="http://schemas.openxmlformats.org/officeDocument/2006/relationships/hyperlink" Target="https://octri.ohsu.edu/lls_scor/datamgmt/Patient/Patient/1991" TargetMode="External"/><Relationship Id="rId1529" Type="http://schemas.openxmlformats.org/officeDocument/2006/relationships/hyperlink" Target="https://octri.ohsu.edu/lls_scor/datamgmt/Patient/Patient/398" TargetMode="External"/><Relationship Id="rId1736" Type="http://schemas.openxmlformats.org/officeDocument/2006/relationships/hyperlink" Target="https://octri.ohsu.edu/lls_scor/datamgmt/Patient/Patient/466" TargetMode="External"/><Relationship Id="rId1943" Type="http://schemas.openxmlformats.org/officeDocument/2006/relationships/hyperlink" Target="https://octri.ohsu.edu/lls_scor/datamgmt/Patient/Patient/523" TargetMode="External"/><Relationship Id="rId5400" Type="http://schemas.openxmlformats.org/officeDocument/2006/relationships/hyperlink" Target="https://octri.ohsu.edu/lls_scor/datamgmt/Patient/Patient/1287" TargetMode="External"/><Relationship Id="rId8556" Type="http://schemas.openxmlformats.org/officeDocument/2006/relationships/hyperlink" Target="https://octri.ohsu.edu/lls_scor/datamgmt/Patient/Specimen/2981" TargetMode="External"/><Relationship Id="rId8763" Type="http://schemas.openxmlformats.org/officeDocument/2006/relationships/hyperlink" Target="https://octri.ohsu.edu/lls_scor/datamgmt/Patient/DiseaseInstance/1949" TargetMode="External"/><Relationship Id="rId8970" Type="http://schemas.openxmlformats.org/officeDocument/2006/relationships/hyperlink" Target="https://octri.ohsu.edu/lls_scor/datamgmt/Patient/DiseaseInstance/1996" TargetMode="External"/><Relationship Id="rId28" Type="http://schemas.openxmlformats.org/officeDocument/2006/relationships/hyperlink" Target="https://octri.ohsu.edu/lls_scor/datamgmt/Patient/DiseaseInstance/7" TargetMode="External"/><Relationship Id="rId1803" Type="http://schemas.openxmlformats.org/officeDocument/2006/relationships/hyperlink" Target="https://octri.ohsu.edu/lls_scor/datamgmt/Patient/DiseaseInstance/488" TargetMode="External"/><Relationship Id="rId4002" Type="http://schemas.openxmlformats.org/officeDocument/2006/relationships/hyperlink" Target="https://octri.ohsu.edu/lls_scor/datamgmt/Patient/DiseaseInstance/965" TargetMode="External"/><Relationship Id="rId4959" Type="http://schemas.openxmlformats.org/officeDocument/2006/relationships/hyperlink" Target="https://octri.ohsu.edu/lls_scor/datamgmt/Patient/Patient/1196" TargetMode="External"/><Relationship Id="rId7158" Type="http://schemas.openxmlformats.org/officeDocument/2006/relationships/hyperlink" Target="https://octri.ohsu.edu/lls_scor/datamgmt/Patient/DiseaseInstance/1614" TargetMode="External"/><Relationship Id="rId7365" Type="http://schemas.openxmlformats.org/officeDocument/2006/relationships/hyperlink" Target="https://octri.ohsu.edu/lls_scor/datamgmt/Patient/Patient/1710" TargetMode="External"/><Relationship Id="rId7572" Type="http://schemas.openxmlformats.org/officeDocument/2006/relationships/hyperlink" Target="https://octri.ohsu.edu/lls_scor/datamgmt/Patient/Specimen/2542" TargetMode="External"/><Relationship Id="rId8209" Type="http://schemas.openxmlformats.org/officeDocument/2006/relationships/hyperlink" Target="https://octri.ohsu.edu/lls_scor/datamgmt/Patient/Patient/1892" TargetMode="External"/><Relationship Id="rId8416" Type="http://schemas.openxmlformats.org/officeDocument/2006/relationships/hyperlink" Target="https://octri.ohsu.edu/lls_scor/datamgmt/Patient/Patient/1931" TargetMode="External"/><Relationship Id="rId8623" Type="http://schemas.openxmlformats.org/officeDocument/2006/relationships/hyperlink" Target="https://octri.ohsu.edu/lls_scor/datamgmt/Patient/Patient/1973" TargetMode="External"/><Relationship Id="rId8830" Type="http://schemas.openxmlformats.org/officeDocument/2006/relationships/hyperlink" Target="https://octri.ohsu.edu/lls_scor/datamgmt/Patient/Patient/2018" TargetMode="External"/><Relationship Id="rId3768" Type="http://schemas.openxmlformats.org/officeDocument/2006/relationships/hyperlink" Target="https://octri.ohsu.edu/lls_scor/datamgmt/Patient/DiseaseInstance/911" TargetMode="External"/><Relationship Id="rId3975" Type="http://schemas.openxmlformats.org/officeDocument/2006/relationships/hyperlink" Target="https://octri.ohsu.edu/lls_scor/datamgmt/Patient/DiseaseInstance/960" TargetMode="External"/><Relationship Id="rId4819" Type="http://schemas.openxmlformats.org/officeDocument/2006/relationships/hyperlink" Target="https://octri.ohsu.edu/lls_scor/datamgmt/Patient/DiseaseInstance/1126" TargetMode="External"/><Relationship Id="rId6174" Type="http://schemas.openxmlformats.org/officeDocument/2006/relationships/hyperlink" Target="https://octri.ohsu.edu/lls_scor/datamgmt/Patient/Patient/1460" TargetMode="External"/><Relationship Id="rId6381" Type="http://schemas.openxmlformats.org/officeDocument/2006/relationships/hyperlink" Target="https://octri.ohsu.edu/lls_scor/datamgmt/Patient/Patient/1503" TargetMode="External"/><Relationship Id="rId7018" Type="http://schemas.openxmlformats.org/officeDocument/2006/relationships/hyperlink" Target="https://octri.ohsu.edu/lls_scor/datamgmt/Patient/DiseaseInstance/1643" TargetMode="External"/><Relationship Id="rId7225" Type="http://schemas.openxmlformats.org/officeDocument/2006/relationships/hyperlink" Target="https://octri.ohsu.edu/lls_scor/datamgmt/Patient/Patient/1673" TargetMode="External"/><Relationship Id="rId7432" Type="http://schemas.openxmlformats.org/officeDocument/2006/relationships/hyperlink" Target="https://octri.ohsu.edu/lls_scor/datamgmt/Patient/Patient/1724" TargetMode="External"/><Relationship Id="rId689" Type="http://schemas.openxmlformats.org/officeDocument/2006/relationships/hyperlink" Target="https://octri.ohsu.edu/lls_scor/datamgmt/Patient/Patient/163" TargetMode="External"/><Relationship Id="rId896" Type="http://schemas.openxmlformats.org/officeDocument/2006/relationships/hyperlink" Target="https://octri.ohsu.edu/lls_scor/datamgmt/Patient/Patient/208" TargetMode="External"/><Relationship Id="rId2577" Type="http://schemas.openxmlformats.org/officeDocument/2006/relationships/hyperlink" Target="https://octri.ohsu.edu/lls_scor/datamgmt/Patient/Specimen/740" TargetMode="External"/><Relationship Id="rId2784" Type="http://schemas.openxmlformats.org/officeDocument/2006/relationships/hyperlink" Target="https://octri.ohsu.edu/lls_scor/datamgmt/Patient/Specimen/1460" TargetMode="External"/><Relationship Id="rId3628" Type="http://schemas.openxmlformats.org/officeDocument/2006/relationships/hyperlink" Target="https://octri.ohsu.edu/lls_scor/datamgmt/Patient/Specimen/1044" TargetMode="External"/><Relationship Id="rId5190" Type="http://schemas.openxmlformats.org/officeDocument/2006/relationships/hyperlink" Target="https://octri.ohsu.edu/lls_scor/datamgmt/Patient/Patient/1244" TargetMode="External"/><Relationship Id="rId6034" Type="http://schemas.openxmlformats.org/officeDocument/2006/relationships/hyperlink" Target="https://octri.ohsu.edu/lls_scor/datamgmt/Patient/DiseaseInstance/1371" TargetMode="External"/><Relationship Id="rId6241" Type="http://schemas.openxmlformats.org/officeDocument/2006/relationships/hyperlink" Target="https://octri.ohsu.edu/lls_scor/datamgmt/Patient/DiseaseInstance/1417" TargetMode="External"/><Relationship Id="rId549" Type="http://schemas.openxmlformats.org/officeDocument/2006/relationships/hyperlink" Target="https://octri.ohsu.edu/lls_scor/datamgmt/Patient/DiseaseInstance/128" TargetMode="External"/><Relationship Id="rId756" Type="http://schemas.openxmlformats.org/officeDocument/2006/relationships/hyperlink" Target="https://octri.ohsu.edu/lls_scor/datamgmt/Patient/DiseaseInstance/176" TargetMode="External"/><Relationship Id="rId1179" Type="http://schemas.openxmlformats.org/officeDocument/2006/relationships/hyperlink" Target="https://octri.ohsu.edu/lls_scor/datamgmt/Patient/DiseaseInstance/281" TargetMode="External"/><Relationship Id="rId1386" Type="http://schemas.openxmlformats.org/officeDocument/2006/relationships/hyperlink" Target="https://octri.ohsu.edu/lls_scor/datamgmt/Patient/DiseaseInstance/350" TargetMode="External"/><Relationship Id="rId1593" Type="http://schemas.openxmlformats.org/officeDocument/2006/relationships/hyperlink" Target="https://octri.ohsu.edu/lls_scor/datamgmt/Patient/DiseaseInstance/419" TargetMode="External"/><Relationship Id="rId2437" Type="http://schemas.openxmlformats.org/officeDocument/2006/relationships/hyperlink" Target="https://octri.ohsu.edu/lls_scor/datamgmt/Patient/Patient/637" TargetMode="External"/><Relationship Id="rId2991" Type="http://schemas.openxmlformats.org/officeDocument/2006/relationships/hyperlink" Target="https://octri.ohsu.edu/lls_scor/datamgmt/Patient/Patient/746" TargetMode="External"/><Relationship Id="rId3835" Type="http://schemas.openxmlformats.org/officeDocument/2006/relationships/hyperlink" Target="https://octri.ohsu.edu/lls_scor/datamgmt/Patient/Specimen/1149" TargetMode="External"/><Relationship Id="rId5050" Type="http://schemas.openxmlformats.org/officeDocument/2006/relationships/hyperlink" Target="https://octri.ohsu.edu/lls_scor/datamgmt/Patient/DiseaseInstance/1171" TargetMode="External"/><Relationship Id="rId6101" Type="http://schemas.openxmlformats.org/officeDocument/2006/relationships/hyperlink" Target="https://octri.ohsu.edu/lls_scor/datamgmt/Patient/Specimen/1936" TargetMode="External"/><Relationship Id="rId409" Type="http://schemas.openxmlformats.org/officeDocument/2006/relationships/hyperlink" Target="https://octri.ohsu.edu/lls_scor/datamgmt/Patient/Specimen/372" TargetMode="External"/><Relationship Id="rId963" Type="http://schemas.openxmlformats.org/officeDocument/2006/relationships/hyperlink" Target="https://octri.ohsu.edu/lls_scor/datamgmt/Patient/DiseaseInstance/219" TargetMode="External"/><Relationship Id="rId1039" Type="http://schemas.openxmlformats.org/officeDocument/2006/relationships/hyperlink" Target="https://octri.ohsu.edu/lls_scor/datamgmt/Patient/Specimen/543" TargetMode="External"/><Relationship Id="rId1246" Type="http://schemas.openxmlformats.org/officeDocument/2006/relationships/hyperlink" Target="https://octri.ohsu.edu/lls_scor/datamgmt/Patient/Specimen/512" TargetMode="External"/><Relationship Id="rId2644" Type="http://schemas.openxmlformats.org/officeDocument/2006/relationships/hyperlink" Target="https://octri.ohsu.edu/lls_scor/datamgmt/Patient/Patient/673" TargetMode="External"/><Relationship Id="rId2851" Type="http://schemas.openxmlformats.org/officeDocument/2006/relationships/hyperlink" Target="https://octri.ohsu.edu/lls_scor/datamgmt/Patient/Patient/717" TargetMode="External"/><Relationship Id="rId3902" Type="http://schemas.openxmlformats.org/officeDocument/2006/relationships/hyperlink" Target="https://octri.ohsu.edu/lls_scor/datamgmt/Patient/Specimen/2663" TargetMode="External"/><Relationship Id="rId8066" Type="http://schemas.openxmlformats.org/officeDocument/2006/relationships/hyperlink" Target="https://octri.ohsu.edu/lls_scor/datamgmt/Patient/DiseaseInstance/1804" TargetMode="External"/><Relationship Id="rId8273" Type="http://schemas.openxmlformats.org/officeDocument/2006/relationships/hyperlink" Target="https://octri.ohsu.edu/lls_scor/datamgmt/Patient/DiseaseInstance/1845" TargetMode="External"/><Relationship Id="rId9117" Type="http://schemas.openxmlformats.org/officeDocument/2006/relationships/hyperlink" Target="https://octri.ohsu.edu/lls_scor/datamgmt/Patient/Patient/2080" TargetMode="External"/><Relationship Id="rId92" Type="http://schemas.openxmlformats.org/officeDocument/2006/relationships/hyperlink" Target="https://octri.ohsu.edu/lls_scor/datamgmt/Patient/Specimen/2347" TargetMode="External"/><Relationship Id="rId616" Type="http://schemas.openxmlformats.org/officeDocument/2006/relationships/hyperlink" Target="https://octri.ohsu.edu/lls_scor/datamgmt/Patient/Specimen/392" TargetMode="External"/><Relationship Id="rId823" Type="http://schemas.openxmlformats.org/officeDocument/2006/relationships/hyperlink" Target="https://octri.ohsu.edu/lls_scor/datamgmt/Patient/Specimen/174" TargetMode="External"/><Relationship Id="rId1453" Type="http://schemas.openxmlformats.org/officeDocument/2006/relationships/hyperlink" Target="https://octri.ohsu.edu/lls_scor/datamgmt/Patient/Specimen/31" TargetMode="External"/><Relationship Id="rId1660" Type="http://schemas.openxmlformats.org/officeDocument/2006/relationships/hyperlink" Target="https://octri.ohsu.edu/lls_scor/datamgmt/Patient/Specimen/305" TargetMode="External"/><Relationship Id="rId2504" Type="http://schemas.openxmlformats.org/officeDocument/2006/relationships/hyperlink" Target="https://octri.ohsu.edu/lls_scor/datamgmt/Patient/DiseaseInstance/644" TargetMode="External"/><Relationship Id="rId2711" Type="http://schemas.openxmlformats.org/officeDocument/2006/relationships/hyperlink" Target="https://octri.ohsu.edu/lls_scor/datamgmt/Patient/DiseaseInstance/684" TargetMode="External"/><Relationship Id="rId5867" Type="http://schemas.openxmlformats.org/officeDocument/2006/relationships/hyperlink" Target="https://octri.ohsu.edu/lls_scor/datamgmt/Patient/DiseaseInstance/1334" TargetMode="External"/><Relationship Id="rId6918" Type="http://schemas.openxmlformats.org/officeDocument/2006/relationships/hyperlink" Target="https://octri.ohsu.edu/lls_scor/datamgmt/Patient/DiseaseInstance/1563" TargetMode="External"/><Relationship Id="rId7082" Type="http://schemas.openxmlformats.org/officeDocument/2006/relationships/hyperlink" Target="https://octri.ohsu.edu/lls_scor/datamgmt/Patient/Patient/1646" TargetMode="External"/><Relationship Id="rId8480" Type="http://schemas.openxmlformats.org/officeDocument/2006/relationships/hyperlink" Target="https://octri.ohsu.edu/lls_scor/datamgmt/Patient/DiseaseInstance/1889" TargetMode="External"/><Relationship Id="rId1106" Type="http://schemas.openxmlformats.org/officeDocument/2006/relationships/hyperlink" Target="https://octri.ohsu.edu/lls_scor/datamgmt/Patient/Patient/257" TargetMode="External"/><Relationship Id="rId1313" Type="http://schemas.openxmlformats.org/officeDocument/2006/relationships/hyperlink" Target="https://octri.ohsu.edu/lls_scor/datamgmt/Patient/Patient/326" TargetMode="External"/><Relationship Id="rId1520" Type="http://schemas.openxmlformats.org/officeDocument/2006/relationships/hyperlink" Target="https://octri.ohsu.edu/lls_scor/datamgmt/Patient/Patient/395" TargetMode="External"/><Relationship Id="rId4469" Type="http://schemas.openxmlformats.org/officeDocument/2006/relationships/hyperlink" Target="https://octri.ohsu.edu/lls_scor/datamgmt/Patient/Patient/1105" TargetMode="External"/><Relationship Id="rId4676" Type="http://schemas.openxmlformats.org/officeDocument/2006/relationships/hyperlink" Target="https://octri.ohsu.edu/lls_scor/datamgmt/Patient/Patient/1151" TargetMode="External"/><Relationship Id="rId4883" Type="http://schemas.openxmlformats.org/officeDocument/2006/relationships/hyperlink" Target="https://octri.ohsu.edu/lls_scor/datamgmt/Patient/Specimen/1497" TargetMode="External"/><Relationship Id="rId5727" Type="http://schemas.openxmlformats.org/officeDocument/2006/relationships/hyperlink" Target="https://octri.ohsu.edu/lls_scor/datamgmt/Patient/Patient/1371" TargetMode="External"/><Relationship Id="rId5934" Type="http://schemas.openxmlformats.org/officeDocument/2006/relationships/hyperlink" Target="https://octri.ohsu.edu/lls_scor/datamgmt/Patient/Patient/1408" TargetMode="External"/><Relationship Id="rId8133" Type="http://schemas.openxmlformats.org/officeDocument/2006/relationships/hyperlink" Target="https://octri.ohsu.edu/lls_scor/datamgmt/Patient/Specimen/2881" TargetMode="External"/><Relationship Id="rId8340" Type="http://schemas.openxmlformats.org/officeDocument/2006/relationships/hyperlink" Target="https://octri.ohsu.edu/lls_scor/datamgmt/Patient/Specimen/2862" TargetMode="External"/><Relationship Id="rId3278" Type="http://schemas.openxmlformats.org/officeDocument/2006/relationships/hyperlink" Target="https://octri.ohsu.edu/lls_scor/datamgmt/Patient/Specimen/954" TargetMode="External"/><Relationship Id="rId3485" Type="http://schemas.openxmlformats.org/officeDocument/2006/relationships/hyperlink" Target="https://octri.ohsu.edu/lls_scor/datamgmt/Patient/Patient/873" TargetMode="External"/><Relationship Id="rId3692" Type="http://schemas.openxmlformats.org/officeDocument/2006/relationships/hyperlink" Target="https://octri.ohsu.edu/lls_scor/datamgmt/Patient/Specimen/1068" TargetMode="External"/><Relationship Id="rId4329" Type="http://schemas.openxmlformats.org/officeDocument/2006/relationships/hyperlink" Target="https://octri.ohsu.edu/lls_scor/datamgmt/Patient/DiseaseInstance/1034" TargetMode="External"/><Relationship Id="rId4536" Type="http://schemas.openxmlformats.org/officeDocument/2006/relationships/hyperlink" Target="https://octri.ohsu.edu/lls_scor/datamgmt/Patient/DiseaseInstance/1077" TargetMode="External"/><Relationship Id="rId4743" Type="http://schemas.openxmlformats.org/officeDocument/2006/relationships/hyperlink" Target="https://octri.ohsu.edu/lls_scor/datamgmt/Patient/Specimen/1450" TargetMode="External"/><Relationship Id="rId4950" Type="http://schemas.openxmlformats.org/officeDocument/2006/relationships/hyperlink" Target="https://octri.ohsu.edu/lls_scor/datamgmt/Patient/Patient/1194" TargetMode="External"/><Relationship Id="rId7899" Type="http://schemas.openxmlformats.org/officeDocument/2006/relationships/hyperlink" Target="https://octri.ohsu.edu/lls_scor/datamgmt/Patient/Specimen/2718" TargetMode="External"/><Relationship Id="rId8200" Type="http://schemas.openxmlformats.org/officeDocument/2006/relationships/hyperlink" Target="https://octri.ohsu.edu/lls_scor/datamgmt/Patient/Patient/1890" TargetMode="External"/><Relationship Id="rId199" Type="http://schemas.openxmlformats.org/officeDocument/2006/relationships/hyperlink" Target="https://octri.ohsu.edu/lls_scor/datamgmt/Patient/Specimen/278" TargetMode="External"/><Relationship Id="rId2087" Type="http://schemas.openxmlformats.org/officeDocument/2006/relationships/hyperlink" Target="https://octri.ohsu.edu/lls_scor/datamgmt/Patient/Patient/553" TargetMode="External"/><Relationship Id="rId2294" Type="http://schemas.openxmlformats.org/officeDocument/2006/relationships/hyperlink" Target="https://octri.ohsu.edu/lls_scor/datamgmt/Patient/DiseaseInstance/592" TargetMode="External"/><Relationship Id="rId3138" Type="http://schemas.openxmlformats.org/officeDocument/2006/relationships/hyperlink" Target="https://octri.ohsu.edu/lls_scor/datamgmt/Patient/Patient/785" TargetMode="External"/><Relationship Id="rId3345" Type="http://schemas.openxmlformats.org/officeDocument/2006/relationships/hyperlink" Target="https://octri.ohsu.edu/lls_scor/datamgmt/Patient/DiseaseInstance/822" TargetMode="External"/><Relationship Id="rId3552" Type="http://schemas.openxmlformats.org/officeDocument/2006/relationships/hyperlink" Target="https://octri.ohsu.edu/lls_scor/datamgmt/Patient/DiseaseInstance/873" TargetMode="External"/><Relationship Id="rId4603" Type="http://schemas.openxmlformats.org/officeDocument/2006/relationships/hyperlink" Target="https://octri.ohsu.edu/lls_scor/datamgmt/Patient/Patient/1135" TargetMode="External"/><Relationship Id="rId7759" Type="http://schemas.openxmlformats.org/officeDocument/2006/relationships/hyperlink" Target="https://octri.ohsu.edu/lls_scor/datamgmt/Patient/Patient/1803" TargetMode="External"/><Relationship Id="rId266" Type="http://schemas.openxmlformats.org/officeDocument/2006/relationships/hyperlink" Target="https://octri.ohsu.edu/lls_scor/datamgmt/Patient/Patient/53" TargetMode="External"/><Relationship Id="rId473" Type="http://schemas.openxmlformats.org/officeDocument/2006/relationships/hyperlink" Target="https://octri.ohsu.edu/lls_scor/datamgmt/Patient/Patient/110" TargetMode="External"/><Relationship Id="rId680" Type="http://schemas.openxmlformats.org/officeDocument/2006/relationships/hyperlink" Target="https://octri.ohsu.edu/lls_scor/datamgmt/Patient/Patient/162" TargetMode="External"/><Relationship Id="rId2154" Type="http://schemas.openxmlformats.org/officeDocument/2006/relationships/hyperlink" Target="https://octri.ohsu.edu/lls_scor/datamgmt/Patient/DiseaseInstance/562" TargetMode="External"/><Relationship Id="rId2361" Type="http://schemas.openxmlformats.org/officeDocument/2006/relationships/hyperlink" Target="https://octri.ohsu.edu/lls_scor/datamgmt/Patient/Specimen/665" TargetMode="External"/><Relationship Id="rId3205" Type="http://schemas.openxmlformats.org/officeDocument/2006/relationships/hyperlink" Target="https://octri.ohsu.edu/lls_scor/datamgmt/Patient/DiseaseInstance/789" TargetMode="External"/><Relationship Id="rId3412" Type="http://schemas.openxmlformats.org/officeDocument/2006/relationships/hyperlink" Target="https://octri.ohsu.edu/lls_scor/datamgmt/Patient/Specimen/990" TargetMode="External"/><Relationship Id="rId4810" Type="http://schemas.openxmlformats.org/officeDocument/2006/relationships/hyperlink" Target="https://octri.ohsu.edu/lls_scor/datamgmt/Patient/DiseaseInstance/1125" TargetMode="External"/><Relationship Id="rId6568" Type="http://schemas.openxmlformats.org/officeDocument/2006/relationships/hyperlink" Target="https://octri.ohsu.edu/lls_scor/datamgmt/Patient/Patient/1545" TargetMode="External"/><Relationship Id="rId7619" Type="http://schemas.openxmlformats.org/officeDocument/2006/relationships/hyperlink" Target="https://octri.ohsu.edu/lls_scor/datamgmt/Patient/DiseaseInstance/1707" TargetMode="External"/><Relationship Id="rId7966" Type="http://schemas.openxmlformats.org/officeDocument/2006/relationships/hyperlink" Target="https://octri.ohsu.edu/lls_scor/datamgmt/Patient/Patient/1843" TargetMode="External"/><Relationship Id="rId9181" Type="http://schemas.openxmlformats.org/officeDocument/2006/relationships/hyperlink" Target="https://octri.ohsu.edu/lls_scor/datamgmt/Patient/DiseaseInstance/2058" TargetMode="External"/><Relationship Id="rId126" Type="http://schemas.openxmlformats.org/officeDocument/2006/relationships/hyperlink" Target="https://octri.ohsu.edu/lls_scor/datamgmt/Patient/Patient/20" TargetMode="External"/><Relationship Id="rId333" Type="http://schemas.openxmlformats.org/officeDocument/2006/relationships/hyperlink" Target="https://octri.ohsu.edu/lls_scor/datamgmt/Patient/DiseaseInstance/71" TargetMode="External"/><Relationship Id="rId540" Type="http://schemas.openxmlformats.org/officeDocument/2006/relationships/hyperlink" Target="https://octri.ohsu.edu/lls_scor/datamgmt/Patient/DiseaseInstance/127" TargetMode="External"/><Relationship Id="rId1170" Type="http://schemas.openxmlformats.org/officeDocument/2006/relationships/hyperlink" Target="https://octri.ohsu.edu/lls_scor/datamgmt/Patient/DiseaseInstance/278" TargetMode="External"/><Relationship Id="rId2014" Type="http://schemas.openxmlformats.org/officeDocument/2006/relationships/hyperlink" Target="https://octri.ohsu.edu/lls_scor/datamgmt/Patient/Specimen/3170" TargetMode="External"/><Relationship Id="rId2221" Type="http://schemas.openxmlformats.org/officeDocument/2006/relationships/hyperlink" Target="https://octri.ohsu.edu/lls_scor/datamgmt/Patient/Specimen/790" TargetMode="External"/><Relationship Id="rId5377" Type="http://schemas.openxmlformats.org/officeDocument/2006/relationships/hyperlink" Target="https://octri.ohsu.edu/lls_scor/datamgmt/Patient/DiseaseInstance/1230" TargetMode="External"/><Relationship Id="rId6428" Type="http://schemas.openxmlformats.org/officeDocument/2006/relationships/hyperlink" Target="https://octri.ohsu.edu/lls_scor/datamgmt/Patient/Patient/1512" TargetMode="External"/><Relationship Id="rId6775" Type="http://schemas.openxmlformats.org/officeDocument/2006/relationships/hyperlink" Target="https://octri.ohsu.edu/lls_scor/datamgmt/Patient/Specimen/2211" TargetMode="External"/><Relationship Id="rId6982" Type="http://schemas.openxmlformats.org/officeDocument/2006/relationships/hyperlink" Target="https://octri.ohsu.edu/lls_scor/datamgmt/Patient/DiseaseInstance/1581" TargetMode="External"/><Relationship Id="rId7826" Type="http://schemas.openxmlformats.org/officeDocument/2006/relationships/hyperlink" Target="https://octri.ohsu.edu/lls_scor/datamgmt/Patient/DiseaseInstance/1752" TargetMode="External"/><Relationship Id="rId9041" Type="http://schemas.openxmlformats.org/officeDocument/2006/relationships/hyperlink" Target="https://octri.ohsu.edu/lls_scor/datamgmt/Patient/DiseaseInstance/1999" TargetMode="External"/><Relationship Id="rId1030" Type="http://schemas.openxmlformats.org/officeDocument/2006/relationships/hyperlink" Target="https://octri.ohsu.edu/lls_scor/datamgmt/Patient/Specimen/560" TargetMode="External"/><Relationship Id="rId4186" Type="http://schemas.openxmlformats.org/officeDocument/2006/relationships/hyperlink" Target="https://octri.ohsu.edu/lls_scor/datamgmt/Patient/Patient/1048" TargetMode="External"/><Relationship Id="rId5584" Type="http://schemas.openxmlformats.org/officeDocument/2006/relationships/hyperlink" Target="https://octri.ohsu.edu/lls_scor/datamgmt/Patient/DiseaseInstance/1280" TargetMode="External"/><Relationship Id="rId5791" Type="http://schemas.openxmlformats.org/officeDocument/2006/relationships/hyperlink" Target="https://octri.ohsu.edu/lls_scor/datamgmt/Patient/DiseaseInstance/1317" TargetMode="External"/><Relationship Id="rId6635" Type="http://schemas.openxmlformats.org/officeDocument/2006/relationships/hyperlink" Target="https://octri.ohsu.edu/lls_scor/datamgmt/Patient/DiseaseInstance/1503" TargetMode="External"/><Relationship Id="rId6842" Type="http://schemas.openxmlformats.org/officeDocument/2006/relationships/hyperlink" Target="https://octri.ohsu.edu/lls_scor/datamgmt/Patient/Patient/1592" TargetMode="External"/><Relationship Id="rId400" Type="http://schemas.openxmlformats.org/officeDocument/2006/relationships/hyperlink" Target="https://octri.ohsu.edu/lls_scor/datamgmt/Patient/Specimen/10" TargetMode="External"/><Relationship Id="rId1987" Type="http://schemas.openxmlformats.org/officeDocument/2006/relationships/hyperlink" Target="https://octri.ohsu.edu/lls_scor/datamgmt/Patient/Patient/533" TargetMode="External"/><Relationship Id="rId4393" Type="http://schemas.openxmlformats.org/officeDocument/2006/relationships/hyperlink" Target="https://octri.ohsu.edu/lls_scor/datamgmt/Patient/Specimen/1332" TargetMode="External"/><Relationship Id="rId5237" Type="http://schemas.openxmlformats.org/officeDocument/2006/relationships/hyperlink" Target="https://octri.ohsu.edu/lls_scor/datamgmt/Patient/Specimen/1619" TargetMode="External"/><Relationship Id="rId5444" Type="http://schemas.openxmlformats.org/officeDocument/2006/relationships/hyperlink" Target="https://octri.ohsu.edu/lls_scor/datamgmt/Patient/Specimen/2117" TargetMode="External"/><Relationship Id="rId5651" Type="http://schemas.openxmlformats.org/officeDocument/2006/relationships/hyperlink" Target="https://octri.ohsu.edu/lls_scor/datamgmt/Patient/Specimen/1760" TargetMode="External"/><Relationship Id="rId6702" Type="http://schemas.openxmlformats.org/officeDocument/2006/relationships/hyperlink" Target="https://octri.ohsu.edu/lls_scor/datamgmt/Patient/Patient/1563" TargetMode="External"/><Relationship Id="rId1847" Type="http://schemas.openxmlformats.org/officeDocument/2006/relationships/hyperlink" Target="https://octri.ohsu.edu/lls_scor/datamgmt/Patient/Patient/503" TargetMode="External"/><Relationship Id="rId4046" Type="http://schemas.openxmlformats.org/officeDocument/2006/relationships/hyperlink" Target="https://octri.ohsu.edu/lls_scor/datamgmt/Patient/Patient/1018" TargetMode="External"/><Relationship Id="rId4253" Type="http://schemas.openxmlformats.org/officeDocument/2006/relationships/hyperlink" Target="https://octri.ohsu.edu/lls_scor/datamgmt/Patient/Patient/1062" TargetMode="External"/><Relationship Id="rId4460" Type="http://schemas.openxmlformats.org/officeDocument/2006/relationships/hyperlink" Target="https://octri.ohsu.edu/lls_scor/datamgmt/Patient/Patient/1104" TargetMode="External"/><Relationship Id="rId5304" Type="http://schemas.openxmlformats.org/officeDocument/2006/relationships/hyperlink" Target="https://octri.ohsu.edu/lls_scor/datamgmt/Patient/Patient/1265" TargetMode="External"/><Relationship Id="rId5511" Type="http://schemas.openxmlformats.org/officeDocument/2006/relationships/hyperlink" Target="https://octri.ohsu.edu/lls_scor/datamgmt/Patient/Patient/1315" TargetMode="External"/><Relationship Id="rId8667" Type="http://schemas.openxmlformats.org/officeDocument/2006/relationships/hyperlink" Target="https://octri.ohsu.edu/lls_scor/datamgmt/Patient/DiseaseInstance/1930" TargetMode="External"/><Relationship Id="rId8874" Type="http://schemas.openxmlformats.org/officeDocument/2006/relationships/hyperlink" Target="https://octri.ohsu.edu/lls_scor/datamgmt/Patient/DiseaseInstance/1966" TargetMode="External"/><Relationship Id="rId1707" Type="http://schemas.openxmlformats.org/officeDocument/2006/relationships/hyperlink" Target="https://octri.ohsu.edu/lls_scor/datamgmt/Patient/DiseaseInstance/456" TargetMode="External"/><Relationship Id="rId3062" Type="http://schemas.openxmlformats.org/officeDocument/2006/relationships/hyperlink" Target="https://octri.ohsu.edu/lls_scor/datamgmt/Patient/Specimen/876" TargetMode="External"/><Relationship Id="rId4113" Type="http://schemas.openxmlformats.org/officeDocument/2006/relationships/hyperlink" Target="https://octri.ohsu.edu/lls_scor/datamgmt/Patient/DiseaseInstance/1073" TargetMode="External"/><Relationship Id="rId4320" Type="http://schemas.openxmlformats.org/officeDocument/2006/relationships/hyperlink" Target="https://octri.ohsu.edu/lls_scor/datamgmt/Patient/DiseaseInstance/1033" TargetMode="External"/><Relationship Id="rId7269" Type="http://schemas.openxmlformats.org/officeDocument/2006/relationships/hyperlink" Target="https://octri.ohsu.edu/lls_scor/datamgmt/Patient/Specimen/2419" TargetMode="External"/><Relationship Id="rId7476" Type="http://schemas.openxmlformats.org/officeDocument/2006/relationships/hyperlink" Target="https://octri.ohsu.edu/lls_scor/datamgmt/Patient/Specimen/2506" TargetMode="External"/><Relationship Id="rId7683" Type="http://schemas.openxmlformats.org/officeDocument/2006/relationships/hyperlink" Target="https://octri.ohsu.edu/lls_scor/datamgmt/Patient/Patient/1783" TargetMode="External"/><Relationship Id="rId7890" Type="http://schemas.openxmlformats.org/officeDocument/2006/relationships/hyperlink" Target="https://octri.ohsu.edu/lls_scor/datamgmt/Patient/Specimen/2684" TargetMode="External"/><Relationship Id="rId8527" Type="http://schemas.openxmlformats.org/officeDocument/2006/relationships/hyperlink" Target="https://octri.ohsu.edu/lls_scor/datamgmt/Patient/Specimen/2949" TargetMode="External"/><Relationship Id="rId8734" Type="http://schemas.openxmlformats.org/officeDocument/2006/relationships/hyperlink" Target="https://octri.ohsu.edu/lls_scor/datamgmt/Patient/Specimen/3039" TargetMode="External"/><Relationship Id="rId190" Type="http://schemas.openxmlformats.org/officeDocument/2006/relationships/hyperlink" Target="https://octri.ohsu.edu/lls_scor/datamgmt/Patient/DiseaseInstance/1100" TargetMode="External"/><Relationship Id="rId1914" Type="http://schemas.openxmlformats.org/officeDocument/2006/relationships/hyperlink" Target="https://octri.ohsu.edu/lls_scor/datamgmt/Patient/DiseaseInstance/516" TargetMode="External"/><Relationship Id="rId6078" Type="http://schemas.openxmlformats.org/officeDocument/2006/relationships/hyperlink" Target="https://octri.ohsu.edu/lls_scor/datamgmt/Patient/Patient/1440" TargetMode="External"/><Relationship Id="rId6285" Type="http://schemas.openxmlformats.org/officeDocument/2006/relationships/hyperlink" Target="https://octri.ohsu.edu/lls_scor/datamgmt/Patient/Patient/1485" TargetMode="External"/><Relationship Id="rId6492" Type="http://schemas.openxmlformats.org/officeDocument/2006/relationships/hyperlink" Target="https://octri.ohsu.edu/lls_scor/datamgmt/Patient/Specimen/2103" TargetMode="External"/><Relationship Id="rId7129" Type="http://schemas.openxmlformats.org/officeDocument/2006/relationships/hyperlink" Target="https://octri.ohsu.edu/lls_scor/datamgmt/Patient/Patient/1657" TargetMode="External"/><Relationship Id="rId7336" Type="http://schemas.openxmlformats.org/officeDocument/2006/relationships/hyperlink" Target="https://octri.ohsu.edu/lls_scor/datamgmt/Patient/DiseaseInstance/1649" TargetMode="External"/><Relationship Id="rId7543" Type="http://schemas.openxmlformats.org/officeDocument/2006/relationships/hyperlink" Target="https://octri.ohsu.edu/lls_scor/datamgmt/Patient/Patient/1747" TargetMode="External"/><Relationship Id="rId8941" Type="http://schemas.openxmlformats.org/officeDocument/2006/relationships/hyperlink" Target="https://octri.ohsu.edu/lls_scor/datamgmt/Patient/Specimen/3113" TargetMode="External"/><Relationship Id="rId3879" Type="http://schemas.openxmlformats.org/officeDocument/2006/relationships/hyperlink" Target="https://octri.ohsu.edu/lls_scor/datamgmt/Patient/DiseaseInstance/2048" TargetMode="External"/><Relationship Id="rId5094" Type="http://schemas.openxmlformats.org/officeDocument/2006/relationships/hyperlink" Target="https://octri.ohsu.edu/lls_scor/datamgmt/Patient/Patient/1233" TargetMode="External"/><Relationship Id="rId6145" Type="http://schemas.openxmlformats.org/officeDocument/2006/relationships/hyperlink" Target="https://octri.ohsu.edu/lls_scor/datamgmt/Patient/DiseaseInstance/1392" TargetMode="External"/><Relationship Id="rId6352" Type="http://schemas.openxmlformats.org/officeDocument/2006/relationships/hyperlink" Target="https://octri.ohsu.edu/lls_scor/datamgmt/Patient/DiseaseInstance/1443" TargetMode="External"/><Relationship Id="rId7750" Type="http://schemas.openxmlformats.org/officeDocument/2006/relationships/hyperlink" Target="https://octri.ohsu.edu/lls_scor/datamgmt/Patient/Patient/1799" TargetMode="External"/><Relationship Id="rId8801" Type="http://schemas.openxmlformats.org/officeDocument/2006/relationships/hyperlink" Target="https://octri.ohsu.edu/lls_scor/datamgmt/Patient/Patient/2013" TargetMode="External"/><Relationship Id="rId2688" Type="http://schemas.openxmlformats.org/officeDocument/2006/relationships/hyperlink" Target="https://octri.ohsu.edu/lls_scor/datamgmt/Patient/Specimen/1875" TargetMode="External"/><Relationship Id="rId2895" Type="http://schemas.openxmlformats.org/officeDocument/2006/relationships/hyperlink" Target="https://octri.ohsu.edu/lls_scor/datamgmt/Patient/Specimen/817" TargetMode="External"/><Relationship Id="rId3739" Type="http://schemas.openxmlformats.org/officeDocument/2006/relationships/hyperlink" Target="https://octri.ohsu.edu/lls_scor/datamgmt/Patient/Patient/936" TargetMode="External"/><Relationship Id="rId3946" Type="http://schemas.openxmlformats.org/officeDocument/2006/relationships/hyperlink" Target="https://octri.ohsu.edu/lls_scor/datamgmt/Patient/Specimen/1180" TargetMode="External"/><Relationship Id="rId5161" Type="http://schemas.openxmlformats.org/officeDocument/2006/relationships/hyperlink" Target="https://octri.ohsu.edu/lls_scor/datamgmt/Patient/DiseaseInstance/1190" TargetMode="External"/><Relationship Id="rId6005" Type="http://schemas.openxmlformats.org/officeDocument/2006/relationships/hyperlink" Target="https://octri.ohsu.edu/lls_scor/datamgmt/Patient/Specimen/1892" TargetMode="External"/><Relationship Id="rId7403" Type="http://schemas.openxmlformats.org/officeDocument/2006/relationships/hyperlink" Target="https://octri.ohsu.edu/lls_scor/datamgmt/Patient/Patient/1718" TargetMode="External"/><Relationship Id="rId7610" Type="http://schemas.openxmlformats.org/officeDocument/2006/relationships/hyperlink" Target="https://octri.ohsu.edu/lls_scor/datamgmt/Patient/DiseaseInstance/1705" TargetMode="External"/><Relationship Id="rId867" Type="http://schemas.openxmlformats.org/officeDocument/2006/relationships/hyperlink" Target="https://octri.ohsu.edu/lls_scor/datamgmt/Patient/DiseaseInstance/201" TargetMode="External"/><Relationship Id="rId1497" Type="http://schemas.openxmlformats.org/officeDocument/2006/relationships/hyperlink" Target="https://octri.ohsu.edu/lls_scor/datamgmt/Patient/DiseaseInstance/387" TargetMode="External"/><Relationship Id="rId2548" Type="http://schemas.openxmlformats.org/officeDocument/2006/relationships/hyperlink" Target="https://octri.ohsu.edu/lls_scor/datamgmt/Patient/DiseaseInstance/646" TargetMode="External"/><Relationship Id="rId2755" Type="http://schemas.openxmlformats.org/officeDocument/2006/relationships/hyperlink" Target="https://octri.ohsu.edu/lls_scor/datamgmt/Patient/Patient/707" TargetMode="External"/><Relationship Id="rId2962" Type="http://schemas.openxmlformats.org/officeDocument/2006/relationships/hyperlink" Target="https://octri.ohsu.edu/lls_scor/datamgmt/Patient/DiseaseInstance/723" TargetMode="External"/><Relationship Id="rId3806" Type="http://schemas.openxmlformats.org/officeDocument/2006/relationships/hyperlink" Target="https://octri.ohsu.edu/lls_scor/datamgmt/Patient/Specimen/1170" TargetMode="External"/><Relationship Id="rId6212" Type="http://schemas.openxmlformats.org/officeDocument/2006/relationships/hyperlink" Target="https://octri.ohsu.edu/lls_scor/datamgmt/Patient/Specimen/1983" TargetMode="External"/><Relationship Id="rId727" Type="http://schemas.openxmlformats.org/officeDocument/2006/relationships/hyperlink" Target="https://octri.ohsu.edu/lls_scor/datamgmt/Patient/Specimen/157" TargetMode="External"/><Relationship Id="rId934" Type="http://schemas.openxmlformats.org/officeDocument/2006/relationships/hyperlink" Target="https://octri.ohsu.edu/lls_scor/datamgmt/Patient/Specimen/117" TargetMode="External"/><Relationship Id="rId1357" Type="http://schemas.openxmlformats.org/officeDocument/2006/relationships/hyperlink" Target="https://octri.ohsu.edu/lls_scor/datamgmt/Patient/Specimen/374" TargetMode="External"/><Relationship Id="rId1564" Type="http://schemas.openxmlformats.org/officeDocument/2006/relationships/hyperlink" Target="https://octri.ohsu.edu/lls_scor/datamgmt/Patient/Specimen/166" TargetMode="External"/><Relationship Id="rId1771" Type="http://schemas.openxmlformats.org/officeDocument/2006/relationships/hyperlink" Target="https://octri.ohsu.edu/lls_scor/datamgmt/Patient/Specimen/298" TargetMode="External"/><Relationship Id="rId2408" Type="http://schemas.openxmlformats.org/officeDocument/2006/relationships/hyperlink" Target="https://octri.ohsu.edu/lls_scor/datamgmt/Patient/DiseaseInstance/624" TargetMode="External"/><Relationship Id="rId2615" Type="http://schemas.openxmlformats.org/officeDocument/2006/relationships/hyperlink" Target="https://octri.ohsu.edu/lls_scor/datamgmt/Patient/DiseaseInstance/664" TargetMode="External"/><Relationship Id="rId2822" Type="http://schemas.openxmlformats.org/officeDocument/2006/relationships/hyperlink" Target="https://octri.ohsu.edu/lls_scor/datamgmt/Patient/DiseaseInstance/701" TargetMode="External"/><Relationship Id="rId5021" Type="http://schemas.openxmlformats.org/officeDocument/2006/relationships/hyperlink" Target="https://octri.ohsu.edu/lls_scor/datamgmt/Patient/DiseaseInstance/1161" TargetMode="External"/><Relationship Id="rId5978" Type="http://schemas.openxmlformats.org/officeDocument/2006/relationships/hyperlink" Target="https://octri.ohsu.edu/lls_scor/datamgmt/Patient/Specimen/1883" TargetMode="External"/><Relationship Id="rId8177" Type="http://schemas.openxmlformats.org/officeDocument/2006/relationships/hyperlink" Target="https://octri.ohsu.edu/lls_scor/datamgmt/Patient/DiseaseInstance/1826" TargetMode="External"/><Relationship Id="rId8384" Type="http://schemas.openxmlformats.org/officeDocument/2006/relationships/hyperlink" Target="https://octri.ohsu.edu/lls_scor/datamgmt/Patient/DiseaseInstance/1865" TargetMode="External"/><Relationship Id="rId8591" Type="http://schemas.openxmlformats.org/officeDocument/2006/relationships/hyperlink" Target="https://octri.ohsu.edu/lls_scor/datamgmt/Patient/DiseaseInstance/1910" TargetMode="External"/><Relationship Id="rId9228" Type="http://schemas.openxmlformats.org/officeDocument/2006/relationships/hyperlink" Target="https://octri.ohsu.edu/lls_scor/datamgmt/Patient/Patient/2105" TargetMode="External"/><Relationship Id="rId63" Type="http://schemas.openxmlformats.org/officeDocument/2006/relationships/hyperlink" Target="https://octri.ohsu.edu/lls_scor/datamgmt/Patient/Patient/17" TargetMode="External"/><Relationship Id="rId1217" Type="http://schemas.openxmlformats.org/officeDocument/2006/relationships/hyperlink" Target="https://octri.ohsu.edu/lls_scor/datamgmt/Patient/Patient/294" TargetMode="External"/><Relationship Id="rId1424" Type="http://schemas.openxmlformats.org/officeDocument/2006/relationships/hyperlink" Target="https://octri.ohsu.edu/lls_scor/datamgmt/Patient/Patient/363" TargetMode="External"/><Relationship Id="rId1631" Type="http://schemas.openxmlformats.org/officeDocument/2006/relationships/hyperlink" Target="https://octri.ohsu.edu/lls_scor/datamgmt/Patient/Patient/432" TargetMode="External"/><Relationship Id="rId4787" Type="http://schemas.openxmlformats.org/officeDocument/2006/relationships/hyperlink" Target="https://octri.ohsu.edu/lls_scor/datamgmt/Patient/DiseaseInstance/1120" TargetMode="External"/><Relationship Id="rId4994" Type="http://schemas.openxmlformats.org/officeDocument/2006/relationships/hyperlink" Target="https://octri.ohsu.edu/lls_scor/datamgmt/Patient/Specimen/1546" TargetMode="External"/><Relationship Id="rId5838" Type="http://schemas.openxmlformats.org/officeDocument/2006/relationships/hyperlink" Target="https://octri.ohsu.edu/lls_scor/datamgmt/Patient/DiseaseInstance/1328" TargetMode="External"/><Relationship Id="rId7193" Type="http://schemas.openxmlformats.org/officeDocument/2006/relationships/hyperlink" Target="https://octri.ohsu.edu/lls_scor/datamgmt/Patient/DiseaseInstance/1621" TargetMode="External"/><Relationship Id="rId8037" Type="http://schemas.openxmlformats.org/officeDocument/2006/relationships/hyperlink" Target="https://octri.ohsu.edu/lls_scor/datamgmt/Patient/Specimen/2753" TargetMode="External"/><Relationship Id="rId8244" Type="http://schemas.openxmlformats.org/officeDocument/2006/relationships/hyperlink" Target="https://octri.ohsu.edu/lls_scor/datamgmt/Patient/Specimen/2832" TargetMode="External"/><Relationship Id="rId8451" Type="http://schemas.openxmlformats.org/officeDocument/2006/relationships/hyperlink" Target="https://octri.ohsu.edu/lls_scor/datamgmt/Patient/Specimen/2910" TargetMode="External"/><Relationship Id="rId3389" Type="http://schemas.openxmlformats.org/officeDocument/2006/relationships/hyperlink" Target="https://octri.ohsu.edu/lls_scor/datamgmt/Patient/Patient/847" TargetMode="External"/><Relationship Id="rId3596" Type="http://schemas.openxmlformats.org/officeDocument/2006/relationships/hyperlink" Target="https://octri.ohsu.edu/lls_scor/datamgmt/Patient/Patient/893" TargetMode="External"/><Relationship Id="rId4647" Type="http://schemas.openxmlformats.org/officeDocument/2006/relationships/hyperlink" Target="https://octri.ohsu.edu/lls_scor/datamgmt/Patient/Specimen/1417" TargetMode="External"/><Relationship Id="rId7053" Type="http://schemas.openxmlformats.org/officeDocument/2006/relationships/hyperlink" Target="https://octri.ohsu.edu/lls_scor/datamgmt/Patient/DiseaseInstance/1590" TargetMode="External"/><Relationship Id="rId7260" Type="http://schemas.openxmlformats.org/officeDocument/2006/relationships/hyperlink" Target="https://octri.ohsu.edu/lls_scor/datamgmt/Patient/Specimen/2409" TargetMode="External"/><Relationship Id="rId8104" Type="http://schemas.openxmlformats.org/officeDocument/2006/relationships/hyperlink" Target="https://octri.ohsu.edu/lls_scor/datamgmt/Patient/Patient/1872" TargetMode="External"/><Relationship Id="rId8311" Type="http://schemas.openxmlformats.org/officeDocument/2006/relationships/hyperlink" Target="https://octri.ohsu.edu/lls_scor/datamgmt/Patient/Patient/1910" TargetMode="External"/><Relationship Id="rId2198" Type="http://schemas.openxmlformats.org/officeDocument/2006/relationships/hyperlink" Target="https://octri.ohsu.edu/lls_scor/datamgmt/Patient/Patient/569" TargetMode="External"/><Relationship Id="rId3249" Type="http://schemas.openxmlformats.org/officeDocument/2006/relationships/hyperlink" Target="https://octri.ohsu.edu/lls_scor/datamgmt/Patient/Patient/811" TargetMode="External"/><Relationship Id="rId3456" Type="http://schemas.openxmlformats.org/officeDocument/2006/relationships/hyperlink" Target="https://octri.ohsu.edu/lls_scor/datamgmt/Patient/DiseaseInstance/853" TargetMode="External"/><Relationship Id="rId4854" Type="http://schemas.openxmlformats.org/officeDocument/2006/relationships/hyperlink" Target="https://octri.ohsu.edu/lls_scor/datamgmt/Patient/Patient/1177" TargetMode="External"/><Relationship Id="rId5905" Type="http://schemas.openxmlformats.org/officeDocument/2006/relationships/hyperlink" Target="https://octri.ohsu.edu/lls_scor/datamgmt/Patient/DiseaseInstance/1342" TargetMode="External"/><Relationship Id="rId7120" Type="http://schemas.openxmlformats.org/officeDocument/2006/relationships/hyperlink" Target="https://octri.ohsu.edu/lls_scor/datamgmt/Patient/Patient/1656" TargetMode="External"/><Relationship Id="rId377" Type="http://schemas.openxmlformats.org/officeDocument/2006/relationships/hyperlink" Target="https://octri.ohsu.edu/lls_scor/datamgmt/Patient/Patient/85" TargetMode="External"/><Relationship Id="rId584" Type="http://schemas.openxmlformats.org/officeDocument/2006/relationships/hyperlink" Target="https://octri.ohsu.edu/lls_scor/datamgmt/Patient/Patient/137" TargetMode="External"/><Relationship Id="rId2058" Type="http://schemas.openxmlformats.org/officeDocument/2006/relationships/hyperlink" Target="https://octri.ohsu.edu/lls_scor/datamgmt/Patient/DiseaseInstance/548" TargetMode="External"/><Relationship Id="rId2265" Type="http://schemas.openxmlformats.org/officeDocument/2006/relationships/hyperlink" Target="https://octri.ohsu.edu/lls_scor/datamgmt/Patient/DiseaseInstance/585" TargetMode="External"/><Relationship Id="rId3109" Type="http://schemas.openxmlformats.org/officeDocument/2006/relationships/hyperlink" Target="https://octri.ohsu.edu/lls_scor/datamgmt/Patient/DiseaseInstance/765" TargetMode="External"/><Relationship Id="rId3663" Type="http://schemas.openxmlformats.org/officeDocument/2006/relationships/hyperlink" Target="https://octri.ohsu.edu/lls_scor/datamgmt/Patient/Patient/910" TargetMode="External"/><Relationship Id="rId3870" Type="http://schemas.openxmlformats.org/officeDocument/2006/relationships/hyperlink" Target="https://octri.ohsu.edu/lls_scor/datamgmt/Patient/DiseaseInstance/935" TargetMode="External"/><Relationship Id="rId4507" Type="http://schemas.openxmlformats.org/officeDocument/2006/relationships/hyperlink" Target="https://octri.ohsu.edu/lls_scor/datamgmt/Patient/Specimen/1371" TargetMode="External"/><Relationship Id="rId4714" Type="http://schemas.openxmlformats.org/officeDocument/2006/relationships/hyperlink" Target="https://octri.ohsu.edu/lls_scor/datamgmt/Patient/Specimen/1438" TargetMode="External"/><Relationship Id="rId4921" Type="http://schemas.openxmlformats.org/officeDocument/2006/relationships/hyperlink" Target="https://octri.ohsu.edu/lls_scor/datamgmt/Patient/DiseaseInstance/1143" TargetMode="External"/><Relationship Id="rId9085" Type="http://schemas.openxmlformats.org/officeDocument/2006/relationships/hyperlink" Target="https://octri.ohsu.edu/lls_scor/datamgmt/Patient/DiseaseInstance/2005" TargetMode="External"/><Relationship Id="rId237" Type="http://schemas.openxmlformats.org/officeDocument/2006/relationships/hyperlink" Target="https://octri.ohsu.edu/lls_scor/datamgmt/Patient/DiseaseInstance/47" TargetMode="External"/><Relationship Id="rId791" Type="http://schemas.openxmlformats.org/officeDocument/2006/relationships/hyperlink" Target="https://octri.ohsu.edu/lls_scor/datamgmt/Patient/Patient/181" TargetMode="External"/><Relationship Id="rId1074" Type="http://schemas.openxmlformats.org/officeDocument/2006/relationships/hyperlink" Target="https://octri.ohsu.edu/lls_scor/datamgmt/Patient/DiseaseInstance/246" TargetMode="External"/><Relationship Id="rId2472" Type="http://schemas.openxmlformats.org/officeDocument/2006/relationships/hyperlink" Target="https://octri.ohsu.edu/lls_scor/datamgmt/Patient/Specimen/744" TargetMode="External"/><Relationship Id="rId3316" Type="http://schemas.openxmlformats.org/officeDocument/2006/relationships/hyperlink" Target="https://octri.ohsu.edu/lls_scor/datamgmt/Patient/DiseaseInstance/2028" TargetMode="External"/><Relationship Id="rId3523" Type="http://schemas.openxmlformats.org/officeDocument/2006/relationships/hyperlink" Target="https://octri.ohsu.edu/lls_scor/datamgmt/Patient/Specimen/1027" TargetMode="External"/><Relationship Id="rId3730" Type="http://schemas.openxmlformats.org/officeDocument/2006/relationships/hyperlink" Target="https://octri.ohsu.edu/lls_scor/datamgmt/Patient/Patient/932" TargetMode="External"/><Relationship Id="rId6679" Type="http://schemas.openxmlformats.org/officeDocument/2006/relationships/hyperlink" Target="https://octri.ohsu.edu/lls_scor/datamgmt/Patient/DiseaseInstance/1509" TargetMode="External"/><Relationship Id="rId6886" Type="http://schemas.openxmlformats.org/officeDocument/2006/relationships/hyperlink" Target="https://octri.ohsu.edu/lls_scor/datamgmt/Patient/Specimen/2247" TargetMode="External"/><Relationship Id="rId7937" Type="http://schemas.openxmlformats.org/officeDocument/2006/relationships/hyperlink" Target="https://octri.ohsu.edu/lls_scor/datamgmt/Patient/DiseaseInstance/1775" TargetMode="External"/><Relationship Id="rId444" Type="http://schemas.openxmlformats.org/officeDocument/2006/relationships/hyperlink" Target="https://octri.ohsu.edu/lls_scor/datamgmt/Patient/DiseaseInstance/101" TargetMode="External"/><Relationship Id="rId651" Type="http://schemas.openxmlformats.org/officeDocument/2006/relationships/hyperlink" Target="https://octri.ohsu.edu/lls_scor/datamgmt/Patient/DiseaseInstance/154" TargetMode="External"/><Relationship Id="rId1281" Type="http://schemas.openxmlformats.org/officeDocument/2006/relationships/hyperlink" Target="https://octri.ohsu.edu/lls_scor/datamgmt/Patient/DiseaseInstance/315" TargetMode="External"/><Relationship Id="rId2125" Type="http://schemas.openxmlformats.org/officeDocument/2006/relationships/hyperlink" Target="https://octri.ohsu.edu/lls_scor/datamgmt/Patient/Specimen/883" TargetMode="External"/><Relationship Id="rId2332" Type="http://schemas.openxmlformats.org/officeDocument/2006/relationships/hyperlink" Target="https://octri.ohsu.edu/lls_scor/datamgmt/Patient/Patient/603" TargetMode="External"/><Relationship Id="rId5488" Type="http://schemas.openxmlformats.org/officeDocument/2006/relationships/hyperlink" Target="https://octri.ohsu.edu/lls_scor/datamgmt/Patient/DiseaseInstance/1249" TargetMode="External"/><Relationship Id="rId5695" Type="http://schemas.openxmlformats.org/officeDocument/2006/relationships/hyperlink" Target="https://octri.ohsu.edu/lls_scor/datamgmt/Patient/DiseaseInstance/1304" TargetMode="External"/><Relationship Id="rId6539" Type="http://schemas.openxmlformats.org/officeDocument/2006/relationships/hyperlink" Target="https://octri.ohsu.edu/lls_scor/datamgmt/Patient/DiseaseInstance/1488" TargetMode="External"/><Relationship Id="rId6746" Type="http://schemas.openxmlformats.org/officeDocument/2006/relationships/hyperlink" Target="https://octri.ohsu.edu/lls_scor/datamgmt/Patient/Patient/1571" TargetMode="External"/><Relationship Id="rId6953" Type="http://schemas.openxmlformats.org/officeDocument/2006/relationships/hyperlink" Target="https://octri.ohsu.edu/lls_scor/datamgmt/Patient/Specimen/2281" TargetMode="External"/><Relationship Id="rId9152" Type="http://schemas.openxmlformats.org/officeDocument/2006/relationships/hyperlink" Target="https://octri.ohsu.edu/lls_scor/datamgmt/Patient/Specimen/3193" TargetMode="External"/><Relationship Id="rId304" Type="http://schemas.openxmlformats.org/officeDocument/2006/relationships/hyperlink" Target="https://octri.ohsu.edu/lls_scor/datamgmt/Patient/Specimen/545" TargetMode="External"/><Relationship Id="rId511" Type="http://schemas.openxmlformats.org/officeDocument/2006/relationships/hyperlink" Target="https://octri.ohsu.edu/lls_scor/datamgmt/Patient/Specimen/232" TargetMode="External"/><Relationship Id="rId1141" Type="http://schemas.openxmlformats.org/officeDocument/2006/relationships/hyperlink" Target="https://octri.ohsu.edu/lls_scor/datamgmt/Patient/Specimen/395" TargetMode="External"/><Relationship Id="rId4297" Type="http://schemas.openxmlformats.org/officeDocument/2006/relationships/hyperlink" Target="https://octri.ohsu.edu/lls_scor/datamgmt/Patient/Specimen/1298" TargetMode="External"/><Relationship Id="rId5348" Type="http://schemas.openxmlformats.org/officeDocument/2006/relationships/hyperlink" Target="https://octri.ohsu.edu/lls_scor/datamgmt/Patient/Specimen/1652" TargetMode="External"/><Relationship Id="rId5555" Type="http://schemas.openxmlformats.org/officeDocument/2006/relationships/hyperlink" Target="https://octri.ohsu.edu/lls_scor/datamgmt/Patient/Specimen/1725" TargetMode="External"/><Relationship Id="rId5762" Type="http://schemas.openxmlformats.org/officeDocument/2006/relationships/hyperlink" Target="https://octri.ohsu.edu/lls_scor/datamgmt/Patient/Specimen/1851" TargetMode="External"/><Relationship Id="rId6606" Type="http://schemas.openxmlformats.org/officeDocument/2006/relationships/hyperlink" Target="https://octri.ohsu.edu/lls_scor/datamgmt/Patient/Specimen/2804" TargetMode="External"/><Relationship Id="rId6813" Type="http://schemas.openxmlformats.org/officeDocument/2006/relationships/hyperlink" Target="https://octri.ohsu.edu/lls_scor/datamgmt/Patient/DiseaseInstance/1538" TargetMode="External"/><Relationship Id="rId9012" Type="http://schemas.openxmlformats.org/officeDocument/2006/relationships/hyperlink" Target="https://octri.ohsu.edu/lls_scor/datamgmt/Patient/Specimen/3136" TargetMode="External"/><Relationship Id="rId1001" Type="http://schemas.openxmlformats.org/officeDocument/2006/relationships/hyperlink" Target="https://octri.ohsu.edu/lls_scor/datamgmt/Patient/Patient/227" TargetMode="External"/><Relationship Id="rId4157" Type="http://schemas.openxmlformats.org/officeDocument/2006/relationships/hyperlink" Target="https://octri.ohsu.edu/lls_scor/datamgmt/Patient/DiseaseInstance/993" TargetMode="External"/><Relationship Id="rId4364" Type="http://schemas.openxmlformats.org/officeDocument/2006/relationships/hyperlink" Target="https://octri.ohsu.edu/lls_scor/datamgmt/Patient/Patient/1088" TargetMode="External"/><Relationship Id="rId4571" Type="http://schemas.openxmlformats.org/officeDocument/2006/relationships/hyperlink" Target="https://octri.ohsu.edu/lls_scor/datamgmt/Patient/Patient/1129" TargetMode="External"/><Relationship Id="rId5208" Type="http://schemas.openxmlformats.org/officeDocument/2006/relationships/hyperlink" Target="https://octri.ohsu.edu/lls_scor/datamgmt/Patient/Patient/1246" TargetMode="External"/><Relationship Id="rId5415" Type="http://schemas.openxmlformats.org/officeDocument/2006/relationships/hyperlink" Target="https://octri.ohsu.edu/lls_scor/datamgmt/Patient/Patient/1291" TargetMode="External"/><Relationship Id="rId5622" Type="http://schemas.openxmlformats.org/officeDocument/2006/relationships/hyperlink" Target="https://octri.ohsu.edu/lls_scor/datamgmt/Patient/Patient/1346" TargetMode="External"/><Relationship Id="rId8778" Type="http://schemas.openxmlformats.org/officeDocument/2006/relationships/hyperlink" Target="https://octri.ohsu.edu/lls_scor/datamgmt/Patient/DiseaseInstance/1953" TargetMode="External"/><Relationship Id="rId1958" Type="http://schemas.openxmlformats.org/officeDocument/2006/relationships/hyperlink" Target="https://octri.ohsu.edu/lls_scor/datamgmt/Patient/Patient/526" TargetMode="External"/><Relationship Id="rId3173" Type="http://schemas.openxmlformats.org/officeDocument/2006/relationships/hyperlink" Target="https://octri.ohsu.edu/lls_scor/datamgmt/Patient/Specimen/950" TargetMode="External"/><Relationship Id="rId3380" Type="http://schemas.openxmlformats.org/officeDocument/2006/relationships/hyperlink" Target="https://octri.ohsu.edu/lls_scor/datamgmt/Patient/Patient/846" TargetMode="External"/><Relationship Id="rId4017" Type="http://schemas.openxmlformats.org/officeDocument/2006/relationships/hyperlink" Target="https://octri.ohsu.edu/lls_scor/datamgmt/Patient/DiseaseInstance/969" TargetMode="External"/><Relationship Id="rId4224" Type="http://schemas.openxmlformats.org/officeDocument/2006/relationships/hyperlink" Target="https://octri.ohsu.edu/lls_scor/datamgmt/Patient/Patient/1054" TargetMode="External"/><Relationship Id="rId4431" Type="http://schemas.openxmlformats.org/officeDocument/2006/relationships/hyperlink" Target="https://octri.ohsu.edu/lls_scor/datamgmt/Patient/DiseaseInstance/1051" TargetMode="External"/><Relationship Id="rId7587" Type="http://schemas.openxmlformats.org/officeDocument/2006/relationships/hyperlink" Target="https://octri.ohsu.edu/lls_scor/datamgmt/Patient/Specimen/2645" TargetMode="External"/><Relationship Id="rId8638" Type="http://schemas.openxmlformats.org/officeDocument/2006/relationships/hyperlink" Target="https://octri.ohsu.edu/lls_scor/datamgmt/Patient/Specimen/2985" TargetMode="External"/><Relationship Id="rId8985" Type="http://schemas.openxmlformats.org/officeDocument/2006/relationships/hyperlink" Target="https://octri.ohsu.edu/lls_scor/datamgmt/Patient/Specimen/3177" TargetMode="External"/><Relationship Id="rId1818" Type="http://schemas.openxmlformats.org/officeDocument/2006/relationships/hyperlink" Target="https://octri.ohsu.edu/lls_scor/datamgmt/Patient/DiseaseInstance/493" TargetMode="External"/><Relationship Id="rId3033" Type="http://schemas.openxmlformats.org/officeDocument/2006/relationships/hyperlink" Target="https://octri.ohsu.edu/lls_scor/datamgmt/Patient/Patient/757" TargetMode="External"/><Relationship Id="rId3240" Type="http://schemas.openxmlformats.org/officeDocument/2006/relationships/hyperlink" Target="https://octri.ohsu.edu/lls_scor/datamgmt/Patient/Patient/808" TargetMode="External"/><Relationship Id="rId6189" Type="http://schemas.openxmlformats.org/officeDocument/2006/relationships/hyperlink" Target="https://octri.ohsu.edu/lls_scor/datamgmt/Patient/Patient/1463" TargetMode="External"/><Relationship Id="rId6396" Type="http://schemas.openxmlformats.org/officeDocument/2006/relationships/hyperlink" Target="https://octri.ohsu.edu/lls_scor/datamgmt/Patient/Patient/1505" TargetMode="External"/><Relationship Id="rId7794" Type="http://schemas.openxmlformats.org/officeDocument/2006/relationships/hyperlink" Target="https://octri.ohsu.edu/lls_scor/datamgmt/Patient/Specimen/2783" TargetMode="External"/><Relationship Id="rId8845" Type="http://schemas.openxmlformats.org/officeDocument/2006/relationships/hyperlink" Target="https://octri.ohsu.edu/lls_scor/datamgmt/Patient/Patient/2022" TargetMode="External"/><Relationship Id="rId161" Type="http://schemas.openxmlformats.org/officeDocument/2006/relationships/hyperlink" Target="https://octri.ohsu.edu/lls_scor/datamgmt/Patient/Specimen/1114" TargetMode="External"/><Relationship Id="rId6049" Type="http://schemas.openxmlformats.org/officeDocument/2006/relationships/hyperlink" Target="https://octri.ohsu.edu/lls_scor/datamgmt/Patient/DiseaseInstance/1374" TargetMode="External"/><Relationship Id="rId7447" Type="http://schemas.openxmlformats.org/officeDocument/2006/relationships/hyperlink" Target="https://octri.ohsu.edu/lls_scor/datamgmt/Patient/Patient/1727" TargetMode="External"/><Relationship Id="rId7654" Type="http://schemas.openxmlformats.org/officeDocument/2006/relationships/hyperlink" Target="https://octri.ohsu.edu/lls_scor/datamgmt/Patient/Specimen/2588" TargetMode="External"/><Relationship Id="rId7861" Type="http://schemas.openxmlformats.org/officeDocument/2006/relationships/hyperlink" Target="https://octri.ohsu.edu/lls_scor/datamgmt/Patient/Patient/1821" TargetMode="External"/><Relationship Id="rId8705" Type="http://schemas.openxmlformats.org/officeDocument/2006/relationships/hyperlink" Target="https://octri.ohsu.edu/lls_scor/datamgmt/Patient/Patient/1992" TargetMode="External"/><Relationship Id="rId8912" Type="http://schemas.openxmlformats.org/officeDocument/2006/relationships/hyperlink" Target="https://octri.ohsu.edu/lls_scor/datamgmt/Patient/Patient/2036" TargetMode="External"/><Relationship Id="rId2799" Type="http://schemas.openxmlformats.org/officeDocument/2006/relationships/hyperlink" Target="https://octri.ohsu.edu/lls_scor/datamgmt/Patient/Specimen/1516" TargetMode="External"/><Relationship Id="rId3100" Type="http://schemas.openxmlformats.org/officeDocument/2006/relationships/hyperlink" Target="https://octri.ohsu.edu/lls_scor/datamgmt/Patient/DiseaseInstance/762" TargetMode="External"/><Relationship Id="rId6256" Type="http://schemas.openxmlformats.org/officeDocument/2006/relationships/hyperlink" Target="https://octri.ohsu.edu/lls_scor/datamgmt/Patient/DiseaseInstance/1424" TargetMode="External"/><Relationship Id="rId6463" Type="http://schemas.openxmlformats.org/officeDocument/2006/relationships/hyperlink" Target="https://octri.ohsu.edu/lls_scor/datamgmt/Patient/Patient/1522" TargetMode="External"/><Relationship Id="rId6670" Type="http://schemas.openxmlformats.org/officeDocument/2006/relationships/hyperlink" Target="https://octri.ohsu.edu/lls_scor/datamgmt/Patient/DiseaseInstance/1509" TargetMode="External"/><Relationship Id="rId7307" Type="http://schemas.openxmlformats.org/officeDocument/2006/relationships/hyperlink" Target="https://octri.ohsu.edu/lls_scor/datamgmt/Patient/DiseaseInstance/1642" TargetMode="External"/><Relationship Id="rId7514" Type="http://schemas.openxmlformats.org/officeDocument/2006/relationships/hyperlink" Target="https://octri.ohsu.edu/lls_scor/datamgmt/Patient/Specimen/2528" TargetMode="External"/><Relationship Id="rId7721" Type="http://schemas.openxmlformats.org/officeDocument/2006/relationships/hyperlink" Target="https://octri.ohsu.edu/lls_scor/datamgmt/Patient/Specimen/2616" TargetMode="External"/><Relationship Id="rId978" Type="http://schemas.openxmlformats.org/officeDocument/2006/relationships/hyperlink" Target="https://octri.ohsu.edu/lls_scor/datamgmt/Patient/DiseaseInstance/222" TargetMode="External"/><Relationship Id="rId2659" Type="http://schemas.openxmlformats.org/officeDocument/2006/relationships/hyperlink" Target="https://octri.ohsu.edu/lls_scor/datamgmt/Patient/Patient/678" TargetMode="External"/><Relationship Id="rId2866" Type="http://schemas.openxmlformats.org/officeDocument/2006/relationships/hyperlink" Target="https://octri.ohsu.edu/lls_scor/datamgmt/Patient/Patient/719" TargetMode="External"/><Relationship Id="rId3917" Type="http://schemas.openxmlformats.org/officeDocument/2006/relationships/hyperlink" Target="https://octri.ohsu.edu/lls_scor/datamgmt/Patient/Specimen/1175" TargetMode="External"/><Relationship Id="rId5065" Type="http://schemas.openxmlformats.org/officeDocument/2006/relationships/hyperlink" Target="https://octri.ohsu.edu/lls_scor/datamgmt/Patient/DiseaseInstance/1175" TargetMode="External"/><Relationship Id="rId5272" Type="http://schemas.openxmlformats.org/officeDocument/2006/relationships/hyperlink" Target="https://octri.ohsu.edu/lls_scor/datamgmt/Patient/DiseaseInstance/1204" TargetMode="External"/><Relationship Id="rId6116" Type="http://schemas.openxmlformats.org/officeDocument/2006/relationships/hyperlink" Target="https://octri.ohsu.edu/lls_scor/datamgmt/Patient/Specimen/1942" TargetMode="External"/><Relationship Id="rId6323" Type="http://schemas.openxmlformats.org/officeDocument/2006/relationships/hyperlink" Target="https://octri.ohsu.edu/lls_scor/datamgmt/Patient/Specimen/2031" TargetMode="External"/><Relationship Id="rId6530" Type="http://schemas.openxmlformats.org/officeDocument/2006/relationships/hyperlink" Target="https://octri.ohsu.edu/lls_scor/datamgmt/Patient/DiseaseInstance/1486" TargetMode="External"/><Relationship Id="rId838" Type="http://schemas.openxmlformats.org/officeDocument/2006/relationships/hyperlink" Target="https://octri.ohsu.edu/lls_scor/datamgmt/Patient/Specimen/206" TargetMode="External"/><Relationship Id="rId1468" Type="http://schemas.openxmlformats.org/officeDocument/2006/relationships/hyperlink" Target="https://octri.ohsu.edu/lls_scor/datamgmt/Patient/Specimen/36" TargetMode="External"/><Relationship Id="rId1675" Type="http://schemas.openxmlformats.org/officeDocument/2006/relationships/hyperlink" Target="https://octri.ohsu.edu/lls_scor/datamgmt/Patient/Specimen/27" TargetMode="External"/><Relationship Id="rId1882" Type="http://schemas.openxmlformats.org/officeDocument/2006/relationships/hyperlink" Target="https://octri.ohsu.edu/lls_scor/datamgmt/Patient/Specimen/567" TargetMode="External"/><Relationship Id="rId2519" Type="http://schemas.openxmlformats.org/officeDocument/2006/relationships/hyperlink" Target="https://octri.ohsu.edu/lls_scor/datamgmt/Patient/Specimen/724" TargetMode="External"/><Relationship Id="rId2726" Type="http://schemas.openxmlformats.org/officeDocument/2006/relationships/hyperlink" Target="https://octri.ohsu.edu/lls_scor/datamgmt/Patient/DiseaseInstance/688" TargetMode="External"/><Relationship Id="rId4081" Type="http://schemas.openxmlformats.org/officeDocument/2006/relationships/hyperlink" Target="https://octri.ohsu.edu/lls_scor/datamgmt/Patient/Specimen/1233" TargetMode="External"/><Relationship Id="rId5132" Type="http://schemas.openxmlformats.org/officeDocument/2006/relationships/hyperlink" Target="https://octri.ohsu.edu/lls_scor/datamgmt/Patient/Specimen/1611" TargetMode="External"/><Relationship Id="rId8288" Type="http://schemas.openxmlformats.org/officeDocument/2006/relationships/hyperlink" Target="https://octri.ohsu.edu/lls_scor/datamgmt/Patient/DiseaseInstance/1848" TargetMode="External"/><Relationship Id="rId8495" Type="http://schemas.openxmlformats.org/officeDocument/2006/relationships/hyperlink" Target="https://octri.ohsu.edu/lls_scor/datamgmt/Patient/DiseaseInstance/1892" TargetMode="External"/><Relationship Id="rId1328" Type="http://schemas.openxmlformats.org/officeDocument/2006/relationships/hyperlink" Target="https://octri.ohsu.edu/lls_scor/datamgmt/Patient/Patient/331" TargetMode="External"/><Relationship Id="rId1535" Type="http://schemas.openxmlformats.org/officeDocument/2006/relationships/hyperlink" Target="https://octri.ohsu.edu/lls_scor/datamgmt/Patient/Patient/400" TargetMode="External"/><Relationship Id="rId2933" Type="http://schemas.openxmlformats.org/officeDocument/2006/relationships/hyperlink" Target="https://octri.ohsu.edu/lls_scor/datamgmt/Patient/DiseaseInstance/718" TargetMode="External"/><Relationship Id="rId7097" Type="http://schemas.openxmlformats.org/officeDocument/2006/relationships/hyperlink" Target="https://octri.ohsu.edu/lls_scor/datamgmt/Patient/Patient/1649" TargetMode="External"/><Relationship Id="rId8148" Type="http://schemas.openxmlformats.org/officeDocument/2006/relationships/hyperlink" Target="https://octri.ohsu.edu/lls_scor/datamgmt/Patient/Specimen/2914" TargetMode="External"/><Relationship Id="rId8355" Type="http://schemas.openxmlformats.org/officeDocument/2006/relationships/hyperlink" Target="https://octri.ohsu.edu/lls_scor/datamgmt/Patient/Specimen/2866" TargetMode="External"/><Relationship Id="rId8562" Type="http://schemas.openxmlformats.org/officeDocument/2006/relationships/hyperlink" Target="https://octri.ohsu.edu/lls_scor/datamgmt/Patient/Specimen/2959" TargetMode="External"/><Relationship Id="rId905" Type="http://schemas.openxmlformats.org/officeDocument/2006/relationships/hyperlink" Target="https://octri.ohsu.edu/lls_scor/datamgmt/Patient/Patient/210" TargetMode="External"/><Relationship Id="rId1742" Type="http://schemas.openxmlformats.org/officeDocument/2006/relationships/hyperlink" Target="https://octri.ohsu.edu/lls_scor/datamgmt/Patient/Patient/467" TargetMode="External"/><Relationship Id="rId4898" Type="http://schemas.openxmlformats.org/officeDocument/2006/relationships/hyperlink" Target="https://octri.ohsu.edu/lls_scor/datamgmt/Patient/Specimen/1505" TargetMode="External"/><Relationship Id="rId5949" Type="http://schemas.openxmlformats.org/officeDocument/2006/relationships/hyperlink" Target="https://octri.ohsu.edu/lls_scor/datamgmt/Patient/Patient/1410" TargetMode="External"/><Relationship Id="rId7164" Type="http://schemas.openxmlformats.org/officeDocument/2006/relationships/hyperlink" Target="https://octri.ohsu.edu/lls_scor/datamgmt/Patient/DiseaseInstance/1614" TargetMode="External"/><Relationship Id="rId7371" Type="http://schemas.openxmlformats.org/officeDocument/2006/relationships/hyperlink" Target="https://octri.ohsu.edu/lls_scor/datamgmt/Patient/Patient/1710" TargetMode="External"/><Relationship Id="rId8008" Type="http://schemas.openxmlformats.org/officeDocument/2006/relationships/hyperlink" Target="https://octri.ohsu.edu/lls_scor/datamgmt/Patient/Patient/1851" TargetMode="External"/><Relationship Id="rId8215" Type="http://schemas.openxmlformats.org/officeDocument/2006/relationships/hyperlink" Target="https://octri.ohsu.edu/lls_scor/datamgmt/Patient/Patient/1892" TargetMode="External"/><Relationship Id="rId34" Type="http://schemas.openxmlformats.org/officeDocument/2006/relationships/hyperlink" Target="https://octri.ohsu.edu/lls_scor/datamgmt/Patient/DiseaseInstance/9" TargetMode="External"/><Relationship Id="rId1602" Type="http://schemas.openxmlformats.org/officeDocument/2006/relationships/hyperlink" Target="https://octri.ohsu.edu/lls_scor/datamgmt/Patient/DiseaseInstance/422" TargetMode="External"/><Relationship Id="rId4758" Type="http://schemas.openxmlformats.org/officeDocument/2006/relationships/hyperlink" Target="https://octri.ohsu.edu/lls_scor/datamgmt/Patient/Specimen/1462" TargetMode="External"/><Relationship Id="rId4965" Type="http://schemas.openxmlformats.org/officeDocument/2006/relationships/hyperlink" Target="https://octri.ohsu.edu/lls_scor/datamgmt/Patient/Patient/1196" TargetMode="External"/><Relationship Id="rId5809" Type="http://schemas.openxmlformats.org/officeDocument/2006/relationships/hyperlink" Target="https://octri.ohsu.edu/lls_scor/datamgmt/Patient/Specimen/1811" TargetMode="External"/><Relationship Id="rId6180" Type="http://schemas.openxmlformats.org/officeDocument/2006/relationships/hyperlink" Target="https://octri.ohsu.edu/lls_scor/datamgmt/Patient/Patient/1461" TargetMode="External"/><Relationship Id="rId7024" Type="http://schemas.openxmlformats.org/officeDocument/2006/relationships/hyperlink" Target="https://octri.ohsu.edu/lls_scor/datamgmt/Patient/DiseaseInstance/1643" TargetMode="External"/><Relationship Id="rId8422" Type="http://schemas.openxmlformats.org/officeDocument/2006/relationships/hyperlink" Target="https://octri.ohsu.edu/lls_scor/datamgmt/Patient/Patient/1933" TargetMode="External"/><Relationship Id="rId3567" Type="http://schemas.openxmlformats.org/officeDocument/2006/relationships/hyperlink" Target="https://octri.ohsu.edu/lls_scor/datamgmt/Patient/DiseaseInstance/876" TargetMode="External"/><Relationship Id="rId3774" Type="http://schemas.openxmlformats.org/officeDocument/2006/relationships/hyperlink" Target="https://octri.ohsu.edu/lls_scor/datamgmt/Patient/Patient/949" TargetMode="External"/><Relationship Id="rId3981" Type="http://schemas.openxmlformats.org/officeDocument/2006/relationships/hyperlink" Target="https://octri.ohsu.edu/lls_scor/datamgmt/Patient/DiseaseInstance/962" TargetMode="External"/><Relationship Id="rId4618" Type="http://schemas.openxmlformats.org/officeDocument/2006/relationships/hyperlink" Target="https://octri.ohsu.edu/lls_scor/datamgmt/Patient/Patient/1136" TargetMode="External"/><Relationship Id="rId4825" Type="http://schemas.openxmlformats.org/officeDocument/2006/relationships/hyperlink" Target="https://octri.ohsu.edu/lls_scor/datamgmt/Patient/DiseaseInstance/1128" TargetMode="External"/><Relationship Id="rId7231" Type="http://schemas.openxmlformats.org/officeDocument/2006/relationships/hyperlink" Target="https://octri.ohsu.edu/lls_scor/datamgmt/Patient/Patient/1674" TargetMode="External"/><Relationship Id="rId488" Type="http://schemas.openxmlformats.org/officeDocument/2006/relationships/hyperlink" Target="https://octri.ohsu.edu/lls_scor/datamgmt/Patient/Patient/114" TargetMode="External"/><Relationship Id="rId695" Type="http://schemas.openxmlformats.org/officeDocument/2006/relationships/hyperlink" Target="https://octri.ohsu.edu/lls_scor/datamgmt/Patient/Patient/164" TargetMode="External"/><Relationship Id="rId2169" Type="http://schemas.openxmlformats.org/officeDocument/2006/relationships/hyperlink" Target="https://octri.ohsu.edu/lls_scor/datamgmt/Patient/DiseaseInstance/564" TargetMode="External"/><Relationship Id="rId2376" Type="http://schemas.openxmlformats.org/officeDocument/2006/relationships/hyperlink" Target="https://octri.ohsu.edu/lls_scor/datamgmt/Patient/Specimen/669" TargetMode="External"/><Relationship Id="rId2583" Type="http://schemas.openxmlformats.org/officeDocument/2006/relationships/hyperlink" Target="https://octri.ohsu.edu/lls_scor/datamgmt/Patient/Specimen/731" TargetMode="External"/><Relationship Id="rId2790" Type="http://schemas.openxmlformats.org/officeDocument/2006/relationships/hyperlink" Target="https://octri.ohsu.edu/lls_scor/datamgmt/Patient/Specimen/1502" TargetMode="External"/><Relationship Id="rId3427" Type="http://schemas.openxmlformats.org/officeDocument/2006/relationships/hyperlink" Target="https://octri.ohsu.edu/lls_scor/datamgmt/Patient/Specimen/994" TargetMode="External"/><Relationship Id="rId3634" Type="http://schemas.openxmlformats.org/officeDocument/2006/relationships/hyperlink" Target="https://octri.ohsu.edu/lls_scor/datamgmt/Patient/Specimen/1045" TargetMode="External"/><Relationship Id="rId3841" Type="http://schemas.openxmlformats.org/officeDocument/2006/relationships/hyperlink" Target="https://octri.ohsu.edu/lls_scor/datamgmt/Patient/Specimen/1271" TargetMode="External"/><Relationship Id="rId6040" Type="http://schemas.openxmlformats.org/officeDocument/2006/relationships/hyperlink" Target="https://octri.ohsu.edu/lls_scor/datamgmt/Patient/DiseaseInstance/1372" TargetMode="External"/><Relationship Id="rId6997" Type="http://schemas.openxmlformats.org/officeDocument/2006/relationships/hyperlink" Target="https://octri.ohsu.edu/lls_scor/datamgmt/Patient/DiseaseInstance/1584" TargetMode="External"/><Relationship Id="rId9196" Type="http://schemas.openxmlformats.org/officeDocument/2006/relationships/hyperlink" Target="https://octri.ohsu.edu/lls_scor/datamgmt/Patient/DiseaseInstance/2077" TargetMode="External"/><Relationship Id="rId348" Type="http://schemas.openxmlformats.org/officeDocument/2006/relationships/hyperlink" Target="https://octri.ohsu.edu/lls_scor/datamgmt/Patient/DiseaseInstance/75" TargetMode="External"/><Relationship Id="rId555" Type="http://schemas.openxmlformats.org/officeDocument/2006/relationships/hyperlink" Target="https://octri.ohsu.edu/lls_scor/datamgmt/Patient/DiseaseInstance/130" TargetMode="External"/><Relationship Id="rId762" Type="http://schemas.openxmlformats.org/officeDocument/2006/relationships/hyperlink" Target="https://octri.ohsu.edu/lls_scor/datamgmt/Patient/DiseaseInstance/177" TargetMode="External"/><Relationship Id="rId1185" Type="http://schemas.openxmlformats.org/officeDocument/2006/relationships/hyperlink" Target="https://octri.ohsu.edu/lls_scor/datamgmt/Patient/DiseaseInstance/283" TargetMode="External"/><Relationship Id="rId1392" Type="http://schemas.openxmlformats.org/officeDocument/2006/relationships/hyperlink" Target="https://octri.ohsu.edu/lls_scor/datamgmt/Patient/DiseaseInstance/352" TargetMode="External"/><Relationship Id="rId2029" Type="http://schemas.openxmlformats.org/officeDocument/2006/relationships/hyperlink" Target="https://octri.ohsu.edu/lls_scor/datamgmt/Patient/Specimen/631" TargetMode="External"/><Relationship Id="rId2236" Type="http://schemas.openxmlformats.org/officeDocument/2006/relationships/hyperlink" Target="https://octri.ohsu.edu/lls_scor/datamgmt/Patient/Specimen/625" TargetMode="External"/><Relationship Id="rId2443" Type="http://schemas.openxmlformats.org/officeDocument/2006/relationships/hyperlink" Target="https://octri.ohsu.edu/lls_scor/datamgmt/Patient/Patient/639" TargetMode="External"/><Relationship Id="rId2650" Type="http://schemas.openxmlformats.org/officeDocument/2006/relationships/hyperlink" Target="https://octri.ohsu.edu/lls_scor/datamgmt/Patient/Patient/674" TargetMode="External"/><Relationship Id="rId3701" Type="http://schemas.openxmlformats.org/officeDocument/2006/relationships/hyperlink" Target="https://octri.ohsu.edu/lls_scor/datamgmt/Patient/Specimen/1104" TargetMode="External"/><Relationship Id="rId5599" Type="http://schemas.openxmlformats.org/officeDocument/2006/relationships/hyperlink" Target="https://octri.ohsu.edu/lls_scor/datamgmt/Patient/DiseaseInstance/1282" TargetMode="External"/><Relationship Id="rId6857" Type="http://schemas.openxmlformats.org/officeDocument/2006/relationships/hyperlink" Target="https://octri.ohsu.edu/lls_scor/datamgmt/Patient/Patient/1597" TargetMode="External"/><Relationship Id="rId7908" Type="http://schemas.openxmlformats.org/officeDocument/2006/relationships/hyperlink" Target="https://octri.ohsu.edu/lls_scor/datamgmt/Patient/Specimen/2687" TargetMode="External"/><Relationship Id="rId9056" Type="http://schemas.openxmlformats.org/officeDocument/2006/relationships/hyperlink" Target="https://octri.ohsu.edu/lls_scor/datamgmt/Patient/DiseaseInstance/2000" TargetMode="External"/><Relationship Id="rId208" Type="http://schemas.openxmlformats.org/officeDocument/2006/relationships/hyperlink" Target="https://octri.ohsu.edu/lls_scor/datamgmt/Patient/Specimen/88" TargetMode="External"/><Relationship Id="rId415" Type="http://schemas.openxmlformats.org/officeDocument/2006/relationships/hyperlink" Target="https://octri.ohsu.edu/lls_scor/datamgmt/Patient/Specimen/156" TargetMode="External"/><Relationship Id="rId622" Type="http://schemas.openxmlformats.org/officeDocument/2006/relationships/hyperlink" Target="https://octri.ohsu.edu/lls_scor/datamgmt/Patient/Specimen/451" TargetMode="External"/><Relationship Id="rId1045" Type="http://schemas.openxmlformats.org/officeDocument/2006/relationships/hyperlink" Target="https://octri.ohsu.edu/lls_scor/datamgmt/Patient/Specimen/347" TargetMode="External"/><Relationship Id="rId1252" Type="http://schemas.openxmlformats.org/officeDocument/2006/relationships/hyperlink" Target="https://octri.ohsu.edu/lls_scor/datamgmt/Patient/Specimen/515" TargetMode="External"/><Relationship Id="rId2303" Type="http://schemas.openxmlformats.org/officeDocument/2006/relationships/hyperlink" Target="https://octri.ohsu.edu/lls_scor/datamgmt/Patient/DiseaseInstance/595" TargetMode="External"/><Relationship Id="rId2510" Type="http://schemas.openxmlformats.org/officeDocument/2006/relationships/hyperlink" Target="https://octri.ohsu.edu/lls_scor/datamgmt/Patient/DiseaseInstance/644" TargetMode="External"/><Relationship Id="rId5459" Type="http://schemas.openxmlformats.org/officeDocument/2006/relationships/hyperlink" Target="https://octri.ohsu.edu/lls_scor/datamgmt/Patient/Specimen/1683" TargetMode="External"/><Relationship Id="rId5666" Type="http://schemas.openxmlformats.org/officeDocument/2006/relationships/hyperlink" Target="https://octri.ohsu.edu/lls_scor/datamgmt/Patient/Specimen/1762" TargetMode="External"/><Relationship Id="rId8072" Type="http://schemas.openxmlformats.org/officeDocument/2006/relationships/hyperlink" Target="https://octri.ohsu.edu/lls_scor/datamgmt/Patient/DiseaseInstance/1807" TargetMode="External"/><Relationship Id="rId9123" Type="http://schemas.openxmlformats.org/officeDocument/2006/relationships/hyperlink" Target="https://octri.ohsu.edu/lls_scor/datamgmt/Patient/Patient/2080" TargetMode="External"/><Relationship Id="rId1112" Type="http://schemas.openxmlformats.org/officeDocument/2006/relationships/hyperlink" Target="https://octri.ohsu.edu/lls_scor/datamgmt/Patient/Patient/259" TargetMode="External"/><Relationship Id="rId4268" Type="http://schemas.openxmlformats.org/officeDocument/2006/relationships/hyperlink" Target="https://octri.ohsu.edu/lls_scor/datamgmt/Patient/Patient/1066" TargetMode="External"/><Relationship Id="rId4475" Type="http://schemas.openxmlformats.org/officeDocument/2006/relationships/hyperlink" Target="https://octri.ohsu.edu/lls_scor/datamgmt/Patient/Patient/1105" TargetMode="External"/><Relationship Id="rId5319" Type="http://schemas.openxmlformats.org/officeDocument/2006/relationships/hyperlink" Target="https://octri.ohsu.edu/lls_scor/datamgmt/Patient/Patient/1270" TargetMode="External"/><Relationship Id="rId5873" Type="http://schemas.openxmlformats.org/officeDocument/2006/relationships/hyperlink" Target="https://octri.ohsu.edu/lls_scor/datamgmt/Patient/DiseaseInstance/1335" TargetMode="External"/><Relationship Id="rId6717" Type="http://schemas.openxmlformats.org/officeDocument/2006/relationships/hyperlink" Target="https://octri.ohsu.edu/lls_scor/datamgmt/Patient/DiseaseInstance/1518" TargetMode="External"/><Relationship Id="rId6924" Type="http://schemas.openxmlformats.org/officeDocument/2006/relationships/hyperlink" Target="https://octri.ohsu.edu/lls_scor/datamgmt/Patient/Patient/1612" TargetMode="External"/><Relationship Id="rId3077" Type="http://schemas.openxmlformats.org/officeDocument/2006/relationships/hyperlink" Target="https://octri.ohsu.edu/lls_scor/datamgmt/Patient/Specimen/1545" TargetMode="External"/><Relationship Id="rId3284" Type="http://schemas.openxmlformats.org/officeDocument/2006/relationships/hyperlink" Target="https://octri.ohsu.edu/lls_scor/datamgmt/Patient/Specimen/3042" TargetMode="External"/><Relationship Id="rId4128" Type="http://schemas.openxmlformats.org/officeDocument/2006/relationships/hyperlink" Target="https://octri.ohsu.edu/lls_scor/datamgmt/Patient/DiseaseInstance/1073" TargetMode="External"/><Relationship Id="rId4682" Type="http://schemas.openxmlformats.org/officeDocument/2006/relationships/hyperlink" Target="https://octri.ohsu.edu/lls_scor/datamgmt/Patient/Patient/1152" TargetMode="External"/><Relationship Id="rId5526" Type="http://schemas.openxmlformats.org/officeDocument/2006/relationships/hyperlink" Target="https://octri.ohsu.edu/lls_scor/datamgmt/Patient/Patient/1323" TargetMode="External"/><Relationship Id="rId5733" Type="http://schemas.openxmlformats.org/officeDocument/2006/relationships/hyperlink" Target="https://octri.ohsu.edu/lls_scor/datamgmt/Patient/Patient/1371" TargetMode="External"/><Relationship Id="rId5940" Type="http://schemas.openxmlformats.org/officeDocument/2006/relationships/hyperlink" Target="https://octri.ohsu.edu/lls_scor/datamgmt/Patient/Patient/1409" TargetMode="External"/><Relationship Id="rId8889" Type="http://schemas.openxmlformats.org/officeDocument/2006/relationships/hyperlink" Target="https://octri.ohsu.edu/lls_scor/datamgmt/Patient/DiseaseInstance/1968" TargetMode="External"/><Relationship Id="rId1929" Type="http://schemas.openxmlformats.org/officeDocument/2006/relationships/hyperlink" Target="https://octri.ohsu.edu/lls_scor/datamgmt/Patient/DiseaseInstance/520" TargetMode="External"/><Relationship Id="rId2093" Type="http://schemas.openxmlformats.org/officeDocument/2006/relationships/hyperlink" Target="https://octri.ohsu.edu/lls_scor/datamgmt/Patient/Patient/555" TargetMode="External"/><Relationship Id="rId3491" Type="http://schemas.openxmlformats.org/officeDocument/2006/relationships/hyperlink" Target="https://octri.ohsu.edu/lls_scor/datamgmt/Patient/Patient/873" TargetMode="External"/><Relationship Id="rId4335" Type="http://schemas.openxmlformats.org/officeDocument/2006/relationships/hyperlink" Target="https://octri.ohsu.edu/lls_scor/datamgmt/Patient/DiseaseInstance/1034" TargetMode="External"/><Relationship Id="rId4542" Type="http://schemas.openxmlformats.org/officeDocument/2006/relationships/hyperlink" Target="https://octri.ohsu.edu/lls_scor/datamgmt/Patient/DiseaseInstance/1079" TargetMode="External"/><Relationship Id="rId5800" Type="http://schemas.openxmlformats.org/officeDocument/2006/relationships/hyperlink" Target="https://octri.ohsu.edu/lls_scor/datamgmt/Patient/DiseaseInstance/1318" TargetMode="External"/><Relationship Id="rId7698" Type="http://schemas.openxmlformats.org/officeDocument/2006/relationships/hyperlink" Target="https://octri.ohsu.edu/lls_scor/datamgmt/Patient/Patient/1787" TargetMode="External"/><Relationship Id="rId8749" Type="http://schemas.openxmlformats.org/officeDocument/2006/relationships/hyperlink" Target="https://octri.ohsu.edu/lls_scor/datamgmt/Patient/Specimen/3035" TargetMode="External"/><Relationship Id="rId8956" Type="http://schemas.openxmlformats.org/officeDocument/2006/relationships/hyperlink" Target="https://octri.ohsu.edu/lls_scor/datamgmt/Patient/Specimen/3121" TargetMode="External"/><Relationship Id="rId3144" Type="http://schemas.openxmlformats.org/officeDocument/2006/relationships/hyperlink" Target="https://octri.ohsu.edu/lls_scor/datamgmt/Patient/Patient/787" TargetMode="External"/><Relationship Id="rId3351" Type="http://schemas.openxmlformats.org/officeDocument/2006/relationships/hyperlink" Target="https://octri.ohsu.edu/lls_scor/datamgmt/Patient/DiseaseInstance/826" TargetMode="External"/><Relationship Id="rId4402" Type="http://schemas.openxmlformats.org/officeDocument/2006/relationships/hyperlink" Target="https://octri.ohsu.edu/lls_scor/datamgmt/Patient/Specimen/1336" TargetMode="External"/><Relationship Id="rId7558" Type="http://schemas.openxmlformats.org/officeDocument/2006/relationships/hyperlink" Target="https://octri.ohsu.edu/lls_scor/datamgmt/Patient/Patient/1749" TargetMode="External"/><Relationship Id="rId7765" Type="http://schemas.openxmlformats.org/officeDocument/2006/relationships/hyperlink" Target="https://octri.ohsu.edu/lls_scor/datamgmt/Patient/Patient/1805" TargetMode="External"/><Relationship Id="rId7972" Type="http://schemas.openxmlformats.org/officeDocument/2006/relationships/hyperlink" Target="https://octri.ohsu.edu/lls_scor/datamgmt/Patient/Patient/1843" TargetMode="External"/><Relationship Id="rId8609" Type="http://schemas.openxmlformats.org/officeDocument/2006/relationships/hyperlink" Target="https://octri.ohsu.edu/lls_scor/datamgmt/Patient/DiseaseInstance/1914" TargetMode="External"/><Relationship Id="rId8816" Type="http://schemas.openxmlformats.org/officeDocument/2006/relationships/hyperlink" Target="https://octri.ohsu.edu/lls_scor/datamgmt/Patient/DiseaseInstance/1959" TargetMode="External"/><Relationship Id="rId272" Type="http://schemas.openxmlformats.org/officeDocument/2006/relationships/hyperlink" Target="https://octri.ohsu.edu/lls_scor/datamgmt/Patient/Patient/54" TargetMode="External"/><Relationship Id="rId2160" Type="http://schemas.openxmlformats.org/officeDocument/2006/relationships/hyperlink" Target="https://octri.ohsu.edu/lls_scor/datamgmt/Patient/DiseaseInstance/564" TargetMode="External"/><Relationship Id="rId3004" Type="http://schemas.openxmlformats.org/officeDocument/2006/relationships/hyperlink" Target="https://octri.ohsu.edu/lls_scor/datamgmt/Patient/DiseaseInstance/737" TargetMode="External"/><Relationship Id="rId3211" Type="http://schemas.openxmlformats.org/officeDocument/2006/relationships/hyperlink" Target="https://octri.ohsu.edu/lls_scor/datamgmt/Patient/DiseaseInstance/789" TargetMode="External"/><Relationship Id="rId6367" Type="http://schemas.openxmlformats.org/officeDocument/2006/relationships/hyperlink" Target="https://octri.ohsu.edu/lls_scor/datamgmt/Patient/DiseaseInstance/1446" TargetMode="External"/><Relationship Id="rId6574" Type="http://schemas.openxmlformats.org/officeDocument/2006/relationships/hyperlink" Target="https://octri.ohsu.edu/lls_scor/datamgmt/Patient/Patient/1546" TargetMode="External"/><Relationship Id="rId6781" Type="http://schemas.openxmlformats.org/officeDocument/2006/relationships/hyperlink" Target="https://octri.ohsu.edu/lls_scor/datamgmt/Patient/Specimen/2279" TargetMode="External"/><Relationship Id="rId7418" Type="http://schemas.openxmlformats.org/officeDocument/2006/relationships/hyperlink" Target="https://octri.ohsu.edu/lls_scor/datamgmt/Patient/DiseaseInstance/1666" TargetMode="External"/><Relationship Id="rId7625" Type="http://schemas.openxmlformats.org/officeDocument/2006/relationships/hyperlink" Target="https://octri.ohsu.edu/lls_scor/datamgmt/Patient/DiseaseInstance/1708" TargetMode="External"/><Relationship Id="rId7832" Type="http://schemas.openxmlformats.org/officeDocument/2006/relationships/hyperlink" Target="https://octri.ohsu.edu/lls_scor/datamgmt/Patient/DiseaseInstance/1753" TargetMode="External"/><Relationship Id="rId132" Type="http://schemas.openxmlformats.org/officeDocument/2006/relationships/hyperlink" Target="https://octri.ohsu.edu/lls_scor/datamgmt/Patient/Patient/22" TargetMode="External"/><Relationship Id="rId2020" Type="http://schemas.openxmlformats.org/officeDocument/2006/relationships/hyperlink" Target="https://octri.ohsu.edu/lls_scor/datamgmt/Patient/Specimen/587" TargetMode="External"/><Relationship Id="rId5176" Type="http://schemas.openxmlformats.org/officeDocument/2006/relationships/hyperlink" Target="https://octri.ohsu.edu/lls_scor/datamgmt/Patient/DiseaseInstance/1190" TargetMode="External"/><Relationship Id="rId5383" Type="http://schemas.openxmlformats.org/officeDocument/2006/relationships/hyperlink" Target="https://octri.ohsu.edu/lls_scor/datamgmt/Patient/DiseaseInstance/1232" TargetMode="External"/><Relationship Id="rId5590" Type="http://schemas.openxmlformats.org/officeDocument/2006/relationships/hyperlink" Target="https://octri.ohsu.edu/lls_scor/datamgmt/Patient/DiseaseInstance/1280" TargetMode="External"/><Relationship Id="rId6227" Type="http://schemas.openxmlformats.org/officeDocument/2006/relationships/hyperlink" Target="https://octri.ohsu.edu/lls_scor/datamgmt/Patient/Specimen/1991" TargetMode="External"/><Relationship Id="rId6434" Type="http://schemas.openxmlformats.org/officeDocument/2006/relationships/hyperlink" Target="https://octri.ohsu.edu/lls_scor/datamgmt/Patient/Patient/1514" TargetMode="External"/><Relationship Id="rId6641" Type="http://schemas.openxmlformats.org/officeDocument/2006/relationships/hyperlink" Target="https://octri.ohsu.edu/lls_scor/datamgmt/Patient/DiseaseInstance/1504" TargetMode="External"/><Relationship Id="rId1579" Type="http://schemas.openxmlformats.org/officeDocument/2006/relationships/hyperlink" Target="https://octri.ohsu.edu/lls_scor/datamgmt/Patient/Specimen/255" TargetMode="External"/><Relationship Id="rId2977" Type="http://schemas.openxmlformats.org/officeDocument/2006/relationships/hyperlink" Target="https://octri.ohsu.edu/lls_scor/datamgmt/Patient/DiseaseInstance/728" TargetMode="External"/><Relationship Id="rId4192" Type="http://schemas.openxmlformats.org/officeDocument/2006/relationships/hyperlink" Target="https://octri.ohsu.edu/lls_scor/datamgmt/Patient/Patient/1049" TargetMode="External"/><Relationship Id="rId5036" Type="http://schemas.openxmlformats.org/officeDocument/2006/relationships/hyperlink" Target="https://octri.ohsu.edu/lls_scor/datamgmt/Patient/Specimen/1560" TargetMode="External"/><Relationship Id="rId5243" Type="http://schemas.openxmlformats.org/officeDocument/2006/relationships/hyperlink" Target="https://octri.ohsu.edu/lls_scor/datamgmt/Patient/Specimen/1620" TargetMode="External"/><Relationship Id="rId5450" Type="http://schemas.openxmlformats.org/officeDocument/2006/relationships/hyperlink" Target="https://octri.ohsu.edu/lls_scor/datamgmt/Patient/Specimen/2170" TargetMode="External"/><Relationship Id="rId8399" Type="http://schemas.openxmlformats.org/officeDocument/2006/relationships/hyperlink" Target="https://octri.ohsu.edu/lls_scor/datamgmt/Patient/DiseaseInstance/1871" TargetMode="External"/><Relationship Id="rId949" Type="http://schemas.openxmlformats.org/officeDocument/2006/relationships/hyperlink" Target="https://octri.ohsu.edu/lls_scor/datamgmt/Patient/Specimen/161" TargetMode="External"/><Relationship Id="rId1786" Type="http://schemas.openxmlformats.org/officeDocument/2006/relationships/hyperlink" Target="https://octri.ohsu.edu/lls_scor/datamgmt/Patient/Specimen/313" TargetMode="External"/><Relationship Id="rId1993" Type="http://schemas.openxmlformats.org/officeDocument/2006/relationships/hyperlink" Target="https://octri.ohsu.edu/lls_scor/datamgmt/Patient/Patient/533" TargetMode="External"/><Relationship Id="rId2837" Type="http://schemas.openxmlformats.org/officeDocument/2006/relationships/hyperlink" Target="https://octri.ohsu.edu/lls_scor/datamgmt/Patient/DiseaseInstance/704" TargetMode="External"/><Relationship Id="rId4052" Type="http://schemas.openxmlformats.org/officeDocument/2006/relationships/hyperlink" Target="https://octri.ohsu.edu/lls_scor/datamgmt/Patient/Patient/1020" TargetMode="External"/><Relationship Id="rId5103" Type="http://schemas.openxmlformats.org/officeDocument/2006/relationships/hyperlink" Target="https://octri.ohsu.edu/lls_scor/datamgmt/Patient/Patient/1234" TargetMode="External"/><Relationship Id="rId6501" Type="http://schemas.openxmlformats.org/officeDocument/2006/relationships/hyperlink" Target="https://octri.ohsu.edu/lls_scor/datamgmt/Patient/Specimen/2127" TargetMode="External"/><Relationship Id="rId8259" Type="http://schemas.openxmlformats.org/officeDocument/2006/relationships/hyperlink" Target="https://octri.ohsu.edu/lls_scor/datamgmt/Patient/Specimen/2837" TargetMode="External"/><Relationship Id="rId78" Type="http://schemas.openxmlformats.org/officeDocument/2006/relationships/hyperlink" Target="https://octri.ohsu.edu/lls_scor/datamgmt/Patient/Patient/17" TargetMode="External"/><Relationship Id="rId809" Type="http://schemas.openxmlformats.org/officeDocument/2006/relationships/hyperlink" Target="https://octri.ohsu.edu/lls_scor/datamgmt/Patient/Patient/187" TargetMode="External"/><Relationship Id="rId1439" Type="http://schemas.openxmlformats.org/officeDocument/2006/relationships/hyperlink" Target="https://octri.ohsu.edu/lls_scor/datamgmt/Patient/Patient/370" TargetMode="External"/><Relationship Id="rId1646" Type="http://schemas.openxmlformats.org/officeDocument/2006/relationships/hyperlink" Target="https://octri.ohsu.edu/lls_scor/datamgmt/Patient/Patient/437" TargetMode="External"/><Relationship Id="rId1853" Type="http://schemas.openxmlformats.org/officeDocument/2006/relationships/hyperlink" Target="https://octri.ohsu.edu/lls_scor/datamgmt/Patient/Patient/505" TargetMode="External"/><Relationship Id="rId2904" Type="http://schemas.openxmlformats.org/officeDocument/2006/relationships/hyperlink" Target="https://octri.ohsu.edu/lls_scor/datamgmt/Patient/Specimen/2093" TargetMode="External"/><Relationship Id="rId5310" Type="http://schemas.openxmlformats.org/officeDocument/2006/relationships/hyperlink" Target="https://octri.ohsu.edu/lls_scor/datamgmt/Patient/Patient/1267" TargetMode="External"/><Relationship Id="rId7068" Type="http://schemas.openxmlformats.org/officeDocument/2006/relationships/hyperlink" Target="https://octri.ohsu.edu/lls_scor/datamgmt/Patient/DiseaseInstance/1595" TargetMode="External"/><Relationship Id="rId8119" Type="http://schemas.openxmlformats.org/officeDocument/2006/relationships/hyperlink" Target="https://octri.ohsu.edu/lls_scor/datamgmt/Patient/Patient/1876" TargetMode="External"/><Relationship Id="rId8466" Type="http://schemas.openxmlformats.org/officeDocument/2006/relationships/hyperlink" Target="https://octri.ohsu.edu/lls_scor/datamgmt/Patient/Specimen/2926" TargetMode="External"/><Relationship Id="rId8673" Type="http://schemas.openxmlformats.org/officeDocument/2006/relationships/hyperlink" Target="https://octri.ohsu.edu/lls_scor/datamgmt/Patient/DiseaseInstance/1930" TargetMode="External"/><Relationship Id="rId8880" Type="http://schemas.openxmlformats.org/officeDocument/2006/relationships/hyperlink" Target="https://octri.ohsu.edu/lls_scor/datamgmt/Patient/DiseaseInstance/1967" TargetMode="External"/><Relationship Id="rId1506" Type="http://schemas.openxmlformats.org/officeDocument/2006/relationships/hyperlink" Target="https://octri.ohsu.edu/lls_scor/datamgmt/Patient/DiseaseInstance/390" TargetMode="External"/><Relationship Id="rId1713" Type="http://schemas.openxmlformats.org/officeDocument/2006/relationships/hyperlink" Target="https://octri.ohsu.edu/lls_scor/datamgmt/Patient/DiseaseInstance/458" TargetMode="External"/><Relationship Id="rId1920" Type="http://schemas.openxmlformats.org/officeDocument/2006/relationships/hyperlink" Target="https://octri.ohsu.edu/lls_scor/datamgmt/Patient/DiseaseInstance/518" TargetMode="External"/><Relationship Id="rId4869" Type="http://schemas.openxmlformats.org/officeDocument/2006/relationships/hyperlink" Target="https://octri.ohsu.edu/lls_scor/datamgmt/Patient/Patient/1180" TargetMode="External"/><Relationship Id="rId7275" Type="http://schemas.openxmlformats.org/officeDocument/2006/relationships/hyperlink" Target="https://octri.ohsu.edu/lls_scor/datamgmt/Patient/Specimen/2421" TargetMode="External"/><Relationship Id="rId7482" Type="http://schemas.openxmlformats.org/officeDocument/2006/relationships/hyperlink" Target="https://octri.ohsu.edu/lls_scor/datamgmt/Patient/Specimen/2508" TargetMode="External"/><Relationship Id="rId8326" Type="http://schemas.openxmlformats.org/officeDocument/2006/relationships/hyperlink" Target="https://octri.ohsu.edu/lls_scor/datamgmt/Patient/Patient/1912" TargetMode="External"/><Relationship Id="rId8533" Type="http://schemas.openxmlformats.org/officeDocument/2006/relationships/hyperlink" Target="https://octri.ohsu.edu/lls_scor/datamgmt/Patient/Specimen/2951" TargetMode="External"/><Relationship Id="rId8740" Type="http://schemas.openxmlformats.org/officeDocument/2006/relationships/hyperlink" Target="https://octri.ohsu.edu/lls_scor/datamgmt/Patient/Specimen/3212" TargetMode="External"/><Relationship Id="rId3678" Type="http://schemas.openxmlformats.org/officeDocument/2006/relationships/hyperlink" Target="https://octri.ohsu.edu/lls_scor/datamgmt/Patient/Patient/915" TargetMode="External"/><Relationship Id="rId3885" Type="http://schemas.openxmlformats.org/officeDocument/2006/relationships/hyperlink" Target="https://octri.ohsu.edu/lls_scor/datamgmt/Patient/Specimen/1165" TargetMode="External"/><Relationship Id="rId4729" Type="http://schemas.openxmlformats.org/officeDocument/2006/relationships/hyperlink" Target="https://octri.ohsu.edu/lls_scor/datamgmt/Patient/Patient/1158" TargetMode="External"/><Relationship Id="rId4936" Type="http://schemas.openxmlformats.org/officeDocument/2006/relationships/hyperlink" Target="https://octri.ohsu.edu/lls_scor/datamgmt/Patient/DiseaseInstance/1145" TargetMode="External"/><Relationship Id="rId6084" Type="http://schemas.openxmlformats.org/officeDocument/2006/relationships/hyperlink" Target="https://octri.ohsu.edu/lls_scor/datamgmt/Patient/Patient/1441" TargetMode="External"/><Relationship Id="rId6291" Type="http://schemas.openxmlformats.org/officeDocument/2006/relationships/hyperlink" Target="https://octri.ohsu.edu/lls_scor/datamgmt/Patient/Patient/1487" TargetMode="External"/><Relationship Id="rId7135" Type="http://schemas.openxmlformats.org/officeDocument/2006/relationships/hyperlink" Target="https://octri.ohsu.edu/lls_scor/datamgmt/Patient/Patient/1660" TargetMode="External"/><Relationship Id="rId7342" Type="http://schemas.openxmlformats.org/officeDocument/2006/relationships/hyperlink" Target="https://octri.ohsu.edu/lls_scor/datamgmt/Patient/DiseaseInstance/1651" TargetMode="External"/><Relationship Id="rId8600" Type="http://schemas.openxmlformats.org/officeDocument/2006/relationships/hyperlink" Target="https://octri.ohsu.edu/lls_scor/datamgmt/Patient/DiseaseInstance/1913" TargetMode="External"/><Relationship Id="rId599" Type="http://schemas.openxmlformats.org/officeDocument/2006/relationships/hyperlink" Target="https://octri.ohsu.edu/lls_scor/datamgmt/Patient/Patient/141" TargetMode="External"/><Relationship Id="rId2487" Type="http://schemas.openxmlformats.org/officeDocument/2006/relationships/hyperlink" Target="https://octri.ohsu.edu/lls_scor/datamgmt/Patient/Specimen/3231" TargetMode="External"/><Relationship Id="rId2694" Type="http://schemas.openxmlformats.org/officeDocument/2006/relationships/hyperlink" Target="https://octri.ohsu.edu/lls_scor/datamgmt/Patient/Specimen/767" TargetMode="External"/><Relationship Id="rId3538" Type="http://schemas.openxmlformats.org/officeDocument/2006/relationships/hyperlink" Target="https://octri.ohsu.edu/lls_scor/datamgmt/Patient/Specimen/1030" TargetMode="External"/><Relationship Id="rId3745" Type="http://schemas.openxmlformats.org/officeDocument/2006/relationships/hyperlink" Target="https://octri.ohsu.edu/lls_scor/datamgmt/Patient/Patient/938" TargetMode="External"/><Relationship Id="rId6151" Type="http://schemas.openxmlformats.org/officeDocument/2006/relationships/hyperlink" Target="https://octri.ohsu.edu/lls_scor/datamgmt/Patient/DiseaseInstance/1393" TargetMode="External"/><Relationship Id="rId7202" Type="http://schemas.openxmlformats.org/officeDocument/2006/relationships/hyperlink" Target="https://octri.ohsu.edu/lls_scor/datamgmt/Patient/DiseaseInstance/1621" TargetMode="External"/><Relationship Id="rId459" Type="http://schemas.openxmlformats.org/officeDocument/2006/relationships/hyperlink" Target="https://octri.ohsu.edu/lls_scor/datamgmt/Patient/DiseaseInstance/106" TargetMode="External"/><Relationship Id="rId666" Type="http://schemas.openxmlformats.org/officeDocument/2006/relationships/hyperlink" Target="https://octri.ohsu.edu/lls_scor/datamgmt/Patient/DiseaseInstance/159" TargetMode="External"/><Relationship Id="rId873" Type="http://schemas.openxmlformats.org/officeDocument/2006/relationships/hyperlink" Target="https://octri.ohsu.edu/lls_scor/datamgmt/Patient/DiseaseInstance/202" TargetMode="External"/><Relationship Id="rId1089" Type="http://schemas.openxmlformats.org/officeDocument/2006/relationships/hyperlink" Target="https://octri.ohsu.edu/lls_scor/datamgmt/Patient/DiseaseInstance/251" TargetMode="External"/><Relationship Id="rId1296" Type="http://schemas.openxmlformats.org/officeDocument/2006/relationships/hyperlink" Target="https://octri.ohsu.edu/lls_scor/datamgmt/Patient/DiseaseInstance/320" TargetMode="External"/><Relationship Id="rId2347" Type="http://schemas.openxmlformats.org/officeDocument/2006/relationships/hyperlink" Target="https://octri.ohsu.edu/lls_scor/datamgmt/Patient/Patient/606" TargetMode="External"/><Relationship Id="rId2554" Type="http://schemas.openxmlformats.org/officeDocument/2006/relationships/hyperlink" Target="https://octri.ohsu.edu/lls_scor/datamgmt/Patient/Patient/657" TargetMode="External"/><Relationship Id="rId3952" Type="http://schemas.openxmlformats.org/officeDocument/2006/relationships/hyperlink" Target="https://octri.ohsu.edu/lls_scor/datamgmt/Patient/Specimen/1182" TargetMode="External"/><Relationship Id="rId6011" Type="http://schemas.openxmlformats.org/officeDocument/2006/relationships/hyperlink" Target="https://octri.ohsu.edu/lls_scor/datamgmt/Patient/Specimen/1894" TargetMode="External"/><Relationship Id="rId9167" Type="http://schemas.openxmlformats.org/officeDocument/2006/relationships/hyperlink" Target="https://octri.ohsu.edu/lls_scor/datamgmt/Patient/Specimen/3200" TargetMode="External"/><Relationship Id="rId319" Type="http://schemas.openxmlformats.org/officeDocument/2006/relationships/hyperlink" Target="https://octri.ohsu.edu/lls_scor/datamgmt/Patient/Specimen/382" TargetMode="External"/><Relationship Id="rId526" Type="http://schemas.openxmlformats.org/officeDocument/2006/relationships/hyperlink" Target="https://octri.ohsu.edu/lls_scor/datamgmt/Patient/Specimen/754" TargetMode="External"/><Relationship Id="rId1156" Type="http://schemas.openxmlformats.org/officeDocument/2006/relationships/hyperlink" Target="https://octri.ohsu.edu/lls_scor/datamgmt/Patient/Specimen/469" TargetMode="External"/><Relationship Id="rId1363" Type="http://schemas.openxmlformats.org/officeDocument/2006/relationships/hyperlink" Target="https://octri.ohsu.edu/lls_scor/datamgmt/Patient/Specimen/446" TargetMode="External"/><Relationship Id="rId2207" Type="http://schemas.openxmlformats.org/officeDocument/2006/relationships/hyperlink" Target="https://octri.ohsu.edu/lls_scor/datamgmt/Patient/Patient/570" TargetMode="External"/><Relationship Id="rId2761" Type="http://schemas.openxmlformats.org/officeDocument/2006/relationships/hyperlink" Target="https://octri.ohsu.edu/lls_scor/datamgmt/Patient/Patient/707" TargetMode="External"/><Relationship Id="rId3605" Type="http://schemas.openxmlformats.org/officeDocument/2006/relationships/hyperlink" Target="https://octri.ohsu.edu/lls_scor/datamgmt/Patient/Patient/894" TargetMode="External"/><Relationship Id="rId3812" Type="http://schemas.openxmlformats.org/officeDocument/2006/relationships/hyperlink" Target="https://octri.ohsu.edu/lls_scor/datamgmt/Patient/Specimen/1141" TargetMode="External"/><Relationship Id="rId6968" Type="http://schemas.openxmlformats.org/officeDocument/2006/relationships/hyperlink" Target="https://octri.ohsu.edu/lls_scor/datamgmt/Patient/Specimen/2289" TargetMode="External"/><Relationship Id="rId8183" Type="http://schemas.openxmlformats.org/officeDocument/2006/relationships/hyperlink" Target="https://octri.ohsu.edu/lls_scor/datamgmt/Patient/DiseaseInstance/1827" TargetMode="External"/><Relationship Id="rId8390" Type="http://schemas.openxmlformats.org/officeDocument/2006/relationships/hyperlink" Target="https://octri.ohsu.edu/lls_scor/datamgmt/Patient/DiseaseInstance/1869" TargetMode="External"/><Relationship Id="rId9027" Type="http://schemas.openxmlformats.org/officeDocument/2006/relationships/hyperlink" Target="https://octri.ohsu.edu/lls_scor/datamgmt/Patient/Specimen/3143" TargetMode="External"/><Relationship Id="rId9234" Type="http://schemas.openxmlformats.org/officeDocument/2006/relationships/hyperlink" Target="https://octri.ohsu.edu/lls_scor/datamgmt/Patient/Patient/2106" TargetMode="External"/><Relationship Id="rId733" Type="http://schemas.openxmlformats.org/officeDocument/2006/relationships/hyperlink" Target="https://octri.ohsu.edu/lls_scor/datamgmt/Patient/Specimen/100" TargetMode="External"/><Relationship Id="rId940" Type="http://schemas.openxmlformats.org/officeDocument/2006/relationships/hyperlink" Target="https://octri.ohsu.edu/lls_scor/datamgmt/Patient/Specimen/683" TargetMode="External"/><Relationship Id="rId1016" Type="http://schemas.openxmlformats.org/officeDocument/2006/relationships/hyperlink" Target="https://octri.ohsu.edu/lls_scor/datamgmt/Patient/Patient/231" TargetMode="External"/><Relationship Id="rId1570" Type="http://schemas.openxmlformats.org/officeDocument/2006/relationships/hyperlink" Target="https://octri.ohsu.edu/lls_scor/datamgmt/Patient/Specimen/29" TargetMode="External"/><Relationship Id="rId2414" Type="http://schemas.openxmlformats.org/officeDocument/2006/relationships/hyperlink" Target="https://octri.ohsu.edu/lls_scor/datamgmt/Patient/DiseaseInstance/626" TargetMode="External"/><Relationship Id="rId2621" Type="http://schemas.openxmlformats.org/officeDocument/2006/relationships/hyperlink" Target="https://octri.ohsu.edu/lls_scor/datamgmt/Patient/DiseaseInstance/666" TargetMode="External"/><Relationship Id="rId5777" Type="http://schemas.openxmlformats.org/officeDocument/2006/relationships/hyperlink" Target="https://octri.ohsu.edu/lls_scor/datamgmt/Patient/Specimen/1799" TargetMode="External"/><Relationship Id="rId5984" Type="http://schemas.openxmlformats.org/officeDocument/2006/relationships/hyperlink" Target="https://octri.ohsu.edu/lls_scor/datamgmt/Patient/Specimen/1885" TargetMode="External"/><Relationship Id="rId6828" Type="http://schemas.openxmlformats.org/officeDocument/2006/relationships/hyperlink" Target="https://octri.ohsu.edu/lls_scor/datamgmt/Patient/DiseaseInstance/1541" TargetMode="External"/><Relationship Id="rId8043" Type="http://schemas.openxmlformats.org/officeDocument/2006/relationships/hyperlink" Target="https://octri.ohsu.edu/lls_scor/datamgmt/Patient/Specimen/2754" TargetMode="External"/><Relationship Id="rId800" Type="http://schemas.openxmlformats.org/officeDocument/2006/relationships/hyperlink" Target="https://octri.ohsu.edu/lls_scor/datamgmt/Patient/Patient/184" TargetMode="External"/><Relationship Id="rId1223" Type="http://schemas.openxmlformats.org/officeDocument/2006/relationships/hyperlink" Target="https://octri.ohsu.edu/lls_scor/datamgmt/Patient/Patient/296" TargetMode="External"/><Relationship Id="rId1430" Type="http://schemas.openxmlformats.org/officeDocument/2006/relationships/hyperlink" Target="https://octri.ohsu.edu/lls_scor/datamgmt/Patient/Patient/366" TargetMode="External"/><Relationship Id="rId4379" Type="http://schemas.openxmlformats.org/officeDocument/2006/relationships/hyperlink" Target="https://octri.ohsu.edu/lls_scor/datamgmt/Patient/Patient/1091" TargetMode="External"/><Relationship Id="rId4586" Type="http://schemas.openxmlformats.org/officeDocument/2006/relationships/hyperlink" Target="https://octri.ohsu.edu/lls_scor/datamgmt/Patient/Patient/1131" TargetMode="External"/><Relationship Id="rId4793" Type="http://schemas.openxmlformats.org/officeDocument/2006/relationships/hyperlink" Target="https://octri.ohsu.edu/lls_scor/datamgmt/Patient/DiseaseInstance/2070" TargetMode="External"/><Relationship Id="rId5637" Type="http://schemas.openxmlformats.org/officeDocument/2006/relationships/hyperlink" Target="https://octri.ohsu.edu/lls_scor/datamgmt/Patient/Patient/1350" TargetMode="External"/><Relationship Id="rId5844" Type="http://schemas.openxmlformats.org/officeDocument/2006/relationships/hyperlink" Target="https://octri.ohsu.edu/lls_scor/datamgmt/Patient/DiseaseInstance/1329" TargetMode="External"/><Relationship Id="rId8250" Type="http://schemas.openxmlformats.org/officeDocument/2006/relationships/hyperlink" Target="https://octri.ohsu.edu/lls_scor/datamgmt/Patient/Specimen/2834" TargetMode="External"/><Relationship Id="rId3188" Type="http://schemas.openxmlformats.org/officeDocument/2006/relationships/hyperlink" Target="https://octri.ohsu.edu/lls_scor/datamgmt/Patient/Specimen/918" TargetMode="External"/><Relationship Id="rId3395" Type="http://schemas.openxmlformats.org/officeDocument/2006/relationships/hyperlink" Target="https://octri.ohsu.edu/lls_scor/datamgmt/Patient/Patient/849" TargetMode="External"/><Relationship Id="rId4239" Type="http://schemas.openxmlformats.org/officeDocument/2006/relationships/hyperlink" Target="https://octri.ohsu.edu/lls_scor/datamgmt/Patient/DiseaseInstance/1012" TargetMode="External"/><Relationship Id="rId4446" Type="http://schemas.openxmlformats.org/officeDocument/2006/relationships/hyperlink" Target="https://octri.ohsu.edu/lls_scor/datamgmt/Patient/DiseaseInstance/1053" TargetMode="External"/><Relationship Id="rId4653" Type="http://schemas.openxmlformats.org/officeDocument/2006/relationships/hyperlink" Target="https://octri.ohsu.edu/lls_scor/datamgmt/Patient/Specimen/1421" TargetMode="External"/><Relationship Id="rId4860" Type="http://schemas.openxmlformats.org/officeDocument/2006/relationships/hyperlink" Target="https://octri.ohsu.edu/lls_scor/datamgmt/Patient/Patient/1178" TargetMode="External"/><Relationship Id="rId5704" Type="http://schemas.openxmlformats.org/officeDocument/2006/relationships/hyperlink" Target="https://octri.ohsu.edu/lls_scor/datamgmt/Patient/DiseaseInstance/1306" TargetMode="External"/><Relationship Id="rId5911" Type="http://schemas.openxmlformats.org/officeDocument/2006/relationships/hyperlink" Target="https://octri.ohsu.edu/lls_scor/datamgmt/Patient/DiseaseInstance/1343" TargetMode="External"/><Relationship Id="rId8110" Type="http://schemas.openxmlformats.org/officeDocument/2006/relationships/hyperlink" Target="https://octri.ohsu.edu/lls_scor/datamgmt/Patient/Patient/1875" TargetMode="External"/><Relationship Id="rId3048" Type="http://schemas.openxmlformats.org/officeDocument/2006/relationships/hyperlink" Target="https://octri.ohsu.edu/lls_scor/datamgmt/Patient/Patient/760" TargetMode="External"/><Relationship Id="rId3255" Type="http://schemas.openxmlformats.org/officeDocument/2006/relationships/hyperlink" Target="https://octri.ohsu.edu/lls_scor/datamgmt/Patient/Patient/813" TargetMode="External"/><Relationship Id="rId3462" Type="http://schemas.openxmlformats.org/officeDocument/2006/relationships/hyperlink" Target="https://octri.ohsu.edu/lls_scor/datamgmt/Patient/DiseaseInstance/854" TargetMode="External"/><Relationship Id="rId4306" Type="http://schemas.openxmlformats.org/officeDocument/2006/relationships/hyperlink" Target="https://octri.ohsu.edu/lls_scor/datamgmt/Patient/Specimen/1410" TargetMode="External"/><Relationship Id="rId4513" Type="http://schemas.openxmlformats.org/officeDocument/2006/relationships/hyperlink" Target="https://octri.ohsu.edu/lls_scor/datamgmt/Patient/Specimen/1374" TargetMode="External"/><Relationship Id="rId4720" Type="http://schemas.openxmlformats.org/officeDocument/2006/relationships/hyperlink" Target="https://octri.ohsu.edu/lls_scor/datamgmt/Patient/Patient/1157" TargetMode="External"/><Relationship Id="rId7669" Type="http://schemas.openxmlformats.org/officeDocument/2006/relationships/hyperlink" Target="https://octri.ohsu.edu/lls_scor/datamgmt/Patient/DiseaseInstance/1719" TargetMode="External"/><Relationship Id="rId7876" Type="http://schemas.openxmlformats.org/officeDocument/2006/relationships/hyperlink" Target="https://octri.ohsu.edu/lls_scor/datamgmt/Patient/Patient/1823" TargetMode="External"/><Relationship Id="rId8927" Type="http://schemas.openxmlformats.org/officeDocument/2006/relationships/hyperlink" Target="https://octri.ohsu.edu/lls_scor/datamgmt/Patient/Patient/2040" TargetMode="External"/><Relationship Id="rId176" Type="http://schemas.openxmlformats.org/officeDocument/2006/relationships/hyperlink" Target="https://octri.ohsu.edu/lls_scor/datamgmt/Patient/Specimen/119" TargetMode="External"/><Relationship Id="rId383" Type="http://schemas.openxmlformats.org/officeDocument/2006/relationships/hyperlink" Target="https://octri.ohsu.edu/lls_scor/datamgmt/Patient/Patient/86" TargetMode="External"/><Relationship Id="rId590" Type="http://schemas.openxmlformats.org/officeDocument/2006/relationships/hyperlink" Target="https://octri.ohsu.edu/lls_scor/datamgmt/Patient/Patient/139" TargetMode="External"/><Relationship Id="rId2064" Type="http://schemas.openxmlformats.org/officeDocument/2006/relationships/hyperlink" Target="https://octri.ohsu.edu/lls_scor/datamgmt/Patient/DiseaseInstance/550" TargetMode="External"/><Relationship Id="rId2271" Type="http://schemas.openxmlformats.org/officeDocument/2006/relationships/hyperlink" Target="https://octri.ohsu.edu/lls_scor/datamgmt/Patient/DiseaseInstance/586" TargetMode="External"/><Relationship Id="rId3115" Type="http://schemas.openxmlformats.org/officeDocument/2006/relationships/hyperlink" Target="https://octri.ohsu.edu/lls_scor/datamgmt/Patient/DiseaseInstance/767" TargetMode="External"/><Relationship Id="rId3322" Type="http://schemas.openxmlformats.org/officeDocument/2006/relationships/hyperlink" Target="https://octri.ohsu.edu/lls_scor/datamgmt/Patient/Specimen/968" TargetMode="External"/><Relationship Id="rId6478" Type="http://schemas.openxmlformats.org/officeDocument/2006/relationships/hyperlink" Target="https://octri.ohsu.edu/lls_scor/datamgmt/Patient/Patient/1525" TargetMode="External"/><Relationship Id="rId6685" Type="http://schemas.openxmlformats.org/officeDocument/2006/relationships/hyperlink" Target="https://octri.ohsu.edu/lls_scor/datamgmt/Patient/DiseaseInstance/1510" TargetMode="External"/><Relationship Id="rId7529" Type="http://schemas.openxmlformats.org/officeDocument/2006/relationships/hyperlink" Target="https://octri.ohsu.edu/lls_scor/datamgmt/Patient/DiseaseInstance/1687" TargetMode="External"/><Relationship Id="rId9091" Type="http://schemas.openxmlformats.org/officeDocument/2006/relationships/hyperlink" Target="https://octri.ohsu.edu/lls_scor/datamgmt/Patient/DiseaseInstance/2007" TargetMode="External"/><Relationship Id="rId243" Type="http://schemas.openxmlformats.org/officeDocument/2006/relationships/hyperlink" Target="https://octri.ohsu.edu/lls_scor/datamgmt/Patient/DiseaseInstance/48" TargetMode="External"/><Relationship Id="rId450" Type="http://schemas.openxmlformats.org/officeDocument/2006/relationships/hyperlink" Target="https://octri.ohsu.edu/lls_scor/datamgmt/Patient/DiseaseInstance/103" TargetMode="External"/><Relationship Id="rId1080" Type="http://schemas.openxmlformats.org/officeDocument/2006/relationships/hyperlink" Target="https://octri.ohsu.edu/lls_scor/datamgmt/Patient/DiseaseInstance/248" TargetMode="External"/><Relationship Id="rId2131" Type="http://schemas.openxmlformats.org/officeDocument/2006/relationships/hyperlink" Target="https://octri.ohsu.edu/lls_scor/datamgmt/Patient/Specimen/899" TargetMode="External"/><Relationship Id="rId5287" Type="http://schemas.openxmlformats.org/officeDocument/2006/relationships/hyperlink" Target="https://octri.ohsu.edu/lls_scor/datamgmt/Patient/DiseaseInstance/1206" TargetMode="External"/><Relationship Id="rId5494" Type="http://schemas.openxmlformats.org/officeDocument/2006/relationships/hyperlink" Target="https://octri.ohsu.edu/lls_scor/datamgmt/Patient/DiseaseInstance/1251" TargetMode="External"/><Relationship Id="rId6338" Type="http://schemas.openxmlformats.org/officeDocument/2006/relationships/hyperlink" Target="https://octri.ohsu.edu/lls_scor/datamgmt/Patient/Specimen/2551" TargetMode="External"/><Relationship Id="rId6892" Type="http://schemas.openxmlformats.org/officeDocument/2006/relationships/hyperlink" Target="https://octri.ohsu.edu/lls_scor/datamgmt/Patient/Specimen/2249" TargetMode="External"/><Relationship Id="rId7736" Type="http://schemas.openxmlformats.org/officeDocument/2006/relationships/hyperlink" Target="https://octri.ohsu.edu/lls_scor/datamgmt/Patient/DiseaseInstance/1735" TargetMode="External"/><Relationship Id="rId7943" Type="http://schemas.openxmlformats.org/officeDocument/2006/relationships/hyperlink" Target="https://octri.ohsu.edu/lls_scor/datamgmt/Patient/DiseaseInstance/1776" TargetMode="External"/><Relationship Id="rId103" Type="http://schemas.openxmlformats.org/officeDocument/2006/relationships/hyperlink" Target="https://octri.ohsu.edu/lls_scor/datamgmt/Patient/DiseaseInstance/17" TargetMode="External"/><Relationship Id="rId310" Type="http://schemas.openxmlformats.org/officeDocument/2006/relationships/hyperlink" Target="https://octri.ohsu.edu/lls_scor/datamgmt/Patient/Specimen/411" TargetMode="External"/><Relationship Id="rId4096" Type="http://schemas.openxmlformats.org/officeDocument/2006/relationships/hyperlink" Target="https://octri.ohsu.edu/lls_scor/datamgmt/Patient/Specimen/1238" TargetMode="External"/><Relationship Id="rId5147" Type="http://schemas.openxmlformats.org/officeDocument/2006/relationships/hyperlink" Target="https://octri.ohsu.edu/lls_scor/datamgmt/Patient/Specimen/1595" TargetMode="External"/><Relationship Id="rId6545" Type="http://schemas.openxmlformats.org/officeDocument/2006/relationships/hyperlink" Target="https://octri.ohsu.edu/lls_scor/datamgmt/Patient/DiseaseInstance/1490" TargetMode="External"/><Relationship Id="rId6752" Type="http://schemas.openxmlformats.org/officeDocument/2006/relationships/hyperlink" Target="https://octri.ohsu.edu/lls_scor/datamgmt/Patient/Patient/1573" TargetMode="External"/><Relationship Id="rId7803" Type="http://schemas.openxmlformats.org/officeDocument/2006/relationships/hyperlink" Target="https://octri.ohsu.edu/lls_scor/datamgmt/Patient/Specimen/2650" TargetMode="External"/><Relationship Id="rId1897" Type="http://schemas.openxmlformats.org/officeDocument/2006/relationships/hyperlink" Target="https://octri.ohsu.edu/lls_scor/datamgmt/Patient/Specimen/569" TargetMode="External"/><Relationship Id="rId2948" Type="http://schemas.openxmlformats.org/officeDocument/2006/relationships/hyperlink" Target="https://octri.ohsu.edu/lls_scor/datamgmt/Patient/Specimen/831" TargetMode="External"/><Relationship Id="rId5354" Type="http://schemas.openxmlformats.org/officeDocument/2006/relationships/hyperlink" Target="https://octri.ohsu.edu/lls_scor/datamgmt/Patient/Specimen/1833" TargetMode="External"/><Relationship Id="rId5561" Type="http://schemas.openxmlformats.org/officeDocument/2006/relationships/hyperlink" Target="https://octri.ohsu.edu/lls_scor/datamgmt/Patient/Specimen/1727" TargetMode="External"/><Relationship Id="rId6405" Type="http://schemas.openxmlformats.org/officeDocument/2006/relationships/hyperlink" Target="https://octri.ohsu.edu/lls_scor/datamgmt/Patient/Patient/1507" TargetMode="External"/><Relationship Id="rId6612" Type="http://schemas.openxmlformats.org/officeDocument/2006/relationships/hyperlink" Target="https://octri.ohsu.edu/lls_scor/datamgmt/Patient/Specimen/2806" TargetMode="External"/><Relationship Id="rId1757" Type="http://schemas.openxmlformats.org/officeDocument/2006/relationships/hyperlink" Target="https://octri.ohsu.edu/lls_scor/datamgmt/Patient/Patient/473" TargetMode="External"/><Relationship Id="rId1964" Type="http://schemas.openxmlformats.org/officeDocument/2006/relationships/hyperlink" Target="https://octri.ohsu.edu/lls_scor/datamgmt/Patient/Patient/528" TargetMode="External"/><Relationship Id="rId2808" Type="http://schemas.openxmlformats.org/officeDocument/2006/relationships/hyperlink" Target="https://octri.ohsu.edu/lls_scor/datamgmt/Patient/Specimen/1622" TargetMode="External"/><Relationship Id="rId4163" Type="http://schemas.openxmlformats.org/officeDocument/2006/relationships/hyperlink" Target="https://octri.ohsu.edu/lls_scor/datamgmt/Patient/DiseaseInstance/995" TargetMode="External"/><Relationship Id="rId4370" Type="http://schemas.openxmlformats.org/officeDocument/2006/relationships/hyperlink" Target="https://octri.ohsu.edu/lls_scor/datamgmt/Patient/Patient/1089" TargetMode="External"/><Relationship Id="rId5007" Type="http://schemas.openxmlformats.org/officeDocument/2006/relationships/hyperlink" Target="https://octri.ohsu.edu/lls_scor/datamgmt/Patient/DiseaseInstance/1159" TargetMode="External"/><Relationship Id="rId5214" Type="http://schemas.openxmlformats.org/officeDocument/2006/relationships/hyperlink" Target="https://octri.ohsu.edu/lls_scor/datamgmt/Patient/Patient/1247" TargetMode="External"/><Relationship Id="rId5421" Type="http://schemas.openxmlformats.org/officeDocument/2006/relationships/hyperlink" Target="https://octri.ohsu.edu/lls_scor/datamgmt/Patient/Patient/1292" TargetMode="External"/><Relationship Id="rId8577" Type="http://schemas.openxmlformats.org/officeDocument/2006/relationships/hyperlink" Target="https://octri.ohsu.edu/lls_scor/datamgmt/Patient/Specimen/2964" TargetMode="External"/><Relationship Id="rId8784" Type="http://schemas.openxmlformats.org/officeDocument/2006/relationships/hyperlink" Target="https://octri.ohsu.edu/lls_scor/datamgmt/Patient/DiseaseInstance/1954" TargetMode="External"/><Relationship Id="rId8991" Type="http://schemas.openxmlformats.org/officeDocument/2006/relationships/hyperlink" Target="https://octri.ohsu.edu/lls_scor/datamgmt/Patient/Specimen/3131" TargetMode="External"/><Relationship Id="rId49" Type="http://schemas.openxmlformats.org/officeDocument/2006/relationships/hyperlink" Target="https://octri.ohsu.edu/lls_scor/datamgmt/Patient/DiseaseInstance/12" TargetMode="External"/><Relationship Id="rId1617" Type="http://schemas.openxmlformats.org/officeDocument/2006/relationships/hyperlink" Target="https://octri.ohsu.edu/lls_scor/datamgmt/Patient/DiseaseInstance/427" TargetMode="External"/><Relationship Id="rId1824" Type="http://schemas.openxmlformats.org/officeDocument/2006/relationships/hyperlink" Target="https://octri.ohsu.edu/lls_scor/datamgmt/Patient/DiseaseInstance/495" TargetMode="External"/><Relationship Id="rId4023" Type="http://schemas.openxmlformats.org/officeDocument/2006/relationships/hyperlink" Target="https://octri.ohsu.edu/lls_scor/datamgmt/Patient/DiseaseInstance/971" TargetMode="External"/><Relationship Id="rId4230" Type="http://schemas.openxmlformats.org/officeDocument/2006/relationships/hyperlink" Target="https://octri.ohsu.edu/lls_scor/datamgmt/Patient/Patient/1056" TargetMode="External"/><Relationship Id="rId7179" Type="http://schemas.openxmlformats.org/officeDocument/2006/relationships/hyperlink" Target="https://octri.ohsu.edu/lls_scor/datamgmt/Patient/DiseaseInstance/1618" TargetMode="External"/><Relationship Id="rId7386" Type="http://schemas.openxmlformats.org/officeDocument/2006/relationships/hyperlink" Target="https://octri.ohsu.edu/lls_scor/datamgmt/Patient/DiseaseInstance/1660" TargetMode="External"/><Relationship Id="rId7593" Type="http://schemas.openxmlformats.org/officeDocument/2006/relationships/hyperlink" Target="https://octri.ohsu.edu/lls_scor/datamgmt/Patient/Specimen/2552" TargetMode="External"/><Relationship Id="rId8437" Type="http://schemas.openxmlformats.org/officeDocument/2006/relationships/hyperlink" Target="https://octri.ohsu.edu/lls_scor/datamgmt/Patient/Patient/1935" TargetMode="External"/><Relationship Id="rId8644" Type="http://schemas.openxmlformats.org/officeDocument/2006/relationships/hyperlink" Target="https://octri.ohsu.edu/lls_scor/datamgmt/Patient/Specimen/2987" TargetMode="External"/><Relationship Id="rId8851" Type="http://schemas.openxmlformats.org/officeDocument/2006/relationships/hyperlink" Target="https://octri.ohsu.edu/lls_scor/datamgmt/Patient/DiseaseInstance/1985" TargetMode="External"/><Relationship Id="rId3789" Type="http://schemas.openxmlformats.org/officeDocument/2006/relationships/hyperlink" Target="https://octri.ohsu.edu/lls_scor/datamgmt/Patient/Patient/951" TargetMode="External"/><Relationship Id="rId6195" Type="http://schemas.openxmlformats.org/officeDocument/2006/relationships/hyperlink" Target="https://octri.ohsu.edu/lls_scor/datamgmt/Patient/Patient/1463" TargetMode="External"/><Relationship Id="rId7039" Type="http://schemas.openxmlformats.org/officeDocument/2006/relationships/hyperlink" Target="https://octri.ohsu.edu/lls_scor/datamgmt/Patient/DiseaseInstance/1587" TargetMode="External"/><Relationship Id="rId7246" Type="http://schemas.openxmlformats.org/officeDocument/2006/relationships/hyperlink" Target="https://octri.ohsu.edu/lls_scor/datamgmt/Patient/Patient/1677" TargetMode="External"/><Relationship Id="rId7453" Type="http://schemas.openxmlformats.org/officeDocument/2006/relationships/hyperlink" Target="https://octri.ohsu.edu/lls_scor/datamgmt/Patient/Patient/1728" TargetMode="External"/><Relationship Id="rId7660" Type="http://schemas.openxmlformats.org/officeDocument/2006/relationships/hyperlink" Target="https://octri.ohsu.edu/lls_scor/datamgmt/Patient/Specimen/2590" TargetMode="External"/><Relationship Id="rId8504" Type="http://schemas.openxmlformats.org/officeDocument/2006/relationships/hyperlink" Target="https://octri.ohsu.edu/lls_scor/datamgmt/Patient/DiseaseInstance/1894" TargetMode="External"/><Relationship Id="rId2598" Type="http://schemas.openxmlformats.org/officeDocument/2006/relationships/hyperlink" Target="https://octri.ohsu.edu/lls_scor/datamgmt/Patient/Specimen/2377" TargetMode="External"/><Relationship Id="rId3996" Type="http://schemas.openxmlformats.org/officeDocument/2006/relationships/hyperlink" Target="https://octri.ohsu.edu/lls_scor/datamgmt/Patient/DiseaseInstance/965" TargetMode="External"/><Relationship Id="rId6055" Type="http://schemas.openxmlformats.org/officeDocument/2006/relationships/hyperlink" Target="https://octri.ohsu.edu/lls_scor/datamgmt/Patient/DiseaseInstance/1375" TargetMode="External"/><Relationship Id="rId6262" Type="http://schemas.openxmlformats.org/officeDocument/2006/relationships/hyperlink" Target="https://octri.ohsu.edu/lls_scor/datamgmt/Patient/DiseaseInstance/1427" TargetMode="External"/><Relationship Id="rId7106" Type="http://schemas.openxmlformats.org/officeDocument/2006/relationships/hyperlink" Target="https://octri.ohsu.edu/lls_scor/datamgmt/Patient/DiseaseInstance/1603" TargetMode="External"/><Relationship Id="rId7313" Type="http://schemas.openxmlformats.org/officeDocument/2006/relationships/hyperlink" Target="https://octri.ohsu.edu/lls_scor/datamgmt/Patient/Specimen/2436" TargetMode="External"/><Relationship Id="rId8711" Type="http://schemas.openxmlformats.org/officeDocument/2006/relationships/hyperlink" Target="https://octri.ohsu.edu/lls_scor/datamgmt/Patient/Patient/1993" TargetMode="External"/><Relationship Id="rId3649" Type="http://schemas.openxmlformats.org/officeDocument/2006/relationships/hyperlink" Target="https://octri.ohsu.edu/lls_scor/datamgmt/Patient/Patient/904" TargetMode="External"/><Relationship Id="rId3856" Type="http://schemas.openxmlformats.org/officeDocument/2006/relationships/hyperlink" Target="https://octri.ohsu.edu/lls_scor/datamgmt/Patient/Specimen/1157" TargetMode="External"/><Relationship Id="rId4907" Type="http://schemas.openxmlformats.org/officeDocument/2006/relationships/hyperlink" Target="https://octri.ohsu.edu/lls_scor/datamgmt/Patient/Specimen/2900" TargetMode="External"/><Relationship Id="rId5071" Type="http://schemas.openxmlformats.org/officeDocument/2006/relationships/hyperlink" Target="https://octri.ohsu.edu/lls_scor/datamgmt/Patient/DiseaseInstance/1175" TargetMode="External"/><Relationship Id="rId6122" Type="http://schemas.openxmlformats.org/officeDocument/2006/relationships/hyperlink" Target="https://octri.ohsu.edu/lls_scor/datamgmt/Patient/Specimen/1948" TargetMode="External"/><Relationship Id="rId7520" Type="http://schemas.openxmlformats.org/officeDocument/2006/relationships/hyperlink" Target="https://octri.ohsu.edu/lls_scor/datamgmt/Patient/Specimen/2523" TargetMode="External"/><Relationship Id="rId777" Type="http://schemas.openxmlformats.org/officeDocument/2006/relationships/hyperlink" Target="https://octri.ohsu.edu/lls_scor/datamgmt/Patient/DiseaseInstance/178" TargetMode="External"/><Relationship Id="rId984" Type="http://schemas.openxmlformats.org/officeDocument/2006/relationships/hyperlink" Target="https://octri.ohsu.edu/lls_scor/datamgmt/Patient/DiseaseInstance/223" TargetMode="External"/><Relationship Id="rId2458" Type="http://schemas.openxmlformats.org/officeDocument/2006/relationships/hyperlink" Target="https://octri.ohsu.edu/lls_scor/datamgmt/Patient/Patient/642" TargetMode="External"/><Relationship Id="rId2665" Type="http://schemas.openxmlformats.org/officeDocument/2006/relationships/hyperlink" Target="https://octri.ohsu.edu/lls_scor/datamgmt/Patient/Patient/680" TargetMode="External"/><Relationship Id="rId2872" Type="http://schemas.openxmlformats.org/officeDocument/2006/relationships/hyperlink" Target="https://octri.ohsu.edu/lls_scor/datamgmt/Patient/Patient/720" TargetMode="External"/><Relationship Id="rId3509" Type="http://schemas.openxmlformats.org/officeDocument/2006/relationships/hyperlink" Target="https://octri.ohsu.edu/lls_scor/datamgmt/Patient/Patient/879" TargetMode="External"/><Relationship Id="rId3716" Type="http://schemas.openxmlformats.org/officeDocument/2006/relationships/hyperlink" Target="https://octri.ohsu.edu/lls_scor/datamgmt/Patient/Patient/927" TargetMode="External"/><Relationship Id="rId3923" Type="http://schemas.openxmlformats.org/officeDocument/2006/relationships/hyperlink" Target="https://octri.ohsu.edu/lls_scor/datamgmt/Patient/Specimen/1263" TargetMode="External"/><Relationship Id="rId8087" Type="http://schemas.openxmlformats.org/officeDocument/2006/relationships/hyperlink" Target="https://octri.ohsu.edu/lls_scor/datamgmt/Patient/DiseaseInstance/1810" TargetMode="External"/><Relationship Id="rId637" Type="http://schemas.openxmlformats.org/officeDocument/2006/relationships/hyperlink" Target="https://octri.ohsu.edu/lls_scor/datamgmt/Patient/Specimen/452" TargetMode="External"/><Relationship Id="rId844" Type="http://schemas.openxmlformats.org/officeDocument/2006/relationships/hyperlink" Target="https://octri.ohsu.edu/lls_scor/datamgmt/Patient/Specimen/105" TargetMode="External"/><Relationship Id="rId1267" Type="http://schemas.openxmlformats.org/officeDocument/2006/relationships/hyperlink" Target="https://octri.ohsu.edu/lls_scor/datamgmt/Patient/Specimen/520" TargetMode="External"/><Relationship Id="rId1474" Type="http://schemas.openxmlformats.org/officeDocument/2006/relationships/hyperlink" Target="https://octri.ohsu.edu/lls_scor/datamgmt/Patient/Specimen/38" TargetMode="External"/><Relationship Id="rId1681" Type="http://schemas.openxmlformats.org/officeDocument/2006/relationships/hyperlink" Target="https://octri.ohsu.edu/lls_scor/datamgmt/Patient/Specimen/63" TargetMode="External"/><Relationship Id="rId2318" Type="http://schemas.openxmlformats.org/officeDocument/2006/relationships/hyperlink" Target="https://octri.ohsu.edu/lls_scor/datamgmt/Patient/DiseaseInstance/600" TargetMode="External"/><Relationship Id="rId2525" Type="http://schemas.openxmlformats.org/officeDocument/2006/relationships/hyperlink" Target="https://octri.ohsu.edu/lls_scor/datamgmt/Patient/Specimen/995" TargetMode="External"/><Relationship Id="rId2732" Type="http://schemas.openxmlformats.org/officeDocument/2006/relationships/hyperlink" Target="https://octri.ohsu.edu/lls_scor/datamgmt/Patient/DiseaseInstance/690" TargetMode="External"/><Relationship Id="rId5888" Type="http://schemas.openxmlformats.org/officeDocument/2006/relationships/hyperlink" Target="https://octri.ohsu.edu/lls_scor/datamgmt/Patient/DiseaseInstance/1338" TargetMode="External"/><Relationship Id="rId6939" Type="http://schemas.openxmlformats.org/officeDocument/2006/relationships/hyperlink" Target="https://octri.ohsu.edu/lls_scor/datamgmt/Patient/Patient/1614" TargetMode="External"/><Relationship Id="rId8294" Type="http://schemas.openxmlformats.org/officeDocument/2006/relationships/hyperlink" Target="https://octri.ohsu.edu/lls_scor/datamgmt/Patient/DiseaseInstance/1848" TargetMode="External"/><Relationship Id="rId9138" Type="http://schemas.openxmlformats.org/officeDocument/2006/relationships/hyperlink" Target="https://octri.ohsu.edu/lls_scor/datamgmt/Patient/Patient/2083" TargetMode="External"/><Relationship Id="rId704" Type="http://schemas.openxmlformats.org/officeDocument/2006/relationships/hyperlink" Target="https://octri.ohsu.edu/lls_scor/datamgmt/Patient/Patient/167" TargetMode="External"/><Relationship Id="rId911" Type="http://schemas.openxmlformats.org/officeDocument/2006/relationships/hyperlink" Target="https://octri.ohsu.edu/lls_scor/datamgmt/Patient/Patient/211" TargetMode="External"/><Relationship Id="rId1127" Type="http://schemas.openxmlformats.org/officeDocument/2006/relationships/hyperlink" Target="https://octri.ohsu.edu/lls_scor/datamgmt/Patient/Patient/264" TargetMode="External"/><Relationship Id="rId1334" Type="http://schemas.openxmlformats.org/officeDocument/2006/relationships/hyperlink" Target="https://octri.ohsu.edu/lls_scor/datamgmt/Patient/Patient/333" TargetMode="External"/><Relationship Id="rId1541" Type="http://schemas.openxmlformats.org/officeDocument/2006/relationships/hyperlink" Target="https://octri.ohsu.edu/lls_scor/datamgmt/Patient/Patient/402" TargetMode="External"/><Relationship Id="rId4697" Type="http://schemas.openxmlformats.org/officeDocument/2006/relationships/hyperlink" Target="https://octri.ohsu.edu/lls_scor/datamgmt/Patient/Patient/1153" TargetMode="External"/><Relationship Id="rId5748" Type="http://schemas.openxmlformats.org/officeDocument/2006/relationships/hyperlink" Target="https://octri.ohsu.edu/lls_scor/datamgmt/Patient/Patient/1373" TargetMode="External"/><Relationship Id="rId5955" Type="http://schemas.openxmlformats.org/officeDocument/2006/relationships/hyperlink" Target="https://octri.ohsu.edu/lls_scor/datamgmt/Patient/Patient/1411" TargetMode="External"/><Relationship Id="rId8154" Type="http://schemas.openxmlformats.org/officeDocument/2006/relationships/hyperlink" Target="https://octri.ohsu.edu/lls_scor/datamgmt/Patient/DiseaseInstance/1821" TargetMode="External"/><Relationship Id="rId8361" Type="http://schemas.openxmlformats.org/officeDocument/2006/relationships/hyperlink" Target="https://octri.ohsu.edu/lls_scor/datamgmt/Patient/Specimen/2871" TargetMode="External"/><Relationship Id="rId9205" Type="http://schemas.openxmlformats.org/officeDocument/2006/relationships/hyperlink" Target="https://octri.ohsu.edu/lls_scor/datamgmt/Patient/DiseaseInstance/2079" TargetMode="External"/><Relationship Id="rId40" Type="http://schemas.openxmlformats.org/officeDocument/2006/relationships/hyperlink" Target="https://octri.ohsu.edu/lls_scor/datamgmt/Patient/DiseaseInstance/10" TargetMode="External"/><Relationship Id="rId1401" Type="http://schemas.openxmlformats.org/officeDocument/2006/relationships/hyperlink" Target="https://octri.ohsu.edu/lls_scor/datamgmt/Patient/DiseaseInstance/355" TargetMode="External"/><Relationship Id="rId3299" Type="http://schemas.openxmlformats.org/officeDocument/2006/relationships/hyperlink" Target="https://octri.ohsu.edu/lls_scor/datamgmt/Patient/Specimen/960" TargetMode="External"/><Relationship Id="rId4557" Type="http://schemas.openxmlformats.org/officeDocument/2006/relationships/hyperlink" Target="https://octri.ohsu.edu/lls_scor/datamgmt/Patient/DiseaseInstance/1082" TargetMode="External"/><Relationship Id="rId4764" Type="http://schemas.openxmlformats.org/officeDocument/2006/relationships/hyperlink" Target="https://octri.ohsu.edu/lls_scor/datamgmt/Patient/Specimen/1867" TargetMode="External"/><Relationship Id="rId5608" Type="http://schemas.openxmlformats.org/officeDocument/2006/relationships/hyperlink" Target="https://octri.ohsu.edu/lls_scor/datamgmt/Patient/DiseaseInstance/1283" TargetMode="External"/><Relationship Id="rId7170" Type="http://schemas.openxmlformats.org/officeDocument/2006/relationships/hyperlink" Target="https://octri.ohsu.edu/lls_scor/datamgmt/Patient/DiseaseInstance/1615" TargetMode="External"/><Relationship Id="rId8014" Type="http://schemas.openxmlformats.org/officeDocument/2006/relationships/hyperlink" Target="https://octri.ohsu.edu/lls_scor/datamgmt/Patient/Patient/1852" TargetMode="External"/><Relationship Id="rId8221" Type="http://schemas.openxmlformats.org/officeDocument/2006/relationships/hyperlink" Target="https://octri.ohsu.edu/lls_scor/datamgmt/Patient/Patient/1892" TargetMode="External"/><Relationship Id="rId3159" Type="http://schemas.openxmlformats.org/officeDocument/2006/relationships/hyperlink" Target="https://octri.ohsu.edu/lls_scor/datamgmt/Patient/Patient/789" TargetMode="External"/><Relationship Id="rId3366" Type="http://schemas.openxmlformats.org/officeDocument/2006/relationships/hyperlink" Target="https://octri.ohsu.edu/lls_scor/datamgmt/Patient/DiseaseInstance/832" TargetMode="External"/><Relationship Id="rId3573" Type="http://schemas.openxmlformats.org/officeDocument/2006/relationships/hyperlink" Target="https://octri.ohsu.edu/lls_scor/datamgmt/Patient/DiseaseInstance/878" TargetMode="External"/><Relationship Id="rId4417" Type="http://schemas.openxmlformats.org/officeDocument/2006/relationships/hyperlink" Target="https://octri.ohsu.edu/lls_scor/datamgmt/Patient/Specimen/3068" TargetMode="External"/><Relationship Id="rId4971" Type="http://schemas.openxmlformats.org/officeDocument/2006/relationships/hyperlink" Target="https://octri.ohsu.edu/lls_scor/datamgmt/Patient/Patient/1197" TargetMode="External"/><Relationship Id="rId5815" Type="http://schemas.openxmlformats.org/officeDocument/2006/relationships/hyperlink" Target="https://octri.ohsu.edu/lls_scor/datamgmt/Patient/Specimen/1842" TargetMode="External"/><Relationship Id="rId7030" Type="http://schemas.openxmlformats.org/officeDocument/2006/relationships/hyperlink" Target="https://octri.ohsu.edu/lls_scor/datamgmt/Patient/DiseaseInstance/1585" TargetMode="External"/><Relationship Id="rId287" Type="http://schemas.openxmlformats.org/officeDocument/2006/relationships/hyperlink" Target="https://octri.ohsu.edu/lls_scor/datamgmt/Patient/Patient/59" TargetMode="External"/><Relationship Id="rId494" Type="http://schemas.openxmlformats.org/officeDocument/2006/relationships/hyperlink" Target="https://octri.ohsu.edu/lls_scor/datamgmt/Patient/Patient/115" TargetMode="External"/><Relationship Id="rId2175" Type="http://schemas.openxmlformats.org/officeDocument/2006/relationships/hyperlink" Target="https://octri.ohsu.edu/lls_scor/datamgmt/Patient/DiseaseInstance/565" TargetMode="External"/><Relationship Id="rId2382" Type="http://schemas.openxmlformats.org/officeDocument/2006/relationships/hyperlink" Target="https://octri.ohsu.edu/lls_scor/datamgmt/Patient/Specimen/673" TargetMode="External"/><Relationship Id="rId3019" Type="http://schemas.openxmlformats.org/officeDocument/2006/relationships/hyperlink" Target="https://octri.ohsu.edu/lls_scor/datamgmt/Patient/DiseaseInstance/741" TargetMode="External"/><Relationship Id="rId3226" Type="http://schemas.openxmlformats.org/officeDocument/2006/relationships/hyperlink" Target="https://octri.ohsu.edu/lls_scor/datamgmt/Patient/DiseaseInstance/792" TargetMode="External"/><Relationship Id="rId3780" Type="http://schemas.openxmlformats.org/officeDocument/2006/relationships/hyperlink" Target="https://octri.ohsu.edu/lls_scor/datamgmt/Patient/Patient/950" TargetMode="External"/><Relationship Id="rId4624" Type="http://schemas.openxmlformats.org/officeDocument/2006/relationships/hyperlink" Target="https://octri.ohsu.edu/lls_scor/datamgmt/Patient/Patient/1137" TargetMode="External"/><Relationship Id="rId4831" Type="http://schemas.openxmlformats.org/officeDocument/2006/relationships/hyperlink" Target="https://octri.ohsu.edu/lls_scor/datamgmt/Patient/DiseaseInstance/1128" TargetMode="External"/><Relationship Id="rId7987" Type="http://schemas.openxmlformats.org/officeDocument/2006/relationships/hyperlink" Target="https://octri.ohsu.edu/lls_scor/datamgmt/Patient/Patient/1846" TargetMode="External"/><Relationship Id="rId147" Type="http://schemas.openxmlformats.org/officeDocument/2006/relationships/hyperlink" Target="https://octri.ohsu.edu/lls_scor/datamgmt/Patient/Patient/27" TargetMode="External"/><Relationship Id="rId354" Type="http://schemas.openxmlformats.org/officeDocument/2006/relationships/hyperlink" Target="https://octri.ohsu.edu/lls_scor/datamgmt/Patient/DiseaseInstance/77" TargetMode="External"/><Relationship Id="rId1191" Type="http://schemas.openxmlformats.org/officeDocument/2006/relationships/hyperlink" Target="https://octri.ohsu.edu/lls_scor/datamgmt/Patient/DiseaseInstance/285" TargetMode="External"/><Relationship Id="rId2035" Type="http://schemas.openxmlformats.org/officeDocument/2006/relationships/hyperlink" Target="https://octri.ohsu.edu/lls_scor/datamgmt/Patient/Specimen/1346" TargetMode="External"/><Relationship Id="rId3433" Type="http://schemas.openxmlformats.org/officeDocument/2006/relationships/hyperlink" Target="https://octri.ohsu.edu/lls_scor/datamgmt/Patient/Specimen/997" TargetMode="External"/><Relationship Id="rId3640" Type="http://schemas.openxmlformats.org/officeDocument/2006/relationships/hyperlink" Target="https://octri.ohsu.edu/lls_scor/datamgmt/Patient/Specimen/1049" TargetMode="External"/><Relationship Id="rId6589" Type="http://schemas.openxmlformats.org/officeDocument/2006/relationships/hyperlink" Target="https://octri.ohsu.edu/lls_scor/datamgmt/Patient/Patient/1549" TargetMode="External"/><Relationship Id="rId6796" Type="http://schemas.openxmlformats.org/officeDocument/2006/relationships/hyperlink" Target="https://octri.ohsu.edu/lls_scor/datamgmt/Patient/Specimen/2217" TargetMode="External"/><Relationship Id="rId7847" Type="http://schemas.openxmlformats.org/officeDocument/2006/relationships/hyperlink" Target="https://octri.ohsu.edu/lls_scor/datamgmt/Patient/DiseaseInstance/1755" TargetMode="External"/><Relationship Id="rId9062" Type="http://schemas.openxmlformats.org/officeDocument/2006/relationships/hyperlink" Target="https://octri.ohsu.edu/lls_scor/datamgmt/Patient/Specimen/3165" TargetMode="External"/><Relationship Id="rId561" Type="http://schemas.openxmlformats.org/officeDocument/2006/relationships/hyperlink" Target="https://octri.ohsu.edu/lls_scor/datamgmt/Patient/DiseaseInstance/132" TargetMode="External"/><Relationship Id="rId2242" Type="http://schemas.openxmlformats.org/officeDocument/2006/relationships/hyperlink" Target="https://octri.ohsu.edu/lls_scor/datamgmt/Patient/Specimen/671" TargetMode="External"/><Relationship Id="rId3500" Type="http://schemas.openxmlformats.org/officeDocument/2006/relationships/hyperlink" Target="https://octri.ohsu.edu/lls_scor/datamgmt/Patient/Patient/876" TargetMode="External"/><Relationship Id="rId5398" Type="http://schemas.openxmlformats.org/officeDocument/2006/relationships/hyperlink" Target="https://octri.ohsu.edu/lls_scor/datamgmt/Patient/DiseaseInstance/1233" TargetMode="External"/><Relationship Id="rId6449" Type="http://schemas.openxmlformats.org/officeDocument/2006/relationships/hyperlink" Target="https://octri.ohsu.edu/lls_scor/datamgmt/Patient/DiseaseInstance/1467" TargetMode="External"/><Relationship Id="rId6656" Type="http://schemas.openxmlformats.org/officeDocument/2006/relationships/hyperlink" Target="https://octri.ohsu.edu/lls_scor/datamgmt/Patient/Specimen/2168" TargetMode="External"/><Relationship Id="rId6863" Type="http://schemas.openxmlformats.org/officeDocument/2006/relationships/hyperlink" Target="https://octri.ohsu.edu/lls_scor/datamgmt/Patient/Patient/1598" TargetMode="External"/><Relationship Id="rId7707" Type="http://schemas.openxmlformats.org/officeDocument/2006/relationships/hyperlink" Target="https://octri.ohsu.edu/lls_scor/datamgmt/Patient/Patient/1789" TargetMode="External"/><Relationship Id="rId7914" Type="http://schemas.openxmlformats.org/officeDocument/2006/relationships/hyperlink" Target="https://octri.ohsu.edu/lls_scor/datamgmt/Patient/Specimen/2736" TargetMode="External"/><Relationship Id="rId214" Type="http://schemas.openxmlformats.org/officeDocument/2006/relationships/hyperlink" Target="https://octri.ohsu.edu/lls_scor/datamgmt/Patient/Specimen/528" TargetMode="External"/><Relationship Id="rId421" Type="http://schemas.openxmlformats.org/officeDocument/2006/relationships/hyperlink" Target="https://octri.ohsu.edu/lls_scor/datamgmt/Patient/Specimen/249" TargetMode="External"/><Relationship Id="rId1051" Type="http://schemas.openxmlformats.org/officeDocument/2006/relationships/hyperlink" Target="https://octri.ohsu.edu/lls_scor/datamgmt/Patient/Specimen/561" TargetMode="External"/><Relationship Id="rId2102" Type="http://schemas.openxmlformats.org/officeDocument/2006/relationships/hyperlink" Target="https://octri.ohsu.edu/lls_scor/datamgmt/Patient/Patient/555" TargetMode="External"/><Relationship Id="rId5258" Type="http://schemas.openxmlformats.org/officeDocument/2006/relationships/hyperlink" Target="https://octri.ohsu.edu/lls_scor/datamgmt/Patient/Specimen/1630" TargetMode="External"/><Relationship Id="rId5465" Type="http://schemas.openxmlformats.org/officeDocument/2006/relationships/hyperlink" Target="https://octri.ohsu.edu/lls_scor/datamgmt/Patient/Specimen/1689" TargetMode="External"/><Relationship Id="rId5672" Type="http://schemas.openxmlformats.org/officeDocument/2006/relationships/hyperlink" Target="https://octri.ohsu.edu/lls_scor/datamgmt/Patient/Specimen/1764" TargetMode="External"/><Relationship Id="rId6309" Type="http://schemas.openxmlformats.org/officeDocument/2006/relationships/hyperlink" Target="https://octri.ohsu.edu/lls_scor/datamgmt/Patient/Patient/1490" TargetMode="External"/><Relationship Id="rId6516" Type="http://schemas.openxmlformats.org/officeDocument/2006/relationships/hyperlink" Target="https://octri.ohsu.edu/lls_scor/datamgmt/Patient/Specimen/2112" TargetMode="External"/><Relationship Id="rId6723" Type="http://schemas.openxmlformats.org/officeDocument/2006/relationships/hyperlink" Target="https://octri.ohsu.edu/lls_scor/datamgmt/Patient/DiseaseInstance/1519" TargetMode="External"/><Relationship Id="rId6930" Type="http://schemas.openxmlformats.org/officeDocument/2006/relationships/hyperlink" Target="https://octri.ohsu.edu/lls_scor/datamgmt/Patient/Patient/1612" TargetMode="External"/><Relationship Id="rId1868" Type="http://schemas.openxmlformats.org/officeDocument/2006/relationships/hyperlink" Target="https://octri.ohsu.edu/lls_scor/datamgmt/Patient/Patient/509" TargetMode="External"/><Relationship Id="rId4067" Type="http://schemas.openxmlformats.org/officeDocument/2006/relationships/hyperlink" Target="https://octri.ohsu.edu/lls_scor/datamgmt/Patient/Patient/1023" TargetMode="External"/><Relationship Id="rId4274" Type="http://schemas.openxmlformats.org/officeDocument/2006/relationships/hyperlink" Target="https://octri.ohsu.edu/lls_scor/datamgmt/Patient/Patient/1068" TargetMode="External"/><Relationship Id="rId4481" Type="http://schemas.openxmlformats.org/officeDocument/2006/relationships/hyperlink" Target="https://octri.ohsu.edu/lls_scor/datamgmt/Patient/Patient/1106" TargetMode="External"/><Relationship Id="rId5118" Type="http://schemas.openxmlformats.org/officeDocument/2006/relationships/hyperlink" Target="https://octri.ohsu.edu/lls_scor/datamgmt/Patient/Patient/1236" TargetMode="External"/><Relationship Id="rId5325" Type="http://schemas.openxmlformats.org/officeDocument/2006/relationships/hyperlink" Target="https://octri.ohsu.edu/lls_scor/datamgmt/Patient/Patient/1272" TargetMode="External"/><Relationship Id="rId5532" Type="http://schemas.openxmlformats.org/officeDocument/2006/relationships/hyperlink" Target="https://octri.ohsu.edu/lls_scor/datamgmt/Patient/Patient/1326" TargetMode="External"/><Relationship Id="rId8688" Type="http://schemas.openxmlformats.org/officeDocument/2006/relationships/hyperlink" Target="https://octri.ohsu.edu/lls_scor/datamgmt/Patient/DiseaseInstance/1933" TargetMode="External"/><Relationship Id="rId8895" Type="http://schemas.openxmlformats.org/officeDocument/2006/relationships/hyperlink" Target="https://octri.ohsu.edu/lls_scor/datamgmt/Patient/DiseaseInstance/1969" TargetMode="External"/><Relationship Id="rId2919" Type="http://schemas.openxmlformats.org/officeDocument/2006/relationships/hyperlink" Target="https://octri.ohsu.edu/lls_scor/datamgmt/Patient/Specimen/956" TargetMode="External"/><Relationship Id="rId3083" Type="http://schemas.openxmlformats.org/officeDocument/2006/relationships/hyperlink" Target="https://octri.ohsu.edu/lls_scor/datamgmt/Patient/Specimen/879" TargetMode="External"/><Relationship Id="rId3290" Type="http://schemas.openxmlformats.org/officeDocument/2006/relationships/hyperlink" Target="https://octri.ohsu.edu/lls_scor/datamgmt/Patient/Specimen/1008" TargetMode="External"/><Relationship Id="rId4134" Type="http://schemas.openxmlformats.org/officeDocument/2006/relationships/hyperlink" Target="https://octri.ohsu.edu/lls_scor/datamgmt/Patient/DiseaseInstance/1073" TargetMode="External"/><Relationship Id="rId4341" Type="http://schemas.openxmlformats.org/officeDocument/2006/relationships/hyperlink" Target="https://octri.ohsu.edu/lls_scor/datamgmt/Patient/DiseaseInstance/1035" TargetMode="External"/><Relationship Id="rId7497" Type="http://schemas.openxmlformats.org/officeDocument/2006/relationships/hyperlink" Target="https://octri.ohsu.edu/lls_scor/datamgmt/Patient/Specimen/2513" TargetMode="External"/><Relationship Id="rId8548" Type="http://schemas.openxmlformats.org/officeDocument/2006/relationships/hyperlink" Target="https://octri.ohsu.edu/lls_scor/datamgmt/Patient/Specimen/2956" TargetMode="External"/><Relationship Id="rId1728" Type="http://schemas.openxmlformats.org/officeDocument/2006/relationships/hyperlink" Target="https://octri.ohsu.edu/lls_scor/datamgmt/Patient/DiseaseInstance/463" TargetMode="External"/><Relationship Id="rId1935" Type="http://schemas.openxmlformats.org/officeDocument/2006/relationships/hyperlink" Target="https://octri.ohsu.edu/lls_scor/datamgmt/Patient/DiseaseInstance/520" TargetMode="External"/><Relationship Id="rId3150" Type="http://schemas.openxmlformats.org/officeDocument/2006/relationships/hyperlink" Target="https://octri.ohsu.edu/lls_scor/datamgmt/Patient/Patient/787" TargetMode="External"/><Relationship Id="rId4201" Type="http://schemas.openxmlformats.org/officeDocument/2006/relationships/hyperlink" Target="https://octri.ohsu.edu/lls_scor/datamgmt/Patient/DiseaseInstance/1004" TargetMode="External"/><Relationship Id="rId6099" Type="http://schemas.openxmlformats.org/officeDocument/2006/relationships/hyperlink" Target="https://octri.ohsu.edu/lls_scor/datamgmt/Patient/Patient/1445" TargetMode="External"/><Relationship Id="rId7357" Type="http://schemas.openxmlformats.org/officeDocument/2006/relationships/hyperlink" Target="https://octri.ohsu.edu/lls_scor/datamgmt/Patient/DiseaseInstance/1654" TargetMode="External"/><Relationship Id="rId8408" Type="http://schemas.openxmlformats.org/officeDocument/2006/relationships/hyperlink" Target="https://octri.ohsu.edu/lls_scor/datamgmt/Patient/DiseaseInstance/1877" TargetMode="External"/><Relationship Id="rId8755" Type="http://schemas.openxmlformats.org/officeDocument/2006/relationships/hyperlink" Target="https://octri.ohsu.edu/lls_scor/datamgmt/Patient/Specimen/3037" TargetMode="External"/><Relationship Id="rId8962" Type="http://schemas.openxmlformats.org/officeDocument/2006/relationships/hyperlink" Target="https://octri.ohsu.edu/lls_scor/datamgmt/Patient/Specimen/3123" TargetMode="External"/><Relationship Id="rId3010" Type="http://schemas.openxmlformats.org/officeDocument/2006/relationships/hyperlink" Target="https://octri.ohsu.edu/lls_scor/datamgmt/Patient/DiseaseInstance/739" TargetMode="External"/><Relationship Id="rId6166" Type="http://schemas.openxmlformats.org/officeDocument/2006/relationships/hyperlink" Target="https://octri.ohsu.edu/lls_scor/datamgmt/Patient/DiseaseInstance/1396" TargetMode="External"/><Relationship Id="rId7564" Type="http://schemas.openxmlformats.org/officeDocument/2006/relationships/hyperlink" Target="https://octri.ohsu.edu/lls_scor/datamgmt/Patient/Patient/1751" TargetMode="External"/><Relationship Id="rId7771" Type="http://schemas.openxmlformats.org/officeDocument/2006/relationships/hyperlink" Target="https://octri.ohsu.edu/lls_scor/datamgmt/Patient/Patient/1806" TargetMode="External"/><Relationship Id="rId8615" Type="http://schemas.openxmlformats.org/officeDocument/2006/relationships/hyperlink" Target="https://octri.ohsu.edu/lls_scor/datamgmt/Patient/DiseaseInstance/1915" TargetMode="External"/><Relationship Id="rId8822" Type="http://schemas.openxmlformats.org/officeDocument/2006/relationships/hyperlink" Target="https://octri.ohsu.edu/lls_scor/datamgmt/Patient/DiseaseInstance/1959" TargetMode="External"/><Relationship Id="rId3967" Type="http://schemas.openxmlformats.org/officeDocument/2006/relationships/hyperlink" Target="https://octri.ohsu.edu/lls_scor/datamgmt/Patient/Specimen/1187" TargetMode="External"/><Relationship Id="rId6373" Type="http://schemas.openxmlformats.org/officeDocument/2006/relationships/hyperlink" Target="https://octri.ohsu.edu/lls_scor/datamgmt/Patient/DiseaseInstance/1447" TargetMode="External"/><Relationship Id="rId6580" Type="http://schemas.openxmlformats.org/officeDocument/2006/relationships/hyperlink" Target="https://octri.ohsu.edu/lls_scor/datamgmt/Patient/Patient/1546" TargetMode="External"/><Relationship Id="rId7217" Type="http://schemas.openxmlformats.org/officeDocument/2006/relationships/hyperlink" Target="https://octri.ohsu.edu/lls_scor/datamgmt/Patient/DiseaseInstance/1621" TargetMode="External"/><Relationship Id="rId7424" Type="http://schemas.openxmlformats.org/officeDocument/2006/relationships/hyperlink" Target="https://octri.ohsu.edu/lls_scor/datamgmt/Patient/DiseaseInstance/1667" TargetMode="External"/><Relationship Id="rId7631" Type="http://schemas.openxmlformats.org/officeDocument/2006/relationships/hyperlink" Target="https://octri.ohsu.edu/lls_scor/datamgmt/Patient/DiseaseInstance/1710" TargetMode="External"/><Relationship Id="rId4" Type="http://schemas.openxmlformats.org/officeDocument/2006/relationships/hyperlink" Target="https://octri.ohsu.edu/lls_scor/datamgmt/Patient/Patient/2" TargetMode="External"/><Relationship Id="rId888" Type="http://schemas.openxmlformats.org/officeDocument/2006/relationships/hyperlink" Target="https://octri.ohsu.edu/lls_scor/datamgmt/Patient/DiseaseInstance/206" TargetMode="External"/><Relationship Id="rId2569" Type="http://schemas.openxmlformats.org/officeDocument/2006/relationships/hyperlink" Target="https://octri.ohsu.edu/lls_scor/datamgmt/Patient/Patient/660" TargetMode="External"/><Relationship Id="rId2776" Type="http://schemas.openxmlformats.org/officeDocument/2006/relationships/hyperlink" Target="https://octri.ohsu.edu/lls_scor/datamgmt/Patient/Patient/709" TargetMode="External"/><Relationship Id="rId2983" Type="http://schemas.openxmlformats.org/officeDocument/2006/relationships/hyperlink" Target="https://octri.ohsu.edu/lls_scor/datamgmt/Patient/DiseaseInstance/730" TargetMode="External"/><Relationship Id="rId3827" Type="http://schemas.openxmlformats.org/officeDocument/2006/relationships/hyperlink" Target="https://octri.ohsu.edu/lls_scor/datamgmt/Patient/Specimen/1147" TargetMode="External"/><Relationship Id="rId5182" Type="http://schemas.openxmlformats.org/officeDocument/2006/relationships/hyperlink" Target="https://octri.ohsu.edu/lls_scor/datamgmt/Patient/DiseaseInstance/1190" TargetMode="External"/><Relationship Id="rId6026" Type="http://schemas.openxmlformats.org/officeDocument/2006/relationships/hyperlink" Target="https://octri.ohsu.edu/lls_scor/datamgmt/Patient/Specimen/1901" TargetMode="External"/><Relationship Id="rId6233" Type="http://schemas.openxmlformats.org/officeDocument/2006/relationships/hyperlink" Target="https://octri.ohsu.edu/lls_scor/datamgmt/Patient/Specimen/1999" TargetMode="External"/><Relationship Id="rId6440" Type="http://schemas.openxmlformats.org/officeDocument/2006/relationships/hyperlink" Target="https://octri.ohsu.edu/lls_scor/datamgmt/Patient/DiseaseInstance/1465" TargetMode="External"/><Relationship Id="rId748" Type="http://schemas.openxmlformats.org/officeDocument/2006/relationships/hyperlink" Target="https://octri.ohsu.edu/lls_scor/datamgmt/Patient/Specimen/111" TargetMode="External"/><Relationship Id="rId955" Type="http://schemas.openxmlformats.org/officeDocument/2006/relationships/hyperlink" Target="https://octri.ohsu.edu/lls_scor/datamgmt/Patient/Specimen/529" TargetMode="External"/><Relationship Id="rId1378" Type="http://schemas.openxmlformats.org/officeDocument/2006/relationships/hyperlink" Target="https://octri.ohsu.edu/lls_scor/datamgmt/Patient/Specimen/86" TargetMode="External"/><Relationship Id="rId1585" Type="http://schemas.openxmlformats.org/officeDocument/2006/relationships/hyperlink" Target="https://octri.ohsu.edu/lls_scor/datamgmt/Patient/Specimen/480" TargetMode="External"/><Relationship Id="rId1792" Type="http://schemas.openxmlformats.org/officeDocument/2006/relationships/hyperlink" Target="https://octri.ohsu.edu/lls_scor/datamgmt/Patient/Specimen/533" TargetMode="External"/><Relationship Id="rId2429" Type="http://schemas.openxmlformats.org/officeDocument/2006/relationships/hyperlink" Target="https://octri.ohsu.edu/lls_scor/datamgmt/Patient/DiseaseInstance/631" TargetMode="External"/><Relationship Id="rId2636" Type="http://schemas.openxmlformats.org/officeDocument/2006/relationships/hyperlink" Target="https://octri.ohsu.edu/lls_scor/datamgmt/Patient/DiseaseInstance/667" TargetMode="External"/><Relationship Id="rId2843" Type="http://schemas.openxmlformats.org/officeDocument/2006/relationships/hyperlink" Target="https://octri.ohsu.edu/lls_scor/datamgmt/Patient/DiseaseInstance/705" TargetMode="External"/><Relationship Id="rId5042" Type="http://schemas.openxmlformats.org/officeDocument/2006/relationships/hyperlink" Target="https://octri.ohsu.edu/lls_scor/datamgmt/Patient/Specimen/1559" TargetMode="External"/><Relationship Id="rId5999" Type="http://schemas.openxmlformats.org/officeDocument/2006/relationships/hyperlink" Target="https://octri.ohsu.edu/lls_scor/datamgmt/Patient/Specimen/1890" TargetMode="External"/><Relationship Id="rId6300" Type="http://schemas.openxmlformats.org/officeDocument/2006/relationships/hyperlink" Target="https://octri.ohsu.edu/lls_scor/datamgmt/Patient/Patient/1488" TargetMode="External"/><Relationship Id="rId8198" Type="http://schemas.openxmlformats.org/officeDocument/2006/relationships/hyperlink" Target="https://octri.ohsu.edu/lls_scor/datamgmt/Patient/DiseaseInstance/1828" TargetMode="External"/><Relationship Id="rId84" Type="http://schemas.openxmlformats.org/officeDocument/2006/relationships/hyperlink" Target="https://octri.ohsu.edu/lls_scor/datamgmt/Patient/Patient/17" TargetMode="External"/><Relationship Id="rId608" Type="http://schemas.openxmlformats.org/officeDocument/2006/relationships/hyperlink" Target="https://octri.ohsu.edu/lls_scor/datamgmt/Patient/Patient/144" TargetMode="External"/><Relationship Id="rId815" Type="http://schemas.openxmlformats.org/officeDocument/2006/relationships/hyperlink" Target="https://octri.ohsu.edu/lls_scor/datamgmt/Patient/Patient/189" TargetMode="External"/><Relationship Id="rId1238" Type="http://schemas.openxmlformats.org/officeDocument/2006/relationships/hyperlink" Target="https://octri.ohsu.edu/lls_scor/datamgmt/Patient/Patient/301" TargetMode="External"/><Relationship Id="rId1445" Type="http://schemas.openxmlformats.org/officeDocument/2006/relationships/hyperlink" Target="https://octri.ohsu.edu/lls_scor/datamgmt/Patient/Patient/371" TargetMode="External"/><Relationship Id="rId1652" Type="http://schemas.openxmlformats.org/officeDocument/2006/relationships/hyperlink" Target="https://octri.ohsu.edu/lls_scor/datamgmt/Patient/Patient/439" TargetMode="External"/><Relationship Id="rId8058" Type="http://schemas.openxmlformats.org/officeDocument/2006/relationships/hyperlink" Target="https://octri.ohsu.edu/lls_scor/datamgmt/Patient/Specimen/2737" TargetMode="External"/><Relationship Id="rId8265" Type="http://schemas.openxmlformats.org/officeDocument/2006/relationships/hyperlink" Target="https://octri.ohsu.edu/lls_scor/datamgmt/Patient/Specimen/2839" TargetMode="External"/><Relationship Id="rId8472" Type="http://schemas.openxmlformats.org/officeDocument/2006/relationships/hyperlink" Target="https://octri.ohsu.edu/lls_scor/datamgmt/Patient/Specimen/2928" TargetMode="External"/><Relationship Id="rId9109" Type="http://schemas.openxmlformats.org/officeDocument/2006/relationships/hyperlink" Target="https://octri.ohsu.edu/lls_scor/datamgmt/Patient/DiseaseInstance/2015" TargetMode="External"/><Relationship Id="rId1305" Type="http://schemas.openxmlformats.org/officeDocument/2006/relationships/hyperlink" Target="https://octri.ohsu.edu/lls_scor/datamgmt/Patient/DiseaseInstance/323" TargetMode="External"/><Relationship Id="rId2703" Type="http://schemas.openxmlformats.org/officeDocument/2006/relationships/hyperlink" Target="https://octri.ohsu.edu/lls_scor/datamgmt/Patient/Specimen/770" TargetMode="External"/><Relationship Id="rId2910" Type="http://schemas.openxmlformats.org/officeDocument/2006/relationships/hyperlink" Target="https://octri.ohsu.edu/lls_scor/datamgmt/Patient/Specimen/821" TargetMode="External"/><Relationship Id="rId5859" Type="http://schemas.openxmlformats.org/officeDocument/2006/relationships/hyperlink" Target="https://octri.ohsu.edu/lls_scor/datamgmt/Patient/Specimen/1838" TargetMode="External"/><Relationship Id="rId7074" Type="http://schemas.openxmlformats.org/officeDocument/2006/relationships/hyperlink" Target="https://octri.ohsu.edu/lls_scor/datamgmt/Patient/DiseaseInstance/1596" TargetMode="External"/><Relationship Id="rId7281" Type="http://schemas.openxmlformats.org/officeDocument/2006/relationships/hyperlink" Target="https://octri.ohsu.edu/lls_scor/datamgmt/Patient/Specimen/2425" TargetMode="External"/><Relationship Id="rId8125" Type="http://schemas.openxmlformats.org/officeDocument/2006/relationships/hyperlink" Target="https://octri.ohsu.edu/lls_scor/datamgmt/Patient/Patient/1876" TargetMode="External"/><Relationship Id="rId8332" Type="http://schemas.openxmlformats.org/officeDocument/2006/relationships/hyperlink" Target="https://octri.ohsu.edu/lls_scor/datamgmt/Patient/Patient/1914" TargetMode="External"/><Relationship Id="rId1512" Type="http://schemas.openxmlformats.org/officeDocument/2006/relationships/hyperlink" Target="https://octri.ohsu.edu/lls_scor/datamgmt/Patient/DiseaseInstance/392" TargetMode="External"/><Relationship Id="rId4668" Type="http://schemas.openxmlformats.org/officeDocument/2006/relationships/hyperlink" Target="https://octri.ohsu.edu/lls_scor/datamgmt/Patient/DiseaseInstance/1104" TargetMode="External"/><Relationship Id="rId4875" Type="http://schemas.openxmlformats.org/officeDocument/2006/relationships/hyperlink" Target="https://octri.ohsu.edu/lls_scor/datamgmt/Patient/Patient/1181" TargetMode="External"/><Relationship Id="rId5719" Type="http://schemas.openxmlformats.org/officeDocument/2006/relationships/hyperlink" Target="https://octri.ohsu.edu/lls_scor/datamgmt/Patient/DiseaseInstance/1309" TargetMode="External"/><Relationship Id="rId5926" Type="http://schemas.openxmlformats.org/officeDocument/2006/relationships/hyperlink" Target="https://octri.ohsu.edu/lls_scor/datamgmt/Patient/DiseaseInstance/1345" TargetMode="External"/><Relationship Id="rId6090" Type="http://schemas.openxmlformats.org/officeDocument/2006/relationships/hyperlink" Target="https://octri.ohsu.edu/lls_scor/datamgmt/Patient/Patient/1443" TargetMode="External"/><Relationship Id="rId7141" Type="http://schemas.openxmlformats.org/officeDocument/2006/relationships/hyperlink" Target="https://octri.ohsu.edu/lls_scor/datamgmt/Patient/Specimen/2356" TargetMode="External"/><Relationship Id="rId11" Type="http://schemas.openxmlformats.org/officeDocument/2006/relationships/hyperlink" Target="https://octri.ohsu.edu/lls_scor/datamgmt/Patient/DiseaseInstance/3" TargetMode="External"/><Relationship Id="rId398" Type="http://schemas.openxmlformats.org/officeDocument/2006/relationships/hyperlink" Target="https://octri.ohsu.edu/lls_scor/datamgmt/Patient/Patient/91" TargetMode="External"/><Relationship Id="rId2079" Type="http://schemas.openxmlformats.org/officeDocument/2006/relationships/hyperlink" Target="https://octri.ohsu.edu/lls_scor/datamgmt/Patient/DiseaseInstance/554" TargetMode="External"/><Relationship Id="rId3477" Type="http://schemas.openxmlformats.org/officeDocument/2006/relationships/hyperlink" Target="https://octri.ohsu.edu/lls_scor/datamgmt/Patient/DiseaseInstance/858" TargetMode="External"/><Relationship Id="rId3684" Type="http://schemas.openxmlformats.org/officeDocument/2006/relationships/hyperlink" Target="https://octri.ohsu.edu/lls_scor/datamgmt/Patient/Patient/917" TargetMode="External"/><Relationship Id="rId3891" Type="http://schemas.openxmlformats.org/officeDocument/2006/relationships/hyperlink" Target="https://octri.ohsu.edu/lls_scor/datamgmt/Patient/Patient/982" TargetMode="External"/><Relationship Id="rId4528" Type="http://schemas.openxmlformats.org/officeDocument/2006/relationships/hyperlink" Target="https://octri.ohsu.edu/lls_scor/datamgmt/Patient/Specimen/1397" TargetMode="External"/><Relationship Id="rId4735" Type="http://schemas.openxmlformats.org/officeDocument/2006/relationships/hyperlink" Target="https://octri.ohsu.edu/lls_scor/datamgmt/Patient/Patient/1158" TargetMode="External"/><Relationship Id="rId4942" Type="http://schemas.openxmlformats.org/officeDocument/2006/relationships/hyperlink" Target="https://octri.ohsu.edu/lls_scor/datamgmt/Patient/DiseaseInstance/1147" TargetMode="External"/><Relationship Id="rId2286" Type="http://schemas.openxmlformats.org/officeDocument/2006/relationships/hyperlink" Target="https://octri.ohsu.edu/lls_scor/datamgmt/Patient/Specimen/637" TargetMode="External"/><Relationship Id="rId2493" Type="http://schemas.openxmlformats.org/officeDocument/2006/relationships/hyperlink" Target="https://octri.ohsu.edu/lls_scor/datamgmt/Patient/Specimen/2241" TargetMode="External"/><Relationship Id="rId3337" Type="http://schemas.openxmlformats.org/officeDocument/2006/relationships/hyperlink" Target="https://octri.ohsu.edu/lls_scor/datamgmt/Patient/Specimen/1547" TargetMode="External"/><Relationship Id="rId3544" Type="http://schemas.openxmlformats.org/officeDocument/2006/relationships/hyperlink" Target="https://octri.ohsu.edu/lls_scor/datamgmt/Patient/Specimen/1031" TargetMode="External"/><Relationship Id="rId3751" Type="http://schemas.openxmlformats.org/officeDocument/2006/relationships/hyperlink" Target="https://octri.ohsu.edu/lls_scor/datamgmt/Patient/Patient/940" TargetMode="External"/><Relationship Id="rId4802" Type="http://schemas.openxmlformats.org/officeDocument/2006/relationships/hyperlink" Target="https://octri.ohsu.edu/lls_scor/datamgmt/Patient/Specimen/1473" TargetMode="External"/><Relationship Id="rId7001" Type="http://schemas.openxmlformats.org/officeDocument/2006/relationships/hyperlink" Target="https://octri.ohsu.edu/lls_scor/datamgmt/Patient/Specimen/2344" TargetMode="External"/><Relationship Id="rId7958" Type="http://schemas.openxmlformats.org/officeDocument/2006/relationships/hyperlink" Target="https://octri.ohsu.edu/lls_scor/datamgmt/Patient/DiseaseInstance/1778" TargetMode="External"/><Relationship Id="rId258" Type="http://schemas.openxmlformats.org/officeDocument/2006/relationships/hyperlink" Target="https://octri.ohsu.edu/lls_scor/datamgmt/Patient/DiseaseInstance/50" TargetMode="External"/><Relationship Id="rId465" Type="http://schemas.openxmlformats.org/officeDocument/2006/relationships/hyperlink" Target="https://octri.ohsu.edu/lls_scor/datamgmt/Patient/DiseaseInstance/107" TargetMode="External"/><Relationship Id="rId672" Type="http://schemas.openxmlformats.org/officeDocument/2006/relationships/hyperlink" Target="https://octri.ohsu.edu/lls_scor/datamgmt/Patient/DiseaseInstance/160" TargetMode="External"/><Relationship Id="rId1095" Type="http://schemas.openxmlformats.org/officeDocument/2006/relationships/hyperlink" Target="https://octri.ohsu.edu/lls_scor/datamgmt/Patient/DiseaseInstance/253" TargetMode="External"/><Relationship Id="rId2146" Type="http://schemas.openxmlformats.org/officeDocument/2006/relationships/hyperlink" Target="https://octri.ohsu.edu/lls_scor/datamgmt/Patient/Specimen/928" TargetMode="External"/><Relationship Id="rId2353" Type="http://schemas.openxmlformats.org/officeDocument/2006/relationships/hyperlink" Target="https://octri.ohsu.edu/lls_scor/datamgmt/Patient/Patient/609" TargetMode="External"/><Relationship Id="rId2560" Type="http://schemas.openxmlformats.org/officeDocument/2006/relationships/hyperlink" Target="https://octri.ohsu.edu/lls_scor/datamgmt/Patient/Patient/659" TargetMode="External"/><Relationship Id="rId3404" Type="http://schemas.openxmlformats.org/officeDocument/2006/relationships/hyperlink" Target="https://octri.ohsu.edu/lls_scor/datamgmt/Patient/Patient/851" TargetMode="External"/><Relationship Id="rId3611" Type="http://schemas.openxmlformats.org/officeDocument/2006/relationships/hyperlink" Target="https://octri.ohsu.edu/lls_scor/datamgmt/Patient/Patient/894" TargetMode="External"/><Relationship Id="rId6767" Type="http://schemas.openxmlformats.org/officeDocument/2006/relationships/hyperlink" Target="https://octri.ohsu.edu/lls_scor/datamgmt/Patient/Patient/1576" TargetMode="External"/><Relationship Id="rId6974" Type="http://schemas.openxmlformats.org/officeDocument/2006/relationships/hyperlink" Target="https://octri.ohsu.edu/lls_scor/datamgmt/Patient/Specimen/2292" TargetMode="External"/><Relationship Id="rId7818" Type="http://schemas.openxmlformats.org/officeDocument/2006/relationships/hyperlink" Target="https://octri.ohsu.edu/lls_scor/datamgmt/Patient/Specimen/2658" TargetMode="External"/><Relationship Id="rId9173" Type="http://schemas.openxmlformats.org/officeDocument/2006/relationships/hyperlink" Target="https://octri.ohsu.edu/lls_scor/datamgmt/Patient/Specimen/3202" TargetMode="External"/><Relationship Id="rId118" Type="http://schemas.openxmlformats.org/officeDocument/2006/relationships/hyperlink" Target="https://octri.ohsu.edu/lls_scor/datamgmt/Patient/DiseaseInstance/18" TargetMode="External"/><Relationship Id="rId325" Type="http://schemas.openxmlformats.org/officeDocument/2006/relationships/hyperlink" Target="https://octri.ohsu.edu/lls_scor/datamgmt/Patient/Specimen/356" TargetMode="External"/><Relationship Id="rId532" Type="http://schemas.openxmlformats.org/officeDocument/2006/relationships/hyperlink" Target="https://octri.ohsu.edu/lls_scor/datamgmt/Patient/Specimen/154" TargetMode="External"/><Relationship Id="rId1162" Type="http://schemas.openxmlformats.org/officeDocument/2006/relationships/hyperlink" Target="https://octri.ohsu.edu/lls_scor/datamgmt/Patient/Specimen/472" TargetMode="External"/><Relationship Id="rId2006" Type="http://schemas.openxmlformats.org/officeDocument/2006/relationships/hyperlink" Target="https://octri.ohsu.edu/lls_scor/datamgmt/Patient/Specimen/584" TargetMode="External"/><Relationship Id="rId2213" Type="http://schemas.openxmlformats.org/officeDocument/2006/relationships/hyperlink" Target="https://octri.ohsu.edu/lls_scor/datamgmt/Patient/Patient/571" TargetMode="External"/><Relationship Id="rId2420" Type="http://schemas.openxmlformats.org/officeDocument/2006/relationships/hyperlink" Target="https://octri.ohsu.edu/lls_scor/datamgmt/Patient/DiseaseInstance/628" TargetMode="External"/><Relationship Id="rId5369" Type="http://schemas.openxmlformats.org/officeDocument/2006/relationships/hyperlink" Target="https://octri.ohsu.edu/lls_scor/datamgmt/Patient/Specimen/1662" TargetMode="External"/><Relationship Id="rId5576" Type="http://schemas.openxmlformats.org/officeDocument/2006/relationships/hyperlink" Target="https://octri.ohsu.edu/lls_scor/datamgmt/Patient/Specimen/1735" TargetMode="External"/><Relationship Id="rId5783" Type="http://schemas.openxmlformats.org/officeDocument/2006/relationships/hyperlink" Target="https://octri.ohsu.edu/lls_scor/datamgmt/Patient/Specimen/1802" TargetMode="External"/><Relationship Id="rId6627" Type="http://schemas.openxmlformats.org/officeDocument/2006/relationships/hyperlink" Target="https://octri.ohsu.edu/lls_scor/datamgmt/Patient/Specimen/2156" TargetMode="External"/><Relationship Id="rId9033" Type="http://schemas.openxmlformats.org/officeDocument/2006/relationships/hyperlink" Target="https://octri.ohsu.edu/lls_scor/datamgmt/Patient/Specimen/3144" TargetMode="External"/><Relationship Id="rId9240" Type="http://schemas.openxmlformats.org/officeDocument/2006/relationships/hyperlink" Target="https://octri.ohsu.edu/lls_scor/datamgmt/Patient/Patient/2107" TargetMode="External"/><Relationship Id="rId1022" Type="http://schemas.openxmlformats.org/officeDocument/2006/relationships/hyperlink" Target="https://octri.ohsu.edu/lls_scor/datamgmt/Patient/Patient/231" TargetMode="External"/><Relationship Id="rId4178" Type="http://schemas.openxmlformats.org/officeDocument/2006/relationships/hyperlink" Target="https://octri.ohsu.edu/lls_scor/datamgmt/Patient/DiseaseInstance/1000" TargetMode="External"/><Relationship Id="rId4385" Type="http://schemas.openxmlformats.org/officeDocument/2006/relationships/hyperlink" Target="https://octri.ohsu.edu/lls_scor/datamgmt/Patient/Patient/1093" TargetMode="External"/><Relationship Id="rId4592" Type="http://schemas.openxmlformats.org/officeDocument/2006/relationships/hyperlink" Target="https://octri.ohsu.edu/lls_scor/datamgmt/Patient/Patient/1132" TargetMode="External"/><Relationship Id="rId5229" Type="http://schemas.openxmlformats.org/officeDocument/2006/relationships/hyperlink" Target="https://octri.ohsu.edu/lls_scor/datamgmt/Patient/Patient/1250" TargetMode="External"/><Relationship Id="rId5436" Type="http://schemas.openxmlformats.org/officeDocument/2006/relationships/hyperlink" Target="https://octri.ohsu.edu/lls_scor/datamgmt/Patient/Patient/1293" TargetMode="External"/><Relationship Id="rId5990" Type="http://schemas.openxmlformats.org/officeDocument/2006/relationships/hyperlink" Target="https://octri.ohsu.edu/lls_scor/datamgmt/Patient/Specimen/1887" TargetMode="External"/><Relationship Id="rId6834" Type="http://schemas.openxmlformats.org/officeDocument/2006/relationships/hyperlink" Target="https://octri.ohsu.edu/lls_scor/datamgmt/Patient/DiseaseInstance/1543" TargetMode="External"/><Relationship Id="rId9100" Type="http://schemas.openxmlformats.org/officeDocument/2006/relationships/hyperlink" Target="https://octri.ohsu.edu/lls_scor/datamgmt/Patient/DiseaseInstance/2010" TargetMode="External"/><Relationship Id="rId1979" Type="http://schemas.openxmlformats.org/officeDocument/2006/relationships/hyperlink" Target="https://octri.ohsu.edu/lls_scor/datamgmt/Patient/Patient/532" TargetMode="External"/><Relationship Id="rId3194" Type="http://schemas.openxmlformats.org/officeDocument/2006/relationships/hyperlink" Target="https://octri.ohsu.edu/lls_scor/datamgmt/Patient/Specimen/921" TargetMode="External"/><Relationship Id="rId4038" Type="http://schemas.openxmlformats.org/officeDocument/2006/relationships/hyperlink" Target="https://octri.ohsu.edu/lls_scor/datamgmt/Patient/DiseaseInstance/973" TargetMode="External"/><Relationship Id="rId4245" Type="http://schemas.openxmlformats.org/officeDocument/2006/relationships/hyperlink" Target="https://octri.ohsu.edu/lls_scor/datamgmt/Patient/DiseaseInstance/1012" TargetMode="External"/><Relationship Id="rId5643" Type="http://schemas.openxmlformats.org/officeDocument/2006/relationships/hyperlink" Target="https://octri.ohsu.edu/lls_scor/datamgmt/Patient/Patient/1352" TargetMode="External"/><Relationship Id="rId5850" Type="http://schemas.openxmlformats.org/officeDocument/2006/relationships/hyperlink" Target="https://octri.ohsu.edu/lls_scor/datamgmt/Patient/DiseaseInstance/1330" TargetMode="External"/><Relationship Id="rId6901" Type="http://schemas.openxmlformats.org/officeDocument/2006/relationships/hyperlink" Target="https://octri.ohsu.edu/lls_scor/datamgmt/Patient/Specimen/2335" TargetMode="External"/><Relationship Id="rId8799" Type="http://schemas.openxmlformats.org/officeDocument/2006/relationships/hyperlink" Target="https://octri.ohsu.edu/lls_scor/datamgmt/Patient/DiseaseInstance/1956" TargetMode="External"/><Relationship Id="rId1839" Type="http://schemas.openxmlformats.org/officeDocument/2006/relationships/hyperlink" Target="https://octri.ohsu.edu/lls_scor/datamgmt/Patient/DiseaseInstance/500" TargetMode="External"/><Relationship Id="rId3054" Type="http://schemas.openxmlformats.org/officeDocument/2006/relationships/hyperlink" Target="https://octri.ohsu.edu/lls_scor/datamgmt/Patient/Patient/762" TargetMode="External"/><Relationship Id="rId4452" Type="http://schemas.openxmlformats.org/officeDocument/2006/relationships/hyperlink" Target="https://octri.ohsu.edu/lls_scor/datamgmt/Patient/DiseaseInstance/1054" TargetMode="External"/><Relationship Id="rId5503" Type="http://schemas.openxmlformats.org/officeDocument/2006/relationships/hyperlink" Target="https://octri.ohsu.edu/lls_scor/datamgmt/Patient/DiseaseInstance/1254" TargetMode="External"/><Relationship Id="rId5710" Type="http://schemas.openxmlformats.org/officeDocument/2006/relationships/hyperlink" Target="https://octri.ohsu.edu/lls_scor/datamgmt/Patient/DiseaseInstance/1308" TargetMode="External"/><Relationship Id="rId8659" Type="http://schemas.openxmlformats.org/officeDocument/2006/relationships/hyperlink" Target="https://octri.ohsu.edu/lls_scor/datamgmt/Patient/Specimen/3003" TargetMode="External"/><Relationship Id="rId8866" Type="http://schemas.openxmlformats.org/officeDocument/2006/relationships/hyperlink" Target="https://octri.ohsu.edu/lls_scor/datamgmt/Patient/DiseaseInstance/2072" TargetMode="External"/><Relationship Id="rId182" Type="http://schemas.openxmlformats.org/officeDocument/2006/relationships/hyperlink" Target="https://octri.ohsu.edu/lls_scor/datamgmt/Patient/Specimen/551" TargetMode="External"/><Relationship Id="rId1906" Type="http://schemas.openxmlformats.org/officeDocument/2006/relationships/hyperlink" Target="https://octri.ohsu.edu/lls_scor/datamgmt/Patient/Specimen/571" TargetMode="External"/><Relationship Id="rId3261" Type="http://schemas.openxmlformats.org/officeDocument/2006/relationships/hyperlink" Target="https://octri.ohsu.edu/lls_scor/datamgmt/Patient/Patient/815" TargetMode="External"/><Relationship Id="rId4105" Type="http://schemas.openxmlformats.org/officeDocument/2006/relationships/hyperlink" Target="https://octri.ohsu.edu/lls_scor/datamgmt/Patient/Specimen/1381" TargetMode="External"/><Relationship Id="rId4312" Type="http://schemas.openxmlformats.org/officeDocument/2006/relationships/hyperlink" Target="https://octri.ohsu.edu/lls_scor/datamgmt/Patient/Specimen/1309" TargetMode="External"/><Relationship Id="rId7468" Type="http://schemas.openxmlformats.org/officeDocument/2006/relationships/hyperlink" Target="https://octri.ohsu.edu/lls_scor/datamgmt/Patient/Patient/1730" TargetMode="External"/><Relationship Id="rId7675" Type="http://schemas.openxmlformats.org/officeDocument/2006/relationships/hyperlink" Target="https://octri.ohsu.edu/lls_scor/datamgmt/Patient/DiseaseInstance/1721" TargetMode="External"/><Relationship Id="rId7882" Type="http://schemas.openxmlformats.org/officeDocument/2006/relationships/hyperlink" Target="https://octri.ohsu.edu/lls_scor/datamgmt/Patient/Patient/1825" TargetMode="External"/><Relationship Id="rId8519" Type="http://schemas.openxmlformats.org/officeDocument/2006/relationships/hyperlink" Target="https://octri.ohsu.edu/lls_scor/datamgmt/Patient/DiseaseInstance/1911" TargetMode="External"/><Relationship Id="rId8726" Type="http://schemas.openxmlformats.org/officeDocument/2006/relationships/hyperlink" Target="https://octri.ohsu.edu/lls_scor/datamgmt/Patient/Patient/1998" TargetMode="External"/><Relationship Id="rId8933" Type="http://schemas.openxmlformats.org/officeDocument/2006/relationships/hyperlink" Target="https://octri.ohsu.edu/lls_scor/datamgmt/Patient/Patient/2042" TargetMode="External"/><Relationship Id="rId2070" Type="http://schemas.openxmlformats.org/officeDocument/2006/relationships/hyperlink" Target="https://octri.ohsu.edu/lls_scor/datamgmt/Patient/DiseaseInstance/553" TargetMode="External"/><Relationship Id="rId3121" Type="http://schemas.openxmlformats.org/officeDocument/2006/relationships/hyperlink" Target="https://octri.ohsu.edu/lls_scor/datamgmt/Patient/DiseaseInstance/768" TargetMode="External"/><Relationship Id="rId6277" Type="http://schemas.openxmlformats.org/officeDocument/2006/relationships/hyperlink" Target="https://octri.ohsu.edu/lls_scor/datamgmt/Patient/DiseaseInstance/1429" TargetMode="External"/><Relationship Id="rId6484" Type="http://schemas.openxmlformats.org/officeDocument/2006/relationships/hyperlink" Target="https://octri.ohsu.edu/lls_scor/datamgmt/Patient/Patient/1526" TargetMode="External"/><Relationship Id="rId6691" Type="http://schemas.openxmlformats.org/officeDocument/2006/relationships/hyperlink" Target="https://octri.ohsu.edu/lls_scor/datamgmt/Patient/DiseaseInstance/1510" TargetMode="External"/><Relationship Id="rId7328" Type="http://schemas.openxmlformats.org/officeDocument/2006/relationships/hyperlink" Target="https://octri.ohsu.edu/lls_scor/datamgmt/Patient/Specimen/2444" TargetMode="External"/><Relationship Id="rId7535" Type="http://schemas.openxmlformats.org/officeDocument/2006/relationships/hyperlink" Target="https://octri.ohsu.edu/lls_scor/datamgmt/Patient/DiseaseInstance/1688" TargetMode="External"/><Relationship Id="rId7742" Type="http://schemas.openxmlformats.org/officeDocument/2006/relationships/hyperlink" Target="https://octri.ohsu.edu/lls_scor/datamgmt/Patient/DiseaseInstance/1734" TargetMode="External"/><Relationship Id="rId999" Type="http://schemas.openxmlformats.org/officeDocument/2006/relationships/hyperlink" Target="https://octri.ohsu.edu/lls_scor/datamgmt/Patient/DiseaseInstance/226" TargetMode="External"/><Relationship Id="rId2887" Type="http://schemas.openxmlformats.org/officeDocument/2006/relationships/hyperlink" Target="https://octri.ohsu.edu/lls_scor/datamgmt/Patient/Patient/723" TargetMode="External"/><Relationship Id="rId5086" Type="http://schemas.openxmlformats.org/officeDocument/2006/relationships/hyperlink" Target="https://octri.ohsu.edu/lls_scor/datamgmt/Patient/DiseaseInstance/1179" TargetMode="External"/><Relationship Id="rId5293" Type="http://schemas.openxmlformats.org/officeDocument/2006/relationships/hyperlink" Target="https://octri.ohsu.edu/lls_scor/datamgmt/Patient/DiseaseInstance/1208" TargetMode="External"/><Relationship Id="rId6137" Type="http://schemas.openxmlformats.org/officeDocument/2006/relationships/hyperlink" Target="https://octri.ohsu.edu/lls_scor/datamgmt/Patient/Specimen/2009" TargetMode="External"/><Relationship Id="rId6344" Type="http://schemas.openxmlformats.org/officeDocument/2006/relationships/hyperlink" Target="https://octri.ohsu.edu/lls_scor/datamgmt/Patient/Specimen/2037" TargetMode="External"/><Relationship Id="rId6551" Type="http://schemas.openxmlformats.org/officeDocument/2006/relationships/hyperlink" Target="https://octri.ohsu.edu/lls_scor/datamgmt/Patient/DiseaseInstance/1491" TargetMode="External"/><Relationship Id="rId7602" Type="http://schemas.openxmlformats.org/officeDocument/2006/relationships/hyperlink" Target="https://octri.ohsu.edu/lls_scor/datamgmt/Patient/Specimen/2558" TargetMode="External"/><Relationship Id="rId859" Type="http://schemas.openxmlformats.org/officeDocument/2006/relationships/hyperlink" Target="https://octri.ohsu.edu/lls_scor/datamgmt/Patient/Specimen/138" TargetMode="External"/><Relationship Id="rId1489" Type="http://schemas.openxmlformats.org/officeDocument/2006/relationships/hyperlink" Target="https://octri.ohsu.edu/lls_scor/datamgmt/Patient/Specimen/45" TargetMode="External"/><Relationship Id="rId1696" Type="http://schemas.openxmlformats.org/officeDocument/2006/relationships/hyperlink" Target="https://octri.ohsu.edu/lls_scor/datamgmt/Patient/Specimen/222" TargetMode="External"/><Relationship Id="rId3938" Type="http://schemas.openxmlformats.org/officeDocument/2006/relationships/hyperlink" Target="https://octri.ohsu.edu/lls_scor/datamgmt/Patient/Patient/990" TargetMode="External"/><Relationship Id="rId5153" Type="http://schemas.openxmlformats.org/officeDocument/2006/relationships/hyperlink" Target="https://octri.ohsu.edu/lls_scor/datamgmt/Patient/Specimen/1627" TargetMode="External"/><Relationship Id="rId5360" Type="http://schemas.openxmlformats.org/officeDocument/2006/relationships/hyperlink" Target="https://octri.ohsu.edu/lls_scor/datamgmt/Patient/Specimen/2389" TargetMode="External"/><Relationship Id="rId6204" Type="http://schemas.openxmlformats.org/officeDocument/2006/relationships/hyperlink" Target="https://octri.ohsu.edu/lls_scor/datamgmt/Patient/Patient/1464" TargetMode="External"/><Relationship Id="rId6411" Type="http://schemas.openxmlformats.org/officeDocument/2006/relationships/hyperlink" Target="https://octri.ohsu.edu/lls_scor/datamgmt/Patient/Patient/1508" TargetMode="External"/><Relationship Id="rId1349" Type="http://schemas.openxmlformats.org/officeDocument/2006/relationships/hyperlink" Target="https://octri.ohsu.edu/lls_scor/datamgmt/Patient/Patient/338" TargetMode="External"/><Relationship Id="rId2747" Type="http://schemas.openxmlformats.org/officeDocument/2006/relationships/hyperlink" Target="https://octri.ohsu.edu/lls_scor/datamgmt/Patient/DiseaseInstance/692" TargetMode="External"/><Relationship Id="rId2954" Type="http://schemas.openxmlformats.org/officeDocument/2006/relationships/hyperlink" Target="https://octri.ohsu.edu/lls_scor/datamgmt/Patient/Specimen/1713" TargetMode="External"/><Relationship Id="rId5013" Type="http://schemas.openxmlformats.org/officeDocument/2006/relationships/hyperlink" Target="https://octri.ohsu.edu/lls_scor/datamgmt/Patient/Patient/1210" TargetMode="External"/><Relationship Id="rId5220" Type="http://schemas.openxmlformats.org/officeDocument/2006/relationships/hyperlink" Target="https://octri.ohsu.edu/lls_scor/datamgmt/Patient/Patient/1248" TargetMode="External"/><Relationship Id="rId8169" Type="http://schemas.openxmlformats.org/officeDocument/2006/relationships/hyperlink" Target="https://octri.ohsu.edu/lls_scor/datamgmt/Patient/Specimen/2809" TargetMode="External"/><Relationship Id="rId8376" Type="http://schemas.openxmlformats.org/officeDocument/2006/relationships/hyperlink" Target="https://octri.ohsu.edu/lls_scor/datamgmt/Patient/Specimen/2874" TargetMode="External"/><Relationship Id="rId719" Type="http://schemas.openxmlformats.org/officeDocument/2006/relationships/hyperlink" Target="https://octri.ohsu.edu/lls_scor/datamgmt/Patient/Patient/170" TargetMode="External"/><Relationship Id="rId926" Type="http://schemas.openxmlformats.org/officeDocument/2006/relationships/hyperlink" Target="https://octri.ohsu.edu/lls_scor/datamgmt/Patient/Patient/214" TargetMode="External"/><Relationship Id="rId1556" Type="http://schemas.openxmlformats.org/officeDocument/2006/relationships/hyperlink" Target="https://octri.ohsu.edu/lls_scor/datamgmt/Patient/Patient/407" TargetMode="External"/><Relationship Id="rId1763" Type="http://schemas.openxmlformats.org/officeDocument/2006/relationships/hyperlink" Target="https://octri.ohsu.edu/lls_scor/datamgmt/Patient/Patient/475" TargetMode="External"/><Relationship Id="rId1970" Type="http://schemas.openxmlformats.org/officeDocument/2006/relationships/hyperlink" Target="https://octri.ohsu.edu/lls_scor/datamgmt/Patient/Patient/529" TargetMode="External"/><Relationship Id="rId2607" Type="http://schemas.openxmlformats.org/officeDocument/2006/relationships/hyperlink" Target="https://octri.ohsu.edu/lls_scor/datamgmt/Patient/Specimen/737" TargetMode="External"/><Relationship Id="rId2814" Type="http://schemas.openxmlformats.org/officeDocument/2006/relationships/hyperlink" Target="https://octri.ohsu.edu/lls_scor/datamgmt/Patient/Specimen/1748" TargetMode="External"/><Relationship Id="rId7185" Type="http://schemas.openxmlformats.org/officeDocument/2006/relationships/hyperlink" Target="https://octri.ohsu.edu/lls_scor/datamgmt/Patient/Specimen/2382" TargetMode="External"/><Relationship Id="rId8029" Type="http://schemas.openxmlformats.org/officeDocument/2006/relationships/hyperlink" Target="https://octri.ohsu.edu/lls_scor/datamgmt/Patient/Patient/1855" TargetMode="External"/><Relationship Id="rId8583" Type="http://schemas.openxmlformats.org/officeDocument/2006/relationships/hyperlink" Target="https://octri.ohsu.edu/lls_scor/datamgmt/Patient/Specimen/3171" TargetMode="External"/><Relationship Id="rId8790" Type="http://schemas.openxmlformats.org/officeDocument/2006/relationships/hyperlink" Target="https://octri.ohsu.edu/lls_scor/datamgmt/Patient/DiseaseInstance/1954" TargetMode="External"/><Relationship Id="rId55" Type="http://schemas.openxmlformats.org/officeDocument/2006/relationships/hyperlink" Target="https://octri.ohsu.edu/lls_scor/datamgmt/Patient/DiseaseInstance/14" TargetMode="External"/><Relationship Id="rId1209" Type="http://schemas.openxmlformats.org/officeDocument/2006/relationships/hyperlink" Target="https://octri.ohsu.edu/lls_scor/datamgmt/Patient/DiseaseInstance/291" TargetMode="External"/><Relationship Id="rId1416" Type="http://schemas.openxmlformats.org/officeDocument/2006/relationships/hyperlink" Target="https://octri.ohsu.edu/lls_scor/datamgmt/Patient/DiseaseInstance/360" TargetMode="External"/><Relationship Id="rId1623" Type="http://schemas.openxmlformats.org/officeDocument/2006/relationships/hyperlink" Target="https://octri.ohsu.edu/lls_scor/datamgmt/Patient/DiseaseInstance/429" TargetMode="External"/><Relationship Id="rId1830" Type="http://schemas.openxmlformats.org/officeDocument/2006/relationships/hyperlink" Target="https://octri.ohsu.edu/lls_scor/datamgmt/Patient/DiseaseInstance/497" TargetMode="External"/><Relationship Id="rId4779" Type="http://schemas.openxmlformats.org/officeDocument/2006/relationships/hyperlink" Target="https://octri.ohsu.edu/lls_scor/datamgmt/Patient/Specimen/1465" TargetMode="External"/><Relationship Id="rId4986" Type="http://schemas.openxmlformats.org/officeDocument/2006/relationships/hyperlink" Target="https://octri.ohsu.edu/lls_scor/datamgmt/Patient/Patient/1200" TargetMode="External"/><Relationship Id="rId7392" Type="http://schemas.openxmlformats.org/officeDocument/2006/relationships/hyperlink" Target="https://octri.ohsu.edu/lls_scor/datamgmt/Patient/DiseaseInstance/1661" TargetMode="External"/><Relationship Id="rId8236" Type="http://schemas.openxmlformats.org/officeDocument/2006/relationships/hyperlink" Target="https://octri.ohsu.edu/lls_scor/datamgmt/Patient/Patient/1897" TargetMode="External"/><Relationship Id="rId8443" Type="http://schemas.openxmlformats.org/officeDocument/2006/relationships/hyperlink" Target="https://octri.ohsu.edu/lls_scor/datamgmt/Patient/Patient/1937" TargetMode="External"/><Relationship Id="rId8650" Type="http://schemas.openxmlformats.org/officeDocument/2006/relationships/hyperlink" Target="https://octri.ohsu.edu/lls_scor/datamgmt/Patient/Specimen/2997" TargetMode="External"/><Relationship Id="rId3588" Type="http://schemas.openxmlformats.org/officeDocument/2006/relationships/hyperlink" Target="https://octri.ohsu.edu/lls_scor/datamgmt/Patient/DiseaseInstance/878" TargetMode="External"/><Relationship Id="rId3795" Type="http://schemas.openxmlformats.org/officeDocument/2006/relationships/hyperlink" Target="https://octri.ohsu.edu/lls_scor/datamgmt/Patient/Patient/953" TargetMode="External"/><Relationship Id="rId4639" Type="http://schemas.openxmlformats.org/officeDocument/2006/relationships/hyperlink" Target="https://octri.ohsu.edu/lls_scor/datamgmt/Patient/Patient/1141" TargetMode="External"/><Relationship Id="rId4846" Type="http://schemas.openxmlformats.org/officeDocument/2006/relationships/hyperlink" Target="https://octri.ohsu.edu/lls_scor/datamgmt/Patient/DiseaseInstance/1129" TargetMode="External"/><Relationship Id="rId7045" Type="http://schemas.openxmlformats.org/officeDocument/2006/relationships/hyperlink" Target="https://octri.ohsu.edu/lls_scor/datamgmt/Patient/DiseaseInstance/2050" TargetMode="External"/><Relationship Id="rId7252" Type="http://schemas.openxmlformats.org/officeDocument/2006/relationships/hyperlink" Target="https://octri.ohsu.edu/lls_scor/datamgmt/Patient/Patient/1682" TargetMode="External"/><Relationship Id="rId8303" Type="http://schemas.openxmlformats.org/officeDocument/2006/relationships/hyperlink" Target="https://octri.ohsu.edu/lls_scor/datamgmt/Patient/DiseaseInstance/1849" TargetMode="External"/><Relationship Id="rId8510" Type="http://schemas.openxmlformats.org/officeDocument/2006/relationships/hyperlink" Target="https://octri.ohsu.edu/lls_scor/datamgmt/Patient/DiseaseInstance/1896" TargetMode="External"/><Relationship Id="rId2397" Type="http://schemas.openxmlformats.org/officeDocument/2006/relationships/hyperlink" Target="https://octri.ohsu.edu/lls_scor/datamgmt/Patient/Specimen/680" TargetMode="External"/><Relationship Id="rId3448" Type="http://schemas.openxmlformats.org/officeDocument/2006/relationships/hyperlink" Target="https://octri.ohsu.edu/lls_scor/datamgmt/Patient/Specimen/1002" TargetMode="External"/><Relationship Id="rId3655" Type="http://schemas.openxmlformats.org/officeDocument/2006/relationships/hyperlink" Target="https://octri.ohsu.edu/lls_scor/datamgmt/Patient/Patient/907" TargetMode="External"/><Relationship Id="rId3862" Type="http://schemas.openxmlformats.org/officeDocument/2006/relationships/hyperlink" Target="https://octri.ohsu.edu/lls_scor/datamgmt/Patient/Specimen/1334" TargetMode="External"/><Relationship Id="rId4706" Type="http://schemas.openxmlformats.org/officeDocument/2006/relationships/hyperlink" Target="https://octri.ohsu.edu/lls_scor/datamgmt/Patient/Patient/1154" TargetMode="External"/><Relationship Id="rId6061" Type="http://schemas.openxmlformats.org/officeDocument/2006/relationships/hyperlink" Target="https://octri.ohsu.edu/lls_scor/datamgmt/Patient/DiseaseInstance/1377" TargetMode="External"/><Relationship Id="rId7112" Type="http://schemas.openxmlformats.org/officeDocument/2006/relationships/hyperlink" Target="https://octri.ohsu.edu/lls_scor/datamgmt/Patient/DiseaseInstance/1605" TargetMode="External"/><Relationship Id="rId369" Type="http://schemas.openxmlformats.org/officeDocument/2006/relationships/hyperlink" Target="https://octri.ohsu.edu/lls_scor/datamgmt/Patient/DiseaseInstance/82" TargetMode="External"/><Relationship Id="rId576" Type="http://schemas.openxmlformats.org/officeDocument/2006/relationships/hyperlink" Target="https://octri.ohsu.edu/lls_scor/datamgmt/Patient/DiseaseInstance/135" TargetMode="External"/><Relationship Id="rId783" Type="http://schemas.openxmlformats.org/officeDocument/2006/relationships/hyperlink" Target="https://octri.ohsu.edu/lls_scor/datamgmt/Patient/DiseaseInstance/179" TargetMode="External"/><Relationship Id="rId990" Type="http://schemas.openxmlformats.org/officeDocument/2006/relationships/hyperlink" Target="https://octri.ohsu.edu/lls_scor/datamgmt/Patient/DiseaseInstance/224" TargetMode="External"/><Relationship Id="rId2257" Type="http://schemas.openxmlformats.org/officeDocument/2006/relationships/hyperlink" Target="https://octri.ohsu.edu/lls_scor/datamgmt/Patient/Specimen/630" TargetMode="External"/><Relationship Id="rId2464" Type="http://schemas.openxmlformats.org/officeDocument/2006/relationships/hyperlink" Target="https://octri.ohsu.edu/lls_scor/datamgmt/Patient/Patient/644" TargetMode="External"/><Relationship Id="rId2671" Type="http://schemas.openxmlformats.org/officeDocument/2006/relationships/hyperlink" Target="https://octri.ohsu.edu/lls_scor/datamgmt/Patient/Patient/683" TargetMode="External"/><Relationship Id="rId3308" Type="http://schemas.openxmlformats.org/officeDocument/2006/relationships/hyperlink" Target="https://octri.ohsu.edu/lls_scor/datamgmt/Patient/Specimen/965" TargetMode="External"/><Relationship Id="rId3515" Type="http://schemas.openxmlformats.org/officeDocument/2006/relationships/hyperlink" Target="https://octri.ohsu.edu/lls_scor/datamgmt/Patient/Patient/880" TargetMode="External"/><Relationship Id="rId4913" Type="http://schemas.openxmlformats.org/officeDocument/2006/relationships/hyperlink" Target="https://octri.ohsu.edu/lls_scor/datamgmt/Patient/Specimen/1507" TargetMode="External"/><Relationship Id="rId9077" Type="http://schemas.openxmlformats.org/officeDocument/2006/relationships/hyperlink" Target="https://octri.ohsu.edu/lls_scor/datamgmt/Patient/Specimen/3157" TargetMode="External"/><Relationship Id="rId229" Type="http://schemas.openxmlformats.org/officeDocument/2006/relationships/hyperlink" Target="https://octri.ohsu.edu/lls_scor/datamgmt/Patient/Specimen/137" TargetMode="External"/><Relationship Id="rId436" Type="http://schemas.openxmlformats.org/officeDocument/2006/relationships/hyperlink" Target="https://octri.ohsu.edu/lls_scor/datamgmt/Patient/Specimen/92" TargetMode="External"/><Relationship Id="rId643" Type="http://schemas.openxmlformats.org/officeDocument/2006/relationships/hyperlink" Target="https://octri.ohsu.edu/lls_scor/datamgmt/Patient/Specimen/530" TargetMode="External"/><Relationship Id="rId1066" Type="http://schemas.openxmlformats.org/officeDocument/2006/relationships/hyperlink" Target="https://octri.ohsu.edu/lls_scor/datamgmt/Patient/Specimen/114" TargetMode="External"/><Relationship Id="rId1273" Type="http://schemas.openxmlformats.org/officeDocument/2006/relationships/hyperlink" Target="https://octri.ohsu.edu/lls_scor/datamgmt/Patient/Specimen/427" TargetMode="External"/><Relationship Id="rId1480" Type="http://schemas.openxmlformats.org/officeDocument/2006/relationships/hyperlink" Target="https://octri.ohsu.edu/lls_scor/datamgmt/Patient/Specimen/41" TargetMode="External"/><Relationship Id="rId2117" Type="http://schemas.openxmlformats.org/officeDocument/2006/relationships/hyperlink" Target="https://octri.ohsu.edu/lls_scor/datamgmt/Patient/Patient/559" TargetMode="External"/><Relationship Id="rId2324" Type="http://schemas.openxmlformats.org/officeDocument/2006/relationships/hyperlink" Target="https://octri.ohsu.edu/lls_scor/datamgmt/Patient/DiseaseInstance/602" TargetMode="External"/><Relationship Id="rId3722" Type="http://schemas.openxmlformats.org/officeDocument/2006/relationships/hyperlink" Target="https://octri.ohsu.edu/lls_scor/datamgmt/Patient/DiseaseInstance/1050" TargetMode="External"/><Relationship Id="rId6878" Type="http://schemas.openxmlformats.org/officeDocument/2006/relationships/hyperlink" Target="https://octri.ohsu.edu/lls_scor/datamgmt/Patient/Patient/1602" TargetMode="External"/><Relationship Id="rId7929" Type="http://schemas.openxmlformats.org/officeDocument/2006/relationships/hyperlink" Target="https://octri.ohsu.edu/lls_scor/datamgmt/Patient/Specimen/2693" TargetMode="External"/><Relationship Id="rId8093" Type="http://schemas.openxmlformats.org/officeDocument/2006/relationships/hyperlink" Target="https://octri.ohsu.edu/lls_scor/datamgmt/Patient/DiseaseInstance/1811" TargetMode="External"/><Relationship Id="rId9144" Type="http://schemas.openxmlformats.org/officeDocument/2006/relationships/hyperlink" Target="https://octri.ohsu.edu/lls_scor/datamgmt/Patient/Patient/2084" TargetMode="External"/><Relationship Id="rId850" Type="http://schemas.openxmlformats.org/officeDocument/2006/relationships/hyperlink" Target="https://octri.ohsu.edu/lls_scor/datamgmt/Patient/Specimen/17" TargetMode="External"/><Relationship Id="rId1133" Type="http://schemas.openxmlformats.org/officeDocument/2006/relationships/hyperlink" Target="https://octri.ohsu.edu/lls_scor/datamgmt/Patient/Patient/266" TargetMode="External"/><Relationship Id="rId2531" Type="http://schemas.openxmlformats.org/officeDocument/2006/relationships/hyperlink" Target="https://octri.ohsu.edu/lls_scor/datamgmt/Patient/Specimen/1061" TargetMode="External"/><Relationship Id="rId4289" Type="http://schemas.openxmlformats.org/officeDocument/2006/relationships/hyperlink" Target="https://octri.ohsu.edu/lls_scor/datamgmt/Patient/Patient/1072" TargetMode="External"/><Relationship Id="rId5687" Type="http://schemas.openxmlformats.org/officeDocument/2006/relationships/hyperlink" Target="https://octri.ohsu.edu/lls_scor/datamgmt/Patient/Specimen/1770" TargetMode="External"/><Relationship Id="rId5894" Type="http://schemas.openxmlformats.org/officeDocument/2006/relationships/hyperlink" Target="https://octri.ohsu.edu/lls_scor/datamgmt/Patient/Specimen/1854" TargetMode="External"/><Relationship Id="rId6738" Type="http://schemas.openxmlformats.org/officeDocument/2006/relationships/hyperlink" Target="https://octri.ohsu.edu/lls_scor/datamgmt/Patient/DiseaseInstance/1522" TargetMode="External"/><Relationship Id="rId6945" Type="http://schemas.openxmlformats.org/officeDocument/2006/relationships/hyperlink" Target="https://octri.ohsu.edu/lls_scor/datamgmt/Patient/Patient/1615" TargetMode="External"/><Relationship Id="rId8160" Type="http://schemas.openxmlformats.org/officeDocument/2006/relationships/hyperlink" Target="https://octri.ohsu.edu/lls_scor/datamgmt/Patient/DiseaseInstance/1824" TargetMode="External"/><Relationship Id="rId9004" Type="http://schemas.openxmlformats.org/officeDocument/2006/relationships/hyperlink" Target="https://octri.ohsu.edu/lls_scor/datamgmt/Patient/Patient/2054" TargetMode="External"/><Relationship Id="rId503" Type="http://schemas.openxmlformats.org/officeDocument/2006/relationships/hyperlink" Target="https://octri.ohsu.edu/lls_scor/datamgmt/Patient/Patient/117" TargetMode="External"/><Relationship Id="rId710" Type="http://schemas.openxmlformats.org/officeDocument/2006/relationships/hyperlink" Target="https://octri.ohsu.edu/lls_scor/datamgmt/Patient/Patient/169" TargetMode="External"/><Relationship Id="rId1340" Type="http://schemas.openxmlformats.org/officeDocument/2006/relationships/hyperlink" Target="https://octri.ohsu.edu/lls_scor/datamgmt/Patient/Patient/335" TargetMode="External"/><Relationship Id="rId3098" Type="http://schemas.openxmlformats.org/officeDocument/2006/relationships/hyperlink" Target="https://octri.ohsu.edu/lls_scor/datamgmt/Patient/Specimen/886" TargetMode="External"/><Relationship Id="rId4496" Type="http://schemas.openxmlformats.org/officeDocument/2006/relationships/hyperlink" Target="https://octri.ohsu.edu/lls_scor/datamgmt/Patient/Patient/1111" TargetMode="External"/><Relationship Id="rId5547" Type="http://schemas.openxmlformats.org/officeDocument/2006/relationships/hyperlink" Target="https://octri.ohsu.edu/lls_scor/datamgmt/Patient/Patient/1331" TargetMode="External"/><Relationship Id="rId5754" Type="http://schemas.openxmlformats.org/officeDocument/2006/relationships/hyperlink" Target="https://octri.ohsu.edu/lls_scor/datamgmt/Patient/Patient/1374" TargetMode="External"/><Relationship Id="rId5961" Type="http://schemas.openxmlformats.org/officeDocument/2006/relationships/hyperlink" Target="https://octri.ohsu.edu/lls_scor/datamgmt/Patient/Patient/1413" TargetMode="External"/><Relationship Id="rId6805" Type="http://schemas.openxmlformats.org/officeDocument/2006/relationships/hyperlink" Target="https://octri.ohsu.edu/lls_scor/datamgmt/Patient/Specimen/2259" TargetMode="External"/><Relationship Id="rId9211" Type="http://schemas.openxmlformats.org/officeDocument/2006/relationships/hyperlink" Target="https://octri.ohsu.edu/lls_scor/datamgmt/Patient/DiseaseInstance/2082" TargetMode="External"/><Relationship Id="rId1200" Type="http://schemas.openxmlformats.org/officeDocument/2006/relationships/hyperlink" Target="https://octri.ohsu.edu/lls_scor/datamgmt/Patient/DiseaseInstance/288" TargetMode="External"/><Relationship Id="rId4149" Type="http://schemas.openxmlformats.org/officeDocument/2006/relationships/hyperlink" Target="https://octri.ohsu.edu/lls_scor/datamgmt/Patient/Specimen/1242" TargetMode="External"/><Relationship Id="rId4356" Type="http://schemas.openxmlformats.org/officeDocument/2006/relationships/hyperlink" Target="https://octri.ohsu.edu/lls_scor/datamgmt/Patient/DiseaseInstance/1038" TargetMode="External"/><Relationship Id="rId4563" Type="http://schemas.openxmlformats.org/officeDocument/2006/relationships/hyperlink" Target="https://octri.ohsu.edu/lls_scor/datamgmt/Patient/DiseaseInstance/1083" TargetMode="External"/><Relationship Id="rId4770" Type="http://schemas.openxmlformats.org/officeDocument/2006/relationships/hyperlink" Target="https://octri.ohsu.edu/lls_scor/datamgmt/Patient/Specimen/1457" TargetMode="External"/><Relationship Id="rId5407" Type="http://schemas.openxmlformats.org/officeDocument/2006/relationships/hyperlink" Target="https://octri.ohsu.edu/lls_scor/datamgmt/Patient/DiseaseInstance/1234" TargetMode="External"/><Relationship Id="rId5614" Type="http://schemas.openxmlformats.org/officeDocument/2006/relationships/hyperlink" Target="https://octri.ohsu.edu/lls_scor/datamgmt/Patient/DiseaseInstance/1284" TargetMode="External"/><Relationship Id="rId5821" Type="http://schemas.openxmlformats.org/officeDocument/2006/relationships/hyperlink" Target="https://octri.ohsu.edu/lls_scor/datamgmt/Patient/Specimen/1814" TargetMode="External"/><Relationship Id="rId8020" Type="http://schemas.openxmlformats.org/officeDocument/2006/relationships/hyperlink" Target="https://octri.ohsu.edu/lls_scor/datamgmt/Patient/Patient/1853" TargetMode="External"/><Relationship Id="rId8977" Type="http://schemas.openxmlformats.org/officeDocument/2006/relationships/hyperlink" Target="https://octri.ohsu.edu/lls_scor/datamgmt/Patient/Patient/2052" TargetMode="External"/><Relationship Id="rId3165" Type="http://schemas.openxmlformats.org/officeDocument/2006/relationships/hyperlink" Target="https://octri.ohsu.edu/lls_scor/datamgmt/Patient/Patient/790" TargetMode="External"/><Relationship Id="rId3372" Type="http://schemas.openxmlformats.org/officeDocument/2006/relationships/hyperlink" Target="https://octri.ohsu.edu/lls_scor/datamgmt/Patient/DiseaseInstance/832" TargetMode="External"/><Relationship Id="rId4009" Type="http://schemas.openxmlformats.org/officeDocument/2006/relationships/hyperlink" Target="https://octri.ohsu.edu/lls_scor/datamgmt/Patient/Specimen/1201" TargetMode="External"/><Relationship Id="rId4216" Type="http://schemas.openxmlformats.org/officeDocument/2006/relationships/hyperlink" Target="https://octri.ohsu.edu/lls_scor/datamgmt/Patient/DiseaseInstance/1004" TargetMode="External"/><Relationship Id="rId4423" Type="http://schemas.openxmlformats.org/officeDocument/2006/relationships/hyperlink" Target="https://octri.ohsu.edu/lls_scor/datamgmt/Patient/Specimen/1338" TargetMode="External"/><Relationship Id="rId4630" Type="http://schemas.openxmlformats.org/officeDocument/2006/relationships/hyperlink" Target="https://octri.ohsu.edu/lls_scor/datamgmt/Patient/Patient/1138" TargetMode="External"/><Relationship Id="rId7579" Type="http://schemas.openxmlformats.org/officeDocument/2006/relationships/hyperlink" Target="https://octri.ohsu.edu/lls_scor/datamgmt/Patient/Patient/1754" TargetMode="External"/><Relationship Id="rId7786" Type="http://schemas.openxmlformats.org/officeDocument/2006/relationships/hyperlink" Target="https://octri.ohsu.edu/lls_scor/datamgmt/Patient/Patient/1810" TargetMode="External"/><Relationship Id="rId7993" Type="http://schemas.openxmlformats.org/officeDocument/2006/relationships/hyperlink" Target="https://octri.ohsu.edu/lls_scor/datamgmt/Patient/Patient/1847" TargetMode="External"/><Relationship Id="rId8837" Type="http://schemas.openxmlformats.org/officeDocument/2006/relationships/hyperlink" Target="https://octri.ohsu.edu/lls_scor/datamgmt/Patient/DiseaseInstance/1962" TargetMode="External"/><Relationship Id="rId293" Type="http://schemas.openxmlformats.org/officeDocument/2006/relationships/hyperlink" Target="https://octri.ohsu.edu/lls_scor/datamgmt/Patient/Patient/61" TargetMode="External"/><Relationship Id="rId2181" Type="http://schemas.openxmlformats.org/officeDocument/2006/relationships/hyperlink" Target="https://octri.ohsu.edu/lls_scor/datamgmt/Patient/DiseaseInstance/567" TargetMode="External"/><Relationship Id="rId3025" Type="http://schemas.openxmlformats.org/officeDocument/2006/relationships/hyperlink" Target="https://octri.ohsu.edu/lls_scor/datamgmt/Patient/DiseaseInstance/743" TargetMode="External"/><Relationship Id="rId3232" Type="http://schemas.openxmlformats.org/officeDocument/2006/relationships/hyperlink" Target="https://octri.ohsu.edu/lls_scor/datamgmt/Patient/DiseaseInstance/794" TargetMode="External"/><Relationship Id="rId6388" Type="http://schemas.openxmlformats.org/officeDocument/2006/relationships/hyperlink" Target="https://octri.ohsu.edu/lls_scor/datamgmt/Patient/DiseaseInstance/1449" TargetMode="External"/><Relationship Id="rId6595" Type="http://schemas.openxmlformats.org/officeDocument/2006/relationships/hyperlink" Target="https://octri.ohsu.edu/lls_scor/datamgmt/Patient/Patient/1549" TargetMode="External"/><Relationship Id="rId7439" Type="http://schemas.openxmlformats.org/officeDocument/2006/relationships/hyperlink" Target="https://octri.ohsu.edu/lls_scor/datamgmt/Patient/DiseaseInstance/1672" TargetMode="External"/><Relationship Id="rId7646" Type="http://schemas.openxmlformats.org/officeDocument/2006/relationships/hyperlink" Target="https://octri.ohsu.edu/lls_scor/datamgmt/Patient/DiseaseInstance/1714" TargetMode="External"/><Relationship Id="rId153" Type="http://schemas.openxmlformats.org/officeDocument/2006/relationships/hyperlink" Target="https://octri.ohsu.edu/lls_scor/datamgmt/Patient/Patient/29" TargetMode="External"/><Relationship Id="rId360" Type="http://schemas.openxmlformats.org/officeDocument/2006/relationships/hyperlink" Target="https://octri.ohsu.edu/lls_scor/datamgmt/Patient/DiseaseInstance/79" TargetMode="External"/><Relationship Id="rId2041" Type="http://schemas.openxmlformats.org/officeDocument/2006/relationships/hyperlink" Target="https://octri.ohsu.edu/lls_scor/datamgmt/Patient/Specimen/662" TargetMode="External"/><Relationship Id="rId5197" Type="http://schemas.openxmlformats.org/officeDocument/2006/relationships/hyperlink" Target="https://octri.ohsu.edu/lls_scor/datamgmt/Patient/DiseaseInstance/1193" TargetMode="External"/><Relationship Id="rId6248" Type="http://schemas.openxmlformats.org/officeDocument/2006/relationships/hyperlink" Target="https://octri.ohsu.edu/lls_scor/datamgmt/Patient/Specimen/2007" TargetMode="External"/><Relationship Id="rId6455" Type="http://schemas.openxmlformats.org/officeDocument/2006/relationships/hyperlink" Target="https://octri.ohsu.edu/lls_scor/datamgmt/Patient/DiseaseInstance/1469" TargetMode="External"/><Relationship Id="rId7853" Type="http://schemas.openxmlformats.org/officeDocument/2006/relationships/hyperlink" Target="https://octri.ohsu.edu/lls_scor/datamgmt/Patient/DiseaseInstance/1756" TargetMode="External"/><Relationship Id="rId8904" Type="http://schemas.openxmlformats.org/officeDocument/2006/relationships/hyperlink" Target="https://octri.ohsu.edu/lls_scor/datamgmt/Patient/DiseaseInstance/1970" TargetMode="External"/><Relationship Id="rId220" Type="http://schemas.openxmlformats.org/officeDocument/2006/relationships/hyperlink" Target="https://octri.ohsu.edu/lls_scor/datamgmt/Patient/Specimen/326" TargetMode="External"/><Relationship Id="rId2998" Type="http://schemas.openxmlformats.org/officeDocument/2006/relationships/hyperlink" Target="https://octri.ohsu.edu/lls_scor/datamgmt/Patient/DiseaseInstance/734" TargetMode="External"/><Relationship Id="rId5057" Type="http://schemas.openxmlformats.org/officeDocument/2006/relationships/hyperlink" Target="https://octri.ohsu.edu/lls_scor/datamgmt/Patient/Specimen/1563" TargetMode="External"/><Relationship Id="rId5264" Type="http://schemas.openxmlformats.org/officeDocument/2006/relationships/hyperlink" Target="https://octri.ohsu.edu/lls_scor/datamgmt/Patient/Specimen/2015" TargetMode="External"/><Relationship Id="rId6108" Type="http://schemas.openxmlformats.org/officeDocument/2006/relationships/hyperlink" Target="https://octri.ohsu.edu/lls_scor/datamgmt/Patient/Patient/1447" TargetMode="External"/><Relationship Id="rId6662" Type="http://schemas.openxmlformats.org/officeDocument/2006/relationships/hyperlink" Target="https://octri.ohsu.edu/lls_scor/datamgmt/Patient/Specimen/2412" TargetMode="External"/><Relationship Id="rId7506" Type="http://schemas.openxmlformats.org/officeDocument/2006/relationships/hyperlink" Target="https://octri.ohsu.edu/lls_scor/datamgmt/Patient/Patient/1739" TargetMode="External"/><Relationship Id="rId7713" Type="http://schemas.openxmlformats.org/officeDocument/2006/relationships/hyperlink" Target="https://octri.ohsu.edu/lls_scor/datamgmt/Patient/Patient/1791" TargetMode="External"/><Relationship Id="rId7920" Type="http://schemas.openxmlformats.org/officeDocument/2006/relationships/hyperlink" Target="https://octri.ohsu.edu/lls_scor/datamgmt/Patient/Specimen/2725" TargetMode="External"/><Relationship Id="rId2858" Type="http://schemas.openxmlformats.org/officeDocument/2006/relationships/hyperlink" Target="https://octri.ohsu.edu/lls_scor/datamgmt/Patient/DiseaseInstance/707" TargetMode="External"/><Relationship Id="rId3909" Type="http://schemas.openxmlformats.org/officeDocument/2006/relationships/hyperlink" Target="https://octri.ohsu.edu/lls_scor/datamgmt/Patient/Patient/984" TargetMode="External"/><Relationship Id="rId4073" Type="http://schemas.openxmlformats.org/officeDocument/2006/relationships/hyperlink" Target="https://octri.ohsu.edu/lls_scor/datamgmt/Patient/Patient/1025" TargetMode="External"/><Relationship Id="rId5471" Type="http://schemas.openxmlformats.org/officeDocument/2006/relationships/hyperlink" Target="https://octri.ohsu.edu/lls_scor/datamgmt/Patient/Specimen/1691" TargetMode="External"/><Relationship Id="rId6315" Type="http://schemas.openxmlformats.org/officeDocument/2006/relationships/hyperlink" Target="https://octri.ohsu.edu/lls_scor/datamgmt/Patient/Patient/1492" TargetMode="External"/><Relationship Id="rId6522" Type="http://schemas.openxmlformats.org/officeDocument/2006/relationships/hyperlink" Target="https://octri.ohsu.edu/lls_scor/datamgmt/Patient/Specimen/2119" TargetMode="External"/><Relationship Id="rId99" Type="http://schemas.openxmlformats.org/officeDocument/2006/relationships/hyperlink" Target="https://octri.ohsu.edu/lls_scor/datamgmt/Patient/Patient/17" TargetMode="External"/><Relationship Id="rId1667" Type="http://schemas.openxmlformats.org/officeDocument/2006/relationships/hyperlink" Target="https://octri.ohsu.edu/lls_scor/datamgmt/Patient/Patient/444" TargetMode="External"/><Relationship Id="rId1874" Type="http://schemas.openxmlformats.org/officeDocument/2006/relationships/hyperlink" Target="https://octri.ohsu.edu/lls_scor/datamgmt/Patient/Patient/510" TargetMode="External"/><Relationship Id="rId2718" Type="http://schemas.openxmlformats.org/officeDocument/2006/relationships/hyperlink" Target="https://octri.ohsu.edu/lls_scor/datamgmt/Patient/Specimen/777" TargetMode="External"/><Relationship Id="rId2925" Type="http://schemas.openxmlformats.org/officeDocument/2006/relationships/hyperlink" Target="https://octri.ohsu.edu/lls_scor/datamgmt/Patient/Specimen/1573" TargetMode="External"/><Relationship Id="rId4280" Type="http://schemas.openxmlformats.org/officeDocument/2006/relationships/hyperlink" Target="https://octri.ohsu.edu/lls_scor/datamgmt/Patient/Patient/1070" TargetMode="External"/><Relationship Id="rId5124" Type="http://schemas.openxmlformats.org/officeDocument/2006/relationships/hyperlink" Target="https://octri.ohsu.edu/lls_scor/datamgmt/Patient/Patient/1238" TargetMode="External"/><Relationship Id="rId5331" Type="http://schemas.openxmlformats.org/officeDocument/2006/relationships/hyperlink" Target="https://octri.ohsu.edu/lls_scor/datamgmt/Patient/Patient/1274" TargetMode="External"/><Relationship Id="rId8487" Type="http://schemas.openxmlformats.org/officeDocument/2006/relationships/hyperlink" Target="https://octri.ohsu.edu/lls_scor/datamgmt/Patient/Specimen/2933" TargetMode="External"/><Relationship Id="rId8694" Type="http://schemas.openxmlformats.org/officeDocument/2006/relationships/hyperlink" Target="https://octri.ohsu.edu/lls_scor/datamgmt/Patient/DiseaseInstance/1935" TargetMode="External"/><Relationship Id="rId1527" Type="http://schemas.openxmlformats.org/officeDocument/2006/relationships/hyperlink" Target="https://octri.ohsu.edu/lls_scor/datamgmt/Patient/DiseaseInstance/397" TargetMode="External"/><Relationship Id="rId1734" Type="http://schemas.openxmlformats.org/officeDocument/2006/relationships/hyperlink" Target="https://octri.ohsu.edu/lls_scor/datamgmt/Patient/DiseaseInstance/465" TargetMode="External"/><Relationship Id="rId1941" Type="http://schemas.openxmlformats.org/officeDocument/2006/relationships/hyperlink" Target="https://octri.ohsu.edu/lls_scor/datamgmt/Patient/DiseaseInstance/522" TargetMode="External"/><Relationship Id="rId4140" Type="http://schemas.openxmlformats.org/officeDocument/2006/relationships/hyperlink" Target="https://octri.ohsu.edu/lls_scor/datamgmt/Patient/DiseaseInstance/1073" TargetMode="External"/><Relationship Id="rId7089" Type="http://schemas.openxmlformats.org/officeDocument/2006/relationships/hyperlink" Target="https://octri.ohsu.edu/lls_scor/datamgmt/Patient/DiseaseInstance/1600" TargetMode="External"/><Relationship Id="rId7296" Type="http://schemas.openxmlformats.org/officeDocument/2006/relationships/hyperlink" Target="https://octri.ohsu.edu/lls_scor/datamgmt/Patient/Specimen/2426" TargetMode="External"/><Relationship Id="rId8347" Type="http://schemas.openxmlformats.org/officeDocument/2006/relationships/hyperlink" Target="https://octri.ohsu.edu/lls_scor/datamgmt/Patient/Patient/1914" TargetMode="External"/><Relationship Id="rId8554" Type="http://schemas.openxmlformats.org/officeDocument/2006/relationships/hyperlink" Target="https://octri.ohsu.edu/lls_scor/datamgmt/Patient/Patient/1961" TargetMode="External"/><Relationship Id="rId8761" Type="http://schemas.openxmlformats.org/officeDocument/2006/relationships/hyperlink" Target="https://octri.ohsu.edu/lls_scor/datamgmt/Patient/Specimen/3043" TargetMode="External"/><Relationship Id="rId26" Type="http://schemas.openxmlformats.org/officeDocument/2006/relationships/hyperlink" Target="https://octri.ohsu.edu/lls_scor/datamgmt/Patient/Specimen/367" TargetMode="External"/><Relationship Id="rId3699" Type="http://schemas.openxmlformats.org/officeDocument/2006/relationships/hyperlink" Target="https://octri.ohsu.edu/lls_scor/datamgmt/Patient/Patient/922" TargetMode="External"/><Relationship Id="rId4000" Type="http://schemas.openxmlformats.org/officeDocument/2006/relationships/hyperlink" Target="https://octri.ohsu.edu/lls_scor/datamgmt/Patient/Specimen/2100" TargetMode="External"/><Relationship Id="rId7156" Type="http://schemas.openxmlformats.org/officeDocument/2006/relationships/hyperlink" Target="https://octri.ohsu.edu/lls_scor/datamgmt/Patient/Specimen/2370" TargetMode="External"/><Relationship Id="rId7363" Type="http://schemas.openxmlformats.org/officeDocument/2006/relationships/hyperlink" Target="https://octri.ohsu.edu/lls_scor/datamgmt/Patient/DiseaseInstance/1656" TargetMode="External"/><Relationship Id="rId7570" Type="http://schemas.openxmlformats.org/officeDocument/2006/relationships/hyperlink" Target="https://octri.ohsu.edu/lls_scor/datamgmt/Patient/Patient/1752" TargetMode="External"/><Relationship Id="rId8207" Type="http://schemas.openxmlformats.org/officeDocument/2006/relationships/hyperlink" Target="https://octri.ohsu.edu/lls_scor/datamgmt/Patient/DiseaseInstance/1830" TargetMode="External"/><Relationship Id="rId8414" Type="http://schemas.openxmlformats.org/officeDocument/2006/relationships/hyperlink" Target="https://octri.ohsu.edu/lls_scor/datamgmt/Patient/DiseaseInstance/1874" TargetMode="External"/><Relationship Id="rId8621" Type="http://schemas.openxmlformats.org/officeDocument/2006/relationships/hyperlink" Target="https://octri.ohsu.edu/lls_scor/datamgmt/Patient/DiseaseInstance/1916" TargetMode="External"/><Relationship Id="rId1801" Type="http://schemas.openxmlformats.org/officeDocument/2006/relationships/hyperlink" Target="https://octri.ohsu.edu/lls_scor/datamgmt/Patient/Specimen/434" TargetMode="External"/><Relationship Id="rId3559" Type="http://schemas.openxmlformats.org/officeDocument/2006/relationships/hyperlink" Target="https://octri.ohsu.edu/lls_scor/datamgmt/Patient/Specimen/1034" TargetMode="External"/><Relationship Id="rId4957" Type="http://schemas.openxmlformats.org/officeDocument/2006/relationships/hyperlink" Target="https://octri.ohsu.edu/lls_scor/datamgmt/Patient/DiseaseInstance/1149" TargetMode="External"/><Relationship Id="rId6172" Type="http://schemas.openxmlformats.org/officeDocument/2006/relationships/hyperlink" Target="https://octri.ohsu.edu/lls_scor/datamgmt/Patient/DiseaseInstance/1398" TargetMode="External"/><Relationship Id="rId7016" Type="http://schemas.openxmlformats.org/officeDocument/2006/relationships/hyperlink" Target="https://octri.ohsu.edu/lls_scor/datamgmt/Patient/Specimen/2486" TargetMode="External"/><Relationship Id="rId7223" Type="http://schemas.openxmlformats.org/officeDocument/2006/relationships/hyperlink" Target="https://octri.ohsu.edu/lls_scor/datamgmt/Patient/DiseaseInstance/1624" TargetMode="External"/><Relationship Id="rId7430" Type="http://schemas.openxmlformats.org/officeDocument/2006/relationships/hyperlink" Target="https://octri.ohsu.edu/lls_scor/datamgmt/Patient/DiseaseInstance/1669" TargetMode="External"/><Relationship Id="rId687" Type="http://schemas.openxmlformats.org/officeDocument/2006/relationships/hyperlink" Target="https://octri.ohsu.edu/lls_scor/datamgmt/Patient/DiseaseInstance/163" TargetMode="External"/><Relationship Id="rId2368" Type="http://schemas.openxmlformats.org/officeDocument/2006/relationships/hyperlink" Target="https://octri.ohsu.edu/lls_scor/datamgmt/Patient/Patient/615" TargetMode="External"/><Relationship Id="rId3766" Type="http://schemas.openxmlformats.org/officeDocument/2006/relationships/hyperlink" Target="https://octri.ohsu.edu/lls_scor/datamgmt/Patient/DiseaseInstance/2032" TargetMode="External"/><Relationship Id="rId3973" Type="http://schemas.openxmlformats.org/officeDocument/2006/relationships/hyperlink" Target="https://octri.ohsu.edu/lls_scor/datamgmt/Patient/Specimen/1190" TargetMode="External"/><Relationship Id="rId4817" Type="http://schemas.openxmlformats.org/officeDocument/2006/relationships/hyperlink" Target="https://octri.ohsu.edu/lls_scor/datamgmt/Patient/Specimen/1481" TargetMode="External"/><Relationship Id="rId6032" Type="http://schemas.openxmlformats.org/officeDocument/2006/relationships/hyperlink" Target="https://octri.ohsu.edu/lls_scor/datamgmt/Patient/Specimen/1905" TargetMode="External"/><Relationship Id="rId9188" Type="http://schemas.openxmlformats.org/officeDocument/2006/relationships/hyperlink" Target="https://octri.ohsu.edu/lls_scor/datamgmt/Patient/Specimen/3211" TargetMode="External"/><Relationship Id="rId894" Type="http://schemas.openxmlformats.org/officeDocument/2006/relationships/hyperlink" Target="https://octri.ohsu.edu/lls_scor/datamgmt/Patient/DiseaseInstance/207" TargetMode="External"/><Relationship Id="rId1177" Type="http://schemas.openxmlformats.org/officeDocument/2006/relationships/hyperlink" Target="https://octri.ohsu.edu/lls_scor/datamgmt/Patient/Specimen/477" TargetMode="External"/><Relationship Id="rId2575" Type="http://schemas.openxmlformats.org/officeDocument/2006/relationships/hyperlink" Target="https://octri.ohsu.edu/lls_scor/datamgmt/Patient/Patient/661" TargetMode="External"/><Relationship Id="rId2782" Type="http://schemas.openxmlformats.org/officeDocument/2006/relationships/hyperlink" Target="https://octri.ohsu.edu/lls_scor/datamgmt/Patient/Patient/709" TargetMode="External"/><Relationship Id="rId3419" Type="http://schemas.openxmlformats.org/officeDocument/2006/relationships/hyperlink" Target="https://octri.ohsu.edu/lls_scor/datamgmt/Patient/Patient/856" TargetMode="External"/><Relationship Id="rId3626" Type="http://schemas.openxmlformats.org/officeDocument/2006/relationships/hyperlink" Target="https://octri.ohsu.edu/lls_scor/datamgmt/Patient/Patient/897" TargetMode="External"/><Relationship Id="rId3833" Type="http://schemas.openxmlformats.org/officeDocument/2006/relationships/hyperlink" Target="https://octri.ohsu.edu/lls_scor/datamgmt/Patient/Patient/966" TargetMode="External"/><Relationship Id="rId6989" Type="http://schemas.openxmlformats.org/officeDocument/2006/relationships/hyperlink" Target="https://octri.ohsu.edu/lls_scor/datamgmt/Patient/Specimen/2297" TargetMode="External"/><Relationship Id="rId9048" Type="http://schemas.openxmlformats.org/officeDocument/2006/relationships/hyperlink" Target="https://octri.ohsu.edu/lls_scor/datamgmt/Patient/Specimen/3169" TargetMode="External"/><Relationship Id="rId547" Type="http://schemas.openxmlformats.org/officeDocument/2006/relationships/hyperlink" Target="https://octri.ohsu.edu/lls_scor/datamgmt/Patient/Specimen/83" TargetMode="External"/><Relationship Id="rId754" Type="http://schemas.openxmlformats.org/officeDocument/2006/relationships/hyperlink" Target="https://octri.ohsu.edu/lls_scor/datamgmt/Patient/Specimen/322" TargetMode="External"/><Relationship Id="rId961" Type="http://schemas.openxmlformats.org/officeDocument/2006/relationships/hyperlink" Target="https://octri.ohsu.edu/lls_scor/datamgmt/Patient/Specimen/1835" TargetMode="External"/><Relationship Id="rId1384" Type="http://schemas.openxmlformats.org/officeDocument/2006/relationships/hyperlink" Target="https://octri.ohsu.edu/lls_scor/datamgmt/Patient/Specimen/68" TargetMode="External"/><Relationship Id="rId1591" Type="http://schemas.openxmlformats.org/officeDocument/2006/relationships/hyperlink" Target="https://octri.ohsu.edu/lls_scor/datamgmt/Patient/Specimen/489" TargetMode="External"/><Relationship Id="rId2228" Type="http://schemas.openxmlformats.org/officeDocument/2006/relationships/hyperlink" Target="https://octri.ohsu.edu/lls_scor/datamgmt/Patient/Patient/575" TargetMode="External"/><Relationship Id="rId2435" Type="http://schemas.openxmlformats.org/officeDocument/2006/relationships/hyperlink" Target="https://octri.ohsu.edu/lls_scor/datamgmt/Patient/DiseaseInstance/633" TargetMode="External"/><Relationship Id="rId2642" Type="http://schemas.openxmlformats.org/officeDocument/2006/relationships/hyperlink" Target="https://octri.ohsu.edu/lls_scor/datamgmt/Patient/DiseaseInstance/668" TargetMode="External"/><Relationship Id="rId3900" Type="http://schemas.openxmlformats.org/officeDocument/2006/relationships/hyperlink" Target="https://octri.ohsu.edu/lls_scor/datamgmt/Patient/Patient/983" TargetMode="External"/><Relationship Id="rId5798" Type="http://schemas.openxmlformats.org/officeDocument/2006/relationships/hyperlink" Target="https://octri.ohsu.edu/lls_scor/datamgmt/Patient/Specimen/1807" TargetMode="External"/><Relationship Id="rId6849" Type="http://schemas.openxmlformats.org/officeDocument/2006/relationships/hyperlink" Target="https://octri.ohsu.edu/lls_scor/datamgmt/Patient/DiseaseInstance/1546" TargetMode="External"/><Relationship Id="rId90" Type="http://schemas.openxmlformats.org/officeDocument/2006/relationships/hyperlink" Target="https://octri.ohsu.edu/lls_scor/datamgmt/Patient/Patient/17" TargetMode="External"/><Relationship Id="rId407" Type="http://schemas.openxmlformats.org/officeDocument/2006/relationships/hyperlink" Target="https://octri.ohsu.edu/lls_scor/datamgmt/Patient/Patient/94" TargetMode="External"/><Relationship Id="rId614" Type="http://schemas.openxmlformats.org/officeDocument/2006/relationships/hyperlink" Target="https://octri.ohsu.edu/lls_scor/datamgmt/Patient/Patient/145" TargetMode="External"/><Relationship Id="rId821" Type="http://schemas.openxmlformats.org/officeDocument/2006/relationships/hyperlink" Target="https://octri.ohsu.edu/lls_scor/datamgmt/Patient/Patient/191" TargetMode="External"/><Relationship Id="rId1037" Type="http://schemas.openxmlformats.org/officeDocument/2006/relationships/hyperlink" Target="https://octri.ohsu.edu/lls_scor/datamgmt/Patient/Patient/235" TargetMode="External"/><Relationship Id="rId1244" Type="http://schemas.openxmlformats.org/officeDocument/2006/relationships/hyperlink" Target="https://octri.ohsu.edu/lls_scor/datamgmt/Patient/Patient/303" TargetMode="External"/><Relationship Id="rId1451" Type="http://schemas.openxmlformats.org/officeDocument/2006/relationships/hyperlink" Target="https://octri.ohsu.edu/lls_scor/datamgmt/Patient/Patient/372" TargetMode="External"/><Relationship Id="rId2502" Type="http://schemas.openxmlformats.org/officeDocument/2006/relationships/hyperlink" Target="https://octri.ohsu.edu/lls_scor/datamgmt/Patient/Specimen/778" TargetMode="External"/><Relationship Id="rId5658" Type="http://schemas.openxmlformats.org/officeDocument/2006/relationships/hyperlink" Target="https://octri.ohsu.edu/lls_scor/datamgmt/Patient/Patient/1354" TargetMode="External"/><Relationship Id="rId5865" Type="http://schemas.openxmlformats.org/officeDocument/2006/relationships/hyperlink" Target="https://octri.ohsu.edu/lls_scor/datamgmt/Patient/Specimen/1870" TargetMode="External"/><Relationship Id="rId6709" Type="http://schemas.openxmlformats.org/officeDocument/2006/relationships/hyperlink" Target="https://octri.ohsu.edu/lls_scor/datamgmt/Patient/Specimen/2187" TargetMode="External"/><Relationship Id="rId6916" Type="http://schemas.openxmlformats.org/officeDocument/2006/relationships/hyperlink" Target="https://octri.ohsu.edu/lls_scor/datamgmt/Patient/DiseaseInstance/1562" TargetMode="External"/><Relationship Id="rId8064" Type="http://schemas.openxmlformats.org/officeDocument/2006/relationships/hyperlink" Target="https://octri.ohsu.edu/lls_scor/datamgmt/Patient/Specimen/2757" TargetMode="External"/><Relationship Id="rId8271" Type="http://schemas.openxmlformats.org/officeDocument/2006/relationships/hyperlink" Target="https://octri.ohsu.edu/lls_scor/datamgmt/Patient/Specimen/2840" TargetMode="External"/><Relationship Id="rId9115" Type="http://schemas.openxmlformats.org/officeDocument/2006/relationships/hyperlink" Target="https://octri.ohsu.edu/lls_scor/datamgmt/Patient/DiseaseInstance/2017" TargetMode="External"/><Relationship Id="rId1104" Type="http://schemas.openxmlformats.org/officeDocument/2006/relationships/hyperlink" Target="https://octri.ohsu.edu/lls_scor/datamgmt/Patient/DiseaseInstance/256" TargetMode="External"/><Relationship Id="rId1311" Type="http://schemas.openxmlformats.org/officeDocument/2006/relationships/hyperlink" Target="https://octri.ohsu.edu/lls_scor/datamgmt/Patient/DiseaseInstance/325" TargetMode="External"/><Relationship Id="rId4467" Type="http://schemas.openxmlformats.org/officeDocument/2006/relationships/hyperlink" Target="https://octri.ohsu.edu/lls_scor/datamgmt/Patient/DiseaseInstance/1057" TargetMode="External"/><Relationship Id="rId4674" Type="http://schemas.openxmlformats.org/officeDocument/2006/relationships/hyperlink" Target="https://octri.ohsu.edu/lls_scor/datamgmt/Patient/DiseaseInstance/1105" TargetMode="External"/><Relationship Id="rId4881" Type="http://schemas.openxmlformats.org/officeDocument/2006/relationships/hyperlink" Target="https://octri.ohsu.edu/lls_scor/datamgmt/Patient/Patient/1181" TargetMode="External"/><Relationship Id="rId5518" Type="http://schemas.openxmlformats.org/officeDocument/2006/relationships/hyperlink" Target="https://octri.ohsu.edu/lls_scor/datamgmt/Patient/DiseaseInstance/1258" TargetMode="External"/><Relationship Id="rId5725" Type="http://schemas.openxmlformats.org/officeDocument/2006/relationships/hyperlink" Target="https://octri.ohsu.edu/lls_scor/datamgmt/Patient/DiseaseInstance/1310" TargetMode="External"/><Relationship Id="rId7080" Type="http://schemas.openxmlformats.org/officeDocument/2006/relationships/hyperlink" Target="https://octri.ohsu.edu/lls_scor/datamgmt/Patient/DiseaseInstance/1597" TargetMode="External"/><Relationship Id="rId8131" Type="http://schemas.openxmlformats.org/officeDocument/2006/relationships/hyperlink" Target="https://octri.ohsu.edu/lls_scor/datamgmt/Patient/Patient/1877" TargetMode="External"/><Relationship Id="rId3069" Type="http://schemas.openxmlformats.org/officeDocument/2006/relationships/hyperlink" Target="https://octri.ohsu.edu/lls_scor/datamgmt/Patient/Patient/766" TargetMode="External"/><Relationship Id="rId3276" Type="http://schemas.openxmlformats.org/officeDocument/2006/relationships/hyperlink" Target="https://octri.ohsu.edu/lls_scor/datamgmt/Patient/Patient/820" TargetMode="External"/><Relationship Id="rId3483" Type="http://schemas.openxmlformats.org/officeDocument/2006/relationships/hyperlink" Target="https://octri.ohsu.edu/lls_scor/datamgmt/Patient/DiseaseInstance/859" TargetMode="External"/><Relationship Id="rId3690" Type="http://schemas.openxmlformats.org/officeDocument/2006/relationships/hyperlink" Target="https://octri.ohsu.edu/lls_scor/datamgmt/Patient/Patient/919" TargetMode="External"/><Relationship Id="rId4327" Type="http://schemas.openxmlformats.org/officeDocument/2006/relationships/hyperlink" Target="https://octri.ohsu.edu/lls_scor/datamgmt/Patient/Specimen/1304" TargetMode="External"/><Relationship Id="rId4534" Type="http://schemas.openxmlformats.org/officeDocument/2006/relationships/hyperlink" Target="https://octri.ohsu.edu/lls_scor/datamgmt/Patient/Specimen/1385" TargetMode="External"/><Relationship Id="rId5932" Type="http://schemas.openxmlformats.org/officeDocument/2006/relationships/hyperlink" Target="https://octri.ohsu.edu/lls_scor/datamgmt/Patient/DiseaseInstance/1347" TargetMode="External"/><Relationship Id="rId197" Type="http://schemas.openxmlformats.org/officeDocument/2006/relationships/hyperlink" Target="https://octri.ohsu.edu/lls_scor/datamgmt/Patient/Patient/40" TargetMode="External"/><Relationship Id="rId2085" Type="http://schemas.openxmlformats.org/officeDocument/2006/relationships/hyperlink" Target="https://octri.ohsu.edu/lls_scor/datamgmt/Patient/DiseaseInstance/554" TargetMode="External"/><Relationship Id="rId2292" Type="http://schemas.openxmlformats.org/officeDocument/2006/relationships/hyperlink" Target="https://octri.ohsu.edu/lls_scor/datamgmt/Patient/Specimen/639" TargetMode="External"/><Relationship Id="rId3136" Type="http://schemas.openxmlformats.org/officeDocument/2006/relationships/hyperlink" Target="https://octri.ohsu.edu/lls_scor/datamgmt/Patient/DiseaseInstance/772" TargetMode="External"/><Relationship Id="rId3343" Type="http://schemas.openxmlformats.org/officeDocument/2006/relationships/hyperlink" Target="https://octri.ohsu.edu/lls_scor/datamgmt/Patient/Specimen/972" TargetMode="External"/><Relationship Id="rId4741" Type="http://schemas.openxmlformats.org/officeDocument/2006/relationships/hyperlink" Target="https://octri.ohsu.edu/lls_scor/datamgmt/Patient/Patient/1159" TargetMode="External"/><Relationship Id="rId6499" Type="http://schemas.openxmlformats.org/officeDocument/2006/relationships/hyperlink" Target="https://octri.ohsu.edu/lls_scor/datamgmt/Patient/Patient/1528" TargetMode="External"/><Relationship Id="rId7897" Type="http://schemas.openxmlformats.org/officeDocument/2006/relationships/hyperlink" Target="https://octri.ohsu.edu/lls_scor/datamgmt/Patient/Patient/1827" TargetMode="External"/><Relationship Id="rId8948" Type="http://schemas.openxmlformats.org/officeDocument/2006/relationships/hyperlink" Target="https://octri.ohsu.edu/lls_scor/datamgmt/Patient/Patient/2044" TargetMode="External"/><Relationship Id="rId264" Type="http://schemas.openxmlformats.org/officeDocument/2006/relationships/hyperlink" Target="https://octri.ohsu.edu/lls_scor/datamgmt/Patient/DiseaseInstance/52" TargetMode="External"/><Relationship Id="rId471" Type="http://schemas.openxmlformats.org/officeDocument/2006/relationships/hyperlink" Target="https://octri.ohsu.edu/lls_scor/datamgmt/Patient/DiseaseInstance/109" TargetMode="External"/><Relationship Id="rId2152" Type="http://schemas.openxmlformats.org/officeDocument/2006/relationships/hyperlink" Target="https://octri.ohsu.edu/lls_scor/datamgmt/Patient/Specimen/745" TargetMode="External"/><Relationship Id="rId3550" Type="http://schemas.openxmlformats.org/officeDocument/2006/relationships/hyperlink" Target="https://octri.ohsu.edu/lls_scor/datamgmt/Patient/Specimen/1033" TargetMode="External"/><Relationship Id="rId4601" Type="http://schemas.openxmlformats.org/officeDocument/2006/relationships/hyperlink" Target="https://octri.ohsu.edu/lls_scor/datamgmt/Patient/DiseaseInstance/1090" TargetMode="External"/><Relationship Id="rId7757" Type="http://schemas.openxmlformats.org/officeDocument/2006/relationships/hyperlink" Target="https://octri.ohsu.edu/lls_scor/datamgmt/Patient/DiseaseInstance/1739" TargetMode="External"/><Relationship Id="rId7964" Type="http://schemas.openxmlformats.org/officeDocument/2006/relationships/hyperlink" Target="https://octri.ohsu.edu/lls_scor/datamgmt/Patient/DiseaseInstance/1782" TargetMode="External"/><Relationship Id="rId8808" Type="http://schemas.openxmlformats.org/officeDocument/2006/relationships/hyperlink" Target="https://octri.ohsu.edu/lls_scor/datamgmt/Patient/DiseaseInstance/1957" TargetMode="External"/><Relationship Id="rId124" Type="http://schemas.openxmlformats.org/officeDocument/2006/relationships/hyperlink" Target="https://octri.ohsu.edu/lls_scor/datamgmt/Patient/DiseaseInstance/20" TargetMode="External"/><Relationship Id="rId3203" Type="http://schemas.openxmlformats.org/officeDocument/2006/relationships/hyperlink" Target="https://octri.ohsu.edu/lls_scor/datamgmt/Patient/Specimen/924" TargetMode="External"/><Relationship Id="rId3410" Type="http://schemas.openxmlformats.org/officeDocument/2006/relationships/hyperlink" Target="https://octri.ohsu.edu/lls_scor/datamgmt/Patient/Patient/854" TargetMode="External"/><Relationship Id="rId6359" Type="http://schemas.openxmlformats.org/officeDocument/2006/relationships/hyperlink" Target="https://octri.ohsu.edu/lls_scor/datamgmt/Patient/Specimen/2042" TargetMode="External"/><Relationship Id="rId6566" Type="http://schemas.openxmlformats.org/officeDocument/2006/relationships/hyperlink" Target="https://octri.ohsu.edu/lls_scor/datamgmt/Patient/DiseaseInstance/1493" TargetMode="External"/><Relationship Id="rId6773" Type="http://schemas.openxmlformats.org/officeDocument/2006/relationships/hyperlink" Target="https://octri.ohsu.edu/lls_scor/datamgmt/Patient/Patient/1578" TargetMode="External"/><Relationship Id="rId6980" Type="http://schemas.openxmlformats.org/officeDocument/2006/relationships/hyperlink" Target="https://octri.ohsu.edu/lls_scor/datamgmt/Patient/Specimen/2294" TargetMode="External"/><Relationship Id="rId7617" Type="http://schemas.openxmlformats.org/officeDocument/2006/relationships/hyperlink" Target="https://octri.ohsu.edu/lls_scor/datamgmt/Patient/Specimen/2563" TargetMode="External"/><Relationship Id="rId7824" Type="http://schemas.openxmlformats.org/officeDocument/2006/relationships/hyperlink" Target="https://octri.ohsu.edu/lls_scor/datamgmt/Patient/Specimen/2755" TargetMode="External"/><Relationship Id="rId331" Type="http://schemas.openxmlformats.org/officeDocument/2006/relationships/hyperlink" Target="https://octri.ohsu.edu/lls_scor/datamgmt/Patient/Specimen/2180" TargetMode="External"/><Relationship Id="rId2012" Type="http://schemas.openxmlformats.org/officeDocument/2006/relationships/hyperlink" Target="https://octri.ohsu.edu/lls_scor/datamgmt/Patient/Patient/537" TargetMode="External"/><Relationship Id="rId2969" Type="http://schemas.openxmlformats.org/officeDocument/2006/relationships/hyperlink" Target="https://octri.ohsu.edu/lls_scor/datamgmt/Patient/Specimen/837" TargetMode="External"/><Relationship Id="rId5168" Type="http://schemas.openxmlformats.org/officeDocument/2006/relationships/hyperlink" Target="https://octri.ohsu.edu/lls_scor/datamgmt/Patient/Specimen/1711" TargetMode="External"/><Relationship Id="rId5375" Type="http://schemas.openxmlformats.org/officeDocument/2006/relationships/hyperlink" Target="https://octri.ohsu.edu/lls_scor/datamgmt/Patient/Specimen/1784" TargetMode="External"/><Relationship Id="rId5582" Type="http://schemas.openxmlformats.org/officeDocument/2006/relationships/hyperlink" Target="https://octri.ohsu.edu/lls_scor/datamgmt/Patient/Specimen/1737" TargetMode="External"/><Relationship Id="rId6219" Type="http://schemas.openxmlformats.org/officeDocument/2006/relationships/hyperlink" Target="https://octri.ohsu.edu/lls_scor/datamgmt/Patient/Patient/1467" TargetMode="External"/><Relationship Id="rId6426" Type="http://schemas.openxmlformats.org/officeDocument/2006/relationships/hyperlink" Target="https://octri.ohsu.edu/lls_scor/datamgmt/Patient/Patient/1511" TargetMode="External"/><Relationship Id="rId6633" Type="http://schemas.openxmlformats.org/officeDocument/2006/relationships/hyperlink" Target="https://octri.ohsu.edu/lls_scor/datamgmt/Patient/Specimen/2158" TargetMode="External"/><Relationship Id="rId6840" Type="http://schemas.openxmlformats.org/officeDocument/2006/relationships/hyperlink" Target="https://octri.ohsu.edu/lls_scor/datamgmt/Patient/DiseaseInstance/1544" TargetMode="External"/><Relationship Id="rId1778" Type="http://schemas.openxmlformats.org/officeDocument/2006/relationships/hyperlink" Target="https://octri.ohsu.edu/lls_scor/datamgmt/Patient/Patient/480" TargetMode="External"/><Relationship Id="rId1985" Type="http://schemas.openxmlformats.org/officeDocument/2006/relationships/hyperlink" Target="https://octri.ohsu.edu/lls_scor/datamgmt/Patient/DiseaseInstance/533" TargetMode="External"/><Relationship Id="rId2829" Type="http://schemas.openxmlformats.org/officeDocument/2006/relationships/hyperlink" Target="https://octri.ohsu.edu/lls_scor/datamgmt/Patient/Specimen/802" TargetMode="External"/><Relationship Id="rId4184" Type="http://schemas.openxmlformats.org/officeDocument/2006/relationships/hyperlink" Target="https://octri.ohsu.edu/lls_scor/datamgmt/Patient/DiseaseInstance/1002" TargetMode="External"/><Relationship Id="rId4391" Type="http://schemas.openxmlformats.org/officeDocument/2006/relationships/hyperlink" Target="https://octri.ohsu.edu/lls_scor/datamgmt/Patient/Patient/1094" TargetMode="External"/><Relationship Id="rId5028" Type="http://schemas.openxmlformats.org/officeDocument/2006/relationships/hyperlink" Target="https://octri.ohsu.edu/lls_scor/datamgmt/Patient/Specimen/1553" TargetMode="External"/><Relationship Id="rId5235" Type="http://schemas.openxmlformats.org/officeDocument/2006/relationships/hyperlink" Target="https://octri.ohsu.edu/lls_scor/datamgmt/Patient/Patient/1252" TargetMode="External"/><Relationship Id="rId5442" Type="http://schemas.openxmlformats.org/officeDocument/2006/relationships/hyperlink" Target="https://octri.ohsu.edu/lls_scor/datamgmt/Patient/Patient/1293" TargetMode="External"/><Relationship Id="rId6700" Type="http://schemas.openxmlformats.org/officeDocument/2006/relationships/hyperlink" Target="https://octri.ohsu.edu/lls_scor/datamgmt/Patient/DiseaseInstance/1512" TargetMode="External"/><Relationship Id="rId8598" Type="http://schemas.openxmlformats.org/officeDocument/2006/relationships/hyperlink" Target="https://octri.ohsu.edu/lls_scor/datamgmt/Patient/Specimen/2971" TargetMode="External"/><Relationship Id="rId1638" Type="http://schemas.openxmlformats.org/officeDocument/2006/relationships/hyperlink" Target="https://octri.ohsu.edu/lls_scor/datamgmt/Patient/DiseaseInstance/434" TargetMode="External"/><Relationship Id="rId4044" Type="http://schemas.openxmlformats.org/officeDocument/2006/relationships/hyperlink" Target="https://octri.ohsu.edu/lls_scor/datamgmt/Patient/DiseaseInstance/975" TargetMode="External"/><Relationship Id="rId4251" Type="http://schemas.openxmlformats.org/officeDocument/2006/relationships/hyperlink" Target="https://octri.ohsu.edu/lls_scor/datamgmt/Patient/DiseaseInstance/1013" TargetMode="External"/><Relationship Id="rId5302" Type="http://schemas.openxmlformats.org/officeDocument/2006/relationships/hyperlink" Target="https://octri.ohsu.edu/lls_scor/datamgmt/Patient/DiseaseInstance/1210" TargetMode="External"/><Relationship Id="rId8458" Type="http://schemas.openxmlformats.org/officeDocument/2006/relationships/hyperlink" Target="https://octri.ohsu.edu/lls_scor/datamgmt/Patient/Patient/1940" TargetMode="External"/><Relationship Id="rId8665" Type="http://schemas.openxmlformats.org/officeDocument/2006/relationships/hyperlink" Target="https://octri.ohsu.edu/lls_scor/datamgmt/Patient/Specimen/3007" TargetMode="External"/><Relationship Id="rId1845" Type="http://schemas.openxmlformats.org/officeDocument/2006/relationships/hyperlink" Target="https://octri.ohsu.edu/lls_scor/datamgmt/Patient/DiseaseInstance/502" TargetMode="External"/><Relationship Id="rId3060" Type="http://schemas.openxmlformats.org/officeDocument/2006/relationships/hyperlink" Target="https://octri.ohsu.edu/lls_scor/datamgmt/Patient/Patient/764" TargetMode="External"/><Relationship Id="rId4111" Type="http://schemas.openxmlformats.org/officeDocument/2006/relationships/hyperlink" Target="https://octri.ohsu.edu/lls_scor/datamgmt/Patient/Specimen/1452" TargetMode="External"/><Relationship Id="rId7267" Type="http://schemas.openxmlformats.org/officeDocument/2006/relationships/hyperlink" Target="https://octri.ohsu.edu/lls_scor/datamgmt/Patient/Patient/1684" TargetMode="External"/><Relationship Id="rId7474" Type="http://schemas.openxmlformats.org/officeDocument/2006/relationships/hyperlink" Target="https://octri.ohsu.edu/lls_scor/datamgmt/Patient/Patient/1731" TargetMode="External"/><Relationship Id="rId8318" Type="http://schemas.openxmlformats.org/officeDocument/2006/relationships/hyperlink" Target="https://octri.ohsu.edu/lls_scor/datamgmt/Patient/DiseaseInstance/1851" TargetMode="External"/><Relationship Id="rId8872" Type="http://schemas.openxmlformats.org/officeDocument/2006/relationships/hyperlink" Target="https://octri.ohsu.edu/lls_scor/datamgmt/Patient/Specimen/3180" TargetMode="External"/><Relationship Id="rId1705" Type="http://schemas.openxmlformats.org/officeDocument/2006/relationships/hyperlink" Target="https://octri.ohsu.edu/lls_scor/datamgmt/Patient/Specimen/230" TargetMode="External"/><Relationship Id="rId1912" Type="http://schemas.openxmlformats.org/officeDocument/2006/relationships/hyperlink" Target="https://octri.ohsu.edu/lls_scor/datamgmt/Patient/Specimen/743" TargetMode="External"/><Relationship Id="rId6076" Type="http://schemas.openxmlformats.org/officeDocument/2006/relationships/hyperlink" Target="https://octri.ohsu.edu/lls_scor/datamgmt/Patient/DiseaseInstance/1378" TargetMode="External"/><Relationship Id="rId6283" Type="http://schemas.openxmlformats.org/officeDocument/2006/relationships/hyperlink" Target="https://octri.ohsu.edu/lls_scor/datamgmt/Patient/DiseaseInstance/1430" TargetMode="External"/><Relationship Id="rId7127" Type="http://schemas.openxmlformats.org/officeDocument/2006/relationships/hyperlink" Target="https://octri.ohsu.edu/lls_scor/datamgmt/Patient/DiseaseInstance/1608" TargetMode="External"/><Relationship Id="rId7681" Type="http://schemas.openxmlformats.org/officeDocument/2006/relationships/hyperlink" Target="https://octri.ohsu.edu/lls_scor/datamgmt/Patient/DiseaseInstance/1722" TargetMode="External"/><Relationship Id="rId8525" Type="http://schemas.openxmlformats.org/officeDocument/2006/relationships/hyperlink" Target="https://octri.ohsu.edu/lls_scor/datamgmt/Patient/Patient/1956" TargetMode="External"/><Relationship Id="rId8732" Type="http://schemas.openxmlformats.org/officeDocument/2006/relationships/hyperlink" Target="https://octri.ohsu.edu/lls_scor/datamgmt/Patient/Patient/1999" TargetMode="External"/><Relationship Id="rId3877" Type="http://schemas.openxmlformats.org/officeDocument/2006/relationships/hyperlink" Target="https://octri.ohsu.edu/lls_scor/datamgmt/Patient/Specimen/1162" TargetMode="External"/><Relationship Id="rId4928" Type="http://schemas.openxmlformats.org/officeDocument/2006/relationships/hyperlink" Target="https://octri.ohsu.edu/lls_scor/datamgmt/Patient/Specimen/1520" TargetMode="External"/><Relationship Id="rId5092" Type="http://schemas.openxmlformats.org/officeDocument/2006/relationships/hyperlink" Target="https://octri.ohsu.edu/lls_scor/datamgmt/Patient/DiseaseInstance/1179" TargetMode="External"/><Relationship Id="rId6490" Type="http://schemas.openxmlformats.org/officeDocument/2006/relationships/hyperlink" Target="https://octri.ohsu.edu/lls_scor/datamgmt/Patient/Patient/1527" TargetMode="External"/><Relationship Id="rId7334" Type="http://schemas.openxmlformats.org/officeDocument/2006/relationships/hyperlink" Target="https://octri.ohsu.edu/lls_scor/datamgmt/Patient/Specimen/2449" TargetMode="External"/><Relationship Id="rId7541" Type="http://schemas.openxmlformats.org/officeDocument/2006/relationships/hyperlink" Target="https://octri.ohsu.edu/lls_scor/datamgmt/Patient/DiseaseInstance/1688" TargetMode="External"/><Relationship Id="rId798" Type="http://schemas.openxmlformats.org/officeDocument/2006/relationships/hyperlink" Target="https://octri.ohsu.edu/lls_scor/datamgmt/Patient/DiseaseInstance/183" TargetMode="External"/><Relationship Id="rId2479" Type="http://schemas.openxmlformats.org/officeDocument/2006/relationships/hyperlink" Target="https://octri.ohsu.edu/lls_scor/datamgmt/Patient/Patient/645" TargetMode="External"/><Relationship Id="rId2686" Type="http://schemas.openxmlformats.org/officeDocument/2006/relationships/hyperlink" Target="https://octri.ohsu.edu/lls_scor/datamgmt/Patient/Patient/685" TargetMode="External"/><Relationship Id="rId2893" Type="http://schemas.openxmlformats.org/officeDocument/2006/relationships/hyperlink" Target="https://octri.ohsu.edu/lls_scor/datamgmt/Patient/Patient/725" TargetMode="External"/><Relationship Id="rId3737" Type="http://schemas.openxmlformats.org/officeDocument/2006/relationships/hyperlink" Target="https://octri.ohsu.edu/lls_scor/datamgmt/Patient/DiseaseInstance/903" TargetMode="External"/><Relationship Id="rId3944" Type="http://schemas.openxmlformats.org/officeDocument/2006/relationships/hyperlink" Target="https://octri.ohsu.edu/lls_scor/datamgmt/Patient/Patient/992" TargetMode="External"/><Relationship Id="rId6143" Type="http://schemas.openxmlformats.org/officeDocument/2006/relationships/hyperlink" Target="https://octri.ohsu.edu/lls_scor/datamgmt/Patient/Specimen/1956" TargetMode="External"/><Relationship Id="rId6350" Type="http://schemas.openxmlformats.org/officeDocument/2006/relationships/hyperlink" Target="https://octri.ohsu.edu/lls_scor/datamgmt/Patient/Specimen/2039" TargetMode="External"/><Relationship Id="rId7401" Type="http://schemas.openxmlformats.org/officeDocument/2006/relationships/hyperlink" Target="https://octri.ohsu.edu/lls_scor/datamgmt/Patient/DiseaseInstance/1663" TargetMode="External"/><Relationship Id="rId658" Type="http://schemas.openxmlformats.org/officeDocument/2006/relationships/hyperlink" Target="https://octri.ohsu.edu/lls_scor/datamgmt/Patient/Specimen/335" TargetMode="External"/><Relationship Id="rId865" Type="http://schemas.openxmlformats.org/officeDocument/2006/relationships/hyperlink" Target="https://octri.ohsu.edu/lls_scor/datamgmt/Patient/Specimen/184" TargetMode="External"/><Relationship Id="rId1288" Type="http://schemas.openxmlformats.org/officeDocument/2006/relationships/hyperlink" Target="https://octri.ohsu.edu/lls_scor/datamgmt/Patient/Specimen/432" TargetMode="External"/><Relationship Id="rId1495" Type="http://schemas.openxmlformats.org/officeDocument/2006/relationships/hyperlink" Target="https://octri.ohsu.edu/lls_scor/datamgmt/Patient/Specimen/47" TargetMode="External"/><Relationship Id="rId2339" Type="http://schemas.openxmlformats.org/officeDocument/2006/relationships/hyperlink" Target="https://octri.ohsu.edu/lls_scor/datamgmt/Patient/DiseaseInstance/606" TargetMode="External"/><Relationship Id="rId2546" Type="http://schemas.openxmlformats.org/officeDocument/2006/relationships/hyperlink" Target="https://octri.ohsu.edu/lls_scor/datamgmt/Patient/Specimen/1111" TargetMode="External"/><Relationship Id="rId2753" Type="http://schemas.openxmlformats.org/officeDocument/2006/relationships/hyperlink" Target="https://octri.ohsu.edu/lls_scor/datamgmt/Patient/DiseaseInstance/694" TargetMode="External"/><Relationship Id="rId2960" Type="http://schemas.openxmlformats.org/officeDocument/2006/relationships/hyperlink" Target="https://octri.ohsu.edu/lls_scor/datamgmt/Patient/Specimen/2890" TargetMode="External"/><Relationship Id="rId3804" Type="http://schemas.openxmlformats.org/officeDocument/2006/relationships/hyperlink" Target="https://octri.ohsu.edu/lls_scor/datamgmt/Patient/Patient/956" TargetMode="External"/><Relationship Id="rId6003" Type="http://schemas.openxmlformats.org/officeDocument/2006/relationships/hyperlink" Target="https://octri.ohsu.edu/lls_scor/datamgmt/Patient/Patient/1426" TargetMode="External"/><Relationship Id="rId6210" Type="http://schemas.openxmlformats.org/officeDocument/2006/relationships/hyperlink" Target="https://octri.ohsu.edu/lls_scor/datamgmt/Patient/Patient/1465" TargetMode="External"/><Relationship Id="rId9159" Type="http://schemas.openxmlformats.org/officeDocument/2006/relationships/hyperlink" Target="https://octri.ohsu.edu/lls_scor/datamgmt/Patient/Patient/2087" TargetMode="External"/><Relationship Id="rId518" Type="http://schemas.openxmlformats.org/officeDocument/2006/relationships/hyperlink" Target="https://octri.ohsu.edu/lls_scor/datamgmt/Patient/Patient/122" TargetMode="External"/><Relationship Id="rId725" Type="http://schemas.openxmlformats.org/officeDocument/2006/relationships/hyperlink" Target="https://octri.ohsu.edu/lls_scor/datamgmt/Patient/Patient/172" TargetMode="External"/><Relationship Id="rId932" Type="http://schemas.openxmlformats.org/officeDocument/2006/relationships/hyperlink" Target="https://octri.ohsu.edu/lls_scor/datamgmt/Patient/Patient/215" TargetMode="External"/><Relationship Id="rId1148" Type="http://schemas.openxmlformats.org/officeDocument/2006/relationships/hyperlink" Target="https://octri.ohsu.edu/lls_scor/datamgmt/Patient/Patient/271" TargetMode="External"/><Relationship Id="rId1355" Type="http://schemas.openxmlformats.org/officeDocument/2006/relationships/hyperlink" Target="https://octri.ohsu.edu/lls_scor/datamgmt/Patient/Patient/340" TargetMode="External"/><Relationship Id="rId1562" Type="http://schemas.openxmlformats.org/officeDocument/2006/relationships/hyperlink" Target="https://octri.ohsu.edu/lls_scor/datamgmt/Patient/Patient/409" TargetMode="External"/><Relationship Id="rId2406" Type="http://schemas.openxmlformats.org/officeDocument/2006/relationships/hyperlink" Target="https://octri.ohsu.edu/lls_scor/datamgmt/Patient/Specimen/685" TargetMode="External"/><Relationship Id="rId2613" Type="http://schemas.openxmlformats.org/officeDocument/2006/relationships/hyperlink" Target="https://octri.ohsu.edu/lls_scor/datamgmt/Patient/Specimen/739" TargetMode="External"/><Relationship Id="rId5769" Type="http://schemas.openxmlformats.org/officeDocument/2006/relationships/hyperlink" Target="https://octri.ohsu.edu/lls_scor/datamgmt/Patient/DiseaseInstance/1855" TargetMode="External"/><Relationship Id="rId8175" Type="http://schemas.openxmlformats.org/officeDocument/2006/relationships/hyperlink" Target="https://octri.ohsu.edu/lls_scor/datamgmt/Patient/Specimen/2811" TargetMode="External"/><Relationship Id="rId8382" Type="http://schemas.openxmlformats.org/officeDocument/2006/relationships/hyperlink" Target="https://octri.ohsu.edu/lls_scor/datamgmt/Patient/Specimen/2876" TargetMode="External"/><Relationship Id="rId9019" Type="http://schemas.openxmlformats.org/officeDocument/2006/relationships/hyperlink" Target="https://octri.ohsu.edu/lls_scor/datamgmt/Patient/Patient/2058" TargetMode="External"/><Relationship Id="rId9226" Type="http://schemas.openxmlformats.org/officeDocument/2006/relationships/hyperlink" Target="https://octri.ohsu.edu/lls_scor/datamgmt/Patient/DiseaseInstance/2085" TargetMode="External"/><Relationship Id="rId1008" Type="http://schemas.openxmlformats.org/officeDocument/2006/relationships/hyperlink" Target="https://octri.ohsu.edu/lls_scor/datamgmt/Patient/DiseaseInstance/229" TargetMode="External"/><Relationship Id="rId1215" Type="http://schemas.openxmlformats.org/officeDocument/2006/relationships/hyperlink" Target="https://octri.ohsu.edu/lls_scor/datamgmt/Patient/DiseaseInstance/293" TargetMode="External"/><Relationship Id="rId1422" Type="http://schemas.openxmlformats.org/officeDocument/2006/relationships/hyperlink" Target="https://octri.ohsu.edu/lls_scor/datamgmt/Patient/DiseaseInstance/362" TargetMode="External"/><Relationship Id="rId2820" Type="http://schemas.openxmlformats.org/officeDocument/2006/relationships/hyperlink" Target="https://octri.ohsu.edu/lls_scor/datamgmt/Patient/Specimen/798" TargetMode="External"/><Relationship Id="rId4578" Type="http://schemas.openxmlformats.org/officeDocument/2006/relationships/hyperlink" Target="https://octri.ohsu.edu/lls_scor/datamgmt/Patient/DiseaseInstance/1085" TargetMode="External"/><Relationship Id="rId5976" Type="http://schemas.openxmlformats.org/officeDocument/2006/relationships/hyperlink" Target="https://octri.ohsu.edu/lls_scor/datamgmt/Patient/Patient/1417" TargetMode="External"/><Relationship Id="rId7191" Type="http://schemas.openxmlformats.org/officeDocument/2006/relationships/hyperlink" Target="https://octri.ohsu.edu/lls_scor/datamgmt/Patient/Specimen/2384" TargetMode="External"/><Relationship Id="rId8035" Type="http://schemas.openxmlformats.org/officeDocument/2006/relationships/hyperlink" Target="https://octri.ohsu.edu/lls_scor/datamgmt/Patient/Patient/1856" TargetMode="External"/><Relationship Id="rId8242" Type="http://schemas.openxmlformats.org/officeDocument/2006/relationships/hyperlink" Target="https://octri.ohsu.edu/lls_scor/datamgmt/Patient/Patient/1899" TargetMode="External"/><Relationship Id="rId61" Type="http://schemas.openxmlformats.org/officeDocument/2006/relationships/hyperlink" Target="https://octri.ohsu.edu/lls_scor/datamgmt/Patient/DiseaseInstance/16" TargetMode="External"/><Relationship Id="rId3387" Type="http://schemas.openxmlformats.org/officeDocument/2006/relationships/hyperlink" Target="https://octri.ohsu.edu/lls_scor/datamgmt/Patient/DiseaseInstance/834" TargetMode="External"/><Relationship Id="rId4785" Type="http://schemas.openxmlformats.org/officeDocument/2006/relationships/hyperlink" Target="https://octri.ohsu.edu/lls_scor/datamgmt/Patient/Specimen/1468" TargetMode="External"/><Relationship Id="rId4992" Type="http://schemas.openxmlformats.org/officeDocument/2006/relationships/hyperlink" Target="https://octri.ohsu.edu/lls_scor/datamgmt/Patient/Patient/1201" TargetMode="External"/><Relationship Id="rId5629" Type="http://schemas.openxmlformats.org/officeDocument/2006/relationships/hyperlink" Target="https://octri.ohsu.edu/lls_scor/datamgmt/Patient/DiseaseInstance/1286" TargetMode="External"/><Relationship Id="rId5836" Type="http://schemas.openxmlformats.org/officeDocument/2006/relationships/hyperlink" Target="https://octri.ohsu.edu/lls_scor/datamgmt/Patient/Specimen/1823" TargetMode="External"/><Relationship Id="rId7051" Type="http://schemas.openxmlformats.org/officeDocument/2006/relationships/hyperlink" Target="https://octri.ohsu.edu/lls_scor/datamgmt/Patient/Specimen/2308" TargetMode="External"/><Relationship Id="rId8102" Type="http://schemas.openxmlformats.org/officeDocument/2006/relationships/hyperlink" Target="https://octri.ohsu.edu/lls_scor/datamgmt/Patient/DiseaseInstance/1813" TargetMode="External"/><Relationship Id="rId2196" Type="http://schemas.openxmlformats.org/officeDocument/2006/relationships/hyperlink" Target="https://octri.ohsu.edu/lls_scor/datamgmt/Patient/DiseaseInstance/570" TargetMode="External"/><Relationship Id="rId3594" Type="http://schemas.openxmlformats.org/officeDocument/2006/relationships/hyperlink" Target="https://octri.ohsu.edu/lls_scor/datamgmt/Patient/DiseaseInstance/878" TargetMode="External"/><Relationship Id="rId4438" Type="http://schemas.openxmlformats.org/officeDocument/2006/relationships/hyperlink" Target="https://octri.ohsu.edu/lls_scor/datamgmt/Patient/Specimen/1419" TargetMode="External"/><Relationship Id="rId4645" Type="http://schemas.openxmlformats.org/officeDocument/2006/relationships/hyperlink" Target="https://octri.ohsu.edu/lls_scor/datamgmt/Patient/Patient/1144" TargetMode="External"/><Relationship Id="rId4852" Type="http://schemas.openxmlformats.org/officeDocument/2006/relationships/hyperlink" Target="https://octri.ohsu.edu/lls_scor/datamgmt/Patient/DiseaseInstance/1130" TargetMode="External"/><Relationship Id="rId5903" Type="http://schemas.openxmlformats.org/officeDocument/2006/relationships/hyperlink" Target="https://octri.ohsu.edu/lls_scor/datamgmt/Patient/Specimen/1857" TargetMode="External"/><Relationship Id="rId168" Type="http://schemas.openxmlformats.org/officeDocument/2006/relationships/hyperlink" Target="https://octri.ohsu.edu/lls_scor/datamgmt/Patient/Patient/32" TargetMode="External"/><Relationship Id="rId3247" Type="http://schemas.openxmlformats.org/officeDocument/2006/relationships/hyperlink" Target="https://octri.ohsu.edu/lls_scor/datamgmt/Patient/DiseaseInstance/800" TargetMode="External"/><Relationship Id="rId3454" Type="http://schemas.openxmlformats.org/officeDocument/2006/relationships/hyperlink" Target="https://octri.ohsu.edu/lls_scor/datamgmt/Patient/Specimen/1004" TargetMode="External"/><Relationship Id="rId3661" Type="http://schemas.openxmlformats.org/officeDocument/2006/relationships/hyperlink" Target="https://octri.ohsu.edu/lls_scor/datamgmt/Patient/DiseaseInstance/886" TargetMode="External"/><Relationship Id="rId4505" Type="http://schemas.openxmlformats.org/officeDocument/2006/relationships/hyperlink" Target="https://octri.ohsu.edu/lls_scor/datamgmt/Patient/Patient/1113" TargetMode="External"/><Relationship Id="rId4712" Type="http://schemas.openxmlformats.org/officeDocument/2006/relationships/hyperlink" Target="https://octri.ohsu.edu/lls_scor/datamgmt/Patient/Patient/1154" TargetMode="External"/><Relationship Id="rId7868" Type="http://schemas.openxmlformats.org/officeDocument/2006/relationships/hyperlink" Target="https://octri.ohsu.edu/lls_scor/datamgmt/Patient/DiseaseInstance/1761" TargetMode="External"/><Relationship Id="rId8919" Type="http://schemas.openxmlformats.org/officeDocument/2006/relationships/hyperlink" Target="https://octri.ohsu.edu/lls_scor/datamgmt/Patient/DiseaseInstance/1975" TargetMode="External"/><Relationship Id="rId375" Type="http://schemas.openxmlformats.org/officeDocument/2006/relationships/hyperlink" Target="https://octri.ohsu.edu/lls_scor/datamgmt/Patient/DiseaseInstance/84" TargetMode="External"/><Relationship Id="rId582" Type="http://schemas.openxmlformats.org/officeDocument/2006/relationships/hyperlink" Target="https://octri.ohsu.edu/lls_scor/datamgmt/Patient/DiseaseInstance/136" TargetMode="External"/><Relationship Id="rId2056" Type="http://schemas.openxmlformats.org/officeDocument/2006/relationships/hyperlink" Target="https://octri.ohsu.edu/lls_scor/datamgmt/Patient/Specimen/595" TargetMode="External"/><Relationship Id="rId2263" Type="http://schemas.openxmlformats.org/officeDocument/2006/relationships/hyperlink" Target="https://octri.ohsu.edu/lls_scor/datamgmt/Patient/Specimen/1245" TargetMode="External"/><Relationship Id="rId2470" Type="http://schemas.openxmlformats.org/officeDocument/2006/relationships/hyperlink" Target="https://octri.ohsu.edu/lls_scor/datamgmt/Patient/Patient/645" TargetMode="External"/><Relationship Id="rId3107" Type="http://schemas.openxmlformats.org/officeDocument/2006/relationships/hyperlink" Target="https://octri.ohsu.edu/lls_scor/datamgmt/Patient/Specimen/989" TargetMode="External"/><Relationship Id="rId3314" Type="http://schemas.openxmlformats.org/officeDocument/2006/relationships/hyperlink" Target="https://octri.ohsu.edu/lls_scor/datamgmt/Patient/Specimen/967" TargetMode="External"/><Relationship Id="rId3521" Type="http://schemas.openxmlformats.org/officeDocument/2006/relationships/hyperlink" Target="https://octri.ohsu.edu/lls_scor/datamgmt/Patient/Patient/882" TargetMode="External"/><Relationship Id="rId6677" Type="http://schemas.openxmlformats.org/officeDocument/2006/relationships/hyperlink" Target="https://octri.ohsu.edu/lls_scor/datamgmt/Patient/Specimen/2176" TargetMode="External"/><Relationship Id="rId6884" Type="http://schemas.openxmlformats.org/officeDocument/2006/relationships/hyperlink" Target="https://octri.ohsu.edu/lls_scor/datamgmt/Patient/Patient/1602" TargetMode="External"/><Relationship Id="rId7728" Type="http://schemas.openxmlformats.org/officeDocument/2006/relationships/hyperlink" Target="https://octri.ohsu.edu/lls_scor/datamgmt/Patient/Specimen/2617" TargetMode="External"/><Relationship Id="rId7935" Type="http://schemas.openxmlformats.org/officeDocument/2006/relationships/hyperlink" Target="https://octri.ohsu.edu/lls_scor/datamgmt/Patient/Specimen/2699" TargetMode="External"/><Relationship Id="rId9083" Type="http://schemas.openxmlformats.org/officeDocument/2006/relationships/hyperlink" Target="https://octri.ohsu.edu/lls_scor/datamgmt/Patient/Specimen/3159" TargetMode="External"/><Relationship Id="rId235" Type="http://schemas.openxmlformats.org/officeDocument/2006/relationships/hyperlink" Target="https://octri.ohsu.edu/lls_scor/datamgmt/Patient/Specimen/215" TargetMode="External"/><Relationship Id="rId442" Type="http://schemas.openxmlformats.org/officeDocument/2006/relationships/hyperlink" Target="https://octri.ohsu.edu/lls_scor/datamgmt/Patient/Specimen/217" TargetMode="External"/><Relationship Id="rId1072" Type="http://schemas.openxmlformats.org/officeDocument/2006/relationships/hyperlink" Target="https://octri.ohsu.edu/lls_scor/datamgmt/Patient/Specimen/139" TargetMode="External"/><Relationship Id="rId2123" Type="http://schemas.openxmlformats.org/officeDocument/2006/relationships/hyperlink" Target="https://octri.ohsu.edu/lls_scor/datamgmt/Patient/Patient/559" TargetMode="External"/><Relationship Id="rId2330" Type="http://schemas.openxmlformats.org/officeDocument/2006/relationships/hyperlink" Target="https://octri.ohsu.edu/lls_scor/datamgmt/Patient/DiseaseInstance/604" TargetMode="External"/><Relationship Id="rId5279" Type="http://schemas.openxmlformats.org/officeDocument/2006/relationships/hyperlink" Target="https://octri.ohsu.edu/lls_scor/datamgmt/Patient/Specimen/1773" TargetMode="External"/><Relationship Id="rId5486" Type="http://schemas.openxmlformats.org/officeDocument/2006/relationships/hyperlink" Target="https://octri.ohsu.edu/lls_scor/datamgmt/Patient/Specimen/1695" TargetMode="External"/><Relationship Id="rId5693" Type="http://schemas.openxmlformats.org/officeDocument/2006/relationships/hyperlink" Target="https://octri.ohsu.edu/lls_scor/datamgmt/Patient/Specimen/1775" TargetMode="External"/><Relationship Id="rId6537" Type="http://schemas.openxmlformats.org/officeDocument/2006/relationships/hyperlink" Target="https://octri.ohsu.edu/lls_scor/datamgmt/Patient/Specimen/2128" TargetMode="External"/><Relationship Id="rId6744" Type="http://schemas.openxmlformats.org/officeDocument/2006/relationships/hyperlink" Target="https://octri.ohsu.edu/lls_scor/datamgmt/Patient/DiseaseInstance/1523" TargetMode="External"/><Relationship Id="rId9150" Type="http://schemas.openxmlformats.org/officeDocument/2006/relationships/hyperlink" Target="https://octri.ohsu.edu/lls_scor/datamgmt/Patient/Patient/2086" TargetMode="External"/><Relationship Id="rId302" Type="http://schemas.openxmlformats.org/officeDocument/2006/relationships/hyperlink" Target="https://octri.ohsu.edu/lls_scor/datamgmt/Patient/Patient/64" TargetMode="External"/><Relationship Id="rId4088" Type="http://schemas.openxmlformats.org/officeDocument/2006/relationships/hyperlink" Target="https://octri.ohsu.edu/lls_scor/datamgmt/Patient/Patient/1029" TargetMode="External"/><Relationship Id="rId4295" Type="http://schemas.openxmlformats.org/officeDocument/2006/relationships/hyperlink" Target="https://octri.ohsu.edu/lls_scor/datamgmt/Patient/Patient/1074" TargetMode="External"/><Relationship Id="rId5139" Type="http://schemas.openxmlformats.org/officeDocument/2006/relationships/hyperlink" Target="https://octri.ohsu.edu/lls_scor/datamgmt/Patient/Patient/1240" TargetMode="External"/><Relationship Id="rId5346" Type="http://schemas.openxmlformats.org/officeDocument/2006/relationships/hyperlink" Target="https://octri.ohsu.edu/lls_scor/datamgmt/Patient/Patient/1279" TargetMode="External"/><Relationship Id="rId5553" Type="http://schemas.openxmlformats.org/officeDocument/2006/relationships/hyperlink" Target="https://octri.ohsu.edu/lls_scor/datamgmt/Patient/Patient/1333" TargetMode="External"/><Relationship Id="rId6951" Type="http://schemas.openxmlformats.org/officeDocument/2006/relationships/hyperlink" Target="https://octri.ohsu.edu/lls_scor/datamgmt/Patient/Patient/1616" TargetMode="External"/><Relationship Id="rId9010" Type="http://schemas.openxmlformats.org/officeDocument/2006/relationships/hyperlink" Target="https://octri.ohsu.edu/lls_scor/datamgmt/Patient/Patient/2056" TargetMode="External"/><Relationship Id="rId1889" Type="http://schemas.openxmlformats.org/officeDocument/2006/relationships/hyperlink" Target="https://octri.ohsu.edu/lls_scor/datamgmt/Patient/Patient/513" TargetMode="External"/><Relationship Id="rId4155" Type="http://schemas.openxmlformats.org/officeDocument/2006/relationships/hyperlink" Target="https://octri.ohsu.edu/lls_scor/datamgmt/Patient/Specimen/1243" TargetMode="External"/><Relationship Id="rId4362" Type="http://schemas.openxmlformats.org/officeDocument/2006/relationships/hyperlink" Target="https://octri.ohsu.edu/lls_scor/datamgmt/Patient/DiseaseInstance/1039" TargetMode="External"/><Relationship Id="rId5206" Type="http://schemas.openxmlformats.org/officeDocument/2006/relationships/hyperlink" Target="https://octri.ohsu.edu/lls_scor/datamgmt/Patient/DiseaseInstance/1194" TargetMode="External"/><Relationship Id="rId5760" Type="http://schemas.openxmlformats.org/officeDocument/2006/relationships/hyperlink" Target="https://octri.ohsu.edu/lls_scor/datamgmt/Patient/Patient/1374" TargetMode="External"/><Relationship Id="rId6604" Type="http://schemas.openxmlformats.org/officeDocument/2006/relationships/hyperlink" Target="https://octri.ohsu.edu/lls_scor/datamgmt/Patient/Patient/1550" TargetMode="External"/><Relationship Id="rId6811" Type="http://schemas.openxmlformats.org/officeDocument/2006/relationships/hyperlink" Target="https://octri.ohsu.edu/lls_scor/datamgmt/Patient/Specimen/2220" TargetMode="External"/><Relationship Id="rId1749" Type="http://schemas.openxmlformats.org/officeDocument/2006/relationships/hyperlink" Target="https://octri.ohsu.edu/lls_scor/datamgmt/Patient/DiseaseInstance/470" TargetMode="External"/><Relationship Id="rId1956" Type="http://schemas.openxmlformats.org/officeDocument/2006/relationships/hyperlink" Target="https://octri.ohsu.edu/lls_scor/datamgmt/Patient/DiseaseInstance/527" TargetMode="External"/><Relationship Id="rId3171" Type="http://schemas.openxmlformats.org/officeDocument/2006/relationships/hyperlink" Target="https://octri.ohsu.edu/lls_scor/datamgmt/Patient/Patient/790" TargetMode="External"/><Relationship Id="rId4015" Type="http://schemas.openxmlformats.org/officeDocument/2006/relationships/hyperlink" Target="https://octri.ohsu.edu/lls_scor/datamgmt/Patient/Specimen/1205" TargetMode="External"/><Relationship Id="rId5413" Type="http://schemas.openxmlformats.org/officeDocument/2006/relationships/hyperlink" Target="https://octri.ohsu.edu/lls_scor/datamgmt/Patient/DiseaseInstance/1236" TargetMode="External"/><Relationship Id="rId5620" Type="http://schemas.openxmlformats.org/officeDocument/2006/relationships/hyperlink" Target="https://octri.ohsu.edu/lls_scor/datamgmt/Patient/DiseaseInstance/1284" TargetMode="External"/><Relationship Id="rId8569" Type="http://schemas.openxmlformats.org/officeDocument/2006/relationships/hyperlink" Target="https://octri.ohsu.edu/lls_scor/datamgmt/Patient/Patient/1964" TargetMode="External"/><Relationship Id="rId8776" Type="http://schemas.openxmlformats.org/officeDocument/2006/relationships/hyperlink" Target="https://octri.ohsu.edu/lls_scor/datamgmt/Patient/Specimen/3048" TargetMode="External"/><Relationship Id="rId8983" Type="http://schemas.openxmlformats.org/officeDocument/2006/relationships/hyperlink" Target="https://octri.ohsu.edu/lls_scor/datamgmt/Patient/Patient/2053" TargetMode="External"/><Relationship Id="rId1609" Type="http://schemas.openxmlformats.org/officeDocument/2006/relationships/hyperlink" Target="https://octri.ohsu.edu/lls_scor/datamgmt/Patient/Specimen/435" TargetMode="External"/><Relationship Id="rId1816" Type="http://schemas.openxmlformats.org/officeDocument/2006/relationships/hyperlink" Target="https://octri.ohsu.edu/lls_scor/datamgmt/Patient/Specimen/247" TargetMode="External"/><Relationship Id="rId4222" Type="http://schemas.openxmlformats.org/officeDocument/2006/relationships/hyperlink" Target="https://octri.ohsu.edu/lls_scor/datamgmt/Patient/DiseaseInstance/1006" TargetMode="External"/><Relationship Id="rId7378" Type="http://schemas.openxmlformats.org/officeDocument/2006/relationships/hyperlink" Target="https://octri.ohsu.edu/lls_scor/datamgmt/Patient/DiseaseInstance/1658" TargetMode="External"/><Relationship Id="rId7585" Type="http://schemas.openxmlformats.org/officeDocument/2006/relationships/hyperlink" Target="https://octri.ohsu.edu/lls_scor/datamgmt/Patient/Patient/1755" TargetMode="External"/><Relationship Id="rId7792" Type="http://schemas.openxmlformats.org/officeDocument/2006/relationships/hyperlink" Target="https://octri.ohsu.edu/lls_scor/datamgmt/Patient/Patient/1810" TargetMode="External"/><Relationship Id="rId8429" Type="http://schemas.openxmlformats.org/officeDocument/2006/relationships/hyperlink" Target="https://octri.ohsu.edu/lls_scor/datamgmt/Patient/DiseaseInstance/1879" TargetMode="External"/><Relationship Id="rId8636" Type="http://schemas.openxmlformats.org/officeDocument/2006/relationships/hyperlink" Target="https://octri.ohsu.edu/lls_scor/datamgmt/Patient/Patient/1978" TargetMode="External"/><Relationship Id="rId8843" Type="http://schemas.openxmlformats.org/officeDocument/2006/relationships/hyperlink" Target="https://octri.ohsu.edu/lls_scor/datamgmt/Patient/DiseaseInstance/1964" TargetMode="External"/><Relationship Id="rId3031" Type="http://schemas.openxmlformats.org/officeDocument/2006/relationships/hyperlink" Target="https://octri.ohsu.edu/lls_scor/datamgmt/Patient/DiseaseInstance/745" TargetMode="External"/><Relationship Id="rId3988" Type="http://schemas.openxmlformats.org/officeDocument/2006/relationships/hyperlink" Target="https://octri.ohsu.edu/lls_scor/datamgmt/Patient/Specimen/1234" TargetMode="External"/><Relationship Id="rId6187" Type="http://schemas.openxmlformats.org/officeDocument/2006/relationships/hyperlink" Target="https://octri.ohsu.edu/lls_scor/datamgmt/Patient/DiseaseInstance/1401" TargetMode="External"/><Relationship Id="rId6394" Type="http://schemas.openxmlformats.org/officeDocument/2006/relationships/hyperlink" Target="https://octri.ohsu.edu/lls_scor/datamgmt/Patient/DiseaseInstance/1450" TargetMode="External"/><Relationship Id="rId7238" Type="http://schemas.openxmlformats.org/officeDocument/2006/relationships/hyperlink" Target="https://octri.ohsu.edu/lls_scor/datamgmt/Patient/DiseaseInstance/1625" TargetMode="External"/><Relationship Id="rId7445" Type="http://schemas.openxmlformats.org/officeDocument/2006/relationships/hyperlink" Target="https://octri.ohsu.edu/lls_scor/datamgmt/Patient/DiseaseInstance/1673" TargetMode="External"/><Relationship Id="rId7652" Type="http://schemas.openxmlformats.org/officeDocument/2006/relationships/hyperlink" Target="https://octri.ohsu.edu/lls_scor/datamgmt/Patient/Patient/1774" TargetMode="External"/><Relationship Id="rId8703" Type="http://schemas.openxmlformats.org/officeDocument/2006/relationships/hyperlink" Target="https://octri.ohsu.edu/lls_scor/datamgmt/Patient/DiseaseInstance/1936" TargetMode="External"/><Relationship Id="rId8910" Type="http://schemas.openxmlformats.org/officeDocument/2006/relationships/hyperlink" Target="https://octri.ohsu.edu/lls_scor/datamgmt/Patient/DiseaseInstance/1972" TargetMode="External"/><Relationship Id="rId2797" Type="http://schemas.openxmlformats.org/officeDocument/2006/relationships/hyperlink" Target="https://octri.ohsu.edu/lls_scor/datamgmt/Patient/Patient/709" TargetMode="External"/><Relationship Id="rId3848" Type="http://schemas.openxmlformats.org/officeDocument/2006/relationships/hyperlink" Target="https://octri.ohsu.edu/lls_scor/datamgmt/Patient/Patient/970" TargetMode="External"/><Relationship Id="rId6047" Type="http://schemas.openxmlformats.org/officeDocument/2006/relationships/hyperlink" Target="https://octri.ohsu.edu/lls_scor/datamgmt/Patient/Specimen/1996" TargetMode="External"/><Relationship Id="rId6254" Type="http://schemas.openxmlformats.org/officeDocument/2006/relationships/hyperlink" Target="https://octri.ohsu.edu/lls_scor/datamgmt/Patient/Specimen/1990" TargetMode="External"/><Relationship Id="rId6461" Type="http://schemas.openxmlformats.org/officeDocument/2006/relationships/hyperlink" Target="https://octri.ohsu.edu/lls_scor/datamgmt/Patient/DiseaseInstance/1471" TargetMode="External"/><Relationship Id="rId7305" Type="http://schemas.openxmlformats.org/officeDocument/2006/relationships/hyperlink" Target="https://octri.ohsu.edu/lls_scor/datamgmt/Patient/Specimen/2429" TargetMode="External"/><Relationship Id="rId7512" Type="http://schemas.openxmlformats.org/officeDocument/2006/relationships/hyperlink" Target="https://octri.ohsu.edu/lls_scor/datamgmt/Patient/Patient/1740" TargetMode="External"/><Relationship Id="rId769" Type="http://schemas.openxmlformats.org/officeDocument/2006/relationships/hyperlink" Target="https://octri.ohsu.edu/lls_scor/datamgmt/Patient/Specimen/1768" TargetMode="External"/><Relationship Id="rId976" Type="http://schemas.openxmlformats.org/officeDocument/2006/relationships/hyperlink" Target="https://octri.ohsu.edu/lls_scor/datamgmt/Patient/Specimen/555" TargetMode="External"/><Relationship Id="rId1399" Type="http://schemas.openxmlformats.org/officeDocument/2006/relationships/hyperlink" Target="https://octri.ohsu.edu/lls_scor/datamgmt/Patient/Specimen/208" TargetMode="External"/><Relationship Id="rId2657" Type="http://schemas.openxmlformats.org/officeDocument/2006/relationships/hyperlink" Target="https://octri.ohsu.edu/lls_scor/datamgmt/Patient/DiseaseInstance/671" TargetMode="External"/><Relationship Id="rId5063" Type="http://schemas.openxmlformats.org/officeDocument/2006/relationships/hyperlink" Target="https://octri.ohsu.edu/lls_scor/datamgmt/Patient/Specimen/1569" TargetMode="External"/><Relationship Id="rId5270" Type="http://schemas.openxmlformats.org/officeDocument/2006/relationships/hyperlink" Target="https://octri.ohsu.edu/lls_scor/datamgmt/Patient/Specimen/2728" TargetMode="External"/><Relationship Id="rId6114" Type="http://schemas.openxmlformats.org/officeDocument/2006/relationships/hyperlink" Target="https://octri.ohsu.edu/lls_scor/datamgmt/Patient/Patient/1447" TargetMode="External"/><Relationship Id="rId6321" Type="http://schemas.openxmlformats.org/officeDocument/2006/relationships/hyperlink" Target="https://octri.ohsu.edu/lls_scor/datamgmt/Patient/Patient/1494" TargetMode="External"/><Relationship Id="rId629" Type="http://schemas.openxmlformats.org/officeDocument/2006/relationships/hyperlink" Target="https://octri.ohsu.edu/lls_scor/datamgmt/Patient/Patient/150" TargetMode="External"/><Relationship Id="rId1259" Type="http://schemas.openxmlformats.org/officeDocument/2006/relationships/hyperlink" Target="https://octri.ohsu.edu/lls_scor/datamgmt/Patient/Patient/308" TargetMode="External"/><Relationship Id="rId1466" Type="http://schemas.openxmlformats.org/officeDocument/2006/relationships/hyperlink" Target="https://octri.ohsu.edu/lls_scor/datamgmt/Patient/Patient/377" TargetMode="External"/><Relationship Id="rId2864" Type="http://schemas.openxmlformats.org/officeDocument/2006/relationships/hyperlink" Target="https://octri.ohsu.edu/lls_scor/datamgmt/Patient/DiseaseInstance/708" TargetMode="External"/><Relationship Id="rId3708" Type="http://schemas.openxmlformats.org/officeDocument/2006/relationships/hyperlink" Target="https://octri.ohsu.edu/lls_scor/datamgmt/Patient/Patient/924" TargetMode="External"/><Relationship Id="rId3915" Type="http://schemas.openxmlformats.org/officeDocument/2006/relationships/hyperlink" Target="https://octri.ohsu.edu/lls_scor/datamgmt/Patient/Patient/986" TargetMode="External"/><Relationship Id="rId5130" Type="http://schemas.openxmlformats.org/officeDocument/2006/relationships/hyperlink" Target="https://octri.ohsu.edu/lls_scor/datamgmt/Patient/Patient/1238" TargetMode="External"/><Relationship Id="rId8079" Type="http://schemas.openxmlformats.org/officeDocument/2006/relationships/hyperlink" Target="https://octri.ohsu.edu/lls_scor/datamgmt/Patient/Specimen/3078" TargetMode="External"/><Relationship Id="rId8286" Type="http://schemas.openxmlformats.org/officeDocument/2006/relationships/hyperlink" Target="https://octri.ohsu.edu/lls_scor/datamgmt/Patient/Specimen/2845" TargetMode="External"/><Relationship Id="rId8493" Type="http://schemas.openxmlformats.org/officeDocument/2006/relationships/hyperlink" Target="https://octri.ohsu.edu/lls_scor/datamgmt/Patient/Specimen/2935" TargetMode="External"/><Relationship Id="rId836" Type="http://schemas.openxmlformats.org/officeDocument/2006/relationships/hyperlink" Target="https://octri.ohsu.edu/lls_scor/datamgmt/Patient/Patient/193" TargetMode="External"/><Relationship Id="rId1119" Type="http://schemas.openxmlformats.org/officeDocument/2006/relationships/hyperlink" Target="https://octri.ohsu.edu/lls_scor/datamgmt/Patient/DiseaseInstance/261" TargetMode="External"/><Relationship Id="rId1673" Type="http://schemas.openxmlformats.org/officeDocument/2006/relationships/hyperlink" Target="https://octri.ohsu.edu/lls_scor/datamgmt/Patient/Patient/446" TargetMode="External"/><Relationship Id="rId1880" Type="http://schemas.openxmlformats.org/officeDocument/2006/relationships/hyperlink" Target="https://octri.ohsu.edu/lls_scor/datamgmt/Patient/Patient/513" TargetMode="External"/><Relationship Id="rId2517" Type="http://schemas.openxmlformats.org/officeDocument/2006/relationships/hyperlink" Target="https://octri.ohsu.edu/lls_scor/datamgmt/Patient/Patient/651" TargetMode="External"/><Relationship Id="rId2724" Type="http://schemas.openxmlformats.org/officeDocument/2006/relationships/hyperlink" Target="https://octri.ohsu.edu/lls_scor/datamgmt/Patient/Specimen/779" TargetMode="External"/><Relationship Id="rId2931" Type="http://schemas.openxmlformats.org/officeDocument/2006/relationships/hyperlink" Target="https://octri.ohsu.edu/lls_scor/datamgmt/Patient/Specimen/2091" TargetMode="External"/><Relationship Id="rId7095" Type="http://schemas.openxmlformats.org/officeDocument/2006/relationships/hyperlink" Target="https://octri.ohsu.edu/lls_scor/datamgmt/Patient/DiseaseInstance/1600" TargetMode="External"/><Relationship Id="rId8146" Type="http://schemas.openxmlformats.org/officeDocument/2006/relationships/hyperlink" Target="https://octri.ohsu.edu/lls_scor/datamgmt/Patient/Patient/1879" TargetMode="External"/><Relationship Id="rId903" Type="http://schemas.openxmlformats.org/officeDocument/2006/relationships/hyperlink" Target="https://octri.ohsu.edu/lls_scor/datamgmt/Patient/DiseaseInstance/210" TargetMode="External"/><Relationship Id="rId1326" Type="http://schemas.openxmlformats.org/officeDocument/2006/relationships/hyperlink" Target="https://octri.ohsu.edu/lls_scor/datamgmt/Patient/DiseaseInstance/330" TargetMode="External"/><Relationship Id="rId1533" Type="http://schemas.openxmlformats.org/officeDocument/2006/relationships/hyperlink" Target="https://octri.ohsu.edu/lls_scor/datamgmt/Patient/DiseaseInstance/399" TargetMode="External"/><Relationship Id="rId1740" Type="http://schemas.openxmlformats.org/officeDocument/2006/relationships/hyperlink" Target="https://octri.ohsu.edu/lls_scor/datamgmt/Patient/DiseaseInstance/467" TargetMode="External"/><Relationship Id="rId4689" Type="http://schemas.openxmlformats.org/officeDocument/2006/relationships/hyperlink" Target="https://octri.ohsu.edu/lls_scor/datamgmt/Patient/DiseaseInstance/1107" TargetMode="External"/><Relationship Id="rId4896" Type="http://schemas.openxmlformats.org/officeDocument/2006/relationships/hyperlink" Target="https://octri.ohsu.edu/lls_scor/datamgmt/Patient/Patient/1184" TargetMode="External"/><Relationship Id="rId5947" Type="http://schemas.openxmlformats.org/officeDocument/2006/relationships/hyperlink" Target="https://octri.ohsu.edu/lls_scor/datamgmt/Patient/DiseaseInstance/1349" TargetMode="External"/><Relationship Id="rId8353" Type="http://schemas.openxmlformats.org/officeDocument/2006/relationships/hyperlink" Target="https://octri.ohsu.edu/lls_scor/datamgmt/Patient/Patient/1915" TargetMode="External"/><Relationship Id="rId8560" Type="http://schemas.openxmlformats.org/officeDocument/2006/relationships/hyperlink" Target="https://octri.ohsu.edu/lls_scor/datamgmt/Patient/Patient/1962" TargetMode="External"/><Relationship Id="rId32" Type="http://schemas.openxmlformats.org/officeDocument/2006/relationships/hyperlink" Target="https://octri.ohsu.edu/lls_scor/datamgmt/Patient/Specimen/158" TargetMode="External"/><Relationship Id="rId1600" Type="http://schemas.openxmlformats.org/officeDocument/2006/relationships/hyperlink" Target="https://octri.ohsu.edu/lls_scor/datamgmt/Patient/Specimen/424" TargetMode="External"/><Relationship Id="rId3498" Type="http://schemas.openxmlformats.org/officeDocument/2006/relationships/hyperlink" Target="https://octri.ohsu.edu/lls_scor/datamgmt/Patient/DiseaseInstance/862" TargetMode="External"/><Relationship Id="rId4549" Type="http://schemas.openxmlformats.org/officeDocument/2006/relationships/hyperlink" Target="https://octri.ohsu.edu/lls_scor/datamgmt/Patient/Specimen/2579" TargetMode="External"/><Relationship Id="rId4756" Type="http://schemas.openxmlformats.org/officeDocument/2006/relationships/hyperlink" Target="https://octri.ohsu.edu/lls_scor/datamgmt/Patient/Patient/1161" TargetMode="External"/><Relationship Id="rId4963" Type="http://schemas.openxmlformats.org/officeDocument/2006/relationships/hyperlink" Target="https://octri.ohsu.edu/lls_scor/datamgmt/Patient/DiseaseInstance/1150" TargetMode="External"/><Relationship Id="rId5807" Type="http://schemas.openxmlformats.org/officeDocument/2006/relationships/hyperlink" Target="https://octri.ohsu.edu/lls_scor/datamgmt/Patient/Patient/1381" TargetMode="External"/><Relationship Id="rId7162" Type="http://schemas.openxmlformats.org/officeDocument/2006/relationships/hyperlink" Target="https://octri.ohsu.edu/lls_scor/datamgmt/Patient/Specimen/2371" TargetMode="External"/><Relationship Id="rId8006" Type="http://schemas.openxmlformats.org/officeDocument/2006/relationships/hyperlink" Target="https://octri.ohsu.edu/lls_scor/datamgmt/Patient/DiseaseInstance/1789" TargetMode="External"/><Relationship Id="rId8213" Type="http://schemas.openxmlformats.org/officeDocument/2006/relationships/hyperlink" Target="https://octri.ohsu.edu/lls_scor/datamgmt/Patient/DiseaseInstance/1831" TargetMode="External"/><Relationship Id="rId8420" Type="http://schemas.openxmlformats.org/officeDocument/2006/relationships/hyperlink" Target="https://octri.ohsu.edu/lls_scor/datamgmt/Patient/DiseaseInstance/1876" TargetMode="External"/><Relationship Id="rId3358" Type="http://schemas.openxmlformats.org/officeDocument/2006/relationships/hyperlink" Target="https://octri.ohsu.edu/lls_scor/datamgmt/Patient/Specimen/975" TargetMode="External"/><Relationship Id="rId3565" Type="http://schemas.openxmlformats.org/officeDocument/2006/relationships/hyperlink" Target="https://octri.ohsu.edu/lls_scor/datamgmt/Patient/Specimen/1037" TargetMode="External"/><Relationship Id="rId3772" Type="http://schemas.openxmlformats.org/officeDocument/2006/relationships/hyperlink" Target="https://octri.ohsu.edu/lls_scor/datamgmt/Patient/Patient/948" TargetMode="External"/><Relationship Id="rId4409" Type="http://schemas.openxmlformats.org/officeDocument/2006/relationships/hyperlink" Target="https://octri.ohsu.edu/lls_scor/datamgmt/Patient/Patient/1096" TargetMode="External"/><Relationship Id="rId4616" Type="http://schemas.openxmlformats.org/officeDocument/2006/relationships/hyperlink" Target="https://octri.ohsu.edu/lls_scor/datamgmt/Patient/DiseaseInstance/1092" TargetMode="External"/><Relationship Id="rId4823" Type="http://schemas.openxmlformats.org/officeDocument/2006/relationships/hyperlink" Target="https://octri.ohsu.edu/lls_scor/datamgmt/Patient/Specimen/1483" TargetMode="External"/><Relationship Id="rId7022" Type="http://schemas.openxmlformats.org/officeDocument/2006/relationships/hyperlink" Target="https://octri.ohsu.edu/lls_scor/datamgmt/Patient/Specimen/2762" TargetMode="External"/><Relationship Id="rId7979" Type="http://schemas.openxmlformats.org/officeDocument/2006/relationships/hyperlink" Target="https://octri.ohsu.edu/lls_scor/datamgmt/Patient/DiseaseInstance/1785" TargetMode="External"/><Relationship Id="rId279" Type="http://schemas.openxmlformats.org/officeDocument/2006/relationships/hyperlink" Target="https://octri.ohsu.edu/lls_scor/datamgmt/Patient/DiseaseInstance/56" TargetMode="External"/><Relationship Id="rId486" Type="http://schemas.openxmlformats.org/officeDocument/2006/relationships/hyperlink" Target="https://octri.ohsu.edu/lls_scor/datamgmt/Patient/DiseaseInstance/114" TargetMode="External"/><Relationship Id="rId693" Type="http://schemas.openxmlformats.org/officeDocument/2006/relationships/hyperlink" Target="https://octri.ohsu.edu/lls_scor/datamgmt/Patient/DiseaseInstance/163" TargetMode="External"/><Relationship Id="rId2167" Type="http://schemas.openxmlformats.org/officeDocument/2006/relationships/hyperlink" Target="https://octri.ohsu.edu/lls_scor/datamgmt/Patient/Specimen/1124" TargetMode="External"/><Relationship Id="rId2374" Type="http://schemas.openxmlformats.org/officeDocument/2006/relationships/hyperlink" Target="https://octri.ohsu.edu/lls_scor/datamgmt/Patient/Patient/618" TargetMode="External"/><Relationship Id="rId2581" Type="http://schemas.openxmlformats.org/officeDocument/2006/relationships/hyperlink" Target="https://octri.ohsu.edu/lls_scor/datamgmt/Patient/Patient/662" TargetMode="External"/><Relationship Id="rId3218" Type="http://schemas.openxmlformats.org/officeDocument/2006/relationships/hyperlink" Target="https://octri.ohsu.edu/lls_scor/datamgmt/Patient/Specimen/926" TargetMode="External"/><Relationship Id="rId3425" Type="http://schemas.openxmlformats.org/officeDocument/2006/relationships/hyperlink" Target="https://octri.ohsu.edu/lls_scor/datamgmt/Patient/Patient/858" TargetMode="External"/><Relationship Id="rId3632" Type="http://schemas.openxmlformats.org/officeDocument/2006/relationships/hyperlink" Target="https://octri.ohsu.edu/lls_scor/datamgmt/Patient/Patient/900" TargetMode="External"/><Relationship Id="rId6788" Type="http://schemas.openxmlformats.org/officeDocument/2006/relationships/hyperlink" Target="https://octri.ohsu.edu/lls_scor/datamgmt/Patient/Patient/1581" TargetMode="External"/><Relationship Id="rId9194" Type="http://schemas.openxmlformats.org/officeDocument/2006/relationships/hyperlink" Target="https://octri.ohsu.edu/lls_scor/datamgmt/Patient/Specimen/3214" TargetMode="External"/><Relationship Id="rId139" Type="http://schemas.openxmlformats.org/officeDocument/2006/relationships/hyperlink" Target="https://octri.ohsu.edu/lls_scor/datamgmt/Patient/DiseaseInstance/24" TargetMode="External"/><Relationship Id="rId346" Type="http://schemas.openxmlformats.org/officeDocument/2006/relationships/hyperlink" Target="https://octri.ohsu.edu/lls_scor/datamgmt/Patient/Specimen/383" TargetMode="External"/><Relationship Id="rId553" Type="http://schemas.openxmlformats.org/officeDocument/2006/relationships/hyperlink" Target="https://octri.ohsu.edu/lls_scor/datamgmt/Patient/Specimen/274" TargetMode="External"/><Relationship Id="rId760" Type="http://schemas.openxmlformats.org/officeDocument/2006/relationships/hyperlink" Target="https://octri.ohsu.edu/lls_scor/datamgmt/Patient/Specimen/353" TargetMode="External"/><Relationship Id="rId1183" Type="http://schemas.openxmlformats.org/officeDocument/2006/relationships/hyperlink" Target="https://octri.ohsu.edu/lls_scor/datamgmt/Patient/Specimen/482" TargetMode="External"/><Relationship Id="rId1390" Type="http://schemas.openxmlformats.org/officeDocument/2006/relationships/hyperlink" Target="https://octri.ohsu.edu/lls_scor/datamgmt/Patient/Specimen/84" TargetMode="External"/><Relationship Id="rId2027" Type="http://schemas.openxmlformats.org/officeDocument/2006/relationships/hyperlink" Target="https://octri.ohsu.edu/lls_scor/datamgmt/Patient/Patient/539" TargetMode="External"/><Relationship Id="rId2234" Type="http://schemas.openxmlformats.org/officeDocument/2006/relationships/hyperlink" Target="https://octri.ohsu.edu/lls_scor/datamgmt/Patient/Patient/577" TargetMode="External"/><Relationship Id="rId2441" Type="http://schemas.openxmlformats.org/officeDocument/2006/relationships/hyperlink" Target="https://octri.ohsu.edu/lls_scor/datamgmt/Patient/DiseaseInstance/634" TargetMode="External"/><Relationship Id="rId5597" Type="http://schemas.openxmlformats.org/officeDocument/2006/relationships/hyperlink" Target="https://octri.ohsu.edu/lls_scor/datamgmt/Patient/Specimen/1743" TargetMode="External"/><Relationship Id="rId6995" Type="http://schemas.openxmlformats.org/officeDocument/2006/relationships/hyperlink" Target="https://octri.ohsu.edu/lls_scor/datamgmt/Patient/Specimen/2340" TargetMode="External"/><Relationship Id="rId7839" Type="http://schemas.openxmlformats.org/officeDocument/2006/relationships/hyperlink" Target="https://octri.ohsu.edu/lls_scor/datamgmt/Patient/Specimen/2666" TargetMode="External"/><Relationship Id="rId9054" Type="http://schemas.openxmlformats.org/officeDocument/2006/relationships/hyperlink" Target="https://octri.ohsu.edu/lls_scor/datamgmt/Patient/Specimen/3150" TargetMode="External"/><Relationship Id="rId206" Type="http://schemas.openxmlformats.org/officeDocument/2006/relationships/hyperlink" Target="https://octri.ohsu.edu/lls_scor/datamgmt/Patient/Patient/42" TargetMode="External"/><Relationship Id="rId413" Type="http://schemas.openxmlformats.org/officeDocument/2006/relationships/hyperlink" Target="https://octri.ohsu.edu/lls_scor/datamgmt/Patient/Patient/95" TargetMode="External"/><Relationship Id="rId1043" Type="http://schemas.openxmlformats.org/officeDocument/2006/relationships/hyperlink" Target="https://octri.ohsu.edu/lls_scor/datamgmt/Patient/Patient/237" TargetMode="External"/><Relationship Id="rId4199" Type="http://schemas.openxmlformats.org/officeDocument/2006/relationships/hyperlink" Target="https://octri.ohsu.edu/lls_scor/datamgmt/Patient/Specimen/1259" TargetMode="External"/><Relationship Id="rId6648" Type="http://schemas.openxmlformats.org/officeDocument/2006/relationships/hyperlink" Target="https://octri.ohsu.edu/lls_scor/datamgmt/Patient/Patient/1557" TargetMode="External"/><Relationship Id="rId6855" Type="http://schemas.openxmlformats.org/officeDocument/2006/relationships/hyperlink" Target="https://octri.ohsu.edu/lls_scor/datamgmt/Patient/DiseaseInstance/1548" TargetMode="External"/><Relationship Id="rId7906" Type="http://schemas.openxmlformats.org/officeDocument/2006/relationships/hyperlink" Target="https://octri.ohsu.edu/lls_scor/datamgmt/Patient/Patient/1830" TargetMode="External"/><Relationship Id="rId8070" Type="http://schemas.openxmlformats.org/officeDocument/2006/relationships/hyperlink" Target="https://octri.ohsu.edu/lls_scor/datamgmt/Patient/Specimen/2767" TargetMode="External"/><Relationship Id="rId9121" Type="http://schemas.openxmlformats.org/officeDocument/2006/relationships/hyperlink" Target="https://octri.ohsu.edu/lls_scor/datamgmt/Patient/DiseaseInstance/2018" TargetMode="External"/><Relationship Id="rId620" Type="http://schemas.openxmlformats.org/officeDocument/2006/relationships/hyperlink" Target="https://octri.ohsu.edu/lls_scor/datamgmt/Patient/Patient/147" TargetMode="External"/><Relationship Id="rId1250" Type="http://schemas.openxmlformats.org/officeDocument/2006/relationships/hyperlink" Target="https://octri.ohsu.edu/lls_scor/datamgmt/Patient/Patient/305" TargetMode="External"/><Relationship Id="rId2301" Type="http://schemas.openxmlformats.org/officeDocument/2006/relationships/hyperlink" Target="https://octri.ohsu.edu/lls_scor/datamgmt/Patient/Specimen/642" TargetMode="External"/><Relationship Id="rId4059" Type="http://schemas.openxmlformats.org/officeDocument/2006/relationships/hyperlink" Target="https://octri.ohsu.edu/lls_scor/datamgmt/Patient/DiseaseInstance/979" TargetMode="External"/><Relationship Id="rId5457" Type="http://schemas.openxmlformats.org/officeDocument/2006/relationships/hyperlink" Target="https://octri.ohsu.edu/lls_scor/datamgmt/Patient/Patient/1294" TargetMode="External"/><Relationship Id="rId5664" Type="http://schemas.openxmlformats.org/officeDocument/2006/relationships/hyperlink" Target="https://octri.ohsu.edu/lls_scor/datamgmt/Patient/Patient/1355" TargetMode="External"/><Relationship Id="rId5871" Type="http://schemas.openxmlformats.org/officeDocument/2006/relationships/hyperlink" Target="https://octri.ohsu.edu/lls_scor/datamgmt/Patient/Specimen/1843" TargetMode="External"/><Relationship Id="rId6508" Type="http://schemas.openxmlformats.org/officeDocument/2006/relationships/hyperlink" Target="https://octri.ohsu.edu/lls_scor/datamgmt/Patient/Patient/1531" TargetMode="External"/><Relationship Id="rId6715" Type="http://schemas.openxmlformats.org/officeDocument/2006/relationships/hyperlink" Target="https://octri.ohsu.edu/lls_scor/datamgmt/Patient/Specimen/2189" TargetMode="External"/><Relationship Id="rId6922" Type="http://schemas.openxmlformats.org/officeDocument/2006/relationships/hyperlink" Target="https://octri.ohsu.edu/lls_scor/datamgmt/Patient/DiseaseInstance/1565" TargetMode="External"/><Relationship Id="rId1110" Type="http://schemas.openxmlformats.org/officeDocument/2006/relationships/hyperlink" Target="https://octri.ohsu.edu/lls_scor/datamgmt/Patient/DiseaseInstance/258" TargetMode="External"/><Relationship Id="rId4266" Type="http://schemas.openxmlformats.org/officeDocument/2006/relationships/hyperlink" Target="https://octri.ohsu.edu/lls_scor/datamgmt/Patient/DiseaseInstance/1018" TargetMode="External"/><Relationship Id="rId4473" Type="http://schemas.openxmlformats.org/officeDocument/2006/relationships/hyperlink" Target="https://octri.ohsu.edu/lls_scor/datamgmt/Patient/DiseaseInstance/1058" TargetMode="External"/><Relationship Id="rId4680" Type="http://schemas.openxmlformats.org/officeDocument/2006/relationships/hyperlink" Target="https://octri.ohsu.edu/lls_scor/datamgmt/Patient/DiseaseInstance/1106" TargetMode="External"/><Relationship Id="rId5317" Type="http://schemas.openxmlformats.org/officeDocument/2006/relationships/hyperlink" Target="https://octri.ohsu.edu/lls_scor/datamgmt/Patient/DiseaseInstance/1215" TargetMode="External"/><Relationship Id="rId5524" Type="http://schemas.openxmlformats.org/officeDocument/2006/relationships/hyperlink" Target="https://octri.ohsu.edu/lls_scor/datamgmt/Patient/DiseaseInstance/1260" TargetMode="External"/><Relationship Id="rId5731" Type="http://schemas.openxmlformats.org/officeDocument/2006/relationships/hyperlink" Target="https://octri.ohsu.edu/lls_scor/datamgmt/Patient/DiseaseInstance/1311" TargetMode="External"/><Relationship Id="rId8887" Type="http://schemas.openxmlformats.org/officeDocument/2006/relationships/hyperlink" Target="https://octri.ohsu.edu/lls_scor/datamgmt/Patient/Specimen/3094" TargetMode="External"/><Relationship Id="rId1927" Type="http://schemas.openxmlformats.org/officeDocument/2006/relationships/hyperlink" Target="https://octri.ohsu.edu/lls_scor/datamgmt/Patient/Specimen/575" TargetMode="External"/><Relationship Id="rId3075" Type="http://schemas.openxmlformats.org/officeDocument/2006/relationships/hyperlink" Target="https://octri.ohsu.edu/lls_scor/datamgmt/Patient/Patient/766" TargetMode="External"/><Relationship Id="rId3282" Type="http://schemas.openxmlformats.org/officeDocument/2006/relationships/hyperlink" Target="https://octri.ohsu.edu/lls_scor/datamgmt/Patient/Patient/821" TargetMode="External"/><Relationship Id="rId4126" Type="http://schemas.openxmlformats.org/officeDocument/2006/relationships/hyperlink" Target="https://octri.ohsu.edu/lls_scor/datamgmt/Patient/Specimen/1514" TargetMode="External"/><Relationship Id="rId4333" Type="http://schemas.openxmlformats.org/officeDocument/2006/relationships/hyperlink" Target="https://octri.ohsu.edu/lls_scor/datamgmt/Patient/Specimen/1315" TargetMode="External"/><Relationship Id="rId4540" Type="http://schemas.openxmlformats.org/officeDocument/2006/relationships/hyperlink" Target="https://octri.ohsu.edu/lls_scor/datamgmt/Patient/Specimen/1387" TargetMode="External"/><Relationship Id="rId7489" Type="http://schemas.openxmlformats.org/officeDocument/2006/relationships/hyperlink" Target="https://octri.ohsu.edu/lls_scor/datamgmt/Patient/Patient/1734" TargetMode="External"/><Relationship Id="rId7696" Type="http://schemas.openxmlformats.org/officeDocument/2006/relationships/hyperlink" Target="https://octri.ohsu.edu/lls_scor/datamgmt/Patient/DiseaseInstance/1726" TargetMode="External"/><Relationship Id="rId8747" Type="http://schemas.openxmlformats.org/officeDocument/2006/relationships/hyperlink" Target="https://octri.ohsu.edu/lls_scor/datamgmt/Patient/Patient/2001" TargetMode="External"/><Relationship Id="rId8954" Type="http://schemas.openxmlformats.org/officeDocument/2006/relationships/hyperlink" Target="https://octri.ohsu.edu/lls_scor/datamgmt/Patient/Patient/2046" TargetMode="External"/><Relationship Id="rId2091" Type="http://schemas.openxmlformats.org/officeDocument/2006/relationships/hyperlink" Target="https://octri.ohsu.edu/lls_scor/datamgmt/Patient/DiseaseInstance/556" TargetMode="External"/><Relationship Id="rId3142" Type="http://schemas.openxmlformats.org/officeDocument/2006/relationships/hyperlink" Target="https://octri.ohsu.edu/lls_scor/datamgmt/Patient/DiseaseInstance/774" TargetMode="External"/><Relationship Id="rId4400" Type="http://schemas.openxmlformats.org/officeDocument/2006/relationships/hyperlink" Target="https://octri.ohsu.edu/lls_scor/datamgmt/Patient/Patient/1095" TargetMode="External"/><Relationship Id="rId6298" Type="http://schemas.openxmlformats.org/officeDocument/2006/relationships/hyperlink" Target="https://octri.ohsu.edu/lls_scor/datamgmt/Patient/DiseaseInstance/1434" TargetMode="External"/><Relationship Id="rId7349" Type="http://schemas.openxmlformats.org/officeDocument/2006/relationships/hyperlink" Target="https://octri.ohsu.edu/lls_scor/datamgmt/Patient/Specimen/2454" TargetMode="External"/><Relationship Id="rId7556" Type="http://schemas.openxmlformats.org/officeDocument/2006/relationships/hyperlink" Target="https://octri.ohsu.edu/lls_scor/datamgmt/Patient/DiseaseInstance/1691" TargetMode="External"/><Relationship Id="rId7763" Type="http://schemas.openxmlformats.org/officeDocument/2006/relationships/hyperlink" Target="https://octri.ohsu.edu/lls_scor/datamgmt/Patient/DiseaseInstance/1741" TargetMode="External"/><Relationship Id="rId8607" Type="http://schemas.openxmlformats.org/officeDocument/2006/relationships/hyperlink" Target="https://octri.ohsu.edu/lls_scor/datamgmt/Patient/Specimen/2974" TargetMode="External"/><Relationship Id="rId270" Type="http://schemas.openxmlformats.org/officeDocument/2006/relationships/hyperlink" Target="https://octri.ohsu.edu/lls_scor/datamgmt/Patient/DiseaseInstance/54" TargetMode="External"/><Relationship Id="rId3002" Type="http://schemas.openxmlformats.org/officeDocument/2006/relationships/hyperlink" Target="https://octri.ohsu.edu/lls_scor/datamgmt/Patient/Specimen/853" TargetMode="External"/><Relationship Id="rId6158" Type="http://schemas.openxmlformats.org/officeDocument/2006/relationships/hyperlink" Target="https://octri.ohsu.edu/lls_scor/datamgmt/Patient/Specimen/1989" TargetMode="External"/><Relationship Id="rId6365" Type="http://schemas.openxmlformats.org/officeDocument/2006/relationships/hyperlink" Target="https://octri.ohsu.edu/lls_scor/datamgmt/Patient/Specimen/2044" TargetMode="External"/><Relationship Id="rId6572" Type="http://schemas.openxmlformats.org/officeDocument/2006/relationships/hyperlink" Target="https://octri.ohsu.edu/lls_scor/datamgmt/Patient/DiseaseInstance/1493" TargetMode="External"/><Relationship Id="rId7209" Type="http://schemas.openxmlformats.org/officeDocument/2006/relationships/hyperlink" Target="https://octri.ohsu.edu/lls_scor/datamgmt/Patient/Specimen/2556" TargetMode="External"/><Relationship Id="rId7416" Type="http://schemas.openxmlformats.org/officeDocument/2006/relationships/hyperlink" Target="https://octri.ohsu.edu/lls_scor/datamgmt/Patient/Specimen/2485" TargetMode="External"/><Relationship Id="rId7970" Type="http://schemas.openxmlformats.org/officeDocument/2006/relationships/hyperlink" Target="https://octri.ohsu.edu/lls_scor/datamgmt/Patient/DiseaseInstance/1783" TargetMode="External"/><Relationship Id="rId8814" Type="http://schemas.openxmlformats.org/officeDocument/2006/relationships/hyperlink" Target="https://octri.ohsu.edu/lls_scor/datamgmt/Patient/Specimen/3063" TargetMode="External"/><Relationship Id="rId130" Type="http://schemas.openxmlformats.org/officeDocument/2006/relationships/hyperlink" Target="https://octri.ohsu.edu/lls_scor/datamgmt/Patient/DiseaseInstance/21" TargetMode="External"/><Relationship Id="rId3959" Type="http://schemas.openxmlformats.org/officeDocument/2006/relationships/hyperlink" Target="https://octri.ohsu.edu/lls_scor/datamgmt/Patient/Patient/997" TargetMode="External"/><Relationship Id="rId5174" Type="http://schemas.openxmlformats.org/officeDocument/2006/relationships/hyperlink" Target="https://octri.ohsu.edu/lls_scor/datamgmt/Patient/Specimen/1772" TargetMode="External"/><Relationship Id="rId5381" Type="http://schemas.openxmlformats.org/officeDocument/2006/relationships/hyperlink" Target="https://octri.ohsu.edu/lls_scor/datamgmt/Patient/Specimen/1671" TargetMode="External"/><Relationship Id="rId6018" Type="http://schemas.openxmlformats.org/officeDocument/2006/relationships/hyperlink" Target="https://octri.ohsu.edu/lls_scor/datamgmt/Patient/Patient/1430" TargetMode="External"/><Relationship Id="rId6225" Type="http://schemas.openxmlformats.org/officeDocument/2006/relationships/hyperlink" Target="https://octri.ohsu.edu/lls_scor/datamgmt/Patient/Patient/1469" TargetMode="External"/><Relationship Id="rId7623" Type="http://schemas.openxmlformats.org/officeDocument/2006/relationships/hyperlink" Target="https://octri.ohsu.edu/lls_scor/datamgmt/Patient/Specimen/2604" TargetMode="External"/><Relationship Id="rId7830" Type="http://schemas.openxmlformats.org/officeDocument/2006/relationships/hyperlink" Target="https://octri.ohsu.edu/lls_scor/datamgmt/Patient/Specimen/2677" TargetMode="External"/><Relationship Id="rId2768" Type="http://schemas.openxmlformats.org/officeDocument/2006/relationships/hyperlink" Target="https://octri.ohsu.edu/lls_scor/datamgmt/Patient/DiseaseInstance/698" TargetMode="External"/><Relationship Id="rId2975" Type="http://schemas.openxmlformats.org/officeDocument/2006/relationships/hyperlink" Target="https://octri.ohsu.edu/lls_scor/datamgmt/Patient/Specimen/844" TargetMode="External"/><Relationship Id="rId3819" Type="http://schemas.openxmlformats.org/officeDocument/2006/relationships/hyperlink" Target="https://octri.ohsu.edu/lls_scor/datamgmt/Patient/Patient/961" TargetMode="External"/><Relationship Id="rId5034" Type="http://schemas.openxmlformats.org/officeDocument/2006/relationships/hyperlink" Target="https://octri.ohsu.edu/lls_scor/datamgmt/Patient/Patient/1219" TargetMode="External"/><Relationship Id="rId6432" Type="http://schemas.openxmlformats.org/officeDocument/2006/relationships/hyperlink" Target="https://octri.ohsu.edu/lls_scor/datamgmt/Patient/DiseaseInstance/1461" TargetMode="External"/><Relationship Id="rId947" Type="http://schemas.openxmlformats.org/officeDocument/2006/relationships/hyperlink" Target="https://octri.ohsu.edu/lls_scor/datamgmt/Patient/Patient/216" TargetMode="External"/><Relationship Id="rId1577" Type="http://schemas.openxmlformats.org/officeDocument/2006/relationships/hyperlink" Target="https://octri.ohsu.edu/lls_scor/datamgmt/Patient/Patient/414" TargetMode="External"/><Relationship Id="rId1784" Type="http://schemas.openxmlformats.org/officeDocument/2006/relationships/hyperlink" Target="https://octri.ohsu.edu/lls_scor/datamgmt/Patient/Patient/482" TargetMode="External"/><Relationship Id="rId1991" Type="http://schemas.openxmlformats.org/officeDocument/2006/relationships/hyperlink" Target="https://octri.ohsu.edu/lls_scor/datamgmt/Patient/DiseaseInstance/533" TargetMode="External"/><Relationship Id="rId2628" Type="http://schemas.openxmlformats.org/officeDocument/2006/relationships/hyperlink" Target="https://octri.ohsu.edu/lls_scor/datamgmt/Patient/Specimen/750" TargetMode="External"/><Relationship Id="rId2835" Type="http://schemas.openxmlformats.org/officeDocument/2006/relationships/hyperlink" Target="https://octri.ohsu.edu/lls_scor/datamgmt/Patient/Specimen/1327" TargetMode="External"/><Relationship Id="rId4190" Type="http://schemas.openxmlformats.org/officeDocument/2006/relationships/hyperlink" Target="https://octri.ohsu.edu/lls_scor/datamgmt/Patient/DiseaseInstance/1002" TargetMode="External"/><Relationship Id="rId5241" Type="http://schemas.openxmlformats.org/officeDocument/2006/relationships/hyperlink" Target="https://octri.ohsu.edu/lls_scor/datamgmt/Patient/Patient/1253" TargetMode="External"/><Relationship Id="rId8397" Type="http://schemas.openxmlformats.org/officeDocument/2006/relationships/hyperlink" Target="https://octri.ohsu.edu/lls_scor/datamgmt/Patient/Specimen/2887" TargetMode="External"/><Relationship Id="rId76" Type="http://schemas.openxmlformats.org/officeDocument/2006/relationships/hyperlink" Target="https://octri.ohsu.edu/lls_scor/datamgmt/Patient/DiseaseInstance/17" TargetMode="External"/><Relationship Id="rId807" Type="http://schemas.openxmlformats.org/officeDocument/2006/relationships/hyperlink" Target="https://octri.ohsu.edu/lls_scor/datamgmt/Patient/DiseaseInstance/186" TargetMode="External"/><Relationship Id="rId1437" Type="http://schemas.openxmlformats.org/officeDocument/2006/relationships/hyperlink" Target="https://octri.ohsu.edu/lls_scor/datamgmt/Patient/DiseaseInstance/369" TargetMode="External"/><Relationship Id="rId1644" Type="http://schemas.openxmlformats.org/officeDocument/2006/relationships/hyperlink" Target="https://octri.ohsu.edu/lls_scor/datamgmt/Patient/DiseaseInstance/436" TargetMode="External"/><Relationship Id="rId1851" Type="http://schemas.openxmlformats.org/officeDocument/2006/relationships/hyperlink" Target="https://octri.ohsu.edu/lls_scor/datamgmt/Patient/DiseaseInstance/504" TargetMode="External"/><Relationship Id="rId2902" Type="http://schemas.openxmlformats.org/officeDocument/2006/relationships/hyperlink" Target="https://octri.ohsu.edu/lls_scor/datamgmt/Patient/Patient/725" TargetMode="External"/><Relationship Id="rId4050" Type="http://schemas.openxmlformats.org/officeDocument/2006/relationships/hyperlink" Target="https://octri.ohsu.edu/lls_scor/datamgmt/Patient/DiseaseInstance/977" TargetMode="External"/><Relationship Id="rId5101" Type="http://schemas.openxmlformats.org/officeDocument/2006/relationships/hyperlink" Target="https://octri.ohsu.edu/lls_scor/datamgmt/Patient/DiseaseInstance/1180" TargetMode="External"/><Relationship Id="rId8257" Type="http://schemas.openxmlformats.org/officeDocument/2006/relationships/hyperlink" Target="https://octri.ohsu.edu/lls_scor/datamgmt/Patient/Patient/1902" TargetMode="External"/><Relationship Id="rId8464" Type="http://schemas.openxmlformats.org/officeDocument/2006/relationships/hyperlink" Target="https://octri.ohsu.edu/lls_scor/datamgmt/Patient/Patient/1942" TargetMode="External"/><Relationship Id="rId8671" Type="http://schemas.openxmlformats.org/officeDocument/2006/relationships/hyperlink" Target="https://octri.ohsu.edu/lls_scor/datamgmt/Patient/Specimen/3009" TargetMode="External"/><Relationship Id="rId1504" Type="http://schemas.openxmlformats.org/officeDocument/2006/relationships/hyperlink" Target="https://octri.ohsu.edu/lls_scor/datamgmt/Patient/Specimen/50" TargetMode="External"/><Relationship Id="rId1711" Type="http://schemas.openxmlformats.org/officeDocument/2006/relationships/hyperlink" Target="https://octri.ohsu.edu/lls_scor/datamgmt/Patient/Specimen/231" TargetMode="External"/><Relationship Id="rId4867" Type="http://schemas.openxmlformats.org/officeDocument/2006/relationships/hyperlink" Target="https://octri.ohsu.edu/lls_scor/datamgmt/Patient/DiseaseInstance/1134" TargetMode="External"/><Relationship Id="rId7066" Type="http://schemas.openxmlformats.org/officeDocument/2006/relationships/hyperlink" Target="https://octri.ohsu.edu/lls_scor/datamgmt/Patient/Specimen/2318" TargetMode="External"/><Relationship Id="rId7273" Type="http://schemas.openxmlformats.org/officeDocument/2006/relationships/hyperlink" Target="https://octri.ohsu.edu/lls_scor/datamgmt/Patient/Patient/1689" TargetMode="External"/><Relationship Id="rId7480" Type="http://schemas.openxmlformats.org/officeDocument/2006/relationships/hyperlink" Target="https://octri.ohsu.edu/lls_scor/datamgmt/Patient/Patient/1731" TargetMode="External"/><Relationship Id="rId8117" Type="http://schemas.openxmlformats.org/officeDocument/2006/relationships/hyperlink" Target="https://octri.ohsu.edu/lls_scor/datamgmt/Patient/DiseaseInstance/1816" TargetMode="External"/><Relationship Id="rId8324" Type="http://schemas.openxmlformats.org/officeDocument/2006/relationships/hyperlink" Target="https://octri.ohsu.edu/lls_scor/datamgmt/Patient/DiseaseInstance/1852" TargetMode="External"/><Relationship Id="rId8531" Type="http://schemas.openxmlformats.org/officeDocument/2006/relationships/hyperlink" Target="https://octri.ohsu.edu/lls_scor/datamgmt/Patient/Patient/1958" TargetMode="External"/><Relationship Id="rId3469" Type="http://schemas.openxmlformats.org/officeDocument/2006/relationships/hyperlink" Target="https://octri.ohsu.edu/lls_scor/datamgmt/Patient/Specimen/1007" TargetMode="External"/><Relationship Id="rId3676" Type="http://schemas.openxmlformats.org/officeDocument/2006/relationships/hyperlink" Target="https://octri.ohsu.edu/lls_scor/datamgmt/Patient/DiseaseInstance/891" TargetMode="External"/><Relationship Id="rId5918" Type="http://schemas.openxmlformats.org/officeDocument/2006/relationships/hyperlink" Target="https://octri.ohsu.edu/lls_scor/datamgmt/Patient/Specimen/1862" TargetMode="External"/><Relationship Id="rId6082" Type="http://schemas.openxmlformats.org/officeDocument/2006/relationships/hyperlink" Target="https://octri.ohsu.edu/lls_scor/datamgmt/Patient/DiseaseInstance/1394" TargetMode="External"/><Relationship Id="rId7133" Type="http://schemas.openxmlformats.org/officeDocument/2006/relationships/hyperlink" Target="https://octri.ohsu.edu/lls_scor/datamgmt/Patient/DiseaseInstance/1609" TargetMode="External"/><Relationship Id="rId7340" Type="http://schemas.openxmlformats.org/officeDocument/2006/relationships/hyperlink" Target="https://octri.ohsu.edu/lls_scor/datamgmt/Patient/Specimen/2451" TargetMode="External"/><Relationship Id="rId597" Type="http://schemas.openxmlformats.org/officeDocument/2006/relationships/hyperlink" Target="https://octri.ohsu.edu/lls_scor/datamgmt/Patient/DiseaseInstance/140" TargetMode="External"/><Relationship Id="rId2278" Type="http://schemas.openxmlformats.org/officeDocument/2006/relationships/hyperlink" Target="https://octri.ohsu.edu/lls_scor/datamgmt/Patient/Specimen/1985" TargetMode="External"/><Relationship Id="rId2485" Type="http://schemas.openxmlformats.org/officeDocument/2006/relationships/hyperlink" Target="https://octri.ohsu.edu/lls_scor/datamgmt/Patient/Patient/645" TargetMode="External"/><Relationship Id="rId3329" Type="http://schemas.openxmlformats.org/officeDocument/2006/relationships/hyperlink" Target="https://octri.ohsu.edu/lls_scor/datamgmt/Patient/Patient/834" TargetMode="External"/><Relationship Id="rId3883" Type="http://schemas.openxmlformats.org/officeDocument/2006/relationships/hyperlink" Target="https://octri.ohsu.edu/lls_scor/datamgmt/Patient/Patient/979" TargetMode="External"/><Relationship Id="rId4727" Type="http://schemas.openxmlformats.org/officeDocument/2006/relationships/hyperlink" Target="https://octri.ohsu.edu/lls_scor/datamgmt/Patient/DiseaseInstance/1112" TargetMode="External"/><Relationship Id="rId4934" Type="http://schemas.openxmlformats.org/officeDocument/2006/relationships/hyperlink" Target="https://octri.ohsu.edu/lls_scor/datamgmt/Patient/Specimen/1522" TargetMode="External"/><Relationship Id="rId7200" Type="http://schemas.openxmlformats.org/officeDocument/2006/relationships/hyperlink" Target="https://octri.ohsu.edu/lls_scor/datamgmt/Patient/Specimen/2435" TargetMode="External"/><Relationship Id="rId9098" Type="http://schemas.openxmlformats.org/officeDocument/2006/relationships/hyperlink" Target="https://octri.ohsu.edu/lls_scor/datamgmt/Patient/Specimen/3164" TargetMode="External"/><Relationship Id="rId457" Type="http://schemas.openxmlformats.org/officeDocument/2006/relationships/hyperlink" Target="https://octri.ohsu.edu/lls_scor/datamgmt/Patient/Specimen/94" TargetMode="External"/><Relationship Id="rId1087" Type="http://schemas.openxmlformats.org/officeDocument/2006/relationships/hyperlink" Target="https://octri.ohsu.edu/lls_scor/datamgmt/Patient/Specimen/340" TargetMode="External"/><Relationship Id="rId1294" Type="http://schemas.openxmlformats.org/officeDocument/2006/relationships/hyperlink" Target="https://octri.ohsu.edu/lls_scor/datamgmt/Patient/Specimen/365" TargetMode="External"/><Relationship Id="rId2138" Type="http://schemas.openxmlformats.org/officeDocument/2006/relationships/hyperlink" Target="https://octri.ohsu.edu/lls_scor/datamgmt/Patient/Patient/559" TargetMode="External"/><Relationship Id="rId2692" Type="http://schemas.openxmlformats.org/officeDocument/2006/relationships/hyperlink" Target="https://octri.ohsu.edu/lls_scor/datamgmt/Patient/Patient/686" TargetMode="External"/><Relationship Id="rId3536" Type="http://schemas.openxmlformats.org/officeDocument/2006/relationships/hyperlink" Target="https://octri.ohsu.edu/lls_scor/datamgmt/Patient/Patient/883" TargetMode="External"/><Relationship Id="rId3743" Type="http://schemas.openxmlformats.org/officeDocument/2006/relationships/hyperlink" Target="https://octri.ohsu.edu/lls_scor/datamgmt/Patient/DiseaseInstance/905" TargetMode="External"/><Relationship Id="rId3950" Type="http://schemas.openxmlformats.org/officeDocument/2006/relationships/hyperlink" Target="https://octri.ohsu.edu/lls_scor/datamgmt/Patient/Patient/994" TargetMode="External"/><Relationship Id="rId6899" Type="http://schemas.openxmlformats.org/officeDocument/2006/relationships/hyperlink" Target="https://octri.ohsu.edu/lls_scor/datamgmt/Patient/Patient/1604" TargetMode="External"/><Relationship Id="rId9165" Type="http://schemas.openxmlformats.org/officeDocument/2006/relationships/hyperlink" Target="https://octri.ohsu.edu/lls_scor/datamgmt/Patient/Patient/2089" TargetMode="External"/><Relationship Id="rId664" Type="http://schemas.openxmlformats.org/officeDocument/2006/relationships/hyperlink" Target="https://octri.ohsu.edu/lls_scor/datamgmt/Patient/Specimen/394" TargetMode="External"/><Relationship Id="rId871" Type="http://schemas.openxmlformats.org/officeDocument/2006/relationships/hyperlink" Target="https://octri.ohsu.edu/lls_scor/datamgmt/Patient/Specimen/204" TargetMode="External"/><Relationship Id="rId2345" Type="http://schemas.openxmlformats.org/officeDocument/2006/relationships/hyperlink" Target="https://octri.ohsu.edu/lls_scor/datamgmt/Patient/DiseaseInstance/608" TargetMode="External"/><Relationship Id="rId2552" Type="http://schemas.openxmlformats.org/officeDocument/2006/relationships/hyperlink" Target="https://octri.ohsu.edu/lls_scor/datamgmt/Patient/Patient/655" TargetMode="External"/><Relationship Id="rId3603" Type="http://schemas.openxmlformats.org/officeDocument/2006/relationships/hyperlink" Target="https://octri.ohsu.edu/lls_scor/datamgmt/Patient/DiseaseInstance/879" TargetMode="External"/><Relationship Id="rId3810" Type="http://schemas.openxmlformats.org/officeDocument/2006/relationships/hyperlink" Target="https://octri.ohsu.edu/lls_scor/datamgmt/Patient/Patient/958" TargetMode="External"/><Relationship Id="rId6759" Type="http://schemas.openxmlformats.org/officeDocument/2006/relationships/hyperlink" Target="https://octri.ohsu.edu/lls_scor/datamgmt/Patient/DiseaseInstance/1527" TargetMode="External"/><Relationship Id="rId6966" Type="http://schemas.openxmlformats.org/officeDocument/2006/relationships/hyperlink" Target="https://octri.ohsu.edu/lls_scor/datamgmt/Patient/Patient/1621" TargetMode="External"/><Relationship Id="rId317" Type="http://schemas.openxmlformats.org/officeDocument/2006/relationships/hyperlink" Target="https://octri.ohsu.edu/lls_scor/datamgmt/Patient/Patient/69" TargetMode="External"/><Relationship Id="rId524" Type="http://schemas.openxmlformats.org/officeDocument/2006/relationships/hyperlink" Target="https://octri.ohsu.edu/lls_scor/datamgmt/Patient/Patient/123" TargetMode="External"/><Relationship Id="rId731" Type="http://schemas.openxmlformats.org/officeDocument/2006/relationships/hyperlink" Target="https://octri.ohsu.edu/lls_scor/datamgmt/Patient/Patient/174" TargetMode="External"/><Relationship Id="rId1154" Type="http://schemas.openxmlformats.org/officeDocument/2006/relationships/hyperlink" Target="https://octri.ohsu.edu/lls_scor/datamgmt/Patient/Patient/273" TargetMode="External"/><Relationship Id="rId1361" Type="http://schemas.openxmlformats.org/officeDocument/2006/relationships/hyperlink" Target="https://octri.ohsu.edu/lls_scor/datamgmt/Patient/Patient/342" TargetMode="External"/><Relationship Id="rId2205" Type="http://schemas.openxmlformats.org/officeDocument/2006/relationships/hyperlink" Target="https://octri.ohsu.edu/lls_scor/datamgmt/Patient/DiseaseInstance/571" TargetMode="External"/><Relationship Id="rId2412" Type="http://schemas.openxmlformats.org/officeDocument/2006/relationships/hyperlink" Target="https://octri.ohsu.edu/lls_scor/datamgmt/Patient/Specimen/691" TargetMode="External"/><Relationship Id="rId5568" Type="http://schemas.openxmlformats.org/officeDocument/2006/relationships/hyperlink" Target="https://octri.ohsu.edu/lls_scor/datamgmt/Patient/Patient/1338" TargetMode="External"/><Relationship Id="rId5775" Type="http://schemas.openxmlformats.org/officeDocument/2006/relationships/hyperlink" Target="https://octri.ohsu.edu/lls_scor/datamgmt/Patient/Patient/1375" TargetMode="External"/><Relationship Id="rId5982" Type="http://schemas.openxmlformats.org/officeDocument/2006/relationships/hyperlink" Target="https://octri.ohsu.edu/lls_scor/datamgmt/Patient/Patient/1419" TargetMode="External"/><Relationship Id="rId6619" Type="http://schemas.openxmlformats.org/officeDocument/2006/relationships/hyperlink" Target="https://octri.ohsu.edu/lls_scor/datamgmt/Patient/Patient/1552" TargetMode="External"/><Relationship Id="rId6826" Type="http://schemas.openxmlformats.org/officeDocument/2006/relationships/hyperlink" Target="https://octri.ohsu.edu/lls_scor/datamgmt/Patient/Specimen/2224" TargetMode="External"/><Relationship Id="rId8181" Type="http://schemas.openxmlformats.org/officeDocument/2006/relationships/hyperlink" Target="https://octri.ohsu.edu/lls_scor/datamgmt/Patient/Specimen/2916" TargetMode="External"/><Relationship Id="rId9025" Type="http://schemas.openxmlformats.org/officeDocument/2006/relationships/hyperlink" Target="https://octri.ohsu.edu/lls_scor/datamgmt/Patient/Patient/2058" TargetMode="External"/><Relationship Id="rId9232" Type="http://schemas.openxmlformats.org/officeDocument/2006/relationships/hyperlink" Target="https://octri.ohsu.edu/lls_scor/datamgmt/Patient/DiseaseInstance/2088" TargetMode="External"/><Relationship Id="rId1014" Type="http://schemas.openxmlformats.org/officeDocument/2006/relationships/hyperlink" Target="https://octri.ohsu.edu/lls_scor/datamgmt/Patient/DiseaseInstance/231" TargetMode="External"/><Relationship Id="rId1221" Type="http://schemas.openxmlformats.org/officeDocument/2006/relationships/hyperlink" Target="https://octri.ohsu.edu/lls_scor/datamgmt/Patient/DiseaseInstance/295" TargetMode="External"/><Relationship Id="rId4377" Type="http://schemas.openxmlformats.org/officeDocument/2006/relationships/hyperlink" Target="https://octri.ohsu.edu/lls_scor/datamgmt/Patient/DiseaseInstance/1043" TargetMode="External"/><Relationship Id="rId4584" Type="http://schemas.openxmlformats.org/officeDocument/2006/relationships/hyperlink" Target="https://octri.ohsu.edu/lls_scor/datamgmt/Patient/DiseaseInstance/1087" TargetMode="External"/><Relationship Id="rId4791" Type="http://schemas.openxmlformats.org/officeDocument/2006/relationships/hyperlink" Target="https://octri.ohsu.edu/lls_scor/datamgmt/Patient/Specimen/1471" TargetMode="External"/><Relationship Id="rId5428" Type="http://schemas.openxmlformats.org/officeDocument/2006/relationships/hyperlink" Target="https://octri.ohsu.edu/lls_scor/datamgmt/Patient/DiseaseInstance/1239" TargetMode="External"/><Relationship Id="rId5635" Type="http://schemas.openxmlformats.org/officeDocument/2006/relationships/hyperlink" Target="https://octri.ohsu.edu/lls_scor/datamgmt/Patient/DiseaseInstance/1289" TargetMode="External"/><Relationship Id="rId5842" Type="http://schemas.openxmlformats.org/officeDocument/2006/relationships/hyperlink" Target="https://octri.ohsu.edu/lls_scor/datamgmt/Patient/Specimen/1903" TargetMode="External"/><Relationship Id="rId8041" Type="http://schemas.openxmlformats.org/officeDocument/2006/relationships/hyperlink" Target="https://octri.ohsu.edu/lls_scor/datamgmt/Patient/Patient/1857" TargetMode="External"/><Relationship Id="rId8998" Type="http://schemas.openxmlformats.org/officeDocument/2006/relationships/hyperlink" Target="https://octri.ohsu.edu/lls_scor/datamgmt/Patient/Patient/2054" TargetMode="External"/><Relationship Id="rId3186" Type="http://schemas.openxmlformats.org/officeDocument/2006/relationships/hyperlink" Target="https://octri.ohsu.edu/lls_scor/datamgmt/Patient/Patient/794" TargetMode="External"/><Relationship Id="rId3393" Type="http://schemas.openxmlformats.org/officeDocument/2006/relationships/hyperlink" Target="https://octri.ohsu.edu/lls_scor/datamgmt/Patient/DiseaseInstance/836" TargetMode="External"/><Relationship Id="rId4237" Type="http://schemas.openxmlformats.org/officeDocument/2006/relationships/hyperlink" Target="https://octri.ohsu.edu/lls_scor/datamgmt/Patient/Specimen/1275" TargetMode="External"/><Relationship Id="rId4444" Type="http://schemas.openxmlformats.org/officeDocument/2006/relationships/hyperlink" Target="https://octri.ohsu.edu/lls_scor/datamgmt/Patient/Specimen/2147" TargetMode="External"/><Relationship Id="rId4651" Type="http://schemas.openxmlformats.org/officeDocument/2006/relationships/hyperlink" Target="https://octri.ohsu.edu/lls_scor/datamgmt/Patient/Patient/1145" TargetMode="External"/><Relationship Id="rId3046" Type="http://schemas.openxmlformats.org/officeDocument/2006/relationships/hyperlink" Target="https://octri.ohsu.edu/lls_scor/datamgmt/Patient/DiseaseInstance/747" TargetMode="External"/><Relationship Id="rId3253" Type="http://schemas.openxmlformats.org/officeDocument/2006/relationships/hyperlink" Target="https://octri.ohsu.edu/lls_scor/datamgmt/Patient/DiseaseInstance/802" TargetMode="External"/><Relationship Id="rId3460" Type="http://schemas.openxmlformats.org/officeDocument/2006/relationships/hyperlink" Target="https://octri.ohsu.edu/lls_scor/datamgmt/Patient/Specimen/1006" TargetMode="External"/><Relationship Id="rId4304" Type="http://schemas.openxmlformats.org/officeDocument/2006/relationships/hyperlink" Target="https://octri.ohsu.edu/lls_scor/datamgmt/Patient/Patient/1076" TargetMode="External"/><Relationship Id="rId5702" Type="http://schemas.openxmlformats.org/officeDocument/2006/relationships/hyperlink" Target="https://octri.ohsu.edu/lls_scor/datamgmt/Patient/Specimen/1785" TargetMode="External"/><Relationship Id="rId8858" Type="http://schemas.openxmlformats.org/officeDocument/2006/relationships/hyperlink" Target="https://octri.ohsu.edu/lls_scor/datamgmt/Patient/Specimen/3108" TargetMode="External"/><Relationship Id="rId174" Type="http://schemas.openxmlformats.org/officeDocument/2006/relationships/hyperlink" Target="https://octri.ohsu.edu/lls_scor/datamgmt/Patient/Patient/34" TargetMode="External"/><Relationship Id="rId381" Type="http://schemas.openxmlformats.org/officeDocument/2006/relationships/hyperlink" Target="https://octri.ohsu.edu/lls_scor/datamgmt/Patient/DiseaseInstance/86" TargetMode="External"/><Relationship Id="rId2062" Type="http://schemas.openxmlformats.org/officeDocument/2006/relationships/hyperlink" Target="https://octri.ohsu.edu/lls_scor/datamgmt/Patient/Specimen/597" TargetMode="External"/><Relationship Id="rId3113" Type="http://schemas.openxmlformats.org/officeDocument/2006/relationships/hyperlink" Target="https://octri.ohsu.edu/lls_scor/datamgmt/Patient/Specimen/892" TargetMode="External"/><Relationship Id="rId4511" Type="http://schemas.openxmlformats.org/officeDocument/2006/relationships/hyperlink" Target="https://octri.ohsu.edu/lls_scor/datamgmt/Patient/Patient/1115" TargetMode="External"/><Relationship Id="rId6269" Type="http://schemas.openxmlformats.org/officeDocument/2006/relationships/hyperlink" Target="https://octri.ohsu.edu/lls_scor/datamgmt/Patient/Specimen/2014" TargetMode="External"/><Relationship Id="rId7667" Type="http://schemas.openxmlformats.org/officeDocument/2006/relationships/hyperlink" Target="https://octri.ohsu.edu/lls_scor/datamgmt/Patient/Patient/1778" TargetMode="External"/><Relationship Id="rId7874" Type="http://schemas.openxmlformats.org/officeDocument/2006/relationships/hyperlink" Target="https://octri.ohsu.edu/lls_scor/datamgmt/Patient/DiseaseInstance/1761" TargetMode="External"/><Relationship Id="rId8718" Type="http://schemas.openxmlformats.org/officeDocument/2006/relationships/hyperlink" Target="https://octri.ohsu.edu/lls_scor/datamgmt/Patient/DiseaseInstance/1939" TargetMode="External"/><Relationship Id="rId8925" Type="http://schemas.openxmlformats.org/officeDocument/2006/relationships/hyperlink" Target="https://octri.ohsu.edu/lls_scor/datamgmt/Patient/DiseaseInstance/1976" TargetMode="External"/><Relationship Id="rId241" Type="http://schemas.openxmlformats.org/officeDocument/2006/relationships/hyperlink" Target="https://octri.ohsu.edu/lls_scor/datamgmt/Patient/Specimen/256" TargetMode="External"/><Relationship Id="rId3320" Type="http://schemas.openxmlformats.org/officeDocument/2006/relationships/hyperlink" Target="https://octri.ohsu.edu/lls_scor/datamgmt/Patient/Patient/834" TargetMode="External"/><Relationship Id="rId5078" Type="http://schemas.openxmlformats.org/officeDocument/2006/relationships/hyperlink" Target="https://octri.ohsu.edu/lls_scor/datamgmt/Patient/Specimen/1571" TargetMode="External"/><Relationship Id="rId6476" Type="http://schemas.openxmlformats.org/officeDocument/2006/relationships/hyperlink" Target="https://octri.ohsu.edu/lls_scor/datamgmt/Patient/DiseaseInstance/1474" TargetMode="External"/><Relationship Id="rId6683" Type="http://schemas.openxmlformats.org/officeDocument/2006/relationships/hyperlink" Target="https://octri.ohsu.edu/lls_scor/datamgmt/Patient/Specimen/2178" TargetMode="External"/><Relationship Id="rId6890" Type="http://schemas.openxmlformats.org/officeDocument/2006/relationships/hyperlink" Target="https://octri.ohsu.edu/lls_scor/datamgmt/Patient/Patient/1603" TargetMode="External"/><Relationship Id="rId7527" Type="http://schemas.openxmlformats.org/officeDocument/2006/relationships/hyperlink" Target="https://octri.ohsu.edu/lls_scor/datamgmt/Patient/Specimen/2525" TargetMode="External"/><Relationship Id="rId7734" Type="http://schemas.openxmlformats.org/officeDocument/2006/relationships/hyperlink" Target="https://octri.ohsu.edu/lls_scor/datamgmt/Patient/Specimen/2634" TargetMode="External"/><Relationship Id="rId7941" Type="http://schemas.openxmlformats.org/officeDocument/2006/relationships/hyperlink" Target="https://octri.ohsu.edu/lls_scor/datamgmt/Patient/Specimen/2702" TargetMode="External"/><Relationship Id="rId2879" Type="http://schemas.openxmlformats.org/officeDocument/2006/relationships/hyperlink" Target="https://octri.ohsu.edu/lls_scor/datamgmt/Patient/DiseaseInstance/710" TargetMode="External"/><Relationship Id="rId5285" Type="http://schemas.openxmlformats.org/officeDocument/2006/relationships/hyperlink" Target="https://octri.ohsu.edu/lls_scor/datamgmt/Patient/Specimen/1629" TargetMode="External"/><Relationship Id="rId5492" Type="http://schemas.openxmlformats.org/officeDocument/2006/relationships/hyperlink" Target="https://octri.ohsu.edu/lls_scor/datamgmt/Patient/Specimen/1697" TargetMode="External"/><Relationship Id="rId6129" Type="http://schemas.openxmlformats.org/officeDocument/2006/relationships/hyperlink" Target="https://octri.ohsu.edu/lls_scor/datamgmt/Patient/Patient/1450" TargetMode="External"/><Relationship Id="rId6336" Type="http://schemas.openxmlformats.org/officeDocument/2006/relationships/hyperlink" Target="https://octri.ohsu.edu/lls_scor/datamgmt/Patient/Patient/1495" TargetMode="External"/><Relationship Id="rId6543" Type="http://schemas.openxmlformats.org/officeDocument/2006/relationships/hyperlink" Target="https://octri.ohsu.edu/lls_scor/datamgmt/Patient/Specimen/2130" TargetMode="External"/><Relationship Id="rId6750" Type="http://schemas.openxmlformats.org/officeDocument/2006/relationships/hyperlink" Target="https://octri.ohsu.edu/lls_scor/datamgmt/Patient/DiseaseInstance/1524" TargetMode="External"/><Relationship Id="rId7801" Type="http://schemas.openxmlformats.org/officeDocument/2006/relationships/hyperlink" Target="https://octri.ohsu.edu/lls_scor/datamgmt/Patient/Patient/1811" TargetMode="External"/><Relationship Id="rId101" Type="http://schemas.openxmlformats.org/officeDocument/2006/relationships/hyperlink" Target="https://octri.ohsu.edu/lls_scor/datamgmt/Patient/Specimen/2363" TargetMode="External"/><Relationship Id="rId1688" Type="http://schemas.openxmlformats.org/officeDocument/2006/relationships/hyperlink" Target="https://octri.ohsu.edu/lls_scor/datamgmt/Patient/Patient/451" TargetMode="External"/><Relationship Id="rId1895" Type="http://schemas.openxmlformats.org/officeDocument/2006/relationships/hyperlink" Target="https://octri.ohsu.edu/lls_scor/datamgmt/Patient/Patient/515" TargetMode="External"/><Relationship Id="rId2739" Type="http://schemas.openxmlformats.org/officeDocument/2006/relationships/hyperlink" Target="https://octri.ohsu.edu/lls_scor/datamgmt/Patient/Patient/701" TargetMode="External"/><Relationship Id="rId2946" Type="http://schemas.openxmlformats.org/officeDocument/2006/relationships/hyperlink" Target="https://octri.ohsu.edu/lls_scor/datamgmt/Patient/Patient/734" TargetMode="External"/><Relationship Id="rId4094" Type="http://schemas.openxmlformats.org/officeDocument/2006/relationships/hyperlink" Target="https://octri.ohsu.edu/lls_scor/datamgmt/Patient/Patient/1031" TargetMode="External"/><Relationship Id="rId5145" Type="http://schemas.openxmlformats.org/officeDocument/2006/relationships/hyperlink" Target="https://octri.ohsu.edu/lls_scor/datamgmt/Patient/Patient/1242" TargetMode="External"/><Relationship Id="rId5352" Type="http://schemas.openxmlformats.org/officeDocument/2006/relationships/hyperlink" Target="https://octri.ohsu.edu/lls_scor/datamgmt/Patient/Patient/1280" TargetMode="External"/><Relationship Id="rId6403" Type="http://schemas.openxmlformats.org/officeDocument/2006/relationships/hyperlink" Target="https://octri.ohsu.edu/lls_scor/datamgmt/Patient/DiseaseInstance/1452" TargetMode="External"/><Relationship Id="rId6610" Type="http://schemas.openxmlformats.org/officeDocument/2006/relationships/hyperlink" Target="https://octri.ohsu.edu/lls_scor/datamgmt/Patient/Patient/1551" TargetMode="External"/><Relationship Id="rId918" Type="http://schemas.openxmlformats.org/officeDocument/2006/relationships/hyperlink" Target="https://octri.ohsu.edu/lls_scor/datamgmt/Patient/DiseaseInstance/213" TargetMode="External"/><Relationship Id="rId1548" Type="http://schemas.openxmlformats.org/officeDocument/2006/relationships/hyperlink" Target="https://octri.ohsu.edu/lls_scor/datamgmt/Patient/DiseaseInstance/404" TargetMode="External"/><Relationship Id="rId1755" Type="http://schemas.openxmlformats.org/officeDocument/2006/relationships/hyperlink" Target="https://octri.ohsu.edu/lls_scor/datamgmt/Patient/DiseaseInstance/472" TargetMode="External"/><Relationship Id="rId4161" Type="http://schemas.openxmlformats.org/officeDocument/2006/relationships/hyperlink" Target="https://octri.ohsu.edu/lls_scor/datamgmt/Patient/Specimen/1248" TargetMode="External"/><Relationship Id="rId5005" Type="http://schemas.openxmlformats.org/officeDocument/2006/relationships/hyperlink" Target="https://octri.ohsu.edu/lls_scor/datamgmt/Patient/Patient/1206" TargetMode="External"/><Relationship Id="rId5212" Type="http://schemas.openxmlformats.org/officeDocument/2006/relationships/hyperlink" Target="https://octri.ohsu.edu/lls_scor/datamgmt/Patient/DiseaseInstance/1195" TargetMode="External"/><Relationship Id="rId8368" Type="http://schemas.openxmlformats.org/officeDocument/2006/relationships/hyperlink" Target="https://octri.ohsu.edu/lls_scor/datamgmt/Patient/Patient/1918" TargetMode="External"/><Relationship Id="rId8575" Type="http://schemas.openxmlformats.org/officeDocument/2006/relationships/hyperlink" Target="https://octri.ohsu.edu/lls_scor/datamgmt/Patient/Patient/1964" TargetMode="External"/><Relationship Id="rId8782" Type="http://schemas.openxmlformats.org/officeDocument/2006/relationships/hyperlink" Target="https://octri.ohsu.edu/lls_scor/datamgmt/Patient/Specimen/3050" TargetMode="External"/><Relationship Id="rId1408" Type="http://schemas.openxmlformats.org/officeDocument/2006/relationships/hyperlink" Target="https://octri.ohsu.edu/lls_scor/datamgmt/Patient/Specimen/240" TargetMode="External"/><Relationship Id="rId1962" Type="http://schemas.openxmlformats.org/officeDocument/2006/relationships/hyperlink" Target="https://octri.ohsu.edu/lls_scor/datamgmt/Patient/DiseaseInstance/529" TargetMode="External"/><Relationship Id="rId2806" Type="http://schemas.openxmlformats.org/officeDocument/2006/relationships/hyperlink" Target="https://octri.ohsu.edu/lls_scor/datamgmt/Patient/Patient/709" TargetMode="External"/><Relationship Id="rId4021" Type="http://schemas.openxmlformats.org/officeDocument/2006/relationships/hyperlink" Target="https://octri.ohsu.edu/lls_scor/datamgmt/Patient/Specimen/1209" TargetMode="External"/><Relationship Id="rId7177" Type="http://schemas.openxmlformats.org/officeDocument/2006/relationships/hyperlink" Target="https://octri.ohsu.edu/lls_scor/datamgmt/Patient/Specimen/2378" TargetMode="External"/><Relationship Id="rId7384" Type="http://schemas.openxmlformats.org/officeDocument/2006/relationships/hyperlink" Target="https://octri.ohsu.edu/lls_scor/datamgmt/Patient/DiseaseInstance/2044" TargetMode="External"/><Relationship Id="rId7591" Type="http://schemas.openxmlformats.org/officeDocument/2006/relationships/hyperlink" Target="https://octri.ohsu.edu/lls_scor/datamgmt/Patient/Patient/1757" TargetMode="External"/><Relationship Id="rId8228" Type="http://schemas.openxmlformats.org/officeDocument/2006/relationships/hyperlink" Target="https://octri.ohsu.edu/lls_scor/datamgmt/Patient/DiseaseInstance/1833" TargetMode="External"/><Relationship Id="rId8435" Type="http://schemas.openxmlformats.org/officeDocument/2006/relationships/hyperlink" Target="https://octri.ohsu.edu/lls_scor/datamgmt/Patient/DiseaseInstance/1881" TargetMode="External"/><Relationship Id="rId47" Type="http://schemas.openxmlformats.org/officeDocument/2006/relationships/hyperlink" Target="https://octri.ohsu.edu/lls_scor/datamgmt/Patient/Specimen/118" TargetMode="External"/><Relationship Id="rId1615" Type="http://schemas.openxmlformats.org/officeDocument/2006/relationships/hyperlink" Target="https://octri.ohsu.edu/lls_scor/datamgmt/Patient/Specimen/439" TargetMode="External"/><Relationship Id="rId1822" Type="http://schemas.openxmlformats.org/officeDocument/2006/relationships/hyperlink" Target="https://octri.ohsu.edu/lls_scor/datamgmt/Patient/Specimen/241" TargetMode="External"/><Relationship Id="rId4978" Type="http://schemas.openxmlformats.org/officeDocument/2006/relationships/hyperlink" Target="https://octri.ohsu.edu/lls_scor/datamgmt/Patient/DiseaseInstance/1153" TargetMode="External"/><Relationship Id="rId6193" Type="http://schemas.openxmlformats.org/officeDocument/2006/relationships/hyperlink" Target="https://octri.ohsu.edu/lls_scor/datamgmt/Patient/DiseaseInstance/1402" TargetMode="External"/><Relationship Id="rId7037" Type="http://schemas.openxmlformats.org/officeDocument/2006/relationships/hyperlink" Target="https://octri.ohsu.edu/lls_scor/datamgmt/Patient/Specimen/2305" TargetMode="External"/><Relationship Id="rId7244" Type="http://schemas.openxmlformats.org/officeDocument/2006/relationships/hyperlink" Target="https://octri.ohsu.edu/lls_scor/datamgmt/Patient/DiseaseInstance/1626" TargetMode="External"/><Relationship Id="rId8642" Type="http://schemas.openxmlformats.org/officeDocument/2006/relationships/hyperlink" Target="https://octri.ohsu.edu/lls_scor/datamgmt/Patient/Patient/1979" TargetMode="External"/><Relationship Id="rId3787" Type="http://schemas.openxmlformats.org/officeDocument/2006/relationships/hyperlink" Target="https://octri.ohsu.edu/lls_scor/datamgmt/Patient/DiseaseInstance/912" TargetMode="External"/><Relationship Id="rId3994" Type="http://schemas.openxmlformats.org/officeDocument/2006/relationships/hyperlink" Target="https://octri.ohsu.edu/lls_scor/datamgmt/Patient/Specimen/1198" TargetMode="External"/><Relationship Id="rId4838" Type="http://schemas.openxmlformats.org/officeDocument/2006/relationships/hyperlink" Target="https://octri.ohsu.edu/lls_scor/datamgmt/Patient/Specimen/1485" TargetMode="External"/><Relationship Id="rId6053" Type="http://schemas.openxmlformats.org/officeDocument/2006/relationships/hyperlink" Target="https://octri.ohsu.edu/lls_scor/datamgmt/Patient/Specimen/1919" TargetMode="External"/><Relationship Id="rId7451" Type="http://schemas.openxmlformats.org/officeDocument/2006/relationships/hyperlink" Target="https://octri.ohsu.edu/lls_scor/datamgmt/Patient/DiseaseInstance/1673" TargetMode="External"/><Relationship Id="rId8502" Type="http://schemas.openxmlformats.org/officeDocument/2006/relationships/hyperlink" Target="https://octri.ohsu.edu/lls_scor/datamgmt/Patient/Specimen/2937" TargetMode="External"/><Relationship Id="rId2389" Type="http://schemas.openxmlformats.org/officeDocument/2006/relationships/hyperlink" Target="https://octri.ohsu.edu/lls_scor/datamgmt/Patient/Patient/622" TargetMode="External"/><Relationship Id="rId2596" Type="http://schemas.openxmlformats.org/officeDocument/2006/relationships/hyperlink" Target="https://octri.ohsu.edu/lls_scor/datamgmt/Patient/Patient/663" TargetMode="External"/><Relationship Id="rId3647" Type="http://schemas.openxmlformats.org/officeDocument/2006/relationships/hyperlink" Target="https://octri.ohsu.edu/lls_scor/datamgmt/Patient/Patient/903" TargetMode="External"/><Relationship Id="rId3854" Type="http://schemas.openxmlformats.org/officeDocument/2006/relationships/hyperlink" Target="https://octri.ohsu.edu/lls_scor/datamgmt/Patient/Patient/971" TargetMode="External"/><Relationship Id="rId4905" Type="http://schemas.openxmlformats.org/officeDocument/2006/relationships/hyperlink" Target="https://octri.ohsu.edu/lls_scor/datamgmt/Patient/Patient/1184" TargetMode="External"/><Relationship Id="rId6260" Type="http://schemas.openxmlformats.org/officeDocument/2006/relationships/hyperlink" Target="https://octri.ohsu.edu/lls_scor/datamgmt/Patient/Specimen/2010" TargetMode="External"/><Relationship Id="rId7104" Type="http://schemas.openxmlformats.org/officeDocument/2006/relationships/hyperlink" Target="https://octri.ohsu.edu/lls_scor/datamgmt/Patient/DiseaseInstance/1602" TargetMode="External"/><Relationship Id="rId7311" Type="http://schemas.openxmlformats.org/officeDocument/2006/relationships/hyperlink" Target="https://octri.ohsu.edu/lls_scor/datamgmt/Patient/Patient/1699" TargetMode="External"/><Relationship Id="rId568" Type="http://schemas.openxmlformats.org/officeDocument/2006/relationships/hyperlink" Target="https://octri.ohsu.edu/lls_scor/datamgmt/Patient/Specimen/321" TargetMode="External"/><Relationship Id="rId775" Type="http://schemas.openxmlformats.org/officeDocument/2006/relationships/hyperlink" Target="https://octri.ohsu.edu/lls_scor/datamgmt/Patient/Specimen/1945" TargetMode="External"/><Relationship Id="rId982" Type="http://schemas.openxmlformats.org/officeDocument/2006/relationships/hyperlink" Target="https://octri.ohsu.edu/lls_scor/datamgmt/Patient/Specimen/1188" TargetMode="External"/><Relationship Id="rId1198" Type="http://schemas.openxmlformats.org/officeDocument/2006/relationships/hyperlink" Target="https://octri.ohsu.edu/lls_scor/datamgmt/Patient/Specimen/487" TargetMode="External"/><Relationship Id="rId2249" Type="http://schemas.openxmlformats.org/officeDocument/2006/relationships/hyperlink" Target="https://octri.ohsu.edu/lls_scor/datamgmt/Patient/Patient/580" TargetMode="External"/><Relationship Id="rId2456" Type="http://schemas.openxmlformats.org/officeDocument/2006/relationships/hyperlink" Target="https://octri.ohsu.edu/lls_scor/datamgmt/Patient/DiseaseInstance/638" TargetMode="External"/><Relationship Id="rId2663" Type="http://schemas.openxmlformats.org/officeDocument/2006/relationships/hyperlink" Target="https://octri.ohsu.edu/lls_scor/datamgmt/Patient/DiseaseInstance/673" TargetMode="External"/><Relationship Id="rId2870" Type="http://schemas.openxmlformats.org/officeDocument/2006/relationships/hyperlink" Target="https://octri.ohsu.edu/lls_scor/datamgmt/Patient/DiseaseInstance/708" TargetMode="External"/><Relationship Id="rId3507" Type="http://schemas.openxmlformats.org/officeDocument/2006/relationships/hyperlink" Target="https://octri.ohsu.edu/lls_scor/datamgmt/Patient/DiseaseInstance/865" TargetMode="External"/><Relationship Id="rId3714" Type="http://schemas.openxmlformats.org/officeDocument/2006/relationships/hyperlink" Target="https://octri.ohsu.edu/lls_scor/datamgmt/Patient/Patient/926" TargetMode="External"/><Relationship Id="rId3921" Type="http://schemas.openxmlformats.org/officeDocument/2006/relationships/hyperlink" Target="https://octri.ohsu.edu/lls_scor/datamgmt/Patient/Patient/986" TargetMode="External"/><Relationship Id="rId6120" Type="http://schemas.openxmlformats.org/officeDocument/2006/relationships/hyperlink" Target="https://octri.ohsu.edu/lls_scor/datamgmt/Patient/Patient/1448" TargetMode="External"/><Relationship Id="rId9069" Type="http://schemas.openxmlformats.org/officeDocument/2006/relationships/hyperlink" Target="https://octri.ohsu.edu/lls_scor/datamgmt/Patient/Patient/2066" TargetMode="External"/><Relationship Id="rId428" Type="http://schemas.openxmlformats.org/officeDocument/2006/relationships/hyperlink" Target="https://octri.ohsu.edu/lls_scor/datamgmt/Patient/Patient/97" TargetMode="External"/><Relationship Id="rId635" Type="http://schemas.openxmlformats.org/officeDocument/2006/relationships/hyperlink" Target="https://octri.ohsu.edu/lls_scor/datamgmt/Patient/Patient/152" TargetMode="External"/><Relationship Id="rId842" Type="http://schemas.openxmlformats.org/officeDocument/2006/relationships/hyperlink" Target="https://octri.ohsu.edu/lls_scor/datamgmt/Patient/Patient/195" TargetMode="External"/><Relationship Id="rId1058" Type="http://schemas.openxmlformats.org/officeDocument/2006/relationships/hyperlink" Target="https://octri.ohsu.edu/lls_scor/datamgmt/Patient/Patient/242" TargetMode="External"/><Relationship Id="rId1265" Type="http://schemas.openxmlformats.org/officeDocument/2006/relationships/hyperlink" Target="https://octri.ohsu.edu/lls_scor/datamgmt/Patient/Patient/310" TargetMode="External"/><Relationship Id="rId1472" Type="http://schemas.openxmlformats.org/officeDocument/2006/relationships/hyperlink" Target="https://octri.ohsu.edu/lls_scor/datamgmt/Patient/Patient/379" TargetMode="External"/><Relationship Id="rId2109" Type="http://schemas.openxmlformats.org/officeDocument/2006/relationships/hyperlink" Target="https://octri.ohsu.edu/lls_scor/datamgmt/Patient/DiseaseInstance/559" TargetMode="External"/><Relationship Id="rId2316" Type="http://schemas.openxmlformats.org/officeDocument/2006/relationships/hyperlink" Target="https://octri.ohsu.edu/lls_scor/datamgmt/Patient/Specimen/646" TargetMode="External"/><Relationship Id="rId2523" Type="http://schemas.openxmlformats.org/officeDocument/2006/relationships/hyperlink" Target="https://octri.ohsu.edu/lls_scor/datamgmt/Patient/Patient/652" TargetMode="External"/><Relationship Id="rId2730" Type="http://schemas.openxmlformats.org/officeDocument/2006/relationships/hyperlink" Target="https://octri.ohsu.edu/lls_scor/datamgmt/Patient/Specimen/781" TargetMode="External"/><Relationship Id="rId5679" Type="http://schemas.openxmlformats.org/officeDocument/2006/relationships/hyperlink" Target="https://octri.ohsu.edu/lls_scor/datamgmt/Patient/Patient/1359" TargetMode="External"/><Relationship Id="rId5886" Type="http://schemas.openxmlformats.org/officeDocument/2006/relationships/hyperlink" Target="https://octri.ohsu.edu/lls_scor/datamgmt/Patient/Specimen/1846" TargetMode="External"/><Relationship Id="rId8085" Type="http://schemas.openxmlformats.org/officeDocument/2006/relationships/hyperlink" Target="https://octri.ohsu.edu/lls_scor/datamgmt/Patient/Specimen/2782" TargetMode="External"/><Relationship Id="rId8292" Type="http://schemas.openxmlformats.org/officeDocument/2006/relationships/hyperlink" Target="https://octri.ohsu.edu/lls_scor/datamgmt/Patient/Specimen/2847" TargetMode="External"/><Relationship Id="rId9136" Type="http://schemas.openxmlformats.org/officeDocument/2006/relationships/hyperlink" Target="https://octri.ohsu.edu/lls_scor/datamgmt/Patient/DiseaseInstance/2022" TargetMode="External"/><Relationship Id="rId702" Type="http://schemas.openxmlformats.org/officeDocument/2006/relationships/hyperlink" Target="https://octri.ohsu.edu/lls_scor/datamgmt/Patient/DiseaseInstance/166" TargetMode="External"/><Relationship Id="rId1125" Type="http://schemas.openxmlformats.org/officeDocument/2006/relationships/hyperlink" Target="https://octri.ohsu.edu/lls_scor/datamgmt/Patient/DiseaseInstance/263" TargetMode="External"/><Relationship Id="rId1332" Type="http://schemas.openxmlformats.org/officeDocument/2006/relationships/hyperlink" Target="https://octri.ohsu.edu/lls_scor/datamgmt/Patient/DiseaseInstance/332" TargetMode="External"/><Relationship Id="rId4488" Type="http://schemas.openxmlformats.org/officeDocument/2006/relationships/hyperlink" Target="https://octri.ohsu.edu/lls_scor/datamgmt/Patient/DiseaseInstance/1061" TargetMode="External"/><Relationship Id="rId4695" Type="http://schemas.openxmlformats.org/officeDocument/2006/relationships/hyperlink" Target="https://octri.ohsu.edu/lls_scor/datamgmt/Patient/DiseaseInstance/1108" TargetMode="External"/><Relationship Id="rId5539" Type="http://schemas.openxmlformats.org/officeDocument/2006/relationships/hyperlink" Target="https://octri.ohsu.edu/lls_scor/datamgmt/Patient/DiseaseInstance/1267" TargetMode="External"/><Relationship Id="rId6937" Type="http://schemas.openxmlformats.org/officeDocument/2006/relationships/hyperlink" Target="https://octri.ohsu.edu/lls_scor/datamgmt/Patient/DiseaseInstance/1567" TargetMode="External"/><Relationship Id="rId8152" Type="http://schemas.openxmlformats.org/officeDocument/2006/relationships/hyperlink" Target="https://octri.ohsu.edu/lls_scor/datamgmt/Patient/DiseaseInstance/1820" TargetMode="External"/><Relationship Id="rId9203" Type="http://schemas.openxmlformats.org/officeDocument/2006/relationships/hyperlink" Target="https://octri.ohsu.edu/lls_scor/datamgmt/Patient/Specimen/3233" TargetMode="External"/><Relationship Id="rId3297" Type="http://schemas.openxmlformats.org/officeDocument/2006/relationships/hyperlink" Target="https://octri.ohsu.edu/lls_scor/datamgmt/Patient/Patient/825" TargetMode="External"/><Relationship Id="rId4348" Type="http://schemas.openxmlformats.org/officeDocument/2006/relationships/hyperlink" Target="https://octri.ohsu.edu/lls_scor/datamgmt/Patient/Specimen/1323" TargetMode="External"/><Relationship Id="rId5746" Type="http://schemas.openxmlformats.org/officeDocument/2006/relationships/hyperlink" Target="https://octri.ohsu.edu/lls_scor/datamgmt/Patient/DiseaseInstance/1313" TargetMode="External"/><Relationship Id="rId5953" Type="http://schemas.openxmlformats.org/officeDocument/2006/relationships/hyperlink" Target="https://octri.ohsu.edu/lls_scor/datamgmt/Patient/DiseaseInstance/1350" TargetMode="External"/><Relationship Id="rId8012" Type="http://schemas.openxmlformats.org/officeDocument/2006/relationships/hyperlink" Target="https://octri.ohsu.edu/lls_scor/datamgmt/Patient/DiseaseInstance/1797" TargetMode="External"/><Relationship Id="rId3157" Type="http://schemas.openxmlformats.org/officeDocument/2006/relationships/hyperlink" Target="https://octri.ohsu.edu/lls_scor/datamgmt/Patient/DiseaseInstance/777" TargetMode="External"/><Relationship Id="rId4555" Type="http://schemas.openxmlformats.org/officeDocument/2006/relationships/hyperlink" Target="https://octri.ohsu.edu/lls_scor/datamgmt/Patient/Specimen/1951" TargetMode="External"/><Relationship Id="rId4762" Type="http://schemas.openxmlformats.org/officeDocument/2006/relationships/hyperlink" Target="https://octri.ohsu.edu/lls_scor/datamgmt/Patient/Patient/1161" TargetMode="External"/><Relationship Id="rId5606" Type="http://schemas.openxmlformats.org/officeDocument/2006/relationships/hyperlink" Target="https://octri.ohsu.edu/lls_scor/datamgmt/Patient/Specimen/1809" TargetMode="External"/><Relationship Id="rId5813" Type="http://schemas.openxmlformats.org/officeDocument/2006/relationships/hyperlink" Target="https://octri.ohsu.edu/lls_scor/datamgmt/Patient/Patient/1382" TargetMode="External"/><Relationship Id="rId8969" Type="http://schemas.openxmlformats.org/officeDocument/2006/relationships/hyperlink" Target="https://octri.ohsu.edu/lls_scor/datamgmt/Patient/Patient/2050" TargetMode="External"/><Relationship Id="rId285" Type="http://schemas.openxmlformats.org/officeDocument/2006/relationships/hyperlink" Target="https://octri.ohsu.edu/lls_scor/datamgmt/Patient/DiseaseInstance/58" TargetMode="External"/><Relationship Id="rId3364" Type="http://schemas.openxmlformats.org/officeDocument/2006/relationships/hyperlink" Target="https://octri.ohsu.edu/lls_scor/datamgmt/Patient/Specimen/977" TargetMode="External"/><Relationship Id="rId3571" Type="http://schemas.openxmlformats.org/officeDocument/2006/relationships/hyperlink" Target="https://octri.ohsu.edu/lls_scor/datamgmt/Patient/Specimen/1040" TargetMode="External"/><Relationship Id="rId4208" Type="http://schemas.openxmlformats.org/officeDocument/2006/relationships/hyperlink" Target="https://octri.ohsu.edu/lls_scor/datamgmt/Patient/Specimen/1281" TargetMode="External"/><Relationship Id="rId4415" Type="http://schemas.openxmlformats.org/officeDocument/2006/relationships/hyperlink" Target="https://octri.ohsu.edu/lls_scor/datamgmt/Patient/Patient/1096" TargetMode="External"/><Relationship Id="rId4622" Type="http://schemas.openxmlformats.org/officeDocument/2006/relationships/hyperlink" Target="https://octri.ohsu.edu/lls_scor/datamgmt/Patient/DiseaseInstance/1093" TargetMode="External"/><Relationship Id="rId7778" Type="http://schemas.openxmlformats.org/officeDocument/2006/relationships/hyperlink" Target="https://octri.ohsu.edu/lls_scor/datamgmt/Patient/DiseaseInstance/1744" TargetMode="External"/><Relationship Id="rId7985" Type="http://schemas.openxmlformats.org/officeDocument/2006/relationships/hyperlink" Target="https://octri.ohsu.edu/lls_scor/datamgmt/Patient/DiseaseInstance/1787" TargetMode="External"/><Relationship Id="rId8829" Type="http://schemas.openxmlformats.org/officeDocument/2006/relationships/hyperlink" Target="https://octri.ohsu.edu/lls_scor/datamgmt/Patient/Specimen/3074" TargetMode="External"/><Relationship Id="rId492" Type="http://schemas.openxmlformats.org/officeDocument/2006/relationships/hyperlink" Target="https://octri.ohsu.edu/lls_scor/datamgmt/Patient/DiseaseInstance/115" TargetMode="External"/><Relationship Id="rId2173" Type="http://schemas.openxmlformats.org/officeDocument/2006/relationships/hyperlink" Target="https://octri.ohsu.edu/lls_scor/datamgmt/Patient/Specimen/1910" TargetMode="External"/><Relationship Id="rId2380" Type="http://schemas.openxmlformats.org/officeDocument/2006/relationships/hyperlink" Target="https://octri.ohsu.edu/lls_scor/datamgmt/Patient/Patient/620" TargetMode="External"/><Relationship Id="rId3017" Type="http://schemas.openxmlformats.org/officeDocument/2006/relationships/hyperlink" Target="https://octri.ohsu.edu/lls_scor/datamgmt/Patient/Specimen/859" TargetMode="External"/><Relationship Id="rId3224" Type="http://schemas.openxmlformats.org/officeDocument/2006/relationships/hyperlink" Target="https://octri.ohsu.edu/lls_scor/datamgmt/Patient/Specimen/998" TargetMode="External"/><Relationship Id="rId3431" Type="http://schemas.openxmlformats.org/officeDocument/2006/relationships/hyperlink" Target="https://octri.ohsu.edu/lls_scor/datamgmt/Patient/Patient/860" TargetMode="External"/><Relationship Id="rId6587" Type="http://schemas.openxmlformats.org/officeDocument/2006/relationships/hyperlink" Target="https://octri.ohsu.edu/lls_scor/datamgmt/Patient/DiseaseInstance/1498" TargetMode="External"/><Relationship Id="rId6794" Type="http://schemas.openxmlformats.org/officeDocument/2006/relationships/hyperlink" Target="https://octri.ohsu.edu/lls_scor/datamgmt/Patient/Patient/1583" TargetMode="External"/><Relationship Id="rId7638" Type="http://schemas.openxmlformats.org/officeDocument/2006/relationships/hyperlink" Target="https://octri.ohsu.edu/lls_scor/datamgmt/Patient/Specimen/2577" TargetMode="External"/><Relationship Id="rId7845" Type="http://schemas.openxmlformats.org/officeDocument/2006/relationships/hyperlink" Target="https://octri.ohsu.edu/lls_scor/datamgmt/Patient/Specimen/2668" TargetMode="External"/><Relationship Id="rId145" Type="http://schemas.openxmlformats.org/officeDocument/2006/relationships/hyperlink" Target="https://octri.ohsu.edu/lls_scor/datamgmt/Patient/DiseaseInstance/26" TargetMode="External"/><Relationship Id="rId352" Type="http://schemas.openxmlformats.org/officeDocument/2006/relationships/hyperlink" Target="https://octri.ohsu.edu/lls_scor/datamgmt/Patient/Specimen/384" TargetMode="External"/><Relationship Id="rId2033" Type="http://schemas.openxmlformats.org/officeDocument/2006/relationships/hyperlink" Target="https://octri.ohsu.edu/lls_scor/datamgmt/Patient/Patient/539" TargetMode="External"/><Relationship Id="rId2240" Type="http://schemas.openxmlformats.org/officeDocument/2006/relationships/hyperlink" Target="https://octri.ohsu.edu/lls_scor/datamgmt/Patient/Patient/578" TargetMode="External"/><Relationship Id="rId5189" Type="http://schemas.openxmlformats.org/officeDocument/2006/relationships/hyperlink" Target="https://octri.ohsu.edu/lls_scor/datamgmt/Patient/Specimen/1597" TargetMode="External"/><Relationship Id="rId5396" Type="http://schemas.openxmlformats.org/officeDocument/2006/relationships/hyperlink" Target="https://octri.ohsu.edu/lls_scor/datamgmt/Patient/Specimen/1675" TargetMode="External"/><Relationship Id="rId6447" Type="http://schemas.openxmlformats.org/officeDocument/2006/relationships/hyperlink" Target="https://octri.ohsu.edu/lls_scor/datamgmt/Patient/Specimen/2072" TargetMode="External"/><Relationship Id="rId6654" Type="http://schemas.openxmlformats.org/officeDocument/2006/relationships/hyperlink" Target="https://octri.ohsu.edu/lls_scor/datamgmt/Patient/Patient/1558" TargetMode="External"/><Relationship Id="rId6861" Type="http://schemas.openxmlformats.org/officeDocument/2006/relationships/hyperlink" Target="https://octri.ohsu.edu/lls_scor/datamgmt/Patient/DiseaseInstance/1549" TargetMode="External"/><Relationship Id="rId7705" Type="http://schemas.openxmlformats.org/officeDocument/2006/relationships/hyperlink" Target="https://octri.ohsu.edu/lls_scor/datamgmt/Patient/DiseaseInstance/1728" TargetMode="External"/><Relationship Id="rId9060" Type="http://schemas.openxmlformats.org/officeDocument/2006/relationships/hyperlink" Target="https://octri.ohsu.edu/lls_scor/datamgmt/Patient/Patient/2065" TargetMode="External"/><Relationship Id="rId212" Type="http://schemas.openxmlformats.org/officeDocument/2006/relationships/hyperlink" Target="https://octri.ohsu.edu/lls_scor/datamgmt/Patient/Patient/43" TargetMode="External"/><Relationship Id="rId1799" Type="http://schemas.openxmlformats.org/officeDocument/2006/relationships/hyperlink" Target="https://octri.ohsu.edu/lls_scor/datamgmt/Patient/Patient/487" TargetMode="External"/><Relationship Id="rId2100" Type="http://schemas.openxmlformats.org/officeDocument/2006/relationships/hyperlink" Target="https://octri.ohsu.edu/lls_scor/datamgmt/Patient/DiseaseInstance/557" TargetMode="External"/><Relationship Id="rId5049" Type="http://schemas.openxmlformats.org/officeDocument/2006/relationships/hyperlink" Target="https://octri.ohsu.edu/lls_scor/datamgmt/Patient/Patient/1224" TargetMode="External"/><Relationship Id="rId5256" Type="http://schemas.openxmlformats.org/officeDocument/2006/relationships/hyperlink" Target="https://octri.ohsu.edu/lls_scor/datamgmt/Patient/Patient/1255" TargetMode="External"/><Relationship Id="rId5463" Type="http://schemas.openxmlformats.org/officeDocument/2006/relationships/hyperlink" Target="https://octri.ohsu.edu/lls_scor/datamgmt/Patient/Patient/1300" TargetMode="External"/><Relationship Id="rId5670" Type="http://schemas.openxmlformats.org/officeDocument/2006/relationships/hyperlink" Target="https://octri.ohsu.edu/lls_scor/datamgmt/Patient/Patient/1356" TargetMode="External"/><Relationship Id="rId6307" Type="http://schemas.openxmlformats.org/officeDocument/2006/relationships/hyperlink" Target="https://octri.ohsu.edu/lls_scor/datamgmt/Patient/DiseaseInstance/1436" TargetMode="External"/><Relationship Id="rId6514" Type="http://schemas.openxmlformats.org/officeDocument/2006/relationships/hyperlink" Target="https://octri.ohsu.edu/lls_scor/datamgmt/Patient/Patient/1532" TargetMode="External"/><Relationship Id="rId7912" Type="http://schemas.openxmlformats.org/officeDocument/2006/relationships/hyperlink" Target="https://octri.ohsu.edu/lls_scor/datamgmt/Patient/Patient/1831" TargetMode="External"/><Relationship Id="rId4065" Type="http://schemas.openxmlformats.org/officeDocument/2006/relationships/hyperlink" Target="https://octri.ohsu.edu/lls_scor/datamgmt/Patient/DiseaseInstance/980" TargetMode="External"/><Relationship Id="rId4272" Type="http://schemas.openxmlformats.org/officeDocument/2006/relationships/hyperlink" Target="https://octri.ohsu.edu/lls_scor/datamgmt/Patient/DiseaseInstance/1019" TargetMode="External"/><Relationship Id="rId5116" Type="http://schemas.openxmlformats.org/officeDocument/2006/relationships/hyperlink" Target="https://octri.ohsu.edu/lls_scor/datamgmt/Patient/DiseaseInstance/1183" TargetMode="External"/><Relationship Id="rId5323" Type="http://schemas.openxmlformats.org/officeDocument/2006/relationships/hyperlink" Target="https://octri.ohsu.edu/lls_scor/datamgmt/Patient/DiseaseInstance/1217" TargetMode="External"/><Relationship Id="rId6721" Type="http://schemas.openxmlformats.org/officeDocument/2006/relationships/hyperlink" Target="https://octri.ohsu.edu/lls_scor/datamgmt/Patient/Specimen/2192" TargetMode="External"/><Relationship Id="rId8479" Type="http://schemas.openxmlformats.org/officeDocument/2006/relationships/hyperlink" Target="https://octri.ohsu.edu/lls_scor/datamgmt/Patient/Patient/1944" TargetMode="External"/><Relationship Id="rId1659" Type="http://schemas.openxmlformats.org/officeDocument/2006/relationships/hyperlink" Target="https://octri.ohsu.edu/lls_scor/datamgmt/Patient/DiseaseInstance/441" TargetMode="External"/><Relationship Id="rId1866" Type="http://schemas.openxmlformats.org/officeDocument/2006/relationships/hyperlink" Target="https://octri.ohsu.edu/lls_scor/datamgmt/Patient/DiseaseInstance/508" TargetMode="External"/><Relationship Id="rId2917" Type="http://schemas.openxmlformats.org/officeDocument/2006/relationships/hyperlink" Target="https://octri.ohsu.edu/lls_scor/datamgmt/Patient/Patient/727" TargetMode="External"/><Relationship Id="rId3081" Type="http://schemas.openxmlformats.org/officeDocument/2006/relationships/hyperlink" Target="https://octri.ohsu.edu/lls_scor/datamgmt/Patient/Patient/768" TargetMode="External"/><Relationship Id="rId4132" Type="http://schemas.openxmlformats.org/officeDocument/2006/relationships/hyperlink" Target="https://octri.ohsu.edu/lls_scor/datamgmt/Patient/Specimen/1568" TargetMode="External"/><Relationship Id="rId5530" Type="http://schemas.openxmlformats.org/officeDocument/2006/relationships/hyperlink" Target="https://octri.ohsu.edu/lls_scor/datamgmt/Patient/DiseaseInstance/1264" TargetMode="External"/><Relationship Id="rId7288" Type="http://schemas.openxmlformats.org/officeDocument/2006/relationships/hyperlink" Target="https://octri.ohsu.edu/lls_scor/datamgmt/Patient/Patient/1693" TargetMode="External"/><Relationship Id="rId8686" Type="http://schemas.openxmlformats.org/officeDocument/2006/relationships/hyperlink" Target="https://octri.ohsu.edu/lls_scor/datamgmt/Patient/Specimen/3015" TargetMode="External"/><Relationship Id="rId8893" Type="http://schemas.openxmlformats.org/officeDocument/2006/relationships/hyperlink" Target="https://octri.ohsu.edu/lls_scor/datamgmt/Patient/Specimen/3134" TargetMode="External"/><Relationship Id="rId1519" Type="http://schemas.openxmlformats.org/officeDocument/2006/relationships/hyperlink" Target="https://octri.ohsu.edu/lls_scor/datamgmt/Patient/Specimen/55" TargetMode="External"/><Relationship Id="rId1726" Type="http://schemas.openxmlformats.org/officeDocument/2006/relationships/hyperlink" Target="https://octri.ohsu.edu/lls_scor/datamgmt/Patient/Specimen/261" TargetMode="External"/><Relationship Id="rId1933" Type="http://schemas.openxmlformats.org/officeDocument/2006/relationships/hyperlink" Target="https://octri.ohsu.edu/lls_scor/datamgmt/Patient/Specimen/1013" TargetMode="External"/><Relationship Id="rId6097" Type="http://schemas.openxmlformats.org/officeDocument/2006/relationships/hyperlink" Target="https://octri.ohsu.edu/lls_scor/datamgmt/Patient/DiseaseInstance/1382" TargetMode="External"/><Relationship Id="rId7495" Type="http://schemas.openxmlformats.org/officeDocument/2006/relationships/hyperlink" Target="https://octri.ohsu.edu/lls_scor/datamgmt/Patient/Patient/1736" TargetMode="External"/><Relationship Id="rId8339" Type="http://schemas.openxmlformats.org/officeDocument/2006/relationships/hyperlink" Target="https://octri.ohsu.edu/lls_scor/datamgmt/Patient/DiseaseInstance/1857" TargetMode="External"/><Relationship Id="rId8546" Type="http://schemas.openxmlformats.org/officeDocument/2006/relationships/hyperlink" Target="https://octri.ohsu.edu/lls_scor/datamgmt/Patient/Patient/1959" TargetMode="External"/><Relationship Id="rId8753" Type="http://schemas.openxmlformats.org/officeDocument/2006/relationships/hyperlink" Target="https://octri.ohsu.edu/lls_scor/datamgmt/Patient/Patient/2002" TargetMode="External"/><Relationship Id="rId8960" Type="http://schemas.openxmlformats.org/officeDocument/2006/relationships/hyperlink" Target="https://octri.ohsu.edu/lls_scor/datamgmt/Patient/Patient/2048" TargetMode="External"/><Relationship Id="rId18" Type="http://schemas.openxmlformats.org/officeDocument/2006/relationships/hyperlink" Target="https://octri.ohsu.edu/lls_scor/datamgmt/Patient/Patient/4" TargetMode="External"/><Relationship Id="rId3898" Type="http://schemas.openxmlformats.org/officeDocument/2006/relationships/hyperlink" Target="https://octri.ohsu.edu/lls_scor/datamgmt/Patient/DiseaseInstance/942" TargetMode="External"/><Relationship Id="rId4949" Type="http://schemas.openxmlformats.org/officeDocument/2006/relationships/hyperlink" Target="https://octri.ohsu.edu/lls_scor/datamgmt/Patient/Specimen/1615" TargetMode="External"/><Relationship Id="rId7148" Type="http://schemas.openxmlformats.org/officeDocument/2006/relationships/hyperlink" Target="https://octri.ohsu.edu/lls_scor/datamgmt/Patient/Patient/1664" TargetMode="External"/><Relationship Id="rId7355" Type="http://schemas.openxmlformats.org/officeDocument/2006/relationships/hyperlink" Target="https://octri.ohsu.edu/lls_scor/datamgmt/Patient/Specimen/2458" TargetMode="External"/><Relationship Id="rId7562" Type="http://schemas.openxmlformats.org/officeDocument/2006/relationships/hyperlink" Target="https://octri.ohsu.edu/lls_scor/datamgmt/Patient/DiseaseInstance/1695" TargetMode="External"/><Relationship Id="rId8406" Type="http://schemas.openxmlformats.org/officeDocument/2006/relationships/hyperlink" Target="https://octri.ohsu.edu/lls_scor/datamgmt/Patient/Specimen/2892" TargetMode="External"/><Relationship Id="rId8613" Type="http://schemas.openxmlformats.org/officeDocument/2006/relationships/hyperlink" Target="https://octri.ohsu.edu/lls_scor/datamgmt/Patient/Specimen/2976" TargetMode="External"/><Relationship Id="rId8820" Type="http://schemas.openxmlformats.org/officeDocument/2006/relationships/hyperlink" Target="https://octri.ohsu.edu/lls_scor/datamgmt/Patient/Specimen/3065" TargetMode="External"/><Relationship Id="rId3758" Type="http://schemas.openxmlformats.org/officeDocument/2006/relationships/hyperlink" Target="https://octri.ohsu.edu/lls_scor/datamgmt/Patient/DiseaseInstance/910" TargetMode="External"/><Relationship Id="rId3965" Type="http://schemas.openxmlformats.org/officeDocument/2006/relationships/hyperlink" Target="https://octri.ohsu.edu/lls_scor/datamgmt/Patient/Patient/999" TargetMode="External"/><Relationship Id="rId4809" Type="http://schemas.openxmlformats.org/officeDocument/2006/relationships/hyperlink" Target="https://octri.ohsu.edu/lls_scor/datamgmt/Patient/Patient/1171" TargetMode="External"/><Relationship Id="rId6164" Type="http://schemas.openxmlformats.org/officeDocument/2006/relationships/hyperlink" Target="https://octri.ohsu.edu/lls_scor/datamgmt/Patient/Specimen/1968" TargetMode="External"/><Relationship Id="rId6371" Type="http://schemas.openxmlformats.org/officeDocument/2006/relationships/hyperlink" Target="https://octri.ohsu.edu/lls_scor/datamgmt/Patient/Specimen/2046" TargetMode="External"/><Relationship Id="rId7008" Type="http://schemas.openxmlformats.org/officeDocument/2006/relationships/hyperlink" Target="https://octri.ohsu.edu/lls_scor/datamgmt/Patient/Patient/1629" TargetMode="External"/><Relationship Id="rId7215" Type="http://schemas.openxmlformats.org/officeDocument/2006/relationships/hyperlink" Target="https://octri.ohsu.edu/lls_scor/datamgmt/Patient/Specimen/2765" TargetMode="External"/><Relationship Id="rId7422" Type="http://schemas.openxmlformats.org/officeDocument/2006/relationships/hyperlink" Target="https://octri.ohsu.edu/lls_scor/datamgmt/Patient/Specimen/3006" TargetMode="External"/><Relationship Id="rId679" Type="http://schemas.openxmlformats.org/officeDocument/2006/relationships/hyperlink" Target="https://octri.ohsu.edu/lls_scor/datamgmt/Patient/Specimen/1428" TargetMode="External"/><Relationship Id="rId886" Type="http://schemas.openxmlformats.org/officeDocument/2006/relationships/hyperlink" Target="https://octri.ohsu.edu/lls_scor/datamgmt/Patient/Specimen/201" TargetMode="External"/><Relationship Id="rId2567" Type="http://schemas.openxmlformats.org/officeDocument/2006/relationships/hyperlink" Target="https://octri.ohsu.edu/lls_scor/datamgmt/Patient/DiseaseInstance/654" TargetMode="External"/><Relationship Id="rId2774" Type="http://schemas.openxmlformats.org/officeDocument/2006/relationships/hyperlink" Target="https://octri.ohsu.edu/lls_scor/datamgmt/Patient/DiseaseInstance/698" TargetMode="External"/><Relationship Id="rId3618" Type="http://schemas.openxmlformats.org/officeDocument/2006/relationships/hyperlink" Target="https://octri.ohsu.edu/lls_scor/datamgmt/Patient/DiseaseInstance/1599" TargetMode="External"/><Relationship Id="rId5180" Type="http://schemas.openxmlformats.org/officeDocument/2006/relationships/hyperlink" Target="https://octri.ohsu.edu/lls_scor/datamgmt/Patient/Specimen/1792" TargetMode="External"/><Relationship Id="rId6024" Type="http://schemas.openxmlformats.org/officeDocument/2006/relationships/hyperlink" Target="https://octri.ohsu.edu/lls_scor/datamgmt/Patient/Patient/1431" TargetMode="External"/><Relationship Id="rId6231" Type="http://schemas.openxmlformats.org/officeDocument/2006/relationships/hyperlink" Target="https://octri.ohsu.edu/lls_scor/datamgmt/Patient/Patient/1471" TargetMode="External"/><Relationship Id="rId2" Type="http://schemas.openxmlformats.org/officeDocument/2006/relationships/hyperlink" Target="https://octri.ohsu.edu/lls_scor/datamgmt/Patient/DiseaseInstance/1" TargetMode="External"/><Relationship Id="rId539" Type="http://schemas.openxmlformats.org/officeDocument/2006/relationships/hyperlink" Target="https://octri.ohsu.edu/lls_scor/datamgmt/Patient/Patient/127" TargetMode="External"/><Relationship Id="rId746" Type="http://schemas.openxmlformats.org/officeDocument/2006/relationships/hyperlink" Target="https://octri.ohsu.edu/lls_scor/datamgmt/Patient/Patient/175" TargetMode="External"/><Relationship Id="rId1169" Type="http://schemas.openxmlformats.org/officeDocument/2006/relationships/hyperlink" Target="https://octri.ohsu.edu/lls_scor/datamgmt/Patient/Patient/278" TargetMode="External"/><Relationship Id="rId1376" Type="http://schemas.openxmlformats.org/officeDocument/2006/relationships/hyperlink" Target="https://octri.ohsu.edu/lls_scor/datamgmt/Patient/Patient/347" TargetMode="External"/><Relationship Id="rId1583" Type="http://schemas.openxmlformats.org/officeDocument/2006/relationships/hyperlink" Target="https://octri.ohsu.edu/lls_scor/datamgmt/Patient/Patient/416" TargetMode="External"/><Relationship Id="rId2427" Type="http://schemas.openxmlformats.org/officeDocument/2006/relationships/hyperlink" Target="https://octri.ohsu.edu/lls_scor/datamgmt/Patient/Specimen/699" TargetMode="External"/><Relationship Id="rId2981" Type="http://schemas.openxmlformats.org/officeDocument/2006/relationships/hyperlink" Target="https://octri.ohsu.edu/lls_scor/datamgmt/Patient/Specimen/846" TargetMode="External"/><Relationship Id="rId3825" Type="http://schemas.openxmlformats.org/officeDocument/2006/relationships/hyperlink" Target="https://octri.ohsu.edu/lls_scor/datamgmt/Patient/Patient/963" TargetMode="External"/><Relationship Id="rId5040" Type="http://schemas.openxmlformats.org/officeDocument/2006/relationships/hyperlink" Target="https://octri.ohsu.edu/lls_scor/datamgmt/Patient/Patient/1221" TargetMode="External"/><Relationship Id="rId8196" Type="http://schemas.openxmlformats.org/officeDocument/2006/relationships/hyperlink" Target="https://octri.ohsu.edu/lls_scor/datamgmt/Patient/Specimen/2816" TargetMode="External"/><Relationship Id="rId9247" Type="http://schemas.openxmlformats.org/officeDocument/2006/relationships/hyperlink" Target="https://octri.ohsu.edu/lls_scor/datamgmt/Patient/DiseaseInstance/2090" TargetMode="External"/><Relationship Id="rId953" Type="http://schemas.openxmlformats.org/officeDocument/2006/relationships/hyperlink" Target="https://octri.ohsu.edu/lls_scor/datamgmt/Patient/Patient/218" TargetMode="External"/><Relationship Id="rId1029" Type="http://schemas.openxmlformats.org/officeDocument/2006/relationships/hyperlink" Target="https://octri.ohsu.edu/lls_scor/datamgmt/Patient/DiseaseInstance/233" TargetMode="External"/><Relationship Id="rId1236" Type="http://schemas.openxmlformats.org/officeDocument/2006/relationships/hyperlink" Target="https://octri.ohsu.edu/lls_scor/datamgmt/Patient/DiseaseInstance/300" TargetMode="External"/><Relationship Id="rId1790" Type="http://schemas.openxmlformats.org/officeDocument/2006/relationships/hyperlink" Target="https://octri.ohsu.edu/lls_scor/datamgmt/Patient/Patient/484" TargetMode="External"/><Relationship Id="rId2634" Type="http://schemas.openxmlformats.org/officeDocument/2006/relationships/hyperlink" Target="https://octri.ohsu.edu/lls_scor/datamgmt/Patient/Specimen/1192" TargetMode="External"/><Relationship Id="rId2841" Type="http://schemas.openxmlformats.org/officeDocument/2006/relationships/hyperlink" Target="https://octri.ohsu.edu/lls_scor/datamgmt/Patient/Specimen/2342" TargetMode="External"/><Relationship Id="rId5997" Type="http://schemas.openxmlformats.org/officeDocument/2006/relationships/hyperlink" Target="https://octri.ohsu.edu/lls_scor/datamgmt/Patient/Patient/1424" TargetMode="External"/><Relationship Id="rId8056" Type="http://schemas.openxmlformats.org/officeDocument/2006/relationships/hyperlink" Target="https://octri.ohsu.edu/lls_scor/datamgmt/Patient/Patient/1863" TargetMode="External"/><Relationship Id="rId8263" Type="http://schemas.openxmlformats.org/officeDocument/2006/relationships/hyperlink" Target="https://octri.ohsu.edu/lls_scor/datamgmt/Patient/Patient/1904" TargetMode="External"/><Relationship Id="rId9107" Type="http://schemas.openxmlformats.org/officeDocument/2006/relationships/hyperlink" Target="https://octri.ohsu.edu/lls_scor/datamgmt/Patient/Specimen/3174" TargetMode="External"/><Relationship Id="rId82" Type="http://schemas.openxmlformats.org/officeDocument/2006/relationships/hyperlink" Target="https://octri.ohsu.edu/lls_scor/datamgmt/Patient/DiseaseInstance/17" TargetMode="External"/><Relationship Id="rId606" Type="http://schemas.openxmlformats.org/officeDocument/2006/relationships/hyperlink" Target="https://octri.ohsu.edu/lls_scor/datamgmt/Patient/DiseaseInstance/143" TargetMode="External"/><Relationship Id="rId813" Type="http://schemas.openxmlformats.org/officeDocument/2006/relationships/hyperlink" Target="https://octri.ohsu.edu/lls_scor/datamgmt/Patient/DiseaseInstance/188" TargetMode="External"/><Relationship Id="rId1443" Type="http://schemas.openxmlformats.org/officeDocument/2006/relationships/hyperlink" Target="https://octri.ohsu.edu/lls_scor/datamgmt/Patient/DiseaseInstance/371" TargetMode="External"/><Relationship Id="rId1650" Type="http://schemas.openxmlformats.org/officeDocument/2006/relationships/hyperlink" Target="https://octri.ohsu.edu/lls_scor/datamgmt/Patient/DiseaseInstance/438" TargetMode="External"/><Relationship Id="rId2701" Type="http://schemas.openxmlformats.org/officeDocument/2006/relationships/hyperlink" Target="https://octri.ohsu.edu/lls_scor/datamgmt/Patient/Patient/689" TargetMode="External"/><Relationship Id="rId4599" Type="http://schemas.openxmlformats.org/officeDocument/2006/relationships/hyperlink" Target="https://octri.ohsu.edu/lls_scor/datamgmt/Patient/Specimen/1403" TargetMode="External"/><Relationship Id="rId5857" Type="http://schemas.openxmlformats.org/officeDocument/2006/relationships/hyperlink" Target="https://octri.ohsu.edu/lls_scor/datamgmt/Patient/Patient/1394" TargetMode="External"/><Relationship Id="rId6908" Type="http://schemas.openxmlformats.org/officeDocument/2006/relationships/hyperlink" Target="https://octri.ohsu.edu/lls_scor/datamgmt/Patient/Patient/1605" TargetMode="External"/><Relationship Id="rId7072" Type="http://schemas.openxmlformats.org/officeDocument/2006/relationships/hyperlink" Target="https://octri.ohsu.edu/lls_scor/datamgmt/Patient/Specimen/2321" TargetMode="External"/><Relationship Id="rId8470" Type="http://schemas.openxmlformats.org/officeDocument/2006/relationships/hyperlink" Target="https://octri.ohsu.edu/lls_scor/datamgmt/Patient/Patient/1943" TargetMode="External"/><Relationship Id="rId1303" Type="http://schemas.openxmlformats.org/officeDocument/2006/relationships/hyperlink" Target="https://octri.ohsu.edu/lls_scor/datamgmt/Patient/Specimen/443" TargetMode="External"/><Relationship Id="rId1510" Type="http://schemas.openxmlformats.org/officeDocument/2006/relationships/hyperlink" Target="https://octri.ohsu.edu/lls_scor/datamgmt/Patient/Specimen/52" TargetMode="External"/><Relationship Id="rId4459" Type="http://schemas.openxmlformats.org/officeDocument/2006/relationships/hyperlink" Target="https://octri.ohsu.edu/lls_scor/datamgmt/Patient/Specimen/1354" TargetMode="External"/><Relationship Id="rId4666" Type="http://schemas.openxmlformats.org/officeDocument/2006/relationships/hyperlink" Target="https://octri.ohsu.edu/lls_scor/datamgmt/Patient/Specimen/1424" TargetMode="External"/><Relationship Id="rId4873" Type="http://schemas.openxmlformats.org/officeDocument/2006/relationships/hyperlink" Target="https://octri.ohsu.edu/lls_scor/datamgmt/Patient/DiseaseInstance/1135" TargetMode="External"/><Relationship Id="rId5717" Type="http://schemas.openxmlformats.org/officeDocument/2006/relationships/hyperlink" Target="https://octri.ohsu.edu/lls_scor/datamgmt/Patient/Specimen/1782" TargetMode="External"/><Relationship Id="rId5924" Type="http://schemas.openxmlformats.org/officeDocument/2006/relationships/hyperlink" Target="https://octri.ohsu.edu/lls_scor/datamgmt/Patient/Specimen/1864" TargetMode="External"/><Relationship Id="rId8123" Type="http://schemas.openxmlformats.org/officeDocument/2006/relationships/hyperlink" Target="https://octri.ohsu.edu/lls_scor/datamgmt/Patient/DiseaseInstance/1817" TargetMode="External"/><Relationship Id="rId8330" Type="http://schemas.openxmlformats.org/officeDocument/2006/relationships/hyperlink" Target="https://octri.ohsu.edu/lls_scor/datamgmt/Patient/DiseaseInstance/1853" TargetMode="External"/><Relationship Id="rId3268" Type="http://schemas.openxmlformats.org/officeDocument/2006/relationships/hyperlink" Target="https://octri.ohsu.edu/lls_scor/datamgmt/Patient/DiseaseInstance/807" TargetMode="External"/><Relationship Id="rId3475" Type="http://schemas.openxmlformats.org/officeDocument/2006/relationships/hyperlink" Target="https://octri.ohsu.edu/lls_scor/datamgmt/Patient/Specimen/1010" TargetMode="External"/><Relationship Id="rId3682" Type="http://schemas.openxmlformats.org/officeDocument/2006/relationships/hyperlink" Target="https://octri.ohsu.edu/lls_scor/datamgmt/Patient/DiseaseInstance/893" TargetMode="External"/><Relationship Id="rId4319" Type="http://schemas.openxmlformats.org/officeDocument/2006/relationships/hyperlink" Target="https://octri.ohsu.edu/lls_scor/datamgmt/Patient/Patient/1078" TargetMode="External"/><Relationship Id="rId4526" Type="http://schemas.openxmlformats.org/officeDocument/2006/relationships/hyperlink" Target="https://octri.ohsu.edu/lls_scor/datamgmt/Patient/Patient/1118" TargetMode="External"/><Relationship Id="rId4733" Type="http://schemas.openxmlformats.org/officeDocument/2006/relationships/hyperlink" Target="https://octri.ohsu.edu/lls_scor/datamgmt/Patient/DiseaseInstance/1113" TargetMode="External"/><Relationship Id="rId4940" Type="http://schemas.openxmlformats.org/officeDocument/2006/relationships/hyperlink" Target="https://octri.ohsu.edu/lls_scor/datamgmt/Patient/Specimen/1528" TargetMode="External"/><Relationship Id="rId7889" Type="http://schemas.openxmlformats.org/officeDocument/2006/relationships/hyperlink" Target="https://octri.ohsu.edu/lls_scor/datamgmt/Patient/DiseaseInstance/1765" TargetMode="External"/><Relationship Id="rId189" Type="http://schemas.openxmlformats.org/officeDocument/2006/relationships/hyperlink" Target="https://octri.ohsu.edu/lls_scor/datamgmt/Patient/Patient/37" TargetMode="External"/><Relationship Id="rId396" Type="http://schemas.openxmlformats.org/officeDocument/2006/relationships/hyperlink" Target="https://octri.ohsu.edu/lls_scor/datamgmt/Patient/DiseaseInstance/90" TargetMode="External"/><Relationship Id="rId2077" Type="http://schemas.openxmlformats.org/officeDocument/2006/relationships/hyperlink" Target="https://octri.ohsu.edu/lls_scor/datamgmt/Patient/Specimen/2752" TargetMode="External"/><Relationship Id="rId2284" Type="http://schemas.openxmlformats.org/officeDocument/2006/relationships/hyperlink" Target="https://octri.ohsu.edu/lls_scor/datamgmt/Patient/Patient/587" TargetMode="External"/><Relationship Id="rId2491" Type="http://schemas.openxmlformats.org/officeDocument/2006/relationships/hyperlink" Target="https://octri.ohsu.edu/lls_scor/datamgmt/Patient/Patient/645" TargetMode="External"/><Relationship Id="rId3128" Type="http://schemas.openxmlformats.org/officeDocument/2006/relationships/hyperlink" Target="https://octri.ohsu.edu/lls_scor/datamgmt/Patient/Specimen/2285" TargetMode="External"/><Relationship Id="rId3335" Type="http://schemas.openxmlformats.org/officeDocument/2006/relationships/hyperlink" Target="https://octri.ohsu.edu/lls_scor/datamgmt/Patient/Patient/834" TargetMode="External"/><Relationship Id="rId3542" Type="http://schemas.openxmlformats.org/officeDocument/2006/relationships/hyperlink" Target="https://octri.ohsu.edu/lls_scor/datamgmt/Patient/Patient/884" TargetMode="External"/><Relationship Id="rId6698" Type="http://schemas.openxmlformats.org/officeDocument/2006/relationships/hyperlink" Target="https://octri.ohsu.edu/lls_scor/datamgmt/Patient/Specimen/2184" TargetMode="External"/><Relationship Id="rId7749" Type="http://schemas.openxmlformats.org/officeDocument/2006/relationships/hyperlink" Target="https://octri.ohsu.edu/lls_scor/datamgmt/Patient/Specimen/2624" TargetMode="External"/><Relationship Id="rId256" Type="http://schemas.openxmlformats.org/officeDocument/2006/relationships/hyperlink" Target="https://octri.ohsu.edu/lls_scor/datamgmt/Patient/Specimen/1107" TargetMode="External"/><Relationship Id="rId463" Type="http://schemas.openxmlformats.org/officeDocument/2006/relationships/hyperlink" Target="https://octri.ohsu.edu/lls_scor/datamgmt/Patient/Specimen/226" TargetMode="External"/><Relationship Id="rId670" Type="http://schemas.openxmlformats.org/officeDocument/2006/relationships/hyperlink" Target="https://octri.ohsu.edu/lls_scor/datamgmt/Patient/Specimen/159" TargetMode="External"/><Relationship Id="rId1093" Type="http://schemas.openxmlformats.org/officeDocument/2006/relationships/hyperlink" Target="https://octri.ohsu.edu/lls_scor/datamgmt/Patient/Specimen/336" TargetMode="External"/><Relationship Id="rId2144" Type="http://schemas.openxmlformats.org/officeDocument/2006/relationships/hyperlink" Target="https://octri.ohsu.edu/lls_scor/datamgmt/Patient/Patient/559" TargetMode="External"/><Relationship Id="rId2351" Type="http://schemas.openxmlformats.org/officeDocument/2006/relationships/hyperlink" Target="https://octri.ohsu.edu/lls_scor/datamgmt/Patient/DiseaseInstance/609" TargetMode="External"/><Relationship Id="rId3402" Type="http://schemas.openxmlformats.org/officeDocument/2006/relationships/hyperlink" Target="https://octri.ohsu.edu/lls_scor/datamgmt/Patient/DiseaseInstance/838" TargetMode="External"/><Relationship Id="rId4800" Type="http://schemas.openxmlformats.org/officeDocument/2006/relationships/hyperlink" Target="https://octri.ohsu.edu/lls_scor/datamgmt/Patient/Patient/1170" TargetMode="External"/><Relationship Id="rId6558" Type="http://schemas.openxmlformats.org/officeDocument/2006/relationships/hyperlink" Target="https://octri.ohsu.edu/lls_scor/datamgmt/Patient/Specimen/2194" TargetMode="External"/><Relationship Id="rId7956" Type="http://schemas.openxmlformats.org/officeDocument/2006/relationships/hyperlink" Target="https://octri.ohsu.edu/lls_scor/datamgmt/Patient/Specimen/2704" TargetMode="External"/><Relationship Id="rId9171" Type="http://schemas.openxmlformats.org/officeDocument/2006/relationships/hyperlink" Target="https://octri.ohsu.edu/lls_scor/datamgmt/Patient/Patient/2090" TargetMode="External"/><Relationship Id="rId116" Type="http://schemas.openxmlformats.org/officeDocument/2006/relationships/hyperlink" Target="https://octri.ohsu.edu/lls_scor/datamgmt/Patient/Specimen/2569" TargetMode="External"/><Relationship Id="rId323" Type="http://schemas.openxmlformats.org/officeDocument/2006/relationships/hyperlink" Target="https://octri.ohsu.edu/lls_scor/datamgmt/Patient/Patient/71" TargetMode="External"/><Relationship Id="rId530" Type="http://schemas.openxmlformats.org/officeDocument/2006/relationships/hyperlink" Target="https://octri.ohsu.edu/lls_scor/datamgmt/Patient/Patient/125" TargetMode="External"/><Relationship Id="rId1160" Type="http://schemas.openxmlformats.org/officeDocument/2006/relationships/hyperlink" Target="https://octri.ohsu.edu/lls_scor/datamgmt/Patient/Patient/275" TargetMode="External"/><Relationship Id="rId2004" Type="http://schemas.openxmlformats.org/officeDocument/2006/relationships/hyperlink" Target="https://octri.ohsu.edu/lls_scor/datamgmt/Patient/Patient/535" TargetMode="External"/><Relationship Id="rId2211" Type="http://schemas.openxmlformats.org/officeDocument/2006/relationships/hyperlink" Target="https://octri.ohsu.edu/lls_scor/datamgmt/Patient/DiseaseInstance/572" TargetMode="External"/><Relationship Id="rId5367" Type="http://schemas.openxmlformats.org/officeDocument/2006/relationships/hyperlink" Target="https://octri.ohsu.edu/lls_scor/datamgmt/Patient/Patient/1281" TargetMode="External"/><Relationship Id="rId6765" Type="http://schemas.openxmlformats.org/officeDocument/2006/relationships/hyperlink" Target="https://octri.ohsu.edu/lls_scor/datamgmt/Patient/DiseaseInstance/1528" TargetMode="External"/><Relationship Id="rId6972" Type="http://schemas.openxmlformats.org/officeDocument/2006/relationships/hyperlink" Target="https://octri.ohsu.edu/lls_scor/datamgmt/Patient/Patient/1623" TargetMode="External"/><Relationship Id="rId7609" Type="http://schemas.openxmlformats.org/officeDocument/2006/relationships/hyperlink" Target="https://octri.ohsu.edu/lls_scor/datamgmt/Patient/Patient/1761" TargetMode="External"/><Relationship Id="rId7816" Type="http://schemas.openxmlformats.org/officeDocument/2006/relationships/hyperlink" Target="https://octri.ohsu.edu/lls_scor/datamgmt/Patient/Patient/1814" TargetMode="External"/><Relationship Id="rId9031" Type="http://schemas.openxmlformats.org/officeDocument/2006/relationships/hyperlink" Target="https://octri.ohsu.edu/lls_scor/datamgmt/Patient/Patient/2059" TargetMode="External"/><Relationship Id="rId4176" Type="http://schemas.openxmlformats.org/officeDocument/2006/relationships/hyperlink" Target="https://octri.ohsu.edu/lls_scor/datamgmt/Patient/Specimen/1253" TargetMode="External"/><Relationship Id="rId5574" Type="http://schemas.openxmlformats.org/officeDocument/2006/relationships/hyperlink" Target="https://octri.ohsu.edu/lls_scor/datamgmt/Patient/Patient/1339" TargetMode="External"/><Relationship Id="rId5781" Type="http://schemas.openxmlformats.org/officeDocument/2006/relationships/hyperlink" Target="https://octri.ohsu.edu/lls_scor/datamgmt/Patient/Patient/1376" TargetMode="External"/><Relationship Id="rId6418" Type="http://schemas.openxmlformats.org/officeDocument/2006/relationships/hyperlink" Target="https://octri.ohsu.edu/lls_scor/datamgmt/Patient/DiseaseInstance/1457" TargetMode="External"/><Relationship Id="rId6625" Type="http://schemas.openxmlformats.org/officeDocument/2006/relationships/hyperlink" Target="https://octri.ohsu.edu/lls_scor/datamgmt/Patient/Patient/1553" TargetMode="External"/><Relationship Id="rId6832" Type="http://schemas.openxmlformats.org/officeDocument/2006/relationships/hyperlink" Target="https://octri.ohsu.edu/lls_scor/datamgmt/Patient/Specimen/2227" TargetMode="External"/><Relationship Id="rId1020" Type="http://schemas.openxmlformats.org/officeDocument/2006/relationships/hyperlink" Target="https://octri.ohsu.edu/lls_scor/datamgmt/Patient/DiseaseInstance/231" TargetMode="External"/><Relationship Id="rId1977" Type="http://schemas.openxmlformats.org/officeDocument/2006/relationships/hyperlink" Target="https://octri.ohsu.edu/lls_scor/datamgmt/Patient/DiseaseInstance/544" TargetMode="External"/><Relationship Id="rId4383" Type="http://schemas.openxmlformats.org/officeDocument/2006/relationships/hyperlink" Target="https://octri.ohsu.edu/lls_scor/datamgmt/Patient/DiseaseInstance/1046" TargetMode="External"/><Relationship Id="rId4590" Type="http://schemas.openxmlformats.org/officeDocument/2006/relationships/hyperlink" Target="https://octri.ohsu.edu/lls_scor/datamgmt/Patient/DiseaseInstance/1087" TargetMode="External"/><Relationship Id="rId5227" Type="http://schemas.openxmlformats.org/officeDocument/2006/relationships/hyperlink" Target="https://octri.ohsu.edu/lls_scor/datamgmt/Patient/DiseaseInstance/1197" TargetMode="External"/><Relationship Id="rId5434" Type="http://schemas.openxmlformats.org/officeDocument/2006/relationships/hyperlink" Target="https://octri.ohsu.edu/lls_scor/datamgmt/Patient/DiseaseInstance/1239" TargetMode="External"/><Relationship Id="rId5641" Type="http://schemas.openxmlformats.org/officeDocument/2006/relationships/hyperlink" Target="https://octri.ohsu.edu/lls_scor/datamgmt/Patient/DiseaseInstance/1290" TargetMode="External"/><Relationship Id="rId8797" Type="http://schemas.openxmlformats.org/officeDocument/2006/relationships/hyperlink" Target="https://octri.ohsu.edu/lls_scor/datamgmt/Patient/Specimen/3053" TargetMode="External"/><Relationship Id="rId1837" Type="http://schemas.openxmlformats.org/officeDocument/2006/relationships/hyperlink" Target="https://octri.ohsu.edu/lls_scor/datamgmt/Patient/Specimen/290" TargetMode="External"/><Relationship Id="rId3192" Type="http://schemas.openxmlformats.org/officeDocument/2006/relationships/hyperlink" Target="https://octri.ohsu.edu/lls_scor/datamgmt/Patient/Patient/796" TargetMode="External"/><Relationship Id="rId4036" Type="http://schemas.openxmlformats.org/officeDocument/2006/relationships/hyperlink" Target="https://octri.ohsu.edu/lls_scor/datamgmt/Patient/Specimen/3198" TargetMode="External"/><Relationship Id="rId4243" Type="http://schemas.openxmlformats.org/officeDocument/2006/relationships/hyperlink" Target="https://octri.ohsu.edu/lls_scor/datamgmt/Patient/Specimen/2373" TargetMode="External"/><Relationship Id="rId4450" Type="http://schemas.openxmlformats.org/officeDocument/2006/relationships/hyperlink" Target="https://octri.ohsu.edu/lls_scor/datamgmt/Patient/Specimen/1351" TargetMode="External"/><Relationship Id="rId5501" Type="http://schemas.openxmlformats.org/officeDocument/2006/relationships/hyperlink" Target="https://octri.ohsu.edu/lls_scor/datamgmt/Patient/Specimen/1700" TargetMode="External"/><Relationship Id="rId7399" Type="http://schemas.openxmlformats.org/officeDocument/2006/relationships/hyperlink" Target="https://octri.ohsu.edu/lls_scor/datamgmt/Patient/Specimen/2477" TargetMode="External"/><Relationship Id="rId8657" Type="http://schemas.openxmlformats.org/officeDocument/2006/relationships/hyperlink" Target="https://octri.ohsu.edu/lls_scor/datamgmt/Patient/Patient/1983" TargetMode="External"/><Relationship Id="rId8864" Type="http://schemas.openxmlformats.org/officeDocument/2006/relationships/hyperlink" Target="https://octri.ohsu.edu/lls_scor/datamgmt/Patient/Specimen/3081" TargetMode="External"/><Relationship Id="rId3052" Type="http://schemas.openxmlformats.org/officeDocument/2006/relationships/hyperlink" Target="https://octri.ohsu.edu/lls_scor/datamgmt/Patient/DiseaseInstance/749" TargetMode="External"/><Relationship Id="rId4103" Type="http://schemas.openxmlformats.org/officeDocument/2006/relationships/hyperlink" Target="https://octri.ohsu.edu/lls_scor/datamgmt/Patient/Patient/1035" TargetMode="External"/><Relationship Id="rId4310" Type="http://schemas.openxmlformats.org/officeDocument/2006/relationships/hyperlink" Target="https://octri.ohsu.edu/lls_scor/datamgmt/Patient/Patient/1078" TargetMode="External"/><Relationship Id="rId7259" Type="http://schemas.openxmlformats.org/officeDocument/2006/relationships/hyperlink" Target="https://octri.ohsu.edu/lls_scor/datamgmt/Patient/DiseaseInstance/1630" TargetMode="External"/><Relationship Id="rId7466" Type="http://schemas.openxmlformats.org/officeDocument/2006/relationships/hyperlink" Target="https://octri.ohsu.edu/lls_scor/datamgmt/Patient/DiseaseInstance/1675" TargetMode="External"/><Relationship Id="rId7673" Type="http://schemas.openxmlformats.org/officeDocument/2006/relationships/hyperlink" Target="https://octri.ohsu.edu/lls_scor/datamgmt/Patient/Specimen/2594" TargetMode="External"/><Relationship Id="rId7880" Type="http://schemas.openxmlformats.org/officeDocument/2006/relationships/hyperlink" Target="https://octri.ohsu.edu/lls_scor/datamgmt/Patient/DiseaseInstance/1763" TargetMode="External"/><Relationship Id="rId8517" Type="http://schemas.openxmlformats.org/officeDocument/2006/relationships/hyperlink" Target="https://octri.ohsu.edu/lls_scor/datamgmt/Patient/Specimen/2947" TargetMode="External"/><Relationship Id="rId8724" Type="http://schemas.openxmlformats.org/officeDocument/2006/relationships/hyperlink" Target="https://octri.ohsu.edu/lls_scor/datamgmt/Patient/DiseaseInstance/1942" TargetMode="External"/><Relationship Id="rId180" Type="http://schemas.openxmlformats.org/officeDocument/2006/relationships/hyperlink" Target="https://octri.ohsu.edu/lls_scor/datamgmt/Patient/Patient/36" TargetMode="External"/><Relationship Id="rId1904" Type="http://schemas.openxmlformats.org/officeDocument/2006/relationships/hyperlink" Target="https://octri.ohsu.edu/lls_scor/datamgmt/Patient/Patient/517" TargetMode="External"/><Relationship Id="rId6068" Type="http://schemas.openxmlformats.org/officeDocument/2006/relationships/hyperlink" Target="https://octri.ohsu.edu/lls_scor/datamgmt/Patient/Specimen/1927" TargetMode="External"/><Relationship Id="rId6275" Type="http://schemas.openxmlformats.org/officeDocument/2006/relationships/hyperlink" Target="https://octri.ohsu.edu/lls_scor/datamgmt/Patient/Specimen/2073" TargetMode="External"/><Relationship Id="rId6482" Type="http://schemas.openxmlformats.org/officeDocument/2006/relationships/hyperlink" Target="https://octri.ohsu.edu/lls_scor/datamgmt/Patient/DiseaseInstance/1474" TargetMode="External"/><Relationship Id="rId7119" Type="http://schemas.openxmlformats.org/officeDocument/2006/relationships/hyperlink" Target="https://octri.ohsu.edu/lls_scor/datamgmt/Patient/Specimen/2350" TargetMode="External"/><Relationship Id="rId7326" Type="http://schemas.openxmlformats.org/officeDocument/2006/relationships/hyperlink" Target="https://octri.ohsu.edu/lls_scor/datamgmt/Patient/Patient/1701" TargetMode="External"/><Relationship Id="rId7533" Type="http://schemas.openxmlformats.org/officeDocument/2006/relationships/hyperlink" Target="https://octri.ohsu.edu/lls_scor/datamgmt/Patient/Specimen/2531" TargetMode="External"/><Relationship Id="rId8931" Type="http://schemas.openxmlformats.org/officeDocument/2006/relationships/hyperlink" Target="https://octri.ohsu.edu/lls_scor/datamgmt/Patient/DiseaseInstance/1978" TargetMode="External"/><Relationship Id="rId3869" Type="http://schemas.openxmlformats.org/officeDocument/2006/relationships/hyperlink" Target="https://octri.ohsu.edu/lls_scor/datamgmt/Patient/Patient/974" TargetMode="External"/><Relationship Id="rId5084" Type="http://schemas.openxmlformats.org/officeDocument/2006/relationships/hyperlink" Target="https://octri.ohsu.edu/lls_scor/datamgmt/Patient/Specimen/1576" TargetMode="External"/><Relationship Id="rId5291" Type="http://schemas.openxmlformats.org/officeDocument/2006/relationships/hyperlink" Target="https://octri.ohsu.edu/lls_scor/datamgmt/Patient/Specimen/1096" TargetMode="External"/><Relationship Id="rId6135" Type="http://schemas.openxmlformats.org/officeDocument/2006/relationships/hyperlink" Target="https://octri.ohsu.edu/lls_scor/datamgmt/Patient/Patient/1451" TargetMode="External"/><Relationship Id="rId6342" Type="http://schemas.openxmlformats.org/officeDocument/2006/relationships/hyperlink" Target="https://octri.ohsu.edu/lls_scor/datamgmt/Patient/Patient/1496" TargetMode="External"/><Relationship Id="rId7740" Type="http://schemas.openxmlformats.org/officeDocument/2006/relationships/hyperlink" Target="https://octri.ohsu.edu/lls_scor/datamgmt/Patient/Specimen/2621" TargetMode="External"/><Relationship Id="rId997" Type="http://schemas.openxmlformats.org/officeDocument/2006/relationships/hyperlink" Target="https://octri.ohsu.edu/lls_scor/datamgmt/Patient/Specimen/279" TargetMode="External"/><Relationship Id="rId2678" Type="http://schemas.openxmlformats.org/officeDocument/2006/relationships/hyperlink" Target="https://octri.ohsu.edu/lls_scor/datamgmt/Patient/DiseaseInstance/678" TargetMode="External"/><Relationship Id="rId2885" Type="http://schemas.openxmlformats.org/officeDocument/2006/relationships/hyperlink" Target="https://octri.ohsu.edu/lls_scor/datamgmt/Patient/DiseaseInstance/712" TargetMode="External"/><Relationship Id="rId3729" Type="http://schemas.openxmlformats.org/officeDocument/2006/relationships/hyperlink" Target="https://octri.ohsu.edu/lls_scor/datamgmt/Patient/DiseaseInstance/2038" TargetMode="External"/><Relationship Id="rId3936" Type="http://schemas.openxmlformats.org/officeDocument/2006/relationships/hyperlink" Target="https://octri.ohsu.edu/lls_scor/datamgmt/Patient/DiseaseInstance/947" TargetMode="External"/><Relationship Id="rId5151" Type="http://schemas.openxmlformats.org/officeDocument/2006/relationships/hyperlink" Target="https://octri.ohsu.edu/lls_scor/datamgmt/Patient/Patient/1242" TargetMode="External"/><Relationship Id="rId7600" Type="http://schemas.openxmlformats.org/officeDocument/2006/relationships/hyperlink" Target="https://octri.ohsu.edu/lls_scor/datamgmt/Patient/Patient/1759" TargetMode="External"/><Relationship Id="rId857" Type="http://schemas.openxmlformats.org/officeDocument/2006/relationships/hyperlink" Target="https://octri.ohsu.edu/lls_scor/datamgmt/Patient/Patient/199" TargetMode="External"/><Relationship Id="rId1487" Type="http://schemas.openxmlformats.org/officeDocument/2006/relationships/hyperlink" Target="https://octri.ohsu.edu/lls_scor/datamgmt/Patient/Patient/384" TargetMode="External"/><Relationship Id="rId1694" Type="http://schemas.openxmlformats.org/officeDocument/2006/relationships/hyperlink" Target="https://octri.ohsu.edu/lls_scor/datamgmt/Patient/Patient/453" TargetMode="External"/><Relationship Id="rId2538" Type="http://schemas.openxmlformats.org/officeDocument/2006/relationships/hyperlink" Target="https://octri.ohsu.edu/lls_scor/datamgmt/Patient/Patient/652" TargetMode="External"/><Relationship Id="rId2745" Type="http://schemas.openxmlformats.org/officeDocument/2006/relationships/hyperlink" Target="https://octri.ohsu.edu/lls_scor/datamgmt/Patient/Specimen/1140" TargetMode="External"/><Relationship Id="rId2952" Type="http://schemas.openxmlformats.org/officeDocument/2006/relationships/hyperlink" Target="https://octri.ohsu.edu/lls_scor/datamgmt/Patient/Patient/734" TargetMode="External"/><Relationship Id="rId6202" Type="http://schemas.openxmlformats.org/officeDocument/2006/relationships/hyperlink" Target="https://octri.ohsu.edu/lls_scor/datamgmt/Patient/DiseaseInstance/1403" TargetMode="External"/><Relationship Id="rId717" Type="http://schemas.openxmlformats.org/officeDocument/2006/relationships/hyperlink" Target="https://octri.ohsu.edu/lls_scor/datamgmt/Patient/DiseaseInstance/170" TargetMode="External"/><Relationship Id="rId924" Type="http://schemas.openxmlformats.org/officeDocument/2006/relationships/hyperlink" Target="https://octri.ohsu.edu/lls_scor/datamgmt/Patient/DiseaseInstance/214" TargetMode="External"/><Relationship Id="rId1347" Type="http://schemas.openxmlformats.org/officeDocument/2006/relationships/hyperlink" Target="https://octri.ohsu.edu/lls_scor/datamgmt/Patient/DiseaseInstance/337" TargetMode="External"/><Relationship Id="rId1554" Type="http://schemas.openxmlformats.org/officeDocument/2006/relationships/hyperlink" Target="https://octri.ohsu.edu/lls_scor/datamgmt/Patient/DiseaseInstance/406" TargetMode="External"/><Relationship Id="rId1761" Type="http://schemas.openxmlformats.org/officeDocument/2006/relationships/hyperlink" Target="https://octri.ohsu.edu/lls_scor/datamgmt/Patient/DiseaseInstance/474" TargetMode="External"/><Relationship Id="rId2605" Type="http://schemas.openxmlformats.org/officeDocument/2006/relationships/hyperlink" Target="https://octri.ohsu.edu/lls_scor/datamgmt/Patient/Patient/666" TargetMode="External"/><Relationship Id="rId2812" Type="http://schemas.openxmlformats.org/officeDocument/2006/relationships/hyperlink" Target="https://octri.ohsu.edu/lls_scor/datamgmt/Patient/Patient/709" TargetMode="External"/><Relationship Id="rId5011" Type="http://schemas.openxmlformats.org/officeDocument/2006/relationships/hyperlink" Target="https://octri.ohsu.edu/lls_scor/datamgmt/Patient/DiseaseInstance/1167" TargetMode="External"/><Relationship Id="rId5968" Type="http://schemas.openxmlformats.org/officeDocument/2006/relationships/hyperlink" Target="https://octri.ohsu.edu/lls_scor/datamgmt/Patient/DiseaseInstance/1352" TargetMode="External"/><Relationship Id="rId8167" Type="http://schemas.openxmlformats.org/officeDocument/2006/relationships/hyperlink" Target="https://octri.ohsu.edu/lls_scor/datamgmt/Patient/Patient/1887" TargetMode="External"/><Relationship Id="rId8374" Type="http://schemas.openxmlformats.org/officeDocument/2006/relationships/hyperlink" Target="https://octri.ohsu.edu/lls_scor/datamgmt/Patient/Patient/1919" TargetMode="External"/><Relationship Id="rId8581" Type="http://schemas.openxmlformats.org/officeDocument/2006/relationships/hyperlink" Target="https://octri.ohsu.edu/lls_scor/datamgmt/Patient/Patient/1965" TargetMode="External"/><Relationship Id="rId9218" Type="http://schemas.openxmlformats.org/officeDocument/2006/relationships/hyperlink" Target="https://octri.ohsu.edu/lls_scor/datamgmt/Patient/Specimen/3227" TargetMode="External"/><Relationship Id="rId53" Type="http://schemas.openxmlformats.org/officeDocument/2006/relationships/hyperlink" Target="https://octri.ohsu.edu/lls_scor/datamgmt/Patient/Specimen/20" TargetMode="External"/><Relationship Id="rId1207" Type="http://schemas.openxmlformats.org/officeDocument/2006/relationships/hyperlink" Target="https://octri.ohsu.edu/lls_scor/datamgmt/Patient/Specimen/491" TargetMode="External"/><Relationship Id="rId1414" Type="http://schemas.openxmlformats.org/officeDocument/2006/relationships/hyperlink" Target="https://octri.ohsu.edu/lls_scor/datamgmt/Patient/Specimen/245" TargetMode="External"/><Relationship Id="rId1621" Type="http://schemas.openxmlformats.org/officeDocument/2006/relationships/hyperlink" Target="https://octri.ohsu.edu/lls_scor/datamgmt/Patient/Specimen/447" TargetMode="External"/><Relationship Id="rId4777" Type="http://schemas.openxmlformats.org/officeDocument/2006/relationships/hyperlink" Target="https://octri.ohsu.edu/lls_scor/datamgmt/Patient/Patient/1163" TargetMode="External"/><Relationship Id="rId4984" Type="http://schemas.openxmlformats.org/officeDocument/2006/relationships/hyperlink" Target="https://octri.ohsu.edu/lls_scor/datamgmt/Patient/DiseaseInstance/1154" TargetMode="External"/><Relationship Id="rId5828" Type="http://schemas.openxmlformats.org/officeDocument/2006/relationships/hyperlink" Target="https://octri.ohsu.edu/lls_scor/datamgmt/Patient/Patient/1385" TargetMode="External"/><Relationship Id="rId7183" Type="http://schemas.openxmlformats.org/officeDocument/2006/relationships/hyperlink" Target="https://octri.ohsu.edu/lls_scor/datamgmt/Patient/Patient/1670" TargetMode="External"/><Relationship Id="rId7390" Type="http://schemas.openxmlformats.org/officeDocument/2006/relationships/hyperlink" Target="https://octri.ohsu.edu/lls_scor/datamgmt/Patient/Specimen/2481" TargetMode="External"/><Relationship Id="rId8027" Type="http://schemas.openxmlformats.org/officeDocument/2006/relationships/hyperlink" Target="https://octri.ohsu.edu/lls_scor/datamgmt/Patient/DiseaseInstance/1799" TargetMode="External"/><Relationship Id="rId8234" Type="http://schemas.openxmlformats.org/officeDocument/2006/relationships/hyperlink" Target="https://octri.ohsu.edu/lls_scor/datamgmt/Patient/DiseaseInstance/1835" TargetMode="External"/><Relationship Id="rId8441" Type="http://schemas.openxmlformats.org/officeDocument/2006/relationships/hyperlink" Target="https://octri.ohsu.edu/lls_scor/datamgmt/Patient/DiseaseInstance/1917" TargetMode="External"/><Relationship Id="rId3379" Type="http://schemas.openxmlformats.org/officeDocument/2006/relationships/hyperlink" Target="https://octri.ohsu.edu/lls_scor/datamgmt/Patient/Specimen/981" TargetMode="External"/><Relationship Id="rId3586" Type="http://schemas.openxmlformats.org/officeDocument/2006/relationships/hyperlink" Target="https://octri.ohsu.edu/lls_scor/datamgmt/Patient/Specimen/1106" TargetMode="External"/><Relationship Id="rId3793" Type="http://schemas.openxmlformats.org/officeDocument/2006/relationships/hyperlink" Target="https://octri.ohsu.edu/lls_scor/datamgmt/Patient/DiseaseInstance/914" TargetMode="External"/><Relationship Id="rId4637" Type="http://schemas.openxmlformats.org/officeDocument/2006/relationships/hyperlink" Target="https://octri.ohsu.edu/lls_scor/datamgmt/Patient/DiseaseInstance/1095" TargetMode="External"/><Relationship Id="rId7043" Type="http://schemas.openxmlformats.org/officeDocument/2006/relationships/hyperlink" Target="https://octri.ohsu.edu/lls_scor/datamgmt/Patient/Specimen/2319" TargetMode="External"/><Relationship Id="rId7250" Type="http://schemas.openxmlformats.org/officeDocument/2006/relationships/hyperlink" Target="https://octri.ohsu.edu/lls_scor/datamgmt/Patient/DiseaseInstance/1628" TargetMode="External"/><Relationship Id="rId8301" Type="http://schemas.openxmlformats.org/officeDocument/2006/relationships/hyperlink" Target="https://octri.ohsu.edu/lls_scor/datamgmt/Patient/Specimen/2849" TargetMode="External"/><Relationship Id="rId2188" Type="http://schemas.openxmlformats.org/officeDocument/2006/relationships/hyperlink" Target="https://octri.ohsu.edu/lls_scor/datamgmt/Patient/Specimen/614" TargetMode="External"/><Relationship Id="rId2395" Type="http://schemas.openxmlformats.org/officeDocument/2006/relationships/hyperlink" Target="https://octri.ohsu.edu/lls_scor/datamgmt/Patient/Patient/623" TargetMode="External"/><Relationship Id="rId3239" Type="http://schemas.openxmlformats.org/officeDocument/2006/relationships/hyperlink" Target="https://octri.ohsu.edu/lls_scor/datamgmt/Patient/Specimen/936" TargetMode="External"/><Relationship Id="rId3446" Type="http://schemas.openxmlformats.org/officeDocument/2006/relationships/hyperlink" Target="https://octri.ohsu.edu/lls_scor/datamgmt/Patient/Patient/863" TargetMode="External"/><Relationship Id="rId4844" Type="http://schemas.openxmlformats.org/officeDocument/2006/relationships/hyperlink" Target="https://octri.ohsu.edu/lls_scor/datamgmt/Patient/Specimen/2376" TargetMode="External"/><Relationship Id="rId7110" Type="http://schemas.openxmlformats.org/officeDocument/2006/relationships/hyperlink" Target="https://octri.ohsu.edu/lls_scor/datamgmt/Patient/Specimen/2337" TargetMode="External"/><Relationship Id="rId367" Type="http://schemas.openxmlformats.org/officeDocument/2006/relationships/hyperlink" Target="https://octri.ohsu.edu/lls_scor/datamgmt/Patient/Specimen/151" TargetMode="External"/><Relationship Id="rId574" Type="http://schemas.openxmlformats.org/officeDocument/2006/relationships/hyperlink" Target="https://octri.ohsu.edu/lls_scor/datamgmt/Patient/Specimen/445" TargetMode="External"/><Relationship Id="rId2048" Type="http://schemas.openxmlformats.org/officeDocument/2006/relationships/hyperlink" Target="https://octri.ohsu.edu/lls_scor/datamgmt/Patient/Patient/544" TargetMode="External"/><Relationship Id="rId2255" Type="http://schemas.openxmlformats.org/officeDocument/2006/relationships/hyperlink" Target="https://octri.ohsu.edu/lls_scor/datamgmt/Patient/Patient/582" TargetMode="External"/><Relationship Id="rId3653" Type="http://schemas.openxmlformats.org/officeDocument/2006/relationships/hyperlink" Target="https://octri.ohsu.edu/lls_scor/datamgmt/Patient/Patient/906" TargetMode="External"/><Relationship Id="rId3860" Type="http://schemas.openxmlformats.org/officeDocument/2006/relationships/hyperlink" Target="https://octri.ohsu.edu/lls_scor/datamgmt/Patient/Patient/971" TargetMode="External"/><Relationship Id="rId4704" Type="http://schemas.openxmlformats.org/officeDocument/2006/relationships/hyperlink" Target="https://octri.ohsu.edu/lls_scor/datamgmt/Patient/DiseaseInstance/1373" TargetMode="External"/><Relationship Id="rId4911" Type="http://schemas.openxmlformats.org/officeDocument/2006/relationships/hyperlink" Target="https://octri.ohsu.edu/lls_scor/datamgmt/Patient/Patient/1185" TargetMode="External"/><Relationship Id="rId9075" Type="http://schemas.openxmlformats.org/officeDocument/2006/relationships/hyperlink" Target="https://octri.ohsu.edu/lls_scor/datamgmt/Patient/Patient/2067" TargetMode="External"/><Relationship Id="rId227" Type="http://schemas.openxmlformats.org/officeDocument/2006/relationships/hyperlink" Target="https://octri.ohsu.edu/lls_scor/datamgmt/Patient/Patient/45" TargetMode="External"/><Relationship Id="rId781" Type="http://schemas.openxmlformats.org/officeDocument/2006/relationships/hyperlink" Target="https://octri.ohsu.edu/lls_scor/datamgmt/Patient/Specimen/275" TargetMode="External"/><Relationship Id="rId2462" Type="http://schemas.openxmlformats.org/officeDocument/2006/relationships/hyperlink" Target="https://octri.ohsu.edu/lls_scor/datamgmt/Patient/DiseaseInstance/639" TargetMode="External"/><Relationship Id="rId3306" Type="http://schemas.openxmlformats.org/officeDocument/2006/relationships/hyperlink" Target="https://octri.ohsu.edu/lls_scor/datamgmt/Patient/Patient/828" TargetMode="External"/><Relationship Id="rId3513" Type="http://schemas.openxmlformats.org/officeDocument/2006/relationships/hyperlink" Target="https://octri.ohsu.edu/lls_scor/datamgmt/Patient/DiseaseInstance/866" TargetMode="External"/><Relationship Id="rId3720" Type="http://schemas.openxmlformats.org/officeDocument/2006/relationships/hyperlink" Target="https://octri.ohsu.edu/lls_scor/datamgmt/Patient/Specimen/1340" TargetMode="External"/><Relationship Id="rId6669" Type="http://schemas.openxmlformats.org/officeDocument/2006/relationships/hyperlink" Target="https://octri.ohsu.edu/lls_scor/datamgmt/Patient/Patient/1560" TargetMode="External"/><Relationship Id="rId6876" Type="http://schemas.openxmlformats.org/officeDocument/2006/relationships/hyperlink" Target="https://octri.ohsu.edu/lls_scor/datamgmt/Patient/DiseaseInstance/1555" TargetMode="External"/><Relationship Id="rId7927" Type="http://schemas.openxmlformats.org/officeDocument/2006/relationships/hyperlink" Target="https://octri.ohsu.edu/lls_scor/datamgmt/Patient/Patient/1833" TargetMode="External"/><Relationship Id="rId8091" Type="http://schemas.openxmlformats.org/officeDocument/2006/relationships/hyperlink" Target="https://octri.ohsu.edu/lls_scor/datamgmt/Patient/Specimen/2773" TargetMode="External"/><Relationship Id="rId434" Type="http://schemas.openxmlformats.org/officeDocument/2006/relationships/hyperlink" Target="https://octri.ohsu.edu/lls_scor/datamgmt/Patient/Patient/98" TargetMode="External"/><Relationship Id="rId641" Type="http://schemas.openxmlformats.org/officeDocument/2006/relationships/hyperlink" Target="https://octri.ohsu.edu/lls_scor/datamgmt/Patient/Patient/153" TargetMode="External"/><Relationship Id="rId1064" Type="http://schemas.openxmlformats.org/officeDocument/2006/relationships/hyperlink" Target="https://octri.ohsu.edu/lls_scor/datamgmt/Patient/Patient/244" TargetMode="External"/><Relationship Id="rId1271" Type="http://schemas.openxmlformats.org/officeDocument/2006/relationships/hyperlink" Target="https://octri.ohsu.edu/lls_scor/datamgmt/Patient/Patient/312" TargetMode="External"/><Relationship Id="rId2115" Type="http://schemas.openxmlformats.org/officeDocument/2006/relationships/hyperlink" Target="https://octri.ohsu.edu/lls_scor/datamgmt/Patient/DiseaseInstance/561" TargetMode="External"/><Relationship Id="rId2322" Type="http://schemas.openxmlformats.org/officeDocument/2006/relationships/hyperlink" Target="https://octri.ohsu.edu/lls_scor/datamgmt/Patient/Specimen/648" TargetMode="External"/><Relationship Id="rId5478" Type="http://schemas.openxmlformats.org/officeDocument/2006/relationships/hyperlink" Target="https://octri.ohsu.edu/lls_scor/datamgmt/Patient/Patient/1305" TargetMode="External"/><Relationship Id="rId5685" Type="http://schemas.openxmlformats.org/officeDocument/2006/relationships/hyperlink" Target="https://octri.ohsu.edu/lls_scor/datamgmt/Patient/Patient/1361" TargetMode="External"/><Relationship Id="rId5892" Type="http://schemas.openxmlformats.org/officeDocument/2006/relationships/hyperlink" Target="https://octri.ohsu.edu/lls_scor/datamgmt/Patient/Patient/1400" TargetMode="External"/><Relationship Id="rId6529" Type="http://schemas.openxmlformats.org/officeDocument/2006/relationships/hyperlink" Target="https://octri.ohsu.edu/lls_scor/datamgmt/Patient/Patient/1536" TargetMode="External"/><Relationship Id="rId6736" Type="http://schemas.openxmlformats.org/officeDocument/2006/relationships/hyperlink" Target="https://octri.ohsu.edu/lls_scor/datamgmt/Patient/Specimen/2198" TargetMode="External"/><Relationship Id="rId6943" Type="http://schemas.openxmlformats.org/officeDocument/2006/relationships/hyperlink" Target="https://octri.ohsu.edu/lls_scor/datamgmt/Patient/DiseaseInstance/1568" TargetMode="External"/><Relationship Id="rId9142" Type="http://schemas.openxmlformats.org/officeDocument/2006/relationships/hyperlink" Target="https://octri.ohsu.edu/lls_scor/datamgmt/Patient/DiseaseInstance/2023" TargetMode="External"/><Relationship Id="rId501" Type="http://schemas.openxmlformats.org/officeDocument/2006/relationships/hyperlink" Target="https://octri.ohsu.edu/lls_scor/datamgmt/Patient/DiseaseInstance/116" TargetMode="External"/><Relationship Id="rId1131" Type="http://schemas.openxmlformats.org/officeDocument/2006/relationships/hyperlink" Target="https://octri.ohsu.edu/lls_scor/datamgmt/Patient/DiseaseInstance/265" TargetMode="External"/><Relationship Id="rId4287" Type="http://schemas.openxmlformats.org/officeDocument/2006/relationships/hyperlink" Target="https://octri.ohsu.edu/lls_scor/datamgmt/Patient/DiseaseInstance/1023" TargetMode="External"/><Relationship Id="rId4494" Type="http://schemas.openxmlformats.org/officeDocument/2006/relationships/hyperlink" Target="https://octri.ohsu.edu/lls_scor/datamgmt/Patient/DiseaseInstance/1063" TargetMode="External"/><Relationship Id="rId5338" Type="http://schemas.openxmlformats.org/officeDocument/2006/relationships/hyperlink" Target="https://octri.ohsu.edu/lls_scor/datamgmt/Patient/DiseaseInstance/1222" TargetMode="External"/><Relationship Id="rId5545" Type="http://schemas.openxmlformats.org/officeDocument/2006/relationships/hyperlink" Target="https://octri.ohsu.edu/lls_scor/datamgmt/Patient/DiseaseInstance/1269" TargetMode="External"/><Relationship Id="rId5752" Type="http://schemas.openxmlformats.org/officeDocument/2006/relationships/hyperlink" Target="https://octri.ohsu.edu/lls_scor/datamgmt/Patient/DiseaseInstance/1313" TargetMode="External"/><Relationship Id="rId6803" Type="http://schemas.openxmlformats.org/officeDocument/2006/relationships/hyperlink" Target="https://octri.ohsu.edu/lls_scor/datamgmt/Patient/Patient/1584" TargetMode="External"/><Relationship Id="rId9002" Type="http://schemas.openxmlformats.org/officeDocument/2006/relationships/hyperlink" Target="https://octri.ohsu.edu/lls_scor/datamgmt/Patient/DiseaseInstance/1992" TargetMode="External"/><Relationship Id="rId3096" Type="http://schemas.openxmlformats.org/officeDocument/2006/relationships/hyperlink" Target="https://octri.ohsu.edu/lls_scor/datamgmt/Patient/Patient/774" TargetMode="External"/><Relationship Id="rId4147" Type="http://schemas.openxmlformats.org/officeDocument/2006/relationships/hyperlink" Target="https://octri.ohsu.edu/lls_scor/datamgmt/Patient/Patient/1037" TargetMode="External"/><Relationship Id="rId4354" Type="http://schemas.openxmlformats.org/officeDocument/2006/relationships/hyperlink" Target="https://octri.ohsu.edu/lls_scor/datamgmt/Patient/Specimen/1316" TargetMode="External"/><Relationship Id="rId4561" Type="http://schemas.openxmlformats.org/officeDocument/2006/relationships/hyperlink" Target="https://octri.ohsu.edu/lls_scor/datamgmt/Patient/Specimen/2011" TargetMode="External"/><Relationship Id="rId5405" Type="http://schemas.openxmlformats.org/officeDocument/2006/relationships/hyperlink" Target="https://octri.ohsu.edu/lls_scor/datamgmt/Patient/Specimen/1676" TargetMode="External"/><Relationship Id="rId5612" Type="http://schemas.openxmlformats.org/officeDocument/2006/relationships/hyperlink" Target="https://octri.ohsu.edu/lls_scor/datamgmt/Patient/Specimen/1747" TargetMode="External"/><Relationship Id="rId8768" Type="http://schemas.openxmlformats.org/officeDocument/2006/relationships/hyperlink" Target="https://octri.ohsu.edu/lls_scor/datamgmt/Patient/Patient/2006" TargetMode="External"/><Relationship Id="rId1948" Type="http://schemas.openxmlformats.org/officeDocument/2006/relationships/hyperlink" Target="https://octri.ohsu.edu/lls_scor/datamgmt/Patient/Specimen/688" TargetMode="External"/><Relationship Id="rId3163" Type="http://schemas.openxmlformats.org/officeDocument/2006/relationships/hyperlink" Target="https://octri.ohsu.edu/lls_scor/datamgmt/Patient/DiseaseInstance/777" TargetMode="External"/><Relationship Id="rId3370" Type="http://schemas.openxmlformats.org/officeDocument/2006/relationships/hyperlink" Target="https://octri.ohsu.edu/lls_scor/datamgmt/Patient/Specimen/985" TargetMode="External"/><Relationship Id="rId4007" Type="http://schemas.openxmlformats.org/officeDocument/2006/relationships/hyperlink" Target="https://octri.ohsu.edu/lls_scor/datamgmt/Patient/Patient/1009" TargetMode="External"/><Relationship Id="rId4214" Type="http://schemas.openxmlformats.org/officeDocument/2006/relationships/hyperlink" Target="https://octri.ohsu.edu/lls_scor/datamgmt/Patient/Specimen/1290" TargetMode="External"/><Relationship Id="rId4421" Type="http://schemas.openxmlformats.org/officeDocument/2006/relationships/hyperlink" Target="https://octri.ohsu.edu/lls_scor/datamgmt/Patient/Patient/1097" TargetMode="External"/><Relationship Id="rId7577" Type="http://schemas.openxmlformats.org/officeDocument/2006/relationships/hyperlink" Target="https://octri.ohsu.edu/lls_scor/datamgmt/Patient/DiseaseInstance/1697" TargetMode="External"/><Relationship Id="rId8975" Type="http://schemas.openxmlformats.org/officeDocument/2006/relationships/hyperlink" Target="https://octri.ohsu.edu/lls_scor/datamgmt/Patient/DiseaseInstance/1990" TargetMode="External"/><Relationship Id="rId291" Type="http://schemas.openxmlformats.org/officeDocument/2006/relationships/hyperlink" Target="https://octri.ohsu.edu/lls_scor/datamgmt/Patient/DiseaseInstance/60" TargetMode="External"/><Relationship Id="rId1808" Type="http://schemas.openxmlformats.org/officeDocument/2006/relationships/hyperlink" Target="https://octri.ohsu.edu/lls_scor/datamgmt/Patient/Patient/490" TargetMode="External"/><Relationship Id="rId3023" Type="http://schemas.openxmlformats.org/officeDocument/2006/relationships/hyperlink" Target="https://octri.ohsu.edu/lls_scor/datamgmt/Patient/Specimen/1018" TargetMode="External"/><Relationship Id="rId6179" Type="http://schemas.openxmlformats.org/officeDocument/2006/relationships/hyperlink" Target="https://octri.ohsu.edu/lls_scor/datamgmt/Patient/Specimen/1972" TargetMode="External"/><Relationship Id="rId6386" Type="http://schemas.openxmlformats.org/officeDocument/2006/relationships/hyperlink" Target="https://octri.ohsu.edu/lls_scor/datamgmt/Patient/Specimen/2051" TargetMode="External"/><Relationship Id="rId7784" Type="http://schemas.openxmlformats.org/officeDocument/2006/relationships/hyperlink" Target="https://octri.ohsu.edu/lls_scor/datamgmt/Patient/DiseaseInstance/1746" TargetMode="External"/><Relationship Id="rId7991" Type="http://schemas.openxmlformats.org/officeDocument/2006/relationships/hyperlink" Target="https://octri.ohsu.edu/lls_scor/datamgmt/Patient/DiseaseInstance/1786" TargetMode="External"/><Relationship Id="rId8628" Type="http://schemas.openxmlformats.org/officeDocument/2006/relationships/hyperlink" Target="https://octri.ohsu.edu/lls_scor/datamgmt/Patient/DiseaseInstance/1919" TargetMode="External"/><Relationship Id="rId8835" Type="http://schemas.openxmlformats.org/officeDocument/2006/relationships/hyperlink" Target="https://octri.ohsu.edu/lls_scor/datamgmt/Patient/Specimen/3076" TargetMode="External"/><Relationship Id="rId151" Type="http://schemas.openxmlformats.org/officeDocument/2006/relationships/hyperlink" Target="https://octri.ohsu.edu/lls_scor/datamgmt/Patient/DiseaseInstance/28" TargetMode="External"/><Relationship Id="rId3230" Type="http://schemas.openxmlformats.org/officeDocument/2006/relationships/hyperlink" Target="https://octri.ohsu.edu/lls_scor/datamgmt/Patient/Specimen/932" TargetMode="External"/><Relationship Id="rId5195" Type="http://schemas.openxmlformats.org/officeDocument/2006/relationships/hyperlink" Target="https://octri.ohsu.edu/lls_scor/datamgmt/Patient/Specimen/1601" TargetMode="External"/><Relationship Id="rId6039" Type="http://schemas.openxmlformats.org/officeDocument/2006/relationships/hyperlink" Target="https://octri.ohsu.edu/lls_scor/datamgmt/Patient/Patient/1434" TargetMode="External"/><Relationship Id="rId6593" Type="http://schemas.openxmlformats.org/officeDocument/2006/relationships/hyperlink" Target="https://octri.ohsu.edu/lls_scor/datamgmt/Patient/DiseaseInstance/1498" TargetMode="External"/><Relationship Id="rId7437" Type="http://schemas.openxmlformats.org/officeDocument/2006/relationships/hyperlink" Target="https://octri.ohsu.edu/lls_scor/datamgmt/Patient/Specimen/2495" TargetMode="External"/><Relationship Id="rId7644" Type="http://schemas.openxmlformats.org/officeDocument/2006/relationships/hyperlink" Target="https://octri.ohsu.edu/lls_scor/datamgmt/Patient/Specimen/2580" TargetMode="External"/><Relationship Id="rId7851" Type="http://schemas.openxmlformats.org/officeDocument/2006/relationships/hyperlink" Target="https://octri.ohsu.edu/lls_scor/datamgmt/Patient/Specimen/2670" TargetMode="External"/><Relationship Id="rId8902" Type="http://schemas.openxmlformats.org/officeDocument/2006/relationships/hyperlink" Target="https://octri.ohsu.edu/lls_scor/datamgmt/Patient/Specimen/3098" TargetMode="External"/><Relationship Id="rId2789" Type="http://schemas.openxmlformats.org/officeDocument/2006/relationships/hyperlink" Target="https://octri.ohsu.edu/lls_scor/datamgmt/Patient/DiseaseInstance/698" TargetMode="External"/><Relationship Id="rId2996" Type="http://schemas.openxmlformats.org/officeDocument/2006/relationships/hyperlink" Target="https://octri.ohsu.edu/lls_scor/datamgmt/Patient/Specimen/1538" TargetMode="External"/><Relationship Id="rId6246" Type="http://schemas.openxmlformats.org/officeDocument/2006/relationships/hyperlink" Target="https://octri.ohsu.edu/lls_scor/datamgmt/Patient/Patient/1476" TargetMode="External"/><Relationship Id="rId6453" Type="http://schemas.openxmlformats.org/officeDocument/2006/relationships/hyperlink" Target="https://octri.ohsu.edu/lls_scor/datamgmt/Patient/Specimen/2076" TargetMode="External"/><Relationship Id="rId6660" Type="http://schemas.openxmlformats.org/officeDocument/2006/relationships/hyperlink" Target="https://octri.ohsu.edu/lls_scor/datamgmt/Patient/Patient/1559" TargetMode="External"/><Relationship Id="rId7504" Type="http://schemas.openxmlformats.org/officeDocument/2006/relationships/hyperlink" Target="https://octri.ohsu.edu/lls_scor/datamgmt/Patient/Patient/1738" TargetMode="External"/><Relationship Id="rId7711" Type="http://schemas.openxmlformats.org/officeDocument/2006/relationships/hyperlink" Target="https://octri.ohsu.edu/lls_scor/datamgmt/Patient/DiseaseInstance/1730" TargetMode="External"/><Relationship Id="rId968" Type="http://schemas.openxmlformats.org/officeDocument/2006/relationships/hyperlink" Target="https://octri.ohsu.edu/lls_scor/datamgmt/Patient/Patient/220" TargetMode="External"/><Relationship Id="rId1598" Type="http://schemas.openxmlformats.org/officeDocument/2006/relationships/hyperlink" Target="https://octri.ohsu.edu/lls_scor/datamgmt/Patient/Patient/421" TargetMode="External"/><Relationship Id="rId2649" Type="http://schemas.openxmlformats.org/officeDocument/2006/relationships/hyperlink" Target="https://octri.ohsu.edu/lls_scor/datamgmt/Patient/Specimen/1708" TargetMode="External"/><Relationship Id="rId2856" Type="http://schemas.openxmlformats.org/officeDocument/2006/relationships/hyperlink" Target="https://octri.ohsu.edu/lls_scor/datamgmt/Patient/Specimen/1208" TargetMode="External"/><Relationship Id="rId3907" Type="http://schemas.openxmlformats.org/officeDocument/2006/relationships/hyperlink" Target="https://octri.ohsu.edu/lls_scor/datamgmt/Patient/DiseaseInstance/942" TargetMode="External"/><Relationship Id="rId5055" Type="http://schemas.openxmlformats.org/officeDocument/2006/relationships/hyperlink" Target="https://octri.ohsu.edu/lls_scor/datamgmt/Patient/Patient/1225" TargetMode="External"/><Relationship Id="rId5262" Type="http://schemas.openxmlformats.org/officeDocument/2006/relationships/hyperlink" Target="https://octri.ohsu.edu/lls_scor/datamgmt/Patient/Patient/1256" TargetMode="External"/><Relationship Id="rId6106" Type="http://schemas.openxmlformats.org/officeDocument/2006/relationships/hyperlink" Target="https://octri.ohsu.edu/lls_scor/datamgmt/Patient/DiseaseInstance/1384" TargetMode="External"/><Relationship Id="rId6313" Type="http://schemas.openxmlformats.org/officeDocument/2006/relationships/hyperlink" Target="https://octri.ohsu.edu/lls_scor/datamgmt/Patient/DiseaseInstance/1437" TargetMode="External"/><Relationship Id="rId6520" Type="http://schemas.openxmlformats.org/officeDocument/2006/relationships/hyperlink" Target="https://octri.ohsu.edu/lls_scor/datamgmt/Patient/Patient/1533" TargetMode="External"/><Relationship Id="rId97" Type="http://schemas.openxmlformats.org/officeDocument/2006/relationships/hyperlink" Target="https://octri.ohsu.edu/lls_scor/datamgmt/Patient/DiseaseInstance/17" TargetMode="External"/><Relationship Id="rId828" Type="http://schemas.openxmlformats.org/officeDocument/2006/relationships/hyperlink" Target="https://octri.ohsu.edu/lls_scor/datamgmt/Patient/DiseaseInstance/191" TargetMode="External"/><Relationship Id="rId1458" Type="http://schemas.openxmlformats.org/officeDocument/2006/relationships/hyperlink" Target="https://octri.ohsu.edu/lls_scor/datamgmt/Patient/DiseaseInstance/374" TargetMode="External"/><Relationship Id="rId1665" Type="http://schemas.openxmlformats.org/officeDocument/2006/relationships/hyperlink" Target="https://octri.ohsu.edu/lls_scor/datamgmt/Patient/DiseaseInstance/443" TargetMode="External"/><Relationship Id="rId1872" Type="http://schemas.openxmlformats.org/officeDocument/2006/relationships/hyperlink" Target="https://octri.ohsu.edu/lls_scor/datamgmt/Patient/DiseaseInstance/510" TargetMode="External"/><Relationship Id="rId2509" Type="http://schemas.openxmlformats.org/officeDocument/2006/relationships/hyperlink" Target="https://octri.ohsu.edu/lls_scor/datamgmt/Patient/Patient/648" TargetMode="External"/><Relationship Id="rId2716" Type="http://schemas.openxmlformats.org/officeDocument/2006/relationships/hyperlink" Target="https://octri.ohsu.edu/lls_scor/datamgmt/Patient/Patient/694" TargetMode="External"/><Relationship Id="rId4071" Type="http://schemas.openxmlformats.org/officeDocument/2006/relationships/hyperlink" Target="https://octri.ohsu.edu/lls_scor/datamgmt/Patient/DiseaseInstance/982" TargetMode="External"/><Relationship Id="rId5122" Type="http://schemas.openxmlformats.org/officeDocument/2006/relationships/hyperlink" Target="https://octri.ohsu.edu/lls_scor/datamgmt/Patient/DiseaseInstance/1185" TargetMode="External"/><Relationship Id="rId8278" Type="http://schemas.openxmlformats.org/officeDocument/2006/relationships/hyperlink" Target="https://octri.ohsu.edu/lls_scor/datamgmt/Patient/Patient/1906" TargetMode="External"/><Relationship Id="rId8485" Type="http://schemas.openxmlformats.org/officeDocument/2006/relationships/hyperlink" Target="https://octri.ohsu.edu/lls_scor/datamgmt/Patient/Patient/1945" TargetMode="External"/><Relationship Id="rId8692" Type="http://schemas.openxmlformats.org/officeDocument/2006/relationships/hyperlink" Target="https://octri.ohsu.edu/lls_scor/datamgmt/Patient/Specimen/3017" TargetMode="External"/><Relationship Id="rId1318" Type="http://schemas.openxmlformats.org/officeDocument/2006/relationships/hyperlink" Target="https://octri.ohsu.edu/lls_scor/datamgmt/Patient/Specimen/458" TargetMode="External"/><Relationship Id="rId1525" Type="http://schemas.openxmlformats.org/officeDocument/2006/relationships/hyperlink" Target="https://octri.ohsu.edu/lls_scor/datamgmt/Patient/Specimen/57" TargetMode="External"/><Relationship Id="rId2923" Type="http://schemas.openxmlformats.org/officeDocument/2006/relationships/hyperlink" Target="https://octri.ohsu.edu/lls_scor/datamgmt/Patient/Patient/728" TargetMode="External"/><Relationship Id="rId7087" Type="http://schemas.openxmlformats.org/officeDocument/2006/relationships/hyperlink" Target="https://octri.ohsu.edu/lls_scor/datamgmt/Patient/Specimen/2326" TargetMode="External"/><Relationship Id="rId7294" Type="http://schemas.openxmlformats.org/officeDocument/2006/relationships/hyperlink" Target="https://octri.ohsu.edu/lls_scor/datamgmt/Patient/Patient/1694" TargetMode="External"/><Relationship Id="rId8138" Type="http://schemas.openxmlformats.org/officeDocument/2006/relationships/hyperlink" Target="https://octri.ohsu.edu/lls_scor/datamgmt/Patient/DiseaseInstance/1867" TargetMode="External"/><Relationship Id="rId8345" Type="http://schemas.openxmlformats.org/officeDocument/2006/relationships/hyperlink" Target="https://octri.ohsu.edu/lls_scor/datamgmt/Patient/DiseaseInstance/1857" TargetMode="External"/><Relationship Id="rId8552" Type="http://schemas.openxmlformats.org/officeDocument/2006/relationships/hyperlink" Target="https://octri.ohsu.edu/lls_scor/datamgmt/Patient/Patient/1961" TargetMode="External"/><Relationship Id="rId1732" Type="http://schemas.openxmlformats.org/officeDocument/2006/relationships/hyperlink" Target="https://octri.ohsu.edu/lls_scor/datamgmt/Patient/Specimen/263" TargetMode="External"/><Relationship Id="rId4888" Type="http://schemas.openxmlformats.org/officeDocument/2006/relationships/hyperlink" Target="https://octri.ohsu.edu/lls_scor/datamgmt/Patient/DiseaseInstance/1136" TargetMode="External"/><Relationship Id="rId5939" Type="http://schemas.openxmlformats.org/officeDocument/2006/relationships/hyperlink" Target="https://octri.ohsu.edu/lls_scor/datamgmt/Patient/Specimen/1873" TargetMode="External"/><Relationship Id="rId7154" Type="http://schemas.openxmlformats.org/officeDocument/2006/relationships/hyperlink" Target="https://octri.ohsu.edu/lls_scor/datamgmt/Patient/Patient/1664" TargetMode="External"/><Relationship Id="rId7361" Type="http://schemas.openxmlformats.org/officeDocument/2006/relationships/hyperlink" Target="https://octri.ohsu.edu/lls_scor/datamgmt/Patient/Specimen/2460" TargetMode="External"/><Relationship Id="rId8205" Type="http://schemas.openxmlformats.org/officeDocument/2006/relationships/hyperlink" Target="https://octri.ohsu.edu/lls_scor/datamgmt/Patient/Specimen/2819" TargetMode="External"/><Relationship Id="rId24" Type="http://schemas.openxmlformats.org/officeDocument/2006/relationships/hyperlink" Target="https://octri.ohsu.edu/lls_scor/datamgmt/Patient/Patient/6" TargetMode="External"/><Relationship Id="rId2299" Type="http://schemas.openxmlformats.org/officeDocument/2006/relationships/hyperlink" Target="https://octri.ohsu.edu/lls_scor/datamgmt/Patient/Patient/592" TargetMode="External"/><Relationship Id="rId3697" Type="http://schemas.openxmlformats.org/officeDocument/2006/relationships/hyperlink" Target="https://octri.ohsu.edu/lls_scor/datamgmt/Patient/DiseaseInstance/899" TargetMode="External"/><Relationship Id="rId4748" Type="http://schemas.openxmlformats.org/officeDocument/2006/relationships/hyperlink" Target="https://octri.ohsu.edu/lls_scor/datamgmt/Patient/DiseaseInstance/1114" TargetMode="External"/><Relationship Id="rId4955" Type="http://schemas.openxmlformats.org/officeDocument/2006/relationships/hyperlink" Target="https://octri.ohsu.edu/lls_scor/datamgmt/Patient/Specimen/1574" TargetMode="External"/><Relationship Id="rId7014" Type="http://schemas.openxmlformats.org/officeDocument/2006/relationships/hyperlink" Target="https://octri.ohsu.edu/lls_scor/datamgmt/Patient/Patient/1629" TargetMode="External"/><Relationship Id="rId8412" Type="http://schemas.openxmlformats.org/officeDocument/2006/relationships/hyperlink" Target="https://octri.ohsu.edu/lls_scor/datamgmt/Patient/Specimen/2899" TargetMode="External"/><Relationship Id="rId3557" Type="http://schemas.openxmlformats.org/officeDocument/2006/relationships/hyperlink" Target="https://octri.ohsu.edu/lls_scor/datamgmt/Patient/Patient/887" TargetMode="External"/><Relationship Id="rId3764" Type="http://schemas.openxmlformats.org/officeDocument/2006/relationships/hyperlink" Target="https://octri.ohsu.edu/lls_scor/datamgmt/Patient/Specimen/1723" TargetMode="External"/><Relationship Id="rId3971" Type="http://schemas.openxmlformats.org/officeDocument/2006/relationships/hyperlink" Target="https://octri.ohsu.edu/lls_scor/datamgmt/Patient/Patient/1001" TargetMode="External"/><Relationship Id="rId4608" Type="http://schemas.openxmlformats.org/officeDocument/2006/relationships/hyperlink" Target="https://octri.ohsu.edu/lls_scor/datamgmt/Patient/Specimen/1406" TargetMode="External"/><Relationship Id="rId4815" Type="http://schemas.openxmlformats.org/officeDocument/2006/relationships/hyperlink" Target="https://octri.ohsu.edu/lls_scor/datamgmt/Patient/Patient/1172" TargetMode="External"/><Relationship Id="rId6170" Type="http://schemas.openxmlformats.org/officeDocument/2006/relationships/hyperlink" Target="https://octri.ohsu.edu/lls_scor/datamgmt/Patient/Specimen/1969" TargetMode="External"/><Relationship Id="rId7221" Type="http://schemas.openxmlformats.org/officeDocument/2006/relationships/hyperlink" Target="https://octri.ohsu.edu/lls_scor/datamgmt/Patient/Specimen/2395" TargetMode="External"/><Relationship Id="rId478" Type="http://schemas.openxmlformats.org/officeDocument/2006/relationships/hyperlink" Target="https://octri.ohsu.edu/lls_scor/datamgmt/Patient/Specimen/182" TargetMode="External"/><Relationship Id="rId685" Type="http://schemas.openxmlformats.org/officeDocument/2006/relationships/hyperlink" Target="https://octri.ohsu.edu/lls_scor/datamgmt/Patient/Specimen/124" TargetMode="External"/><Relationship Id="rId892" Type="http://schemas.openxmlformats.org/officeDocument/2006/relationships/hyperlink" Target="https://octri.ohsu.edu/lls_scor/datamgmt/Patient/Specimen/65" TargetMode="External"/><Relationship Id="rId2159" Type="http://schemas.openxmlformats.org/officeDocument/2006/relationships/hyperlink" Target="https://octri.ohsu.edu/lls_scor/datamgmt/Patient/Patient/562" TargetMode="External"/><Relationship Id="rId2366" Type="http://schemas.openxmlformats.org/officeDocument/2006/relationships/hyperlink" Target="https://octri.ohsu.edu/lls_scor/datamgmt/Patient/DiseaseInstance/612" TargetMode="External"/><Relationship Id="rId2573" Type="http://schemas.openxmlformats.org/officeDocument/2006/relationships/hyperlink" Target="https://octri.ohsu.edu/lls_scor/datamgmt/Patient/DiseaseInstance/656" TargetMode="External"/><Relationship Id="rId2780" Type="http://schemas.openxmlformats.org/officeDocument/2006/relationships/hyperlink" Target="https://octri.ohsu.edu/lls_scor/datamgmt/Patient/DiseaseInstance/698" TargetMode="External"/><Relationship Id="rId3417" Type="http://schemas.openxmlformats.org/officeDocument/2006/relationships/hyperlink" Target="https://octri.ohsu.edu/lls_scor/datamgmt/Patient/DiseaseInstance/842" TargetMode="External"/><Relationship Id="rId3624" Type="http://schemas.openxmlformats.org/officeDocument/2006/relationships/hyperlink" Target="https://octri.ohsu.edu/lls_scor/datamgmt/Patient/DiseaseInstance/880" TargetMode="External"/><Relationship Id="rId3831" Type="http://schemas.openxmlformats.org/officeDocument/2006/relationships/hyperlink" Target="https://octri.ohsu.edu/lls_scor/datamgmt/Patient/DiseaseInstance/929" TargetMode="External"/><Relationship Id="rId6030" Type="http://schemas.openxmlformats.org/officeDocument/2006/relationships/hyperlink" Target="https://octri.ohsu.edu/lls_scor/datamgmt/Patient/Patient/1432" TargetMode="External"/><Relationship Id="rId6987" Type="http://schemas.openxmlformats.org/officeDocument/2006/relationships/hyperlink" Target="https://octri.ohsu.edu/lls_scor/datamgmt/Patient/Patient/1628" TargetMode="External"/><Relationship Id="rId9186" Type="http://schemas.openxmlformats.org/officeDocument/2006/relationships/hyperlink" Target="https://octri.ohsu.edu/lls_scor/datamgmt/Patient/Patient/2093" TargetMode="External"/><Relationship Id="rId338" Type="http://schemas.openxmlformats.org/officeDocument/2006/relationships/hyperlink" Target="https://octri.ohsu.edu/lls_scor/datamgmt/Patient/Patient/73" TargetMode="External"/><Relationship Id="rId545" Type="http://schemas.openxmlformats.org/officeDocument/2006/relationships/hyperlink" Target="https://octri.ohsu.edu/lls_scor/datamgmt/Patient/Patient/127" TargetMode="External"/><Relationship Id="rId752" Type="http://schemas.openxmlformats.org/officeDocument/2006/relationships/hyperlink" Target="https://octri.ohsu.edu/lls_scor/datamgmt/Patient/Patient/176" TargetMode="External"/><Relationship Id="rId1175" Type="http://schemas.openxmlformats.org/officeDocument/2006/relationships/hyperlink" Target="https://octri.ohsu.edu/lls_scor/datamgmt/Patient/Patient/280" TargetMode="External"/><Relationship Id="rId1382" Type="http://schemas.openxmlformats.org/officeDocument/2006/relationships/hyperlink" Target="https://octri.ohsu.edu/lls_scor/datamgmt/Patient/Patient/349" TargetMode="External"/><Relationship Id="rId2019" Type="http://schemas.openxmlformats.org/officeDocument/2006/relationships/hyperlink" Target="https://octri.ohsu.edu/lls_scor/datamgmt/Patient/DiseaseInstance/543" TargetMode="External"/><Relationship Id="rId2226" Type="http://schemas.openxmlformats.org/officeDocument/2006/relationships/hyperlink" Target="https://octri.ohsu.edu/lls_scor/datamgmt/Patient/DiseaseInstance/575" TargetMode="External"/><Relationship Id="rId2433" Type="http://schemas.openxmlformats.org/officeDocument/2006/relationships/hyperlink" Target="https://octri.ohsu.edu/lls_scor/datamgmt/Patient/Specimen/704" TargetMode="External"/><Relationship Id="rId2640" Type="http://schemas.openxmlformats.org/officeDocument/2006/relationships/hyperlink" Target="https://octri.ohsu.edu/lls_scor/datamgmt/Patient/Specimen/2162" TargetMode="External"/><Relationship Id="rId5589" Type="http://schemas.openxmlformats.org/officeDocument/2006/relationships/hyperlink" Target="https://octri.ohsu.edu/lls_scor/datamgmt/Patient/Patient/1341" TargetMode="External"/><Relationship Id="rId5796" Type="http://schemas.openxmlformats.org/officeDocument/2006/relationships/hyperlink" Target="https://octri.ohsu.edu/lls_scor/datamgmt/Patient/Patient/1378" TargetMode="External"/><Relationship Id="rId6847" Type="http://schemas.openxmlformats.org/officeDocument/2006/relationships/hyperlink" Target="https://octri.ohsu.edu/lls_scor/datamgmt/Patient/Specimen/2231" TargetMode="External"/><Relationship Id="rId9046" Type="http://schemas.openxmlformats.org/officeDocument/2006/relationships/hyperlink" Target="https://octri.ohsu.edu/lls_scor/datamgmt/Patient/Patient/2061" TargetMode="External"/><Relationship Id="rId405" Type="http://schemas.openxmlformats.org/officeDocument/2006/relationships/hyperlink" Target="https://octri.ohsu.edu/lls_scor/datamgmt/Patient/DiseaseInstance/93" TargetMode="External"/><Relationship Id="rId612" Type="http://schemas.openxmlformats.org/officeDocument/2006/relationships/hyperlink" Target="https://octri.ohsu.edu/lls_scor/datamgmt/Patient/DiseaseInstance/695" TargetMode="External"/><Relationship Id="rId1035" Type="http://schemas.openxmlformats.org/officeDocument/2006/relationships/hyperlink" Target="https://octri.ohsu.edu/lls_scor/datamgmt/Patient/DiseaseInstance/235" TargetMode="External"/><Relationship Id="rId1242" Type="http://schemas.openxmlformats.org/officeDocument/2006/relationships/hyperlink" Target="https://octri.ohsu.edu/lls_scor/datamgmt/Patient/DiseaseInstance/302" TargetMode="External"/><Relationship Id="rId2500" Type="http://schemas.openxmlformats.org/officeDocument/2006/relationships/hyperlink" Target="https://octri.ohsu.edu/lls_scor/datamgmt/Patient/Patient/647" TargetMode="External"/><Relationship Id="rId4398" Type="http://schemas.openxmlformats.org/officeDocument/2006/relationships/hyperlink" Target="https://octri.ohsu.edu/lls_scor/datamgmt/Patient/DiseaseInstance/1047" TargetMode="External"/><Relationship Id="rId5449" Type="http://schemas.openxmlformats.org/officeDocument/2006/relationships/hyperlink" Target="https://octri.ohsu.edu/lls_scor/datamgmt/Patient/DiseaseInstance/1239" TargetMode="External"/><Relationship Id="rId5656" Type="http://schemas.openxmlformats.org/officeDocument/2006/relationships/hyperlink" Target="https://octri.ohsu.edu/lls_scor/datamgmt/Patient/DiseaseInstance/1293" TargetMode="External"/><Relationship Id="rId8062" Type="http://schemas.openxmlformats.org/officeDocument/2006/relationships/hyperlink" Target="https://octri.ohsu.edu/lls_scor/datamgmt/Patient/Patient/1865" TargetMode="External"/><Relationship Id="rId9113" Type="http://schemas.openxmlformats.org/officeDocument/2006/relationships/hyperlink" Target="https://octri.ohsu.edu/lls_scor/datamgmt/Patient/Specimen/3178" TargetMode="External"/><Relationship Id="rId1102" Type="http://schemas.openxmlformats.org/officeDocument/2006/relationships/hyperlink" Target="https://octri.ohsu.edu/lls_scor/datamgmt/Patient/Specimen/350" TargetMode="External"/><Relationship Id="rId4258" Type="http://schemas.openxmlformats.org/officeDocument/2006/relationships/hyperlink" Target="https://octri.ohsu.edu/lls_scor/datamgmt/Patient/Specimen/1282" TargetMode="External"/><Relationship Id="rId4465" Type="http://schemas.openxmlformats.org/officeDocument/2006/relationships/hyperlink" Target="https://octri.ohsu.edu/lls_scor/datamgmt/Patient/Specimen/1356" TargetMode="External"/><Relationship Id="rId5309" Type="http://schemas.openxmlformats.org/officeDocument/2006/relationships/hyperlink" Target="https://octri.ohsu.edu/lls_scor/datamgmt/Patient/Specimen/1089" TargetMode="External"/><Relationship Id="rId5863" Type="http://schemas.openxmlformats.org/officeDocument/2006/relationships/hyperlink" Target="https://octri.ohsu.edu/lls_scor/datamgmt/Patient/Patient/1394" TargetMode="External"/><Relationship Id="rId6707" Type="http://schemas.openxmlformats.org/officeDocument/2006/relationships/hyperlink" Target="https://octri.ohsu.edu/lls_scor/datamgmt/Patient/Patient/1565" TargetMode="External"/><Relationship Id="rId6914" Type="http://schemas.openxmlformats.org/officeDocument/2006/relationships/hyperlink" Target="https://octri.ohsu.edu/lls_scor/datamgmt/Patient/DiseaseInstance/1561" TargetMode="External"/><Relationship Id="rId3067" Type="http://schemas.openxmlformats.org/officeDocument/2006/relationships/hyperlink" Target="https://octri.ohsu.edu/lls_scor/datamgmt/Patient/DiseaseInstance/754" TargetMode="External"/><Relationship Id="rId3274" Type="http://schemas.openxmlformats.org/officeDocument/2006/relationships/hyperlink" Target="https://octri.ohsu.edu/lls_scor/datamgmt/Patient/DiseaseInstance/809" TargetMode="External"/><Relationship Id="rId4118" Type="http://schemas.openxmlformats.org/officeDocument/2006/relationships/hyperlink" Target="https://octri.ohsu.edu/lls_scor/datamgmt/Patient/Patient/1035" TargetMode="External"/><Relationship Id="rId4672" Type="http://schemas.openxmlformats.org/officeDocument/2006/relationships/hyperlink" Target="https://octri.ohsu.edu/lls_scor/datamgmt/Patient/Specimen/1429" TargetMode="External"/><Relationship Id="rId5516" Type="http://schemas.openxmlformats.org/officeDocument/2006/relationships/hyperlink" Target="https://octri.ohsu.edu/lls_scor/datamgmt/Patient/Specimen/1705" TargetMode="External"/><Relationship Id="rId5723" Type="http://schemas.openxmlformats.org/officeDocument/2006/relationships/hyperlink" Target="https://octri.ohsu.edu/lls_scor/datamgmt/Patient/Specimen/1783" TargetMode="External"/><Relationship Id="rId5930" Type="http://schemas.openxmlformats.org/officeDocument/2006/relationships/hyperlink" Target="https://octri.ohsu.edu/lls_scor/datamgmt/Patient/Specimen/1869" TargetMode="External"/><Relationship Id="rId8879" Type="http://schemas.openxmlformats.org/officeDocument/2006/relationships/hyperlink" Target="https://octri.ohsu.edu/lls_scor/datamgmt/Patient/Patient/2030" TargetMode="External"/><Relationship Id="rId195" Type="http://schemas.openxmlformats.org/officeDocument/2006/relationships/hyperlink" Target="https://octri.ohsu.edu/lls_scor/datamgmt/Patient/DiseaseInstance/39" TargetMode="External"/><Relationship Id="rId1919" Type="http://schemas.openxmlformats.org/officeDocument/2006/relationships/hyperlink" Target="https://octri.ohsu.edu/lls_scor/datamgmt/Patient/Patient/519" TargetMode="External"/><Relationship Id="rId3481" Type="http://schemas.openxmlformats.org/officeDocument/2006/relationships/hyperlink" Target="https://octri.ohsu.edu/lls_scor/datamgmt/Patient/Specimen/1015" TargetMode="External"/><Relationship Id="rId4325" Type="http://schemas.openxmlformats.org/officeDocument/2006/relationships/hyperlink" Target="https://octri.ohsu.edu/lls_scor/datamgmt/Patient/Patient/1080" TargetMode="External"/><Relationship Id="rId4532" Type="http://schemas.openxmlformats.org/officeDocument/2006/relationships/hyperlink" Target="https://octri.ohsu.edu/lls_scor/datamgmt/Patient/Patient/1120" TargetMode="External"/><Relationship Id="rId7688" Type="http://schemas.openxmlformats.org/officeDocument/2006/relationships/hyperlink" Target="https://octri.ohsu.edu/lls_scor/datamgmt/Patient/Specimen/2601" TargetMode="External"/><Relationship Id="rId7895" Type="http://schemas.openxmlformats.org/officeDocument/2006/relationships/hyperlink" Target="https://octri.ohsu.edu/lls_scor/datamgmt/Patient/DiseaseInstance/1766" TargetMode="External"/><Relationship Id="rId8739" Type="http://schemas.openxmlformats.org/officeDocument/2006/relationships/hyperlink" Target="https://octri.ohsu.edu/lls_scor/datamgmt/Patient/DiseaseInstance/1946" TargetMode="External"/><Relationship Id="rId8946" Type="http://schemas.openxmlformats.org/officeDocument/2006/relationships/hyperlink" Target="https://octri.ohsu.edu/lls_scor/datamgmt/Patient/DiseaseInstance/1981" TargetMode="External"/><Relationship Id="rId2083" Type="http://schemas.openxmlformats.org/officeDocument/2006/relationships/hyperlink" Target="https://octri.ohsu.edu/lls_scor/datamgmt/Patient/Specimen/1812" TargetMode="External"/><Relationship Id="rId2290" Type="http://schemas.openxmlformats.org/officeDocument/2006/relationships/hyperlink" Target="https://octri.ohsu.edu/lls_scor/datamgmt/Patient/Patient/589" TargetMode="External"/><Relationship Id="rId3134" Type="http://schemas.openxmlformats.org/officeDocument/2006/relationships/hyperlink" Target="https://octri.ohsu.edu/lls_scor/datamgmt/Patient/Specimen/898" TargetMode="External"/><Relationship Id="rId3341" Type="http://schemas.openxmlformats.org/officeDocument/2006/relationships/hyperlink" Target="https://octri.ohsu.edu/lls_scor/datamgmt/Patient/Patient/837" TargetMode="External"/><Relationship Id="rId6497" Type="http://schemas.openxmlformats.org/officeDocument/2006/relationships/hyperlink" Target="https://octri.ohsu.edu/lls_scor/datamgmt/Patient/DiseaseInstance/1478" TargetMode="External"/><Relationship Id="rId7548" Type="http://schemas.openxmlformats.org/officeDocument/2006/relationships/hyperlink" Target="https://octri.ohsu.edu/lls_scor/datamgmt/Patient/Specimen/2536" TargetMode="External"/><Relationship Id="rId7755" Type="http://schemas.openxmlformats.org/officeDocument/2006/relationships/hyperlink" Target="https://octri.ohsu.edu/lls_scor/datamgmt/Patient/Specimen/2626" TargetMode="External"/><Relationship Id="rId7962" Type="http://schemas.openxmlformats.org/officeDocument/2006/relationships/hyperlink" Target="https://octri.ohsu.edu/lls_scor/datamgmt/Patient/Specimen/2705" TargetMode="External"/><Relationship Id="rId8806" Type="http://schemas.openxmlformats.org/officeDocument/2006/relationships/hyperlink" Target="https://octri.ohsu.edu/lls_scor/datamgmt/Patient/Specimen/3060" TargetMode="External"/><Relationship Id="rId262" Type="http://schemas.openxmlformats.org/officeDocument/2006/relationships/hyperlink" Target="https://octri.ohsu.edu/lls_scor/datamgmt/Patient/Specimen/205" TargetMode="External"/><Relationship Id="rId2150" Type="http://schemas.openxmlformats.org/officeDocument/2006/relationships/hyperlink" Target="https://octri.ohsu.edu/lls_scor/datamgmt/Patient/Patient/560" TargetMode="External"/><Relationship Id="rId3201" Type="http://schemas.openxmlformats.org/officeDocument/2006/relationships/hyperlink" Target="https://octri.ohsu.edu/lls_scor/datamgmt/Patient/Patient/799" TargetMode="External"/><Relationship Id="rId5099" Type="http://schemas.openxmlformats.org/officeDocument/2006/relationships/hyperlink" Target="https://octri.ohsu.edu/lls_scor/datamgmt/Patient/Specimen/1738" TargetMode="External"/><Relationship Id="rId6357" Type="http://schemas.openxmlformats.org/officeDocument/2006/relationships/hyperlink" Target="https://octri.ohsu.edu/lls_scor/datamgmt/Patient/Patient/1498" TargetMode="External"/><Relationship Id="rId6564" Type="http://schemas.openxmlformats.org/officeDocument/2006/relationships/hyperlink" Target="https://octri.ohsu.edu/lls_scor/datamgmt/Patient/Specimen/2137" TargetMode="External"/><Relationship Id="rId6771" Type="http://schemas.openxmlformats.org/officeDocument/2006/relationships/hyperlink" Target="https://octri.ohsu.edu/lls_scor/datamgmt/Patient/DiseaseInstance/1529" TargetMode="External"/><Relationship Id="rId7408" Type="http://schemas.openxmlformats.org/officeDocument/2006/relationships/hyperlink" Target="https://octri.ohsu.edu/lls_scor/datamgmt/Patient/Patient/1720" TargetMode="External"/><Relationship Id="rId7615" Type="http://schemas.openxmlformats.org/officeDocument/2006/relationships/hyperlink" Target="https://octri.ohsu.edu/lls_scor/datamgmt/Patient/Patient/1762" TargetMode="External"/><Relationship Id="rId7822" Type="http://schemas.openxmlformats.org/officeDocument/2006/relationships/hyperlink" Target="https://octri.ohsu.edu/lls_scor/datamgmt/Patient/Patient/1814" TargetMode="External"/><Relationship Id="rId122" Type="http://schemas.openxmlformats.org/officeDocument/2006/relationships/hyperlink" Target="https://octri.ohsu.edu/lls_scor/datamgmt/Patient/Specimen/368" TargetMode="External"/><Relationship Id="rId2010" Type="http://schemas.openxmlformats.org/officeDocument/2006/relationships/hyperlink" Target="https://octri.ohsu.edu/lls_scor/datamgmt/Patient/DiseaseInstance/537" TargetMode="External"/><Relationship Id="rId5166" Type="http://schemas.openxmlformats.org/officeDocument/2006/relationships/hyperlink" Target="https://octri.ohsu.edu/lls_scor/datamgmt/Patient/Patient/1242" TargetMode="External"/><Relationship Id="rId5373" Type="http://schemas.openxmlformats.org/officeDocument/2006/relationships/hyperlink" Target="https://octri.ohsu.edu/lls_scor/datamgmt/Patient/Patient/1283" TargetMode="External"/><Relationship Id="rId5580" Type="http://schemas.openxmlformats.org/officeDocument/2006/relationships/hyperlink" Target="https://octri.ohsu.edu/lls_scor/datamgmt/Patient/Patient/1340" TargetMode="External"/><Relationship Id="rId6217" Type="http://schemas.openxmlformats.org/officeDocument/2006/relationships/hyperlink" Target="https://octri.ohsu.edu/lls_scor/datamgmt/Patient/DiseaseInstance/1406" TargetMode="External"/><Relationship Id="rId6424" Type="http://schemas.openxmlformats.org/officeDocument/2006/relationships/hyperlink" Target="https://octri.ohsu.edu/lls_scor/datamgmt/Patient/DiseaseInstance/1458" TargetMode="External"/><Relationship Id="rId6631" Type="http://schemas.openxmlformats.org/officeDocument/2006/relationships/hyperlink" Target="https://octri.ohsu.edu/lls_scor/datamgmt/Patient/Patient/1554" TargetMode="External"/><Relationship Id="rId1569" Type="http://schemas.openxmlformats.org/officeDocument/2006/relationships/hyperlink" Target="https://octri.ohsu.edu/lls_scor/datamgmt/Patient/DiseaseInstance/411" TargetMode="External"/><Relationship Id="rId2967" Type="http://schemas.openxmlformats.org/officeDocument/2006/relationships/hyperlink" Target="https://octri.ohsu.edu/lls_scor/datamgmt/Patient/Patient/737" TargetMode="External"/><Relationship Id="rId4182" Type="http://schemas.openxmlformats.org/officeDocument/2006/relationships/hyperlink" Target="https://octri.ohsu.edu/lls_scor/datamgmt/Patient/Specimen/1256" TargetMode="External"/><Relationship Id="rId5026" Type="http://schemas.openxmlformats.org/officeDocument/2006/relationships/hyperlink" Target="https://octri.ohsu.edu/lls_scor/datamgmt/Patient/Patient/1215" TargetMode="External"/><Relationship Id="rId5233" Type="http://schemas.openxmlformats.org/officeDocument/2006/relationships/hyperlink" Target="https://octri.ohsu.edu/lls_scor/datamgmt/Patient/DiseaseInstance/1199" TargetMode="External"/><Relationship Id="rId5440" Type="http://schemas.openxmlformats.org/officeDocument/2006/relationships/hyperlink" Target="https://octri.ohsu.edu/lls_scor/datamgmt/Patient/DiseaseInstance/1239" TargetMode="External"/><Relationship Id="rId8389" Type="http://schemas.openxmlformats.org/officeDocument/2006/relationships/hyperlink" Target="https://octri.ohsu.edu/lls_scor/datamgmt/Patient/Patient/1924" TargetMode="External"/><Relationship Id="rId8596" Type="http://schemas.openxmlformats.org/officeDocument/2006/relationships/hyperlink" Target="https://octri.ohsu.edu/lls_scor/datamgmt/Patient/Patient/1969" TargetMode="External"/><Relationship Id="rId939" Type="http://schemas.openxmlformats.org/officeDocument/2006/relationships/hyperlink" Target="https://octri.ohsu.edu/lls_scor/datamgmt/Patient/DiseaseInstance/215" TargetMode="External"/><Relationship Id="rId1776" Type="http://schemas.openxmlformats.org/officeDocument/2006/relationships/hyperlink" Target="https://octri.ohsu.edu/lls_scor/datamgmt/Patient/DiseaseInstance/479" TargetMode="External"/><Relationship Id="rId1983" Type="http://schemas.openxmlformats.org/officeDocument/2006/relationships/hyperlink" Target="https://octri.ohsu.edu/lls_scor/datamgmt/Patient/Specimen/825" TargetMode="External"/><Relationship Id="rId2827" Type="http://schemas.openxmlformats.org/officeDocument/2006/relationships/hyperlink" Target="https://octri.ohsu.edu/lls_scor/datamgmt/Patient/Patient/714" TargetMode="External"/><Relationship Id="rId4042" Type="http://schemas.openxmlformats.org/officeDocument/2006/relationships/hyperlink" Target="https://octri.ohsu.edu/lls_scor/datamgmt/Patient/Specimen/1216" TargetMode="External"/><Relationship Id="rId7198" Type="http://schemas.openxmlformats.org/officeDocument/2006/relationships/hyperlink" Target="https://octri.ohsu.edu/lls_scor/datamgmt/Patient/Patient/1671" TargetMode="External"/><Relationship Id="rId8249" Type="http://schemas.openxmlformats.org/officeDocument/2006/relationships/hyperlink" Target="https://octri.ohsu.edu/lls_scor/datamgmt/Patient/DiseaseInstance/1840" TargetMode="External"/><Relationship Id="rId68" Type="http://schemas.openxmlformats.org/officeDocument/2006/relationships/hyperlink" Target="https://octri.ohsu.edu/lls_scor/datamgmt/Patient/Specimen/2236" TargetMode="External"/><Relationship Id="rId1429" Type="http://schemas.openxmlformats.org/officeDocument/2006/relationships/hyperlink" Target="https://octri.ohsu.edu/lls_scor/datamgmt/Patient/Specimen/532" TargetMode="External"/><Relationship Id="rId1636" Type="http://schemas.openxmlformats.org/officeDocument/2006/relationships/hyperlink" Target="https://octri.ohsu.edu/lls_scor/datamgmt/Patient/Specimen/72" TargetMode="External"/><Relationship Id="rId1843" Type="http://schemas.openxmlformats.org/officeDocument/2006/relationships/hyperlink" Target="https://octri.ohsu.edu/lls_scor/datamgmt/Patient/Specimen/307" TargetMode="External"/><Relationship Id="rId4999" Type="http://schemas.openxmlformats.org/officeDocument/2006/relationships/hyperlink" Target="https://octri.ohsu.edu/lls_scor/datamgmt/Patient/DiseaseInstance/1156" TargetMode="External"/><Relationship Id="rId5300" Type="http://schemas.openxmlformats.org/officeDocument/2006/relationships/hyperlink" Target="https://octri.ohsu.edu/lls_scor/datamgmt/Patient/Specimen/1086" TargetMode="External"/><Relationship Id="rId7058" Type="http://schemas.openxmlformats.org/officeDocument/2006/relationships/hyperlink" Target="https://octri.ohsu.edu/lls_scor/datamgmt/Patient/Patient/1638" TargetMode="External"/><Relationship Id="rId8456" Type="http://schemas.openxmlformats.org/officeDocument/2006/relationships/hyperlink" Target="https://octri.ohsu.edu/lls_scor/datamgmt/Patient/DiseaseInstance/1884" TargetMode="External"/><Relationship Id="rId8663" Type="http://schemas.openxmlformats.org/officeDocument/2006/relationships/hyperlink" Target="https://octri.ohsu.edu/lls_scor/datamgmt/Patient/Patient/1985" TargetMode="External"/><Relationship Id="rId8870" Type="http://schemas.openxmlformats.org/officeDocument/2006/relationships/hyperlink" Target="https://octri.ohsu.edu/lls_scor/datamgmt/Patient/Patient/2028" TargetMode="External"/><Relationship Id="rId1703" Type="http://schemas.openxmlformats.org/officeDocument/2006/relationships/hyperlink" Target="https://octri.ohsu.edu/lls_scor/datamgmt/Patient/Patient/456" TargetMode="External"/><Relationship Id="rId1910" Type="http://schemas.openxmlformats.org/officeDocument/2006/relationships/hyperlink" Target="https://octri.ohsu.edu/lls_scor/datamgmt/Patient/Patient/517" TargetMode="External"/><Relationship Id="rId4859" Type="http://schemas.openxmlformats.org/officeDocument/2006/relationships/hyperlink" Target="https://octri.ohsu.edu/lls_scor/datamgmt/Patient/Specimen/1489" TargetMode="External"/><Relationship Id="rId7265" Type="http://schemas.openxmlformats.org/officeDocument/2006/relationships/hyperlink" Target="https://octri.ohsu.edu/lls_scor/datamgmt/Patient/DiseaseInstance/1634" TargetMode="External"/><Relationship Id="rId7472" Type="http://schemas.openxmlformats.org/officeDocument/2006/relationships/hyperlink" Target="https://octri.ohsu.edu/lls_scor/datamgmt/Patient/DiseaseInstance/1676" TargetMode="External"/><Relationship Id="rId8109" Type="http://schemas.openxmlformats.org/officeDocument/2006/relationships/hyperlink" Target="https://octri.ohsu.edu/lls_scor/datamgmt/Patient/Specimen/2781" TargetMode="External"/><Relationship Id="rId8316" Type="http://schemas.openxmlformats.org/officeDocument/2006/relationships/hyperlink" Target="https://octri.ohsu.edu/lls_scor/datamgmt/Patient/Specimen/2854" TargetMode="External"/><Relationship Id="rId8523" Type="http://schemas.openxmlformats.org/officeDocument/2006/relationships/hyperlink" Target="https://octri.ohsu.edu/lls_scor/datamgmt/Patient/DiseaseInstance/1898" TargetMode="External"/><Relationship Id="rId8730" Type="http://schemas.openxmlformats.org/officeDocument/2006/relationships/hyperlink" Target="https://octri.ohsu.edu/lls_scor/datamgmt/Patient/DiseaseInstance/1943" TargetMode="External"/><Relationship Id="rId3668" Type="http://schemas.openxmlformats.org/officeDocument/2006/relationships/hyperlink" Target="https://octri.ohsu.edu/lls_scor/datamgmt/Patient/Specimen/1056" TargetMode="External"/><Relationship Id="rId3875" Type="http://schemas.openxmlformats.org/officeDocument/2006/relationships/hyperlink" Target="https://octri.ohsu.edu/lls_scor/datamgmt/Patient/Patient/976" TargetMode="External"/><Relationship Id="rId4719" Type="http://schemas.openxmlformats.org/officeDocument/2006/relationships/hyperlink" Target="https://octri.ohsu.edu/lls_scor/datamgmt/Patient/Specimen/1444" TargetMode="External"/><Relationship Id="rId4926" Type="http://schemas.openxmlformats.org/officeDocument/2006/relationships/hyperlink" Target="https://octri.ohsu.edu/lls_scor/datamgmt/Patient/Patient/1190" TargetMode="External"/><Relationship Id="rId6074" Type="http://schemas.openxmlformats.org/officeDocument/2006/relationships/hyperlink" Target="https://octri.ohsu.edu/lls_scor/datamgmt/Patient/Specimen/1929" TargetMode="External"/><Relationship Id="rId6281" Type="http://schemas.openxmlformats.org/officeDocument/2006/relationships/hyperlink" Target="https://octri.ohsu.edu/lls_scor/datamgmt/Patient/Specimen/2149" TargetMode="External"/><Relationship Id="rId7125" Type="http://schemas.openxmlformats.org/officeDocument/2006/relationships/hyperlink" Target="https://octri.ohsu.edu/lls_scor/datamgmt/Patient/Specimen/2352" TargetMode="External"/><Relationship Id="rId7332" Type="http://schemas.openxmlformats.org/officeDocument/2006/relationships/hyperlink" Target="https://octri.ohsu.edu/lls_scor/datamgmt/Patient/Patient/1702" TargetMode="External"/><Relationship Id="rId589" Type="http://schemas.openxmlformats.org/officeDocument/2006/relationships/hyperlink" Target="https://octri.ohsu.edu/lls_scor/datamgmt/Patient/Specimen/97" TargetMode="External"/><Relationship Id="rId796" Type="http://schemas.openxmlformats.org/officeDocument/2006/relationships/hyperlink" Target="https://octri.ohsu.edu/lls_scor/datamgmt/Patient/Specimen/352" TargetMode="External"/><Relationship Id="rId2477" Type="http://schemas.openxmlformats.org/officeDocument/2006/relationships/hyperlink" Target="https://octri.ohsu.edu/lls_scor/datamgmt/Patient/DiseaseInstance/641" TargetMode="External"/><Relationship Id="rId2684" Type="http://schemas.openxmlformats.org/officeDocument/2006/relationships/hyperlink" Target="https://octri.ohsu.edu/lls_scor/datamgmt/Patient/DiseaseInstance/678" TargetMode="External"/><Relationship Id="rId3528" Type="http://schemas.openxmlformats.org/officeDocument/2006/relationships/hyperlink" Target="https://octri.ohsu.edu/lls_scor/datamgmt/Patient/DiseaseInstance/869" TargetMode="External"/><Relationship Id="rId3735" Type="http://schemas.openxmlformats.org/officeDocument/2006/relationships/hyperlink" Target="https://octri.ohsu.edu/lls_scor/datamgmt/Patient/DiseaseInstance/2039" TargetMode="External"/><Relationship Id="rId5090" Type="http://schemas.openxmlformats.org/officeDocument/2006/relationships/hyperlink" Target="https://octri.ohsu.edu/lls_scor/datamgmt/Patient/Specimen/1599" TargetMode="External"/><Relationship Id="rId6141" Type="http://schemas.openxmlformats.org/officeDocument/2006/relationships/hyperlink" Target="https://octri.ohsu.edu/lls_scor/datamgmt/Patient/Patient/1452" TargetMode="External"/><Relationship Id="rId449" Type="http://schemas.openxmlformats.org/officeDocument/2006/relationships/hyperlink" Target="https://octri.ohsu.edu/lls_scor/datamgmt/Patient/Patient/103" TargetMode="External"/><Relationship Id="rId656" Type="http://schemas.openxmlformats.org/officeDocument/2006/relationships/hyperlink" Target="https://octri.ohsu.edu/lls_scor/datamgmt/Patient/Patient/156" TargetMode="External"/><Relationship Id="rId863" Type="http://schemas.openxmlformats.org/officeDocument/2006/relationships/hyperlink" Target="https://octri.ohsu.edu/lls_scor/datamgmt/Patient/Patient/201" TargetMode="External"/><Relationship Id="rId1079" Type="http://schemas.openxmlformats.org/officeDocument/2006/relationships/hyperlink" Target="https://octri.ohsu.edu/lls_scor/datamgmt/Patient/Patient/248" TargetMode="External"/><Relationship Id="rId1286" Type="http://schemas.openxmlformats.org/officeDocument/2006/relationships/hyperlink" Target="https://octri.ohsu.edu/lls_scor/datamgmt/Patient/Patient/317" TargetMode="External"/><Relationship Id="rId1493" Type="http://schemas.openxmlformats.org/officeDocument/2006/relationships/hyperlink" Target="https://octri.ohsu.edu/lls_scor/datamgmt/Patient/Patient/386" TargetMode="External"/><Relationship Id="rId2337" Type="http://schemas.openxmlformats.org/officeDocument/2006/relationships/hyperlink" Target="https://octri.ohsu.edu/lls_scor/datamgmt/Patient/Specimen/768" TargetMode="External"/><Relationship Id="rId2544" Type="http://schemas.openxmlformats.org/officeDocument/2006/relationships/hyperlink" Target="https://octri.ohsu.edu/lls_scor/datamgmt/Patient/Patient/652" TargetMode="External"/><Relationship Id="rId2891" Type="http://schemas.openxmlformats.org/officeDocument/2006/relationships/hyperlink" Target="https://octri.ohsu.edu/lls_scor/datamgmt/Patient/DiseaseInstance/713" TargetMode="External"/><Relationship Id="rId3942" Type="http://schemas.openxmlformats.org/officeDocument/2006/relationships/hyperlink" Target="https://octri.ohsu.edu/lls_scor/datamgmt/Patient/DiseaseInstance/949" TargetMode="External"/><Relationship Id="rId6001" Type="http://schemas.openxmlformats.org/officeDocument/2006/relationships/hyperlink" Target="https://octri.ohsu.edu/lls_scor/datamgmt/Patient/DiseaseInstance/1363" TargetMode="External"/><Relationship Id="rId9157" Type="http://schemas.openxmlformats.org/officeDocument/2006/relationships/hyperlink" Target="https://octri.ohsu.edu/lls_scor/datamgmt/Patient/DiseaseInstance/2024" TargetMode="External"/><Relationship Id="rId309" Type="http://schemas.openxmlformats.org/officeDocument/2006/relationships/hyperlink" Target="https://octri.ohsu.edu/lls_scor/datamgmt/Patient/DiseaseInstance/66" TargetMode="External"/><Relationship Id="rId516" Type="http://schemas.openxmlformats.org/officeDocument/2006/relationships/hyperlink" Target="https://octri.ohsu.edu/lls_scor/datamgmt/Patient/DiseaseInstance/121" TargetMode="External"/><Relationship Id="rId1146" Type="http://schemas.openxmlformats.org/officeDocument/2006/relationships/hyperlink" Target="https://octri.ohsu.edu/lls_scor/datamgmt/Patient/DiseaseInstance/270" TargetMode="External"/><Relationship Id="rId2751" Type="http://schemas.openxmlformats.org/officeDocument/2006/relationships/hyperlink" Target="https://octri.ohsu.edu/lls_scor/datamgmt/Patient/Specimen/786" TargetMode="External"/><Relationship Id="rId3802" Type="http://schemas.openxmlformats.org/officeDocument/2006/relationships/hyperlink" Target="https://octri.ohsu.edu/lls_scor/datamgmt/Patient/DiseaseInstance/917" TargetMode="External"/><Relationship Id="rId6958" Type="http://schemas.openxmlformats.org/officeDocument/2006/relationships/hyperlink" Target="https://octri.ohsu.edu/lls_scor/datamgmt/Patient/DiseaseInstance/1573" TargetMode="External"/><Relationship Id="rId8173" Type="http://schemas.openxmlformats.org/officeDocument/2006/relationships/hyperlink" Target="https://octri.ohsu.edu/lls_scor/datamgmt/Patient/Patient/1887" TargetMode="External"/><Relationship Id="rId8380" Type="http://schemas.openxmlformats.org/officeDocument/2006/relationships/hyperlink" Target="https://octri.ohsu.edu/lls_scor/datamgmt/Patient/Patient/1921" TargetMode="External"/><Relationship Id="rId9017" Type="http://schemas.openxmlformats.org/officeDocument/2006/relationships/hyperlink" Target="https://octri.ohsu.edu/lls_scor/datamgmt/Patient/DiseaseInstance/1995" TargetMode="External"/><Relationship Id="rId9224" Type="http://schemas.openxmlformats.org/officeDocument/2006/relationships/hyperlink" Target="https://octri.ohsu.edu/lls_scor/datamgmt/Patient/Specimen/3228" TargetMode="External"/><Relationship Id="rId723" Type="http://schemas.openxmlformats.org/officeDocument/2006/relationships/hyperlink" Target="https://octri.ohsu.edu/lls_scor/datamgmt/Patient/DiseaseInstance/171" TargetMode="External"/><Relationship Id="rId930" Type="http://schemas.openxmlformats.org/officeDocument/2006/relationships/hyperlink" Target="https://octri.ohsu.edu/lls_scor/datamgmt/Patient/DiseaseInstance/215" TargetMode="External"/><Relationship Id="rId1006" Type="http://schemas.openxmlformats.org/officeDocument/2006/relationships/hyperlink" Target="https://octri.ohsu.edu/lls_scor/datamgmt/Patient/Specimen/76" TargetMode="External"/><Relationship Id="rId1353" Type="http://schemas.openxmlformats.org/officeDocument/2006/relationships/hyperlink" Target="https://octri.ohsu.edu/lls_scor/datamgmt/Patient/DiseaseInstance/339" TargetMode="External"/><Relationship Id="rId1560" Type="http://schemas.openxmlformats.org/officeDocument/2006/relationships/hyperlink" Target="https://octri.ohsu.edu/lls_scor/datamgmt/Patient/DiseaseInstance/408" TargetMode="External"/><Relationship Id="rId2404" Type="http://schemas.openxmlformats.org/officeDocument/2006/relationships/hyperlink" Target="https://octri.ohsu.edu/lls_scor/datamgmt/Patient/Patient/627" TargetMode="External"/><Relationship Id="rId2611" Type="http://schemas.openxmlformats.org/officeDocument/2006/relationships/hyperlink" Target="https://octri.ohsu.edu/lls_scor/datamgmt/Patient/Patient/668" TargetMode="External"/><Relationship Id="rId5767" Type="http://schemas.openxmlformats.org/officeDocument/2006/relationships/hyperlink" Target="https://octri.ohsu.edu/lls_scor/datamgmt/Patient/DiseaseInstance/1854" TargetMode="External"/><Relationship Id="rId5974" Type="http://schemas.openxmlformats.org/officeDocument/2006/relationships/hyperlink" Target="https://octri.ohsu.edu/lls_scor/datamgmt/Patient/DiseaseInstance/1354" TargetMode="External"/><Relationship Id="rId6818" Type="http://schemas.openxmlformats.org/officeDocument/2006/relationships/hyperlink" Target="https://octri.ohsu.edu/lls_scor/datamgmt/Patient/Patient/1586" TargetMode="External"/><Relationship Id="rId8033" Type="http://schemas.openxmlformats.org/officeDocument/2006/relationships/hyperlink" Target="https://octri.ohsu.edu/lls_scor/datamgmt/Patient/DiseaseInstance/1793" TargetMode="External"/><Relationship Id="rId1213" Type="http://schemas.openxmlformats.org/officeDocument/2006/relationships/hyperlink" Target="https://octri.ohsu.edu/lls_scor/datamgmt/Patient/Specimen/493" TargetMode="External"/><Relationship Id="rId1420" Type="http://schemas.openxmlformats.org/officeDocument/2006/relationships/hyperlink" Target="https://octri.ohsu.edu/lls_scor/datamgmt/Patient/Specimen/302" TargetMode="External"/><Relationship Id="rId4369" Type="http://schemas.openxmlformats.org/officeDocument/2006/relationships/hyperlink" Target="https://octri.ohsu.edu/lls_scor/datamgmt/Patient/Specimen/1320" TargetMode="External"/><Relationship Id="rId4576" Type="http://schemas.openxmlformats.org/officeDocument/2006/relationships/hyperlink" Target="https://octri.ohsu.edu/lls_scor/datamgmt/Patient/Specimen/1395" TargetMode="External"/><Relationship Id="rId4783" Type="http://schemas.openxmlformats.org/officeDocument/2006/relationships/hyperlink" Target="https://octri.ohsu.edu/lls_scor/datamgmt/Patient/Patient/1164" TargetMode="External"/><Relationship Id="rId4990" Type="http://schemas.openxmlformats.org/officeDocument/2006/relationships/hyperlink" Target="https://octri.ohsu.edu/lls_scor/datamgmt/Patient/DiseaseInstance/1154" TargetMode="External"/><Relationship Id="rId5627" Type="http://schemas.openxmlformats.org/officeDocument/2006/relationships/hyperlink" Target="https://octri.ohsu.edu/lls_scor/datamgmt/Patient/Specimen/1751" TargetMode="External"/><Relationship Id="rId5834" Type="http://schemas.openxmlformats.org/officeDocument/2006/relationships/hyperlink" Target="https://octri.ohsu.edu/lls_scor/datamgmt/Patient/Patient/1388" TargetMode="External"/><Relationship Id="rId8240" Type="http://schemas.openxmlformats.org/officeDocument/2006/relationships/hyperlink" Target="https://octri.ohsu.edu/lls_scor/datamgmt/Patient/DiseaseInstance/1837" TargetMode="External"/><Relationship Id="rId3178" Type="http://schemas.openxmlformats.org/officeDocument/2006/relationships/hyperlink" Target="https://octri.ohsu.edu/lls_scor/datamgmt/Patient/DiseaseInstance/780" TargetMode="External"/><Relationship Id="rId3385" Type="http://schemas.openxmlformats.org/officeDocument/2006/relationships/hyperlink" Target="https://octri.ohsu.edu/lls_scor/datamgmt/Patient/Specimen/1122" TargetMode="External"/><Relationship Id="rId3592" Type="http://schemas.openxmlformats.org/officeDocument/2006/relationships/hyperlink" Target="https://octri.ohsu.edu/lls_scor/datamgmt/Patient/Specimen/1112" TargetMode="External"/><Relationship Id="rId4229" Type="http://schemas.openxmlformats.org/officeDocument/2006/relationships/hyperlink" Target="https://octri.ohsu.edu/lls_scor/datamgmt/Patient/Specimen/1267" TargetMode="External"/><Relationship Id="rId4436" Type="http://schemas.openxmlformats.org/officeDocument/2006/relationships/hyperlink" Target="https://octri.ohsu.edu/lls_scor/datamgmt/Patient/Patient/1098" TargetMode="External"/><Relationship Id="rId4643" Type="http://schemas.openxmlformats.org/officeDocument/2006/relationships/hyperlink" Target="https://octri.ohsu.edu/lls_scor/datamgmt/Patient/DiseaseInstance/1097" TargetMode="External"/><Relationship Id="rId4850" Type="http://schemas.openxmlformats.org/officeDocument/2006/relationships/hyperlink" Target="https://octri.ohsu.edu/lls_scor/datamgmt/Patient/Specimen/2922" TargetMode="External"/><Relationship Id="rId5901" Type="http://schemas.openxmlformats.org/officeDocument/2006/relationships/hyperlink" Target="https://octri.ohsu.edu/lls_scor/datamgmt/Patient/Patient/1402" TargetMode="External"/><Relationship Id="rId7799" Type="http://schemas.openxmlformats.org/officeDocument/2006/relationships/hyperlink" Target="https://octri.ohsu.edu/lls_scor/datamgmt/Patient/DiseaseInstance/1748" TargetMode="External"/><Relationship Id="rId8100" Type="http://schemas.openxmlformats.org/officeDocument/2006/relationships/hyperlink" Target="https://octri.ohsu.edu/lls_scor/datamgmt/Patient/Specimen/2776" TargetMode="External"/><Relationship Id="rId2194" Type="http://schemas.openxmlformats.org/officeDocument/2006/relationships/hyperlink" Target="https://octri.ohsu.edu/lls_scor/datamgmt/Patient/Specimen/635" TargetMode="External"/><Relationship Id="rId3038" Type="http://schemas.openxmlformats.org/officeDocument/2006/relationships/hyperlink" Target="https://octri.ohsu.edu/lls_scor/datamgmt/Patient/Specimen/1648" TargetMode="External"/><Relationship Id="rId3245" Type="http://schemas.openxmlformats.org/officeDocument/2006/relationships/hyperlink" Target="https://octri.ohsu.edu/lls_scor/datamgmt/Patient/Specimen/938" TargetMode="External"/><Relationship Id="rId3452" Type="http://schemas.openxmlformats.org/officeDocument/2006/relationships/hyperlink" Target="https://octri.ohsu.edu/lls_scor/datamgmt/Patient/Patient/865" TargetMode="External"/><Relationship Id="rId4503" Type="http://schemas.openxmlformats.org/officeDocument/2006/relationships/hyperlink" Target="https://octri.ohsu.edu/lls_scor/datamgmt/Patient/DiseaseInstance/1066" TargetMode="External"/><Relationship Id="rId4710" Type="http://schemas.openxmlformats.org/officeDocument/2006/relationships/hyperlink" Target="https://octri.ohsu.edu/lls_scor/datamgmt/Patient/DiseaseInstance/1109" TargetMode="External"/><Relationship Id="rId7659" Type="http://schemas.openxmlformats.org/officeDocument/2006/relationships/hyperlink" Target="https://octri.ohsu.edu/lls_scor/datamgmt/Patient/DiseaseInstance/1716" TargetMode="External"/><Relationship Id="rId7866" Type="http://schemas.openxmlformats.org/officeDocument/2006/relationships/hyperlink" Target="https://octri.ohsu.edu/lls_scor/datamgmt/Patient/Specimen/2675" TargetMode="External"/><Relationship Id="rId166" Type="http://schemas.openxmlformats.org/officeDocument/2006/relationships/hyperlink" Target="https://octri.ohsu.edu/lls_scor/datamgmt/Patient/DiseaseInstance/31" TargetMode="External"/><Relationship Id="rId373" Type="http://schemas.openxmlformats.org/officeDocument/2006/relationships/hyperlink" Target="https://octri.ohsu.edu/lls_scor/datamgmt/Patient/Specimen/152" TargetMode="External"/><Relationship Id="rId580" Type="http://schemas.openxmlformats.org/officeDocument/2006/relationships/hyperlink" Target="https://octri.ohsu.edu/lls_scor/datamgmt/Patient/Specimen/12" TargetMode="External"/><Relationship Id="rId2054" Type="http://schemas.openxmlformats.org/officeDocument/2006/relationships/hyperlink" Target="https://octri.ohsu.edu/lls_scor/datamgmt/Patient/Patient/546" TargetMode="External"/><Relationship Id="rId2261" Type="http://schemas.openxmlformats.org/officeDocument/2006/relationships/hyperlink" Target="https://octri.ohsu.edu/lls_scor/datamgmt/Patient/Patient/583" TargetMode="External"/><Relationship Id="rId3105" Type="http://schemas.openxmlformats.org/officeDocument/2006/relationships/hyperlink" Target="https://octri.ohsu.edu/lls_scor/datamgmt/Patient/Patient/777" TargetMode="External"/><Relationship Id="rId3312" Type="http://schemas.openxmlformats.org/officeDocument/2006/relationships/hyperlink" Target="https://octri.ohsu.edu/lls_scor/datamgmt/Patient/Patient/830" TargetMode="External"/><Relationship Id="rId6468" Type="http://schemas.openxmlformats.org/officeDocument/2006/relationships/hyperlink" Target="https://octri.ohsu.edu/lls_scor/datamgmt/Patient/Specimen/2083" TargetMode="External"/><Relationship Id="rId6675" Type="http://schemas.openxmlformats.org/officeDocument/2006/relationships/hyperlink" Target="https://octri.ohsu.edu/lls_scor/datamgmt/Patient/Patient/1560" TargetMode="External"/><Relationship Id="rId7519" Type="http://schemas.openxmlformats.org/officeDocument/2006/relationships/hyperlink" Target="https://octri.ohsu.edu/lls_scor/datamgmt/Patient/DiseaseInstance/1685" TargetMode="External"/><Relationship Id="rId8917" Type="http://schemas.openxmlformats.org/officeDocument/2006/relationships/hyperlink" Target="https://octri.ohsu.edu/lls_scor/datamgmt/Patient/Specimen/3103" TargetMode="External"/><Relationship Id="rId9081" Type="http://schemas.openxmlformats.org/officeDocument/2006/relationships/hyperlink" Target="https://octri.ohsu.edu/lls_scor/datamgmt/Patient/Patient/2067" TargetMode="External"/><Relationship Id="rId233" Type="http://schemas.openxmlformats.org/officeDocument/2006/relationships/hyperlink" Target="https://octri.ohsu.edu/lls_scor/datamgmt/Patient/Patient/46" TargetMode="External"/><Relationship Id="rId440" Type="http://schemas.openxmlformats.org/officeDocument/2006/relationships/hyperlink" Target="https://octri.ohsu.edu/lls_scor/datamgmt/Patient/Patient/100" TargetMode="External"/><Relationship Id="rId1070" Type="http://schemas.openxmlformats.org/officeDocument/2006/relationships/hyperlink" Target="https://octri.ohsu.edu/lls_scor/datamgmt/Patient/Patient/245" TargetMode="External"/><Relationship Id="rId2121" Type="http://schemas.openxmlformats.org/officeDocument/2006/relationships/hyperlink" Target="https://octri.ohsu.edu/lls_scor/datamgmt/Patient/DiseaseInstance/561" TargetMode="External"/><Relationship Id="rId5277" Type="http://schemas.openxmlformats.org/officeDocument/2006/relationships/hyperlink" Target="https://octri.ohsu.edu/lls_scor/datamgmt/Patient/Patient/1257" TargetMode="External"/><Relationship Id="rId5484" Type="http://schemas.openxmlformats.org/officeDocument/2006/relationships/hyperlink" Target="https://octri.ohsu.edu/lls_scor/datamgmt/Patient/Patient/1306" TargetMode="External"/><Relationship Id="rId6328" Type="http://schemas.openxmlformats.org/officeDocument/2006/relationships/hyperlink" Target="https://octri.ohsu.edu/lls_scor/datamgmt/Patient/DiseaseInstance/1440" TargetMode="External"/><Relationship Id="rId6882" Type="http://schemas.openxmlformats.org/officeDocument/2006/relationships/hyperlink" Target="https://octri.ohsu.edu/lls_scor/datamgmt/Patient/DiseaseInstance/1556" TargetMode="External"/><Relationship Id="rId7726" Type="http://schemas.openxmlformats.org/officeDocument/2006/relationships/hyperlink" Target="https://octri.ohsu.edu/lls_scor/datamgmt/Patient/Patient/1795" TargetMode="External"/><Relationship Id="rId7933" Type="http://schemas.openxmlformats.org/officeDocument/2006/relationships/hyperlink" Target="https://octri.ohsu.edu/lls_scor/datamgmt/Patient/Patient/1835" TargetMode="External"/><Relationship Id="rId300" Type="http://schemas.openxmlformats.org/officeDocument/2006/relationships/hyperlink" Target="https://octri.ohsu.edu/lls_scor/datamgmt/Patient/DiseaseInstance/63" TargetMode="External"/><Relationship Id="rId4086" Type="http://schemas.openxmlformats.org/officeDocument/2006/relationships/hyperlink" Target="https://octri.ohsu.edu/lls_scor/datamgmt/Patient/DiseaseInstance/986" TargetMode="External"/><Relationship Id="rId5137" Type="http://schemas.openxmlformats.org/officeDocument/2006/relationships/hyperlink" Target="https://octri.ohsu.edu/lls_scor/datamgmt/Patient/DiseaseInstance/1187" TargetMode="External"/><Relationship Id="rId5691" Type="http://schemas.openxmlformats.org/officeDocument/2006/relationships/hyperlink" Target="https://octri.ohsu.edu/lls_scor/datamgmt/Patient/Patient/1363" TargetMode="External"/><Relationship Id="rId6535" Type="http://schemas.openxmlformats.org/officeDocument/2006/relationships/hyperlink" Target="https://octri.ohsu.edu/lls_scor/datamgmt/Patient/Patient/1537" TargetMode="External"/><Relationship Id="rId6742" Type="http://schemas.openxmlformats.org/officeDocument/2006/relationships/hyperlink" Target="https://octri.ohsu.edu/lls_scor/datamgmt/Patient/Specimen/2200" TargetMode="External"/><Relationship Id="rId1887" Type="http://schemas.openxmlformats.org/officeDocument/2006/relationships/hyperlink" Target="https://octri.ohsu.edu/lls_scor/datamgmt/Patient/DiseaseInstance/512" TargetMode="External"/><Relationship Id="rId2938" Type="http://schemas.openxmlformats.org/officeDocument/2006/relationships/hyperlink" Target="https://octri.ohsu.edu/lls_scor/datamgmt/Patient/Patient/730" TargetMode="External"/><Relationship Id="rId4293" Type="http://schemas.openxmlformats.org/officeDocument/2006/relationships/hyperlink" Target="https://octri.ohsu.edu/lls_scor/datamgmt/Patient/DiseaseInstance/1025" TargetMode="External"/><Relationship Id="rId5344" Type="http://schemas.openxmlformats.org/officeDocument/2006/relationships/hyperlink" Target="https://octri.ohsu.edu/lls_scor/datamgmt/Patient/DiseaseInstance/1224" TargetMode="External"/><Relationship Id="rId5551" Type="http://schemas.openxmlformats.org/officeDocument/2006/relationships/hyperlink" Target="https://octri.ohsu.edu/lls_scor/datamgmt/Patient/DiseaseInstance/1271" TargetMode="External"/><Relationship Id="rId6602" Type="http://schemas.openxmlformats.org/officeDocument/2006/relationships/hyperlink" Target="https://octri.ohsu.edu/lls_scor/datamgmt/Patient/DiseaseInstance/1499" TargetMode="External"/><Relationship Id="rId1747" Type="http://schemas.openxmlformats.org/officeDocument/2006/relationships/hyperlink" Target="https://octri.ohsu.edu/lls_scor/datamgmt/Patient/Specimen/284" TargetMode="External"/><Relationship Id="rId1954" Type="http://schemas.openxmlformats.org/officeDocument/2006/relationships/hyperlink" Target="https://octri.ohsu.edu/lls_scor/datamgmt/Patient/Specimen/751" TargetMode="External"/><Relationship Id="rId4153" Type="http://schemas.openxmlformats.org/officeDocument/2006/relationships/hyperlink" Target="https://octri.ohsu.edu/lls_scor/datamgmt/Patient/Patient/1038" TargetMode="External"/><Relationship Id="rId4360" Type="http://schemas.openxmlformats.org/officeDocument/2006/relationships/hyperlink" Target="https://octri.ohsu.edu/lls_scor/datamgmt/Patient/Specimen/1331" TargetMode="External"/><Relationship Id="rId5204" Type="http://schemas.openxmlformats.org/officeDocument/2006/relationships/hyperlink" Target="https://octri.ohsu.edu/lls_scor/datamgmt/Patient/Specimen/1604" TargetMode="External"/><Relationship Id="rId5411" Type="http://schemas.openxmlformats.org/officeDocument/2006/relationships/hyperlink" Target="https://octri.ohsu.edu/lls_scor/datamgmt/Patient/Specimen/1678" TargetMode="External"/><Relationship Id="rId8567" Type="http://schemas.openxmlformats.org/officeDocument/2006/relationships/hyperlink" Target="https://octri.ohsu.edu/lls_scor/datamgmt/Patient/DiseaseInstance/1906" TargetMode="External"/><Relationship Id="rId8774" Type="http://schemas.openxmlformats.org/officeDocument/2006/relationships/hyperlink" Target="https://octri.ohsu.edu/lls_scor/datamgmt/Patient/Patient/2008" TargetMode="External"/><Relationship Id="rId8981" Type="http://schemas.openxmlformats.org/officeDocument/2006/relationships/hyperlink" Target="https://octri.ohsu.edu/lls_scor/datamgmt/Patient/DiseaseInstance/1991" TargetMode="External"/><Relationship Id="rId39" Type="http://schemas.openxmlformats.org/officeDocument/2006/relationships/hyperlink" Target="https://octri.ohsu.edu/lls_scor/datamgmt/Patient/Patient/10" TargetMode="External"/><Relationship Id="rId1607" Type="http://schemas.openxmlformats.org/officeDocument/2006/relationships/hyperlink" Target="https://octri.ohsu.edu/lls_scor/datamgmt/Patient/Patient/424" TargetMode="External"/><Relationship Id="rId1814" Type="http://schemas.openxmlformats.org/officeDocument/2006/relationships/hyperlink" Target="https://octri.ohsu.edu/lls_scor/datamgmt/Patient/Patient/492" TargetMode="External"/><Relationship Id="rId4013" Type="http://schemas.openxmlformats.org/officeDocument/2006/relationships/hyperlink" Target="https://octri.ohsu.edu/lls_scor/datamgmt/Patient/Patient/1011" TargetMode="External"/><Relationship Id="rId4220" Type="http://schemas.openxmlformats.org/officeDocument/2006/relationships/hyperlink" Target="https://octri.ohsu.edu/lls_scor/datamgmt/Patient/Specimen/1261" TargetMode="External"/><Relationship Id="rId7169" Type="http://schemas.openxmlformats.org/officeDocument/2006/relationships/hyperlink" Target="https://octri.ohsu.edu/lls_scor/datamgmt/Patient/Patient/1666" TargetMode="External"/><Relationship Id="rId7376" Type="http://schemas.openxmlformats.org/officeDocument/2006/relationships/hyperlink" Target="https://octri.ohsu.edu/lls_scor/datamgmt/Patient/Specimen/2468" TargetMode="External"/><Relationship Id="rId7583" Type="http://schemas.openxmlformats.org/officeDocument/2006/relationships/hyperlink" Target="https://octri.ohsu.edu/lls_scor/datamgmt/Patient/DiseaseInstance/1698" TargetMode="External"/><Relationship Id="rId7790" Type="http://schemas.openxmlformats.org/officeDocument/2006/relationships/hyperlink" Target="https://octri.ohsu.edu/lls_scor/datamgmt/Patient/DiseaseInstance/1747" TargetMode="External"/><Relationship Id="rId8427" Type="http://schemas.openxmlformats.org/officeDocument/2006/relationships/hyperlink" Target="https://octri.ohsu.edu/lls_scor/datamgmt/Patient/Specimen/2903" TargetMode="External"/><Relationship Id="rId8634" Type="http://schemas.openxmlformats.org/officeDocument/2006/relationships/hyperlink" Target="https://octri.ohsu.edu/lls_scor/datamgmt/Patient/DiseaseInstance/1921" TargetMode="External"/><Relationship Id="rId8841" Type="http://schemas.openxmlformats.org/officeDocument/2006/relationships/hyperlink" Target="https://octri.ohsu.edu/lls_scor/datamgmt/Patient/Specimen/3079" TargetMode="External"/><Relationship Id="rId3779" Type="http://schemas.openxmlformats.org/officeDocument/2006/relationships/hyperlink" Target="https://octri.ohsu.edu/lls_scor/datamgmt/Patient/Specimen/1132" TargetMode="External"/><Relationship Id="rId6185" Type="http://schemas.openxmlformats.org/officeDocument/2006/relationships/hyperlink" Target="https://octri.ohsu.edu/lls_scor/datamgmt/Patient/Specimen/1973" TargetMode="External"/><Relationship Id="rId6392" Type="http://schemas.openxmlformats.org/officeDocument/2006/relationships/hyperlink" Target="https://octri.ohsu.edu/lls_scor/datamgmt/Patient/Specimen/2052" TargetMode="External"/><Relationship Id="rId7029" Type="http://schemas.openxmlformats.org/officeDocument/2006/relationships/hyperlink" Target="https://octri.ohsu.edu/lls_scor/datamgmt/Patient/Patient/1630" TargetMode="External"/><Relationship Id="rId7236" Type="http://schemas.openxmlformats.org/officeDocument/2006/relationships/hyperlink" Target="https://octri.ohsu.edu/lls_scor/datamgmt/Patient/Specimen/2396" TargetMode="External"/><Relationship Id="rId7443" Type="http://schemas.openxmlformats.org/officeDocument/2006/relationships/hyperlink" Target="https://octri.ohsu.edu/lls_scor/datamgmt/Patient/Specimen/2499" TargetMode="External"/><Relationship Id="rId7650" Type="http://schemas.openxmlformats.org/officeDocument/2006/relationships/hyperlink" Target="https://octri.ohsu.edu/lls_scor/datamgmt/Patient/Patient/1773" TargetMode="External"/><Relationship Id="rId2588" Type="http://schemas.openxmlformats.org/officeDocument/2006/relationships/hyperlink" Target="https://octri.ohsu.edu/lls_scor/datamgmt/Patient/DiseaseInstance/658" TargetMode="External"/><Relationship Id="rId3986" Type="http://schemas.openxmlformats.org/officeDocument/2006/relationships/hyperlink" Target="https://octri.ohsu.edu/lls_scor/datamgmt/Patient/Patient/1004" TargetMode="External"/><Relationship Id="rId6045" Type="http://schemas.openxmlformats.org/officeDocument/2006/relationships/hyperlink" Target="https://octri.ohsu.edu/lls_scor/datamgmt/Patient/Patient/1434" TargetMode="External"/><Relationship Id="rId6252" Type="http://schemas.openxmlformats.org/officeDocument/2006/relationships/hyperlink" Target="https://octri.ohsu.edu/lls_scor/datamgmt/Patient/Patient/1480" TargetMode="External"/><Relationship Id="rId7303" Type="http://schemas.openxmlformats.org/officeDocument/2006/relationships/hyperlink" Target="https://octri.ohsu.edu/lls_scor/datamgmt/Patient/Patient/1696" TargetMode="External"/><Relationship Id="rId8701" Type="http://schemas.openxmlformats.org/officeDocument/2006/relationships/hyperlink" Target="https://octri.ohsu.edu/lls_scor/datamgmt/Patient/Specimen/3021" TargetMode="External"/><Relationship Id="rId1397" Type="http://schemas.openxmlformats.org/officeDocument/2006/relationships/hyperlink" Target="https://octri.ohsu.edu/lls_scor/datamgmt/Patient/Patient/354" TargetMode="External"/><Relationship Id="rId2795" Type="http://schemas.openxmlformats.org/officeDocument/2006/relationships/hyperlink" Target="https://octri.ohsu.edu/lls_scor/datamgmt/Patient/DiseaseInstance/698" TargetMode="External"/><Relationship Id="rId3639" Type="http://schemas.openxmlformats.org/officeDocument/2006/relationships/hyperlink" Target="https://octri.ohsu.edu/lls_scor/datamgmt/Patient/DiseaseInstance/883" TargetMode="External"/><Relationship Id="rId3846" Type="http://schemas.openxmlformats.org/officeDocument/2006/relationships/hyperlink" Target="https://octri.ohsu.edu/lls_scor/datamgmt/Patient/DiseaseInstance/930" TargetMode="External"/><Relationship Id="rId5061" Type="http://schemas.openxmlformats.org/officeDocument/2006/relationships/hyperlink" Target="https://octri.ohsu.edu/lls_scor/datamgmt/Patient/Patient/1227" TargetMode="External"/><Relationship Id="rId6112" Type="http://schemas.openxmlformats.org/officeDocument/2006/relationships/hyperlink" Target="https://octri.ohsu.edu/lls_scor/datamgmt/Patient/DiseaseInstance/1385" TargetMode="External"/><Relationship Id="rId7510" Type="http://schemas.openxmlformats.org/officeDocument/2006/relationships/hyperlink" Target="https://octri.ohsu.edu/lls_scor/datamgmt/Patient/DiseaseInstance/1702" TargetMode="External"/><Relationship Id="rId767" Type="http://schemas.openxmlformats.org/officeDocument/2006/relationships/hyperlink" Target="https://octri.ohsu.edu/lls_scor/datamgmt/Patient/Patient/177" TargetMode="External"/><Relationship Id="rId974" Type="http://schemas.openxmlformats.org/officeDocument/2006/relationships/hyperlink" Target="https://octri.ohsu.edu/lls_scor/datamgmt/Patient/Patient/221" TargetMode="External"/><Relationship Id="rId2448" Type="http://schemas.openxmlformats.org/officeDocument/2006/relationships/hyperlink" Target="https://octri.ohsu.edu/lls_scor/datamgmt/Patient/Specimen/708" TargetMode="External"/><Relationship Id="rId2655" Type="http://schemas.openxmlformats.org/officeDocument/2006/relationships/hyperlink" Target="https://octri.ohsu.edu/lls_scor/datamgmt/Patient/Specimen/756" TargetMode="External"/><Relationship Id="rId2862" Type="http://schemas.openxmlformats.org/officeDocument/2006/relationships/hyperlink" Target="https://octri.ohsu.edu/lls_scor/datamgmt/Patient/Specimen/810" TargetMode="External"/><Relationship Id="rId3706" Type="http://schemas.openxmlformats.org/officeDocument/2006/relationships/hyperlink" Target="https://octri.ohsu.edu/lls_scor/datamgmt/Patient/DiseaseInstance/1459" TargetMode="External"/><Relationship Id="rId3913" Type="http://schemas.openxmlformats.org/officeDocument/2006/relationships/hyperlink" Target="https://octri.ohsu.edu/lls_scor/datamgmt/Patient/DiseaseInstance/944" TargetMode="External"/><Relationship Id="rId8077" Type="http://schemas.openxmlformats.org/officeDocument/2006/relationships/hyperlink" Target="https://octri.ohsu.edu/lls_scor/datamgmt/Patient/Patient/1867" TargetMode="External"/><Relationship Id="rId627" Type="http://schemas.openxmlformats.org/officeDocument/2006/relationships/hyperlink" Target="https://octri.ohsu.edu/lls_scor/datamgmt/Patient/DiseaseInstance/149" TargetMode="External"/><Relationship Id="rId834" Type="http://schemas.openxmlformats.org/officeDocument/2006/relationships/hyperlink" Target="https://octri.ohsu.edu/lls_scor/datamgmt/Patient/DiseaseInstance/192" TargetMode="External"/><Relationship Id="rId1257" Type="http://schemas.openxmlformats.org/officeDocument/2006/relationships/hyperlink" Target="https://octri.ohsu.edu/lls_scor/datamgmt/Patient/DiseaseInstance/307" TargetMode="External"/><Relationship Id="rId1464" Type="http://schemas.openxmlformats.org/officeDocument/2006/relationships/hyperlink" Target="https://octri.ohsu.edu/lls_scor/datamgmt/Patient/DiseaseInstance/376" TargetMode="External"/><Relationship Id="rId1671" Type="http://schemas.openxmlformats.org/officeDocument/2006/relationships/hyperlink" Target="https://octri.ohsu.edu/lls_scor/datamgmt/Patient/DiseaseInstance/445" TargetMode="External"/><Relationship Id="rId2308" Type="http://schemas.openxmlformats.org/officeDocument/2006/relationships/hyperlink" Target="https://octri.ohsu.edu/lls_scor/datamgmt/Patient/Patient/595" TargetMode="External"/><Relationship Id="rId2515" Type="http://schemas.openxmlformats.org/officeDocument/2006/relationships/hyperlink" Target="https://octri.ohsu.edu/lls_scor/datamgmt/Patient/DiseaseInstance/649" TargetMode="External"/><Relationship Id="rId2722" Type="http://schemas.openxmlformats.org/officeDocument/2006/relationships/hyperlink" Target="https://octri.ohsu.edu/lls_scor/datamgmt/Patient/Patient/695" TargetMode="External"/><Relationship Id="rId5878" Type="http://schemas.openxmlformats.org/officeDocument/2006/relationships/hyperlink" Target="https://octri.ohsu.edu/lls_scor/datamgmt/Patient/Patient/1397" TargetMode="External"/><Relationship Id="rId6929" Type="http://schemas.openxmlformats.org/officeDocument/2006/relationships/hyperlink" Target="https://octri.ohsu.edu/lls_scor/datamgmt/Patient/Specimen/2266" TargetMode="External"/><Relationship Id="rId8284" Type="http://schemas.openxmlformats.org/officeDocument/2006/relationships/hyperlink" Target="https://octri.ohsu.edu/lls_scor/datamgmt/Patient/Patient/1907" TargetMode="External"/><Relationship Id="rId8491" Type="http://schemas.openxmlformats.org/officeDocument/2006/relationships/hyperlink" Target="https://octri.ohsu.edu/lls_scor/datamgmt/Patient/Patient/1946" TargetMode="External"/><Relationship Id="rId9128" Type="http://schemas.openxmlformats.org/officeDocument/2006/relationships/hyperlink" Target="https://octri.ohsu.edu/lls_scor/datamgmt/Patient/Specimen/3186" TargetMode="External"/><Relationship Id="rId901" Type="http://schemas.openxmlformats.org/officeDocument/2006/relationships/hyperlink" Target="https://octri.ohsu.edu/lls_scor/datamgmt/Patient/Specimen/173" TargetMode="External"/><Relationship Id="rId1117" Type="http://schemas.openxmlformats.org/officeDocument/2006/relationships/hyperlink" Target="https://octri.ohsu.edu/lls_scor/datamgmt/Patient/Specimen/400" TargetMode="External"/><Relationship Id="rId1324" Type="http://schemas.openxmlformats.org/officeDocument/2006/relationships/hyperlink" Target="https://octri.ohsu.edu/lls_scor/datamgmt/Patient/Specimen/461" TargetMode="External"/><Relationship Id="rId1531" Type="http://schemas.openxmlformats.org/officeDocument/2006/relationships/hyperlink" Target="https://octri.ohsu.edu/lls_scor/datamgmt/Patient/Specimen/60" TargetMode="External"/><Relationship Id="rId4687" Type="http://schemas.openxmlformats.org/officeDocument/2006/relationships/hyperlink" Target="https://octri.ohsu.edu/lls_scor/datamgmt/Patient/Specimen/1433" TargetMode="External"/><Relationship Id="rId4894" Type="http://schemas.openxmlformats.org/officeDocument/2006/relationships/hyperlink" Target="https://octri.ohsu.edu/lls_scor/datamgmt/Patient/DiseaseInstance/1139" TargetMode="External"/><Relationship Id="rId5738" Type="http://schemas.openxmlformats.org/officeDocument/2006/relationships/hyperlink" Target="https://octri.ohsu.edu/lls_scor/datamgmt/Patient/Specimen/1787" TargetMode="External"/><Relationship Id="rId5945" Type="http://schemas.openxmlformats.org/officeDocument/2006/relationships/hyperlink" Target="https://octri.ohsu.edu/lls_scor/datamgmt/Patient/Specimen/1877" TargetMode="External"/><Relationship Id="rId7093" Type="http://schemas.openxmlformats.org/officeDocument/2006/relationships/hyperlink" Target="https://octri.ohsu.edu/lls_scor/datamgmt/Patient/Specimen/2331" TargetMode="External"/><Relationship Id="rId8144" Type="http://schemas.openxmlformats.org/officeDocument/2006/relationships/hyperlink" Target="https://octri.ohsu.edu/lls_scor/datamgmt/Patient/DiseaseInstance/1818" TargetMode="External"/><Relationship Id="rId8351" Type="http://schemas.openxmlformats.org/officeDocument/2006/relationships/hyperlink" Target="https://octri.ohsu.edu/lls_scor/datamgmt/Patient/DiseaseInstance/1857" TargetMode="External"/><Relationship Id="rId30" Type="http://schemas.openxmlformats.org/officeDocument/2006/relationships/hyperlink" Target="https://octri.ohsu.edu/lls_scor/datamgmt/Patient/Patient/8" TargetMode="External"/><Relationship Id="rId3289" Type="http://schemas.openxmlformats.org/officeDocument/2006/relationships/hyperlink" Target="https://octri.ohsu.edu/lls_scor/datamgmt/Patient/DiseaseInstance/812" TargetMode="External"/><Relationship Id="rId3496" Type="http://schemas.openxmlformats.org/officeDocument/2006/relationships/hyperlink" Target="https://octri.ohsu.edu/lls_scor/datamgmt/Patient/Specimen/1017" TargetMode="External"/><Relationship Id="rId4547" Type="http://schemas.openxmlformats.org/officeDocument/2006/relationships/hyperlink" Target="https://octri.ohsu.edu/lls_scor/datamgmt/Patient/Patient/1124" TargetMode="External"/><Relationship Id="rId4754" Type="http://schemas.openxmlformats.org/officeDocument/2006/relationships/hyperlink" Target="https://octri.ohsu.edu/lls_scor/datamgmt/Patient/DiseaseInstance/1115" TargetMode="External"/><Relationship Id="rId7160" Type="http://schemas.openxmlformats.org/officeDocument/2006/relationships/hyperlink" Target="https://octri.ohsu.edu/lls_scor/datamgmt/Patient/Patient/1665" TargetMode="External"/><Relationship Id="rId8004" Type="http://schemas.openxmlformats.org/officeDocument/2006/relationships/hyperlink" Target="https://octri.ohsu.edu/lls_scor/datamgmt/Patient/Specimen/3038" TargetMode="External"/><Relationship Id="rId8211" Type="http://schemas.openxmlformats.org/officeDocument/2006/relationships/hyperlink" Target="https://octri.ohsu.edu/lls_scor/datamgmt/Patient/Specimen/2821" TargetMode="External"/><Relationship Id="rId2098" Type="http://schemas.openxmlformats.org/officeDocument/2006/relationships/hyperlink" Target="https://octri.ohsu.edu/lls_scor/datamgmt/Patient/Specimen/888" TargetMode="External"/><Relationship Id="rId3149" Type="http://schemas.openxmlformats.org/officeDocument/2006/relationships/hyperlink" Target="https://octri.ohsu.edu/lls_scor/datamgmt/Patient/Specimen/1123" TargetMode="External"/><Relationship Id="rId3356" Type="http://schemas.openxmlformats.org/officeDocument/2006/relationships/hyperlink" Target="https://octri.ohsu.edu/lls_scor/datamgmt/Patient/Patient/842" TargetMode="External"/><Relationship Id="rId3563" Type="http://schemas.openxmlformats.org/officeDocument/2006/relationships/hyperlink" Target="https://octri.ohsu.edu/lls_scor/datamgmt/Patient/Patient/889" TargetMode="External"/><Relationship Id="rId4407" Type="http://schemas.openxmlformats.org/officeDocument/2006/relationships/hyperlink" Target="https://octri.ohsu.edu/lls_scor/datamgmt/Patient/DiseaseInstance/1759" TargetMode="External"/><Relationship Id="rId4961" Type="http://schemas.openxmlformats.org/officeDocument/2006/relationships/hyperlink" Target="https://octri.ohsu.edu/lls_scor/datamgmt/Patient/Specimen/1534" TargetMode="External"/><Relationship Id="rId5805" Type="http://schemas.openxmlformats.org/officeDocument/2006/relationships/hyperlink" Target="https://octri.ohsu.edu/lls_scor/datamgmt/Patient/DiseaseInstance/1320" TargetMode="External"/><Relationship Id="rId7020" Type="http://schemas.openxmlformats.org/officeDocument/2006/relationships/hyperlink" Target="https://octri.ohsu.edu/lls_scor/datamgmt/Patient/Patient/1629" TargetMode="External"/><Relationship Id="rId277" Type="http://schemas.openxmlformats.org/officeDocument/2006/relationships/hyperlink" Target="https://octri.ohsu.edu/lls_scor/datamgmt/Patient/Specimen/147" TargetMode="External"/><Relationship Id="rId484" Type="http://schemas.openxmlformats.org/officeDocument/2006/relationships/hyperlink" Target="https://octri.ohsu.edu/lls_scor/datamgmt/Patient/Specimen/19" TargetMode="External"/><Relationship Id="rId2165" Type="http://schemas.openxmlformats.org/officeDocument/2006/relationships/hyperlink" Target="https://octri.ohsu.edu/lls_scor/datamgmt/Patient/Patient/562" TargetMode="External"/><Relationship Id="rId3009" Type="http://schemas.openxmlformats.org/officeDocument/2006/relationships/hyperlink" Target="https://octri.ohsu.edu/lls_scor/datamgmt/Patient/Patient/752" TargetMode="External"/><Relationship Id="rId3216" Type="http://schemas.openxmlformats.org/officeDocument/2006/relationships/hyperlink" Target="https://octri.ohsu.edu/lls_scor/datamgmt/Patient/Patient/801" TargetMode="External"/><Relationship Id="rId3770" Type="http://schemas.openxmlformats.org/officeDocument/2006/relationships/hyperlink" Target="https://octri.ohsu.edu/lls_scor/datamgmt/Patient/Patient/947" TargetMode="External"/><Relationship Id="rId4614" Type="http://schemas.openxmlformats.org/officeDocument/2006/relationships/hyperlink" Target="https://octri.ohsu.edu/lls_scor/datamgmt/Patient/Specimen/1564" TargetMode="External"/><Relationship Id="rId4821" Type="http://schemas.openxmlformats.org/officeDocument/2006/relationships/hyperlink" Target="https://octri.ohsu.edu/lls_scor/datamgmt/Patient/Patient/1173" TargetMode="External"/><Relationship Id="rId7977" Type="http://schemas.openxmlformats.org/officeDocument/2006/relationships/hyperlink" Target="https://octri.ohsu.edu/lls_scor/datamgmt/Patient/Specimen/2714" TargetMode="External"/><Relationship Id="rId9192" Type="http://schemas.openxmlformats.org/officeDocument/2006/relationships/hyperlink" Target="https://octri.ohsu.edu/lls_scor/datamgmt/Patient/Patient/2094" TargetMode="External"/><Relationship Id="rId137" Type="http://schemas.openxmlformats.org/officeDocument/2006/relationships/hyperlink" Target="https://octri.ohsu.edu/lls_scor/datamgmt/Patient/Specimen/454" TargetMode="External"/><Relationship Id="rId344" Type="http://schemas.openxmlformats.org/officeDocument/2006/relationships/hyperlink" Target="https://octri.ohsu.edu/lls_scor/datamgmt/Patient/Patient/74" TargetMode="External"/><Relationship Id="rId691" Type="http://schemas.openxmlformats.org/officeDocument/2006/relationships/hyperlink" Target="https://octri.ohsu.edu/lls_scor/datamgmt/Patient/Specimen/131" TargetMode="External"/><Relationship Id="rId2025" Type="http://schemas.openxmlformats.org/officeDocument/2006/relationships/hyperlink" Target="https://octri.ohsu.edu/lls_scor/datamgmt/Patient/DiseaseInstance/539" TargetMode="External"/><Relationship Id="rId2372" Type="http://schemas.openxmlformats.org/officeDocument/2006/relationships/hyperlink" Target="https://octri.ohsu.edu/lls_scor/datamgmt/Patient/DiseaseInstance/614" TargetMode="External"/><Relationship Id="rId3423" Type="http://schemas.openxmlformats.org/officeDocument/2006/relationships/hyperlink" Target="https://octri.ohsu.edu/lls_scor/datamgmt/Patient/DiseaseInstance/844" TargetMode="External"/><Relationship Id="rId3630" Type="http://schemas.openxmlformats.org/officeDocument/2006/relationships/hyperlink" Target="https://octri.ohsu.edu/lls_scor/datamgmt/Patient/DiseaseInstance/2021" TargetMode="External"/><Relationship Id="rId6579" Type="http://schemas.openxmlformats.org/officeDocument/2006/relationships/hyperlink" Target="https://octri.ohsu.edu/lls_scor/datamgmt/Patient/Specimen/2145" TargetMode="External"/><Relationship Id="rId6786" Type="http://schemas.openxmlformats.org/officeDocument/2006/relationships/hyperlink" Target="https://octri.ohsu.edu/lls_scor/datamgmt/Patient/DiseaseInstance/1533" TargetMode="External"/><Relationship Id="rId6993" Type="http://schemas.openxmlformats.org/officeDocument/2006/relationships/hyperlink" Target="https://octri.ohsu.edu/lls_scor/datamgmt/Patient/Patient/1629" TargetMode="External"/><Relationship Id="rId7837" Type="http://schemas.openxmlformats.org/officeDocument/2006/relationships/hyperlink" Target="https://octri.ohsu.edu/lls_scor/datamgmt/Patient/Patient/1818" TargetMode="External"/><Relationship Id="rId9052" Type="http://schemas.openxmlformats.org/officeDocument/2006/relationships/hyperlink" Target="https://octri.ohsu.edu/lls_scor/datamgmt/Patient/Patient/2063" TargetMode="External"/><Relationship Id="rId551" Type="http://schemas.openxmlformats.org/officeDocument/2006/relationships/hyperlink" Target="https://octri.ohsu.edu/lls_scor/datamgmt/Patient/Patient/129" TargetMode="External"/><Relationship Id="rId1181" Type="http://schemas.openxmlformats.org/officeDocument/2006/relationships/hyperlink" Target="https://octri.ohsu.edu/lls_scor/datamgmt/Patient/Patient/282" TargetMode="External"/><Relationship Id="rId2232" Type="http://schemas.openxmlformats.org/officeDocument/2006/relationships/hyperlink" Target="https://octri.ohsu.edu/lls_scor/datamgmt/Patient/DiseaseInstance/578" TargetMode="External"/><Relationship Id="rId5388" Type="http://schemas.openxmlformats.org/officeDocument/2006/relationships/hyperlink" Target="https://octri.ohsu.edu/lls_scor/datamgmt/Patient/Patient/1286" TargetMode="External"/><Relationship Id="rId5595" Type="http://schemas.openxmlformats.org/officeDocument/2006/relationships/hyperlink" Target="https://octri.ohsu.edu/lls_scor/datamgmt/Patient/Patient/1343" TargetMode="External"/><Relationship Id="rId6439" Type="http://schemas.openxmlformats.org/officeDocument/2006/relationships/hyperlink" Target="https://octri.ohsu.edu/lls_scor/datamgmt/Patient/Patient/1516" TargetMode="External"/><Relationship Id="rId6646" Type="http://schemas.openxmlformats.org/officeDocument/2006/relationships/hyperlink" Target="https://octri.ohsu.edu/lls_scor/datamgmt/Patient/Patient/1556" TargetMode="External"/><Relationship Id="rId6853" Type="http://schemas.openxmlformats.org/officeDocument/2006/relationships/hyperlink" Target="https://octri.ohsu.edu/lls_scor/datamgmt/Patient/Specimen/2233" TargetMode="External"/><Relationship Id="rId7904" Type="http://schemas.openxmlformats.org/officeDocument/2006/relationships/hyperlink" Target="https://octri.ohsu.edu/lls_scor/datamgmt/Patient/DiseaseInstance/1772" TargetMode="External"/><Relationship Id="rId204" Type="http://schemas.openxmlformats.org/officeDocument/2006/relationships/hyperlink" Target="https://octri.ohsu.edu/lls_scor/datamgmt/Patient/DiseaseInstance/41" TargetMode="External"/><Relationship Id="rId411" Type="http://schemas.openxmlformats.org/officeDocument/2006/relationships/hyperlink" Target="https://octri.ohsu.edu/lls_scor/datamgmt/Patient/DiseaseInstance/94" TargetMode="External"/><Relationship Id="rId1041" Type="http://schemas.openxmlformats.org/officeDocument/2006/relationships/hyperlink" Target="https://octri.ohsu.edu/lls_scor/datamgmt/Patient/DiseaseInstance/236" TargetMode="External"/><Relationship Id="rId1998" Type="http://schemas.openxmlformats.org/officeDocument/2006/relationships/hyperlink" Target="https://octri.ohsu.edu/lls_scor/datamgmt/Patient/Specimen/868" TargetMode="External"/><Relationship Id="rId4197" Type="http://schemas.openxmlformats.org/officeDocument/2006/relationships/hyperlink" Target="https://octri.ohsu.edu/lls_scor/datamgmt/Patient/Patient/1051" TargetMode="External"/><Relationship Id="rId5248" Type="http://schemas.openxmlformats.org/officeDocument/2006/relationships/hyperlink" Target="https://octri.ohsu.edu/lls_scor/datamgmt/Patient/DiseaseInstance/1201" TargetMode="External"/><Relationship Id="rId5455" Type="http://schemas.openxmlformats.org/officeDocument/2006/relationships/hyperlink" Target="https://octri.ohsu.edu/lls_scor/datamgmt/Patient/DiseaseInstance/1239" TargetMode="External"/><Relationship Id="rId5662" Type="http://schemas.openxmlformats.org/officeDocument/2006/relationships/hyperlink" Target="https://octri.ohsu.edu/lls_scor/datamgmt/Patient/DiseaseInstance/1294" TargetMode="External"/><Relationship Id="rId6506" Type="http://schemas.openxmlformats.org/officeDocument/2006/relationships/hyperlink" Target="https://octri.ohsu.edu/lls_scor/datamgmt/Patient/DiseaseInstance/1480" TargetMode="External"/><Relationship Id="rId6713" Type="http://schemas.openxmlformats.org/officeDocument/2006/relationships/hyperlink" Target="https://octri.ohsu.edu/lls_scor/datamgmt/Patient/Patient/1566" TargetMode="External"/><Relationship Id="rId6920" Type="http://schemas.openxmlformats.org/officeDocument/2006/relationships/hyperlink" Target="https://octri.ohsu.edu/lls_scor/datamgmt/Patient/DiseaseInstance/1564" TargetMode="External"/><Relationship Id="rId1858" Type="http://schemas.openxmlformats.org/officeDocument/2006/relationships/hyperlink" Target="https://octri.ohsu.edu/lls_scor/datamgmt/Patient/Specimen/316" TargetMode="External"/><Relationship Id="rId4057" Type="http://schemas.openxmlformats.org/officeDocument/2006/relationships/hyperlink" Target="https://octri.ohsu.edu/lls_scor/datamgmt/Patient/Specimen/1222" TargetMode="External"/><Relationship Id="rId4264" Type="http://schemas.openxmlformats.org/officeDocument/2006/relationships/hyperlink" Target="https://octri.ohsu.edu/lls_scor/datamgmt/Patient/Specimen/1284" TargetMode="External"/><Relationship Id="rId4471" Type="http://schemas.openxmlformats.org/officeDocument/2006/relationships/hyperlink" Target="https://octri.ohsu.edu/lls_scor/datamgmt/Patient/Specimen/1357" TargetMode="External"/><Relationship Id="rId5108" Type="http://schemas.openxmlformats.org/officeDocument/2006/relationships/hyperlink" Target="https://octri.ohsu.edu/lls_scor/datamgmt/Patient/Specimen/2120" TargetMode="External"/><Relationship Id="rId5315" Type="http://schemas.openxmlformats.org/officeDocument/2006/relationships/hyperlink" Target="https://octri.ohsu.edu/lls_scor/datamgmt/Patient/Specimen/1091" TargetMode="External"/><Relationship Id="rId5522" Type="http://schemas.openxmlformats.org/officeDocument/2006/relationships/hyperlink" Target="https://octri.ohsu.edu/lls_scor/datamgmt/Patient/Specimen/1707" TargetMode="External"/><Relationship Id="rId8678" Type="http://schemas.openxmlformats.org/officeDocument/2006/relationships/hyperlink" Target="https://octri.ohsu.edu/lls_scor/datamgmt/Patient/Patient/1988" TargetMode="External"/><Relationship Id="rId8885" Type="http://schemas.openxmlformats.org/officeDocument/2006/relationships/hyperlink" Target="https://octri.ohsu.edu/lls_scor/datamgmt/Patient/Patient/2031" TargetMode="External"/><Relationship Id="rId2909" Type="http://schemas.openxmlformats.org/officeDocument/2006/relationships/hyperlink" Target="https://octri.ohsu.edu/lls_scor/datamgmt/Patient/DiseaseInstance/715" TargetMode="External"/><Relationship Id="rId3073" Type="http://schemas.openxmlformats.org/officeDocument/2006/relationships/hyperlink" Target="https://octri.ohsu.edu/lls_scor/datamgmt/Patient/DiseaseInstance/754" TargetMode="External"/><Relationship Id="rId3280" Type="http://schemas.openxmlformats.org/officeDocument/2006/relationships/hyperlink" Target="https://octri.ohsu.edu/lls_scor/datamgmt/Patient/DiseaseInstance/811" TargetMode="External"/><Relationship Id="rId4124" Type="http://schemas.openxmlformats.org/officeDocument/2006/relationships/hyperlink" Target="https://octri.ohsu.edu/lls_scor/datamgmt/Patient/Patient/1035" TargetMode="External"/><Relationship Id="rId4331" Type="http://schemas.openxmlformats.org/officeDocument/2006/relationships/hyperlink" Target="https://octri.ohsu.edu/lls_scor/datamgmt/Patient/Patient/1081" TargetMode="External"/><Relationship Id="rId7487" Type="http://schemas.openxmlformats.org/officeDocument/2006/relationships/hyperlink" Target="https://octri.ohsu.edu/lls_scor/datamgmt/Patient/DiseaseInstance/1679" TargetMode="External"/><Relationship Id="rId7694" Type="http://schemas.openxmlformats.org/officeDocument/2006/relationships/hyperlink" Target="https://octri.ohsu.edu/lls_scor/datamgmt/Patient/Specimen/2605" TargetMode="External"/><Relationship Id="rId8538" Type="http://schemas.openxmlformats.org/officeDocument/2006/relationships/hyperlink" Target="https://octri.ohsu.edu/lls_scor/datamgmt/Patient/DiseaseInstance/1901" TargetMode="External"/><Relationship Id="rId1718" Type="http://schemas.openxmlformats.org/officeDocument/2006/relationships/hyperlink" Target="https://octri.ohsu.edu/lls_scor/datamgmt/Patient/Patient/460" TargetMode="External"/><Relationship Id="rId1925" Type="http://schemas.openxmlformats.org/officeDocument/2006/relationships/hyperlink" Target="https://octri.ohsu.edu/lls_scor/datamgmt/Patient/Patient/521" TargetMode="External"/><Relationship Id="rId3140" Type="http://schemas.openxmlformats.org/officeDocument/2006/relationships/hyperlink" Target="https://octri.ohsu.edu/lls_scor/datamgmt/Patient/Specimen/901" TargetMode="External"/><Relationship Id="rId6089" Type="http://schemas.openxmlformats.org/officeDocument/2006/relationships/hyperlink" Target="https://octri.ohsu.edu/lls_scor/datamgmt/Patient/Specimen/1933" TargetMode="External"/><Relationship Id="rId6296" Type="http://schemas.openxmlformats.org/officeDocument/2006/relationships/hyperlink" Target="https://octri.ohsu.edu/lls_scor/datamgmt/Patient/Specimen/2022" TargetMode="External"/><Relationship Id="rId7347" Type="http://schemas.openxmlformats.org/officeDocument/2006/relationships/hyperlink" Target="https://octri.ohsu.edu/lls_scor/datamgmt/Patient/Patient/1705" TargetMode="External"/><Relationship Id="rId8745" Type="http://schemas.openxmlformats.org/officeDocument/2006/relationships/hyperlink" Target="https://octri.ohsu.edu/lls_scor/datamgmt/Patient/DiseaseInstance/1944" TargetMode="External"/><Relationship Id="rId8952" Type="http://schemas.openxmlformats.org/officeDocument/2006/relationships/hyperlink" Target="https://octri.ohsu.edu/lls_scor/datamgmt/Patient/DiseaseInstance/1984" TargetMode="External"/><Relationship Id="rId6156" Type="http://schemas.openxmlformats.org/officeDocument/2006/relationships/hyperlink" Target="https://octri.ohsu.edu/lls_scor/datamgmt/Patient/Patient/1454" TargetMode="External"/><Relationship Id="rId7554" Type="http://schemas.openxmlformats.org/officeDocument/2006/relationships/hyperlink" Target="https://octri.ohsu.edu/lls_scor/datamgmt/Patient/Specimen/2539" TargetMode="External"/><Relationship Id="rId7761" Type="http://schemas.openxmlformats.org/officeDocument/2006/relationships/hyperlink" Target="https://octri.ohsu.edu/lls_scor/datamgmt/Patient/Specimen/2635" TargetMode="External"/><Relationship Id="rId8605" Type="http://schemas.openxmlformats.org/officeDocument/2006/relationships/hyperlink" Target="https://octri.ohsu.edu/lls_scor/datamgmt/Patient/Patient/1971" TargetMode="External"/><Relationship Id="rId8812" Type="http://schemas.openxmlformats.org/officeDocument/2006/relationships/hyperlink" Target="https://octri.ohsu.edu/lls_scor/datamgmt/Patient/Patient/2015" TargetMode="External"/><Relationship Id="rId2699" Type="http://schemas.openxmlformats.org/officeDocument/2006/relationships/hyperlink" Target="https://octri.ohsu.edu/lls_scor/datamgmt/Patient/DiseaseInstance/680" TargetMode="External"/><Relationship Id="rId3000" Type="http://schemas.openxmlformats.org/officeDocument/2006/relationships/hyperlink" Target="https://octri.ohsu.edu/lls_scor/datamgmt/Patient/Patient/749" TargetMode="External"/><Relationship Id="rId3957" Type="http://schemas.openxmlformats.org/officeDocument/2006/relationships/hyperlink" Target="https://octri.ohsu.edu/lls_scor/datamgmt/Patient/DiseaseInstance/954" TargetMode="External"/><Relationship Id="rId6363" Type="http://schemas.openxmlformats.org/officeDocument/2006/relationships/hyperlink" Target="https://octri.ohsu.edu/lls_scor/datamgmt/Patient/Patient/1499" TargetMode="External"/><Relationship Id="rId6570" Type="http://schemas.openxmlformats.org/officeDocument/2006/relationships/hyperlink" Target="https://octri.ohsu.edu/lls_scor/datamgmt/Patient/Specimen/2139" TargetMode="External"/><Relationship Id="rId7207" Type="http://schemas.openxmlformats.org/officeDocument/2006/relationships/hyperlink" Target="https://octri.ohsu.edu/lls_scor/datamgmt/Patient/Patient/1671" TargetMode="External"/><Relationship Id="rId7414" Type="http://schemas.openxmlformats.org/officeDocument/2006/relationships/hyperlink" Target="https://octri.ohsu.edu/lls_scor/datamgmt/Patient/Patient/1721" TargetMode="External"/><Relationship Id="rId7621" Type="http://schemas.openxmlformats.org/officeDocument/2006/relationships/hyperlink" Target="https://octri.ohsu.edu/lls_scor/datamgmt/Patient/Patient/1763" TargetMode="External"/><Relationship Id="rId878" Type="http://schemas.openxmlformats.org/officeDocument/2006/relationships/hyperlink" Target="https://octri.ohsu.edu/lls_scor/datamgmt/Patient/Patient/203" TargetMode="External"/><Relationship Id="rId2559" Type="http://schemas.openxmlformats.org/officeDocument/2006/relationships/hyperlink" Target="https://octri.ohsu.edu/lls_scor/datamgmt/Patient/Specimen/728" TargetMode="External"/><Relationship Id="rId2766" Type="http://schemas.openxmlformats.org/officeDocument/2006/relationships/hyperlink" Target="https://octri.ohsu.edu/lls_scor/datamgmt/Patient/Specimen/793" TargetMode="External"/><Relationship Id="rId2973" Type="http://schemas.openxmlformats.org/officeDocument/2006/relationships/hyperlink" Target="https://octri.ohsu.edu/lls_scor/datamgmt/Patient/Patient/740" TargetMode="External"/><Relationship Id="rId3817" Type="http://schemas.openxmlformats.org/officeDocument/2006/relationships/hyperlink" Target="https://octri.ohsu.edu/lls_scor/datamgmt/Patient/DiseaseInstance/922" TargetMode="External"/><Relationship Id="rId5172" Type="http://schemas.openxmlformats.org/officeDocument/2006/relationships/hyperlink" Target="https://octri.ohsu.edu/lls_scor/datamgmt/Patient/Patient/1242" TargetMode="External"/><Relationship Id="rId6016" Type="http://schemas.openxmlformats.org/officeDocument/2006/relationships/hyperlink" Target="https://octri.ohsu.edu/lls_scor/datamgmt/Patient/DiseaseInstance/1368" TargetMode="External"/><Relationship Id="rId6223" Type="http://schemas.openxmlformats.org/officeDocument/2006/relationships/hyperlink" Target="https://octri.ohsu.edu/lls_scor/datamgmt/Patient/DiseaseInstance/1409" TargetMode="External"/><Relationship Id="rId6430" Type="http://schemas.openxmlformats.org/officeDocument/2006/relationships/hyperlink" Target="https://octri.ohsu.edu/lls_scor/datamgmt/Patient/Specimen/2067" TargetMode="External"/><Relationship Id="rId738" Type="http://schemas.openxmlformats.org/officeDocument/2006/relationships/hyperlink" Target="https://octri.ohsu.edu/lls_scor/datamgmt/Patient/DiseaseInstance/174" TargetMode="External"/><Relationship Id="rId945" Type="http://schemas.openxmlformats.org/officeDocument/2006/relationships/hyperlink" Target="https://octri.ohsu.edu/lls_scor/datamgmt/Patient/DiseaseInstance/215" TargetMode="External"/><Relationship Id="rId1368" Type="http://schemas.openxmlformats.org/officeDocument/2006/relationships/hyperlink" Target="https://octri.ohsu.edu/lls_scor/datamgmt/Patient/DiseaseInstance/344" TargetMode="External"/><Relationship Id="rId1575" Type="http://schemas.openxmlformats.org/officeDocument/2006/relationships/hyperlink" Target="https://octri.ohsu.edu/lls_scor/datamgmt/Patient/DiseaseInstance/413" TargetMode="External"/><Relationship Id="rId1782" Type="http://schemas.openxmlformats.org/officeDocument/2006/relationships/hyperlink" Target="https://octri.ohsu.edu/lls_scor/datamgmt/Patient/DiseaseInstance/481" TargetMode="External"/><Relationship Id="rId2419" Type="http://schemas.openxmlformats.org/officeDocument/2006/relationships/hyperlink" Target="https://octri.ohsu.edu/lls_scor/datamgmt/Patient/Patient/632" TargetMode="External"/><Relationship Id="rId2626" Type="http://schemas.openxmlformats.org/officeDocument/2006/relationships/hyperlink" Target="https://octri.ohsu.edu/lls_scor/datamgmt/Patient/Patient/672" TargetMode="External"/><Relationship Id="rId2833" Type="http://schemas.openxmlformats.org/officeDocument/2006/relationships/hyperlink" Target="https://octri.ohsu.edu/lls_scor/datamgmt/Patient/Patient/715" TargetMode="External"/><Relationship Id="rId5032" Type="http://schemas.openxmlformats.org/officeDocument/2006/relationships/hyperlink" Target="https://octri.ohsu.edu/lls_scor/datamgmt/Patient/Specimen/1558" TargetMode="External"/><Relationship Id="rId5989" Type="http://schemas.openxmlformats.org/officeDocument/2006/relationships/hyperlink" Target="https://octri.ohsu.edu/lls_scor/datamgmt/Patient/DiseaseInstance/1359" TargetMode="External"/><Relationship Id="rId8188" Type="http://schemas.openxmlformats.org/officeDocument/2006/relationships/hyperlink" Target="https://octri.ohsu.edu/lls_scor/datamgmt/Patient/Patient/1888" TargetMode="External"/><Relationship Id="rId8395" Type="http://schemas.openxmlformats.org/officeDocument/2006/relationships/hyperlink" Target="https://octri.ohsu.edu/lls_scor/datamgmt/Patient/Patient/1925" TargetMode="External"/><Relationship Id="rId9239" Type="http://schemas.openxmlformats.org/officeDocument/2006/relationships/hyperlink" Target="https://octri.ohsu.edu/lls_scor/datamgmt/Patient/Specimen/3238" TargetMode="External"/><Relationship Id="rId74" Type="http://schemas.openxmlformats.org/officeDocument/2006/relationships/hyperlink" Target="https://octri.ohsu.edu/lls_scor/datamgmt/Patient/Specimen/2287" TargetMode="External"/><Relationship Id="rId805" Type="http://schemas.openxmlformats.org/officeDocument/2006/relationships/hyperlink" Target="https://octri.ohsu.edu/lls_scor/datamgmt/Patient/Specimen/500" TargetMode="External"/><Relationship Id="rId1228" Type="http://schemas.openxmlformats.org/officeDocument/2006/relationships/hyperlink" Target="https://octri.ohsu.edu/lls_scor/datamgmt/Patient/Specimen/504" TargetMode="External"/><Relationship Id="rId1435" Type="http://schemas.openxmlformats.org/officeDocument/2006/relationships/hyperlink" Target="https://octri.ohsu.edu/lls_scor/datamgmt/Patient/Specimen/559" TargetMode="External"/><Relationship Id="rId4798" Type="http://schemas.openxmlformats.org/officeDocument/2006/relationships/hyperlink" Target="https://octri.ohsu.edu/lls_scor/datamgmt/Patient/DiseaseInstance/1123" TargetMode="External"/><Relationship Id="rId8048" Type="http://schemas.openxmlformats.org/officeDocument/2006/relationships/hyperlink" Target="https://octri.ohsu.edu/lls_scor/datamgmt/Patient/DiseaseInstance/1801" TargetMode="External"/><Relationship Id="rId8255" Type="http://schemas.openxmlformats.org/officeDocument/2006/relationships/hyperlink" Target="https://octri.ohsu.edu/lls_scor/datamgmt/Patient/DiseaseInstance/1841" TargetMode="External"/><Relationship Id="rId8462" Type="http://schemas.openxmlformats.org/officeDocument/2006/relationships/hyperlink" Target="https://octri.ohsu.edu/lls_scor/datamgmt/Patient/DiseaseInstance/1886" TargetMode="External"/><Relationship Id="rId1642" Type="http://schemas.openxmlformats.org/officeDocument/2006/relationships/hyperlink" Target="https://octri.ohsu.edu/lls_scor/datamgmt/Patient/Specimen/44" TargetMode="External"/><Relationship Id="rId2900" Type="http://schemas.openxmlformats.org/officeDocument/2006/relationships/hyperlink" Target="https://octri.ohsu.edu/lls_scor/datamgmt/Patient/DiseaseInstance/714" TargetMode="External"/><Relationship Id="rId5849" Type="http://schemas.openxmlformats.org/officeDocument/2006/relationships/hyperlink" Target="https://octri.ohsu.edu/lls_scor/datamgmt/Patient/Patient/1391" TargetMode="External"/><Relationship Id="rId7064" Type="http://schemas.openxmlformats.org/officeDocument/2006/relationships/hyperlink" Target="https://octri.ohsu.edu/lls_scor/datamgmt/Patient/Patient/1640" TargetMode="External"/><Relationship Id="rId7271" Type="http://schemas.openxmlformats.org/officeDocument/2006/relationships/hyperlink" Target="https://octri.ohsu.edu/lls_scor/datamgmt/Patient/DiseaseInstance/1635" TargetMode="External"/><Relationship Id="rId8115" Type="http://schemas.openxmlformats.org/officeDocument/2006/relationships/hyperlink" Target="https://octri.ohsu.edu/lls_scor/datamgmt/Patient/Specimen/2786" TargetMode="External"/><Relationship Id="rId8322" Type="http://schemas.openxmlformats.org/officeDocument/2006/relationships/hyperlink" Target="https://octri.ohsu.edu/lls_scor/datamgmt/Patient/Specimen/2856" TargetMode="External"/><Relationship Id="rId1502" Type="http://schemas.openxmlformats.org/officeDocument/2006/relationships/hyperlink" Target="https://octri.ohsu.edu/lls_scor/datamgmt/Patient/Patient/389" TargetMode="External"/><Relationship Id="rId4658" Type="http://schemas.openxmlformats.org/officeDocument/2006/relationships/hyperlink" Target="https://octri.ohsu.edu/lls_scor/datamgmt/Patient/Patient/1147" TargetMode="External"/><Relationship Id="rId4865" Type="http://schemas.openxmlformats.org/officeDocument/2006/relationships/hyperlink" Target="https://octri.ohsu.edu/lls_scor/datamgmt/Patient/Specimen/1491" TargetMode="External"/><Relationship Id="rId5709" Type="http://schemas.openxmlformats.org/officeDocument/2006/relationships/hyperlink" Target="https://octri.ohsu.edu/lls_scor/datamgmt/Patient/Patient/1368" TargetMode="External"/><Relationship Id="rId5916" Type="http://schemas.openxmlformats.org/officeDocument/2006/relationships/hyperlink" Target="https://octri.ohsu.edu/lls_scor/datamgmt/Patient/Patient/1405" TargetMode="External"/><Relationship Id="rId6080" Type="http://schemas.openxmlformats.org/officeDocument/2006/relationships/hyperlink" Target="https://octri.ohsu.edu/lls_scor/datamgmt/Patient/Specimen/1931" TargetMode="External"/><Relationship Id="rId7131" Type="http://schemas.openxmlformats.org/officeDocument/2006/relationships/hyperlink" Target="https://octri.ohsu.edu/lls_scor/datamgmt/Patient/Specimen/2354" TargetMode="External"/><Relationship Id="rId388" Type="http://schemas.openxmlformats.org/officeDocument/2006/relationships/hyperlink" Target="https://octri.ohsu.edu/lls_scor/datamgmt/Patient/Specimen/233" TargetMode="External"/><Relationship Id="rId2069" Type="http://schemas.openxmlformats.org/officeDocument/2006/relationships/hyperlink" Target="https://octri.ohsu.edu/lls_scor/datamgmt/Patient/Patient/551" TargetMode="External"/><Relationship Id="rId3467" Type="http://schemas.openxmlformats.org/officeDocument/2006/relationships/hyperlink" Target="https://octri.ohsu.edu/lls_scor/datamgmt/Patient/Patient/868" TargetMode="External"/><Relationship Id="rId3674" Type="http://schemas.openxmlformats.org/officeDocument/2006/relationships/hyperlink" Target="https://octri.ohsu.edu/lls_scor/datamgmt/Patient/Specimen/1058" TargetMode="External"/><Relationship Id="rId3881" Type="http://schemas.openxmlformats.org/officeDocument/2006/relationships/hyperlink" Target="https://octri.ohsu.edu/lls_scor/datamgmt/Patient/DiseaseInstance/938" TargetMode="External"/><Relationship Id="rId4518" Type="http://schemas.openxmlformats.org/officeDocument/2006/relationships/hyperlink" Target="https://octri.ohsu.edu/lls_scor/datamgmt/Patient/DiseaseInstance/1071" TargetMode="External"/><Relationship Id="rId4725" Type="http://schemas.openxmlformats.org/officeDocument/2006/relationships/hyperlink" Target="https://octri.ohsu.edu/lls_scor/datamgmt/Patient/Specimen/1446" TargetMode="External"/><Relationship Id="rId4932" Type="http://schemas.openxmlformats.org/officeDocument/2006/relationships/hyperlink" Target="https://octri.ohsu.edu/lls_scor/datamgmt/Patient/Patient/1190" TargetMode="External"/><Relationship Id="rId9096" Type="http://schemas.openxmlformats.org/officeDocument/2006/relationships/hyperlink" Target="https://octri.ohsu.edu/lls_scor/datamgmt/Patient/Patient/2071" TargetMode="External"/><Relationship Id="rId595" Type="http://schemas.openxmlformats.org/officeDocument/2006/relationships/hyperlink" Target="https://octri.ohsu.edu/lls_scor/datamgmt/Patient/Specimen/449" TargetMode="External"/><Relationship Id="rId2276" Type="http://schemas.openxmlformats.org/officeDocument/2006/relationships/hyperlink" Target="https://octri.ohsu.edu/lls_scor/datamgmt/Patient/Patient/584" TargetMode="External"/><Relationship Id="rId2483" Type="http://schemas.openxmlformats.org/officeDocument/2006/relationships/hyperlink" Target="https://octri.ohsu.edu/lls_scor/datamgmt/Patient/DiseaseInstance/641" TargetMode="External"/><Relationship Id="rId2690" Type="http://schemas.openxmlformats.org/officeDocument/2006/relationships/hyperlink" Target="https://octri.ohsu.edu/lls_scor/datamgmt/Patient/DiseaseInstance/678" TargetMode="External"/><Relationship Id="rId3327" Type="http://schemas.openxmlformats.org/officeDocument/2006/relationships/hyperlink" Target="https://octri.ohsu.edu/lls_scor/datamgmt/Patient/DiseaseInstance/821" TargetMode="External"/><Relationship Id="rId3534" Type="http://schemas.openxmlformats.org/officeDocument/2006/relationships/hyperlink" Target="https://octri.ohsu.edu/lls_scor/datamgmt/Patient/DiseaseInstance/869" TargetMode="External"/><Relationship Id="rId3741" Type="http://schemas.openxmlformats.org/officeDocument/2006/relationships/hyperlink" Target="https://octri.ohsu.edu/lls_scor/datamgmt/Patient/Specimen/1117" TargetMode="External"/><Relationship Id="rId6897" Type="http://schemas.openxmlformats.org/officeDocument/2006/relationships/hyperlink" Target="https://octri.ohsu.edu/lls_scor/datamgmt/Patient/DiseaseInstance/1558" TargetMode="External"/><Relationship Id="rId7948" Type="http://schemas.openxmlformats.org/officeDocument/2006/relationships/hyperlink" Target="https://octri.ohsu.edu/lls_scor/datamgmt/Patient/Patient/1838" TargetMode="External"/><Relationship Id="rId248" Type="http://schemas.openxmlformats.org/officeDocument/2006/relationships/hyperlink" Target="https://octri.ohsu.edu/lls_scor/datamgmt/Patient/Patient/50" TargetMode="External"/><Relationship Id="rId455" Type="http://schemas.openxmlformats.org/officeDocument/2006/relationships/hyperlink" Target="https://octri.ohsu.edu/lls_scor/datamgmt/Patient/Patient/105" TargetMode="External"/><Relationship Id="rId662" Type="http://schemas.openxmlformats.org/officeDocument/2006/relationships/hyperlink" Target="https://octri.ohsu.edu/lls_scor/datamgmt/Patient/Patient/158" TargetMode="External"/><Relationship Id="rId1085" Type="http://schemas.openxmlformats.org/officeDocument/2006/relationships/hyperlink" Target="https://octri.ohsu.edu/lls_scor/datamgmt/Patient/Patient/250" TargetMode="External"/><Relationship Id="rId1292" Type="http://schemas.openxmlformats.org/officeDocument/2006/relationships/hyperlink" Target="https://octri.ohsu.edu/lls_scor/datamgmt/Patient/Patient/319" TargetMode="External"/><Relationship Id="rId2136" Type="http://schemas.openxmlformats.org/officeDocument/2006/relationships/hyperlink" Target="https://octri.ohsu.edu/lls_scor/datamgmt/Patient/DiseaseInstance/561" TargetMode="External"/><Relationship Id="rId2343" Type="http://schemas.openxmlformats.org/officeDocument/2006/relationships/hyperlink" Target="https://octri.ohsu.edu/lls_scor/datamgmt/Patient/Specimen/655" TargetMode="External"/><Relationship Id="rId2550" Type="http://schemas.openxmlformats.org/officeDocument/2006/relationships/hyperlink" Target="https://octri.ohsu.edu/lls_scor/datamgmt/Patient/Patient/654" TargetMode="External"/><Relationship Id="rId3601" Type="http://schemas.openxmlformats.org/officeDocument/2006/relationships/hyperlink" Target="https://octri.ohsu.edu/lls_scor/datamgmt/Patient/Specimen/1710" TargetMode="External"/><Relationship Id="rId5499" Type="http://schemas.openxmlformats.org/officeDocument/2006/relationships/hyperlink" Target="https://octri.ohsu.edu/lls_scor/datamgmt/Patient/Patient/1311" TargetMode="External"/><Relationship Id="rId6757" Type="http://schemas.openxmlformats.org/officeDocument/2006/relationships/hyperlink" Target="https://octri.ohsu.edu/lls_scor/datamgmt/Patient/Specimen/2207" TargetMode="External"/><Relationship Id="rId6964" Type="http://schemas.openxmlformats.org/officeDocument/2006/relationships/hyperlink" Target="https://octri.ohsu.edu/lls_scor/datamgmt/Patient/DiseaseInstance/1575" TargetMode="External"/><Relationship Id="rId7808" Type="http://schemas.openxmlformats.org/officeDocument/2006/relationships/hyperlink" Target="https://octri.ohsu.edu/lls_scor/datamgmt/Patient/DiseaseInstance/1749" TargetMode="External"/><Relationship Id="rId9163" Type="http://schemas.openxmlformats.org/officeDocument/2006/relationships/hyperlink" Target="https://octri.ohsu.edu/lls_scor/datamgmt/Patient/DiseaseInstance/2027" TargetMode="External"/><Relationship Id="rId108" Type="http://schemas.openxmlformats.org/officeDocument/2006/relationships/hyperlink" Target="https://octri.ohsu.edu/lls_scor/datamgmt/Patient/Patient/17" TargetMode="External"/><Relationship Id="rId315" Type="http://schemas.openxmlformats.org/officeDocument/2006/relationships/hyperlink" Target="https://octri.ohsu.edu/lls_scor/datamgmt/Patient/DiseaseInstance/68" TargetMode="External"/><Relationship Id="rId522" Type="http://schemas.openxmlformats.org/officeDocument/2006/relationships/hyperlink" Target="https://octri.ohsu.edu/lls_scor/datamgmt/Patient/DiseaseInstance/123" TargetMode="External"/><Relationship Id="rId1152" Type="http://schemas.openxmlformats.org/officeDocument/2006/relationships/hyperlink" Target="https://octri.ohsu.edu/lls_scor/datamgmt/Patient/DiseaseInstance/272" TargetMode="External"/><Relationship Id="rId2203" Type="http://schemas.openxmlformats.org/officeDocument/2006/relationships/hyperlink" Target="https://octri.ohsu.edu/lls_scor/datamgmt/Patient/Specimen/1194" TargetMode="External"/><Relationship Id="rId2410" Type="http://schemas.openxmlformats.org/officeDocument/2006/relationships/hyperlink" Target="https://octri.ohsu.edu/lls_scor/datamgmt/Patient/Patient/629" TargetMode="External"/><Relationship Id="rId5359" Type="http://schemas.openxmlformats.org/officeDocument/2006/relationships/hyperlink" Target="https://octri.ohsu.edu/lls_scor/datamgmt/Patient/DiseaseInstance/1226" TargetMode="External"/><Relationship Id="rId5566" Type="http://schemas.openxmlformats.org/officeDocument/2006/relationships/hyperlink" Target="https://octri.ohsu.edu/lls_scor/datamgmt/Patient/DiseaseInstance/1277" TargetMode="External"/><Relationship Id="rId5773" Type="http://schemas.openxmlformats.org/officeDocument/2006/relationships/hyperlink" Target="https://octri.ohsu.edu/lls_scor/datamgmt/Patient/DiseaseInstance/1315" TargetMode="External"/><Relationship Id="rId6617" Type="http://schemas.openxmlformats.org/officeDocument/2006/relationships/hyperlink" Target="https://octri.ohsu.edu/lls_scor/datamgmt/Patient/DiseaseInstance/1500" TargetMode="External"/><Relationship Id="rId9023" Type="http://schemas.openxmlformats.org/officeDocument/2006/relationships/hyperlink" Target="https://octri.ohsu.edu/lls_scor/datamgmt/Patient/DiseaseInstance/1997" TargetMode="External"/><Relationship Id="rId9230" Type="http://schemas.openxmlformats.org/officeDocument/2006/relationships/hyperlink" Target="https://octri.ohsu.edu/lls_scor/datamgmt/Patient/Specimen/2700" TargetMode="External"/><Relationship Id="rId1012" Type="http://schemas.openxmlformats.org/officeDocument/2006/relationships/hyperlink" Target="https://octri.ohsu.edu/lls_scor/datamgmt/Patient/Specimen/346" TargetMode="External"/><Relationship Id="rId4168" Type="http://schemas.openxmlformats.org/officeDocument/2006/relationships/hyperlink" Target="https://octri.ohsu.edu/lls_scor/datamgmt/Patient/Patient/1043" TargetMode="External"/><Relationship Id="rId4375" Type="http://schemas.openxmlformats.org/officeDocument/2006/relationships/hyperlink" Target="https://octri.ohsu.edu/lls_scor/datamgmt/Patient/Specimen/1324" TargetMode="External"/><Relationship Id="rId5219" Type="http://schemas.openxmlformats.org/officeDocument/2006/relationships/hyperlink" Target="https://octri.ohsu.edu/lls_scor/datamgmt/Patient/Specimen/1608" TargetMode="External"/><Relationship Id="rId5426" Type="http://schemas.openxmlformats.org/officeDocument/2006/relationships/hyperlink" Target="https://octri.ohsu.edu/lls_scor/datamgmt/Patient/Specimen/1682" TargetMode="External"/><Relationship Id="rId5980" Type="http://schemas.openxmlformats.org/officeDocument/2006/relationships/hyperlink" Target="https://octri.ohsu.edu/lls_scor/datamgmt/Patient/DiseaseInstance/1356" TargetMode="External"/><Relationship Id="rId6824" Type="http://schemas.openxmlformats.org/officeDocument/2006/relationships/hyperlink" Target="https://octri.ohsu.edu/lls_scor/datamgmt/Patient/Patient/1588" TargetMode="External"/><Relationship Id="rId1969" Type="http://schemas.openxmlformats.org/officeDocument/2006/relationships/hyperlink" Target="https://octri.ohsu.edu/lls_scor/datamgmt/Patient/Specimen/580" TargetMode="External"/><Relationship Id="rId3184" Type="http://schemas.openxmlformats.org/officeDocument/2006/relationships/hyperlink" Target="https://octri.ohsu.edu/lls_scor/datamgmt/Patient/DiseaseInstance/782" TargetMode="External"/><Relationship Id="rId4028" Type="http://schemas.openxmlformats.org/officeDocument/2006/relationships/hyperlink" Target="https://octri.ohsu.edu/lls_scor/datamgmt/Patient/Patient/1014" TargetMode="External"/><Relationship Id="rId4235" Type="http://schemas.openxmlformats.org/officeDocument/2006/relationships/hyperlink" Target="https://octri.ohsu.edu/lls_scor/datamgmt/Patient/Patient/1059" TargetMode="External"/><Relationship Id="rId4582" Type="http://schemas.openxmlformats.org/officeDocument/2006/relationships/hyperlink" Target="https://octri.ohsu.edu/lls_scor/datamgmt/Patient/Specimen/1398" TargetMode="External"/><Relationship Id="rId5633" Type="http://schemas.openxmlformats.org/officeDocument/2006/relationships/hyperlink" Target="https://octri.ohsu.edu/lls_scor/datamgmt/Patient/Specimen/1753" TargetMode="External"/><Relationship Id="rId5840" Type="http://schemas.openxmlformats.org/officeDocument/2006/relationships/hyperlink" Target="https://octri.ohsu.edu/lls_scor/datamgmt/Patient/Patient/1389" TargetMode="External"/><Relationship Id="rId8789" Type="http://schemas.openxmlformats.org/officeDocument/2006/relationships/hyperlink" Target="https://octri.ohsu.edu/lls_scor/datamgmt/Patient/Patient/2010" TargetMode="External"/><Relationship Id="rId8996" Type="http://schemas.openxmlformats.org/officeDocument/2006/relationships/hyperlink" Target="https://octri.ohsu.edu/lls_scor/datamgmt/Patient/DiseaseInstance/1992" TargetMode="External"/><Relationship Id="rId1829" Type="http://schemas.openxmlformats.org/officeDocument/2006/relationships/hyperlink" Target="https://octri.ohsu.edu/lls_scor/datamgmt/Patient/Patient/497" TargetMode="External"/><Relationship Id="rId3391" Type="http://schemas.openxmlformats.org/officeDocument/2006/relationships/hyperlink" Target="https://octri.ohsu.edu/lls_scor/datamgmt/Patient/Specimen/982" TargetMode="External"/><Relationship Id="rId4442" Type="http://schemas.openxmlformats.org/officeDocument/2006/relationships/hyperlink" Target="https://octri.ohsu.edu/lls_scor/datamgmt/Patient/Patient/1099" TargetMode="External"/><Relationship Id="rId5700" Type="http://schemas.openxmlformats.org/officeDocument/2006/relationships/hyperlink" Target="https://octri.ohsu.edu/lls_scor/datamgmt/Patient/Patient/1365" TargetMode="External"/><Relationship Id="rId7598" Type="http://schemas.openxmlformats.org/officeDocument/2006/relationships/hyperlink" Target="https://octri.ohsu.edu/lls_scor/datamgmt/Patient/DiseaseInstance/1701" TargetMode="External"/><Relationship Id="rId8649" Type="http://schemas.openxmlformats.org/officeDocument/2006/relationships/hyperlink" Target="https://octri.ohsu.edu/lls_scor/datamgmt/Patient/DiseaseInstance/1925" TargetMode="External"/><Relationship Id="rId8856" Type="http://schemas.openxmlformats.org/officeDocument/2006/relationships/hyperlink" Target="https://octri.ohsu.edu/lls_scor/datamgmt/Patient/Patient/2025" TargetMode="External"/><Relationship Id="rId3044" Type="http://schemas.openxmlformats.org/officeDocument/2006/relationships/hyperlink" Target="https://octri.ohsu.edu/lls_scor/datamgmt/Patient/Specimen/869" TargetMode="External"/><Relationship Id="rId3251" Type="http://schemas.openxmlformats.org/officeDocument/2006/relationships/hyperlink" Target="https://octri.ohsu.edu/lls_scor/datamgmt/Patient/Specimen/940" TargetMode="External"/><Relationship Id="rId4302" Type="http://schemas.openxmlformats.org/officeDocument/2006/relationships/hyperlink" Target="https://octri.ohsu.edu/lls_scor/datamgmt/Patient/DiseaseInstance/1028" TargetMode="External"/><Relationship Id="rId7458" Type="http://schemas.openxmlformats.org/officeDocument/2006/relationships/hyperlink" Target="https://octri.ohsu.edu/lls_scor/datamgmt/Patient/Specimen/2502" TargetMode="External"/><Relationship Id="rId7665" Type="http://schemas.openxmlformats.org/officeDocument/2006/relationships/hyperlink" Target="https://octri.ohsu.edu/lls_scor/datamgmt/Patient/DiseaseInstance/1718" TargetMode="External"/><Relationship Id="rId7872" Type="http://schemas.openxmlformats.org/officeDocument/2006/relationships/hyperlink" Target="https://octri.ohsu.edu/lls_scor/datamgmt/Patient/Specimen/2679" TargetMode="External"/><Relationship Id="rId8509" Type="http://schemas.openxmlformats.org/officeDocument/2006/relationships/hyperlink" Target="https://octri.ohsu.edu/lls_scor/datamgmt/Patient/Patient/1951" TargetMode="External"/><Relationship Id="rId8716" Type="http://schemas.openxmlformats.org/officeDocument/2006/relationships/hyperlink" Target="https://octri.ohsu.edu/lls_scor/datamgmt/Patient/Specimen/3026" TargetMode="External"/><Relationship Id="rId8923" Type="http://schemas.openxmlformats.org/officeDocument/2006/relationships/hyperlink" Target="https://octri.ohsu.edu/lls_scor/datamgmt/Patient/Specimen/3127" TargetMode="External"/><Relationship Id="rId172" Type="http://schemas.openxmlformats.org/officeDocument/2006/relationships/hyperlink" Target="https://octri.ohsu.edu/lls_scor/datamgmt/Patient/DiseaseInstance/33" TargetMode="External"/><Relationship Id="rId2060" Type="http://schemas.openxmlformats.org/officeDocument/2006/relationships/hyperlink" Target="https://octri.ohsu.edu/lls_scor/datamgmt/Patient/Patient/548" TargetMode="External"/><Relationship Id="rId3111" Type="http://schemas.openxmlformats.org/officeDocument/2006/relationships/hyperlink" Target="https://octri.ohsu.edu/lls_scor/datamgmt/Patient/Patient/779" TargetMode="External"/><Relationship Id="rId6267" Type="http://schemas.openxmlformats.org/officeDocument/2006/relationships/hyperlink" Target="https://octri.ohsu.edu/lls_scor/datamgmt/Patient/Patient/1483" TargetMode="External"/><Relationship Id="rId6474" Type="http://schemas.openxmlformats.org/officeDocument/2006/relationships/hyperlink" Target="https://octri.ohsu.edu/lls_scor/datamgmt/Patient/Specimen/2087" TargetMode="External"/><Relationship Id="rId6681" Type="http://schemas.openxmlformats.org/officeDocument/2006/relationships/hyperlink" Target="https://octri.ohsu.edu/lls_scor/datamgmt/Patient/Patient/1561" TargetMode="External"/><Relationship Id="rId7318" Type="http://schemas.openxmlformats.org/officeDocument/2006/relationships/hyperlink" Target="https://octri.ohsu.edu/lls_scor/datamgmt/Patient/DiseaseInstance/1646" TargetMode="External"/><Relationship Id="rId7525" Type="http://schemas.openxmlformats.org/officeDocument/2006/relationships/hyperlink" Target="https://octri.ohsu.edu/lls_scor/datamgmt/Patient/Patient/1743" TargetMode="External"/><Relationship Id="rId7732" Type="http://schemas.openxmlformats.org/officeDocument/2006/relationships/hyperlink" Target="https://octri.ohsu.edu/lls_scor/datamgmt/Patient/Patient/1796" TargetMode="External"/><Relationship Id="rId989" Type="http://schemas.openxmlformats.org/officeDocument/2006/relationships/hyperlink" Target="https://octri.ohsu.edu/lls_scor/datamgmt/Patient/Patient/224" TargetMode="External"/><Relationship Id="rId2877" Type="http://schemas.openxmlformats.org/officeDocument/2006/relationships/hyperlink" Target="https://octri.ohsu.edu/lls_scor/datamgmt/Patient/Specimen/813" TargetMode="External"/><Relationship Id="rId5076" Type="http://schemas.openxmlformats.org/officeDocument/2006/relationships/hyperlink" Target="https://octri.ohsu.edu/lls_scor/datamgmt/Patient/Patient/1229" TargetMode="External"/><Relationship Id="rId5283" Type="http://schemas.openxmlformats.org/officeDocument/2006/relationships/hyperlink" Target="https://octri.ohsu.edu/lls_scor/datamgmt/Patient/Patient/1259" TargetMode="External"/><Relationship Id="rId5490" Type="http://schemas.openxmlformats.org/officeDocument/2006/relationships/hyperlink" Target="https://octri.ohsu.edu/lls_scor/datamgmt/Patient/Patient/1308" TargetMode="External"/><Relationship Id="rId6127" Type="http://schemas.openxmlformats.org/officeDocument/2006/relationships/hyperlink" Target="https://octri.ohsu.edu/lls_scor/datamgmt/Patient/DiseaseInstance/1389" TargetMode="External"/><Relationship Id="rId6334" Type="http://schemas.openxmlformats.org/officeDocument/2006/relationships/hyperlink" Target="https://octri.ohsu.edu/lls_scor/datamgmt/Patient/DiseaseInstance/1441" TargetMode="External"/><Relationship Id="rId6541" Type="http://schemas.openxmlformats.org/officeDocument/2006/relationships/hyperlink" Target="https://octri.ohsu.edu/lls_scor/datamgmt/Patient/Patient/1539" TargetMode="External"/><Relationship Id="rId849" Type="http://schemas.openxmlformats.org/officeDocument/2006/relationships/hyperlink" Target="https://octri.ohsu.edu/lls_scor/datamgmt/Patient/DiseaseInstance/197" TargetMode="External"/><Relationship Id="rId1479" Type="http://schemas.openxmlformats.org/officeDocument/2006/relationships/hyperlink" Target="https://octri.ohsu.edu/lls_scor/datamgmt/Patient/DiseaseInstance/381" TargetMode="External"/><Relationship Id="rId1686" Type="http://schemas.openxmlformats.org/officeDocument/2006/relationships/hyperlink" Target="https://octri.ohsu.edu/lls_scor/datamgmt/Patient/DiseaseInstance/450" TargetMode="External"/><Relationship Id="rId3928" Type="http://schemas.openxmlformats.org/officeDocument/2006/relationships/hyperlink" Target="https://octri.ohsu.edu/lls_scor/datamgmt/Patient/DiseaseInstance/2031" TargetMode="External"/><Relationship Id="rId4092" Type="http://schemas.openxmlformats.org/officeDocument/2006/relationships/hyperlink" Target="https://octri.ohsu.edu/lls_scor/datamgmt/Patient/DiseaseInstance/987" TargetMode="External"/><Relationship Id="rId5143" Type="http://schemas.openxmlformats.org/officeDocument/2006/relationships/hyperlink" Target="https://octri.ohsu.edu/lls_scor/datamgmt/Patient/DiseaseInstance/1189" TargetMode="External"/><Relationship Id="rId5350" Type="http://schemas.openxmlformats.org/officeDocument/2006/relationships/hyperlink" Target="https://octri.ohsu.edu/lls_scor/datamgmt/Patient/DiseaseInstance/1226" TargetMode="External"/><Relationship Id="rId6401" Type="http://schemas.openxmlformats.org/officeDocument/2006/relationships/hyperlink" Target="https://octri.ohsu.edu/lls_scor/datamgmt/Patient/Specimen/2055" TargetMode="External"/><Relationship Id="rId8299" Type="http://schemas.openxmlformats.org/officeDocument/2006/relationships/hyperlink" Target="https://octri.ohsu.edu/lls_scor/datamgmt/Patient/Patient/1909" TargetMode="External"/><Relationship Id="rId1339" Type="http://schemas.openxmlformats.org/officeDocument/2006/relationships/hyperlink" Target="https://octri.ohsu.edu/lls_scor/datamgmt/Patient/Specimen/525" TargetMode="External"/><Relationship Id="rId1893" Type="http://schemas.openxmlformats.org/officeDocument/2006/relationships/hyperlink" Target="https://octri.ohsu.edu/lls_scor/datamgmt/Patient/DiseaseInstance/513" TargetMode="External"/><Relationship Id="rId2737" Type="http://schemas.openxmlformats.org/officeDocument/2006/relationships/hyperlink" Target="https://octri.ohsu.edu/lls_scor/datamgmt/Patient/Patient/700" TargetMode="External"/><Relationship Id="rId2944" Type="http://schemas.openxmlformats.org/officeDocument/2006/relationships/hyperlink" Target="https://octri.ohsu.edu/lls_scor/datamgmt/Patient/DiseaseInstance/721" TargetMode="External"/><Relationship Id="rId5003" Type="http://schemas.openxmlformats.org/officeDocument/2006/relationships/hyperlink" Target="https://octri.ohsu.edu/lls_scor/datamgmt/Patient/Patient/1204" TargetMode="External"/><Relationship Id="rId5210" Type="http://schemas.openxmlformats.org/officeDocument/2006/relationships/hyperlink" Target="https://octri.ohsu.edu/lls_scor/datamgmt/Patient/Specimen/2407" TargetMode="External"/><Relationship Id="rId8159" Type="http://schemas.openxmlformats.org/officeDocument/2006/relationships/hyperlink" Target="https://octri.ohsu.edu/lls_scor/datamgmt/Patient/Patient/1885" TargetMode="External"/><Relationship Id="rId8366" Type="http://schemas.openxmlformats.org/officeDocument/2006/relationships/hyperlink" Target="https://octri.ohsu.edu/lls_scor/datamgmt/Patient/DiseaseInstance/1860" TargetMode="External"/><Relationship Id="rId709" Type="http://schemas.openxmlformats.org/officeDocument/2006/relationships/hyperlink" Target="https://octri.ohsu.edu/lls_scor/datamgmt/Patient/Specimen/479" TargetMode="External"/><Relationship Id="rId916" Type="http://schemas.openxmlformats.org/officeDocument/2006/relationships/hyperlink" Target="https://octri.ohsu.edu/lls_scor/datamgmt/Patient/Specimen/379" TargetMode="External"/><Relationship Id="rId1546" Type="http://schemas.openxmlformats.org/officeDocument/2006/relationships/hyperlink" Target="https://octri.ohsu.edu/lls_scor/datamgmt/Patient/Specimen/14" TargetMode="External"/><Relationship Id="rId1753" Type="http://schemas.openxmlformats.org/officeDocument/2006/relationships/hyperlink" Target="https://octri.ohsu.edu/lls_scor/datamgmt/Patient/Specimen/288" TargetMode="External"/><Relationship Id="rId1960" Type="http://schemas.openxmlformats.org/officeDocument/2006/relationships/hyperlink" Target="https://octri.ohsu.edu/lls_scor/datamgmt/Patient/Specimen/578" TargetMode="External"/><Relationship Id="rId2804" Type="http://schemas.openxmlformats.org/officeDocument/2006/relationships/hyperlink" Target="https://octri.ohsu.edu/lls_scor/datamgmt/Patient/DiseaseInstance/698" TargetMode="External"/><Relationship Id="rId7175" Type="http://schemas.openxmlformats.org/officeDocument/2006/relationships/hyperlink" Target="https://octri.ohsu.edu/lls_scor/datamgmt/Patient/Patient/1667" TargetMode="External"/><Relationship Id="rId8019" Type="http://schemas.openxmlformats.org/officeDocument/2006/relationships/hyperlink" Target="https://octri.ohsu.edu/lls_scor/datamgmt/Patient/Specimen/2733" TargetMode="External"/><Relationship Id="rId8573" Type="http://schemas.openxmlformats.org/officeDocument/2006/relationships/hyperlink" Target="https://octri.ohsu.edu/lls_scor/datamgmt/Patient/DiseaseInstance/1907" TargetMode="External"/><Relationship Id="rId8780" Type="http://schemas.openxmlformats.org/officeDocument/2006/relationships/hyperlink" Target="https://octri.ohsu.edu/lls_scor/datamgmt/Patient/Patient/2010" TargetMode="External"/><Relationship Id="rId45" Type="http://schemas.openxmlformats.org/officeDocument/2006/relationships/hyperlink" Target="https://octri.ohsu.edu/lls_scor/datamgmt/Patient/Patient/11" TargetMode="External"/><Relationship Id="rId1406" Type="http://schemas.openxmlformats.org/officeDocument/2006/relationships/hyperlink" Target="https://octri.ohsu.edu/lls_scor/datamgmt/Patient/Patient/357" TargetMode="External"/><Relationship Id="rId1613" Type="http://schemas.openxmlformats.org/officeDocument/2006/relationships/hyperlink" Target="https://octri.ohsu.edu/lls_scor/datamgmt/Patient/Patient/426" TargetMode="External"/><Relationship Id="rId1820" Type="http://schemas.openxmlformats.org/officeDocument/2006/relationships/hyperlink" Target="https://octri.ohsu.edu/lls_scor/datamgmt/Patient/Patient/494" TargetMode="External"/><Relationship Id="rId4769" Type="http://schemas.openxmlformats.org/officeDocument/2006/relationships/hyperlink" Target="https://octri.ohsu.edu/lls_scor/datamgmt/Patient/DiseaseInstance/1117" TargetMode="External"/><Relationship Id="rId4976" Type="http://schemas.openxmlformats.org/officeDocument/2006/relationships/hyperlink" Target="https://octri.ohsu.edu/lls_scor/datamgmt/Patient/Specimen/1539" TargetMode="External"/><Relationship Id="rId7382" Type="http://schemas.openxmlformats.org/officeDocument/2006/relationships/hyperlink" Target="https://octri.ohsu.edu/lls_scor/datamgmt/Patient/Specimen/2470" TargetMode="External"/><Relationship Id="rId8226" Type="http://schemas.openxmlformats.org/officeDocument/2006/relationships/hyperlink" Target="https://octri.ohsu.edu/lls_scor/datamgmt/Patient/Specimen/2826" TargetMode="External"/><Relationship Id="rId8433" Type="http://schemas.openxmlformats.org/officeDocument/2006/relationships/hyperlink" Target="https://octri.ohsu.edu/lls_scor/datamgmt/Patient/Specimen/2905" TargetMode="External"/><Relationship Id="rId8640" Type="http://schemas.openxmlformats.org/officeDocument/2006/relationships/hyperlink" Target="https://octri.ohsu.edu/lls_scor/datamgmt/Patient/DiseaseInstance/1923" TargetMode="External"/><Relationship Id="rId3578" Type="http://schemas.openxmlformats.org/officeDocument/2006/relationships/hyperlink" Target="https://octri.ohsu.edu/lls_scor/datamgmt/Patient/Patient/892" TargetMode="External"/><Relationship Id="rId3785" Type="http://schemas.openxmlformats.org/officeDocument/2006/relationships/hyperlink" Target="https://octri.ohsu.edu/lls_scor/datamgmt/Patient/Specimen/2519" TargetMode="External"/><Relationship Id="rId3992" Type="http://schemas.openxmlformats.org/officeDocument/2006/relationships/hyperlink" Target="https://octri.ohsu.edu/lls_scor/datamgmt/Patient/Patient/1006" TargetMode="External"/><Relationship Id="rId4629" Type="http://schemas.openxmlformats.org/officeDocument/2006/relationships/hyperlink" Target="https://octri.ohsu.edu/lls_scor/datamgmt/Patient/Specimen/1525" TargetMode="External"/><Relationship Id="rId4836" Type="http://schemas.openxmlformats.org/officeDocument/2006/relationships/hyperlink" Target="https://octri.ohsu.edu/lls_scor/datamgmt/Patient/Patient/1175" TargetMode="External"/><Relationship Id="rId6191" Type="http://schemas.openxmlformats.org/officeDocument/2006/relationships/hyperlink" Target="https://octri.ohsu.edu/lls_scor/datamgmt/Patient/Specimen/1974" TargetMode="External"/><Relationship Id="rId7035" Type="http://schemas.openxmlformats.org/officeDocument/2006/relationships/hyperlink" Target="https://octri.ohsu.edu/lls_scor/datamgmt/Patient/Patient/1631" TargetMode="External"/><Relationship Id="rId7242" Type="http://schemas.openxmlformats.org/officeDocument/2006/relationships/hyperlink" Target="https://octri.ohsu.edu/lls_scor/datamgmt/Patient/Specimen/2442" TargetMode="External"/><Relationship Id="rId8500" Type="http://schemas.openxmlformats.org/officeDocument/2006/relationships/hyperlink" Target="https://octri.ohsu.edu/lls_scor/datamgmt/Patient/Patient/1948" TargetMode="External"/><Relationship Id="rId499" Type="http://schemas.openxmlformats.org/officeDocument/2006/relationships/hyperlink" Target="https://octri.ohsu.edu/lls_scor/datamgmt/Patient/Specimen/330" TargetMode="External"/><Relationship Id="rId2387" Type="http://schemas.openxmlformats.org/officeDocument/2006/relationships/hyperlink" Target="https://octri.ohsu.edu/lls_scor/datamgmt/Patient/DiseaseInstance/618" TargetMode="External"/><Relationship Id="rId2594" Type="http://schemas.openxmlformats.org/officeDocument/2006/relationships/hyperlink" Target="https://octri.ohsu.edu/lls_scor/datamgmt/Patient/DiseaseInstance/658" TargetMode="External"/><Relationship Id="rId3438" Type="http://schemas.openxmlformats.org/officeDocument/2006/relationships/hyperlink" Target="https://octri.ohsu.edu/lls_scor/datamgmt/Patient/DiseaseInstance/849" TargetMode="External"/><Relationship Id="rId3645" Type="http://schemas.openxmlformats.org/officeDocument/2006/relationships/hyperlink" Target="https://octri.ohsu.edu/lls_scor/datamgmt/Patient/DiseaseInstance/884" TargetMode="External"/><Relationship Id="rId3852" Type="http://schemas.openxmlformats.org/officeDocument/2006/relationships/hyperlink" Target="https://octri.ohsu.edu/lls_scor/datamgmt/Patient/DiseaseInstance/932" TargetMode="External"/><Relationship Id="rId6051" Type="http://schemas.openxmlformats.org/officeDocument/2006/relationships/hyperlink" Target="https://octri.ohsu.edu/lls_scor/datamgmt/Patient/Patient/1435" TargetMode="External"/><Relationship Id="rId7102" Type="http://schemas.openxmlformats.org/officeDocument/2006/relationships/hyperlink" Target="https://octri.ohsu.edu/lls_scor/datamgmt/Patient/Specimen/2339" TargetMode="External"/><Relationship Id="rId359" Type="http://schemas.openxmlformats.org/officeDocument/2006/relationships/hyperlink" Target="https://octri.ohsu.edu/lls_scor/datamgmt/Patient/Patient/79" TargetMode="External"/><Relationship Id="rId566" Type="http://schemas.openxmlformats.org/officeDocument/2006/relationships/hyperlink" Target="https://octri.ohsu.edu/lls_scor/datamgmt/Patient/Patient/132" TargetMode="External"/><Relationship Id="rId773" Type="http://schemas.openxmlformats.org/officeDocument/2006/relationships/hyperlink" Target="https://octri.ohsu.edu/lls_scor/datamgmt/Patient/Patient/177" TargetMode="External"/><Relationship Id="rId1196" Type="http://schemas.openxmlformats.org/officeDocument/2006/relationships/hyperlink" Target="https://octri.ohsu.edu/lls_scor/datamgmt/Patient/Patient/287" TargetMode="External"/><Relationship Id="rId2247" Type="http://schemas.openxmlformats.org/officeDocument/2006/relationships/hyperlink" Target="https://octri.ohsu.edu/lls_scor/datamgmt/Patient/DiseaseInstance/582" TargetMode="External"/><Relationship Id="rId2454" Type="http://schemas.openxmlformats.org/officeDocument/2006/relationships/hyperlink" Target="https://octri.ohsu.edu/lls_scor/datamgmt/Patient/Specimen/710" TargetMode="External"/><Relationship Id="rId3505" Type="http://schemas.openxmlformats.org/officeDocument/2006/relationships/hyperlink" Target="https://octri.ohsu.edu/lls_scor/datamgmt/Patient/Specimen/1021" TargetMode="External"/><Relationship Id="rId4903" Type="http://schemas.openxmlformats.org/officeDocument/2006/relationships/hyperlink" Target="https://octri.ohsu.edu/lls_scor/datamgmt/Patient/DiseaseInstance/1140" TargetMode="External"/><Relationship Id="rId9067" Type="http://schemas.openxmlformats.org/officeDocument/2006/relationships/hyperlink" Target="https://octri.ohsu.edu/lls_scor/datamgmt/Patient/DiseaseInstance/2003" TargetMode="External"/><Relationship Id="rId219" Type="http://schemas.openxmlformats.org/officeDocument/2006/relationships/hyperlink" Target="https://octri.ohsu.edu/lls_scor/datamgmt/Patient/DiseaseInstance/44" TargetMode="External"/><Relationship Id="rId426" Type="http://schemas.openxmlformats.org/officeDocument/2006/relationships/hyperlink" Target="https://octri.ohsu.edu/lls_scor/datamgmt/Patient/DiseaseInstance/97" TargetMode="External"/><Relationship Id="rId633" Type="http://schemas.openxmlformats.org/officeDocument/2006/relationships/hyperlink" Target="https://octri.ohsu.edu/lls_scor/datamgmt/Patient/DiseaseInstance/151" TargetMode="External"/><Relationship Id="rId980" Type="http://schemas.openxmlformats.org/officeDocument/2006/relationships/hyperlink" Target="https://octri.ohsu.edu/lls_scor/datamgmt/Patient/Patient/222" TargetMode="External"/><Relationship Id="rId1056" Type="http://schemas.openxmlformats.org/officeDocument/2006/relationships/hyperlink" Target="https://octri.ohsu.edu/lls_scor/datamgmt/Patient/DiseaseInstance/241" TargetMode="External"/><Relationship Id="rId1263" Type="http://schemas.openxmlformats.org/officeDocument/2006/relationships/hyperlink" Target="https://octri.ohsu.edu/lls_scor/datamgmt/Patient/DiseaseInstance/309" TargetMode="External"/><Relationship Id="rId2107" Type="http://schemas.openxmlformats.org/officeDocument/2006/relationships/hyperlink" Target="https://octri.ohsu.edu/lls_scor/datamgmt/Patient/Specimen/605" TargetMode="External"/><Relationship Id="rId2314" Type="http://schemas.openxmlformats.org/officeDocument/2006/relationships/hyperlink" Target="https://octri.ohsu.edu/lls_scor/datamgmt/Patient/Patient/597" TargetMode="External"/><Relationship Id="rId2661" Type="http://schemas.openxmlformats.org/officeDocument/2006/relationships/hyperlink" Target="https://octri.ohsu.edu/lls_scor/datamgmt/Patient/Specimen/758" TargetMode="External"/><Relationship Id="rId3712" Type="http://schemas.openxmlformats.org/officeDocument/2006/relationships/hyperlink" Target="https://octri.ohsu.edu/lls_scor/datamgmt/Patient/DiseaseInstance/1806" TargetMode="External"/><Relationship Id="rId6868" Type="http://schemas.openxmlformats.org/officeDocument/2006/relationships/hyperlink" Target="https://octri.ohsu.edu/lls_scor/datamgmt/Patient/Specimen/2239" TargetMode="External"/><Relationship Id="rId7919" Type="http://schemas.openxmlformats.org/officeDocument/2006/relationships/hyperlink" Target="https://octri.ohsu.edu/lls_scor/datamgmt/Patient/DiseaseInstance/1769" TargetMode="External"/><Relationship Id="rId8083" Type="http://schemas.openxmlformats.org/officeDocument/2006/relationships/hyperlink" Target="https://octri.ohsu.edu/lls_scor/datamgmt/Patient/Patient/1868" TargetMode="External"/><Relationship Id="rId8290" Type="http://schemas.openxmlformats.org/officeDocument/2006/relationships/hyperlink" Target="https://octri.ohsu.edu/lls_scor/datamgmt/Patient/Patient/1908" TargetMode="External"/><Relationship Id="rId9134" Type="http://schemas.openxmlformats.org/officeDocument/2006/relationships/hyperlink" Target="https://octri.ohsu.edu/lls_scor/datamgmt/Patient/Specimen/3188" TargetMode="External"/><Relationship Id="rId840" Type="http://schemas.openxmlformats.org/officeDocument/2006/relationships/hyperlink" Target="https://octri.ohsu.edu/lls_scor/datamgmt/Patient/DiseaseInstance/194" TargetMode="External"/><Relationship Id="rId1470" Type="http://schemas.openxmlformats.org/officeDocument/2006/relationships/hyperlink" Target="https://octri.ohsu.edu/lls_scor/datamgmt/Patient/DiseaseInstance/378" TargetMode="External"/><Relationship Id="rId2521" Type="http://schemas.openxmlformats.org/officeDocument/2006/relationships/hyperlink" Target="https://octri.ohsu.edu/lls_scor/datamgmt/Patient/DiseaseInstance/651" TargetMode="External"/><Relationship Id="rId4279" Type="http://schemas.openxmlformats.org/officeDocument/2006/relationships/hyperlink" Target="https://octri.ohsu.edu/lls_scor/datamgmt/Patient/Specimen/1292" TargetMode="External"/><Relationship Id="rId5677" Type="http://schemas.openxmlformats.org/officeDocument/2006/relationships/hyperlink" Target="https://octri.ohsu.edu/lls_scor/datamgmt/Patient/DiseaseInstance/1297" TargetMode="External"/><Relationship Id="rId5884" Type="http://schemas.openxmlformats.org/officeDocument/2006/relationships/hyperlink" Target="https://octri.ohsu.edu/lls_scor/datamgmt/Patient/Patient/1398" TargetMode="External"/><Relationship Id="rId6728" Type="http://schemas.openxmlformats.org/officeDocument/2006/relationships/hyperlink" Target="https://octri.ohsu.edu/lls_scor/datamgmt/Patient/Patient/1569" TargetMode="External"/><Relationship Id="rId6935" Type="http://schemas.openxmlformats.org/officeDocument/2006/relationships/hyperlink" Target="https://octri.ohsu.edu/lls_scor/datamgmt/Patient/Specimen/2270" TargetMode="External"/><Relationship Id="rId700" Type="http://schemas.openxmlformats.org/officeDocument/2006/relationships/hyperlink" Target="https://octri.ohsu.edu/lls_scor/datamgmt/Patient/Specimen/399" TargetMode="External"/><Relationship Id="rId1123" Type="http://schemas.openxmlformats.org/officeDocument/2006/relationships/hyperlink" Target="https://octri.ohsu.edu/lls_scor/datamgmt/Patient/Specimen/402" TargetMode="External"/><Relationship Id="rId1330" Type="http://schemas.openxmlformats.org/officeDocument/2006/relationships/hyperlink" Target="https://octri.ohsu.edu/lls_scor/datamgmt/Patient/Specimen/464" TargetMode="External"/><Relationship Id="rId3088" Type="http://schemas.openxmlformats.org/officeDocument/2006/relationships/hyperlink" Target="https://octri.ohsu.edu/lls_scor/datamgmt/Patient/DiseaseInstance/758" TargetMode="External"/><Relationship Id="rId4486" Type="http://schemas.openxmlformats.org/officeDocument/2006/relationships/hyperlink" Target="https://octri.ohsu.edu/lls_scor/datamgmt/Patient/Specimen/1361" TargetMode="External"/><Relationship Id="rId4693" Type="http://schemas.openxmlformats.org/officeDocument/2006/relationships/hyperlink" Target="https://octri.ohsu.edu/lls_scor/datamgmt/Patient/Specimen/1434" TargetMode="External"/><Relationship Id="rId5537" Type="http://schemas.openxmlformats.org/officeDocument/2006/relationships/hyperlink" Target="https://octri.ohsu.edu/lls_scor/datamgmt/Patient/Specimen/1717" TargetMode="External"/><Relationship Id="rId5744" Type="http://schemas.openxmlformats.org/officeDocument/2006/relationships/hyperlink" Target="https://octri.ohsu.edu/lls_scor/datamgmt/Patient/Specimen/1795" TargetMode="External"/><Relationship Id="rId5951" Type="http://schemas.openxmlformats.org/officeDocument/2006/relationships/hyperlink" Target="https://octri.ohsu.edu/lls_scor/datamgmt/Patient/Specimen/2126" TargetMode="External"/><Relationship Id="rId8150" Type="http://schemas.openxmlformats.org/officeDocument/2006/relationships/hyperlink" Target="https://octri.ohsu.edu/lls_scor/datamgmt/Patient/DiseaseInstance/1819" TargetMode="External"/><Relationship Id="rId9201" Type="http://schemas.openxmlformats.org/officeDocument/2006/relationships/hyperlink" Target="https://octri.ohsu.edu/lls_scor/datamgmt/Patient/Patient/2097" TargetMode="External"/><Relationship Id="rId3295" Type="http://schemas.openxmlformats.org/officeDocument/2006/relationships/hyperlink" Target="https://octri.ohsu.edu/lls_scor/datamgmt/Patient/DiseaseInstance/814" TargetMode="External"/><Relationship Id="rId4139" Type="http://schemas.openxmlformats.org/officeDocument/2006/relationships/hyperlink" Target="https://octri.ohsu.edu/lls_scor/datamgmt/Patient/Patient/1035" TargetMode="External"/><Relationship Id="rId4346" Type="http://schemas.openxmlformats.org/officeDocument/2006/relationships/hyperlink" Target="https://octri.ohsu.edu/lls_scor/datamgmt/Patient/Patient/1084" TargetMode="External"/><Relationship Id="rId4553" Type="http://schemas.openxmlformats.org/officeDocument/2006/relationships/hyperlink" Target="https://octri.ohsu.edu/lls_scor/datamgmt/Patient/Patient/1126" TargetMode="External"/><Relationship Id="rId4760" Type="http://schemas.openxmlformats.org/officeDocument/2006/relationships/hyperlink" Target="https://octri.ohsu.edu/lls_scor/datamgmt/Patient/DiseaseInstance/1115" TargetMode="External"/><Relationship Id="rId5604" Type="http://schemas.openxmlformats.org/officeDocument/2006/relationships/hyperlink" Target="https://octri.ohsu.edu/lls_scor/datamgmt/Patient/Patient/1343" TargetMode="External"/><Relationship Id="rId5811" Type="http://schemas.openxmlformats.org/officeDocument/2006/relationships/hyperlink" Target="https://octri.ohsu.edu/lls_scor/datamgmt/Patient/DiseaseInstance/1322" TargetMode="External"/><Relationship Id="rId8010" Type="http://schemas.openxmlformats.org/officeDocument/2006/relationships/hyperlink" Target="https://octri.ohsu.edu/lls_scor/datamgmt/Patient/Specimen/2731" TargetMode="External"/><Relationship Id="rId8967" Type="http://schemas.openxmlformats.org/officeDocument/2006/relationships/hyperlink" Target="https://octri.ohsu.edu/lls_scor/datamgmt/Patient/DiseaseInstance/1989" TargetMode="External"/><Relationship Id="rId3155" Type="http://schemas.openxmlformats.org/officeDocument/2006/relationships/hyperlink" Target="https://octri.ohsu.edu/lls_scor/datamgmt/Patient/Specimen/905" TargetMode="External"/><Relationship Id="rId3362" Type="http://schemas.openxmlformats.org/officeDocument/2006/relationships/hyperlink" Target="https://octri.ohsu.edu/lls_scor/datamgmt/Patient/Patient/843" TargetMode="External"/><Relationship Id="rId4206" Type="http://schemas.openxmlformats.org/officeDocument/2006/relationships/hyperlink" Target="https://octri.ohsu.edu/lls_scor/datamgmt/Patient/Patient/1051" TargetMode="External"/><Relationship Id="rId4413" Type="http://schemas.openxmlformats.org/officeDocument/2006/relationships/hyperlink" Target="https://octri.ohsu.edu/lls_scor/datamgmt/Patient/DiseaseInstance/1759" TargetMode="External"/><Relationship Id="rId4620" Type="http://schemas.openxmlformats.org/officeDocument/2006/relationships/hyperlink" Target="https://octri.ohsu.edu/lls_scor/datamgmt/Patient/Specimen/2136" TargetMode="External"/><Relationship Id="rId7569" Type="http://schemas.openxmlformats.org/officeDocument/2006/relationships/hyperlink" Target="https://octri.ohsu.edu/lls_scor/datamgmt/Patient/Specimen/2583" TargetMode="External"/><Relationship Id="rId7776" Type="http://schemas.openxmlformats.org/officeDocument/2006/relationships/hyperlink" Target="https://octri.ohsu.edu/lls_scor/datamgmt/Patient/Specimen/2641" TargetMode="External"/><Relationship Id="rId7983" Type="http://schemas.openxmlformats.org/officeDocument/2006/relationships/hyperlink" Target="https://octri.ohsu.edu/lls_scor/datamgmt/Patient/Specimen/2716" TargetMode="External"/><Relationship Id="rId8827" Type="http://schemas.openxmlformats.org/officeDocument/2006/relationships/hyperlink" Target="https://octri.ohsu.edu/lls_scor/datamgmt/Patient/Patient/2018" TargetMode="External"/><Relationship Id="rId283" Type="http://schemas.openxmlformats.org/officeDocument/2006/relationships/hyperlink" Target="https://octri.ohsu.edu/lls_scor/datamgmt/Patient/Specimen/202" TargetMode="External"/><Relationship Id="rId490" Type="http://schemas.openxmlformats.org/officeDocument/2006/relationships/hyperlink" Target="https://octri.ohsu.edu/lls_scor/datamgmt/Patient/Specimen/408" TargetMode="External"/><Relationship Id="rId2171" Type="http://schemas.openxmlformats.org/officeDocument/2006/relationships/hyperlink" Target="https://octri.ohsu.edu/lls_scor/datamgmt/Patient/Patient/562" TargetMode="External"/><Relationship Id="rId3015" Type="http://schemas.openxmlformats.org/officeDocument/2006/relationships/hyperlink" Target="https://octri.ohsu.edu/lls_scor/datamgmt/Patient/Patient/754" TargetMode="External"/><Relationship Id="rId3222" Type="http://schemas.openxmlformats.org/officeDocument/2006/relationships/hyperlink" Target="https://octri.ohsu.edu/lls_scor/datamgmt/Patient/Patient/802" TargetMode="External"/><Relationship Id="rId6378" Type="http://schemas.openxmlformats.org/officeDocument/2006/relationships/hyperlink" Target="https://octri.ohsu.edu/lls_scor/datamgmt/Patient/Patient/1502" TargetMode="External"/><Relationship Id="rId6585" Type="http://schemas.openxmlformats.org/officeDocument/2006/relationships/hyperlink" Target="https://octri.ohsu.edu/lls_scor/datamgmt/Patient/Specimen/2150" TargetMode="External"/><Relationship Id="rId7429" Type="http://schemas.openxmlformats.org/officeDocument/2006/relationships/hyperlink" Target="https://octri.ohsu.edu/lls_scor/datamgmt/Patient/Patient/1723" TargetMode="External"/><Relationship Id="rId7636" Type="http://schemas.openxmlformats.org/officeDocument/2006/relationships/hyperlink" Target="https://octri.ohsu.edu/lls_scor/datamgmt/Patient/Patient/1767" TargetMode="External"/><Relationship Id="rId143" Type="http://schemas.openxmlformats.org/officeDocument/2006/relationships/hyperlink" Target="https://octri.ohsu.edu/lls_scor/datamgmt/Patient/Specimen/214" TargetMode="External"/><Relationship Id="rId350" Type="http://schemas.openxmlformats.org/officeDocument/2006/relationships/hyperlink" Target="https://octri.ohsu.edu/lls_scor/datamgmt/Patient/Patient/76" TargetMode="External"/><Relationship Id="rId2031" Type="http://schemas.openxmlformats.org/officeDocument/2006/relationships/hyperlink" Target="https://octri.ohsu.edu/lls_scor/datamgmt/Patient/DiseaseInstance/539" TargetMode="External"/><Relationship Id="rId5187" Type="http://schemas.openxmlformats.org/officeDocument/2006/relationships/hyperlink" Target="https://octri.ohsu.edu/lls_scor/datamgmt/Patient/Patient/1243" TargetMode="External"/><Relationship Id="rId5394" Type="http://schemas.openxmlformats.org/officeDocument/2006/relationships/hyperlink" Target="https://octri.ohsu.edu/lls_scor/datamgmt/Patient/Patient/1287" TargetMode="External"/><Relationship Id="rId6238" Type="http://schemas.openxmlformats.org/officeDocument/2006/relationships/hyperlink" Target="https://octri.ohsu.edu/lls_scor/datamgmt/Patient/DiseaseInstance/1416" TargetMode="External"/><Relationship Id="rId6445" Type="http://schemas.openxmlformats.org/officeDocument/2006/relationships/hyperlink" Target="https://octri.ohsu.edu/lls_scor/datamgmt/Patient/Patient/1517" TargetMode="External"/><Relationship Id="rId6792" Type="http://schemas.openxmlformats.org/officeDocument/2006/relationships/hyperlink" Target="https://octri.ohsu.edu/lls_scor/datamgmt/Patient/DiseaseInstance/1534" TargetMode="External"/><Relationship Id="rId7843" Type="http://schemas.openxmlformats.org/officeDocument/2006/relationships/hyperlink" Target="https://octri.ohsu.edu/lls_scor/datamgmt/Patient/Patient/1818" TargetMode="External"/><Relationship Id="rId9" Type="http://schemas.openxmlformats.org/officeDocument/2006/relationships/hyperlink" Target="https://octri.ohsu.edu/lls_scor/datamgmt/Patient/Specimen/242" TargetMode="External"/><Relationship Id="rId210" Type="http://schemas.openxmlformats.org/officeDocument/2006/relationships/hyperlink" Target="https://octri.ohsu.edu/lls_scor/datamgmt/Patient/DiseaseInstance/42" TargetMode="External"/><Relationship Id="rId2988" Type="http://schemas.openxmlformats.org/officeDocument/2006/relationships/hyperlink" Target="https://octri.ohsu.edu/lls_scor/datamgmt/Patient/Patient/745" TargetMode="External"/><Relationship Id="rId5047" Type="http://schemas.openxmlformats.org/officeDocument/2006/relationships/hyperlink" Target="https://octri.ohsu.edu/lls_scor/datamgmt/Patient/DiseaseInstance/1170" TargetMode="External"/><Relationship Id="rId5254" Type="http://schemas.openxmlformats.org/officeDocument/2006/relationships/hyperlink" Target="https://octri.ohsu.edu/lls_scor/datamgmt/Patient/DiseaseInstance/1202" TargetMode="External"/><Relationship Id="rId6652" Type="http://schemas.openxmlformats.org/officeDocument/2006/relationships/hyperlink" Target="https://octri.ohsu.edu/lls_scor/datamgmt/Patient/DiseaseInstance/1507" TargetMode="External"/><Relationship Id="rId7703" Type="http://schemas.openxmlformats.org/officeDocument/2006/relationships/hyperlink" Target="https://octri.ohsu.edu/lls_scor/datamgmt/Patient/Specimen/2608" TargetMode="External"/><Relationship Id="rId7910" Type="http://schemas.openxmlformats.org/officeDocument/2006/relationships/hyperlink" Target="https://octri.ohsu.edu/lls_scor/datamgmt/Patient/DiseaseInstance/1768" TargetMode="External"/><Relationship Id="rId1797" Type="http://schemas.openxmlformats.org/officeDocument/2006/relationships/hyperlink" Target="https://octri.ohsu.edu/lls_scor/datamgmt/Patient/DiseaseInstance/486" TargetMode="External"/><Relationship Id="rId2848" Type="http://schemas.openxmlformats.org/officeDocument/2006/relationships/hyperlink" Target="https://octri.ohsu.edu/lls_scor/datamgmt/Patient/Patient/717" TargetMode="External"/><Relationship Id="rId5461" Type="http://schemas.openxmlformats.org/officeDocument/2006/relationships/hyperlink" Target="https://octri.ohsu.edu/lls_scor/datamgmt/Patient/DiseaseInstance/1241" TargetMode="External"/><Relationship Id="rId6305" Type="http://schemas.openxmlformats.org/officeDocument/2006/relationships/hyperlink" Target="https://octri.ohsu.edu/lls_scor/datamgmt/Patient/Specimen/2025" TargetMode="External"/><Relationship Id="rId6512" Type="http://schemas.openxmlformats.org/officeDocument/2006/relationships/hyperlink" Target="https://octri.ohsu.edu/lls_scor/datamgmt/Patient/DiseaseInstance/1482" TargetMode="External"/><Relationship Id="rId89" Type="http://schemas.openxmlformats.org/officeDocument/2006/relationships/hyperlink" Target="https://octri.ohsu.edu/lls_scor/datamgmt/Patient/Specimen/2346" TargetMode="External"/><Relationship Id="rId1657" Type="http://schemas.openxmlformats.org/officeDocument/2006/relationships/hyperlink" Target="https://octri.ohsu.edu/lls_scor/datamgmt/Patient/Specimen/304" TargetMode="External"/><Relationship Id="rId1864" Type="http://schemas.openxmlformats.org/officeDocument/2006/relationships/hyperlink" Target="https://octri.ohsu.edu/lls_scor/datamgmt/Patient/Specimen/563" TargetMode="External"/><Relationship Id="rId2708" Type="http://schemas.openxmlformats.org/officeDocument/2006/relationships/hyperlink" Target="https://octri.ohsu.edu/lls_scor/datamgmt/Patient/DiseaseInstance/683" TargetMode="External"/><Relationship Id="rId2915" Type="http://schemas.openxmlformats.org/officeDocument/2006/relationships/hyperlink" Target="https://octri.ohsu.edu/lls_scor/datamgmt/Patient/DiseaseInstance/716" TargetMode="External"/><Relationship Id="rId4063" Type="http://schemas.openxmlformats.org/officeDocument/2006/relationships/hyperlink" Target="https://octri.ohsu.edu/lls_scor/datamgmt/Patient/Specimen/1224" TargetMode="External"/><Relationship Id="rId4270" Type="http://schemas.openxmlformats.org/officeDocument/2006/relationships/hyperlink" Target="https://octri.ohsu.edu/lls_scor/datamgmt/Patient/Specimen/1286" TargetMode="External"/><Relationship Id="rId5114" Type="http://schemas.openxmlformats.org/officeDocument/2006/relationships/hyperlink" Target="https://octri.ohsu.edu/lls_scor/datamgmt/Patient/Specimen/1581" TargetMode="External"/><Relationship Id="rId5321" Type="http://schemas.openxmlformats.org/officeDocument/2006/relationships/hyperlink" Target="https://octri.ohsu.edu/lls_scor/datamgmt/Patient/Specimen/1093" TargetMode="External"/><Relationship Id="rId8477" Type="http://schemas.openxmlformats.org/officeDocument/2006/relationships/hyperlink" Target="https://octri.ohsu.edu/lls_scor/datamgmt/Patient/DiseaseInstance/1889" TargetMode="External"/><Relationship Id="rId8684" Type="http://schemas.openxmlformats.org/officeDocument/2006/relationships/hyperlink" Target="https://octri.ohsu.edu/lls_scor/datamgmt/Patient/Patient/1989" TargetMode="External"/><Relationship Id="rId8891" Type="http://schemas.openxmlformats.org/officeDocument/2006/relationships/hyperlink" Target="https://octri.ohsu.edu/lls_scor/datamgmt/Patient/Patient/2031" TargetMode="External"/><Relationship Id="rId1517" Type="http://schemas.openxmlformats.org/officeDocument/2006/relationships/hyperlink" Target="https://octri.ohsu.edu/lls_scor/datamgmt/Patient/Patient/394" TargetMode="External"/><Relationship Id="rId1724" Type="http://schemas.openxmlformats.org/officeDocument/2006/relationships/hyperlink" Target="https://octri.ohsu.edu/lls_scor/datamgmt/Patient/Patient/462" TargetMode="External"/><Relationship Id="rId4130" Type="http://schemas.openxmlformats.org/officeDocument/2006/relationships/hyperlink" Target="https://octri.ohsu.edu/lls_scor/datamgmt/Patient/Patient/1035" TargetMode="External"/><Relationship Id="rId7079" Type="http://schemas.openxmlformats.org/officeDocument/2006/relationships/hyperlink" Target="https://octri.ohsu.edu/lls_scor/datamgmt/Patient/Patient/1645" TargetMode="External"/><Relationship Id="rId7286" Type="http://schemas.openxmlformats.org/officeDocument/2006/relationships/hyperlink" Target="https://octri.ohsu.edu/lls_scor/datamgmt/Patient/DiseaseInstance/1636" TargetMode="External"/><Relationship Id="rId7493" Type="http://schemas.openxmlformats.org/officeDocument/2006/relationships/hyperlink" Target="https://octri.ohsu.edu/lls_scor/datamgmt/Patient/DiseaseInstance/1681" TargetMode="External"/><Relationship Id="rId8337" Type="http://schemas.openxmlformats.org/officeDocument/2006/relationships/hyperlink" Target="https://octri.ohsu.edu/lls_scor/datamgmt/Patient/Specimen/2861" TargetMode="External"/><Relationship Id="rId8544" Type="http://schemas.openxmlformats.org/officeDocument/2006/relationships/hyperlink" Target="https://octri.ohsu.edu/lls_scor/datamgmt/Patient/DiseaseInstance/1901" TargetMode="External"/><Relationship Id="rId8751" Type="http://schemas.openxmlformats.org/officeDocument/2006/relationships/hyperlink" Target="https://octri.ohsu.edu/lls_scor/datamgmt/Patient/DiseaseInstance/1945" TargetMode="External"/><Relationship Id="rId16" Type="http://schemas.openxmlformats.org/officeDocument/2006/relationships/hyperlink" Target="https://octri.ohsu.edu/lls_scor/datamgmt/Patient/Patient/3" TargetMode="External"/><Relationship Id="rId1931" Type="http://schemas.openxmlformats.org/officeDocument/2006/relationships/hyperlink" Target="https://octri.ohsu.edu/lls_scor/datamgmt/Patient/Patient/521" TargetMode="External"/><Relationship Id="rId3689" Type="http://schemas.openxmlformats.org/officeDocument/2006/relationships/hyperlink" Target="https://octri.ohsu.edu/lls_scor/datamgmt/Patient/Specimen/1067" TargetMode="External"/><Relationship Id="rId3896" Type="http://schemas.openxmlformats.org/officeDocument/2006/relationships/hyperlink" Target="https://octri.ohsu.edu/lls_scor/datamgmt/Patient/Specimen/1172" TargetMode="External"/><Relationship Id="rId6095" Type="http://schemas.openxmlformats.org/officeDocument/2006/relationships/hyperlink" Target="https://octri.ohsu.edu/lls_scor/datamgmt/Patient/Specimen/1935" TargetMode="External"/><Relationship Id="rId7146" Type="http://schemas.openxmlformats.org/officeDocument/2006/relationships/hyperlink" Target="https://octri.ohsu.edu/lls_scor/datamgmt/Patient/DiseaseInstance/1612" TargetMode="External"/><Relationship Id="rId7353" Type="http://schemas.openxmlformats.org/officeDocument/2006/relationships/hyperlink" Target="https://octri.ohsu.edu/lls_scor/datamgmt/Patient/Patient/1707" TargetMode="External"/><Relationship Id="rId7560" Type="http://schemas.openxmlformats.org/officeDocument/2006/relationships/hyperlink" Target="https://octri.ohsu.edu/lls_scor/datamgmt/Patient/Specimen/2599" TargetMode="External"/><Relationship Id="rId8404" Type="http://schemas.openxmlformats.org/officeDocument/2006/relationships/hyperlink" Target="https://octri.ohsu.edu/lls_scor/datamgmt/Patient/Patient/1928" TargetMode="External"/><Relationship Id="rId8611" Type="http://schemas.openxmlformats.org/officeDocument/2006/relationships/hyperlink" Target="https://octri.ohsu.edu/lls_scor/datamgmt/Patient/Patient/1972" TargetMode="External"/><Relationship Id="rId2498" Type="http://schemas.openxmlformats.org/officeDocument/2006/relationships/hyperlink" Target="https://octri.ohsu.edu/lls_scor/datamgmt/Patient/DiseaseInstance/643" TargetMode="External"/><Relationship Id="rId3549" Type="http://schemas.openxmlformats.org/officeDocument/2006/relationships/hyperlink" Target="https://octri.ohsu.edu/lls_scor/datamgmt/Patient/DiseaseInstance/873" TargetMode="External"/><Relationship Id="rId4947" Type="http://schemas.openxmlformats.org/officeDocument/2006/relationships/hyperlink" Target="https://octri.ohsu.edu/lls_scor/datamgmt/Patient/Patient/1193" TargetMode="External"/><Relationship Id="rId6162" Type="http://schemas.openxmlformats.org/officeDocument/2006/relationships/hyperlink" Target="https://octri.ohsu.edu/lls_scor/datamgmt/Patient/Patient/1457" TargetMode="External"/><Relationship Id="rId7006" Type="http://schemas.openxmlformats.org/officeDocument/2006/relationships/hyperlink" Target="https://octri.ohsu.edu/lls_scor/datamgmt/Patient/DiseaseInstance/1584" TargetMode="External"/><Relationship Id="rId7213" Type="http://schemas.openxmlformats.org/officeDocument/2006/relationships/hyperlink" Target="https://octri.ohsu.edu/lls_scor/datamgmt/Patient/Patient/1671" TargetMode="External"/><Relationship Id="rId7420" Type="http://schemas.openxmlformats.org/officeDocument/2006/relationships/hyperlink" Target="https://octri.ohsu.edu/lls_scor/datamgmt/Patient/Patient/1721" TargetMode="External"/><Relationship Id="rId677" Type="http://schemas.openxmlformats.org/officeDocument/2006/relationships/hyperlink" Target="https://octri.ohsu.edu/lls_scor/datamgmt/Patient/Patient/161" TargetMode="External"/><Relationship Id="rId2358" Type="http://schemas.openxmlformats.org/officeDocument/2006/relationships/hyperlink" Target="https://octri.ohsu.edu/lls_scor/datamgmt/Patient/Specimen/664" TargetMode="External"/><Relationship Id="rId3756" Type="http://schemas.openxmlformats.org/officeDocument/2006/relationships/hyperlink" Target="https://octri.ohsu.edu/lls_scor/datamgmt/Patient/Specimen/1129" TargetMode="External"/><Relationship Id="rId3963" Type="http://schemas.openxmlformats.org/officeDocument/2006/relationships/hyperlink" Target="https://octri.ohsu.edu/lls_scor/datamgmt/Patient/DiseaseInstance/956" TargetMode="External"/><Relationship Id="rId4807" Type="http://schemas.openxmlformats.org/officeDocument/2006/relationships/hyperlink" Target="https://octri.ohsu.edu/lls_scor/datamgmt/Patient/DiseaseInstance/1125" TargetMode="External"/><Relationship Id="rId6022" Type="http://schemas.openxmlformats.org/officeDocument/2006/relationships/hyperlink" Target="https://octri.ohsu.edu/lls_scor/datamgmt/Patient/DiseaseInstance/1368" TargetMode="External"/><Relationship Id="rId9178" Type="http://schemas.openxmlformats.org/officeDocument/2006/relationships/hyperlink" Target="https://octri.ohsu.edu/lls_scor/datamgmt/Patient/DiseaseInstance/2058" TargetMode="External"/><Relationship Id="rId884" Type="http://schemas.openxmlformats.org/officeDocument/2006/relationships/hyperlink" Target="https://octri.ohsu.edu/lls_scor/datamgmt/Patient/Patient/205" TargetMode="External"/><Relationship Id="rId2565" Type="http://schemas.openxmlformats.org/officeDocument/2006/relationships/hyperlink" Target="https://octri.ohsu.edu/lls_scor/datamgmt/Patient/Specimen/788" TargetMode="External"/><Relationship Id="rId2772" Type="http://schemas.openxmlformats.org/officeDocument/2006/relationships/hyperlink" Target="https://octri.ohsu.edu/lls_scor/datamgmt/Patient/Specimen/1014" TargetMode="External"/><Relationship Id="rId3409" Type="http://schemas.openxmlformats.org/officeDocument/2006/relationships/hyperlink" Target="https://octri.ohsu.edu/lls_scor/datamgmt/Patient/Specimen/988" TargetMode="External"/><Relationship Id="rId3616" Type="http://schemas.openxmlformats.org/officeDocument/2006/relationships/hyperlink" Target="https://octri.ohsu.edu/lls_scor/datamgmt/Patient/Specimen/2517" TargetMode="External"/><Relationship Id="rId3823" Type="http://schemas.openxmlformats.org/officeDocument/2006/relationships/hyperlink" Target="https://octri.ohsu.edu/lls_scor/datamgmt/Patient/DiseaseInstance/924" TargetMode="External"/><Relationship Id="rId6979" Type="http://schemas.openxmlformats.org/officeDocument/2006/relationships/hyperlink" Target="https://octri.ohsu.edu/lls_scor/datamgmt/Patient/DiseaseInstance/1580" TargetMode="External"/><Relationship Id="rId8194" Type="http://schemas.openxmlformats.org/officeDocument/2006/relationships/hyperlink" Target="https://octri.ohsu.edu/lls_scor/datamgmt/Patient/Patient/1889" TargetMode="External"/><Relationship Id="rId9038" Type="http://schemas.openxmlformats.org/officeDocument/2006/relationships/hyperlink" Target="https://octri.ohsu.edu/lls_scor/datamgmt/Patient/DiseaseInstance/1999" TargetMode="External"/><Relationship Id="rId537" Type="http://schemas.openxmlformats.org/officeDocument/2006/relationships/hyperlink" Target="https://octri.ohsu.edu/lls_scor/datamgmt/Patient/DiseaseInstance/126" TargetMode="External"/><Relationship Id="rId744" Type="http://schemas.openxmlformats.org/officeDocument/2006/relationships/hyperlink" Target="https://octri.ohsu.edu/lls_scor/datamgmt/Patient/DiseaseInstance/175" TargetMode="External"/><Relationship Id="rId951" Type="http://schemas.openxmlformats.org/officeDocument/2006/relationships/hyperlink" Target="https://octri.ohsu.edu/lls_scor/datamgmt/Patient/DiseaseInstance/217" TargetMode="External"/><Relationship Id="rId1167" Type="http://schemas.openxmlformats.org/officeDocument/2006/relationships/hyperlink" Target="https://octri.ohsu.edu/lls_scor/datamgmt/Patient/DiseaseInstance/277" TargetMode="External"/><Relationship Id="rId1374" Type="http://schemas.openxmlformats.org/officeDocument/2006/relationships/hyperlink" Target="https://octri.ohsu.edu/lls_scor/datamgmt/Patient/DiseaseInstance/346" TargetMode="External"/><Relationship Id="rId1581" Type="http://schemas.openxmlformats.org/officeDocument/2006/relationships/hyperlink" Target="https://octri.ohsu.edu/lls_scor/datamgmt/Patient/DiseaseInstance/415" TargetMode="External"/><Relationship Id="rId2218" Type="http://schemas.openxmlformats.org/officeDocument/2006/relationships/hyperlink" Target="https://octri.ohsu.edu/lls_scor/datamgmt/Patient/Specimen/633" TargetMode="External"/><Relationship Id="rId2425" Type="http://schemas.openxmlformats.org/officeDocument/2006/relationships/hyperlink" Target="https://octri.ohsu.edu/lls_scor/datamgmt/Patient/Patient/634" TargetMode="External"/><Relationship Id="rId2632" Type="http://schemas.openxmlformats.org/officeDocument/2006/relationships/hyperlink" Target="https://octri.ohsu.edu/lls_scor/datamgmt/Patient/Patient/672" TargetMode="External"/><Relationship Id="rId5788" Type="http://schemas.openxmlformats.org/officeDocument/2006/relationships/hyperlink" Target="https://octri.ohsu.edu/lls_scor/datamgmt/Patient/DiseaseInstance/1317" TargetMode="External"/><Relationship Id="rId5995" Type="http://schemas.openxmlformats.org/officeDocument/2006/relationships/hyperlink" Target="https://octri.ohsu.edu/lls_scor/datamgmt/Patient/DiseaseInstance/1361" TargetMode="External"/><Relationship Id="rId6839" Type="http://schemas.openxmlformats.org/officeDocument/2006/relationships/hyperlink" Target="https://octri.ohsu.edu/lls_scor/datamgmt/Patient/Patient/1592" TargetMode="External"/><Relationship Id="rId9245" Type="http://schemas.openxmlformats.org/officeDocument/2006/relationships/hyperlink" Target="https://octri.ohsu.edu/lls_scor/datamgmt/Patient/Specimen/3240" TargetMode="External"/><Relationship Id="rId80" Type="http://schemas.openxmlformats.org/officeDocument/2006/relationships/hyperlink" Target="https://octri.ohsu.edu/lls_scor/datamgmt/Patient/Specimen/2315" TargetMode="External"/><Relationship Id="rId604" Type="http://schemas.openxmlformats.org/officeDocument/2006/relationships/hyperlink" Target="https://octri.ohsu.edu/lls_scor/datamgmt/Patient/Specimen/332" TargetMode="External"/><Relationship Id="rId811" Type="http://schemas.openxmlformats.org/officeDocument/2006/relationships/hyperlink" Target="https://octri.ohsu.edu/lls_scor/datamgmt/Patient/Specimen/378" TargetMode="External"/><Relationship Id="rId1027" Type="http://schemas.openxmlformats.org/officeDocument/2006/relationships/hyperlink" Target="https://octri.ohsu.edu/lls_scor/datamgmt/Patient/Specimen/191" TargetMode="External"/><Relationship Id="rId1234" Type="http://schemas.openxmlformats.org/officeDocument/2006/relationships/hyperlink" Target="https://octri.ohsu.edu/lls_scor/datamgmt/Patient/Specimen/506" TargetMode="External"/><Relationship Id="rId1441" Type="http://schemas.openxmlformats.org/officeDocument/2006/relationships/hyperlink" Target="https://octri.ohsu.edu/lls_scor/datamgmt/Patient/Specimen/539" TargetMode="External"/><Relationship Id="rId4597" Type="http://schemas.openxmlformats.org/officeDocument/2006/relationships/hyperlink" Target="https://octri.ohsu.edu/lls_scor/datamgmt/Patient/Patient/1134" TargetMode="External"/><Relationship Id="rId5648" Type="http://schemas.openxmlformats.org/officeDocument/2006/relationships/hyperlink" Target="https://octri.ohsu.edu/lls_scor/datamgmt/Patient/Specimen/1759" TargetMode="External"/><Relationship Id="rId5855" Type="http://schemas.openxmlformats.org/officeDocument/2006/relationships/hyperlink" Target="https://octri.ohsu.edu/lls_scor/datamgmt/Patient/DiseaseInstance/1332" TargetMode="External"/><Relationship Id="rId6906" Type="http://schemas.openxmlformats.org/officeDocument/2006/relationships/hyperlink" Target="https://octri.ohsu.edu/lls_scor/datamgmt/Patient/DiseaseInstance/1559" TargetMode="External"/><Relationship Id="rId8054" Type="http://schemas.openxmlformats.org/officeDocument/2006/relationships/hyperlink" Target="https://octri.ohsu.edu/lls_scor/datamgmt/Patient/DiseaseInstance/1800" TargetMode="External"/><Relationship Id="rId8261" Type="http://schemas.openxmlformats.org/officeDocument/2006/relationships/hyperlink" Target="https://octri.ohsu.edu/lls_scor/datamgmt/Patient/DiseaseInstance/1843" TargetMode="External"/><Relationship Id="rId9105" Type="http://schemas.openxmlformats.org/officeDocument/2006/relationships/hyperlink" Target="https://octri.ohsu.edu/lls_scor/datamgmt/Patient/Patient/2076" TargetMode="External"/><Relationship Id="rId1301" Type="http://schemas.openxmlformats.org/officeDocument/2006/relationships/hyperlink" Target="https://octri.ohsu.edu/lls_scor/datamgmt/Patient/Patient/322" TargetMode="External"/><Relationship Id="rId3199" Type="http://schemas.openxmlformats.org/officeDocument/2006/relationships/hyperlink" Target="https://octri.ohsu.edu/lls_scor/datamgmt/Patient/DiseaseInstance/787" TargetMode="External"/><Relationship Id="rId4457" Type="http://schemas.openxmlformats.org/officeDocument/2006/relationships/hyperlink" Target="https://octri.ohsu.edu/lls_scor/datamgmt/Patient/Patient/1103" TargetMode="External"/><Relationship Id="rId4664" Type="http://schemas.openxmlformats.org/officeDocument/2006/relationships/hyperlink" Target="https://octri.ohsu.edu/lls_scor/datamgmt/Patient/Patient/1148" TargetMode="External"/><Relationship Id="rId5508" Type="http://schemas.openxmlformats.org/officeDocument/2006/relationships/hyperlink" Target="https://octri.ohsu.edu/lls_scor/datamgmt/Patient/Patient/1315" TargetMode="External"/><Relationship Id="rId5715" Type="http://schemas.openxmlformats.org/officeDocument/2006/relationships/hyperlink" Target="https://octri.ohsu.edu/lls_scor/datamgmt/Patient/Patient/1369" TargetMode="External"/><Relationship Id="rId7070" Type="http://schemas.openxmlformats.org/officeDocument/2006/relationships/hyperlink" Target="https://octri.ohsu.edu/lls_scor/datamgmt/Patient/Patient/1644" TargetMode="External"/><Relationship Id="rId8121" Type="http://schemas.openxmlformats.org/officeDocument/2006/relationships/hyperlink" Target="https://octri.ohsu.edu/lls_scor/datamgmt/Patient/Specimen/2788" TargetMode="External"/><Relationship Id="rId3059" Type="http://schemas.openxmlformats.org/officeDocument/2006/relationships/hyperlink" Target="https://octri.ohsu.edu/lls_scor/datamgmt/Patient/Specimen/874" TargetMode="External"/><Relationship Id="rId3266" Type="http://schemas.openxmlformats.org/officeDocument/2006/relationships/hyperlink" Target="https://octri.ohsu.edu/lls_scor/datamgmt/Patient/Specimen/949" TargetMode="External"/><Relationship Id="rId3473" Type="http://schemas.openxmlformats.org/officeDocument/2006/relationships/hyperlink" Target="https://octri.ohsu.edu/lls_scor/datamgmt/Patient/Patient/870" TargetMode="External"/><Relationship Id="rId4317" Type="http://schemas.openxmlformats.org/officeDocument/2006/relationships/hyperlink" Target="https://octri.ohsu.edu/lls_scor/datamgmt/Patient/DiseaseInstance/1033" TargetMode="External"/><Relationship Id="rId4524" Type="http://schemas.openxmlformats.org/officeDocument/2006/relationships/hyperlink" Target="https://octri.ohsu.edu/lls_scor/datamgmt/Patient/DiseaseInstance/1072" TargetMode="External"/><Relationship Id="rId4871" Type="http://schemas.openxmlformats.org/officeDocument/2006/relationships/hyperlink" Target="https://octri.ohsu.edu/lls_scor/datamgmt/Patient/Specimen/1494" TargetMode="External"/><Relationship Id="rId5922" Type="http://schemas.openxmlformats.org/officeDocument/2006/relationships/hyperlink" Target="https://octri.ohsu.edu/lls_scor/datamgmt/Patient/Patient/1406" TargetMode="External"/><Relationship Id="rId187" Type="http://schemas.openxmlformats.org/officeDocument/2006/relationships/hyperlink" Target="https://octri.ohsu.edu/lls_scor/datamgmt/Patient/DiseaseInstance/37" TargetMode="External"/><Relationship Id="rId394" Type="http://schemas.openxmlformats.org/officeDocument/2006/relationships/hyperlink" Target="https://octri.ohsu.edu/lls_scor/datamgmt/Patient/Specimen/386" TargetMode="External"/><Relationship Id="rId2075" Type="http://schemas.openxmlformats.org/officeDocument/2006/relationships/hyperlink" Target="https://octri.ohsu.edu/lls_scor/datamgmt/Patient/Patient/551" TargetMode="External"/><Relationship Id="rId2282" Type="http://schemas.openxmlformats.org/officeDocument/2006/relationships/hyperlink" Target="https://octri.ohsu.edu/lls_scor/datamgmt/Patient/Patient/586" TargetMode="External"/><Relationship Id="rId3126" Type="http://schemas.openxmlformats.org/officeDocument/2006/relationships/hyperlink" Target="https://octri.ohsu.edu/lls_scor/datamgmt/Patient/Patient/781" TargetMode="External"/><Relationship Id="rId3680" Type="http://schemas.openxmlformats.org/officeDocument/2006/relationships/hyperlink" Target="https://octri.ohsu.edu/lls_scor/datamgmt/Patient/Specimen/1060" TargetMode="External"/><Relationship Id="rId4731" Type="http://schemas.openxmlformats.org/officeDocument/2006/relationships/hyperlink" Target="https://octri.ohsu.edu/lls_scor/datamgmt/Patient/Specimen/1447" TargetMode="External"/><Relationship Id="rId6489" Type="http://schemas.openxmlformats.org/officeDocument/2006/relationships/hyperlink" Target="https://octri.ohsu.edu/lls_scor/datamgmt/Patient/Specimen/2095" TargetMode="External"/><Relationship Id="rId7887" Type="http://schemas.openxmlformats.org/officeDocument/2006/relationships/hyperlink" Target="https://octri.ohsu.edu/lls_scor/datamgmt/Patient/Specimen/2683" TargetMode="External"/><Relationship Id="rId8938" Type="http://schemas.openxmlformats.org/officeDocument/2006/relationships/hyperlink" Target="https://octri.ohsu.edu/lls_scor/datamgmt/Patient/Specimen/3112" TargetMode="External"/><Relationship Id="rId254" Type="http://schemas.openxmlformats.org/officeDocument/2006/relationships/hyperlink" Target="https://octri.ohsu.edu/lls_scor/datamgmt/Patient/Patient/50" TargetMode="External"/><Relationship Id="rId1091" Type="http://schemas.openxmlformats.org/officeDocument/2006/relationships/hyperlink" Target="https://octri.ohsu.edu/lls_scor/datamgmt/Patient/Patient/252" TargetMode="External"/><Relationship Id="rId3333" Type="http://schemas.openxmlformats.org/officeDocument/2006/relationships/hyperlink" Target="https://octri.ohsu.edu/lls_scor/datamgmt/Patient/DiseaseInstance/821" TargetMode="External"/><Relationship Id="rId3540" Type="http://schemas.openxmlformats.org/officeDocument/2006/relationships/hyperlink" Target="https://octri.ohsu.edu/lls_scor/datamgmt/Patient/DiseaseInstance/870" TargetMode="External"/><Relationship Id="rId5298" Type="http://schemas.openxmlformats.org/officeDocument/2006/relationships/hyperlink" Target="https://octri.ohsu.edu/lls_scor/datamgmt/Patient/Patient/1263" TargetMode="External"/><Relationship Id="rId6696" Type="http://schemas.openxmlformats.org/officeDocument/2006/relationships/hyperlink" Target="https://octri.ohsu.edu/lls_scor/datamgmt/Patient/Patient/1562" TargetMode="External"/><Relationship Id="rId7747" Type="http://schemas.openxmlformats.org/officeDocument/2006/relationships/hyperlink" Target="https://octri.ohsu.edu/lls_scor/datamgmt/Patient/Patient/1799" TargetMode="External"/><Relationship Id="rId7954" Type="http://schemas.openxmlformats.org/officeDocument/2006/relationships/hyperlink" Target="https://octri.ohsu.edu/lls_scor/datamgmt/Patient/Patient/1839" TargetMode="External"/><Relationship Id="rId114" Type="http://schemas.openxmlformats.org/officeDocument/2006/relationships/hyperlink" Target="https://octri.ohsu.edu/lls_scor/datamgmt/Patient/Patient/17" TargetMode="External"/><Relationship Id="rId461" Type="http://schemas.openxmlformats.org/officeDocument/2006/relationships/hyperlink" Target="https://octri.ohsu.edu/lls_scor/datamgmt/Patient/Patient/106" TargetMode="External"/><Relationship Id="rId2142" Type="http://schemas.openxmlformats.org/officeDocument/2006/relationships/hyperlink" Target="https://octri.ohsu.edu/lls_scor/datamgmt/Patient/DiseaseInstance/561" TargetMode="External"/><Relationship Id="rId3400" Type="http://schemas.openxmlformats.org/officeDocument/2006/relationships/hyperlink" Target="https://octri.ohsu.edu/lls_scor/datamgmt/Patient/Specimen/986" TargetMode="External"/><Relationship Id="rId6349" Type="http://schemas.openxmlformats.org/officeDocument/2006/relationships/hyperlink" Target="https://octri.ohsu.edu/lls_scor/datamgmt/Patient/DiseaseInstance/1442" TargetMode="External"/><Relationship Id="rId6556" Type="http://schemas.openxmlformats.org/officeDocument/2006/relationships/hyperlink" Target="https://octri.ohsu.edu/lls_scor/datamgmt/Patient/Patient/1543" TargetMode="External"/><Relationship Id="rId6763" Type="http://schemas.openxmlformats.org/officeDocument/2006/relationships/hyperlink" Target="https://octri.ohsu.edu/lls_scor/datamgmt/Patient/Specimen/2278" TargetMode="External"/><Relationship Id="rId6970" Type="http://schemas.openxmlformats.org/officeDocument/2006/relationships/hyperlink" Target="https://octri.ohsu.edu/lls_scor/datamgmt/Patient/DiseaseInstance/1577" TargetMode="External"/><Relationship Id="rId7607" Type="http://schemas.openxmlformats.org/officeDocument/2006/relationships/hyperlink" Target="https://octri.ohsu.edu/lls_scor/datamgmt/Patient/DiseaseInstance/1705" TargetMode="External"/><Relationship Id="rId7814" Type="http://schemas.openxmlformats.org/officeDocument/2006/relationships/hyperlink" Target="https://octri.ohsu.edu/lls_scor/datamgmt/Patient/DiseaseInstance/1750" TargetMode="External"/><Relationship Id="rId321" Type="http://schemas.openxmlformats.org/officeDocument/2006/relationships/hyperlink" Target="https://octri.ohsu.edu/lls_scor/datamgmt/Patient/DiseaseInstance/70" TargetMode="External"/><Relationship Id="rId2002" Type="http://schemas.openxmlformats.org/officeDocument/2006/relationships/hyperlink" Target="https://octri.ohsu.edu/lls_scor/datamgmt/Patient/Patient/534" TargetMode="External"/><Relationship Id="rId2959" Type="http://schemas.openxmlformats.org/officeDocument/2006/relationships/hyperlink" Target="https://octri.ohsu.edu/lls_scor/datamgmt/Patient/DiseaseInstance/722" TargetMode="External"/><Relationship Id="rId5158" Type="http://schemas.openxmlformats.org/officeDocument/2006/relationships/hyperlink" Target="https://octri.ohsu.edu/lls_scor/datamgmt/Patient/DiseaseInstance/1190" TargetMode="External"/><Relationship Id="rId5365" Type="http://schemas.openxmlformats.org/officeDocument/2006/relationships/hyperlink" Target="https://octri.ohsu.edu/lls_scor/datamgmt/Patient/DiseaseInstance/1227" TargetMode="External"/><Relationship Id="rId5572" Type="http://schemas.openxmlformats.org/officeDocument/2006/relationships/hyperlink" Target="https://octri.ohsu.edu/lls_scor/datamgmt/Patient/DiseaseInstance/1277" TargetMode="External"/><Relationship Id="rId6209" Type="http://schemas.openxmlformats.org/officeDocument/2006/relationships/hyperlink" Target="https://octri.ohsu.edu/lls_scor/datamgmt/Patient/Specimen/1979" TargetMode="External"/><Relationship Id="rId6416" Type="http://schemas.openxmlformats.org/officeDocument/2006/relationships/hyperlink" Target="https://octri.ohsu.edu/lls_scor/datamgmt/Patient/Specimen/2104" TargetMode="External"/><Relationship Id="rId6623" Type="http://schemas.openxmlformats.org/officeDocument/2006/relationships/hyperlink" Target="https://octri.ohsu.edu/lls_scor/datamgmt/Patient/DiseaseInstance/1501" TargetMode="External"/><Relationship Id="rId6830" Type="http://schemas.openxmlformats.org/officeDocument/2006/relationships/hyperlink" Target="https://octri.ohsu.edu/lls_scor/datamgmt/Patient/Patient/1590" TargetMode="External"/><Relationship Id="rId1768" Type="http://schemas.openxmlformats.org/officeDocument/2006/relationships/hyperlink" Target="https://octri.ohsu.edu/lls_scor/datamgmt/Patient/Specimen/297" TargetMode="External"/><Relationship Id="rId2819" Type="http://schemas.openxmlformats.org/officeDocument/2006/relationships/hyperlink" Target="https://octri.ohsu.edu/lls_scor/datamgmt/Patient/DiseaseInstance/699" TargetMode="External"/><Relationship Id="rId4174" Type="http://schemas.openxmlformats.org/officeDocument/2006/relationships/hyperlink" Target="https://octri.ohsu.edu/lls_scor/datamgmt/Patient/Patient/1045" TargetMode="External"/><Relationship Id="rId4381" Type="http://schemas.openxmlformats.org/officeDocument/2006/relationships/hyperlink" Target="https://octri.ohsu.edu/lls_scor/datamgmt/Patient/Specimen/1326" TargetMode="External"/><Relationship Id="rId5018" Type="http://schemas.openxmlformats.org/officeDocument/2006/relationships/hyperlink" Target="https://octri.ohsu.edu/lls_scor/datamgmt/Patient/DiseaseInstance/1163" TargetMode="External"/><Relationship Id="rId5225" Type="http://schemas.openxmlformats.org/officeDocument/2006/relationships/hyperlink" Target="https://octri.ohsu.edu/lls_scor/datamgmt/Patient/Specimen/1610" TargetMode="External"/><Relationship Id="rId5432" Type="http://schemas.openxmlformats.org/officeDocument/2006/relationships/hyperlink" Target="https://octri.ohsu.edu/lls_scor/datamgmt/Patient/Specimen/1964" TargetMode="External"/><Relationship Id="rId8588" Type="http://schemas.openxmlformats.org/officeDocument/2006/relationships/hyperlink" Target="https://octri.ohsu.edu/lls_scor/datamgmt/Patient/DiseaseInstance/1910" TargetMode="External"/><Relationship Id="rId8795" Type="http://schemas.openxmlformats.org/officeDocument/2006/relationships/hyperlink" Target="https://octri.ohsu.edu/lls_scor/datamgmt/Patient/Patient/2011" TargetMode="External"/><Relationship Id="rId1628" Type="http://schemas.openxmlformats.org/officeDocument/2006/relationships/hyperlink" Target="https://octri.ohsu.edu/lls_scor/datamgmt/Patient/Patient/431" TargetMode="External"/><Relationship Id="rId1975" Type="http://schemas.openxmlformats.org/officeDocument/2006/relationships/hyperlink" Target="https://octri.ohsu.edu/lls_scor/datamgmt/Patient/Specimen/676" TargetMode="External"/><Relationship Id="rId3190" Type="http://schemas.openxmlformats.org/officeDocument/2006/relationships/hyperlink" Target="https://octri.ohsu.edu/lls_scor/datamgmt/Patient/DiseaseInstance/784" TargetMode="External"/><Relationship Id="rId4034" Type="http://schemas.openxmlformats.org/officeDocument/2006/relationships/hyperlink" Target="https://octri.ohsu.edu/lls_scor/datamgmt/Patient/Patient/1014" TargetMode="External"/><Relationship Id="rId4241" Type="http://schemas.openxmlformats.org/officeDocument/2006/relationships/hyperlink" Target="https://octri.ohsu.edu/lls_scor/datamgmt/Patient/Patient/1060" TargetMode="External"/><Relationship Id="rId7397" Type="http://schemas.openxmlformats.org/officeDocument/2006/relationships/hyperlink" Target="https://octri.ohsu.edu/lls_scor/datamgmt/Patient/Patient/1717" TargetMode="External"/><Relationship Id="rId8448" Type="http://schemas.openxmlformats.org/officeDocument/2006/relationships/hyperlink" Target="https://octri.ohsu.edu/lls_scor/datamgmt/Patient/Specimen/2909" TargetMode="External"/><Relationship Id="rId8655" Type="http://schemas.openxmlformats.org/officeDocument/2006/relationships/hyperlink" Target="https://octri.ohsu.edu/lls_scor/datamgmt/Patient/DiseaseInstance/1926" TargetMode="External"/><Relationship Id="rId1835" Type="http://schemas.openxmlformats.org/officeDocument/2006/relationships/hyperlink" Target="https://octri.ohsu.edu/lls_scor/datamgmt/Patient/Patient/499" TargetMode="External"/><Relationship Id="rId3050" Type="http://schemas.openxmlformats.org/officeDocument/2006/relationships/hyperlink" Target="https://octri.ohsu.edu/lls_scor/datamgmt/Patient/Specimen/871" TargetMode="External"/><Relationship Id="rId4101" Type="http://schemas.openxmlformats.org/officeDocument/2006/relationships/hyperlink" Target="https://octri.ohsu.edu/lls_scor/datamgmt/Patient/DiseaseInstance/990" TargetMode="External"/><Relationship Id="rId7257" Type="http://schemas.openxmlformats.org/officeDocument/2006/relationships/hyperlink" Target="https://octri.ohsu.edu/lls_scor/datamgmt/Patient/Specimen/2408" TargetMode="External"/><Relationship Id="rId7464" Type="http://schemas.openxmlformats.org/officeDocument/2006/relationships/hyperlink" Target="https://octri.ohsu.edu/lls_scor/datamgmt/Patient/Specimen/2709" TargetMode="External"/><Relationship Id="rId8308" Type="http://schemas.openxmlformats.org/officeDocument/2006/relationships/hyperlink" Target="https://octri.ohsu.edu/lls_scor/datamgmt/Patient/Patient/1910" TargetMode="External"/><Relationship Id="rId8862" Type="http://schemas.openxmlformats.org/officeDocument/2006/relationships/hyperlink" Target="https://octri.ohsu.edu/lls_scor/datamgmt/Patient/Patient/2026" TargetMode="External"/><Relationship Id="rId1902" Type="http://schemas.openxmlformats.org/officeDocument/2006/relationships/hyperlink" Target="https://octri.ohsu.edu/lls_scor/datamgmt/Patient/DiseaseInstance/515" TargetMode="External"/><Relationship Id="rId6066" Type="http://schemas.openxmlformats.org/officeDocument/2006/relationships/hyperlink" Target="https://octri.ohsu.edu/lls_scor/datamgmt/Patient/Patient/1438" TargetMode="External"/><Relationship Id="rId7117" Type="http://schemas.openxmlformats.org/officeDocument/2006/relationships/hyperlink" Target="https://octri.ohsu.edu/lls_scor/datamgmt/Patient/Patient/1656" TargetMode="External"/><Relationship Id="rId7671" Type="http://schemas.openxmlformats.org/officeDocument/2006/relationships/hyperlink" Target="https://octri.ohsu.edu/lls_scor/datamgmt/Patient/Patient/1780" TargetMode="External"/><Relationship Id="rId8515" Type="http://schemas.openxmlformats.org/officeDocument/2006/relationships/hyperlink" Target="https://octri.ohsu.edu/lls_scor/datamgmt/Patient/Patient/1952" TargetMode="External"/><Relationship Id="rId8722" Type="http://schemas.openxmlformats.org/officeDocument/2006/relationships/hyperlink" Target="https://octri.ohsu.edu/lls_scor/datamgmt/Patient/Specimen/3028" TargetMode="External"/><Relationship Id="rId3867" Type="http://schemas.openxmlformats.org/officeDocument/2006/relationships/hyperlink" Target="https://octri.ohsu.edu/lls_scor/datamgmt/Patient/DiseaseInstance/934" TargetMode="External"/><Relationship Id="rId4918" Type="http://schemas.openxmlformats.org/officeDocument/2006/relationships/hyperlink" Target="https://octri.ohsu.edu/lls_scor/datamgmt/Patient/DiseaseInstance/1142" TargetMode="External"/><Relationship Id="rId6273" Type="http://schemas.openxmlformats.org/officeDocument/2006/relationships/hyperlink" Target="https://octri.ohsu.edu/lls_scor/datamgmt/Patient/Patient/1484" TargetMode="External"/><Relationship Id="rId6480" Type="http://schemas.openxmlformats.org/officeDocument/2006/relationships/hyperlink" Target="https://octri.ohsu.edu/lls_scor/datamgmt/Patient/Specimen/2090" TargetMode="External"/><Relationship Id="rId7324" Type="http://schemas.openxmlformats.org/officeDocument/2006/relationships/hyperlink" Target="https://octri.ohsu.edu/lls_scor/datamgmt/Patient/DiseaseInstance/1646" TargetMode="External"/><Relationship Id="rId7531" Type="http://schemas.openxmlformats.org/officeDocument/2006/relationships/hyperlink" Target="https://octri.ohsu.edu/lls_scor/datamgmt/Patient/Patient/1745" TargetMode="External"/><Relationship Id="rId788" Type="http://schemas.openxmlformats.org/officeDocument/2006/relationships/hyperlink" Target="https://octri.ohsu.edu/lls_scor/datamgmt/Patient/Patient/180" TargetMode="External"/><Relationship Id="rId995" Type="http://schemas.openxmlformats.org/officeDocument/2006/relationships/hyperlink" Target="https://octri.ohsu.edu/lls_scor/datamgmt/Patient/Patient/226" TargetMode="External"/><Relationship Id="rId2469" Type="http://schemas.openxmlformats.org/officeDocument/2006/relationships/hyperlink" Target="https://octri.ohsu.edu/lls_scor/datamgmt/Patient/Specimen/713" TargetMode="External"/><Relationship Id="rId2676" Type="http://schemas.openxmlformats.org/officeDocument/2006/relationships/hyperlink" Target="https://octri.ohsu.edu/lls_scor/datamgmt/Patient/Specimen/765" TargetMode="External"/><Relationship Id="rId2883" Type="http://schemas.openxmlformats.org/officeDocument/2006/relationships/hyperlink" Target="https://octri.ohsu.edu/lls_scor/datamgmt/Patient/Specimen/814" TargetMode="External"/><Relationship Id="rId3727" Type="http://schemas.openxmlformats.org/officeDocument/2006/relationships/hyperlink" Target="https://octri.ohsu.edu/lls_scor/datamgmt/Patient/DiseaseInstance/2030" TargetMode="External"/><Relationship Id="rId3934" Type="http://schemas.openxmlformats.org/officeDocument/2006/relationships/hyperlink" Target="https://octri.ohsu.edu/lls_scor/datamgmt/Patient/Specimen/2655" TargetMode="External"/><Relationship Id="rId5082" Type="http://schemas.openxmlformats.org/officeDocument/2006/relationships/hyperlink" Target="https://octri.ohsu.edu/lls_scor/datamgmt/Patient/Patient/1231" TargetMode="External"/><Relationship Id="rId6133" Type="http://schemas.openxmlformats.org/officeDocument/2006/relationships/hyperlink" Target="https://octri.ohsu.edu/lls_scor/datamgmt/Patient/DiseaseInstance/1390" TargetMode="External"/><Relationship Id="rId6340" Type="http://schemas.openxmlformats.org/officeDocument/2006/relationships/hyperlink" Target="https://octri.ohsu.edu/lls_scor/datamgmt/Patient/DiseaseInstance/1454" TargetMode="External"/><Relationship Id="rId648" Type="http://schemas.openxmlformats.org/officeDocument/2006/relationships/hyperlink" Target="https://octri.ohsu.edu/lls_scor/datamgmt/Patient/DiseaseInstance/154" TargetMode="External"/><Relationship Id="rId855" Type="http://schemas.openxmlformats.org/officeDocument/2006/relationships/hyperlink" Target="https://octri.ohsu.edu/lls_scor/datamgmt/Patient/DiseaseInstance/199" TargetMode="External"/><Relationship Id="rId1278" Type="http://schemas.openxmlformats.org/officeDocument/2006/relationships/hyperlink" Target="https://octri.ohsu.edu/lls_scor/datamgmt/Patient/DiseaseInstance/314" TargetMode="External"/><Relationship Id="rId1485" Type="http://schemas.openxmlformats.org/officeDocument/2006/relationships/hyperlink" Target="https://octri.ohsu.edu/lls_scor/datamgmt/Patient/DiseaseInstance/383" TargetMode="External"/><Relationship Id="rId1692" Type="http://schemas.openxmlformats.org/officeDocument/2006/relationships/hyperlink" Target="https://octri.ohsu.edu/lls_scor/datamgmt/Patient/DiseaseInstance/452" TargetMode="External"/><Relationship Id="rId2329" Type="http://schemas.openxmlformats.org/officeDocument/2006/relationships/hyperlink" Target="https://octri.ohsu.edu/lls_scor/datamgmt/Patient/Patient/602" TargetMode="External"/><Relationship Id="rId2536" Type="http://schemas.openxmlformats.org/officeDocument/2006/relationships/hyperlink" Target="https://octri.ohsu.edu/lls_scor/datamgmt/Patient/DiseaseInstance/651" TargetMode="External"/><Relationship Id="rId2743" Type="http://schemas.openxmlformats.org/officeDocument/2006/relationships/hyperlink" Target="https://octri.ohsu.edu/lls_scor/datamgmt/Patient/Patient/703" TargetMode="External"/><Relationship Id="rId5899" Type="http://schemas.openxmlformats.org/officeDocument/2006/relationships/hyperlink" Target="https://octri.ohsu.edu/lls_scor/datamgmt/Patient/DiseaseInstance/1340" TargetMode="External"/><Relationship Id="rId6200" Type="http://schemas.openxmlformats.org/officeDocument/2006/relationships/hyperlink" Target="https://octri.ohsu.edu/lls_scor/datamgmt/Patient/Specimen/2030" TargetMode="External"/><Relationship Id="rId8098" Type="http://schemas.openxmlformats.org/officeDocument/2006/relationships/hyperlink" Target="https://octri.ohsu.edu/lls_scor/datamgmt/Patient/Patient/1871" TargetMode="External"/><Relationship Id="rId9149" Type="http://schemas.openxmlformats.org/officeDocument/2006/relationships/hyperlink" Target="https://octri.ohsu.edu/lls_scor/datamgmt/Patient/Specimen/3194" TargetMode="External"/><Relationship Id="rId508" Type="http://schemas.openxmlformats.org/officeDocument/2006/relationships/hyperlink" Target="https://octri.ohsu.edu/lls_scor/datamgmt/Patient/Specimen/4" TargetMode="External"/><Relationship Id="rId715" Type="http://schemas.openxmlformats.org/officeDocument/2006/relationships/hyperlink" Target="https://octri.ohsu.edu/lls_scor/datamgmt/Patient/Specimen/102" TargetMode="External"/><Relationship Id="rId922" Type="http://schemas.openxmlformats.org/officeDocument/2006/relationships/hyperlink" Target="https://octri.ohsu.edu/lls_scor/datamgmt/Patient/Specimen/67" TargetMode="External"/><Relationship Id="rId1138" Type="http://schemas.openxmlformats.org/officeDocument/2006/relationships/hyperlink" Target="https://octri.ohsu.edu/lls_scor/datamgmt/Patient/Specimen/393" TargetMode="External"/><Relationship Id="rId1345" Type="http://schemas.openxmlformats.org/officeDocument/2006/relationships/hyperlink" Target="https://octri.ohsu.edu/lls_scor/datamgmt/Patient/Specimen/535" TargetMode="External"/><Relationship Id="rId1552" Type="http://schemas.openxmlformats.org/officeDocument/2006/relationships/hyperlink" Target="https://octri.ohsu.edu/lls_scor/datamgmt/Patient/Specimen/15" TargetMode="External"/><Relationship Id="rId2603" Type="http://schemas.openxmlformats.org/officeDocument/2006/relationships/hyperlink" Target="https://octri.ohsu.edu/lls_scor/datamgmt/Patient/DiseaseInstance/660" TargetMode="External"/><Relationship Id="rId2950" Type="http://schemas.openxmlformats.org/officeDocument/2006/relationships/hyperlink" Target="https://octri.ohsu.edu/lls_scor/datamgmt/Patient/DiseaseInstance/722" TargetMode="External"/><Relationship Id="rId5759" Type="http://schemas.openxmlformats.org/officeDocument/2006/relationships/hyperlink" Target="https://octri.ohsu.edu/lls_scor/datamgmt/Patient/Specimen/1797" TargetMode="External"/><Relationship Id="rId8165" Type="http://schemas.openxmlformats.org/officeDocument/2006/relationships/hyperlink" Target="https://octri.ohsu.edu/lls_scor/datamgmt/Patient/Patient/1886" TargetMode="External"/><Relationship Id="rId8372" Type="http://schemas.openxmlformats.org/officeDocument/2006/relationships/hyperlink" Target="https://octri.ohsu.edu/lls_scor/datamgmt/Patient/DiseaseInstance/1862" TargetMode="External"/><Relationship Id="rId9009" Type="http://schemas.openxmlformats.org/officeDocument/2006/relationships/hyperlink" Target="https://octri.ohsu.edu/lls_scor/datamgmt/Patient/Specimen/3135" TargetMode="External"/><Relationship Id="rId9216" Type="http://schemas.openxmlformats.org/officeDocument/2006/relationships/hyperlink" Target="https://octri.ohsu.edu/lls_scor/datamgmt/Patient/Patient/2102" TargetMode="External"/><Relationship Id="rId1205" Type="http://schemas.openxmlformats.org/officeDocument/2006/relationships/hyperlink" Target="https://octri.ohsu.edu/lls_scor/datamgmt/Patient/Patient/290" TargetMode="External"/><Relationship Id="rId2810" Type="http://schemas.openxmlformats.org/officeDocument/2006/relationships/hyperlink" Target="https://octri.ohsu.edu/lls_scor/datamgmt/Patient/DiseaseInstance/698" TargetMode="External"/><Relationship Id="rId4568" Type="http://schemas.openxmlformats.org/officeDocument/2006/relationships/hyperlink" Target="https://octri.ohsu.edu/lls_scor/datamgmt/Patient/Patient/1128" TargetMode="External"/><Relationship Id="rId5966" Type="http://schemas.openxmlformats.org/officeDocument/2006/relationships/hyperlink" Target="https://octri.ohsu.edu/lls_scor/datamgmt/Patient/Specimen/1938" TargetMode="External"/><Relationship Id="rId7181" Type="http://schemas.openxmlformats.org/officeDocument/2006/relationships/hyperlink" Target="https://octri.ohsu.edu/lls_scor/datamgmt/Patient/DiseaseInstance/1619" TargetMode="External"/><Relationship Id="rId8025" Type="http://schemas.openxmlformats.org/officeDocument/2006/relationships/hyperlink" Target="https://octri.ohsu.edu/lls_scor/datamgmt/Patient/Specimen/2741" TargetMode="External"/><Relationship Id="rId8232" Type="http://schemas.openxmlformats.org/officeDocument/2006/relationships/hyperlink" Target="https://octri.ohsu.edu/lls_scor/datamgmt/Patient/Specimen/2828" TargetMode="External"/><Relationship Id="rId51" Type="http://schemas.openxmlformats.org/officeDocument/2006/relationships/hyperlink" Target="https://octri.ohsu.edu/lls_scor/datamgmt/Patient/Patient/13" TargetMode="External"/><Relationship Id="rId1412" Type="http://schemas.openxmlformats.org/officeDocument/2006/relationships/hyperlink" Target="https://octri.ohsu.edu/lls_scor/datamgmt/Patient/Patient/359" TargetMode="External"/><Relationship Id="rId3377" Type="http://schemas.openxmlformats.org/officeDocument/2006/relationships/hyperlink" Target="https://octri.ohsu.edu/lls_scor/datamgmt/Patient/Patient/846" TargetMode="External"/><Relationship Id="rId4775" Type="http://schemas.openxmlformats.org/officeDocument/2006/relationships/hyperlink" Target="https://octri.ohsu.edu/lls_scor/datamgmt/Patient/DiseaseInstance/1118" TargetMode="External"/><Relationship Id="rId4982" Type="http://schemas.openxmlformats.org/officeDocument/2006/relationships/hyperlink" Target="https://octri.ohsu.edu/lls_scor/datamgmt/Patient/Specimen/1544" TargetMode="External"/><Relationship Id="rId5619" Type="http://schemas.openxmlformats.org/officeDocument/2006/relationships/hyperlink" Target="https://octri.ohsu.edu/lls_scor/datamgmt/Patient/Patient/1345" TargetMode="External"/><Relationship Id="rId5826" Type="http://schemas.openxmlformats.org/officeDocument/2006/relationships/hyperlink" Target="https://octri.ohsu.edu/lls_scor/datamgmt/Patient/DiseaseInstance/1325" TargetMode="External"/><Relationship Id="rId7041" Type="http://schemas.openxmlformats.org/officeDocument/2006/relationships/hyperlink" Target="https://octri.ohsu.edu/lls_scor/datamgmt/Patient/Patient/1633" TargetMode="External"/><Relationship Id="rId298" Type="http://schemas.openxmlformats.org/officeDocument/2006/relationships/hyperlink" Target="https://octri.ohsu.edu/lls_scor/datamgmt/Patient/Specimen/143" TargetMode="External"/><Relationship Id="rId3584" Type="http://schemas.openxmlformats.org/officeDocument/2006/relationships/hyperlink" Target="https://octri.ohsu.edu/lls_scor/datamgmt/Patient/Patient/892" TargetMode="External"/><Relationship Id="rId3791" Type="http://schemas.openxmlformats.org/officeDocument/2006/relationships/hyperlink" Target="https://octri.ohsu.edu/lls_scor/datamgmt/Patient/Specimen/1133" TargetMode="External"/><Relationship Id="rId4428" Type="http://schemas.openxmlformats.org/officeDocument/2006/relationships/hyperlink" Target="https://octri.ohsu.edu/lls_scor/datamgmt/Patient/DiseaseInstance/1051" TargetMode="External"/><Relationship Id="rId4635" Type="http://schemas.openxmlformats.org/officeDocument/2006/relationships/hyperlink" Target="https://octri.ohsu.edu/lls_scor/datamgmt/Patient/Specimen/1441" TargetMode="External"/><Relationship Id="rId4842" Type="http://schemas.openxmlformats.org/officeDocument/2006/relationships/hyperlink" Target="https://octri.ohsu.edu/lls_scor/datamgmt/Patient/Patient/1175" TargetMode="External"/><Relationship Id="rId7998" Type="http://schemas.openxmlformats.org/officeDocument/2006/relationships/hyperlink" Target="https://octri.ohsu.edu/lls_scor/datamgmt/Patient/Specimen/2726" TargetMode="External"/><Relationship Id="rId158" Type="http://schemas.openxmlformats.org/officeDocument/2006/relationships/hyperlink" Target="https://octri.ohsu.edu/lls_scor/datamgmt/Patient/Specimen/820" TargetMode="External"/><Relationship Id="rId2186" Type="http://schemas.openxmlformats.org/officeDocument/2006/relationships/hyperlink" Target="https://octri.ohsu.edu/lls_scor/datamgmt/Patient/Patient/566" TargetMode="External"/><Relationship Id="rId2393" Type="http://schemas.openxmlformats.org/officeDocument/2006/relationships/hyperlink" Target="https://octri.ohsu.edu/lls_scor/datamgmt/Patient/DiseaseInstance/620" TargetMode="External"/><Relationship Id="rId3237" Type="http://schemas.openxmlformats.org/officeDocument/2006/relationships/hyperlink" Target="https://octri.ohsu.edu/lls_scor/datamgmt/Patient/Patient/807" TargetMode="External"/><Relationship Id="rId3444" Type="http://schemas.openxmlformats.org/officeDocument/2006/relationships/hyperlink" Target="https://octri.ohsu.edu/lls_scor/datamgmt/Patient/DiseaseInstance/850" TargetMode="External"/><Relationship Id="rId3651" Type="http://schemas.openxmlformats.org/officeDocument/2006/relationships/hyperlink" Target="https://octri.ohsu.edu/lls_scor/datamgmt/Patient/Patient/905" TargetMode="External"/><Relationship Id="rId4702" Type="http://schemas.openxmlformats.org/officeDocument/2006/relationships/hyperlink" Target="https://octri.ohsu.edu/lls_scor/datamgmt/Patient/Specimen/1658" TargetMode="External"/><Relationship Id="rId7858" Type="http://schemas.openxmlformats.org/officeDocument/2006/relationships/hyperlink" Target="https://octri.ohsu.edu/lls_scor/datamgmt/Patient/Patient/1820" TargetMode="External"/><Relationship Id="rId8909" Type="http://schemas.openxmlformats.org/officeDocument/2006/relationships/hyperlink" Target="https://octri.ohsu.edu/lls_scor/datamgmt/Patient/Patient/2035" TargetMode="External"/><Relationship Id="rId365" Type="http://schemas.openxmlformats.org/officeDocument/2006/relationships/hyperlink" Target="https://octri.ohsu.edu/lls_scor/datamgmt/Patient/Patient/81" TargetMode="External"/><Relationship Id="rId572" Type="http://schemas.openxmlformats.org/officeDocument/2006/relationships/hyperlink" Target="https://octri.ohsu.edu/lls_scor/datamgmt/Patient/Patient/134" TargetMode="External"/><Relationship Id="rId2046" Type="http://schemas.openxmlformats.org/officeDocument/2006/relationships/hyperlink" Target="https://octri.ohsu.edu/lls_scor/datamgmt/Patient/DiseaseInstance/542" TargetMode="External"/><Relationship Id="rId2253" Type="http://schemas.openxmlformats.org/officeDocument/2006/relationships/hyperlink" Target="https://octri.ohsu.edu/lls_scor/datamgmt/Patient/DiseaseInstance/583" TargetMode="External"/><Relationship Id="rId2460" Type="http://schemas.openxmlformats.org/officeDocument/2006/relationships/hyperlink" Target="https://octri.ohsu.edu/lls_scor/datamgmt/Patient/Specimen/1128" TargetMode="External"/><Relationship Id="rId3304" Type="http://schemas.openxmlformats.org/officeDocument/2006/relationships/hyperlink" Target="https://octri.ohsu.edu/lls_scor/datamgmt/Patient/DiseaseInstance/817" TargetMode="External"/><Relationship Id="rId3511" Type="http://schemas.openxmlformats.org/officeDocument/2006/relationships/hyperlink" Target="https://octri.ohsu.edu/lls_scor/datamgmt/Patient/Specimen/1024" TargetMode="External"/><Relationship Id="rId6667" Type="http://schemas.openxmlformats.org/officeDocument/2006/relationships/hyperlink" Target="https://octri.ohsu.edu/lls_scor/datamgmt/Patient/DiseaseInstance/1508" TargetMode="External"/><Relationship Id="rId6874" Type="http://schemas.openxmlformats.org/officeDocument/2006/relationships/hyperlink" Target="https://octri.ohsu.edu/lls_scor/datamgmt/Patient/Specimen/2243" TargetMode="External"/><Relationship Id="rId7718" Type="http://schemas.openxmlformats.org/officeDocument/2006/relationships/hyperlink" Target="https://octri.ohsu.edu/lls_scor/datamgmt/Patient/Specimen/2615" TargetMode="External"/><Relationship Id="rId7925" Type="http://schemas.openxmlformats.org/officeDocument/2006/relationships/hyperlink" Target="https://octri.ohsu.edu/lls_scor/datamgmt/Patient/DiseaseInstance/1770" TargetMode="External"/><Relationship Id="rId9073" Type="http://schemas.openxmlformats.org/officeDocument/2006/relationships/hyperlink" Target="https://octri.ohsu.edu/lls_scor/datamgmt/Patient/DiseaseInstance/2003" TargetMode="External"/><Relationship Id="rId225" Type="http://schemas.openxmlformats.org/officeDocument/2006/relationships/hyperlink" Target="https://octri.ohsu.edu/lls_scor/datamgmt/Patient/DiseaseInstance/45" TargetMode="External"/><Relationship Id="rId432" Type="http://schemas.openxmlformats.org/officeDocument/2006/relationships/hyperlink" Target="https://octri.ohsu.edu/lls_scor/datamgmt/Patient/DiseaseInstance/98" TargetMode="External"/><Relationship Id="rId1062" Type="http://schemas.openxmlformats.org/officeDocument/2006/relationships/hyperlink" Target="https://octri.ohsu.edu/lls_scor/datamgmt/Patient/DiseaseInstance/243" TargetMode="External"/><Relationship Id="rId2113" Type="http://schemas.openxmlformats.org/officeDocument/2006/relationships/hyperlink" Target="https://octri.ohsu.edu/lls_scor/datamgmt/Patient/Specimen/607" TargetMode="External"/><Relationship Id="rId2320" Type="http://schemas.openxmlformats.org/officeDocument/2006/relationships/hyperlink" Target="https://octri.ohsu.edu/lls_scor/datamgmt/Patient/Patient/599" TargetMode="External"/><Relationship Id="rId5269" Type="http://schemas.openxmlformats.org/officeDocument/2006/relationships/hyperlink" Target="https://octri.ohsu.edu/lls_scor/datamgmt/Patient/DiseaseInstance/1203" TargetMode="External"/><Relationship Id="rId5476" Type="http://schemas.openxmlformats.org/officeDocument/2006/relationships/hyperlink" Target="https://octri.ohsu.edu/lls_scor/datamgmt/Patient/DiseaseInstance/1246" TargetMode="External"/><Relationship Id="rId5683" Type="http://schemas.openxmlformats.org/officeDocument/2006/relationships/hyperlink" Target="https://octri.ohsu.edu/lls_scor/datamgmt/Patient/DiseaseInstance/1299" TargetMode="External"/><Relationship Id="rId6527" Type="http://schemas.openxmlformats.org/officeDocument/2006/relationships/hyperlink" Target="https://octri.ohsu.edu/lls_scor/datamgmt/Patient/DiseaseInstance/1485" TargetMode="External"/><Relationship Id="rId6734" Type="http://schemas.openxmlformats.org/officeDocument/2006/relationships/hyperlink" Target="https://octri.ohsu.edu/lls_scor/datamgmt/Patient/Patient/1570" TargetMode="External"/><Relationship Id="rId9140" Type="http://schemas.openxmlformats.org/officeDocument/2006/relationships/hyperlink" Target="https://octri.ohsu.edu/lls_scor/datamgmt/Patient/Specimen/3190" TargetMode="External"/><Relationship Id="rId4078" Type="http://schemas.openxmlformats.org/officeDocument/2006/relationships/hyperlink" Target="https://octri.ohsu.edu/lls_scor/datamgmt/Patient/Specimen/1232" TargetMode="External"/><Relationship Id="rId4285" Type="http://schemas.openxmlformats.org/officeDocument/2006/relationships/hyperlink" Target="https://octri.ohsu.edu/lls_scor/datamgmt/Patient/Specimen/1297" TargetMode="External"/><Relationship Id="rId4492" Type="http://schemas.openxmlformats.org/officeDocument/2006/relationships/hyperlink" Target="https://octri.ohsu.edu/lls_scor/datamgmt/Patient/Specimen/1364" TargetMode="External"/><Relationship Id="rId5129" Type="http://schemas.openxmlformats.org/officeDocument/2006/relationships/hyperlink" Target="https://octri.ohsu.edu/lls_scor/datamgmt/Patient/Specimen/1590" TargetMode="External"/><Relationship Id="rId5336" Type="http://schemas.openxmlformats.org/officeDocument/2006/relationships/hyperlink" Target="https://octri.ohsu.edu/lls_scor/datamgmt/Patient/Specimen/1099" TargetMode="External"/><Relationship Id="rId5543" Type="http://schemas.openxmlformats.org/officeDocument/2006/relationships/hyperlink" Target="https://octri.ohsu.edu/lls_scor/datamgmt/Patient/Specimen/1719" TargetMode="External"/><Relationship Id="rId5890" Type="http://schemas.openxmlformats.org/officeDocument/2006/relationships/hyperlink" Target="https://octri.ohsu.edu/lls_scor/datamgmt/Patient/DiseaseInstance/1339" TargetMode="External"/><Relationship Id="rId6941" Type="http://schemas.openxmlformats.org/officeDocument/2006/relationships/hyperlink" Target="https://octri.ohsu.edu/lls_scor/datamgmt/Patient/Specimen/2272" TargetMode="External"/><Relationship Id="rId8699" Type="http://schemas.openxmlformats.org/officeDocument/2006/relationships/hyperlink" Target="https://octri.ohsu.edu/lls_scor/datamgmt/Patient/Patient/1991" TargetMode="External"/><Relationship Id="rId9000" Type="http://schemas.openxmlformats.org/officeDocument/2006/relationships/hyperlink" Target="https://octri.ohsu.edu/lls_scor/datamgmt/Patient/Specimen/3208" TargetMode="External"/><Relationship Id="rId1879" Type="http://schemas.openxmlformats.org/officeDocument/2006/relationships/hyperlink" Target="https://octri.ohsu.edu/lls_scor/datamgmt/Patient/Specimen/566" TargetMode="External"/><Relationship Id="rId3094" Type="http://schemas.openxmlformats.org/officeDocument/2006/relationships/hyperlink" Target="https://octri.ohsu.edu/lls_scor/datamgmt/Patient/DiseaseInstance/760" TargetMode="External"/><Relationship Id="rId4145" Type="http://schemas.openxmlformats.org/officeDocument/2006/relationships/hyperlink" Target="https://octri.ohsu.edu/lls_scor/datamgmt/Patient/Patient/1036" TargetMode="External"/><Relationship Id="rId5750" Type="http://schemas.openxmlformats.org/officeDocument/2006/relationships/hyperlink" Target="https://octri.ohsu.edu/lls_scor/datamgmt/Patient/Specimen/1909" TargetMode="External"/><Relationship Id="rId6801" Type="http://schemas.openxmlformats.org/officeDocument/2006/relationships/hyperlink" Target="https://octri.ohsu.edu/lls_scor/datamgmt/Patient/DiseaseInstance/1536" TargetMode="External"/><Relationship Id="rId1739" Type="http://schemas.openxmlformats.org/officeDocument/2006/relationships/hyperlink" Target="https://octri.ohsu.edu/lls_scor/datamgmt/Patient/Patient/467" TargetMode="External"/><Relationship Id="rId1946" Type="http://schemas.openxmlformats.org/officeDocument/2006/relationships/hyperlink" Target="https://octri.ohsu.edu/lls_scor/datamgmt/Patient/Patient/524" TargetMode="External"/><Relationship Id="rId4005" Type="http://schemas.openxmlformats.org/officeDocument/2006/relationships/hyperlink" Target="https://octri.ohsu.edu/lls_scor/datamgmt/Patient/DiseaseInstance/966" TargetMode="External"/><Relationship Id="rId4352" Type="http://schemas.openxmlformats.org/officeDocument/2006/relationships/hyperlink" Target="https://octri.ohsu.edu/lls_scor/datamgmt/Patient/Patient/1085" TargetMode="External"/><Relationship Id="rId5403" Type="http://schemas.openxmlformats.org/officeDocument/2006/relationships/hyperlink" Target="https://octri.ohsu.edu/lls_scor/datamgmt/Patient/Patient/1288" TargetMode="External"/><Relationship Id="rId5610" Type="http://schemas.openxmlformats.org/officeDocument/2006/relationships/hyperlink" Target="https://octri.ohsu.edu/lls_scor/datamgmt/Patient/Patient/1344" TargetMode="External"/><Relationship Id="rId8559" Type="http://schemas.openxmlformats.org/officeDocument/2006/relationships/hyperlink" Target="https://octri.ohsu.edu/lls_scor/datamgmt/Patient/Specimen/2958" TargetMode="External"/><Relationship Id="rId8766" Type="http://schemas.openxmlformats.org/officeDocument/2006/relationships/hyperlink" Target="https://octri.ohsu.edu/lls_scor/datamgmt/Patient/DiseaseInstance/1949" TargetMode="External"/><Relationship Id="rId8973" Type="http://schemas.openxmlformats.org/officeDocument/2006/relationships/hyperlink" Target="https://octri.ohsu.edu/lls_scor/datamgmt/Patient/DiseaseInstance/2047" TargetMode="External"/><Relationship Id="rId1806" Type="http://schemas.openxmlformats.org/officeDocument/2006/relationships/hyperlink" Target="https://octri.ohsu.edu/lls_scor/datamgmt/Patient/DiseaseInstance/489" TargetMode="External"/><Relationship Id="rId3161" Type="http://schemas.openxmlformats.org/officeDocument/2006/relationships/hyperlink" Target="https://octri.ohsu.edu/lls_scor/datamgmt/Patient/Specimen/943" TargetMode="External"/><Relationship Id="rId4212" Type="http://schemas.openxmlformats.org/officeDocument/2006/relationships/hyperlink" Target="https://octri.ohsu.edu/lls_scor/datamgmt/Patient/Patient/1051" TargetMode="External"/><Relationship Id="rId7368" Type="http://schemas.openxmlformats.org/officeDocument/2006/relationships/hyperlink" Target="https://octri.ohsu.edu/lls_scor/datamgmt/Patient/Patient/1710" TargetMode="External"/><Relationship Id="rId7575" Type="http://schemas.openxmlformats.org/officeDocument/2006/relationships/hyperlink" Target="https://octri.ohsu.edu/lls_scor/datamgmt/Patient/Specimen/2543" TargetMode="External"/><Relationship Id="rId7782" Type="http://schemas.openxmlformats.org/officeDocument/2006/relationships/hyperlink" Target="https://octri.ohsu.edu/lls_scor/datamgmt/Patient/Specimen/2643" TargetMode="External"/><Relationship Id="rId8419" Type="http://schemas.openxmlformats.org/officeDocument/2006/relationships/hyperlink" Target="https://octri.ohsu.edu/lls_scor/datamgmt/Patient/Patient/1932" TargetMode="External"/><Relationship Id="rId8626" Type="http://schemas.openxmlformats.org/officeDocument/2006/relationships/hyperlink" Target="https://octri.ohsu.edu/lls_scor/datamgmt/Patient/Patient/1974" TargetMode="External"/><Relationship Id="rId8833" Type="http://schemas.openxmlformats.org/officeDocument/2006/relationships/hyperlink" Target="https://octri.ohsu.edu/lls_scor/datamgmt/Patient/Patient/2019" TargetMode="External"/><Relationship Id="rId3021" Type="http://schemas.openxmlformats.org/officeDocument/2006/relationships/hyperlink" Target="https://octri.ohsu.edu/lls_scor/datamgmt/Patient/Patient/754" TargetMode="External"/><Relationship Id="rId3978" Type="http://schemas.openxmlformats.org/officeDocument/2006/relationships/hyperlink" Target="https://octri.ohsu.edu/lls_scor/datamgmt/Patient/DiseaseInstance/961" TargetMode="External"/><Relationship Id="rId6177" Type="http://schemas.openxmlformats.org/officeDocument/2006/relationships/hyperlink" Target="https://octri.ohsu.edu/lls_scor/datamgmt/Patient/Patient/1461" TargetMode="External"/><Relationship Id="rId6384" Type="http://schemas.openxmlformats.org/officeDocument/2006/relationships/hyperlink" Target="https://octri.ohsu.edu/lls_scor/datamgmt/Patient/Patient/1503" TargetMode="External"/><Relationship Id="rId6591" Type="http://schemas.openxmlformats.org/officeDocument/2006/relationships/hyperlink" Target="https://octri.ohsu.edu/lls_scor/datamgmt/Patient/Specimen/2800" TargetMode="External"/><Relationship Id="rId7228" Type="http://schemas.openxmlformats.org/officeDocument/2006/relationships/hyperlink" Target="https://octri.ohsu.edu/lls_scor/datamgmt/Patient/Patient/1673" TargetMode="External"/><Relationship Id="rId7435" Type="http://schemas.openxmlformats.org/officeDocument/2006/relationships/hyperlink" Target="https://octri.ohsu.edu/lls_scor/datamgmt/Patient/Patient/1725" TargetMode="External"/><Relationship Id="rId7642" Type="http://schemas.openxmlformats.org/officeDocument/2006/relationships/hyperlink" Target="https://octri.ohsu.edu/lls_scor/datamgmt/Patient/Patient/1769" TargetMode="External"/><Relationship Id="rId8900" Type="http://schemas.openxmlformats.org/officeDocument/2006/relationships/hyperlink" Target="https://octri.ohsu.edu/lls_scor/datamgmt/Patient/Patient/2033" TargetMode="External"/><Relationship Id="rId899" Type="http://schemas.openxmlformats.org/officeDocument/2006/relationships/hyperlink" Target="https://octri.ohsu.edu/lls_scor/datamgmt/Patient/Patient/209" TargetMode="External"/><Relationship Id="rId2787" Type="http://schemas.openxmlformats.org/officeDocument/2006/relationships/hyperlink" Target="https://octri.ohsu.edu/lls_scor/datamgmt/Patient/Specimen/1461" TargetMode="External"/><Relationship Id="rId3838" Type="http://schemas.openxmlformats.org/officeDocument/2006/relationships/hyperlink" Target="https://octri.ohsu.edu/lls_scor/datamgmt/Patient/Specimen/1150" TargetMode="External"/><Relationship Id="rId5193" Type="http://schemas.openxmlformats.org/officeDocument/2006/relationships/hyperlink" Target="https://octri.ohsu.edu/lls_scor/datamgmt/Patient/Patient/1245" TargetMode="External"/><Relationship Id="rId6037" Type="http://schemas.openxmlformats.org/officeDocument/2006/relationships/hyperlink" Target="https://octri.ohsu.edu/lls_scor/datamgmt/Patient/DiseaseInstance/1372" TargetMode="External"/><Relationship Id="rId6244" Type="http://schemas.openxmlformats.org/officeDocument/2006/relationships/hyperlink" Target="https://octri.ohsu.edu/lls_scor/datamgmt/Patient/DiseaseInstance/1418" TargetMode="External"/><Relationship Id="rId6451" Type="http://schemas.openxmlformats.org/officeDocument/2006/relationships/hyperlink" Target="https://octri.ohsu.edu/lls_scor/datamgmt/Patient/Patient/1519" TargetMode="External"/><Relationship Id="rId7502" Type="http://schemas.openxmlformats.org/officeDocument/2006/relationships/hyperlink" Target="https://octri.ohsu.edu/lls_scor/datamgmt/Patient/DiseaseInstance/1683" TargetMode="External"/><Relationship Id="rId759" Type="http://schemas.openxmlformats.org/officeDocument/2006/relationships/hyperlink" Target="https://octri.ohsu.edu/lls_scor/datamgmt/Patient/DiseaseInstance/177" TargetMode="External"/><Relationship Id="rId966" Type="http://schemas.openxmlformats.org/officeDocument/2006/relationships/hyperlink" Target="https://octri.ohsu.edu/lls_scor/datamgmt/Patient/DiseaseInstance/219" TargetMode="External"/><Relationship Id="rId1389" Type="http://schemas.openxmlformats.org/officeDocument/2006/relationships/hyperlink" Target="https://octri.ohsu.edu/lls_scor/datamgmt/Patient/DiseaseInstance/351" TargetMode="External"/><Relationship Id="rId1596" Type="http://schemas.openxmlformats.org/officeDocument/2006/relationships/hyperlink" Target="https://octri.ohsu.edu/lls_scor/datamgmt/Patient/DiseaseInstance/420" TargetMode="External"/><Relationship Id="rId2647" Type="http://schemas.openxmlformats.org/officeDocument/2006/relationships/hyperlink" Target="https://octri.ohsu.edu/lls_scor/datamgmt/Patient/Patient/673" TargetMode="External"/><Relationship Id="rId2994" Type="http://schemas.openxmlformats.org/officeDocument/2006/relationships/hyperlink" Target="https://octri.ohsu.edu/lls_scor/datamgmt/Patient/Patient/746" TargetMode="External"/><Relationship Id="rId5053" Type="http://schemas.openxmlformats.org/officeDocument/2006/relationships/hyperlink" Target="https://octri.ohsu.edu/lls_scor/datamgmt/Patient/DiseaseInstance/1171" TargetMode="External"/><Relationship Id="rId5260" Type="http://schemas.openxmlformats.org/officeDocument/2006/relationships/hyperlink" Target="https://octri.ohsu.edu/lls_scor/datamgmt/Patient/DiseaseInstance/1203" TargetMode="External"/><Relationship Id="rId6104" Type="http://schemas.openxmlformats.org/officeDocument/2006/relationships/hyperlink" Target="https://octri.ohsu.edu/lls_scor/datamgmt/Patient/Specimen/1937" TargetMode="External"/><Relationship Id="rId6311" Type="http://schemas.openxmlformats.org/officeDocument/2006/relationships/hyperlink" Target="https://octri.ohsu.edu/lls_scor/datamgmt/Patient/Specimen/2027" TargetMode="External"/><Relationship Id="rId619" Type="http://schemas.openxmlformats.org/officeDocument/2006/relationships/hyperlink" Target="https://octri.ohsu.edu/lls_scor/datamgmt/Patient/Specimen/167" TargetMode="External"/><Relationship Id="rId1249" Type="http://schemas.openxmlformats.org/officeDocument/2006/relationships/hyperlink" Target="https://octri.ohsu.edu/lls_scor/datamgmt/Patient/Specimen/513" TargetMode="External"/><Relationship Id="rId2854" Type="http://schemas.openxmlformats.org/officeDocument/2006/relationships/hyperlink" Target="https://octri.ohsu.edu/lls_scor/datamgmt/Patient/Patient/717" TargetMode="External"/><Relationship Id="rId3905" Type="http://schemas.openxmlformats.org/officeDocument/2006/relationships/hyperlink" Target="https://octri.ohsu.edu/lls_scor/datamgmt/Patient/Specimen/2882" TargetMode="External"/><Relationship Id="rId5120" Type="http://schemas.openxmlformats.org/officeDocument/2006/relationships/hyperlink" Target="https://octri.ohsu.edu/lls_scor/datamgmt/Patient/Specimen/1583" TargetMode="External"/><Relationship Id="rId8069" Type="http://schemas.openxmlformats.org/officeDocument/2006/relationships/hyperlink" Target="https://octri.ohsu.edu/lls_scor/datamgmt/Patient/DiseaseInstance/1807" TargetMode="External"/><Relationship Id="rId8276" Type="http://schemas.openxmlformats.org/officeDocument/2006/relationships/hyperlink" Target="https://octri.ohsu.edu/lls_scor/datamgmt/Patient/DiseaseInstance/1846" TargetMode="External"/><Relationship Id="rId8483" Type="http://schemas.openxmlformats.org/officeDocument/2006/relationships/hyperlink" Target="https://octri.ohsu.edu/lls_scor/datamgmt/Patient/DiseaseInstance/1890" TargetMode="External"/><Relationship Id="rId95" Type="http://schemas.openxmlformats.org/officeDocument/2006/relationships/hyperlink" Target="https://octri.ohsu.edu/lls_scor/datamgmt/Patient/Specimen/2348" TargetMode="External"/><Relationship Id="rId826" Type="http://schemas.openxmlformats.org/officeDocument/2006/relationships/hyperlink" Target="https://octri.ohsu.edu/lls_scor/datamgmt/Patient/Specimen/175" TargetMode="External"/><Relationship Id="rId1109" Type="http://schemas.openxmlformats.org/officeDocument/2006/relationships/hyperlink" Target="https://octri.ohsu.edu/lls_scor/datamgmt/Patient/Patient/258" TargetMode="External"/><Relationship Id="rId1456" Type="http://schemas.openxmlformats.org/officeDocument/2006/relationships/hyperlink" Target="https://octri.ohsu.edu/lls_scor/datamgmt/Patient/Specimen/32" TargetMode="External"/><Relationship Id="rId1663" Type="http://schemas.openxmlformats.org/officeDocument/2006/relationships/hyperlink" Target="https://octri.ohsu.edu/lls_scor/datamgmt/Patient/Specimen/265" TargetMode="External"/><Relationship Id="rId1870" Type="http://schemas.openxmlformats.org/officeDocument/2006/relationships/hyperlink" Target="https://octri.ohsu.edu/lls_scor/datamgmt/Patient/Specimen/564" TargetMode="External"/><Relationship Id="rId2507" Type="http://schemas.openxmlformats.org/officeDocument/2006/relationships/hyperlink" Target="https://octri.ohsu.edu/lls_scor/datamgmt/Patient/DiseaseInstance/644" TargetMode="External"/><Relationship Id="rId2714" Type="http://schemas.openxmlformats.org/officeDocument/2006/relationships/hyperlink" Target="https://octri.ohsu.edu/lls_scor/datamgmt/Patient/DiseaseInstance/685" TargetMode="External"/><Relationship Id="rId2921" Type="http://schemas.openxmlformats.org/officeDocument/2006/relationships/hyperlink" Target="https://octri.ohsu.edu/lls_scor/datamgmt/Patient/DiseaseInstance/717" TargetMode="External"/><Relationship Id="rId7085" Type="http://schemas.openxmlformats.org/officeDocument/2006/relationships/hyperlink" Target="https://octri.ohsu.edu/lls_scor/datamgmt/Patient/Patient/1646" TargetMode="External"/><Relationship Id="rId8136" Type="http://schemas.openxmlformats.org/officeDocument/2006/relationships/hyperlink" Target="https://octri.ohsu.edu/lls_scor/datamgmt/Patient/Specimen/2879" TargetMode="External"/><Relationship Id="rId8690" Type="http://schemas.openxmlformats.org/officeDocument/2006/relationships/hyperlink" Target="https://octri.ohsu.edu/lls_scor/datamgmt/Patient/Patient/1990" TargetMode="External"/><Relationship Id="rId1316" Type="http://schemas.openxmlformats.org/officeDocument/2006/relationships/hyperlink" Target="https://octri.ohsu.edu/lls_scor/datamgmt/Patient/Patient/327" TargetMode="External"/><Relationship Id="rId1523" Type="http://schemas.openxmlformats.org/officeDocument/2006/relationships/hyperlink" Target="https://octri.ohsu.edu/lls_scor/datamgmt/Patient/Patient/396" TargetMode="External"/><Relationship Id="rId1730" Type="http://schemas.openxmlformats.org/officeDocument/2006/relationships/hyperlink" Target="https://octri.ohsu.edu/lls_scor/datamgmt/Patient/Patient/464" TargetMode="External"/><Relationship Id="rId4679" Type="http://schemas.openxmlformats.org/officeDocument/2006/relationships/hyperlink" Target="https://octri.ohsu.edu/lls_scor/datamgmt/Patient/Patient/1151" TargetMode="External"/><Relationship Id="rId4886" Type="http://schemas.openxmlformats.org/officeDocument/2006/relationships/hyperlink" Target="https://octri.ohsu.edu/lls_scor/datamgmt/Patient/Specimen/1524" TargetMode="External"/><Relationship Id="rId5937" Type="http://schemas.openxmlformats.org/officeDocument/2006/relationships/hyperlink" Target="https://octri.ohsu.edu/lls_scor/datamgmt/Patient/Patient/1408" TargetMode="External"/><Relationship Id="rId7292" Type="http://schemas.openxmlformats.org/officeDocument/2006/relationships/hyperlink" Target="https://octri.ohsu.edu/lls_scor/datamgmt/Patient/DiseaseInstance/1637" TargetMode="External"/><Relationship Id="rId8343" Type="http://schemas.openxmlformats.org/officeDocument/2006/relationships/hyperlink" Target="https://octri.ohsu.edu/lls_scor/datamgmt/Patient/Specimen/2864" TargetMode="External"/><Relationship Id="rId8550" Type="http://schemas.openxmlformats.org/officeDocument/2006/relationships/hyperlink" Target="https://octri.ohsu.edu/lls_scor/datamgmt/Patient/DiseaseInstance/1903" TargetMode="External"/><Relationship Id="rId22" Type="http://schemas.openxmlformats.org/officeDocument/2006/relationships/hyperlink" Target="https://octri.ohsu.edu/lls_scor/datamgmt/Patient/DiseaseInstance/5" TargetMode="External"/><Relationship Id="rId3488" Type="http://schemas.openxmlformats.org/officeDocument/2006/relationships/hyperlink" Target="https://octri.ohsu.edu/lls_scor/datamgmt/Patient/Patient/873" TargetMode="External"/><Relationship Id="rId3695" Type="http://schemas.openxmlformats.org/officeDocument/2006/relationships/hyperlink" Target="https://octri.ohsu.edu/lls_scor/datamgmt/Patient/Specimen/1101" TargetMode="External"/><Relationship Id="rId4539" Type="http://schemas.openxmlformats.org/officeDocument/2006/relationships/hyperlink" Target="https://octri.ohsu.edu/lls_scor/datamgmt/Patient/DiseaseInstance/1078" TargetMode="External"/><Relationship Id="rId4746" Type="http://schemas.openxmlformats.org/officeDocument/2006/relationships/hyperlink" Target="https://octri.ohsu.edu/lls_scor/datamgmt/Patient/Specimen/1466" TargetMode="External"/><Relationship Id="rId4953" Type="http://schemas.openxmlformats.org/officeDocument/2006/relationships/hyperlink" Target="https://octri.ohsu.edu/lls_scor/datamgmt/Patient/Patient/1194" TargetMode="External"/><Relationship Id="rId7152" Type="http://schemas.openxmlformats.org/officeDocument/2006/relationships/hyperlink" Target="https://octri.ohsu.edu/lls_scor/datamgmt/Patient/DiseaseInstance/1613" TargetMode="External"/><Relationship Id="rId8203" Type="http://schemas.openxmlformats.org/officeDocument/2006/relationships/hyperlink" Target="https://octri.ohsu.edu/lls_scor/datamgmt/Patient/Patient/1891" TargetMode="External"/><Relationship Id="rId8410" Type="http://schemas.openxmlformats.org/officeDocument/2006/relationships/hyperlink" Target="https://octri.ohsu.edu/lls_scor/datamgmt/Patient/Patient/1929" TargetMode="External"/><Relationship Id="rId2297" Type="http://schemas.openxmlformats.org/officeDocument/2006/relationships/hyperlink" Target="https://octri.ohsu.edu/lls_scor/datamgmt/Patient/DiseaseInstance/593" TargetMode="External"/><Relationship Id="rId3348" Type="http://schemas.openxmlformats.org/officeDocument/2006/relationships/hyperlink" Target="https://octri.ohsu.edu/lls_scor/datamgmt/Patient/DiseaseInstance/824" TargetMode="External"/><Relationship Id="rId3555" Type="http://schemas.openxmlformats.org/officeDocument/2006/relationships/hyperlink" Target="https://octri.ohsu.edu/lls_scor/datamgmt/Patient/DiseaseInstance/873" TargetMode="External"/><Relationship Id="rId3762" Type="http://schemas.openxmlformats.org/officeDocument/2006/relationships/hyperlink" Target="https://octri.ohsu.edu/lls_scor/datamgmt/Patient/Patient/944" TargetMode="External"/><Relationship Id="rId4606" Type="http://schemas.openxmlformats.org/officeDocument/2006/relationships/hyperlink" Target="https://octri.ohsu.edu/lls_scor/datamgmt/Patient/Patient/1136" TargetMode="External"/><Relationship Id="rId4813" Type="http://schemas.openxmlformats.org/officeDocument/2006/relationships/hyperlink" Target="https://octri.ohsu.edu/lls_scor/datamgmt/Patient/DiseaseInstance/1125" TargetMode="External"/><Relationship Id="rId7012" Type="http://schemas.openxmlformats.org/officeDocument/2006/relationships/hyperlink" Target="https://octri.ohsu.edu/lls_scor/datamgmt/Patient/DiseaseInstance/1643" TargetMode="External"/><Relationship Id="rId7969" Type="http://schemas.openxmlformats.org/officeDocument/2006/relationships/hyperlink" Target="https://octri.ohsu.edu/lls_scor/datamgmt/Patient/Patient/1843" TargetMode="External"/><Relationship Id="rId269" Type="http://schemas.openxmlformats.org/officeDocument/2006/relationships/hyperlink" Target="https://octri.ohsu.edu/lls_scor/datamgmt/Patient/Patient/54" TargetMode="External"/><Relationship Id="rId476" Type="http://schemas.openxmlformats.org/officeDocument/2006/relationships/hyperlink" Target="https://octri.ohsu.edu/lls_scor/datamgmt/Patient/Patient/111" TargetMode="External"/><Relationship Id="rId683" Type="http://schemas.openxmlformats.org/officeDocument/2006/relationships/hyperlink" Target="https://octri.ohsu.edu/lls_scor/datamgmt/Patient/Patient/163" TargetMode="External"/><Relationship Id="rId890" Type="http://schemas.openxmlformats.org/officeDocument/2006/relationships/hyperlink" Target="https://octri.ohsu.edu/lls_scor/datamgmt/Patient/Patient/207" TargetMode="External"/><Relationship Id="rId2157" Type="http://schemas.openxmlformats.org/officeDocument/2006/relationships/hyperlink" Target="https://octri.ohsu.edu/lls_scor/datamgmt/Patient/DiseaseInstance/563" TargetMode="External"/><Relationship Id="rId2364" Type="http://schemas.openxmlformats.org/officeDocument/2006/relationships/hyperlink" Target="https://octri.ohsu.edu/lls_scor/datamgmt/Patient/Specimen/666" TargetMode="External"/><Relationship Id="rId2571" Type="http://schemas.openxmlformats.org/officeDocument/2006/relationships/hyperlink" Target="https://octri.ohsu.edu/lls_scor/datamgmt/Patient/Specimen/730" TargetMode="External"/><Relationship Id="rId3208" Type="http://schemas.openxmlformats.org/officeDocument/2006/relationships/hyperlink" Target="https://octri.ohsu.edu/lls_scor/datamgmt/Patient/DiseaseInstance/789" TargetMode="External"/><Relationship Id="rId3415" Type="http://schemas.openxmlformats.org/officeDocument/2006/relationships/hyperlink" Target="https://octri.ohsu.edu/lls_scor/datamgmt/Patient/Specimen/1231" TargetMode="External"/><Relationship Id="rId6778" Type="http://schemas.openxmlformats.org/officeDocument/2006/relationships/hyperlink" Target="https://octri.ohsu.edu/lls_scor/datamgmt/Patient/Specimen/2212" TargetMode="External"/><Relationship Id="rId9184" Type="http://schemas.openxmlformats.org/officeDocument/2006/relationships/hyperlink" Target="https://octri.ohsu.edu/lls_scor/datamgmt/Patient/DiseaseInstance/2058" TargetMode="External"/><Relationship Id="rId129" Type="http://schemas.openxmlformats.org/officeDocument/2006/relationships/hyperlink" Target="https://octri.ohsu.edu/lls_scor/datamgmt/Patient/Patient/21" TargetMode="External"/><Relationship Id="rId336" Type="http://schemas.openxmlformats.org/officeDocument/2006/relationships/hyperlink" Target="https://octri.ohsu.edu/lls_scor/datamgmt/Patient/DiseaseInstance/72" TargetMode="External"/><Relationship Id="rId543" Type="http://schemas.openxmlformats.org/officeDocument/2006/relationships/hyperlink" Target="https://octri.ohsu.edu/lls_scor/datamgmt/Patient/DiseaseInstance/127" TargetMode="External"/><Relationship Id="rId1173" Type="http://schemas.openxmlformats.org/officeDocument/2006/relationships/hyperlink" Target="https://octri.ohsu.edu/lls_scor/datamgmt/Patient/DiseaseInstance/279" TargetMode="External"/><Relationship Id="rId1380" Type="http://schemas.openxmlformats.org/officeDocument/2006/relationships/hyperlink" Target="https://octri.ohsu.edu/lls_scor/datamgmt/Patient/DiseaseInstance/348" TargetMode="External"/><Relationship Id="rId2017" Type="http://schemas.openxmlformats.org/officeDocument/2006/relationships/hyperlink" Target="https://octri.ohsu.edu/lls_scor/datamgmt/Patient/Specimen/3176" TargetMode="External"/><Relationship Id="rId2224" Type="http://schemas.openxmlformats.org/officeDocument/2006/relationships/hyperlink" Target="https://octri.ohsu.edu/lls_scor/datamgmt/Patient/Specimen/621" TargetMode="External"/><Relationship Id="rId3622" Type="http://schemas.openxmlformats.org/officeDocument/2006/relationships/hyperlink" Target="https://octri.ohsu.edu/lls_scor/datamgmt/Patient/Specimen/1043" TargetMode="External"/><Relationship Id="rId5587" Type="http://schemas.openxmlformats.org/officeDocument/2006/relationships/hyperlink" Target="https://octri.ohsu.edu/lls_scor/datamgmt/Patient/DiseaseInstance/1280" TargetMode="External"/><Relationship Id="rId6985" Type="http://schemas.openxmlformats.org/officeDocument/2006/relationships/hyperlink" Target="https://octri.ohsu.edu/lls_scor/datamgmt/Patient/DiseaseInstance/1582" TargetMode="External"/><Relationship Id="rId7829" Type="http://schemas.openxmlformats.org/officeDocument/2006/relationships/hyperlink" Target="https://octri.ohsu.edu/lls_scor/datamgmt/Patient/DiseaseInstance/1760" TargetMode="External"/><Relationship Id="rId9044" Type="http://schemas.openxmlformats.org/officeDocument/2006/relationships/hyperlink" Target="https://octri.ohsu.edu/lls_scor/datamgmt/Patient/DiseaseInstance/2011" TargetMode="External"/><Relationship Id="rId403" Type="http://schemas.openxmlformats.org/officeDocument/2006/relationships/hyperlink" Target="https://octri.ohsu.edu/lls_scor/datamgmt/Patient/Specimen/418" TargetMode="External"/><Relationship Id="rId750" Type="http://schemas.openxmlformats.org/officeDocument/2006/relationships/hyperlink" Target="https://octri.ohsu.edu/lls_scor/datamgmt/Patient/DiseaseInstance/176" TargetMode="External"/><Relationship Id="rId1033" Type="http://schemas.openxmlformats.org/officeDocument/2006/relationships/hyperlink" Target="https://octri.ohsu.edu/lls_scor/datamgmt/Patient/Specimen/112" TargetMode="External"/><Relationship Id="rId2431" Type="http://schemas.openxmlformats.org/officeDocument/2006/relationships/hyperlink" Target="https://octri.ohsu.edu/lls_scor/datamgmt/Patient/Patient/636" TargetMode="External"/><Relationship Id="rId4189" Type="http://schemas.openxmlformats.org/officeDocument/2006/relationships/hyperlink" Target="https://octri.ohsu.edu/lls_scor/datamgmt/Patient/Patient/1048" TargetMode="External"/><Relationship Id="rId5794" Type="http://schemas.openxmlformats.org/officeDocument/2006/relationships/hyperlink" Target="https://octri.ohsu.edu/lls_scor/datamgmt/Patient/DiseaseInstance/1318" TargetMode="External"/><Relationship Id="rId6638" Type="http://schemas.openxmlformats.org/officeDocument/2006/relationships/hyperlink" Target="https://octri.ohsu.edu/lls_scor/datamgmt/Patient/DiseaseInstance/1503" TargetMode="External"/><Relationship Id="rId6845" Type="http://schemas.openxmlformats.org/officeDocument/2006/relationships/hyperlink" Target="https://octri.ohsu.edu/lls_scor/datamgmt/Patient/Patient/1593" TargetMode="External"/><Relationship Id="rId8060" Type="http://schemas.openxmlformats.org/officeDocument/2006/relationships/hyperlink" Target="https://octri.ohsu.edu/lls_scor/datamgmt/Patient/DiseaseInstance/1805" TargetMode="External"/><Relationship Id="rId9111" Type="http://schemas.openxmlformats.org/officeDocument/2006/relationships/hyperlink" Target="https://octri.ohsu.edu/lls_scor/datamgmt/Patient/Patient/2078" TargetMode="External"/><Relationship Id="rId610" Type="http://schemas.openxmlformats.org/officeDocument/2006/relationships/hyperlink" Target="https://octri.ohsu.edu/lls_scor/datamgmt/Patient/Specimen/334" TargetMode="External"/><Relationship Id="rId1240" Type="http://schemas.openxmlformats.org/officeDocument/2006/relationships/hyperlink" Target="https://octri.ohsu.edu/lls_scor/datamgmt/Patient/Specimen/508" TargetMode="External"/><Relationship Id="rId4049" Type="http://schemas.openxmlformats.org/officeDocument/2006/relationships/hyperlink" Target="https://octri.ohsu.edu/lls_scor/datamgmt/Patient/Patient/1019" TargetMode="External"/><Relationship Id="rId4396" Type="http://schemas.openxmlformats.org/officeDocument/2006/relationships/hyperlink" Target="https://octri.ohsu.edu/lls_scor/datamgmt/Patient/Specimen/1335" TargetMode="External"/><Relationship Id="rId5447" Type="http://schemas.openxmlformats.org/officeDocument/2006/relationships/hyperlink" Target="https://octri.ohsu.edu/lls_scor/datamgmt/Patient/Specimen/2118" TargetMode="External"/><Relationship Id="rId5654" Type="http://schemas.openxmlformats.org/officeDocument/2006/relationships/hyperlink" Target="https://octri.ohsu.edu/lls_scor/datamgmt/Patient/Specimen/1761" TargetMode="External"/><Relationship Id="rId5861" Type="http://schemas.openxmlformats.org/officeDocument/2006/relationships/hyperlink" Target="https://octri.ohsu.edu/lls_scor/datamgmt/Patient/DiseaseInstance/1333" TargetMode="External"/><Relationship Id="rId6705" Type="http://schemas.openxmlformats.org/officeDocument/2006/relationships/hyperlink" Target="https://octri.ohsu.edu/lls_scor/datamgmt/Patient/DiseaseInstance/1513" TargetMode="External"/><Relationship Id="rId6912" Type="http://schemas.openxmlformats.org/officeDocument/2006/relationships/hyperlink" Target="https://octri.ohsu.edu/lls_scor/datamgmt/Patient/DiseaseInstance/1560" TargetMode="External"/><Relationship Id="rId1100" Type="http://schemas.openxmlformats.org/officeDocument/2006/relationships/hyperlink" Target="https://octri.ohsu.edu/lls_scor/datamgmt/Patient/Patient/255" TargetMode="External"/><Relationship Id="rId4256" Type="http://schemas.openxmlformats.org/officeDocument/2006/relationships/hyperlink" Target="https://octri.ohsu.edu/lls_scor/datamgmt/Patient/Patient/1063" TargetMode="External"/><Relationship Id="rId4463" Type="http://schemas.openxmlformats.org/officeDocument/2006/relationships/hyperlink" Target="https://octri.ohsu.edu/lls_scor/datamgmt/Patient/Patient/1104" TargetMode="External"/><Relationship Id="rId4670" Type="http://schemas.openxmlformats.org/officeDocument/2006/relationships/hyperlink" Target="https://octri.ohsu.edu/lls_scor/datamgmt/Patient/Patient/1149" TargetMode="External"/><Relationship Id="rId5307" Type="http://schemas.openxmlformats.org/officeDocument/2006/relationships/hyperlink" Target="https://octri.ohsu.edu/lls_scor/datamgmt/Patient/Patient/1266" TargetMode="External"/><Relationship Id="rId5514" Type="http://schemas.openxmlformats.org/officeDocument/2006/relationships/hyperlink" Target="https://octri.ohsu.edu/lls_scor/datamgmt/Patient/Patient/1316" TargetMode="External"/><Relationship Id="rId5721" Type="http://schemas.openxmlformats.org/officeDocument/2006/relationships/hyperlink" Target="https://octri.ohsu.edu/lls_scor/datamgmt/Patient/Patient/1370" TargetMode="External"/><Relationship Id="rId8877" Type="http://schemas.openxmlformats.org/officeDocument/2006/relationships/hyperlink" Target="https://octri.ohsu.edu/lls_scor/datamgmt/Patient/DiseaseInstance/1967" TargetMode="External"/><Relationship Id="rId1917" Type="http://schemas.openxmlformats.org/officeDocument/2006/relationships/hyperlink" Target="https://octri.ohsu.edu/lls_scor/datamgmt/Patient/DiseaseInstance/517" TargetMode="External"/><Relationship Id="rId3065" Type="http://schemas.openxmlformats.org/officeDocument/2006/relationships/hyperlink" Target="https://octri.ohsu.edu/lls_scor/datamgmt/Patient/Specimen/875" TargetMode="External"/><Relationship Id="rId3272" Type="http://schemas.openxmlformats.org/officeDocument/2006/relationships/hyperlink" Target="https://octri.ohsu.edu/lls_scor/datamgmt/Patient/Specimen/952" TargetMode="External"/><Relationship Id="rId4116" Type="http://schemas.openxmlformats.org/officeDocument/2006/relationships/hyperlink" Target="https://octri.ohsu.edu/lls_scor/datamgmt/Patient/DiseaseInstance/1073" TargetMode="External"/><Relationship Id="rId4323" Type="http://schemas.openxmlformats.org/officeDocument/2006/relationships/hyperlink" Target="https://octri.ohsu.edu/lls_scor/datamgmt/Patient/DiseaseInstance/1030" TargetMode="External"/><Relationship Id="rId4530" Type="http://schemas.openxmlformats.org/officeDocument/2006/relationships/hyperlink" Target="https://octri.ohsu.edu/lls_scor/datamgmt/Patient/DiseaseInstance/1075" TargetMode="External"/><Relationship Id="rId7479" Type="http://schemas.openxmlformats.org/officeDocument/2006/relationships/hyperlink" Target="https://octri.ohsu.edu/lls_scor/datamgmt/Patient/Specimen/2507" TargetMode="External"/><Relationship Id="rId7686" Type="http://schemas.openxmlformats.org/officeDocument/2006/relationships/hyperlink" Target="https://octri.ohsu.edu/lls_scor/datamgmt/Patient/Patient/1783" TargetMode="External"/><Relationship Id="rId7893" Type="http://schemas.openxmlformats.org/officeDocument/2006/relationships/hyperlink" Target="https://octri.ohsu.edu/lls_scor/datamgmt/Patient/Specimen/2685" TargetMode="External"/><Relationship Id="rId8737" Type="http://schemas.openxmlformats.org/officeDocument/2006/relationships/hyperlink" Target="https://octri.ohsu.edu/lls_scor/datamgmt/Patient/Specimen/3040" TargetMode="External"/><Relationship Id="rId8944" Type="http://schemas.openxmlformats.org/officeDocument/2006/relationships/hyperlink" Target="https://octri.ohsu.edu/lls_scor/datamgmt/Patient/Specimen/3114" TargetMode="External"/><Relationship Id="rId193" Type="http://schemas.openxmlformats.org/officeDocument/2006/relationships/hyperlink" Target="https://octri.ohsu.edu/lls_scor/datamgmt/Patient/Specimen/183" TargetMode="External"/><Relationship Id="rId2081" Type="http://schemas.openxmlformats.org/officeDocument/2006/relationships/hyperlink" Target="https://octri.ohsu.edu/lls_scor/datamgmt/Patient/Patient/552" TargetMode="External"/><Relationship Id="rId3132" Type="http://schemas.openxmlformats.org/officeDocument/2006/relationships/hyperlink" Target="https://octri.ohsu.edu/lls_scor/datamgmt/Patient/Patient/783" TargetMode="External"/><Relationship Id="rId6288" Type="http://schemas.openxmlformats.org/officeDocument/2006/relationships/hyperlink" Target="https://octri.ohsu.edu/lls_scor/datamgmt/Patient/Patient/1486" TargetMode="External"/><Relationship Id="rId6495" Type="http://schemas.openxmlformats.org/officeDocument/2006/relationships/hyperlink" Target="https://octri.ohsu.edu/lls_scor/datamgmt/Patient/Specimen/2098" TargetMode="External"/><Relationship Id="rId7339" Type="http://schemas.openxmlformats.org/officeDocument/2006/relationships/hyperlink" Target="https://octri.ohsu.edu/lls_scor/datamgmt/Patient/DiseaseInstance/1650" TargetMode="External"/><Relationship Id="rId7546" Type="http://schemas.openxmlformats.org/officeDocument/2006/relationships/hyperlink" Target="https://octri.ohsu.edu/lls_scor/datamgmt/Patient/Patient/1748" TargetMode="External"/><Relationship Id="rId7753" Type="http://schemas.openxmlformats.org/officeDocument/2006/relationships/hyperlink" Target="https://octri.ohsu.edu/lls_scor/datamgmt/Patient/Patient/1800" TargetMode="External"/><Relationship Id="rId260" Type="http://schemas.openxmlformats.org/officeDocument/2006/relationships/hyperlink" Target="https://octri.ohsu.edu/lls_scor/datamgmt/Patient/Patient/51" TargetMode="External"/><Relationship Id="rId5097" Type="http://schemas.openxmlformats.org/officeDocument/2006/relationships/hyperlink" Target="https://octri.ohsu.edu/lls_scor/datamgmt/Patient/Patient/1233" TargetMode="External"/><Relationship Id="rId6148" Type="http://schemas.openxmlformats.org/officeDocument/2006/relationships/hyperlink" Target="https://octri.ohsu.edu/lls_scor/datamgmt/Patient/DiseaseInstance/1392" TargetMode="External"/><Relationship Id="rId6355" Type="http://schemas.openxmlformats.org/officeDocument/2006/relationships/hyperlink" Target="https://octri.ohsu.edu/lls_scor/datamgmt/Patient/DiseaseInstance/1443" TargetMode="External"/><Relationship Id="rId7406" Type="http://schemas.openxmlformats.org/officeDocument/2006/relationships/hyperlink" Target="https://octri.ohsu.edu/lls_scor/datamgmt/Patient/DiseaseInstance/1668" TargetMode="External"/><Relationship Id="rId7960" Type="http://schemas.openxmlformats.org/officeDocument/2006/relationships/hyperlink" Target="https://octri.ohsu.edu/lls_scor/datamgmt/Patient/Patient/1840" TargetMode="External"/><Relationship Id="rId8804" Type="http://schemas.openxmlformats.org/officeDocument/2006/relationships/hyperlink" Target="https://octri.ohsu.edu/lls_scor/datamgmt/Patient/Patient/2013" TargetMode="External"/><Relationship Id="rId120" Type="http://schemas.openxmlformats.org/officeDocument/2006/relationships/hyperlink" Target="https://octri.ohsu.edu/lls_scor/datamgmt/Patient/Patient/19" TargetMode="External"/><Relationship Id="rId2898" Type="http://schemas.openxmlformats.org/officeDocument/2006/relationships/hyperlink" Target="https://octri.ohsu.edu/lls_scor/datamgmt/Patient/Specimen/1308" TargetMode="External"/><Relationship Id="rId3949" Type="http://schemas.openxmlformats.org/officeDocument/2006/relationships/hyperlink" Target="https://octri.ohsu.edu/lls_scor/datamgmt/Patient/Specimen/1181" TargetMode="External"/><Relationship Id="rId5164" Type="http://schemas.openxmlformats.org/officeDocument/2006/relationships/hyperlink" Target="https://octri.ohsu.edu/lls_scor/datamgmt/Patient/DiseaseInstance/1190" TargetMode="External"/><Relationship Id="rId6008" Type="http://schemas.openxmlformats.org/officeDocument/2006/relationships/hyperlink" Target="https://octri.ohsu.edu/lls_scor/datamgmt/Patient/Specimen/1893" TargetMode="External"/><Relationship Id="rId6215" Type="http://schemas.openxmlformats.org/officeDocument/2006/relationships/hyperlink" Target="https://octri.ohsu.edu/lls_scor/datamgmt/Patient/Specimen/1986" TargetMode="External"/><Relationship Id="rId6562" Type="http://schemas.openxmlformats.org/officeDocument/2006/relationships/hyperlink" Target="https://octri.ohsu.edu/lls_scor/datamgmt/Patient/Patient/1544" TargetMode="External"/><Relationship Id="rId7613" Type="http://schemas.openxmlformats.org/officeDocument/2006/relationships/hyperlink" Target="https://octri.ohsu.edu/lls_scor/datamgmt/Patient/DiseaseInstance/1706" TargetMode="External"/><Relationship Id="rId7820" Type="http://schemas.openxmlformats.org/officeDocument/2006/relationships/hyperlink" Target="https://octri.ohsu.edu/lls_scor/datamgmt/Patient/DiseaseInstance/1751" TargetMode="External"/><Relationship Id="rId2758" Type="http://schemas.openxmlformats.org/officeDocument/2006/relationships/hyperlink" Target="https://octri.ohsu.edu/lls_scor/datamgmt/Patient/Patient/707" TargetMode="External"/><Relationship Id="rId2965" Type="http://schemas.openxmlformats.org/officeDocument/2006/relationships/hyperlink" Target="https://octri.ohsu.edu/lls_scor/datamgmt/Patient/DiseaseInstance/724" TargetMode="External"/><Relationship Id="rId3809" Type="http://schemas.openxmlformats.org/officeDocument/2006/relationships/hyperlink" Target="https://octri.ohsu.edu/lls_scor/datamgmt/Patient/Specimen/1138" TargetMode="External"/><Relationship Id="rId5024" Type="http://schemas.openxmlformats.org/officeDocument/2006/relationships/hyperlink" Target="https://octri.ohsu.edu/lls_scor/datamgmt/Patient/DiseaseInstance/1158" TargetMode="External"/><Relationship Id="rId5371" Type="http://schemas.openxmlformats.org/officeDocument/2006/relationships/hyperlink" Target="https://octri.ohsu.edu/lls_scor/datamgmt/Patient/DiseaseInstance/1229" TargetMode="External"/><Relationship Id="rId6422" Type="http://schemas.openxmlformats.org/officeDocument/2006/relationships/hyperlink" Target="https://octri.ohsu.edu/lls_scor/datamgmt/Patient/Specimen/2062" TargetMode="External"/><Relationship Id="rId937" Type="http://schemas.openxmlformats.org/officeDocument/2006/relationships/hyperlink" Target="https://octri.ohsu.edu/lls_scor/datamgmt/Patient/Specimen/654" TargetMode="External"/><Relationship Id="rId1567" Type="http://schemas.openxmlformats.org/officeDocument/2006/relationships/hyperlink" Target="https://octri.ohsu.edu/lls_scor/datamgmt/Patient/Specimen/122" TargetMode="External"/><Relationship Id="rId1774" Type="http://schemas.openxmlformats.org/officeDocument/2006/relationships/hyperlink" Target="https://octri.ohsu.edu/lls_scor/datamgmt/Patient/Specimen/299" TargetMode="External"/><Relationship Id="rId1981" Type="http://schemas.openxmlformats.org/officeDocument/2006/relationships/hyperlink" Target="https://octri.ohsu.edu/lls_scor/datamgmt/Patient/Patient/533" TargetMode="External"/><Relationship Id="rId2618" Type="http://schemas.openxmlformats.org/officeDocument/2006/relationships/hyperlink" Target="https://octri.ohsu.edu/lls_scor/datamgmt/Patient/DiseaseInstance/665" TargetMode="External"/><Relationship Id="rId2825" Type="http://schemas.openxmlformats.org/officeDocument/2006/relationships/hyperlink" Target="https://octri.ohsu.edu/lls_scor/datamgmt/Patient/DiseaseInstance/702" TargetMode="External"/><Relationship Id="rId4180" Type="http://schemas.openxmlformats.org/officeDocument/2006/relationships/hyperlink" Target="https://octri.ohsu.edu/lls_scor/datamgmt/Patient/Patient/1047" TargetMode="External"/><Relationship Id="rId5231" Type="http://schemas.openxmlformats.org/officeDocument/2006/relationships/hyperlink" Target="https://octri.ohsu.edu/lls_scor/datamgmt/Patient/Specimen/1613" TargetMode="External"/><Relationship Id="rId8387" Type="http://schemas.openxmlformats.org/officeDocument/2006/relationships/hyperlink" Target="https://octri.ohsu.edu/lls_scor/datamgmt/Patient/DiseaseInstance/1866" TargetMode="External"/><Relationship Id="rId8594" Type="http://schemas.openxmlformats.org/officeDocument/2006/relationships/hyperlink" Target="https://octri.ohsu.edu/lls_scor/datamgmt/Patient/DiseaseInstance/1912" TargetMode="External"/><Relationship Id="rId66" Type="http://schemas.openxmlformats.org/officeDocument/2006/relationships/hyperlink" Target="https://octri.ohsu.edu/lls_scor/datamgmt/Patient/Patient/17" TargetMode="External"/><Relationship Id="rId1427" Type="http://schemas.openxmlformats.org/officeDocument/2006/relationships/hyperlink" Target="https://octri.ohsu.edu/lls_scor/datamgmt/Patient/Patient/364" TargetMode="External"/><Relationship Id="rId1634" Type="http://schemas.openxmlformats.org/officeDocument/2006/relationships/hyperlink" Target="https://octri.ohsu.edu/lls_scor/datamgmt/Patient/Patient/433" TargetMode="External"/><Relationship Id="rId1841" Type="http://schemas.openxmlformats.org/officeDocument/2006/relationships/hyperlink" Target="https://octri.ohsu.edu/lls_scor/datamgmt/Patient/Patient/501" TargetMode="External"/><Relationship Id="rId4040" Type="http://schemas.openxmlformats.org/officeDocument/2006/relationships/hyperlink" Target="https://octri.ohsu.edu/lls_scor/datamgmt/Patient/Patient/1016" TargetMode="External"/><Relationship Id="rId4997" Type="http://schemas.openxmlformats.org/officeDocument/2006/relationships/hyperlink" Target="https://octri.ohsu.edu/lls_scor/datamgmt/Patient/Specimen/1670" TargetMode="External"/><Relationship Id="rId7196" Type="http://schemas.openxmlformats.org/officeDocument/2006/relationships/hyperlink" Target="https://octri.ohsu.edu/lls_scor/datamgmt/Patient/DiseaseInstance/1621" TargetMode="External"/><Relationship Id="rId8247" Type="http://schemas.openxmlformats.org/officeDocument/2006/relationships/hyperlink" Target="https://octri.ohsu.edu/lls_scor/datamgmt/Patient/Specimen/2833" TargetMode="External"/><Relationship Id="rId8454" Type="http://schemas.openxmlformats.org/officeDocument/2006/relationships/hyperlink" Target="https://octri.ohsu.edu/lls_scor/datamgmt/Patient/Specimen/2911" TargetMode="External"/><Relationship Id="rId8661" Type="http://schemas.openxmlformats.org/officeDocument/2006/relationships/hyperlink" Target="https://octri.ohsu.edu/lls_scor/datamgmt/Patient/DiseaseInstance/1928" TargetMode="External"/><Relationship Id="rId3599" Type="http://schemas.openxmlformats.org/officeDocument/2006/relationships/hyperlink" Target="https://octri.ohsu.edu/lls_scor/datamgmt/Patient/Patient/893" TargetMode="External"/><Relationship Id="rId4857" Type="http://schemas.openxmlformats.org/officeDocument/2006/relationships/hyperlink" Target="https://octri.ohsu.edu/lls_scor/datamgmt/Patient/Patient/1177" TargetMode="External"/><Relationship Id="rId7056" Type="http://schemas.openxmlformats.org/officeDocument/2006/relationships/hyperlink" Target="https://octri.ohsu.edu/lls_scor/datamgmt/Patient/DiseaseInstance/1591" TargetMode="External"/><Relationship Id="rId7263" Type="http://schemas.openxmlformats.org/officeDocument/2006/relationships/hyperlink" Target="https://octri.ohsu.edu/lls_scor/datamgmt/Patient/Specimen/2466" TargetMode="External"/><Relationship Id="rId7470" Type="http://schemas.openxmlformats.org/officeDocument/2006/relationships/hyperlink" Target="https://octri.ohsu.edu/lls_scor/datamgmt/Patient/Specimen/2504" TargetMode="External"/><Relationship Id="rId8107" Type="http://schemas.openxmlformats.org/officeDocument/2006/relationships/hyperlink" Target="https://octri.ohsu.edu/lls_scor/datamgmt/Patient/Patient/1874" TargetMode="External"/><Relationship Id="rId8314" Type="http://schemas.openxmlformats.org/officeDocument/2006/relationships/hyperlink" Target="https://octri.ohsu.edu/lls_scor/datamgmt/Patient/Patient/1910" TargetMode="External"/><Relationship Id="rId8521" Type="http://schemas.openxmlformats.org/officeDocument/2006/relationships/hyperlink" Target="https://octri.ohsu.edu/lls_scor/datamgmt/Patient/Patient/1954" TargetMode="External"/><Relationship Id="rId1701" Type="http://schemas.openxmlformats.org/officeDocument/2006/relationships/hyperlink" Target="https://octri.ohsu.edu/lls_scor/datamgmt/Patient/DiseaseInstance/455" TargetMode="External"/><Relationship Id="rId3459" Type="http://schemas.openxmlformats.org/officeDocument/2006/relationships/hyperlink" Target="https://octri.ohsu.edu/lls_scor/datamgmt/Patient/DiseaseInstance/854" TargetMode="External"/><Relationship Id="rId3666" Type="http://schemas.openxmlformats.org/officeDocument/2006/relationships/hyperlink" Target="https://octri.ohsu.edu/lls_scor/datamgmt/Patient/Patient/911" TargetMode="External"/><Relationship Id="rId5908" Type="http://schemas.openxmlformats.org/officeDocument/2006/relationships/hyperlink" Target="https://octri.ohsu.edu/lls_scor/datamgmt/Patient/DiseaseInstance/1343" TargetMode="External"/><Relationship Id="rId6072" Type="http://schemas.openxmlformats.org/officeDocument/2006/relationships/hyperlink" Target="https://octri.ohsu.edu/lls_scor/datamgmt/Patient/Patient/1439" TargetMode="External"/><Relationship Id="rId7123" Type="http://schemas.openxmlformats.org/officeDocument/2006/relationships/hyperlink" Target="https://octri.ohsu.edu/lls_scor/datamgmt/Patient/Patient/1656" TargetMode="External"/><Relationship Id="rId7330" Type="http://schemas.openxmlformats.org/officeDocument/2006/relationships/hyperlink" Target="https://octri.ohsu.edu/lls_scor/datamgmt/Patient/DiseaseInstance/1647" TargetMode="External"/><Relationship Id="rId587" Type="http://schemas.openxmlformats.org/officeDocument/2006/relationships/hyperlink" Target="https://octri.ohsu.edu/lls_scor/datamgmt/Patient/Patient/138" TargetMode="External"/><Relationship Id="rId2268" Type="http://schemas.openxmlformats.org/officeDocument/2006/relationships/hyperlink" Target="https://octri.ohsu.edu/lls_scor/datamgmt/Patient/DiseaseInstance/586" TargetMode="External"/><Relationship Id="rId3319" Type="http://schemas.openxmlformats.org/officeDocument/2006/relationships/hyperlink" Target="https://octri.ohsu.edu/lls_scor/datamgmt/Patient/DiseaseInstance/2074" TargetMode="External"/><Relationship Id="rId3873" Type="http://schemas.openxmlformats.org/officeDocument/2006/relationships/hyperlink" Target="https://octri.ohsu.edu/lls_scor/datamgmt/Patient/DiseaseInstance/936" TargetMode="External"/><Relationship Id="rId4717" Type="http://schemas.openxmlformats.org/officeDocument/2006/relationships/hyperlink" Target="https://octri.ohsu.edu/lls_scor/datamgmt/Patient/Patient/1156" TargetMode="External"/><Relationship Id="rId4924" Type="http://schemas.openxmlformats.org/officeDocument/2006/relationships/hyperlink" Target="https://octri.ohsu.edu/lls_scor/datamgmt/Patient/DiseaseInstance/1143" TargetMode="External"/><Relationship Id="rId9088" Type="http://schemas.openxmlformats.org/officeDocument/2006/relationships/hyperlink" Target="https://octri.ohsu.edu/lls_scor/datamgmt/Patient/DiseaseInstance/2006" TargetMode="External"/><Relationship Id="rId447" Type="http://schemas.openxmlformats.org/officeDocument/2006/relationships/hyperlink" Target="https://octri.ohsu.edu/lls_scor/datamgmt/Patient/DiseaseInstance/102" TargetMode="External"/><Relationship Id="rId794" Type="http://schemas.openxmlformats.org/officeDocument/2006/relationships/hyperlink" Target="https://octri.ohsu.edu/lls_scor/datamgmt/Patient/Patient/182" TargetMode="External"/><Relationship Id="rId1077" Type="http://schemas.openxmlformats.org/officeDocument/2006/relationships/hyperlink" Target="https://octri.ohsu.edu/lls_scor/datamgmt/Patient/DiseaseInstance/246" TargetMode="External"/><Relationship Id="rId2128" Type="http://schemas.openxmlformats.org/officeDocument/2006/relationships/hyperlink" Target="https://octri.ohsu.edu/lls_scor/datamgmt/Patient/Specimen/884" TargetMode="External"/><Relationship Id="rId2475" Type="http://schemas.openxmlformats.org/officeDocument/2006/relationships/hyperlink" Target="https://octri.ohsu.edu/lls_scor/datamgmt/Patient/Specimen/784" TargetMode="External"/><Relationship Id="rId2682" Type="http://schemas.openxmlformats.org/officeDocument/2006/relationships/hyperlink" Target="https://octri.ohsu.edu/lls_scor/datamgmt/Patient/Specimen/1227" TargetMode="External"/><Relationship Id="rId3526" Type="http://schemas.openxmlformats.org/officeDocument/2006/relationships/hyperlink" Target="https://octri.ohsu.edu/lls_scor/datamgmt/Patient/Specimen/1684" TargetMode="External"/><Relationship Id="rId3733" Type="http://schemas.openxmlformats.org/officeDocument/2006/relationships/hyperlink" Target="https://octri.ohsu.edu/lls_scor/datamgmt/Patient/DiseaseInstance/2033" TargetMode="External"/><Relationship Id="rId3940" Type="http://schemas.openxmlformats.org/officeDocument/2006/relationships/hyperlink" Target="https://octri.ohsu.edu/lls_scor/datamgmt/Patient/Specimen/1178" TargetMode="External"/><Relationship Id="rId6889" Type="http://schemas.openxmlformats.org/officeDocument/2006/relationships/hyperlink" Target="https://octri.ohsu.edu/lls_scor/datamgmt/Patient/Specimen/2248" TargetMode="External"/><Relationship Id="rId9155" Type="http://schemas.openxmlformats.org/officeDocument/2006/relationships/hyperlink" Target="https://octri.ohsu.edu/lls_scor/datamgmt/Patient/Specimen/3199" TargetMode="External"/><Relationship Id="rId654" Type="http://schemas.openxmlformats.org/officeDocument/2006/relationships/hyperlink" Target="https://octri.ohsu.edu/lls_scor/datamgmt/Patient/DiseaseInstance/155" TargetMode="External"/><Relationship Id="rId861" Type="http://schemas.openxmlformats.org/officeDocument/2006/relationships/hyperlink" Target="https://octri.ohsu.edu/lls_scor/datamgmt/Patient/DiseaseInstance/200" TargetMode="External"/><Relationship Id="rId1284" Type="http://schemas.openxmlformats.org/officeDocument/2006/relationships/hyperlink" Target="https://octri.ohsu.edu/lls_scor/datamgmt/Patient/DiseaseInstance/316" TargetMode="External"/><Relationship Id="rId1491" Type="http://schemas.openxmlformats.org/officeDocument/2006/relationships/hyperlink" Target="https://octri.ohsu.edu/lls_scor/datamgmt/Patient/DiseaseInstance/385" TargetMode="External"/><Relationship Id="rId2335" Type="http://schemas.openxmlformats.org/officeDocument/2006/relationships/hyperlink" Target="https://octri.ohsu.edu/lls_scor/datamgmt/Patient/Patient/603" TargetMode="External"/><Relationship Id="rId2542" Type="http://schemas.openxmlformats.org/officeDocument/2006/relationships/hyperlink" Target="https://octri.ohsu.edu/lls_scor/datamgmt/Patient/DiseaseInstance/651" TargetMode="External"/><Relationship Id="rId3800" Type="http://schemas.openxmlformats.org/officeDocument/2006/relationships/hyperlink" Target="https://octri.ohsu.edu/lls_scor/datamgmt/Patient/Specimen/1136" TargetMode="External"/><Relationship Id="rId5698" Type="http://schemas.openxmlformats.org/officeDocument/2006/relationships/hyperlink" Target="https://octri.ohsu.edu/lls_scor/datamgmt/Patient/DiseaseInstance/1305" TargetMode="External"/><Relationship Id="rId6749" Type="http://schemas.openxmlformats.org/officeDocument/2006/relationships/hyperlink" Target="https://octri.ohsu.edu/lls_scor/datamgmt/Patient/Patient/1572" TargetMode="External"/><Relationship Id="rId6956" Type="http://schemas.openxmlformats.org/officeDocument/2006/relationships/hyperlink" Target="https://octri.ohsu.edu/lls_scor/datamgmt/Patient/Specimen/2282" TargetMode="External"/><Relationship Id="rId307" Type="http://schemas.openxmlformats.org/officeDocument/2006/relationships/hyperlink" Target="https://octri.ohsu.edu/lls_scor/datamgmt/Patient/Specimen/410" TargetMode="External"/><Relationship Id="rId514" Type="http://schemas.openxmlformats.org/officeDocument/2006/relationships/hyperlink" Target="https://octri.ohsu.edu/lls_scor/datamgmt/Patient/Specimen/329" TargetMode="External"/><Relationship Id="rId721" Type="http://schemas.openxmlformats.org/officeDocument/2006/relationships/hyperlink" Target="https://octri.ohsu.edu/lls_scor/datamgmt/Patient/Specimen/104" TargetMode="External"/><Relationship Id="rId1144" Type="http://schemas.openxmlformats.org/officeDocument/2006/relationships/hyperlink" Target="https://octri.ohsu.edu/lls_scor/datamgmt/Patient/Specimen/396" TargetMode="External"/><Relationship Id="rId1351" Type="http://schemas.openxmlformats.org/officeDocument/2006/relationships/hyperlink" Target="https://octri.ohsu.edu/lls_scor/datamgmt/Patient/Specimen/527" TargetMode="External"/><Relationship Id="rId2402" Type="http://schemas.openxmlformats.org/officeDocument/2006/relationships/hyperlink" Target="https://octri.ohsu.edu/lls_scor/datamgmt/Patient/DiseaseInstance/622" TargetMode="External"/><Relationship Id="rId5558" Type="http://schemas.openxmlformats.org/officeDocument/2006/relationships/hyperlink" Target="https://octri.ohsu.edu/lls_scor/datamgmt/Patient/Specimen/1726" TargetMode="External"/><Relationship Id="rId5765" Type="http://schemas.openxmlformats.org/officeDocument/2006/relationships/hyperlink" Target="https://octri.ohsu.edu/lls_scor/datamgmt/Patient/Specimen/1868" TargetMode="External"/><Relationship Id="rId5972" Type="http://schemas.openxmlformats.org/officeDocument/2006/relationships/hyperlink" Target="https://octri.ohsu.edu/lls_scor/datamgmt/Patient/Specimen/1881" TargetMode="External"/><Relationship Id="rId6609" Type="http://schemas.openxmlformats.org/officeDocument/2006/relationships/hyperlink" Target="https://octri.ohsu.edu/lls_scor/datamgmt/Patient/Specimen/2153" TargetMode="External"/><Relationship Id="rId6816" Type="http://schemas.openxmlformats.org/officeDocument/2006/relationships/hyperlink" Target="https://octri.ohsu.edu/lls_scor/datamgmt/Patient/DiseaseInstance/1538" TargetMode="External"/><Relationship Id="rId8171" Type="http://schemas.openxmlformats.org/officeDocument/2006/relationships/hyperlink" Target="https://octri.ohsu.edu/lls_scor/datamgmt/Patient/DiseaseInstance/1826" TargetMode="External"/><Relationship Id="rId9015" Type="http://schemas.openxmlformats.org/officeDocument/2006/relationships/hyperlink" Target="https://octri.ohsu.edu/lls_scor/datamgmt/Patient/Specimen/3217" TargetMode="External"/><Relationship Id="rId9222" Type="http://schemas.openxmlformats.org/officeDocument/2006/relationships/hyperlink" Target="https://octri.ohsu.edu/lls_scor/datamgmt/Patient/Patient/2104" TargetMode="External"/><Relationship Id="rId1004" Type="http://schemas.openxmlformats.org/officeDocument/2006/relationships/hyperlink" Target="https://octri.ohsu.edu/lls_scor/datamgmt/Patient/Patient/228" TargetMode="External"/><Relationship Id="rId1211" Type="http://schemas.openxmlformats.org/officeDocument/2006/relationships/hyperlink" Target="https://octri.ohsu.edu/lls_scor/datamgmt/Patient/Patient/292" TargetMode="External"/><Relationship Id="rId4367" Type="http://schemas.openxmlformats.org/officeDocument/2006/relationships/hyperlink" Target="https://octri.ohsu.edu/lls_scor/datamgmt/Patient/Patient/1088" TargetMode="External"/><Relationship Id="rId4574" Type="http://schemas.openxmlformats.org/officeDocument/2006/relationships/hyperlink" Target="https://octri.ohsu.edu/lls_scor/datamgmt/Patient/Patient/1130" TargetMode="External"/><Relationship Id="rId4781" Type="http://schemas.openxmlformats.org/officeDocument/2006/relationships/hyperlink" Target="https://octri.ohsu.edu/lls_scor/datamgmt/Patient/DiseaseInstance/1118" TargetMode="External"/><Relationship Id="rId5418" Type="http://schemas.openxmlformats.org/officeDocument/2006/relationships/hyperlink" Target="https://octri.ohsu.edu/lls_scor/datamgmt/Patient/Patient/1292" TargetMode="External"/><Relationship Id="rId5625" Type="http://schemas.openxmlformats.org/officeDocument/2006/relationships/hyperlink" Target="https://octri.ohsu.edu/lls_scor/datamgmt/Patient/Patient/1347" TargetMode="External"/><Relationship Id="rId5832" Type="http://schemas.openxmlformats.org/officeDocument/2006/relationships/hyperlink" Target="https://octri.ohsu.edu/lls_scor/datamgmt/Patient/DiseaseInstance/1326" TargetMode="External"/><Relationship Id="rId8031" Type="http://schemas.openxmlformats.org/officeDocument/2006/relationships/hyperlink" Target="https://octri.ohsu.edu/lls_scor/datamgmt/Patient/Specimen/2743" TargetMode="External"/><Relationship Id="rId8988" Type="http://schemas.openxmlformats.org/officeDocument/2006/relationships/hyperlink" Target="https://octri.ohsu.edu/lls_scor/datamgmt/Patient/Specimen/3130" TargetMode="External"/><Relationship Id="rId3176" Type="http://schemas.openxmlformats.org/officeDocument/2006/relationships/hyperlink" Target="https://octri.ohsu.edu/lls_scor/datamgmt/Patient/Specimen/913" TargetMode="External"/><Relationship Id="rId3383" Type="http://schemas.openxmlformats.org/officeDocument/2006/relationships/hyperlink" Target="https://octri.ohsu.edu/lls_scor/datamgmt/Patient/Patient/846" TargetMode="External"/><Relationship Id="rId3590" Type="http://schemas.openxmlformats.org/officeDocument/2006/relationships/hyperlink" Target="https://octri.ohsu.edu/lls_scor/datamgmt/Patient/Patient/892" TargetMode="External"/><Relationship Id="rId4227" Type="http://schemas.openxmlformats.org/officeDocument/2006/relationships/hyperlink" Target="https://octri.ohsu.edu/lls_scor/datamgmt/Patient/Patient/1055" TargetMode="External"/><Relationship Id="rId4434" Type="http://schemas.openxmlformats.org/officeDocument/2006/relationships/hyperlink" Target="https://octri.ohsu.edu/lls_scor/datamgmt/Patient/DiseaseInstance/1051" TargetMode="External"/><Relationship Id="rId7797" Type="http://schemas.openxmlformats.org/officeDocument/2006/relationships/hyperlink" Target="https://octri.ohsu.edu/lls_scor/datamgmt/Patient/Specimen/2648" TargetMode="External"/><Relationship Id="rId2192" Type="http://schemas.openxmlformats.org/officeDocument/2006/relationships/hyperlink" Target="https://octri.ohsu.edu/lls_scor/datamgmt/Patient/Patient/567" TargetMode="External"/><Relationship Id="rId3036" Type="http://schemas.openxmlformats.org/officeDocument/2006/relationships/hyperlink" Target="https://octri.ohsu.edu/lls_scor/datamgmt/Patient/Patient/757" TargetMode="External"/><Relationship Id="rId3243" Type="http://schemas.openxmlformats.org/officeDocument/2006/relationships/hyperlink" Target="https://octri.ohsu.edu/lls_scor/datamgmt/Patient/Patient/809" TargetMode="External"/><Relationship Id="rId4641" Type="http://schemas.openxmlformats.org/officeDocument/2006/relationships/hyperlink" Target="https://octri.ohsu.edu/lls_scor/datamgmt/Patient/Specimen/1413" TargetMode="External"/><Relationship Id="rId6399" Type="http://schemas.openxmlformats.org/officeDocument/2006/relationships/hyperlink" Target="https://octri.ohsu.edu/lls_scor/datamgmt/Patient/Patient/1505" TargetMode="External"/><Relationship Id="rId8848" Type="http://schemas.openxmlformats.org/officeDocument/2006/relationships/hyperlink" Target="https://octri.ohsu.edu/lls_scor/datamgmt/Patient/Patient/2023" TargetMode="External"/><Relationship Id="rId164" Type="http://schemas.openxmlformats.org/officeDocument/2006/relationships/hyperlink" Target="https://octri.ohsu.edu/lls_scor/datamgmt/Patient/Specimen/327" TargetMode="External"/><Relationship Id="rId371" Type="http://schemas.openxmlformats.org/officeDocument/2006/relationships/hyperlink" Target="https://octri.ohsu.edu/lls_scor/datamgmt/Patient/Patient/83" TargetMode="External"/><Relationship Id="rId2052" Type="http://schemas.openxmlformats.org/officeDocument/2006/relationships/hyperlink" Target="https://octri.ohsu.edu/lls_scor/datamgmt/Patient/DiseaseInstance/546" TargetMode="External"/><Relationship Id="rId3450" Type="http://schemas.openxmlformats.org/officeDocument/2006/relationships/hyperlink" Target="https://octri.ohsu.edu/lls_scor/datamgmt/Patient/DiseaseInstance/851" TargetMode="External"/><Relationship Id="rId4501" Type="http://schemas.openxmlformats.org/officeDocument/2006/relationships/hyperlink" Target="https://octri.ohsu.edu/lls_scor/datamgmt/Patient/Specimen/1368" TargetMode="External"/><Relationship Id="rId6259" Type="http://schemas.openxmlformats.org/officeDocument/2006/relationships/hyperlink" Target="https://octri.ohsu.edu/lls_scor/datamgmt/Patient/DiseaseInstance/1425" TargetMode="External"/><Relationship Id="rId7657" Type="http://schemas.openxmlformats.org/officeDocument/2006/relationships/hyperlink" Target="https://octri.ohsu.edu/lls_scor/datamgmt/Patient/Specimen/2589" TargetMode="External"/><Relationship Id="rId7864" Type="http://schemas.openxmlformats.org/officeDocument/2006/relationships/hyperlink" Target="https://octri.ohsu.edu/lls_scor/datamgmt/Patient/Patient/1821" TargetMode="External"/><Relationship Id="rId8708" Type="http://schemas.openxmlformats.org/officeDocument/2006/relationships/hyperlink" Target="https://octri.ohsu.edu/lls_scor/datamgmt/Patient/Patient/1993" TargetMode="External"/><Relationship Id="rId8915" Type="http://schemas.openxmlformats.org/officeDocument/2006/relationships/hyperlink" Target="https://octri.ohsu.edu/lls_scor/datamgmt/Patient/Patient/2037" TargetMode="External"/><Relationship Id="rId3103" Type="http://schemas.openxmlformats.org/officeDocument/2006/relationships/hyperlink" Target="https://octri.ohsu.edu/lls_scor/datamgmt/Patient/DiseaseInstance/764" TargetMode="External"/><Relationship Id="rId3310" Type="http://schemas.openxmlformats.org/officeDocument/2006/relationships/hyperlink" Target="https://octri.ohsu.edu/lls_scor/datamgmt/Patient/DiseaseInstance/823" TargetMode="External"/><Relationship Id="rId5068" Type="http://schemas.openxmlformats.org/officeDocument/2006/relationships/hyperlink" Target="https://octri.ohsu.edu/lls_scor/datamgmt/Patient/DiseaseInstance/1175" TargetMode="External"/><Relationship Id="rId6466" Type="http://schemas.openxmlformats.org/officeDocument/2006/relationships/hyperlink" Target="https://octri.ohsu.edu/lls_scor/datamgmt/Patient/Patient/1523" TargetMode="External"/><Relationship Id="rId6673" Type="http://schemas.openxmlformats.org/officeDocument/2006/relationships/hyperlink" Target="https://octri.ohsu.edu/lls_scor/datamgmt/Patient/DiseaseInstance/1509" TargetMode="External"/><Relationship Id="rId6880" Type="http://schemas.openxmlformats.org/officeDocument/2006/relationships/hyperlink" Target="https://octri.ohsu.edu/lls_scor/datamgmt/Patient/Specimen/2245" TargetMode="External"/><Relationship Id="rId7517" Type="http://schemas.openxmlformats.org/officeDocument/2006/relationships/hyperlink" Target="https://octri.ohsu.edu/lls_scor/datamgmt/Patient/Specimen/2710" TargetMode="External"/><Relationship Id="rId7724" Type="http://schemas.openxmlformats.org/officeDocument/2006/relationships/hyperlink" Target="https://octri.ohsu.edu/lls_scor/datamgmt/Patient/Patient/1794" TargetMode="External"/><Relationship Id="rId7931" Type="http://schemas.openxmlformats.org/officeDocument/2006/relationships/hyperlink" Target="https://octri.ohsu.edu/lls_scor/datamgmt/Patient/DiseaseInstance/1771" TargetMode="External"/><Relationship Id="rId231" Type="http://schemas.openxmlformats.org/officeDocument/2006/relationships/hyperlink" Target="https://octri.ohsu.edu/lls_scor/datamgmt/Patient/DiseaseInstance/45" TargetMode="External"/><Relationship Id="rId2869" Type="http://schemas.openxmlformats.org/officeDocument/2006/relationships/hyperlink" Target="https://octri.ohsu.edu/lls_scor/datamgmt/Patient/Patient/719" TargetMode="External"/><Relationship Id="rId5275" Type="http://schemas.openxmlformats.org/officeDocument/2006/relationships/hyperlink" Target="https://octri.ohsu.edu/lls_scor/datamgmt/Patient/DiseaseInstance/1204" TargetMode="External"/><Relationship Id="rId5482" Type="http://schemas.openxmlformats.org/officeDocument/2006/relationships/hyperlink" Target="https://octri.ohsu.edu/lls_scor/datamgmt/Patient/DiseaseInstance/1247" TargetMode="External"/><Relationship Id="rId6119" Type="http://schemas.openxmlformats.org/officeDocument/2006/relationships/hyperlink" Target="https://octri.ohsu.edu/lls_scor/datamgmt/Patient/Specimen/1943" TargetMode="External"/><Relationship Id="rId6326" Type="http://schemas.openxmlformats.org/officeDocument/2006/relationships/hyperlink" Target="https://octri.ohsu.edu/lls_scor/datamgmt/Patient/Specimen/2032" TargetMode="External"/><Relationship Id="rId6533" Type="http://schemas.openxmlformats.org/officeDocument/2006/relationships/hyperlink" Target="https://octri.ohsu.edu/lls_scor/datamgmt/Patient/DiseaseInstance/1486" TargetMode="External"/><Relationship Id="rId6740" Type="http://schemas.openxmlformats.org/officeDocument/2006/relationships/hyperlink" Target="https://octri.ohsu.edu/lls_scor/datamgmt/Patient/Patient/1570" TargetMode="External"/><Relationship Id="rId1678" Type="http://schemas.openxmlformats.org/officeDocument/2006/relationships/hyperlink" Target="https://octri.ohsu.edu/lls_scor/datamgmt/Patient/Specimen/28" TargetMode="External"/><Relationship Id="rId1885" Type="http://schemas.openxmlformats.org/officeDocument/2006/relationships/hyperlink" Target="https://octri.ohsu.edu/lls_scor/datamgmt/Patient/Specimen/829" TargetMode="External"/><Relationship Id="rId2729" Type="http://schemas.openxmlformats.org/officeDocument/2006/relationships/hyperlink" Target="https://octri.ohsu.edu/lls_scor/datamgmt/Patient/DiseaseInstance/689" TargetMode="External"/><Relationship Id="rId2936" Type="http://schemas.openxmlformats.org/officeDocument/2006/relationships/hyperlink" Target="https://octri.ohsu.edu/lls_scor/datamgmt/Patient/DiseaseInstance/719" TargetMode="External"/><Relationship Id="rId4084" Type="http://schemas.openxmlformats.org/officeDocument/2006/relationships/hyperlink" Target="https://octri.ohsu.edu/lls_scor/datamgmt/Patient/Specimen/1235" TargetMode="External"/><Relationship Id="rId4291" Type="http://schemas.openxmlformats.org/officeDocument/2006/relationships/hyperlink" Target="https://octri.ohsu.edu/lls_scor/datamgmt/Patient/Specimen/1294" TargetMode="External"/><Relationship Id="rId5135" Type="http://schemas.openxmlformats.org/officeDocument/2006/relationships/hyperlink" Target="https://octri.ohsu.edu/lls_scor/datamgmt/Patient/Specimen/1587" TargetMode="External"/><Relationship Id="rId5342" Type="http://schemas.openxmlformats.org/officeDocument/2006/relationships/hyperlink" Target="https://octri.ohsu.edu/lls_scor/datamgmt/Patient/Specimen/1508" TargetMode="External"/><Relationship Id="rId6600" Type="http://schemas.openxmlformats.org/officeDocument/2006/relationships/hyperlink" Target="https://octri.ohsu.edu/lls_scor/datamgmt/Patient/Specimen/2152" TargetMode="External"/><Relationship Id="rId8498" Type="http://schemas.openxmlformats.org/officeDocument/2006/relationships/hyperlink" Target="https://octri.ohsu.edu/lls_scor/datamgmt/Patient/DiseaseInstance/1892" TargetMode="External"/><Relationship Id="rId908" Type="http://schemas.openxmlformats.org/officeDocument/2006/relationships/hyperlink" Target="https://octri.ohsu.edu/lls_scor/datamgmt/Patient/Patient/211" TargetMode="External"/><Relationship Id="rId1538" Type="http://schemas.openxmlformats.org/officeDocument/2006/relationships/hyperlink" Target="https://octri.ohsu.edu/lls_scor/datamgmt/Patient/Patient/401" TargetMode="External"/><Relationship Id="rId4151" Type="http://schemas.openxmlformats.org/officeDocument/2006/relationships/hyperlink" Target="https://octri.ohsu.edu/lls_scor/datamgmt/Patient/DiseaseInstance/991" TargetMode="External"/><Relationship Id="rId5202" Type="http://schemas.openxmlformats.org/officeDocument/2006/relationships/hyperlink" Target="https://octri.ohsu.edu/lls_scor/datamgmt/Patient/Patient/1246" TargetMode="External"/><Relationship Id="rId8358" Type="http://schemas.openxmlformats.org/officeDocument/2006/relationships/hyperlink" Target="https://octri.ohsu.edu/lls_scor/datamgmt/Patient/Specimen/2868" TargetMode="External"/><Relationship Id="rId8565" Type="http://schemas.openxmlformats.org/officeDocument/2006/relationships/hyperlink" Target="https://octri.ohsu.edu/lls_scor/datamgmt/Patient/Specimen/2960" TargetMode="External"/><Relationship Id="rId1745" Type="http://schemas.openxmlformats.org/officeDocument/2006/relationships/hyperlink" Target="https://octri.ohsu.edu/lls_scor/datamgmt/Patient/Patient/468" TargetMode="External"/><Relationship Id="rId1952" Type="http://schemas.openxmlformats.org/officeDocument/2006/relationships/hyperlink" Target="https://octri.ohsu.edu/lls_scor/datamgmt/Patient/Patient/525" TargetMode="External"/><Relationship Id="rId4011" Type="http://schemas.openxmlformats.org/officeDocument/2006/relationships/hyperlink" Target="https://octri.ohsu.edu/lls_scor/datamgmt/Patient/DiseaseInstance/968" TargetMode="External"/><Relationship Id="rId7167" Type="http://schemas.openxmlformats.org/officeDocument/2006/relationships/hyperlink" Target="https://octri.ohsu.edu/lls_scor/datamgmt/Patient/DiseaseInstance/1615" TargetMode="External"/><Relationship Id="rId7374" Type="http://schemas.openxmlformats.org/officeDocument/2006/relationships/hyperlink" Target="https://octri.ohsu.edu/lls_scor/datamgmt/Patient/Patient/1711" TargetMode="External"/><Relationship Id="rId8218" Type="http://schemas.openxmlformats.org/officeDocument/2006/relationships/hyperlink" Target="https://octri.ohsu.edu/lls_scor/datamgmt/Patient/Patient/1892" TargetMode="External"/><Relationship Id="rId8425" Type="http://schemas.openxmlformats.org/officeDocument/2006/relationships/hyperlink" Target="https://octri.ohsu.edu/lls_scor/datamgmt/Patient/Patient/1933" TargetMode="External"/><Relationship Id="rId8772" Type="http://schemas.openxmlformats.org/officeDocument/2006/relationships/hyperlink" Target="https://octri.ohsu.edu/lls_scor/datamgmt/Patient/DiseaseInstance/1951" TargetMode="External"/><Relationship Id="rId37" Type="http://schemas.openxmlformats.org/officeDocument/2006/relationships/hyperlink" Target="https://octri.ohsu.edu/lls_scor/datamgmt/Patient/DiseaseInstance/10" TargetMode="External"/><Relationship Id="rId1605" Type="http://schemas.openxmlformats.org/officeDocument/2006/relationships/hyperlink" Target="https://octri.ohsu.edu/lls_scor/datamgmt/Patient/DiseaseInstance/423" TargetMode="External"/><Relationship Id="rId1812" Type="http://schemas.openxmlformats.org/officeDocument/2006/relationships/hyperlink" Target="https://octri.ohsu.edu/lls_scor/datamgmt/Patient/DiseaseInstance/491" TargetMode="External"/><Relationship Id="rId4968" Type="http://schemas.openxmlformats.org/officeDocument/2006/relationships/hyperlink" Target="https://octri.ohsu.edu/lls_scor/datamgmt/Patient/Patient/1197" TargetMode="External"/><Relationship Id="rId6183" Type="http://schemas.openxmlformats.org/officeDocument/2006/relationships/hyperlink" Target="https://octri.ohsu.edu/lls_scor/datamgmt/Patient/Patient/1462" TargetMode="External"/><Relationship Id="rId7027" Type="http://schemas.openxmlformats.org/officeDocument/2006/relationships/hyperlink" Target="https://octri.ohsu.edu/lls_scor/datamgmt/Patient/DiseaseInstance/1585" TargetMode="External"/><Relationship Id="rId7234" Type="http://schemas.openxmlformats.org/officeDocument/2006/relationships/hyperlink" Target="https://octri.ohsu.edu/lls_scor/datamgmt/Patient/Patient/1675" TargetMode="External"/><Relationship Id="rId7581" Type="http://schemas.openxmlformats.org/officeDocument/2006/relationships/hyperlink" Target="https://octri.ohsu.edu/lls_scor/datamgmt/Patient/Specimen/2548" TargetMode="External"/><Relationship Id="rId8632" Type="http://schemas.openxmlformats.org/officeDocument/2006/relationships/hyperlink" Target="https://octri.ohsu.edu/lls_scor/datamgmt/Patient/Specimen/2983" TargetMode="External"/><Relationship Id="rId3777" Type="http://schemas.openxmlformats.org/officeDocument/2006/relationships/hyperlink" Target="https://octri.ohsu.edu/lls_scor/datamgmt/Patient/Patient/950" TargetMode="External"/><Relationship Id="rId3984" Type="http://schemas.openxmlformats.org/officeDocument/2006/relationships/hyperlink" Target="https://octri.ohsu.edu/lls_scor/datamgmt/Patient/DiseaseInstance/962" TargetMode="External"/><Relationship Id="rId4828" Type="http://schemas.openxmlformats.org/officeDocument/2006/relationships/hyperlink" Target="https://octri.ohsu.edu/lls_scor/datamgmt/Patient/DiseaseInstance/1128" TargetMode="External"/><Relationship Id="rId6390" Type="http://schemas.openxmlformats.org/officeDocument/2006/relationships/hyperlink" Target="https://octri.ohsu.edu/lls_scor/datamgmt/Patient/Patient/1504" TargetMode="External"/><Relationship Id="rId7441" Type="http://schemas.openxmlformats.org/officeDocument/2006/relationships/hyperlink" Target="https://octri.ohsu.edu/lls_scor/datamgmt/Patient/Patient/1727" TargetMode="External"/><Relationship Id="rId9199" Type="http://schemas.openxmlformats.org/officeDocument/2006/relationships/hyperlink" Target="https://octri.ohsu.edu/lls_scor/datamgmt/Patient/DiseaseInstance/2078" TargetMode="External"/><Relationship Id="rId698" Type="http://schemas.openxmlformats.org/officeDocument/2006/relationships/hyperlink" Target="https://octri.ohsu.edu/lls_scor/datamgmt/Patient/Patient/165" TargetMode="External"/><Relationship Id="rId2379" Type="http://schemas.openxmlformats.org/officeDocument/2006/relationships/hyperlink" Target="https://octri.ohsu.edu/lls_scor/datamgmt/Patient/Specimen/672" TargetMode="External"/><Relationship Id="rId2586" Type="http://schemas.openxmlformats.org/officeDocument/2006/relationships/hyperlink" Target="https://octri.ohsu.edu/lls_scor/datamgmt/Patient/Specimen/732" TargetMode="External"/><Relationship Id="rId2793" Type="http://schemas.openxmlformats.org/officeDocument/2006/relationships/hyperlink" Target="https://octri.ohsu.edu/lls_scor/datamgmt/Patient/Specimen/1503" TargetMode="External"/><Relationship Id="rId3637" Type="http://schemas.openxmlformats.org/officeDocument/2006/relationships/hyperlink" Target="https://octri.ohsu.edu/lls_scor/datamgmt/Patient/Specimen/1155" TargetMode="External"/><Relationship Id="rId3844" Type="http://schemas.openxmlformats.org/officeDocument/2006/relationships/hyperlink" Target="https://octri.ohsu.edu/lls_scor/datamgmt/Patient/Specimen/1151" TargetMode="External"/><Relationship Id="rId6043" Type="http://schemas.openxmlformats.org/officeDocument/2006/relationships/hyperlink" Target="https://octri.ohsu.edu/lls_scor/datamgmt/Patient/DiseaseInstance/1372" TargetMode="External"/><Relationship Id="rId6250" Type="http://schemas.openxmlformats.org/officeDocument/2006/relationships/hyperlink" Target="https://octri.ohsu.edu/lls_scor/datamgmt/Patient/DiseaseInstance/1420" TargetMode="External"/><Relationship Id="rId7301" Type="http://schemas.openxmlformats.org/officeDocument/2006/relationships/hyperlink" Target="https://octri.ohsu.edu/lls_scor/datamgmt/Patient/DiseaseInstance/1641" TargetMode="External"/><Relationship Id="rId558" Type="http://schemas.openxmlformats.org/officeDocument/2006/relationships/hyperlink" Target="https://octri.ohsu.edu/lls_scor/datamgmt/Patient/DiseaseInstance/131" TargetMode="External"/><Relationship Id="rId765" Type="http://schemas.openxmlformats.org/officeDocument/2006/relationships/hyperlink" Target="https://octri.ohsu.edu/lls_scor/datamgmt/Patient/DiseaseInstance/177" TargetMode="External"/><Relationship Id="rId972" Type="http://schemas.openxmlformats.org/officeDocument/2006/relationships/hyperlink" Target="https://octri.ohsu.edu/lls_scor/datamgmt/Patient/DiseaseInstance/220" TargetMode="External"/><Relationship Id="rId1188" Type="http://schemas.openxmlformats.org/officeDocument/2006/relationships/hyperlink" Target="https://octri.ohsu.edu/lls_scor/datamgmt/Patient/DiseaseInstance/284" TargetMode="External"/><Relationship Id="rId1395" Type="http://schemas.openxmlformats.org/officeDocument/2006/relationships/hyperlink" Target="https://octri.ohsu.edu/lls_scor/datamgmt/Patient/DiseaseInstance/353" TargetMode="External"/><Relationship Id="rId2239" Type="http://schemas.openxmlformats.org/officeDocument/2006/relationships/hyperlink" Target="https://octri.ohsu.edu/lls_scor/datamgmt/Patient/Specimen/626" TargetMode="External"/><Relationship Id="rId2446" Type="http://schemas.openxmlformats.org/officeDocument/2006/relationships/hyperlink" Target="https://octri.ohsu.edu/lls_scor/datamgmt/Patient/Patient/640" TargetMode="External"/><Relationship Id="rId2653" Type="http://schemas.openxmlformats.org/officeDocument/2006/relationships/hyperlink" Target="https://octri.ohsu.edu/lls_scor/datamgmt/Patient/Patient/676" TargetMode="External"/><Relationship Id="rId2860" Type="http://schemas.openxmlformats.org/officeDocument/2006/relationships/hyperlink" Target="https://octri.ohsu.edu/lls_scor/datamgmt/Patient/Patient/719" TargetMode="External"/><Relationship Id="rId3704" Type="http://schemas.openxmlformats.org/officeDocument/2006/relationships/hyperlink" Target="https://octri.ohsu.edu/lls_scor/datamgmt/Patient/Specimen/1105" TargetMode="External"/><Relationship Id="rId6110" Type="http://schemas.openxmlformats.org/officeDocument/2006/relationships/hyperlink" Target="https://octri.ohsu.edu/lls_scor/datamgmt/Patient/Specimen/1940" TargetMode="External"/><Relationship Id="rId9059" Type="http://schemas.openxmlformats.org/officeDocument/2006/relationships/hyperlink" Target="https://octri.ohsu.edu/lls_scor/datamgmt/Patient/DiseaseInstance/2001" TargetMode="External"/><Relationship Id="rId418" Type="http://schemas.openxmlformats.org/officeDocument/2006/relationships/hyperlink" Target="https://octri.ohsu.edu/lls_scor/datamgmt/Patient/Specimen/287" TargetMode="External"/><Relationship Id="rId625" Type="http://schemas.openxmlformats.org/officeDocument/2006/relationships/hyperlink" Target="https://octri.ohsu.edu/lls_scor/datamgmt/Patient/Specimen/193" TargetMode="External"/><Relationship Id="rId832" Type="http://schemas.openxmlformats.org/officeDocument/2006/relationships/hyperlink" Target="https://octri.ohsu.edu/lls_scor/datamgmt/Patient/Specimen/177" TargetMode="External"/><Relationship Id="rId1048" Type="http://schemas.openxmlformats.org/officeDocument/2006/relationships/hyperlink" Target="https://octri.ohsu.edu/lls_scor/datamgmt/Patient/Specimen/348" TargetMode="External"/><Relationship Id="rId1255" Type="http://schemas.openxmlformats.org/officeDocument/2006/relationships/hyperlink" Target="https://octri.ohsu.edu/lls_scor/datamgmt/Patient/Specimen/516" TargetMode="External"/><Relationship Id="rId1462" Type="http://schemas.openxmlformats.org/officeDocument/2006/relationships/hyperlink" Target="https://octri.ohsu.edu/lls_scor/datamgmt/Patient/Specimen/34" TargetMode="External"/><Relationship Id="rId2306" Type="http://schemas.openxmlformats.org/officeDocument/2006/relationships/hyperlink" Target="https://octri.ohsu.edu/lls_scor/datamgmt/Patient/DiseaseInstance/596" TargetMode="External"/><Relationship Id="rId2513" Type="http://schemas.openxmlformats.org/officeDocument/2006/relationships/hyperlink" Target="https://octri.ohsu.edu/lls_scor/datamgmt/Patient/DiseaseInstance/645" TargetMode="External"/><Relationship Id="rId3911" Type="http://schemas.openxmlformats.org/officeDocument/2006/relationships/hyperlink" Target="https://octri.ohsu.edu/lls_scor/datamgmt/Patient/Specimen/1173" TargetMode="External"/><Relationship Id="rId5669" Type="http://schemas.openxmlformats.org/officeDocument/2006/relationships/hyperlink" Target="https://octri.ohsu.edu/lls_scor/datamgmt/Patient/Specimen/1763" TargetMode="External"/><Relationship Id="rId5876" Type="http://schemas.openxmlformats.org/officeDocument/2006/relationships/hyperlink" Target="https://octri.ohsu.edu/lls_scor/datamgmt/Patient/DiseaseInstance/1336" TargetMode="External"/><Relationship Id="rId8075" Type="http://schemas.openxmlformats.org/officeDocument/2006/relationships/hyperlink" Target="https://octri.ohsu.edu/lls_scor/datamgmt/Patient/DiseaseInstance/1808" TargetMode="External"/><Relationship Id="rId8282" Type="http://schemas.openxmlformats.org/officeDocument/2006/relationships/hyperlink" Target="https://octri.ohsu.edu/lls_scor/datamgmt/Patient/DiseaseInstance/1847" TargetMode="External"/><Relationship Id="rId9126" Type="http://schemas.openxmlformats.org/officeDocument/2006/relationships/hyperlink" Target="https://octri.ohsu.edu/lls_scor/datamgmt/Patient/Patient/2081" TargetMode="External"/><Relationship Id="rId1115" Type="http://schemas.openxmlformats.org/officeDocument/2006/relationships/hyperlink" Target="https://octri.ohsu.edu/lls_scor/datamgmt/Patient/Patient/260" TargetMode="External"/><Relationship Id="rId1322" Type="http://schemas.openxmlformats.org/officeDocument/2006/relationships/hyperlink" Target="https://octri.ohsu.edu/lls_scor/datamgmt/Patient/Patient/329" TargetMode="External"/><Relationship Id="rId2720" Type="http://schemas.openxmlformats.org/officeDocument/2006/relationships/hyperlink" Target="https://octri.ohsu.edu/lls_scor/datamgmt/Patient/DiseaseInstance/686" TargetMode="External"/><Relationship Id="rId4478" Type="http://schemas.openxmlformats.org/officeDocument/2006/relationships/hyperlink" Target="https://octri.ohsu.edu/lls_scor/datamgmt/Patient/Patient/1105" TargetMode="External"/><Relationship Id="rId5529" Type="http://schemas.openxmlformats.org/officeDocument/2006/relationships/hyperlink" Target="https://octri.ohsu.edu/lls_scor/datamgmt/Patient/Patient/1325" TargetMode="External"/><Relationship Id="rId6927" Type="http://schemas.openxmlformats.org/officeDocument/2006/relationships/hyperlink" Target="https://octri.ohsu.edu/lls_scor/datamgmt/Patient/Patient/1612" TargetMode="External"/><Relationship Id="rId7091" Type="http://schemas.openxmlformats.org/officeDocument/2006/relationships/hyperlink" Target="https://octri.ohsu.edu/lls_scor/datamgmt/Patient/Patient/1648" TargetMode="External"/><Relationship Id="rId8142" Type="http://schemas.openxmlformats.org/officeDocument/2006/relationships/hyperlink" Target="https://octri.ohsu.edu/lls_scor/datamgmt/Patient/Specimen/3222" TargetMode="External"/><Relationship Id="rId3287" Type="http://schemas.openxmlformats.org/officeDocument/2006/relationships/hyperlink" Target="https://octri.ohsu.edu/lls_scor/datamgmt/Patient/Specimen/957" TargetMode="External"/><Relationship Id="rId4338" Type="http://schemas.openxmlformats.org/officeDocument/2006/relationships/hyperlink" Target="https://octri.ohsu.edu/lls_scor/datamgmt/Patient/DiseaseInstance/1035" TargetMode="External"/><Relationship Id="rId4685" Type="http://schemas.openxmlformats.org/officeDocument/2006/relationships/hyperlink" Target="https://octri.ohsu.edu/lls_scor/datamgmt/Patient/Patient/1152" TargetMode="External"/><Relationship Id="rId4892" Type="http://schemas.openxmlformats.org/officeDocument/2006/relationships/hyperlink" Target="https://octri.ohsu.edu/lls_scor/datamgmt/Patient/Specimen/1504" TargetMode="External"/><Relationship Id="rId5736" Type="http://schemas.openxmlformats.org/officeDocument/2006/relationships/hyperlink" Target="https://octri.ohsu.edu/lls_scor/datamgmt/Patient/Patient/1372" TargetMode="External"/><Relationship Id="rId5943" Type="http://schemas.openxmlformats.org/officeDocument/2006/relationships/hyperlink" Target="https://octri.ohsu.edu/lls_scor/datamgmt/Patient/Patient/1410" TargetMode="External"/><Relationship Id="rId8002" Type="http://schemas.openxmlformats.org/officeDocument/2006/relationships/hyperlink" Target="https://octri.ohsu.edu/lls_scor/datamgmt/Patient/Patient/1848" TargetMode="External"/><Relationship Id="rId2096" Type="http://schemas.openxmlformats.org/officeDocument/2006/relationships/hyperlink" Target="https://octri.ohsu.edu/lls_scor/datamgmt/Patient/Patient/555" TargetMode="External"/><Relationship Id="rId3494" Type="http://schemas.openxmlformats.org/officeDocument/2006/relationships/hyperlink" Target="https://octri.ohsu.edu/lls_scor/datamgmt/Patient/Patient/874" TargetMode="External"/><Relationship Id="rId4545" Type="http://schemas.openxmlformats.org/officeDocument/2006/relationships/hyperlink" Target="https://octri.ohsu.edu/lls_scor/datamgmt/Patient/DiseaseInstance/1080" TargetMode="External"/><Relationship Id="rId4752" Type="http://schemas.openxmlformats.org/officeDocument/2006/relationships/hyperlink" Target="https://octri.ohsu.edu/lls_scor/datamgmt/Patient/Specimen/1455" TargetMode="External"/><Relationship Id="rId5803" Type="http://schemas.openxmlformats.org/officeDocument/2006/relationships/hyperlink" Target="https://octri.ohsu.edu/lls_scor/datamgmt/Patient/DiseaseInstance/1319" TargetMode="External"/><Relationship Id="rId8959" Type="http://schemas.openxmlformats.org/officeDocument/2006/relationships/hyperlink" Target="https://octri.ohsu.edu/lls_scor/datamgmt/Patient/Specimen/3122" TargetMode="External"/><Relationship Id="rId3147" Type="http://schemas.openxmlformats.org/officeDocument/2006/relationships/hyperlink" Target="https://octri.ohsu.edu/lls_scor/datamgmt/Patient/Patient/787" TargetMode="External"/><Relationship Id="rId3354" Type="http://schemas.openxmlformats.org/officeDocument/2006/relationships/hyperlink" Target="https://octri.ohsu.edu/lls_scor/datamgmt/Patient/DiseaseInstance/828" TargetMode="External"/><Relationship Id="rId3561" Type="http://schemas.openxmlformats.org/officeDocument/2006/relationships/hyperlink" Target="https://octri.ohsu.edu/lls_scor/datamgmt/Patient/DiseaseInstance/874" TargetMode="External"/><Relationship Id="rId4405" Type="http://schemas.openxmlformats.org/officeDocument/2006/relationships/hyperlink" Target="https://octri.ohsu.edu/lls_scor/datamgmt/Patient/Specimen/1337" TargetMode="External"/><Relationship Id="rId4612" Type="http://schemas.openxmlformats.org/officeDocument/2006/relationships/hyperlink" Target="https://octri.ohsu.edu/lls_scor/datamgmt/Patient/Patient/1136" TargetMode="External"/><Relationship Id="rId7768" Type="http://schemas.openxmlformats.org/officeDocument/2006/relationships/hyperlink" Target="https://octri.ohsu.edu/lls_scor/datamgmt/Patient/Patient/1806" TargetMode="External"/><Relationship Id="rId7975" Type="http://schemas.openxmlformats.org/officeDocument/2006/relationships/hyperlink" Target="https://octri.ohsu.edu/lls_scor/datamgmt/Patient/Patient/1844" TargetMode="External"/><Relationship Id="rId8819" Type="http://schemas.openxmlformats.org/officeDocument/2006/relationships/hyperlink" Target="https://octri.ohsu.edu/lls_scor/datamgmt/Patient/DiseaseInstance/1959" TargetMode="External"/><Relationship Id="rId275" Type="http://schemas.openxmlformats.org/officeDocument/2006/relationships/hyperlink" Target="https://octri.ohsu.edu/lls_scor/datamgmt/Patient/Patient/55" TargetMode="External"/><Relationship Id="rId482" Type="http://schemas.openxmlformats.org/officeDocument/2006/relationships/hyperlink" Target="https://octri.ohsu.edu/lls_scor/datamgmt/Patient/Patient/113" TargetMode="External"/><Relationship Id="rId2163" Type="http://schemas.openxmlformats.org/officeDocument/2006/relationships/hyperlink" Target="https://octri.ohsu.edu/lls_scor/datamgmt/Patient/DiseaseInstance/564" TargetMode="External"/><Relationship Id="rId2370" Type="http://schemas.openxmlformats.org/officeDocument/2006/relationships/hyperlink" Target="https://octri.ohsu.edu/lls_scor/datamgmt/Patient/Specimen/667" TargetMode="External"/><Relationship Id="rId3007" Type="http://schemas.openxmlformats.org/officeDocument/2006/relationships/hyperlink" Target="https://octri.ohsu.edu/lls_scor/datamgmt/Patient/DiseaseInstance/738" TargetMode="External"/><Relationship Id="rId3214" Type="http://schemas.openxmlformats.org/officeDocument/2006/relationships/hyperlink" Target="https://octri.ohsu.edu/lls_scor/datamgmt/Patient/DiseaseInstance/789" TargetMode="External"/><Relationship Id="rId3421" Type="http://schemas.openxmlformats.org/officeDocument/2006/relationships/hyperlink" Target="https://octri.ohsu.edu/lls_scor/datamgmt/Patient/Specimen/992" TargetMode="External"/><Relationship Id="rId6577" Type="http://schemas.openxmlformats.org/officeDocument/2006/relationships/hyperlink" Target="https://octri.ohsu.edu/lls_scor/datamgmt/Patient/Patient/1546" TargetMode="External"/><Relationship Id="rId6784" Type="http://schemas.openxmlformats.org/officeDocument/2006/relationships/hyperlink" Target="https://octri.ohsu.edu/lls_scor/datamgmt/Patient/Specimen/2213" TargetMode="External"/><Relationship Id="rId6991" Type="http://schemas.openxmlformats.org/officeDocument/2006/relationships/hyperlink" Target="https://octri.ohsu.edu/lls_scor/datamgmt/Patient/DiseaseInstance/1584" TargetMode="External"/><Relationship Id="rId7628" Type="http://schemas.openxmlformats.org/officeDocument/2006/relationships/hyperlink" Target="https://octri.ohsu.edu/lls_scor/datamgmt/Patient/DiseaseInstance/1709" TargetMode="External"/><Relationship Id="rId7835" Type="http://schemas.openxmlformats.org/officeDocument/2006/relationships/hyperlink" Target="https://octri.ohsu.edu/lls_scor/datamgmt/Patient/DiseaseInstance/1753" TargetMode="External"/><Relationship Id="rId9190" Type="http://schemas.openxmlformats.org/officeDocument/2006/relationships/hyperlink" Target="https://octri.ohsu.edu/lls_scor/datamgmt/Patient/DiseaseInstance/2076" TargetMode="External"/><Relationship Id="rId135" Type="http://schemas.openxmlformats.org/officeDocument/2006/relationships/hyperlink" Target="https://octri.ohsu.edu/lls_scor/datamgmt/Patient/Patient/23" TargetMode="External"/><Relationship Id="rId342" Type="http://schemas.openxmlformats.org/officeDocument/2006/relationships/hyperlink" Target="https://octri.ohsu.edu/lls_scor/datamgmt/Patient/DiseaseInstance/73" TargetMode="External"/><Relationship Id="rId2023" Type="http://schemas.openxmlformats.org/officeDocument/2006/relationships/hyperlink" Target="https://octri.ohsu.edu/lls_scor/datamgmt/Patient/Specimen/1148" TargetMode="External"/><Relationship Id="rId2230" Type="http://schemas.openxmlformats.org/officeDocument/2006/relationships/hyperlink" Target="https://octri.ohsu.edu/lls_scor/datamgmt/Patient/Specimen/623" TargetMode="External"/><Relationship Id="rId5179" Type="http://schemas.openxmlformats.org/officeDocument/2006/relationships/hyperlink" Target="https://octri.ohsu.edu/lls_scor/datamgmt/Patient/DiseaseInstance/1190" TargetMode="External"/><Relationship Id="rId5386" Type="http://schemas.openxmlformats.org/officeDocument/2006/relationships/hyperlink" Target="https://octri.ohsu.edu/lls_scor/datamgmt/Patient/DiseaseInstance/1232" TargetMode="External"/><Relationship Id="rId5593" Type="http://schemas.openxmlformats.org/officeDocument/2006/relationships/hyperlink" Target="https://octri.ohsu.edu/lls_scor/datamgmt/Patient/DiseaseInstance/1281" TargetMode="External"/><Relationship Id="rId6437" Type="http://schemas.openxmlformats.org/officeDocument/2006/relationships/hyperlink" Target="https://octri.ohsu.edu/lls_scor/datamgmt/Patient/DiseaseInstance/1464" TargetMode="External"/><Relationship Id="rId6644" Type="http://schemas.openxmlformats.org/officeDocument/2006/relationships/hyperlink" Target="https://octri.ohsu.edu/lls_scor/datamgmt/Patient/DiseaseInstance/1504" TargetMode="External"/><Relationship Id="rId9050" Type="http://schemas.openxmlformats.org/officeDocument/2006/relationships/hyperlink" Target="https://octri.ohsu.edu/lls_scor/datamgmt/Patient/DiseaseInstance/2012" TargetMode="External"/><Relationship Id="rId202" Type="http://schemas.openxmlformats.org/officeDocument/2006/relationships/hyperlink" Target="https://octri.ohsu.edu/lls_scor/datamgmt/Patient/Specimen/343" TargetMode="External"/><Relationship Id="rId4195" Type="http://schemas.openxmlformats.org/officeDocument/2006/relationships/hyperlink" Target="https://octri.ohsu.edu/lls_scor/datamgmt/Patient/Patient/1050" TargetMode="External"/><Relationship Id="rId5039" Type="http://schemas.openxmlformats.org/officeDocument/2006/relationships/hyperlink" Target="https://octri.ohsu.edu/lls_scor/datamgmt/Patient/Specimen/1555" TargetMode="External"/><Relationship Id="rId5246" Type="http://schemas.openxmlformats.org/officeDocument/2006/relationships/hyperlink" Target="https://octri.ohsu.edu/lls_scor/datamgmt/Patient/Specimen/1621" TargetMode="External"/><Relationship Id="rId5453" Type="http://schemas.openxmlformats.org/officeDocument/2006/relationships/hyperlink" Target="https://octri.ohsu.edu/lls_scor/datamgmt/Patient/Specimen/2172" TargetMode="External"/><Relationship Id="rId6504" Type="http://schemas.openxmlformats.org/officeDocument/2006/relationships/hyperlink" Target="https://octri.ohsu.edu/lls_scor/datamgmt/Patient/Specimen/2144" TargetMode="External"/><Relationship Id="rId6851" Type="http://schemas.openxmlformats.org/officeDocument/2006/relationships/hyperlink" Target="https://octri.ohsu.edu/lls_scor/datamgmt/Patient/Patient/1595" TargetMode="External"/><Relationship Id="rId7902" Type="http://schemas.openxmlformats.org/officeDocument/2006/relationships/hyperlink" Target="https://octri.ohsu.edu/lls_scor/datamgmt/Patient/Specimen/2698" TargetMode="External"/><Relationship Id="rId1789" Type="http://schemas.openxmlformats.org/officeDocument/2006/relationships/hyperlink" Target="https://octri.ohsu.edu/lls_scor/datamgmt/Patient/Specimen/314" TargetMode="External"/><Relationship Id="rId1996" Type="http://schemas.openxmlformats.org/officeDocument/2006/relationships/hyperlink" Target="https://octri.ohsu.edu/lls_scor/datamgmt/Patient/Patient/533" TargetMode="External"/><Relationship Id="rId4055" Type="http://schemas.openxmlformats.org/officeDocument/2006/relationships/hyperlink" Target="https://octri.ohsu.edu/lls_scor/datamgmt/Patient/Patient/1021" TargetMode="External"/><Relationship Id="rId4262" Type="http://schemas.openxmlformats.org/officeDocument/2006/relationships/hyperlink" Target="https://octri.ohsu.edu/lls_scor/datamgmt/Patient/Patient/1065" TargetMode="External"/><Relationship Id="rId5106" Type="http://schemas.openxmlformats.org/officeDocument/2006/relationships/hyperlink" Target="https://octri.ohsu.edu/lls_scor/datamgmt/Patient/Patient/1234" TargetMode="External"/><Relationship Id="rId5660" Type="http://schemas.openxmlformats.org/officeDocument/2006/relationships/hyperlink" Target="https://octri.ohsu.edu/lls_scor/datamgmt/Patient/Specimen/1847" TargetMode="External"/><Relationship Id="rId6711" Type="http://schemas.openxmlformats.org/officeDocument/2006/relationships/hyperlink" Target="https://octri.ohsu.edu/lls_scor/datamgmt/Patient/DiseaseInstance/1516" TargetMode="External"/><Relationship Id="rId8469" Type="http://schemas.openxmlformats.org/officeDocument/2006/relationships/hyperlink" Target="https://octri.ohsu.edu/lls_scor/datamgmt/Patient/Specimen/2927" TargetMode="External"/><Relationship Id="rId1649" Type="http://schemas.openxmlformats.org/officeDocument/2006/relationships/hyperlink" Target="https://octri.ohsu.edu/lls_scor/datamgmt/Patient/Patient/438" TargetMode="External"/><Relationship Id="rId1856" Type="http://schemas.openxmlformats.org/officeDocument/2006/relationships/hyperlink" Target="https://octri.ohsu.edu/lls_scor/datamgmt/Patient/Patient/506" TargetMode="External"/><Relationship Id="rId2907" Type="http://schemas.openxmlformats.org/officeDocument/2006/relationships/hyperlink" Target="https://octri.ohsu.edu/lls_scor/datamgmt/Patient/Specimen/2182" TargetMode="External"/><Relationship Id="rId3071" Type="http://schemas.openxmlformats.org/officeDocument/2006/relationships/hyperlink" Target="https://octri.ohsu.edu/lls_scor/datamgmt/Patient/Specimen/1202" TargetMode="External"/><Relationship Id="rId5313" Type="http://schemas.openxmlformats.org/officeDocument/2006/relationships/hyperlink" Target="https://octri.ohsu.edu/lls_scor/datamgmt/Patient/Patient/1268" TargetMode="External"/><Relationship Id="rId5520" Type="http://schemas.openxmlformats.org/officeDocument/2006/relationships/hyperlink" Target="https://octri.ohsu.edu/lls_scor/datamgmt/Patient/Patient/1318" TargetMode="External"/><Relationship Id="rId7278" Type="http://schemas.openxmlformats.org/officeDocument/2006/relationships/hyperlink" Target="https://octri.ohsu.edu/lls_scor/datamgmt/Patient/Specimen/2473" TargetMode="External"/><Relationship Id="rId8676" Type="http://schemas.openxmlformats.org/officeDocument/2006/relationships/hyperlink" Target="https://octri.ohsu.edu/lls_scor/datamgmt/Patient/DiseaseInstance/1931" TargetMode="External"/><Relationship Id="rId8883" Type="http://schemas.openxmlformats.org/officeDocument/2006/relationships/hyperlink" Target="https://octri.ohsu.edu/lls_scor/datamgmt/Patient/DiseaseInstance/1968" TargetMode="External"/><Relationship Id="rId1509" Type="http://schemas.openxmlformats.org/officeDocument/2006/relationships/hyperlink" Target="https://octri.ohsu.edu/lls_scor/datamgmt/Patient/DiseaseInstance/391" TargetMode="External"/><Relationship Id="rId1716" Type="http://schemas.openxmlformats.org/officeDocument/2006/relationships/hyperlink" Target="https://octri.ohsu.edu/lls_scor/datamgmt/Patient/DiseaseInstance/459" TargetMode="External"/><Relationship Id="rId1923" Type="http://schemas.openxmlformats.org/officeDocument/2006/relationships/hyperlink" Target="https://octri.ohsu.edu/lls_scor/datamgmt/Patient/DiseaseInstance/519" TargetMode="External"/><Relationship Id="rId4122" Type="http://schemas.openxmlformats.org/officeDocument/2006/relationships/hyperlink" Target="https://octri.ohsu.edu/lls_scor/datamgmt/Patient/DiseaseInstance/1073" TargetMode="External"/><Relationship Id="rId7485" Type="http://schemas.openxmlformats.org/officeDocument/2006/relationships/hyperlink" Target="https://octri.ohsu.edu/lls_scor/datamgmt/Patient/Specimen/2509" TargetMode="External"/><Relationship Id="rId7692" Type="http://schemas.openxmlformats.org/officeDocument/2006/relationships/hyperlink" Target="https://octri.ohsu.edu/lls_scor/datamgmt/Patient/Patient/1785" TargetMode="External"/><Relationship Id="rId8329" Type="http://schemas.openxmlformats.org/officeDocument/2006/relationships/hyperlink" Target="https://octri.ohsu.edu/lls_scor/datamgmt/Patient/Patient/1913" TargetMode="External"/><Relationship Id="rId8536" Type="http://schemas.openxmlformats.org/officeDocument/2006/relationships/hyperlink" Target="https://octri.ohsu.edu/lls_scor/datamgmt/Patient/Specimen/2952" TargetMode="External"/><Relationship Id="rId8743" Type="http://schemas.openxmlformats.org/officeDocument/2006/relationships/hyperlink" Target="https://octri.ohsu.edu/lls_scor/datamgmt/Patient/Specimen/3030" TargetMode="External"/><Relationship Id="rId8950" Type="http://schemas.openxmlformats.org/officeDocument/2006/relationships/hyperlink" Target="https://octri.ohsu.edu/lls_scor/datamgmt/Patient/Specimen/3117" TargetMode="External"/><Relationship Id="rId3888" Type="http://schemas.openxmlformats.org/officeDocument/2006/relationships/hyperlink" Target="https://octri.ohsu.edu/lls_scor/datamgmt/Patient/Specimen/1166" TargetMode="External"/><Relationship Id="rId4939" Type="http://schemas.openxmlformats.org/officeDocument/2006/relationships/hyperlink" Target="https://octri.ohsu.edu/lls_scor/datamgmt/Patient/DiseaseInstance/1147" TargetMode="External"/><Relationship Id="rId6087" Type="http://schemas.openxmlformats.org/officeDocument/2006/relationships/hyperlink" Target="https://octri.ohsu.edu/lls_scor/datamgmt/Patient/Patient/1442" TargetMode="External"/><Relationship Id="rId6294" Type="http://schemas.openxmlformats.org/officeDocument/2006/relationships/hyperlink" Target="https://octri.ohsu.edu/lls_scor/datamgmt/Patient/Patient/1488" TargetMode="External"/><Relationship Id="rId7138" Type="http://schemas.openxmlformats.org/officeDocument/2006/relationships/hyperlink" Target="https://octri.ohsu.edu/lls_scor/datamgmt/Patient/Patient/1661" TargetMode="External"/><Relationship Id="rId7345" Type="http://schemas.openxmlformats.org/officeDocument/2006/relationships/hyperlink" Target="https://octri.ohsu.edu/lls_scor/datamgmt/Patient/DiseaseInstance/1652" TargetMode="External"/><Relationship Id="rId7552" Type="http://schemas.openxmlformats.org/officeDocument/2006/relationships/hyperlink" Target="https://octri.ohsu.edu/lls_scor/datamgmt/Patient/Patient/1749" TargetMode="External"/><Relationship Id="rId8603" Type="http://schemas.openxmlformats.org/officeDocument/2006/relationships/hyperlink" Target="https://octri.ohsu.edu/lls_scor/datamgmt/Patient/DiseaseInstance/1913" TargetMode="External"/><Relationship Id="rId8810" Type="http://schemas.openxmlformats.org/officeDocument/2006/relationships/hyperlink" Target="https://octri.ohsu.edu/lls_scor/datamgmt/Patient/Patient/2014" TargetMode="External"/><Relationship Id="rId2697" Type="http://schemas.openxmlformats.org/officeDocument/2006/relationships/hyperlink" Target="https://octri.ohsu.edu/lls_scor/datamgmt/Patient/Specimen/772" TargetMode="External"/><Relationship Id="rId3748" Type="http://schemas.openxmlformats.org/officeDocument/2006/relationships/hyperlink" Target="https://octri.ohsu.edu/lls_scor/datamgmt/Patient/Patient/939" TargetMode="External"/><Relationship Id="rId6154" Type="http://schemas.openxmlformats.org/officeDocument/2006/relationships/hyperlink" Target="https://octri.ohsu.edu/lls_scor/datamgmt/Patient/DiseaseInstance/1393" TargetMode="External"/><Relationship Id="rId6361" Type="http://schemas.openxmlformats.org/officeDocument/2006/relationships/hyperlink" Target="https://octri.ohsu.edu/lls_scor/datamgmt/Patient/DiseaseInstance/1445" TargetMode="External"/><Relationship Id="rId7205" Type="http://schemas.openxmlformats.org/officeDocument/2006/relationships/hyperlink" Target="https://octri.ohsu.edu/lls_scor/datamgmt/Patient/DiseaseInstance/1621" TargetMode="External"/><Relationship Id="rId7412" Type="http://schemas.openxmlformats.org/officeDocument/2006/relationships/hyperlink" Target="https://octri.ohsu.edu/lls_scor/datamgmt/Patient/DiseaseInstance/1666" TargetMode="External"/><Relationship Id="rId669" Type="http://schemas.openxmlformats.org/officeDocument/2006/relationships/hyperlink" Target="https://octri.ohsu.edu/lls_scor/datamgmt/Patient/DiseaseInstance/159" TargetMode="External"/><Relationship Id="rId876" Type="http://schemas.openxmlformats.org/officeDocument/2006/relationships/hyperlink" Target="https://octri.ohsu.edu/lls_scor/datamgmt/Patient/DiseaseInstance/203" TargetMode="External"/><Relationship Id="rId1299" Type="http://schemas.openxmlformats.org/officeDocument/2006/relationships/hyperlink" Target="https://octri.ohsu.edu/lls_scor/datamgmt/Patient/DiseaseInstance/321" TargetMode="External"/><Relationship Id="rId2557" Type="http://schemas.openxmlformats.org/officeDocument/2006/relationships/hyperlink" Target="https://octri.ohsu.edu/lls_scor/datamgmt/Patient/Patient/658" TargetMode="External"/><Relationship Id="rId3608" Type="http://schemas.openxmlformats.org/officeDocument/2006/relationships/hyperlink" Target="https://octri.ohsu.edu/lls_scor/datamgmt/Patient/Patient/894" TargetMode="External"/><Relationship Id="rId3955" Type="http://schemas.openxmlformats.org/officeDocument/2006/relationships/hyperlink" Target="https://octri.ohsu.edu/lls_scor/datamgmt/Patient/Specimen/1183" TargetMode="External"/><Relationship Id="rId5170" Type="http://schemas.openxmlformats.org/officeDocument/2006/relationships/hyperlink" Target="https://octri.ohsu.edu/lls_scor/datamgmt/Patient/DiseaseInstance/1190" TargetMode="External"/><Relationship Id="rId6014" Type="http://schemas.openxmlformats.org/officeDocument/2006/relationships/hyperlink" Target="https://octri.ohsu.edu/lls_scor/datamgmt/Patient/Specimen/1896" TargetMode="External"/><Relationship Id="rId6221" Type="http://schemas.openxmlformats.org/officeDocument/2006/relationships/hyperlink" Target="https://octri.ohsu.edu/lls_scor/datamgmt/Patient/Specimen/1988" TargetMode="External"/><Relationship Id="rId529" Type="http://schemas.openxmlformats.org/officeDocument/2006/relationships/hyperlink" Target="https://octri.ohsu.edu/lls_scor/datamgmt/Patient/Specimen/380" TargetMode="External"/><Relationship Id="rId736" Type="http://schemas.openxmlformats.org/officeDocument/2006/relationships/hyperlink" Target="https://octri.ohsu.edu/lls_scor/datamgmt/Patient/Specimen/106" TargetMode="External"/><Relationship Id="rId1159" Type="http://schemas.openxmlformats.org/officeDocument/2006/relationships/hyperlink" Target="https://octri.ohsu.edu/lls_scor/datamgmt/Patient/Specimen/471" TargetMode="External"/><Relationship Id="rId1366" Type="http://schemas.openxmlformats.org/officeDocument/2006/relationships/hyperlink" Target="https://octri.ohsu.edu/lls_scor/datamgmt/Patient/Specimen/90" TargetMode="External"/><Relationship Id="rId2417" Type="http://schemas.openxmlformats.org/officeDocument/2006/relationships/hyperlink" Target="https://octri.ohsu.edu/lls_scor/datamgmt/Patient/DiseaseInstance/627" TargetMode="External"/><Relationship Id="rId2764" Type="http://schemas.openxmlformats.org/officeDocument/2006/relationships/hyperlink" Target="https://octri.ohsu.edu/lls_scor/datamgmt/Patient/Patient/708" TargetMode="External"/><Relationship Id="rId2971" Type="http://schemas.openxmlformats.org/officeDocument/2006/relationships/hyperlink" Target="https://octri.ohsu.edu/lls_scor/datamgmt/Patient/DiseaseInstance/726" TargetMode="External"/><Relationship Id="rId3815" Type="http://schemas.openxmlformats.org/officeDocument/2006/relationships/hyperlink" Target="https://octri.ohsu.edu/lls_scor/datamgmt/Patient/Specimen/1142" TargetMode="External"/><Relationship Id="rId5030" Type="http://schemas.openxmlformats.org/officeDocument/2006/relationships/hyperlink" Target="https://octri.ohsu.edu/lls_scor/datamgmt/Patient/Patient/1217" TargetMode="External"/><Relationship Id="rId8186" Type="http://schemas.openxmlformats.org/officeDocument/2006/relationships/hyperlink" Target="https://octri.ohsu.edu/lls_scor/datamgmt/Patient/DiseaseInstance/1827" TargetMode="External"/><Relationship Id="rId8393" Type="http://schemas.openxmlformats.org/officeDocument/2006/relationships/hyperlink" Target="https://octri.ohsu.edu/lls_scor/datamgmt/Patient/DiseaseInstance/1870" TargetMode="External"/><Relationship Id="rId9237" Type="http://schemas.openxmlformats.org/officeDocument/2006/relationships/hyperlink" Target="https://octri.ohsu.edu/lls_scor/datamgmt/Patient/Patient/2106" TargetMode="External"/><Relationship Id="rId943" Type="http://schemas.openxmlformats.org/officeDocument/2006/relationships/hyperlink" Target="https://octri.ohsu.edu/lls_scor/datamgmt/Patient/Specimen/687" TargetMode="External"/><Relationship Id="rId1019" Type="http://schemas.openxmlformats.org/officeDocument/2006/relationships/hyperlink" Target="https://octri.ohsu.edu/lls_scor/datamgmt/Patient/Patient/231" TargetMode="External"/><Relationship Id="rId1573" Type="http://schemas.openxmlformats.org/officeDocument/2006/relationships/hyperlink" Target="https://octri.ohsu.edu/lls_scor/datamgmt/Patient/Specimen/59" TargetMode="External"/><Relationship Id="rId1780" Type="http://schemas.openxmlformats.org/officeDocument/2006/relationships/hyperlink" Target="https://octri.ohsu.edu/lls_scor/datamgmt/Patient/Specimen/296" TargetMode="External"/><Relationship Id="rId2624" Type="http://schemas.openxmlformats.org/officeDocument/2006/relationships/hyperlink" Target="https://octri.ohsu.edu/lls_scor/datamgmt/Patient/DiseaseInstance/1551" TargetMode="External"/><Relationship Id="rId2831" Type="http://schemas.openxmlformats.org/officeDocument/2006/relationships/hyperlink" Target="https://octri.ohsu.edu/lls_scor/datamgmt/Patient/DiseaseInstance/704" TargetMode="External"/><Relationship Id="rId5987" Type="http://schemas.openxmlformats.org/officeDocument/2006/relationships/hyperlink" Target="https://octri.ohsu.edu/lls_scor/datamgmt/Patient/Specimen/1886" TargetMode="External"/><Relationship Id="rId8046" Type="http://schemas.openxmlformats.org/officeDocument/2006/relationships/hyperlink" Target="https://octri.ohsu.edu/lls_scor/datamgmt/Patient/Specimen/2756" TargetMode="External"/><Relationship Id="rId72" Type="http://schemas.openxmlformats.org/officeDocument/2006/relationships/hyperlink" Target="https://octri.ohsu.edu/lls_scor/datamgmt/Patient/Patient/17" TargetMode="External"/><Relationship Id="rId803" Type="http://schemas.openxmlformats.org/officeDocument/2006/relationships/hyperlink" Target="https://octri.ohsu.edu/lls_scor/datamgmt/Patient/Patient/185" TargetMode="External"/><Relationship Id="rId1226" Type="http://schemas.openxmlformats.org/officeDocument/2006/relationships/hyperlink" Target="https://octri.ohsu.edu/lls_scor/datamgmt/Patient/Patient/297" TargetMode="External"/><Relationship Id="rId1433" Type="http://schemas.openxmlformats.org/officeDocument/2006/relationships/hyperlink" Target="https://octri.ohsu.edu/lls_scor/datamgmt/Patient/Patient/366" TargetMode="External"/><Relationship Id="rId1640" Type="http://schemas.openxmlformats.org/officeDocument/2006/relationships/hyperlink" Target="https://octri.ohsu.edu/lls_scor/datamgmt/Patient/Patient/435" TargetMode="External"/><Relationship Id="rId4589" Type="http://schemas.openxmlformats.org/officeDocument/2006/relationships/hyperlink" Target="https://octri.ohsu.edu/lls_scor/datamgmt/Patient/Patient/1131" TargetMode="External"/><Relationship Id="rId4796" Type="http://schemas.openxmlformats.org/officeDocument/2006/relationships/hyperlink" Target="https://octri.ohsu.edu/lls_scor/datamgmt/Patient/Specimen/1487" TargetMode="External"/><Relationship Id="rId5847" Type="http://schemas.openxmlformats.org/officeDocument/2006/relationships/hyperlink" Target="https://octri.ohsu.edu/lls_scor/datamgmt/Patient/DiseaseInstance/1329" TargetMode="External"/><Relationship Id="rId8253" Type="http://schemas.openxmlformats.org/officeDocument/2006/relationships/hyperlink" Target="https://octri.ohsu.edu/lls_scor/datamgmt/Patient/Specimen/2835" TargetMode="External"/><Relationship Id="rId8460" Type="http://schemas.openxmlformats.org/officeDocument/2006/relationships/hyperlink" Target="https://octri.ohsu.edu/lls_scor/datamgmt/Patient/Specimen/2923" TargetMode="External"/><Relationship Id="rId1500" Type="http://schemas.openxmlformats.org/officeDocument/2006/relationships/hyperlink" Target="https://octri.ohsu.edu/lls_scor/datamgmt/Patient/DiseaseInstance/388" TargetMode="External"/><Relationship Id="rId3398" Type="http://schemas.openxmlformats.org/officeDocument/2006/relationships/hyperlink" Target="https://octri.ohsu.edu/lls_scor/datamgmt/Patient/Patient/850" TargetMode="External"/><Relationship Id="rId4449" Type="http://schemas.openxmlformats.org/officeDocument/2006/relationships/hyperlink" Target="https://octri.ohsu.edu/lls_scor/datamgmt/Patient/DiseaseInstance/1054" TargetMode="External"/><Relationship Id="rId4656" Type="http://schemas.openxmlformats.org/officeDocument/2006/relationships/hyperlink" Target="https://octri.ohsu.edu/lls_scor/datamgmt/Patient/DiseaseInstance/1102" TargetMode="External"/><Relationship Id="rId4863" Type="http://schemas.openxmlformats.org/officeDocument/2006/relationships/hyperlink" Target="https://octri.ohsu.edu/lls_scor/datamgmt/Patient/Patient/1178" TargetMode="External"/><Relationship Id="rId5707" Type="http://schemas.openxmlformats.org/officeDocument/2006/relationships/hyperlink" Target="https://octri.ohsu.edu/lls_scor/datamgmt/Patient/DiseaseInstance/1307" TargetMode="External"/><Relationship Id="rId5914" Type="http://schemas.openxmlformats.org/officeDocument/2006/relationships/hyperlink" Target="https://octri.ohsu.edu/lls_scor/datamgmt/Patient/DiseaseInstance/1343" TargetMode="External"/><Relationship Id="rId7062" Type="http://schemas.openxmlformats.org/officeDocument/2006/relationships/hyperlink" Target="https://octri.ohsu.edu/lls_scor/datamgmt/Patient/DiseaseInstance/1592" TargetMode="External"/><Relationship Id="rId8113" Type="http://schemas.openxmlformats.org/officeDocument/2006/relationships/hyperlink" Target="https://octri.ohsu.edu/lls_scor/datamgmt/Patient/Patient/1875" TargetMode="External"/><Relationship Id="rId8320" Type="http://schemas.openxmlformats.org/officeDocument/2006/relationships/hyperlink" Target="https://octri.ohsu.edu/lls_scor/datamgmt/Patient/Patient/1911" TargetMode="External"/><Relationship Id="rId3258" Type="http://schemas.openxmlformats.org/officeDocument/2006/relationships/hyperlink" Target="https://octri.ohsu.edu/lls_scor/datamgmt/Patient/Patient/814" TargetMode="External"/><Relationship Id="rId3465" Type="http://schemas.openxmlformats.org/officeDocument/2006/relationships/hyperlink" Target="https://octri.ohsu.edu/lls_scor/datamgmt/Patient/DiseaseInstance/854" TargetMode="External"/><Relationship Id="rId3672" Type="http://schemas.openxmlformats.org/officeDocument/2006/relationships/hyperlink" Target="https://octri.ohsu.edu/lls_scor/datamgmt/Patient/Patient/913" TargetMode="External"/><Relationship Id="rId4309" Type="http://schemas.openxmlformats.org/officeDocument/2006/relationships/hyperlink" Target="https://octri.ohsu.edu/lls_scor/datamgmt/Patient/Specimen/1302" TargetMode="External"/><Relationship Id="rId4516" Type="http://schemas.openxmlformats.org/officeDocument/2006/relationships/hyperlink" Target="https://octri.ohsu.edu/lls_scor/datamgmt/Patient/Specimen/1377" TargetMode="External"/><Relationship Id="rId4723" Type="http://schemas.openxmlformats.org/officeDocument/2006/relationships/hyperlink" Target="https://octri.ohsu.edu/lls_scor/datamgmt/Patient/Patient/1157" TargetMode="External"/><Relationship Id="rId7879" Type="http://schemas.openxmlformats.org/officeDocument/2006/relationships/hyperlink" Target="https://octri.ohsu.edu/lls_scor/datamgmt/Patient/Patient/1824" TargetMode="External"/><Relationship Id="rId179" Type="http://schemas.openxmlformats.org/officeDocument/2006/relationships/hyperlink" Target="https://octri.ohsu.edu/lls_scor/datamgmt/Patient/Specimen/126" TargetMode="External"/><Relationship Id="rId386" Type="http://schemas.openxmlformats.org/officeDocument/2006/relationships/hyperlink" Target="https://octri.ohsu.edu/lls_scor/datamgmt/Patient/Patient/87" TargetMode="External"/><Relationship Id="rId593" Type="http://schemas.openxmlformats.org/officeDocument/2006/relationships/hyperlink" Target="https://octri.ohsu.edu/lls_scor/datamgmt/Patient/Patient/140" TargetMode="External"/><Relationship Id="rId2067" Type="http://schemas.openxmlformats.org/officeDocument/2006/relationships/hyperlink" Target="https://octri.ohsu.edu/lls_scor/datamgmt/Patient/DiseaseInstance/552" TargetMode="External"/><Relationship Id="rId2274" Type="http://schemas.openxmlformats.org/officeDocument/2006/relationships/hyperlink" Target="https://octri.ohsu.edu/lls_scor/datamgmt/Patient/DiseaseInstance/586" TargetMode="External"/><Relationship Id="rId2481" Type="http://schemas.openxmlformats.org/officeDocument/2006/relationships/hyperlink" Target="https://octri.ohsu.edu/lls_scor/datamgmt/Patient/Specimen/1022" TargetMode="External"/><Relationship Id="rId3118" Type="http://schemas.openxmlformats.org/officeDocument/2006/relationships/hyperlink" Target="https://octri.ohsu.edu/lls_scor/datamgmt/Patient/DiseaseInstance/768" TargetMode="External"/><Relationship Id="rId3325" Type="http://schemas.openxmlformats.org/officeDocument/2006/relationships/hyperlink" Target="https://octri.ohsu.edu/lls_scor/datamgmt/Patient/Specimen/980" TargetMode="External"/><Relationship Id="rId3532" Type="http://schemas.openxmlformats.org/officeDocument/2006/relationships/hyperlink" Target="https://octri.ohsu.edu/lls_scor/datamgmt/Patient/Specimen/2341" TargetMode="External"/><Relationship Id="rId4930" Type="http://schemas.openxmlformats.org/officeDocument/2006/relationships/hyperlink" Target="https://octri.ohsu.edu/lls_scor/datamgmt/Patient/DiseaseInstance/1144" TargetMode="External"/><Relationship Id="rId6688" Type="http://schemas.openxmlformats.org/officeDocument/2006/relationships/hyperlink" Target="https://octri.ohsu.edu/lls_scor/datamgmt/Patient/DiseaseInstance/1510" TargetMode="External"/><Relationship Id="rId7739" Type="http://schemas.openxmlformats.org/officeDocument/2006/relationships/hyperlink" Target="https://octri.ohsu.edu/lls_scor/datamgmt/Patient/DiseaseInstance/1735" TargetMode="External"/><Relationship Id="rId9094" Type="http://schemas.openxmlformats.org/officeDocument/2006/relationships/hyperlink" Target="https://octri.ohsu.edu/lls_scor/datamgmt/Patient/DiseaseInstance/2007" TargetMode="External"/><Relationship Id="rId246" Type="http://schemas.openxmlformats.org/officeDocument/2006/relationships/hyperlink" Target="https://octri.ohsu.edu/lls_scor/datamgmt/Patient/DiseaseInstance/49" TargetMode="External"/><Relationship Id="rId453" Type="http://schemas.openxmlformats.org/officeDocument/2006/relationships/hyperlink" Target="https://octri.ohsu.edu/lls_scor/datamgmt/Patient/DiseaseInstance/104" TargetMode="External"/><Relationship Id="rId660" Type="http://schemas.openxmlformats.org/officeDocument/2006/relationships/hyperlink" Target="https://octri.ohsu.edu/lls_scor/datamgmt/Patient/DiseaseInstance/157" TargetMode="External"/><Relationship Id="rId1083" Type="http://schemas.openxmlformats.org/officeDocument/2006/relationships/hyperlink" Target="https://octri.ohsu.edu/lls_scor/datamgmt/Patient/DiseaseInstance/249" TargetMode="External"/><Relationship Id="rId1290" Type="http://schemas.openxmlformats.org/officeDocument/2006/relationships/hyperlink" Target="https://octri.ohsu.edu/lls_scor/datamgmt/Patient/DiseaseInstance/318" TargetMode="External"/><Relationship Id="rId2134" Type="http://schemas.openxmlformats.org/officeDocument/2006/relationships/hyperlink" Target="https://octri.ohsu.edu/lls_scor/datamgmt/Patient/Specimen/907" TargetMode="External"/><Relationship Id="rId2341" Type="http://schemas.openxmlformats.org/officeDocument/2006/relationships/hyperlink" Target="https://octri.ohsu.edu/lls_scor/datamgmt/Patient/Patient/605" TargetMode="External"/><Relationship Id="rId5497" Type="http://schemas.openxmlformats.org/officeDocument/2006/relationships/hyperlink" Target="https://octri.ohsu.edu/lls_scor/datamgmt/Patient/DiseaseInstance/1252" TargetMode="External"/><Relationship Id="rId6548" Type="http://schemas.openxmlformats.org/officeDocument/2006/relationships/hyperlink" Target="https://octri.ohsu.edu/lls_scor/datamgmt/Patient/DiseaseInstance/1491" TargetMode="External"/><Relationship Id="rId6895" Type="http://schemas.openxmlformats.org/officeDocument/2006/relationships/hyperlink" Target="https://octri.ohsu.edu/lls_scor/datamgmt/Patient/Specimen/2250" TargetMode="External"/><Relationship Id="rId7946" Type="http://schemas.openxmlformats.org/officeDocument/2006/relationships/hyperlink" Target="https://octri.ohsu.edu/lls_scor/datamgmt/Patient/DiseaseInstance/1777" TargetMode="External"/><Relationship Id="rId9161" Type="http://schemas.openxmlformats.org/officeDocument/2006/relationships/hyperlink" Target="https://octri.ohsu.edu/lls_scor/datamgmt/Patient/Specimen/3195" TargetMode="External"/><Relationship Id="rId106" Type="http://schemas.openxmlformats.org/officeDocument/2006/relationships/hyperlink" Target="https://octri.ohsu.edu/lls_scor/datamgmt/Patient/DiseaseInstance/17" TargetMode="External"/><Relationship Id="rId313" Type="http://schemas.openxmlformats.org/officeDocument/2006/relationships/hyperlink" Target="https://octri.ohsu.edu/lls_scor/datamgmt/Patient/Specimen/140" TargetMode="External"/><Relationship Id="rId1150" Type="http://schemas.openxmlformats.org/officeDocument/2006/relationships/hyperlink" Target="https://octri.ohsu.edu/lls_scor/datamgmt/Patient/Specimen/398" TargetMode="External"/><Relationship Id="rId4099" Type="http://schemas.openxmlformats.org/officeDocument/2006/relationships/hyperlink" Target="https://octri.ohsu.edu/lls_scor/datamgmt/Patient/Specimen/1240" TargetMode="External"/><Relationship Id="rId5357" Type="http://schemas.openxmlformats.org/officeDocument/2006/relationships/hyperlink" Target="https://octri.ohsu.edu/lls_scor/datamgmt/Patient/Specimen/2121" TargetMode="External"/><Relationship Id="rId6755" Type="http://schemas.openxmlformats.org/officeDocument/2006/relationships/hyperlink" Target="https://octri.ohsu.edu/lls_scor/datamgmt/Patient/Patient/1574" TargetMode="External"/><Relationship Id="rId6962" Type="http://schemas.openxmlformats.org/officeDocument/2006/relationships/hyperlink" Target="https://octri.ohsu.edu/lls_scor/datamgmt/Patient/Specimen/2286" TargetMode="External"/><Relationship Id="rId7806" Type="http://schemas.openxmlformats.org/officeDocument/2006/relationships/hyperlink" Target="https://octri.ohsu.edu/lls_scor/datamgmt/Patient/Specimen/2651" TargetMode="External"/><Relationship Id="rId9021" Type="http://schemas.openxmlformats.org/officeDocument/2006/relationships/hyperlink" Target="https://octri.ohsu.edu/lls_scor/datamgmt/Patient/Specimen/3141" TargetMode="External"/><Relationship Id="rId520" Type="http://schemas.openxmlformats.org/officeDocument/2006/relationships/hyperlink" Target="https://octri.ohsu.edu/lls_scor/datamgmt/Patient/Specimen/377" TargetMode="External"/><Relationship Id="rId2201" Type="http://schemas.openxmlformats.org/officeDocument/2006/relationships/hyperlink" Target="https://octri.ohsu.edu/lls_scor/datamgmt/Patient/Patient/569" TargetMode="External"/><Relationship Id="rId5564" Type="http://schemas.openxmlformats.org/officeDocument/2006/relationships/hyperlink" Target="https://octri.ohsu.edu/lls_scor/datamgmt/Patient/Specimen/1733" TargetMode="External"/><Relationship Id="rId5771" Type="http://schemas.openxmlformats.org/officeDocument/2006/relationships/hyperlink" Target="https://octri.ohsu.edu/lls_scor/datamgmt/Patient/DiseaseInstance/1856" TargetMode="External"/><Relationship Id="rId6408" Type="http://schemas.openxmlformats.org/officeDocument/2006/relationships/hyperlink" Target="https://octri.ohsu.edu/lls_scor/datamgmt/Patient/Patient/1508" TargetMode="External"/><Relationship Id="rId6615" Type="http://schemas.openxmlformats.org/officeDocument/2006/relationships/hyperlink" Target="https://octri.ohsu.edu/lls_scor/datamgmt/Patient/Specimen/2807" TargetMode="External"/><Relationship Id="rId6822" Type="http://schemas.openxmlformats.org/officeDocument/2006/relationships/hyperlink" Target="https://octri.ohsu.edu/lls_scor/datamgmt/Patient/DiseaseInstance/1539" TargetMode="External"/><Relationship Id="rId1010" Type="http://schemas.openxmlformats.org/officeDocument/2006/relationships/hyperlink" Target="https://octri.ohsu.edu/lls_scor/datamgmt/Patient/Patient/230" TargetMode="External"/><Relationship Id="rId1967" Type="http://schemas.openxmlformats.org/officeDocument/2006/relationships/hyperlink" Target="https://octri.ohsu.edu/lls_scor/datamgmt/Patient/Patient/529" TargetMode="External"/><Relationship Id="rId4166" Type="http://schemas.openxmlformats.org/officeDocument/2006/relationships/hyperlink" Target="https://octri.ohsu.edu/lls_scor/datamgmt/Patient/DiseaseInstance/996" TargetMode="External"/><Relationship Id="rId4373" Type="http://schemas.openxmlformats.org/officeDocument/2006/relationships/hyperlink" Target="https://octri.ohsu.edu/lls_scor/datamgmt/Patient/Patient/1090" TargetMode="External"/><Relationship Id="rId4580" Type="http://schemas.openxmlformats.org/officeDocument/2006/relationships/hyperlink" Target="https://octri.ohsu.edu/lls_scor/datamgmt/Patient/Patient/1130" TargetMode="External"/><Relationship Id="rId5217" Type="http://schemas.openxmlformats.org/officeDocument/2006/relationships/hyperlink" Target="https://octri.ohsu.edu/lls_scor/datamgmt/Patient/Patient/1247" TargetMode="External"/><Relationship Id="rId5424" Type="http://schemas.openxmlformats.org/officeDocument/2006/relationships/hyperlink" Target="https://octri.ohsu.edu/lls_scor/datamgmt/Patient/Patient/1293" TargetMode="External"/><Relationship Id="rId5631" Type="http://schemas.openxmlformats.org/officeDocument/2006/relationships/hyperlink" Target="https://octri.ohsu.edu/lls_scor/datamgmt/Patient/Patient/1349" TargetMode="External"/><Relationship Id="rId8787" Type="http://schemas.openxmlformats.org/officeDocument/2006/relationships/hyperlink" Target="https://octri.ohsu.edu/lls_scor/datamgmt/Patient/DiseaseInstance/1954" TargetMode="External"/><Relationship Id="rId8994" Type="http://schemas.openxmlformats.org/officeDocument/2006/relationships/hyperlink" Target="https://octri.ohsu.edu/lls_scor/datamgmt/Patient/Specimen/3132" TargetMode="External"/><Relationship Id="rId4026" Type="http://schemas.openxmlformats.org/officeDocument/2006/relationships/hyperlink" Target="https://octri.ohsu.edu/lls_scor/datamgmt/Patient/DiseaseInstance/971" TargetMode="External"/><Relationship Id="rId4440" Type="http://schemas.openxmlformats.org/officeDocument/2006/relationships/hyperlink" Target="https://octri.ohsu.edu/lls_scor/datamgmt/Patient/DiseaseInstance/1052" TargetMode="External"/><Relationship Id="rId7596" Type="http://schemas.openxmlformats.org/officeDocument/2006/relationships/hyperlink" Target="https://octri.ohsu.edu/lls_scor/datamgmt/Patient/Specimen/2553" TargetMode="External"/><Relationship Id="rId8647" Type="http://schemas.openxmlformats.org/officeDocument/2006/relationships/hyperlink" Target="https://octri.ohsu.edu/lls_scor/datamgmt/Patient/Specimen/2995" TargetMode="External"/><Relationship Id="rId3042" Type="http://schemas.openxmlformats.org/officeDocument/2006/relationships/hyperlink" Target="https://octri.ohsu.edu/lls_scor/datamgmt/Patient/Patient/758" TargetMode="External"/><Relationship Id="rId6198" Type="http://schemas.openxmlformats.org/officeDocument/2006/relationships/hyperlink" Target="https://octri.ohsu.edu/lls_scor/datamgmt/Patient/Patient/1463" TargetMode="External"/><Relationship Id="rId7249" Type="http://schemas.openxmlformats.org/officeDocument/2006/relationships/hyperlink" Target="https://octri.ohsu.edu/lls_scor/datamgmt/Patient/Patient/1681" TargetMode="External"/><Relationship Id="rId7663" Type="http://schemas.openxmlformats.org/officeDocument/2006/relationships/hyperlink" Target="https://octri.ohsu.edu/lls_scor/datamgmt/Patient/Specimen/2591" TargetMode="External"/><Relationship Id="rId8714" Type="http://schemas.openxmlformats.org/officeDocument/2006/relationships/hyperlink" Target="https://octri.ohsu.edu/lls_scor/datamgmt/Patient/Patient/1994" TargetMode="External"/><Relationship Id="rId6265" Type="http://schemas.openxmlformats.org/officeDocument/2006/relationships/hyperlink" Target="https://octri.ohsu.edu/lls_scor/datamgmt/Patient/DiseaseInstance/1427" TargetMode="External"/><Relationship Id="rId7316" Type="http://schemas.openxmlformats.org/officeDocument/2006/relationships/hyperlink" Target="https://octri.ohsu.edu/lls_scor/datamgmt/Patient/Specimen/2437" TargetMode="External"/><Relationship Id="rId3859" Type="http://schemas.openxmlformats.org/officeDocument/2006/relationships/hyperlink" Target="https://octri.ohsu.edu/lls_scor/datamgmt/Patient/Specimen/1333" TargetMode="External"/><Relationship Id="rId5281" Type="http://schemas.openxmlformats.org/officeDocument/2006/relationships/hyperlink" Target="https://octri.ohsu.edu/lls_scor/datamgmt/Patient/DiseaseInstance/1205" TargetMode="External"/><Relationship Id="rId7730" Type="http://schemas.openxmlformats.org/officeDocument/2006/relationships/hyperlink" Target="https://octri.ohsu.edu/lls_scor/datamgmt/Patient/DiseaseInstance/1736" TargetMode="External"/><Relationship Id="rId2875" Type="http://schemas.openxmlformats.org/officeDocument/2006/relationships/hyperlink" Target="https://octri.ohsu.edu/lls_scor/datamgmt/Patient/Patient/721" TargetMode="External"/><Relationship Id="rId3926" Type="http://schemas.openxmlformats.org/officeDocument/2006/relationships/hyperlink" Target="https://octri.ohsu.edu/lls_scor/datamgmt/Patient/Specimen/1264" TargetMode="External"/><Relationship Id="rId6332" Type="http://schemas.openxmlformats.org/officeDocument/2006/relationships/hyperlink" Target="https://octri.ohsu.edu/lls_scor/datamgmt/Patient/Specimen/2036" TargetMode="External"/><Relationship Id="rId847" Type="http://schemas.openxmlformats.org/officeDocument/2006/relationships/hyperlink" Target="https://octri.ohsu.edu/lls_scor/datamgmt/Patient/Specimen/129" TargetMode="External"/><Relationship Id="rId1477" Type="http://schemas.openxmlformats.org/officeDocument/2006/relationships/hyperlink" Target="https://octri.ohsu.edu/lls_scor/datamgmt/Patient/Specimen/39" TargetMode="External"/><Relationship Id="rId1891" Type="http://schemas.openxmlformats.org/officeDocument/2006/relationships/hyperlink" Target="https://octri.ohsu.edu/lls_scor/datamgmt/Patient/Specimen/841" TargetMode="External"/><Relationship Id="rId2528" Type="http://schemas.openxmlformats.org/officeDocument/2006/relationships/hyperlink" Target="https://octri.ohsu.edu/lls_scor/datamgmt/Patient/Specimen/1028" TargetMode="External"/><Relationship Id="rId2942" Type="http://schemas.openxmlformats.org/officeDocument/2006/relationships/hyperlink" Target="https://octri.ohsu.edu/lls_scor/datamgmt/Patient/DiseaseInstance/720" TargetMode="External"/><Relationship Id="rId914" Type="http://schemas.openxmlformats.org/officeDocument/2006/relationships/hyperlink" Target="https://octri.ohsu.edu/lls_scor/datamgmt/Patient/Patient/212" TargetMode="External"/><Relationship Id="rId1544" Type="http://schemas.openxmlformats.org/officeDocument/2006/relationships/hyperlink" Target="https://octri.ohsu.edu/lls_scor/datamgmt/Patient/Patient/403" TargetMode="External"/><Relationship Id="rId5001" Type="http://schemas.openxmlformats.org/officeDocument/2006/relationships/hyperlink" Target="https://octri.ohsu.edu/lls_scor/datamgmt/Patient/Patient/1203" TargetMode="External"/><Relationship Id="rId8157" Type="http://schemas.openxmlformats.org/officeDocument/2006/relationships/hyperlink" Target="https://octri.ohsu.edu/lls_scor/datamgmt/Patient/Patient/1884" TargetMode="External"/><Relationship Id="rId8571" Type="http://schemas.openxmlformats.org/officeDocument/2006/relationships/hyperlink" Target="https://octri.ohsu.edu/lls_scor/datamgmt/Patient/Specimen/2962" TargetMode="External"/><Relationship Id="rId9208" Type="http://schemas.openxmlformats.org/officeDocument/2006/relationships/hyperlink" Target="https://octri.ohsu.edu/lls_scor/datamgmt/Patient/DiseaseInstance/2080" TargetMode="External"/><Relationship Id="rId1611" Type="http://schemas.openxmlformats.org/officeDocument/2006/relationships/hyperlink" Target="https://octri.ohsu.edu/lls_scor/datamgmt/Patient/DiseaseInstance/425" TargetMode="External"/><Relationship Id="rId4767" Type="http://schemas.openxmlformats.org/officeDocument/2006/relationships/hyperlink" Target="https://octri.ohsu.edu/lls_scor/datamgmt/Patient/Specimen/1456" TargetMode="External"/><Relationship Id="rId5818" Type="http://schemas.openxmlformats.org/officeDocument/2006/relationships/hyperlink" Target="https://octri.ohsu.edu/lls_scor/datamgmt/Patient/Specimen/1852" TargetMode="External"/><Relationship Id="rId7173" Type="http://schemas.openxmlformats.org/officeDocument/2006/relationships/hyperlink" Target="https://octri.ohsu.edu/lls_scor/datamgmt/Patient/DiseaseInstance/1615" TargetMode="External"/><Relationship Id="rId8224" Type="http://schemas.openxmlformats.org/officeDocument/2006/relationships/hyperlink" Target="https://octri.ohsu.edu/lls_scor/datamgmt/Patient/Patient/1893" TargetMode="External"/><Relationship Id="rId3369" Type="http://schemas.openxmlformats.org/officeDocument/2006/relationships/hyperlink" Target="https://octri.ohsu.edu/lls_scor/datamgmt/Patient/DiseaseInstance/832" TargetMode="External"/><Relationship Id="rId7240" Type="http://schemas.openxmlformats.org/officeDocument/2006/relationships/hyperlink" Target="https://octri.ohsu.edu/lls_scor/datamgmt/Patient/Patient/1675" TargetMode="External"/><Relationship Id="rId2385" Type="http://schemas.openxmlformats.org/officeDocument/2006/relationships/hyperlink" Target="https://octri.ohsu.edu/lls_scor/datamgmt/Patient/Specimen/674" TargetMode="External"/><Relationship Id="rId3783" Type="http://schemas.openxmlformats.org/officeDocument/2006/relationships/hyperlink" Target="https://octri.ohsu.edu/lls_scor/datamgmt/Patient/Patient/950" TargetMode="External"/><Relationship Id="rId4834" Type="http://schemas.openxmlformats.org/officeDocument/2006/relationships/hyperlink" Target="https://octri.ohsu.edu/lls_scor/datamgmt/Patient/DiseaseInstance/1128" TargetMode="External"/><Relationship Id="rId357" Type="http://schemas.openxmlformats.org/officeDocument/2006/relationships/hyperlink" Target="https://octri.ohsu.edu/lls_scor/datamgmt/Patient/DiseaseInstance/78" TargetMode="External"/><Relationship Id="rId2038" Type="http://schemas.openxmlformats.org/officeDocument/2006/relationships/hyperlink" Target="https://octri.ohsu.edu/lls_scor/datamgmt/Patient/Specimen/3000" TargetMode="External"/><Relationship Id="rId3436" Type="http://schemas.openxmlformats.org/officeDocument/2006/relationships/hyperlink" Target="https://octri.ohsu.edu/lls_scor/datamgmt/Patient/Specimen/999" TargetMode="External"/><Relationship Id="rId3850" Type="http://schemas.openxmlformats.org/officeDocument/2006/relationships/hyperlink" Target="https://octri.ohsu.edu/lls_scor/datamgmt/Patient/Specimen/1154" TargetMode="External"/><Relationship Id="rId4901" Type="http://schemas.openxmlformats.org/officeDocument/2006/relationships/hyperlink" Target="https://octri.ohsu.edu/lls_scor/datamgmt/Patient/Specimen/1506" TargetMode="External"/><Relationship Id="rId9065" Type="http://schemas.openxmlformats.org/officeDocument/2006/relationships/hyperlink" Target="https://octri.ohsu.edu/lls_scor/datamgmt/Patient/Specimen/3166" TargetMode="External"/><Relationship Id="rId771" Type="http://schemas.openxmlformats.org/officeDocument/2006/relationships/hyperlink" Target="https://octri.ohsu.edu/lls_scor/datamgmt/Patient/DiseaseInstance/177" TargetMode="External"/><Relationship Id="rId2452" Type="http://schemas.openxmlformats.org/officeDocument/2006/relationships/hyperlink" Target="https://octri.ohsu.edu/lls_scor/datamgmt/Patient/Patient/642" TargetMode="External"/><Relationship Id="rId3503" Type="http://schemas.openxmlformats.org/officeDocument/2006/relationships/hyperlink" Target="https://octri.ohsu.edu/lls_scor/datamgmt/Patient/Patient/877" TargetMode="External"/><Relationship Id="rId6659" Type="http://schemas.openxmlformats.org/officeDocument/2006/relationships/hyperlink" Target="https://octri.ohsu.edu/lls_scor/datamgmt/Patient/Specimen/2169" TargetMode="External"/><Relationship Id="rId424" Type="http://schemas.openxmlformats.org/officeDocument/2006/relationships/hyperlink" Target="https://octri.ohsu.edu/lls_scor/datamgmt/Patient/Specimen/250" TargetMode="External"/><Relationship Id="rId1054" Type="http://schemas.openxmlformats.org/officeDocument/2006/relationships/hyperlink" Target="https://octri.ohsu.edu/lls_scor/datamgmt/Patient/Specimen/544" TargetMode="External"/><Relationship Id="rId2105" Type="http://schemas.openxmlformats.org/officeDocument/2006/relationships/hyperlink" Target="https://octri.ohsu.edu/lls_scor/datamgmt/Patient/Patient/556" TargetMode="External"/><Relationship Id="rId5675" Type="http://schemas.openxmlformats.org/officeDocument/2006/relationships/hyperlink" Target="https://octri.ohsu.edu/lls_scor/datamgmt/Patient/Specimen/1765" TargetMode="External"/><Relationship Id="rId6726" Type="http://schemas.openxmlformats.org/officeDocument/2006/relationships/hyperlink" Target="https://octri.ohsu.edu/lls_scor/datamgmt/Patient/DiseaseInstance/1521" TargetMode="External"/><Relationship Id="rId8081" Type="http://schemas.openxmlformats.org/officeDocument/2006/relationships/hyperlink" Target="https://octri.ohsu.edu/lls_scor/datamgmt/Patient/DiseaseInstance/1809" TargetMode="External"/><Relationship Id="rId9132" Type="http://schemas.openxmlformats.org/officeDocument/2006/relationships/hyperlink" Target="https://octri.ohsu.edu/lls_scor/datamgmt/Patient/Patient/2083" TargetMode="External"/><Relationship Id="rId1121" Type="http://schemas.openxmlformats.org/officeDocument/2006/relationships/hyperlink" Target="https://octri.ohsu.edu/lls_scor/datamgmt/Patient/Patient/262" TargetMode="External"/><Relationship Id="rId4277" Type="http://schemas.openxmlformats.org/officeDocument/2006/relationships/hyperlink" Target="https://octri.ohsu.edu/lls_scor/datamgmt/Patient/Patient/1069" TargetMode="External"/><Relationship Id="rId4691" Type="http://schemas.openxmlformats.org/officeDocument/2006/relationships/hyperlink" Target="https://octri.ohsu.edu/lls_scor/datamgmt/Patient/Patient/1153" TargetMode="External"/><Relationship Id="rId5328" Type="http://schemas.openxmlformats.org/officeDocument/2006/relationships/hyperlink" Target="https://octri.ohsu.edu/lls_scor/datamgmt/Patient/Patient/1273" TargetMode="External"/><Relationship Id="rId5742" Type="http://schemas.openxmlformats.org/officeDocument/2006/relationships/hyperlink" Target="https://octri.ohsu.edu/lls_scor/datamgmt/Patient/Patient/1373" TargetMode="External"/><Relationship Id="rId8898" Type="http://schemas.openxmlformats.org/officeDocument/2006/relationships/hyperlink" Target="https://octri.ohsu.edu/lls_scor/datamgmt/Patient/DiseaseInstance/1969" TargetMode="External"/><Relationship Id="rId3293" Type="http://schemas.openxmlformats.org/officeDocument/2006/relationships/hyperlink" Target="https://octri.ohsu.edu/lls_scor/datamgmt/Patient/Specimen/958" TargetMode="External"/><Relationship Id="rId4344" Type="http://schemas.openxmlformats.org/officeDocument/2006/relationships/hyperlink" Target="https://octri.ohsu.edu/lls_scor/datamgmt/Patient/DiseaseInstance/1035" TargetMode="External"/><Relationship Id="rId1938" Type="http://schemas.openxmlformats.org/officeDocument/2006/relationships/hyperlink" Target="https://octri.ohsu.edu/lls_scor/datamgmt/Patient/DiseaseInstance/520" TargetMode="External"/><Relationship Id="rId3360" Type="http://schemas.openxmlformats.org/officeDocument/2006/relationships/hyperlink" Target="https://octri.ohsu.edu/lls_scor/datamgmt/Patient/DiseaseInstance/830" TargetMode="External"/><Relationship Id="rId7567" Type="http://schemas.openxmlformats.org/officeDocument/2006/relationships/hyperlink" Target="https://octri.ohsu.edu/lls_scor/datamgmt/Patient/Patient/1751" TargetMode="External"/><Relationship Id="rId8965" Type="http://schemas.openxmlformats.org/officeDocument/2006/relationships/hyperlink" Target="https://octri.ohsu.edu/lls_scor/datamgmt/Patient/Specimen/3124" TargetMode="External"/><Relationship Id="rId281" Type="http://schemas.openxmlformats.org/officeDocument/2006/relationships/hyperlink" Target="https://octri.ohsu.edu/lls_scor/datamgmt/Patient/Patient/57" TargetMode="External"/><Relationship Id="rId3013" Type="http://schemas.openxmlformats.org/officeDocument/2006/relationships/hyperlink" Target="https://octri.ohsu.edu/lls_scor/datamgmt/Patient/DiseaseInstance/740" TargetMode="External"/><Relationship Id="rId4411" Type="http://schemas.openxmlformats.org/officeDocument/2006/relationships/hyperlink" Target="https://octri.ohsu.edu/lls_scor/datamgmt/Patient/Specimen/2889" TargetMode="External"/><Relationship Id="rId6169" Type="http://schemas.openxmlformats.org/officeDocument/2006/relationships/hyperlink" Target="https://octri.ohsu.edu/lls_scor/datamgmt/Patient/DiseaseInstance/1397" TargetMode="External"/><Relationship Id="rId7981" Type="http://schemas.openxmlformats.org/officeDocument/2006/relationships/hyperlink" Target="https://octri.ohsu.edu/lls_scor/datamgmt/Patient/Patient/1845" TargetMode="External"/><Relationship Id="rId8618" Type="http://schemas.openxmlformats.org/officeDocument/2006/relationships/hyperlink" Target="https://octri.ohsu.edu/lls_scor/datamgmt/Patient/DiseaseInstance/1916" TargetMode="External"/><Relationship Id="rId6583" Type="http://schemas.openxmlformats.org/officeDocument/2006/relationships/hyperlink" Target="https://octri.ohsu.edu/lls_scor/datamgmt/Patient/Patient/1548" TargetMode="External"/><Relationship Id="rId7634" Type="http://schemas.openxmlformats.org/officeDocument/2006/relationships/hyperlink" Target="https://octri.ohsu.edu/lls_scor/datamgmt/Patient/DiseaseInstance/1711" TargetMode="External"/><Relationship Id="rId2779" Type="http://schemas.openxmlformats.org/officeDocument/2006/relationships/hyperlink" Target="https://octri.ohsu.edu/lls_scor/datamgmt/Patient/Patient/709" TargetMode="External"/><Relationship Id="rId5185" Type="http://schemas.openxmlformats.org/officeDocument/2006/relationships/hyperlink" Target="https://octri.ohsu.edu/lls_scor/datamgmt/Patient/DiseaseInstance/1191" TargetMode="External"/><Relationship Id="rId6236" Type="http://schemas.openxmlformats.org/officeDocument/2006/relationships/hyperlink" Target="https://octri.ohsu.edu/lls_scor/datamgmt/Patient/Specimen/2002" TargetMode="External"/><Relationship Id="rId6650" Type="http://schemas.openxmlformats.org/officeDocument/2006/relationships/hyperlink" Target="https://octri.ohsu.edu/lls_scor/datamgmt/Patient/Specimen/2166" TargetMode="External"/><Relationship Id="rId7701" Type="http://schemas.openxmlformats.org/officeDocument/2006/relationships/hyperlink" Target="https://octri.ohsu.edu/lls_scor/datamgmt/Patient/Patient/1787" TargetMode="External"/><Relationship Id="rId1795" Type="http://schemas.openxmlformats.org/officeDocument/2006/relationships/hyperlink" Target="https://octri.ohsu.edu/lls_scor/datamgmt/Patient/Specimen/440" TargetMode="External"/><Relationship Id="rId2846" Type="http://schemas.openxmlformats.org/officeDocument/2006/relationships/hyperlink" Target="https://octri.ohsu.edu/lls_scor/datamgmt/Patient/DiseaseInstance/705" TargetMode="External"/><Relationship Id="rId5252" Type="http://schemas.openxmlformats.org/officeDocument/2006/relationships/hyperlink" Target="https://octri.ohsu.edu/lls_scor/datamgmt/Patient/Specimen/2696" TargetMode="External"/><Relationship Id="rId6303" Type="http://schemas.openxmlformats.org/officeDocument/2006/relationships/hyperlink" Target="https://octri.ohsu.edu/lls_scor/datamgmt/Patient/Patient/1489" TargetMode="External"/><Relationship Id="rId87" Type="http://schemas.openxmlformats.org/officeDocument/2006/relationships/hyperlink" Target="https://octri.ohsu.edu/lls_scor/datamgmt/Patient/Patient/17" TargetMode="External"/><Relationship Id="rId818" Type="http://schemas.openxmlformats.org/officeDocument/2006/relationships/hyperlink" Target="https://octri.ohsu.edu/lls_scor/datamgmt/Patient/Patient/190" TargetMode="External"/><Relationship Id="rId1448" Type="http://schemas.openxmlformats.org/officeDocument/2006/relationships/hyperlink" Target="https://octri.ohsu.edu/lls_scor/datamgmt/Patient/Patient/371" TargetMode="External"/><Relationship Id="rId8475" Type="http://schemas.openxmlformats.org/officeDocument/2006/relationships/hyperlink" Target="https://octri.ohsu.edu/lls_scor/datamgmt/Patient/Specimen/2929" TargetMode="External"/><Relationship Id="rId1862" Type="http://schemas.openxmlformats.org/officeDocument/2006/relationships/hyperlink" Target="https://octri.ohsu.edu/lls_scor/datamgmt/Patient/Patient/508" TargetMode="External"/><Relationship Id="rId2913" Type="http://schemas.openxmlformats.org/officeDocument/2006/relationships/hyperlink" Target="https://octri.ohsu.edu/lls_scor/datamgmt/Patient/Specimen/822" TargetMode="External"/><Relationship Id="rId7077" Type="http://schemas.openxmlformats.org/officeDocument/2006/relationships/hyperlink" Target="https://octri.ohsu.edu/lls_scor/datamgmt/Patient/DiseaseInstance/1596" TargetMode="External"/><Relationship Id="rId7491" Type="http://schemas.openxmlformats.org/officeDocument/2006/relationships/hyperlink" Target="https://octri.ohsu.edu/lls_scor/datamgmt/Patient/Specimen/2511" TargetMode="External"/><Relationship Id="rId8128" Type="http://schemas.openxmlformats.org/officeDocument/2006/relationships/hyperlink" Target="https://octri.ohsu.edu/lls_scor/datamgmt/Patient/Patient/1877" TargetMode="External"/><Relationship Id="rId1515" Type="http://schemas.openxmlformats.org/officeDocument/2006/relationships/hyperlink" Target="https://octri.ohsu.edu/lls_scor/datamgmt/Patient/DiseaseInstance/393" TargetMode="External"/><Relationship Id="rId6093" Type="http://schemas.openxmlformats.org/officeDocument/2006/relationships/hyperlink" Target="https://octri.ohsu.edu/lls_scor/datamgmt/Patient/Patient/1444" TargetMode="External"/><Relationship Id="rId7144" Type="http://schemas.openxmlformats.org/officeDocument/2006/relationships/hyperlink" Target="https://octri.ohsu.edu/lls_scor/datamgmt/Patient/Specimen/2357" TargetMode="External"/><Relationship Id="rId8542" Type="http://schemas.openxmlformats.org/officeDocument/2006/relationships/hyperlink" Target="https://octri.ohsu.edu/lls_scor/datamgmt/Patient/Specimen/2954" TargetMode="External"/><Relationship Id="rId3687" Type="http://schemas.openxmlformats.org/officeDocument/2006/relationships/hyperlink" Target="https://octri.ohsu.edu/lls_scor/datamgmt/Patient/Patient/918" TargetMode="External"/><Relationship Id="rId4738" Type="http://schemas.openxmlformats.org/officeDocument/2006/relationships/hyperlink" Target="https://octri.ohsu.edu/lls_scor/datamgmt/Patient/Patient/1158" TargetMode="External"/><Relationship Id="rId2289" Type="http://schemas.openxmlformats.org/officeDocument/2006/relationships/hyperlink" Target="https://octri.ohsu.edu/lls_scor/datamgmt/Patient/Specimen/638" TargetMode="External"/><Relationship Id="rId3754" Type="http://schemas.openxmlformats.org/officeDocument/2006/relationships/hyperlink" Target="https://octri.ohsu.edu/lls_scor/datamgmt/Patient/Patient/941" TargetMode="External"/><Relationship Id="rId4805" Type="http://schemas.openxmlformats.org/officeDocument/2006/relationships/hyperlink" Target="https://octri.ohsu.edu/lls_scor/datamgmt/Patient/Specimen/1474" TargetMode="External"/><Relationship Id="rId6160" Type="http://schemas.openxmlformats.org/officeDocument/2006/relationships/hyperlink" Target="https://octri.ohsu.edu/lls_scor/datamgmt/Patient/DiseaseInstance/1395" TargetMode="External"/><Relationship Id="rId7211" Type="http://schemas.openxmlformats.org/officeDocument/2006/relationships/hyperlink" Target="https://octri.ohsu.edu/lls_scor/datamgmt/Patient/DiseaseInstance/1621" TargetMode="External"/><Relationship Id="rId675" Type="http://schemas.openxmlformats.org/officeDocument/2006/relationships/hyperlink" Target="https://octri.ohsu.edu/lls_scor/datamgmt/Patient/DiseaseInstance/161" TargetMode="External"/><Relationship Id="rId2356" Type="http://schemas.openxmlformats.org/officeDocument/2006/relationships/hyperlink" Target="https://octri.ohsu.edu/lls_scor/datamgmt/Patient/Patient/613" TargetMode="External"/><Relationship Id="rId2770" Type="http://schemas.openxmlformats.org/officeDocument/2006/relationships/hyperlink" Target="https://octri.ohsu.edu/lls_scor/datamgmt/Patient/Patient/709" TargetMode="External"/><Relationship Id="rId3407" Type="http://schemas.openxmlformats.org/officeDocument/2006/relationships/hyperlink" Target="https://octri.ohsu.edu/lls_scor/datamgmt/Patient/Patient/852" TargetMode="External"/><Relationship Id="rId3821" Type="http://schemas.openxmlformats.org/officeDocument/2006/relationships/hyperlink" Target="https://octri.ohsu.edu/lls_scor/datamgmt/Patient/Specimen/1145" TargetMode="External"/><Relationship Id="rId6977" Type="http://schemas.openxmlformats.org/officeDocument/2006/relationships/hyperlink" Target="https://octri.ohsu.edu/lls_scor/datamgmt/Patient/Specimen/2293" TargetMode="External"/><Relationship Id="rId328" Type="http://schemas.openxmlformats.org/officeDocument/2006/relationships/hyperlink" Target="https://octri.ohsu.edu/lls_scor/datamgmt/Patient/Specimen/2173" TargetMode="External"/><Relationship Id="rId742" Type="http://schemas.openxmlformats.org/officeDocument/2006/relationships/hyperlink" Target="https://octri.ohsu.edu/lls_scor/datamgmt/Patient/Specimen/109" TargetMode="External"/><Relationship Id="rId1372" Type="http://schemas.openxmlformats.org/officeDocument/2006/relationships/hyperlink" Target="https://octri.ohsu.edu/lls_scor/datamgmt/Patient/Specimen/62" TargetMode="External"/><Relationship Id="rId2009" Type="http://schemas.openxmlformats.org/officeDocument/2006/relationships/hyperlink" Target="https://octri.ohsu.edu/lls_scor/datamgmt/Patient/Patient/537" TargetMode="External"/><Relationship Id="rId2423" Type="http://schemas.openxmlformats.org/officeDocument/2006/relationships/hyperlink" Target="https://octri.ohsu.edu/lls_scor/datamgmt/Patient/DiseaseInstance/629" TargetMode="External"/><Relationship Id="rId5579" Type="http://schemas.openxmlformats.org/officeDocument/2006/relationships/hyperlink" Target="https://octri.ohsu.edu/lls_scor/datamgmt/Patient/Specimen/1736" TargetMode="External"/><Relationship Id="rId9036" Type="http://schemas.openxmlformats.org/officeDocument/2006/relationships/hyperlink" Target="https://octri.ohsu.edu/lls_scor/datamgmt/Patient/Specimen/3145" TargetMode="External"/><Relationship Id="rId1025" Type="http://schemas.openxmlformats.org/officeDocument/2006/relationships/hyperlink" Target="https://octri.ohsu.edu/lls_scor/datamgmt/Patient/Patient/232" TargetMode="External"/><Relationship Id="rId4595" Type="http://schemas.openxmlformats.org/officeDocument/2006/relationships/hyperlink" Target="https://octri.ohsu.edu/lls_scor/datamgmt/Patient/Patient/1133" TargetMode="External"/><Relationship Id="rId5646" Type="http://schemas.openxmlformats.org/officeDocument/2006/relationships/hyperlink" Target="https://octri.ohsu.edu/lls_scor/datamgmt/Patient/Patient/1353" TargetMode="External"/><Relationship Id="rId5993" Type="http://schemas.openxmlformats.org/officeDocument/2006/relationships/hyperlink" Target="https://octri.ohsu.edu/lls_scor/datamgmt/Patient/Specimen/1888" TargetMode="External"/><Relationship Id="rId8052" Type="http://schemas.openxmlformats.org/officeDocument/2006/relationships/hyperlink" Target="https://octri.ohsu.edu/lls_scor/datamgmt/Patient/Specimen/2746" TargetMode="External"/><Relationship Id="rId9103" Type="http://schemas.openxmlformats.org/officeDocument/2006/relationships/hyperlink" Target="https://octri.ohsu.edu/lls_scor/datamgmt/Patient/DiseaseInstance/2013" TargetMode="External"/><Relationship Id="rId3197" Type="http://schemas.openxmlformats.org/officeDocument/2006/relationships/hyperlink" Target="https://octri.ohsu.edu/lls_scor/datamgmt/Patient/Specimen/922" TargetMode="External"/><Relationship Id="rId4248" Type="http://schemas.openxmlformats.org/officeDocument/2006/relationships/hyperlink" Target="https://octri.ohsu.edu/lls_scor/datamgmt/Patient/DiseaseInstance/1012" TargetMode="External"/><Relationship Id="rId4662" Type="http://schemas.openxmlformats.org/officeDocument/2006/relationships/hyperlink" Target="https://octri.ohsu.edu/lls_scor/datamgmt/Patient/DiseaseInstance/1102" TargetMode="External"/><Relationship Id="rId5713" Type="http://schemas.openxmlformats.org/officeDocument/2006/relationships/hyperlink" Target="https://octri.ohsu.edu/lls_scor/datamgmt/Patient/DiseaseInstance/1308" TargetMode="External"/><Relationship Id="rId8869" Type="http://schemas.openxmlformats.org/officeDocument/2006/relationships/hyperlink" Target="https://octri.ohsu.edu/lls_scor/datamgmt/Patient/Specimen/3153" TargetMode="External"/><Relationship Id="rId185" Type="http://schemas.openxmlformats.org/officeDocument/2006/relationships/hyperlink" Target="https://octri.ohsu.edu/lls_scor/datamgmt/Patient/Specimen/153" TargetMode="External"/><Relationship Id="rId1909" Type="http://schemas.openxmlformats.org/officeDocument/2006/relationships/hyperlink" Target="https://octri.ohsu.edu/lls_scor/datamgmt/Patient/Specimen/742" TargetMode="External"/><Relationship Id="rId3264" Type="http://schemas.openxmlformats.org/officeDocument/2006/relationships/hyperlink" Target="https://octri.ohsu.edu/lls_scor/datamgmt/Patient/Patient/816" TargetMode="External"/><Relationship Id="rId4315" Type="http://schemas.openxmlformats.org/officeDocument/2006/relationships/hyperlink" Target="https://octri.ohsu.edu/lls_scor/datamgmt/Patient/Specimen/1311" TargetMode="External"/><Relationship Id="rId7885" Type="http://schemas.openxmlformats.org/officeDocument/2006/relationships/hyperlink" Target="https://octri.ohsu.edu/lls_scor/datamgmt/Patient/Patient/1825" TargetMode="External"/><Relationship Id="rId8936" Type="http://schemas.openxmlformats.org/officeDocument/2006/relationships/hyperlink" Target="https://octri.ohsu.edu/lls_scor/datamgmt/Patient/Patient/2042" TargetMode="External"/><Relationship Id="rId2280" Type="http://schemas.openxmlformats.org/officeDocument/2006/relationships/hyperlink" Target="https://octri.ohsu.edu/lls_scor/datamgmt/Patient/DiseaseInstance/587" TargetMode="External"/><Relationship Id="rId3331" Type="http://schemas.openxmlformats.org/officeDocument/2006/relationships/hyperlink" Target="https://octri.ohsu.edu/lls_scor/datamgmt/Patient/Specimen/1207" TargetMode="External"/><Relationship Id="rId6487" Type="http://schemas.openxmlformats.org/officeDocument/2006/relationships/hyperlink" Target="https://octri.ohsu.edu/lls_scor/datamgmt/Patient/Patient/1527" TargetMode="External"/><Relationship Id="rId7538" Type="http://schemas.openxmlformats.org/officeDocument/2006/relationships/hyperlink" Target="https://octri.ohsu.edu/lls_scor/datamgmt/Patient/DiseaseInstance/1688" TargetMode="External"/><Relationship Id="rId7952" Type="http://schemas.openxmlformats.org/officeDocument/2006/relationships/hyperlink" Target="https://octri.ohsu.edu/lls_scor/datamgmt/Patient/DiseaseInstance/1777" TargetMode="External"/><Relationship Id="rId252" Type="http://schemas.openxmlformats.org/officeDocument/2006/relationships/hyperlink" Target="https://octri.ohsu.edu/lls_scor/datamgmt/Patient/DiseaseInstance/50" TargetMode="External"/><Relationship Id="rId5089" Type="http://schemas.openxmlformats.org/officeDocument/2006/relationships/hyperlink" Target="https://octri.ohsu.edu/lls_scor/datamgmt/Patient/DiseaseInstance/1179" TargetMode="External"/><Relationship Id="rId6554" Type="http://schemas.openxmlformats.org/officeDocument/2006/relationships/hyperlink" Target="https://octri.ohsu.edu/lls_scor/datamgmt/Patient/DiseaseInstance/1491" TargetMode="External"/><Relationship Id="rId7605" Type="http://schemas.openxmlformats.org/officeDocument/2006/relationships/hyperlink" Target="https://octri.ohsu.edu/lls_scor/datamgmt/Patient/Specimen/2559" TargetMode="External"/><Relationship Id="rId1699" Type="http://schemas.openxmlformats.org/officeDocument/2006/relationships/hyperlink" Target="https://octri.ohsu.edu/lls_scor/datamgmt/Patient/Specimen/223" TargetMode="External"/><Relationship Id="rId2000" Type="http://schemas.openxmlformats.org/officeDocument/2006/relationships/hyperlink" Target="https://octri.ohsu.edu/lls_scor/datamgmt/Patient/DiseaseInstance/533" TargetMode="External"/><Relationship Id="rId5156" Type="http://schemas.openxmlformats.org/officeDocument/2006/relationships/hyperlink" Target="https://octri.ohsu.edu/lls_scor/datamgmt/Patient/Specimen/1650" TargetMode="External"/><Relationship Id="rId5570" Type="http://schemas.openxmlformats.org/officeDocument/2006/relationships/hyperlink" Target="https://octri.ohsu.edu/lls_scor/datamgmt/Patient/Specimen/1780" TargetMode="External"/><Relationship Id="rId6207" Type="http://schemas.openxmlformats.org/officeDocument/2006/relationships/hyperlink" Target="https://octri.ohsu.edu/lls_scor/datamgmt/Patient/Patient/1464" TargetMode="External"/><Relationship Id="rId4172" Type="http://schemas.openxmlformats.org/officeDocument/2006/relationships/hyperlink" Target="https://octri.ohsu.edu/lls_scor/datamgmt/Patient/DiseaseInstance/998" TargetMode="External"/><Relationship Id="rId5223" Type="http://schemas.openxmlformats.org/officeDocument/2006/relationships/hyperlink" Target="https://octri.ohsu.edu/lls_scor/datamgmt/Patient/Patient/1248" TargetMode="External"/><Relationship Id="rId6621" Type="http://schemas.openxmlformats.org/officeDocument/2006/relationships/hyperlink" Target="https://octri.ohsu.edu/lls_scor/datamgmt/Patient/Specimen/2154" TargetMode="External"/><Relationship Id="rId8379" Type="http://schemas.openxmlformats.org/officeDocument/2006/relationships/hyperlink" Target="https://octri.ohsu.edu/lls_scor/datamgmt/Patient/Specimen/2875" TargetMode="External"/><Relationship Id="rId1766" Type="http://schemas.openxmlformats.org/officeDocument/2006/relationships/hyperlink" Target="https://octri.ohsu.edu/lls_scor/datamgmt/Patient/Patient/476" TargetMode="External"/><Relationship Id="rId2817" Type="http://schemas.openxmlformats.org/officeDocument/2006/relationships/hyperlink" Target="https://octri.ohsu.edu/lls_scor/datamgmt/Patient/Specimen/1749" TargetMode="External"/><Relationship Id="rId8793" Type="http://schemas.openxmlformats.org/officeDocument/2006/relationships/hyperlink" Target="https://octri.ohsu.edu/lls_scor/datamgmt/Patient/DiseaseInstance/1954" TargetMode="External"/><Relationship Id="rId58" Type="http://schemas.openxmlformats.org/officeDocument/2006/relationships/hyperlink" Target="https://octri.ohsu.edu/lls_scor/datamgmt/Patient/DiseaseInstance/15" TargetMode="External"/><Relationship Id="rId1419" Type="http://schemas.openxmlformats.org/officeDocument/2006/relationships/hyperlink" Target="https://octri.ohsu.edu/lls_scor/datamgmt/Patient/DiseaseInstance/361" TargetMode="External"/><Relationship Id="rId1833" Type="http://schemas.openxmlformats.org/officeDocument/2006/relationships/hyperlink" Target="https://octri.ohsu.edu/lls_scor/datamgmt/Patient/DiseaseInstance/498" TargetMode="External"/><Relationship Id="rId4989" Type="http://schemas.openxmlformats.org/officeDocument/2006/relationships/hyperlink" Target="https://octri.ohsu.edu/lls_scor/datamgmt/Patient/Patient/1200" TargetMode="External"/><Relationship Id="rId7048" Type="http://schemas.openxmlformats.org/officeDocument/2006/relationships/hyperlink" Target="https://octri.ohsu.edu/lls_scor/datamgmt/Patient/Specimen/2307" TargetMode="External"/><Relationship Id="rId7395" Type="http://schemas.openxmlformats.org/officeDocument/2006/relationships/hyperlink" Target="https://octri.ohsu.edu/lls_scor/datamgmt/Patient/DiseaseInstance/1662" TargetMode="External"/><Relationship Id="rId8446" Type="http://schemas.openxmlformats.org/officeDocument/2006/relationships/hyperlink" Target="https://octri.ohsu.edu/lls_scor/datamgmt/Patient/Patient/1937" TargetMode="External"/><Relationship Id="rId8860" Type="http://schemas.openxmlformats.org/officeDocument/2006/relationships/hyperlink" Target="https://octri.ohsu.edu/lls_scor/datamgmt/Patient/DiseaseInstance/1979" TargetMode="External"/><Relationship Id="rId1900" Type="http://schemas.openxmlformats.org/officeDocument/2006/relationships/hyperlink" Target="https://octri.ohsu.edu/lls_scor/datamgmt/Patient/Specimen/911" TargetMode="External"/><Relationship Id="rId7462" Type="http://schemas.openxmlformats.org/officeDocument/2006/relationships/hyperlink" Target="https://octri.ohsu.edu/lls_scor/datamgmt/Patient/Patient/1728" TargetMode="External"/><Relationship Id="rId8513" Type="http://schemas.openxmlformats.org/officeDocument/2006/relationships/hyperlink" Target="https://octri.ohsu.edu/lls_scor/datamgmt/Patient/DiseaseInstance/1896" TargetMode="External"/><Relationship Id="rId3658" Type="http://schemas.openxmlformats.org/officeDocument/2006/relationships/hyperlink" Target="https://octri.ohsu.edu/lls_scor/datamgmt/Patient/DiseaseInstance/885" TargetMode="External"/><Relationship Id="rId4709" Type="http://schemas.openxmlformats.org/officeDocument/2006/relationships/hyperlink" Target="https://octri.ohsu.edu/lls_scor/datamgmt/Patient/Patient/1154" TargetMode="External"/><Relationship Id="rId6064" Type="http://schemas.openxmlformats.org/officeDocument/2006/relationships/hyperlink" Target="https://octri.ohsu.edu/lls_scor/datamgmt/Patient/DiseaseInstance/1377" TargetMode="External"/><Relationship Id="rId7115" Type="http://schemas.openxmlformats.org/officeDocument/2006/relationships/hyperlink" Target="https://octri.ohsu.edu/lls_scor/datamgmt/Patient/DiseaseInstance/1606" TargetMode="External"/><Relationship Id="rId579" Type="http://schemas.openxmlformats.org/officeDocument/2006/relationships/hyperlink" Target="https://octri.ohsu.edu/lls_scor/datamgmt/Patient/DiseaseInstance/136" TargetMode="External"/><Relationship Id="rId993" Type="http://schemas.openxmlformats.org/officeDocument/2006/relationships/hyperlink" Target="https://octri.ohsu.edu/lls_scor/datamgmt/Patient/DiseaseInstance/225" TargetMode="External"/><Relationship Id="rId2674" Type="http://schemas.openxmlformats.org/officeDocument/2006/relationships/hyperlink" Target="https://octri.ohsu.edu/lls_scor/datamgmt/Patient/Patient/684" TargetMode="External"/><Relationship Id="rId5080" Type="http://schemas.openxmlformats.org/officeDocument/2006/relationships/hyperlink" Target="https://octri.ohsu.edu/lls_scor/datamgmt/Patient/DiseaseInstance/1177" TargetMode="External"/><Relationship Id="rId6131" Type="http://schemas.openxmlformats.org/officeDocument/2006/relationships/hyperlink" Target="https://octri.ohsu.edu/lls_scor/datamgmt/Patient/Specimen/2148" TargetMode="External"/><Relationship Id="rId646" Type="http://schemas.openxmlformats.org/officeDocument/2006/relationships/hyperlink" Target="https://octri.ohsu.edu/lls_scor/datamgmt/Patient/Specimen/186" TargetMode="External"/><Relationship Id="rId1276" Type="http://schemas.openxmlformats.org/officeDocument/2006/relationships/hyperlink" Target="https://octri.ohsu.edu/lls_scor/datamgmt/Patient/Specimen/428" TargetMode="External"/><Relationship Id="rId2327" Type="http://schemas.openxmlformats.org/officeDocument/2006/relationships/hyperlink" Target="https://octri.ohsu.edu/lls_scor/datamgmt/Patient/DiseaseInstance/603" TargetMode="External"/><Relationship Id="rId3725" Type="http://schemas.openxmlformats.org/officeDocument/2006/relationships/hyperlink" Target="https://octri.ohsu.edu/lls_scor/datamgmt/Patient/DiseaseInstance/2049" TargetMode="External"/><Relationship Id="rId1690" Type="http://schemas.openxmlformats.org/officeDocument/2006/relationships/hyperlink" Target="https://octri.ohsu.edu/lls_scor/datamgmt/Patient/Specimen/219" TargetMode="External"/><Relationship Id="rId2741" Type="http://schemas.openxmlformats.org/officeDocument/2006/relationships/hyperlink" Target="https://octri.ohsu.edu/lls_scor/datamgmt/Patient/Patient/702" TargetMode="External"/><Relationship Id="rId5897" Type="http://schemas.openxmlformats.org/officeDocument/2006/relationships/hyperlink" Target="https://octri.ohsu.edu/lls_scor/datamgmt/Patient/Specimen/1855" TargetMode="External"/><Relationship Id="rId6948" Type="http://schemas.openxmlformats.org/officeDocument/2006/relationships/hyperlink" Target="https://octri.ohsu.edu/lls_scor/datamgmt/Patient/Patient/1615" TargetMode="External"/><Relationship Id="rId9007" Type="http://schemas.openxmlformats.org/officeDocument/2006/relationships/hyperlink" Target="https://octri.ohsu.edu/lls_scor/datamgmt/Patient/Patient/2055" TargetMode="External"/><Relationship Id="rId713" Type="http://schemas.openxmlformats.org/officeDocument/2006/relationships/hyperlink" Target="https://octri.ohsu.edu/lls_scor/datamgmt/Patient/Patient/170" TargetMode="External"/><Relationship Id="rId1343" Type="http://schemas.openxmlformats.org/officeDocument/2006/relationships/hyperlink" Target="https://octri.ohsu.edu/lls_scor/datamgmt/Patient/Patient/336" TargetMode="External"/><Relationship Id="rId4499" Type="http://schemas.openxmlformats.org/officeDocument/2006/relationships/hyperlink" Target="https://octri.ohsu.edu/lls_scor/datamgmt/Patient/Patient/1112" TargetMode="External"/><Relationship Id="rId5964" Type="http://schemas.openxmlformats.org/officeDocument/2006/relationships/hyperlink" Target="https://octri.ohsu.edu/lls_scor/datamgmt/Patient/Patient/1413" TargetMode="External"/><Relationship Id="rId8370" Type="http://schemas.openxmlformats.org/officeDocument/2006/relationships/hyperlink" Target="https://octri.ohsu.edu/lls_scor/datamgmt/Patient/Specimen/2870" TargetMode="External"/><Relationship Id="rId1410" Type="http://schemas.openxmlformats.org/officeDocument/2006/relationships/hyperlink" Target="https://octri.ohsu.edu/lls_scor/datamgmt/Patient/DiseaseInstance/358" TargetMode="External"/><Relationship Id="rId4566" Type="http://schemas.openxmlformats.org/officeDocument/2006/relationships/hyperlink" Target="https://octri.ohsu.edu/lls_scor/datamgmt/Patient/DiseaseInstance/1083" TargetMode="External"/><Relationship Id="rId4980" Type="http://schemas.openxmlformats.org/officeDocument/2006/relationships/hyperlink" Target="https://octri.ohsu.edu/lls_scor/datamgmt/Patient/Patient/1200" TargetMode="External"/><Relationship Id="rId5617" Type="http://schemas.openxmlformats.org/officeDocument/2006/relationships/hyperlink" Target="https://octri.ohsu.edu/lls_scor/datamgmt/Patient/DiseaseInstance/1284" TargetMode="External"/><Relationship Id="rId8023" Type="http://schemas.openxmlformats.org/officeDocument/2006/relationships/hyperlink" Target="https://octri.ohsu.edu/lls_scor/datamgmt/Patient/Patient/1854" TargetMode="External"/><Relationship Id="rId3168" Type="http://schemas.openxmlformats.org/officeDocument/2006/relationships/hyperlink" Target="https://octri.ohsu.edu/lls_scor/datamgmt/Patient/Patient/790" TargetMode="External"/><Relationship Id="rId3582" Type="http://schemas.openxmlformats.org/officeDocument/2006/relationships/hyperlink" Target="https://octri.ohsu.edu/lls_scor/datamgmt/Patient/DiseaseInstance/878" TargetMode="External"/><Relationship Id="rId4219" Type="http://schemas.openxmlformats.org/officeDocument/2006/relationships/hyperlink" Target="https://octri.ohsu.edu/lls_scor/datamgmt/Patient/DiseaseInstance/1005" TargetMode="External"/><Relationship Id="rId4633" Type="http://schemas.openxmlformats.org/officeDocument/2006/relationships/hyperlink" Target="https://octri.ohsu.edu/lls_scor/datamgmt/Patient/Patient/1138" TargetMode="External"/><Relationship Id="rId7789" Type="http://schemas.openxmlformats.org/officeDocument/2006/relationships/hyperlink" Target="https://octri.ohsu.edu/lls_scor/datamgmt/Patient/Patient/1810" TargetMode="External"/><Relationship Id="rId2184" Type="http://schemas.openxmlformats.org/officeDocument/2006/relationships/hyperlink" Target="https://octri.ohsu.edu/lls_scor/datamgmt/Patient/DiseaseInstance/568" TargetMode="External"/><Relationship Id="rId3235" Type="http://schemas.openxmlformats.org/officeDocument/2006/relationships/hyperlink" Target="https://octri.ohsu.edu/lls_scor/datamgmt/Patient/DiseaseInstance/795" TargetMode="External"/><Relationship Id="rId7856" Type="http://schemas.openxmlformats.org/officeDocument/2006/relationships/hyperlink" Target="https://octri.ohsu.edu/lls_scor/datamgmt/Patient/DiseaseInstance/1757" TargetMode="External"/><Relationship Id="rId156" Type="http://schemas.openxmlformats.org/officeDocument/2006/relationships/hyperlink" Target="https://octri.ohsu.edu/lls_scor/datamgmt/Patient/Patient/29" TargetMode="External"/><Relationship Id="rId570" Type="http://schemas.openxmlformats.org/officeDocument/2006/relationships/hyperlink" Target="https://octri.ohsu.edu/lls_scor/datamgmt/Patient/DiseaseInstance/133" TargetMode="External"/><Relationship Id="rId2251" Type="http://schemas.openxmlformats.org/officeDocument/2006/relationships/hyperlink" Target="https://octri.ohsu.edu/lls_scor/datamgmt/Patient/Specimen/670" TargetMode="External"/><Relationship Id="rId3302" Type="http://schemas.openxmlformats.org/officeDocument/2006/relationships/hyperlink" Target="https://octri.ohsu.edu/lls_scor/datamgmt/Patient/Specimen/961" TargetMode="External"/><Relationship Id="rId4700" Type="http://schemas.openxmlformats.org/officeDocument/2006/relationships/hyperlink" Target="https://octri.ohsu.edu/lls_scor/datamgmt/Patient/Patient/1153" TargetMode="External"/><Relationship Id="rId6458" Type="http://schemas.openxmlformats.org/officeDocument/2006/relationships/hyperlink" Target="https://octri.ohsu.edu/lls_scor/datamgmt/Patient/DiseaseInstance/1470" TargetMode="External"/><Relationship Id="rId7509" Type="http://schemas.openxmlformats.org/officeDocument/2006/relationships/hyperlink" Target="https://octri.ohsu.edu/lls_scor/datamgmt/Patient/Patient/1739" TargetMode="External"/><Relationship Id="rId8907" Type="http://schemas.openxmlformats.org/officeDocument/2006/relationships/hyperlink" Target="https://octri.ohsu.edu/lls_scor/datamgmt/Patient/DiseaseInstance/1971" TargetMode="External"/><Relationship Id="rId223" Type="http://schemas.openxmlformats.org/officeDocument/2006/relationships/hyperlink" Target="https://octri.ohsu.edu/lls_scor/datamgmt/Patient/Specimen/128" TargetMode="External"/><Relationship Id="rId6872" Type="http://schemas.openxmlformats.org/officeDocument/2006/relationships/hyperlink" Target="https://octri.ohsu.edu/lls_scor/datamgmt/Patient/Patient/1600" TargetMode="External"/><Relationship Id="rId7923" Type="http://schemas.openxmlformats.org/officeDocument/2006/relationships/hyperlink" Target="https://octri.ohsu.edu/lls_scor/datamgmt/Patient/Specimen/2691" TargetMode="External"/><Relationship Id="rId4076" Type="http://schemas.openxmlformats.org/officeDocument/2006/relationships/hyperlink" Target="https://octri.ohsu.edu/lls_scor/datamgmt/Patient/Patient/1027" TargetMode="External"/><Relationship Id="rId5474" Type="http://schemas.openxmlformats.org/officeDocument/2006/relationships/hyperlink" Target="https://octri.ohsu.edu/lls_scor/datamgmt/Patient/Specimen/1692" TargetMode="External"/><Relationship Id="rId6525" Type="http://schemas.openxmlformats.org/officeDocument/2006/relationships/hyperlink" Target="https://octri.ohsu.edu/lls_scor/datamgmt/Patient/Specimen/2122" TargetMode="External"/><Relationship Id="rId4490" Type="http://schemas.openxmlformats.org/officeDocument/2006/relationships/hyperlink" Target="https://octri.ohsu.edu/lls_scor/datamgmt/Patient/Patient/1109" TargetMode="External"/><Relationship Id="rId5127" Type="http://schemas.openxmlformats.org/officeDocument/2006/relationships/hyperlink" Target="https://octri.ohsu.edu/lls_scor/datamgmt/Patient/Patient/1238" TargetMode="External"/><Relationship Id="rId5541" Type="http://schemas.openxmlformats.org/officeDocument/2006/relationships/hyperlink" Target="https://octri.ohsu.edu/lls_scor/datamgmt/Patient/Patient/1329" TargetMode="External"/><Relationship Id="rId8697" Type="http://schemas.openxmlformats.org/officeDocument/2006/relationships/hyperlink" Target="https://octri.ohsu.edu/lls_scor/datamgmt/Patient/DiseaseInstance/1935" TargetMode="External"/><Relationship Id="rId1737" Type="http://schemas.openxmlformats.org/officeDocument/2006/relationships/hyperlink" Target="https://octri.ohsu.edu/lls_scor/datamgmt/Patient/DiseaseInstance/466" TargetMode="External"/><Relationship Id="rId3092" Type="http://schemas.openxmlformats.org/officeDocument/2006/relationships/hyperlink" Target="https://octri.ohsu.edu/lls_scor/datamgmt/Patient/Specimen/882" TargetMode="External"/><Relationship Id="rId4143" Type="http://schemas.openxmlformats.org/officeDocument/2006/relationships/hyperlink" Target="https://octri.ohsu.edu/lls_scor/datamgmt/Patient/DiseaseInstance/1073" TargetMode="External"/><Relationship Id="rId7299" Type="http://schemas.openxmlformats.org/officeDocument/2006/relationships/hyperlink" Target="https://octri.ohsu.edu/lls_scor/datamgmt/Patient/Specimen/2427" TargetMode="External"/><Relationship Id="rId8764" Type="http://schemas.openxmlformats.org/officeDocument/2006/relationships/hyperlink" Target="https://octri.ohsu.edu/lls_scor/datamgmt/Patient/Specimen/3044" TargetMode="External"/><Relationship Id="rId29" Type="http://schemas.openxmlformats.org/officeDocument/2006/relationships/hyperlink" Target="https://octri.ohsu.edu/lls_scor/datamgmt/Patient/Specimen/228" TargetMode="External"/><Relationship Id="rId4210" Type="http://schemas.openxmlformats.org/officeDocument/2006/relationships/hyperlink" Target="https://octri.ohsu.edu/lls_scor/datamgmt/Patient/DiseaseInstance/1004" TargetMode="External"/><Relationship Id="rId7366" Type="http://schemas.openxmlformats.org/officeDocument/2006/relationships/hyperlink" Target="https://octri.ohsu.edu/lls_scor/datamgmt/Patient/DiseaseInstance/1657" TargetMode="External"/><Relationship Id="rId7780" Type="http://schemas.openxmlformats.org/officeDocument/2006/relationships/hyperlink" Target="https://octri.ohsu.edu/lls_scor/datamgmt/Patient/Patient/1808" TargetMode="External"/><Relationship Id="rId8417" Type="http://schemas.openxmlformats.org/officeDocument/2006/relationships/hyperlink" Target="https://octri.ohsu.edu/lls_scor/datamgmt/Patient/DiseaseInstance/1875" TargetMode="External"/><Relationship Id="rId1804" Type="http://schemas.openxmlformats.org/officeDocument/2006/relationships/hyperlink" Target="https://octri.ohsu.edu/lls_scor/datamgmt/Patient/Specimen/292" TargetMode="External"/><Relationship Id="rId6382" Type="http://schemas.openxmlformats.org/officeDocument/2006/relationships/hyperlink" Target="https://octri.ohsu.edu/lls_scor/datamgmt/Patient/DiseaseInstance/1449" TargetMode="External"/><Relationship Id="rId7019" Type="http://schemas.openxmlformats.org/officeDocument/2006/relationships/hyperlink" Target="https://octri.ohsu.edu/lls_scor/datamgmt/Patient/Specimen/2761" TargetMode="External"/><Relationship Id="rId7433" Type="http://schemas.openxmlformats.org/officeDocument/2006/relationships/hyperlink" Target="https://octri.ohsu.edu/lls_scor/datamgmt/Patient/DiseaseInstance/1670" TargetMode="External"/><Relationship Id="rId8831" Type="http://schemas.openxmlformats.org/officeDocument/2006/relationships/hyperlink" Target="https://octri.ohsu.edu/lls_scor/datamgmt/Patient/DiseaseInstance/1961" TargetMode="External"/><Relationship Id="rId3976" Type="http://schemas.openxmlformats.org/officeDocument/2006/relationships/hyperlink" Target="https://octri.ohsu.edu/lls_scor/datamgmt/Patient/Specimen/1191" TargetMode="External"/><Relationship Id="rId6035" Type="http://schemas.openxmlformats.org/officeDocument/2006/relationships/hyperlink" Target="https://octri.ohsu.edu/lls_scor/datamgmt/Patient/Specimen/1912" TargetMode="External"/><Relationship Id="rId897" Type="http://schemas.openxmlformats.org/officeDocument/2006/relationships/hyperlink" Target="https://octri.ohsu.edu/lls_scor/datamgmt/Patient/DiseaseInstance/208" TargetMode="External"/><Relationship Id="rId2578" Type="http://schemas.openxmlformats.org/officeDocument/2006/relationships/hyperlink" Target="https://octri.ohsu.edu/lls_scor/datamgmt/Patient/Patient/661" TargetMode="External"/><Relationship Id="rId2992" Type="http://schemas.openxmlformats.org/officeDocument/2006/relationships/hyperlink" Target="https://octri.ohsu.edu/lls_scor/datamgmt/Patient/DiseaseInstance/733" TargetMode="External"/><Relationship Id="rId3629" Type="http://schemas.openxmlformats.org/officeDocument/2006/relationships/hyperlink" Target="https://octri.ohsu.edu/lls_scor/datamgmt/Patient/Patient/899" TargetMode="External"/><Relationship Id="rId5051" Type="http://schemas.openxmlformats.org/officeDocument/2006/relationships/hyperlink" Target="https://octri.ohsu.edu/lls_scor/datamgmt/Patient/Specimen/1562" TargetMode="External"/><Relationship Id="rId7500" Type="http://schemas.openxmlformats.org/officeDocument/2006/relationships/hyperlink" Target="https://octri.ohsu.edu/lls_scor/datamgmt/Patient/Specimen/2514" TargetMode="External"/><Relationship Id="rId964" Type="http://schemas.openxmlformats.org/officeDocument/2006/relationships/hyperlink" Target="https://octri.ohsu.edu/lls_scor/datamgmt/Patient/Specimen/1836" TargetMode="External"/><Relationship Id="rId1594" Type="http://schemas.openxmlformats.org/officeDocument/2006/relationships/hyperlink" Target="https://octri.ohsu.edu/lls_scor/datamgmt/Patient/Specimen/422" TargetMode="External"/><Relationship Id="rId2645" Type="http://schemas.openxmlformats.org/officeDocument/2006/relationships/hyperlink" Target="https://octri.ohsu.edu/lls_scor/datamgmt/Patient/DiseaseInstance/668" TargetMode="External"/><Relationship Id="rId6102" Type="http://schemas.openxmlformats.org/officeDocument/2006/relationships/hyperlink" Target="https://octri.ohsu.edu/lls_scor/datamgmt/Patient/Patient/1446" TargetMode="External"/><Relationship Id="rId617" Type="http://schemas.openxmlformats.org/officeDocument/2006/relationships/hyperlink" Target="https://octri.ohsu.edu/lls_scor/datamgmt/Patient/Patient/146" TargetMode="External"/><Relationship Id="rId1247" Type="http://schemas.openxmlformats.org/officeDocument/2006/relationships/hyperlink" Target="https://octri.ohsu.edu/lls_scor/datamgmt/Patient/Patient/304" TargetMode="External"/><Relationship Id="rId1661" Type="http://schemas.openxmlformats.org/officeDocument/2006/relationships/hyperlink" Target="https://octri.ohsu.edu/lls_scor/datamgmt/Patient/Patient/442" TargetMode="External"/><Relationship Id="rId2712" Type="http://schemas.openxmlformats.org/officeDocument/2006/relationships/hyperlink" Target="https://octri.ohsu.edu/lls_scor/datamgmt/Patient/Specimen/775" TargetMode="External"/><Relationship Id="rId5868" Type="http://schemas.openxmlformats.org/officeDocument/2006/relationships/hyperlink" Target="https://octri.ohsu.edu/lls_scor/datamgmt/Patient/Specimen/1840" TargetMode="External"/><Relationship Id="rId6919" Type="http://schemas.openxmlformats.org/officeDocument/2006/relationships/hyperlink" Target="https://octri.ohsu.edu/lls_scor/datamgmt/Patient/Patient/1610" TargetMode="External"/><Relationship Id="rId8274" Type="http://schemas.openxmlformats.org/officeDocument/2006/relationships/hyperlink" Target="https://octri.ohsu.edu/lls_scor/datamgmt/Patient/Specimen/2841" TargetMode="External"/><Relationship Id="rId1314" Type="http://schemas.openxmlformats.org/officeDocument/2006/relationships/hyperlink" Target="https://octri.ohsu.edu/lls_scor/datamgmt/Patient/DiseaseInstance/326" TargetMode="External"/><Relationship Id="rId4884" Type="http://schemas.openxmlformats.org/officeDocument/2006/relationships/hyperlink" Target="https://octri.ohsu.edu/lls_scor/datamgmt/Patient/Patient/1181" TargetMode="External"/><Relationship Id="rId5935" Type="http://schemas.openxmlformats.org/officeDocument/2006/relationships/hyperlink" Target="https://octri.ohsu.edu/lls_scor/datamgmt/Patient/DiseaseInstance/1347" TargetMode="External"/><Relationship Id="rId7290" Type="http://schemas.openxmlformats.org/officeDocument/2006/relationships/hyperlink" Target="https://octri.ohsu.edu/lls_scor/datamgmt/Patient/Specimen/2423" TargetMode="External"/><Relationship Id="rId8341" Type="http://schemas.openxmlformats.org/officeDocument/2006/relationships/hyperlink" Target="https://octri.ohsu.edu/lls_scor/datamgmt/Patient/Patient/1914" TargetMode="External"/><Relationship Id="rId3486" Type="http://schemas.openxmlformats.org/officeDocument/2006/relationships/hyperlink" Target="https://octri.ohsu.edu/lls_scor/datamgmt/Patient/DiseaseInstance/860" TargetMode="External"/><Relationship Id="rId4537" Type="http://schemas.openxmlformats.org/officeDocument/2006/relationships/hyperlink" Target="https://octri.ohsu.edu/lls_scor/datamgmt/Patient/Specimen/1386" TargetMode="External"/><Relationship Id="rId20" Type="http://schemas.openxmlformats.org/officeDocument/2006/relationships/hyperlink" Target="https://octri.ohsu.edu/lls_scor/datamgmt/Patient/Specimen/262" TargetMode="External"/><Relationship Id="rId2088" Type="http://schemas.openxmlformats.org/officeDocument/2006/relationships/hyperlink" Target="https://octri.ohsu.edu/lls_scor/datamgmt/Patient/DiseaseInstance/555" TargetMode="External"/><Relationship Id="rId3139" Type="http://schemas.openxmlformats.org/officeDocument/2006/relationships/hyperlink" Target="https://octri.ohsu.edu/lls_scor/datamgmt/Patient/DiseaseInstance/773" TargetMode="External"/><Relationship Id="rId4951" Type="http://schemas.openxmlformats.org/officeDocument/2006/relationships/hyperlink" Target="https://octri.ohsu.edu/lls_scor/datamgmt/Patient/DiseaseInstance/1148" TargetMode="External"/><Relationship Id="rId7010" Type="http://schemas.openxmlformats.org/officeDocument/2006/relationships/hyperlink" Target="https://octri.ohsu.edu/lls_scor/datamgmt/Patient/Specimen/2431" TargetMode="External"/><Relationship Id="rId474" Type="http://schemas.openxmlformats.org/officeDocument/2006/relationships/hyperlink" Target="https://octri.ohsu.edu/lls_scor/datamgmt/Patient/DiseaseInstance/110" TargetMode="External"/><Relationship Id="rId2155" Type="http://schemas.openxmlformats.org/officeDocument/2006/relationships/hyperlink" Target="https://octri.ohsu.edu/lls_scor/datamgmt/Patient/Specimen/803" TargetMode="External"/><Relationship Id="rId3553" Type="http://schemas.openxmlformats.org/officeDocument/2006/relationships/hyperlink" Target="https://octri.ohsu.edu/lls_scor/datamgmt/Patient/Specimen/1039" TargetMode="External"/><Relationship Id="rId4604" Type="http://schemas.openxmlformats.org/officeDocument/2006/relationships/hyperlink" Target="https://octri.ohsu.edu/lls_scor/datamgmt/Patient/DiseaseInstance/1091" TargetMode="External"/><Relationship Id="rId9182" Type="http://schemas.openxmlformats.org/officeDocument/2006/relationships/hyperlink" Target="https://octri.ohsu.edu/lls_scor/datamgmt/Patient/Specimen/3205" TargetMode="External"/><Relationship Id="rId127" Type="http://schemas.openxmlformats.org/officeDocument/2006/relationships/hyperlink" Target="https://octri.ohsu.edu/lls_scor/datamgmt/Patient/DiseaseInstance/20" TargetMode="External"/><Relationship Id="rId3206" Type="http://schemas.openxmlformats.org/officeDocument/2006/relationships/hyperlink" Target="https://octri.ohsu.edu/lls_scor/datamgmt/Patient/Specimen/925" TargetMode="External"/><Relationship Id="rId3620" Type="http://schemas.openxmlformats.org/officeDocument/2006/relationships/hyperlink" Target="https://octri.ohsu.edu/lls_scor/datamgmt/Patient/Patient/896" TargetMode="External"/><Relationship Id="rId6776" Type="http://schemas.openxmlformats.org/officeDocument/2006/relationships/hyperlink" Target="https://octri.ohsu.edu/lls_scor/datamgmt/Patient/Patient/1579" TargetMode="External"/><Relationship Id="rId7827" Type="http://schemas.openxmlformats.org/officeDocument/2006/relationships/hyperlink" Target="https://octri.ohsu.edu/lls_scor/datamgmt/Patient/Specimen/2660" TargetMode="External"/><Relationship Id="rId541" Type="http://schemas.openxmlformats.org/officeDocument/2006/relationships/hyperlink" Target="https://octri.ohsu.edu/lls_scor/datamgmt/Patient/Specimen/66" TargetMode="External"/><Relationship Id="rId1171" Type="http://schemas.openxmlformats.org/officeDocument/2006/relationships/hyperlink" Target="https://octri.ohsu.edu/lls_scor/datamgmt/Patient/Specimen/475" TargetMode="External"/><Relationship Id="rId2222" Type="http://schemas.openxmlformats.org/officeDocument/2006/relationships/hyperlink" Target="https://octri.ohsu.edu/lls_scor/datamgmt/Patient/Patient/573" TargetMode="External"/><Relationship Id="rId5378" Type="http://schemas.openxmlformats.org/officeDocument/2006/relationships/hyperlink" Target="https://octri.ohsu.edu/lls_scor/datamgmt/Patient/Specimen/1669" TargetMode="External"/><Relationship Id="rId5792" Type="http://schemas.openxmlformats.org/officeDocument/2006/relationships/hyperlink" Target="https://octri.ohsu.edu/lls_scor/datamgmt/Patient/Specimen/1805" TargetMode="External"/><Relationship Id="rId6429" Type="http://schemas.openxmlformats.org/officeDocument/2006/relationships/hyperlink" Target="https://octri.ohsu.edu/lls_scor/datamgmt/Patient/DiseaseInstance/1460" TargetMode="External"/><Relationship Id="rId6843" Type="http://schemas.openxmlformats.org/officeDocument/2006/relationships/hyperlink" Target="https://octri.ohsu.edu/lls_scor/datamgmt/Patient/DiseaseInstance/1544" TargetMode="External"/><Relationship Id="rId1988" Type="http://schemas.openxmlformats.org/officeDocument/2006/relationships/hyperlink" Target="https://octri.ohsu.edu/lls_scor/datamgmt/Patient/DiseaseInstance/533" TargetMode="External"/><Relationship Id="rId4394" Type="http://schemas.openxmlformats.org/officeDocument/2006/relationships/hyperlink" Target="https://octri.ohsu.edu/lls_scor/datamgmt/Patient/Patient/1094" TargetMode="External"/><Relationship Id="rId5445" Type="http://schemas.openxmlformats.org/officeDocument/2006/relationships/hyperlink" Target="https://octri.ohsu.edu/lls_scor/datamgmt/Patient/Patient/1293" TargetMode="External"/><Relationship Id="rId4047" Type="http://schemas.openxmlformats.org/officeDocument/2006/relationships/hyperlink" Target="https://octri.ohsu.edu/lls_scor/datamgmt/Patient/DiseaseInstance/976" TargetMode="External"/><Relationship Id="rId4461" Type="http://schemas.openxmlformats.org/officeDocument/2006/relationships/hyperlink" Target="https://octri.ohsu.edu/lls_scor/datamgmt/Patient/DiseaseInstance/1057" TargetMode="External"/><Relationship Id="rId5512" Type="http://schemas.openxmlformats.org/officeDocument/2006/relationships/hyperlink" Target="https://octri.ohsu.edu/lls_scor/datamgmt/Patient/DiseaseInstance/1256" TargetMode="External"/><Relationship Id="rId6910" Type="http://schemas.openxmlformats.org/officeDocument/2006/relationships/hyperlink" Target="https://octri.ohsu.edu/lls_scor/datamgmt/Patient/Specimen/2269" TargetMode="External"/><Relationship Id="rId8668" Type="http://schemas.openxmlformats.org/officeDocument/2006/relationships/hyperlink" Target="https://octri.ohsu.edu/lls_scor/datamgmt/Patient/Specimen/3008" TargetMode="External"/><Relationship Id="rId3063" Type="http://schemas.openxmlformats.org/officeDocument/2006/relationships/hyperlink" Target="https://octri.ohsu.edu/lls_scor/datamgmt/Patient/Patient/765" TargetMode="External"/><Relationship Id="rId4114" Type="http://schemas.openxmlformats.org/officeDocument/2006/relationships/hyperlink" Target="https://octri.ohsu.edu/lls_scor/datamgmt/Patient/Specimen/1458" TargetMode="External"/><Relationship Id="rId1708" Type="http://schemas.openxmlformats.org/officeDocument/2006/relationships/hyperlink" Target="https://octri.ohsu.edu/lls_scor/datamgmt/Patient/Specimen/755" TargetMode="External"/><Relationship Id="rId3130" Type="http://schemas.openxmlformats.org/officeDocument/2006/relationships/hyperlink" Target="https://octri.ohsu.edu/lls_scor/datamgmt/Patient/DiseaseInstance/770" TargetMode="External"/><Relationship Id="rId6286" Type="http://schemas.openxmlformats.org/officeDocument/2006/relationships/hyperlink" Target="https://octri.ohsu.edu/lls_scor/datamgmt/Patient/DiseaseInstance/1430" TargetMode="External"/><Relationship Id="rId7337" Type="http://schemas.openxmlformats.org/officeDocument/2006/relationships/hyperlink" Target="https://octri.ohsu.edu/lls_scor/datamgmt/Patient/Specimen/2450" TargetMode="External"/><Relationship Id="rId7684" Type="http://schemas.openxmlformats.org/officeDocument/2006/relationships/hyperlink" Target="https://octri.ohsu.edu/lls_scor/datamgmt/Patient/DiseaseInstance/1723" TargetMode="External"/><Relationship Id="rId8735" Type="http://schemas.openxmlformats.org/officeDocument/2006/relationships/hyperlink" Target="https://octri.ohsu.edu/lls_scor/datamgmt/Patient/Patient/1999" TargetMode="External"/><Relationship Id="rId7751" Type="http://schemas.openxmlformats.org/officeDocument/2006/relationships/hyperlink" Target="https://octri.ohsu.edu/lls_scor/datamgmt/Patient/DiseaseInstance/1737" TargetMode="External"/><Relationship Id="rId8802" Type="http://schemas.openxmlformats.org/officeDocument/2006/relationships/hyperlink" Target="https://octri.ohsu.edu/lls_scor/datamgmt/Patient/DiseaseInstance/1957" TargetMode="External"/><Relationship Id="rId2896" Type="http://schemas.openxmlformats.org/officeDocument/2006/relationships/hyperlink" Target="https://octri.ohsu.edu/lls_scor/datamgmt/Patient/Patient/725" TargetMode="External"/><Relationship Id="rId3947" Type="http://schemas.openxmlformats.org/officeDocument/2006/relationships/hyperlink" Target="https://octri.ohsu.edu/lls_scor/datamgmt/Patient/Patient/993" TargetMode="External"/><Relationship Id="rId6353" Type="http://schemas.openxmlformats.org/officeDocument/2006/relationships/hyperlink" Target="https://octri.ohsu.edu/lls_scor/datamgmt/Patient/Specimen/2040" TargetMode="External"/><Relationship Id="rId7404" Type="http://schemas.openxmlformats.org/officeDocument/2006/relationships/hyperlink" Target="https://octri.ohsu.edu/lls_scor/datamgmt/Patient/DiseaseInstance/1664" TargetMode="External"/><Relationship Id="rId868" Type="http://schemas.openxmlformats.org/officeDocument/2006/relationships/hyperlink" Target="https://octri.ohsu.edu/lls_scor/datamgmt/Patient/Specimen/185" TargetMode="External"/><Relationship Id="rId1498" Type="http://schemas.openxmlformats.org/officeDocument/2006/relationships/hyperlink" Target="https://octri.ohsu.edu/lls_scor/datamgmt/Patient/Specimen/48" TargetMode="External"/><Relationship Id="rId2549" Type="http://schemas.openxmlformats.org/officeDocument/2006/relationships/hyperlink" Target="https://octri.ohsu.edu/lls_scor/datamgmt/Patient/Specimen/721" TargetMode="External"/><Relationship Id="rId2963" Type="http://schemas.openxmlformats.org/officeDocument/2006/relationships/hyperlink" Target="https://octri.ohsu.edu/lls_scor/datamgmt/Patient/Specimen/834" TargetMode="External"/><Relationship Id="rId6006" Type="http://schemas.openxmlformats.org/officeDocument/2006/relationships/hyperlink" Target="https://octri.ohsu.edu/lls_scor/datamgmt/Patient/Patient/1427" TargetMode="External"/><Relationship Id="rId6420" Type="http://schemas.openxmlformats.org/officeDocument/2006/relationships/hyperlink" Target="https://octri.ohsu.edu/lls_scor/datamgmt/Patient/Patient/1509" TargetMode="External"/><Relationship Id="rId935" Type="http://schemas.openxmlformats.org/officeDocument/2006/relationships/hyperlink" Target="https://octri.ohsu.edu/lls_scor/datamgmt/Patient/Patient/215" TargetMode="External"/><Relationship Id="rId1565" Type="http://schemas.openxmlformats.org/officeDocument/2006/relationships/hyperlink" Target="https://octri.ohsu.edu/lls_scor/datamgmt/Patient/Patient/410" TargetMode="External"/><Relationship Id="rId2616" Type="http://schemas.openxmlformats.org/officeDocument/2006/relationships/hyperlink" Target="https://octri.ohsu.edu/lls_scor/datamgmt/Patient/Specimen/741" TargetMode="External"/><Relationship Id="rId5022" Type="http://schemas.openxmlformats.org/officeDocument/2006/relationships/hyperlink" Target="https://octri.ohsu.edu/lls_scor/datamgmt/Patient/Specimen/1552" TargetMode="External"/><Relationship Id="rId8178" Type="http://schemas.openxmlformats.org/officeDocument/2006/relationships/hyperlink" Target="https://octri.ohsu.edu/lls_scor/datamgmt/Patient/Specimen/2915" TargetMode="External"/><Relationship Id="rId8592" Type="http://schemas.openxmlformats.org/officeDocument/2006/relationships/hyperlink" Target="https://octri.ohsu.edu/lls_scor/datamgmt/Patient/Specimen/2968" TargetMode="External"/><Relationship Id="rId9229" Type="http://schemas.openxmlformats.org/officeDocument/2006/relationships/hyperlink" Target="https://octri.ohsu.edu/lls_scor/datamgmt/Patient/DiseaseInstance/2087" TargetMode="External"/><Relationship Id="rId1218" Type="http://schemas.openxmlformats.org/officeDocument/2006/relationships/hyperlink" Target="https://octri.ohsu.edu/lls_scor/datamgmt/Patient/DiseaseInstance/294" TargetMode="External"/><Relationship Id="rId7194" Type="http://schemas.openxmlformats.org/officeDocument/2006/relationships/hyperlink" Target="https://octri.ohsu.edu/lls_scor/datamgmt/Patient/Specimen/2385" TargetMode="External"/><Relationship Id="rId8245" Type="http://schemas.openxmlformats.org/officeDocument/2006/relationships/hyperlink" Target="https://octri.ohsu.edu/lls_scor/datamgmt/Patient/Patient/1900" TargetMode="External"/><Relationship Id="rId1632" Type="http://schemas.openxmlformats.org/officeDocument/2006/relationships/hyperlink" Target="https://octri.ohsu.edu/lls_scor/datamgmt/Patient/DiseaseInstance/432" TargetMode="External"/><Relationship Id="rId4788" Type="http://schemas.openxmlformats.org/officeDocument/2006/relationships/hyperlink" Target="https://octri.ohsu.edu/lls_scor/datamgmt/Patient/Specimen/1470" TargetMode="External"/><Relationship Id="rId5839" Type="http://schemas.openxmlformats.org/officeDocument/2006/relationships/hyperlink" Target="https://octri.ohsu.edu/lls_scor/datamgmt/Patient/Specimen/1826" TargetMode="External"/><Relationship Id="rId7261" Type="http://schemas.openxmlformats.org/officeDocument/2006/relationships/hyperlink" Target="https://octri.ohsu.edu/lls_scor/datamgmt/Patient/Patient/1683" TargetMode="External"/><Relationship Id="rId4855" Type="http://schemas.openxmlformats.org/officeDocument/2006/relationships/hyperlink" Target="https://octri.ohsu.edu/lls_scor/datamgmt/Patient/DiseaseInstance/1132" TargetMode="External"/><Relationship Id="rId5906" Type="http://schemas.openxmlformats.org/officeDocument/2006/relationships/hyperlink" Target="https://octri.ohsu.edu/lls_scor/datamgmt/Patient/Specimen/1858" TargetMode="External"/><Relationship Id="rId8312" Type="http://schemas.openxmlformats.org/officeDocument/2006/relationships/hyperlink" Target="https://octri.ohsu.edu/lls_scor/datamgmt/Patient/DiseaseInstance/1850" TargetMode="External"/><Relationship Id="rId3457" Type="http://schemas.openxmlformats.org/officeDocument/2006/relationships/hyperlink" Target="https://octri.ohsu.edu/lls_scor/datamgmt/Patient/Specimen/1005" TargetMode="External"/><Relationship Id="rId3871" Type="http://schemas.openxmlformats.org/officeDocument/2006/relationships/hyperlink" Target="https://octri.ohsu.edu/lls_scor/datamgmt/Patient/Specimen/1160" TargetMode="External"/><Relationship Id="rId4508" Type="http://schemas.openxmlformats.org/officeDocument/2006/relationships/hyperlink" Target="https://octri.ohsu.edu/lls_scor/datamgmt/Patient/Patient/1114" TargetMode="External"/><Relationship Id="rId4922" Type="http://schemas.openxmlformats.org/officeDocument/2006/relationships/hyperlink" Target="https://octri.ohsu.edu/lls_scor/datamgmt/Patient/Specimen/1510" TargetMode="External"/><Relationship Id="rId378" Type="http://schemas.openxmlformats.org/officeDocument/2006/relationships/hyperlink" Target="https://octri.ohsu.edu/lls_scor/datamgmt/Patient/DiseaseInstance/85" TargetMode="External"/><Relationship Id="rId792" Type="http://schemas.openxmlformats.org/officeDocument/2006/relationships/hyperlink" Target="https://octri.ohsu.edu/lls_scor/datamgmt/Patient/DiseaseInstance/181" TargetMode="External"/><Relationship Id="rId2059" Type="http://schemas.openxmlformats.org/officeDocument/2006/relationships/hyperlink" Target="https://octri.ohsu.edu/lls_scor/datamgmt/Patient/Specimen/596" TargetMode="External"/><Relationship Id="rId2473" Type="http://schemas.openxmlformats.org/officeDocument/2006/relationships/hyperlink" Target="https://octri.ohsu.edu/lls_scor/datamgmt/Patient/Patient/645" TargetMode="External"/><Relationship Id="rId3524" Type="http://schemas.openxmlformats.org/officeDocument/2006/relationships/hyperlink" Target="https://octri.ohsu.edu/lls_scor/datamgmt/Patient/Patient/882" TargetMode="External"/><Relationship Id="rId9086" Type="http://schemas.openxmlformats.org/officeDocument/2006/relationships/hyperlink" Target="https://octri.ohsu.edu/lls_scor/datamgmt/Patient/Specimen/3160" TargetMode="External"/><Relationship Id="rId445" Type="http://schemas.openxmlformats.org/officeDocument/2006/relationships/hyperlink" Target="https://octri.ohsu.edu/lls_scor/datamgmt/Patient/Specimen/150" TargetMode="External"/><Relationship Id="rId1075" Type="http://schemas.openxmlformats.org/officeDocument/2006/relationships/hyperlink" Target="https://octri.ohsu.edu/lls_scor/datamgmt/Patient/Specimen/270" TargetMode="External"/><Relationship Id="rId2126" Type="http://schemas.openxmlformats.org/officeDocument/2006/relationships/hyperlink" Target="https://octri.ohsu.edu/lls_scor/datamgmt/Patient/Patient/559" TargetMode="External"/><Relationship Id="rId2540" Type="http://schemas.openxmlformats.org/officeDocument/2006/relationships/hyperlink" Target="https://octri.ohsu.edu/lls_scor/datamgmt/Patient/Specimen/1108" TargetMode="External"/><Relationship Id="rId5696" Type="http://schemas.openxmlformats.org/officeDocument/2006/relationships/hyperlink" Target="https://octri.ohsu.edu/lls_scor/datamgmt/Patient/Specimen/1776" TargetMode="External"/><Relationship Id="rId6747" Type="http://schemas.openxmlformats.org/officeDocument/2006/relationships/hyperlink" Target="https://octri.ohsu.edu/lls_scor/datamgmt/Patient/DiseaseInstance/1523" TargetMode="External"/><Relationship Id="rId9153" Type="http://schemas.openxmlformats.org/officeDocument/2006/relationships/hyperlink" Target="https://octri.ohsu.edu/lls_scor/datamgmt/Patient/Patient/2086" TargetMode="External"/><Relationship Id="rId512" Type="http://schemas.openxmlformats.org/officeDocument/2006/relationships/hyperlink" Target="https://octri.ohsu.edu/lls_scor/datamgmt/Patient/Patient/120" TargetMode="External"/><Relationship Id="rId1142" Type="http://schemas.openxmlformats.org/officeDocument/2006/relationships/hyperlink" Target="https://octri.ohsu.edu/lls_scor/datamgmt/Patient/Patient/269" TargetMode="External"/><Relationship Id="rId4298" Type="http://schemas.openxmlformats.org/officeDocument/2006/relationships/hyperlink" Target="https://octri.ohsu.edu/lls_scor/datamgmt/Patient/Patient/1075" TargetMode="External"/><Relationship Id="rId5349" Type="http://schemas.openxmlformats.org/officeDocument/2006/relationships/hyperlink" Target="https://octri.ohsu.edu/lls_scor/datamgmt/Patient/Patient/1280" TargetMode="External"/><Relationship Id="rId9220" Type="http://schemas.openxmlformats.org/officeDocument/2006/relationships/hyperlink" Target="https://octri.ohsu.edu/lls_scor/datamgmt/Patient/DiseaseInstance/2083" TargetMode="External"/><Relationship Id="rId4365" Type="http://schemas.openxmlformats.org/officeDocument/2006/relationships/hyperlink" Target="https://octri.ohsu.edu/lls_scor/datamgmt/Patient/DiseaseInstance/1040" TargetMode="External"/><Relationship Id="rId5763" Type="http://schemas.openxmlformats.org/officeDocument/2006/relationships/hyperlink" Target="https://octri.ohsu.edu/lls_scor/datamgmt/Patient/Patient/1374" TargetMode="External"/><Relationship Id="rId6814" Type="http://schemas.openxmlformats.org/officeDocument/2006/relationships/hyperlink" Target="https://octri.ohsu.edu/lls_scor/datamgmt/Patient/Specimen/2221" TargetMode="External"/><Relationship Id="rId1959" Type="http://schemas.openxmlformats.org/officeDocument/2006/relationships/hyperlink" Target="https://octri.ohsu.edu/lls_scor/datamgmt/Patient/DiseaseInstance/528" TargetMode="External"/><Relationship Id="rId4018" Type="http://schemas.openxmlformats.org/officeDocument/2006/relationships/hyperlink" Target="https://octri.ohsu.edu/lls_scor/datamgmt/Patient/Specimen/1923" TargetMode="External"/><Relationship Id="rId5416" Type="http://schemas.openxmlformats.org/officeDocument/2006/relationships/hyperlink" Target="https://octri.ohsu.edu/lls_scor/datamgmt/Patient/DiseaseInstance/1237" TargetMode="External"/><Relationship Id="rId5830" Type="http://schemas.openxmlformats.org/officeDocument/2006/relationships/hyperlink" Target="https://octri.ohsu.edu/lls_scor/datamgmt/Patient/Specimen/1818" TargetMode="External"/><Relationship Id="rId8986" Type="http://schemas.openxmlformats.org/officeDocument/2006/relationships/hyperlink" Target="https://octri.ohsu.edu/lls_scor/datamgmt/Patient/Patient/2054" TargetMode="External"/><Relationship Id="rId3381" Type="http://schemas.openxmlformats.org/officeDocument/2006/relationships/hyperlink" Target="https://octri.ohsu.edu/lls_scor/datamgmt/Patient/DiseaseInstance/834" TargetMode="External"/><Relationship Id="rId4432" Type="http://schemas.openxmlformats.org/officeDocument/2006/relationships/hyperlink" Target="https://octri.ohsu.edu/lls_scor/datamgmt/Patient/Specimen/1343" TargetMode="External"/><Relationship Id="rId7588" Type="http://schemas.openxmlformats.org/officeDocument/2006/relationships/hyperlink" Target="https://octri.ohsu.edu/lls_scor/datamgmt/Patient/Patient/1756" TargetMode="External"/><Relationship Id="rId8639" Type="http://schemas.openxmlformats.org/officeDocument/2006/relationships/hyperlink" Target="https://octri.ohsu.edu/lls_scor/datamgmt/Patient/Patient/1979" TargetMode="External"/><Relationship Id="rId3034" Type="http://schemas.openxmlformats.org/officeDocument/2006/relationships/hyperlink" Target="https://octri.ohsu.edu/lls_scor/datamgmt/Patient/DiseaseInstance/745" TargetMode="External"/><Relationship Id="rId7655" Type="http://schemas.openxmlformats.org/officeDocument/2006/relationships/hyperlink" Target="https://octri.ohsu.edu/lls_scor/datamgmt/Patient/Patient/1775" TargetMode="External"/><Relationship Id="rId8706" Type="http://schemas.openxmlformats.org/officeDocument/2006/relationships/hyperlink" Target="https://octri.ohsu.edu/lls_scor/datamgmt/Patient/DiseaseInstance/1936" TargetMode="External"/><Relationship Id="rId2050" Type="http://schemas.openxmlformats.org/officeDocument/2006/relationships/hyperlink" Target="https://octri.ohsu.edu/lls_scor/datamgmt/Patient/Specimen/593" TargetMode="External"/><Relationship Id="rId3101" Type="http://schemas.openxmlformats.org/officeDocument/2006/relationships/hyperlink" Target="https://octri.ohsu.edu/lls_scor/datamgmt/Patient/Specimen/887" TargetMode="External"/><Relationship Id="rId6257" Type="http://schemas.openxmlformats.org/officeDocument/2006/relationships/hyperlink" Target="https://octri.ohsu.edu/lls_scor/datamgmt/Patient/Specimen/1993" TargetMode="External"/><Relationship Id="rId6671" Type="http://schemas.openxmlformats.org/officeDocument/2006/relationships/hyperlink" Target="https://octri.ohsu.edu/lls_scor/datamgmt/Patient/Specimen/2174" TargetMode="External"/><Relationship Id="rId7308" Type="http://schemas.openxmlformats.org/officeDocument/2006/relationships/hyperlink" Target="https://octri.ohsu.edu/lls_scor/datamgmt/Patient/Specimen/2430" TargetMode="External"/><Relationship Id="rId7722" Type="http://schemas.openxmlformats.org/officeDocument/2006/relationships/hyperlink" Target="https://octri.ohsu.edu/lls_scor/datamgmt/Patient/Patient/1793" TargetMode="External"/><Relationship Id="rId5273" Type="http://schemas.openxmlformats.org/officeDocument/2006/relationships/hyperlink" Target="https://octri.ohsu.edu/lls_scor/datamgmt/Patient/Specimen/1625" TargetMode="External"/><Relationship Id="rId6324" Type="http://schemas.openxmlformats.org/officeDocument/2006/relationships/hyperlink" Target="https://octri.ohsu.edu/lls_scor/datamgmt/Patient/Patient/1494" TargetMode="External"/><Relationship Id="rId839" Type="http://schemas.openxmlformats.org/officeDocument/2006/relationships/hyperlink" Target="https://octri.ohsu.edu/lls_scor/datamgmt/Patient/Patient/194" TargetMode="External"/><Relationship Id="rId1469" Type="http://schemas.openxmlformats.org/officeDocument/2006/relationships/hyperlink" Target="https://octri.ohsu.edu/lls_scor/datamgmt/Patient/Patient/378" TargetMode="External"/><Relationship Id="rId2867" Type="http://schemas.openxmlformats.org/officeDocument/2006/relationships/hyperlink" Target="https://octri.ohsu.edu/lls_scor/datamgmt/Patient/DiseaseInstance/708" TargetMode="External"/><Relationship Id="rId3918" Type="http://schemas.openxmlformats.org/officeDocument/2006/relationships/hyperlink" Target="https://octri.ohsu.edu/lls_scor/datamgmt/Patient/Patient/986" TargetMode="External"/><Relationship Id="rId5340" Type="http://schemas.openxmlformats.org/officeDocument/2006/relationships/hyperlink" Target="https://octri.ohsu.edu/lls_scor/datamgmt/Patient/Patient/1277" TargetMode="External"/><Relationship Id="rId8496" Type="http://schemas.openxmlformats.org/officeDocument/2006/relationships/hyperlink" Target="https://octri.ohsu.edu/lls_scor/datamgmt/Patient/Specimen/2936" TargetMode="External"/><Relationship Id="rId1883" Type="http://schemas.openxmlformats.org/officeDocument/2006/relationships/hyperlink" Target="https://octri.ohsu.edu/lls_scor/datamgmt/Patient/Patient/513" TargetMode="External"/><Relationship Id="rId2934" Type="http://schemas.openxmlformats.org/officeDocument/2006/relationships/hyperlink" Target="https://octri.ohsu.edu/lls_scor/datamgmt/Patient/Specimen/824" TargetMode="External"/><Relationship Id="rId7098" Type="http://schemas.openxmlformats.org/officeDocument/2006/relationships/hyperlink" Target="https://octri.ohsu.edu/lls_scor/datamgmt/Patient/DiseaseInstance/1604" TargetMode="External"/><Relationship Id="rId8149" Type="http://schemas.openxmlformats.org/officeDocument/2006/relationships/hyperlink" Target="https://octri.ohsu.edu/lls_scor/datamgmt/Patient/Patient/1880" TargetMode="External"/><Relationship Id="rId906" Type="http://schemas.openxmlformats.org/officeDocument/2006/relationships/hyperlink" Target="https://octri.ohsu.edu/lls_scor/datamgmt/Patient/DiseaseInstance/210" TargetMode="External"/><Relationship Id="rId1536" Type="http://schemas.openxmlformats.org/officeDocument/2006/relationships/hyperlink" Target="https://octri.ohsu.edu/lls_scor/datamgmt/Patient/DiseaseInstance/400" TargetMode="External"/><Relationship Id="rId1950" Type="http://schemas.openxmlformats.org/officeDocument/2006/relationships/hyperlink" Target="https://octri.ohsu.edu/lls_scor/datamgmt/Patient/DiseaseInstance/527" TargetMode="External"/><Relationship Id="rId8563" Type="http://schemas.openxmlformats.org/officeDocument/2006/relationships/hyperlink" Target="https://octri.ohsu.edu/lls_scor/datamgmt/Patient/Patient/1963" TargetMode="External"/><Relationship Id="rId1603" Type="http://schemas.openxmlformats.org/officeDocument/2006/relationships/hyperlink" Target="https://octri.ohsu.edu/lls_scor/datamgmt/Patient/Specimen/425" TargetMode="External"/><Relationship Id="rId4759" Type="http://schemas.openxmlformats.org/officeDocument/2006/relationships/hyperlink" Target="https://octri.ohsu.edu/lls_scor/datamgmt/Patient/Patient/1161" TargetMode="External"/><Relationship Id="rId7165" Type="http://schemas.openxmlformats.org/officeDocument/2006/relationships/hyperlink" Target="https://octri.ohsu.edu/lls_scor/datamgmt/Patient/Specimen/2372" TargetMode="External"/><Relationship Id="rId8216" Type="http://schemas.openxmlformats.org/officeDocument/2006/relationships/hyperlink" Target="https://octri.ohsu.edu/lls_scor/datamgmt/Patient/DiseaseInstance/1831" TargetMode="External"/><Relationship Id="rId8630" Type="http://schemas.openxmlformats.org/officeDocument/2006/relationships/hyperlink" Target="https://octri.ohsu.edu/lls_scor/datamgmt/Patient/Patient/1976" TargetMode="External"/><Relationship Id="rId3775" Type="http://schemas.openxmlformats.org/officeDocument/2006/relationships/hyperlink" Target="https://octri.ohsu.edu/lls_scor/datamgmt/Patient/DiseaseInstance/1263" TargetMode="External"/><Relationship Id="rId4826" Type="http://schemas.openxmlformats.org/officeDocument/2006/relationships/hyperlink" Target="https://octri.ohsu.edu/lls_scor/datamgmt/Patient/Specimen/1484" TargetMode="External"/><Relationship Id="rId6181" Type="http://schemas.openxmlformats.org/officeDocument/2006/relationships/hyperlink" Target="https://octri.ohsu.edu/lls_scor/datamgmt/Patient/DiseaseInstance/1400" TargetMode="External"/><Relationship Id="rId7232" Type="http://schemas.openxmlformats.org/officeDocument/2006/relationships/hyperlink" Target="https://octri.ohsu.edu/lls_scor/datamgmt/Patient/DiseaseInstance/1622" TargetMode="External"/><Relationship Id="rId696" Type="http://schemas.openxmlformats.org/officeDocument/2006/relationships/hyperlink" Target="https://octri.ohsu.edu/lls_scor/datamgmt/Patient/DiseaseInstance/164" TargetMode="External"/><Relationship Id="rId2377" Type="http://schemas.openxmlformats.org/officeDocument/2006/relationships/hyperlink" Target="https://octri.ohsu.edu/lls_scor/datamgmt/Patient/Patient/619" TargetMode="External"/><Relationship Id="rId2791" Type="http://schemas.openxmlformats.org/officeDocument/2006/relationships/hyperlink" Target="https://octri.ohsu.edu/lls_scor/datamgmt/Patient/Patient/709" TargetMode="External"/><Relationship Id="rId3428" Type="http://schemas.openxmlformats.org/officeDocument/2006/relationships/hyperlink" Target="https://octri.ohsu.edu/lls_scor/datamgmt/Patient/Patient/859" TargetMode="External"/><Relationship Id="rId349" Type="http://schemas.openxmlformats.org/officeDocument/2006/relationships/hyperlink" Target="https://octri.ohsu.edu/lls_scor/datamgmt/Patient/Specimen/120" TargetMode="External"/><Relationship Id="rId763" Type="http://schemas.openxmlformats.org/officeDocument/2006/relationships/hyperlink" Target="https://octri.ohsu.edu/lls_scor/datamgmt/Patient/Specimen/354" TargetMode="External"/><Relationship Id="rId1393" Type="http://schemas.openxmlformats.org/officeDocument/2006/relationships/hyperlink" Target="https://octri.ohsu.edu/lls_scor/datamgmt/Patient/Specimen/81" TargetMode="External"/><Relationship Id="rId2444" Type="http://schemas.openxmlformats.org/officeDocument/2006/relationships/hyperlink" Target="https://octri.ohsu.edu/lls_scor/datamgmt/Patient/DiseaseInstance/635" TargetMode="External"/><Relationship Id="rId3842" Type="http://schemas.openxmlformats.org/officeDocument/2006/relationships/hyperlink" Target="https://octri.ohsu.edu/lls_scor/datamgmt/Patient/Patient/968" TargetMode="External"/><Relationship Id="rId6998" Type="http://schemas.openxmlformats.org/officeDocument/2006/relationships/hyperlink" Target="https://octri.ohsu.edu/lls_scor/datamgmt/Patient/Specimen/2343" TargetMode="External"/><Relationship Id="rId9057" Type="http://schemas.openxmlformats.org/officeDocument/2006/relationships/hyperlink" Target="https://octri.ohsu.edu/lls_scor/datamgmt/Patient/Specimen/3151" TargetMode="External"/><Relationship Id="rId416" Type="http://schemas.openxmlformats.org/officeDocument/2006/relationships/hyperlink" Target="https://octri.ohsu.edu/lls_scor/datamgmt/Patient/Patient/96" TargetMode="External"/><Relationship Id="rId1046" Type="http://schemas.openxmlformats.org/officeDocument/2006/relationships/hyperlink" Target="https://octri.ohsu.edu/lls_scor/datamgmt/Patient/Patient/238" TargetMode="External"/><Relationship Id="rId8073" Type="http://schemas.openxmlformats.org/officeDocument/2006/relationships/hyperlink" Target="https://octri.ohsu.edu/lls_scor/datamgmt/Patient/Specimen/2768" TargetMode="External"/><Relationship Id="rId9124" Type="http://schemas.openxmlformats.org/officeDocument/2006/relationships/hyperlink" Target="https://octri.ohsu.edu/lls_scor/datamgmt/Patient/DiseaseInstance/2018" TargetMode="External"/><Relationship Id="rId830" Type="http://schemas.openxmlformats.org/officeDocument/2006/relationships/hyperlink" Target="https://octri.ohsu.edu/lls_scor/datamgmt/Patient/Patient/191" TargetMode="External"/><Relationship Id="rId1460" Type="http://schemas.openxmlformats.org/officeDocument/2006/relationships/hyperlink" Target="https://octri.ohsu.edu/lls_scor/datamgmt/Patient/Patient/375" TargetMode="External"/><Relationship Id="rId2511" Type="http://schemas.openxmlformats.org/officeDocument/2006/relationships/hyperlink" Target="https://octri.ohsu.edu/lls_scor/datamgmt/Patient/Specimen/1702" TargetMode="External"/><Relationship Id="rId5667" Type="http://schemas.openxmlformats.org/officeDocument/2006/relationships/hyperlink" Target="https://octri.ohsu.edu/lls_scor/datamgmt/Patient/Patient/1355" TargetMode="External"/><Relationship Id="rId6718" Type="http://schemas.openxmlformats.org/officeDocument/2006/relationships/hyperlink" Target="https://octri.ohsu.edu/lls_scor/datamgmt/Patient/Specimen/2191" TargetMode="External"/><Relationship Id="rId1113" Type="http://schemas.openxmlformats.org/officeDocument/2006/relationships/hyperlink" Target="https://octri.ohsu.edu/lls_scor/datamgmt/Patient/DiseaseInstance/259" TargetMode="External"/><Relationship Id="rId4269" Type="http://schemas.openxmlformats.org/officeDocument/2006/relationships/hyperlink" Target="https://octri.ohsu.edu/lls_scor/datamgmt/Patient/DiseaseInstance/1018" TargetMode="External"/><Relationship Id="rId4683" Type="http://schemas.openxmlformats.org/officeDocument/2006/relationships/hyperlink" Target="https://octri.ohsu.edu/lls_scor/datamgmt/Patient/DiseaseInstance/1107" TargetMode="External"/><Relationship Id="rId5734" Type="http://schemas.openxmlformats.org/officeDocument/2006/relationships/hyperlink" Target="https://octri.ohsu.edu/lls_scor/datamgmt/Patient/DiseaseInstance/1311" TargetMode="External"/><Relationship Id="rId8140" Type="http://schemas.openxmlformats.org/officeDocument/2006/relationships/hyperlink" Target="https://octri.ohsu.edu/lls_scor/datamgmt/Patient/Patient/1878" TargetMode="External"/><Relationship Id="rId3285" Type="http://schemas.openxmlformats.org/officeDocument/2006/relationships/hyperlink" Target="https://octri.ohsu.edu/lls_scor/datamgmt/Patient/Patient/822" TargetMode="External"/><Relationship Id="rId4336" Type="http://schemas.openxmlformats.org/officeDocument/2006/relationships/hyperlink" Target="https://octri.ohsu.edu/lls_scor/datamgmt/Patient/Specimen/2390" TargetMode="External"/><Relationship Id="rId4750" Type="http://schemas.openxmlformats.org/officeDocument/2006/relationships/hyperlink" Target="https://octri.ohsu.edu/lls_scor/datamgmt/Patient/Patient/1160" TargetMode="External"/><Relationship Id="rId5801" Type="http://schemas.openxmlformats.org/officeDocument/2006/relationships/hyperlink" Target="https://octri.ohsu.edu/lls_scor/datamgmt/Patient/Specimen/1808" TargetMode="External"/><Relationship Id="rId8957" Type="http://schemas.openxmlformats.org/officeDocument/2006/relationships/hyperlink" Target="https://octri.ohsu.edu/lls_scor/datamgmt/Patient/Patient/2047" TargetMode="External"/><Relationship Id="rId3352" Type="http://schemas.openxmlformats.org/officeDocument/2006/relationships/hyperlink" Target="https://octri.ohsu.edu/lls_scor/datamgmt/Patient/Specimen/973" TargetMode="External"/><Relationship Id="rId4403" Type="http://schemas.openxmlformats.org/officeDocument/2006/relationships/hyperlink" Target="https://octri.ohsu.edu/lls_scor/datamgmt/Patient/Patient/1095" TargetMode="External"/><Relationship Id="rId7559" Type="http://schemas.openxmlformats.org/officeDocument/2006/relationships/hyperlink" Target="https://octri.ohsu.edu/lls_scor/datamgmt/Patient/DiseaseInstance/1691" TargetMode="External"/><Relationship Id="rId273" Type="http://schemas.openxmlformats.org/officeDocument/2006/relationships/hyperlink" Target="https://octri.ohsu.edu/lls_scor/datamgmt/Patient/DiseaseInstance/54" TargetMode="External"/><Relationship Id="rId3005" Type="http://schemas.openxmlformats.org/officeDocument/2006/relationships/hyperlink" Target="https://octri.ohsu.edu/lls_scor/datamgmt/Patient/Specimen/855" TargetMode="External"/><Relationship Id="rId6575" Type="http://schemas.openxmlformats.org/officeDocument/2006/relationships/hyperlink" Target="https://octri.ohsu.edu/lls_scor/datamgmt/Patient/DiseaseInstance/1495" TargetMode="External"/><Relationship Id="rId7626" Type="http://schemas.openxmlformats.org/officeDocument/2006/relationships/hyperlink" Target="https://octri.ohsu.edu/lls_scor/datamgmt/Patient/Specimen/2573" TargetMode="External"/><Relationship Id="rId7973" Type="http://schemas.openxmlformats.org/officeDocument/2006/relationships/hyperlink" Target="https://octri.ohsu.edu/lls_scor/datamgmt/Patient/DiseaseInstance/1783" TargetMode="External"/><Relationship Id="rId340" Type="http://schemas.openxmlformats.org/officeDocument/2006/relationships/hyperlink" Target="https://octri.ohsu.edu/lls_scor/datamgmt/Patient/Specimen/266" TargetMode="External"/><Relationship Id="rId2021" Type="http://schemas.openxmlformats.org/officeDocument/2006/relationships/hyperlink" Target="https://octri.ohsu.edu/lls_scor/datamgmt/Patient/Patient/538" TargetMode="External"/><Relationship Id="rId5177" Type="http://schemas.openxmlformats.org/officeDocument/2006/relationships/hyperlink" Target="https://octri.ohsu.edu/lls_scor/datamgmt/Patient/Specimen/1791" TargetMode="External"/><Relationship Id="rId6228" Type="http://schemas.openxmlformats.org/officeDocument/2006/relationships/hyperlink" Target="https://octri.ohsu.edu/lls_scor/datamgmt/Patient/Patient/1469" TargetMode="External"/><Relationship Id="rId4193" Type="http://schemas.openxmlformats.org/officeDocument/2006/relationships/hyperlink" Target="https://octri.ohsu.edu/lls_scor/datamgmt/Patient/DiseaseInstance/1003" TargetMode="External"/><Relationship Id="rId5591" Type="http://schemas.openxmlformats.org/officeDocument/2006/relationships/hyperlink" Target="https://octri.ohsu.edu/lls_scor/datamgmt/Patient/Specimen/1741" TargetMode="External"/><Relationship Id="rId6642" Type="http://schemas.openxmlformats.org/officeDocument/2006/relationships/hyperlink" Target="https://octri.ohsu.edu/lls_scor/datamgmt/Patient/Specimen/2161" TargetMode="External"/><Relationship Id="rId1787" Type="http://schemas.openxmlformats.org/officeDocument/2006/relationships/hyperlink" Target="https://octri.ohsu.edu/lls_scor/datamgmt/Patient/Patient/483" TargetMode="External"/><Relationship Id="rId2838" Type="http://schemas.openxmlformats.org/officeDocument/2006/relationships/hyperlink" Target="https://octri.ohsu.edu/lls_scor/datamgmt/Patient/Specimen/1789" TargetMode="External"/><Relationship Id="rId5244" Type="http://schemas.openxmlformats.org/officeDocument/2006/relationships/hyperlink" Target="https://octri.ohsu.edu/lls_scor/datamgmt/Patient/Patient/1254" TargetMode="External"/><Relationship Id="rId79" Type="http://schemas.openxmlformats.org/officeDocument/2006/relationships/hyperlink" Target="https://octri.ohsu.edu/lls_scor/datamgmt/Patient/DiseaseInstance/17" TargetMode="External"/><Relationship Id="rId1854" Type="http://schemas.openxmlformats.org/officeDocument/2006/relationships/hyperlink" Target="https://octri.ohsu.edu/lls_scor/datamgmt/Patient/DiseaseInstance/505" TargetMode="External"/><Relationship Id="rId2905" Type="http://schemas.openxmlformats.org/officeDocument/2006/relationships/hyperlink" Target="https://octri.ohsu.edu/lls_scor/datamgmt/Patient/Patient/725" TargetMode="External"/><Relationship Id="rId4260" Type="http://schemas.openxmlformats.org/officeDocument/2006/relationships/hyperlink" Target="https://octri.ohsu.edu/lls_scor/datamgmt/Patient/DiseaseInstance/1016" TargetMode="External"/><Relationship Id="rId5311" Type="http://schemas.openxmlformats.org/officeDocument/2006/relationships/hyperlink" Target="https://octri.ohsu.edu/lls_scor/datamgmt/Patient/DiseaseInstance/1213" TargetMode="External"/><Relationship Id="rId8467" Type="http://schemas.openxmlformats.org/officeDocument/2006/relationships/hyperlink" Target="https://octri.ohsu.edu/lls_scor/datamgmt/Patient/Patient/1942" TargetMode="External"/><Relationship Id="rId8881" Type="http://schemas.openxmlformats.org/officeDocument/2006/relationships/hyperlink" Target="https://octri.ohsu.edu/lls_scor/datamgmt/Patient/Specimen/3092" TargetMode="External"/><Relationship Id="rId1507" Type="http://schemas.openxmlformats.org/officeDocument/2006/relationships/hyperlink" Target="https://octri.ohsu.edu/lls_scor/datamgmt/Patient/Specimen/51" TargetMode="External"/><Relationship Id="rId7069" Type="http://schemas.openxmlformats.org/officeDocument/2006/relationships/hyperlink" Target="https://octri.ohsu.edu/lls_scor/datamgmt/Patient/Specimen/2320" TargetMode="External"/><Relationship Id="rId7483" Type="http://schemas.openxmlformats.org/officeDocument/2006/relationships/hyperlink" Target="https://octri.ohsu.edu/lls_scor/datamgmt/Patient/Patient/1732" TargetMode="External"/><Relationship Id="rId8534" Type="http://schemas.openxmlformats.org/officeDocument/2006/relationships/hyperlink" Target="https://octri.ohsu.edu/lls_scor/datamgmt/Patient/Patient/1958" TargetMode="External"/><Relationship Id="rId1921" Type="http://schemas.openxmlformats.org/officeDocument/2006/relationships/hyperlink" Target="https://octri.ohsu.edu/lls_scor/datamgmt/Patient/Specimen/573" TargetMode="External"/><Relationship Id="rId3679" Type="http://schemas.openxmlformats.org/officeDocument/2006/relationships/hyperlink" Target="https://octri.ohsu.edu/lls_scor/datamgmt/Patient/DiseaseInstance/892" TargetMode="External"/><Relationship Id="rId6085" Type="http://schemas.openxmlformats.org/officeDocument/2006/relationships/hyperlink" Target="https://octri.ohsu.edu/lls_scor/datamgmt/Patient/DiseaseInstance/1394" TargetMode="External"/><Relationship Id="rId7136" Type="http://schemas.openxmlformats.org/officeDocument/2006/relationships/hyperlink" Target="https://octri.ohsu.edu/lls_scor/datamgmt/Patient/DiseaseInstance/1611" TargetMode="External"/><Relationship Id="rId7550" Type="http://schemas.openxmlformats.org/officeDocument/2006/relationships/hyperlink" Target="https://octri.ohsu.edu/lls_scor/datamgmt/Patient/DiseaseInstance/1691" TargetMode="External"/><Relationship Id="rId6152" Type="http://schemas.openxmlformats.org/officeDocument/2006/relationships/hyperlink" Target="https://octri.ohsu.edu/lls_scor/datamgmt/Patient/Specimen/1958" TargetMode="External"/><Relationship Id="rId7203" Type="http://schemas.openxmlformats.org/officeDocument/2006/relationships/hyperlink" Target="https://octri.ohsu.edu/lls_scor/datamgmt/Patient/Specimen/2467" TargetMode="External"/><Relationship Id="rId8601" Type="http://schemas.openxmlformats.org/officeDocument/2006/relationships/hyperlink" Target="https://octri.ohsu.edu/lls_scor/datamgmt/Patient/Specimen/2972" TargetMode="External"/><Relationship Id="rId1297" Type="http://schemas.openxmlformats.org/officeDocument/2006/relationships/hyperlink" Target="https://octri.ohsu.edu/lls_scor/datamgmt/Patient/Specimen/441" TargetMode="External"/><Relationship Id="rId2695" Type="http://schemas.openxmlformats.org/officeDocument/2006/relationships/hyperlink" Target="https://octri.ohsu.edu/lls_scor/datamgmt/Patient/Patient/686" TargetMode="External"/><Relationship Id="rId3746" Type="http://schemas.openxmlformats.org/officeDocument/2006/relationships/hyperlink" Target="https://octri.ohsu.edu/lls_scor/datamgmt/Patient/DiseaseInstance/906" TargetMode="External"/><Relationship Id="rId667" Type="http://schemas.openxmlformats.org/officeDocument/2006/relationships/hyperlink" Target="https://octri.ohsu.edu/lls_scor/datamgmt/Patient/Specimen/155" TargetMode="External"/><Relationship Id="rId2348" Type="http://schemas.openxmlformats.org/officeDocument/2006/relationships/hyperlink" Target="https://octri.ohsu.edu/lls_scor/datamgmt/Patient/DiseaseInstance/608" TargetMode="External"/><Relationship Id="rId2762" Type="http://schemas.openxmlformats.org/officeDocument/2006/relationships/hyperlink" Target="https://octri.ohsu.edu/lls_scor/datamgmt/Patient/DiseaseInstance/696" TargetMode="External"/><Relationship Id="rId3813" Type="http://schemas.openxmlformats.org/officeDocument/2006/relationships/hyperlink" Target="https://octri.ohsu.edu/lls_scor/datamgmt/Patient/Patient/959" TargetMode="External"/><Relationship Id="rId6969" Type="http://schemas.openxmlformats.org/officeDocument/2006/relationships/hyperlink" Target="https://octri.ohsu.edu/lls_scor/datamgmt/Patient/Patient/1622" TargetMode="External"/><Relationship Id="rId9028" Type="http://schemas.openxmlformats.org/officeDocument/2006/relationships/hyperlink" Target="https://octri.ohsu.edu/lls_scor/datamgmt/Patient/Patient/2058" TargetMode="External"/><Relationship Id="rId734" Type="http://schemas.openxmlformats.org/officeDocument/2006/relationships/hyperlink" Target="https://octri.ohsu.edu/lls_scor/datamgmt/Patient/Patient/174" TargetMode="External"/><Relationship Id="rId1364" Type="http://schemas.openxmlformats.org/officeDocument/2006/relationships/hyperlink" Target="https://octri.ohsu.edu/lls_scor/datamgmt/Patient/Patient/343" TargetMode="External"/><Relationship Id="rId2415" Type="http://schemas.openxmlformats.org/officeDocument/2006/relationships/hyperlink" Target="https://octri.ohsu.edu/lls_scor/datamgmt/Patient/Specimen/692" TargetMode="External"/><Relationship Id="rId5985" Type="http://schemas.openxmlformats.org/officeDocument/2006/relationships/hyperlink" Target="https://octri.ohsu.edu/lls_scor/datamgmt/Patient/Patient/1420" TargetMode="External"/><Relationship Id="rId8391" Type="http://schemas.openxmlformats.org/officeDocument/2006/relationships/hyperlink" Target="https://octri.ohsu.edu/lls_scor/datamgmt/Patient/Specimen/2884" TargetMode="External"/><Relationship Id="rId70" Type="http://schemas.openxmlformats.org/officeDocument/2006/relationships/hyperlink" Target="https://octri.ohsu.edu/lls_scor/datamgmt/Patient/DiseaseInstance/17" TargetMode="External"/><Relationship Id="rId801" Type="http://schemas.openxmlformats.org/officeDocument/2006/relationships/hyperlink" Target="https://octri.ohsu.edu/lls_scor/datamgmt/Patient/DiseaseInstance/184" TargetMode="External"/><Relationship Id="rId1017" Type="http://schemas.openxmlformats.org/officeDocument/2006/relationships/hyperlink" Target="https://octri.ohsu.edu/lls_scor/datamgmt/Patient/DiseaseInstance/231" TargetMode="External"/><Relationship Id="rId1431" Type="http://schemas.openxmlformats.org/officeDocument/2006/relationships/hyperlink" Target="https://octri.ohsu.edu/lls_scor/datamgmt/Patient/DiseaseInstance/366" TargetMode="External"/><Relationship Id="rId4587" Type="http://schemas.openxmlformats.org/officeDocument/2006/relationships/hyperlink" Target="https://octri.ohsu.edu/lls_scor/datamgmt/Patient/DiseaseInstance/1087" TargetMode="External"/><Relationship Id="rId5638" Type="http://schemas.openxmlformats.org/officeDocument/2006/relationships/hyperlink" Target="https://octri.ohsu.edu/lls_scor/datamgmt/Patient/DiseaseInstance/1289" TargetMode="External"/><Relationship Id="rId8044" Type="http://schemas.openxmlformats.org/officeDocument/2006/relationships/hyperlink" Target="https://octri.ohsu.edu/lls_scor/datamgmt/Patient/Patient/1859" TargetMode="External"/><Relationship Id="rId3189" Type="http://schemas.openxmlformats.org/officeDocument/2006/relationships/hyperlink" Target="https://octri.ohsu.edu/lls_scor/datamgmt/Patient/Patient/795" TargetMode="External"/><Relationship Id="rId4654" Type="http://schemas.openxmlformats.org/officeDocument/2006/relationships/hyperlink" Target="https://octri.ohsu.edu/lls_scor/datamgmt/Patient/Patient/1146" TargetMode="External"/><Relationship Id="rId7060" Type="http://schemas.openxmlformats.org/officeDocument/2006/relationships/hyperlink" Target="https://octri.ohsu.edu/lls_scor/datamgmt/Patient/Specimen/2735" TargetMode="External"/><Relationship Id="rId8111" Type="http://schemas.openxmlformats.org/officeDocument/2006/relationships/hyperlink" Target="https://octri.ohsu.edu/lls_scor/datamgmt/Patient/DiseaseInstance/1816" TargetMode="External"/><Relationship Id="rId3256" Type="http://schemas.openxmlformats.org/officeDocument/2006/relationships/hyperlink" Target="https://octri.ohsu.edu/lls_scor/datamgmt/Patient/DiseaseInstance/803" TargetMode="External"/><Relationship Id="rId4307" Type="http://schemas.openxmlformats.org/officeDocument/2006/relationships/hyperlink" Target="https://octri.ohsu.edu/lls_scor/datamgmt/Patient/Patient/1077" TargetMode="External"/><Relationship Id="rId5705" Type="http://schemas.openxmlformats.org/officeDocument/2006/relationships/hyperlink" Target="https://octri.ohsu.edu/lls_scor/datamgmt/Patient/Specimen/1778" TargetMode="External"/><Relationship Id="rId177" Type="http://schemas.openxmlformats.org/officeDocument/2006/relationships/hyperlink" Target="https://octri.ohsu.edu/lls_scor/datamgmt/Patient/Patient/35" TargetMode="External"/><Relationship Id="rId591" Type="http://schemas.openxmlformats.org/officeDocument/2006/relationships/hyperlink" Target="https://octri.ohsu.edu/lls_scor/datamgmt/Patient/DiseaseInstance/139" TargetMode="External"/><Relationship Id="rId2272" Type="http://schemas.openxmlformats.org/officeDocument/2006/relationships/hyperlink" Target="https://octri.ohsu.edu/lls_scor/datamgmt/Patient/Specimen/697" TargetMode="External"/><Relationship Id="rId3670" Type="http://schemas.openxmlformats.org/officeDocument/2006/relationships/hyperlink" Target="https://octri.ohsu.edu/lls_scor/datamgmt/Patient/DiseaseInstance/889" TargetMode="External"/><Relationship Id="rId4721" Type="http://schemas.openxmlformats.org/officeDocument/2006/relationships/hyperlink" Target="https://octri.ohsu.edu/lls_scor/datamgmt/Patient/DiseaseInstance/1112" TargetMode="External"/><Relationship Id="rId7877" Type="http://schemas.openxmlformats.org/officeDocument/2006/relationships/hyperlink" Target="https://octri.ohsu.edu/lls_scor/datamgmt/Patient/DiseaseInstance/1762" TargetMode="External"/><Relationship Id="rId8928" Type="http://schemas.openxmlformats.org/officeDocument/2006/relationships/hyperlink" Target="https://octri.ohsu.edu/lls_scor/datamgmt/Patient/DiseaseInstance/1977" TargetMode="External"/><Relationship Id="rId244" Type="http://schemas.openxmlformats.org/officeDocument/2006/relationships/hyperlink" Target="https://octri.ohsu.edu/lls_scor/datamgmt/Patient/Specimen/257" TargetMode="External"/><Relationship Id="rId3323" Type="http://schemas.openxmlformats.org/officeDocument/2006/relationships/hyperlink" Target="https://octri.ohsu.edu/lls_scor/datamgmt/Patient/Patient/834" TargetMode="External"/><Relationship Id="rId6479" Type="http://schemas.openxmlformats.org/officeDocument/2006/relationships/hyperlink" Target="https://octri.ohsu.edu/lls_scor/datamgmt/Patient/DiseaseInstance/1474" TargetMode="External"/><Relationship Id="rId6893" Type="http://schemas.openxmlformats.org/officeDocument/2006/relationships/hyperlink" Target="https://octri.ohsu.edu/lls_scor/datamgmt/Patient/Patient/1604" TargetMode="External"/><Relationship Id="rId7944" Type="http://schemas.openxmlformats.org/officeDocument/2006/relationships/hyperlink" Target="https://octri.ohsu.edu/lls_scor/datamgmt/Patient/Specimen/2719" TargetMode="External"/><Relationship Id="rId5495" Type="http://schemas.openxmlformats.org/officeDocument/2006/relationships/hyperlink" Target="https://octri.ohsu.edu/lls_scor/datamgmt/Patient/Specimen/1698" TargetMode="External"/><Relationship Id="rId6546" Type="http://schemas.openxmlformats.org/officeDocument/2006/relationships/hyperlink" Target="https://octri.ohsu.edu/lls_scor/datamgmt/Patient/Specimen/2131" TargetMode="External"/><Relationship Id="rId6960" Type="http://schemas.openxmlformats.org/officeDocument/2006/relationships/hyperlink" Target="https://octri.ohsu.edu/lls_scor/datamgmt/Patient/Patient/1619" TargetMode="External"/><Relationship Id="rId311" Type="http://schemas.openxmlformats.org/officeDocument/2006/relationships/hyperlink" Target="https://octri.ohsu.edu/lls_scor/datamgmt/Patient/Patient/67" TargetMode="External"/><Relationship Id="rId4097" Type="http://schemas.openxmlformats.org/officeDocument/2006/relationships/hyperlink" Target="https://octri.ohsu.edu/lls_scor/datamgmt/Patient/Patient/1033" TargetMode="External"/><Relationship Id="rId5148" Type="http://schemas.openxmlformats.org/officeDocument/2006/relationships/hyperlink" Target="https://octri.ohsu.edu/lls_scor/datamgmt/Patient/Patient/1242" TargetMode="External"/><Relationship Id="rId5562" Type="http://schemas.openxmlformats.org/officeDocument/2006/relationships/hyperlink" Target="https://octri.ohsu.edu/lls_scor/datamgmt/Patient/Patient/1337" TargetMode="External"/><Relationship Id="rId6613" Type="http://schemas.openxmlformats.org/officeDocument/2006/relationships/hyperlink" Target="https://octri.ohsu.edu/lls_scor/datamgmt/Patient/Patient/1551" TargetMode="External"/><Relationship Id="rId1758" Type="http://schemas.openxmlformats.org/officeDocument/2006/relationships/hyperlink" Target="https://octri.ohsu.edu/lls_scor/datamgmt/Patient/DiseaseInstance/473" TargetMode="External"/><Relationship Id="rId2809" Type="http://schemas.openxmlformats.org/officeDocument/2006/relationships/hyperlink" Target="https://octri.ohsu.edu/lls_scor/datamgmt/Patient/Patient/709" TargetMode="External"/><Relationship Id="rId4164" Type="http://schemas.openxmlformats.org/officeDocument/2006/relationships/hyperlink" Target="https://octri.ohsu.edu/lls_scor/datamgmt/Patient/Specimen/1249" TargetMode="External"/><Relationship Id="rId5215" Type="http://schemas.openxmlformats.org/officeDocument/2006/relationships/hyperlink" Target="https://octri.ohsu.edu/lls_scor/datamgmt/Patient/DiseaseInstance/1195" TargetMode="External"/><Relationship Id="rId8785" Type="http://schemas.openxmlformats.org/officeDocument/2006/relationships/hyperlink" Target="https://octri.ohsu.edu/lls_scor/datamgmt/Patient/Specimen/3051" TargetMode="External"/><Relationship Id="rId3180" Type="http://schemas.openxmlformats.org/officeDocument/2006/relationships/hyperlink" Target="https://octri.ohsu.edu/lls_scor/datamgmt/Patient/Patient/792" TargetMode="External"/><Relationship Id="rId4231" Type="http://schemas.openxmlformats.org/officeDocument/2006/relationships/hyperlink" Target="https://octri.ohsu.edu/lls_scor/datamgmt/Patient/DiseaseInstance/2061" TargetMode="External"/><Relationship Id="rId7387" Type="http://schemas.openxmlformats.org/officeDocument/2006/relationships/hyperlink" Target="https://octri.ohsu.edu/lls_scor/datamgmt/Patient/Specimen/2471" TargetMode="External"/><Relationship Id="rId8438" Type="http://schemas.openxmlformats.org/officeDocument/2006/relationships/hyperlink" Target="https://octri.ohsu.edu/lls_scor/datamgmt/Patient/DiseaseInstance/1881" TargetMode="External"/><Relationship Id="rId1825" Type="http://schemas.openxmlformats.org/officeDocument/2006/relationships/hyperlink" Target="https://octri.ohsu.edu/lls_scor/datamgmt/Patient/Specimen/244" TargetMode="External"/><Relationship Id="rId8852" Type="http://schemas.openxmlformats.org/officeDocument/2006/relationships/hyperlink" Target="https://octri.ohsu.edu/lls_scor/datamgmt/Patient/Specimen/3119" TargetMode="External"/><Relationship Id="rId3997" Type="http://schemas.openxmlformats.org/officeDocument/2006/relationships/hyperlink" Target="https://octri.ohsu.edu/lls_scor/datamgmt/Patient/Specimen/1199" TargetMode="External"/><Relationship Id="rId6056" Type="http://schemas.openxmlformats.org/officeDocument/2006/relationships/hyperlink" Target="https://octri.ohsu.edu/lls_scor/datamgmt/Patient/Specimen/1920" TargetMode="External"/><Relationship Id="rId7454" Type="http://schemas.openxmlformats.org/officeDocument/2006/relationships/hyperlink" Target="https://octri.ohsu.edu/lls_scor/datamgmt/Patient/DiseaseInstance/1674" TargetMode="External"/><Relationship Id="rId8505" Type="http://schemas.openxmlformats.org/officeDocument/2006/relationships/hyperlink" Target="https://octri.ohsu.edu/lls_scor/datamgmt/Patient/Specimen/2938" TargetMode="External"/><Relationship Id="rId2599" Type="http://schemas.openxmlformats.org/officeDocument/2006/relationships/hyperlink" Target="https://octri.ohsu.edu/lls_scor/datamgmt/Patient/Patient/664" TargetMode="External"/><Relationship Id="rId6470" Type="http://schemas.openxmlformats.org/officeDocument/2006/relationships/hyperlink" Target="https://octri.ohsu.edu/lls_scor/datamgmt/Patient/DiseaseInstance/1472" TargetMode="External"/><Relationship Id="rId7107" Type="http://schemas.openxmlformats.org/officeDocument/2006/relationships/hyperlink" Target="https://octri.ohsu.edu/lls_scor/datamgmt/Patient/Specimen/2336" TargetMode="External"/><Relationship Id="rId7521" Type="http://schemas.openxmlformats.org/officeDocument/2006/relationships/hyperlink" Target="https://octri.ohsu.edu/lls_scor/datamgmt/Patient/Patient/1741" TargetMode="External"/><Relationship Id="rId985" Type="http://schemas.openxmlformats.org/officeDocument/2006/relationships/hyperlink" Target="https://octri.ohsu.edu/lls_scor/datamgmt/Patient/Specimen/537" TargetMode="External"/><Relationship Id="rId2666" Type="http://schemas.openxmlformats.org/officeDocument/2006/relationships/hyperlink" Target="https://octri.ohsu.edu/lls_scor/datamgmt/Patient/DiseaseInstance/674" TargetMode="External"/><Relationship Id="rId3717" Type="http://schemas.openxmlformats.org/officeDocument/2006/relationships/hyperlink" Target="https://octri.ohsu.edu/lls_scor/datamgmt/Patient/DiseaseInstance/2041" TargetMode="External"/><Relationship Id="rId5072" Type="http://schemas.openxmlformats.org/officeDocument/2006/relationships/hyperlink" Target="https://octri.ohsu.edu/lls_scor/datamgmt/Patient/Specimen/1593" TargetMode="External"/><Relationship Id="rId6123" Type="http://schemas.openxmlformats.org/officeDocument/2006/relationships/hyperlink" Target="https://octri.ohsu.edu/lls_scor/datamgmt/Patient/Patient/1449" TargetMode="External"/><Relationship Id="rId638" Type="http://schemas.openxmlformats.org/officeDocument/2006/relationships/hyperlink" Target="https://octri.ohsu.edu/lls_scor/datamgmt/Patient/Patient/152" TargetMode="External"/><Relationship Id="rId1268" Type="http://schemas.openxmlformats.org/officeDocument/2006/relationships/hyperlink" Target="https://octri.ohsu.edu/lls_scor/datamgmt/Patient/Patient/311" TargetMode="External"/><Relationship Id="rId1682" Type="http://schemas.openxmlformats.org/officeDocument/2006/relationships/hyperlink" Target="https://octri.ohsu.edu/lls_scor/datamgmt/Patient/Patient/449" TargetMode="External"/><Relationship Id="rId2319" Type="http://schemas.openxmlformats.org/officeDocument/2006/relationships/hyperlink" Target="https://octri.ohsu.edu/lls_scor/datamgmt/Patient/Specimen/647" TargetMode="External"/><Relationship Id="rId2733" Type="http://schemas.openxmlformats.org/officeDocument/2006/relationships/hyperlink" Target="https://octri.ohsu.edu/lls_scor/datamgmt/Patient/Specimen/782" TargetMode="External"/><Relationship Id="rId5889" Type="http://schemas.openxmlformats.org/officeDocument/2006/relationships/hyperlink" Target="https://octri.ohsu.edu/lls_scor/datamgmt/Patient/Patient/1400" TargetMode="External"/><Relationship Id="rId8295" Type="http://schemas.openxmlformats.org/officeDocument/2006/relationships/hyperlink" Target="https://octri.ohsu.edu/lls_scor/datamgmt/Patient/Specimen/2917" TargetMode="External"/><Relationship Id="rId705" Type="http://schemas.openxmlformats.org/officeDocument/2006/relationships/hyperlink" Target="https://octri.ohsu.edu/lls_scor/datamgmt/Patient/DiseaseInstance/167" TargetMode="External"/><Relationship Id="rId1335" Type="http://schemas.openxmlformats.org/officeDocument/2006/relationships/hyperlink" Target="https://octri.ohsu.edu/lls_scor/datamgmt/Patient/DiseaseInstance/333" TargetMode="External"/><Relationship Id="rId8362" Type="http://schemas.openxmlformats.org/officeDocument/2006/relationships/hyperlink" Target="https://octri.ohsu.edu/lls_scor/datamgmt/Patient/Patient/1916" TargetMode="External"/><Relationship Id="rId2800" Type="http://schemas.openxmlformats.org/officeDocument/2006/relationships/hyperlink" Target="https://octri.ohsu.edu/lls_scor/datamgmt/Patient/Patient/709" TargetMode="External"/><Relationship Id="rId5956" Type="http://schemas.openxmlformats.org/officeDocument/2006/relationships/hyperlink" Target="https://octri.ohsu.edu/lls_scor/datamgmt/Patient/DiseaseInstance/1350" TargetMode="External"/><Relationship Id="rId8015" Type="http://schemas.openxmlformats.org/officeDocument/2006/relationships/hyperlink" Target="https://octri.ohsu.edu/lls_scor/datamgmt/Patient/DiseaseInstance/1797" TargetMode="External"/><Relationship Id="rId41" Type="http://schemas.openxmlformats.org/officeDocument/2006/relationships/hyperlink" Target="https://octri.ohsu.edu/lls_scor/datamgmt/Patient/Specimen/1376" TargetMode="External"/><Relationship Id="rId1402" Type="http://schemas.openxmlformats.org/officeDocument/2006/relationships/hyperlink" Target="https://octri.ohsu.edu/lls_scor/datamgmt/Patient/Specimen/209" TargetMode="External"/><Relationship Id="rId4558" Type="http://schemas.openxmlformats.org/officeDocument/2006/relationships/hyperlink" Target="https://octri.ohsu.edu/lls_scor/datamgmt/Patient/Specimen/1982" TargetMode="External"/><Relationship Id="rId4972" Type="http://schemas.openxmlformats.org/officeDocument/2006/relationships/hyperlink" Target="https://octri.ohsu.edu/lls_scor/datamgmt/Patient/DiseaseInstance/1151" TargetMode="External"/><Relationship Id="rId5609" Type="http://schemas.openxmlformats.org/officeDocument/2006/relationships/hyperlink" Target="https://octri.ohsu.edu/lls_scor/datamgmt/Patient/Specimen/1746" TargetMode="External"/><Relationship Id="rId7031" Type="http://schemas.openxmlformats.org/officeDocument/2006/relationships/hyperlink" Target="https://octri.ohsu.edu/lls_scor/datamgmt/Patient/Specimen/2302" TargetMode="External"/><Relationship Id="rId3574" Type="http://schemas.openxmlformats.org/officeDocument/2006/relationships/hyperlink" Target="https://octri.ohsu.edu/lls_scor/datamgmt/Patient/Specimen/1041" TargetMode="External"/><Relationship Id="rId4625" Type="http://schemas.openxmlformats.org/officeDocument/2006/relationships/hyperlink" Target="https://octri.ohsu.edu/lls_scor/datamgmt/Patient/DiseaseInstance/1093" TargetMode="External"/><Relationship Id="rId495" Type="http://schemas.openxmlformats.org/officeDocument/2006/relationships/hyperlink" Target="https://octri.ohsu.edu/lls_scor/datamgmt/Patient/DiseaseInstance/115" TargetMode="External"/><Relationship Id="rId2176" Type="http://schemas.openxmlformats.org/officeDocument/2006/relationships/hyperlink" Target="https://octri.ohsu.edu/lls_scor/datamgmt/Patient/Specimen/684" TargetMode="External"/><Relationship Id="rId2590" Type="http://schemas.openxmlformats.org/officeDocument/2006/relationships/hyperlink" Target="https://octri.ohsu.edu/lls_scor/datamgmt/Patient/Patient/663" TargetMode="External"/><Relationship Id="rId3227" Type="http://schemas.openxmlformats.org/officeDocument/2006/relationships/hyperlink" Target="https://octri.ohsu.edu/lls_scor/datamgmt/Patient/Specimen/931" TargetMode="External"/><Relationship Id="rId3641" Type="http://schemas.openxmlformats.org/officeDocument/2006/relationships/hyperlink" Target="https://octri.ohsu.edu/lls_scor/datamgmt/Patient/Patient/902" TargetMode="External"/><Relationship Id="rId6797" Type="http://schemas.openxmlformats.org/officeDocument/2006/relationships/hyperlink" Target="https://octri.ohsu.edu/lls_scor/datamgmt/Patient/Patient/1583" TargetMode="External"/><Relationship Id="rId7848" Type="http://schemas.openxmlformats.org/officeDocument/2006/relationships/hyperlink" Target="https://octri.ohsu.edu/lls_scor/datamgmt/Patient/Specimen/2689" TargetMode="External"/><Relationship Id="rId148" Type="http://schemas.openxmlformats.org/officeDocument/2006/relationships/hyperlink" Target="https://octri.ohsu.edu/lls_scor/datamgmt/Patient/DiseaseInstance/27" TargetMode="External"/><Relationship Id="rId562" Type="http://schemas.openxmlformats.org/officeDocument/2006/relationships/hyperlink" Target="https://octri.ohsu.edu/lls_scor/datamgmt/Patient/Specimen/319" TargetMode="External"/><Relationship Id="rId1192" Type="http://schemas.openxmlformats.org/officeDocument/2006/relationships/hyperlink" Target="https://octri.ohsu.edu/lls_scor/datamgmt/Patient/Specimen/485" TargetMode="External"/><Relationship Id="rId2243" Type="http://schemas.openxmlformats.org/officeDocument/2006/relationships/hyperlink" Target="https://octri.ohsu.edu/lls_scor/datamgmt/Patient/Patient/579" TargetMode="External"/><Relationship Id="rId5399" Type="http://schemas.openxmlformats.org/officeDocument/2006/relationships/hyperlink" Target="https://octri.ohsu.edu/lls_scor/datamgmt/Patient/Specimen/1685" TargetMode="External"/><Relationship Id="rId6864" Type="http://schemas.openxmlformats.org/officeDocument/2006/relationships/hyperlink" Target="https://octri.ohsu.edu/lls_scor/datamgmt/Patient/DiseaseInstance/1550" TargetMode="External"/><Relationship Id="rId7915" Type="http://schemas.openxmlformats.org/officeDocument/2006/relationships/hyperlink" Target="https://octri.ohsu.edu/lls_scor/datamgmt/Patient/Patient/1832" TargetMode="External"/><Relationship Id="rId215" Type="http://schemas.openxmlformats.org/officeDocument/2006/relationships/hyperlink" Target="https://octri.ohsu.edu/lls_scor/datamgmt/Patient/Patient/43" TargetMode="External"/><Relationship Id="rId2310" Type="http://schemas.openxmlformats.org/officeDocument/2006/relationships/hyperlink" Target="https://octri.ohsu.edu/lls_scor/datamgmt/Patient/Specimen/657" TargetMode="External"/><Relationship Id="rId5466" Type="http://schemas.openxmlformats.org/officeDocument/2006/relationships/hyperlink" Target="https://octri.ohsu.edu/lls_scor/datamgmt/Patient/Patient/1301" TargetMode="External"/><Relationship Id="rId6517" Type="http://schemas.openxmlformats.org/officeDocument/2006/relationships/hyperlink" Target="https://octri.ohsu.edu/lls_scor/datamgmt/Patient/Patient/1533" TargetMode="External"/><Relationship Id="rId4068" Type="http://schemas.openxmlformats.org/officeDocument/2006/relationships/hyperlink" Target="https://octri.ohsu.edu/lls_scor/datamgmt/Patient/DiseaseInstance/981" TargetMode="External"/><Relationship Id="rId4482" Type="http://schemas.openxmlformats.org/officeDocument/2006/relationships/hyperlink" Target="https://octri.ohsu.edu/lls_scor/datamgmt/Patient/DiseaseInstance/1059" TargetMode="External"/><Relationship Id="rId5119" Type="http://schemas.openxmlformats.org/officeDocument/2006/relationships/hyperlink" Target="https://octri.ohsu.edu/lls_scor/datamgmt/Patient/DiseaseInstance/1184" TargetMode="External"/><Relationship Id="rId5880" Type="http://schemas.openxmlformats.org/officeDocument/2006/relationships/hyperlink" Target="https://octri.ohsu.edu/lls_scor/datamgmt/Patient/Specimen/1848" TargetMode="External"/><Relationship Id="rId6931" Type="http://schemas.openxmlformats.org/officeDocument/2006/relationships/hyperlink" Target="https://octri.ohsu.edu/lls_scor/datamgmt/Patient/DiseaseInstance/1566" TargetMode="External"/><Relationship Id="rId3084" Type="http://schemas.openxmlformats.org/officeDocument/2006/relationships/hyperlink" Target="https://octri.ohsu.edu/lls_scor/datamgmt/Patient/Patient/769" TargetMode="External"/><Relationship Id="rId4135" Type="http://schemas.openxmlformats.org/officeDocument/2006/relationships/hyperlink" Target="https://octri.ohsu.edu/lls_scor/datamgmt/Patient/Specimen/2203" TargetMode="External"/><Relationship Id="rId5533" Type="http://schemas.openxmlformats.org/officeDocument/2006/relationships/hyperlink" Target="https://octri.ohsu.edu/lls_scor/datamgmt/Patient/DiseaseInstance/1265" TargetMode="External"/><Relationship Id="rId8689" Type="http://schemas.openxmlformats.org/officeDocument/2006/relationships/hyperlink" Target="https://octri.ohsu.edu/lls_scor/datamgmt/Patient/Specimen/3016" TargetMode="External"/><Relationship Id="rId1729" Type="http://schemas.openxmlformats.org/officeDocument/2006/relationships/hyperlink" Target="https://octri.ohsu.edu/lls_scor/datamgmt/Patient/Specimen/267" TargetMode="External"/><Relationship Id="rId5600" Type="http://schemas.openxmlformats.org/officeDocument/2006/relationships/hyperlink" Target="https://octri.ohsu.edu/lls_scor/datamgmt/Patient/Specimen/1744" TargetMode="External"/><Relationship Id="rId8756" Type="http://schemas.openxmlformats.org/officeDocument/2006/relationships/hyperlink" Target="https://octri.ohsu.edu/lls_scor/datamgmt/Patient/Patient/2003" TargetMode="External"/><Relationship Id="rId3151" Type="http://schemas.openxmlformats.org/officeDocument/2006/relationships/hyperlink" Target="https://octri.ohsu.edu/lls_scor/datamgmt/Patient/DiseaseInstance/775" TargetMode="External"/><Relationship Id="rId4202" Type="http://schemas.openxmlformats.org/officeDocument/2006/relationships/hyperlink" Target="https://octri.ohsu.edu/lls_scor/datamgmt/Patient/Specimen/1270" TargetMode="External"/><Relationship Id="rId7358" Type="http://schemas.openxmlformats.org/officeDocument/2006/relationships/hyperlink" Target="https://octri.ohsu.edu/lls_scor/datamgmt/Patient/Specimen/2459" TargetMode="External"/><Relationship Id="rId7772" Type="http://schemas.openxmlformats.org/officeDocument/2006/relationships/hyperlink" Target="https://octri.ohsu.edu/lls_scor/datamgmt/Patient/DiseaseInstance/1743" TargetMode="External"/><Relationship Id="rId8409" Type="http://schemas.openxmlformats.org/officeDocument/2006/relationships/hyperlink" Target="https://octri.ohsu.edu/lls_scor/datamgmt/Patient/Specimen/2898" TargetMode="External"/><Relationship Id="rId8823" Type="http://schemas.openxmlformats.org/officeDocument/2006/relationships/hyperlink" Target="https://octri.ohsu.edu/lls_scor/datamgmt/Patient/Specimen/3066" TargetMode="External"/><Relationship Id="rId3968" Type="http://schemas.openxmlformats.org/officeDocument/2006/relationships/hyperlink" Target="https://octri.ohsu.edu/lls_scor/datamgmt/Patient/Patient/1000" TargetMode="External"/><Relationship Id="rId6374" Type="http://schemas.openxmlformats.org/officeDocument/2006/relationships/hyperlink" Target="https://octri.ohsu.edu/lls_scor/datamgmt/Patient/Specimen/2047" TargetMode="External"/><Relationship Id="rId7425" Type="http://schemas.openxmlformats.org/officeDocument/2006/relationships/hyperlink" Target="https://octri.ohsu.edu/lls_scor/datamgmt/Patient/Specimen/2488" TargetMode="External"/><Relationship Id="rId5" Type="http://schemas.openxmlformats.org/officeDocument/2006/relationships/hyperlink" Target="https://octri.ohsu.edu/lls_scor/datamgmt/Patient/DiseaseInstance/2" TargetMode="External"/><Relationship Id="rId889" Type="http://schemas.openxmlformats.org/officeDocument/2006/relationships/hyperlink" Target="https://octri.ohsu.edu/lls_scor/datamgmt/Patient/Specimen/110" TargetMode="External"/><Relationship Id="rId5390" Type="http://schemas.openxmlformats.org/officeDocument/2006/relationships/hyperlink" Target="https://octri.ohsu.edu/lls_scor/datamgmt/Patient/Specimen/1674" TargetMode="External"/><Relationship Id="rId6027" Type="http://schemas.openxmlformats.org/officeDocument/2006/relationships/hyperlink" Target="https://octri.ohsu.edu/lls_scor/datamgmt/Patient/Patient/1431" TargetMode="External"/><Relationship Id="rId6441" Type="http://schemas.openxmlformats.org/officeDocument/2006/relationships/hyperlink" Target="https://octri.ohsu.edu/lls_scor/datamgmt/Patient/Specimen/2070" TargetMode="External"/><Relationship Id="rId1586" Type="http://schemas.openxmlformats.org/officeDocument/2006/relationships/hyperlink" Target="https://octri.ohsu.edu/lls_scor/datamgmt/Patient/Patient/417" TargetMode="External"/><Relationship Id="rId2984" Type="http://schemas.openxmlformats.org/officeDocument/2006/relationships/hyperlink" Target="https://octri.ohsu.edu/lls_scor/datamgmt/Patient/Specimen/847" TargetMode="External"/><Relationship Id="rId5043" Type="http://schemas.openxmlformats.org/officeDocument/2006/relationships/hyperlink" Target="https://octri.ohsu.edu/lls_scor/datamgmt/Patient/Patient/1222" TargetMode="External"/><Relationship Id="rId8199" Type="http://schemas.openxmlformats.org/officeDocument/2006/relationships/hyperlink" Target="https://octri.ohsu.edu/lls_scor/datamgmt/Patient/Specimen/2924" TargetMode="External"/><Relationship Id="rId609" Type="http://schemas.openxmlformats.org/officeDocument/2006/relationships/hyperlink" Target="https://octri.ohsu.edu/lls_scor/datamgmt/Patient/DiseaseInstance/144" TargetMode="External"/><Relationship Id="rId956" Type="http://schemas.openxmlformats.org/officeDocument/2006/relationships/hyperlink" Target="https://octri.ohsu.edu/lls_scor/datamgmt/Patient/Patient/219" TargetMode="External"/><Relationship Id="rId1239" Type="http://schemas.openxmlformats.org/officeDocument/2006/relationships/hyperlink" Target="https://octri.ohsu.edu/lls_scor/datamgmt/Patient/DiseaseInstance/301" TargetMode="External"/><Relationship Id="rId2637" Type="http://schemas.openxmlformats.org/officeDocument/2006/relationships/hyperlink" Target="https://octri.ohsu.edu/lls_scor/datamgmt/Patient/Specimen/1922" TargetMode="External"/><Relationship Id="rId5110" Type="http://schemas.openxmlformats.org/officeDocument/2006/relationships/hyperlink" Target="https://octri.ohsu.edu/lls_scor/datamgmt/Patient/DiseaseInstance/1182" TargetMode="External"/><Relationship Id="rId8266" Type="http://schemas.openxmlformats.org/officeDocument/2006/relationships/hyperlink" Target="https://octri.ohsu.edu/lls_scor/datamgmt/Patient/Patient/1904" TargetMode="External"/><Relationship Id="rId1653" Type="http://schemas.openxmlformats.org/officeDocument/2006/relationships/hyperlink" Target="https://octri.ohsu.edu/lls_scor/datamgmt/Patient/DiseaseInstance/439" TargetMode="External"/><Relationship Id="rId2704" Type="http://schemas.openxmlformats.org/officeDocument/2006/relationships/hyperlink" Target="https://octri.ohsu.edu/lls_scor/datamgmt/Patient/Patient/690" TargetMode="External"/><Relationship Id="rId8680" Type="http://schemas.openxmlformats.org/officeDocument/2006/relationships/hyperlink" Target="https://octri.ohsu.edu/lls_scor/datamgmt/Patient/Specimen/3013" TargetMode="External"/><Relationship Id="rId1306" Type="http://schemas.openxmlformats.org/officeDocument/2006/relationships/hyperlink" Target="https://octri.ohsu.edu/lls_scor/datamgmt/Patient/Specimen/448" TargetMode="External"/><Relationship Id="rId1720" Type="http://schemas.openxmlformats.org/officeDocument/2006/relationships/hyperlink" Target="https://octri.ohsu.edu/lls_scor/datamgmt/Patient/Specimen/260" TargetMode="External"/><Relationship Id="rId4876" Type="http://schemas.openxmlformats.org/officeDocument/2006/relationships/hyperlink" Target="https://octri.ohsu.edu/lls_scor/datamgmt/Patient/DiseaseInstance/1136" TargetMode="External"/><Relationship Id="rId5927" Type="http://schemas.openxmlformats.org/officeDocument/2006/relationships/hyperlink" Target="https://octri.ohsu.edu/lls_scor/datamgmt/Patient/Specimen/1865" TargetMode="External"/><Relationship Id="rId7282" Type="http://schemas.openxmlformats.org/officeDocument/2006/relationships/hyperlink" Target="https://octri.ohsu.edu/lls_scor/datamgmt/Patient/Patient/1691" TargetMode="External"/><Relationship Id="rId8333" Type="http://schemas.openxmlformats.org/officeDocument/2006/relationships/hyperlink" Target="https://octri.ohsu.edu/lls_scor/datamgmt/Patient/DiseaseInstance/1857" TargetMode="External"/><Relationship Id="rId12" Type="http://schemas.openxmlformats.org/officeDocument/2006/relationships/hyperlink" Target="https://octri.ohsu.edu/lls_scor/datamgmt/Patient/Specimen/243" TargetMode="External"/><Relationship Id="rId3478" Type="http://schemas.openxmlformats.org/officeDocument/2006/relationships/hyperlink" Target="https://octri.ohsu.edu/lls_scor/datamgmt/Patient/Specimen/1012" TargetMode="External"/><Relationship Id="rId3892" Type="http://schemas.openxmlformats.org/officeDocument/2006/relationships/hyperlink" Target="https://octri.ohsu.edu/lls_scor/datamgmt/Patient/DiseaseInstance/941" TargetMode="External"/><Relationship Id="rId4529" Type="http://schemas.openxmlformats.org/officeDocument/2006/relationships/hyperlink" Target="https://octri.ohsu.edu/lls_scor/datamgmt/Patient/Patient/1119" TargetMode="External"/><Relationship Id="rId4943" Type="http://schemas.openxmlformats.org/officeDocument/2006/relationships/hyperlink" Target="https://octri.ohsu.edu/lls_scor/datamgmt/Patient/Specimen/1529" TargetMode="External"/><Relationship Id="rId8400" Type="http://schemas.openxmlformats.org/officeDocument/2006/relationships/hyperlink" Target="https://octri.ohsu.edu/lls_scor/datamgmt/Patient/Specimen/2888" TargetMode="External"/><Relationship Id="rId399" Type="http://schemas.openxmlformats.org/officeDocument/2006/relationships/hyperlink" Target="https://octri.ohsu.edu/lls_scor/datamgmt/Patient/DiseaseInstance/91" TargetMode="External"/><Relationship Id="rId2494" Type="http://schemas.openxmlformats.org/officeDocument/2006/relationships/hyperlink" Target="https://octri.ohsu.edu/lls_scor/datamgmt/Patient/Patient/646" TargetMode="External"/><Relationship Id="rId3545" Type="http://schemas.openxmlformats.org/officeDocument/2006/relationships/hyperlink" Target="https://octri.ohsu.edu/lls_scor/datamgmt/Patient/Patient/885" TargetMode="External"/><Relationship Id="rId7002" Type="http://schemas.openxmlformats.org/officeDocument/2006/relationships/hyperlink" Target="https://octri.ohsu.edu/lls_scor/datamgmt/Patient/Patient/1629" TargetMode="External"/><Relationship Id="rId466" Type="http://schemas.openxmlformats.org/officeDocument/2006/relationships/hyperlink" Target="https://octri.ohsu.edu/lls_scor/datamgmt/Patient/Specimen/421" TargetMode="External"/><Relationship Id="rId880" Type="http://schemas.openxmlformats.org/officeDocument/2006/relationships/hyperlink" Target="https://octri.ohsu.edu/lls_scor/datamgmt/Patient/Specimen/169" TargetMode="External"/><Relationship Id="rId1096" Type="http://schemas.openxmlformats.org/officeDocument/2006/relationships/hyperlink" Target="https://octri.ohsu.edu/lls_scor/datamgmt/Patient/Specimen/337" TargetMode="External"/><Relationship Id="rId2147" Type="http://schemas.openxmlformats.org/officeDocument/2006/relationships/hyperlink" Target="https://octri.ohsu.edu/lls_scor/datamgmt/Patient/Patient/559" TargetMode="External"/><Relationship Id="rId2561" Type="http://schemas.openxmlformats.org/officeDocument/2006/relationships/hyperlink" Target="https://octri.ohsu.edu/lls_scor/datamgmt/Patient/DiseaseInstance/654" TargetMode="External"/><Relationship Id="rId9174" Type="http://schemas.openxmlformats.org/officeDocument/2006/relationships/hyperlink" Target="https://octri.ohsu.edu/lls_scor/datamgmt/Patient/Patient/2090" TargetMode="External"/><Relationship Id="rId119" Type="http://schemas.openxmlformats.org/officeDocument/2006/relationships/hyperlink" Target="https://octri.ohsu.edu/lls_scor/datamgmt/Patient/Specimen/311" TargetMode="External"/><Relationship Id="rId533" Type="http://schemas.openxmlformats.org/officeDocument/2006/relationships/hyperlink" Target="https://octri.ohsu.edu/lls_scor/datamgmt/Patient/Patient/125" TargetMode="External"/><Relationship Id="rId1163" Type="http://schemas.openxmlformats.org/officeDocument/2006/relationships/hyperlink" Target="https://octri.ohsu.edu/lls_scor/datamgmt/Patient/Patient/276" TargetMode="External"/><Relationship Id="rId2214" Type="http://schemas.openxmlformats.org/officeDocument/2006/relationships/hyperlink" Target="https://octri.ohsu.edu/lls_scor/datamgmt/Patient/DiseaseInstance/573" TargetMode="External"/><Relationship Id="rId3612" Type="http://schemas.openxmlformats.org/officeDocument/2006/relationships/hyperlink" Target="https://octri.ohsu.edu/lls_scor/datamgmt/Patient/DiseaseInstance/1599" TargetMode="External"/><Relationship Id="rId6768" Type="http://schemas.openxmlformats.org/officeDocument/2006/relationships/hyperlink" Target="https://octri.ohsu.edu/lls_scor/datamgmt/Patient/DiseaseInstance/1528" TargetMode="External"/><Relationship Id="rId7819" Type="http://schemas.openxmlformats.org/officeDocument/2006/relationships/hyperlink" Target="https://octri.ohsu.edu/lls_scor/datamgmt/Patient/Patient/1814" TargetMode="External"/><Relationship Id="rId8190" Type="http://schemas.openxmlformats.org/officeDocument/2006/relationships/hyperlink" Target="https://octri.ohsu.edu/lls_scor/datamgmt/Patient/Specimen/2814" TargetMode="External"/><Relationship Id="rId9241" Type="http://schemas.openxmlformats.org/officeDocument/2006/relationships/hyperlink" Target="https://octri.ohsu.edu/lls_scor/datamgmt/Patient/DiseaseInstance/2089" TargetMode="External"/><Relationship Id="rId5784" Type="http://schemas.openxmlformats.org/officeDocument/2006/relationships/hyperlink" Target="https://octri.ohsu.edu/lls_scor/datamgmt/Patient/Patient/1377" TargetMode="External"/><Relationship Id="rId6835" Type="http://schemas.openxmlformats.org/officeDocument/2006/relationships/hyperlink" Target="https://octri.ohsu.edu/lls_scor/datamgmt/Patient/Specimen/2228" TargetMode="External"/><Relationship Id="rId600" Type="http://schemas.openxmlformats.org/officeDocument/2006/relationships/hyperlink" Target="https://octri.ohsu.edu/lls_scor/datamgmt/Patient/DiseaseInstance/141" TargetMode="External"/><Relationship Id="rId1230" Type="http://schemas.openxmlformats.org/officeDocument/2006/relationships/hyperlink" Target="https://octri.ohsu.edu/lls_scor/datamgmt/Patient/DiseaseInstance/298" TargetMode="External"/><Relationship Id="rId4386" Type="http://schemas.openxmlformats.org/officeDocument/2006/relationships/hyperlink" Target="https://octri.ohsu.edu/lls_scor/datamgmt/Patient/DiseaseInstance/1046" TargetMode="External"/><Relationship Id="rId5437" Type="http://schemas.openxmlformats.org/officeDocument/2006/relationships/hyperlink" Target="https://octri.ohsu.edu/lls_scor/datamgmt/Patient/DiseaseInstance/1239" TargetMode="External"/><Relationship Id="rId5851" Type="http://schemas.openxmlformats.org/officeDocument/2006/relationships/hyperlink" Target="https://octri.ohsu.edu/lls_scor/datamgmt/Patient/Specimen/1832" TargetMode="External"/><Relationship Id="rId6902" Type="http://schemas.openxmlformats.org/officeDocument/2006/relationships/hyperlink" Target="https://octri.ohsu.edu/lls_scor/datamgmt/Patient/Patient/1605" TargetMode="External"/><Relationship Id="rId4039" Type="http://schemas.openxmlformats.org/officeDocument/2006/relationships/hyperlink" Target="https://octri.ohsu.edu/lls_scor/datamgmt/Patient/Specimen/1215" TargetMode="External"/><Relationship Id="rId4453" Type="http://schemas.openxmlformats.org/officeDocument/2006/relationships/hyperlink" Target="https://octri.ohsu.edu/lls_scor/datamgmt/Patient/Specimen/1352" TargetMode="External"/><Relationship Id="rId5504" Type="http://schemas.openxmlformats.org/officeDocument/2006/relationships/hyperlink" Target="https://octri.ohsu.edu/lls_scor/datamgmt/Patient/Specimen/1701" TargetMode="External"/><Relationship Id="rId3055" Type="http://schemas.openxmlformats.org/officeDocument/2006/relationships/hyperlink" Target="https://octri.ohsu.edu/lls_scor/datamgmt/Patient/DiseaseInstance/750" TargetMode="External"/><Relationship Id="rId4106" Type="http://schemas.openxmlformats.org/officeDocument/2006/relationships/hyperlink" Target="https://octri.ohsu.edu/lls_scor/datamgmt/Patient/Patient/1035" TargetMode="External"/><Relationship Id="rId4520" Type="http://schemas.openxmlformats.org/officeDocument/2006/relationships/hyperlink" Target="https://octri.ohsu.edu/lls_scor/datamgmt/Patient/Patient/1118" TargetMode="External"/><Relationship Id="rId7676" Type="http://schemas.openxmlformats.org/officeDocument/2006/relationships/hyperlink" Target="https://octri.ohsu.edu/lls_scor/datamgmt/Patient/Specimen/2595" TargetMode="External"/><Relationship Id="rId8727" Type="http://schemas.openxmlformats.org/officeDocument/2006/relationships/hyperlink" Target="https://octri.ohsu.edu/lls_scor/datamgmt/Patient/DiseaseInstance/1943" TargetMode="External"/><Relationship Id="rId390" Type="http://schemas.openxmlformats.org/officeDocument/2006/relationships/hyperlink" Target="https://octri.ohsu.edu/lls_scor/datamgmt/Patient/DiseaseInstance/88" TargetMode="External"/><Relationship Id="rId2071" Type="http://schemas.openxmlformats.org/officeDocument/2006/relationships/hyperlink" Target="https://octri.ohsu.edu/lls_scor/datamgmt/Patient/Specimen/600" TargetMode="External"/><Relationship Id="rId3122" Type="http://schemas.openxmlformats.org/officeDocument/2006/relationships/hyperlink" Target="https://octri.ohsu.edu/lls_scor/datamgmt/Patient/Specimen/908" TargetMode="External"/><Relationship Id="rId6278" Type="http://schemas.openxmlformats.org/officeDocument/2006/relationships/hyperlink" Target="https://octri.ohsu.edu/lls_scor/datamgmt/Patient/Specimen/2074" TargetMode="External"/><Relationship Id="rId6692" Type="http://schemas.openxmlformats.org/officeDocument/2006/relationships/hyperlink" Target="https://octri.ohsu.edu/lls_scor/datamgmt/Patient/Specimen/2612" TargetMode="External"/><Relationship Id="rId7329" Type="http://schemas.openxmlformats.org/officeDocument/2006/relationships/hyperlink" Target="https://octri.ohsu.edu/lls_scor/datamgmt/Patient/Patient/1701" TargetMode="External"/><Relationship Id="rId5294" Type="http://schemas.openxmlformats.org/officeDocument/2006/relationships/hyperlink" Target="https://octri.ohsu.edu/lls_scor/datamgmt/Patient/Specimen/1633" TargetMode="External"/><Relationship Id="rId6345" Type="http://schemas.openxmlformats.org/officeDocument/2006/relationships/hyperlink" Target="https://octri.ohsu.edu/lls_scor/datamgmt/Patient/Patient/1496" TargetMode="External"/><Relationship Id="rId7743" Type="http://schemas.openxmlformats.org/officeDocument/2006/relationships/hyperlink" Target="https://octri.ohsu.edu/lls_scor/datamgmt/Patient/Specimen/2620" TargetMode="External"/><Relationship Id="rId110" Type="http://schemas.openxmlformats.org/officeDocument/2006/relationships/hyperlink" Target="https://octri.ohsu.edu/lls_scor/datamgmt/Patient/Specimen/2448" TargetMode="External"/><Relationship Id="rId2888" Type="http://schemas.openxmlformats.org/officeDocument/2006/relationships/hyperlink" Target="https://octri.ohsu.edu/lls_scor/datamgmt/Patient/DiseaseInstance/712" TargetMode="External"/><Relationship Id="rId3939" Type="http://schemas.openxmlformats.org/officeDocument/2006/relationships/hyperlink" Target="https://octri.ohsu.edu/lls_scor/datamgmt/Patient/DiseaseInstance/948" TargetMode="External"/><Relationship Id="rId7810" Type="http://schemas.openxmlformats.org/officeDocument/2006/relationships/hyperlink" Target="https://octri.ohsu.edu/lls_scor/datamgmt/Patient/Patient/1813" TargetMode="External"/><Relationship Id="rId2955" Type="http://schemas.openxmlformats.org/officeDocument/2006/relationships/hyperlink" Target="https://octri.ohsu.edu/lls_scor/datamgmt/Patient/Patient/734" TargetMode="External"/><Relationship Id="rId5361" Type="http://schemas.openxmlformats.org/officeDocument/2006/relationships/hyperlink" Target="https://octri.ohsu.edu/lls_scor/datamgmt/Patient/Patient/1281" TargetMode="External"/><Relationship Id="rId6412" Type="http://schemas.openxmlformats.org/officeDocument/2006/relationships/hyperlink" Target="https://octri.ohsu.edu/lls_scor/datamgmt/Patient/DiseaseInstance/1456" TargetMode="External"/><Relationship Id="rId927" Type="http://schemas.openxmlformats.org/officeDocument/2006/relationships/hyperlink" Target="https://octri.ohsu.edu/lls_scor/datamgmt/Patient/DiseaseInstance/214" TargetMode="External"/><Relationship Id="rId1557" Type="http://schemas.openxmlformats.org/officeDocument/2006/relationships/hyperlink" Target="https://octri.ohsu.edu/lls_scor/datamgmt/Patient/DiseaseInstance/407" TargetMode="External"/><Relationship Id="rId1971" Type="http://schemas.openxmlformats.org/officeDocument/2006/relationships/hyperlink" Target="https://octri.ohsu.edu/lls_scor/datamgmt/Patient/DiseaseInstance/530" TargetMode="External"/><Relationship Id="rId2608" Type="http://schemas.openxmlformats.org/officeDocument/2006/relationships/hyperlink" Target="https://octri.ohsu.edu/lls_scor/datamgmt/Patient/Patient/667" TargetMode="External"/><Relationship Id="rId5014" Type="http://schemas.openxmlformats.org/officeDocument/2006/relationships/hyperlink" Target="https://octri.ohsu.edu/lls_scor/datamgmt/Patient/Patient/1211" TargetMode="External"/><Relationship Id="rId8584" Type="http://schemas.openxmlformats.org/officeDocument/2006/relationships/hyperlink" Target="https://octri.ohsu.edu/lls_scor/datamgmt/Patient/Patient/1966" TargetMode="External"/><Relationship Id="rId1624" Type="http://schemas.openxmlformats.org/officeDocument/2006/relationships/hyperlink" Target="https://octri.ohsu.edu/lls_scor/datamgmt/Patient/Specimen/450" TargetMode="External"/><Relationship Id="rId4030" Type="http://schemas.openxmlformats.org/officeDocument/2006/relationships/hyperlink" Target="https://octri.ohsu.edu/lls_scor/datamgmt/Patient/Specimen/1211" TargetMode="External"/><Relationship Id="rId7186" Type="http://schemas.openxmlformats.org/officeDocument/2006/relationships/hyperlink" Target="https://octri.ohsu.edu/lls_scor/datamgmt/Patient/Patient/1670" TargetMode="External"/><Relationship Id="rId8237" Type="http://schemas.openxmlformats.org/officeDocument/2006/relationships/hyperlink" Target="https://octri.ohsu.edu/lls_scor/datamgmt/Patient/DiseaseInstance/1836" TargetMode="External"/><Relationship Id="rId8651" Type="http://schemas.openxmlformats.org/officeDocument/2006/relationships/hyperlink" Target="https://octri.ohsu.edu/lls_scor/datamgmt/Patient/Patient/1981" TargetMode="External"/><Relationship Id="rId3796" Type="http://schemas.openxmlformats.org/officeDocument/2006/relationships/hyperlink" Target="https://octri.ohsu.edu/lls_scor/datamgmt/Patient/DiseaseInstance/916" TargetMode="External"/><Relationship Id="rId7253" Type="http://schemas.openxmlformats.org/officeDocument/2006/relationships/hyperlink" Target="https://octri.ohsu.edu/lls_scor/datamgmt/Patient/DiseaseInstance/1629" TargetMode="External"/><Relationship Id="rId8304" Type="http://schemas.openxmlformats.org/officeDocument/2006/relationships/hyperlink" Target="https://octri.ohsu.edu/lls_scor/datamgmt/Patient/Specimen/2850" TargetMode="External"/><Relationship Id="rId2398" Type="http://schemas.openxmlformats.org/officeDocument/2006/relationships/hyperlink" Target="https://octri.ohsu.edu/lls_scor/datamgmt/Patient/Patient/624" TargetMode="External"/><Relationship Id="rId3449" Type="http://schemas.openxmlformats.org/officeDocument/2006/relationships/hyperlink" Target="https://octri.ohsu.edu/lls_scor/datamgmt/Patient/Patient/864" TargetMode="External"/><Relationship Id="rId4847" Type="http://schemas.openxmlformats.org/officeDocument/2006/relationships/hyperlink" Target="https://octri.ohsu.edu/lls_scor/datamgmt/Patient/Specimen/2609" TargetMode="External"/><Relationship Id="rId7320" Type="http://schemas.openxmlformats.org/officeDocument/2006/relationships/hyperlink" Target="https://octri.ohsu.edu/lls_scor/datamgmt/Patient/Patient/1700" TargetMode="External"/><Relationship Id="rId3863" Type="http://schemas.openxmlformats.org/officeDocument/2006/relationships/hyperlink" Target="https://octri.ohsu.edu/lls_scor/datamgmt/Patient/Patient/972" TargetMode="External"/><Relationship Id="rId4914" Type="http://schemas.openxmlformats.org/officeDocument/2006/relationships/hyperlink" Target="https://octri.ohsu.edu/lls_scor/datamgmt/Patient/Patient/1187" TargetMode="External"/><Relationship Id="rId9078" Type="http://schemas.openxmlformats.org/officeDocument/2006/relationships/hyperlink" Target="https://octri.ohsu.edu/lls_scor/datamgmt/Patient/Patient/2067" TargetMode="External"/><Relationship Id="rId784" Type="http://schemas.openxmlformats.org/officeDocument/2006/relationships/hyperlink" Target="https://octri.ohsu.edu/lls_scor/datamgmt/Patient/Specimen/276" TargetMode="External"/><Relationship Id="rId1067" Type="http://schemas.openxmlformats.org/officeDocument/2006/relationships/hyperlink" Target="https://octri.ohsu.edu/lls_scor/datamgmt/Patient/Patient/244" TargetMode="External"/><Relationship Id="rId2465" Type="http://schemas.openxmlformats.org/officeDocument/2006/relationships/hyperlink" Target="https://octri.ohsu.edu/lls_scor/datamgmt/Patient/DiseaseInstance/640" TargetMode="External"/><Relationship Id="rId3516" Type="http://schemas.openxmlformats.org/officeDocument/2006/relationships/hyperlink" Target="https://octri.ohsu.edu/lls_scor/datamgmt/Patient/DiseaseInstance/867" TargetMode="External"/><Relationship Id="rId3930" Type="http://schemas.openxmlformats.org/officeDocument/2006/relationships/hyperlink" Target="https://octri.ohsu.edu/lls_scor/datamgmt/Patient/DiseaseInstance/946" TargetMode="External"/><Relationship Id="rId8094" Type="http://schemas.openxmlformats.org/officeDocument/2006/relationships/hyperlink" Target="https://octri.ohsu.edu/lls_scor/datamgmt/Patient/Specimen/2774" TargetMode="External"/><Relationship Id="rId437" Type="http://schemas.openxmlformats.org/officeDocument/2006/relationships/hyperlink" Target="https://octri.ohsu.edu/lls_scor/datamgmt/Patient/Patient/99" TargetMode="External"/><Relationship Id="rId851" Type="http://schemas.openxmlformats.org/officeDocument/2006/relationships/hyperlink" Target="https://octri.ohsu.edu/lls_scor/datamgmt/Patient/Patient/198" TargetMode="External"/><Relationship Id="rId1481" Type="http://schemas.openxmlformats.org/officeDocument/2006/relationships/hyperlink" Target="https://octri.ohsu.edu/lls_scor/datamgmt/Patient/Patient/382" TargetMode="External"/><Relationship Id="rId2118" Type="http://schemas.openxmlformats.org/officeDocument/2006/relationships/hyperlink" Target="https://octri.ohsu.edu/lls_scor/datamgmt/Patient/DiseaseInstance/561" TargetMode="External"/><Relationship Id="rId2532" Type="http://schemas.openxmlformats.org/officeDocument/2006/relationships/hyperlink" Target="https://octri.ohsu.edu/lls_scor/datamgmt/Patient/Patient/652" TargetMode="External"/><Relationship Id="rId5688" Type="http://schemas.openxmlformats.org/officeDocument/2006/relationships/hyperlink" Target="https://octri.ohsu.edu/lls_scor/datamgmt/Patient/Patient/1362" TargetMode="External"/><Relationship Id="rId6739" Type="http://schemas.openxmlformats.org/officeDocument/2006/relationships/hyperlink" Target="https://octri.ohsu.edu/lls_scor/datamgmt/Patient/Specimen/2199" TargetMode="External"/><Relationship Id="rId9145" Type="http://schemas.openxmlformats.org/officeDocument/2006/relationships/hyperlink" Target="https://octri.ohsu.edu/lls_scor/datamgmt/Patient/DiseaseInstance/2023" TargetMode="External"/><Relationship Id="rId504" Type="http://schemas.openxmlformats.org/officeDocument/2006/relationships/hyperlink" Target="https://octri.ohsu.edu/lls_scor/datamgmt/Patient/DiseaseInstance/117" TargetMode="External"/><Relationship Id="rId1134" Type="http://schemas.openxmlformats.org/officeDocument/2006/relationships/hyperlink" Target="https://octri.ohsu.edu/lls_scor/datamgmt/Patient/DiseaseInstance/266" TargetMode="External"/><Relationship Id="rId5755" Type="http://schemas.openxmlformats.org/officeDocument/2006/relationships/hyperlink" Target="https://octri.ohsu.edu/lls_scor/datamgmt/Patient/DiseaseInstance/1314" TargetMode="External"/><Relationship Id="rId6806" Type="http://schemas.openxmlformats.org/officeDocument/2006/relationships/hyperlink" Target="https://octri.ohsu.edu/lls_scor/datamgmt/Patient/Patient/1585" TargetMode="External"/><Relationship Id="rId8161" Type="http://schemas.openxmlformats.org/officeDocument/2006/relationships/hyperlink" Target="https://octri.ohsu.edu/lls_scor/datamgmt/Patient/Specimen/2797" TargetMode="External"/><Relationship Id="rId9212" Type="http://schemas.openxmlformats.org/officeDocument/2006/relationships/hyperlink" Target="https://octri.ohsu.edu/lls_scor/datamgmt/Patient/Specimen/3221" TargetMode="External"/><Relationship Id="rId1201" Type="http://schemas.openxmlformats.org/officeDocument/2006/relationships/hyperlink" Target="https://octri.ohsu.edu/lls_scor/datamgmt/Patient/Specimen/488" TargetMode="External"/><Relationship Id="rId4357" Type="http://schemas.openxmlformats.org/officeDocument/2006/relationships/hyperlink" Target="https://octri.ohsu.edu/lls_scor/datamgmt/Patient/Specimen/1317" TargetMode="External"/><Relationship Id="rId4771" Type="http://schemas.openxmlformats.org/officeDocument/2006/relationships/hyperlink" Target="https://octri.ohsu.edu/lls_scor/datamgmt/Patient/Patient/1162" TargetMode="External"/><Relationship Id="rId5408" Type="http://schemas.openxmlformats.org/officeDocument/2006/relationships/hyperlink" Target="https://octri.ohsu.edu/lls_scor/datamgmt/Patient/Specimen/2669" TargetMode="External"/><Relationship Id="rId3373" Type="http://schemas.openxmlformats.org/officeDocument/2006/relationships/hyperlink" Target="https://octri.ohsu.edu/lls_scor/datamgmt/Patient/Specimen/1011" TargetMode="External"/><Relationship Id="rId4424" Type="http://schemas.openxmlformats.org/officeDocument/2006/relationships/hyperlink" Target="https://octri.ohsu.edu/lls_scor/datamgmt/Patient/Patient/1097" TargetMode="External"/><Relationship Id="rId5822" Type="http://schemas.openxmlformats.org/officeDocument/2006/relationships/hyperlink" Target="https://octri.ohsu.edu/lls_scor/datamgmt/Patient/Patient/1384" TargetMode="External"/><Relationship Id="rId8978" Type="http://schemas.openxmlformats.org/officeDocument/2006/relationships/hyperlink" Target="https://octri.ohsu.edu/lls_scor/datamgmt/Patient/DiseaseInstance/1990" TargetMode="External"/><Relationship Id="rId294" Type="http://schemas.openxmlformats.org/officeDocument/2006/relationships/hyperlink" Target="https://octri.ohsu.edu/lls_scor/datamgmt/Patient/DiseaseInstance/61" TargetMode="External"/><Relationship Id="rId3026" Type="http://schemas.openxmlformats.org/officeDocument/2006/relationships/hyperlink" Target="https://octri.ohsu.edu/lls_scor/datamgmt/Patient/Specimen/863" TargetMode="External"/><Relationship Id="rId7994" Type="http://schemas.openxmlformats.org/officeDocument/2006/relationships/hyperlink" Target="https://octri.ohsu.edu/lls_scor/datamgmt/Patient/DiseaseInstance/1786" TargetMode="External"/><Relationship Id="rId361" Type="http://schemas.openxmlformats.org/officeDocument/2006/relationships/hyperlink" Target="https://octri.ohsu.edu/lls_scor/datamgmt/Patient/Specimen/385" TargetMode="External"/><Relationship Id="rId2042" Type="http://schemas.openxmlformats.org/officeDocument/2006/relationships/hyperlink" Target="https://octri.ohsu.edu/lls_scor/datamgmt/Patient/Patient/542" TargetMode="External"/><Relationship Id="rId3440" Type="http://schemas.openxmlformats.org/officeDocument/2006/relationships/hyperlink" Target="https://octri.ohsu.edu/lls_scor/datamgmt/Patient/Patient/862" TargetMode="External"/><Relationship Id="rId5198" Type="http://schemas.openxmlformats.org/officeDocument/2006/relationships/hyperlink" Target="https://octri.ohsu.edu/lls_scor/datamgmt/Patient/Specimen/1602" TargetMode="External"/><Relationship Id="rId6596" Type="http://schemas.openxmlformats.org/officeDocument/2006/relationships/hyperlink" Target="https://octri.ohsu.edu/lls_scor/datamgmt/Patient/DiseaseInstance/1498" TargetMode="External"/><Relationship Id="rId7647" Type="http://schemas.openxmlformats.org/officeDocument/2006/relationships/hyperlink" Target="https://octri.ohsu.edu/lls_scor/datamgmt/Patient/Specimen/2581" TargetMode="External"/><Relationship Id="rId6249" Type="http://schemas.openxmlformats.org/officeDocument/2006/relationships/hyperlink" Target="https://octri.ohsu.edu/lls_scor/datamgmt/Patient/Patient/1477" TargetMode="External"/><Relationship Id="rId6663" Type="http://schemas.openxmlformats.org/officeDocument/2006/relationships/hyperlink" Target="https://octri.ohsu.edu/lls_scor/datamgmt/Patient/Patient/1559" TargetMode="External"/><Relationship Id="rId7714" Type="http://schemas.openxmlformats.org/officeDocument/2006/relationships/hyperlink" Target="https://octri.ohsu.edu/lls_scor/datamgmt/Patient/DiseaseInstance/1731" TargetMode="External"/><Relationship Id="rId2859" Type="http://schemas.openxmlformats.org/officeDocument/2006/relationships/hyperlink" Target="https://octri.ohsu.edu/lls_scor/datamgmt/Patient/Specimen/809" TargetMode="External"/><Relationship Id="rId5265" Type="http://schemas.openxmlformats.org/officeDocument/2006/relationships/hyperlink" Target="https://octri.ohsu.edu/lls_scor/datamgmt/Patient/Patient/1256" TargetMode="External"/><Relationship Id="rId6316" Type="http://schemas.openxmlformats.org/officeDocument/2006/relationships/hyperlink" Target="https://octri.ohsu.edu/lls_scor/datamgmt/Patient/DiseaseInstance/1438" TargetMode="External"/><Relationship Id="rId6730" Type="http://schemas.openxmlformats.org/officeDocument/2006/relationships/hyperlink" Target="https://octri.ohsu.edu/lls_scor/datamgmt/Patient/Specimen/2197" TargetMode="External"/><Relationship Id="rId1875" Type="http://schemas.openxmlformats.org/officeDocument/2006/relationships/hyperlink" Target="https://octri.ohsu.edu/lls_scor/datamgmt/Patient/DiseaseInstance/510" TargetMode="External"/><Relationship Id="rId4281" Type="http://schemas.openxmlformats.org/officeDocument/2006/relationships/hyperlink" Target="https://octri.ohsu.edu/lls_scor/datamgmt/Patient/DiseaseInstance/1022" TargetMode="External"/><Relationship Id="rId5332" Type="http://schemas.openxmlformats.org/officeDocument/2006/relationships/hyperlink" Target="https://octri.ohsu.edu/lls_scor/datamgmt/Patient/DiseaseInstance/1220" TargetMode="External"/><Relationship Id="rId8488" Type="http://schemas.openxmlformats.org/officeDocument/2006/relationships/hyperlink" Target="https://octri.ohsu.edu/lls_scor/datamgmt/Patient/Patient/1946" TargetMode="External"/><Relationship Id="rId1528" Type="http://schemas.openxmlformats.org/officeDocument/2006/relationships/hyperlink" Target="https://octri.ohsu.edu/lls_scor/datamgmt/Patient/Specimen/58" TargetMode="External"/><Relationship Id="rId2926" Type="http://schemas.openxmlformats.org/officeDocument/2006/relationships/hyperlink" Target="https://octri.ohsu.edu/lls_scor/datamgmt/Patient/Patient/728" TargetMode="External"/><Relationship Id="rId8555" Type="http://schemas.openxmlformats.org/officeDocument/2006/relationships/hyperlink" Target="https://octri.ohsu.edu/lls_scor/datamgmt/Patient/DiseaseInstance/1918" TargetMode="External"/><Relationship Id="rId1942" Type="http://schemas.openxmlformats.org/officeDocument/2006/relationships/hyperlink" Target="https://octri.ohsu.edu/lls_scor/datamgmt/Patient/Specimen/576" TargetMode="External"/><Relationship Id="rId4001" Type="http://schemas.openxmlformats.org/officeDocument/2006/relationships/hyperlink" Target="https://octri.ohsu.edu/lls_scor/datamgmt/Patient/Patient/1007" TargetMode="External"/><Relationship Id="rId7157" Type="http://schemas.openxmlformats.org/officeDocument/2006/relationships/hyperlink" Target="https://octri.ohsu.edu/lls_scor/datamgmt/Patient/Patient/1665" TargetMode="External"/><Relationship Id="rId8208" Type="http://schemas.openxmlformats.org/officeDocument/2006/relationships/hyperlink" Target="https://octri.ohsu.edu/lls_scor/datamgmt/Patient/Specimen/2820" TargetMode="External"/><Relationship Id="rId6173" Type="http://schemas.openxmlformats.org/officeDocument/2006/relationships/hyperlink" Target="https://octri.ohsu.edu/lls_scor/datamgmt/Patient/Specimen/1970" TargetMode="External"/><Relationship Id="rId7571" Type="http://schemas.openxmlformats.org/officeDocument/2006/relationships/hyperlink" Target="https://octri.ohsu.edu/lls_scor/datamgmt/Patient/DiseaseInstance/1693" TargetMode="External"/><Relationship Id="rId8622" Type="http://schemas.openxmlformats.org/officeDocument/2006/relationships/hyperlink" Target="https://octri.ohsu.edu/lls_scor/datamgmt/Patient/Specimen/3057" TargetMode="External"/><Relationship Id="rId3767" Type="http://schemas.openxmlformats.org/officeDocument/2006/relationships/hyperlink" Target="https://octri.ohsu.edu/lls_scor/datamgmt/Patient/Patient/946" TargetMode="External"/><Relationship Id="rId4818" Type="http://schemas.openxmlformats.org/officeDocument/2006/relationships/hyperlink" Target="https://octri.ohsu.edu/lls_scor/datamgmt/Patient/Patient/1172" TargetMode="External"/><Relationship Id="rId7224" Type="http://schemas.openxmlformats.org/officeDocument/2006/relationships/hyperlink" Target="https://octri.ohsu.edu/lls_scor/datamgmt/Patient/Specimen/2457" TargetMode="External"/><Relationship Id="rId688" Type="http://schemas.openxmlformats.org/officeDocument/2006/relationships/hyperlink" Target="https://octri.ohsu.edu/lls_scor/datamgmt/Patient/Specimen/127" TargetMode="External"/><Relationship Id="rId2369" Type="http://schemas.openxmlformats.org/officeDocument/2006/relationships/hyperlink" Target="https://octri.ohsu.edu/lls_scor/datamgmt/Patient/DiseaseInstance/613" TargetMode="External"/><Relationship Id="rId2783" Type="http://schemas.openxmlformats.org/officeDocument/2006/relationships/hyperlink" Target="https://octri.ohsu.edu/lls_scor/datamgmt/Patient/DiseaseInstance/698" TargetMode="External"/><Relationship Id="rId3834" Type="http://schemas.openxmlformats.org/officeDocument/2006/relationships/hyperlink" Target="https://octri.ohsu.edu/lls_scor/datamgmt/Patient/DiseaseInstance/926" TargetMode="External"/><Relationship Id="rId6240" Type="http://schemas.openxmlformats.org/officeDocument/2006/relationships/hyperlink" Target="https://octri.ohsu.edu/lls_scor/datamgmt/Patient/Patient/1474" TargetMode="External"/><Relationship Id="rId755" Type="http://schemas.openxmlformats.org/officeDocument/2006/relationships/hyperlink" Target="https://octri.ohsu.edu/lls_scor/datamgmt/Patient/Patient/176" TargetMode="External"/><Relationship Id="rId1385" Type="http://schemas.openxmlformats.org/officeDocument/2006/relationships/hyperlink" Target="https://octri.ohsu.edu/lls_scor/datamgmt/Patient/Patient/350" TargetMode="External"/><Relationship Id="rId2436" Type="http://schemas.openxmlformats.org/officeDocument/2006/relationships/hyperlink" Target="https://octri.ohsu.edu/lls_scor/datamgmt/Patient/Specimen/705" TargetMode="External"/><Relationship Id="rId2850" Type="http://schemas.openxmlformats.org/officeDocument/2006/relationships/hyperlink" Target="https://octri.ohsu.edu/lls_scor/datamgmt/Patient/Specimen/808" TargetMode="External"/><Relationship Id="rId9049" Type="http://schemas.openxmlformats.org/officeDocument/2006/relationships/hyperlink" Target="https://octri.ohsu.edu/lls_scor/datamgmt/Patient/Patient/2062" TargetMode="External"/><Relationship Id="rId91" Type="http://schemas.openxmlformats.org/officeDocument/2006/relationships/hyperlink" Target="https://octri.ohsu.edu/lls_scor/datamgmt/Patient/DiseaseInstance/17" TargetMode="External"/><Relationship Id="rId408" Type="http://schemas.openxmlformats.org/officeDocument/2006/relationships/hyperlink" Target="https://octri.ohsu.edu/lls_scor/datamgmt/Patient/DiseaseInstance/94" TargetMode="External"/><Relationship Id="rId822" Type="http://schemas.openxmlformats.org/officeDocument/2006/relationships/hyperlink" Target="https://octri.ohsu.edu/lls_scor/datamgmt/Patient/DiseaseInstance/191" TargetMode="External"/><Relationship Id="rId1038" Type="http://schemas.openxmlformats.org/officeDocument/2006/relationships/hyperlink" Target="https://octri.ohsu.edu/lls_scor/datamgmt/Patient/DiseaseInstance/235" TargetMode="External"/><Relationship Id="rId1452" Type="http://schemas.openxmlformats.org/officeDocument/2006/relationships/hyperlink" Target="https://octri.ohsu.edu/lls_scor/datamgmt/Patient/DiseaseInstance/372" TargetMode="External"/><Relationship Id="rId2503" Type="http://schemas.openxmlformats.org/officeDocument/2006/relationships/hyperlink" Target="https://octri.ohsu.edu/lls_scor/datamgmt/Patient/Patient/648" TargetMode="External"/><Relationship Id="rId3901" Type="http://schemas.openxmlformats.org/officeDocument/2006/relationships/hyperlink" Target="https://octri.ohsu.edu/lls_scor/datamgmt/Patient/DiseaseInstance/942" TargetMode="External"/><Relationship Id="rId5659" Type="http://schemas.openxmlformats.org/officeDocument/2006/relationships/hyperlink" Target="https://octri.ohsu.edu/lls_scor/datamgmt/Patient/DiseaseInstance/1293" TargetMode="External"/><Relationship Id="rId8065" Type="http://schemas.openxmlformats.org/officeDocument/2006/relationships/hyperlink" Target="https://octri.ohsu.edu/lls_scor/datamgmt/Patient/Patient/1865" TargetMode="External"/><Relationship Id="rId9116" Type="http://schemas.openxmlformats.org/officeDocument/2006/relationships/hyperlink" Target="https://octri.ohsu.edu/lls_scor/datamgmt/Patient/Specimen/3182" TargetMode="External"/><Relationship Id="rId1105" Type="http://schemas.openxmlformats.org/officeDocument/2006/relationships/hyperlink" Target="https://octri.ohsu.edu/lls_scor/datamgmt/Patient/Specimen/359" TargetMode="External"/><Relationship Id="rId7081" Type="http://schemas.openxmlformats.org/officeDocument/2006/relationships/hyperlink" Target="https://octri.ohsu.edu/lls_scor/datamgmt/Patient/Specimen/2324" TargetMode="External"/><Relationship Id="rId8132" Type="http://schemas.openxmlformats.org/officeDocument/2006/relationships/hyperlink" Target="https://octri.ohsu.edu/lls_scor/datamgmt/Patient/DiseaseInstance/1868" TargetMode="External"/><Relationship Id="rId3277" Type="http://schemas.openxmlformats.org/officeDocument/2006/relationships/hyperlink" Target="https://octri.ohsu.edu/lls_scor/datamgmt/Patient/DiseaseInstance/810" TargetMode="External"/><Relationship Id="rId4675" Type="http://schemas.openxmlformats.org/officeDocument/2006/relationships/hyperlink" Target="https://octri.ohsu.edu/lls_scor/datamgmt/Patient/Specimen/1426" TargetMode="External"/><Relationship Id="rId5726" Type="http://schemas.openxmlformats.org/officeDocument/2006/relationships/hyperlink" Target="https://octri.ohsu.edu/lls_scor/datamgmt/Patient/Specimen/2123" TargetMode="External"/><Relationship Id="rId198" Type="http://schemas.openxmlformats.org/officeDocument/2006/relationships/hyperlink" Target="https://octri.ohsu.edu/lls_scor/datamgmt/Patient/DiseaseInstance/40" TargetMode="External"/><Relationship Id="rId3691" Type="http://schemas.openxmlformats.org/officeDocument/2006/relationships/hyperlink" Target="https://octri.ohsu.edu/lls_scor/datamgmt/Patient/DiseaseInstance/896" TargetMode="External"/><Relationship Id="rId4328" Type="http://schemas.openxmlformats.org/officeDocument/2006/relationships/hyperlink" Target="https://octri.ohsu.edu/lls_scor/datamgmt/Patient/Patient/1081" TargetMode="External"/><Relationship Id="rId4742" Type="http://schemas.openxmlformats.org/officeDocument/2006/relationships/hyperlink" Target="https://octri.ohsu.edu/lls_scor/datamgmt/Patient/DiseaseInstance/1114" TargetMode="External"/><Relationship Id="rId7898" Type="http://schemas.openxmlformats.org/officeDocument/2006/relationships/hyperlink" Target="https://octri.ohsu.edu/lls_scor/datamgmt/Patient/DiseaseInstance/1766" TargetMode="External"/><Relationship Id="rId8949" Type="http://schemas.openxmlformats.org/officeDocument/2006/relationships/hyperlink" Target="https://octri.ohsu.edu/lls_scor/datamgmt/Patient/DiseaseInstance/1983" TargetMode="External"/><Relationship Id="rId2293" Type="http://schemas.openxmlformats.org/officeDocument/2006/relationships/hyperlink" Target="https://octri.ohsu.edu/lls_scor/datamgmt/Patient/Patient/590" TargetMode="External"/><Relationship Id="rId3344" Type="http://schemas.openxmlformats.org/officeDocument/2006/relationships/hyperlink" Target="https://octri.ohsu.edu/lls_scor/datamgmt/Patient/Patient/838" TargetMode="External"/><Relationship Id="rId7965" Type="http://schemas.openxmlformats.org/officeDocument/2006/relationships/hyperlink" Target="https://octri.ohsu.edu/lls_scor/datamgmt/Patient/Specimen/2707" TargetMode="External"/><Relationship Id="rId265" Type="http://schemas.openxmlformats.org/officeDocument/2006/relationships/hyperlink" Target="https://octri.ohsu.edu/lls_scor/datamgmt/Patient/Specimen/514" TargetMode="External"/><Relationship Id="rId2360" Type="http://schemas.openxmlformats.org/officeDocument/2006/relationships/hyperlink" Target="https://octri.ohsu.edu/lls_scor/datamgmt/Patient/DiseaseInstance/611" TargetMode="External"/><Relationship Id="rId3411" Type="http://schemas.openxmlformats.org/officeDocument/2006/relationships/hyperlink" Target="https://octri.ohsu.edu/lls_scor/datamgmt/Patient/DiseaseInstance/841" TargetMode="External"/><Relationship Id="rId6567" Type="http://schemas.openxmlformats.org/officeDocument/2006/relationships/hyperlink" Target="https://octri.ohsu.edu/lls_scor/datamgmt/Patient/Specimen/2138" TargetMode="External"/><Relationship Id="rId6981" Type="http://schemas.openxmlformats.org/officeDocument/2006/relationships/hyperlink" Target="https://octri.ohsu.edu/lls_scor/datamgmt/Patient/Patient/1626" TargetMode="External"/><Relationship Id="rId7618" Type="http://schemas.openxmlformats.org/officeDocument/2006/relationships/hyperlink" Target="https://octri.ohsu.edu/lls_scor/datamgmt/Patient/Patient/1763" TargetMode="External"/><Relationship Id="rId332" Type="http://schemas.openxmlformats.org/officeDocument/2006/relationships/hyperlink" Target="https://octri.ohsu.edu/lls_scor/datamgmt/Patient/Patient/71" TargetMode="External"/><Relationship Id="rId2013" Type="http://schemas.openxmlformats.org/officeDocument/2006/relationships/hyperlink" Target="https://octri.ohsu.edu/lls_scor/datamgmt/Patient/DiseaseInstance/537" TargetMode="External"/><Relationship Id="rId5169" Type="http://schemas.openxmlformats.org/officeDocument/2006/relationships/hyperlink" Target="https://octri.ohsu.edu/lls_scor/datamgmt/Patient/Patient/1242" TargetMode="External"/><Relationship Id="rId5583" Type="http://schemas.openxmlformats.org/officeDocument/2006/relationships/hyperlink" Target="https://octri.ohsu.edu/lls_scor/datamgmt/Patient/Patient/1341" TargetMode="External"/><Relationship Id="rId6634" Type="http://schemas.openxmlformats.org/officeDocument/2006/relationships/hyperlink" Target="https://octri.ohsu.edu/lls_scor/datamgmt/Patient/Patient/1554" TargetMode="External"/><Relationship Id="rId9040" Type="http://schemas.openxmlformats.org/officeDocument/2006/relationships/hyperlink" Target="https://octri.ohsu.edu/lls_scor/datamgmt/Patient/Patient/2060" TargetMode="External"/><Relationship Id="rId4185" Type="http://schemas.openxmlformats.org/officeDocument/2006/relationships/hyperlink" Target="https://octri.ohsu.edu/lls_scor/datamgmt/Patient/Specimen/1257" TargetMode="External"/><Relationship Id="rId5236" Type="http://schemas.openxmlformats.org/officeDocument/2006/relationships/hyperlink" Target="https://octri.ohsu.edu/lls_scor/datamgmt/Patient/DiseaseInstance/1199" TargetMode="External"/><Relationship Id="rId1779" Type="http://schemas.openxmlformats.org/officeDocument/2006/relationships/hyperlink" Target="https://octri.ohsu.edu/lls_scor/datamgmt/Patient/DiseaseInstance/480" TargetMode="External"/><Relationship Id="rId4252" Type="http://schemas.openxmlformats.org/officeDocument/2006/relationships/hyperlink" Target="https://octri.ohsu.edu/lls_scor/datamgmt/Patient/Specimen/1277" TargetMode="External"/><Relationship Id="rId5650" Type="http://schemas.openxmlformats.org/officeDocument/2006/relationships/hyperlink" Target="https://octri.ohsu.edu/lls_scor/datamgmt/Patient/DiseaseInstance/1292" TargetMode="External"/><Relationship Id="rId6701" Type="http://schemas.openxmlformats.org/officeDocument/2006/relationships/hyperlink" Target="https://octri.ohsu.edu/lls_scor/datamgmt/Patient/Specimen/2185" TargetMode="External"/><Relationship Id="rId1846" Type="http://schemas.openxmlformats.org/officeDocument/2006/relationships/hyperlink" Target="https://octri.ohsu.edu/lls_scor/datamgmt/Patient/Specimen/308" TargetMode="External"/><Relationship Id="rId5303" Type="http://schemas.openxmlformats.org/officeDocument/2006/relationships/hyperlink" Target="https://octri.ohsu.edu/lls_scor/datamgmt/Patient/Specimen/1087" TargetMode="External"/><Relationship Id="rId8459" Type="http://schemas.openxmlformats.org/officeDocument/2006/relationships/hyperlink" Target="https://octri.ohsu.edu/lls_scor/datamgmt/Patient/DiseaseInstance/1885" TargetMode="External"/><Relationship Id="rId8873" Type="http://schemas.openxmlformats.org/officeDocument/2006/relationships/hyperlink" Target="https://octri.ohsu.edu/lls_scor/datamgmt/Patient/Patient/2029" TargetMode="External"/><Relationship Id="rId1913" Type="http://schemas.openxmlformats.org/officeDocument/2006/relationships/hyperlink" Target="https://octri.ohsu.edu/lls_scor/datamgmt/Patient/Patient/517" TargetMode="External"/><Relationship Id="rId7475" Type="http://schemas.openxmlformats.org/officeDocument/2006/relationships/hyperlink" Target="https://octri.ohsu.edu/lls_scor/datamgmt/Patient/DiseaseInstance/1677" TargetMode="External"/><Relationship Id="rId8526" Type="http://schemas.openxmlformats.org/officeDocument/2006/relationships/hyperlink" Target="https://octri.ohsu.edu/lls_scor/datamgmt/Patient/DiseaseInstance/1899" TargetMode="External"/><Relationship Id="rId8940" Type="http://schemas.openxmlformats.org/officeDocument/2006/relationships/hyperlink" Target="https://octri.ohsu.edu/lls_scor/datamgmt/Patient/DiseaseInstance/1981" TargetMode="External"/><Relationship Id="rId6077" Type="http://schemas.openxmlformats.org/officeDocument/2006/relationships/hyperlink" Target="https://octri.ohsu.edu/lls_scor/datamgmt/Patient/Specimen/1930" TargetMode="External"/><Relationship Id="rId6491" Type="http://schemas.openxmlformats.org/officeDocument/2006/relationships/hyperlink" Target="https://octri.ohsu.edu/lls_scor/datamgmt/Patient/DiseaseInstance/1477" TargetMode="External"/><Relationship Id="rId7128" Type="http://schemas.openxmlformats.org/officeDocument/2006/relationships/hyperlink" Target="https://octri.ohsu.edu/lls_scor/datamgmt/Patient/Specimen/2353" TargetMode="External"/><Relationship Id="rId7542" Type="http://schemas.openxmlformats.org/officeDocument/2006/relationships/hyperlink" Target="https://octri.ohsu.edu/lls_scor/datamgmt/Patient/Specimen/2534" TargetMode="External"/><Relationship Id="rId2687" Type="http://schemas.openxmlformats.org/officeDocument/2006/relationships/hyperlink" Target="https://octri.ohsu.edu/lls_scor/datamgmt/Patient/DiseaseInstance/678" TargetMode="External"/><Relationship Id="rId3738" Type="http://schemas.openxmlformats.org/officeDocument/2006/relationships/hyperlink" Target="https://octri.ohsu.edu/lls_scor/datamgmt/Patient/Specimen/1116" TargetMode="External"/><Relationship Id="rId5093" Type="http://schemas.openxmlformats.org/officeDocument/2006/relationships/hyperlink" Target="https://octri.ohsu.edu/lls_scor/datamgmt/Patient/Specimen/1830" TargetMode="External"/><Relationship Id="rId6144" Type="http://schemas.openxmlformats.org/officeDocument/2006/relationships/hyperlink" Target="https://octri.ohsu.edu/lls_scor/datamgmt/Patient/Patient/1453" TargetMode="External"/><Relationship Id="rId659" Type="http://schemas.openxmlformats.org/officeDocument/2006/relationships/hyperlink" Target="https://octri.ohsu.edu/lls_scor/datamgmt/Patient/Patient/157" TargetMode="External"/><Relationship Id="rId1289" Type="http://schemas.openxmlformats.org/officeDocument/2006/relationships/hyperlink" Target="https://octri.ohsu.edu/lls_scor/datamgmt/Patient/Patient/318" TargetMode="External"/><Relationship Id="rId5160" Type="http://schemas.openxmlformats.org/officeDocument/2006/relationships/hyperlink" Target="https://octri.ohsu.edu/lls_scor/datamgmt/Patient/Patient/1242" TargetMode="External"/><Relationship Id="rId6211" Type="http://schemas.openxmlformats.org/officeDocument/2006/relationships/hyperlink" Target="https://octri.ohsu.edu/lls_scor/datamgmt/Patient/DiseaseInstance/1405" TargetMode="External"/><Relationship Id="rId1356" Type="http://schemas.openxmlformats.org/officeDocument/2006/relationships/hyperlink" Target="https://octri.ohsu.edu/lls_scor/datamgmt/Patient/DiseaseInstance/340" TargetMode="External"/><Relationship Id="rId2754" Type="http://schemas.openxmlformats.org/officeDocument/2006/relationships/hyperlink" Target="https://octri.ohsu.edu/lls_scor/datamgmt/Patient/Specimen/787" TargetMode="External"/><Relationship Id="rId3805" Type="http://schemas.openxmlformats.org/officeDocument/2006/relationships/hyperlink" Target="https://octri.ohsu.edu/lls_scor/datamgmt/Patient/DiseaseInstance/917" TargetMode="External"/><Relationship Id="rId8383" Type="http://schemas.openxmlformats.org/officeDocument/2006/relationships/hyperlink" Target="https://octri.ohsu.edu/lls_scor/datamgmt/Patient/Patient/1922" TargetMode="External"/><Relationship Id="rId726" Type="http://schemas.openxmlformats.org/officeDocument/2006/relationships/hyperlink" Target="https://octri.ohsu.edu/lls_scor/datamgmt/Patient/DiseaseInstance/172" TargetMode="External"/><Relationship Id="rId1009" Type="http://schemas.openxmlformats.org/officeDocument/2006/relationships/hyperlink" Target="https://octri.ohsu.edu/lls_scor/datamgmt/Patient/Specimen/541" TargetMode="External"/><Relationship Id="rId1770" Type="http://schemas.openxmlformats.org/officeDocument/2006/relationships/hyperlink" Target="https://octri.ohsu.edu/lls_scor/datamgmt/Patient/DiseaseInstance/477" TargetMode="External"/><Relationship Id="rId2407" Type="http://schemas.openxmlformats.org/officeDocument/2006/relationships/hyperlink" Target="https://octri.ohsu.edu/lls_scor/datamgmt/Patient/Patient/628" TargetMode="External"/><Relationship Id="rId2821" Type="http://schemas.openxmlformats.org/officeDocument/2006/relationships/hyperlink" Target="https://octri.ohsu.edu/lls_scor/datamgmt/Patient/Patient/712" TargetMode="External"/><Relationship Id="rId5977" Type="http://schemas.openxmlformats.org/officeDocument/2006/relationships/hyperlink" Target="https://octri.ohsu.edu/lls_scor/datamgmt/Patient/DiseaseInstance/1355" TargetMode="External"/><Relationship Id="rId8036" Type="http://schemas.openxmlformats.org/officeDocument/2006/relationships/hyperlink" Target="https://octri.ohsu.edu/lls_scor/datamgmt/Patient/DiseaseInstance/1793" TargetMode="External"/><Relationship Id="rId62" Type="http://schemas.openxmlformats.org/officeDocument/2006/relationships/hyperlink" Target="https://octri.ohsu.edu/lls_scor/datamgmt/Patient/Specimen/144" TargetMode="External"/><Relationship Id="rId1423" Type="http://schemas.openxmlformats.org/officeDocument/2006/relationships/hyperlink" Target="https://octri.ohsu.edu/lls_scor/datamgmt/Patient/Specimen/315" TargetMode="External"/><Relationship Id="rId4579" Type="http://schemas.openxmlformats.org/officeDocument/2006/relationships/hyperlink" Target="https://octri.ohsu.edu/lls_scor/datamgmt/Patient/Specimen/1396" TargetMode="External"/><Relationship Id="rId4993" Type="http://schemas.openxmlformats.org/officeDocument/2006/relationships/hyperlink" Target="https://octri.ohsu.edu/lls_scor/datamgmt/Patient/DiseaseInstance/1155" TargetMode="External"/><Relationship Id="rId8450" Type="http://schemas.openxmlformats.org/officeDocument/2006/relationships/hyperlink" Target="https://octri.ohsu.edu/lls_scor/datamgmt/Patient/DiseaseInstance/1883" TargetMode="External"/><Relationship Id="rId3595" Type="http://schemas.openxmlformats.org/officeDocument/2006/relationships/hyperlink" Target="https://octri.ohsu.edu/lls_scor/datamgmt/Patient/Specimen/1113" TargetMode="External"/><Relationship Id="rId4646" Type="http://schemas.openxmlformats.org/officeDocument/2006/relationships/hyperlink" Target="https://octri.ohsu.edu/lls_scor/datamgmt/Patient/DiseaseInstance/1099" TargetMode="External"/><Relationship Id="rId7052" Type="http://schemas.openxmlformats.org/officeDocument/2006/relationships/hyperlink" Target="https://octri.ohsu.edu/lls_scor/datamgmt/Patient/Patient/1637" TargetMode="External"/><Relationship Id="rId8103" Type="http://schemas.openxmlformats.org/officeDocument/2006/relationships/hyperlink" Target="https://octri.ohsu.edu/lls_scor/datamgmt/Patient/Specimen/2777" TargetMode="External"/><Relationship Id="rId2197" Type="http://schemas.openxmlformats.org/officeDocument/2006/relationships/hyperlink" Target="https://octri.ohsu.edu/lls_scor/datamgmt/Patient/Specimen/617" TargetMode="External"/><Relationship Id="rId3248" Type="http://schemas.openxmlformats.org/officeDocument/2006/relationships/hyperlink" Target="https://octri.ohsu.edu/lls_scor/datamgmt/Patient/Specimen/939" TargetMode="External"/><Relationship Id="rId3662" Type="http://schemas.openxmlformats.org/officeDocument/2006/relationships/hyperlink" Target="https://octri.ohsu.edu/lls_scor/datamgmt/Patient/Specimen/1054" TargetMode="External"/><Relationship Id="rId4713" Type="http://schemas.openxmlformats.org/officeDocument/2006/relationships/hyperlink" Target="https://octri.ohsu.edu/lls_scor/datamgmt/Patient/DiseaseInstance/1109" TargetMode="External"/><Relationship Id="rId7869" Type="http://schemas.openxmlformats.org/officeDocument/2006/relationships/hyperlink" Target="https://octri.ohsu.edu/lls_scor/datamgmt/Patient/Specimen/2678" TargetMode="External"/><Relationship Id="rId169" Type="http://schemas.openxmlformats.org/officeDocument/2006/relationships/hyperlink" Target="https://octri.ohsu.edu/lls_scor/datamgmt/Patient/DiseaseInstance/32" TargetMode="External"/><Relationship Id="rId583" Type="http://schemas.openxmlformats.org/officeDocument/2006/relationships/hyperlink" Target="https://octri.ohsu.edu/lls_scor/datamgmt/Patient/Specimen/13" TargetMode="External"/><Relationship Id="rId2264" Type="http://schemas.openxmlformats.org/officeDocument/2006/relationships/hyperlink" Target="https://octri.ohsu.edu/lls_scor/datamgmt/Patient/Patient/583" TargetMode="External"/><Relationship Id="rId3315" Type="http://schemas.openxmlformats.org/officeDocument/2006/relationships/hyperlink" Target="https://octri.ohsu.edu/lls_scor/datamgmt/Patient/Patient/831" TargetMode="External"/><Relationship Id="rId236" Type="http://schemas.openxmlformats.org/officeDocument/2006/relationships/hyperlink" Target="https://octri.ohsu.edu/lls_scor/datamgmt/Patient/Patient/47" TargetMode="External"/><Relationship Id="rId650" Type="http://schemas.openxmlformats.org/officeDocument/2006/relationships/hyperlink" Target="https://octri.ohsu.edu/lls_scor/datamgmt/Patient/Patient/154" TargetMode="External"/><Relationship Id="rId1280" Type="http://schemas.openxmlformats.org/officeDocument/2006/relationships/hyperlink" Target="https://octri.ohsu.edu/lls_scor/datamgmt/Patient/Patient/315" TargetMode="External"/><Relationship Id="rId2331" Type="http://schemas.openxmlformats.org/officeDocument/2006/relationships/hyperlink" Target="https://octri.ohsu.edu/lls_scor/datamgmt/Patient/Specimen/651" TargetMode="External"/><Relationship Id="rId5487" Type="http://schemas.openxmlformats.org/officeDocument/2006/relationships/hyperlink" Target="https://octri.ohsu.edu/lls_scor/datamgmt/Patient/Patient/1307" TargetMode="External"/><Relationship Id="rId6885" Type="http://schemas.openxmlformats.org/officeDocument/2006/relationships/hyperlink" Target="https://octri.ohsu.edu/lls_scor/datamgmt/Patient/DiseaseInstance/1556" TargetMode="External"/><Relationship Id="rId7936" Type="http://schemas.openxmlformats.org/officeDocument/2006/relationships/hyperlink" Target="https://octri.ohsu.edu/lls_scor/datamgmt/Patient/Patient/1836" TargetMode="External"/><Relationship Id="rId303" Type="http://schemas.openxmlformats.org/officeDocument/2006/relationships/hyperlink" Target="https://octri.ohsu.edu/lls_scor/datamgmt/Patient/DiseaseInstance/64" TargetMode="External"/><Relationship Id="rId4089" Type="http://schemas.openxmlformats.org/officeDocument/2006/relationships/hyperlink" Target="https://octri.ohsu.edu/lls_scor/datamgmt/Patient/DiseaseInstance/986" TargetMode="External"/><Relationship Id="rId6538" Type="http://schemas.openxmlformats.org/officeDocument/2006/relationships/hyperlink" Target="https://octri.ohsu.edu/lls_scor/datamgmt/Patient/Patient/1538" TargetMode="External"/><Relationship Id="rId6952" Type="http://schemas.openxmlformats.org/officeDocument/2006/relationships/hyperlink" Target="https://octri.ohsu.edu/lls_scor/datamgmt/Patient/DiseaseInstance/1571" TargetMode="External"/><Relationship Id="rId9011" Type="http://schemas.openxmlformats.org/officeDocument/2006/relationships/hyperlink" Target="https://octri.ohsu.edu/lls_scor/datamgmt/Patient/DiseaseInstance/1994" TargetMode="External"/><Relationship Id="rId5554" Type="http://schemas.openxmlformats.org/officeDocument/2006/relationships/hyperlink" Target="https://octri.ohsu.edu/lls_scor/datamgmt/Patient/DiseaseInstance/1273" TargetMode="External"/><Relationship Id="rId6605" Type="http://schemas.openxmlformats.org/officeDocument/2006/relationships/hyperlink" Target="https://octri.ohsu.edu/lls_scor/datamgmt/Patient/DiseaseInstance/1499" TargetMode="External"/><Relationship Id="rId1000" Type="http://schemas.openxmlformats.org/officeDocument/2006/relationships/hyperlink" Target="https://octri.ohsu.edu/lls_scor/datamgmt/Patient/Specimen/280" TargetMode="External"/><Relationship Id="rId4156" Type="http://schemas.openxmlformats.org/officeDocument/2006/relationships/hyperlink" Target="https://octri.ohsu.edu/lls_scor/datamgmt/Patient/Patient/1039" TargetMode="External"/><Relationship Id="rId4570" Type="http://schemas.openxmlformats.org/officeDocument/2006/relationships/hyperlink" Target="https://octri.ohsu.edu/lls_scor/datamgmt/Patient/Specimen/1394" TargetMode="External"/><Relationship Id="rId5207" Type="http://schemas.openxmlformats.org/officeDocument/2006/relationships/hyperlink" Target="https://octri.ohsu.edu/lls_scor/datamgmt/Patient/Specimen/1605" TargetMode="External"/><Relationship Id="rId5621" Type="http://schemas.openxmlformats.org/officeDocument/2006/relationships/hyperlink" Target="https://octri.ohsu.edu/lls_scor/datamgmt/Patient/Specimen/2565" TargetMode="External"/><Relationship Id="rId8777" Type="http://schemas.openxmlformats.org/officeDocument/2006/relationships/hyperlink" Target="https://octri.ohsu.edu/lls_scor/datamgmt/Patient/Patient/2009" TargetMode="External"/><Relationship Id="rId1817" Type="http://schemas.openxmlformats.org/officeDocument/2006/relationships/hyperlink" Target="https://octri.ohsu.edu/lls_scor/datamgmt/Patient/Patient/493" TargetMode="External"/><Relationship Id="rId3172" Type="http://schemas.openxmlformats.org/officeDocument/2006/relationships/hyperlink" Target="https://octri.ohsu.edu/lls_scor/datamgmt/Patient/DiseaseInstance/779" TargetMode="External"/><Relationship Id="rId4223" Type="http://schemas.openxmlformats.org/officeDocument/2006/relationships/hyperlink" Target="https://octri.ohsu.edu/lls_scor/datamgmt/Patient/Specimen/1265" TargetMode="External"/><Relationship Id="rId7379" Type="http://schemas.openxmlformats.org/officeDocument/2006/relationships/hyperlink" Target="https://octri.ohsu.edu/lls_scor/datamgmt/Patient/Specimen/2469" TargetMode="External"/><Relationship Id="rId7793" Type="http://schemas.openxmlformats.org/officeDocument/2006/relationships/hyperlink" Target="https://octri.ohsu.edu/lls_scor/datamgmt/Patient/DiseaseInstance/1747" TargetMode="External"/><Relationship Id="rId8844" Type="http://schemas.openxmlformats.org/officeDocument/2006/relationships/hyperlink" Target="https://octri.ohsu.edu/lls_scor/datamgmt/Patient/Specimen/3080" TargetMode="External"/><Relationship Id="rId6395" Type="http://schemas.openxmlformats.org/officeDocument/2006/relationships/hyperlink" Target="https://octri.ohsu.edu/lls_scor/datamgmt/Patient/Specimen/2053" TargetMode="External"/><Relationship Id="rId7446" Type="http://schemas.openxmlformats.org/officeDocument/2006/relationships/hyperlink" Target="https://octri.ohsu.edu/lls_scor/datamgmt/Patient/Specimen/2500" TargetMode="External"/><Relationship Id="rId160" Type="http://schemas.openxmlformats.org/officeDocument/2006/relationships/hyperlink" Target="https://octri.ohsu.edu/lls_scor/datamgmt/Patient/DiseaseInstance/29" TargetMode="External"/><Relationship Id="rId3989" Type="http://schemas.openxmlformats.org/officeDocument/2006/relationships/hyperlink" Target="https://octri.ohsu.edu/lls_scor/datamgmt/Patient/Patient/1005" TargetMode="External"/><Relationship Id="rId6048" Type="http://schemas.openxmlformats.org/officeDocument/2006/relationships/hyperlink" Target="https://octri.ohsu.edu/lls_scor/datamgmt/Patient/Patient/1435" TargetMode="External"/><Relationship Id="rId6462" Type="http://schemas.openxmlformats.org/officeDocument/2006/relationships/hyperlink" Target="https://octri.ohsu.edu/lls_scor/datamgmt/Patient/Specimen/2082" TargetMode="External"/><Relationship Id="rId7860" Type="http://schemas.openxmlformats.org/officeDocument/2006/relationships/hyperlink" Target="https://octri.ohsu.edu/lls_scor/datamgmt/Patient/Specimen/2673" TargetMode="External"/><Relationship Id="rId8911" Type="http://schemas.openxmlformats.org/officeDocument/2006/relationships/hyperlink" Target="https://octri.ohsu.edu/lls_scor/datamgmt/Patient/Specimen/3101" TargetMode="External"/><Relationship Id="rId5064" Type="http://schemas.openxmlformats.org/officeDocument/2006/relationships/hyperlink" Target="https://octri.ohsu.edu/lls_scor/datamgmt/Patient/Patient/1228" TargetMode="External"/><Relationship Id="rId6115" Type="http://schemas.openxmlformats.org/officeDocument/2006/relationships/hyperlink" Target="https://octri.ohsu.edu/lls_scor/datamgmt/Patient/DiseaseInstance/1385" TargetMode="External"/><Relationship Id="rId7513" Type="http://schemas.openxmlformats.org/officeDocument/2006/relationships/hyperlink" Target="https://octri.ohsu.edu/lls_scor/datamgmt/Patient/DiseaseInstance/1684" TargetMode="External"/><Relationship Id="rId977" Type="http://schemas.openxmlformats.org/officeDocument/2006/relationships/hyperlink" Target="https://octri.ohsu.edu/lls_scor/datamgmt/Patient/Patient/222" TargetMode="External"/><Relationship Id="rId2658" Type="http://schemas.openxmlformats.org/officeDocument/2006/relationships/hyperlink" Target="https://octri.ohsu.edu/lls_scor/datamgmt/Patient/Specimen/757" TargetMode="External"/><Relationship Id="rId3709" Type="http://schemas.openxmlformats.org/officeDocument/2006/relationships/hyperlink" Target="https://octri.ohsu.edu/lls_scor/datamgmt/Patient/DiseaseInstance/1459" TargetMode="External"/><Relationship Id="rId4080" Type="http://schemas.openxmlformats.org/officeDocument/2006/relationships/hyperlink" Target="https://octri.ohsu.edu/lls_scor/datamgmt/Patient/DiseaseInstance/984" TargetMode="External"/><Relationship Id="rId1674" Type="http://schemas.openxmlformats.org/officeDocument/2006/relationships/hyperlink" Target="https://octri.ohsu.edu/lls_scor/datamgmt/Patient/DiseaseInstance/446" TargetMode="External"/><Relationship Id="rId2725" Type="http://schemas.openxmlformats.org/officeDocument/2006/relationships/hyperlink" Target="https://octri.ohsu.edu/lls_scor/datamgmt/Patient/Patient/696" TargetMode="External"/><Relationship Id="rId5131" Type="http://schemas.openxmlformats.org/officeDocument/2006/relationships/hyperlink" Target="https://octri.ohsu.edu/lls_scor/datamgmt/Patient/DiseaseInstance/1186" TargetMode="External"/><Relationship Id="rId8287" Type="http://schemas.openxmlformats.org/officeDocument/2006/relationships/hyperlink" Target="https://octri.ohsu.edu/lls_scor/datamgmt/Patient/Patient/1908" TargetMode="External"/><Relationship Id="rId1327" Type="http://schemas.openxmlformats.org/officeDocument/2006/relationships/hyperlink" Target="https://octri.ohsu.edu/lls_scor/datamgmt/Patient/Specimen/463" TargetMode="External"/><Relationship Id="rId1741" Type="http://schemas.openxmlformats.org/officeDocument/2006/relationships/hyperlink" Target="https://octri.ohsu.edu/lls_scor/datamgmt/Patient/Specimen/283" TargetMode="External"/><Relationship Id="rId4897" Type="http://schemas.openxmlformats.org/officeDocument/2006/relationships/hyperlink" Target="https://octri.ohsu.edu/lls_scor/datamgmt/Patient/DiseaseInstance/1140" TargetMode="External"/><Relationship Id="rId5948" Type="http://schemas.openxmlformats.org/officeDocument/2006/relationships/hyperlink" Target="https://octri.ohsu.edu/lls_scor/datamgmt/Patient/Specimen/1949" TargetMode="External"/><Relationship Id="rId8354" Type="http://schemas.openxmlformats.org/officeDocument/2006/relationships/hyperlink" Target="https://octri.ohsu.edu/lls_scor/datamgmt/Patient/DiseaseInstance/1858" TargetMode="External"/><Relationship Id="rId33" Type="http://schemas.openxmlformats.org/officeDocument/2006/relationships/hyperlink" Target="https://octri.ohsu.edu/lls_scor/datamgmt/Patient/Patient/9" TargetMode="External"/><Relationship Id="rId3499" Type="http://schemas.openxmlformats.org/officeDocument/2006/relationships/hyperlink" Target="https://octri.ohsu.edu/lls_scor/datamgmt/Patient/Specimen/1019" TargetMode="External"/><Relationship Id="rId7370" Type="http://schemas.openxmlformats.org/officeDocument/2006/relationships/hyperlink" Target="https://octri.ohsu.edu/lls_scor/datamgmt/Patient/Specimen/2464" TargetMode="External"/><Relationship Id="rId8007" Type="http://schemas.openxmlformats.org/officeDocument/2006/relationships/hyperlink" Target="https://octri.ohsu.edu/lls_scor/datamgmt/Patient/Specimen/2729" TargetMode="External"/><Relationship Id="rId8421" Type="http://schemas.openxmlformats.org/officeDocument/2006/relationships/hyperlink" Target="https://octri.ohsu.edu/lls_scor/datamgmt/Patient/Specimen/2897" TargetMode="External"/><Relationship Id="rId3566" Type="http://schemas.openxmlformats.org/officeDocument/2006/relationships/hyperlink" Target="https://octri.ohsu.edu/lls_scor/datamgmt/Patient/Patient/890" TargetMode="External"/><Relationship Id="rId4964" Type="http://schemas.openxmlformats.org/officeDocument/2006/relationships/hyperlink" Target="https://octri.ohsu.edu/lls_scor/datamgmt/Patient/Specimen/1535" TargetMode="External"/><Relationship Id="rId7023" Type="http://schemas.openxmlformats.org/officeDocument/2006/relationships/hyperlink" Target="https://octri.ohsu.edu/lls_scor/datamgmt/Patient/Patient/1629" TargetMode="External"/><Relationship Id="rId487" Type="http://schemas.openxmlformats.org/officeDocument/2006/relationships/hyperlink" Target="https://octri.ohsu.edu/lls_scor/datamgmt/Patient/Specimen/387" TargetMode="External"/><Relationship Id="rId2168" Type="http://schemas.openxmlformats.org/officeDocument/2006/relationships/hyperlink" Target="https://octri.ohsu.edu/lls_scor/datamgmt/Patient/Patient/562" TargetMode="External"/><Relationship Id="rId3219" Type="http://schemas.openxmlformats.org/officeDocument/2006/relationships/hyperlink" Target="https://octri.ohsu.edu/lls_scor/datamgmt/Patient/Patient/802" TargetMode="External"/><Relationship Id="rId3980" Type="http://schemas.openxmlformats.org/officeDocument/2006/relationships/hyperlink" Target="https://octri.ohsu.edu/lls_scor/datamgmt/Patient/Patient/1004" TargetMode="External"/><Relationship Id="rId4617" Type="http://schemas.openxmlformats.org/officeDocument/2006/relationships/hyperlink" Target="https://octri.ohsu.edu/lls_scor/datamgmt/Patient/Specimen/1566" TargetMode="External"/><Relationship Id="rId9195" Type="http://schemas.openxmlformats.org/officeDocument/2006/relationships/hyperlink" Target="https://octri.ohsu.edu/lls_scor/datamgmt/Patient/Patient/2095" TargetMode="External"/><Relationship Id="rId1184" Type="http://schemas.openxmlformats.org/officeDocument/2006/relationships/hyperlink" Target="https://octri.ohsu.edu/lls_scor/datamgmt/Patient/Patient/283" TargetMode="External"/><Relationship Id="rId2582" Type="http://schemas.openxmlformats.org/officeDocument/2006/relationships/hyperlink" Target="https://octri.ohsu.edu/lls_scor/datamgmt/Patient/DiseaseInstance/657" TargetMode="External"/><Relationship Id="rId3633" Type="http://schemas.openxmlformats.org/officeDocument/2006/relationships/hyperlink" Target="https://octri.ohsu.edu/lls_scor/datamgmt/Patient/DiseaseInstance/882" TargetMode="External"/><Relationship Id="rId6789" Type="http://schemas.openxmlformats.org/officeDocument/2006/relationships/hyperlink" Target="https://octri.ohsu.edu/lls_scor/datamgmt/Patient/DiseaseInstance/1533" TargetMode="External"/><Relationship Id="rId554" Type="http://schemas.openxmlformats.org/officeDocument/2006/relationships/hyperlink" Target="https://octri.ohsu.edu/lls_scor/datamgmt/Patient/Patient/130" TargetMode="External"/><Relationship Id="rId2235" Type="http://schemas.openxmlformats.org/officeDocument/2006/relationships/hyperlink" Target="https://octri.ohsu.edu/lls_scor/datamgmt/Patient/DiseaseInstance/579" TargetMode="External"/><Relationship Id="rId3700" Type="http://schemas.openxmlformats.org/officeDocument/2006/relationships/hyperlink" Target="https://octri.ohsu.edu/lls_scor/datamgmt/Patient/DiseaseInstance/900" TargetMode="External"/><Relationship Id="rId6856" Type="http://schemas.openxmlformats.org/officeDocument/2006/relationships/hyperlink" Target="https://octri.ohsu.edu/lls_scor/datamgmt/Patient/Specimen/2234" TargetMode="External"/><Relationship Id="rId7907" Type="http://schemas.openxmlformats.org/officeDocument/2006/relationships/hyperlink" Target="https://octri.ohsu.edu/lls_scor/datamgmt/Patient/DiseaseInstance/1767" TargetMode="External"/><Relationship Id="rId207" Type="http://schemas.openxmlformats.org/officeDocument/2006/relationships/hyperlink" Target="https://octri.ohsu.edu/lls_scor/datamgmt/Patient/DiseaseInstance/42" TargetMode="External"/><Relationship Id="rId621" Type="http://schemas.openxmlformats.org/officeDocument/2006/relationships/hyperlink" Target="https://octri.ohsu.edu/lls_scor/datamgmt/Patient/DiseaseInstance/147" TargetMode="External"/><Relationship Id="rId1251" Type="http://schemas.openxmlformats.org/officeDocument/2006/relationships/hyperlink" Target="https://octri.ohsu.edu/lls_scor/datamgmt/Patient/DiseaseInstance/305" TargetMode="External"/><Relationship Id="rId2302" Type="http://schemas.openxmlformats.org/officeDocument/2006/relationships/hyperlink" Target="https://octri.ohsu.edu/lls_scor/datamgmt/Patient/Patient/593" TargetMode="External"/><Relationship Id="rId5458" Type="http://schemas.openxmlformats.org/officeDocument/2006/relationships/hyperlink" Target="https://octri.ohsu.edu/lls_scor/datamgmt/Patient/DiseaseInstance/1240" TargetMode="External"/><Relationship Id="rId5872" Type="http://schemas.openxmlformats.org/officeDocument/2006/relationships/hyperlink" Target="https://octri.ohsu.edu/lls_scor/datamgmt/Patient/Patient/1396" TargetMode="External"/><Relationship Id="rId6509" Type="http://schemas.openxmlformats.org/officeDocument/2006/relationships/hyperlink" Target="https://octri.ohsu.edu/lls_scor/datamgmt/Patient/DiseaseInstance/1481" TargetMode="External"/><Relationship Id="rId6923" Type="http://schemas.openxmlformats.org/officeDocument/2006/relationships/hyperlink" Target="https://octri.ohsu.edu/lls_scor/datamgmt/Patient/Specimen/2264" TargetMode="External"/><Relationship Id="rId4474" Type="http://schemas.openxmlformats.org/officeDocument/2006/relationships/hyperlink" Target="https://octri.ohsu.edu/lls_scor/datamgmt/Patient/Specimen/1358" TargetMode="External"/><Relationship Id="rId5525" Type="http://schemas.openxmlformats.org/officeDocument/2006/relationships/hyperlink" Target="https://octri.ohsu.edu/lls_scor/datamgmt/Patient/Specimen/1709" TargetMode="External"/><Relationship Id="rId3076" Type="http://schemas.openxmlformats.org/officeDocument/2006/relationships/hyperlink" Target="https://octri.ohsu.edu/lls_scor/datamgmt/Patient/DiseaseInstance/754" TargetMode="External"/><Relationship Id="rId3490" Type="http://schemas.openxmlformats.org/officeDocument/2006/relationships/hyperlink" Target="https://octri.ohsu.edu/lls_scor/datamgmt/Patient/Specimen/3072" TargetMode="External"/><Relationship Id="rId4127" Type="http://schemas.openxmlformats.org/officeDocument/2006/relationships/hyperlink" Target="https://octri.ohsu.edu/lls_scor/datamgmt/Patient/Patient/1035" TargetMode="External"/><Relationship Id="rId4541" Type="http://schemas.openxmlformats.org/officeDocument/2006/relationships/hyperlink" Target="https://octri.ohsu.edu/lls_scor/datamgmt/Patient/Patient/1123" TargetMode="External"/><Relationship Id="rId7697" Type="http://schemas.openxmlformats.org/officeDocument/2006/relationships/hyperlink" Target="https://octri.ohsu.edu/lls_scor/datamgmt/Patient/Specimen/2606" TargetMode="External"/><Relationship Id="rId2092" Type="http://schemas.openxmlformats.org/officeDocument/2006/relationships/hyperlink" Target="https://octri.ohsu.edu/lls_scor/datamgmt/Patient/Specimen/603" TargetMode="External"/><Relationship Id="rId3143" Type="http://schemas.openxmlformats.org/officeDocument/2006/relationships/hyperlink" Target="https://octri.ohsu.edu/lls_scor/datamgmt/Patient/Specimen/902" TargetMode="External"/><Relationship Id="rId6299" Type="http://schemas.openxmlformats.org/officeDocument/2006/relationships/hyperlink" Target="https://octri.ohsu.edu/lls_scor/datamgmt/Patient/Specimen/2023" TargetMode="External"/><Relationship Id="rId8748" Type="http://schemas.openxmlformats.org/officeDocument/2006/relationships/hyperlink" Target="https://octri.ohsu.edu/lls_scor/datamgmt/Patient/DiseaseInstance/1944" TargetMode="External"/><Relationship Id="rId7764" Type="http://schemas.openxmlformats.org/officeDocument/2006/relationships/hyperlink" Target="https://octri.ohsu.edu/lls_scor/datamgmt/Patient/Specimen/2883" TargetMode="External"/><Relationship Id="rId8815" Type="http://schemas.openxmlformats.org/officeDocument/2006/relationships/hyperlink" Target="https://octri.ohsu.edu/lls_scor/datamgmt/Patient/Patient/2016" TargetMode="External"/><Relationship Id="rId131" Type="http://schemas.openxmlformats.org/officeDocument/2006/relationships/hyperlink" Target="https://octri.ohsu.edu/lls_scor/datamgmt/Patient/Specimen/306" TargetMode="External"/><Relationship Id="rId3210" Type="http://schemas.openxmlformats.org/officeDocument/2006/relationships/hyperlink" Target="https://octri.ohsu.edu/lls_scor/datamgmt/Patient/Patient/800" TargetMode="External"/><Relationship Id="rId6366" Type="http://schemas.openxmlformats.org/officeDocument/2006/relationships/hyperlink" Target="https://octri.ohsu.edu/lls_scor/datamgmt/Patient/Patient/1500" TargetMode="External"/><Relationship Id="rId6780" Type="http://schemas.openxmlformats.org/officeDocument/2006/relationships/hyperlink" Target="https://octri.ohsu.edu/lls_scor/datamgmt/Patient/DiseaseInstance/1531" TargetMode="External"/><Relationship Id="rId7417" Type="http://schemas.openxmlformats.org/officeDocument/2006/relationships/hyperlink" Target="https://octri.ohsu.edu/lls_scor/datamgmt/Patient/Patient/1721" TargetMode="External"/><Relationship Id="rId7831" Type="http://schemas.openxmlformats.org/officeDocument/2006/relationships/hyperlink" Target="https://octri.ohsu.edu/lls_scor/datamgmt/Patient/Patient/1817" TargetMode="External"/><Relationship Id="rId2976" Type="http://schemas.openxmlformats.org/officeDocument/2006/relationships/hyperlink" Target="https://octri.ohsu.edu/lls_scor/datamgmt/Patient/Patient/741" TargetMode="External"/><Relationship Id="rId5382" Type="http://schemas.openxmlformats.org/officeDocument/2006/relationships/hyperlink" Target="https://octri.ohsu.edu/lls_scor/datamgmt/Patient/Patient/1286" TargetMode="External"/><Relationship Id="rId6019" Type="http://schemas.openxmlformats.org/officeDocument/2006/relationships/hyperlink" Target="https://octri.ohsu.edu/lls_scor/datamgmt/Patient/DiseaseInstance/1368" TargetMode="External"/><Relationship Id="rId6433" Type="http://schemas.openxmlformats.org/officeDocument/2006/relationships/hyperlink" Target="https://octri.ohsu.edu/lls_scor/datamgmt/Patient/Specimen/2068" TargetMode="External"/><Relationship Id="rId948" Type="http://schemas.openxmlformats.org/officeDocument/2006/relationships/hyperlink" Target="https://octri.ohsu.edu/lls_scor/datamgmt/Patient/DiseaseInstance/216" TargetMode="External"/><Relationship Id="rId1578" Type="http://schemas.openxmlformats.org/officeDocument/2006/relationships/hyperlink" Target="https://octri.ohsu.edu/lls_scor/datamgmt/Patient/DiseaseInstance/414" TargetMode="External"/><Relationship Id="rId1992" Type="http://schemas.openxmlformats.org/officeDocument/2006/relationships/hyperlink" Target="https://octri.ohsu.edu/lls_scor/datamgmt/Patient/Specimen/833" TargetMode="External"/><Relationship Id="rId2629" Type="http://schemas.openxmlformats.org/officeDocument/2006/relationships/hyperlink" Target="https://octri.ohsu.edu/lls_scor/datamgmt/Patient/Patient/672" TargetMode="External"/><Relationship Id="rId5035" Type="http://schemas.openxmlformats.org/officeDocument/2006/relationships/hyperlink" Target="https://octri.ohsu.edu/lls_scor/datamgmt/Patient/DiseaseInstance/1169" TargetMode="External"/><Relationship Id="rId6500" Type="http://schemas.openxmlformats.org/officeDocument/2006/relationships/hyperlink" Target="https://octri.ohsu.edu/lls_scor/datamgmt/Patient/DiseaseInstance/1478" TargetMode="External"/><Relationship Id="rId1645" Type="http://schemas.openxmlformats.org/officeDocument/2006/relationships/hyperlink" Target="https://octri.ohsu.edu/lls_scor/datamgmt/Patient/Specimen/502" TargetMode="External"/><Relationship Id="rId4051" Type="http://schemas.openxmlformats.org/officeDocument/2006/relationships/hyperlink" Target="https://octri.ohsu.edu/lls_scor/datamgmt/Patient/Specimen/1220" TargetMode="External"/><Relationship Id="rId5102" Type="http://schemas.openxmlformats.org/officeDocument/2006/relationships/hyperlink" Target="https://octri.ohsu.edu/lls_scor/datamgmt/Patient/Specimen/1907" TargetMode="External"/><Relationship Id="rId8258" Type="http://schemas.openxmlformats.org/officeDocument/2006/relationships/hyperlink" Target="https://octri.ohsu.edu/lls_scor/datamgmt/Patient/DiseaseInstance/1842" TargetMode="External"/><Relationship Id="rId8672" Type="http://schemas.openxmlformats.org/officeDocument/2006/relationships/hyperlink" Target="https://octri.ohsu.edu/lls_scor/datamgmt/Patient/Patient/1986" TargetMode="External"/><Relationship Id="rId7274" Type="http://schemas.openxmlformats.org/officeDocument/2006/relationships/hyperlink" Target="https://octri.ohsu.edu/lls_scor/datamgmt/Patient/DiseaseInstance/1635" TargetMode="External"/><Relationship Id="rId8325" Type="http://schemas.openxmlformats.org/officeDocument/2006/relationships/hyperlink" Target="https://octri.ohsu.edu/lls_scor/datamgmt/Patient/Specimen/2857" TargetMode="External"/><Relationship Id="rId1712" Type="http://schemas.openxmlformats.org/officeDocument/2006/relationships/hyperlink" Target="https://octri.ohsu.edu/lls_scor/datamgmt/Patient/Patient/458" TargetMode="External"/><Relationship Id="rId4868" Type="http://schemas.openxmlformats.org/officeDocument/2006/relationships/hyperlink" Target="https://octri.ohsu.edu/lls_scor/datamgmt/Patient/Specimen/1492" TargetMode="External"/><Relationship Id="rId5919" Type="http://schemas.openxmlformats.org/officeDocument/2006/relationships/hyperlink" Target="https://octri.ohsu.edu/lls_scor/datamgmt/Patient/Patient/1406" TargetMode="External"/><Relationship Id="rId6290" Type="http://schemas.openxmlformats.org/officeDocument/2006/relationships/hyperlink" Target="https://octri.ohsu.edu/lls_scor/datamgmt/Patient/Specimen/2034" TargetMode="External"/><Relationship Id="rId3884" Type="http://schemas.openxmlformats.org/officeDocument/2006/relationships/hyperlink" Target="https://octri.ohsu.edu/lls_scor/datamgmt/Patient/DiseaseInstance/939" TargetMode="External"/><Relationship Id="rId4935" Type="http://schemas.openxmlformats.org/officeDocument/2006/relationships/hyperlink" Target="https://octri.ohsu.edu/lls_scor/datamgmt/Patient/Patient/1191" TargetMode="External"/><Relationship Id="rId7341" Type="http://schemas.openxmlformats.org/officeDocument/2006/relationships/hyperlink" Target="https://octri.ohsu.edu/lls_scor/datamgmt/Patient/Patient/1704" TargetMode="External"/><Relationship Id="rId9099" Type="http://schemas.openxmlformats.org/officeDocument/2006/relationships/hyperlink" Target="https://octri.ohsu.edu/lls_scor/datamgmt/Patient/Patient/2073" TargetMode="External"/><Relationship Id="rId2486" Type="http://schemas.openxmlformats.org/officeDocument/2006/relationships/hyperlink" Target="https://octri.ohsu.edu/lls_scor/datamgmt/Patient/DiseaseInstance/641" TargetMode="External"/><Relationship Id="rId3537" Type="http://schemas.openxmlformats.org/officeDocument/2006/relationships/hyperlink" Target="https://octri.ohsu.edu/lls_scor/datamgmt/Patient/DiseaseInstance/870" TargetMode="External"/><Relationship Id="rId3951" Type="http://schemas.openxmlformats.org/officeDocument/2006/relationships/hyperlink" Target="https://octri.ohsu.edu/lls_scor/datamgmt/Patient/DiseaseInstance/952" TargetMode="External"/><Relationship Id="rId458" Type="http://schemas.openxmlformats.org/officeDocument/2006/relationships/hyperlink" Target="https://octri.ohsu.edu/lls_scor/datamgmt/Patient/Patient/106" TargetMode="External"/><Relationship Id="rId872" Type="http://schemas.openxmlformats.org/officeDocument/2006/relationships/hyperlink" Target="https://octri.ohsu.edu/lls_scor/datamgmt/Patient/Patient/202" TargetMode="External"/><Relationship Id="rId1088" Type="http://schemas.openxmlformats.org/officeDocument/2006/relationships/hyperlink" Target="https://octri.ohsu.edu/lls_scor/datamgmt/Patient/Patient/251" TargetMode="External"/><Relationship Id="rId2139" Type="http://schemas.openxmlformats.org/officeDocument/2006/relationships/hyperlink" Target="https://octri.ohsu.edu/lls_scor/datamgmt/Patient/DiseaseInstance/561" TargetMode="External"/><Relationship Id="rId2553" Type="http://schemas.openxmlformats.org/officeDocument/2006/relationships/hyperlink" Target="https://octri.ohsu.edu/lls_scor/datamgmt/Patient/DiseaseInstance/648" TargetMode="External"/><Relationship Id="rId3604" Type="http://schemas.openxmlformats.org/officeDocument/2006/relationships/hyperlink" Target="https://octri.ohsu.edu/lls_scor/datamgmt/Patient/Specimen/2912" TargetMode="External"/><Relationship Id="rId6010" Type="http://schemas.openxmlformats.org/officeDocument/2006/relationships/hyperlink" Target="https://octri.ohsu.edu/lls_scor/datamgmt/Patient/DiseaseInstance/1366" TargetMode="External"/><Relationship Id="rId9166" Type="http://schemas.openxmlformats.org/officeDocument/2006/relationships/hyperlink" Target="https://octri.ohsu.edu/lls_scor/datamgmt/Patient/DiseaseInstance/2036" TargetMode="External"/><Relationship Id="rId525" Type="http://schemas.openxmlformats.org/officeDocument/2006/relationships/hyperlink" Target="https://octri.ohsu.edu/lls_scor/datamgmt/Patient/DiseaseInstance/123" TargetMode="External"/><Relationship Id="rId1155" Type="http://schemas.openxmlformats.org/officeDocument/2006/relationships/hyperlink" Target="https://octri.ohsu.edu/lls_scor/datamgmt/Patient/DiseaseInstance/273" TargetMode="External"/><Relationship Id="rId2206" Type="http://schemas.openxmlformats.org/officeDocument/2006/relationships/hyperlink" Target="https://octri.ohsu.edu/lls_scor/datamgmt/Patient/Specimen/1994" TargetMode="External"/><Relationship Id="rId2620" Type="http://schemas.openxmlformats.org/officeDocument/2006/relationships/hyperlink" Target="https://octri.ohsu.edu/lls_scor/datamgmt/Patient/Patient/671" TargetMode="External"/><Relationship Id="rId5776" Type="http://schemas.openxmlformats.org/officeDocument/2006/relationships/hyperlink" Target="https://octri.ohsu.edu/lls_scor/datamgmt/Patient/DiseaseInstance/1315" TargetMode="External"/><Relationship Id="rId8182" Type="http://schemas.openxmlformats.org/officeDocument/2006/relationships/hyperlink" Target="https://octri.ohsu.edu/lls_scor/datamgmt/Patient/Patient/1888" TargetMode="External"/><Relationship Id="rId9233" Type="http://schemas.openxmlformats.org/officeDocument/2006/relationships/hyperlink" Target="https://octri.ohsu.edu/lls_scor/datamgmt/Patient/Specimen/3236" TargetMode="External"/><Relationship Id="rId1222" Type="http://schemas.openxmlformats.org/officeDocument/2006/relationships/hyperlink" Target="https://octri.ohsu.edu/lls_scor/datamgmt/Patient/Specimen/499" TargetMode="External"/><Relationship Id="rId4378" Type="http://schemas.openxmlformats.org/officeDocument/2006/relationships/hyperlink" Target="https://octri.ohsu.edu/lls_scor/datamgmt/Patient/Specimen/1325" TargetMode="External"/><Relationship Id="rId5429" Type="http://schemas.openxmlformats.org/officeDocument/2006/relationships/hyperlink" Target="https://octri.ohsu.edu/lls_scor/datamgmt/Patient/Specimen/1963" TargetMode="External"/><Relationship Id="rId6827" Type="http://schemas.openxmlformats.org/officeDocument/2006/relationships/hyperlink" Target="https://octri.ohsu.edu/lls_scor/datamgmt/Patient/Patient/1589" TargetMode="External"/><Relationship Id="rId3394" Type="http://schemas.openxmlformats.org/officeDocument/2006/relationships/hyperlink" Target="https://octri.ohsu.edu/lls_scor/datamgmt/Patient/Specimen/983" TargetMode="External"/><Relationship Id="rId4792" Type="http://schemas.openxmlformats.org/officeDocument/2006/relationships/hyperlink" Target="https://octri.ohsu.edu/lls_scor/datamgmt/Patient/Patient/1167" TargetMode="External"/><Relationship Id="rId5843" Type="http://schemas.openxmlformats.org/officeDocument/2006/relationships/hyperlink" Target="https://octri.ohsu.edu/lls_scor/datamgmt/Patient/Patient/1390" TargetMode="External"/><Relationship Id="rId8999" Type="http://schemas.openxmlformats.org/officeDocument/2006/relationships/hyperlink" Target="https://octri.ohsu.edu/lls_scor/datamgmt/Patient/DiseaseInstance/1992" TargetMode="External"/><Relationship Id="rId3047" Type="http://schemas.openxmlformats.org/officeDocument/2006/relationships/hyperlink" Target="https://octri.ohsu.edu/lls_scor/datamgmt/Patient/Specimen/870" TargetMode="External"/><Relationship Id="rId4445" Type="http://schemas.openxmlformats.org/officeDocument/2006/relationships/hyperlink" Target="https://octri.ohsu.edu/lls_scor/datamgmt/Patient/Patient/1100" TargetMode="External"/><Relationship Id="rId5910" Type="http://schemas.openxmlformats.org/officeDocument/2006/relationships/hyperlink" Target="https://octri.ohsu.edu/lls_scor/datamgmt/Patient/Patient/1404" TargetMode="External"/><Relationship Id="rId3461" Type="http://schemas.openxmlformats.org/officeDocument/2006/relationships/hyperlink" Target="https://octri.ohsu.edu/lls_scor/datamgmt/Patient/Patient/867" TargetMode="External"/><Relationship Id="rId4512" Type="http://schemas.openxmlformats.org/officeDocument/2006/relationships/hyperlink" Target="https://octri.ohsu.edu/lls_scor/datamgmt/Patient/DiseaseInstance/1069" TargetMode="External"/><Relationship Id="rId7668" Type="http://schemas.openxmlformats.org/officeDocument/2006/relationships/hyperlink" Target="https://octri.ohsu.edu/lls_scor/datamgmt/Patient/Patient/1779" TargetMode="External"/><Relationship Id="rId8719" Type="http://schemas.openxmlformats.org/officeDocument/2006/relationships/hyperlink" Target="https://octri.ohsu.edu/lls_scor/datamgmt/Patient/Specimen/3027" TargetMode="External"/><Relationship Id="rId382" Type="http://schemas.openxmlformats.org/officeDocument/2006/relationships/hyperlink" Target="https://octri.ohsu.edu/lls_scor/datamgmt/Patient/Specimen/363" TargetMode="External"/><Relationship Id="rId2063" Type="http://schemas.openxmlformats.org/officeDocument/2006/relationships/hyperlink" Target="https://octri.ohsu.edu/lls_scor/datamgmt/Patient/Patient/549" TargetMode="External"/><Relationship Id="rId3114" Type="http://schemas.openxmlformats.org/officeDocument/2006/relationships/hyperlink" Target="https://octri.ohsu.edu/lls_scor/datamgmt/Patient/Patient/780" TargetMode="External"/><Relationship Id="rId6684" Type="http://schemas.openxmlformats.org/officeDocument/2006/relationships/hyperlink" Target="https://octri.ohsu.edu/lls_scor/datamgmt/Patient/Patient/1561" TargetMode="External"/><Relationship Id="rId7735" Type="http://schemas.openxmlformats.org/officeDocument/2006/relationships/hyperlink" Target="https://octri.ohsu.edu/lls_scor/datamgmt/Patient/Patient/1797" TargetMode="External"/><Relationship Id="rId9090" Type="http://schemas.openxmlformats.org/officeDocument/2006/relationships/hyperlink" Target="https://octri.ohsu.edu/lls_scor/datamgmt/Patient/Patient/2070" TargetMode="External"/><Relationship Id="rId2130" Type="http://schemas.openxmlformats.org/officeDocument/2006/relationships/hyperlink" Target="https://octri.ohsu.edu/lls_scor/datamgmt/Patient/DiseaseInstance/561" TargetMode="External"/><Relationship Id="rId5286" Type="http://schemas.openxmlformats.org/officeDocument/2006/relationships/hyperlink" Target="https://octri.ohsu.edu/lls_scor/datamgmt/Patient/Patient/1259" TargetMode="External"/><Relationship Id="rId6337" Type="http://schemas.openxmlformats.org/officeDocument/2006/relationships/hyperlink" Target="https://octri.ohsu.edu/lls_scor/datamgmt/Patient/DiseaseInstance/1441" TargetMode="External"/><Relationship Id="rId6751" Type="http://schemas.openxmlformats.org/officeDocument/2006/relationships/hyperlink" Target="https://octri.ohsu.edu/lls_scor/datamgmt/Patient/Specimen/2205" TargetMode="External"/><Relationship Id="rId102" Type="http://schemas.openxmlformats.org/officeDocument/2006/relationships/hyperlink" Target="https://octri.ohsu.edu/lls_scor/datamgmt/Patient/Patient/17" TargetMode="External"/><Relationship Id="rId5353" Type="http://schemas.openxmlformats.org/officeDocument/2006/relationships/hyperlink" Target="https://octri.ohsu.edu/lls_scor/datamgmt/Patient/DiseaseInstance/1226" TargetMode="External"/><Relationship Id="rId6404" Type="http://schemas.openxmlformats.org/officeDocument/2006/relationships/hyperlink" Target="https://octri.ohsu.edu/lls_scor/datamgmt/Patient/Specimen/2056" TargetMode="External"/><Relationship Id="rId7802" Type="http://schemas.openxmlformats.org/officeDocument/2006/relationships/hyperlink" Target="https://octri.ohsu.edu/lls_scor/datamgmt/Patient/DiseaseInstance/1748" TargetMode="External"/><Relationship Id="rId1896" Type="http://schemas.openxmlformats.org/officeDocument/2006/relationships/hyperlink" Target="https://octri.ohsu.edu/lls_scor/datamgmt/Patient/DiseaseInstance/514" TargetMode="External"/><Relationship Id="rId2947" Type="http://schemas.openxmlformats.org/officeDocument/2006/relationships/hyperlink" Target="https://octri.ohsu.edu/lls_scor/datamgmt/Patient/DiseaseInstance/722" TargetMode="External"/><Relationship Id="rId5006" Type="http://schemas.openxmlformats.org/officeDocument/2006/relationships/hyperlink" Target="https://octri.ohsu.edu/lls_scor/datamgmt/Patient/Patient/1207" TargetMode="External"/><Relationship Id="rId919" Type="http://schemas.openxmlformats.org/officeDocument/2006/relationships/hyperlink" Target="https://octri.ohsu.edu/lls_scor/datamgmt/Patient/Specimen/523" TargetMode="External"/><Relationship Id="rId1549" Type="http://schemas.openxmlformats.org/officeDocument/2006/relationships/hyperlink" Target="https://octri.ohsu.edu/lls_scor/datamgmt/Patient/Specimen/199" TargetMode="External"/><Relationship Id="rId1963" Type="http://schemas.openxmlformats.org/officeDocument/2006/relationships/hyperlink" Target="https://octri.ohsu.edu/lls_scor/datamgmt/Patient/Specimen/579" TargetMode="External"/><Relationship Id="rId4022" Type="http://schemas.openxmlformats.org/officeDocument/2006/relationships/hyperlink" Target="https://octri.ohsu.edu/lls_scor/datamgmt/Patient/Patient/1013" TargetMode="External"/><Relationship Id="rId5420" Type="http://schemas.openxmlformats.org/officeDocument/2006/relationships/hyperlink" Target="https://octri.ohsu.edu/lls_scor/datamgmt/Patient/Specimen/1681" TargetMode="External"/><Relationship Id="rId7178" Type="http://schemas.openxmlformats.org/officeDocument/2006/relationships/hyperlink" Target="https://octri.ohsu.edu/lls_scor/datamgmt/Patient/Patient/1668" TargetMode="External"/><Relationship Id="rId8576" Type="http://schemas.openxmlformats.org/officeDocument/2006/relationships/hyperlink" Target="https://octri.ohsu.edu/lls_scor/datamgmt/Patient/DiseaseInstance/1907" TargetMode="External"/><Relationship Id="rId8990" Type="http://schemas.openxmlformats.org/officeDocument/2006/relationships/hyperlink" Target="https://octri.ohsu.edu/lls_scor/datamgmt/Patient/DiseaseInstance/1992" TargetMode="External"/><Relationship Id="rId1616" Type="http://schemas.openxmlformats.org/officeDocument/2006/relationships/hyperlink" Target="https://octri.ohsu.edu/lls_scor/datamgmt/Patient/Patient/427" TargetMode="External"/><Relationship Id="rId7592" Type="http://schemas.openxmlformats.org/officeDocument/2006/relationships/hyperlink" Target="https://octri.ohsu.edu/lls_scor/datamgmt/Patient/DiseaseInstance/1700" TargetMode="External"/><Relationship Id="rId8229" Type="http://schemas.openxmlformats.org/officeDocument/2006/relationships/hyperlink" Target="https://octri.ohsu.edu/lls_scor/datamgmt/Patient/Specimen/2827" TargetMode="External"/><Relationship Id="rId8643" Type="http://schemas.openxmlformats.org/officeDocument/2006/relationships/hyperlink" Target="https://octri.ohsu.edu/lls_scor/datamgmt/Patient/DiseaseInstance/1923" TargetMode="External"/><Relationship Id="rId3788" Type="http://schemas.openxmlformats.org/officeDocument/2006/relationships/hyperlink" Target="https://octri.ohsu.edu/lls_scor/datamgmt/Patient/Specimen/2584" TargetMode="External"/><Relationship Id="rId4839" Type="http://schemas.openxmlformats.org/officeDocument/2006/relationships/hyperlink" Target="https://octri.ohsu.edu/lls_scor/datamgmt/Patient/Patient/1175" TargetMode="External"/><Relationship Id="rId6194" Type="http://schemas.openxmlformats.org/officeDocument/2006/relationships/hyperlink" Target="https://octri.ohsu.edu/lls_scor/datamgmt/Patient/Specimen/1975" TargetMode="External"/><Relationship Id="rId7245" Type="http://schemas.openxmlformats.org/officeDocument/2006/relationships/hyperlink" Target="https://octri.ohsu.edu/lls_scor/datamgmt/Patient/Specimen/2402" TargetMode="External"/><Relationship Id="rId8710" Type="http://schemas.openxmlformats.org/officeDocument/2006/relationships/hyperlink" Target="https://octri.ohsu.edu/lls_scor/datamgmt/Patient/Specimen/3024" TargetMode="External"/><Relationship Id="rId3855" Type="http://schemas.openxmlformats.org/officeDocument/2006/relationships/hyperlink" Target="https://octri.ohsu.edu/lls_scor/datamgmt/Patient/DiseaseInstance/932" TargetMode="External"/><Relationship Id="rId6261" Type="http://schemas.openxmlformats.org/officeDocument/2006/relationships/hyperlink" Target="https://octri.ohsu.edu/lls_scor/datamgmt/Patient/Patient/1482" TargetMode="External"/><Relationship Id="rId7312" Type="http://schemas.openxmlformats.org/officeDocument/2006/relationships/hyperlink" Target="https://octri.ohsu.edu/lls_scor/datamgmt/Patient/DiseaseInstance/1645" TargetMode="External"/><Relationship Id="rId776" Type="http://schemas.openxmlformats.org/officeDocument/2006/relationships/hyperlink" Target="https://octri.ohsu.edu/lls_scor/datamgmt/Patient/Patient/178" TargetMode="External"/><Relationship Id="rId2457" Type="http://schemas.openxmlformats.org/officeDocument/2006/relationships/hyperlink" Target="https://octri.ohsu.edu/lls_scor/datamgmt/Patient/Specimen/962" TargetMode="External"/><Relationship Id="rId3508" Type="http://schemas.openxmlformats.org/officeDocument/2006/relationships/hyperlink" Target="https://octri.ohsu.edu/lls_scor/datamgmt/Patient/Specimen/1023" TargetMode="External"/><Relationship Id="rId4906" Type="http://schemas.openxmlformats.org/officeDocument/2006/relationships/hyperlink" Target="https://octri.ohsu.edu/lls_scor/datamgmt/Patient/DiseaseInstance/1140" TargetMode="External"/><Relationship Id="rId429" Type="http://schemas.openxmlformats.org/officeDocument/2006/relationships/hyperlink" Target="https://octri.ohsu.edu/lls_scor/datamgmt/Patient/DiseaseInstance/97" TargetMode="External"/><Relationship Id="rId1059" Type="http://schemas.openxmlformats.org/officeDocument/2006/relationships/hyperlink" Target="https://octri.ohsu.edu/lls_scor/datamgmt/Patient/DiseaseInstance/242" TargetMode="External"/><Relationship Id="rId1473" Type="http://schemas.openxmlformats.org/officeDocument/2006/relationships/hyperlink" Target="https://octri.ohsu.edu/lls_scor/datamgmt/Patient/DiseaseInstance/379" TargetMode="External"/><Relationship Id="rId2871" Type="http://schemas.openxmlformats.org/officeDocument/2006/relationships/hyperlink" Target="https://octri.ohsu.edu/lls_scor/datamgmt/Patient/Specimen/2657" TargetMode="External"/><Relationship Id="rId3922" Type="http://schemas.openxmlformats.org/officeDocument/2006/relationships/hyperlink" Target="https://octri.ohsu.edu/lls_scor/datamgmt/Patient/DiseaseInstance/945" TargetMode="External"/><Relationship Id="rId8086" Type="http://schemas.openxmlformats.org/officeDocument/2006/relationships/hyperlink" Target="https://octri.ohsu.edu/lls_scor/datamgmt/Patient/Patient/1869" TargetMode="External"/><Relationship Id="rId9137" Type="http://schemas.openxmlformats.org/officeDocument/2006/relationships/hyperlink" Target="https://octri.ohsu.edu/lls_scor/datamgmt/Patient/Specimen/3189" TargetMode="External"/><Relationship Id="rId843" Type="http://schemas.openxmlformats.org/officeDocument/2006/relationships/hyperlink" Target="https://octri.ohsu.edu/lls_scor/datamgmt/Patient/DiseaseInstance/195" TargetMode="External"/><Relationship Id="rId1126" Type="http://schemas.openxmlformats.org/officeDocument/2006/relationships/hyperlink" Target="https://octri.ohsu.edu/lls_scor/datamgmt/Patient/Specimen/403" TargetMode="External"/><Relationship Id="rId2524" Type="http://schemas.openxmlformats.org/officeDocument/2006/relationships/hyperlink" Target="https://octri.ohsu.edu/lls_scor/datamgmt/Patient/DiseaseInstance/651" TargetMode="External"/><Relationship Id="rId8153" Type="http://schemas.openxmlformats.org/officeDocument/2006/relationships/hyperlink" Target="https://octri.ohsu.edu/lls_scor/datamgmt/Patient/Patient/1882" TargetMode="External"/><Relationship Id="rId910" Type="http://schemas.openxmlformats.org/officeDocument/2006/relationships/hyperlink" Target="https://octri.ohsu.edu/lls_scor/datamgmt/Patient/Specimen/178" TargetMode="External"/><Relationship Id="rId1540" Type="http://schemas.openxmlformats.org/officeDocument/2006/relationships/hyperlink" Target="https://octri.ohsu.edu/lls_scor/datamgmt/Patient/Specimen/272" TargetMode="External"/><Relationship Id="rId4696" Type="http://schemas.openxmlformats.org/officeDocument/2006/relationships/hyperlink" Target="https://octri.ohsu.edu/lls_scor/datamgmt/Patient/Specimen/1435" TargetMode="External"/><Relationship Id="rId5747" Type="http://schemas.openxmlformats.org/officeDocument/2006/relationships/hyperlink" Target="https://octri.ohsu.edu/lls_scor/datamgmt/Patient/Specimen/1800" TargetMode="External"/><Relationship Id="rId9204" Type="http://schemas.openxmlformats.org/officeDocument/2006/relationships/hyperlink" Target="https://octri.ohsu.edu/lls_scor/datamgmt/Patient/Patient/2098" TargetMode="External"/><Relationship Id="rId3298" Type="http://schemas.openxmlformats.org/officeDocument/2006/relationships/hyperlink" Target="https://octri.ohsu.edu/lls_scor/datamgmt/Patient/DiseaseInstance/815" TargetMode="External"/><Relationship Id="rId4349" Type="http://schemas.openxmlformats.org/officeDocument/2006/relationships/hyperlink" Target="https://octri.ohsu.edu/lls_scor/datamgmt/Patient/Patient/1084" TargetMode="External"/><Relationship Id="rId4763" Type="http://schemas.openxmlformats.org/officeDocument/2006/relationships/hyperlink" Target="https://octri.ohsu.edu/lls_scor/datamgmt/Patient/DiseaseInstance/1115" TargetMode="External"/><Relationship Id="rId5814" Type="http://schemas.openxmlformats.org/officeDocument/2006/relationships/hyperlink" Target="https://octri.ohsu.edu/lls_scor/datamgmt/Patient/DiseaseInstance/1322" TargetMode="External"/><Relationship Id="rId8220" Type="http://schemas.openxmlformats.org/officeDocument/2006/relationships/hyperlink" Target="https://octri.ohsu.edu/lls_scor/datamgmt/Patient/Specimen/2824" TargetMode="External"/><Relationship Id="rId3365" Type="http://schemas.openxmlformats.org/officeDocument/2006/relationships/hyperlink" Target="https://octri.ohsu.edu/lls_scor/datamgmt/Patient/Patient/844" TargetMode="External"/><Relationship Id="rId4416" Type="http://schemas.openxmlformats.org/officeDocument/2006/relationships/hyperlink" Target="https://octri.ohsu.edu/lls_scor/datamgmt/Patient/DiseaseInstance/1759" TargetMode="External"/><Relationship Id="rId4830" Type="http://schemas.openxmlformats.org/officeDocument/2006/relationships/hyperlink" Target="https://octri.ohsu.edu/lls_scor/datamgmt/Patient/Patient/1174" TargetMode="External"/><Relationship Id="rId7986" Type="http://schemas.openxmlformats.org/officeDocument/2006/relationships/hyperlink" Target="https://octri.ohsu.edu/lls_scor/datamgmt/Patient/Specimen/2723" TargetMode="External"/><Relationship Id="rId286" Type="http://schemas.openxmlformats.org/officeDocument/2006/relationships/hyperlink" Target="https://octri.ohsu.edu/lls_scor/datamgmt/Patient/Specimen/501" TargetMode="External"/><Relationship Id="rId2381" Type="http://schemas.openxmlformats.org/officeDocument/2006/relationships/hyperlink" Target="https://octri.ohsu.edu/lls_scor/datamgmt/Patient/DiseaseInstance/617" TargetMode="External"/><Relationship Id="rId3018" Type="http://schemas.openxmlformats.org/officeDocument/2006/relationships/hyperlink" Target="https://octri.ohsu.edu/lls_scor/datamgmt/Patient/Patient/754" TargetMode="External"/><Relationship Id="rId3432" Type="http://schemas.openxmlformats.org/officeDocument/2006/relationships/hyperlink" Target="https://octri.ohsu.edu/lls_scor/datamgmt/Patient/DiseaseInstance/847" TargetMode="External"/><Relationship Id="rId6588" Type="http://schemas.openxmlformats.org/officeDocument/2006/relationships/hyperlink" Target="https://octri.ohsu.edu/lls_scor/datamgmt/Patient/Specimen/2151" TargetMode="External"/><Relationship Id="rId7639" Type="http://schemas.openxmlformats.org/officeDocument/2006/relationships/hyperlink" Target="https://octri.ohsu.edu/lls_scor/datamgmt/Patient/Patient/1768" TargetMode="External"/><Relationship Id="rId353" Type="http://schemas.openxmlformats.org/officeDocument/2006/relationships/hyperlink" Target="https://octri.ohsu.edu/lls_scor/datamgmt/Patient/Patient/77" TargetMode="External"/><Relationship Id="rId2034" Type="http://schemas.openxmlformats.org/officeDocument/2006/relationships/hyperlink" Target="https://octri.ohsu.edu/lls_scor/datamgmt/Patient/DiseaseInstance/539" TargetMode="External"/><Relationship Id="rId9061" Type="http://schemas.openxmlformats.org/officeDocument/2006/relationships/hyperlink" Target="https://octri.ohsu.edu/lls_scor/datamgmt/Patient/DiseaseInstance/2009" TargetMode="External"/><Relationship Id="rId420" Type="http://schemas.openxmlformats.org/officeDocument/2006/relationships/hyperlink" Target="https://octri.ohsu.edu/lls_scor/datamgmt/Patient/DiseaseInstance/97" TargetMode="External"/><Relationship Id="rId1050" Type="http://schemas.openxmlformats.org/officeDocument/2006/relationships/hyperlink" Target="https://octri.ohsu.edu/lls_scor/datamgmt/Patient/DiseaseInstance/239" TargetMode="External"/><Relationship Id="rId2101" Type="http://schemas.openxmlformats.org/officeDocument/2006/relationships/hyperlink" Target="https://octri.ohsu.edu/lls_scor/datamgmt/Patient/Specimen/1035" TargetMode="External"/><Relationship Id="rId5257" Type="http://schemas.openxmlformats.org/officeDocument/2006/relationships/hyperlink" Target="https://octri.ohsu.edu/lls_scor/datamgmt/Patient/DiseaseInstance/1202" TargetMode="External"/><Relationship Id="rId6655" Type="http://schemas.openxmlformats.org/officeDocument/2006/relationships/hyperlink" Target="https://octri.ohsu.edu/lls_scor/datamgmt/Patient/DiseaseInstance/1507" TargetMode="External"/><Relationship Id="rId7706" Type="http://schemas.openxmlformats.org/officeDocument/2006/relationships/hyperlink" Target="https://octri.ohsu.edu/lls_scor/datamgmt/Patient/Specimen/2610" TargetMode="External"/><Relationship Id="rId5671" Type="http://schemas.openxmlformats.org/officeDocument/2006/relationships/hyperlink" Target="https://octri.ohsu.edu/lls_scor/datamgmt/Patient/DiseaseInstance/1295" TargetMode="External"/><Relationship Id="rId6308" Type="http://schemas.openxmlformats.org/officeDocument/2006/relationships/hyperlink" Target="https://octri.ohsu.edu/lls_scor/datamgmt/Patient/Specimen/2026" TargetMode="External"/><Relationship Id="rId6722" Type="http://schemas.openxmlformats.org/officeDocument/2006/relationships/hyperlink" Target="https://octri.ohsu.edu/lls_scor/datamgmt/Patient/Patient/1568" TargetMode="External"/><Relationship Id="rId1867" Type="http://schemas.openxmlformats.org/officeDocument/2006/relationships/hyperlink" Target="https://octri.ohsu.edu/lls_scor/datamgmt/Patient/Specimen/661" TargetMode="External"/><Relationship Id="rId2918" Type="http://schemas.openxmlformats.org/officeDocument/2006/relationships/hyperlink" Target="https://octri.ohsu.edu/lls_scor/datamgmt/Patient/DiseaseInstance/716" TargetMode="External"/><Relationship Id="rId4273" Type="http://schemas.openxmlformats.org/officeDocument/2006/relationships/hyperlink" Target="https://octri.ohsu.edu/lls_scor/datamgmt/Patient/Specimen/1287" TargetMode="External"/><Relationship Id="rId5324" Type="http://schemas.openxmlformats.org/officeDocument/2006/relationships/hyperlink" Target="https://octri.ohsu.edu/lls_scor/datamgmt/Patient/Specimen/1094" TargetMode="External"/><Relationship Id="rId8894" Type="http://schemas.openxmlformats.org/officeDocument/2006/relationships/hyperlink" Target="https://octri.ohsu.edu/lls_scor/datamgmt/Patient/Patient/2032" TargetMode="External"/><Relationship Id="rId1934" Type="http://schemas.openxmlformats.org/officeDocument/2006/relationships/hyperlink" Target="https://octri.ohsu.edu/lls_scor/datamgmt/Patient/Patient/521" TargetMode="External"/><Relationship Id="rId4340" Type="http://schemas.openxmlformats.org/officeDocument/2006/relationships/hyperlink" Target="https://octri.ohsu.edu/lls_scor/datamgmt/Patient/Patient/1082" TargetMode="External"/><Relationship Id="rId7496" Type="http://schemas.openxmlformats.org/officeDocument/2006/relationships/hyperlink" Target="https://octri.ohsu.edu/lls_scor/datamgmt/Patient/DiseaseInstance/1682" TargetMode="External"/><Relationship Id="rId8547" Type="http://schemas.openxmlformats.org/officeDocument/2006/relationships/hyperlink" Target="https://octri.ohsu.edu/lls_scor/datamgmt/Patient/DiseaseInstance/1902" TargetMode="External"/><Relationship Id="rId8961" Type="http://schemas.openxmlformats.org/officeDocument/2006/relationships/hyperlink" Target="https://octri.ohsu.edu/lls_scor/datamgmt/Patient/DiseaseInstance/1988" TargetMode="External"/><Relationship Id="rId6098" Type="http://schemas.openxmlformats.org/officeDocument/2006/relationships/hyperlink" Target="https://octri.ohsu.edu/lls_scor/datamgmt/Patient/Specimen/1946" TargetMode="External"/><Relationship Id="rId7149" Type="http://schemas.openxmlformats.org/officeDocument/2006/relationships/hyperlink" Target="https://octri.ohsu.edu/lls_scor/datamgmt/Patient/DiseaseInstance/1613" TargetMode="External"/><Relationship Id="rId7563" Type="http://schemas.openxmlformats.org/officeDocument/2006/relationships/hyperlink" Target="https://octri.ohsu.edu/lls_scor/datamgmt/Patient/Specimen/2545" TargetMode="External"/><Relationship Id="rId8614" Type="http://schemas.openxmlformats.org/officeDocument/2006/relationships/hyperlink" Target="https://octri.ohsu.edu/lls_scor/datamgmt/Patient/Patient/1972" TargetMode="External"/><Relationship Id="rId6165" Type="http://schemas.openxmlformats.org/officeDocument/2006/relationships/hyperlink" Target="https://octri.ohsu.edu/lls_scor/datamgmt/Patient/Patient/1457" TargetMode="External"/><Relationship Id="rId7216" Type="http://schemas.openxmlformats.org/officeDocument/2006/relationships/hyperlink" Target="https://octri.ohsu.edu/lls_scor/datamgmt/Patient/Patient/1671" TargetMode="External"/><Relationship Id="rId3759" Type="http://schemas.openxmlformats.org/officeDocument/2006/relationships/hyperlink" Target="https://octri.ohsu.edu/lls_scor/datamgmt/Patient/Specimen/1130" TargetMode="External"/><Relationship Id="rId5181" Type="http://schemas.openxmlformats.org/officeDocument/2006/relationships/hyperlink" Target="https://octri.ohsu.edu/lls_scor/datamgmt/Patient/Patient/1242" TargetMode="External"/><Relationship Id="rId6232" Type="http://schemas.openxmlformats.org/officeDocument/2006/relationships/hyperlink" Target="https://octri.ohsu.edu/lls_scor/datamgmt/Patient/DiseaseInstance/1413" TargetMode="External"/><Relationship Id="rId7630" Type="http://schemas.openxmlformats.org/officeDocument/2006/relationships/hyperlink" Target="https://octri.ohsu.edu/lls_scor/datamgmt/Patient/Patient/1766" TargetMode="External"/><Relationship Id="rId2775" Type="http://schemas.openxmlformats.org/officeDocument/2006/relationships/hyperlink" Target="https://octri.ohsu.edu/lls_scor/datamgmt/Patient/Specimen/1306" TargetMode="External"/><Relationship Id="rId3826" Type="http://schemas.openxmlformats.org/officeDocument/2006/relationships/hyperlink" Target="https://octri.ohsu.edu/lls_scor/datamgmt/Patient/DiseaseInstance/925" TargetMode="External"/><Relationship Id="rId747" Type="http://schemas.openxmlformats.org/officeDocument/2006/relationships/hyperlink" Target="https://octri.ohsu.edu/lls_scor/datamgmt/Patient/DiseaseInstance/175" TargetMode="External"/><Relationship Id="rId1377" Type="http://schemas.openxmlformats.org/officeDocument/2006/relationships/hyperlink" Target="https://octri.ohsu.edu/lls_scor/datamgmt/Patient/DiseaseInstance/347" TargetMode="External"/><Relationship Id="rId1791" Type="http://schemas.openxmlformats.org/officeDocument/2006/relationships/hyperlink" Target="https://octri.ohsu.edu/lls_scor/datamgmt/Patient/DiseaseInstance/484" TargetMode="External"/><Relationship Id="rId2428" Type="http://schemas.openxmlformats.org/officeDocument/2006/relationships/hyperlink" Target="https://octri.ohsu.edu/lls_scor/datamgmt/Patient/Patient/635" TargetMode="External"/><Relationship Id="rId2842" Type="http://schemas.openxmlformats.org/officeDocument/2006/relationships/hyperlink" Target="https://octri.ohsu.edu/lls_scor/datamgmt/Patient/Patient/716" TargetMode="External"/><Relationship Id="rId5998" Type="http://schemas.openxmlformats.org/officeDocument/2006/relationships/hyperlink" Target="https://octri.ohsu.edu/lls_scor/datamgmt/Patient/DiseaseInstance/1362" TargetMode="External"/><Relationship Id="rId83" Type="http://schemas.openxmlformats.org/officeDocument/2006/relationships/hyperlink" Target="https://octri.ohsu.edu/lls_scor/datamgmt/Patient/Specimen/2316" TargetMode="External"/><Relationship Id="rId814" Type="http://schemas.openxmlformats.org/officeDocument/2006/relationships/hyperlink" Target="https://octri.ohsu.edu/lls_scor/datamgmt/Patient/Specimen/196" TargetMode="External"/><Relationship Id="rId1444" Type="http://schemas.openxmlformats.org/officeDocument/2006/relationships/hyperlink" Target="https://octri.ohsu.edu/lls_scor/datamgmt/Patient/Specimen/554" TargetMode="External"/><Relationship Id="rId8057" Type="http://schemas.openxmlformats.org/officeDocument/2006/relationships/hyperlink" Target="https://octri.ohsu.edu/lls_scor/datamgmt/Patient/DiseaseInstance/1803" TargetMode="External"/><Relationship Id="rId8471" Type="http://schemas.openxmlformats.org/officeDocument/2006/relationships/hyperlink" Target="https://octri.ohsu.edu/lls_scor/datamgmt/Patient/DiseaseInstance/1888" TargetMode="External"/><Relationship Id="rId9108" Type="http://schemas.openxmlformats.org/officeDocument/2006/relationships/hyperlink" Target="https://octri.ohsu.edu/lls_scor/datamgmt/Patient/Patient/2077" TargetMode="External"/><Relationship Id="rId1511" Type="http://schemas.openxmlformats.org/officeDocument/2006/relationships/hyperlink" Target="https://octri.ohsu.edu/lls_scor/datamgmt/Patient/Patient/392" TargetMode="External"/><Relationship Id="rId4667" Type="http://schemas.openxmlformats.org/officeDocument/2006/relationships/hyperlink" Target="https://octri.ohsu.edu/lls_scor/datamgmt/Patient/Patient/1149" TargetMode="External"/><Relationship Id="rId5718" Type="http://schemas.openxmlformats.org/officeDocument/2006/relationships/hyperlink" Target="https://octri.ohsu.edu/lls_scor/datamgmt/Patient/Patient/1369" TargetMode="External"/><Relationship Id="rId7073" Type="http://schemas.openxmlformats.org/officeDocument/2006/relationships/hyperlink" Target="https://octri.ohsu.edu/lls_scor/datamgmt/Patient/Patient/1644" TargetMode="External"/><Relationship Id="rId8124" Type="http://schemas.openxmlformats.org/officeDocument/2006/relationships/hyperlink" Target="https://octri.ohsu.edu/lls_scor/datamgmt/Patient/Specimen/2789" TargetMode="External"/><Relationship Id="rId3269" Type="http://schemas.openxmlformats.org/officeDocument/2006/relationships/hyperlink" Target="https://octri.ohsu.edu/lls_scor/datamgmt/Patient/Specimen/951" TargetMode="External"/><Relationship Id="rId3683" Type="http://schemas.openxmlformats.org/officeDocument/2006/relationships/hyperlink" Target="https://octri.ohsu.edu/lls_scor/datamgmt/Patient/Specimen/1063" TargetMode="External"/><Relationship Id="rId7140" Type="http://schemas.openxmlformats.org/officeDocument/2006/relationships/hyperlink" Target="https://octri.ohsu.edu/lls_scor/datamgmt/Patient/DiseaseInstance/1610" TargetMode="External"/><Relationship Id="rId2285" Type="http://schemas.openxmlformats.org/officeDocument/2006/relationships/hyperlink" Target="https://octri.ohsu.edu/lls_scor/datamgmt/Patient/DiseaseInstance/588" TargetMode="External"/><Relationship Id="rId3336" Type="http://schemas.openxmlformats.org/officeDocument/2006/relationships/hyperlink" Target="https://octri.ohsu.edu/lls_scor/datamgmt/Patient/DiseaseInstance/821" TargetMode="External"/><Relationship Id="rId4734" Type="http://schemas.openxmlformats.org/officeDocument/2006/relationships/hyperlink" Target="https://octri.ohsu.edu/lls_scor/datamgmt/Patient/Specimen/1448" TargetMode="External"/><Relationship Id="rId257" Type="http://schemas.openxmlformats.org/officeDocument/2006/relationships/hyperlink" Target="https://octri.ohsu.edu/lls_scor/datamgmt/Patient/Patient/50" TargetMode="External"/><Relationship Id="rId3750" Type="http://schemas.openxmlformats.org/officeDocument/2006/relationships/hyperlink" Target="https://octri.ohsu.edu/lls_scor/datamgmt/Patient/Specimen/1125" TargetMode="External"/><Relationship Id="rId4801" Type="http://schemas.openxmlformats.org/officeDocument/2006/relationships/hyperlink" Target="https://octri.ohsu.edu/lls_scor/datamgmt/Patient/DiseaseInstance/1124" TargetMode="External"/><Relationship Id="rId7957" Type="http://schemas.openxmlformats.org/officeDocument/2006/relationships/hyperlink" Target="https://octri.ohsu.edu/lls_scor/datamgmt/Patient/Patient/1839" TargetMode="External"/><Relationship Id="rId671" Type="http://schemas.openxmlformats.org/officeDocument/2006/relationships/hyperlink" Target="https://octri.ohsu.edu/lls_scor/datamgmt/Patient/Patient/160" TargetMode="External"/><Relationship Id="rId2352" Type="http://schemas.openxmlformats.org/officeDocument/2006/relationships/hyperlink" Target="https://octri.ohsu.edu/lls_scor/datamgmt/Patient/Specimen/658" TargetMode="External"/><Relationship Id="rId3403" Type="http://schemas.openxmlformats.org/officeDocument/2006/relationships/hyperlink" Target="https://octri.ohsu.edu/lls_scor/datamgmt/Patient/Specimen/1029" TargetMode="External"/><Relationship Id="rId6559" Type="http://schemas.openxmlformats.org/officeDocument/2006/relationships/hyperlink" Target="https://octri.ohsu.edu/lls_scor/datamgmt/Patient/Patient/1543" TargetMode="External"/><Relationship Id="rId6973" Type="http://schemas.openxmlformats.org/officeDocument/2006/relationships/hyperlink" Target="https://octri.ohsu.edu/lls_scor/datamgmt/Patient/DiseaseInstance/1578" TargetMode="External"/><Relationship Id="rId324" Type="http://schemas.openxmlformats.org/officeDocument/2006/relationships/hyperlink" Target="https://octri.ohsu.edu/lls_scor/datamgmt/Patient/DiseaseInstance/71" TargetMode="External"/><Relationship Id="rId2005" Type="http://schemas.openxmlformats.org/officeDocument/2006/relationships/hyperlink" Target="https://octri.ohsu.edu/lls_scor/datamgmt/Patient/DiseaseInstance/535" TargetMode="External"/><Relationship Id="rId5575" Type="http://schemas.openxmlformats.org/officeDocument/2006/relationships/hyperlink" Target="https://octri.ohsu.edu/lls_scor/datamgmt/Patient/DiseaseInstance/1278" TargetMode="External"/><Relationship Id="rId6626" Type="http://schemas.openxmlformats.org/officeDocument/2006/relationships/hyperlink" Target="https://octri.ohsu.edu/lls_scor/datamgmt/Patient/DiseaseInstance/1502" TargetMode="External"/><Relationship Id="rId9032" Type="http://schemas.openxmlformats.org/officeDocument/2006/relationships/hyperlink" Target="https://octri.ohsu.edu/lls_scor/datamgmt/Patient/DiseaseInstance/1998" TargetMode="External"/><Relationship Id="rId1021" Type="http://schemas.openxmlformats.org/officeDocument/2006/relationships/hyperlink" Target="https://octri.ohsu.edu/lls_scor/datamgmt/Patient/Specimen/1120" TargetMode="External"/><Relationship Id="rId4177" Type="http://schemas.openxmlformats.org/officeDocument/2006/relationships/hyperlink" Target="https://octri.ohsu.edu/lls_scor/datamgmt/Patient/Patient/1046" TargetMode="External"/><Relationship Id="rId4591" Type="http://schemas.openxmlformats.org/officeDocument/2006/relationships/hyperlink" Target="https://octri.ohsu.edu/lls_scor/datamgmt/Patient/Specimen/1526" TargetMode="External"/><Relationship Id="rId5228" Type="http://schemas.openxmlformats.org/officeDocument/2006/relationships/hyperlink" Target="https://octri.ohsu.edu/lls_scor/datamgmt/Patient/Specimen/1612" TargetMode="External"/><Relationship Id="rId5642" Type="http://schemas.openxmlformats.org/officeDocument/2006/relationships/hyperlink" Target="https://octri.ohsu.edu/lls_scor/datamgmt/Patient/Specimen/1757" TargetMode="External"/><Relationship Id="rId8798" Type="http://schemas.openxmlformats.org/officeDocument/2006/relationships/hyperlink" Target="https://octri.ohsu.edu/lls_scor/datamgmt/Patient/Patient/2012" TargetMode="External"/><Relationship Id="rId3193" Type="http://schemas.openxmlformats.org/officeDocument/2006/relationships/hyperlink" Target="https://octri.ohsu.edu/lls_scor/datamgmt/Patient/DiseaseInstance/785" TargetMode="External"/><Relationship Id="rId4244" Type="http://schemas.openxmlformats.org/officeDocument/2006/relationships/hyperlink" Target="https://octri.ohsu.edu/lls_scor/datamgmt/Patient/Patient/1060" TargetMode="External"/><Relationship Id="rId1838" Type="http://schemas.openxmlformats.org/officeDocument/2006/relationships/hyperlink" Target="https://octri.ohsu.edu/lls_scor/datamgmt/Patient/Patient/500" TargetMode="External"/><Relationship Id="rId3260" Type="http://schemas.openxmlformats.org/officeDocument/2006/relationships/hyperlink" Target="https://octri.ohsu.edu/lls_scor/datamgmt/Patient/Specimen/945" TargetMode="External"/><Relationship Id="rId4311" Type="http://schemas.openxmlformats.org/officeDocument/2006/relationships/hyperlink" Target="https://octri.ohsu.edu/lls_scor/datamgmt/Patient/DiseaseInstance/1033" TargetMode="External"/><Relationship Id="rId7467" Type="http://schemas.openxmlformats.org/officeDocument/2006/relationships/hyperlink" Target="https://octri.ohsu.edu/lls_scor/datamgmt/Patient/Specimen/2503" TargetMode="External"/><Relationship Id="rId8865" Type="http://schemas.openxmlformats.org/officeDocument/2006/relationships/hyperlink" Target="https://octri.ohsu.edu/lls_scor/datamgmt/Patient/Patient/2027" TargetMode="External"/><Relationship Id="rId181" Type="http://schemas.openxmlformats.org/officeDocument/2006/relationships/hyperlink" Target="https://octri.ohsu.edu/lls_scor/datamgmt/Patient/DiseaseInstance/36" TargetMode="External"/><Relationship Id="rId1905" Type="http://schemas.openxmlformats.org/officeDocument/2006/relationships/hyperlink" Target="https://octri.ohsu.edu/lls_scor/datamgmt/Patient/DiseaseInstance/516" TargetMode="External"/><Relationship Id="rId6069" Type="http://schemas.openxmlformats.org/officeDocument/2006/relationships/hyperlink" Target="https://octri.ohsu.edu/lls_scor/datamgmt/Patient/Patient/1438" TargetMode="External"/><Relationship Id="rId7881" Type="http://schemas.openxmlformats.org/officeDocument/2006/relationships/hyperlink" Target="https://octri.ohsu.edu/lls_scor/datamgmt/Patient/Specimen/2681" TargetMode="External"/><Relationship Id="rId8518" Type="http://schemas.openxmlformats.org/officeDocument/2006/relationships/hyperlink" Target="https://octri.ohsu.edu/lls_scor/datamgmt/Patient/Patient/1953" TargetMode="External"/><Relationship Id="rId8932" Type="http://schemas.openxmlformats.org/officeDocument/2006/relationships/hyperlink" Target="https://octri.ohsu.edu/lls_scor/datamgmt/Patient/Specimen/3107" TargetMode="External"/><Relationship Id="rId5085" Type="http://schemas.openxmlformats.org/officeDocument/2006/relationships/hyperlink" Target="https://octri.ohsu.edu/lls_scor/datamgmt/Patient/Patient/1232" TargetMode="External"/><Relationship Id="rId6483" Type="http://schemas.openxmlformats.org/officeDocument/2006/relationships/hyperlink" Target="https://octri.ohsu.edu/lls_scor/datamgmt/Patient/Specimen/2142" TargetMode="External"/><Relationship Id="rId7534" Type="http://schemas.openxmlformats.org/officeDocument/2006/relationships/hyperlink" Target="https://octri.ohsu.edu/lls_scor/datamgmt/Patient/Patient/1746" TargetMode="External"/><Relationship Id="rId998" Type="http://schemas.openxmlformats.org/officeDocument/2006/relationships/hyperlink" Target="https://octri.ohsu.edu/lls_scor/datamgmt/Patient/Patient/226" TargetMode="External"/><Relationship Id="rId2679" Type="http://schemas.openxmlformats.org/officeDocument/2006/relationships/hyperlink" Target="https://octri.ohsu.edu/lls_scor/datamgmt/Patient/Specimen/766" TargetMode="External"/><Relationship Id="rId6136" Type="http://schemas.openxmlformats.org/officeDocument/2006/relationships/hyperlink" Target="https://octri.ohsu.edu/lls_scor/datamgmt/Patient/DiseaseInstance/1390" TargetMode="External"/><Relationship Id="rId6550" Type="http://schemas.openxmlformats.org/officeDocument/2006/relationships/hyperlink" Target="https://octri.ohsu.edu/lls_scor/datamgmt/Patient/Patient/1541" TargetMode="External"/><Relationship Id="rId7601" Type="http://schemas.openxmlformats.org/officeDocument/2006/relationships/hyperlink" Target="https://octri.ohsu.edu/lls_scor/datamgmt/Patient/DiseaseInstance/1703" TargetMode="External"/><Relationship Id="rId1695" Type="http://schemas.openxmlformats.org/officeDocument/2006/relationships/hyperlink" Target="https://octri.ohsu.edu/lls_scor/datamgmt/Patient/DiseaseInstance/453" TargetMode="External"/><Relationship Id="rId2746" Type="http://schemas.openxmlformats.org/officeDocument/2006/relationships/hyperlink" Target="https://octri.ohsu.edu/lls_scor/datamgmt/Patient/Patient/704" TargetMode="External"/><Relationship Id="rId5152" Type="http://schemas.openxmlformats.org/officeDocument/2006/relationships/hyperlink" Target="https://octri.ohsu.edu/lls_scor/datamgmt/Patient/DiseaseInstance/1190" TargetMode="External"/><Relationship Id="rId6203" Type="http://schemas.openxmlformats.org/officeDocument/2006/relationships/hyperlink" Target="https://octri.ohsu.edu/lls_scor/datamgmt/Patient/Specimen/1977" TargetMode="External"/><Relationship Id="rId718" Type="http://schemas.openxmlformats.org/officeDocument/2006/relationships/hyperlink" Target="https://octri.ohsu.edu/lls_scor/datamgmt/Patient/Specimen/103" TargetMode="External"/><Relationship Id="rId1348" Type="http://schemas.openxmlformats.org/officeDocument/2006/relationships/hyperlink" Target="https://octri.ohsu.edu/lls_scor/datamgmt/Patient/Specimen/526" TargetMode="External"/><Relationship Id="rId1762" Type="http://schemas.openxmlformats.org/officeDocument/2006/relationships/hyperlink" Target="https://octri.ohsu.edu/lls_scor/datamgmt/Patient/Specimen/294" TargetMode="External"/><Relationship Id="rId8375" Type="http://schemas.openxmlformats.org/officeDocument/2006/relationships/hyperlink" Target="https://octri.ohsu.edu/lls_scor/datamgmt/Patient/DiseaseInstance/1862" TargetMode="External"/><Relationship Id="rId1415" Type="http://schemas.openxmlformats.org/officeDocument/2006/relationships/hyperlink" Target="https://octri.ohsu.edu/lls_scor/datamgmt/Patient/Patient/360" TargetMode="External"/><Relationship Id="rId2813" Type="http://schemas.openxmlformats.org/officeDocument/2006/relationships/hyperlink" Target="https://octri.ohsu.edu/lls_scor/datamgmt/Patient/DiseaseInstance/698" TargetMode="External"/><Relationship Id="rId5969" Type="http://schemas.openxmlformats.org/officeDocument/2006/relationships/hyperlink" Target="https://octri.ohsu.edu/lls_scor/datamgmt/Patient/Specimen/1939" TargetMode="External"/><Relationship Id="rId7391" Type="http://schemas.openxmlformats.org/officeDocument/2006/relationships/hyperlink" Target="https://octri.ohsu.edu/lls_scor/datamgmt/Patient/Patient/1715" TargetMode="External"/><Relationship Id="rId8028" Type="http://schemas.openxmlformats.org/officeDocument/2006/relationships/hyperlink" Target="https://octri.ohsu.edu/lls_scor/datamgmt/Patient/Specimen/2742" TargetMode="External"/><Relationship Id="rId8442" Type="http://schemas.openxmlformats.org/officeDocument/2006/relationships/hyperlink" Target="https://octri.ohsu.edu/lls_scor/datamgmt/Patient/Specimen/2979" TargetMode="External"/><Relationship Id="rId54" Type="http://schemas.openxmlformats.org/officeDocument/2006/relationships/hyperlink" Target="https://octri.ohsu.edu/lls_scor/datamgmt/Patient/Patient/14" TargetMode="External"/><Relationship Id="rId4985" Type="http://schemas.openxmlformats.org/officeDocument/2006/relationships/hyperlink" Target="https://octri.ohsu.edu/lls_scor/datamgmt/Patient/Specimen/1820" TargetMode="External"/><Relationship Id="rId7044" Type="http://schemas.openxmlformats.org/officeDocument/2006/relationships/hyperlink" Target="https://octri.ohsu.edu/lls_scor/datamgmt/Patient/Patient/1634" TargetMode="External"/><Relationship Id="rId2189" Type="http://schemas.openxmlformats.org/officeDocument/2006/relationships/hyperlink" Target="https://octri.ohsu.edu/lls_scor/datamgmt/Patient/Patient/567" TargetMode="External"/><Relationship Id="rId3587" Type="http://schemas.openxmlformats.org/officeDocument/2006/relationships/hyperlink" Target="https://octri.ohsu.edu/lls_scor/datamgmt/Patient/Patient/892" TargetMode="External"/><Relationship Id="rId4638" Type="http://schemas.openxmlformats.org/officeDocument/2006/relationships/hyperlink" Target="https://octri.ohsu.edu/lls_scor/datamgmt/Patient/Specimen/1412" TargetMode="External"/><Relationship Id="rId6060" Type="http://schemas.openxmlformats.org/officeDocument/2006/relationships/hyperlink" Target="https://octri.ohsu.edu/lls_scor/datamgmt/Patient/Patient/1438" TargetMode="External"/><Relationship Id="rId3654" Type="http://schemas.openxmlformats.org/officeDocument/2006/relationships/hyperlink" Target="https://octri.ohsu.edu/lls_scor/datamgmt/Patient/DiseaseInstance/2029" TargetMode="External"/><Relationship Id="rId4705" Type="http://schemas.openxmlformats.org/officeDocument/2006/relationships/hyperlink" Target="https://octri.ohsu.edu/lls_scor/datamgmt/Patient/Specimen/1917" TargetMode="External"/><Relationship Id="rId7111" Type="http://schemas.openxmlformats.org/officeDocument/2006/relationships/hyperlink" Target="https://octri.ohsu.edu/lls_scor/datamgmt/Patient/Patient/1654" TargetMode="External"/><Relationship Id="rId575" Type="http://schemas.openxmlformats.org/officeDocument/2006/relationships/hyperlink" Target="https://octri.ohsu.edu/lls_scor/datamgmt/Patient/Patient/135" TargetMode="External"/><Relationship Id="rId2256" Type="http://schemas.openxmlformats.org/officeDocument/2006/relationships/hyperlink" Target="https://octri.ohsu.edu/lls_scor/datamgmt/Patient/DiseaseInstance/584" TargetMode="External"/><Relationship Id="rId2670" Type="http://schemas.openxmlformats.org/officeDocument/2006/relationships/hyperlink" Target="https://octri.ohsu.edu/lls_scor/datamgmt/Patient/Specimen/763" TargetMode="External"/><Relationship Id="rId3307" Type="http://schemas.openxmlformats.org/officeDocument/2006/relationships/hyperlink" Target="https://octri.ohsu.edu/lls_scor/datamgmt/Patient/DiseaseInstance/818" TargetMode="External"/><Relationship Id="rId3721" Type="http://schemas.openxmlformats.org/officeDocument/2006/relationships/hyperlink" Target="https://octri.ohsu.edu/lls_scor/datamgmt/Patient/Patient/928" TargetMode="External"/><Relationship Id="rId6877" Type="http://schemas.openxmlformats.org/officeDocument/2006/relationships/hyperlink" Target="https://octri.ohsu.edu/lls_scor/datamgmt/Patient/Specimen/2244" TargetMode="External"/><Relationship Id="rId7928" Type="http://schemas.openxmlformats.org/officeDocument/2006/relationships/hyperlink" Target="https://octri.ohsu.edu/lls_scor/datamgmt/Patient/DiseaseInstance/1770" TargetMode="External"/><Relationship Id="rId228" Type="http://schemas.openxmlformats.org/officeDocument/2006/relationships/hyperlink" Target="https://octri.ohsu.edu/lls_scor/datamgmt/Patient/DiseaseInstance/45" TargetMode="External"/><Relationship Id="rId642" Type="http://schemas.openxmlformats.org/officeDocument/2006/relationships/hyperlink" Target="https://octri.ohsu.edu/lls_scor/datamgmt/Patient/DiseaseInstance/153" TargetMode="External"/><Relationship Id="rId1272" Type="http://schemas.openxmlformats.org/officeDocument/2006/relationships/hyperlink" Target="https://octri.ohsu.edu/lls_scor/datamgmt/Patient/DiseaseInstance/312" TargetMode="External"/><Relationship Id="rId2323" Type="http://schemas.openxmlformats.org/officeDocument/2006/relationships/hyperlink" Target="https://octri.ohsu.edu/lls_scor/datamgmt/Patient/Patient/600" TargetMode="External"/><Relationship Id="rId5479" Type="http://schemas.openxmlformats.org/officeDocument/2006/relationships/hyperlink" Target="https://octri.ohsu.edu/lls_scor/datamgmt/Patient/DiseaseInstance/1247" TargetMode="External"/><Relationship Id="rId5893" Type="http://schemas.openxmlformats.org/officeDocument/2006/relationships/hyperlink" Target="https://octri.ohsu.edu/lls_scor/datamgmt/Patient/DiseaseInstance/1339" TargetMode="External"/><Relationship Id="rId4495" Type="http://schemas.openxmlformats.org/officeDocument/2006/relationships/hyperlink" Target="https://octri.ohsu.edu/lls_scor/datamgmt/Patient/Specimen/1366" TargetMode="External"/><Relationship Id="rId5546" Type="http://schemas.openxmlformats.org/officeDocument/2006/relationships/hyperlink" Target="https://octri.ohsu.edu/lls_scor/datamgmt/Patient/Specimen/1720" TargetMode="External"/><Relationship Id="rId6944" Type="http://schemas.openxmlformats.org/officeDocument/2006/relationships/hyperlink" Target="https://octri.ohsu.edu/lls_scor/datamgmt/Patient/Specimen/2273" TargetMode="External"/><Relationship Id="rId9003" Type="http://schemas.openxmlformats.org/officeDocument/2006/relationships/hyperlink" Target="https://octri.ohsu.edu/lls_scor/datamgmt/Patient/Specimen/3223" TargetMode="External"/><Relationship Id="rId3097" Type="http://schemas.openxmlformats.org/officeDocument/2006/relationships/hyperlink" Target="https://octri.ohsu.edu/lls_scor/datamgmt/Patient/DiseaseInstance/761" TargetMode="External"/><Relationship Id="rId4148" Type="http://schemas.openxmlformats.org/officeDocument/2006/relationships/hyperlink" Target="https://octri.ohsu.edu/lls_scor/datamgmt/Patient/DiseaseInstance/991" TargetMode="External"/><Relationship Id="rId5960" Type="http://schemas.openxmlformats.org/officeDocument/2006/relationships/hyperlink" Target="https://octri.ohsu.edu/lls_scor/datamgmt/Patient/Specimen/1879" TargetMode="External"/><Relationship Id="rId3164" Type="http://schemas.openxmlformats.org/officeDocument/2006/relationships/hyperlink" Target="https://octri.ohsu.edu/lls_scor/datamgmt/Patient/Specimen/2603" TargetMode="External"/><Relationship Id="rId4562" Type="http://schemas.openxmlformats.org/officeDocument/2006/relationships/hyperlink" Target="https://octri.ohsu.edu/lls_scor/datamgmt/Patient/Patient/1127" TargetMode="External"/><Relationship Id="rId5613" Type="http://schemas.openxmlformats.org/officeDocument/2006/relationships/hyperlink" Target="https://octri.ohsu.edu/lls_scor/datamgmt/Patient/Patient/1345" TargetMode="External"/><Relationship Id="rId8769" Type="http://schemas.openxmlformats.org/officeDocument/2006/relationships/hyperlink" Target="https://octri.ohsu.edu/lls_scor/datamgmt/Patient/DiseaseInstance/1950" TargetMode="External"/><Relationship Id="rId1809" Type="http://schemas.openxmlformats.org/officeDocument/2006/relationships/hyperlink" Target="https://octri.ohsu.edu/lls_scor/datamgmt/Patient/DiseaseInstance/490" TargetMode="External"/><Relationship Id="rId4215" Type="http://schemas.openxmlformats.org/officeDocument/2006/relationships/hyperlink" Target="https://octri.ohsu.edu/lls_scor/datamgmt/Patient/Patient/1051" TargetMode="External"/><Relationship Id="rId7785" Type="http://schemas.openxmlformats.org/officeDocument/2006/relationships/hyperlink" Target="https://octri.ohsu.edu/lls_scor/datamgmt/Patient/Specimen/2644" TargetMode="External"/><Relationship Id="rId8836" Type="http://schemas.openxmlformats.org/officeDocument/2006/relationships/hyperlink" Target="https://octri.ohsu.edu/lls_scor/datamgmt/Patient/Patient/2019" TargetMode="External"/><Relationship Id="rId2180" Type="http://schemas.openxmlformats.org/officeDocument/2006/relationships/hyperlink" Target="https://octri.ohsu.edu/lls_scor/datamgmt/Patient/Patient/565" TargetMode="External"/><Relationship Id="rId3231" Type="http://schemas.openxmlformats.org/officeDocument/2006/relationships/hyperlink" Target="https://octri.ohsu.edu/lls_scor/datamgmt/Patient/Patient/805" TargetMode="External"/><Relationship Id="rId6387" Type="http://schemas.openxmlformats.org/officeDocument/2006/relationships/hyperlink" Target="https://octri.ohsu.edu/lls_scor/datamgmt/Patient/Patient/1503" TargetMode="External"/><Relationship Id="rId7438" Type="http://schemas.openxmlformats.org/officeDocument/2006/relationships/hyperlink" Target="https://octri.ohsu.edu/lls_scor/datamgmt/Patient/Patient/1726" TargetMode="External"/><Relationship Id="rId7852" Type="http://schemas.openxmlformats.org/officeDocument/2006/relationships/hyperlink" Target="https://octri.ohsu.edu/lls_scor/datamgmt/Patient/Patient/1819" TargetMode="External"/><Relationship Id="rId8903" Type="http://schemas.openxmlformats.org/officeDocument/2006/relationships/hyperlink" Target="https://octri.ohsu.edu/lls_scor/datamgmt/Patient/Patient/2033" TargetMode="External"/><Relationship Id="rId152" Type="http://schemas.openxmlformats.org/officeDocument/2006/relationships/hyperlink" Target="https://octri.ohsu.edu/lls_scor/datamgmt/Patient/Specimen/70" TargetMode="External"/><Relationship Id="rId2997" Type="http://schemas.openxmlformats.org/officeDocument/2006/relationships/hyperlink" Target="https://octri.ohsu.edu/lls_scor/datamgmt/Patient/Patient/747" TargetMode="External"/><Relationship Id="rId6454" Type="http://schemas.openxmlformats.org/officeDocument/2006/relationships/hyperlink" Target="https://octri.ohsu.edu/lls_scor/datamgmt/Patient/Patient/1520" TargetMode="External"/><Relationship Id="rId7505" Type="http://schemas.openxmlformats.org/officeDocument/2006/relationships/hyperlink" Target="https://octri.ohsu.edu/lls_scor/datamgmt/Patient/DiseaseInstance/2043" TargetMode="External"/><Relationship Id="rId969" Type="http://schemas.openxmlformats.org/officeDocument/2006/relationships/hyperlink" Target="https://octri.ohsu.edu/lls_scor/datamgmt/Patient/DiseaseInstance/220" TargetMode="External"/><Relationship Id="rId1599" Type="http://schemas.openxmlformats.org/officeDocument/2006/relationships/hyperlink" Target="https://octri.ohsu.edu/lls_scor/datamgmt/Patient/DiseaseInstance/421" TargetMode="External"/><Relationship Id="rId5056" Type="http://schemas.openxmlformats.org/officeDocument/2006/relationships/hyperlink" Target="https://octri.ohsu.edu/lls_scor/datamgmt/Patient/DiseaseInstance/1172" TargetMode="External"/><Relationship Id="rId5470" Type="http://schemas.openxmlformats.org/officeDocument/2006/relationships/hyperlink" Target="https://octri.ohsu.edu/lls_scor/datamgmt/Patient/DiseaseInstance/1244" TargetMode="External"/><Relationship Id="rId6107" Type="http://schemas.openxmlformats.org/officeDocument/2006/relationships/hyperlink" Target="https://octri.ohsu.edu/lls_scor/datamgmt/Patient/Specimen/1947" TargetMode="External"/><Relationship Id="rId6521" Type="http://schemas.openxmlformats.org/officeDocument/2006/relationships/hyperlink" Target="https://octri.ohsu.edu/lls_scor/datamgmt/Patient/DiseaseInstance/1483" TargetMode="External"/><Relationship Id="rId4072" Type="http://schemas.openxmlformats.org/officeDocument/2006/relationships/hyperlink" Target="https://octri.ohsu.edu/lls_scor/datamgmt/Patient/Specimen/1229" TargetMode="External"/><Relationship Id="rId5123" Type="http://schemas.openxmlformats.org/officeDocument/2006/relationships/hyperlink" Target="https://octri.ohsu.edu/lls_scor/datamgmt/Patient/Specimen/1585" TargetMode="External"/><Relationship Id="rId8279" Type="http://schemas.openxmlformats.org/officeDocument/2006/relationships/hyperlink" Target="https://octri.ohsu.edu/lls_scor/datamgmt/Patient/DiseaseInstance/1846" TargetMode="External"/><Relationship Id="rId1666" Type="http://schemas.openxmlformats.org/officeDocument/2006/relationships/hyperlink" Target="https://octri.ohsu.edu/lls_scor/datamgmt/Patient/Specimen/229" TargetMode="External"/><Relationship Id="rId2717" Type="http://schemas.openxmlformats.org/officeDocument/2006/relationships/hyperlink" Target="https://octri.ohsu.edu/lls_scor/datamgmt/Patient/DiseaseInstance/686" TargetMode="External"/><Relationship Id="rId7295" Type="http://schemas.openxmlformats.org/officeDocument/2006/relationships/hyperlink" Target="https://octri.ohsu.edu/lls_scor/datamgmt/Patient/DiseaseInstance/1639" TargetMode="External"/><Relationship Id="rId8693" Type="http://schemas.openxmlformats.org/officeDocument/2006/relationships/hyperlink" Target="https://octri.ohsu.edu/lls_scor/datamgmt/Patient/Patient/1991" TargetMode="External"/><Relationship Id="rId1319" Type="http://schemas.openxmlformats.org/officeDocument/2006/relationships/hyperlink" Target="https://octri.ohsu.edu/lls_scor/datamgmt/Patient/Patient/328" TargetMode="External"/><Relationship Id="rId1733" Type="http://schemas.openxmlformats.org/officeDocument/2006/relationships/hyperlink" Target="https://octri.ohsu.edu/lls_scor/datamgmt/Patient/Patient/465" TargetMode="External"/><Relationship Id="rId4889" Type="http://schemas.openxmlformats.org/officeDocument/2006/relationships/hyperlink" Target="https://octri.ohsu.edu/lls_scor/datamgmt/Patient/Specimen/1616" TargetMode="External"/><Relationship Id="rId8346" Type="http://schemas.openxmlformats.org/officeDocument/2006/relationships/hyperlink" Target="https://octri.ohsu.edu/lls_scor/datamgmt/Patient/Specimen/2865" TargetMode="External"/><Relationship Id="rId8760" Type="http://schemas.openxmlformats.org/officeDocument/2006/relationships/hyperlink" Target="https://octri.ohsu.edu/lls_scor/datamgmt/Patient/DiseaseInstance/1948" TargetMode="External"/><Relationship Id="rId25" Type="http://schemas.openxmlformats.org/officeDocument/2006/relationships/hyperlink" Target="https://octri.ohsu.edu/lls_scor/datamgmt/Patient/DiseaseInstance/6" TargetMode="External"/><Relationship Id="rId1800" Type="http://schemas.openxmlformats.org/officeDocument/2006/relationships/hyperlink" Target="https://octri.ohsu.edu/lls_scor/datamgmt/Patient/DiseaseInstance/487" TargetMode="External"/><Relationship Id="rId4956" Type="http://schemas.openxmlformats.org/officeDocument/2006/relationships/hyperlink" Target="https://octri.ohsu.edu/lls_scor/datamgmt/Patient/Patient/1195" TargetMode="External"/><Relationship Id="rId7362" Type="http://schemas.openxmlformats.org/officeDocument/2006/relationships/hyperlink" Target="https://octri.ohsu.edu/lls_scor/datamgmt/Patient/Patient/1709" TargetMode="External"/><Relationship Id="rId8413" Type="http://schemas.openxmlformats.org/officeDocument/2006/relationships/hyperlink" Target="https://octri.ohsu.edu/lls_scor/datamgmt/Patient/Patient/1930" TargetMode="External"/><Relationship Id="rId3558" Type="http://schemas.openxmlformats.org/officeDocument/2006/relationships/hyperlink" Target="https://octri.ohsu.edu/lls_scor/datamgmt/Patient/DiseaseInstance/874" TargetMode="External"/><Relationship Id="rId3972" Type="http://schemas.openxmlformats.org/officeDocument/2006/relationships/hyperlink" Target="https://octri.ohsu.edu/lls_scor/datamgmt/Patient/DiseaseInstance/959" TargetMode="External"/><Relationship Id="rId4609" Type="http://schemas.openxmlformats.org/officeDocument/2006/relationships/hyperlink" Target="https://octri.ohsu.edu/lls_scor/datamgmt/Patient/Patient/1136" TargetMode="External"/><Relationship Id="rId7015" Type="http://schemas.openxmlformats.org/officeDocument/2006/relationships/hyperlink" Target="https://octri.ohsu.edu/lls_scor/datamgmt/Patient/DiseaseInstance/1643" TargetMode="External"/><Relationship Id="rId479" Type="http://schemas.openxmlformats.org/officeDocument/2006/relationships/hyperlink" Target="https://octri.ohsu.edu/lls_scor/datamgmt/Patient/Patient/112" TargetMode="External"/><Relationship Id="rId893" Type="http://schemas.openxmlformats.org/officeDocument/2006/relationships/hyperlink" Target="https://octri.ohsu.edu/lls_scor/datamgmt/Patient/Patient/207" TargetMode="External"/><Relationship Id="rId2574" Type="http://schemas.openxmlformats.org/officeDocument/2006/relationships/hyperlink" Target="https://octri.ohsu.edu/lls_scor/datamgmt/Patient/Specimen/733" TargetMode="External"/><Relationship Id="rId3625" Type="http://schemas.openxmlformats.org/officeDocument/2006/relationships/hyperlink" Target="https://octri.ohsu.edu/lls_scor/datamgmt/Patient/Specimen/1247" TargetMode="External"/><Relationship Id="rId6031" Type="http://schemas.openxmlformats.org/officeDocument/2006/relationships/hyperlink" Target="https://octri.ohsu.edu/lls_scor/datamgmt/Patient/DiseaseInstance/1370" TargetMode="External"/><Relationship Id="rId9187" Type="http://schemas.openxmlformats.org/officeDocument/2006/relationships/hyperlink" Target="https://octri.ohsu.edu/lls_scor/datamgmt/Patient/DiseaseInstance/2075" TargetMode="External"/><Relationship Id="rId546" Type="http://schemas.openxmlformats.org/officeDocument/2006/relationships/hyperlink" Target="https://octri.ohsu.edu/lls_scor/datamgmt/Patient/DiseaseInstance/127" TargetMode="External"/><Relationship Id="rId1176" Type="http://schemas.openxmlformats.org/officeDocument/2006/relationships/hyperlink" Target="https://octri.ohsu.edu/lls_scor/datamgmt/Patient/DiseaseInstance/280" TargetMode="External"/><Relationship Id="rId2227" Type="http://schemas.openxmlformats.org/officeDocument/2006/relationships/hyperlink" Target="https://octri.ohsu.edu/lls_scor/datamgmt/Patient/Specimen/622" TargetMode="External"/><Relationship Id="rId960" Type="http://schemas.openxmlformats.org/officeDocument/2006/relationships/hyperlink" Target="https://octri.ohsu.edu/lls_scor/datamgmt/Patient/DiseaseInstance/219" TargetMode="External"/><Relationship Id="rId1243" Type="http://schemas.openxmlformats.org/officeDocument/2006/relationships/hyperlink" Target="https://octri.ohsu.edu/lls_scor/datamgmt/Patient/Specimen/511" TargetMode="External"/><Relationship Id="rId1590" Type="http://schemas.openxmlformats.org/officeDocument/2006/relationships/hyperlink" Target="https://octri.ohsu.edu/lls_scor/datamgmt/Patient/DiseaseInstance/418" TargetMode="External"/><Relationship Id="rId2641" Type="http://schemas.openxmlformats.org/officeDocument/2006/relationships/hyperlink" Target="https://octri.ohsu.edu/lls_scor/datamgmt/Patient/Patient/673" TargetMode="External"/><Relationship Id="rId4399" Type="http://schemas.openxmlformats.org/officeDocument/2006/relationships/hyperlink" Target="https://octri.ohsu.edu/lls_scor/datamgmt/Patient/Specimen/1369" TargetMode="External"/><Relationship Id="rId5797" Type="http://schemas.openxmlformats.org/officeDocument/2006/relationships/hyperlink" Target="https://octri.ohsu.edu/lls_scor/datamgmt/Patient/DiseaseInstance/1318" TargetMode="External"/><Relationship Id="rId6848" Type="http://schemas.openxmlformats.org/officeDocument/2006/relationships/hyperlink" Target="https://octri.ohsu.edu/lls_scor/datamgmt/Patient/Patient/1594" TargetMode="External"/><Relationship Id="rId8270" Type="http://schemas.openxmlformats.org/officeDocument/2006/relationships/hyperlink" Target="https://octri.ohsu.edu/lls_scor/datamgmt/Patient/DiseaseInstance/1845" TargetMode="External"/><Relationship Id="rId613" Type="http://schemas.openxmlformats.org/officeDocument/2006/relationships/hyperlink" Target="https://octri.ohsu.edu/lls_scor/datamgmt/Patient/Specimen/789" TargetMode="External"/><Relationship Id="rId5864" Type="http://schemas.openxmlformats.org/officeDocument/2006/relationships/hyperlink" Target="https://octri.ohsu.edu/lls_scor/datamgmt/Patient/DiseaseInstance/1333" TargetMode="External"/><Relationship Id="rId6915" Type="http://schemas.openxmlformats.org/officeDocument/2006/relationships/hyperlink" Target="https://octri.ohsu.edu/lls_scor/datamgmt/Patient/Patient/1608" TargetMode="External"/><Relationship Id="rId1310" Type="http://schemas.openxmlformats.org/officeDocument/2006/relationships/hyperlink" Target="https://octri.ohsu.edu/lls_scor/datamgmt/Patient/Patient/325" TargetMode="External"/><Relationship Id="rId4466" Type="http://schemas.openxmlformats.org/officeDocument/2006/relationships/hyperlink" Target="https://octri.ohsu.edu/lls_scor/datamgmt/Patient/Patient/1104" TargetMode="External"/><Relationship Id="rId4880" Type="http://schemas.openxmlformats.org/officeDocument/2006/relationships/hyperlink" Target="https://octri.ohsu.edu/lls_scor/datamgmt/Patient/Specimen/1496" TargetMode="External"/><Relationship Id="rId5517" Type="http://schemas.openxmlformats.org/officeDocument/2006/relationships/hyperlink" Target="https://octri.ohsu.edu/lls_scor/datamgmt/Patient/Patient/1317" TargetMode="External"/><Relationship Id="rId5931" Type="http://schemas.openxmlformats.org/officeDocument/2006/relationships/hyperlink" Target="https://octri.ohsu.edu/lls_scor/datamgmt/Patient/Patient/1408" TargetMode="External"/><Relationship Id="rId3068" Type="http://schemas.openxmlformats.org/officeDocument/2006/relationships/hyperlink" Target="https://octri.ohsu.edu/lls_scor/datamgmt/Patient/Specimen/877" TargetMode="External"/><Relationship Id="rId3482" Type="http://schemas.openxmlformats.org/officeDocument/2006/relationships/hyperlink" Target="https://octri.ohsu.edu/lls_scor/datamgmt/Patient/Patient/872" TargetMode="External"/><Relationship Id="rId4119" Type="http://schemas.openxmlformats.org/officeDocument/2006/relationships/hyperlink" Target="https://octri.ohsu.edu/lls_scor/datamgmt/Patient/DiseaseInstance/1073" TargetMode="External"/><Relationship Id="rId4533" Type="http://schemas.openxmlformats.org/officeDocument/2006/relationships/hyperlink" Target="https://octri.ohsu.edu/lls_scor/datamgmt/Patient/DiseaseInstance/1076" TargetMode="External"/><Relationship Id="rId7689" Type="http://schemas.openxmlformats.org/officeDocument/2006/relationships/hyperlink" Target="https://octri.ohsu.edu/lls_scor/datamgmt/Patient/Patient/1784" TargetMode="External"/><Relationship Id="rId2084" Type="http://schemas.openxmlformats.org/officeDocument/2006/relationships/hyperlink" Target="https://octri.ohsu.edu/lls_scor/datamgmt/Patient/Patient/552" TargetMode="External"/><Relationship Id="rId3135" Type="http://schemas.openxmlformats.org/officeDocument/2006/relationships/hyperlink" Target="https://octri.ohsu.edu/lls_scor/datamgmt/Patient/Patient/784" TargetMode="External"/><Relationship Id="rId4600" Type="http://schemas.openxmlformats.org/officeDocument/2006/relationships/hyperlink" Target="https://octri.ohsu.edu/lls_scor/datamgmt/Patient/Patient/1134" TargetMode="External"/><Relationship Id="rId7756" Type="http://schemas.openxmlformats.org/officeDocument/2006/relationships/hyperlink" Target="https://octri.ohsu.edu/lls_scor/datamgmt/Patient/Patient/1802" TargetMode="External"/><Relationship Id="rId470" Type="http://schemas.openxmlformats.org/officeDocument/2006/relationships/hyperlink" Target="https://octri.ohsu.edu/lls_scor/datamgmt/Patient/Patient/109" TargetMode="External"/><Relationship Id="rId2151" Type="http://schemas.openxmlformats.org/officeDocument/2006/relationships/hyperlink" Target="https://octri.ohsu.edu/lls_scor/datamgmt/Patient/DiseaseInstance/562" TargetMode="External"/><Relationship Id="rId3202" Type="http://schemas.openxmlformats.org/officeDocument/2006/relationships/hyperlink" Target="https://octri.ohsu.edu/lls_scor/datamgmt/Patient/DiseaseInstance/788" TargetMode="External"/><Relationship Id="rId6358" Type="http://schemas.openxmlformats.org/officeDocument/2006/relationships/hyperlink" Target="https://octri.ohsu.edu/lls_scor/datamgmt/Patient/DiseaseInstance/1444" TargetMode="External"/><Relationship Id="rId7409" Type="http://schemas.openxmlformats.org/officeDocument/2006/relationships/hyperlink" Target="https://octri.ohsu.edu/lls_scor/datamgmt/Patient/DiseaseInstance/1665" TargetMode="External"/><Relationship Id="rId8807" Type="http://schemas.openxmlformats.org/officeDocument/2006/relationships/hyperlink" Target="https://octri.ohsu.edu/lls_scor/datamgmt/Patient/Patient/2013" TargetMode="External"/><Relationship Id="rId123" Type="http://schemas.openxmlformats.org/officeDocument/2006/relationships/hyperlink" Target="https://octri.ohsu.edu/lls_scor/datamgmt/Patient/Patient/20" TargetMode="External"/><Relationship Id="rId5374" Type="http://schemas.openxmlformats.org/officeDocument/2006/relationships/hyperlink" Target="https://octri.ohsu.edu/lls_scor/datamgmt/Patient/DiseaseInstance/1229" TargetMode="External"/><Relationship Id="rId6772" Type="http://schemas.openxmlformats.org/officeDocument/2006/relationships/hyperlink" Target="https://octri.ohsu.edu/lls_scor/datamgmt/Patient/Specimen/2210" TargetMode="External"/><Relationship Id="rId7823" Type="http://schemas.openxmlformats.org/officeDocument/2006/relationships/hyperlink" Target="https://octri.ohsu.edu/lls_scor/datamgmt/Patient/DiseaseInstance/1751" TargetMode="External"/><Relationship Id="rId2968" Type="http://schemas.openxmlformats.org/officeDocument/2006/relationships/hyperlink" Target="https://octri.ohsu.edu/lls_scor/datamgmt/Patient/DiseaseInstance/725" TargetMode="External"/><Relationship Id="rId5027" Type="http://schemas.openxmlformats.org/officeDocument/2006/relationships/hyperlink" Target="https://octri.ohsu.edu/lls_scor/datamgmt/Patient/DiseaseInstance/1162" TargetMode="External"/><Relationship Id="rId6425" Type="http://schemas.openxmlformats.org/officeDocument/2006/relationships/hyperlink" Target="https://octri.ohsu.edu/lls_scor/datamgmt/Patient/Specimen/2063" TargetMode="External"/><Relationship Id="rId1984" Type="http://schemas.openxmlformats.org/officeDocument/2006/relationships/hyperlink" Target="https://octri.ohsu.edu/lls_scor/datamgmt/Patient/Patient/533" TargetMode="External"/><Relationship Id="rId4390" Type="http://schemas.openxmlformats.org/officeDocument/2006/relationships/hyperlink" Target="https://octri.ohsu.edu/lls_scor/datamgmt/Patient/Specimen/1362" TargetMode="External"/><Relationship Id="rId5441" Type="http://schemas.openxmlformats.org/officeDocument/2006/relationships/hyperlink" Target="https://octri.ohsu.edu/lls_scor/datamgmt/Patient/Specimen/2116" TargetMode="External"/><Relationship Id="rId8597" Type="http://schemas.openxmlformats.org/officeDocument/2006/relationships/hyperlink" Target="https://octri.ohsu.edu/lls_scor/datamgmt/Patient/DiseaseInstance/1912" TargetMode="External"/><Relationship Id="rId1637" Type="http://schemas.openxmlformats.org/officeDocument/2006/relationships/hyperlink" Target="https://octri.ohsu.edu/lls_scor/datamgmt/Patient/Patient/434" TargetMode="External"/><Relationship Id="rId4043" Type="http://schemas.openxmlformats.org/officeDocument/2006/relationships/hyperlink" Target="https://octri.ohsu.edu/lls_scor/datamgmt/Patient/Patient/1017" TargetMode="External"/><Relationship Id="rId7199" Type="http://schemas.openxmlformats.org/officeDocument/2006/relationships/hyperlink" Target="https://octri.ohsu.edu/lls_scor/datamgmt/Patient/DiseaseInstance/1621" TargetMode="External"/><Relationship Id="rId8664" Type="http://schemas.openxmlformats.org/officeDocument/2006/relationships/hyperlink" Target="https://octri.ohsu.edu/lls_scor/datamgmt/Patient/DiseaseInstance/1929" TargetMode="External"/><Relationship Id="rId1704" Type="http://schemas.openxmlformats.org/officeDocument/2006/relationships/hyperlink" Target="https://octri.ohsu.edu/lls_scor/datamgmt/Patient/DiseaseInstance/456" TargetMode="External"/><Relationship Id="rId4110" Type="http://schemas.openxmlformats.org/officeDocument/2006/relationships/hyperlink" Target="https://octri.ohsu.edu/lls_scor/datamgmt/Patient/DiseaseInstance/1073" TargetMode="External"/><Relationship Id="rId7266" Type="http://schemas.openxmlformats.org/officeDocument/2006/relationships/hyperlink" Target="https://octri.ohsu.edu/lls_scor/datamgmt/Patient/Specimen/2417" TargetMode="External"/><Relationship Id="rId7680" Type="http://schemas.openxmlformats.org/officeDocument/2006/relationships/hyperlink" Target="https://octri.ohsu.edu/lls_scor/datamgmt/Patient/Patient/1782" TargetMode="External"/><Relationship Id="rId8317" Type="http://schemas.openxmlformats.org/officeDocument/2006/relationships/hyperlink" Target="https://octri.ohsu.edu/lls_scor/datamgmt/Patient/Patient/1911" TargetMode="External"/><Relationship Id="rId8731" Type="http://schemas.openxmlformats.org/officeDocument/2006/relationships/hyperlink" Target="https://octri.ohsu.edu/lls_scor/datamgmt/Patient/Specimen/3033" TargetMode="External"/><Relationship Id="rId6282" Type="http://schemas.openxmlformats.org/officeDocument/2006/relationships/hyperlink" Target="https://octri.ohsu.edu/lls_scor/datamgmt/Patient/Patient/1485" TargetMode="External"/><Relationship Id="rId7333" Type="http://schemas.openxmlformats.org/officeDocument/2006/relationships/hyperlink" Target="https://octri.ohsu.edu/lls_scor/datamgmt/Patient/DiseaseInstance/1649" TargetMode="External"/><Relationship Id="rId797" Type="http://schemas.openxmlformats.org/officeDocument/2006/relationships/hyperlink" Target="https://octri.ohsu.edu/lls_scor/datamgmt/Patient/Patient/183" TargetMode="External"/><Relationship Id="rId2478" Type="http://schemas.openxmlformats.org/officeDocument/2006/relationships/hyperlink" Target="https://octri.ohsu.edu/lls_scor/datamgmt/Patient/Specimen/948" TargetMode="External"/><Relationship Id="rId3876" Type="http://schemas.openxmlformats.org/officeDocument/2006/relationships/hyperlink" Target="https://octri.ohsu.edu/lls_scor/datamgmt/Patient/DiseaseInstance/937" TargetMode="External"/><Relationship Id="rId4927" Type="http://schemas.openxmlformats.org/officeDocument/2006/relationships/hyperlink" Target="https://octri.ohsu.edu/lls_scor/datamgmt/Patient/DiseaseInstance/1144" TargetMode="External"/><Relationship Id="rId2892" Type="http://schemas.openxmlformats.org/officeDocument/2006/relationships/hyperlink" Target="https://octri.ohsu.edu/lls_scor/datamgmt/Patient/Specimen/816" TargetMode="External"/><Relationship Id="rId3529" Type="http://schemas.openxmlformats.org/officeDocument/2006/relationships/hyperlink" Target="https://octri.ohsu.edu/lls_scor/datamgmt/Patient/Specimen/2135" TargetMode="External"/><Relationship Id="rId3943" Type="http://schemas.openxmlformats.org/officeDocument/2006/relationships/hyperlink" Target="https://octri.ohsu.edu/lls_scor/datamgmt/Patient/Specimen/1179" TargetMode="External"/><Relationship Id="rId6002" Type="http://schemas.openxmlformats.org/officeDocument/2006/relationships/hyperlink" Target="https://octri.ohsu.edu/lls_scor/datamgmt/Patient/Specimen/1891" TargetMode="External"/><Relationship Id="rId7400" Type="http://schemas.openxmlformats.org/officeDocument/2006/relationships/hyperlink" Target="https://octri.ohsu.edu/lls_scor/datamgmt/Patient/Patient/1717" TargetMode="External"/><Relationship Id="rId9158" Type="http://schemas.openxmlformats.org/officeDocument/2006/relationships/hyperlink" Target="https://octri.ohsu.edu/lls_scor/datamgmt/Patient/Specimen/3235" TargetMode="External"/><Relationship Id="rId864" Type="http://schemas.openxmlformats.org/officeDocument/2006/relationships/hyperlink" Target="https://octri.ohsu.edu/lls_scor/datamgmt/Patient/DiseaseInstance/201" TargetMode="External"/><Relationship Id="rId1494" Type="http://schemas.openxmlformats.org/officeDocument/2006/relationships/hyperlink" Target="https://octri.ohsu.edu/lls_scor/datamgmt/Patient/DiseaseInstance/386" TargetMode="External"/><Relationship Id="rId2545" Type="http://schemas.openxmlformats.org/officeDocument/2006/relationships/hyperlink" Target="https://octri.ohsu.edu/lls_scor/datamgmt/Patient/DiseaseInstance/651" TargetMode="External"/><Relationship Id="rId517" Type="http://schemas.openxmlformats.org/officeDocument/2006/relationships/hyperlink" Target="https://octri.ohsu.edu/lls_scor/datamgmt/Patient/Specimen/370" TargetMode="External"/><Relationship Id="rId931" Type="http://schemas.openxmlformats.org/officeDocument/2006/relationships/hyperlink" Target="https://octri.ohsu.edu/lls_scor/datamgmt/Patient/Specimen/116" TargetMode="External"/><Relationship Id="rId1147" Type="http://schemas.openxmlformats.org/officeDocument/2006/relationships/hyperlink" Target="https://octri.ohsu.edu/lls_scor/datamgmt/Patient/Specimen/397" TargetMode="External"/><Relationship Id="rId1561" Type="http://schemas.openxmlformats.org/officeDocument/2006/relationships/hyperlink" Target="https://octri.ohsu.edu/lls_scor/datamgmt/Patient/Specimen/121" TargetMode="External"/><Relationship Id="rId2612" Type="http://schemas.openxmlformats.org/officeDocument/2006/relationships/hyperlink" Target="https://octri.ohsu.edu/lls_scor/datamgmt/Patient/DiseaseInstance/663" TargetMode="External"/><Relationship Id="rId5768" Type="http://schemas.openxmlformats.org/officeDocument/2006/relationships/hyperlink" Target="https://octri.ohsu.edu/lls_scor/datamgmt/Patient/Patient/1374" TargetMode="External"/><Relationship Id="rId6819" Type="http://schemas.openxmlformats.org/officeDocument/2006/relationships/hyperlink" Target="https://octri.ohsu.edu/lls_scor/datamgmt/Patient/DiseaseInstance/1538" TargetMode="External"/><Relationship Id="rId8174" Type="http://schemas.openxmlformats.org/officeDocument/2006/relationships/hyperlink" Target="https://octri.ohsu.edu/lls_scor/datamgmt/Patient/DiseaseInstance/1826" TargetMode="External"/><Relationship Id="rId9225" Type="http://schemas.openxmlformats.org/officeDocument/2006/relationships/hyperlink" Target="https://octri.ohsu.edu/lls_scor/datamgmt/Patient/Patient/2104" TargetMode="External"/><Relationship Id="rId1214" Type="http://schemas.openxmlformats.org/officeDocument/2006/relationships/hyperlink" Target="https://octri.ohsu.edu/lls_scor/datamgmt/Patient/Patient/293" TargetMode="External"/><Relationship Id="rId4784" Type="http://schemas.openxmlformats.org/officeDocument/2006/relationships/hyperlink" Target="https://octri.ohsu.edu/lls_scor/datamgmt/Patient/DiseaseInstance/1119" TargetMode="External"/><Relationship Id="rId5835" Type="http://schemas.openxmlformats.org/officeDocument/2006/relationships/hyperlink" Target="https://octri.ohsu.edu/lls_scor/datamgmt/Patient/DiseaseInstance/1327" TargetMode="External"/><Relationship Id="rId7190" Type="http://schemas.openxmlformats.org/officeDocument/2006/relationships/hyperlink" Target="https://octri.ohsu.edu/lls_scor/datamgmt/Patient/DiseaseInstance/1620" TargetMode="External"/><Relationship Id="rId8241" Type="http://schemas.openxmlformats.org/officeDocument/2006/relationships/hyperlink" Target="https://octri.ohsu.edu/lls_scor/datamgmt/Patient/Specimen/2831" TargetMode="External"/><Relationship Id="rId3386" Type="http://schemas.openxmlformats.org/officeDocument/2006/relationships/hyperlink" Target="https://octri.ohsu.edu/lls_scor/datamgmt/Patient/Patient/846" TargetMode="External"/><Relationship Id="rId4437" Type="http://schemas.openxmlformats.org/officeDocument/2006/relationships/hyperlink" Target="https://octri.ohsu.edu/lls_scor/datamgmt/Patient/DiseaseInstance/1051" TargetMode="External"/><Relationship Id="rId3039" Type="http://schemas.openxmlformats.org/officeDocument/2006/relationships/hyperlink" Target="https://octri.ohsu.edu/lls_scor/datamgmt/Patient/Patient/757" TargetMode="External"/><Relationship Id="rId3453" Type="http://schemas.openxmlformats.org/officeDocument/2006/relationships/hyperlink" Target="https://octri.ohsu.edu/lls_scor/datamgmt/Patient/DiseaseInstance/852" TargetMode="External"/><Relationship Id="rId4851" Type="http://schemas.openxmlformats.org/officeDocument/2006/relationships/hyperlink" Target="https://octri.ohsu.edu/lls_scor/datamgmt/Patient/Patient/1176" TargetMode="External"/><Relationship Id="rId5902" Type="http://schemas.openxmlformats.org/officeDocument/2006/relationships/hyperlink" Target="https://octri.ohsu.edu/lls_scor/datamgmt/Patient/DiseaseInstance/1341" TargetMode="External"/><Relationship Id="rId374" Type="http://schemas.openxmlformats.org/officeDocument/2006/relationships/hyperlink" Target="https://octri.ohsu.edu/lls_scor/datamgmt/Patient/Patient/84" TargetMode="External"/><Relationship Id="rId2055" Type="http://schemas.openxmlformats.org/officeDocument/2006/relationships/hyperlink" Target="https://octri.ohsu.edu/lls_scor/datamgmt/Patient/DiseaseInstance/547" TargetMode="External"/><Relationship Id="rId3106" Type="http://schemas.openxmlformats.org/officeDocument/2006/relationships/hyperlink" Target="https://octri.ohsu.edu/lls_scor/datamgmt/Patient/DiseaseInstance/764" TargetMode="External"/><Relationship Id="rId4504" Type="http://schemas.openxmlformats.org/officeDocument/2006/relationships/hyperlink" Target="https://octri.ohsu.edu/lls_scor/datamgmt/Patient/Specimen/1370" TargetMode="External"/><Relationship Id="rId9082" Type="http://schemas.openxmlformats.org/officeDocument/2006/relationships/hyperlink" Target="https://octri.ohsu.edu/lls_scor/datamgmt/Patient/DiseaseInstance/2004" TargetMode="External"/><Relationship Id="rId3520" Type="http://schemas.openxmlformats.org/officeDocument/2006/relationships/hyperlink" Target="https://octri.ohsu.edu/lls_scor/datamgmt/Patient/Specimen/1026" TargetMode="External"/><Relationship Id="rId6676" Type="http://schemas.openxmlformats.org/officeDocument/2006/relationships/hyperlink" Target="https://octri.ohsu.edu/lls_scor/datamgmt/Patient/DiseaseInstance/1509" TargetMode="External"/><Relationship Id="rId7727" Type="http://schemas.openxmlformats.org/officeDocument/2006/relationships/hyperlink" Target="https://octri.ohsu.edu/lls_scor/datamgmt/Patient/DiseaseInstance/1733" TargetMode="External"/><Relationship Id="rId441" Type="http://schemas.openxmlformats.org/officeDocument/2006/relationships/hyperlink" Target="https://octri.ohsu.edu/lls_scor/datamgmt/Patient/DiseaseInstance/100" TargetMode="External"/><Relationship Id="rId1071" Type="http://schemas.openxmlformats.org/officeDocument/2006/relationships/hyperlink" Target="https://octri.ohsu.edu/lls_scor/datamgmt/Patient/DiseaseInstance/245" TargetMode="External"/><Relationship Id="rId2122" Type="http://schemas.openxmlformats.org/officeDocument/2006/relationships/hyperlink" Target="https://octri.ohsu.edu/lls_scor/datamgmt/Patient/Specimen/854" TargetMode="External"/><Relationship Id="rId5278" Type="http://schemas.openxmlformats.org/officeDocument/2006/relationships/hyperlink" Target="https://octri.ohsu.edu/lls_scor/datamgmt/Patient/DiseaseInstance/1204" TargetMode="External"/><Relationship Id="rId5692" Type="http://schemas.openxmlformats.org/officeDocument/2006/relationships/hyperlink" Target="https://octri.ohsu.edu/lls_scor/datamgmt/Patient/DiseaseInstance/1303" TargetMode="External"/><Relationship Id="rId6329" Type="http://schemas.openxmlformats.org/officeDocument/2006/relationships/hyperlink" Target="https://octri.ohsu.edu/lls_scor/datamgmt/Patient/Specimen/2033" TargetMode="External"/><Relationship Id="rId6743" Type="http://schemas.openxmlformats.org/officeDocument/2006/relationships/hyperlink" Target="https://octri.ohsu.edu/lls_scor/datamgmt/Patient/Patient/1571" TargetMode="External"/><Relationship Id="rId1888" Type="http://schemas.openxmlformats.org/officeDocument/2006/relationships/hyperlink" Target="https://octri.ohsu.edu/lls_scor/datamgmt/Patient/Specimen/830" TargetMode="External"/><Relationship Id="rId2939" Type="http://schemas.openxmlformats.org/officeDocument/2006/relationships/hyperlink" Target="https://octri.ohsu.edu/lls_scor/datamgmt/Patient/DiseaseInstance/719" TargetMode="External"/><Relationship Id="rId4294" Type="http://schemas.openxmlformats.org/officeDocument/2006/relationships/hyperlink" Target="https://octri.ohsu.edu/lls_scor/datamgmt/Patient/Specimen/1295" TargetMode="External"/><Relationship Id="rId5345" Type="http://schemas.openxmlformats.org/officeDocument/2006/relationships/hyperlink" Target="https://octri.ohsu.edu/lls_scor/datamgmt/Patient/Specimen/1651" TargetMode="External"/><Relationship Id="rId6810" Type="http://schemas.openxmlformats.org/officeDocument/2006/relationships/hyperlink" Target="https://octri.ohsu.edu/lls_scor/datamgmt/Patient/DiseaseInstance/1537" TargetMode="External"/><Relationship Id="rId4361" Type="http://schemas.openxmlformats.org/officeDocument/2006/relationships/hyperlink" Target="https://octri.ohsu.edu/lls_scor/datamgmt/Patient/Patient/1087" TargetMode="External"/><Relationship Id="rId5412" Type="http://schemas.openxmlformats.org/officeDocument/2006/relationships/hyperlink" Target="https://octri.ohsu.edu/lls_scor/datamgmt/Patient/Patient/1290" TargetMode="External"/><Relationship Id="rId8568" Type="http://schemas.openxmlformats.org/officeDocument/2006/relationships/hyperlink" Target="https://octri.ohsu.edu/lls_scor/datamgmt/Patient/Specimen/2961" TargetMode="External"/><Relationship Id="rId1955" Type="http://schemas.openxmlformats.org/officeDocument/2006/relationships/hyperlink" Target="https://octri.ohsu.edu/lls_scor/datamgmt/Patient/Patient/525" TargetMode="External"/><Relationship Id="rId4014" Type="http://schemas.openxmlformats.org/officeDocument/2006/relationships/hyperlink" Target="https://octri.ohsu.edu/lls_scor/datamgmt/Patient/DiseaseInstance/969" TargetMode="External"/><Relationship Id="rId7584" Type="http://schemas.openxmlformats.org/officeDocument/2006/relationships/hyperlink" Target="https://octri.ohsu.edu/lls_scor/datamgmt/Patient/Specimen/2549" TargetMode="External"/><Relationship Id="rId8982" Type="http://schemas.openxmlformats.org/officeDocument/2006/relationships/hyperlink" Target="https://octri.ohsu.edu/lls_scor/datamgmt/Patient/Specimen/3129" TargetMode="External"/><Relationship Id="rId1608" Type="http://schemas.openxmlformats.org/officeDocument/2006/relationships/hyperlink" Target="https://octri.ohsu.edu/lls_scor/datamgmt/Patient/DiseaseInstance/424" TargetMode="External"/><Relationship Id="rId3030" Type="http://schemas.openxmlformats.org/officeDocument/2006/relationships/hyperlink" Target="https://octri.ohsu.edu/lls_scor/datamgmt/Patient/Patient/757" TargetMode="External"/><Relationship Id="rId6186" Type="http://schemas.openxmlformats.org/officeDocument/2006/relationships/hyperlink" Target="https://octri.ohsu.edu/lls_scor/datamgmt/Patient/Patient/1462" TargetMode="External"/><Relationship Id="rId7237" Type="http://schemas.openxmlformats.org/officeDocument/2006/relationships/hyperlink" Target="https://octri.ohsu.edu/lls_scor/datamgmt/Patient/Patient/1675" TargetMode="External"/><Relationship Id="rId8635" Type="http://schemas.openxmlformats.org/officeDocument/2006/relationships/hyperlink" Target="https://octri.ohsu.edu/lls_scor/datamgmt/Patient/Specimen/2984" TargetMode="External"/><Relationship Id="rId7651" Type="http://schemas.openxmlformats.org/officeDocument/2006/relationships/hyperlink" Target="https://octri.ohsu.edu/lls_scor/datamgmt/Patient/DiseaseInstance/2053" TargetMode="External"/><Relationship Id="rId8702" Type="http://schemas.openxmlformats.org/officeDocument/2006/relationships/hyperlink" Target="https://octri.ohsu.edu/lls_scor/datamgmt/Patient/Patient/1992" TargetMode="External"/><Relationship Id="rId2796" Type="http://schemas.openxmlformats.org/officeDocument/2006/relationships/hyperlink" Target="https://octri.ohsu.edu/lls_scor/datamgmt/Patient/Specimen/1515" TargetMode="External"/><Relationship Id="rId3847" Type="http://schemas.openxmlformats.org/officeDocument/2006/relationships/hyperlink" Target="https://octri.ohsu.edu/lls_scor/datamgmt/Patient/Specimen/1153" TargetMode="External"/><Relationship Id="rId6253" Type="http://schemas.openxmlformats.org/officeDocument/2006/relationships/hyperlink" Target="https://octri.ohsu.edu/lls_scor/datamgmt/Patient/DiseaseInstance/1424" TargetMode="External"/><Relationship Id="rId7304" Type="http://schemas.openxmlformats.org/officeDocument/2006/relationships/hyperlink" Target="https://octri.ohsu.edu/lls_scor/datamgmt/Patient/DiseaseInstance/1641" TargetMode="External"/><Relationship Id="rId768" Type="http://schemas.openxmlformats.org/officeDocument/2006/relationships/hyperlink" Target="https://octri.ohsu.edu/lls_scor/datamgmt/Patient/DiseaseInstance/177" TargetMode="External"/><Relationship Id="rId1398" Type="http://schemas.openxmlformats.org/officeDocument/2006/relationships/hyperlink" Target="https://octri.ohsu.edu/lls_scor/datamgmt/Patient/DiseaseInstance/354" TargetMode="External"/><Relationship Id="rId2449" Type="http://schemas.openxmlformats.org/officeDocument/2006/relationships/hyperlink" Target="https://octri.ohsu.edu/lls_scor/datamgmt/Patient/Patient/641" TargetMode="External"/><Relationship Id="rId2863" Type="http://schemas.openxmlformats.org/officeDocument/2006/relationships/hyperlink" Target="https://octri.ohsu.edu/lls_scor/datamgmt/Patient/Patient/719" TargetMode="External"/><Relationship Id="rId3914" Type="http://schemas.openxmlformats.org/officeDocument/2006/relationships/hyperlink" Target="https://octri.ohsu.edu/lls_scor/datamgmt/Patient/Specimen/1174" TargetMode="External"/><Relationship Id="rId6320" Type="http://schemas.openxmlformats.org/officeDocument/2006/relationships/hyperlink" Target="https://octri.ohsu.edu/lls_scor/datamgmt/Patient/Specimen/2035" TargetMode="External"/><Relationship Id="rId835" Type="http://schemas.openxmlformats.org/officeDocument/2006/relationships/hyperlink" Target="https://octri.ohsu.edu/lls_scor/datamgmt/Patient/Specimen/406" TargetMode="External"/><Relationship Id="rId1465" Type="http://schemas.openxmlformats.org/officeDocument/2006/relationships/hyperlink" Target="https://octri.ohsu.edu/lls_scor/datamgmt/Patient/Specimen/35" TargetMode="External"/><Relationship Id="rId2516" Type="http://schemas.openxmlformats.org/officeDocument/2006/relationships/hyperlink" Target="https://octri.ohsu.edu/lls_scor/datamgmt/Patient/Specimen/718" TargetMode="External"/><Relationship Id="rId8078" Type="http://schemas.openxmlformats.org/officeDocument/2006/relationships/hyperlink" Target="https://octri.ohsu.edu/lls_scor/datamgmt/Patient/DiseaseInstance/1808" TargetMode="External"/><Relationship Id="rId8492" Type="http://schemas.openxmlformats.org/officeDocument/2006/relationships/hyperlink" Target="https://octri.ohsu.edu/lls_scor/datamgmt/Patient/DiseaseInstance/1891" TargetMode="External"/><Relationship Id="rId9129" Type="http://schemas.openxmlformats.org/officeDocument/2006/relationships/hyperlink" Target="https://octri.ohsu.edu/lls_scor/datamgmt/Patient/Patient/2082" TargetMode="External"/><Relationship Id="rId1118" Type="http://schemas.openxmlformats.org/officeDocument/2006/relationships/hyperlink" Target="https://octri.ohsu.edu/lls_scor/datamgmt/Patient/Patient/261" TargetMode="External"/><Relationship Id="rId1532" Type="http://schemas.openxmlformats.org/officeDocument/2006/relationships/hyperlink" Target="https://octri.ohsu.edu/lls_scor/datamgmt/Patient/Patient/399" TargetMode="External"/><Relationship Id="rId2930" Type="http://schemas.openxmlformats.org/officeDocument/2006/relationships/hyperlink" Target="https://octri.ohsu.edu/lls_scor/datamgmt/Patient/DiseaseInstance/717" TargetMode="External"/><Relationship Id="rId4688" Type="http://schemas.openxmlformats.org/officeDocument/2006/relationships/hyperlink" Target="https://octri.ohsu.edu/lls_scor/datamgmt/Patient/Patient/1152" TargetMode="External"/><Relationship Id="rId7094" Type="http://schemas.openxmlformats.org/officeDocument/2006/relationships/hyperlink" Target="https://octri.ohsu.edu/lls_scor/datamgmt/Patient/Patient/1648" TargetMode="External"/><Relationship Id="rId8145" Type="http://schemas.openxmlformats.org/officeDocument/2006/relationships/hyperlink" Target="https://octri.ohsu.edu/lls_scor/datamgmt/Patient/Specimen/2791" TargetMode="External"/><Relationship Id="rId902" Type="http://schemas.openxmlformats.org/officeDocument/2006/relationships/hyperlink" Target="https://octri.ohsu.edu/lls_scor/datamgmt/Patient/Patient/210" TargetMode="External"/><Relationship Id="rId5739" Type="http://schemas.openxmlformats.org/officeDocument/2006/relationships/hyperlink" Target="https://octri.ohsu.edu/lls_scor/datamgmt/Patient/Patient/1372" TargetMode="External"/><Relationship Id="rId7161" Type="http://schemas.openxmlformats.org/officeDocument/2006/relationships/hyperlink" Target="https://octri.ohsu.edu/lls_scor/datamgmt/Patient/DiseaseInstance/1614" TargetMode="External"/><Relationship Id="rId8212" Type="http://schemas.openxmlformats.org/officeDocument/2006/relationships/hyperlink" Target="https://octri.ohsu.edu/lls_scor/datamgmt/Patient/Patient/1892" TargetMode="External"/><Relationship Id="rId4755" Type="http://schemas.openxmlformats.org/officeDocument/2006/relationships/hyperlink" Target="https://octri.ohsu.edu/lls_scor/datamgmt/Patient/Specimen/1453" TargetMode="External"/><Relationship Id="rId5806" Type="http://schemas.openxmlformats.org/officeDocument/2006/relationships/hyperlink" Target="https://octri.ohsu.edu/lls_scor/datamgmt/Patient/Specimen/1810" TargetMode="External"/><Relationship Id="rId278" Type="http://schemas.openxmlformats.org/officeDocument/2006/relationships/hyperlink" Target="https://octri.ohsu.edu/lls_scor/datamgmt/Patient/Patient/56" TargetMode="External"/><Relationship Id="rId3357" Type="http://schemas.openxmlformats.org/officeDocument/2006/relationships/hyperlink" Target="https://octri.ohsu.edu/lls_scor/datamgmt/Patient/DiseaseInstance/829" TargetMode="External"/><Relationship Id="rId3771" Type="http://schemas.openxmlformats.org/officeDocument/2006/relationships/hyperlink" Target="https://octri.ohsu.edu/lls_scor/datamgmt/Patient/DiseaseInstance/2040" TargetMode="External"/><Relationship Id="rId4408" Type="http://schemas.openxmlformats.org/officeDocument/2006/relationships/hyperlink" Target="https://octri.ohsu.edu/lls_scor/datamgmt/Patient/Specimen/2676" TargetMode="External"/><Relationship Id="rId4822" Type="http://schemas.openxmlformats.org/officeDocument/2006/relationships/hyperlink" Target="https://octri.ohsu.edu/lls_scor/datamgmt/Patient/DiseaseInstance/1127" TargetMode="External"/><Relationship Id="rId7978" Type="http://schemas.openxmlformats.org/officeDocument/2006/relationships/hyperlink" Target="https://octri.ohsu.edu/lls_scor/datamgmt/Patient/Patient/1845" TargetMode="External"/><Relationship Id="rId692" Type="http://schemas.openxmlformats.org/officeDocument/2006/relationships/hyperlink" Target="https://octri.ohsu.edu/lls_scor/datamgmt/Patient/Patient/163" TargetMode="External"/><Relationship Id="rId2373" Type="http://schemas.openxmlformats.org/officeDocument/2006/relationships/hyperlink" Target="https://octri.ohsu.edu/lls_scor/datamgmt/Patient/Specimen/668" TargetMode="External"/><Relationship Id="rId3424" Type="http://schemas.openxmlformats.org/officeDocument/2006/relationships/hyperlink" Target="https://octri.ohsu.edu/lls_scor/datamgmt/Patient/Specimen/993" TargetMode="External"/><Relationship Id="rId6994" Type="http://schemas.openxmlformats.org/officeDocument/2006/relationships/hyperlink" Target="https://octri.ohsu.edu/lls_scor/datamgmt/Patient/DiseaseInstance/1584" TargetMode="External"/><Relationship Id="rId345" Type="http://schemas.openxmlformats.org/officeDocument/2006/relationships/hyperlink" Target="https://octri.ohsu.edu/lls_scor/datamgmt/Patient/DiseaseInstance/74" TargetMode="External"/><Relationship Id="rId2026" Type="http://schemas.openxmlformats.org/officeDocument/2006/relationships/hyperlink" Target="https://octri.ohsu.edu/lls_scor/datamgmt/Patient/Specimen/583" TargetMode="External"/><Relationship Id="rId2440" Type="http://schemas.openxmlformats.org/officeDocument/2006/relationships/hyperlink" Target="https://octri.ohsu.edu/lls_scor/datamgmt/Patient/Patient/638" TargetMode="External"/><Relationship Id="rId5596" Type="http://schemas.openxmlformats.org/officeDocument/2006/relationships/hyperlink" Target="https://octri.ohsu.edu/lls_scor/datamgmt/Patient/DiseaseInstance/1282" TargetMode="External"/><Relationship Id="rId6647" Type="http://schemas.openxmlformats.org/officeDocument/2006/relationships/hyperlink" Target="https://octri.ohsu.edu/lls_scor/datamgmt/Patient/DiseaseInstance/1505" TargetMode="External"/><Relationship Id="rId9053" Type="http://schemas.openxmlformats.org/officeDocument/2006/relationships/hyperlink" Target="https://octri.ohsu.edu/lls_scor/datamgmt/Patient/DiseaseInstance/2000" TargetMode="External"/><Relationship Id="rId412" Type="http://schemas.openxmlformats.org/officeDocument/2006/relationships/hyperlink" Target="https://octri.ohsu.edu/lls_scor/datamgmt/Patient/Specimen/381" TargetMode="External"/><Relationship Id="rId1042" Type="http://schemas.openxmlformats.org/officeDocument/2006/relationships/hyperlink" Target="https://octri.ohsu.edu/lls_scor/datamgmt/Patient/Specimen/198" TargetMode="External"/><Relationship Id="rId4198" Type="http://schemas.openxmlformats.org/officeDocument/2006/relationships/hyperlink" Target="https://octri.ohsu.edu/lls_scor/datamgmt/Patient/DiseaseInstance/1004" TargetMode="External"/><Relationship Id="rId5249" Type="http://schemas.openxmlformats.org/officeDocument/2006/relationships/hyperlink" Target="https://octri.ohsu.edu/lls_scor/datamgmt/Patient/Specimen/2479" TargetMode="External"/><Relationship Id="rId5663" Type="http://schemas.openxmlformats.org/officeDocument/2006/relationships/hyperlink" Target="https://octri.ohsu.edu/lls_scor/datamgmt/Patient/Specimen/1663" TargetMode="External"/><Relationship Id="rId9120" Type="http://schemas.openxmlformats.org/officeDocument/2006/relationships/hyperlink" Target="https://octri.ohsu.edu/lls_scor/datamgmt/Patient/Patient/2080" TargetMode="External"/><Relationship Id="rId4265" Type="http://schemas.openxmlformats.org/officeDocument/2006/relationships/hyperlink" Target="https://octri.ohsu.edu/lls_scor/datamgmt/Patient/Patient/1066" TargetMode="External"/><Relationship Id="rId5316" Type="http://schemas.openxmlformats.org/officeDocument/2006/relationships/hyperlink" Target="https://octri.ohsu.edu/lls_scor/datamgmt/Patient/Patient/1269" TargetMode="External"/><Relationship Id="rId6714" Type="http://schemas.openxmlformats.org/officeDocument/2006/relationships/hyperlink" Target="https://octri.ohsu.edu/lls_scor/datamgmt/Patient/DiseaseInstance/1516" TargetMode="External"/><Relationship Id="rId1859" Type="http://schemas.openxmlformats.org/officeDocument/2006/relationships/hyperlink" Target="https://octri.ohsu.edu/lls_scor/datamgmt/Patient/Patient/507" TargetMode="External"/><Relationship Id="rId5730" Type="http://schemas.openxmlformats.org/officeDocument/2006/relationships/hyperlink" Target="https://octri.ohsu.edu/lls_scor/datamgmt/Patient/Patient/1371" TargetMode="External"/><Relationship Id="rId8886" Type="http://schemas.openxmlformats.org/officeDocument/2006/relationships/hyperlink" Target="https://octri.ohsu.edu/lls_scor/datamgmt/Patient/DiseaseInstance/1968" TargetMode="External"/><Relationship Id="rId1926" Type="http://schemas.openxmlformats.org/officeDocument/2006/relationships/hyperlink" Target="https://octri.ohsu.edu/lls_scor/datamgmt/Patient/DiseaseInstance/520" TargetMode="External"/><Relationship Id="rId3281" Type="http://schemas.openxmlformats.org/officeDocument/2006/relationships/hyperlink" Target="https://octri.ohsu.edu/lls_scor/datamgmt/Patient/Specimen/955" TargetMode="External"/><Relationship Id="rId4332" Type="http://schemas.openxmlformats.org/officeDocument/2006/relationships/hyperlink" Target="https://octri.ohsu.edu/lls_scor/datamgmt/Patient/DiseaseInstance/1034" TargetMode="External"/><Relationship Id="rId7488" Type="http://schemas.openxmlformats.org/officeDocument/2006/relationships/hyperlink" Target="https://octri.ohsu.edu/lls_scor/datamgmt/Patient/Specimen/2510" TargetMode="External"/><Relationship Id="rId8539" Type="http://schemas.openxmlformats.org/officeDocument/2006/relationships/hyperlink" Target="https://octri.ohsu.edu/lls_scor/datamgmt/Patient/Specimen/2953" TargetMode="External"/><Relationship Id="rId8953" Type="http://schemas.openxmlformats.org/officeDocument/2006/relationships/hyperlink" Target="https://octri.ohsu.edu/lls_scor/datamgmt/Patient/Specimen/3118" TargetMode="External"/><Relationship Id="rId7555" Type="http://schemas.openxmlformats.org/officeDocument/2006/relationships/hyperlink" Target="https://octri.ohsu.edu/lls_scor/datamgmt/Patient/Patient/1749" TargetMode="External"/><Relationship Id="rId8606" Type="http://schemas.openxmlformats.org/officeDocument/2006/relationships/hyperlink" Target="https://octri.ohsu.edu/lls_scor/datamgmt/Patient/DiseaseInstance/1914" TargetMode="External"/><Relationship Id="rId3001" Type="http://schemas.openxmlformats.org/officeDocument/2006/relationships/hyperlink" Target="https://octri.ohsu.edu/lls_scor/datamgmt/Patient/DiseaseInstance/736" TargetMode="External"/><Relationship Id="rId6157" Type="http://schemas.openxmlformats.org/officeDocument/2006/relationships/hyperlink" Target="https://octri.ohsu.edu/lls_scor/datamgmt/Patient/DiseaseInstance/1393" TargetMode="External"/><Relationship Id="rId6571" Type="http://schemas.openxmlformats.org/officeDocument/2006/relationships/hyperlink" Target="https://octri.ohsu.edu/lls_scor/datamgmt/Patient/Patient/1545" TargetMode="External"/><Relationship Id="rId7208" Type="http://schemas.openxmlformats.org/officeDocument/2006/relationships/hyperlink" Target="https://octri.ohsu.edu/lls_scor/datamgmt/Patient/DiseaseInstance/1621" TargetMode="External"/><Relationship Id="rId7622" Type="http://schemas.openxmlformats.org/officeDocument/2006/relationships/hyperlink" Target="https://octri.ohsu.edu/lls_scor/datamgmt/Patient/DiseaseInstance/1707" TargetMode="External"/><Relationship Id="rId2767" Type="http://schemas.openxmlformats.org/officeDocument/2006/relationships/hyperlink" Target="https://octri.ohsu.edu/lls_scor/datamgmt/Patient/Patient/709" TargetMode="External"/><Relationship Id="rId5173" Type="http://schemas.openxmlformats.org/officeDocument/2006/relationships/hyperlink" Target="https://octri.ohsu.edu/lls_scor/datamgmt/Patient/DiseaseInstance/1190" TargetMode="External"/><Relationship Id="rId6224" Type="http://schemas.openxmlformats.org/officeDocument/2006/relationships/hyperlink" Target="https://octri.ohsu.edu/lls_scor/datamgmt/Patient/Specimen/2006" TargetMode="External"/><Relationship Id="rId739" Type="http://schemas.openxmlformats.org/officeDocument/2006/relationships/hyperlink" Target="https://octri.ohsu.edu/lls_scor/datamgmt/Patient/Specimen/108" TargetMode="External"/><Relationship Id="rId1369" Type="http://schemas.openxmlformats.org/officeDocument/2006/relationships/hyperlink" Target="https://octri.ohsu.edu/lls_scor/datamgmt/Patient/Specimen/74" TargetMode="External"/><Relationship Id="rId3818" Type="http://schemas.openxmlformats.org/officeDocument/2006/relationships/hyperlink" Target="https://octri.ohsu.edu/lls_scor/datamgmt/Patient/Specimen/1143" TargetMode="External"/><Relationship Id="rId5240" Type="http://schemas.openxmlformats.org/officeDocument/2006/relationships/hyperlink" Target="https://octri.ohsu.edu/lls_scor/datamgmt/Patient/Specimen/1967" TargetMode="External"/><Relationship Id="rId8396" Type="http://schemas.openxmlformats.org/officeDocument/2006/relationships/hyperlink" Target="https://octri.ohsu.edu/lls_scor/datamgmt/Patient/DiseaseInstance/1870" TargetMode="External"/><Relationship Id="rId1783" Type="http://schemas.openxmlformats.org/officeDocument/2006/relationships/hyperlink" Target="https://octri.ohsu.edu/lls_scor/datamgmt/Patient/Specimen/312" TargetMode="External"/><Relationship Id="rId2834" Type="http://schemas.openxmlformats.org/officeDocument/2006/relationships/hyperlink" Target="https://octri.ohsu.edu/lls_scor/datamgmt/Patient/DiseaseInstance/704" TargetMode="External"/><Relationship Id="rId8049" Type="http://schemas.openxmlformats.org/officeDocument/2006/relationships/hyperlink" Target="https://octri.ohsu.edu/lls_scor/datamgmt/Patient/Specimen/2745" TargetMode="External"/><Relationship Id="rId75" Type="http://schemas.openxmlformats.org/officeDocument/2006/relationships/hyperlink" Target="https://octri.ohsu.edu/lls_scor/datamgmt/Patient/Patient/17" TargetMode="External"/><Relationship Id="rId806" Type="http://schemas.openxmlformats.org/officeDocument/2006/relationships/hyperlink" Target="https://octri.ohsu.edu/lls_scor/datamgmt/Patient/Patient/186" TargetMode="External"/><Relationship Id="rId1436" Type="http://schemas.openxmlformats.org/officeDocument/2006/relationships/hyperlink" Target="https://octri.ohsu.edu/lls_scor/datamgmt/Patient/Patient/369" TargetMode="External"/><Relationship Id="rId1850" Type="http://schemas.openxmlformats.org/officeDocument/2006/relationships/hyperlink" Target="https://octri.ohsu.edu/lls_scor/datamgmt/Patient/Patient/504" TargetMode="External"/><Relationship Id="rId2901" Type="http://schemas.openxmlformats.org/officeDocument/2006/relationships/hyperlink" Target="https://octri.ohsu.edu/lls_scor/datamgmt/Patient/Specimen/1921" TargetMode="External"/><Relationship Id="rId7065" Type="http://schemas.openxmlformats.org/officeDocument/2006/relationships/hyperlink" Target="https://octri.ohsu.edu/lls_scor/datamgmt/Patient/DiseaseInstance/1593" TargetMode="External"/><Relationship Id="rId8463" Type="http://schemas.openxmlformats.org/officeDocument/2006/relationships/hyperlink" Target="https://octri.ohsu.edu/lls_scor/datamgmt/Patient/Specimen/2925" TargetMode="External"/><Relationship Id="rId1503" Type="http://schemas.openxmlformats.org/officeDocument/2006/relationships/hyperlink" Target="https://octri.ohsu.edu/lls_scor/datamgmt/Patient/DiseaseInstance/389" TargetMode="External"/><Relationship Id="rId4659" Type="http://schemas.openxmlformats.org/officeDocument/2006/relationships/hyperlink" Target="https://octri.ohsu.edu/lls_scor/datamgmt/Patient/DiseaseInstance/1102" TargetMode="External"/><Relationship Id="rId8116" Type="http://schemas.openxmlformats.org/officeDocument/2006/relationships/hyperlink" Target="https://octri.ohsu.edu/lls_scor/datamgmt/Patient/Patient/1875" TargetMode="External"/><Relationship Id="rId8530" Type="http://schemas.openxmlformats.org/officeDocument/2006/relationships/hyperlink" Target="https://octri.ohsu.edu/lls_scor/datamgmt/Patient/Specimen/2950" TargetMode="External"/><Relationship Id="rId3675" Type="http://schemas.openxmlformats.org/officeDocument/2006/relationships/hyperlink" Target="https://octri.ohsu.edu/lls_scor/datamgmt/Patient/Patient/914" TargetMode="External"/><Relationship Id="rId4726" Type="http://schemas.openxmlformats.org/officeDocument/2006/relationships/hyperlink" Target="https://octri.ohsu.edu/lls_scor/datamgmt/Patient/Patient/1157" TargetMode="External"/><Relationship Id="rId6081" Type="http://schemas.openxmlformats.org/officeDocument/2006/relationships/hyperlink" Target="https://octri.ohsu.edu/lls_scor/datamgmt/Patient/Patient/1441" TargetMode="External"/><Relationship Id="rId7132" Type="http://schemas.openxmlformats.org/officeDocument/2006/relationships/hyperlink" Target="https://octri.ohsu.edu/lls_scor/datamgmt/Patient/Patient/1659" TargetMode="External"/><Relationship Id="rId596" Type="http://schemas.openxmlformats.org/officeDocument/2006/relationships/hyperlink" Target="https://octri.ohsu.edu/lls_scor/datamgmt/Patient/Patient/140" TargetMode="External"/><Relationship Id="rId2277" Type="http://schemas.openxmlformats.org/officeDocument/2006/relationships/hyperlink" Target="https://octri.ohsu.edu/lls_scor/datamgmt/Patient/DiseaseInstance/586" TargetMode="External"/><Relationship Id="rId2691" Type="http://schemas.openxmlformats.org/officeDocument/2006/relationships/hyperlink" Target="https://octri.ohsu.edu/lls_scor/datamgmt/Patient/Specimen/1876" TargetMode="External"/><Relationship Id="rId3328" Type="http://schemas.openxmlformats.org/officeDocument/2006/relationships/hyperlink" Target="https://octri.ohsu.edu/lls_scor/datamgmt/Patient/Specimen/1206" TargetMode="External"/><Relationship Id="rId3742" Type="http://schemas.openxmlformats.org/officeDocument/2006/relationships/hyperlink" Target="https://octri.ohsu.edu/lls_scor/datamgmt/Patient/Patient/937" TargetMode="External"/><Relationship Id="rId6898" Type="http://schemas.openxmlformats.org/officeDocument/2006/relationships/hyperlink" Target="https://octri.ohsu.edu/lls_scor/datamgmt/Patient/Specimen/2251" TargetMode="External"/><Relationship Id="rId249" Type="http://schemas.openxmlformats.org/officeDocument/2006/relationships/hyperlink" Target="https://octri.ohsu.edu/lls_scor/datamgmt/Patient/DiseaseInstance/50" TargetMode="External"/><Relationship Id="rId663" Type="http://schemas.openxmlformats.org/officeDocument/2006/relationships/hyperlink" Target="https://octri.ohsu.edu/lls_scor/datamgmt/Patient/DiseaseInstance/158" TargetMode="External"/><Relationship Id="rId1293" Type="http://schemas.openxmlformats.org/officeDocument/2006/relationships/hyperlink" Target="https://octri.ohsu.edu/lls_scor/datamgmt/Patient/DiseaseInstance/319" TargetMode="External"/><Relationship Id="rId2344" Type="http://schemas.openxmlformats.org/officeDocument/2006/relationships/hyperlink" Target="https://octri.ohsu.edu/lls_scor/datamgmt/Patient/Patient/606" TargetMode="External"/><Relationship Id="rId7949" Type="http://schemas.openxmlformats.org/officeDocument/2006/relationships/hyperlink" Target="https://octri.ohsu.edu/lls_scor/datamgmt/Patient/DiseaseInstance/1777" TargetMode="External"/><Relationship Id="rId316" Type="http://schemas.openxmlformats.org/officeDocument/2006/relationships/hyperlink" Target="https://octri.ohsu.edu/lls_scor/datamgmt/Patient/Specimen/325" TargetMode="External"/><Relationship Id="rId6965" Type="http://schemas.openxmlformats.org/officeDocument/2006/relationships/hyperlink" Target="https://octri.ohsu.edu/lls_scor/datamgmt/Patient/Specimen/2288" TargetMode="External"/><Relationship Id="rId9024" Type="http://schemas.openxmlformats.org/officeDocument/2006/relationships/hyperlink" Target="https://octri.ohsu.edu/lls_scor/datamgmt/Patient/Specimen/3142" TargetMode="External"/><Relationship Id="rId730" Type="http://schemas.openxmlformats.org/officeDocument/2006/relationships/hyperlink" Target="https://octri.ohsu.edu/lls_scor/datamgmt/Patient/Specimen/145" TargetMode="External"/><Relationship Id="rId1013" Type="http://schemas.openxmlformats.org/officeDocument/2006/relationships/hyperlink" Target="https://octri.ohsu.edu/lls_scor/datamgmt/Patient/Patient/231" TargetMode="External"/><Relationship Id="rId1360" Type="http://schemas.openxmlformats.org/officeDocument/2006/relationships/hyperlink" Target="https://octri.ohsu.edu/lls_scor/datamgmt/Patient/Specimen/509" TargetMode="External"/><Relationship Id="rId2411" Type="http://schemas.openxmlformats.org/officeDocument/2006/relationships/hyperlink" Target="https://octri.ohsu.edu/lls_scor/datamgmt/Patient/DiseaseInstance/625" TargetMode="External"/><Relationship Id="rId4169" Type="http://schemas.openxmlformats.org/officeDocument/2006/relationships/hyperlink" Target="https://octri.ohsu.edu/lls_scor/datamgmt/Patient/DiseaseInstance/997" TargetMode="External"/><Relationship Id="rId5567" Type="http://schemas.openxmlformats.org/officeDocument/2006/relationships/hyperlink" Target="https://octri.ohsu.edu/lls_scor/datamgmt/Patient/Specimen/1734" TargetMode="External"/><Relationship Id="rId5981" Type="http://schemas.openxmlformats.org/officeDocument/2006/relationships/hyperlink" Target="https://octri.ohsu.edu/lls_scor/datamgmt/Patient/Specimen/1884" TargetMode="External"/><Relationship Id="rId6618" Type="http://schemas.openxmlformats.org/officeDocument/2006/relationships/hyperlink" Target="https://octri.ohsu.edu/lls_scor/datamgmt/Patient/Specimen/2808" TargetMode="External"/><Relationship Id="rId8040" Type="http://schemas.openxmlformats.org/officeDocument/2006/relationships/hyperlink" Target="https://octri.ohsu.edu/lls_scor/datamgmt/Patient/Specimen/2749" TargetMode="External"/><Relationship Id="rId4583" Type="http://schemas.openxmlformats.org/officeDocument/2006/relationships/hyperlink" Target="https://octri.ohsu.edu/lls_scor/datamgmt/Patient/Patient/1131" TargetMode="External"/><Relationship Id="rId5634" Type="http://schemas.openxmlformats.org/officeDocument/2006/relationships/hyperlink" Target="https://octri.ohsu.edu/lls_scor/datamgmt/Patient/Patient/1350" TargetMode="External"/><Relationship Id="rId3185" Type="http://schemas.openxmlformats.org/officeDocument/2006/relationships/hyperlink" Target="https://octri.ohsu.edu/lls_scor/datamgmt/Patient/Specimen/917" TargetMode="External"/><Relationship Id="rId4236" Type="http://schemas.openxmlformats.org/officeDocument/2006/relationships/hyperlink" Target="https://octri.ohsu.edu/lls_scor/datamgmt/Patient/DiseaseInstance/1011" TargetMode="External"/><Relationship Id="rId4650" Type="http://schemas.openxmlformats.org/officeDocument/2006/relationships/hyperlink" Target="https://octri.ohsu.edu/lls_scor/datamgmt/Patient/Specimen/1420" TargetMode="External"/><Relationship Id="rId5701" Type="http://schemas.openxmlformats.org/officeDocument/2006/relationships/hyperlink" Target="https://octri.ohsu.edu/lls_scor/datamgmt/Patient/DiseaseInstance/1305" TargetMode="External"/><Relationship Id="rId8857" Type="http://schemas.openxmlformats.org/officeDocument/2006/relationships/hyperlink" Target="https://octri.ohsu.edu/lls_scor/datamgmt/Patient/DiseaseInstance/1979" TargetMode="External"/><Relationship Id="rId3252" Type="http://schemas.openxmlformats.org/officeDocument/2006/relationships/hyperlink" Target="https://octri.ohsu.edu/lls_scor/datamgmt/Patient/Patient/812" TargetMode="External"/><Relationship Id="rId4303" Type="http://schemas.openxmlformats.org/officeDocument/2006/relationships/hyperlink" Target="https://octri.ohsu.edu/lls_scor/datamgmt/Patient/Specimen/1301" TargetMode="External"/><Relationship Id="rId7459" Type="http://schemas.openxmlformats.org/officeDocument/2006/relationships/hyperlink" Target="https://octri.ohsu.edu/lls_scor/datamgmt/Patient/Patient/1728" TargetMode="External"/><Relationship Id="rId7873" Type="http://schemas.openxmlformats.org/officeDocument/2006/relationships/hyperlink" Target="https://octri.ohsu.edu/lls_scor/datamgmt/Patient/Patient/1822" TargetMode="External"/><Relationship Id="rId173" Type="http://schemas.openxmlformats.org/officeDocument/2006/relationships/hyperlink" Target="https://octri.ohsu.edu/lls_scor/datamgmt/Patient/Specimen/467" TargetMode="External"/><Relationship Id="rId6475" Type="http://schemas.openxmlformats.org/officeDocument/2006/relationships/hyperlink" Target="https://octri.ohsu.edu/lls_scor/datamgmt/Patient/Patient/1525" TargetMode="External"/><Relationship Id="rId7526" Type="http://schemas.openxmlformats.org/officeDocument/2006/relationships/hyperlink" Target="https://octri.ohsu.edu/lls_scor/datamgmt/Patient/DiseaseInstance/1686" TargetMode="External"/><Relationship Id="rId8924" Type="http://schemas.openxmlformats.org/officeDocument/2006/relationships/hyperlink" Target="https://octri.ohsu.edu/lls_scor/datamgmt/Patient/Patient/2039" TargetMode="External"/><Relationship Id="rId240" Type="http://schemas.openxmlformats.org/officeDocument/2006/relationships/hyperlink" Target="https://octri.ohsu.edu/lls_scor/datamgmt/Patient/DiseaseInstance/48" TargetMode="External"/><Relationship Id="rId5077" Type="http://schemas.openxmlformats.org/officeDocument/2006/relationships/hyperlink" Target="https://octri.ohsu.edu/lls_scor/datamgmt/Patient/DiseaseInstance/1176" TargetMode="External"/><Relationship Id="rId6128" Type="http://schemas.openxmlformats.org/officeDocument/2006/relationships/hyperlink" Target="https://octri.ohsu.edu/lls_scor/datamgmt/Patient/Specimen/1954" TargetMode="External"/><Relationship Id="rId7940" Type="http://schemas.openxmlformats.org/officeDocument/2006/relationships/hyperlink" Target="https://octri.ohsu.edu/lls_scor/datamgmt/Patient/DiseaseInstance/1776" TargetMode="External"/><Relationship Id="rId4093" Type="http://schemas.openxmlformats.org/officeDocument/2006/relationships/hyperlink" Target="https://octri.ohsu.edu/lls_scor/datamgmt/Patient/Specimen/1237" TargetMode="External"/><Relationship Id="rId5144" Type="http://schemas.openxmlformats.org/officeDocument/2006/relationships/hyperlink" Target="https://octri.ohsu.edu/lls_scor/datamgmt/Patient/Specimen/1594" TargetMode="External"/><Relationship Id="rId5491" Type="http://schemas.openxmlformats.org/officeDocument/2006/relationships/hyperlink" Target="https://octri.ohsu.edu/lls_scor/datamgmt/Patient/DiseaseInstance/1250" TargetMode="External"/><Relationship Id="rId6542" Type="http://schemas.openxmlformats.org/officeDocument/2006/relationships/hyperlink" Target="https://octri.ohsu.edu/lls_scor/datamgmt/Patient/DiseaseInstance/1489" TargetMode="External"/><Relationship Id="rId1687" Type="http://schemas.openxmlformats.org/officeDocument/2006/relationships/hyperlink" Target="https://octri.ohsu.edu/lls_scor/datamgmt/Patient/Specimen/235" TargetMode="External"/><Relationship Id="rId2738" Type="http://schemas.openxmlformats.org/officeDocument/2006/relationships/hyperlink" Target="https://octri.ohsu.edu/lls_scor/datamgmt/Patient/DiseaseInstance/2073" TargetMode="External"/><Relationship Id="rId1754" Type="http://schemas.openxmlformats.org/officeDocument/2006/relationships/hyperlink" Target="https://octri.ohsu.edu/lls_scor/datamgmt/Patient/Patient/472" TargetMode="External"/><Relationship Id="rId2805" Type="http://schemas.openxmlformats.org/officeDocument/2006/relationships/hyperlink" Target="https://octri.ohsu.edu/lls_scor/datamgmt/Patient/Specimen/1567" TargetMode="External"/><Relationship Id="rId4160" Type="http://schemas.openxmlformats.org/officeDocument/2006/relationships/hyperlink" Target="https://octri.ohsu.edu/lls_scor/datamgmt/Patient/DiseaseInstance/994" TargetMode="External"/><Relationship Id="rId5211" Type="http://schemas.openxmlformats.org/officeDocument/2006/relationships/hyperlink" Target="https://octri.ohsu.edu/lls_scor/datamgmt/Patient/Patient/1247" TargetMode="External"/><Relationship Id="rId8367" Type="http://schemas.openxmlformats.org/officeDocument/2006/relationships/hyperlink" Target="https://octri.ohsu.edu/lls_scor/datamgmt/Patient/Specimen/2869" TargetMode="External"/><Relationship Id="rId8781" Type="http://schemas.openxmlformats.org/officeDocument/2006/relationships/hyperlink" Target="https://octri.ohsu.edu/lls_scor/datamgmt/Patient/DiseaseInstance/1954" TargetMode="External"/><Relationship Id="rId46" Type="http://schemas.openxmlformats.org/officeDocument/2006/relationships/hyperlink" Target="https://octri.ohsu.edu/lls_scor/datamgmt/Patient/DiseaseInstance/11" TargetMode="External"/><Relationship Id="rId1407" Type="http://schemas.openxmlformats.org/officeDocument/2006/relationships/hyperlink" Target="https://octri.ohsu.edu/lls_scor/datamgmt/Patient/DiseaseInstance/357" TargetMode="External"/><Relationship Id="rId1821" Type="http://schemas.openxmlformats.org/officeDocument/2006/relationships/hyperlink" Target="https://octri.ohsu.edu/lls_scor/datamgmt/Patient/DiseaseInstance/494" TargetMode="External"/><Relationship Id="rId4977" Type="http://schemas.openxmlformats.org/officeDocument/2006/relationships/hyperlink" Target="https://octri.ohsu.edu/lls_scor/datamgmt/Patient/Patient/1199" TargetMode="External"/><Relationship Id="rId7383" Type="http://schemas.openxmlformats.org/officeDocument/2006/relationships/hyperlink" Target="https://octri.ohsu.edu/lls_scor/datamgmt/Patient/Patient/1713" TargetMode="External"/><Relationship Id="rId8434" Type="http://schemas.openxmlformats.org/officeDocument/2006/relationships/hyperlink" Target="https://octri.ohsu.edu/lls_scor/datamgmt/Patient/Patient/1935" TargetMode="External"/><Relationship Id="rId3579" Type="http://schemas.openxmlformats.org/officeDocument/2006/relationships/hyperlink" Target="https://octri.ohsu.edu/lls_scor/datamgmt/Patient/DiseaseInstance/878" TargetMode="External"/><Relationship Id="rId7036" Type="http://schemas.openxmlformats.org/officeDocument/2006/relationships/hyperlink" Target="https://octri.ohsu.edu/lls_scor/datamgmt/Patient/DiseaseInstance/1586" TargetMode="External"/><Relationship Id="rId7450" Type="http://schemas.openxmlformats.org/officeDocument/2006/relationships/hyperlink" Target="https://octri.ohsu.edu/lls_scor/datamgmt/Patient/Patient/1727" TargetMode="External"/><Relationship Id="rId8501" Type="http://schemas.openxmlformats.org/officeDocument/2006/relationships/hyperlink" Target="https://octri.ohsu.edu/lls_scor/datamgmt/Patient/DiseaseInstance/1893" TargetMode="External"/><Relationship Id="rId2595" Type="http://schemas.openxmlformats.org/officeDocument/2006/relationships/hyperlink" Target="https://octri.ohsu.edu/lls_scor/datamgmt/Patient/Specimen/2092" TargetMode="External"/><Relationship Id="rId3993" Type="http://schemas.openxmlformats.org/officeDocument/2006/relationships/hyperlink" Target="https://octri.ohsu.edu/lls_scor/datamgmt/Patient/DiseaseInstance/964" TargetMode="External"/><Relationship Id="rId6052" Type="http://schemas.openxmlformats.org/officeDocument/2006/relationships/hyperlink" Target="https://octri.ohsu.edu/lls_scor/datamgmt/Patient/DiseaseInstance/1374" TargetMode="External"/><Relationship Id="rId7103" Type="http://schemas.openxmlformats.org/officeDocument/2006/relationships/hyperlink" Target="https://octri.ohsu.edu/lls_scor/datamgmt/Patient/Patient/1650" TargetMode="External"/><Relationship Id="rId567" Type="http://schemas.openxmlformats.org/officeDocument/2006/relationships/hyperlink" Target="https://octri.ohsu.edu/lls_scor/datamgmt/Patient/DiseaseInstance/132" TargetMode="External"/><Relationship Id="rId1197" Type="http://schemas.openxmlformats.org/officeDocument/2006/relationships/hyperlink" Target="https://octri.ohsu.edu/lls_scor/datamgmt/Patient/DiseaseInstance/287" TargetMode="External"/><Relationship Id="rId2248" Type="http://schemas.openxmlformats.org/officeDocument/2006/relationships/hyperlink" Target="https://octri.ohsu.edu/lls_scor/datamgmt/Patient/Specimen/628" TargetMode="External"/><Relationship Id="rId3646" Type="http://schemas.openxmlformats.org/officeDocument/2006/relationships/hyperlink" Target="https://octri.ohsu.edu/lls_scor/datamgmt/Patient/Specimen/1052" TargetMode="External"/><Relationship Id="rId981" Type="http://schemas.openxmlformats.org/officeDocument/2006/relationships/hyperlink" Target="https://octri.ohsu.edu/lls_scor/datamgmt/Patient/DiseaseInstance/222" TargetMode="External"/><Relationship Id="rId2662" Type="http://schemas.openxmlformats.org/officeDocument/2006/relationships/hyperlink" Target="https://octri.ohsu.edu/lls_scor/datamgmt/Patient/Patient/679" TargetMode="External"/><Relationship Id="rId3713" Type="http://schemas.openxmlformats.org/officeDocument/2006/relationships/hyperlink" Target="https://octri.ohsu.edu/lls_scor/datamgmt/Patient/Specimen/2760" TargetMode="External"/><Relationship Id="rId6869" Type="http://schemas.openxmlformats.org/officeDocument/2006/relationships/hyperlink" Target="https://octri.ohsu.edu/lls_scor/datamgmt/Patient/Patient/1599" TargetMode="External"/><Relationship Id="rId634" Type="http://schemas.openxmlformats.org/officeDocument/2006/relationships/hyperlink" Target="https://octri.ohsu.edu/lls_scor/datamgmt/Patient/Specimen/99" TargetMode="External"/><Relationship Id="rId1264" Type="http://schemas.openxmlformats.org/officeDocument/2006/relationships/hyperlink" Target="https://octri.ohsu.edu/lls_scor/datamgmt/Patient/Specimen/519" TargetMode="External"/><Relationship Id="rId2315" Type="http://schemas.openxmlformats.org/officeDocument/2006/relationships/hyperlink" Target="https://octri.ohsu.edu/lls_scor/datamgmt/Patient/DiseaseInstance/599" TargetMode="External"/><Relationship Id="rId5885" Type="http://schemas.openxmlformats.org/officeDocument/2006/relationships/hyperlink" Target="https://octri.ohsu.edu/lls_scor/datamgmt/Patient/DiseaseInstance/1337" TargetMode="External"/><Relationship Id="rId6936" Type="http://schemas.openxmlformats.org/officeDocument/2006/relationships/hyperlink" Target="https://octri.ohsu.edu/lls_scor/datamgmt/Patient/Patient/1613" TargetMode="External"/><Relationship Id="rId8291" Type="http://schemas.openxmlformats.org/officeDocument/2006/relationships/hyperlink" Target="https://octri.ohsu.edu/lls_scor/datamgmt/Patient/DiseaseInstance/1848" TargetMode="External"/><Relationship Id="rId701" Type="http://schemas.openxmlformats.org/officeDocument/2006/relationships/hyperlink" Target="https://octri.ohsu.edu/lls_scor/datamgmt/Patient/Patient/166" TargetMode="External"/><Relationship Id="rId1331" Type="http://schemas.openxmlformats.org/officeDocument/2006/relationships/hyperlink" Target="https://octri.ohsu.edu/lls_scor/datamgmt/Patient/Patient/332" TargetMode="External"/><Relationship Id="rId4487" Type="http://schemas.openxmlformats.org/officeDocument/2006/relationships/hyperlink" Target="https://octri.ohsu.edu/lls_scor/datamgmt/Patient/Patient/1108" TargetMode="External"/><Relationship Id="rId5538" Type="http://schemas.openxmlformats.org/officeDocument/2006/relationships/hyperlink" Target="https://octri.ohsu.edu/lls_scor/datamgmt/Patient/Patient/1328" TargetMode="External"/><Relationship Id="rId5952" Type="http://schemas.openxmlformats.org/officeDocument/2006/relationships/hyperlink" Target="https://octri.ohsu.edu/lls_scor/datamgmt/Patient/Patient/1411" TargetMode="External"/><Relationship Id="rId3089" Type="http://schemas.openxmlformats.org/officeDocument/2006/relationships/hyperlink" Target="https://octri.ohsu.edu/lls_scor/datamgmt/Patient/Specimen/881" TargetMode="External"/><Relationship Id="rId4554" Type="http://schemas.openxmlformats.org/officeDocument/2006/relationships/hyperlink" Target="https://octri.ohsu.edu/lls_scor/datamgmt/Patient/DiseaseInstance/1082" TargetMode="External"/><Relationship Id="rId5605" Type="http://schemas.openxmlformats.org/officeDocument/2006/relationships/hyperlink" Target="https://octri.ohsu.edu/lls_scor/datamgmt/Patient/DiseaseInstance/1282" TargetMode="External"/><Relationship Id="rId8011" Type="http://schemas.openxmlformats.org/officeDocument/2006/relationships/hyperlink" Target="https://octri.ohsu.edu/lls_scor/datamgmt/Patient/Patient/1852" TargetMode="External"/><Relationship Id="rId3156" Type="http://schemas.openxmlformats.org/officeDocument/2006/relationships/hyperlink" Target="https://octri.ohsu.edu/lls_scor/datamgmt/Patient/Patient/789" TargetMode="External"/><Relationship Id="rId4207" Type="http://schemas.openxmlformats.org/officeDocument/2006/relationships/hyperlink" Target="https://octri.ohsu.edu/lls_scor/datamgmt/Patient/DiseaseInstance/1004" TargetMode="External"/><Relationship Id="rId491" Type="http://schemas.openxmlformats.org/officeDocument/2006/relationships/hyperlink" Target="https://octri.ohsu.edu/lls_scor/datamgmt/Patient/Patient/115" TargetMode="External"/><Relationship Id="rId2172" Type="http://schemas.openxmlformats.org/officeDocument/2006/relationships/hyperlink" Target="https://octri.ohsu.edu/lls_scor/datamgmt/Patient/DiseaseInstance/564" TargetMode="External"/><Relationship Id="rId3223" Type="http://schemas.openxmlformats.org/officeDocument/2006/relationships/hyperlink" Target="https://octri.ohsu.edu/lls_scor/datamgmt/Patient/DiseaseInstance/791" TargetMode="External"/><Relationship Id="rId3570" Type="http://schemas.openxmlformats.org/officeDocument/2006/relationships/hyperlink" Target="https://octri.ohsu.edu/lls_scor/datamgmt/Patient/DiseaseInstance/877" TargetMode="External"/><Relationship Id="rId4621" Type="http://schemas.openxmlformats.org/officeDocument/2006/relationships/hyperlink" Target="https://octri.ohsu.edu/lls_scor/datamgmt/Patient/Patient/1137" TargetMode="External"/><Relationship Id="rId6379" Type="http://schemas.openxmlformats.org/officeDocument/2006/relationships/hyperlink" Target="https://octri.ohsu.edu/lls_scor/datamgmt/Patient/DiseaseInstance/1448" TargetMode="External"/><Relationship Id="rId7777" Type="http://schemas.openxmlformats.org/officeDocument/2006/relationships/hyperlink" Target="https://octri.ohsu.edu/lls_scor/datamgmt/Patient/Patient/1807" TargetMode="External"/><Relationship Id="rId8828" Type="http://schemas.openxmlformats.org/officeDocument/2006/relationships/hyperlink" Target="https://octri.ohsu.edu/lls_scor/datamgmt/Patient/DiseaseInstance/1961" TargetMode="External"/><Relationship Id="rId144" Type="http://schemas.openxmlformats.org/officeDocument/2006/relationships/hyperlink" Target="https://octri.ohsu.edu/lls_scor/datamgmt/Patient/Patient/26" TargetMode="External"/><Relationship Id="rId6793" Type="http://schemas.openxmlformats.org/officeDocument/2006/relationships/hyperlink" Target="https://octri.ohsu.edu/lls_scor/datamgmt/Patient/Specimen/2215" TargetMode="External"/><Relationship Id="rId7844" Type="http://schemas.openxmlformats.org/officeDocument/2006/relationships/hyperlink" Target="https://octri.ohsu.edu/lls_scor/datamgmt/Patient/DiseaseInstance/1755" TargetMode="External"/><Relationship Id="rId2989" Type="http://schemas.openxmlformats.org/officeDocument/2006/relationships/hyperlink" Target="https://octri.ohsu.edu/lls_scor/datamgmt/Patient/DiseaseInstance/732" TargetMode="External"/><Relationship Id="rId5395" Type="http://schemas.openxmlformats.org/officeDocument/2006/relationships/hyperlink" Target="https://octri.ohsu.edu/lls_scor/datamgmt/Patient/DiseaseInstance/1233" TargetMode="External"/><Relationship Id="rId6446" Type="http://schemas.openxmlformats.org/officeDocument/2006/relationships/hyperlink" Target="https://octri.ohsu.edu/lls_scor/datamgmt/Patient/DiseaseInstance/1466" TargetMode="External"/><Relationship Id="rId6860" Type="http://schemas.openxmlformats.org/officeDocument/2006/relationships/hyperlink" Target="https://octri.ohsu.edu/lls_scor/datamgmt/Patient/Patient/1597" TargetMode="External"/><Relationship Id="rId7911" Type="http://schemas.openxmlformats.org/officeDocument/2006/relationships/hyperlink" Target="https://octri.ohsu.edu/lls_scor/datamgmt/Patient/Specimen/2688" TargetMode="External"/><Relationship Id="rId211" Type="http://schemas.openxmlformats.org/officeDocument/2006/relationships/hyperlink" Target="https://octri.ohsu.edu/lls_scor/datamgmt/Patient/Specimen/1144" TargetMode="External"/><Relationship Id="rId5048" Type="http://schemas.openxmlformats.org/officeDocument/2006/relationships/hyperlink" Target="https://octri.ohsu.edu/lls_scor/datamgmt/Patient/Specimen/1561" TargetMode="External"/><Relationship Id="rId5462" Type="http://schemas.openxmlformats.org/officeDocument/2006/relationships/hyperlink" Target="https://octri.ohsu.edu/lls_scor/datamgmt/Patient/Specimen/1686" TargetMode="External"/><Relationship Id="rId6513" Type="http://schemas.openxmlformats.org/officeDocument/2006/relationships/hyperlink" Target="https://octri.ohsu.edu/lls_scor/datamgmt/Patient/Specimen/2111" TargetMode="External"/><Relationship Id="rId1658" Type="http://schemas.openxmlformats.org/officeDocument/2006/relationships/hyperlink" Target="https://octri.ohsu.edu/lls_scor/datamgmt/Patient/Patient/441" TargetMode="External"/><Relationship Id="rId2709" Type="http://schemas.openxmlformats.org/officeDocument/2006/relationships/hyperlink" Target="https://octri.ohsu.edu/lls_scor/datamgmt/Patient/Specimen/774" TargetMode="External"/><Relationship Id="rId4064" Type="http://schemas.openxmlformats.org/officeDocument/2006/relationships/hyperlink" Target="https://octri.ohsu.edu/lls_scor/datamgmt/Patient/Patient/1022" TargetMode="External"/><Relationship Id="rId5115" Type="http://schemas.openxmlformats.org/officeDocument/2006/relationships/hyperlink" Target="https://octri.ohsu.edu/lls_scor/datamgmt/Patient/Patient/1235" TargetMode="External"/><Relationship Id="rId8685" Type="http://schemas.openxmlformats.org/officeDocument/2006/relationships/hyperlink" Target="https://octri.ohsu.edu/lls_scor/datamgmt/Patient/DiseaseInstance/1933" TargetMode="External"/><Relationship Id="rId3080" Type="http://schemas.openxmlformats.org/officeDocument/2006/relationships/hyperlink" Target="https://octri.ohsu.edu/lls_scor/datamgmt/Patient/Specimen/878" TargetMode="External"/><Relationship Id="rId4131" Type="http://schemas.openxmlformats.org/officeDocument/2006/relationships/hyperlink" Target="https://octri.ohsu.edu/lls_scor/datamgmt/Patient/DiseaseInstance/1073" TargetMode="External"/><Relationship Id="rId7287" Type="http://schemas.openxmlformats.org/officeDocument/2006/relationships/hyperlink" Target="https://octri.ohsu.edu/lls_scor/datamgmt/Patient/Specimen/2422" TargetMode="External"/><Relationship Id="rId8338" Type="http://schemas.openxmlformats.org/officeDocument/2006/relationships/hyperlink" Target="https://octri.ohsu.edu/lls_scor/datamgmt/Patient/Patient/1914" TargetMode="External"/><Relationship Id="rId1725" Type="http://schemas.openxmlformats.org/officeDocument/2006/relationships/hyperlink" Target="https://octri.ohsu.edu/lls_scor/datamgmt/Patient/DiseaseInstance/462" TargetMode="External"/><Relationship Id="rId7354" Type="http://schemas.openxmlformats.org/officeDocument/2006/relationships/hyperlink" Target="https://octri.ohsu.edu/lls_scor/datamgmt/Patient/DiseaseInstance/1654" TargetMode="External"/><Relationship Id="rId8752" Type="http://schemas.openxmlformats.org/officeDocument/2006/relationships/hyperlink" Target="https://octri.ohsu.edu/lls_scor/datamgmt/Patient/Specimen/3036" TargetMode="External"/><Relationship Id="rId17" Type="http://schemas.openxmlformats.org/officeDocument/2006/relationships/hyperlink" Target="https://octri.ohsu.edu/lls_scor/datamgmt/Patient/DiseaseInstance/1463" TargetMode="External"/><Relationship Id="rId3897" Type="http://schemas.openxmlformats.org/officeDocument/2006/relationships/hyperlink" Target="https://octri.ohsu.edu/lls_scor/datamgmt/Patient/Patient/983" TargetMode="External"/><Relationship Id="rId4948" Type="http://schemas.openxmlformats.org/officeDocument/2006/relationships/hyperlink" Target="https://octri.ohsu.edu/lls_scor/datamgmt/Patient/DiseaseInstance/1147" TargetMode="External"/><Relationship Id="rId7007" Type="http://schemas.openxmlformats.org/officeDocument/2006/relationships/hyperlink" Target="https://octri.ohsu.edu/lls_scor/datamgmt/Patient/Specimen/2555" TargetMode="External"/><Relationship Id="rId8405" Type="http://schemas.openxmlformats.org/officeDocument/2006/relationships/hyperlink" Target="https://octri.ohsu.edu/lls_scor/datamgmt/Patient/DiseaseInstance/1873" TargetMode="External"/><Relationship Id="rId2499" Type="http://schemas.openxmlformats.org/officeDocument/2006/relationships/hyperlink" Target="https://octri.ohsu.edu/lls_scor/datamgmt/Patient/Specimen/715" TargetMode="External"/><Relationship Id="rId3964" Type="http://schemas.openxmlformats.org/officeDocument/2006/relationships/hyperlink" Target="https://octri.ohsu.edu/lls_scor/datamgmt/Patient/Specimen/1186" TargetMode="External"/><Relationship Id="rId6370" Type="http://schemas.openxmlformats.org/officeDocument/2006/relationships/hyperlink" Target="https://octri.ohsu.edu/lls_scor/datamgmt/Patient/DiseaseInstance/1447" TargetMode="External"/><Relationship Id="rId7421" Type="http://schemas.openxmlformats.org/officeDocument/2006/relationships/hyperlink" Target="https://octri.ohsu.edu/lls_scor/datamgmt/Patient/DiseaseInstance/1666" TargetMode="External"/><Relationship Id="rId1" Type="http://schemas.openxmlformats.org/officeDocument/2006/relationships/hyperlink" Target="https://octri.ohsu.edu/lls_scor/datamgmt/Patient/Patient/1" TargetMode="External"/><Relationship Id="rId885" Type="http://schemas.openxmlformats.org/officeDocument/2006/relationships/hyperlink" Target="https://octri.ohsu.edu/lls_scor/datamgmt/Patient/DiseaseInstance/205" TargetMode="External"/><Relationship Id="rId2566" Type="http://schemas.openxmlformats.org/officeDocument/2006/relationships/hyperlink" Target="https://octri.ohsu.edu/lls_scor/datamgmt/Patient/Patient/659" TargetMode="External"/><Relationship Id="rId2980" Type="http://schemas.openxmlformats.org/officeDocument/2006/relationships/hyperlink" Target="https://octri.ohsu.edu/lls_scor/datamgmt/Patient/DiseaseInstance/729" TargetMode="External"/><Relationship Id="rId3617" Type="http://schemas.openxmlformats.org/officeDocument/2006/relationships/hyperlink" Target="https://octri.ohsu.edu/lls_scor/datamgmt/Patient/Patient/894" TargetMode="External"/><Relationship Id="rId6023" Type="http://schemas.openxmlformats.org/officeDocument/2006/relationships/hyperlink" Target="https://octri.ohsu.edu/lls_scor/datamgmt/Patient/Specimen/1900" TargetMode="External"/><Relationship Id="rId9179" Type="http://schemas.openxmlformats.org/officeDocument/2006/relationships/hyperlink" Target="https://octri.ohsu.edu/lls_scor/datamgmt/Patient/Specimen/3204" TargetMode="External"/><Relationship Id="rId538" Type="http://schemas.openxmlformats.org/officeDocument/2006/relationships/hyperlink" Target="https://octri.ohsu.edu/lls_scor/datamgmt/Patient/Specimen/192" TargetMode="External"/><Relationship Id="rId952" Type="http://schemas.openxmlformats.org/officeDocument/2006/relationships/hyperlink" Target="https://octri.ohsu.edu/lls_scor/datamgmt/Patient/Specimen/163" TargetMode="External"/><Relationship Id="rId1168" Type="http://schemas.openxmlformats.org/officeDocument/2006/relationships/hyperlink" Target="https://octri.ohsu.edu/lls_scor/datamgmt/Patient/Specimen/474" TargetMode="External"/><Relationship Id="rId1582" Type="http://schemas.openxmlformats.org/officeDocument/2006/relationships/hyperlink" Target="https://octri.ohsu.edu/lls_scor/datamgmt/Patient/Specimen/273" TargetMode="External"/><Relationship Id="rId2219" Type="http://schemas.openxmlformats.org/officeDocument/2006/relationships/hyperlink" Target="https://octri.ohsu.edu/lls_scor/datamgmt/Patient/Patient/572" TargetMode="External"/><Relationship Id="rId2633" Type="http://schemas.openxmlformats.org/officeDocument/2006/relationships/hyperlink" Target="https://octri.ohsu.edu/lls_scor/datamgmt/Patient/DiseaseInstance/667" TargetMode="External"/><Relationship Id="rId5789" Type="http://schemas.openxmlformats.org/officeDocument/2006/relationships/hyperlink" Target="https://octri.ohsu.edu/lls_scor/datamgmt/Patient/Specimen/1804" TargetMode="External"/><Relationship Id="rId8195" Type="http://schemas.openxmlformats.org/officeDocument/2006/relationships/hyperlink" Target="https://octri.ohsu.edu/lls_scor/datamgmt/Patient/DiseaseInstance/1828" TargetMode="External"/><Relationship Id="rId9246" Type="http://schemas.openxmlformats.org/officeDocument/2006/relationships/hyperlink" Target="https://octri.ohsu.edu/lls_scor/datamgmt/Patient/Patient/2108" TargetMode="External"/><Relationship Id="rId605" Type="http://schemas.openxmlformats.org/officeDocument/2006/relationships/hyperlink" Target="https://octri.ohsu.edu/lls_scor/datamgmt/Patient/Patient/143" TargetMode="External"/><Relationship Id="rId1235" Type="http://schemas.openxmlformats.org/officeDocument/2006/relationships/hyperlink" Target="https://octri.ohsu.edu/lls_scor/datamgmt/Patient/Patient/300" TargetMode="External"/><Relationship Id="rId8262" Type="http://schemas.openxmlformats.org/officeDocument/2006/relationships/hyperlink" Target="https://octri.ohsu.edu/lls_scor/datamgmt/Patient/Specimen/2838" TargetMode="External"/><Relationship Id="rId1302" Type="http://schemas.openxmlformats.org/officeDocument/2006/relationships/hyperlink" Target="https://octri.ohsu.edu/lls_scor/datamgmt/Patient/DiseaseInstance/322" TargetMode="External"/><Relationship Id="rId2700" Type="http://schemas.openxmlformats.org/officeDocument/2006/relationships/hyperlink" Target="https://octri.ohsu.edu/lls_scor/datamgmt/Patient/Specimen/769" TargetMode="External"/><Relationship Id="rId4458" Type="http://schemas.openxmlformats.org/officeDocument/2006/relationships/hyperlink" Target="https://octri.ohsu.edu/lls_scor/datamgmt/Patient/DiseaseInstance/1056" TargetMode="External"/><Relationship Id="rId5856" Type="http://schemas.openxmlformats.org/officeDocument/2006/relationships/hyperlink" Target="https://octri.ohsu.edu/lls_scor/datamgmt/Patient/Specimen/1837" TargetMode="External"/><Relationship Id="rId6907" Type="http://schemas.openxmlformats.org/officeDocument/2006/relationships/hyperlink" Target="https://octri.ohsu.edu/lls_scor/datamgmt/Patient/Specimen/2268" TargetMode="External"/><Relationship Id="rId4872" Type="http://schemas.openxmlformats.org/officeDocument/2006/relationships/hyperlink" Target="https://octri.ohsu.edu/lls_scor/datamgmt/Patient/Patient/1180" TargetMode="External"/><Relationship Id="rId5509" Type="http://schemas.openxmlformats.org/officeDocument/2006/relationships/hyperlink" Target="https://octri.ohsu.edu/lls_scor/datamgmt/Patient/DiseaseInstance/1256" TargetMode="External"/><Relationship Id="rId5923" Type="http://schemas.openxmlformats.org/officeDocument/2006/relationships/hyperlink" Target="https://octri.ohsu.edu/lls_scor/datamgmt/Patient/DiseaseInstance/1345" TargetMode="External"/><Relationship Id="rId395" Type="http://schemas.openxmlformats.org/officeDocument/2006/relationships/hyperlink" Target="https://octri.ohsu.edu/lls_scor/datamgmt/Patient/Patient/90" TargetMode="External"/><Relationship Id="rId2076" Type="http://schemas.openxmlformats.org/officeDocument/2006/relationships/hyperlink" Target="https://octri.ohsu.edu/lls_scor/datamgmt/Patient/DiseaseInstance/553" TargetMode="External"/><Relationship Id="rId3474" Type="http://schemas.openxmlformats.org/officeDocument/2006/relationships/hyperlink" Target="https://octri.ohsu.edu/lls_scor/datamgmt/Patient/DiseaseInstance/857" TargetMode="External"/><Relationship Id="rId4525" Type="http://schemas.openxmlformats.org/officeDocument/2006/relationships/hyperlink" Target="https://octri.ohsu.edu/lls_scor/datamgmt/Patient/Specimen/1391" TargetMode="External"/><Relationship Id="rId2490" Type="http://schemas.openxmlformats.org/officeDocument/2006/relationships/hyperlink" Target="https://octri.ohsu.edu/lls_scor/datamgmt/Patient/Specimen/3232" TargetMode="External"/><Relationship Id="rId3127" Type="http://schemas.openxmlformats.org/officeDocument/2006/relationships/hyperlink" Target="https://octri.ohsu.edu/lls_scor/datamgmt/Patient/DiseaseInstance/768" TargetMode="External"/><Relationship Id="rId3541" Type="http://schemas.openxmlformats.org/officeDocument/2006/relationships/hyperlink" Target="https://octri.ohsu.edu/lls_scor/datamgmt/Patient/Specimen/1139" TargetMode="External"/><Relationship Id="rId6697" Type="http://schemas.openxmlformats.org/officeDocument/2006/relationships/hyperlink" Target="https://octri.ohsu.edu/lls_scor/datamgmt/Patient/DiseaseInstance/1511" TargetMode="External"/><Relationship Id="rId7748" Type="http://schemas.openxmlformats.org/officeDocument/2006/relationships/hyperlink" Target="https://octri.ohsu.edu/lls_scor/datamgmt/Patient/DiseaseInstance/1737" TargetMode="External"/><Relationship Id="rId462" Type="http://schemas.openxmlformats.org/officeDocument/2006/relationships/hyperlink" Target="https://octri.ohsu.edu/lls_scor/datamgmt/Patient/DiseaseInstance/106" TargetMode="External"/><Relationship Id="rId1092" Type="http://schemas.openxmlformats.org/officeDocument/2006/relationships/hyperlink" Target="https://octri.ohsu.edu/lls_scor/datamgmt/Patient/DiseaseInstance/252" TargetMode="External"/><Relationship Id="rId2143" Type="http://schemas.openxmlformats.org/officeDocument/2006/relationships/hyperlink" Target="https://octri.ohsu.edu/lls_scor/datamgmt/Patient/Specimen/927" TargetMode="External"/><Relationship Id="rId5299" Type="http://schemas.openxmlformats.org/officeDocument/2006/relationships/hyperlink" Target="https://octri.ohsu.edu/lls_scor/datamgmt/Patient/DiseaseInstance/1209" TargetMode="External"/><Relationship Id="rId6764" Type="http://schemas.openxmlformats.org/officeDocument/2006/relationships/hyperlink" Target="https://octri.ohsu.edu/lls_scor/datamgmt/Patient/Patient/1576" TargetMode="External"/><Relationship Id="rId7815" Type="http://schemas.openxmlformats.org/officeDocument/2006/relationships/hyperlink" Target="https://octri.ohsu.edu/lls_scor/datamgmt/Patient/Specimen/2654" TargetMode="External"/><Relationship Id="rId9170" Type="http://schemas.openxmlformats.org/officeDocument/2006/relationships/hyperlink" Target="https://octri.ohsu.edu/lls_scor/datamgmt/Patient/Specimen/3201" TargetMode="External"/><Relationship Id="rId115" Type="http://schemas.openxmlformats.org/officeDocument/2006/relationships/hyperlink" Target="https://octri.ohsu.edu/lls_scor/datamgmt/Patient/DiseaseInstance/17" TargetMode="External"/><Relationship Id="rId2210" Type="http://schemas.openxmlformats.org/officeDocument/2006/relationships/hyperlink" Target="https://octri.ohsu.edu/lls_scor/datamgmt/Patient/Patient/570" TargetMode="External"/><Relationship Id="rId5366" Type="http://schemas.openxmlformats.org/officeDocument/2006/relationships/hyperlink" Target="https://octri.ohsu.edu/lls_scor/datamgmt/Patient/Specimen/1660" TargetMode="External"/><Relationship Id="rId6417" Type="http://schemas.openxmlformats.org/officeDocument/2006/relationships/hyperlink" Target="https://octri.ohsu.edu/lls_scor/datamgmt/Patient/Patient/1509" TargetMode="External"/><Relationship Id="rId4382" Type="http://schemas.openxmlformats.org/officeDocument/2006/relationships/hyperlink" Target="https://octri.ohsu.edu/lls_scor/datamgmt/Patient/Patient/1093" TargetMode="External"/><Relationship Id="rId5019" Type="http://schemas.openxmlformats.org/officeDocument/2006/relationships/hyperlink" Target="https://octri.ohsu.edu/lls_scor/datamgmt/Patient/Specimen/1554" TargetMode="External"/><Relationship Id="rId5433" Type="http://schemas.openxmlformats.org/officeDocument/2006/relationships/hyperlink" Target="https://octri.ohsu.edu/lls_scor/datamgmt/Patient/Patient/1293" TargetMode="External"/><Relationship Id="rId5780" Type="http://schemas.openxmlformats.org/officeDocument/2006/relationships/hyperlink" Target="https://octri.ohsu.edu/lls_scor/datamgmt/Patient/Specimen/1906" TargetMode="External"/><Relationship Id="rId6831" Type="http://schemas.openxmlformats.org/officeDocument/2006/relationships/hyperlink" Target="https://octri.ohsu.edu/lls_scor/datamgmt/Patient/DiseaseInstance/1542" TargetMode="External"/><Relationship Id="rId8589" Type="http://schemas.openxmlformats.org/officeDocument/2006/relationships/hyperlink" Target="https://octri.ohsu.edu/lls_scor/datamgmt/Patient/Specimen/2967" TargetMode="External"/><Relationship Id="rId1976" Type="http://schemas.openxmlformats.org/officeDocument/2006/relationships/hyperlink" Target="https://octri.ohsu.edu/lls_scor/datamgmt/Patient/Patient/531" TargetMode="External"/><Relationship Id="rId4035" Type="http://schemas.openxmlformats.org/officeDocument/2006/relationships/hyperlink" Target="https://octri.ohsu.edu/lls_scor/datamgmt/Patient/DiseaseInstance/972" TargetMode="External"/><Relationship Id="rId1629" Type="http://schemas.openxmlformats.org/officeDocument/2006/relationships/hyperlink" Target="https://octri.ohsu.edu/lls_scor/datamgmt/Patient/DiseaseInstance/431" TargetMode="External"/><Relationship Id="rId5500" Type="http://schemas.openxmlformats.org/officeDocument/2006/relationships/hyperlink" Target="https://octri.ohsu.edu/lls_scor/datamgmt/Patient/DiseaseInstance/1253" TargetMode="External"/><Relationship Id="rId8656" Type="http://schemas.openxmlformats.org/officeDocument/2006/relationships/hyperlink" Target="https://octri.ohsu.edu/lls_scor/datamgmt/Patient/Specimen/2998" TargetMode="External"/><Relationship Id="rId3051" Type="http://schemas.openxmlformats.org/officeDocument/2006/relationships/hyperlink" Target="https://octri.ohsu.edu/lls_scor/datamgmt/Patient/Patient/761" TargetMode="External"/><Relationship Id="rId4102" Type="http://schemas.openxmlformats.org/officeDocument/2006/relationships/hyperlink" Target="https://octri.ohsu.edu/lls_scor/datamgmt/Patient/Specimen/1241" TargetMode="External"/><Relationship Id="rId7258" Type="http://schemas.openxmlformats.org/officeDocument/2006/relationships/hyperlink" Target="https://octri.ohsu.edu/lls_scor/datamgmt/Patient/Patient/1683" TargetMode="External"/><Relationship Id="rId7672" Type="http://schemas.openxmlformats.org/officeDocument/2006/relationships/hyperlink" Target="https://octri.ohsu.edu/lls_scor/datamgmt/Patient/DiseaseInstance/1720" TargetMode="External"/><Relationship Id="rId8309" Type="http://schemas.openxmlformats.org/officeDocument/2006/relationships/hyperlink" Target="https://octri.ohsu.edu/lls_scor/datamgmt/Patient/DiseaseInstance/1850" TargetMode="External"/><Relationship Id="rId8723" Type="http://schemas.openxmlformats.org/officeDocument/2006/relationships/hyperlink" Target="https://octri.ohsu.edu/lls_scor/datamgmt/Patient/Patient/1997" TargetMode="External"/><Relationship Id="rId3868" Type="http://schemas.openxmlformats.org/officeDocument/2006/relationships/hyperlink" Target="https://octri.ohsu.edu/lls_scor/datamgmt/Patient/Specimen/1159" TargetMode="External"/><Relationship Id="rId4919" Type="http://schemas.openxmlformats.org/officeDocument/2006/relationships/hyperlink" Target="https://octri.ohsu.edu/lls_scor/datamgmt/Patient/Specimen/1511" TargetMode="External"/><Relationship Id="rId6274" Type="http://schemas.openxmlformats.org/officeDocument/2006/relationships/hyperlink" Target="https://octri.ohsu.edu/lls_scor/datamgmt/Patient/DiseaseInstance/1429" TargetMode="External"/><Relationship Id="rId7325" Type="http://schemas.openxmlformats.org/officeDocument/2006/relationships/hyperlink" Target="https://octri.ohsu.edu/lls_scor/datamgmt/Patient/Specimen/2441" TargetMode="External"/><Relationship Id="rId789" Type="http://schemas.openxmlformats.org/officeDocument/2006/relationships/hyperlink" Target="https://octri.ohsu.edu/lls_scor/datamgmt/Patient/DiseaseInstance/180" TargetMode="External"/><Relationship Id="rId2884" Type="http://schemas.openxmlformats.org/officeDocument/2006/relationships/hyperlink" Target="https://octri.ohsu.edu/lls_scor/datamgmt/Patient/Patient/723" TargetMode="External"/><Relationship Id="rId5290" Type="http://schemas.openxmlformats.org/officeDocument/2006/relationships/hyperlink" Target="https://octri.ohsu.edu/lls_scor/datamgmt/Patient/DiseaseInstance/1207" TargetMode="External"/><Relationship Id="rId6341" Type="http://schemas.openxmlformats.org/officeDocument/2006/relationships/hyperlink" Target="https://octri.ohsu.edu/lls_scor/datamgmt/Patient/Specimen/2057" TargetMode="External"/><Relationship Id="rId856" Type="http://schemas.openxmlformats.org/officeDocument/2006/relationships/hyperlink" Target="https://octri.ohsu.edu/lls_scor/datamgmt/Patient/Specimen/130" TargetMode="External"/><Relationship Id="rId1486" Type="http://schemas.openxmlformats.org/officeDocument/2006/relationships/hyperlink" Target="https://octri.ohsu.edu/lls_scor/datamgmt/Patient/Specimen/43" TargetMode="External"/><Relationship Id="rId2537" Type="http://schemas.openxmlformats.org/officeDocument/2006/relationships/hyperlink" Target="https://octri.ohsu.edu/lls_scor/datamgmt/Patient/Specimen/1070" TargetMode="External"/><Relationship Id="rId3935" Type="http://schemas.openxmlformats.org/officeDocument/2006/relationships/hyperlink" Target="https://octri.ohsu.edu/lls_scor/datamgmt/Patient/Patient/989" TargetMode="External"/><Relationship Id="rId8099" Type="http://schemas.openxmlformats.org/officeDocument/2006/relationships/hyperlink" Target="https://octri.ohsu.edu/lls_scor/datamgmt/Patient/DiseaseInstance/1812" TargetMode="External"/><Relationship Id="rId509" Type="http://schemas.openxmlformats.org/officeDocument/2006/relationships/hyperlink" Target="https://octri.ohsu.edu/lls_scor/datamgmt/Patient/Patient/119" TargetMode="External"/><Relationship Id="rId1139" Type="http://schemas.openxmlformats.org/officeDocument/2006/relationships/hyperlink" Target="https://octri.ohsu.edu/lls_scor/datamgmt/Patient/Patient/268" TargetMode="External"/><Relationship Id="rId2951" Type="http://schemas.openxmlformats.org/officeDocument/2006/relationships/hyperlink" Target="https://octri.ohsu.edu/lls_scor/datamgmt/Patient/Specimen/1307" TargetMode="External"/><Relationship Id="rId5010" Type="http://schemas.openxmlformats.org/officeDocument/2006/relationships/hyperlink" Target="https://octri.ohsu.edu/lls_scor/datamgmt/Patient/Patient/1209" TargetMode="External"/><Relationship Id="rId8166" Type="http://schemas.openxmlformats.org/officeDocument/2006/relationships/hyperlink" Target="https://octri.ohsu.edu/lls_scor/datamgmt/Patient/DiseaseInstance/1825" TargetMode="External"/><Relationship Id="rId9217" Type="http://schemas.openxmlformats.org/officeDocument/2006/relationships/hyperlink" Target="https://octri.ohsu.edu/lls_scor/datamgmt/Patient/DiseaseInstance/2084" TargetMode="External"/><Relationship Id="rId923" Type="http://schemas.openxmlformats.org/officeDocument/2006/relationships/hyperlink" Target="https://octri.ohsu.edu/lls_scor/datamgmt/Patient/Patient/214" TargetMode="External"/><Relationship Id="rId1553" Type="http://schemas.openxmlformats.org/officeDocument/2006/relationships/hyperlink" Target="https://octri.ohsu.edu/lls_scor/datamgmt/Patient/Patient/406" TargetMode="External"/><Relationship Id="rId2604" Type="http://schemas.openxmlformats.org/officeDocument/2006/relationships/hyperlink" Target="https://octri.ohsu.edu/lls_scor/datamgmt/Patient/Specimen/736" TargetMode="External"/><Relationship Id="rId8580" Type="http://schemas.openxmlformats.org/officeDocument/2006/relationships/hyperlink" Target="https://octri.ohsu.edu/lls_scor/datamgmt/Patient/Specimen/2965" TargetMode="External"/><Relationship Id="rId1206" Type="http://schemas.openxmlformats.org/officeDocument/2006/relationships/hyperlink" Target="https://octri.ohsu.edu/lls_scor/datamgmt/Patient/DiseaseInstance/290" TargetMode="External"/><Relationship Id="rId1620" Type="http://schemas.openxmlformats.org/officeDocument/2006/relationships/hyperlink" Target="https://octri.ohsu.edu/lls_scor/datamgmt/Patient/DiseaseInstance/428" TargetMode="External"/><Relationship Id="rId4776" Type="http://schemas.openxmlformats.org/officeDocument/2006/relationships/hyperlink" Target="https://octri.ohsu.edu/lls_scor/datamgmt/Patient/Specimen/1464" TargetMode="External"/><Relationship Id="rId5827" Type="http://schemas.openxmlformats.org/officeDocument/2006/relationships/hyperlink" Target="https://octri.ohsu.edu/lls_scor/datamgmt/Patient/Specimen/1817" TargetMode="External"/><Relationship Id="rId7182" Type="http://schemas.openxmlformats.org/officeDocument/2006/relationships/hyperlink" Target="https://octri.ohsu.edu/lls_scor/datamgmt/Patient/Specimen/2381" TargetMode="External"/><Relationship Id="rId8233" Type="http://schemas.openxmlformats.org/officeDocument/2006/relationships/hyperlink" Target="https://octri.ohsu.edu/lls_scor/datamgmt/Patient/Patient/1896" TargetMode="External"/><Relationship Id="rId3378" Type="http://schemas.openxmlformats.org/officeDocument/2006/relationships/hyperlink" Target="https://octri.ohsu.edu/lls_scor/datamgmt/Patient/DiseaseInstance/834" TargetMode="External"/><Relationship Id="rId3792" Type="http://schemas.openxmlformats.org/officeDocument/2006/relationships/hyperlink" Target="https://octri.ohsu.edu/lls_scor/datamgmt/Patient/Patient/952" TargetMode="External"/><Relationship Id="rId4429" Type="http://schemas.openxmlformats.org/officeDocument/2006/relationships/hyperlink" Target="https://octri.ohsu.edu/lls_scor/datamgmt/Patient/Specimen/1342" TargetMode="External"/><Relationship Id="rId4843" Type="http://schemas.openxmlformats.org/officeDocument/2006/relationships/hyperlink" Target="https://octri.ohsu.edu/lls_scor/datamgmt/Patient/DiseaseInstance/1129" TargetMode="External"/><Relationship Id="rId7999" Type="http://schemas.openxmlformats.org/officeDocument/2006/relationships/hyperlink" Target="https://octri.ohsu.edu/lls_scor/datamgmt/Patient/Patient/1848" TargetMode="External"/><Relationship Id="rId8300" Type="http://schemas.openxmlformats.org/officeDocument/2006/relationships/hyperlink" Target="https://octri.ohsu.edu/lls_scor/datamgmt/Patient/DiseaseInstance/1849" TargetMode="External"/><Relationship Id="rId299" Type="http://schemas.openxmlformats.org/officeDocument/2006/relationships/hyperlink" Target="https://octri.ohsu.edu/lls_scor/datamgmt/Patient/Patient/63" TargetMode="External"/><Relationship Id="rId2394" Type="http://schemas.openxmlformats.org/officeDocument/2006/relationships/hyperlink" Target="https://octri.ohsu.edu/lls_scor/datamgmt/Patient/Specimen/679" TargetMode="External"/><Relationship Id="rId3445" Type="http://schemas.openxmlformats.org/officeDocument/2006/relationships/hyperlink" Target="https://octri.ohsu.edu/lls_scor/datamgmt/Patient/Specimen/1001" TargetMode="External"/><Relationship Id="rId366" Type="http://schemas.openxmlformats.org/officeDocument/2006/relationships/hyperlink" Target="https://octri.ohsu.edu/lls_scor/datamgmt/Patient/DiseaseInstance/81" TargetMode="External"/><Relationship Id="rId780" Type="http://schemas.openxmlformats.org/officeDocument/2006/relationships/hyperlink" Target="https://octri.ohsu.edu/lls_scor/datamgmt/Patient/DiseaseInstance/179" TargetMode="External"/><Relationship Id="rId2047" Type="http://schemas.openxmlformats.org/officeDocument/2006/relationships/hyperlink" Target="https://octri.ohsu.edu/lls_scor/datamgmt/Patient/Specimen/586" TargetMode="External"/><Relationship Id="rId2461" Type="http://schemas.openxmlformats.org/officeDocument/2006/relationships/hyperlink" Target="https://octri.ohsu.edu/lls_scor/datamgmt/Patient/Patient/643" TargetMode="External"/><Relationship Id="rId3512" Type="http://schemas.openxmlformats.org/officeDocument/2006/relationships/hyperlink" Target="https://octri.ohsu.edu/lls_scor/datamgmt/Patient/Patient/879" TargetMode="External"/><Relationship Id="rId4910" Type="http://schemas.openxmlformats.org/officeDocument/2006/relationships/hyperlink" Target="https://octri.ohsu.edu/lls_scor/datamgmt/Patient/Specimen/2901" TargetMode="External"/><Relationship Id="rId6668" Type="http://schemas.openxmlformats.org/officeDocument/2006/relationships/hyperlink" Target="https://octri.ohsu.edu/lls_scor/datamgmt/Patient/Specimen/3069" TargetMode="External"/><Relationship Id="rId9074" Type="http://schemas.openxmlformats.org/officeDocument/2006/relationships/hyperlink" Target="https://octri.ohsu.edu/lls_scor/datamgmt/Patient/Specimen/3156" TargetMode="External"/><Relationship Id="rId433" Type="http://schemas.openxmlformats.org/officeDocument/2006/relationships/hyperlink" Target="https://octri.ohsu.edu/lls_scor/datamgmt/Patient/Specimen/91" TargetMode="External"/><Relationship Id="rId1063" Type="http://schemas.openxmlformats.org/officeDocument/2006/relationships/hyperlink" Target="https://octri.ohsu.edu/lls_scor/datamgmt/Patient/Specimen/22" TargetMode="External"/><Relationship Id="rId2114" Type="http://schemas.openxmlformats.org/officeDocument/2006/relationships/hyperlink" Target="https://octri.ohsu.edu/lls_scor/datamgmt/Patient/Patient/559" TargetMode="External"/><Relationship Id="rId7719" Type="http://schemas.openxmlformats.org/officeDocument/2006/relationships/hyperlink" Target="https://octri.ohsu.edu/lls_scor/datamgmt/Patient/Patient/1792" TargetMode="External"/><Relationship Id="rId8090" Type="http://schemas.openxmlformats.org/officeDocument/2006/relationships/hyperlink" Target="https://octri.ohsu.edu/lls_scor/datamgmt/Patient/DiseaseInstance/1810" TargetMode="External"/><Relationship Id="rId9141" Type="http://schemas.openxmlformats.org/officeDocument/2006/relationships/hyperlink" Target="https://octri.ohsu.edu/lls_scor/datamgmt/Patient/Patient/2084" TargetMode="External"/><Relationship Id="rId4286" Type="http://schemas.openxmlformats.org/officeDocument/2006/relationships/hyperlink" Target="https://octri.ohsu.edu/lls_scor/datamgmt/Patient/Patient/1071" TargetMode="External"/><Relationship Id="rId5684" Type="http://schemas.openxmlformats.org/officeDocument/2006/relationships/hyperlink" Target="https://octri.ohsu.edu/lls_scor/datamgmt/Patient/Specimen/1769" TargetMode="External"/><Relationship Id="rId6735" Type="http://schemas.openxmlformats.org/officeDocument/2006/relationships/hyperlink" Target="https://octri.ohsu.edu/lls_scor/datamgmt/Patient/DiseaseInstance/1522" TargetMode="External"/><Relationship Id="rId500" Type="http://schemas.openxmlformats.org/officeDocument/2006/relationships/hyperlink" Target="https://octri.ohsu.edu/lls_scor/datamgmt/Patient/Patient/116" TargetMode="External"/><Relationship Id="rId1130" Type="http://schemas.openxmlformats.org/officeDocument/2006/relationships/hyperlink" Target="https://octri.ohsu.edu/lls_scor/datamgmt/Patient/Patient/265" TargetMode="External"/><Relationship Id="rId5337" Type="http://schemas.openxmlformats.org/officeDocument/2006/relationships/hyperlink" Target="https://octri.ohsu.edu/lls_scor/datamgmt/Patient/Patient/1276" TargetMode="External"/><Relationship Id="rId5751" Type="http://schemas.openxmlformats.org/officeDocument/2006/relationships/hyperlink" Target="https://octri.ohsu.edu/lls_scor/datamgmt/Patient/Patient/1373" TargetMode="External"/><Relationship Id="rId6802" Type="http://schemas.openxmlformats.org/officeDocument/2006/relationships/hyperlink" Target="https://octri.ohsu.edu/lls_scor/datamgmt/Patient/Specimen/2218" TargetMode="External"/><Relationship Id="rId1947" Type="http://schemas.openxmlformats.org/officeDocument/2006/relationships/hyperlink" Target="https://octri.ohsu.edu/lls_scor/datamgmt/Patient/DiseaseInstance/526" TargetMode="External"/><Relationship Id="rId4353" Type="http://schemas.openxmlformats.org/officeDocument/2006/relationships/hyperlink" Target="https://octri.ohsu.edu/lls_scor/datamgmt/Patient/DiseaseInstance/1037" TargetMode="External"/><Relationship Id="rId5404" Type="http://schemas.openxmlformats.org/officeDocument/2006/relationships/hyperlink" Target="https://octri.ohsu.edu/lls_scor/datamgmt/Patient/DiseaseInstance/1234" TargetMode="External"/><Relationship Id="rId8974" Type="http://schemas.openxmlformats.org/officeDocument/2006/relationships/hyperlink" Target="https://octri.ohsu.edu/lls_scor/datamgmt/Patient/Patient/2052" TargetMode="External"/><Relationship Id="rId4006" Type="http://schemas.openxmlformats.org/officeDocument/2006/relationships/hyperlink" Target="https://octri.ohsu.edu/lls_scor/datamgmt/Patient/Specimen/1200" TargetMode="External"/><Relationship Id="rId4420" Type="http://schemas.openxmlformats.org/officeDocument/2006/relationships/hyperlink" Target="https://octri.ohsu.edu/lls_scor/datamgmt/Patient/Specimen/3197" TargetMode="External"/><Relationship Id="rId7576" Type="http://schemas.openxmlformats.org/officeDocument/2006/relationships/hyperlink" Target="https://octri.ohsu.edu/lls_scor/datamgmt/Patient/Patient/1754" TargetMode="External"/><Relationship Id="rId7990" Type="http://schemas.openxmlformats.org/officeDocument/2006/relationships/hyperlink" Target="https://octri.ohsu.edu/lls_scor/datamgmt/Patient/Patient/1847" TargetMode="External"/><Relationship Id="rId8627" Type="http://schemas.openxmlformats.org/officeDocument/2006/relationships/hyperlink" Target="https://octri.ohsu.edu/lls_scor/datamgmt/Patient/Patient/1975" TargetMode="External"/><Relationship Id="rId290" Type="http://schemas.openxmlformats.org/officeDocument/2006/relationships/hyperlink" Target="https://octri.ohsu.edu/lls_scor/datamgmt/Patient/Patient/60" TargetMode="External"/><Relationship Id="rId3022" Type="http://schemas.openxmlformats.org/officeDocument/2006/relationships/hyperlink" Target="https://octri.ohsu.edu/lls_scor/datamgmt/Patient/DiseaseInstance/741" TargetMode="External"/><Relationship Id="rId6178" Type="http://schemas.openxmlformats.org/officeDocument/2006/relationships/hyperlink" Target="https://octri.ohsu.edu/lls_scor/datamgmt/Patient/DiseaseInstance/1400" TargetMode="External"/><Relationship Id="rId6592" Type="http://schemas.openxmlformats.org/officeDocument/2006/relationships/hyperlink" Target="https://octri.ohsu.edu/lls_scor/datamgmt/Patient/Patient/1549" TargetMode="External"/><Relationship Id="rId7229" Type="http://schemas.openxmlformats.org/officeDocument/2006/relationships/hyperlink" Target="https://octri.ohsu.edu/lls_scor/datamgmt/Patient/DiseaseInstance/1623" TargetMode="External"/><Relationship Id="rId7643" Type="http://schemas.openxmlformats.org/officeDocument/2006/relationships/hyperlink" Target="https://octri.ohsu.edu/lls_scor/datamgmt/Patient/DiseaseInstance/1713" TargetMode="External"/><Relationship Id="rId5194" Type="http://schemas.openxmlformats.org/officeDocument/2006/relationships/hyperlink" Target="https://octri.ohsu.edu/lls_scor/datamgmt/Patient/DiseaseInstance/1193" TargetMode="External"/><Relationship Id="rId6245" Type="http://schemas.openxmlformats.org/officeDocument/2006/relationships/hyperlink" Target="https://octri.ohsu.edu/lls_scor/datamgmt/Patient/Specimen/2005" TargetMode="External"/><Relationship Id="rId2788" Type="http://schemas.openxmlformats.org/officeDocument/2006/relationships/hyperlink" Target="https://octri.ohsu.edu/lls_scor/datamgmt/Patient/Patient/709" TargetMode="External"/><Relationship Id="rId3839" Type="http://schemas.openxmlformats.org/officeDocument/2006/relationships/hyperlink" Target="https://octri.ohsu.edu/lls_scor/datamgmt/Patient/Patient/967" TargetMode="External"/><Relationship Id="rId7710" Type="http://schemas.openxmlformats.org/officeDocument/2006/relationships/hyperlink" Target="https://octri.ohsu.edu/lls_scor/datamgmt/Patient/Patient/1790" TargetMode="External"/><Relationship Id="rId2855" Type="http://schemas.openxmlformats.org/officeDocument/2006/relationships/hyperlink" Target="https://octri.ohsu.edu/lls_scor/datamgmt/Patient/DiseaseInstance/706" TargetMode="External"/><Relationship Id="rId3906" Type="http://schemas.openxmlformats.org/officeDocument/2006/relationships/hyperlink" Target="https://octri.ohsu.edu/lls_scor/datamgmt/Patient/Patient/983" TargetMode="External"/><Relationship Id="rId5261" Type="http://schemas.openxmlformats.org/officeDocument/2006/relationships/hyperlink" Target="https://octri.ohsu.edu/lls_scor/datamgmt/Patient/Specimen/1624" TargetMode="External"/><Relationship Id="rId6312" Type="http://schemas.openxmlformats.org/officeDocument/2006/relationships/hyperlink" Target="https://octri.ohsu.edu/lls_scor/datamgmt/Patient/Patient/1491" TargetMode="External"/><Relationship Id="rId96" Type="http://schemas.openxmlformats.org/officeDocument/2006/relationships/hyperlink" Target="https://octri.ohsu.edu/lls_scor/datamgmt/Patient/Patient/17" TargetMode="External"/><Relationship Id="rId827" Type="http://schemas.openxmlformats.org/officeDocument/2006/relationships/hyperlink" Target="https://octri.ohsu.edu/lls_scor/datamgmt/Patient/Patient/191" TargetMode="External"/><Relationship Id="rId1457" Type="http://schemas.openxmlformats.org/officeDocument/2006/relationships/hyperlink" Target="https://octri.ohsu.edu/lls_scor/datamgmt/Patient/Patient/374" TargetMode="External"/><Relationship Id="rId1871" Type="http://schemas.openxmlformats.org/officeDocument/2006/relationships/hyperlink" Target="https://octri.ohsu.edu/lls_scor/datamgmt/Patient/Patient/510" TargetMode="External"/><Relationship Id="rId2508" Type="http://schemas.openxmlformats.org/officeDocument/2006/relationships/hyperlink" Target="https://octri.ohsu.edu/lls_scor/datamgmt/Patient/Specimen/1499" TargetMode="External"/><Relationship Id="rId2922" Type="http://schemas.openxmlformats.org/officeDocument/2006/relationships/hyperlink" Target="https://octri.ohsu.edu/lls_scor/datamgmt/Patient/Specimen/823" TargetMode="External"/><Relationship Id="rId8484" Type="http://schemas.openxmlformats.org/officeDocument/2006/relationships/hyperlink" Target="https://octri.ohsu.edu/lls_scor/datamgmt/Patient/Specimen/2932" TargetMode="External"/><Relationship Id="rId1524" Type="http://schemas.openxmlformats.org/officeDocument/2006/relationships/hyperlink" Target="https://octri.ohsu.edu/lls_scor/datamgmt/Patient/DiseaseInstance/396" TargetMode="External"/><Relationship Id="rId7086" Type="http://schemas.openxmlformats.org/officeDocument/2006/relationships/hyperlink" Target="https://octri.ohsu.edu/lls_scor/datamgmt/Patient/DiseaseInstance/1598" TargetMode="External"/><Relationship Id="rId8137" Type="http://schemas.openxmlformats.org/officeDocument/2006/relationships/hyperlink" Target="https://octri.ohsu.edu/lls_scor/datamgmt/Patient/Patient/1878" TargetMode="External"/><Relationship Id="rId8551" Type="http://schemas.openxmlformats.org/officeDocument/2006/relationships/hyperlink" Target="https://octri.ohsu.edu/lls_scor/datamgmt/Patient/Specimen/2957" TargetMode="External"/><Relationship Id="rId3696" Type="http://schemas.openxmlformats.org/officeDocument/2006/relationships/hyperlink" Target="https://octri.ohsu.edu/lls_scor/datamgmt/Patient/Patient/921" TargetMode="External"/><Relationship Id="rId4747" Type="http://schemas.openxmlformats.org/officeDocument/2006/relationships/hyperlink" Target="https://octri.ohsu.edu/lls_scor/datamgmt/Patient/Patient/1159" TargetMode="External"/><Relationship Id="rId7153" Type="http://schemas.openxmlformats.org/officeDocument/2006/relationships/hyperlink" Target="https://octri.ohsu.edu/lls_scor/datamgmt/Patient/Specimen/2369" TargetMode="External"/><Relationship Id="rId8204" Type="http://schemas.openxmlformats.org/officeDocument/2006/relationships/hyperlink" Target="https://octri.ohsu.edu/lls_scor/datamgmt/Patient/DiseaseInstance/1830" TargetMode="External"/><Relationship Id="rId2298" Type="http://schemas.openxmlformats.org/officeDocument/2006/relationships/hyperlink" Target="https://octri.ohsu.edu/lls_scor/datamgmt/Patient/Specimen/641" TargetMode="External"/><Relationship Id="rId3349" Type="http://schemas.openxmlformats.org/officeDocument/2006/relationships/hyperlink" Target="https://octri.ohsu.edu/lls_scor/datamgmt/Patient/Specimen/971" TargetMode="External"/><Relationship Id="rId7220" Type="http://schemas.openxmlformats.org/officeDocument/2006/relationships/hyperlink" Target="https://octri.ohsu.edu/lls_scor/datamgmt/Patient/DiseaseInstance/1624" TargetMode="External"/><Relationship Id="rId684" Type="http://schemas.openxmlformats.org/officeDocument/2006/relationships/hyperlink" Target="https://octri.ohsu.edu/lls_scor/datamgmt/Patient/DiseaseInstance/163" TargetMode="External"/><Relationship Id="rId2365" Type="http://schemas.openxmlformats.org/officeDocument/2006/relationships/hyperlink" Target="https://octri.ohsu.edu/lls_scor/datamgmt/Patient/Patient/614" TargetMode="External"/><Relationship Id="rId3763" Type="http://schemas.openxmlformats.org/officeDocument/2006/relationships/hyperlink" Target="https://octri.ohsu.edu/lls_scor/datamgmt/Patient/DiseaseInstance/1272" TargetMode="External"/><Relationship Id="rId4814" Type="http://schemas.openxmlformats.org/officeDocument/2006/relationships/hyperlink" Target="https://octri.ohsu.edu/lls_scor/datamgmt/Patient/Specimen/2108" TargetMode="External"/><Relationship Id="rId337" Type="http://schemas.openxmlformats.org/officeDocument/2006/relationships/hyperlink" Target="https://octri.ohsu.edu/lls_scor/datamgmt/Patient/Specimen/413" TargetMode="External"/><Relationship Id="rId2018" Type="http://schemas.openxmlformats.org/officeDocument/2006/relationships/hyperlink" Target="https://octri.ohsu.edu/lls_scor/datamgmt/Patient/Patient/538" TargetMode="External"/><Relationship Id="rId3416" Type="http://schemas.openxmlformats.org/officeDocument/2006/relationships/hyperlink" Target="https://octri.ohsu.edu/lls_scor/datamgmt/Patient/Patient/855" TargetMode="External"/><Relationship Id="rId3830" Type="http://schemas.openxmlformats.org/officeDocument/2006/relationships/hyperlink" Target="https://octri.ohsu.edu/lls_scor/datamgmt/Patient/Patient/965" TargetMode="External"/><Relationship Id="rId6986" Type="http://schemas.openxmlformats.org/officeDocument/2006/relationships/hyperlink" Target="https://octri.ohsu.edu/lls_scor/datamgmt/Patient/Specimen/2296" TargetMode="External"/><Relationship Id="rId9045" Type="http://schemas.openxmlformats.org/officeDocument/2006/relationships/hyperlink" Target="https://octri.ohsu.edu/lls_scor/datamgmt/Patient/Specimen/3168" TargetMode="External"/><Relationship Id="rId751" Type="http://schemas.openxmlformats.org/officeDocument/2006/relationships/hyperlink" Target="https://octri.ohsu.edu/lls_scor/datamgmt/Patient/Specimen/73" TargetMode="External"/><Relationship Id="rId1381" Type="http://schemas.openxmlformats.org/officeDocument/2006/relationships/hyperlink" Target="https://octri.ohsu.edu/lls_scor/datamgmt/Patient/Specimen/77" TargetMode="External"/><Relationship Id="rId2432" Type="http://schemas.openxmlformats.org/officeDocument/2006/relationships/hyperlink" Target="https://octri.ohsu.edu/lls_scor/datamgmt/Patient/DiseaseInstance/632" TargetMode="External"/><Relationship Id="rId5588" Type="http://schemas.openxmlformats.org/officeDocument/2006/relationships/hyperlink" Target="https://octri.ohsu.edu/lls_scor/datamgmt/Patient/Specimen/1740" TargetMode="External"/><Relationship Id="rId6639" Type="http://schemas.openxmlformats.org/officeDocument/2006/relationships/hyperlink" Target="https://octri.ohsu.edu/lls_scor/datamgmt/Patient/Specimen/2160" TargetMode="External"/><Relationship Id="rId404" Type="http://schemas.openxmlformats.org/officeDocument/2006/relationships/hyperlink" Target="https://octri.ohsu.edu/lls_scor/datamgmt/Patient/Patient/93" TargetMode="External"/><Relationship Id="rId1034" Type="http://schemas.openxmlformats.org/officeDocument/2006/relationships/hyperlink" Target="https://octri.ohsu.edu/lls_scor/datamgmt/Patient/Patient/235" TargetMode="External"/><Relationship Id="rId5655" Type="http://schemas.openxmlformats.org/officeDocument/2006/relationships/hyperlink" Target="https://octri.ohsu.edu/lls_scor/datamgmt/Patient/Patient/1354" TargetMode="External"/><Relationship Id="rId6706" Type="http://schemas.openxmlformats.org/officeDocument/2006/relationships/hyperlink" Target="https://octri.ohsu.edu/lls_scor/datamgmt/Patient/Specimen/2186" TargetMode="External"/><Relationship Id="rId8061" Type="http://schemas.openxmlformats.org/officeDocument/2006/relationships/hyperlink" Target="https://octri.ohsu.edu/lls_scor/datamgmt/Patient/Specimen/2759" TargetMode="External"/><Relationship Id="rId9112" Type="http://schemas.openxmlformats.org/officeDocument/2006/relationships/hyperlink" Target="https://octri.ohsu.edu/lls_scor/datamgmt/Patient/DiseaseInstance/2016" TargetMode="External"/><Relationship Id="rId1101" Type="http://schemas.openxmlformats.org/officeDocument/2006/relationships/hyperlink" Target="https://octri.ohsu.edu/lls_scor/datamgmt/Patient/DiseaseInstance/255" TargetMode="External"/><Relationship Id="rId4257" Type="http://schemas.openxmlformats.org/officeDocument/2006/relationships/hyperlink" Target="https://octri.ohsu.edu/lls_scor/datamgmt/Patient/DiseaseInstance/1015" TargetMode="External"/><Relationship Id="rId4671" Type="http://schemas.openxmlformats.org/officeDocument/2006/relationships/hyperlink" Target="https://octri.ohsu.edu/lls_scor/datamgmt/Patient/DiseaseInstance/1104" TargetMode="External"/><Relationship Id="rId5308" Type="http://schemas.openxmlformats.org/officeDocument/2006/relationships/hyperlink" Target="https://octri.ohsu.edu/lls_scor/datamgmt/Patient/DiseaseInstance/1212" TargetMode="External"/><Relationship Id="rId5722" Type="http://schemas.openxmlformats.org/officeDocument/2006/relationships/hyperlink" Target="https://octri.ohsu.edu/lls_scor/datamgmt/Patient/DiseaseInstance/1310" TargetMode="External"/><Relationship Id="rId8878" Type="http://schemas.openxmlformats.org/officeDocument/2006/relationships/hyperlink" Target="https://octri.ohsu.edu/lls_scor/datamgmt/Patient/Specimen/3091" TargetMode="External"/><Relationship Id="rId3273" Type="http://schemas.openxmlformats.org/officeDocument/2006/relationships/hyperlink" Target="https://octri.ohsu.edu/lls_scor/datamgmt/Patient/Patient/819" TargetMode="External"/><Relationship Id="rId4324" Type="http://schemas.openxmlformats.org/officeDocument/2006/relationships/hyperlink" Target="https://octri.ohsu.edu/lls_scor/datamgmt/Patient/Specimen/1303" TargetMode="External"/><Relationship Id="rId194" Type="http://schemas.openxmlformats.org/officeDocument/2006/relationships/hyperlink" Target="https://octri.ohsu.edu/lls_scor/datamgmt/Patient/Patient/39" TargetMode="External"/><Relationship Id="rId1918" Type="http://schemas.openxmlformats.org/officeDocument/2006/relationships/hyperlink" Target="https://octri.ohsu.edu/lls_scor/datamgmt/Patient/Specimen/572" TargetMode="External"/><Relationship Id="rId6496" Type="http://schemas.openxmlformats.org/officeDocument/2006/relationships/hyperlink" Target="https://octri.ohsu.edu/lls_scor/datamgmt/Patient/Patient/1528" TargetMode="External"/><Relationship Id="rId7894" Type="http://schemas.openxmlformats.org/officeDocument/2006/relationships/hyperlink" Target="https://octri.ohsu.edu/lls_scor/datamgmt/Patient/Patient/1827" TargetMode="External"/><Relationship Id="rId8945" Type="http://schemas.openxmlformats.org/officeDocument/2006/relationships/hyperlink" Target="https://octri.ohsu.edu/lls_scor/datamgmt/Patient/Patient/2043" TargetMode="External"/><Relationship Id="rId261" Type="http://schemas.openxmlformats.org/officeDocument/2006/relationships/hyperlink" Target="https://octri.ohsu.edu/lls_scor/datamgmt/Patient/DiseaseInstance/51" TargetMode="External"/><Relationship Id="rId3340" Type="http://schemas.openxmlformats.org/officeDocument/2006/relationships/hyperlink" Target="https://octri.ohsu.edu/lls_scor/datamgmt/Patient/DiseaseInstance/2045" TargetMode="External"/><Relationship Id="rId5098" Type="http://schemas.openxmlformats.org/officeDocument/2006/relationships/hyperlink" Target="https://octri.ohsu.edu/lls_scor/datamgmt/Patient/DiseaseInstance/1180" TargetMode="External"/><Relationship Id="rId6149" Type="http://schemas.openxmlformats.org/officeDocument/2006/relationships/hyperlink" Target="https://octri.ohsu.edu/lls_scor/datamgmt/Patient/Specimen/1980" TargetMode="External"/><Relationship Id="rId7547" Type="http://schemas.openxmlformats.org/officeDocument/2006/relationships/hyperlink" Target="https://octri.ohsu.edu/lls_scor/datamgmt/Patient/DiseaseInstance/1690" TargetMode="External"/><Relationship Id="rId7961" Type="http://schemas.openxmlformats.org/officeDocument/2006/relationships/hyperlink" Target="https://octri.ohsu.edu/lls_scor/datamgmt/Patient/DiseaseInstance/1779" TargetMode="External"/><Relationship Id="rId6563" Type="http://schemas.openxmlformats.org/officeDocument/2006/relationships/hyperlink" Target="https://octri.ohsu.edu/lls_scor/datamgmt/Patient/DiseaseInstance/1492" TargetMode="External"/><Relationship Id="rId7614" Type="http://schemas.openxmlformats.org/officeDocument/2006/relationships/hyperlink" Target="https://octri.ohsu.edu/lls_scor/datamgmt/Patient/Specimen/2562" TargetMode="External"/><Relationship Id="rId2759" Type="http://schemas.openxmlformats.org/officeDocument/2006/relationships/hyperlink" Target="https://octri.ohsu.edu/lls_scor/datamgmt/Patient/DiseaseInstance/696" TargetMode="External"/><Relationship Id="rId5165" Type="http://schemas.openxmlformats.org/officeDocument/2006/relationships/hyperlink" Target="https://octri.ohsu.edu/lls_scor/datamgmt/Patient/Specimen/1668" TargetMode="External"/><Relationship Id="rId6216" Type="http://schemas.openxmlformats.org/officeDocument/2006/relationships/hyperlink" Target="https://octri.ohsu.edu/lls_scor/datamgmt/Patient/Patient/1466" TargetMode="External"/><Relationship Id="rId6630" Type="http://schemas.openxmlformats.org/officeDocument/2006/relationships/hyperlink" Target="https://octri.ohsu.edu/lls_scor/datamgmt/Patient/Specimen/2157" TargetMode="External"/><Relationship Id="rId1775" Type="http://schemas.openxmlformats.org/officeDocument/2006/relationships/hyperlink" Target="https://octri.ohsu.edu/lls_scor/datamgmt/Patient/Patient/479" TargetMode="External"/><Relationship Id="rId2826" Type="http://schemas.openxmlformats.org/officeDocument/2006/relationships/hyperlink" Target="https://octri.ohsu.edu/lls_scor/datamgmt/Patient/Specimen/801" TargetMode="External"/><Relationship Id="rId4181" Type="http://schemas.openxmlformats.org/officeDocument/2006/relationships/hyperlink" Target="https://octri.ohsu.edu/lls_scor/datamgmt/Patient/DiseaseInstance/1001" TargetMode="External"/><Relationship Id="rId5232" Type="http://schemas.openxmlformats.org/officeDocument/2006/relationships/hyperlink" Target="https://octri.ohsu.edu/lls_scor/datamgmt/Patient/Patient/1252" TargetMode="External"/><Relationship Id="rId8388" Type="http://schemas.openxmlformats.org/officeDocument/2006/relationships/hyperlink" Target="https://octri.ohsu.edu/lls_scor/datamgmt/Patient/Specimen/2878" TargetMode="External"/><Relationship Id="rId67" Type="http://schemas.openxmlformats.org/officeDocument/2006/relationships/hyperlink" Target="https://octri.ohsu.edu/lls_scor/datamgmt/Patient/DiseaseInstance/17" TargetMode="External"/><Relationship Id="rId1428" Type="http://schemas.openxmlformats.org/officeDocument/2006/relationships/hyperlink" Target="https://octri.ohsu.edu/lls_scor/datamgmt/Patient/DiseaseInstance/364" TargetMode="External"/><Relationship Id="rId8455" Type="http://schemas.openxmlformats.org/officeDocument/2006/relationships/hyperlink" Target="https://octri.ohsu.edu/lls_scor/datamgmt/Patient/Patient/1939" TargetMode="External"/><Relationship Id="rId1842" Type="http://schemas.openxmlformats.org/officeDocument/2006/relationships/hyperlink" Target="https://octri.ohsu.edu/lls_scor/datamgmt/Patient/DiseaseInstance/501" TargetMode="External"/><Relationship Id="rId4998" Type="http://schemas.openxmlformats.org/officeDocument/2006/relationships/hyperlink" Target="https://octri.ohsu.edu/lls_scor/datamgmt/Patient/Patient/1202" TargetMode="External"/><Relationship Id="rId7057" Type="http://schemas.openxmlformats.org/officeDocument/2006/relationships/hyperlink" Target="https://octri.ohsu.edu/lls_scor/datamgmt/Patient/Specimen/2310" TargetMode="External"/><Relationship Id="rId8108" Type="http://schemas.openxmlformats.org/officeDocument/2006/relationships/hyperlink" Target="https://octri.ohsu.edu/lls_scor/datamgmt/Patient/DiseaseInstance/1815" TargetMode="External"/><Relationship Id="rId6073" Type="http://schemas.openxmlformats.org/officeDocument/2006/relationships/hyperlink" Target="https://octri.ohsu.edu/lls_scor/datamgmt/Patient/DiseaseInstance/1378" TargetMode="External"/><Relationship Id="rId7124" Type="http://schemas.openxmlformats.org/officeDocument/2006/relationships/hyperlink" Target="https://octri.ohsu.edu/lls_scor/datamgmt/Patient/DiseaseInstance/1607" TargetMode="External"/><Relationship Id="rId7471" Type="http://schemas.openxmlformats.org/officeDocument/2006/relationships/hyperlink" Target="https://octri.ohsu.edu/lls_scor/datamgmt/Patient/Patient/1730" TargetMode="External"/><Relationship Id="rId8522" Type="http://schemas.openxmlformats.org/officeDocument/2006/relationships/hyperlink" Target="https://octri.ohsu.edu/lls_scor/datamgmt/Patient/Patient/1955" TargetMode="External"/><Relationship Id="rId3667" Type="http://schemas.openxmlformats.org/officeDocument/2006/relationships/hyperlink" Target="https://octri.ohsu.edu/lls_scor/datamgmt/Patient/DiseaseInstance/888" TargetMode="External"/><Relationship Id="rId4718" Type="http://schemas.openxmlformats.org/officeDocument/2006/relationships/hyperlink" Target="https://octri.ohsu.edu/lls_scor/datamgmt/Patient/DiseaseInstance/1111" TargetMode="External"/><Relationship Id="rId588" Type="http://schemas.openxmlformats.org/officeDocument/2006/relationships/hyperlink" Target="https://octri.ohsu.edu/lls_scor/datamgmt/Patient/DiseaseInstance/138" TargetMode="External"/><Relationship Id="rId2269" Type="http://schemas.openxmlformats.org/officeDocument/2006/relationships/hyperlink" Target="https://octri.ohsu.edu/lls_scor/datamgmt/Patient/Specimen/634" TargetMode="External"/><Relationship Id="rId2683" Type="http://schemas.openxmlformats.org/officeDocument/2006/relationships/hyperlink" Target="https://octri.ohsu.edu/lls_scor/datamgmt/Patient/Patient/685" TargetMode="External"/><Relationship Id="rId3734" Type="http://schemas.openxmlformats.org/officeDocument/2006/relationships/hyperlink" Target="https://octri.ohsu.edu/lls_scor/datamgmt/Patient/Patient/934" TargetMode="External"/><Relationship Id="rId6140" Type="http://schemas.openxmlformats.org/officeDocument/2006/relationships/hyperlink" Target="https://octri.ohsu.edu/lls_scor/datamgmt/Patient/Specimen/2066" TargetMode="External"/><Relationship Id="rId655" Type="http://schemas.openxmlformats.org/officeDocument/2006/relationships/hyperlink" Target="https://octri.ohsu.edu/lls_scor/datamgmt/Patient/Specimen/376" TargetMode="External"/><Relationship Id="rId1285" Type="http://schemas.openxmlformats.org/officeDocument/2006/relationships/hyperlink" Target="https://octri.ohsu.edu/lls_scor/datamgmt/Patient/Specimen/431" TargetMode="External"/><Relationship Id="rId2336" Type="http://schemas.openxmlformats.org/officeDocument/2006/relationships/hyperlink" Target="https://octri.ohsu.edu/lls_scor/datamgmt/Patient/DiseaseInstance/605" TargetMode="External"/><Relationship Id="rId2750" Type="http://schemas.openxmlformats.org/officeDocument/2006/relationships/hyperlink" Target="https://octri.ohsu.edu/lls_scor/datamgmt/Patient/DiseaseInstance/693" TargetMode="External"/><Relationship Id="rId3801" Type="http://schemas.openxmlformats.org/officeDocument/2006/relationships/hyperlink" Target="https://octri.ohsu.edu/lls_scor/datamgmt/Patient/Patient/956" TargetMode="External"/><Relationship Id="rId6957" Type="http://schemas.openxmlformats.org/officeDocument/2006/relationships/hyperlink" Target="https://octri.ohsu.edu/lls_scor/datamgmt/Patient/Patient/1618" TargetMode="External"/><Relationship Id="rId308" Type="http://schemas.openxmlformats.org/officeDocument/2006/relationships/hyperlink" Target="https://octri.ohsu.edu/lls_scor/datamgmt/Patient/Patient/66" TargetMode="External"/><Relationship Id="rId722" Type="http://schemas.openxmlformats.org/officeDocument/2006/relationships/hyperlink" Target="https://octri.ohsu.edu/lls_scor/datamgmt/Patient/Patient/171" TargetMode="External"/><Relationship Id="rId1352" Type="http://schemas.openxmlformats.org/officeDocument/2006/relationships/hyperlink" Target="https://octri.ohsu.edu/lls_scor/datamgmt/Patient/Patient/339" TargetMode="External"/><Relationship Id="rId2403" Type="http://schemas.openxmlformats.org/officeDocument/2006/relationships/hyperlink" Target="https://octri.ohsu.edu/lls_scor/datamgmt/Patient/Specimen/682" TargetMode="External"/><Relationship Id="rId5559" Type="http://schemas.openxmlformats.org/officeDocument/2006/relationships/hyperlink" Target="https://octri.ohsu.edu/lls_scor/datamgmt/Patient/Patient/1335" TargetMode="External"/><Relationship Id="rId9016" Type="http://schemas.openxmlformats.org/officeDocument/2006/relationships/hyperlink" Target="https://octri.ohsu.edu/lls_scor/datamgmt/Patient/Patient/2057" TargetMode="External"/><Relationship Id="rId1005" Type="http://schemas.openxmlformats.org/officeDocument/2006/relationships/hyperlink" Target="https://octri.ohsu.edu/lls_scor/datamgmt/Patient/DiseaseInstance/228" TargetMode="External"/><Relationship Id="rId4575" Type="http://schemas.openxmlformats.org/officeDocument/2006/relationships/hyperlink" Target="https://octri.ohsu.edu/lls_scor/datamgmt/Patient/DiseaseInstance/1085" TargetMode="External"/><Relationship Id="rId5973" Type="http://schemas.openxmlformats.org/officeDocument/2006/relationships/hyperlink" Target="https://octri.ohsu.edu/lls_scor/datamgmt/Patient/Patient/1415" TargetMode="External"/><Relationship Id="rId8032" Type="http://schemas.openxmlformats.org/officeDocument/2006/relationships/hyperlink" Target="https://octri.ohsu.edu/lls_scor/datamgmt/Patient/Patient/1856" TargetMode="External"/><Relationship Id="rId3177" Type="http://schemas.openxmlformats.org/officeDocument/2006/relationships/hyperlink" Target="https://octri.ohsu.edu/lls_scor/datamgmt/Patient/Patient/791" TargetMode="External"/><Relationship Id="rId4228" Type="http://schemas.openxmlformats.org/officeDocument/2006/relationships/hyperlink" Target="https://octri.ohsu.edu/lls_scor/datamgmt/Patient/DiseaseInstance/1008" TargetMode="External"/><Relationship Id="rId5626" Type="http://schemas.openxmlformats.org/officeDocument/2006/relationships/hyperlink" Target="https://octri.ohsu.edu/lls_scor/datamgmt/Patient/DiseaseInstance/1285" TargetMode="External"/><Relationship Id="rId3591" Type="http://schemas.openxmlformats.org/officeDocument/2006/relationships/hyperlink" Target="https://octri.ohsu.edu/lls_scor/datamgmt/Patient/DiseaseInstance/878" TargetMode="External"/><Relationship Id="rId4642" Type="http://schemas.openxmlformats.org/officeDocument/2006/relationships/hyperlink" Target="https://octri.ohsu.edu/lls_scor/datamgmt/Patient/Patient/1142" TargetMode="External"/><Relationship Id="rId7798" Type="http://schemas.openxmlformats.org/officeDocument/2006/relationships/hyperlink" Target="https://octri.ohsu.edu/lls_scor/datamgmt/Patient/Patient/1811" TargetMode="External"/><Relationship Id="rId8849" Type="http://schemas.openxmlformats.org/officeDocument/2006/relationships/hyperlink" Target="https://octri.ohsu.edu/lls_scor/datamgmt/Patient/DiseaseInstance/2064" TargetMode="External"/><Relationship Id="rId2193" Type="http://schemas.openxmlformats.org/officeDocument/2006/relationships/hyperlink" Target="https://octri.ohsu.edu/lls_scor/datamgmt/Patient/DiseaseInstance/569" TargetMode="External"/><Relationship Id="rId3244" Type="http://schemas.openxmlformats.org/officeDocument/2006/relationships/hyperlink" Target="https://octri.ohsu.edu/lls_scor/datamgmt/Patient/DiseaseInstance/799" TargetMode="External"/><Relationship Id="rId7865" Type="http://schemas.openxmlformats.org/officeDocument/2006/relationships/hyperlink" Target="https://octri.ohsu.edu/lls_scor/datamgmt/Patient/DiseaseInstance/1758" TargetMode="External"/><Relationship Id="rId8916" Type="http://schemas.openxmlformats.org/officeDocument/2006/relationships/hyperlink" Target="https://octri.ohsu.edu/lls_scor/datamgmt/Patient/DiseaseInstance/1974" TargetMode="External"/><Relationship Id="rId165" Type="http://schemas.openxmlformats.org/officeDocument/2006/relationships/hyperlink" Target="https://octri.ohsu.edu/lls_scor/datamgmt/Patient/Patient/31" TargetMode="External"/><Relationship Id="rId2260" Type="http://schemas.openxmlformats.org/officeDocument/2006/relationships/hyperlink" Target="https://octri.ohsu.edu/lls_scor/datamgmt/Patient/Specimen/632" TargetMode="External"/><Relationship Id="rId3311" Type="http://schemas.openxmlformats.org/officeDocument/2006/relationships/hyperlink" Target="https://octri.ohsu.edu/lls_scor/datamgmt/Patient/Specimen/970" TargetMode="External"/><Relationship Id="rId6467" Type="http://schemas.openxmlformats.org/officeDocument/2006/relationships/hyperlink" Target="https://octri.ohsu.edu/lls_scor/datamgmt/Patient/DiseaseInstance/1472" TargetMode="External"/><Relationship Id="rId6881" Type="http://schemas.openxmlformats.org/officeDocument/2006/relationships/hyperlink" Target="https://octri.ohsu.edu/lls_scor/datamgmt/Patient/Patient/1602" TargetMode="External"/><Relationship Id="rId7518" Type="http://schemas.openxmlformats.org/officeDocument/2006/relationships/hyperlink" Target="https://octri.ohsu.edu/lls_scor/datamgmt/Patient/Patient/1741" TargetMode="External"/><Relationship Id="rId7932" Type="http://schemas.openxmlformats.org/officeDocument/2006/relationships/hyperlink" Target="https://octri.ohsu.edu/lls_scor/datamgmt/Patient/Specimen/2694" TargetMode="External"/><Relationship Id="rId232" Type="http://schemas.openxmlformats.org/officeDocument/2006/relationships/hyperlink" Target="https://octri.ohsu.edu/lls_scor/datamgmt/Patient/Specimen/701" TargetMode="External"/><Relationship Id="rId5069" Type="http://schemas.openxmlformats.org/officeDocument/2006/relationships/hyperlink" Target="https://octri.ohsu.edu/lls_scor/datamgmt/Patient/Specimen/1591" TargetMode="External"/><Relationship Id="rId5483" Type="http://schemas.openxmlformats.org/officeDocument/2006/relationships/hyperlink" Target="https://octri.ohsu.edu/lls_scor/datamgmt/Patient/Specimen/2566" TargetMode="External"/><Relationship Id="rId6534" Type="http://schemas.openxmlformats.org/officeDocument/2006/relationships/hyperlink" Target="https://octri.ohsu.edu/lls_scor/datamgmt/Patient/Specimen/2125" TargetMode="External"/><Relationship Id="rId1679" Type="http://schemas.openxmlformats.org/officeDocument/2006/relationships/hyperlink" Target="https://octri.ohsu.edu/lls_scor/datamgmt/Patient/Patient/448" TargetMode="External"/><Relationship Id="rId4085" Type="http://schemas.openxmlformats.org/officeDocument/2006/relationships/hyperlink" Target="https://octri.ohsu.edu/lls_scor/datamgmt/Patient/Patient/1029" TargetMode="External"/><Relationship Id="rId5136" Type="http://schemas.openxmlformats.org/officeDocument/2006/relationships/hyperlink" Target="https://octri.ohsu.edu/lls_scor/datamgmt/Patient/Patient/1239" TargetMode="External"/><Relationship Id="rId4152" Type="http://schemas.openxmlformats.org/officeDocument/2006/relationships/hyperlink" Target="https://octri.ohsu.edu/lls_scor/datamgmt/Patient/Specimen/1273" TargetMode="External"/><Relationship Id="rId5203" Type="http://schemas.openxmlformats.org/officeDocument/2006/relationships/hyperlink" Target="https://octri.ohsu.edu/lls_scor/datamgmt/Patient/DiseaseInstance/1194" TargetMode="External"/><Relationship Id="rId5550" Type="http://schemas.openxmlformats.org/officeDocument/2006/relationships/hyperlink" Target="https://octri.ohsu.edu/lls_scor/datamgmt/Patient/Patient/1332" TargetMode="External"/><Relationship Id="rId6601" Type="http://schemas.openxmlformats.org/officeDocument/2006/relationships/hyperlink" Target="https://octri.ohsu.edu/lls_scor/datamgmt/Patient/Patient/1550" TargetMode="External"/><Relationship Id="rId8359" Type="http://schemas.openxmlformats.org/officeDocument/2006/relationships/hyperlink" Target="https://octri.ohsu.edu/lls_scor/datamgmt/Patient/Patient/1916" TargetMode="External"/><Relationship Id="rId1746" Type="http://schemas.openxmlformats.org/officeDocument/2006/relationships/hyperlink" Target="https://octri.ohsu.edu/lls_scor/datamgmt/Patient/DiseaseInstance/468" TargetMode="External"/><Relationship Id="rId8773" Type="http://schemas.openxmlformats.org/officeDocument/2006/relationships/hyperlink" Target="https://octri.ohsu.edu/lls_scor/datamgmt/Patient/Specimen/3047" TargetMode="External"/><Relationship Id="rId38" Type="http://schemas.openxmlformats.org/officeDocument/2006/relationships/hyperlink" Target="https://octri.ohsu.edu/lls_scor/datamgmt/Patient/Specimen/366" TargetMode="External"/><Relationship Id="rId1813" Type="http://schemas.openxmlformats.org/officeDocument/2006/relationships/hyperlink" Target="https://octri.ohsu.edu/lls_scor/datamgmt/Patient/Specimen/251" TargetMode="External"/><Relationship Id="rId4969" Type="http://schemas.openxmlformats.org/officeDocument/2006/relationships/hyperlink" Target="https://octri.ohsu.edu/lls_scor/datamgmt/Patient/DiseaseInstance/1151" TargetMode="External"/><Relationship Id="rId7375" Type="http://schemas.openxmlformats.org/officeDocument/2006/relationships/hyperlink" Target="https://octri.ohsu.edu/lls_scor/datamgmt/Patient/DiseaseInstance/1658" TargetMode="External"/><Relationship Id="rId8426" Type="http://schemas.openxmlformats.org/officeDocument/2006/relationships/hyperlink" Target="https://octri.ohsu.edu/lls_scor/datamgmt/Patient/DiseaseInstance/1879" TargetMode="External"/><Relationship Id="rId8840" Type="http://schemas.openxmlformats.org/officeDocument/2006/relationships/hyperlink" Target="https://octri.ohsu.edu/lls_scor/datamgmt/Patient/DiseaseInstance/1963" TargetMode="External"/><Relationship Id="rId3985" Type="http://schemas.openxmlformats.org/officeDocument/2006/relationships/hyperlink" Target="https://octri.ohsu.edu/lls_scor/datamgmt/Patient/Specimen/1203" TargetMode="External"/><Relationship Id="rId6391" Type="http://schemas.openxmlformats.org/officeDocument/2006/relationships/hyperlink" Target="https://octri.ohsu.edu/lls_scor/datamgmt/Patient/DiseaseInstance/1450" TargetMode="External"/><Relationship Id="rId7028" Type="http://schemas.openxmlformats.org/officeDocument/2006/relationships/hyperlink" Target="https://octri.ohsu.edu/lls_scor/datamgmt/Patient/Specimen/2299" TargetMode="External"/><Relationship Id="rId7442" Type="http://schemas.openxmlformats.org/officeDocument/2006/relationships/hyperlink" Target="https://octri.ohsu.edu/lls_scor/datamgmt/Patient/DiseaseInstance/1673" TargetMode="External"/><Relationship Id="rId2587" Type="http://schemas.openxmlformats.org/officeDocument/2006/relationships/hyperlink" Target="https://octri.ohsu.edu/lls_scor/datamgmt/Patient/Patient/663" TargetMode="External"/><Relationship Id="rId3638" Type="http://schemas.openxmlformats.org/officeDocument/2006/relationships/hyperlink" Target="https://octri.ohsu.edu/lls_scor/datamgmt/Patient/Patient/901" TargetMode="External"/><Relationship Id="rId6044" Type="http://schemas.openxmlformats.org/officeDocument/2006/relationships/hyperlink" Target="https://octri.ohsu.edu/lls_scor/datamgmt/Patient/Specimen/1916" TargetMode="External"/><Relationship Id="rId559" Type="http://schemas.openxmlformats.org/officeDocument/2006/relationships/hyperlink" Target="https://octri.ohsu.edu/lls_scor/datamgmt/Patient/Specimen/203" TargetMode="External"/><Relationship Id="rId1189" Type="http://schemas.openxmlformats.org/officeDocument/2006/relationships/hyperlink" Target="https://octri.ohsu.edu/lls_scor/datamgmt/Patient/Specimen/484" TargetMode="External"/><Relationship Id="rId5060" Type="http://schemas.openxmlformats.org/officeDocument/2006/relationships/hyperlink" Target="https://octri.ohsu.edu/lls_scor/datamgmt/Patient/Specimen/1565" TargetMode="External"/><Relationship Id="rId6111" Type="http://schemas.openxmlformats.org/officeDocument/2006/relationships/hyperlink" Target="https://octri.ohsu.edu/lls_scor/datamgmt/Patient/Patient/1447" TargetMode="External"/><Relationship Id="rId626" Type="http://schemas.openxmlformats.org/officeDocument/2006/relationships/hyperlink" Target="https://octri.ohsu.edu/lls_scor/datamgmt/Patient/Patient/149" TargetMode="External"/><Relationship Id="rId973" Type="http://schemas.openxmlformats.org/officeDocument/2006/relationships/hyperlink" Target="https://octri.ohsu.edu/lls_scor/datamgmt/Patient/Specimen/3" TargetMode="External"/><Relationship Id="rId1256" Type="http://schemas.openxmlformats.org/officeDocument/2006/relationships/hyperlink" Target="https://octri.ohsu.edu/lls_scor/datamgmt/Patient/Patient/307" TargetMode="External"/><Relationship Id="rId2307" Type="http://schemas.openxmlformats.org/officeDocument/2006/relationships/hyperlink" Target="https://octri.ohsu.edu/lls_scor/datamgmt/Patient/Specimen/644" TargetMode="External"/><Relationship Id="rId2654" Type="http://schemas.openxmlformats.org/officeDocument/2006/relationships/hyperlink" Target="https://octri.ohsu.edu/lls_scor/datamgmt/Patient/DiseaseInstance/670" TargetMode="External"/><Relationship Id="rId3705" Type="http://schemas.openxmlformats.org/officeDocument/2006/relationships/hyperlink" Target="https://octri.ohsu.edu/lls_scor/datamgmt/Patient/Patient/924" TargetMode="External"/><Relationship Id="rId8283" Type="http://schemas.openxmlformats.org/officeDocument/2006/relationships/hyperlink" Target="https://octri.ohsu.edu/lls_scor/datamgmt/Patient/Specimen/2844" TargetMode="External"/><Relationship Id="rId1670" Type="http://schemas.openxmlformats.org/officeDocument/2006/relationships/hyperlink" Target="https://octri.ohsu.edu/lls_scor/datamgmt/Patient/Patient/445" TargetMode="External"/><Relationship Id="rId2721" Type="http://schemas.openxmlformats.org/officeDocument/2006/relationships/hyperlink" Target="https://octri.ohsu.edu/lls_scor/datamgmt/Patient/Specimen/836" TargetMode="External"/><Relationship Id="rId5877" Type="http://schemas.openxmlformats.org/officeDocument/2006/relationships/hyperlink" Target="https://octri.ohsu.edu/lls_scor/datamgmt/Patient/Specimen/1844" TargetMode="External"/><Relationship Id="rId6928" Type="http://schemas.openxmlformats.org/officeDocument/2006/relationships/hyperlink" Target="https://octri.ohsu.edu/lls_scor/datamgmt/Patient/DiseaseInstance/1566" TargetMode="External"/><Relationship Id="rId1323" Type="http://schemas.openxmlformats.org/officeDocument/2006/relationships/hyperlink" Target="https://octri.ohsu.edu/lls_scor/datamgmt/Patient/DiseaseInstance/329" TargetMode="External"/><Relationship Id="rId4479" Type="http://schemas.openxmlformats.org/officeDocument/2006/relationships/hyperlink" Target="https://octri.ohsu.edu/lls_scor/datamgmt/Patient/DiseaseInstance/1058" TargetMode="External"/><Relationship Id="rId4893" Type="http://schemas.openxmlformats.org/officeDocument/2006/relationships/hyperlink" Target="https://octri.ohsu.edu/lls_scor/datamgmt/Patient/Patient/1183" TargetMode="External"/><Relationship Id="rId5944" Type="http://schemas.openxmlformats.org/officeDocument/2006/relationships/hyperlink" Target="https://octri.ohsu.edu/lls_scor/datamgmt/Patient/DiseaseInstance/1349" TargetMode="External"/><Relationship Id="rId8350" Type="http://schemas.openxmlformats.org/officeDocument/2006/relationships/hyperlink" Target="https://octri.ohsu.edu/lls_scor/datamgmt/Patient/Patient/1914" TargetMode="External"/><Relationship Id="rId3495" Type="http://schemas.openxmlformats.org/officeDocument/2006/relationships/hyperlink" Target="https://octri.ohsu.edu/lls_scor/datamgmt/Patient/DiseaseInstance/861" TargetMode="External"/><Relationship Id="rId4546" Type="http://schemas.openxmlformats.org/officeDocument/2006/relationships/hyperlink" Target="https://octri.ohsu.edu/lls_scor/datamgmt/Patient/Specimen/1389" TargetMode="External"/><Relationship Id="rId4960" Type="http://schemas.openxmlformats.org/officeDocument/2006/relationships/hyperlink" Target="https://octri.ohsu.edu/lls_scor/datamgmt/Patient/DiseaseInstance/1150" TargetMode="External"/><Relationship Id="rId8003" Type="http://schemas.openxmlformats.org/officeDocument/2006/relationships/hyperlink" Target="https://octri.ohsu.edu/lls_scor/datamgmt/Patient/DiseaseInstance/1788" TargetMode="External"/><Relationship Id="rId2097" Type="http://schemas.openxmlformats.org/officeDocument/2006/relationships/hyperlink" Target="https://octri.ohsu.edu/lls_scor/datamgmt/Patient/DiseaseInstance/557" TargetMode="External"/><Relationship Id="rId3148" Type="http://schemas.openxmlformats.org/officeDocument/2006/relationships/hyperlink" Target="https://octri.ohsu.edu/lls_scor/datamgmt/Patient/DiseaseInstance/775" TargetMode="External"/><Relationship Id="rId3562" Type="http://schemas.openxmlformats.org/officeDocument/2006/relationships/hyperlink" Target="https://octri.ohsu.edu/lls_scor/datamgmt/Patient/Specimen/1328" TargetMode="External"/><Relationship Id="rId4613" Type="http://schemas.openxmlformats.org/officeDocument/2006/relationships/hyperlink" Target="https://octri.ohsu.edu/lls_scor/datamgmt/Patient/DiseaseInstance/1092" TargetMode="External"/><Relationship Id="rId7769" Type="http://schemas.openxmlformats.org/officeDocument/2006/relationships/hyperlink" Target="https://octri.ohsu.edu/lls_scor/datamgmt/Patient/DiseaseInstance/1743" TargetMode="External"/><Relationship Id="rId483" Type="http://schemas.openxmlformats.org/officeDocument/2006/relationships/hyperlink" Target="https://octri.ohsu.edu/lls_scor/datamgmt/Patient/DiseaseInstance/113" TargetMode="External"/><Relationship Id="rId2164" Type="http://schemas.openxmlformats.org/officeDocument/2006/relationships/hyperlink" Target="https://octri.ohsu.edu/lls_scor/datamgmt/Patient/Specimen/734" TargetMode="External"/><Relationship Id="rId3215" Type="http://schemas.openxmlformats.org/officeDocument/2006/relationships/hyperlink" Target="https://octri.ohsu.edu/lls_scor/datamgmt/Patient/Specimen/966" TargetMode="External"/><Relationship Id="rId6785" Type="http://schemas.openxmlformats.org/officeDocument/2006/relationships/hyperlink" Target="https://octri.ohsu.edu/lls_scor/datamgmt/Patient/Patient/1581" TargetMode="External"/><Relationship Id="rId9191" Type="http://schemas.openxmlformats.org/officeDocument/2006/relationships/hyperlink" Target="https://octri.ohsu.edu/lls_scor/datamgmt/Patient/Specimen/3213" TargetMode="External"/><Relationship Id="rId136" Type="http://schemas.openxmlformats.org/officeDocument/2006/relationships/hyperlink" Target="https://octri.ohsu.edu/lls_scor/datamgmt/Patient/DiseaseInstance/23" TargetMode="External"/><Relationship Id="rId550" Type="http://schemas.openxmlformats.org/officeDocument/2006/relationships/hyperlink" Target="https://octri.ohsu.edu/lls_scor/datamgmt/Patient/Specimen/438" TargetMode="External"/><Relationship Id="rId1180" Type="http://schemas.openxmlformats.org/officeDocument/2006/relationships/hyperlink" Target="https://octri.ohsu.edu/lls_scor/datamgmt/Patient/Specimen/478" TargetMode="External"/><Relationship Id="rId2231" Type="http://schemas.openxmlformats.org/officeDocument/2006/relationships/hyperlink" Target="https://octri.ohsu.edu/lls_scor/datamgmt/Patient/Patient/576" TargetMode="External"/><Relationship Id="rId5387" Type="http://schemas.openxmlformats.org/officeDocument/2006/relationships/hyperlink" Target="https://octri.ohsu.edu/lls_scor/datamgmt/Patient/Specimen/1673" TargetMode="External"/><Relationship Id="rId6438" Type="http://schemas.openxmlformats.org/officeDocument/2006/relationships/hyperlink" Target="https://octri.ohsu.edu/lls_scor/datamgmt/Patient/Specimen/2069" TargetMode="External"/><Relationship Id="rId7836" Type="http://schemas.openxmlformats.org/officeDocument/2006/relationships/hyperlink" Target="https://octri.ohsu.edu/lls_scor/datamgmt/Patient/Specimen/2665" TargetMode="External"/><Relationship Id="rId203" Type="http://schemas.openxmlformats.org/officeDocument/2006/relationships/hyperlink" Target="https://octri.ohsu.edu/lls_scor/datamgmt/Patient/Patient/41" TargetMode="External"/><Relationship Id="rId6852" Type="http://schemas.openxmlformats.org/officeDocument/2006/relationships/hyperlink" Target="https://octri.ohsu.edu/lls_scor/datamgmt/Patient/DiseaseInstance/1547" TargetMode="External"/><Relationship Id="rId7903" Type="http://schemas.openxmlformats.org/officeDocument/2006/relationships/hyperlink" Target="https://octri.ohsu.edu/lls_scor/datamgmt/Patient/Patient/1829" TargetMode="External"/><Relationship Id="rId1997" Type="http://schemas.openxmlformats.org/officeDocument/2006/relationships/hyperlink" Target="https://octri.ohsu.edu/lls_scor/datamgmt/Patient/DiseaseInstance/533" TargetMode="External"/><Relationship Id="rId4056" Type="http://schemas.openxmlformats.org/officeDocument/2006/relationships/hyperlink" Target="https://octri.ohsu.edu/lls_scor/datamgmt/Patient/DiseaseInstance/979" TargetMode="External"/><Relationship Id="rId5454" Type="http://schemas.openxmlformats.org/officeDocument/2006/relationships/hyperlink" Target="https://octri.ohsu.edu/lls_scor/datamgmt/Patient/Patient/1293" TargetMode="External"/><Relationship Id="rId6505" Type="http://schemas.openxmlformats.org/officeDocument/2006/relationships/hyperlink" Target="https://octri.ohsu.edu/lls_scor/datamgmt/Patient/Patient/1530" TargetMode="External"/><Relationship Id="rId4470" Type="http://schemas.openxmlformats.org/officeDocument/2006/relationships/hyperlink" Target="https://octri.ohsu.edu/lls_scor/datamgmt/Patient/DiseaseInstance/1058" TargetMode="External"/><Relationship Id="rId5107" Type="http://schemas.openxmlformats.org/officeDocument/2006/relationships/hyperlink" Target="https://octri.ohsu.edu/lls_scor/datamgmt/Patient/DiseaseInstance/1181" TargetMode="External"/><Relationship Id="rId5521" Type="http://schemas.openxmlformats.org/officeDocument/2006/relationships/hyperlink" Target="https://octri.ohsu.edu/lls_scor/datamgmt/Patient/DiseaseInstance/1259" TargetMode="External"/><Relationship Id="rId8677" Type="http://schemas.openxmlformats.org/officeDocument/2006/relationships/hyperlink" Target="https://octri.ohsu.edu/lls_scor/datamgmt/Patient/Specimen/3012" TargetMode="External"/><Relationship Id="rId1717" Type="http://schemas.openxmlformats.org/officeDocument/2006/relationships/hyperlink" Target="https://octri.ohsu.edu/lls_scor/datamgmt/Patient/Specimen/258" TargetMode="External"/><Relationship Id="rId3072" Type="http://schemas.openxmlformats.org/officeDocument/2006/relationships/hyperlink" Target="https://octri.ohsu.edu/lls_scor/datamgmt/Patient/Patient/766" TargetMode="External"/><Relationship Id="rId4123" Type="http://schemas.openxmlformats.org/officeDocument/2006/relationships/hyperlink" Target="https://octri.ohsu.edu/lls_scor/datamgmt/Patient/Specimen/1513" TargetMode="External"/><Relationship Id="rId7279" Type="http://schemas.openxmlformats.org/officeDocument/2006/relationships/hyperlink" Target="https://octri.ohsu.edu/lls_scor/datamgmt/Patient/Patient/1690" TargetMode="External"/><Relationship Id="rId7693" Type="http://schemas.openxmlformats.org/officeDocument/2006/relationships/hyperlink" Target="https://octri.ohsu.edu/lls_scor/datamgmt/Patient/DiseaseInstance/1725" TargetMode="External"/><Relationship Id="rId8744" Type="http://schemas.openxmlformats.org/officeDocument/2006/relationships/hyperlink" Target="https://octri.ohsu.edu/lls_scor/datamgmt/Patient/Patient/2001" TargetMode="External"/><Relationship Id="rId3889" Type="http://schemas.openxmlformats.org/officeDocument/2006/relationships/hyperlink" Target="https://octri.ohsu.edu/lls_scor/datamgmt/Patient/Patient/981" TargetMode="External"/><Relationship Id="rId6295" Type="http://schemas.openxmlformats.org/officeDocument/2006/relationships/hyperlink" Target="https://octri.ohsu.edu/lls_scor/datamgmt/Patient/DiseaseInstance/1434" TargetMode="External"/><Relationship Id="rId7346" Type="http://schemas.openxmlformats.org/officeDocument/2006/relationships/hyperlink" Target="https://octri.ohsu.edu/lls_scor/datamgmt/Patient/Specimen/2453" TargetMode="External"/><Relationship Id="rId6362" Type="http://schemas.openxmlformats.org/officeDocument/2006/relationships/hyperlink" Target="https://octri.ohsu.edu/lls_scor/datamgmt/Patient/Specimen/2043" TargetMode="External"/><Relationship Id="rId7413" Type="http://schemas.openxmlformats.org/officeDocument/2006/relationships/hyperlink" Target="https://octri.ohsu.edu/lls_scor/datamgmt/Patient/Specimen/2484" TargetMode="External"/><Relationship Id="rId7760" Type="http://schemas.openxmlformats.org/officeDocument/2006/relationships/hyperlink" Target="https://octri.ohsu.edu/lls_scor/datamgmt/Patient/DiseaseInstance/1740" TargetMode="External"/><Relationship Id="rId8811" Type="http://schemas.openxmlformats.org/officeDocument/2006/relationships/hyperlink" Target="https://octri.ohsu.edu/lls_scor/datamgmt/Patient/DiseaseInstance/2056" TargetMode="External"/><Relationship Id="rId3956" Type="http://schemas.openxmlformats.org/officeDocument/2006/relationships/hyperlink" Target="https://octri.ohsu.edu/lls_scor/datamgmt/Patient/Patient/996" TargetMode="External"/><Relationship Id="rId6015" Type="http://schemas.openxmlformats.org/officeDocument/2006/relationships/hyperlink" Target="https://octri.ohsu.edu/lls_scor/datamgmt/Patient/Patient/1430" TargetMode="External"/><Relationship Id="rId877" Type="http://schemas.openxmlformats.org/officeDocument/2006/relationships/hyperlink" Target="https://octri.ohsu.edu/lls_scor/datamgmt/Patient/Specimen/168" TargetMode="External"/><Relationship Id="rId2558" Type="http://schemas.openxmlformats.org/officeDocument/2006/relationships/hyperlink" Target="https://octri.ohsu.edu/lls_scor/datamgmt/Patient/DiseaseInstance/653" TargetMode="External"/><Relationship Id="rId2972" Type="http://schemas.openxmlformats.org/officeDocument/2006/relationships/hyperlink" Target="https://octri.ohsu.edu/lls_scor/datamgmt/Patient/Specimen/840" TargetMode="External"/><Relationship Id="rId3609" Type="http://schemas.openxmlformats.org/officeDocument/2006/relationships/hyperlink" Target="https://octri.ohsu.edu/lls_scor/datamgmt/Patient/DiseaseInstance/1599" TargetMode="External"/><Relationship Id="rId8187" Type="http://schemas.openxmlformats.org/officeDocument/2006/relationships/hyperlink" Target="https://octri.ohsu.edu/lls_scor/datamgmt/Patient/Specimen/2813" TargetMode="External"/><Relationship Id="rId944" Type="http://schemas.openxmlformats.org/officeDocument/2006/relationships/hyperlink" Target="https://octri.ohsu.edu/lls_scor/datamgmt/Patient/Patient/215" TargetMode="External"/><Relationship Id="rId1574" Type="http://schemas.openxmlformats.org/officeDocument/2006/relationships/hyperlink" Target="https://octri.ohsu.edu/lls_scor/datamgmt/Patient/Patient/413" TargetMode="External"/><Relationship Id="rId2625" Type="http://schemas.openxmlformats.org/officeDocument/2006/relationships/hyperlink" Target="https://octri.ohsu.edu/lls_scor/datamgmt/Patient/Specimen/2240" TargetMode="External"/><Relationship Id="rId5031" Type="http://schemas.openxmlformats.org/officeDocument/2006/relationships/hyperlink" Target="https://octri.ohsu.edu/lls_scor/datamgmt/Patient/DiseaseInstance/1168" TargetMode="External"/><Relationship Id="rId9238" Type="http://schemas.openxmlformats.org/officeDocument/2006/relationships/hyperlink" Target="https://octri.ohsu.edu/lls_scor/datamgmt/Patient/DiseaseInstance/2088" TargetMode="External"/><Relationship Id="rId1227" Type="http://schemas.openxmlformats.org/officeDocument/2006/relationships/hyperlink" Target="https://octri.ohsu.edu/lls_scor/datamgmt/Patient/DiseaseInstance/297" TargetMode="External"/><Relationship Id="rId1641" Type="http://schemas.openxmlformats.org/officeDocument/2006/relationships/hyperlink" Target="https://octri.ohsu.edu/lls_scor/datamgmt/Patient/DiseaseInstance/435" TargetMode="External"/><Relationship Id="rId4797" Type="http://schemas.openxmlformats.org/officeDocument/2006/relationships/hyperlink" Target="https://octri.ohsu.edu/lls_scor/datamgmt/Patient/Patient/1169" TargetMode="External"/><Relationship Id="rId5848" Type="http://schemas.openxmlformats.org/officeDocument/2006/relationships/hyperlink" Target="https://octri.ohsu.edu/lls_scor/datamgmt/Patient/Specimen/1829" TargetMode="External"/><Relationship Id="rId8254" Type="http://schemas.openxmlformats.org/officeDocument/2006/relationships/hyperlink" Target="https://octri.ohsu.edu/lls_scor/datamgmt/Patient/Patient/1901" TargetMode="External"/><Relationship Id="rId3399" Type="http://schemas.openxmlformats.org/officeDocument/2006/relationships/hyperlink" Target="https://octri.ohsu.edu/lls_scor/datamgmt/Patient/DiseaseInstance/838" TargetMode="External"/><Relationship Id="rId4864" Type="http://schemas.openxmlformats.org/officeDocument/2006/relationships/hyperlink" Target="https://octri.ohsu.edu/lls_scor/datamgmt/Patient/DiseaseInstance/1133" TargetMode="External"/><Relationship Id="rId7270" Type="http://schemas.openxmlformats.org/officeDocument/2006/relationships/hyperlink" Target="https://octri.ohsu.edu/lls_scor/datamgmt/Patient/Patient/1689" TargetMode="External"/><Relationship Id="rId8321" Type="http://schemas.openxmlformats.org/officeDocument/2006/relationships/hyperlink" Target="https://octri.ohsu.edu/lls_scor/datamgmt/Patient/DiseaseInstance/1851" TargetMode="External"/><Relationship Id="rId3466" Type="http://schemas.openxmlformats.org/officeDocument/2006/relationships/hyperlink" Target="https://octri.ohsu.edu/lls_scor/datamgmt/Patient/Specimen/1272" TargetMode="External"/><Relationship Id="rId4517" Type="http://schemas.openxmlformats.org/officeDocument/2006/relationships/hyperlink" Target="https://octri.ohsu.edu/lls_scor/datamgmt/Patient/Patient/1117" TargetMode="External"/><Relationship Id="rId5915" Type="http://schemas.openxmlformats.org/officeDocument/2006/relationships/hyperlink" Target="https://octri.ohsu.edu/lls_scor/datamgmt/Patient/Specimen/1861" TargetMode="External"/><Relationship Id="rId387" Type="http://schemas.openxmlformats.org/officeDocument/2006/relationships/hyperlink" Target="https://octri.ohsu.edu/lls_scor/datamgmt/Patient/DiseaseInstance/87" TargetMode="External"/><Relationship Id="rId2068" Type="http://schemas.openxmlformats.org/officeDocument/2006/relationships/hyperlink" Target="https://octri.ohsu.edu/lls_scor/datamgmt/Patient/Specimen/599" TargetMode="External"/><Relationship Id="rId3119" Type="http://schemas.openxmlformats.org/officeDocument/2006/relationships/hyperlink" Target="https://octri.ohsu.edu/lls_scor/datamgmt/Patient/Specimen/894" TargetMode="External"/><Relationship Id="rId3880" Type="http://schemas.openxmlformats.org/officeDocument/2006/relationships/hyperlink" Target="https://octri.ohsu.edu/lls_scor/datamgmt/Patient/Patient/978" TargetMode="External"/><Relationship Id="rId4931" Type="http://schemas.openxmlformats.org/officeDocument/2006/relationships/hyperlink" Target="https://octri.ohsu.edu/lls_scor/datamgmt/Patient/Specimen/1521" TargetMode="External"/><Relationship Id="rId9095" Type="http://schemas.openxmlformats.org/officeDocument/2006/relationships/hyperlink" Target="https://octri.ohsu.edu/lls_scor/datamgmt/Patient/Specimen/3163" TargetMode="External"/><Relationship Id="rId1084" Type="http://schemas.openxmlformats.org/officeDocument/2006/relationships/hyperlink" Target="https://octri.ohsu.edu/lls_scor/datamgmt/Patient/Specimen/339" TargetMode="External"/><Relationship Id="rId2482" Type="http://schemas.openxmlformats.org/officeDocument/2006/relationships/hyperlink" Target="https://octri.ohsu.edu/lls_scor/datamgmt/Patient/Patient/645" TargetMode="External"/><Relationship Id="rId3533" Type="http://schemas.openxmlformats.org/officeDocument/2006/relationships/hyperlink" Target="https://octri.ohsu.edu/lls_scor/datamgmt/Patient/Patient/882" TargetMode="External"/><Relationship Id="rId6689" Type="http://schemas.openxmlformats.org/officeDocument/2006/relationships/hyperlink" Target="https://octri.ohsu.edu/lls_scor/datamgmt/Patient/Specimen/2181" TargetMode="External"/><Relationship Id="rId9162" Type="http://schemas.openxmlformats.org/officeDocument/2006/relationships/hyperlink" Target="https://octri.ohsu.edu/lls_scor/datamgmt/Patient/Patient/2088" TargetMode="External"/><Relationship Id="rId107" Type="http://schemas.openxmlformats.org/officeDocument/2006/relationships/hyperlink" Target="https://octri.ohsu.edu/lls_scor/datamgmt/Patient/Specimen/2447" TargetMode="External"/><Relationship Id="rId454" Type="http://schemas.openxmlformats.org/officeDocument/2006/relationships/hyperlink" Target="https://octri.ohsu.edu/lls_scor/datamgmt/Patient/Specimen/224" TargetMode="External"/><Relationship Id="rId2135" Type="http://schemas.openxmlformats.org/officeDocument/2006/relationships/hyperlink" Target="https://octri.ohsu.edu/lls_scor/datamgmt/Patient/Patient/559" TargetMode="External"/><Relationship Id="rId3600" Type="http://schemas.openxmlformats.org/officeDocument/2006/relationships/hyperlink" Target="https://octri.ohsu.edu/lls_scor/datamgmt/Patient/DiseaseInstance/879" TargetMode="External"/><Relationship Id="rId6756" Type="http://schemas.openxmlformats.org/officeDocument/2006/relationships/hyperlink" Target="https://octri.ohsu.edu/lls_scor/datamgmt/Patient/DiseaseInstance/1526" TargetMode="External"/><Relationship Id="rId7807" Type="http://schemas.openxmlformats.org/officeDocument/2006/relationships/hyperlink" Target="https://octri.ohsu.edu/lls_scor/datamgmt/Patient/Patient/1812" TargetMode="External"/><Relationship Id="rId521" Type="http://schemas.openxmlformats.org/officeDocument/2006/relationships/hyperlink" Target="https://octri.ohsu.edu/lls_scor/datamgmt/Patient/Patient/123" TargetMode="External"/><Relationship Id="rId1151" Type="http://schemas.openxmlformats.org/officeDocument/2006/relationships/hyperlink" Target="https://octri.ohsu.edu/lls_scor/datamgmt/Patient/Patient/272" TargetMode="External"/><Relationship Id="rId2202" Type="http://schemas.openxmlformats.org/officeDocument/2006/relationships/hyperlink" Target="https://octri.ohsu.edu/lls_scor/datamgmt/Patient/DiseaseInstance/571" TargetMode="External"/><Relationship Id="rId5358" Type="http://schemas.openxmlformats.org/officeDocument/2006/relationships/hyperlink" Target="https://octri.ohsu.edu/lls_scor/datamgmt/Patient/Patient/1280" TargetMode="External"/><Relationship Id="rId5772" Type="http://schemas.openxmlformats.org/officeDocument/2006/relationships/hyperlink" Target="https://octri.ohsu.edu/lls_scor/datamgmt/Patient/Patient/1375" TargetMode="External"/><Relationship Id="rId6409" Type="http://schemas.openxmlformats.org/officeDocument/2006/relationships/hyperlink" Target="https://octri.ohsu.edu/lls_scor/datamgmt/Patient/DiseaseInstance/1456" TargetMode="External"/><Relationship Id="rId6823" Type="http://schemas.openxmlformats.org/officeDocument/2006/relationships/hyperlink" Target="https://octri.ohsu.edu/lls_scor/datamgmt/Patient/Specimen/2225" TargetMode="External"/><Relationship Id="rId1968" Type="http://schemas.openxmlformats.org/officeDocument/2006/relationships/hyperlink" Target="https://octri.ohsu.edu/lls_scor/datamgmt/Patient/DiseaseInstance/530" TargetMode="External"/><Relationship Id="rId4374" Type="http://schemas.openxmlformats.org/officeDocument/2006/relationships/hyperlink" Target="https://octri.ohsu.edu/lls_scor/datamgmt/Patient/DiseaseInstance/1043" TargetMode="External"/><Relationship Id="rId5425" Type="http://schemas.openxmlformats.org/officeDocument/2006/relationships/hyperlink" Target="https://octri.ohsu.edu/lls_scor/datamgmt/Patient/DiseaseInstance/1239" TargetMode="External"/><Relationship Id="rId8995" Type="http://schemas.openxmlformats.org/officeDocument/2006/relationships/hyperlink" Target="https://octri.ohsu.edu/lls_scor/datamgmt/Patient/Patient/2054" TargetMode="External"/><Relationship Id="rId3390" Type="http://schemas.openxmlformats.org/officeDocument/2006/relationships/hyperlink" Target="https://octri.ohsu.edu/lls_scor/datamgmt/Patient/DiseaseInstance/835" TargetMode="External"/><Relationship Id="rId4027" Type="http://schemas.openxmlformats.org/officeDocument/2006/relationships/hyperlink" Target="https://octri.ohsu.edu/lls_scor/datamgmt/Patient/Specimen/1212" TargetMode="External"/><Relationship Id="rId4441" Type="http://schemas.openxmlformats.org/officeDocument/2006/relationships/hyperlink" Target="https://octri.ohsu.edu/lls_scor/datamgmt/Patient/Specimen/1347" TargetMode="External"/><Relationship Id="rId7597" Type="http://schemas.openxmlformats.org/officeDocument/2006/relationships/hyperlink" Target="https://octri.ohsu.edu/lls_scor/datamgmt/Patient/Patient/1758" TargetMode="External"/><Relationship Id="rId8648" Type="http://schemas.openxmlformats.org/officeDocument/2006/relationships/hyperlink" Target="https://octri.ohsu.edu/lls_scor/datamgmt/Patient/Patient/1981" TargetMode="External"/><Relationship Id="rId3043" Type="http://schemas.openxmlformats.org/officeDocument/2006/relationships/hyperlink" Target="https://octri.ohsu.edu/lls_scor/datamgmt/Patient/DiseaseInstance/746" TargetMode="External"/><Relationship Id="rId6199" Type="http://schemas.openxmlformats.org/officeDocument/2006/relationships/hyperlink" Target="https://octri.ohsu.edu/lls_scor/datamgmt/Patient/DiseaseInstance/1439" TargetMode="External"/><Relationship Id="rId6266" Type="http://schemas.openxmlformats.org/officeDocument/2006/relationships/hyperlink" Target="https://octri.ohsu.edu/lls_scor/datamgmt/Patient/Specimen/2013" TargetMode="External"/><Relationship Id="rId7664" Type="http://schemas.openxmlformats.org/officeDocument/2006/relationships/hyperlink" Target="https://octri.ohsu.edu/lls_scor/datamgmt/Patient/Patient/1777" TargetMode="External"/><Relationship Id="rId8715" Type="http://schemas.openxmlformats.org/officeDocument/2006/relationships/hyperlink" Target="https://octri.ohsu.edu/lls_scor/datamgmt/Patient/DiseaseInstance/1938" TargetMode="External"/><Relationship Id="rId3110" Type="http://schemas.openxmlformats.org/officeDocument/2006/relationships/hyperlink" Target="https://octri.ohsu.edu/lls_scor/datamgmt/Patient/Specimen/891" TargetMode="External"/><Relationship Id="rId6680" Type="http://schemas.openxmlformats.org/officeDocument/2006/relationships/hyperlink" Target="https://octri.ohsu.edu/lls_scor/datamgmt/Patient/Specimen/2177" TargetMode="External"/><Relationship Id="rId7317" Type="http://schemas.openxmlformats.org/officeDocument/2006/relationships/hyperlink" Target="https://octri.ohsu.edu/lls_scor/datamgmt/Patient/Patient/1700" TargetMode="External"/><Relationship Id="rId7731" Type="http://schemas.openxmlformats.org/officeDocument/2006/relationships/hyperlink" Target="https://octri.ohsu.edu/lls_scor/datamgmt/Patient/Specimen/2633" TargetMode="External"/><Relationship Id="rId2876" Type="http://schemas.openxmlformats.org/officeDocument/2006/relationships/hyperlink" Target="https://octri.ohsu.edu/lls_scor/datamgmt/Patient/DiseaseInstance/710" TargetMode="External"/><Relationship Id="rId3927" Type="http://schemas.openxmlformats.org/officeDocument/2006/relationships/hyperlink" Target="https://octri.ohsu.edu/lls_scor/datamgmt/Patient/Patient/987" TargetMode="External"/><Relationship Id="rId5282" Type="http://schemas.openxmlformats.org/officeDocument/2006/relationships/hyperlink" Target="https://octri.ohsu.edu/lls_scor/datamgmt/Patient/Specimen/1628" TargetMode="External"/><Relationship Id="rId6333" Type="http://schemas.openxmlformats.org/officeDocument/2006/relationships/hyperlink" Target="https://octri.ohsu.edu/lls_scor/datamgmt/Patient/Patient/1495" TargetMode="External"/><Relationship Id="rId848" Type="http://schemas.openxmlformats.org/officeDocument/2006/relationships/hyperlink" Target="https://octri.ohsu.edu/lls_scor/datamgmt/Patient/Patient/197" TargetMode="External"/><Relationship Id="rId1478" Type="http://schemas.openxmlformats.org/officeDocument/2006/relationships/hyperlink" Target="https://octri.ohsu.edu/lls_scor/datamgmt/Patient/Patient/381" TargetMode="External"/><Relationship Id="rId1892" Type="http://schemas.openxmlformats.org/officeDocument/2006/relationships/hyperlink" Target="https://octri.ohsu.edu/lls_scor/datamgmt/Patient/Patient/514" TargetMode="External"/><Relationship Id="rId2529" Type="http://schemas.openxmlformats.org/officeDocument/2006/relationships/hyperlink" Target="https://octri.ohsu.edu/lls_scor/datamgmt/Patient/Patient/652" TargetMode="External"/><Relationship Id="rId6400" Type="http://schemas.openxmlformats.org/officeDocument/2006/relationships/hyperlink" Target="https://octri.ohsu.edu/lls_scor/datamgmt/Patient/DiseaseInstance/1451" TargetMode="External"/><Relationship Id="rId915" Type="http://schemas.openxmlformats.org/officeDocument/2006/relationships/hyperlink" Target="https://octri.ohsu.edu/lls_scor/datamgmt/Patient/DiseaseInstance/212" TargetMode="External"/><Relationship Id="rId1545" Type="http://schemas.openxmlformats.org/officeDocument/2006/relationships/hyperlink" Target="https://octri.ohsu.edu/lls_scor/datamgmt/Patient/DiseaseInstance/403" TargetMode="External"/><Relationship Id="rId2943" Type="http://schemas.openxmlformats.org/officeDocument/2006/relationships/hyperlink" Target="https://octri.ohsu.edu/lls_scor/datamgmt/Patient/Patient/732" TargetMode="External"/><Relationship Id="rId5002" Type="http://schemas.openxmlformats.org/officeDocument/2006/relationships/hyperlink" Target="https://octri.ohsu.edu/lls_scor/datamgmt/Patient/DiseaseInstance/1157" TargetMode="External"/><Relationship Id="rId8158" Type="http://schemas.openxmlformats.org/officeDocument/2006/relationships/hyperlink" Target="https://octri.ohsu.edu/lls_scor/datamgmt/Patient/DiseaseInstance/1823" TargetMode="External"/><Relationship Id="rId8572" Type="http://schemas.openxmlformats.org/officeDocument/2006/relationships/hyperlink" Target="https://octri.ohsu.edu/lls_scor/datamgmt/Patient/Patient/1964" TargetMode="External"/><Relationship Id="rId9209" Type="http://schemas.openxmlformats.org/officeDocument/2006/relationships/hyperlink" Target="https://octri.ohsu.edu/lls_scor/datamgmt/Patient/Specimen/3219" TargetMode="External"/><Relationship Id="rId7174" Type="http://schemas.openxmlformats.org/officeDocument/2006/relationships/hyperlink" Target="https://octri.ohsu.edu/lls_scor/datamgmt/Patient/Specimen/2379" TargetMode="External"/><Relationship Id="rId8225" Type="http://schemas.openxmlformats.org/officeDocument/2006/relationships/hyperlink" Target="https://octri.ohsu.edu/lls_scor/datamgmt/Patient/DiseaseInstance/1832" TargetMode="External"/><Relationship Id="rId1612" Type="http://schemas.openxmlformats.org/officeDocument/2006/relationships/hyperlink" Target="https://octri.ohsu.edu/lls_scor/datamgmt/Patient/Specimen/436" TargetMode="External"/><Relationship Id="rId4768" Type="http://schemas.openxmlformats.org/officeDocument/2006/relationships/hyperlink" Target="https://octri.ohsu.edu/lls_scor/datamgmt/Patient/Patient/1162" TargetMode="External"/><Relationship Id="rId5819" Type="http://schemas.openxmlformats.org/officeDocument/2006/relationships/hyperlink" Target="https://octri.ohsu.edu/lls_scor/datamgmt/Patient/Patient/1383" TargetMode="External"/><Relationship Id="rId6190" Type="http://schemas.openxmlformats.org/officeDocument/2006/relationships/hyperlink" Target="https://octri.ohsu.edu/lls_scor/datamgmt/Patient/DiseaseInstance/1402" TargetMode="External"/><Relationship Id="rId3784" Type="http://schemas.openxmlformats.org/officeDocument/2006/relationships/hyperlink" Target="https://octri.ohsu.edu/lls_scor/datamgmt/Patient/DiseaseInstance/912" TargetMode="External"/><Relationship Id="rId4835" Type="http://schemas.openxmlformats.org/officeDocument/2006/relationships/hyperlink" Target="https://octri.ohsu.edu/lls_scor/datamgmt/Patient/Specimen/1998" TargetMode="External"/><Relationship Id="rId7241" Type="http://schemas.openxmlformats.org/officeDocument/2006/relationships/hyperlink" Target="https://octri.ohsu.edu/lls_scor/datamgmt/Patient/DiseaseInstance/1625" TargetMode="External"/><Relationship Id="rId2386" Type="http://schemas.openxmlformats.org/officeDocument/2006/relationships/hyperlink" Target="https://octri.ohsu.edu/lls_scor/datamgmt/Patient/Patient/621" TargetMode="External"/><Relationship Id="rId3437" Type="http://schemas.openxmlformats.org/officeDocument/2006/relationships/hyperlink" Target="https://octri.ohsu.edu/lls_scor/datamgmt/Patient/Patient/862" TargetMode="External"/><Relationship Id="rId3851" Type="http://schemas.openxmlformats.org/officeDocument/2006/relationships/hyperlink" Target="https://octri.ohsu.edu/lls_scor/datamgmt/Patient/Patient/971" TargetMode="External"/><Relationship Id="rId4902" Type="http://schemas.openxmlformats.org/officeDocument/2006/relationships/hyperlink" Target="https://octri.ohsu.edu/lls_scor/datamgmt/Patient/Patient/1184" TargetMode="External"/><Relationship Id="rId358" Type="http://schemas.openxmlformats.org/officeDocument/2006/relationships/hyperlink" Target="https://octri.ohsu.edu/lls_scor/datamgmt/Patient/Specimen/5" TargetMode="External"/><Relationship Id="rId772" Type="http://schemas.openxmlformats.org/officeDocument/2006/relationships/hyperlink" Target="https://octri.ohsu.edu/lls_scor/datamgmt/Patient/Specimen/1928" TargetMode="External"/><Relationship Id="rId2039" Type="http://schemas.openxmlformats.org/officeDocument/2006/relationships/hyperlink" Target="https://octri.ohsu.edu/lls_scor/datamgmt/Patient/Patient/540" TargetMode="External"/><Relationship Id="rId2453" Type="http://schemas.openxmlformats.org/officeDocument/2006/relationships/hyperlink" Target="https://octri.ohsu.edu/lls_scor/datamgmt/Patient/DiseaseInstance/638" TargetMode="External"/><Relationship Id="rId3504" Type="http://schemas.openxmlformats.org/officeDocument/2006/relationships/hyperlink" Target="https://octri.ohsu.edu/lls_scor/datamgmt/Patient/DiseaseInstance/864" TargetMode="External"/><Relationship Id="rId9066" Type="http://schemas.openxmlformats.org/officeDocument/2006/relationships/hyperlink" Target="https://octri.ohsu.edu/lls_scor/datamgmt/Patient/Patient/2066" TargetMode="External"/><Relationship Id="rId425" Type="http://schemas.openxmlformats.org/officeDocument/2006/relationships/hyperlink" Target="https://octri.ohsu.edu/lls_scor/datamgmt/Patient/Patient/97" TargetMode="External"/><Relationship Id="rId1055" Type="http://schemas.openxmlformats.org/officeDocument/2006/relationships/hyperlink" Target="https://octri.ohsu.edu/lls_scor/datamgmt/Patient/Patient/241" TargetMode="External"/><Relationship Id="rId2106" Type="http://schemas.openxmlformats.org/officeDocument/2006/relationships/hyperlink" Target="https://octri.ohsu.edu/lls_scor/datamgmt/Patient/DiseaseInstance/558" TargetMode="External"/><Relationship Id="rId2520" Type="http://schemas.openxmlformats.org/officeDocument/2006/relationships/hyperlink" Target="https://octri.ohsu.edu/lls_scor/datamgmt/Patient/Patient/652" TargetMode="External"/><Relationship Id="rId5676" Type="http://schemas.openxmlformats.org/officeDocument/2006/relationships/hyperlink" Target="https://octri.ohsu.edu/lls_scor/datamgmt/Patient/Patient/1358" TargetMode="External"/><Relationship Id="rId6727" Type="http://schemas.openxmlformats.org/officeDocument/2006/relationships/hyperlink" Target="https://octri.ohsu.edu/lls_scor/datamgmt/Patient/Specimen/2196" TargetMode="External"/><Relationship Id="rId8082" Type="http://schemas.openxmlformats.org/officeDocument/2006/relationships/hyperlink" Target="https://octri.ohsu.edu/lls_scor/datamgmt/Patient/Specimen/2770" TargetMode="External"/><Relationship Id="rId9133" Type="http://schemas.openxmlformats.org/officeDocument/2006/relationships/hyperlink" Target="https://octri.ohsu.edu/lls_scor/datamgmt/Patient/DiseaseInstance/2022" TargetMode="External"/><Relationship Id="rId1122" Type="http://schemas.openxmlformats.org/officeDocument/2006/relationships/hyperlink" Target="https://octri.ohsu.edu/lls_scor/datamgmt/Patient/DiseaseInstance/262" TargetMode="External"/><Relationship Id="rId4278" Type="http://schemas.openxmlformats.org/officeDocument/2006/relationships/hyperlink" Target="https://octri.ohsu.edu/lls_scor/datamgmt/Patient/DiseaseInstance/1021" TargetMode="External"/><Relationship Id="rId5329" Type="http://schemas.openxmlformats.org/officeDocument/2006/relationships/hyperlink" Target="https://octri.ohsu.edu/lls_scor/datamgmt/Patient/DiseaseInstance/1219" TargetMode="External"/><Relationship Id="rId9200" Type="http://schemas.openxmlformats.org/officeDocument/2006/relationships/hyperlink" Target="https://octri.ohsu.edu/lls_scor/datamgmt/Patient/Specimen/3216" TargetMode="External"/><Relationship Id="rId3294" Type="http://schemas.openxmlformats.org/officeDocument/2006/relationships/hyperlink" Target="https://octri.ohsu.edu/lls_scor/datamgmt/Patient/Patient/824" TargetMode="External"/><Relationship Id="rId4345" Type="http://schemas.openxmlformats.org/officeDocument/2006/relationships/hyperlink" Target="https://octri.ohsu.edu/lls_scor/datamgmt/Patient/Specimen/1344" TargetMode="External"/><Relationship Id="rId4692" Type="http://schemas.openxmlformats.org/officeDocument/2006/relationships/hyperlink" Target="https://octri.ohsu.edu/lls_scor/datamgmt/Patient/DiseaseInstance/1108" TargetMode="External"/><Relationship Id="rId5743" Type="http://schemas.openxmlformats.org/officeDocument/2006/relationships/hyperlink" Target="https://octri.ohsu.edu/lls_scor/datamgmt/Patient/DiseaseInstance/1313" TargetMode="External"/><Relationship Id="rId8899" Type="http://schemas.openxmlformats.org/officeDocument/2006/relationships/hyperlink" Target="https://octri.ohsu.edu/lls_scor/datamgmt/Patient/Specimen/3097" TargetMode="External"/><Relationship Id="rId1939" Type="http://schemas.openxmlformats.org/officeDocument/2006/relationships/hyperlink" Target="https://octri.ohsu.edu/lls_scor/datamgmt/Patient/Specimen/2313" TargetMode="External"/><Relationship Id="rId5810" Type="http://schemas.openxmlformats.org/officeDocument/2006/relationships/hyperlink" Target="https://octri.ohsu.edu/lls_scor/datamgmt/Patient/Patient/1382" TargetMode="External"/><Relationship Id="rId8966" Type="http://schemas.openxmlformats.org/officeDocument/2006/relationships/hyperlink" Target="https://octri.ohsu.edu/lls_scor/datamgmt/Patient/Patient/2049" TargetMode="External"/><Relationship Id="rId3361" Type="http://schemas.openxmlformats.org/officeDocument/2006/relationships/hyperlink" Target="https://octri.ohsu.edu/lls_scor/datamgmt/Patient/Specimen/976" TargetMode="External"/><Relationship Id="rId4412" Type="http://schemas.openxmlformats.org/officeDocument/2006/relationships/hyperlink" Target="https://octri.ohsu.edu/lls_scor/datamgmt/Patient/Patient/1096" TargetMode="External"/><Relationship Id="rId7568" Type="http://schemas.openxmlformats.org/officeDocument/2006/relationships/hyperlink" Target="https://octri.ohsu.edu/lls_scor/datamgmt/Patient/DiseaseInstance/1696" TargetMode="External"/><Relationship Id="rId7982" Type="http://schemas.openxmlformats.org/officeDocument/2006/relationships/hyperlink" Target="https://octri.ohsu.edu/lls_scor/datamgmt/Patient/DiseaseInstance/1785" TargetMode="External"/><Relationship Id="rId8619" Type="http://schemas.openxmlformats.org/officeDocument/2006/relationships/hyperlink" Target="https://octri.ohsu.edu/lls_scor/datamgmt/Patient/Specimen/2978" TargetMode="External"/><Relationship Id="rId282" Type="http://schemas.openxmlformats.org/officeDocument/2006/relationships/hyperlink" Target="https://octri.ohsu.edu/lls_scor/datamgmt/Patient/DiseaseInstance/57" TargetMode="External"/><Relationship Id="rId3014" Type="http://schemas.openxmlformats.org/officeDocument/2006/relationships/hyperlink" Target="https://octri.ohsu.edu/lls_scor/datamgmt/Patient/Specimen/858" TargetMode="External"/><Relationship Id="rId6584" Type="http://schemas.openxmlformats.org/officeDocument/2006/relationships/hyperlink" Target="https://octri.ohsu.edu/lls_scor/datamgmt/Patient/DiseaseInstance/1497" TargetMode="External"/><Relationship Id="rId7635" Type="http://schemas.openxmlformats.org/officeDocument/2006/relationships/hyperlink" Target="https://octri.ohsu.edu/lls_scor/datamgmt/Patient/Specimen/2576" TargetMode="External"/><Relationship Id="rId2030" Type="http://schemas.openxmlformats.org/officeDocument/2006/relationships/hyperlink" Target="https://octri.ohsu.edu/lls_scor/datamgmt/Patient/Patient/539" TargetMode="External"/><Relationship Id="rId5186" Type="http://schemas.openxmlformats.org/officeDocument/2006/relationships/hyperlink" Target="https://octri.ohsu.edu/lls_scor/datamgmt/Patient/Specimen/1596" TargetMode="External"/><Relationship Id="rId6237" Type="http://schemas.openxmlformats.org/officeDocument/2006/relationships/hyperlink" Target="https://octri.ohsu.edu/lls_scor/datamgmt/Patient/Patient/1473" TargetMode="External"/><Relationship Id="rId6651" Type="http://schemas.openxmlformats.org/officeDocument/2006/relationships/hyperlink" Target="https://octri.ohsu.edu/lls_scor/datamgmt/Patient/Patient/1558" TargetMode="External"/><Relationship Id="rId7702" Type="http://schemas.openxmlformats.org/officeDocument/2006/relationships/hyperlink" Target="https://octri.ohsu.edu/lls_scor/datamgmt/Patient/DiseaseInstance/1727" TargetMode="External"/><Relationship Id="rId5253" Type="http://schemas.openxmlformats.org/officeDocument/2006/relationships/hyperlink" Target="https://octri.ohsu.edu/lls_scor/datamgmt/Patient/Patient/1255" TargetMode="External"/><Relationship Id="rId6304" Type="http://schemas.openxmlformats.org/officeDocument/2006/relationships/hyperlink" Target="https://octri.ohsu.edu/lls_scor/datamgmt/Patient/DiseaseInstance/1435" TargetMode="External"/><Relationship Id="rId1449" Type="http://schemas.openxmlformats.org/officeDocument/2006/relationships/hyperlink" Target="https://octri.ohsu.edu/lls_scor/datamgmt/Patient/DiseaseInstance/371" TargetMode="External"/><Relationship Id="rId1796" Type="http://schemas.openxmlformats.org/officeDocument/2006/relationships/hyperlink" Target="https://octri.ohsu.edu/lls_scor/datamgmt/Patient/Patient/486" TargetMode="External"/><Relationship Id="rId2847" Type="http://schemas.openxmlformats.org/officeDocument/2006/relationships/hyperlink" Target="https://octri.ohsu.edu/lls_scor/datamgmt/Patient/Specimen/895" TargetMode="External"/><Relationship Id="rId8476" Type="http://schemas.openxmlformats.org/officeDocument/2006/relationships/hyperlink" Target="https://octri.ohsu.edu/lls_scor/datamgmt/Patient/Patient/1944" TargetMode="External"/><Relationship Id="rId88" Type="http://schemas.openxmlformats.org/officeDocument/2006/relationships/hyperlink" Target="https://octri.ohsu.edu/lls_scor/datamgmt/Patient/DiseaseInstance/17" TargetMode="External"/><Relationship Id="rId819" Type="http://schemas.openxmlformats.org/officeDocument/2006/relationships/hyperlink" Target="https://octri.ohsu.edu/lls_scor/datamgmt/Patient/DiseaseInstance/190" TargetMode="External"/><Relationship Id="rId1863" Type="http://schemas.openxmlformats.org/officeDocument/2006/relationships/hyperlink" Target="https://octri.ohsu.edu/lls_scor/datamgmt/Patient/DiseaseInstance/508" TargetMode="External"/><Relationship Id="rId2914" Type="http://schemas.openxmlformats.org/officeDocument/2006/relationships/hyperlink" Target="https://octri.ohsu.edu/lls_scor/datamgmt/Patient/Patient/727" TargetMode="External"/><Relationship Id="rId5320" Type="http://schemas.openxmlformats.org/officeDocument/2006/relationships/hyperlink" Target="https://octri.ohsu.edu/lls_scor/datamgmt/Patient/DiseaseInstance/1216" TargetMode="External"/><Relationship Id="rId7078" Type="http://schemas.openxmlformats.org/officeDocument/2006/relationships/hyperlink" Target="https://octri.ohsu.edu/lls_scor/datamgmt/Patient/Specimen/2323" TargetMode="External"/><Relationship Id="rId8129" Type="http://schemas.openxmlformats.org/officeDocument/2006/relationships/hyperlink" Target="https://octri.ohsu.edu/lls_scor/datamgmt/Patient/DiseaseInstance/1868" TargetMode="External"/><Relationship Id="rId8890" Type="http://schemas.openxmlformats.org/officeDocument/2006/relationships/hyperlink" Target="https://octri.ohsu.edu/lls_scor/datamgmt/Patient/Specimen/3095" TargetMode="External"/><Relationship Id="rId1516" Type="http://schemas.openxmlformats.org/officeDocument/2006/relationships/hyperlink" Target="https://octri.ohsu.edu/lls_scor/datamgmt/Patient/Specimen/54" TargetMode="External"/><Relationship Id="rId1930" Type="http://schemas.openxmlformats.org/officeDocument/2006/relationships/hyperlink" Target="https://octri.ohsu.edu/lls_scor/datamgmt/Patient/Specimen/795" TargetMode="External"/><Relationship Id="rId7492" Type="http://schemas.openxmlformats.org/officeDocument/2006/relationships/hyperlink" Target="https://octri.ohsu.edu/lls_scor/datamgmt/Patient/Patient/1735" TargetMode="External"/><Relationship Id="rId8543" Type="http://schemas.openxmlformats.org/officeDocument/2006/relationships/hyperlink" Target="https://octri.ohsu.edu/lls_scor/datamgmt/Patient/Patient/1958" TargetMode="External"/><Relationship Id="rId3688" Type="http://schemas.openxmlformats.org/officeDocument/2006/relationships/hyperlink" Target="https://octri.ohsu.edu/lls_scor/datamgmt/Patient/DiseaseInstance/895" TargetMode="External"/><Relationship Id="rId4739" Type="http://schemas.openxmlformats.org/officeDocument/2006/relationships/hyperlink" Target="https://octri.ohsu.edu/lls_scor/datamgmt/Patient/DiseaseInstance/1113" TargetMode="External"/><Relationship Id="rId6094" Type="http://schemas.openxmlformats.org/officeDocument/2006/relationships/hyperlink" Target="https://octri.ohsu.edu/lls_scor/datamgmt/Patient/DiseaseInstance/1382" TargetMode="External"/><Relationship Id="rId7145" Type="http://schemas.openxmlformats.org/officeDocument/2006/relationships/hyperlink" Target="https://octri.ohsu.edu/lls_scor/datamgmt/Patient/Patient/1663" TargetMode="External"/><Relationship Id="rId8610" Type="http://schemas.openxmlformats.org/officeDocument/2006/relationships/hyperlink" Target="https://octri.ohsu.edu/lls_scor/datamgmt/Patient/Specimen/2975" TargetMode="External"/><Relationship Id="rId3755" Type="http://schemas.openxmlformats.org/officeDocument/2006/relationships/hyperlink" Target="https://octri.ohsu.edu/lls_scor/datamgmt/Patient/DiseaseInstance/909" TargetMode="External"/><Relationship Id="rId4806" Type="http://schemas.openxmlformats.org/officeDocument/2006/relationships/hyperlink" Target="https://octri.ohsu.edu/lls_scor/datamgmt/Patient/Patient/1171" TargetMode="External"/><Relationship Id="rId6161" Type="http://schemas.openxmlformats.org/officeDocument/2006/relationships/hyperlink" Target="https://octri.ohsu.edu/lls_scor/datamgmt/Patient/Specimen/1965" TargetMode="External"/><Relationship Id="rId7212" Type="http://schemas.openxmlformats.org/officeDocument/2006/relationships/hyperlink" Target="https://octri.ohsu.edu/lls_scor/datamgmt/Patient/Specimen/2764" TargetMode="External"/><Relationship Id="rId676" Type="http://schemas.openxmlformats.org/officeDocument/2006/relationships/hyperlink" Target="https://octri.ohsu.edu/lls_scor/datamgmt/Patient/Specimen/460" TargetMode="External"/><Relationship Id="rId2357" Type="http://schemas.openxmlformats.org/officeDocument/2006/relationships/hyperlink" Target="https://octri.ohsu.edu/lls_scor/datamgmt/Patient/DiseaseInstance/611" TargetMode="External"/><Relationship Id="rId3408" Type="http://schemas.openxmlformats.org/officeDocument/2006/relationships/hyperlink" Target="https://octri.ohsu.edu/lls_scor/datamgmt/Patient/DiseaseInstance/840" TargetMode="External"/><Relationship Id="rId329" Type="http://schemas.openxmlformats.org/officeDocument/2006/relationships/hyperlink" Target="https://octri.ohsu.edu/lls_scor/datamgmt/Patient/Patient/71" TargetMode="External"/><Relationship Id="rId1373" Type="http://schemas.openxmlformats.org/officeDocument/2006/relationships/hyperlink" Target="https://octri.ohsu.edu/lls_scor/datamgmt/Patient/Patient/346" TargetMode="External"/><Relationship Id="rId2771" Type="http://schemas.openxmlformats.org/officeDocument/2006/relationships/hyperlink" Target="https://octri.ohsu.edu/lls_scor/datamgmt/Patient/DiseaseInstance/698" TargetMode="External"/><Relationship Id="rId3822" Type="http://schemas.openxmlformats.org/officeDocument/2006/relationships/hyperlink" Target="https://octri.ohsu.edu/lls_scor/datamgmt/Patient/Patient/962" TargetMode="External"/><Relationship Id="rId6978" Type="http://schemas.openxmlformats.org/officeDocument/2006/relationships/hyperlink" Target="https://octri.ohsu.edu/lls_scor/datamgmt/Patient/Patient/1625" TargetMode="External"/><Relationship Id="rId9037" Type="http://schemas.openxmlformats.org/officeDocument/2006/relationships/hyperlink" Target="https://octri.ohsu.edu/lls_scor/datamgmt/Patient/Patient/2060" TargetMode="External"/><Relationship Id="rId743" Type="http://schemas.openxmlformats.org/officeDocument/2006/relationships/hyperlink" Target="https://octri.ohsu.edu/lls_scor/datamgmt/Patient/Patient/175" TargetMode="External"/><Relationship Id="rId1026" Type="http://schemas.openxmlformats.org/officeDocument/2006/relationships/hyperlink" Target="https://octri.ohsu.edu/lls_scor/datamgmt/Patient/DiseaseInstance/232" TargetMode="External"/><Relationship Id="rId2424" Type="http://schemas.openxmlformats.org/officeDocument/2006/relationships/hyperlink" Target="https://octri.ohsu.edu/lls_scor/datamgmt/Patient/Specimen/696" TargetMode="External"/><Relationship Id="rId5994" Type="http://schemas.openxmlformats.org/officeDocument/2006/relationships/hyperlink" Target="https://octri.ohsu.edu/lls_scor/datamgmt/Patient/Patient/1423" TargetMode="External"/><Relationship Id="rId8053" Type="http://schemas.openxmlformats.org/officeDocument/2006/relationships/hyperlink" Target="https://octri.ohsu.edu/lls_scor/datamgmt/Patient/Patient/1862" TargetMode="External"/><Relationship Id="rId9104" Type="http://schemas.openxmlformats.org/officeDocument/2006/relationships/hyperlink" Target="https://octri.ohsu.edu/lls_scor/datamgmt/Patient/Specimen/3173" TargetMode="External"/><Relationship Id="rId810" Type="http://schemas.openxmlformats.org/officeDocument/2006/relationships/hyperlink" Target="https://octri.ohsu.edu/lls_scor/datamgmt/Patient/DiseaseInstance/187" TargetMode="External"/><Relationship Id="rId1440" Type="http://schemas.openxmlformats.org/officeDocument/2006/relationships/hyperlink" Target="https://octri.ohsu.edu/lls_scor/datamgmt/Patient/DiseaseInstance/370" TargetMode="External"/><Relationship Id="rId4596" Type="http://schemas.openxmlformats.org/officeDocument/2006/relationships/hyperlink" Target="https://octri.ohsu.edu/lls_scor/datamgmt/Patient/DiseaseInstance/1089" TargetMode="External"/><Relationship Id="rId5647" Type="http://schemas.openxmlformats.org/officeDocument/2006/relationships/hyperlink" Target="https://octri.ohsu.edu/lls_scor/datamgmt/Patient/DiseaseInstance/1292" TargetMode="External"/><Relationship Id="rId3198" Type="http://schemas.openxmlformats.org/officeDocument/2006/relationships/hyperlink" Target="https://octri.ohsu.edu/lls_scor/datamgmt/Patient/Patient/798" TargetMode="External"/><Relationship Id="rId4249" Type="http://schemas.openxmlformats.org/officeDocument/2006/relationships/hyperlink" Target="https://octri.ohsu.edu/lls_scor/datamgmt/Patient/Specimen/2401" TargetMode="External"/><Relationship Id="rId4663" Type="http://schemas.openxmlformats.org/officeDocument/2006/relationships/hyperlink" Target="https://octri.ohsu.edu/lls_scor/datamgmt/Patient/Specimen/1517" TargetMode="External"/><Relationship Id="rId5714" Type="http://schemas.openxmlformats.org/officeDocument/2006/relationships/hyperlink" Target="https://octri.ohsu.edu/lls_scor/datamgmt/Patient/Specimen/1831" TargetMode="External"/><Relationship Id="rId8120" Type="http://schemas.openxmlformats.org/officeDocument/2006/relationships/hyperlink" Target="https://octri.ohsu.edu/lls_scor/datamgmt/Patient/DiseaseInstance/1817" TargetMode="External"/><Relationship Id="rId3265" Type="http://schemas.openxmlformats.org/officeDocument/2006/relationships/hyperlink" Target="https://octri.ohsu.edu/lls_scor/datamgmt/Patient/DiseaseInstance/806" TargetMode="External"/><Relationship Id="rId4316" Type="http://schemas.openxmlformats.org/officeDocument/2006/relationships/hyperlink" Target="https://octri.ohsu.edu/lls_scor/datamgmt/Patient/Patient/1078" TargetMode="External"/><Relationship Id="rId4730" Type="http://schemas.openxmlformats.org/officeDocument/2006/relationships/hyperlink" Target="https://octri.ohsu.edu/lls_scor/datamgmt/Patient/DiseaseInstance/1113" TargetMode="External"/><Relationship Id="rId7886" Type="http://schemas.openxmlformats.org/officeDocument/2006/relationships/hyperlink" Target="https://octri.ohsu.edu/lls_scor/datamgmt/Patient/DiseaseInstance/1764" TargetMode="External"/><Relationship Id="rId8937" Type="http://schemas.openxmlformats.org/officeDocument/2006/relationships/hyperlink" Target="https://octri.ohsu.edu/lls_scor/datamgmt/Patient/DiseaseInstance/1980" TargetMode="External"/><Relationship Id="rId186" Type="http://schemas.openxmlformats.org/officeDocument/2006/relationships/hyperlink" Target="https://octri.ohsu.edu/lls_scor/datamgmt/Patient/Patient/37" TargetMode="External"/><Relationship Id="rId2281" Type="http://schemas.openxmlformats.org/officeDocument/2006/relationships/hyperlink" Target="https://octri.ohsu.edu/lls_scor/datamgmt/Patient/Specimen/636" TargetMode="External"/><Relationship Id="rId3332" Type="http://schemas.openxmlformats.org/officeDocument/2006/relationships/hyperlink" Target="https://octri.ohsu.edu/lls_scor/datamgmt/Patient/Patient/834" TargetMode="External"/><Relationship Id="rId6488" Type="http://schemas.openxmlformats.org/officeDocument/2006/relationships/hyperlink" Target="https://octri.ohsu.edu/lls_scor/datamgmt/Patient/DiseaseInstance/1477" TargetMode="External"/><Relationship Id="rId7539" Type="http://schemas.openxmlformats.org/officeDocument/2006/relationships/hyperlink" Target="https://octri.ohsu.edu/lls_scor/datamgmt/Patient/Specimen/2533" TargetMode="External"/><Relationship Id="rId253" Type="http://schemas.openxmlformats.org/officeDocument/2006/relationships/hyperlink" Target="https://octri.ohsu.edu/lls_scor/datamgmt/Patient/Specimen/1069" TargetMode="External"/><Relationship Id="rId6555" Type="http://schemas.openxmlformats.org/officeDocument/2006/relationships/hyperlink" Target="https://octri.ohsu.edu/lls_scor/datamgmt/Patient/Specimen/3001" TargetMode="External"/><Relationship Id="rId7953" Type="http://schemas.openxmlformats.org/officeDocument/2006/relationships/hyperlink" Target="https://octri.ohsu.edu/lls_scor/datamgmt/Patient/Specimen/2780" TargetMode="External"/><Relationship Id="rId320" Type="http://schemas.openxmlformats.org/officeDocument/2006/relationships/hyperlink" Target="https://octri.ohsu.edu/lls_scor/datamgmt/Patient/Patient/70" TargetMode="External"/><Relationship Id="rId2001" Type="http://schemas.openxmlformats.org/officeDocument/2006/relationships/hyperlink" Target="https://octri.ohsu.edu/lls_scor/datamgmt/Patient/Specimen/1731" TargetMode="External"/><Relationship Id="rId5157" Type="http://schemas.openxmlformats.org/officeDocument/2006/relationships/hyperlink" Target="https://octri.ohsu.edu/lls_scor/datamgmt/Patient/Patient/1242" TargetMode="External"/><Relationship Id="rId6208" Type="http://schemas.openxmlformats.org/officeDocument/2006/relationships/hyperlink" Target="https://octri.ohsu.edu/lls_scor/datamgmt/Patient/DiseaseInstance/1403" TargetMode="External"/><Relationship Id="rId7606" Type="http://schemas.openxmlformats.org/officeDocument/2006/relationships/hyperlink" Target="https://octri.ohsu.edu/lls_scor/datamgmt/Patient/Patient/1761" TargetMode="External"/><Relationship Id="rId5571" Type="http://schemas.openxmlformats.org/officeDocument/2006/relationships/hyperlink" Target="https://octri.ohsu.edu/lls_scor/datamgmt/Patient/Patient/1338" TargetMode="External"/><Relationship Id="rId6622" Type="http://schemas.openxmlformats.org/officeDocument/2006/relationships/hyperlink" Target="https://octri.ohsu.edu/lls_scor/datamgmt/Patient/Patient/1552" TargetMode="External"/><Relationship Id="rId1767" Type="http://schemas.openxmlformats.org/officeDocument/2006/relationships/hyperlink" Target="https://octri.ohsu.edu/lls_scor/datamgmt/Patient/DiseaseInstance/476" TargetMode="External"/><Relationship Id="rId2818" Type="http://schemas.openxmlformats.org/officeDocument/2006/relationships/hyperlink" Target="https://octri.ohsu.edu/lls_scor/datamgmt/Patient/Patient/710" TargetMode="External"/><Relationship Id="rId4173" Type="http://schemas.openxmlformats.org/officeDocument/2006/relationships/hyperlink" Target="https://octri.ohsu.edu/lls_scor/datamgmt/Patient/Specimen/1252" TargetMode="External"/><Relationship Id="rId5224" Type="http://schemas.openxmlformats.org/officeDocument/2006/relationships/hyperlink" Target="https://octri.ohsu.edu/lls_scor/datamgmt/Patient/DiseaseInstance/1196" TargetMode="External"/><Relationship Id="rId8794" Type="http://schemas.openxmlformats.org/officeDocument/2006/relationships/hyperlink" Target="https://octri.ohsu.edu/lls_scor/datamgmt/Patient/Specimen/3181" TargetMode="External"/><Relationship Id="rId59" Type="http://schemas.openxmlformats.org/officeDocument/2006/relationships/hyperlink" Target="https://octri.ohsu.edu/lls_scor/datamgmt/Patient/Specimen/96" TargetMode="External"/><Relationship Id="rId1834" Type="http://schemas.openxmlformats.org/officeDocument/2006/relationships/hyperlink" Target="https://octri.ohsu.edu/lls_scor/datamgmt/Patient/Specimen/289" TargetMode="External"/><Relationship Id="rId4240" Type="http://schemas.openxmlformats.org/officeDocument/2006/relationships/hyperlink" Target="https://octri.ohsu.edu/lls_scor/datamgmt/Patient/Specimen/1276" TargetMode="External"/><Relationship Id="rId7396" Type="http://schemas.openxmlformats.org/officeDocument/2006/relationships/hyperlink" Target="https://octri.ohsu.edu/lls_scor/datamgmt/Patient/Specimen/2474" TargetMode="External"/><Relationship Id="rId8447" Type="http://schemas.openxmlformats.org/officeDocument/2006/relationships/hyperlink" Target="https://octri.ohsu.edu/lls_scor/datamgmt/Patient/DiseaseInstance/1882" TargetMode="External"/><Relationship Id="rId8861" Type="http://schemas.openxmlformats.org/officeDocument/2006/relationships/hyperlink" Target="https://octri.ohsu.edu/lls_scor/datamgmt/Patient/Specimen/3110" TargetMode="External"/><Relationship Id="rId7049" Type="http://schemas.openxmlformats.org/officeDocument/2006/relationships/hyperlink" Target="https://octri.ohsu.edu/lls_scor/datamgmt/Patient/Patient/1636" TargetMode="External"/><Relationship Id="rId7463" Type="http://schemas.openxmlformats.org/officeDocument/2006/relationships/hyperlink" Target="https://octri.ohsu.edu/lls_scor/datamgmt/Patient/DiseaseInstance/1674" TargetMode="External"/><Relationship Id="rId8514" Type="http://schemas.openxmlformats.org/officeDocument/2006/relationships/hyperlink" Target="https://octri.ohsu.edu/lls_scor/datamgmt/Patient/Specimen/2941" TargetMode="External"/><Relationship Id="rId1901" Type="http://schemas.openxmlformats.org/officeDocument/2006/relationships/hyperlink" Target="https://octri.ohsu.edu/lls_scor/datamgmt/Patient/Patient/516" TargetMode="External"/><Relationship Id="rId3659" Type="http://schemas.openxmlformats.org/officeDocument/2006/relationships/hyperlink" Target="https://octri.ohsu.edu/lls_scor/datamgmt/Patient/Specimen/1126" TargetMode="External"/><Relationship Id="rId6065" Type="http://schemas.openxmlformats.org/officeDocument/2006/relationships/hyperlink" Target="https://octri.ohsu.edu/lls_scor/datamgmt/Patient/Specimen/1926" TargetMode="External"/><Relationship Id="rId7116" Type="http://schemas.openxmlformats.org/officeDocument/2006/relationships/hyperlink" Target="https://octri.ohsu.edu/lls_scor/datamgmt/Patient/Specimen/2349" TargetMode="External"/><Relationship Id="rId5081" Type="http://schemas.openxmlformats.org/officeDocument/2006/relationships/hyperlink" Target="https://octri.ohsu.edu/lls_scor/datamgmt/Patient/Specimen/1572" TargetMode="External"/><Relationship Id="rId6132" Type="http://schemas.openxmlformats.org/officeDocument/2006/relationships/hyperlink" Target="https://octri.ohsu.edu/lls_scor/datamgmt/Patient/Patient/1451" TargetMode="External"/><Relationship Id="rId7530" Type="http://schemas.openxmlformats.org/officeDocument/2006/relationships/hyperlink" Target="https://octri.ohsu.edu/lls_scor/datamgmt/Patient/Specimen/2530" TargetMode="External"/><Relationship Id="rId994" Type="http://schemas.openxmlformats.org/officeDocument/2006/relationships/hyperlink" Target="https://octri.ohsu.edu/lls_scor/datamgmt/Patient/Specimen/21" TargetMode="External"/><Relationship Id="rId2675" Type="http://schemas.openxmlformats.org/officeDocument/2006/relationships/hyperlink" Target="https://octri.ohsu.edu/lls_scor/datamgmt/Patient/DiseaseInstance/677" TargetMode="External"/><Relationship Id="rId3726" Type="http://schemas.openxmlformats.org/officeDocument/2006/relationships/hyperlink" Target="https://octri.ohsu.edu/lls_scor/datamgmt/Patient/Patient/930" TargetMode="External"/><Relationship Id="rId647" Type="http://schemas.openxmlformats.org/officeDocument/2006/relationships/hyperlink" Target="https://octri.ohsu.edu/lls_scor/datamgmt/Patient/Patient/154" TargetMode="External"/><Relationship Id="rId1277" Type="http://schemas.openxmlformats.org/officeDocument/2006/relationships/hyperlink" Target="https://octri.ohsu.edu/lls_scor/datamgmt/Patient/Patient/314" TargetMode="External"/><Relationship Id="rId1691" Type="http://schemas.openxmlformats.org/officeDocument/2006/relationships/hyperlink" Target="https://octri.ohsu.edu/lls_scor/datamgmt/Patient/Patient/452" TargetMode="External"/><Relationship Id="rId2328" Type="http://schemas.openxmlformats.org/officeDocument/2006/relationships/hyperlink" Target="https://octri.ohsu.edu/lls_scor/datamgmt/Patient/Specimen/650" TargetMode="External"/><Relationship Id="rId2742" Type="http://schemas.openxmlformats.org/officeDocument/2006/relationships/hyperlink" Target="https://octri.ohsu.edu/lls_scor/datamgmt/Patient/DiseaseInstance/2034" TargetMode="External"/><Relationship Id="rId5898" Type="http://schemas.openxmlformats.org/officeDocument/2006/relationships/hyperlink" Target="https://octri.ohsu.edu/lls_scor/datamgmt/Patient/Patient/1401" TargetMode="External"/><Relationship Id="rId6949" Type="http://schemas.openxmlformats.org/officeDocument/2006/relationships/hyperlink" Target="https://octri.ohsu.edu/lls_scor/datamgmt/Patient/DiseaseInstance/1569" TargetMode="External"/><Relationship Id="rId714" Type="http://schemas.openxmlformats.org/officeDocument/2006/relationships/hyperlink" Target="https://octri.ohsu.edu/lls_scor/datamgmt/Patient/DiseaseInstance/170" TargetMode="External"/><Relationship Id="rId1344" Type="http://schemas.openxmlformats.org/officeDocument/2006/relationships/hyperlink" Target="https://octri.ohsu.edu/lls_scor/datamgmt/Patient/DiseaseInstance/336" TargetMode="External"/><Relationship Id="rId5965" Type="http://schemas.openxmlformats.org/officeDocument/2006/relationships/hyperlink" Target="https://octri.ohsu.edu/lls_scor/datamgmt/Patient/DiseaseInstance/1352" TargetMode="External"/><Relationship Id="rId8371" Type="http://schemas.openxmlformats.org/officeDocument/2006/relationships/hyperlink" Target="https://octri.ohsu.edu/lls_scor/datamgmt/Patient/Patient/1919" TargetMode="External"/><Relationship Id="rId9008" Type="http://schemas.openxmlformats.org/officeDocument/2006/relationships/hyperlink" Target="https://octri.ohsu.edu/lls_scor/datamgmt/Patient/DiseaseInstance/1993" TargetMode="External"/><Relationship Id="rId50" Type="http://schemas.openxmlformats.org/officeDocument/2006/relationships/hyperlink" Target="https://octri.ohsu.edu/lls_scor/datamgmt/Patient/Specimen/142" TargetMode="External"/><Relationship Id="rId1411" Type="http://schemas.openxmlformats.org/officeDocument/2006/relationships/hyperlink" Target="https://octri.ohsu.edu/lls_scor/datamgmt/Patient/Specimen/238" TargetMode="External"/><Relationship Id="rId4567" Type="http://schemas.openxmlformats.org/officeDocument/2006/relationships/hyperlink" Target="https://octri.ohsu.edu/lls_scor/datamgmt/Patient/Specimen/1944" TargetMode="External"/><Relationship Id="rId5618" Type="http://schemas.openxmlformats.org/officeDocument/2006/relationships/hyperlink" Target="https://octri.ohsu.edu/lls_scor/datamgmt/Patient/Specimen/2280" TargetMode="External"/><Relationship Id="rId8024" Type="http://schemas.openxmlformats.org/officeDocument/2006/relationships/hyperlink" Target="https://octri.ohsu.edu/lls_scor/datamgmt/Patient/DiseaseInstance/1798" TargetMode="External"/><Relationship Id="rId3169" Type="http://schemas.openxmlformats.org/officeDocument/2006/relationships/hyperlink" Target="https://octri.ohsu.edu/lls_scor/datamgmt/Patient/DiseaseInstance/779" TargetMode="External"/><Relationship Id="rId3583" Type="http://schemas.openxmlformats.org/officeDocument/2006/relationships/hyperlink" Target="https://octri.ohsu.edu/lls_scor/datamgmt/Patient/Specimen/1103" TargetMode="External"/><Relationship Id="rId4981" Type="http://schemas.openxmlformats.org/officeDocument/2006/relationships/hyperlink" Target="https://octri.ohsu.edu/lls_scor/datamgmt/Patient/DiseaseInstance/1154" TargetMode="External"/><Relationship Id="rId7040" Type="http://schemas.openxmlformats.org/officeDocument/2006/relationships/hyperlink" Target="https://octri.ohsu.edu/lls_scor/datamgmt/Patient/Specimen/2306" TargetMode="External"/><Relationship Id="rId2185" Type="http://schemas.openxmlformats.org/officeDocument/2006/relationships/hyperlink" Target="https://octri.ohsu.edu/lls_scor/datamgmt/Patient/Specimen/613" TargetMode="External"/><Relationship Id="rId3236" Type="http://schemas.openxmlformats.org/officeDocument/2006/relationships/hyperlink" Target="https://octri.ohsu.edu/lls_scor/datamgmt/Patient/Specimen/935" TargetMode="External"/><Relationship Id="rId4634" Type="http://schemas.openxmlformats.org/officeDocument/2006/relationships/hyperlink" Target="https://octri.ohsu.edu/lls_scor/datamgmt/Patient/DiseaseInstance/1094" TargetMode="External"/><Relationship Id="rId157" Type="http://schemas.openxmlformats.org/officeDocument/2006/relationships/hyperlink" Target="https://octri.ohsu.edu/lls_scor/datamgmt/Patient/DiseaseInstance/29" TargetMode="External"/><Relationship Id="rId3650" Type="http://schemas.openxmlformats.org/officeDocument/2006/relationships/hyperlink" Target="https://octri.ohsu.edu/lls_scor/datamgmt/Patient/DiseaseInstance/2060" TargetMode="External"/><Relationship Id="rId4701" Type="http://schemas.openxmlformats.org/officeDocument/2006/relationships/hyperlink" Target="https://octri.ohsu.edu/lls_scor/datamgmt/Patient/DiseaseInstance/1108" TargetMode="External"/><Relationship Id="rId7857" Type="http://schemas.openxmlformats.org/officeDocument/2006/relationships/hyperlink" Target="https://octri.ohsu.edu/lls_scor/datamgmt/Patient/Specimen/2672" TargetMode="External"/><Relationship Id="rId8908" Type="http://schemas.openxmlformats.org/officeDocument/2006/relationships/hyperlink" Target="https://octri.ohsu.edu/lls_scor/datamgmt/Patient/Specimen/3100" TargetMode="External"/><Relationship Id="rId571" Type="http://schemas.openxmlformats.org/officeDocument/2006/relationships/hyperlink" Target="https://octri.ohsu.edu/lls_scor/datamgmt/Patient/Specimen/548" TargetMode="External"/><Relationship Id="rId2252" Type="http://schemas.openxmlformats.org/officeDocument/2006/relationships/hyperlink" Target="https://octri.ohsu.edu/lls_scor/datamgmt/Patient/Patient/581" TargetMode="External"/><Relationship Id="rId3303" Type="http://schemas.openxmlformats.org/officeDocument/2006/relationships/hyperlink" Target="https://octri.ohsu.edu/lls_scor/datamgmt/Patient/Patient/827" TargetMode="External"/><Relationship Id="rId6459" Type="http://schemas.openxmlformats.org/officeDocument/2006/relationships/hyperlink" Target="https://octri.ohsu.edu/lls_scor/datamgmt/Patient/Specimen/2081" TargetMode="External"/><Relationship Id="rId6873" Type="http://schemas.openxmlformats.org/officeDocument/2006/relationships/hyperlink" Target="https://octri.ohsu.edu/lls_scor/datamgmt/Patient/DiseaseInstance/1554" TargetMode="External"/><Relationship Id="rId7924" Type="http://schemas.openxmlformats.org/officeDocument/2006/relationships/hyperlink" Target="https://octri.ohsu.edu/lls_scor/datamgmt/Patient/Patient/1833" TargetMode="External"/><Relationship Id="rId224" Type="http://schemas.openxmlformats.org/officeDocument/2006/relationships/hyperlink" Target="https://octri.ohsu.edu/lls_scor/datamgmt/Patient/Patient/45" TargetMode="External"/><Relationship Id="rId5475" Type="http://schemas.openxmlformats.org/officeDocument/2006/relationships/hyperlink" Target="https://octri.ohsu.edu/lls_scor/datamgmt/Patient/Patient/1304" TargetMode="External"/><Relationship Id="rId6526" Type="http://schemas.openxmlformats.org/officeDocument/2006/relationships/hyperlink" Target="https://octri.ohsu.edu/lls_scor/datamgmt/Patient/Patient/1535" TargetMode="External"/><Relationship Id="rId6940" Type="http://schemas.openxmlformats.org/officeDocument/2006/relationships/hyperlink" Target="https://octri.ohsu.edu/lls_scor/datamgmt/Patient/DiseaseInstance/1568" TargetMode="External"/><Relationship Id="rId4077" Type="http://schemas.openxmlformats.org/officeDocument/2006/relationships/hyperlink" Target="https://octri.ohsu.edu/lls_scor/datamgmt/Patient/DiseaseInstance/984" TargetMode="External"/><Relationship Id="rId4491" Type="http://schemas.openxmlformats.org/officeDocument/2006/relationships/hyperlink" Target="https://octri.ohsu.edu/lls_scor/datamgmt/Patient/DiseaseInstance/1062" TargetMode="External"/><Relationship Id="rId5128" Type="http://schemas.openxmlformats.org/officeDocument/2006/relationships/hyperlink" Target="https://octri.ohsu.edu/lls_scor/datamgmt/Patient/DiseaseInstance/1186" TargetMode="External"/><Relationship Id="rId5542" Type="http://schemas.openxmlformats.org/officeDocument/2006/relationships/hyperlink" Target="https://octri.ohsu.edu/lls_scor/datamgmt/Patient/DiseaseInstance/1268" TargetMode="External"/><Relationship Id="rId8698" Type="http://schemas.openxmlformats.org/officeDocument/2006/relationships/hyperlink" Target="https://octri.ohsu.edu/lls_scor/datamgmt/Patient/Specimen/3020" TargetMode="External"/><Relationship Id="rId1738" Type="http://schemas.openxmlformats.org/officeDocument/2006/relationships/hyperlink" Target="https://octri.ohsu.edu/lls_scor/datamgmt/Patient/Specimen/282" TargetMode="External"/><Relationship Id="rId3093" Type="http://schemas.openxmlformats.org/officeDocument/2006/relationships/hyperlink" Target="https://octri.ohsu.edu/lls_scor/datamgmt/Patient/Patient/773" TargetMode="External"/><Relationship Id="rId4144" Type="http://schemas.openxmlformats.org/officeDocument/2006/relationships/hyperlink" Target="https://octri.ohsu.edu/lls_scor/datamgmt/Patient/Specimen/3084" TargetMode="External"/><Relationship Id="rId8765" Type="http://schemas.openxmlformats.org/officeDocument/2006/relationships/hyperlink" Target="https://octri.ohsu.edu/lls_scor/datamgmt/Patient/Patient/2005" TargetMode="External"/><Relationship Id="rId3160" Type="http://schemas.openxmlformats.org/officeDocument/2006/relationships/hyperlink" Target="https://octri.ohsu.edu/lls_scor/datamgmt/Patient/DiseaseInstance/777" TargetMode="External"/><Relationship Id="rId4211" Type="http://schemas.openxmlformats.org/officeDocument/2006/relationships/hyperlink" Target="https://octri.ohsu.edu/lls_scor/datamgmt/Patient/Specimen/1289" TargetMode="External"/><Relationship Id="rId7367" Type="http://schemas.openxmlformats.org/officeDocument/2006/relationships/hyperlink" Target="https://octri.ohsu.edu/lls_scor/datamgmt/Patient/Specimen/2463" TargetMode="External"/><Relationship Id="rId8418" Type="http://schemas.openxmlformats.org/officeDocument/2006/relationships/hyperlink" Target="https://octri.ohsu.edu/lls_scor/datamgmt/Patient/Specimen/2896" TargetMode="External"/><Relationship Id="rId1805" Type="http://schemas.openxmlformats.org/officeDocument/2006/relationships/hyperlink" Target="https://octri.ohsu.edu/lls_scor/datamgmt/Patient/Patient/489" TargetMode="External"/><Relationship Id="rId7781" Type="http://schemas.openxmlformats.org/officeDocument/2006/relationships/hyperlink" Target="https://octri.ohsu.edu/lls_scor/datamgmt/Patient/DiseaseInstance/1745" TargetMode="External"/><Relationship Id="rId8832" Type="http://schemas.openxmlformats.org/officeDocument/2006/relationships/hyperlink" Target="https://octri.ohsu.edu/lls_scor/datamgmt/Patient/Specimen/3075" TargetMode="External"/><Relationship Id="rId3977" Type="http://schemas.openxmlformats.org/officeDocument/2006/relationships/hyperlink" Target="https://octri.ohsu.edu/lls_scor/datamgmt/Patient/Patient/1003" TargetMode="External"/><Relationship Id="rId6036" Type="http://schemas.openxmlformats.org/officeDocument/2006/relationships/hyperlink" Target="https://octri.ohsu.edu/lls_scor/datamgmt/Patient/Patient/1434" TargetMode="External"/><Relationship Id="rId6383" Type="http://schemas.openxmlformats.org/officeDocument/2006/relationships/hyperlink" Target="https://octri.ohsu.edu/lls_scor/datamgmt/Patient/Specimen/2050" TargetMode="External"/><Relationship Id="rId7434" Type="http://schemas.openxmlformats.org/officeDocument/2006/relationships/hyperlink" Target="https://octri.ohsu.edu/lls_scor/datamgmt/Patient/Specimen/2494" TargetMode="External"/><Relationship Id="rId898" Type="http://schemas.openxmlformats.org/officeDocument/2006/relationships/hyperlink" Target="https://octri.ohsu.edu/lls_scor/datamgmt/Patient/Specimen/23" TargetMode="External"/><Relationship Id="rId2579" Type="http://schemas.openxmlformats.org/officeDocument/2006/relationships/hyperlink" Target="https://octri.ohsu.edu/lls_scor/datamgmt/Patient/DiseaseInstance/656" TargetMode="External"/><Relationship Id="rId2993" Type="http://schemas.openxmlformats.org/officeDocument/2006/relationships/hyperlink" Target="https://octri.ohsu.edu/lls_scor/datamgmt/Patient/Specimen/850" TargetMode="External"/><Relationship Id="rId6450" Type="http://schemas.openxmlformats.org/officeDocument/2006/relationships/hyperlink" Target="https://octri.ohsu.edu/lls_scor/datamgmt/Patient/Specimen/2075" TargetMode="External"/><Relationship Id="rId7501" Type="http://schemas.openxmlformats.org/officeDocument/2006/relationships/hyperlink" Target="https://octri.ohsu.edu/lls_scor/datamgmt/Patient/Patient/1737" TargetMode="External"/><Relationship Id="rId965" Type="http://schemas.openxmlformats.org/officeDocument/2006/relationships/hyperlink" Target="https://octri.ohsu.edu/lls_scor/datamgmt/Patient/Patient/219" TargetMode="External"/><Relationship Id="rId1595" Type="http://schemas.openxmlformats.org/officeDocument/2006/relationships/hyperlink" Target="https://octri.ohsu.edu/lls_scor/datamgmt/Patient/Patient/420" TargetMode="External"/><Relationship Id="rId2646" Type="http://schemas.openxmlformats.org/officeDocument/2006/relationships/hyperlink" Target="https://octri.ohsu.edu/lls_scor/datamgmt/Patient/Specimen/818" TargetMode="External"/><Relationship Id="rId5052" Type="http://schemas.openxmlformats.org/officeDocument/2006/relationships/hyperlink" Target="https://octri.ohsu.edu/lls_scor/datamgmt/Patient/Patient/1224" TargetMode="External"/><Relationship Id="rId6103" Type="http://schemas.openxmlformats.org/officeDocument/2006/relationships/hyperlink" Target="https://octri.ohsu.edu/lls_scor/datamgmt/Patient/DiseaseInstance/1384" TargetMode="External"/><Relationship Id="rId618" Type="http://schemas.openxmlformats.org/officeDocument/2006/relationships/hyperlink" Target="https://octri.ohsu.edu/lls_scor/datamgmt/Patient/DiseaseInstance/146" TargetMode="External"/><Relationship Id="rId1248" Type="http://schemas.openxmlformats.org/officeDocument/2006/relationships/hyperlink" Target="https://octri.ohsu.edu/lls_scor/datamgmt/Patient/DiseaseInstance/304" TargetMode="External"/><Relationship Id="rId1662" Type="http://schemas.openxmlformats.org/officeDocument/2006/relationships/hyperlink" Target="https://octri.ohsu.edu/lls_scor/datamgmt/Patient/DiseaseInstance/442" TargetMode="External"/><Relationship Id="rId5869" Type="http://schemas.openxmlformats.org/officeDocument/2006/relationships/hyperlink" Target="https://octri.ohsu.edu/lls_scor/datamgmt/Patient/Patient/1396" TargetMode="External"/><Relationship Id="rId8275" Type="http://schemas.openxmlformats.org/officeDocument/2006/relationships/hyperlink" Target="https://octri.ohsu.edu/lls_scor/datamgmt/Patient/Patient/1906" TargetMode="External"/><Relationship Id="rId1315" Type="http://schemas.openxmlformats.org/officeDocument/2006/relationships/hyperlink" Target="https://octri.ohsu.edu/lls_scor/datamgmt/Patient/Specimen/457" TargetMode="External"/><Relationship Id="rId2713" Type="http://schemas.openxmlformats.org/officeDocument/2006/relationships/hyperlink" Target="https://octri.ohsu.edu/lls_scor/datamgmt/Patient/Patient/693" TargetMode="External"/><Relationship Id="rId7291" Type="http://schemas.openxmlformats.org/officeDocument/2006/relationships/hyperlink" Target="https://octri.ohsu.edu/lls_scor/datamgmt/Patient/Patient/1693" TargetMode="External"/><Relationship Id="rId8342" Type="http://schemas.openxmlformats.org/officeDocument/2006/relationships/hyperlink" Target="https://octri.ohsu.edu/lls_scor/datamgmt/Patient/DiseaseInstance/1857" TargetMode="External"/><Relationship Id="rId4885" Type="http://schemas.openxmlformats.org/officeDocument/2006/relationships/hyperlink" Target="https://octri.ohsu.edu/lls_scor/datamgmt/Patient/DiseaseInstance/1136" TargetMode="External"/><Relationship Id="rId5936" Type="http://schemas.openxmlformats.org/officeDocument/2006/relationships/hyperlink" Target="https://octri.ohsu.edu/lls_scor/datamgmt/Patient/Specimen/1872" TargetMode="External"/><Relationship Id="rId21" Type="http://schemas.openxmlformats.org/officeDocument/2006/relationships/hyperlink" Target="https://octri.ohsu.edu/lls_scor/datamgmt/Patient/Patient/5" TargetMode="External"/><Relationship Id="rId2089" Type="http://schemas.openxmlformats.org/officeDocument/2006/relationships/hyperlink" Target="https://octri.ohsu.edu/lls_scor/datamgmt/Patient/Specimen/602" TargetMode="External"/><Relationship Id="rId3487" Type="http://schemas.openxmlformats.org/officeDocument/2006/relationships/hyperlink" Target="https://octri.ohsu.edu/lls_scor/datamgmt/Patient/Specimen/1016" TargetMode="External"/><Relationship Id="rId4538" Type="http://schemas.openxmlformats.org/officeDocument/2006/relationships/hyperlink" Target="https://octri.ohsu.edu/lls_scor/datamgmt/Patient/Patient/1122" TargetMode="External"/><Relationship Id="rId4952" Type="http://schemas.openxmlformats.org/officeDocument/2006/relationships/hyperlink" Target="https://octri.ohsu.edu/lls_scor/datamgmt/Patient/Specimen/1532" TargetMode="External"/><Relationship Id="rId3554" Type="http://schemas.openxmlformats.org/officeDocument/2006/relationships/hyperlink" Target="https://octri.ohsu.edu/lls_scor/datamgmt/Patient/Patient/886" TargetMode="External"/><Relationship Id="rId4605" Type="http://schemas.openxmlformats.org/officeDocument/2006/relationships/hyperlink" Target="https://octri.ohsu.edu/lls_scor/datamgmt/Patient/Specimen/1405" TargetMode="External"/><Relationship Id="rId7011" Type="http://schemas.openxmlformats.org/officeDocument/2006/relationships/hyperlink" Target="https://octri.ohsu.edu/lls_scor/datamgmt/Patient/Patient/1629" TargetMode="External"/><Relationship Id="rId475" Type="http://schemas.openxmlformats.org/officeDocument/2006/relationships/hyperlink" Target="https://octri.ohsu.edu/lls_scor/datamgmt/Patient/Specimen/349" TargetMode="External"/><Relationship Id="rId2156" Type="http://schemas.openxmlformats.org/officeDocument/2006/relationships/hyperlink" Target="https://octri.ohsu.edu/lls_scor/datamgmt/Patient/Patient/561" TargetMode="External"/><Relationship Id="rId2570" Type="http://schemas.openxmlformats.org/officeDocument/2006/relationships/hyperlink" Target="https://octri.ohsu.edu/lls_scor/datamgmt/Patient/DiseaseInstance/655" TargetMode="External"/><Relationship Id="rId3207" Type="http://schemas.openxmlformats.org/officeDocument/2006/relationships/hyperlink" Target="https://octri.ohsu.edu/lls_scor/datamgmt/Patient/Patient/800" TargetMode="External"/><Relationship Id="rId3621" Type="http://schemas.openxmlformats.org/officeDocument/2006/relationships/hyperlink" Target="https://octri.ohsu.edu/lls_scor/datamgmt/Patient/DiseaseInstance/880" TargetMode="External"/><Relationship Id="rId6777" Type="http://schemas.openxmlformats.org/officeDocument/2006/relationships/hyperlink" Target="https://octri.ohsu.edu/lls_scor/datamgmt/Patient/DiseaseInstance/1531" TargetMode="External"/><Relationship Id="rId7828" Type="http://schemas.openxmlformats.org/officeDocument/2006/relationships/hyperlink" Target="https://octri.ohsu.edu/lls_scor/datamgmt/Patient/Patient/1816" TargetMode="External"/><Relationship Id="rId9183" Type="http://schemas.openxmlformats.org/officeDocument/2006/relationships/hyperlink" Target="https://octri.ohsu.edu/lls_scor/datamgmt/Patient/Patient/2091" TargetMode="External"/><Relationship Id="rId128" Type="http://schemas.openxmlformats.org/officeDocument/2006/relationships/hyperlink" Target="https://octri.ohsu.edu/lls_scor/datamgmt/Patient/Specimen/24" TargetMode="External"/><Relationship Id="rId542" Type="http://schemas.openxmlformats.org/officeDocument/2006/relationships/hyperlink" Target="https://octri.ohsu.edu/lls_scor/datamgmt/Patient/Patient/127" TargetMode="External"/><Relationship Id="rId1172" Type="http://schemas.openxmlformats.org/officeDocument/2006/relationships/hyperlink" Target="https://octri.ohsu.edu/lls_scor/datamgmt/Patient/Patient/279" TargetMode="External"/><Relationship Id="rId2223" Type="http://schemas.openxmlformats.org/officeDocument/2006/relationships/hyperlink" Target="https://octri.ohsu.edu/lls_scor/datamgmt/Patient/DiseaseInstance/574" TargetMode="External"/><Relationship Id="rId5379" Type="http://schemas.openxmlformats.org/officeDocument/2006/relationships/hyperlink" Target="https://octri.ohsu.edu/lls_scor/datamgmt/Patient/Patient/1285" TargetMode="External"/><Relationship Id="rId5793" Type="http://schemas.openxmlformats.org/officeDocument/2006/relationships/hyperlink" Target="https://octri.ohsu.edu/lls_scor/datamgmt/Patient/Patient/1378" TargetMode="External"/><Relationship Id="rId6844" Type="http://schemas.openxmlformats.org/officeDocument/2006/relationships/hyperlink" Target="https://octri.ohsu.edu/lls_scor/datamgmt/Patient/Specimen/2262" TargetMode="External"/><Relationship Id="rId4395" Type="http://schemas.openxmlformats.org/officeDocument/2006/relationships/hyperlink" Target="https://octri.ohsu.edu/lls_scor/datamgmt/Patient/DiseaseInstance/1047" TargetMode="External"/><Relationship Id="rId5446" Type="http://schemas.openxmlformats.org/officeDocument/2006/relationships/hyperlink" Target="https://octri.ohsu.edu/lls_scor/datamgmt/Patient/DiseaseInstance/1239"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C10"/>
  <sheetViews>
    <sheetView workbookViewId="0">
      <selection activeCell="C11" sqref="C11"/>
    </sheetView>
  </sheetViews>
  <sheetFormatPr defaultColWidth="8.85546875" defaultRowHeight="15" x14ac:dyDescent="0.25"/>
  <cols>
    <col min="2" max="2" width="22.42578125" customWidth="1"/>
    <col min="3" max="3" width="90.7109375" customWidth="1"/>
  </cols>
  <sheetData>
    <row r="5" spans="2:3" x14ac:dyDescent="0.25">
      <c r="B5" t="s">
        <v>10243</v>
      </c>
    </row>
    <row r="7" spans="2:3" x14ac:dyDescent="0.25">
      <c r="B7" s="4" t="s">
        <v>10244</v>
      </c>
      <c r="C7" s="4" t="s">
        <v>10245</v>
      </c>
    </row>
    <row r="8" spans="2:3" ht="45" x14ac:dyDescent="0.25">
      <c r="B8" s="4" t="s">
        <v>10246</v>
      </c>
      <c r="C8" s="4" t="s">
        <v>10252</v>
      </c>
    </row>
    <row r="9" spans="2:3" ht="45" x14ac:dyDescent="0.25">
      <c r="B9" s="4" t="s">
        <v>10247</v>
      </c>
      <c r="C9" s="4" t="s">
        <v>10248</v>
      </c>
    </row>
    <row r="10" spans="2:3" ht="90" x14ac:dyDescent="0.25">
      <c r="B10" s="4" t="s">
        <v>10249</v>
      </c>
      <c r="C10" s="4" t="s">
        <v>10408</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3121"/>
  <sheetViews>
    <sheetView workbookViewId="0">
      <pane ySplit="1" topLeftCell="A2" activePane="bottomLeft" state="frozen"/>
      <selection pane="bottomLeft" activeCell="C21" sqref="C21"/>
    </sheetView>
  </sheetViews>
  <sheetFormatPr defaultColWidth="8.85546875" defaultRowHeight="15" x14ac:dyDescent="0.25"/>
  <cols>
    <col min="1" max="1" width="24.42578125" customWidth="1"/>
    <col min="2" max="2" width="16.42578125" customWidth="1"/>
    <col min="3" max="3" width="19.7109375" customWidth="1"/>
    <col min="4" max="4" width="15.140625" customWidth="1"/>
  </cols>
  <sheetData>
    <row r="1" spans="1:6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18</v>
      </c>
      <c r="W1" t="s">
        <v>19</v>
      </c>
      <c r="X1" t="s">
        <v>21</v>
      </c>
      <c r="Y1" t="s">
        <v>18</v>
      </c>
      <c r="Z1" t="s">
        <v>19</v>
      </c>
      <c r="AA1" t="s">
        <v>22</v>
      </c>
      <c r="AB1" t="s">
        <v>23</v>
      </c>
      <c r="AC1" t="s">
        <v>24</v>
      </c>
      <c r="AD1" t="s">
        <v>25</v>
      </c>
      <c r="AE1" t="s">
        <v>26</v>
      </c>
      <c r="AF1" t="s">
        <v>27</v>
      </c>
      <c r="AG1" t="s">
        <v>28</v>
      </c>
      <c r="AH1" t="s">
        <v>29</v>
      </c>
      <c r="AI1" t="s">
        <v>30</v>
      </c>
      <c r="AJ1" t="s">
        <v>31</v>
      </c>
      <c r="AK1" t="s">
        <v>32</v>
      </c>
      <c r="AL1" t="s">
        <v>33</v>
      </c>
      <c r="AM1" t="s">
        <v>34</v>
      </c>
      <c r="AN1" t="s">
        <v>35</v>
      </c>
      <c r="AO1" t="s">
        <v>36</v>
      </c>
      <c r="AP1" t="s">
        <v>37</v>
      </c>
      <c r="AQ1" t="s">
        <v>38</v>
      </c>
      <c r="AR1" t="s">
        <v>39</v>
      </c>
      <c r="AS1" t="s">
        <v>40</v>
      </c>
      <c r="AT1" t="s">
        <v>41</v>
      </c>
      <c r="AU1" t="s">
        <v>42</v>
      </c>
      <c r="AV1" t="s">
        <v>43</v>
      </c>
      <c r="AW1" t="s">
        <v>44</v>
      </c>
      <c r="AX1" t="s">
        <v>42</v>
      </c>
      <c r="AY1" t="s">
        <v>43</v>
      </c>
      <c r="AZ1" t="s">
        <v>45</v>
      </c>
      <c r="BA1" t="s">
        <v>46</v>
      </c>
      <c r="BB1" t="s">
        <v>47</v>
      </c>
      <c r="BC1" t="s">
        <v>42</v>
      </c>
      <c r="BD1" t="s">
        <v>43</v>
      </c>
      <c r="BE1" t="s">
        <v>48</v>
      </c>
      <c r="BF1" t="s">
        <v>49</v>
      </c>
      <c r="BG1" t="s">
        <v>50</v>
      </c>
      <c r="BH1" t="s">
        <v>51</v>
      </c>
      <c r="BI1" t="s">
        <v>52</v>
      </c>
    </row>
    <row r="2" spans="1:61" x14ac:dyDescent="0.25">
      <c r="A2" t="s">
        <v>53</v>
      </c>
      <c r="B2" t="s">
        <v>54</v>
      </c>
      <c r="C2" t="s">
        <v>55</v>
      </c>
      <c r="D2" t="s">
        <v>54</v>
      </c>
      <c r="E2" t="s">
        <v>56</v>
      </c>
      <c r="F2" t="s">
        <v>54</v>
      </c>
      <c r="G2" t="s">
        <v>54</v>
      </c>
      <c r="H2">
        <v>1</v>
      </c>
      <c r="I2" t="s">
        <v>57</v>
      </c>
      <c r="J2" t="s">
        <v>58</v>
      </c>
      <c r="K2" t="s">
        <v>59</v>
      </c>
      <c r="L2" t="s">
        <v>60</v>
      </c>
      <c r="M2" t="s">
        <v>61</v>
      </c>
      <c r="N2" t="s">
        <v>62</v>
      </c>
      <c r="O2" t="s">
        <v>63</v>
      </c>
      <c r="P2" t="s">
        <v>64</v>
      </c>
      <c r="Q2">
        <v>1</v>
      </c>
      <c r="R2" t="s">
        <v>65</v>
      </c>
      <c r="S2" t="s">
        <v>61</v>
      </c>
      <c r="T2" t="s">
        <v>53</v>
      </c>
      <c r="U2" t="s">
        <v>66</v>
      </c>
      <c r="V2" t="s">
        <v>61</v>
      </c>
      <c r="W2" t="s">
        <v>53</v>
      </c>
      <c r="X2" t="s">
        <v>67</v>
      </c>
      <c r="Y2" t="s">
        <v>53</v>
      </c>
      <c r="Z2" t="s">
        <v>53</v>
      </c>
      <c r="AA2" t="s">
        <v>53</v>
      </c>
      <c r="AB2" t="s">
        <v>53</v>
      </c>
      <c r="AC2" t="s">
        <v>53</v>
      </c>
      <c r="AD2" t="s">
        <v>53</v>
      </c>
      <c r="AE2" t="s">
        <v>68</v>
      </c>
      <c r="AF2" t="s">
        <v>53</v>
      </c>
      <c r="AG2" t="s">
        <v>68</v>
      </c>
      <c r="AH2" t="s">
        <v>61</v>
      </c>
      <c r="AI2" t="s">
        <v>62</v>
      </c>
      <c r="AJ2" t="s">
        <v>63</v>
      </c>
      <c r="AK2" t="s">
        <v>64</v>
      </c>
      <c r="AL2" t="s">
        <v>53</v>
      </c>
      <c r="AM2" t="s">
        <v>65</v>
      </c>
      <c r="AN2" t="s">
        <v>53</v>
      </c>
      <c r="AO2">
        <v>107</v>
      </c>
      <c r="AP2" t="s">
        <v>69</v>
      </c>
      <c r="AQ2" t="s">
        <v>70</v>
      </c>
      <c r="AR2" t="s">
        <v>71</v>
      </c>
      <c r="AS2" t="s">
        <v>72</v>
      </c>
      <c r="AT2" t="s">
        <v>73</v>
      </c>
      <c r="AU2" t="s">
        <v>61</v>
      </c>
      <c r="AV2" t="s">
        <v>53</v>
      </c>
      <c r="AW2" t="s">
        <v>66</v>
      </c>
      <c r="AX2" t="s">
        <v>61</v>
      </c>
      <c r="AY2" t="s">
        <v>53</v>
      </c>
      <c r="AZ2" t="s">
        <v>67</v>
      </c>
      <c r="BA2" t="s">
        <v>74</v>
      </c>
      <c r="BB2" t="s">
        <v>53</v>
      </c>
      <c r="BC2" t="s">
        <v>53</v>
      </c>
      <c r="BD2" t="s">
        <v>53</v>
      </c>
      <c r="BE2" t="s">
        <v>53</v>
      </c>
      <c r="BF2" t="s">
        <v>53</v>
      </c>
      <c r="BG2" t="s">
        <v>53</v>
      </c>
      <c r="BH2" t="s">
        <v>53</v>
      </c>
      <c r="BI2" t="s">
        <v>53</v>
      </c>
    </row>
    <row r="3" spans="1:61" x14ac:dyDescent="0.25">
      <c r="A3" t="s">
        <v>53</v>
      </c>
      <c r="B3" t="s">
        <v>54</v>
      </c>
      <c r="C3" t="s">
        <v>55</v>
      </c>
      <c r="D3" t="s">
        <v>54</v>
      </c>
      <c r="E3" t="s">
        <v>56</v>
      </c>
      <c r="F3" t="s">
        <v>54</v>
      </c>
      <c r="G3" t="s">
        <v>54</v>
      </c>
      <c r="H3">
        <v>2</v>
      </c>
      <c r="I3" t="s">
        <v>57</v>
      </c>
      <c r="J3" t="s">
        <v>58</v>
      </c>
      <c r="K3" t="s">
        <v>59</v>
      </c>
      <c r="L3" t="s">
        <v>75</v>
      </c>
      <c r="M3" t="s">
        <v>76</v>
      </c>
      <c r="N3" t="s">
        <v>77</v>
      </c>
      <c r="O3" t="s">
        <v>63</v>
      </c>
      <c r="P3" t="s">
        <v>64</v>
      </c>
      <c r="Q3">
        <v>2</v>
      </c>
      <c r="R3" t="s">
        <v>78</v>
      </c>
      <c r="S3" t="s">
        <v>53</v>
      </c>
      <c r="T3" t="s">
        <v>53</v>
      </c>
      <c r="U3" t="s">
        <v>53</v>
      </c>
      <c r="V3" t="s">
        <v>76</v>
      </c>
      <c r="W3" t="s">
        <v>53</v>
      </c>
      <c r="X3" t="s">
        <v>79</v>
      </c>
      <c r="Y3" t="s">
        <v>53</v>
      </c>
      <c r="Z3" t="s">
        <v>53</v>
      </c>
      <c r="AA3" t="s">
        <v>53</v>
      </c>
      <c r="AB3" t="s">
        <v>53</v>
      </c>
      <c r="AC3" t="s">
        <v>53</v>
      </c>
      <c r="AD3" t="s">
        <v>53</v>
      </c>
      <c r="AE3" t="s">
        <v>80</v>
      </c>
      <c r="AF3" t="s">
        <v>53</v>
      </c>
      <c r="AG3" t="s">
        <v>80</v>
      </c>
      <c r="AH3" t="s">
        <v>76</v>
      </c>
      <c r="AI3" t="s">
        <v>77</v>
      </c>
      <c r="AJ3" t="s">
        <v>63</v>
      </c>
      <c r="AK3" t="s">
        <v>64</v>
      </c>
      <c r="AL3" t="s">
        <v>53</v>
      </c>
      <c r="AM3" t="s">
        <v>78</v>
      </c>
      <c r="AN3" t="s">
        <v>53</v>
      </c>
      <c r="AO3">
        <v>218</v>
      </c>
      <c r="AP3" t="s">
        <v>81</v>
      </c>
      <c r="AQ3" t="s">
        <v>70</v>
      </c>
      <c r="AR3" t="s">
        <v>82</v>
      </c>
      <c r="AS3" t="s">
        <v>72</v>
      </c>
      <c r="AT3" t="s">
        <v>53</v>
      </c>
      <c r="AU3" t="s">
        <v>53</v>
      </c>
      <c r="AV3" t="s">
        <v>53</v>
      </c>
      <c r="AW3" t="s">
        <v>53</v>
      </c>
      <c r="AX3" t="s">
        <v>76</v>
      </c>
      <c r="AY3" t="s">
        <v>53</v>
      </c>
      <c r="AZ3" t="s">
        <v>79</v>
      </c>
      <c r="BA3" t="s">
        <v>74</v>
      </c>
      <c r="BB3" t="s">
        <v>53</v>
      </c>
      <c r="BC3" t="s">
        <v>53</v>
      </c>
      <c r="BD3" t="s">
        <v>53</v>
      </c>
      <c r="BE3" t="s">
        <v>53</v>
      </c>
      <c r="BF3" t="s">
        <v>53</v>
      </c>
      <c r="BG3" t="s">
        <v>53</v>
      </c>
      <c r="BH3" t="s">
        <v>53</v>
      </c>
      <c r="BI3" t="s">
        <v>53</v>
      </c>
    </row>
    <row r="4" spans="1:61" x14ac:dyDescent="0.25">
      <c r="A4" t="s">
        <v>53</v>
      </c>
      <c r="B4" t="s">
        <v>54</v>
      </c>
      <c r="C4" t="s">
        <v>55</v>
      </c>
      <c r="D4" t="s">
        <v>54</v>
      </c>
      <c r="E4" t="s">
        <v>56</v>
      </c>
      <c r="F4" t="s">
        <v>54</v>
      </c>
      <c r="G4" t="s">
        <v>54</v>
      </c>
      <c r="H4">
        <v>3</v>
      </c>
      <c r="I4" t="s">
        <v>57</v>
      </c>
      <c r="J4" t="s">
        <v>58</v>
      </c>
      <c r="K4" t="s">
        <v>59</v>
      </c>
      <c r="L4" t="s">
        <v>83</v>
      </c>
      <c r="M4" t="s">
        <v>61</v>
      </c>
      <c r="N4" t="s">
        <v>84</v>
      </c>
      <c r="O4" t="s">
        <v>63</v>
      </c>
      <c r="P4" t="s">
        <v>64</v>
      </c>
      <c r="Q4">
        <v>3</v>
      </c>
      <c r="R4" t="s">
        <v>85</v>
      </c>
      <c r="S4" t="s">
        <v>53</v>
      </c>
      <c r="T4" t="s">
        <v>53</v>
      </c>
      <c r="U4" t="s">
        <v>53</v>
      </c>
      <c r="V4" t="s">
        <v>61</v>
      </c>
      <c r="W4" t="s">
        <v>53</v>
      </c>
      <c r="X4" t="s">
        <v>66</v>
      </c>
      <c r="Y4" t="s">
        <v>53</v>
      </c>
      <c r="Z4" t="s">
        <v>53</v>
      </c>
      <c r="AA4" t="s">
        <v>53</v>
      </c>
      <c r="AB4" t="s">
        <v>53</v>
      </c>
      <c r="AC4" t="s">
        <v>53</v>
      </c>
      <c r="AD4" t="s">
        <v>53</v>
      </c>
      <c r="AE4" t="s">
        <v>86</v>
      </c>
      <c r="AF4" t="s">
        <v>53</v>
      </c>
      <c r="AG4" t="s">
        <v>86</v>
      </c>
      <c r="AH4" t="s">
        <v>87</v>
      </c>
      <c r="AI4" t="s">
        <v>88</v>
      </c>
      <c r="AJ4" t="s">
        <v>89</v>
      </c>
      <c r="AK4" t="s">
        <v>64</v>
      </c>
      <c r="AL4" t="s">
        <v>53</v>
      </c>
      <c r="AM4" t="s">
        <v>85</v>
      </c>
      <c r="AN4" t="s">
        <v>53</v>
      </c>
      <c r="AO4">
        <v>242</v>
      </c>
      <c r="AP4" t="s">
        <v>90</v>
      </c>
      <c r="AQ4" t="s">
        <v>70</v>
      </c>
      <c r="AR4" t="s">
        <v>71</v>
      </c>
      <c r="AS4" t="s">
        <v>72</v>
      </c>
      <c r="AT4" t="s">
        <v>53</v>
      </c>
      <c r="AU4" t="s">
        <v>53</v>
      </c>
      <c r="AV4" t="s">
        <v>53</v>
      </c>
      <c r="AW4" t="s">
        <v>53</v>
      </c>
      <c r="AX4" t="s">
        <v>76</v>
      </c>
      <c r="AY4" t="s">
        <v>53</v>
      </c>
      <c r="AZ4" t="s">
        <v>79</v>
      </c>
      <c r="BA4" t="s">
        <v>74</v>
      </c>
      <c r="BB4" t="s">
        <v>53</v>
      </c>
      <c r="BC4" t="s">
        <v>53</v>
      </c>
      <c r="BD4" t="s">
        <v>53</v>
      </c>
      <c r="BE4" t="s">
        <v>53</v>
      </c>
      <c r="BF4" t="s">
        <v>53</v>
      </c>
      <c r="BG4" t="s">
        <v>53</v>
      </c>
      <c r="BH4" t="s">
        <v>53</v>
      </c>
      <c r="BI4" t="s">
        <v>53</v>
      </c>
    </row>
    <row r="5" spans="1:61" x14ac:dyDescent="0.25">
      <c r="A5" t="s">
        <v>53</v>
      </c>
      <c r="B5" t="s">
        <v>54</v>
      </c>
      <c r="C5" t="s">
        <v>55</v>
      </c>
      <c r="D5" t="s">
        <v>54</v>
      </c>
      <c r="E5" t="s">
        <v>56</v>
      </c>
      <c r="F5" t="s">
        <v>54</v>
      </c>
      <c r="G5" t="s">
        <v>54</v>
      </c>
      <c r="H5">
        <v>3</v>
      </c>
      <c r="I5" t="s">
        <v>57</v>
      </c>
      <c r="J5" t="s">
        <v>58</v>
      </c>
      <c r="K5" t="s">
        <v>59</v>
      </c>
      <c r="L5" t="s">
        <v>83</v>
      </c>
      <c r="M5" t="s">
        <v>61</v>
      </c>
      <c r="N5" t="s">
        <v>84</v>
      </c>
      <c r="O5" t="s">
        <v>63</v>
      </c>
      <c r="P5" t="s">
        <v>64</v>
      </c>
      <c r="Q5">
        <v>3</v>
      </c>
      <c r="R5" t="s">
        <v>85</v>
      </c>
      <c r="S5" t="s">
        <v>53</v>
      </c>
      <c r="T5" t="s">
        <v>53</v>
      </c>
      <c r="U5" t="s">
        <v>53</v>
      </c>
      <c r="V5" t="s">
        <v>61</v>
      </c>
      <c r="W5" t="s">
        <v>53</v>
      </c>
      <c r="X5" t="s">
        <v>66</v>
      </c>
      <c r="Y5" t="s">
        <v>53</v>
      </c>
      <c r="Z5" t="s">
        <v>53</v>
      </c>
      <c r="AA5" t="s">
        <v>53</v>
      </c>
      <c r="AB5" t="s">
        <v>53</v>
      </c>
      <c r="AC5" t="s">
        <v>53</v>
      </c>
      <c r="AD5" t="s">
        <v>53</v>
      </c>
      <c r="AE5" t="s">
        <v>86</v>
      </c>
      <c r="AF5" t="s">
        <v>53</v>
      </c>
      <c r="AG5" t="s">
        <v>91</v>
      </c>
      <c r="AH5" t="s">
        <v>87</v>
      </c>
      <c r="AI5" t="s">
        <v>88</v>
      </c>
      <c r="AJ5" t="s">
        <v>89</v>
      </c>
      <c r="AK5" t="s">
        <v>64</v>
      </c>
      <c r="AL5" t="s">
        <v>53</v>
      </c>
      <c r="AM5" t="s">
        <v>85</v>
      </c>
      <c r="AN5" t="s">
        <v>53</v>
      </c>
      <c r="AO5">
        <v>243</v>
      </c>
      <c r="AP5" t="s">
        <v>92</v>
      </c>
      <c r="AQ5" t="s">
        <v>70</v>
      </c>
      <c r="AR5" t="s">
        <v>71</v>
      </c>
      <c r="AS5" t="s">
        <v>72</v>
      </c>
      <c r="AT5" t="s">
        <v>53</v>
      </c>
      <c r="AU5" t="s">
        <v>53</v>
      </c>
      <c r="AV5" t="s">
        <v>53</v>
      </c>
      <c r="AW5" t="s">
        <v>53</v>
      </c>
      <c r="AX5" t="s">
        <v>76</v>
      </c>
      <c r="AY5" t="s">
        <v>53</v>
      </c>
      <c r="AZ5" t="s">
        <v>79</v>
      </c>
      <c r="BA5" t="s">
        <v>93</v>
      </c>
      <c r="BB5" t="s">
        <v>53</v>
      </c>
      <c r="BC5" t="s">
        <v>53</v>
      </c>
      <c r="BD5" t="s">
        <v>53</v>
      </c>
      <c r="BE5" t="s">
        <v>53</v>
      </c>
      <c r="BF5" t="s">
        <v>53</v>
      </c>
      <c r="BG5" t="s">
        <v>53</v>
      </c>
      <c r="BH5" t="s">
        <v>53</v>
      </c>
      <c r="BI5" t="s">
        <v>53</v>
      </c>
    </row>
    <row r="6" spans="1:61" x14ac:dyDescent="0.25">
      <c r="A6" t="s">
        <v>53</v>
      </c>
      <c r="B6" t="s">
        <v>54</v>
      </c>
      <c r="C6" t="s">
        <v>55</v>
      </c>
      <c r="D6" t="s">
        <v>54</v>
      </c>
      <c r="E6" t="s">
        <v>56</v>
      </c>
      <c r="F6" t="s">
        <v>54</v>
      </c>
      <c r="G6" t="s">
        <v>54</v>
      </c>
      <c r="H6">
        <v>3</v>
      </c>
      <c r="I6" t="s">
        <v>57</v>
      </c>
      <c r="J6" t="s">
        <v>58</v>
      </c>
      <c r="K6" t="s">
        <v>59</v>
      </c>
      <c r="L6" t="s">
        <v>83</v>
      </c>
      <c r="M6" t="s">
        <v>61</v>
      </c>
      <c r="N6" t="s">
        <v>84</v>
      </c>
      <c r="O6" t="s">
        <v>63</v>
      </c>
      <c r="P6" t="s">
        <v>64</v>
      </c>
      <c r="Q6">
        <v>3</v>
      </c>
      <c r="R6" t="s">
        <v>85</v>
      </c>
      <c r="S6" t="s">
        <v>53</v>
      </c>
      <c r="T6" t="s">
        <v>53</v>
      </c>
      <c r="U6" t="s">
        <v>53</v>
      </c>
      <c r="V6" t="s">
        <v>61</v>
      </c>
      <c r="W6" t="s">
        <v>53</v>
      </c>
      <c r="X6" t="s">
        <v>66</v>
      </c>
      <c r="Y6" t="s">
        <v>53</v>
      </c>
      <c r="Z6" t="s">
        <v>53</v>
      </c>
      <c r="AA6" t="s">
        <v>53</v>
      </c>
      <c r="AB6" t="s">
        <v>53</v>
      </c>
      <c r="AC6" t="s">
        <v>94</v>
      </c>
      <c r="AD6" t="s">
        <v>95</v>
      </c>
      <c r="AE6" t="s">
        <v>96</v>
      </c>
      <c r="AF6" t="s">
        <v>53</v>
      </c>
      <c r="AG6" t="s">
        <v>97</v>
      </c>
      <c r="AH6" t="s">
        <v>61</v>
      </c>
      <c r="AI6" t="s">
        <v>84</v>
      </c>
      <c r="AJ6" t="s">
        <v>63</v>
      </c>
      <c r="AK6" t="s">
        <v>64</v>
      </c>
      <c r="AL6" t="s">
        <v>98</v>
      </c>
      <c r="AM6" t="s">
        <v>85</v>
      </c>
      <c r="AN6" t="s">
        <v>99</v>
      </c>
      <c r="AO6">
        <v>694</v>
      </c>
      <c r="AP6" t="s">
        <v>100</v>
      </c>
      <c r="AQ6" t="s">
        <v>70</v>
      </c>
      <c r="AR6" t="s">
        <v>71</v>
      </c>
      <c r="AS6" t="s">
        <v>72</v>
      </c>
      <c r="AT6" t="s">
        <v>73</v>
      </c>
      <c r="AU6" t="s">
        <v>53</v>
      </c>
      <c r="AV6" t="s">
        <v>53</v>
      </c>
      <c r="AW6" t="s">
        <v>53</v>
      </c>
      <c r="AX6" t="s">
        <v>61</v>
      </c>
      <c r="AY6" t="s">
        <v>53</v>
      </c>
      <c r="AZ6" t="s">
        <v>66</v>
      </c>
      <c r="BA6" t="s">
        <v>74</v>
      </c>
      <c r="BB6" t="s">
        <v>101</v>
      </c>
      <c r="BC6" t="s">
        <v>53</v>
      </c>
      <c r="BD6" t="s">
        <v>53</v>
      </c>
      <c r="BE6" t="s">
        <v>53</v>
      </c>
      <c r="BF6" t="s">
        <v>102</v>
      </c>
      <c r="BG6" t="s">
        <v>99</v>
      </c>
      <c r="BH6" t="s">
        <v>53</v>
      </c>
      <c r="BI6" t="s">
        <v>53</v>
      </c>
    </row>
    <row r="7" spans="1:61" x14ac:dyDescent="0.25">
      <c r="A7" t="s">
        <v>53</v>
      </c>
      <c r="B7" t="s">
        <v>54</v>
      </c>
      <c r="C7" t="s">
        <v>55</v>
      </c>
      <c r="D7" t="s">
        <v>54</v>
      </c>
      <c r="E7" t="s">
        <v>56</v>
      </c>
      <c r="F7" t="s">
        <v>54</v>
      </c>
      <c r="G7" t="s">
        <v>54</v>
      </c>
      <c r="H7">
        <v>3</v>
      </c>
      <c r="I7" t="s">
        <v>57</v>
      </c>
      <c r="J7" t="s">
        <v>58</v>
      </c>
      <c r="K7" t="s">
        <v>59</v>
      </c>
      <c r="L7" t="s">
        <v>53</v>
      </c>
      <c r="M7" t="s">
        <v>76</v>
      </c>
      <c r="N7" t="s">
        <v>103</v>
      </c>
      <c r="O7" t="s">
        <v>63</v>
      </c>
      <c r="P7" t="s">
        <v>53</v>
      </c>
      <c r="Q7">
        <v>1463</v>
      </c>
      <c r="R7" t="s">
        <v>85</v>
      </c>
      <c r="S7" t="s">
        <v>53</v>
      </c>
      <c r="T7" t="s">
        <v>53</v>
      </c>
      <c r="U7" t="s">
        <v>53</v>
      </c>
      <c r="V7" t="s">
        <v>76</v>
      </c>
      <c r="W7" t="s">
        <v>53</v>
      </c>
      <c r="X7" t="s">
        <v>79</v>
      </c>
      <c r="Y7" t="s">
        <v>53</v>
      </c>
      <c r="Z7" t="s">
        <v>53</v>
      </c>
      <c r="AA7" t="s">
        <v>53</v>
      </c>
      <c r="AB7" t="s">
        <v>53</v>
      </c>
      <c r="AC7" t="s">
        <v>53</v>
      </c>
      <c r="AD7" t="s">
        <v>53</v>
      </c>
      <c r="AE7" t="s">
        <v>53</v>
      </c>
      <c r="AF7" t="s">
        <v>53</v>
      </c>
      <c r="AG7" t="s">
        <v>53</v>
      </c>
      <c r="AH7" t="s">
        <v>53</v>
      </c>
      <c r="AI7" t="s">
        <v>53</v>
      </c>
      <c r="AJ7" t="s">
        <v>53</v>
      </c>
      <c r="AK7" t="s">
        <v>53</v>
      </c>
      <c r="AL7" t="s">
        <v>53</v>
      </c>
      <c r="AM7" t="s">
        <v>53</v>
      </c>
      <c r="AN7" t="s">
        <v>53</v>
      </c>
      <c r="AO7" t="s">
        <v>53</v>
      </c>
      <c r="AP7" t="s">
        <v>53</v>
      </c>
      <c r="AQ7" t="s">
        <v>53</v>
      </c>
      <c r="AR7" t="s">
        <v>53</v>
      </c>
      <c r="AS7" t="s">
        <v>53</v>
      </c>
      <c r="AT7" t="s">
        <v>53</v>
      </c>
      <c r="AU7" t="s">
        <v>53</v>
      </c>
      <c r="AV7" t="s">
        <v>53</v>
      </c>
      <c r="AW7" t="s">
        <v>53</v>
      </c>
      <c r="AX7" t="s">
        <v>53</v>
      </c>
      <c r="AY7" t="s">
        <v>53</v>
      </c>
      <c r="AZ7" t="s">
        <v>53</v>
      </c>
      <c r="BA7" t="s">
        <v>53</v>
      </c>
      <c r="BB7" t="s">
        <v>53</v>
      </c>
      <c r="BC7" t="s">
        <v>53</v>
      </c>
      <c r="BD7" t="s">
        <v>53</v>
      </c>
      <c r="BE7" t="s">
        <v>53</v>
      </c>
      <c r="BF7" t="s">
        <v>53</v>
      </c>
      <c r="BG7" t="s">
        <v>53</v>
      </c>
      <c r="BH7" t="s">
        <v>53</v>
      </c>
      <c r="BI7" t="s">
        <v>53</v>
      </c>
    </row>
    <row r="8" spans="1:61" x14ac:dyDescent="0.25">
      <c r="A8" t="s">
        <v>53</v>
      </c>
      <c r="B8" t="s">
        <v>54</v>
      </c>
      <c r="C8" t="s">
        <v>55</v>
      </c>
      <c r="D8" t="s">
        <v>54</v>
      </c>
      <c r="E8" t="s">
        <v>56</v>
      </c>
      <c r="F8" t="s">
        <v>54</v>
      </c>
      <c r="G8" t="s">
        <v>54</v>
      </c>
      <c r="H8">
        <v>4</v>
      </c>
      <c r="I8" t="s">
        <v>57</v>
      </c>
      <c r="J8" t="s">
        <v>58</v>
      </c>
      <c r="K8" t="s">
        <v>104</v>
      </c>
      <c r="L8" t="s">
        <v>53</v>
      </c>
      <c r="M8" t="s">
        <v>105</v>
      </c>
      <c r="N8" t="s">
        <v>106</v>
      </c>
      <c r="O8" t="s">
        <v>63</v>
      </c>
      <c r="P8" t="s">
        <v>64</v>
      </c>
      <c r="Q8">
        <v>4</v>
      </c>
      <c r="R8" t="s">
        <v>82</v>
      </c>
      <c r="S8" t="s">
        <v>53</v>
      </c>
      <c r="T8" t="s">
        <v>53</v>
      </c>
      <c r="U8" t="s">
        <v>53</v>
      </c>
      <c r="V8" t="s">
        <v>105</v>
      </c>
      <c r="W8" t="s">
        <v>53</v>
      </c>
      <c r="X8" t="s">
        <v>107</v>
      </c>
      <c r="Y8" t="s">
        <v>53</v>
      </c>
      <c r="Z8" t="s">
        <v>53</v>
      </c>
      <c r="AA8" t="s">
        <v>53</v>
      </c>
      <c r="AB8" t="s">
        <v>53</v>
      </c>
      <c r="AC8" t="s">
        <v>53</v>
      </c>
      <c r="AD8" t="s">
        <v>53</v>
      </c>
      <c r="AE8" t="s">
        <v>108</v>
      </c>
      <c r="AF8" t="s">
        <v>53</v>
      </c>
      <c r="AG8" t="s">
        <v>108</v>
      </c>
      <c r="AH8" t="s">
        <v>105</v>
      </c>
      <c r="AI8" t="s">
        <v>106</v>
      </c>
      <c r="AJ8" t="s">
        <v>63</v>
      </c>
      <c r="AK8" t="s">
        <v>64</v>
      </c>
      <c r="AL8" t="s">
        <v>53</v>
      </c>
      <c r="AM8" t="s">
        <v>82</v>
      </c>
      <c r="AN8" t="s">
        <v>53</v>
      </c>
      <c r="AO8">
        <v>262</v>
      </c>
      <c r="AP8" t="s">
        <v>109</v>
      </c>
      <c r="AQ8" t="s">
        <v>70</v>
      </c>
      <c r="AR8" t="s">
        <v>82</v>
      </c>
      <c r="AS8" t="s">
        <v>72</v>
      </c>
      <c r="AT8" t="s">
        <v>53</v>
      </c>
      <c r="AU8" t="s">
        <v>53</v>
      </c>
      <c r="AV8" t="s">
        <v>53</v>
      </c>
      <c r="AW8" t="s">
        <v>53</v>
      </c>
      <c r="AX8" t="s">
        <v>105</v>
      </c>
      <c r="AY8" t="s">
        <v>53</v>
      </c>
      <c r="AZ8" t="s">
        <v>107</v>
      </c>
      <c r="BA8" t="s">
        <v>74</v>
      </c>
      <c r="BB8" t="s">
        <v>53</v>
      </c>
      <c r="BC8" t="s">
        <v>53</v>
      </c>
      <c r="BD8" t="s">
        <v>53</v>
      </c>
      <c r="BE8" t="s">
        <v>53</v>
      </c>
      <c r="BF8" t="s">
        <v>53</v>
      </c>
      <c r="BG8" t="s">
        <v>53</v>
      </c>
      <c r="BH8" t="s">
        <v>53</v>
      </c>
      <c r="BI8" t="s">
        <v>53</v>
      </c>
    </row>
    <row r="9" spans="1:61" x14ac:dyDescent="0.25">
      <c r="A9" t="s">
        <v>53</v>
      </c>
      <c r="B9" t="s">
        <v>54</v>
      </c>
      <c r="C9" t="s">
        <v>55</v>
      </c>
      <c r="D9" t="s">
        <v>54</v>
      </c>
      <c r="E9" t="s">
        <v>110</v>
      </c>
      <c r="F9" t="s">
        <v>54</v>
      </c>
      <c r="G9" t="s">
        <v>54</v>
      </c>
      <c r="H9">
        <v>5</v>
      </c>
      <c r="I9" t="s">
        <v>57</v>
      </c>
      <c r="J9" t="s">
        <v>58</v>
      </c>
      <c r="K9" t="s">
        <v>59</v>
      </c>
      <c r="L9" t="s">
        <v>53</v>
      </c>
      <c r="M9" t="s">
        <v>111</v>
      </c>
      <c r="N9" t="s">
        <v>53</v>
      </c>
      <c r="O9" t="s">
        <v>63</v>
      </c>
      <c r="P9" t="s">
        <v>53</v>
      </c>
      <c r="Q9">
        <v>5</v>
      </c>
      <c r="R9" t="s">
        <v>112</v>
      </c>
      <c r="S9" t="s">
        <v>53</v>
      </c>
      <c r="T9" t="s">
        <v>53</v>
      </c>
      <c r="U9" t="s">
        <v>53</v>
      </c>
      <c r="V9" t="s">
        <v>111</v>
      </c>
      <c r="W9" t="s">
        <v>53</v>
      </c>
      <c r="X9" t="s">
        <v>113</v>
      </c>
      <c r="Y9" t="s">
        <v>53</v>
      </c>
      <c r="Z9" t="s">
        <v>53</v>
      </c>
      <c r="AA9" t="s">
        <v>53</v>
      </c>
      <c r="AB9" t="s">
        <v>53</v>
      </c>
      <c r="AC9" t="s">
        <v>53</v>
      </c>
      <c r="AD9" t="s">
        <v>53</v>
      </c>
      <c r="AE9" t="s">
        <v>114</v>
      </c>
      <c r="AF9" t="s">
        <v>53</v>
      </c>
      <c r="AG9" t="s">
        <v>114</v>
      </c>
      <c r="AH9" t="s">
        <v>111</v>
      </c>
      <c r="AI9" t="s">
        <v>53</v>
      </c>
      <c r="AJ9" t="s">
        <v>63</v>
      </c>
      <c r="AK9" t="s">
        <v>53</v>
      </c>
      <c r="AL9" t="s">
        <v>53</v>
      </c>
      <c r="AM9" t="s">
        <v>112</v>
      </c>
      <c r="AN9" t="s">
        <v>53</v>
      </c>
      <c r="AO9">
        <v>362</v>
      </c>
      <c r="AP9" t="s">
        <v>115</v>
      </c>
      <c r="AQ9" t="s">
        <v>70</v>
      </c>
      <c r="AR9" t="s">
        <v>82</v>
      </c>
      <c r="AS9" t="s">
        <v>72</v>
      </c>
      <c r="AT9" t="s">
        <v>53</v>
      </c>
      <c r="AU9" t="s">
        <v>53</v>
      </c>
      <c r="AV9" t="s">
        <v>53</v>
      </c>
      <c r="AW9" t="s">
        <v>53</v>
      </c>
      <c r="AX9" t="s">
        <v>111</v>
      </c>
      <c r="AY9" t="s">
        <v>53</v>
      </c>
      <c r="AZ9" t="s">
        <v>113</v>
      </c>
      <c r="BA9" t="s">
        <v>74</v>
      </c>
      <c r="BB9" t="s">
        <v>53</v>
      </c>
      <c r="BC9" t="s">
        <v>53</v>
      </c>
      <c r="BD9" t="s">
        <v>53</v>
      </c>
      <c r="BE9" t="s">
        <v>53</v>
      </c>
      <c r="BF9" t="s">
        <v>53</v>
      </c>
      <c r="BG9" t="s">
        <v>53</v>
      </c>
      <c r="BH9" t="s">
        <v>53</v>
      </c>
      <c r="BI9" t="s">
        <v>53</v>
      </c>
    </row>
    <row r="10" spans="1:61" x14ac:dyDescent="0.25">
      <c r="A10" t="s">
        <v>53</v>
      </c>
      <c r="B10" t="s">
        <v>54</v>
      </c>
      <c r="C10" t="s">
        <v>55</v>
      </c>
      <c r="D10" t="s">
        <v>54</v>
      </c>
      <c r="E10" t="s">
        <v>56</v>
      </c>
      <c r="F10" t="s">
        <v>54</v>
      </c>
      <c r="G10" t="s">
        <v>54</v>
      </c>
      <c r="H10">
        <v>6</v>
      </c>
      <c r="I10" t="s">
        <v>57</v>
      </c>
      <c r="J10" t="s">
        <v>58</v>
      </c>
      <c r="K10" t="s">
        <v>104</v>
      </c>
      <c r="L10" t="s">
        <v>53</v>
      </c>
      <c r="M10" t="s">
        <v>111</v>
      </c>
      <c r="N10" t="s">
        <v>116</v>
      </c>
      <c r="O10" t="s">
        <v>63</v>
      </c>
      <c r="P10" t="s">
        <v>53</v>
      </c>
      <c r="Q10">
        <v>6</v>
      </c>
      <c r="R10" t="s">
        <v>117</v>
      </c>
      <c r="S10" t="s">
        <v>53</v>
      </c>
      <c r="T10" t="s">
        <v>53</v>
      </c>
      <c r="U10" t="s">
        <v>53</v>
      </c>
      <c r="V10" t="s">
        <v>111</v>
      </c>
      <c r="W10" t="s">
        <v>53</v>
      </c>
      <c r="X10" t="s">
        <v>113</v>
      </c>
      <c r="Y10" t="s">
        <v>53</v>
      </c>
      <c r="Z10" t="s">
        <v>53</v>
      </c>
      <c r="AA10" t="s">
        <v>53</v>
      </c>
      <c r="AB10" t="s">
        <v>53</v>
      </c>
      <c r="AC10" t="s">
        <v>53</v>
      </c>
      <c r="AD10" t="s">
        <v>53</v>
      </c>
      <c r="AE10" t="s">
        <v>118</v>
      </c>
      <c r="AF10" t="s">
        <v>53</v>
      </c>
      <c r="AG10" t="s">
        <v>118</v>
      </c>
      <c r="AH10" t="s">
        <v>111</v>
      </c>
      <c r="AI10" t="s">
        <v>116</v>
      </c>
      <c r="AJ10" t="s">
        <v>63</v>
      </c>
      <c r="AK10" t="s">
        <v>53</v>
      </c>
      <c r="AL10" t="s">
        <v>53</v>
      </c>
      <c r="AM10" t="s">
        <v>117</v>
      </c>
      <c r="AN10" t="s">
        <v>53</v>
      </c>
      <c r="AO10">
        <v>367</v>
      </c>
      <c r="AP10" t="s">
        <v>119</v>
      </c>
      <c r="AQ10" t="s">
        <v>70</v>
      </c>
      <c r="AR10" t="s">
        <v>71</v>
      </c>
      <c r="AS10" t="s">
        <v>72</v>
      </c>
      <c r="AT10" t="s">
        <v>53</v>
      </c>
      <c r="AU10" t="s">
        <v>53</v>
      </c>
      <c r="AV10" t="s">
        <v>53</v>
      </c>
      <c r="AW10" t="s">
        <v>53</v>
      </c>
      <c r="AX10" t="s">
        <v>111</v>
      </c>
      <c r="AY10" t="s">
        <v>53</v>
      </c>
      <c r="AZ10" t="s">
        <v>113</v>
      </c>
      <c r="BA10" t="s">
        <v>93</v>
      </c>
      <c r="BB10" t="s">
        <v>53</v>
      </c>
      <c r="BC10" t="s">
        <v>53</v>
      </c>
      <c r="BD10" t="s">
        <v>53</v>
      </c>
      <c r="BE10" t="s">
        <v>53</v>
      </c>
      <c r="BF10" t="s">
        <v>53</v>
      </c>
      <c r="BG10" t="s">
        <v>53</v>
      </c>
      <c r="BH10" t="s">
        <v>53</v>
      </c>
      <c r="BI10" t="s">
        <v>53</v>
      </c>
    </row>
    <row r="11" spans="1:61" x14ac:dyDescent="0.25">
      <c r="A11" t="s">
        <v>53</v>
      </c>
      <c r="B11" t="s">
        <v>54</v>
      </c>
      <c r="C11" t="s">
        <v>55</v>
      </c>
      <c r="D11" t="s">
        <v>54</v>
      </c>
      <c r="E11" t="s">
        <v>56</v>
      </c>
      <c r="F11" t="s">
        <v>54</v>
      </c>
      <c r="G11" t="s">
        <v>54</v>
      </c>
      <c r="H11">
        <v>7</v>
      </c>
      <c r="I11" t="s">
        <v>57</v>
      </c>
      <c r="J11" t="s">
        <v>58</v>
      </c>
      <c r="K11" t="s">
        <v>59</v>
      </c>
      <c r="L11" t="s">
        <v>120</v>
      </c>
      <c r="M11" t="s">
        <v>76</v>
      </c>
      <c r="N11" t="s">
        <v>53</v>
      </c>
      <c r="O11" t="s">
        <v>63</v>
      </c>
      <c r="P11" t="s">
        <v>53</v>
      </c>
      <c r="Q11">
        <v>7</v>
      </c>
      <c r="R11" t="s">
        <v>121</v>
      </c>
      <c r="S11" t="s">
        <v>53</v>
      </c>
      <c r="T11" t="s">
        <v>53</v>
      </c>
      <c r="U11" t="s">
        <v>53</v>
      </c>
      <c r="V11" t="s">
        <v>76</v>
      </c>
      <c r="W11" t="s">
        <v>53</v>
      </c>
      <c r="X11" t="s">
        <v>79</v>
      </c>
      <c r="Y11" t="s">
        <v>53</v>
      </c>
      <c r="Z11" t="s">
        <v>53</v>
      </c>
      <c r="AA11" t="s">
        <v>53</v>
      </c>
      <c r="AB11" t="s">
        <v>53</v>
      </c>
      <c r="AC11" t="s">
        <v>53</v>
      </c>
      <c r="AD11" t="s">
        <v>53</v>
      </c>
      <c r="AE11" t="s">
        <v>122</v>
      </c>
      <c r="AF11" t="s">
        <v>53</v>
      </c>
      <c r="AG11" t="s">
        <v>122</v>
      </c>
      <c r="AH11" t="s">
        <v>76</v>
      </c>
      <c r="AI11" t="s">
        <v>53</v>
      </c>
      <c r="AJ11" t="s">
        <v>63</v>
      </c>
      <c r="AK11" t="s">
        <v>53</v>
      </c>
      <c r="AL11" t="s">
        <v>53</v>
      </c>
      <c r="AM11" t="s">
        <v>121</v>
      </c>
      <c r="AN11" t="s">
        <v>53</v>
      </c>
      <c r="AO11">
        <v>228</v>
      </c>
      <c r="AP11" t="s">
        <v>123</v>
      </c>
      <c r="AQ11" t="s">
        <v>70</v>
      </c>
      <c r="AR11" t="s">
        <v>82</v>
      </c>
      <c r="AS11" t="s">
        <v>72</v>
      </c>
      <c r="AT11" t="s">
        <v>53</v>
      </c>
      <c r="AU11" t="s">
        <v>53</v>
      </c>
      <c r="AV11" t="s">
        <v>53</v>
      </c>
      <c r="AW11" t="s">
        <v>53</v>
      </c>
      <c r="AX11" t="s">
        <v>76</v>
      </c>
      <c r="AY11" t="s">
        <v>53</v>
      </c>
      <c r="AZ11" t="s">
        <v>79</v>
      </c>
      <c r="BA11" t="s">
        <v>93</v>
      </c>
      <c r="BB11" t="s">
        <v>53</v>
      </c>
      <c r="BC11" t="s">
        <v>53</v>
      </c>
      <c r="BD11" t="s">
        <v>53</v>
      </c>
      <c r="BE11" t="s">
        <v>53</v>
      </c>
      <c r="BF11" t="s">
        <v>53</v>
      </c>
      <c r="BG11" t="s">
        <v>53</v>
      </c>
      <c r="BH11" t="s">
        <v>53</v>
      </c>
      <c r="BI11" t="s">
        <v>53</v>
      </c>
    </row>
    <row r="12" spans="1:61" x14ac:dyDescent="0.25">
      <c r="A12" t="s">
        <v>53</v>
      </c>
      <c r="B12" t="s">
        <v>54</v>
      </c>
      <c r="C12" t="s">
        <v>55</v>
      </c>
      <c r="D12" t="s">
        <v>54</v>
      </c>
      <c r="E12" t="s">
        <v>56</v>
      </c>
      <c r="F12" t="s">
        <v>54</v>
      </c>
      <c r="G12" t="s">
        <v>54</v>
      </c>
      <c r="H12">
        <v>8</v>
      </c>
      <c r="I12" t="s">
        <v>57</v>
      </c>
      <c r="J12" t="s">
        <v>58</v>
      </c>
      <c r="K12" t="s">
        <v>104</v>
      </c>
      <c r="L12" t="s">
        <v>124</v>
      </c>
      <c r="M12" t="s">
        <v>61</v>
      </c>
      <c r="N12" t="s">
        <v>125</v>
      </c>
      <c r="O12" t="s">
        <v>63</v>
      </c>
      <c r="P12" t="s">
        <v>64</v>
      </c>
      <c r="Q12">
        <v>8</v>
      </c>
      <c r="R12" t="s">
        <v>126</v>
      </c>
      <c r="S12" t="s">
        <v>53</v>
      </c>
      <c r="T12" t="s">
        <v>53</v>
      </c>
      <c r="U12" t="s">
        <v>53</v>
      </c>
      <c r="V12" t="s">
        <v>61</v>
      </c>
      <c r="W12" t="s">
        <v>53</v>
      </c>
      <c r="X12" t="s">
        <v>127</v>
      </c>
      <c r="Y12" t="s">
        <v>53</v>
      </c>
      <c r="Z12" t="s">
        <v>53</v>
      </c>
      <c r="AA12" t="s">
        <v>53</v>
      </c>
      <c r="AB12" t="s">
        <v>53</v>
      </c>
      <c r="AC12" t="s">
        <v>53</v>
      </c>
      <c r="AD12" t="s">
        <v>53</v>
      </c>
      <c r="AE12" t="s">
        <v>128</v>
      </c>
      <c r="AF12" t="s">
        <v>53</v>
      </c>
      <c r="AG12" t="s">
        <v>128</v>
      </c>
      <c r="AH12" t="s">
        <v>61</v>
      </c>
      <c r="AI12" t="s">
        <v>125</v>
      </c>
      <c r="AJ12" t="s">
        <v>63</v>
      </c>
      <c r="AK12" t="s">
        <v>64</v>
      </c>
      <c r="AL12" t="s">
        <v>53</v>
      </c>
      <c r="AM12" t="s">
        <v>126</v>
      </c>
      <c r="AN12" t="s">
        <v>53</v>
      </c>
      <c r="AO12">
        <v>158</v>
      </c>
      <c r="AP12" t="s">
        <v>129</v>
      </c>
      <c r="AQ12" t="s">
        <v>70</v>
      </c>
      <c r="AR12" t="s">
        <v>71</v>
      </c>
      <c r="AS12" t="s">
        <v>72</v>
      </c>
      <c r="AT12" t="s">
        <v>53</v>
      </c>
      <c r="AU12" t="s">
        <v>53</v>
      </c>
      <c r="AV12" t="s">
        <v>53</v>
      </c>
      <c r="AW12" t="s">
        <v>53</v>
      </c>
      <c r="AX12" t="s">
        <v>61</v>
      </c>
      <c r="AY12" t="s">
        <v>53</v>
      </c>
      <c r="AZ12" t="s">
        <v>127</v>
      </c>
      <c r="BA12" t="s">
        <v>130</v>
      </c>
      <c r="BB12" t="s">
        <v>53</v>
      </c>
      <c r="BC12" t="s">
        <v>53</v>
      </c>
      <c r="BD12" t="s">
        <v>53</v>
      </c>
      <c r="BE12" t="s">
        <v>53</v>
      </c>
      <c r="BF12" t="s">
        <v>53</v>
      </c>
      <c r="BG12" t="s">
        <v>53</v>
      </c>
      <c r="BH12" t="s">
        <v>53</v>
      </c>
      <c r="BI12" t="s">
        <v>53</v>
      </c>
    </row>
    <row r="13" spans="1:61" x14ac:dyDescent="0.25">
      <c r="A13" t="s">
        <v>53</v>
      </c>
      <c r="B13" t="s">
        <v>54</v>
      </c>
      <c r="C13" t="s">
        <v>55</v>
      </c>
      <c r="D13" t="s">
        <v>54</v>
      </c>
      <c r="E13" t="s">
        <v>56</v>
      </c>
      <c r="F13" t="s">
        <v>54</v>
      </c>
      <c r="G13" t="s">
        <v>54</v>
      </c>
      <c r="H13">
        <v>9</v>
      </c>
      <c r="I13" t="s">
        <v>57</v>
      </c>
      <c r="J13" t="s">
        <v>58</v>
      </c>
      <c r="K13" t="s">
        <v>104</v>
      </c>
      <c r="L13" t="s">
        <v>53</v>
      </c>
      <c r="M13" t="s">
        <v>131</v>
      </c>
      <c r="N13" t="s">
        <v>53</v>
      </c>
      <c r="O13" t="s">
        <v>63</v>
      </c>
      <c r="P13" t="s">
        <v>53</v>
      </c>
      <c r="Q13">
        <v>9</v>
      </c>
      <c r="R13" t="s">
        <v>132</v>
      </c>
      <c r="S13" t="s">
        <v>53</v>
      </c>
      <c r="T13" t="s">
        <v>53</v>
      </c>
      <c r="U13" t="s">
        <v>53</v>
      </c>
      <c r="V13" t="s">
        <v>131</v>
      </c>
      <c r="W13" t="s">
        <v>53</v>
      </c>
      <c r="X13" t="s">
        <v>133</v>
      </c>
      <c r="Y13" t="s">
        <v>53</v>
      </c>
      <c r="Z13" t="s">
        <v>53</v>
      </c>
      <c r="AA13" t="s">
        <v>53</v>
      </c>
      <c r="AB13" t="s">
        <v>53</v>
      </c>
      <c r="AC13" t="s">
        <v>134</v>
      </c>
      <c r="AD13" t="s">
        <v>135</v>
      </c>
      <c r="AE13" t="s">
        <v>136</v>
      </c>
      <c r="AF13" t="s">
        <v>53</v>
      </c>
      <c r="AG13" t="s">
        <v>136</v>
      </c>
      <c r="AH13" t="s">
        <v>131</v>
      </c>
      <c r="AI13" t="s">
        <v>53</v>
      </c>
      <c r="AJ13" t="s">
        <v>63</v>
      </c>
      <c r="AK13" t="s">
        <v>53</v>
      </c>
      <c r="AL13" t="s">
        <v>137</v>
      </c>
      <c r="AM13" t="s">
        <v>132</v>
      </c>
      <c r="AN13" t="s">
        <v>112</v>
      </c>
      <c r="AO13">
        <v>277</v>
      </c>
      <c r="AP13" t="s">
        <v>138</v>
      </c>
      <c r="AQ13" t="s">
        <v>70</v>
      </c>
      <c r="AR13" t="s">
        <v>71</v>
      </c>
      <c r="AS13" t="s">
        <v>72</v>
      </c>
      <c r="AT13" t="s">
        <v>53</v>
      </c>
      <c r="AU13" t="s">
        <v>53</v>
      </c>
      <c r="AV13" t="s">
        <v>53</v>
      </c>
      <c r="AW13" t="s">
        <v>53</v>
      </c>
      <c r="AX13" t="s">
        <v>131</v>
      </c>
      <c r="AY13" t="s">
        <v>53</v>
      </c>
      <c r="AZ13" t="s">
        <v>133</v>
      </c>
      <c r="BA13" t="s">
        <v>74</v>
      </c>
      <c r="BB13" t="s">
        <v>101</v>
      </c>
      <c r="BC13" t="s">
        <v>53</v>
      </c>
      <c r="BD13" t="s">
        <v>53</v>
      </c>
      <c r="BE13" t="s">
        <v>53</v>
      </c>
      <c r="BF13" t="s">
        <v>139</v>
      </c>
      <c r="BG13" t="s">
        <v>121</v>
      </c>
      <c r="BH13" t="s">
        <v>53</v>
      </c>
      <c r="BI13" t="s">
        <v>53</v>
      </c>
    </row>
    <row r="14" spans="1:61" x14ac:dyDescent="0.25">
      <c r="A14" t="s">
        <v>53</v>
      </c>
      <c r="B14" t="s">
        <v>54</v>
      </c>
      <c r="C14" t="s">
        <v>55</v>
      </c>
      <c r="D14" t="s">
        <v>54</v>
      </c>
      <c r="E14" t="s">
        <v>56</v>
      </c>
      <c r="F14" t="s">
        <v>54</v>
      </c>
      <c r="G14" t="s">
        <v>54</v>
      </c>
      <c r="H14">
        <v>10</v>
      </c>
      <c r="I14" t="s">
        <v>57</v>
      </c>
      <c r="J14" t="s">
        <v>58</v>
      </c>
      <c r="K14" t="s">
        <v>59</v>
      </c>
      <c r="L14" t="s">
        <v>53</v>
      </c>
      <c r="M14" t="s">
        <v>111</v>
      </c>
      <c r="N14" t="s">
        <v>53</v>
      </c>
      <c r="O14" t="s">
        <v>63</v>
      </c>
      <c r="P14" t="s">
        <v>53</v>
      </c>
      <c r="Q14">
        <v>10</v>
      </c>
      <c r="R14" t="s">
        <v>99</v>
      </c>
      <c r="S14" t="s">
        <v>53</v>
      </c>
      <c r="T14" t="s">
        <v>53</v>
      </c>
      <c r="U14" t="s">
        <v>53</v>
      </c>
      <c r="V14" t="s">
        <v>111</v>
      </c>
      <c r="W14" t="s">
        <v>53</v>
      </c>
      <c r="X14" t="s">
        <v>113</v>
      </c>
      <c r="Y14" t="s">
        <v>53</v>
      </c>
      <c r="Z14" t="s">
        <v>53</v>
      </c>
      <c r="AA14" t="s">
        <v>53</v>
      </c>
      <c r="AB14" t="s">
        <v>53</v>
      </c>
      <c r="AC14" t="s">
        <v>53</v>
      </c>
      <c r="AD14" t="s">
        <v>53</v>
      </c>
      <c r="AE14" t="s">
        <v>140</v>
      </c>
      <c r="AF14" t="s">
        <v>53</v>
      </c>
      <c r="AG14" t="s">
        <v>140</v>
      </c>
      <c r="AH14" t="s">
        <v>111</v>
      </c>
      <c r="AI14" t="s">
        <v>53</v>
      </c>
      <c r="AJ14" t="s">
        <v>63</v>
      </c>
      <c r="AK14" t="s">
        <v>53</v>
      </c>
      <c r="AL14" t="s">
        <v>53</v>
      </c>
      <c r="AM14" t="s">
        <v>99</v>
      </c>
      <c r="AN14" t="s">
        <v>53</v>
      </c>
      <c r="AO14">
        <v>366</v>
      </c>
      <c r="AP14" t="s">
        <v>141</v>
      </c>
      <c r="AQ14" t="s">
        <v>70</v>
      </c>
      <c r="AR14" t="s">
        <v>82</v>
      </c>
      <c r="AS14" t="s">
        <v>72</v>
      </c>
      <c r="AT14" t="s">
        <v>53</v>
      </c>
      <c r="AU14" t="s">
        <v>53</v>
      </c>
      <c r="AV14" t="s">
        <v>53</v>
      </c>
      <c r="AW14" t="s">
        <v>53</v>
      </c>
      <c r="AX14" t="s">
        <v>111</v>
      </c>
      <c r="AY14" t="s">
        <v>53</v>
      </c>
      <c r="AZ14" t="s">
        <v>113</v>
      </c>
      <c r="BA14" t="s">
        <v>93</v>
      </c>
      <c r="BB14" t="s">
        <v>53</v>
      </c>
      <c r="BC14" t="s">
        <v>53</v>
      </c>
      <c r="BD14" t="s">
        <v>53</v>
      </c>
      <c r="BE14" t="s">
        <v>53</v>
      </c>
      <c r="BF14" t="s">
        <v>53</v>
      </c>
      <c r="BG14" t="s">
        <v>53</v>
      </c>
      <c r="BH14" t="s">
        <v>53</v>
      </c>
      <c r="BI14" t="s">
        <v>53</v>
      </c>
    </row>
    <row r="15" spans="1:61" x14ac:dyDescent="0.25">
      <c r="A15" t="s">
        <v>53</v>
      </c>
      <c r="B15" t="s">
        <v>54</v>
      </c>
      <c r="C15" t="s">
        <v>55</v>
      </c>
      <c r="D15" t="s">
        <v>54</v>
      </c>
      <c r="E15" t="s">
        <v>56</v>
      </c>
      <c r="F15" t="s">
        <v>54</v>
      </c>
      <c r="G15" t="s">
        <v>54</v>
      </c>
      <c r="H15">
        <v>10</v>
      </c>
      <c r="I15" t="s">
        <v>57</v>
      </c>
      <c r="J15" t="s">
        <v>58</v>
      </c>
      <c r="K15" t="s">
        <v>59</v>
      </c>
      <c r="L15" t="s">
        <v>53</v>
      </c>
      <c r="M15" t="s">
        <v>111</v>
      </c>
      <c r="N15" t="s">
        <v>53</v>
      </c>
      <c r="O15" t="s">
        <v>63</v>
      </c>
      <c r="P15" t="s">
        <v>53</v>
      </c>
      <c r="Q15">
        <v>10</v>
      </c>
      <c r="R15" t="s">
        <v>99</v>
      </c>
      <c r="S15" t="s">
        <v>53</v>
      </c>
      <c r="T15" t="s">
        <v>53</v>
      </c>
      <c r="U15" t="s">
        <v>53</v>
      </c>
      <c r="V15" t="s">
        <v>111</v>
      </c>
      <c r="W15" t="s">
        <v>53</v>
      </c>
      <c r="X15" t="s">
        <v>113</v>
      </c>
      <c r="Y15" t="s">
        <v>53</v>
      </c>
      <c r="Z15" t="s">
        <v>53</v>
      </c>
      <c r="AA15" t="s">
        <v>53</v>
      </c>
      <c r="AB15" t="s">
        <v>53</v>
      </c>
      <c r="AC15" t="s">
        <v>53</v>
      </c>
      <c r="AD15" t="s">
        <v>53</v>
      </c>
      <c r="AE15" t="s">
        <v>142</v>
      </c>
      <c r="AF15" t="s">
        <v>53</v>
      </c>
      <c r="AG15" t="s">
        <v>143</v>
      </c>
      <c r="AH15" t="s">
        <v>111</v>
      </c>
      <c r="AI15" t="s">
        <v>53</v>
      </c>
      <c r="AJ15" t="s">
        <v>63</v>
      </c>
      <c r="AK15" t="s">
        <v>53</v>
      </c>
      <c r="AL15" t="s">
        <v>53</v>
      </c>
      <c r="AM15" t="s">
        <v>99</v>
      </c>
      <c r="AN15" t="s">
        <v>53</v>
      </c>
      <c r="AO15">
        <v>1376</v>
      </c>
      <c r="AP15" t="s">
        <v>144</v>
      </c>
      <c r="AQ15" t="s">
        <v>70</v>
      </c>
      <c r="AR15" t="s">
        <v>145</v>
      </c>
      <c r="AS15" t="s">
        <v>53</v>
      </c>
      <c r="AT15" t="s">
        <v>53</v>
      </c>
      <c r="AU15" t="s">
        <v>53</v>
      </c>
      <c r="AV15" t="s">
        <v>53</v>
      </c>
      <c r="AW15" t="s">
        <v>53</v>
      </c>
      <c r="AX15" t="s">
        <v>111</v>
      </c>
      <c r="AY15" t="s">
        <v>53</v>
      </c>
      <c r="AZ15" t="s">
        <v>113</v>
      </c>
      <c r="BA15" t="s">
        <v>146</v>
      </c>
      <c r="BB15" t="s">
        <v>53</v>
      </c>
      <c r="BC15" t="s">
        <v>53</v>
      </c>
      <c r="BD15" t="s">
        <v>53</v>
      </c>
      <c r="BE15" t="s">
        <v>53</v>
      </c>
      <c r="BF15" t="s">
        <v>53</v>
      </c>
      <c r="BG15" t="s">
        <v>53</v>
      </c>
      <c r="BH15" t="s">
        <v>53</v>
      </c>
      <c r="BI15" t="s">
        <v>53</v>
      </c>
    </row>
    <row r="16" spans="1:61" x14ac:dyDescent="0.25">
      <c r="A16" t="s">
        <v>53</v>
      </c>
      <c r="B16" t="s">
        <v>54</v>
      </c>
      <c r="C16" t="s">
        <v>55</v>
      </c>
      <c r="D16" t="s">
        <v>54</v>
      </c>
      <c r="E16" t="s">
        <v>56</v>
      </c>
      <c r="F16" t="s">
        <v>54</v>
      </c>
      <c r="G16" t="s">
        <v>54</v>
      </c>
      <c r="H16">
        <v>10</v>
      </c>
      <c r="I16" t="s">
        <v>57</v>
      </c>
      <c r="J16" t="s">
        <v>58</v>
      </c>
      <c r="K16" t="s">
        <v>59</v>
      </c>
      <c r="L16" t="s">
        <v>53</v>
      </c>
      <c r="M16" t="s">
        <v>111</v>
      </c>
      <c r="N16" t="s">
        <v>53</v>
      </c>
      <c r="O16" t="s">
        <v>63</v>
      </c>
      <c r="P16" t="s">
        <v>53</v>
      </c>
      <c r="Q16">
        <v>10</v>
      </c>
      <c r="R16" t="s">
        <v>99</v>
      </c>
      <c r="S16" t="s">
        <v>53</v>
      </c>
      <c r="T16" t="s">
        <v>53</v>
      </c>
      <c r="U16" t="s">
        <v>53</v>
      </c>
      <c r="V16" t="s">
        <v>111</v>
      </c>
      <c r="W16" t="s">
        <v>53</v>
      </c>
      <c r="X16" t="s">
        <v>113</v>
      </c>
      <c r="Y16" t="s">
        <v>53</v>
      </c>
      <c r="Z16" t="s">
        <v>53</v>
      </c>
      <c r="AA16" t="s">
        <v>53</v>
      </c>
      <c r="AB16" t="s">
        <v>53</v>
      </c>
      <c r="AC16" t="s">
        <v>147</v>
      </c>
      <c r="AD16" t="s">
        <v>148</v>
      </c>
      <c r="AE16" t="s">
        <v>142</v>
      </c>
      <c r="AF16" t="s">
        <v>53</v>
      </c>
      <c r="AG16" t="s">
        <v>149</v>
      </c>
      <c r="AH16" t="s">
        <v>111</v>
      </c>
      <c r="AI16" t="s">
        <v>53</v>
      </c>
      <c r="AJ16" t="s">
        <v>63</v>
      </c>
      <c r="AK16" t="s">
        <v>53</v>
      </c>
      <c r="AL16" t="s">
        <v>150</v>
      </c>
      <c r="AM16" t="s">
        <v>99</v>
      </c>
      <c r="AN16" t="s">
        <v>151</v>
      </c>
      <c r="AO16">
        <v>1379</v>
      </c>
      <c r="AP16" t="s">
        <v>152</v>
      </c>
      <c r="AQ16" t="s">
        <v>70</v>
      </c>
      <c r="AR16" t="s">
        <v>153</v>
      </c>
      <c r="AS16" t="s">
        <v>72</v>
      </c>
      <c r="AT16" t="s">
        <v>53</v>
      </c>
      <c r="AU16" t="s">
        <v>53</v>
      </c>
      <c r="AV16" t="s">
        <v>53</v>
      </c>
      <c r="AW16" t="s">
        <v>53</v>
      </c>
      <c r="AX16" t="s">
        <v>111</v>
      </c>
      <c r="AY16" t="s">
        <v>53</v>
      </c>
      <c r="AZ16" t="s">
        <v>113</v>
      </c>
      <c r="BA16" t="s">
        <v>93</v>
      </c>
      <c r="BB16" t="s">
        <v>101</v>
      </c>
      <c r="BC16" t="s">
        <v>53</v>
      </c>
      <c r="BD16" t="s">
        <v>53</v>
      </c>
      <c r="BE16" t="s">
        <v>53</v>
      </c>
      <c r="BF16" t="s">
        <v>154</v>
      </c>
      <c r="BG16" t="s">
        <v>155</v>
      </c>
      <c r="BH16" t="s">
        <v>53</v>
      </c>
      <c r="BI16" t="s">
        <v>53</v>
      </c>
    </row>
    <row r="17" spans="1:61" x14ac:dyDescent="0.25">
      <c r="A17" t="s">
        <v>156</v>
      </c>
      <c r="B17" t="s">
        <v>54</v>
      </c>
      <c r="C17" t="s">
        <v>55</v>
      </c>
      <c r="D17" t="s">
        <v>54</v>
      </c>
      <c r="E17" t="s">
        <v>56</v>
      </c>
      <c r="F17" t="s">
        <v>54</v>
      </c>
      <c r="G17" t="s">
        <v>54</v>
      </c>
      <c r="H17">
        <v>11</v>
      </c>
      <c r="I17" t="s">
        <v>57</v>
      </c>
      <c r="J17" t="s">
        <v>58</v>
      </c>
      <c r="K17" t="s">
        <v>104</v>
      </c>
      <c r="L17" t="s">
        <v>157</v>
      </c>
      <c r="M17" t="s">
        <v>61</v>
      </c>
      <c r="N17" t="s">
        <v>158</v>
      </c>
      <c r="O17" t="s">
        <v>63</v>
      </c>
      <c r="P17" t="s">
        <v>64</v>
      </c>
      <c r="Q17">
        <v>11</v>
      </c>
      <c r="R17" t="s">
        <v>159</v>
      </c>
      <c r="S17" t="s">
        <v>53</v>
      </c>
      <c r="T17" t="s">
        <v>53</v>
      </c>
      <c r="U17" t="s">
        <v>53</v>
      </c>
      <c r="V17" t="s">
        <v>61</v>
      </c>
      <c r="W17" t="s">
        <v>53</v>
      </c>
      <c r="X17" t="s">
        <v>160</v>
      </c>
      <c r="Y17" t="s">
        <v>53</v>
      </c>
      <c r="Z17" t="s">
        <v>53</v>
      </c>
      <c r="AA17" t="s">
        <v>53</v>
      </c>
      <c r="AB17" t="s">
        <v>53</v>
      </c>
      <c r="AC17" t="s">
        <v>161</v>
      </c>
      <c r="AD17" t="s">
        <v>162</v>
      </c>
      <c r="AE17" t="s">
        <v>158</v>
      </c>
      <c r="AF17" t="s">
        <v>53</v>
      </c>
      <c r="AG17" t="s">
        <v>158</v>
      </c>
      <c r="AH17" t="s">
        <v>61</v>
      </c>
      <c r="AI17" t="s">
        <v>158</v>
      </c>
      <c r="AJ17" t="s">
        <v>63</v>
      </c>
      <c r="AK17" t="s">
        <v>64</v>
      </c>
      <c r="AL17" t="s">
        <v>150</v>
      </c>
      <c r="AM17" t="s">
        <v>159</v>
      </c>
      <c r="AN17" t="s">
        <v>112</v>
      </c>
      <c r="AO17">
        <v>118</v>
      </c>
      <c r="AP17" t="s">
        <v>163</v>
      </c>
      <c r="AQ17" t="s">
        <v>70</v>
      </c>
      <c r="AR17" t="s">
        <v>71</v>
      </c>
      <c r="AS17" t="s">
        <v>72</v>
      </c>
      <c r="AT17" t="s">
        <v>53</v>
      </c>
      <c r="AU17" t="s">
        <v>53</v>
      </c>
      <c r="AV17" t="s">
        <v>53</v>
      </c>
      <c r="AW17" t="s">
        <v>53</v>
      </c>
      <c r="AX17" t="s">
        <v>61</v>
      </c>
      <c r="AY17" t="s">
        <v>53</v>
      </c>
      <c r="AZ17" t="s">
        <v>160</v>
      </c>
      <c r="BA17" t="s">
        <v>93</v>
      </c>
      <c r="BB17" t="s">
        <v>101</v>
      </c>
      <c r="BC17" t="s">
        <v>53</v>
      </c>
      <c r="BD17" t="s">
        <v>53</v>
      </c>
      <c r="BE17" t="s">
        <v>53</v>
      </c>
      <c r="BF17" t="s">
        <v>164</v>
      </c>
      <c r="BG17" t="s">
        <v>99</v>
      </c>
      <c r="BH17" t="s">
        <v>53</v>
      </c>
      <c r="BI17" t="s">
        <v>53</v>
      </c>
    </row>
    <row r="18" spans="1:61" x14ac:dyDescent="0.25">
      <c r="A18" t="s">
        <v>53</v>
      </c>
      <c r="B18" t="s">
        <v>54</v>
      </c>
      <c r="C18" t="s">
        <v>55</v>
      </c>
      <c r="D18" t="s">
        <v>54</v>
      </c>
      <c r="E18" t="s">
        <v>56</v>
      </c>
      <c r="F18" t="s">
        <v>54</v>
      </c>
      <c r="G18" t="s">
        <v>54</v>
      </c>
      <c r="H18">
        <v>12</v>
      </c>
      <c r="I18" t="s">
        <v>57</v>
      </c>
      <c r="J18" t="s">
        <v>58</v>
      </c>
      <c r="K18" t="s">
        <v>104</v>
      </c>
      <c r="L18" t="s">
        <v>124</v>
      </c>
      <c r="M18" t="s">
        <v>61</v>
      </c>
      <c r="N18" t="s">
        <v>165</v>
      </c>
      <c r="O18" t="s">
        <v>63</v>
      </c>
      <c r="P18" t="s">
        <v>64</v>
      </c>
      <c r="Q18">
        <v>12</v>
      </c>
      <c r="R18" t="s">
        <v>166</v>
      </c>
      <c r="S18" t="s">
        <v>53</v>
      </c>
      <c r="T18" t="s">
        <v>53</v>
      </c>
      <c r="U18" t="s">
        <v>53</v>
      </c>
      <c r="V18" t="s">
        <v>61</v>
      </c>
      <c r="W18" t="s">
        <v>53</v>
      </c>
      <c r="X18" t="s">
        <v>167</v>
      </c>
      <c r="Y18" t="s">
        <v>53</v>
      </c>
      <c r="Z18" t="s">
        <v>53</v>
      </c>
      <c r="AA18" t="s">
        <v>53</v>
      </c>
      <c r="AB18" t="s">
        <v>53</v>
      </c>
      <c r="AC18" t="s">
        <v>53</v>
      </c>
      <c r="AD18" t="s">
        <v>53</v>
      </c>
      <c r="AE18" t="s">
        <v>165</v>
      </c>
      <c r="AF18" t="s">
        <v>53</v>
      </c>
      <c r="AG18" t="s">
        <v>165</v>
      </c>
      <c r="AH18" t="s">
        <v>61</v>
      </c>
      <c r="AI18" t="s">
        <v>165</v>
      </c>
      <c r="AJ18" t="s">
        <v>63</v>
      </c>
      <c r="AK18" t="s">
        <v>64</v>
      </c>
      <c r="AL18" t="s">
        <v>53</v>
      </c>
      <c r="AM18" t="s">
        <v>166</v>
      </c>
      <c r="AN18" t="s">
        <v>53</v>
      </c>
      <c r="AO18">
        <v>142</v>
      </c>
      <c r="AP18" t="s">
        <v>168</v>
      </c>
      <c r="AQ18" t="s">
        <v>70</v>
      </c>
      <c r="AR18" t="s">
        <v>82</v>
      </c>
      <c r="AS18" t="s">
        <v>72</v>
      </c>
      <c r="AT18" t="s">
        <v>53</v>
      </c>
      <c r="AU18" t="s">
        <v>53</v>
      </c>
      <c r="AV18" t="s">
        <v>53</v>
      </c>
      <c r="AW18" t="s">
        <v>53</v>
      </c>
      <c r="AX18" t="s">
        <v>61</v>
      </c>
      <c r="AY18" t="s">
        <v>53</v>
      </c>
      <c r="AZ18" t="s">
        <v>167</v>
      </c>
      <c r="BA18" t="s">
        <v>130</v>
      </c>
      <c r="BB18" t="s">
        <v>53</v>
      </c>
      <c r="BC18" t="s">
        <v>53</v>
      </c>
      <c r="BD18" t="s">
        <v>53</v>
      </c>
      <c r="BE18" t="s">
        <v>53</v>
      </c>
      <c r="BF18" t="s">
        <v>53</v>
      </c>
      <c r="BG18" t="s">
        <v>53</v>
      </c>
      <c r="BH18" t="s">
        <v>53</v>
      </c>
      <c r="BI18" t="s">
        <v>53</v>
      </c>
    </row>
    <row r="19" spans="1:61" x14ac:dyDescent="0.25">
      <c r="A19" t="s">
        <v>53</v>
      </c>
      <c r="B19" t="s">
        <v>54</v>
      </c>
      <c r="C19" t="s">
        <v>55</v>
      </c>
      <c r="D19" t="s">
        <v>54</v>
      </c>
      <c r="E19" t="s">
        <v>56</v>
      </c>
      <c r="F19" t="s">
        <v>54</v>
      </c>
      <c r="G19" t="s">
        <v>54</v>
      </c>
      <c r="H19">
        <v>13</v>
      </c>
      <c r="I19" t="s">
        <v>57</v>
      </c>
      <c r="J19" t="s">
        <v>58</v>
      </c>
      <c r="K19" t="s">
        <v>59</v>
      </c>
      <c r="L19" t="s">
        <v>169</v>
      </c>
      <c r="M19" t="s">
        <v>61</v>
      </c>
      <c r="N19" t="s">
        <v>170</v>
      </c>
      <c r="O19" t="s">
        <v>63</v>
      </c>
      <c r="P19" t="s">
        <v>64</v>
      </c>
      <c r="Q19">
        <v>13</v>
      </c>
      <c r="R19" t="s">
        <v>171</v>
      </c>
      <c r="S19" t="s">
        <v>61</v>
      </c>
      <c r="T19" t="s">
        <v>53</v>
      </c>
      <c r="U19" t="s">
        <v>172</v>
      </c>
      <c r="V19" t="s">
        <v>61</v>
      </c>
      <c r="W19" t="s">
        <v>53</v>
      </c>
      <c r="X19" t="s">
        <v>173</v>
      </c>
      <c r="Y19" t="s">
        <v>53</v>
      </c>
      <c r="Z19" t="s">
        <v>53</v>
      </c>
      <c r="AA19" t="s">
        <v>53</v>
      </c>
      <c r="AB19" t="s">
        <v>53</v>
      </c>
      <c r="AC19" t="s">
        <v>53</v>
      </c>
      <c r="AD19" t="s">
        <v>53</v>
      </c>
      <c r="AE19" t="s">
        <v>174</v>
      </c>
      <c r="AF19" t="s">
        <v>53</v>
      </c>
      <c r="AG19" t="s">
        <v>174</v>
      </c>
      <c r="AH19" t="s">
        <v>61</v>
      </c>
      <c r="AI19" t="s">
        <v>170</v>
      </c>
      <c r="AJ19" t="s">
        <v>63</v>
      </c>
      <c r="AK19" t="s">
        <v>64</v>
      </c>
      <c r="AL19" t="s">
        <v>53</v>
      </c>
      <c r="AM19" t="s">
        <v>171</v>
      </c>
      <c r="AN19" t="s">
        <v>53</v>
      </c>
      <c r="AO19">
        <v>20</v>
      </c>
      <c r="AP19" t="s">
        <v>175</v>
      </c>
      <c r="AQ19" t="s">
        <v>176</v>
      </c>
      <c r="AR19" t="s">
        <v>71</v>
      </c>
      <c r="AS19" t="s">
        <v>72</v>
      </c>
      <c r="AT19" t="s">
        <v>53</v>
      </c>
      <c r="AU19" t="s">
        <v>61</v>
      </c>
      <c r="AV19" t="s">
        <v>53</v>
      </c>
      <c r="AW19" t="s">
        <v>172</v>
      </c>
      <c r="AX19" t="s">
        <v>61</v>
      </c>
      <c r="AY19" t="s">
        <v>53</v>
      </c>
      <c r="AZ19" t="s">
        <v>173</v>
      </c>
      <c r="BA19" t="s">
        <v>93</v>
      </c>
      <c r="BB19" t="s">
        <v>53</v>
      </c>
      <c r="BC19" t="s">
        <v>53</v>
      </c>
      <c r="BD19" t="s">
        <v>53</v>
      </c>
      <c r="BE19" t="s">
        <v>53</v>
      </c>
      <c r="BF19" t="s">
        <v>53</v>
      </c>
      <c r="BG19" t="s">
        <v>53</v>
      </c>
      <c r="BH19" t="s">
        <v>53</v>
      </c>
      <c r="BI19" t="s">
        <v>53</v>
      </c>
    </row>
    <row r="20" spans="1:61" x14ac:dyDescent="0.25">
      <c r="A20" t="s">
        <v>53</v>
      </c>
      <c r="B20" t="s">
        <v>54</v>
      </c>
      <c r="C20" t="s">
        <v>55</v>
      </c>
      <c r="D20" t="s">
        <v>54</v>
      </c>
      <c r="E20" t="s">
        <v>56</v>
      </c>
      <c r="F20" t="s">
        <v>54</v>
      </c>
      <c r="G20" t="s">
        <v>54</v>
      </c>
      <c r="H20">
        <v>14</v>
      </c>
      <c r="I20" t="s">
        <v>57</v>
      </c>
      <c r="J20" t="s">
        <v>177</v>
      </c>
      <c r="K20" t="s">
        <v>59</v>
      </c>
      <c r="L20" t="s">
        <v>53</v>
      </c>
      <c r="M20" t="s">
        <v>111</v>
      </c>
      <c r="N20" t="s">
        <v>53</v>
      </c>
      <c r="O20" t="s">
        <v>63</v>
      </c>
      <c r="P20" t="s">
        <v>53</v>
      </c>
      <c r="Q20">
        <v>14</v>
      </c>
      <c r="R20" t="s">
        <v>178</v>
      </c>
      <c r="S20" t="s">
        <v>53</v>
      </c>
      <c r="T20" t="s">
        <v>53</v>
      </c>
      <c r="U20" t="s">
        <v>53</v>
      </c>
      <c r="V20" t="s">
        <v>111</v>
      </c>
      <c r="W20" t="s">
        <v>53</v>
      </c>
      <c r="X20" t="s">
        <v>179</v>
      </c>
      <c r="Y20" t="s">
        <v>53</v>
      </c>
      <c r="Z20" t="s">
        <v>53</v>
      </c>
      <c r="AA20" t="s">
        <v>53</v>
      </c>
      <c r="AB20" t="s">
        <v>53</v>
      </c>
      <c r="AC20" t="s">
        <v>53</v>
      </c>
      <c r="AD20" t="s">
        <v>53</v>
      </c>
      <c r="AE20" t="s">
        <v>180</v>
      </c>
      <c r="AF20" t="s">
        <v>53</v>
      </c>
      <c r="AG20" t="s">
        <v>180</v>
      </c>
      <c r="AH20" t="s">
        <v>111</v>
      </c>
      <c r="AI20" t="s">
        <v>53</v>
      </c>
      <c r="AJ20" t="s">
        <v>63</v>
      </c>
      <c r="AK20" t="s">
        <v>53</v>
      </c>
      <c r="AL20" t="s">
        <v>53</v>
      </c>
      <c r="AM20" t="s">
        <v>178</v>
      </c>
      <c r="AN20" t="s">
        <v>53</v>
      </c>
      <c r="AO20">
        <v>412</v>
      </c>
      <c r="AP20" t="s">
        <v>181</v>
      </c>
      <c r="AQ20" t="s">
        <v>182</v>
      </c>
      <c r="AR20" t="s">
        <v>82</v>
      </c>
      <c r="AS20" t="s">
        <v>72</v>
      </c>
      <c r="AT20" t="s">
        <v>53</v>
      </c>
      <c r="AU20" t="s">
        <v>53</v>
      </c>
      <c r="AV20" t="s">
        <v>53</v>
      </c>
      <c r="AW20" t="s">
        <v>53</v>
      </c>
      <c r="AX20" t="s">
        <v>111</v>
      </c>
      <c r="AY20" t="s">
        <v>53</v>
      </c>
      <c r="AZ20" t="s">
        <v>179</v>
      </c>
      <c r="BA20" t="s">
        <v>93</v>
      </c>
      <c r="BB20" t="s">
        <v>53</v>
      </c>
      <c r="BC20" t="s">
        <v>53</v>
      </c>
      <c r="BD20" t="s">
        <v>53</v>
      </c>
      <c r="BE20" t="s">
        <v>53</v>
      </c>
      <c r="BF20" t="s">
        <v>53</v>
      </c>
      <c r="BG20" t="s">
        <v>53</v>
      </c>
      <c r="BH20" t="s">
        <v>53</v>
      </c>
      <c r="BI20" t="s">
        <v>53</v>
      </c>
    </row>
    <row r="21" spans="1:61" x14ac:dyDescent="0.25">
      <c r="A21" t="s">
        <v>183</v>
      </c>
      <c r="B21" t="s">
        <v>54</v>
      </c>
      <c r="C21" t="s">
        <v>55</v>
      </c>
      <c r="D21" t="s">
        <v>54</v>
      </c>
      <c r="E21" t="s">
        <v>110</v>
      </c>
      <c r="F21" t="s">
        <v>54</v>
      </c>
      <c r="G21" t="s">
        <v>54</v>
      </c>
      <c r="H21">
        <v>15</v>
      </c>
      <c r="I21" t="s">
        <v>57</v>
      </c>
      <c r="J21" t="s">
        <v>58</v>
      </c>
      <c r="K21" t="s">
        <v>104</v>
      </c>
      <c r="L21" t="s">
        <v>83</v>
      </c>
      <c r="M21" t="s">
        <v>61</v>
      </c>
      <c r="N21" t="s">
        <v>184</v>
      </c>
      <c r="O21" t="s">
        <v>63</v>
      </c>
      <c r="P21" t="s">
        <v>64</v>
      </c>
      <c r="Q21">
        <v>15</v>
      </c>
      <c r="R21" t="s">
        <v>185</v>
      </c>
      <c r="S21" t="s">
        <v>61</v>
      </c>
      <c r="T21" t="s">
        <v>53</v>
      </c>
      <c r="U21" t="s">
        <v>66</v>
      </c>
      <c r="V21" t="s">
        <v>61</v>
      </c>
      <c r="W21" t="s">
        <v>53</v>
      </c>
      <c r="X21" t="s">
        <v>173</v>
      </c>
      <c r="Y21" t="s">
        <v>53</v>
      </c>
      <c r="Z21" t="s">
        <v>53</v>
      </c>
      <c r="AA21" t="s">
        <v>53</v>
      </c>
      <c r="AB21" t="s">
        <v>53</v>
      </c>
      <c r="AC21" t="s">
        <v>53</v>
      </c>
      <c r="AD21" t="s">
        <v>53</v>
      </c>
      <c r="AE21" t="s">
        <v>184</v>
      </c>
      <c r="AF21" t="s">
        <v>53</v>
      </c>
      <c r="AG21" t="s">
        <v>184</v>
      </c>
      <c r="AH21" t="s">
        <v>61</v>
      </c>
      <c r="AI21" t="s">
        <v>184</v>
      </c>
      <c r="AJ21" t="s">
        <v>63</v>
      </c>
      <c r="AK21" t="s">
        <v>64</v>
      </c>
      <c r="AL21" t="s">
        <v>53</v>
      </c>
      <c r="AM21" t="s">
        <v>185</v>
      </c>
      <c r="AN21" t="s">
        <v>53</v>
      </c>
      <c r="AO21">
        <v>96</v>
      </c>
      <c r="AP21" t="s">
        <v>186</v>
      </c>
      <c r="AQ21" t="s">
        <v>70</v>
      </c>
      <c r="AR21" t="s">
        <v>82</v>
      </c>
      <c r="AS21" t="s">
        <v>72</v>
      </c>
      <c r="AT21" t="s">
        <v>53</v>
      </c>
      <c r="AU21" t="s">
        <v>61</v>
      </c>
      <c r="AV21" t="s">
        <v>53</v>
      </c>
      <c r="AW21" t="s">
        <v>66</v>
      </c>
      <c r="AX21" t="s">
        <v>61</v>
      </c>
      <c r="AY21" t="s">
        <v>53</v>
      </c>
      <c r="AZ21" t="s">
        <v>173</v>
      </c>
      <c r="BA21" t="s">
        <v>93</v>
      </c>
      <c r="BB21" t="s">
        <v>53</v>
      </c>
      <c r="BC21" t="s">
        <v>53</v>
      </c>
      <c r="BD21" t="s">
        <v>53</v>
      </c>
      <c r="BE21" t="s">
        <v>53</v>
      </c>
      <c r="BF21" t="s">
        <v>53</v>
      </c>
      <c r="BG21" t="s">
        <v>53</v>
      </c>
      <c r="BH21" t="s">
        <v>53</v>
      </c>
      <c r="BI21" t="s">
        <v>53</v>
      </c>
    </row>
    <row r="22" spans="1:61" x14ac:dyDescent="0.25">
      <c r="A22" t="s">
        <v>53</v>
      </c>
      <c r="B22" t="s">
        <v>54</v>
      </c>
      <c r="C22" t="s">
        <v>55</v>
      </c>
      <c r="D22" t="s">
        <v>54</v>
      </c>
      <c r="E22" t="s">
        <v>110</v>
      </c>
      <c r="F22" t="s">
        <v>54</v>
      </c>
      <c r="G22" t="s">
        <v>54</v>
      </c>
      <c r="H22">
        <v>16</v>
      </c>
      <c r="I22" t="s">
        <v>57</v>
      </c>
      <c r="J22" t="s">
        <v>58</v>
      </c>
      <c r="K22" t="s">
        <v>104</v>
      </c>
      <c r="L22" t="s">
        <v>187</v>
      </c>
      <c r="M22" t="s">
        <v>61</v>
      </c>
      <c r="N22" t="s">
        <v>188</v>
      </c>
      <c r="O22" t="s">
        <v>63</v>
      </c>
      <c r="P22" t="s">
        <v>64</v>
      </c>
      <c r="Q22">
        <v>16</v>
      </c>
      <c r="R22" t="s">
        <v>189</v>
      </c>
      <c r="S22" t="s">
        <v>61</v>
      </c>
      <c r="T22" t="s">
        <v>53</v>
      </c>
      <c r="U22" t="s">
        <v>66</v>
      </c>
      <c r="V22" t="s">
        <v>61</v>
      </c>
      <c r="W22" t="s">
        <v>53</v>
      </c>
      <c r="X22" t="s">
        <v>167</v>
      </c>
      <c r="Y22" t="s">
        <v>53</v>
      </c>
      <c r="Z22" t="s">
        <v>53</v>
      </c>
      <c r="AA22" t="s">
        <v>53</v>
      </c>
      <c r="AB22" t="s">
        <v>53</v>
      </c>
      <c r="AC22" t="s">
        <v>53</v>
      </c>
      <c r="AD22" t="s">
        <v>53</v>
      </c>
      <c r="AE22" t="s">
        <v>190</v>
      </c>
      <c r="AF22" t="s">
        <v>53</v>
      </c>
      <c r="AG22" t="s">
        <v>190</v>
      </c>
      <c r="AH22" t="s">
        <v>61</v>
      </c>
      <c r="AI22" t="s">
        <v>188</v>
      </c>
      <c r="AJ22" t="s">
        <v>63</v>
      </c>
      <c r="AK22" t="s">
        <v>64</v>
      </c>
      <c r="AL22" t="s">
        <v>53</v>
      </c>
      <c r="AM22" t="s">
        <v>189</v>
      </c>
      <c r="AN22" t="s">
        <v>53</v>
      </c>
      <c r="AO22">
        <v>144</v>
      </c>
      <c r="AP22" t="s">
        <v>191</v>
      </c>
      <c r="AQ22" t="s">
        <v>70</v>
      </c>
      <c r="AR22" t="s">
        <v>82</v>
      </c>
      <c r="AS22" t="s">
        <v>72</v>
      </c>
      <c r="AT22" t="s">
        <v>53</v>
      </c>
      <c r="AU22" t="s">
        <v>61</v>
      </c>
      <c r="AV22" t="s">
        <v>53</v>
      </c>
      <c r="AW22" t="s">
        <v>66</v>
      </c>
      <c r="AX22" t="s">
        <v>61</v>
      </c>
      <c r="AY22" t="s">
        <v>53</v>
      </c>
      <c r="AZ22" t="s">
        <v>167</v>
      </c>
      <c r="BA22" t="s">
        <v>74</v>
      </c>
      <c r="BB22" t="s">
        <v>53</v>
      </c>
      <c r="BC22" t="s">
        <v>53</v>
      </c>
      <c r="BD22" t="s">
        <v>53</v>
      </c>
      <c r="BE22" t="s">
        <v>53</v>
      </c>
      <c r="BF22" t="s">
        <v>53</v>
      </c>
      <c r="BG22" t="s">
        <v>53</v>
      </c>
      <c r="BH22" t="s">
        <v>53</v>
      </c>
      <c r="BI22" t="s">
        <v>53</v>
      </c>
    </row>
    <row r="23" spans="1:61" x14ac:dyDescent="0.25">
      <c r="A23" t="s">
        <v>192</v>
      </c>
      <c r="B23" t="s">
        <v>54</v>
      </c>
      <c r="C23" t="s">
        <v>55</v>
      </c>
      <c r="D23" t="s">
        <v>54</v>
      </c>
      <c r="E23" t="s">
        <v>110</v>
      </c>
      <c r="F23" t="s">
        <v>54</v>
      </c>
      <c r="G23" t="s">
        <v>54</v>
      </c>
      <c r="H23">
        <v>17</v>
      </c>
      <c r="I23" t="s">
        <v>57</v>
      </c>
      <c r="J23" t="s">
        <v>58</v>
      </c>
      <c r="K23" t="s">
        <v>59</v>
      </c>
      <c r="L23" t="s">
        <v>187</v>
      </c>
      <c r="M23" t="s">
        <v>61</v>
      </c>
      <c r="N23" t="s">
        <v>193</v>
      </c>
      <c r="O23" t="s">
        <v>63</v>
      </c>
      <c r="P23" t="s">
        <v>64</v>
      </c>
      <c r="Q23">
        <v>17</v>
      </c>
      <c r="R23" t="s">
        <v>194</v>
      </c>
      <c r="S23" t="s">
        <v>53</v>
      </c>
      <c r="T23" t="s">
        <v>53</v>
      </c>
      <c r="U23" t="s">
        <v>53</v>
      </c>
      <c r="V23" t="s">
        <v>61</v>
      </c>
      <c r="W23" t="s">
        <v>53</v>
      </c>
      <c r="X23" t="s">
        <v>173</v>
      </c>
      <c r="Y23" t="s">
        <v>53</v>
      </c>
      <c r="Z23" t="s">
        <v>53</v>
      </c>
      <c r="AA23" t="s">
        <v>53</v>
      </c>
      <c r="AB23" t="s">
        <v>53</v>
      </c>
      <c r="AC23" t="s">
        <v>53</v>
      </c>
      <c r="AD23" t="s">
        <v>53</v>
      </c>
      <c r="AE23" t="s">
        <v>195</v>
      </c>
      <c r="AF23" t="s">
        <v>196</v>
      </c>
      <c r="AG23" t="s">
        <v>195</v>
      </c>
      <c r="AH23" t="s">
        <v>61</v>
      </c>
      <c r="AI23" t="s">
        <v>193</v>
      </c>
      <c r="AJ23" t="s">
        <v>63</v>
      </c>
      <c r="AK23" t="s">
        <v>64</v>
      </c>
      <c r="AL23" t="s">
        <v>53</v>
      </c>
      <c r="AM23" t="s">
        <v>194</v>
      </c>
      <c r="AN23" t="s">
        <v>53</v>
      </c>
      <c r="AO23">
        <v>172</v>
      </c>
      <c r="AP23" t="s">
        <v>197</v>
      </c>
      <c r="AQ23" t="s">
        <v>70</v>
      </c>
      <c r="AR23" t="s">
        <v>71</v>
      </c>
      <c r="AS23" t="s">
        <v>72</v>
      </c>
      <c r="AT23" t="s">
        <v>53</v>
      </c>
      <c r="AU23" t="s">
        <v>53</v>
      </c>
      <c r="AV23" t="s">
        <v>53</v>
      </c>
      <c r="AW23" t="s">
        <v>53</v>
      </c>
      <c r="AX23" t="s">
        <v>61</v>
      </c>
      <c r="AY23" t="s">
        <v>53</v>
      </c>
      <c r="AZ23" t="s">
        <v>173</v>
      </c>
      <c r="BA23" t="s">
        <v>93</v>
      </c>
      <c r="BB23" t="s">
        <v>53</v>
      </c>
      <c r="BC23" t="s">
        <v>53</v>
      </c>
      <c r="BD23" t="s">
        <v>53</v>
      </c>
      <c r="BE23" t="s">
        <v>53</v>
      </c>
      <c r="BF23" t="s">
        <v>53</v>
      </c>
      <c r="BG23" t="s">
        <v>53</v>
      </c>
      <c r="BH23" t="s">
        <v>53</v>
      </c>
      <c r="BI23" t="s">
        <v>53</v>
      </c>
    </row>
    <row r="24" spans="1:61" x14ac:dyDescent="0.25">
      <c r="A24" t="s">
        <v>192</v>
      </c>
      <c r="B24" t="s">
        <v>54</v>
      </c>
      <c r="C24" t="s">
        <v>55</v>
      </c>
      <c r="D24" t="s">
        <v>54</v>
      </c>
      <c r="E24" t="s">
        <v>110</v>
      </c>
      <c r="F24" t="s">
        <v>54</v>
      </c>
      <c r="G24" t="s">
        <v>54</v>
      </c>
      <c r="H24">
        <v>17</v>
      </c>
      <c r="I24" t="s">
        <v>57</v>
      </c>
      <c r="J24" t="s">
        <v>58</v>
      </c>
      <c r="K24" t="s">
        <v>59</v>
      </c>
      <c r="L24" t="s">
        <v>187</v>
      </c>
      <c r="M24" t="s">
        <v>61</v>
      </c>
      <c r="N24" t="s">
        <v>193</v>
      </c>
      <c r="O24" t="s">
        <v>63</v>
      </c>
      <c r="P24" t="s">
        <v>64</v>
      </c>
      <c r="Q24">
        <v>17</v>
      </c>
      <c r="R24" t="s">
        <v>194</v>
      </c>
      <c r="S24" t="s">
        <v>53</v>
      </c>
      <c r="T24" t="s">
        <v>53</v>
      </c>
      <c r="U24" t="s">
        <v>53</v>
      </c>
      <c r="V24" t="s">
        <v>61</v>
      </c>
      <c r="W24" t="s">
        <v>53</v>
      </c>
      <c r="X24" t="s">
        <v>173</v>
      </c>
      <c r="Y24" t="s">
        <v>53</v>
      </c>
      <c r="Z24" t="s">
        <v>53</v>
      </c>
      <c r="AA24" t="s">
        <v>53</v>
      </c>
      <c r="AB24" t="s">
        <v>53</v>
      </c>
      <c r="AC24" t="s">
        <v>198</v>
      </c>
      <c r="AD24" t="s">
        <v>199</v>
      </c>
      <c r="AE24" t="s">
        <v>200</v>
      </c>
      <c r="AF24" t="s">
        <v>53</v>
      </c>
      <c r="AG24" t="s">
        <v>201</v>
      </c>
      <c r="AH24" t="s">
        <v>61</v>
      </c>
      <c r="AI24" t="s">
        <v>193</v>
      </c>
      <c r="AJ24" t="s">
        <v>63</v>
      </c>
      <c r="AK24" t="s">
        <v>64</v>
      </c>
      <c r="AL24" t="s">
        <v>150</v>
      </c>
      <c r="AM24" t="s">
        <v>194</v>
      </c>
      <c r="AN24" t="s">
        <v>65</v>
      </c>
      <c r="AO24">
        <v>2236</v>
      </c>
      <c r="AP24" t="s">
        <v>202</v>
      </c>
      <c r="AQ24" t="s">
        <v>70</v>
      </c>
      <c r="AR24" t="s">
        <v>203</v>
      </c>
      <c r="AS24" t="s">
        <v>72</v>
      </c>
      <c r="AT24" t="s">
        <v>53</v>
      </c>
      <c r="AU24" t="s">
        <v>53</v>
      </c>
      <c r="AV24" t="s">
        <v>53</v>
      </c>
      <c r="AW24" t="s">
        <v>53</v>
      </c>
      <c r="AX24" t="s">
        <v>61</v>
      </c>
      <c r="AY24" t="s">
        <v>53</v>
      </c>
      <c r="AZ24" t="s">
        <v>173</v>
      </c>
      <c r="BA24" t="s">
        <v>74</v>
      </c>
      <c r="BB24" t="s">
        <v>53</v>
      </c>
      <c r="BC24" t="s">
        <v>53</v>
      </c>
      <c r="BD24" t="s">
        <v>53</v>
      </c>
      <c r="BE24" t="s">
        <v>53</v>
      </c>
      <c r="BF24" t="s">
        <v>198</v>
      </c>
      <c r="BG24" t="s">
        <v>65</v>
      </c>
      <c r="BH24" t="s">
        <v>53</v>
      </c>
      <c r="BI24" t="s">
        <v>53</v>
      </c>
    </row>
    <row r="25" spans="1:61" x14ac:dyDescent="0.25">
      <c r="A25" t="s">
        <v>192</v>
      </c>
      <c r="B25" t="s">
        <v>54</v>
      </c>
      <c r="C25" t="s">
        <v>55</v>
      </c>
      <c r="D25" t="s">
        <v>54</v>
      </c>
      <c r="E25" t="s">
        <v>110</v>
      </c>
      <c r="F25" t="s">
        <v>54</v>
      </c>
      <c r="G25" t="s">
        <v>54</v>
      </c>
      <c r="H25">
        <v>17</v>
      </c>
      <c r="I25" t="s">
        <v>57</v>
      </c>
      <c r="J25" t="s">
        <v>58</v>
      </c>
      <c r="K25" t="s">
        <v>59</v>
      </c>
      <c r="L25" t="s">
        <v>187</v>
      </c>
      <c r="M25" t="s">
        <v>61</v>
      </c>
      <c r="N25" t="s">
        <v>193</v>
      </c>
      <c r="O25" t="s">
        <v>63</v>
      </c>
      <c r="P25" t="s">
        <v>64</v>
      </c>
      <c r="Q25">
        <v>17</v>
      </c>
      <c r="R25" t="s">
        <v>194</v>
      </c>
      <c r="S25" t="s">
        <v>53</v>
      </c>
      <c r="T25" t="s">
        <v>53</v>
      </c>
      <c r="U25" t="s">
        <v>53</v>
      </c>
      <c r="V25" t="s">
        <v>61</v>
      </c>
      <c r="W25" t="s">
        <v>53</v>
      </c>
      <c r="X25" t="s">
        <v>173</v>
      </c>
      <c r="Y25" t="s">
        <v>53</v>
      </c>
      <c r="Z25" t="s">
        <v>53</v>
      </c>
      <c r="AA25" t="s">
        <v>53</v>
      </c>
      <c r="AB25" t="s">
        <v>53</v>
      </c>
      <c r="AC25" t="s">
        <v>204</v>
      </c>
      <c r="AD25" t="s">
        <v>205</v>
      </c>
      <c r="AE25" t="s">
        <v>200</v>
      </c>
      <c r="AF25" t="s">
        <v>53</v>
      </c>
      <c r="AG25" t="s">
        <v>201</v>
      </c>
      <c r="AH25" t="s">
        <v>61</v>
      </c>
      <c r="AI25" t="s">
        <v>193</v>
      </c>
      <c r="AJ25" t="s">
        <v>63</v>
      </c>
      <c r="AK25" t="s">
        <v>64</v>
      </c>
      <c r="AL25" t="s">
        <v>206</v>
      </c>
      <c r="AM25" t="s">
        <v>194</v>
      </c>
      <c r="AN25" t="s">
        <v>207</v>
      </c>
      <c r="AO25">
        <v>2237</v>
      </c>
      <c r="AP25" t="s">
        <v>208</v>
      </c>
      <c r="AQ25" t="s">
        <v>70</v>
      </c>
      <c r="AR25" t="s">
        <v>203</v>
      </c>
      <c r="AS25" t="s">
        <v>72</v>
      </c>
      <c r="AT25" t="s">
        <v>53</v>
      </c>
      <c r="AU25" t="s">
        <v>53</v>
      </c>
      <c r="AV25" t="s">
        <v>53</v>
      </c>
      <c r="AW25" t="s">
        <v>53</v>
      </c>
      <c r="AX25" t="s">
        <v>61</v>
      </c>
      <c r="AY25" t="s">
        <v>53</v>
      </c>
      <c r="AZ25" t="s">
        <v>173</v>
      </c>
      <c r="BA25" t="s">
        <v>93</v>
      </c>
      <c r="BB25" t="s">
        <v>53</v>
      </c>
      <c r="BC25" t="s">
        <v>53</v>
      </c>
      <c r="BD25" t="s">
        <v>53</v>
      </c>
      <c r="BE25" t="s">
        <v>53</v>
      </c>
      <c r="BF25" t="s">
        <v>209</v>
      </c>
      <c r="BG25" t="s">
        <v>78</v>
      </c>
      <c r="BH25" t="s">
        <v>53</v>
      </c>
      <c r="BI25" t="s">
        <v>53</v>
      </c>
    </row>
    <row r="26" spans="1:61" x14ac:dyDescent="0.25">
      <c r="A26" t="s">
        <v>192</v>
      </c>
      <c r="B26" t="s">
        <v>54</v>
      </c>
      <c r="C26" t="s">
        <v>55</v>
      </c>
      <c r="D26" t="s">
        <v>54</v>
      </c>
      <c r="E26" t="s">
        <v>110</v>
      </c>
      <c r="F26" t="s">
        <v>54</v>
      </c>
      <c r="G26" t="s">
        <v>54</v>
      </c>
      <c r="H26">
        <v>17</v>
      </c>
      <c r="I26" t="s">
        <v>57</v>
      </c>
      <c r="J26" t="s">
        <v>58</v>
      </c>
      <c r="K26" t="s">
        <v>59</v>
      </c>
      <c r="L26" t="s">
        <v>187</v>
      </c>
      <c r="M26" t="s">
        <v>61</v>
      </c>
      <c r="N26" t="s">
        <v>193</v>
      </c>
      <c r="O26" t="s">
        <v>63</v>
      </c>
      <c r="P26" t="s">
        <v>64</v>
      </c>
      <c r="Q26">
        <v>17</v>
      </c>
      <c r="R26" t="s">
        <v>194</v>
      </c>
      <c r="S26" t="s">
        <v>53</v>
      </c>
      <c r="T26" t="s">
        <v>53</v>
      </c>
      <c r="U26" t="s">
        <v>53</v>
      </c>
      <c r="V26" t="s">
        <v>61</v>
      </c>
      <c r="W26" t="s">
        <v>53</v>
      </c>
      <c r="X26" t="s">
        <v>173</v>
      </c>
      <c r="Y26" t="s">
        <v>53</v>
      </c>
      <c r="Z26" t="s">
        <v>53</v>
      </c>
      <c r="AA26" t="s">
        <v>53</v>
      </c>
      <c r="AB26" t="s">
        <v>53</v>
      </c>
      <c r="AC26" t="s">
        <v>210</v>
      </c>
      <c r="AD26" t="s">
        <v>211</v>
      </c>
      <c r="AE26" t="s">
        <v>212</v>
      </c>
      <c r="AF26" t="s">
        <v>213</v>
      </c>
      <c r="AG26" t="s">
        <v>212</v>
      </c>
      <c r="AH26" t="s">
        <v>61</v>
      </c>
      <c r="AI26" t="s">
        <v>193</v>
      </c>
      <c r="AJ26" t="s">
        <v>63</v>
      </c>
      <c r="AK26" t="s">
        <v>64</v>
      </c>
      <c r="AL26" t="s">
        <v>206</v>
      </c>
      <c r="AM26" t="s">
        <v>194</v>
      </c>
      <c r="AN26" t="s">
        <v>65</v>
      </c>
      <c r="AO26">
        <v>2287</v>
      </c>
      <c r="AP26" t="s">
        <v>214</v>
      </c>
      <c r="AQ26" t="s">
        <v>70</v>
      </c>
      <c r="AR26" t="s">
        <v>203</v>
      </c>
      <c r="AS26" t="s">
        <v>72</v>
      </c>
      <c r="AT26" t="s">
        <v>53</v>
      </c>
      <c r="AU26" t="s">
        <v>53</v>
      </c>
      <c r="AV26" t="s">
        <v>53</v>
      </c>
      <c r="AW26" t="s">
        <v>53</v>
      </c>
      <c r="AX26" t="s">
        <v>61</v>
      </c>
      <c r="AY26" t="s">
        <v>53</v>
      </c>
      <c r="AZ26" t="s">
        <v>173</v>
      </c>
      <c r="BA26" t="s">
        <v>74</v>
      </c>
      <c r="BB26" t="s">
        <v>53</v>
      </c>
      <c r="BC26" t="s">
        <v>53</v>
      </c>
      <c r="BD26" t="s">
        <v>53</v>
      </c>
      <c r="BE26" t="s">
        <v>53</v>
      </c>
      <c r="BF26" t="s">
        <v>210</v>
      </c>
      <c r="BG26" t="s">
        <v>65</v>
      </c>
      <c r="BH26" t="s">
        <v>53</v>
      </c>
      <c r="BI26" t="s">
        <v>53</v>
      </c>
    </row>
    <row r="27" spans="1:61" x14ac:dyDescent="0.25">
      <c r="A27" t="s">
        <v>192</v>
      </c>
      <c r="B27" t="s">
        <v>54</v>
      </c>
      <c r="C27" t="s">
        <v>55</v>
      </c>
      <c r="D27" t="s">
        <v>54</v>
      </c>
      <c r="E27" t="s">
        <v>110</v>
      </c>
      <c r="F27" t="s">
        <v>54</v>
      </c>
      <c r="G27" t="s">
        <v>54</v>
      </c>
      <c r="H27">
        <v>17</v>
      </c>
      <c r="I27" t="s">
        <v>57</v>
      </c>
      <c r="J27" t="s">
        <v>58</v>
      </c>
      <c r="K27" t="s">
        <v>59</v>
      </c>
      <c r="L27" t="s">
        <v>187</v>
      </c>
      <c r="M27" t="s">
        <v>61</v>
      </c>
      <c r="N27" t="s">
        <v>193</v>
      </c>
      <c r="O27" t="s">
        <v>63</v>
      </c>
      <c r="P27" t="s">
        <v>64</v>
      </c>
      <c r="Q27">
        <v>17</v>
      </c>
      <c r="R27" t="s">
        <v>194</v>
      </c>
      <c r="S27" t="s">
        <v>53</v>
      </c>
      <c r="T27" t="s">
        <v>53</v>
      </c>
      <c r="U27" t="s">
        <v>53</v>
      </c>
      <c r="V27" t="s">
        <v>61</v>
      </c>
      <c r="W27" t="s">
        <v>53</v>
      </c>
      <c r="X27" t="s">
        <v>173</v>
      </c>
      <c r="Y27" t="s">
        <v>53</v>
      </c>
      <c r="Z27" t="s">
        <v>53</v>
      </c>
      <c r="AA27" t="s">
        <v>53</v>
      </c>
      <c r="AB27" t="s">
        <v>53</v>
      </c>
      <c r="AC27" t="s">
        <v>215</v>
      </c>
      <c r="AD27" t="s">
        <v>216</v>
      </c>
      <c r="AE27" t="s">
        <v>217</v>
      </c>
      <c r="AF27" t="s">
        <v>53</v>
      </c>
      <c r="AG27" t="s">
        <v>217</v>
      </c>
      <c r="AH27" t="s">
        <v>61</v>
      </c>
      <c r="AI27" t="s">
        <v>193</v>
      </c>
      <c r="AJ27" t="s">
        <v>63</v>
      </c>
      <c r="AK27" t="s">
        <v>64</v>
      </c>
      <c r="AL27" t="s">
        <v>206</v>
      </c>
      <c r="AM27" t="s">
        <v>194</v>
      </c>
      <c r="AN27" t="s">
        <v>65</v>
      </c>
      <c r="AO27">
        <v>2303</v>
      </c>
      <c r="AP27" t="s">
        <v>218</v>
      </c>
      <c r="AQ27" t="s">
        <v>70</v>
      </c>
      <c r="AR27" t="s">
        <v>219</v>
      </c>
      <c r="AS27" t="s">
        <v>72</v>
      </c>
      <c r="AT27" t="s">
        <v>53</v>
      </c>
      <c r="AU27" t="s">
        <v>53</v>
      </c>
      <c r="AV27" t="s">
        <v>53</v>
      </c>
      <c r="AW27" t="s">
        <v>53</v>
      </c>
      <c r="AX27" t="s">
        <v>61</v>
      </c>
      <c r="AY27" t="s">
        <v>53</v>
      </c>
      <c r="AZ27" t="s">
        <v>173</v>
      </c>
      <c r="BA27" t="s">
        <v>74</v>
      </c>
      <c r="BB27" t="s">
        <v>53</v>
      </c>
      <c r="BC27" t="s">
        <v>53</v>
      </c>
      <c r="BD27" t="s">
        <v>53</v>
      </c>
      <c r="BE27" t="s">
        <v>53</v>
      </c>
      <c r="BF27" t="s">
        <v>215</v>
      </c>
      <c r="BG27" t="s">
        <v>166</v>
      </c>
      <c r="BH27" t="s">
        <v>53</v>
      </c>
      <c r="BI27" t="s">
        <v>53</v>
      </c>
    </row>
    <row r="28" spans="1:61" x14ac:dyDescent="0.25">
      <c r="A28" t="s">
        <v>192</v>
      </c>
      <c r="B28" t="s">
        <v>54</v>
      </c>
      <c r="C28" t="s">
        <v>55</v>
      </c>
      <c r="D28" t="s">
        <v>54</v>
      </c>
      <c r="E28" t="s">
        <v>110</v>
      </c>
      <c r="F28" t="s">
        <v>54</v>
      </c>
      <c r="G28" t="s">
        <v>54</v>
      </c>
      <c r="H28">
        <v>17</v>
      </c>
      <c r="I28" t="s">
        <v>57</v>
      </c>
      <c r="J28" t="s">
        <v>58</v>
      </c>
      <c r="K28" t="s">
        <v>59</v>
      </c>
      <c r="L28" t="s">
        <v>187</v>
      </c>
      <c r="M28" t="s">
        <v>61</v>
      </c>
      <c r="N28" t="s">
        <v>193</v>
      </c>
      <c r="O28" t="s">
        <v>63</v>
      </c>
      <c r="P28" t="s">
        <v>64</v>
      </c>
      <c r="Q28">
        <v>17</v>
      </c>
      <c r="R28" t="s">
        <v>194</v>
      </c>
      <c r="S28" t="s">
        <v>53</v>
      </c>
      <c r="T28" t="s">
        <v>53</v>
      </c>
      <c r="U28" t="s">
        <v>53</v>
      </c>
      <c r="V28" t="s">
        <v>61</v>
      </c>
      <c r="W28" t="s">
        <v>53</v>
      </c>
      <c r="X28" t="s">
        <v>173</v>
      </c>
      <c r="Y28" t="s">
        <v>53</v>
      </c>
      <c r="Z28" t="s">
        <v>53</v>
      </c>
      <c r="AA28" t="s">
        <v>53</v>
      </c>
      <c r="AB28" t="s">
        <v>53</v>
      </c>
      <c r="AC28" t="s">
        <v>220</v>
      </c>
      <c r="AD28" t="s">
        <v>221</v>
      </c>
      <c r="AE28" t="s">
        <v>222</v>
      </c>
      <c r="AF28" t="s">
        <v>53</v>
      </c>
      <c r="AG28" t="s">
        <v>222</v>
      </c>
      <c r="AH28" t="s">
        <v>61</v>
      </c>
      <c r="AI28" t="s">
        <v>193</v>
      </c>
      <c r="AJ28" t="s">
        <v>63</v>
      </c>
      <c r="AK28" t="s">
        <v>64</v>
      </c>
      <c r="AL28" t="s">
        <v>206</v>
      </c>
      <c r="AM28" t="s">
        <v>194</v>
      </c>
      <c r="AN28" t="s">
        <v>223</v>
      </c>
      <c r="AO28">
        <v>2315</v>
      </c>
      <c r="AP28" t="s">
        <v>224</v>
      </c>
      <c r="AQ28" t="s">
        <v>70</v>
      </c>
      <c r="AR28" t="s">
        <v>203</v>
      </c>
      <c r="AS28" t="s">
        <v>72</v>
      </c>
      <c r="AT28" t="s">
        <v>53</v>
      </c>
      <c r="AU28" t="s">
        <v>53</v>
      </c>
      <c r="AV28" t="s">
        <v>53</v>
      </c>
      <c r="AW28" t="s">
        <v>53</v>
      </c>
      <c r="AX28" t="s">
        <v>61</v>
      </c>
      <c r="AY28" t="s">
        <v>53</v>
      </c>
      <c r="AZ28" t="s">
        <v>173</v>
      </c>
      <c r="BA28" t="s">
        <v>93</v>
      </c>
      <c r="BB28" t="s">
        <v>225</v>
      </c>
      <c r="BC28" t="s">
        <v>53</v>
      </c>
      <c r="BD28" t="s">
        <v>53</v>
      </c>
      <c r="BE28" t="s">
        <v>53</v>
      </c>
      <c r="BF28" t="s">
        <v>226</v>
      </c>
      <c r="BG28" t="s">
        <v>227</v>
      </c>
      <c r="BH28" t="s">
        <v>53</v>
      </c>
      <c r="BI28" t="s">
        <v>53</v>
      </c>
    </row>
    <row r="29" spans="1:61" x14ac:dyDescent="0.25">
      <c r="A29" t="s">
        <v>192</v>
      </c>
      <c r="B29" t="s">
        <v>54</v>
      </c>
      <c r="C29" t="s">
        <v>55</v>
      </c>
      <c r="D29" t="s">
        <v>54</v>
      </c>
      <c r="E29" t="s">
        <v>110</v>
      </c>
      <c r="F29" t="s">
        <v>54</v>
      </c>
      <c r="G29" t="s">
        <v>54</v>
      </c>
      <c r="H29">
        <v>17</v>
      </c>
      <c r="I29" t="s">
        <v>57</v>
      </c>
      <c r="J29" t="s">
        <v>58</v>
      </c>
      <c r="K29" t="s">
        <v>59</v>
      </c>
      <c r="L29" t="s">
        <v>187</v>
      </c>
      <c r="M29" t="s">
        <v>61</v>
      </c>
      <c r="N29" t="s">
        <v>193</v>
      </c>
      <c r="O29" t="s">
        <v>63</v>
      </c>
      <c r="P29" t="s">
        <v>64</v>
      </c>
      <c r="Q29">
        <v>17</v>
      </c>
      <c r="R29" t="s">
        <v>194</v>
      </c>
      <c r="S29" t="s">
        <v>53</v>
      </c>
      <c r="T29" t="s">
        <v>53</v>
      </c>
      <c r="U29" t="s">
        <v>53</v>
      </c>
      <c r="V29" t="s">
        <v>61</v>
      </c>
      <c r="W29" t="s">
        <v>53</v>
      </c>
      <c r="X29" t="s">
        <v>173</v>
      </c>
      <c r="Y29" t="s">
        <v>53</v>
      </c>
      <c r="Z29" t="s">
        <v>53</v>
      </c>
      <c r="AA29" t="s">
        <v>53</v>
      </c>
      <c r="AB29" t="s">
        <v>53</v>
      </c>
      <c r="AC29" t="s">
        <v>53</v>
      </c>
      <c r="AD29" t="s">
        <v>53</v>
      </c>
      <c r="AE29" t="s">
        <v>222</v>
      </c>
      <c r="AF29" t="s">
        <v>53</v>
      </c>
      <c r="AG29" t="s">
        <v>222</v>
      </c>
      <c r="AH29" t="s">
        <v>61</v>
      </c>
      <c r="AI29" t="s">
        <v>193</v>
      </c>
      <c r="AJ29" t="s">
        <v>63</v>
      </c>
      <c r="AK29" t="s">
        <v>64</v>
      </c>
      <c r="AL29" t="s">
        <v>53</v>
      </c>
      <c r="AM29" t="s">
        <v>194</v>
      </c>
      <c r="AN29" t="s">
        <v>53</v>
      </c>
      <c r="AO29">
        <v>2316</v>
      </c>
      <c r="AP29" t="s">
        <v>228</v>
      </c>
      <c r="AQ29" t="s">
        <v>70</v>
      </c>
      <c r="AR29" t="s">
        <v>229</v>
      </c>
      <c r="AS29" t="s">
        <v>230</v>
      </c>
      <c r="AT29" t="s">
        <v>53</v>
      </c>
      <c r="AU29" t="s">
        <v>53</v>
      </c>
      <c r="AV29" t="s">
        <v>53</v>
      </c>
      <c r="AW29" t="s">
        <v>53</v>
      </c>
      <c r="AX29" t="s">
        <v>61</v>
      </c>
      <c r="AY29" t="s">
        <v>53</v>
      </c>
      <c r="AZ29" t="s">
        <v>173</v>
      </c>
      <c r="BA29" t="s">
        <v>231</v>
      </c>
      <c r="BB29" t="s">
        <v>53</v>
      </c>
      <c r="BC29" t="s">
        <v>53</v>
      </c>
      <c r="BD29" t="s">
        <v>53</v>
      </c>
      <c r="BE29" t="s">
        <v>53</v>
      </c>
      <c r="BF29" t="s">
        <v>53</v>
      </c>
      <c r="BG29" t="s">
        <v>232</v>
      </c>
      <c r="BH29" t="s">
        <v>53</v>
      </c>
      <c r="BI29" t="s">
        <v>53</v>
      </c>
    </row>
    <row r="30" spans="1:61" x14ac:dyDescent="0.25">
      <c r="A30" t="s">
        <v>192</v>
      </c>
      <c r="B30" t="s">
        <v>54</v>
      </c>
      <c r="C30" t="s">
        <v>55</v>
      </c>
      <c r="D30" t="s">
        <v>54</v>
      </c>
      <c r="E30" t="s">
        <v>110</v>
      </c>
      <c r="F30" t="s">
        <v>54</v>
      </c>
      <c r="G30" t="s">
        <v>54</v>
      </c>
      <c r="H30">
        <v>17</v>
      </c>
      <c r="I30" t="s">
        <v>57</v>
      </c>
      <c r="J30" t="s">
        <v>58</v>
      </c>
      <c r="K30" t="s">
        <v>59</v>
      </c>
      <c r="L30" t="s">
        <v>187</v>
      </c>
      <c r="M30" t="s">
        <v>61</v>
      </c>
      <c r="N30" t="s">
        <v>193</v>
      </c>
      <c r="O30" t="s">
        <v>63</v>
      </c>
      <c r="P30" t="s">
        <v>64</v>
      </c>
      <c r="Q30">
        <v>17</v>
      </c>
      <c r="R30" t="s">
        <v>194</v>
      </c>
      <c r="S30" t="s">
        <v>53</v>
      </c>
      <c r="T30" t="s">
        <v>53</v>
      </c>
      <c r="U30" t="s">
        <v>53</v>
      </c>
      <c r="V30" t="s">
        <v>61</v>
      </c>
      <c r="W30" t="s">
        <v>53</v>
      </c>
      <c r="X30" t="s">
        <v>173</v>
      </c>
      <c r="Y30" t="s">
        <v>53</v>
      </c>
      <c r="Z30" t="s">
        <v>53</v>
      </c>
      <c r="AA30" t="s">
        <v>53</v>
      </c>
      <c r="AB30" t="s">
        <v>53</v>
      </c>
      <c r="AC30" t="s">
        <v>53</v>
      </c>
      <c r="AD30" t="s">
        <v>53</v>
      </c>
      <c r="AE30" t="s">
        <v>222</v>
      </c>
      <c r="AF30" t="s">
        <v>53</v>
      </c>
      <c r="AG30" t="s">
        <v>222</v>
      </c>
      <c r="AH30" t="s">
        <v>61</v>
      </c>
      <c r="AI30" t="s">
        <v>193</v>
      </c>
      <c r="AJ30" t="s">
        <v>63</v>
      </c>
      <c r="AK30" t="s">
        <v>64</v>
      </c>
      <c r="AL30" t="s">
        <v>53</v>
      </c>
      <c r="AM30" t="s">
        <v>194</v>
      </c>
      <c r="AN30" t="s">
        <v>53</v>
      </c>
      <c r="AO30">
        <v>2317</v>
      </c>
      <c r="AP30" t="s">
        <v>233</v>
      </c>
      <c r="AQ30" t="s">
        <v>70</v>
      </c>
      <c r="AR30" t="s">
        <v>229</v>
      </c>
      <c r="AS30" t="s">
        <v>230</v>
      </c>
      <c r="AT30" t="s">
        <v>53</v>
      </c>
      <c r="AU30" t="s">
        <v>53</v>
      </c>
      <c r="AV30" t="s">
        <v>53</v>
      </c>
      <c r="AW30" t="s">
        <v>53</v>
      </c>
      <c r="AX30" t="s">
        <v>61</v>
      </c>
      <c r="AY30" t="s">
        <v>53</v>
      </c>
      <c r="AZ30" t="s">
        <v>173</v>
      </c>
      <c r="BA30" t="s">
        <v>231</v>
      </c>
      <c r="BB30" t="s">
        <v>53</v>
      </c>
      <c r="BC30" t="s">
        <v>53</v>
      </c>
      <c r="BD30" t="s">
        <v>53</v>
      </c>
      <c r="BE30" t="s">
        <v>53</v>
      </c>
      <c r="BF30" t="s">
        <v>53</v>
      </c>
      <c r="BG30" t="s">
        <v>232</v>
      </c>
      <c r="BH30" t="s">
        <v>53</v>
      </c>
      <c r="BI30" t="s">
        <v>53</v>
      </c>
    </row>
    <row r="31" spans="1:61" x14ac:dyDescent="0.25">
      <c r="A31" t="s">
        <v>192</v>
      </c>
      <c r="B31" t="s">
        <v>54</v>
      </c>
      <c r="C31" t="s">
        <v>55</v>
      </c>
      <c r="D31" t="s">
        <v>54</v>
      </c>
      <c r="E31" t="s">
        <v>110</v>
      </c>
      <c r="F31" t="s">
        <v>54</v>
      </c>
      <c r="G31" t="s">
        <v>54</v>
      </c>
      <c r="H31">
        <v>17</v>
      </c>
      <c r="I31" t="s">
        <v>57</v>
      </c>
      <c r="J31" t="s">
        <v>58</v>
      </c>
      <c r="K31" t="s">
        <v>59</v>
      </c>
      <c r="L31" t="s">
        <v>187</v>
      </c>
      <c r="M31" t="s">
        <v>61</v>
      </c>
      <c r="N31" t="s">
        <v>193</v>
      </c>
      <c r="O31" t="s">
        <v>63</v>
      </c>
      <c r="P31" t="s">
        <v>64</v>
      </c>
      <c r="Q31">
        <v>17</v>
      </c>
      <c r="R31" t="s">
        <v>194</v>
      </c>
      <c r="S31" t="s">
        <v>53</v>
      </c>
      <c r="T31" t="s">
        <v>53</v>
      </c>
      <c r="U31" t="s">
        <v>53</v>
      </c>
      <c r="V31" t="s">
        <v>61</v>
      </c>
      <c r="W31" t="s">
        <v>53</v>
      </c>
      <c r="X31" t="s">
        <v>173</v>
      </c>
      <c r="Y31" t="s">
        <v>53</v>
      </c>
      <c r="Z31" t="s">
        <v>53</v>
      </c>
      <c r="AA31" t="s">
        <v>53</v>
      </c>
      <c r="AB31" t="s">
        <v>53</v>
      </c>
      <c r="AC31" t="s">
        <v>53</v>
      </c>
      <c r="AD31" t="s">
        <v>53</v>
      </c>
      <c r="AE31" t="s">
        <v>234</v>
      </c>
      <c r="AF31" t="s">
        <v>235</v>
      </c>
      <c r="AG31" t="s">
        <v>234</v>
      </c>
      <c r="AH31" t="s">
        <v>61</v>
      </c>
      <c r="AI31" t="s">
        <v>193</v>
      </c>
      <c r="AJ31" t="s">
        <v>63</v>
      </c>
      <c r="AK31" t="s">
        <v>64</v>
      </c>
      <c r="AL31" t="s">
        <v>53</v>
      </c>
      <c r="AM31" t="s">
        <v>194</v>
      </c>
      <c r="AN31" t="s">
        <v>53</v>
      </c>
      <c r="AO31">
        <v>2346</v>
      </c>
      <c r="AP31" t="s">
        <v>236</v>
      </c>
      <c r="AQ31" t="s">
        <v>70</v>
      </c>
      <c r="AR31" t="s">
        <v>237</v>
      </c>
      <c r="AS31" t="s">
        <v>238</v>
      </c>
      <c r="AT31" t="s">
        <v>53</v>
      </c>
      <c r="AU31" t="s">
        <v>53</v>
      </c>
      <c r="AV31" t="s">
        <v>53</v>
      </c>
      <c r="AW31" t="s">
        <v>53</v>
      </c>
      <c r="AX31" t="s">
        <v>61</v>
      </c>
      <c r="AY31" t="s">
        <v>53</v>
      </c>
      <c r="AZ31" t="s">
        <v>173</v>
      </c>
      <c r="BA31" t="s">
        <v>231</v>
      </c>
      <c r="BB31" t="s">
        <v>101</v>
      </c>
      <c r="BC31" t="s">
        <v>53</v>
      </c>
      <c r="BD31" t="s">
        <v>53</v>
      </c>
      <c r="BE31" t="s">
        <v>53</v>
      </c>
      <c r="BF31" t="s">
        <v>53</v>
      </c>
      <c r="BG31" t="s">
        <v>227</v>
      </c>
      <c r="BH31" t="s">
        <v>53</v>
      </c>
      <c r="BI31" t="s">
        <v>53</v>
      </c>
    </row>
    <row r="32" spans="1:61" x14ac:dyDescent="0.25">
      <c r="A32" t="s">
        <v>192</v>
      </c>
      <c r="B32" t="s">
        <v>54</v>
      </c>
      <c r="C32" t="s">
        <v>55</v>
      </c>
      <c r="D32" t="s">
        <v>54</v>
      </c>
      <c r="E32" t="s">
        <v>110</v>
      </c>
      <c r="F32" t="s">
        <v>54</v>
      </c>
      <c r="G32" t="s">
        <v>54</v>
      </c>
      <c r="H32">
        <v>17</v>
      </c>
      <c r="I32" t="s">
        <v>57</v>
      </c>
      <c r="J32" t="s">
        <v>58</v>
      </c>
      <c r="K32" t="s">
        <v>59</v>
      </c>
      <c r="L32" t="s">
        <v>187</v>
      </c>
      <c r="M32" t="s">
        <v>61</v>
      </c>
      <c r="N32" t="s">
        <v>193</v>
      </c>
      <c r="O32" t="s">
        <v>63</v>
      </c>
      <c r="P32" t="s">
        <v>64</v>
      </c>
      <c r="Q32">
        <v>17</v>
      </c>
      <c r="R32" t="s">
        <v>194</v>
      </c>
      <c r="S32" t="s">
        <v>53</v>
      </c>
      <c r="T32" t="s">
        <v>53</v>
      </c>
      <c r="U32" t="s">
        <v>53</v>
      </c>
      <c r="V32" t="s">
        <v>61</v>
      </c>
      <c r="W32" t="s">
        <v>53</v>
      </c>
      <c r="X32" t="s">
        <v>173</v>
      </c>
      <c r="Y32" t="s">
        <v>53</v>
      </c>
      <c r="Z32" t="s">
        <v>53</v>
      </c>
      <c r="AA32" t="s">
        <v>53</v>
      </c>
      <c r="AB32" t="s">
        <v>53</v>
      </c>
      <c r="AC32" t="s">
        <v>53</v>
      </c>
      <c r="AD32" t="s">
        <v>53</v>
      </c>
      <c r="AE32" t="s">
        <v>234</v>
      </c>
      <c r="AF32" t="s">
        <v>239</v>
      </c>
      <c r="AG32" t="s">
        <v>234</v>
      </c>
      <c r="AH32" t="s">
        <v>61</v>
      </c>
      <c r="AI32" t="s">
        <v>193</v>
      </c>
      <c r="AJ32" t="s">
        <v>63</v>
      </c>
      <c r="AK32" t="s">
        <v>64</v>
      </c>
      <c r="AL32" t="s">
        <v>53</v>
      </c>
      <c r="AM32" t="s">
        <v>194</v>
      </c>
      <c r="AN32" t="s">
        <v>53</v>
      </c>
      <c r="AO32">
        <v>2347</v>
      </c>
      <c r="AP32" t="s">
        <v>240</v>
      </c>
      <c r="AQ32" t="s">
        <v>70</v>
      </c>
      <c r="AR32" t="s">
        <v>237</v>
      </c>
      <c r="AS32" t="s">
        <v>230</v>
      </c>
      <c r="AT32" t="s">
        <v>53</v>
      </c>
      <c r="AU32" t="s">
        <v>53</v>
      </c>
      <c r="AV32" t="s">
        <v>53</v>
      </c>
      <c r="AW32" t="s">
        <v>53</v>
      </c>
      <c r="AX32" t="s">
        <v>61</v>
      </c>
      <c r="AY32" t="s">
        <v>53</v>
      </c>
      <c r="AZ32" t="s">
        <v>173</v>
      </c>
      <c r="BA32" t="s">
        <v>74</v>
      </c>
      <c r="BB32" t="s">
        <v>101</v>
      </c>
      <c r="BC32" t="s">
        <v>53</v>
      </c>
      <c r="BD32" t="s">
        <v>53</v>
      </c>
      <c r="BE32" t="s">
        <v>53</v>
      </c>
      <c r="BF32" t="s">
        <v>53</v>
      </c>
      <c r="BG32" t="s">
        <v>53</v>
      </c>
      <c r="BH32" t="s">
        <v>53</v>
      </c>
      <c r="BI32" t="s">
        <v>53</v>
      </c>
    </row>
    <row r="33" spans="1:61" x14ac:dyDescent="0.25">
      <c r="A33" t="s">
        <v>192</v>
      </c>
      <c r="B33" t="s">
        <v>54</v>
      </c>
      <c r="C33" t="s">
        <v>55</v>
      </c>
      <c r="D33" t="s">
        <v>54</v>
      </c>
      <c r="E33" t="s">
        <v>110</v>
      </c>
      <c r="F33" t="s">
        <v>54</v>
      </c>
      <c r="G33" t="s">
        <v>54</v>
      </c>
      <c r="H33">
        <v>17</v>
      </c>
      <c r="I33" t="s">
        <v>57</v>
      </c>
      <c r="J33" t="s">
        <v>58</v>
      </c>
      <c r="K33" t="s">
        <v>59</v>
      </c>
      <c r="L33" t="s">
        <v>187</v>
      </c>
      <c r="M33" t="s">
        <v>61</v>
      </c>
      <c r="N33" t="s">
        <v>193</v>
      </c>
      <c r="O33" t="s">
        <v>63</v>
      </c>
      <c r="P33" t="s">
        <v>64</v>
      </c>
      <c r="Q33">
        <v>17</v>
      </c>
      <c r="R33" t="s">
        <v>194</v>
      </c>
      <c r="S33" t="s">
        <v>53</v>
      </c>
      <c r="T33" t="s">
        <v>53</v>
      </c>
      <c r="U33" t="s">
        <v>53</v>
      </c>
      <c r="V33" t="s">
        <v>61</v>
      </c>
      <c r="W33" t="s">
        <v>53</v>
      </c>
      <c r="X33" t="s">
        <v>173</v>
      </c>
      <c r="Y33" t="s">
        <v>53</v>
      </c>
      <c r="Z33" t="s">
        <v>53</v>
      </c>
      <c r="AA33" t="s">
        <v>53</v>
      </c>
      <c r="AB33" t="s">
        <v>53</v>
      </c>
      <c r="AC33" t="s">
        <v>241</v>
      </c>
      <c r="AD33" t="s">
        <v>242</v>
      </c>
      <c r="AE33" t="s">
        <v>234</v>
      </c>
      <c r="AF33" t="s">
        <v>53</v>
      </c>
      <c r="AG33" t="s">
        <v>243</v>
      </c>
      <c r="AH33" t="s">
        <v>61</v>
      </c>
      <c r="AI33" t="s">
        <v>193</v>
      </c>
      <c r="AJ33" t="s">
        <v>63</v>
      </c>
      <c r="AK33" t="s">
        <v>64</v>
      </c>
      <c r="AL33" t="s">
        <v>99</v>
      </c>
      <c r="AM33" t="s">
        <v>194</v>
      </c>
      <c r="AN33" t="s">
        <v>244</v>
      </c>
      <c r="AO33">
        <v>2348</v>
      </c>
      <c r="AP33" t="s">
        <v>245</v>
      </c>
      <c r="AQ33" t="s">
        <v>70</v>
      </c>
      <c r="AR33" t="s">
        <v>237</v>
      </c>
      <c r="AS33" t="s">
        <v>72</v>
      </c>
      <c r="AT33" t="s">
        <v>53</v>
      </c>
      <c r="AU33" t="s">
        <v>53</v>
      </c>
      <c r="AV33" t="s">
        <v>53</v>
      </c>
      <c r="AW33" t="s">
        <v>53</v>
      </c>
      <c r="AX33" t="s">
        <v>61</v>
      </c>
      <c r="AY33" t="s">
        <v>53</v>
      </c>
      <c r="AZ33" t="s">
        <v>173</v>
      </c>
      <c r="BA33" t="s">
        <v>74</v>
      </c>
      <c r="BB33" t="s">
        <v>225</v>
      </c>
      <c r="BC33" t="s">
        <v>53</v>
      </c>
      <c r="BD33" t="s">
        <v>53</v>
      </c>
      <c r="BE33" t="s">
        <v>53</v>
      </c>
      <c r="BF33" t="s">
        <v>246</v>
      </c>
      <c r="BG33" t="s">
        <v>151</v>
      </c>
      <c r="BH33" t="s">
        <v>53</v>
      </c>
      <c r="BI33" t="s">
        <v>53</v>
      </c>
    </row>
    <row r="34" spans="1:61" x14ac:dyDescent="0.25">
      <c r="A34" t="s">
        <v>192</v>
      </c>
      <c r="B34" t="s">
        <v>54</v>
      </c>
      <c r="C34" t="s">
        <v>55</v>
      </c>
      <c r="D34" t="s">
        <v>54</v>
      </c>
      <c r="E34" t="s">
        <v>110</v>
      </c>
      <c r="F34" t="s">
        <v>54</v>
      </c>
      <c r="G34" t="s">
        <v>54</v>
      </c>
      <c r="H34">
        <v>17</v>
      </c>
      <c r="I34" t="s">
        <v>57</v>
      </c>
      <c r="J34" t="s">
        <v>58</v>
      </c>
      <c r="K34" t="s">
        <v>59</v>
      </c>
      <c r="L34" t="s">
        <v>187</v>
      </c>
      <c r="M34" t="s">
        <v>61</v>
      </c>
      <c r="N34" t="s">
        <v>193</v>
      </c>
      <c r="O34" t="s">
        <v>63</v>
      </c>
      <c r="P34" t="s">
        <v>64</v>
      </c>
      <c r="Q34">
        <v>17</v>
      </c>
      <c r="R34" t="s">
        <v>194</v>
      </c>
      <c r="S34" t="s">
        <v>53</v>
      </c>
      <c r="T34" t="s">
        <v>53</v>
      </c>
      <c r="U34" t="s">
        <v>53</v>
      </c>
      <c r="V34" t="s">
        <v>61</v>
      </c>
      <c r="W34" t="s">
        <v>53</v>
      </c>
      <c r="X34" t="s">
        <v>173</v>
      </c>
      <c r="Y34" t="s">
        <v>53</v>
      </c>
      <c r="Z34" t="s">
        <v>53</v>
      </c>
      <c r="AA34" t="s">
        <v>53</v>
      </c>
      <c r="AB34" t="s">
        <v>53</v>
      </c>
      <c r="AC34" t="s">
        <v>247</v>
      </c>
      <c r="AD34" t="s">
        <v>248</v>
      </c>
      <c r="AE34" t="s">
        <v>249</v>
      </c>
      <c r="AF34" t="s">
        <v>53</v>
      </c>
      <c r="AG34" t="s">
        <v>250</v>
      </c>
      <c r="AH34" t="s">
        <v>61</v>
      </c>
      <c r="AI34" t="s">
        <v>193</v>
      </c>
      <c r="AJ34" t="s">
        <v>63</v>
      </c>
      <c r="AK34" t="s">
        <v>64</v>
      </c>
      <c r="AL34" t="s">
        <v>99</v>
      </c>
      <c r="AM34" t="s">
        <v>194</v>
      </c>
      <c r="AN34" t="s">
        <v>251</v>
      </c>
      <c r="AO34">
        <v>2362</v>
      </c>
      <c r="AP34" t="s">
        <v>252</v>
      </c>
      <c r="AQ34" t="s">
        <v>70</v>
      </c>
      <c r="AR34" t="s">
        <v>253</v>
      </c>
      <c r="AS34" t="s">
        <v>72</v>
      </c>
      <c r="AT34" t="s">
        <v>53</v>
      </c>
      <c r="AU34" t="s">
        <v>53</v>
      </c>
      <c r="AV34" t="s">
        <v>53</v>
      </c>
      <c r="AW34" t="s">
        <v>53</v>
      </c>
      <c r="AX34" t="s">
        <v>61</v>
      </c>
      <c r="AY34" t="s">
        <v>53</v>
      </c>
      <c r="AZ34" t="s">
        <v>173</v>
      </c>
      <c r="BA34" t="s">
        <v>93</v>
      </c>
      <c r="BB34" t="s">
        <v>53</v>
      </c>
      <c r="BC34" t="s">
        <v>53</v>
      </c>
      <c r="BD34" t="s">
        <v>53</v>
      </c>
      <c r="BE34" t="s">
        <v>53</v>
      </c>
      <c r="BF34" t="s">
        <v>254</v>
      </c>
      <c r="BG34" t="s">
        <v>99</v>
      </c>
      <c r="BH34" t="s">
        <v>53</v>
      </c>
      <c r="BI34" t="s">
        <v>53</v>
      </c>
    </row>
    <row r="35" spans="1:61" x14ac:dyDescent="0.25">
      <c r="A35" t="s">
        <v>192</v>
      </c>
      <c r="B35" t="s">
        <v>54</v>
      </c>
      <c r="C35" t="s">
        <v>55</v>
      </c>
      <c r="D35" t="s">
        <v>54</v>
      </c>
      <c r="E35" t="s">
        <v>110</v>
      </c>
      <c r="F35" t="s">
        <v>54</v>
      </c>
      <c r="G35" t="s">
        <v>54</v>
      </c>
      <c r="H35">
        <v>17</v>
      </c>
      <c r="I35" t="s">
        <v>57</v>
      </c>
      <c r="J35" t="s">
        <v>58</v>
      </c>
      <c r="K35" t="s">
        <v>59</v>
      </c>
      <c r="L35" t="s">
        <v>187</v>
      </c>
      <c r="M35" t="s">
        <v>61</v>
      </c>
      <c r="N35" t="s">
        <v>193</v>
      </c>
      <c r="O35" t="s">
        <v>63</v>
      </c>
      <c r="P35" t="s">
        <v>64</v>
      </c>
      <c r="Q35">
        <v>17</v>
      </c>
      <c r="R35" t="s">
        <v>194</v>
      </c>
      <c r="S35" t="s">
        <v>53</v>
      </c>
      <c r="T35" t="s">
        <v>53</v>
      </c>
      <c r="U35" t="s">
        <v>53</v>
      </c>
      <c r="V35" t="s">
        <v>61</v>
      </c>
      <c r="W35" t="s">
        <v>53</v>
      </c>
      <c r="X35" t="s">
        <v>173</v>
      </c>
      <c r="Y35" t="s">
        <v>53</v>
      </c>
      <c r="Z35" t="s">
        <v>53</v>
      </c>
      <c r="AA35" t="s">
        <v>53</v>
      </c>
      <c r="AB35" t="s">
        <v>53</v>
      </c>
      <c r="AC35" t="s">
        <v>255</v>
      </c>
      <c r="AD35" t="s">
        <v>256</v>
      </c>
      <c r="AE35" t="s">
        <v>249</v>
      </c>
      <c r="AF35" t="s">
        <v>257</v>
      </c>
      <c r="AG35" t="s">
        <v>250</v>
      </c>
      <c r="AH35" t="s">
        <v>61</v>
      </c>
      <c r="AI35" t="s">
        <v>193</v>
      </c>
      <c r="AJ35" t="s">
        <v>63</v>
      </c>
      <c r="AK35" t="s">
        <v>64</v>
      </c>
      <c r="AL35" t="s">
        <v>99</v>
      </c>
      <c r="AM35" t="s">
        <v>194</v>
      </c>
      <c r="AN35" t="s">
        <v>251</v>
      </c>
      <c r="AO35">
        <v>2363</v>
      </c>
      <c r="AP35" t="s">
        <v>258</v>
      </c>
      <c r="AQ35" t="s">
        <v>70</v>
      </c>
      <c r="AR35" t="s">
        <v>253</v>
      </c>
      <c r="AS35" t="s">
        <v>72</v>
      </c>
      <c r="AT35" t="s">
        <v>53</v>
      </c>
      <c r="AU35" t="s">
        <v>53</v>
      </c>
      <c r="AV35" t="s">
        <v>53</v>
      </c>
      <c r="AW35" t="s">
        <v>53</v>
      </c>
      <c r="AX35" t="s">
        <v>61</v>
      </c>
      <c r="AY35" t="s">
        <v>53</v>
      </c>
      <c r="AZ35" t="s">
        <v>173</v>
      </c>
      <c r="BA35" t="s">
        <v>74</v>
      </c>
      <c r="BB35" t="s">
        <v>53</v>
      </c>
      <c r="BC35" t="s">
        <v>53</v>
      </c>
      <c r="BD35" t="s">
        <v>53</v>
      </c>
      <c r="BE35" t="s">
        <v>53</v>
      </c>
      <c r="BF35" t="s">
        <v>259</v>
      </c>
      <c r="BG35" t="s">
        <v>260</v>
      </c>
      <c r="BH35" t="s">
        <v>53</v>
      </c>
      <c r="BI35" t="s">
        <v>53</v>
      </c>
    </row>
    <row r="36" spans="1:61" x14ac:dyDescent="0.25">
      <c r="A36" t="s">
        <v>192</v>
      </c>
      <c r="B36" t="s">
        <v>54</v>
      </c>
      <c r="C36" t="s">
        <v>55</v>
      </c>
      <c r="D36" t="s">
        <v>54</v>
      </c>
      <c r="E36" t="s">
        <v>110</v>
      </c>
      <c r="F36" t="s">
        <v>54</v>
      </c>
      <c r="G36" t="s">
        <v>54</v>
      </c>
      <c r="H36">
        <v>17</v>
      </c>
      <c r="I36" t="s">
        <v>57</v>
      </c>
      <c r="J36" t="s">
        <v>58</v>
      </c>
      <c r="K36" t="s">
        <v>59</v>
      </c>
      <c r="L36" t="s">
        <v>187</v>
      </c>
      <c r="M36" t="s">
        <v>61</v>
      </c>
      <c r="N36" t="s">
        <v>193</v>
      </c>
      <c r="O36" t="s">
        <v>63</v>
      </c>
      <c r="P36" t="s">
        <v>64</v>
      </c>
      <c r="Q36">
        <v>17</v>
      </c>
      <c r="R36" t="s">
        <v>194</v>
      </c>
      <c r="S36" t="s">
        <v>53</v>
      </c>
      <c r="T36" t="s">
        <v>53</v>
      </c>
      <c r="U36" t="s">
        <v>53</v>
      </c>
      <c r="V36" t="s">
        <v>61</v>
      </c>
      <c r="W36" t="s">
        <v>53</v>
      </c>
      <c r="X36" t="s">
        <v>173</v>
      </c>
      <c r="Y36" t="s">
        <v>53</v>
      </c>
      <c r="Z36" t="s">
        <v>53</v>
      </c>
      <c r="AA36" t="s">
        <v>53</v>
      </c>
      <c r="AB36" t="s">
        <v>53</v>
      </c>
      <c r="AC36" t="s">
        <v>53</v>
      </c>
      <c r="AD36" t="s">
        <v>53</v>
      </c>
      <c r="AE36" t="s">
        <v>249</v>
      </c>
      <c r="AF36" t="s">
        <v>53</v>
      </c>
      <c r="AG36" t="s">
        <v>249</v>
      </c>
      <c r="AH36" t="s">
        <v>61</v>
      </c>
      <c r="AI36" t="s">
        <v>193</v>
      </c>
      <c r="AJ36" t="s">
        <v>63</v>
      </c>
      <c r="AK36" t="s">
        <v>64</v>
      </c>
      <c r="AL36" t="s">
        <v>53</v>
      </c>
      <c r="AM36" t="s">
        <v>194</v>
      </c>
      <c r="AN36" t="s">
        <v>53</v>
      </c>
      <c r="AO36">
        <v>2364</v>
      </c>
      <c r="AP36" t="s">
        <v>261</v>
      </c>
      <c r="AQ36" t="s">
        <v>70</v>
      </c>
      <c r="AR36" t="s">
        <v>262</v>
      </c>
      <c r="AS36" t="s">
        <v>263</v>
      </c>
      <c r="AT36" t="s">
        <v>53</v>
      </c>
      <c r="AU36" t="s">
        <v>53</v>
      </c>
      <c r="AV36" t="s">
        <v>53</v>
      </c>
      <c r="AW36" t="s">
        <v>53</v>
      </c>
      <c r="AX36" t="s">
        <v>61</v>
      </c>
      <c r="AY36" t="s">
        <v>53</v>
      </c>
      <c r="AZ36" t="s">
        <v>173</v>
      </c>
      <c r="BA36" t="s">
        <v>146</v>
      </c>
      <c r="BB36" t="s">
        <v>53</v>
      </c>
      <c r="BC36" t="s">
        <v>53</v>
      </c>
      <c r="BD36" t="s">
        <v>53</v>
      </c>
      <c r="BE36" t="s">
        <v>53</v>
      </c>
      <c r="BF36" t="s">
        <v>53</v>
      </c>
      <c r="BG36" t="s">
        <v>53</v>
      </c>
      <c r="BH36" t="s">
        <v>53</v>
      </c>
      <c r="BI36" t="s">
        <v>53</v>
      </c>
    </row>
    <row r="37" spans="1:61" x14ac:dyDescent="0.25">
      <c r="A37" t="s">
        <v>192</v>
      </c>
      <c r="B37" t="s">
        <v>54</v>
      </c>
      <c r="C37" t="s">
        <v>55</v>
      </c>
      <c r="D37" t="s">
        <v>54</v>
      </c>
      <c r="E37" t="s">
        <v>110</v>
      </c>
      <c r="F37" t="s">
        <v>54</v>
      </c>
      <c r="G37" t="s">
        <v>54</v>
      </c>
      <c r="H37">
        <v>17</v>
      </c>
      <c r="I37" t="s">
        <v>57</v>
      </c>
      <c r="J37" t="s">
        <v>58</v>
      </c>
      <c r="K37" t="s">
        <v>59</v>
      </c>
      <c r="L37" t="s">
        <v>187</v>
      </c>
      <c r="M37" t="s">
        <v>61</v>
      </c>
      <c r="N37" t="s">
        <v>193</v>
      </c>
      <c r="O37" t="s">
        <v>63</v>
      </c>
      <c r="P37" t="s">
        <v>64</v>
      </c>
      <c r="Q37">
        <v>17</v>
      </c>
      <c r="R37" t="s">
        <v>194</v>
      </c>
      <c r="S37" t="s">
        <v>53</v>
      </c>
      <c r="T37" t="s">
        <v>53</v>
      </c>
      <c r="U37" t="s">
        <v>53</v>
      </c>
      <c r="V37" t="s">
        <v>61</v>
      </c>
      <c r="W37" t="s">
        <v>53</v>
      </c>
      <c r="X37" t="s">
        <v>173</v>
      </c>
      <c r="Y37" t="s">
        <v>53</v>
      </c>
      <c r="Z37" t="s">
        <v>53</v>
      </c>
      <c r="AA37" t="s">
        <v>53</v>
      </c>
      <c r="AB37" t="s">
        <v>53</v>
      </c>
      <c r="AC37" t="s">
        <v>53</v>
      </c>
      <c r="AD37" t="s">
        <v>53</v>
      </c>
      <c r="AE37" t="s">
        <v>264</v>
      </c>
      <c r="AF37" t="s">
        <v>53</v>
      </c>
      <c r="AG37" t="s">
        <v>264</v>
      </c>
      <c r="AH37" t="s">
        <v>61</v>
      </c>
      <c r="AI37" t="s">
        <v>193</v>
      </c>
      <c r="AJ37" t="s">
        <v>63</v>
      </c>
      <c r="AK37" t="s">
        <v>64</v>
      </c>
      <c r="AL37" t="s">
        <v>53</v>
      </c>
      <c r="AM37" t="s">
        <v>194</v>
      </c>
      <c r="AN37" t="s">
        <v>53</v>
      </c>
      <c r="AO37">
        <v>2447</v>
      </c>
      <c r="AP37" t="s">
        <v>265</v>
      </c>
      <c r="AQ37" t="s">
        <v>70</v>
      </c>
      <c r="AR37" t="s">
        <v>266</v>
      </c>
      <c r="AS37" t="s">
        <v>238</v>
      </c>
      <c r="AT37" t="s">
        <v>53</v>
      </c>
      <c r="AU37" t="s">
        <v>53</v>
      </c>
      <c r="AV37" t="s">
        <v>53</v>
      </c>
      <c r="AW37" t="s">
        <v>53</v>
      </c>
      <c r="AX37" t="s">
        <v>61</v>
      </c>
      <c r="AY37" t="s">
        <v>53</v>
      </c>
      <c r="AZ37" t="s">
        <v>173</v>
      </c>
      <c r="BA37" t="s">
        <v>231</v>
      </c>
      <c r="BB37" t="s">
        <v>53</v>
      </c>
      <c r="BC37" t="s">
        <v>53</v>
      </c>
      <c r="BD37" t="s">
        <v>53</v>
      </c>
      <c r="BE37" t="s">
        <v>53</v>
      </c>
      <c r="BF37" t="s">
        <v>53</v>
      </c>
      <c r="BG37" t="s">
        <v>227</v>
      </c>
      <c r="BH37" t="s">
        <v>53</v>
      </c>
      <c r="BI37" t="s">
        <v>53</v>
      </c>
    </row>
    <row r="38" spans="1:61" x14ac:dyDescent="0.25">
      <c r="A38" t="s">
        <v>192</v>
      </c>
      <c r="B38" t="s">
        <v>54</v>
      </c>
      <c r="C38" t="s">
        <v>55</v>
      </c>
      <c r="D38" t="s">
        <v>54</v>
      </c>
      <c r="E38" t="s">
        <v>110</v>
      </c>
      <c r="F38" t="s">
        <v>54</v>
      </c>
      <c r="G38" t="s">
        <v>54</v>
      </c>
      <c r="H38">
        <v>17</v>
      </c>
      <c r="I38" t="s">
        <v>57</v>
      </c>
      <c r="J38" t="s">
        <v>58</v>
      </c>
      <c r="K38" t="s">
        <v>59</v>
      </c>
      <c r="L38" t="s">
        <v>187</v>
      </c>
      <c r="M38" t="s">
        <v>61</v>
      </c>
      <c r="N38" t="s">
        <v>193</v>
      </c>
      <c r="O38" t="s">
        <v>63</v>
      </c>
      <c r="P38" t="s">
        <v>64</v>
      </c>
      <c r="Q38">
        <v>17</v>
      </c>
      <c r="R38" t="s">
        <v>194</v>
      </c>
      <c r="S38" t="s">
        <v>53</v>
      </c>
      <c r="T38" t="s">
        <v>53</v>
      </c>
      <c r="U38" t="s">
        <v>53</v>
      </c>
      <c r="V38" t="s">
        <v>61</v>
      </c>
      <c r="W38" t="s">
        <v>53</v>
      </c>
      <c r="X38" t="s">
        <v>173</v>
      </c>
      <c r="Y38" t="s">
        <v>53</v>
      </c>
      <c r="Z38" t="s">
        <v>53</v>
      </c>
      <c r="AA38" t="s">
        <v>53</v>
      </c>
      <c r="AB38" t="s">
        <v>53</v>
      </c>
      <c r="AC38" t="s">
        <v>53</v>
      </c>
      <c r="AD38" t="s">
        <v>53</v>
      </c>
      <c r="AE38" t="s">
        <v>264</v>
      </c>
      <c r="AF38" t="s">
        <v>53</v>
      </c>
      <c r="AG38" t="s">
        <v>267</v>
      </c>
      <c r="AH38" t="s">
        <v>61</v>
      </c>
      <c r="AI38" t="s">
        <v>193</v>
      </c>
      <c r="AJ38" t="s">
        <v>63</v>
      </c>
      <c r="AK38" t="s">
        <v>64</v>
      </c>
      <c r="AL38" t="s">
        <v>53</v>
      </c>
      <c r="AM38" t="s">
        <v>194</v>
      </c>
      <c r="AN38" t="s">
        <v>53</v>
      </c>
      <c r="AO38">
        <v>2448</v>
      </c>
      <c r="AP38" t="s">
        <v>268</v>
      </c>
      <c r="AQ38" t="s">
        <v>70</v>
      </c>
      <c r="AR38" t="s">
        <v>266</v>
      </c>
      <c r="AS38" t="s">
        <v>72</v>
      </c>
      <c r="AT38" t="s">
        <v>53</v>
      </c>
      <c r="AU38" t="s">
        <v>53</v>
      </c>
      <c r="AV38" t="s">
        <v>53</v>
      </c>
      <c r="AW38" t="s">
        <v>53</v>
      </c>
      <c r="AX38" t="s">
        <v>61</v>
      </c>
      <c r="AY38" t="s">
        <v>53</v>
      </c>
      <c r="AZ38" t="s">
        <v>173</v>
      </c>
      <c r="BA38" t="s">
        <v>74</v>
      </c>
      <c r="BB38" t="s">
        <v>53</v>
      </c>
      <c r="BC38" t="s">
        <v>53</v>
      </c>
      <c r="BD38" t="s">
        <v>53</v>
      </c>
      <c r="BE38" t="s">
        <v>53</v>
      </c>
      <c r="BF38" t="s">
        <v>53</v>
      </c>
      <c r="BG38" t="s">
        <v>53</v>
      </c>
      <c r="BH38" t="s">
        <v>53</v>
      </c>
      <c r="BI38" t="s">
        <v>53</v>
      </c>
    </row>
    <row r="39" spans="1:61" x14ac:dyDescent="0.25">
      <c r="A39" t="s">
        <v>192</v>
      </c>
      <c r="B39" t="s">
        <v>54</v>
      </c>
      <c r="C39" t="s">
        <v>55</v>
      </c>
      <c r="D39" t="s">
        <v>54</v>
      </c>
      <c r="E39" t="s">
        <v>110</v>
      </c>
      <c r="F39" t="s">
        <v>54</v>
      </c>
      <c r="G39" t="s">
        <v>54</v>
      </c>
      <c r="H39">
        <v>17</v>
      </c>
      <c r="I39" t="s">
        <v>57</v>
      </c>
      <c r="J39" t="s">
        <v>58</v>
      </c>
      <c r="K39" t="s">
        <v>59</v>
      </c>
      <c r="L39" t="s">
        <v>187</v>
      </c>
      <c r="M39" t="s">
        <v>61</v>
      </c>
      <c r="N39" t="s">
        <v>193</v>
      </c>
      <c r="O39" t="s">
        <v>63</v>
      </c>
      <c r="P39" t="s">
        <v>64</v>
      </c>
      <c r="Q39">
        <v>17</v>
      </c>
      <c r="R39" t="s">
        <v>194</v>
      </c>
      <c r="S39" t="s">
        <v>53</v>
      </c>
      <c r="T39" t="s">
        <v>53</v>
      </c>
      <c r="U39" t="s">
        <v>53</v>
      </c>
      <c r="V39" t="s">
        <v>61</v>
      </c>
      <c r="W39" t="s">
        <v>53</v>
      </c>
      <c r="X39" t="s">
        <v>173</v>
      </c>
      <c r="Y39" t="s">
        <v>53</v>
      </c>
      <c r="Z39" t="s">
        <v>53</v>
      </c>
      <c r="AA39" t="s">
        <v>53</v>
      </c>
      <c r="AB39" t="s">
        <v>53</v>
      </c>
      <c r="AC39" t="s">
        <v>269</v>
      </c>
      <c r="AD39" t="s">
        <v>270</v>
      </c>
      <c r="AE39" t="s">
        <v>271</v>
      </c>
      <c r="AF39" t="s">
        <v>53</v>
      </c>
      <c r="AG39" t="s">
        <v>272</v>
      </c>
      <c r="AH39" t="s">
        <v>61</v>
      </c>
      <c r="AI39" t="s">
        <v>193</v>
      </c>
      <c r="AJ39" t="s">
        <v>63</v>
      </c>
      <c r="AK39" t="s">
        <v>64</v>
      </c>
      <c r="AL39" t="s">
        <v>150</v>
      </c>
      <c r="AM39" t="s">
        <v>194</v>
      </c>
      <c r="AN39" t="s">
        <v>251</v>
      </c>
      <c r="AO39">
        <v>2568</v>
      </c>
      <c r="AP39" t="s">
        <v>273</v>
      </c>
      <c r="AQ39" t="s">
        <v>70</v>
      </c>
      <c r="AR39" t="s">
        <v>203</v>
      </c>
      <c r="AS39" t="s">
        <v>274</v>
      </c>
      <c r="AT39" t="s">
        <v>53</v>
      </c>
      <c r="AU39" t="s">
        <v>53</v>
      </c>
      <c r="AV39" t="s">
        <v>53</v>
      </c>
      <c r="AW39" t="s">
        <v>53</v>
      </c>
      <c r="AX39" t="s">
        <v>61</v>
      </c>
      <c r="AY39" t="s">
        <v>53</v>
      </c>
      <c r="AZ39" t="s">
        <v>173</v>
      </c>
      <c r="BA39" t="s">
        <v>74</v>
      </c>
      <c r="BB39" t="s">
        <v>53</v>
      </c>
      <c r="BC39" t="s">
        <v>53</v>
      </c>
      <c r="BD39" t="s">
        <v>53</v>
      </c>
      <c r="BE39" t="s">
        <v>53</v>
      </c>
      <c r="BF39" t="s">
        <v>275</v>
      </c>
      <c r="BG39" t="s">
        <v>251</v>
      </c>
      <c r="BH39" t="s">
        <v>53</v>
      </c>
      <c r="BI39" t="s">
        <v>53</v>
      </c>
    </row>
    <row r="40" spans="1:61" x14ac:dyDescent="0.25">
      <c r="A40" t="s">
        <v>192</v>
      </c>
      <c r="B40" t="s">
        <v>54</v>
      </c>
      <c r="C40" t="s">
        <v>55</v>
      </c>
      <c r="D40" t="s">
        <v>54</v>
      </c>
      <c r="E40" t="s">
        <v>110</v>
      </c>
      <c r="F40" t="s">
        <v>54</v>
      </c>
      <c r="G40" t="s">
        <v>54</v>
      </c>
      <c r="H40">
        <v>17</v>
      </c>
      <c r="I40" t="s">
        <v>57</v>
      </c>
      <c r="J40" t="s">
        <v>58</v>
      </c>
      <c r="K40" t="s">
        <v>59</v>
      </c>
      <c r="L40" t="s">
        <v>187</v>
      </c>
      <c r="M40" t="s">
        <v>61</v>
      </c>
      <c r="N40" t="s">
        <v>193</v>
      </c>
      <c r="O40" t="s">
        <v>63</v>
      </c>
      <c r="P40" t="s">
        <v>64</v>
      </c>
      <c r="Q40">
        <v>17</v>
      </c>
      <c r="R40" t="s">
        <v>194</v>
      </c>
      <c r="S40" t="s">
        <v>53</v>
      </c>
      <c r="T40" t="s">
        <v>53</v>
      </c>
      <c r="U40" t="s">
        <v>53</v>
      </c>
      <c r="V40" t="s">
        <v>61</v>
      </c>
      <c r="W40" t="s">
        <v>53</v>
      </c>
      <c r="X40" t="s">
        <v>173</v>
      </c>
      <c r="Y40" t="s">
        <v>53</v>
      </c>
      <c r="Z40" t="s">
        <v>53</v>
      </c>
      <c r="AA40" t="s">
        <v>53</v>
      </c>
      <c r="AB40" t="s">
        <v>53</v>
      </c>
      <c r="AC40" t="s">
        <v>276</v>
      </c>
      <c r="AD40" t="s">
        <v>277</v>
      </c>
      <c r="AE40" t="s">
        <v>271</v>
      </c>
      <c r="AF40" t="s">
        <v>53</v>
      </c>
      <c r="AG40" t="s">
        <v>272</v>
      </c>
      <c r="AH40" t="s">
        <v>61</v>
      </c>
      <c r="AI40" t="s">
        <v>193</v>
      </c>
      <c r="AJ40" t="s">
        <v>63</v>
      </c>
      <c r="AK40" t="s">
        <v>64</v>
      </c>
      <c r="AL40" t="s">
        <v>98</v>
      </c>
      <c r="AM40" t="s">
        <v>194</v>
      </c>
      <c r="AN40" t="s">
        <v>78</v>
      </c>
      <c r="AO40">
        <v>2569</v>
      </c>
      <c r="AP40" t="s">
        <v>278</v>
      </c>
      <c r="AQ40" t="s">
        <v>70</v>
      </c>
      <c r="AR40" t="s">
        <v>203</v>
      </c>
      <c r="AS40" t="s">
        <v>274</v>
      </c>
      <c r="AT40" t="s">
        <v>53</v>
      </c>
      <c r="AU40" t="s">
        <v>53</v>
      </c>
      <c r="AV40" t="s">
        <v>53</v>
      </c>
      <c r="AW40" t="s">
        <v>53</v>
      </c>
      <c r="AX40" t="s">
        <v>61</v>
      </c>
      <c r="AY40" t="s">
        <v>53</v>
      </c>
      <c r="AZ40" t="s">
        <v>173</v>
      </c>
      <c r="BA40" t="s">
        <v>74</v>
      </c>
      <c r="BB40" t="s">
        <v>53</v>
      </c>
      <c r="BC40" t="s">
        <v>53</v>
      </c>
      <c r="BD40" t="s">
        <v>53</v>
      </c>
      <c r="BE40" t="s">
        <v>53</v>
      </c>
      <c r="BF40" t="s">
        <v>279</v>
      </c>
      <c r="BG40" t="s">
        <v>65</v>
      </c>
      <c r="BH40" t="s">
        <v>53</v>
      </c>
      <c r="BI40" t="s">
        <v>53</v>
      </c>
    </row>
    <row r="41" spans="1:61" x14ac:dyDescent="0.25">
      <c r="A41" t="s">
        <v>53</v>
      </c>
      <c r="B41" t="s">
        <v>54</v>
      </c>
      <c r="C41" t="s">
        <v>55</v>
      </c>
      <c r="D41" t="s">
        <v>54</v>
      </c>
      <c r="E41" t="s">
        <v>56</v>
      </c>
      <c r="F41" t="s">
        <v>54</v>
      </c>
      <c r="G41" t="s">
        <v>54</v>
      </c>
      <c r="H41">
        <v>18</v>
      </c>
      <c r="I41" t="s">
        <v>57</v>
      </c>
      <c r="J41" t="s">
        <v>58</v>
      </c>
      <c r="K41" t="s">
        <v>59</v>
      </c>
      <c r="L41" t="s">
        <v>53</v>
      </c>
      <c r="M41" t="s">
        <v>131</v>
      </c>
      <c r="N41" t="s">
        <v>53</v>
      </c>
      <c r="O41" t="s">
        <v>63</v>
      </c>
      <c r="P41" t="s">
        <v>53</v>
      </c>
      <c r="Q41">
        <v>18</v>
      </c>
      <c r="R41" t="s">
        <v>280</v>
      </c>
      <c r="S41" t="s">
        <v>53</v>
      </c>
      <c r="T41" t="s">
        <v>53</v>
      </c>
      <c r="U41" t="s">
        <v>53</v>
      </c>
      <c r="V41" t="s">
        <v>131</v>
      </c>
      <c r="W41" t="s">
        <v>53</v>
      </c>
      <c r="X41" t="s">
        <v>281</v>
      </c>
      <c r="Y41" t="s">
        <v>53</v>
      </c>
      <c r="Z41" t="s">
        <v>53</v>
      </c>
      <c r="AA41" t="s">
        <v>53</v>
      </c>
      <c r="AB41" t="s">
        <v>53</v>
      </c>
      <c r="AC41" t="s">
        <v>53</v>
      </c>
      <c r="AD41" t="s">
        <v>53</v>
      </c>
      <c r="AE41" t="s">
        <v>282</v>
      </c>
      <c r="AF41" t="s">
        <v>53</v>
      </c>
      <c r="AG41" t="s">
        <v>282</v>
      </c>
      <c r="AH41" t="s">
        <v>131</v>
      </c>
      <c r="AI41" t="s">
        <v>53</v>
      </c>
      <c r="AJ41" t="s">
        <v>63</v>
      </c>
      <c r="AK41" t="s">
        <v>53</v>
      </c>
      <c r="AL41" t="s">
        <v>53</v>
      </c>
      <c r="AM41" t="s">
        <v>280</v>
      </c>
      <c r="AN41" t="s">
        <v>53</v>
      </c>
      <c r="AO41">
        <v>311</v>
      </c>
      <c r="AP41" t="s">
        <v>283</v>
      </c>
      <c r="AQ41" t="s">
        <v>70</v>
      </c>
      <c r="AR41" t="s">
        <v>82</v>
      </c>
      <c r="AS41" t="s">
        <v>72</v>
      </c>
      <c r="AT41" t="s">
        <v>53</v>
      </c>
      <c r="AU41" t="s">
        <v>53</v>
      </c>
      <c r="AV41" t="s">
        <v>53</v>
      </c>
      <c r="AW41" t="s">
        <v>53</v>
      </c>
      <c r="AX41" t="s">
        <v>131</v>
      </c>
      <c r="AY41" t="s">
        <v>53</v>
      </c>
      <c r="AZ41" t="s">
        <v>281</v>
      </c>
      <c r="BA41" t="s">
        <v>74</v>
      </c>
      <c r="BB41" t="s">
        <v>53</v>
      </c>
      <c r="BC41" t="s">
        <v>53</v>
      </c>
      <c r="BD41" t="s">
        <v>53</v>
      </c>
      <c r="BE41" t="s">
        <v>53</v>
      </c>
      <c r="BF41" t="s">
        <v>53</v>
      </c>
      <c r="BG41" t="s">
        <v>53</v>
      </c>
      <c r="BH41" t="s">
        <v>53</v>
      </c>
      <c r="BI41" t="s">
        <v>53</v>
      </c>
    </row>
    <row r="42" spans="1:61" x14ac:dyDescent="0.25">
      <c r="A42" t="s">
        <v>53</v>
      </c>
      <c r="B42" t="s">
        <v>54</v>
      </c>
      <c r="C42" t="s">
        <v>55</v>
      </c>
      <c r="D42" t="s">
        <v>54</v>
      </c>
      <c r="E42" t="s">
        <v>110</v>
      </c>
      <c r="F42" t="s">
        <v>54</v>
      </c>
      <c r="G42" t="s">
        <v>54</v>
      </c>
      <c r="H42">
        <v>19</v>
      </c>
      <c r="I42" t="s">
        <v>57</v>
      </c>
      <c r="J42" t="s">
        <v>58</v>
      </c>
      <c r="K42" t="s">
        <v>59</v>
      </c>
      <c r="L42" t="s">
        <v>53</v>
      </c>
      <c r="M42" t="s">
        <v>111</v>
      </c>
      <c r="N42" t="s">
        <v>53</v>
      </c>
      <c r="O42" t="s">
        <v>63</v>
      </c>
      <c r="P42" t="s">
        <v>53</v>
      </c>
      <c r="Q42">
        <v>19</v>
      </c>
      <c r="R42" t="s">
        <v>284</v>
      </c>
      <c r="S42" t="s">
        <v>53</v>
      </c>
      <c r="T42" t="s">
        <v>53</v>
      </c>
      <c r="U42" t="s">
        <v>53</v>
      </c>
      <c r="V42" t="s">
        <v>111</v>
      </c>
      <c r="W42" t="s">
        <v>53</v>
      </c>
      <c r="X42" t="s">
        <v>113</v>
      </c>
      <c r="Y42" t="s">
        <v>53</v>
      </c>
      <c r="Z42" t="s">
        <v>53</v>
      </c>
      <c r="AA42" t="s">
        <v>53</v>
      </c>
      <c r="AB42" t="s">
        <v>53</v>
      </c>
      <c r="AC42" t="s">
        <v>53</v>
      </c>
      <c r="AD42" t="s">
        <v>53</v>
      </c>
      <c r="AE42" t="s">
        <v>285</v>
      </c>
      <c r="AF42" t="s">
        <v>53</v>
      </c>
      <c r="AG42" t="s">
        <v>285</v>
      </c>
      <c r="AH42" t="s">
        <v>111</v>
      </c>
      <c r="AI42" t="s">
        <v>53</v>
      </c>
      <c r="AJ42" t="s">
        <v>63</v>
      </c>
      <c r="AK42" t="s">
        <v>53</v>
      </c>
      <c r="AL42" t="s">
        <v>53</v>
      </c>
      <c r="AM42" t="s">
        <v>284</v>
      </c>
      <c r="AN42" t="s">
        <v>53</v>
      </c>
      <c r="AO42">
        <v>368</v>
      </c>
      <c r="AP42" t="s">
        <v>286</v>
      </c>
      <c r="AQ42" t="s">
        <v>70</v>
      </c>
      <c r="AR42" t="s">
        <v>71</v>
      </c>
      <c r="AS42" t="s">
        <v>72</v>
      </c>
      <c r="AT42" t="s">
        <v>53</v>
      </c>
      <c r="AU42" t="s">
        <v>53</v>
      </c>
      <c r="AV42" t="s">
        <v>53</v>
      </c>
      <c r="AW42" t="s">
        <v>53</v>
      </c>
      <c r="AX42" t="s">
        <v>111</v>
      </c>
      <c r="AY42" t="s">
        <v>53</v>
      </c>
      <c r="AZ42" t="s">
        <v>113</v>
      </c>
      <c r="BA42" t="s">
        <v>93</v>
      </c>
      <c r="BB42" t="s">
        <v>53</v>
      </c>
      <c r="BC42" t="s">
        <v>53</v>
      </c>
      <c r="BD42" t="s">
        <v>53</v>
      </c>
      <c r="BE42" t="s">
        <v>53</v>
      </c>
      <c r="BF42" t="s">
        <v>53</v>
      </c>
      <c r="BG42" t="s">
        <v>53</v>
      </c>
      <c r="BH42" t="s">
        <v>53</v>
      </c>
      <c r="BI42" t="s">
        <v>53</v>
      </c>
    </row>
    <row r="43" spans="1:61" x14ac:dyDescent="0.25">
      <c r="A43" t="s">
        <v>53</v>
      </c>
      <c r="B43" t="s">
        <v>54</v>
      </c>
      <c r="C43" t="s">
        <v>55</v>
      </c>
      <c r="D43" t="s">
        <v>54</v>
      </c>
      <c r="E43" t="s">
        <v>56</v>
      </c>
      <c r="F43" t="s">
        <v>54</v>
      </c>
      <c r="G43" t="s">
        <v>54</v>
      </c>
      <c r="H43">
        <v>20</v>
      </c>
      <c r="I43" t="s">
        <v>57</v>
      </c>
      <c r="J43" t="s">
        <v>58</v>
      </c>
      <c r="K43" t="s">
        <v>59</v>
      </c>
      <c r="L43" t="s">
        <v>169</v>
      </c>
      <c r="M43" t="s">
        <v>61</v>
      </c>
      <c r="N43" t="s">
        <v>287</v>
      </c>
      <c r="O43" t="s">
        <v>63</v>
      </c>
      <c r="P43" t="s">
        <v>64</v>
      </c>
      <c r="Q43">
        <v>20</v>
      </c>
      <c r="R43" t="s">
        <v>151</v>
      </c>
      <c r="S43" t="s">
        <v>61</v>
      </c>
      <c r="T43" t="s">
        <v>53</v>
      </c>
      <c r="U43" t="s">
        <v>172</v>
      </c>
      <c r="V43" t="s">
        <v>61</v>
      </c>
      <c r="W43" t="s">
        <v>53</v>
      </c>
      <c r="X43" t="s">
        <v>173</v>
      </c>
      <c r="Y43" t="s">
        <v>53</v>
      </c>
      <c r="Z43" t="s">
        <v>53</v>
      </c>
      <c r="AA43" t="s">
        <v>53</v>
      </c>
      <c r="AB43" t="s">
        <v>53</v>
      </c>
      <c r="AC43" t="s">
        <v>53</v>
      </c>
      <c r="AD43" t="s">
        <v>53</v>
      </c>
      <c r="AE43" t="s">
        <v>288</v>
      </c>
      <c r="AF43" t="s">
        <v>53</v>
      </c>
      <c r="AG43" t="s">
        <v>288</v>
      </c>
      <c r="AH43" t="s">
        <v>61</v>
      </c>
      <c r="AI43" t="s">
        <v>287</v>
      </c>
      <c r="AJ43" t="s">
        <v>63</v>
      </c>
      <c r="AK43" t="s">
        <v>64</v>
      </c>
      <c r="AL43" t="s">
        <v>53</v>
      </c>
      <c r="AM43" t="s">
        <v>151</v>
      </c>
      <c r="AN43" t="s">
        <v>53</v>
      </c>
      <c r="AO43">
        <v>16</v>
      </c>
      <c r="AP43" t="s">
        <v>289</v>
      </c>
      <c r="AQ43" t="s">
        <v>70</v>
      </c>
      <c r="AR43" t="s">
        <v>71</v>
      </c>
      <c r="AS43" t="s">
        <v>72</v>
      </c>
      <c r="AT43" t="s">
        <v>53</v>
      </c>
      <c r="AU43" t="s">
        <v>61</v>
      </c>
      <c r="AV43" t="s">
        <v>53</v>
      </c>
      <c r="AW43" t="s">
        <v>172</v>
      </c>
      <c r="AX43" t="s">
        <v>61</v>
      </c>
      <c r="AY43" t="s">
        <v>53</v>
      </c>
      <c r="AZ43" t="s">
        <v>173</v>
      </c>
      <c r="BA43" t="s">
        <v>74</v>
      </c>
      <c r="BB43" t="s">
        <v>53</v>
      </c>
      <c r="BC43" t="s">
        <v>53</v>
      </c>
      <c r="BD43" t="s">
        <v>53</v>
      </c>
      <c r="BE43" t="s">
        <v>53</v>
      </c>
      <c r="BF43" t="s">
        <v>53</v>
      </c>
      <c r="BG43" t="s">
        <v>53</v>
      </c>
      <c r="BH43" t="s">
        <v>53</v>
      </c>
      <c r="BI43" t="s">
        <v>53</v>
      </c>
    </row>
    <row r="44" spans="1:61" x14ac:dyDescent="0.25">
      <c r="A44" t="s">
        <v>53</v>
      </c>
      <c r="B44" t="s">
        <v>54</v>
      </c>
      <c r="C44" t="s">
        <v>55</v>
      </c>
      <c r="D44" t="s">
        <v>54</v>
      </c>
      <c r="E44" t="s">
        <v>56</v>
      </c>
      <c r="F44" t="s">
        <v>54</v>
      </c>
      <c r="G44" t="s">
        <v>54</v>
      </c>
      <c r="H44">
        <v>20</v>
      </c>
      <c r="I44" t="s">
        <v>57</v>
      </c>
      <c r="J44" t="s">
        <v>58</v>
      </c>
      <c r="K44" t="s">
        <v>59</v>
      </c>
      <c r="L44" t="s">
        <v>169</v>
      </c>
      <c r="M44" t="s">
        <v>61</v>
      </c>
      <c r="N44" t="s">
        <v>287</v>
      </c>
      <c r="O44" t="s">
        <v>63</v>
      </c>
      <c r="P44" t="s">
        <v>64</v>
      </c>
      <c r="Q44">
        <v>20</v>
      </c>
      <c r="R44" t="s">
        <v>151</v>
      </c>
      <c r="S44" t="s">
        <v>61</v>
      </c>
      <c r="T44" t="s">
        <v>53</v>
      </c>
      <c r="U44" t="s">
        <v>172</v>
      </c>
      <c r="V44" t="s">
        <v>61</v>
      </c>
      <c r="W44" t="s">
        <v>53</v>
      </c>
      <c r="X44" t="s">
        <v>173</v>
      </c>
      <c r="Y44" t="s">
        <v>53</v>
      </c>
      <c r="Z44" t="s">
        <v>53</v>
      </c>
      <c r="AA44" t="s">
        <v>53</v>
      </c>
      <c r="AB44" t="s">
        <v>53</v>
      </c>
      <c r="AC44" t="s">
        <v>290</v>
      </c>
      <c r="AD44" t="s">
        <v>291</v>
      </c>
      <c r="AE44" t="s">
        <v>292</v>
      </c>
      <c r="AF44" t="s">
        <v>53</v>
      </c>
      <c r="AG44" t="s">
        <v>292</v>
      </c>
      <c r="AH44" t="s">
        <v>61</v>
      </c>
      <c r="AI44" t="s">
        <v>287</v>
      </c>
      <c r="AJ44" t="s">
        <v>63</v>
      </c>
      <c r="AK44" t="s">
        <v>64</v>
      </c>
      <c r="AL44" t="s">
        <v>293</v>
      </c>
      <c r="AM44" t="s">
        <v>151</v>
      </c>
      <c r="AN44" t="s">
        <v>65</v>
      </c>
      <c r="AO44">
        <v>24</v>
      </c>
      <c r="AP44" t="s">
        <v>294</v>
      </c>
      <c r="AQ44" t="s">
        <v>70</v>
      </c>
      <c r="AR44" t="s">
        <v>71</v>
      </c>
      <c r="AS44" t="s">
        <v>72</v>
      </c>
      <c r="AT44" t="s">
        <v>53</v>
      </c>
      <c r="AU44" t="s">
        <v>61</v>
      </c>
      <c r="AV44" t="s">
        <v>53</v>
      </c>
      <c r="AW44" t="s">
        <v>172</v>
      </c>
      <c r="AX44" t="s">
        <v>61</v>
      </c>
      <c r="AY44" t="s">
        <v>53</v>
      </c>
      <c r="AZ44" t="s">
        <v>173</v>
      </c>
      <c r="BA44" t="s">
        <v>93</v>
      </c>
      <c r="BB44" t="s">
        <v>225</v>
      </c>
      <c r="BC44" t="s">
        <v>53</v>
      </c>
      <c r="BD44" t="s">
        <v>53</v>
      </c>
      <c r="BE44" t="s">
        <v>53</v>
      </c>
      <c r="BF44" t="s">
        <v>290</v>
      </c>
      <c r="BG44" t="s">
        <v>121</v>
      </c>
      <c r="BH44" t="s">
        <v>53</v>
      </c>
      <c r="BI44" t="s">
        <v>53</v>
      </c>
    </row>
    <row r="45" spans="1:61" x14ac:dyDescent="0.25">
      <c r="A45" t="s">
        <v>53</v>
      </c>
      <c r="B45" t="s">
        <v>54</v>
      </c>
      <c r="C45" t="s">
        <v>55</v>
      </c>
      <c r="D45" t="s">
        <v>54</v>
      </c>
      <c r="E45" t="s">
        <v>110</v>
      </c>
      <c r="F45" t="s">
        <v>54</v>
      </c>
      <c r="G45" t="s">
        <v>54</v>
      </c>
      <c r="H45">
        <v>21</v>
      </c>
      <c r="I45" t="s">
        <v>57</v>
      </c>
      <c r="J45" t="s">
        <v>58</v>
      </c>
      <c r="K45" t="s">
        <v>59</v>
      </c>
      <c r="L45" t="s">
        <v>295</v>
      </c>
      <c r="M45" t="s">
        <v>131</v>
      </c>
      <c r="N45" t="s">
        <v>53</v>
      </c>
      <c r="O45" t="s">
        <v>63</v>
      </c>
      <c r="P45" t="s">
        <v>53</v>
      </c>
      <c r="Q45">
        <v>21</v>
      </c>
      <c r="R45" t="s">
        <v>296</v>
      </c>
      <c r="S45" t="s">
        <v>53</v>
      </c>
      <c r="T45" t="s">
        <v>53</v>
      </c>
      <c r="U45" t="s">
        <v>53</v>
      </c>
      <c r="V45" t="s">
        <v>131</v>
      </c>
      <c r="W45" t="s">
        <v>53</v>
      </c>
      <c r="X45" t="s">
        <v>297</v>
      </c>
      <c r="Y45" t="s">
        <v>53</v>
      </c>
      <c r="Z45" t="s">
        <v>53</v>
      </c>
      <c r="AA45" t="s">
        <v>53</v>
      </c>
      <c r="AB45" t="s">
        <v>53</v>
      </c>
      <c r="AC45" t="s">
        <v>53</v>
      </c>
      <c r="AD45" t="s">
        <v>53</v>
      </c>
      <c r="AE45" t="s">
        <v>298</v>
      </c>
      <c r="AF45" t="s">
        <v>53</v>
      </c>
      <c r="AG45" t="s">
        <v>298</v>
      </c>
      <c r="AH45" t="s">
        <v>131</v>
      </c>
      <c r="AI45" t="s">
        <v>53</v>
      </c>
      <c r="AJ45" t="s">
        <v>63</v>
      </c>
      <c r="AK45" t="s">
        <v>53</v>
      </c>
      <c r="AL45" t="s">
        <v>53</v>
      </c>
      <c r="AM45" t="s">
        <v>296</v>
      </c>
      <c r="AN45" t="s">
        <v>53</v>
      </c>
      <c r="AO45">
        <v>306</v>
      </c>
      <c r="AP45" t="s">
        <v>299</v>
      </c>
      <c r="AQ45" t="s">
        <v>70</v>
      </c>
      <c r="AR45" t="s">
        <v>82</v>
      </c>
      <c r="AS45" t="s">
        <v>72</v>
      </c>
      <c r="AT45" t="s">
        <v>53</v>
      </c>
      <c r="AU45" t="s">
        <v>53</v>
      </c>
      <c r="AV45" t="s">
        <v>53</v>
      </c>
      <c r="AW45" t="s">
        <v>53</v>
      </c>
      <c r="AX45" t="s">
        <v>131</v>
      </c>
      <c r="AY45" t="s">
        <v>53</v>
      </c>
      <c r="AZ45" t="s">
        <v>297</v>
      </c>
      <c r="BA45" t="s">
        <v>74</v>
      </c>
      <c r="BB45" t="s">
        <v>53</v>
      </c>
      <c r="BC45" t="s">
        <v>53</v>
      </c>
      <c r="BD45" t="s">
        <v>53</v>
      </c>
      <c r="BE45" t="s">
        <v>53</v>
      </c>
      <c r="BF45" t="s">
        <v>53</v>
      </c>
      <c r="BG45" t="s">
        <v>53</v>
      </c>
      <c r="BH45" t="s">
        <v>53</v>
      </c>
      <c r="BI45" t="s">
        <v>53</v>
      </c>
    </row>
    <row r="46" spans="1:61" x14ac:dyDescent="0.25">
      <c r="A46" t="s">
        <v>53</v>
      </c>
      <c r="B46" t="s">
        <v>54</v>
      </c>
      <c r="C46" t="s">
        <v>55</v>
      </c>
      <c r="D46" t="s">
        <v>54</v>
      </c>
      <c r="E46" t="s">
        <v>56</v>
      </c>
      <c r="F46" t="s">
        <v>54</v>
      </c>
      <c r="G46" t="s">
        <v>54</v>
      </c>
      <c r="H46">
        <v>22</v>
      </c>
      <c r="I46" t="s">
        <v>57</v>
      </c>
      <c r="J46" t="s">
        <v>58</v>
      </c>
      <c r="K46" t="s">
        <v>59</v>
      </c>
      <c r="L46" t="s">
        <v>300</v>
      </c>
      <c r="M46" t="s">
        <v>61</v>
      </c>
      <c r="N46" t="s">
        <v>301</v>
      </c>
      <c r="O46" t="s">
        <v>63</v>
      </c>
      <c r="P46" t="s">
        <v>64</v>
      </c>
      <c r="Q46">
        <v>22</v>
      </c>
      <c r="R46" t="s">
        <v>71</v>
      </c>
      <c r="S46" t="s">
        <v>53</v>
      </c>
      <c r="T46" t="s">
        <v>53</v>
      </c>
      <c r="U46" t="s">
        <v>53</v>
      </c>
      <c r="V46" t="s">
        <v>61</v>
      </c>
      <c r="W46" t="s">
        <v>53</v>
      </c>
      <c r="X46" t="s">
        <v>302</v>
      </c>
      <c r="Y46" t="s">
        <v>53</v>
      </c>
      <c r="Z46" t="s">
        <v>53</v>
      </c>
      <c r="AA46" t="s">
        <v>53</v>
      </c>
      <c r="AB46" t="s">
        <v>53</v>
      </c>
      <c r="AC46" t="s">
        <v>53</v>
      </c>
      <c r="AD46" t="s">
        <v>53</v>
      </c>
      <c r="AE46" t="s">
        <v>303</v>
      </c>
      <c r="AF46" t="s">
        <v>53</v>
      </c>
      <c r="AG46" t="s">
        <v>303</v>
      </c>
      <c r="AH46" t="s">
        <v>61</v>
      </c>
      <c r="AI46" t="s">
        <v>301</v>
      </c>
      <c r="AJ46" t="s">
        <v>63</v>
      </c>
      <c r="AK46" t="s">
        <v>64</v>
      </c>
      <c r="AL46" t="s">
        <v>53</v>
      </c>
      <c r="AM46" t="s">
        <v>71</v>
      </c>
      <c r="AN46" t="s">
        <v>53</v>
      </c>
      <c r="AO46">
        <v>123</v>
      </c>
      <c r="AP46" t="s">
        <v>304</v>
      </c>
      <c r="AQ46" t="s">
        <v>70</v>
      </c>
      <c r="AR46" t="s">
        <v>82</v>
      </c>
      <c r="AS46" t="s">
        <v>72</v>
      </c>
      <c r="AT46" t="s">
        <v>53</v>
      </c>
      <c r="AU46" t="s">
        <v>53</v>
      </c>
      <c r="AV46" t="s">
        <v>53</v>
      </c>
      <c r="AW46" t="s">
        <v>53</v>
      </c>
      <c r="AX46" t="s">
        <v>61</v>
      </c>
      <c r="AY46" t="s">
        <v>53</v>
      </c>
      <c r="AZ46" t="s">
        <v>302</v>
      </c>
      <c r="BA46" t="s">
        <v>74</v>
      </c>
      <c r="BB46" t="s">
        <v>53</v>
      </c>
      <c r="BC46" t="s">
        <v>53</v>
      </c>
      <c r="BD46" t="s">
        <v>53</v>
      </c>
      <c r="BE46" t="s">
        <v>53</v>
      </c>
      <c r="BF46" t="s">
        <v>53</v>
      </c>
      <c r="BG46" t="s">
        <v>53</v>
      </c>
      <c r="BH46" t="s">
        <v>53</v>
      </c>
      <c r="BI46" t="s">
        <v>53</v>
      </c>
    </row>
    <row r="47" spans="1:61" x14ac:dyDescent="0.25">
      <c r="A47" t="s">
        <v>53</v>
      </c>
      <c r="B47" t="s">
        <v>54</v>
      </c>
      <c r="C47" t="s">
        <v>55</v>
      </c>
      <c r="D47" t="s">
        <v>54</v>
      </c>
      <c r="E47" t="s">
        <v>56</v>
      </c>
      <c r="F47" t="s">
        <v>54</v>
      </c>
      <c r="G47" t="s">
        <v>54</v>
      </c>
      <c r="H47">
        <v>23</v>
      </c>
      <c r="I47" t="s">
        <v>57</v>
      </c>
      <c r="J47" t="s">
        <v>58</v>
      </c>
      <c r="K47" t="s">
        <v>59</v>
      </c>
      <c r="L47" t="s">
        <v>53</v>
      </c>
      <c r="M47" t="s">
        <v>111</v>
      </c>
      <c r="N47" t="s">
        <v>53</v>
      </c>
      <c r="O47" t="s">
        <v>63</v>
      </c>
      <c r="P47" t="s">
        <v>53</v>
      </c>
      <c r="Q47">
        <v>23</v>
      </c>
      <c r="R47" t="s">
        <v>305</v>
      </c>
      <c r="S47" t="s">
        <v>53</v>
      </c>
      <c r="T47" t="s">
        <v>53</v>
      </c>
      <c r="U47" t="s">
        <v>53</v>
      </c>
      <c r="V47" t="s">
        <v>111</v>
      </c>
      <c r="W47" t="s">
        <v>53</v>
      </c>
      <c r="X47" t="s">
        <v>179</v>
      </c>
      <c r="Y47" t="s">
        <v>53</v>
      </c>
      <c r="Z47" t="s">
        <v>53</v>
      </c>
      <c r="AA47" t="s">
        <v>53</v>
      </c>
      <c r="AB47" t="s">
        <v>53</v>
      </c>
      <c r="AC47" t="s">
        <v>53</v>
      </c>
      <c r="AD47" t="s">
        <v>53</v>
      </c>
      <c r="AE47" t="s">
        <v>306</v>
      </c>
      <c r="AF47" t="s">
        <v>53</v>
      </c>
      <c r="AG47" t="s">
        <v>306</v>
      </c>
      <c r="AH47" t="s">
        <v>111</v>
      </c>
      <c r="AI47" t="s">
        <v>53</v>
      </c>
      <c r="AJ47" t="s">
        <v>63</v>
      </c>
      <c r="AK47" t="s">
        <v>53</v>
      </c>
      <c r="AL47" t="s">
        <v>53</v>
      </c>
      <c r="AM47" t="s">
        <v>305</v>
      </c>
      <c r="AN47" t="s">
        <v>53</v>
      </c>
      <c r="AO47">
        <v>454</v>
      </c>
      <c r="AP47" t="s">
        <v>307</v>
      </c>
      <c r="AQ47" t="s">
        <v>70</v>
      </c>
      <c r="AR47" t="s">
        <v>308</v>
      </c>
      <c r="AS47" t="s">
        <v>72</v>
      </c>
      <c r="AT47" t="s">
        <v>53</v>
      </c>
      <c r="AU47" t="s">
        <v>53</v>
      </c>
      <c r="AV47" t="s">
        <v>53</v>
      </c>
      <c r="AW47" t="s">
        <v>53</v>
      </c>
      <c r="AX47" t="s">
        <v>111</v>
      </c>
      <c r="AY47" t="s">
        <v>53</v>
      </c>
      <c r="AZ47" t="s">
        <v>179</v>
      </c>
      <c r="BA47" t="s">
        <v>130</v>
      </c>
      <c r="BB47" t="s">
        <v>53</v>
      </c>
      <c r="BC47" t="s">
        <v>53</v>
      </c>
      <c r="BD47" t="s">
        <v>53</v>
      </c>
      <c r="BE47" t="s">
        <v>53</v>
      </c>
      <c r="BF47" t="s">
        <v>53</v>
      </c>
      <c r="BG47" t="s">
        <v>53</v>
      </c>
      <c r="BH47" t="s">
        <v>53</v>
      </c>
      <c r="BI47" t="s">
        <v>53</v>
      </c>
    </row>
    <row r="48" spans="1:61" x14ac:dyDescent="0.25">
      <c r="A48" t="s">
        <v>53</v>
      </c>
      <c r="B48" t="s">
        <v>54</v>
      </c>
      <c r="C48" t="s">
        <v>309</v>
      </c>
      <c r="D48" t="s">
        <v>54</v>
      </c>
      <c r="E48" t="s">
        <v>56</v>
      </c>
      <c r="F48" t="s">
        <v>54</v>
      </c>
      <c r="G48" t="s">
        <v>54</v>
      </c>
      <c r="H48">
        <v>24</v>
      </c>
      <c r="I48" t="s">
        <v>57</v>
      </c>
      <c r="J48" t="s">
        <v>58</v>
      </c>
      <c r="K48" t="s">
        <v>104</v>
      </c>
      <c r="L48" t="s">
        <v>53</v>
      </c>
      <c r="M48" t="s">
        <v>111</v>
      </c>
      <c r="N48" t="s">
        <v>53</v>
      </c>
      <c r="O48" t="s">
        <v>63</v>
      </c>
      <c r="P48" t="s">
        <v>53</v>
      </c>
      <c r="Q48">
        <v>24</v>
      </c>
      <c r="R48" t="s">
        <v>310</v>
      </c>
      <c r="S48" t="s">
        <v>53</v>
      </c>
      <c r="T48" t="s">
        <v>53</v>
      </c>
      <c r="U48" t="s">
        <v>53</v>
      </c>
      <c r="V48" t="s">
        <v>111</v>
      </c>
      <c r="W48" t="s">
        <v>53</v>
      </c>
      <c r="X48" t="s">
        <v>179</v>
      </c>
      <c r="Y48" t="s">
        <v>53</v>
      </c>
      <c r="Z48" t="s">
        <v>53</v>
      </c>
      <c r="AA48" t="s">
        <v>53</v>
      </c>
      <c r="AB48" t="s">
        <v>53</v>
      </c>
      <c r="AC48" t="s">
        <v>53</v>
      </c>
      <c r="AD48" t="s">
        <v>53</v>
      </c>
      <c r="AE48" t="s">
        <v>311</v>
      </c>
      <c r="AF48" t="s">
        <v>53</v>
      </c>
      <c r="AG48" t="s">
        <v>311</v>
      </c>
      <c r="AH48" t="s">
        <v>111</v>
      </c>
      <c r="AI48" t="s">
        <v>53</v>
      </c>
      <c r="AJ48" t="s">
        <v>63</v>
      </c>
      <c r="AK48" t="s">
        <v>53</v>
      </c>
      <c r="AL48" t="s">
        <v>53</v>
      </c>
      <c r="AM48" t="s">
        <v>310</v>
      </c>
      <c r="AN48" t="s">
        <v>53</v>
      </c>
      <c r="AO48">
        <v>470</v>
      </c>
      <c r="AP48" t="s">
        <v>312</v>
      </c>
      <c r="AQ48" t="s">
        <v>182</v>
      </c>
      <c r="AR48" t="s">
        <v>308</v>
      </c>
      <c r="AS48" t="s">
        <v>72</v>
      </c>
      <c r="AT48" t="s">
        <v>53</v>
      </c>
      <c r="AU48" t="s">
        <v>53</v>
      </c>
      <c r="AV48" t="s">
        <v>53</v>
      </c>
      <c r="AW48" t="s">
        <v>53</v>
      </c>
      <c r="AX48" t="s">
        <v>111</v>
      </c>
      <c r="AY48" t="s">
        <v>53</v>
      </c>
      <c r="AZ48" t="s">
        <v>179</v>
      </c>
      <c r="BA48" t="s">
        <v>74</v>
      </c>
      <c r="BB48" t="s">
        <v>53</v>
      </c>
      <c r="BC48" t="s">
        <v>53</v>
      </c>
      <c r="BD48" t="s">
        <v>53</v>
      </c>
      <c r="BE48" t="s">
        <v>53</v>
      </c>
      <c r="BF48" t="s">
        <v>53</v>
      </c>
      <c r="BG48" t="s">
        <v>53</v>
      </c>
      <c r="BH48" t="s">
        <v>53</v>
      </c>
      <c r="BI48" t="s">
        <v>53</v>
      </c>
    </row>
    <row r="49" spans="1:61" x14ac:dyDescent="0.25">
      <c r="A49" t="s">
        <v>53</v>
      </c>
      <c r="B49" t="s">
        <v>54</v>
      </c>
      <c r="C49" t="s">
        <v>55</v>
      </c>
      <c r="D49" t="s">
        <v>54</v>
      </c>
      <c r="E49" t="s">
        <v>110</v>
      </c>
      <c r="F49" t="s">
        <v>54</v>
      </c>
      <c r="G49" t="s">
        <v>54</v>
      </c>
      <c r="H49">
        <v>25</v>
      </c>
      <c r="I49" t="s">
        <v>57</v>
      </c>
      <c r="J49" t="s">
        <v>58</v>
      </c>
      <c r="K49" t="s">
        <v>59</v>
      </c>
      <c r="L49" t="s">
        <v>313</v>
      </c>
      <c r="M49" t="s">
        <v>76</v>
      </c>
      <c r="N49" t="s">
        <v>53</v>
      </c>
      <c r="O49" t="s">
        <v>63</v>
      </c>
      <c r="P49" t="s">
        <v>53</v>
      </c>
      <c r="Q49">
        <v>25</v>
      </c>
      <c r="R49" t="s">
        <v>203</v>
      </c>
      <c r="S49" t="s">
        <v>53</v>
      </c>
      <c r="T49" t="s">
        <v>53</v>
      </c>
      <c r="U49" t="s">
        <v>53</v>
      </c>
      <c r="V49" t="s">
        <v>76</v>
      </c>
      <c r="W49" t="s">
        <v>53</v>
      </c>
      <c r="X49" t="s">
        <v>79</v>
      </c>
      <c r="Y49" t="s">
        <v>53</v>
      </c>
      <c r="Z49" t="s">
        <v>53</v>
      </c>
      <c r="AA49" t="s">
        <v>53</v>
      </c>
      <c r="AB49" t="s">
        <v>53</v>
      </c>
      <c r="AC49" t="s">
        <v>53</v>
      </c>
      <c r="AD49" t="s">
        <v>53</v>
      </c>
      <c r="AE49" t="s">
        <v>314</v>
      </c>
      <c r="AF49" t="s">
        <v>53</v>
      </c>
      <c r="AG49" t="s">
        <v>314</v>
      </c>
      <c r="AH49" t="s">
        <v>76</v>
      </c>
      <c r="AI49" t="s">
        <v>53</v>
      </c>
      <c r="AJ49" t="s">
        <v>63</v>
      </c>
      <c r="AK49" t="s">
        <v>53</v>
      </c>
      <c r="AL49" t="s">
        <v>53</v>
      </c>
      <c r="AM49" t="s">
        <v>203</v>
      </c>
      <c r="AN49" t="s">
        <v>53</v>
      </c>
      <c r="AO49">
        <v>214</v>
      </c>
      <c r="AP49" t="s">
        <v>315</v>
      </c>
      <c r="AQ49" t="s">
        <v>70</v>
      </c>
      <c r="AR49" t="s">
        <v>82</v>
      </c>
      <c r="AS49" t="s">
        <v>72</v>
      </c>
      <c r="AT49" t="s">
        <v>53</v>
      </c>
      <c r="AU49" t="s">
        <v>53</v>
      </c>
      <c r="AV49" t="s">
        <v>53</v>
      </c>
      <c r="AW49" t="s">
        <v>53</v>
      </c>
      <c r="AX49" t="s">
        <v>76</v>
      </c>
      <c r="AY49" t="s">
        <v>53</v>
      </c>
      <c r="AZ49" t="s">
        <v>79</v>
      </c>
      <c r="BA49" t="s">
        <v>74</v>
      </c>
      <c r="BB49" t="s">
        <v>53</v>
      </c>
      <c r="BC49" t="s">
        <v>53</v>
      </c>
      <c r="BD49" t="s">
        <v>53</v>
      </c>
      <c r="BE49" t="s">
        <v>53</v>
      </c>
      <c r="BF49" t="s">
        <v>53</v>
      </c>
      <c r="BG49" t="s">
        <v>53</v>
      </c>
      <c r="BH49" t="s">
        <v>53</v>
      </c>
      <c r="BI49" t="s">
        <v>53</v>
      </c>
    </row>
    <row r="50" spans="1:61" x14ac:dyDescent="0.25">
      <c r="A50" t="s">
        <v>53</v>
      </c>
      <c r="B50" t="s">
        <v>54</v>
      </c>
      <c r="C50" t="s">
        <v>55</v>
      </c>
      <c r="D50" t="s">
        <v>54</v>
      </c>
      <c r="E50" t="s">
        <v>56</v>
      </c>
      <c r="F50" t="s">
        <v>54</v>
      </c>
      <c r="G50" t="s">
        <v>54</v>
      </c>
      <c r="H50">
        <v>26</v>
      </c>
      <c r="I50" t="s">
        <v>57</v>
      </c>
      <c r="J50" t="s">
        <v>316</v>
      </c>
      <c r="K50" t="s">
        <v>104</v>
      </c>
      <c r="L50" t="s">
        <v>53</v>
      </c>
      <c r="M50" t="s">
        <v>111</v>
      </c>
      <c r="N50" t="s">
        <v>53</v>
      </c>
      <c r="O50" t="s">
        <v>63</v>
      </c>
      <c r="P50" t="s">
        <v>53</v>
      </c>
      <c r="Q50">
        <v>26</v>
      </c>
      <c r="R50" t="s">
        <v>308</v>
      </c>
      <c r="S50" t="s">
        <v>53</v>
      </c>
      <c r="T50" t="s">
        <v>53</v>
      </c>
      <c r="U50" t="s">
        <v>53</v>
      </c>
      <c r="V50" t="s">
        <v>111</v>
      </c>
      <c r="W50" t="s">
        <v>53</v>
      </c>
      <c r="X50" t="s">
        <v>317</v>
      </c>
      <c r="Y50" t="s">
        <v>53</v>
      </c>
      <c r="Z50" t="s">
        <v>53</v>
      </c>
      <c r="AA50" t="s">
        <v>53</v>
      </c>
      <c r="AB50" t="s">
        <v>53</v>
      </c>
      <c r="AC50" t="s">
        <v>53</v>
      </c>
      <c r="AD50" t="s">
        <v>53</v>
      </c>
      <c r="AE50" t="s">
        <v>318</v>
      </c>
      <c r="AF50" t="s">
        <v>53</v>
      </c>
      <c r="AG50" t="s">
        <v>318</v>
      </c>
      <c r="AH50" t="s">
        <v>111</v>
      </c>
      <c r="AI50" t="s">
        <v>53</v>
      </c>
      <c r="AJ50" t="s">
        <v>63</v>
      </c>
      <c r="AK50" t="s">
        <v>53</v>
      </c>
      <c r="AL50" t="s">
        <v>53</v>
      </c>
      <c r="AM50" t="s">
        <v>308</v>
      </c>
      <c r="AN50" t="s">
        <v>53</v>
      </c>
      <c r="AO50">
        <v>351</v>
      </c>
      <c r="AP50" t="s">
        <v>319</v>
      </c>
      <c r="AQ50" t="s">
        <v>182</v>
      </c>
      <c r="AR50" t="s">
        <v>308</v>
      </c>
      <c r="AS50" t="s">
        <v>72</v>
      </c>
      <c r="AT50" t="s">
        <v>53</v>
      </c>
      <c r="AU50" t="s">
        <v>53</v>
      </c>
      <c r="AV50" t="s">
        <v>53</v>
      </c>
      <c r="AW50" t="s">
        <v>53</v>
      </c>
      <c r="AX50" t="s">
        <v>111</v>
      </c>
      <c r="AY50" t="s">
        <v>53</v>
      </c>
      <c r="AZ50" t="s">
        <v>317</v>
      </c>
      <c r="BA50" t="s">
        <v>93</v>
      </c>
      <c r="BB50" t="s">
        <v>53</v>
      </c>
      <c r="BC50" t="s">
        <v>53</v>
      </c>
      <c r="BD50" t="s">
        <v>53</v>
      </c>
      <c r="BE50" t="s">
        <v>53</v>
      </c>
      <c r="BF50" t="s">
        <v>53</v>
      </c>
      <c r="BG50" t="s">
        <v>53</v>
      </c>
      <c r="BH50" t="s">
        <v>53</v>
      </c>
      <c r="BI50" t="s">
        <v>53</v>
      </c>
    </row>
    <row r="51" spans="1:61" x14ac:dyDescent="0.25">
      <c r="A51" t="s">
        <v>53</v>
      </c>
      <c r="B51" t="s">
        <v>54</v>
      </c>
      <c r="C51" t="s">
        <v>55</v>
      </c>
      <c r="D51" t="s">
        <v>54</v>
      </c>
      <c r="E51" t="s">
        <v>56</v>
      </c>
      <c r="F51" t="s">
        <v>54</v>
      </c>
      <c r="G51" t="s">
        <v>54</v>
      </c>
      <c r="H51">
        <v>27</v>
      </c>
      <c r="I51" t="s">
        <v>57</v>
      </c>
      <c r="J51" t="s">
        <v>58</v>
      </c>
      <c r="K51" t="s">
        <v>104</v>
      </c>
      <c r="L51" t="s">
        <v>320</v>
      </c>
      <c r="M51" t="s">
        <v>321</v>
      </c>
      <c r="N51" t="s">
        <v>53</v>
      </c>
      <c r="O51" t="s">
        <v>63</v>
      </c>
      <c r="P51" t="s">
        <v>53</v>
      </c>
      <c r="Q51">
        <v>27</v>
      </c>
      <c r="R51" t="s">
        <v>322</v>
      </c>
      <c r="S51" t="s">
        <v>53</v>
      </c>
      <c r="T51" t="s">
        <v>53</v>
      </c>
      <c r="U51" t="s">
        <v>53</v>
      </c>
      <c r="V51" t="s">
        <v>76</v>
      </c>
      <c r="W51" t="s">
        <v>53</v>
      </c>
      <c r="X51" t="s">
        <v>323</v>
      </c>
      <c r="Y51" t="s">
        <v>53</v>
      </c>
      <c r="Z51" t="s">
        <v>53</v>
      </c>
      <c r="AA51" t="s">
        <v>53</v>
      </c>
      <c r="AB51" t="s">
        <v>53</v>
      </c>
      <c r="AC51" t="s">
        <v>324</v>
      </c>
      <c r="AD51" t="s">
        <v>325</v>
      </c>
      <c r="AE51" t="s">
        <v>326</v>
      </c>
      <c r="AF51" t="s">
        <v>53</v>
      </c>
      <c r="AG51" t="s">
        <v>326</v>
      </c>
      <c r="AH51" t="s">
        <v>321</v>
      </c>
      <c r="AI51" t="s">
        <v>53</v>
      </c>
      <c r="AJ51" t="s">
        <v>63</v>
      </c>
      <c r="AK51" t="s">
        <v>53</v>
      </c>
      <c r="AL51" t="s">
        <v>327</v>
      </c>
      <c r="AM51" t="s">
        <v>322</v>
      </c>
      <c r="AN51" t="s">
        <v>112</v>
      </c>
      <c r="AO51">
        <v>211</v>
      </c>
      <c r="AP51" t="s">
        <v>328</v>
      </c>
      <c r="AQ51" t="s">
        <v>70</v>
      </c>
      <c r="AR51" t="s">
        <v>203</v>
      </c>
      <c r="AS51" t="s">
        <v>72</v>
      </c>
      <c r="AT51" t="s">
        <v>53</v>
      </c>
      <c r="AU51" t="s">
        <v>53</v>
      </c>
      <c r="AV51" t="s">
        <v>53</v>
      </c>
      <c r="AW51" t="s">
        <v>53</v>
      </c>
      <c r="AX51" t="s">
        <v>76</v>
      </c>
      <c r="AY51" t="s">
        <v>53</v>
      </c>
      <c r="AZ51" t="s">
        <v>323</v>
      </c>
      <c r="BA51" t="s">
        <v>93</v>
      </c>
      <c r="BB51" t="s">
        <v>225</v>
      </c>
      <c r="BC51" t="s">
        <v>53</v>
      </c>
      <c r="BD51" t="s">
        <v>53</v>
      </c>
      <c r="BE51" t="s">
        <v>53</v>
      </c>
      <c r="BF51" t="s">
        <v>329</v>
      </c>
      <c r="BG51" t="s">
        <v>82</v>
      </c>
      <c r="BH51" t="s">
        <v>53</v>
      </c>
      <c r="BI51" t="s">
        <v>53</v>
      </c>
    </row>
    <row r="52" spans="1:61" x14ac:dyDescent="0.25">
      <c r="A52" t="s">
        <v>53</v>
      </c>
      <c r="B52" t="s">
        <v>54</v>
      </c>
      <c r="C52" t="s">
        <v>55</v>
      </c>
      <c r="D52" t="s">
        <v>54</v>
      </c>
      <c r="E52" t="s">
        <v>56</v>
      </c>
      <c r="F52" t="s">
        <v>54</v>
      </c>
      <c r="G52" t="s">
        <v>54</v>
      </c>
      <c r="H52">
        <v>28</v>
      </c>
      <c r="I52" t="s">
        <v>57</v>
      </c>
      <c r="J52" t="s">
        <v>58</v>
      </c>
      <c r="K52" t="s">
        <v>104</v>
      </c>
      <c r="L52" t="s">
        <v>330</v>
      </c>
      <c r="M52" t="s">
        <v>61</v>
      </c>
      <c r="N52" t="s">
        <v>331</v>
      </c>
      <c r="O52" t="s">
        <v>63</v>
      </c>
      <c r="P52" t="s">
        <v>64</v>
      </c>
      <c r="Q52">
        <v>28</v>
      </c>
      <c r="R52" t="s">
        <v>332</v>
      </c>
      <c r="S52" t="s">
        <v>53</v>
      </c>
      <c r="T52" t="s">
        <v>53</v>
      </c>
      <c r="U52" t="s">
        <v>53</v>
      </c>
      <c r="V52" t="s">
        <v>61</v>
      </c>
      <c r="W52" t="s">
        <v>53</v>
      </c>
      <c r="X52" t="s">
        <v>333</v>
      </c>
      <c r="Y52" t="s">
        <v>53</v>
      </c>
      <c r="Z52" t="s">
        <v>53</v>
      </c>
      <c r="AA52" t="s">
        <v>53</v>
      </c>
      <c r="AB52" t="s">
        <v>53</v>
      </c>
      <c r="AC52" t="s">
        <v>53</v>
      </c>
      <c r="AD52" t="s">
        <v>53</v>
      </c>
      <c r="AE52" t="s">
        <v>334</v>
      </c>
      <c r="AF52" t="s">
        <v>53</v>
      </c>
      <c r="AG52" t="s">
        <v>334</v>
      </c>
      <c r="AH52" t="s">
        <v>61</v>
      </c>
      <c r="AI52" t="s">
        <v>331</v>
      </c>
      <c r="AJ52" t="s">
        <v>63</v>
      </c>
      <c r="AK52" t="s">
        <v>64</v>
      </c>
      <c r="AL52" t="s">
        <v>53</v>
      </c>
      <c r="AM52" t="s">
        <v>332</v>
      </c>
      <c r="AN52" t="s">
        <v>53</v>
      </c>
      <c r="AO52">
        <v>70</v>
      </c>
      <c r="AP52" t="s">
        <v>335</v>
      </c>
      <c r="AQ52" t="s">
        <v>176</v>
      </c>
      <c r="AR52" t="s">
        <v>71</v>
      </c>
      <c r="AS52" t="s">
        <v>72</v>
      </c>
      <c r="AT52" t="s">
        <v>53</v>
      </c>
      <c r="AU52" t="s">
        <v>53</v>
      </c>
      <c r="AV52" t="s">
        <v>53</v>
      </c>
      <c r="AW52" t="s">
        <v>53</v>
      </c>
      <c r="AX52" t="s">
        <v>61</v>
      </c>
      <c r="AY52" t="s">
        <v>53</v>
      </c>
      <c r="AZ52" t="s">
        <v>333</v>
      </c>
      <c r="BA52" t="s">
        <v>74</v>
      </c>
      <c r="BB52" t="s">
        <v>53</v>
      </c>
      <c r="BC52" t="s">
        <v>53</v>
      </c>
      <c r="BD52" t="s">
        <v>53</v>
      </c>
      <c r="BE52" t="s">
        <v>53</v>
      </c>
      <c r="BF52" t="s">
        <v>53</v>
      </c>
      <c r="BG52" t="s">
        <v>53</v>
      </c>
      <c r="BH52" t="s">
        <v>53</v>
      </c>
      <c r="BI52" t="s">
        <v>53</v>
      </c>
    </row>
    <row r="53" spans="1:61" x14ac:dyDescent="0.25">
      <c r="A53" t="s">
        <v>53</v>
      </c>
      <c r="B53" t="s">
        <v>54</v>
      </c>
      <c r="C53" t="s">
        <v>55</v>
      </c>
      <c r="D53" t="s">
        <v>54</v>
      </c>
      <c r="E53" t="s">
        <v>56</v>
      </c>
      <c r="F53" t="s">
        <v>54</v>
      </c>
      <c r="G53" t="s">
        <v>54</v>
      </c>
      <c r="H53">
        <v>29</v>
      </c>
      <c r="I53" t="s">
        <v>57</v>
      </c>
      <c r="J53" t="s">
        <v>58</v>
      </c>
      <c r="K53" t="s">
        <v>59</v>
      </c>
      <c r="L53" t="s">
        <v>83</v>
      </c>
      <c r="M53" t="s">
        <v>61</v>
      </c>
      <c r="N53" t="s">
        <v>336</v>
      </c>
      <c r="O53" t="s">
        <v>63</v>
      </c>
      <c r="P53" t="s">
        <v>64</v>
      </c>
      <c r="Q53">
        <v>29</v>
      </c>
      <c r="R53" t="s">
        <v>337</v>
      </c>
      <c r="S53" t="s">
        <v>53</v>
      </c>
      <c r="T53" t="s">
        <v>53</v>
      </c>
      <c r="U53" t="s">
        <v>53</v>
      </c>
      <c r="V53" t="s">
        <v>61</v>
      </c>
      <c r="W53" t="s">
        <v>53</v>
      </c>
      <c r="X53" t="s">
        <v>66</v>
      </c>
      <c r="Y53" t="s">
        <v>53</v>
      </c>
      <c r="Z53" t="s">
        <v>53</v>
      </c>
      <c r="AA53" t="s">
        <v>53</v>
      </c>
      <c r="AB53" t="s">
        <v>53</v>
      </c>
      <c r="AC53" t="s">
        <v>338</v>
      </c>
      <c r="AD53" t="s">
        <v>339</v>
      </c>
      <c r="AE53" t="s">
        <v>340</v>
      </c>
      <c r="AF53" t="s">
        <v>53</v>
      </c>
      <c r="AG53" t="s">
        <v>340</v>
      </c>
      <c r="AH53" t="s">
        <v>61</v>
      </c>
      <c r="AI53" t="s">
        <v>336</v>
      </c>
      <c r="AJ53" t="s">
        <v>63</v>
      </c>
      <c r="AK53" t="s">
        <v>64</v>
      </c>
      <c r="AL53" t="s">
        <v>150</v>
      </c>
      <c r="AM53" t="s">
        <v>337</v>
      </c>
      <c r="AN53" t="s">
        <v>85</v>
      </c>
      <c r="AO53">
        <v>113</v>
      </c>
      <c r="AP53" t="s">
        <v>341</v>
      </c>
      <c r="AQ53" t="s">
        <v>70</v>
      </c>
      <c r="AR53" t="s">
        <v>71</v>
      </c>
      <c r="AS53" t="s">
        <v>72</v>
      </c>
      <c r="AT53" t="s">
        <v>53</v>
      </c>
      <c r="AU53" t="s">
        <v>53</v>
      </c>
      <c r="AV53" t="s">
        <v>53</v>
      </c>
      <c r="AW53" t="s">
        <v>53</v>
      </c>
      <c r="AX53" t="s">
        <v>61</v>
      </c>
      <c r="AY53" t="s">
        <v>53</v>
      </c>
      <c r="AZ53" t="s">
        <v>66</v>
      </c>
      <c r="BA53" t="s">
        <v>93</v>
      </c>
      <c r="BB53" t="s">
        <v>101</v>
      </c>
      <c r="BC53" t="s">
        <v>53</v>
      </c>
      <c r="BD53" t="s">
        <v>53</v>
      </c>
      <c r="BE53" t="s">
        <v>53</v>
      </c>
      <c r="BF53" t="s">
        <v>342</v>
      </c>
      <c r="BG53" t="s">
        <v>112</v>
      </c>
      <c r="BH53" t="s">
        <v>53</v>
      </c>
      <c r="BI53" t="s">
        <v>53</v>
      </c>
    </row>
    <row r="54" spans="1:61" x14ac:dyDescent="0.25">
      <c r="A54" t="s">
        <v>53</v>
      </c>
      <c r="B54" t="s">
        <v>54</v>
      </c>
      <c r="C54" t="s">
        <v>55</v>
      </c>
      <c r="D54" t="s">
        <v>54</v>
      </c>
      <c r="E54" t="s">
        <v>56</v>
      </c>
      <c r="F54" t="s">
        <v>54</v>
      </c>
      <c r="G54" t="s">
        <v>54</v>
      </c>
      <c r="H54">
        <v>29</v>
      </c>
      <c r="I54" t="s">
        <v>57</v>
      </c>
      <c r="J54" t="s">
        <v>58</v>
      </c>
      <c r="K54" t="s">
        <v>59</v>
      </c>
      <c r="L54" t="s">
        <v>83</v>
      </c>
      <c r="M54" t="s">
        <v>61</v>
      </c>
      <c r="N54" t="s">
        <v>336</v>
      </c>
      <c r="O54" t="s">
        <v>63</v>
      </c>
      <c r="P54" t="s">
        <v>64</v>
      </c>
      <c r="Q54">
        <v>29</v>
      </c>
      <c r="R54" t="s">
        <v>337</v>
      </c>
      <c r="S54" t="s">
        <v>53</v>
      </c>
      <c r="T54" t="s">
        <v>53</v>
      </c>
      <c r="U54" t="s">
        <v>53</v>
      </c>
      <c r="V54" t="s">
        <v>61</v>
      </c>
      <c r="W54" t="s">
        <v>53</v>
      </c>
      <c r="X54" t="s">
        <v>66</v>
      </c>
      <c r="Y54" t="s">
        <v>53</v>
      </c>
      <c r="Z54" t="s">
        <v>53</v>
      </c>
      <c r="AA54" t="s">
        <v>53</v>
      </c>
      <c r="AB54" t="s">
        <v>53</v>
      </c>
      <c r="AC54" t="s">
        <v>343</v>
      </c>
      <c r="AD54" t="s">
        <v>199</v>
      </c>
      <c r="AE54" t="s">
        <v>344</v>
      </c>
      <c r="AF54" t="s">
        <v>53</v>
      </c>
      <c r="AG54" t="s">
        <v>344</v>
      </c>
      <c r="AH54" t="s">
        <v>61</v>
      </c>
      <c r="AI54" t="s">
        <v>336</v>
      </c>
      <c r="AJ54" t="s">
        <v>63</v>
      </c>
      <c r="AK54" t="s">
        <v>64</v>
      </c>
      <c r="AL54" t="s">
        <v>150</v>
      </c>
      <c r="AM54" t="s">
        <v>337</v>
      </c>
      <c r="AN54" t="s">
        <v>185</v>
      </c>
      <c r="AO54">
        <v>820</v>
      </c>
      <c r="AP54" t="s">
        <v>345</v>
      </c>
      <c r="AQ54" t="s">
        <v>70</v>
      </c>
      <c r="AR54" t="s">
        <v>71</v>
      </c>
      <c r="AS54" t="s">
        <v>72</v>
      </c>
      <c r="AT54" t="s">
        <v>53</v>
      </c>
      <c r="AU54" t="s">
        <v>53</v>
      </c>
      <c r="AV54" t="s">
        <v>53</v>
      </c>
      <c r="AW54" t="s">
        <v>53</v>
      </c>
      <c r="AX54" t="s">
        <v>61</v>
      </c>
      <c r="AY54" t="s">
        <v>53</v>
      </c>
      <c r="AZ54" t="s">
        <v>66</v>
      </c>
      <c r="BA54" t="s">
        <v>93</v>
      </c>
      <c r="BB54" t="s">
        <v>101</v>
      </c>
      <c r="BC54" t="s">
        <v>53</v>
      </c>
      <c r="BD54" t="s">
        <v>53</v>
      </c>
      <c r="BE54" t="s">
        <v>53</v>
      </c>
      <c r="BF54" t="s">
        <v>346</v>
      </c>
      <c r="BG54" t="s">
        <v>99</v>
      </c>
      <c r="BH54" t="s">
        <v>53</v>
      </c>
      <c r="BI54" t="s">
        <v>53</v>
      </c>
    </row>
    <row r="55" spans="1:61" x14ac:dyDescent="0.25">
      <c r="A55" t="s">
        <v>53</v>
      </c>
      <c r="B55" t="s">
        <v>54</v>
      </c>
      <c r="C55" t="s">
        <v>55</v>
      </c>
      <c r="D55" t="s">
        <v>54</v>
      </c>
      <c r="E55" t="s">
        <v>56</v>
      </c>
      <c r="F55" t="s">
        <v>54</v>
      </c>
      <c r="G55" t="s">
        <v>54</v>
      </c>
      <c r="H55">
        <v>29</v>
      </c>
      <c r="I55" t="s">
        <v>57</v>
      </c>
      <c r="J55" t="s">
        <v>58</v>
      </c>
      <c r="K55" t="s">
        <v>59</v>
      </c>
      <c r="L55" t="s">
        <v>83</v>
      </c>
      <c r="M55" t="s">
        <v>61</v>
      </c>
      <c r="N55" t="s">
        <v>336</v>
      </c>
      <c r="O55" t="s">
        <v>63</v>
      </c>
      <c r="P55" t="s">
        <v>64</v>
      </c>
      <c r="Q55">
        <v>29</v>
      </c>
      <c r="R55" t="s">
        <v>337</v>
      </c>
      <c r="S55" t="s">
        <v>53</v>
      </c>
      <c r="T55" t="s">
        <v>53</v>
      </c>
      <c r="U55" t="s">
        <v>53</v>
      </c>
      <c r="V55" t="s">
        <v>61</v>
      </c>
      <c r="W55" t="s">
        <v>53</v>
      </c>
      <c r="X55" t="s">
        <v>66</v>
      </c>
      <c r="Y55" t="s">
        <v>53</v>
      </c>
      <c r="Z55" t="s">
        <v>53</v>
      </c>
      <c r="AA55" t="s">
        <v>53</v>
      </c>
      <c r="AB55" t="s">
        <v>53</v>
      </c>
      <c r="AC55" t="s">
        <v>347</v>
      </c>
      <c r="AD55" t="s">
        <v>348</v>
      </c>
      <c r="AE55" t="s">
        <v>349</v>
      </c>
      <c r="AF55" t="s">
        <v>53</v>
      </c>
      <c r="AG55" t="s">
        <v>350</v>
      </c>
      <c r="AH55" t="s">
        <v>61</v>
      </c>
      <c r="AI55" t="s">
        <v>336</v>
      </c>
      <c r="AJ55" t="s">
        <v>63</v>
      </c>
      <c r="AK55" t="s">
        <v>64</v>
      </c>
      <c r="AL55" t="s">
        <v>206</v>
      </c>
      <c r="AM55" t="s">
        <v>337</v>
      </c>
      <c r="AN55" t="s">
        <v>112</v>
      </c>
      <c r="AO55">
        <v>1114</v>
      </c>
      <c r="AP55" t="s">
        <v>351</v>
      </c>
      <c r="AQ55" t="s">
        <v>70</v>
      </c>
      <c r="AR55" t="s">
        <v>310</v>
      </c>
      <c r="AS55" t="s">
        <v>72</v>
      </c>
      <c r="AT55" t="s">
        <v>53</v>
      </c>
      <c r="AU55" t="s">
        <v>53</v>
      </c>
      <c r="AV55" t="s">
        <v>53</v>
      </c>
      <c r="AW55" t="s">
        <v>53</v>
      </c>
      <c r="AX55" t="s">
        <v>61</v>
      </c>
      <c r="AY55" t="s">
        <v>53</v>
      </c>
      <c r="AZ55" t="s">
        <v>66</v>
      </c>
      <c r="BA55" t="s">
        <v>93</v>
      </c>
      <c r="BB55" t="s">
        <v>101</v>
      </c>
      <c r="BC55" t="s">
        <v>53</v>
      </c>
      <c r="BD55" t="s">
        <v>53</v>
      </c>
      <c r="BE55" t="s">
        <v>53</v>
      </c>
      <c r="BF55" t="s">
        <v>352</v>
      </c>
      <c r="BG55" t="s">
        <v>126</v>
      </c>
      <c r="BH55" t="s">
        <v>53</v>
      </c>
      <c r="BI55" t="s">
        <v>53</v>
      </c>
    </row>
    <row r="56" spans="1:61" x14ac:dyDescent="0.25">
      <c r="A56" t="s">
        <v>53</v>
      </c>
      <c r="B56" t="s">
        <v>54</v>
      </c>
      <c r="C56" t="s">
        <v>55</v>
      </c>
      <c r="D56" t="s">
        <v>54</v>
      </c>
      <c r="E56" t="s">
        <v>110</v>
      </c>
      <c r="F56" t="s">
        <v>54</v>
      </c>
      <c r="G56" t="s">
        <v>54</v>
      </c>
      <c r="H56">
        <v>30</v>
      </c>
      <c r="I56" t="s">
        <v>57</v>
      </c>
      <c r="J56" t="s">
        <v>58</v>
      </c>
      <c r="K56" t="s">
        <v>104</v>
      </c>
      <c r="L56" t="s">
        <v>53</v>
      </c>
      <c r="M56" t="s">
        <v>111</v>
      </c>
      <c r="N56" t="s">
        <v>53</v>
      </c>
      <c r="O56" t="s">
        <v>63</v>
      </c>
      <c r="P56" t="s">
        <v>53</v>
      </c>
      <c r="Q56">
        <v>30</v>
      </c>
      <c r="R56" t="s">
        <v>353</v>
      </c>
      <c r="S56" t="s">
        <v>53</v>
      </c>
      <c r="T56" t="s">
        <v>53</v>
      </c>
      <c r="U56" t="s">
        <v>53</v>
      </c>
      <c r="V56" t="s">
        <v>111</v>
      </c>
      <c r="W56" t="s">
        <v>53</v>
      </c>
      <c r="X56" t="s">
        <v>354</v>
      </c>
      <c r="Y56" t="s">
        <v>53</v>
      </c>
      <c r="Z56" t="s">
        <v>53</v>
      </c>
      <c r="AA56" t="s">
        <v>53</v>
      </c>
      <c r="AB56" t="s">
        <v>53</v>
      </c>
      <c r="AC56" t="s">
        <v>53</v>
      </c>
      <c r="AD56" t="s">
        <v>53</v>
      </c>
      <c r="AE56" t="s">
        <v>355</v>
      </c>
      <c r="AF56" t="s">
        <v>53</v>
      </c>
      <c r="AG56" t="s">
        <v>355</v>
      </c>
      <c r="AH56" t="s">
        <v>111</v>
      </c>
      <c r="AI56" t="s">
        <v>53</v>
      </c>
      <c r="AJ56" t="s">
        <v>63</v>
      </c>
      <c r="AK56" t="s">
        <v>53</v>
      </c>
      <c r="AL56" t="s">
        <v>53</v>
      </c>
      <c r="AM56" t="s">
        <v>353</v>
      </c>
      <c r="AN56" t="s">
        <v>53</v>
      </c>
      <c r="AO56">
        <v>327</v>
      </c>
      <c r="AP56" t="s">
        <v>356</v>
      </c>
      <c r="AQ56" t="s">
        <v>182</v>
      </c>
      <c r="AR56" t="s">
        <v>82</v>
      </c>
      <c r="AS56" t="s">
        <v>72</v>
      </c>
      <c r="AT56" t="s">
        <v>53</v>
      </c>
      <c r="AU56" t="s">
        <v>53</v>
      </c>
      <c r="AV56" t="s">
        <v>53</v>
      </c>
      <c r="AW56" t="s">
        <v>53</v>
      </c>
      <c r="AX56" t="s">
        <v>111</v>
      </c>
      <c r="AY56" t="s">
        <v>53</v>
      </c>
      <c r="AZ56" t="s">
        <v>354</v>
      </c>
      <c r="BA56" t="s">
        <v>93</v>
      </c>
      <c r="BB56" t="s">
        <v>53</v>
      </c>
      <c r="BC56" t="s">
        <v>53</v>
      </c>
      <c r="BD56" t="s">
        <v>53</v>
      </c>
      <c r="BE56" t="s">
        <v>53</v>
      </c>
      <c r="BF56" t="s">
        <v>53</v>
      </c>
      <c r="BG56" t="s">
        <v>53</v>
      </c>
      <c r="BH56" t="s">
        <v>53</v>
      </c>
      <c r="BI56" t="s">
        <v>53</v>
      </c>
    </row>
    <row r="57" spans="1:61" x14ac:dyDescent="0.25">
      <c r="A57" t="s">
        <v>53</v>
      </c>
      <c r="B57" t="s">
        <v>54</v>
      </c>
      <c r="C57" t="s">
        <v>55</v>
      </c>
      <c r="D57" t="s">
        <v>54</v>
      </c>
      <c r="E57" t="s">
        <v>110</v>
      </c>
      <c r="F57" t="s">
        <v>54</v>
      </c>
      <c r="G57" t="s">
        <v>54</v>
      </c>
      <c r="H57">
        <v>31</v>
      </c>
      <c r="I57" t="s">
        <v>57</v>
      </c>
      <c r="J57" t="s">
        <v>58</v>
      </c>
      <c r="K57" t="s">
        <v>104</v>
      </c>
      <c r="L57" t="s">
        <v>53</v>
      </c>
      <c r="M57" t="s">
        <v>111</v>
      </c>
      <c r="N57" t="s">
        <v>53</v>
      </c>
      <c r="O57" t="s">
        <v>63</v>
      </c>
      <c r="P57" t="s">
        <v>53</v>
      </c>
      <c r="Q57">
        <v>31</v>
      </c>
      <c r="R57" t="s">
        <v>357</v>
      </c>
      <c r="S57" t="s">
        <v>53</v>
      </c>
      <c r="T57" t="s">
        <v>53</v>
      </c>
      <c r="U57" t="s">
        <v>53</v>
      </c>
      <c r="V57" t="s">
        <v>111</v>
      </c>
      <c r="W57" t="s">
        <v>53</v>
      </c>
      <c r="X57" t="s">
        <v>179</v>
      </c>
      <c r="Y57" t="s">
        <v>53</v>
      </c>
      <c r="Z57" t="s">
        <v>53</v>
      </c>
      <c r="AA57" t="s">
        <v>53</v>
      </c>
      <c r="AB57" t="s">
        <v>53</v>
      </c>
      <c r="AC57" t="s">
        <v>53</v>
      </c>
      <c r="AD57" t="s">
        <v>53</v>
      </c>
      <c r="AE57" t="s">
        <v>358</v>
      </c>
      <c r="AF57" t="s">
        <v>53</v>
      </c>
      <c r="AG57" t="s">
        <v>358</v>
      </c>
      <c r="AH57" t="s">
        <v>111</v>
      </c>
      <c r="AI57" t="s">
        <v>53</v>
      </c>
      <c r="AJ57" t="s">
        <v>63</v>
      </c>
      <c r="AK57" t="s">
        <v>53</v>
      </c>
      <c r="AL57" t="s">
        <v>53</v>
      </c>
      <c r="AM57" t="s">
        <v>357</v>
      </c>
      <c r="AN57" t="s">
        <v>53</v>
      </c>
      <c r="AO57">
        <v>496</v>
      </c>
      <c r="AP57" t="s">
        <v>359</v>
      </c>
      <c r="AQ57" t="s">
        <v>182</v>
      </c>
      <c r="AR57" t="s">
        <v>305</v>
      </c>
      <c r="AS57" t="s">
        <v>72</v>
      </c>
      <c r="AT57" t="s">
        <v>53</v>
      </c>
      <c r="AU57" t="s">
        <v>53</v>
      </c>
      <c r="AV57" t="s">
        <v>53</v>
      </c>
      <c r="AW57" t="s">
        <v>53</v>
      </c>
      <c r="AX57" t="s">
        <v>111</v>
      </c>
      <c r="AY57" t="s">
        <v>53</v>
      </c>
      <c r="AZ57" t="s">
        <v>179</v>
      </c>
      <c r="BA57" t="s">
        <v>93</v>
      </c>
      <c r="BB57" t="s">
        <v>53</v>
      </c>
      <c r="BC57" t="s">
        <v>53</v>
      </c>
      <c r="BD57" t="s">
        <v>53</v>
      </c>
      <c r="BE57" t="s">
        <v>53</v>
      </c>
      <c r="BF57" t="s">
        <v>53</v>
      </c>
      <c r="BG57" t="s">
        <v>53</v>
      </c>
      <c r="BH57" t="s">
        <v>53</v>
      </c>
      <c r="BI57" t="s">
        <v>53</v>
      </c>
    </row>
    <row r="58" spans="1:61" x14ac:dyDescent="0.25">
      <c r="A58" t="s">
        <v>53</v>
      </c>
      <c r="B58" t="s">
        <v>54</v>
      </c>
      <c r="C58" t="s">
        <v>55</v>
      </c>
      <c r="D58" t="s">
        <v>54</v>
      </c>
      <c r="E58" t="s">
        <v>56</v>
      </c>
      <c r="F58" t="s">
        <v>54</v>
      </c>
      <c r="G58" t="s">
        <v>54</v>
      </c>
      <c r="H58">
        <v>32</v>
      </c>
      <c r="I58" t="s">
        <v>57</v>
      </c>
      <c r="J58" t="s">
        <v>58</v>
      </c>
      <c r="K58" t="s">
        <v>59</v>
      </c>
      <c r="L58" t="s">
        <v>360</v>
      </c>
      <c r="M58" t="s">
        <v>76</v>
      </c>
      <c r="N58" t="s">
        <v>53</v>
      </c>
      <c r="O58" t="s">
        <v>63</v>
      </c>
      <c r="P58" t="s">
        <v>53</v>
      </c>
      <c r="Q58">
        <v>32</v>
      </c>
      <c r="R58" t="s">
        <v>361</v>
      </c>
      <c r="S58" t="s">
        <v>53</v>
      </c>
      <c r="T58" t="s">
        <v>53</v>
      </c>
      <c r="U58" t="s">
        <v>53</v>
      </c>
      <c r="V58" t="s">
        <v>76</v>
      </c>
      <c r="W58" t="s">
        <v>53</v>
      </c>
      <c r="X58" t="s">
        <v>79</v>
      </c>
      <c r="Y58" t="s">
        <v>53</v>
      </c>
      <c r="Z58" t="s">
        <v>53</v>
      </c>
      <c r="AA58" t="s">
        <v>53</v>
      </c>
      <c r="AB58" t="s">
        <v>53</v>
      </c>
      <c r="AC58" t="s">
        <v>53</v>
      </c>
      <c r="AD58" t="s">
        <v>53</v>
      </c>
      <c r="AE58" t="s">
        <v>362</v>
      </c>
      <c r="AF58" t="s">
        <v>53</v>
      </c>
      <c r="AG58" t="s">
        <v>362</v>
      </c>
      <c r="AH58" t="s">
        <v>76</v>
      </c>
      <c r="AI58" t="s">
        <v>53</v>
      </c>
      <c r="AJ58" t="s">
        <v>63</v>
      </c>
      <c r="AK58" t="s">
        <v>53</v>
      </c>
      <c r="AL58" t="s">
        <v>53</v>
      </c>
      <c r="AM58" t="s">
        <v>361</v>
      </c>
      <c r="AN58" t="s">
        <v>53</v>
      </c>
      <c r="AO58">
        <v>216</v>
      </c>
      <c r="AP58" t="s">
        <v>363</v>
      </c>
      <c r="AQ58" t="s">
        <v>70</v>
      </c>
      <c r="AR58" t="s">
        <v>82</v>
      </c>
      <c r="AS58" t="s">
        <v>72</v>
      </c>
      <c r="AT58" t="s">
        <v>53</v>
      </c>
      <c r="AU58" t="s">
        <v>53</v>
      </c>
      <c r="AV58" t="s">
        <v>53</v>
      </c>
      <c r="AW58" t="s">
        <v>53</v>
      </c>
      <c r="AX58" t="s">
        <v>76</v>
      </c>
      <c r="AY58" t="s">
        <v>53</v>
      </c>
      <c r="AZ58" t="s">
        <v>79</v>
      </c>
      <c r="BA58" t="s">
        <v>74</v>
      </c>
      <c r="BB58" t="s">
        <v>53</v>
      </c>
      <c r="BC58" t="s">
        <v>53</v>
      </c>
      <c r="BD58" t="s">
        <v>53</v>
      </c>
      <c r="BE58" t="s">
        <v>53</v>
      </c>
      <c r="BF58" t="s">
        <v>53</v>
      </c>
      <c r="BG58" t="s">
        <v>53</v>
      </c>
      <c r="BH58" t="s">
        <v>53</v>
      </c>
      <c r="BI58" t="s">
        <v>53</v>
      </c>
    </row>
    <row r="59" spans="1:61" x14ac:dyDescent="0.25">
      <c r="A59" t="s">
        <v>53</v>
      </c>
      <c r="B59" t="s">
        <v>54</v>
      </c>
      <c r="C59" t="s">
        <v>309</v>
      </c>
      <c r="D59" t="s">
        <v>54</v>
      </c>
      <c r="E59" t="s">
        <v>56</v>
      </c>
      <c r="F59" t="s">
        <v>54</v>
      </c>
      <c r="G59" t="s">
        <v>54</v>
      </c>
      <c r="H59">
        <v>33</v>
      </c>
      <c r="I59" t="s">
        <v>57</v>
      </c>
      <c r="J59" t="s">
        <v>58</v>
      </c>
      <c r="K59" t="s">
        <v>104</v>
      </c>
      <c r="L59" t="s">
        <v>53</v>
      </c>
      <c r="M59" t="s">
        <v>111</v>
      </c>
      <c r="N59" t="s">
        <v>53</v>
      </c>
      <c r="O59" t="s">
        <v>63</v>
      </c>
      <c r="P59" t="s">
        <v>53</v>
      </c>
      <c r="Q59">
        <v>33</v>
      </c>
      <c r="R59" t="s">
        <v>364</v>
      </c>
      <c r="S59" t="s">
        <v>53</v>
      </c>
      <c r="T59" t="s">
        <v>53</v>
      </c>
      <c r="U59" t="s">
        <v>53</v>
      </c>
      <c r="V59" t="s">
        <v>111</v>
      </c>
      <c r="W59" t="s">
        <v>53</v>
      </c>
      <c r="X59" t="s">
        <v>179</v>
      </c>
      <c r="Y59" t="s">
        <v>53</v>
      </c>
      <c r="Z59" t="s">
        <v>53</v>
      </c>
      <c r="AA59" t="s">
        <v>53</v>
      </c>
      <c r="AB59" t="s">
        <v>53</v>
      </c>
      <c r="AC59" t="s">
        <v>53</v>
      </c>
      <c r="AD59" t="s">
        <v>53</v>
      </c>
      <c r="AE59" t="s">
        <v>365</v>
      </c>
      <c r="AF59" t="s">
        <v>53</v>
      </c>
      <c r="AG59" t="s">
        <v>365</v>
      </c>
      <c r="AH59" t="s">
        <v>111</v>
      </c>
      <c r="AI59" t="s">
        <v>53</v>
      </c>
      <c r="AJ59" t="s">
        <v>63</v>
      </c>
      <c r="AK59" t="s">
        <v>53</v>
      </c>
      <c r="AL59" t="s">
        <v>53</v>
      </c>
      <c r="AM59" t="s">
        <v>364</v>
      </c>
      <c r="AN59" t="s">
        <v>53</v>
      </c>
      <c r="AO59">
        <v>467</v>
      </c>
      <c r="AP59" t="s">
        <v>366</v>
      </c>
      <c r="AQ59" t="s">
        <v>182</v>
      </c>
      <c r="AR59" t="s">
        <v>308</v>
      </c>
      <c r="AS59" t="s">
        <v>72</v>
      </c>
      <c r="AT59" t="s">
        <v>53</v>
      </c>
      <c r="AU59" t="s">
        <v>53</v>
      </c>
      <c r="AV59" t="s">
        <v>53</v>
      </c>
      <c r="AW59" t="s">
        <v>53</v>
      </c>
      <c r="AX59" t="s">
        <v>111</v>
      </c>
      <c r="AY59" t="s">
        <v>53</v>
      </c>
      <c r="AZ59" t="s">
        <v>179</v>
      </c>
      <c r="BA59" t="s">
        <v>93</v>
      </c>
      <c r="BB59" t="s">
        <v>53</v>
      </c>
      <c r="BC59" t="s">
        <v>53</v>
      </c>
      <c r="BD59" t="s">
        <v>53</v>
      </c>
      <c r="BE59" t="s">
        <v>53</v>
      </c>
      <c r="BF59" t="s">
        <v>53</v>
      </c>
      <c r="BG59" t="s">
        <v>53</v>
      </c>
      <c r="BH59" t="s">
        <v>53</v>
      </c>
      <c r="BI59" t="s">
        <v>53</v>
      </c>
    </row>
    <row r="60" spans="1:61" x14ac:dyDescent="0.25">
      <c r="A60" t="s">
        <v>53</v>
      </c>
      <c r="B60" t="s">
        <v>54</v>
      </c>
      <c r="C60" t="s">
        <v>55</v>
      </c>
      <c r="D60" t="s">
        <v>54</v>
      </c>
      <c r="E60" t="s">
        <v>110</v>
      </c>
      <c r="F60" t="s">
        <v>54</v>
      </c>
      <c r="G60" t="s">
        <v>54</v>
      </c>
      <c r="H60">
        <v>34</v>
      </c>
      <c r="I60" t="s">
        <v>57</v>
      </c>
      <c r="J60" t="s">
        <v>58</v>
      </c>
      <c r="K60" t="s">
        <v>104</v>
      </c>
      <c r="L60" t="s">
        <v>300</v>
      </c>
      <c r="M60" t="s">
        <v>61</v>
      </c>
      <c r="N60" t="s">
        <v>367</v>
      </c>
      <c r="O60" t="s">
        <v>63</v>
      </c>
      <c r="P60" t="s">
        <v>64</v>
      </c>
      <c r="Q60">
        <v>34</v>
      </c>
      <c r="R60" t="s">
        <v>368</v>
      </c>
      <c r="S60" t="s">
        <v>53</v>
      </c>
      <c r="T60" t="s">
        <v>53</v>
      </c>
      <c r="U60" t="s">
        <v>53</v>
      </c>
      <c r="V60" t="s">
        <v>61</v>
      </c>
      <c r="W60" t="s">
        <v>53</v>
      </c>
      <c r="X60" t="s">
        <v>302</v>
      </c>
      <c r="Y60" t="s">
        <v>53</v>
      </c>
      <c r="Z60" t="s">
        <v>53</v>
      </c>
      <c r="AA60" t="s">
        <v>53</v>
      </c>
      <c r="AB60" t="s">
        <v>53</v>
      </c>
      <c r="AC60" t="s">
        <v>53</v>
      </c>
      <c r="AD60" t="s">
        <v>53</v>
      </c>
      <c r="AE60" t="s">
        <v>367</v>
      </c>
      <c r="AF60" t="s">
        <v>53</v>
      </c>
      <c r="AG60" t="s">
        <v>367</v>
      </c>
      <c r="AH60" t="s">
        <v>61</v>
      </c>
      <c r="AI60" t="s">
        <v>367</v>
      </c>
      <c r="AJ60" t="s">
        <v>63</v>
      </c>
      <c r="AK60" t="s">
        <v>64</v>
      </c>
      <c r="AL60" t="s">
        <v>53</v>
      </c>
      <c r="AM60" t="s">
        <v>368</v>
      </c>
      <c r="AN60" t="s">
        <v>53</v>
      </c>
      <c r="AO60">
        <v>119</v>
      </c>
      <c r="AP60" t="s">
        <v>369</v>
      </c>
      <c r="AQ60" t="s">
        <v>70</v>
      </c>
      <c r="AR60" t="s">
        <v>82</v>
      </c>
      <c r="AS60" t="s">
        <v>72</v>
      </c>
      <c r="AT60" t="s">
        <v>53</v>
      </c>
      <c r="AU60" t="s">
        <v>53</v>
      </c>
      <c r="AV60" t="s">
        <v>53</v>
      </c>
      <c r="AW60" t="s">
        <v>53</v>
      </c>
      <c r="AX60" t="s">
        <v>61</v>
      </c>
      <c r="AY60" t="s">
        <v>53</v>
      </c>
      <c r="AZ60" t="s">
        <v>302</v>
      </c>
      <c r="BA60" t="s">
        <v>74</v>
      </c>
      <c r="BB60" t="s">
        <v>53</v>
      </c>
      <c r="BC60" t="s">
        <v>53</v>
      </c>
      <c r="BD60" t="s">
        <v>53</v>
      </c>
      <c r="BE60" t="s">
        <v>53</v>
      </c>
      <c r="BF60" t="s">
        <v>53</v>
      </c>
      <c r="BG60" t="s">
        <v>53</v>
      </c>
      <c r="BH60" t="s">
        <v>53</v>
      </c>
      <c r="BI60" t="s">
        <v>53</v>
      </c>
    </row>
    <row r="61" spans="1:61" x14ac:dyDescent="0.25">
      <c r="A61" t="s">
        <v>53</v>
      </c>
      <c r="B61" t="s">
        <v>54</v>
      </c>
      <c r="C61" t="s">
        <v>55</v>
      </c>
      <c r="D61" t="s">
        <v>54</v>
      </c>
      <c r="E61" t="s">
        <v>110</v>
      </c>
      <c r="F61" t="s">
        <v>54</v>
      </c>
      <c r="G61" t="s">
        <v>54</v>
      </c>
      <c r="H61">
        <v>35</v>
      </c>
      <c r="I61" t="s">
        <v>57</v>
      </c>
      <c r="J61" t="s">
        <v>58</v>
      </c>
      <c r="K61" t="s">
        <v>59</v>
      </c>
      <c r="L61" t="s">
        <v>300</v>
      </c>
      <c r="M61" t="s">
        <v>61</v>
      </c>
      <c r="N61" t="s">
        <v>370</v>
      </c>
      <c r="O61" t="s">
        <v>63</v>
      </c>
      <c r="P61" t="s">
        <v>64</v>
      </c>
      <c r="Q61">
        <v>35</v>
      </c>
      <c r="R61" t="s">
        <v>371</v>
      </c>
      <c r="S61" t="s">
        <v>53</v>
      </c>
      <c r="T61" t="s">
        <v>53</v>
      </c>
      <c r="U61" t="s">
        <v>53</v>
      </c>
      <c r="V61" t="s">
        <v>61</v>
      </c>
      <c r="W61" t="s">
        <v>53</v>
      </c>
      <c r="X61" t="s">
        <v>372</v>
      </c>
      <c r="Y61" t="s">
        <v>53</v>
      </c>
      <c r="Z61" t="s">
        <v>53</v>
      </c>
      <c r="AA61" t="s">
        <v>53</v>
      </c>
      <c r="AB61" t="s">
        <v>53</v>
      </c>
      <c r="AC61" t="s">
        <v>53</v>
      </c>
      <c r="AD61" t="s">
        <v>53</v>
      </c>
      <c r="AE61" t="s">
        <v>373</v>
      </c>
      <c r="AF61" t="s">
        <v>53</v>
      </c>
      <c r="AG61" t="s">
        <v>373</v>
      </c>
      <c r="AH61" t="s">
        <v>61</v>
      </c>
      <c r="AI61" t="s">
        <v>370</v>
      </c>
      <c r="AJ61" t="s">
        <v>63</v>
      </c>
      <c r="AK61" t="s">
        <v>64</v>
      </c>
      <c r="AL61" t="s">
        <v>53</v>
      </c>
      <c r="AM61" t="s">
        <v>371</v>
      </c>
      <c r="AN61" t="s">
        <v>53</v>
      </c>
      <c r="AO61">
        <v>126</v>
      </c>
      <c r="AP61" t="s">
        <v>374</v>
      </c>
      <c r="AQ61" t="s">
        <v>70</v>
      </c>
      <c r="AR61" t="s">
        <v>71</v>
      </c>
      <c r="AS61" t="s">
        <v>72</v>
      </c>
      <c r="AT61" t="s">
        <v>53</v>
      </c>
      <c r="AU61" t="s">
        <v>53</v>
      </c>
      <c r="AV61" t="s">
        <v>53</v>
      </c>
      <c r="AW61" t="s">
        <v>53</v>
      </c>
      <c r="AX61" t="s">
        <v>61</v>
      </c>
      <c r="AY61" t="s">
        <v>53</v>
      </c>
      <c r="AZ61" t="s">
        <v>372</v>
      </c>
      <c r="BA61" t="s">
        <v>74</v>
      </c>
      <c r="BB61" t="s">
        <v>53</v>
      </c>
      <c r="BC61" t="s">
        <v>53</v>
      </c>
      <c r="BD61" t="s">
        <v>53</v>
      </c>
      <c r="BE61" t="s">
        <v>53</v>
      </c>
      <c r="BF61" t="s">
        <v>53</v>
      </c>
      <c r="BG61" t="s">
        <v>53</v>
      </c>
      <c r="BH61" t="s">
        <v>53</v>
      </c>
      <c r="BI61" t="s">
        <v>53</v>
      </c>
    </row>
    <row r="62" spans="1:61" x14ac:dyDescent="0.25">
      <c r="A62" t="s">
        <v>53</v>
      </c>
      <c r="B62" t="s">
        <v>54</v>
      </c>
      <c r="C62" t="s">
        <v>55</v>
      </c>
      <c r="D62" t="s">
        <v>54</v>
      </c>
      <c r="E62" t="s">
        <v>56</v>
      </c>
      <c r="F62" t="s">
        <v>54</v>
      </c>
      <c r="G62" t="s">
        <v>54</v>
      </c>
      <c r="H62">
        <v>36</v>
      </c>
      <c r="I62" t="s">
        <v>57</v>
      </c>
      <c r="J62" t="s">
        <v>58</v>
      </c>
      <c r="K62" t="s">
        <v>104</v>
      </c>
      <c r="L62" t="s">
        <v>53</v>
      </c>
      <c r="M62" t="s">
        <v>111</v>
      </c>
      <c r="N62" t="s">
        <v>375</v>
      </c>
      <c r="O62" t="s">
        <v>63</v>
      </c>
      <c r="P62" t="s">
        <v>53</v>
      </c>
      <c r="Q62">
        <v>36</v>
      </c>
      <c r="R62" t="s">
        <v>376</v>
      </c>
      <c r="S62" t="s">
        <v>53</v>
      </c>
      <c r="T62" t="s">
        <v>53</v>
      </c>
      <c r="U62" t="s">
        <v>53</v>
      </c>
      <c r="V62" t="s">
        <v>111</v>
      </c>
      <c r="W62" t="s">
        <v>53</v>
      </c>
      <c r="X62" t="s">
        <v>377</v>
      </c>
      <c r="Y62" t="s">
        <v>53</v>
      </c>
      <c r="Z62" t="s">
        <v>53</v>
      </c>
      <c r="AA62" t="s">
        <v>53</v>
      </c>
      <c r="AB62" t="s">
        <v>53</v>
      </c>
      <c r="AC62" t="s">
        <v>53</v>
      </c>
      <c r="AD62" t="s">
        <v>53</v>
      </c>
      <c r="AE62" t="s">
        <v>378</v>
      </c>
      <c r="AF62" t="s">
        <v>53</v>
      </c>
      <c r="AG62" t="s">
        <v>378</v>
      </c>
      <c r="AH62" t="s">
        <v>111</v>
      </c>
      <c r="AI62" t="s">
        <v>375</v>
      </c>
      <c r="AJ62" t="s">
        <v>63</v>
      </c>
      <c r="AK62" t="s">
        <v>53</v>
      </c>
      <c r="AL62" t="s">
        <v>53</v>
      </c>
      <c r="AM62" t="s">
        <v>376</v>
      </c>
      <c r="AN62" t="s">
        <v>53</v>
      </c>
      <c r="AO62">
        <v>551</v>
      </c>
      <c r="AP62" t="s">
        <v>379</v>
      </c>
      <c r="AQ62" t="s">
        <v>70</v>
      </c>
      <c r="AR62" t="s">
        <v>82</v>
      </c>
      <c r="AS62" t="s">
        <v>72</v>
      </c>
      <c r="AT62" t="s">
        <v>53</v>
      </c>
      <c r="AU62" t="s">
        <v>53</v>
      </c>
      <c r="AV62" t="s">
        <v>53</v>
      </c>
      <c r="AW62" t="s">
        <v>53</v>
      </c>
      <c r="AX62" t="s">
        <v>111</v>
      </c>
      <c r="AY62" t="s">
        <v>53</v>
      </c>
      <c r="AZ62" t="s">
        <v>377</v>
      </c>
      <c r="BA62" t="s">
        <v>93</v>
      </c>
      <c r="BB62" t="s">
        <v>53</v>
      </c>
      <c r="BC62" t="s">
        <v>53</v>
      </c>
      <c r="BD62" t="s">
        <v>53</v>
      </c>
      <c r="BE62" t="s">
        <v>53</v>
      </c>
      <c r="BF62" t="s">
        <v>53</v>
      </c>
      <c r="BG62" t="s">
        <v>53</v>
      </c>
      <c r="BH62" t="s">
        <v>53</v>
      </c>
      <c r="BI62" t="s">
        <v>53</v>
      </c>
    </row>
    <row r="63" spans="1:61" x14ac:dyDescent="0.25">
      <c r="A63" t="s">
        <v>53</v>
      </c>
      <c r="B63" t="s">
        <v>54</v>
      </c>
      <c r="C63" t="s">
        <v>55</v>
      </c>
      <c r="D63" t="s">
        <v>54</v>
      </c>
      <c r="E63" t="s">
        <v>110</v>
      </c>
      <c r="F63" t="s">
        <v>54</v>
      </c>
      <c r="G63" t="s">
        <v>54</v>
      </c>
      <c r="H63">
        <v>37</v>
      </c>
      <c r="I63" t="s">
        <v>57</v>
      </c>
      <c r="J63" t="s">
        <v>380</v>
      </c>
      <c r="K63" t="s">
        <v>104</v>
      </c>
      <c r="L63" t="s">
        <v>124</v>
      </c>
      <c r="M63" t="s">
        <v>61</v>
      </c>
      <c r="N63" t="s">
        <v>381</v>
      </c>
      <c r="O63" t="s">
        <v>63</v>
      </c>
      <c r="P63" t="s">
        <v>64</v>
      </c>
      <c r="Q63">
        <v>37</v>
      </c>
      <c r="R63" t="s">
        <v>382</v>
      </c>
      <c r="S63" t="s">
        <v>53</v>
      </c>
      <c r="T63" t="s">
        <v>53</v>
      </c>
      <c r="U63" t="s">
        <v>53</v>
      </c>
      <c r="V63" t="s">
        <v>61</v>
      </c>
      <c r="W63" t="s">
        <v>53</v>
      </c>
      <c r="X63" t="s">
        <v>67</v>
      </c>
      <c r="Y63" t="s">
        <v>53</v>
      </c>
      <c r="Z63" t="s">
        <v>53</v>
      </c>
      <c r="AA63" t="s">
        <v>53</v>
      </c>
      <c r="AB63" t="s">
        <v>53</v>
      </c>
      <c r="AC63" t="s">
        <v>53</v>
      </c>
      <c r="AD63" t="s">
        <v>53</v>
      </c>
      <c r="AE63" t="s">
        <v>383</v>
      </c>
      <c r="AF63" t="s">
        <v>53</v>
      </c>
      <c r="AG63" t="s">
        <v>383</v>
      </c>
      <c r="AH63" t="s">
        <v>61</v>
      </c>
      <c r="AI63" t="s">
        <v>381</v>
      </c>
      <c r="AJ63" t="s">
        <v>63</v>
      </c>
      <c r="AK63" t="s">
        <v>64</v>
      </c>
      <c r="AL63" t="s">
        <v>53</v>
      </c>
      <c r="AM63" t="s">
        <v>382</v>
      </c>
      <c r="AN63" t="s">
        <v>53</v>
      </c>
      <c r="AO63">
        <v>153</v>
      </c>
      <c r="AP63" t="s">
        <v>384</v>
      </c>
      <c r="AQ63" t="s">
        <v>70</v>
      </c>
      <c r="AR63" t="s">
        <v>82</v>
      </c>
      <c r="AS63" t="s">
        <v>72</v>
      </c>
      <c r="AT63" t="s">
        <v>53</v>
      </c>
      <c r="AU63" t="s">
        <v>53</v>
      </c>
      <c r="AV63" t="s">
        <v>53</v>
      </c>
      <c r="AW63" t="s">
        <v>53</v>
      </c>
      <c r="AX63" t="s">
        <v>61</v>
      </c>
      <c r="AY63" t="s">
        <v>53</v>
      </c>
      <c r="AZ63" t="s">
        <v>67</v>
      </c>
      <c r="BA63" t="s">
        <v>74</v>
      </c>
      <c r="BB63" t="s">
        <v>53</v>
      </c>
      <c r="BC63" t="s">
        <v>53</v>
      </c>
      <c r="BD63" t="s">
        <v>53</v>
      </c>
      <c r="BE63" t="s">
        <v>53</v>
      </c>
      <c r="BF63" t="s">
        <v>53</v>
      </c>
      <c r="BG63" t="s">
        <v>53</v>
      </c>
      <c r="BH63" t="s">
        <v>53</v>
      </c>
      <c r="BI63" t="s">
        <v>53</v>
      </c>
    </row>
    <row r="64" spans="1:61" x14ac:dyDescent="0.25">
      <c r="A64" t="s">
        <v>53</v>
      </c>
      <c r="B64" t="s">
        <v>54</v>
      </c>
      <c r="C64" t="s">
        <v>55</v>
      </c>
      <c r="D64" t="s">
        <v>54</v>
      </c>
      <c r="E64" t="s">
        <v>110</v>
      </c>
      <c r="F64" t="s">
        <v>54</v>
      </c>
      <c r="G64" t="s">
        <v>54</v>
      </c>
      <c r="H64">
        <v>37</v>
      </c>
      <c r="I64" t="s">
        <v>57</v>
      </c>
      <c r="J64" t="s">
        <v>380</v>
      </c>
      <c r="K64" t="s">
        <v>104</v>
      </c>
      <c r="L64" t="s">
        <v>124</v>
      </c>
      <c r="M64" t="s">
        <v>61</v>
      </c>
      <c r="N64" t="s">
        <v>381</v>
      </c>
      <c r="O64" t="s">
        <v>63</v>
      </c>
      <c r="P64" t="s">
        <v>64</v>
      </c>
      <c r="Q64">
        <v>37</v>
      </c>
      <c r="R64" t="s">
        <v>382</v>
      </c>
      <c r="S64" t="s">
        <v>53</v>
      </c>
      <c r="T64" t="s">
        <v>53</v>
      </c>
      <c r="U64" t="s">
        <v>53</v>
      </c>
      <c r="V64" t="s">
        <v>61</v>
      </c>
      <c r="W64" t="s">
        <v>53</v>
      </c>
      <c r="X64" t="s">
        <v>67</v>
      </c>
      <c r="Y64" t="s">
        <v>53</v>
      </c>
      <c r="Z64" t="s">
        <v>53</v>
      </c>
      <c r="AA64" t="s">
        <v>53</v>
      </c>
      <c r="AB64" t="s">
        <v>53</v>
      </c>
      <c r="AC64" t="s">
        <v>53</v>
      </c>
      <c r="AD64" t="s">
        <v>53</v>
      </c>
      <c r="AE64" t="s">
        <v>385</v>
      </c>
      <c r="AF64" t="s">
        <v>53</v>
      </c>
      <c r="AG64" t="s">
        <v>385</v>
      </c>
      <c r="AH64" t="s">
        <v>61</v>
      </c>
      <c r="AI64" t="s">
        <v>381</v>
      </c>
      <c r="AJ64" t="s">
        <v>63</v>
      </c>
      <c r="AK64" t="s">
        <v>64</v>
      </c>
      <c r="AL64" t="s">
        <v>53</v>
      </c>
      <c r="AM64" t="s">
        <v>382</v>
      </c>
      <c r="AN64" t="s">
        <v>53</v>
      </c>
      <c r="AO64">
        <v>164</v>
      </c>
      <c r="AP64" t="s">
        <v>386</v>
      </c>
      <c r="AQ64" t="s">
        <v>70</v>
      </c>
      <c r="AR64" t="s">
        <v>71</v>
      </c>
      <c r="AS64" t="s">
        <v>72</v>
      </c>
      <c r="AT64" t="s">
        <v>53</v>
      </c>
      <c r="AU64" t="s">
        <v>53</v>
      </c>
      <c r="AV64" t="s">
        <v>53</v>
      </c>
      <c r="AW64" t="s">
        <v>53</v>
      </c>
      <c r="AX64" t="s">
        <v>61</v>
      </c>
      <c r="AY64" t="s">
        <v>53</v>
      </c>
      <c r="AZ64" t="s">
        <v>67</v>
      </c>
      <c r="BA64" t="s">
        <v>93</v>
      </c>
      <c r="BB64" t="s">
        <v>53</v>
      </c>
      <c r="BC64" t="s">
        <v>53</v>
      </c>
      <c r="BD64" t="s">
        <v>53</v>
      </c>
      <c r="BE64" t="s">
        <v>53</v>
      </c>
      <c r="BF64" t="s">
        <v>53</v>
      </c>
      <c r="BG64" t="s">
        <v>53</v>
      </c>
      <c r="BH64" t="s">
        <v>53</v>
      </c>
      <c r="BI64" t="s">
        <v>53</v>
      </c>
    </row>
    <row r="65" spans="1:61" x14ac:dyDescent="0.25">
      <c r="A65" t="s">
        <v>53</v>
      </c>
      <c r="B65" t="s">
        <v>54</v>
      </c>
      <c r="C65" t="s">
        <v>55</v>
      </c>
      <c r="D65" t="s">
        <v>54</v>
      </c>
      <c r="E65" t="s">
        <v>110</v>
      </c>
      <c r="F65" t="s">
        <v>54</v>
      </c>
      <c r="G65" t="s">
        <v>54</v>
      </c>
      <c r="H65">
        <v>37</v>
      </c>
      <c r="I65" t="s">
        <v>57</v>
      </c>
      <c r="J65" t="s">
        <v>380</v>
      </c>
      <c r="K65" t="s">
        <v>104</v>
      </c>
      <c r="L65" t="s">
        <v>387</v>
      </c>
      <c r="M65" t="s">
        <v>321</v>
      </c>
      <c r="N65" t="s">
        <v>53</v>
      </c>
      <c r="O65" t="s">
        <v>63</v>
      </c>
      <c r="P65" t="s">
        <v>53</v>
      </c>
      <c r="Q65">
        <v>1100</v>
      </c>
      <c r="R65" t="s">
        <v>382</v>
      </c>
      <c r="S65" t="s">
        <v>53</v>
      </c>
      <c r="T65" t="s">
        <v>53</v>
      </c>
      <c r="U65" t="s">
        <v>53</v>
      </c>
      <c r="V65" t="s">
        <v>321</v>
      </c>
      <c r="W65" t="s">
        <v>53</v>
      </c>
      <c r="X65" t="s">
        <v>388</v>
      </c>
      <c r="Y65" t="s">
        <v>53</v>
      </c>
      <c r="Z65" t="s">
        <v>53</v>
      </c>
      <c r="AA65" t="s">
        <v>53</v>
      </c>
      <c r="AB65" t="s">
        <v>53</v>
      </c>
      <c r="AC65" t="s">
        <v>53</v>
      </c>
      <c r="AD65" t="s">
        <v>53</v>
      </c>
      <c r="AE65" t="s">
        <v>53</v>
      </c>
      <c r="AF65" t="s">
        <v>53</v>
      </c>
      <c r="AG65" t="s">
        <v>53</v>
      </c>
      <c r="AH65" t="s">
        <v>53</v>
      </c>
      <c r="AI65" t="s">
        <v>53</v>
      </c>
      <c r="AJ65" t="s">
        <v>53</v>
      </c>
      <c r="AK65" t="s">
        <v>53</v>
      </c>
      <c r="AL65" t="s">
        <v>53</v>
      </c>
      <c r="AM65" t="s">
        <v>53</v>
      </c>
      <c r="AN65" t="s">
        <v>53</v>
      </c>
      <c r="AO65" t="s">
        <v>53</v>
      </c>
      <c r="AP65" t="s">
        <v>53</v>
      </c>
      <c r="AQ65" t="s">
        <v>53</v>
      </c>
      <c r="AR65" t="s">
        <v>53</v>
      </c>
      <c r="AS65" t="s">
        <v>53</v>
      </c>
      <c r="AT65" t="s">
        <v>53</v>
      </c>
      <c r="AU65" t="s">
        <v>53</v>
      </c>
      <c r="AV65" t="s">
        <v>53</v>
      </c>
      <c r="AW65" t="s">
        <v>53</v>
      </c>
      <c r="AX65" t="s">
        <v>53</v>
      </c>
      <c r="AY65" t="s">
        <v>53</v>
      </c>
      <c r="AZ65" t="s">
        <v>53</v>
      </c>
      <c r="BA65" t="s">
        <v>53</v>
      </c>
      <c r="BB65" t="s">
        <v>53</v>
      </c>
      <c r="BC65" t="s">
        <v>53</v>
      </c>
      <c r="BD65" t="s">
        <v>53</v>
      </c>
      <c r="BE65" t="s">
        <v>53</v>
      </c>
      <c r="BF65" t="s">
        <v>53</v>
      </c>
      <c r="BG65" t="s">
        <v>53</v>
      </c>
      <c r="BH65" t="s">
        <v>53</v>
      </c>
      <c r="BI65" t="s">
        <v>53</v>
      </c>
    </row>
    <row r="66" spans="1:61" x14ac:dyDescent="0.25">
      <c r="A66" t="s">
        <v>53</v>
      </c>
      <c r="B66" t="s">
        <v>54</v>
      </c>
      <c r="C66" t="s">
        <v>55</v>
      </c>
      <c r="D66" t="s">
        <v>54</v>
      </c>
      <c r="E66" t="s">
        <v>56</v>
      </c>
      <c r="F66" t="s">
        <v>54</v>
      </c>
      <c r="G66" t="s">
        <v>54</v>
      </c>
      <c r="H66">
        <v>38</v>
      </c>
      <c r="I66" t="s">
        <v>57</v>
      </c>
      <c r="J66" t="s">
        <v>58</v>
      </c>
      <c r="K66" t="s">
        <v>59</v>
      </c>
      <c r="L66" t="s">
        <v>389</v>
      </c>
      <c r="M66" t="s">
        <v>61</v>
      </c>
      <c r="N66" t="s">
        <v>390</v>
      </c>
      <c r="O66" t="s">
        <v>63</v>
      </c>
      <c r="P66" t="s">
        <v>64</v>
      </c>
      <c r="Q66">
        <v>38</v>
      </c>
      <c r="R66" t="s">
        <v>391</v>
      </c>
      <c r="S66" t="s">
        <v>53</v>
      </c>
      <c r="T66" t="s">
        <v>53</v>
      </c>
      <c r="U66" t="s">
        <v>53</v>
      </c>
      <c r="V66" t="s">
        <v>61</v>
      </c>
      <c r="W66" t="s">
        <v>53</v>
      </c>
      <c r="X66" t="s">
        <v>173</v>
      </c>
      <c r="Y66" t="s">
        <v>53</v>
      </c>
      <c r="Z66" t="s">
        <v>53</v>
      </c>
      <c r="AA66" t="s">
        <v>53</v>
      </c>
      <c r="AB66" t="s">
        <v>53</v>
      </c>
      <c r="AC66" t="s">
        <v>53</v>
      </c>
      <c r="AD66" t="s">
        <v>53</v>
      </c>
      <c r="AE66" t="s">
        <v>390</v>
      </c>
      <c r="AF66" t="s">
        <v>53</v>
      </c>
      <c r="AG66" t="s">
        <v>390</v>
      </c>
      <c r="AH66" t="s">
        <v>61</v>
      </c>
      <c r="AI66" t="s">
        <v>390</v>
      </c>
      <c r="AJ66" t="s">
        <v>63</v>
      </c>
      <c r="AK66" t="s">
        <v>64</v>
      </c>
      <c r="AL66" t="s">
        <v>53</v>
      </c>
      <c r="AM66" t="s">
        <v>391</v>
      </c>
      <c r="AN66" t="s">
        <v>53</v>
      </c>
      <c r="AO66">
        <v>183</v>
      </c>
      <c r="AP66" t="s">
        <v>392</v>
      </c>
      <c r="AQ66" t="s">
        <v>70</v>
      </c>
      <c r="AR66" t="s">
        <v>71</v>
      </c>
      <c r="AS66" t="s">
        <v>72</v>
      </c>
      <c r="AT66" t="s">
        <v>53</v>
      </c>
      <c r="AU66" t="s">
        <v>53</v>
      </c>
      <c r="AV66" t="s">
        <v>53</v>
      </c>
      <c r="AW66" t="s">
        <v>53</v>
      </c>
      <c r="AX66" t="s">
        <v>61</v>
      </c>
      <c r="AY66" t="s">
        <v>53</v>
      </c>
      <c r="AZ66" t="s">
        <v>173</v>
      </c>
      <c r="BA66" t="s">
        <v>93</v>
      </c>
      <c r="BB66" t="s">
        <v>53</v>
      </c>
      <c r="BC66" t="s">
        <v>53</v>
      </c>
      <c r="BD66" t="s">
        <v>53</v>
      </c>
      <c r="BE66" t="s">
        <v>53</v>
      </c>
      <c r="BF66" t="s">
        <v>53</v>
      </c>
      <c r="BG66" t="s">
        <v>53</v>
      </c>
      <c r="BH66" t="s">
        <v>53</v>
      </c>
      <c r="BI66" t="s">
        <v>53</v>
      </c>
    </row>
    <row r="67" spans="1:61" x14ac:dyDescent="0.25">
      <c r="A67" t="s">
        <v>53</v>
      </c>
      <c r="B67" t="s">
        <v>54</v>
      </c>
      <c r="C67" t="s">
        <v>55</v>
      </c>
      <c r="D67" t="s">
        <v>54</v>
      </c>
      <c r="E67" t="s">
        <v>56</v>
      </c>
      <c r="F67" t="s">
        <v>54</v>
      </c>
      <c r="G67" t="s">
        <v>54</v>
      </c>
      <c r="H67">
        <v>39</v>
      </c>
      <c r="I67" t="s">
        <v>57</v>
      </c>
      <c r="J67" t="s">
        <v>58</v>
      </c>
      <c r="K67" t="s">
        <v>59</v>
      </c>
      <c r="L67" t="s">
        <v>124</v>
      </c>
      <c r="M67" t="s">
        <v>61</v>
      </c>
      <c r="N67" t="s">
        <v>393</v>
      </c>
      <c r="O67" t="s">
        <v>63</v>
      </c>
      <c r="P67" t="s">
        <v>64</v>
      </c>
      <c r="Q67">
        <v>39</v>
      </c>
      <c r="R67" t="s">
        <v>394</v>
      </c>
      <c r="S67" t="s">
        <v>53</v>
      </c>
      <c r="T67" t="s">
        <v>53</v>
      </c>
      <c r="U67" t="s">
        <v>53</v>
      </c>
      <c r="V67" t="s">
        <v>61</v>
      </c>
      <c r="W67" t="s">
        <v>53</v>
      </c>
      <c r="X67" t="s">
        <v>395</v>
      </c>
      <c r="Y67" t="s">
        <v>53</v>
      </c>
      <c r="Z67" t="s">
        <v>53</v>
      </c>
      <c r="AA67" t="s">
        <v>53</v>
      </c>
      <c r="AB67" t="s">
        <v>53</v>
      </c>
      <c r="AC67" t="s">
        <v>53</v>
      </c>
      <c r="AD67" t="s">
        <v>53</v>
      </c>
      <c r="AE67" t="s">
        <v>396</v>
      </c>
      <c r="AF67" t="s">
        <v>53</v>
      </c>
      <c r="AG67" t="s">
        <v>396</v>
      </c>
      <c r="AH67" t="s">
        <v>61</v>
      </c>
      <c r="AI67" t="s">
        <v>393</v>
      </c>
      <c r="AJ67" t="s">
        <v>63</v>
      </c>
      <c r="AK67" t="s">
        <v>64</v>
      </c>
      <c r="AL67" t="s">
        <v>53</v>
      </c>
      <c r="AM67" t="s">
        <v>394</v>
      </c>
      <c r="AN67" t="s">
        <v>53</v>
      </c>
      <c r="AO67">
        <v>162</v>
      </c>
      <c r="AP67" t="s">
        <v>397</v>
      </c>
      <c r="AQ67" t="s">
        <v>70</v>
      </c>
      <c r="AR67" t="s">
        <v>71</v>
      </c>
      <c r="AS67" t="s">
        <v>72</v>
      </c>
      <c r="AT67" t="s">
        <v>53</v>
      </c>
      <c r="AU67" t="s">
        <v>53</v>
      </c>
      <c r="AV67" t="s">
        <v>53</v>
      </c>
      <c r="AW67" t="s">
        <v>53</v>
      </c>
      <c r="AX67" t="s">
        <v>61</v>
      </c>
      <c r="AY67" t="s">
        <v>53</v>
      </c>
      <c r="AZ67" t="s">
        <v>395</v>
      </c>
      <c r="BA67" t="s">
        <v>93</v>
      </c>
      <c r="BB67" t="s">
        <v>53</v>
      </c>
      <c r="BC67" t="s">
        <v>53</v>
      </c>
      <c r="BD67" t="s">
        <v>53</v>
      </c>
      <c r="BE67" t="s">
        <v>53</v>
      </c>
      <c r="BF67" t="s">
        <v>53</v>
      </c>
      <c r="BG67" t="s">
        <v>53</v>
      </c>
      <c r="BH67" t="s">
        <v>53</v>
      </c>
      <c r="BI67" t="s">
        <v>53</v>
      </c>
    </row>
    <row r="68" spans="1:61" x14ac:dyDescent="0.25">
      <c r="A68" t="s">
        <v>53</v>
      </c>
      <c r="B68" t="s">
        <v>54</v>
      </c>
      <c r="C68" t="s">
        <v>55</v>
      </c>
      <c r="D68" t="s">
        <v>54</v>
      </c>
      <c r="E68" t="s">
        <v>110</v>
      </c>
      <c r="F68" t="s">
        <v>54</v>
      </c>
      <c r="G68" t="s">
        <v>54</v>
      </c>
      <c r="H68">
        <v>40</v>
      </c>
      <c r="I68" t="s">
        <v>57</v>
      </c>
      <c r="J68" t="s">
        <v>58</v>
      </c>
      <c r="K68" t="s">
        <v>104</v>
      </c>
      <c r="L68" t="s">
        <v>53</v>
      </c>
      <c r="M68" t="s">
        <v>131</v>
      </c>
      <c r="N68" t="s">
        <v>53</v>
      </c>
      <c r="O68" t="s">
        <v>63</v>
      </c>
      <c r="P68" t="s">
        <v>53</v>
      </c>
      <c r="Q68">
        <v>40</v>
      </c>
      <c r="R68" t="s">
        <v>398</v>
      </c>
      <c r="S68" t="s">
        <v>53</v>
      </c>
      <c r="T68" t="s">
        <v>53</v>
      </c>
      <c r="U68" t="s">
        <v>53</v>
      </c>
      <c r="V68" t="s">
        <v>131</v>
      </c>
      <c r="W68" t="s">
        <v>53</v>
      </c>
      <c r="X68" t="s">
        <v>133</v>
      </c>
      <c r="Y68" t="s">
        <v>53</v>
      </c>
      <c r="Z68" t="s">
        <v>53</v>
      </c>
      <c r="AA68" t="s">
        <v>53</v>
      </c>
      <c r="AB68" t="s">
        <v>53</v>
      </c>
      <c r="AC68" t="s">
        <v>399</v>
      </c>
      <c r="AD68" t="s">
        <v>400</v>
      </c>
      <c r="AE68" t="s">
        <v>401</v>
      </c>
      <c r="AF68" t="s">
        <v>53</v>
      </c>
      <c r="AG68" t="s">
        <v>401</v>
      </c>
      <c r="AH68" t="s">
        <v>131</v>
      </c>
      <c r="AI68" t="s">
        <v>53</v>
      </c>
      <c r="AJ68" t="s">
        <v>63</v>
      </c>
      <c r="AK68" t="s">
        <v>53</v>
      </c>
      <c r="AL68" t="s">
        <v>402</v>
      </c>
      <c r="AM68" t="s">
        <v>398</v>
      </c>
      <c r="AN68" t="s">
        <v>78</v>
      </c>
      <c r="AO68">
        <v>278</v>
      </c>
      <c r="AP68" t="s">
        <v>403</v>
      </c>
      <c r="AQ68" t="s">
        <v>70</v>
      </c>
      <c r="AR68" t="s">
        <v>71</v>
      </c>
      <c r="AS68" t="s">
        <v>72</v>
      </c>
      <c r="AT68" t="s">
        <v>53</v>
      </c>
      <c r="AU68" t="s">
        <v>53</v>
      </c>
      <c r="AV68" t="s">
        <v>53</v>
      </c>
      <c r="AW68" t="s">
        <v>53</v>
      </c>
      <c r="AX68" t="s">
        <v>131</v>
      </c>
      <c r="AY68" t="s">
        <v>53</v>
      </c>
      <c r="AZ68" t="s">
        <v>133</v>
      </c>
      <c r="BA68" t="s">
        <v>93</v>
      </c>
      <c r="BB68" t="s">
        <v>101</v>
      </c>
      <c r="BC68" t="s">
        <v>53</v>
      </c>
      <c r="BD68" t="s">
        <v>53</v>
      </c>
      <c r="BE68" t="s">
        <v>53</v>
      </c>
      <c r="BF68" t="s">
        <v>404</v>
      </c>
      <c r="BG68" t="s">
        <v>112</v>
      </c>
      <c r="BH68" t="s">
        <v>53</v>
      </c>
      <c r="BI68" t="s">
        <v>53</v>
      </c>
    </row>
    <row r="69" spans="1:61" x14ac:dyDescent="0.25">
      <c r="A69" t="s">
        <v>53</v>
      </c>
      <c r="B69" t="s">
        <v>54</v>
      </c>
      <c r="C69" t="s">
        <v>55</v>
      </c>
      <c r="D69" t="s">
        <v>54</v>
      </c>
      <c r="E69" t="s">
        <v>56</v>
      </c>
      <c r="F69" t="s">
        <v>54</v>
      </c>
      <c r="G69" t="s">
        <v>54</v>
      </c>
      <c r="H69">
        <v>41</v>
      </c>
      <c r="I69" t="s">
        <v>57</v>
      </c>
      <c r="J69" t="s">
        <v>58</v>
      </c>
      <c r="K69" t="s">
        <v>59</v>
      </c>
      <c r="L69" t="s">
        <v>53</v>
      </c>
      <c r="M69" t="s">
        <v>111</v>
      </c>
      <c r="N69" t="s">
        <v>53</v>
      </c>
      <c r="O69" t="s">
        <v>63</v>
      </c>
      <c r="P69" t="s">
        <v>53</v>
      </c>
      <c r="Q69">
        <v>41</v>
      </c>
      <c r="R69" t="s">
        <v>405</v>
      </c>
      <c r="S69" t="s">
        <v>53</v>
      </c>
      <c r="T69" t="s">
        <v>53</v>
      </c>
      <c r="U69" t="s">
        <v>53</v>
      </c>
      <c r="V69" t="s">
        <v>111</v>
      </c>
      <c r="W69" t="s">
        <v>53</v>
      </c>
      <c r="X69" t="s">
        <v>354</v>
      </c>
      <c r="Y69" t="s">
        <v>53</v>
      </c>
      <c r="Z69" t="s">
        <v>53</v>
      </c>
      <c r="AA69" t="s">
        <v>53</v>
      </c>
      <c r="AB69" t="s">
        <v>53</v>
      </c>
      <c r="AC69" t="s">
        <v>53</v>
      </c>
      <c r="AD69" t="s">
        <v>53</v>
      </c>
      <c r="AE69" t="s">
        <v>406</v>
      </c>
      <c r="AF69" t="s">
        <v>53</v>
      </c>
      <c r="AG69" t="s">
        <v>406</v>
      </c>
      <c r="AH69" t="s">
        <v>111</v>
      </c>
      <c r="AI69" t="s">
        <v>53</v>
      </c>
      <c r="AJ69" t="s">
        <v>63</v>
      </c>
      <c r="AK69" t="s">
        <v>53</v>
      </c>
      <c r="AL69" t="s">
        <v>53</v>
      </c>
      <c r="AM69" t="s">
        <v>405</v>
      </c>
      <c r="AN69" t="s">
        <v>53</v>
      </c>
      <c r="AO69">
        <v>343</v>
      </c>
      <c r="AP69" t="s">
        <v>407</v>
      </c>
      <c r="AQ69" t="s">
        <v>70</v>
      </c>
      <c r="AR69" t="s">
        <v>71</v>
      </c>
      <c r="AS69" t="s">
        <v>72</v>
      </c>
      <c r="AT69" t="s">
        <v>53</v>
      </c>
      <c r="AU69" t="s">
        <v>53</v>
      </c>
      <c r="AV69" t="s">
        <v>53</v>
      </c>
      <c r="AW69" t="s">
        <v>53</v>
      </c>
      <c r="AX69" t="s">
        <v>111</v>
      </c>
      <c r="AY69" t="s">
        <v>53</v>
      </c>
      <c r="AZ69" t="s">
        <v>354</v>
      </c>
      <c r="BA69" t="s">
        <v>74</v>
      </c>
      <c r="BB69" t="s">
        <v>53</v>
      </c>
      <c r="BC69" t="s">
        <v>53</v>
      </c>
      <c r="BD69" t="s">
        <v>53</v>
      </c>
      <c r="BE69" t="s">
        <v>53</v>
      </c>
      <c r="BF69" t="s">
        <v>53</v>
      </c>
      <c r="BG69" t="s">
        <v>53</v>
      </c>
      <c r="BH69" t="s">
        <v>53</v>
      </c>
      <c r="BI69" t="s">
        <v>53</v>
      </c>
    </row>
    <row r="70" spans="1:61" x14ac:dyDescent="0.25">
      <c r="A70" t="s">
        <v>53</v>
      </c>
      <c r="B70" t="s">
        <v>54</v>
      </c>
      <c r="C70" t="s">
        <v>55</v>
      </c>
      <c r="D70" t="s">
        <v>54</v>
      </c>
      <c r="E70" t="s">
        <v>56</v>
      </c>
      <c r="F70" t="s">
        <v>54</v>
      </c>
      <c r="G70" t="s">
        <v>54</v>
      </c>
      <c r="H70">
        <v>41</v>
      </c>
      <c r="I70" t="s">
        <v>57</v>
      </c>
      <c r="J70" t="s">
        <v>58</v>
      </c>
      <c r="K70" t="s">
        <v>59</v>
      </c>
      <c r="L70" t="s">
        <v>53</v>
      </c>
      <c r="M70" t="s">
        <v>111</v>
      </c>
      <c r="N70" t="s">
        <v>53</v>
      </c>
      <c r="O70" t="s">
        <v>63</v>
      </c>
      <c r="P70" t="s">
        <v>53</v>
      </c>
      <c r="Q70">
        <v>41</v>
      </c>
      <c r="R70" t="s">
        <v>405</v>
      </c>
      <c r="S70" t="s">
        <v>53</v>
      </c>
      <c r="T70" t="s">
        <v>53</v>
      </c>
      <c r="U70" t="s">
        <v>53</v>
      </c>
      <c r="V70" t="s">
        <v>111</v>
      </c>
      <c r="W70" t="s">
        <v>53</v>
      </c>
      <c r="X70" t="s">
        <v>354</v>
      </c>
      <c r="Y70" t="s">
        <v>53</v>
      </c>
      <c r="Z70" t="s">
        <v>53</v>
      </c>
      <c r="AA70" t="s">
        <v>53</v>
      </c>
      <c r="AB70" t="s">
        <v>53</v>
      </c>
      <c r="AC70" t="s">
        <v>53</v>
      </c>
      <c r="AD70" t="s">
        <v>53</v>
      </c>
      <c r="AE70" t="s">
        <v>408</v>
      </c>
      <c r="AF70" t="s">
        <v>53</v>
      </c>
      <c r="AG70" t="s">
        <v>408</v>
      </c>
      <c r="AH70" t="s">
        <v>111</v>
      </c>
      <c r="AI70" t="s">
        <v>53</v>
      </c>
      <c r="AJ70" t="s">
        <v>63</v>
      </c>
      <c r="AK70" t="s">
        <v>53</v>
      </c>
      <c r="AL70" t="s">
        <v>53</v>
      </c>
      <c r="AM70" t="s">
        <v>405</v>
      </c>
      <c r="AN70" t="s">
        <v>53</v>
      </c>
      <c r="AO70">
        <v>344</v>
      </c>
      <c r="AP70" t="s">
        <v>409</v>
      </c>
      <c r="AQ70" t="s">
        <v>70</v>
      </c>
      <c r="AR70" t="s">
        <v>71</v>
      </c>
      <c r="AS70" t="s">
        <v>72</v>
      </c>
      <c r="AT70" t="s">
        <v>53</v>
      </c>
      <c r="AU70" t="s">
        <v>53</v>
      </c>
      <c r="AV70" t="s">
        <v>53</v>
      </c>
      <c r="AW70" t="s">
        <v>53</v>
      </c>
      <c r="AX70" t="s">
        <v>111</v>
      </c>
      <c r="AY70" t="s">
        <v>53</v>
      </c>
      <c r="AZ70" t="s">
        <v>354</v>
      </c>
      <c r="BA70" t="s">
        <v>93</v>
      </c>
      <c r="BB70" t="s">
        <v>53</v>
      </c>
      <c r="BC70" t="s">
        <v>53</v>
      </c>
      <c r="BD70" t="s">
        <v>53</v>
      </c>
      <c r="BE70" t="s">
        <v>53</v>
      </c>
      <c r="BF70" t="s">
        <v>53</v>
      </c>
      <c r="BG70" t="s">
        <v>53</v>
      </c>
      <c r="BH70" t="s">
        <v>53</v>
      </c>
      <c r="BI70" t="s">
        <v>53</v>
      </c>
    </row>
    <row r="71" spans="1:61" x14ac:dyDescent="0.25">
      <c r="A71" t="s">
        <v>53</v>
      </c>
      <c r="B71" t="s">
        <v>54</v>
      </c>
      <c r="C71" t="s">
        <v>55</v>
      </c>
      <c r="D71" t="s">
        <v>54</v>
      </c>
      <c r="E71" t="s">
        <v>110</v>
      </c>
      <c r="F71" t="s">
        <v>54</v>
      </c>
      <c r="G71" t="s">
        <v>54</v>
      </c>
      <c r="H71">
        <v>42</v>
      </c>
      <c r="I71" t="s">
        <v>57</v>
      </c>
      <c r="J71" t="s">
        <v>58</v>
      </c>
      <c r="K71" t="s">
        <v>59</v>
      </c>
      <c r="L71" t="s">
        <v>187</v>
      </c>
      <c r="M71" t="s">
        <v>61</v>
      </c>
      <c r="N71" t="s">
        <v>410</v>
      </c>
      <c r="O71" t="s">
        <v>63</v>
      </c>
      <c r="P71" t="s">
        <v>64</v>
      </c>
      <c r="Q71">
        <v>42</v>
      </c>
      <c r="R71" t="s">
        <v>411</v>
      </c>
      <c r="S71" t="s">
        <v>53</v>
      </c>
      <c r="T71" t="s">
        <v>53</v>
      </c>
      <c r="U71" t="s">
        <v>53</v>
      </c>
      <c r="V71" t="s">
        <v>61</v>
      </c>
      <c r="W71" t="s">
        <v>53</v>
      </c>
      <c r="X71" t="s">
        <v>333</v>
      </c>
      <c r="Y71" t="s">
        <v>53</v>
      </c>
      <c r="Z71" t="s">
        <v>53</v>
      </c>
      <c r="AA71" t="s">
        <v>53</v>
      </c>
      <c r="AB71" t="s">
        <v>53</v>
      </c>
      <c r="AC71" t="s">
        <v>412</v>
      </c>
      <c r="AD71" t="s">
        <v>95</v>
      </c>
      <c r="AE71" t="s">
        <v>413</v>
      </c>
      <c r="AF71" t="s">
        <v>53</v>
      </c>
      <c r="AG71" t="s">
        <v>413</v>
      </c>
      <c r="AH71" t="s">
        <v>61</v>
      </c>
      <c r="AI71" t="s">
        <v>410</v>
      </c>
      <c r="AJ71" t="s">
        <v>63</v>
      </c>
      <c r="AK71" t="s">
        <v>64</v>
      </c>
      <c r="AL71" t="s">
        <v>206</v>
      </c>
      <c r="AM71" t="s">
        <v>411</v>
      </c>
      <c r="AN71" t="s">
        <v>414</v>
      </c>
      <c r="AO71">
        <v>88</v>
      </c>
      <c r="AP71" t="s">
        <v>415</v>
      </c>
      <c r="AQ71" t="s">
        <v>70</v>
      </c>
      <c r="AR71" t="s">
        <v>71</v>
      </c>
      <c r="AS71" t="s">
        <v>72</v>
      </c>
      <c r="AT71" t="s">
        <v>53</v>
      </c>
      <c r="AU71" t="s">
        <v>53</v>
      </c>
      <c r="AV71" t="s">
        <v>53</v>
      </c>
      <c r="AW71" t="s">
        <v>53</v>
      </c>
      <c r="AX71" t="s">
        <v>61</v>
      </c>
      <c r="AY71" t="s">
        <v>53</v>
      </c>
      <c r="AZ71" t="s">
        <v>333</v>
      </c>
      <c r="BA71" t="s">
        <v>93</v>
      </c>
      <c r="BB71" t="s">
        <v>225</v>
      </c>
      <c r="BC71" t="s">
        <v>53</v>
      </c>
      <c r="BD71" t="s">
        <v>53</v>
      </c>
      <c r="BE71" t="s">
        <v>53</v>
      </c>
      <c r="BF71" t="s">
        <v>416</v>
      </c>
      <c r="BG71" t="s">
        <v>126</v>
      </c>
      <c r="BH71" t="s">
        <v>53</v>
      </c>
      <c r="BI71" t="s">
        <v>53</v>
      </c>
    </row>
    <row r="72" spans="1:61" x14ac:dyDescent="0.25">
      <c r="A72" t="s">
        <v>53</v>
      </c>
      <c r="B72" t="s">
        <v>54</v>
      </c>
      <c r="C72" t="s">
        <v>55</v>
      </c>
      <c r="D72" t="s">
        <v>54</v>
      </c>
      <c r="E72" t="s">
        <v>110</v>
      </c>
      <c r="F72" t="s">
        <v>54</v>
      </c>
      <c r="G72" t="s">
        <v>54</v>
      </c>
      <c r="H72">
        <v>42</v>
      </c>
      <c r="I72" t="s">
        <v>57</v>
      </c>
      <c r="J72" t="s">
        <v>58</v>
      </c>
      <c r="K72" t="s">
        <v>59</v>
      </c>
      <c r="L72" t="s">
        <v>187</v>
      </c>
      <c r="M72" t="s">
        <v>61</v>
      </c>
      <c r="N72" t="s">
        <v>410</v>
      </c>
      <c r="O72" t="s">
        <v>63</v>
      </c>
      <c r="P72" t="s">
        <v>64</v>
      </c>
      <c r="Q72">
        <v>42</v>
      </c>
      <c r="R72" t="s">
        <v>411</v>
      </c>
      <c r="S72" t="s">
        <v>53</v>
      </c>
      <c r="T72" t="s">
        <v>53</v>
      </c>
      <c r="U72" t="s">
        <v>53</v>
      </c>
      <c r="V72" t="s">
        <v>61</v>
      </c>
      <c r="W72" t="s">
        <v>53</v>
      </c>
      <c r="X72" t="s">
        <v>333</v>
      </c>
      <c r="Y72" t="s">
        <v>53</v>
      </c>
      <c r="Z72" t="s">
        <v>53</v>
      </c>
      <c r="AA72" t="s">
        <v>53</v>
      </c>
      <c r="AB72" t="s">
        <v>53</v>
      </c>
      <c r="AC72" t="s">
        <v>417</v>
      </c>
      <c r="AD72" t="s">
        <v>242</v>
      </c>
      <c r="AE72" t="s">
        <v>418</v>
      </c>
      <c r="AF72" t="s">
        <v>53</v>
      </c>
      <c r="AG72" t="s">
        <v>418</v>
      </c>
      <c r="AH72" t="s">
        <v>61</v>
      </c>
      <c r="AI72" t="s">
        <v>410</v>
      </c>
      <c r="AJ72" t="s">
        <v>63</v>
      </c>
      <c r="AK72" t="s">
        <v>64</v>
      </c>
      <c r="AL72" t="s">
        <v>206</v>
      </c>
      <c r="AM72" t="s">
        <v>411</v>
      </c>
      <c r="AN72" t="s">
        <v>85</v>
      </c>
      <c r="AO72">
        <v>1144</v>
      </c>
      <c r="AP72" t="s">
        <v>419</v>
      </c>
      <c r="AQ72" t="s">
        <v>70</v>
      </c>
      <c r="AR72" t="s">
        <v>405</v>
      </c>
      <c r="AS72" t="s">
        <v>72</v>
      </c>
      <c r="AT72" t="s">
        <v>53</v>
      </c>
      <c r="AU72" t="s">
        <v>53</v>
      </c>
      <c r="AV72" t="s">
        <v>53</v>
      </c>
      <c r="AW72" t="s">
        <v>53</v>
      </c>
      <c r="AX72" t="s">
        <v>61</v>
      </c>
      <c r="AY72" t="s">
        <v>53</v>
      </c>
      <c r="AZ72" t="s">
        <v>333</v>
      </c>
      <c r="BA72" t="s">
        <v>93</v>
      </c>
      <c r="BB72" t="s">
        <v>225</v>
      </c>
      <c r="BC72" t="s">
        <v>53</v>
      </c>
      <c r="BD72" t="s">
        <v>53</v>
      </c>
      <c r="BE72" t="s">
        <v>53</v>
      </c>
      <c r="BF72" t="s">
        <v>420</v>
      </c>
      <c r="BG72" t="s">
        <v>99</v>
      </c>
      <c r="BH72" t="s">
        <v>53</v>
      </c>
      <c r="BI72" t="s">
        <v>53</v>
      </c>
    </row>
    <row r="73" spans="1:61" x14ac:dyDescent="0.25">
      <c r="A73" t="s">
        <v>53</v>
      </c>
      <c r="B73" t="s">
        <v>54</v>
      </c>
      <c r="C73" t="s">
        <v>55</v>
      </c>
      <c r="D73" t="s">
        <v>54</v>
      </c>
      <c r="E73" t="s">
        <v>56</v>
      </c>
      <c r="F73" t="s">
        <v>54</v>
      </c>
      <c r="G73" t="s">
        <v>54</v>
      </c>
      <c r="H73">
        <v>43</v>
      </c>
      <c r="I73" t="s">
        <v>57</v>
      </c>
      <c r="J73" t="s">
        <v>58</v>
      </c>
      <c r="K73" t="s">
        <v>59</v>
      </c>
      <c r="L73" t="s">
        <v>53</v>
      </c>
      <c r="M73" t="s">
        <v>111</v>
      </c>
      <c r="N73" t="s">
        <v>421</v>
      </c>
      <c r="O73" t="s">
        <v>63</v>
      </c>
      <c r="P73" t="s">
        <v>53</v>
      </c>
      <c r="Q73">
        <v>43</v>
      </c>
      <c r="R73" t="s">
        <v>422</v>
      </c>
      <c r="S73" t="s">
        <v>53</v>
      </c>
      <c r="T73" t="s">
        <v>53</v>
      </c>
      <c r="U73" t="s">
        <v>53</v>
      </c>
      <c r="V73" t="s">
        <v>111</v>
      </c>
      <c r="W73" t="s">
        <v>53</v>
      </c>
      <c r="X73" t="s">
        <v>179</v>
      </c>
      <c r="Y73" t="s">
        <v>53</v>
      </c>
      <c r="Z73" t="s">
        <v>53</v>
      </c>
      <c r="AA73" t="s">
        <v>53</v>
      </c>
      <c r="AB73" t="s">
        <v>53</v>
      </c>
      <c r="AC73" t="s">
        <v>53</v>
      </c>
      <c r="AD73" t="s">
        <v>53</v>
      </c>
      <c r="AE73" t="s">
        <v>91</v>
      </c>
      <c r="AF73" t="s">
        <v>53</v>
      </c>
      <c r="AG73" t="s">
        <v>91</v>
      </c>
      <c r="AH73" t="s">
        <v>111</v>
      </c>
      <c r="AI73" t="s">
        <v>421</v>
      </c>
      <c r="AJ73" t="s">
        <v>63</v>
      </c>
      <c r="AK73" t="s">
        <v>53</v>
      </c>
      <c r="AL73" t="s">
        <v>53</v>
      </c>
      <c r="AM73" t="s">
        <v>422</v>
      </c>
      <c r="AN73" t="s">
        <v>53</v>
      </c>
      <c r="AO73">
        <v>528</v>
      </c>
      <c r="AP73" t="s">
        <v>423</v>
      </c>
      <c r="AQ73" t="s">
        <v>70</v>
      </c>
      <c r="AR73" t="s">
        <v>71</v>
      </c>
      <c r="AS73" t="s">
        <v>72</v>
      </c>
      <c r="AT73" t="s">
        <v>53</v>
      </c>
      <c r="AU73" t="s">
        <v>53</v>
      </c>
      <c r="AV73" t="s">
        <v>53</v>
      </c>
      <c r="AW73" t="s">
        <v>53</v>
      </c>
      <c r="AX73" t="s">
        <v>111</v>
      </c>
      <c r="AY73" t="s">
        <v>53</v>
      </c>
      <c r="AZ73" t="s">
        <v>179</v>
      </c>
      <c r="BA73" t="s">
        <v>93</v>
      </c>
      <c r="BB73" t="s">
        <v>53</v>
      </c>
      <c r="BC73" t="s">
        <v>53</v>
      </c>
      <c r="BD73" t="s">
        <v>53</v>
      </c>
      <c r="BE73" t="s">
        <v>53</v>
      </c>
      <c r="BF73" t="s">
        <v>53</v>
      </c>
      <c r="BG73" t="s">
        <v>53</v>
      </c>
      <c r="BH73" t="s">
        <v>53</v>
      </c>
      <c r="BI73" t="s">
        <v>53</v>
      </c>
    </row>
    <row r="74" spans="1:61" x14ac:dyDescent="0.25">
      <c r="A74" t="s">
        <v>53</v>
      </c>
      <c r="B74" t="s">
        <v>54</v>
      </c>
      <c r="C74" t="s">
        <v>55</v>
      </c>
      <c r="D74" t="s">
        <v>54</v>
      </c>
      <c r="E74" t="s">
        <v>56</v>
      </c>
      <c r="F74" t="s">
        <v>54</v>
      </c>
      <c r="G74" t="s">
        <v>54</v>
      </c>
      <c r="H74">
        <v>43</v>
      </c>
      <c r="I74" t="s">
        <v>57</v>
      </c>
      <c r="J74" t="s">
        <v>58</v>
      </c>
      <c r="K74" t="s">
        <v>59</v>
      </c>
      <c r="L74" t="s">
        <v>53</v>
      </c>
      <c r="M74" t="s">
        <v>111</v>
      </c>
      <c r="N74" t="s">
        <v>421</v>
      </c>
      <c r="O74" t="s">
        <v>63</v>
      </c>
      <c r="P74" t="s">
        <v>53</v>
      </c>
      <c r="Q74">
        <v>43</v>
      </c>
      <c r="R74" t="s">
        <v>422</v>
      </c>
      <c r="S74" t="s">
        <v>53</v>
      </c>
      <c r="T74" t="s">
        <v>53</v>
      </c>
      <c r="U74" t="s">
        <v>53</v>
      </c>
      <c r="V74" t="s">
        <v>111</v>
      </c>
      <c r="W74" t="s">
        <v>53</v>
      </c>
      <c r="X74" t="s">
        <v>179</v>
      </c>
      <c r="Y74" t="s">
        <v>53</v>
      </c>
      <c r="Z74" t="s">
        <v>53</v>
      </c>
      <c r="AA74" t="s">
        <v>53</v>
      </c>
      <c r="AB74" t="s">
        <v>53</v>
      </c>
      <c r="AC74" t="s">
        <v>53</v>
      </c>
      <c r="AD74" t="s">
        <v>53</v>
      </c>
      <c r="AE74" t="s">
        <v>424</v>
      </c>
      <c r="AF74" t="s">
        <v>53</v>
      </c>
      <c r="AG74" t="s">
        <v>424</v>
      </c>
      <c r="AH74" t="s">
        <v>111</v>
      </c>
      <c r="AI74" t="s">
        <v>421</v>
      </c>
      <c r="AJ74" t="s">
        <v>63</v>
      </c>
      <c r="AK74" t="s">
        <v>53</v>
      </c>
      <c r="AL74" t="s">
        <v>53</v>
      </c>
      <c r="AM74" t="s">
        <v>422</v>
      </c>
      <c r="AN74" t="s">
        <v>53</v>
      </c>
      <c r="AO74">
        <v>588</v>
      </c>
      <c r="AP74" t="s">
        <v>425</v>
      </c>
      <c r="AQ74" t="s">
        <v>70</v>
      </c>
      <c r="AR74" t="s">
        <v>82</v>
      </c>
      <c r="AS74" t="s">
        <v>72</v>
      </c>
      <c r="AT74" t="s">
        <v>53</v>
      </c>
      <c r="AU74" t="s">
        <v>53</v>
      </c>
      <c r="AV74" t="s">
        <v>53</v>
      </c>
      <c r="AW74" t="s">
        <v>53</v>
      </c>
      <c r="AX74" t="s">
        <v>111</v>
      </c>
      <c r="AY74" t="s">
        <v>53</v>
      </c>
      <c r="AZ74" t="s">
        <v>179</v>
      </c>
      <c r="BA74" t="s">
        <v>93</v>
      </c>
      <c r="BB74" t="s">
        <v>53</v>
      </c>
      <c r="BC74" t="s">
        <v>53</v>
      </c>
      <c r="BD74" t="s">
        <v>53</v>
      </c>
      <c r="BE74" t="s">
        <v>53</v>
      </c>
      <c r="BF74" t="s">
        <v>53</v>
      </c>
      <c r="BG74" t="s">
        <v>53</v>
      </c>
      <c r="BH74" t="s">
        <v>53</v>
      </c>
      <c r="BI74" t="s">
        <v>53</v>
      </c>
    </row>
    <row r="75" spans="1:61" x14ac:dyDescent="0.25">
      <c r="A75" t="s">
        <v>53</v>
      </c>
      <c r="B75" t="s">
        <v>54</v>
      </c>
      <c r="C75" t="s">
        <v>309</v>
      </c>
      <c r="D75" t="s">
        <v>54</v>
      </c>
      <c r="E75" t="s">
        <v>56</v>
      </c>
      <c r="F75" t="s">
        <v>54</v>
      </c>
      <c r="G75" t="s">
        <v>54</v>
      </c>
      <c r="H75">
        <v>44</v>
      </c>
      <c r="I75" t="s">
        <v>57</v>
      </c>
      <c r="J75" t="s">
        <v>426</v>
      </c>
      <c r="K75" t="s">
        <v>104</v>
      </c>
      <c r="L75" t="s">
        <v>53</v>
      </c>
      <c r="M75" t="s">
        <v>111</v>
      </c>
      <c r="N75" t="s">
        <v>53</v>
      </c>
      <c r="O75" t="s">
        <v>63</v>
      </c>
      <c r="P75" t="s">
        <v>53</v>
      </c>
      <c r="Q75">
        <v>44</v>
      </c>
      <c r="R75" t="s">
        <v>229</v>
      </c>
      <c r="S75" t="s">
        <v>53</v>
      </c>
      <c r="T75" t="s">
        <v>53</v>
      </c>
      <c r="U75" t="s">
        <v>53</v>
      </c>
      <c r="V75" t="s">
        <v>111</v>
      </c>
      <c r="W75" t="s">
        <v>53</v>
      </c>
      <c r="X75" t="s">
        <v>354</v>
      </c>
      <c r="Y75" t="s">
        <v>53</v>
      </c>
      <c r="Z75" t="s">
        <v>53</v>
      </c>
      <c r="AA75" t="s">
        <v>53</v>
      </c>
      <c r="AB75" t="s">
        <v>53</v>
      </c>
      <c r="AC75" t="s">
        <v>53</v>
      </c>
      <c r="AD75" t="s">
        <v>53</v>
      </c>
      <c r="AE75" t="s">
        <v>427</v>
      </c>
      <c r="AF75" t="s">
        <v>53</v>
      </c>
      <c r="AG75" t="s">
        <v>427</v>
      </c>
      <c r="AH75" t="s">
        <v>111</v>
      </c>
      <c r="AI75" t="s">
        <v>53</v>
      </c>
      <c r="AJ75" t="s">
        <v>63</v>
      </c>
      <c r="AK75" t="s">
        <v>53</v>
      </c>
      <c r="AL75" t="s">
        <v>53</v>
      </c>
      <c r="AM75" t="s">
        <v>229</v>
      </c>
      <c r="AN75" t="s">
        <v>53</v>
      </c>
      <c r="AO75">
        <v>326</v>
      </c>
      <c r="AP75" t="s">
        <v>428</v>
      </c>
      <c r="AQ75" t="s">
        <v>182</v>
      </c>
      <c r="AR75" t="s">
        <v>82</v>
      </c>
      <c r="AS75" t="s">
        <v>72</v>
      </c>
      <c r="AT75" t="s">
        <v>53</v>
      </c>
      <c r="AU75" t="s">
        <v>53</v>
      </c>
      <c r="AV75" t="s">
        <v>53</v>
      </c>
      <c r="AW75" t="s">
        <v>53</v>
      </c>
      <c r="AX75" t="s">
        <v>111</v>
      </c>
      <c r="AY75" t="s">
        <v>53</v>
      </c>
      <c r="AZ75" t="s">
        <v>354</v>
      </c>
      <c r="BA75" t="s">
        <v>93</v>
      </c>
      <c r="BB75" t="s">
        <v>53</v>
      </c>
      <c r="BC75" t="s">
        <v>53</v>
      </c>
      <c r="BD75" t="s">
        <v>53</v>
      </c>
      <c r="BE75" t="s">
        <v>53</v>
      </c>
      <c r="BF75" t="s">
        <v>53</v>
      </c>
      <c r="BG75" t="s">
        <v>53</v>
      </c>
      <c r="BH75" t="s">
        <v>53</v>
      </c>
      <c r="BI75" t="s">
        <v>53</v>
      </c>
    </row>
    <row r="76" spans="1:61" x14ac:dyDescent="0.25">
      <c r="A76" t="s">
        <v>53</v>
      </c>
      <c r="B76" t="s">
        <v>54</v>
      </c>
      <c r="C76" t="s">
        <v>55</v>
      </c>
      <c r="D76" t="s">
        <v>54</v>
      </c>
      <c r="E76" t="s">
        <v>110</v>
      </c>
      <c r="F76" t="s">
        <v>54</v>
      </c>
      <c r="G76" t="s">
        <v>54</v>
      </c>
      <c r="H76">
        <v>45</v>
      </c>
      <c r="I76" t="s">
        <v>57</v>
      </c>
      <c r="J76" t="s">
        <v>58</v>
      </c>
      <c r="K76" t="s">
        <v>59</v>
      </c>
      <c r="L76" t="s">
        <v>429</v>
      </c>
      <c r="M76" t="s">
        <v>61</v>
      </c>
      <c r="N76" t="s">
        <v>430</v>
      </c>
      <c r="O76" t="s">
        <v>63</v>
      </c>
      <c r="P76" t="s">
        <v>64</v>
      </c>
      <c r="Q76">
        <v>45</v>
      </c>
      <c r="R76" t="s">
        <v>431</v>
      </c>
      <c r="S76" t="s">
        <v>53</v>
      </c>
      <c r="T76" t="s">
        <v>53</v>
      </c>
      <c r="U76" t="s">
        <v>53</v>
      </c>
      <c r="V76" t="s">
        <v>61</v>
      </c>
      <c r="W76" t="s">
        <v>53</v>
      </c>
      <c r="X76" t="s">
        <v>173</v>
      </c>
      <c r="Y76" t="s">
        <v>53</v>
      </c>
      <c r="Z76" t="s">
        <v>53</v>
      </c>
      <c r="AA76" t="s">
        <v>53</v>
      </c>
      <c r="AB76" t="s">
        <v>53</v>
      </c>
      <c r="AC76" t="s">
        <v>53</v>
      </c>
      <c r="AD76" t="s">
        <v>53</v>
      </c>
      <c r="AE76" t="s">
        <v>430</v>
      </c>
      <c r="AF76" t="s">
        <v>53</v>
      </c>
      <c r="AG76" t="s">
        <v>430</v>
      </c>
      <c r="AH76" t="s">
        <v>61</v>
      </c>
      <c r="AI76" t="s">
        <v>430</v>
      </c>
      <c r="AJ76" t="s">
        <v>63</v>
      </c>
      <c r="AK76" t="s">
        <v>64</v>
      </c>
      <c r="AL76" t="s">
        <v>53</v>
      </c>
      <c r="AM76" t="s">
        <v>431</v>
      </c>
      <c r="AN76" t="s">
        <v>53</v>
      </c>
      <c r="AO76">
        <v>128</v>
      </c>
      <c r="AP76" t="s">
        <v>432</v>
      </c>
      <c r="AQ76" t="s">
        <v>70</v>
      </c>
      <c r="AR76" t="s">
        <v>71</v>
      </c>
      <c r="AS76" t="s">
        <v>72</v>
      </c>
      <c r="AT76" t="s">
        <v>53</v>
      </c>
      <c r="AU76" t="s">
        <v>53</v>
      </c>
      <c r="AV76" t="s">
        <v>53</v>
      </c>
      <c r="AW76" t="s">
        <v>53</v>
      </c>
      <c r="AX76" t="s">
        <v>61</v>
      </c>
      <c r="AY76" t="s">
        <v>53</v>
      </c>
      <c r="AZ76" t="s">
        <v>173</v>
      </c>
      <c r="BA76" t="s">
        <v>130</v>
      </c>
      <c r="BB76" t="s">
        <v>53</v>
      </c>
      <c r="BC76" t="s">
        <v>53</v>
      </c>
      <c r="BD76" t="s">
        <v>53</v>
      </c>
      <c r="BE76" t="s">
        <v>53</v>
      </c>
      <c r="BF76" t="s">
        <v>53</v>
      </c>
      <c r="BG76" t="s">
        <v>53</v>
      </c>
      <c r="BH76" t="s">
        <v>53</v>
      </c>
      <c r="BI76" t="s">
        <v>53</v>
      </c>
    </row>
    <row r="77" spans="1:61" x14ac:dyDescent="0.25">
      <c r="A77" t="s">
        <v>53</v>
      </c>
      <c r="B77" t="s">
        <v>54</v>
      </c>
      <c r="C77" t="s">
        <v>55</v>
      </c>
      <c r="D77" t="s">
        <v>54</v>
      </c>
      <c r="E77" t="s">
        <v>110</v>
      </c>
      <c r="F77" t="s">
        <v>54</v>
      </c>
      <c r="G77" t="s">
        <v>54</v>
      </c>
      <c r="H77">
        <v>45</v>
      </c>
      <c r="I77" t="s">
        <v>57</v>
      </c>
      <c r="J77" t="s">
        <v>58</v>
      </c>
      <c r="K77" t="s">
        <v>59</v>
      </c>
      <c r="L77" t="s">
        <v>429</v>
      </c>
      <c r="M77" t="s">
        <v>61</v>
      </c>
      <c r="N77" t="s">
        <v>430</v>
      </c>
      <c r="O77" t="s">
        <v>63</v>
      </c>
      <c r="P77" t="s">
        <v>64</v>
      </c>
      <c r="Q77">
        <v>45</v>
      </c>
      <c r="R77" t="s">
        <v>431</v>
      </c>
      <c r="S77" t="s">
        <v>53</v>
      </c>
      <c r="T77" t="s">
        <v>53</v>
      </c>
      <c r="U77" t="s">
        <v>53</v>
      </c>
      <c r="V77" t="s">
        <v>61</v>
      </c>
      <c r="W77" t="s">
        <v>53</v>
      </c>
      <c r="X77" t="s">
        <v>173</v>
      </c>
      <c r="Y77" t="s">
        <v>53</v>
      </c>
      <c r="Z77" t="s">
        <v>53</v>
      </c>
      <c r="AA77" t="s">
        <v>53</v>
      </c>
      <c r="AB77" t="s">
        <v>53</v>
      </c>
      <c r="AC77" t="s">
        <v>433</v>
      </c>
      <c r="AD77" t="s">
        <v>434</v>
      </c>
      <c r="AE77" t="s">
        <v>435</v>
      </c>
      <c r="AF77" t="s">
        <v>53</v>
      </c>
      <c r="AG77" t="s">
        <v>435</v>
      </c>
      <c r="AH77" t="s">
        <v>61</v>
      </c>
      <c r="AI77" t="s">
        <v>430</v>
      </c>
      <c r="AJ77" t="s">
        <v>63</v>
      </c>
      <c r="AK77" t="s">
        <v>64</v>
      </c>
      <c r="AL77" t="s">
        <v>98</v>
      </c>
      <c r="AM77" t="s">
        <v>431</v>
      </c>
      <c r="AN77" t="s">
        <v>85</v>
      </c>
      <c r="AO77">
        <v>136</v>
      </c>
      <c r="AP77" t="s">
        <v>436</v>
      </c>
      <c r="AQ77" t="s">
        <v>70</v>
      </c>
      <c r="AR77" t="s">
        <v>71</v>
      </c>
      <c r="AS77" t="s">
        <v>72</v>
      </c>
      <c r="AT77" t="s">
        <v>53</v>
      </c>
      <c r="AU77" t="s">
        <v>53</v>
      </c>
      <c r="AV77" t="s">
        <v>53</v>
      </c>
      <c r="AW77" t="s">
        <v>53</v>
      </c>
      <c r="AX77" t="s">
        <v>61</v>
      </c>
      <c r="AY77" t="s">
        <v>53</v>
      </c>
      <c r="AZ77" t="s">
        <v>173</v>
      </c>
      <c r="BA77" t="s">
        <v>93</v>
      </c>
      <c r="BB77" t="s">
        <v>101</v>
      </c>
      <c r="BC77" t="s">
        <v>53</v>
      </c>
      <c r="BD77" t="s">
        <v>53</v>
      </c>
      <c r="BE77" t="s">
        <v>53</v>
      </c>
      <c r="BF77" t="s">
        <v>437</v>
      </c>
      <c r="BG77" t="s">
        <v>112</v>
      </c>
      <c r="BH77" t="s">
        <v>53</v>
      </c>
      <c r="BI77" t="s">
        <v>53</v>
      </c>
    </row>
    <row r="78" spans="1:61" x14ac:dyDescent="0.25">
      <c r="A78" t="s">
        <v>53</v>
      </c>
      <c r="B78" t="s">
        <v>54</v>
      </c>
      <c r="C78" t="s">
        <v>55</v>
      </c>
      <c r="D78" t="s">
        <v>54</v>
      </c>
      <c r="E78" t="s">
        <v>110</v>
      </c>
      <c r="F78" t="s">
        <v>54</v>
      </c>
      <c r="G78" t="s">
        <v>54</v>
      </c>
      <c r="H78">
        <v>45</v>
      </c>
      <c r="I78" t="s">
        <v>57</v>
      </c>
      <c r="J78" t="s">
        <v>58</v>
      </c>
      <c r="K78" t="s">
        <v>59</v>
      </c>
      <c r="L78" t="s">
        <v>429</v>
      </c>
      <c r="M78" t="s">
        <v>61</v>
      </c>
      <c r="N78" t="s">
        <v>430</v>
      </c>
      <c r="O78" t="s">
        <v>63</v>
      </c>
      <c r="P78" t="s">
        <v>64</v>
      </c>
      <c r="Q78">
        <v>45</v>
      </c>
      <c r="R78" t="s">
        <v>431</v>
      </c>
      <c r="S78" t="s">
        <v>53</v>
      </c>
      <c r="T78" t="s">
        <v>53</v>
      </c>
      <c r="U78" t="s">
        <v>53</v>
      </c>
      <c r="V78" t="s">
        <v>61</v>
      </c>
      <c r="W78" t="s">
        <v>53</v>
      </c>
      <c r="X78" t="s">
        <v>173</v>
      </c>
      <c r="Y78" t="s">
        <v>53</v>
      </c>
      <c r="Z78" t="s">
        <v>53</v>
      </c>
      <c r="AA78" t="s">
        <v>53</v>
      </c>
      <c r="AB78" t="s">
        <v>53</v>
      </c>
      <c r="AC78" t="s">
        <v>438</v>
      </c>
      <c r="AD78" t="s">
        <v>439</v>
      </c>
      <c r="AE78" t="s">
        <v>435</v>
      </c>
      <c r="AF78" t="s">
        <v>53</v>
      </c>
      <c r="AG78" t="s">
        <v>435</v>
      </c>
      <c r="AH78" t="s">
        <v>61</v>
      </c>
      <c r="AI78" t="s">
        <v>430</v>
      </c>
      <c r="AJ78" t="s">
        <v>63</v>
      </c>
      <c r="AK78" t="s">
        <v>64</v>
      </c>
      <c r="AL78" t="s">
        <v>98</v>
      </c>
      <c r="AM78" t="s">
        <v>431</v>
      </c>
      <c r="AN78" t="s">
        <v>112</v>
      </c>
      <c r="AO78">
        <v>137</v>
      </c>
      <c r="AP78" t="s">
        <v>440</v>
      </c>
      <c r="AQ78" t="s">
        <v>70</v>
      </c>
      <c r="AR78" t="s">
        <v>71</v>
      </c>
      <c r="AS78" t="s">
        <v>72</v>
      </c>
      <c r="AT78" t="s">
        <v>53</v>
      </c>
      <c r="AU78" t="s">
        <v>53</v>
      </c>
      <c r="AV78" t="s">
        <v>53</v>
      </c>
      <c r="AW78" t="s">
        <v>53</v>
      </c>
      <c r="AX78" t="s">
        <v>61</v>
      </c>
      <c r="AY78" t="s">
        <v>53</v>
      </c>
      <c r="AZ78" t="s">
        <v>173</v>
      </c>
      <c r="BA78" t="s">
        <v>74</v>
      </c>
      <c r="BB78" t="s">
        <v>101</v>
      </c>
      <c r="BC78" t="s">
        <v>53</v>
      </c>
      <c r="BD78" t="s">
        <v>53</v>
      </c>
      <c r="BE78" t="s">
        <v>53</v>
      </c>
      <c r="BF78" t="s">
        <v>441</v>
      </c>
      <c r="BG78" t="s">
        <v>151</v>
      </c>
      <c r="BH78" t="s">
        <v>53</v>
      </c>
      <c r="BI78" t="s">
        <v>53</v>
      </c>
    </row>
    <row r="79" spans="1:61" x14ac:dyDescent="0.25">
      <c r="A79" t="s">
        <v>53</v>
      </c>
      <c r="B79" t="s">
        <v>54</v>
      </c>
      <c r="C79" t="s">
        <v>55</v>
      </c>
      <c r="D79" t="s">
        <v>54</v>
      </c>
      <c r="E79" t="s">
        <v>110</v>
      </c>
      <c r="F79" t="s">
        <v>54</v>
      </c>
      <c r="G79" t="s">
        <v>54</v>
      </c>
      <c r="H79">
        <v>45</v>
      </c>
      <c r="I79" t="s">
        <v>57</v>
      </c>
      <c r="J79" t="s">
        <v>58</v>
      </c>
      <c r="K79" t="s">
        <v>59</v>
      </c>
      <c r="L79" t="s">
        <v>429</v>
      </c>
      <c r="M79" t="s">
        <v>61</v>
      </c>
      <c r="N79" t="s">
        <v>430</v>
      </c>
      <c r="O79" t="s">
        <v>63</v>
      </c>
      <c r="P79" t="s">
        <v>64</v>
      </c>
      <c r="Q79">
        <v>45</v>
      </c>
      <c r="R79" t="s">
        <v>431</v>
      </c>
      <c r="S79" t="s">
        <v>53</v>
      </c>
      <c r="T79" t="s">
        <v>53</v>
      </c>
      <c r="U79" t="s">
        <v>53</v>
      </c>
      <c r="V79" t="s">
        <v>61</v>
      </c>
      <c r="W79" t="s">
        <v>53</v>
      </c>
      <c r="X79" t="s">
        <v>173</v>
      </c>
      <c r="Y79" t="s">
        <v>53</v>
      </c>
      <c r="Z79" t="s">
        <v>53</v>
      </c>
      <c r="AA79" t="s">
        <v>53</v>
      </c>
      <c r="AB79" t="s">
        <v>53</v>
      </c>
      <c r="AC79" t="s">
        <v>53</v>
      </c>
      <c r="AD79" t="s">
        <v>53</v>
      </c>
      <c r="AE79" t="s">
        <v>442</v>
      </c>
      <c r="AF79" t="s">
        <v>443</v>
      </c>
      <c r="AG79" t="s">
        <v>444</v>
      </c>
      <c r="AH79" t="s">
        <v>61</v>
      </c>
      <c r="AI79" t="s">
        <v>430</v>
      </c>
      <c r="AJ79" t="s">
        <v>63</v>
      </c>
      <c r="AK79" t="s">
        <v>64</v>
      </c>
      <c r="AL79" t="s">
        <v>53</v>
      </c>
      <c r="AM79" t="s">
        <v>431</v>
      </c>
      <c r="AN79" t="s">
        <v>53</v>
      </c>
      <c r="AO79">
        <v>701</v>
      </c>
      <c r="AP79" t="s">
        <v>445</v>
      </c>
      <c r="AQ79" t="s">
        <v>70</v>
      </c>
      <c r="AR79" t="s">
        <v>82</v>
      </c>
      <c r="AS79" t="s">
        <v>53</v>
      </c>
      <c r="AT79" t="s">
        <v>53</v>
      </c>
      <c r="AU79" t="s">
        <v>53</v>
      </c>
      <c r="AV79" t="s">
        <v>53</v>
      </c>
      <c r="AW79" t="s">
        <v>53</v>
      </c>
      <c r="AX79" t="s">
        <v>61</v>
      </c>
      <c r="AY79" t="s">
        <v>53</v>
      </c>
      <c r="AZ79" t="s">
        <v>173</v>
      </c>
      <c r="BA79" t="s">
        <v>74</v>
      </c>
      <c r="BB79" t="s">
        <v>225</v>
      </c>
      <c r="BC79" t="s">
        <v>53</v>
      </c>
      <c r="BD79" t="s">
        <v>53</v>
      </c>
      <c r="BE79" t="s">
        <v>53</v>
      </c>
      <c r="BF79" t="s">
        <v>53</v>
      </c>
      <c r="BG79" t="s">
        <v>99</v>
      </c>
      <c r="BH79" t="s">
        <v>53</v>
      </c>
      <c r="BI79" t="s">
        <v>53</v>
      </c>
    </row>
    <row r="80" spans="1:61" x14ac:dyDescent="0.25">
      <c r="A80" t="s">
        <v>53</v>
      </c>
      <c r="B80" t="s">
        <v>54</v>
      </c>
      <c r="C80" t="s">
        <v>55</v>
      </c>
      <c r="D80" t="s">
        <v>54</v>
      </c>
      <c r="E80" t="s">
        <v>56</v>
      </c>
      <c r="F80" t="s">
        <v>54</v>
      </c>
      <c r="G80" t="s">
        <v>54</v>
      </c>
      <c r="H80">
        <v>46</v>
      </c>
      <c r="I80" t="s">
        <v>57</v>
      </c>
      <c r="J80" t="s">
        <v>58</v>
      </c>
      <c r="K80" t="s">
        <v>104</v>
      </c>
      <c r="L80" t="s">
        <v>53</v>
      </c>
      <c r="M80" t="s">
        <v>76</v>
      </c>
      <c r="N80" t="s">
        <v>53</v>
      </c>
      <c r="O80" t="s">
        <v>63</v>
      </c>
      <c r="P80" t="s">
        <v>53</v>
      </c>
      <c r="Q80">
        <v>46</v>
      </c>
      <c r="R80" t="s">
        <v>446</v>
      </c>
      <c r="S80" t="s">
        <v>53</v>
      </c>
      <c r="T80" t="s">
        <v>53</v>
      </c>
      <c r="U80" t="s">
        <v>53</v>
      </c>
      <c r="V80" t="s">
        <v>76</v>
      </c>
      <c r="W80" t="s">
        <v>53</v>
      </c>
      <c r="X80" t="s">
        <v>79</v>
      </c>
      <c r="Y80" t="s">
        <v>53</v>
      </c>
      <c r="Z80" t="s">
        <v>53</v>
      </c>
      <c r="AA80" t="s">
        <v>53</v>
      </c>
      <c r="AB80" t="s">
        <v>53</v>
      </c>
      <c r="AC80" t="s">
        <v>53</v>
      </c>
      <c r="AD80" t="s">
        <v>53</v>
      </c>
      <c r="AE80" t="s">
        <v>447</v>
      </c>
      <c r="AF80" t="s">
        <v>53</v>
      </c>
      <c r="AG80" t="s">
        <v>447</v>
      </c>
      <c r="AH80" t="s">
        <v>76</v>
      </c>
      <c r="AI80" t="s">
        <v>53</v>
      </c>
      <c r="AJ80" t="s">
        <v>63</v>
      </c>
      <c r="AK80" t="s">
        <v>53</v>
      </c>
      <c r="AL80" t="s">
        <v>53</v>
      </c>
      <c r="AM80" t="s">
        <v>446</v>
      </c>
      <c r="AN80" t="s">
        <v>53</v>
      </c>
      <c r="AO80">
        <v>215</v>
      </c>
      <c r="AP80" t="s">
        <v>448</v>
      </c>
      <c r="AQ80" t="s">
        <v>70</v>
      </c>
      <c r="AR80" t="s">
        <v>82</v>
      </c>
      <c r="AS80" t="s">
        <v>72</v>
      </c>
      <c r="AT80" t="s">
        <v>53</v>
      </c>
      <c r="AU80" t="s">
        <v>53</v>
      </c>
      <c r="AV80" t="s">
        <v>53</v>
      </c>
      <c r="AW80" t="s">
        <v>53</v>
      </c>
      <c r="AX80" t="s">
        <v>76</v>
      </c>
      <c r="AY80" t="s">
        <v>53</v>
      </c>
      <c r="AZ80" t="s">
        <v>79</v>
      </c>
      <c r="BA80" t="s">
        <v>74</v>
      </c>
      <c r="BB80" t="s">
        <v>53</v>
      </c>
      <c r="BC80" t="s">
        <v>53</v>
      </c>
      <c r="BD80" t="s">
        <v>53</v>
      </c>
      <c r="BE80" t="s">
        <v>53</v>
      </c>
      <c r="BF80" t="s">
        <v>53</v>
      </c>
      <c r="BG80" t="s">
        <v>53</v>
      </c>
      <c r="BH80" t="s">
        <v>53</v>
      </c>
      <c r="BI80" t="s">
        <v>53</v>
      </c>
    </row>
    <row r="81" spans="1:61" x14ac:dyDescent="0.25">
      <c r="A81" t="s">
        <v>53</v>
      </c>
      <c r="B81" t="s">
        <v>54</v>
      </c>
      <c r="C81" t="s">
        <v>309</v>
      </c>
      <c r="D81" t="s">
        <v>54</v>
      </c>
      <c r="E81" t="s">
        <v>110</v>
      </c>
      <c r="F81" t="s">
        <v>54</v>
      </c>
      <c r="G81" t="s">
        <v>54</v>
      </c>
      <c r="H81">
        <v>47</v>
      </c>
      <c r="I81" t="s">
        <v>57</v>
      </c>
      <c r="J81" t="s">
        <v>426</v>
      </c>
      <c r="K81" t="s">
        <v>104</v>
      </c>
      <c r="L81" t="s">
        <v>53</v>
      </c>
      <c r="M81" t="s">
        <v>111</v>
      </c>
      <c r="N81" t="s">
        <v>53</v>
      </c>
      <c r="O81" t="s">
        <v>63</v>
      </c>
      <c r="P81" t="s">
        <v>53</v>
      </c>
      <c r="Q81">
        <v>47</v>
      </c>
      <c r="R81" t="s">
        <v>153</v>
      </c>
      <c r="S81" t="s">
        <v>53</v>
      </c>
      <c r="T81" t="s">
        <v>53</v>
      </c>
      <c r="U81" t="s">
        <v>53</v>
      </c>
      <c r="V81" t="s">
        <v>111</v>
      </c>
      <c r="W81" t="s">
        <v>53</v>
      </c>
      <c r="X81" t="s">
        <v>354</v>
      </c>
      <c r="Y81" t="s">
        <v>53</v>
      </c>
      <c r="Z81" t="s">
        <v>53</v>
      </c>
      <c r="AA81" t="s">
        <v>53</v>
      </c>
      <c r="AB81" t="s">
        <v>53</v>
      </c>
      <c r="AC81" t="s">
        <v>53</v>
      </c>
      <c r="AD81" t="s">
        <v>53</v>
      </c>
      <c r="AE81" t="s">
        <v>449</v>
      </c>
      <c r="AF81" t="s">
        <v>53</v>
      </c>
      <c r="AG81" t="s">
        <v>449</v>
      </c>
      <c r="AH81" t="s">
        <v>111</v>
      </c>
      <c r="AI81" t="s">
        <v>53</v>
      </c>
      <c r="AJ81" t="s">
        <v>63</v>
      </c>
      <c r="AK81" t="s">
        <v>53</v>
      </c>
      <c r="AL81" t="s">
        <v>53</v>
      </c>
      <c r="AM81" t="s">
        <v>153</v>
      </c>
      <c r="AN81" t="s">
        <v>53</v>
      </c>
      <c r="AO81">
        <v>345</v>
      </c>
      <c r="AP81" t="s">
        <v>450</v>
      </c>
      <c r="AQ81" t="s">
        <v>182</v>
      </c>
      <c r="AR81" t="s">
        <v>305</v>
      </c>
      <c r="AS81" t="s">
        <v>72</v>
      </c>
      <c r="AT81" t="s">
        <v>53</v>
      </c>
      <c r="AU81" t="s">
        <v>53</v>
      </c>
      <c r="AV81" t="s">
        <v>53</v>
      </c>
      <c r="AW81" t="s">
        <v>53</v>
      </c>
      <c r="AX81" t="s">
        <v>111</v>
      </c>
      <c r="AY81" t="s">
        <v>53</v>
      </c>
      <c r="AZ81" t="s">
        <v>354</v>
      </c>
      <c r="BA81" t="s">
        <v>93</v>
      </c>
      <c r="BB81" t="s">
        <v>53</v>
      </c>
      <c r="BC81" t="s">
        <v>53</v>
      </c>
      <c r="BD81" t="s">
        <v>53</v>
      </c>
      <c r="BE81" t="s">
        <v>53</v>
      </c>
      <c r="BF81" t="s">
        <v>53</v>
      </c>
      <c r="BG81" t="s">
        <v>53</v>
      </c>
      <c r="BH81" t="s">
        <v>53</v>
      </c>
      <c r="BI81" t="s">
        <v>53</v>
      </c>
    </row>
    <row r="82" spans="1:61" x14ac:dyDescent="0.25">
      <c r="A82" t="s">
        <v>53</v>
      </c>
      <c r="B82" t="s">
        <v>54</v>
      </c>
      <c r="C82" t="s">
        <v>55</v>
      </c>
      <c r="D82" t="s">
        <v>54</v>
      </c>
      <c r="E82" t="s">
        <v>56</v>
      </c>
      <c r="F82" t="s">
        <v>54</v>
      </c>
      <c r="G82" t="s">
        <v>54</v>
      </c>
      <c r="H82">
        <v>48</v>
      </c>
      <c r="I82" t="s">
        <v>57</v>
      </c>
      <c r="J82" t="s">
        <v>58</v>
      </c>
      <c r="K82" t="s">
        <v>59</v>
      </c>
      <c r="L82" t="s">
        <v>53</v>
      </c>
      <c r="M82" t="s">
        <v>76</v>
      </c>
      <c r="N82" t="s">
        <v>53</v>
      </c>
      <c r="O82" t="s">
        <v>63</v>
      </c>
      <c r="P82" t="s">
        <v>53</v>
      </c>
      <c r="Q82">
        <v>48</v>
      </c>
      <c r="R82" t="s">
        <v>451</v>
      </c>
      <c r="S82" t="s">
        <v>53</v>
      </c>
      <c r="T82" t="s">
        <v>53</v>
      </c>
      <c r="U82" t="s">
        <v>53</v>
      </c>
      <c r="V82" t="s">
        <v>76</v>
      </c>
      <c r="W82" t="s">
        <v>53</v>
      </c>
      <c r="X82" t="s">
        <v>452</v>
      </c>
      <c r="Y82" t="s">
        <v>53</v>
      </c>
      <c r="Z82" t="s">
        <v>53</v>
      </c>
      <c r="AA82" t="s">
        <v>53</v>
      </c>
      <c r="AB82" t="s">
        <v>53</v>
      </c>
      <c r="AC82" t="s">
        <v>53</v>
      </c>
      <c r="AD82" t="s">
        <v>53</v>
      </c>
      <c r="AE82" t="s">
        <v>453</v>
      </c>
      <c r="AF82" t="s">
        <v>53</v>
      </c>
      <c r="AG82" t="s">
        <v>453</v>
      </c>
      <c r="AH82" t="s">
        <v>76</v>
      </c>
      <c r="AI82" t="s">
        <v>53</v>
      </c>
      <c r="AJ82" t="s">
        <v>63</v>
      </c>
      <c r="AK82" t="s">
        <v>53</v>
      </c>
      <c r="AL82" t="s">
        <v>53</v>
      </c>
      <c r="AM82" t="s">
        <v>451</v>
      </c>
      <c r="AN82" t="s">
        <v>53</v>
      </c>
      <c r="AO82">
        <v>256</v>
      </c>
      <c r="AP82" t="s">
        <v>454</v>
      </c>
      <c r="AQ82" t="s">
        <v>182</v>
      </c>
      <c r="AR82" t="s">
        <v>82</v>
      </c>
      <c r="AS82" t="s">
        <v>72</v>
      </c>
      <c r="AT82" t="s">
        <v>53</v>
      </c>
      <c r="AU82" t="s">
        <v>53</v>
      </c>
      <c r="AV82" t="s">
        <v>53</v>
      </c>
      <c r="AW82" t="s">
        <v>53</v>
      </c>
      <c r="AX82" t="s">
        <v>76</v>
      </c>
      <c r="AY82" t="s">
        <v>53</v>
      </c>
      <c r="AZ82" t="s">
        <v>452</v>
      </c>
      <c r="BA82" t="s">
        <v>93</v>
      </c>
      <c r="BB82" t="s">
        <v>53</v>
      </c>
      <c r="BC82" t="s">
        <v>53</v>
      </c>
      <c r="BD82" t="s">
        <v>53</v>
      </c>
      <c r="BE82" t="s">
        <v>53</v>
      </c>
      <c r="BF82" t="s">
        <v>53</v>
      </c>
      <c r="BG82" t="s">
        <v>53</v>
      </c>
      <c r="BH82" t="s">
        <v>53</v>
      </c>
      <c r="BI82" t="s">
        <v>53</v>
      </c>
    </row>
    <row r="83" spans="1:61" x14ac:dyDescent="0.25">
      <c r="A83" t="s">
        <v>53</v>
      </c>
      <c r="B83" t="s">
        <v>54</v>
      </c>
      <c r="C83" t="s">
        <v>55</v>
      </c>
      <c r="D83" t="s">
        <v>54</v>
      </c>
      <c r="E83" t="s">
        <v>56</v>
      </c>
      <c r="F83" t="s">
        <v>54</v>
      </c>
      <c r="G83" t="s">
        <v>54</v>
      </c>
      <c r="H83">
        <v>48</v>
      </c>
      <c r="I83" t="s">
        <v>57</v>
      </c>
      <c r="J83" t="s">
        <v>58</v>
      </c>
      <c r="K83" t="s">
        <v>59</v>
      </c>
      <c r="L83" t="s">
        <v>53</v>
      </c>
      <c r="M83" t="s">
        <v>76</v>
      </c>
      <c r="N83" t="s">
        <v>53</v>
      </c>
      <c r="O83" t="s">
        <v>63</v>
      </c>
      <c r="P83" t="s">
        <v>53</v>
      </c>
      <c r="Q83">
        <v>48</v>
      </c>
      <c r="R83" t="s">
        <v>451</v>
      </c>
      <c r="S83" t="s">
        <v>53</v>
      </c>
      <c r="T83" t="s">
        <v>53</v>
      </c>
      <c r="U83" t="s">
        <v>53</v>
      </c>
      <c r="V83" t="s">
        <v>76</v>
      </c>
      <c r="W83" t="s">
        <v>53</v>
      </c>
      <c r="X83" t="s">
        <v>452</v>
      </c>
      <c r="Y83" t="s">
        <v>53</v>
      </c>
      <c r="Z83" t="s">
        <v>53</v>
      </c>
      <c r="AA83" t="s">
        <v>53</v>
      </c>
      <c r="AB83" t="s">
        <v>53</v>
      </c>
      <c r="AC83" t="s">
        <v>53</v>
      </c>
      <c r="AD83" t="s">
        <v>53</v>
      </c>
      <c r="AE83" t="s">
        <v>455</v>
      </c>
      <c r="AF83" t="s">
        <v>53</v>
      </c>
      <c r="AG83" t="s">
        <v>455</v>
      </c>
      <c r="AH83" t="s">
        <v>76</v>
      </c>
      <c r="AI83" t="s">
        <v>53</v>
      </c>
      <c r="AJ83" t="s">
        <v>63</v>
      </c>
      <c r="AK83" t="s">
        <v>53</v>
      </c>
      <c r="AL83" t="s">
        <v>53</v>
      </c>
      <c r="AM83" t="s">
        <v>451</v>
      </c>
      <c r="AN83" t="s">
        <v>53</v>
      </c>
      <c r="AO83">
        <v>257</v>
      </c>
      <c r="AP83" t="s">
        <v>456</v>
      </c>
      <c r="AQ83" t="s">
        <v>182</v>
      </c>
      <c r="AR83" t="s">
        <v>82</v>
      </c>
      <c r="AS83" t="s">
        <v>72</v>
      </c>
      <c r="AT83" t="s">
        <v>53</v>
      </c>
      <c r="AU83" t="s">
        <v>53</v>
      </c>
      <c r="AV83" t="s">
        <v>53</v>
      </c>
      <c r="AW83" t="s">
        <v>53</v>
      </c>
      <c r="AX83" t="s">
        <v>76</v>
      </c>
      <c r="AY83" t="s">
        <v>53</v>
      </c>
      <c r="AZ83" t="s">
        <v>452</v>
      </c>
      <c r="BA83" t="s">
        <v>93</v>
      </c>
      <c r="BB83" t="s">
        <v>53</v>
      </c>
      <c r="BC83" t="s">
        <v>53</v>
      </c>
      <c r="BD83" t="s">
        <v>53</v>
      </c>
      <c r="BE83" t="s">
        <v>53</v>
      </c>
      <c r="BF83" t="s">
        <v>53</v>
      </c>
      <c r="BG83" t="s">
        <v>53</v>
      </c>
      <c r="BH83" t="s">
        <v>53</v>
      </c>
      <c r="BI83" t="s">
        <v>53</v>
      </c>
    </row>
    <row r="84" spans="1:61" x14ac:dyDescent="0.25">
      <c r="A84" t="s">
        <v>53</v>
      </c>
      <c r="B84" t="s">
        <v>54</v>
      </c>
      <c r="C84" t="s">
        <v>55</v>
      </c>
      <c r="D84" t="s">
        <v>54</v>
      </c>
      <c r="E84" t="s">
        <v>110</v>
      </c>
      <c r="F84" t="s">
        <v>54</v>
      </c>
      <c r="G84" t="s">
        <v>54</v>
      </c>
      <c r="H84">
        <v>49</v>
      </c>
      <c r="I84" t="s">
        <v>57</v>
      </c>
      <c r="J84" t="s">
        <v>58</v>
      </c>
      <c r="K84" t="s">
        <v>59</v>
      </c>
      <c r="L84" t="s">
        <v>457</v>
      </c>
      <c r="M84" t="s">
        <v>61</v>
      </c>
      <c r="N84" t="s">
        <v>458</v>
      </c>
      <c r="O84" t="s">
        <v>63</v>
      </c>
      <c r="P84" t="s">
        <v>64</v>
      </c>
      <c r="Q84">
        <v>49</v>
      </c>
      <c r="R84" t="s">
        <v>459</v>
      </c>
      <c r="S84" t="s">
        <v>53</v>
      </c>
      <c r="T84" t="s">
        <v>53</v>
      </c>
      <c r="U84" t="s">
        <v>53</v>
      </c>
      <c r="V84" t="s">
        <v>61</v>
      </c>
      <c r="W84" t="s">
        <v>53</v>
      </c>
      <c r="X84" t="s">
        <v>372</v>
      </c>
      <c r="Y84" t="s">
        <v>53</v>
      </c>
      <c r="Z84" t="s">
        <v>53</v>
      </c>
      <c r="AA84" t="s">
        <v>53</v>
      </c>
      <c r="AB84" t="s">
        <v>53</v>
      </c>
      <c r="AC84" t="s">
        <v>53</v>
      </c>
      <c r="AD84" t="s">
        <v>53</v>
      </c>
      <c r="AE84" t="s">
        <v>460</v>
      </c>
      <c r="AF84" t="s">
        <v>53</v>
      </c>
      <c r="AG84" t="s">
        <v>460</v>
      </c>
      <c r="AH84" t="s">
        <v>61</v>
      </c>
      <c r="AI84" t="s">
        <v>458</v>
      </c>
      <c r="AJ84" t="s">
        <v>63</v>
      </c>
      <c r="AK84" t="s">
        <v>64</v>
      </c>
      <c r="AL84" t="s">
        <v>53</v>
      </c>
      <c r="AM84" t="s">
        <v>459</v>
      </c>
      <c r="AN84" t="s">
        <v>53</v>
      </c>
      <c r="AO84">
        <v>18</v>
      </c>
      <c r="AP84" t="s">
        <v>461</v>
      </c>
      <c r="AQ84" t="s">
        <v>70</v>
      </c>
      <c r="AR84" t="s">
        <v>71</v>
      </c>
      <c r="AS84" t="s">
        <v>72</v>
      </c>
      <c r="AT84" t="s">
        <v>53</v>
      </c>
      <c r="AU84" t="s">
        <v>53</v>
      </c>
      <c r="AV84" t="s">
        <v>53</v>
      </c>
      <c r="AW84" t="s">
        <v>53</v>
      </c>
      <c r="AX84" t="s">
        <v>61</v>
      </c>
      <c r="AY84" t="s">
        <v>53</v>
      </c>
      <c r="AZ84" t="s">
        <v>372</v>
      </c>
      <c r="BA84" t="s">
        <v>93</v>
      </c>
      <c r="BB84" t="s">
        <v>53</v>
      </c>
      <c r="BC84" t="s">
        <v>53</v>
      </c>
      <c r="BD84" t="s">
        <v>53</v>
      </c>
      <c r="BE84" t="s">
        <v>53</v>
      </c>
      <c r="BF84" t="s">
        <v>53</v>
      </c>
      <c r="BG84" t="s">
        <v>53</v>
      </c>
      <c r="BH84" t="s">
        <v>53</v>
      </c>
      <c r="BI84" t="s">
        <v>53</v>
      </c>
    </row>
    <row r="85" spans="1:61" x14ac:dyDescent="0.25">
      <c r="A85" t="s">
        <v>53</v>
      </c>
      <c r="B85" t="s">
        <v>54</v>
      </c>
      <c r="C85" t="s">
        <v>55</v>
      </c>
      <c r="D85" t="s">
        <v>54</v>
      </c>
      <c r="E85" t="s">
        <v>56</v>
      </c>
      <c r="F85" t="s">
        <v>54</v>
      </c>
      <c r="G85" t="s">
        <v>54</v>
      </c>
      <c r="H85">
        <v>50</v>
      </c>
      <c r="I85" t="s">
        <v>57</v>
      </c>
      <c r="J85" t="s">
        <v>58</v>
      </c>
      <c r="K85" t="s">
        <v>59</v>
      </c>
      <c r="L85" t="s">
        <v>124</v>
      </c>
      <c r="M85" t="s">
        <v>61</v>
      </c>
      <c r="N85" t="s">
        <v>462</v>
      </c>
      <c r="O85" t="s">
        <v>63</v>
      </c>
      <c r="P85" t="s">
        <v>64</v>
      </c>
      <c r="Q85">
        <v>50</v>
      </c>
      <c r="R85" t="s">
        <v>463</v>
      </c>
      <c r="S85" t="s">
        <v>53</v>
      </c>
      <c r="T85" t="s">
        <v>53</v>
      </c>
      <c r="U85" t="s">
        <v>53</v>
      </c>
      <c r="V85" t="s">
        <v>61</v>
      </c>
      <c r="W85" t="s">
        <v>53</v>
      </c>
      <c r="X85" t="s">
        <v>464</v>
      </c>
      <c r="Y85" t="s">
        <v>53</v>
      </c>
      <c r="Z85" t="s">
        <v>53</v>
      </c>
      <c r="AA85" t="s">
        <v>53</v>
      </c>
      <c r="AB85" t="s">
        <v>53</v>
      </c>
      <c r="AC85" t="s">
        <v>53</v>
      </c>
      <c r="AD85" t="s">
        <v>53</v>
      </c>
      <c r="AE85" t="s">
        <v>287</v>
      </c>
      <c r="AF85" t="s">
        <v>53</v>
      </c>
      <c r="AG85" t="s">
        <v>287</v>
      </c>
      <c r="AH85" t="s">
        <v>61</v>
      </c>
      <c r="AI85" t="s">
        <v>462</v>
      </c>
      <c r="AJ85" t="s">
        <v>63</v>
      </c>
      <c r="AK85" t="s">
        <v>64</v>
      </c>
      <c r="AL85" t="s">
        <v>53</v>
      </c>
      <c r="AM85" t="s">
        <v>463</v>
      </c>
      <c r="AN85" t="s">
        <v>53</v>
      </c>
      <c r="AO85">
        <v>194</v>
      </c>
      <c r="AP85" t="s">
        <v>465</v>
      </c>
      <c r="AQ85" t="s">
        <v>182</v>
      </c>
      <c r="AR85" t="s">
        <v>305</v>
      </c>
      <c r="AS85" t="s">
        <v>72</v>
      </c>
      <c r="AT85" t="s">
        <v>53</v>
      </c>
      <c r="AU85" t="s">
        <v>53</v>
      </c>
      <c r="AV85" t="s">
        <v>53</v>
      </c>
      <c r="AW85" t="s">
        <v>53</v>
      </c>
      <c r="AX85" t="s">
        <v>61</v>
      </c>
      <c r="AY85" t="s">
        <v>53</v>
      </c>
      <c r="AZ85" t="s">
        <v>464</v>
      </c>
      <c r="BA85" t="s">
        <v>93</v>
      </c>
      <c r="BB85" t="s">
        <v>53</v>
      </c>
      <c r="BC85" t="s">
        <v>53</v>
      </c>
      <c r="BD85" t="s">
        <v>53</v>
      </c>
      <c r="BE85" t="s">
        <v>53</v>
      </c>
      <c r="BF85" t="s">
        <v>53</v>
      </c>
      <c r="BG85" t="s">
        <v>53</v>
      </c>
      <c r="BH85" t="s">
        <v>53</v>
      </c>
      <c r="BI85" t="s">
        <v>53</v>
      </c>
    </row>
    <row r="86" spans="1:61" x14ac:dyDescent="0.25">
      <c r="A86" t="s">
        <v>53</v>
      </c>
      <c r="B86" t="s">
        <v>54</v>
      </c>
      <c r="C86" t="s">
        <v>55</v>
      </c>
      <c r="D86" t="s">
        <v>54</v>
      </c>
      <c r="E86" t="s">
        <v>56</v>
      </c>
      <c r="F86" t="s">
        <v>54</v>
      </c>
      <c r="G86" t="s">
        <v>54</v>
      </c>
      <c r="H86">
        <v>50</v>
      </c>
      <c r="I86" t="s">
        <v>57</v>
      </c>
      <c r="J86" t="s">
        <v>58</v>
      </c>
      <c r="K86" t="s">
        <v>59</v>
      </c>
      <c r="L86" t="s">
        <v>124</v>
      </c>
      <c r="M86" t="s">
        <v>61</v>
      </c>
      <c r="N86" t="s">
        <v>462</v>
      </c>
      <c r="O86" t="s">
        <v>63</v>
      </c>
      <c r="P86" t="s">
        <v>64</v>
      </c>
      <c r="Q86">
        <v>50</v>
      </c>
      <c r="R86" t="s">
        <v>463</v>
      </c>
      <c r="S86" t="s">
        <v>53</v>
      </c>
      <c r="T86" t="s">
        <v>53</v>
      </c>
      <c r="U86" t="s">
        <v>53</v>
      </c>
      <c r="V86" t="s">
        <v>61</v>
      </c>
      <c r="W86" t="s">
        <v>53</v>
      </c>
      <c r="X86" t="s">
        <v>464</v>
      </c>
      <c r="Y86" t="s">
        <v>53</v>
      </c>
      <c r="Z86" t="s">
        <v>53</v>
      </c>
      <c r="AA86" t="s">
        <v>53</v>
      </c>
      <c r="AB86" t="s">
        <v>53</v>
      </c>
      <c r="AC86" t="s">
        <v>466</v>
      </c>
      <c r="AD86" t="s">
        <v>467</v>
      </c>
      <c r="AE86" t="s">
        <v>468</v>
      </c>
      <c r="AF86" t="s">
        <v>469</v>
      </c>
      <c r="AG86" t="s">
        <v>468</v>
      </c>
      <c r="AH86" t="s">
        <v>61</v>
      </c>
      <c r="AI86" t="s">
        <v>462</v>
      </c>
      <c r="AJ86" t="s">
        <v>63</v>
      </c>
      <c r="AK86" t="s">
        <v>64</v>
      </c>
      <c r="AL86" t="s">
        <v>470</v>
      </c>
      <c r="AM86" t="s">
        <v>463</v>
      </c>
      <c r="AN86" t="s">
        <v>471</v>
      </c>
      <c r="AO86">
        <v>1069</v>
      </c>
      <c r="AP86" t="s">
        <v>472</v>
      </c>
      <c r="AQ86" t="s">
        <v>182</v>
      </c>
      <c r="AR86" t="s">
        <v>296</v>
      </c>
      <c r="AS86" t="s">
        <v>72</v>
      </c>
      <c r="AT86" t="s">
        <v>53</v>
      </c>
      <c r="AU86" t="s">
        <v>53</v>
      </c>
      <c r="AV86" t="s">
        <v>53</v>
      </c>
      <c r="AW86" t="s">
        <v>53</v>
      </c>
      <c r="AX86" t="s">
        <v>61</v>
      </c>
      <c r="AY86" t="s">
        <v>53</v>
      </c>
      <c r="AZ86" t="s">
        <v>464</v>
      </c>
      <c r="BA86" t="s">
        <v>93</v>
      </c>
      <c r="BB86" t="s">
        <v>225</v>
      </c>
      <c r="BC86" t="s">
        <v>53</v>
      </c>
      <c r="BD86" t="s">
        <v>53</v>
      </c>
      <c r="BE86" t="s">
        <v>53</v>
      </c>
      <c r="BF86" t="s">
        <v>473</v>
      </c>
      <c r="BG86" t="s">
        <v>112</v>
      </c>
      <c r="BH86" t="s">
        <v>53</v>
      </c>
      <c r="BI86" t="s">
        <v>53</v>
      </c>
    </row>
    <row r="87" spans="1:61" x14ac:dyDescent="0.25">
      <c r="A87" t="s">
        <v>53</v>
      </c>
      <c r="B87" t="s">
        <v>54</v>
      </c>
      <c r="C87" t="s">
        <v>55</v>
      </c>
      <c r="D87" t="s">
        <v>54</v>
      </c>
      <c r="E87" t="s">
        <v>56</v>
      </c>
      <c r="F87" t="s">
        <v>54</v>
      </c>
      <c r="G87" t="s">
        <v>54</v>
      </c>
      <c r="H87">
        <v>50</v>
      </c>
      <c r="I87" t="s">
        <v>57</v>
      </c>
      <c r="J87" t="s">
        <v>58</v>
      </c>
      <c r="K87" t="s">
        <v>59</v>
      </c>
      <c r="L87" t="s">
        <v>124</v>
      </c>
      <c r="M87" t="s">
        <v>61</v>
      </c>
      <c r="N87" t="s">
        <v>462</v>
      </c>
      <c r="O87" t="s">
        <v>63</v>
      </c>
      <c r="P87" t="s">
        <v>64</v>
      </c>
      <c r="Q87">
        <v>50</v>
      </c>
      <c r="R87" t="s">
        <v>463</v>
      </c>
      <c r="S87" t="s">
        <v>53</v>
      </c>
      <c r="T87" t="s">
        <v>53</v>
      </c>
      <c r="U87" t="s">
        <v>53</v>
      </c>
      <c r="V87" t="s">
        <v>61</v>
      </c>
      <c r="W87" t="s">
        <v>53</v>
      </c>
      <c r="X87" t="s">
        <v>464</v>
      </c>
      <c r="Y87" t="s">
        <v>53</v>
      </c>
      <c r="Z87" t="s">
        <v>53</v>
      </c>
      <c r="AA87" t="s">
        <v>53</v>
      </c>
      <c r="AB87" t="s">
        <v>53</v>
      </c>
      <c r="AC87" t="s">
        <v>474</v>
      </c>
      <c r="AD87" t="s">
        <v>242</v>
      </c>
      <c r="AE87" t="s">
        <v>475</v>
      </c>
      <c r="AF87" t="s">
        <v>476</v>
      </c>
      <c r="AG87" t="s">
        <v>475</v>
      </c>
      <c r="AH87" t="s">
        <v>61</v>
      </c>
      <c r="AI87" t="s">
        <v>462</v>
      </c>
      <c r="AJ87" t="s">
        <v>63</v>
      </c>
      <c r="AK87" t="s">
        <v>64</v>
      </c>
      <c r="AL87" t="s">
        <v>470</v>
      </c>
      <c r="AM87" t="s">
        <v>463</v>
      </c>
      <c r="AN87" t="s">
        <v>65</v>
      </c>
      <c r="AO87">
        <v>1107</v>
      </c>
      <c r="AP87" t="s">
        <v>477</v>
      </c>
      <c r="AQ87" t="s">
        <v>182</v>
      </c>
      <c r="AR87" t="s">
        <v>296</v>
      </c>
      <c r="AS87" t="s">
        <v>72</v>
      </c>
      <c r="AT87" t="s">
        <v>53</v>
      </c>
      <c r="AU87" t="s">
        <v>53</v>
      </c>
      <c r="AV87" t="s">
        <v>53</v>
      </c>
      <c r="AW87" t="s">
        <v>53</v>
      </c>
      <c r="AX87" t="s">
        <v>61</v>
      </c>
      <c r="AY87" t="s">
        <v>53</v>
      </c>
      <c r="AZ87" t="s">
        <v>464</v>
      </c>
      <c r="BA87" t="s">
        <v>93</v>
      </c>
      <c r="BB87" t="s">
        <v>225</v>
      </c>
      <c r="BC87" t="s">
        <v>53</v>
      </c>
      <c r="BD87" t="s">
        <v>53</v>
      </c>
      <c r="BE87" t="s">
        <v>53</v>
      </c>
      <c r="BF87" t="s">
        <v>474</v>
      </c>
      <c r="BG87" t="s">
        <v>185</v>
      </c>
      <c r="BH87" t="s">
        <v>53</v>
      </c>
      <c r="BI87" t="s">
        <v>53</v>
      </c>
    </row>
    <row r="88" spans="1:61" x14ac:dyDescent="0.25">
      <c r="A88" t="s">
        <v>53</v>
      </c>
      <c r="B88" t="s">
        <v>54</v>
      </c>
      <c r="C88" t="s">
        <v>55</v>
      </c>
      <c r="D88" t="s">
        <v>54</v>
      </c>
      <c r="E88" t="s">
        <v>56</v>
      </c>
      <c r="F88" t="s">
        <v>54</v>
      </c>
      <c r="G88" t="s">
        <v>54</v>
      </c>
      <c r="H88">
        <v>50</v>
      </c>
      <c r="I88" t="s">
        <v>57</v>
      </c>
      <c r="J88" t="s">
        <v>58</v>
      </c>
      <c r="K88" t="s">
        <v>59</v>
      </c>
      <c r="L88" t="s">
        <v>124</v>
      </c>
      <c r="M88" t="s">
        <v>61</v>
      </c>
      <c r="N88" t="s">
        <v>462</v>
      </c>
      <c r="O88" t="s">
        <v>63</v>
      </c>
      <c r="P88" t="s">
        <v>64</v>
      </c>
      <c r="Q88">
        <v>50</v>
      </c>
      <c r="R88" t="s">
        <v>463</v>
      </c>
      <c r="S88" t="s">
        <v>53</v>
      </c>
      <c r="T88" t="s">
        <v>53</v>
      </c>
      <c r="U88" t="s">
        <v>53</v>
      </c>
      <c r="V88" t="s">
        <v>61</v>
      </c>
      <c r="W88" t="s">
        <v>53</v>
      </c>
      <c r="X88" t="s">
        <v>464</v>
      </c>
      <c r="Y88" t="s">
        <v>53</v>
      </c>
      <c r="Z88" t="s">
        <v>53</v>
      </c>
      <c r="AA88" t="s">
        <v>53</v>
      </c>
      <c r="AB88" t="s">
        <v>53</v>
      </c>
      <c r="AC88" t="s">
        <v>478</v>
      </c>
      <c r="AD88" t="s">
        <v>479</v>
      </c>
      <c r="AE88" t="s">
        <v>480</v>
      </c>
      <c r="AF88" t="s">
        <v>53</v>
      </c>
      <c r="AG88" t="s">
        <v>481</v>
      </c>
      <c r="AH88" t="s">
        <v>61</v>
      </c>
      <c r="AI88" t="s">
        <v>462</v>
      </c>
      <c r="AJ88" t="s">
        <v>63</v>
      </c>
      <c r="AK88" t="s">
        <v>64</v>
      </c>
      <c r="AL88" t="s">
        <v>470</v>
      </c>
      <c r="AM88" t="s">
        <v>463</v>
      </c>
      <c r="AN88" t="s">
        <v>151</v>
      </c>
      <c r="AO88">
        <v>1819</v>
      </c>
      <c r="AP88" t="s">
        <v>482</v>
      </c>
      <c r="AQ88" t="s">
        <v>182</v>
      </c>
      <c r="AR88" t="s">
        <v>483</v>
      </c>
      <c r="AS88" t="s">
        <v>72</v>
      </c>
      <c r="AT88" t="s">
        <v>53</v>
      </c>
      <c r="AU88" t="s">
        <v>53</v>
      </c>
      <c r="AV88" t="s">
        <v>53</v>
      </c>
      <c r="AW88" t="s">
        <v>53</v>
      </c>
      <c r="AX88" t="s">
        <v>61</v>
      </c>
      <c r="AY88" t="s">
        <v>53</v>
      </c>
      <c r="AZ88" t="s">
        <v>464</v>
      </c>
      <c r="BA88" t="s">
        <v>93</v>
      </c>
      <c r="BB88" t="s">
        <v>101</v>
      </c>
      <c r="BC88" t="s">
        <v>53</v>
      </c>
      <c r="BD88" t="s">
        <v>53</v>
      </c>
      <c r="BE88" t="s">
        <v>53</v>
      </c>
      <c r="BF88" t="s">
        <v>484</v>
      </c>
      <c r="BG88" t="s">
        <v>178</v>
      </c>
      <c r="BH88" t="s">
        <v>53</v>
      </c>
      <c r="BI88" t="s">
        <v>53</v>
      </c>
    </row>
    <row r="89" spans="1:61" x14ac:dyDescent="0.25">
      <c r="A89" t="s">
        <v>53</v>
      </c>
      <c r="B89" t="s">
        <v>54</v>
      </c>
      <c r="C89" t="s">
        <v>309</v>
      </c>
      <c r="D89" t="s">
        <v>54</v>
      </c>
      <c r="E89" t="s">
        <v>56</v>
      </c>
      <c r="F89" t="s">
        <v>54</v>
      </c>
      <c r="G89" t="s">
        <v>54</v>
      </c>
      <c r="H89">
        <v>51</v>
      </c>
      <c r="I89" t="s">
        <v>57</v>
      </c>
      <c r="J89" t="s">
        <v>426</v>
      </c>
      <c r="K89" t="s">
        <v>104</v>
      </c>
      <c r="L89" t="s">
        <v>53</v>
      </c>
      <c r="M89" t="s">
        <v>485</v>
      </c>
      <c r="N89" t="s">
        <v>53</v>
      </c>
      <c r="O89" t="s">
        <v>63</v>
      </c>
      <c r="P89" t="s">
        <v>53</v>
      </c>
      <c r="Q89">
        <v>51</v>
      </c>
      <c r="R89" t="s">
        <v>486</v>
      </c>
      <c r="S89" t="s">
        <v>53</v>
      </c>
      <c r="T89" t="s">
        <v>53</v>
      </c>
      <c r="U89" t="s">
        <v>53</v>
      </c>
      <c r="V89" t="s">
        <v>485</v>
      </c>
      <c r="W89" t="s">
        <v>53</v>
      </c>
      <c r="X89" t="s">
        <v>487</v>
      </c>
      <c r="Y89" t="s">
        <v>53</v>
      </c>
      <c r="Z89" t="s">
        <v>53</v>
      </c>
      <c r="AA89" t="s">
        <v>53</v>
      </c>
      <c r="AB89" t="s">
        <v>53</v>
      </c>
      <c r="AC89" t="s">
        <v>53</v>
      </c>
      <c r="AD89" t="s">
        <v>53</v>
      </c>
      <c r="AE89" t="s">
        <v>488</v>
      </c>
      <c r="AF89" t="s">
        <v>53</v>
      </c>
      <c r="AG89" t="s">
        <v>488</v>
      </c>
      <c r="AH89" t="s">
        <v>485</v>
      </c>
      <c r="AI89" t="s">
        <v>53</v>
      </c>
      <c r="AJ89" t="s">
        <v>63</v>
      </c>
      <c r="AK89" t="s">
        <v>53</v>
      </c>
      <c r="AL89" t="s">
        <v>53</v>
      </c>
      <c r="AM89" t="s">
        <v>486</v>
      </c>
      <c r="AN89" t="s">
        <v>53</v>
      </c>
      <c r="AO89">
        <v>205</v>
      </c>
      <c r="AP89" t="s">
        <v>489</v>
      </c>
      <c r="AQ89" t="s">
        <v>182</v>
      </c>
      <c r="AR89" t="s">
        <v>305</v>
      </c>
      <c r="AS89" t="s">
        <v>72</v>
      </c>
      <c r="AT89" t="s">
        <v>53</v>
      </c>
      <c r="AU89" t="s">
        <v>53</v>
      </c>
      <c r="AV89" t="s">
        <v>53</v>
      </c>
      <c r="AW89" t="s">
        <v>53</v>
      </c>
      <c r="AX89" t="s">
        <v>485</v>
      </c>
      <c r="AY89" t="s">
        <v>53</v>
      </c>
      <c r="AZ89" t="s">
        <v>487</v>
      </c>
      <c r="BA89" t="s">
        <v>93</v>
      </c>
      <c r="BB89" t="s">
        <v>53</v>
      </c>
      <c r="BC89" t="s">
        <v>53</v>
      </c>
      <c r="BD89" t="s">
        <v>53</v>
      </c>
      <c r="BE89" t="s">
        <v>53</v>
      </c>
      <c r="BF89" t="s">
        <v>53</v>
      </c>
      <c r="BG89" t="s">
        <v>53</v>
      </c>
      <c r="BH89" t="s">
        <v>53</v>
      </c>
      <c r="BI89" t="s">
        <v>53</v>
      </c>
    </row>
    <row r="90" spans="1:61" x14ac:dyDescent="0.25">
      <c r="A90" t="s">
        <v>53</v>
      </c>
      <c r="B90" t="s">
        <v>54</v>
      </c>
      <c r="C90" t="s">
        <v>309</v>
      </c>
      <c r="D90" t="s">
        <v>54</v>
      </c>
      <c r="E90" t="s">
        <v>56</v>
      </c>
      <c r="F90" t="s">
        <v>54</v>
      </c>
      <c r="G90" t="s">
        <v>54</v>
      </c>
      <c r="H90">
        <v>52</v>
      </c>
      <c r="I90" t="s">
        <v>57</v>
      </c>
      <c r="J90" t="s">
        <v>426</v>
      </c>
      <c r="K90" t="s">
        <v>104</v>
      </c>
      <c r="L90" t="s">
        <v>53</v>
      </c>
      <c r="M90" t="s">
        <v>111</v>
      </c>
      <c r="N90" t="s">
        <v>53</v>
      </c>
      <c r="O90" t="s">
        <v>63</v>
      </c>
      <c r="P90" t="s">
        <v>53</v>
      </c>
      <c r="Q90">
        <v>52</v>
      </c>
      <c r="R90" t="s">
        <v>490</v>
      </c>
      <c r="S90" t="s">
        <v>53</v>
      </c>
      <c r="T90" t="s">
        <v>53</v>
      </c>
      <c r="U90" t="s">
        <v>53</v>
      </c>
      <c r="V90" t="s">
        <v>111</v>
      </c>
      <c r="W90" t="s">
        <v>53</v>
      </c>
      <c r="X90" t="s">
        <v>179</v>
      </c>
      <c r="Y90" t="s">
        <v>53</v>
      </c>
      <c r="Z90" t="s">
        <v>53</v>
      </c>
      <c r="AA90" t="s">
        <v>53</v>
      </c>
      <c r="AB90" t="s">
        <v>53</v>
      </c>
      <c r="AC90" t="s">
        <v>53</v>
      </c>
      <c r="AD90" t="s">
        <v>53</v>
      </c>
      <c r="AE90" t="s">
        <v>491</v>
      </c>
      <c r="AF90" t="s">
        <v>53</v>
      </c>
      <c r="AG90" t="s">
        <v>491</v>
      </c>
      <c r="AH90" t="s">
        <v>111</v>
      </c>
      <c r="AI90" t="s">
        <v>53</v>
      </c>
      <c r="AJ90" t="s">
        <v>63</v>
      </c>
      <c r="AK90" t="s">
        <v>53</v>
      </c>
      <c r="AL90" t="s">
        <v>53</v>
      </c>
      <c r="AM90" t="s">
        <v>490</v>
      </c>
      <c r="AN90" t="s">
        <v>53</v>
      </c>
      <c r="AO90">
        <v>514</v>
      </c>
      <c r="AP90" t="s">
        <v>492</v>
      </c>
      <c r="AQ90" t="s">
        <v>70</v>
      </c>
      <c r="AR90" t="s">
        <v>71</v>
      </c>
      <c r="AS90" t="s">
        <v>72</v>
      </c>
      <c r="AT90" t="s">
        <v>53</v>
      </c>
      <c r="AU90" t="s">
        <v>53</v>
      </c>
      <c r="AV90" t="s">
        <v>53</v>
      </c>
      <c r="AW90" t="s">
        <v>53</v>
      </c>
      <c r="AX90" t="s">
        <v>111</v>
      </c>
      <c r="AY90" t="s">
        <v>53</v>
      </c>
      <c r="AZ90" t="s">
        <v>179</v>
      </c>
      <c r="BA90" t="s">
        <v>74</v>
      </c>
      <c r="BB90" t="s">
        <v>53</v>
      </c>
      <c r="BC90" t="s">
        <v>53</v>
      </c>
      <c r="BD90" t="s">
        <v>53</v>
      </c>
      <c r="BE90" t="s">
        <v>53</v>
      </c>
      <c r="BF90" t="s">
        <v>53</v>
      </c>
      <c r="BG90" t="s">
        <v>53</v>
      </c>
      <c r="BH90" t="s">
        <v>53</v>
      </c>
      <c r="BI90" t="s">
        <v>53</v>
      </c>
    </row>
    <row r="91" spans="1:61" x14ac:dyDescent="0.25">
      <c r="A91" t="s">
        <v>53</v>
      </c>
      <c r="B91" t="s">
        <v>54</v>
      </c>
      <c r="C91" t="s">
        <v>55</v>
      </c>
      <c r="D91" t="s">
        <v>54</v>
      </c>
      <c r="E91" t="s">
        <v>56</v>
      </c>
      <c r="F91" t="s">
        <v>54</v>
      </c>
      <c r="G91" t="s">
        <v>54</v>
      </c>
      <c r="H91">
        <v>53</v>
      </c>
      <c r="I91" t="s">
        <v>57</v>
      </c>
      <c r="J91" t="s">
        <v>58</v>
      </c>
      <c r="K91" t="s">
        <v>104</v>
      </c>
      <c r="L91" t="s">
        <v>53</v>
      </c>
      <c r="M91" t="s">
        <v>111</v>
      </c>
      <c r="N91" t="s">
        <v>53</v>
      </c>
      <c r="O91" t="s">
        <v>63</v>
      </c>
      <c r="P91" t="s">
        <v>53</v>
      </c>
      <c r="Q91">
        <v>53</v>
      </c>
      <c r="R91" t="s">
        <v>493</v>
      </c>
      <c r="S91" t="s">
        <v>53</v>
      </c>
      <c r="T91" t="s">
        <v>53</v>
      </c>
      <c r="U91" t="s">
        <v>53</v>
      </c>
      <c r="V91" t="s">
        <v>111</v>
      </c>
      <c r="W91" t="s">
        <v>53</v>
      </c>
      <c r="X91" t="s">
        <v>494</v>
      </c>
      <c r="Y91" t="s">
        <v>53</v>
      </c>
      <c r="Z91" t="s">
        <v>53</v>
      </c>
      <c r="AA91" t="s">
        <v>53</v>
      </c>
      <c r="AB91" t="s">
        <v>53</v>
      </c>
      <c r="AC91" t="s">
        <v>53</v>
      </c>
      <c r="AD91" t="s">
        <v>53</v>
      </c>
      <c r="AE91" t="s">
        <v>495</v>
      </c>
      <c r="AF91" t="s">
        <v>53</v>
      </c>
      <c r="AG91" t="s">
        <v>495</v>
      </c>
      <c r="AH91" t="s">
        <v>111</v>
      </c>
      <c r="AI91" t="s">
        <v>53</v>
      </c>
      <c r="AJ91" t="s">
        <v>63</v>
      </c>
      <c r="AK91" t="s">
        <v>53</v>
      </c>
      <c r="AL91" t="s">
        <v>53</v>
      </c>
      <c r="AM91" t="s">
        <v>493</v>
      </c>
      <c r="AN91" t="s">
        <v>53</v>
      </c>
      <c r="AO91">
        <v>404</v>
      </c>
      <c r="AP91" t="s">
        <v>496</v>
      </c>
      <c r="AQ91" t="s">
        <v>182</v>
      </c>
      <c r="AR91" t="s">
        <v>308</v>
      </c>
      <c r="AS91" t="s">
        <v>72</v>
      </c>
      <c r="AT91" t="s">
        <v>53</v>
      </c>
      <c r="AU91" t="s">
        <v>53</v>
      </c>
      <c r="AV91" t="s">
        <v>53</v>
      </c>
      <c r="AW91" t="s">
        <v>53</v>
      </c>
      <c r="AX91" t="s">
        <v>111</v>
      </c>
      <c r="AY91" t="s">
        <v>53</v>
      </c>
      <c r="AZ91" t="s">
        <v>494</v>
      </c>
      <c r="BA91" t="s">
        <v>93</v>
      </c>
      <c r="BB91" t="s">
        <v>53</v>
      </c>
      <c r="BC91" t="s">
        <v>53</v>
      </c>
      <c r="BD91" t="s">
        <v>53</v>
      </c>
      <c r="BE91" t="s">
        <v>53</v>
      </c>
      <c r="BF91" t="s">
        <v>53</v>
      </c>
      <c r="BG91" t="s">
        <v>53</v>
      </c>
      <c r="BH91" t="s">
        <v>53</v>
      </c>
      <c r="BI91" t="s">
        <v>53</v>
      </c>
    </row>
    <row r="92" spans="1:61" x14ac:dyDescent="0.25">
      <c r="A92" t="s">
        <v>53</v>
      </c>
      <c r="B92" t="s">
        <v>54</v>
      </c>
      <c r="C92" t="s">
        <v>309</v>
      </c>
      <c r="D92" t="s">
        <v>54</v>
      </c>
      <c r="E92" t="s">
        <v>110</v>
      </c>
      <c r="F92" t="s">
        <v>54</v>
      </c>
      <c r="G92" t="s">
        <v>54</v>
      </c>
      <c r="H92">
        <v>54</v>
      </c>
      <c r="I92" t="s">
        <v>57</v>
      </c>
      <c r="J92" t="s">
        <v>426</v>
      </c>
      <c r="K92" t="s">
        <v>104</v>
      </c>
      <c r="L92" t="s">
        <v>53</v>
      </c>
      <c r="M92" t="s">
        <v>111</v>
      </c>
      <c r="N92" t="s">
        <v>53</v>
      </c>
      <c r="O92" t="s">
        <v>63</v>
      </c>
      <c r="P92" t="s">
        <v>53</v>
      </c>
      <c r="Q92">
        <v>54</v>
      </c>
      <c r="R92" t="s">
        <v>483</v>
      </c>
      <c r="S92" t="s">
        <v>53</v>
      </c>
      <c r="T92" t="s">
        <v>53</v>
      </c>
      <c r="U92" t="s">
        <v>53</v>
      </c>
      <c r="V92" t="s">
        <v>111</v>
      </c>
      <c r="W92" t="s">
        <v>53</v>
      </c>
      <c r="X92" t="s">
        <v>179</v>
      </c>
      <c r="Y92" t="s">
        <v>53</v>
      </c>
      <c r="Z92" t="s">
        <v>53</v>
      </c>
      <c r="AA92" t="s">
        <v>53</v>
      </c>
      <c r="AB92" t="s">
        <v>53</v>
      </c>
      <c r="AC92" t="s">
        <v>53</v>
      </c>
      <c r="AD92" t="s">
        <v>53</v>
      </c>
      <c r="AE92" t="s">
        <v>497</v>
      </c>
      <c r="AF92" t="s">
        <v>53</v>
      </c>
      <c r="AG92" t="s">
        <v>497</v>
      </c>
      <c r="AH92" t="s">
        <v>111</v>
      </c>
      <c r="AI92" t="s">
        <v>53</v>
      </c>
      <c r="AJ92" t="s">
        <v>63</v>
      </c>
      <c r="AK92" t="s">
        <v>53</v>
      </c>
      <c r="AL92" t="s">
        <v>53</v>
      </c>
      <c r="AM92" t="s">
        <v>483</v>
      </c>
      <c r="AN92" t="s">
        <v>53</v>
      </c>
      <c r="AO92">
        <v>497</v>
      </c>
      <c r="AP92" t="s">
        <v>498</v>
      </c>
      <c r="AQ92" t="s">
        <v>70</v>
      </c>
      <c r="AR92" t="s">
        <v>71</v>
      </c>
      <c r="AS92" t="s">
        <v>72</v>
      </c>
      <c r="AT92" t="s">
        <v>53</v>
      </c>
      <c r="AU92" t="s">
        <v>53</v>
      </c>
      <c r="AV92" t="s">
        <v>53</v>
      </c>
      <c r="AW92" t="s">
        <v>53</v>
      </c>
      <c r="AX92" t="s">
        <v>111</v>
      </c>
      <c r="AY92" t="s">
        <v>53</v>
      </c>
      <c r="AZ92" t="s">
        <v>179</v>
      </c>
      <c r="BA92" t="s">
        <v>93</v>
      </c>
      <c r="BB92" t="s">
        <v>53</v>
      </c>
      <c r="BC92" t="s">
        <v>53</v>
      </c>
      <c r="BD92" t="s">
        <v>53</v>
      </c>
      <c r="BE92" t="s">
        <v>53</v>
      </c>
      <c r="BF92" t="s">
        <v>53</v>
      </c>
      <c r="BG92" t="s">
        <v>53</v>
      </c>
      <c r="BH92" t="s">
        <v>53</v>
      </c>
      <c r="BI92" t="s">
        <v>53</v>
      </c>
    </row>
    <row r="93" spans="1:61" x14ac:dyDescent="0.25">
      <c r="A93" t="s">
        <v>53</v>
      </c>
      <c r="B93" t="s">
        <v>54</v>
      </c>
      <c r="C93" t="s">
        <v>309</v>
      </c>
      <c r="D93" t="s">
        <v>54</v>
      </c>
      <c r="E93" t="s">
        <v>110</v>
      </c>
      <c r="F93" t="s">
        <v>54</v>
      </c>
      <c r="G93" t="s">
        <v>54</v>
      </c>
      <c r="H93">
        <v>54</v>
      </c>
      <c r="I93" t="s">
        <v>57</v>
      </c>
      <c r="J93" t="s">
        <v>426</v>
      </c>
      <c r="K93" t="s">
        <v>104</v>
      </c>
      <c r="L93" t="s">
        <v>53</v>
      </c>
      <c r="M93" t="s">
        <v>111</v>
      </c>
      <c r="N93" t="s">
        <v>53</v>
      </c>
      <c r="O93" t="s">
        <v>63</v>
      </c>
      <c r="P93" t="s">
        <v>53</v>
      </c>
      <c r="Q93">
        <v>54</v>
      </c>
      <c r="R93" t="s">
        <v>483</v>
      </c>
      <c r="S93" t="s">
        <v>53</v>
      </c>
      <c r="T93" t="s">
        <v>53</v>
      </c>
      <c r="U93" t="s">
        <v>53</v>
      </c>
      <c r="V93" t="s">
        <v>111</v>
      </c>
      <c r="W93" t="s">
        <v>53</v>
      </c>
      <c r="X93" t="s">
        <v>179</v>
      </c>
      <c r="Y93" t="s">
        <v>53</v>
      </c>
      <c r="Z93" t="s">
        <v>53</v>
      </c>
      <c r="AA93" t="s">
        <v>53</v>
      </c>
      <c r="AB93" t="s">
        <v>53</v>
      </c>
      <c r="AC93" t="s">
        <v>53</v>
      </c>
      <c r="AD93" t="s">
        <v>53</v>
      </c>
      <c r="AE93" t="s">
        <v>499</v>
      </c>
      <c r="AF93" t="s">
        <v>53</v>
      </c>
      <c r="AG93" t="s">
        <v>499</v>
      </c>
      <c r="AH93" t="s">
        <v>111</v>
      </c>
      <c r="AI93" t="s">
        <v>53</v>
      </c>
      <c r="AJ93" t="s">
        <v>63</v>
      </c>
      <c r="AK93" t="s">
        <v>53</v>
      </c>
      <c r="AL93" t="s">
        <v>53</v>
      </c>
      <c r="AM93" t="s">
        <v>483</v>
      </c>
      <c r="AN93" t="s">
        <v>53</v>
      </c>
      <c r="AO93">
        <v>498</v>
      </c>
      <c r="AP93" t="s">
        <v>500</v>
      </c>
      <c r="AQ93" t="s">
        <v>70</v>
      </c>
      <c r="AR93" t="s">
        <v>71</v>
      </c>
      <c r="AS93" t="s">
        <v>72</v>
      </c>
      <c r="AT93" t="s">
        <v>53</v>
      </c>
      <c r="AU93" t="s">
        <v>53</v>
      </c>
      <c r="AV93" t="s">
        <v>53</v>
      </c>
      <c r="AW93" t="s">
        <v>53</v>
      </c>
      <c r="AX93" t="s">
        <v>111</v>
      </c>
      <c r="AY93" t="s">
        <v>53</v>
      </c>
      <c r="AZ93" t="s">
        <v>179</v>
      </c>
      <c r="BA93" t="s">
        <v>74</v>
      </c>
      <c r="BB93" t="s">
        <v>53</v>
      </c>
      <c r="BC93" t="s">
        <v>53</v>
      </c>
      <c r="BD93" t="s">
        <v>53</v>
      </c>
      <c r="BE93" t="s">
        <v>53</v>
      </c>
      <c r="BF93" t="s">
        <v>53</v>
      </c>
      <c r="BG93" t="s">
        <v>53</v>
      </c>
      <c r="BH93" t="s">
        <v>53</v>
      </c>
      <c r="BI93" t="s">
        <v>53</v>
      </c>
    </row>
    <row r="94" spans="1:61" x14ac:dyDescent="0.25">
      <c r="A94" t="s">
        <v>53</v>
      </c>
      <c r="B94" t="s">
        <v>54</v>
      </c>
      <c r="C94" t="s">
        <v>55</v>
      </c>
      <c r="D94" t="s">
        <v>54</v>
      </c>
      <c r="E94" t="s">
        <v>110</v>
      </c>
      <c r="F94" t="s">
        <v>54</v>
      </c>
      <c r="G94" t="s">
        <v>54</v>
      </c>
      <c r="H94">
        <v>55</v>
      </c>
      <c r="I94" t="s">
        <v>57</v>
      </c>
      <c r="J94" t="s">
        <v>58</v>
      </c>
      <c r="K94" t="s">
        <v>104</v>
      </c>
      <c r="L94" t="s">
        <v>83</v>
      </c>
      <c r="M94" t="s">
        <v>61</v>
      </c>
      <c r="N94" t="s">
        <v>501</v>
      </c>
      <c r="O94" t="s">
        <v>63</v>
      </c>
      <c r="P94" t="s">
        <v>64</v>
      </c>
      <c r="Q94">
        <v>55</v>
      </c>
      <c r="R94" t="s">
        <v>502</v>
      </c>
      <c r="S94" t="s">
        <v>53</v>
      </c>
      <c r="T94" t="s">
        <v>53</v>
      </c>
      <c r="U94" t="s">
        <v>53</v>
      </c>
      <c r="V94" t="s">
        <v>61</v>
      </c>
      <c r="W94" t="s">
        <v>53</v>
      </c>
      <c r="X94" t="s">
        <v>167</v>
      </c>
      <c r="Y94" t="s">
        <v>53</v>
      </c>
      <c r="Z94" t="s">
        <v>53</v>
      </c>
      <c r="AA94" t="s">
        <v>53</v>
      </c>
      <c r="AB94" t="s">
        <v>53</v>
      </c>
      <c r="AC94" t="s">
        <v>53</v>
      </c>
      <c r="AD94" t="s">
        <v>53</v>
      </c>
      <c r="AE94" t="s">
        <v>501</v>
      </c>
      <c r="AF94" t="s">
        <v>53</v>
      </c>
      <c r="AG94" t="s">
        <v>501</v>
      </c>
      <c r="AH94" t="s">
        <v>61</v>
      </c>
      <c r="AI94" t="s">
        <v>501</v>
      </c>
      <c r="AJ94" t="s">
        <v>63</v>
      </c>
      <c r="AK94" t="s">
        <v>64</v>
      </c>
      <c r="AL94" t="s">
        <v>53</v>
      </c>
      <c r="AM94" t="s">
        <v>502</v>
      </c>
      <c r="AN94" t="s">
        <v>53</v>
      </c>
      <c r="AO94">
        <v>147</v>
      </c>
      <c r="AP94" t="s">
        <v>503</v>
      </c>
      <c r="AQ94" t="s">
        <v>70</v>
      </c>
      <c r="AR94" t="s">
        <v>71</v>
      </c>
      <c r="AS94" t="s">
        <v>72</v>
      </c>
      <c r="AT94" t="s">
        <v>53</v>
      </c>
      <c r="AU94" t="s">
        <v>53</v>
      </c>
      <c r="AV94" t="s">
        <v>53</v>
      </c>
      <c r="AW94" t="s">
        <v>53</v>
      </c>
      <c r="AX94" t="s">
        <v>61</v>
      </c>
      <c r="AY94" t="s">
        <v>53</v>
      </c>
      <c r="AZ94" t="s">
        <v>167</v>
      </c>
      <c r="BA94" t="s">
        <v>93</v>
      </c>
      <c r="BB94" t="s">
        <v>53</v>
      </c>
      <c r="BC94" t="s">
        <v>53</v>
      </c>
      <c r="BD94" t="s">
        <v>53</v>
      </c>
      <c r="BE94" t="s">
        <v>53</v>
      </c>
      <c r="BF94" t="s">
        <v>53</v>
      </c>
      <c r="BG94" t="s">
        <v>53</v>
      </c>
      <c r="BH94" t="s">
        <v>53</v>
      </c>
      <c r="BI94" t="s">
        <v>53</v>
      </c>
    </row>
    <row r="95" spans="1:61" x14ac:dyDescent="0.25">
      <c r="A95" t="s">
        <v>53</v>
      </c>
      <c r="B95" t="s">
        <v>54</v>
      </c>
      <c r="C95" t="s">
        <v>55</v>
      </c>
      <c r="D95" t="s">
        <v>54</v>
      </c>
      <c r="E95" t="s">
        <v>56</v>
      </c>
      <c r="F95" t="s">
        <v>54</v>
      </c>
      <c r="G95" t="s">
        <v>54</v>
      </c>
      <c r="H95">
        <v>56</v>
      </c>
      <c r="I95" t="s">
        <v>57</v>
      </c>
      <c r="J95" t="s">
        <v>58</v>
      </c>
      <c r="K95" t="s">
        <v>59</v>
      </c>
      <c r="L95" t="s">
        <v>504</v>
      </c>
      <c r="M95" t="s">
        <v>76</v>
      </c>
      <c r="N95" t="s">
        <v>505</v>
      </c>
      <c r="O95" t="s">
        <v>63</v>
      </c>
      <c r="P95" t="s">
        <v>53</v>
      </c>
      <c r="Q95">
        <v>56</v>
      </c>
      <c r="R95" t="s">
        <v>506</v>
      </c>
      <c r="S95" t="s">
        <v>53</v>
      </c>
      <c r="T95" t="s">
        <v>53</v>
      </c>
      <c r="U95" t="s">
        <v>53</v>
      </c>
      <c r="V95" t="s">
        <v>76</v>
      </c>
      <c r="W95" t="s">
        <v>53</v>
      </c>
      <c r="X95" t="s">
        <v>79</v>
      </c>
      <c r="Y95" t="s">
        <v>53</v>
      </c>
      <c r="Z95" t="s">
        <v>53</v>
      </c>
      <c r="AA95" t="s">
        <v>53</v>
      </c>
      <c r="AB95" t="s">
        <v>53</v>
      </c>
      <c r="AC95" t="s">
        <v>53</v>
      </c>
      <c r="AD95" t="s">
        <v>53</v>
      </c>
      <c r="AE95" t="s">
        <v>507</v>
      </c>
      <c r="AF95" t="s">
        <v>53</v>
      </c>
      <c r="AG95" t="s">
        <v>507</v>
      </c>
      <c r="AH95" t="s">
        <v>76</v>
      </c>
      <c r="AI95" t="s">
        <v>505</v>
      </c>
      <c r="AJ95" t="s">
        <v>63</v>
      </c>
      <c r="AK95" t="s">
        <v>53</v>
      </c>
      <c r="AL95" t="s">
        <v>53</v>
      </c>
      <c r="AM95" t="s">
        <v>506</v>
      </c>
      <c r="AN95" t="s">
        <v>53</v>
      </c>
      <c r="AO95">
        <v>30</v>
      </c>
      <c r="AP95" t="s">
        <v>508</v>
      </c>
      <c r="AQ95" t="s">
        <v>70</v>
      </c>
      <c r="AR95" t="s">
        <v>71</v>
      </c>
      <c r="AS95" t="s">
        <v>72</v>
      </c>
      <c r="AT95" t="s">
        <v>53</v>
      </c>
      <c r="AU95" t="s">
        <v>53</v>
      </c>
      <c r="AV95" t="s">
        <v>53</v>
      </c>
      <c r="AW95" t="s">
        <v>53</v>
      </c>
      <c r="AX95" t="s">
        <v>76</v>
      </c>
      <c r="AY95" t="s">
        <v>53</v>
      </c>
      <c r="AZ95" t="s">
        <v>79</v>
      </c>
      <c r="BA95" t="s">
        <v>130</v>
      </c>
      <c r="BB95" t="s">
        <v>53</v>
      </c>
      <c r="BC95" t="s">
        <v>53</v>
      </c>
      <c r="BD95" t="s">
        <v>53</v>
      </c>
      <c r="BE95" t="s">
        <v>53</v>
      </c>
      <c r="BF95" t="s">
        <v>53</v>
      </c>
      <c r="BG95" t="s">
        <v>53</v>
      </c>
      <c r="BH95" t="s">
        <v>53</v>
      </c>
      <c r="BI95" t="s">
        <v>53</v>
      </c>
    </row>
    <row r="96" spans="1:61" x14ac:dyDescent="0.25">
      <c r="A96" t="s">
        <v>53</v>
      </c>
      <c r="B96" t="s">
        <v>54</v>
      </c>
      <c r="C96" t="s">
        <v>55</v>
      </c>
      <c r="D96" t="s">
        <v>54</v>
      </c>
      <c r="E96" t="s">
        <v>56</v>
      </c>
      <c r="F96" t="s">
        <v>54</v>
      </c>
      <c r="G96" t="s">
        <v>54</v>
      </c>
      <c r="H96">
        <v>57</v>
      </c>
      <c r="I96" t="s">
        <v>57</v>
      </c>
      <c r="J96" t="s">
        <v>509</v>
      </c>
      <c r="K96" t="s">
        <v>59</v>
      </c>
      <c r="L96" t="s">
        <v>510</v>
      </c>
      <c r="M96" t="s">
        <v>61</v>
      </c>
      <c r="N96" t="s">
        <v>511</v>
      </c>
      <c r="O96" t="s">
        <v>63</v>
      </c>
      <c r="P96" t="s">
        <v>64</v>
      </c>
      <c r="Q96">
        <v>57</v>
      </c>
      <c r="R96" t="s">
        <v>145</v>
      </c>
      <c r="S96" t="s">
        <v>53</v>
      </c>
      <c r="T96" t="s">
        <v>53</v>
      </c>
      <c r="U96" t="s">
        <v>53</v>
      </c>
      <c r="V96" t="s">
        <v>61</v>
      </c>
      <c r="W96" t="s">
        <v>53</v>
      </c>
      <c r="X96" t="s">
        <v>372</v>
      </c>
      <c r="Y96" t="s">
        <v>53</v>
      </c>
      <c r="Z96" t="s">
        <v>53</v>
      </c>
      <c r="AA96" t="s">
        <v>53</v>
      </c>
      <c r="AB96" t="s">
        <v>53</v>
      </c>
      <c r="AC96" t="s">
        <v>53</v>
      </c>
      <c r="AD96" t="s">
        <v>53</v>
      </c>
      <c r="AE96" t="s">
        <v>512</v>
      </c>
      <c r="AF96" t="s">
        <v>53</v>
      </c>
      <c r="AG96" t="s">
        <v>512</v>
      </c>
      <c r="AH96" t="s">
        <v>61</v>
      </c>
      <c r="AI96" t="s">
        <v>511</v>
      </c>
      <c r="AJ96" t="s">
        <v>63</v>
      </c>
      <c r="AK96" t="s">
        <v>64</v>
      </c>
      <c r="AL96" t="s">
        <v>53</v>
      </c>
      <c r="AM96" t="s">
        <v>145</v>
      </c>
      <c r="AN96" t="s">
        <v>53</v>
      </c>
      <c r="AO96">
        <v>202</v>
      </c>
      <c r="AP96" t="s">
        <v>513</v>
      </c>
      <c r="AQ96" t="s">
        <v>182</v>
      </c>
      <c r="AR96" t="s">
        <v>82</v>
      </c>
      <c r="AS96" t="s">
        <v>72</v>
      </c>
      <c r="AT96" t="s">
        <v>53</v>
      </c>
      <c r="AU96" t="s">
        <v>53</v>
      </c>
      <c r="AV96" t="s">
        <v>53</v>
      </c>
      <c r="AW96" t="s">
        <v>53</v>
      </c>
      <c r="AX96" t="s">
        <v>61</v>
      </c>
      <c r="AY96" t="s">
        <v>53</v>
      </c>
      <c r="AZ96" t="s">
        <v>372</v>
      </c>
      <c r="BA96" t="s">
        <v>93</v>
      </c>
      <c r="BB96" t="s">
        <v>53</v>
      </c>
      <c r="BC96" t="s">
        <v>53</v>
      </c>
      <c r="BD96" t="s">
        <v>53</v>
      </c>
      <c r="BE96" t="s">
        <v>53</v>
      </c>
      <c r="BF96" t="s">
        <v>53</v>
      </c>
      <c r="BG96" t="s">
        <v>53</v>
      </c>
      <c r="BH96" t="s">
        <v>53</v>
      </c>
      <c r="BI96" t="s">
        <v>53</v>
      </c>
    </row>
    <row r="97" spans="1:61" x14ac:dyDescent="0.25">
      <c r="A97" t="s">
        <v>53</v>
      </c>
      <c r="B97" t="s">
        <v>54</v>
      </c>
      <c r="C97" t="s">
        <v>55</v>
      </c>
      <c r="D97" t="s">
        <v>54</v>
      </c>
      <c r="E97" t="s">
        <v>56</v>
      </c>
      <c r="F97" t="s">
        <v>54</v>
      </c>
      <c r="G97" t="s">
        <v>54</v>
      </c>
      <c r="H97">
        <v>58</v>
      </c>
      <c r="I97" t="s">
        <v>57</v>
      </c>
      <c r="J97" t="s">
        <v>58</v>
      </c>
      <c r="K97" t="s">
        <v>59</v>
      </c>
      <c r="L97" t="s">
        <v>53</v>
      </c>
      <c r="M97" t="s">
        <v>111</v>
      </c>
      <c r="N97" t="s">
        <v>53</v>
      </c>
      <c r="O97" t="s">
        <v>63</v>
      </c>
      <c r="P97" t="s">
        <v>53</v>
      </c>
      <c r="Q97">
        <v>58</v>
      </c>
      <c r="R97" t="s">
        <v>253</v>
      </c>
      <c r="S97" t="s">
        <v>53</v>
      </c>
      <c r="T97" t="s">
        <v>53</v>
      </c>
      <c r="U97" t="s">
        <v>53</v>
      </c>
      <c r="V97" t="s">
        <v>111</v>
      </c>
      <c r="W97" t="s">
        <v>53</v>
      </c>
      <c r="X97" t="s">
        <v>179</v>
      </c>
      <c r="Y97" t="s">
        <v>53</v>
      </c>
      <c r="Z97" t="s">
        <v>53</v>
      </c>
      <c r="AA97" t="s">
        <v>53</v>
      </c>
      <c r="AB97" t="s">
        <v>53</v>
      </c>
      <c r="AC97" t="s">
        <v>53</v>
      </c>
      <c r="AD97" t="s">
        <v>53</v>
      </c>
      <c r="AE97" t="s">
        <v>514</v>
      </c>
      <c r="AF97" t="s">
        <v>53</v>
      </c>
      <c r="AG97" t="s">
        <v>514</v>
      </c>
      <c r="AH97" t="s">
        <v>111</v>
      </c>
      <c r="AI97" t="s">
        <v>53</v>
      </c>
      <c r="AJ97" t="s">
        <v>63</v>
      </c>
      <c r="AK97" t="s">
        <v>53</v>
      </c>
      <c r="AL97" t="s">
        <v>53</v>
      </c>
      <c r="AM97" t="s">
        <v>253</v>
      </c>
      <c r="AN97" t="s">
        <v>53</v>
      </c>
      <c r="AO97">
        <v>501</v>
      </c>
      <c r="AP97" t="s">
        <v>515</v>
      </c>
      <c r="AQ97" t="s">
        <v>182</v>
      </c>
      <c r="AR97" t="s">
        <v>305</v>
      </c>
      <c r="AS97" t="s">
        <v>72</v>
      </c>
      <c r="AT97" t="s">
        <v>53</v>
      </c>
      <c r="AU97" t="s">
        <v>53</v>
      </c>
      <c r="AV97" t="s">
        <v>53</v>
      </c>
      <c r="AW97" t="s">
        <v>53</v>
      </c>
      <c r="AX97" t="s">
        <v>111</v>
      </c>
      <c r="AY97" t="s">
        <v>53</v>
      </c>
      <c r="AZ97" t="s">
        <v>179</v>
      </c>
      <c r="BA97" t="s">
        <v>93</v>
      </c>
      <c r="BB97" t="s">
        <v>53</v>
      </c>
      <c r="BC97" t="s">
        <v>53</v>
      </c>
      <c r="BD97" t="s">
        <v>53</v>
      </c>
      <c r="BE97" t="s">
        <v>53</v>
      </c>
      <c r="BF97" t="s">
        <v>53</v>
      </c>
      <c r="BG97" t="s">
        <v>53</v>
      </c>
      <c r="BH97" t="s">
        <v>53</v>
      </c>
      <c r="BI97" t="s">
        <v>53</v>
      </c>
    </row>
    <row r="98" spans="1:61" x14ac:dyDescent="0.25">
      <c r="A98" t="s">
        <v>53</v>
      </c>
      <c r="B98" t="s">
        <v>54</v>
      </c>
      <c r="C98" t="s">
        <v>55</v>
      </c>
      <c r="D98" t="s">
        <v>54</v>
      </c>
      <c r="E98" t="s">
        <v>110</v>
      </c>
      <c r="F98" t="s">
        <v>54</v>
      </c>
      <c r="G98" t="s">
        <v>54</v>
      </c>
      <c r="H98">
        <v>59</v>
      </c>
      <c r="I98" t="s">
        <v>57</v>
      </c>
      <c r="J98" t="s">
        <v>58</v>
      </c>
      <c r="K98" t="s">
        <v>104</v>
      </c>
      <c r="L98" t="s">
        <v>53</v>
      </c>
      <c r="M98" t="s">
        <v>111</v>
      </c>
      <c r="N98" t="s">
        <v>53</v>
      </c>
      <c r="O98" t="s">
        <v>63</v>
      </c>
      <c r="P98" t="s">
        <v>53</v>
      </c>
      <c r="Q98">
        <v>59</v>
      </c>
      <c r="R98" t="s">
        <v>219</v>
      </c>
      <c r="S98" t="s">
        <v>53</v>
      </c>
      <c r="T98" t="s">
        <v>53</v>
      </c>
      <c r="U98" t="s">
        <v>53</v>
      </c>
      <c r="V98" t="s">
        <v>111</v>
      </c>
      <c r="W98" t="s">
        <v>53</v>
      </c>
      <c r="X98" t="s">
        <v>516</v>
      </c>
      <c r="Y98" t="s">
        <v>53</v>
      </c>
      <c r="Z98" t="s">
        <v>53</v>
      </c>
      <c r="AA98" t="s">
        <v>53</v>
      </c>
      <c r="AB98" t="s">
        <v>53</v>
      </c>
      <c r="AC98" t="s">
        <v>53</v>
      </c>
      <c r="AD98" t="s">
        <v>53</v>
      </c>
      <c r="AE98" t="s">
        <v>517</v>
      </c>
      <c r="AF98" t="s">
        <v>53</v>
      </c>
      <c r="AG98" t="s">
        <v>517</v>
      </c>
      <c r="AH98" t="s">
        <v>111</v>
      </c>
      <c r="AI98" t="s">
        <v>53</v>
      </c>
      <c r="AJ98" t="s">
        <v>63</v>
      </c>
      <c r="AK98" t="s">
        <v>53</v>
      </c>
      <c r="AL98" t="s">
        <v>53</v>
      </c>
      <c r="AM98" t="s">
        <v>219</v>
      </c>
      <c r="AN98" t="s">
        <v>53</v>
      </c>
      <c r="AO98">
        <v>371</v>
      </c>
      <c r="AP98" t="s">
        <v>518</v>
      </c>
      <c r="AQ98" t="s">
        <v>70</v>
      </c>
      <c r="AR98" t="s">
        <v>82</v>
      </c>
      <c r="AS98" t="s">
        <v>72</v>
      </c>
      <c r="AT98" t="s">
        <v>53</v>
      </c>
      <c r="AU98" t="s">
        <v>53</v>
      </c>
      <c r="AV98" t="s">
        <v>53</v>
      </c>
      <c r="AW98" t="s">
        <v>53</v>
      </c>
      <c r="AX98" t="s">
        <v>111</v>
      </c>
      <c r="AY98" t="s">
        <v>53</v>
      </c>
      <c r="AZ98" t="s">
        <v>516</v>
      </c>
      <c r="BA98" t="s">
        <v>74</v>
      </c>
      <c r="BB98" t="s">
        <v>53</v>
      </c>
      <c r="BC98" t="s">
        <v>53</v>
      </c>
      <c r="BD98" t="s">
        <v>53</v>
      </c>
      <c r="BE98" t="s">
        <v>53</v>
      </c>
      <c r="BF98" t="s">
        <v>53</v>
      </c>
      <c r="BG98" t="s">
        <v>53</v>
      </c>
      <c r="BH98" t="s">
        <v>53</v>
      </c>
      <c r="BI98" t="s">
        <v>53</v>
      </c>
    </row>
    <row r="99" spans="1:61" x14ac:dyDescent="0.25">
      <c r="A99" t="s">
        <v>53</v>
      </c>
      <c r="B99" t="s">
        <v>54</v>
      </c>
      <c r="C99" t="s">
        <v>55</v>
      </c>
      <c r="D99" t="s">
        <v>54</v>
      </c>
      <c r="E99" t="s">
        <v>56</v>
      </c>
      <c r="F99" t="s">
        <v>54</v>
      </c>
      <c r="G99" t="s">
        <v>54</v>
      </c>
      <c r="H99">
        <v>60</v>
      </c>
      <c r="I99" t="s">
        <v>57</v>
      </c>
      <c r="J99" t="s">
        <v>58</v>
      </c>
      <c r="K99" t="s">
        <v>104</v>
      </c>
      <c r="L99" t="s">
        <v>53</v>
      </c>
      <c r="M99" t="s">
        <v>76</v>
      </c>
      <c r="N99" t="s">
        <v>53</v>
      </c>
      <c r="O99" t="s">
        <v>63</v>
      </c>
      <c r="P99" t="s">
        <v>53</v>
      </c>
      <c r="Q99">
        <v>60</v>
      </c>
      <c r="R99" t="s">
        <v>519</v>
      </c>
      <c r="S99" t="s">
        <v>53</v>
      </c>
      <c r="T99" t="s">
        <v>53</v>
      </c>
      <c r="U99" t="s">
        <v>53</v>
      </c>
      <c r="V99" t="s">
        <v>76</v>
      </c>
      <c r="W99" t="s">
        <v>53</v>
      </c>
      <c r="X99" t="s">
        <v>79</v>
      </c>
      <c r="Y99" t="s">
        <v>53</v>
      </c>
      <c r="Z99" t="s">
        <v>53</v>
      </c>
      <c r="AA99" t="s">
        <v>53</v>
      </c>
      <c r="AB99" t="s">
        <v>53</v>
      </c>
      <c r="AC99" t="s">
        <v>53</v>
      </c>
      <c r="AD99" t="s">
        <v>53</v>
      </c>
      <c r="AE99" t="s">
        <v>520</v>
      </c>
      <c r="AF99" t="s">
        <v>53</v>
      </c>
      <c r="AG99" t="s">
        <v>520</v>
      </c>
      <c r="AH99" t="s">
        <v>76</v>
      </c>
      <c r="AI99" t="s">
        <v>53</v>
      </c>
      <c r="AJ99" t="s">
        <v>63</v>
      </c>
      <c r="AK99" t="s">
        <v>53</v>
      </c>
      <c r="AL99" t="s">
        <v>53</v>
      </c>
      <c r="AM99" t="s">
        <v>519</v>
      </c>
      <c r="AN99" t="s">
        <v>53</v>
      </c>
      <c r="AO99">
        <v>213</v>
      </c>
      <c r="AP99" t="s">
        <v>521</v>
      </c>
      <c r="AQ99" t="s">
        <v>70</v>
      </c>
      <c r="AR99" t="s">
        <v>82</v>
      </c>
      <c r="AS99" t="s">
        <v>72</v>
      </c>
      <c r="AT99" t="s">
        <v>53</v>
      </c>
      <c r="AU99" t="s">
        <v>53</v>
      </c>
      <c r="AV99" t="s">
        <v>53</v>
      </c>
      <c r="AW99" t="s">
        <v>53</v>
      </c>
      <c r="AX99" t="s">
        <v>76</v>
      </c>
      <c r="AY99" t="s">
        <v>53</v>
      </c>
      <c r="AZ99" t="s">
        <v>79</v>
      </c>
      <c r="BA99" t="s">
        <v>74</v>
      </c>
      <c r="BB99" t="s">
        <v>53</v>
      </c>
      <c r="BC99" t="s">
        <v>53</v>
      </c>
      <c r="BD99" t="s">
        <v>53</v>
      </c>
      <c r="BE99" t="s">
        <v>53</v>
      </c>
      <c r="BF99" t="s">
        <v>53</v>
      </c>
      <c r="BG99" t="s">
        <v>53</v>
      </c>
      <c r="BH99" t="s">
        <v>53</v>
      </c>
      <c r="BI99" t="s">
        <v>53</v>
      </c>
    </row>
    <row r="100" spans="1:61" x14ac:dyDescent="0.25">
      <c r="A100" t="s">
        <v>53</v>
      </c>
      <c r="B100" t="s">
        <v>54</v>
      </c>
      <c r="C100" t="s">
        <v>55</v>
      </c>
      <c r="D100" t="s">
        <v>54</v>
      </c>
      <c r="E100" t="s">
        <v>56</v>
      </c>
      <c r="F100" t="s">
        <v>54</v>
      </c>
      <c r="G100" t="s">
        <v>54</v>
      </c>
      <c r="H100">
        <v>61</v>
      </c>
      <c r="I100" t="s">
        <v>57</v>
      </c>
      <c r="J100" t="s">
        <v>58</v>
      </c>
      <c r="K100" t="s">
        <v>59</v>
      </c>
      <c r="L100" t="s">
        <v>124</v>
      </c>
      <c r="M100" t="s">
        <v>61</v>
      </c>
      <c r="N100" t="s">
        <v>522</v>
      </c>
      <c r="O100" t="s">
        <v>63</v>
      </c>
      <c r="P100" t="s">
        <v>64</v>
      </c>
      <c r="Q100">
        <v>61</v>
      </c>
      <c r="R100" t="s">
        <v>523</v>
      </c>
      <c r="S100" t="s">
        <v>53</v>
      </c>
      <c r="T100" t="s">
        <v>53</v>
      </c>
      <c r="U100" t="s">
        <v>53</v>
      </c>
      <c r="V100" t="s">
        <v>61</v>
      </c>
      <c r="W100" t="s">
        <v>53</v>
      </c>
      <c r="X100" t="s">
        <v>395</v>
      </c>
      <c r="Y100" t="s">
        <v>53</v>
      </c>
      <c r="Z100" t="s">
        <v>53</v>
      </c>
      <c r="AA100" t="s">
        <v>53</v>
      </c>
      <c r="AB100" t="s">
        <v>53</v>
      </c>
      <c r="AC100" t="s">
        <v>53</v>
      </c>
      <c r="AD100" t="s">
        <v>53</v>
      </c>
      <c r="AE100" t="s">
        <v>524</v>
      </c>
      <c r="AF100" t="s">
        <v>53</v>
      </c>
      <c r="AG100" t="s">
        <v>524</v>
      </c>
      <c r="AH100" t="s">
        <v>61</v>
      </c>
      <c r="AI100" t="s">
        <v>522</v>
      </c>
      <c r="AJ100" t="s">
        <v>63</v>
      </c>
      <c r="AK100" t="s">
        <v>64</v>
      </c>
      <c r="AL100" t="s">
        <v>53</v>
      </c>
      <c r="AM100" t="s">
        <v>523</v>
      </c>
      <c r="AN100" t="s">
        <v>53</v>
      </c>
      <c r="AO100">
        <v>149</v>
      </c>
      <c r="AP100" t="s">
        <v>525</v>
      </c>
      <c r="AQ100" t="s">
        <v>70</v>
      </c>
      <c r="AR100" t="s">
        <v>82</v>
      </c>
      <c r="AS100" t="s">
        <v>72</v>
      </c>
      <c r="AT100" t="s">
        <v>53</v>
      </c>
      <c r="AU100" t="s">
        <v>53</v>
      </c>
      <c r="AV100" t="s">
        <v>53</v>
      </c>
      <c r="AW100" t="s">
        <v>53</v>
      </c>
      <c r="AX100" t="s">
        <v>61</v>
      </c>
      <c r="AY100" t="s">
        <v>53</v>
      </c>
      <c r="AZ100" t="s">
        <v>395</v>
      </c>
      <c r="BA100" t="s">
        <v>74</v>
      </c>
      <c r="BB100" t="s">
        <v>53</v>
      </c>
      <c r="BC100" t="s">
        <v>53</v>
      </c>
      <c r="BD100" t="s">
        <v>53</v>
      </c>
      <c r="BE100" t="s">
        <v>53</v>
      </c>
      <c r="BF100" t="s">
        <v>53</v>
      </c>
      <c r="BG100" t="s">
        <v>53</v>
      </c>
      <c r="BH100" t="s">
        <v>53</v>
      </c>
      <c r="BI100" t="s">
        <v>53</v>
      </c>
    </row>
    <row r="101" spans="1:61" x14ac:dyDescent="0.25">
      <c r="A101" t="s">
        <v>53</v>
      </c>
      <c r="B101" t="s">
        <v>54</v>
      </c>
      <c r="C101" t="s">
        <v>309</v>
      </c>
      <c r="D101" t="s">
        <v>54</v>
      </c>
      <c r="E101" t="s">
        <v>110</v>
      </c>
      <c r="F101" t="s">
        <v>54</v>
      </c>
      <c r="G101" t="s">
        <v>54</v>
      </c>
      <c r="H101">
        <v>62</v>
      </c>
      <c r="I101" t="s">
        <v>57</v>
      </c>
      <c r="J101" t="s">
        <v>58</v>
      </c>
      <c r="K101" t="s">
        <v>104</v>
      </c>
      <c r="L101" t="s">
        <v>124</v>
      </c>
      <c r="M101" t="s">
        <v>61</v>
      </c>
      <c r="N101" t="s">
        <v>188</v>
      </c>
      <c r="O101" t="s">
        <v>63</v>
      </c>
      <c r="P101" t="s">
        <v>64</v>
      </c>
      <c r="Q101">
        <v>62</v>
      </c>
      <c r="R101" t="s">
        <v>526</v>
      </c>
      <c r="S101" t="s">
        <v>53</v>
      </c>
      <c r="T101" t="s">
        <v>53</v>
      </c>
      <c r="U101" t="s">
        <v>53</v>
      </c>
      <c r="V101" t="s">
        <v>61</v>
      </c>
      <c r="W101" t="s">
        <v>53</v>
      </c>
      <c r="X101" t="s">
        <v>167</v>
      </c>
      <c r="Y101" t="s">
        <v>53</v>
      </c>
      <c r="Z101" t="s">
        <v>53</v>
      </c>
      <c r="AA101" t="s">
        <v>53</v>
      </c>
      <c r="AB101" t="s">
        <v>53</v>
      </c>
      <c r="AC101" t="s">
        <v>53</v>
      </c>
      <c r="AD101" t="s">
        <v>53</v>
      </c>
      <c r="AE101" t="s">
        <v>527</v>
      </c>
      <c r="AF101" t="s">
        <v>53</v>
      </c>
      <c r="AG101" t="s">
        <v>527</v>
      </c>
      <c r="AH101" t="s">
        <v>61</v>
      </c>
      <c r="AI101" t="s">
        <v>188</v>
      </c>
      <c r="AJ101" t="s">
        <v>63</v>
      </c>
      <c r="AK101" t="s">
        <v>64</v>
      </c>
      <c r="AL101" t="s">
        <v>53</v>
      </c>
      <c r="AM101" t="s">
        <v>526</v>
      </c>
      <c r="AN101" t="s">
        <v>53</v>
      </c>
      <c r="AO101">
        <v>143</v>
      </c>
      <c r="AP101" t="s">
        <v>528</v>
      </c>
      <c r="AQ101" t="s">
        <v>182</v>
      </c>
      <c r="AR101" t="s">
        <v>82</v>
      </c>
      <c r="AS101" t="s">
        <v>72</v>
      </c>
      <c r="AT101" t="s">
        <v>53</v>
      </c>
      <c r="AU101" t="s">
        <v>53</v>
      </c>
      <c r="AV101" t="s">
        <v>53</v>
      </c>
      <c r="AW101" t="s">
        <v>53</v>
      </c>
      <c r="AX101" t="s">
        <v>61</v>
      </c>
      <c r="AY101" t="s">
        <v>53</v>
      </c>
      <c r="AZ101" t="s">
        <v>167</v>
      </c>
      <c r="BA101" t="s">
        <v>93</v>
      </c>
      <c r="BB101" t="s">
        <v>53</v>
      </c>
      <c r="BC101" t="s">
        <v>53</v>
      </c>
      <c r="BD101" t="s">
        <v>53</v>
      </c>
      <c r="BE101" t="s">
        <v>53</v>
      </c>
      <c r="BF101" t="s">
        <v>53</v>
      </c>
      <c r="BG101" t="s">
        <v>53</v>
      </c>
      <c r="BH101" t="s">
        <v>53</v>
      </c>
      <c r="BI101" t="s">
        <v>53</v>
      </c>
    </row>
    <row r="102" spans="1:61" x14ac:dyDescent="0.25">
      <c r="A102" t="s">
        <v>53</v>
      </c>
      <c r="B102" t="s">
        <v>54</v>
      </c>
      <c r="C102" t="s">
        <v>529</v>
      </c>
      <c r="D102" t="s">
        <v>54</v>
      </c>
      <c r="E102" t="s">
        <v>56</v>
      </c>
      <c r="F102" t="s">
        <v>54</v>
      </c>
      <c r="G102" t="s">
        <v>54</v>
      </c>
      <c r="H102">
        <v>63</v>
      </c>
      <c r="I102" t="s">
        <v>57</v>
      </c>
      <c r="J102" t="s">
        <v>380</v>
      </c>
      <c r="K102" t="s">
        <v>104</v>
      </c>
      <c r="L102" t="s">
        <v>530</v>
      </c>
      <c r="M102" t="s">
        <v>61</v>
      </c>
      <c r="N102" t="s">
        <v>531</v>
      </c>
      <c r="O102" t="s">
        <v>63</v>
      </c>
      <c r="P102" t="s">
        <v>64</v>
      </c>
      <c r="Q102">
        <v>63</v>
      </c>
      <c r="R102" t="s">
        <v>532</v>
      </c>
      <c r="S102" t="s">
        <v>53</v>
      </c>
      <c r="T102" t="s">
        <v>53</v>
      </c>
      <c r="U102" t="s">
        <v>53</v>
      </c>
      <c r="V102" t="s">
        <v>61</v>
      </c>
      <c r="W102" t="s">
        <v>53</v>
      </c>
      <c r="X102" t="s">
        <v>533</v>
      </c>
      <c r="Y102" t="s">
        <v>53</v>
      </c>
      <c r="Z102" t="s">
        <v>53</v>
      </c>
      <c r="AA102" t="s">
        <v>53</v>
      </c>
      <c r="AB102" t="s">
        <v>53</v>
      </c>
      <c r="AC102" t="s">
        <v>53</v>
      </c>
      <c r="AD102" t="s">
        <v>53</v>
      </c>
      <c r="AE102" t="s">
        <v>531</v>
      </c>
      <c r="AF102" t="s">
        <v>53</v>
      </c>
      <c r="AG102" t="s">
        <v>531</v>
      </c>
      <c r="AH102" t="s">
        <v>61</v>
      </c>
      <c r="AI102" t="s">
        <v>531</v>
      </c>
      <c r="AJ102" t="s">
        <v>63</v>
      </c>
      <c r="AK102" t="s">
        <v>64</v>
      </c>
      <c r="AL102" t="s">
        <v>53</v>
      </c>
      <c r="AM102" t="s">
        <v>532</v>
      </c>
      <c r="AN102" t="s">
        <v>53</v>
      </c>
      <c r="AO102">
        <v>165</v>
      </c>
      <c r="AP102" t="s">
        <v>534</v>
      </c>
      <c r="AQ102" t="s">
        <v>70</v>
      </c>
      <c r="AR102" t="s">
        <v>82</v>
      </c>
      <c r="AS102" t="s">
        <v>72</v>
      </c>
      <c r="AT102" t="s">
        <v>53</v>
      </c>
      <c r="AU102" t="s">
        <v>53</v>
      </c>
      <c r="AV102" t="s">
        <v>53</v>
      </c>
      <c r="AW102" t="s">
        <v>53</v>
      </c>
      <c r="AX102" t="s">
        <v>61</v>
      </c>
      <c r="AY102" t="s">
        <v>53</v>
      </c>
      <c r="AZ102" t="s">
        <v>533</v>
      </c>
      <c r="BA102" t="s">
        <v>74</v>
      </c>
      <c r="BB102" t="s">
        <v>53</v>
      </c>
      <c r="BC102" t="s">
        <v>53</v>
      </c>
      <c r="BD102" t="s">
        <v>53</v>
      </c>
      <c r="BE102" t="s">
        <v>53</v>
      </c>
      <c r="BF102" t="s">
        <v>53</v>
      </c>
      <c r="BG102" t="s">
        <v>53</v>
      </c>
      <c r="BH102" t="s">
        <v>53</v>
      </c>
      <c r="BI102" t="s">
        <v>53</v>
      </c>
    </row>
    <row r="103" spans="1:61" x14ac:dyDescent="0.25">
      <c r="A103" t="s">
        <v>53</v>
      </c>
      <c r="B103" t="s">
        <v>54</v>
      </c>
      <c r="C103" t="s">
        <v>55</v>
      </c>
      <c r="D103" t="s">
        <v>54</v>
      </c>
      <c r="E103" t="s">
        <v>56</v>
      </c>
      <c r="F103" t="s">
        <v>54</v>
      </c>
      <c r="G103" t="s">
        <v>54</v>
      </c>
      <c r="H103">
        <v>64</v>
      </c>
      <c r="I103" t="s">
        <v>57</v>
      </c>
      <c r="J103" t="s">
        <v>58</v>
      </c>
      <c r="K103" t="s">
        <v>104</v>
      </c>
      <c r="L103" t="s">
        <v>53</v>
      </c>
      <c r="M103" t="s">
        <v>111</v>
      </c>
      <c r="N103" t="s">
        <v>53</v>
      </c>
      <c r="O103" t="s">
        <v>63</v>
      </c>
      <c r="P103" t="s">
        <v>53</v>
      </c>
      <c r="Q103">
        <v>64</v>
      </c>
      <c r="R103" t="s">
        <v>535</v>
      </c>
      <c r="S103" t="s">
        <v>53</v>
      </c>
      <c r="T103" t="s">
        <v>53</v>
      </c>
      <c r="U103" t="s">
        <v>53</v>
      </c>
      <c r="V103" t="s">
        <v>111</v>
      </c>
      <c r="W103" t="s">
        <v>53</v>
      </c>
      <c r="X103" t="s">
        <v>377</v>
      </c>
      <c r="Y103" t="s">
        <v>53</v>
      </c>
      <c r="Z103" t="s">
        <v>53</v>
      </c>
      <c r="AA103" t="s">
        <v>53</v>
      </c>
      <c r="AB103" t="s">
        <v>53</v>
      </c>
      <c r="AC103" t="s">
        <v>53</v>
      </c>
      <c r="AD103" t="s">
        <v>53</v>
      </c>
      <c r="AE103" t="s">
        <v>536</v>
      </c>
      <c r="AF103" t="s">
        <v>53</v>
      </c>
      <c r="AG103" t="s">
        <v>536</v>
      </c>
      <c r="AH103" t="s">
        <v>111</v>
      </c>
      <c r="AI103" t="s">
        <v>53</v>
      </c>
      <c r="AJ103" t="s">
        <v>63</v>
      </c>
      <c r="AK103" t="s">
        <v>53</v>
      </c>
      <c r="AL103" t="s">
        <v>53</v>
      </c>
      <c r="AM103" t="s">
        <v>535</v>
      </c>
      <c r="AN103" t="s">
        <v>53</v>
      </c>
      <c r="AO103">
        <v>545</v>
      </c>
      <c r="AP103" t="s">
        <v>537</v>
      </c>
      <c r="AQ103" t="s">
        <v>70</v>
      </c>
      <c r="AR103" t="s">
        <v>82</v>
      </c>
      <c r="AS103" t="s">
        <v>72</v>
      </c>
      <c r="AT103" t="s">
        <v>53</v>
      </c>
      <c r="AU103" t="s">
        <v>53</v>
      </c>
      <c r="AV103" t="s">
        <v>53</v>
      </c>
      <c r="AW103" t="s">
        <v>53</v>
      </c>
      <c r="AX103" t="s">
        <v>111</v>
      </c>
      <c r="AY103" t="s">
        <v>53</v>
      </c>
      <c r="AZ103" t="s">
        <v>377</v>
      </c>
      <c r="BA103" t="s">
        <v>74</v>
      </c>
      <c r="BB103" t="s">
        <v>53</v>
      </c>
      <c r="BC103" t="s">
        <v>53</v>
      </c>
      <c r="BD103" t="s">
        <v>53</v>
      </c>
      <c r="BE103" t="s">
        <v>53</v>
      </c>
      <c r="BF103" t="s">
        <v>53</v>
      </c>
      <c r="BG103" t="s">
        <v>53</v>
      </c>
      <c r="BH103" t="s">
        <v>53</v>
      </c>
      <c r="BI103" t="s">
        <v>53</v>
      </c>
    </row>
    <row r="104" spans="1:61" x14ac:dyDescent="0.25">
      <c r="A104" t="s">
        <v>53</v>
      </c>
      <c r="B104" t="s">
        <v>54</v>
      </c>
      <c r="C104" t="s">
        <v>309</v>
      </c>
      <c r="D104" t="s">
        <v>54</v>
      </c>
      <c r="E104" t="s">
        <v>56</v>
      </c>
      <c r="F104" t="s">
        <v>54</v>
      </c>
      <c r="G104" t="s">
        <v>54</v>
      </c>
      <c r="H104">
        <v>65</v>
      </c>
      <c r="I104" t="s">
        <v>57</v>
      </c>
      <c r="J104" t="s">
        <v>58</v>
      </c>
      <c r="K104" t="s">
        <v>104</v>
      </c>
      <c r="L104" t="s">
        <v>53</v>
      </c>
      <c r="M104" t="s">
        <v>111</v>
      </c>
      <c r="N104" t="s">
        <v>538</v>
      </c>
      <c r="O104" t="s">
        <v>63</v>
      </c>
      <c r="P104" t="s">
        <v>53</v>
      </c>
      <c r="Q104">
        <v>65</v>
      </c>
      <c r="R104" t="s">
        <v>539</v>
      </c>
      <c r="S104" t="s">
        <v>53</v>
      </c>
      <c r="T104" t="s">
        <v>53</v>
      </c>
      <c r="U104" t="s">
        <v>53</v>
      </c>
      <c r="V104" t="s">
        <v>111</v>
      </c>
      <c r="W104" t="s">
        <v>53</v>
      </c>
      <c r="X104" t="s">
        <v>377</v>
      </c>
      <c r="Y104" t="s">
        <v>53</v>
      </c>
      <c r="Z104" t="s">
        <v>53</v>
      </c>
      <c r="AA104" t="s">
        <v>53</v>
      </c>
      <c r="AB104" t="s">
        <v>53</v>
      </c>
      <c r="AC104" t="s">
        <v>53</v>
      </c>
      <c r="AD104" t="s">
        <v>53</v>
      </c>
      <c r="AE104" t="s">
        <v>538</v>
      </c>
      <c r="AF104" t="s">
        <v>53</v>
      </c>
      <c r="AG104" t="s">
        <v>538</v>
      </c>
      <c r="AH104" t="s">
        <v>111</v>
      </c>
      <c r="AI104" t="s">
        <v>538</v>
      </c>
      <c r="AJ104" t="s">
        <v>63</v>
      </c>
      <c r="AK104" t="s">
        <v>53</v>
      </c>
      <c r="AL104" t="s">
        <v>53</v>
      </c>
      <c r="AM104" t="s">
        <v>539</v>
      </c>
      <c r="AN104" t="s">
        <v>53</v>
      </c>
      <c r="AO104">
        <v>410</v>
      </c>
      <c r="AP104" t="s">
        <v>540</v>
      </c>
      <c r="AQ104" t="s">
        <v>182</v>
      </c>
      <c r="AR104" t="s">
        <v>82</v>
      </c>
      <c r="AS104" t="s">
        <v>72</v>
      </c>
      <c r="AT104" t="s">
        <v>53</v>
      </c>
      <c r="AU104" t="s">
        <v>53</v>
      </c>
      <c r="AV104" t="s">
        <v>53</v>
      </c>
      <c r="AW104" t="s">
        <v>53</v>
      </c>
      <c r="AX104" t="s">
        <v>111</v>
      </c>
      <c r="AY104" t="s">
        <v>53</v>
      </c>
      <c r="AZ104" t="s">
        <v>377</v>
      </c>
      <c r="BA104" t="s">
        <v>93</v>
      </c>
      <c r="BB104" t="s">
        <v>53</v>
      </c>
      <c r="BC104" t="s">
        <v>53</v>
      </c>
      <c r="BD104" t="s">
        <v>53</v>
      </c>
      <c r="BE104" t="s">
        <v>53</v>
      </c>
      <c r="BF104" t="s">
        <v>53</v>
      </c>
      <c r="BG104" t="s">
        <v>53</v>
      </c>
      <c r="BH104" t="s">
        <v>53</v>
      </c>
      <c r="BI104" t="s">
        <v>53</v>
      </c>
    </row>
    <row r="105" spans="1:61" x14ac:dyDescent="0.25">
      <c r="A105" t="s">
        <v>53</v>
      </c>
      <c r="B105" t="s">
        <v>54</v>
      </c>
      <c r="C105" t="s">
        <v>55</v>
      </c>
      <c r="D105" t="s">
        <v>54</v>
      </c>
      <c r="E105" t="s">
        <v>110</v>
      </c>
      <c r="F105" t="s">
        <v>54</v>
      </c>
      <c r="G105" t="s">
        <v>54</v>
      </c>
      <c r="H105">
        <v>66</v>
      </c>
      <c r="I105" t="s">
        <v>57</v>
      </c>
      <c r="J105" t="s">
        <v>58</v>
      </c>
      <c r="K105" t="s">
        <v>104</v>
      </c>
      <c r="L105" t="s">
        <v>53</v>
      </c>
      <c r="M105" t="s">
        <v>111</v>
      </c>
      <c r="N105" t="s">
        <v>541</v>
      </c>
      <c r="O105" t="s">
        <v>63</v>
      </c>
      <c r="P105" t="s">
        <v>53</v>
      </c>
      <c r="Q105">
        <v>66</v>
      </c>
      <c r="R105" t="s">
        <v>542</v>
      </c>
      <c r="S105" t="s">
        <v>53</v>
      </c>
      <c r="T105" t="s">
        <v>53</v>
      </c>
      <c r="U105" t="s">
        <v>53</v>
      </c>
      <c r="V105" t="s">
        <v>111</v>
      </c>
      <c r="W105" t="s">
        <v>53</v>
      </c>
      <c r="X105" t="s">
        <v>377</v>
      </c>
      <c r="Y105" t="s">
        <v>53</v>
      </c>
      <c r="Z105" t="s">
        <v>53</v>
      </c>
      <c r="AA105" t="s">
        <v>53</v>
      </c>
      <c r="AB105" t="s">
        <v>53</v>
      </c>
      <c r="AC105" t="s">
        <v>53</v>
      </c>
      <c r="AD105" t="s">
        <v>53</v>
      </c>
      <c r="AE105" t="s">
        <v>543</v>
      </c>
      <c r="AF105" t="s">
        <v>53</v>
      </c>
      <c r="AG105" t="s">
        <v>543</v>
      </c>
      <c r="AH105" t="s">
        <v>111</v>
      </c>
      <c r="AI105" t="s">
        <v>541</v>
      </c>
      <c r="AJ105" t="s">
        <v>63</v>
      </c>
      <c r="AK105" t="s">
        <v>53</v>
      </c>
      <c r="AL105" t="s">
        <v>53</v>
      </c>
      <c r="AM105" t="s">
        <v>542</v>
      </c>
      <c r="AN105" t="s">
        <v>53</v>
      </c>
      <c r="AO105">
        <v>411</v>
      </c>
      <c r="AP105" t="s">
        <v>544</v>
      </c>
      <c r="AQ105" t="s">
        <v>182</v>
      </c>
      <c r="AR105" t="s">
        <v>82</v>
      </c>
      <c r="AS105" t="s">
        <v>72</v>
      </c>
      <c r="AT105" t="s">
        <v>53</v>
      </c>
      <c r="AU105" t="s">
        <v>53</v>
      </c>
      <c r="AV105" t="s">
        <v>53</v>
      </c>
      <c r="AW105" t="s">
        <v>53</v>
      </c>
      <c r="AX105" t="s">
        <v>111</v>
      </c>
      <c r="AY105" t="s">
        <v>53</v>
      </c>
      <c r="AZ105" t="s">
        <v>377</v>
      </c>
      <c r="BA105" t="s">
        <v>93</v>
      </c>
      <c r="BB105" t="s">
        <v>53</v>
      </c>
      <c r="BC105" t="s">
        <v>53</v>
      </c>
      <c r="BD105" t="s">
        <v>53</v>
      </c>
      <c r="BE105" t="s">
        <v>53</v>
      </c>
      <c r="BF105" t="s">
        <v>53</v>
      </c>
      <c r="BG105" t="s">
        <v>53</v>
      </c>
      <c r="BH105" t="s">
        <v>53</v>
      </c>
      <c r="BI105" t="s">
        <v>53</v>
      </c>
    </row>
    <row r="106" spans="1:61" x14ac:dyDescent="0.25">
      <c r="A106" t="s">
        <v>53</v>
      </c>
      <c r="B106" t="s">
        <v>54</v>
      </c>
      <c r="C106" t="s">
        <v>55</v>
      </c>
      <c r="D106" t="s">
        <v>54</v>
      </c>
      <c r="E106" t="s">
        <v>56</v>
      </c>
      <c r="F106" t="s">
        <v>54</v>
      </c>
      <c r="G106" t="s">
        <v>54</v>
      </c>
      <c r="H106">
        <v>67</v>
      </c>
      <c r="I106" t="s">
        <v>57</v>
      </c>
      <c r="J106" t="s">
        <v>58</v>
      </c>
      <c r="K106" t="s">
        <v>59</v>
      </c>
      <c r="L106" t="s">
        <v>545</v>
      </c>
      <c r="M106" t="s">
        <v>61</v>
      </c>
      <c r="N106" t="s">
        <v>546</v>
      </c>
      <c r="O106" t="s">
        <v>63</v>
      </c>
      <c r="P106" t="s">
        <v>64</v>
      </c>
      <c r="Q106">
        <v>67</v>
      </c>
      <c r="R106" t="s">
        <v>547</v>
      </c>
      <c r="S106" t="s">
        <v>53</v>
      </c>
      <c r="T106" t="s">
        <v>53</v>
      </c>
      <c r="U106" t="s">
        <v>53</v>
      </c>
      <c r="V106" t="s">
        <v>61</v>
      </c>
      <c r="W106" t="s">
        <v>53</v>
      </c>
      <c r="X106" t="s">
        <v>167</v>
      </c>
      <c r="Y106" t="s">
        <v>53</v>
      </c>
      <c r="Z106" t="s">
        <v>53</v>
      </c>
      <c r="AA106" t="s">
        <v>53</v>
      </c>
      <c r="AB106" t="s">
        <v>53</v>
      </c>
      <c r="AC106" t="s">
        <v>53</v>
      </c>
      <c r="AD106" t="s">
        <v>53</v>
      </c>
      <c r="AE106" t="s">
        <v>548</v>
      </c>
      <c r="AF106" t="s">
        <v>53</v>
      </c>
      <c r="AG106" t="s">
        <v>548</v>
      </c>
      <c r="AH106" t="s">
        <v>61</v>
      </c>
      <c r="AI106" t="s">
        <v>546</v>
      </c>
      <c r="AJ106" t="s">
        <v>63</v>
      </c>
      <c r="AK106" t="s">
        <v>64</v>
      </c>
      <c r="AL106" t="s">
        <v>53</v>
      </c>
      <c r="AM106" t="s">
        <v>547</v>
      </c>
      <c r="AN106" t="s">
        <v>53</v>
      </c>
      <c r="AO106">
        <v>140</v>
      </c>
      <c r="AP106" t="s">
        <v>549</v>
      </c>
      <c r="AQ106" t="s">
        <v>70</v>
      </c>
      <c r="AR106" t="s">
        <v>82</v>
      </c>
      <c r="AS106" t="s">
        <v>72</v>
      </c>
      <c r="AT106" t="s">
        <v>53</v>
      </c>
      <c r="AU106" t="s">
        <v>53</v>
      </c>
      <c r="AV106" t="s">
        <v>53</v>
      </c>
      <c r="AW106" t="s">
        <v>53</v>
      </c>
      <c r="AX106" t="s">
        <v>61</v>
      </c>
      <c r="AY106" t="s">
        <v>53</v>
      </c>
      <c r="AZ106" t="s">
        <v>167</v>
      </c>
      <c r="BA106" t="s">
        <v>130</v>
      </c>
      <c r="BB106" t="s">
        <v>53</v>
      </c>
      <c r="BC106" t="s">
        <v>53</v>
      </c>
      <c r="BD106" t="s">
        <v>53</v>
      </c>
      <c r="BE106" t="s">
        <v>53</v>
      </c>
      <c r="BF106" t="s">
        <v>53</v>
      </c>
      <c r="BG106" t="s">
        <v>53</v>
      </c>
      <c r="BH106" t="s">
        <v>53</v>
      </c>
      <c r="BI106" t="s">
        <v>53</v>
      </c>
    </row>
    <row r="107" spans="1:61" x14ac:dyDescent="0.25">
      <c r="A107" t="s">
        <v>53</v>
      </c>
      <c r="B107" t="s">
        <v>54</v>
      </c>
      <c r="C107" t="s">
        <v>55</v>
      </c>
      <c r="D107" t="s">
        <v>54</v>
      </c>
      <c r="E107" t="s">
        <v>110</v>
      </c>
      <c r="F107" t="s">
        <v>54</v>
      </c>
      <c r="G107" t="s">
        <v>54</v>
      </c>
      <c r="H107">
        <v>68</v>
      </c>
      <c r="I107" t="s">
        <v>57</v>
      </c>
      <c r="J107" t="s">
        <v>58</v>
      </c>
      <c r="K107" t="s">
        <v>104</v>
      </c>
      <c r="L107" t="s">
        <v>53</v>
      </c>
      <c r="M107" t="s">
        <v>111</v>
      </c>
      <c r="N107" t="s">
        <v>53</v>
      </c>
      <c r="O107" t="s">
        <v>63</v>
      </c>
      <c r="P107" t="s">
        <v>53</v>
      </c>
      <c r="Q107">
        <v>68</v>
      </c>
      <c r="R107" t="s">
        <v>550</v>
      </c>
      <c r="S107" t="s">
        <v>53</v>
      </c>
      <c r="T107" t="s">
        <v>53</v>
      </c>
      <c r="U107" t="s">
        <v>53</v>
      </c>
      <c r="V107" t="s">
        <v>111</v>
      </c>
      <c r="W107" t="s">
        <v>53</v>
      </c>
      <c r="X107" t="s">
        <v>354</v>
      </c>
      <c r="Y107" t="s">
        <v>53</v>
      </c>
      <c r="Z107" t="s">
        <v>53</v>
      </c>
      <c r="AA107" t="s">
        <v>53</v>
      </c>
      <c r="AB107" t="s">
        <v>53</v>
      </c>
      <c r="AC107" t="s">
        <v>53</v>
      </c>
      <c r="AD107" t="s">
        <v>53</v>
      </c>
      <c r="AE107" t="s">
        <v>551</v>
      </c>
      <c r="AF107" t="s">
        <v>53</v>
      </c>
      <c r="AG107" t="s">
        <v>551</v>
      </c>
      <c r="AH107" t="s">
        <v>111</v>
      </c>
      <c r="AI107" t="s">
        <v>53</v>
      </c>
      <c r="AJ107" t="s">
        <v>63</v>
      </c>
      <c r="AK107" t="s">
        <v>53</v>
      </c>
      <c r="AL107" t="s">
        <v>53</v>
      </c>
      <c r="AM107" t="s">
        <v>550</v>
      </c>
      <c r="AN107" t="s">
        <v>53</v>
      </c>
      <c r="AO107">
        <v>325</v>
      </c>
      <c r="AP107" t="s">
        <v>552</v>
      </c>
      <c r="AQ107" t="s">
        <v>182</v>
      </c>
      <c r="AR107" t="s">
        <v>82</v>
      </c>
      <c r="AS107" t="s">
        <v>72</v>
      </c>
      <c r="AT107" t="s">
        <v>53</v>
      </c>
      <c r="AU107" t="s">
        <v>53</v>
      </c>
      <c r="AV107" t="s">
        <v>53</v>
      </c>
      <c r="AW107" t="s">
        <v>53</v>
      </c>
      <c r="AX107" t="s">
        <v>111</v>
      </c>
      <c r="AY107" t="s">
        <v>53</v>
      </c>
      <c r="AZ107" t="s">
        <v>354</v>
      </c>
      <c r="BA107" t="s">
        <v>93</v>
      </c>
      <c r="BB107" t="s">
        <v>53</v>
      </c>
      <c r="BC107" t="s">
        <v>53</v>
      </c>
      <c r="BD107" t="s">
        <v>53</v>
      </c>
      <c r="BE107" t="s">
        <v>53</v>
      </c>
      <c r="BF107" t="s">
        <v>53</v>
      </c>
      <c r="BG107" t="s">
        <v>53</v>
      </c>
      <c r="BH107" t="s">
        <v>53</v>
      </c>
      <c r="BI107" t="s">
        <v>53</v>
      </c>
    </row>
    <row r="108" spans="1:61" x14ac:dyDescent="0.25">
      <c r="A108" t="s">
        <v>53</v>
      </c>
      <c r="B108" t="s">
        <v>54</v>
      </c>
      <c r="C108" t="s">
        <v>55</v>
      </c>
      <c r="D108" t="s">
        <v>54</v>
      </c>
      <c r="E108" t="s">
        <v>56</v>
      </c>
      <c r="F108" t="s">
        <v>54</v>
      </c>
      <c r="G108" t="s">
        <v>54</v>
      </c>
      <c r="H108">
        <v>69</v>
      </c>
      <c r="I108" t="s">
        <v>57</v>
      </c>
      <c r="J108" t="s">
        <v>316</v>
      </c>
      <c r="K108" t="s">
        <v>104</v>
      </c>
      <c r="L108" t="s">
        <v>53</v>
      </c>
      <c r="M108" t="s">
        <v>111</v>
      </c>
      <c r="N108" t="s">
        <v>53</v>
      </c>
      <c r="O108" t="s">
        <v>63</v>
      </c>
      <c r="P108" t="s">
        <v>53</v>
      </c>
      <c r="Q108">
        <v>69</v>
      </c>
      <c r="R108" t="s">
        <v>553</v>
      </c>
      <c r="S108" t="s">
        <v>53</v>
      </c>
      <c r="T108" t="s">
        <v>53</v>
      </c>
      <c r="U108" t="s">
        <v>53</v>
      </c>
      <c r="V108" t="s">
        <v>111</v>
      </c>
      <c r="W108" t="s">
        <v>53</v>
      </c>
      <c r="X108" t="s">
        <v>494</v>
      </c>
      <c r="Y108" t="s">
        <v>53</v>
      </c>
      <c r="Z108" t="s">
        <v>53</v>
      </c>
      <c r="AA108" t="s">
        <v>53</v>
      </c>
      <c r="AB108" t="s">
        <v>53</v>
      </c>
      <c r="AC108" t="s">
        <v>53</v>
      </c>
      <c r="AD108" t="s">
        <v>53</v>
      </c>
      <c r="AE108" t="s">
        <v>554</v>
      </c>
      <c r="AF108" t="s">
        <v>53</v>
      </c>
      <c r="AG108" t="s">
        <v>554</v>
      </c>
      <c r="AH108" t="s">
        <v>111</v>
      </c>
      <c r="AI108" t="s">
        <v>53</v>
      </c>
      <c r="AJ108" t="s">
        <v>63</v>
      </c>
      <c r="AK108" t="s">
        <v>53</v>
      </c>
      <c r="AL108" t="s">
        <v>53</v>
      </c>
      <c r="AM108" t="s">
        <v>553</v>
      </c>
      <c r="AN108" t="s">
        <v>53</v>
      </c>
      <c r="AO108">
        <v>382</v>
      </c>
      <c r="AP108" t="s">
        <v>555</v>
      </c>
      <c r="AQ108" t="s">
        <v>182</v>
      </c>
      <c r="AR108" t="s">
        <v>82</v>
      </c>
      <c r="AS108" t="s">
        <v>72</v>
      </c>
      <c r="AT108" t="s">
        <v>53</v>
      </c>
      <c r="AU108" t="s">
        <v>53</v>
      </c>
      <c r="AV108" t="s">
        <v>53</v>
      </c>
      <c r="AW108" t="s">
        <v>53</v>
      </c>
      <c r="AX108" t="s">
        <v>111</v>
      </c>
      <c r="AY108" t="s">
        <v>53</v>
      </c>
      <c r="AZ108" t="s">
        <v>494</v>
      </c>
      <c r="BA108" t="s">
        <v>93</v>
      </c>
      <c r="BB108" t="s">
        <v>53</v>
      </c>
      <c r="BC108" t="s">
        <v>53</v>
      </c>
      <c r="BD108" t="s">
        <v>53</v>
      </c>
      <c r="BE108" t="s">
        <v>53</v>
      </c>
      <c r="BF108" t="s">
        <v>53</v>
      </c>
      <c r="BG108" t="s">
        <v>53</v>
      </c>
      <c r="BH108" t="s">
        <v>53</v>
      </c>
      <c r="BI108" t="s">
        <v>53</v>
      </c>
    </row>
    <row r="109" spans="1:61" x14ac:dyDescent="0.25">
      <c r="A109" t="s">
        <v>53</v>
      </c>
      <c r="B109" t="s">
        <v>54</v>
      </c>
      <c r="C109" t="s">
        <v>55</v>
      </c>
      <c r="D109" t="s">
        <v>54</v>
      </c>
      <c r="E109" t="s">
        <v>56</v>
      </c>
      <c r="F109" t="s">
        <v>54</v>
      </c>
      <c r="G109" t="s">
        <v>54</v>
      </c>
      <c r="H109">
        <v>70</v>
      </c>
      <c r="I109" t="s">
        <v>57</v>
      </c>
      <c r="J109" t="s">
        <v>58</v>
      </c>
      <c r="K109" t="s">
        <v>104</v>
      </c>
      <c r="L109" t="s">
        <v>53</v>
      </c>
      <c r="M109" t="s">
        <v>131</v>
      </c>
      <c r="N109" t="s">
        <v>53</v>
      </c>
      <c r="O109" t="s">
        <v>63</v>
      </c>
      <c r="P109" t="s">
        <v>53</v>
      </c>
      <c r="Q109">
        <v>70</v>
      </c>
      <c r="R109" t="s">
        <v>556</v>
      </c>
      <c r="S109" t="s">
        <v>53</v>
      </c>
      <c r="T109" t="s">
        <v>53</v>
      </c>
      <c r="U109" t="s">
        <v>53</v>
      </c>
      <c r="V109" t="s">
        <v>131</v>
      </c>
      <c r="W109" t="s">
        <v>53</v>
      </c>
      <c r="X109" t="s">
        <v>557</v>
      </c>
      <c r="Y109" t="s">
        <v>53</v>
      </c>
      <c r="Z109" t="s">
        <v>53</v>
      </c>
      <c r="AA109" t="s">
        <v>53</v>
      </c>
      <c r="AB109" t="s">
        <v>53</v>
      </c>
      <c r="AC109" t="s">
        <v>53</v>
      </c>
      <c r="AD109" t="s">
        <v>53</v>
      </c>
      <c r="AE109" t="s">
        <v>558</v>
      </c>
      <c r="AF109" t="s">
        <v>53</v>
      </c>
      <c r="AG109" t="s">
        <v>558</v>
      </c>
      <c r="AH109" t="s">
        <v>131</v>
      </c>
      <c r="AI109" t="s">
        <v>53</v>
      </c>
      <c r="AJ109" t="s">
        <v>63</v>
      </c>
      <c r="AK109" t="s">
        <v>53</v>
      </c>
      <c r="AL109" t="s">
        <v>53</v>
      </c>
      <c r="AM109" t="s">
        <v>556</v>
      </c>
      <c r="AN109" t="s">
        <v>53</v>
      </c>
      <c r="AO109">
        <v>281</v>
      </c>
      <c r="AP109" t="s">
        <v>559</v>
      </c>
      <c r="AQ109" t="s">
        <v>70</v>
      </c>
      <c r="AR109" t="s">
        <v>82</v>
      </c>
      <c r="AS109" t="s">
        <v>274</v>
      </c>
      <c r="AT109" t="s">
        <v>53</v>
      </c>
      <c r="AU109" t="s">
        <v>53</v>
      </c>
      <c r="AV109" t="s">
        <v>53</v>
      </c>
      <c r="AW109" t="s">
        <v>53</v>
      </c>
      <c r="AX109" t="s">
        <v>131</v>
      </c>
      <c r="AY109" t="s">
        <v>53</v>
      </c>
      <c r="AZ109" t="s">
        <v>557</v>
      </c>
      <c r="BA109" t="s">
        <v>74</v>
      </c>
      <c r="BB109" t="s">
        <v>53</v>
      </c>
      <c r="BC109" t="s">
        <v>53</v>
      </c>
      <c r="BD109" t="s">
        <v>53</v>
      </c>
      <c r="BE109" t="s">
        <v>53</v>
      </c>
      <c r="BF109" t="s">
        <v>53</v>
      </c>
      <c r="BG109" t="s">
        <v>53</v>
      </c>
      <c r="BH109" t="s">
        <v>53</v>
      </c>
      <c r="BI109" t="s">
        <v>53</v>
      </c>
    </row>
    <row r="110" spans="1:61" x14ac:dyDescent="0.25">
      <c r="A110" t="s">
        <v>53</v>
      </c>
      <c r="B110" t="s">
        <v>54</v>
      </c>
      <c r="C110" t="s">
        <v>55</v>
      </c>
      <c r="D110" t="s">
        <v>54</v>
      </c>
      <c r="E110" t="s">
        <v>110</v>
      </c>
      <c r="F110" t="s">
        <v>54</v>
      </c>
      <c r="G110" t="s">
        <v>54</v>
      </c>
      <c r="H110">
        <v>71</v>
      </c>
      <c r="I110" t="s">
        <v>57</v>
      </c>
      <c r="J110" t="s">
        <v>58</v>
      </c>
      <c r="K110" t="s">
        <v>104</v>
      </c>
      <c r="L110" t="s">
        <v>560</v>
      </c>
      <c r="M110" t="s">
        <v>111</v>
      </c>
      <c r="N110" t="s">
        <v>53</v>
      </c>
      <c r="O110" t="s">
        <v>63</v>
      </c>
      <c r="P110" t="s">
        <v>53</v>
      </c>
      <c r="Q110">
        <v>71</v>
      </c>
      <c r="R110" t="s">
        <v>561</v>
      </c>
      <c r="S110" t="s">
        <v>53</v>
      </c>
      <c r="T110" t="s">
        <v>53</v>
      </c>
      <c r="U110" t="s">
        <v>53</v>
      </c>
      <c r="V110" t="s">
        <v>111</v>
      </c>
      <c r="W110" t="s">
        <v>53</v>
      </c>
      <c r="X110" t="s">
        <v>562</v>
      </c>
      <c r="Y110" t="s">
        <v>53</v>
      </c>
      <c r="Z110" t="s">
        <v>53</v>
      </c>
      <c r="AA110" t="s">
        <v>53</v>
      </c>
      <c r="AB110" t="s">
        <v>53</v>
      </c>
      <c r="AC110" t="s">
        <v>53</v>
      </c>
      <c r="AD110" t="s">
        <v>53</v>
      </c>
      <c r="AE110" t="s">
        <v>563</v>
      </c>
      <c r="AF110" t="s">
        <v>53</v>
      </c>
      <c r="AG110" t="s">
        <v>563</v>
      </c>
      <c r="AH110" t="s">
        <v>111</v>
      </c>
      <c r="AI110" t="s">
        <v>53</v>
      </c>
      <c r="AJ110" t="s">
        <v>63</v>
      </c>
      <c r="AK110" t="s">
        <v>53</v>
      </c>
      <c r="AL110" t="s">
        <v>53</v>
      </c>
      <c r="AM110" t="s">
        <v>561</v>
      </c>
      <c r="AN110" t="s">
        <v>53</v>
      </c>
      <c r="AO110">
        <v>356</v>
      </c>
      <c r="AP110" t="s">
        <v>564</v>
      </c>
      <c r="AQ110" t="s">
        <v>182</v>
      </c>
      <c r="AR110" t="s">
        <v>82</v>
      </c>
      <c r="AS110" t="s">
        <v>72</v>
      </c>
      <c r="AT110" t="s">
        <v>53</v>
      </c>
      <c r="AU110" t="s">
        <v>53</v>
      </c>
      <c r="AV110" t="s">
        <v>53</v>
      </c>
      <c r="AW110" t="s">
        <v>53</v>
      </c>
      <c r="AX110" t="s">
        <v>111</v>
      </c>
      <c r="AY110" t="s">
        <v>53</v>
      </c>
      <c r="AZ110" t="s">
        <v>562</v>
      </c>
      <c r="BA110" t="s">
        <v>93</v>
      </c>
      <c r="BB110" t="s">
        <v>53</v>
      </c>
      <c r="BC110" t="s">
        <v>53</v>
      </c>
      <c r="BD110" t="s">
        <v>53</v>
      </c>
      <c r="BE110" t="s">
        <v>53</v>
      </c>
      <c r="BF110" t="s">
        <v>53</v>
      </c>
      <c r="BG110" t="s">
        <v>53</v>
      </c>
      <c r="BH110" t="s">
        <v>53</v>
      </c>
      <c r="BI110" t="s">
        <v>53</v>
      </c>
    </row>
    <row r="111" spans="1:61" x14ac:dyDescent="0.25">
      <c r="A111" t="s">
        <v>53</v>
      </c>
      <c r="B111" t="s">
        <v>54</v>
      </c>
      <c r="C111" t="s">
        <v>55</v>
      </c>
      <c r="D111" t="s">
        <v>54</v>
      </c>
      <c r="E111" t="s">
        <v>110</v>
      </c>
      <c r="F111" t="s">
        <v>54</v>
      </c>
      <c r="G111" t="s">
        <v>54</v>
      </c>
      <c r="H111">
        <v>71</v>
      </c>
      <c r="I111" t="s">
        <v>57</v>
      </c>
      <c r="J111" t="s">
        <v>58</v>
      </c>
      <c r="K111" t="s">
        <v>104</v>
      </c>
      <c r="L111" t="s">
        <v>560</v>
      </c>
      <c r="M111" t="s">
        <v>111</v>
      </c>
      <c r="N111" t="s">
        <v>53</v>
      </c>
      <c r="O111" t="s">
        <v>63</v>
      </c>
      <c r="P111" t="s">
        <v>53</v>
      </c>
      <c r="Q111">
        <v>71</v>
      </c>
      <c r="R111" t="s">
        <v>561</v>
      </c>
      <c r="S111" t="s">
        <v>53</v>
      </c>
      <c r="T111" t="s">
        <v>53</v>
      </c>
      <c r="U111" t="s">
        <v>53</v>
      </c>
      <c r="V111" t="s">
        <v>111</v>
      </c>
      <c r="W111" t="s">
        <v>53</v>
      </c>
      <c r="X111" t="s">
        <v>562</v>
      </c>
      <c r="Y111" t="s">
        <v>53</v>
      </c>
      <c r="Z111" t="s">
        <v>53</v>
      </c>
      <c r="AA111" t="s">
        <v>53</v>
      </c>
      <c r="AB111" t="s">
        <v>53</v>
      </c>
      <c r="AC111" t="s">
        <v>53</v>
      </c>
      <c r="AD111" t="s">
        <v>53</v>
      </c>
      <c r="AE111" t="s">
        <v>565</v>
      </c>
      <c r="AF111" t="s">
        <v>566</v>
      </c>
      <c r="AG111" t="s">
        <v>565</v>
      </c>
      <c r="AH111" t="s">
        <v>111</v>
      </c>
      <c r="AI111" t="s">
        <v>53</v>
      </c>
      <c r="AJ111" t="s">
        <v>63</v>
      </c>
      <c r="AK111" t="s">
        <v>53</v>
      </c>
      <c r="AL111" t="s">
        <v>53</v>
      </c>
      <c r="AM111" t="s">
        <v>561</v>
      </c>
      <c r="AN111" t="s">
        <v>371</v>
      </c>
      <c r="AO111">
        <v>2173</v>
      </c>
      <c r="AP111" t="s">
        <v>567</v>
      </c>
      <c r="AQ111" t="s">
        <v>70</v>
      </c>
      <c r="AR111" t="s">
        <v>237</v>
      </c>
      <c r="AS111" t="s">
        <v>238</v>
      </c>
      <c r="AT111" t="s">
        <v>53</v>
      </c>
      <c r="AU111" t="s">
        <v>53</v>
      </c>
      <c r="AV111" t="s">
        <v>53</v>
      </c>
      <c r="AW111" t="s">
        <v>53</v>
      </c>
      <c r="AX111" t="s">
        <v>111</v>
      </c>
      <c r="AY111" t="s">
        <v>53</v>
      </c>
      <c r="AZ111" t="s">
        <v>562</v>
      </c>
      <c r="BA111" t="s">
        <v>568</v>
      </c>
      <c r="BB111" t="s">
        <v>101</v>
      </c>
      <c r="BC111" t="s">
        <v>53</v>
      </c>
      <c r="BD111" t="s">
        <v>53</v>
      </c>
      <c r="BE111" t="s">
        <v>53</v>
      </c>
      <c r="BF111" t="s">
        <v>569</v>
      </c>
      <c r="BG111" t="s">
        <v>78</v>
      </c>
      <c r="BH111" t="s">
        <v>570</v>
      </c>
      <c r="BI111" t="s">
        <v>53</v>
      </c>
    </row>
    <row r="112" spans="1:61" x14ac:dyDescent="0.25">
      <c r="A112" t="s">
        <v>53</v>
      </c>
      <c r="B112" t="s">
        <v>54</v>
      </c>
      <c r="C112" t="s">
        <v>55</v>
      </c>
      <c r="D112" t="s">
        <v>54</v>
      </c>
      <c r="E112" t="s">
        <v>110</v>
      </c>
      <c r="F112" t="s">
        <v>54</v>
      </c>
      <c r="G112" t="s">
        <v>54</v>
      </c>
      <c r="H112">
        <v>71</v>
      </c>
      <c r="I112" t="s">
        <v>57</v>
      </c>
      <c r="J112" t="s">
        <v>58</v>
      </c>
      <c r="K112" t="s">
        <v>104</v>
      </c>
      <c r="L112" t="s">
        <v>560</v>
      </c>
      <c r="M112" t="s">
        <v>111</v>
      </c>
      <c r="N112" t="s">
        <v>53</v>
      </c>
      <c r="O112" t="s">
        <v>63</v>
      </c>
      <c r="P112" t="s">
        <v>53</v>
      </c>
      <c r="Q112">
        <v>71</v>
      </c>
      <c r="R112" t="s">
        <v>561</v>
      </c>
      <c r="S112" t="s">
        <v>53</v>
      </c>
      <c r="T112" t="s">
        <v>53</v>
      </c>
      <c r="U112" t="s">
        <v>53</v>
      </c>
      <c r="V112" t="s">
        <v>111</v>
      </c>
      <c r="W112" t="s">
        <v>53</v>
      </c>
      <c r="X112" t="s">
        <v>562</v>
      </c>
      <c r="Y112" t="s">
        <v>53</v>
      </c>
      <c r="Z112" t="s">
        <v>53</v>
      </c>
      <c r="AA112" t="s">
        <v>53</v>
      </c>
      <c r="AB112" t="s">
        <v>53</v>
      </c>
      <c r="AC112" t="s">
        <v>569</v>
      </c>
      <c r="AD112" t="s">
        <v>53</v>
      </c>
      <c r="AE112" t="s">
        <v>571</v>
      </c>
      <c r="AF112" t="s">
        <v>572</v>
      </c>
      <c r="AG112" t="s">
        <v>571</v>
      </c>
      <c r="AH112" t="s">
        <v>111</v>
      </c>
      <c r="AI112" t="s">
        <v>53</v>
      </c>
      <c r="AJ112" t="s">
        <v>63</v>
      </c>
      <c r="AK112" t="s">
        <v>53</v>
      </c>
      <c r="AL112" t="s">
        <v>53</v>
      </c>
      <c r="AM112" t="s">
        <v>561</v>
      </c>
      <c r="AN112" t="s">
        <v>53</v>
      </c>
      <c r="AO112">
        <v>2180</v>
      </c>
      <c r="AP112" t="s">
        <v>573</v>
      </c>
      <c r="AQ112" t="s">
        <v>70</v>
      </c>
      <c r="AR112" t="s">
        <v>296</v>
      </c>
      <c r="AS112" t="s">
        <v>72</v>
      </c>
      <c r="AT112" t="s">
        <v>53</v>
      </c>
      <c r="AU112" t="s">
        <v>53</v>
      </c>
      <c r="AV112" t="s">
        <v>53</v>
      </c>
      <c r="AW112" t="s">
        <v>53</v>
      </c>
      <c r="AX112" t="s">
        <v>111</v>
      </c>
      <c r="AY112" t="s">
        <v>53</v>
      </c>
      <c r="AZ112" t="s">
        <v>562</v>
      </c>
      <c r="BA112" t="s">
        <v>93</v>
      </c>
      <c r="BB112" t="s">
        <v>53</v>
      </c>
      <c r="BC112" t="s">
        <v>53</v>
      </c>
      <c r="BD112" t="s">
        <v>53</v>
      </c>
      <c r="BE112" t="s">
        <v>53</v>
      </c>
      <c r="BF112" t="s">
        <v>569</v>
      </c>
      <c r="BG112" t="s">
        <v>53</v>
      </c>
      <c r="BH112" t="s">
        <v>570</v>
      </c>
      <c r="BI112" t="s">
        <v>53</v>
      </c>
    </row>
    <row r="113" spans="1:61" x14ac:dyDescent="0.25">
      <c r="A113" t="s">
        <v>53</v>
      </c>
      <c r="B113" t="s">
        <v>54</v>
      </c>
      <c r="C113" t="s">
        <v>55</v>
      </c>
      <c r="D113" t="s">
        <v>54</v>
      </c>
      <c r="E113" t="s">
        <v>110</v>
      </c>
      <c r="F113" t="s">
        <v>54</v>
      </c>
      <c r="G113" t="s">
        <v>54</v>
      </c>
      <c r="H113">
        <v>71</v>
      </c>
      <c r="I113" t="s">
        <v>57</v>
      </c>
      <c r="J113" t="s">
        <v>58</v>
      </c>
      <c r="K113" t="s">
        <v>104</v>
      </c>
      <c r="L113" t="s">
        <v>560</v>
      </c>
      <c r="M113" t="s">
        <v>111</v>
      </c>
      <c r="N113" t="s">
        <v>53</v>
      </c>
      <c r="O113" t="s">
        <v>63</v>
      </c>
      <c r="P113" t="s">
        <v>53</v>
      </c>
      <c r="Q113">
        <v>71</v>
      </c>
      <c r="R113" t="s">
        <v>561</v>
      </c>
      <c r="S113" t="s">
        <v>53</v>
      </c>
      <c r="T113" t="s">
        <v>53</v>
      </c>
      <c r="U113" t="s">
        <v>53</v>
      </c>
      <c r="V113" t="s">
        <v>111</v>
      </c>
      <c r="W113" t="s">
        <v>53</v>
      </c>
      <c r="X113" t="s">
        <v>562</v>
      </c>
      <c r="Y113" t="s">
        <v>53</v>
      </c>
      <c r="Z113" t="s">
        <v>53</v>
      </c>
      <c r="AA113" t="s">
        <v>53</v>
      </c>
      <c r="AB113" t="s">
        <v>53</v>
      </c>
      <c r="AC113" t="s">
        <v>53</v>
      </c>
      <c r="AD113" t="s">
        <v>53</v>
      </c>
      <c r="AE113" t="s">
        <v>574</v>
      </c>
      <c r="AF113" t="s">
        <v>53</v>
      </c>
      <c r="AG113" t="s">
        <v>574</v>
      </c>
      <c r="AH113" t="s">
        <v>111</v>
      </c>
      <c r="AI113" t="s">
        <v>53</v>
      </c>
      <c r="AJ113" t="s">
        <v>63</v>
      </c>
      <c r="AK113" t="s">
        <v>53</v>
      </c>
      <c r="AL113" t="s">
        <v>53</v>
      </c>
      <c r="AM113" t="s">
        <v>561</v>
      </c>
      <c r="AN113" t="s">
        <v>53</v>
      </c>
      <c r="AO113">
        <v>2183</v>
      </c>
      <c r="AP113" t="s">
        <v>575</v>
      </c>
      <c r="AQ113" t="s">
        <v>70</v>
      </c>
      <c r="AR113" t="s">
        <v>296</v>
      </c>
      <c r="AS113" t="s">
        <v>72</v>
      </c>
      <c r="AT113" t="s">
        <v>53</v>
      </c>
      <c r="AU113" t="s">
        <v>53</v>
      </c>
      <c r="AV113" t="s">
        <v>53</v>
      </c>
      <c r="AW113" t="s">
        <v>53</v>
      </c>
      <c r="AX113" t="s">
        <v>111</v>
      </c>
      <c r="AY113" t="s">
        <v>53</v>
      </c>
      <c r="AZ113" t="s">
        <v>562</v>
      </c>
      <c r="BA113" t="s">
        <v>93</v>
      </c>
      <c r="BB113" t="s">
        <v>53</v>
      </c>
      <c r="BC113" t="s">
        <v>53</v>
      </c>
      <c r="BD113" t="s">
        <v>53</v>
      </c>
      <c r="BE113" t="s">
        <v>53</v>
      </c>
      <c r="BF113" t="s">
        <v>576</v>
      </c>
      <c r="BG113" t="s">
        <v>53</v>
      </c>
      <c r="BH113" t="s">
        <v>570</v>
      </c>
      <c r="BI113" t="s">
        <v>53</v>
      </c>
    </row>
    <row r="114" spans="1:61" x14ac:dyDescent="0.25">
      <c r="A114" t="s">
        <v>53</v>
      </c>
      <c r="B114" t="s">
        <v>54</v>
      </c>
      <c r="C114" t="s">
        <v>55</v>
      </c>
      <c r="D114" t="s">
        <v>54</v>
      </c>
      <c r="E114" t="s">
        <v>110</v>
      </c>
      <c r="F114" t="s">
        <v>54</v>
      </c>
      <c r="G114" t="s">
        <v>54</v>
      </c>
      <c r="H114">
        <v>72</v>
      </c>
      <c r="I114" t="s">
        <v>57</v>
      </c>
      <c r="J114" t="s">
        <v>58</v>
      </c>
      <c r="K114" t="s">
        <v>104</v>
      </c>
      <c r="L114" t="s">
        <v>53</v>
      </c>
      <c r="M114" t="s">
        <v>111</v>
      </c>
      <c r="N114" t="s">
        <v>53</v>
      </c>
      <c r="O114" t="s">
        <v>63</v>
      </c>
      <c r="P114" t="s">
        <v>53</v>
      </c>
      <c r="Q114">
        <v>72</v>
      </c>
      <c r="R114" t="s">
        <v>577</v>
      </c>
      <c r="S114" t="s">
        <v>53</v>
      </c>
      <c r="T114" t="s">
        <v>53</v>
      </c>
      <c r="U114" t="s">
        <v>53</v>
      </c>
      <c r="V114" t="s">
        <v>111</v>
      </c>
      <c r="W114" t="s">
        <v>53</v>
      </c>
      <c r="X114" t="s">
        <v>179</v>
      </c>
      <c r="Y114" t="s">
        <v>53</v>
      </c>
      <c r="Z114" t="s">
        <v>53</v>
      </c>
      <c r="AA114" t="s">
        <v>53</v>
      </c>
      <c r="AB114" t="s">
        <v>53</v>
      </c>
      <c r="AC114" t="s">
        <v>53</v>
      </c>
      <c r="AD114" t="s">
        <v>53</v>
      </c>
      <c r="AE114" t="s">
        <v>578</v>
      </c>
      <c r="AF114" t="s">
        <v>53</v>
      </c>
      <c r="AG114" t="s">
        <v>578</v>
      </c>
      <c r="AH114" t="s">
        <v>111</v>
      </c>
      <c r="AI114" t="s">
        <v>53</v>
      </c>
      <c r="AJ114" t="s">
        <v>63</v>
      </c>
      <c r="AK114" t="s">
        <v>53</v>
      </c>
      <c r="AL114" t="s">
        <v>53</v>
      </c>
      <c r="AM114" t="s">
        <v>577</v>
      </c>
      <c r="AN114" t="s">
        <v>53</v>
      </c>
      <c r="AO114">
        <v>413</v>
      </c>
      <c r="AP114" t="s">
        <v>579</v>
      </c>
      <c r="AQ114" t="s">
        <v>182</v>
      </c>
      <c r="AR114" t="s">
        <v>82</v>
      </c>
      <c r="AS114" t="s">
        <v>72</v>
      </c>
      <c r="AT114" t="s">
        <v>53</v>
      </c>
      <c r="AU114" t="s">
        <v>53</v>
      </c>
      <c r="AV114" t="s">
        <v>53</v>
      </c>
      <c r="AW114" t="s">
        <v>53</v>
      </c>
      <c r="AX114" t="s">
        <v>111</v>
      </c>
      <c r="AY114" t="s">
        <v>53</v>
      </c>
      <c r="AZ114" t="s">
        <v>179</v>
      </c>
      <c r="BA114" t="s">
        <v>93</v>
      </c>
      <c r="BB114" t="s">
        <v>53</v>
      </c>
      <c r="BC114" t="s">
        <v>53</v>
      </c>
      <c r="BD114" t="s">
        <v>53</v>
      </c>
      <c r="BE114" t="s">
        <v>53</v>
      </c>
      <c r="BF114" t="s">
        <v>53</v>
      </c>
      <c r="BG114" t="s">
        <v>53</v>
      </c>
      <c r="BH114" t="s">
        <v>53</v>
      </c>
      <c r="BI114" t="s">
        <v>53</v>
      </c>
    </row>
    <row r="115" spans="1:61" x14ac:dyDescent="0.25">
      <c r="A115" t="s">
        <v>53</v>
      </c>
      <c r="B115" t="s">
        <v>54</v>
      </c>
      <c r="C115" t="s">
        <v>55</v>
      </c>
      <c r="D115" t="s">
        <v>54</v>
      </c>
      <c r="E115" t="s">
        <v>56</v>
      </c>
      <c r="F115" t="s">
        <v>54</v>
      </c>
      <c r="G115" t="s">
        <v>54</v>
      </c>
      <c r="H115">
        <v>73</v>
      </c>
      <c r="I115" t="s">
        <v>57</v>
      </c>
      <c r="J115" t="s">
        <v>58</v>
      </c>
      <c r="K115" t="s">
        <v>59</v>
      </c>
      <c r="L115" t="s">
        <v>53</v>
      </c>
      <c r="M115" t="s">
        <v>131</v>
      </c>
      <c r="N115" t="s">
        <v>580</v>
      </c>
      <c r="O115" t="s">
        <v>63</v>
      </c>
      <c r="P115" t="s">
        <v>581</v>
      </c>
      <c r="Q115">
        <v>73</v>
      </c>
      <c r="R115" t="s">
        <v>582</v>
      </c>
      <c r="S115" t="s">
        <v>53</v>
      </c>
      <c r="T115" t="s">
        <v>53</v>
      </c>
      <c r="U115" t="s">
        <v>53</v>
      </c>
      <c r="V115" t="s">
        <v>131</v>
      </c>
      <c r="W115" t="s">
        <v>53</v>
      </c>
      <c r="X115" t="s">
        <v>133</v>
      </c>
      <c r="Y115" t="s">
        <v>53</v>
      </c>
      <c r="Z115" t="s">
        <v>53</v>
      </c>
      <c r="AA115" t="s">
        <v>53</v>
      </c>
      <c r="AB115" t="s">
        <v>53</v>
      </c>
      <c r="AC115" t="s">
        <v>53</v>
      </c>
      <c r="AD115" t="s">
        <v>53</v>
      </c>
      <c r="AE115" t="s">
        <v>282</v>
      </c>
      <c r="AF115" t="s">
        <v>53</v>
      </c>
      <c r="AG115" t="s">
        <v>282</v>
      </c>
      <c r="AH115" t="s">
        <v>131</v>
      </c>
      <c r="AI115" t="s">
        <v>580</v>
      </c>
      <c r="AJ115" t="s">
        <v>63</v>
      </c>
      <c r="AK115" t="s">
        <v>581</v>
      </c>
      <c r="AL115" t="s">
        <v>53</v>
      </c>
      <c r="AM115" t="s">
        <v>582</v>
      </c>
      <c r="AN115" t="s">
        <v>53</v>
      </c>
      <c r="AO115">
        <v>266</v>
      </c>
      <c r="AP115" t="s">
        <v>583</v>
      </c>
      <c r="AQ115" t="s">
        <v>70</v>
      </c>
      <c r="AR115" t="s">
        <v>82</v>
      </c>
      <c r="AS115" t="s">
        <v>72</v>
      </c>
      <c r="AT115" t="s">
        <v>53</v>
      </c>
      <c r="AU115" t="s">
        <v>53</v>
      </c>
      <c r="AV115" t="s">
        <v>53</v>
      </c>
      <c r="AW115" t="s">
        <v>53</v>
      </c>
      <c r="AX115" t="s">
        <v>131</v>
      </c>
      <c r="AY115" t="s">
        <v>53</v>
      </c>
      <c r="AZ115" t="s">
        <v>133</v>
      </c>
      <c r="BA115" t="s">
        <v>130</v>
      </c>
      <c r="BB115" t="s">
        <v>53</v>
      </c>
      <c r="BC115" t="s">
        <v>53</v>
      </c>
      <c r="BD115" t="s">
        <v>53</v>
      </c>
      <c r="BE115" t="s">
        <v>53</v>
      </c>
      <c r="BF115" t="s">
        <v>53</v>
      </c>
      <c r="BG115" t="s">
        <v>53</v>
      </c>
      <c r="BH115" t="s">
        <v>53</v>
      </c>
      <c r="BI115" t="s">
        <v>53</v>
      </c>
    </row>
    <row r="116" spans="1:61" x14ac:dyDescent="0.25">
      <c r="A116" t="s">
        <v>53</v>
      </c>
      <c r="B116" t="s">
        <v>54</v>
      </c>
      <c r="C116" t="s">
        <v>55</v>
      </c>
      <c r="D116" t="s">
        <v>54</v>
      </c>
      <c r="E116" t="s">
        <v>56</v>
      </c>
      <c r="F116" t="s">
        <v>54</v>
      </c>
      <c r="G116" t="s">
        <v>54</v>
      </c>
      <c r="H116">
        <v>73</v>
      </c>
      <c r="I116" t="s">
        <v>57</v>
      </c>
      <c r="J116" t="s">
        <v>58</v>
      </c>
      <c r="K116" t="s">
        <v>59</v>
      </c>
      <c r="L116" t="s">
        <v>53</v>
      </c>
      <c r="M116" t="s">
        <v>131</v>
      </c>
      <c r="N116" t="s">
        <v>580</v>
      </c>
      <c r="O116" t="s">
        <v>63</v>
      </c>
      <c r="P116" t="s">
        <v>581</v>
      </c>
      <c r="Q116">
        <v>73</v>
      </c>
      <c r="R116" t="s">
        <v>582</v>
      </c>
      <c r="S116" t="s">
        <v>53</v>
      </c>
      <c r="T116" t="s">
        <v>53</v>
      </c>
      <c r="U116" t="s">
        <v>53</v>
      </c>
      <c r="V116" t="s">
        <v>131</v>
      </c>
      <c r="W116" t="s">
        <v>53</v>
      </c>
      <c r="X116" t="s">
        <v>133</v>
      </c>
      <c r="Y116" t="s">
        <v>53</v>
      </c>
      <c r="Z116" t="s">
        <v>53</v>
      </c>
      <c r="AA116" t="s">
        <v>53</v>
      </c>
      <c r="AB116" t="s">
        <v>53</v>
      </c>
      <c r="AC116" t="s">
        <v>53</v>
      </c>
      <c r="AD116" t="s">
        <v>53</v>
      </c>
      <c r="AE116" t="s">
        <v>584</v>
      </c>
      <c r="AF116" t="s">
        <v>53</v>
      </c>
      <c r="AG116" t="s">
        <v>584</v>
      </c>
      <c r="AH116" t="s">
        <v>131</v>
      </c>
      <c r="AI116" t="s">
        <v>580</v>
      </c>
      <c r="AJ116" t="s">
        <v>63</v>
      </c>
      <c r="AK116" t="s">
        <v>581</v>
      </c>
      <c r="AL116" t="s">
        <v>53</v>
      </c>
      <c r="AM116" t="s">
        <v>582</v>
      </c>
      <c r="AN116" t="s">
        <v>53</v>
      </c>
      <c r="AO116">
        <v>268</v>
      </c>
      <c r="AP116" t="s">
        <v>585</v>
      </c>
      <c r="AQ116" t="s">
        <v>70</v>
      </c>
      <c r="AR116" t="s">
        <v>82</v>
      </c>
      <c r="AS116" t="s">
        <v>72</v>
      </c>
      <c r="AT116" t="s">
        <v>53</v>
      </c>
      <c r="AU116" t="s">
        <v>53</v>
      </c>
      <c r="AV116" t="s">
        <v>53</v>
      </c>
      <c r="AW116" t="s">
        <v>53</v>
      </c>
      <c r="AX116" t="s">
        <v>131</v>
      </c>
      <c r="AY116" t="s">
        <v>53</v>
      </c>
      <c r="AZ116" t="s">
        <v>133</v>
      </c>
      <c r="BA116" t="s">
        <v>74</v>
      </c>
      <c r="BB116" t="s">
        <v>53</v>
      </c>
      <c r="BC116" t="s">
        <v>53</v>
      </c>
      <c r="BD116" t="s">
        <v>53</v>
      </c>
      <c r="BE116" t="s">
        <v>53</v>
      </c>
      <c r="BF116" t="s">
        <v>53</v>
      </c>
      <c r="BG116" t="s">
        <v>53</v>
      </c>
      <c r="BH116" t="s">
        <v>53</v>
      </c>
      <c r="BI116" t="s">
        <v>53</v>
      </c>
    </row>
    <row r="117" spans="1:61" x14ac:dyDescent="0.25">
      <c r="A117" t="s">
        <v>53</v>
      </c>
      <c r="B117" t="s">
        <v>54</v>
      </c>
      <c r="C117" t="s">
        <v>309</v>
      </c>
      <c r="D117" t="s">
        <v>54</v>
      </c>
      <c r="E117" t="s">
        <v>56</v>
      </c>
      <c r="F117" t="s">
        <v>54</v>
      </c>
      <c r="G117" t="s">
        <v>54</v>
      </c>
      <c r="H117">
        <v>74</v>
      </c>
      <c r="I117" t="s">
        <v>57</v>
      </c>
      <c r="J117" t="s">
        <v>58</v>
      </c>
      <c r="K117" t="s">
        <v>104</v>
      </c>
      <c r="L117" t="s">
        <v>53</v>
      </c>
      <c r="M117" t="s">
        <v>111</v>
      </c>
      <c r="N117" t="s">
        <v>53</v>
      </c>
      <c r="O117" t="s">
        <v>63</v>
      </c>
      <c r="P117" t="s">
        <v>53</v>
      </c>
      <c r="Q117">
        <v>74</v>
      </c>
      <c r="R117" t="s">
        <v>266</v>
      </c>
      <c r="S117" t="s">
        <v>53</v>
      </c>
      <c r="T117" t="s">
        <v>53</v>
      </c>
      <c r="U117" t="s">
        <v>53</v>
      </c>
      <c r="V117" t="s">
        <v>111</v>
      </c>
      <c r="W117" t="s">
        <v>53</v>
      </c>
      <c r="X117" t="s">
        <v>494</v>
      </c>
      <c r="Y117" t="s">
        <v>53</v>
      </c>
      <c r="Z117" t="s">
        <v>53</v>
      </c>
      <c r="AA117" t="s">
        <v>53</v>
      </c>
      <c r="AB117" t="s">
        <v>53</v>
      </c>
      <c r="AC117" t="s">
        <v>53</v>
      </c>
      <c r="AD117" t="s">
        <v>53</v>
      </c>
      <c r="AE117" t="s">
        <v>586</v>
      </c>
      <c r="AF117" t="s">
        <v>53</v>
      </c>
      <c r="AG117" t="s">
        <v>586</v>
      </c>
      <c r="AH117" t="s">
        <v>111</v>
      </c>
      <c r="AI117" t="s">
        <v>53</v>
      </c>
      <c r="AJ117" t="s">
        <v>63</v>
      </c>
      <c r="AK117" t="s">
        <v>53</v>
      </c>
      <c r="AL117" t="s">
        <v>53</v>
      </c>
      <c r="AM117" t="s">
        <v>266</v>
      </c>
      <c r="AN117" t="s">
        <v>53</v>
      </c>
      <c r="AO117">
        <v>383</v>
      </c>
      <c r="AP117" t="s">
        <v>587</v>
      </c>
      <c r="AQ117" t="s">
        <v>182</v>
      </c>
      <c r="AR117" t="s">
        <v>82</v>
      </c>
      <c r="AS117" t="s">
        <v>72</v>
      </c>
      <c r="AT117" t="s">
        <v>53</v>
      </c>
      <c r="AU117" t="s">
        <v>53</v>
      </c>
      <c r="AV117" t="s">
        <v>53</v>
      </c>
      <c r="AW117" t="s">
        <v>53</v>
      </c>
      <c r="AX117" t="s">
        <v>111</v>
      </c>
      <c r="AY117" t="s">
        <v>53</v>
      </c>
      <c r="AZ117" t="s">
        <v>494</v>
      </c>
      <c r="BA117" t="s">
        <v>93</v>
      </c>
      <c r="BB117" t="s">
        <v>53</v>
      </c>
      <c r="BC117" t="s">
        <v>53</v>
      </c>
      <c r="BD117" t="s">
        <v>53</v>
      </c>
      <c r="BE117" t="s">
        <v>53</v>
      </c>
      <c r="BF117" t="s">
        <v>53</v>
      </c>
      <c r="BG117" t="s">
        <v>53</v>
      </c>
      <c r="BH117" t="s">
        <v>53</v>
      </c>
      <c r="BI117" t="s">
        <v>53</v>
      </c>
    </row>
    <row r="118" spans="1:61" x14ac:dyDescent="0.25">
      <c r="A118" t="s">
        <v>53</v>
      </c>
      <c r="B118" t="s">
        <v>54</v>
      </c>
      <c r="C118" t="s">
        <v>529</v>
      </c>
      <c r="D118" t="s">
        <v>54</v>
      </c>
      <c r="E118" t="s">
        <v>110</v>
      </c>
      <c r="F118" t="s">
        <v>54</v>
      </c>
      <c r="G118" t="s">
        <v>54</v>
      </c>
      <c r="H118">
        <v>75</v>
      </c>
      <c r="I118" t="s">
        <v>57</v>
      </c>
      <c r="J118" t="s">
        <v>380</v>
      </c>
      <c r="K118" t="s">
        <v>59</v>
      </c>
      <c r="L118" t="s">
        <v>588</v>
      </c>
      <c r="M118" t="s">
        <v>61</v>
      </c>
      <c r="N118" t="s">
        <v>589</v>
      </c>
      <c r="O118" t="s">
        <v>63</v>
      </c>
      <c r="P118" t="s">
        <v>64</v>
      </c>
      <c r="Q118">
        <v>75</v>
      </c>
      <c r="R118" t="s">
        <v>590</v>
      </c>
      <c r="S118" t="s">
        <v>53</v>
      </c>
      <c r="T118" t="s">
        <v>53</v>
      </c>
      <c r="U118" t="s">
        <v>53</v>
      </c>
      <c r="V118" t="s">
        <v>61</v>
      </c>
      <c r="W118" t="s">
        <v>53</v>
      </c>
      <c r="X118" t="s">
        <v>173</v>
      </c>
      <c r="Y118" t="s">
        <v>53</v>
      </c>
      <c r="Z118" t="s">
        <v>53</v>
      </c>
      <c r="AA118" t="s">
        <v>53</v>
      </c>
      <c r="AB118" t="s">
        <v>53</v>
      </c>
      <c r="AC118" t="s">
        <v>53</v>
      </c>
      <c r="AD118" t="s">
        <v>53</v>
      </c>
      <c r="AE118" t="s">
        <v>589</v>
      </c>
      <c r="AF118" t="s">
        <v>53</v>
      </c>
      <c r="AG118" t="s">
        <v>589</v>
      </c>
      <c r="AH118" t="s">
        <v>61</v>
      </c>
      <c r="AI118" t="s">
        <v>589</v>
      </c>
      <c r="AJ118" t="s">
        <v>63</v>
      </c>
      <c r="AK118" t="s">
        <v>64</v>
      </c>
      <c r="AL118" t="s">
        <v>53</v>
      </c>
      <c r="AM118" t="s">
        <v>590</v>
      </c>
      <c r="AN118" t="s">
        <v>53</v>
      </c>
      <c r="AO118">
        <v>120</v>
      </c>
      <c r="AP118" t="s">
        <v>591</v>
      </c>
      <c r="AQ118" t="s">
        <v>70</v>
      </c>
      <c r="AR118" t="s">
        <v>82</v>
      </c>
      <c r="AS118" t="s">
        <v>72</v>
      </c>
      <c r="AT118" t="s">
        <v>53</v>
      </c>
      <c r="AU118" t="s">
        <v>53</v>
      </c>
      <c r="AV118" t="s">
        <v>53</v>
      </c>
      <c r="AW118" t="s">
        <v>53</v>
      </c>
      <c r="AX118" t="s">
        <v>61</v>
      </c>
      <c r="AY118" t="s">
        <v>53</v>
      </c>
      <c r="AZ118" t="s">
        <v>173</v>
      </c>
      <c r="BA118" t="s">
        <v>130</v>
      </c>
      <c r="BB118" t="s">
        <v>53</v>
      </c>
      <c r="BC118" t="s">
        <v>53</v>
      </c>
      <c r="BD118" t="s">
        <v>53</v>
      </c>
      <c r="BE118" t="s">
        <v>53</v>
      </c>
      <c r="BF118" t="s">
        <v>53</v>
      </c>
      <c r="BG118" t="s">
        <v>53</v>
      </c>
      <c r="BH118" t="s">
        <v>53</v>
      </c>
      <c r="BI118" t="s">
        <v>53</v>
      </c>
    </row>
    <row r="119" spans="1:61" x14ac:dyDescent="0.25">
      <c r="A119" t="s">
        <v>53</v>
      </c>
      <c r="B119" t="s">
        <v>54</v>
      </c>
      <c r="C119" t="s">
        <v>55</v>
      </c>
      <c r="D119" t="s">
        <v>54</v>
      </c>
      <c r="E119" t="s">
        <v>110</v>
      </c>
      <c r="F119" t="s">
        <v>54</v>
      </c>
      <c r="G119" t="s">
        <v>54</v>
      </c>
      <c r="H119">
        <v>76</v>
      </c>
      <c r="I119" t="s">
        <v>57</v>
      </c>
      <c r="J119" t="s">
        <v>58</v>
      </c>
      <c r="K119" t="s">
        <v>104</v>
      </c>
      <c r="L119" t="s">
        <v>53</v>
      </c>
      <c r="M119" t="s">
        <v>111</v>
      </c>
      <c r="N119" t="s">
        <v>592</v>
      </c>
      <c r="O119" t="s">
        <v>63</v>
      </c>
      <c r="P119" t="s">
        <v>64</v>
      </c>
      <c r="Q119">
        <v>76</v>
      </c>
      <c r="R119" t="s">
        <v>237</v>
      </c>
      <c r="S119" t="s">
        <v>53</v>
      </c>
      <c r="T119" t="s">
        <v>53</v>
      </c>
      <c r="U119" t="s">
        <v>53</v>
      </c>
      <c r="V119" t="s">
        <v>111</v>
      </c>
      <c r="W119" t="s">
        <v>53</v>
      </c>
      <c r="X119" t="s">
        <v>494</v>
      </c>
      <c r="Y119" t="s">
        <v>53</v>
      </c>
      <c r="Z119" t="s">
        <v>53</v>
      </c>
      <c r="AA119" t="s">
        <v>53</v>
      </c>
      <c r="AB119" t="s">
        <v>53</v>
      </c>
      <c r="AC119" t="s">
        <v>53</v>
      </c>
      <c r="AD119" t="s">
        <v>53</v>
      </c>
      <c r="AE119" t="s">
        <v>593</v>
      </c>
      <c r="AF119" t="s">
        <v>53</v>
      </c>
      <c r="AG119" t="s">
        <v>593</v>
      </c>
      <c r="AH119" t="s">
        <v>111</v>
      </c>
      <c r="AI119" t="s">
        <v>592</v>
      </c>
      <c r="AJ119" t="s">
        <v>63</v>
      </c>
      <c r="AK119" t="s">
        <v>64</v>
      </c>
      <c r="AL119" t="s">
        <v>53</v>
      </c>
      <c r="AM119" t="s">
        <v>237</v>
      </c>
      <c r="AN119" t="s">
        <v>53</v>
      </c>
      <c r="AO119">
        <v>384</v>
      </c>
      <c r="AP119" t="s">
        <v>594</v>
      </c>
      <c r="AQ119" t="s">
        <v>182</v>
      </c>
      <c r="AR119" t="s">
        <v>82</v>
      </c>
      <c r="AS119" t="s">
        <v>72</v>
      </c>
      <c r="AT119" t="s">
        <v>53</v>
      </c>
      <c r="AU119" t="s">
        <v>53</v>
      </c>
      <c r="AV119" t="s">
        <v>53</v>
      </c>
      <c r="AW119" t="s">
        <v>53</v>
      </c>
      <c r="AX119" t="s">
        <v>111</v>
      </c>
      <c r="AY119" t="s">
        <v>53</v>
      </c>
      <c r="AZ119" t="s">
        <v>494</v>
      </c>
      <c r="BA119" t="s">
        <v>74</v>
      </c>
      <c r="BB119" t="s">
        <v>53</v>
      </c>
      <c r="BC119" t="s">
        <v>53</v>
      </c>
      <c r="BD119" t="s">
        <v>53</v>
      </c>
      <c r="BE119" t="s">
        <v>53</v>
      </c>
      <c r="BF119" t="s">
        <v>53</v>
      </c>
      <c r="BG119" t="s">
        <v>53</v>
      </c>
      <c r="BH119" t="s">
        <v>53</v>
      </c>
      <c r="BI119" t="s">
        <v>53</v>
      </c>
    </row>
    <row r="120" spans="1:61" x14ac:dyDescent="0.25">
      <c r="A120" t="s">
        <v>53</v>
      </c>
      <c r="B120" t="s">
        <v>54</v>
      </c>
      <c r="C120" t="s">
        <v>55</v>
      </c>
      <c r="D120" t="s">
        <v>54</v>
      </c>
      <c r="E120" t="s">
        <v>56</v>
      </c>
      <c r="F120" t="s">
        <v>54</v>
      </c>
      <c r="G120" t="s">
        <v>54</v>
      </c>
      <c r="H120">
        <v>77</v>
      </c>
      <c r="I120" t="s">
        <v>57</v>
      </c>
      <c r="J120" t="s">
        <v>316</v>
      </c>
      <c r="K120" t="s">
        <v>104</v>
      </c>
      <c r="L120" t="s">
        <v>53</v>
      </c>
      <c r="M120" t="s">
        <v>111</v>
      </c>
      <c r="N120" t="s">
        <v>595</v>
      </c>
      <c r="O120" t="s">
        <v>63</v>
      </c>
      <c r="P120" t="s">
        <v>64</v>
      </c>
      <c r="Q120">
        <v>77</v>
      </c>
      <c r="R120" t="s">
        <v>596</v>
      </c>
      <c r="S120" t="s">
        <v>53</v>
      </c>
      <c r="T120" t="s">
        <v>53</v>
      </c>
      <c r="U120" t="s">
        <v>53</v>
      </c>
      <c r="V120" t="s">
        <v>111</v>
      </c>
      <c r="W120" t="s">
        <v>53</v>
      </c>
      <c r="X120" t="s">
        <v>179</v>
      </c>
      <c r="Y120" t="s">
        <v>53</v>
      </c>
      <c r="Z120" t="s">
        <v>53</v>
      </c>
      <c r="AA120" t="s">
        <v>53</v>
      </c>
      <c r="AB120" t="s">
        <v>53</v>
      </c>
      <c r="AC120" t="s">
        <v>53</v>
      </c>
      <c r="AD120" t="s">
        <v>53</v>
      </c>
      <c r="AE120" t="s">
        <v>597</v>
      </c>
      <c r="AF120" t="s">
        <v>53</v>
      </c>
      <c r="AG120" t="s">
        <v>597</v>
      </c>
      <c r="AH120" t="s">
        <v>111</v>
      </c>
      <c r="AI120" t="s">
        <v>595</v>
      </c>
      <c r="AJ120" t="s">
        <v>63</v>
      </c>
      <c r="AK120" t="s">
        <v>64</v>
      </c>
      <c r="AL120" t="s">
        <v>53</v>
      </c>
      <c r="AM120" t="s">
        <v>596</v>
      </c>
      <c r="AN120" t="s">
        <v>53</v>
      </c>
      <c r="AO120">
        <v>414</v>
      </c>
      <c r="AP120" t="s">
        <v>598</v>
      </c>
      <c r="AQ120" t="s">
        <v>182</v>
      </c>
      <c r="AR120" t="s">
        <v>82</v>
      </c>
      <c r="AS120" t="s">
        <v>72</v>
      </c>
      <c r="AT120" t="s">
        <v>53</v>
      </c>
      <c r="AU120" t="s">
        <v>53</v>
      </c>
      <c r="AV120" t="s">
        <v>53</v>
      </c>
      <c r="AW120" t="s">
        <v>53</v>
      </c>
      <c r="AX120" t="s">
        <v>111</v>
      </c>
      <c r="AY120" t="s">
        <v>53</v>
      </c>
      <c r="AZ120" t="s">
        <v>179</v>
      </c>
      <c r="BA120" t="s">
        <v>93</v>
      </c>
      <c r="BB120" t="s">
        <v>53</v>
      </c>
      <c r="BC120" t="s">
        <v>53</v>
      </c>
      <c r="BD120" t="s">
        <v>53</v>
      </c>
      <c r="BE120" t="s">
        <v>53</v>
      </c>
      <c r="BF120" t="s">
        <v>53</v>
      </c>
      <c r="BG120" t="s">
        <v>53</v>
      </c>
      <c r="BH120" t="s">
        <v>53</v>
      </c>
      <c r="BI120" t="s">
        <v>53</v>
      </c>
    </row>
    <row r="121" spans="1:61" x14ac:dyDescent="0.25">
      <c r="A121" t="s">
        <v>53</v>
      </c>
      <c r="B121" t="s">
        <v>54</v>
      </c>
      <c r="C121" t="s">
        <v>55</v>
      </c>
      <c r="D121" t="s">
        <v>54</v>
      </c>
      <c r="E121" t="s">
        <v>56</v>
      </c>
      <c r="F121" t="s">
        <v>54</v>
      </c>
      <c r="G121" t="s">
        <v>54</v>
      </c>
      <c r="H121">
        <v>78</v>
      </c>
      <c r="I121" t="s">
        <v>57</v>
      </c>
      <c r="J121" t="s">
        <v>58</v>
      </c>
      <c r="K121" t="s">
        <v>104</v>
      </c>
      <c r="L121" t="s">
        <v>599</v>
      </c>
      <c r="M121" t="s">
        <v>61</v>
      </c>
      <c r="N121" t="s">
        <v>600</v>
      </c>
      <c r="O121" t="s">
        <v>63</v>
      </c>
      <c r="P121" t="s">
        <v>64</v>
      </c>
      <c r="Q121">
        <v>78</v>
      </c>
      <c r="R121" t="s">
        <v>601</v>
      </c>
      <c r="S121" t="s">
        <v>53</v>
      </c>
      <c r="T121" t="s">
        <v>53</v>
      </c>
      <c r="U121" t="s">
        <v>53</v>
      </c>
      <c r="V121" t="s">
        <v>61</v>
      </c>
      <c r="W121" t="s">
        <v>53</v>
      </c>
      <c r="X121" t="s">
        <v>173</v>
      </c>
      <c r="Y121" t="s">
        <v>53</v>
      </c>
      <c r="Z121" t="s">
        <v>53</v>
      </c>
      <c r="AA121" t="s">
        <v>53</v>
      </c>
      <c r="AB121" t="s">
        <v>53</v>
      </c>
      <c r="AC121" t="s">
        <v>53</v>
      </c>
      <c r="AD121" t="s">
        <v>53</v>
      </c>
      <c r="AE121" t="s">
        <v>600</v>
      </c>
      <c r="AF121" t="s">
        <v>53</v>
      </c>
      <c r="AG121" t="s">
        <v>600</v>
      </c>
      <c r="AH121" t="s">
        <v>61</v>
      </c>
      <c r="AI121" t="s">
        <v>600</v>
      </c>
      <c r="AJ121" t="s">
        <v>63</v>
      </c>
      <c r="AK121" t="s">
        <v>64</v>
      </c>
      <c r="AL121" t="s">
        <v>53</v>
      </c>
      <c r="AM121" t="s">
        <v>601</v>
      </c>
      <c r="AN121" t="s">
        <v>53</v>
      </c>
      <c r="AO121">
        <v>5</v>
      </c>
      <c r="AP121" t="s">
        <v>602</v>
      </c>
      <c r="AQ121" t="s">
        <v>70</v>
      </c>
      <c r="AR121" t="s">
        <v>82</v>
      </c>
      <c r="AS121" t="s">
        <v>72</v>
      </c>
      <c r="AT121" t="s">
        <v>53</v>
      </c>
      <c r="AU121" t="s">
        <v>53</v>
      </c>
      <c r="AV121" t="s">
        <v>53</v>
      </c>
      <c r="AW121" t="s">
        <v>53</v>
      </c>
      <c r="AX121" t="s">
        <v>61</v>
      </c>
      <c r="AY121" t="s">
        <v>53</v>
      </c>
      <c r="AZ121" t="s">
        <v>173</v>
      </c>
      <c r="BA121" t="s">
        <v>130</v>
      </c>
      <c r="BB121" t="s">
        <v>53</v>
      </c>
      <c r="BC121" t="s">
        <v>53</v>
      </c>
      <c r="BD121" t="s">
        <v>53</v>
      </c>
      <c r="BE121" t="s">
        <v>53</v>
      </c>
      <c r="BF121" t="s">
        <v>53</v>
      </c>
      <c r="BG121" t="s">
        <v>53</v>
      </c>
      <c r="BH121" t="s">
        <v>53</v>
      </c>
      <c r="BI121" t="s">
        <v>53</v>
      </c>
    </row>
    <row r="122" spans="1:61" x14ac:dyDescent="0.25">
      <c r="A122" t="s">
        <v>53</v>
      </c>
      <c r="B122" t="s">
        <v>54</v>
      </c>
      <c r="C122" t="s">
        <v>309</v>
      </c>
      <c r="D122" t="s">
        <v>54</v>
      </c>
      <c r="E122" t="s">
        <v>110</v>
      </c>
      <c r="F122" t="s">
        <v>54</v>
      </c>
      <c r="G122" t="s">
        <v>54</v>
      </c>
      <c r="H122">
        <v>79</v>
      </c>
      <c r="I122" t="s">
        <v>57</v>
      </c>
      <c r="J122" t="s">
        <v>58</v>
      </c>
      <c r="K122" t="s">
        <v>104</v>
      </c>
      <c r="L122" t="s">
        <v>53</v>
      </c>
      <c r="M122" t="s">
        <v>111</v>
      </c>
      <c r="N122" t="s">
        <v>603</v>
      </c>
      <c r="O122" t="s">
        <v>63</v>
      </c>
      <c r="P122" t="s">
        <v>64</v>
      </c>
      <c r="Q122">
        <v>79</v>
      </c>
      <c r="R122" t="s">
        <v>604</v>
      </c>
      <c r="S122" t="s">
        <v>53</v>
      </c>
      <c r="T122" t="s">
        <v>53</v>
      </c>
      <c r="U122" t="s">
        <v>53</v>
      </c>
      <c r="V122" t="s">
        <v>111</v>
      </c>
      <c r="W122" t="s">
        <v>53</v>
      </c>
      <c r="X122" t="s">
        <v>494</v>
      </c>
      <c r="Y122" t="s">
        <v>53</v>
      </c>
      <c r="Z122" t="s">
        <v>53</v>
      </c>
      <c r="AA122" t="s">
        <v>53</v>
      </c>
      <c r="AB122" t="s">
        <v>53</v>
      </c>
      <c r="AC122" t="s">
        <v>53</v>
      </c>
      <c r="AD122" t="s">
        <v>53</v>
      </c>
      <c r="AE122" t="s">
        <v>605</v>
      </c>
      <c r="AF122" t="s">
        <v>53</v>
      </c>
      <c r="AG122" t="s">
        <v>605</v>
      </c>
      <c r="AH122" t="s">
        <v>111</v>
      </c>
      <c r="AI122" t="s">
        <v>603</v>
      </c>
      <c r="AJ122" t="s">
        <v>63</v>
      </c>
      <c r="AK122" t="s">
        <v>64</v>
      </c>
      <c r="AL122" t="s">
        <v>53</v>
      </c>
      <c r="AM122" t="s">
        <v>604</v>
      </c>
      <c r="AN122" t="s">
        <v>53</v>
      </c>
      <c r="AO122">
        <v>385</v>
      </c>
      <c r="AP122" t="s">
        <v>606</v>
      </c>
      <c r="AQ122" t="s">
        <v>182</v>
      </c>
      <c r="AR122" t="s">
        <v>82</v>
      </c>
      <c r="AS122" t="s">
        <v>72</v>
      </c>
      <c r="AT122" t="s">
        <v>53</v>
      </c>
      <c r="AU122" t="s">
        <v>53</v>
      </c>
      <c r="AV122" t="s">
        <v>53</v>
      </c>
      <c r="AW122" t="s">
        <v>53</v>
      </c>
      <c r="AX122" t="s">
        <v>111</v>
      </c>
      <c r="AY122" t="s">
        <v>53</v>
      </c>
      <c r="AZ122" t="s">
        <v>494</v>
      </c>
      <c r="BA122" t="s">
        <v>93</v>
      </c>
      <c r="BB122" t="s">
        <v>53</v>
      </c>
      <c r="BC122" t="s">
        <v>53</v>
      </c>
      <c r="BD122" t="s">
        <v>53</v>
      </c>
      <c r="BE122" t="s">
        <v>53</v>
      </c>
      <c r="BF122" t="s">
        <v>53</v>
      </c>
      <c r="BG122" t="s">
        <v>53</v>
      </c>
      <c r="BH122" t="s">
        <v>53</v>
      </c>
      <c r="BI122" t="s">
        <v>53</v>
      </c>
    </row>
    <row r="123" spans="1:61" x14ac:dyDescent="0.25">
      <c r="A123" t="s">
        <v>53</v>
      </c>
      <c r="B123" t="s">
        <v>54</v>
      </c>
      <c r="C123" t="s">
        <v>55</v>
      </c>
      <c r="D123" t="s">
        <v>54</v>
      </c>
      <c r="E123" t="s">
        <v>110</v>
      </c>
      <c r="F123" t="s">
        <v>54</v>
      </c>
      <c r="G123" t="s">
        <v>54</v>
      </c>
      <c r="H123">
        <v>80</v>
      </c>
      <c r="I123" t="s">
        <v>57</v>
      </c>
      <c r="J123" t="s">
        <v>58</v>
      </c>
      <c r="K123" t="s">
        <v>59</v>
      </c>
      <c r="L123" t="s">
        <v>53</v>
      </c>
      <c r="M123" t="s">
        <v>111</v>
      </c>
      <c r="N123" t="s">
        <v>607</v>
      </c>
      <c r="O123" t="s">
        <v>63</v>
      </c>
      <c r="P123" t="s">
        <v>64</v>
      </c>
      <c r="Q123">
        <v>80</v>
      </c>
      <c r="R123" t="s">
        <v>608</v>
      </c>
      <c r="S123" t="s">
        <v>53</v>
      </c>
      <c r="T123" t="s">
        <v>53</v>
      </c>
      <c r="U123" t="s">
        <v>53</v>
      </c>
      <c r="V123" t="s">
        <v>111</v>
      </c>
      <c r="W123" t="s">
        <v>53</v>
      </c>
      <c r="X123" t="s">
        <v>179</v>
      </c>
      <c r="Y123" t="s">
        <v>53</v>
      </c>
      <c r="Z123" t="s">
        <v>53</v>
      </c>
      <c r="AA123" t="s">
        <v>53</v>
      </c>
      <c r="AB123" t="s">
        <v>53</v>
      </c>
      <c r="AC123" t="s">
        <v>53</v>
      </c>
      <c r="AD123" t="s">
        <v>53</v>
      </c>
      <c r="AE123" t="s">
        <v>607</v>
      </c>
      <c r="AF123" t="s">
        <v>53</v>
      </c>
      <c r="AG123" t="s">
        <v>607</v>
      </c>
      <c r="AH123" t="s">
        <v>111</v>
      </c>
      <c r="AI123" t="s">
        <v>607</v>
      </c>
      <c r="AJ123" t="s">
        <v>63</v>
      </c>
      <c r="AK123" t="s">
        <v>64</v>
      </c>
      <c r="AL123" t="s">
        <v>53</v>
      </c>
      <c r="AM123" t="s">
        <v>608</v>
      </c>
      <c r="AN123" t="s">
        <v>53</v>
      </c>
      <c r="AO123">
        <v>415</v>
      </c>
      <c r="AP123" t="s">
        <v>609</v>
      </c>
      <c r="AQ123" t="s">
        <v>182</v>
      </c>
      <c r="AR123" t="s">
        <v>82</v>
      </c>
      <c r="AS123" t="s">
        <v>72</v>
      </c>
      <c r="AT123" t="s">
        <v>53</v>
      </c>
      <c r="AU123" t="s">
        <v>53</v>
      </c>
      <c r="AV123" t="s">
        <v>53</v>
      </c>
      <c r="AW123" t="s">
        <v>53</v>
      </c>
      <c r="AX123" t="s">
        <v>111</v>
      </c>
      <c r="AY123" t="s">
        <v>53</v>
      </c>
      <c r="AZ123" t="s">
        <v>179</v>
      </c>
      <c r="BA123" t="s">
        <v>93</v>
      </c>
      <c r="BB123" t="s">
        <v>53</v>
      </c>
      <c r="BC123" t="s">
        <v>53</v>
      </c>
      <c r="BD123" t="s">
        <v>53</v>
      </c>
      <c r="BE123" t="s">
        <v>53</v>
      </c>
      <c r="BF123" t="s">
        <v>53</v>
      </c>
      <c r="BG123" t="s">
        <v>53</v>
      </c>
      <c r="BH123" t="s">
        <v>53</v>
      </c>
      <c r="BI123" t="s">
        <v>53</v>
      </c>
    </row>
    <row r="124" spans="1:61" x14ac:dyDescent="0.25">
      <c r="A124" t="s">
        <v>53</v>
      </c>
      <c r="B124" t="s">
        <v>54</v>
      </c>
      <c r="C124" t="s">
        <v>55</v>
      </c>
      <c r="D124" t="s">
        <v>54</v>
      </c>
      <c r="E124" t="s">
        <v>56</v>
      </c>
      <c r="F124" t="s">
        <v>54</v>
      </c>
      <c r="G124" t="s">
        <v>54</v>
      </c>
      <c r="H124">
        <v>81</v>
      </c>
      <c r="I124" t="s">
        <v>57</v>
      </c>
      <c r="J124" t="s">
        <v>58</v>
      </c>
      <c r="K124" t="s">
        <v>59</v>
      </c>
      <c r="L124" t="s">
        <v>124</v>
      </c>
      <c r="M124" t="s">
        <v>61</v>
      </c>
      <c r="N124" t="s">
        <v>610</v>
      </c>
      <c r="O124" t="s">
        <v>63</v>
      </c>
      <c r="P124" t="s">
        <v>64</v>
      </c>
      <c r="Q124">
        <v>81</v>
      </c>
      <c r="R124" t="s">
        <v>611</v>
      </c>
      <c r="S124" t="s">
        <v>53</v>
      </c>
      <c r="T124" t="s">
        <v>53</v>
      </c>
      <c r="U124" t="s">
        <v>53</v>
      </c>
      <c r="V124" t="s">
        <v>61</v>
      </c>
      <c r="W124" t="s">
        <v>53</v>
      </c>
      <c r="X124" t="s">
        <v>395</v>
      </c>
      <c r="Y124" t="s">
        <v>53</v>
      </c>
      <c r="Z124" t="s">
        <v>53</v>
      </c>
      <c r="AA124" t="s">
        <v>53</v>
      </c>
      <c r="AB124" t="s">
        <v>53</v>
      </c>
      <c r="AC124" t="s">
        <v>53</v>
      </c>
      <c r="AD124" t="s">
        <v>53</v>
      </c>
      <c r="AE124" t="s">
        <v>610</v>
      </c>
      <c r="AF124" t="s">
        <v>53</v>
      </c>
      <c r="AG124" t="s">
        <v>610</v>
      </c>
      <c r="AH124" t="s">
        <v>61</v>
      </c>
      <c r="AI124" t="s">
        <v>610</v>
      </c>
      <c r="AJ124" t="s">
        <v>63</v>
      </c>
      <c r="AK124" t="s">
        <v>64</v>
      </c>
      <c r="AL124" t="s">
        <v>53</v>
      </c>
      <c r="AM124" t="s">
        <v>611</v>
      </c>
      <c r="AN124" t="s">
        <v>53</v>
      </c>
      <c r="AO124">
        <v>151</v>
      </c>
      <c r="AP124" t="s">
        <v>612</v>
      </c>
      <c r="AQ124" t="s">
        <v>182</v>
      </c>
      <c r="AR124" t="s">
        <v>82</v>
      </c>
      <c r="AS124" t="s">
        <v>72</v>
      </c>
      <c r="AT124" t="s">
        <v>53</v>
      </c>
      <c r="AU124" t="s">
        <v>53</v>
      </c>
      <c r="AV124" t="s">
        <v>53</v>
      </c>
      <c r="AW124" t="s">
        <v>53</v>
      </c>
      <c r="AX124" t="s">
        <v>61</v>
      </c>
      <c r="AY124" t="s">
        <v>53</v>
      </c>
      <c r="AZ124" t="s">
        <v>395</v>
      </c>
      <c r="BA124" t="s">
        <v>74</v>
      </c>
      <c r="BB124" t="s">
        <v>53</v>
      </c>
      <c r="BC124" t="s">
        <v>53</v>
      </c>
      <c r="BD124" t="s">
        <v>53</v>
      </c>
      <c r="BE124" t="s">
        <v>53</v>
      </c>
      <c r="BF124" t="s">
        <v>53</v>
      </c>
      <c r="BG124" t="s">
        <v>53</v>
      </c>
      <c r="BH124" t="s">
        <v>53</v>
      </c>
      <c r="BI124" t="s">
        <v>53</v>
      </c>
    </row>
    <row r="125" spans="1:61" x14ac:dyDescent="0.25">
      <c r="A125" t="s">
        <v>53</v>
      </c>
      <c r="B125" t="s">
        <v>54</v>
      </c>
      <c r="C125" t="s">
        <v>55</v>
      </c>
      <c r="D125" t="s">
        <v>54</v>
      </c>
      <c r="E125" t="s">
        <v>56</v>
      </c>
      <c r="F125" t="s">
        <v>54</v>
      </c>
      <c r="G125" t="s">
        <v>54</v>
      </c>
      <c r="H125">
        <v>82</v>
      </c>
      <c r="I125" t="s">
        <v>57</v>
      </c>
      <c r="J125" t="s">
        <v>58</v>
      </c>
      <c r="K125" t="s">
        <v>104</v>
      </c>
      <c r="L125" t="s">
        <v>53</v>
      </c>
      <c r="M125" t="s">
        <v>111</v>
      </c>
      <c r="N125" t="s">
        <v>613</v>
      </c>
      <c r="O125" t="s">
        <v>63</v>
      </c>
      <c r="P125" t="s">
        <v>64</v>
      </c>
      <c r="Q125">
        <v>82</v>
      </c>
      <c r="R125" t="s">
        <v>262</v>
      </c>
      <c r="S125" t="s">
        <v>53</v>
      </c>
      <c r="T125" t="s">
        <v>53</v>
      </c>
      <c r="U125" t="s">
        <v>53</v>
      </c>
      <c r="V125" t="s">
        <v>111</v>
      </c>
      <c r="W125" t="s">
        <v>53</v>
      </c>
      <c r="X125" t="s">
        <v>179</v>
      </c>
      <c r="Y125" t="s">
        <v>53</v>
      </c>
      <c r="Z125" t="s">
        <v>53</v>
      </c>
      <c r="AA125" t="s">
        <v>53</v>
      </c>
      <c r="AB125" t="s">
        <v>53</v>
      </c>
      <c r="AC125" t="s">
        <v>53</v>
      </c>
      <c r="AD125" t="s">
        <v>53</v>
      </c>
      <c r="AE125" t="s">
        <v>613</v>
      </c>
      <c r="AF125" t="s">
        <v>53</v>
      </c>
      <c r="AG125" t="s">
        <v>613</v>
      </c>
      <c r="AH125" t="s">
        <v>111</v>
      </c>
      <c r="AI125" t="s">
        <v>613</v>
      </c>
      <c r="AJ125" t="s">
        <v>63</v>
      </c>
      <c r="AK125" t="s">
        <v>64</v>
      </c>
      <c r="AL125" t="s">
        <v>53</v>
      </c>
      <c r="AM125" t="s">
        <v>262</v>
      </c>
      <c r="AN125" t="s">
        <v>53</v>
      </c>
      <c r="AO125">
        <v>416</v>
      </c>
      <c r="AP125" t="s">
        <v>614</v>
      </c>
      <c r="AQ125" t="s">
        <v>182</v>
      </c>
      <c r="AR125" t="s">
        <v>82</v>
      </c>
      <c r="AS125" t="s">
        <v>72</v>
      </c>
      <c r="AT125" t="s">
        <v>53</v>
      </c>
      <c r="AU125" t="s">
        <v>53</v>
      </c>
      <c r="AV125" t="s">
        <v>53</v>
      </c>
      <c r="AW125" t="s">
        <v>53</v>
      </c>
      <c r="AX125" t="s">
        <v>111</v>
      </c>
      <c r="AY125" t="s">
        <v>53</v>
      </c>
      <c r="AZ125" t="s">
        <v>179</v>
      </c>
      <c r="BA125" t="s">
        <v>93</v>
      </c>
      <c r="BB125" t="s">
        <v>53</v>
      </c>
      <c r="BC125" t="s">
        <v>53</v>
      </c>
      <c r="BD125" t="s">
        <v>53</v>
      </c>
      <c r="BE125" t="s">
        <v>53</v>
      </c>
      <c r="BF125" t="s">
        <v>53</v>
      </c>
      <c r="BG125" t="s">
        <v>53</v>
      </c>
      <c r="BH125" t="s">
        <v>53</v>
      </c>
      <c r="BI125" t="s">
        <v>53</v>
      </c>
    </row>
    <row r="126" spans="1:61" x14ac:dyDescent="0.25">
      <c r="A126" t="s">
        <v>53</v>
      </c>
      <c r="B126" t="s">
        <v>54</v>
      </c>
      <c r="C126" t="s">
        <v>55</v>
      </c>
      <c r="D126" t="s">
        <v>54</v>
      </c>
      <c r="E126" t="s">
        <v>56</v>
      </c>
      <c r="F126" t="s">
        <v>54</v>
      </c>
      <c r="G126" t="s">
        <v>54</v>
      </c>
      <c r="H126">
        <v>83</v>
      </c>
      <c r="I126" t="s">
        <v>57</v>
      </c>
      <c r="J126" t="s">
        <v>58</v>
      </c>
      <c r="K126" t="s">
        <v>59</v>
      </c>
      <c r="L126" t="s">
        <v>124</v>
      </c>
      <c r="M126" t="s">
        <v>61</v>
      </c>
      <c r="N126" t="s">
        <v>615</v>
      </c>
      <c r="O126" t="s">
        <v>63</v>
      </c>
      <c r="P126" t="s">
        <v>64</v>
      </c>
      <c r="Q126">
        <v>83</v>
      </c>
      <c r="R126" t="s">
        <v>616</v>
      </c>
      <c r="S126" t="s">
        <v>53</v>
      </c>
      <c r="T126" t="s">
        <v>53</v>
      </c>
      <c r="U126" t="s">
        <v>53</v>
      </c>
      <c r="V126" t="s">
        <v>61</v>
      </c>
      <c r="W126" t="s">
        <v>53</v>
      </c>
      <c r="X126" t="s">
        <v>173</v>
      </c>
      <c r="Y126" t="s">
        <v>53</v>
      </c>
      <c r="Z126" t="s">
        <v>53</v>
      </c>
      <c r="AA126" t="s">
        <v>53</v>
      </c>
      <c r="AB126" t="s">
        <v>53</v>
      </c>
      <c r="AC126" t="s">
        <v>53</v>
      </c>
      <c r="AD126" t="s">
        <v>53</v>
      </c>
      <c r="AE126" t="s">
        <v>615</v>
      </c>
      <c r="AF126" t="s">
        <v>53</v>
      </c>
      <c r="AG126" t="s">
        <v>615</v>
      </c>
      <c r="AH126" t="s">
        <v>61</v>
      </c>
      <c r="AI126" t="s">
        <v>615</v>
      </c>
      <c r="AJ126" t="s">
        <v>63</v>
      </c>
      <c r="AK126" t="s">
        <v>64</v>
      </c>
      <c r="AL126" t="s">
        <v>53</v>
      </c>
      <c r="AM126" t="s">
        <v>616</v>
      </c>
      <c r="AN126" t="s">
        <v>53</v>
      </c>
      <c r="AO126">
        <v>152</v>
      </c>
      <c r="AP126" t="s">
        <v>617</v>
      </c>
      <c r="AQ126" t="s">
        <v>70</v>
      </c>
      <c r="AR126" t="s">
        <v>82</v>
      </c>
      <c r="AS126" t="s">
        <v>72</v>
      </c>
      <c r="AT126" t="s">
        <v>53</v>
      </c>
      <c r="AU126" t="s">
        <v>53</v>
      </c>
      <c r="AV126" t="s">
        <v>53</v>
      </c>
      <c r="AW126" t="s">
        <v>53</v>
      </c>
      <c r="AX126" t="s">
        <v>61</v>
      </c>
      <c r="AY126" t="s">
        <v>53</v>
      </c>
      <c r="AZ126" t="s">
        <v>173</v>
      </c>
      <c r="BA126" t="s">
        <v>130</v>
      </c>
      <c r="BB126" t="s">
        <v>53</v>
      </c>
      <c r="BC126" t="s">
        <v>53</v>
      </c>
      <c r="BD126" t="s">
        <v>53</v>
      </c>
      <c r="BE126" t="s">
        <v>53</v>
      </c>
      <c r="BF126" t="s">
        <v>53</v>
      </c>
      <c r="BG126" t="s">
        <v>53</v>
      </c>
      <c r="BH126" t="s">
        <v>53</v>
      </c>
      <c r="BI126" t="s">
        <v>53</v>
      </c>
    </row>
    <row r="127" spans="1:61" x14ac:dyDescent="0.25">
      <c r="A127" t="s">
        <v>53</v>
      </c>
      <c r="B127" t="s">
        <v>54</v>
      </c>
      <c r="C127" t="s">
        <v>55</v>
      </c>
      <c r="D127" t="s">
        <v>54</v>
      </c>
      <c r="E127" t="s">
        <v>56</v>
      </c>
      <c r="F127" t="s">
        <v>54</v>
      </c>
      <c r="G127" t="s">
        <v>54</v>
      </c>
      <c r="H127">
        <v>84</v>
      </c>
      <c r="I127" t="s">
        <v>57</v>
      </c>
      <c r="J127" t="s">
        <v>58</v>
      </c>
      <c r="K127" t="s">
        <v>104</v>
      </c>
      <c r="L127" t="s">
        <v>83</v>
      </c>
      <c r="M127" t="s">
        <v>61</v>
      </c>
      <c r="N127" t="s">
        <v>618</v>
      </c>
      <c r="O127" t="s">
        <v>63</v>
      </c>
      <c r="P127" t="s">
        <v>64</v>
      </c>
      <c r="Q127">
        <v>84</v>
      </c>
      <c r="R127" t="s">
        <v>619</v>
      </c>
      <c r="S127" t="s">
        <v>53</v>
      </c>
      <c r="T127" t="s">
        <v>53</v>
      </c>
      <c r="U127" t="s">
        <v>53</v>
      </c>
      <c r="V127" t="s">
        <v>61</v>
      </c>
      <c r="W127" t="s">
        <v>53</v>
      </c>
      <c r="X127" t="s">
        <v>66</v>
      </c>
      <c r="Y127" t="s">
        <v>53</v>
      </c>
      <c r="Z127" t="s">
        <v>53</v>
      </c>
      <c r="AA127" t="s">
        <v>53</v>
      </c>
      <c r="AB127" t="s">
        <v>53</v>
      </c>
      <c r="AC127" t="s">
        <v>53</v>
      </c>
      <c r="AD127" t="s">
        <v>53</v>
      </c>
      <c r="AE127" t="s">
        <v>620</v>
      </c>
      <c r="AF127" t="s">
        <v>53</v>
      </c>
      <c r="AG127" t="s">
        <v>620</v>
      </c>
      <c r="AH127" t="s">
        <v>61</v>
      </c>
      <c r="AI127" t="s">
        <v>618</v>
      </c>
      <c r="AJ127" t="s">
        <v>63</v>
      </c>
      <c r="AK127" t="s">
        <v>64</v>
      </c>
      <c r="AL127" t="s">
        <v>53</v>
      </c>
      <c r="AM127" t="s">
        <v>619</v>
      </c>
      <c r="AN127" t="s">
        <v>53</v>
      </c>
      <c r="AO127">
        <v>93</v>
      </c>
      <c r="AP127" t="s">
        <v>621</v>
      </c>
      <c r="AQ127" t="s">
        <v>70</v>
      </c>
      <c r="AR127" t="s">
        <v>82</v>
      </c>
      <c r="AS127" t="s">
        <v>72</v>
      </c>
      <c r="AT127" t="s">
        <v>53</v>
      </c>
      <c r="AU127" t="s">
        <v>53</v>
      </c>
      <c r="AV127" t="s">
        <v>53</v>
      </c>
      <c r="AW127" t="s">
        <v>53</v>
      </c>
      <c r="AX127" t="s">
        <v>61</v>
      </c>
      <c r="AY127" t="s">
        <v>53</v>
      </c>
      <c r="AZ127" t="s">
        <v>66</v>
      </c>
      <c r="BA127" t="s">
        <v>130</v>
      </c>
      <c r="BB127" t="s">
        <v>53</v>
      </c>
      <c r="BC127" t="s">
        <v>53</v>
      </c>
      <c r="BD127" t="s">
        <v>53</v>
      </c>
      <c r="BE127" t="s">
        <v>53</v>
      </c>
      <c r="BF127" t="s">
        <v>53</v>
      </c>
      <c r="BG127" t="s">
        <v>53</v>
      </c>
      <c r="BH127" t="s">
        <v>53</v>
      </c>
      <c r="BI127" t="s">
        <v>53</v>
      </c>
    </row>
    <row r="128" spans="1:61" x14ac:dyDescent="0.25">
      <c r="A128" t="s">
        <v>53</v>
      </c>
      <c r="B128" t="s">
        <v>54</v>
      </c>
      <c r="C128" t="s">
        <v>55</v>
      </c>
      <c r="D128" t="s">
        <v>54</v>
      </c>
      <c r="E128" t="s">
        <v>56</v>
      </c>
      <c r="F128" t="s">
        <v>54</v>
      </c>
      <c r="G128" t="s">
        <v>54</v>
      </c>
      <c r="H128">
        <v>85</v>
      </c>
      <c r="I128" t="s">
        <v>57</v>
      </c>
      <c r="J128" t="s">
        <v>58</v>
      </c>
      <c r="K128" t="s">
        <v>59</v>
      </c>
      <c r="L128" t="s">
        <v>622</v>
      </c>
      <c r="M128" t="s">
        <v>61</v>
      </c>
      <c r="N128" t="s">
        <v>623</v>
      </c>
      <c r="O128" t="s">
        <v>63</v>
      </c>
      <c r="P128" t="s">
        <v>64</v>
      </c>
      <c r="Q128">
        <v>85</v>
      </c>
      <c r="R128" t="s">
        <v>624</v>
      </c>
      <c r="S128" t="s">
        <v>53</v>
      </c>
      <c r="T128" t="s">
        <v>53</v>
      </c>
      <c r="U128" t="s">
        <v>53</v>
      </c>
      <c r="V128" t="s">
        <v>61</v>
      </c>
      <c r="W128" t="s">
        <v>53</v>
      </c>
      <c r="X128" t="s">
        <v>67</v>
      </c>
      <c r="Y128" t="s">
        <v>53</v>
      </c>
      <c r="Z128" t="s">
        <v>53</v>
      </c>
      <c r="AA128" t="s">
        <v>53</v>
      </c>
      <c r="AB128" t="s">
        <v>53</v>
      </c>
      <c r="AC128" t="s">
        <v>53</v>
      </c>
      <c r="AD128" t="s">
        <v>53</v>
      </c>
      <c r="AE128" t="s">
        <v>625</v>
      </c>
      <c r="AF128" t="s">
        <v>53</v>
      </c>
      <c r="AG128" t="s">
        <v>625</v>
      </c>
      <c r="AH128" t="s">
        <v>61</v>
      </c>
      <c r="AI128" t="s">
        <v>623</v>
      </c>
      <c r="AJ128" t="s">
        <v>63</v>
      </c>
      <c r="AK128" t="s">
        <v>64</v>
      </c>
      <c r="AL128" t="s">
        <v>53</v>
      </c>
      <c r="AM128" t="s">
        <v>624</v>
      </c>
      <c r="AN128" t="s">
        <v>53</v>
      </c>
      <c r="AO128">
        <v>7</v>
      </c>
      <c r="AP128" t="s">
        <v>626</v>
      </c>
      <c r="AQ128" t="s">
        <v>70</v>
      </c>
      <c r="AR128" t="s">
        <v>82</v>
      </c>
      <c r="AS128" t="s">
        <v>72</v>
      </c>
      <c r="AT128" t="s">
        <v>53</v>
      </c>
      <c r="AU128" t="s">
        <v>53</v>
      </c>
      <c r="AV128" t="s">
        <v>53</v>
      </c>
      <c r="AW128" t="s">
        <v>53</v>
      </c>
      <c r="AX128" t="s">
        <v>61</v>
      </c>
      <c r="AY128" t="s">
        <v>53</v>
      </c>
      <c r="AZ128" t="s">
        <v>67</v>
      </c>
      <c r="BA128" t="s">
        <v>130</v>
      </c>
      <c r="BB128" t="s">
        <v>53</v>
      </c>
      <c r="BC128" t="s">
        <v>53</v>
      </c>
      <c r="BD128" t="s">
        <v>53</v>
      </c>
      <c r="BE128" t="s">
        <v>53</v>
      </c>
      <c r="BF128" t="s">
        <v>53</v>
      </c>
      <c r="BG128" t="s">
        <v>53</v>
      </c>
      <c r="BH128" t="s">
        <v>53</v>
      </c>
      <c r="BI128" t="s">
        <v>53</v>
      </c>
    </row>
    <row r="129" spans="1:61" x14ac:dyDescent="0.25">
      <c r="A129" t="s">
        <v>53</v>
      </c>
      <c r="B129" t="s">
        <v>54</v>
      </c>
      <c r="C129" t="s">
        <v>309</v>
      </c>
      <c r="D129" t="s">
        <v>54</v>
      </c>
      <c r="E129" t="s">
        <v>56</v>
      </c>
      <c r="F129" t="s">
        <v>54</v>
      </c>
      <c r="G129" t="s">
        <v>54</v>
      </c>
      <c r="H129">
        <v>86</v>
      </c>
      <c r="I129" t="s">
        <v>57</v>
      </c>
      <c r="J129" t="s">
        <v>58</v>
      </c>
      <c r="K129" t="s">
        <v>104</v>
      </c>
      <c r="L129" t="s">
        <v>53</v>
      </c>
      <c r="M129" t="s">
        <v>111</v>
      </c>
      <c r="N129" t="s">
        <v>627</v>
      </c>
      <c r="O129" t="s">
        <v>63</v>
      </c>
      <c r="P129" t="s">
        <v>64</v>
      </c>
      <c r="Q129">
        <v>86</v>
      </c>
      <c r="R129" t="s">
        <v>628</v>
      </c>
      <c r="S129" t="s">
        <v>53</v>
      </c>
      <c r="T129" t="s">
        <v>53</v>
      </c>
      <c r="U129" t="s">
        <v>53</v>
      </c>
      <c r="V129" t="s">
        <v>111</v>
      </c>
      <c r="W129" t="s">
        <v>53</v>
      </c>
      <c r="X129" t="s">
        <v>113</v>
      </c>
      <c r="Y129" t="s">
        <v>53</v>
      </c>
      <c r="Z129" t="s">
        <v>53</v>
      </c>
      <c r="AA129" t="s">
        <v>53</v>
      </c>
      <c r="AB129" t="s">
        <v>53</v>
      </c>
      <c r="AC129" t="s">
        <v>53</v>
      </c>
      <c r="AD129" t="s">
        <v>53</v>
      </c>
      <c r="AE129" t="s">
        <v>629</v>
      </c>
      <c r="AF129" t="s">
        <v>53</v>
      </c>
      <c r="AG129" t="s">
        <v>629</v>
      </c>
      <c r="AH129" t="s">
        <v>111</v>
      </c>
      <c r="AI129" t="s">
        <v>627</v>
      </c>
      <c r="AJ129" t="s">
        <v>63</v>
      </c>
      <c r="AK129" t="s">
        <v>64</v>
      </c>
      <c r="AL129" t="s">
        <v>53</v>
      </c>
      <c r="AM129" t="s">
        <v>628</v>
      </c>
      <c r="AN129" t="s">
        <v>53</v>
      </c>
      <c r="AO129">
        <v>363</v>
      </c>
      <c r="AP129" t="s">
        <v>630</v>
      </c>
      <c r="AQ129" t="s">
        <v>182</v>
      </c>
      <c r="AR129" t="s">
        <v>82</v>
      </c>
      <c r="AS129" t="s">
        <v>72</v>
      </c>
      <c r="AT129" t="s">
        <v>53</v>
      </c>
      <c r="AU129" t="s">
        <v>53</v>
      </c>
      <c r="AV129" t="s">
        <v>53</v>
      </c>
      <c r="AW129" t="s">
        <v>53</v>
      </c>
      <c r="AX129" t="s">
        <v>111</v>
      </c>
      <c r="AY129" t="s">
        <v>53</v>
      </c>
      <c r="AZ129" t="s">
        <v>113</v>
      </c>
      <c r="BA129" t="s">
        <v>93</v>
      </c>
      <c r="BB129" t="s">
        <v>53</v>
      </c>
      <c r="BC129" t="s">
        <v>53</v>
      </c>
      <c r="BD129" t="s">
        <v>53</v>
      </c>
      <c r="BE129" t="s">
        <v>53</v>
      </c>
      <c r="BF129" t="s">
        <v>53</v>
      </c>
      <c r="BG129" t="s">
        <v>53</v>
      </c>
      <c r="BH129" t="s">
        <v>53</v>
      </c>
      <c r="BI129" t="s">
        <v>53</v>
      </c>
    </row>
    <row r="130" spans="1:61" x14ac:dyDescent="0.25">
      <c r="A130" t="s">
        <v>53</v>
      </c>
      <c r="B130" t="s">
        <v>54</v>
      </c>
      <c r="C130" t="s">
        <v>309</v>
      </c>
      <c r="D130" t="s">
        <v>54</v>
      </c>
      <c r="E130" t="s">
        <v>56</v>
      </c>
      <c r="F130" t="s">
        <v>54</v>
      </c>
      <c r="G130" t="s">
        <v>54</v>
      </c>
      <c r="H130">
        <v>86</v>
      </c>
      <c r="I130" t="s">
        <v>57</v>
      </c>
      <c r="J130" t="s">
        <v>58</v>
      </c>
      <c r="K130" t="s">
        <v>104</v>
      </c>
      <c r="L130" t="s">
        <v>53</v>
      </c>
      <c r="M130" t="s">
        <v>111</v>
      </c>
      <c r="N130" t="s">
        <v>627</v>
      </c>
      <c r="O130" t="s">
        <v>63</v>
      </c>
      <c r="P130" t="s">
        <v>64</v>
      </c>
      <c r="Q130">
        <v>86</v>
      </c>
      <c r="R130" t="s">
        <v>628</v>
      </c>
      <c r="S130" t="s">
        <v>53</v>
      </c>
      <c r="T130" t="s">
        <v>53</v>
      </c>
      <c r="U130" t="s">
        <v>53</v>
      </c>
      <c r="V130" t="s">
        <v>111</v>
      </c>
      <c r="W130" t="s">
        <v>53</v>
      </c>
      <c r="X130" t="s">
        <v>113</v>
      </c>
      <c r="Y130" t="s">
        <v>53</v>
      </c>
      <c r="Z130" t="s">
        <v>53</v>
      </c>
      <c r="AA130" t="s">
        <v>53</v>
      </c>
      <c r="AB130" t="s">
        <v>53</v>
      </c>
      <c r="AC130" t="s">
        <v>53</v>
      </c>
      <c r="AD130" t="s">
        <v>53</v>
      </c>
      <c r="AE130" t="s">
        <v>631</v>
      </c>
      <c r="AF130" t="s">
        <v>53</v>
      </c>
      <c r="AG130" t="s">
        <v>631</v>
      </c>
      <c r="AH130" t="s">
        <v>111</v>
      </c>
      <c r="AI130" t="s">
        <v>627</v>
      </c>
      <c r="AJ130" t="s">
        <v>63</v>
      </c>
      <c r="AK130" t="s">
        <v>64</v>
      </c>
      <c r="AL130" t="s">
        <v>53</v>
      </c>
      <c r="AM130" t="s">
        <v>628</v>
      </c>
      <c r="AN130" t="s">
        <v>53</v>
      </c>
      <c r="AO130">
        <v>364</v>
      </c>
      <c r="AP130" t="s">
        <v>632</v>
      </c>
      <c r="AQ130" t="s">
        <v>182</v>
      </c>
      <c r="AR130" t="s">
        <v>82</v>
      </c>
      <c r="AS130" t="s">
        <v>72</v>
      </c>
      <c r="AT130" t="s">
        <v>53</v>
      </c>
      <c r="AU130" t="s">
        <v>53</v>
      </c>
      <c r="AV130" t="s">
        <v>53</v>
      </c>
      <c r="AW130" t="s">
        <v>53</v>
      </c>
      <c r="AX130" t="s">
        <v>111</v>
      </c>
      <c r="AY130" t="s">
        <v>53</v>
      </c>
      <c r="AZ130" t="s">
        <v>113</v>
      </c>
      <c r="BA130" t="s">
        <v>93</v>
      </c>
      <c r="BB130" t="s">
        <v>53</v>
      </c>
      <c r="BC130" t="s">
        <v>53</v>
      </c>
      <c r="BD130" t="s">
        <v>53</v>
      </c>
      <c r="BE130" t="s">
        <v>53</v>
      </c>
      <c r="BF130" t="s">
        <v>53</v>
      </c>
      <c r="BG130" t="s">
        <v>53</v>
      </c>
      <c r="BH130" t="s">
        <v>53</v>
      </c>
      <c r="BI130" t="s">
        <v>53</v>
      </c>
    </row>
    <row r="131" spans="1:61" x14ac:dyDescent="0.25">
      <c r="A131" t="s">
        <v>53</v>
      </c>
      <c r="B131" t="s">
        <v>54</v>
      </c>
      <c r="C131" t="s">
        <v>529</v>
      </c>
      <c r="D131" t="s">
        <v>54</v>
      </c>
      <c r="E131" t="s">
        <v>110</v>
      </c>
      <c r="F131" t="s">
        <v>54</v>
      </c>
      <c r="G131" t="s">
        <v>54</v>
      </c>
      <c r="H131">
        <v>87</v>
      </c>
      <c r="I131" t="s">
        <v>57</v>
      </c>
      <c r="J131" t="s">
        <v>380</v>
      </c>
      <c r="K131" t="s">
        <v>104</v>
      </c>
      <c r="L131" t="s">
        <v>53</v>
      </c>
      <c r="M131" t="s">
        <v>76</v>
      </c>
      <c r="N131" t="s">
        <v>53</v>
      </c>
      <c r="O131" t="s">
        <v>63</v>
      </c>
      <c r="P131" t="s">
        <v>53</v>
      </c>
      <c r="Q131">
        <v>87</v>
      </c>
      <c r="R131" t="s">
        <v>633</v>
      </c>
      <c r="S131" t="s">
        <v>53</v>
      </c>
      <c r="T131" t="s">
        <v>53</v>
      </c>
      <c r="U131" t="s">
        <v>53</v>
      </c>
      <c r="V131" t="s">
        <v>76</v>
      </c>
      <c r="W131" t="s">
        <v>53</v>
      </c>
      <c r="X131" t="s">
        <v>79</v>
      </c>
      <c r="Y131" t="s">
        <v>53</v>
      </c>
      <c r="Z131" t="s">
        <v>53</v>
      </c>
      <c r="AA131" t="s">
        <v>53</v>
      </c>
      <c r="AB131" t="s">
        <v>53</v>
      </c>
      <c r="AC131" t="s">
        <v>53</v>
      </c>
      <c r="AD131" t="s">
        <v>53</v>
      </c>
      <c r="AE131" t="s">
        <v>634</v>
      </c>
      <c r="AF131" t="s">
        <v>53</v>
      </c>
      <c r="AG131" t="s">
        <v>634</v>
      </c>
      <c r="AH131" t="s">
        <v>76</v>
      </c>
      <c r="AI131" t="s">
        <v>53</v>
      </c>
      <c r="AJ131" t="s">
        <v>63</v>
      </c>
      <c r="AK131" t="s">
        <v>53</v>
      </c>
      <c r="AL131" t="s">
        <v>53</v>
      </c>
      <c r="AM131" t="s">
        <v>633</v>
      </c>
      <c r="AN131" t="s">
        <v>53</v>
      </c>
      <c r="AO131">
        <v>233</v>
      </c>
      <c r="AP131" t="s">
        <v>635</v>
      </c>
      <c r="AQ131" t="s">
        <v>70</v>
      </c>
      <c r="AR131" t="s">
        <v>82</v>
      </c>
      <c r="AS131" t="s">
        <v>72</v>
      </c>
      <c r="AT131" t="s">
        <v>53</v>
      </c>
      <c r="AU131" t="s">
        <v>53</v>
      </c>
      <c r="AV131" t="s">
        <v>53</v>
      </c>
      <c r="AW131" t="s">
        <v>53</v>
      </c>
      <c r="AX131" t="s">
        <v>76</v>
      </c>
      <c r="AY131" t="s">
        <v>53</v>
      </c>
      <c r="AZ131" t="s">
        <v>79</v>
      </c>
      <c r="BA131" t="s">
        <v>74</v>
      </c>
      <c r="BB131" t="s">
        <v>53</v>
      </c>
      <c r="BC131" t="s">
        <v>53</v>
      </c>
      <c r="BD131" t="s">
        <v>53</v>
      </c>
      <c r="BE131" t="s">
        <v>53</v>
      </c>
      <c r="BF131" t="s">
        <v>53</v>
      </c>
      <c r="BG131" t="s">
        <v>53</v>
      </c>
      <c r="BH131" t="s">
        <v>53</v>
      </c>
      <c r="BI131" t="s">
        <v>53</v>
      </c>
    </row>
    <row r="132" spans="1:61" x14ac:dyDescent="0.25">
      <c r="A132" t="s">
        <v>53</v>
      </c>
      <c r="B132" t="s">
        <v>54</v>
      </c>
      <c r="C132" t="s">
        <v>55</v>
      </c>
      <c r="D132" t="s">
        <v>54</v>
      </c>
      <c r="E132" t="s">
        <v>110</v>
      </c>
      <c r="F132" t="s">
        <v>54</v>
      </c>
      <c r="G132" t="s">
        <v>54</v>
      </c>
      <c r="H132">
        <v>88</v>
      </c>
      <c r="I132" t="s">
        <v>57</v>
      </c>
      <c r="J132" t="s">
        <v>58</v>
      </c>
      <c r="K132" t="s">
        <v>104</v>
      </c>
      <c r="L132" t="s">
        <v>636</v>
      </c>
      <c r="M132" t="s">
        <v>61</v>
      </c>
      <c r="N132" t="s">
        <v>637</v>
      </c>
      <c r="O132" t="s">
        <v>63</v>
      </c>
      <c r="P132" t="s">
        <v>64</v>
      </c>
      <c r="Q132">
        <v>88</v>
      </c>
      <c r="R132" t="s">
        <v>638</v>
      </c>
      <c r="S132" t="s">
        <v>53</v>
      </c>
      <c r="T132" t="s">
        <v>53</v>
      </c>
      <c r="U132" t="s">
        <v>53</v>
      </c>
      <c r="V132" t="s">
        <v>61</v>
      </c>
      <c r="W132" t="s">
        <v>53</v>
      </c>
      <c r="X132" t="s">
        <v>172</v>
      </c>
      <c r="Y132" t="s">
        <v>53</v>
      </c>
      <c r="Z132" t="s">
        <v>53</v>
      </c>
      <c r="AA132" t="s">
        <v>53</v>
      </c>
      <c r="AB132" t="s">
        <v>53</v>
      </c>
      <c r="AC132" t="s">
        <v>53</v>
      </c>
      <c r="AD132" t="s">
        <v>53</v>
      </c>
      <c r="AE132" t="s">
        <v>639</v>
      </c>
      <c r="AF132" t="s">
        <v>53</v>
      </c>
      <c r="AG132" t="s">
        <v>639</v>
      </c>
      <c r="AH132" t="s">
        <v>61</v>
      </c>
      <c r="AI132" t="s">
        <v>637</v>
      </c>
      <c r="AJ132" t="s">
        <v>63</v>
      </c>
      <c r="AK132" t="s">
        <v>64</v>
      </c>
      <c r="AL132" t="s">
        <v>53</v>
      </c>
      <c r="AM132" t="s">
        <v>638</v>
      </c>
      <c r="AN132" t="s">
        <v>53</v>
      </c>
      <c r="AO132">
        <v>8</v>
      </c>
      <c r="AP132" t="s">
        <v>640</v>
      </c>
      <c r="AQ132" t="s">
        <v>182</v>
      </c>
      <c r="AR132" t="s">
        <v>82</v>
      </c>
      <c r="AS132" t="s">
        <v>72</v>
      </c>
      <c r="AT132" t="s">
        <v>53</v>
      </c>
      <c r="AU132" t="s">
        <v>53</v>
      </c>
      <c r="AV132" t="s">
        <v>53</v>
      </c>
      <c r="AW132" t="s">
        <v>53</v>
      </c>
      <c r="AX132" t="s">
        <v>61</v>
      </c>
      <c r="AY132" t="s">
        <v>53</v>
      </c>
      <c r="AZ132" t="s">
        <v>172</v>
      </c>
      <c r="BA132" t="s">
        <v>93</v>
      </c>
      <c r="BB132" t="s">
        <v>53</v>
      </c>
      <c r="BC132" t="s">
        <v>53</v>
      </c>
      <c r="BD132" t="s">
        <v>53</v>
      </c>
      <c r="BE132" t="s">
        <v>53</v>
      </c>
      <c r="BF132" t="s">
        <v>53</v>
      </c>
      <c r="BG132" t="s">
        <v>53</v>
      </c>
      <c r="BH132" t="s">
        <v>53</v>
      </c>
      <c r="BI132" t="s">
        <v>53</v>
      </c>
    </row>
    <row r="133" spans="1:61" x14ac:dyDescent="0.25">
      <c r="A133" t="s">
        <v>53</v>
      </c>
      <c r="B133" t="s">
        <v>54</v>
      </c>
      <c r="C133" t="s">
        <v>55</v>
      </c>
      <c r="D133" t="s">
        <v>54</v>
      </c>
      <c r="E133" t="s">
        <v>56</v>
      </c>
      <c r="F133" t="s">
        <v>54</v>
      </c>
      <c r="G133" t="s">
        <v>54</v>
      </c>
      <c r="H133">
        <v>89</v>
      </c>
      <c r="I133" t="s">
        <v>57</v>
      </c>
      <c r="J133" t="s">
        <v>58</v>
      </c>
      <c r="K133" t="s">
        <v>104</v>
      </c>
      <c r="L133" t="s">
        <v>53</v>
      </c>
      <c r="M133" t="s">
        <v>111</v>
      </c>
      <c r="N133" t="s">
        <v>641</v>
      </c>
      <c r="O133" t="s">
        <v>63</v>
      </c>
      <c r="P133" t="s">
        <v>64</v>
      </c>
      <c r="Q133">
        <v>89</v>
      </c>
      <c r="R133" t="s">
        <v>642</v>
      </c>
      <c r="S133" t="s">
        <v>53</v>
      </c>
      <c r="T133" t="s">
        <v>53</v>
      </c>
      <c r="U133" t="s">
        <v>53</v>
      </c>
      <c r="V133" t="s">
        <v>111</v>
      </c>
      <c r="W133" t="s">
        <v>53</v>
      </c>
      <c r="X133" t="s">
        <v>494</v>
      </c>
      <c r="Y133" t="s">
        <v>53</v>
      </c>
      <c r="Z133" t="s">
        <v>53</v>
      </c>
      <c r="AA133" t="s">
        <v>53</v>
      </c>
      <c r="AB133" t="s">
        <v>53</v>
      </c>
      <c r="AC133" t="s">
        <v>53</v>
      </c>
      <c r="AD133" t="s">
        <v>53</v>
      </c>
      <c r="AE133" t="s">
        <v>641</v>
      </c>
      <c r="AF133" t="s">
        <v>53</v>
      </c>
      <c r="AG133" t="s">
        <v>641</v>
      </c>
      <c r="AH133" t="s">
        <v>111</v>
      </c>
      <c r="AI133" t="s">
        <v>641</v>
      </c>
      <c r="AJ133" t="s">
        <v>63</v>
      </c>
      <c r="AK133" t="s">
        <v>64</v>
      </c>
      <c r="AL133" t="s">
        <v>53</v>
      </c>
      <c r="AM133" t="s">
        <v>642</v>
      </c>
      <c r="AN133" t="s">
        <v>53</v>
      </c>
      <c r="AO133">
        <v>386</v>
      </c>
      <c r="AP133" t="s">
        <v>643</v>
      </c>
      <c r="AQ133" t="s">
        <v>182</v>
      </c>
      <c r="AR133" t="s">
        <v>82</v>
      </c>
      <c r="AS133" t="s">
        <v>72</v>
      </c>
      <c r="AT133" t="s">
        <v>53</v>
      </c>
      <c r="AU133" t="s">
        <v>53</v>
      </c>
      <c r="AV133" t="s">
        <v>53</v>
      </c>
      <c r="AW133" t="s">
        <v>53</v>
      </c>
      <c r="AX133" t="s">
        <v>111</v>
      </c>
      <c r="AY133" t="s">
        <v>53</v>
      </c>
      <c r="AZ133" t="s">
        <v>494</v>
      </c>
      <c r="BA133" t="s">
        <v>93</v>
      </c>
      <c r="BB133" t="s">
        <v>53</v>
      </c>
      <c r="BC133" t="s">
        <v>53</v>
      </c>
      <c r="BD133" t="s">
        <v>53</v>
      </c>
      <c r="BE133" t="s">
        <v>53</v>
      </c>
      <c r="BF133" t="s">
        <v>53</v>
      </c>
      <c r="BG133" t="s">
        <v>53</v>
      </c>
      <c r="BH133" t="s">
        <v>53</v>
      </c>
      <c r="BI133" t="s">
        <v>53</v>
      </c>
    </row>
    <row r="134" spans="1:61" x14ac:dyDescent="0.25">
      <c r="A134" t="s">
        <v>53</v>
      </c>
      <c r="B134" t="s">
        <v>54</v>
      </c>
      <c r="C134" t="s">
        <v>55</v>
      </c>
      <c r="D134" t="s">
        <v>54</v>
      </c>
      <c r="E134" t="s">
        <v>56</v>
      </c>
      <c r="F134" t="s">
        <v>54</v>
      </c>
      <c r="G134" t="s">
        <v>54</v>
      </c>
      <c r="H134">
        <v>90</v>
      </c>
      <c r="I134" t="s">
        <v>57</v>
      </c>
      <c r="J134" t="s">
        <v>58</v>
      </c>
      <c r="K134" t="s">
        <v>104</v>
      </c>
      <c r="L134" t="s">
        <v>169</v>
      </c>
      <c r="M134" t="s">
        <v>61</v>
      </c>
      <c r="N134" t="s">
        <v>644</v>
      </c>
      <c r="O134" t="s">
        <v>63</v>
      </c>
      <c r="P134" t="s">
        <v>64</v>
      </c>
      <c r="Q134">
        <v>90</v>
      </c>
      <c r="R134" t="s">
        <v>645</v>
      </c>
      <c r="S134" t="s">
        <v>53</v>
      </c>
      <c r="T134" t="s">
        <v>53</v>
      </c>
      <c r="U134" t="s">
        <v>53</v>
      </c>
      <c r="V134" t="s">
        <v>61</v>
      </c>
      <c r="W134" t="s">
        <v>53</v>
      </c>
      <c r="X134" t="s">
        <v>173</v>
      </c>
      <c r="Y134" t="s">
        <v>53</v>
      </c>
      <c r="Z134" t="s">
        <v>53</v>
      </c>
      <c r="AA134" t="s">
        <v>53</v>
      </c>
      <c r="AB134" t="s">
        <v>53</v>
      </c>
      <c r="AC134" t="s">
        <v>53</v>
      </c>
      <c r="AD134" t="s">
        <v>53</v>
      </c>
      <c r="AE134" t="s">
        <v>646</v>
      </c>
      <c r="AF134" t="s">
        <v>53</v>
      </c>
      <c r="AG134" t="s">
        <v>646</v>
      </c>
      <c r="AH134" t="s">
        <v>61</v>
      </c>
      <c r="AI134" t="s">
        <v>644</v>
      </c>
      <c r="AJ134" t="s">
        <v>63</v>
      </c>
      <c r="AK134" t="s">
        <v>64</v>
      </c>
      <c r="AL134" t="s">
        <v>53</v>
      </c>
      <c r="AM134" t="s">
        <v>645</v>
      </c>
      <c r="AN134" t="s">
        <v>53</v>
      </c>
      <c r="AO134">
        <v>9</v>
      </c>
      <c r="AP134" t="s">
        <v>647</v>
      </c>
      <c r="AQ134" t="s">
        <v>70</v>
      </c>
      <c r="AR134" t="s">
        <v>82</v>
      </c>
      <c r="AS134" t="s">
        <v>72</v>
      </c>
      <c r="AT134" t="s">
        <v>53</v>
      </c>
      <c r="AU134" t="s">
        <v>53</v>
      </c>
      <c r="AV134" t="s">
        <v>53</v>
      </c>
      <c r="AW134" t="s">
        <v>53</v>
      </c>
      <c r="AX134" t="s">
        <v>61</v>
      </c>
      <c r="AY134" t="s">
        <v>53</v>
      </c>
      <c r="AZ134" t="s">
        <v>173</v>
      </c>
      <c r="BA134" t="s">
        <v>130</v>
      </c>
      <c r="BB134" t="s">
        <v>53</v>
      </c>
      <c r="BC134" t="s">
        <v>53</v>
      </c>
      <c r="BD134" t="s">
        <v>53</v>
      </c>
      <c r="BE134" t="s">
        <v>53</v>
      </c>
      <c r="BF134" t="s">
        <v>53</v>
      </c>
      <c r="BG134" t="s">
        <v>53</v>
      </c>
      <c r="BH134" t="s">
        <v>53</v>
      </c>
      <c r="BI134" t="s">
        <v>53</v>
      </c>
    </row>
    <row r="135" spans="1:61" x14ac:dyDescent="0.25">
      <c r="A135" t="s">
        <v>53</v>
      </c>
      <c r="B135" t="s">
        <v>54</v>
      </c>
      <c r="C135" t="s">
        <v>55</v>
      </c>
      <c r="D135" t="s">
        <v>54</v>
      </c>
      <c r="E135" t="s">
        <v>56</v>
      </c>
      <c r="F135" t="s">
        <v>54</v>
      </c>
      <c r="G135" t="s">
        <v>54</v>
      </c>
      <c r="H135">
        <v>91</v>
      </c>
      <c r="I135" t="s">
        <v>57</v>
      </c>
      <c r="J135" t="s">
        <v>58</v>
      </c>
      <c r="K135" t="s">
        <v>59</v>
      </c>
      <c r="L135" t="s">
        <v>169</v>
      </c>
      <c r="M135" t="s">
        <v>61</v>
      </c>
      <c r="N135" t="s">
        <v>648</v>
      </c>
      <c r="O135" t="s">
        <v>63</v>
      </c>
      <c r="P135" t="s">
        <v>64</v>
      </c>
      <c r="Q135">
        <v>91</v>
      </c>
      <c r="R135" t="s">
        <v>649</v>
      </c>
      <c r="S135" t="s">
        <v>53</v>
      </c>
      <c r="T135" t="s">
        <v>53</v>
      </c>
      <c r="U135" t="s">
        <v>53</v>
      </c>
      <c r="V135" t="s">
        <v>61</v>
      </c>
      <c r="W135" t="s">
        <v>53</v>
      </c>
      <c r="X135" t="s">
        <v>173</v>
      </c>
      <c r="Y135" t="s">
        <v>53</v>
      </c>
      <c r="Z135" t="s">
        <v>53</v>
      </c>
      <c r="AA135" t="s">
        <v>53</v>
      </c>
      <c r="AB135" t="s">
        <v>53</v>
      </c>
      <c r="AC135" t="s">
        <v>53</v>
      </c>
      <c r="AD135" t="s">
        <v>53</v>
      </c>
      <c r="AE135" t="s">
        <v>650</v>
      </c>
      <c r="AF135" t="s">
        <v>53</v>
      </c>
      <c r="AG135" t="s">
        <v>650</v>
      </c>
      <c r="AH135" t="s">
        <v>61</v>
      </c>
      <c r="AI135" t="s">
        <v>648</v>
      </c>
      <c r="AJ135" t="s">
        <v>63</v>
      </c>
      <c r="AK135" t="s">
        <v>64</v>
      </c>
      <c r="AL135" t="s">
        <v>53</v>
      </c>
      <c r="AM135" t="s">
        <v>649</v>
      </c>
      <c r="AN135" t="s">
        <v>53</v>
      </c>
      <c r="AO135">
        <v>10</v>
      </c>
      <c r="AP135" t="s">
        <v>651</v>
      </c>
      <c r="AQ135" t="s">
        <v>70</v>
      </c>
      <c r="AR135" t="s">
        <v>82</v>
      </c>
      <c r="AS135" t="s">
        <v>72</v>
      </c>
      <c r="AT135" t="s">
        <v>53</v>
      </c>
      <c r="AU135" t="s">
        <v>53</v>
      </c>
      <c r="AV135" t="s">
        <v>53</v>
      </c>
      <c r="AW135" t="s">
        <v>53</v>
      </c>
      <c r="AX135" t="s">
        <v>61</v>
      </c>
      <c r="AY135" t="s">
        <v>53</v>
      </c>
      <c r="AZ135" t="s">
        <v>173</v>
      </c>
      <c r="BA135" t="s">
        <v>130</v>
      </c>
      <c r="BB135" t="s">
        <v>53</v>
      </c>
      <c r="BC135" t="s">
        <v>53</v>
      </c>
      <c r="BD135" t="s">
        <v>53</v>
      </c>
      <c r="BE135" t="s">
        <v>53</v>
      </c>
      <c r="BF135" t="s">
        <v>53</v>
      </c>
      <c r="BG135" t="s">
        <v>53</v>
      </c>
      <c r="BH135" t="s">
        <v>53</v>
      </c>
      <c r="BI135" t="s">
        <v>53</v>
      </c>
    </row>
    <row r="136" spans="1:61" x14ac:dyDescent="0.25">
      <c r="A136" t="s">
        <v>53</v>
      </c>
      <c r="B136" t="s">
        <v>54</v>
      </c>
      <c r="C136" t="s">
        <v>529</v>
      </c>
      <c r="D136" t="s">
        <v>54</v>
      </c>
      <c r="E136" t="s">
        <v>110</v>
      </c>
      <c r="F136" t="s">
        <v>54</v>
      </c>
      <c r="G136" t="s">
        <v>54</v>
      </c>
      <c r="H136">
        <v>92</v>
      </c>
      <c r="I136" t="s">
        <v>57</v>
      </c>
      <c r="J136" t="s">
        <v>380</v>
      </c>
      <c r="K136" t="s">
        <v>59</v>
      </c>
      <c r="L136" t="s">
        <v>53</v>
      </c>
      <c r="M136" t="s">
        <v>111</v>
      </c>
      <c r="N136" t="s">
        <v>652</v>
      </c>
      <c r="O136" t="s">
        <v>63</v>
      </c>
      <c r="P136" t="s">
        <v>64</v>
      </c>
      <c r="Q136">
        <v>92</v>
      </c>
      <c r="R136" t="s">
        <v>653</v>
      </c>
      <c r="S136" t="s">
        <v>53</v>
      </c>
      <c r="T136" t="s">
        <v>53</v>
      </c>
      <c r="U136" t="s">
        <v>53</v>
      </c>
      <c r="V136" t="s">
        <v>111</v>
      </c>
      <c r="W136" t="s">
        <v>53</v>
      </c>
      <c r="X136" t="s">
        <v>179</v>
      </c>
      <c r="Y136" t="s">
        <v>53</v>
      </c>
      <c r="Z136" t="s">
        <v>53</v>
      </c>
      <c r="AA136" t="s">
        <v>53</v>
      </c>
      <c r="AB136" t="s">
        <v>53</v>
      </c>
      <c r="AC136" t="s">
        <v>53</v>
      </c>
      <c r="AD136" t="s">
        <v>53</v>
      </c>
      <c r="AE136" t="s">
        <v>654</v>
      </c>
      <c r="AF136" t="s">
        <v>53</v>
      </c>
      <c r="AG136" t="s">
        <v>654</v>
      </c>
      <c r="AH136" t="s">
        <v>111</v>
      </c>
      <c r="AI136" t="s">
        <v>652</v>
      </c>
      <c r="AJ136" t="s">
        <v>63</v>
      </c>
      <c r="AK136" t="s">
        <v>64</v>
      </c>
      <c r="AL136" t="s">
        <v>53</v>
      </c>
      <c r="AM136" t="s">
        <v>653</v>
      </c>
      <c r="AN136" t="s">
        <v>53</v>
      </c>
      <c r="AO136">
        <v>418</v>
      </c>
      <c r="AP136" t="s">
        <v>655</v>
      </c>
      <c r="AQ136" t="s">
        <v>70</v>
      </c>
      <c r="AR136" t="s">
        <v>82</v>
      </c>
      <c r="AS136" t="s">
        <v>72</v>
      </c>
      <c r="AT136" t="s">
        <v>53</v>
      </c>
      <c r="AU136" t="s">
        <v>53</v>
      </c>
      <c r="AV136" t="s">
        <v>53</v>
      </c>
      <c r="AW136" t="s">
        <v>53</v>
      </c>
      <c r="AX136" t="s">
        <v>111</v>
      </c>
      <c r="AY136" t="s">
        <v>53</v>
      </c>
      <c r="AZ136" t="s">
        <v>179</v>
      </c>
      <c r="BA136" t="s">
        <v>93</v>
      </c>
      <c r="BB136" t="s">
        <v>53</v>
      </c>
      <c r="BC136" t="s">
        <v>53</v>
      </c>
      <c r="BD136" t="s">
        <v>53</v>
      </c>
      <c r="BE136" t="s">
        <v>53</v>
      </c>
      <c r="BF136" t="s">
        <v>53</v>
      </c>
      <c r="BG136" t="s">
        <v>53</v>
      </c>
      <c r="BH136" t="s">
        <v>53</v>
      </c>
      <c r="BI136" t="s">
        <v>53</v>
      </c>
    </row>
    <row r="137" spans="1:61" x14ac:dyDescent="0.25">
      <c r="A137" t="s">
        <v>53</v>
      </c>
      <c r="B137" t="s">
        <v>54</v>
      </c>
      <c r="C137" t="s">
        <v>55</v>
      </c>
      <c r="D137" t="s">
        <v>54</v>
      </c>
      <c r="E137" t="s">
        <v>56</v>
      </c>
      <c r="F137" t="s">
        <v>54</v>
      </c>
      <c r="G137" t="s">
        <v>54</v>
      </c>
      <c r="H137">
        <v>93</v>
      </c>
      <c r="I137" t="s">
        <v>57</v>
      </c>
      <c r="J137" t="s">
        <v>58</v>
      </c>
      <c r="K137" t="s">
        <v>104</v>
      </c>
      <c r="L137" t="s">
        <v>545</v>
      </c>
      <c r="M137" t="s">
        <v>61</v>
      </c>
      <c r="N137" t="s">
        <v>656</v>
      </c>
      <c r="O137" t="s">
        <v>63</v>
      </c>
      <c r="P137" t="s">
        <v>64</v>
      </c>
      <c r="Q137">
        <v>93</v>
      </c>
      <c r="R137" t="s">
        <v>657</v>
      </c>
      <c r="S137" t="s">
        <v>53</v>
      </c>
      <c r="T137" t="s">
        <v>53</v>
      </c>
      <c r="U137" t="s">
        <v>53</v>
      </c>
      <c r="V137" t="s">
        <v>61</v>
      </c>
      <c r="W137" t="s">
        <v>53</v>
      </c>
      <c r="X137" t="s">
        <v>167</v>
      </c>
      <c r="Y137" t="s">
        <v>53</v>
      </c>
      <c r="Z137" t="s">
        <v>53</v>
      </c>
      <c r="AA137" t="s">
        <v>53</v>
      </c>
      <c r="AB137" t="s">
        <v>53</v>
      </c>
      <c r="AC137" t="s">
        <v>53</v>
      </c>
      <c r="AD137" t="s">
        <v>53</v>
      </c>
      <c r="AE137" t="s">
        <v>656</v>
      </c>
      <c r="AF137" t="s">
        <v>53</v>
      </c>
      <c r="AG137" t="s">
        <v>656</v>
      </c>
      <c r="AH137" t="s">
        <v>61</v>
      </c>
      <c r="AI137" t="s">
        <v>656</v>
      </c>
      <c r="AJ137" t="s">
        <v>63</v>
      </c>
      <c r="AK137" t="s">
        <v>64</v>
      </c>
      <c r="AL137" t="s">
        <v>53</v>
      </c>
      <c r="AM137" t="s">
        <v>657</v>
      </c>
      <c r="AN137" t="s">
        <v>53</v>
      </c>
      <c r="AO137">
        <v>141</v>
      </c>
      <c r="AP137" t="s">
        <v>658</v>
      </c>
      <c r="AQ137" t="s">
        <v>70</v>
      </c>
      <c r="AR137" t="s">
        <v>82</v>
      </c>
      <c r="AS137" t="s">
        <v>72</v>
      </c>
      <c r="AT137" t="s">
        <v>53</v>
      </c>
      <c r="AU137" t="s">
        <v>53</v>
      </c>
      <c r="AV137" t="s">
        <v>53</v>
      </c>
      <c r="AW137" t="s">
        <v>53</v>
      </c>
      <c r="AX137" t="s">
        <v>61</v>
      </c>
      <c r="AY137" t="s">
        <v>53</v>
      </c>
      <c r="AZ137" t="s">
        <v>167</v>
      </c>
      <c r="BA137" t="s">
        <v>130</v>
      </c>
      <c r="BB137" t="s">
        <v>53</v>
      </c>
      <c r="BC137" t="s">
        <v>53</v>
      </c>
      <c r="BD137" t="s">
        <v>53</v>
      </c>
      <c r="BE137" t="s">
        <v>53</v>
      </c>
      <c r="BF137" t="s">
        <v>53</v>
      </c>
      <c r="BG137" t="s">
        <v>53</v>
      </c>
      <c r="BH137" t="s">
        <v>53</v>
      </c>
      <c r="BI137" t="s">
        <v>53</v>
      </c>
    </row>
    <row r="138" spans="1:61" x14ac:dyDescent="0.25">
      <c r="A138" t="s">
        <v>53</v>
      </c>
      <c r="B138" t="s">
        <v>54</v>
      </c>
      <c r="C138" t="s">
        <v>55</v>
      </c>
      <c r="D138" t="s">
        <v>54</v>
      </c>
      <c r="E138" t="s">
        <v>110</v>
      </c>
      <c r="F138" t="s">
        <v>54</v>
      </c>
      <c r="G138" t="s">
        <v>54</v>
      </c>
      <c r="H138">
        <v>94</v>
      </c>
      <c r="I138" t="s">
        <v>57</v>
      </c>
      <c r="J138" t="s">
        <v>58</v>
      </c>
      <c r="K138" t="s">
        <v>59</v>
      </c>
      <c r="L138" t="s">
        <v>53</v>
      </c>
      <c r="M138" t="s">
        <v>111</v>
      </c>
      <c r="N138" t="s">
        <v>659</v>
      </c>
      <c r="O138" t="s">
        <v>63</v>
      </c>
      <c r="P138" t="s">
        <v>64</v>
      </c>
      <c r="Q138">
        <v>94</v>
      </c>
      <c r="R138" t="s">
        <v>660</v>
      </c>
      <c r="S138" t="s">
        <v>53</v>
      </c>
      <c r="T138" t="s">
        <v>53</v>
      </c>
      <c r="U138" t="s">
        <v>53</v>
      </c>
      <c r="V138" t="s">
        <v>111</v>
      </c>
      <c r="W138" t="s">
        <v>53</v>
      </c>
      <c r="X138" t="s">
        <v>516</v>
      </c>
      <c r="Y138" t="s">
        <v>53</v>
      </c>
      <c r="Z138" t="s">
        <v>53</v>
      </c>
      <c r="AA138" t="s">
        <v>53</v>
      </c>
      <c r="AB138" t="s">
        <v>53</v>
      </c>
      <c r="AC138" t="s">
        <v>53</v>
      </c>
      <c r="AD138" t="s">
        <v>53</v>
      </c>
      <c r="AE138" t="s">
        <v>661</v>
      </c>
      <c r="AF138" t="s">
        <v>53</v>
      </c>
      <c r="AG138" t="s">
        <v>661</v>
      </c>
      <c r="AH138" t="s">
        <v>111</v>
      </c>
      <c r="AI138" t="s">
        <v>659</v>
      </c>
      <c r="AJ138" t="s">
        <v>63</v>
      </c>
      <c r="AK138" t="s">
        <v>64</v>
      </c>
      <c r="AL138" t="s">
        <v>53</v>
      </c>
      <c r="AM138" t="s">
        <v>660</v>
      </c>
      <c r="AN138" t="s">
        <v>53</v>
      </c>
      <c r="AO138">
        <v>372</v>
      </c>
      <c r="AP138" t="s">
        <v>662</v>
      </c>
      <c r="AQ138" t="s">
        <v>182</v>
      </c>
      <c r="AR138" t="s">
        <v>82</v>
      </c>
      <c r="AS138" t="s">
        <v>72</v>
      </c>
      <c r="AT138" t="s">
        <v>53</v>
      </c>
      <c r="AU138" t="s">
        <v>53</v>
      </c>
      <c r="AV138" t="s">
        <v>53</v>
      </c>
      <c r="AW138" t="s">
        <v>53</v>
      </c>
      <c r="AX138" t="s">
        <v>111</v>
      </c>
      <c r="AY138" t="s">
        <v>53</v>
      </c>
      <c r="AZ138" t="s">
        <v>516</v>
      </c>
      <c r="BA138" t="s">
        <v>74</v>
      </c>
      <c r="BB138" t="s">
        <v>53</v>
      </c>
      <c r="BC138" t="s">
        <v>53</v>
      </c>
      <c r="BD138" t="s">
        <v>53</v>
      </c>
      <c r="BE138" t="s">
        <v>53</v>
      </c>
      <c r="BF138" t="s">
        <v>53</v>
      </c>
      <c r="BG138" t="s">
        <v>53</v>
      </c>
      <c r="BH138" t="s">
        <v>53</v>
      </c>
      <c r="BI138" t="s">
        <v>53</v>
      </c>
    </row>
    <row r="139" spans="1:61" x14ac:dyDescent="0.25">
      <c r="A139" t="s">
        <v>53</v>
      </c>
      <c r="B139" t="s">
        <v>54</v>
      </c>
      <c r="C139" t="s">
        <v>55</v>
      </c>
      <c r="D139" t="s">
        <v>54</v>
      </c>
      <c r="E139" t="s">
        <v>110</v>
      </c>
      <c r="F139" t="s">
        <v>54</v>
      </c>
      <c r="G139" t="s">
        <v>54</v>
      </c>
      <c r="H139">
        <v>94</v>
      </c>
      <c r="I139" t="s">
        <v>57</v>
      </c>
      <c r="J139" t="s">
        <v>58</v>
      </c>
      <c r="K139" t="s">
        <v>59</v>
      </c>
      <c r="L139" t="s">
        <v>53</v>
      </c>
      <c r="M139" t="s">
        <v>111</v>
      </c>
      <c r="N139" t="s">
        <v>659</v>
      </c>
      <c r="O139" t="s">
        <v>63</v>
      </c>
      <c r="P139" t="s">
        <v>64</v>
      </c>
      <c r="Q139">
        <v>94</v>
      </c>
      <c r="R139" t="s">
        <v>660</v>
      </c>
      <c r="S139" t="s">
        <v>53</v>
      </c>
      <c r="T139" t="s">
        <v>53</v>
      </c>
      <c r="U139" t="s">
        <v>53</v>
      </c>
      <c r="V139" t="s">
        <v>111</v>
      </c>
      <c r="W139" t="s">
        <v>53</v>
      </c>
      <c r="X139" t="s">
        <v>516</v>
      </c>
      <c r="Y139" t="s">
        <v>53</v>
      </c>
      <c r="Z139" t="s">
        <v>53</v>
      </c>
      <c r="AA139" t="s">
        <v>53</v>
      </c>
      <c r="AB139" t="s">
        <v>53</v>
      </c>
      <c r="AC139" t="s">
        <v>663</v>
      </c>
      <c r="AD139" t="s">
        <v>664</v>
      </c>
      <c r="AE139" t="s">
        <v>665</v>
      </c>
      <c r="AF139" t="s">
        <v>53</v>
      </c>
      <c r="AG139" t="s">
        <v>665</v>
      </c>
      <c r="AH139" t="s">
        <v>111</v>
      </c>
      <c r="AI139" t="s">
        <v>659</v>
      </c>
      <c r="AJ139" t="s">
        <v>63</v>
      </c>
      <c r="AK139" t="s">
        <v>64</v>
      </c>
      <c r="AL139" t="s">
        <v>150</v>
      </c>
      <c r="AM139" t="s">
        <v>660</v>
      </c>
      <c r="AN139" t="s">
        <v>65</v>
      </c>
      <c r="AO139">
        <v>381</v>
      </c>
      <c r="AP139" t="s">
        <v>666</v>
      </c>
      <c r="AQ139" t="s">
        <v>182</v>
      </c>
      <c r="AR139" t="s">
        <v>305</v>
      </c>
      <c r="AS139" t="s">
        <v>72</v>
      </c>
      <c r="AT139" t="s">
        <v>53</v>
      </c>
      <c r="AU139" t="s">
        <v>53</v>
      </c>
      <c r="AV139" t="s">
        <v>53</v>
      </c>
      <c r="AW139" t="s">
        <v>53</v>
      </c>
      <c r="AX139" t="s">
        <v>111</v>
      </c>
      <c r="AY139" t="s">
        <v>53</v>
      </c>
      <c r="AZ139" t="s">
        <v>516</v>
      </c>
      <c r="BA139" t="s">
        <v>93</v>
      </c>
      <c r="BB139" t="s">
        <v>225</v>
      </c>
      <c r="BC139" t="s">
        <v>53</v>
      </c>
      <c r="BD139" t="s">
        <v>53</v>
      </c>
      <c r="BE139" t="s">
        <v>53</v>
      </c>
      <c r="BF139" t="s">
        <v>663</v>
      </c>
      <c r="BG139" t="s">
        <v>82</v>
      </c>
      <c r="BH139" t="s">
        <v>53</v>
      </c>
      <c r="BI139" t="s">
        <v>53</v>
      </c>
    </row>
    <row r="140" spans="1:61" x14ac:dyDescent="0.25">
      <c r="A140" t="s">
        <v>53</v>
      </c>
      <c r="B140" t="s">
        <v>54</v>
      </c>
      <c r="C140" t="s">
        <v>55</v>
      </c>
      <c r="D140" t="s">
        <v>54</v>
      </c>
      <c r="E140" t="s">
        <v>110</v>
      </c>
      <c r="F140" t="s">
        <v>54</v>
      </c>
      <c r="G140" t="s">
        <v>54</v>
      </c>
      <c r="H140">
        <v>95</v>
      </c>
      <c r="I140" t="s">
        <v>57</v>
      </c>
      <c r="J140" t="s">
        <v>58</v>
      </c>
      <c r="K140" t="s">
        <v>59</v>
      </c>
      <c r="L140" t="s">
        <v>667</v>
      </c>
      <c r="M140" t="s">
        <v>61</v>
      </c>
      <c r="N140" t="s">
        <v>495</v>
      </c>
      <c r="O140" t="s">
        <v>63</v>
      </c>
      <c r="P140" t="s">
        <v>64</v>
      </c>
      <c r="Q140">
        <v>95</v>
      </c>
      <c r="R140" t="s">
        <v>467</v>
      </c>
      <c r="S140" t="s">
        <v>53</v>
      </c>
      <c r="T140" t="s">
        <v>53</v>
      </c>
      <c r="U140" t="s">
        <v>53</v>
      </c>
      <c r="V140" t="s">
        <v>61</v>
      </c>
      <c r="W140" t="s">
        <v>53</v>
      </c>
      <c r="X140" t="s">
        <v>395</v>
      </c>
      <c r="Y140" t="s">
        <v>53</v>
      </c>
      <c r="Z140" t="s">
        <v>53</v>
      </c>
      <c r="AA140" t="s">
        <v>53</v>
      </c>
      <c r="AB140" t="s">
        <v>53</v>
      </c>
      <c r="AC140" t="s">
        <v>53</v>
      </c>
      <c r="AD140" t="s">
        <v>53</v>
      </c>
      <c r="AE140" t="s">
        <v>668</v>
      </c>
      <c r="AF140" t="s">
        <v>53</v>
      </c>
      <c r="AG140" t="s">
        <v>668</v>
      </c>
      <c r="AH140" t="s">
        <v>61</v>
      </c>
      <c r="AI140" t="s">
        <v>495</v>
      </c>
      <c r="AJ140" t="s">
        <v>63</v>
      </c>
      <c r="AK140" t="s">
        <v>64</v>
      </c>
      <c r="AL140" t="s">
        <v>53</v>
      </c>
      <c r="AM140" t="s">
        <v>467</v>
      </c>
      <c r="AN140" t="s">
        <v>53</v>
      </c>
      <c r="AO140">
        <v>156</v>
      </c>
      <c r="AP140" t="s">
        <v>669</v>
      </c>
      <c r="AQ140" t="s">
        <v>70</v>
      </c>
      <c r="AR140" t="s">
        <v>308</v>
      </c>
      <c r="AS140" t="s">
        <v>72</v>
      </c>
      <c r="AT140" t="s">
        <v>53</v>
      </c>
      <c r="AU140" t="s">
        <v>53</v>
      </c>
      <c r="AV140" t="s">
        <v>53</v>
      </c>
      <c r="AW140" t="s">
        <v>53</v>
      </c>
      <c r="AX140" t="s">
        <v>61</v>
      </c>
      <c r="AY140" t="s">
        <v>53</v>
      </c>
      <c r="AZ140" t="s">
        <v>395</v>
      </c>
      <c r="BA140" t="s">
        <v>93</v>
      </c>
      <c r="BB140" t="s">
        <v>53</v>
      </c>
      <c r="BC140" t="s">
        <v>53</v>
      </c>
      <c r="BD140" t="s">
        <v>53</v>
      </c>
      <c r="BE140" t="s">
        <v>53</v>
      </c>
      <c r="BF140" t="s">
        <v>53</v>
      </c>
      <c r="BG140" t="s">
        <v>53</v>
      </c>
      <c r="BH140" t="s">
        <v>53</v>
      </c>
      <c r="BI140" t="s">
        <v>53</v>
      </c>
    </row>
    <row r="141" spans="1:61" x14ac:dyDescent="0.25">
      <c r="A141" t="s">
        <v>53</v>
      </c>
      <c r="B141" t="s">
        <v>54</v>
      </c>
      <c r="C141" t="s">
        <v>55</v>
      </c>
      <c r="D141" t="s">
        <v>54</v>
      </c>
      <c r="E141" t="s">
        <v>110</v>
      </c>
      <c r="F141" t="s">
        <v>54</v>
      </c>
      <c r="G141" t="s">
        <v>54</v>
      </c>
      <c r="H141">
        <v>96</v>
      </c>
      <c r="I141" t="s">
        <v>57</v>
      </c>
      <c r="J141" t="s">
        <v>58</v>
      </c>
      <c r="K141" t="s">
        <v>104</v>
      </c>
      <c r="L141" t="s">
        <v>53</v>
      </c>
      <c r="M141" t="s">
        <v>131</v>
      </c>
      <c r="N141" t="s">
        <v>53</v>
      </c>
      <c r="O141" t="s">
        <v>63</v>
      </c>
      <c r="P141" t="s">
        <v>53</v>
      </c>
      <c r="Q141">
        <v>96</v>
      </c>
      <c r="R141" t="s">
        <v>670</v>
      </c>
      <c r="S141" t="s">
        <v>53</v>
      </c>
      <c r="T141" t="s">
        <v>53</v>
      </c>
      <c r="U141" t="s">
        <v>53</v>
      </c>
      <c r="V141" t="s">
        <v>131</v>
      </c>
      <c r="W141" t="s">
        <v>53</v>
      </c>
      <c r="X141" t="s">
        <v>671</v>
      </c>
      <c r="Y141" t="s">
        <v>53</v>
      </c>
      <c r="Z141" t="s">
        <v>53</v>
      </c>
      <c r="AA141" t="s">
        <v>53</v>
      </c>
      <c r="AB141" t="s">
        <v>53</v>
      </c>
      <c r="AC141" t="s">
        <v>53</v>
      </c>
      <c r="AD141" t="s">
        <v>53</v>
      </c>
      <c r="AE141" t="s">
        <v>672</v>
      </c>
      <c r="AF141" t="s">
        <v>53</v>
      </c>
      <c r="AG141" t="s">
        <v>672</v>
      </c>
      <c r="AH141" t="s">
        <v>131</v>
      </c>
      <c r="AI141" t="s">
        <v>53</v>
      </c>
      <c r="AJ141" t="s">
        <v>63</v>
      </c>
      <c r="AK141" t="s">
        <v>53</v>
      </c>
      <c r="AL141" t="s">
        <v>53</v>
      </c>
      <c r="AM141" t="s">
        <v>670</v>
      </c>
      <c r="AN141" t="s">
        <v>53</v>
      </c>
      <c r="AO141">
        <v>287</v>
      </c>
      <c r="AP141" t="s">
        <v>673</v>
      </c>
      <c r="AQ141" t="s">
        <v>70</v>
      </c>
      <c r="AR141" t="s">
        <v>82</v>
      </c>
      <c r="AS141" t="s">
        <v>72</v>
      </c>
      <c r="AT141" t="s">
        <v>53</v>
      </c>
      <c r="AU141" t="s">
        <v>53</v>
      </c>
      <c r="AV141" t="s">
        <v>53</v>
      </c>
      <c r="AW141" t="s">
        <v>53</v>
      </c>
      <c r="AX141" t="s">
        <v>131</v>
      </c>
      <c r="AY141" t="s">
        <v>53</v>
      </c>
      <c r="AZ141" t="s">
        <v>671</v>
      </c>
      <c r="BA141" t="s">
        <v>74</v>
      </c>
      <c r="BB141" t="s">
        <v>53</v>
      </c>
      <c r="BC141" t="s">
        <v>53</v>
      </c>
      <c r="BD141" t="s">
        <v>53</v>
      </c>
      <c r="BE141" t="s">
        <v>53</v>
      </c>
      <c r="BF141" t="s">
        <v>53</v>
      </c>
      <c r="BG141" t="s">
        <v>53</v>
      </c>
      <c r="BH141" t="s">
        <v>53</v>
      </c>
      <c r="BI141" t="s">
        <v>53</v>
      </c>
    </row>
    <row r="142" spans="1:61" x14ac:dyDescent="0.25">
      <c r="A142" t="s">
        <v>53</v>
      </c>
      <c r="B142" t="s">
        <v>54</v>
      </c>
      <c r="C142" t="s">
        <v>55</v>
      </c>
      <c r="D142" t="s">
        <v>54</v>
      </c>
      <c r="E142" t="s">
        <v>56</v>
      </c>
      <c r="F142" t="s">
        <v>54</v>
      </c>
      <c r="G142" t="s">
        <v>54</v>
      </c>
      <c r="H142">
        <v>97</v>
      </c>
      <c r="I142" t="s">
        <v>57</v>
      </c>
      <c r="J142" t="s">
        <v>58</v>
      </c>
      <c r="K142" t="s">
        <v>59</v>
      </c>
      <c r="L142" t="s">
        <v>53</v>
      </c>
      <c r="M142" t="s">
        <v>76</v>
      </c>
      <c r="N142" t="s">
        <v>53</v>
      </c>
      <c r="O142" t="s">
        <v>63</v>
      </c>
      <c r="P142" t="s">
        <v>53</v>
      </c>
      <c r="Q142">
        <v>97</v>
      </c>
      <c r="R142" t="s">
        <v>674</v>
      </c>
      <c r="S142" t="s">
        <v>53</v>
      </c>
      <c r="T142" t="s">
        <v>53</v>
      </c>
      <c r="U142" t="s">
        <v>53</v>
      </c>
      <c r="V142" t="s">
        <v>76</v>
      </c>
      <c r="W142" t="s">
        <v>53</v>
      </c>
      <c r="X142" t="s">
        <v>79</v>
      </c>
      <c r="Y142" t="s">
        <v>53</v>
      </c>
      <c r="Z142" t="s">
        <v>53</v>
      </c>
      <c r="AA142" t="s">
        <v>53</v>
      </c>
      <c r="AB142" t="s">
        <v>53</v>
      </c>
      <c r="AC142" t="s">
        <v>675</v>
      </c>
      <c r="AD142" t="s">
        <v>467</v>
      </c>
      <c r="AE142" t="s">
        <v>676</v>
      </c>
      <c r="AF142" t="s">
        <v>53</v>
      </c>
      <c r="AG142" t="s">
        <v>676</v>
      </c>
      <c r="AH142" t="s">
        <v>76</v>
      </c>
      <c r="AI142" t="s">
        <v>53</v>
      </c>
      <c r="AJ142" t="s">
        <v>63</v>
      </c>
      <c r="AK142" t="s">
        <v>53</v>
      </c>
      <c r="AL142" t="s">
        <v>98</v>
      </c>
      <c r="AM142" t="s">
        <v>674</v>
      </c>
      <c r="AN142" t="s">
        <v>85</v>
      </c>
      <c r="AO142">
        <v>249</v>
      </c>
      <c r="AP142" t="s">
        <v>677</v>
      </c>
      <c r="AQ142" t="s">
        <v>70</v>
      </c>
      <c r="AR142" t="s">
        <v>71</v>
      </c>
      <c r="AS142" t="s">
        <v>72</v>
      </c>
      <c r="AT142" t="s">
        <v>53</v>
      </c>
      <c r="AU142" t="s">
        <v>53</v>
      </c>
      <c r="AV142" t="s">
        <v>53</v>
      </c>
      <c r="AW142" t="s">
        <v>53</v>
      </c>
      <c r="AX142" t="s">
        <v>76</v>
      </c>
      <c r="AY142" t="s">
        <v>53</v>
      </c>
      <c r="AZ142" t="s">
        <v>79</v>
      </c>
      <c r="BA142" t="s">
        <v>74</v>
      </c>
      <c r="BB142" t="s">
        <v>101</v>
      </c>
      <c r="BC142" t="s">
        <v>53</v>
      </c>
      <c r="BD142" t="s">
        <v>53</v>
      </c>
      <c r="BE142" t="s">
        <v>53</v>
      </c>
      <c r="BF142" t="s">
        <v>678</v>
      </c>
      <c r="BG142" t="s">
        <v>82</v>
      </c>
      <c r="BH142" t="s">
        <v>53</v>
      </c>
      <c r="BI142" t="s">
        <v>53</v>
      </c>
    </row>
    <row r="143" spans="1:61" x14ac:dyDescent="0.25">
      <c r="A143" t="s">
        <v>53</v>
      </c>
      <c r="B143" t="s">
        <v>54</v>
      </c>
      <c r="C143" t="s">
        <v>55</v>
      </c>
      <c r="D143" t="s">
        <v>54</v>
      </c>
      <c r="E143" t="s">
        <v>56</v>
      </c>
      <c r="F143" t="s">
        <v>54</v>
      </c>
      <c r="G143" t="s">
        <v>54</v>
      </c>
      <c r="H143">
        <v>97</v>
      </c>
      <c r="I143" t="s">
        <v>57</v>
      </c>
      <c r="J143" t="s">
        <v>58</v>
      </c>
      <c r="K143" t="s">
        <v>59</v>
      </c>
      <c r="L143" t="s">
        <v>53</v>
      </c>
      <c r="M143" t="s">
        <v>76</v>
      </c>
      <c r="N143" t="s">
        <v>53</v>
      </c>
      <c r="O143" t="s">
        <v>63</v>
      </c>
      <c r="P143" t="s">
        <v>53</v>
      </c>
      <c r="Q143">
        <v>97</v>
      </c>
      <c r="R143" t="s">
        <v>674</v>
      </c>
      <c r="S143" t="s">
        <v>53</v>
      </c>
      <c r="T143" t="s">
        <v>53</v>
      </c>
      <c r="U143" t="s">
        <v>53</v>
      </c>
      <c r="V143" t="s">
        <v>76</v>
      </c>
      <c r="W143" t="s">
        <v>53</v>
      </c>
      <c r="X143" t="s">
        <v>79</v>
      </c>
      <c r="Y143" t="s">
        <v>53</v>
      </c>
      <c r="Z143" t="s">
        <v>53</v>
      </c>
      <c r="AA143" t="s">
        <v>53</v>
      </c>
      <c r="AB143" t="s">
        <v>53</v>
      </c>
      <c r="AC143" t="s">
        <v>679</v>
      </c>
      <c r="AD143" t="s">
        <v>674</v>
      </c>
      <c r="AE143" t="s">
        <v>676</v>
      </c>
      <c r="AF143" t="s">
        <v>53</v>
      </c>
      <c r="AG143" t="s">
        <v>676</v>
      </c>
      <c r="AH143" t="s">
        <v>76</v>
      </c>
      <c r="AI143" t="s">
        <v>53</v>
      </c>
      <c r="AJ143" t="s">
        <v>63</v>
      </c>
      <c r="AK143" t="s">
        <v>53</v>
      </c>
      <c r="AL143" t="s">
        <v>98</v>
      </c>
      <c r="AM143" t="s">
        <v>674</v>
      </c>
      <c r="AN143" t="s">
        <v>85</v>
      </c>
      <c r="AO143">
        <v>250</v>
      </c>
      <c r="AP143" t="s">
        <v>680</v>
      </c>
      <c r="AQ143" t="s">
        <v>70</v>
      </c>
      <c r="AR143" t="s">
        <v>71</v>
      </c>
      <c r="AS143" t="s">
        <v>72</v>
      </c>
      <c r="AT143" t="s">
        <v>53</v>
      </c>
      <c r="AU143" t="s">
        <v>53</v>
      </c>
      <c r="AV143" t="s">
        <v>53</v>
      </c>
      <c r="AW143" t="s">
        <v>53</v>
      </c>
      <c r="AX143" t="s">
        <v>76</v>
      </c>
      <c r="AY143" t="s">
        <v>53</v>
      </c>
      <c r="AZ143" t="s">
        <v>79</v>
      </c>
      <c r="BA143" t="s">
        <v>93</v>
      </c>
      <c r="BB143" t="s">
        <v>101</v>
      </c>
      <c r="BC143" t="s">
        <v>53</v>
      </c>
      <c r="BD143" t="s">
        <v>53</v>
      </c>
      <c r="BE143" t="s">
        <v>53</v>
      </c>
      <c r="BF143" t="s">
        <v>681</v>
      </c>
      <c r="BG143" t="s">
        <v>82</v>
      </c>
      <c r="BH143" t="s">
        <v>53</v>
      </c>
      <c r="BI143" t="s">
        <v>53</v>
      </c>
    </row>
    <row r="144" spans="1:61" x14ac:dyDescent="0.25">
      <c r="A144" t="s">
        <v>53</v>
      </c>
      <c r="B144" t="s">
        <v>54</v>
      </c>
      <c r="C144" t="s">
        <v>55</v>
      </c>
      <c r="D144" t="s">
        <v>54</v>
      </c>
      <c r="E144" t="s">
        <v>56</v>
      </c>
      <c r="F144" t="s">
        <v>54</v>
      </c>
      <c r="G144" t="s">
        <v>54</v>
      </c>
      <c r="H144">
        <v>97</v>
      </c>
      <c r="I144" t="s">
        <v>57</v>
      </c>
      <c r="J144" t="s">
        <v>58</v>
      </c>
      <c r="K144" t="s">
        <v>59</v>
      </c>
      <c r="L144" t="s">
        <v>53</v>
      </c>
      <c r="M144" t="s">
        <v>76</v>
      </c>
      <c r="N144" t="s">
        <v>53</v>
      </c>
      <c r="O144" t="s">
        <v>63</v>
      </c>
      <c r="P144" t="s">
        <v>53</v>
      </c>
      <c r="Q144">
        <v>97</v>
      </c>
      <c r="R144" t="s">
        <v>674</v>
      </c>
      <c r="S144" t="s">
        <v>53</v>
      </c>
      <c r="T144" t="s">
        <v>53</v>
      </c>
      <c r="U144" t="s">
        <v>53</v>
      </c>
      <c r="V144" t="s">
        <v>76</v>
      </c>
      <c r="W144" t="s">
        <v>53</v>
      </c>
      <c r="X144" t="s">
        <v>79</v>
      </c>
      <c r="Y144" t="s">
        <v>53</v>
      </c>
      <c r="Z144" t="s">
        <v>53</v>
      </c>
      <c r="AA144" t="s">
        <v>53</v>
      </c>
      <c r="AB144" t="s">
        <v>53</v>
      </c>
      <c r="AC144" t="s">
        <v>682</v>
      </c>
      <c r="AD144" t="s">
        <v>242</v>
      </c>
      <c r="AE144" t="s">
        <v>683</v>
      </c>
      <c r="AF144" t="s">
        <v>53</v>
      </c>
      <c r="AG144" t="s">
        <v>683</v>
      </c>
      <c r="AH144" t="s">
        <v>76</v>
      </c>
      <c r="AI144" t="s">
        <v>53</v>
      </c>
      <c r="AJ144" t="s">
        <v>63</v>
      </c>
      <c r="AK144" t="s">
        <v>53</v>
      </c>
      <c r="AL144" t="s">
        <v>684</v>
      </c>
      <c r="AM144" t="s">
        <v>674</v>
      </c>
      <c r="AN144" t="s">
        <v>65</v>
      </c>
      <c r="AO144">
        <v>253</v>
      </c>
      <c r="AP144" t="s">
        <v>685</v>
      </c>
      <c r="AQ144" t="s">
        <v>70</v>
      </c>
      <c r="AR144" t="s">
        <v>203</v>
      </c>
      <c r="AS144" t="s">
        <v>72</v>
      </c>
      <c r="AT144" t="s">
        <v>53</v>
      </c>
      <c r="AU144" t="s">
        <v>53</v>
      </c>
      <c r="AV144" t="s">
        <v>53</v>
      </c>
      <c r="AW144" t="s">
        <v>53</v>
      </c>
      <c r="AX144" t="s">
        <v>76</v>
      </c>
      <c r="AY144" t="s">
        <v>53</v>
      </c>
      <c r="AZ144" t="s">
        <v>79</v>
      </c>
      <c r="BA144" t="s">
        <v>74</v>
      </c>
      <c r="BB144" t="s">
        <v>101</v>
      </c>
      <c r="BC144" t="s">
        <v>53</v>
      </c>
      <c r="BD144" t="s">
        <v>53</v>
      </c>
      <c r="BE144" t="s">
        <v>53</v>
      </c>
      <c r="BF144" t="s">
        <v>682</v>
      </c>
      <c r="BG144" t="s">
        <v>99</v>
      </c>
      <c r="BH144" t="s">
        <v>53</v>
      </c>
      <c r="BI144" t="s">
        <v>53</v>
      </c>
    </row>
    <row r="145" spans="1:61" x14ac:dyDescent="0.25">
      <c r="A145" t="s">
        <v>53</v>
      </c>
      <c r="B145" t="s">
        <v>54</v>
      </c>
      <c r="C145" t="s">
        <v>55</v>
      </c>
      <c r="D145" t="s">
        <v>54</v>
      </c>
      <c r="E145" t="s">
        <v>56</v>
      </c>
      <c r="F145" t="s">
        <v>54</v>
      </c>
      <c r="G145" t="s">
        <v>54</v>
      </c>
      <c r="H145">
        <v>97</v>
      </c>
      <c r="I145" t="s">
        <v>57</v>
      </c>
      <c r="J145" t="s">
        <v>58</v>
      </c>
      <c r="K145" t="s">
        <v>59</v>
      </c>
      <c r="L145" t="s">
        <v>53</v>
      </c>
      <c r="M145" t="s">
        <v>76</v>
      </c>
      <c r="N145" t="s">
        <v>53</v>
      </c>
      <c r="O145" t="s">
        <v>63</v>
      </c>
      <c r="P145" t="s">
        <v>53</v>
      </c>
      <c r="Q145">
        <v>97</v>
      </c>
      <c r="R145" t="s">
        <v>674</v>
      </c>
      <c r="S145" t="s">
        <v>53</v>
      </c>
      <c r="T145" t="s">
        <v>53</v>
      </c>
      <c r="U145" t="s">
        <v>53</v>
      </c>
      <c r="V145" t="s">
        <v>76</v>
      </c>
      <c r="W145" t="s">
        <v>53</v>
      </c>
      <c r="X145" t="s">
        <v>79</v>
      </c>
      <c r="Y145" t="s">
        <v>53</v>
      </c>
      <c r="Z145" t="s">
        <v>53</v>
      </c>
      <c r="AA145" t="s">
        <v>53</v>
      </c>
      <c r="AB145" t="s">
        <v>53</v>
      </c>
      <c r="AC145" t="s">
        <v>686</v>
      </c>
      <c r="AD145" t="s">
        <v>687</v>
      </c>
      <c r="AE145" t="s">
        <v>688</v>
      </c>
      <c r="AF145" t="s">
        <v>53</v>
      </c>
      <c r="AG145" t="s">
        <v>688</v>
      </c>
      <c r="AH145" t="s">
        <v>76</v>
      </c>
      <c r="AI145" t="s">
        <v>53</v>
      </c>
      <c r="AJ145" t="s">
        <v>63</v>
      </c>
      <c r="AK145" t="s">
        <v>53</v>
      </c>
      <c r="AL145" t="s">
        <v>150</v>
      </c>
      <c r="AM145" t="s">
        <v>674</v>
      </c>
      <c r="AN145" t="s">
        <v>65</v>
      </c>
      <c r="AO145">
        <v>254</v>
      </c>
      <c r="AP145" t="s">
        <v>689</v>
      </c>
      <c r="AQ145" t="s">
        <v>70</v>
      </c>
      <c r="AR145" t="s">
        <v>203</v>
      </c>
      <c r="AS145" t="s">
        <v>72</v>
      </c>
      <c r="AT145" t="s">
        <v>53</v>
      </c>
      <c r="AU145" t="s">
        <v>53</v>
      </c>
      <c r="AV145" t="s">
        <v>53</v>
      </c>
      <c r="AW145" t="s">
        <v>53</v>
      </c>
      <c r="AX145" t="s">
        <v>76</v>
      </c>
      <c r="AY145" t="s">
        <v>53</v>
      </c>
      <c r="AZ145" t="s">
        <v>79</v>
      </c>
      <c r="BA145" t="s">
        <v>74</v>
      </c>
      <c r="BB145" t="s">
        <v>101</v>
      </c>
      <c r="BC145" t="s">
        <v>53</v>
      </c>
      <c r="BD145" t="s">
        <v>53</v>
      </c>
      <c r="BE145" t="s">
        <v>53</v>
      </c>
      <c r="BF145" t="s">
        <v>686</v>
      </c>
      <c r="BG145" t="s">
        <v>99</v>
      </c>
      <c r="BH145" t="s">
        <v>53</v>
      </c>
      <c r="BI145" t="s">
        <v>53</v>
      </c>
    </row>
    <row r="146" spans="1:61" x14ac:dyDescent="0.25">
      <c r="A146" t="s">
        <v>53</v>
      </c>
      <c r="B146" t="s">
        <v>54</v>
      </c>
      <c r="C146" t="s">
        <v>309</v>
      </c>
      <c r="D146" t="s">
        <v>54</v>
      </c>
      <c r="E146" t="s">
        <v>56</v>
      </c>
      <c r="F146" t="s">
        <v>54</v>
      </c>
      <c r="G146" t="s">
        <v>54</v>
      </c>
      <c r="H146">
        <v>98</v>
      </c>
      <c r="I146" t="s">
        <v>57</v>
      </c>
      <c r="J146" t="s">
        <v>426</v>
      </c>
      <c r="K146" t="s">
        <v>104</v>
      </c>
      <c r="L146" t="s">
        <v>690</v>
      </c>
      <c r="M146" t="s">
        <v>61</v>
      </c>
      <c r="N146" t="s">
        <v>691</v>
      </c>
      <c r="O146" t="s">
        <v>63</v>
      </c>
      <c r="P146" t="s">
        <v>64</v>
      </c>
      <c r="Q146">
        <v>98</v>
      </c>
      <c r="R146" t="s">
        <v>242</v>
      </c>
      <c r="S146" t="s">
        <v>53</v>
      </c>
      <c r="T146" t="s">
        <v>53</v>
      </c>
      <c r="U146" t="s">
        <v>53</v>
      </c>
      <c r="V146" t="s">
        <v>61</v>
      </c>
      <c r="W146" t="s">
        <v>53</v>
      </c>
      <c r="X146" t="s">
        <v>67</v>
      </c>
      <c r="Y146" t="s">
        <v>53</v>
      </c>
      <c r="Z146" t="s">
        <v>53</v>
      </c>
      <c r="AA146" t="s">
        <v>53</v>
      </c>
      <c r="AB146" t="s">
        <v>53</v>
      </c>
      <c r="AC146" t="s">
        <v>53</v>
      </c>
      <c r="AD146" t="s">
        <v>53</v>
      </c>
      <c r="AE146" t="s">
        <v>692</v>
      </c>
      <c r="AF146" t="s">
        <v>53</v>
      </c>
      <c r="AG146" t="s">
        <v>692</v>
      </c>
      <c r="AH146" t="s">
        <v>61</v>
      </c>
      <c r="AI146" t="s">
        <v>691</v>
      </c>
      <c r="AJ146" t="s">
        <v>63</v>
      </c>
      <c r="AK146" t="s">
        <v>64</v>
      </c>
      <c r="AL146" t="s">
        <v>53</v>
      </c>
      <c r="AM146" t="s">
        <v>242</v>
      </c>
      <c r="AN146" t="s">
        <v>53</v>
      </c>
      <c r="AO146">
        <v>91</v>
      </c>
      <c r="AP146" t="s">
        <v>693</v>
      </c>
      <c r="AQ146" t="s">
        <v>70</v>
      </c>
      <c r="AR146" t="s">
        <v>82</v>
      </c>
      <c r="AS146" t="s">
        <v>72</v>
      </c>
      <c r="AT146" t="s">
        <v>53</v>
      </c>
      <c r="AU146" t="s">
        <v>53</v>
      </c>
      <c r="AV146" t="s">
        <v>53</v>
      </c>
      <c r="AW146" t="s">
        <v>53</v>
      </c>
      <c r="AX146" t="s">
        <v>61</v>
      </c>
      <c r="AY146" t="s">
        <v>53</v>
      </c>
      <c r="AZ146" t="s">
        <v>67</v>
      </c>
      <c r="BA146" t="s">
        <v>74</v>
      </c>
      <c r="BB146" t="s">
        <v>53</v>
      </c>
      <c r="BC146" t="s">
        <v>53</v>
      </c>
      <c r="BD146" t="s">
        <v>53</v>
      </c>
      <c r="BE146" t="s">
        <v>53</v>
      </c>
      <c r="BF146" t="s">
        <v>53</v>
      </c>
      <c r="BG146" t="s">
        <v>53</v>
      </c>
      <c r="BH146" t="s">
        <v>53</v>
      </c>
      <c r="BI146" t="s">
        <v>53</v>
      </c>
    </row>
    <row r="147" spans="1:61" x14ac:dyDescent="0.25">
      <c r="A147" t="s">
        <v>53</v>
      </c>
      <c r="B147" t="s">
        <v>54</v>
      </c>
      <c r="C147" t="s">
        <v>309</v>
      </c>
      <c r="D147" t="s">
        <v>54</v>
      </c>
      <c r="E147" t="s">
        <v>56</v>
      </c>
      <c r="F147" t="s">
        <v>54</v>
      </c>
      <c r="G147" t="s">
        <v>54</v>
      </c>
      <c r="H147">
        <v>98</v>
      </c>
      <c r="I147" t="s">
        <v>57</v>
      </c>
      <c r="J147" t="s">
        <v>426</v>
      </c>
      <c r="K147" t="s">
        <v>104</v>
      </c>
      <c r="L147" t="s">
        <v>690</v>
      </c>
      <c r="M147" t="s">
        <v>61</v>
      </c>
      <c r="N147" t="s">
        <v>691</v>
      </c>
      <c r="O147" t="s">
        <v>63</v>
      </c>
      <c r="P147" t="s">
        <v>64</v>
      </c>
      <c r="Q147">
        <v>98</v>
      </c>
      <c r="R147" t="s">
        <v>242</v>
      </c>
      <c r="S147" t="s">
        <v>53</v>
      </c>
      <c r="T147" t="s">
        <v>53</v>
      </c>
      <c r="U147" t="s">
        <v>53</v>
      </c>
      <c r="V147" t="s">
        <v>61</v>
      </c>
      <c r="W147" t="s">
        <v>53</v>
      </c>
      <c r="X147" t="s">
        <v>67</v>
      </c>
      <c r="Y147" t="s">
        <v>53</v>
      </c>
      <c r="Z147" t="s">
        <v>53</v>
      </c>
      <c r="AA147" t="s">
        <v>53</v>
      </c>
      <c r="AB147" t="s">
        <v>53</v>
      </c>
      <c r="AC147" t="s">
        <v>53</v>
      </c>
      <c r="AD147" t="s">
        <v>53</v>
      </c>
      <c r="AE147" t="s">
        <v>692</v>
      </c>
      <c r="AF147" t="s">
        <v>53</v>
      </c>
      <c r="AG147" t="s">
        <v>692</v>
      </c>
      <c r="AH147" t="s">
        <v>61</v>
      </c>
      <c r="AI147" t="s">
        <v>691</v>
      </c>
      <c r="AJ147" t="s">
        <v>63</v>
      </c>
      <c r="AK147" t="s">
        <v>64</v>
      </c>
      <c r="AL147" t="s">
        <v>53</v>
      </c>
      <c r="AM147" t="s">
        <v>242</v>
      </c>
      <c r="AN147" t="s">
        <v>53</v>
      </c>
      <c r="AO147">
        <v>92</v>
      </c>
      <c r="AP147" t="s">
        <v>694</v>
      </c>
      <c r="AQ147" t="s">
        <v>70</v>
      </c>
      <c r="AR147" t="s">
        <v>82</v>
      </c>
      <c r="AS147" t="s">
        <v>72</v>
      </c>
      <c r="AT147" t="s">
        <v>53</v>
      </c>
      <c r="AU147" t="s">
        <v>53</v>
      </c>
      <c r="AV147" t="s">
        <v>53</v>
      </c>
      <c r="AW147" t="s">
        <v>53</v>
      </c>
      <c r="AX147" t="s">
        <v>61</v>
      </c>
      <c r="AY147" t="s">
        <v>53</v>
      </c>
      <c r="AZ147" t="s">
        <v>67</v>
      </c>
      <c r="BA147" t="s">
        <v>93</v>
      </c>
      <c r="BB147" t="s">
        <v>53</v>
      </c>
      <c r="BC147" t="s">
        <v>53</v>
      </c>
      <c r="BD147" t="s">
        <v>53</v>
      </c>
      <c r="BE147" t="s">
        <v>53</v>
      </c>
      <c r="BF147" t="s">
        <v>53</v>
      </c>
      <c r="BG147" t="s">
        <v>53</v>
      </c>
      <c r="BH147" t="s">
        <v>53</v>
      </c>
      <c r="BI147" t="s">
        <v>53</v>
      </c>
    </row>
    <row r="148" spans="1:61" x14ac:dyDescent="0.25">
      <c r="A148" t="s">
        <v>53</v>
      </c>
      <c r="B148" t="s">
        <v>54</v>
      </c>
      <c r="C148" t="s">
        <v>55</v>
      </c>
      <c r="D148" t="s">
        <v>54</v>
      </c>
      <c r="E148" t="s">
        <v>110</v>
      </c>
      <c r="F148" t="s">
        <v>54</v>
      </c>
      <c r="G148" t="s">
        <v>54</v>
      </c>
      <c r="H148">
        <v>99</v>
      </c>
      <c r="I148" t="s">
        <v>57</v>
      </c>
      <c r="J148" t="s">
        <v>58</v>
      </c>
      <c r="K148" t="s">
        <v>59</v>
      </c>
      <c r="L148" t="s">
        <v>169</v>
      </c>
      <c r="M148" t="s">
        <v>61</v>
      </c>
      <c r="N148" t="s">
        <v>551</v>
      </c>
      <c r="O148" t="s">
        <v>63</v>
      </c>
      <c r="P148" t="s">
        <v>64</v>
      </c>
      <c r="Q148">
        <v>99</v>
      </c>
      <c r="R148" t="s">
        <v>434</v>
      </c>
      <c r="S148" t="s">
        <v>53</v>
      </c>
      <c r="T148" t="s">
        <v>53</v>
      </c>
      <c r="U148" t="s">
        <v>53</v>
      </c>
      <c r="V148" t="s">
        <v>61</v>
      </c>
      <c r="W148" t="s">
        <v>53</v>
      </c>
      <c r="X148" t="s">
        <v>172</v>
      </c>
      <c r="Y148" t="s">
        <v>53</v>
      </c>
      <c r="Z148" t="s">
        <v>53</v>
      </c>
      <c r="AA148" t="s">
        <v>53</v>
      </c>
      <c r="AB148" t="s">
        <v>53</v>
      </c>
      <c r="AC148" t="s">
        <v>53</v>
      </c>
      <c r="AD148" t="s">
        <v>53</v>
      </c>
      <c r="AE148" t="s">
        <v>695</v>
      </c>
      <c r="AF148" t="s">
        <v>53</v>
      </c>
      <c r="AG148" t="s">
        <v>695</v>
      </c>
      <c r="AH148" t="s">
        <v>61</v>
      </c>
      <c r="AI148" t="s">
        <v>551</v>
      </c>
      <c r="AJ148" t="s">
        <v>63</v>
      </c>
      <c r="AK148" t="s">
        <v>64</v>
      </c>
      <c r="AL148" t="s">
        <v>53</v>
      </c>
      <c r="AM148" t="s">
        <v>434</v>
      </c>
      <c r="AN148" t="s">
        <v>53</v>
      </c>
      <c r="AO148">
        <v>6</v>
      </c>
      <c r="AP148" t="s">
        <v>696</v>
      </c>
      <c r="AQ148" t="s">
        <v>70</v>
      </c>
      <c r="AR148" t="s">
        <v>82</v>
      </c>
      <c r="AS148" t="s">
        <v>72</v>
      </c>
      <c r="AT148" t="s">
        <v>53</v>
      </c>
      <c r="AU148" t="s">
        <v>53</v>
      </c>
      <c r="AV148" t="s">
        <v>53</v>
      </c>
      <c r="AW148" t="s">
        <v>53</v>
      </c>
      <c r="AX148" t="s">
        <v>61</v>
      </c>
      <c r="AY148" t="s">
        <v>53</v>
      </c>
      <c r="AZ148" t="s">
        <v>172</v>
      </c>
      <c r="BA148" t="s">
        <v>74</v>
      </c>
      <c r="BB148" t="s">
        <v>53</v>
      </c>
      <c r="BC148" t="s">
        <v>53</v>
      </c>
      <c r="BD148" t="s">
        <v>53</v>
      </c>
      <c r="BE148" t="s">
        <v>53</v>
      </c>
      <c r="BF148" t="s">
        <v>53</v>
      </c>
      <c r="BG148" t="s">
        <v>53</v>
      </c>
      <c r="BH148" t="s">
        <v>53</v>
      </c>
      <c r="BI148" t="s">
        <v>53</v>
      </c>
    </row>
    <row r="149" spans="1:61" x14ac:dyDescent="0.25">
      <c r="A149" t="s">
        <v>53</v>
      </c>
      <c r="B149" t="s">
        <v>54</v>
      </c>
      <c r="C149" t="s">
        <v>55</v>
      </c>
      <c r="D149" t="s">
        <v>54</v>
      </c>
      <c r="E149" t="s">
        <v>110</v>
      </c>
      <c r="F149" t="s">
        <v>54</v>
      </c>
      <c r="G149" t="s">
        <v>54</v>
      </c>
      <c r="H149">
        <v>100</v>
      </c>
      <c r="I149" t="s">
        <v>57</v>
      </c>
      <c r="J149" t="s">
        <v>58</v>
      </c>
      <c r="K149" t="s">
        <v>104</v>
      </c>
      <c r="L149" t="s">
        <v>53</v>
      </c>
      <c r="M149" t="s">
        <v>76</v>
      </c>
      <c r="N149" t="s">
        <v>53</v>
      </c>
      <c r="O149" t="s">
        <v>63</v>
      </c>
      <c r="P149" t="s">
        <v>53</v>
      </c>
      <c r="Q149">
        <v>100</v>
      </c>
      <c r="R149" t="s">
        <v>470</v>
      </c>
      <c r="S149" t="s">
        <v>53</v>
      </c>
      <c r="T149" t="s">
        <v>53</v>
      </c>
      <c r="U149" t="s">
        <v>53</v>
      </c>
      <c r="V149" t="s">
        <v>76</v>
      </c>
      <c r="W149" t="s">
        <v>53</v>
      </c>
      <c r="X149" t="s">
        <v>79</v>
      </c>
      <c r="Y149" t="s">
        <v>53</v>
      </c>
      <c r="Z149" t="s">
        <v>53</v>
      </c>
      <c r="AA149" t="s">
        <v>53</v>
      </c>
      <c r="AB149" t="s">
        <v>53</v>
      </c>
      <c r="AC149" t="s">
        <v>53</v>
      </c>
      <c r="AD149" t="s">
        <v>53</v>
      </c>
      <c r="AE149" t="s">
        <v>697</v>
      </c>
      <c r="AF149" t="s">
        <v>53</v>
      </c>
      <c r="AG149" t="s">
        <v>697</v>
      </c>
      <c r="AH149" t="s">
        <v>76</v>
      </c>
      <c r="AI149" t="s">
        <v>53</v>
      </c>
      <c r="AJ149" t="s">
        <v>63</v>
      </c>
      <c r="AK149" t="s">
        <v>53</v>
      </c>
      <c r="AL149" t="s">
        <v>53</v>
      </c>
      <c r="AM149" t="s">
        <v>470</v>
      </c>
      <c r="AN149" t="s">
        <v>53</v>
      </c>
      <c r="AO149">
        <v>217</v>
      </c>
      <c r="AP149" t="s">
        <v>698</v>
      </c>
      <c r="AQ149" t="s">
        <v>70</v>
      </c>
      <c r="AR149" t="s">
        <v>82</v>
      </c>
      <c r="AS149" t="s">
        <v>72</v>
      </c>
      <c r="AT149" t="s">
        <v>53</v>
      </c>
      <c r="AU149" t="s">
        <v>53</v>
      </c>
      <c r="AV149" t="s">
        <v>53</v>
      </c>
      <c r="AW149" t="s">
        <v>53</v>
      </c>
      <c r="AX149" t="s">
        <v>76</v>
      </c>
      <c r="AY149" t="s">
        <v>53</v>
      </c>
      <c r="AZ149" t="s">
        <v>79</v>
      </c>
      <c r="BA149" t="s">
        <v>74</v>
      </c>
      <c r="BB149" t="s">
        <v>53</v>
      </c>
      <c r="BC149" t="s">
        <v>53</v>
      </c>
      <c r="BD149" t="s">
        <v>53</v>
      </c>
      <c r="BE149" t="s">
        <v>53</v>
      </c>
      <c r="BF149" t="s">
        <v>53</v>
      </c>
      <c r="BG149" t="s">
        <v>53</v>
      </c>
      <c r="BH149" t="s">
        <v>53</v>
      </c>
      <c r="BI149" t="s">
        <v>53</v>
      </c>
    </row>
    <row r="150" spans="1:61" x14ac:dyDescent="0.25">
      <c r="A150" t="s">
        <v>699</v>
      </c>
      <c r="B150" t="s">
        <v>54</v>
      </c>
      <c r="C150" t="s">
        <v>55</v>
      </c>
      <c r="D150" t="s">
        <v>54</v>
      </c>
      <c r="E150" t="s">
        <v>110</v>
      </c>
      <c r="F150" t="s">
        <v>54</v>
      </c>
      <c r="G150" t="s">
        <v>54</v>
      </c>
      <c r="H150">
        <v>101</v>
      </c>
      <c r="I150" t="s">
        <v>57</v>
      </c>
      <c r="J150" t="s">
        <v>58</v>
      </c>
      <c r="K150" t="s">
        <v>104</v>
      </c>
      <c r="L150" t="s">
        <v>700</v>
      </c>
      <c r="M150" t="s">
        <v>61</v>
      </c>
      <c r="N150" t="s">
        <v>701</v>
      </c>
      <c r="O150" t="s">
        <v>63</v>
      </c>
      <c r="P150" t="s">
        <v>702</v>
      </c>
      <c r="Q150">
        <v>101</v>
      </c>
      <c r="R150" t="s">
        <v>703</v>
      </c>
      <c r="S150" t="s">
        <v>53</v>
      </c>
      <c r="T150" t="s">
        <v>53</v>
      </c>
      <c r="U150" t="s">
        <v>53</v>
      </c>
      <c r="V150" t="s">
        <v>61</v>
      </c>
      <c r="W150" t="s">
        <v>53</v>
      </c>
      <c r="X150" t="s">
        <v>395</v>
      </c>
      <c r="Y150" t="s">
        <v>53</v>
      </c>
      <c r="Z150" t="s">
        <v>53</v>
      </c>
      <c r="AA150" t="s">
        <v>53</v>
      </c>
      <c r="AB150" t="s">
        <v>53</v>
      </c>
      <c r="AC150" t="s">
        <v>53</v>
      </c>
      <c r="AD150" t="s">
        <v>53</v>
      </c>
      <c r="AE150" t="s">
        <v>704</v>
      </c>
      <c r="AF150" t="s">
        <v>705</v>
      </c>
      <c r="AG150" t="s">
        <v>704</v>
      </c>
      <c r="AH150" t="s">
        <v>61</v>
      </c>
      <c r="AI150" t="s">
        <v>701</v>
      </c>
      <c r="AJ150" t="s">
        <v>63</v>
      </c>
      <c r="AK150" t="s">
        <v>702</v>
      </c>
      <c r="AL150" t="s">
        <v>53</v>
      </c>
      <c r="AM150" t="s">
        <v>703</v>
      </c>
      <c r="AN150" t="s">
        <v>53</v>
      </c>
      <c r="AO150">
        <v>150</v>
      </c>
      <c r="AP150" t="s">
        <v>706</v>
      </c>
      <c r="AQ150" t="s">
        <v>70</v>
      </c>
      <c r="AR150" t="s">
        <v>82</v>
      </c>
      <c r="AS150" t="s">
        <v>72</v>
      </c>
      <c r="AT150" t="s">
        <v>53</v>
      </c>
      <c r="AU150" t="s">
        <v>53</v>
      </c>
      <c r="AV150" t="s">
        <v>53</v>
      </c>
      <c r="AW150" t="s">
        <v>53</v>
      </c>
      <c r="AX150" t="s">
        <v>61</v>
      </c>
      <c r="AY150" t="s">
        <v>53</v>
      </c>
      <c r="AZ150" t="s">
        <v>395</v>
      </c>
      <c r="BA150" t="s">
        <v>74</v>
      </c>
      <c r="BB150" t="s">
        <v>53</v>
      </c>
      <c r="BC150" t="s">
        <v>53</v>
      </c>
      <c r="BD150" t="s">
        <v>53</v>
      </c>
      <c r="BE150" t="s">
        <v>53</v>
      </c>
      <c r="BF150" t="s">
        <v>53</v>
      </c>
      <c r="BG150" t="s">
        <v>53</v>
      </c>
      <c r="BH150" t="s">
        <v>53</v>
      </c>
      <c r="BI150" t="s">
        <v>53</v>
      </c>
    </row>
    <row r="151" spans="1:61" x14ac:dyDescent="0.25">
      <c r="A151" t="s">
        <v>53</v>
      </c>
      <c r="B151" t="s">
        <v>54</v>
      </c>
      <c r="C151" t="s">
        <v>55</v>
      </c>
      <c r="D151" t="s">
        <v>54</v>
      </c>
      <c r="E151" t="s">
        <v>56</v>
      </c>
      <c r="F151" t="s">
        <v>54</v>
      </c>
      <c r="G151" t="s">
        <v>54</v>
      </c>
      <c r="H151">
        <v>102</v>
      </c>
      <c r="I151" t="s">
        <v>57</v>
      </c>
      <c r="J151" t="s">
        <v>58</v>
      </c>
      <c r="K151" t="s">
        <v>59</v>
      </c>
      <c r="L151" t="s">
        <v>53</v>
      </c>
      <c r="M151" t="s">
        <v>76</v>
      </c>
      <c r="N151" t="s">
        <v>53</v>
      </c>
      <c r="O151" t="s">
        <v>63</v>
      </c>
      <c r="P151" t="s">
        <v>53</v>
      </c>
      <c r="Q151">
        <v>102</v>
      </c>
      <c r="R151" t="s">
        <v>707</v>
      </c>
      <c r="S151" t="s">
        <v>53</v>
      </c>
      <c r="T151" t="s">
        <v>53</v>
      </c>
      <c r="U151" t="s">
        <v>53</v>
      </c>
      <c r="V151" t="s">
        <v>76</v>
      </c>
      <c r="W151" t="s">
        <v>53</v>
      </c>
      <c r="X151" t="s">
        <v>79</v>
      </c>
      <c r="Y151" t="s">
        <v>53</v>
      </c>
      <c r="Z151" t="s">
        <v>53</v>
      </c>
      <c r="AA151" t="s">
        <v>53</v>
      </c>
      <c r="AB151" t="s">
        <v>53</v>
      </c>
      <c r="AC151" t="s">
        <v>53</v>
      </c>
      <c r="AD151" t="s">
        <v>53</v>
      </c>
      <c r="AE151" t="s">
        <v>708</v>
      </c>
      <c r="AF151" t="s">
        <v>53</v>
      </c>
      <c r="AG151" t="s">
        <v>708</v>
      </c>
      <c r="AH151" t="s">
        <v>76</v>
      </c>
      <c r="AI151" t="s">
        <v>53</v>
      </c>
      <c r="AJ151" t="s">
        <v>63</v>
      </c>
      <c r="AK151" t="s">
        <v>53</v>
      </c>
      <c r="AL151" t="s">
        <v>53</v>
      </c>
      <c r="AM151" t="s">
        <v>707</v>
      </c>
      <c r="AN151" t="s">
        <v>53</v>
      </c>
      <c r="AO151">
        <v>236</v>
      </c>
      <c r="AP151" t="s">
        <v>709</v>
      </c>
      <c r="AQ151" t="s">
        <v>70</v>
      </c>
      <c r="AR151" t="s">
        <v>71</v>
      </c>
      <c r="AS151" t="s">
        <v>72</v>
      </c>
      <c r="AT151" t="s">
        <v>53</v>
      </c>
      <c r="AU151" t="s">
        <v>53</v>
      </c>
      <c r="AV151" t="s">
        <v>53</v>
      </c>
      <c r="AW151" t="s">
        <v>53</v>
      </c>
      <c r="AX151" t="s">
        <v>76</v>
      </c>
      <c r="AY151" t="s">
        <v>53</v>
      </c>
      <c r="AZ151" t="s">
        <v>79</v>
      </c>
      <c r="BA151" t="s">
        <v>93</v>
      </c>
      <c r="BB151" t="s">
        <v>53</v>
      </c>
      <c r="BC151" t="s">
        <v>53</v>
      </c>
      <c r="BD151" t="s">
        <v>53</v>
      </c>
      <c r="BE151" t="s">
        <v>53</v>
      </c>
      <c r="BF151" t="s">
        <v>53</v>
      </c>
      <c r="BG151" t="s">
        <v>53</v>
      </c>
      <c r="BH151" t="s">
        <v>53</v>
      </c>
      <c r="BI151" t="s">
        <v>53</v>
      </c>
    </row>
    <row r="152" spans="1:61" x14ac:dyDescent="0.25">
      <c r="A152" t="s">
        <v>53</v>
      </c>
      <c r="B152" t="s">
        <v>54</v>
      </c>
      <c r="C152" t="s">
        <v>55</v>
      </c>
      <c r="D152" t="s">
        <v>54</v>
      </c>
      <c r="E152" t="s">
        <v>56</v>
      </c>
      <c r="F152" t="s">
        <v>54</v>
      </c>
      <c r="G152" t="s">
        <v>54</v>
      </c>
      <c r="H152">
        <v>103</v>
      </c>
      <c r="I152" t="s">
        <v>57</v>
      </c>
      <c r="J152" t="s">
        <v>58</v>
      </c>
      <c r="K152" t="s">
        <v>104</v>
      </c>
      <c r="L152" t="s">
        <v>53</v>
      </c>
      <c r="M152" t="s">
        <v>111</v>
      </c>
      <c r="N152" t="s">
        <v>710</v>
      </c>
      <c r="O152" t="s">
        <v>63</v>
      </c>
      <c r="P152" t="s">
        <v>64</v>
      </c>
      <c r="Q152">
        <v>103</v>
      </c>
      <c r="R152" t="s">
        <v>711</v>
      </c>
      <c r="S152" t="s">
        <v>53</v>
      </c>
      <c r="T152" t="s">
        <v>53</v>
      </c>
      <c r="U152" t="s">
        <v>53</v>
      </c>
      <c r="V152" t="s">
        <v>111</v>
      </c>
      <c r="W152" t="s">
        <v>53</v>
      </c>
      <c r="X152" t="s">
        <v>179</v>
      </c>
      <c r="Y152" t="s">
        <v>53</v>
      </c>
      <c r="Z152" t="s">
        <v>53</v>
      </c>
      <c r="AA152" t="s">
        <v>53</v>
      </c>
      <c r="AB152" t="s">
        <v>53</v>
      </c>
      <c r="AC152" t="s">
        <v>53</v>
      </c>
      <c r="AD152" t="s">
        <v>53</v>
      </c>
      <c r="AE152" t="s">
        <v>695</v>
      </c>
      <c r="AF152" t="s">
        <v>53</v>
      </c>
      <c r="AG152" t="s">
        <v>695</v>
      </c>
      <c r="AH152" t="s">
        <v>111</v>
      </c>
      <c r="AI152" t="s">
        <v>710</v>
      </c>
      <c r="AJ152" t="s">
        <v>63</v>
      </c>
      <c r="AK152" t="s">
        <v>64</v>
      </c>
      <c r="AL152" t="s">
        <v>53</v>
      </c>
      <c r="AM152" t="s">
        <v>711</v>
      </c>
      <c r="AN152" t="s">
        <v>53</v>
      </c>
      <c r="AO152">
        <v>417</v>
      </c>
      <c r="AP152" t="s">
        <v>712</v>
      </c>
      <c r="AQ152" t="s">
        <v>182</v>
      </c>
      <c r="AR152" t="s">
        <v>82</v>
      </c>
      <c r="AS152" t="s">
        <v>72</v>
      </c>
      <c r="AT152" t="s">
        <v>53</v>
      </c>
      <c r="AU152" t="s">
        <v>53</v>
      </c>
      <c r="AV152" t="s">
        <v>53</v>
      </c>
      <c r="AW152" t="s">
        <v>53</v>
      </c>
      <c r="AX152" t="s">
        <v>111</v>
      </c>
      <c r="AY152" t="s">
        <v>53</v>
      </c>
      <c r="AZ152" t="s">
        <v>179</v>
      </c>
      <c r="BA152" t="s">
        <v>93</v>
      </c>
      <c r="BB152" t="s">
        <v>53</v>
      </c>
      <c r="BC152" t="s">
        <v>53</v>
      </c>
      <c r="BD152" t="s">
        <v>53</v>
      </c>
      <c r="BE152" t="s">
        <v>53</v>
      </c>
      <c r="BF152" t="s">
        <v>53</v>
      </c>
      <c r="BG152" t="s">
        <v>53</v>
      </c>
      <c r="BH152" t="s">
        <v>53</v>
      </c>
      <c r="BI152" t="s">
        <v>53</v>
      </c>
    </row>
    <row r="153" spans="1:61" x14ac:dyDescent="0.25">
      <c r="A153" t="s">
        <v>53</v>
      </c>
      <c r="B153" t="s">
        <v>54</v>
      </c>
      <c r="C153" t="s">
        <v>55</v>
      </c>
      <c r="D153" t="s">
        <v>54</v>
      </c>
      <c r="E153" t="s">
        <v>110</v>
      </c>
      <c r="F153" t="s">
        <v>54</v>
      </c>
      <c r="G153" t="s">
        <v>54</v>
      </c>
      <c r="H153">
        <v>104</v>
      </c>
      <c r="I153" t="s">
        <v>57</v>
      </c>
      <c r="J153" t="s">
        <v>58</v>
      </c>
      <c r="K153" t="s">
        <v>59</v>
      </c>
      <c r="L153" t="s">
        <v>53</v>
      </c>
      <c r="M153" t="s">
        <v>76</v>
      </c>
      <c r="N153" t="s">
        <v>53</v>
      </c>
      <c r="O153" t="s">
        <v>63</v>
      </c>
      <c r="P153" t="s">
        <v>53</v>
      </c>
      <c r="Q153">
        <v>104</v>
      </c>
      <c r="R153" t="s">
        <v>713</v>
      </c>
      <c r="S153" t="s">
        <v>53</v>
      </c>
      <c r="T153" t="s">
        <v>53</v>
      </c>
      <c r="U153" t="s">
        <v>53</v>
      </c>
      <c r="V153" t="s">
        <v>76</v>
      </c>
      <c r="W153" t="s">
        <v>53</v>
      </c>
      <c r="X153" t="s">
        <v>79</v>
      </c>
      <c r="Y153" t="s">
        <v>53</v>
      </c>
      <c r="Z153" t="s">
        <v>53</v>
      </c>
      <c r="AA153" t="s">
        <v>53</v>
      </c>
      <c r="AB153" t="s">
        <v>53</v>
      </c>
      <c r="AC153" t="s">
        <v>53</v>
      </c>
      <c r="AD153" t="s">
        <v>53</v>
      </c>
      <c r="AE153" t="s">
        <v>654</v>
      </c>
      <c r="AF153" t="s">
        <v>53</v>
      </c>
      <c r="AG153" t="s">
        <v>654</v>
      </c>
      <c r="AH153" t="s">
        <v>76</v>
      </c>
      <c r="AI153" t="s">
        <v>53</v>
      </c>
      <c r="AJ153" t="s">
        <v>63</v>
      </c>
      <c r="AK153" t="s">
        <v>53</v>
      </c>
      <c r="AL153" t="s">
        <v>53</v>
      </c>
      <c r="AM153" t="s">
        <v>713</v>
      </c>
      <c r="AN153" t="s">
        <v>53</v>
      </c>
      <c r="AO153">
        <v>224</v>
      </c>
      <c r="AP153" t="s">
        <v>714</v>
      </c>
      <c r="AQ153" t="s">
        <v>70</v>
      </c>
      <c r="AR153" t="s">
        <v>82</v>
      </c>
      <c r="AS153" t="s">
        <v>72</v>
      </c>
      <c r="AT153" t="s">
        <v>53</v>
      </c>
      <c r="AU153" t="s">
        <v>53</v>
      </c>
      <c r="AV153" t="s">
        <v>53</v>
      </c>
      <c r="AW153" t="s">
        <v>53</v>
      </c>
      <c r="AX153" t="s">
        <v>76</v>
      </c>
      <c r="AY153" t="s">
        <v>53</v>
      </c>
      <c r="AZ153" t="s">
        <v>79</v>
      </c>
      <c r="BA153" t="s">
        <v>93</v>
      </c>
      <c r="BB153" t="s">
        <v>53</v>
      </c>
      <c r="BC153" t="s">
        <v>53</v>
      </c>
      <c r="BD153" t="s">
        <v>53</v>
      </c>
      <c r="BE153" t="s">
        <v>53</v>
      </c>
      <c r="BF153" t="s">
        <v>53</v>
      </c>
      <c r="BG153" t="s">
        <v>53</v>
      </c>
      <c r="BH153" t="s">
        <v>53</v>
      </c>
      <c r="BI153" t="s">
        <v>53</v>
      </c>
    </row>
    <row r="154" spans="1:61" x14ac:dyDescent="0.25">
      <c r="A154" t="s">
        <v>53</v>
      </c>
      <c r="B154" t="s">
        <v>54</v>
      </c>
      <c r="C154" t="s">
        <v>55</v>
      </c>
      <c r="D154" t="s">
        <v>54</v>
      </c>
      <c r="E154" t="s">
        <v>110</v>
      </c>
      <c r="F154" t="s">
        <v>54</v>
      </c>
      <c r="G154" t="s">
        <v>54</v>
      </c>
      <c r="H154">
        <v>105</v>
      </c>
      <c r="I154" t="s">
        <v>57</v>
      </c>
      <c r="J154" t="s">
        <v>58</v>
      </c>
      <c r="K154" t="s">
        <v>104</v>
      </c>
      <c r="L154" t="s">
        <v>83</v>
      </c>
      <c r="M154" t="s">
        <v>61</v>
      </c>
      <c r="N154" t="s">
        <v>715</v>
      </c>
      <c r="O154" t="s">
        <v>63</v>
      </c>
      <c r="P154" t="s">
        <v>64</v>
      </c>
      <c r="Q154">
        <v>105</v>
      </c>
      <c r="R154" t="s">
        <v>716</v>
      </c>
      <c r="S154" t="s">
        <v>53</v>
      </c>
      <c r="T154" t="s">
        <v>53</v>
      </c>
      <c r="U154" t="s">
        <v>53</v>
      </c>
      <c r="V154" t="s">
        <v>61</v>
      </c>
      <c r="W154" t="s">
        <v>53</v>
      </c>
      <c r="X154" t="s">
        <v>66</v>
      </c>
      <c r="Y154" t="s">
        <v>53</v>
      </c>
      <c r="Z154" t="s">
        <v>53</v>
      </c>
      <c r="AA154" t="s">
        <v>53</v>
      </c>
      <c r="AB154" t="s">
        <v>53</v>
      </c>
      <c r="AC154" t="s">
        <v>53</v>
      </c>
      <c r="AD154" t="s">
        <v>53</v>
      </c>
      <c r="AE154" t="s">
        <v>715</v>
      </c>
      <c r="AF154" t="s">
        <v>53</v>
      </c>
      <c r="AG154" t="s">
        <v>715</v>
      </c>
      <c r="AH154" t="s">
        <v>61</v>
      </c>
      <c r="AI154" t="s">
        <v>715</v>
      </c>
      <c r="AJ154" t="s">
        <v>63</v>
      </c>
      <c r="AK154" t="s">
        <v>64</v>
      </c>
      <c r="AL154" t="s">
        <v>53</v>
      </c>
      <c r="AM154" t="s">
        <v>716</v>
      </c>
      <c r="AN154" t="s">
        <v>53</v>
      </c>
      <c r="AO154">
        <v>94</v>
      </c>
      <c r="AP154" t="s">
        <v>717</v>
      </c>
      <c r="AQ154" t="s">
        <v>182</v>
      </c>
      <c r="AR154" t="s">
        <v>82</v>
      </c>
      <c r="AS154" t="s">
        <v>72</v>
      </c>
      <c r="AT154" t="s">
        <v>53</v>
      </c>
      <c r="AU154" t="s">
        <v>53</v>
      </c>
      <c r="AV154" t="s">
        <v>53</v>
      </c>
      <c r="AW154" t="s">
        <v>53</v>
      </c>
      <c r="AX154" t="s">
        <v>61</v>
      </c>
      <c r="AY154" t="s">
        <v>53</v>
      </c>
      <c r="AZ154" t="s">
        <v>66</v>
      </c>
      <c r="BA154" t="s">
        <v>93</v>
      </c>
      <c r="BB154" t="s">
        <v>53</v>
      </c>
      <c r="BC154" t="s">
        <v>53</v>
      </c>
      <c r="BD154" t="s">
        <v>53</v>
      </c>
      <c r="BE154" t="s">
        <v>53</v>
      </c>
      <c r="BF154" t="s">
        <v>53</v>
      </c>
      <c r="BG154" t="s">
        <v>53</v>
      </c>
      <c r="BH154" t="s">
        <v>53</v>
      </c>
      <c r="BI154" t="s">
        <v>53</v>
      </c>
    </row>
    <row r="155" spans="1:61" x14ac:dyDescent="0.25">
      <c r="A155" t="s">
        <v>53</v>
      </c>
      <c r="B155" t="s">
        <v>54</v>
      </c>
      <c r="C155" t="s">
        <v>55</v>
      </c>
      <c r="D155" t="s">
        <v>54</v>
      </c>
      <c r="E155" t="s">
        <v>56</v>
      </c>
      <c r="F155" t="s">
        <v>54</v>
      </c>
      <c r="G155" t="s">
        <v>54</v>
      </c>
      <c r="H155">
        <v>106</v>
      </c>
      <c r="I155" t="s">
        <v>57</v>
      </c>
      <c r="J155" t="s">
        <v>58</v>
      </c>
      <c r="K155" t="s">
        <v>104</v>
      </c>
      <c r="L155" t="s">
        <v>53</v>
      </c>
      <c r="M155" t="s">
        <v>76</v>
      </c>
      <c r="N155" t="s">
        <v>53</v>
      </c>
      <c r="O155" t="s">
        <v>63</v>
      </c>
      <c r="P155" t="s">
        <v>53</v>
      </c>
      <c r="Q155">
        <v>106</v>
      </c>
      <c r="R155" t="s">
        <v>718</v>
      </c>
      <c r="S155" t="s">
        <v>53</v>
      </c>
      <c r="T155" t="s">
        <v>53</v>
      </c>
      <c r="U155" t="s">
        <v>53</v>
      </c>
      <c r="V155" t="s">
        <v>76</v>
      </c>
      <c r="W155" t="s">
        <v>53</v>
      </c>
      <c r="X155" t="s">
        <v>79</v>
      </c>
      <c r="Y155" t="s">
        <v>53</v>
      </c>
      <c r="Z155" t="s">
        <v>53</v>
      </c>
      <c r="AA155" t="s">
        <v>53</v>
      </c>
      <c r="AB155" t="s">
        <v>53</v>
      </c>
      <c r="AC155" t="s">
        <v>53</v>
      </c>
      <c r="AD155" t="s">
        <v>53</v>
      </c>
      <c r="AE155" t="s">
        <v>719</v>
      </c>
      <c r="AF155" t="s">
        <v>53</v>
      </c>
      <c r="AG155" t="s">
        <v>719</v>
      </c>
      <c r="AH155" t="s">
        <v>76</v>
      </c>
      <c r="AI155" t="s">
        <v>53</v>
      </c>
      <c r="AJ155" t="s">
        <v>63</v>
      </c>
      <c r="AK155" t="s">
        <v>53</v>
      </c>
      <c r="AL155" t="s">
        <v>53</v>
      </c>
      <c r="AM155" t="s">
        <v>718</v>
      </c>
      <c r="AN155" t="s">
        <v>53</v>
      </c>
      <c r="AO155">
        <v>225</v>
      </c>
      <c r="AP155" t="s">
        <v>720</v>
      </c>
      <c r="AQ155" t="s">
        <v>70</v>
      </c>
      <c r="AR155" t="s">
        <v>82</v>
      </c>
      <c r="AS155" t="s">
        <v>72</v>
      </c>
      <c r="AT155" t="s">
        <v>53</v>
      </c>
      <c r="AU155" t="s">
        <v>53</v>
      </c>
      <c r="AV155" t="s">
        <v>53</v>
      </c>
      <c r="AW155" t="s">
        <v>53</v>
      </c>
      <c r="AX155" t="s">
        <v>76</v>
      </c>
      <c r="AY155" t="s">
        <v>53</v>
      </c>
      <c r="AZ155" t="s">
        <v>79</v>
      </c>
      <c r="BA155" t="s">
        <v>93</v>
      </c>
      <c r="BB155" t="s">
        <v>53</v>
      </c>
      <c r="BC155" t="s">
        <v>53</v>
      </c>
      <c r="BD155" t="s">
        <v>53</v>
      </c>
      <c r="BE155" t="s">
        <v>53</v>
      </c>
      <c r="BF155" t="s">
        <v>53</v>
      </c>
      <c r="BG155" t="s">
        <v>53</v>
      </c>
      <c r="BH155" t="s">
        <v>53</v>
      </c>
      <c r="BI155" t="s">
        <v>53</v>
      </c>
    </row>
    <row r="156" spans="1:61" x14ac:dyDescent="0.25">
      <c r="A156" t="s">
        <v>53</v>
      </c>
      <c r="B156" t="s">
        <v>54</v>
      </c>
      <c r="C156" t="s">
        <v>55</v>
      </c>
      <c r="D156" t="s">
        <v>54</v>
      </c>
      <c r="E156" t="s">
        <v>56</v>
      </c>
      <c r="F156" t="s">
        <v>54</v>
      </c>
      <c r="G156" t="s">
        <v>54</v>
      </c>
      <c r="H156">
        <v>106</v>
      </c>
      <c r="I156" t="s">
        <v>57</v>
      </c>
      <c r="J156" t="s">
        <v>58</v>
      </c>
      <c r="K156" t="s">
        <v>104</v>
      </c>
      <c r="L156" t="s">
        <v>53</v>
      </c>
      <c r="M156" t="s">
        <v>76</v>
      </c>
      <c r="N156" t="s">
        <v>53</v>
      </c>
      <c r="O156" t="s">
        <v>63</v>
      </c>
      <c r="P156" t="s">
        <v>53</v>
      </c>
      <c r="Q156">
        <v>106</v>
      </c>
      <c r="R156" t="s">
        <v>718</v>
      </c>
      <c r="S156" t="s">
        <v>53</v>
      </c>
      <c r="T156" t="s">
        <v>53</v>
      </c>
      <c r="U156" t="s">
        <v>53</v>
      </c>
      <c r="V156" t="s">
        <v>76</v>
      </c>
      <c r="W156" t="s">
        <v>53</v>
      </c>
      <c r="X156" t="s">
        <v>79</v>
      </c>
      <c r="Y156" t="s">
        <v>53</v>
      </c>
      <c r="Z156" t="s">
        <v>53</v>
      </c>
      <c r="AA156" t="s">
        <v>53</v>
      </c>
      <c r="AB156" t="s">
        <v>53</v>
      </c>
      <c r="AC156" t="s">
        <v>53</v>
      </c>
      <c r="AD156" t="s">
        <v>53</v>
      </c>
      <c r="AE156" t="s">
        <v>719</v>
      </c>
      <c r="AF156" t="s">
        <v>53</v>
      </c>
      <c r="AG156" t="s">
        <v>719</v>
      </c>
      <c r="AH156" t="s">
        <v>76</v>
      </c>
      <c r="AI156" t="s">
        <v>53</v>
      </c>
      <c r="AJ156" t="s">
        <v>63</v>
      </c>
      <c r="AK156" t="s">
        <v>53</v>
      </c>
      <c r="AL156" t="s">
        <v>53</v>
      </c>
      <c r="AM156" t="s">
        <v>718</v>
      </c>
      <c r="AN156" t="s">
        <v>53</v>
      </c>
      <c r="AO156">
        <v>226</v>
      </c>
      <c r="AP156" t="s">
        <v>721</v>
      </c>
      <c r="AQ156" t="s">
        <v>70</v>
      </c>
      <c r="AR156" t="s">
        <v>82</v>
      </c>
      <c r="AS156" t="s">
        <v>72</v>
      </c>
      <c r="AT156" t="s">
        <v>53</v>
      </c>
      <c r="AU156" t="s">
        <v>53</v>
      </c>
      <c r="AV156" t="s">
        <v>53</v>
      </c>
      <c r="AW156" t="s">
        <v>53</v>
      </c>
      <c r="AX156" t="s">
        <v>76</v>
      </c>
      <c r="AY156" t="s">
        <v>53</v>
      </c>
      <c r="AZ156" t="s">
        <v>79</v>
      </c>
      <c r="BA156" t="s">
        <v>74</v>
      </c>
      <c r="BB156" t="s">
        <v>53</v>
      </c>
      <c r="BC156" t="s">
        <v>53</v>
      </c>
      <c r="BD156" t="s">
        <v>53</v>
      </c>
      <c r="BE156" t="s">
        <v>53</v>
      </c>
      <c r="BF156" t="s">
        <v>53</v>
      </c>
      <c r="BG156" t="s">
        <v>53</v>
      </c>
      <c r="BH156" t="s">
        <v>53</v>
      </c>
      <c r="BI156" t="s">
        <v>53</v>
      </c>
    </row>
    <row r="157" spans="1:61" x14ac:dyDescent="0.25">
      <c r="A157" t="s">
        <v>53</v>
      </c>
      <c r="B157" t="s">
        <v>54</v>
      </c>
      <c r="C157" t="s">
        <v>55</v>
      </c>
      <c r="D157" t="s">
        <v>54</v>
      </c>
      <c r="E157" t="s">
        <v>56</v>
      </c>
      <c r="F157" t="s">
        <v>54</v>
      </c>
      <c r="G157" t="s">
        <v>54</v>
      </c>
      <c r="H157">
        <v>107</v>
      </c>
      <c r="I157" t="s">
        <v>57</v>
      </c>
      <c r="J157" t="s">
        <v>58</v>
      </c>
      <c r="K157" t="s">
        <v>104</v>
      </c>
      <c r="L157" t="s">
        <v>53</v>
      </c>
      <c r="M157" t="s">
        <v>111</v>
      </c>
      <c r="N157" t="s">
        <v>53</v>
      </c>
      <c r="O157" t="s">
        <v>63</v>
      </c>
      <c r="P157" t="s">
        <v>53</v>
      </c>
      <c r="Q157">
        <v>107</v>
      </c>
      <c r="R157" t="s">
        <v>722</v>
      </c>
      <c r="S157" t="s">
        <v>53</v>
      </c>
      <c r="T157" t="s">
        <v>53</v>
      </c>
      <c r="U157" t="s">
        <v>53</v>
      </c>
      <c r="V157" t="s">
        <v>111</v>
      </c>
      <c r="W157" t="s">
        <v>53</v>
      </c>
      <c r="X157" t="s">
        <v>179</v>
      </c>
      <c r="Y157" t="s">
        <v>53</v>
      </c>
      <c r="Z157" t="s">
        <v>53</v>
      </c>
      <c r="AA157" t="s">
        <v>53</v>
      </c>
      <c r="AB157" t="s">
        <v>53</v>
      </c>
      <c r="AC157" t="s">
        <v>53</v>
      </c>
      <c r="AD157" t="s">
        <v>53</v>
      </c>
      <c r="AE157" t="s">
        <v>719</v>
      </c>
      <c r="AF157" t="s">
        <v>53</v>
      </c>
      <c r="AG157" t="s">
        <v>719</v>
      </c>
      <c r="AH157" t="s">
        <v>111</v>
      </c>
      <c r="AI157" t="s">
        <v>53</v>
      </c>
      <c r="AJ157" t="s">
        <v>63</v>
      </c>
      <c r="AK157" t="s">
        <v>53</v>
      </c>
      <c r="AL157" t="s">
        <v>53</v>
      </c>
      <c r="AM157" t="s">
        <v>722</v>
      </c>
      <c r="AN157" t="s">
        <v>53</v>
      </c>
      <c r="AO157">
        <v>421</v>
      </c>
      <c r="AP157" t="s">
        <v>723</v>
      </c>
      <c r="AQ157" t="s">
        <v>182</v>
      </c>
      <c r="AR157" t="s">
        <v>82</v>
      </c>
      <c r="AS157" t="s">
        <v>72</v>
      </c>
      <c r="AT157" t="s">
        <v>53</v>
      </c>
      <c r="AU157" t="s">
        <v>53</v>
      </c>
      <c r="AV157" t="s">
        <v>53</v>
      </c>
      <c r="AW157" t="s">
        <v>53</v>
      </c>
      <c r="AX157" t="s">
        <v>111</v>
      </c>
      <c r="AY157" t="s">
        <v>53</v>
      </c>
      <c r="AZ157" t="s">
        <v>179</v>
      </c>
      <c r="BA157" t="s">
        <v>93</v>
      </c>
      <c r="BB157" t="s">
        <v>53</v>
      </c>
      <c r="BC157" t="s">
        <v>53</v>
      </c>
      <c r="BD157" t="s">
        <v>53</v>
      </c>
      <c r="BE157" t="s">
        <v>53</v>
      </c>
      <c r="BF157" t="s">
        <v>53</v>
      </c>
      <c r="BG157" t="s">
        <v>53</v>
      </c>
      <c r="BH157" t="s">
        <v>53</v>
      </c>
      <c r="BI157" t="s">
        <v>53</v>
      </c>
    </row>
    <row r="158" spans="1:61" x14ac:dyDescent="0.25">
      <c r="A158" t="s">
        <v>53</v>
      </c>
      <c r="B158" t="s">
        <v>54</v>
      </c>
      <c r="C158" t="s">
        <v>55</v>
      </c>
      <c r="D158" t="s">
        <v>54</v>
      </c>
      <c r="E158" t="s">
        <v>56</v>
      </c>
      <c r="F158" t="s">
        <v>54</v>
      </c>
      <c r="G158" t="s">
        <v>54</v>
      </c>
      <c r="H158">
        <v>108</v>
      </c>
      <c r="I158" t="s">
        <v>57</v>
      </c>
      <c r="J158" t="s">
        <v>58</v>
      </c>
      <c r="K158" t="s">
        <v>104</v>
      </c>
      <c r="L158" t="s">
        <v>53</v>
      </c>
      <c r="M158" t="s">
        <v>111</v>
      </c>
      <c r="N158" t="s">
        <v>53</v>
      </c>
      <c r="O158" t="s">
        <v>63</v>
      </c>
      <c r="P158" t="s">
        <v>53</v>
      </c>
      <c r="Q158">
        <v>108</v>
      </c>
      <c r="R158" t="s">
        <v>724</v>
      </c>
      <c r="S158" t="s">
        <v>53</v>
      </c>
      <c r="T158" t="s">
        <v>53</v>
      </c>
      <c r="U158" t="s">
        <v>53</v>
      </c>
      <c r="V158" t="s">
        <v>111</v>
      </c>
      <c r="W158" t="s">
        <v>53</v>
      </c>
      <c r="X158" t="s">
        <v>516</v>
      </c>
      <c r="Y158" t="s">
        <v>53</v>
      </c>
      <c r="Z158" t="s">
        <v>53</v>
      </c>
      <c r="AA158" t="s">
        <v>53</v>
      </c>
      <c r="AB158" t="s">
        <v>53</v>
      </c>
      <c r="AC158" t="s">
        <v>53</v>
      </c>
      <c r="AD158" t="s">
        <v>53</v>
      </c>
      <c r="AE158" t="s">
        <v>725</v>
      </c>
      <c r="AF158" t="s">
        <v>53</v>
      </c>
      <c r="AG158" t="s">
        <v>725</v>
      </c>
      <c r="AH158" t="s">
        <v>111</v>
      </c>
      <c r="AI158" t="s">
        <v>53</v>
      </c>
      <c r="AJ158" t="s">
        <v>63</v>
      </c>
      <c r="AK158" t="s">
        <v>53</v>
      </c>
      <c r="AL158" t="s">
        <v>53</v>
      </c>
      <c r="AM158" t="s">
        <v>724</v>
      </c>
      <c r="AN158" t="s">
        <v>53</v>
      </c>
      <c r="AO158">
        <v>373</v>
      </c>
      <c r="AP158" t="s">
        <v>726</v>
      </c>
      <c r="AQ158" t="s">
        <v>182</v>
      </c>
      <c r="AR158" t="s">
        <v>82</v>
      </c>
      <c r="AS158" t="s">
        <v>72</v>
      </c>
      <c r="AT158" t="s">
        <v>53</v>
      </c>
      <c r="AU158" t="s">
        <v>53</v>
      </c>
      <c r="AV158" t="s">
        <v>53</v>
      </c>
      <c r="AW158" t="s">
        <v>53</v>
      </c>
      <c r="AX158" t="s">
        <v>111</v>
      </c>
      <c r="AY158" t="s">
        <v>53</v>
      </c>
      <c r="AZ158" t="s">
        <v>516</v>
      </c>
      <c r="BA158" t="s">
        <v>93</v>
      </c>
      <c r="BB158" t="s">
        <v>53</v>
      </c>
      <c r="BC158" t="s">
        <v>53</v>
      </c>
      <c r="BD158" t="s">
        <v>53</v>
      </c>
      <c r="BE158" t="s">
        <v>53</v>
      </c>
      <c r="BF158" t="s">
        <v>53</v>
      </c>
      <c r="BG158" t="s">
        <v>53</v>
      </c>
      <c r="BH158" t="s">
        <v>53</v>
      </c>
      <c r="BI158" t="s">
        <v>53</v>
      </c>
    </row>
    <row r="159" spans="1:61" x14ac:dyDescent="0.25">
      <c r="A159" t="s">
        <v>53</v>
      </c>
      <c r="B159" t="s">
        <v>54</v>
      </c>
      <c r="C159" t="s">
        <v>55</v>
      </c>
      <c r="D159" t="s">
        <v>54</v>
      </c>
      <c r="E159" t="s">
        <v>56</v>
      </c>
      <c r="F159" t="s">
        <v>54</v>
      </c>
      <c r="G159" t="s">
        <v>54</v>
      </c>
      <c r="H159">
        <v>109</v>
      </c>
      <c r="I159" t="s">
        <v>57</v>
      </c>
      <c r="J159" t="s">
        <v>58</v>
      </c>
      <c r="K159" t="s">
        <v>104</v>
      </c>
      <c r="L159" t="s">
        <v>53</v>
      </c>
      <c r="M159" t="s">
        <v>111</v>
      </c>
      <c r="N159" t="s">
        <v>727</v>
      </c>
      <c r="O159" t="s">
        <v>63</v>
      </c>
      <c r="P159" t="s">
        <v>728</v>
      </c>
      <c r="Q159">
        <v>109</v>
      </c>
      <c r="R159" t="s">
        <v>729</v>
      </c>
      <c r="S159" t="s">
        <v>53</v>
      </c>
      <c r="T159" t="s">
        <v>53</v>
      </c>
      <c r="U159" t="s">
        <v>53</v>
      </c>
      <c r="V159" t="s">
        <v>111</v>
      </c>
      <c r="W159" t="s">
        <v>53</v>
      </c>
      <c r="X159" t="s">
        <v>377</v>
      </c>
      <c r="Y159" t="s">
        <v>53</v>
      </c>
      <c r="Z159" t="s">
        <v>53</v>
      </c>
      <c r="AA159" t="s">
        <v>53</v>
      </c>
      <c r="AB159" t="s">
        <v>53</v>
      </c>
      <c r="AC159" t="s">
        <v>53</v>
      </c>
      <c r="AD159" t="s">
        <v>53</v>
      </c>
      <c r="AE159" t="s">
        <v>730</v>
      </c>
      <c r="AF159" t="s">
        <v>53</v>
      </c>
      <c r="AG159" t="s">
        <v>730</v>
      </c>
      <c r="AH159" t="s">
        <v>111</v>
      </c>
      <c r="AI159" t="s">
        <v>727</v>
      </c>
      <c r="AJ159" t="s">
        <v>63</v>
      </c>
      <c r="AK159" t="s">
        <v>728</v>
      </c>
      <c r="AL159" t="s">
        <v>53</v>
      </c>
      <c r="AM159" t="s">
        <v>729</v>
      </c>
      <c r="AN159" t="s">
        <v>53</v>
      </c>
      <c r="AO159">
        <v>546</v>
      </c>
      <c r="AP159" t="s">
        <v>731</v>
      </c>
      <c r="AQ159" t="s">
        <v>182</v>
      </c>
      <c r="AR159" t="s">
        <v>82</v>
      </c>
      <c r="AS159" t="s">
        <v>72</v>
      </c>
      <c r="AT159" t="s">
        <v>53</v>
      </c>
      <c r="AU159" t="s">
        <v>53</v>
      </c>
      <c r="AV159" t="s">
        <v>53</v>
      </c>
      <c r="AW159" t="s">
        <v>53</v>
      </c>
      <c r="AX159" t="s">
        <v>111</v>
      </c>
      <c r="AY159" t="s">
        <v>53</v>
      </c>
      <c r="AZ159" t="s">
        <v>377</v>
      </c>
      <c r="BA159" t="s">
        <v>93</v>
      </c>
      <c r="BB159" t="s">
        <v>53</v>
      </c>
      <c r="BC159" t="s">
        <v>53</v>
      </c>
      <c r="BD159" t="s">
        <v>53</v>
      </c>
      <c r="BE159" t="s">
        <v>53</v>
      </c>
      <c r="BF159" t="s">
        <v>53</v>
      </c>
      <c r="BG159" t="s">
        <v>53</v>
      </c>
      <c r="BH159" t="s">
        <v>53</v>
      </c>
      <c r="BI159" t="s">
        <v>53</v>
      </c>
    </row>
    <row r="160" spans="1:61" x14ac:dyDescent="0.25">
      <c r="A160" t="s">
        <v>53</v>
      </c>
      <c r="B160" t="s">
        <v>54</v>
      </c>
      <c r="C160" t="s">
        <v>55</v>
      </c>
      <c r="D160" t="s">
        <v>54</v>
      </c>
      <c r="E160" t="s">
        <v>56</v>
      </c>
      <c r="F160" t="s">
        <v>54</v>
      </c>
      <c r="G160" t="s">
        <v>54</v>
      </c>
      <c r="H160">
        <v>110</v>
      </c>
      <c r="I160" t="s">
        <v>57</v>
      </c>
      <c r="J160" t="s">
        <v>58</v>
      </c>
      <c r="K160" t="s">
        <v>59</v>
      </c>
      <c r="L160" t="s">
        <v>53</v>
      </c>
      <c r="M160" t="s">
        <v>111</v>
      </c>
      <c r="N160" t="s">
        <v>732</v>
      </c>
      <c r="O160" t="s">
        <v>63</v>
      </c>
      <c r="P160" t="s">
        <v>702</v>
      </c>
      <c r="Q160">
        <v>110</v>
      </c>
      <c r="R160" t="s">
        <v>733</v>
      </c>
      <c r="S160" t="s">
        <v>53</v>
      </c>
      <c r="T160" t="s">
        <v>53</v>
      </c>
      <c r="U160" t="s">
        <v>53</v>
      </c>
      <c r="V160" t="s">
        <v>111</v>
      </c>
      <c r="W160" t="s">
        <v>53</v>
      </c>
      <c r="X160" t="s">
        <v>317</v>
      </c>
      <c r="Y160" t="s">
        <v>53</v>
      </c>
      <c r="Z160" t="s">
        <v>53</v>
      </c>
      <c r="AA160" t="s">
        <v>53</v>
      </c>
      <c r="AB160" t="s">
        <v>53</v>
      </c>
      <c r="AC160" t="s">
        <v>53</v>
      </c>
      <c r="AD160" t="s">
        <v>53</v>
      </c>
      <c r="AE160" t="s">
        <v>527</v>
      </c>
      <c r="AF160" t="s">
        <v>53</v>
      </c>
      <c r="AG160" t="s">
        <v>527</v>
      </c>
      <c r="AH160" t="s">
        <v>111</v>
      </c>
      <c r="AI160" t="s">
        <v>732</v>
      </c>
      <c r="AJ160" t="s">
        <v>63</v>
      </c>
      <c r="AK160" t="s">
        <v>702</v>
      </c>
      <c r="AL160" t="s">
        <v>53</v>
      </c>
      <c r="AM160" t="s">
        <v>733</v>
      </c>
      <c r="AN160" t="s">
        <v>53</v>
      </c>
      <c r="AO160">
        <v>349</v>
      </c>
      <c r="AP160" t="s">
        <v>734</v>
      </c>
      <c r="AQ160" t="s">
        <v>182</v>
      </c>
      <c r="AR160" t="s">
        <v>82</v>
      </c>
      <c r="AS160" t="s">
        <v>72</v>
      </c>
      <c r="AT160" t="s">
        <v>53</v>
      </c>
      <c r="AU160" t="s">
        <v>53</v>
      </c>
      <c r="AV160" t="s">
        <v>53</v>
      </c>
      <c r="AW160" t="s">
        <v>53</v>
      </c>
      <c r="AX160" t="s">
        <v>111</v>
      </c>
      <c r="AY160" t="s">
        <v>53</v>
      </c>
      <c r="AZ160" t="s">
        <v>317</v>
      </c>
      <c r="BA160" t="s">
        <v>93</v>
      </c>
      <c r="BB160" t="s">
        <v>53</v>
      </c>
      <c r="BC160" t="s">
        <v>53</v>
      </c>
      <c r="BD160" t="s">
        <v>53</v>
      </c>
      <c r="BE160" t="s">
        <v>53</v>
      </c>
      <c r="BF160" t="s">
        <v>53</v>
      </c>
      <c r="BG160" t="s">
        <v>53</v>
      </c>
      <c r="BH160" t="s">
        <v>53</v>
      </c>
      <c r="BI160" t="s">
        <v>53</v>
      </c>
    </row>
    <row r="161" spans="1:61" x14ac:dyDescent="0.25">
      <c r="A161" t="s">
        <v>53</v>
      </c>
      <c r="B161" t="s">
        <v>54</v>
      </c>
      <c r="C161" t="s">
        <v>55</v>
      </c>
      <c r="D161" t="s">
        <v>54</v>
      </c>
      <c r="E161" t="s">
        <v>56</v>
      </c>
      <c r="F161" t="s">
        <v>54</v>
      </c>
      <c r="G161" t="s">
        <v>54</v>
      </c>
      <c r="H161">
        <v>111</v>
      </c>
      <c r="I161" t="s">
        <v>57</v>
      </c>
      <c r="J161" t="s">
        <v>58</v>
      </c>
      <c r="K161" t="s">
        <v>59</v>
      </c>
      <c r="L161" t="s">
        <v>735</v>
      </c>
      <c r="M161" t="s">
        <v>61</v>
      </c>
      <c r="N161" t="s">
        <v>736</v>
      </c>
      <c r="O161" t="s">
        <v>63</v>
      </c>
      <c r="P161" t="s">
        <v>64</v>
      </c>
      <c r="Q161">
        <v>111</v>
      </c>
      <c r="R161" t="s">
        <v>737</v>
      </c>
      <c r="S161" t="s">
        <v>53</v>
      </c>
      <c r="T161" t="s">
        <v>53</v>
      </c>
      <c r="U161" t="s">
        <v>53</v>
      </c>
      <c r="V161" t="s">
        <v>61</v>
      </c>
      <c r="W161" t="s">
        <v>53</v>
      </c>
      <c r="X161" t="s">
        <v>67</v>
      </c>
      <c r="Y161" t="s">
        <v>53</v>
      </c>
      <c r="Z161" t="s">
        <v>53</v>
      </c>
      <c r="AA161" t="s">
        <v>53</v>
      </c>
      <c r="AB161" t="s">
        <v>53</v>
      </c>
      <c r="AC161" t="s">
        <v>53</v>
      </c>
      <c r="AD161" t="s">
        <v>53</v>
      </c>
      <c r="AE161" t="s">
        <v>738</v>
      </c>
      <c r="AF161" t="s">
        <v>53</v>
      </c>
      <c r="AG161" t="s">
        <v>738</v>
      </c>
      <c r="AH161" t="s">
        <v>61</v>
      </c>
      <c r="AI161" t="s">
        <v>736</v>
      </c>
      <c r="AJ161" t="s">
        <v>63</v>
      </c>
      <c r="AK161" t="s">
        <v>64</v>
      </c>
      <c r="AL161" t="s">
        <v>53</v>
      </c>
      <c r="AM161" t="s">
        <v>737</v>
      </c>
      <c r="AN161" t="s">
        <v>53</v>
      </c>
      <c r="AO161">
        <v>182</v>
      </c>
      <c r="AP161" t="s">
        <v>739</v>
      </c>
      <c r="AQ161" t="s">
        <v>70</v>
      </c>
      <c r="AR161" t="s">
        <v>308</v>
      </c>
      <c r="AS161" t="s">
        <v>72</v>
      </c>
      <c r="AT161" t="s">
        <v>53</v>
      </c>
      <c r="AU161" t="s">
        <v>53</v>
      </c>
      <c r="AV161" t="s">
        <v>53</v>
      </c>
      <c r="AW161" t="s">
        <v>53</v>
      </c>
      <c r="AX161" t="s">
        <v>61</v>
      </c>
      <c r="AY161" t="s">
        <v>53</v>
      </c>
      <c r="AZ161" t="s">
        <v>67</v>
      </c>
      <c r="BA161" t="s">
        <v>74</v>
      </c>
      <c r="BB161" t="s">
        <v>53</v>
      </c>
      <c r="BC161" t="s">
        <v>53</v>
      </c>
      <c r="BD161" t="s">
        <v>53</v>
      </c>
      <c r="BE161" t="s">
        <v>53</v>
      </c>
      <c r="BF161" t="s">
        <v>53</v>
      </c>
      <c r="BG161" t="s">
        <v>53</v>
      </c>
      <c r="BH161" t="s">
        <v>53</v>
      </c>
      <c r="BI161" t="s">
        <v>53</v>
      </c>
    </row>
    <row r="162" spans="1:61" x14ac:dyDescent="0.25">
      <c r="A162" t="s">
        <v>53</v>
      </c>
      <c r="B162" t="s">
        <v>54</v>
      </c>
      <c r="C162" t="s">
        <v>55</v>
      </c>
      <c r="D162" t="s">
        <v>54</v>
      </c>
      <c r="E162" t="s">
        <v>110</v>
      </c>
      <c r="F162" t="s">
        <v>54</v>
      </c>
      <c r="G162" t="s">
        <v>54</v>
      </c>
      <c r="H162">
        <v>112</v>
      </c>
      <c r="I162" t="s">
        <v>57</v>
      </c>
      <c r="J162" t="s">
        <v>58</v>
      </c>
      <c r="K162" t="s">
        <v>59</v>
      </c>
      <c r="L162" t="s">
        <v>169</v>
      </c>
      <c r="M162" t="s">
        <v>61</v>
      </c>
      <c r="N162" t="s">
        <v>740</v>
      </c>
      <c r="O162" t="s">
        <v>63</v>
      </c>
      <c r="P162" t="s">
        <v>64</v>
      </c>
      <c r="Q162">
        <v>112</v>
      </c>
      <c r="R162" t="s">
        <v>741</v>
      </c>
      <c r="S162" t="s">
        <v>53</v>
      </c>
      <c r="T162" t="s">
        <v>53</v>
      </c>
      <c r="U162" t="s">
        <v>53</v>
      </c>
      <c r="V162" t="s">
        <v>61</v>
      </c>
      <c r="W162" t="s">
        <v>53</v>
      </c>
      <c r="X162" t="s">
        <v>173</v>
      </c>
      <c r="Y162" t="s">
        <v>53</v>
      </c>
      <c r="Z162" t="s">
        <v>53</v>
      </c>
      <c r="AA162" t="s">
        <v>53</v>
      </c>
      <c r="AB162" t="s">
        <v>53</v>
      </c>
      <c r="AC162" t="s">
        <v>53</v>
      </c>
      <c r="AD162" t="s">
        <v>53</v>
      </c>
      <c r="AE162" t="s">
        <v>742</v>
      </c>
      <c r="AF162" t="s">
        <v>53</v>
      </c>
      <c r="AG162" t="s">
        <v>742</v>
      </c>
      <c r="AH162" t="s">
        <v>61</v>
      </c>
      <c r="AI162" t="s">
        <v>740</v>
      </c>
      <c r="AJ162" t="s">
        <v>63</v>
      </c>
      <c r="AK162" t="s">
        <v>64</v>
      </c>
      <c r="AL162" t="s">
        <v>53</v>
      </c>
      <c r="AM162" t="s">
        <v>741</v>
      </c>
      <c r="AN162" t="s">
        <v>53</v>
      </c>
      <c r="AO162">
        <v>11</v>
      </c>
      <c r="AP162" t="s">
        <v>743</v>
      </c>
      <c r="AQ162" t="s">
        <v>70</v>
      </c>
      <c r="AR162" t="s">
        <v>82</v>
      </c>
      <c r="AS162" t="s">
        <v>72</v>
      </c>
      <c r="AT162" t="s">
        <v>53</v>
      </c>
      <c r="AU162" t="s">
        <v>53</v>
      </c>
      <c r="AV162" t="s">
        <v>53</v>
      </c>
      <c r="AW162" t="s">
        <v>53</v>
      </c>
      <c r="AX162" t="s">
        <v>61</v>
      </c>
      <c r="AY162" t="s">
        <v>53</v>
      </c>
      <c r="AZ162" t="s">
        <v>173</v>
      </c>
      <c r="BA162" t="s">
        <v>74</v>
      </c>
      <c r="BB162" t="s">
        <v>53</v>
      </c>
      <c r="BC162" t="s">
        <v>53</v>
      </c>
      <c r="BD162" t="s">
        <v>53</v>
      </c>
      <c r="BE162" t="s">
        <v>53</v>
      </c>
      <c r="BF162" t="s">
        <v>53</v>
      </c>
      <c r="BG162" t="s">
        <v>53</v>
      </c>
      <c r="BH162" t="s">
        <v>53</v>
      </c>
      <c r="BI162" t="s">
        <v>53</v>
      </c>
    </row>
    <row r="163" spans="1:61" x14ac:dyDescent="0.25">
      <c r="A163" t="s">
        <v>53</v>
      </c>
      <c r="B163" t="s">
        <v>54</v>
      </c>
      <c r="C163" t="s">
        <v>55</v>
      </c>
      <c r="D163" t="s">
        <v>54</v>
      </c>
      <c r="E163" t="s">
        <v>110</v>
      </c>
      <c r="F163" t="s">
        <v>54</v>
      </c>
      <c r="G163" t="s">
        <v>54</v>
      </c>
      <c r="H163">
        <v>113</v>
      </c>
      <c r="I163" t="s">
        <v>57</v>
      </c>
      <c r="J163" t="s">
        <v>58</v>
      </c>
      <c r="K163" t="s">
        <v>104</v>
      </c>
      <c r="L163" t="s">
        <v>169</v>
      </c>
      <c r="M163" t="s">
        <v>61</v>
      </c>
      <c r="N163" t="s">
        <v>744</v>
      </c>
      <c r="O163" t="s">
        <v>63</v>
      </c>
      <c r="P163" t="s">
        <v>64</v>
      </c>
      <c r="Q163">
        <v>113</v>
      </c>
      <c r="R163" t="s">
        <v>745</v>
      </c>
      <c r="S163" t="s">
        <v>53</v>
      </c>
      <c r="T163" t="s">
        <v>53</v>
      </c>
      <c r="U163" t="s">
        <v>53</v>
      </c>
      <c r="V163" t="s">
        <v>61</v>
      </c>
      <c r="W163" t="s">
        <v>53</v>
      </c>
      <c r="X163" t="s">
        <v>172</v>
      </c>
      <c r="Y163" t="s">
        <v>53</v>
      </c>
      <c r="Z163" t="s">
        <v>53</v>
      </c>
      <c r="AA163" t="s">
        <v>53</v>
      </c>
      <c r="AB163" t="s">
        <v>53</v>
      </c>
      <c r="AC163" t="s">
        <v>53</v>
      </c>
      <c r="AD163" t="s">
        <v>53</v>
      </c>
      <c r="AE163" t="s">
        <v>744</v>
      </c>
      <c r="AF163" t="s">
        <v>53</v>
      </c>
      <c r="AG163" t="s">
        <v>744</v>
      </c>
      <c r="AH163" t="s">
        <v>61</v>
      </c>
      <c r="AI163" t="s">
        <v>744</v>
      </c>
      <c r="AJ163" t="s">
        <v>63</v>
      </c>
      <c r="AK163" t="s">
        <v>64</v>
      </c>
      <c r="AL163" t="s">
        <v>53</v>
      </c>
      <c r="AM163" t="s">
        <v>745</v>
      </c>
      <c r="AN163" t="s">
        <v>53</v>
      </c>
      <c r="AO163">
        <v>19</v>
      </c>
      <c r="AP163" t="s">
        <v>746</v>
      </c>
      <c r="AQ163" t="s">
        <v>70</v>
      </c>
      <c r="AR163" t="s">
        <v>71</v>
      </c>
      <c r="AS163" t="s">
        <v>72</v>
      </c>
      <c r="AT163" t="s">
        <v>53</v>
      </c>
      <c r="AU163" t="s">
        <v>53</v>
      </c>
      <c r="AV163" t="s">
        <v>53</v>
      </c>
      <c r="AW163" t="s">
        <v>53</v>
      </c>
      <c r="AX163" t="s">
        <v>61</v>
      </c>
      <c r="AY163" t="s">
        <v>53</v>
      </c>
      <c r="AZ163" t="s">
        <v>172</v>
      </c>
      <c r="BA163" t="s">
        <v>93</v>
      </c>
      <c r="BB163" t="s">
        <v>53</v>
      </c>
      <c r="BC163" t="s">
        <v>53</v>
      </c>
      <c r="BD163" t="s">
        <v>53</v>
      </c>
      <c r="BE163" t="s">
        <v>53</v>
      </c>
      <c r="BF163" t="s">
        <v>53</v>
      </c>
      <c r="BG163" t="s">
        <v>53</v>
      </c>
      <c r="BH163" t="s">
        <v>53</v>
      </c>
      <c r="BI163" t="s">
        <v>53</v>
      </c>
    </row>
    <row r="164" spans="1:61" x14ac:dyDescent="0.25">
      <c r="A164" t="s">
        <v>53</v>
      </c>
      <c r="B164" t="s">
        <v>54</v>
      </c>
      <c r="C164" t="s">
        <v>55</v>
      </c>
      <c r="D164" t="s">
        <v>54</v>
      </c>
      <c r="E164" t="s">
        <v>110</v>
      </c>
      <c r="F164" t="s">
        <v>54</v>
      </c>
      <c r="G164" t="s">
        <v>54</v>
      </c>
      <c r="H164">
        <v>114</v>
      </c>
      <c r="I164" t="s">
        <v>57</v>
      </c>
      <c r="J164" t="s">
        <v>58</v>
      </c>
      <c r="K164" t="s">
        <v>59</v>
      </c>
      <c r="L164" t="s">
        <v>53</v>
      </c>
      <c r="M164" t="s">
        <v>111</v>
      </c>
      <c r="N164" t="s">
        <v>747</v>
      </c>
      <c r="O164" t="s">
        <v>63</v>
      </c>
      <c r="P164" t="s">
        <v>64</v>
      </c>
      <c r="Q164">
        <v>114</v>
      </c>
      <c r="R164" t="s">
        <v>748</v>
      </c>
      <c r="S164" t="s">
        <v>53</v>
      </c>
      <c r="T164" t="s">
        <v>53</v>
      </c>
      <c r="U164" t="s">
        <v>53</v>
      </c>
      <c r="V164" t="s">
        <v>111</v>
      </c>
      <c r="W164" t="s">
        <v>53</v>
      </c>
      <c r="X164" t="s">
        <v>494</v>
      </c>
      <c r="Y164" t="s">
        <v>53</v>
      </c>
      <c r="Z164" t="s">
        <v>53</v>
      </c>
      <c r="AA164" t="s">
        <v>53</v>
      </c>
      <c r="AB164" t="s">
        <v>53</v>
      </c>
      <c r="AC164" t="s">
        <v>53</v>
      </c>
      <c r="AD164" t="s">
        <v>53</v>
      </c>
      <c r="AE164" t="s">
        <v>749</v>
      </c>
      <c r="AF164" t="s">
        <v>53</v>
      </c>
      <c r="AG164" t="s">
        <v>749</v>
      </c>
      <c r="AH164" t="s">
        <v>111</v>
      </c>
      <c r="AI164" t="s">
        <v>747</v>
      </c>
      <c r="AJ164" t="s">
        <v>63</v>
      </c>
      <c r="AK164" t="s">
        <v>64</v>
      </c>
      <c r="AL164" t="s">
        <v>53</v>
      </c>
      <c r="AM164" t="s">
        <v>748</v>
      </c>
      <c r="AN164" t="s">
        <v>53</v>
      </c>
      <c r="AO164">
        <v>387</v>
      </c>
      <c r="AP164" t="s">
        <v>750</v>
      </c>
      <c r="AQ164" t="s">
        <v>182</v>
      </c>
      <c r="AR164" t="s">
        <v>82</v>
      </c>
      <c r="AS164" t="s">
        <v>72</v>
      </c>
      <c r="AT164" t="s">
        <v>53</v>
      </c>
      <c r="AU164" t="s">
        <v>53</v>
      </c>
      <c r="AV164" t="s">
        <v>53</v>
      </c>
      <c r="AW164" t="s">
        <v>53</v>
      </c>
      <c r="AX164" t="s">
        <v>111</v>
      </c>
      <c r="AY164" t="s">
        <v>53</v>
      </c>
      <c r="AZ164" t="s">
        <v>494</v>
      </c>
      <c r="BA164" t="s">
        <v>93</v>
      </c>
      <c r="BB164" t="s">
        <v>53</v>
      </c>
      <c r="BC164" t="s">
        <v>53</v>
      </c>
      <c r="BD164" t="s">
        <v>53</v>
      </c>
      <c r="BE164" t="s">
        <v>53</v>
      </c>
      <c r="BF164" t="s">
        <v>53</v>
      </c>
      <c r="BG164" t="s">
        <v>53</v>
      </c>
      <c r="BH164" t="s">
        <v>53</v>
      </c>
      <c r="BI164" t="s">
        <v>53</v>
      </c>
    </row>
    <row r="165" spans="1:61" x14ac:dyDescent="0.25">
      <c r="A165" t="s">
        <v>53</v>
      </c>
      <c r="B165" t="s">
        <v>54</v>
      </c>
      <c r="C165" t="s">
        <v>55</v>
      </c>
      <c r="D165" t="s">
        <v>54</v>
      </c>
      <c r="E165" t="s">
        <v>110</v>
      </c>
      <c r="F165" t="s">
        <v>54</v>
      </c>
      <c r="G165" t="s">
        <v>54</v>
      </c>
      <c r="H165">
        <v>114</v>
      </c>
      <c r="I165" t="s">
        <v>57</v>
      </c>
      <c r="J165" t="s">
        <v>58</v>
      </c>
      <c r="K165" t="s">
        <v>59</v>
      </c>
      <c r="L165" t="s">
        <v>53</v>
      </c>
      <c r="M165" t="s">
        <v>111</v>
      </c>
      <c r="N165" t="s">
        <v>747</v>
      </c>
      <c r="O165" t="s">
        <v>63</v>
      </c>
      <c r="P165" t="s">
        <v>64</v>
      </c>
      <c r="Q165">
        <v>114</v>
      </c>
      <c r="R165" t="s">
        <v>748</v>
      </c>
      <c r="S165" t="s">
        <v>53</v>
      </c>
      <c r="T165" t="s">
        <v>53</v>
      </c>
      <c r="U165" t="s">
        <v>53</v>
      </c>
      <c r="V165" t="s">
        <v>111</v>
      </c>
      <c r="W165" t="s">
        <v>53</v>
      </c>
      <c r="X165" t="s">
        <v>494</v>
      </c>
      <c r="Y165" t="s">
        <v>53</v>
      </c>
      <c r="Z165" t="s">
        <v>53</v>
      </c>
      <c r="AA165" t="s">
        <v>53</v>
      </c>
      <c r="AB165" t="s">
        <v>53</v>
      </c>
      <c r="AC165" t="s">
        <v>53</v>
      </c>
      <c r="AD165" t="s">
        <v>53</v>
      </c>
      <c r="AE165" t="s">
        <v>751</v>
      </c>
      <c r="AF165" t="s">
        <v>53</v>
      </c>
      <c r="AG165" t="s">
        <v>751</v>
      </c>
      <c r="AH165" t="s">
        <v>111</v>
      </c>
      <c r="AI165" t="s">
        <v>747</v>
      </c>
      <c r="AJ165" t="s">
        <v>63</v>
      </c>
      <c r="AK165" t="s">
        <v>64</v>
      </c>
      <c r="AL165" t="s">
        <v>53</v>
      </c>
      <c r="AM165" t="s">
        <v>748</v>
      </c>
      <c r="AN165" t="s">
        <v>53</v>
      </c>
      <c r="AO165">
        <v>408</v>
      </c>
      <c r="AP165" t="s">
        <v>752</v>
      </c>
      <c r="AQ165" t="s">
        <v>182</v>
      </c>
      <c r="AR165" t="s">
        <v>305</v>
      </c>
      <c r="AS165" t="s">
        <v>72</v>
      </c>
      <c r="AT165" t="s">
        <v>53</v>
      </c>
      <c r="AU165" t="s">
        <v>53</v>
      </c>
      <c r="AV165" t="s">
        <v>53</v>
      </c>
      <c r="AW165" t="s">
        <v>53</v>
      </c>
      <c r="AX165" t="s">
        <v>111</v>
      </c>
      <c r="AY165" t="s">
        <v>53</v>
      </c>
      <c r="AZ165" t="s">
        <v>494</v>
      </c>
      <c r="BA165" t="s">
        <v>93</v>
      </c>
      <c r="BB165" t="s">
        <v>53</v>
      </c>
      <c r="BC165" t="s">
        <v>53</v>
      </c>
      <c r="BD165" t="s">
        <v>53</v>
      </c>
      <c r="BE165" t="s">
        <v>53</v>
      </c>
      <c r="BF165" t="s">
        <v>53</v>
      </c>
      <c r="BG165" t="s">
        <v>53</v>
      </c>
      <c r="BH165" t="s">
        <v>53</v>
      </c>
      <c r="BI165" t="s">
        <v>53</v>
      </c>
    </row>
    <row r="166" spans="1:61" x14ac:dyDescent="0.25">
      <c r="A166" t="s">
        <v>53</v>
      </c>
      <c r="B166" t="s">
        <v>54</v>
      </c>
      <c r="C166" t="s">
        <v>55</v>
      </c>
      <c r="D166" t="s">
        <v>54</v>
      </c>
      <c r="E166" t="s">
        <v>110</v>
      </c>
      <c r="F166" t="s">
        <v>54</v>
      </c>
      <c r="G166" t="s">
        <v>54</v>
      </c>
      <c r="H166">
        <v>115</v>
      </c>
      <c r="I166" t="s">
        <v>57</v>
      </c>
      <c r="J166" t="s">
        <v>58</v>
      </c>
      <c r="K166" t="s">
        <v>104</v>
      </c>
      <c r="L166" t="s">
        <v>53</v>
      </c>
      <c r="M166" t="s">
        <v>111</v>
      </c>
      <c r="N166" t="s">
        <v>753</v>
      </c>
      <c r="O166" t="s">
        <v>63</v>
      </c>
      <c r="P166" t="s">
        <v>64</v>
      </c>
      <c r="Q166">
        <v>115</v>
      </c>
      <c r="R166" t="s">
        <v>754</v>
      </c>
      <c r="S166" t="s">
        <v>53</v>
      </c>
      <c r="T166" t="s">
        <v>53</v>
      </c>
      <c r="U166" t="s">
        <v>53</v>
      </c>
      <c r="V166" t="s">
        <v>111</v>
      </c>
      <c r="W166" t="s">
        <v>53</v>
      </c>
      <c r="X166" t="s">
        <v>494</v>
      </c>
      <c r="Y166" t="s">
        <v>53</v>
      </c>
      <c r="Z166" t="s">
        <v>53</v>
      </c>
      <c r="AA166" t="s">
        <v>53</v>
      </c>
      <c r="AB166" t="s">
        <v>53</v>
      </c>
      <c r="AC166" t="s">
        <v>53</v>
      </c>
      <c r="AD166" t="s">
        <v>53</v>
      </c>
      <c r="AE166" t="s">
        <v>755</v>
      </c>
      <c r="AF166" t="s">
        <v>53</v>
      </c>
      <c r="AG166" t="s">
        <v>755</v>
      </c>
      <c r="AH166" t="s">
        <v>111</v>
      </c>
      <c r="AI166" t="s">
        <v>753</v>
      </c>
      <c r="AJ166" t="s">
        <v>63</v>
      </c>
      <c r="AK166" t="s">
        <v>64</v>
      </c>
      <c r="AL166" t="s">
        <v>53</v>
      </c>
      <c r="AM166" t="s">
        <v>754</v>
      </c>
      <c r="AN166" t="s">
        <v>53</v>
      </c>
      <c r="AO166">
        <v>388</v>
      </c>
      <c r="AP166" t="s">
        <v>756</v>
      </c>
      <c r="AQ166" t="s">
        <v>182</v>
      </c>
      <c r="AR166" t="s">
        <v>82</v>
      </c>
      <c r="AS166" t="s">
        <v>72</v>
      </c>
      <c r="AT166" t="s">
        <v>53</v>
      </c>
      <c r="AU166" t="s">
        <v>53</v>
      </c>
      <c r="AV166" t="s">
        <v>53</v>
      </c>
      <c r="AW166" t="s">
        <v>53</v>
      </c>
      <c r="AX166" t="s">
        <v>111</v>
      </c>
      <c r="AY166" t="s">
        <v>53</v>
      </c>
      <c r="AZ166" t="s">
        <v>494</v>
      </c>
      <c r="BA166" t="s">
        <v>93</v>
      </c>
      <c r="BB166" t="s">
        <v>53</v>
      </c>
      <c r="BC166" t="s">
        <v>53</v>
      </c>
      <c r="BD166" t="s">
        <v>53</v>
      </c>
      <c r="BE166" t="s">
        <v>53</v>
      </c>
      <c r="BF166" t="s">
        <v>53</v>
      </c>
      <c r="BG166" t="s">
        <v>53</v>
      </c>
      <c r="BH166" t="s">
        <v>53</v>
      </c>
      <c r="BI166" t="s">
        <v>53</v>
      </c>
    </row>
    <row r="167" spans="1:61" x14ac:dyDescent="0.25">
      <c r="A167" t="s">
        <v>53</v>
      </c>
      <c r="B167" t="s">
        <v>54</v>
      </c>
      <c r="C167" t="s">
        <v>55</v>
      </c>
      <c r="D167" t="s">
        <v>54</v>
      </c>
      <c r="E167" t="s">
        <v>110</v>
      </c>
      <c r="F167" t="s">
        <v>54</v>
      </c>
      <c r="G167" t="s">
        <v>54</v>
      </c>
      <c r="H167">
        <v>115</v>
      </c>
      <c r="I167" t="s">
        <v>57</v>
      </c>
      <c r="J167" t="s">
        <v>58</v>
      </c>
      <c r="K167" t="s">
        <v>104</v>
      </c>
      <c r="L167" t="s">
        <v>53</v>
      </c>
      <c r="M167" t="s">
        <v>111</v>
      </c>
      <c r="N167" t="s">
        <v>753</v>
      </c>
      <c r="O167" t="s">
        <v>63</v>
      </c>
      <c r="P167" t="s">
        <v>64</v>
      </c>
      <c r="Q167">
        <v>115</v>
      </c>
      <c r="R167" t="s">
        <v>754</v>
      </c>
      <c r="S167" t="s">
        <v>53</v>
      </c>
      <c r="T167" t="s">
        <v>53</v>
      </c>
      <c r="U167" t="s">
        <v>53</v>
      </c>
      <c r="V167" t="s">
        <v>111</v>
      </c>
      <c r="W167" t="s">
        <v>53</v>
      </c>
      <c r="X167" t="s">
        <v>494</v>
      </c>
      <c r="Y167" t="s">
        <v>53</v>
      </c>
      <c r="Z167" t="s">
        <v>53</v>
      </c>
      <c r="AA167" t="s">
        <v>53</v>
      </c>
      <c r="AB167" t="s">
        <v>53</v>
      </c>
      <c r="AC167" t="s">
        <v>53</v>
      </c>
      <c r="AD167" t="s">
        <v>53</v>
      </c>
      <c r="AE167" t="s">
        <v>757</v>
      </c>
      <c r="AF167" t="s">
        <v>53</v>
      </c>
      <c r="AG167" t="s">
        <v>758</v>
      </c>
      <c r="AH167" t="s">
        <v>111</v>
      </c>
      <c r="AI167" t="s">
        <v>753</v>
      </c>
      <c r="AJ167" t="s">
        <v>63</v>
      </c>
      <c r="AK167" t="s">
        <v>64</v>
      </c>
      <c r="AL167" t="s">
        <v>53</v>
      </c>
      <c r="AM167" t="s">
        <v>754</v>
      </c>
      <c r="AN167" t="s">
        <v>53</v>
      </c>
      <c r="AO167">
        <v>1592</v>
      </c>
      <c r="AP167" t="s">
        <v>759</v>
      </c>
      <c r="AQ167" t="s">
        <v>182</v>
      </c>
      <c r="AR167" t="s">
        <v>145</v>
      </c>
      <c r="AS167" t="s">
        <v>263</v>
      </c>
      <c r="AT167" t="s">
        <v>53</v>
      </c>
      <c r="AU167" t="s">
        <v>53</v>
      </c>
      <c r="AV167" t="s">
        <v>53</v>
      </c>
      <c r="AW167" t="s">
        <v>53</v>
      </c>
      <c r="AX167" t="s">
        <v>111</v>
      </c>
      <c r="AY167" t="s">
        <v>53</v>
      </c>
      <c r="AZ167" t="s">
        <v>494</v>
      </c>
      <c r="BA167" t="s">
        <v>146</v>
      </c>
      <c r="BB167" t="s">
        <v>53</v>
      </c>
      <c r="BC167" t="s">
        <v>53</v>
      </c>
      <c r="BD167" t="s">
        <v>53</v>
      </c>
      <c r="BE167" t="s">
        <v>53</v>
      </c>
      <c r="BF167" t="s">
        <v>53</v>
      </c>
      <c r="BG167" t="s">
        <v>53</v>
      </c>
      <c r="BH167" t="s">
        <v>53</v>
      </c>
      <c r="BI167" t="s">
        <v>53</v>
      </c>
    </row>
    <row r="168" spans="1:61" x14ac:dyDescent="0.25">
      <c r="A168" t="s">
        <v>53</v>
      </c>
      <c r="B168" t="s">
        <v>54</v>
      </c>
      <c r="C168" t="s">
        <v>55</v>
      </c>
      <c r="D168" t="s">
        <v>54</v>
      </c>
      <c r="E168" t="s">
        <v>110</v>
      </c>
      <c r="F168" t="s">
        <v>54</v>
      </c>
      <c r="G168" t="s">
        <v>54</v>
      </c>
      <c r="H168">
        <v>116</v>
      </c>
      <c r="I168" t="s">
        <v>57</v>
      </c>
      <c r="J168" t="s">
        <v>58</v>
      </c>
      <c r="K168" t="s">
        <v>104</v>
      </c>
      <c r="L168" t="s">
        <v>53</v>
      </c>
      <c r="M168" t="s">
        <v>111</v>
      </c>
      <c r="N168" t="s">
        <v>760</v>
      </c>
      <c r="O168" t="s">
        <v>63</v>
      </c>
      <c r="P168" t="s">
        <v>64</v>
      </c>
      <c r="Q168">
        <v>116</v>
      </c>
      <c r="R168" t="s">
        <v>761</v>
      </c>
      <c r="S168" t="s">
        <v>53</v>
      </c>
      <c r="T168" t="s">
        <v>53</v>
      </c>
      <c r="U168" t="s">
        <v>53</v>
      </c>
      <c r="V168" t="s">
        <v>111</v>
      </c>
      <c r="W168" t="s">
        <v>53</v>
      </c>
      <c r="X168" t="s">
        <v>354</v>
      </c>
      <c r="Y168" t="s">
        <v>53</v>
      </c>
      <c r="Z168" t="s">
        <v>53</v>
      </c>
      <c r="AA168" t="s">
        <v>53</v>
      </c>
      <c r="AB168" t="s">
        <v>53</v>
      </c>
      <c r="AC168" t="s">
        <v>53</v>
      </c>
      <c r="AD168" t="s">
        <v>53</v>
      </c>
      <c r="AE168" t="s">
        <v>760</v>
      </c>
      <c r="AF168" t="s">
        <v>53</v>
      </c>
      <c r="AG168" t="s">
        <v>760</v>
      </c>
      <c r="AH168" t="s">
        <v>111</v>
      </c>
      <c r="AI168" t="s">
        <v>760</v>
      </c>
      <c r="AJ168" t="s">
        <v>63</v>
      </c>
      <c r="AK168" t="s">
        <v>64</v>
      </c>
      <c r="AL168" t="s">
        <v>53</v>
      </c>
      <c r="AM168" t="s">
        <v>761</v>
      </c>
      <c r="AN168" t="s">
        <v>53</v>
      </c>
      <c r="AO168">
        <v>330</v>
      </c>
      <c r="AP168" t="s">
        <v>762</v>
      </c>
      <c r="AQ168" t="s">
        <v>182</v>
      </c>
      <c r="AR168" t="s">
        <v>82</v>
      </c>
      <c r="AS168" t="s">
        <v>72</v>
      </c>
      <c r="AT168" t="s">
        <v>53</v>
      </c>
      <c r="AU168" t="s">
        <v>53</v>
      </c>
      <c r="AV168" t="s">
        <v>53</v>
      </c>
      <c r="AW168" t="s">
        <v>53</v>
      </c>
      <c r="AX168" t="s">
        <v>111</v>
      </c>
      <c r="AY168" t="s">
        <v>53</v>
      </c>
      <c r="AZ168" t="s">
        <v>354</v>
      </c>
      <c r="BA168" t="s">
        <v>93</v>
      </c>
      <c r="BB168" t="s">
        <v>53</v>
      </c>
      <c r="BC168" t="s">
        <v>53</v>
      </c>
      <c r="BD168" t="s">
        <v>53</v>
      </c>
      <c r="BE168" t="s">
        <v>53</v>
      </c>
      <c r="BF168" t="s">
        <v>53</v>
      </c>
      <c r="BG168" t="s">
        <v>53</v>
      </c>
      <c r="BH168" t="s">
        <v>53</v>
      </c>
      <c r="BI168" t="s">
        <v>53</v>
      </c>
    </row>
    <row r="169" spans="1:61" x14ac:dyDescent="0.25">
      <c r="A169" t="s">
        <v>53</v>
      </c>
      <c r="B169" t="s">
        <v>54</v>
      </c>
      <c r="C169" t="s">
        <v>55</v>
      </c>
      <c r="D169" t="s">
        <v>54</v>
      </c>
      <c r="E169" t="s">
        <v>110</v>
      </c>
      <c r="F169" t="s">
        <v>54</v>
      </c>
      <c r="G169" t="s">
        <v>54</v>
      </c>
      <c r="H169">
        <v>116</v>
      </c>
      <c r="I169" t="s">
        <v>57</v>
      </c>
      <c r="J169" t="s">
        <v>58</v>
      </c>
      <c r="K169" t="s">
        <v>104</v>
      </c>
      <c r="L169" t="s">
        <v>53</v>
      </c>
      <c r="M169" t="s">
        <v>111</v>
      </c>
      <c r="N169" t="s">
        <v>760</v>
      </c>
      <c r="O169" t="s">
        <v>63</v>
      </c>
      <c r="P169" t="s">
        <v>64</v>
      </c>
      <c r="Q169">
        <v>116</v>
      </c>
      <c r="R169" t="s">
        <v>761</v>
      </c>
      <c r="S169" t="s">
        <v>53</v>
      </c>
      <c r="T169" t="s">
        <v>53</v>
      </c>
      <c r="U169" t="s">
        <v>53</v>
      </c>
      <c r="V169" t="s">
        <v>111</v>
      </c>
      <c r="W169" t="s">
        <v>53</v>
      </c>
      <c r="X169" t="s">
        <v>354</v>
      </c>
      <c r="Y169" t="s">
        <v>53</v>
      </c>
      <c r="Z169" t="s">
        <v>53</v>
      </c>
      <c r="AA169" t="s">
        <v>53</v>
      </c>
      <c r="AB169" t="s">
        <v>53</v>
      </c>
      <c r="AC169" t="s">
        <v>763</v>
      </c>
      <c r="AD169" t="s">
        <v>764</v>
      </c>
      <c r="AE169" t="s">
        <v>765</v>
      </c>
      <c r="AF169" t="s">
        <v>53</v>
      </c>
      <c r="AG169" t="s">
        <v>765</v>
      </c>
      <c r="AH169" t="s">
        <v>111</v>
      </c>
      <c r="AI169" t="s">
        <v>760</v>
      </c>
      <c r="AJ169" t="s">
        <v>63</v>
      </c>
      <c r="AK169" t="s">
        <v>64</v>
      </c>
      <c r="AL169" t="s">
        <v>206</v>
      </c>
      <c r="AM169" t="s">
        <v>761</v>
      </c>
      <c r="AN169" t="s">
        <v>112</v>
      </c>
      <c r="AO169">
        <v>663</v>
      </c>
      <c r="AP169" t="s">
        <v>766</v>
      </c>
      <c r="AQ169" t="s">
        <v>182</v>
      </c>
      <c r="AR169" t="s">
        <v>305</v>
      </c>
      <c r="AS169" t="s">
        <v>72</v>
      </c>
      <c r="AT169" t="s">
        <v>53</v>
      </c>
      <c r="AU169" t="s">
        <v>53</v>
      </c>
      <c r="AV169" t="s">
        <v>53</v>
      </c>
      <c r="AW169" t="s">
        <v>53</v>
      </c>
      <c r="AX169" t="s">
        <v>111</v>
      </c>
      <c r="AY169" t="s">
        <v>53</v>
      </c>
      <c r="AZ169" t="s">
        <v>354</v>
      </c>
      <c r="BA169" t="s">
        <v>93</v>
      </c>
      <c r="BB169" t="s">
        <v>101</v>
      </c>
      <c r="BC169" t="s">
        <v>53</v>
      </c>
      <c r="BD169" t="s">
        <v>53</v>
      </c>
      <c r="BE169" t="s">
        <v>53</v>
      </c>
      <c r="BF169" t="s">
        <v>682</v>
      </c>
      <c r="BG169" t="s">
        <v>82</v>
      </c>
      <c r="BH169" t="s">
        <v>53</v>
      </c>
      <c r="BI169" t="s">
        <v>53</v>
      </c>
    </row>
    <row r="170" spans="1:61" x14ac:dyDescent="0.25">
      <c r="A170" t="s">
        <v>53</v>
      </c>
      <c r="B170" t="s">
        <v>54</v>
      </c>
      <c r="C170" t="s">
        <v>55</v>
      </c>
      <c r="D170" t="s">
        <v>54</v>
      </c>
      <c r="E170" t="s">
        <v>56</v>
      </c>
      <c r="F170" t="s">
        <v>54</v>
      </c>
      <c r="G170" t="s">
        <v>54</v>
      </c>
      <c r="H170">
        <v>117</v>
      </c>
      <c r="I170" t="s">
        <v>57</v>
      </c>
      <c r="J170" t="s">
        <v>58</v>
      </c>
      <c r="K170" t="s">
        <v>104</v>
      </c>
      <c r="L170" t="s">
        <v>53</v>
      </c>
      <c r="M170" t="s">
        <v>111</v>
      </c>
      <c r="N170" t="s">
        <v>767</v>
      </c>
      <c r="O170" t="s">
        <v>63</v>
      </c>
      <c r="P170" t="s">
        <v>64</v>
      </c>
      <c r="Q170">
        <v>117</v>
      </c>
      <c r="R170" t="s">
        <v>768</v>
      </c>
      <c r="S170" t="s">
        <v>53</v>
      </c>
      <c r="T170" t="s">
        <v>53</v>
      </c>
      <c r="U170" t="s">
        <v>53</v>
      </c>
      <c r="V170" t="s">
        <v>111</v>
      </c>
      <c r="W170" t="s">
        <v>53</v>
      </c>
      <c r="X170" t="s">
        <v>354</v>
      </c>
      <c r="Y170" t="s">
        <v>53</v>
      </c>
      <c r="Z170" t="s">
        <v>53</v>
      </c>
      <c r="AA170" t="s">
        <v>53</v>
      </c>
      <c r="AB170" t="s">
        <v>53</v>
      </c>
      <c r="AC170" t="s">
        <v>53</v>
      </c>
      <c r="AD170" t="s">
        <v>53</v>
      </c>
      <c r="AE170" t="s">
        <v>767</v>
      </c>
      <c r="AF170" t="s">
        <v>53</v>
      </c>
      <c r="AG170" t="s">
        <v>767</v>
      </c>
      <c r="AH170" t="s">
        <v>111</v>
      </c>
      <c r="AI170" t="s">
        <v>767</v>
      </c>
      <c r="AJ170" t="s">
        <v>63</v>
      </c>
      <c r="AK170" t="s">
        <v>64</v>
      </c>
      <c r="AL170" t="s">
        <v>53</v>
      </c>
      <c r="AM170" t="s">
        <v>768</v>
      </c>
      <c r="AN170" t="s">
        <v>53</v>
      </c>
      <c r="AO170">
        <v>328</v>
      </c>
      <c r="AP170" t="s">
        <v>769</v>
      </c>
      <c r="AQ170" t="s">
        <v>182</v>
      </c>
      <c r="AR170" t="s">
        <v>82</v>
      </c>
      <c r="AS170" t="s">
        <v>72</v>
      </c>
      <c r="AT170" t="s">
        <v>53</v>
      </c>
      <c r="AU170" t="s">
        <v>53</v>
      </c>
      <c r="AV170" t="s">
        <v>53</v>
      </c>
      <c r="AW170" t="s">
        <v>53</v>
      </c>
      <c r="AX170" t="s">
        <v>111</v>
      </c>
      <c r="AY170" t="s">
        <v>53</v>
      </c>
      <c r="AZ170" t="s">
        <v>354</v>
      </c>
      <c r="BA170" t="s">
        <v>74</v>
      </c>
      <c r="BB170" t="s">
        <v>53</v>
      </c>
      <c r="BC170" t="s">
        <v>53</v>
      </c>
      <c r="BD170" t="s">
        <v>53</v>
      </c>
      <c r="BE170" t="s">
        <v>53</v>
      </c>
      <c r="BF170" t="s">
        <v>53</v>
      </c>
      <c r="BG170" t="s">
        <v>53</v>
      </c>
      <c r="BH170" t="s">
        <v>53</v>
      </c>
      <c r="BI170" t="s">
        <v>53</v>
      </c>
    </row>
    <row r="171" spans="1:61" x14ac:dyDescent="0.25">
      <c r="A171" t="s">
        <v>53</v>
      </c>
      <c r="B171" t="s">
        <v>54</v>
      </c>
      <c r="C171" t="s">
        <v>55</v>
      </c>
      <c r="D171" t="s">
        <v>54</v>
      </c>
      <c r="E171" t="s">
        <v>56</v>
      </c>
      <c r="F171" t="s">
        <v>54</v>
      </c>
      <c r="G171" t="s">
        <v>54</v>
      </c>
      <c r="H171">
        <v>118</v>
      </c>
      <c r="I171" t="s">
        <v>57</v>
      </c>
      <c r="J171" t="s">
        <v>58</v>
      </c>
      <c r="K171" t="s">
        <v>59</v>
      </c>
      <c r="L171" t="s">
        <v>770</v>
      </c>
      <c r="M171" t="s">
        <v>61</v>
      </c>
      <c r="N171" t="s">
        <v>771</v>
      </c>
      <c r="O171" t="s">
        <v>63</v>
      </c>
      <c r="P171" t="s">
        <v>728</v>
      </c>
      <c r="Q171">
        <v>118</v>
      </c>
      <c r="R171" t="s">
        <v>772</v>
      </c>
      <c r="S171" t="s">
        <v>53</v>
      </c>
      <c r="T171" t="s">
        <v>53</v>
      </c>
      <c r="U171" t="s">
        <v>53</v>
      </c>
      <c r="V171" t="s">
        <v>61</v>
      </c>
      <c r="W171" t="s">
        <v>53</v>
      </c>
      <c r="X171" t="s">
        <v>773</v>
      </c>
      <c r="Y171" t="s">
        <v>53</v>
      </c>
      <c r="Z171" t="s">
        <v>53</v>
      </c>
      <c r="AA171" t="s">
        <v>53</v>
      </c>
      <c r="AB171" t="s">
        <v>53</v>
      </c>
      <c r="AC171" t="s">
        <v>53</v>
      </c>
      <c r="AD171" t="s">
        <v>53</v>
      </c>
      <c r="AE171" t="s">
        <v>774</v>
      </c>
      <c r="AF171" t="s">
        <v>53</v>
      </c>
      <c r="AG171" t="s">
        <v>774</v>
      </c>
      <c r="AH171" t="s">
        <v>61</v>
      </c>
      <c r="AI171" t="s">
        <v>771</v>
      </c>
      <c r="AJ171" t="s">
        <v>63</v>
      </c>
      <c r="AK171" t="s">
        <v>728</v>
      </c>
      <c r="AL171" t="s">
        <v>53</v>
      </c>
      <c r="AM171" t="s">
        <v>772</v>
      </c>
      <c r="AN171" t="s">
        <v>53</v>
      </c>
      <c r="AO171">
        <v>4</v>
      </c>
      <c r="AP171" t="s">
        <v>775</v>
      </c>
      <c r="AQ171" t="s">
        <v>182</v>
      </c>
      <c r="AR171" t="s">
        <v>82</v>
      </c>
      <c r="AS171" t="s">
        <v>72</v>
      </c>
      <c r="AT171" t="s">
        <v>53</v>
      </c>
      <c r="AU171" t="s">
        <v>53</v>
      </c>
      <c r="AV171" t="s">
        <v>53</v>
      </c>
      <c r="AW171" t="s">
        <v>53</v>
      </c>
      <c r="AX171" t="s">
        <v>61</v>
      </c>
      <c r="AY171" t="s">
        <v>53</v>
      </c>
      <c r="AZ171" t="s">
        <v>773</v>
      </c>
      <c r="BA171" t="s">
        <v>93</v>
      </c>
      <c r="BB171" t="s">
        <v>53</v>
      </c>
      <c r="BC171" t="s">
        <v>53</v>
      </c>
      <c r="BD171" t="s">
        <v>53</v>
      </c>
      <c r="BE171" t="s">
        <v>53</v>
      </c>
      <c r="BF171" t="s">
        <v>53</v>
      </c>
      <c r="BG171" t="s">
        <v>53</v>
      </c>
      <c r="BH171" t="s">
        <v>53</v>
      </c>
      <c r="BI171" t="s">
        <v>53</v>
      </c>
    </row>
    <row r="172" spans="1:61" x14ac:dyDescent="0.25">
      <c r="A172" t="s">
        <v>53</v>
      </c>
      <c r="B172" t="s">
        <v>54</v>
      </c>
      <c r="C172" t="s">
        <v>55</v>
      </c>
      <c r="D172" t="s">
        <v>54</v>
      </c>
      <c r="E172" t="s">
        <v>56</v>
      </c>
      <c r="F172" t="s">
        <v>54</v>
      </c>
      <c r="G172" t="s">
        <v>54</v>
      </c>
      <c r="H172">
        <v>119</v>
      </c>
      <c r="I172" t="s">
        <v>57</v>
      </c>
      <c r="J172" t="s">
        <v>58</v>
      </c>
      <c r="K172" t="s">
        <v>59</v>
      </c>
      <c r="L172" t="s">
        <v>120</v>
      </c>
      <c r="M172" t="s">
        <v>76</v>
      </c>
      <c r="N172" t="s">
        <v>53</v>
      </c>
      <c r="O172" t="s">
        <v>63</v>
      </c>
      <c r="P172" t="s">
        <v>53</v>
      </c>
      <c r="Q172">
        <v>119</v>
      </c>
      <c r="R172" t="s">
        <v>776</v>
      </c>
      <c r="S172" t="s">
        <v>53</v>
      </c>
      <c r="T172" t="s">
        <v>53</v>
      </c>
      <c r="U172" t="s">
        <v>53</v>
      </c>
      <c r="V172" t="s">
        <v>76</v>
      </c>
      <c r="W172" t="s">
        <v>53</v>
      </c>
      <c r="X172" t="s">
        <v>79</v>
      </c>
      <c r="Y172" t="s">
        <v>53</v>
      </c>
      <c r="Z172" t="s">
        <v>53</v>
      </c>
      <c r="AA172" t="s">
        <v>53</v>
      </c>
      <c r="AB172" t="s">
        <v>53</v>
      </c>
      <c r="AC172" t="s">
        <v>53</v>
      </c>
      <c r="AD172" t="s">
        <v>53</v>
      </c>
      <c r="AE172" t="s">
        <v>777</v>
      </c>
      <c r="AF172" t="s">
        <v>53</v>
      </c>
      <c r="AG172" t="s">
        <v>777</v>
      </c>
      <c r="AH172" t="s">
        <v>76</v>
      </c>
      <c r="AI172" t="s">
        <v>53</v>
      </c>
      <c r="AJ172" t="s">
        <v>63</v>
      </c>
      <c r="AK172" t="s">
        <v>53</v>
      </c>
      <c r="AL172" t="s">
        <v>53</v>
      </c>
      <c r="AM172" t="s">
        <v>776</v>
      </c>
      <c r="AN172" t="s">
        <v>53</v>
      </c>
      <c r="AO172">
        <v>232</v>
      </c>
      <c r="AP172" t="s">
        <v>778</v>
      </c>
      <c r="AQ172" t="s">
        <v>70</v>
      </c>
      <c r="AR172" t="s">
        <v>82</v>
      </c>
      <c r="AS172" t="s">
        <v>72</v>
      </c>
      <c r="AT172" t="s">
        <v>53</v>
      </c>
      <c r="AU172" t="s">
        <v>53</v>
      </c>
      <c r="AV172" t="s">
        <v>53</v>
      </c>
      <c r="AW172" t="s">
        <v>53</v>
      </c>
      <c r="AX172" t="s">
        <v>76</v>
      </c>
      <c r="AY172" t="s">
        <v>53</v>
      </c>
      <c r="AZ172" t="s">
        <v>79</v>
      </c>
      <c r="BA172" t="s">
        <v>93</v>
      </c>
      <c r="BB172" t="s">
        <v>53</v>
      </c>
      <c r="BC172" t="s">
        <v>53</v>
      </c>
      <c r="BD172" t="s">
        <v>53</v>
      </c>
      <c r="BE172" t="s">
        <v>53</v>
      </c>
      <c r="BF172" t="s">
        <v>53</v>
      </c>
      <c r="BG172" t="s">
        <v>53</v>
      </c>
      <c r="BH172" t="s">
        <v>53</v>
      </c>
      <c r="BI172" t="s">
        <v>53</v>
      </c>
    </row>
    <row r="173" spans="1:61" x14ac:dyDescent="0.25">
      <c r="A173" t="s">
        <v>53</v>
      </c>
      <c r="B173" t="s">
        <v>54</v>
      </c>
      <c r="C173" t="s">
        <v>55</v>
      </c>
      <c r="D173" t="s">
        <v>54</v>
      </c>
      <c r="E173" t="s">
        <v>56</v>
      </c>
      <c r="F173" t="s">
        <v>54</v>
      </c>
      <c r="G173" t="s">
        <v>54</v>
      </c>
      <c r="H173">
        <v>120</v>
      </c>
      <c r="I173" t="s">
        <v>57</v>
      </c>
      <c r="J173" t="s">
        <v>58</v>
      </c>
      <c r="K173" t="s">
        <v>104</v>
      </c>
      <c r="L173" t="s">
        <v>53</v>
      </c>
      <c r="M173" t="s">
        <v>111</v>
      </c>
      <c r="N173" t="s">
        <v>53</v>
      </c>
      <c r="O173" t="s">
        <v>63</v>
      </c>
      <c r="P173" t="s">
        <v>53</v>
      </c>
      <c r="Q173">
        <v>120</v>
      </c>
      <c r="R173" t="s">
        <v>779</v>
      </c>
      <c r="S173" t="s">
        <v>53</v>
      </c>
      <c r="T173" t="s">
        <v>53</v>
      </c>
      <c r="U173" t="s">
        <v>53</v>
      </c>
      <c r="V173" t="s">
        <v>111</v>
      </c>
      <c r="W173" t="s">
        <v>53</v>
      </c>
      <c r="X173" t="s">
        <v>354</v>
      </c>
      <c r="Y173" t="s">
        <v>53</v>
      </c>
      <c r="Z173" t="s">
        <v>53</v>
      </c>
      <c r="AA173" t="s">
        <v>53</v>
      </c>
      <c r="AB173" t="s">
        <v>53</v>
      </c>
      <c r="AC173" t="s">
        <v>53</v>
      </c>
      <c r="AD173" t="s">
        <v>53</v>
      </c>
      <c r="AE173" t="s">
        <v>780</v>
      </c>
      <c r="AF173" t="s">
        <v>53</v>
      </c>
      <c r="AG173" t="s">
        <v>780</v>
      </c>
      <c r="AH173" t="s">
        <v>111</v>
      </c>
      <c r="AI173" t="s">
        <v>53</v>
      </c>
      <c r="AJ173" t="s">
        <v>63</v>
      </c>
      <c r="AK173" t="s">
        <v>53</v>
      </c>
      <c r="AL173" t="s">
        <v>53</v>
      </c>
      <c r="AM173" t="s">
        <v>779</v>
      </c>
      <c r="AN173" t="s">
        <v>53</v>
      </c>
      <c r="AO173">
        <v>329</v>
      </c>
      <c r="AP173" t="s">
        <v>781</v>
      </c>
      <c r="AQ173" t="s">
        <v>182</v>
      </c>
      <c r="AR173" t="s">
        <v>82</v>
      </c>
      <c r="AS173" t="s">
        <v>72</v>
      </c>
      <c r="AT173" t="s">
        <v>53</v>
      </c>
      <c r="AU173" t="s">
        <v>53</v>
      </c>
      <c r="AV173" t="s">
        <v>53</v>
      </c>
      <c r="AW173" t="s">
        <v>53</v>
      </c>
      <c r="AX173" t="s">
        <v>111</v>
      </c>
      <c r="AY173" t="s">
        <v>53</v>
      </c>
      <c r="AZ173" t="s">
        <v>354</v>
      </c>
      <c r="BA173" t="s">
        <v>93</v>
      </c>
      <c r="BB173" t="s">
        <v>53</v>
      </c>
      <c r="BC173" t="s">
        <v>53</v>
      </c>
      <c r="BD173" t="s">
        <v>53</v>
      </c>
      <c r="BE173" t="s">
        <v>53</v>
      </c>
      <c r="BF173" t="s">
        <v>53</v>
      </c>
      <c r="BG173" t="s">
        <v>53</v>
      </c>
      <c r="BH173" t="s">
        <v>53</v>
      </c>
      <c r="BI173" t="s">
        <v>53</v>
      </c>
    </row>
    <row r="174" spans="1:61" x14ac:dyDescent="0.25">
      <c r="A174" t="s">
        <v>53</v>
      </c>
      <c r="B174" t="s">
        <v>54</v>
      </c>
      <c r="C174" t="s">
        <v>55</v>
      </c>
      <c r="D174" t="s">
        <v>54</v>
      </c>
      <c r="E174" t="s">
        <v>110</v>
      </c>
      <c r="F174" t="s">
        <v>54</v>
      </c>
      <c r="G174" t="s">
        <v>54</v>
      </c>
      <c r="H174">
        <v>121</v>
      </c>
      <c r="I174" t="s">
        <v>57</v>
      </c>
      <c r="J174" t="s">
        <v>58</v>
      </c>
      <c r="K174" t="s">
        <v>104</v>
      </c>
      <c r="L174" t="s">
        <v>53</v>
      </c>
      <c r="M174" t="s">
        <v>111</v>
      </c>
      <c r="N174" t="s">
        <v>782</v>
      </c>
      <c r="O174" t="s">
        <v>63</v>
      </c>
      <c r="P174" t="s">
        <v>702</v>
      </c>
      <c r="Q174">
        <v>121</v>
      </c>
      <c r="R174" t="s">
        <v>783</v>
      </c>
      <c r="S174" t="s">
        <v>53</v>
      </c>
      <c r="T174" t="s">
        <v>53</v>
      </c>
      <c r="U174" t="s">
        <v>53</v>
      </c>
      <c r="V174" t="s">
        <v>111</v>
      </c>
      <c r="W174" t="s">
        <v>53</v>
      </c>
      <c r="X174" t="s">
        <v>113</v>
      </c>
      <c r="Y174" t="s">
        <v>53</v>
      </c>
      <c r="Z174" t="s">
        <v>53</v>
      </c>
      <c r="AA174" t="s">
        <v>53</v>
      </c>
      <c r="AB174" t="s">
        <v>53</v>
      </c>
      <c r="AC174" t="s">
        <v>784</v>
      </c>
      <c r="AD174" t="s">
        <v>785</v>
      </c>
      <c r="AE174" t="s">
        <v>786</v>
      </c>
      <c r="AF174" t="s">
        <v>53</v>
      </c>
      <c r="AG174" t="s">
        <v>786</v>
      </c>
      <c r="AH174" t="s">
        <v>111</v>
      </c>
      <c r="AI174" t="s">
        <v>782</v>
      </c>
      <c r="AJ174" t="s">
        <v>63</v>
      </c>
      <c r="AK174" t="s">
        <v>702</v>
      </c>
      <c r="AL174" t="s">
        <v>150</v>
      </c>
      <c r="AM174" t="s">
        <v>783</v>
      </c>
      <c r="AN174" t="s">
        <v>99</v>
      </c>
      <c r="AO174">
        <v>370</v>
      </c>
      <c r="AP174" t="s">
        <v>787</v>
      </c>
      <c r="AQ174" t="s">
        <v>70</v>
      </c>
      <c r="AR174" t="s">
        <v>71</v>
      </c>
      <c r="AS174" t="s">
        <v>72</v>
      </c>
      <c r="AT174" t="s">
        <v>53</v>
      </c>
      <c r="AU174" t="s">
        <v>53</v>
      </c>
      <c r="AV174" t="s">
        <v>53</v>
      </c>
      <c r="AW174" t="s">
        <v>53</v>
      </c>
      <c r="AX174" t="s">
        <v>111</v>
      </c>
      <c r="AY174" t="s">
        <v>53</v>
      </c>
      <c r="AZ174" t="s">
        <v>113</v>
      </c>
      <c r="BA174" t="s">
        <v>93</v>
      </c>
      <c r="BB174" t="s">
        <v>101</v>
      </c>
      <c r="BC174" t="s">
        <v>53</v>
      </c>
      <c r="BD174" t="s">
        <v>53</v>
      </c>
      <c r="BE174" t="s">
        <v>53</v>
      </c>
      <c r="BF174" t="s">
        <v>788</v>
      </c>
      <c r="BG174" t="s">
        <v>82</v>
      </c>
      <c r="BH174" t="s">
        <v>53</v>
      </c>
      <c r="BI174" t="s">
        <v>53</v>
      </c>
    </row>
    <row r="175" spans="1:61" x14ac:dyDescent="0.25">
      <c r="A175" t="s">
        <v>53</v>
      </c>
      <c r="B175" t="s">
        <v>54</v>
      </c>
      <c r="C175" t="s">
        <v>55</v>
      </c>
      <c r="D175" t="s">
        <v>54</v>
      </c>
      <c r="E175" t="s">
        <v>56</v>
      </c>
      <c r="F175" t="s">
        <v>54</v>
      </c>
      <c r="G175" t="s">
        <v>54</v>
      </c>
      <c r="H175">
        <v>122</v>
      </c>
      <c r="I175" t="s">
        <v>57</v>
      </c>
      <c r="J175" t="s">
        <v>58</v>
      </c>
      <c r="K175" t="s">
        <v>104</v>
      </c>
      <c r="L175" t="s">
        <v>53</v>
      </c>
      <c r="M175" t="s">
        <v>111</v>
      </c>
      <c r="N175" t="s">
        <v>789</v>
      </c>
      <c r="O175" t="s">
        <v>63</v>
      </c>
      <c r="P175" t="s">
        <v>64</v>
      </c>
      <c r="Q175">
        <v>122</v>
      </c>
      <c r="R175" t="s">
        <v>790</v>
      </c>
      <c r="S175" t="s">
        <v>53</v>
      </c>
      <c r="T175" t="s">
        <v>53</v>
      </c>
      <c r="U175" t="s">
        <v>53</v>
      </c>
      <c r="V175" t="s">
        <v>111</v>
      </c>
      <c r="W175" t="s">
        <v>53</v>
      </c>
      <c r="X175" t="s">
        <v>516</v>
      </c>
      <c r="Y175" t="s">
        <v>53</v>
      </c>
      <c r="Z175" t="s">
        <v>53</v>
      </c>
      <c r="AA175" t="s">
        <v>53</v>
      </c>
      <c r="AB175" t="s">
        <v>53</v>
      </c>
      <c r="AC175" t="s">
        <v>53</v>
      </c>
      <c r="AD175" t="s">
        <v>53</v>
      </c>
      <c r="AE175" t="s">
        <v>791</v>
      </c>
      <c r="AF175" t="s">
        <v>53</v>
      </c>
      <c r="AG175" t="s">
        <v>791</v>
      </c>
      <c r="AH175" t="s">
        <v>111</v>
      </c>
      <c r="AI175" t="s">
        <v>789</v>
      </c>
      <c r="AJ175" t="s">
        <v>63</v>
      </c>
      <c r="AK175" t="s">
        <v>64</v>
      </c>
      <c r="AL175" t="s">
        <v>53</v>
      </c>
      <c r="AM175" t="s">
        <v>790</v>
      </c>
      <c r="AN175" t="s">
        <v>53</v>
      </c>
      <c r="AO175">
        <v>377</v>
      </c>
      <c r="AP175" t="s">
        <v>792</v>
      </c>
      <c r="AQ175" t="s">
        <v>70</v>
      </c>
      <c r="AR175" t="s">
        <v>308</v>
      </c>
      <c r="AS175" t="s">
        <v>72</v>
      </c>
      <c r="AT175" t="s">
        <v>53</v>
      </c>
      <c r="AU175" t="s">
        <v>53</v>
      </c>
      <c r="AV175" t="s">
        <v>53</v>
      </c>
      <c r="AW175" t="s">
        <v>53</v>
      </c>
      <c r="AX175" t="s">
        <v>111</v>
      </c>
      <c r="AY175" t="s">
        <v>53</v>
      </c>
      <c r="AZ175" t="s">
        <v>516</v>
      </c>
      <c r="BA175" t="s">
        <v>74</v>
      </c>
      <c r="BB175" t="s">
        <v>53</v>
      </c>
      <c r="BC175" t="s">
        <v>53</v>
      </c>
      <c r="BD175" t="s">
        <v>53</v>
      </c>
      <c r="BE175" t="s">
        <v>53</v>
      </c>
      <c r="BF175" t="s">
        <v>53</v>
      </c>
      <c r="BG175" t="s">
        <v>53</v>
      </c>
      <c r="BH175" t="s">
        <v>53</v>
      </c>
      <c r="BI175" t="s">
        <v>53</v>
      </c>
    </row>
    <row r="176" spans="1:61" x14ac:dyDescent="0.25">
      <c r="A176" t="s">
        <v>53</v>
      </c>
      <c r="B176" t="s">
        <v>54</v>
      </c>
      <c r="C176" t="s">
        <v>55</v>
      </c>
      <c r="D176" t="s">
        <v>54</v>
      </c>
      <c r="E176" t="s">
        <v>56</v>
      </c>
      <c r="F176" t="s">
        <v>54</v>
      </c>
      <c r="G176" t="s">
        <v>54</v>
      </c>
      <c r="H176">
        <v>123</v>
      </c>
      <c r="I176" t="s">
        <v>57</v>
      </c>
      <c r="J176" t="s">
        <v>58</v>
      </c>
      <c r="K176" t="s">
        <v>59</v>
      </c>
      <c r="L176" t="s">
        <v>793</v>
      </c>
      <c r="M176" t="s">
        <v>76</v>
      </c>
      <c r="N176" t="s">
        <v>53</v>
      </c>
      <c r="O176" t="s">
        <v>63</v>
      </c>
      <c r="P176" t="s">
        <v>53</v>
      </c>
      <c r="Q176">
        <v>123</v>
      </c>
      <c r="R176" t="s">
        <v>794</v>
      </c>
      <c r="S176" t="s">
        <v>53</v>
      </c>
      <c r="T176" t="s">
        <v>53</v>
      </c>
      <c r="U176" t="s">
        <v>53</v>
      </c>
      <c r="V176" t="s">
        <v>76</v>
      </c>
      <c r="W176" t="s">
        <v>53</v>
      </c>
      <c r="X176" t="s">
        <v>79</v>
      </c>
      <c r="Y176" t="s">
        <v>53</v>
      </c>
      <c r="Z176" t="s">
        <v>53</v>
      </c>
      <c r="AA176" t="s">
        <v>53</v>
      </c>
      <c r="AB176" t="s">
        <v>53</v>
      </c>
      <c r="AC176" t="s">
        <v>53</v>
      </c>
      <c r="AD176" t="s">
        <v>53</v>
      </c>
      <c r="AE176" t="s">
        <v>795</v>
      </c>
      <c r="AF176" t="s">
        <v>53</v>
      </c>
      <c r="AG176" t="s">
        <v>795</v>
      </c>
      <c r="AH176" t="s">
        <v>76</v>
      </c>
      <c r="AI176" t="s">
        <v>53</v>
      </c>
      <c r="AJ176" t="s">
        <v>63</v>
      </c>
      <c r="AK176" t="s">
        <v>53</v>
      </c>
      <c r="AL176" t="s">
        <v>53</v>
      </c>
      <c r="AM176" t="s">
        <v>794</v>
      </c>
      <c r="AN176" t="s">
        <v>53</v>
      </c>
      <c r="AO176">
        <v>180</v>
      </c>
      <c r="AP176" t="s">
        <v>796</v>
      </c>
      <c r="AQ176" t="s">
        <v>70</v>
      </c>
      <c r="AR176" t="s">
        <v>82</v>
      </c>
      <c r="AS176" t="s">
        <v>72</v>
      </c>
      <c r="AT176" t="s">
        <v>53</v>
      </c>
      <c r="AU176" t="s">
        <v>53</v>
      </c>
      <c r="AV176" t="s">
        <v>53</v>
      </c>
      <c r="AW176" t="s">
        <v>53</v>
      </c>
      <c r="AX176" t="s">
        <v>76</v>
      </c>
      <c r="AY176" t="s">
        <v>53</v>
      </c>
      <c r="AZ176" t="s">
        <v>79</v>
      </c>
      <c r="BA176" t="s">
        <v>74</v>
      </c>
      <c r="BB176" t="s">
        <v>53</v>
      </c>
      <c r="BC176" t="s">
        <v>53</v>
      </c>
      <c r="BD176" t="s">
        <v>53</v>
      </c>
      <c r="BE176" t="s">
        <v>53</v>
      </c>
      <c r="BF176" t="s">
        <v>53</v>
      </c>
      <c r="BG176" t="s">
        <v>53</v>
      </c>
      <c r="BH176" t="s">
        <v>53</v>
      </c>
      <c r="BI176" t="s">
        <v>53</v>
      </c>
    </row>
    <row r="177" spans="1:61" x14ac:dyDescent="0.25">
      <c r="A177" t="s">
        <v>53</v>
      </c>
      <c r="B177" t="s">
        <v>54</v>
      </c>
      <c r="C177" t="s">
        <v>55</v>
      </c>
      <c r="D177" t="s">
        <v>54</v>
      </c>
      <c r="E177" t="s">
        <v>56</v>
      </c>
      <c r="F177" t="s">
        <v>54</v>
      </c>
      <c r="G177" t="s">
        <v>54</v>
      </c>
      <c r="H177">
        <v>123</v>
      </c>
      <c r="I177" t="s">
        <v>57</v>
      </c>
      <c r="J177" t="s">
        <v>58</v>
      </c>
      <c r="K177" t="s">
        <v>59</v>
      </c>
      <c r="L177" t="s">
        <v>793</v>
      </c>
      <c r="M177" t="s">
        <v>76</v>
      </c>
      <c r="N177" t="s">
        <v>53</v>
      </c>
      <c r="O177" t="s">
        <v>63</v>
      </c>
      <c r="P177" t="s">
        <v>53</v>
      </c>
      <c r="Q177">
        <v>123</v>
      </c>
      <c r="R177" t="s">
        <v>794</v>
      </c>
      <c r="S177" t="s">
        <v>53</v>
      </c>
      <c r="T177" t="s">
        <v>53</v>
      </c>
      <c r="U177" t="s">
        <v>53</v>
      </c>
      <c r="V177" t="s">
        <v>76</v>
      </c>
      <c r="W177" t="s">
        <v>53</v>
      </c>
      <c r="X177" t="s">
        <v>79</v>
      </c>
      <c r="Y177" t="s">
        <v>53</v>
      </c>
      <c r="Z177" t="s">
        <v>53</v>
      </c>
      <c r="AA177" t="s">
        <v>53</v>
      </c>
      <c r="AB177" t="s">
        <v>53</v>
      </c>
      <c r="AC177" t="s">
        <v>53</v>
      </c>
      <c r="AD177" t="s">
        <v>53</v>
      </c>
      <c r="AE177" t="s">
        <v>797</v>
      </c>
      <c r="AF177" t="s">
        <v>53</v>
      </c>
      <c r="AG177" t="s">
        <v>798</v>
      </c>
      <c r="AH177" t="s">
        <v>76</v>
      </c>
      <c r="AI177" t="s">
        <v>53</v>
      </c>
      <c r="AJ177" t="s">
        <v>63</v>
      </c>
      <c r="AK177" t="s">
        <v>53</v>
      </c>
      <c r="AL177" t="s">
        <v>53</v>
      </c>
      <c r="AM177" t="s">
        <v>794</v>
      </c>
      <c r="AN177" t="s">
        <v>53</v>
      </c>
      <c r="AO177">
        <v>754</v>
      </c>
      <c r="AP177" t="s">
        <v>799</v>
      </c>
      <c r="AQ177" t="s">
        <v>70</v>
      </c>
      <c r="AR177" t="s">
        <v>82</v>
      </c>
      <c r="AS177" t="s">
        <v>72</v>
      </c>
      <c r="AT177" t="s">
        <v>53</v>
      </c>
      <c r="AU177" t="s">
        <v>53</v>
      </c>
      <c r="AV177" t="s">
        <v>53</v>
      </c>
      <c r="AW177" t="s">
        <v>53</v>
      </c>
      <c r="AX177" t="s">
        <v>76</v>
      </c>
      <c r="AY177" t="s">
        <v>53</v>
      </c>
      <c r="AZ177" t="s">
        <v>79</v>
      </c>
      <c r="BA177" t="s">
        <v>74</v>
      </c>
      <c r="BB177" t="s">
        <v>53</v>
      </c>
      <c r="BC177" t="s">
        <v>53</v>
      </c>
      <c r="BD177" t="s">
        <v>53</v>
      </c>
      <c r="BE177" t="s">
        <v>53</v>
      </c>
      <c r="BF177" t="s">
        <v>53</v>
      </c>
      <c r="BG177" t="s">
        <v>53</v>
      </c>
      <c r="BH177" t="s">
        <v>53</v>
      </c>
      <c r="BI177" t="s">
        <v>53</v>
      </c>
    </row>
    <row r="178" spans="1:61" x14ac:dyDescent="0.25">
      <c r="A178" t="s">
        <v>53</v>
      </c>
      <c r="B178" t="s">
        <v>54</v>
      </c>
      <c r="C178" t="s">
        <v>55</v>
      </c>
      <c r="D178" t="s">
        <v>54</v>
      </c>
      <c r="E178" t="s">
        <v>56</v>
      </c>
      <c r="F178" t="s">
        <v>54</v>
      </c>
      <c r="G178" t="s">
        <v>54</v>
      </c>
      <c r="H178">
        <v>124</v>
      </c>
      <c r="I178" t="s">
        <v>57</v>
      </c>
      <c r="J178" t="s">
        <v>58</v>
      </c>
      <c r="K178" t="s">
        <v>104</v>
      </c>
      <c r="L178" t="s">
        <v>800</v>
      </c>
      <c r="M178" t="s">
        <v>111</v>
      </c>
      <c r="N178" t="s">
        <v>801</v>
      </c>
      <c r="O178" t="s">
        <v>63</v>
      </c>
      <c r="P178" t="s">
        <v>64</v>
      </c>
      <c r="Q178">
        <v>124</v>
      </c>
      <c r="R178" t="s">
        <v>802</v>
      </c>
      <c r="S178" t="s">
        <v>53</v>
      </c>
      <c r="T178" t="s">
        <v>53</v>
      </c>
      <c r="U178" t="s">
        <v>53</v>
      </c>
      <c r="V178" t="s">
        <v>111</v>
      </c>
      <c r="W178" t="s">
        <v>53</v>
      </c>
      <c r="X178" t="s">
        <v>516</v>
      </c>
      <c r="Y178" t="s">
        <v>53</v>
      </c>
      <c r="Z178" t="s">
        <v>53</v>
      </c>
      <c r="AA178" t="s">
        <v>53</v>
      </c>
      <c r="AB178" t="s">
        <v>53</v>
      </c>
      <c r="AC178" t="s">
        <v>803</v>
      </c>
      <c r="AD178" t="s">
        <v>804</v>
      </c>
      <c r="AE178" t="s">
        <v>805</v>
      </c>
      <c r="AF178" t="s">
        <v>53</v>
      </c>
      <c r="AG178" t="s">
        <v>805</v>
      </c>
      <c r="AH178" t="s">
        <v>111</v>
      </c>
      <c r="AI178" t="s">
        <v>801</v>
      </c>
      <c r="AJ178" t="s">
        <v>63</v>
      </c>
      <c r="AK178" t="s">
        <v>64</v>
      </c>
      <c r="AL178" t="s">
        <v>137</v>
      </c>
      <c r="AM178" t="s">
        <v>802</v>
      </c>
      <c r="AN178" t="s">
        <v>99</v>
      </c>
      <c r="AO178">
        <v>380</v>
      </c>
      <c r="AP178" t="s">
        <v>806</v>
      </c>
      <c r="AQ178" t="s">
        <v>182</v>
      </c>
      <c r="AR178" t="s">
        <v>305</v>
      </c>
      <c r="AS178" t="s">
        <v>72</v>
      </c>
      <c r="AT178" t="s">
        <v>53</v>
      </c>
      <c r="AU178" t="s">
        <v>53</v>
      </c>
      <c r="AV178" t="s">
        <v>53</v>
      </c>
      <c r="AW178" t="s">
        <v>53</v>
      </c>
      <c r="AX178" t="s">
        <v>111</v>
      </c>
      <c r="AY178" t="s">
        <v>53</v>
      </c>
      <c r="AZ178" t="s">
        <v>516</v>
      </c>
      <c r="BA178" t="s">
        <v>74</v>
      </c>
      <c r="BB178" t="s">
        <v>101</v>
      </c>
      <c r="BC178" t="s">
        <v>53</v>
      </c>
      <c r="BD178" t="s">
        <v>53</v>
      </c>
      <c r="BE178" t="s">
        <v>53</v>
      </c>
      <c r="BF178" t="s">
        <v>807</v>
      </c>
      <c r="BG178" t="s">
        <v>117</v>
      </c>
      <c r="BH178" t="s">
        <v>53</v>
      </c>
      <c r="BI178" t="s">
        <v>53</v>
      </c>
    </row>
    <row r="179" spans="1:61" x14ac:dyDescent="0.25">
      <c r="A179" t="s">
        <v>53</v>
      </c>
      <c r="B179" t="s">
        <v>54</v>
      </c>
      <c r="C179" t="s">
        <v>55</v>
      </c>
      <c r="D179" t="s">
        <v>54</v>
      </c>
      <c r="E179" t="s">
        <v>56</v>
      </c>
      <c r="F179" t="s">
        <v>54</v>
      </c>
      <c r="G179" t="s">
        <v>54</v>
      </c>
      <c r="H179">
        <v>125</v>
      </c>
      <c r="I179" t="s">
        <v>57</v>
      </c>
      <c r="J179" t="s">
        <v>177</v>
      </c>
      <c r="K179" t="s">
        <v>59</v>
      </c>
      <c r="L179" t="s">
        <v>124</v>
      </c>
      <c r="M179" t="s">
        <v>61</v>
      </c>
      <c r="N179" t="s">
        <v>808</v>
      </c>
      <c r="O179" t="s">
        <v>63</v>
      </c>
      <c r="P179" t="s">
        <v>64</v>
      </c>
      <c r="Q179">
        <v>125</v>
      </c>
      <c r="R179" t="s">
        <v>809</v>
      </c>
      <c r="S179" t="s">
        <v>53</v>
      </c>
      <c r="T179" t="s">
        <v>53</v>
      </c>
      <c r="U179" t="s">
        <v>53</v>
      </c>
      <c r="V179" t="s">
        <v>61</v>
      </c>
      <c r="W179" t="s">
        <v>53</v>
      </c>
      <c r="X179" t="s">
        <v>395</v>
      </c>
      <c r="Y179" t="s">
        <v>53</v>
      </c>
      <c r="Z179" t="s">
        <v>53</v>
      </c>
      <c r="AA179" t="s">
        <v>53</v>
      </c>
      <c r="AB179" t="s">
        <v>53</v>
      </c>
      <c r="AC179" t="s">
        <v>53</v>
      </c>
      <c r="AD179" t="s">
        <v>53</v>
      </c>
      <c r="AE179" t="s">
        <v>810</v>
      </c>
      <c r="AF179" t="s">
        <v>53</v>
      </c>
      <c r="AG179" t="s">
        <v>810</v>
      </c>
      <c r="AH179" t="s">
        <v>61</v>
      </c>
      <c r="AI179" t="s">
        <v>808</v>
      </c>
      <c r="AJ179" t="s">
        <v>63</v>
      </c>
      <c r="AK179" t="s">
        <v>64</v>
      </c>
      <c r="AL179" t="s">
        <v>53</v>
      </c>
      <c r="AM179" t="s">
        <v>809</v>
      </c>
      <c r="AN179" t="s">
        <v>53</v>
      </c>
      <c r="AO179">
        <v>154</v>
      </c>
      <c r="AP179" t="s">
        <v>811</v>
      </c>
      <c r="AQ179" t="s">
        <v>182</v>
      </c>
      <c r="AR179" t="s">
        <v>308</v>
      </c>
      <c r="AS179" t="s">
        <v>72</v>
      </c>
      <c r="AT179" t="s">
        <v>53</v>
      </c>
      <c r="AU179" t="s">
        <v>53</v>
      </c>
      <c r="AV179" t="s">
        <v>53</v>
      </c>
      <c r="AW179" t="s">
        <v>53</v>
      </c>
      <c r="AX179" t="s">
        <v>61</v>
      </c>
      <c r="AY179" t="s">
        <v>53</v>
      </c>
      <c r="AZ179" t="s">
        <v>395</v>
      </c>
      <c r="BA179" t="s">
        <v>93</v>
      </c>
      <c r="BB179" t="s">
        <v>53</v>
      </c>
      <c r="BC179" t="s">
        <v>53</v>
      </c>
      <c r="BD179" t="s">
        <v>53</v>
      </c>
      <c r="BE179" t="s">
        <v>53</v>
      </c>
      <c r="BF179" t="s">
        <v>53</v>
      </c>
      <c r="BG179" t="s">
        <v>53</v>
      </c>
      <c r="BH179" t="s">
        <v>53</v>
      </c>
      <c r="BI179" t="s">
        <v>53</v>
      </c>
    </row>
    <row r="180" spans="1:61" x14ac:dyDescent="0.25">
      <c r="A180" t="s">
        <v>53</v>
      </c>
      <c r="B180" t="s">
        <v>54</v>
      </c>
      <c r="C180" t="s">
        <v>55</v>
      </c>
      <c r="D180" t="s">
        <v>54</v>
      </c>
      <c r="E180" t="s">
        <v>56</v>
      </c>
      <c r="F180" t="s">
        <v>54</v>
      </c>
      <c r="G180" t="s">
        <v>54</v>
      </c>
      <c r="H180">
        <v>125</v>
      </c>
      <c r="I180" t="s">
        <v>57</v>
      </c>
      <c r="J180" t="s">
        <v>177</v>
      </c>
      <c r="K180" t="s">
        <v>59</v>
      </c>
      <c r="L180" t="s">
        <v>124</v>
      </c>
      <c r="M180" t="s">
        <v>61</v>
      </c>
      <c r="N180" t="s">
        <v>808</v>
      </c>
      <c r="O180" t="s">
        <v>63</v>
      </c>
      <c r="P180" t="s">
        <v>64</v>
      </c>
      <c r="Q180">
        <v>125</v>
      </c>
      <c r="R180" t="s">
        <v>809</v>
      </c>
      <c r="S180" t="s">
        <v>53</v>
      </c>
      <c r="T180" t="s">
        <v>53</v>
      </c>
      <c r="U180" t="s">
        <v>53</v>
      </c>
      <c r="V180" t="s">
        <v>61</v>
      </c>
      <c r="W180" t="s">
        <v>53</v>
      </c>
      <c r="X180" t="s">
        <v>395</v>
      </c>
      <c r="Y180" t="s">
        <v>53</v>
      </c>
      <c r="Z180" t="s">
        <v>53</v>
      </c>
      <c r="AA180" t="s">
        <v>53</v>
      </c>
      <c r="AB180" t="s">
        <v>53</v>
      </c>
      <c r="AC180" t="s">
        <v>53</v>
      </c>
      <c r="AD180" t="s">
        <v>53</v>
      </c>
      <c r="AE180" t="s">
        <v>812</v>
      </c>
      <c r="AF180" t="s">
        <v>53</v>
      </c>
      <c r="AG180" t="s">
        <v>812</v>
      </c>
      <c r="AH180" t="s">
        <v>61</v>
      </c>
      <c r="AI180" t="s">
        <v>808</v>
      </c>
      <c r="AJ180" t="s">
        <v>63</v>
      </c>
      <c r="AK180" t="s">
        <v>64</v>
      </c>
      <c r="AL180" t="s">
        <v>53</v>
      </c>
      <c r="AM180" t="s">
        <v>809</v>
      </c>
      <c r="AN180" t="s">
        <v>53</v>
      </c>
      <c r="AO180">
        <v>160</v>
      </c>
      <c r="AP180" t="s">
        <v>813</v>
      </c>
      <c r="AQ180" t="s">
        <v>182</v>
      </c>
      <c r="AR180" t="s">
        <v>305</v>
      </c>
      <c r="AS180" t="s">
        <v>72</v>
      </c>
      <c r="AT180" t="s">
        <v>53</v>
      </c>
      <c r="AU180" t="s">
        <v>53</v>
      </c>
      <c r="AV180" t="s">
        <v>53</v>
      </c>
      <c r="AW180" t="s">
        <v>53</v>
      </c>
      <c r="AX180" t="s">
        <v>61</v>
      </c>
      <c r="AY180" t="s">
        <v>53</v>
      </c>
      <c r="AZ180" t="s">
        <v>395</v>
      </c>
      <c r="BA180" t="s">
        <v>93</v>
      </c>
      <c r="BB180" t="s">
        <v>53</v>
      </c>
      <c r="BC180" t="s">
        <v>53</v>
      </c>
      <c r="BD180" t="s">
        <v>53</v>
      </c>
      <c r="BE180" t="s">
        <v>53</v>
      </c>
      <c r="BF180" t="s">
        <v>53</v>
      </c>
      <c r="BG180" t="s">
        <v>53</v>
      </c>
      <c r="BH180" t="s">
        <v>53</v>
      </c>
      <c r="BI180" t="s">
        <v>53</v>
      </c>
    </row>
    <row r="181" spans="1:61" x14ac:dyDescent="0.25">
      <c r="A181" t="s">
        <v>53</v>
      </c>
      <c r="B181" t="s">
        <v>54</v>
      </c>
      <c r="C181" t="s">
        <v>55</v>
      </c>
      <c r="D181" t="s">
        <v>54</v>
      </c>
      <c r="E181" t="s">
        <v>110</v>
      </c>
      <c r="F181" t="s">
        <v>54</v>
      </c>
      <c r="G181" t="s">
        <v>54</v>
      </c>
      <c r="H181">
        <v>126</v>
      </c>
      <c r="I181" t="s">
        <v>57</v>
      </c>
      <c r="J181" t="s">
        <v>58</v>
      </c>
      <c r="K181" t="s">
        <v>59</v>
      </c>
      <c r="L181" t="s">
        <v>814</v>
      </c>
      <c r="M181" t="s">
        <v>61</v>
      </c>
      <c r="N181" t="s">
        <v>815</v>
      </c>
      <c r="O181" t="s">
        <v>63</v>
      </c>
      <c r="P181" t="s">
        <v>64</v>
      </c>
      <c r="Q181">
        <v>126</v>
      </c>
      <c r="R181" t="s">
        <v>816</v>
      </c>
      <c r="S181" t="s">
        <v>53</v>
      </c>
      <c r="T181" t="s">
        <v>53</v>
      </c>
      <c r="U181" t="s">
        <v>53</v>
      </c>
      <c r="V181" t="s">
        <v>61</v>
      </c>
      <c r="W181" t="s">
        <v>53</v>
      </c>
      <c r="X181" t="s">
        <v>67</v>
      </c>
      <c r="Y181" t="s">
        <v>53</v>
      </c>
      <c r="Z181" t="s">
        <v>53</v>
      </c>
      <c r="AA181" t="s">
        <v>53</v>
      </c>
      <c r="AB181" t="s">
        <v>53</v>
      </c>
      <c r="AC181" t="s">
        <v>817</v>
      </c>
      <c r="AD181" t="s">
        <v>818</v>
      </c>
      <c r="AE181" t="s">
        <v>819</v>
      </c>
      <c r="AF181" t="s">
        <v>53</v>
      </c>
      <c r="AG181" t="s">
        <v>819</v>
      </c>
      <c r="AH181" t="s">
        <v>61</v>
      </c>
      <c r="AI181" t="s">
        <v>815</v>
      </c>
      <c r="AJ181" t="s">
        <v>63</v>
      </c>
      <c r="AK181" t="s">
        <v>64</v>
      </c>
      <c r="AL181" t="s">
        <v>53</v>
      </c>
      <c r="AM181" t="s">
        <v>816</v>
      </c>
      <c r="AN181" t="s">
        <v>78</v>
      </c>
      <c r="AO181">
        <v>192</v>
      </c>
      <c r="AP181" t="s">
        <v>820</v>
      </c>
      <c r="AQ181" t="s">
        <v>70</v>
      </c>
      <c r="AR181" t="s">
        <v>71</v>
      </c>
      <c r="AS181" t="s">
        <v>72</v>
      </c>
      <c r="AT181" t="s">
        <v>53</v>
      </c>
      <c r="AU181" t="s">
        <v>53</v>
      </c>
      <c r="AV181" t="s">
        <v>53</v>
      </c>
      <c r="AW181" t="s">
        <v>53</v>
      </c>
      <c r="AX181" t="s">
        <v>61</v>
      </c>
      <c r="AY181" t="s">
        <v>53</v>
      </c>
      <c r="AZ181" t="s">
        <v>67</v>
      </c>
      <c r="BA181" t="s">
        <v>93</v>
      </c>
      <c r="BB181" t="s">
        <v>225</v>
      </c>
      <c r="BC181" t="s">
        <v>53</v>
      </c>
      <c r="BD181" t="s">
        <v>53</v>
      </c>
      <c r="BE181" t="s">
        <v>53</v>
      </c>
      <c r="BF181" t="s">
        <v>821</v>
      </c>
      <c r="BG181" t="s">
        <v>121</v>
      </c>
      <c r="BH181" t="s">
        <v>53</v>
      </c>
      <c r="BI181" t="s">
        <v>53</v>
      </c>
    </row>
    <row r="182" spans="1:61" x14ac:dyDescent="0.25">
      <c r="A182" t="s">
        <v>53</v>
      </c>
      <c r="B182" t="s">
        <v>54</v>
      </c>
      <c r="C182" t="s">
        <v>55</v>
      </c>
      <c r="D182" t="s">
        <v>54</v>
      </c>
      <c r="E182" t="s">
        <v>56</v>
      </c>
      <c r="F182" t="s">
        <v>54</v>
      </c>
      <c r="G182" t="s">
        <v>54</v>
      </c>
      <c r="H182">
        <v>127</v>
      </c>
      <c r="I182" t="s">
        <v>57</v>
      </c>
      <c r="J182" t="s">
        <v>58</v>
      </c>
      <c r="K182" t="s">
        <v>59</v>
      </c>
      <c r="L182" t="s">
        <v>187</v>
      </c>
      <c r="M182" t="s">
        <v>61</v>
      </c>
      <c r="N182" t="s">
        <v>822</v>
      </c>
      <c r="O182" t="s">
        <v>63</v>
      </c>
      <c r="P182" t="s">
        <v>64</v>
      </c>
      <c r="Q182">
        <v>127</v>
      </c>
      <c r="R182" t="s">
        <v>823</v>
      </c>
      <c r="S182" t="s">
        <v>53</v>
      </c>
      <c r="T182" t="s">
        <v>53</v>
      </c>
      <c r="U182" t="s">
        <v>53</v>
      </c>
      <c r="V182" t="s">
        <v>61</v>
      </c>
      <c r="W182" t="s">
        <v>53</v>
      </c>
      <c r="X182" t="s">
        <v>66</v>
      </c>
      <c r="Y182" t="s">
        <v>53</v>
      </c>
      <c r="Z182" t="s">
        <v>53</v>
      </c>
      <c r="AA182" t="s">
        <v>53</v>
      </c>
      <c r="AB182" t="s">
        <v>53</v>
      </c>
      <c r="AC182" t="s">
        <v>53</v>
      </c>
      <c r="AD182" t="s">
        <v>53</v>
      </c>
      <c r="AE182" t="s">
        <v>824</v>
      </c>
      <c r="AF182" t="s">
        <v>825</v>
      </c>
      <c r="AG182" t="s">
        <v>824</v>
      </c>
      <c r="AH182" t="s">
        <v>61</v>
      </c>
      <c r="AI182" t="s">
        <v>822</v>
      </c>
      <c r="AJ182" t="s">
        <v>63</v>
      </c>
      <c r="AK182" t="s">
        <v>64</v>
      </c>
      <c r="AL182" t="s">
        <v>53</v>
      </c>
      <c r="AM182" t="s">
        <v>823</v>
      </c>
      <c r="AN182" t="s">
        <v>53</v>
      </c>
      <c r="AO182">
        <v>66</v>
      </c>
      <c r="AP182" t="s">
        <v>826</v>
      </c>
      <c r="AQ182" t="s">
        <v>70</v>
      </c>
      <c r="AR182" t="s">
        <v>71</v>
      </c>
      <c r="AS182" t="s">
        <v>72</v>
      </c>
      <c r="AT182" t="s">
        <v>53</v>
      </c>
      <c r="AU182" t="s">
        <v>53</v>
      </c>
      <c r="AV182" t="s">
        <v>53</v>
      </c>
      <c r="AW182" t="s">
        <v>53</v>
      </c>
      <c r="AX182" t="s">
        <v>61</v>
      </c>
      <c r="AY182" t="s">
        <v>53</v>
      </c>
      <c r="AZ182" t="s">
        <v>66</v>
      </c>
      <c r="BA182" t="s">
        <v>93</v>
      </c>
      <c r="BB182" t="s">
        <v>53</v>
      </c>
      <c r="BC182" t="s">
        <v>53</v>
      </c>
      <c r="BD182" t="s">
        <v>53</v>
      </c>
      <c r="BE182" t="s">
        <v>53</v>
      </c>
      <c r="BF182" t="s">
        <v>53</v>
      </c>
      <c r="BG182" t="s">
        <v>53</v>
      </c>
      <c r="BH182" t="s">
        <v>53</v>
      </c>
      <c r="BI182" t="s">
        <v>53</v>
      </c>
    </row>
    <row r="183" spans="1:61" x14ac:dyDescent="0.25">
      <c r="A183" t="s">
        <v>53</v>
      </c>
      <c r="B183" t="s">
        <v>54</v>
      </c>
      <c r="C183" t="s">
        <v>55</v>
      </c>
      <c r="D183" t="s">
        <v>54</v>
      </c>
      <c r="E183" t="s">
        <v>56</v>
      </c>
      <c r="F183" t="s">
        <v>54</v>
      </c>
      <c r="G183" t="s">
        <v>54</v>
      </c>
      <c r="H183">
        <v>127</v>
      </c>
      <c r="I183" t="s">
        <v>57</v>
      </c>
      <c r="J183" t="s">
        <v>58</v>
      </c>
      <c r="K183" t="s">
        <v>59</v>
      </c>
      <c r="L183" t="s">
        <v>187</v>
      </c>
      <c r="M183" t="s">
        <v>61</v>
      </c>
      <c r="N183" t="s">
        <v>822</v>
      </c>
      <c r="O183" t="s">
        <v>63</v>
      </c>
      <c r="P183" t="s">
        <v>64</v>
      </c>
      <c r="Q183">
        <v>127</v>
      </c>
      <c r="R183" t="s">
        <v>823</v>
      </c>
      <c r="S183" t="s">
        <v>53</v>
      </c>
      <c r="T183" t="s">
        <v>53</v>
      </c>
      <c r="U183" t="s">
        <v>53</v>
      </c>
      <c r="V183" t="s">
        <v>61</v>
      </c>
      <c r="W183" t="s">
        <v>53</v>
      </c>
      <c r="X183" t="s">
        <v>66</v>
      </c>
      <c r="Y183" t="s">
        <v>53</v>
      </c>
      <c r="Z183" t="s">
        <v>53</v>
      </c>
      <c r="AA183" t="s">
        <v>53</v>
      </c>
      <c r="AB183" t="s">
        <v>53</v>
      </c>
      <c r="AC183" t="s">
        <v>827</v>
      </c>
      <c r="AD183" t="s">
        <v>348</v>
      </c>
      <c r="AE183" t="s">
        <v>828</v>
      </c>
      <c r="AF183" t="s">
        <v>53</v>
      </c>
      <c r="AG183" t="s">
        <v>828</v>
      </c>
      <c r="AH183" t="s">
        <v>61</v>
      </c>
      <c r="AI183" t="s">
        <v>822</v>
      </c>
      <c r="AJ183" t="s">
        <v>63</v>
      </c>
      <c r="AK183" t="s">
        <v>64</v>
      </c>
      <c r="AL183" t="s">
        <v>293</v>
      </c>
      <c r="AM183" t="s">
        <v>823</v>
      </c>
      <c r="AN183" t="s">
        <v>65</v>
      </c>
      <c r="AO183">
        <v>80</v>
      </c>
      <c r="AP183" t="s">
        <v>829</v>
      </c>
      <c r="AQ183" t="s">
        <v>70</v>
      </c>
      <c r="AR183" t="s">
        <v>71</v>
      </c>
      <c r="AS183" t="s">
        <v>72</v>
      </c>
      <c r="AT183" t="s">
        <v>53</v>
      </c>
      <c r="AU183" t="s">
        <v>53</v>
      </c>
      <c r="AV183" t="s">
        <v>53</v>
      </c>
      <c r="AW183" t="s">
        <v>53</v>
      </c>
      <c r="AX183" t="s">
        <v>61</v>
      </c>
      <c r="AY183" t="s">
        <v>53</v>
      </c>
      <c r="AZ183" t="s">
        <v>66</v>
      </c>
      <c r="BA183" t="s">
        <v>93</v>
      </c>
      <c r="BB183" t="s">
        <v>225</v>
      </c>
      <c r="BC183" t="s">
        <v>53</v>
      </c>
      <c r="BD183" t="s">
        <v>53</v>
      </c>
      <c r="BE183" t="s">
        <v>53</v>
      </c>
      <c r="BF183" t="s">
        <v>827</v>
      </c>
      <c r="BG183" t="s">
        <v>112</v>
      </c>
      <c r="BH183" t="s">
        <v>53</v>
      </c>
      <c r="BI183" t="s">
        <v>53</v>
      </c>
    </row>
    <row r="184" spans="1:61" x14ac:dyDescent="0.25">
      <c r="A184" t="s">
        <v>53</v>
      </c>
      <c r="B184" t="s">
        <v>54</v>
      </c>
      <c r="C184" t="s">
        <v>55</v>
      </c>
      <c r="D184" t="s">
        <v>54</v>
      </c>
      <c r="E184" t="s">
        <v>56</v>
      </c>
      <c r="F184" t="s">
        <v>54</v>
      </c>
      <c r="G184" t="s">
        <v>54</v>
      </c>
      <c r="H184">
        <v>127</v>
      </c>
      <c r="I184" t="s">
        <v>57</v>
      </c>
      <c r="J184" t="s">
        <v>58</v>
      </c>
      <c r="K184" t="s">
        <v>59</v>
      </c>
      <c r="L184" t="s">
        <v>187</v>
      </c>
      <c r="M184" t="s">
        <v>61</v>
      </c>
      <c r="N184" t="s">
        <v>822</v>
      </c>
      <c r="O184" t="s">
        <v>63</v>
      </c>
      <c r="P184" t="s">
        <v>64</v>
      </c>
      <c r="Q184">
        <v>127</v>
      </c>
      <c r="R184" t="s">
        <v>823</v>
      </c>
      <c r="S184" t="s">
        <v>53</v>
      </c>
      <c r="T184" t="s">
        <v>53</v>
      </c>
      <c r="U184" t="s">
        <v>53</v>
      </c>
      <c r="V184" t="s">
        <v>61</v>
      </c>
      <c r="W184" t="s">
        <v>53</v>
      </c>
      <c r="X184" t="s">
        <v>66</v>
      </c>
      <c r="Y184" t="s">
        <v>53</v>
      </c>
      <c r="Z184" t="s">
        <v>53</v>
      </c>
      <c r="AA184" t="s">
        <v>53</v>
      </c>
      <c r="AB184" t="s">
        <v>53</v>
      </c>
      <c r="AC184" t="s">
        <v>830</v>
      </c>
      <c r="AD184" t="s">
        <v>831</v>
      </c>
      <c r="AE184" t="s">
        <v>819</v>
      </c>
      <c r="AF184" t="s">
        <v>53</v>
      </c>
      <c r="AG184" t="s">
        <v>819</v>
      </c>
      <c r="AH184" t="s">
        <v>61</v>
      </c>
      <c r="AI184" t="s">
        <v>822</v>
      </c>
      <c r="AJ184" t="s">
        <v>63</v>
      </c>
      <c r="AK184" t="s">
        <v>64</v>
      </c>
      <c r="AL184" t="s">
        <v>832</v>
      </c>
      <c r="AM184" t="s">
        <v>823</v>
      </c>
      <c r="AN184" t="s">
        <v>185</v>
      </c>
      <c r="AO184">
        <v>83</v>
      </c>
      <c r="AP184" t="s">
        <v>833</v>
      </c>
      <c r="AQ184" t="s">
        <v>70</v>
      </c>
      <c r="AR184" t="s">
        <v>71</v>
      </c>
      <c r="AS184" t="s">
        <v>72</v>
      </c>
      <c r="AT184" t="s">
        <v>53</v>
      </c>
      <c r="AU184" t="s">
        <v>53</v>
      </c>
      <c r="AV184" t="s">
        <v>53</v>
      </c>
      <c r="AW184" t="s">
        <v>53</v>
      </c>
      <c r="AX184" t="s">
        <v>61</v>
      </c>
      <c r="AY184" t="s">
        <v>53</v>
      </c>
      <c r="AZ184" t="s">
        <v>66</v>
      </c>
      <c r="BA184" t="s">
        <v>74</v>
      </c>
      <c r="BB184" t="s">
        <v>101</v>
      </c>
      <c r="BC184" t="s">
        <v>53</v>
      </c>
      <c r="BD184" t="s">
        <v>53</v>
      </c>
      <c r="BE184" t="s">
        <v>53</v>
      </c>
      <c r="BF184" t="s">
        <v>834</v>
      </c>
      <c r="BG184" t="s">
        <v>166</v>
      </c>
      <c r="BH184" t="s">
        <v>53</v>
      </c>
      <c r="BI184" t="s">
        <v>53</v>
      </c>
    </row>
    <row r="185" spans="1:61" x14ac:dyDescent="0.25">
      <c r="A185" t="s">
        <v>53</v>
      </c>
      <c r="B185" t="s">
        <v>54</v>
      </c>
      <c r="C185" t="s">
        <v>55</v>
      </c>
      <c r="D185" t="s">
        <v>54</v>
      </c>
      <c r="E185" t="s">
        <v>110</v>
      </c>
      <c r="F185" t="s">
        <v>54</v>
      </c>
      <c r="G185" t="s">
        <v>54</v>
      </c>
      <c r="H185">
        <v>128</v>
      </c>
      <c r="I185" t="s">
        <v>57</v>
      </c>
      <c r="J185" t="s">
        <v>426</v>
      </c>
      <c r="K185" t="s">
        <v>59</v>
      </c>
      <c r="L185" t="s">
        <v>53</v>
      </c>
      <c r="M185" t="s">
        <v>111</v>
      </c>
      <c r="N185" t="s">
        <v>835</v>
      </c>
      <c r="O185" t="s">
        <v>63</v>
      </c>
      <c r="P185" t="s">
        <v>64</v>
      </c>
      <c r="Q185">
        <v>128</v>
      </c>
      <c r="R185" t="s">
        <v>836</v>
      </c>
      <c r="S185" t="s">
        <v>53</v>
      </c>
      <c r="T185" t="s">
        <v>53</v>
      </c>
      <c r="U185" t="s">
        <v>53</v>
      </c>
      <c r="V185" t="s">
        <v>111</v>
      </c>
      <c r="W185" t="s">
        <v>53</v>
      </c>
      <c r="X185" t="s">
        <v>179</v>
      </c>
      <c r="Y185" t="s">
        <v>53</v>
      </c>
      <c r="Z185" t="s">
        <v>53</v>
      </c>
      <c r="AA185" t="s">
        <v>53</v>
      </c>
      <c r="AB185" t="s">
        <v>53</v>
      </c>
      <c r="AC185" t="s">
        <v>53</v>
      </c>
      <c r="AD185" t="s">
        <v>53</v>
      </c>
      <c r="AE185" t="s">
        <v>837</v>
      </c>
      <c r="AF185" t="s">
        <v>53</v>
      </c>
      <c r="AG185" t="s">
        <v>837</v>
      </c>
      <c r="AH185" t="s">
        <v>111</v>
      </c>
      <c r="AI185" t="s">
        <v>835</v>
      </c>
      <c r="AJ185" t="s">
        <v>63</v>
      </c>
      <c r="AK185" t="s">
        <v>64</v>
      </c>
      <c r="AL185" t="s">
        <v>53</v>
      </c>
      <c r="AM185" t="s">
        <v>836</v>
      </c>
      <c r="AN185" t="s">
        <v>53</v>
      </c>
      <c r="AO185">
        <v>438</v>
      </c>
      <c r="AP185" t="s">
        <v>838</v>
      </c>
      <c r="AQ185" t="s">
        <v>182</v>
      </c>
      <c r="AR185" t="s">
        <v>82</v>
      </c>
      <c r="AS185" t="s">
        <v>72</v>
      </c>
      <c r="AT185" t="s">
        <v>53</v>
      </c>
      <c r="AU185" t="s">
        <v>53</v>
      </c>
      <c r="AV185" t="s">
        <v>53</v>
      </c>
      <c r="AW185" t="s">
        <v>53</v>
      </c>
      <c r="AX185" t="s">
        <v>111</v>
      </c>
      <c r="AY185" t="s">
        <v>53</v>
      </c>
      <c r="AZ185" t="s">
        <v>179</v>
      </c>
      <c r="BA185" t="s">
        <v>93</v>
      </c>
      <c r="BB185" t="s">
        <v>53</v>
      </c>
      <c r="BC185" t="s">
        <v>53</v>
      </c>
      <c r="BD185" t="s">
        <v>53</v>
      </c>
      <c r="BE185" t="s">
        <v>53</v>
      </c>
      <c r="BF185" t="s">
        <v>53</v>
      </c>
      <c r="BG185" t="s">
        <v>53</v>
      </c>
      <c r="BH185" t="s">
        <v>53</v>
      </c>
      <c r="BI185" t="s">
        <v>53</v>
      </c>
    </row>
    <row r="186" spans="1:61" x14ac:dyDescent="0.25">
      <c r="A186" t="s">
        <v>53</v>
      </c>
      <c r="B186" t="s">
        <v>54</v>
      </c>
      <c r="C186" t="s">
        <v>55</v>
      </c>
      <c r="D186" t="s">
        <v>54</v>
      </c>
      <c r="E186" t="s">
        <v>56</v>
      </c>
      <c r="F186" t="s">
        <v>54</v>
      </c>
      <c r="G186" t="s">
        <v>54</v>
      </c>
      <c r="H186">
        <v>129</v>
      </c>
      <c r="I186" t="s">
        <v>57</v>
      </c>
      <c r="J186" t="s">
        <v>58</v>
      </c>
      <c r="K186" t="s">
        <v>59</v>
      </c>
      <c r="L186" t="s">
        <v>53</v>
      </c>
      <c r="M186" t="s">
        <v>131</v>
      </c>
      <c r="N186" t="s">
        <v>53</v>
      </c>
      <c r="O186" t="s">
        <v>63</v>
      </c>
      <c r="P186" t="s">
        <v>53</v>
      </c>
      <c r="Q186">
        <v>129</v>
      </c>
      <c r="R186" t="s">
        <v>839</v>
      </c>
      <c r="S186" t="s">
        <v>53</v>
      </c>
      <c r="T186" t="s">
        <v>53</v>
      </c>
      <c r="U186" t="s">
        <v>53</v>
      </c>
      <c r="V186" t="s">
        <v>131</v>
      </c>
      <c r="W186" t="s">
        <v>53</v>
      </c>
      <c r="X186" t="s">
        <v>133</v>
      </c>
      <c r="Y186" t="s">
        <v>53</v>
      </c>
      <c r="Z186" t="s">
        <v>53</v>
      </c>
      <c r="AA186" t="s">
        <v>53</v>
      </c>
      <c r="AB186" t="s">
        <v>53</v>
      </c>
      <c r="AC186" t="s">
        <v>53</v>
      </c>
      <c r="AD186" t="s">
        <v>53</v>
      </c>
      <c r="AE186" t="s">
        <v>840</v>
      </c>
      <c r="AF186" t="s">
        <v>53</v>
      </c>
      <c r="AG186" t="s">
        <v>840</v>
      </c>
      <c r="AH186" t="s">
        <v>131</v>
      </c>
      <c r="AI186" t="s">
        <v>53</v>
      </c>
      <c r="AJ186" t="s">
        <v>63</v>
      </c>
      <c r="AK186" t="s">
        <v>53</v>
      </c>
      <c r="AL186" t="s">
        <v>53</v>
      </c>
      <c r="AM186" t="s">
        <v>839</v>
      </c>
      <c r="AN186" t="s">
        <v>53</v>
      </c>
      <c r="AO186">
        <v>274</v>
      </c>
      <c r="AP186" t="s">
        <v>841</v>
      </c>
      <c r="AQ186" t="s">
        <v>70</v>
      </c>
      <c r="AR186" t="s">
        <v>82</v>
      </c>
      <c r="AS186" t="s">
        <v>72</v>
      </c>
      <c r="AT186" t="s">
        <v>53</v>
      </c>
      <c r="AU186" t="s">
        <v>53</v>
      </c>
      <c r="AV186" t="s">
        <v>53</v>
      </c>
      <c r="AW186" t="s">
        <v>53</v>
      </c>
      <c r="AX186" t="s">
        <v>131</v>
      </c>
      <c r="AY186" t="s">
        <v>53</v>
      </c>
      <c r="AZ186" t="s">
        <v>133</v>
      </c>
      <c r="BA186" t="s">
        <v>74</v>
      </c>
      <c r="BB186" t="s">
        <v>53</v>
      </c>
      <c r="BC186" t="s">
        <v>53</v>
      </c>
      <c r="BD186" t="s">
        <v>53</v>
      </c>
      <c r="BE186" t="s">
        <v>53</v>
      </c>
      <c r="BF186" t="s">
        <v>53</v>
      </c>
      <c r="BG186" t="s">
        <v>53</v>
      </c>
      <c r="BH186" t="s">
        <v>53</v>
      </c>
      <c r="BI186" t="s">
        <v>53</v>
      </c>
    </row>
    <row r="187" spans="1:61" x14ac:dyDescent="0.25">
      <c r="A187" t="s">
        <v>53</v>
      </c>
      <c r="B187" t="s">
        <v>54</v>
      </c>
      <c r="C187" t="s">
        <v>529</v>
      </c>
      <c r="D187" t="s">
        <v>54</v>
      </c>
      <c r="E187" t="s">
        <v>56</v>
      </c>
      <c r="F187" t="s">
        <v>54</v>
      </c>
      <c r="G187" t="s">
        <v>54</v>
      </c>
      <c r="H187">
        <v>130</v>
      </c>
      <c r="I187" t="s">
        <v>57</v>
      </c>
      <c r="J187" t="s">
        <v>380</v>
      </c>
      <c r="K187" t="s">
        <v>104</v>
      </c>
      <c r="L187" t="s">
        <v>53</v>
      </c>
      <c r="M187" t="s">
        <v>111</v>
      </c>
      <c r="N187" t="s">
        <v>53</v>
      </c>
      <c r="O187" t="s">
        <v>63</v>
      </c>
      <c r="P187" t="s">
        <v>53</v>
      </c>
      <c r="Q187">
        <v>130</v>
      </c>
      <c r="R187" t="s">
        <v>842</v>
      </c>
      <c r="S187" t="s">
        <v>53</v>
      </c>
      <c r="T187" t="s">
        <v>53</v>
      </c>
      <c r="U187" t="s">
        <v>53</v>
      </c>
      <c r="V187" t="s">
        <v>111</v>
      </c>
      <c r="W187" t="s">
        <v>53</v>
      </c>
      <c r="X187" t="s">
        <v>377</v>
      </c>
      <c r="Y187" t="s">
        <v>53</v>
      </c>
      <c r="Z187" t="s">
        <v>53</v>
      </c>
      <c r="AA187" t="s">
        <v>53</v>
      </c>
      <c r="AB187" t="s">
        <v>53</v>
      </c>
      <c r="AC187" t="s">
        <v>53</v>
      </c>
      <c r="AD187" t="s">
        <v>53</v>
      </c>
      <c r="AE187" t="s">
        <v>843</v>
      </c>
      <c r="AF187" t="s">
        <v>53</v>
      </c>
      <c r="AG187" t="s">
        <v>843</v>
      </c>
      <c r="AH187" t="s">
        <v>111</v>
      </c>
      <c r="AI187" t="s">
        <v>53</v>
      </c>
      <c r="AJ187" t="s">
        <v>63</v>
      </c>
      <c r="AK187" t="s">
        <v>53</v>
      </c>
      <c r="AL187" t="s">
        <v>53</v>
      </c>
      <c r="AM187" t="s">
        <v>842</v>
      </c>
      <c r="AN187" t="s">
        <v>53</v>
      </c>
      <c r="AO187">
        <v>547</v>
      </c>
      <c r="AP187" t="s">
        <v>844</v>
      </c>
      <c r="AQ187" t="s">
        <v>70</v>
      </c>
      <c r="AR187" t="s">
        <v>82</v>
      </c>
      <c r="AS187" t="s">
        <v>72</v>
      </c>
      <c r="AT187" t="s">
        <v>53</v>
      </c>
      <c r="AU187" t="s">
        <v>53</v>
      </c>
      <c r="AV187" t="s">
        <v>53</v>
      </c>
      <c r="AW187" t="s">
        <v>53</v>
      </c>
      <c r="AX187" t="s">
        <v>111</v>
      </c>
      <c r="AY187" t="s">
        <v>53</v>
      </c>
      <c r="AZ187" t="s">
        <v>377</v>
      </c>
      <c r="BA187" t="s">
        <v>93</v>
      </c>
      <c r="BB187" t="s">
        <v>53</v>
      </c>
      <c r="BC187" t="s">
        <v>53</v>
      </c>
      <c r="BD187" t="s">
        <v>53</v>
      </c>
      <c r="BE187" t="s">
        <v>53</v>
      </c>
      <c r="BF187" t="s">
        <v>53</v>
      </c>
      <c r="BG187" t="s">
        <v>53</v>
      </c>
      <c r="BH187" t="s">
        <v>53</v>
      </c>
      <c r="BI187" t="s">
        <v>53</v>
      </c>
    </row>
    <row r="188" spans="1:61" x14ac:dyDescent="0.25">
      <c r="A188" t="s">
        <v>53</v>
      </c>
      <c r="B188" t="s">
        <v>54</v>
      </c>
      <c r="C188" t="s">
        <v>55</v>
      </c>
      <c r="D188" t="s">
        <v>54</v>
      </c>
      <c r="E188" t="s">
        <v>110</v>
      </c>
      <c r="F188" t="s">
        <v>54</v>
      </c>
      <c r="G188" t="s">
        <v>54</v>
      </c>
      <c r="H188">
        <v>131</v>
      </c>
      <c r="I188" t="s">
        <v>57</v>
      </c>
      <c r="J188" t="s">
        <v>58</v>
      </c>
      <c r="K188" t="s">
        <v>59</v>
      </c>
      <c r="L188" t="s">
        <v>845</v>
      </c>
      <c r="M188" t="s">
        <v>61</v>
      </c>
      <c r="N188" t="s">
        <v>846</v>
      </c>
      <c r="O188" t="s">
        <v>63</v>
      </c>
      <c r="P188" t="s">
        <v>64</v>
      </c>
      <c r="Q188">
        <v>131</v>
      </c>
      <c r="R188" t="s">
        <v>847</v>
      </c>
      <c r="S188" t="s">
        <v>53</v>
      </c>
      <c r="T188" t="s">
        <v>53</v>
      </c>
      <c r="U188" t="s">
        <v>53</v>
      </c>
      <c r="V188" t="s">
        <v>61</v>
      </c>
      <c r="W188" t="s">
        <v>53</v>
      </c>
      <c r="X188" t="s">
        <v>372</v>
      </c>
      <c r="Y188" t="s">
        <v>53</v>
      </c>
      <c r="Z188" t="s">
        <v>53</v>
      </c>
      <c r="AA188" t="s">
        <v>53</v>
      </c>
      <c r="AB188" t="s">
        <v>53</v>
      </c>
      <c r="AC188" t="s">
        <v>53</v>
      </c>
      <c r="AD188" t="s">
        <v>53</v>
      </c>
      <c r="AE188" t="s">
        <v>848</v>
      </c>
      <c r="AF188" t="s">
        <v>53</v>
      </c>
      <c r="AG188" t="s">
        <v>848</v>
      </c>
      <c r="AH188" t="s">
        <v>61</v>
      </c>
      <c r="AI188" t="s">
        <v>846</v>
      </c>
      <c r="AJ188" t="s">
        <v>63</v>
      </c>
      <c r="AK188" t="s">
        <v>64</v>
      </c>
      <c r="AL188" t="s">
        <v>53</v>
      </c>
      <c r="AM188" t="s">
        <v>847</v>
      </c>
      <c r="AN188" t="s">
        <v>53</v>
      </c>
      <c r="AO188">
        <v>203</v>
      </c>
      <c r="AP188" t="s">
        <v>849</v>
      </c>
      <c r="AQ188" t="s">
        <v>70</v>
      </c>
      <c r="AR188" t="s">
        <v>71</v>
      </c>
      <c r="AS188" t="s">
        <v>72</v>
      </c>
      <c r="AT188" t="s">
        <v>53</v>
      </c>
      <c r="AU188" t="s">
        <v>53</v>
      </c>
      <c r="AV188" t="s">
        <v>53</v>
      </c>
      <c r="AW188" t="s">
        <v>53</v>
      </c>
      <c r="AX188" t="s">
        <v>61</v>
      </c>
      <c r="AY188" t="s">
        <v>53</v>
      </c>
      <c r="AZ188" t="s">
        <v>372</v>
      </c>
      <c r="BA188" t="s">
        <v>93</v>
      </c>
      <c r="BB188" t="s">
        <v>53</v>
      </c>
      <c r="BC188" t="s">
        <v>53</v>
      </c>
      <c r="BD188" t="s">
        <v>53</v>
      </c>
      <c r="BE188" t="s">
        <v>53</v>
      </c>
      <c r="BF188" t="s">
        <v>53</v>
      </c>
      <c r="BG188" t="s">
        <v>53</v>
      </c>
      <c r="BH188" t="s">
        <v>53</v>
      </c>
      <c r="BI188" t="s">
        <v>53</v>
      </c>
    </row>
    <row r="189" spans="1:61" x14ac:dyDescent="0.25">
      <c r="A189" t="s">
        <v>53</v>
      </c>
      <c r="B189" t="s">
        <v>54</v>
      </c>
      <c r="C189" t="s">
        <v>55</v>
      </c>
      <c r="D189" t="s">
        <v>54</v>
      </c>
      <c r="E189" t="s">
        <v>56</v>
      </c>
      <c r="F189" t="s">
        <v>54</v>
      </c>
      <c r="G189" t="s">
        <v>54</v>
      </c>
      <c r="H189">
        <v>132</v>
      </c>
      <c r="I189" t="s">
        <v>57</v>
      </c>
      <c r="J189" t="s">
        <v>58</v>
      </c>
      <c r="K189" t="s">
        <v>59</v>
      </c>
      <c r="L189" t="s">
        <v>850</v>
      </c>
      <c r="M189" t="s">
        <v>131</v>
      </c>
      <c r="N189" t="s">
        <v>53</v>
      </c>
      <c r="O189" t="s">
        <v>63</v>
      </c>
      <c r="P189" t="s">
        <v>53</v>
      </c>
      <c r="Q189">
        <v>132</v>
      </c>
      <c r="R189" t="s">
        <v>851</v>
      </c>
      <c r="S189" t="s">
        <v>53</v>
      </c>
      <c r="T189" t="s">
        <v>53</v>
      </c>
      <c r="U189" t="s">
        <v>53</v>
      </c>
      <c r="V189" t="s">
        <v>131</v>
      </c>
      <c r="W189" t="s">
        <v>53</v>
      </c>
      <c r="X189" t="s">
        <v>852</v>
      </c>
      <c r="Y189" t="s">
        <v>53</v>
      </c>
      <c r="Z189" t="s">
        <v>53</v>
      </c>
      <c r="AA189" t="s">
        <v>53</v>
      </c>
      <c r="AB189" t="s">
        <v>53</v>
      </c>
      <c r="AC189" t="s">
        <v>53</v>
      </c>
      <c r="AD189" t="s">
        <v>53</v>
      </c>
      <c r="AE189" t="s">
        <v>853</v>
      </c>
      <c r="AF189" t="s">
        <v>53</v>
      </c>
      <c r="AG189" t="s">
        <v>853</v>
      </c>
      <c r="AH189" t="s">
        <v>131</v>
      </c>
      <c r="AI189" t="s">
        <v>53</v>
      </c>
      <c r="AJ189" t="s">
        <v>63</v>
      </c>
      <c r="AK189" t="s">
        <v>53</v>
      </c>
      <c r="AL189" t="s">
        <v>53</v>
      </c>
      <c r="AM189" t="s">
        <v>851</v>
      </c>
      <c r="AN189" t="s">
        <v>53</v>
      </c>
      <c r="AO189">
        <v>319</v>
      </c>
      <c r="AP189" t="s">
        <v>854</v>
      </c>
      <c r="AQ189" t="s">
        <v>70</v>
      </c>
      <c r="AR189" t="s">
        <v>82</v>
      </c>
      <c r="AS189" t="s">
        <v>72</v>
      </c>
      <c r="AT189" t="s">
        <v>53</v>
      </c>
      <c r="AU189" t="s">
        <v>53</v>
      </c>
      <c r="AV189" t="s">
        <v>53</v>
      </c>
      <c r="AW189" t="s">
        <v>53</v>
      </c>
      <c r="AX189" t="s">
        <v>131</v>
      </c>
      <c r="AY189" t="s">
        <v>53</v>
      </c>
      <c r="AZ189" t="s">
        <v>852</v>
      </c>
      <c r="BA189" t="s">
        <v>74</v>
      </c>
      <c r="BB189" t="s">
        <v>53</v>
      </c>
      <c r="BC189" t="s">
        <v>53</v>
      </c>
      <c r="BD189" t="s">
        <v>53</v>
      </c>
      <c r="BE189" t="s">
        <v>53</v>
      </c>
      <c r="BF189" t="s">
        <v>53</v>
      </c>
      <c r="BG189" t="s">
        <v>53</v>
      </c>
      <c r="BH189" t="s">
        <v>53</v>
      </c>
      <c r="BI189" t="s">
        <v>53</v>
      </c>
    </row>
    <row r="190" spans="1:61" x14ac:dyDescent="0.25">
      <c r="A190" t="s">
        <v>53</v>
      </c>
      <c r="B190" t="s">
        <v>54</v>
      </c>
      <c r="C190" t="s">
        <v>55</v>
      </c>
      <c r="D190" t="s">
        <v>54</v>
      </c>
      <c r="E190" t="s">
        <v>56</v>
      </c>
      <c r="F190" t="s">
        <v>54</v>
      </c>
      <c r="G190" t="s">
        <v>54</v>
      </c>
      <c r="H190">
        <v>132</v>
      </c>
      <c r="I190" t="s">
        <v>57</v>
      </c>
      <c r="J190" t="s">
        <v>58</v>
      </c>
      <c r="K190" t="s">
        <v>59</v>
      </c>
      <c r="L190" t="s">
        <v>850</v>
      </c>
      <c r="M190" t="s">
        <v>131</v>
      </c>
      <c r="N190" t="s">
        <v>53</v>
      </c>
      <c r="O190" t="s">
        <v>63</v>
      </c>
      <c r="P190" t="s">
        <v>53</v>
      </c>
      <c r="Q190">
        <v>132</v>
      </c>
      <c r="R190" t="s">
        <v>851</v>
      </c>
      <c r="S190" t="s">
        <v>53</v>
      </c>
      <c r="T190" t="s">
        <v>53</v>
      </c>
      <c r="U190" t="s">
        <v>53</v>
      </c>
      <c r="V190" t="s">
        <v>131</v>
      </c>
      <c r="W190" t="s">
        <v>53</v>
      </c>
      <c r="X190" t="s">
        <v>852</v>
      </c>
      <c r="Y190" t="s">
        <v>53</v>
      </c>
      <c r="Z190" t="s">
        <v>53</v>
      </c>
      <c r="AA190" t="s">
        <v>53</v>
      </c>
      <c r="AB190" t="s">
        <v>53</v>
      </c>
      <c r="AC190" t="s">
        <v>53</v>
      </c>
      <c r="AD190" t="s">
        <v>53</v>
      </c>
      <c r="AE190" t="s">
        <v>855</v>
      </c>
      <c r="AF190" t="s">
        <v>53</v>
      </c>
      <c r="AG190" t="s">
        <v>855</v>
      </c>
      <c r="AH190" t="s">
        <v>131</v>
      </c>
      <c r="AI190" t="s">
        <v>53</v>
      </c>
      <c r="AJ190" t="s">
        <v>63</v>
      </c>
      <c r="AK190" t="s">
        <v>53</v>
      </c>
      <c r="AL190" t="s">
        <v>53</v>
      </c>
      <c r="AM190" t="s">
        <v>851</v>
      </c>
      <c r="AN190" t="s">
        <v>53</v>
      </c>
      <c r="AO190">
        <v>320</v>
      </c>
      <c r="AP190" t="s">
        <v>856</v>
      </c>
      <c r="AQ190" t="s">
        <v>70</v>
      </c>
      <c r="AR190" t="s">
        <v>71</v>
      </c>
      <c r="AS190" t="s">
        <v>72</v>
      </c>
      <c r="AT190" t="s">
        <v>53</v>
      </c>
      <c r="AU190" t="s">
        <v>53</v>
      </c>
      <c r="AV190" t="s">
        <v>53</v>
      </c>
      <c r="AW190" t="s">
        <v>53</v>
      </c>
      <c r="AX190" t="s">
        <v>131</v>
      </c>
      <c r="AY190" t="s">
        <v>53</v>
      </c>
      <c r="AZ190" t="s">
        <v>852</v>
      </c>
      <c r="BA190" t="s">
        <v>74</v>
      </c>
      <c r="BB190" t="s">
        <v>53</v>
      </c>
      <c r="BC190" t="s">
        <v>53</v>
      </c>
      <c r="BD190" t="s">
        <v>53</v>
      </c>
      <c r="BE190" t="s">
        <v>53</v>
      </c>
      <c r="BF190" t="s">
        <v>53</v>
      </c>
      <c r="BG190" t="s">
        <v>53</v>
      </c>
      <c r="BH190" t="s">
        <v>53</v>
      </c>
      <c r="BI190" t="s">
        <v>53</v>
      </c>
    </row>
    <row r="191" spans="1:61" x14ac:dyDescent="0.25">
      <c r="A191" t="s">
        <v>53</v>
      </c>
      <c r="B191" t="s">
        <v>54</v>
      </c>
      <c r="C191" t="s">
        <v>55</v>
      </c>
      <c r="D191" t="s">
        <v>54</v>
      </c>
      <c r="E191" t="s">
        <v>56</v>
      </c>
      <c r="F191" t="s">
        <v>54</v>
      </c>
      <c r="G191" t="s">
        <v>54</v>
      </c>
      <c r="H191">
        <v>132</v>
      </c>
      <c r="I191" t="s">
        <v>57</v>
      </c>
      <c r="J191" t="s">
        <v>58</v>
      </c>
      <c r="K191" t="s">
        <v>59</v>
      </c>
      <c r="L191" t="s">
        <v>850</v>
      </c>
      <c r="M191" t="s">
        <v>131</v>
      </c>
      <c r="N191" t="s">
        <v>53</v>
      </c>
      <c r="O191" t="s">
        <v>63</v>
      </c>
      <c r="P191" t="s">
        <v>53</v>
      </c>
      <c r="Q191">
        <v>132</v>
      </c>
      <c r="R191" t="s">
        <v>851</v>
      </c>
      <c r="S191" t="s">
        <v>53</v>
      </c>
      <c r="T191" t="s">
        <v>53</v>
      </c>
      <c r="U191" t="s">
        <v>53</v>
      </c>
      <c r="V191" t="s">
        <v>131</v>
      </c>
      <c r="W191" t="s">
        <v>53</v>
      </c>
      <c r="X191" t="s">
        <v>852</v>
      </c>
      <c r="Y191" t="s">
        <v>53</v>
      </c>
      <c r="Z191" t="s">
        <v>53</v>
      </c>
      <c r="AA191" t="s">
        <v>53</v>
      </c>
      <c r="AB191" t="s">
        <v>53</v>
      </c>
      <c r="AC191" t="s">
        <v>53</v>
      </c>
      <c r="AD191" t="s">
        <v>53</v>
      </c>
      <c r="AE191" t="s">
        <v>857</v>
      </c>
      <c r="AF191" t="s">
        <v>53</v>
      </c>
      <c r="AG191" t="s">
        <v>857</v>
      </c>
      <c r="AH191" t="s">
        <v>131</v>
      </c>
      <c r="AI191" t="s">
        <v>53</v>
      </c>
      <c r="AJ191" t="s">
        <v>63</v>
      </c>
      <c r="AK191" t="s">
        <v>53</v>
      </c>
      <c r="AL191" t="s">
        <v>53</v>
      </c>
      <c r="AM191" t="s">
        <v>851</v>
      </c>
      <c r="AN191" t="s">
        <v>53</v>
      </c>
      <c r="AO191">
        <v>321</v>
      </c>
      <c r="AP191" t="s">
        <v>858</v>
      </c>
      <c r="AQ191" t="s">
        <v>70</v>
      </c>
      <c r="AR191" t="s">
        <v>71</v>
      </c>
      <c r="AS191" t="s">
        <v>72</v>
      </c>
      <c r="AT191" t="s">
        <v>53</v>
      </c>
      <c r="AU191" t="s">
        <v>53</v>
      </c>
      <c r="AV191" t="s">
        <v>53</v>
      </c>
      <c r="AW191" t="s">
        <v>53</v>
      </c>
      <c r="AX191" t="s">
        <v>131</v>
      </c>
      <c r="AY191" t="s">
        <v>53</v>
      </c>
      <c r="AZ191" t="s">
        <v>852</v>
      </c>
      <c r="BA191" t="s">
        <v>74</v>
      </c>
      <c r="BB191" t="s">
        <v>53</v>
      </c>
      <c r="BC191" t="s">
        <v>53</v>
      </c>
      <c r="BD191" t="s">
        <v>53</v>
      </c>
      <c r="BE191" t="s">
        <v>53</v>
      </c>
      <c r="BF191" t="s">
        <v>53</v>
      </c>
      <c r="BG191" t="s">
        <v>53</v>
      </c>
      <c r="BH191" t="s">
        <v>53</v>
      </c>
      <c r="BI191" t="s">
        <v>53</v>
      </c>
    </row>
    <row r="192" spans="1:61" x14ac:dyDescent="0.25">
      <c r="A192" t="s">
        <v>53</v>
      </c>
      <c r="B192" t="s">
        <v>54</v>
      </c>
      <c r="C192" t="s">
        <v>55</v>
      </c>
      <c r="D192" t="s">
        <v>54</v>
      </c>
      <c r="E192" t="s">
        <v>56</v>
      </c>
      <c r="F192" t="s">
        <v>54</v>
      </c>
      <c r="G192" t="s">
        <v>54</v>
      </c>
      <c r="H192">
        <v>133</v>
      </c>
      <c r="I192" t="s">
        <v>57</v>
      </c>
      <c r="J192" t="s">
        <v>58</v>
      </c>
      <c r="K192" t="s">
        <v>59</v>
      </c>
      <c r="L192" t="s">
        <v>53</v>
      </c>
      <c r="M192" t="s">
        <v>111</v>
      </c>
      <c r="N192" t="s">
        <v>859</v>
      </c>
      <c r="O192" t="s">
        <v>63</v>
      </c>
      <c r="P192" t="s">
        <v>64</v>
      </c>
      <c r="Q192">
        <v>133</v>
      </c>
      <c r="R192" t="s">
        <v>860</v>
      </c>
      <c r="S192" t="s">
        <v>53</v>
      </c>
      <c r="T192" t="s">
        <v>53</v>
      </c>
      <c r="U192" t="s">
        <v>53</v>
      </c>
      <c r="V192" t="s">
        <v>111</v>
      </c>
      <c r="W192" t="s">
        <v>53</v>
      </c>
      <c r="X192" t="s">
        <v>377</v>
      </c>
      <c r="Y192" t="s">
        <v>53</v>
      </c>
      <c r="Z192" t="s">
        <v>53</v>
      </c>
      <c r="AA192" t="s">
        <v>53</v>
      </c>
      <c r="AB192" t="s">
        <v>53</v>
      </c>
      <c r="AC192" t="s">
        <v>53</v>
      </c>
      <c r="AD192" t="s">
        <v>53</v>
      </c>
      <c r="AE192" t="s">
        <v>861</v>
      </c>
      <c r="AF192" t="s">
        <v>53</v>
      </c>
      <c r="AG192" t="s">
        <v>861</v>
      </c>
      <c r="AH192" t="s">
        <v>111</v>
      </c>
      <c r="AI192" t="s">
        <v>859</v>
      </c>
      <c r="AJ192" t="s">
        <v>63</v>
      </c>
      <c r="AK192" t="s">
        <v>64</v>
      </c>
      <c r="AL192" t="s">
        <v>53</v>
      </c>
      <c r="AM192" t="s">
        <v>860</v>
      </c>
      <c r="AN192" t="s">
        <v>53</v>
      </c>
      <c r="AO192">
        <v>548</v>
      </c>
      <c r="AP192" t="s">
        <v>862</v>
      </c>
      <c r="AQ192" t="s">
        <v>70</v>
      </c>
      <c r="AR192" t="s">
        <v>82</v>
      </c>
      <c r="AS192" t="s">
        <v>72</v>
      </c>
      <c r="AT192" t="s">
        <v>53</v>
      </c>
      <c r="AU192" t="s">
        <v>53</v>
      </c>
      <c r="AV192" t="s">
        <v>53</v>
      </c>
      <c r="AW192" t="s">
        <v>53</v>
      </c>
      <c r="AX192" t="s">
        <v>111</v>
      </c>
      <c r="AY192" t="s">
        <v>53</v>
      </c>
      <c r="AZ192" t="s">
        <v>377</v>
      </c>
      <c r="BA192" t="s">
        <v>93</v>
      </c>
      <c r="BB192" t="s">
        <v>53</v>
      </c>
      <c r="BC192" t="s">
        <v>53</v>
      </c>
      <c r="BD192" t="s">
        <v>53</v>
      </c>
      <c r="BE192" t="s">
        <v>53</v>
      </c>
      <c r="BF192" t="s">
        <v>53</v>
      </c>
      <c r="BG192" t="s">
        <v>53</v>
      </c>
      <c r="BH192" t="s">
        <v>53</v>
      </c>
      <c r="BI192" t="s">
        <v>53</v>
      </c>
    </row>
    <row r="193" spans="1:61" x14ac:dyDescent="0.25">
      <c r="A193" t="s">
        <v>53</v>
      </c>
      <c r="B193" t="s">
        <v>54</v>
      </c>
      <c r="C193" t="s">
        <v>55</v>
      </c>
      <c r="D193" t="s">
        <v>54</v>
      </c>
      <c r="E193" t="s">
        <v>110</v>
      </c>
      <c r="F193" t="s">
        <v>54</v>
      </c>
      <c r="G193" t="s">
        <v>54</v>
      </c>
      <c r="H193">
        <v>134</v>
      </c>
      <c r="I193" t="s">
        <v>57</v>
      </c>
      <c r="J193" t="s">
        <v>863</v>
      </c>
      <c r="K193" t="s">
        <v>104</v>
      </c>
      <c r="L193" t="s">
        <v>53</v>
      </c>
      <c r="M193" t="s">
        <v>111</v>
      </c>
      <c r="N193" t="s">
        <v>864</v>
      </c>
      <c r="O193" t="s">
        <v>63</v>
      </c>
      <c r="P193" t="s">
        <v>64</v>
      </c>
      <c r="Q193">
        <v>134</v>
      </c>
      <c r="R193" t="s">
        <v>865</v>
      </c>
      <c r="S193" t="s">
        <v>53</v>
      </c>
      <c r="T193" t="s">
        <v>53</v>
      </c>
      <c r="U193" t="s">
        <v>53</v>
      </c>
      <c r="V193" t="s">
        <v>111</v>
      </c>
      <c r="W193" t="s">
        <v>53</v>
      </c>
      <c r="X193" t="s">
        <v>179</v>
      </c>
      <c r="Y193" t="s">
        <v>53</v>
      </c>
      <c r="Z193" t="s">
        <v>53</v>
      </c>
      <c r="AA193" t="s">
        <v>53</v>
      </c>
      <c r="AB193" t="s">
        <v>53</v>
      </c>
      <c r="AC193" t="s">
        <v>53</v>
      </c>
      <c r="AD193" t="s">
        <v>53</v>
      </c>
      <c r="AE193" t="s">
        <v>634</v>
      </c>
      <c r="AF193" t="s">
        <v>53</v>
      </c>
      <c r="AG193" t="s">
        <v>634</v>
      </c>
      <c r="AH193" t="s">
        <v>111</v>
      </c>
      <c r="AI193" t="s">
        <v>864</v>
      </c>
      <c r="AJ193" t="s">
        <v>63</v>
      </c>
      <c r="AK193" t="s">
        <v>64</v>
      </c>
      <c r="AL193" t="s">
        <v>53</v>
      </c>
      <c r="AM193" t="s">
        <v>865</v>
      </c>
      <c r="AN193" t="s">
        <v>53</v>
      </c>
      <c r="AO193">
        <v>445</v>
      </c>
      <c r="AP193" t="s">
        <v>866</v>
      </c>
      <c r="AQ193" t="s">
        <v>182</v>
      </c>
      <c r="AR193" t="s">
        <v>82</v>
      </c>
      <c r="AS193" t="s">
        <v>72</v>
      </c>
      <c r="AT193" t="s">
        <v>53</v>
      </c>
      <c r="AU193" t="s">
        <v>53</v>
      </c>
      <c r="AV193" t="s">
        <v>53</v>
      </c>
      <c r="AW193" t="s">
        <v>53</v>
      </c>
      <c r="AX193" t="s">
        <v>111</v>
      </c>
      <c r="AY193" t="s">
        <v>53</v>
      </c>
      <c r="AZ193" t="s">
        <v>179</v>
      </c>
      <c r="BA193" t="s">
        <v>93</v>
      </c>
      <c r="BB193" t="s">
        <v>53</v>
      </c>
      <c r="BC193" t="s">
        <v>53</v>
      </c>
      <c r="BD193" t="s">
        <v>53</v>
      </c>
      <c r="BE193" t="s">
        <v>53</v>
      </c>
      <c r="BF193" t="s">
        <v>53</v>
      </c>
      <c r="BG193" t="s">
        <v>53</v>
      </c>
      <c r="BH193" t="s">
        <v>53</v>
      </c>
      <c r="BI193" t="s">
        <v>53</v>
      </c>
    </row>
    <row r="194" spans="1:61" x14ac:dyDescent="0.25">
      <c r="A194" t="s">
        <v>53</v>
      </c>
      <c r="B194" t="s">
        <v>54</v>
      </c>
      <c r="C194" t="s">
        <v>55</v>
      </c>
      <c r="D194" t="s">
        <v>54</v>
      </c>
      <c r="E194" t="s">
        <v>56</v>
      </c>
      <c r="F194" t="s">
        <v>54</v>
      </c>
      <c r="G194" t="s">
        <v>54</v>
      </c>
      <c r="H194">
        <v>135</v>
      </c>
      <c r="I194" t="s">
        <v>57</v>
      </c>
      <c r="J194" t="s">
        <v>58</v>
      </c>
      <c r="K194" t="s">
        <v>59</v>
      </c>
      <c r="L194" t="s">
        <v>53</v>
      </c>
      <c r="M194" t="s">
        <v>111</v>
      </c>
      <c r="N194" t="s">
        <v>867</v>
      </c>
      <c r="O194" t="s">
        <v>63</v>
      </c>
      <c r="P194" t="s">
        <v>64</v>
      </c>
      <c r="Q194">
        <v>135</v>
      </c>
      <c r="R194" t="s">
        <v>868</v>
      </c>
      <c r="S194" t="s">
        <v>53</v>
      </c>
      <c r="T194" t="s">
        <v>53</v>
      </c>
      <c r="U194" t="s">
        <v>53</v>
      </c>
      <c r="V194" t="s">
        <v>111</v>
      </c>
      <c r="W194" t="s">
        <v>53</v>
      </c>
      <c r="X194" t="s">
        <v>377</v>
      </c>
      <c r="Y194" t="s">
        <v>53</v>
      </c>
      <c r="Z194" t="s">
        <v>53</v>
      </c>
      <c r="AA194" t="s">
        <v>53</v>
      </c>
      <c r="AB194" t="s">
        <v>53</v>
      </c>
      <c r="AC194" t="s">
        <v>53</v>
      </c>
      <c r="AD194" t="s">
        <v>53</v>
      </c>
      <c r="AE194" t="s">
        <v>867</v>
      </c>
      <c r="AF194" t="s">
        <v>53</v>
      </c>
      <c r="AG194" t="s">
        <v>867</v>
      </c>
      <c r="AH194" t="s">
        <v>111</v>
      </c>
      <c r="AI194" t="s">
        <v>867</v>
      </c>
      <c r="AJ194" t="s">
        <v>63</v>
      </c>
      <c r="AK194" t="s">
        <v>64</v>
      </c>
      <c r="AL194" t="s">
        <v>53</v>
      </c>
      <c r="AM194" t="s">
        <v>868</v>
      </c>
      <c r="AN194" t="s">
        <v>53</v>
      </c>
      <c r="AO194">
        <v>549</v>
      </c>
      <c r="AP194" t="s">
        <v>869</v>
      </c>
      <c r="AQ194" t="s">
        <v>70</v>
      </c>
      <c r="AR194" t="s">
        <v>82</v>
      </c>
      <c r="AS194" t="s">
        <v>72</v>
      </c>
      <c r="AT194" t="s">
        <v>53</v>
      </c>
      <c r="AU194" t="s">
        <v>53</v>
      </c>
      <c r="AV194" t="s">
        <v>53</v>
      </c>
      <c r="AW194" t="s">
        <v>53</v>
      </c>
      <c r="AX194" t="s">
        <v>111</v>
      </c>
      <c r="AY194" t="s">
        <v>53</v>
      </c>
      <c r="AZ194" t="s">
        <v>377</v>
      </c>
      <c r="BA194" t="s">
        <v>74</v>
      </c>
      <c r="BB194" t="s">
        <v>53</v>
      </c>
      <c r="BC194" t="s">
        <v>53</v>
      </c>
      <c r="BD194" t="s">
        <v>53</v>
      </c>
      <c r="BE194" t="s">
        <v>53</v>
      </c>
      <c r="BF194" t="s">
        <v>53</v>
      </c>
      <c r="BG194" t="s">
        <v>53</v>
      </c>
      <c r="BH194" t="s">
        <v>53</v>
      </c>
      <c r="BI194" t="s">
        <v>53</v>
      </c>
    </row>
    <row r="195" spans="1:61" x14ac:dyDescent="0.25">
      <c r="A195" t="s">
        <v>53</v>
      </c>
      <c r="B195" t="s">
        <v>54</v>
      </c>
      <c r="C195" t="s">
        <v>55</v>
      </c>
      <c r="D195" t="s">
        <v>54</v>
      </c>
      <c r="E195" t="s">
        <v>110</v>
      </c>
      <c r="F195" t="s">
        <v>54</v>
      </c>
      <c r="G195" t="s">
        <v>54</v>
      </c>
      <c r="H195">
        <v>136</v>
      </c>
      <c r="I195" t="s">
        <v>57</v>
      </c>
      <c r="J195" t="s">
        <v>58</v>
      </c>
      <c r="K195" t="s">
        <v>59</v>
      </c>
      <c r="L195" t="s">
        <v>169</v>
      </c>
      <c r="M195" t="s">
        <v>61</v>
      </c>
      <c r="N195" t="s">
        <v>870</v>
      </c>
      <c r="O195" t="s">
        <v>63</v>
      </c>
      <c r="P195" t="s">
        <v>64</v>
      </c>
      <c r="Q195">
        <v>136</v>
      </c>
      <c r="R195" t="s">
        <v>871</v>
      </c>
      <c r="S195" t="s">
        <v>53</v>
      </c>
      <c r="T195" t="s">
        <v>53</v>
      </c>
      <c r="U195" t="s">
        <v>53</v>
      </c>
      <c r="V195" t="s">
        <v>61</v>
      </c>
      <c r="W195" t="s">
        <v>53</v>
      </c>
      <c r="X195" t="s">
        <v>172</v>
      </c>
      <c r="Y195" t="s">
        <v>53</v>
      </c>
      <c r="Z195" t="s">
        <v>53</v>
      </c>
      <c r="AA195" t="s">
        <v>53</v>
      </c>
      <c r="AB195" t="s">
        <v>53</v>
      </c>
      <c r="AC195" t="s">
        <v>53</v>
      </c>
      <c r="AD195" t="s">
        <v>53</v>
      </c>
      <c r="AE195" t="s">
        <v>872</v>
      </c>
      <c r="AF195" t="s">
        <v>53</v>
      </c>
      <c r="AG195" t="s">
        <v>872</v>
      </c>
      <c r="AH195" t="s">
        <v>61</v>
      </c>
      <c r="AI195" t="s">
        <v>870</v>
      </c>
      <c r="AJ195" t="s">
        <v>63</v>
      </c>
      <c r="AK195" t="s">
        <v>64</v>
      </c>
      <c r="AL195" t="s">
        <v>53</v>
      </c>
      <c r="AM195" t="s">
        <v>871</v>
      </c>
      <c r="AN195" t="s">
        <v>53</v>
      </c>
      <c r="AO195">
        <v>12</v>
      </c>
      <c r="AP195" t="s">
        <v>873</v>
      </c>
      <c r="AQ195" t="s">
        <v>70</v>
      </c>
      <c r="AR195" t="s">
        <v>82</v>
      </c>
      <c r="AS195" t="s">
        <v>72</v>
      </c>
      <c r="AT195" t="s">
        <v>53</v>
      </c>
      <c r="AU195" t="s">
        <v>53</v>
      </c>
      <c r="AV195" t="s">
        <v>53</v>
      </c>
      <c r="AW195" t="s">
        <v>53</v>
      </c>
      <c r="AX195" t="s">
        <v>61</v>
      </c>
      <c r="AY195" t="s">
        <v>53</v>
      </c>
      <c r="AZ195" t="s">
        <v>172</v>
      </c>
      <c r="BA195" t="s">
        <v>93</v>
      </c>
      <c r="BB195" t="s">
        <v>53</v>
      </c>
      <c r="BC195" t="s">
        <v>53</v>
      </c>
      <c r="BD195" t="s">
        <v>53</v>
      </c>
      <c r="BE195" t="s">
        <v>53</v>
      </c>
      <c r="BF195" t="s">
        <v>53</v>
      </c>
      <c r="BG195" t="s">
        <v>53</v>
      </c>
      <c r="BH195" t="s">
        <v>53</v>
      </c>
      <c r="BI195" t="s">
        <v>53</v>
      </c>
    </row>
    <row r="196" spans="1:61" x14ac:dyDescent="0.25">
      <c r="A196" t="s">
        <v>53</v>
      </c>
      <c r="B196" t="s">
        <v>54</v>
      </c>
      <c r="C196" t="s">
        <v>55</v>
      </c>
      <c r="D196" t="s">
        <v>54</v>
      </c>
      <c r="E196" t="s">
        <v>110</v>
      </c>
      <c r="F196" t="s">
        <v>54</v>
      </c>
      <c r="G196" t="s">
        <v>54</v>
      </c>
      <c r="H196">
        <v>136</v>
      </c>
      <c r="I196" t="s">
        <v>57</v>
      </c>
      <c r="J196" t="s">
        <v>58</v>
      </c>
      <c r="K196" t="s">
        <v>59</v>
      </c>
      <c r="L196" t="s">
        <v>169</v>
      </c>
      <c r="M196" t="s">
        <v>61</v>
      </c>
      <c r="N196" t="s">
        <v>870</v>
      </c>
      <c r="O196" t="s">
        <v>63</v>
      </c>
      <c r="P196" t="s">
        <v>64</v>
      </c>
      <c r="Q196">
        <v>136</v>
      </c>
      <c r="R196" t="s">
        <v>871</v>
      </c>
      <c r="S196" t="s">
        <v>53</v>
      </c>
      <c r="T196" t="s">
        <v>53</v>
      </c>
      <c r="U196" t="s">
        <v>53</v>
      </c>
      <c r="V196" t="s">
        <v>61</v>
      </c>
      <c r="W196" t="s">
        <v>53</v>
      </c>
      <c r="X196" t="s">
        <v>172</v>
      </c>
      <c r="Y196" t="s">
        <v>53</v>
      </c>
      <c r="Z196" t="s">
        <v>53</v>
      </c>
      <c r="AA196" t="s">
        <v>53</v>
      </c>
      <c r="AB196" t="s">
        <v>53</v>
      </c>
      <c r="AC196" t="s">
        <v>53</v>
      </c>
      <c r="AD196" t="s">
        <v>53</v>
      </c>
      <c r="AE196" t="s">
        <v>872</v>
      </c>
      <c r="AF196" t="s">
        <v>53</v>
      </c>
      <c r="AG196" t="s">
        <v>872</v>
      </c>
      <c r="AH196" t="s">
        <v>61</v>
      </c>
      <c r="AI196" t="s">
        <v>870</v>
      </c>
      <c r="AJ196" t="s">
        <v>63</v>
      </c>
      <c r="AK196" t="s">
        <v>64</v>
      </c>
      <c r="AL196" t="s">
        <v>53</v>
      </c>
      <c r="AM196" t="s">
        <v>871</v>
      </c>
      <c r="AN196" t="s">
        <v>53</v>
      </c>
      <c r="AO196">
        <v>13</v>
      </c>
      <c r="AP196" t="s">
        <v>874</v>
      </c>
      <c r="AQ196" t="s">
        <v>70</v>
      </c>
      <c r="AR196" t="s">
        <v>82</v>
      </c>
      <c r="AS196" t="s">
        <v>72</v>
      </c>
      <c r="AT196" t="s">
        <v>53</v>
      </c>
      <c r="AU196" t="s">
        <v>53</v>
      </c>
      <c r="AV196" t="s">
        <v>53</v>
      </c>
      <c r="AW196" t="s">
        <v>53</v>
      </c>
      <c r="AX196" t="s">
        <v>61</v>
      </c>
      <c r="AY196" t="s">
        <v>53</v>
      </c>
      <c r="AZ196" t="s">
        <v>172</v>
      </c>
      <c r="BA196" t="s">
        <v>74</v>
      </c>
      <c r="BB196" t="s">
        <v>53</v>
      </c>
      <c r="BC196" t="s">
        <v>53</v>
      </c>
      <c r="BD196" t="s">
        <v>53</v>
      </c>
      <c r="BE196" t="s">
        <v>53</v>
      </c>
      <c r="BF196" t="s">
        <v>53</v>
      </c>
      <c r="BG196" t="s">
        <v>53</v>
      </c>
      <c r="BH196" t="s">
        <v>53</v>
      </c>
      <c r="BI196" t="s">
        <v>53</v>
      </c>
    </row>
    <row r="197" spans="1:61" x14ac:dyDescent="0.25">
      <c r="A197" t="s">
        <v>53</v>
      </c>
      <c r="B197" t="s">
        <v>54</v>
      </c>
      <c r="C197" t="s">
        <v>55</v>
      </c>
      <c r="D197" t="s">
        <v>54</v>
      </c>
      <c r="E197" t="s">
        <v>110</v>
      </c>
      <c r="F197" t="s">
        <v>54</v>
      </c>
      <c r="G197" t="s">
        <v>54</v>
      </c>
      <c r="H197">
        <v>137</v>
      </c>
      <c r="I197" t="s">
        <v>57</v>
      </c>
      <c r="J197" t="s">
        <v>58</v>
      </c>
      <c r="K197" t="s">
        <v>59</v>
      </c>
      <c r="L197" t="s">
        <v>53</v>
      </c>
      <c r="M197" t="s">
        <v>131</v>
      </c>
      <c r="N197" t="s">
        <v>53</v>
      </c>
      <c r="O197" t="s">
        <v>63</v>
      </c>
      <c r="P197" t="s">
        <v>53</v>
      </c>
      <c r="Q197">
        <v>137</v>
      </c>
      <c r="R197" t="s">
        <v>875</v>
      </c>
      <c r="S197" t="s">
        <v>53</v>
      </c>
      <c r="T197" t="s">
        <v>53</v>
      </c>
      <c r="U197" t="s">
        <v>53</v>
      </c>
      <c r="V197" t="s">
        <v>131</v>
      </c>
      <c r="W197" t="s">
        <v>53</v>
      </c>
      <c r="X197" t="s">
        <v>876</v>
      </c>
      <c r="Y197" t="s">
        <v>53</v>
      </c>
      <c r="Z197" t="s">
        <v>53</v>
      </c>
      <c r="AA197" t="s">
        <v>53</v>
      </c>
      <c r="AB197" t="s">
        <v>53</v>
      </c>
      <c r="AC197" t="s">
        <v>53</v>
      </c>
      <c r="AD197" t="s">
        <v>53</v>
      </c>
      <c r="AE197" t="s">
        <v>877</v>
      </c>
      <c r="AF197" t="s">
        <v>53</v>
      </c>
      <c r="AG197" t="s">
        <v>877</v>
      </c>
      <c r="AH197" t="s">
        <v>131</v>
      </c>
      <c r="AI197" t="s">
        <v>53</v>
      </c>
      <c r="AJ197" t="s">
        <v>63</v>
      </c>
      <c r="AK197" t="s">
        <v>53</v>
      </c>
      <c r="AL197" t="s">
        <v>53</v>
      </c>
      <c r="AM197" t="s">
        <v>875</v>
      </c>
      <c r="AN197" t="s">
        <v>53</v>
      </c>
      <c r="AO197">
        <v>301</v>
      </c>
      <c r="AP197" t="s">
        <v>878</v>
      </c>
      <c r="AQ197" t="s">
        <v>70</v>
      </c>
      <c r="AR197" t="s">
        <v>82</v>
      </c>
      <c r="AS197" t="s">
        <v>72</v>
      </c>
      <c r="AT197" t="s">
        <v>53</v>
      </c>
      <c r="AU197" t="s">
        <v>53</v>
      </c>
      <c r="AV197" t="s">
        <v>53</v>
      </c>
      <c r="AW197" t="s">
        <v>53</v>
      </c>
      <c r="AX197" t="s">
        <v>131</v>
      </c>
      <c r="AY197" t="s">
        <v>53</v>
      </c>
      <c r="AZ197" t="s">
        <v>876</v>
      </c>
      <c r="BA197" t="s">
        <v>74</v>
      </c>
      <c r="BB197" t="s">
        <v>53</v>
      </c>
      <c r="BC197" t="s">
        <v>53</v>
      </c>
      <c r="BD197" t="s">
        <v>53</v>
      </c>
      <c r="BE197" t="s">
        <v>53</v>
      </c>
      <c r="BF197" t="s">
        <v>53</v>
      </c>
      <c r="BG197" t="s">
        <v>53</v>
      </c>
      <c r="BH197" t="s">
        <v>53</v>
      </c>
      <c r="BI197" t="s">
        <v>53</v>
      </c>
    </row>
    <row r="198" spans="1:61" x14ac:dyDescent="0.25">
      <c r="A198" t="s">
        <v>53</v>
      </c>
      <c r="B198" t="s">
        <v>54</v>
      </c>
      <c r="C198" t="s">
        <v>55</v>
      </c>
      <c r="D198" t="s">
        <v>54</v>
      </c>
      <c r="E198" t="s">
        <v>110</v>
      </c>
      <c r="F198" t="s">
        <v>54</v>
      </c>
      <c r="G198" t="s">
        <v>54</v>
      </c>
      <c r="H198">
        <v>138</v>
      </c>
      <c r="I198" t="s">
        <v>57</v>
      </c>
      <c r="J198" t="s">
        <v>58</v>
      </c>
      <c r="K198" t="s">
        <v>59</v>
      </c>
      <c r="L198" t="s">
        <v>83</v>
      </c>
      <c r="M198" t="s">
        <v>61</v>
      </c>
      <c r="N198" t="s">
        <v>877</v>
      </c>
      <c r="O198" t="s">
        <v>63</v>
      </c>
      <c r="P198" t="s">
        <v>64</v>
      </c>
      <c r="Q198">
        <v>138</v>
      </c>
      <c r="R198" t="s">
        <v>879</v>
      </c>
      <c r="S198" t="s">
        <v>53</v>
      </c>
      <c r="T198" t="s">
        <v>53</v>
      </c>
      <c r="U198" t="s">
        <v>53</v>
      </c>
      <c r="V198" t="s">
        <v>61</v>
      </c>
      <c r="W198" t="s">
        <v>53</v>
      </c>
      <c r="X198" t="s">
        <v>67</v>
      </c>
      <c r="Y198" t="s">
        <v>53</v>
      </c>
      <c r="Z198" t="s">
        <v>53</v>
      </c>
      <c r="AA198" t="s">
        <v>53</v>
      </c>
      <c r="AB198" t="s">
        <v>53</v>
      </c>
      <c r="AC198" t="s">
        <v>53</v>
      </c>
      <c r="AD198" t="s">
        <v>53</v>
      </c>
      <c r="AE198" t="s">
        <v>877</v>
      </c>
      <c r="AF198" t="s">
        <v>53</v>
      </c>
      <c r="AG198" t="s">
        <v>877</v>
      </c>
      <c r="AH198" t="s">
        <v>321</v>
      </c>
      <c r="AI198" t="s">
        <v>880</v>
      </c>
      <c r="AJ198" t="s">
        <v>63</v>
      </c>
      <c r="AK198" t="s">
        <v>728</v>
      </c>
      <c r="AL198" t="s">
        <v>53</v>
      </c>
      <c r="AM198" t="s">
        <v>879</v>
      </c>
      <c r="AN198" t="s">
        <v>53</v>
      </c>
      <c r="AO198">
        <v>97</v>
      </c>
      <c r="AP198" t="s">
        <v>881</v>
      </c>
      <c r="AQ198" t="s">
        <v>70</v>
      </c>
      <c r="AR198" t="s">
        <v>82</v>
      </c>
      <c r="AS198" t="s">
        <v>72</v>
      </c>
      <c r="AT198" t="s">
        <v>53</v>
      </c>
      <c r="AU198" t="s">
        <v>53</v>
      </c>
      <c r="AV198" t="s">
        <v>53</v>
      </c>
      <c r="AW198" t="s">
        <v>53</v>
      </c>
      <c r="AX198" t="s">
        <v>321</v>
      </c>
      <c r="AY198" t="s">
        <v>53</v>
      </c>
      <c r="AZ198" t="s">
        <v>388</v>
      </c>
      <c r="BA198" t="s">
        <v>74</v>
      </c>
      <c r="BB198" t="s">
        <v>53</v>
      </c>
      <c r="BC198" t="s">
        <v>53</v>
      </c>
      <c r="BD198" t="s">
        <v>53</v>
      </c>
      <c r="BE198" t="s">
        <v>53</v>
      </c>
      <c r="BF198" t="s">
        <v>53</v>
      </c>
      <c r="BG198" t="s">
        <v>53</v>
      </c>
      <c r="BH198" t="s">
        <v>53</v>
      </c>
      <c r="BI198" t="s">
        <v>53</v>
      </c>
    </row>
    <row r="199" spans="1:61" x14ac:dyDescent="0.25">
      <c r="A199" t="s">
        <v>53</v>
      </c>
      <c r="B199" t="s">
        <v>54</v>
      </c>
      <c r="C199" t="s">
        <v>55</v>
      </c>
      <c r="D199" t="s">
        <v>54</v>
      </c>
      <c r="E199" t="s">
        <v>56</v>
      </c>
      <c r="F199" t="s">
        <v>54</v>
      </c>
      <c r="G199" t="s">
        <v>54</v>
      </c>
      <c r="H199">
        <v>139</v>
      </c>
      <c r="I199" t="s">
        <v>57</v>
      </c>
      <c r="J199" t="s">
        <v>58</v>
      </c>
      <c r="K199" t="s">
        <v>59</v>
      </c>
      <c r="L199" t="s">
        <v>793</v>
      </c>
      <c r="M199" t="s">
        <v>321</v>
      </c>
      <c r="N199" t="s">
        <v>53</v>
      </c>
      <c r="O199" t="s">
        <v>63</v>
      </c>
      <c r="P199" t="s">
        <v>53</v>
      </c>
      <c r="Q199">
        <v>139</v>
      </c>
      <c r="R199" t="s">
        <v>882</v>
      </c>
      <c r="S199" t="s">
        <v>53</v>
      </c>
      <c r="T199" t="s">
        <v>53</v>
      </c>
      <c r="U199" t="s">
        <v>53</v>
      </c>
      <c r="V199" t="s">
        <v>321</v>
      </c>
      <c r="W199" t="s">
        <v>53</v>
      </c>
      <c r="X199" t="s">
        <v>883</v>
      </c>
      <c r="Y199" t="s">
        <v>53</v>
      </c>
      <c r="Z199" t="s">
        <v>53</v>
      </c>
      <c r="AA199" t="s">
        <v>53</v>
      </c>
      <c r="AB199" t="s">
        <v>53</v>
      </c>
      <c r="AC199" t="s">
        <v>53</v>
      </c>
      <c r="AD199" t="s">
        <v>53</v>
      </c>
      <c r="AE199" t="s">
        <v>495</v>
      </c>
      <c r="AF199" t="s">
        <v>53</v>
      </c>
      <c r="AG199" t="s">
        <v>495</v>
      </c>
      <c r="AH199" t="s">
        <v>321</v>
      </c>
      <c r="AI199" t="s">
        <v>53</v>
      </c>
      <c r="AJ199" t="s">
        <v>63</v>
      </c>
      <c r="AK199" t="s">
        <v>53</v>
      </c>
      <c r="AL199" t="s">
        <v>53</v>
      </c>
      <c r="AM199" t="s">
        <v>882</v>
      </c>
      <c r="AN199" t="s">
        <v>53</v>
      </c>
      <c r="AO199">
        <v>181</v>
      </c>
      <c r="AP199" t="s">
        <v>884</v>
      </c>
      <c r="AQ199" t="s">
        <v>70</v>
      </c>
      <c r="AR199" t="s">
        <v>308</v>
      </c>
      <c r="AS199" t="s">
        <v>72</v>
      </c>
      <c r="AT199" t="s">
        <v>53</v>
      </c>
      <c r="AU199" t="s">
        <v>53</v>
      </c>
      <c r="AV199" t="s">
        <v>53</v>
      </c>
      <c r="AW199" t="s">
        <v>53</v>
      </c>
      <c r="AX199" t="s">
        <v>321</v>
      </c>
      <c r="AY199" t="s">
        <v>53</v>
      </c>
      <c r="AZ199" t="s">
        <v>883</v>
      </c>
      <c r="BA199" t="s">
        <v>93</v>
      </c>
      <c r="BB199" t="s">
        <v>53</v>
      </c>
      <c r="BC199" t="s">
        <v>53</v>
      </c>
      <c r="BD199" t="s">
        <v>53</v>
      </c>
      <c r="BE199" t="s">
        <v>53</v>
      </c>
      <c r="BF199" t="s">
        <v>53</v>
      </c>
      <c r="BG199" t="s">
        <v>53</v>
      </c>
      <c r="BH199" t="s">
        <v>53</v>
      </c>
      <c r="BI199" t="s">
        <v>53</v>
      </c>
    </row>
    <row r="200" spans="1:61" x14ac:dyDescent="0.25">
      <c r="A200" t="s">
        <v>53</v>
      </c>
      <c r="B200" t="s">
        <v>54</v>
      </c>
      <c r="C200" t="s">
        <v>55</v>
      </c>
      <c r="D200" t="s">
        <v>54</v>
      </c>
      <c r="E200" t="s">
        <v>56</v>
      </c>
      <c r="F200" t="s">
        <v>54</v>
      </c>
      <c r="G200" t="s">
        <v>54</v>
      </c>
      <c r="H200">
        <v>140</v>
      </c>
      <c r="I200" t="s">
        <v>57</v>
      </c>
      <c r="J200" t="s">
        <v>426</v>
      </c>
      <c r="K200" t="s">
        <v>104</v>
      </c>
      <c r="L200" t="s">
        <v>53</v>
      </c>
      <c r="M200" t="s">
        <v>111</v>
      </c>
      <c r="N200" t="s">
        <v>53</v>
      </c>
      <c r="O200" t="s">
        <v>63</v>
      </c>
      <c r="P200" t="s">
        <v>53</v>
      </c>
      <c r="Q200">
        <v>140</v>
      </c>
      <c r="R200" t="s">
        <v>885</v>
      </c>
      <c r="S200" t="s">
        <v>53</v>
      </c>
      <c r="T200" t="s">
        <v>53</v>
      </c>
      <c r="U200" t="s">
        <v>53</v>
      </c>
      <c r="V200" t="s">
        <v>111</v>
      </c>
      <c r="W200" t="s">
        <v>53</v>
      </c>
      <c r="X200" t="s">
        <v>179</v>
      </c>
      <c r="Y200" t="s">
        <v>53</v>
      </c>
      <c r="Z200" t="s">
        <v>53</v>
      </c>
      <c r="AA200" t="s">
        <v>53</v>
      </c>
      <c r="AB200" t="s">
        <v>53</v>
      </c>
      <c r="AC200" t="s">
        <v>53</v>
      </c>
      <c r="AD200" t="s">
        <v>53</v>
      </c>
      <c r="AE200" t="s">
        <v>886</v>
      </c>
      <c r="AF200" t="s">
        <v>53</v>
      </c>
      <c r="AG200" t="s">
        <v>886</v>
      </c>
      <c r="AH200" t="s">
        <v>111</v>
      </c>
      <c r="AI200" t="s">
        <v>53</v>
      </c>
      <c r="AJ200" t="s">
        <v>63</v>
      </c>
      <c r="AK200" t="s">
        <v>53</v>
      </c>
      <c r="AL200" t="s">
        <v>53</v>
      </c>
      <c r="AM200" t="s">
        <v>885</v>
      </c>
      <c r="AN200" t="s">
        <v>53</v>
      </c>
      <c r="AO200">
        <v>449</v>
      </c>
      <c r="AP200" t="s">
        <v>887</v>
      </c>
      <c r="AQ200" t="s">
        <v>182</v>
      </c>
      <c r="AR200" t="s">
        <v>82</v>
      </c>
      <c r="AS200" t="s">
        <v>72</v>
      </c>
      <c r="AT200" t="s">
        <v>53</v>
      </c>
      <c r="AU200" t="s">
        <v>53</v>
      </c>
      <c r="AV200" t="s">
        <v>53</v>
      </c>
      <c r="AW200" t="s">
        <v>53</v>
      </c>
      <c r="AX200" t="s">
        <v>111</v>
      </c>
      <c r="AY200" t="s">
        <v>53</v>
      </c>
      <c r="AZ200" t="s">
        <v>179</v>
      </c>
      <c r="BA200" t="s">
        <v>93</v>
      </c>
      <c r="BB200" t="s">
        <v>53</v>
      </c>
      <c r="BC200" t="s">
        <v>53</v>
      </c>
      <c r="BD200" t="s">
        <v>53</v>
      </c>
      <c r="BE200" t="s">
        <v>53</v>
      </c>
      <c r="BF200" t="s">
        <v>53</v>
      </c>
      <c r="BG200" t="s">
        <v>53</v>
      </c>
      <c r="BH200" t="s">
        <v>53</v>
      </c>
      <c r="BI200" t="s">
        <v>53</v>
      </c>
    </row>
    <row r="201" spans="1:61" x14ac:dyDescent="0.25">
      <c r="A201" t="s">
        <v>53</v>
      </c>
      <c r="B201" t="s">
        <v>54</v>
      </c>
      <c r="C201" t="s">
        <v>55</v>
      </c>
      <c r="D201" t="s">
        <v>54</v>
      </c>
      <c r="E201" t="s">
        <v>56</v>
      </c>
      <c r="F201" t="s">
        <v>54</v>
      </c>
      <c r="G201" t="s">
        <v>54</v>
      </c>
      <c r="H201">
        <v>140</v>
      </c>
      <c r="I201" t="s">
        <v>57</v>
      </c>
      <c r="J201" t="s">
        <v>426</v>
      </c>
      <c r="K201" t="s">
        <v>104</v>
      </c>
      <c r="L201" t="s">
        <v>53</v>
      </c>
      <c r="M201" t="s">
        <v>111</v>
      </c>
      <c r="N201" t="s">
        <v>53</v>
      </c>
      <c r="O201" t="s">
        <v>63</v>
      </c>
      <c r="P201" t="s">
        <v>53</v>
      </c>
      <c r="Q201">
        <v>140</v>
      </c>
      <c r="R201" t="s">
        <v>885</v>
      </c>
      <c r="S201" t="s">
        <v>53</v>
      </c>
      <c r="T201" t="s">
        <v>53</v>
      </c>
      <c r="U201" t="s">
        <v>53</v>
      </c>
      <c r="V201" t="s">
        <v>111</v>
      </c>
      <c r="W201" t="s">
        <v>53</v>
      </c>
      <c r="X201" t="s">
        <v>179</v>
      </c>
      <c r="Y201" t="s">
        <v>53</v>
      </c>
      <c r="Z201" t="s">
        <v>53</v>
      </c>
      <c r="AA201" t="s">
        <v>53</v>
      </c>
      <c r="AB201" t="s">
        <v>53</v>
      </c>
      <c r="AC201" t="s">
        <v>888</v>
      </c>
      <c r="AD201" t="s">
        <v>889</v>
      </c>
      <c r="AE201" t="s">
        <v>890</v>
      </c>
      <c r="AF201" t="s">
        <v>53</v>
      </c>
      <c r="AG201" t="s">
        <v>890</v>
      </c>
      <c r="AH201" t="s">
        <v>111</v>
      </c>
      <c r="AI201" t="s">
        <v>53</v>
      </c>
      <c r="AJ201" t="s">
        <v>63</v>
      </c>
      <c r="AK201" t="s">
        <v>53</v>
      </c>
      <c r="AL201" t="s">
        <v>99</v>
      </c>
      <c r="AM201" t="s">
        <v>885</v>
      </c>
      <c r="AN201" t="s">
        <v>65</v>
      </c>
      <c r="AO201">
        <v>1239</v>
      </c>
      <c r="AP201" t="s">
        <v>891</v>
      </c>
      <c r="AQ201" t="s">
        <v>182</v>
      </c>
      <c r="AR201" t="s">
        <v>405</v>
      </c>
      <c r="AS201" t="s">
        <v>72</v>
      </c>
      <c r="AT201" t="s">
        <v>53</v>
      </c>
      <c r="AU201" t="s">
        <v>53</v>
      </c>
      <c r="AV201" t="s">
        <v>53</v>
      </c>
      <c r="AW201" t="s">
        <v>53</v>
      </c>
      <c r="AX201" t="s">
        <v>111</v>
      </c>
      <c r="AY201" t="s">
        <v>53</v>
      </c>
      <c r="AZ201" t="s">
        <v>179</v>
      </c>
      <c r="BA201" t="s">
        <v>74</v>
      </c>
      <c r="BB201" t="s">
        <v>225</v>
      </c>
      <c r="BC201" t="s">
        <v>53</v>
      </c>
      <c r="BD201" t="s">
        <v>53</v>
      </c>
      <c r="BE201" t="s">
        <v>53</v>
      </c>
      <c r="BF201" t="s">
        <v>888</v>
      </c>
      <c r="BG201" t="s">
        <v>892</v>
      </c>
      <c r="BH201" t="s">
        <v>53</v>
      </c>
      <c r="BI201" t="s">
        <v>53</v>
      </c>
    </row>
    <row r="202" spans="1:61" x14ac:dyDescent="0.25">
      <c r="A202" t="s">
        <v>53</v>
      </c>
      <c r="B202" t="s">
        <v>54</v>
      </c>
      <c r="C202" t="s">
        <v>55</v>
      </c>
      <c r="D202" t="s">
        <v>54</v>
      </c>
      <c r="E202" t="s">
        <v>110</v>
      </c>
      <c r="F202" t="s">
        <v>54</v>
      </c>
      <c r="G202" t="s">
        <v>54</v>
      </c>
      <c r="H202">
        <v>141</v>
      </c>
      <c r="I202" t="s">
        <v>57</v>
      </c>
      <c r="J202" t="s">
        <v>58</v>
      </c>
      <c r="K202" t="s">
        <v>104</v>
      </c>
      <c r="L202" t="s">
        <v>53</v>
      </c>
      <c r="M202" t="s">
        <v>111</v>
      </c>
      <c r="N202" t="s">
        <v>893</v>
      </c>
      <c r="O202" t="s">
        <v>63</v>
      </c>
      <c r="P202" t="s">
        <v>64</v>
      </c>
      <c r="Q202">
        <v>141</v>
      </c>
      <c r="R202" t="s">
        <v>894</v>
      </c>
      <c r="S202" t="s">
        <v>53</v>
      </c>
      <c r="T202" t="s">
        <v>53</v>
      </c>
      <c r="U202" t="s">
        <v>53</v>
      </c>
      <c r="V202" t="s">
        <v>111</v>
      </c>
      <c r="W202" t="s">
        <v>53</v>
      </c>
      <c r="X202" t="s">
        <v>377</v>
      </c>
      <c r="Y202" t="s">
        <v>53</v>
      </c>
      <c r="Z202" t="s">
        <v>53</v>
      </c>
      <c r="AA202" t="s">
        <v>53</v>
      </c>
      <c r="AB202" t="s">
        <v>53</v>
      </c>
      <c r="AC202" t="s">
        <v>53</v>
      </c>
      <c r="AD202" t="s">
        <v>53</v>
      </c>
      <c r="AE202" t="s">
        <v>895</v>
      </c>
      <c r="AF202" t="s">
        <v>53</v>
      </c>
      <c r="AG202" t="s">
        <v>895</v>
      </c>
      <c r="AH202" t="s">
        <v>111</v>
      </c>
      <c r="AI202" t="s">
        <v>893</v>
      </c>
      <c r="AJ202" t="s">
        <v>63</v>
      </c>
      <c r="AK202" t="s">
        <v>64</v>
      </c>
      <c r="AL202" t="s">
        <v>53</v>
      </c>
      <c r="AM202" t="s">
        <v>894</v>
      </c>
      <c r="AN202" t="s">
        <v>53</v>
      </c>
      <c r="AO202">
        <v>550</v>
      </c>
      <c r="AP202" t="s">
        <v>896</v>
      </c>
      <c r="AQ202" t="s">
        <v>182</v>
      </c>
      <c r="AR202" t="s">
        <v>82</v>
      </c>
      <c r="AS202" t="s">
        <v>72</v>
      </c>
      <c r="AT202" t="s">
        <v>53</v>
      </c>
      <c r="AU202" t="s">
        <v>53</v>
      </c>
      <c r="AV202" t="s">
        <v>53</v>
      </c>
      <c r="AW202" t="s">
        <v>53</v>
      </c>
      <c r="AX202" t="s">
        <v>111</v>
      </c>
      <c r="AY202" t="s">
        <v>53</v>
      </c>
      <c r="AZ202" t="s">
        <v>377</v>
      </c>
      <c r="BA202" t="s">
        <v>93</v>
      </c>
      <c r="BB202" t="s">
        <v>53</v>
      </c>
      <c r="BC202" t="s">
        <v>53</v>
      </c>
      <c r="BD202" t="s">
        <v>53</v>
      </c>
      <c r="BE202" t="s">
        <v>53</v>
      </c>
      <c r="BF202" t="s">
        <v>53</v>
      </c>
      <c r="BG202" t="s">
        <v>53</v>
      </c>
      <c r="BH202" t="s">
        <v>53</v>
      </c>
      <c r="BI202" t="s">
        <v>53</v>
      </c>
    </row>
    <row r="203" spans="1:61" x14ac:dyDescent="0.25">
      <c r="A203" t="s">
        <v>53</v>
      </c>
      <c r="B203" t="s">
        <v>54</v>
      </c>
      <c r="C203" t="s">
        <v>55</v>
      </c>
      <c r="D203" t="s">
        <v>54</v>
      </c>
      <c r="E203" t="s">
        <v>56</v>
      </c>
      <c r="F203" t="s">
        <v>54</v>
      </c>
      <c r="G203" t="s">
        <v>54</v>
      </c>
      <c r="H203">
        <v>142</v>
      </c>
      <c r="I203" t="s">
        <v>57</v>
      </c>
      <c r="J203" t="s">
        <v>58</v>
      </c>
      <c r="K203" t="s">
        <v>104</v>
      </c>
      <c r="L203" t="s">
        <v>53</v>
      </c>
      <c r="M203" t="s">
        <v>111</v>
      </c>
      <c r="N203" t="s">
        <v>897</v>
      </c>
      <c r="O203" t="s">
        <v>63</v>
      </c>
      <c r="P203" t="s">
        <v>64</v>
      </c>
      <c r="Q203">
        <v>142</v>
      </c>
      <c r="R203" t="s">
        <v>898</v>
      </c>
      <c r="S203" t="s">
        <v>53</v>
      </c>
      <c r="T203" t="s">
        <v>53</v>
      </c>
      <c r="U203" t="s">
        <v>53</v>
      </c>
      <c r="V203" t="s">
        <v>111</v>
      </c>
      <c r="W203" t="s">
        <v>53</v>
      </c>
      <c r="X203" t="s">
        <v>354</v>
      </c>
      <c r="Y203" t="s">
        <v>53</v>
      </c>
      <c r="Z203" t="s">
        <v>53</v>
      </c>
      <c r="AA203" t="s">
        <v>53</v>
      </c>
      <c r="AB203" t="s">
        <v>53</v>
      </c>
      <c r="AC203" t="s">
        <v>53</v>
      </c>
      <c r="AD203" t="s">
        <v>53</v>
      </c>
      <c r="AE203" t="s">
        <v>899</v>
      </c>
      <c r="AF203" t="s">
        <v>53</v>
      </c>
      <c r="AG203" t="s">
        <v>899</v>
      </c>
      <c r="AH203" t="s">
        <v>111</v>
      </c>
      <c r="AI203" t="s">
        <v>897</v>
      </c>
      <c r="AJ203" t="s">
        <v>63</v>
      </c>
      <c r="AK203" t="s">
        <v>64</v>
      </c>
      <c r="AL203" t="s">
        <v>53</v>
      </c>
      <c r="AM203" t="s">
        <v>898</v>
      </c>
      <c r="AN203" t="s">
        <v>53</v>
      </c>
      <c r="AO203">
        <v>332</v>
      </c>
      <c r="AP203" t="s">
        <v>900</v>
      </c>
      <c r="AQ203" t="s">
        <v>182</v>
      </c>
      <c r="AR203" t="s">
        <v>82</v>
      </c>
      <c r="AS203" t="s">
        <v>72</v>
      </c>
      <c r="AT203" t="s">
        <v>53</v>
      </c>
      <c r="AU203" t="s">
        <v>53</v>
      </c>
      <c r="AV203" t="s">
        <v>53</v>
      </c>
      <c r="AW203" t="s">
        <v>53</v>
      </c>
      <c r="AX203" t="s">
        <v>111</v>
      </c>
      <c r="AY203" t="s">
        <v>53</v>
      </c>
      <c r="AZ203" t="s">
        <v>354</v>
      </c>
      <c r="BA203" t="s">
        <v>93</v>
      </c>
      <c r="BB203" t="s">
        <v>53</v>
      </c>
      <c r="BC203" t="s">
        <v>53</v>
      </c>
      <c r="BD203" t="s">
        <v>53</v>
      </c>
      <c r="BE203" t="s">
        <v>53</v>
      </c>
      <c r="BF203" t="s">
        <v>53</v>
      </c>
      <c r="BG203" t="s">
        <v>53</v>
      </c>
      <c r="BH203" t="s">
        <v>53</v>
      </c>
      <c r="BI203" t="s">
        <v>53</v>
      </c>
    </row>
    <row r="204" spans="1:61" x14ac:dyDescent="0.25">
      <c r="A204" t="s">
        <v>53</v>
      </c>
      <c r="B204" t="s">
        <v>54</v>
      </c>
      <c r="C204" t="s">
        <v>55</v>
      </c>
      <c r="D204" t="s">
        <v>54</v>
      </c>
      <c r="E204" t="s">
        <v>110</v>
      </c>
      <c r="F204" t="s">
        <v>54</v>
      </c>
      <c r="G204" t="s">
        <v>54</v>
      </c>
      <c r="H204">
        <v>143</v>
      </c>
      <c r="I204" t="s">
        <v>57</v>
      </c>
      <c r="J204" t="s">
        <v>58</v>
      </c>
      <c r="K204" t="s">
        <v>104</v>
      </c>
      <c r="L204" t="s">
        <v>53</v>
      </c>
      <c r="M204" t="s">
        <v>111</v>
      </c>
      <c r="N204" t="s">
        <v>53</v>
      </c>
      <c r="O204" t="s">
        <v>63</v>
      </c>
      <c r="P204" t="s">
        <v>53</v>
      </c>
      <c r="Q204">
        <v>143</v>
      </c>
      <c r="R204" t="s">
        <v>901</v>
      </c>
      <c r="S204" t="s">
        <v>53</v>
      </c>
      <c r="T204" t="s">
        <v>53</v>
      </c>
      <c r="U204" t="s">
        <v>53</v>
      </c>
      <c r="V204" t="s">
        <v>111</v>
      </c>
      <c r="W204" t="s">
        <v>53</v>
      </c>
      <c r="X204" t="s">
        <v>354</v>
      </c>
      <c r="Y204" t="s">
        <v>53</v>
      </c>
      <c r="Z204" t="s">
        <v>53</v>
      </c>
      <c r="AA204" t="s">
        <v>53</v>
      </c>
      <c r="AB204" t="s">
        <v>53</v>
      </c>
      <c r="AC204" t="s">
        <v>53</v>
      </c>
      <c r="AD204" t="s">
        <v>53</v>
      </c>
      <c r="AE204" t="s">
        <v>902</v>
      </c>
      <c r="AF204" t="s">
        <v>53</v>
      </c>
      <c r="AG204" t="s">
        <v>902</v>
      </c>
      <c r="AH204" t="s">
        <v>111</v>
      </c>
      <c r="AI204" t="s">
        <v>53</v>
      </c>
      <c r="AJ204" t="s">
        <v>63</v>
      </c>
      <c r="AK204" t="s">
        <v>53</v>
      </c>
      <c r="AL204" t="s">
        <v>53</v>
      </c>
      <c r="AM204" t="s">
        <v>901</v>
      </c>
      <c r="AN204" t="s">
        <v>53</v>
      </c>
      <c r="AO204">
        <v>333</v>
      </c>
      <c r="AP204" t="s">
        <v>903</v>
      </c>
      <c r="AQ204" t="s">
        <v>182</v>
      </c>
      <c r="AR204" t="s">
        <v>82</v>
      </c>
      <c r="AS204" t="s">
        <v>72</v>
      </c>
      <c r="AT204" t="s">
        <v>53</v>
      </c>
      <c r="AU204" t="s">
        <v>53</v>
      </c>
      <c r="AV204" t="s">
        <v>53</v>
      </c>
      <c r="AW204" t="s">
        <v>53</v>
      </c>
      <c r="AX204" t="s">
        <v>111</v>
      </c>
      <c r="AY204" t="s">
        <v>53</v>
      </c>
      <c r="AZ204" t="s">
        <v>354</v>
      </c>
      <c r="BA204" t="s">
        <v>93</v>
      </c>
      <c r="BB204" t="s">
        <v>53</v>
      </c>
      <c r="BC204" t="s">
        <v>53</v>
      </c>
      <c r="BD204" t="s">
        <v>53</v>
      </c>
      <c r="BE204" t="s">
        <v>53</v>
      </c>
      <c r="BF204" t="s">
        <v>53</v>
      </c>
      <c r="BG204" t="s">
        <v>53</v>
      </c>
      <c r="BH204" t="s">
        <v>53</v>
      </c>
      <c r="BI204" t="s">
        <v>53</v>
      </c>
    </row>
    <row r="205" spans="1:61" x14ac:dyDescent="0.25">
      <c r="A205" t="s">
        <v>53</v>
      </c>
      <c r="B205" t="s">
        <v>54</v>
      </c>
      <c r="C205" t="s">
        <v>309</v>
      </c>
      <c r="D205" t="s">
        <v>54</v>
      </c>
      <c r="E205" t="s">
        <v>110</v>
      </c>
      <c r="F205" t="s">
        <v>54</v>
      </c>
      <c r="G205" t="s">
        <v>54</v>
      </c>
      <c r="H205">
        <v>144</v>
      </c>
      <c r="I205" t="s">
        <v>57</v>
      </c>
      <c r="J205" t="s">
        <v>58</v>
      </c>
      <c r="K205" t="s">
        <v>59</v>
      </c>
      <c r="L205" t="s">
        <v>53</v>
      </c>
      <c r="M205" t="s">
        <v>111</v>
      </c>
      <c r="N205" t="s">
        <v>904</v>
      </c>
      <c r="O205" t="s">
        <v>63</v>
      </c>
      <c r="P205" t="s">
        <v>53</v>
      </c>
      <c r="Q205">
        <v>144</v>
      </c>
      <c r="R205" t="s">
        <v>905</v>
      </c>
      <c r="S205" t="s">
        <v>53</v>
      </c>
      <c r="T205" t="s">
        <v>53</v>
      </c>
      <c r="U205" t="s">
        <v>53</v>
      </c>
      <c r="V205" t="s">
        <v>111</v>
      </c>
      <c r="W205" t="s">
        <v>53</v>
      </c>
      <c r="X205" t="s">
        <v>354</v>
      </c>
      <c r="Y205" t="s">
        <v>53</v>
      </c>
      <c r="Z205" t="s">
        <v>53</v>
      </c>
      <c r="AA205" t="s">
        <v>53</v>
      </c>
      <c r="AB205" t="s">
        <v>53</v>
      </c>
      <c r="AC205" t="s">
        <v>53</v>
      </c>
      <c r="AD205" t="s">
        <v>53</v>
      </c>
      <c r="AE205" t="s">
        <v>906</v>
      </c>
      <c r="AF205" t="s">
        <v>53</v>
      </c>
      <c r="AG205" t="s">
        <v>906</v>
      </c>
      <c r="AH205" t="s">
        <v>111</v>
      </c>
      <c r="AI205" t="s">
        <v>904</v>
      </c>
      <c r="AJ205" t="s">
        <v>63</v>
      </c>
      <c r="AK205" t="s">
        <v>53</v>
      </c>
      <c r="AL205" t="s">
        <v>53</v>
      </c>
      <c r="AM205" t="s">
        <v>905</v>
      </c>
      <c r="AN205" t="s">
        <v>53</v>
      </c>
      <c r="AO205">
        <v>334</v>
      </c>
      <c r="AP205" t="s">
        <v>907</v>
      </c>
      <c r="AQ205" t="s">
        <v>182</v>
      </c>
      <c r="AR205" t="s">
        <v>82</v>
      </c>
      <c r="AS205" t="s">
        <v>72</v>
      </c>
      <c r="AT205" t="s">
        <v>53</v>
      </c>
      <c r="AU205" t="s">
        <v>53</v>
      </c>
      <c r="AV205" t="s">
        <v>53</v>
      </c>
      <c r="AW205" t="s">
        <v>53</v>
      </c>
      <c r="AX205" t="s">
        <v>111</v>
      </c>
      <c r="AY205" t="s">
        <v>53</v>
      </c>
      <c r="AZ205" t="s">
        <v>354</v>
      </c>
      <c r="BA205" t="s">
        <v>93</v>
      </c>
      <c r="BB205" t="s">
        <v>53</v>
      </c>
      <c r="BC205" t="s">
        <v>53</v>
      </c>
      <c r="BD205" t="s">
        <v>53</v>
      </c>
      <c r="BE205" t="s">
        <v>53</v>
      </c>
      <c r="BF205" t="s">
        <v>53</v>
      </c>
      <c r="BG205" t="s">
        <v>53</v>
      </c>
      <c r="BH205" t="s">
        <v>53</v>
      </c>
      <c r="BI205" t="s">
        <v>53</v>
      </c>
    </row>
    <row r="206" spans="1:61" x14ac:dyDescent="0.25">
      <c r="A206" t="s">
        <v>53</v>
      </c>
      <c r="B206" t="s">
        <v>54</v>
      </c>
      <c r="C206" t="s">
        <v>309</v>
      </c>
      <c r="D206" t="s">
        <v>54</v>
      </c>
      <c r="E206" t="s">
        <v>110</v>
      </c>
      <c r="F206" t="s">
        <v>54</v>
      </c>
      <c r="G206" t="s">
        <v>54</v>
      </c>
      <c r="H206">
        <v>144</v>
      </c>
      <c r="I206" t="s">
        <v>57</v>
      </c>
      <c r="J206" t="s">
        <v>58</v>
      </c>
      <c r="K206" t="s">
        <v>59</v>
      </c>
      <c r="L206" t="s">
        <v>53</v>
      </c>
      <c r="M206" t="s">
        <v>61</v>
      </c>
      <c r="N206" t="s">
        <v>908</v>
      </c>
      <c r="O206" t="s">
        <v>63</v>
      </c>
      <c r="P206" t="s">
        <v>702</v>
      </c>
      <c r="Q206">
        <v>695</v>
      </c>
      <c r="R206" t="s">
        <v>905</v>
      </c>
      <c r="S206" t="s">
        <v>53</v>
      </c>
      <c r="T206" t="s">
        <v>53</v>
      </c>
      <c r="U206" t="s">
        <v>53</v>
      </c>
      <c r="V206" t="s">
        <v>61</v>
      </c>
      <c r="W206" t="s">
        <v>53</v>
      </c>
      <c r="X206" t="s">
        <v>372</v>
      </c>
      <c r="Y206" t="s">
        <v>53</v>
      </c>
      <c r="Z206" t="s">
        <v>53</v>
      </c>
      <c r="AA206" t="s">
        <v>53</v>
      </c>
      <c r="AB206" t="s">
        <v>53</v>
      </c>
      <c r="AC206" t="s">
        <v>675</v>
      </c>
      <c r="AD206" t="s">
        <v>645</v>
      </c>
      <c r="AE206" t="s">
        <v>909</v>
      </c>
      <c r="AF206" t="s">
        <v>53</v>
      </c>
      <c r="AG206" t="s">
        <v>909</v>
      </c>
      <c r="AH206" t="s">
        <v>61</v>
      </c>
      <c r="AI206" t="s">
        <v>908</v>
      </c>
      <c r="AJ206" t="s">
        <v>63</v>
      </c>
      <c r="AK206" t="s">
        <v>702</v>
      </c>
      <c r="AL206" t="s">
        <v>150</v>
      </c>
      <c r="AM206" t="s">
        <v>910</v>
      </c>
      <c r="AN206" t="s">
        <v>78</v>
      </c>
      <c r="AO206">
        <v>789</v>
      </c>
      <c r="AP206" t="s">
        <v>911</v>
      </c>
      <c r="AQ206" t="s">
        <v>182</v>
      </c>
      <c r="AR206" t="s">
        <v>82</v>
      </c>
      <c r="AS206" t="s">
        <v>72</v>
      </c>
      <c r="AT206" t="s">
        <v>53</v>
      </c>
      <c r="AU206" t="s">
        <v>53</v>
      </c>
      <c r="AV206" t="s">
        <v>53</v>
      </c>
      <c r="AW206" t="s">
        <v>53</v>
      </c>
      <c r="AX206" t="s">
        <v>61</v>
      </c>
      <c r="AY206" t="s">
        <v>53</v>
      </c>
      <c r="AZ206" t="s">
        <v>372</v>
      </c>
      <c r="BA206" t="s">
        <v>93</v>
      </c>
      <c r="BB206" t="s">
        <v>101</v>
      </c>
      <c r="BC206" t="s">
        <v>53</v>
      </c>
      <c r="BD206" t="s">
        <v>53</v>
      </c>
      <c r="BE206" t="s">
        <v>53</v>
      </c>
      <c r="BF206" t="s">
        <v>912</v>
      </c>
      <c r="BG206" t="s">
        <v>82</v>
      </c>
      <c r="BH206" t="s">
        <v>53</v>
      </c>
      <c r="BI206" t="s">
        <v>53</v>
      </c>
    </row>
    <row r="207" spans="1:61" x14ac:dyDescent="0.25">
      <c r="A207" t="s">
        <v>53</v>
      </c>
      <c r="B207" t="s">
        <v>54</v>
      </c>
      <c r="C207" t="s">
        <v>55</v>
      </c>
      <c r="D207" t="s">
        <v>54</v>
      </c>
      <c r="E207" t="s">
        <v>110</v>
      </c>
      <c r="F207" t="s">
        <v>54</v>
      </c>
      <c r="G207" t="s">
        <v>54</v>
      </c>
      <c r="H207">
        <v>145</v>
      </c>
      <c r="I207" t="s">
        <v>57</v>
      </c>
      <c r="J207" t="s">
        <v>58</v>
      </c>
      <c r="K207" t="s">
        <v>104</v>
      </c>
      <c r="L207" t="s">
        <v>53</v>
      </c>
      <c r="M207" t="s">
        <v>111</v>
      </c>
      <c r="N207" t="s">
        <v>53</v>
      </c>
      <c r="O207" t="s">
        <v>63</v>
      </c>
      <c r="P207" t="s">
        <v>53</v>
      </c>
      <c r="Q207">
        <v>145</v>
      </c>
      <c r="R207" t="s">
        <v>913</v>
      </c>
      <c r="S207" t="s">
        <v>53</v>
      </c>
      <c r="T207" t="s">
        <v>53</v>
      </c>
      <c r="U207" t="s">
        <v>53</v>
      </c>
      <c r="V207" t="s">
        <v>111</v>
      </c>
      <c r="W207" t="s">
        <v>53</v>
      </c>
      <c r="X207" t="s">
        <v>494</v>
      </c>
      <c r="Y207" t="s">
        <v>53</v>
      </c>
      <c r="Z207" t="s">
        <v>53</v>
      </c>
      <c r="AA207" t="s">
        <v>53</v>
      </c>
      <c r="AB207" t="s">
        <v>53</v>
      </c>
      <c r="AC207" t="s">
        <v>53</v>
      </c>
      <c r="AD207" t="s">
        <v>53</v>
      </c>
      <c r="AE207" t="s">
        <v>914</v>
      </c>
      <c r="AF207" t="s">
        <v>53</v>
      </c>
      <c r="AG207" t="s">
        <v>914</v>
      </c>
      <c r="AH207" t="s">
        <v>111</v>
      </c>
      <c r="AI207" t="s">
        <v>53</v>
      </c>
      <c r="AJ207" t="s">
        <v>63</v>
      </c>
      <c r="AK207" t="s">
        <v>53</v>
      </c>
      <c r="AL207" t="s">
        <v>53</v>
      </c>
      <c r="AM207" t="s">
        <v>913</v>
      </c>
      <c r="AN207" t="s">
        <v>53</v>
      </c>
      <c r="AO207">
        <v>392</v>
      </c>
      <c r="AP207" t="s">
        <v>915</v>
      </c>
      <c r="AQ207" t="s">
        <v>182</v>
      </c>
      <c r="AR207" t="s">
        <v>82</v>
      </c>
      <c r="AS207" t="s">
        <v>72</v>
      </c>
      <c r="AT207" t="s">
        <v>53</v>
      </c>
      <c r="AU207" t="s">
        <v>53</v>
      </c>
      <c r="AV207" t="s">
        <v>53</v>
      </c>
      <c r="AW207" t="s">
        <v>53</v>
      </c>
      <c r="AX207" t="s">
        <v>111</v>
      </c>
      <c r="AY207" t="s">
        <v>53</v>
      </c>
      <c r="AZ207" t="s">
        <v>494</v>
      </c>
      <c r="BA207" t="s">
        <v>93</v>
      </c>
      <c r="BB207" t="s">
        <v>53</v>
      </c>
      <c r="BC207" t="s">
        <v>53</v>
      </c>
      <c r="BD207" t="s">
        <v>53</v>
      </c>
      <c r="BE207" t="s">
        <v>53</v>
      </c>
      <c r="BF207" t="s">
        <v>53</v>
      </c>
      <c r="BG207" t="s">
        <v>53</v>
      </c>
      <c r="BH207" t="s">
        <v>53</v>
      </c>
      <c r="BI207" t="s">
        <v>53</v>
      </c>
    </row>
    <row r="208" spans="1:61" x14ac:dyDescent="0.25">
      <c r="A208" t="s">
        <v>53</v>
      </c>
      <c r="B208" t="s">
        <v>54</v>
      </c>
      <c r="C208" t="s">
        <v>55</v>
      </c>
      <c r="D208" t="s">
        <v>54</v>
      </c>
      <c r="E208" t="s">
        <v>56</v>
      </c>
      <c r="F208" t="s">
        <v>54</v>
      </c>
      <c r="G208" t="s">
        <v>54</v>
      </c>
      <c r="H208">
        <v>146</v>
      </c>
      <c r="I208" t="s">
        <v>57</v>
      </c>
      <c r="J208" t="s">
        <v>58</v>
      </c>
      <c r="K208" t="s">
        <v>59</v>
      </c>
      <c r="L208" t="s">
        <v>916</v>
      </c>
      <c r="M208" t="s">
        <v>61</v>
      </c>
      <c r="N208" t="s">
        <v>914</v>
      </c>
      <c r="O208" t="s">
        <v>63</v>
      </c>
      <c r="P208" t="s">
        <v>64</v>
      </c>
      <c r="Q208">
        <v>146</v>
      </c>
      <c r="R208" t="s">
        <v>917</v>
      </c>
      <c r="S208" t="s">
        <v>53</v>
      </c>
      <c r="T208" t="s">
        <v>53</v>
      </c>
      <c r="U208" t="s">
        <v>53</v>
      </c>
      <c r="V208" t="s">
        <v>61</v>
      </c>
      <c r="W208" t="s">
        <v>53</v>
      </c>
      <c r="X208" t="s">
        <v>918</v>
      </c>
      <c r="Y208" t="s">
        <v>53</v>
      </c>
      <c r="Z208" t="s">
        <v>53</v>
      </c>
      <c r="AA208" t="s">
        <v>53</v>
      </c>
      <c r="AB208" t="s">
        <v>53</v>
      </c>
      <c r="AC208" t="s">
        <v>53</v>
      </c>
      <c r="AD208" t="s">
        <v>53</v>
      </c>
      <c r="AE208" t="s">
        <v>919</v>
      </c>
      <c r="AF208" t="s">
        <v>53</v>
      </c>
      <c r="AG208" t="s">
        <v>919</v>
      </c>
      <c r="AH208" t="s">
        <v>61</v>
      </c>
      <c r="AI208" t="s">
        <v>914</v>
      </c>
      <c r="AJ208" t="s">
        <v>63</v>
      </c>
      <c r="AK208" t="s">
        <v>64</v>
      </c>
      <c r="AL208" t="s">
        <v>53</v>
      </c>
      <c r="AM208" t="s">
        <v>917</v>
      </c>
      <c r="AN208" t="s">
        <v>53</v>
      </c>
      <c r="AO208">
        <v>167</v>
      </c>
      <c r="AP208" t="s">
        <v>920</v>
      </c>
      <c r="AQ208" t="s">
        <v>70</v>
      </c>
      <c r="AR208" t="s">
        <v>71</v>
      </c>
      <c r="AS208" t="s">
        <v>72</v>
      </c>
      <c r="AT208" t="s">
        <v>53</v>
      </c>
      <c r="AU208" t="s">
        <v>53</v>
      </c>
      <c r="AV208" t="s">
        <v>53</v>
      </c>
      <c r="AW208" t="s">
        <v>53</v>
      </c>
      <c r="AX208" t="s">
        <v>61</v>
      </c>
      <c r="AY208" t="s">
        <v>53</v>
      </c>
      <c r="AZ208" t="s">
        <v>918</v>
      </c>
      <c r="BA208" t="s">
        <v>93</v>
      </c>
      <c r="BB208" t="s">
        <v>53</v>
      </c>
      <c r="BC208" t="s">
        <v>53</v>
      </c>
      <c r="BD208" t="s">
        <v>53</v>
      </c>
      <c r="BE208" t="s">
        <v>53</v>
      </c>
      <c r="BF208" t="s">
        <v>53</v>
      </c>
      <c r="BG208" t="s">
        <v>53</v>
      </c>
      <c r="BH208" t="s">
        <v>53</v>
      </c>
      <c r="BI208" t="s">
        <v>53</v>
      </c>
    </row>
    <row r="209" spans="1:61" x14ac:dyDescent="0.25">
      <c r="A209" t="s">
        <v>53</v>
      </c>
      <c r="B209" t="s">
        <v>54</v>
      </c>
      <c r="C209" t="s">
        <v>309</v>
      </c>
      <c r="D209" t="s">
        <v>54</v>
      </c>
      <c r="E209" t="s">
        <v>56</v>
      </c>
      <c r="F209" t="s">
        <v>54</v>
      </c>
      <c r="G209" t="s">
        <v>54</v>
      </c>
      <c r="H209">
        <v>147</v>
      </c>
      <c r="I209" t="s">
        <v>57</v>
      </c>
      <c r="J209" t="s">
        <v>58</v>
      </c>
      <c r="K209" t="s">
        <v>104</v>
      </c>
      <c r="L209" t="s">
        <v>53</v>
      </c>
      <c r="M209" t="s">
        <v>111</v>
      </c>
      <c r="N209" t="s">
        <v>921</v>
      </c>
      <c r="O209" t="s">
        <v>63</v>
      </c>
      <c r="P209" t="s">
        <v>64</v>
      </c>
      <c r="Q209">
        <v>147</v>
      </c>
      <c r="R209" t="s">
        <v>922</v>
      </c>
      <c r="S209" t="s">
        <v>53</v>
      </c>
      <c r="T209" t="s">
        <v>53</v>
      </c>
      <c r="U209" t="s">
        <v>53</v>
      </c>
      <c r="V209" t="s">
        <v>111</v>
      </c>
      <c r="W209" t="s">
        <v>53</v>
      </c>
      <c r="X209" t="s">
        <v>179</v>
      </c>
      <c r="Y209" t="s">
        <v>53</v>
      </c>
      <c r="Z209" t="s">
        <v>53</v>
      </c>
      <c r="AA209" t="s">
        <v>53</v>
      </c>
      <c r="AB209" t="s">
        <v>53</v>
      </c>
      <c r="AC209" t="s">
        <v>53</v>
      </c>
      <c r="AD209" t="s">
        <v>53</v>
      </c>
      <c r="AE209" t="s">
        <v>923</v>
      </c>
      <c r="AF209" t="s">
        <v>53</v>
      </c>
      <c r="AG209" t="s">
        <v>923</v>
      </c>
      <c r="AH209" t="s">
        <v>111</v>
      </c>
      <c r="AI209" t="s">
        <v>921</v>
      </c>
      <c r="AJ209" t="s">
        <v>63</v>
      </c>
      <c r="AK209" t="s">
        <v>64</v>
      </c>
      <c r="AL209" t="s">
        <v>53</v>
      </c>
      <c r="AM209" t="s">
        <v>922</v>
      </c>
      <c r="AN209" t="s">
        <v>53</v>
      </c>
      <c r="AO209">
        <v>451</v>
      </c>
      <c r="AP209" t="s">
        <v>924</v>
      </c>
      <c r="AQ209" t="s">
        <v>182</v>
      </c>
      <c r="AR209" t="s">
        <v>82</v>
      </c>
      <c r="AS209" t="s">
        <v>72</v>
      </c>
      <c r="AT209" t="s">
        <v>53</v>
      </c>
      <c r="AU209" t="s">
        <v>53</v>
      </c>
      <c r="AV209" t="s">
        <v>53</v>
      </c>
      <c r="AW209" t="s">
        <v>53</v>
      </c>
      <c r="AX209" t="s">
        <v>111</v>
      </c>
      <c r="AY209" t="s">
        <v>53</v>
      </c>
      <c r="AZ209" t="s">
        <v>179</v>
      </c>
      <c r="BA209" t="s">
        <v>93</v>
      </c>
      <c r="BB209" t="s">
        <v>53</v>
      </c>
      <c r="BC209" t="s">
        <v>53</v>
      </c>
      <c r="BD209" t="s">
        <v>53</v>
      </c>
      <c r="BE209" t="s">
        <v>53</v>
      </c>
      <c r="BF209" t="s">
        <v>53</v>
      </c>
      <c r="BG209" t="s">
        <v>53</v>
      </c>
      <c r="BH209" t="s">
        <v>53</v>
      </c>
      <c r="BI209" t="s">
        <v>53</v>
      </c>
    </row>
    <row r="210" spans="1:61" x14ac:dyDescent="0.25">
      <c r="A210" t="s">
        <v>53</v>
      </c>
      <c r="B210" t="s">
        <v>54</v>
      </c>
      <c r="C210" t="s">
        <v>55</v>
      </c>
      <c r="D210" t="s">
        <v>54</v>
      </c>
      <c r="E210" t="s">
        <v>56</v>
      </c>
      <c r="F210" t="s">
        <v>54</v>
      </c>
      <c r="G210" t="s">
        <v>54</v>
      </c>
      <c r="H210">
        <v>148</v>
      </c>
      <c r="I210" t="s">
        <v>57</v>
      </c>
      <c r="J210" t="s">
        <v>58</v>
      </c>
      <c r="K210" t="s">
        <v>59</v>
      </c>
      <c r="L210" t="s">
        <v>187</v>
      </c>
      <c r="M210" t="s">
        <v>61</v>
      </c>
      <c r="N210" t="s">
        <v>925</v>
      </c>
      <c r="O210" t="s">
        <v>63</v>
      </c>
      <c r="P210" t="s">
        <v>64</v>
      </c>
      <c r="Q210">
        <v>148</v>
      </c>
      <c r="R210" t="s">
        <v>926</v>
      </c>
      <c r="S210" t="s">
        <v>53</v>
      </c>
      <c r="T210" t="s">
        <v>53</v>
      </c>
      <c r="U210" t="s">
        <v>53</v>
      </c>
      <c r="V210" t="s">
        <v>61</v>
      </c>
      <c r="W210" t="s">
        <v>53</v>
      </c>
      <c r="X210" t="s">
        <v>372</v>
      </c>
      <c r="Y210" t="s">
        <v>53</v>
      </c>
      <c r="Z210" t="s">
        <v>53</v>
      </c>
      <c r="AA210" t="s">
        <v>53</v>
      </c>
      <c r="AB210" t="s">
        <v>53</v>
      </c>
      <c r="AC210" t="s">
        <v>927</v>
      </c>
      <c r="AD210" t="s">
        <v>928</v>
      </c>
      <c r="AE210" t="s">
        <v>929</v>
      </c>
      <c r="AF210" t="s">
        <v>53</v>
      </c>
      <c r="AG210" t="s">
        <v>929</v>
      </c>
      <c r="AH210" t="s">
        <v>61</v>
      </c>
      <c r="AI210" t="s">
        <v>925</v>
      </c>
      <c r="AJ210" t="s">
        <v>63</v>
      </c>
      <c r="AK210" t="s">
        <v>64</v>
      </c>
      <c r="AL210" t="s">
        <v>293</v>
      </c>
      <c r="AM210" t="s">
        <v>926</v>
      </c>
      <c r="AN210" t="s">
        <v>251</v>
      </c>
      <c r="AO210">
        <v>193</v>
      </c>
      <c r="AP210" t="s">
        <v>930</v>
      </c>
      <c r="AQ210" t="s">
        <v>70</v>
      </c>
      <c r="AR210" t="s">
        <v>71</v>
      </c>
      <c r="AS210" t="s">
        <v>72</v>
      </c>
      <c r="AT210" t="s">
        <v>53</v>
      </c>
      <c r="AU210" t="s">
        <v>53</v>
      </c>
      <c r="AV210" t="s">
        <v>53</v>
      </c>
      <c r="AW210" t="s">
        <v>53</v>
      </c>
      <c r="AX210" t="s">
        <v>61</v>
      </c>
      <c r="AY210" t="s">
        <v>53</v>
      </c>
      <c r="AZ210" t="s">
        <v>372</v>
      </c>
      <c r="BA210" t="s">
        <v>93</v>
      </c>
      <c r="BB210" t="s">
        <v>225</v>
      </c>
      <c r="BC210" t="s">
        <v>53</v>
      </c>
      <c r="BD210" t="s">
        <v>53</v>
      </c>
      <c r="BE210" t="s">
        <v>53</v>
      </c>
      <c r="BF210" t="s">
        <v>931</v>
      </c>
      <c r="BG210" t="s">
        <v>121</v>
      </c>
      <c r="BH210" t="s">
        <v>53</v>
      </c>
      <c r="BI210" t="s">
        <v>53</v>
      </c>
    </row>
    <row r="211" spans="1:61" x14ac:dyDescent="0.25">
      <c r="A211" t="s">
        <v>53</v>
      </c>
      <c r="B211" t="s">
        <v>54</v>
      </c>
      <c r="C211" t="s">
        <v>55</v>
      </c>
      <c r="D211" t="s">
        <v>54</v>
      </c>
      <c r="E211" t="s">
        <v>110</v>
      </c>
      <c r="F211" t="s">
        <v>54</v>
      </c>
      <c r="G211" t="s">
        <v>54</v>
      </c>
      <c r="H211">
        <v>149</v>
      </c>
      <c r="I211" t="s">
        <v>57</v>
      </c>
      <c r="J211" t="s">
        <v>58</v>
      </c>
      <c r="K211" t="s">
        <v>59</v>
      </c>
      <c r="L211" t="s">
        <v>53</v>
      </c>
      <c r="M211" t="s">
        <v>111</v>
      </c>
      <c r="N211" t="s">
        <v>53</v>
      </c>
      <c r="O211" t="s">
        <v>63</v>
      </c>
      <c r="P211" t="s">
        <v>53</v>
      </c>
      <c r="Q211">
        <v>149</v>
      </c>
      <c r="R211" t="s">
        <v>932</v>
      </c>
      <c r="S211" t="s">
        <v>53</v>
      </c>
      <c r="T211" t="s">
        <v>53</v>
      </c>
      <c r="U211" t="s">
        <v>53</v>
      </c>
      <c r="V211" t="s">
        <v>111</v>
      </c>
      <c r="W211" t="s">
        <v>53</v>
      </c>
      <c r="X211" t="s">
        <v>516</v>
      </c>
      <c r="Y211" t="s">
        <v>53</v>
      </c>
      <c r="Z211" t="s">
        <v>53</v>
      </c>
      <c r="AA211" t="s">
        <v>53</v>
      </c>
      <c r="AB211" t="s">
        <v>53</v>
      </c>
      <c r="AC211" t="s">
        <v>53</v>
      </c>
      <c r="AD211" t="s">
        <v>53</v>
      </c>
      <c r="AE211" t="s">
        <v>383</v>
      </c>
      <c r="AF211" t="s">
        <v>53</v>
      </c>
      <c r="AG211" t="s">
        <v>383</v>
      </c>
      <c r="AH211" t="s">
        <v>111</v>
      </c>
      <c r="AI211" t="s">
        <v>53</v>
      </c>
      <c r="AJ211" t="s">
        <v>63</v>
      </c>
      <c r="AK211" t="s">
        <v>53</v>
      </c>
      <c r="AL211" t="s">
        <v>53</v>
      </c>
      <c r="AM211" t="s">
        <v>932</v>
      </c>
      <c r="AN211" t="s">
        <v>53</v>
      </c>
      <c r="AO211">
        <v>375</v>
      </c>
      <c r="AP211" t="s">
        <v>933</v>
      </c>
      <c r="AQ211" t="s">
        <v>70</v>
      </c>
      <c r="AR211" t="s">
        <v>82</v>
      </c>
      <c r="AS211" t="s">
        <v>72</v>
      </c>
      <c r="AT211" t="s">
        <v>53</v>
      </c>
      <c r="AU211" t="s">
        <v>53</v>
      </c>
      <c r="AV211" t="s">
        <v>53</v>
      </c>
      <c r="AW211" t="s">
        <v>53</v>
      </c>
      <c r="AX211" t="s">
        <v>111</v>
      </c>
      <c r="AY211" t="s">
        <v>53</v>
      </c>
      <c r="AZ211" t="s">
        <v>516</v>
      </c>
      <c r="BA211" t="s">
        <v>93</v>
      </c>
      <c r="BB211" t="s">
        <v>53</v>
      </c>
      <c r="BC211" t="s">
        <v>53</v>
      </c>
      <c r="BD211" t="s">
        <v>53</v>
      </c>
      <c r="BE211" t="s">
        <v>53</v>
      </c>
      <c r="BF211" t="s">
        <v>53</v>
      </c>
      <c r="BG211" t="s">
        <v>53</v>
      </c>
      <c r="BH211" t="s">
        <v>53</v>
      </c>
      <c r="BI211" t="s">
        <v>53</v>
      </c>
    </row>
    <row r="212" spans="1:61" x14ac:dyDescent="0.25">
      <c r="A212" t="s">
        <v>53</v>
      </c>
      <c r="B212" t="s">
        <v>54</v>
      </c>
      <c r="C212" t="s">
        <v>309</v>
      </c>
      <c r="D212" t="s">
        <v>54</v>
      </c>
      <c r="E212" t="s">
        <v>56</v>
      </c>
      <c r="F212" t="s">
        <v>54</v>
      </c>
      <c r="G212" t="s">
        <v>54</v>
      </c>
      <c r="H212">
        <v>150</v>
      </c>
      <c r="I212" t="s">
        <v>57</v>
      </c>
      <c r="J212" t="s">
        <v>58</v>
      </c>
      <c r="K212" t="s">
        <v>104</v>
      </c>
      <c r="L212" t="s">
        <v>599</v>
      </c>
      <c r="M212" t="s">
        <v>61</v>
      </c>
      <c r="N212" t="s">
        <v>934</v>
      </c>
      <c r="O212" t="s">
        <v>63</v>
      </c>
      <c r="P212" t="s">
        <v>64</v>
      </c>
      <c r="Q212">
        <v>150</v>
      </c>
      <c r="R212" t="s">
        <v>935</v>
      </c>
      <c r="S212" t="s">
        <v>53</v>
      </c>
      <c r="T212" t="s">
        <v>53</v>
      </c>
      <c r="U212" t="s">
        <v>53</v>
      </c>
      <c r="V212" t="s">
        <v>61</v>
      </c>
      <c r="W212" t="s">
        <v>53</v>
      </c>
      <c r="X212" t="s">
        <v>172</v>
      </c>
      <c r="Y212" t="s">
        <v>53</v>
      </c>
      <c r="Z212" t="s">
        <v>53</v>
      </c>
      <c r="AA212" t="s">
        <v>53</v>
      </c>
      <c r="AB212" t="s">
        <v>53</v>
      </c>
      <c r="AC212" t="s">
        <v>53</v>
      </c>
      <c r="AD212" t="s">
        <v>53</v>
      </c>
      <c r="AE212" t="s">
        <v>934</v>
      </c>
      <c r="AF212" t="s">
        <v>53</v>
      </c>
      <c r="AG212" t="s">
        <v>934</v>
      </c>
      <c r="AH212" t="s">
        <v>61</v>
      </c>
      <c r="AI212" t="s">
        <v>934</v>
      </c>
      <c r="AJ212" t="s">
        <v>63</v>
      </c>
      <c r="AK212" t="s">
        <v>64</v>
      </c>
      <c r="AL212" t="s">
        <v>53</v>
      </c>
      <c r="AM212" t="s">
        <v>935</v>
      </c>
      <c r="AN212" t="s">
        <v>53</v>
      </c>
      <c r="AO212">
        <v>200</v>
      </c>
      <c r="AP212" t="s">
        <v>936</v>
      </c>
      <c r="AQ212" t="s">
        <v>182</v>
      </c>
      <c r="AR212" t="s">
        <v>82</v>
      </c>
      <c r="AS212" t="s">
        <v>72</v>
      </c>
      <c r="AT212" t="s">
        <v>53</v>
      </c>
      <c r="AU212" t="s">
        <v>53</v>
      </c>
      <c r="AV212" t="s">
        <v>53</v>
      </c>
      <c r="AW212" t="s">
        <v>53</v>
      </c>
      <c r="AX212" t="s">
        <v>61</v>
      </c>
      <c r="AY212" t="s">
        <v>53</v>
      </c>
      <c r="AZ212" t="s">
        <v>172</v>
      </c>
      <c r="BA212" t="s">
        <v>74</v>
      </c>
      <c r="BB212" t="s">
        <v>53</v>
      </c>
      <c r="BC212" t="s">
        <v>53</v>
      </c>
      <c r="BD212" t="s">
        <v>53</v>
      </c>
      <c r="BE212" t="s">
        <v>53</v>
      </c>
      <c r="BF212" t="s">
        <v>53</v>
      </c>
      <c r="BG212" t="s">
        <v>53</v>
      </c>
      <c r="BH212" t="s">
        <v>53</v>
      </c>
      <c r="BI212" t="s">
        <v>53</v>
      </c>
    </row>
    <row r="213" spans="1:61" x14ac:dyDescent="0.25">
      <c r="A213" t="s">
        <v>53</v>
      </c>
      <c r="B213" t="s">
        <v>54</v>
      </c>
      <c r="C213" t="s">
        <v>937</v>
      </c>
      <c r="D213" t="s">
        <v>54</v>
      </c>
      <c r="E213" t="s">
        <v>56</v>
      </c>
      <c r="F213" t="s">
        <v>54</v>
      </c>
      <c r="G213" t="s">
        <v>54</v>
      </c>
      <c r="H213">
        <v>151</v>
      </c>
      <c r="I213" t="s">
        <v>57</v>
      </c>
      <c r="J213" t="s">
        <v>58</v>
      </c>
      <c r="K213" t="s">
        <v>104</v>
      </c>
      <c r="L213" t="s">
        <v>83</v>
      </c>
      <c r="M213" t="s">
        <v>61</v>
      </c>
      <c r="N213" t="s">
        <v>938</v>
      </c>
      <c r="O213" t="s">
        <v>63</v>
      </c>
      <c r="P213" t="s">
        <v>64</v>
      </c>
      <c r="Q213">
        <v>151</v>
      </c>
      <c r="R213" t="s">
        <v>939</v>
      </c>
      <c r="S213" t="s">
        <v>53</v>
      </c>
      <c r="T213" t="s">
        <v>53</v>
      </c>
      <c r="U213" t="s">
        <v>53</v>
      </c>
      <c r="V213" t="s">
        <v>61</v>
      </c>
      <c r="W213" t="s">
        <v>53</v>
      </c>
      <c r="X213" t="s">
        <v>66</v>
      </c>
      <c r="Y213" t="s">
        <v>53</v>
      </c>
      <c r="Z213" t="s">
        <v>53</v>
      </c>
      <c r="AA213" t="s">
        <v>53</v>
      </c>
      <c r="AB213" t="s">
        <v>53</v>
      </c>
      <c r="AC213" t="s">
        <v>53</v>
      </c>
      <c r="AD213" t="s">
        <v>53</v>
      </c>
      <c r="AE213" t="s">
        <v>938</v>
      </c>
      <c r="AF213" t="s">
        <v>53</v>
      </c>
      <c r="AG213" t="s">
        <v>938</v>
      </c>
      <c r="AH213" t="s">
        <v>61</v>
      </c>
      <c r="AI213" t="s">
        <v>938</v>
      </c>
      <c r="AJ213" t="s">
        <v>63</v>
      </c>
      <c r="AK213" t="s">
        <v>64</v>
      </c>
      <c r="AL213" t="s">
        <v>53</v>
      </c>
      <c r="AM213" t="s">
        <v>939</v>
      </c>
      <c r="AN213" t="s">
        <v>53</v>
      </c>
      <c r="AO213">
        <v>99</v>
      </c>
      <c r="AP213" t="s">
        <v>940</v>
      </c>
      <c r="AQ213" t="s">
        <v>70</v>
      </c>
      <c r="AR213" t="s">
        <v>82</v>
      </c>
      <c r="AS213" t="s">
        <v>72</v>
      </c>
      <c r="AT213" t="s">
        <v>53</v>
      </c>
      <c r="AU213" t="s">
        <v>53</v>
      </c>
      <c r="AV213" t="s">
        <v>53</v>
      </c>
      <c r="AW213" t="s">
        <v>53</v>
      </c>
      <c r="AX213" t="s">
        <v>61</v>
      </c>
      <c r="AY213" t="s">
        <v>53</v>
      </c>
      <c r="AZ213" t="s">
        <v>66</v>
      </c>
      <c r="BA213" t="s">
        <v>130</v>
      </c>
      <c r="BB213" t="s">
        <v>53</v>
      </c>
      <c r="BC213" t="s">
        <v>53</v>
      </c>
      <c r="BD213" t="s">
        <v>53</v>
      </c>
      <c r="BE213" t="s">
        <v>53</v>
      </c>
      <c r="BF213" t="s">
        <v>53</v>
      </c>
      <c r="BG213" t="s">
        <v>53</v>
      </c>
      <c r="BH213" t="s">
        <v>53</v>
      </c>
      <c r="BI213" t="s">
        <v>53</v>
      </c>
    </row>
    <row r="214" spans="1:61" x14ac:dyDescent="0.25">
      <c r="A214" t="s">
        <v>53</v>
      </c>
      <c r="B214" t="s">
        <v>54</v>
      </c>
      <c r="C214" t="s">
        <v>309</v>
      </c>
      <c r="D214" t="s">
        <v>54</v>
      </c>
      <c r="E214" t="s">
        <v>110</v>
      </c>
      <c r="F214" t="s">
        <v>54</v>
      </c>
      <c r="G214" t="s">
        <v>54</v>
      </c>
      <c r="H214">
        <v>152</v>
      </c>
      <c r="I214" t="s">
        <v>57</v>
      </c>
      <c r="J214" t="s">
        <v>426</v>
      </c>
      <c r="K214" t="s">
        <v>59</v>
      </c>
      <c r="L214" t="s">
        <v>53</v>
      </c>
      <c r="M214" t="s">
        <v>111</v>
      </c>
      <c r="N214" t="s">
        <v>941</v>
      </c>
      <c r="O214" t="s">
        <v>63</v>
      </c>
      <c r="P214" t="s">
        <v>64</v>
      </c>
      <c r="Q214">
        <v>152</v>
      </c>
      <c r="R214" t="s">
        <v>942</v>
      </c>
      <c r="S214" t="s">
        <v>53</v>
      </c>
      <c r="T214" t="s">
        <v>53</v>
      </c>
      <c r="U214" t="s">
        <v>53</v>
      </c>
      <c r="V214" t="s">
        <v>111</v>
      </c>
      <c r="W214" t="s">
        <v>53</v>
      </c>
      <c r="X214" t="s">
        <v>179</v>
      </c>
      <c r="Y214" t="s">
        <v>53</v>
      </c>
      <c r="Z214" t="s">
        <v>53</v>
      </c>
      <c r="AA214" t="s">
        <v>53</v>
      </c>
      <c r="AB214" t="s">
        <v>53</v>
      </c>
      <c r="AC214" t="s">
        <v>53</v>
      </c>
      <c r="AD214" t="s">
        <v>53</v>
      </c>
      <c r="AE214" t="s">
        <v>943</v>
      </c>
      <c r="AF214" t="s">
        <v>53</v>
      </c>
      <c r="AG214" t="s">
        <v>943</v>
      </c>
      <c r="AH214" t="s">
        <v>111</v>
      </c>
      <c r="AI214" t="s">
        <v>941</v>
      </c>
      <c r="AJ214" t="s">
        <v>63</v>
      </c>
      <c r="AK214" t="s">
        <v>64</v>
      </c>
      <c r="AL214" t="s">
        <v>53</v>
      </c>
      <c r="AM214" t="s">
        <v>942</v>
      </c>
      <c r="AN214" t="s">
        <v>53</v>
      </c>
      <c r="AO214">
        <v>452</v>
      </c>
      <c r="AP214" t="s">
        <v>944</v>
      </c>
      <c r="AQ214" t="s">
        <v>182</v>
      </c>
      <c r="AR214" t="s">
        <v>308</v>
      </c>
      <c r="AS214" t="s">
        <v>72</v>
      </c>
      <c r="AT214" t="s">
        <v>53</v>
      </c>
      <c r="AU214" t="s">
        <v>53</v>
      </c>
      <c r="AV214" t="s">
        <v>53</v>
      </c>
      <c r="AW214" t="s">
        <v>53</v>
      </c>
      <c r="AX214" t="s">
        <v>111</v>
      </c>
      <c r="AY214" t="s">
        <v>53</v>
      </c>
      <c r="AZ214" t="s">
        <v>179</v>
      </c>
      <c r="BA214" t="s">
        <v>93</v>
      </c>
      <c r="BB214" t="s">
        <v>53</v>
      </c>
      <c r="BC214" t="s">
        <v>53</v>
      </c>
      <c r="BD214" t="s">
        <v>53</v>
      </c>
      <c r="BE214" t="s">
        <v>53</v>
      </c>
      <c r="BF214" t="s">
        <v>53</v>
      </c>
      <c r="BG214" t="s">
        <v>53</v>
      </c>
      <c r="BH214" t="s">
        <v>53</v>
      </c>
      <c r="BI214" t="s">
        <v>53</v>
      </c>
    </row>
    <row r="215" spans="1:61" x14ac:dyDescent="0.25">
      <c r="A215" t="s">
        <v>53</v>
      </c>
      <c r="B215" t="s">
        <v>54</v>
      </c>
      <c r="C215" t="s">
        <v>309</v>
      </c>
      <c r="D215" t="s">
        <v>54</v>
      </c>
      <c r="E215" t="s">
        <v>110</v>
      </c>
      <c r="F215" t="s">
        <v>54</v>
      </c>
      <c r="G215" t="s">
        <v>54</v>
      </c>
      <c r="H215">
        <v>152</v>
      </c>
      <c r="I215" t="s">
        <v>57</v>
      </c>
      <c r="J215" t="s">
        <v>426</v>
      </c>
      <c r="K215" t="s">
        <v>59</v>
      </c>
      <c r="L215" t="s">
        <v>53</v>
      </c>
      <c r="M215" t="s">
        <v>111</v>
      </c>
      <c r="N215" t="s">
        <v>941</v>
      </c>
      <c r="O215" t="s">
        <v>63</v>
      </c>
      <c r="P215" t="s">
        <v>64</v>
      </c>
      <c r="Q215">
        <v>152</v>
      </c>
      <c r="R215" t="s">
        <v>942</v>
      </c>
      <c r="S215" t="s">
        <v>53</v>
      </c>
      <c r="T215" t="s">
        <v>53</v>
      </c>
      <c r="U215" t="s">
        <v>53</v>
      </c>
      <c r="V215" t="s">
        <v>111</v>
      </c>
      <c r="W215" t="s">
        <v>53</v>
      </c>
      <c r="X215" t="s">
        <v>179</v>
      </c>
      <c r="Y215" t="s">
        <v>53</v>
      </c>
      <c r="Z215" t="s">
        <v>53</v>
      </c>
      <c r="AA215" t="s">
        <v>53</v>
      </c>
      <c r="AB215" t="s">
        <v>53</v>
      </c>
      <c r="AC215" t="s">
        <v>53</v>
      </c>
      <c r="AD215" t="s">
        <v>53</v>
      </c>
      <c r="AE215" t="s">
        <v>945</v>
      </c>
      <c r="AF215" t="s">
        <v>53</v>
      </c>
      <c r="AG215" t="s">
        <v>945</v>
      </c>
      <c r="AH215" t="s">
        <v>111</v>
      </c>
      <c r="AI215" t="s">
        <v>941</v>
      </c>
      <c r="AJ215" t="s">
        <v>63</v>
      </c>
      <c r="AK215" t="s">
        <v>64</v>
      </c>
      <c r="AL215" t="s">
        <v>53</v>
      </c>
      <c r="AM215" t="s">
        <v>942</v>
      </c>
      <c r="AN215" t="s">
        <v>53</v>
      </c>
      <c r="AO215">
        <v>524</v>
      </c>
      <c r="AP215" t="s">
        <v>946</v>
      </c>
      <c r="AQ215" t="s">
        <v>182</v>
      </c>
      <c r="AR215" t="s">
        <v>305</v>
      </c>
      <c r="AS215" t="s">
        <v>72</v>
      </c>
      <c r="AT215" t="s">
        <v>53</v>
      </c>
      <c r="AU215" t="s">
        <v>53</v>
      </c>
      <c r="AV215" t="s">
        <v>53</v>
      </c>
      <c r="AW215" t="s">
        <v>53</v>
      </c>
      <c r="AX215" t="s">
        <v>111</v>
      </c>
      <c r="AY215" t="s">
        <v>53</v>
      </c>
      <c r="AZ215" t="s">
        <v>179</v>
      </c>
      <c r="BA215" t="s">
        <v>74</v>
      </c>
      <c r="BB215" t="s">
        <v>53</v>
      </c>
      <c r="BC215" t="s">
        <v>53</v>
      </c>
      <c r="BD215" t="s">
        <v>53</v>
      </c>
      <c r="BE215" t="s">
        <v>53</v>
      </c>
      <c r="BF215" t="s">
        <v>53</v>
      </c>
      <c r="BG215" t="s">
        <v>53</v>
      </c>
      <c r="BH215" t="s">
        <v>53</v>
      </c>
      <c r="BI215" t="s">
        <v>53</v>
      </c>
    </row>
    <row r="216" spans="1:61" x14ac:dyDescent="0.25">
      <c r="A216" t="s">
        <v>53</v>
      </c>
      <c r="B216" t="s">
        <v>54</v>
      </c>
      <c r="C216" t="s">
        <v>55</v>
      </c>
      <c r="D216" t="s">
        <v>54</v>
      </c>
      <c r="E216" t="s">
        <v>56</v>
      </c>
      <c r="F216" t="s">
        <v>54</v>
      </c>
      <c r="G216" t="s">
        <v>54</v>
      </c>
      <c r="H216">
        <v>153</v>
      </c>
      <c r="I216" t="s">
        <v>57</v>
      </c>
      <c r="J216" t="s">
        <v>58</v>
      </c>
      <c r="K216" t="s">
        <v>104</v>
      </c>
      <c r="L216" t="s">
        <v>947</v>
      </c>
      <c r="M216" t="s">
        <v>111</v>
      </c>
      <c r="N216" t="s">
        <v>948</v>
      </c>
      <c r="O216" t="s">
        <v>63</v>
      </c>
      <c r="P216" t="s">
        <v>53</v>
      </c>
      <c r="Q216">
        <v>153</v>
      </c>
      <c r="R216" t="s">
        <v>949</v>
      </c>
      <c r="S216" t="s">
        <v>53</v>
      </c>
      <c r="T216" t="s">
        <v>53</v>
      </c>
      <c r="U216" t="s">
        <v>53</v>
      </c>
      <c r="V216" t="s">
        <v>111</v>
      </c>
      <c r="W216" t="s">
        <v>53</v>
      </c>
      <c r="X216" t="s">
        <v>179</v>
      </c>
      <c r="Y216" t="s">
        <v>53</v>
      </c>
      <c r="Z216" t="s">
        <v>53</v>
      </c>
      <c r="AA216" t="s">
        <v>53</v>
      </c>
      <c r="AB216" t="s">
        <v>53</v>
      </c>
      <c r="AC216" t="s">
        <v>53</v>
      </c>
      <c r="AD216" t="s">
        <v>53</v>
      </c>
      <c r="AE216" t="s">
        <v>950</v>
      </c>
      <c r="AF216" t="s">
        <v>53</v>
      </c>
      <c r="AG216" t="s">
        <v>950</v>
      </c>
      <c r="AH216" t="s">
        <v>111</v>
      </c>
      <c r="AI216" t="s">
        <v>948</v>
      </c>
      <c r="AJ216" t="s">
        <v>63</v>
      </c>
      <c r="AK216" t="s">
        <v>53</v>
      </c>
      <c r="AL216" t="s">
        <v>53</v>
      </c>
      <c r="AM216" t="s">
        <v>949</v>
      </c>
      <c r="AN216" t="s">
        <v>53</v>
      </c>
      <c r="AO216">
        <v>530</v>
      </c>
      <c r="AP216" t="s">
        <v>951</v>
      </c>
      <c r="AQ216" t="s">
        <v>70</v>
      </c>
      <c r="AR216" t="s">
        <v>71</v>
      </c>
      <c r="AS216" t="s">
        <v>72</v>
      </c>
      <c r="AT216" t="s">
        <v>53</v>
      </c>
      <c r="AU216" t="s">
        <v>53</v>
      </c>
      <c r="AV216" t="s">
        <v>53</v>
      </c>
      <c r="AW216" t="s">
        <v>53</v>
      </c>
      <c r="AX216" t="s">
        <v>111</v>
      </c>
      <c r="AY216" t="s">
        <v>53</v>
      </c>
      <c r="AZ216" t="s">
        <v>179</v>
      </c>
      <c r="BA216" t="s">
        <v>93</v>
      </c>
      <c r="BB216" t="s">
        <v>53</v>
      </c>
      <c r="BC216" t="s">
        <v>53</v>
      </c>
      <c r="BD216" t="s">
        <v>53</v>
      </c>
      <c r="BE216" t="s">
        <v>53</v>
      </c>
      <c r="BF216" t="s">
        <v>53</v>
      </c>
      <c r="BG216" t="s">
        <v>53</v>
      </c>
      <c r="BH216" t="s">
        <v>53</v>
      </c>
      <c r="BI216" t="s">
        <v>53</v>
      </c>
    </row>
    <row r="217" spans="1:61" x14ac:dyDescent="0.25">
      <c r="A217" t="s">
        <v>53</v>
      </c>
      <c r="B217" t="s">
        <v>54</v>
      </c>
      <c r="C217" t="s">
        <v>55</v>
      </c>
      <c r="D217" t="s">
        <v>54</v>
      </c>
      <c r="E217" t="s">
        <v>56</v>
      </c>
      <c r="F217" t="s">
        <v>54</v>
      </c>
      <c r="G217" t="s">
        <v>54</v>
      </c>
      <c r="H217">
        <v>154</v>
      </c>
      <c r="I217" t="s">
        <v>57</v>
      </c>
      <c r="J217" t="s">
        <v>58</v>
      </c>
      <c r="K217" t="s">
        <v>59</v>
      </c>
      <c r="L217" t="s">
        <v>952</v>
      </c>
      <c r="M217" t="s">
        <v>61</v>
      </c>
      <c r="N217" t="s">
        <v>953</v>
      </c>
      <c r="O217" t="s">
        <v>63</v>
      </c>
      <c r="P217" t="s">
        <v>64</v>
      </c>
      <c r="Q217">
        <v>154</v>
      </c>
      <c r="R217" t="s">
        <v>954</v>
      </c>
      <c r="S217" t="s">
        <v>53</v>
      </c>
      <c r="T217" t="s">
        <v>53</v>
      </c>
      <c r="U217" t="s">
        <v>53</v>
      </c>
      <c r="V217" t="s">
        <v>61</v>
      </c>
      <c r="W217" t="s">
        <v>53</v>
      </c>
      <c r="X217" t="s">
        <v>372</v>
      </c>
      <c r="Y217" t="s">
        <v>53</v>
      </c>
      <c r="Z217" t="s">
        <v>53</v>
      </c>
      <c r="AA217" t="s">
        <v>53</v>
      </c>
      <c r="AB217" t="s">
        <v>53</v>
      </c>
      <c r="AC217" t="s">
        <v>53</v>
      </c>
      <c r="AD217" t="s">
        <v>53</v>
      </c>
      <c r="AE217" t="s">
        <v>955</v>
      </c>
      <c r="AF217" t="s">
        <v>53</v>
      </c>
      <c r="AG217" t="s">
        <v>955</v>
      </c>
      <c r="AH217" t="s">
        <v>61</v>
      </c>
      <c r="AI217" t="s">
        <v>953</v>
      </c>
      <c r="AJ217" t="s">
        <v>63</v>
      </c>
      <c r="AK217" t="s">
        <v>64</v>
      </c>
      <c r="AL217" t="s">
        <v>53</v>
      </c>
      <c r="AM217" t="s">
        <v>954</v>
      </c>
      <c r="AN217" t="s">
        <v>53</v>
      </c>
      <c r="AO217">
        <v>186</v>
      </c>
      <c r="AP217" t="s">
        <v>956</v>
      </c>
      <c r="AQ217" t="s">
        <v>70</v>
      </c>
      <c r="AR217" t="s">
        <v>71</v>
      </c>
      <c r="AS217" t="s">
        <v>72</v>
      </c>
      <c r="AT217" t="s">
        <v>53</v>
      </c>
      <c r="AU217" t="s">
        <v>53</v>
      </c>
      <c r="AV217" t="s">
        <v>53</v>
      </c>
      <c r="AW217" t="s">
        <v>53</v>
      </c>
      <c r="AX217" t="s">
        <v>61</v>
      </c>
      <c r="AY217" t="s">
        <v>53</v>
      </c>
      <c r="AZ217" t="s">
        <v>372</v>
      </c>
      <c r="BA217" t="s">
        <v>93</v>
      </c>
      <c r="BB217" t="s">
        <v>53</v>
      </c>
      <c r="BC217" t="s">
        <v>53</v>
      </c>
      <c r="BD217" t="s">
        <v>53</v>
      </c>
      <c r="BE217" t="s">
        <v>53</v>
      </c>
      <c r="BF217" t="s">
        <v>53</v>
      </c>
      <c r="BG217" t="s">
        <v>53</v>
      </c>
      <c r="BH217" t="s">
        <v>53</v>
      </c>
      <c r="BI217" t="s">
        <v>53</v>
      </c>
    </row>
    <row r="218" spans="1:61" x14ac:dyDescent="0.25">
      <c r="A218" t="s">
        <v>53</v>
      </c>
      <c r="B218" t="s">
        <v>54</v>
      </c>
      <c r="C218" t="s">
        <v>55</v>
      </c>
      <c r="D218" t="s">
        <v>54</v>
      </c>
      <c r="E218" t="s">
        <v>56</v>
      </c>
      <c r="F218" t="s">
        <v>54</v>
      </c>
      <c r="G218" t="s">
        <v>54</v>
      </c>
      <c r="H218">
        <v>154</v>
      </c>
      <c r="I218" t="s">
        <v>57</v>
      </c>
      <c r="J218" t="s">
        <v>58</v>
      </c>
      <c r="K218" t="s">
        <v>59</v>
      </c>
      <c r="L218" t="s">
        <v>952</v>
      </c>
      <c r="M218" t="s">
        <v>61</v>
      </c>
      <c r="N218" t="s">
        <v>953</v>
      </c>
      <c r="O218" t="s">
        <v>63</v>
      </c>
      <c r="P218" t="s">
        <v>64</v>
      </c>
      <c r="Q218">
        <v>154</v>
      </c>
      <c r="R218" t="s">
        <v>954</v>
      </c>
      <c r="S218" t="s">
        <v>53</v>
      </c>
      <c r="T218" t="s">
        <v>53</v>
      </c>
      <c r="U218" t="s">
        <v>53</v>
      </c>
      <c r="V218" t="s">
        <v>61</v>
      </c>
      <c r="W218" t="s">
        <v>53</v>
      </c>
      <c r="X218" t="s">
        <v>372</v>
      </c>
      <c r="Y218" t="s">
        <v>53</v>
      </c>
      <c r="Z218" t="s">
        <v>53</v>
      </c>
      <c r="AA218" t="s">
        <v>53</v>
      </c>
      <c r="AB218" t="s">
        <v>53</v>
      </c>
      <c r="AC218" t="s">
        <v>53</v>
      </c>
      <c r="AD218" t="s">
        <v>53</v>
      </c>
      <c r="AE218" t="s">
        <v>957</v>
      </c>
      <c r="AF218" t="s">
        <v>53</v>
      </c>
      <c r="AG218" t="s">
        <v>957</v>
      </c>
      <c r="AH218" t="s">
        <v>61</v>
      </c>
      <c r="AI218" t="s">
        <v>953</v>
      </c>
      <c r="AJ218" t="s">
        <v>63</v>
      </c>
      <c r="AK218" t="s">
        <v>64</v>
      </c>
      <c r="AL218" t="s">
        <v>53</v>
      </c>
      <c r="AM218" t="s">
        <v>954</v>
      </c>
      <c r="AN218" t="s">
        <v>53</v>
      </c>
      <c r="AO218">
        <v>187</v>
      </c>
      <c r="AP218" t="s">
        <v>958</v>
      </c>
      <c r="AQ218" t="s">
        <v>70</v>
      </c>
      <c r="AR218" t="s">
        <v>71</v>
      </c>
      <c r="AS218" t="s">
        <v>72</v>
      </c>
      <c r="AT218" t="s">
        <v>53</v>
      </c>
      <c r="AU218" t="s">
        <v>53</v>
      </c>
      <c r="AV218" t="s">
        <v>53</v>
      </c>
      <c r="AW218" t="s">
        <v>53</v>
      </c>
      <c r="AX218" t="s">
        <v>61</v>
      </c>
      <c r="AY218" t="s">
        <v>53</v>
      </c>
      <c r="AZ218" t="s">
        <v>372</v>
      </c>
      <c r="BA218" t="s">
        <v>74</v>
      </c>
      <c r="BB218" t="s">
        <v>53</v>
      </c>
      <c r="BC218" t="s">
        <v>53</v>
      </c>
      <c r="BD218" t="s">
        <v>53</v>
      </c>
      <c r="BE218" t="s">
        <v>53</v>
      </c>
      <c r="BF218" t="s">
        <v>53</v>
      </c>
      <c r="BG218" t="s">
        <v>53</v>
      </c>
      <c r="BH218" t="s">
        <v>53</v>
      </c>
      <c r="BI218" t="s">
        <v>53</v>
      </c>
    </row>
    <row r="219" spans="1:61" x14ac:dyDescent="0.25">
      <c r="A219" t="s">
        <v>53</v>
      </c>
      <c r="B219" t="s">
        <v>54</v>
      </c>
      <c r="C219" t="s">
        <v>55</v>
      </c>
      <c r="D219" t="s">
        <v>54</v>
      </c>
      <c r="E219" t="s">
        <v>56</v>
      </c>
      <c r="F219" t="s">
        <v>54</v>
      </c>
      <c r="G219" t="s">
        <v>54</v>
      </c>
      <c r="H219">
        <v>154</v>
      </c>
      <c r="I219" t="s">
        <v>57</v>
      </c>
      <c r="J219" t="s">
        <v>58</v>
      </c>
      <c r="K219" t="s">
        <v>59</v>
      </c>
      <c r="L219" t="s">
        <v>952</v>
      </c>
      <c r="M219" t="s">
        <v>61</v>
      </c>
      <c r="N219" t="s">
        <v>953</v>
      </c>
      <c r="O219" t="s">
        <v>63</v>
      </c>
      <c r="P219" t="s">
        <v>64</v>
      </c>
      <c r="Q219">
        <v>154</v>
      </c>
      <c r="R219" t="s">
        <v>954</v>
      </c>
      <c r="S219" t="s">
        <v>53</v>
      </c>
      <c r="T219" t="s">
        <v>53</v>
      </c>
      <c r="U219" t="s">
        <v>53</v>
      </c>
      <c r="V219" t="s">
        <v>61</v>
      </c>
      <c r="W219" t="s">
        <v>53</v>
      </c>
      <c r="X219" t="s">
        <v>372</v>
      </c>
      <c r="Y219" t="s">
        <v>53</v>
      </c>
      <c r="Z219" t="s">
        <v>53</v>
      </c>
      <c r="AA219" t="s">
        <v>53</v>
      </c>
      <c r="AB219" t="s">
        <v>53</v>
      </c>
      <c r="AC219" t="s">
        <v>53</v>
      </c>
      <c r="AD219" t="s">
        <v>53</v>
      </c>
      <c r="AE219" t="s">
        <v>957</v>
      </c>
      <c r="AF219" t="s">
        <v>53</v>
      </c>
      <c r="AG219" t="s">
        <v>957</v>
      </c>
      <c r="AH219" t="s">
        <v>61</v>
      </c>
      <c r="AI219" t="s">
        <v>953</v>
      </c>
      <c r="AJ219" t="s">
        <v>63</v>
      </c>
      <c r="AK219" t="s">
        <v>64</v>
      </c>
      <c r="AL219" t="s">
        <v>53</v>
      </c>
      <c r="AM219" t="s">
        <v>954</v>
      </c>
      <c r="AN219" t="s">
        <v>53</v>
      </c>
      <c r="AO219">
        <v>188</v>
      </c>
      <c r="AP219" t="s">
        <v>959</v>
      </c>
      <c r="AQ219" t="s">
        <v>70</v>
      </c>
      <c r="AR219" t="s">
        <v>71</v>
      </c>
      <c r="AS219" t="s">
        <v>72</v>
      </c>
      <c r="AT219" t="s">
        <v>53</v>
      </c>
      <c r="AU219" t="s">
        <v>53</v>
      </c>
      <c r="AV219" t="s">
        <v>53</v>
      </c>
      <c r="AW219" t="s">
        <v>53</v>
      </c>
      <c r="AX219" t="s">
        <v>61</v>
      </c>
      <c r="AY219" t="s">
        <v>53</v>
      </c>
      <c r="AZ219" t="s">
        <v>372</v>
      </c>
      <c r="BA219" t="s">
        <v>93</v>
      </c>
      <c r="BB219" t="s">
        <v>53</v>
      </c>
      <c r="BC219" t="s">
        <v>53</v>
      </c>
      <c r="BD219" t="s">
        <v>53</v>
      </c>
      <c r="BE219" t="s">
        <v>53</v>
      </c>
      <c r="BF219" t="s">
        <v>53</v>
      </c>
      <c r="BG219" t="s">
        <v>53</v>
      </c>
      <c r="BH219" t="s">
        <v>53</v>
      </c>
      <c r="BI219" t="s">
        <v>53</v>
      </c>
    </row>
    <row r="220" spans="1:61" x14ac:dyDescent="0.25">
      <c r="A220" t="s">
        <v>53</v>
      </c>
      <c r="B220" t="s">
        <v>54</v>
      </c>
      <c r="C220" t="s">
        <v>55</v>
      </c>
      <c r="D220" t="s">
        <v>54</v>
      </c>
      <c r="E220" t="s">
        <v>110</v>
      </c>
      <c r="F220" t="s">
        <v>54</v>
      </c>
      <c r="G220" t="s">
        <v>54</v>
      </c>
      <c r="H220">
        <v>155</v>
      </c>
      <c r="I220" t="s">
        <v>57</v>
      </c>
      <c r="J220" t="s">
        <v>58</v>
      </c>
      <c r="K220" t="s">
        <v>104</v>
      </c>
      <c r="L220" t="s">
        <v>53</v>
      </c>
      <c r="M220" t="s">
        <v>111</v>
      </c>
      <c r="N220" t="s">
        <v>960</v>
      </c>
      <c r="O220" t="s">
        <v>63</v>
      </c>
      <c r="P220" t="s">
        <v>64</v>
      </c>
      <c r="Q220">
        <v>155</v>
      </c>
      <c r="R220" t="s">
        <v>961</v>
      </c>
      <c r="S220" t="s">
        <v>53</v>
      </c>
      <c r="T220" t="s">
        <v>53</v>
      </c>
      <c r="U220" t="s">
        <v>53</v>
      </c>
      <c r="V220" t="s">
        <v>111</v>
      </c>
      <c r="W220" t="s">
        <v>53</v>
      </c>
      <c r="X220" t="s">
        <v>516</v>
      </c>
      <c r="Y220" t="s">
        <v>53</v>
      </c>
      <c r="Z220" t="s">
        <v>53</v>
      </c>
      <c r="AA220" t="s">
        <v>53</v>
      </c>
      <c r="AB220" t="s">
        <v>53</v>
      </c>
      <c r="AC220" t="s">
        <v>53</v>
      </c>
      <c r="AD220" t="s">
        <v>53</v>
      </c>
      <c r="AE220" t="s">
        <v>962</v>
      </c>
      <c r="AF220" t="s">
        <v>53</v>
      </c>
      <c r="AG220" t="s">
        <v>962</v>
      </c>
      <c r="AH220" t="s">
        <v>111</v>
      </c>
      <c r="AI220" t="s">
        <v>960</v>
      </c>
      <c r="AJ220" t="s">
        <v>63</v>
      </c>
      <c r="AK220" t="s">
        <v>64</v>
      </c>
      <c r="AL220" t="s">
        <v>53</v>
      </c>
      <c r="AM220" t="s">
        <v>961</v>
      </c>
      <c r="AN220" t="s">
        <v>53</v>
      </c>
      <c r="AO220">
        <v>376</v>
      </c>
      <c r="AP220" t="s">
        <v>963</v>
      </c>
      <c r="AQ220" t="s">
        <v>182</v>
      </c>
      <c r="AR220" t="s">
        <v>308</v>
      </c>
      <c r="AS220" t="s">
        <v>72</v>
      </c>
      <c r="AT220" t="s">
        <v>53</v>
      </c>
      <c r="AU220" t="s">
        <v>53</v>
      </c>
      <c r="AV220" t="s">
        <v>53</v>
      </c>
      <c r="AW220" t="s">
        <v>53</v>
      </c>
      <c r="AX220" t="s">
        <v>111</v>
      </c>
      <c r="AY220" t="s">
        <v>53</v>
      </c>
      <c r="AZ220" t="s">
        <v>516</v>
      </c>
      <c r="BA220" t="s">
        <v>93</v>
      </c>
      <c r="BB220" t="s">
        <v>53</v>
      </c>
      <c r="BC220" t="s">
        <v>53</v>
      </c>
      <c r="BD220" t="s">
        <v>53</v>
      </c>
      <c r="BE220" t="s">
        <v>53</v>
      </c>
      <c r="BF220" t="s">
        <v>53</v>
      </c>
      <c r="BG220" t="s">
        <v>53</v>
      </c>
      <c r="BH220" t="s">
        <v>53</v>
      </c>
      <c r="BI220" t="s">
        <v>53</v>
      </c>
    </row>
    <row r="221" spans="1:61" x14ac:dyDescent="0.25">
      <c r="A221" t="s">
        <v>53</v>
      </c>
      <c r="B221" t="s">
        <v>54</v>
      </c>
      <c r="C221" t="s">
        <v>55</v>
      </c>
      <c r="D221" t="s">
        <v>54</v>
      </c>
      <c r="E221" t="s">
        <v>56</v>
      </c>
      <c r="F221" t="s">
        <v>54</v>
      </c>
      <c r="G221" t="s">
        <v>54</v>
      </c>
      <c r="H221">
        <v>156</v>
      </c>
      <c r="I221" t="s">
        <v>57</v>
      </c>
      <c r="J221" t="s">
        <v>58</v>
      </c>
      <c r="K221" t="s">
        <v>104</v>
      </c>
      <c r="L221" t="s">
        <v>53</v>
      </c>
      <c r="M221" t="s">
        <v>111</v>
      </c>
      <c r="N221" t="s">
        <v>964</v>
      </c>
      <c r="O221" t="s">
        <v>63</v>
      </c>
      <c r="P221" t="s">
        <v>64</v>
      </c>
      <c r="Q221">
        <v>156</v>
      </c>
      <c r="R221" t="s">
        <v>965</v>
      </c>
      <c r="S221" t="s">
        <v>53</v>
      </c>
      <c r="T221" t="s">
        <v>53</v>
      </c>
      <c r="U221" t="s">
        <v>53</v>
      </c>
      <c r="V221" t="s">
        <v>111</v>
      </c>
      <c r="W221" t="s">
        <v>53</v>
      </c>
      <c r="X221" t="s">
        <v>354</v>
      </c>
      <c r="Y221" t="s">
        <v>53</v>
      </c>
      <c r="Z221" t="s">
        <v>53</v>
      </c>
      <c r="AA221" t="s">
        <v>53</v>
      </c>
      <c r="AB221" t="s">
        <v>53</v>
      </c>
      <c r="AC221" t="s">
        <v>53</v>
      </c>
      <c r="AD221" t="s">
        <v>53</v>
      </c>
      <c r="AE221" t="s">
        <v>966</v>
      </c>
      <c r="AF221" t="s">
        <v>53</v>
      </c>
      <c r="AG221" t="s">
        <v>966</v>
      </c>
      <c r="AH221" t="s">
        <v>111</v>
      </c>
      <c r="AI221" t="s">
        <v>964</v>
      </c>
      <c r="AJ221" t="s">
        <v>63</v>
      </c>
      <c r="AK221" t="s">
        <v>64</v>
      </c>
      <c r="AL221" t="s">
        <v>53</v>
      </c>
      <c r="AM221" t="s">
        <v>965</v>
      </c>
      <c r="AN221" t="s">
        <v>53</v>
      </c>
      <c r="AO221">
        <v>335</v>
      </c>
      <c r="AP221" t="s">
        <v>967</v>
      </c>
      <c r="AQ221" t="s">
        <v>182</v>
      </c>
      <c r="AR221" t="s">
        <v>308</v>
      </c>
      <c r="AS221" t="s">
        <v>72</v>
      </c>
      <c r="AT221" t="s">
        <v>53</v>
      </c>
      <c r="AU221" t="s">
        <v>53</v>
      </c>
      <c r="AV221" t="s">
        <v>53</v>
      </c>
      <c r="AW221" t="s">
        <v>53</v>
      </c>
      <c r="AX221" t="s">
        <v>111</v>
      </c>
      <c r="AY221" t="s">
        <v>53</v>
      </c>
      <c r="AZ221" t="s">
        <v>354</v>
      </c>
      <c r="BA221" t="s">
        <v>93</v>
      </c>
      <c r="BB221" t="s">
        <v>53</v>
      </c>
      <c r="BC221" t="s">
        <v>53</v>
      </c>
      <c r="BD221" t="s">
        <v>53</v>
      </c>
      <c r="BE221" t="s">
        <v>53</v>
      </c>
      <c r="BF221" t="s">
        <v>53</v>
      </c>
      <c r="BG221" t="s">
        <v>53</v>
      </c>
      <c r="BH221" t="s">
        <v>53</v>
      </c>
      <c r="BI221" t="s">
        <v>53</v>
      </c>
    </row>
    <row r="222" spans="1:61" x14ac:dyDescent="0.25">
      <c r="A222" t="s">
        <v>53</v>
      </c>
      <c r="B222" t="s">
        <v>54</v>
      </c>
      <c r="C222" t="s">
        <v>55</v>
      </c>
      <c r="D222" t="s">
        <v>54</v>
      </c>
      <c r="E222" t="s">
        <v>56</v>
      </c>
      <c r="F222" t="s">
        <v>54</v>
      </c>
      <c r="G222" t="s">
        <v>54</v>
      </c>
      <c r="H222">
        <v>157</v>
      </c>
      <c r="I222" t="s">
        <v>57</v>
      </c>
      <c r="J222" t="s">
        <v>58</v>
      </c>
      <c r="K222" t="s">
        <v>104</v>
      </c>
      <c r="L222" t="s">
        <v>53</v>
      </c>
      <c r="M222" t="s">
        <v>111</v>
      </c>
      <c r="N222" t="s">
        <v>789</v>
      </c>
      <c r="O222" t="s">
        <v>63</v>
      </c>
      <c r="P222" t="s">
        <v>64</v>
      </c>
      <c r="Q222">
        <v>157</v>
      </c>
      <c r="R222" t="s">
        <v>968</v>
      </c>
      <c r="S222" t="s">
        <v>53</v>
      </c>
      <c r="T222" t="s">
        <v>53</v>
      </c>
      <c r="U222" t="s">
        <v>53</v>
      </c>
      <c r="V222" t="s">
        <v>111</v>
      </c>
      <c r="W222" t="s">
        <v>53</v>
      </c>
      <c r="X222" t="s">
        <v>179</v>
      </c>
      <c r="Y222" t="s">
        <v>53</v>
      </c>
      <c r="Z222" t="s">
        <v>53</v>
      </c>
      <c r="AA222" t="s">
        <v>53</v>
      </c>
      <c r="AB222" t="s">
        <v>53</v>
      </c>
      <c r="AC222" t="s">
        <v>53</v>
      </c>
      <c r="AD222" t="s">
        <v>53</v>
      </c>
      <c r="AE222" t="s">
        <v>791</v>
      </c>
      <c r="AF222" t="s">
        <v>53</v>
      </c>
      <c r="AG222" t="s">
        <v>791</v>
      </c>
      <c r="AH222" t="s">
        <v>111</v>
      </c>
      <c r="AI222" t="s">
        <v>789</v>
      </c>
      <c r="AJ222" t="s">
        <v>63</v>
      </c>
      <c r="AK222" t="s">
        <v>64</v>
      </c>
      <c r="AL222" t="s">
        <v>53</v>
      </c>
      <c r="AM222" t="s">
        <v>968</v>
      </c>
      <c r="AN222" t="s">
        <v>53</v>
      </c>
      <c r="AO222">
        <v>453</v>
      </c>
      <c r="AP222" t="s">
        <v>969</v>
      </c>
      <c r="AQ222" t="s">
        <v>70</v>
      </c>
      <c r="AR222" t="s">
        <v>82</v>
      </c>
      <c r="AS222" t="s">
        <v>72</v>
      </c>
      <c r="AT222" t="s">
        <v>53</v>
      </c>
      <c r="AU222" t="s">
        <v>53</v>
      </c>
      <c r="AV222" t="s">
        <v>53</v>
      </c>
      <c r="AW222" t="s">
        <v>53</v>
      </c>
      <c r="AX222" t="s">
        <v>111</v>
      </c>
      <c r="AY222" t="s">
        <v>53</v>
      </c>
      <c r="AZ222" t="s">
        <v>179</v>
      </c>
      <c r="BA222" t="s">
        <v>74</v>
      </c>
      <c r="BB222" t="s">
        <v>53</v>
      </c>
      <c r="BC222" t="s">
        <v>53</v>
      </c>
      <c r="BD222" t="s">
        <v>53</v>
      </c>
      <c r="BE222" t="s">
        <v>53</v>
      </c>
      <c r="BF222" t="s">
        <v>53</v>
      </c>
      <c r="BG222" t="s">
        <v>53</v>
      </c>
      <c r="BH222" t="s">
        <v>53</v>
      </c>
      <c r="BI222" t="s">
        <v>53</v>
      </c>
    </row>
    <row r="223" spans="1:61" x14ac:dyDescent="0.25">
      <c r="A223" t="s">
        <v>53</v>
      </c>
      <c r="B223" t="s">
        <v>54</v>
      </c>
      <c r="C223" t="s">
        <v>55</v>
      </c>
      <c r="D223" t="s">
        <v>54</v>
      </c>
      <c r="E223" t="s">
        <v>110</v>
      </c>
      <c r="F223" t="s">
        <v>54</v>
      </c>
      <c r="G223" t="s">
        <v>54</v>
      </c>
      <c r="H223">
        <v>158</v>
      </c>
      <c r="I223" t="s">
        <v>57</v>
      </c>
      <c r="J223" t="s">
        <v>58</v>
      </c>
      <c r="K223" t="s">
        <v>104</v>
      </c>
      <c r="L223" t="s">
        <v>53</v>
      </c>
      <c r="M223" t="s">
        <v>111</v>
      </c>
      <c r="N223" t="s">
        <v>970</v>
      </c>
      <c r="O223" t="s">
        <v>63</v>
      </c>
      <c r="P223" t="s">
        <v>64</v>
      </c>
      <c r="Q223">
        <v>158</v>
      </c>
      <c r="R223" t="s">
        <v>971</v>
      </c>
      <c r="S223" t="s">
        <v>53</v>
      </c>
      <c r="T223" t="s">
        <v>53</v>
      </c>
      <c r="U223" t="s">
        <v>53</v>
      </c>
      <c r="V223" t="s">
        <v>111</v>
      </c>
      <c r="W223" t="s">
        <v>53</v>
      </c>
      <c r="X223" t="s">
        <v>494</v>
      </c>
      <c r="Y223" t="s">
        <v>53</v>
      </c>
      <c r="Z223" t="s">
        <v>53</v>
      </c>
      <c r="AA223" t="s">
        <v>53</v>
      </c>
      <c r="AB223" t="s">
        <v>53</v>
      </c>
      <c r="AC223" t="s">
        <v>53</v>
      </c>
      <c r="AD223" t="s">
        <v>53</v>
      </c>
      <c r="AE223" t="s">
        <v>972</v>
      </c>
      <c r="AF223" t="s">
        <v>53</v>
      </c>
      <c r="AG223" t="s">
        <v>972</v>
      </c>
      <c r="AH223" t="s">
        <v>111</v>
      </c>
      <c r="AI223" t="s">
        <v>970</v>
      </c>
      <c r="AJ223" t="s">
        <v>63</v>
      </c>
      <c r="AK223" t="s">
        <v>64</v>
      </c>
      <c r="AL223" t="s">
        <v>53</v>
      </c>
      <c r="AM223" t="s">
        <v>971</v>
      </c>
      <c r="AN223" t="s">
        <v>53</v>
      </c>
      <c r="AO223">
        <v>394</v>
      </c>
      <c r="AP223" t="s">
        <v>973</v>
      </c>
      <c r="AQ223" t="s">
        <v>182</v>
      </c>
      <c r="AR223" t="s">
        <v>308</v>
      </c>
      <c r="AS223" t="s">
        <v>72</v>
      </c>
      <c r="AT223" t="s">
        <v>53</v>
      </c>
      <c r="AU223" t="s">
        <v>53</v>
      </c>
      <c r="AV223" t="s">
        <v>53</v>
      </c>
      <c r="AW223" t="s">
        <v>53</v>
      </c>
      <c r="AX223" t="s">
        <v>111</v>
      </c>
      <c r="AY223" t="s">
        <v>53</v>
      </c>
      <c r="AZ223" t="s">
        <v>494</v>
      </c>
      <c r="BA223" t="s">
        <v>93</v>
      </c>
      <c r="BB223" t="s">
        <v>53</v>
      </c>
      <c r="BC223" t="s">
        <v>53</v>
      </c>
      <c r="BD223" t="s">
        <v>53</v>
      </c>
      <c r="BE223" t="s">
        <v>53</v>
      </c>
      <c r="BF223" t="s">
        <v>53</v>
      </c>
      <c r="BG223" t="s">
        <v>53</v>
      </c>
      <c r="BH223" t="s">
        <v>53</v>
      </c>
      <c r="BI223" t="s">
        <v>53</v>
      </c>
    </row>
    <row r="224" spans="1:61" x14ac:dyDescent="0.25">
      <c r="A224" t="s">
        <v>53</v>
      </c>
      <c r="B224" t="s">
        <v>54</v>
      </c>
      <c r="C224" t="s">
        <v>309</v>
      </c>
      <c r="D224" t="s">
        <v>54</v>
      </c>
      <c r="E224" t="s">
        <v>56</v>
      </c>
      <c r="F224" t="s">
        <v>54</v>
      </c>
      <c r="G224" t="s">
        <v>54</v>
      </c>
      <c r="H224">
        <v>159</v>
      </c>
      <c r="I224" t="s">
        <v>57</v>
      </c>
      <c r="J224" t="s">
        <v>974</v>
      </c>
      <c r="K224" t="s">
        <v>59</v>
      </c>
      <c r="L224" t="s">
        <v>124</v>
      </c>
      <c r="M224" t="s">
        <v>61</v>
      </c>
      <c r="N224" t="s">
        <v>975</v>
      </c>
      <c r="O224" t="s">
        <v>63</v>
      </c>
      <c r="P224" t="s">
        <v>64</v>
      </c>
      <c r="Q224">
        <v>159</v>
      </c>
      <c r="R224" t="s">
        <v>976</v>
      </c>
      <c r="S224" t="s">
        <v>53</v>
      </c>
      <c r="T224" t="s">
        <v>53</v>
      </c>
      <c r="U224" t="s">
        <v>53</v>
      </c>
      <c r="V224" t="s">
        <v>61</v>
      </c>
      <c r="W224" t="s">
        <v>53</v>
      </c>
      <c r="X224" t="s">
        <v>395</v>
      </c>
      <c r="Y224" t="s">
        <v>53</v>
      </c>
      <c r="Z224" t="s">
        <v>53</v>
      </c>
      <c r="AA224" t="s">
        <v>53</v>
      </c>
      <c r="AB224" t="s">
        <v>53</v>
      </c>
      <c r="AC224" t="s">
        <v>53</v>
      </c>
      <c r="AD224" t="s">
        <v>53</v>
      </c>
      <c r="AE224" t="s">
        <v>975</v>
      </c>
      <c r="AF224" t="s">
        <v>53</v>
      </c>
      <c r="AG224" t="s">
        <v>975</v>
      </c>
      <c r="AH224" t="s">
        <v>61</v>
      </c>
      <c r="AI224" t="s">
        <v>975</v>
      </c>
      <c r="AJ224" t="s">
        <v>63</v>
      </c>
      <c r="AK224" t="s">
        <v>64</v>
      </c>
      <c r="AL224" t="s">
        <v>53</v>
      </c>
      <c r="AM224" t="s">
        <v>976</v>
      </c>
      <c r="AN224" t="s">
        <v>53</v>
      </c>
      <c r="AO224">
        <v>155</v>
      </c>
      <c r="AP224" t="s">
        <v>977</v>
      </c>
      <c r="AQ224" t="s">
        <v>70</v>
      </c>
      <c r="AR224" t="s">
        <v>82</v>
      </c>
      <c r="AS224" t="s">
        <v>72</v>
      </c>
      <c r="AT224" t="s">
        <v>53</v>
      </c>
      <c r="AU224" t="s">
        <v>53</v>
      </c>
      <c r="AV224" t="s">
        <v>53</v>
      </c>
      <c r="AW224" t="s">
        <v>53</v>
      </c>
      <c r="AX224" t="s">
        <v>61</v>
      </c>
      <c r="AY224" t="s">
        <v>53</v>
      </c>
      <c r="AZ224" t="s">
        <v>395</v>
      </c>
      <c r="BA224" t="s">
        <v>93</v>
      </c>
      <c r="BB224" t="s">
        <v>53</v>
      </c>
      <c r="BC224" t="s">
        <v>53</v>
      </c>
      <c r="BD224" t="s">
        <v>53</v>
      </c>
      <c r="BE224" t="s">
        <v>53</v>
      </c>
      <c r="BF224" t="s">
        <v>53</v>
      </c>
      <c r="BG224" t="s">
        <v>53</v>
      </c>
      <c r="BH224" t="s">
        <v>53</v>
      </c>
      <c r="BI224" t="s">
        <v>53</v>
      </c>
    </row>
    <row r="225" spans="1:61" x14ac:dyDescent="0.25">
      <c r="A225" t="s">
        <v>53</v>
      </c>
      <c r="B225" t="s">
        <v>54</v>
      </c>
      <c r="C225" t="s">
        <v>309</v>
      </c>
      <c r="D225" t="s">
        <v>54</v>
      </c>
      <c r="E225" t="s">
        <v>56</v>
      </c>
      <c r="F225" t="s">
        <v>54</v>
      </c>
      <c r="G225" t="s">
        <v>54</v>
      </c>
      <c r="H225">
        <v>159</v>
      </c>
      <c r="I225" t="s">
        <v>57</v>
      </c>
      <c r="J225" t="s">
        <v>974</v>
      </c>
      <c r="K225" t="s">
        <v>59</v>
      </c>
      <c r="L225" t="s">
        <v>124</v>
      </c>
      <c r="M225" t="s">
        <v>61</v>
      </c>
      <c r="N225" t="s">
        <v>975</v>
      </c>
      <c r="O225" t="s">
        <v>63</v>
      </c>
      <c r="P225" t="s">
        <v>64</v>
      </c>
      <c r="Q225">
        <v>159</v>
      </c>
      <c r="R225" t="s">
        <v>976</v>
      </c>
      <c r="S225" t="s">
        <v>53</v>
      </c>
      <c r="T225" t="s">
        <v>53</v>
      </c>
      <c r="U225" t="s">
        <v>53</v>
      </c>
      <c r="V225" t="s">
        <v>61</v>
      </c>
      <c r="W225" t="s">
        <v>53</v>
      </c>
      <c r="X225" t="s">
        <v>395</v>
      </c>
      <c r="Y225" t="s">
        <v>53</v>
      </c>
      <c r="Z225" t="s">
        <v>53</v>
      </c>
      <c r="AA225" t="s">
        <v>53</v>
      </c>
      <c r="AB225" t="s">
        <v>53</v>
      </c>
      <c r="AC225" t="s">
        <v>53</v>
      </c>
      <c r="AD225" t="s">
        <v>53</v>
      </c>
      <c r="AE225" t="s">
        <v>978</v>
      </c>
      <c r="AF225" t="s">
        <v>53</v>
      </c>
      <c r="AG225" t="s">
        <v>978</v>
      </c>
      <c r="AH225" t="s">
        <v>61</v>
      </c>
      <c r="AI225" t="s">
        <v>975</v>
      </c>
      <c r="AJ225" t="s">
        <v>63</v>
      </c>
      <c r="AK225" t="s">
        <v>64</v>
      </c>
      <c r="AL225" t="s">
        <v>53</v>
      </c>
      <c r="AM225" t="s">
        <v>976</v>
      </c>
      <c r="AN225" t="s">
        <v>53</v>
      </c>
      <c r="AO225">
        <v>159</v>
      </c>
      <c r="AP225" t="s">
        <v>979</v>
      </c>
      <c r="AQ225" t="s">
        <v>70</v>
      </c>
      <c r="AR225" t="s">
        <v>71</v>
      </c>
      <c r="AS225" t="s">
        <v>72</v>
      </c>
      <c r="AT225" t="s">
        <v>53</v>
      </c>
      <c r="AU225" t="s">
        <v>53</v>
      </c>
      <c r="AV225" t="s">
        <v>53</v>
      </c>
      <c r="AW225" t="s">
        <v>53</v>
      </c>
      <c r="AX225" t="s">
        <v>61</v>
      </c>
      <c r="AY225" t="s">
        <v>53</v>
      </c>
      <c r="AZ225" t="s">
        <v>395</v>
      </c>
      <c r="BA225" t="s">
        <v>93</v>
      </c>
      <c r="BB225" t="s">
        <v>53</v>
      </c>
      <c r="BC225" t="s">
        <v>53</v>
      </c>
      <c r="BD225" t="s">
        <v>53</v>
      </c>
      <c r="BE225" t="s">
        <v>53</v>
      </c>
      <c r="BF225" t="s">
        <v>53</v>
      </c>
      <c r="BG225" t="s">
        <v>53</v>
      </c>
      <c r="BH225" t="s">
        <v>53</v>
      </c>
      <c r="BI225" t="s">
        <v>53</v>
      </c>
    </row>
    <row r="226" spans="1:61" x14ac:dyDescent="0.25">
      <c r="A226" t="s">
        <v>53</v>
      </c>
      <c r="B226" t="s">
        <v>54</v>
      </c>
      <c r="C226" t="s">
        <v>55</v>
      </c>
      <c r="D226" t="s">
        <v>54</v>
      </c>
      <c r="E226" t="s">
        <v>110</v>
      </c>
      <c r="F226" t="s">
        <v>54</v>
      </c>
      <c r="G226" t="s">
        <v>54</v>
      </c>
      <c r="H226">
        <v>160</v>
      </c>
      <c r="I226" t="s">
        <v>57</v>
      </c>
      <c r="J226" t="s">
        <v>380</v>
      </c>
      <c r="K226" t="s">
        <v>104</v>
      </c>
      <c r="L226" t="s">
        <v>360</v>
      </c>
      <c r="M226" t="s">
        <v>76</v>
      </c>
      <c r="N226" t="s">
        <v>53</v>
      </c>
      <c r="O226" t="s">
        <v>63</v>
      </c>
      <c r="P226" t="s">
        <v>53</v>
      </c>
      <c r="Q226">
        <v>160</v>
      </c>
      <c r="R226" t="s">
        <v>980</v>
      </c>
      <c r="S226" t="s">
        <v>53</v>
      </c>
      <c r="T226" t="s">
        <v>53</v>
      </c>
      <c r="U226" t="s">
        <v>53</v>
      </c>
      <c r="V226" t="s">
        <v>76</v>
      </c>
      <c r="W226" t="s">
        <v>53</v>
      </c>
      <c r="X226" t="s">
        <v>79</v>
      </c>
      <c r="Y226" t="s">
        <v>53</v>
      </c>
      <c r="Z226" t="s">
        <v>53</v>
      </c>
      <c r="AA226" t="s">
        <v>53</v>
      </c>
      <c r="AB226" t="s">
        <v>53</v>
      </c>
      <c r="AC226" t="s">
        <v>53</v>
      </c>
      <c r="AD226" t="s">
        <v>53</v>
      </c>
      <c r="AE226" t="s">
        <v>501</v>
      </c>
      <c r="AF226" t="s">
        <v>53</v>
      </c>
      <c r="AG226" t="s">
        <v>501</v>
      </c>
      <c r="AH226" t="s">
        <v>76</v>
      </c>
      <c r="AI226" t="s">
        <v>53</v>
      </c>
      <c r="AJ226" t="s">
        <v>63</v>
      </c>
      <c r="AK226" t="s">
        <v>53</v>
      </c>
      <c r="AL226" t="s">
        <v>53</v>
      </c>
      <c r="AM226" t="s">
        <v>980</v>
      </c>
      <c r="AN226" t="s">
        <v>53</v>
      </c>
      <c r="AO226">
        <v>237</v>
      </c>
      <c r="AP226" t="s">
        <v>981</v>
      </c>
      <c r="AQ226" t="s">
        <v>70</v>
      </c>
      <c r="AR226" t="s">
        <v>71</v>
      </c>
      <c r="AS226" t="s">
        <v>72</v>
      </c>
      <c r="AT226" t="s">
        <v>53</v>
      </c>
      <c r="AU226" t="s">
        <v>53</v>
      </c>
      <c r="AV226" t="s">
        <v>53</v>
      </c>
      <c r="AW226" t="s">
        <v>53</v>
      </c>
      <c r="AX226" t="s">
        <v>76</v>
      </c>
      <c r="AY226" t="s">
        <v>53</v>
      </c>
      <c r="AZ226" t="s">
        <v>79</v>
      </c>
      <c r="BA226" t="s">
        <v>74</v>
      </c>
      <c r="BB226" t="s">
        <v>53</v>
      </c>
      <c r="BC226" t="s">
        <v>53</v>
      </c>
      <c r="BD226" t="s">
        <v>53</v>
      </c>
      <c r="BE226" t="s">
        <v>53</v>
      </c>
      <c r="BF226" t="s">
        <v>53</v>
      </c>
      <c r="BG226" t="s">
        <v>53</v>
      </c>
      <c r="BH226" t="s">
        <v>53</v>
      </c>
      <c r="BI226" t="s">
        <v>53</v>
      </c>
    </row>
    <row r="227" spans="1:61" x14ac:dyDescent="0.25">
      <c r="A227" t="s">
        <v>53</v>
      </c>
      <c r="B227" t="s">
        <v>54</v>
      </c>
      <c r="C227" t="s">
        <v>55</v>
      </c>
      <c r="D227" t="s">
        <v>54</v>
      </c>
      <c r="E227" t="s">
        <v>56</v>
      </c>
      <c r="F227" t="s">
        <v>54</v>
      </c>
      <c r="G227" t="s">
        <v>54</v>
      </c>
      <c r="H227">
        <v>161</v>
      </c>
      <c r="I227" t="s">
        <v>57</v>
      </c>
      <c r="J227" t="s">
        <v>58</v>
      </c>
      <c r="K227" t="s">
        <v>104</v>
      </c>
      <c r="L227" t="s">
        <v>53</v>
      </c>
      <c r="M227" t="s">
        <v>111</v>
      </c>
      <c r="N227" t="s">
        <v>982</v>
      </c>
      <c r="O227" t="s">
        <v>63</v>
      </c>
      <c r="P227" t="s">
        <v>64</v>
      </c>
      <c r="Q227">
        <v>161</v>
      </c>
      <c r="R227" t="s">
        <v>983</v>
      </c>
      <c r="S227" t="s">
        <v>53</v>
      </c>
      <c r="T227" t="s">
        <v>53</v>
      </c>
      <c r="U227" t="s">
        <v>53</v>
      </c>
      <c r="V227" t="s">
        <v>111</v>
      </c>
      <c r="W227" t="s">
        <v>53</v>
      </c>
      <c r="X227" t="s">
        <v>494</v>
      </c>
      <c r="Y227" t="s">
        <v>53</v>
      </c>
      <c r="Z227" t="s">
        <v>53</v>
      </c>
      <c r="AA227" t="s">
        <v>53</v>
      </c>
      <c r="AB227" t="s">
        <v>53</v>
      </c>
      <c r="AC227" t="s">
        <v>53</v>
      </c>
      <c r="AD227" t="s">
        <v>53</v>
      </c>
      <c r="AE227" t="s">
        <v>984</v>
      </c>
      <c r="AF227" t="s">
        <v>53</v>
      </c>
      <c r="AG227" t="s">
        <v>984</v>
      </c>
      <c r="AH227" t="s">
        <v>111</v>
      </c>
      <c r="AI227" t="s">
        <v>982</v>
      </c>
      <c r="AJ227" t="s">
        <v>63</v>
      </c>
      <c r="AK227" t="s">
        <v>64</v>
      </c>
      <c r="AL227" t="s">
        <v>53</v>
      </c>
      <c r="AM227" t="s">
        <v>983</v>
      </c>
      <c r="AN227" t="s">
        <v>53</v>
      </c>
      <c r="AO227">
        <v>460</v>
      </c>
      <c r="AP227" t="s">
        <v>985</v>
      </c>
      <c r="AQ227" t="s">
        <v>182</v>
      </c>
      <c r="AR227" t="s">
        <v>308</v>
      </c>
      <c r="AS227" t="s">
        <v>72</v>
      </c>
      <c r="AT227" t="s">
        <v>53</v>
      </c>
      <c r="AU227" t="s">
        <v>53</v>
      </c>
      <c r="AV227" t="s">
        <v>53</v>
      </c>
      <c r="AW227" t="s">
        <v>53</v>
      </c>
      <c r="AX227" t="s">
        <v>111</v>
      </c>
      <c r="AY227" t="s">
        <v>53</v>
      </c>
      <c r="AZ227" t="s">
        <v>494</v>
      </c>
      <c r="BA227" t="s">
        <v>93</v>
      </c>
      <c r="BB227" t="s">
        <v>53</v>
      </c>
      <c r="BC227" t="s">
        <v>53</v>
      </c>
      <c r="BD227" t="s">
        <v>53</v>
      </c>
      <c r="BE227" t="s">
        <v>53</v>
      </c>
      <c r="BF227" t="s">
        <v>53</v>
      </c>
      <c r="BG227" t="s">
        <v>53</v>
      </c>
      <c r="BH227" t="s">
        <v>53</v>
      </c>
      <c r="BI227" t="s">
        <v>53</v>
      </c>
    </row>
    <row r="228" spans="1:61" x14ac:dyDescent="0.25">
      <c r="A228" t="s">
        <v>53</v>
      </c>
      <c r="B228" t="s">
        <v>54</v>
      </c>
      <c r="C228" t="s">
        <v>55</v>
      </c>
      <c r="D228" t="s">
        <v>54</v>
      </c>
      <c r="E228" t="s">
        <v>56</v>
      </c>
      <c r="F228" t="s">
        <v>54</v>
      </c>
      <c r="G228" t="s">
        <v>54</v>
      </c>
      <c r="H228">
        <v>161</v>
      </c>
      <c r="I228" t="s">
        <v>57</v>
      </c>
      <c r="J228" t="s">
        <v>58</v>
      </c>
      <c r="K228" t="s">
        <v>104</v>
      </c>
      <c r="L228" t="s">
        <v>53</v>
      </c>
      <c r="M228" t="s">
        <v>111</v>
      </c>
      <c r="N228" t="s">
        <v>982</v>
      </c>
      <c r="O228" t="s">
        <v>63</v>
      </c>
      <c r="P228" t="s">
        <v>64</v>
      </c>
      <c r="Q228">
        <v>161</v>
      </c>
      <c r="R228" t="s">
        <v>983</v>
      </c>
      <c r="S228" t="s">
        <v>53</v>
      </c>
      <c r="T228" t="s">
        <v>53</v>
      </c>
      <c r="U228" t="s">
        <v>53</v>
      </c>
      <c r="V228" t="s">
        <v>111</v>
      </c>
      <c r="W228" t="s">
        <v>53</v>
      </c>
      <c r="X228" t="s">
        <v>494</v>
      </c>
      <c r="Y228" t="s">
        <v>53</v>
      </c>
      <c r="Z228" t="s">
        <v>53</v>
      </c>
      <c r="AA228" t="s">
        <v>53</v>
      </c>
      <c r="AB228" t="s">
        <v>53</v>
      </c>
      <c r="AC228" t="s">
        <v>53</v>
      </c>
      <c r="AD228" t="s">
        <v>53</v>
      </c>
      <c r="AE228" t="s">
        <v>986</v>
      </c>
      <c r="AF228" t="s">
        <v>53</v>
      </c>
      <c r="AG228" t="s">
        <v>986</v>
      </c>
      <c r="AH228" t="s">
        <v>111</v>
      </c>
      <c r="AI228" t="s">
        <v>982</v>
      </c>
      <c r="AJ228" t="s">
        <v>63</v>
      </c>
      <c r="AK228" t="s">
        <v>64</v>
      </c>
      <c r="AL228" t="s">
        <v>53</v>
      </c>
      <c r="AM228" t="s">
        <v>983</v>
      </c>
      <c r="AN228" t="s">
        <v>53</v>
      </c>
      <c r="AO228">
        <v>1428</v>
      </c>
      <c r="AP228" t="s">
        <v>987</v>
      </c>
      <c r="AQ228" t="s">
        <v>182</v>
      </c>
      <c r="AR228" t="s">
        <v>405</v>
      </c>
      <c r="AS228" t="s">
        <v>72</v>
      </c>
      <c r="AT228" t="s">
        <v>53</v>
      </c>
      <c r="AU228" t="s">
        <v>53</v>
      </c>
      <c r="AV228" t="s">
        <v>53</v>
      </c>
      <c r="AW228" t="s">
        <v>53</v>
      </c>
      <c r="AX228" t="s">
        <v>111</v>
      </c>
      <c r="AY228" t="s">
        <v>53</v>
      </c>
      <c r="AZ228" t="s">
        <v>494</v>
      </c>
      <c r="BA228" t="s">
        <v>93</v>
      </c>
      <c r="BB228" t="s">
        <v>53</v>
      </c>
      <c r="BC228" t="s">
        <v>53</v>
      </c>
      <c r="BD228" t="s">
        <v>53</v>
      </c>
      <c r="BE228" t="s">
        <v>53</v>
      </c>
      <c r="BF228" t="s">
        <v>53</v>
      </c>
      <c r="BG228" t="s">
        <v>53</v>
      </c>
      <c r="BH228" t="s">
        <v>53</v>
      </c>
      <c r="BI228" t="s">
        <v>53</v>
      </c>
    </row>
    <row r="229" spans="1:61" x14ac:dyDescent="0.25">
      <c r="A229" t="s">
        <v>53</v>
      </c>
      <c r="B229" t="s">
        <v>54</v>
      </c>
      <c r="C229" t="s">
        <v>309</v>
      </c>
      <c r="D229" t="s">
        <v>54</v>
      </c>
      <c r="E229" t="s">
        <v>110</v>
      </c>
      <c r="F229" t="s">
        <v>54</v>
      </c>
      <c r="G229" t="s">
        <v>54</v>
      </c>
      <c r="H229">
        <v>162</v>
      </c>
      <c r="I229" t="s">
        <v>57</v>
      </c>
      <c r="J229" t="s">
        <v>426</v>
      </c>
      <c r="K229" t="s">
        <v>59</v>
      </c>
      <c r="L229" t="s">
        <v>53</v>
      </c>
      <c r="M229" t="s">
        <v>61</v>
      </c>
      <c r="N229" t="s">
        <v>988</v>
      </c>
      <c r="O229" t="s">
        <v>989</v>
      </c>
      <c r="P229" t="s">
        <v>64</v>
      </c>
      <c r="Q229">
        <v>162</v>
      </c>
      <c r="R229" t="s">
        <v>990</v>
      </c>
      <c r="S229" t="s">
        <v>53</v>
      </c>
      <c r="T229" t="s">
        <v>53</v>
      </c>
      <c r="U229" t="s">
        <v>53</v>
      </c>
      <c r="V229" t="s">
        <v>61</v>
      </c>
      <c r="W229" t="s">
        <v>53</v>
      </c>
      <c r="X229" t="s">
        <v>372</v>
      </c>
      <c r="Y229" t="s">
        <v>53</v>
      </c>
      <c r="Z229" t="s">
        <v>53</v>
      </c>
      <c r="AA229" t="s">
        <v>53</v>
      </c>
      <c r="AB229" t="s">
        <v>53</v>
      </c>
      <c r="AC229" t="s">
        <v>53</v>
      </c>
      <c r="AD229" t="s">
        <v>53</v>
      </c>
      <c r="AE229" t="s">
        <v>991</v>
      </c>
      <c r="AF229" t="s">
        <v>53</v>
      </c>
      <c r="AG229" t="s">
        <v>991</v>
      </c>
      <c r="AH229" t="s">
        <v>992</v>
      </c>
      <c r="AI229" t="s">
        <v>991</v>
      </c>
      <c r="AJ229" t="s">
        <v>63</v>
      </c>
      <c r="AK229" t="s">
        <v>64</v>
      </c>
      <c r="AL229" t="s">
        <v>53</v>
      </c>
      <c r="AM229" t="s">
        <v>990</v>
      </c>
      <c r="AN229" t="s">
        <v>53</v>
      </c>
      <c r="AO229">
        <v>462</v>
      </c>
      <c r="AP229" t="s">
        <v>993</v>
      </c>
      <c r="AQ229" t="s">
        <v>182</v>
      </c>
      <c r="AR229" t="s">
        <v>308</v>
      </c>
      <c r="AS229" t="s">
        <v>72</v>
      </c>
      <c r="AT229" t="s">
        <v>53</v>
      </c>
      <c r="AU229" t="s">
        <v>53</v>
      </c>
      <c r="AV229" t="s">
        <v>53</v>
      </c>
      <c r="AW229" t="s">
        <v>53</v>
      </c>
      <c r="AX229" t="s">
        <v>992</v>
      </c>
      <c r="AY229" t="s">
        <v>53</v>
      </c>
      <c r="AZ229" t="s">
        <v>994</v>
      </c>
      <c r="BA229" t="s">
        <v>93</v>
      </c>
      <c r="BB229" t="s">
        <v>53</v>
      </c>
      <c r="BC229" t="s">
        <v>53</v>
      </c>
      <c r="BD229" t="s">
        <v>53</v>
      </c>
      <c r="BE229" t="s">
        <v>53</v>
      </c>
      <c r="BF229" t="s">
        <v>53</v>
      </c>
      <c r="BG229" t="s">
        <v>53</v>
      </c>
      <c r="BH229" t="s">
        <v>53</v>
      </c>
      <c r="BI229" t="s">
        <v>53</v>
      </c>
    </row>
    <row r="230" spans="1:61" x14ac:dyDescent="0.25">
      <c r="A230" t="s">
        <v>53</v>
      </c>
      <c r="B230" t="s">
        <v>54</v>
      </c>
      <c r="C230" t="s">
        <v>55</v>
      </c>
      <c r="D230" t="s">
        <v>54</v>
      </c>
      <c r="E230" t="s">
        <v>56</v>
      </c>
      <c r="F230" t="s">
        <v>54</v>
      </c>
      <c r="G230" t="s">
        <v>54</v>
      </c>
      <c r="H230">
        <v>163</v>
      </c>
      <c r="I230" t="s">
        <v>57</v>
      </c>
      <c r="J230" t="s">
        <v>58</v>
      </c>
      <c r="K230" t="s">
        <v>59</v>
      </c>
      <c r="L230" t="s">
        <v>300</v>
      </c>
      <c r="M230" t="s">
        <v>61</v>
      </c>
      <c r="N230" t="s">
        <v>991</v>
      </c>
      <c r="O230" t="s">
        <v>63</v>
      </c>
      <c r="P230" t="s">
        <v>64</v>
      </c>
      <c r="Q230">
        <v>163</v>
      </c>
      <c r="R230" t="s">
        <v>995</v>
      </c>
      <c r="S230" t="s">
        <v>53</v>
      </c>
      <c r="T230" t="s">
        <v>53</v>
      </c>
      <c r="U230" t="s">
        <v>53</v>
      </c>
      <c r="V230" t="s">
        <v>61</v>
      </c>
      <c r="W230" t="s">
        <v>53</v>
      </c>
      <c r="X230" t="s">
        <v>173</v>
      </c>
      <c r="Y230" t="s">
        <v>53</v>
      </c>
      <c r="Z230" t="s">
        <v>53</v>
      </c>
      <c r="AA230" t="s">
        <v>53</v>
      </c>
      <c r="AB230" t="s">
        <v>53</v>
      </c>
      <c r="AC230" t="s">
        <v>53</v>
      </c>
      <c r="AD230" t="s">
        <v>53</v>
      </c>
      <c r="AE230" t="s">
        <v>991</v>
      </c>
      <c r="AF230" t="s">
        <v>53</v>
      </c>
      <c r="AG230" t="s">
        <v>991</v>
      </c>
      <c r="AH230" t="s">
        <v>61</v>
      </c>
      <c r="AI230" t="s">
        <v>991</v>
      </c>
      <c r="AJ230" t="s">
        <v>63</v>
      </c>
      <c r="AK230" t="s">
        <v>64</v>
      </c>
      <c r="AL230" t="s">
        <v>53</v>
      </c>
      <c r="AM230" t="s">
        <v>995</v>
      </c>
      <c r="AN230" t="s">
        <v>53</v>
      </c>
      <c r="AO230">
        <v>124</v>
      </c>
      <c r="AP230" t="s">
        <v>996</v>
      </c>
      <c r="AQ230" t="s">
        <v>70</v>
      </c>
      <c r="AR230" t="s">
        <v>308</v>
      </c>
      <c r="AS230" t="s">
        <v>72</v>
      </c>
      <c r="AT230" t="s">
        <v>53</v>
      </c>
      <c r="AU230" t="s">
        <v>53</v>
      </c>
      <c r="AV230" t="s">
        <v>53</v>
      </c>
      <c r="AW230" t="s">
        <v>53</v>
      </c>
      <c r="AX230" t="s">
        <v>61</v>
      </c>
      <c r="AY230" t="s">
        <v>53</v>
      </c>
      <c r="AZ230" t="s">
        <v>173</v>
      </c>
      <c r="BA230" t="s">
        <v>93</v>
      </c>
      <c r="BB230" t="s">
        <v>53</v>
      </c>
      <c r="BC230" t="s">
        <v>53</v>
      </c>
      <c r="BD230" t="s">
        <v>53</v>
      </c>
      <c r="BE230" t="s">
        <v>53</v>
      </c>
      <c r="BF230" t="s">
        <v>53</v>
      </c>
      <c r="BG230" t="s">
        <v>53</v>
      </c>
      <c r="BH230" t="s">
        <v>53</v>
      </c>
      <c r="BI230" t="s">
        <v>53</v>
      </c>
    </row>
    <row r="231" spans="1:61" x14ac:dyDescent="0.25">
      <c r="A231" t="s">
        <v>53</v>
      </c>
      <c r="B231" t="s">
        <v>54</v>
      </c>
      <c r="C231" t="s">
        <v>55</v>
      </c>
      <c r="D231" t="s">
        <v>54</v>
      </c>
      <c r="E231" t="s">
        <v>56</v>
      </c>
      <c r="F231" t="s">
        <v>54</v>
      </c>
      <c r="G231" t="s">
        <v>54</v>
      </c>
      <c r="H231">
        <v>163</v>
      </c>
      <c r="I231" t="s">
        <v>57</v>
      </c>
      <c r="J231" t="s">
        <v>58</v>
      </c>
      <c r="K231" t="s">
        <v>59</v>
      </c>
      <c r="L231" t="s">
        <v>300</v>
      </c>
      <c r="M231" t="s">
        <v>61</v>
      </c>
      <c r="N231" t="s">
        <v>991</v>
      </c>
      <c r="O231" t="s">
        <v>63</v>
      </c>
      <c r="P231" t="s">
        <v>64</v>
      </c>
      <c r="Q231">
        <v>163</v>
      </c>
      <c r="R231" t="s">
        <v>995</v>
      </c>
      <c r="S231" t="s">
        <v>53</v>
      </c>
      <c r="T231" t="s">
        <v>53</v>
      </c>
      <c r="U231" t="s">
        <v>53</v>
      </c>
      <c r="V231" t="s">
        <v>61</v>
      </c>
      <c r="W231" t="s">
        <v>53</v>
      </c>
      <c r="X231" t="s">
        <v>173</v>
      </c>
      <c r="Y231" t="s">
        <v>53</v>
      </c>
      <c r="Z231" t="s">
        <v>53</v>
      </c>
      <c r="AA231" t="s">
        <v>53</v>
      </c>
      <c r="AB231" t="s">
        <v>53</v>
      </c>
      <c r="AC231" t="s">
        <v>53</v>
      </c>
      <c r="AD231" t="s">
        <v>53</v>
      </c>
      <c r="AE231" t="s">
        <v>997</v>
      </c>
      <c r="AF231" t="s">
        <v>998</v>
      </c>
      <c r="AG231" t="s">
        <v>997</v>
      </c>
      <c r="AH231" t="s">
        <v>61</v>
      </c>
      <c r="AI231" t="s">
        <v>991</v>
      </c>
      <c r="AJ231" t="s">
        <v>63</v>
      </c>
      <c r="AK231" t="s">
        <v>64</v>
      </c>
      <c r="AL231" t="s">
        <v>53</v>
      </c>
      <c r="AM231" t="s">
        <v>995</v>
      </c>
      <c r="AN231" t="s">
        <v>53</v>
      </c>
      <c r="AO231">
        <v>127</v>
      </c>
      <c r="AP231" t="s">
        <v>999</v>
      </c>
      <c r="AQ231" t="s">
        <v>70</v>
      </c>
      <c r="AR231" t="s">
        <v>71</v>
      </c>
      <c r="AS231" t="s">
        <v>72</v>
      </c>
      <c r="AT231" t="s">
        <v>53</v>
      </c>
      <c r="AU231" t="s">
        <v>53</v>
      </c>
      <c r="AV231" t="s">
        <v>53</v>
      </c>
      <c r="AW231" t="s">
        <v>53</v>
      </c>
      <c r="AX231" t="s">
        <v>61</v>
      </c>
      <c r="AY231" t="s">
        <v>53</v>
      </c>
      <c r="AZ231" t="s">
        <v>173</v>
      </c>
      <c r="BA231" t="s">
        <v>93</v>
      </c>
      <c r="BB231" t="s">
        <v>53</v>
      </c>
      <c r="BC231" t="s">
        <v>53</v>
      </c>
      <c r="BD231" t="s">
        <v>53</v>
      </c>
      <c r="BE231" t="s">
        <v>53</v>
      </c>
      <c r="BF231" t="s">
        <v>53</v>
      </c>
      <c r="BG231" t="s">
        <v>53</v>
      </c>
      <c r="BH231" t="s">
        <v>53</v>
      </c>
      <c r="BI231" t="s">
        <v>53</v>
      </c>
    </row>
    <row r="232" spans="1:61" x14ac:dyDescent="0.25">
      <c r="A232" t="s">
        <v>53</v>
      </c>
      <c r="B232" t="s">
        <v>54</v>
      </c>
      <c r="C232" t="s">
        <v>55</v>
      </c>
      <c r="D232" t="s">
        <v>54</v>
      </c>
      <c r="E232" t="s">
        <v>56</v>
      </c>
      <c r="F232" t="s">
        <v>54</v>
      </c>
      <c r="G232" t="s">
        <v>54</v>
      </c>
      <c r="H232">
        <v>163</v>
      </c>
      <c r="I232" t="s">
        <v>57</v>
      </c>
      <c r="J232" t="s">
        <v>58</v>
      </c>
      <c r="K232" t="s">
        <v>59</v>
      </c>
      <c r="L232" t="s">
        <v>300</v>
      </c>
      <c r="M232" t="s">
        <v>61</v>
      </c>
      <c r="N232" t="s">
        <v>991</v>
      </c>
      <c r="O232" t="s">
        <v>63</v>
      </c>
      <c r="P232" t="s">
        <v>64</v>
      </c>
      <c r="Q232">
        <v>163</v>
      </c>
      <c r="R232" t="s">
        <v>995</v>
      </c>
      <c r="S232" t="s">
        <v>53</v>
      </c>
      <c r="T232" t="s">
        <v>53</v>
      </c>
      <c r="U232" t="s">
        <v>53</v>
      </c>
      <c r="V232" t="s">
        <v>61</v>
      </c>
      <c r="W232" t="s">
        <v>53</v>
      </c>
      <c r="X232" t="s">
        <v>173</v>
      </c>
      <c r="Y232" t="s">
        <v>53</v>
      </c>
      <c r="Z232" t="s">
        <v>53</v>
      </c>
      <c r="AA232" t="s">
        <v>53</v>
      </c>
      <c r="AB232" t="s">
        <v>53</v>
      </c>
      <c r="AC232" t="s">
        <v>53</v>
      </c>
      <c r="AD232" t="s">
        <v>53</v>
      </c>
      <c r="AE232" t="s">
        <v>1000</v>
      </c>
      <c r="AF232" t="s">
        <v>53</v>
      </c>
      <c r="AG232" t="s">
        <v>1000</v>
      </c>
      <c r="AH232" t="s">
        <v>61</v>
      </c>
      <c r="AI232" t="s">
        <v>991</v>
      </c>
      <c r="AJ232" t="s">
        <v>63</v>
      </c>
      <c r="AK232" t="s">
        <v>64</v>
      </c>
      <c r="AL232" t="s">
        <v>53</v>
      </c>
      <c r="AM232" t="s">
        <v>995</v>
      </c>
      <c r="AN232" t="s">
        <v>53</v>
      </c>
      <c r="AO232">
        <v>131</v>
      </c>
      <c r="AP232" t="s">
        <v>1001</v>
      </c>
      <c r="AQ232" t="s">
        <v>70</v>
      </c>
      <c r="AR232" t="s">
        <v>71</v>
      </c>
      <c r="AS232" t="s">
        <v>72</v>
      </c>
      <c r="AT232" t="s">
        <v>53</v>
      </c>
      <c r="AU232" t="s">
        <v>53</v>
      </c>
      <c r="AV232" t="s">
        <v>53</v>
      </c>
      <c r="AW232" t="s">
        <v>53</v>
      </c>
      <c r="AX232" t="s">
        <v>61</v>
      </c>
      <c r="AY232" t="s">
        <v>53</v>
      </c>
      <c r="AZ232" t="s">
        <v>173</v>
      </c>
      <c r="BA232" t="s">
        <v>93</v>
      </c>
      <c r="BB232" t="s">
        <v>53</v>
      </c>
      <c r="BC232" t="s">
        <v>53</v>
      </c>
      <c r="BD232" t="s">
        <v>53</v>
      </c>
      <c r="BE232" t="s">
        <v>53</v>
      </c>
      <c r="BF232" t="s">
        <v>53</v>
      </c>
      <c r="BG232" t="s">
        <v>53</v>
      </c>
      <c r="BH232" t="s">
        <v>53</v>
      </c>
      <c r="BI232" t="s">
        <v>53</v>
      </c>
    </row>
    <row r="233" spans="1:61" x14ac:dyDescent="0.25">
      <c r="A233" t="s">
        <v>53</v>
      </c>
      <c r="B233" t="s">
        <v>54</v>
      </c>
      <c r="C233" t="s">
        <v>55</v>
      </c>
      <c r="D233" t="s">
        <v>54</v>
      </c>
      <c r="E233" t="s">
        <v>56</v>
      </c>
      <c r="F233" t="s">
        <v>54</v>
      </c>
      <c r="G233" t="s">
        <v>54</v>
      </c>
      <c r="H233">
        <v>163</v>
      </c>
      <c r="I233" t="s">
        <v>57</v>
      </c>
      <c r="J233" t="s">
        <v>58</v>
      </c>
      <c r="K233" t="s">
        <v>59</v>
      </c>
      <c r="L233" t="s">
        <v>300</v>
      </c>
      <c r="M233" t="s">
        <v>61</v>
      </c>
      <c r="N233" t="s">
        <v>991</v>
      </c>
      <c r="O233" t="s">
        <v>63</v>
      </c>
      <c r="P233" t="s">
        <v>64</v>
      </c>
      <c r="Q233">
        <v>163</v>
      </c>
      <c r="R233" t="s">
        <v>995</v>
      </c>
      <c r="S233" t="s">
        <v>53</v>
      </c>
      <c r="T233" t="s">
        <v>53</v>
      </c>
      <c r="U233" t="s">
        <v>53</v>
      </c>
      <c r="V233" t="s">
        <v>61</v>
      </c>
      <c r="W233" t="s">
        <v>53</v>
      </c>
      <c r="X233" t="s">
        <v>173</v>
      </c>
      <c r="Y233" t="s">
        <v>53</v>
      </c>
      <c r="Z233" t="s">
        <v>53</v>
      </c>
      <c r="AA233" t="s">
        <v>53</v>
      </c>
      <c r="AB233" t="s">
        <v>53</v>
      </c>
      <c r="AC233" t="s">
        <v>53</v>
      </c>
      <c r="AD233" t="s">
        <v>53</v>
      </c>
      <c r="AE233" t="s">
        <v>1000</v>
      </c>
      <c r="AF233" t="s">
        <v>53</v>
      </c>
      <c r="AG233" t="s">
        <v>1000</v>
      </c>
      <c r="AH233" t="s">
        <v>61</v>
      </c>
      <c r="AI233" t="s">
        <v>991</v>
      </c>
      <c r="AJ233" t="s">
        <v>63</v>
      </c>
      <c r="AK233" t="s">
        <v>64</v>
      </c>
      <c r="AL233" t="s">
        <v>53</v>
      </c>
      <c r="AM233" t="s">
        <v>995</v>
      </c>
      <c r="AN233" t="s">
        <v>53</v>
      </c>
      <c r="AO233">
        <v>132</v>
      </c>
      <c r="AP233" t="s">
        <v>1002</v>
      </c>
      <c r="AQ233" t="s">
        <v>70</v>
      </c>
      <c r="AR233" t="s">
        <v>71</v>
      </c>
      <c r="AS233" t="s">
        <v>72</v>
      </c>
      <c r="AT233" t="s">
        <v>53</v>
      </c>
      <c r="AU233" t="s">
        <v>53</v>
      </c>
      <c r="AV233" t="s">
        <v>53</v>
      </c>
      <c r="AW233" t="s">
        <v>53</v>
      </c>
      <c r="AX233" t="s">
        <v>61</v>
      </c>
      <c r="AY233" t="s">
        <v>53</v>
      </c>
      <c r="AZ233" t="s">
        <v>173</v>
      </c>
      <c r="BA233" t="s">
        <v>74</v>
      </c>
      <c r="BB233" t="s">
        <v>53</v>
      </c>
      <c r="BC233" t="s">
        <v>53</v>
      </c>
      <c r="BD233" t="s">
        <v>53</v>
      </c>
      <c r="BE233" t="s">
        <v>53</v>
      </c>
      <c r="BF233" t="s">
        <v>53</v>
      </c>
      <c r="BG233" t="s">
        <v>53</v>
      </c>
      <c r="BH233" t="s">
        <v>53</v>
      </c>
      <c r="BI233" t="s">
        <v>53</v>
      </c>
    </row>
    <row r="234" spans="1:61" x14ac:dyDescent="0.25">
      <c r="A234" t="s">
        <v>53</v>
      </c>
      <c r="B234" t="s">
        <v>54</v>
      </c>
      <c r="C234" t="s">
        <v>55</v>
      </c>
      <c r="D234" t="s">
        <v>54</v>
      </c>
      <c r="E234" t="s">
        <v>110</v>
      </c>
      <c r="F234" t="s">
        <v>54</v>
      </c>
      <c r="G234" t="s">
        <v>54</v>
      </c>
      <c r="H234">
        <v>164</v>
      </c>
      <c r="I234" t="s">
        <v>57</v>
      </c>
      <c r="J234" t="s">
        <v>58</v>
      </c>
      <c r="K234" t="s">
        <v>104</v>
      </c>
      <c r="L234" t="s">
        <v>53</v>
      </c>
      <c r="M234" t="s">
        <v>111</v>
      </c>
      <c r="N234" t="s">
        <v>1003</v>
      </c>
      <c r="O234" t="s">
        <v>63</v>
      </c>
      <c r="P234" t="s">
        <v>64</v>
      </c>
      <c r="Q234">
        <v>164</v>
      </c>
      <c r="R234" t="s">
        <v>1004</v>
      </c>
      <c r="S234" t="s">
        <v>53</v>
      </c>
      <c r="T234" t="s">
        <v>53</v>
      </c>
      <c r="U234" t="s">
        <v>53</v>
      </c>
      <c r="V234" t="s">
        <v>111</v>
      </c>
      <c r="W234" t="s">
        <v>53</v>
      </c>
      <c r="X234" t="s">
        <v>179</v>
      </c>
      <c r="Y234" t="s">
        <v>53</v>
      </c>
      <c r="Z234" t="s">
        <v>53</v>
      </c>
      <c r="AA234" t="s">
        <v>53</v>
      </c>
      <c r="AB234" t="s">
        <v>53</v>
      </c>
      <c r="AC234" t="s">
        <v>53</v>
      </c>
      <c r="AD234" t="s">
        <v>53</v>
      </c>
      <c r="AE234" t="s">
        <v>1003</v>
      </c>
      <c r="AF234" t="s">
        <v>53</v>
      </c>
      <c r="AG234" t="s">
        <v>1003</v>
      </c>
      <c r="AH234" t="s">
        <v>111</v>
      </c>
      <c r="AI234" t="s">
        <v>1003</v>
      </c>
      <c r="AJ234" t="s">
        <v>63</v>
      </c>
      <c r="AK234" t="s">
        <v>64</v>
      </c>
      <c r="AL234" t="s">
        <v>53</v>
      </c>
      <c r="AM234" t="s">
        <v>1004</v>
      </c>
      <c r="AN234" t="s">
        <v>53</v>
      </c>
      <c r="AO234">
        <v>466</v>
      </c>
      <c r="AP234" t="s">
        <v>1005</v>
      </c>
      <c r="AQ234" t="s">
        <v>182</v>
      </c>
      <c r="AR234" t="s">
        <v>308</v>
      </c>
      <c r="AS234" t="s">
        <v>72</v>
      </c>
      <c r="AT234" t="s">
        <v>53</v>
      </c>
      <c r="AU234" t="s">
        <v>53</v>
      </c>
      <c r="AV234" t="s">
        <v>53</v>
      </c>
      <c r="AW234" t="s">
        <v>53</v>
      </c>
      <c r="AX234" t="s">
        <v>111</v>
      </c>
      <c r="AY234" t="s">
        <v>53</v>
      </c>
      <c r="AZ234" t="s">
        <v>179</v>
      </c>
      <c r="BA234" t="s">
        <v>93</v>
      </c>
      <c r="BB234" t="s">
        <v>53</v>
      </c>
      <c r="BC234" t="s">
        <v>53</v>
      </c>
      <c r="BD234" t="s">
        <v>53</v>
      </c>
      <c r="BE234" t="s">
        <v>53</v>
      </c>
      <c r="BF234" t="s">
        <v>53</v>
      </c>
      <c r="BG234" t="s">
        <v>53</v>
      </c>
      <c r="BH234" t="s">
        <v>53</v>
      </c>
      <c r="BI234" t="s">
        <v>53</v>
      </c>
    </row>
    <row r="235" spans="1:61" x14ac:dyDescent="0.25">
      <c r="A235" t="s">
        <v>53</v>
      </c>
      <c r="B235" t="s">
        <v>54</v>
      </c>
      <c r="C235" t="s">
        <v>55</v>
      </c>
      <c r="D235" t="s">
        <v>54</v>
      </c>
      <c r="E235" t="s">
        <v>56</v>
      </c>
      <c r="F235" t="s">
        <v>54</v>
      </c>
      <c r="G235" t="s">
        <v>54</v>
      </c>
      <c r="H235">
        <v>165</v>
      </c>
      <c r="I235" t="s">
        <v>57</v>
      </c>
      <c r="J235" t="s">
        <v>58</v>
      </c>
      <c r="K235" t="s">
        <v>104</v>
      </c>
      <c r="L235" t="s">
        <v>53</v>
      </c>
      <c r="M235" t="s">
        <v>111</v>
      </c>
      <c r="N235" t="s">
        <v>365</v>
      </c>
      <c r="O235" t="s">
        <v>63</v>
      </c>
      <c r="P235" t="s">
        <v>64</v>
      </c>
      <c r="Q235">
        <v>165</v>
      </c>
      <c r="R235" t="s">
        <v>1006</v>
      </c>
      <c r="S235" t="s">
        <v>53</v>
      </c>
      <c r="T235" t="s">
        <v>53</v>
      </c>
      <c r="U235" t="s">
        <v>53</v>
      </c>
      <c r="V235" t="s">
        <v>111</v>
      </c>
      <c r="W235" t="s">
        <v>53</v>
      </c>
      <c r="X235" t="s">
        <v>494</v>
      </c>
      <c r="Y235" t="s">
        <v>53</v>
      </c>
      <c r="Z235" t="s">
        <v>53</v>
      </c>
      <c r="AA235" t="s">
        <v>53</v>
      </c>
      <c r="AB235" t="s">
        <v>53</v>
      </c>
      <c r="AC235" t="s">
        <v>53</v>
      </c>
      <c r="AD235" t="s">
        <v>53</v>
      </c>
      <c r="AE235" t="s">
        <v>365</v>
      </c>
      <c r="AF235" t="s">
        <v>53</v>
      </c>
      <c r="AG235" t="s">
        <v>365</v>
      </c>
      <c r="AH235" t="s">
        <v>111</v>
      </c>
      <c r="AI235" t="s">
        <v>365</v>
      </c>
      <c r="AJ235" t="s">
        <v>63</v>
      </c>
      <c r="AK235" t="s">
        <v>64</v>
      </c>
      <c r="AL235" t="s">
        <v>53</v>
      </c>
      <c r="AM235" t="s">
        <v>1006</v>
      </c>
      <c r="AN235" t="s">
        <v>53</v>
      </c>
      <c r="AO235">
        <v>399</v>
      </c>
      <c r="AP235" t="s">
        <v>1007</v>
      </c>
      <c r="AQ235" t="s">
        <v>182</v>
      </c>
      <c r="AR235" t="s">
        <v>308</v>
      </c>
      <c r="AS235" t="s">
        <v>72</v>
      </c>
      <c r="AT235" t="s">
        <v>53</v>
      </c>
      <c r="AU235" t="s">
        <v>53</v>
      </c>
      <c r="AV235" t="s">
        <v>53</v>
      </c>
      <c r="AW235" t="s">
        <v>53</v>
      </c>
      <c r="AX235" t="s">
        <v>111</v>
      </c>
      <c r="AY235" t="s">
        <v>53</v>
      </c>
      <c r="AZ235" t="s">
        <v>494</v>
      </c>
      <c r="BA235" t="s">
        <v>93</v>
      </c>
      <c r="BB235" t="s">
        <v>53</v>
      </c>
      <c r="BC235" t="s">
        <v>53</v>
      </c>
      <c r="BD235" t="s">
        <v>53</v>
      </c>
      <c r="BE235" t="s">
        <v>53</v>
      </c>
      <c r="BF235" t="s">
        <v>53</v>
      </c>
      <c r="BG235" t="s">
        <v>53</v>
      </c>
      <c r="BH235" t="s">
        <v>53</v>
      </c>
      <c r="BI235" t="s">
        <v>53</v>
      </c>
    </row>
    <row r="236" spans="1:61" x14ac:dyDescent="0.25">
      <c r="A236" t="s">
        <v>53</v>
      </c>
      <c r="B236" t="s">
        <v>54</v>
      </c>
      <c r="C236" t="s">
        <v>55</v>
      </c>
      <c r="D236" t="s">
        <v>54</v>
      </c>
      <c r="E236" t="s">
        <v>56</v>
      </c>
      <c r="F236" t="s">
        <v>54</v>
      </c>
      <c r="G236" t="s">
        <v>54</v>
      </c>
      <c r="H236">
        <v>166</v>
      </c>
      <c r="I236" t="s">
        <v>57</v>
      </c>
      <c r="J236" t="s">
        <v>58</v>
      </c>
      <c r="K236" t="s">
        <v>104</v>
      </c>
      <c r="L236" t="s">
        <v>1008</v>
      </c>
      <c r="M236" t="s">
        <v>111</v>
      </c>
      <c r="N236" t="s">
        <v>1009</v>
      </c>
      <c r="O236" t="s">
        <v>63</v>
      </c>
      <c r="P236" t="s">
        <v>64</v>
      </c>
      <c r="Q236">
        <v>166</v>
      </c>
      <c r="R236" t="s">
        <v>1010</v>
      </c>
      <c r="S236" t="s">
        <v>53</v>
      </c>
      <c r="T236" t="s">
        <v>53</v>
      </c>
      <c r="U236" t="s">
        <v>53</v>
      </c>
      <c r="V236" t="s">
        <v>111</v>
      </c>
      <c r="W236" t="s">
        <v>53</v>
      </c>
      <c r="X236" t="s">
        <v>377</v>
      </c>
      <c r="Y236" t="s">
        <v>53</v>
      </c>
      <c r="Z236" t="s">
        <v>53</v>
      </c>
      <c r="AA236" t="s">
        <v>53</v>
      </c>
      <c r="AB236" t="s">
        <v>53</v>
      </c>
      <c r="AC236" t="s">
        <v>53</v>
      </c>
      <c r="AD236" t="s">
        <v>53</v>
      </c>
      <c r="AE236" t="s">
        <v>1009</v>
      </c>
      <c r="AF236" t="s">
        <v>53</v>
      </c>
      <c r="AG236" t="s">
        <v>1009</v>
      </c>
      <c r="AH236" t="s">
        <v>111</v>
      </c>
      <c r="AI236" t="s">
        <v>1009</v>
      </c>
      <c r="AJ236" t="s">
        <v>63</v>
      </c>
      <c r="AK236" t="s">
        <v>64</v>
      </c>
      <c r="AL236" t="s">
        <v>53</v>
      </c>
      <c r="AM236" t="s">
        <v>1010</v>
      </c>
      <c r="AN236" t="s">
        <v>53</v>
      </c>
      <c r="AO236">
        <v>552</v>
      </c>
      <c r="AP236" t="s">
        <v>1011</v>
      </c>
      <c r="AQ236" t="s">
        <v>182</v>
      </c>
      <c r="AR236" t="s">
        <v>308</v>
      </c>
      <c r="AS236" t="s">
        <v>72</v>
      </c>
      <c r="AT236" t="s">
        <v>53</v>
      </c>
      <c r="AU236" t="s">
        <v>53</v>
      </c>
      <c r="AV236" t="s">
        <v>53</v>
      </c>
      <c r="AW236" t="s">
        <v>53</v>
      </c>
      <c r="AX236" t="s">
        <v>111</v>
      </c>
      <c r="AY236" t="s">
        <v>53</v>
      </c>
      <c r="AZ236" t="s">
        <v>377</v>
      </c>
      <c r="BA236" t="s">
        <v>93</v>
      </c>
      <c r="BB236" t="s">
        <v>53</v>
      </c>
      <c r="BC236" t="s">
        <v>53</v>
      </c>
      <c r="BD236" t="s">
        <v>53</v>
      </c>
      <c r="BE236" t="s">
        <v>53</v>
      </c>
      <c r="BF236" t="s">
        <v>53</v>
      </c>
      <c r="BG236" t="s">
        <v>53</v>
      </c>
      <c r="BH236" t="s">
        <v>53</v>
      </c>
      <c r="BI236" t="s">
        <v>53</v>
      </c>
    </row>
    <row r="237" spans="1:61" x14ac:dyDescent="0.25">
      <c r="A237" t="s">
        <v>53</v>
      </c>
      <c r="B237" t="s">
        <v>54</v>
      </c>
      <c r="C237" t="s">
        <v>55</v>
      </c>
      <c r="D237" t="s">
        <v>54</v>
      </c>
      <c r="E237" t="s">
        <v>110</v>
      </c>
      <c r="F237" t="s">
        <v>54</v>
      </c>
      <c r="G237" t="s">
        <v>54</v>
      </c>
      <c r="H237">
        <v>167</v>
      </c>
      <c r="I237" t="s">
        <v>57</v>
      </c>
      <c r="J237" t="s">
        <v>380</v>
      </c>
      <c r="K237" t="s">
        <v>59</v>
      </c>
      <c r="L237" t="s">
        <v>1012</v>
      </c>
      <c r="M237" t="s">
        <v>61</v>
      </c>
      <c r="N237" t="s">
        <v>1013</v>
      </c>
      <c r="O237" t="s">
        <v>63</v>
      </c>
      <c r="P237" t="s">
        <v>64</v>
      </c>
      <c r="Q237">
        <v>167</v>
      </c>
      <c r="R237" t="s">
        <v>1014</v>
      </c>
      <c r="S237" t="s">
        <v>53</v>
      </c>
      <c r="T237" t="s">
        <v>53</v>
      </c>
      <c r="U237" t="s">
        <v>53</v>
      </c>
      <c r="V237" t="s">
        <v>61</v>
      </c>
      <c r="W237" t="s">
        <v>53</v>
      </c>
      <c r="X237" t="s">
        <v>67</v>
      </c>
      <c r="Y237" t="s">
        <v>53</v>
      </c>
      <c r="Z237" t="s">
        <v>53</v>
      </c>
      <c r="AA237" t="s">
        <v>53</v>
      </c>
      <c r="AB237" t="s">
        <v>53</v>
      </c>
      <c r="AC237" t="s">
        <v>1015</v>
      </c>
      <c r="AD237" t="s">
        <v>1016</v>
      </c>
      <c r="AE237" t="s">
        <v>1013</v>
      </c>
      <c r="AF237" t="s">
        <v>53</v>
      </c>
      <c r="AG237" t="s">
        <v>1013</v>
      </c>
      <c r="AH237" t="s">
        <v>76</v>
      </c>
      <c r="AI237" t="s">
        <v>1017</v>
      </c>
      <c r="AJ237" t="s">
        <v>63</v>
      </c>
      <c r="AK237" t="s">
        <v>728</v>
      </c>
      <c r="AL237" t="s">
        <v>1018</v>
      </c>
      <c r="AM237" t="s">
        <v>1014</v>
      </c>
      <c r="AN237" t="s">
        <v>112</v>
      </c>
      <c r="AO237">
        <v>79</v>
      </c>
      <c r="AP237" t="s">
        <v>1019</v>
      </c>
      <c r="AQ237" t="s">
        <v>70</v>
      </c>
      <c r="AR237" t="s">
        <v>71</v>
      </c>
      <c r="AS237" t="s">
        <v>72</v>
      </c>
      <c r="AT237" t="s">
        <v>53</v>
      </c>
      <c r="AU237" t="s">
        <v>53</v>
      </c>
      <c r="AV237" t="s">
        <v>53</v>
      </c>
      <c r="AW237" t="s">
        <v>53</v>
      </c>
      <c r="AX237" t="s">
        <v>76</v>
      </c>
      <c r="AY237" t="s">
        <v>53</v>
      </c>
      <c r="AZ237" t="s">
        <v>79</v>
      </c>
      <c r="BA237" t="s">
        <v>93</v>
      </c>
      <c r="BB237" t="s">
        <v>101</v>
      </c>
      <c r="BC237" t="s">
        <v>53</v>
      </c>
      <c r="BD237" t="s">
        <v>53</v>
      </c>
      <c r="BE237" t="s">
        <v>53</v>
      </c>
      <c r="BF237" t="s">
        <v>1020</v>
      </c>
      <c r="BG237" t="s">
        <v>82</v>
      </c>
      <c r="BH237" t="s">
        <v>53</v>
      </c>
      <c r="BI237" t="s">
        <v>53</v>
      </c>
    </row>
    <row r="238" spans="1:61" x14ac:dyDescent="0.25">
      <c r="A238" t="s">
        <v>53</v>
      </c>
      <c r="B238" t="s">
        <v>54</v>
      </c>
      <c r="C238" t="s">
        <v>55</v>
      </c>
      <c r="D238" t="s">
        <v>54</v>
      </c>
      <c r="E238" t="s">
        <v>110</v>
      </c>
      <c r="F238" t="s">
        <v>54</v>
      </c>
      <c r="G238" t="s">
        <v>54</v>
      </c>
      <c r="H238">
        <v>168</v>
      </c>
      <c r="I238" t="s">
        <v>57</v>
      </c>
      <c r="J238" t="s">
        <v>58</v>
      </c>
      <c r="K238" t="s">
        <v>104</v>
      </c>
      <c r="L238" t="s">
        <v>53</v>
      </c>
      <c r="M238" t="s">
        <v>111</v>
      </c>
      <c r="N238" t="s">
        <v>738</v>
      </c>
      <c r="O238" t="s">
        <v>63</v>
      </c>
      <c r="P238" t="s">
        <v>64</v>
      </c>
      <c r="Q238">
        <v>168</v>
      </c>
      <c r="R238" t="s">
        <v>1021</v>
      </c>
      <c r="S238" t="s">
        <v>53</v>
      </c>
      <c r="T238" t="s">
        <v>53</v>
      </c>
      <c r="U238" t="s">
        <v>53</v>
      </c>
      <c r="V238" t="s">
        <v>111</v>
      </c>
      <c r="W238" t="s">
        <v>53</v>
      </c>
      <c r="X238" t="s">
        <v>179</v>
      </c>
      <c r="Y238" t="s">
        <v>53</v>
      </c>
      <c r="Z238" t="s">
        <v>53</v>
      </c>
      <c r="AA238" t="s">
        <v>53</v>
      </c>
      <c r="AB238" t="s">
        <v>53</v>
      </c>
      <c r="AC238" t="s">
        <v>53</v>
      </c>
      <c r="AD238" t="s">
        <v>53</v>
      </c>
      <c r="AE238" t="s">
        <v>738</v>
      </c>
      <c r="AF238" t="s">
        <v>53</v>
      </c>
      <c r="AG238" t="s">
        <v>738</v>
      </c>
      <c r="AH238" t="s">
        <v>111</v>
      </c>
      <c r="AI238" t="s">
        <v>738</v>
      </c>
      <c r="AJ238" t="s">
        <v>63</v>
      </c>
      <c r="AK238" t="s">
        <v>64</v>
      </c>
      <c r="AL238" t="s">
        <v>53</v>
      </c>
      <c r="AM238" t="s">
        <v>1021</v>
      </c>
      <c r="AN238" t="s">
        <v>53</v>
      </c>
      <c r="AO238">
        <v>479</v>
      </c>
      <c r="AP238" t="s">
        <v>1022</v>
      </c>
      <c r="AQ238" t="s">
        <v>182</v>
      </c>
      <c r="AR238" t="s">
        <v>308</v>
      </c>
      <c r="AS238" t="s">
        <v>72</v>
      </c>
      <c r="AT238" t="s">
        <v>53</v>
      </c>
      <c r="AU238" t="s">
        <v>53</v>
      </c>
      <c r="AV238" t="s">
        <v>53</v>
      </c>
      <c r="AW238" t="s">
        <v>53</v>
      </c>
      <c r="AX238" t="s">
        <v>111</v>
      </c>
      <c r="AY238" t="s">
        <v>53</v>
      </c>
      <c r="AZ238" t="s">
        <v>179</v>
      </c>
      <c r="BA238" t="s">
        <v>93</v>
      </c>
      <c r="BB238" t="s">
        <v>53</v>
      </c>
      <c r="BC238" t="s">
        <v>53</v>
      </c>
      <c r="BD238" t="s">
        <v>53</v>
      </c>
      <c r="BE238" t="s">
        <v>53</v>
      </c>
      <c r="BF238" t="s">
        <v>53</v>
      </c>
      <c r="BG238" t="s">
        <v>53</v>
      </c>
      <c r="BH238" t="s">
        <v>53</v>
      </c>
      <c r="BI238" t="s">
        <v>53</v>
      </c>
    </row>
    <row r="239" spans="1:61" x14ac:dyDescent="0.25">
      <c r="A239" t="s">
        <v>53</v>
      </c>
      <c r="B239" t="s">
        <v>54</v>
      </c>
      <c r="C239" t="s">
        <v>55</v>
      </c>
      <c r="D239" t="s">
        <v>54</v>
      </c>
      <c r="E239" t="s">
        <v>56</v>
      </c>
      <c r="F239" t="s">
        <v>54</v>
      </c>
      <c r="G239" t="s">
        <v>54</v>
      </c>
      <c r="H239">
        <v>169</v>
      </c>
      <c r="I239" t="s">
        <v>57</v>
      </c>
      <c r="J239" t="s">
        <v>58</v>
      </c>
      <c r="K239" t="s">
        <v>59</v>
      </c>
      <c r="L239" t="s">
        <v>300</v>
      </c>
      <c r="M239" t="s">
        <v>61</v>
      </c>
      <c r="N239" t="s">
        <v>738</v>
      </c>
      <c r="O239" t="s">
        <v>63</v>
      </c>
      <c r="P239" t="s">
        <v>64</v>
      </c>
      <c r="Q239">
        <v>169</v>
      </c>
      <c r="R239" t="s">
        <v>1023</v>
      </c>
      <c r="S239" t="s">
        <v>53</v>
      </c>
      <c r="T239" t="s">
        <v>53</v>
      </c>
      <c r="U239" t="s">
        <v>53</v>
      </c>
      <c r="V239" t="s">
        <v>61</v>
      </c>
      <c r="W239" t="s">
        <v>53</v>
      </c>
      <c r="X239" t="s">
        <v>302</v>
      </c>
      <c r="Y239" t="s">
        <v>53</v>
      </c>
      <c r="Z239" t="s">
        <v>53</v>
      </c>
      <c r="AA239" t="s">
        <v>53</v>
      </c>
      <c r="AB239" t="s">
        <v>53</v>
      </c>
      <c r="AC239" t="s">
        <v>53</v>
      </c>
      <c r="AD239" t="s">
        <v>53</v>
      </c>
      <c r="AE239" t="s">
        <v>738</v>
      </c>
      <c r="AF239" t="s">
        <v>53</v>
      </c>
      <c r="AG239" t="s">
        <v>738</v>
      </c>
      <c r="AH239" t="s">
        <v>61</v>
      </c>
      <c r="AI239" t="s">
        <v>738</v>
      </c>
      <c r="AJ239" t="s">
        <v>63</v>
      </c>
      <c r="AK239" t="s">
        <v>64</v>
      </c>
      <c r="AL239" t="s">
        <v>53</v>
      </c>
      <c r="AM239" t="s">
        <v>1023</v>
      </c>
      <c r="AN239" t="s">
        <v>53</v>
      </c>
      <c r="AO239">
        <v>125</v>
      </c>
      <c r="AP239" t="s">
        <v>1024</v>
      </c>
      <c r="AQ239" t="s">
        <v>70</v>
      </c>
      <c r="AR239" t="s">
        <v>308</v>
      </c>
      <c r="AS239" t="s">
        <v>72</v>
      </c>
      <c r="AT239" t="s">
        <v>53</v>
      </c>
      <c r="AU239" t="s">
        <v>53</v>
      </c>
      <c r="AV239" t="s">
        <v>53</v>
      </c>
      <c r="AW239" t="s">
        <v>53</v>
      </c>
      <c r="AX239" t="s">
        <v>61</v>
      </c>
      <c r="AY239" t="s">
        <v>53</v>
      </c>
      <c r="AZ239" t="s">
        <v>302</v>
      </c>
      <c r="BA239" t="s">
        <v>93</v>
      </c>
      <c r="BB239" t="s">
        <v>53</v>
      </c>
      <c r="BC239" t="s">
        <v>53</v>
      </c>
      <c r="BD239" t="s">
        <v>53</v>
      </c>
      <c r="BE239" t="s">
        <v>53</v>
      </c>
      <c r="BF239" t="s">
        <v>53</v>
      </c>
      <c r="BG239" t="s">
        <v>53</v>
      </c>
      <c r="BH239" t="s">
        <v>53</v>
      </c>
      <c r="BI239" t="s">
        <v>53</v>
      </c>
    </row>
    <row r="240" spans="1:61" x14ac:dyDescent="0.25">
      <c r="A240" t="s">
        <v>53</v>
      </c>
      <c r="B240" t="s">
        <v>54</v>
      </c>
      <c r="C240" t="s">
        <v>55</v>
      </c>
      <c r="D240" t="s">
        <v>54</v>
      </c>
      <c r="E240" t="s">
        <v>110</v>
      </c>
      <c r="F240" t="s">
        <v>54</v>
      </c>
      <c r="G240" t="s">
        <v>54</v>
      </c>
      <c r="H240">
        <v>170</v>
      </c>
      <c r="I240" t="s">
        <v>57</v>
      </c>
      <c r="J240" t="s">
        <v>58</v>
      </c>
      <c r="K240" t="s">
        <v>59</v>
      </c>
      <c r="L240" t="s">
        <v>83</v>
      </c>
      <c r="M240" t="s">
        <v>61</v>
      </c>
      <c r="N240" t="s">
        <v>1025</v>
      </c>
      <c r="O240" t="s">
        <v>63</v>
      </c>
      <c r="P240" t="s">
        <v>64</v>
      </c>
      <c r="Q240">
        <v>170</v>
      </c>
      <c r="R240" t="s">
        <v>1026</v>
      </c>
      <c r="S240" t="s">
        <v>53</v>
      </c>
      <c r="T240" t="s">
        <v>53</v>
      </c>
      <c r="U240" t="s">
        <v>53</v>
      </c>
      <c r="V240" t="s">
        <v>61</v>
      </c>
      <c r="W240" t="s">
        <v>53</v>
      </c>
      <c r="X240" t="s">
        <v>173</v>
      </c>
      <c r="Y240" t="s">
        <v>53</v>
      </c>
      <c r="Z240" t="s">
        <v>53</v>
      </c>
      <c r="AA240" t="s">
        <v>53</v>
      </c>
      <c r="AB240" t="s">
        <v>53</v>
      </c>
      <c r="AC240" t="s">
        <v>53</v>
      </c>
      <c r="AD240" t="s">
        <v>53</v>
      </c>
      <c r="AE240" t="s">
        <v>1027</v>
      </c>
      <c r="AF240" t="s">
        <v>53</v>
      </c>
      <c r="AG240" t="s">
        <v>1027</v>
      </c>
      <c r="AH240" t="s">
        <v>61</v>
      </c>
      <c r="AI240" t="s">
        <v>1025</v>
      </c>
      <c r="AJ240" t="s">
        <v>63</v>
      </c>
      <c r="AK240" t="s">
        <v>64</v>
      </c>
      <c r="AL240" t="s">
        <v>53</v>
      </c>
      <c r="AM240" t="s">
        <v>1026</v>
      </c>
      <c r="AN240" t="s">
        <v>53</v>
      </c>
      <c r="AO240">
        <v>102</v>
      </c>
      <c r="AP240" t="s">
        <v>1028</v>
      </c>
      <c r="AQ240" t="s">
        <v>70</v>
      </c>
      <c r="AR240" t="s">
        <v>71</v>
      </c>
      <c r="AS240" t="s">
        <v>72</v>
      </c>
      <c r="AT240" t="s">
        <v>53</v>
      </c>
      <c r="AU240" t="s">
        <v>53</v>
      </c>
      <c r="AV240" t="s">
        <v>53</v>
      </c>
      <c r="AW240" t="s">
        <v>53</v>
      </c>
      <c r="AX240" t="s">
        <v>61</v>
      </c>
      <c r="AY240" t="s">
        <v>53</v>
      </c>
      <c r="AZ240" t="s">
        <v>173</v>
      </c>
      <c r="BA240" t="s">
        <v>74</v>
      </c>
      <c r="BB240" t="s">
        <v>53</v>
      </c>
      <c r="BC240" t="s">
        <v>53</v>
      </c>
      <c r="BD240" t="s">
        <v>53</v>
      </c>
      <c r="BE240" t="s">
        <v>53</v>
      </c>
      <c r="BF240" t="s">
        <v>53</v>
      </c>
      <c r="BG240" t="s">
        <v>53</v>
      </c>
      <c r="BH240" t="s">
        <v>53</v>
      </c>
      <c r="BI240" t="s">
        <v>53</v>
      </c>
    </row>
    <row r="241" spans="1:61" x14ac:dyDescent="0.25">
      <c r="A241" t="s">
        <v>53</v>
      </c>
      <c r="B241" t="s">
        <v>54</v>
      </c>
      <c r="C241" t="s">
        <v>55</v>
      </c>
      <c r="D241" t="s">
        <v>54</v>
      </c>
      <c r="E241" t="s">
        <v>110</v>
      </c>
      <c r="F241" t="s">
        <v>54</v>
      </c>
      <c r="G241" t="s">
        <v>54</v>
      </c>
      <c r="H241">
        <v>170</v>
      </c>
      <c r="I241" t="s">
        <v>57</v>
      </c>
      <c r="J241" t="s">
        <v>58</v>
      </c>
      <c r="K241" t="s">
        <v>59</v>
      </c>
      <c r="L241" t="s">
        <v>83</v>
      </c>
      <c r="M241" t="s">
        <v>61</v>
      </c>
      <c r="N241" t="s">
        <v>1025</v>
      </c>
      <c r="O241" t="s">
        <v>63</v>
      </c>
      <c r="P241" t="s">
        <v>64</v>
      </c>
      <c r="Q241">
        <v>170</v>
      </c>
      <c r="R241" t="s">
        <v>1026</v>
      </c>
      <c r="S241" t="s">
        <v>53</v>
      </c>
      <c r="T241" t="s">
        <v>53</v>
      </c>
      <c r="U241" t="s">
        <v>53</v>
      </c>
      <c r="V241" t="s">
        <v>61</v>
      </c>
      <c r="W241" t="s">
        <v>53</v>
      </c>
      <c r="X241" t="s">
        <v>173</v>
      </c>
      <c r="Y241" t="s">
        <v>53</v>
      </c>
      <c r="Z241" t="s">
        <v>53</v>
      </c>
      <c r="AA241" t="s">
        <v>53</v>
      </c>
      <c r="AB241" t="s">
        <v>53</v>
      </c>
      <c r="AC241" t="s">
        <v>53</v>
      </c>
      <c r="AD241" t="s">
        <v>53</v>
      </c>
      <c r="AE241" t="s">
        <v>1027</v>
      </c>
      <c r="AF241" t="s">
        <v>53</v>
      </c>
      <c r="AG241" t="s">
        <v>1027</v>
      </c>
      <c r="AH241" t="s">
        <v>61</v>
      </c>
      <c r="AI241" t="s">
        <v>1025</v>
      </c>
      <c r="AJ241" t="s">
        <v>63</v>
      </c>
      <c r="AK241" t="s">
        <v>64</v>
      </c>
      <c r="AL241" t="s">
        <v>53</v>
      </c>
      <c r="AM241" t="s">
        <v>1026</v>
      </c>
      <c r="AN241" t="s">
        <v>53</v>
      </c>
      <c r="AO241">
        <v>103</v>
      </c>
      <c r="AP241" t="s">
        <v>1029</v>
      </c>
      <c r="AQ241" t="s">
        <v>70</v>
      </c>
      <c r="AR241" t="s">
        <v>71</v>
      </c>
      <c r="AS241" t="s">
        <v>72</v>
      </c>
      <c r="AT241" t="s">
        <v>53</v>
      </c>
      <c r="AU241" t="s">
        <v>53</v>
      </c>
      <c r="AV241" t="s">
        <v>53</v>
      </c>
      <c r="AW241" t="s">
        <v>53</v>
      </c>
      <c r="AX241" t="s">
        <v>61</v>
      </c>
      <c r="AY241" t="s">
        <v>53</v>
      </c>
      <c r="AZ241" t="s">
        <v>173</v>
      </c>
      <c r="BA241" t="s">
        <v>93</v>
      </c>
      <c r="BB241" t="s">
        <v>53</v>
      </c>
      <c r="BC241" t="s">
        <v>53</v>
      </c>
      <c r="BD241" t="s">
        <v>53</v>
      </c>
      <c r="BE241" t="s">
        <v>53</v>
      </c>
      <c r="BF241" t="s">
        <v>53</v>
      </c>
      <c r="BG241" t="s">
        <v>53</v>
      </c>
      <c r="BH241" t="s">
        <v>53</v>
      </c>
      <c r="BI241" t="s">
        <v>53</v>
      </c>
    </row>
    <row r="242" spans="1:61" x14ac:dyDescent="0.25">
      <c r="A242" t="s">
        <v>53</v>
      </c>
      <c r="B242" t="s">
        <v>54</v>
      </c>
      <c r="C242" t="s">
        <v>55</v>
      </c>
      <c r="D242" t="s">
        <v>54</v>
      </c>
      <c r="E242" t="s">
        <v>110</v>
      </c>
      <c r="F242" t="s">
        <v>54</v>
      </c>
      <c r="G242" t="s">
        <v>54</v>
      </c>
      <c r="H242">
        <v>170</v>
      </c>
      <c r="I242" t="s">
        <v>57</v>
      </c>
      <c r="J242" t="s">
        <v>58</v>
      </c>
      <c r="K242" t="s">
        <v>59</v>
      </c>
      <c r="L242" t="s">
        <v>83</v>
      </c>
      <c r="M242" t="s">
        <v>61</v>
      </c>
      <c r="N242" t="s">
        <v>1025</v>
      </c>
      <c r="O242" t="s">
        <v>63</v>
      </c>
      <c r="P242" t="s">
        <v>64</v>
      </c>
      <c r="Q242">
        <v>170</v>
      </c>
      <c r="R242" t="s">
        <v>1026</v>
      </c>
      <c r="S242" t="s">
        <v>53</v>
      </c>
      <c r="T242" t="s">
        <v>53</v>
      </c>
      <c r="U242" t="s">
        <v>53</v>
      </c>
      <c r="V242" t="s">
        <v>61</v>
      </c>
      <c r="W242" t="s">
        <v>53</v>
      </c>
      <c r="X242" t="s">
        <v>173</v>
      </c>
      <c r="Y242" t="s">
        <v>53</v>
      </c>
      <c r="Z242" t="s">
        <v>53</v>
      </c>
      <c r="AA242" t="s">
        <v>53</v>
      </c>
      <c r="AB242" t="s">
        <v>53</v>
      </c>
      <c r="AC242" t="s">
        <v>53</v>
      </c>
      <c r="AD242" t="s">
        <v>53</v>
      </c>
      <c r="AE242" t="s">
        <v>1030</v>
      </c>
      <c r="AF242" t="s">
        <v>53</v>
      </c>
      <c r="AG242" t="s">
        <v>1030</v>
      </c>
      <c r="AH242" t="s">
        <v>61</v>
      </c>
      <c r="AI242" t="s">
        <v>1025</v>
      </c>
      <c r="AJ242" t="s">
        <v>63</v>
      </c>
      <c r="AK242" t="s">
        <v>64</v>
      </c>
      <c r="AL242" t="s">
        <v>53</v>
      </c>
      <c r="AM242" t="s">
        <v>1026</v>
      </c>
      <c r="AN242" t="s">
        <v>53</v>
      </c>
      <c r="AO242">
        <v>104</v>
      </c>
      <c r="AP242" t="s">
        <v>1031</v>
      </c>
      <c r="AQ242" t="s">
        <v>70</v>
      </c>
      <c r="AR242" t="s">
        <v>71</v>
      </c>
      <c r="AS242" t="s">
        <v>72</v>
      </c>
      <c r="AT242" t="s">
        <v>53</v>
      </c>
      <c r="AU242" t="s">
        <v>53</v>
      </c>
      <c r="AV242" t="s">
        <v>53</v>
      </c>
      <c r="AW242" t="s">
        <v>53</v>
      </c>
      <c r="AX242" t="s">
        <v>61</v>
      </c>
      <c r="AY242" t="s">
        <v>53</v>
      </c>
      <c r="AZ242" t="s">
        <v>173</v>
      </c>
      <c r="BA242" t="s">
        <v>74</v>
      </c>
      <c r="BB242" t="s">
        <v>53</v>
      </c>
      <c r="BC242" t="s">
        <v>53</v>
      </c>
      <c r="BD242" t="s">
        <v>53</v>
      </c>
      <c r="BE242" t="s">
        <v>53</v>
      </c>
      <c r="BF242" t="s">
        <v>53</v>
      </c>
      <c r="BG242" t="s">
        <v>53</v>
      </c>
      <c r="BH242" t="s">
        <v>53</v>
      </c>
      <c r="BI242" t="s">
        <v>53</v>
      </c>
    </row>
    <row r="243" spans="1:61" x14ac:dyDescent="0.25">
      <c r="A243" t="s">
        <v>53</v>
      </c>
      <c r="B243" t="s">
        <v>54</v>
      </c>
      <c r="C243" t="s">
        <v>309</v>
      </c>
      <c r="D243" t="s">
        <v>54</v>
      </c>
      <c r="E243" t="s">
        <v>110</v>
      </c>
      <c r="F243" t="s">
        <v>54</v>
      </c>
      <c r="G243" t="s">
        <v>54</v>
      </c>
      <c r="H243">
        <v>171</v>
      </c>
      <c r="I243" t="s">
        <v>57</v>
      </c>
      <c r="J243" t="s">
        <v>58</v>
      </c>
      <c r="K243" t="s">
        <v>104</v>
      </c>
      <c r="L243" t="s">
        <v>187</v>
      </c>
      <c r="M243" t="s">
        <v>61</v>
      </c>
      <c r="N243" t="s">
        <v>1032</v>
      </c>
      <c r="O243" t="s">
        <v>63</v>
      </c>
      <c r="P243" t="s">
        <v>64</v>
      </c>
      <c r="Q243">
        <v>171</v>
      </c>
      <c r="R243" t="s">
        <v>1033</v>
      </c>
      <c r="S243" t="s">
        <v>53</v>
      </c>
      <c r="T243" t="s">
        <v>53</v>
      </c>
      <c r="U243" t="s">
        <v>53</v>
      </c>
      <c r="V243" t="s">
        <v>61</v>
      </c>
      <c r="W243" t="s">
        <v>53</v>
      </c>
      <c r="X243" t="s">
        <v>67</v>
      </c>
      <c r="Y243" t="s">
        <v>53</v>
      </c>
      <c r="Z243" t="s">
        <v>53</v>
      </c>
      <c r="AA243" t="s">
        <v>53</v>
      </c>
      <c r="AB243" t="s">
        <v>53</v>
      </c>
      <c r="AC243" t="s">
        <v>53</v>
      </c>
      <c r="AD243" t="s">
        <v>53</v>
      </c>
      <c r="AE243" t="s">
        <v>1032</v>
      </c>
      <c r="AF243" t="s">
        <v>53</v>
      </c>
      <c r="AG243" t="s">
        <v>1032</v>
      </c>
      <c r="AH243" t="s">
        <v>61</v>
      </c>
      <c r="AI243" t="s">
        <v>1032</v>
      </c>
      <c r="AJ243" t="s">
        <v>63</v>
      </c>
      <c r="AK243" t="s">
        <v>64</v>
      </c>
      <c r="AL243" t="s">
        <v>53</v>
      </c>
      <c r="AM243" t="s">
        <v>1033</v>
      </c>
      <c r="AN243" t="s">
        <v>53</v>
      </c>
      <c r="AO243">
        <v>189</v>
      </c>
      <c r="AP243" t="s">
        <v>1034</v>
      </c>
      <c r="AQ243" t="s">
        <v>182</v>
      </c>
      <c r="AR243" t="s">
        <v>305</v>
      </c>
      <c r="AS243" t="s">
        <v>72</v>
      </c>
      <c r="AT243" t="s">
        <v>53</v>
      </c>
      <c r="AU243" t="s">
        <v>53</v>
      </c>
      <c r="AV243" t="s">
        <v>53</v>
      </c>
      <c r="AW243" t="s">
        <v>53</v>
      </c>
      <c r="AX243" t="s">
        <v>61</v>
      </c>
      <c r="AY243" t="s">
        <v>53</v>
      </c>
      <c r="AZ243" t="s">
        <v>67</v>
      </c>
      <c r="BA243" t="s">
        <v>93</v>
      </c>
      <c r="BB243" t="s">
        <v>53</v>
      </c>
      <c r="BC243" t="s">
        <v>53</v>
      </c>
      <c r="BD243" t="s">
        <v>53</v>
      </c>
      <c r="BE243" t="s">
        <v>53</v>
      </c>
      <c r="BF243" t="s">
        <v>53</v>
      </c>
      <c r="BG243" t="s">
        <v>53</v>
      </c>
      <c r="BH243" t="s">
        <v>53</v>
      </c>
      <c r="BI243" t="s">
        <v>53</v>
      </c>
    </row>
    <row r="244" spans="1:61" x14ac:dyDescent="0.25">
      <c r="A244" t="s">
        <v>53</v>
      </c>
      <c r="B244" t="s">
        <v>54</v>
      </c>
      <c r="C244" t="s">
        <v>55</v>
      </c>
      <c r="D244" t="s">
        <v>54</v>
      </c>
      <c r="E244" t="s">
        <v>110</v>
      </c>
      <c r="F244" t="s">
        <v>54</v>
      </c>
      <c r="G244" t="s">
        <v>54</v>
      </c>
      <c r="H244">
        <v>172</v>
      </c>
      <c r="I244" t="s">
        <v>57</v>
      </c>
      <c r="J244" t="s">
        <v>58</v>
      </c>
      <c r="K244" t="s">
        <v>104</v>
      </c>
      <c r="L244" t="s">
        <v>124</v>
      </c>
      <c r="M244" t="s">
        <v>61</v>
      </c>
      <c r="N244" t="s">
        <v>1035</v>
      </c>
      <c r="O244" t="s">
        <v>63</v>
      </c>
      <c r="P244" t="s">
        <v>64</v>
      </c>
      <c r="Q244">
        <v>172</v>
      </c>
      <c r="R244" t="s">
        <v>1036</v>
      </c>
      <c r="S244" t="s">
        <v>53</v>
      </c>
      <c r="T244" t="s">
        <v>53</v>
      </c>
      <c r="U244" t="s">
        <v>53</v>
      </c>
      <c r="V244" t="s">
        <v>61</v>
      </c>
      <c r="W244" t="s">
        <v>53</v>
      </c>
      <c r="X244" t="s">
        <v>395</v>
      </c>
      <c r="Y244" t="s">
        <v>53</v>
      </c>
      <c r="Z244" t="s">
        <v>53</v>
      </c>
      <c r="AA244" t="s">
        <v>53</v>
      </c>
      <c r="AB244" t="s">
        <v>53</v>
      </c>
      <c r="AC244" t="s">
        <v>53</v>
      </c>
      <c r="AD244" t="s">
        <v>53</v>
      </c>
      <c r="AE244" t="s">
        <v>1035</v>
      </c>
      <c r="AF244" t="s">
        <v>53</v>
      </c>
      <c r="AG244" t="s">
        <v>1035</v>
      </c>
      <c r="AH244" t="s">
        <v>61</v>
      </c>
      <c r="AI244" t="s">
        <v>1035</v>
      </c>
      <c r="AJ244" t="s">
        <v>63</v>
      </c>
      <c r="AK244" t="s">
        <v>64</v>
      </c>
      <c r="AL244" t="s">
        <v>53</v>
      </c>
      <c r="AM244" t="s">
        <v>1036</v>
      </c>
      <c r="AN244" t="s">
        <v>53</v>
      </c>
      <c r="AO244">
        <v>157</v>
      </c>
      <c r="AP244" t="s">
        <v>1037</v>
      </c>
      <c r="AQ244" t="s">
        <v>182</v>
      </c>
      <c r="AR244" t="s">
        <v>305</v>
      </c>
      <c r="AS244" t="s">
        <v>72</v>
      </c>
      <c r="AT244" t="s">
        <v>53</v>
      </c>
      <c r="AU244" t="s">
        <v>53</v>
      </c>
      <c r="AV244" t="s">
        <v>53</v>
      </c>
      <c r="AW244" t="s">
        <v>53</v>
      </c>
      <c r="AX244" t="s">
        <v>61</v>
      </c>
      <c r="AY244" t="s">
        <v>53</v>
      </c>
      <c r="AZ244" t="s">
        <v>395</v>
      </c>
      <c r="BA244" t="s">
        <v>93</v>
      </c>
      <c r="BB244" t="s">
        <v>53</v>
      </c>
      <c r="BC244" t="s">
        <v>53</v>
      </c>
      <c r="BD244" t="s">
        <v>53</v>
      </c>
      <c r="BE244" t="s">
        <v>53</v>
      </c>
      <c r="BF244" t="s">
        <v>53</v>
      </c>
      <c r="BG244" t="s">
        <v>53</v>
      </c>
      <c r="BH244" t="s">
        <v>53</v>
      </c>
      <c r="BI244" t="s">
        <v>53</v>
      </c>
    </row>
    <row r="245" spans="1:61" x14ac:dyDescent="0.25">
      <c r="A245" t="s">
        <v>53</v>
      </c>
      <c r="B245" t="s">
        <v>54</v>
      </c>
      <c r="C245" t="s">
        <v>55</v>
      </c>
      <c r="D245" t="s">
        <v>54</v>
      </c>
      <c r="E245" t="s">
        <v>110</v>
      </c>
      <c r="F245" t="s">
        <v>54</v>
      </c>
      <c r="G245" t="s">
        <v>54</v>
      </c>
      <c r="H245">
        <v>173</v>
      </c>
      <c r="I245" t="s">
        <v>57</v>
      </c>
      <c r="J245" t="s">
        <v>58</v>
      </c>
      <c r="K245" t="s">
        <v>104</v>
      </c>
      <c r="L245" t="s">
        <v>83</v>
      </c>
      <c r="M245" t="s">
        <v>61</v>
      </c>
      <c r="N245" t="s">
        <v>1038</v>
      </c>
      <c r="O245" t="s">
        <v>63</v>
      </c>
      <c r="P245" t="s">
        <v>64</v>
      </c>
      <c r="Q245">
        <v>173</v>
      </c>
      <c r="R245" t="s">
        <v>1039</v>
      </c>
      <c r="S245" t="s">
        <v>53</v>
      </c>
      <c r="T245" t="s">
        <v>53</v>
      </c>
      <c r="U245" t="s">
        <v>53</v>
      </c>
      <c r="V245" t="s">
        <v>61</v>
      </c>
      <c r="W245" t="s">
        <v>53</v>
      </c>
      <c r="X245" t="s">
        <v>167</v>
      </c>
      <c r="Y245" t="s">
        <v>53</v>
      </c>
      <c r="Z245" t="s">
        <v>53</v>
      </c>
      <c r="AA245" t="s">
        <v>53</v>
      </c>
      <c r="AB245" t="s">
        <v>53</v>
      </c>
      <c r="AC245" t="s">
        <v>53</v>
      </c>
      <c r="AD245" t="s">
        <v>53</v>
      </c>
      <c r="AE245" t="s">
        <v>1038</v>
      </c>
      <c r="AF245" t="s">
        <v>53</v>
      </c>
      <c r="AG245" t="s">
        <v>1038</v>
      </c>
      <c r="AH245" t="s">
        <v>61</v>
      </c>
      <c r="AI245" t="s">
        <v>1038</v>
      </c>
      <c r="AJ245" t="s">
        <v>63</v>
      </c>
      <c r="AK245" t="s">
        <v>64</v>
      </c>
      <c r="AL245" t="s">
        <v>53</v>
      </c>
      <c r="AM245" t="s">
        <v>1039</v>
      </c>
      <c r="AN245" t="s">
        <v>53</v>
      </c>
      <c r="AO245">
        <v>145</v>
      </c>
      <c r="AP245" t="s">
        <v>1040</v>
      </c>
      <c r="AQ245" t="s">
        <v>70</v>
      </c>
      <c r="AR245" t="s">
        <v>71</v>
      </c>
      <c r="AS245" t="s">
        <v>72</v>
      </c>
      <c r="AT245" t="s">
        <v>53</v>
      </c>
      <c r="AU245" t="s">
        <v>53</v>
      </c>
      <c r="AV245" t="s">
        <v>53</v>
      </c>
      <c r="AW245" t="s">
        <v>53</v>
      </c>
      <c r="AX245" t="s">
        <v>61</v>
      </c>
      <c r="AY245" t="s">
        <v>53</v>
      </c>
      <c r="AZ245" t="s">
        <v>167</v>
      </c>
      <c r="BA245" t="s">
        <v>74</v>
      </c>
      <c r="BB245" t="s">
        <v>53</v>
      </c>
      <c r="BC245" t="s">
        <v>53</v>
      </c>
      <c r="BD245" t="s">
        <v>53</v>
      </c>
      <c r="BE245" t="s">
        <v>53</v>
      </c>
      <c r="BF245" t="s">
        <v>53</v>
      </c>
      <c r="BG245" t="s">
        <v>53</v>
      </c>
      <c r="BH245" t="s">
        <v>53</v>
      </c>
      <c r="BI245" t="s">
        <v>53</v>
      </c>
    </row>
    <row r="246" spans="1:61" x14ac:dyDescent="0.25">
      <c r="A246" t="s">
        <v>53</v>
      </c>
      <c r="B246" t="s">
        <v>54</v>
      </c>
      <c r="C246" t="s">
        <v>55</v>
      </c>
      <c r="D246" t="s">
        <v>54</v>
      </c>
      <c r="E246" t="s">
        <v>56</v>
      </c>
      <c r="F246" t="s">
        <v>54</v>
      </c>
      <c r="G246" t="s">
        <v>54</v>
      </c>
      <c r="H246">
        <v>174</v>
      </c>
      <c r="I246" t="s">
        <v>57</v>
      </c>
      <c r="J246" t="s">
        <v>58</v>
      </c>
      <c r="K246" t="s">
        <v>59</v>
      </c>
      <c r="L246" t="s">
        <v>83</v>
      </c>
      <c r="M246" t="s">
        <v>61</v>
      </c>
      <c r="N246" t="s">
        <v>1041</v>
      </c>
      <c r="O246" t="s">
        <v>63</v>
      </c>
      <c r="P246" t="s">
        <v>64</v>
      </c>
      <c r="Q246">
        <v>174</v>
      </c>
      <c r="R246" t="s">
        <v>1042</v>
      </c>
      <c r="S246" t="s">
        <v>53</v>
      </c>
      <c r="T246" t="s">
        <v>53</v>
      </c>
      <c r="U246" t="s">
        <v>53</v>
      </c>
      <c r="V246" t="s">
        <v>61</v>
      </c>
      <c r="W246" t="s">
        <v>53</v>
      </c>
      <c r="X246" t="s">
        <v>66</v>
      </c>
      <c r="Y246" t="s">
        <v>53</v>
      </c>
      <c r="Z246" t="s">
        <v>53</v>
      </c>
      <c r="AA246" t="s">
        <v>53</v>
      </c>
      <c r="AB246" t="s">
        <v>53</v>
      </c>
      <c r="AC246" t="s">
        <v>53</v>
      </c>
      <c r="AD246" t="s">
        <v>53</v>
      </c>
      <c r="AE246" t="s">
        <v>1041</v>
      </c>
      <c r="AF246" t="s">
        <v>53</v>
      </c>
      <c r="AG246" t="s">
        <v>1041</v>
      </c>
      <c r="AH246" t="s">
        <v>61</v>
      </c>
      <c r="AI246" t="s">
        <v>1041</v>
      </c>
      <c r="AJ246" t="s">
        <v>63</v>
      </c>
      <c r="AK246" t="s">
        <v>64</v>
      </c>
      <c r="AL246" t="s">
        <v>53</v>
      </c>
      <c r="AM246" t="s">
        <v>1042</v>
      </c>
      <c r="AN246" t="s">
        <v>53</v>
      </c>
      <c r="AO246">
        <v>100</v>
      </c>
      <c r="AP246" t="s">
        <v>1043</v>
      </c>
      <c r="AQ246" t="s">
        <v>70</v>
      </c>
      <c r="AR246" t="s">
        <v>71</v>
      </c>
      <c r="AS246" t="s">
        <v>72</v>
      </c>
      <c r="AT246" t="s">
        <v>53</v>
      </c>
      <c r="AU246" t="s">
        <v>53</v>
      </c>
      <c r="AV246" t="s">
        <v>53</v>
      </c>
      <c r="AW246" t="s">
        <v>53</v>
      </c>
      <c r="AX246" t="s">
        <v>61</v>
      </c>
      <c r="AY246" t="s">
        <v>53</v>
      </c>
      <c r="AZ246" t="s">
        <v>66</v>
      </c>
      <c r="BA246" t="s">
        <v>130</v>
      </c>
      <c r="BB246" t="s">
        <v>53</v>
      </c>
      <c r="BC246" t="s">
        <v>53</v>
      </c>
      <c r="BD246" t="s">
        <v>53</v>
      </c>
      <c r="BE246" t="s">
        <v>53</v>
      </c>
      <c r="BF246" t="s">
        <v>53</v>
      </c>
      <c r="BG246" t="s">
        <v>53</v>
      </c>
      <c r="BH246" t="s">
        <v>53</v>
      </c>
      <c r="BI246" t="s">
        <v>53</v>
      </c>
    </row>
    <row r="247" spans="1:61" x14ac:dyDescent="0.25">
      <c r="A247" t="s">
        <v>53</v>
      </c>
      <c r="B247" t="s">
        <v>54</v>
      </c>
      <c r="C247" t="s">
        <v>55</v>
      </c>
      <c r="D247" t="s">
        <v>54</v>
      </c>
      <c r="E247" t="s">
        <v>56</v>
      </c>
      <c r="F247" t="s">
        <v>54</v>
      </c>
      <c r="G247" t="s">
        <v>54</v>
      </c>
      <c r="H247">
        <v>174</v>
      </c>
      <c r="I247" t="s">
        <v>57</v>
      </c>
      <c r="J247" t="s">
        <v>58</v>
      </c>
      <c r="K247" t="s">
        <v>59</v>
      </c>
      <c r="L247" t="s">
        <v>83</v>
      </c>
      <c r="M247" t="s">
        <v>61</v>
      </c>
      <c r="N247" t="s">
        <v>1041</v>
      </c>
      <c r="O247" t="s">
        <v>63</v>
      </c>
      <c r="P247" t="s">
        <v>64</v>
      </c>
      <c r="Q247">
        <v>174</v>
      </c>
      <c r="R247" t="s">
        <v>1042</v>
      </c>
      <c r="S247" t="s">
        <v>53</v>
      </c>
      <c r="T247" t="s">
        <v>53</v>
      </c>
      <c r="U247" t="s">
        <v>53</v>
      </c>
      <c r="V247" t="s">
        <v>61</v>
      </c>
      <c r="W247" t="s">
        <v>53</v>
      </c>
      <c r="X247" t="s">
        <v>66</v>
      </c>
      <c r="Y247" t="s">
        <v>53</v>
      </c>
      <c r="Z247" t="s">
        <v>53</v>
      </c>
      <c r="AA247" t="s">
        <v>53</v>
      </c>
      <c r="AB247" t="s">
        <v>53</v>
      </c>
      <c r="AC247" t="s">
        <v>53</v>
      </c>
      <c r="AD247" t="s">
        <v>53</v>
      </c>
      <c r="AE247" t="s">
        <v>1044</v>
      </c>
      <c r="AF247" t="s">
        <v>53</v>
      </c>
      <c r="AG247" t="s">
        <v>1044</v>
      </c>
      <c r="AH247" t="s">
        <v>61</v>
      </c>
      <c r="AI247" t="s">
        <v>1041</v>
      </c>
      <c r="AJ247" t="s">
        <v>63</v>
      </c>
      <c r="AK247" t="s">
        <v>64</v>
      </c>
      <c r="AL247" t="s">
        <v>53</v>
      </c>
      <c r="AM247" t="s">
        <v>1042</v>
      </c>
      <c r="AN247" t="s">
        <v>53</v>
      </c>
      <c r="AO247">
        <v>106</v>
      </c>
      <c r="AP247" t="s">
        <v>1045</v>
      </c>
      <c r="AQ247" t="s">
        <v>70</v>
      </c>
      <c r="AR247" t="s">
        <v>71</v>
      </c>
      <c r="AS247" t="s">
        <v>72</v>
      </c>
      <c r="AT247" t="s">
        <v>53</v>
      </c>
      <c r="AU247" t="s">
        <v>53</v>
      </c>
      <c r="AV247" t="s">
        <v>53</v>
      </c>
      <c r="AW247" t="s">
        <v>53</v>
      </c>
      <c r="AX247" t="s">
        <v>61</v>
      </c>
      <c r="AY247" t="s">
        <v>53</v>
      </c>
      <c r="AZ247" t="s">
        <v>66</v>
      </c>
      <c r="BA247" t="s">
        <v>74</v>
      </c>
      <c r="BB247" t="s">
        <v>53</v>
      </c>
      <c r="BC247" t="s">
        <v>53</v>
      </c>
      <c r="BD247" t="s">
        <v>53</v>
      </c>
      <c r="BE247" t="s">
        <v>53</v>
      </c>
      <c r="BF247" t="s">
        <v>53</v>
      </c>
      <c r="BG247" t="s">
        <v>53</v>
      </c>
      <c r="BH247" t="s">
        <v>53</v>
      </c>
      <c r="BI247" t="s">
        <v>53</v>
      </c>
    </row>
    <row r="248" spans="1:61" x14ac:dyDescent="0.25">
      <c r="A248" t="s">
        <v>53</v>
      </c>
      <c r="B248" t="s">
        <v>54</v>
      </c>
      <c r="C248" t="s">
        <v>55</v>
      </c>
      <c r="D248" t="s">
        <v>54</v>
      </c>
      <c r="E248" t="s">
        <v>56</v>
      </c>
      <c r="F248" t="s">
        <v>54</v>
      </c>
      <c r="G248" t="s">
        <v>54</v>
      </c>
      <c r="H248">
        <v>174</v>
      </c>
      <c r="I248" t="s">
        <v>57</v>
      </c>
      <c r="J248" t="s">
        <v>58</v>
      </c>
      <c r="K248" t="s">
        <v>59</v>
      </c>
      <c r="L248" t="s">
        <v>83</v>
      </c>
      <c r="M248" t="s">
        <v>61</v>
      </c>
      <c r="N248" t="s">
        <v>1041</v>
      </c>
      <c r="O248" t="s">
        <v>63</v>
      </c>
      <c r="P248" t="s">
        <v>64</v>
      </c>
      <c r="Q248">
        <v>174</v>
      </c>
      <c r="R248" t="s">
        <v>1042</v>
      </c>
      <c r="S248" t="s">
        <v>53</v>
      </c>
      <c r="T248" t="s">
        <v>53</v>
      </c>
      <c r="U248" t="s">
        <v>53</v>
      </c>
      <c r="V248" t="s">
        <v>61</v>
      </c>
      <c r="W248" t="s">
        <v>53</v>
      </c>
      <c r="X248" t="s">
        <v>66</v>
      </c>
      <c r="Y248" t="s">
        <v>53</v>
      </c>
      <c r="Z248" t="s">
        <v>53</v>
      </c>
      <c r="AA248" t="s">
        <v>53</v>
      </c>
      <c r="AB248" t="s">
        <v>53</v>
      </c>
      <c r="AC248" t="s">
        <v>53</v>
      </c>
      <c r="AD248" t="s">
        <v>53</v>
      </c>
      <c r="AE248" t="s">
        <v>91</v>
      </c>
      <c r="AF248" t="s">
        <v>53</v>
      </c>
      <c r="AG248" t="s">
        <v>91</v>
      </c>
      <c r="AH248" t="s">
        <v>61</v>
      </c>
      <c r="AI248" t="s">
        <v>1041</v>
      </c>
      <c r="AJ248" t="s">
        <v>63</v>
      </c>
      <c r="AK248" t="s">
        <v>64</v>
      </c>
      <c r="AL248" t="s">
        <v>53</v>
      </c>
      <c r="AM248" t="s">
        <v>1042</v>
      </c>
      <c r="AN248" t="s">
        <v>53</v>
      </c>
      <c r="AO248">
        <v>108</v>
      </c>
      <c r="AP248" t="s">
        <v>1046</v>
      </c>
      <c r="AQ248" t="s">
        <v>70</v>
      </c>
      <c r="AR248" t="s">
        <v>71</v>
      </c>
      <c r="AS248" t="s">
        <v>72</v>
      </c>
      <c r="AT248" t="s">
        <v>53</v>
      </c>
      <c r="AU248" t="s">
        <v>53</v>
      </c>
      <c r="AV248" t="s">
        <v>53</v>
      </c>
      <c r="AW248" t="s">
        <v>53</v>
      </c>
      <c r="AX248" t="s">
        <v>61</v>
      </c>
      <c r="AY248" t="s">
        <v>53</v>
      </c>
      <c r="AZ248" t="s">
        <v>66</v>
      </c>
      <c r="BA248" t="s">
        <v>74</v>
      </c>
      <c r="BB248" t="s">
        <v>53</v>
      </c>
      <c r="BC248" t="s">
        <v>53</v>
      </c>
      <c r="BD248" t="s">
        <v>53</v>
      </c>
      <c r="BE248" t="s">
        <v>53</v>
      </c>
      <c r="BF248" t="s">
        <v>53</v>
      </c>
      <c r="BG248" t="s">
        <v>53</v>
      </c>
      <c r="BH248" t="s">
        <v>53</v>
      </c>
      <c r="BI248" t="s">
        <v>53</v>
      </c>
    </row>
    <row r="249" spans="1:61" x14ac:dyDescent="0.25">
      <c r="A249" t="s">
        <v>53</v>
      </c>
      <c r="B249" t="s">
        <v>54</v>
      </c>
      <c r="C249" t="s">
        <v>55</v>
      </c>
      <c r="D249" t="s">
        <v>54</v>
      </c>
      <c r="E249" t="s">
        <v>56</v>
      </c>
      <c r="F249" t="s">
        <v>54</v>
      </c>
      <c r="G249" t="s">
        <v>54</v>
      </c>
      <c r="H249">
        <v>174</v>
      </c>
      <c r="I249" t="s">
        <v>57</v>
      </c>
      <c r="J249" t="s">
        <v>58</v>
      </c>
      <c r="K249" t="s">
        <v>59</v>
      </c>
      <c r="L249" t="s">
        <v>83</v>
      </c>
      <c r="M249" t="s">
        <v>61</v>
      </c>
      <c r="N249" t="s">
        <v>1041</v>
      </c>
      <c r="O249" t="s">
        <v>63</v>
      </c>
      <c r="P249" t="s">
        <v>64</v>
      </c>
      <c r="Q249">
        <v>174</v>
      </c>
      <c r="R249" t="s">
        <v>1042</v>
      </c>
      <c r="S249" t="s">
        <v>53</v>
      </c>
      <c r="T249" t="s">
        <v>53</v>
      </c>
      <c r="U249" t="s">
        <v>53</v>
      </c>
      <c r="V249" t="s">
        <v>61</v>
      </c>
      <c r="W249" t="s">
        <v>53</v>
      </c>
      <c r="X249" t="s">
        <v>66</v>
      </c>
      <c r="Y249" t="s">
        <v>53</v>
      </c>
      <c r="Z249" t="s">
        <v>53</v>
      </c>
      <c r="AA249" t="s">
        <v>53</v>
      </c>
      <c r="AB249" t="s">
        <v>53</v>
      </c>
      <c r="AC249" t="s">
        <v>53</v>
      </c>
      <c r="AD249" t="s">
        <v>53</v>
      </c>
      <c r="AE249" t="s">
        <v>1047</v>
      </c>
      <c r="AF249" t="s">
        <v>53</v>
      </c>
      <c r="AG249" t="s">
        <v>1047</v>
      </c>
      <c r="AH249" t="s">
        <v>61</v>
      </c>
      <c r="AI249" t="s">
        <v>1041</v>
      </c>
      <c r="AJ249" t="s">
        <v>63</v>
      </c>
      <c r="AK249" t="s">
        <v>64</v>
      </c>
      <c r="AL249" t="s">
        <v>53</v>
      </c>
      <c r="AM249" t="s">
        <v>1042</v>
      </c>
      <c r="AN249" t="s">
        <v>53</v>
      </c>
      <c r="AO249">
        <v>109</v>
      </c>
      <c r="AP249" t="s">
        <v>1048</v>
      </c>
      <c r="AQ249" t="s">
        <v>70</v>
      </c>
      <c r="AR249" t="s">
        <v>71</v>
      </c>
      <c r="AS249" t="s">
        <v>72</v>
      </c>
      <c r="AT249" t="s">
        <v>53</v>
      </c>
      <c r="AU249" t="s">
        <v>53</v>
      </c>
      <c r="AV249" t="s">
        <v>53</v>
      </c>
      <c r="AW249" t="s">
        <v>53</v>
      </c>
      <c r="AX249" t="s">
        <v>61</v>
      </c>
      <c r="AY249" t="s">
        <v>53</v>
      </c>
      <c r="AZ249" t="s">
        <v>66</v>
      </c>
      <c r="BA249" t="s">
        <v>93</v>
      </c>
      <c r="BB249" t="s">
        <v>53</v>
      </c>
      <c r="BC249" t="s">
        <v>53</v>
      </c>
      <c r="BD249" t="s">
        <v>53</v>
      </c>
      <c r="BE249" t="s">
        <v>53</v>
      </c>
      <c r="BF249" t="s">
        <v>53</v>
      </c>
      <c r="BG249" t="s">
        <v>53</v>
      </c>
      <c r="BH249" t="s">
        <v>53</v>
      </c>
      <c r="BI249" t="s">
        <v>53</v>
      </c>
    </row>
    <row r="250" spans="1:61" x14ac:dyDescent="0.25">
      <c r="A250" t="s">
        <v>53</v>
      </c>
      <c r="B250" t="s">
        <v>54</v>
      </c>
      <c r="C250" t="s">
        <v>55</v>
      </c>
      <c r="D250" t="s">
        <v>54</v>
      </c>
      <c r="E250" t="s">
        <v>110</v>
      </c>
      <c r="F250" t="s">
        <v>54</v>
      </c>
      <c r="G250" t="s">
        <v>54</v>
      </c>
      <c r="H250">
        <v>175</v>
      </c>
      <c r="I250" t="s">
        <v>57</v>
      </c>
      <c r="J250" t="s">
        <v>58</v>
      </c>
      <c r="K250" t="s">
        <v>59</v>
      </c>
      <c r="L250" t="s">
        <v>83</v>
      </c>
      <c r="M250" t="s">
        <v>61</v>
      </c>
      <c r="N250" t="s">
        <v>1049</v>
      </c>
      <c r="O250" t="s">
        <v>63</v>
      </c>
      <c r="P250" t="s">
        <v>64</v>
      </c>
      <c r="Q250">
        <v>175</v>
      </c>
      <c r="R250" t="s">
        <v>1050</v>
      </c>
      <c r="S250" t="s">
        <v>53</v>
      </c>
      <c r="T250" t="s">
        <v>53</v>
      </c>
      <c r="U250" t="s">
        <v>53</v>
      </c>
      <c r="V250" t="s">
        <v>61</v>
      </c>
      <c r="W250" t="s">
        <v>53</v>
      </c>
      <c r="X250" t="s">
        <v>66</v>
      </c>
      <c r="Y250" t="s">
        <v>53</v>
      </c>
      <c r="Z250" t="s">
        <v>53</v>
      </c>
      <c r="AA250" t="s">
        <v>53</v>
      </c>
      <c r="AB250" t="s">
        <v>53</v>
      </c>
      <c r="AC250" t="s">
        <v>53</v>
      </c>
      <c r="AD250" t="s">
        <v>53</v>
      </c>
      <c r="AE250" t="s">
        <v>1049</v>
      </c>
      <c r="AF250" t="s">
        <v>53</v>
      </c>
      <c r="AG250" t="s">
        <v>1049</v>
      </c>
      <c r="AH250" t="s">
        <v>61</v>
      </c>
      <c r="AI250" t="s">
        <v>1049</v>
      </c>
      <c r="AJ250" t="s">
        <v>63</v>
      </c>
      <c r="AK250" t="s">
        <v>64</v>
      </c>
      <c r="AL250" t="s">
        <v>53</v>
      </c>
      <c r="AM250" t="s">
        <v>1050</v>
      </c>
      <c r="AN250" t="s">
        <v>53</v>
      </c>
      <c r="AO250">
        <v>101</v>
      </c>
      <c r="AP250" t="s">
        <v>1051</v>
      </c>
      <c r="AQ250" t="s">
        <v>70</v>
      </c>
      <c r="AR250" t="s">
        <v>71</v>
      </c>
      <c r="AS250" t="s">
        <v>72</v>
      </c>
      <c r="AT250" t="s">
        <v>53</v>
      </c>
      <c r="AU250" t="s">
        <v>53</v>
      </c>
      <c r="AV250" t="s">
        <v>53</v>
      </c>
      <c r="AW250" t="s">
        <v>53</v>
      </c>
      <c r="AX250" t="s">
        <v>61</v>
      </c>
      <c r="AY250" t="s">
        <v>53</v>
      </c>
      <c r="AZ250" t="s">
        <v>66</v>
      </c>
      <c r="BA250" t="s">
        <v>130</v>
      </c>
      <c r="BB250" t="s">
        <v>53</v>
      </c>
      <c r="BC250" t="s">
        <v>53</v>
      </c>
      <c r="BD250" t="s">
        <v>53</v>
      </c>
      <c r="BE250" t="s">
        <v>53</v>
      </c>
      <c r="BF250" t="s">
        <v>53</v>
      </c>
      <c r="BG250" t="s">
        <v>53</v>
      </c>
      <c r="BH250" t="s">
        <v>53</v>
      </c>
      <c r="BI250" t="s">
        <v>53</v>
      </c>
    </row>
    <row r="251" spans="1:61" x14ac:dyDescent="0.25">
      <c r="A251" t="s">
        <v>53</v>
      </c>
      <c r="B251" t="s">
        <v>54</v>
      </c>
      <c r="C251" t="s">
        <v>55</v>
      </c>
      <c r="D251" t="s">
        <v>54</v>
      </c>
      <c r="E251" t="s">
        <v>110</v>
      </c>
      <c r="F251" t="s">
        <v>54</v>
      </c>
      <c r="G251" t="s">
        <v>54</v>
      </c>
      <c r="H251">
        <v>175</v>
      </c>
      <c r="I251" t="s">
        <v>57</v>
      </c>
      <c r="J251" t="s">
        <v>58</v>
      </c>
      <c r="K251" t="s">
        <v>59</v>
      </c>
      <c r="L251" t="s">
        <v>83</v>
      </c>
      <c r="M251" t="s">
        <v>61</v>
      </c>
      <c r="N251" t="s">
        <v>1049</v>
      </c>
      <c r="O251" t="s">
        <v>63</v>
      </c>
      <c r="P251" t="s">
        <v>64</v>
      </c>
      <c r="Q251">
        <v>175</v>
      </c>
      <c r="R251" t="s">
        <v>1050</v>
      </c>
      <c r="S251" t="s">
        <v>53</v>
      </c>
      <c r="T251" t="s">
        <v>53</v>
      </c>
      <c r="U251" t="s">
        <v>53</v>
      </c>
      <c r="V251" t="s">
        <v>61</v>
      </c>
      <c r="W251" t="s">
        <v>53</v>
      </c>
      <c r="X251" t="s">
        <v>66</v>
      </c>
      <c r="Y251" t="s">
        <v>53</v>
      </c>
      <c r="Z251" t="s">
        <v>53</v>
      </c>
      <c r="AA251" t="s">
        <v>53</v>
      </c>
      <c r="AB251" t="s">
        <v>53</v>
      </c>
      <c r="AC251" t="s">
        <v>1052</v>
      </c>
      <c r="AD251" t="s">
        <v>1053</v>
      </c>
      <c r="AE251" t="s">
        <v>676</v>
      </c>
      <c r="AF251" t="s">
        <v>53</v>
      </c>
      <c r="AG251" t="s">
        <v>676</v>
      </c>
      <c r="AH251" t="s">
        <v>61</v>
      </c>
      <c r="AI251" t="s">
        <v>1049</v>
      </c>
      <c r="AJ251" t="s">
        <v>63</v>
      </c>
      <c r="AK251" t="s">
        <v>64</v>
      </c>
      <c r="AL251" t="s">
        <v>98</v>
      </c>
      <c r="AM251" t="s">
        <v>1050</v>
      </c>
      <c r="AN251" t="s">
        <v>151</v>
      </c>
      <c r="AO251">
        <v>111</v>
      </c>
      <c r="AP251" t="s">
        <v>1054</v>
      </c>
      <c r="AQ251" t="s">
        <v>70</v>
      </c>
      <c r="AR251" t="s">
        <v>71</v>
      </c>
      <c r="AS251" t="s">
        <v>72</v>
      </c>
      <c r="AT251" t="s">
        <v>53</v>
      </c>
      <c r="AU251" t="s">
        <v>53</v>
      </c>
      <c r="AV251" t="s">
        <v>53</v>
      </c>
      <c r="AW251" t="s">
        <v>53</v>
      </c>
      <c r="AX251" t="s">
        <v>61</v>
      </c>
      <c r="AY251" t="s">
        <v>53</v>
      </c>
      <c r="AZ251" t="s">
        <v>66</v>
      </c>
      <c r="BA251" t="s">
        <v>93</v>
      </c>
      <c r="BB251" t="s">
        <v>101</v>
      </c>
      <c r="BC251" t="s">
        <v>53</v>
      </c>
      <c r="BD251" t="s">
        <v>53</v>
      </c>
      <c r="BE251" t="s">
        <v>53</v>
      </c>
      <c r="BF251" t="s">
        <v>1055</v>
      </c>
      <c r="BG251" t="s">
        <v>126</v>
      </c>
      <c r="BH251" t="s">
        <v>53</v>
      </c>
      <c r="BI251" t="s">
        <v>53</v>
      </c>
    </row>
    <row r="252" spans="1:61" x14ac:dyDescent="0.25">
      <c r="A252" t="s">
        <v>53</v>
      </c>
      <c r="B252" t="s">
        <v>54</v>
      </c>
      <c r="C252" t="s">
        <v>55</v>
      </c>
      <c r="D252" t="s">
        <v>54</v>
      </c>
      <c r="E252" t="s">
        <v>56</v>
      </c>
      <c r="F252" t="s">
        <v>54</v>
      </c>
      <c r="G252" t="s">
        <v>54</v>
      </c>
      <c r="H252">
        <v>176</v>
      </c>
      <c r="I252" t="s">
        <v>57</v>
      </c>
      <c r="J252" t="s">
        <v>58</v>
      </c>
      <c r="K252" t="s">
        <v>59</v>
      </c>
      <c r="L252" t="s">
        <v>1056</v>
      </c>
      <c r="M252" t="s">
        <v>61</v>
      </c>
      <c r="N252" t="s">
        <v>978</v>
      </c>
      <c r="O252" t="s">
        <v>63</v>
      </c>
      <c r="P252" t="s">
        <v>64</v>
      </c>
      <c r="Q252">
        <v>176</v>
      </c>
      <c r="R252" t="s">
        <v>1057</v>
      </c>
      <c r="S252" t="s">
        <v>53</v>
      </c>
      <c r="T252" t="s">
        <v>53</v>
      </c>
      <c r="U252" t="s">
        <v>53</v>
      </c>
      <c r="V252" t="s">
        <v>61</v>
      </c>
      <c r="W252" t="s">
        <v>53</v>
      </c>
      <c r="X252" t="s">
        <v>67</v>
      </c>
      <c r="Y252" t="s">
        <v>53</v>
      </c>
      <c r="Z252" t="s">
        <v>53</v>
      </c>
      <c r="AA252" t="s">
        <v>53</v>
      </c>
      <c r="AB252" t="s">
        <v>53</v>
      </c>
      <c r="AC252" t="s">
        <v>53</v>
      </c>
      <c r="AD252" t="s">
        <v>53</v>
      </c>
      <c r="AE252" t="s">
        <v>385</v>
      </c>
      <c r="AF252" t="s">
        <v>53</v>
      </c>
      <c r="AG252" t="s">
        <v>385</v>
      </c>
      <c r="AH252" t="s">
        <v>61</v>
      </c>
      <c r="AI252" t="s">
        <v>978</v>
      </c>
      <c r="AJ252" t="s">
        <v>63</v>
      </c>
      <c r="AK252" t="s">
        <v>64</v>
      </c>
      <c r="AL252" t="s">
        <v>53</v>
      </c>
      <c r="AM252" t="s">
        <v>1057</v>
      </c>
      <c r="AN252" t="s">
        <v>53</v>
      </c>
      <c r="AO252">
        <v>73</v>
      </c>
      <c r="AP252" t="s">
        <v>1058</v>
      </c>
      <c r="AQ252" t="s">
        <v>70</v>
      </c>
      <c r="AR252" t="s">
        <v>71</v>
      </c>
      <c r="AS252" t="s">
        <v>72</v>
      </c>
      <c r="AT252" t="s">
        <v>53</v>
      </c>
      <c r="AU252" t="s">
        <v>53</v>
      </c>
      <c r="AV252" t="s">
        <v>53</v>
      </c>
      <c r="AW252" t="s">
        <v>53</v>
      </c>
      <c r="AX252" t="s">
        <v>61</v>
      </c>
      <c r="AY252" t="s">
        <v>53</v>
      </c>
      <c r="AZ252" t="s">
        <v>67</v>
      </c>
      <c r="BA252" t="s">
        <v>93</v>
      </c>
      <c r="BB252" t="s">
        <v>53</v>
      </c>
      <c r="BC252" t="s">
        <v>53</v>
      </c>
      <c r="BD252" t="s">
        <v>53</v>
      </c>
      <c r="BE252" t="s">
        <v>53</v>
      </c>
      <c r="BF252" t="s">
        <v>53</v>
      </c>
      <c r="BG252" t="s">
        <v>53</v>
      </c>
      <c r="BH252" t="s">
        <v>53</v>
      </c>
      <c r="BI252" t="s">
        <v>53</v>
      </c>
    </row>
    <row r="253" spans="1:61" x14ac:dyDescent="0.25">
      <c r="A253" t="s">
        <v>53</v>
      </c>
      <c r="B253" t="s">
        <v>54</v>
      </c>
      <c r="C253" t="s">
        <v>55</v>
      </c>
      <c r="D253" t="s">
        <v>54</v>
      </c>
      <c r="E253" t="s">
        <v>56</v>
      </c>
      <c r="F253" t="s">
        <v>54</v>
      </c>
      <c r="G253" t="s">
        <v>54</v>
      </c>
      <c r="H253">
        <v>176</v>
      </c>
      <c r="I253" t="s">
        <v>57</v>
      </c>
      <c r="J253" t="s">
        <v>58</v>
      </c>
      <c r="K253" t="s">
        <v>59</v>
      </c>
      <c r="L253" t="s">
        <v>1056</v>
      </c>
      <c r="M253" t="s">
        <v>61</v>
      </c>
      <c r="N253" t="s">
        <v>978</v>
      </c>
      <c r="O253" t="s">
        <v>63</v>
      </c>
      <c r="P253" t="s">
        <v>64</v>
      </c>
      <c r="Q253">
        <v>176</v>
      </c>
      <c r="R253" t="s">
        <v>1057</v>
      </c>
      <c r="S253" t="s">
        <v>53</v>
      </c>
      <c r="T253" t="s">
        <v>53</v>
      </c>
      <c r="U253" t="s">
        <v>53</v>
      </c>
      <c r="V253" t="s">
        <v>61</v>
      </c>
      <c r="W253" t="s">
        <v>53</v>
      </c>
      <c r="X253" t="s">
        <v>67</v>
      </c>
      <c r="Y253" t="s">
        <v>53</v>
      </c>
      <c r="Z253" t="s">
        <v>53</v>
      </c>
      <c r="AA253" t="s">
        <v>53</v>
      </c>
      <c r="AB253" t="s">
        <v>53</v>
      </c>
      <c r="AC253" t="s">
        <v>53</v>
      </c>
      <c r="AD253" t="s">
        <v>53</v>
      </c>
      <c r="AE253" t="s">
        <v>1059</v>
      </c>
      <c r="AF253" t="s">
        <v>53</v>
      </c>
      <c r="AG253" t="s">
        <v>1059</v>
      </c>
      <c r="AH253" t="s">
        <v>61</v>
      </c>
      <c r="AI253" t="s">
        <v>978</v>
      </c>
      <c r="AJ253" t="s">
        <v>63</v>
      </c>
      <c r="AK253" t="s">
        <v>64</v>
      </c>
      <c r="AL253" t="s">
        <v>53</v>
      </c>
      <c r="AM253" t="s">
        <v>1057</v>
      </c>
      <c r="AN253" t="s">
        <v>53</v>
      </c>
      <c r="AO253">
        <v>322</v>
      </c>
      <c r="AP253" t="s">
        <v>1060</v>
      </c>
      <c r="AQ253" t="s">
        <v>70</v>
      </c>
      <c r="AR253" t="s">
        <v>71</v>
      </c>
      <c r="AS253" t="s">
        <v>72</v>
      </c>
      <c r="AT253" t="s">
        <v>53</v>
      </c>
      <c r="AU253" t="s">
        <v>53</v>
      </c>
      <c r="AV253" t="s">
        <v>53</v>
      </c>
      <c r="AW253" t="s">
        <v>53</v>
      </c>
      <c r="AX253" t="s">
        <v>61</v>
      </c>
      <c r="AY253" t="s">
        <v>53</v>
      </c>
      <c r="AZ253" t="s">
        <v>67</v>
      </c>
      <c r="BA253" t="s">
        <v>93</v>
      </c>
      <c r="BB253" t="s">
        <v>53</v>
      </c>
      <c r="BC253" t="s">
        <v>53</v>
      </c>
      <c r="BD253" t="s">
        <v>53</v>
      </c>
      <c r="BE253" t="s">
        <v>53</v>
      </c>
      <c r="BF253" t="s">
        <v>53</v>
      </c>
      <c r="BG253" t="s">
        <v>53</v>
      </c>
      <c r="BH253" t="s">
        <v>53</v>
      </c>
      <c r="BI253" t="s">
        <v>53</v>
      </c>
    </row>
    <row r="254" spans="1:61" x14ac:dyDescent="0.25">
      <c r="A254" t="s">
        <v>53</v>
      </c>
      <c r="B254" t="s">
        <v>54</v>
      </c>
      <c r="C254" t="s">
        <v>55</v>
      </c>
      <c r="D254" t="s">
        <v>54</v>
      </c>
      <c r="E254" t="s">
        <v>56</v>
      </c>
      <c r="F254" t="s">
        <v>54</v>
      </c>
      <c r="G254" t="s">
        <v>54</v>
      </c>
      <c r="H254">
        <v>176</v>
      </c>
      <c r="I254" t="s">
        <v>57</v>
      </c>
      <c r="J254" t="s">
        <v>58</v>
      </c>
      <c r="K254" t="s">
        <v>59</v>
      </c>
      <c r="L254" t="s">
        <v>1056</v>
      </c>
      <c r="M254" t="s">
        <v>61</v>
      </c>
      <c r="N254" t="s">
        <v>978</v>
      </c>
      <c r="O254" t="s">
        <v>63</v>
      </c>
      <c r="P254" t="s">
        <v>64</v>
      </c>
      <c r="Q254">
        <v>176</v>
      </c>
      <c r="R254" t="s">
        <v>1057</v>
      </c>
      <c r="S254" t="s">
        <v>53</v>
      </c>
      <c r="T254" t="s">
        <v>53</v>
      </c>
      <c r="U254" t="s">
        <v>53</v>
      </c>
      <c r="V254" t="s">
        <v>61</v>
      </c>
      <c r="W254" t="s">
        <v>53</v>
      </c>
      <c r="X254" t="s">
        <v>67</v>
      </c>
      <c r="Y254" t="s">
        <v>53</v>
      </c>
      <c r="Z254" t="s">
        <v>53</v>
      </c>
      <c r="AA254" t="s">
        <v>53</v>
      </c>
      <c r="AB254" t="s">
        <v>53</v>
      </c>
      <c r="AC254" t="s">
        <v>53</v>
      </c>
      <c r="AD254" t="s">
        <v>53</v>
      </c>
      <c r="AE254" t="s">
        <v>744</v>
      </c>
      <c r="AF254" t="s">
        <v>53</v>
      </c>
      <c r="AG254" t="s">
        <v>744</v>
      </c>
      <c r="AH254" t="s">
        <v>61</v>
      </c>
      <c r="AI254" t="s">
        <v>978</v>
      </c>
      <c r="AJ254" t="s">
        <v>63</v>
      </c>
      <c r="AK254" t="s">
        <v>64</v>
      </c>
      <c r="AL254" t="s">
        <v>53</v>
      </c>
      <c r="AM254" t="s">
        <v>1057</v>
      </c>
      <c r="AN254" t="s">
        <v>53</v>
      </c>
      <c r="AO254">
        <v>324</v>
      </c>
      <c r="AP254" t="s">
        <v>1061</v>
      </c>
      <c r="AQ254" t="s">
        <v>70</v>
      </c>
      <c r="AR254" t="s">
        <v>71</v>
      </c>
      <c r="AS254" t="s">
        <v>72</v>
      </c>
      <c r="AT254" t="s">
        <v>53</v>
      </c>
      <c r="AU254" t="s">
        <v>53</v>
      </c>
      <c r="AV254" t="s">
        <v>53</v>
      </c>
      <c r="AW254" t="s">
        <v>53</v>
      </c>
      <c r="AX254" t="s">
        <v>61</v>
      </c>
      <c r="AY254" t="s">
        <v>53</v>
      </c>
      <c r="AZ254" t="s">
        <v>67</v>
      </c>
      <c r="BA254" t="s">
        <v>93</v>
      </c>
      <c r="BB254" t="s">
        <v>53</v>
      </c>
      <c r="BC254" t="s">
        <v>53</v>
      </c>
      <c r="BD254" t="s">
        <v>53</v>
      </c>
      <c r="BE254" t="s">
        <v>53</v>
      </c>
      <c r="BF254" t="s">
        <v>53</v>
      </c>
      <c r="BG254" t="s">
        <v>53</v>
      </c>
      <c r="BH254" t="s">
        <v>53</v>
      </c>
      <c r="BI254" t="s">
        <v>53</v>
      </c>
    </row>
    <row r="255" spans="1:61" x14ac:dyDescent="0.25">
      <c r="A255" t="s">
        <v>53</v>
      </c>
      <c r="B255" t="s">
        <v>54</v>
      </c>
      <c r="C255" t="s">
        <v>55</v>
      </c>
      <c r="D255" t="s">
        <v>54</v>
      </c>
      <c r="E255" t="s">
        <v>56</v>
      </c>
      <c r="F255" t="s">
        <v>54</v>
      </c>
      <c r="G255" t="s">
        <v>54</v>
      </c>
      <c r="H255">
        <v>177</v>
      </c>
      <c r="I255" t="s">
        <v>57</v>
      </c>
      <c r="J255" t="s">
        <v>58</v>
      </c>
      <c r="K255" t="s">
        <v>59</v>
      </c>
      <c r="L255" t="s">
        <v>53</v>
      </c>
      <c r="M255" t="s">
        <v>111</v>
      </c>
      <c r="N255" t="s">
        <v>1062</v>
      </c>
      <c r="O255" t="s">
        <v>63</v>
      </c>
      <c r="P255" t="s">
        <v>64</v>
      </c>
      <c r="Q255">
        <v>177</v>
      </c>
      <c r="R255" t="s">
        <v>1063</v>
      </c>
      <c r="S255" t="s">
        <v>53</v>
      </c>
      <c r="T255" t="s">
        <v>53</v>
      </c>
      <c r="U255" t="s">
        <v>53</v>
      </c>
      <c r="V255" t="s">
        <v>111</v>
      </c>
      <c r="W255" t="s">
        <v>53</v>
      </c>
      <c r="X255" t="s">
        <v>1064</v>
      </c>
      <c r="Y255" t="s">
        <v>53</v>
      </c>
      <c r="Z255" t="s">
        <v>53</v>
      </c>
      <c r="AA255" t="s">
        <v>53</v>
      </c>
      <c r="AB255" t="s">
        <v>53</v>
      </c>
      <c r="AC255" t="s">
        <v>53</v>
      </c>
      <c r="AD255" t="s">
        <v>53</v>
      </c>
      <c r="AE255" t="s">
        <v>1065</v>
      </c>
      <c r="AF255" t="s">
        <v>53</v>
      </c>
      <c r="AG255" t="s">
        <v>1065</v>
      </c>
      <c r="AH255" t="s">
        <v>111</v>
      </c>
      <c r="AI255" t="s">
        <v>1062</v>
      </c>
      <c r="AJ255" t="s">
        <v>63</v>
      </c>
      <c r="AK255" t="s">
        <v>64</v>
      </c>
      <c r="AL255" t="s">
        <v>53</v>
      </c>
      <c r="AM255" t="s">
        <v>1063</v>
      </c>
      <c r="AN255" t="s">
        <v>53</v>
      </c>
      <c r="AO255">
        <v>353</v>
      </c>
      <c r="AP255" t="s">
        <v>1066</v>
      </c>
      <c r="AQ255" t="s">
        <v>182</v>
      </c>
      <c r="AR255" t="s">
        <v>305</v>
      </c>
      <c r="AS255" t="s">
        <v>72</v>
      </c>
      <c r="AT255" t="s">
        <v>53</v>
      </c>
      <c r="AU255" t="s">
        <v>53</v>
      </c>
      <c r="AV255" t="s">
        <v>53</v>
      </c>
      <c r="AW255" t="s">
        <v>53</v>
      </c>
      <c r="AX255" t="s">
        <v>111</v>
      </c>
      <c r="AY255" t="s">
        <v>53</v>
      </c>
      <c r="AZ255" t="s">
        <v>1064</v>
      </c>
      <c r="BA255" t="s">
        <v>93</v>
      </c>
      <c r="BB255" t="s">
        <v>53</v>
      </c>
      <c r="BC255" t="s">
        <v>53</v>
      </c>
      <c r="BD255" t="s">
        <v>53</v>
      </c>
      <c r="BE255" t="s">
        <v>53</v>
      </c>
      <c r="BF255" t="s">
        <v>53</v>
      </c>
      <c r="BG255" t="s">
        <v>53</v>
      </c>
      <c r="BH255" t="s">
        <v>53</v>
      </c>
      <c r="BI255" t="s">
        <v>53</v>
      </c>
    </row>
    <row r="256" spans="1:61" x14ac:dyDescent="0.25">
      <c r="A256" t="s">
        <v>53</v>
      </c>
      <c r="B256" t="s">
        <v>54</v>
      </c>
      <c r="C256" t="s">
        <v>55</v>
      </c>
      <c r="D256" t="s">
        <v>54</v>
      </c>
      <c r="E256" t="s">
        <v>56</v>
      </c>
      <c r="F256" t="s">
        <v>54</v>
      </c>
      <c r="G256" t="s">
        <v>54</v>
      </c>
      <c r="H256">
        <v>177</v>
      </c>
      <c r="I256" t="s">
        <v>57</v>
      </c>
      <c r="J256" t="s">
        <v>58</v>
      </c>
      <c r="K256" t="s">
        <v>59</v>
      </c>
      <c r="L256" t="s">
        <v>53</v>
      </c>
      <c r="M256" t="s">
        <v>111</v>
      </c>
      <c r="N256" t="s">
        <v>1062</v>
      </c>
      <c r="O256" t="s">
        <v>63</v>
      </c>
      <c r="P256" t="s">
        <v>64</v>
      </c>
      <c r="Q256">
        <v>177</v>
      </c>
      <c r="R256" t="s">
        <v>1063</v>
      </c>
      <c r="S256" t="s">
        <v>53</v>
      </c>
      <c r="T256" t="s">
        <v>53</v>
      </c>
      <c r="U256" t="s">
        <v>53</v>
      </c>
      <c r="V256" t="s">
        <v>111</v>
      </c>
      <c r="W256" t="s">
        <v>53</v>
      </c>
      <c r="X256" t="s">
        <v>1064</v>
      </c>
      <c r="Y256" t="s">
        <v>53</v>
      </c>
      <c r="Z256" t="s">
        <v>53</v>
      </c>
      <c r="AA256" t="s">
        <v>53</v>
      </c>
      <c r="AB256" t="s">
        <v>53</v>
      </c>
      <c r="AC256" t="s">
        <v>53</v>
      </c>
      <c r="AD256" t="s">
        <v>53</v>
      </c>
      <c r="AE256" t="s">
        <v>1067</v>
      </c>
      <c r="AF256" t="s">
        <v>53</v>
      </c>
      <c r="AG256" t="s">
        <v>1067</v>
      </c>
      <c r="AH256" t="s">
        <v>111</v>
      </c>
      <c r="AI256" t="s">
        <v>1062</v>
      </c>
      <c r="AJ256" t="s">
        <v>63</v>
      </c>
      <c r="AK256" t="s">
        <v>64</v>
      </c>
      <c r="AL256" t="s">
        <v>53</v>
      </c>
      <c r="AM256" t="s">
        <v>1063</v>
      </c>
      <c r="AN256" t="s">
        <v>53</v>
      </c>
      <c r="AO256">
        <v>354</v>
      </c>
      <c r="AP256" t="s">
        <v>1068</v>
      </c>
      <c r="AQ256" t="s">
        <v>182</v>
      </c>
      <c r="AR256" t="s">
        <v>305</v>
      </c>
      <c r="AS256" t="s">
        <v>72</v>
      </c>
      <c r="AT256" t="s">
        <v>53</v>
      </c>
      <c r="AU256" t="s">
        <v>53</v>
      </c>
      <c r="AV256" t="s">
        <v>53</v>
      </c>
      <c r="AW256" t="s">
        <v>53</v>
      </c>
      <c r="AX256" t="s">
        <v>111</v>
      </c>
      <c r="AY256" t="s">
        <v>53</v>
      </c>
      <c r="AZ256" t="s">
        <v>1064</v>
      </c>
      <c r="BA256" t="s">
        <v>93</v>
      </c>
      <c r="BB256" t="s">
        <v>53</v>
      </c>
      <c r="BC256" t="s">
        <v>53</v>
      </c>
      <c r="BD256" t="s">
        <v>53</v>
      </c>
      <c r="BE256" t="s">
        <v>53</v>
      </c>
      <c r="BF256" t="s">
        <v>53</v>
      </c>
      <c r="BG256" t="s">
        <v>53</v>
      </c>
      <c r="BH256" t="s">
        <v>53</v>
      </c>
      <c r="BI256" t="s">
        <v>53</v>
      </c>
    </row>
    <row r="257" spans="1:61" x14ac:dyDescent="0.25">
      <c r="A257" t="s">
        <v>53</v>
      </c>
      <c r="B257" t="s">
        <v>54</v>
      </c>
      <c r="C257" t="s">
        <v>55</v>
      </c>
      <c r="D257" t="s">
        <v>54</v>
      </c>
      <c r="E257" t="s">
        <v>56</v>
      </c>
      <c r="F257" t="s">
        <v>54</v>
      </c>
      <c r="G257" t="s">
        <v>54</v>
      </c>
      <c r="H257">
        <v>177</v>
      </c>
      <c r="I257" t="s">
        <v>57</v>
      </c>
      <c r="J257" t="s">
        <v>58</v>
      </c>
      <c r="K257" t="s">
        <v>59</v>
      </c>
      <c r="L257" t="s">
        <v>53</v>
      </c>
      <c r="M257" t="s">
        <v>111</v>
      </c>
      <c r="N257" t="s">
        <v>1062</v>
      </c>
      <c r="O257" t="s">
        <v>63</v>
      </c>
      <c r="P257" t="s">
        <v>64</v>
      </c>
      <c r="Q257">
        <v>177</v>
      </c>
      <c r="R257" t="s">
        <v>1063</v>
      </c>
      <c r="S257" t="s">
        <v>53</v>
      </c>
      <c r="T257" t="s">
        <v>53</v>
      </c>
      <c r="U257" t="s">
        <v>53</v>
      </c>
      <c r="V257" t="s">
        <v>111</v>
      </c>
      <c r="W257" t="s">
        <v>53</v>
      </c>
      <c r="X257" t="s">
        <v>1064</v>
      </c>
      <c r="Y257" t="s">
        <v>53</v>
      </c>
      <c r="Z257" t="s">
        <v>53</v>
      </c>
      <c r="AA257" t="s">
        <v>53</v>
      </c>
      <c r="AB257" t="s">
        <v>53</v>
      </c>
      <c r="AC257" t="s">
        <v>53</v>
      </c>
      <c r="AD257" t="s">
        <v>53</v>
      </c>
      <c r="AE257" t="s">
        <v>1067</v>
      </c>
      <c r="AF257" t="s">
        <v>53</v>
      </c>
      <c r="AG257" t="s">
        <v>1067</v>
      </c>
      <c r="AH257" t="s">
        <v>111</v>
      </c>
      <c r="AI257" t="s">
        <v>1062</v>
      </c>
      <c r="AJ257" t="s">
        <v>63</v>
      </c>
      <c r="AK257" t="s">
        <v>64</v>
      </c>
      <c r="AL257" t="s">
        <v>53</v>
      </c>
      <c r="AM257" t="s">
        <v>1063</v>
      </c>
      <c r="AN257" t="s">
        <v>53</v>
      </c>
      <c r="AO257">
        <v>355</v>
      </c>
      <c r="AP257" t="s">
        <v>1069</v>
      </c>
      <c r="AQ257" t="s">
        <v>182</v>
      </c>
      <c r="AR257" t="s">
        <v>305</v>
      </c>
      <c r="AS257" t="s">
        <v>72</v>
      </c>
      <c r="AT257" t="s">
        <v>53</v>
      </c>
      <c r="AU257" t="s">
        <v>53</v>
      </c>
      <c r="AV257" t="s">
        <v>53</v>
      </c>
      <c r="AW257" t="s">
        <v>53</v>
      </c>
      <c r="AX257" t="s">
        <v>111</v>
      </c>
      <c r="AY257" t="s">
        <v>53</v>
      </c>
      <c r="AZ257" t="s">
        <v>1064</v>
      </c>
      <c r="BA257" t="s">
        <v>74</v>
      </c>
      <c r="BB257" t="s">
        <v>53</v>
      </c>
      <c r="BC257" t="s">
        <v>53</v>
      </c>
      <c r="BD257" t="s">
        <v>53</v>
      </c>
      <c r="BE257" t="s">
        <v>53</v>
      </c>
      <c r="BF257" t="s">
        <v>53</v>
      </c>
      <c r="BG257" t="s">
        <v>53</v>
      </c>
      <c r="BH257" t="s">
        <v>53</v>
      </c>
      <c r="BI257" t="s">
        <v>53</v>
      </c>
    </row>
    <row r="258" spans="1:61" x14ac:dyDescent="0.25">
      <c r="A258" t="s">
        <v>53</v>
      </c>
      <c r="B258" t="s">
        <v>54</v>
      </c>
      <c r="C258" t="s">
        <v>55</v>
      </c>
      <c r="D258" t="s">
        <v>54</v>
      </c>
      <c r="E258" t="s">
        <v>56</v>
      </c>
      <c r="F258" t="s">
        <v>54</v>
      </c>
      <c r="G258" t="s">
        <v>54</v>
      </c>
      <c r="H258">
        <v>177</v>
      </c>
      <c r="I258" t="s">
        <v>57</v>
      </c>
      <c r="J258" t="s">
        <v>58</v>
      </c>
      <c r="K258" t="s">
        <v>59</v>
      </c>
      <c r="L258" t="s">
        <v>53</v>
      </c>
      <c r="M258" t="s">
        <v>111</v>
      </c>
      <c r="N258" t="s">
        <v>1062</v>
      </c>
      <c r="O258" t="s">
        <v>63</v>
      </c>
      <c r="P258" t="s">
        <v>64</v>
      </c>
      <c r="Q258">
        <v>177</v>
      </c>
      <c r="R258" t="s">
        <v>1063</v>
      </c>
      <c r="S258" t="s">
        <v>53</v>
      </c>
      <c r="T258" t="s">
        <v>53</v>
      </c>
      <c r="U258" t="s">
        <v>53</v>
      </c>
      <c r="V258" t="s">
        <v>111</v>
      </c>
      <c r="W258" t="s">
        <v>53</v>
      </c>
      <c r="X258" t="s">
        <v>1064</v>
      </c>
      <c r="Y258" t="s">
        <v>53</v>
      </c>
      <c r="Z258" t="s">
        <v>53</v>
      </c>
      <c r="AA258" t="s">
        <v>53</v>
      </c>
      <c r="AB258" t="s">
        <v>53</v>
      </c>
      <c r="AC258" t="s">
        <v>576</v>
      </c>
      <c r="AD258" t="s">
        <v>53</v>
      </c>
      <c r="AE258" t="s">
        <v>1070</v>
      </c>
      <c r="AF258" t="s">
        <v>1071</v>
      </c>
      <c r="AG258" t="s">
        <v>1070</v>
      </c>
      <c r="AH258" t="s">
        <v>111</v>
      </c>
      <c r="AI258" t="s">
        <v>1062</v>
      </c>
      <c r="AJ258" t="s">
        <v>63</v>
      </c>
      <c r="AK258" t="s">
        <v>64</v>
      </c>
      <c r="AL258" t="s">
        <v>53</v>
      </c>
      <c r="AM258" t="s">
        <v>1063</v>
      </c>
      <c r="AN258" t="s">
        <v>65</v>
      </c>
      <c r="AO258">
        <v>1768</v>
      </c>
      <c r="AP258" t="s">
        <v>1072</v>
      </c>
      <c r="AQ258" t="s">
        <v>70</v>
      </c>
      <c r="AR258" t="s">
        <v>153</v>
      </c>
      <c r="AS258" t="s">
        <v>238</v>
      </c>
      <c r="AT258" t="s">
        <v>53</v>
      </c>
      <c r="AU258" t="s">
        <v>53</v>
      </c>
      <c r="AV258" t="s">
        <v>53</v>
      </c>
      <c r="AW258" t="s">
        <v>53</v>
      </c>
      <c r="AX258" t="s">
        <v>111</v>
      </c>
      <c r="AY258" t="s">
        <v>53</v>
      </c>
      <c r="AZ258" t="s">
        <v>1064</v>
      </c>
      <c r="BA258" t="s">
        <v>1073</v>
      </c>
      <c r="BB258" t="s">
        <v>101</v>
      </c>
      <c r="BC258" t="s">
        <v>53</v>
      </c>
      <c r="BD258" t="s">
        <v>53</v>
      </c>
      <c r="BE258" t="s">
        <v>53</v>
      </c>
      <c r="BF258" t="s">
        <v>576</v>
      </c>
      <c r="BG258" t="s">
        <v>53</v>
      </c>
      <c r="BH258" t="s">
        <v>53</v>
      </c>
      <c r="BI258" t="s">
        <v>53</v>
      </c>
    </row>
    <row r="259" spans="1:61" x14ac:dyDescent="0.25">
      <c r="A259" t="s">
        <v>53</v>
      </c>
      <c r="B259" t="s">
        <v>54</v>
      </c>
      <c r="C259" t="s">
        <v>55</v>
      </c>
      <c r="D259" t="s">
        <v>54</v>
      </c>
      <c r="E259" t="s">
        <v>56</v>
      </c>
      <c r="F259" t="s">
        <v>54</v>
      </c>
      <c r="G259" t="s">
        <v>54</v>
      </c>
      <c r="H259">
        <v>177</v>
      </c>
      <c r="I259" t="s">
        <v>57</v>
      </c>
      <c r="J259" t="s">
        <v>58</v>
      </c>
      <c r="K259" t="s">
        <v>59</v>
      </c>
      <c r="L259" t="s">
        <v>53</v>
      </c>
      <c r="M259" t="s">
        <v>111</v>
      </c>
      <c r="N259" t="s">
        <v>1062</v>
      </c>
      <c r="O259" t="s">
        <v>63</v>
      </c>
      <c r="P259" t="s">
        <v>64</v>
      </c>
      <c r="Q259">
        <v>177</v>
      </c>
      <c r="R259" t="s">
        <v>1063</v>
      </c>
      <c r="S259" t="s">
        <v>53</v>
      </c>
      <c r="T259" t="s">
        <v>53</v>
      </c>
      <c r="U259" t="s">
        <v>53</v>
      </c>
      <c r="V259" t="s">
        <v>111</v>
      </c>
      <c r="W259" t="s">
        <v>53</v>
      </c>
      <c r="X259" t="s">
        <v>1064</v>
      </c>
      <c r="Y259" t="s">
        <v>53</v>
      </c>
      <c r="Z259" t="s">
        <v>53</v>
      </c>
      <c r="AA259" t="s">
        <v>53</v>
      </c>
      <c r="AB259" t="s">
        <v>53</v>
      </c>
      <c r="AC259" t="s">
        <v>53</v>
      </c>
      <c r="AD259" t="s">
        <v>53</v>
      </c>
      <c r="AE259" t="s">
        <v>1074</v>
      </c>
      <c r="AF259" t="s">
        <v>53</v>
      </c>
      <c r="AG259" t="s">
        <v>1074</v>
      </c>
      <c r="AH259" t="s">
        <v>111</v>
      </c>
      <c r="AI259" t="s">
        <v>1062</v>
      </c>
      <c r="AJ259" t="s">
        <v>63</v>
      </c>
      <c r="AK259" t="s">
        <v>64</v>
      </c>
      <c r="AL259" t="s">
        <v>53</v>
      </c>
      <c r="AM259" t="s">
        <v>1063</v>
      </c>
      <c r="AN259" t="s">
        <v>53</v>
      </c>
      <c r="AO259">
        <v>1928</v>
      </c>
      <c r="AP259" t="s">
        <v>1075</v>
      </c>
      <c r="AQ259" t="s">
        <v>182</v>
      </c>
      <c r="AR259" t="s">
        <v>296</v>
      </c>
      <c r="AS259" t="s">
        <v>72</v>
      </c>
      <c r="AT259" t="s">
        <v>53</v>
      </c>
      <c r="AU259" t="s">
        <v>53</v>
      </c>
      <c r="AV259" t="s">
        <v>53</v>
      </c>
      <c r="AW259" t="s">
        <v>53</v>
      </c>
      <c r="AX259" t="s">
        <v>111</v>
      </c>
      <c r="AY259" t="s">
        <v>53</v>
      </c>
      <c r="AZ259" t="s">
        <v>1064</v>
      </c>
      <c r="BA259" t="s">
        <v>1076</v>
      </c>
      <c r="BB259" t="s">
        <v>101</v>
      </c>
      <c r="BC259" t="s">
        <v>53</v>
      </c>
      <c r="BD259" t="s">
        <v>53</v>
      </c>
      <c r="BE259" t="s">
        <v>53</v>
      </c>
      <c r="BF259" t="s">
        <v>53</v>
      </c>
      <c r="BG259" t="s">
        <v>53</v>
      </c>
      <c r="BH259" t="s">
        <v>1077</v>
      </c>
      <c r="BI259" t="s">
        <v>53</v>
      </c>
    </row>
    <row r="260" spans="1:61" x14ac:dyDescent="0.25">
      <c r="A260" t="s">
        <v>53</v>
      </c>
      <c r="B260" t="s">
        <v>54</v>
      </c>
      <c r="C260" t="s">
        <v>55</v>
      </c>
      <c r="D260" t="s">
        <v>54</v>
      </c>
      <c r="E260" t="s">
        <v>56</v>
      </c>
      <c r="F260" t="s">
        <v>54</v>
      </c>
      <c r="G260" t="s">
        <v>54</v>
      </c>
      <c r="H260">
        <v>177</v>
      </c>
      <c r="I260" t="s">
        <v>57</v>
      </c>
      <c r="J260" t="s">
        <v>58</v>
      </c>
      <c r="K260" t="s">
        <v>59</v>
      </c>
      <c r="L260" t="s">
        <v>53</v>
      </c>
      <c r="M260" t="s">
        <v>111</v>
      </c>
      <c r="N260" t="s">
        <v>1062</v>
      </c>
      <c r="O260" t="s">
        <v>63</v>
      </c>
      <c r="P260" t="s">
        <v>64</v>
      </c>
      <c r="Q260">
        <v>177</v>
      </c>
      <c r="R260" t="s">
        <v>1063</v>
      </c>
      <c r="S260" t="s">
        <v>53</v>
      </c>
      <c r="T260" t="s">
        <v>53</v>
      </c>
      <c r="U260" t="s">
        <v>53</v>
      </c>
      <c r="V260" t="s">
        <v>111</v>
      </c>
      <c r="W260" t="s">
        <v>53</v>
      </c>
      <c r="X260" t="s">
        <v>1064</v>
      </c>
      <c r="Y260" t="s">
        <v>53</v>
      </c>
      <c r="Z260" t="s">
        <v>53</v>
      </c>
      <c r="AA260" t="s">
        <v>53</v>
      </c>
      <c r="AB260" t="s">
        <v>53</v>
      </c>
      <c r="AC260" t="s">
        <v>53</v>
      </c>
      <c r="AD260" t="s">
        <v>53</v>
      </c>
      <c r="AE260" t="s">
        <v>1078</v>
      </c>
      <c r="AF260" t="s">
        <v>53</v>
      </c>
      <c r="AG260" t="s">
        <v>1078</v>
      </c>
      <c r="AH260" t="s">
        <v>111</v>
      </c>
      <c r="AI260" t="s">
        <v>1062</v>
      </c>
      <c r="AJ260" t="s">
        <v>63</v>
      </c>
      <c r="AK260" t="s">
        <v>64</v>
      </c>
      <c r="AL260" t="s">
        <v>53</v>
      </c>
      <c r="AM260" t="s">
        <v>1063</v>
      </c>
      <c r="AN260" t="s">
        <v>53</v>
      </c>
      <c r="AO260">
        <v>1945</v>
      </c>
      <c r="AP260" t="s">
        <v>1079</v>
      </c>
      <c r="AQ260" t="s">
        <v>53</v>
      </c>
      <c r="AR260" t="s">
        <v>405</v>
      </c>
      <c r="AS260" t="s">
        <v>238</v>
      </c>
      <c r="AT260" t="s">
        <v>53</v>
      </c>
      <c r="AU260" t="s">
        <v>53</v>
      </c>
      <c r="AV260" t="s">
        <v>53</v>
      </c>
      <c r="AW260" t="s">
        <v>53</v>
      </c>
      <c r="AX260" t="s">
        <v>111</v>
      </c>
      <c r="AY260" t="s">
        <v>53</v>
      </c>
      <c r="AZ260" t="s">
        <v>1064</v>
      </c>
      <c r="BA260" t="s">
        <v>1076</v>
      </c>
      <c r="BB260" t="s">
        <v>101</v>
      </c>
      <c r="BC260" t="s">
        <v>53</v>
      </c>
      <c r="BD260" t="s">
        <v>53</v>
      </c>
      <c r="BE260" t="s">
        <v>53</v>
      </c>
      <c r="BF260" t="s">
        <v>53</v>
      </c>
      <c r="BG260" t="s">
        <v>53</v>
      </c>
      <c r="BH260" t="s">
        <v>53</v>
      </c>
      <c r="BI260" t="s">
        <v>53</v>
      </c>
    </row>
    <row r="261" spans="1:61" x14ac:dyDescent="0.25">
      <c r="A261" t="s">
        <v>53</v>
      </c>
      <c r="B261" t="s">
        <v>54</v>
      </c>
      <c r="C261" t="s">
        <v>55</v>
      </c>
      <c r="D261" t="s">
        <v>54</v>
      </c>
      <c r="E261" t="s">
        <v>56</v>
      </c>
      <c r="F261" t="s">
        <v>54</v>
      </c>
      <c r="G261" t="s">
        <v>54</v>
      </c>
      <c r="H261">
        <v>178</v>
      </c>
      <c r="I261" t="s">
        <v>57</v>
      </c>
      <c r="J261" t="s">
        <v>58</v>
      </c>
      <c r="K261" t="s">
        <v>104</v>
      </c>
      <c r="L261" t="s">
        <v>53</v>
      </c>
      <c r="M261" t="s">
        <v>111</v>
      </c>
      <c r="N261" t="s">
        <v>1080</v>
      </c>
      <c r="O261" t="s">
        <v>63</v>
      </c>
      <c r="P261" t="s">
        <v>53</v>
      </c>
      <c r="Q261">
        <v>178</v>
      </c>
      <c r="R261" t="s">
        <v>1081</v>
      </c>
      <c r="S261" t="s">
        <v>53</v>
      </c>
      <c r="T261" t="s">
        <v>53</v>
      </c>
      <c r="U261" t="s">
        <v>53</v>
      </c>
      <c r="V261" t="s">
        <v>111</v>
      </c>
      <c r="W261" t="s">
        <v>53</v>
      </c>
      <c r="X261" t="s">
        <v>354</v>
      </c>
      <c r="Y261" t="s">
        <v>53</v>
      </c>
      <c r="Z261" t="s">
        <v>53</v>
      </c>
      <c r="AA261" t="s">
        <v>53</v>
      </c>
      <c r="AB261" t="s">
        <v>53</v>
      </c>
      <c r="AC261" t="s">
        <v>53</v>
      </c>
      <c r="AD261" t="s">
        <v>53</v>
      </c>
      <c r="AE261" t="s">
        <v>88</v>
      </c>
      <c r="AF261" t="s">
        <v>53</v>
      </c>
      <c r="AG261" t="s">
        <v>88</v>
      </c>
      <c r="AH261" t="s">
        <v>111</v>
      </c>
      <c r="AI261" t="s">
        <v>1080</v>
      </c>
      <c r="AJ261" t="s">
        <v>63</v>
      </c>
      <c r="AK261" t="s">
        <v>53</v>
      </c>
      <c r="AL261" t="s">
        <v>53</v>
      </c>
      <c r="AM261" t="s">
        <v>1081</v>
      </c>
      <c r="AN261" t="s">
        <v>53</v>
      </c>
      <c r="AO261">
        <v>341</v>
      </c>
      <c r="AP261" t="s">
        <v>1082</v>
      </c>
      <c r="AQ261" t="s">
        <v>182</v>
      </c>
      <c r="AR261" t="s">
        <v>305</v>
      </c>
      <c r="AS261" t="s">
        <v>72</v>
      </c>
      <c r="AT261" t="s">
        <v>53</v>
      </c>
      <c r="AU261" t="s">
        <v>53</v>
      </c>
      <c r="AV261" t="s">
        <v>53</v>
      </c>
      <c r="AW261" t="s">
        <v>53</v>
      </c>
      <c r="AX261" t="s">
        <v>111</v>
      </c>
      <c r="AY261" t="s">
        <v>53</v>
      </c>
      <c r="AZ261" t="s">
        <v>354</v>
      </c>
      <c r="BA261" t="s">
        <v>93</v>
      </c>
      <c r="BB261" t="s">
        <v>53</v>
      </c>
      <c r="BC261" t="s">
        <v>53</v>
      </c>
      <c r="BD261" t="s">
        <v>53</v>
      </c>
      <c r="BE261" t="s">
        <v>53</v>
      </c>
      <c r="BF261" t="s">
        <v>53</v>
      </c>
      <c r="BG261" t="s">
        <v>53</v>
      </c>
      <c r="BH261" t="s">
        <v>53</v>
      </c>
      <c r="BI261" t="s">
        <v>53</v>
      </c>
    </row>
    <row r="262" spans="1:61" x14ac:dyDescent="0.25">
      <c r="A262" t="s">
        <v>53</v>
      </c>
      <c r="B262" t="s">
        <v>54</v>
      </c>
      <c r="C262" t="s">
        <v>55</v>
      </c>
      <c r="D262" t="s">
        <v>54</v>
      </c>
      <c r="E262" t="s">
        <v>56</v>
      </c>
      <c r="F262" t="s">
        <v>54</v>
      </c>
      <c r="G262" t="s">
        <v>54</v>
      </c>
      <c r="H262">
        <v>179</v>
      </c>
      <c r="I262" t="s">
        <v>57</v>
      </c>
      <c r="J262" t="s">
        <v>58</v>
      </c>
      <c r="K262" t="s">
        <v>59</v>
      </c>
      <c r="L262" t="s">
        <v>53</v>
      </c>
      <c r="M262" t="s">
        <v>131</v>
      </c>
      <c r="N262" t="s">
        <v>53</v>
      </c>
      <c r="O262" t="s">
        <v>63</v>
      </c>
      <c r="P262" t="s">
        <v>53</v>
      </c>
      <c r="Q262">
        <v>179</v>
      </c>
      <c r="R262" t="s">
        <v>1083</v>
      </c>
      <c r="S262" t="s">
        <v>53</v>
      </c>
      <c r="T262" t="s">
        <v>53</v>
      </c>
      <c r="U262" t="s">
        <v>53</v>
      </c>
      <c r="V262" t="s">
        <v>131</v>
      </c>
      <c r="W262" t="s">
        <v>53</v>
      </c>
      <c r="X262" t="s">
        <v>133</v>
      </c>
      <c r="Y262" t="s">
        <v>53</v>
      </c>
      <c r="Z262" t="s">
        <v>53</v>
      </c>
      <c r="AA262" t="s">
        <v>53</v>
      </c>
      <c r="AB262" t="s">
        <v>53</v>
      </c>
      <c r="AC262" t="s">
        <v>53</v>
      </c>
      <c r="AD262" t="s">
        <v>53</v>
      </c>
      <c r="AE262" t="s">
        <v>997</v>
      </c>
      <c r="AF262" t="s">
        <v>53</v>
      </c>
      <c r="AG262" t="s">
        <v>997</v>
      </c>
      <c r="AH262" t="s">
        <v>131</v>
      </c>
      <c r="AI262" t="s">
        <v>53</v>
      </c>
      <c r="AJ262" t="s">
        <v>63</v>
      </c>
      <c r="AK262" t="s">
        <v>53</v>
      </c>
      <c r="AL262" t="s">
        <v>53</v>
      </c>
      <c r="AM262" t="s">
        <v>1083</v>
      </c>
      <c r="AN262" t="s">
        <v>53</v>
      </c>
      <c r="AO262">
        <v>275</v>
      </c>
      <c r="AP262" t="s">
        <v>1084</v>
      </c>
      <c r="AQ262" t="s">
        <v>70</v>
      </c>
      <c r="AR262" t="s">
        <v>71</v>
      </c>
      <c r="AS262" t="s">
        <v>72</v>
      </c>
      <c r="AT262" t="s">
        <v>53</v>
      </c>
      <c r="AU262" t="s">
        <v>53</v>
      </c>
      <c r="AV262" t="s">
        <v>53</v>
      </c>
      <c r="AW262" t="s">
        <v>53</v>
      </c>
      <c r="AX262" t="s">
        <v>131</v>
      </c>
      <c r="AY262" t="s">
        <v>53</v>
      </c>
      <c r="AZ262" t="s">
        <v>133</v>
      </c>
      <c r="BA262" t="s">
        <v>74</v>
      </c>
      <c r="BB262" t="s">
        <v>53</v>
      </c>
      <c r="BC262" t="s">
        <v>53</v>
      </c>
      <c r="BD262" t="s">
        <v>53</v>
      </c>
      <c r="BE262" t="s">
        <v>53</v>
      </c>
      <c r="BF262" t="s">
        <v>53</v>
      </c>
      <c r="BG262" t="s">
        <v>53</v>
      </c>
      <c r="BH262" t="s">
        <v>53</v>
      </c>
      <c r="BI262" t="s">
        <v>53</v>
      </c>
    </row>
    <row r="263" spans="1:61" x14ac:dyDescent="0.25">
      <c r="A263" t="s">
        <v>53</v>
      </c>
      <c r="B263" t="s">
        <v>54</v>
      </c>
      <c r="C263" t="s">
        <v>55</v>
      </c>
      <c r="D263" t="s">
        <v>54</v>
      </c>
      <c r="E263" t="s">
        <v>56</v>
      </c>
      <c r="F263" t="s">
        <v>54</v>
      </c>
      <c r="G263" t="s">
        <v>54</v>
      </c>
      <c r="H263">
        <v>179</v>
      </c>
      <c r="I263" t="s">
        <v>57</v>
      </c>
      <c r="J263" t="s">
        <v>58</v>
      </c>
      <c r="K263" t="s">
        <v>59</v>
      </c>
      <c r="L263" t="s">
        <v>53</v>
      </c>
      <c r="M263" t="s">
        <v>131</v>
      </c>
      <c r="N263" t="s">
        <v>53</v>
      </c>
      <c r="O263" t="s">
        <v>63</v>
      </c>
      <c r="P263" t="s">
        <v>53</v>
      </c>
      <c r="Q263">
        <v>179</v>
      </c>
      <c r="R263" t="s">
        <v>1083</v>
      </c>
      <c r="S263" t="s">
        <v>53</v>
      </c>
      <c r="T263" t="s">
        <v>53</v>
      </c>
      <c r="U263" t="s">
        <v>53</v>
      </c>
      <c r="V263" t="s">
        <v>131</v>
      </c>
      <c r="W263" t="s">
        <v>53</v>
      </c>
      <c r="X263" t="s">
        <v>133</v>
      </c>
      <c r="Y263" t="s">
        <v>53</v>
      </c>
      <c r="Z263" t="s">
        <v>53</v>
      </c>
      <c r="AA263" t="s">
        <v>53</v>
      </c>
      <c r="AB263" t="s">
        <v>53</v>
      </c>
      <c r="AC263" t="s">
        <v>53</v>
      </c>
      <c r="AD263" t="s">
        <v>53</v>
      </c>
      <c r="AE263" t="s">
        <v>1085</v>
      </c>
      <c r="AF263" t="s">
        <v>53</v>
      </c>
      <c r="AG263" t="s">
        <v>1085</v>
      </c>
      <c r="AH263" t="s">
        <v>131</v>
      </c>
      <c r="AI263" t="s">
        <v>53</v>
      </c>
      <c r="AJ263" t="s">
        <v>63</v>
      </c>
      <c r="AK263" t="s">
        <v>53</v>
      </c>
      <c r="AL263" t="s">
        <v>53</v>
      </c>
      <c r="AM263" t="s">
        <v>1083</v>
      </c>
      <c r="AN263" t="s">
        <v>53</v>
      </c>
      <c r="AO263">
        <v>276</v>
      </c>
      <c r="AP263" t="s">
        <v>1086</v>
      </c>
      <c r="AQ263" t="s">
        <v>70</v>
      </c>
      <c r="AR263" t="s">
        <v>71</v>
      </c>
      <c r="AS263" t="s">
        <v>72</v>
      </c>
      <c r="AT263" t="s">
        <v>53</v>
      </c>
      <c r="AU263" t="s">
        <v>53</v>
      </c>
      <c r="AV263" t="s">
        <v>53</v>
      </c>
      <c r="AW263" t="s">
        <v>53</v>
      </c>
      <c r="AX263" t="s">
        <v>131</v>
      </c>
      <c r="AY263" t="s">
        <v>53</v>
      </c>
      <c r="AZ263" t="s">
        <v>133</v>
      </c>
      <c r="BA263" t="s">
        <v>74</v>
      </c>
      <c r="BB263" t="s">
        <v>53</v>
      </c>
      <c r="BC263" t="s">
        <v>53</v>
      </c>
      <c r="BD263" t="s">
        <v>53</v>
      </c>
      <c r="BE263" t="s">
        <v>53</v>
      </c>
      <c r="BF263" t="s">
        <v>53</v>
      </c>
      <c r="BG263" t="s">
        <v>53</v>
      </c>
      <c r="BH263" t="s">
        <v>53</v>
      </c>
      <c r="BI263" t="s">
        <v>53</v>
      </c>
    </row>
    <row r="264" spans="1:61" x14ac:dyDescent="0.25">
      <c r="A264" t="s">
        <v>53</v>
      </c>
      <c r="B264" t="s">
        <v>54</v>
      </c>
      <c r="C264" t="s">
        <v>55</v>
      </c>
      <c r="D264" t="s">
        <v>54</v>
      </c>
      <c r="E264" t="s">
        <v>110</v>
      </c>
      <c r="F264" t="s">
        <v>54</v>
      </c>
      <c r="G264" t="s">
        <v>54</v>
      </c>
      <c r="H264">
        <v>180</v>
      </c>
      <c r="I264" t="s">
        <v>57</v>
      </c>
      <c r="J264" t="s">
        <v>58</v>
      </c>
      <c r="K264" t="s">
        <v>104</v>
      </c>
      <c r="L264" t="s">
        <v>83</v>
      </c>
      <c r="M264" t="s">
        <v>61</v>
      </c>
      <c r="N264" t="s">
        <v>1087</v>
      </c>
      <c r="O264" t="s">
        <v>63</v>
      </c>
      <c r="P264" t="s">
        <v>64</v>
      </c>
      <c r="Q264">
        <v>180</v>
      </c>
      <c r="R264" t="s">
        <v>1088</v>
      </c>
      <c r="S264" t="s">
        <v>53</v>
      </c>
      <c r="T264" t="s">
        <v>53</v>
      </c>
      <c r="U264" t="s">
        <v>53</v>
      </c>
      <c r="V264" t="s">
        <v>61</v>
      </c>
      <c r="W264" t="s">
        <v>53</v>
      </c>
      <c r="X264" t="s">
        <v>167</v>
      </c>
      <c r="Y264" t="s">
        <v>53</v>
      </c>
      <c r="Z264" t="s">
        <v>53</v>
      </c>
      <c r="AA264" t="s">
        <v>53</v>
      </c>
      <c r="AB264" t="s">
        <v>53</v>
      </c>
      <c r="AC264" t="s">
        <v>53</v>
      </c>
      <c r="AD264" t="s">
        <v>53</v>
      </c>
      <c r="AE264" t="s">
        <v>88</v>
      </c>
      <c r="AF264" t="s">
        <v>53</v>
      </c>
      <c r="AG264" t="s">
        <v>88</v>
      </c>
      <c r="AH264" t="s">
        <v>61</v>
      </c>
      <c r="AI264" t="s">
        <v>1087</v>
      </c>
      <c r="AJ264" t="s">
        <v>63</v>
      </c>
      <c r="AK264" t="s">
        <v>64</v>
      </c>
      <c r="AL264" t="s">
        <v>53</v>
      </c>
      <c r="AM264" t="s">
        <v>1088</v>
      </c>
      <c r="AN264" t="s">
        <v>53</v>
      </c>
      <c r="AO264">
        <v>146</v>
      </c>
      <c r="AP264" t="s">
        <v>1089</v>
      </c>
      <c r="AQ264" t="s">
        <v>70</v>
      </c>
      <c r="AR264" t="s">
        <v>71</v>
      </c>
      <c r="AS264" t="s">
        <v>72</v>
      </c>
      <c r="AT264" t="s">
        <v>53</v>
      </c>
      <c r="AU264" t="s">
        <v>53</v>
      </c>
      <c r="AV264" t="s">
        <v>53</v>
      </c>
      <c r="AW264" t="s">
        <v>53</v>
      </c>
      <c r="AX264" t="s">
        <v>61</v>
      </c>
      <c r="AY264" t="s">
        <v>53</v>
      </c>
      <c r="AZ264" t="s">
        <v>167</v>
      </c>
      <c r="BA264" t="s">
        <v>74</v>
      </c>
      <c r="BB264" t="s">
        <v>53</v>
      </c>
      <c r="BC264" t="s">
        <v>53</v>
      </c>
      <c r="BD264" t="s">
        <v>53</v>
      </c>
      <c r="BE264" t="s">
        <v>53</v>
      </c>
      <c r="BF264" t="s">
        <v>53</v>
      </c>
      <c r="BG264" t="s">
        <v>53</v>
      </c>
      <c r="BH264" t="s">
        <v>53</v>
      </c>
      <c r="BI264" t="s">
        <v>53</v>
      </c>
    </row>
    <row r="265" spans="1:61" x14ac:dyDescent="0.25">
      <c r="A265" t="s">
        <v>53</v>
      </c>
      <c r="B265" t="s">
        <v>54</v>
      </c>
      <c r="C265" t="s">
        <v>55</v>
      </c>
      <c r="D265" t="s">
        <v>54</v>
      </c>
      <c r="E265" t="s">
        <v>110</v>
      </c>
      <c r="F265" t="s">
        <v>54</v>
      </c>
      <c r="G265" t="s">
        <v>54</v>
      </c>
      <c r="H265">
        <v>180</v>
      </c>
      <c r="I265" t="s">
        <v>57</v>
      </c>
      <c r="J265" t="s">
        <v>58</v>
      </c>
      <c r="K265" t="s">
        <v>104</v>
      </c>
      <c r="L265" t="s">
        <v>83</v>
      </c>
      <c r="M265" t="s">
        <v>61</v>
      </c>
      <c r="N265" t="s">
        <v>1087</v>
      </c>
      <c r="O265" t="s">
        <v>63</v>
      </c>
      <c r="P265" t="s">
        <v>64</v>
      </c>
      <c r="Q265">
        <v>180</v>
      </c>
      <c r="R265" t="s">
        <v>1088</v>
      </c>
      <c r="S265" t="s">
        <v>53</v>
      </c>
      <c r="T265" t="s">
        <v>53</v>
      </c>
      <c r="U265" t="s">
        <v>53</v>
      </c>
      <c r="V265" t="s">
        <v>61</v>
      </c>
      <c r="W265" t="s">
        <v>53</v>
      </c>
      <c r="X265" t="s">
        <v>167</v>
      </c>
      <c r="Y265" t="s">
        <v>53</v>
      </c>
      <c r="Z265" t="s">
        <v>53</v>
      </c>
      <c r="AA265" t="s">
        <v>53</v>
      </c>
      <c r="AB265" t="s">
        <v>53</v>
      </c>
      <c r="AC265" t="s">
        <v>53</v>
      </c>
      <c r="AD265" t="s">
        <v>53</v>
      </c>
      <c r="AE265" t="s">
        <v>408</v>
      </c>
      <c r="AF265" t="s">
        <v>53</v>
      </c>
      <c r="AG265" t="s">
        <v>408</v>
      </c>
      <c r="AH265" t="s">
        <v>61</v>
      </c>
      <c r="AI265" t="s">
        <v>1087</v>
      </c>
      <c r="AJ265" t="s">
        <v>63</v>
      </c>
      <c r="AK265" t="s">
        <v>64</v>
      </c>
      <c r="AL265" t="s">
        <v>53</v>
      </c>
      <c r="AM265" t="s">
        <v>1088</v>
      </c>
      <c r="AN265" t="s">
        <v>53</v>
      </c>
      <c r="AO265">
        <v>148</v>
      </c>
      <c r="AP265" t="s">
        <v>1090</v>
      </c>
      <c r="AQ265" t="s">
        <v>70</v>
      </c>
      <c r="AR265" t="s">
        <v>71</v>
      </c>
      <c r="AS265" t="s">
        <v>72</v>
      </c>
      <c r="AT265" t="s">
        <v>53</v>
      </c>
      <c r="AU265" t="s">
        <v>53</v>
      </c>
      <c r="AV265" t="s">
        <v>53</v>
      </c>
      <c r="AW265" t="s">
        <v>53</v>
      </c>
      <c r="AX265" t="s">
        <v>61</v>
      </c>
      <c r="AY265" t="s">
        <v>53</v>
      </c>
      <c r="AZ265" t="s">
        <v>167</v>
      </c>
      <c r="BA265" t="s">
        <v>93</v>
      </c>
      <c r="BB265" t="s">
        <v>53</v>
      </c>
      <c r="BC265" t="s">
        <v>53</v>
      </c>
      <c r="BD265" t="s">
        <v>53</v>
      </c>
      <c r="BE265" t="s">
        <v>53</v>
      </c>
      <c r="BF265" t="s">
        <v>53</v>
      </c>
      <c r="BG265" t="s">
        <v>53</v>
      </c>
      <c r="BH265" t="s">
        <v>53</v>
      </c>
      <c r="BI265" t="s">
        <v>53</v>
      </c>
    </row>
    <row r="266" spans="1:61" x14ac:dyDescent="0.25">
      <c r="A266" t="s">
        <v>53</v>
      </c>
      <c r="B266" t="s">
        <v>54</v>
      </c>
      <c r="C266" t="s">
        <v>55</v>
      </c>
      <c r="D266" t="s">
        <v>54</v>
      </c>
      <c r="E266" t="s">
        <v>56</v>
      </c>
      <c r="F266" t="s">
        <v>54</v>
      </c>
      <c r="G266" t="s">
        <v>54</v>
      </c>
      <c r="H266">
        <v>181</v>
      </c>
      <c r="I266" t="s">
        <v>57</v>
      </c>
      <c r="J266" t="s">
        <v>58</v>
      </c>
      <c r="K266" t="s">
        <v>59</v>
      </c>
      <c r="L266" t="s">
        <v>793</v>
      </c>
      <c r="M266" t="s">
        <v>61</v>
      </c>
      <c r="N266" t="s">
        <v>819</v>
      </c>
      <c r="O266" t="s">
        <v>63</v>
      </c>
      <c r="P266" t="s">
        <v>64</v>
      </c>
      <c r="Q266">
        <v>181</v>
      </c>
      <c r="R266" t="s">
        <v>1091</v>
      </c>
      <c r="S266" t="s">
        <v>53</v>
      </c>
      <c r="T266" t="s">
        <v>53</v>
      </c>
      <c r="U266" t="s">
        <v>53</v>
      </c>
      <c r="V266" t="s">
        <v>61</v>
      </c>
      <c r="W266" t="s">
        <v>53</v>
      </c>
      <c r="X266" t="s">
        <v>67</v>
      </c>
      <c r="Y266" t="s">
        <v>53</v>
      </c>
      <c r="Z266" t="s">
        <v>53</v>
      </c>
      <c r="AA266" t="s">
        <v>53</v>
      </c>
      <c r="AB266" t="s">
        <v>53</v>
      </c>
      <c r="AC266" t="s">
        <v>1092</v>
      </c>
      <c r="AD266" t="s">
        <v>1093</v>
      </c>
      <c r="AE266" t="s">
        <v>340</v>
      </c>
      <c r="AF266" t="s">
        <v>53</v>
      </c>
      <c r="AG266" t="s">
        <v>340</v>
      </c>
      <c r="AH266" t="s">
        <v>61</v>
      </c>
      <c r="AI266" t="s">
        <v>819</v>
      </c>
      <c r="AJ266" t="s">
        <v>63</v>
      </c>
      <c r="AK266" t="s">
        <v>64</v>
      </c>
      <c r="AL266" t="s">
        <v>206</v>
      </c>
      <c r="AM266" t="s">
        <v>1091</v>
      </c>
      <c r="AN266" t="s">
        <v>65</v>
      </c>
      <c r="AO266">
        <v>85</v>
      </c>
      <c r="AP266" t="s">
        <v>1094</v>
      </c>
      <c r="AQ266" t="s">
        <v>70</v>
      </c>
      <c r="AR266" t="s">
        <v>203</v>
      </c>
      <c r="AS266" t="s">
        <v>72</v>
      </c>
      <c r="AT266" t="s">
        <v>53</v>
      </c>
      <c r="AU266" t="s">
        <v>53</v>
      </c>
      <c r="AV266" t="s">
        <v>53</v>
      </c>
      <c r="AW266" t="s">
        <v>53</v>
      </c>
      <c r="AX266" t="s">
        <v>61</v>
      </c>
      <c r="AY266" t="s">
        <v>53</v>
      </c>
      <c r="AZ266" t="s">
        <v>67</v>
      </c>
      <c r="BA266" t="s">
        <v>74</v>
      </c>
      <c r="BB266" t="s">
        <v>225</v>
      </c>
      <c r="BC266" t="s">
        <v>53</v>
      </c>
      <c r="BD266" t="s">
        <v>53</v>
      </c>
      <c r="BE266" t="s">
        <v>53</v>
      </c>
      <c r="BF266" t="s">
        <v>1092</v>
      </c>
      <c r="BG266" t="s">
        <v>112</v>
      </c>
      <c r="BH266" t="s">
        <v>53</v>
      </c>
      <c r="BI266" t="s">
        <v>53</v>
      </c>
    </row>
    <row r="267" spans="1:61" x14ac:dyDescent="0.25">
      <c r="A267" t="s">
        <v>53</v>
      </c>
      <c r="B267" t="s">
        <v>54</v>
      </c>
      <c r="C267" t="s">
        <v>55</v>
      </c>
      <c r="D267" t="s">
        <v>54</v>
      </c>
      <c r="E267" t="s">
        <v>56</v>
      </c>
      <c r="F267" t="s">
        <v>54</v>
      </c>
      <c r="G267" t="s">
        <v>54</v>
      </c>
      <c r="H267">
        <v>182</v>
      </c>
      <c r="I267" t="s">
        <v>57</v>
      </c>
      <c r="J267" t="s">
        <v>58</v>
      </c>
      <c r="K267" t="s">
        <v>104</v>
      </c>
      <c r="L267" t="s">
        <v>53</v>
      </c>
      <c r="M267" t="s">
        <v>111</v>
      </c>
      <c r="N267" t="s">
        <v>997</v>
      </c>
      <c r="O267" t="s">
        <v>63</v>
      </c>
      <c r="P267" t="s">
        <v>64</v>
      </c>
      <c r="Q267">
        <v>182</v>
      </c>
      <c r="R267" t="s">
        <v>1095</v>
      </c>
      <c r="S267" t="s">
        <v>53</v>
      </c>
      <c r="T267" t="s">
        <v>53</v>
      </c>
      <c r="U267" t="s">
        <v>53</v>
      </c>
      <c r="V267" t="s">
        <v>111</v>
      </c>
      <c r="W267" t="s">
        <v>53</v>
      </c>
      <c r="X267" t="s">
        <v>317</v>
      </c>
      <c r="Y267" t="s">
        <v>53</v>
      </c>
      <c r="Z267" t="s">
        <v>53</v>
      </c>
      <c r="AA267" t="s">
        <v>53</v>
      </c>
      <c r="AB267" t="s">
        <v>53</v>
      </c>
      <c r="AC267" t="s">
        <v>53</v>
      </c>
      <c r="AD267" t="s">
        <v>53</v>
      </c>
      <c r="AE267" t="s">
        <v>1096</v>
      </c>
      <c r="AF267" t="s">
        <v>53</v>
      </c>
      <c r="AG267" t="s">
        <v>1096</v>
      </c>
      <c r="AH267" t="s">
        <v>111</v>
      </c>
      <c r="AI267" t="s">
        <v>997</v>
      </c>
      <c r="AJ267" t="s">
        <v>63</v>
      </c>
      <c r="AK267" t="s">
        <v>64</v>
      </c>
      <c r="AL267" t="s">
        <v>53</v>
      </c>
      <c r="AM267" t="s">
        <v>1095</v>
      </c>
      <c r="AN267" t="s">
        <v>53</v>
      </c>
      <c r="AO267">
        <v>352</v>
      </c>
      <c r="AP267" t="s">
        <v>1097</v>
      </c>
      <c r="AQ267" t="s">
        <v>70</v>
      </c>
      <c r="AR267" t="s">
        <v>71</v>
      </c>
      <c r="AS267" t="s">
        <v>72</v>
      </c>
      <c r="AT267" t="s">
        <v>53</v>
      </c>
      <c r="AU267" t="s">
        <v>53</v>
      </c>
      <c r="AV267" t="s">
        <v>53</v>
      </c>
      <c r="AW267" t="s">
        <v>53</v>
      </c>
      <c r="AX267" t="s">
        <v>111</v>
      </c>
      <c r="AY267" t="s">
        <v>53</v>
      </c>
      <c r="AZ267" t="s">
        <v>317</v>
      </c>
      <c r="BA267" t="s">
        <v>93</v>
      </c>
      <c r="BB267" t="s">
        <v>53</v>
      </c>
      <c r="BC267" t="s">
        <v>53</v>
      </c>
      <c r="BD267" t="s">
        <v>53</v>
      </c>
      <c r="BE267" t="s">
        <v>53</v>
      </c>
      <c r="BF267" t="s">
        <v>53</v>
      </c>
      <c r="BG267" t="s">
        <v>53</v>
      </c>
      <c r="BH267" t="s">
        <v>53</v>
      </c>
      <c r="BI267" t="s">
        <v>53</v>
      </c>
    </row>
    <row r="268" spans="1:61" x14ac:dyDescent="0.25">
      <c r="A268" t="s">
        <v>53</v>
      </c>
      <c r="B268" t="s">
        <v>54</v>
      </c>
      <c r="C268" t="s">
        <v>55</v>
      </c>
      <c r="D268" t="s">
        <v>54</v>
      </c>
      <c r="E268" t="s">
        <v>56</v>
      </c>
      <c r="F268" t="s">
        <v>54</v>
      </c>
      <c r="G268" t="s">
        <v>54</v>
      </c>
      <c r="H268">
        <v>183</v>
      </c>
      <c r="I268" t="s">
        <v>57</v>
      </c>
      <c r="J268" t="s">
        <v>58</v>
      </c>
      <c r="K268" t="s">
        <v>104</v>
      </c>
      <c r="L268" t="s">
        <v>53</v>
      </c>
      <c r="M268" t="s">
        <v>111</v>
      </c>
      <c r="N268" t="s">
        <v>1098</v>
      </c>
      <c r="O268" t="s">
        <v>63</v>
      </c>
      <c r="P268" t="s">
        <v>64</v>
      </c>
      <c r="Q268">
        <v>183</v>
      </c>
      <c r="R268" t="s">
        <v>1099</v>
      </c>
      <c r="S268" t="s">
        <v>53</v>
      </c>
      <c r="T268" t="s">
        <v>53</v>
      </c>
      <c r="U268" t="s">
        <v>53</v>
      </c>
      <c r="V268" t="s">
        <v>111</v>
      </c>
      <c r="W268" t="s">
        <v>53</v>
      </c>
      <c r="X268" t="s">
        <v>494</v>
      </c>
      <c r="Y268" t="s">
        <v>53</v>
      </c>
      <c r="Z268" t="s">
        <v>53</v>
      </c>
      <c r="AA268" t="s">
        <v>53</v>
      </c>
      <c r="AB268" t="s">
        <v>53</v>
      </c>
      <c r="AC268" t="s">
        <v>53</v>
      </c>
      <c r="AD268" t="s">
        <v>53</v>
      </c>
      <c r="AE268" t="s">
        <v>1027</v>
      </c>
      <c r="AF268" t="s">
        <v>53</v>
      </c>
      <c r="AG268" t="s">
        <v>1027</v>
      </c>
      <c r="AH268" t="s">
        <v>111</v>
      </c>
      <c r="AI268" t="s">
        <v>1098</v>
      </c>
      <c r="AJ268" t="s">
        <v>63</v>
      </c>
      <c r="AK268" t="s">
        <v>64</v>
      </c>
      <c r="AL268" t="s">
        <v>53</v>
      </c>
      <c r="AM268" t="s">
        <v>1099</v>
      </c>
      <c r="AN268" t="s">
        <v>53</v>
      </c>
      <c r="AO268">
        <v>405</v>
      </c>
      <c r="AP268" t="s">
        <v>1100</v>
      </c>
      <c r="AQ268" t="s">
        <v>182</v>
      </c>
      <c r="AR268" t="s">
        <v>305</v>
      </c>
      <c r="AS268" t="s">
        <v>72</v>
      </c>
      <c r="AT268" t="s">
        <v>53</v>
      </c>
      <c r="AU268" t="s">
        <v>53</v>
      </c>
      <c r="AV268" t="s">
        <v>53</v>
      </c>
      <c r="AW268" t="s">
        <v>53</v>
      </c>
      <c r="AX268" t="s">
        <v>111</v>
      </c>
      <c r="AY268" t="s">
        <v>53</v>
      </c>
      <c r="AZ268" t="s">
        <v>494</v>
      </c>
      <c r="BA268" t="s">
        <v>93</v>
      </c>
      <c r="BB268" t="s">
        <v>53</v>
      </c>
      <c r="BC268" t="s">
        <v>53</v>
      </c>
      <c r="BD268" t="s">
        <v>53</v>
      </c>
      <c r="BE268" t="s">
        <v>53</v>
      </c>
      <c r="BF268" t="s">
        <v>53</v>
      </c>
      <c r="BG268" t="s">
        <v>53</v>
      </c>
      <c r="BH268" t="s">
        <v>53</v>
      </c>
      <c r="BI268" t="s">
        <v>53</v>
      </c>
    </row>
    <row r="269" spans="1:61" x14ac:dyDescent="0.25">
      <c r="A269" t="s">
        <v>53</v>
      </c>
      <c r="B269" t="s">
        <v>54</v>
      </c>
      <c r="C269" t="s">
        <v>55</v>
      </c>
      <c r="D269" t="s">
        <v>54</v>
      </c>
      <c r="E269" t="s">
        <v>110</v>
      </c>
      <c r="F269" t="s">
        <v>54</v>
      </c>
      <c r="G269" t="s">
        <v>54</v>
      </c>
      <c r="H269">
        <v>184</v>
      </c>
      <c r="I269" t="s">
        <v>57</v>
      </c>
      <c r="J269" t="s">
        <v>58</v>
      </c>
      <c r="K269" t="s">
        <v>104</v>
      </c>
      <c r="L269" t="s">
        <v>53</v>
      </c>
      <c r="M269" t="s">
        <v>111</v>
      </c>
      <c r="N269" t="s">
        <v>1101</v>
      </c>
      <c r="O269" t="s">
        <v>63</v>
      </c>
      <c r="P269" t="s">
        <v>64</v>
      </c>
      <c r="Q269">
        <v>184</v>
      </c>
      <c r="R269" t="s">
        <v>1102</v>
      </c>
      <c r="S269" t="s">
        <v>53</v>
      </c>
      <c r="T269" t="s">
        <v>53</v>
      </c>
      <c r="U269" t="s">
        <v>53</v>
      </c>
      <c r="V269" t="s">
        <v>111</v>
      </c>
      <c r="W269" t="s">
        <v>53</v>
      </c>
      <c r="X269" t="s">
        <v>377</v>
      </c>
      <c r="Y269" t="s">
        <v>53</v>
      </c>
      <c r="Z269" t="s">
        <v>53</v>
      </c>
      <c r="AA269" t="s">
        <v>53</v>
      </c>
      <c r="AB269" t="s">
        <v>53</v>
      </c>
      <c r="AC269" t="s">
        <v>53</v>
      </c>
      <c r="AD269" t="s">
        <v>53</v>
      </c>
      <c r="AE269" t="s">
        <v>1101</v>
      </c>
      <c r="AF269" t="s">
        <v>53</v>
      </c>
      <c r="AG269" t="s">
        <v>1101</v>
      </c>
      <c r="AH269" t="s">
        <v>111</v>
      </c>
      <c r="AI269" t="s">
        <v>1101</v>
      </c>
      <c r="AJ269" t="s">
        <v>63</v>
      </c>
      <c r="AK269" t="s">
        <v>64</v>
      </c>
      <c r="AL269" t="s">
        <v>53</v>
      </c>
      <c r="AM269" t="s">
        <v>1102</v>
      </c>
      <c r="AN269" t="s">
        <v>53</v>
      </c>
      <c r="AO269">
        <v>553</v>
      </c>
      <c r="AP269" t="s">
        <v>1103</v>
      </c>
      <c r="AQ269" t="s">
        <v>70</v>
      </c>
      <c r="AR269" t="s">
        <v>71</v>
      </c>
      <c r="AS269" t="s">
        <v>72</v>
      </c>
      <c r="AT269" t="s">
        <v>53</v>
      </c>
      <c r="AU269" t="s">
        <v>53</v>
      </c>
      <c r="AV269" t="s">
        <v>53</v>
      </c>
      <c r="AW269" t="s">
        <v>53</v>
      </c>
      <c r="AX269" t="s">
        <v>111</v>
      </c>
      <c r="AY269" t="s">
        <v>53</v>
      </c>
      <c r="AZ269" t="s">
        <v>377</v>
      </c>
      <c r="BA269" t="s">
        <v>93</v>
      </c>
      <c r="BB269" t="s">
        <v>53</v>
      </c>
      <c r="BC269" t="s">
        <v>53</v>
      </c>
      <c r="BD269" t="s">
        <v>53</v>
      </c>
      <c r="BE269" t="s">
        <v>53</v>
      </c>
      <c r="BF269" t="s">
        <v>53</v>
      </c>
      <c r="BG269" t="s">
        <v>53</v>
      </c>
      <c r="BH269" t="s">
        <v>53</v>
      </c>
      <c r="BI269" t="s">
        <v>53</v>
      </c>
    </row>
    <row r="270" spans="1:61" x14ac:dyDescent="0.25">
      <c r="A270" t="s">
        <v>53</v>
      </c>
      <c r="B270" t="s">
        <v>54</v>
      </c>
      <c r="C270" t="s">
        <v>55</v>
      </c>
      <c r="D270" t="s">
        <v>54</v>
      </c>
      <c r="E270" t="s">
        <v>56</v>
      </c>
      <c r="F270" t="s">
        <v>54</v>
      </c>
      <c r="G270" t="s">
        <v>54</v>
      </c>
      <c r="H270">
        <v>185</v>
      </c>
      <c r="I270" t="s">
        <v>57</v>
      </c>
      <c r="J270" t="s">
        <v>58</v>
      </c>
      <c r="K270" t="s">
        <v>104</v>
      </c>
      <c r="L270" t="s">
        <v>53</v>
      </c>
      <c r="M270" t="s">
        <v>111</v>
      </c>
      <c r="N270" t="s">
        <v>1104</v>
      </c>
      <c r="O270" t="s">
        <v>63</v>
      </c>
      <c r="P270" t="s">
        <v>64</v>
      </c>
      <c r="Q270">
        <v>185</v>
      </c>
      <c r="R270" t="s">
        <v>1105</v>
      </c>
      <c r="S270" t="s">
        <v>53</v>
      </c>
      <c r="T270" t="s">
        <v>53</v>
      </c>
      <c r="U270" t="s">
        <v>53</v>
      </c>
      <c r="V270" t="s">
        <v>111</v>
      </c>
      <c r="W270" t="s">
        <v>53</v>
      </c>
      <c r="X270" t="s">
        <v>179</v>
      </c>
      <c r="Y270" t="s">
        <v>53</v>
      </c>
      <c r="Z270" t="s">
        <v>53</v>
      </c>
      <c r="AA270" t="s">
        <v>53</v>
      </c>
      <c r="AB270" t="s">
        <v>53</v>
      </c>
      <c r="AC270" t="s">
        <v>53</v>
      </c>
      <c r="AD270" t="s">
        <v>53</v>
      </c>
      <c r="AE270" t="s">
        <v>1104</v>
      </c>
      <c r="AF270" t="s">
        <v>53</v>
      </c>
      <c r="AG270" t="s">
        <v>1104</v>
      </c>
      <c r="AH270" t="s">
        <v>111</v>
      </c>
      <c r="AI270" t="s">
        <v>1104</v>
      </c>
      <c r="AJ270" t="s">
        <v>63</v>
      </c>
      <c r="AK270" t="s">
        <v>64</v>
      </c>
      <c r="AL270" t="s">
        <v>53</v>
      </c>
      <c r="AM270" t="s">
        <v>1105</v>
      </c>
      <c r="AN270" t="s">
        <v>53</v>
      </c>
      <c r="AO270">
        <v>500</v>
      </c>
      <c r="AP270" t="s">
        <v>1106</v>
      </c>
      <c r="AQ270" t="s">
        <v>182</v>
      </c>
      <c r="AR270" t="s">
        <v>305</v>
      </c>
      <c r="AS270" t="s">
        <v>72</v>
      </c>
      <c r="AT270" t="s">
        <v>53</v>
      </c>
      <c r="AU270" t="s">
        <v>53</v>
      </c>
      <c r="AV270" t="s">
        <v>53</v>
      </c>
      <c r="AW270" t="s">
        <v>53</v>
      </c>
      <c r="AX270" t="s">
        <v>111</v>
      </c>
      <c r="AY270" t="s">
        <v>53</v>
      </c>
      <c r="AZ270" t="s">
        <v>179</v>
      </c>
      <c r="BA270" t="s">
        <v>93</v>
      </c>
      <c r="BB270" t="s">
        <v>53</v>
      </c>
      <c r="BC270" t="s">
        <v>53</v>
      </c>
      <c r="BD270" t="s">
        <v>53</v>
      </c>
      <c r="BE270" t="s">
        <v>53</v>
      </c>
      <c r="BF270" t="s">
        <v>53</v>
      </c>
      <c r="BG270" t="s">
        <v>53</v>
      </c>
      <c r="BH270" t="s">
        <v>53</v>
      </c>
      <c r="BI270" t="s">
        <v>53</v>
      </c>
    </row>
    <row r="271" spans="1:61" x14ac:dyDescent="0.25">
      <c r="A271" t="s">
        <v>53</v>
      </c>
      <c r="B271" t="s">
        <v>54</v>
      </c>
      <c r="C271" t="s">
        <v>55</v>
      </c>
      <c r="D271" t="s">
        <v>54</v>
      </c>
      <c r="E271" t="s">
        <v>110</v>
      </c>
      <c r="F271" t="s">
        <v>54</v>
      </c>
      <c r="G271" t="s">
        <v>54</v>
      </c>
      <c r="H271">
        <v>186</v>
      </c>
      <c r="I271" t="s">
        <v>57</v>
      </c>
      <c r="J271" t="s">
        <v>58</v>
      </c>
      <c r="K271" t="s">
        <v>59</v>
      </c>
      <c r="L271" t="s">
        <v>360</v>
      </c>
      <c r="M271" t="s">
        <v>76</v>
      </c>
      <c r="N271" t="s">
        <v>53</v>
      </c>
      <c r="O271" t="s">
        <v>63</v>
      </c>
      <c r="P271" t="s">
        <v>53</v>
      </c>
      <c r="Q271">
        <v>186</v>
      </c>
      <c r="R271" t="s">
        <v>1107</v>
      </c>
      <c r="S271" t="s">
        <v>53</v>
      </c>
      <c r="T271" t="s">
        <v>53</v>
      </c>
      <c r="U271" t="s">
        <v>53</v>
      </c>
      <c r="V271" t="s">
        <v>76</v>
      </c>
      <c r="W271" t="s">
        <v>53</v>
      </c>
      <c r="X271" t="s">
        <v>79</v>
      </c>
      <c r="Y271" t="s">
        <v>53</v>
      </c>
      <c r="Z271" t="s">
        <v>53</v>
      </c>
      <c r="AA271" t="s">
        <v>53</v>
      </c>
      <c r="AB271" t="s">
        <v>53</v>
      </c>
      <c r="AC271" t="s">
        <v>53</v>
      </c>
      <c r="AD271" t="s">
        <v>53</v>
      </c>
      <c r="AE271" t="s">
        <v>1108</v>
      </c>
      <c r="AF271" t="s">
        <v>53</v>
      </c>
      <c r="AG271" t="s">
        <v>1108</v>
      </c>
      <c r="AH271" t="s">
        <v>76</v>
      </c>
      <c r="AI271" t="s">
        <v>53</v>
      </c>
      <c r="AJ271" t="s">
        <v>63</v>
      </c>
      <c r="AK271" t="s">
        <v>53</v>
      </c>
      <c r="AL271" t="s">
        <v>53</v>
      </c>
      <c r="AM271" t="s">
        <v>1107</v>
      </c>
      <c r="AN271" t="s">
        <v>53</v>
      </c>
      <c r="AO271">
        <v>239</v>
      </c>
      <c r="AP271" t="s">
        <v>1109</v>
      </c>
      <c r="AQ271" t="s">
        <v>70</v>
      </c>
      <c r="AR271" t="s">
        <v>71</v>
      </c>
      <c r="AS271" t="s">
        <v>72</v>
      </c>
      <c r="AT271" t="s">
        <v>53</v>
      </c>
      <c r="AU271" t="s">
        <v>53</v>
      </c>
      <c r="AV271" t="s">
        <v>53</v>
      </c>
      <c r="AW271" t="s">
        <v>53</v>
      </c>
      <c r="AX271" t="s">
        <v>76</v>
      </c>
      <c r="AY271" t="s">
        <v>53</v>
      </c>
      <c r="AZ271" t="s">
        <v>79</v>
      </c>
      <c r="BA271" t="s">
        <v>74</v>
      </c>
      <c r="BB271" t="s">
        <v>53</v>
      </c>
      <c r="BC271" t="s">
        <v>53</v>
      </c>
      <c r="BD271" t="s">
        <v>53</v>
      </c>
      <c r="BE271" t="s">
        <v>53</v>
      </c>
      <c r="BF271" t="s">
        <v>53</v>
      </c>
      <c r="BG271" t="s">
        <v>53</v>
      </c>
      <c r="BH271" t="s">
        <v>53</v>
      </c>
      <c r="BI271" t="s">
        <v>53</v>
      </c>
    </row>
    <row r="272" spans="1:61" x14ac:dyDescent="0.25">
      <c r="A272" t="s">
        <v>53</v>
      </c>
      <c r="B272" t="s">
        <v>54</v>
      </c>
      <c r="C272" t="s">
        <v>55</v>
      </c>
      <c r="D272" t="s">
        <v>54</v>
      </c>
      <c r="E272" t="s">
        <v>56</v>
      </c>
      <c r="F272" t="s">
        <v>54</v>
      </c>
      <c r="G272" t="s">
        <v>54</v>
      </c>
      <c r="H272">
        <v>187</v>
      </c>
      <c r="I272" t="s">
        <v>57</v>
      </c>
      <c r="J272" t="s">
        <v>58</v>
      </c>
      <c r="K272" t="s">
        <v>59</v>
      </c>
      <c r="L272" t="s">
        <v>53</v>
      </c>
      <c r="M272" t="s">
        <v>111</v>
      </c>
      <c r="N272" t="s">
        <v>1110</v>
      </c>
      <c r="O272" t="s">
        <v>63</v>
      </c>
      <c r="P272" t="s">
        <v>64</v>
      </c>
      <c r="Q272">
        <v>187</v>
      </c>
      <c r="R272" t="s">
        <v>1111</v>
      </c>
      <c r="S272" t="s">
        <v>53</v>
      </c>
      <c r="T272" t="s">
        <v>53</v>
      </c>
      <c r="U272" t="s">
        <v>53</v>
      </c>
      <c r="V272" t="s">
        <v>111</v>
      </c>
      <c r="W272" t="s">
        <v>53</v>
      </c>
      <c r="X272" t="s">
        <v>516</v>
      </c>
      <c r="Y272" t="s">
        <v>53</v>
      </c>
      <c r="Z272" t="s">
        <v>53</v>
      </c>
      <c r="AA272" t="s">
        <v>53</v>
      </c>
      <c r="AB272" t="s">
        <v>53</v>
      </c>
      <c r="AC272" t="s">
        <v>53</v>
      </c>
      <c r="AD272" t="s">
        <v>53</v>
      </c>
      <c r="AE272" t="s">
        <v>462</v>
      </c>
      <c r="AF272" t="s">
        <v>53</v>
      </c>
      <c r="AG272" t="s">
        <v>462</v>
      </c>
      <c r="AH272" t="s">
        <v>111</v>
      </c>
      <c r="AI272" t="s">
        <v>1110</v>
      </c>
      <c r="AJ272" t="s">
        <v>63</v>
      </c>
      <c r="AK272" t="s">
        <v>64</v>
      </c>
      <c r="AL272" t="s">
        <v>53</v>
      </c>
      <c r="AM272" t="s">
        <v>1111</v>
      </c>
      <c r="AN272" t="s">
        <v>53</v>
      </c>
      <c r="AO272">
        <v>378</v>
      </c>
      <c r="AP272" t="s">
        <v>1112</v>
      </c>
      <c r="AQ272" t="s">
        <v>70</v>
      </c>
      <c r="AR272" t="s">
        <v>71</v>
      </c>
      <c r="AS272" t="s">
        <v>72</v>
      </c>
      <c r="AT272" t="s">
        <v>53</v>
      </c>
      <c r="AU272" t="s">
        <v>53</v>
      </c>
      <c r="AV272" t="s">
        <v>53</v>
      </c>
      <c r="AW272" t="s">
        <v>53</v>
      </c>
      <c r="AX272" t="s">
        <v>111</v>
      </c>
      <c r="AY272" t="s">
        <v>53</v>
      </c>
      <c r="AZ272" t="s">
        <v>516</v>
      </c>
      <c r="BA272" t="s">
        <v>74</v>
      </c>
      <c r="BB272" t="s">
        <v>53</v>
      </c>
      <c r="BC272" t="s">
        <v>53</v>
      </c>
      <c r="BD272" t="s">
        <v>53</v>
      </c>
      <c r="BE272" t="s">
        <v>53</v>
      </c>
      <c r="BF272" t="s">
        <v>53</v>
      </c>
      <c r="BG272" t="s">
        <v>53</v>
      </c>
      <c r="BH272" t="s">
        <v>53</v>
      </c>
      <c r="BI272" t="s">
        <v>53</v>
      </c>
    </row>
    <row r="273" spans="1:61" x14ac:dyDescent="0.25">
      <c r="A273" t="s">
        <v>53</v>
      </c>
      <c r="B273" t="s">
        <v>54</v>
      </c>
      <c r="C273" t="s">
        <v>55</v>
      </c>
      <c r="D273" t="s">
        <v>54</v>
      </c>
      <c r="E273" t="s">
        <v>56</v>
      </c>
      <c r="F273" t="s">
        <v>54</v>
      </c>
      <c r="G273" t="s">
        <v>54</v>
      </c>
      <c r="H273">
        <v>188</v>
      </c>
      <c r="I273" t="s">
        <v>57</v>
      </c>
      <c r="J273" t="s">
        <v>58</v>
      </c>
      <c r="K273" t="s">
        <v>59</v>
      </c>
      <c r="L273" t="s">
        <v>187</v>
      </c>
      <c r="M273" t="s">
        <v>61</v>
      </c>
      <c r="N273" t="s">
        <v>1030</v>
      </c>
      <c r="O273" t="s">
        <v>63</v>
      </c>
      <c r="P273" t="s">
        <v>64</v>
      </c>
      <c r="Q273">
        <v>188</v>
      </c>
      <c r="R273" t="s">
        <v>1113</v>
      </c>
      <c r="S273" t="s">
        <v>53</v>
      </c>
      <c r="T273" t="s">
        <v>53</v>
      </c>
      <c r="U273" t="s">
        <v>53</v>
      </c>
      <c r="V273" t="s">
        <v>61</v>
      </c>
      <c r="W273" t="s">
        <v>53</v>
      </c>
      <c r="X273" t="s">
        <v>1114</v>
      </c>
      <c r="Y273" t="s">
        <v>53</v>
      </c>
      <c r="Z273" t="s">
        <v>53</v>
      </c>
      <c r="AA273" t="s">
        <v>53</v>
      </c>
      <c r="AB273" t="s">
        <v>53</v>
      </c>
      <c r="AC273" t="s">
        <v>53</v>
      </c>
      <c r="AD273" t="s">
        <v>53</v>
      </c>
      <c r="AE273" t="s">
        <v>1115</v>
      </c>
      <c r="AF273" t="s">
        <v>53</v>
      </c>
      <c r="AG273" t="s">
        <v>1115</v>
      </c>
      <c r="AH273" t="s">
        <v>61</v>
      </c>
      <c r="AI273" t="s">
        <v>1030</v>
      </c>
      <c r="AJ273" t="s">
        <v>63</v>
      </c>
      <c r="AK273" t="s">
        <v>64</v>
      </c>
      <c r="AL273" t="s">
        <v>53</v>
      </c>
      <c r="AM273" t="s">
        <v>1113</v>
      </c>
      <c r="AN273" t="s">
        <v>53</v>
      </c>
      <c r="AO273">
        <v>196</v>
      </c>
      <c r="AP273" t="s">
        <v>1116</v>
      </c>
      <c r="AQ273" t="s">
        <v>70</v>
      </c>
      <c r="AR273" t="s">
        <v>71</v>
      </c>
      <c r="AS273" t="s">
        <v>72</v>
      </c>
      <c r="AT273" t="s">
        <v>53</v>
      </c>
      <c r="AU273" t="s">
        <v>53</v>
      </c>
      <c r="AV273" t="s">
        <v>53</v>
      </c>
      <c r="AW273" t="s">
        <v>53</v>
      </c>
      <c r="AX273" t="s">
        <v>61</v>
      </c>
      <c r="AY273" t="s">
        <v>53</v>
      </c>
      <c r="AZ273" t="s">
        <v>1114</v>
      </c>
      <c r="BA273" t="s">
        <v>74</v>
      </c>
      <c r="BB273" t="s">
        <v>53</v>
      </c>
      <c r="BC273" t="s">
        <v>53</v>
      </c>
      <c r="BD273" t="s">
        <v>53</v>
      </c>
      <c r="BE273" t="s">
        <v>53</v>
      </c>
      <c r="BF273" t="s">
        <v>53</v>
      </c>
      <c r="BG273" t="s">
        <v>53</v>
      </c>
      <c r="BH273" t="s">
        <v>53</v>
      </c>
      <c r="BI273" t="s">
        <v>53</v>
      </c>
    </row>
    <row r="274" spans="1:61" x14ac:dyDescent="0.25">
      <c r="A274" t="s">
        <v>53</v>
      </c>
      <c r="B274" t="s">
        <v>54</v>
      </c>
      <c r="C274" t="s">
        <v>55</v>
      </c>
      <c r="D274" t="s">
        <v>54</v>
      </c>
      <c r="E274" t="s">
        <v>110</v>
      </c>
      <c r="F274" t="s">
        <v>54</v>
      </c>
      <c r="G274" t="s">
        <v>54</v>
      </c>
      <c r="H274">
        <v>189</v>
      </c>
      <c r="I274" t="s">
        <v>57</v>
      </c>
      <c r="J274" t="s">
        <v>58</v>
      </c>
      <c r="K274" t="s">
        <v>104</v>
      </c>
      <c r="L274" t="s">
        <v>187</v>
      </c>
      <c r="M274" t="s">
        <v>61</v>
      </c>
      <c r="N274" t="s">
        <v>1117</v>
      </c>
      <c r="O274" t="s">
        <v>63</v>
      </c>
      <c r="P274" t="s">
        <v>64</v>
      </c>
      <c r="Q274">
        <v>189</v>
      </c>
      <c r="R274" t="s">
        <v>1118</v>
      </c>
      <c r="S274" t="s">
        <v>53</v>
      </c>
      <c r="T274" t="s">
        <v>53</v>
      </c>
      <c r="U274" t="s">
        <v>53</v>
      </c>
      <c r="V274" t="s">
        <v>61</v>
      </c>
      <c r="W274" t="s">
        <v>53</v>
      </c>
      <c r="X274" t="s">
        <v>333</v>
      </c>
      <c r="Y274" t="s">
        <v>53</v>
      </c>
      <c r="Z274" t="s">
        <v>53</v>
      </c>
      <c r="AA274" t="s">
        <v>53</v>
      </c>
      <c r="AB274" t="s">
        <v>53</v>
      </c>
      <c r="AC274" t="s">
        <v>53</v>
      </c>
      <c r="AD274" t="s">
        <v>53</v>
      </c>
      <c r="AE274" t="s">
        <v>288</v>
      </c>
      <c r="AF274" t="s">
        <v>53</v>
      </c>
      <c r="AG274" t="s">
        <v>288</v>
      </c>
      <c r="AH274" t="s">
        <v>61</v>
      </c>
      <c r="AI274" t="s">
        <v>1117</v>
      </c>
      <c r="AJ274" t="s">
        <v>63</v>
      </c>
      <c r="AK274" t="s">
        <v>64</v>
      </c>
      <c r="AL274" t="s">
        <v>53</v>
      </c>
      <c r="AM274" t="s">
        <v>1118</v>
      </c>
      <c r="AN274" t="s">
        <v>53</v>
      </c>
      <c r="AO274">
        <v>40</v>
      </c>
      <c r="AP274" t="s">
        <v>1119</v>
      </c>
      <c r="AQ274" t="s">
        <v>70</v>
      </c>
      <c r="AR274" t="s">
        <v>71</v>
      </c>
      <c r="AS274" t="s">
        <v>72</v>
      </c>
      <c r="AT274" t="s">
        <v>53</v>
      </c>
      <c r="AU274" t="s">
        <v>53</v>
      </c>
      <c r="AV274" t="s">
        <v>53</v>
      </c>
      <c r="AW274" t="s">
        <v>53</v>
      </c>
      <c r="AX274" t="s">
        <v>61</v>
      </c>
      <c r="AY274" t="s">
        <v>53</v>
      </c>
      <c r="AZ274" t="s">
        <v>333</v>
      </c>
      <c r="BA274" t="s">
        <v>130</v>
      </c>
      <c r="BB274" t="s">
        <v>53</v>
      </c>
      <c r="BC274" t="s">
        <v>53</v>
      </c>
      <c r="BD274" t="s">
        <v>53</v>
      </c>
      <c r="BE274" t="s">
        <v>53</v>
      </c>
      <c r="BF274" t="s">
        <v>53</v>
      </c>
      <c r="BG274" t="s">
        <v>53</v>
      </c>
      <c r="BH274" t="s">
        <v>53</v>
      </c>
      <c r="BI274" t="s">
        <v>53</v>
      </c>
    </row>
    <row r="275" spans="1:61" x14ac:dyDescent="0.25">
      <c r="A275" t="s">
        <v>1120</v>
      </c>
      <c r="B275" t="s">
        <v>54</v>
      </c>
      <c r="C275" t="s">
        <v>55</v>
      </c>
      <c r="D275" t="s">
        <v>54</v>
      </c>
      <c r="E275" t="s">
        <v>110</v>
      </c>
      <c r="F275" t="s">
        <v>54</v>
      </c>
      <c r="G275" t="s">
        <v>54</v>
      </c>
      <c r="H275">
        <v>190</v>
      </c>
      <c r="I275" t="s">
        <v>57</v>
      </c>
      <c r="J275" t="s">
        <v>316</v>
      </c>
      <c r="K275" t="s">
        <v>59</v>
      </c>
      <c r="L275" t="s">
        <v>1121</v>
      </c>
      <c r="M275" t="s">
        <v>61</v>
      </c>
      <c r="N275" t="s">
        <v>285</v>
      </c>
      <c r="O275" t="s">
        <v>63</v>
      </c>
      <c r="P275" t="s">
        <v>64</v>
      </c>
      <c r="Q275">
        <v>190</v>
      </c>
      <c r="R275" t="s">
        <v>1122</v>
      </c>
      <c r="S275" t="s">
        <v>61</v>
      </c>
      <c r="T275" t="s">
        <v>53</v>
      </c>
      <c r="U275" t="s">
        <v>67</v>
      </c>
      <c r="V275" t="s">
        <v>61</v>
      </c>
      <c r="W275" t="s">
        <v>53</v>
      </c>
      <c r="X275" t="s">
        <v>372</v>
      </c>
      <c r="Y275" t="s">
        <v>53</v>
      </c>
      <c r="Z275" t="s">
        <v>53</v>
      </c>
      <c r="AA275" t="s">
        <v>53</v>
      </c>
      <c r="AB275" t="s">
        <v>53</v>
      </c>
      <c r="AC275" t="s">
        <v>53</v>
      </c>
      <c r="AD275" t="s">
        <v>53</v>
      </c>
      <c r="AE275" t="s">
        <v>285</v>
      </c>
      <c r="AF275" t="s">
        <v>53</v>
      </c>
      <c r="AG275" t="s">
        <v>285</v>
      </c>
      <c r="AH275" t="s">
        <v>321</v>
      </c>
      <c r="AI275" t="s">
        <v>1123</v>
      </c>
      <c r="AJ275" t="s">
        <v>63</v>
      </c>
      <c r="AK275" t="s">
        <v>581</v>
      </c>
      <c r="AL275" t="s">
        <v>53</v>
      </c>
      <c r="AM275" t="s">
        <v>1122</v>
      </c>
      <c r="AN275" t="s">
        <v>53</v>
      </c>
      <c r="AO275">
        <v>171</v>
      </c>
      <c r="AP275" t="s">
        <v>1124</v>
      </c>
      <c r="AQ275" t="s">
        <v>70</v>
      </c>
      <c r="AR275" t="s">
        <v>71</v>
      </c>
      <c r="AS275" t="s">
        <v>72</v>
      </c>
      <c r="AT275" t="s">
        <v>53</v>
      </c>
      <c r="AU275" t="s">
        <v>53</v>
      </c>
      <c r="AV275" t="s">
        <v>53</v>
      </c>
      <c r="AW275" t="s">
        <v>53</v>
      </c>
      <c r="AX275" t="s">
        <v>321</v>
      </c>
      <c r="AY275" t="s">
        <v>53</v>
      </c>
      <c r="AZ275" t="s">
        <v>388</v>
      </c>
      <c r="BA275" t="s">
        <v>93</v>
      </c>
      <c r="BB275" t="s">
        <v>53</v>
      </c>
      <c r="BC275" t="s">
        <v>53</v>
      </c>
      <c r="BD275" t="s">
        <v>53</v>
      </c>
      <c r="BE275" t="s">
        <v>53</v>
      </c>
      <c r="BF275" t="s">
        <v>53</v>
      </c>
      <c r="BG275" t="s">
        <v>53</v>
      </c>
      <c r="BH275" t="s">
        <v>53</v>
      </c>
      <c r="BI275" t="s">
        <v>53</v>
      </c>
    </row>
    <row r="276" spans="1:61" x14ac:dyDescent="0.25">
      <c r="A276" t="s">
        <v>53</v>
      </c>
      <c r="B276" t="s">
        <v>54</v>
      </c>
      <c r="C276" t="s">
        <v>55</v>
      </c>
      <c r="D276" t="s">
        <v>54</v>
      </c>
      <c r="E276" t="s">
        <v>110</v>
      </c>
      <c r="F276" t="s">
        <v>54</v>
      </c>
      <c r="G276" t="s">
        <v>54</v>
      </c>
      <c r="H276">
        <v>191</v>
      </c>
      <c r="I276" t="s">
        <v>57</v>
      </c>
      <c r="J276" t="s">
        <v>58</v>
      </c>
      <c r="K276" t="s">
        <v>59</v>
      </c>
      <c r="L276" t="s">
        <v>187</v>
      </c>
      <c r="M276" t="s">
        <v>61</v>
      </c>
      <c r="N276" t="s">
        <v>1096</v>
      </c>
      <c r="O276" t="s">
        <v>63</v>
      </c>
      <c r="P276" t="s">
        <v>64</v>
      </c>
      <c r="Q276">
        <v>191</v>
      </c>
      <c r="R276" t="s">
        <v>1125</v>
      </c>
      <c r="S276" t="s">
        <v>53</v>
      </c>
      <c r="T276" t="s">
        <v>53</v>
      </c>
      <c r="U276" t="s">
        <v>53</v>
      </c>
      <c r="V276" t="s">
        <v>61</v>
      </c>
      <c r="W276" t="s">
        <v>53</v>
      </c>
      <c r="X276" t="s">
        <v>173</v>
      </c>
      <c r="Y276" t="s">
        <v>53</v>
      </c>
      <c r="Z276" t="s">
        <v>53</v>
      </c>
      <c r="AA276" t="s">
        <v>53</v>
      </c>
      <c r="AB276" t="s">
        <v>53</v>
      </c>
      <c r="AC276" t="s">
        <v>53</v>
      </c>
      <c r="AD276" t="s">
        <v>53</v>
      </c>
      <c r="AE276" t="s">
        <v>1000</v>
      </c>
      <c r="AF276" t="s">
        <v>53</v>
      </c>
      <c r="AG276" t="s">
        <v>1000</v>
      </c>
      <c r="AH276" t="s">
        <v>61</v>
      </c>
      <c r="AI276" t="s">
        <v>1096</v>
      </c>
      <c r="AJ276" t="s">
        <v>63</v>
      </c>
      <c r="AK276" t="s">
        <v>64</v>
      </c>
      <c r="AL276" t="s">
        <v>53</v>
      </c>
      <c r="AM276" t="s">
        <v>1125</v>
      </c>
      <c r="AN276" t="s">
        <v>53</v>
      </c>
      <c r="AO276">
        <v>174</v>
      </c>
      <c r="AP276" t="s">
        <v>1126</v>
      </c>
      <c r="AQ276" t="s">
        <v>70</v>
      </c>
      <c r="AR276" t="s">
        <v>71</v>
      </c>
      <c r="AS276" t="s">
        <v>72</v>
      </c>
      <c r="AT276" t="s">
        <v>53</v>
      </c>
      <c r="AU276" t="s">
        <v>53</v>
      </c>
      <c r="AV276" t="s">
        <v>53</v>
      </c>
      <c r="AW276" t="s">
        <v>53</v>
      </c>
      <c r="AX276" t="s">
        <v>61</v>
      </c>
      <c r="AY276" t="s">
        <v>53</v>
      </c>
      <c r="AZ276" t="s">
        <v>173</v>
      </c>
      <c r="BA276" t="s">
        <v>93</v>
      </c>
      <c r="BB276" t="s">
        <v>53</v>
      </c>
      <c r="BC276" t="s">
        <v>53</v>
      </c>
      <c r="BD276" t="s">
        <v>53</v>
      </c>
      <c r="BE276" t="s">
        <v>53</v>
      </c>
      <c r="BF276" t="s">
        <v>53</v>
      </c>
      <c r="BG276" t="s">
        <v>53</v>
      </c>
      <c r="BH276" t="s">
        <v>53</v>
      </c>
      <c r="BI276" t="s">
        <v>53</v>
      </c>
    </row>
    <row r="277" spans="1:61" x14ac:dyDescent="0.25">
      <c r="A277" t="s">
        <v>53</v>
      </c>
      <c r="B277" t="s">
        <v>54</v>
      </c>
      <c r="C277" t="s">
        <v>55</v>
      </c>
      <c r="D277" t="s">
        <v>54</v>
      </c>
      <c r="E277" t="s">
        <v>110</v>
      </c>
      <c r="F277" t="s">
        <v>54</v>
      </c>
      <c r="G277" t="s">
        <v>54</v>
      </c>
      <c r="H277">
        <v>191</v>
      </c>
      <c r="I277" t="s">
        <v>57</v>
      </c>
      <c r="J277" t="s">
        <v>58</v>
      </c>
      <c r="K277" t="s">
        <v>59</v>
      </c>
      <c r="L277" t="s">
        <v>187</v>
      </c>
      <c r="M277" t="s">
        <v>61</v>
      </c>
      <c r="N277" t="s">
        <v>1096</v>
      </c>
      <c r="O277" t="s">
        <v>63</v>
      </c>
      <c r="P277" t="s">
        <v>64</v>
      </c>
      <c r="Q277">
        <v>191</v>
      </c>
      <c r="R277" t="s">
        <v>1125</v>
      </c>
      <c r="S277" t="s">
        <v>53</v>
      </c>
      <c r="T277" t="s">
        <v>53</v>
      </c>
      <c r="U277" t="s">
        <v>53</v>
      </c>
      <c r="V277" t="s">
        <v>61</v>
      </c>
      <c r="W277" t="s">
        <v>53</v>
      </c>
      <c r="X277" t="s">
        <v>173</v>
      </c>
      <c r="Y277" t="s">
        <v>53</v>
      </c>
      <c r="Z277" t="s">
        <v>53</v>
      </c>
      <c r="AA277" t="s">
        <v>53</v>
      </c>
      <c r="AB277" t="s">
        <v>53</v>
      </c>
      <c r="AC277" t="s">
        <v>1127</v>
      </c>
      <c r="AD277" t="s">
        <v>348</v>
      </c>
      <c r="AE277" t="s">
        <v>1128</v>
      </c>
      <c r="AF277" t="s">
        <v>53</v>
      </c>
      <c r="AG277" t="s">
        <v>1128</v>
      </c>
      <c r="AH277" t="s">
        <v>61</v>
      </c>
      <c r="AI277" t="s">
        <v>1096</v>
      </c>
      <c r="AJ277" t="s">
        <v>63</v>
      </c>
      <c r="AK277" t="s">
        <v>64</v>
      </c>
      <c r="AL277" t="s">
        <v>150</v>
      </c>
      <c r="AM277" t="s">
        <v>1125</v>
      </c>
      <c r="AN277" t="s">
        <v>112</v>
      </c>
      <c r="AO277">
        <v>175</v>
      </c>
      <c r="AP277" t="s">
        <v>1129</v>
      </c>
      <c r="AQ277" t="s">
        <v>70</v>
      </c>
      <c r="AR277" t="s">
        <v>71</v>
      </c>
      <c r="AS277" t="s">
        <v>72</v>
      </c>
      <c r="AT277" t="s">
        <v>53</v>
      </c>
      <c r="AU277" t="s">
        <v>53</v>
      </c>
      <c r="AV277" t="s">
        <v>53</v>
      </c>
      <c r="AW277" t="s">
        <v>53</v>
      </c>
      <c r="AX277" t="s">
        <v>61</v>
      </c>
      <c r="AY277" t="s">
        <v>53</v>
      </c>
      <c r="AZ277" t="s">
        <v>173</v>
      </c>
      <c r="BA277" t="s">
        <v>74</v>
      </c>
      <c r="BB277" t="s">
        <v>101</v>
      </c>
      <c r="BC277" t="s">
        <v>53</v>
      </c>
      <c r="BD277" t="s">
        <v>53</v>
      </c>
      <c r="BE277" t="s">
        <v>53</v>
      </c>
      <c r="BF277" t="s">
        <v>1130</v>
      </c>
      <c r="BG277" t="s">
        <v>126</v>
      </c>
      <c r="BH277" t="s">
        <v>53</v>
      </c>
      <c r="BI277" t="s">
        <v>53</v>
      </c>
    </row>
    <row r="278" spans="1:61" x14ac:dyDescent="0.25">
      <c r="A278" t="s">
        <v>53</v>
      </c>
      <c r="B278" t="s">
        <v>54</v>
      </c>
      <c r="C278" t="s">
        <v>55</v>
      </c>
      <c r="D278" t="s">
        <v>54</v>
      </c>
      <c r="E278" t="s">
        <v>110</v>
      </c>
      <c r="F278" t="s">
        <v>54</v>
      </c>
      <c r="G278" t="s">
        <v>54</v>
      </c>
      <c r="H278">
        <v>191</v>
      </c>
      <c r="I278" t="s">
        <v>57</v>
      </c>
      <c r="J278" t="s">
        <v>58</v>
      </c>
      <c r="K278" t="s">
        <v>59</v>
      </c>
      <c r="L278" t="s">
        <v>187</v>
      </c>
      <c r="M278" t="s">
        <v>61</v>
      </c>
      <c r="N278" t="s">
        <v>1096</v>
      </c>
      <c r="O278" t="s">
        <v>63</v>
      </c>
      <c r="P278" t="s">
        <v>64</v>
      </c>
      <c r="Q278">
        <v>191</v>
      </c>
      <c r="R278" t="s">
        <v>1125</v>
      </c>
      <c r="S278" t="s">
        <v>53</v>
      </c>
      <c r="T278" t="s">
        <v>53</v>
      </c>
      <c r="U278" t="s">
        <v>53</v>
      </c>
      <c r="V278" t="s">
        <v>61</v>
      </c>
      <c r="W278" t="s">
        <v>53</v>
      </c>
      <c r="X278" t="s">
        <v>173</v>
      </c>
      <c r="Y278" t="s">
        <v>53</v>
      </c>
      <c r="Z278" t="s">
        <v>53</v>
      </c>
      <c r="AA278" t="s">
        <v>53</v>
      </c>
      <c r="AB278" t="s">
        <v>53</v>
      </c>
      <c r="AC278" t="s">
        <v>1131</v>
      </c>
      <c r="AD278" t="s">
        <v>1132</v>
      </c>
      <c r="AE278" t="s">
        <v>1128</v>
      </c>
      <c r="AF278" t="s">
        <v>53</v>
      </c>
      <c r="AG278" t="s">
        <v>1128</v>
      </c>
      <c r="AH278" t="s">
        <v>61</v>
      </c>
      <c r="AI278" t="s">
        <v>1096</v>
      </c>
      <c r="AJ278" t="s">
        <v>63</v>
      </c>
      <c r="AK278" t="s">
        <v>64</v>
      </c>
      <c r="AL278" t="s">
        <v>150</v>
      </c>
      <c r="AM278" t="s">
        <v>1125</v>
      </c>
      <c r="AN278" t="s">
        <v>112</v>
      </c>
      <c r="AO278">
        <v>176</v>
      </c>
      <c r="AP278" t="s">
        <v>1133</v>
      </c>
      <c r="AQ278" t="s">
        <v>70</v>
      </c>
      <c r="AR278" t="s">
        <v>71</v>
      </c>
      <c r="AS278" t="s">
        <v>72</v>
      </c>
      <c r="AT278" t="s">
        <v>53</v>
      </c>
      <c r="AU278" t="s">
        <v>53</v>
      </c>
      <c r="AV278" t="s">
        <v>53</v>
      </c>
      <c r="AW278" t="s">
        <v>53</v>
      </c>
      <c r="AX278" t="s">
        <v>61</v>
      </c>
      <c r="AY278" t="s">
        <v>53</v>
      </c>
      <c r="AZ278" t="s">
        <v>173</v>
      </c>
      <c r="BA278" t="s">
        <v>93</v>
      </c>
      <c r="BB278" t="s">
        <v>101</v>
      </c>
      <c r="BC278" t="s">
        <v>53</v>
      </c>
      <c r="BD278" t="s">
        <v>53</v>
      </c>
      <c r="BE278" t="s">
        <v>53</v>
      </c>
      <c r="BF278" t="s">
        <v>830</v>
      </c>
      <c r="BG278" t="s">
        <v>99</v>
      </c>
      <c r="BH278" t="s">
        <v>53</v>
      </c>
      <c r="BI278" t="s">
        <v>53</v>
      </c>
    </row>
    <row r="279" spans="1:61" x14ac:dyDescent="0.25">
      <c r="A279" t="s">
        <v>53</v>
      </c>
      <c r="B279" t="s">
        <v>54</v>
      </c>
      <c r="C279" t="s">
        <v>55</v>
      </c>
      <c r="D279" t="s">
        <v>54</v>
      </c>
      <c r="E279" t="s">
        <v>110</v>
      </c>
      <c r="F279" t="s">
        <v>54</v>
      </c>
      <c r="G279" t="s">
        <v>54</v>
      </c>
      <c r="H279">
        <v>191</v>
      </c>
      <c r="I279" t="s">
        <v>57</v>
      </c>
      <c r="J279" t="s">
        <v>58</v>
      </c>
      <c r="K279" t="s">
        <v>59</v>
      </c>
      <c r="L279" t="s">
        <v>187</v>
      </c>
      <c r="M279" t="s">
        <v>61</v>
      </c>
      <c r="N279" t="s">
        <v>1096</v>
      </c>
      <c r="O279" t="s">
        <v>63</v>
      </c>
      <c r="P279" t="s">
        <v>64</v>
      </c>
      <c r="Q279">
        <v>191</v>
      </c>
      <c r="R279" t="s">
        <v>1125</v>
      </c>
      <c r="S279" t="s">
        <v>53</v>
      </c>
      <c r="T279" t="s">
        <v>53</v>
      </c>
      <c r="U279" t="s">
        <v>53</v>
      </c>
      <c r="V279" t="s">
        <v>61</v>
      </c>
      <c r="W279" t="s">
        <v>53</v>
      </c>
      <c r="X279" t="s">
        <v>173</v>
      </c>
      <c r="Y279" t="s">
        <v>53</v>
      </c>
      <c r="Z279" t="s">
        <v>53</v>
      </c>
      <c r="AA279" t="s">
        <v>53</v>
      </c>
      <c r="AB279" t="s">
        <v>53</v>
      </c>
      <c r="AC279" t="s">
        <v>1134</v>
      </c>
      <c r="AD279" t="s">
        <v>674</v>
      </c>
      <c r="AE279" t="s">
        <v>1135</v>
      </c>
      <c r="AF279" t="s">
        <v>53</v>
      </c>
      <c r="AG279" t="s">
        <v>1135</v>
      </c>
      <c r="AH279" t="s">
        <v>61</v>
      </c>
      <c r="AI279" t="s">
        <v>1096</v>
      </c>
      <c r="AJ279" t="s">
        <v>63</v>
      </c>
      <c r="AK279" t="s">
        <v>64</v>
      </c>
      <c r="AL279" t="s">
        <v>832</v>
      </c>
      <c r="AM279" t="s">
        <v>1125</v>
      </c>
      <c r="AN279" t="s">
        <v>185</v>
      </c>
      <c r="AO279">
        <v>177</v>
      </c>
      <c r="AP279" t="s">
        <v>1136</v>
      </c>
      <c r="AQ279" t="s">
        <v>70</v>
      </c>
      <c r="AR279" t="s">
        <v>71</v>
      </c>
      <c r="AS279" t="s">
        <v>72</v>
      </c>
      <c r="AT279" t="s">
        <v>53</v>
      </c>
      <c r="AU279" t="s">
        <v>53</v>
      </c>
      <c r="AV279" t="s">
        <v>53</v>
      </c>
      <c r="AW279" t="s">
        <v>53</v>
      </c>
      <c r="AX279" t="s">
        <v>61</v>
      </c>
      <c r="AY279" t="s">
        <v>53</v>
      </c>
      <c r="AZ279" t="s">
        <v>173</v>
      </c>
      <c r="BA279" t="s">
        <v>74</v>
      </c>
      <c r="BB279" t="s">
        <v>101</v>
      </c>
      <c r="BC279" t="s">
        <v>53</v>
      </c>
      <c r="BD279" t="s">
        <v>53</v>
      </c>
      <c r="BE279" t="s">
        <v>53</v>
      </c>
      <c r="BF279" t="s">
        <v>1137</v>
      </c>
      <c r="BG279" t="s">
        <v>151</v>
      </c>
      <c r="BH279" t="s">
        <v>53</v>
      </c>
      <c r="BI279" t="s">
        <v>53</v>
      </c>
    </row>
    <row r="280" spans="1:61" x14ac:dyDescent="0.25">
      <c r="A280" t="s">
        <v>53</v>
      </c>
      <c r="B280" t="s">
        <v>54</v>
      </c>
      <c r="C280" t="s">
        <v>55</v>
      </c>
      <c r="D280" t="s">
        <v>54</v>
      </c>
      <c r="E280" t="s">
        <v>56</v>
      </c>
      <c r="F280" t="s">
        <v>54</v>
      </c>
      <c r="G280" t="s">
        <v>54</v>
      </c>
      <c r="H280">
        <v>192</v>
      </c>
      <c r="I280" t="s">
        <v>57</v>
      </c>
      <c r="J280" t="s">
        <v>58</v>
      </c>
      <c r="K280" t="s">
        <v>104</v>
      </c>
      <c r="L280" t="s">
        <v>53</v>
      </c>
      <c r="M280" t="s">
        <v>111</v>
      </c>
      <c r="N280" t="s">
        <v>1138</v>
      </c>
      <c r="O280" t="s">
        <v>63</v>
      </c>
      <c r="P280" t="s">
        <v>64</v>
      </c>
      <c r="Q280">
        <v>192</v>
      </c>
      <c r="R280" t="s">
        <v>1139</v>
      </c>
      <c r="S280" t="s">
        <v>53</v>
      </c>
      <c r="T280" t="s">
        <v>53</v>
      </c>
      <c r="U280" t="s">
        <v>53</v>
      </c>
      <c r="V280" t="s">
        <v>111</v>
      </c>
      <c r="W280" t="s">
        <v>53</v>
      </c>
      <c r="X280" t="s">
        <v>494</v>
      </c>
      <c r="Y280" t="s">
        <v>53</v>
      </c>
      <c r="Z280" t="s">
        <v>53</v>
      </c>
      <c r="AA280" t="s">
        <v>53</v>
      </c>
      <c r="AB280" t="s">
        <v>53</v>
      </c>
      <c r="AC280" t="s">
        <v>53</v>
      </c>
      <c r="AD280" t="s">
        <v>53</v>
      </c>
      <c r="AE280" t="s">
        <v>1138</v>
      </c>
      <c r="AF280" t="s">
        <v>53</v>
      </c>
      <c r="AG280" t="s">
        <v>1138</v>
      </c>
      <c r="AH280" t="s">
        <v>111</v>
      </c>
      <c r="AI280" t="s">
        <v>1138</v>
      </c>
      <c r="AJ280" t="s">
        <v>63</v>
      </c>
      <c r="AK280" t="s">
        <v>64</v>
      </c>
      <c r="AL280" t="s">
        <v>53</v>
      </c>
      <c r="AM280" t="s">
        <v>1139</v>
      </c>
      <c r="AN280" t="s">
        <v>53</v>
      </c>
      <c r="AO280">
        <v>406</v>
      </c>
      <c r="AP280" t="s">
        <v>1140</v>
      </c>
      <c r="AQ280" t="s">
        <v>182</v>
      </c>
      <c r="AR280" t="s">
        <v>305</v>
      </c>
      <c r="AS280" t="s">
        <v>72</v>
      </c>
      <c r="AT280" t="s">
        <v>53</v>
      </c>
      <c r="AU280" t="s">
        <v>53</v>
      </c>
      <c r="AV280" t="s">
        <v>53</v>
      </c>
      <c r="AW280" t="s">
        <v>53</v>
      </c>
      <c r="AX280" t="s">
        <v>111</v>
      </c>
      <c r="AY280" t="s">
        <v>53</v>
      </c>
      <c r="AZ280" t="s">
        <v>494</v>
      </c>
      <c r="BA280" t="s">
        <v>93</v>
      </c>
      <c r="BB280" t="s">
        <v>53</v>
      </c>
      <c r="BC280" t="s">
        <v>53</v>
      </c>
      <c r="BD280" t="s">
        <v>53</v>
      </c>
      <c r="BE280" t="s">
        <v>53</v>
      </c>
      <c r="BF280" t="s">
        <v>53</v>
      </c>
      <c r="BG280" t="s">
        <v>53</v>
      </c>
      <c r="BH280" t="s">
        <v>53</v>
      </c>
      <c r="BI280" t="s">
        <v>53</v>
      </c>
    </row>
    <row r="281" spans="1:61" x14ac:dyDescent="0.25">
      <c r="A281" t="s">
        <v>53</v>
      </c>
      <c r="B281" t="s">
        <v>54</v>
      </c>
      <c r="C281" t="s">
        <v>55</v>
      </c>
      <c r="D281" t="s">
        <v>54</v>
      </c>
      <c r="E281" t="s">
        <v>56</v>
      </c>
      <c r="F281" t="s">
        <v>54</v>
      </c>
      <c r="G281" t="s">
        <v>54</v>
      </c>
      <c r="H281">
        <v>193</v>
      </c>
      <c r="I281" t="s">
        <v>57</v>
      </c>
      <c r="J281" t="s">
        <v>58</v>
      </c>
      <c r="K281" t="s">
        <v>104</v>
      </c>
      <c r="L281" t="s">
        <v>53</v>
      </c>
      <c r="M281" t="s">
        <v>485</v>
      </c>
      <c r="N281" t="s">
        <v>53</v>
      </c>
      <c r="O281" t="s">
        <v>63</v>
      </c>
      <c r="P281" t="s">
        <v>53</v>
      </c>
      <c r="Q281">
        <v>193</v>
      </c>
      <c r="R281" t="s">
        <v>1141</v>
      </c>
      <c r="S281" t="s">
        <v>53</v>
      </c>
      <c r="T281" t="s">
        <v>53</v>
      </c>
      <c r="U281" t="s">
        <v>53</v>
      </c>
      <c r="V281" t="s">
        <v>485</v>
      </c>
      <c r="W281" t="s">
        <v>53</v>
      </c>
      <c r="X281" t="s">
        <v>1142</v>
      </c>
      <c r="Y281" t="s">
        <v>53</v>
      </c>
      <c r="Z281" t="s">
        <v>53</v>
      </c>
      <c r="AA281" t="s">
        <v>53</v>
      </c>
      <c r="AB281" t="s">
        <v>53</v>
      </c>
      <c r="AC281" t="s">
        <v>53</v>
      </c>
      <c r="AD281" t="s">
        <v>53</v>
      </c>
      <c r="AE281" t="s">
        <v>491</v>
      </c>
      <c r="AF281" t="s">
        <v>53</v>
      </c>
      <c r="AG281" t="s">
        <v>491</v>
      </c>
      <c r="AH281" t="s">
        <v>485</v>
      </c>
      <c r="AI281" t="s">
        <v>53</v>
      </c>
      <c r="AJ281" t="s">
        <v>63</v>
      </c>
      <c r="AK281" t="s">
        <v>53</v>
      </c>
      <c r="AL281" t="s">
        <v>53</v>
      </c>
      <c r="AM281" t="s">
        <v>1141</v>
      </c>
      <c r="AN281" t="s">
        <v>53</v>
      </c>
      <c r="AO281">
        <v>206</v>
      </c>
      <c r="AP281" t="s">
        <v>1143</v>
      </c>
      <c r="AQ281" t="s">
        <v>70</v>
      </c>
      <c r="AR281" t="s">
        <v>71</v>
      </c>
      <c r="AS281" t="s">
        <v>72</v>
      </c>
      <c r="AT281" t="s">
        <v>53</v>
      </c>
      <c r="AU281" t="s">
        <v>53</v>
      </c>
      <c r="AV281" t="s">
        <v>53</v>
      </c>
      <c r="AW281" t="s">
        <v>53</v>
      </c>
      <c r="AX281" t="s">
        <v>485</v>
      </c>
      <c r="AY281" t="s">
        <v>53</v>
      </c>
      <c r="AZ281" t="s">
        <v>1142</v>
      </c>
      <c r="BA281" t="s">
        <v>74</v>
      </c>
      <c r="BB281" t="s">
        <v>53</v>
      </c>
      <c r="BC281" t="s">
        <v>53</v>
      </c>
      <c r="BD281" t="s">
        <v>53</v>
      </c>
      <c r="BE281" t="s">
        <v>53</v>
      </c>
      <c r="BF281" t="s">
        <v>53</v>
      </c>
      <c r="BG281" t="s">
        <v>53</v>
      </c>
      <c r="BH281" t="s">
        <v>53</v>
      </c>
      <c r="BI281" t="s">
        <v>53</v>
      </c>
    </row>
    <row r="282" spans="1:61" x14ac:dyDescent="0.25">
      <c r="A282" t="s">
        <v>53</v>
      </c>
      <c r="B282" t="s">
        <v>54</v>
      </c>
      <c r="C282" t="s">
        <v>55</v>
      </c>
      <c r="D282" t="s">
        <v>54</v>
      </c>
      <c r="E282" t="s">
        <v>110</v>
      </c>
      <c r="F282" t="s">
        <v>54</v>
      </c>
      <c r="G282" t="s">
        <v>54</v>
      </c>
      <c r="H282">
        <v>194</v>
      </c>
      <c r="I282" t="s">
        <v>57</v>
      </c>
      <c r="J282" t="s">
        <v>58</v>
      </c>
      <c r="K282" t="s">
        <v>59</v>
      </c>
      <c r="L282" t="s">
        <v>75</v>
      </c>
      <c r="M282" t="s">
        <v>131</v>
      </c>
      <c r="N282" t="s">
        <v>53</v>
      </c>
      <c r="O282" t="s">
        <v>63</v>
      </c>
      <c r="P282" t="s">
        <v>53</v>
      </c>
      <c r="Q282">
        <v>194</v>
      </c>
      <c r="R282" t="s">
        <v>1144</v>
      </c>
      <c r="S282" t="s">
        <v>53</v>
      </c>
      <c r="T282" t="s">
        <v>53</v>
      </c>
      <c r="U282" t="s">
        <v>53</v>
      </c>
      <c r="V282" t="s">
        <v>131</v>
      </c>
      <c r="W282" t="s">
        <v>53</v>
      </c>
      <c r="X282" t="s">
        <v>852</v>
      </c>
      <c r="Y282" t="s">
        <v>53</v>
      </c>
      <c r="Z282" t="s">
        <v>53</v>
      </c>
      <c r="AA282" t="s">
        <v>53</v>
      </c>
      <c r="AB282" t="s">
        <v>53</v>
      </c>
      <c r="AC282" t="s">
        <v>53</v>
      </c>
      <c r="AD282" t="s">
        <v>53</v>
      </c>
      <c r="AE282" t="s">
        <v>128</v>
      </c>
      <c r="AF282" t="s">
        <v>53</v>
      </c>
      <c r="AG282" t="s">
        <v>128</v>
      </c>
      <c r="AH282" t="s">
        <v>131</v>
      </c>
      <c r="AI282" t="s">
        <v>53</v>
      </c>
      <c r="AJ282" t="s">
        <v>63</v>
      </c>
      <c r="AK282" t="s">
        <v>53</v>
      </c>
      <c r="AL282" t="s">
        <v>53</v>
      </c>
      <c r="AM282" t="s">
        <v>1144</v>
      </c>
      <c r="AN282" t="s">
        <v>53</v>
      </c>
      <c r="AO282">
        <v>323</v>
      </c>
      <c r="AP282" t="s">
        <v>1145</v>
      </c>
      <c r="AQ282" t="s">
        <v>70</v>
      </c>
      <c r="AR282" t="s">
        <v>71</v>
      </c>
      <c r="AS282" t="s">
        <v>72</v>
      </c>
      <c r="AT282" t="s">
        <v>53</v>
      </c>
      <c r="AU282" t="s">
        <v>53</v>
      </c>
      <c r="AV282" t="s">
        <v>53</v>
      </c>
      <c r="AW282" t="s">
        <v>53</v>
      </c>
      <c r="AX282" t="s">
        <v>131</v>
      </c>
      <c r="AY282" t="s">
        <v>53</v>
      </c>
      <c r="AZ282" t="s">
        <v>852</v>
      </c>
      <c r="BA282" t="s">
        <v>74</v>
      </c>
      <c r="BB282" t="s">
        <v>53</v>
      </c>
      <c r="BC282" t="s">
        <v>53</v>
      </c>
      <c r="BD282" t="s">
        <v>53</v>
      </c>
      <c r="BE282" t="s">
        <v>53</v>
      </c>
      <c r="BF282" t="s">
        <v>53</v>
      </c>
      <c r="BG282" t="s">
        <v>53</v>
      </c>
      <c r="BH282" t="s">
        <v>53</v>
      </c>
      <c r="BI282" t="s">
        <v>53</v>
      </c>
    </row>
    <row r="283" spans="1:61" x14ac:dyDescent="0.25">
      <c r="A283" t="s">
        <v>53</v>
      </c>
      <c r="B283" t="s">
        <v>54</v>
      </c>
      <c r="C283" t="s">
        <v>55</v>
      </c>
      <c r="D283" t="s">
        <v>54</v>
      </c>
      <c r="E283" t="s">
        <v>56</v>
      </c>
      <c r="F283" t="s">
        <v>54</v>
      </c>
      <c r="G283" t="s">
        <v>54</v>
      </c>
      <c r="H283">
        <v>195</v>
      </c>
      <c r="I283" t="s">
        <v>57</v>
      </c>
      <c r="J283" t="s">
        <v>58</v>
      </c>
      <c r="K283" t="s">
        <v>104</v>
      </c>
      <c r="L283" t="s">
        <v>83</v>
      </c>
      <c r="M283" t="s">
        <v>61</v>
      </c>
      <c r="N283" t="s">
        <v>1146</v>
      </c>
      <c r="O283" t="s">
        <v>63</v>
      </c>
      <c r="P283" t="s">
        <v>64</v>
      </c>
      <c r="Q283">
        <v>195</v>
      </c>
      <c r="R283" t="s">
        <v>1147</v>
      </c>
      <c r="S283" t="s">
        <v>53</v>
      </c>
      <c r="T283" t="s">
        <v>53</v>
      </c>
      <c r="U283" t="s">
        <v>53</v>
      </c>
      <c r="V283" t="s">
        <v>61</v>
      </c>
      <c r="W283" t="s">
        <v>53</v>
      </c>
      <c r="X283" t="s">
        <v>173</v>
      </c>
      <c r="Y283" t="s">
        <v>53</v>
      </c>
      <c r="Z283" t="s">
        <v>53</v>
      </c>
      <c r="AA283" t="s">
        <v>53</v>
      </c>
      <c r="AB283" t="s">
        <v>53</v>
      </c>
      <c r="AC283" t="s">
        <v>53</v>
      </c>
      <c r="AD283" t="s">
        <v>53</v>
      </c>
      <c r="AE283" t="s">
        <v>1146</v>
      </c>
      <c r="AF283" t="s">
        <v>53</v>
      </c>
      <c r="AG283" t="s">
        <v>1146</v>
      </c>
      <c r="AH283" t="s">
        <v>61</v>
      </c>
      <c r="AI283" t="s">
        <v>1146</v>
      </c>
      <c r="AJ283" t="s">
        <v>63</v>
      </c>
      <c r="AK283" t="s">
        <v>64</v>
      </c>
      <c r="AL283" t="s">
        <v>53</v>
      </c>
      <c r="AM283" t="s">
        <v>1147</v>
      </c>
      <c r="AN283" t="s">
        <v>53</v>
      </c>
      <c r="AO283">
        <v>105</v>
      </c>
      <c r="AP283" t="s">
        <v>1148</v>
      </c>
      <c r="AQ283" t="s">
        <v>70</v>
      </c>
      <c r="AR283" t="s">
        <v>71</v>
      </c>
      <c r="AS283" t="s">
        <v>72</v>
      </c>
      <c r="AT283" t="s">
        <v>53</v>
      </c>
      <c r="AU283" t="s">
        <v>53</v>
      </c>
      <c r="AV283" t="s">
        <v>53</v>
      </c>
      <c r="AW283" t="s">
        <v>53</v>
      </c>
      <c r="AX283" t="s">
        <v>61</v>
      </c>
      <c r="AY283" t="s">
        <v>53</v>
      </c>
      <c r="AZ283" t="s">
        <v>173</v>
      </c>
      <c r="BA283" t="s">
        <v>93</v>
      </c>
      <c r="BB283" t="s">
        <v>53</v>
      </c>
      <c r="BC283" t="s">
        <v>53</v>
      </c>
      <c r="BD283" t="s">
        <v>53</v>
      </c>
      <c r="BE283" t="s">
        <v>53</v>
      </c>
      <c r="BF283" t="s">
        <v>53</v>
      </c>
      <c r="BG283" t="s">
        <v>53</v>
      </c>
      <c r="BH283" t="s">
        <v>53</v>
      </c>
      <c r="BI283" t="s">
        <v>53</v>
      </c>
    </row>
    <row r="284" spans="1:61" x14ac:dyDescent="0.25">
      <c r="A284" t="s">
        <v>53</v>
      </c>
      <c r="B284" t="s">
        <v>54</v>
      </c>
      <c r="C284" t="s">
        <v>55</v>
      </c>
      <c r="D284" t="s">
        <v>54</v>
      </c>
      <c r="E284" t="s">
        <v>56</v>
      </c>
      <c r="F284" t="s">
        <v>54</v>
      </c>
      <c r="G284" t="s">
        <v>54</v>
      </c>
      <c r="H284">
        <v>196</v>
      </c>
      <c r="I284" t="s">
        <v>57</v>
      </c>
      <c r="J284" t="s">
        <v>58</v>
      </c>
      <c r="K284" t="s">
        <v>59</v>
      </c>
      <c r="L284" t="s">
        <v>300</v>
      </c>
      <c r="M284" t="s">
        <v>61</v>
      </c>
      <c r="N284" t="s">
        <v>1115</v>
      </c>
      <c r="O284" t="s">
        <v>63</v>
      </c>
      <c r="P284" t="s">
        <v>64</v>
      </c>
      <c r="Q284">
        <v>196</v>
      </c>
      <c r="R284" t="s">
        <v>1149</v>
      </c>
      <c r="S284" t="s">
        <v>53</v>
      </c>
      <c r="T284" t="s">
        <v>53</v>
      </c>
      <c r="U284" t="s">
        <v>53</v>
      </c>
      <c r="V284" t="s">
        <v>61</v>
      </c>
      <c r="W284" t="s">
        <v>53</v>
      </c>
      <c r="X284" t="s">
        <v>173</v>
      </c>
      <c r="Y284" t="s">
        <v>53</v>
      </c>
      <c r="Z284" t="s">
        <v>53</v>
      </c>
      <c r="AA284" t="s">
        <v>53</v>
      </c>
      <c r="AB284" t="s">
        <v>53</v>
      </c>
      <c r="AC284" t="s">
        <v>53</v>
      </c>
      <c r="AD284" t="s">
        <v>53</v>
      </c>
      <c r="AE284" t="s">
        <v>1115</v>
      </c>
      <c r="AF284" t="s">
        <v>53</v>
      </c>
      <c r="AG284" t="s">
        <v>1115</v>
      </c>
      <c r="AH284" t="s">
        <v>61</v>
      </c>
      <c r="AI284" t="s">
        <v>1115</v>
      </c>
      <c r="AJ284" t="s">
        <v>63</v>
      </c>
      <c r="AK284" t="s">
        <v>64</v>
      </c>
      <c r="AL284" t="s">
        <v>53</v>
      </c>
      <c r="AM284" t="s">
        <v>1149</v>
      </c>
      <c r="AN284" t="s">
        <v>53</v>
      </c>
      <c r="AO284">
        <v>129</v>
      </c>
      <c r="AP284" t="s">
        <v>1150</v>
      </c>
      <c r="AQ284" t="s">
        <v>70</v>
      </c>
      <c r="AR284" t="s">
        <v>71</v>
      </c>
      <c r="AS284" t="s">
        <v>72</v>
      </c>
      <c r="AT284" t="s">
        <v>53</v>
      </c>
      <c r="AU284" t="s">
        <v>53</v>
      </c>
      <c r="AV284" t="s">
        <v>53</v>
      </c>
      <c r="AW284" t="s">
        <v>53</v>
      </c>
      <c r="AX284" t="s">
        <v>61</v>
      </c>
      <c r="AY284" t="s">
        <v>53</v>
      </c>
      <c r="AZ284" t="s">
        <v>173</v>
      </c>
      <c r="BA284" t="s">
        <v>74</v>
      </c>
      <c r="BB284" t="s">
        <v>53</v>
      </c>
      <c r="BC284" t="s">
        <v>53</v>
      </c>
      <c r="BD284" t="s">
        <v>53</v>
      </c>
      <c r="BE284" t="s">
        <v>53</v>
      </c>
      <c r="BF284" t="s">
        <v>53</v>
      </c>
      <c r="BG284" t="s">
        <v>53</v>
      </c>
      <c r="BH284" t="s">
        <v>53</v>
      </c>
      <c r="BI284" t="s">
        <v>53</v>
      </c>
    </row>
    <row r="285" spans="1:61" x14ac:dyDescent="0.25">
      <c r="A285" t="s">
        <v>169</v>
      </c>
      <c r="B285" t="s">
        <v>54</v>
      </c>
      <c r="C285" t="s">
        <v>55</v>
      </c>
      <c r="D285" t="s">
        <v>54</v>
      </c>
      <c r="E285" t="s">
        <v>56</v>
      </c>
      <c r="F285" t="s">
        <v>54</v>
      </c>
      <c r="G285" t="s">
        <v>54</v>
      </c>
      <c r="H285">
        <v>197</v>
      </c>
      <c r="I285" t="s">
        <v>57</v>
      </c>
      <c r="J285" t="s">
        <v>58</v>
      </c>
      <c r="K285" t="s">
        <v>59</v>
      </c>
      <c r="L285" t="s">
        <v>1151</v>
      </c>
      <c r="M285" t="s">
        <v>61</v>
      </c>
      <c r="N285" t="s">
        <v>1152</v>
      </c>
      <c r="O285" t="s">
        <v>63</v>
      </c>
      <c r="P285" t="s">
        <v>64</v>
      </c>
      <c r="Q285">
        <v>197</v>
      </c>
      <c r="R285" t="s">
        <v>1153</v>
      </c>
      <c r="S285" t="s">
        <v>53</v>
      </c>
      <c r="T285" t="s">
        <v>53</v>
      </c>
      <c r="U285" t="s">
        <v>53</v>
      </c>
      <c r="V285" t="s">
        <v>61</v>
      </c>
      <c r="W285" t="s">
        <v>53</v>
      </c>
      <c r="X285" t="s">
        <v>172</v>
      </c>
      <c r="Y285" t="s">
        <v>53</v>
      </c>
      <c r="Z285" t="s">
        <v>53</v>
      </c>
      <c r="AA285" t="s">
        <v>53</v>
      </c>
      <c r="AB285" t="s">
        <v>53</v>
      </c>
      <c r="AC285" t="s">
        <v>53</v>
      </c>
      <c r="AD285" t="s">
        <v>53</v>
      </c>
      <c r="AE285" t="s">
        <v>1154</v>
      </c>
      <c r="AF285" t="s">
        <v>53</v>
      </c>
      <c r="AG285" t="s">
        <v>1154</v>
      </c>
      <c r="AH285" t="s">
        <v>61</v>
      </c>
      <c r="AI285" t="s">
        <v>1152</v>
      </c>
      <c r="AJ285" t="s">
        <v>63</v>
      </c>
      <c r="AK285" t="s">
        <v>64</v>
      </c>
      <c r="AL285" t="s">
        <v>53</v>
      </c>
      <c r="AM285" t="s">
        <v>1153</v>
      </c>
      <c r="AN285" t="s">
        <v>53</v>
      </c>
      <c r="AO285">
        <v>17</v>
      </c>
      <c r="AP285" t="s">
        <v>1155</v>
      </c>
      <c r="AQ285" t="s">
        <v>70</v>
      </c>
      <c r="AR285" t="s">
        <v>71</v>
      </c>
      <c r="AS285" t="s">
        <v>72</v>
      </c>
      <c r="AT285" t="s">
        <v>53</v>
      </c>
      <c r="AU285" t="s">
        <v>53</v>
      </c>
      <c r="AV285" t="s">
        <v>53</v>
      </c>
      <c r="AW285" t="s">
        <v>53</v>
      </c>
      <c r="AX285" t="s">
        <v>61</v>
      </c>
      <c r="AY285" t="s">
        <v>53</v>
      </c>
      <c r="AZ285" t="s">
        <v>172</v>
      </c>
      <c r="BA285" t="s">
        <v>93</v>
      </c>
      <c r="BB285" t="s">
        <v>53</v>
      </c>
      <c r="BC285" t="s">
        <v>53</v>
      </c>
      <c r="BD285" t="s">
        <v>53</v>
      </c>
      <c r="BE285" t="s">
        <v>53</v>
      </c>
      <c r="BF285" t="s">
        <v>53</v>
      </c>
      <c r="BG285" t="s">
        <v>53</v>
      </c>
      <c r="BH285" t="s">
        <v>53</v>
      </c>
      <c r="BI285" t="s">
        <v>53</v>
      </c>
    </row>
    <row r="286" spans="1:61" x14ac:dyDescent="0.25">
      <c r="A286" t="s">
        <v>53</v>
      </c>
      <c r="B286" t="s">
        <v>54</v>
      </c>
      <c r="C286" t="s">
        <v>55</v>
      </c>
      <c r="D286" t="s">
        <v>54</v>
      </c>
      <c r="E286" t="s">
        <v>110</v>
      </c>
      <c r="F286" t="s">
        <v>54</v>
      </c>
      <c r="G286" t="s">
        <v>54</v>
      </c>
      <c r="H286">
        <v>198</v>
      </c>
      <c r="I286" t="s">
        <v>57</v>
      </c>
      <c r="J286" t="s">
        <v>58</v>
      </c>
      <c r="K286" t="s">
        <v>104</v>
      </c>
      <c r="L286" t="s">
        <v>53</v>
      </c>
      <c r="M286" t="s">
        <v>111</v>
      </c>
      <c r="N286" t="s">
        <v>1156</v>
      </c>
      <c r="O286" t="s">
        <v>63</v>
      </c>
      <c r="P286" t="s">
        <v>64</v>
      </c>
      <c r="Q286">
        <v>198</v>
      </c>
      <c r="R286" t="s">
        <v>1157</v>
      </c>
      <c r="S286" t="s">
        <v>53</v>
      </c>
      <c r="T286" t="s">
        <v>53</v>
      </c>
      <c r="U286" t="s">
        <v>53</v>
      </c>
      <c r="V286" t="s">
        <v>111</v>
      </c>
      <c r="W286" t="s">
        <v>53</v>
      </c>
      <c r="X286" t="s">
        <v>494</v>
      </c>
      <c r="Y286" t="s">
        <v>53</v>
      </c>
      <c r="Z286" t="s">
        <v>53</v>
      </c>
      <c r="AA286" t="s">
        <v>53</v>
      </c>
      <c r="AB286" t="s">
        <v>53</v>
      </c>
      <c r="AC286" t="s">
        <v>53</v>
      </c>
      <c r="AD286" t="s">
        <v>53</v>
      </c>
      <c r="AE286" t="s">
        <v>1158</v>
      </c>
      <c r="AF286" t="s">
        <v>53</v>
      </c>
      <c r="AG286" t="s">
        <v>1158</v>
      </c>
      <c r="AH286" t="s">
        <v>111</v>
      </c>
      <c r="AI286" t="s">
        <v>1156</v>
      </c>
      <c r="AJ286" t="s">
        <v>63</v>
      </c>
      <c r="AK286" t="s">
        <v>64</v>
      </c>
      <c r="AL286" t="s">
        <v>53</v>
      </c>
      <c r="AM286" t="s">
        <v>1157</v>
      </c>
      <c r="AN286" t="s">
        <v>53</v>
      </c>
      <c r="AO286">
        <v>407</v>
      </c>
      <c r="AP286" t="s">
        <v>1159</v>
      </c>
      <c r="AQ286" t="s">
        <v>182</v>
      </c>
      <c r="AR286" t="s">
        <v>305</v>
      </c>
      <c r="AS286" t="s">
        <v>72</v>
      </c>
      <c r="AT286" t="s">
        <v>53</v>
      </c>
      <c r="AU286" t="s">
        <v>53</v>
      </c>
      <c r="AV286" t="s">
        <v>53</v>
      </c>
      <c r="AW286" t="s">
        <v>53</v>
      </c>
      <c r="AX286" t="s">
        <v>111</v>
      </c>
      <c r="AY286" t="s">
        <v>53</v>
      </c>
      <c r="AZ286" t="s">
        <v>494</v>
      </c>
      <c r="BA286" t="s">
        <v>93</v>
      </c>
      <c r="BB286" t="s">
        <v>53</v>
      </c>
      <c r="BC286" t="s">
        <v>53</v>
      </c>
      <c r="BD286" t="s">
        <v>53</v>
      </c>
      <c r="BE286" t="s">
        <v>53</v>
      </c>
      <c r="BF286" t="s">
        <v>53</v>
      </c>
      <c r="BG286" t="s">
        <v>53</v>
      </c>
      <c r="BH286" t="s">
        <v>53</v>
      </c>
      <c r="BI286" t="s">
        <v>53</v>
      </c>
    </row>
    <row r="287" spans="1:61" x14ac:dyDescent="0.25">
      <c r="A287" t="s">
        <v>53</v>
      </c>
      <c r="B287" t="s">
        <v>54</v>
      </c>
      <c r="C287" t="s">
        <v>55</v>
      </c>
      <c r="D287" t="s">
        <v>54</v>
      </c>
      <c r="E287" t="s">
        <v>56</v>
      </c>
      <c r="F287" t="s">
        <v>54</v>
      </c>
      <c r="G287" t="s">
        <v>54</v>
      </c>
      <c r="H287">
        <v>199</v>
      </c>
      <c r="I287" t="s">
        <v>57</v>
      </c>
      <c r="J287" t="s">
        <v>58</v>
      </c>
      <c r="K287" t="s">
        <v>59</v>
      </c>
      <c r="L287" t="s">
        <v>300</v>
      </c>
      <c r="M287" t="s">
        <v>61</v>
      </c>
      <c r="N287" t="s">
        <v>390</v>
      </c>
      <c r="O287" t="s">
        <v>63</v>
      </c>
      <c r="P287" t="s">
        <v>64</v>
      </c>
      <c r="Q287">
        <v>199</v>
      </c>
      <c r="R287" t="s">
        <v>1160</v>
      </c>
      <c r="S287" t="s">
        <v>53</v>
      </c>
      <c r="T287" t="s">
        <v>53</v>
      </c>
      <c r="U287" t="s">
        <v>53</v>
      </c>
      <c r="V287" t="s">
        <v>61</v>
      </c>
      <c r="W287" t="s">
        <v>53</v>
      </c>
      <c r="X287" t="s">
        <v>173</v>
      </c>
      <c r="Y287" t="s">
        <v>53</v>
      </c>
      <c r="Z287" t="s">
        <v>53</v>
      </c>
      <c r="AA287" t="s">
        <v>53</v>
      </c>
      <c r="AB287" t="s">
        <v>53</v>
      </c>
      <c r="AC287" t="s">
        <v>53</v>
      </c>
      <c r="AD287" t="s">
        <v>53</v>
      </c>
      <c r="AE287" t="s">
        <v>1161</v>
      </c>
      <c r="AF287" t="s">
        <v>53</v>
      </c>
      <c r="AG287" t="s">
        <v>1161</v>
      </c>
      <c r="AH287" t="s">
        <v>61</v>
      </c>
      <c r="AI287" t="s">
        <v>390</v>
      </c>
      <c r="AJ287" t="s">
        <v>63</v>
      </c>
      <c r="AK287" t="s">
        <v>64</v>
      </c>
      <c r="AL287" t="s">
        <v>53</v>
      </c>
      <c r="AM287" t="s">
        <v>1160</v>
      </c>
      <c r="AN287" t="s">
        <v>53</v>
      </c>
      <c r="AO287">
        <v>130</v>
      </c>
      <c r="AP287" t="s">
        <v>1162</v>
      </c>
      <c r="AQ287" t="s">
        <v>70</v>
      </c>
      <c r="AR287" t="s">
        <v>71</v>
      </c>
      <c r="AS287" t="s">
        <v>72</v>
      </c>
      <c r="AT287" t="s">
        <v>53</v>
      </c>
      <c r="AU287" t="s">
        <v>53</v>
      </c>
      <c r="AV287" t="s">
        <v>53</v>
      </c>
      <c r="AW287" t="s">
        <v>53</v>
      </c>
      <c r="AX287" t="s">
        <v>61</v>
      </c>
      <c r="AY287" t="s">
        <v>53</v>
      </c>
      <c r="AZ287" t="s">
        <v>173</v>
      </c>
      <c r="BA287" t="s">
        <v>74</v>
      </c>
      <c r="BB287" t="s">
        <v>53</v>
      </c>
      <c r="BC287" t="s">
        <v>53</v>
      </c>
      <c r="BD287" t="s">
        <v>53</v>
      </c>
      <c r="BE287" t="s">
        <v>53</v>
      </c>
      <c r="BF287" t="s">
        <v>53</v>
      </c>
      <c r="BG287" t="s">
        <v>53</v>
      </c>
      <c r="BH287" t="s">
        <v>53</v>
      </c>
      <c r="BI287" t="s">
        <v>53</v>
      </c>
    </row>
    <row r="288" spans="1:61" x14ac:dyDescent="0.25">
      <c r="A288" t="s">
        <v>53</v>
      </c>
      <c r="B288" t="s">
        <v>54</v>
      </c>
      <c r="C288" t="s">
        <v>55</v>
      </c>
      <c r="D288" t="s">
        <v>54</v>
      </c>
      <c r="E288" t="s">
        <v>56</v>
      </c>
      <c r="F288" t="s">
        <v>54</v>
      </c>
      <c r="G288" t="s">
        <v>54</v>
      </c>
      <c r="H288">
        <v>199</v>
      </c>
      <c r="I288" t="s">
        <v>57</v>
      </c>
      <c r="J288" t="s">
        <v>58</v>
      </c>
      <c r="K288" t="s">
        <v>59</v>
      </c>
      <c r="L288" t="s">
        <v>300</v>
      </c>
      <c r="M288" t="s">
        <v>61</v>
      </c>
      <c r="N288" t="s">
        <v>390</v>
      </c>
      <c r="O288" t="s">
        <v>63</v>
      </c>
      <c r="P288" t="s">
        <v>64</v>
      </c>
      <c r="Q288">
        <v>199</v>
      </c>
      <c r="R288" t="s">
        <v>1160</v>
      </c>
      <c r="S288" t="s">
        <v>53</v>
      </c>
      <c r="T288" t="s">
        <v>53</v>
      </c>
      <c r="U288" t="s">
        <v>53</v>
      </c>
      <c r="V288" t="s">
        <v>61</v>
      </c>
      <c r="W288" t="s">
        <v>53</v>
      </c>
      <c r="X288" t="s">
        <v>173</v>
      </c>
      <c r="Y288" t="s">
        <v>53</v>
      </c>
      <c r="Z288" t="s">
        <v>53</v>
      </c>
      <c r="AA288" t="s">
        <v>53</v>
      </c>
      <c r="AB288" t="s">
        <v>53</v>
      </c>
      <c r="AC288" t="s">
        <v>1163</v>
      </c>
      <c r="AD288" t="s">
        <v>291</v>
      </c>
      <c r="AE288" t="s">
        <v>1164</v>
      </c>
      <c r="AF288" t="s">
        <v>53</v>
      </c>
      <c r="AG288" t="s">
        <v>1164</v>
      </c>
      <c r="AH288" t="s">
        <v>61</v>
      </c>
      <c r="AI288" t="s">
        <v>390</v>
      </c>
      <c r="AJ288" t="s">
        <v>63</v>
      </c>
      <c r="AK288" t="s">
        <v>64</v>
      </c>
      <c r="AL288" t="s">
        <v>832</v>
      </c>
      <c r="AM288" t="s">
        <v>1160</v>
      </c>
      <c r="AN288" t="s">
        <v>99</v>
      </c>
      <c r="AO288">
        <v>138</v>
      </c>
      <c r="AP288" t="s">
        <v>1165</v>
      </c>
      <c r="AQ288" t="s">
        <v>70</v>
      </c>
      <c r="AR288" t="s">
        <v>71</v>
      </c>
      <c r="AS288" t="s">
        <v>72</v>
      </c>
      <c r="AT288" t="s">
        <v>53</v>
      </c>
      <c r="AU288" t="s">
        <v>53</v>
      </c>
      <c r="AV288" t="s">
        <v>53</v>
      </c>
      <c r="AW288" t="s">
        <v>53</v>
      </c>
      <c r="AX288" t="s">
        <v>61</v>
      </c>
      <c r="AY288" t="s">
        <v>53</v>
      </c>
      <c r="AZ288" t="s">
        <v>173</v>
      </c>
      <c r="BA288" t="s">
        <v>74</v>
      </c>
      <c r="BB288" t="s">
        <v>101</v>
      </c>
      <c r="BC288" t="s">
        <v>53</v>
      </c>
      <c r="BD288" t="s">
        <v>53</v>
      </c>
      <c r="BE288" t="s">
        <v>53</v>
      </c>
      <c r="BF288" t="s">
        <v>1166</v>
      </c>
      <c r="BG288" t="s">
        <v>126</v>
      </c>
      <c r="BH288" t="s">
        <v>53</v>
      </c>
      <c r="BI288" t="s">
        <v>53</v>
      </c>
    </row>
    <row r="289" spans="1:61" x14ac:dyDescent="0.25">
      <c r="A289" t="s">
        <v>53</v>
      </c>
      <c r="B289" t="s">
        <v>54</v>
      </c>
      <c r="C289" t="s">
        <v>309</v>
      </c>
      <c r="D289" t="s">
        <v>54</v>
      </c>
      <c r="E289" t="s">
        <v>110</v>
      </c>
      <c r="F289" t="s">
        <v>54</v>
      </c>
      <c r="G289" t="s">
        <v>54</v>
      </c>
      <c r="H289">
        <v>200</v>
      </c>
      <c r="I289" t="s">
        <v>57</v>
      </c>
      <c r="J289" t="s">
        <v>426</v>
      </c>
      <c r="K289" t="s">
        <v>104</v>
      </c>
      <c r="L289" t="s">
        <v>53</v>
      </c>
      <c r="M289" t="s">
        <v>111</v>
      </c>
      <c r="N289" t="s">
        <v>1167</v>
      </c>
      <c r="O289" t="s">
        <v>63</v>
      </c>
      <c r="P289" t="s">
        <v>64</v>
      </c>
      <c r="Q289">
        <v>200</v>
      </c>
      <c r="R289" t="s">
        <v>1168</v>
      </c>
      <c r="S289" t="s">
        <v>53</v>
      </c>
      <c r="T289" t="s">
        <v>53</v>
      </c>
      <c r="U289" t="s">
        <v>53</v>
      </c>
      <c r="V289" t="s">
        <v>111</v>
      </c>
      <c r="W289" t="s">
        <v>53</v>
      </c>
      <c r="X289" t="s">
        <v>354</v>
      </c>
      <c r="Y289" t="s">
        <v>53</v>
      </c>
      <c r="Z289" t="s">
        <v>53</v>
      </c>
      <c r="AA289" t="s">
        <v>53</v>
      </c>
      <c r="AB289" t="s">
        <v>53</v>
      </c>
      <c r="AC289" t="s">
        <v>53</v>
      </c>
      <c r="AD289" t="s">
        <v>53</v>
      </c>
      <c r="AE289" t="s">
        <v>1169</v>
      </c>
      <c r="AF289" t="s">
        <v>53</v>
      </c>
      <c r="AG289" t="s">
        <v>1169</v>
      </c>
      <c r="AH289" t="s">
        <v>111</v>
      </c>
      <c r="AI289" t="s">
        <v>1167</v>
      </c>
      <c r="AJ289" t="s">
        <v>63</v>
      </c>
      <c r="AK289" t="s">
        <v>64</v>
      </c>
      <c r="AL289" t="s">
        <v>53</v>
      </c>
      <c r="AM289" t="s">
        <v>1168</v>
      </c>
      <c r="AN289" t="s">
        <v>53</v>
      </c>
      <c r="AO289">
        <v>342</v>
      </c>
      <c r="AP289" t="s">
        <v>1170</v>
      </c>
      <c r="AQ289" t="s">
        <v>182</v>
      </c>
      <c r="AR289" t="s">
        <v>305</v>
      </c>
      <c r="AS289" t="s">
        <v>72</v>
      </c>
      <c r="AT289" t="s">
        <v>53</v>
      </c>
      <c r="AU289" t="s">
        <v>53</v>
      </c>
      <c r="AV289" t="s">
        <v>53</v>
      </c>
      <c r="AW289" t="s">
        <v>53</v>
      </c>
      <c r="AX289" t="s">
        <v>111</v>
      </c>
      <c r="AY289" t="s">
        <v>53</v>
      </c>
      <c r="AZ289" t="s">
        <v>354</v>
      </c>
      <c r="BA289" t="s">
        <v>93</v>
      </c>
      <c r="BB289" t="s">
        <v>53</v>
      </c>
      <c r="BC289" t="s">
        <v>53</v>
      </c>
      <c r="BD289" t="s">
        <v>53</v>
      </c>
      <c r="BE289" t="s">
        <v>53</v>
      </c>
      <c r="BF289" t="s">
        <v>53</v>
      </c>
      <c r="BG289" t="s">
        <v>53</v>
      </c>
      <c r="BH289" t="s">
        <v>53</v>
      </c>
      <c r="BI289" t="s">
        <v>53</v>
      </c>
    </row>
    <row r="290" spans="1:61" x14ac:dyDescent="0.25">
      <c r="A290" t="s">
        <v>53</v>
      </c>
      <c r="B290" t="s">
        <v>54</v>
      </c>
      <c r="C290" t="s">
        <v>55</v>
      </c>
      <c r="D290" t="s">
        <v>54</v>
      </c>
      <c r="E290" t="s">
        <v>56</v>
      </c>
      <c r="F290" t="s">
        <v>54</v>
      </c>
      <c r="G290" t="s">
        <v>54</v>
      </c>
      <c r="H290">
        <v>201</v>
      </c>
      <c r="I290" t="s">
        <v>57</v>
      </c>
      <c r="J290" t="s">
        <v>58</v>
      </c>
      <c r="K290" t="s">
        <v>59</v>
      </c>
      <c r="L290" t="s">
        <v>187</v>
      </c>
      <c r="M290" t="s">
        <v>61</v>
      </c>
      <c r="N290" t="s">
        <v>1171</v>
      </c>
      <c r="O290" t="s">
        <v>63</v>
      </c>
      <c r="P290" t="s">
        <v>64</v>
      </c>
      <c r="Q290">
        <v>201</v>
      </c>
      <c r="R290" t="s">
        <v>1172</v>
      </c>
      <c r="S290" t="s">
        <v>53</v>
      </c>
      <c r="T290" t="s">
        <v>53</v>
      </c>
      <c r="U290" t="s">
        <v>53</v>
      </c>
      <c r="V290" t="s">
        <v>61</v>
      </c>
      <c r="W290" t="s">
        <v>53</v>
      </c>
      <c r="X290" t="s">
        <v>67</v>
      </c>
      <c r="Y290" t="s">
        <v>53</v>
      </c>
      <c r="Z290" t="s">
        <v>53</v>
      </c>
      <c r="AA290" t="s">
        <v>53</v>
      </c>
      <c r="AB290" t="s">
        <v>53</v>
      </c>
      <c r="AC290" t="s">
        <v>53</v>
      </c>
      <c r="AD290" t="s">
        <v>53</v>
      </c>
      <c r="AE290" t="s">
        <v>1171</v>
      </c>
      <c r="AF290" t="s">
        <v>53</v>
      </c>
      <c r="AG290" t="s">
        <v>1171</v>
      </c>
      <c r="AH290" t="s">
        <v>61</v>
      </c>
      <c r="AI290" t="s">
        <v>1171</v>
      </c>
      <c r="AJ290" t="s">
        <v>63</v>
      </c>
      <c r="AK290" t="s">
        <v>64</v>
      </c>
      <c r="AL290" t="s">
        <v>53</v>
      </c>
      <c r="AM290" t="s">
        <v>1172</v>
      </c>
      <c r="AN290" t="s">
        <v>53</v>
      </c>
      <c r="AO290">
        <v>184</v>
      </c>
      <c r="AP290" t="s">
        <v>1173</v>
      </c>
      <c r="AQ290" t="s">
        <v>70</v>
      </c>
      <c r="AR290" t="s">
        <v>71</v>
      </c>
      <c r="AS290" t="s">
        <v>72</v>
      </c>
      <c r="AT290" t="s">
        <v>53</v>
      </c>
      <c r="AU290" t="s">
        <v>53</v>
      </c>
      <c r="AV290" t="s">
        <v>53</v>
      </c>
      <c r="AW290" t="s">
        <v>53</v>
      </c>
      <c r="AX290" t="s">
        <v>61</v>
      </c>
      <c r="AY290" t="s">
        <v>53</v>
      </c>
      <c r="AZ290" t="s">
        <v>67</v>
      </c>
      <c r="BA290" t="s">
        <v>93</v>
      </c>
      <c r="BB290" t="s">
        <v>53</v>
      </c>
      <c r="BC290" t="s">
        <v>53</v>
      </c>
      <c r="BD290" t="s">
        <v>53</v>
      </c>
      <c r="BE290" t="s">
        <v>53</v>
      </c>
      <c r="BF290" t="s">
        <v>53</v>
      </c>
      <c r="BG290" t="s">
        <v>53</v>
      </c>
      <c r="BH290" t="s">
        <v>53</v>
      </c>
      <c r="BI290" t="s">
        <v>53</v>
      </c>
    </row>
    <row r="291" spans="1:61" x14ac:dyDescent="0.25">
      <c r="A291" t="s">
        <v>53</v>
      </c>
      <c r="B291" t="s">
        <v>54</v>
      </c>
      <c r="C291" t="s">
        <v>55</v>
      </c>
      <c r="D291" t="s">
        <v>54</v>
      </c>
      <c r="E291" t="s">
        <v>56</v>
      </c>
      <c r="F291" t="s">
        <v>54</v>
      </c>
      <c r="G291" t="s">
        <v>54</v>
      </c>
      <c r="H291">
        <v>201</v>
      </c>
      <c r="I291" t="s">
        <v>57</v>
      </c>
      <c r="J291" t="s">
        <v>58</v>
      </c>
      <c r="K291" t="s">
        <v>59</v>
      </c>
      <c r="L291" t="s">
        <v>187</v>
      </c>
      <c r="M291" t="s">
        <v>61</v>
      </c>
      <c r="N291" t="s">
        <v>1171</v>
      </c>
      <c r="O291" t="s">
        <v>63</v>
      </c>
      <c r="P291" t="s">
        <v>64</v>
      </c>
      <c r="Q291">
        <v>201</v>
      </c>
      <c r="R291" t="s">
        <v>1172</v>
      </c>
      <c r="S291" t="s">
        <v>53</v>
      </c>
      <c r="T291" t="s">
        <v>53</v>
      </c>
      <c r="U291" t="s">
        <v>53</v>
      </c>
      <c r="V291" t="s">
        <v>61</v>
      </c>
      <c r="W291" t="s">
        <v>53</v>
      </c>
      <c r="X291" t="s">
        <v>67</v>
      </c>
      <c r="Y291" t="s">
        <v>53</v>
      </c>
      <c r="Z291" t="s">
        <v>53</v>
      </c>
      <c r="AA291" t="s">
        <v>53</v>
      </c>
      <c r="AB291" t="s">
        <v>53</v>
      </c>
      <c r="AC291" t="s">
        <v>53</v>
      </c>
      <c r="AD291" t="s">
        <v>53</v>
      </c>
      <c r="AE291" t="s">
        <v>1174</v>
      </c>
      <c r="AF291" t="s">
        <v>53</v>
      </c>
      <c r="AG291" t="s">
        <v>1174</v>
      </c>
      <c r="AH291" t="s">
        <v>61</v>
      </c>
      <c r="AI291" t="s">
        <v>1171</v>
      </c>
      <c r="AJ291" t="s">
        <v>63</v>
      </c>
      <c r="AK291" t="s">
        <v>64</v>
      </c>
      <c r="AL291" t="s">
        <v>53</v>
      </c>
      <c r="AM291" t="s">
        <v>1172</v>
      </c>
      <c r="AN291" t="s">
        <v>53</v>
      </c>
      <c r="AO291">
        <v>185</v>
      </c>
      <c r="AP291" t="s">
        <v>1175</v>
      </c>
      <c r="AQ291" t="s">
        <v>70</v>
      </c>
      <c r="AR291" t="s">
        <v>71</v>
      </c>
      <c r="AS291" t="s">
        <v>72</v>
      </c>
      <c r="AT291" t="s">
        <v>53</v>
      </c>
      <c r="AU291" t="s">
        <v>53</v>
      </c>
      <c r="AV291" t="s">
        <v>53</v>
      </c>
      <c r="AW291" t="s">
        <v>53</v>
      </c>
      <c r="AX291" t="s">
        <v>61</v>
      </c>
      <c r="AY291" t="s">
        <v>53</v>
      </c>
      <c r="AZ291" t="s">
        <v>67</v>
      </c>
      <c r="BA291" t="s">
        <v>93</v>
      </c>
      <c r="BB291" t="s">
        <v>53</v>
      </c>
      <c r="BC291" t="s">
        <v>53</v>
      </c>
      <c r="BD291" t="s">
        <v>53</v>
      </c>
      <c r="BE291" t="s">
        <v>53</v>
      </c>
      <c r="BF291" t="s">
        <v>53</v>
      </c>
      <c r="BG291" t="s">
        <v>53</v>
      </c>
      <c r="BH291" t="s">
        <v>53</v>
      </c>
      <c r="BI291" t="s">
        <v>53</v>
      </c>
    </row>
    <row r="292" spans="1:61" x14ac:dyDescent="0.25">
      <c r="A292" t="s">
        <v>53</v>
      </c>
      <c r="B292" t="s">
        <v>54</v>
      </c>
      <c r="C292" t="s">
        <v>55</v>
      </c>
      <c r="D292" t="s">
        <v>54</v>
      </c>
      <c r="E292" t="s">
        <v>56</v>
      </c>
      <c r="F292" t="s">
        <v>54</v>
      </c>
      <c r="G292" t="s">
        <v>54</v>
      </c>
      <c r="H292">
        <v>202</v>
      </c>
      <c r="I292" t="s">
        <v>57</v>
      </c>
      <c r="J292" t="s">
        <v>58</v>
      </c>
      <c r="K292" t="s">
        <v>59</v>
      </c>
      <c r="L292" t="s">
        <v>1176</v>
      </c>
      <c r="M292" t="s">
        <v>61</v>
      </c>
      <c r="N292" t="s">
        <v>1177</v>
      </c>
      <c r="O292" t="s">
        <v>63</v>
      </c>
      <c r="P292" t="s">
        <v>64</v>
      </c>
      <c r="Q292">
        <v>202</v>
      </c>
      <c r="R292" t="s">
        <v>1178</v>
      </c>
      <c r="S292" t="s">
        <v>53</v>
      </c>
      <c r="T292" t="s">
        <v>53</v>
      </c>
      <c r="U292" t="s">
        <v>53</v>
      </c>
      <c r="V292" t="s">
        <v>61</v>
      </c>
      <c r="W292" t="s">
        <v>53</v>
      </c>
      <c r="X292" t="s">
        <v>372</v>
      </c>
      <c r="Y292" t="s">
        <v>53</v>
      </c>
      <c r="Z292" t="s">
        <v>53</v>
      </c>
      <c r="AA292" t="s">
        <v>53</v>
      </c>
      <c r="AB292" t="s">
        <v>53</v>
      </c>
      <c r="AC292" t="s">
        <v>53</v>
      </c>
      <c r="AD292" t="s">
        <v>53</v>
      </c>
      <c r="AE292" t="s">
        <v>1177</v>
      </c>
      <c r="AF292" t="s">
        <v>53</v>
      </c>
      <c r="AG292" t="s">
        <v>1177</v>
      </c>
      <c r="AH292" t="s">
        <v>61</v>
      </c>
      <c r="AI292" t="s">
        <v>1177</v>
      </c>
      <c r="AJ292" t="s">
        <v>63</v>
      </c>
      <c r="AK292" t="s">
        <v>64</v>
      </c>
      <c r="AL292" t="s">
        <v>53</v>
      </c>
      <c r="AM292" t="s">
        <v>1178</v>
      </c>
      <c r="AN292" t="s">
        <v>53</v>
      </c>
      <c r="AO292">
        <v>204</v>
      </c>
      <c r="AP292" t="s">
        <v>1179</v>
      </c>
      <c r="AQ292" t="s">
        <v>70</v>
      </c>
      <c r="AR292" t="s">
        <v>71</v>
      </c>
      <c r="AS292" t="s">
        <v>72</v>
      </c>
      <c r="AT292" t="s">
        <v>53</v>
      </c>
      <c r="AU292" t="s">
        <v>53</v>
      </c>
      <c r="AV292" t="s">
        <v>53</v>
      </c>
      <c r="AW292" t="s">
        <v>53</v>
      </c>
      <c r="AX292" t="s">
        <v>61</v>
      </c>
      <c r="AY292" t="s">
        <v>53</v>
      </c>
      <c r="AZ292" t="s">
        <v>372</v>
      </c>
      <c r="BA292" t="s">
        <v>93</v>
      </c>
      <c r="BB292" t="s">
        <v>53</v>
      </c>
      <c r="BC292" t="s">
        <v>53</v>
      </c>
      <c r="BD292" t="s">
        <v>53</v>
      </c>
      <c r="BE292" t="s">
        <v>53</v>
      </c>
      <c r="BF292" t="s">
        <v>53</v>
      </c>
      <c r="BG292" t="s">
        <v>53</v>
      </c>
      <c r="BH292" t="s">
        <v>53</v>
      </c>
      <c r="BI292" t="s">
        <v>53</v>
      </c>
    </row>
    <row r="293" spans="1:61" x14ac:dyDescent="0.25">
      <c r="A293" t="s">
        <v>53</v>
      </c>
      <c r="B293" t="s">
        <v>54</v>
      </c>
      <c r="C293" t="s">
        <v>55</v>
      </c>
      <c r="D293" t="s">
        <v>54</v>
      </c>
      <c r="E293" t="s">
        <v>56</v>
      </c>
      <c r="F293" t="s">
        <v>54</v>
      </c>
      <c r="G293" t="s">
        <v>54</v>
      </c>
      <c r="H293">
        <v>202</v>
      </c>
      <c r="I293" t="s">
        <v>57</v>
      </c>
      <c r="J293" t="s">
        <v>58</v>
      </c>
      <c r="K293" t="s">
        <v>59</v>
      </c>
      <c r="L293" t="s">
        <v>1176</v>
      </c>
      <c r="M293" t="s">
        <v>61</v>
      </c>
      <c r="N293" t="s">
        <v>1177</v>
      </c>
      <c r="O293" t="s">
        <v>63</v>
      </c>
      <c r="P293" t="s">
        <v>64</v>
      </c>
      <c r="Q293">
        <v>202</v>
      </c>
      <c r="R293" t="s">
        <v>1178</v>
      </c>
      <c r="S293" t="s">
        <v>53</v>
      </c>
      <c r="T293" t="s">
        <v>53</v>
      </c>
      <c r="U293" t="s">
        <v>53</v>
      </c>
      <c r="V293" t="s">
        <v>61</v>
      </c>
      <c r="W293" t="s">
        <v>53</v>
      </c>
      <c r="X293" t="s">
        <v>372</v>
      </c>
      <c r="Y293" t="s">
        <v>53</v>
      </c>
      <c r="Z293" t="s">
        <v>53</v>
      </c>
      <c r="AA293" t="s">
        <v>53</v>
      </c>
      <c r="AB293" t="s">
        <v>53</v>
      </c>
      <c r="AC293" t="s">
        <v>1180</v>
      </c>
      <c r="AD293" t="s">
        <v>1181</v>
      </c>
      <c r="AE293" t="s">
        <v>1078</v>
      </c>
      <c r="AF293" t="s">
        <v>53</v>
      </c>
      <c r="AG293" t="s">
        <v>1182</v>
      </c>
      <c r="AH293" t="s">
        <v>61</v>
      </c>
      <c r="AI293" t="s">
        <v>1177</v>
      </c>
      <c r="AJ293" t="s">
        <v>63</v>
      </c>
      <c r="AK293" t="s">
        <v>64</v>
      </c>
      <c r="AL293" t="s">
        <v>150</v>
      </c>
      <c r="AM293" t="s">
        <v>1178</v>
      </c>
      <c r="AN293" t="s">
        <v>99</v>
      </c>
      <c r="AO293">
        <v>1932</v>
      </c>
      <c r="AP293" t="s">
        <v>1183</v>
      </c>
      <c r="AQ293" t="s">
        <v>70</v>
      </c>
      <c r="AR293" t="s">
        <v>405</v>
      </c>
      <c r="AS293" t="s">
        <v>72</v>
      </c>
      <c r="AT293" t="s">
        <v>53</v>
      </c>
      <c r="AU293" t="s">
        <v>53</v>
      </c>
      <c r="AV293" t="s">
        <v>53</v>
      </c>
      <c r="AW293" t="s">
        <v>53</v>
      </c>
      <c r="AX293" t="s">
        <v>61</v>
      </c>
      <c r="AY293" t="s">
        <v>53</v>
      </c>
      <c r="AZ293" t="s">
        <v>372</v>
      </c>
      <c r="BA293" t="s">
        <v>74</v>
      </c>
      <c r="BB293" t="s">
        <v>101</v>
      </c>
      <c r="BC293" t="s">
        <v>53</v>
      </c>
      <c r="BD293" t="s">
        <v>53</v>
      </c>
      <c r="BE293" t="s">
        <v>53</v>
      </c>
      <c r="BF293" t="s">
        <v>1184</v>
      </c>
      <c r="BG293" t="s">
        <v>1185</v>
      </c>
      <c r="BH293" t="s">
        <v>53</v>
      </c>
      <c r="BI293" t="s">
        <v>53</v>
      </c>
    </row>
    <row r="294" spans="1:61" x14ac:dyDescent="0.25">
      <c r="A294" t="s">
        <v>53</v>
      </c>
      <c r="B294" t="s">
        <v>54</v>
      </c>
      <c r="C294" t="s">
        <v>55</v>
      </c>
      <c r="D294" t="s">
        <v>54</v>
      </c>
      <c r="E294" t="s">
        <v>56</v>
      </c>
      <c r="F294" t="s">
        <v>54</v>
      </c>
      <c r="G294" t="s">
        <v>54</v>
      </c>
      <c r="H294">
        <v>203</v>
      </c>
      <c r="I294" t="s">
        <v>57</v>
      </c>
      <c r="J294" t="s">
        <v>58</v>
      </c>
      <c r="K294" t="s">
        <v>59</v>
      </c>
      <c r="L294" t="s">
        <v>530</v>
      </c>
      <c r="M294" t="s">
        <v>61</v>
      </c>
      <c r="N294" t="s">
        <v>1186</v>
      </c>
      <c r="O294" t="s">
        <v>63</v>
      </c>
      <c r="P294" t="s">
        <v>64</v>
      </c>
      <c r="Q294">
        <v>203</v>
      </c>
      <c r="R294" t="s">
        <v>1187</v>
      </c>
      <c r="S294" t="s">
        <v>53</v>
      </c>
      <c r="T294" t="s">
        <v>53</v>
      </c>
      <c r="U294" t="s">
        <v>53</v>
      </c>
      <c r="V294" t="s">
        <v>61</v>
      </c>
      <c r="W294" t="s">
        <v>53</v>
      </c>
      <c r="X294" t="s">
        <v>533</v>
      </c>
      <c r="Y294" t="s">
        <v>53</v>
      </c>
      <c r="Z294" t="s">
        <v>53</v>
      </c>
      <c r="AA294" t="s">
        <v>53</v>
      </c>
      <c r="AB294" t="s">
        <v>53</v>
      </c>
      <c r="AC294" t="s">
        <v>53</v>
      </c>
      <c r="AD294" t="s">
        <v>53</v>
      </c>
      <c r="AE294" t="s">
        <v>1177</v>
      </c>
      <c r="AF294" t="s">
        <v>53</v>
      </c>
      <c r="AG294" t="s">
        <v>1177</v>
      </c>
      <c r="AH294" t="s">
        <v>61</v>
      </c>
      <c r="AI294" t="s">
        <v>1186</v>
      </c>
      <c r="AJ294" t="s">
        <v>63</v>
      </c>
      <c r="AK294" t="s">
        <v>64</v>
      </c>
      <c r="AL294" t="s">
        <v>53</v>
      </c>
      <c r="AM294" t="s">
        <v>1187</v>
      </c>
      <c r="AN294" t="s">
        <v>53</v>
      </c>
      <c r="AO294">
        <v>168</v>
      </c>
      <c r="AP294" t="s">
        <v>1188</v>
      </c>
      <c r="AQ294" t="s">
        <v>70</v>
      </c>
      <c r="AR294" t="s">
        <v>71</v>
      </c>
      <c r="AS294" t="s">
        <v>72</v>
      </c>
      <c r="AT294" t="s">
        <v>53</v>
      </c>
      <c r="AU294" t="s">
        <v>53</v>
      </c>
      <c r="AV294" t="s">
        <v>53</v>
      </c>
      <c r="AW294" t="s">
        <v>53</v>
      </c>
      <c r="AX294" t="s">
        <v>61</v>
      </c>
      <c r="AY294" t="s">
        <v>53</v>
      </c>
      <c r="AZ294" t="s">
        <v>533</v>
      </c>
      <c r="BA294" t="s">
        <v>93</v>
      </c>
      <c r="BB294" t="s">
        <v>53</v>
      </c>
      <c r="BC294" t="s">
        <v>53</v>
      </c>
      <c r="BD294" t="s">
        <v>53</v>
      </c>
      <c r="BE294" t="s">
        <v>53</v>
      </c>
      <c r="BF294" t="s">
        <v>53</v>
      </c>
      <c r="BG294" t="s">
        <v>53</v>
      </c>
      <c r="BH294" t="s">
        <v>53</v>
      </c>
      <c r="BI294" t="s">
        <v>53</v>
      </c>
    </row>
    <row r="295" spans="1:61" x14ac:dyDescent="0.25">
      <c r="A295" t="s">
        <v>53</v>
      </c>
      <c r="B295" t="s">
        <v>54</v>
      </c>
      <c r="C295" t="s">
        <v>55</v>
      </c>
      <c r="D295" t="s">
        <v>54</v>
      </c>
      <c r="E295" t="s">
        <v>56</v>
      </c>
      <c r="F295" t="s">
        <v>54</v>
      </c>
      <c r="G295" t="s">
        <v>54</v>
      </c>
      <c r="H295">
        <v>203</v>
      </c>
      <c r="I295" t="s">
        <v>57</v>
      </c>
      <c r="J295" t="s">
        <v>58</v>
      </c>
      <c r="K295" t="s">
        <v>59</v>
      </c>
      <c r="L295" t="s">
        <v>530</v>
      </c>
      <c r="M295" t="s">
        <v>61</v>
      </c>
      <c r="N295" t="s">
        <v>1186</v>
      </c>
      <c r="O295" t="s">
        <v>63</v>
      </c>
      <c r="P295" t="s">
        <v>64</v>
      </c>
      <c r="Q295">
        <v>203</v>
      </c>
      <c r="R295" t="s">
        <v>1187</v>
      </c>
      <c r="S295" t="s">
        <v>53</v>
      </c>
      <c r="T295" t="s">
        <v>53</v>
      </c>
      <c r="U295" t="s">
        <v>53</v>
      </c>
      <c r="V295" t="s">
        <v>61</v>
      </c>
      <c r="W295" t="s">
        <v>53</v>
      </c>
      <c r="X295" t="s">
        <v>533</v>
      </c>
      <c r="Y295" t="s">
        <v>53</v>
      </c>
      <c r="Z295" t="s">
        <v>53</v>
      </c>
      <c r="AA295" t="s">
        <v>53</v>
      </c>
      <c r="AB295" t="s">
        <v>53</v>
      </c>
      <c r="AC295" t="s">
        <v>53</v>
      </c>
      <c r="AD295" t="s">
        <v>53</v>
      </c>
      <c r="AE295" t="s">
        <v>1189</v>
      </c>
      <c r="AF295" t="s">
        <v>53</v>
      </c>
      <c r="AG295" t="s">
        <v>1189</v>
      </c>
      <c r="AH295" t="s">
        <v>61</v>
      </c>
      <c r="AI295" t="s">
        <v>1186</v>
      </c>
      <c r="AJ295" t="s">
        <v>63</v>
      </c>
      <c r="AK295" t="s">
        <v>64</v>
      </c>
      <c r="AL295" t="s">
        <v>53</v>
      </c>
      <c r="AM295" t="s">
        <v>1187</v>
      </c>
      <c r="AN295" t="s">
        <v>53</v>
      </c>
      <c r="AO295">
        <v>169</v>
      </c>
      <c r="AP295" t="s">
        <v>1190</v>
      </c>
      <c r="AQ295" t="s">
        <v>70</v>
      </c>
      <c r="AR295" t="s">
        <v>71</v>
      </c>
      <c r="AS295" t="s">
        <v>72</v>
      </c>
      <c r="AT295" t="s">
        <v>53</v>
      </c>
      <c r="AU295" t="s">
        <v>53</v>
      </c>
      <c r="AV295" t="s">
        <v>53</v>
      </c>
      <c r="AW295" t="s">
        <v>53</v>
      </c>
      <c r="AX295" t="s">
        <v>61</v>
      </c>
      <c r="AY295" t="s">
        <v>53</v>
      </c>
      <c r="AZ295" t="s">
        <v>533</v>
      </c>
      <c r="BA295" t="s">
        <v>74</v>
      </c>
      <c r="BB295" t="s">
        <v>53</v>
      </c>
      <c r="BC295" t="s">
        <v>53</v>
      </c>
      <c r="BD295" t="s">
        <v>53</v>
      </c>
      <c r="BE295" t="s">
        <v>53</v>
      </c>
      <c r="BF295" t="s">
        <v>53</v>
      </c>
      <c r="BG295" t="s">
        <v>53</v>
      </c>
      <c r="BH295" t="s">
        <v>53</v>
      </c>
      <c r="BI295" t="s">
        <v>53</v>
      </c>
    </row>
    <row r="296" spans="1:61" x14ac:dyDescent="0.25">
      <c r="A296" t="s">
        <v>53</v>
      </c>
      <c r="B296" t="s">
        <v>54</v>
      </c>
      <c r="C296" t="s">
        <v>55</v>
      </c>
      <c r="D296" t="s">
        <v>54</v>
      </c>
      <c r="E296" t="s">
        <v>110</v>
      </c>
      <c r="F296" t="s">
        <v>54</v>
      </c>
      <c r="G296" t="s">
        <v>54</v>
      </c>
      <c r="H296">
        <v>204</v>
      </c>
      <c r="I296" t="s">
        <v>57</v>
      </c>
      <c r="J296" t="s">
        <v>58</v>
      </c>
      <c r="K296" t="s">
        <v>59</v>
      </c>
      <c r="L296" t="s">
        <v>1191</v>
      </c>
      <c r="M296" t="s">
        <v>61</v>
      </c>
      <c r="N296" t="s">
        <v>1192</v>
      </c>
      <c r="O296" t="s">
        <v>63</v>
      </c>
      <c r="P296" t="s">
        <v>64</v>
      </c>
      <c r="Q296">
        <v>204</v>
      </c>
      <c r="R296" t="s">
        <v>1193</v>
      </c>
      <c r="S296" t="s">
        <v>53</v>
      </c>
      <c r="T296" t="s">
        <v>53</v>
      </c>
      <c r="U296" t="s">
        <v>53</v>
      </c>
      <c r="V296" t="s">
        <v>61</v>
      </c>
      <c r="W296" t="s">
        <v>53</v>
      </c>
      <c r="X296" t="s">
        <v>372</v>
      </c>
      <c r="Y296" t="s">
        <v>53</v>
      </c>
      <c r="Z296" t="s">
        <v>53</v>
      </c>
      <c r="AA296" t="s">
        <v>53</v>
      </c>
      <c r="AB296" t="s">
        <v>53</v>
      </c>
      <c r="AC296" t="s">
        <v>53</v>
      </c>
      <c r="AD296" t="s">
        <v>53</v>
      </c>
      <c r="AE296" t="s">
        <v>1192</v>
      </c>
      <c r="AF296" t="s">
        <v>53</v>
      </c>
      <c r="AG296" t="s">
        <v>1192</v>
      </c>
      <c r="AH296" t="s">
        <v>61</v>
      </c>
      <c r="AI296" t="s">
        <v>1192</v>
      </c>
      <c r="AJ296" t="s">
        <v>63</v>
      </c>
      <c r="AK296" t="s">
        <v>64</v>
      </c>
      <c r="AL296" t="s">
        <v>53</v>
      </c>
      <c r="AM296" t="s">
        <v>1193</v>
      </c>
      <c r="AN296" t="s">
        <v>53</v>
      </c>
      <c r="AO296">
        <v>197</v>
      </c>
      <c r="AP296" t="s">
        <v>1194</v>
      </c>
      <c r="AQ296" t="s">
        <v>70</v>
      </c>
      <c r="AR296" t="s">
        <v>71</v>
      </c>
      <c r="AS296" t="s">
        <v>72</v>
      </c>
      <c r="AT296" t="s">
        <v>53</v>
      </c>
      <c r="AU296" t="s">
        <v>53</v>
      </c>
      <c r="AV296" t="s">
        <v>53</v>
      </c>
      <c r="AW296" t="s">
        <v>53</v>
      </c>
      <c r="AX296" t="s">
        <v>61</v>
      </c>
      <c r="AY296" t="s">
        <v>53</v>
      </c>
      <c r="AZ296" t="s">
        <v>372</v>
      </c>
      <c r="BA296" t="s">
        <v>74</v>
      </c>
      <c r="BB296" t="s">
        <v>53</v>
      </c>
      <c r="BC296" t="s">
        <v>53</v>
      </c>
      <c r="BD296" t="s">
        <v>53</v>
      </c>
      <c r="BE296" t="s">
        <v>53</v>
      </c>
      <c r="BF296" t="s">
        <v>53</v>
      </c>
      <c r="BG296" t="s">
        <v>53</v>
      </c>
      <c r="BH296" t="s">
        <v>53</v>
      </c>
      <c r="BI296" t="s">
        <v>53</v>
      </c>
    </row>
    <row r="297" spans="1:61" x14ac:dyDescent="0.25">
      <c r="A297" t="s">
        <v>53</v>
      </c>
      <c r="B297" t="s">
        <v>54</v>
      </c>
      <c r="C297" t="s">
        <v>55</v>
      </c>
      <c r="D297" t="s">
        <v>54</v>
      </c>
      <c r="E297" t="s">
        <v>56</v>
      </c>
      <c r="F297" t="s">
        <v>54</v>
      </c>
      <c r="G297" t="s">
        <v>54</v>
      </c>
      <c r="H297">
        <v>205</v>
      </c>
      <c r="I297" t="s">
        <v>57</v>
      </c>
      <c r="J297" t="s">
        <v>58</v>
      </c>
      <c r="K297" t="s">
        <v>104</v>
      </c>
      <c r="L297" t="s">
        <v>169</v>
      </c>
      <c r="M297" t="s">
        <v>61</v>
      </c>
      <c r="N297" t="s">
        <v>1195</v>
      </c>
      <c r="O297" t="s">
        <v>63</v>
      </c>
      <c r="P297" t="s">
        <v>64</v>
      </c>
      <c r="Q297">
        <v>205</v>
      </c>
      <c r="R297" t="s">
        <v>1196</v>
      </c>
      <c r="S297" t="s">
        <v>53</v>
      </c>
      <c r="T297" t="s">
        <v>53</v>
      </c>
      <c r="U297" t="s">
        <v>53</v>
      </c>
      <c r="V297" t="s">
        <v>61</v>
      </c>
      <c r="W297" t="s">
        <v>53</v>
      </c>
      <c r="X297" t="s">
        <v>1197</v>
      </c>
      <c r="Y297" t="s">
        <v>53</v>
      </c>
      <c r="Z297" t="s">
        <v>53</v>
      </c>
      <c r="AA297" t="s">
        <v>53</v>
      </c>
      <c r="AB297" t="s">
        <v>53</v>
      </c>
      <c r="AC297" t="s">
        <v>53</v>
      </c>
      <c r="AD297" t="s">
        <v>53</v>
      </c>
      <c r="AE297" t="s">
        <v>1198</v>
      </c>
      <c r="AF297" t="s">
        <v>53</v>
      </c>
      <c r="AG297" t="s">
        <v>1198</v>
      </c>
      <c r="AH297" t="s">
        <v>61</v>
      </c>
      <c r="AI297" t="s">
        <v>1195</v>
      </c>
      <c r="AJ297" t="s">
        <v>63</v>
      </c>
      <c r="AK297" t="s">
        <v>64</v>
      </c>
      <c r="AL297" t="s">
        <v>53</v>
      </c>
      <c r="AM297" t="s">
        <v>1196</v>
      </c>
      <c r="AN297" t="s">
        <v>53</v>
      </c>
      <c r="AO297">
        <v>201</v>
      </c>
      <c r="AP297" t="s">
        <v>1199</v>
      </c>
      <c r="AQ297" t="s">
        <v>182</v>
      </c>
      <c r="AR297" t="s">
        <v>305</v>
      </c>
      <c r="AS297" t="s">
        <v>72</v>
      </c>
      <c r="AT297" t="s">
        <v>53</v>
      </c>
      <c r="AU297" t="s">
        <v>53</v>
      </c>
      <c r="AV297" t="s">
        <v>53</v>
      </c>
      <c r="AW297" t="s">
        <v>53</v>
      </c>
      <c r="AX297" t="s">
        <v>61</v>
      </c>
      <c r="AY297" t="s">
        <v>53</v>
      </c>
      <c r="AZ297" t="s">
        <v>1197</v>
      </c>
      <c r="BA297" t="s">
        <v>93</v>
      </c>
      <c r="BB297" t="s">
        <v>53</v>
      </c>
      <c r="BC297" t="s">
        <v>53</v>
      </c>
      <c r="BD297" t="s">
        <v>53</v>
      </c>
      <c r="BE297" t="s">
        <v>53</v>
      </c>
      <c r="BF297" t="s">
        <v>53</v>
      </c>
      <c r="BG297" t="s">
        <v>53</v>
      </c>
      <c r="BH297" t="s">
        <v>53</v>
      </c>
      <c r="BI297" t="s">
        <v>53</v>
      </c>
    </row>
    <row r="298" spans="1:61" x14ac:dyDescent="0.25">
      <c r="A298" t="s">
        <v>53</v>
      </c>
      <c r="B298" t="s">
        <v>54</v>
      </c>
      <c r="C298" t="s">
        <v>55</v>
      </c>
      <c r="D298" t="s">
        <v>54</v>
      </c>
      <c r="E298" t="s">
        <v>56</v>
      </c>
      <c r="F298" t="s">
        <v>54</v>
      </c>
      <c r="G298" t="s">
        <v>54</v>
      </c>
      <c r="H298">
        <v>206</v>
      </c>
      <c r="I298" t="s">
        <v>57</v>
      </c>
      <c r="J298" t="s">
        <v>58</v>
      </c>
      <c r="K298" t="s">
        <v>59</v>
      </c>
      <c r="L298" t="s">
        <v>1200</v>
      </c>
      <c r="M298" t="s">
        <v>61</v>
      </c>
      <c r="N298" t="s">
        <v>1201</v>
      </c>
      <c r="O298" t="s">
        <v>63</v>
      </c>
      <c r="P298" t="s">
        <v>64</v>
      </c>
      <c r="Q298">
        <v>206</v>
      </c>
      <c r="R298" t="s">
        <v>1202</v>
      </c>
      <c r="S298" t="s">
        <v>53</v>
      </c>
      <c r="T298" t="s">
        <v>53</v>
      </c>
      <c r="U298" t="s">
        <v>53</v>
      </c>
      <c r="V298" t="s">
        <v>61</v>
      </c>
      <c r="W298" t="s">
        <v>53</v>
      </c>
      <c r="X298" t="s">
        <v>173</v>
      </c>
      <c r="Y298" t="s">
        <v>53</v>
      </c>
      <c r="Z298" t="s">
        <v>53</v>
      </c>
      <c r="AA298" t="s">
        <v>53</v>
      </c>
      <c r="AB298" t="s">
        <v>53</v>
      </c>
      <c r="AC298" t="s">
        <v>53</v>
      </c>
      <c r="AD298" t="s">
        <v>53</v>
      </c>
      <c r="AE298" t="s">
        <v>1203</v>
      </c>
      <c r="AF298" t="s">
        <v>53</v>
      </c>
      <c r="AG298" t="s">
        <v>1203</v>
      </c>
      <c r="AH298" t="s">
        <v>61</v>
      </c>
      <c r="AI298" t="s">
        <v>1201</v>
      </c>
      <c r="AJ298" t="s">
        <v>63</v>
      </c>
      <c r="AK298" t="s">
        <v>64</v>
      </c>
      <c r="AL298" t="s">
        <v>53</v>
      </c>
      <c r="AM298" t="s">
        <v>1202</v>
      </c>
      <c r="AN298" t="s">
        <v>53</v>
      </c>
      <c r="AO298">
        <v>110</v>
      </c>
      <c r="AP298" t="s">
        <v>1204</v>
      </c>
      <c r="AQ298" t="s">
        <v>70</v>
      </c>
      <c r="AR298" t="s">
        <v>71</v>
      </c>
      <c r="AS298" t="s">
        <v>72</v>
      </c>
      <c r="AT298" t="s">
        <v>53</v>
      </c>
      <c r="AU298" t="s">
        <v>53</v>
      </c>
      <c r="AV298" t="s">
        <v>53</v>
      </c>
      <c r="AW298" t="s">
        <v>53</v>
      </c>
      <c r="AX298" t="s">
        <v>61</v>
      </c>
      <c r="AY298" t="s">
        <v>53</v>
      </c>
      <c r="AZ298" t="s">
        <v>173</v>
      </c>
      <c r="BA298" t="s">
        <v>74</v>
      </c>
      <c r="BB298" t="s">
        <v>53</v>
      </c>
      <c r="BC298" t="s">
        <v>53</v>
      </c>
      <c r="BD298" t="s">
        <v>53</v>
      </c>
      <c r="BE298" t="s">
        <v>53</v>
      </c>
      <c r="BF298" t="s">
        <v>53</v>
      </c>
      <c r="BG298" t="s">
        <v>53</v>
      </c>
      <c r="BH298" t="s">
        <v>53</v>
      </c>
      <c r="BI298" t="s">
        <v>53</v>
      </c>
    </row>
    <row r="299" spans="1:61" x14ac:dyDescent="0.25">
      <c r="A299" t="s">
        <v>1205</v>
      </c>
      <c r="B299" t="s">
        <v>54</v>
      </c>
      <c r="C299" t="s">
        <v>55</v>
      </c>
      <c r="D299" t="s">
        <v>54</v>
      </c>
      <c r="E299" t="s">
        <v>110</v>
      </c>
      <c r="F299" t="s">
        <v>54</v>
      </c>
      <c r="G299" t="s">
        <v>54</v>
      </c>
      <c r="H299">
        <v>207</v>
      </c>
      <c r="I299" t="s">
        <v>57</v>
      </c>
      <c r="J299" t="s">
        <v>58</v>
      </c>
      <c r="K299" t="s">
        <v>104</v>
      </c>
      <c r="L299" t="s">
        <v>187</v>
      </c>
      <c r="M299" t="s">
        <v>61</v>
      </c>
      <c r="N299" t="s">
        <v>1206</v>
      </c>
      <c r="O299" t="s">
        <v>63</v>
      </c>
      <c r="P299" t="s">
        <v>581</v>
      </c>
      <c r="Q299">
        <v>207</v>
      </c>
      <c r="R299" t="s">
        <v>1207</v>
      </c>
      <c r="S299" t="s">
        <v>53</v>
      </c>
      <c r="T299" t="s">
        <v>53</v>
      </c>
      <c r="U299" t="s">
        <v>53</v>
      </c>
      <c r="V299" t="s">
        <v>61</v>
      </c>
      <c r="W299" t="s">
        <v>53</v>
      </c>
      <c r="X299" t="s">
        <v>333</v>
      </c>
      <c r="Y299" t="s">
        <v>53</v>
      </c>
      <c r="Z299" t="s">
        <v>53</v>
      </c>
      <c r="AA299" t="s">
        <v>53</v>
      </c>
      <c r="AB299" t="s">
        <v>53</v>
      </c>
      <c r="AC299" t="s">
        <v>53</v>
      </c>
      <c r="AD299" t="s">
        <v>53</v>
      </c>
      <c r="AE299" t="s">
        <v>1208</v>
      </c>
      <c r="AF299" t="s">
        <v>53</v>
      </c>
      <c r="AG299" t="s">
        <v>1208</v>
      </c>
      <c r="AH299" t="s">
        <v>61</v>
      </c>
      <c r="AI299" t="s">
        <v>1206</v>
      </c>
      <c r="AJ299" t="s">
        <v>63</v>
      </c>
      <c r="AK299" t="s">
        <v>581</v>
      </c>
      <c r="AL299" t="s">
        <v>53</v>
      </c>
      <c r="AM299" t="s">
        <v>1207</v>
      </c>
      <c r="AN299" t="s">
        <v>53</v>
      </c>
      <c r="AO299">
        <v>65</v>
      </c>
      <c r="AP299" t="s">
        <v>1209</v>
      </c>
      <c r="AQ299" t="s">
        <v>70</v>
      </c>
      <c r="AR299" t="s">
        <v>71</v>
      </c>
      <c r="AS299" t="s">
        <v>72</v>
      </c>
      <c r="AT299" t="s">
        <v>53</v>
      </c>
      <c r="AU299" t="s">
        <v>53</v>
      </c>
      <c r="AV299" t="s">
        <v>53</v>
      </c>
      <c r="AW299" t="s">
        <v>53</v>
      </c>
      <c r="AX299" t="s">
        <v>61</v>
      </c>
      <c r="AY299" t="s">
        <v>53</v>
      </c>
      <c r="AZ299" t="s">
        <v>333</v>
      </c>
      <c r="BA299" t="s">
        <v>93</v>
      </c>
      <c r="BB299" t="s">
        <v>53</v>
      </c>
      <c r="BC299" t="s">
        <v>53</v>
      </c>
      <c r="BD299" t="s">
        <v>53</v>
      </c>
      <c r="BE299" t="s">
        <v>53</v>
      </c>
      <c r="BF299" t="s">
        <v>53</v>
      </c>
      <c r="BG299" t="s">
        <v>53</v>
      </c>
      <c r="BH299" t="s">
        <v>53</v>
      </c>
      <c r="BI299" t="s">
        <v>53</v>
      </c>
    </row>
    <row r="300" spans="1:61" x14ac:dyDescent="0.25">
      <c r="A300" t="s">
        <v>1205</v>
      </c>
      <c r="B300" t="s">
        <v>54</v>
      </c>
      <c r="C300" t="s">
        <v>55</v>
      </c>
      <c r="D300" t="s">
        <v>54</v>
      </c>
      <c r="E300" t="s">
        <v>110</v>
      </c>
      <c r="F300" t="s">
        <v>54</v>
      </c>
      <c r="G300" t="s">
        <v>54</v>
      </c>
      <c r="H300">
        <v>207</v>
      </c>
      <c r="I300" t="s">
        <v>57</v>
      </c>
      <c r="J300" t="s">
        <v>58</v>
      </c>
      <c r="K300" t="s">
        <v>104</v>
      </c>
      <c r="L300" t="s">
        <v>187</v>
      </c>
      <c r="M300" t="s">
        <v>61</v>
      </c>
      <c r="N300" t="s">
        <v>1206</v>
      </c>
      <c r="O300" t="s">
        <v>63</v>
      </c>
      <c r="P300" t="s">
        <v>581</v>
      </c>
      <c r="Q300">
        <v>207</v>
      </c>
      <c r="R300" t="s">
        <v>1207</v>
      </c>
      <c r="S300" t="s">
        <v>53</v>
      </c>
      <c r="T300" t="s">
        <v>53</v>
      </c>
      <c r="U300" t="s">
        <v>53</v>
      </c>
      <c r="V300" t="s">
        <v>61</v>
      </c>
      <c r="W300" t="s">
        <v>53</v>
      </c>
      <c r="X300" t="s">
        <v>333</v>
      </c>
      <c r="Y300" t="s">
        <v>53</v>
      </c>
      <c r="Z300" t="s">
        <v>53</v>
      </c>
      <c r="AA300" t="s">
        <v>53</v>
      </c>
      <c r="AB300" t="s">
        <v>53</v>
      </c>
      <c r="AC300" t="s">
        <v>1210</v>
      </c>
      <c r="AD300" t="s">
        <v>1211</v>
      </c>
      <c r="AE300" t="s">
        <v>1212</v>
      </c>
      <c r="AF300" t="s">
        <v>53</v>
      </c>
      <c r="AG300" t="s">
        <v>1212</v>
      </c>
      <c r="AH300" t="s">
        <v>61</v>
      </c>
      <c r="AI300" t="s">
        <v>1206</v>
      </c>
      <c r="AJ300" t="s">
        <v>63</v>
      </c>
      <c r="AK300" t="s">
        <v>581</v>
      </c>
      <c r="AL300" t="s">
        <v>99</v>
      </c>
      <c r="AM300" t="s">
        <v>1207</v>
      </c>
      <c r="AN300" t="s">
        <v>207</v>
      </c>
      <c r="AO300">
        <v>2585</v>
      </c>
      <c r="AP300" t="s">
        <v>1213</v>
      </c>
      <c r="AQ300" t="s">
        <v>70</v>
      </c>
      <c r="AR300" t="s">
        <v>266</v>
      </c>
      <c r="AS300" t="s">
        <v>72</v>
      </c>
      <c r="AT300" t="s">
        <v>53</v>
      </c>
      <c r="AU300" t="s">
        <v>53</v>
      </c>
      <c r="AV300" t="s">
        <v>53</v>
      </c>
      <c r="AW300" t="s">
        <v>53</v>
      </c>
      <c r="AX300" t="s">
        <v>61</v>
      </c>
      <c r="AY300" t="s">
        <v>53</v>
      </c>
      <c r="AZ300" t="s">
        <v>333</v>
      </c>
      <c r="BA300" t="s">
        <v>93</v>
      </c>
      <c r="BB300" t="s">
        <v>225</v>
      </c>
      <c r="BC300" t="s">
        <v>53</v>
      </c>
      <c r="BD300" t="s">
        <v>53</v>
      </c>
      <c r="BE300" t="s">
        <v>53</v>
      </c>
      <c r="BF300" t="s">
        <v>1214</v>
      </c>
      <c r="BG300" t="s">
        <v>99</v>
      </c>
      <c r="BH300" t="s">
        <v>53</v>
      </c>
      <c r="BI300" t="s">
        <v>53</v>
      </c>
    </row>
    <row r="301" spans="1:61" x14ac:dyDescent="0.25">
      <c r="A301" t="s">
        <v>53</v>
      </c>
      <c r="B301" t="s">
        <v>54</v>
      </c>
      <c r="C301" t="s">
        <v>55</v>
      </c>
      <c r="D301" t="s">
        <v>54</v>
      </c>
      <c r="E301" t="s">
        <v>110</v>
      </c>
      <c r="F301" t="s">
        <v>54</v>
      </c>
      <c r="G301" t="s">
        <v>54</v>
      </c>
      <c r="H301">
        <v>208</v>
      </c>
      <c r="I301" t="s">
        <v>57</v>
      </c>
      <c r="J301" t="s">
        <v>58</v>
      </c>
      <c r="K301" t="s">
        <v>59</v>
      </c>
      <c r="L301" t="s">
        <v>1215</v>
      </c>
      <c r="M301" t="s">
        <v>61</v>
      </c>
      <c r="N301" t="s">
        <v>1216</v>
      </c>
      <c r="O301" t="s">
        <v>63</v>
      </c>
      <c r="P301" t="s">
        <v>64</v>
      </c>
      <c r="Q301">
        <v>208</v>
      </c>
      <c r="R301" t="s">
        <v>1217</v>
      </c>
      <c r="S301" t="s">
        <v>53</v>
      </c>
      <c r="T301" t="s">
        <v>53</v>
      </c>
      <c r="U301" t="s">
        <v>53</v>
      </c>
      <c r="V301" t="s">
        <v>61</v>
      </c>
      <c r="W301" t="s">
        <v>53</v>
      </c>
      <c r="X301" t="s">
        <v>372</v>
      </c>
      <c r="Y301" t="s">
        <v>53</v>
      </c>
      <c r="Z301" t="s">
        <v>53</v>
      </c>
      <c r="AA301" t="s">
        <v>53</v>
      </c>
      <c r="AB301" t="s">
        <v>53</v>
      </c>
      <c r="AC301" t="s">
        <v>1218</v>
      </c>
      <c r="AD301" t="s">
        <v>1219</v>
      </c>
      <c r="AE301" t="s">
        <v>1220</v>
      </c>
      <c r="AF301" t="s">
        <v>53</v>
      </c>
      <c r="AG301" t="s">
        <v>1220</v>
      </c>
      <c r="AH301" t="s">
        <v>61</v>
      </c>
      <c r="AI301" t="s">
        <v>1216</v>
      </c>
      <c r="AJ301" t="s">
        <v>63</v>
      </c>
      <c r="AK301" t="s">
        <v>64</v>
      </c>
      <c r="AL301" t="s">
        <v>1018</v>
      </c>
      <c r="AM301" t="s">
        <v>1217</v>
      </c>
      <c r="AN301" t="s">
        <v>151</v>
      </c>
      <c r="AO301">
        <v>23</v>
      </c>
      <c r="AP301" t="s">
        <v>1221</v>
      </c>
      <c r="AQ301" t="s">
        <v>70</v>
      </c>
      <c r="AR301" t="s">
        <v>71</v>
      </c>
      <c r="AS301" t="s">
        <v>72</v>
      </c>
      <c r="AT301" t="s">
        <v>53</v>
      </c>
      <c r="AU301" t="s">
        <v>53</v>
      </c>
      <c r="AV301" t="s">
        <v>53</v>
      </c>
      <c r="AW301" t="s">
        <v>53</v>
      </c>
      <c r="AX301" t="s">
        <v>61</v>
      </c>
      <c r="AY301" t="s">
        <v>53</v>
      </c>
      <c r="AZ301" t="s">
        <v>372</v>
      </c>
      <c r="BA301" t="s">
        <v>74</v>
      </c>
      <c r="BB301" t="s">
        <v>101</v>
      </c>
      <c r="BC301" t="s">
        <v>53</v>
      </c>
      <c r="BD301" t="s">
        <v>53</v>
      </c>
      <c r="BE301" t="s">
        <v>53</v>
      </c>
      <c r="BF301" t="s">
        <v>1222</v>
      </c>
      <c r="BG301" t="s">
        <v>371</v>
      </c>
      <c r="BH301" t="s">
        <v>53</v>
      </c>
      <c r="BI301" t="s">
        <v>53</v>
      </c>
    </row>
    <row r="302" spans="1:61" x14ac:dyDescent="0.25">
      <c r="A302" t="s">
        <v>53</v>
      </c>
      <c r="B302" t="s">
        <v>54</v>
      </c>
      <c r="C302" t="s">
        <v>55</v>
      </c>
      <c r="D302" t="s">
        <v>54</v>
      </c>
      <c r="E302" t="s">
        <v>56</v>
      </c>
      <c r="F302" t="s">
        <v>54</v>
      </c>
      <c r="G302" t="s">
        <v>54</v>
      </c>
      <c r="H302">
        <v>209</v>
      </c>
      <c r="I302" t="s">
        <v>57</v>
      </c>
      <c r="J302" t="s">
        <v>177</v>
      </c>
      <c r="K302" t="s">
        <v>104</v>
      </c>
      <c r="L302" t="s">
        <v>187</v>
      </c>
      <c r="M302" t="s">
        <v>61</v>
      </c>
      <c r="N302" t="s">
        <v>1108</v>
      </c>
      <c r="O302" t="s">
        <v>63</v>
      </c>
      <c r="P302" t="s">
        <v>64</v>
      </c>
      <c r="Q302">
        <v>209</v>
      </c>
      <c r="R302" t="s">
        <v>1223</v>
      </c>
      <c r="S302" t="s">
        <v>53</v>
      </c>
      <c r="T302" t="s">
        <v>53</v>
      </c>
      <c r="U302" t="s">
        <v>53</v>
      </c>
      <c r="V302" t="s">
        <v>61</v>
      </c>
      <c r="W302" t="s">
        <v>53</v>
      </c>
      <c r="X302" t="s">
        <v>173</v>
      </c>
      <c r="Y302" t="s">
        <v>53</v>
      </c>
      <c r="Z302" t="s">
        <v>53</v>
      </c>
      <c r="AA302" t="s">
        <v>53</v>
      </c>
      <c r="AB302" t="s">
        <v>53</v>
      </c>
      <c r="AC302" t="s">
        <v>53</v>
      </c>
      <c r="AD302" t="s">
        <v>53</v>
      </c>
      <c r="AE302" t="s">
        <v>1108</v>
      </c>
      <c r="AF302" t="s">
        <v>53</v>
      </c>
      <c r="AG302" t="s">
        <v>1108</v>
      </c>
      <c r="AH302" t="s">
        <v>61</v>
      </c>
      <c r="AI302" t="s">
        <v>1108</v>
      </c>
      <c r="AJ302" t="s">
        <v>63</v>
      </c>
      <c r="AK302" t="s">
        <v>64</v>
      </c>
      <c r="AL302" t="s">
        <v>53</v>
      </c>
      <c r="AM302" t="s">
        <v>1223</v>
      </c>
      <c r="AN302" t="s">
        <v>53</v>
      </c>
      <c r="AO302">
        <v>173</v>
      </c>
      <c r="AP302" t="s">
        <v>1224</v>
      </c>
      <c r="AQ302" t="s">
        <v>182</v>
      </c>
      <c r="AR302" t="s">
        <v>305</v>
      </c>
      <c r="AS302" t="s">
        <v>72</v>
      </c>
      <c r="AT302" t="s">
        <v>53</v>
      </c>
      <c r="AU302" t="s">
        <v>53</v>
      </c>
      <c r="AV302" t="s">
        <v>53</v>
      </c>
      <c r="AW302" t="s">
        <v>53</v>
      </c>
      <c r="AX302" t="s">
        <v>61</v>
      </c>
      <c r="AY302" t="s">
        <v>53</v>
      </c>
      <c r="AZ302" t="s">
        <v>173</v>
      </c>
      <c r="BA302" t="s">
        <v>74</v>
      </c>
      <c r="BB302" t="s">
        <v>53</v>
      </c>
      <c r="BC302" t="s">
        <v>53</v>
      </c>
      <c r="BD302" t="s">
        <v>53</v>
      </c>
      <c r="BE302" t="s">
        <v>53</v>
      </c>
      <c r="BF302" t="s">
        <v>53</v>
      </c>
      <c r="BG302" t="s">
        <v>53</v>
      </c>
      <c r="BH302" t="s">
        <v>53</v>
      </c>
      <c r="BI302" t="s">
        <v>53</v>
      </c>
    </row>
    <row r="303" spans="1:61" x14ac:dyDescent="0.25">
      <c r="A303" t="s">
        <v>1225</v>
      </c>
      <c r="B303" t="s">
        <v>54</v>
      </c>
      <c r="C303" t="s">
        <v>55</v>
      </c>
      <c r="D303" t="s">
        <v>54</v>
      </c>
      <c r="E303" t="s">
        <v>110</v>
      </c>
      <c r="F303" t="s">
        <v>54</v>
      </c>
      <c r="G303" t="s">
        <v>54</v>
      </c>
      <c r="H303">
        <v>210</v>
      </c>
      <c r="I303" t="s">
        <v>57</v>
      </c>
      <c r="J303" t="s">
        <v>58</v>
      </c>
      <c r="K303" t="s">
        <v>104</v>
      </c>
      <c r="L303" t="s">
        <v>300</v>
      </c>
      <c r="M303" t="s">
        <v>61</v>
      </c>
      <c r="N303" t="s">
        <v>1226</v>
      </c>
      <c r="O303" t="s">
        <v>63</v>
      </c>
      <c r="P303" t="s">
        <v>64</v>
      </c>
      <c r="Q303">
        <v>210</v>
      </c>
      <c r="R303" t="s">
        <v>1227</v>
      </c>
      <c r="S303" t="s">
        <v>53</v>
      </c>
      <c r="T303" t="s">
        <v>53</v>
      </c>
      <c r="U303" t="s">
        <v>53</v>
      </c>
      <c r="V303" t="s">
        <v>61</v>
      </c>
      <c r="W303" t="s">
        <v>53</v>
      </c>
      <c r="X303" t="s">
        <v>173</v>
      </c>
      <c r="Y303" t="s">
        <v>53</v>
      </c>
      <c r="Z303" t="s">
        <v>53</v>
      </c>
      <c r="AA303" t="s">
        <v>53</v>
      </c>
      <c r="AB303" t="s">
        <v>53</v>
      </c>
      <c r="AC303" t="s">
        <v>53</v>
      </c>
      <c r="AD303" t="s">
        <v>53</v>
      </c>
      <c r="AE303" t="s">
        <v>1226</v>
      </c>
      <c r="AF303" t="s">
        <v>1228</v>
      </c>
      <c r="AG303" t="s">
        <v>1226</v>
      </c>
      <c r="AH303" t="s">
        <v>61</v>
      </c>
      <c r="AI303" t="s">
        <v>1226</v>
      </c>
      <c r="AJ303" t="s">
        <v>63</v>
      </c>
      <c r="AK303" t="s">
        <v>64</v>
      </c>
      <c r="AL303" t="s">
        <v>53</v>
      </c>
      <c r="AM303" t="s">
        <v>1227</v>
      </c>
      <c r="AN303" t="s">
        <v>53</v>
      </c>
      <c r="AO303">
        <v>133</v>
      </c>
      <c r="AP303" t="s">
        <v>1229</v>
      </c>
      <c r="AQ303" t="s">
        <v>70</v>
      </c>
      <c r="AR303" t="s">
        <v>71</v>
      </c>
      <c r="AS303" t="s">
        <v>72</v>
      </c>
      <c r="AT303" t="s">
        <v>53</v>
      </c>
      <c r="AU303" t="s">
        <v>53</v>
      </c>
      <c r="AV303" t="s">
        <v>53</v>
      </c>
      <c r="AW303" t="s">
        <v>53</v>
      </c>
      <c r="AX303" t="s">
        <v>61</v>
      </c>
      <c r="AY303" t="s">
        <v>53</v>
      </c>
      <c r="AZ303" t="s">
        <v>173</v>
      </c>
      <c r="BA303" t="s">
        <v>130</v>
      </c>
      <c r="BB303" t="s">
        <v>53</v>
      </c>
      <c r="BC303" t="s">
        <v>53</v>
      </c>
      <c r="BD303" t="s">
        <v>53</v>
      </c>
      <c r="BE303" t="s">
        <v>53</v>
      </c>
      <c r="BF303" t="s">
        <v>53</v>
      </c>
      <c r="BG303" t="s">
        <v>53</v>
      </c>
      <c r="BH303" t="s">
        <v>53</v>
      </c>
      <c r="BI303" t="s">
        <v>53</v>
      </c>
    </row>
    <row r="304" spans="1:61" x14ac:dyDescent="0.25">
      <c r="A304" t="s">
        <v>1225</v>
      </c>
      <c r="B304" t="s">
        <v>54</v>
      </c>
      <c r="C304" t="s">
        <v>55</v>
      </c>
      <c r="D304" t="s">
        <v>54</v>
      </c>
      <c r="E304" t="s">
        <v>110</v>
      </c>
      <c r="F304" t="s">
        <v>54</v>
      </c>
      <c r="G304" t="s">
        <v>54</v>
      </c>
      <c r="H304">
        <v>210</v>
      </c>
      <c r="I304" t="s">
        <v>57</v>
      </c>
      <c r="J304" t="s">
        <v>58</v>
      </c>
      <c r="K304" t="s">
        <v>104</v>
      </c>
      <c r="L304" t="s">
        <v>300</v>
      </c>
      <c r="M304" t="s">
        <v>61</v>
      </c>
      <c r="N304" t="s">
        <v>1226</v>
      </c>
      <c r="O304" t="s">
        <v>63</v>
      </c>
      <c r="P304" t="s">
        <v>64</v>
      </c>
      <c r="Q304">
        <v>210</v>
      </c>
      <c r="R304" t="s">
        <v>1227</v>
      </c>
      <c r="S304" t="s">
        <v>53</v>
      </c>
      <c r="T304" t="s">
        <v>53</v>
      </c>
      <c r="U304" t="s">
        <v>53</v>
      </c>
      <c r="V304" t="s">
        <v>61</v>
      </c>
      <c r="W304" t="s">
        <v>53</v>
      </c>
      <c r="X304" t="s">
        <v>173</v>
      </c>
      <c r="Y304" t="s">
        <v>53</v>
      </c>
      <c r="Z304" t="s">
        <v>53</v>
      </c>
      <c r="AA304" t="s">
        <v>53</v>
      </c>
      <c r="AB304" t="s">
        <v>53</v>
      </c>
      <c r="AC304" t="s">
        <v>53</v>
      </c>
      <c r="AD304" t="s">
        <v>53</v>
      </c>
      <c r="AE304" t="s">
        <v>1226</v>
      </c>
      <c r="AF304" t="s">
        <v>1228</v>
      </c>
      <c r="AG304" t="s">
        <v>1226</v>
      </c>
      <c r="AH304" t="s">
        <v>61</v>
      </c>
      <c r="AI304" t="s">
        <v>1226</v>
      </c>
      <c r="AJ304" t="s">
        <v>63</v>
      </c>
      <c r="AK304" t="s">
        <v>64</v>
      </c>
      <c r="AL304" t="s">
        <v>53</v>
      </c>
      <c r="AM304" t="s">
        <v>1227</v>
      </c>
      <c r="AN304" t="s">
        <v>53</v>
      </c>
      <c r="AO304">
        <v>134</v>
      </c>
      <c r="AP304" t="s">
        <v>1230</v>
      </c>
      <c r="AQ304" t="s">
        <v>70</v>
      </c>
      <c r="AR304" t="s">
        <v>71</v>
      </c>
      <c r="AS304" t="s">
        <v>72</v>
      </c>
      <c r="AT304" t="s">
        <v>53</v>
      </c>
      <c r="AU304" t="s">
        <v>53</v>
      </c>
      <c r="AV304" t="s">
        <v>53</v>
      </c>
      <c r="AW304" t="s">
        <v>53</v>
      </c>
      <c r="AX304" t="s">
        <v>61</v>
      </c>
      <c r="AY304" t="s">
        <v>53</v>
      </c>
      <c r="AZ304" t="s">
        <v>173</v>
      </c>
      <c r="BA304" t="s">
        <v>74</v>
      </c>
      <c r="BB304" t="s">
        <v>53</v>
      </c>
      <c r="BC304" t="s">
        <v>53</v>
      </c>
      <c r="BD304" t="s">
        <v>53</v>
      </c>
      <c r="BE304" t="s">
        <v>53</v>
      </c>
      <c r="BF304" t="s">
        <v>53</v>
      </c>
      <c r="BG304" t="s">
        <v>53</v>
      </c>
      <c r="BH304" t="s">
        <v>53</v>
      </c>
      <c r="BI304" t="s">
        <v>53</v>
      </c>
    </row>
    <row r="305" spans="1:61" x14ac:dyDescent="0.25">
      <c r="A305" t="s">
        <v>53</v>
      </c>
      <c r="B305" t="s">
        <v>54</v>
      </c>
      <c r="C305" t="s">
        <v>55</v>
      </c>
      <c r="D305" t="s">
        <v>54</v>
      </c>
      <c r="E305" t="s">
        <v>110</v>
      </c>
      <c r="F305" t="s">
        <v>54</v>
      </c>
      <c r="G305" t="s">
        <v>54</v>
      </c>
      <c r="H305">
        <v>211</v>
      </c>
      <c r="I305" t="s">
        <v>57</v>
      </c>
      <c r="J305" t="s">
        <v>58</v>
      </c>
      <c r="K305" t="s">
        <v>59</v>
      </c>
      <c r="L305" t="s">
        <v>1231</v>
      </c>
      <c r="M305" t="s">
        <v>61</v>
      </c>
      <c r="N305" t="s">
        <v>948</v>
      </c>
      <c r="O305" t="s">
        <v>63</v>
      </c>
      <c r="P305" t="s">
        <v>64</v>
      </c>
      <c r="Q305">
        <v>211</v>
      </c>
      <c r="R305" t="s">
        <v>1232</v>
      </c>
      <c r="S305" t="s">
        <v>53</v>
      </c>
      <c r="T305" t="s">
        <v>53</v>
      </c>
      <c r="U305" t="s">
        <v>53</v>
      </c>
      <c r="V305" t="s">
        <v>61</v>
      </c>
      <c r="W305" t="s">
        <v>53</v>
      </c>
      <c r="X305" t="s">
        <v>67</v>
      </c>
      <c r="Y305" t="s">
        <v>53</v>
      </c>
      <c r="Z305" t="s">
        <v>53</v>
      </c>
      <c r="AA305" t="s">
        <v>53</v>
      </c>
      <c r="AB305" t="s">
        <v>53</v>
      </c>
      <c r="AC305" t="s">
        <v>1233</v>
      </c>
      <c r="AD305" t="s">
        <v>439</v>
      </c>
      <c r="AE305" t="s">
        <v>1234</v>
      </c>
      <c r="AF305" t="s">
        <v>53</v>
      </c>
      <c r="AG305" t="s">
        <v>1234</v>
      </c>
      <c r="AH305" t="s">
        <v>61</v>
      </c>
      <c r="AI305" t="s">
        <v>948</v>
      </c>
      <c r="AJ305" t="s">
        <v>63</v>
      </c>
      <c r="AK305" t="s">
        <v>64</v>
      </c>
      <c r="AL305" t="s">
        <v>53</v>
      </c>
      <c r="AM305" t="s">
        <v>1232</v>
      </c>
      <c r="AN305" t="s">
        <v>78</v>
      </c>
      <c r="AO305">
        <v>178</v>
      </c>
      <c r="AP305" t="s">
        <v>1235</v>
      </c>
      <c r="AQ305" t="s">
        <v>70</v>
      </c>
      <c r="AR305" t="s">
        <v>71</v>
      </c>
      <c r="AS305" t="s">
        <v>72</v>
      </c>
      <c r="AT305" t="s">
        <v>53</v>
      </c>
      <c r="AU305" t="s">
        <v>53</v>
      </c>
      <c r="AV305" t="s">
        <v>53</v>
      </c>
      <c r="AW305" t="s">
        <v>53</v>
      </c>
      <c r="AX305" t="s">
        <v>61</v>
      </c>
      <c r="AY305" t="s">
        <v>53</v>
      </c>
      <c r="AZ305" t="s">
        <v>67</v>
      </c>
      <c r="BA305" t="s">
        <v>93</v>
      </c>
      <c r="BB305" t="s">
        <v>101</v>
      </c>
      <c r="BC305" t="s">
        <v>53</v>
      </c>
      <c r="BD305" t="s">
        <v>53</v>
      </c>
      <c r="BE305" t="s">
        <v>53</v>
      </c>
      <c r="BF305" t="s">
        <v>1236</v>
      </c>
      <c r="BG305" t="s">
        <v>99</v>
      </c>
      <c r="BH305" t="s">
        <v>53</v>
      </c>
      <c r="BI305" t="s">
        <v>53</v>
      </c>
    </row>
    <row r="306" spans="1:61" x14ac:dyDescent="0.25">
      <c r="A306" t="s">
        <v>53</v>
      </c>
      <c r="B306" t="s">
        <v>54</v>
      </c>
      <c r="C306" t="s">
        <v>55</v>
      </c>
      <c r="D306" t="s">
        <v>54</v>
      </c>
      <c r="E306" t="s">
        <v>110</v>
      </c>
      <c r="F306" t="s">
        <v>54</v>
      </c>
      <c r="G306" t="s">
        <v>54</v>
      </c>
      <c r="H306">
        <v>211</v>
      </c>
      <c r="I306" t="s">
        <v>57</v>
      </c>
      <c r="J306" t="s">
        <v>58</v>
      </c>
      <c r="K306" t="s">
        <v>59</v>
      </c>
      <c r="L306" t="s">
        <v>1231</v>
      </c>
      <c r="M306" t="s">
        <v>61</v>
      </c>
      <c r="N306" t="s">
        <v>948</v>
      </c>
      <c r="O306" t="s">
        <v>63</v>
      </c>
      <c r="P306" t="s">
        <v>64</v>
      </c>
      <c r="Q306">
        <v>211</v>
      </c>
      <c r="R306" t="s">
        <v>1232</v>
      </c>
      <c r="S306" t="s">
        <v>53</v>
      </c>
      <c r="T306" t="s">
        <v>53</v>
      </c>
      <c r="U306" t="s">
        <v>53</v>
      </c>
      <c r="V306" t="s">
        <v>61</v>
      </c>
      <c r="W306" t="s">
        <v>53</v>
      </c>
      <c r="X306" t="s">
        <v>67</v>
      </c>
      <c r="Y306" t="s">
        <v>53</v>
      </c>
      <c r="Z306" t="s">
        <v>53</v>
      </c>
      <c r="AA306" t="s">
        <v>53</v>
      </c>
      <c r="AB306" t="s">
        <v>53</v>
      </c>
      <c r="AC306" t="s">
        <v>53</v>
      </c>
      <c r="AD306" t="s">
        <v>53</v>
      </c>
      <c r="AE306" t="s">
        <v>1237</v>
      </c>
      <c r="AF306" t="s">
        <v>53</v>
      </c>
      <c r="AG306" t="s">
        <v>1237</v>
      </c>
      <c r="AH306" t="s">
        <v>61</v>
      </c>
      <c r="AI306" t="s">
        <v>948</v>
      </c>
      <c r="AJ306" t="s">
        <v>63</v>
      </c>
      <c r="AK306" t="s">
        <v>64</v>
      </c>
      <c r="AL306" t="s">
        <v>53</v>
      </c>
      <c r="AM306" t="s">
        <v>1232</v>
      </c>
      <c r="AN306" t="s">
        <v>53</v>
      </c>
      <c r="AO306">
        <v>190</v>
      </c>
      <c r="AP306" t="s">
        <v>1238</v>
      </c>
      <c r="AQ306" t="s">
        <v>70</v>
      </c>
      <c r="AR306" t="s">
        <v>71</v>
      </c>
      <c r="AS306" t="s">
        <v>72</v>
      </c>
      <c r="AT306" t="s">
        <v>53</v>
      </c>
      <c r="AU306" t="s">
        <v>53</v>
      </c>
      <c r="AV306" t="s">
        <v>53</v>
      </c>
      <c r="AW306" t="s">
        <v>53</v>
      </c>
      <c r="AX306" t="s">
        <v>61</v>
      </c>
      <c r="AY306" t="s">
        <v>53</v>
      </c>
      <c r="AZ306" t="s">
        <v>67</v>
      </c>
      <c r="BA306" t="s">
        <v>74</v>
      </c>
      <c r="BB306" t="s">
        <v>53</v>
      </c>
      <c r="BC306" t="s">
        <v>53</v>
      </c>
      <c r="BD306" t="s">
        <v>53</v>
      </c>
      <c r="BE306" t="s">
        <v>53</v>
      </c>
      <c r="BF306" t="s">
        <v>53</v>
      </c>
      <c r="BG306" t="s">
        <v>53</v>
      </c>
      <c r="BH306" t="s">
        <v>53</v>
      </c>
      <c r="BI306" t="s">
        <v>53</v>
      </c>
    </row>
    <row r="307" spans="1:61" x14ac:dyDescent="0.25">
      <c r="A307" t="s">
        <v>53</v>
      </c>
      <c r="B307" t="s">
        <v>54</v>
      </c>
      <c r="C307" t="s">
        <v>55</v>
      </c>
      <c r="D307" t="s">
        <v>54</v>
      </c>
      <c r="E307" t="s">
        <v>110</v>
      </c>
      <c r="F307" t="s">
        <v>54</v>
      </c>
      <c r="G307" t="s">
        <v>54</v>
      </c>
      <c r="H307">
        <v>212</v>
      </c>
      <c r="I307" t="s">
        <v>57</v>
      </c>
      <c r="J307" t="s">
        <v>58</v>
      </c>
      <c r="K307" t="s">
        <v>59</v>
      </c>
      <c r="L307" t="s">
        <v>53</v>
      </c>
      <c r="M307" t="s">
        <v>111</v>
      </c>
      <c r="N307" t="s">
        <v>1239</v>
      </c>
      <c r="O307" t="s">
        <v>63</v>
      </c>
      <c r="P307" t="s">
        <v>64</v>
      </c>
      <c r="Q307">
        <v>212</v>
      </c>
      <c r="R307" t="s">
        <v>1240</v>
      </c>
      <c r="S307" t="s">
        <v>53</v>
      </c>
      <c r="T307" t="s">
        <v>53</v>
      </c>
      <c r="U307" t="s">
        <v>53</v>
      </c>
      <c r="V307" t="s">
        <v>111</v>
      </c>
      <c r="W307" t="s">
        <v>53</v>
      </c>
      <c r="X307" t="s">
        <v>516</v>
      </c>
      <c r="Y307" t="s">
        <v>53</v>
      </c>
      <c r="Z307" t="s">
        <v>53</v>
      </c>
      <c r="AA307" t="s">
        <v>53</v>
      </c>
      <c r="AB307" t="s">
        <v>53</v>
      </c>
      <c r="AC307" t="s">
        <v>53</v>
      </c>
      <c r="AD307" t="s">
        <v>53</v>
      </c>
      <c r="AE307" t="s">
        <v>406</v>
      </c>
      <c r="AF307" t="s">
        <v>53</v>
      </c>
      <c r="AG307" t="s">
        <v>406</v>
      </c>
      <c r="AH307" t="s">
        <v>111</v>
      </c>
      <c r="AI307" t="s">
        <v>1239</v>
      </c>
      <c r="AJ307" t="s">
        <v>63</v>
      </c>
      <c r="AK307" t="s">
        <v>64</v>
      </c>
      <c r="AL307" t="s">
        <v>53</v>
      </c>
      <c r="AM307" t="s">
        <v>1240</v>
      </c>
      <c r="AN307" t="s">
        <v>53</v>
      </c>
      <c r="AO307">
        <v>379</v>
      </c>
      <c r="AP307" t="s">
        <v>1241</v>
      </c>
      <c r="AQ307" t="s">
        <v>70</v>
      </c>
      <c r="AR307" t="s">
        <v>71</v>
      </c>
      <c r="AS307" t="s">
        <v>72</v>
      </c>
      <c r="AT307" t="s">
        <v>53</v>
      </c>
      <c r="AU307" t="s">
        <v>53</v>
      </c>
      <c r="AV307" t="s">
        <v>53</v>
      </c>
      <c r="AW307" t="s">
        <v>53</v>
      </c>
      <c r="AX307" t="s">
        <v>111</v>
      </c>
      <c r="AY307" t="s">
        <v>53</v>
      </c>
      <c r="AZ307" t="s">
        <v>516</v>
      </c>
      <c r="BA307" t="s">
        <v>93</v>
      </c>
      <c r="BB307" t="s">
        <v>53</v>
      </c>
      <c r="BC307" t="s">
        <v>53</v>
      </c>
      <c r="BD307" t="s">
        <v>53</v>
      </c>
      <c r="BE307" t="s">
        <v>53</v>
      </c>
      <c r="BF307" t="s">
        <v>53</v>
      </c>
      <c r="BG307" t="s">
        <v>53</v>
      </c>
      <c r="BH307" t="s">
        <v>53</v>
      </c>
      <c r="BI307" t="s">
        <v>53</v>
      </c>
    </row>
    <row r="308" spans="1:61" x14ac:dyDescent="0.25">
      <c r="A308" t="s">
        <v>53</v>
      </c>
      <c r="B308" t="s">
        <v>54</v>
      </c>
      <c r="C308" t="s">
        <v>309</v>
      </c>
      <c r="D308" t="s">
        <v>54</v>
      </c>
      <c r="E308" t="s">
        <v>110</v>
      </c>
      <c r="F308" t="s">
        <v>54</v>
      </c>
      <c r="G308" t="s">
        <v>54</v>
      </c>
      <c r="H308">
        <v>213</v>
      </c>
      <c r="I308" t="s">
        <v>57</v>
      </c>
      <c r="J308" t="s">
        <v>426</v>
      </c>
      <c r="K308" t="s">
        <v>104</v>
      </c>
      <c r="L308" t="s">
        <v>53</v>
      </c>
      <c r="M308" t="s">
        <v>111</v>
      </c>
      <c r="N308" t="s">
        <v>824</v>
      </c>
      <c r="O308" t="s">
        <v>63</v>
      </c>
      <c r="P308" t="s">
        <v>64</v>
      </c>
      <c r="Q308">
        <v>213</v>
      </c>
      <c r="R308" t="s">
        <v>1242</v>
      </c>
      <c r="S308" t="s">
        <v>53</v>
      </c>
      <c r="T308" t="s">
        <v>53</v>
      </c>
      <c r="U308" t="s">
        <v>53</v>
      </c>
      <c r="V308" t="s">
        <v>111</v>
      </c>
      <c r="W308" t="s">
        <v>53</v>
      </c>
      <c r="X308" t="s">
        <v>179</v>
      </c>
      <c r="Y308" t="s">
        <v>53</v>
      </c>
      <c r="Z308" t="s">
        <v>53</v>
      </c>
      <c r="AA308" t="s">
        <v>53</v>
      </c>
      <c r="AB308" t="s">
        <v>53</v>
      </c>
      <c r="AC308" t="s">
        <v>53</v>
      </c>
      <c r="AD308" t="s">
        <v>53</v>
      </c>
      <c r="AE308" t="s">
        <v>824</v>
      </c>
      <c r="AF308" t="s">
        <v>53</v>
      </c>
      <c r="AG308" t="s">
        <v>824</v>
      </c>
      <c r="AH308" t="s">
        <v>111</v>
      </c>
      <c r="AI308" t="s">
        <v>824</v>
      </c>
      <c r="AJ308" t="s">
        <v>63</v>
      </c>
      <c r="AK308" t="s">
        <v>64</v>
      </c>
      <c r="AL308" t="s">
        <v>53</v>
      </c>
      <c r="AM308" t="s">
        <v>1242</v>
      </c>
      <c r="AN308" t="s">
        <v>53</v>
      </c>
      <c r="AO308">
        <v>523</v>
      </c>
      <c r="AP308" t="s">
        <v>1243</v>
      </c>
      <c r="AQ308" t="s">
        <v>182</v>
      </c>
      <c r="AR308" t="s">
        <v>305</v>
      </c>
      <c r="AS308" t="s">
        <v>72</v>
      </c>
      <c r="AT308" t="s">
        <v>53</v>
      </c>
      <c r="AU308" t="s">
        <v>53</v>
      </c>
      <c r="AV308" t="s">
        <v>53</v>
      </c>
      <c r="AW308" t="s">
        <v>53</v>
      </c>
      <c r="AX308" t="s">
        <v>111</v>
      </c>
      <c r="AY308" t="s">
        <v>53</v>
      </c>
      <c r="AZ308" t="s">
        <v>179</v>
      </c>
      <c r="BA308" t="s">
        <v>93</v>
      </c>
      <c r="BB308" t="s">
        <v>53</v>
      </c>
      <c r="BC308" t="s">
        <v>53</v>
      </c>
      <c r="BD308" t="s">
        <v>53</v>
      </c>
      <c r="BE308" t="s">
        <v>53</v>
      </c>
      <c r="BF308" t="s">
        <v>53</v>
      </c>
      <c r="BG308" t="s">
        <v>53</v>
      </c>
      <c r="BH308" t="s">
        <v>53</v>
      </c>
      <c r="BI308" t="s">
        <v>53</v>
      </c>
    </row>
    <row r="309" spans="1:61" x14ac:dyDescent="0.25">
      <c r="A309" t="s">
        <v>53</v>
      </c>
      <c r="B309" t="s">
        <v>54</v>
      </c>
      <c r="C309" t="s">
        <v>55</v>
      </c>
      <c r="D309" t="s">
        <v>54</v>
      </c>
      <c r="E309" t="s">
        <v>56</v>
      </c>
      <c r="F309" t="s">
        <v>54</v>
      </c>
      <c r="G309" t="s">
        <v>54</v>
      </c>
      <c r="H309">
        <v>214</v>
      </c>
      <c r="I309" t="s">
        <v>57</v>
      </c>
      <c r="J309" t="s">
        <v>58</v>
      </c>
      <c r="K309" t="s">
        <v>59</v>
      </c>
      <c r="L309" t="s">
        <v>1244</v>
      </c>
      <c r="M309" t="s">
        <v>61</v>
      </c>
      <c r="N309" t="s">
        <v>1245</v>
      </c>
      <c r="O309" t="s">
        <v>63</v>
      </c>
      <c r="P309" t="s">
        <v>1246</v>
      </c>
      <c r="Q309">
        <v>214</v>
      </c>
      <c r="R309" t="s">
        <v>1247</v>
      </c>
      <c r="S309" t="s">
        <v>53</v>
      </c>
      <c r="T309" t="s">
        <v>53</v>
      </c>
      <c r="U309" t="s">
        <v>53</v>
      </c>
      <c r="V309" t="s">
        <v>61</v>
      </c>
      <c r="W309" t="s">
        <v>53</v>
      </c>
      <c r="X309" t="s">
        <v>333</v>
      </c>
      <c r="Y309" t="s">
        <v>53</v>
      </c>
      <c r="Z309" t="s">
        <v>53</v>
      </c>
      <c r="AA309" t="s">
        <v>53</v>
      </c>
      <c r="AB309" t="s">
        <v>53</v>
      </c>
      <c r="AC309" t="s">
        <v>53</v>
      </c>
      <c r="AD309" t="s">
        <v>53</v>
      </c>
      <c r="AE309" t="s">
        <v>1248</v>
      </c>
      <c r="AF309" t="s">
        <v>53</v>
      </c>
      <c r="AG309" t="s">
        <v>1248</v>
      </c>
      <c r="AH309" t="s">
        <v>61</v>
      </c>
      <c r="AI309" t="s">
        <v>1245</v>
      </c>
      <c r="AJ309" t="s">
        <v>63</v>
      </c>
      <c r="AK309" t="s">
        <v>1246</v>
      </c>
      <c r="AL309" t="s">
        <v>53</v>
      </c>
      <c r="AM309" t="s">
        <v>1247</v>
      </c>
      <c r="AN309" t="s">
        <v>53</v>
      </c>
      <c r="AO309">
        <v>67</v>
      </c>
      <c r="AP309" t="s">
        <v>1249</v>
      </c>
      <c r="AQ309" t="s">
        <v>70</v>
      </c>
      <c r="AR309" t="s">
        <v>71</v>
      </c>
      <c r="AS309" t="s">
        <v>72</v>
      </c>
      <c r="AT309" t="s">
        <v>53</v>
      </c>
      <c r="AU309" t="s">
        <v>53</v>
      </c>
      <c r="AV309" t="s">
        <v>53</v>
      </c>
      <c r="AW309" t="s">
        <v>53</v>
      </c>
      <c r="AX309" t="s">
        <v>61</v>
      </c>
      <c r="AY309" t="s">
        <v>53</v>
      </c>
      <c r="AZ309" t="s">
        <v>333</v>
      </c>
      <c r="BA309" t="s">
        <v>130</v>
      </c>
      <c r="BB309" t="s">
        <v>53</v>
      </c>
      <c r="BC309" t="s">
        <v>53</v>
      </c>
      <c r="BD309" t="s">
        <v>53</v>
      </c>
      <c r="BE309" t="s">
        <v>53</v>
      </c>
      <c r="BF309" t="s">
        <v>53</v>
      </c>
      <c r="BG309" t="s">
        <v>53</v>
      </c>
      <c r="BH309" t="s">
        <v>53</v>
      </c>
      <c r="BI309" t="s">
        <v>53</v>
      </c>
    </row>
    <row r="310" spans="1:61" x14ac:dyDescent="0.25">
      <c r="A310" t="s">
        <v>53</v>
      </c>
      <c r="B310" t="s">
        <v>54</v>
      </c>
      <c r="C310" t="s">
        <v>55</v>
      </c>
      <c r="D310" t="s">
        <v>54</v>
      </c>
      <c r="E310" t="s">
        <v>56</v>
      </c>
      <c r="F310" t="s">
        <v>54</v>
      </c>
      <c r="G310" t="s">
        <v>54</v>
      </c>
      <c r="H310">
        <v>214</v>
      </c>
      <c r="I310" t="s">
        <v>57</v>
      </c>
      <c r="J310" t="s">
        <v>58</v>
      </c>
      <c r="K310" t="s">
        <v>59</v>
      </c>
      <c r="L310" t="s">
        <v>1244</v>
      </c>
      <c r="M310" t="s">
        <v>61</v>
      </c>
      <c r="N310" t="s">
        <v>1245</v>
      </c>
      <c r="O310" t="s">
        <v>63</v>
      </c>
      <c r="P310" t="s">
        <v>1246</v>
      </c>
      <c r="Q310">
        <v>214</v>
      </c>
      <c r="R310" t="s">
        <v>1247</v>
      </c>
      <c r="S310" t="s">
        <v>53</v>
      </c>
      <c r="T310" t="s">
        <v>53</v>
      </c>
      <c r="U310" t="s">
        <v>53</v>
      </c>
      <c r="V310" t="s">
        <v>61</v>
      </c>
      <c r="W310" t="s">
        <v>53</v>
      </c>
      <c r="X310" t="s">
        <v>333</v>
      </c>
      <c r="Y310" t="s">
        <v>53</v>
      </c>
      <c r="Z310" t="s">
        <v>53</v>
      </c>
      <c r="AA310" t="s">
        <v>53</v>
      </c>
      <c r="AB310" t="s">
        <v>53</v>
      </c>
      <c r="AC310" t="s">
        <v>53</v>
      </c>
      <c r="AD310" t="s">
        <v>53</v>
      </c>
      <c r="AE310" t="s">
        <v>1250</v>
      </c>
      <c r="AF310" t="s">
        <v>53</v>
      </c>
      <c r="AG310" t="s">
        <v>1250</v>
      </c>
      <c r="AH310" t="s">
        <v>61</v>
      </c>
      <c r="AI310" t="s">
        <v>1245</v>
      </c>
      <c r="AJ310" t="s">
        <v>63</v>
      </c>
      <c r="AK310" t="s">
        <v>1246</v>
      </c>
      <c r="AL310" t="s">
        <v>53</v>
      </c>
      <c r="AM310" t="s">
        <v>1247</v>
      </c>
      <c r="AN310" t="s">
        <v>53</v>
      </c>
      <c r="AO310">
        <v>1728</v>
      </c>
      <c r="AP310" t="s">
        <v>1251</v>
      </c>
      <c r="AQ310" t="s">
        <v>70</v>
      </c>
      <c r="AR310" t="s">
        <v>82</v>
      </c>
      <c r="AS310" t="s">
        <v>72</v>
      </c>
      <c r="AT310" t="s">
        <v>53</v>
      </c>
      <c r="AU310" t="s">
        <v>53</v>
      </c>
      <c r="AV310" t="s">
        <v>53</v>
      </c>
      <c r="AW310" t="s">
        <v>53</v>
      </c>
      <c r="AX310" t="s">
        <v>61</v>
      </c>
      <c r="AY310" t="s">
        <v>53</v>
      </c>
      <c r="AZ310" t="s">
        <v>333</v>
      </c>
      <c r="BA310" t="s">
        <v>1073</v>
      </c>
      <c r="BB310" t="s">
        <v>101</v>
      </c>
      <c r="BC310" t="s">
        <v>53</v>
      </c>
      <c r="BD310" t="s">
        <v>53</v>
      </c>
      <c r="BE310" t="s">
        <v>53</v>
      </c>
      <c r="BF310" t="s">
        <v>53</v>
      </c>
      <c r="BG310" t="s">
        <v>53</v>
      </c>
      <c r="BH310" t="s">
        <v>547</v>
      </c>
      <c r="BI310" t="s">
        <v>53</v>
      </c>
    </row>
    <row r="311" spans="1:61" x14ac:dyDescent="0.25">
      <c r="A311" t="s">
        <v>53</v>
      </c>
      <c r="B311" t="s">
        <v>54</v>
      </c>
      <c r="C311" t="s">
        <v>55</v>
      </c>
      <c r="D311" t="s">
        <v>54</v>
      </c>
      <c r="E311" t="s">
        <v>56</v>
      </c>
      <c r="F311" t="s">
        <v>54</v>
      </c>
      <c r="G311" t="s">
        <v>54</v>
      </c>
      <c r="H311">
        <v>214</v>
      </c>
      <c r="I311" t="s">
        <v>57</v>
      </c>
      <c r="J311" t="s">
        <v>58</v>
      </c>
      <c r="K311" t="s">
        <v>59</v>
      </c>
      <c r="L311" t="s">
        <v>1244</v>
      </c>
      <c r="M311" t="s">
        <v>61</v>
      </c>
      <c r="N311" t="s">
        <v>1245</v>
      </c>
      <c r="O311" t="s">
        <v>63</v>
      </c>
      <c r="P311" t="s">
        <v>1246</v>
      </c>
      <c r="Q311">
        <v>214</v>
      </c>
      <c r="R311" t="s">
        <v>1247</v>
      </c>
      <c r="S311" t="s">
        <v>53</v>
      </c>
      <c r="T311" t="s">
        <v>53</v>
      </c>
      <c r="U311" t="s">
        <v>53</v>
      </c>
      <c r="V311" t="s">
        <v>61</v>
      </c>
      <c r="W311" t="s">
        <v>53</v>
      </c>
      <c r="X311" t="s">
        <v>333</v>
      </c>
      <c r="Y311" t="s">
        <v>53</v>
      </c>
      <c r="Z311" t="s">
        <v>53</v>
      </c>
      <c r="AA311" t="s">
        <v>53</v>
      </c>
      <c r="AB311" t="s">
        <v>53</v>
      </c>
      <c r="AC311" t="s">
        <v>53</v>
      </c>
      <c r="AD311" t="s">
        <v>53</v>
      </c>
      <c r="AE311" t="s">
        <v>1252</v>
      </c>
      <c r="AF311" t="s">
        <v>53</v>
      </c>
      <c r="AG311" t="s">
        <v>1252</v>
      </c>
      <c r="AH311" t="s">
        <v>61</v>
      </c>
      <c r="AI311" t="s">
        <v>1245</v>
      </c>
      <c r="AJ311" t="s">
        <v>63</v>
      </c>
      <c r="AK311" t="s">
        <v>1246</v>
      </c>
      <c r="AL311" t="s">
        <v>53</v>
      </c>
      <c r="AM311" t="s">
        <v>1247</v>
      </c>
      <c r="AN311" t="s">
        <v>53</v>
      </c>
      <c r="AO311">
        <v>1729</v>
      </c>
      <c r="AP311" t="s">
        <v>1253</v>
      </c>
      <c r="AQ311" t="s">
        <v>70</v>
      </c>
      <c r="AR311" t="s">
        <v>82</v>
      </c>
      <c r="AS311" t="s">
        <v>72</v>
      </c>
      <c r="AT311" t="s">
        <v>53</v>
      </c>
      <c r="AU311" t="s">
        <v>53</v>
      </c>
      <c r="AV311" t="s">
        <v>53</v>
      </c>
      <c r="AW311" t="s">
        <v>53</v>
      </c>
      <c r="AX311" t="s">
        <v>61</v>
      </c>
      <c r="AY311" t="s">
        <v>53</v>
      </c>
      <c r="AZ311" t="s">
        <v>333</v>
      </c>
      <c r="BA311" t="s">
        <v>1073</v>
      </c>
      <c r="BB311" t="s">
        <v>101</v>
      </c>
      <c r="BC311" t="s">
        <v>53</v>
      </c>
      <c r="BD311" t="s">
        <v>53</v>
      </c>
      <c r="BE311" t="s">
        <v>53</v>
      </c>
      <c r="BF311" t="s">
        <v>53</v>
      </c>
      <c r="BG311" t="s">
        <v>53</v>
      </c>
      <c r="BH311" t="s">
        <v>547</v>
      </c>
      <c r="BI311" t="s">
        <v>53</v>
      </c>
    </row>
    <row r="312" spans="1:61" x14ac:dyDescent="0.25">
      <c r="A312" t="s">
        <v>53</v>
      </c>
      <c r="B312" t="s">
        <v>54</v>
      </c>
      <c r="C312" t="s">
        <v>55</v>
      </c>
      <c r="D312" t="s">
        <v>54</v>
      </c>
      <c r="E312" t="s">
        <v>56</v>
      </c>
      <c r="F312" t="s">
        <v>54</v>
      </c>
      <c r="G312" t="s">
        <v>54</v>
      </c>
      <c r="H312">
        <v>215</v>
      </c>
      <c r="I312" t="s">
        <v>57</v>
      </c>
      <c r="J312" t="s">
        <v>58</v>
      </c>
      <c r="K312" t="s">
        <v>59</v>
      </c>
      <c r="L312" t="s">
        <v>83</v>
      </c>
      <c r="M312" t="s">
        <v>61</v>
      </c>
      <c r="N312" t="s">
        <v>1208</v>
      </c>
      <c r="O312" t="s">
        <v>63</v>
      </c>
      <c r="P312" t="s">
        <v>64</v>
      </c>
      <c r="Q312">
        <v>215</v>
      </c>
      <c r="R312" t="s">
        <v>1254</v>
      </c>
      <c r="S312" t="s">
        <v>53</v>
      </c>
      <c r="T312" t="s">
        <v>53</v>
      </c>
      <c r="U312" t="s">
        <v>53</v>
      </c>
      <c r="V312" t="s">
        <v>61</v>
      </c>
      <c r="W312" t="s">
        <v>53</v>
      </c>
      <c r="X312" t="s">
        <v>66</v>
      </c>
      <c r="Y312" t="s">
        <v>53</v>
      </c>
      <c r="Z312" t="s">
        <v>53</v>
      </c>
      <c r="AA312" t="s">
        <v>53</v>
      </c>
      <c r="AB312" t="s">
        <v>53</v>
      </c>
      <c r="AC312" t="s">
        <v>1255</v>
      </c>
      <c r="AD312" t="s">
        <v>1256</v>
      </c>
      <c r="AE312" t="s">
        <v>688</v>
      </c>
      <c r="AF312" t="s">
        <v>53</v>
      </c>
      <c r="AG312" t="s">
        <v>688</v>
      </c>
      <c r="AH312" t="s">
        <v>61</v>
      </c>
      <c r="AI312" t="s">
        <v>1208</v>
      </c>
      <c r="AJ312" t="s">
        <v>63</v>
      </c>
      <c r="AK312" t="s">
        <v>64</v>
      </c>
      <c r="AL312" t="s">
        <v>293</v>
      </c>
      <c r="AM312" t="s">
        <v>1254</v>
      </c>
      <c r="AN312" t="s">
        <v>65</v>
      </c>
      <c r="AO312">
        <v>116</v>
      </c>
      <c r="AP312" t="s">
        <v>1257</v>
      </c>
      <c r="AQ312" t="s">
        <v>70</v>
      </c>
      <c r="AR312" t="s">
        <v>71</v>
      </c>
      <c r="AS312" t="s">
        <v>72</v>
      </c>
      <c r="AT312" t="s">
        <v>53</v>
      </c>
      <c r="AU312" t="s">
        <v>53</v>
      </c>
      <c r="AV312" t="s">
        <v>53</v>
      </c>
      <c r="AW312" t="s">
        <v>53</v>
      </c>
      <c r="AX312" t="s">
        <v>61</v>
      </c>
      <c r="AY312" t="s">
        <v>53</v>
      </c>
      <c r="AZ312" t="s">
        <v>66</v>
      </c>
      <c r="BA312" t="s">
        <v>93</v>
      </c>
      <c r="BB312" t="s">
        <v>101</v>
      </c>
      <c r="BC312" t="s">
        <v>53</v>
      </c>
      <c r="BD312" t="s">
        <v>53</v>
      </c>
      <c r="BE312" t="s">
        <v>53</v>
      </c>
      <c r="BF312" t="s">
        <v>1255</v>
      </c>
      <c r="BG312" t="s">
        <v>82</v>
      </c>
      <c r="BH312" t="s">
        <v>53</v>
      </c>
      <c r="BI312" t="s">
        <v>53</v>
      </c>
    </row>
    <row r="313" spans="1:61" x14ac:dyDescent="0.25">
      <c r="A313" t="s">
        <v>53</v>
      </c>
      <c r="B313" t="s">
        <v>54</v>
      </c>
      <c r="C313" t="s">
        <v>55</v>
      </c>
      <c r="D313" t="s">
        <v>54</v>
      </c>
      <c r="E313" t="s">
        <v>56</v>
      </c>
      <c r="F313" t="s">
        <v>54</v>
      </c>
      <c r="G313" t="s">
        <v>54</v>
      </c>
      <c r="H313">
        <v>215</v>
      </c>
      <c r="I313" t="s">
        <v>57</v>
      </c>
      <c r="J313" t="s">
        <v>58</v>
      </c>
      <c r="K313" t="s">
        <v>59</v>
      </c>
      <c r="L313" t="s">
        <v>83</v>
      </c>
      <c r="M313" t="s">
        <v>61</v>
      </c>
      <c r="N313" t="s">
        <v>1208</v>
      </c>
      <c r="O313" t="s">
        <v>63</v>
      </c>
      <c r="P313" t="s">
        <v>64</v>
      </c>
      <c r="Q313">
        <v>215</v>
      </c>
      <c r="R313" t="s">
        <v>1254</v>
      </c>
      <c r="S313" t="s">
        <v>53</v>
      </c>
      <c r="T313" t="s">
        <v>53</v>
      </c>
      <c r="U313" t="s">
        <v>53</v>
      </c>
      <c r="V313" t="s">
        <v>61</v>
      </c>
      <c r="W313" t="s">
        <v>53</v>
      </c>
      <c r="X313" t="s">
        <v>66</v>
      </c>
      <c r="Y313" t="s">
        <v>53</v>
      </c>
      <c r="Z313" t="s">
        <v>53</v>
      </c>
      <c r="AA313" t="s">
        <v>53</v>
      </c>
      <c r="AB313" t="s">
        <v>53</v>
      </c>
      <c r="AC313" t="s">
        <v>1258</v>
      </c>
      <c r="AD313" t="s">
        <v>660</v>
      </c>
      <c r="AE313" t="s">
        <v>1259</v>
      </c>
      <c r="AF313" t="s">
        <v>53</v>
      </c>
      <c r="AG313" t="s">
        <v>1259</v>
      </c>
      <c r="AH313" t="s">
        <v>61</v>
      </c>
      <c r="AI313" t="s">
        <v>1208</v>
      </c>
      <c r="AJ313" t="s">
        <v>63</v>
      </c>
      <c r="AK313" t="s">
        <v>64</v>
      </c>
      <c r="AL313" t="s">
        <v>293</v>
      </c>
      <c r="AM313" t="s">
        <v>1254</v>
      </c>
      <c r="AN313" t="s">
        <v>65</v>
      </c>
      <c r="AO313">
        <v>117</v>
      </c>
      <c r="AP313" t="s">
        <v>1260</v>
      </c>
      <c r="AQ313" t="s">
        <v>70</v>
      </c>
      <c r="AR313" t="s">
        <v>71</v>
      </c>
      <c r="AS313" t="s">
        <v>72</v>
      </c>
      <c r="AT313" t="s">
        <v>53</v>
      </c>
      <c r="AU313" t="s">
        <v>53</v>
      </c>
      <c r="AV313" t="s">
        <v>53</v>
      </c>
      <c r="AW313" t="s">
        <v>53</v>
      </c>
      <c r="AX313" t="s">
        <v>61</v>
      </c>
      <c r="AY313" t="s">
        <v>53</v>
      </c>
      <c r="AZ313" t="s">
        <v>66</v>
      </c>
      <c r="BA313" t="s">
        <v>93</v>
      </c>
      <c r="BB313" t="s">
        <v>225</v>
      </c>
      <c r="BC313" t="s">
        <v>53</v>
      </c>
      <c r="BD313" t="s">
        <v>53</v>
      </c>
      <c r="BE313" t="s">
        <v>53</v>
      </c>
      <c r="BF313" t="s">
        <v>1258</v>
      </c>
      <c r="BG313" t="s">
        <v>117</v>
      </c>
      <c r="BH313" t="s">
        <v>53</v>
      </c>
      <c r="BI313" t="s">
        <v>53</v>
      </c>
    </row>
    <row r="314" spans="1:61" x14ac:dyDescent="0.25">
      <c r="A314" t="s">
        <v>53</v>
      </c>
      <c r="B314" t="s">
        <v>54</v>
      </c>
      <c r="C314" t="s">
        <v>55</v>
      </c>
      <c r="D314" t="s">
        <v>54</v>
      </c>
      <c r="E314" t="s">
        <v>56</v>
      </c>
      <c r="F314" t="s">
        <v>54</v>
      </c>
      <c r="G314" t="s">
        <v>54</v>
      </c>
      <c r="H314">
        <v>215</v>
      </c>
      <c r="I314" t="s">
        <v>57</v>
      </c>
      <c r="J314" t="s">
        <v>58</v>
      </c>
      <c r="K314" t="s">
        <v>59</v>
      </c>
      <c r="L314" t="s">
        <v>83</v>
      </c>
      <c r="M314" t="s">
        <v>61</v>
      </c>
      <c r="N314" t="s">
        <v>1208</v>
      </c>
      <c r="O314" t="s">
        <v>63</v>
      </c>
      <c r="P314" t="s">
        <v>64</v>
      </c>
      <c r="Q314">
        <v>215</v>
      </c>
      <c r="R314" t="s">
        <v>1254</v>
      </c>
      <c r="S314" t="s">
        <v>53</v>
      </c>
      <c r="T314" t="s">
        <v>53</v>
      </c>
      <c r="U314" t="s">
        <v>53</v>
      </c>
      <c r="V314" t="s">
        <v>61</v>
      </c>
      <c r="W314" t="s">
        <v>53</v>
      </c>
      <c r="X314" t="s">
        <v>66</v>
      </c>
      <c r="Y314" t="s">
        <v>53</v>
      </c>
      <c r="Z314" t="s">
        <v>53</v>
      </c>
      <c r="AA314" t="s">
        <v>53</v>
      </c>
      <c r="AB314" t="s">
        <v>53</v>
      </c>
      <c r="AC314" t="s">
        <v>1261</v>
      </c>
      <c r="AD314" t="s">
        <v>831</v>
      </c>
      <c r="AE314" t="s">
        <v>1262</v>
      </c>
      <c r="AF314" t="s">
        <v>53</v>
      </c>
      <c r="AG314" t="s">
        <v>1262</v>
      </c>
      <c r="AH314" t="s">
        <v>61</v>
      </c>
      <c r="AI314" t="s">
        <v>1208</v>
      </c>
      <c r="AJ314" t="s">
        <v>63</v>
      </c>
      <c r="AK314" t="s">
        <v>64</v>
      </c>
      <c r="AL314" t="s">
        <v>150</v>
      </c>
      <c r="AM314" t="s">
        <v>1254</v>
      </c>
      <c r="AN314" t="s">
        <v>112</v>
      </c>
      <c r="AO314">
        <v>654</v>
      </c>
      <c r="AP314" t="s">
        <v>1263</v>
      </c>
      <c r="AQ314" t="s">
        <v>70</v>
      </c>
      <c r="AR314" t="s">
        <v>71</v>
      </c>
      <c r="AS314" t="s">
        <v>72</v>
      </c>
      <c r="AT314" t="s">
        <v>53</v>
      </c>
      <c r="AU314" t="s">
        <v>53</v>
      </c>
      <c r="AV314" t="s">
        <v>53</v>
      </c>
      <c r="AW314" t="s">
        <v>53</v>
      </c>
      <c r="AX314" t="s">
        <v>61</v>
      </c>
      <c r="AY314" t="s">
        <v>53</v>
      </c>
      <c r="AZ314" t="s">
        <v>66</v>
      </c>
      <c r="BA314" t="s">
        <v>74</v>
      </c>
      <c r="BB314" t="s">
        <v>101</v>
      </c>
      <c r="BC314" t="s">
        <v>53</v>
      </c>
      <c r="BD314" t="s">
        <v>53</v>
      </c>
      <c r="BE314" t="s">
        <v>53</v>
      </c>
      <c r="BF314" t="s">
        <v>1264</v>
      </c>
      <c r="BG314" t="s">
        <v>53</v>
      </c>
      <c r="BH314" t="s">
        <v>53</v>
      </c>
      <c r="BI314" t="s">
        <v>53</v>
      </c>
    </row>
    <row r="315" spans="1:61" x14ac:dyDescent="0.25">
      <c r="A315" t="s">
        <v>53</v>
      </c>
      <c r="B315" t="s">
        <v>54</v>
      </c>
      <c r="C315" t="s">
        <v>55</v>
      </c>
      <c r="D315" t="s">
        <v>54</v>
      </c>
      <c r="E315" t="s">
        <v>56</v>
      </c>
      <c r="F315" t="s">
        <v>54</v>
      </c>
      <c r="G315" t="s">
        <v>54</v>
      </c>
      <c r="H315">
        <v>215</v>
      </c>
      <c r="I315" t="s">
        <v>57</v>
      </c>
      <c r="J315" t="s">
        <v>58</v>
      </c>
      <c r="K315" t="s">
        <v>59</v>
      </c>
      <c r="L315" t="s">
        <v>83</v>
      </c>
      <c r="M315" t="s">
        <v>61</v>
      </c>
      <c r="N315" t="s">
        <v>1208</v>
      </c>
      <c r="O315" t="s">
        <v>63</v>
      </c>
      <c r="P315" t="s">
        <v>64</v>
      </c>
      <c r="Q315">
        <v>215</v>
      </c>
      <c r="R315" t="s">
        <v>1254</v>
      </c>
      <c r="S315" t="s">
        <v>53</v>
      </c>
      <c r="T315" t="s">
        <v>53</v>
      </c>
      <c r="U315" t="s">
        <v>53</v>
      </c>
      <c r="V315" t="s">
        <v>61</v>
      </c>
      <c r="W315" t="s">
        <v>53</v>
      </c>
      <c r="X315" t="s">
        <v>66</v>
      </c>
      <c r="Y315" t="s">
        <v>53</v>
      </c>
      <c r="Z315" t="s">
        <v>53</v>
      </c>
      <c r="AA315" t="s">
        <v>53</v>
      </c>
      <c r="AB315" t="s">
        <v>53</v>
      </c>
      <c r="AC315" t="s">
        <v>1265</v>
      </c>
      <c r="AD315" t="s">
        <v>1266</v>
      </c>
      <c r="AE315" t="s">
        <v>1267</v>
      </c>
      <c r="AF315" t="s">
        <v>53</v>
      </c>
      <c r="AG315" t="s">
        <v>1268</v>
      </c>
      <c r="AH315" t="s">
        <v>61</v>
      </c>
      <c r="AI315" t="s">
        <v>1208</v>
      </c>
      <c r="AJ315" t="s">
        <v>63</v>
      </c>
      <c r="AK315" t="s">
        <v>64</v>
      </c>
      <c r="AL315" t="s">
        <v>150</v>
      </c>
      <c r="AM315" t="s">
        <v>1254</v>
      </c>
      <c r="AN315" t="s">
        <v>78</v>
      </c>
      <c r="AO315">
        <v>683</v>
      </c>
      <c r="AP315" t="s">
        <v>1269</v>
      </c>
      <c r="AQ315" t="s">
        <v>70</v>
      </c>
      <c r="AR315" t="s">
        <v>71</v>
      </c>
      <c r="AS315" t="s">
        <v>72</v>
      </c>
      <c r="AT315" t="s">
        <v>53</v>
      </c>
      <c r="AU315" t="s">
        <v>53</v>
      </c>
      <c r="AV315" t="s">
        <v>53</v>
      </c>
      <c r="AW315" t="s">
        <v>53</v>
      </c>
      <c r="AX315" t="s">
        <v>61</v>
      </c>
      <c r="AY315" t="s">
        <v>53</v>
      </c>
      <c r="AZ315" t="s">
        <v>66</v>
      </c>
      <c r="BA315" t="s">
        <v>74</v>
      </c>
      <c r="BB315" t="s">
        <v>101</v>
      </c>
      <c r="BC315" t="s">
        <v>53</v>
      </c>
      <c r="BD315" t="s">
        <v>53</v>
      </c>
      <c r="BE315" t="s">
        <v>53</v>
      </c>
      <c r="BF315" t="s">
        <v>1270</v>
      </c>
      <c r="BG315" t="s">
        <v>126</v>
      </c>
      <c r="BH315" t="s">
        <v>53</v>
      </c>
      <c r="BI315" t="s">
        <v>53</v>
      </c>
    </row>
    <row r="316" spans="1:61" x14ac:dyDescent="0.25">
      <c r="A316" t="s">
        <v>53</v>
      </c>
      <c r="B316" t="s">
        <v>54</v>
      </c>
      <c r="C316" t="s">
        <v>55</v>
      </c>
      <c r="D316" t="s">
        <v>54</v>
      </c>
      <c r="E316" t="s">
        <v>56</v>
      </c>
      <c r="F316" t="s">
        <v>54</v>
      </c>
      <c r="G316" t="s">
        <v>54</v>
      </c>
      <c r="H316">
        <v>215</v>
      </c>
      <c r="I316" t="s">
        <v>57</v>
      </c>
      <c r="J316" t="s">
        <v>58</v>
      </c>
      <c r="K316" t="s">
        <v>59</v>
      </c>
      <c r="L316" t="s">
        <v>83</v>
      </c>
      <c r="M316" t="s">
        <v>61</v>
      </c>
      <c r="N316" t="s">
        <v>1208</v>
      </c>
      <c r="O316" t="s">
        <v>63</v>
      </c>
      <c r="P316" t="s">
        <v>64</v>
      </c>
      <c r="Q316">
        <v>215</v>
      </c>
      <c r="R316" t="s">
        <v>1254</v>
      </c>
      <c r="S316" t="s">
        <v>53</v>
      </c>
      <c r="T316" t="s">
        <v>53</v>
      </c>
      <c r="U316" t="s">
        <v>53</v>
      </c>
      <c r="V316" t="s">
        <v>61</v>
      </c>
      <c r="W316" t="s">
        <v>53</v>
      </c>
      <c r="X316" t="s">
        <v>66</v>
      </c>
      <c r="Y316" t="s">
        <v>53</v>
      </c>
      <c r="Z316" t="s">
        <v>53</v>
      </c>
      <c r="AA316" t="s">
        <v>53</v>
      </c>
      <c r="AB316" t="s">
        <v>53</v>
      </c>
      <c r="AC316" t="s">
        <v>1271</v>
      </c>
      <c r="AD316" t="s">
        <v>1272</v>
      </c>
      <c r="AE316" t="s">
        <v>1273</v>
      </c>
      <c r="AF316" t="s">
        <v>53</v>
      </c>
      <c r="AG316" t="s">
        <v>1274</v>
      </c>
      <c r="AH316" t="s">
        <v>61</v>
      </c>
      <c r="AI316" t="s">
        <v>1208</v>
      </c>
      <c r="AJ316" t="s">
        <v>63</v>
      </c>
      <c r="AK316" t="s">
        <v>64</v>
      </c>
      <c r="AL316" t="s">
        <v>98</v>
      </c>
      <c r="AM316" t="s">
        <v>1254</v>
      </c>
      <c r="AN316" t="s">
        <v>99</v>
      </c>
      <c r="AO316">
        <v>687</v>
      </c>
      <c r="AP316" t="s">
        <v>1275</v>
      </c>
      <c r="AQ316" t="s">
        <v>70</v>
      </c>
      <c r="AR316" t="s">
        <v>71</v>
      </c>
      <c r="AS316" t="s">
        <v>72</v>
      </c>
      <c r="AT316" t="s">
        <v>53</v>
      </c>
      <c r="AU316" t="s">
        <v>53</v>
      </c>
      <c r="AV316" t="s">
        <v>53</v>
      </c>
      <c r="AW316" t="s">
        <v>53</v>
      </c>
      <c r="AX316" t="s">
        <v>61</v>
      </c>
      <c r="AY316" t="s">
        <v>53</v>
      </c>
      <c r="AZ316" t="s">
        <v>66</v>
      </c>
      <c r="BA316" t="s">
        <v>74</v>
      </c>
      <c r="BB316" t="s">
        <v>101</v>
      </c>
      <c r="BC316" t="s">
        <v>53</v>
      </c>
      <c r="BD316" t="s">
        <v>53</v>
      </c>
      <c r="BE316" t="s">
        <v>53</v>
      </c>
      <c r="BF316" t="s">
        <v>1276</v>
      </c>
      <c r="BG316" t="s">
        <v>112</v>
      </c>
      <c r="BH316" t="s">
        <v>53</v>
      </c>
      <c r="BI316" t="s">
        <v>53</v>
      </c>
    </row>
    <row r="317" spans="1:61" x14ac:dyDescent="0.25">
      <c r="A317" t="s">
        <v>53</v>
      </c>
      <c r="B317" t="s">
        <v>54</v>
      </c>
      <c r="C317" t="s">
        <v>55</v>
      </c>
      <c r="D317" t="s">
        <v>54</v>
      </c>
      <c r="E317" t="s">
        <v>56</v>
      </c>
      <c r="F317" t="s">
        <v>54</v>
      </c>
      <c r="G317" t="s">
        <v>54</v>
      </c>
      <c r="H317">
        <v>215</v>
      </c>
      <c r="I317" t="s">
        <v>57</v>
      </c>
      <c r="J317" t="s">
        <v>58</v>
      </c>
      <c r="K317" t="s">
        <v>59</v>
      </c>
      <c r="L317" t="s">
        <v>83</v>
      </c>
      <c r="M317" t="s">
        <v>61</v>
      </c>
      <c r="N317" t="s">
        <v>1208</v>
      </c>
      <c r="O317" t="s">
        <v>63</v>
      </c>
      <c r="P317" t="s">
        <v>64</v>
      </c>
      <c r="Q317">
        <v>215</v>
      </c>
      <c r="R317" t="s">
        <v>1254</v>
      </c>
      <c r="S317" t="s">
        <v>53</v>
      </c>
      <c r="T317" t="s">
        <v>53</v>
      </c>
      <c r="U317" t="s">
        <v>53</v>
      </c>
      <c r="V317" t="s">
        <v>61</v>
      </c>
      <c r="W317" t="s">
        <v>53</v>
      </c>
      <c r="X317" t="s">
        <v>66</v>
      </c>
      <c r="Y317" t="s">
        <v>53</v>
      </c>
      <c r="Z317" t="s">
        <v>53</v>
      </c>
      <c r="AA317" t="s">
        <v>53</v>
      </c>
      <c r="AB317" t="s">
        <v>53</v>
      </c>
      <c r="AC317" t="s">
        <v>1277</v>
      </c>
      <c r="AD317" t="s">
        <v>439</v>
      </c>
      <c r="AE317" t="s">
        <v>1278</v>
      </c>
      <c r="AF317" t="s">
        <v>53</v>
      </c>
      <c r="AG317" t="s">
        <v>1278</v>
      </c>
      <c r="AH317" t="s">
        <v>61</v>
      </c>
      <c r="AI317" t="s">
        <v>1208</v>
      </c>
      <c r="AJ317" t="s">
        <v>63</v>
      </c>
      <c r="AK317" t="s">
        <v>64</v>
      </c>
      <c r="AL317" t="s">
        <v>206</v>
      </c>
      <c r="AM317" t="s">
        <v>1254</v>
      </c>
      <c r="AN317" t="s">
        <v>99</v>
      </c>
      <c r="AO317">
        <v>700</v>
      </c>
      <c r="AP317" t="s">
        <v>1279</v>
      </c>
      <c r="AQ317" t="s">
        <v>70</v>
      </c>
      <c r="AR317" t="s">
        <v>82</v>
      </c>
      <c r="AS317" t="s">
        <v>72</v>
      </c>
      <c r="AT317" t="s">
        <v>53</v>
      </c>
      <c r="AU317" t="s">
        <v>53</v>
      </c>
      <c r="AV317" t="s">
        <v>53</v>
      </c>
      <c r="AW317" t="s">
        <v>53</v>
      </c>
      <c r="AX317" t="s">
        <v>61</v>
      </c>
      <c r="AY317" t="s">
        <v>53</v>
      </c>
      <c r="AZ317" t="s">
        <v>66</v>
      </c>
      <c r="BA317" t="s">
        <v>74</v>
      </c>
      <c r="BB317" t="s">
        <v>101</v>
      </c>
      <c r="BC317" t="s">
        <v>53</v>
      </c>
      <c r="BD317" t="s">
        <v>53</v>
      </c>
      <c r="BE317" t="s">
        <v>53</v>
      </c>
      <c r="BF317" t="s">
        <v>1280</v>
      </c>
      <c r="BG317" t="s">
        <v>85</v>
      </c>
      <c r="BH317" t="s">
        <v>53</v>
      </c>
      <c r="BI317" t="s">
        <v>53</v>
      </c>
    </row>
    <row r="318" spans="1:61" x14ac:dyDescent="0.25">
      <c r="A318" t="s">
        <v>53</v>
      </c>
      <c r="B318" t="s">
        <v>54</v>
      </c>
      <c r="C318" t="s">
        <v>55</v>
      </c>
      <c r="D318" t="s">
        <v>54</v>
      </c>
      <c r="E318" t="s">
        <v>56</v>
      </c>
      <c r="F318" t="s">
        <v>54</v>
      </c>
      <c r="G318" t="s">
        <v>54</v>
      </c>
      <c r="H318">
        <v>216</v>
      </c>
      <c r="I318" t="s">
        <v>57</v>
      </c>
      <c r="J318" t="s">
        <v>58</v>
      </c>
      <c r="K318" t="s">
        <v>59</v>
      </c>
      <c r="L318" t="s">
        <v>124</v>
      </c>
      <c r="M318" t="s">
        <v>61</v>
      </c>
      <c r="N318" t="s">
        <v>1281</v>
      </c>
      <c r="O318" t="s">
        <v>63</v>
      </c>
      <c r="P318" t="s">
        <v>1246</v>
      </c>
      <c r="Q318">
        <v>216</v>
      </c>
      <c r="R318" t="s">
        <v>1282</v>
      </c>
      <c r="S318" t="s">
        <v>53</v>
      </c>
      <c r="T318" t="s">
        <v>53</v>
      </c>
      <c r="U318" t="s">
        <v>53</v>
      </c>
      <c r="V318" t="s">
        <v>61</v>
      </c>
      <c r="W318" t="s">
        <v>53</v>
      </c>
      <c r="X318" t="s">
        <v>173</v>
      </c>
      <c r="Y318" t="s">
        <v>53</v>
      </c>
      <c r="Z318" t="s">
        <v>53</v>
      </c>
      <c r="AA318" t="s">
        <v>53</v>
      </c>
      <c r="AB318" t="s">
        <v>53</v>
      </c>
      <c r="AC318" t="s">
        <v>53</v>
      </c>
      <c r="AD318" t="s">
        <v>53</v>
      </c>
      <c r="AE318" t="s">
        <v>1283</v>
      </c>
      <c r="AF318" t="s">
        <v>53</v>
      </c>
      <c r="AG318" t="s">
        <v>1283</v>
      </c>
      <c r="AH318" t="s">
        <v>61</v>
      </c>
      <c r="AI318" t="s">
        <v>1281</v>
      </c>
      <c r="AJ318" t="s">
        <v>63</v>
      </c>
      <c r="AK318" t="s">
        <v>1246</v>
      </c>
      <c r="AL318" t="s">
        <v>53</v>
      </c>
      <c r="AM318" t="s">
        <v>1282</v>
      </c>
      <c r="AN318" t="s">
        <v>53</v>
      </c>
      <c r="AO318">
        <v>161</v>
      </c>
      <c r="AP318" t="s">
        <v>1284</v>
      </c>
      <c r="AQ318" t="s">
        <v>70</v>
      </c>
      <c r="AR318" t="s">
        <v>71</v>
      </c>
      <c r="AS318" t="s">
        <v>72</v>
      </c>
      <c r="AT318" t="s">
        <v>53</v>
      </c>
      <c r="AU318" t="s">
        <v>53</v>
      </c>
      <c r="AV318" t="s">
        <v>53</v>
      </c>
      <c r="AW318" t="s">
        <v>53</v>
      </c>
      <c r="AX318" t="s">
        <v>61</v>
      </c>
      <c r="AY318" t="s">
        <v>53</v>
      </c>
      <c r="AZ318" t="s">
        <v>173</v>
      </c>
      <c r="BA318" t="s">
        <v>74</v>
      </c>
      <c r="BB318" t="s">
        <v>53</v>
      </c>
      <c r="BC318" t="s">
        <v>53</v>
      </c>
      <c r="BD318" t="s">
        <v>53</v>
      </c>
      <c r="BE318" t="s">
        <v>53</v>
      </c>
      <c r="BF318" t="s">
        <v>53</v>
      </c>
      <c r="BG318" t="s">
        <v>53</v>
      </c>
      <c r="BH318" t="s">
        <v>53</v>
      </c>
      <c r="BI318" t="s">
        <v>53</v>
      </c>
    </row>
    <row r="319" spans="1:61" x14ac:dyDescent="0.25">
      <c r="A319" t="s">
        <v>53</v>
      </c>
      <c r="B319" t="s">
        <v>54</v>
      </c>
      <c r="C319" t="s">
        <v>55</v>
      </c>
      <c r="D319" t="s">
        <v>54</v>
      </c>
      <c r="E319" t="s">
        <v>56</v>
      </c>
      <c r="F319" t="s">
        <v>54</v>
      </c>
      <c r="G319" t="s">
        <v>54</v>
      </c>
      <c r="H319">
        <v>217</v>
      </c>
      <c r="I319" t="s">
        <v>57</v>
      </c>
      <c r="J319" t="s">
        <v>58</v>
      </c>
      <c r="K319" t="s">
        <v>104</v>
      </c>
      <c r="L319" t="s">
        <v>124</v>
      </c>
      <c r="M319" t="s">
        <v>61</v>
      </c>
      <c r="N319" t="s">
        <v>1085</v>
      </c>
      <c r="O319" t="s">
        <v>63</v>
      </c>
      <c r="P319" t="s">
        <v>64</v>
      </c>
      <c r="Q319">
        <v>217</v>
      </c>
      <c r="R319" t="s">
        <v>1285</v>
      </c>
      <c r="S319" t="s">
        <v>53</v>
      </c>
      <c r="T319" t="s">
        <v>53</v>
      </c>
      <c r="U319" t="s">
        <v>53</v>
      </c>
      <c r="V319" t="s">
        <v>61</v>
      </c>
      <c r="W319" t="s">
        <v>53</v>
      </c>
      <c r="X319" t="s">
        <v>67</v>
      </c>
      <c r="Y319" t="s">
        <v>53</v>
      </c>
      <c r="Z319" t="s">
        <v>53</v>
      </c>
      <c r="AA319" t="s">
        <v>53</v>
      </c>
      <c r="AB319" t="s">
        <v>53</v>
      </c>
      <c r="AC319" t="s">
        <v>53</v>
      </c>
      <c r="AD319" t="s">
        <v>53</v>
      </c>
      <c r="AE319" t="s">
        <v>1085</v>
      </c>
      <c r="AF319" t="s">
        <v>53</v>
      </c>
      <c r="AG319" t="s">
        <v>1085</v>
      </c>
      <c r="AH319" t="s">
        <v>61</v>
      </c>
      <c r="AI319" t="s">
        <v>1085</v>
      </c>
      <c r="AJ319" t="s">
        <v>63</v>
      </c>
      <c r="AK319" t="s">
        <v>64</v>
      </c>
      <c r="AL319" t="s">
        <v>53</v>
      </c>
      <c r="AM319" t="s">
        <v>1285</v>
      </c>
      <c r="AN319" t="s">
        <v>53</v>
      </c>
      <c r="AO319">
        <v>163</v>
      </c>
      <c r="AP319" t="s">
        <v>1286</v>
      </c>
      <c r="AQ319" t="s">
        <v>182</v>
      </c>
      <c r="AR319" t="s">
        <v>305</v>
      </c>
      <c r="AS319" t="s">
        <v>72</v>
      </c>
      <c r="AT319" t="s">
        <v>53</v>
      </c>
      <c r="AU319" t="s">
        <v>53</v>
      </c>
      <c r="AV319" t="s">
        <v>53</v>
      </c>
      <c r="AW319" t="s">
        <v>53</v>
      </c>
      <c r="AX319" t="s">
        <v>61</v>
      </c>
      <c r="AY319" t="s">
        <v>53</v>
      </c>
      <c r="AZ319" t="s">
        <v>67</v>
      </c>
      <c r="BA319" t="s">
        <v>93</v>
      </c>
      <c r="BB319" t="s">
        <v>53</v>
      </c>
      <c r="BC319" t="s">
        <v>53</v>
      </c>
      <c r="BD319" t="s">
        <v>53</v>
      </c>
      <c r="BE319" t="s">
        <v>53</v>
      </c>
      <c r="BF319" t="s">
        <v>53</v>
      </c>
      <c r="BG319" t="s">
        <v>53</v>
      </c>
      <c r="BH319" t="s">
        <v>53</v>
      </c>
      <c r="BI319" t="s">
        <v>53</v>
      </c>
    </row>
    <row r="320" spans="1:61" x14ac:dyDescent="0.25">
      <c r="A320" t="s">
        <v>53</v>
      </c>
      <c r="B320" t="s">
        <v>54</v>
      </c>
      <c r="C320" t="s">
        <v>55</v>
      </c>
      <c r="D320" t="s">
        <v>54</v>
      </c>
      <c r="E320" t="s">
        <v>110</v>
      </c>
      <c r="F320" t="s">
        <v>54</v>
      </c>
      <c r="G320" t="s">
        <v>54</v>
      </c>
      <c r="H320">
        <v>218</v>
      </c>
      <c r="I320" t="s">
        <v>57</v>
      </c>
      <c r="J320" t="s">
        <v>177</v>
      </c>
      <c r="K320" t="s">
        <v>59</v>
      </c>
      <c r="L320" t="s">
        <v>53</v>
      </c>
      <c r="M320" t="s">
        <v>111</v>
      </c>
      <c r="N320" t="s">
        <v>1287</v>
      </c>
      <c r="O320" t="s">
        <v>63</v>
      </c>
      <c r="P320" t="s">
        <v>64</v>
      </c>
      <c r="Q320">
        <v>218</v>
      </c>
      <c r="R320" t="s">
        <v>1288</v>
      </c>
      <c r="S320" t="s">
        <v>53</v>
      </c>
      <c r="T320" t="s">
        <v>53</v>
      </c>
      <c r="U320" t="s">
        <v>53</v>
      </c>
      <c r="V320" t="s">
        <v>111</v>
      </c>
      <c r="W320" t="s">
        <v>53</v>
      </c>
      <c r="X320" t="s">
        <v>179</v>
      </c>
      <c r="Y320" t="s">
        <v>53</v>
      </c>
      <c r="Z320" t="s">
        <v>53</v>
      </c>
      <c r="AA320" t="s">
        <v>53</v>
      </c>
      <c r="AB320" t="s">
        <v>53</v>
      </c>
      <c r="AC320" t="s">
        <v>53</v>
      </c>
      <c r="AD320" t="s">
        <v>53</v>
      </c>
      <c r="AE320" t="s">
        <v>1289</v>
      </c>
      <c r="AF320" t="s">
        <v>53</v>
      </c>
      <c r="AG320" t="s">
        <v>1289</v>
      </c>
      <c r="AH320" t="s">
        <v>111</v>
      </c>
      <c r="AI320" t="s">
        <v>1287</v>
      </c>
      <c r="AJ320" t="s">
        <v>63</v>
      </c>
      <c r="AK320" t="s">
        <v>64</v>
      </c>
      <c r="AL320" t="s">
        <v>53</v>
      </c>
      <c r="AM320" t="s">
        <v>1288</v>
      </c>
      <c r="AN320" t="s">
        <v>53</v>
      </c>
      <c r="AO320">
        <v>529</v>
      </c>
      <c r="AP320" t="s">
        <v>1290</v>
      </c>
      <c r="AQ320" t="s">
        <v>70</v>
      </c>
      <c r="AR320" t="s">
        <v>71</v>
      </c>
      <c r="AS320" t="s">
        <v>72</v>
      </c>
      <c r="AT320" t="s">
        <v>53</v>
      </c>
      <c r="AU320" t="s">
        <v>53</v>
      </c>
      <c r="AV320" t="s">
        <v>53</v>
      </c>
      <c r="AW320" t="s">
        <v>53</v>
      </c>
      <c r="AX320" t="s">
        <v>111</v>
      </c>
      <c r="AY320" t="s">
        <v>53</v>
      </c>
      <c r="AZ320" t="s">
        <v>179</v>
      </c>
      <c r="BA320" t="s">
        <v>93</v>
      </c>
      <c r="BB320" t="s">
        <v>53</v>
      </c>
      <c r="BC320" t="s">
        <v>53</v>
      </c>
      <c r="BD320" t="s">
        <v>53</v>
      </c>
      <c r="BE320" t="s">
        <v>53</v>
      </c>
      <c r="BF320" t="s">
        <v>53</v>
      </c>
      <c r="BG320" t="s">
        <v>53</v>
      </c>
      <c r="BH320" t="s">
        <v>53</v>
      </c>
      <c r="BI320" t="s">
        <v>53</v>
      </c>
    </row>
    <row r="321" spans="1:61" x14ac:dyDescent="0.25">
      <c r="A321" t="s">
        <v>53</v>
      </c>
      <c r="B321" t="s">
        <v>54</v>
      </c>
      <c r="C321" t="s">
        <v>309</v>
      </c>
      <c r="D321" t="s">
        <v>54</v>
      </c>
      <c r="E321" t="s">
        <v>110</v>
      </c>
      <c r="F321" t="s">
        <v>54</v>
      </c>
      <c r="G321" t="s">
        <v>54</v>
      </c>
      <c r="H321">
        <v>219</v>
      </c>
      <c r="I321" t="s">
        <v>57</v>
      </c>
      <c r="J321" t="s">
        <v>426</v>
      </c>
      <c r="K321" t="s">
        <v>104</v>
      </c>
      <c r="L321" t="s">
        <v>53</v>
      </c>
      <c r="M321" t="s">
        <v>111</v>
      </c>
      <c r="N321" t="s">
        <v>1291</v>
      </c>
      <c r="O321" t="s">
        <v>63</v>
      </c>
      <c r="P321" t="s">
        <v>64</v>
      </c>
      <c r="Q321">
        <v>219</v>
      </c>
      <c r="R321" t="s">
        <v>1292</v>
      </c>
      <c r="S321" t="s">
        <v>53</v>
      </c>
      <c r="T321" t="s">
        <v>53</v>
      </c>
      <c r="U321" t="s">
        <v>53</v>
      </c>
      <c r="V321" t="s">
        <v>111</v>
      </c>
      <c r="W321" t="s">
        <v>53</v>
      </c>
      <c r="X321" t="s">
        <v>562</v>
      </c>
      <c r="Y321" t="s">
        <v>53</v>
      </c>
      <c r="Z321" t="s">
        <v>53</v>
      </c>
      <c r="AA321" t="s">
        <v>53</v>
      </c>
      <c r="AB321" t="s">
        <v>53</v>
      </c>
      <c r="AC321" t="s">
        <v>53</v>
      </c>
      <c r="AD321" t="s">
        <v>53</v>
      </c>
      <c r="AE321" t="s">
        <v>1291</v>
      </c>
      <c r="AF321" t="s">
        <v>53</v>
      </c>
      <c r="AG321" t="s">
        <v>1291</v>
      </c>
      <c r="AH321" t="s">
        <v>111</v>
      </c>
      <c r="AI321" t="s">
        <v>1291</v>
      </c>
      <c r="AJ321" t="s">
        <v>63</v>
      </c>
      <c r="AK321" t="s">
        <v>64</v>
      </c>
      <c r="AL321" t="s">
        <v>53</v>
      </c>
      <c r="AM321" t="s">
        <v>1292</v>
      </c>
      <c r="AN321" t="s">
        <v>53</v>
      </c>
      <c r="AO321">
        <v>361</v>
      </c>
      <c r="AP321" t="s">
        <v>1293</v>
      </c>
      <c r="AQ321" t="s">
        <v>182</v>
      </c>
      <c r="AR321" t="s">
        <v>305</v>
      </c>
      <c r="AS321" t="s">
        <v>72</v>
      </c>
      <c r="AT321" t="s">
        <v>53</v>
      </c>
      <c r="AU321" t="s">
        <v>53</v>
      </c>
      <c r="AV321" t="s">
        <v>53</v>
      </c>
      <c r="AW321" t="s">
        <v>53</v>
      </c>
      <c r="AX321" t="s">
        <v>111</v>
      </c>
      <c r="AY321" t="s">
        <v>53</v>
      </c>
      <c r="AZ321" t="s">
        <v>562</v>
      </c>
      <c r="BA321" t="s">
        <v>93</v>
      </c>
      <c r="BB321" t="s">
        <v>53</v>
      </c>
      <c r="BC321" t="s">
        <v>53</v>
      </c>
      <c r="BD321" t="s">
        <v>53</v>
      </c>
      <c r="BE321" t="s">
        <v>53</v>
      </c>
      <c r="BF321" t="s">
        <v>53</v>
      </c>
      <c r="BG321" t="s">
        <v>53</v>
      </c>
      <c r="BH321" t="s">
        <v>53</v>
      </c>
      <c r="BI321" t="s">
        <v>53</v>
      </c>
    </row>
    <row r="322" spans="1:61" x14ac:dyDescent="0.25">
      <c r="A322" t="s">
        <v>53</v>
      </c>
      <c r="B322" t="s">
        <v>54</v>
      </c>
      <c r="C322" t="s">
        <v>309</v>
      </c>
      <c r="D322" t="s">
        <v>54</v>
      </c>
      <c r="E322" t="s">
        <v>110</v>
      </c>
      <c r="F322" t="s">
        <v>54</v>
      </c>
      <c r="G322" t="s">
        <v>54</v>
      </c>
      <c r="H322">
        <v>219</v>
      </c>
      <c r="I322" t="s">
        <v>57</v>
      </c>
      <c r="J322" t="s">
        <v>426</v>
      </c>
      <c r="K322" t="s">
        <v>104</v>
      </c>
      <c r="L322" t="s">
        <v>53</v>
      </c>
      <c r="M322" t="s">
        <v>111</v>
      </c>
      <c r="N322" t="s">
        <v>1291</v>
      </c>
      <c r="O322" t="s">
        <v>63</v>
      </c>
      <c r="P322" t="s">
        <v>64</v>
      </c>
      <c r="Q322">
        <v>219</v>
      </c>
      <c r="R322" t="s">
        <v>1292</v>
      </c>
      <c r="S322" t="s">
        <v>53</v>
      </c>
      <c r="T322" t="s">
        <v>53</v>
      </c>
      <c r="U322" t="s">
        <v>53</v>
      </c>
      <c r="V322" t="s">
        <v>111</v>
      </c>
      <c r="W322" t="s">
        <v>53</v>
      </c>
      <c r="X322" t="s">
        <v>562</v>
      </c>
      <c r="Y322" t="s">
        <v>53</v>
      </c>
      <c r="Z322" t="s">
        <v>53</v>
      </c>
      <c r="AA322" t="s">
        <v>53</v>
      </c>
      <c r="AB322" t="s">
        <v>53</v>
      </c>
      <c r="AC322" t="s">
        <v>53</v>
      </c>
      <c r="AD322" t="s">
        <v>53</v>
      </c>
      <c r="AE322" t="s">
        <v>1294</v>
      </c>
      <c r="AF322" t="s">
        <v>1295</v>
      </c>
      <c r="AG322" t="s">
        <v>1294</v>
      </c>
      <c r="AH322" t="s">
        <v>111</v>
      </c>
      <c r="AI322" t="s">
        <v>1291</v>
      </c>
      <c r="AJ322" t="s">
        <v>63</v>
      </c>
      <c r="AK322" t="s">
        <v>64</v>
      </c>
      <c r="AL322" t="s">
        <v>53</v>
      </c>
      <c r="AM322" t="s">
        <v>1292</v>
      </c>
      <c r="AN322" t="s">
        <v>53</v>
      </c>
      <c r="AO322">
        <v>1835</v>
      </c>
      <c r="AP322" t="s">
        <v>1296</v>
      </c>
      <c r="AQ322" t="s">
        <v>70</v>
      </c>
      <c r="AR322" t="s">
        <v>483</v>
      </c>
      <c r="AS322" t="s">
        <v>238</v>
      </c>
      <c r="AT322" t="s">
        <v>53</v>
      </c>
      <c r="AU322" t="s">
        <v>53</v>
      </c>
      <c r="AV322" t="s">
        <v>53</v>
      </c>
      <c r="AW322" t="s">
        <v>53</v>
      </c>
      <c r="AX322" t="s">
        <v>111</v>
      </c>
      <c r="AY322" t="s">
        <v>53</v>
      </c>
      <c r="AZ322" t="s">
        <v>562</v>
      </c>
      <c r="BA322" t="s">
        <v>1073</v>
      </c>
      <c r="BB322" t="s">
        <v>101</v>
      </c>
      <c r="BC322" t="s">
        <v>53</v>
      </c>
      <c r="BD322" t="s">
        <v>53</v>
      </c>
      <c r="BE322" t="s">
        <v>53</v>
      </c>
      <c r="BF322" t="s">
        <v>53</v>
      </c>
      <c r="BG322" t="s">
        <v>53</v>
      </c>
      <c r="BH322" t="s">
        <v>1297</v>
      </c>
      <c r="BI322" t="s">
        <v>53</v>
      </c>
    </row>
    <row r="323" spans="1:61" x14ac:dyDescent="0.25">
      <c r="A323" t="s">
        <v>53</v>
      </c>
      <c r="B323" t="s">
        <v>54</v>
      </c>
      <c r="C323" t="s">
        <v>309</v>
      </c>
      <c r="D323" t="s">
        <v>54</v>
      </c>
      <c r="E323" t="s">
        <v>110</v>
      </c>
      <c r="F323" t="s">
        <v>54</v>
      </c>
      <c r="G323" t="s">
        <v>54</v>
      </c>
      <c r="H323">
        <v>219</v>
      </c>
      <c r="I323" t="s">
        <v>57</v>
      </c>
      <c r="J323" t="s">
        <v>426</v>
      </c>
      <c r="K323" t="s">
        <v>104</v>
      </c>
      <c r="L323" t="s">
        <v>53</v>
      </c>
      <c r="M323" t="s">
        <v>111</v>
      </c>
      <c r="N323" t="s">
        <v>1291</v>
      </c>
      <c r="O323" t="s">
        <v>63</v>
      </c>
      <c r="P323" t="s">
        <v>64</v>
      </c>
      <c r="Q323">
        <v>219</v>
      </c>
      <c r="R323" t="s">
        <v>1292</v>
      </c>
      <c r="S323" t="s">
        <v>53</v>
      </c>
      <c r="T323" t="s">
        <v>53</v>
      </c>
      <c r="U323" t="s">
        <v>53</v>
      </c>
      <c r="V323" t="s">
        <v>111</v>
      </c>
      <c r="W323" t="s">
        <v>53</v>
      </c>
      <c r="X323" t="s">
        <v>562</v>
      </c>
      <c r="Y323" t="s">
        <v>53</v>
      </c>
      <c r="Z323" t="s">
        <v>53</v>
      </c>
      <c r="AA323" t="s">
        <v>53</v>
      </c>
      <c r="AB323" t="s">
        <v>53</v>
      </c>
      <c r="AC323" t="s">
        <v>53</v>
      </c>
      <c r="AD323" t="s">
        <v>53</v>
      </c>
      <c r="AE323" t="s">
        <v>1298</v>
      </c>
      <c r="AF323" t="s">
        <v>1299</v>
      </c>
      <c r="AG323" t="s">
        <v>1298</v>
      </c>
      <c r="AH323" t="s">
        <v>111</v>
      </c>
      <c r="AI323" t="s">
        <v>1291</v>
      </c>
      <c r="AJ323" t="s">
        <v>63</v>
      </c>
      <c r="AK323" t="s">
        <v>64</v>
      </c>
      <c r="AL323" t="s">
        <v>53</v>
      </c>
      <c r="AM323" t="s">
        <v>1292</v>
      </c>
      <c r="AN323" t="s">
        <v>53</v>
      </c>
      <c r="AO323">
        <v>1836</v>
      </c>
      <c r="AP323" t="s">
        <v>1300</v>
      </c>
      <c r="AQ323" t="s">
        <v>70</v>
      </c>
      <c r="AR323" t="s">
        <v>483</v>
      </c>
      <c r="AS323" t="s">
        <v>238</v>
      </c>
      <c r="AT323" t="s">
        <v>53</v>
      </c>
      <c r="AU323" t="s">
        <v>53</v>
      </c>
      <c r="AV323" t="s">
        <v>53</v>
      </c>
      <c r="AW323" t="s">
        <v>53</v>
      </c>
      <c r="AX323" t="s">
        <v>111</v>
      </c>
      <c r="AY323" t="s">
        <v>53</v>
      </c>
      <c r="AZ323" t="s">
        <v>562</v>
      </c>
      <c r="BA323" t="s">
        <v>1073</v>
      </c>
      <c r="BB323" t="s">
        <v>101</v>
      </c>
      <c r="BC323" t="s">
        <v>53</v>
      </c>
      <c r="BD323" t="s">
        <v>53</v>
      </c>
      <c r="BE323" t="s">
        <v>53</v>
      </c>
      <c r="BF323" t="s">
        <v>53</v>
      </c>
      <c r="BG323" t="s">
        <v>53</v>
      </c>
      <c r="BH323" t="s">
        <v>1297</v>
      </c>
      <c r="BI323" t="s">
        <v>53</v>
      </c>
    </row>
    <row r="324" spans="1:61" x14ac:dyDescent="0.25">
      <c r="A324" t="s">
        <v>53</v>
      </c>
      <c r="B324" t="s">
        <v>54</v>
      </c>
      <c r="C324" t="s">
        <v>309</v>
      </c>
      <c r="D324" t="s">
        <v>54</v>
      </c>
      <c r="E324" t="s">
        <v>110</v>
      </c>
      <c r="F324" t="s">
        <v>54</v>
      </c>
      <c r="G324" t="s">
        <v>54</v>
      </c>
      <c r="H324">
        <v>219</v>
      </c>
      <c r="I324" t="s">
        <v>57</v>
      </c>
      <c r="J324" t="s">
        <v>426</v>
      </c>
      <c r="K324" t="s">
        <v>104</v>
      </c>
      <c r="L324" t="s">
        <v>53</v>
      </c>
      <c r="M324" t="s">
        <v>111</v>
      </c>
      <c r="N324" t="s">
        <v>1291</v>
      </c>
      <c r="O324" t="s">
        <v>63</v>
      </c>
      <c r="P324" t="s">
        <v>64</v>
      </c>
      <c r="Q324">
        <v>219</v>
      </c>
      <c r="R324" t="s">
        <v>1292</v>
      </c>
      <c r="S324" t="s">
        <v>53</v>
      </c>
      <c r="T324" t="s">
        <v>53</v>
      </c>
      <c r="U324" t="s">
        <v>53</v>
      </c>
      <c r="V324" t="s">
        <v>111</v>
      </c>
      <c r="W324" t="s">
        <v>53</v>
      </c>
      <c r="X324" t="s">
        <v>562</v>
      </c>
      <c r="Y324" t="s">
        <v>53</v>
      </c>
      <c r="Z324" t="s">
        <v>53</v>
      </c>
      <c r="AA324" t="s">
        <v>53</v>
      </c>
      <c r="AB324" t="s">
        <v>53</v>
      </c>
      <c r="AC324" t="s">
        <v>53</v>
      </c>
      <c r="AD324" t="s">
        <v>53</v>
      </c>
      <c r="AE324" t="s">
        <v>1301</v>
      </c>
      <c r="AF324" t="s">
        <v>1302</v>
      </c>
      <c r="AG324" t="s">
        <v>1301</v>
      </c>
      <c r="AH324" t="s">
        <v>111</v>
      </c>
      <c r="AI324" t="s">
        <v>1291</v>
      </c>
      <c r="AJ324" t="s">
        <v>63</v>
      </c>
      <c r="AK324" t="s">
        <v>64</v>
      </c>
      <c r="AL324" t="s">
        <v>53</v>
      </c>
      <c r="AM324" t="s">
        <v>1292</v>
      </c>
      <c r="AN324" t="s">
        <v>53</v>
      </c>
      <c r="AO324">
        <v>2113</v>
      </c>
      <c r="AP324" t="s">
        <v>1303</v>
      </c>
      <c r="AQ324" t="s">
        <v>70</v>
      </c>
      <c r="AR324" t="s">
        <v>296</v>
      </c>
      <c r="AS324" t="s">
        <v>238</v>
      </c>
      <c r="AT324" t="s">
        <v>53</v>
      </c>
      <c r="AU324" t="s">
        <v>53</v>
      </c>
      <c r="AV324" t="s">
        <v>53</v>
      </c>
      <c r="AW324" t="s">
        <v>53</v>
      </c>
      <c r="AX324" t="s">
        <v>111</v>
      </c>
      <c r="AY324" t="s">
        <v>53</v>
      </c>
      <c r="AZ324" t="s">
        <v>562</v>
      </c>
      <c r="BA324" t="s">
        <v>1073</v>
      </c>
      <c r="BB324" t="s">
        <v>53</v>
      </c>
      <c r="BC324" t="s">
        <v>53</v>
      </c>
      <c r="BD324" t="s">
        <v>53</v>
      </c>
      <c r="BE324" t="s">
        <v>53</v>
      </c>
      <c r="BF324" t="s">
        <v>53</v>
      </c>
      <c r="BG324" t="s">
        <v>53</v>
      </c>
      <c r="BH324" t="s">
        <v>53</v>
      </c>
      <c r="BI324" t="s">
        <v>53</v>
      </c>
    </row>
    <row r="325" spans="1:61" x14ac:dyDescent="0.25">
      <c r="A325" t="s">
        <v>53</v>
      </c>
      <c r="B325" t="s">
        <v>54</v>
      </c>
      <c r="C325" t="s">
        <v>55</v>
      </c>
      <c r="D325" t="s">
        <v>54</v>
      </c>
      <c r="E325" t="s">
        <v>56</v>
      </c>
      <c r="F325" t="s">
        <v>54</v>
      </c>
      <c r="G325" t="s">
        <v>54</v>
      </c>
      <c r="H325">
        <v>220</v>
      </c>
      <c r="I325" t="s">
        <v>57</v>
      </c>
      <c r="J325" t="s">
        <v>58</v>
      </c>
      <c r="K325" t="s">
        <v>59</v>
      </c>
      <c r="L325" t="s">
        <v>53</v>
      </c>
      <c r="M325" t="s">
        <v>992</v>
      </c>
      <c r="N325" t="s">
        <v>53</v>
      </c>
      <c r="O325" t="s">
        <v>63</v>
      </c>
      <c r="P325" t="s">
        <v>53</v>
      </c>
      <c r="Q325">
        <v>220</v>
      </c>
      <c r="R325" t="s">
        <v>1304</v>
      </c>
      <c r="S325" t="s">
        <v>53</v>
      </c>
      <c r="T325" t="s">
        <v>53</v>
      </c>
      <c r="U325" t="s">
        <v>53</v>
      </c>
      <c r="V325" t="s">
        <v>992</v>
      </c>
      <c r="W325" t="s">
        <v>53</v>
      </c>
      <c r="X325" t="s">
        <v>1305</v>
      </c>
      <c r="Y325" t="s">
        <v>53</v>
      </c>
      <c r="Z325" t="s">
        <v>53</v>
      </c>
      <c r="AA325" t="s">
        <v>53</v>
      </c>
      <c r="AB325" t="s">
        <v>53</v>
      </c>
      <c r="AC325" t="s">
        <v>53</v>
      </c>
      <c r="AD325" t="s">
        <v>53</v>
      </c>
      <c r="AE325" t="s">
        <v>1289</v>
      </c>
      <c r="AF325" t="s">
        <v>53</v>
      </c>
      <c r="AG325" t="s">
        <v>1289</v>
      </c>
      <c r="AH325" t="s">
        <v>992</v>
      </c>
      <c r="AI325" t="s">
        <v>53</v>
      </c>
      <c r="AJ325" t="s">
        <v>63</v>
      </c>
      <c r="AK325" t="s">
        <v>53</v>
      </c>
      <c r="AL325" t="s">
        <v>53</v>
      </c>
      <c r="AM325" t="s">
        <v>1304</v>
      </c>
      <c r="AN325" t="s">
        <v>53</v>
      </c>
      <c r="AO325">
        <v>2</v>
      </c>
      <c r="AP325" t="s">
        <v>1306</v>
      </c>
      <c r="AQ325" t="s">
        <v>70</v>
      </c>
      <c r="AR325" t="s">
        <v>71</v>
      </c>
      <c r="AS325" t="s">
        <v>72</v>
      </c>
      <c r="AT325" t="s">
        <v>53</v>
      </c>
      <c r="AU325" t="s">
        <v>53</v>
      </c>
      <c r="AV325" t="s">
        <v>53</v>
      </c>
      <c r="AW325" t="s">
        <v>53</v>
      </c>
      <c r="AX325" t="s">
        <v>992</v>
      </c>
      <c r="AY325" t="s">
        <v>53</v>
      </c>
      <c r="AZ325" t="s">
        <v>1305</v>
      </c>
      <c r="BA325" t="s">
        <v>93</v>
      </c>
      <c r="BB325" t="s">
        <v>53</v>
      </c>
      <c r="BC325" t="s">
        <v>53</v>
      </c>
      <c r="BD325" t="s">
        <v>53</v>
      </c>
      <c r="BE325" t="s">
        <v>53</v>
      </c>
      <c r="BF325" t="s">
        <v>53</v>
      </c>
      <c r="BG325" t="s">
        <v>53</v>
      </c>
      <c r="BH325" t="s">
        <v>53</v>
      </c>
      <c r="BI325" t="s">
        <v>53</v>
      </c>
    </row>
    <row r="326" spans="1:61" x14ac:dyDescent="0.25">
      <c r="A326" t="s">
        <v>53</v>
      </c>
      <c r="B326" t="s">
        <v>54</v>
      </c>
      <c r="C326" t="s">
        <v>55</v>
      </c>
      <c r="D326" t="s">
        <v>54</v>
      </c>
      <c r="E326" t="s">
        <v>56</v>
      </c>
      <c r="F326" t="s">
        <v>54</v>
      </c>
      <c r="G326" t="s">
        <v>54</v>
      </c>
      <c r="H326">
        <v>220</v>
      </c>
      <c r="I326" t="s">
        <v>57</v>
      </c>
      <c r="J326" t="s">
        <v>58</v>
      </c>
      <c r="K326" t="s">
        <v>59</v>
      </c>
      <c r="L326" t="s">
        <v>53</v>
      </c>
      <c r="M326" t="s">
        <v>992</v>
      </c>
      <c r="N326" t="s">
        <v>53</v>
      </c>
      <c r="O326" t="s">
        <v>63</v>
      </c>
      <c r="P326" t="s">
        <v>53</v>
      </c>
      <c r="Q326">
        <v>220</v>
      </c>
      <c r="R326" t="s">
        <v>1304</v>
      </c>
      <c r="S326" t="s">
        <v>53</v>
      </c>
      <c r="T326" t="s">
        <v>53</v>
      </c>
      <c r="U326" t="s">
        <v>53</v>
      </c>
      <c r="V326" t="s">
        <v>992</v>
      </c>
      <c r="W326" t="s">
        <v>53</v>
      </c>
      <c r="X326" t="s">
        <v>1305</v>
      </c>
      <c r="Y326" t="s">
        <v>53</v>
      </c>
      <c r="Z326" t="s">
        <v>53</v>
      </c>
      <c r="AA326" t="s">
        <v>53</v>
      </c>
      <c r="AB326" t="s">
        <v>53</v>
      </c>
      <c r="AC326" t="s">
        <v>53</v>
      </c>
      <c r="AD326" t="s">
        <v>53</v>
      </c>
      <c r="AE326" t="s">
        <v>1307</v>
      </c>
      <c r="AF326" t="s">
        <v>53</v>
      </c>
      <c r="AG326" t="s">
        <v>1307</v>
      </c>
      <c r="AH326" t="s">
        <v>992</v>
      </c>
      <c r="AI326" t="s">
        <v>53</v>
      </c>
      <c r="AJ326" t="s">
        <v>63</v>
      </c>
      <c r="AK326" t="s">
        <v>53</v>
      </c>
      <c r="AL326" t="s">
        <v>53</v>
      </c>
      <c r="AM326" t="s">
        <v>1304</v>
      </c>
      <c r="AN326" t="s">
        <v>53</v>
      </c>
      <c r="AO326">
        <v>3</v>
      </c>
      <c r="AP326" t="s">
        <v>1308</v>
      </c>
      <c r="AQ326" t="s">
        <v>70</v>
      </c>
      <c r="AR326" t="s">
        <v>71</v>
      </c>
      <c r="AS326" t="s">
        <v>72</v>
      </c>
      <c r="AT326" t="s">
        <v>53</v>
      </c>
      <c r="AU326" t="s">
        <v>53</v>
      </c>
      <c r="AV326" t="s">
        <v>53</v>
      </c>
      <c r="AW326" t="s">
        <v>53</v>
      </c>
      <c r="AX326" t="s">
        <v>992</v>
      </c>
      <c r="AY326" t="s">
        <v>53</v>
      </c>
      <c r="AZ326" t="s">
        <v>1305</v>
      </c>
      <c r="BA326" t="s">
        <v>74</v>
      </c>
      <c r="BB326" t="s">
        <v>53</v>
      </c>
      <c r="BC326" t="s">
        <v>53</v>
      </c>
      <c r="BD326" t="s">
        <v>53</v>
      </c>
      <c r="BE326" t="s">
        <v>53</v>
      </c>
      <c r="BF326" t="s">
        <v>53</v>
      </c>
      <c r="BG326" t="s">
        <v>53</v>
      </c>
      <c r="BH326" t="s">
        <v>53</v>
      </c>
      <c r="BI326" t="s">
        <v>53</v>
      </c>
    </row>
    <row r="327" spans="1:61" x14ac:dyDescent="0.25">
      <c r="A327" t="s">
        <v>53</v>
      </c>
      <c r="B327" t="s">
        <v>54</v>
      </c>
      <c r="C327" t="s">
        <v>55</v>
      </c>
      <c r="D327" t="s">
        <v>54</v>
      </c>
      <c r="E327" t="s">
        <v>110</v>
      </c>
      <c r="F327" t="s">
        <v>54</v>
      </c>
      <c r="G327" t="s">
        <v>54</v>
      </c>
      <c r="H327">
        <v>221</v>
      </c>
      <c r="I327" t="s">
        <v>57</v>
      </c>
      <c r="J327" t="s">
        <v>58</v>
      </c>
      <c r="K327" t="s">
        <v>104</v>
      </c>
      <c r="L327" t="s">
        <v>53</v>
      </c>
      <c r="M327" t="s">
        <v>111</v>
      </c>
      <c r="N327" t="s">
        <v>950</v>
      </c>
      <c r="O327" t="s">
        <v>63</v>
      </c>
      <c r="P327" t="s">
        <v>64</v>
      </c>
      <c r="Q327">
        <v>221</v>
      </c>
      <c r="R327" t="s">
        <v>1309</v>
      </c>
      <c r="S327" t="s">
        <v>53</v>
      </c>
      <c r="T327" t="s">
        <v>53</v>
      </c>
      <c r="U327" t="s">
        <v>53</v>
      </c>
      <c r="V327" t="s">
        <v>111</v>
      </c>
      <c r="W327" t="s">
        <v>53</v>
      </c>
      <c r="X327" t="s">
        <v>377</v>
      </c>
      <c r="Y327" t="s">
        <v>53</v>
      </c>
      <c r="Z327" t="s">
        <v>53</v>
      </c>
      <c r="AA327" t="s">
        <v>53</v>
      </c>
      <c r="AB327" t="s">
        <v>53</v>
      </c>
      <c r="AC327" t="s">
        <v>53</v>
      </c>
      <c r="AD327" t="s">
        <v>53</v>
      </c>
      <c r="AE327" t="s">
        <v>950</v>
      </c>
      <c r="AF327" t="s">
        <v>53</v>
      </c>
      <c r="AG327" t="s">
        <v>950</v>
      </c>
      <c r="AH327" t="s">
        <v>111</v>
      </c>
      <c r="AI327" t="s">
        <v>950</v>
      </c>
      <c r="AJ327" t="s">
        <v>63</v>
      </c>
      <c r="AK327" t="s">
        <v>64</v>
      </c>
      <c r="AL327" t="s">
        <v>53</v>
      </c>
      <c r="AM327" t="s">
        <v>1309</v>
      </c>
      <c r="AN327" t="s">
        <v>53</v>
      </c>
      <c r="AO327">
        <v>555</v>
      </c>
      <c r="AP327" t="s">
        <v>1310</v>
      </c>
      <c r="AQ327" t="s">
        <v>182</v>
      </c>
      <c r="AR327" t="s">
        <v>305</v>
      </c>
      <c r="AS327" t="s">
        <v>72</v>
      </c>
      <c r="AT327" t="s">
        <v>53</v>
      </c>
      <c r="AU327" t="s">
        <v>53</v>
      </c>
      <c r="AV327" t="s">
        <v>53</v>
      </c>
      <c r="AW327" t="s">
        <v>53</v>
      </c>
      <c r="AX327" t="s">
        <v>111</v>
      </c>
      <c r="AY327" t="s">
        <v>53</v>
      </c>
      <c r="AZ327" t="s">
        <v>377</v>
      </c>
      <c r="BA327" t="s">
        <v>93</v>
      </c>
      <c r="BB327" t="s">
        <v>53</v>
      </c>
      <c r="BC327" t="s">
        <v>53</v>
      </c>
      <c r="BD327" t="s">
        <v>53</v>
      </c>
      <c r="BE327" t="s">
        <v>53</v>
      </c>
      <c r="BF327" t="s">
        <v>53</v>
      </c>
      <c r="BG327" t="s">
        <v>53</v>
      </c>
      <c r="BH327" t="s">
        <v>53</v>
      </c>
      <c r="BI327" t="s">
        <v>53</v>
      </c>
    </row>
    <row r="328" spans="1:61" x14ac:dyDescent="0.25">
      <c r="A328" t="s">
        <v>53</v>
      </c>
      <c r="B328" t="s">
        <v>54</v>
      </c>
      <c r="C328" t="s">
        <v>55</v>
      </c>
      <c r="D328" t="s">
        <v>54</v>
      </c>
      <c r="E328" t="s">
        <v>56</v>
      </c>
      <c r="F328" t="s">
        <v>54</v>
      </c>
      <c r="G328" t="s">
        <v>54</v>
      </c>
      <c r="H328">
        <v>222</v>
      </c>
      <c r="I328" t="s">
        <v>57</v>
      </c>
      <c r="J328" t="s">
        <v>58</v>
      </c>
      <c r="K328" t="s">
        <v>59</v>
      </c>
      <c r="L328" t="s">
        <v>53</v>
      </c>
      <c r="M328" t="s">
        <v>111</v>
      </c>
      <c r="N328" t="s">
        <v>1311</v>
      </c>
      <c r="O328" t="s">
        <v>63</v>
      </c>
      <c r="P328" t="s">
        <v>64</v>
      </c>
      <c r="Q328">
        <v>222</v>
      </c>
      <c r="R328" t="s">
        <v>1312</v>
      </c>
      <c r="S328" t="s">
        <v>53</v>
      </c>
      <c r="T328" t="s">
        <v>53</v>
      </c>
      <c r="U328" t="s">
        <v>53</v>
      </c>
      <c r="V328" t="s">
        <v>111</v>
      </c>
      <c r="W328" t="s">
        <v>53</v>
      </c>
      <c r="X328" t="s">
        <v>494</v>
      </c>
      <c r="Y328" t="s">
        <v>53</v>
      </c>
      <c r="Z328" t="s">
        <v>53</v>
      </c>
      <c r="AA328" t="s">
        <v>53</v>
      </c>
      <c r="AB328" t="s">
        <v>53</v>
      </c>
      <c r="AC328" t="s">
        <v>53</v>
      </c>
      <c r="AD328" t="s">
        <v>53</v>
      </c>
      <c r="AE328" t="s">
        <v>1313</v>
      </c>
      <c r="AF328" t="s">
        <v>53</v>
      </c>
      <c r="AG328" t="s">
        <v>1313</v>
      </c>
      <c r="AH328" t="s">
        <v>111</v>
      </c>
      <c r="AI328" t="s">
        <v>1311</v>
      </c>
      <c r="AJ328" t="s">
        <v>63</v>
      </c>
      <c r="AK328" t="s">
        <v>64</v>
      </c>
      <c r="AL328" t="s">
        <v>53</v>
      </c>
      <c r="AM328" t="s">
        <v>1312</v>
      </c>
      <c r="AN328" t="s">
        <v>53</v>
      </c>
      <c r="AO328">
        <v>409</v>
      </c>
      <c r="AP328" t="s">
        <v>1314</v>
      </c>
      <c r="AQ328" t="s">
        <v>182</v>
      </c>
      <c r="AR328" t="s">
        <v>305</v>
      </c>
      <c r="AS328" t="s">
        <v>72</v>
      </c>
      <c r="AT328" t="s">
        <v>53</v>
      </c>
      <c r="AU328" t="s">
        <v>53</v>
      </c>
      <c r="AV328" t="s">
        <v>53</v>
      </c>
      <c r="AW328" t="s">
        <v>53</v>
      </c>
      <c r="AX328" t="s">
        <v>111</v>
      </c>
      <c r="AY328" t="s">
        <v>53</v>
      </c>
      <c r="AZ328" t="s">
        <v>494</v>
      </c>
      <c r="BA328" t="s">
        <v>93</v>
      </c>
      <c r="BB328" t="s">
        <v>53</v>
      </c>
      <c r="BC328" t="s">
        <v>53</v>
      </c>
      <c r="BD328" t="s">
        <v>53</v>
      </c>
      <c r="BE328" t="s">
        <v>53</v>
      </c>
      <c r="BF328" t="s">
        <v>53</v>
      </c>
      <c r="BG328" t="s">
        <v>53</v>
      </c>
      <c r="BH328" t="s">
        <v>53</v>
      </c>
      <c r="BI328" t="s">
        <v>53</v>
      </c>
    </row>
    <row r="329" spans="1:61" x14ac:dyDescent="0.25">
      <c r="A329" t="s">
        <v>53</v>
      </c>
      <c r="B329" t="s">
        <v>54</v>
      </c>
      <c r="C329" t="s">
        <v>55</v>
      </c>
      <c r="D329" t="s">
        <v>54</v>
      </c>
      <c r="E329" t="s">
        <v>56</v>
      </c>
      <c r="F329" t="s">
        <v>54</v>
      </c>
      <c r="G329" t="s">
        <v>54</v>
      </c>
      <c r="H329">
        <v>222</v>
      </c>
      <c r="I329" t="s">
        <v>57</v>
      </c>
      <c r="J329" t="s">
        <v>58</v>
      </c>
      <c r="K329" t="s">
        <v>59</v>
      </c>
      <c r="L329" t="s">
        <v>53</v>
      </c>
      <c r="M329" t="s">
        <v>111</v>
      </c>
      <c r="N329" t="s">
        <v>1311</v>
      </c>
      <c r="O329" t="s">
        <v>63</v>
      </c>
      <c r="P329" t="s">
        <v>64</v>
      </c>
      <c r="Q329">
        <v>222</v>
      </c>
      <c r="R329" t="s">
        <v>1312</v>
      </c>
      <c r="S329" t="s">
        <v>53</v>
      </c>
      <c r="T329" t="s">
        <v>53</v>
      </c>
      <c r="U329" t="s">
        <v>53</v>
      </c>
      <c r="V329" t="s">
        <v>111</v>
      </c>
      <c r="W329" t="s">
        <v>53</v>
      </c>
      <c r="X329" t="s">
        <v>494</v>
      </c>
      <c r="Y329" t="s">
        <v>53</v>
      </c>
      <c r="Z329" t="s">
        <v>53</v>
      </c>
      <c r="AA329" t="s">
        <v>53</v>
      </c>
      <c r="AB329" t="s">
        <v>53</v>
      </c>
      <c r="AC329" t="s">
        <v>1315</v>
      </c>
      <c r="AD329" t="s">
        <v>1316</v>
      </c>
      <c r="AE329" t="s">
        <v>1317</v>
      </c>
      <c r="AF329" t="s">
        <v>1318</v>
      </c>
      <c r="AG329" t="s">
        <v>1317</v>
      </c>
      <c r="AH329" t="s">
        <v>111</v>
      </c>
      <c r="AI329" t="s">
        <v>1311</v>
      </c>
      <c r="AJ329" t="s">
        <v>63</v>
      </c>
      <c r="AK329" t="s">
        <v>64</v>
      </c>
      <c r="AL329" t="s">
        <v>150</v>
      </c>
      <c r="AM329" t="s">
        <v>1312</v>
      </c>
      <c r="AN329" t="s">
        <v>251</v>
      </c>
      <c r="AO329">
        <v>1188</v>
      </c>
      <c r="AP329" t="s">
        <v>1319</v>
      </c>
      <c r="AQ329" t="s">
        <v>182</v>
      </c>
      <c r="AR329" t="s">
        <v>203</v>
      </c>
      <c r="AS329" t="s">
        <v>72</v>
      </c>
      <c r="AT329" t="s">
        <v>53</v>
      </c>
      <c r="AU329" t="s">
        <v>53</v>
      </c>
      <c r="AV329" t="s">
        <v>53</v>
      </c>
      <c r="AW329" t="s">
        <v>53</v>
      </c>
      <c r="AX329" t="s">
        <v>111</v>
      </c>
      <c r="AY329" t="s">
        <v>53</v>
      </c>
      <c r="AZ329" t="s">
        <v>494</v>
      </c>
      <c r="BA329" t="s">
        <v>93</v>
      </c>
      <c r="BB329" t="s">
        <v>225</v>
      </c>
      <c r="BC329" t="s">
        <v>53</v>
      </c>
      <c r="BD329" t="s">
        <v>53</v>
      </c>
      <c r="BE329" t="s">
        <v>53</v>
      </c>
      <c r="BF329" t="s">
        <v>1320</v>
      </c>
      <c r="BG329" t="s">
        <v>892</v>
      </c>
      <c r="BH329" t="s">
        <v>53</v>
      </c>
      <c r="BI329" t="s">
        <v>53</v>
      </c>
    </row>
    <row r="330" spans="1:61" x14ac:dyDescent="0.25">
      <c r="A330" t="s">
        <v>53</v>
      </c>
      <c r="B330" t="s">
        <v>54</v>
      </c>
      <c r="C330" t="s">
        <v>55</v>
      </c>
      <c r="D330" t="s">
        <v>54</v>
      </c>
      <c r="E330" t="s">
        <v>110</v>
      </c>
      <c r="F330" t="s">
        <v>54</v>
      </c>
      <c r="G330" t="s">
        <v>54</v>
      </c>
      <c r="H330">
        <v>223</v>
      </c>
      <c r="I330" t="s">
        <v>57</v>
      </c>
      <c r="J330" t="s">
        <v>58</v>
      </c>
      <c r="K330" t="s">
        <v>104</v>
      </c>
      <c r="L330" t="s">
        <v>53</v>
      </c>
      <c r="M330" t="s">
        <v>111</v>
      </c>
      <c r="N330" t="s">
        <v>1311</v>
      </c>
      <c r="O330" t="s">
        <v>63</v>
      </c>
      <c r="P330" t="s">
        <v>64</v>
      </c>
      <c r="Q330">
        <v>223</v>
      </c>
      <c r="R330" t="s">
        <v>1321</v>
      </c>
      <c r="S330" t="s">
        <v>53</v>
      </c>
      <c r="T330" t="s">
        <v>53</v>
      </c>
      <c r="U330" t="s">
        <v>53</v>
      </c>
      <c r="V330" t="s">
        <v>111</v>
      </c>
      <c r="W330" t="s">
        <v>53</v>
      </c>
      <c r="X330" t="s">
        <v>179</v>
      </c>
      <c r="Y330" t="s">
        <v>53</v>
      </c>
      <c r="Z330" t="s">
        <v>53</v>
      </c>
      <c r="AA330" t="s">
        <v>53</v>
      </c>
      <c r="AB330" t="s">
        <v>53</v>
      </c>
      <c r="AC330" t="s">
        <v>53</v>
      </c>
      <c r="AD330" t="s">
        <v>53</v>
      </c>
      <c r="AE330" t="s">
        <v>1313</v>
      </c>
      <c r="AF330" t="s">
        <v>53</v>
      </c>
      <c r="AG330" t="s">
        <v>1313</v>
      </c>
      <c r="AH330" t="s">
        <v>111</v>
      </c>
      <c r="AI330" t="s">
        <v>1311</v>
      </c>
      <c r="AJ330" t="s">
        <v>63</v>
      </c>
      <c r="AK330" t="s">
        <v>64</v>
      </c>
      <c r="AL330" t="s">
        <v>53</v>
      </c>
      <c r="AM330" t="s">
        <v>1321</v>
      </c>
      <c r="AN330" t="s">
        <v>53</v>
      </c>
      <c r="AO330">
        <v>537</v>
      </c>
      <c r="AP330" t="s">
        <v>1322</v>
      </c>
      <c r="AQ330" t="s">
        <v>182</v>
      </c>
      <c r="AR330" t="s">
        <v>305</v>
      </c>
      <c r="AS330" t="s">
        <v>72</v>
      </c>
      <c r="AT330" t="s">
        <v>53</v>
      </c>
      <c r="AU330" t="s">
        <v>53</v>
      </c>
      <c r="AV330" t="s">
        <v>53</v>
      </c>
      <c r="AW330" t="s">
        <v>53</v>
      </c>
      <c r="AX330" t="s">
        <v>111</v>
      </c>
      <c r="AY330" t="s">
        <v>53</v>
      </c>
      <c r="AZ330" t="s">
        <v>179</v>
      </c>
      <c r="BA330" t="s">
        <v>93</v>
      </c>
      <c r="BB330" t="s">
        <v>53</v>
      </c>
      <c r="BC330" t="s">
        <v>53</v>
      </c>
      <c r="BD330" t="s">
        <v>53</v>
      </c>
      <c r="BE330" t="s">
        <v>53</v>
      </c>
      <c r="BF330" t="s">
        <v>53</v>
      </c>
      <c r="BG330" t="s">
        <v>53</v>
      </c>
      <c r="BH330" t="s">
        <v>53</v>
      </c>
      <c r="BI330" t="s">
        <v>53</v>
      </c>
    </row>
    <row r="331" spans="1:61" x14ac:dyDescent="0.25">
      <c r="A331" t="s">
        <v>53</v>
      </c>
      <c r="B331" t="s">
        <v>54</v>
      </c>
      <c r="C331" t="s">
        <v>55</v>
      </c>
      <c r="D331" t="s">
        <v>54</v>
      </c>
      <c r="E331" t="s">
        <v>110</v>
      </c>
      <c r="F331" t="s">
        <v>54</v>
      </c>
      <c r="G331" t="s">
        <v>54</v>
      </c>
      <c r="H331">
        <v>224</v>
      </c>
      <c r="I331" t="s">
        <v>57</v>
      </c>
      <c r="J331" t="s">
        <v>58</v>
      </c>
      <c r="K331" t="s">
        <v>59</v>
      </c>
      <c r="L331" t="s">
        <v>53</v>
      </c>
      <c r="M331" t="s">
        <v>61</v>
      </c>
      <c r="N331" t="s">
        <v>1216</v>
      </c>
      <c r="O331" t="s">
        <v>63</v>
      </c>
      <c r="P331" t="s">
        <v>64</v>
      </c>
      <c r="Q331">
        <v>224</v>
      </c>
      <c r="R331" t="s">
        <v>1323</v>
      </c>
      <c r="S331" t="s">
        <v>53</v>
      </c>
      <c r="T331" t="s">
        <v>53</v>
      </c>
      <c r="U331" t="s">
        <v>53</v>
      </c>
      <c r="V331" t="s">
        <v>61</v>
      </c>
      <c r="W331" t="s">
        <v>53</v>
      </c>
      <c r="X331" t="s">
        <v>67</v>
      </c>
      <c r="Y331" t="s">
        <v>53</v>
      </c>
      <c r="Z331" t="s">
        <v>53</v>
      </c>
      <c r="AA331" t="s">
        <v>53</v>
      </c>
      <c r="AB331" t="s">
        <v>53</v>
      </c>
      <c r="AC331" t="s">
        <v>1324</v>
      </c>
      <c r="AD331" t="s">
        <v>628</v>
      </c>
      <c r="AE331" t="s">
        <v>1216</v>
      </c>
      <c r="AF331" t="s">
        <v>53</v>
      </c>
      <c r="AG331" t="s">
        <v>1216</v>
      </c>
      <c r="AH331" t="s">
        <v>321</v>
      </c>
      <c r="AI331" t="s">
        <v>1307</v>
      </c>
      <c r="AJ331" t="s">
        <v>63</v>
      </c>
      <c r="AK331" t="s">
        <v>581</v>
      </c>
      <c r="AL331" t="s">
        <v>53</v>
      </c>
      <c r="AM331" t="s">
        <v>1323</v>
      </c>
      <c r="AN331" t="s">
        <v>151</v>
      </c>
      <c r="AO331">
        <v>89</v>
      </c>
      <c r="AP331" t="s">
        <v>1325</v>
      </c>
      <c r="AQ331" t="s">
        <v>70</v>
      </c>
      <c r="AR331" t="s">
        <v>71</v>
      </c>
      <c r="AS331" t="s">
        <v>72</v>
      </c>
      <c r="AT331" t="s">
        <v>53</v>
      </c>
      <c r="AU331" t="s">
        <v>53</v>
      </c>
      <c r="AV331" t="s">
        <v>53</v>
      </c>
      <c r="AW331" t="s">
        <v>53</v>
      </c>
      <c r="AX331" t="s">
        <v>321</v>
      </c>
      <c r="AY331" t="s">
        <v>53</v>
      </c>
      <c r="AZ331" t="s">
        <v>388</v>
      </c>
      <c r="BA331" t="s">
        <v>93</v>
      </c>
      <c r="BB331" t="s">
        <v>101</v>
      </c>
      <c r="BC331" t="s">
        <v>53</v>
      </c>
      <c r="BD331" t="s">
        <v>53</v>
      </c>
      <c r="BE331" t="s">
        <v>53</v>
      </c>
      <c r="BF331" t="s">
        <v>1326</v>
      </c>
      <c r="BG331" t="s">
        <v>126</v>
      </c>
      <c r="BH331" t="s">
        <v>53</v>
      </c>
      <c r="BI331" t="s">
        <v>53</v>
      </c>
    </row>
    <row r="332" spans="1:61" x14ac:dyDescent="0.25">
      <c r="A332" t="s">
        <v>53</v>
      </c>
      <c r="B332" t="s">
        <v>54</v>
      </c>
      <c r="C332" t="s">
        <v>55</v>
      </c>
      <c r="D332" t="s">
        <v>54</v>
      </c>
      <c r="E332" t="s">
        <v>110</v>
      </c>
      <c r="F332" t="s">
        <v>54</v>
      </c>
      <c r="G332" t="s">
        <v>54</v>
      </c>
      <c r="H332">
        <v>224</v>
      </c>
      <c r="I332" t="s">
        <v>57</v>
      </c>
      <c r="J332" t="s">
        <v>58</v>
      </c>
      <c r="K332" t="s">
        <v>59</v>
      </c>
      <c r="L332" t="s">
        <v>53</v>
      </c>
      <c r="M332" t="s">
        <v>61</v>
      </c>
      <c r="N332" t="s">
        <v>1216</v>
      </c>
      <c r="O332" t="s">
        <v>63</v>
      </c>
      <c r="P332" t="s">
        <v>64</v>
      </c>
      <c r="Q332">
        <v>224</v>
      </c>
      <c r="R332" t="s">
        <v>1323</v>
      </c>
      <c r="S332" t="s">
        <v>53</v>
      </c>
      <c r="T332" t="s">
        <v>53</v>
      </c>
      <c r="U332" t="s">
        <v>53</v>
      </c>
      <c r="V332" t="s">
        <v>61</v>
      </c>
      <c r="W332" t="s">
        <v>53</v>
      </c>
      <c r="X332" t="s">
        <v>67</v>
      </c>
      <c r="Y332" t="s">
        <v>53</v>
      </c>
      <c r="Z332" t="s">
        <v>53</v>
      </c>
      <c r="AA332" t="s">
        <v>53</v>
      </c>
      <c r="AB332" t="s">
        <v>53</v>
      </c>
      <c r="AC332" t="s">
        <v>1327</v>
      </c>
      <c r="AD332" t="s">
        <v>1328</v>
      </c>
      <c r="AE332" t="s">
        <v>1329</v>
      </c>
      <c r="AF332" t="s">
        <v>53</v>
      </c>
      <c r="AG332" t="s">
        <v>1330</v>
      </c>
      <c r="AH332" t="s">
        <v>61</v>
      </c>
      <c r="AI332" t="s">
        <v>1216</v>
      </c>
      <c r="AJ332" t="s">
        <v>63</v>
      </c>
      <c r="AK332" t="s">
        <v>64</v>
      </c>
      <c r="AL332" t="s">
        <v>98</v>
      </c>
      <c r="AM332" t="s">
        <v>1323</v>
      </c>
      <c r="AN332" t="s">
        <v>112</v>
      </c>
      <c r="AO332">
        <v>690</v>
      </c>
      <c r="AP332" t="s">
        <v>1331</v>
      </c>
      <c r="AQ332" t="s">
        <v>70</v>
      </c>
      <c r="AR332" t="s">
        <v>71</v>
      </c>
      <c r="AS332" t="s">
        <v>72</v>
      </c>
      <c r="AT332" t="s">
        <v>53</v>
      </c>
      <c r="AU332" t="s">
        <v>53</v>
      </c>
      <c r="AV332" t="s">
        <v>53</v>
      </c>
      <c r="AW332" t="s">
        <v>53</v>
      </c>
      <c r="AX332" t="s">
        <v>61</v>
      </c>
      <c r="AY332" t="s">
        <v>53</v>
      </c>
      <c r="AZ332" t="s">
        <v>67</v>
      </c>
      <c r="BA332" t="s">
        <v>74</v>
      </c>
      <c r="BB332" t="s">
        <v>101</v>
      </c>
      <c r="BC332" t="s">
        <v>53</v>
      </c>
      <c r="BD332" t="s">
        <v>53</v>
      </c>
      <c r="BE332" t="s">
        <v>53</v>
      </c>
      <c r="BF332" t="s">
        <v>1332</v>
      </c>
      <c r="BG332" t="s">
        <v>112</v>
      </c>
      <c r="BH332" t="s">
        <v>53</v>
      </c>
      <c r="BI332" t="s">
        <v>53</v>
      </c>
    </row>
    <row r="333" spans="1:61" x14ac:dyDescent="0.25">
      <c r="A333" t="s">
        <v>53</v>
      </c>
      <c r="B333" t="s">
        <v>54</v>
      </c>
      <c r="C333" t="s">
        <v>55</v>
      </c>
      <c r="D333" t="s">
        <v>54</v>
      </c>
      <c r="E333" t="s">
        <v>56</v>
      </c>
      <c r="F333" t="s">
        <v>54</v>
      </c>
      <c r="G333" t="s">
        <v>54</v>
      </c>
      <c r="H333">
        <v>225</v>
      </c>
      <c r="I333" t="s">
        <v>57</v>
      </c>
      <c r="J333" t="s">
        <v>58</v>
      </c>
      <c r="K333" t="s">
        <v>59</v>
      </c>
      <c r="L333" t="s">
        <v>169</v>
      </c>
      <c r="M333" t="s">
        <v>61</v>
      </c>
      <c r="N333" t="s">
        <v>1333</v>
      </c>
      <c r="O333" t="s">
        <v>63</v>
      </c>
      <c r="P333" t="s">
        <v>64</v>
      </c>
      <c r="Q333">
        <v>225</v>
      </c>
      <c r="R333" t="s">
        <v>1334</v>
      </c>
      <c r="S333" t="s">
        <v>53</v>
      </c>
      <c r="T333" t="s">
        <v>53</v>
      </c>
      <c r="U333" t="s">
        <v>53</v>
      </c>
      <c r="V333" t="s">
        <v>61</v>
      </c>
      <c r="W333" t="s">
        <v>53</v>
      </c>
      <c r="X333" t="s">
        <v>173</v>
      </c>
      <c r="Y333" t="s">
        <v>53</v>
      </c>
      <c r="Z333" t="s">
        <v>53</v>
      </c>
      <c r="AA333" t="s">
        <v>53</v>
      </c>
      <c r="AB333" t="s">
        <v>53</v>
      </c>
      <c r="AC333" t="s">
        <v>1335</v>
      </c>
      <c r="AD333" t="s">
        <v>1093</v>
      </c>
      <c r="AE333" t="s">
        <v>1333</v>
      </c>
      <c r="AF333" t="s">
        <v>53</v>
      </c>
      <c r="AG333" t="s">
        <v>1333</v>
      </c>
      <c r="AH333" t="s">
        <v>61</v>
      </c>
      <c r="AI333" t="s">
        <v>1333</v>
      </c>
      <c r="AJ333" t="s">
        <v>63</v>
      </c>
      <c r="AK333" t="s">
        <v>64</v>
      </c>
      <c r="AL333" t="s">
        <v>150</v>
      </c>
      <c r="AM333" t="s">
        <v>1334</v>
      </c>
      <c r="AN333" t="s">
        <v>112</v>
      </c>
      <c r="AO333">
        <v>21</v>
      </c>
      <c r="AP333" t="s">
        <v>1336</v>
      </c>
      <c r="AQ333" t="s">
        <v>70</v>
      </c>
      <c r="AR333" t="s">
        <v>71</v>
      </c>
      <c r="AS333" t="s">
        <v>72</v>
      </c>
      <c r="AT333" t="s">
        <v>53</v>
      </c>
      <c r="AU333" t="s">
        <v>53</v>
      </c>
      <c r="AV333" t="s">
        <v>53</v>
      </c>
      <c r="AW333" t="s">
        <v>53</v>
      </c>
      <c r="AX333" t="s">
        <v>61</v>
      </c>
      <c r="AY333" t="s">
        <v>53</v>
      </c>
      <c r="AZ333" t="s">
        <v>173</v>
      </c>
      <c r="BA333" t="s">
        <v>93</v>
      </c>
      <c r="BB333" t="s">
        <v>101</v>
      </c>
      <c r="BC333" t="s">
        <v>53</v>
      </c>
      <c r="BD333" t="s">
        <v>53</v>
      </c>
      <c r="BE333" t="s">
        <v>53</v>
      </c>
      <c r="BF333" t="s">
        <v>1337</v>
      </c>
      <c r="BG333" t="s">
        <v>99</v>
      </c>
      <c r="BH333" t="s">
        <v>53</v>
      </c>
      <c r="BI333" t="s">
        <v>53</v>
      </c>
    </row>
    <row r="334" spans="1:61" x14ac:dyDescent="0.25">
      <c r="A334" t="s">
        <v>53</v>
      </c>
      <c r="B334" t="s">
        <v>54</v>
      </c>
      <c r="C334" t="s">
        <v>55</v>
      </c>
      <c r="D334" t="s">
        <v>54</v>
      </c>
      <c r="E334" t="s">
        <v>56</v>
      </c>
      <c r="F334" t="s">
        <v>54</v>
      </c>
      <c r="G334" t="s">
        <v>54</v>
      </c>
      <c r="H334">
        <v>226</v>
      </c>
      <c r="I334" t="s">
        <v>57</v>
      </c>
      <c r="J334" t="s">
        <v>509</v>
      </c>
      <c r="K334" t="s">
        <v>59</v>
      </c>
      <c r="L334" t="s">
        <v>53</v>
      </c>
      <c r="M334" t="s">
        <v>131</v>
      </c>
      <c r="N334" t="s">
        <v>53</v>
      </c>
      <c r="O334" t="s">
        <v>63</v>
      </c>
      <c r="P334" t="s">
        <v>53</v>
      </c>
      <c r="Q334">
        <v>226</v>
      </c>
      <c r="R334" t="s">
        <v>1338</v>
      </c>
      <c r="S334" t="s">
        <v>53</v>
      </c>
      <c r="T334" t="s">
        <v>53</v>
      </c>
      <c r="U334" t="s">
        <v>53</v>
      </c>
      <c r="V334" t="s">
        <v>131</v>
      </c>
      <c r="W334" t="s">
        <v>53</v>
      </c>
      <c r="X334" t="s">
        <v>133</v>
      </c>
      <c r="Y334" t="s">
        <v>53</v>
      </c>
      <c r="Z334" t="s">
        <v>53</v>
      </c>
      <c r="AA334" t="s">
        <v>53</v>
      </c>
      <c r="AB334" t="s">
        <v>53</v>
      </c>
      <c r="AC334" t="s">
        <v>1339</v>
      </c>
      <c r="AD334" t="s">
        <v>785</v>
      </c>
      <c r="AE334" t="s">
        <v>1340</v>
      </c>
      <c r="AF334" t="s">
        <v>53</v>
      </c>
      <c r="AG334" t="s">
        <v>1340</v>
      </c>
      <c r="AH334" t="s">
        <v>131</v>
      </c>
      <c r="AI334" t="s">
        <v>53</v>
      </c>
      <c r="AJ334" t="s">
        <v>63</v>
      </c>
      <c r="AK334" t="s">
        <v>53</v>
      </c>
      <c r="AL334" t="s">
        <v>832</v>
      </c>
      <c r="AM334" t="s">
        <v>1338</v>
      </c>
      <c r="AN334" t="s">
        <v>99</v>
      </c>
      <c r="AO334">
        <v>279</v>
      </c>
      <c r="AP334" t="s">
        <v>1341</v>
      </c>
      <c r="AQ334" t="s">
        <v>70</v>
      </c>
      <c r="AR334" t="s">
        <v>203</v>
      </c>
      <c r="AS334" t="s">
        <v>72</v>
      </c>
      <c r="AT334" t="s">
        <v>53</v>
      </c>
      <c r="AU334" t="s">
        <v>53</v>
      </c>
      <c r="AV334" t="s">
        <v>53</v>
      </c>
      <c r="AW334" t="s">
        <v>53</v>
      </c>
      <c r="AX334" t="s">
        <v>131</v>
      </c>
      <c r="AY334" t="s">
        <v>53</v>
      </c>
      <c r="AZ334" t="s">
        <v>133</v>
      </c>
      <c r="BA334" t="s">
        <v>74</v>
      </c>
      <c r="BB334" t="s">
        <v>101</v>
      </c>
      <c r="BC334" t="s">
        <v>53</v>
      </c>
      <c r="BD334" t="s">
        <v>53</v>
      </c>
      <c r="BE334" t="s">
        <v>53</v>
      </c>
      <c r="BF334" t="s">
        <v>1342</v>
      </c>
      <c r="BG334" t="s">
        <v>166</v>
      </c>
      <c r="BH334" t="s">
        <v>53</v>
      </c>
      <c r="BI334" t="s">
        <v>53</v>
      </c>
    </row>
    <row r="335" spans="1:61" x14ac:dyDescent="0.25">
      <c r="A335" t="s">
        <v>53</v>
      </c>
      <c r="B335" t="s">
        <v>54</v>
      </c>
      <c r="C335" t="s">
        <v>55</v>
      </c>
      <c r="D335" t="s">
        <v>54</v>
      </c>
      <c r="E335" t="s">
        <v>56</v>
      </c>
      <c r="F335" t="s">
        <v>54</v>
      </c>
      <c r="G335" t="s">
        <v>54</v>
      </c>
      <c r="H335">
        <v>226</v>
      </c>
      <c r="I335" t="s">
        <v>57</v>
      </c>
      <c r="J335" t="s">
        <v>509</v>
      </c>
      <c r="K335" t="s">
        <v>59</v>
      </c>
      <c r="L335" t="s">
        <v>53</v>
      </c>
      <c r="M335" t="s">
        <v>131</v>
      </c>
      <c r="N335" t="s">
        <v>53</v>
      </c>
      <c r="O335" t="s">
        <v>63</v>
      </c>
      <c r="P335" t="s">
        <v>53</v>
      </c>
      <c r="Q335">
        <v>226</v>
      </c>
      <c r="R335" t="s">
        <v>1338</v>
      </c>
      <c r="S335" t="s">
        <v>53</v>
      </c>
      <c r="T335" t="s">
        <v>53</v>
      </c>
      <c r="U335" t="s">
        <v>53</v>
      </c>
      <c r="V335" t="s">
        <v>131</v>
      </c>
      <c r="W335" t="s">
        <v>53</v>
      </c>
      <c r="X335" t="s">
        <v>133</v>
      </c>
      <c r="Y335" t="s">
        <v>53</v>
      </c>
      <c r="Z335" t="s">
        <v>53</v>
      </c>
      <c r="AA335" t="s">
        <v>53</v>
      </c>
      <c r="AB335" t="s">
        <v>53</v>
      </c>
      <c r="AC335" t="s">
        <v>1343</v>
      </c>
      <c r="AD335" t="s">
        <v>291</v>
      </c>
      <c r="AE335" t="s">
        <v>1344</v>
      </c>
      <c r="AF335" t="s">
        <v>53</v>
      </c>
      <c r="AG335" t="s">
        <v>1344</v>
      </c>
      <c r="AH335" t="s">
        <v>131</v>
      </c>
      <c r="AI335" t="s">
        <v>53</v>
      </c>
      <c r="AJ335" t="s">
        <v>63</v>
      </c>
      <c r="AK335" t="s">
        <v>53</v>
      </c>
      <c r="AL335" t="s">
        <v>137</v>
      </c>
      <c r="AM335" t="s">
        <v>1338</v>
      </c>
      <c r="AN335" t="s">
        <v>112</v>
      </c>
      <c r="AO335">
        <v>280</v>
      </c>
      <c r="AP335" t="s">
        <v>1345</v>
      </c>
      <c r="AQ335" t="s">
        <v>70</v>
      </c>
      <c r="AR335" t="s">
        <v>203</v>
      </c>
      <c r="AS335" t="s">
        <v>72</v>
      </c>
      <c r="AT335" t="s">
        <v>53</v>
      </c>
      <c r="AU335" t="s">
        <v>53</v>
      </c>
      <c r="AV335" t="s">
        <v>53</v>
      </c>
      <c r="AW335" t="s">
        <v>53</v>
      </c>
      <c r="AX335" t="s">
        <v>131</v>
      </c>
      <c r="AY335" t="s">
        <v>53</v>
      </c>
      <c r="AZ335" t="s">
        <v>133</v>
      </c>
      <c r="BA335" t="s">
        <v>93</v>
      </c>
      <c r="BB335" t="s">
        <v>101</v>
      </c>
      <c r="BC335" t="s">
        <v>53</v>
      </c>
      <c r="BD335" t="s">
        <v>53</v>
      </c>
      <c r="BE335" t="s">
        <v>53</v>
      </c>
      <c r="BF335" t="s">
        <v>1346</v>
      </c>
      <c r="BG335" t="s">
        <v>112</v>
      </c>
      <c r="BH335" t="s">
        <v>53</v>
      </c>
      <c r="BI335" t="s">
        <v>53</v>
      </c>
    </row>
    <row r="336" spans="1:61" x14ac:dyDescent="0.25">
      <c r="A336" t="s">
        <v>53</v>
      </c>
      <c r="B336" t="s">
        <v>54</v>
      </c>
      <c r="C336" t="s">
        <v>55</v>
      </c>
      <c r="D336" t="s">
        <v>54</v>
      </c>
      <c r="E336" t="s">
        <v>56</v>
      </c>
      <c r="F336" t="s">
        <v>54</v>
      </c>
      <c r="G336" t="s">
        <v>54</v>
      </c>
      <c r="H336">
        <v>227</v>
      </c>
      <c r="I336" t="s">
        <v>57</v>
      </c>
      <c r="J336" t="s">
        <v>58</v>
      </c>
      <c r="K336" t="s">
        <v>59</v>
      </c>
      <c r="L336" t="s">
        <v>300</v>
      </c>
      <c r="M336" t="s">
        <v>61</v>
      </c>
      <c r="N336" t="s">
        <v>1347</v>
      </c>
      <c r="O336" t="s">
        <v>63</v>
      </c>
      <c r="P336" t="s">
        <v>64</v>
      </c>
      <c r="Q336">
        <v>227</v>
      </c>
      <c r="R336" t="s">
        <v>1348</v>
      </c>
      <c r="S336" t="s">
        <v>53</v>
      </c>
      <c r="T336" t="s">
        <v>53</v>
      </c>
      <c r="U336" t="s">
        <v>53</v>
      </c>
      <c r="V336" t="s">
        <v>61</v>
      </c>
      <c r="W336" t="s">
        <v>53</v>
      </c>
      <c r="X336" t="s">
        <v>302</v>
      </c>
      <c r="Y336" t="s">
        <v>53</v>
      </c>
      <c r="Z336" t="s">
        <v>53</v>
      </c>
      <c r="AA336" t="s">
        <v>53</v>
      </c>
      <c r="AB336" t="s">
        <v>53</v>
      </c>
      <c r="AC336" t="s">
        <v>1337</v>
      </c>
      <c r="AD336" t="s">
        <v>162</v>
      </c>
      <c r="AE336" t="s">
        <v>1347</v>
      </c>
      <c r="AF336" t="s">
        <v>53</v>
      </c>
      <c r="AG336" t="s">
        <v>1347</v>
      </c>
      <c r="AH336" t="s">
        <v>61</v>
      </c>
      <c r="AI336" t="s">
        <v>1347</v>
      </c>
      <c r="AJ336" t="s">
        <v>63</v>
      </c>
      <c r="AK336" t="s">
        <v>64</v>
      </c>
      <c r="AL336" t="s">
        <v>98</v>
      </c>
      <c r="AM336" t="s">
        <v>1348</v>
      </c>
      <c r="AN336" t="s">
        <v>112</v>
      </c>
      <c r="AO336">
        <v>135</v>
      </c>
      <c r="AP336" t="s">
        <v>1349</v>
      </c>
      <c r="AQ336" t="s">
        <v>70</v>
      </c>
      <c r="AR336" t="s">
        <v>71</v>
      </c>
      <c r="AS336" t="s">
        <v>72</v>
      </c>
      <c r="AT336" t="s">
        <v>53</v>
      </c>
      <c r="AU336" t="s">
        <v>53</v>
      </c>
      <c r="AV336" t="s">
        <v>53</v>
      </c>
      <c r="AW336" t="s">
        <v>53</v>
      </c>
      <c r="AX336" t="s">
        <v>61</v>
      </c>
      <c r="AY336" t="s">
        <v>53</v>
      </c>
      <c r="AZ336" t="s">
        <v>302</v>
      </c>
      <c r="BA336" t="s">
        <v>93</v>
      </c>
      <c r="BB336" t="s">
        <v>101</v>
      </c>
      <c r="BC336" t="s">
        <v>53</v>
      </c>
      <c r="BD336" t="s">
        <v>53</v>
      </c>
      <c r="BE336" t="s">
        <v>53</v>
      </c>
      <c r="BF336" t="s">
        <v>1350</v>
      </c>
      <c r="BG336" t="s">
        <v>126</v>
      </c>
      <c r="BH336" t="s">
        <v>53</v>
      </c>
      <c r="BI336" t="s">
        <v>53</v>
      </c>
    </row>
    <row r="337" spans="1:61" x14ac:dyDescent="0.25">
      <c r="A337" t="s">
        <v>53</v>
      </c>
      <c r="B337" t="s">
        <v>54</v>
      </c>
      <c r="C337" t="s">
        <v>55</v>
      </c>
      <c r="D337" t="s">
        <v>54</v>
      </c>
      <c r="E337" t="s">
        <v>110</v>
      </c>
      <c r="F337" t="s">
        <v>54</v>
      </c>
      <c r="G337" t="s">
        <v>54</v>
      </c>
      <c r="H337">
        <v>228</v>
      </c>
      <c r="I337" t="s">
        <v>57</v>
      </c>
      <c r="J337" t="s">
        <v>58</v>
      </c>
      <c r="K337" t="s">
        <v>59</v>
      </c>
      <c r="L337" t="s">
        <v>187</v>
      </c>
      <c r="M337" t="s">
        <v>61</v>
      </c>
      <c r="N337" t="s">
        <v>1351</v>
      </c>
      <c r="O337" t="s">
        <v>63</v>
      </c>
      <c r="P337" t="s">
        <v>64</v>
      </c>
      <c r="Q337">
        <v>228</v>
      </c>
      <c r="R337" t="s">
        <v>1352</v>
      </c>
      <c r="S337" t="s">
        <v>61</v>
      </c>
      <c r="T337" t="s">
        <v>53</v>
      </c>
      <c r="U337" t="s">
        <v>67</v>
      </c>
      <c r="V337" t="s">
        <v>61</v>
      </c>
      <c r="W337" t="s">
        <v>53</v>
      </c>
      <c r="X337" t="s">
        <v>372</v>
      </c>
      <c r="Y337" t="s">
        <v>53</v>
      </c>
      <c r="Z337" t="s">
        <v>53</v>
      </c>
      <c r="AA337" t="s">
        <v>53</v>
      </c>
      <c r="AB337" t="s">
        <v>53</v>
      </c>
      <c r="AC337" t="s">
        <v>1353</v>
      </c>
      <c r="AD337" t="s">
        <v>216</v>
      </c>
      <c r="AE337" t="s">
        <v>782</v>
      </c>
      <c r="AF337" t="s">
        <v>53</v>
      </c>
      <c r="AG337" t="s">
        <v>782</v>
      </c>
      <c r="AH337" t="s">
        <v>61</v>
      </c>
      <c r="AI337" t="s">
        <v>1351</v>
      </c>
      <c r="AJ337" t="s">
        <v>63</v>
      </c>
      <c r="AK337" t="s">
        <v>64</v>
      </c>
      <c r="AL337" t="s">
        <v>150</v>
      </c>
      <c r="AM337" t="s">
        <v>1352</v>
      </c>
      <c r="AN337" t="s">
        <v>65</v>
      </c>
      <c r="AO337">
        <v>76</v>
      </c>
      <c r="AP337" t="s">
        <v>1354</v>
      </c>
      <c r="AQ337" t="s">
        <v>70</v>
      </c>
      <c r="AR337" t="s">
        <v>71</v>
      </c>
      <c r="AS337" t="s">
        <v>72</v>
      </c>
      <c r="AT337" t="s">
        <v>53</v>
      </c>
      <c r="AU337" t="s">
        <v>61</v>
      </c>
      <c r="AV337" t="s">
        <v>53</v>
      </c>
      <c r="AW337" t="s">
        <v>67</v>
      </c>
      <c r="AX337" t="s">
        <v>61</v>
      </c>
      <c r="AY337" t="s">
        <v>53</v>
      </c>
      <c r="AZ337" t="s">
        <v>372</v>
      </c>
      <c r="BA337" t="s">
        <v>93</v>
      </c>
      <c r="BB337" t="s">
        <v>225</v>
      </c>
      <c r="BC337" t="s">
        <v>53</v>
      </c>
      <c r="BD337" t="s">
        <v>53</v>
      </c>
      <c r="BE337" t="s">
        <v>53</v>
      </c>
      <c r="BF337" t="s">
        <v>1353</v>
      </c>
      <c r="BG337" t="s">
        <v>112</v>
      </c>
      <c r="BH337" t="s">
        <v>53</v>
      </c>
      <c r="BI337" t="s">
        <v>53</v>
      </c>
    </row>
    <row r="338" spans="1:61" x14ac:dyDescent="0.25">
      <c r="A338" t="s">
        <v>53</v>
      </c>
      <c r="B338" t="s">
        <v>54</v>
      </c>
      <c r="C338" t="s">
        <v>55</v>
      </c>
      <c r="D338" t="s">
        <v>54</v>
      </c>
      <c r="E338" t="s">
        <v>56</v>
      </c>
      <c r="F338" t="s">
        <v>54</v>
      </c>
      <c r="G338" t="s">
        <v>54</v>
      </c>
      <c r="H338">
        <v>229</v>
      </c>
      <c r="I338" t="s">
        <v>57</v>
      </c>
      <c r="J338" t="s">
        <v>58</v>
      </c>
      <c r="K338" t="s">
        <v>104</v>
      </c>
      <c r="L338" t="s">
        <v>53</v>
      </c>
      <c r="M338" t="s">
        <v>111</v>
      </c>
      <c r="N338" t="s">
        <v>1355</v>
      </c>
      <c r="O338" t="s">
        <v>63</v>
      </c>
      <c r="P338" t="s">
        <v>64</v>
      </c>
      <c r="Q338">
        <v>229</v>
      </c>
      <c r="R338" t="s">
        <v>1356</v>
      </c>
      <c r="S338" t="s">
        <v>53</v>
      </c>
      <c r="T338" t="s">
        <v>53</v>
      </c>
      <c r="U338" t="s">
        <v>53</v>
      </c>
      <c r="V338" t="s">
        <v>111</v>
      </c>
      <c r="W338" t="s">
        <v>53</v>
      </c>
      <c r="X338" t="s">
        <v>179</v>
      </c>
      <c r="Y338" t="s">
        <v>53</v>
      </c>
      <c r="Z338" t="s">
        <v>53</v>
      </c>
      <c r="AA338" t="s">
        <v>53</v>
      </c>
      <c r="AB338" t="s">
        <v>53</v>
      </c>
      <c r="AC338" t="s">
        <v>1357</v>
      </c>
      <c r="AD338" t="s">
        <v>400</v>
      </c>
      <c r="AE338" t="s">
        <v>1358</v>
      </c>
      <c r="AF338" t="s">
        <v>53</v>
      </c>
      <c r="AG338" t="s">
        <v>1358</v>
      </c>
      <c r="AH338" t="s">
        <v>111</v>
      </c>
      <c r="AI338" t="s">
        <v>1355</v>
      </c>
      <c r="AJ338" t="s">
        <v>63</v>
      </c>
      <c r="AK338" t="s">
        <v>64</v>
      </c>
      <c r="AL338" t="s">
        <v>137</v>
      </c>
      <c r="AM338" t="s">
        <v>1356</v>
      </c>
      <c r="AN338" t="s">
        <v>99</v>
      </c>
      <c r="AO338">
        <v>541</v>
      </c>
      <c r="AP338" t="s">
        <v>1359</v>
      </c>
      <c r="AQ338" t="s">
        <v>182</v>
      </c>
      <c r="AR338" t="s">
        <v>305</v>
      </c>
      <c r="AS338" t="s">
        <v>72</v>
      </c>
      <c r="AT338" t="s">
        <v>53</v>
      </c>
      <c r="AU338" t="s">
        <v>53</v>
      </c>
      <c r="AV338" t="s">
        <v>53</v>
      </c>
      <c r="AW338" t="s">
        <v>53</v>
      </c>
      <c r="AX338" t="s">
        <v>111</v>
      </c>
      <c r="AY338" t="s">
        <v>53</v>
      </c>
      <c r="AZ338" t="s">
        <v>179</v>
      </c>
      <c r="BA338" t="s">
        <v>93</v>
      </c>
      <c r="BB338" t="s">
        <v>101</v>
      </c>
      <c r="BC338" t="s">
        <v>53</v>
      </c>
      <c r="BD338" t="s">
        <v>53</v>
      </c>
      <c r="BE338" t="s">
        <v>53</v>
      </c>
      <c r="BF338" t="s">
        <v>1360</v>
      </c>
      <c r="BG338" t="s">
        <v>82</v>
      </c>
      <c r="BH338" t="s">
        <v>53</v>
      </c>
      <c r="BI338" t="s">
        <v>53</v>
      </c>
    </row>
    <row r="339" spans="1:61" x14ac:dyDescent="0.25">
      <c r="A339" t="s">
        <v>53</v>
      </c>
      <c r="B339" t="s">
        <v>54</v>
      </c>
      <c r="C339" t="s">
        <v>55</v>
      </c>
      <c r="D339" t="s">
        <v>54</v>
      </c>
      <c r="E339" t="s">
        <v>110</v>
      </c>
      <c r="F339" t="s">
        <v>54</v>
      </c>
      <c r="G339" t="s">
        <v>54</v>
      </c>
      <c r="H339">
        <v>230</v>
      </c>
      <c r="I339" t="s">
        <v>57</v>
      </c>
      <c r="J339" t="s">
        <v>58</v>
      </c>
      <c r="K339" t="s">
        <v>104</v>
      </c>
      <c r="L339" t="s">
        <v>53</v>
      </c>
      <c r="M339" t="s">
        <v>111</v>
      </c>
      <c r="N339" t="s">
        <v>136</v>
      </c>
      <c r="O339" t="s">
        <v>63</v>
      </c>
      <c r="P339" t="s">
        <v>64</v>
      </c>
      <c r="Q339">
        <v>230</v>
      </c>
      <c r="R339" t="s">
        <v>1361</v>
      </c>
      <c r="S339" t="s">
        <v>53</v>
      </c>
      <c r="T339" t="s">
        <v>53</v>
      </c>
      <c r="U339" t="s">
        <v>53</v>
      </c>
      <c r="V339" t="s">
        <v>111</v>
      </c>
      <c r="W339" t="s">
        <v>53</v>
      </c>
      <c r="X339" t="s">
        <v>354</v>
      </c>
      <c r="Y339" t="s">
        <v>53</v>
      </c>
      <c r="Z339" t="s">
        <v>53</v>
      </c>
      <c r="AA339" t="s">
        <v>53</v>
      </c>
      <c r="AB339" t="s">
        <v>53</v>
      </c>
      <c r="AC339" t="s">
        <v>1362</v>
      </c>
      <c r="AD339" t="s">
        <v>400</v>
      </c>
      <c r="AE339" t="s">
        <v>786</v>
      </c>
      <c r="AF339" t="s">
        <v>53</v>
      </c>
      <c r="AG339" t="s">
        <v>786</v>
      </c>
      <c r="AH339" t="s">
        <v>111</v>
      </c>
      <c r="AI339" t="s">
        <v>136</v>
      </c>
      <c r="AJ339" t="s">
        <v>63</v>
      </c>
      <c r="AK339" t="s">
        <v>64</v>
      </c>
      <c r="AL339" t="s">
        <v>206</v>
      </c>
      <c r="AM339" t="s">
        <v>1361</v>
      </c>
      <c r="AN339" t="s">
        <v>99</v>
      </c>
      <c r="AO339">
        <v>346</v>
      </c>
      <c r="AP339" t="s">
        <v>1363</v>
      </c>
      <c r="AQ339" t="s">
        <v>182</v>
      </c>
      <c r="AR339" t="s">
        <v>305</v>
      </c>
      <c r="AS339" t="s">
        <v>72</v>
      </c>
      <c r="AT339" t="s">
        <v>53</v>
      </c>
      <c r="AU339" t="s">
        <v>53</v>
      </c>
      <c r="AV339" t="s">
        <v>53</v>
      </c>
      <c r="AW339" t="s">
        <v>53</v>
      </c>
      <c r="AX339" t="s">
        <v>111</v>
      </c>
      <c r="AY339" t="s">
        <v>53</v>
      </c>
      <c r="AZ339" t="s">
        <v>354</v>
      </c>
      <c r="BA339" t="s">
        <v>93</v>
      </c>
      <c r="BB339" t="s">
        <v>101</v>
      </c>
      <c r="BC339" t="s">
        <v>53</v>
      </c>
      <c r="BD339" t="s">
        <v>53</v>
      </c>
      <c r="BE339" t="s">
        <v>53</v>
      </c>
      <c r="BF339" t="s">
        <v>1364</v>
      </c>
      <c r="BG339" t="s">
        <v>78</v>
      </c>
      <c r="BH339" t="s">
        <v>53</v>
      </c>
      <c r="BI339" t="s">
        <v>53</v>
      </c>
    </row>
    <row r="340" spans="1:61" x14ac:dyDescent="0.25">
      <c r="A340" t="s">
        <v>192</v>
      </c>
      <c r="B340" t="s">
        <v>54</v>
      </c>
      <c r="C340" t="s">
        <v>309</v>
      </c>
      <c r="D340" t="s">
        <v>54</v>
      </c>
      <c r="E340" t="s">
        <v>110</v>
      </c>
      <c r="F340" t="s">
        <v>54</v>
      </c>
      <c r="G340" t="s">
        <v>54</v>
      </c>
      <c r="H340">
        <v>231</v>
      </c>
      <c r="I340" t="s">
        <v>57</v>
      </c>
      <c r="J340" t="s">
        <v>426</v>
      </c>
      <c r="K340" t="s">
        <v>59</v>
      </c>
      <c r="L340" t="s">
        <v>1365</v>
      </c>
      <c r="M340" t="s">
        <v>61</v>
      </c>
      <c r="N340" t="s">
        <v>1366</v>
      </c>
      <c r="O340" t="s">
        <v>63</v>
      </c>
      <c r="P340" t="s">
        <v>64</v>
      </c>
      <c r="Q340">
        <v>231</v>
      </c>
      <c r="R340" t="s">
        <v>1367</v>
      </c>
      <c r="S340" t="s">
        <v>53</v>
      </c>
      <c r="T340" t="s">
        <v>53</v>
      </c>
      <c r="U340" t="s">
        <v>53</v>
      </c>
      <c r="V340" t="s">
        <v>61</v>
      </c>
      <c r="W340" t="s">
        <v>53</v>
      </c>
      <c r="X340" t="s">
        <v>464</v>
      </c>
      <c r="Y340" t="s">
        <v>53</v>
      </c>
      <c r="Z340" t="s">
        <v>53</v>
      </c>
      <c r="AA340" t="s">
        <v>53</v>
      </c>
      <c r="AB340" t="s">
        <v>53</v>
      </c>
      <c r="AC340" t="s">
        <v>1368</v>
      </c>
      <c r="AD340" t="s">
        <v>1369</v>
      </c>
      <c r="AE340" t="s">
        <v>1370</v>
      </c>
      <c r="AF340" t="s">
        <v>53</v>
      </c>
      <c r="AG340" t="s">
        <v>1370</v>
      </c>
      <c r="AH340" t="s">
        <v>61</v>
      </c>
      <c r="AI340" t="s">
        <v>1366</v>
      </c>
      <c r="AJ340" t="s">
        <v>63</v>
      </c>
      <c r="AK340" t="s">
        <v>64</v>
      </c>
      <c r="AL340" t="s">
        <v>150</v>
      </c>
      <c r="AM340" t="s">
        <v>1367</v>
      </c>
      <c r="AN340" t="s">
        <v>99</v>
      </c>
      <c r="AO340">
        <v>195</v>
      </c>
      <c r="AP340" t="s">
        <v>1371</v>
      </c>
      <c r="AQ340" t="s">
        <v>70</v>
      </c>
      <c r="AR340" t="s">
        <v>71</v>
      </c>
      <c r="AS340" t="s">
        <v>72</v>
      </c>
      <c r="AT340" t="s">
        <v>53</v>
      </c>
      <c r="AU340" t="s">
        <v>53</v>
      </c>
      <c r="AV340" t="s">
        <v>53</v>
      </c>
      <c r="AW340" t="s">
        <v>53</v>
      </c>
      <c r="AX340" t="s">
        <v>61</v>
      </c>
      <c r="AY340" t="s">
        <v>53</v>
      </c>
      <c r="AZ340" t="s">
        <v>464</v>
      </c>
      <c r="BA340" t="s">
        <v>93</v>
      </c>
      <c r="BB340" t="s">
        <v>101</v>
      </c>
      <c r="BC340" t="s">
        <v>53</v>
      </c>
      <c r="BD340" t="s">
        <v>53</v>
      </c>
      <c r="BE340" t="s">
        <v>53</v>
      </c>
      <c r="BF340" t="s">
        <v>1372</v>
      </c>
      <c r="BG340" t="s">
        <v>99</v>
      </c>
      <c r="BH340" t="s">
        <v>53</v>
      </c>
      <c r="BI340" t="s">
        <v>53</v>
      </c>
    </row>
    <row r="341" spans="1:61" x14ac:dyDescent="0.25">
      <c r="A341" t="s">
        <v>192</v>
      </c>
      <c r="B341" t="s">
        <v>54</v>
      </c>
      <c r="C341" t="s">
        <v>309</v>
      </c>
      <c r="D341" t="s">
        <v>54</v>
      </c>
      <c r="E341" t="s">
        <v>110</v>
      </c>
      <c r="F341" t="s">
        <v>54</v>
      </c>
      <c r="G341" t="s">
        <v>54</v>
      </c>
      <c r="H341">
        <v>231</v>
      </c>
      <c r="I341" t="s">
        <v>57</v>
      </c>
      <c r="J341" t="s">
        <v>426</v>
      </c>
      <c r="K341" t="s">
        <v>59</v>
      </c>
      <c r="L341" t="s">
        <v>1365</v>
      </c>
      <c r="M341" t="s">
        <v>61</v>
      </c>
      <c r="N341" t="s">
        <v>1366</v>
      </c>
      <c r="O341" t="s">
        <v>63</v>
      </c>
      <c r="P341" t="s">
        <v>64</v>
      </c>
      <c r="Q341">
        <v>231</v>
      </c>
      <c r="R341" t="s">
        <v>1367</v>
      </c>
      <c r="S341" t="s">
        <v>53</v>
      </c>
      <c r="T341" t="s">
        <v>53</v>
      </c>
      <c r="U341" t="s">
        <v>53</v>
      </c>
      <c r="V341" t="s">
        <v>61</v>
      </c>
      <c r="W341" t="s">
        <v>53</v>
      </c>
      <c r="X341" t="s">
        <v>464</v>
      </c>
      <c r="Y341" t="s">
        <v>53</v>
      </c>
      <c r="Z341" t="s">
        <v>53</v>
      </c>
      <c r="AA341" t="s">
        <v>53</v>
      </c>
      <c r="AB341" t="s">
        <v>53</v>
      </c>
      <c r="AC341" t="s">
        <v>1373</v>
      </c>
      <c r="AD341" t="s">
        <v>1374</v>
      </c>
      <c r="AE341" t="s">
        <v>1375</v>
      </c>
      <c r="AF341" t="s">
        <v>53</v>
      </c>
      <c r="AG341" t="s">
        <v>1375</v>
      </c>
      <c r="AH341" t="s">
        <v>61</v>
      </c>
      <c r="AI341" t="s">
        <v>1366</v>
      </c>
      <c r="AJ341" t="s">
        <v>63</v>
      </c>
      <c r="AK341" t="s">
        <v>64</v>
      </c>
      <c r="AL341" t="s">
        <v>206</v>
      </c>
      <c r="AM341" t="s">
        <v>1367</v>
      </c>
      <c r="AN341" t="s">
        <v>65</v>
      </c>
      <c r="AO341">
        <v>703</v>
      </c>
      <c r="AP341" t="s">
        <v>1376</v>
      </c>
      <c r="AQ341" t="s">
        <v>70</v>
      </c>
      <c r="AR341" t="s">
        <v>82</v>
      </c>
      <c r="AS341" t="s">
        <v>72</v>
      </c>
      <c r="AT341" t="s">
        <v>53</v>
      </c>
      <c r="AU341" t="s">
        <v>53</v>
      </c>
      <c r="AV341" t="s">
        <v>53</v>
      </c>
      <c r="AW341" t="s">
        <v>53</v>
      </c>
      <c r="AX341" t="s">
        <v>61</v>
      </c>
      <c r="AY341" t="s">
        <v>53</v>
      </c>
      <c r="AZ341" t="s">
        <v>464</v>
      </c>
      <c r="BA341" t="s">
        <v>93</v>
      </c>
      <c r="BB341" t="s">
        <v>225</v>
      </c>
      <c r="BC341" t="s">
        <v>53</v>
      </c>
      <c r="BD341" t="s">
        <v>53</v>
      </c>
      <c r="BE341" t="s">
        <v>53</v>
      </c>
      <c r="BF341" t="s">
        <v>1373</v>
      </c>
      <c r="BG341" t="s">
        <v>99</v>
      </c>
      <c r="BH341" t="s">
        <v>53</v>
      </c>
      <c r="BI341" t="s">
        <v>53</v>
      </c>
    </row>
    <row r="342" spans="1:61" x14ac:dyDescent="0.25">
      <c r="A342" t="s">
        <v>192</v>
      </c>
      <c r="B342" t="s">
        <v>54</v>
      </c>
      <c r="C342" t="s">
        <v>309</v>
      </c>
      <c r="D342" t="s">
        <v>54</v>
      </c>
      <c r="E342" t="s">
        <v>110</v>
      </c>
      <c r="F342" t="s">
        <v>54</v>
      </c>
      <c r="G342" t="s">
        <v>54</v>
      </c>
      <c r="H342">
        <v>231</v>
      </c>
      <c r="I342" t="s">
        <v>57</v>
      </c>
      <c r="J342" t="s">
        <v>426</v>
      </c>
      <c r="K342" t="s">
        <v>59</v>
      </c>
      <c r="L342" t="s">
        <v>1365</v>
      </c>
      <c r="M342" t="s">
        <v>61</v>
      </c>
      <c r="N342" t="s">
        <v>1366</v>
      </c>
      <c r="O342" t="s">
        <v>63</v>
      </c>
      <c r="P342" t="s">
        <v>64</v>
      </c>
      <c r="Q342">
        <v>231</v>
      </c>
      <c r="R342" t="s">
        <v>1367</v>
      </c>
      <c r="S342" t="s">
        <v>53</v>
      </c>
      <c r="T342" t="s">
        <v>53</v>
      </c>
      <c r="U342" t="s">
        <v>53</v>
      </c>
      <c r="V342" t="s">
        <v>61</v>
      </c>
      <c r="W342" t="s">
        <v>53</v>
      </c>
      <c r="X342" t="s">
        <v>464</v>
      </c>
      <c r="Y342" t="s">
        <v>53</v>
      </c>
      <c r="Z342" t="s">
        <v>53</v>
      </c>
      <c r="AA342" t="s">
        <v>53</v>
      </c>
      <c r="AB342" t="s">
        <v>53</v>
      </c>
      <c r="AC342" t="s">
        <v>1377</v>
      </c>
      <c r="AD342" t="s">
        <v>1378</v>
      </c>
      <c r="AE342" t="s">
        <v>1379</v>
      </c>
      <c r="AF342" t="s">
        <v>1380</v>
      </c>
      <c r="AG342" t="s">
        <v>1381</v>
      </c>
      <c r="AH342" t="s">
        <v>61</v>
      </c>
      <c r="AI342" t="s">
        <v>1366</v>
      </c>
      <c r="AJ342" t="s">
        <v>63</v>
      </c>
      <c r="AK342" t="s">
        <v>64</v>
      </c>
      <c r="AL342" t="s">
        <v>206</v>
      </c>
      <c r="AM342" t="s">
        <v>1367</v>
      </c>
      <c r="AN342" t="s">
        <v>85</v>
      </c>
      <c r="AO342">
        <v>1120</v>
      </c>
      <c r="AP342" t="s">
        <v>1382</v>
      </c>
      <c r="AQ342" t="s">
        <v>70</v>
      </c>
      <c r="AR342" t="s">
        <v>310</v>
      </c>
      <c r="AS342" t="s">
        <v>72</v>
      </c>
      <c r="AT342" t="s">
        <v>53</v>
      </c>
      <c r="AU342" t="s">
        <v>53</v>
      </c>
      <c r="AV342" t="s">
        <v>53</v>
      </c>
      <c r="AW342" t="s">
        <v>53</v>
      </c>
      <c r="AX342" t="s">
        <v>61</v>
      </c>
      <c r="AY342" t="s">
        <v>53</v>
      </c>
      <c r="AZ342" t="s">
        <v>464</v>
      </c>
      <c r="BA342" t="s">
        <v>93</v>
      </c>
      <c r="BB342" t="s">
        <v>225</v>
      </c>
      <c r="BC342" t="s">
        <v>53</v>
      </c>
      <c r="BD342" t="s">
        <v>53</v>
      </c>
      <c r="BE342" t="s">
        <v>53</v>
      </c>
      <c r="BF342" t="s">
        <v>1383</v>
      </c>
      <c r="BG342" t="s">
        <v>1384</v>
      </c>
      <c r="BH342" t="s">
        <v>53</v>
      </c>
      <c r="BI342" t="s">
        <v>53</v>
      </c>
    </row>
    <row r="343" spans="1:61" x14ac:dyDescent="0.25">
      <c r="A343" t="s">
        <v>192</v>
      </c>
      <c r="B343" t="s">
        <v>54</v>
      </c>
      <c r="C343" t="s">
        <v>309</v>
      </c>
      <c r="D343" t="s">
        <v>54</v>
      </c>
      <c r="E343" t="s">
        <v>110</v>
      </c>
      <c r="F343" t="s">
        <v>54</v>
      </c>
      <c r="G343" t="s">
        <v>54</v>
      </c>
      <c r="H343">
        <v>231</v>
      </c>
      <c r="I343" t="s">
        <v>57</v>
      </c>
      <c r="J343" t="s">
        <v>426</v>
      </c>
      <c r="K343" t="s">
        <v>59</v>
      </c>
      <c r="L343" t="s">
        <v>1365</v>
      </c>
      <c r="M343" t="s">
        <v>61</v>
      </c>
      <c r="N343" t="s">
        <v>1366</v>
      </c>
      <c r="O343" t="s">
        <v>63</v>
      </c>
      <c r="P343" t="s">
        <v>64</v>
      </c>
      <c r="Q343">
        <v>231</v>
      </c>
      <c r="R343" t="s">
        <v>1367</v>
      </c>
      <c r="S343" t="s">
        <v>53</v>
      </c>
      <c r="T343" t="s">
        <v>53</v>
      </c>
      <c r="U343" t="s">
        <v>53</v>
      </c>
      <c r="V343" t="s">
        <v>61</v>
      </c>
      <c r="W343" t="s">
        <v>53</v>
      </c>
      <c r="X343" t="s">
        <v>464</v>
      </c>
      <c r="Y343" t="s">
        <v>53</v>
      </c>
      <c r="Z343" t="s">
        <v>53</v>
      </c>
      <c r="AA343" t="s">
        <v>53</v>
      </c>
      <c r="AB343" t="s">
        <v>53</v>
      </c>
      <c r="AC343" t="s">
        <v>53</v>
      </c>
      <c r="AD343" t="s">
        <v>53</v>
      </c>
      <c r="AE343" t="s">
        <v>1385</v>
      </c>
      <c r="AF343" t="s">
        <v>1386</v>
      </c>
      <c r="AG343" t="s">
        <v>1387</v>
      </c>
      <c r="AH343" t="s">
        <v>61</v>
      </c>
      <c r="AI343" t="s">
        <v>1366</v>
      </c>
      <c r="AJ343" t="s">
        <v>63</v>
      </c>
      <c r="AK343" t="s">
        <v>64</v>
      </c>
      <c r="AL343" t="s">
        <v>53</v>
      </c>
      <c r="AM343" t="s">
        <v>1367</v>
      </c>
      <c r="AN343" t="s">
        <v>53</v>
      </c>
      <c r="AO343">
        <v>1214</v>
      </c>
      <c r="AP343" t="s">
        <v>1388</v>
      </c>
      <c r="AQ343" t="s">
        <v>70</v>
      </c>
      <c r="AR343" t="s">
        <v>394</v>
      </c>
      <c r="AS343" t="s">
        <v>72</v>
      </c>
      <c r="AT343" t="s">
        <v>53</v>
      </c>
      <c r="AU343" t="s">
        <v>53</v>
      </c>
      <c r="AV343" t="s">
        <v>53</v>
      </c>
      <c r="AW343" t="s">
        <v>53</v>
      </c>
      <c r="AX343" t="s">
        <v>61</v>
      </c>
      <c r="AY343" t="s">
        <v>53</v>
      </c>
      <c r="AZ343" t="s">
        <v>464</v>
      </c>
      <c r="BA343" t="s">
        <v>93</v>
      </c>
      <c r="BB343" t="s">
        <v>53</v>
      </c>
      <c r="BC343" t="s">
        <v>53</v>
      </c>
      <c r="BD343" t="s">
        <v>53</v>
      </c>
      <c r="BE343" t="s">
        <v>53</v>
      </c>
      <c r="BF343" t="s">
        <v>53</v>
      </c>
      <c r="BG343" t="s">
        <v>53</v>
      </c>
      <c r="BH343" t="s">
        <v>53</v>
      </c>
      <c r="BI343" t="s">
        <v>53</v>
      </c>
    </row>
    <row r="344" spans="1:61" x14ac:dyDescent="0.25">
      <c r="A344" t="s">
        <v>53</v>
      </c>
      <c r="B344" t="s">
        <v>54</v>
      </c>
      <c r="C344" t="s">
        <v>55</v>
      </c>
      <c r="D344" t="s">
        <v>54</v>
      </c>
      <c r="E344" t="s">
        <v>56</v>
      </c>
      <c r="F344" t="s">
        <v>54</v>
      </c>
      <c r="G344" t="s">
        <v>54</v>
      </c>
      <c r="H344">
        <v>232</v>
      </c>
      <c r="I344" t="s">
        <v>57</v>
      </c>
      <c r="J344" t="s">
        <v>58</v>
      </c>
      <c r="K344" t="s">
        <v>59</v>
      </c>
      <c r="L344" t="s">
        <v>814</v>
      </c>
      <c r="M344" t="s">
        <v>61</v>
      </c>
      <c r="N344" t="s">
        <v>805</v>
      </c>
      <c r="O344" t="s">
        <v>63</v>
      </c>
      <c r="P344" t="s">
        <v>64</v>
      </c>
      <c r="Q344">
        <v>232</v>
      </c>
      <c r="R344" t="s">
        <v>1389</v>
      </c>
      <c r="S344" t="s">
        <v>53</v>
      </c>
      <c r="T344" t="s">
        <v>53</v>
      </c>
      <c r="U344" t="s">
        <v>53</v>
      </c>
      <c r="V344" t="s">
        <v>61</v>
      </c>
      <c r="W344" t="s">
        <v>53</v>
      </c>
      <c r="X344" t="s">
        <v>67</v>
      </c>
      <c r="Y344" t="s">
        <v>53</v>
      </c>
      <c r="Z344" t="s">
        <v>53</v>
      </c>
      <c r="AA344" t="s">
        <v>53</v>
      </c>
      <c r="AB344" t="s">
        <v>53</v>
      </c>
      <c r="AC344" t="s">
        <v>1390</v>
      </c>
      <c r="AD344" t="s">
        <v>1391</v>
      </c>
      <c r="AE344" t="s">
        <v>805</v>
      </c>
      <c r="AF344" t="s">
        <v>53</v>
      </c>
      <c r="AG344" t="s">
        <v>805</v>
      </c>
      <c r="AH344" t="s">
        <v>61</v>
      </c>
      <c r="AI344" t="s">
        <v>805</v>
      </c>
      <c r="AJ344" t="s">
        <v>63</v>
      </c>
      <c r="AK344" t="s">
        <v>64</v>
      </c>
      <c r="AL344" t="s">
        <v>150</v>
      </c>
      <c r="AM344" t="s">
        <v>1389</v>
      </c>
      <c r="AN344" t="s">
        <v>244</v>
      </c>
      <c r="AO344">
        <v>191</v>
      </c>
      <c r="AP344" t="s">
        <v>1392</v>
      </c>
      <c r="AQ344" t="s">
        <v>70</v>
      </c>
      <c r="AR344" t="s">
        <v>71</v>
      </c>
      <c r="AS344" t="s">
        <v>72</v>
      </c>
      <c r="AT344" t="s">
        <v>53</v>
      </c>
      <c r="AU344" t="s">
        <v>53</v>
      </c>
      <c r="AV344" t="s">
        <v>53</v>
      </c>
      <c r="AW344" t="s">
        <v>53</v>
      </c>
      <c r="AX344" t="s">
        <v>61</v>
      </c>
      <c r="AY344" t="s">
        <v>53</v>
      </c>
      <c r="AZ344" t="s">
        <v>67</v>
      </c>
      <c r="BA344" t="s">
        <v>93</v>
      </c>
      <c r="BB344" t="s">
        <v>101</v>
      </c>
      <c r="BC344" t="s">
        <v>53</v>
      </c>
      <c r="BD344" t="s">
        <v>53</v>
      </c>
      <c r="BE344" t="s">
        <v>53</v>
      </c>
      <c r="BF344" t="s">
        <v>1393</v>
      </c>
      <c r="BG344" t="s">
        <v>121</v>
      </c>
      <c r="BH344" t="s">
        <v>53</v>
      </c>
      <c r="BI344" t="s">
        <v>53</v>
      </c>
    </row>
    <row r="345" spans="1:61" x14ac:dyDescent="0.25">
      <c r="A345" t="s">
        <v>53</v>
      </c>
      <c r="B345" t="s">
        <v>54</v>
      </c>
      <c r="C345" t="s">
        <v>309</v>
      </c>
      <c r="D345" t="s">
        <v>54</v>
      </c>
      <c r="E345" t="s">
        <v>110</v>
      </c>
      <c r="F345" t="s">
        <v>54</v>
      </c>
      <c r="G345" t="s">
        <v>54</v>
      </c>
      <c r="H345">
        <v>233</v>
      </c>
      <c r="I345" t="s">
        <v>57</v>
      </c>
      <c r="J345" t="s">
        <v>426</v>
      </c>
      <c r="K345" t="s">
        <v>104</v>
      </c>
      <c r="L345" t="s">
        <v>53</v>
      </c>
      <c r="M345" t="s">
        <v>111</v>
      </c>
      <c r="N345" t="s">
        <v>828</v>
      </c>
      <c r="O345" t="s">
        <v>63</v>
      </c>
      <c r="P345" t="s">
        <v>64</v>
      </c>
      <c r="Q345">
        <v>233</v>
      </c>
      <c r="R345" t="s">
        <v>1394</v>
      </c>
      <c r="S345" t="s">
        <v>53</v>
      </c>
      <c r="T345" t="s">
        <v>53</v>
      </c>
      <c r="U345" t="s">
        <v>53</v>
      </c>
      <c r="V345" t="s">
        <v>111</v>
      </c>
      <c r="W345" t="s">
        <v>53</v>
      </c>
      <c r="X345" t="s">
        <v>377</v>
      </c>
      <c r="Y345" t="s">
        <v>53</v>
      </c>
      <c r="Z345" t="s">
        <v>53</v>
      </c>
      <c r="AA345" t="s">
        <v>53</v>
      </c>
      <c r="AB345" t="s">
        <v>53</v>
      </c>
      <c r="AC345" t="s">
        <v>1395</v>
      </c>
      <c r="AD345" t="s">
        <v>1396</v>
      </c>
      <c r="AE345" t="s">
        <v>1397</v>
      </c>
      <c r="AF345" t="s">
        <v>53</v>
      </c>
      <c r="AG345" t="s">
        <v>1397</v>
      </c>
      <c r="AH345" t="s">
        <v>111</v>
      </c>
      <c r="AI345" t="s">
        <v>828</v>
      </c>
      <c r="AJ345" t="s">
        <v>63</v>
      </c>
      <c r="AK345" t="s">
        <v>64</v>
      </c>
      <c r="AL345" t="s">
        <v>137</v>
      </c>
      <c r="AM345" t="s">
        <v>1394</v>
      </c>
      <c r="AN345" t="s">
        <v>151</v>
      </c>
      <c r="AO345">
        <v>560</v>
      </c>
      <c r="AP345" t="s">
        <v>1398</v>
      </c>
      <c r="AQ345" t="s">
        <v>70</v>
      </c>
      <c r="AR345" t="s">
        <v>305</v>
      </c>
      <c r="AS345" t="s">
        <v>72</v>
      </c>
      <c r="AT345" t="s">
        <v>53</v>
      </c>
      <c r="AU345" t="s">
        <v>53</v>
      </c>
      <c r="AV345" t="s">
        <v>53</v>
      </c>
      <c r="AW345" t="s">
        <v>53</v>
      </c>
      <c r="AX345" t="s">
        <v>111</v>
      </c>
      <c r="AY345" t="s">
        <v>53</v>
      </c>
      <c r="AZ345" t="s">
        <v>377</v>
      </c>
      <c r="BA345" t="s">
        <v>93</v>
      </c>
      <c r="BB345" t="s">
        <v>101</v>
      </c>
      <c r="BC345" t="s">
        <v>53</v>
      </c>
      <c r="BD345" t="s">
        <v>53</v>
      </c>
      <c r="BE345" t="s">
        <v>53</v>
      </c>
      <c r="BF345" t="s">
        <v>1399</v>
      </c>
      <c r="BG345" t="s">
        <v>82</v>
      </c>
      <c r="BH345" t="s">
        <v>53</v>
      </c>
      <c r="BI345" t="s">
        <v>53</v>
      </c>
    </row>
    <row r="346" spans="1:61" x14ac:dyDescent="0.25">
      <c r="A346" t="s">
        <v>53</v>
      </c>
      <c r="B346" t="s">
        <v>54</v>
      </c>
      <c r="C346" t="s">
        <v>55</v>
      </c>
      <c r="D346" t="s">
        <v>54</v>
      </c>
      <c r="E346" t="s">
        <v>56</v>
      </c>
      <c r="F346" t="s">
        <v>54</v>
      </c>
      <c r="G346" t="s">
        <v>54</v>
      </c>
      <c r="H346">
        <v>234</v>
      </c>
      <c r="I346" t="s">
        <v>57</v>
      </c>
      <c r="J346" t="s">
        <v>58</v>
      </c>
      <c r="K346" t="s">
        <v>59</v>
      </c>
      <c r="L346" t="s">
        <v>83</v>
      </c>
      <c r="M346" t="s">
        <v>61</v>
      </c>
      <c r="N346" t="s">
        <v>1400</v>
      </c>
      <c r="O346" t="s">
        <v>63</v>
      </c>
      <c r="P346" t="s">
        <v>64</v>
      </c>
      <c r="Q346">
        <v>234</v>
      </c>
      <c r="R346" t="s">
        <v>1401</v>
      </c>
      <c r="S346" t="s">
        <v>53</v>
      </c>
      <c r="T346" t="s">
        <v>53</v>
      </c>
      <c r="U346" t="s">
        <v>53</v>
      </c>
      <c r="V346" t="s">
        <v>61</v>
      </c>
      <c r="W346" t="s">
        <v>53</v>
      </c>
      <c r="X346" t="s">
        <v>372</v>
      </c>
      <c r="Y346" t="s">
        <v>53</v>
      </c>
      <c r="Z346" t="s">
        <v>53</v>
      </c>
      <c r="AA346" t="s">
        <v>53</v>
      </c>
      <c r="AB346" t="s">
        <v>53</v>
      </c>
      <c r="AC346" t="s">
        <v>1402</v>
      </c>
      <c r="AD346" t="s">
        <v>649</v>
      </c>
      <c r="AE346" t="s">
        <v>1400</v>
      </c>
      <c r="AF346" t="s">
        <v>53</v>
      </c>
      <c r="AG346" t="s">
        <v>1400</v>
      </c>
      <c r="AH346" t="s">
        <v>61</v>
      </c>
      <c r="AI346" t="s">
        <v>1400</v>
      </c>
      <c r="AJ346" t="s">
        <v>63</v>
      </c>
      <c r="AK346" t="s">
        <v>64</v>
      </c>
      <c r="AL346" t="s">
        <v>150</v>
      </c>
      <c r="AM346" t="s">
        <v>1401</v>
      </c>
      <c r="AN346" t="s">
        <v>78</v>
      </c>
      <c r="AO346">
        <v>112</v>
      </c>
      <c r="AP346" t="s">
        <v>1403</v>
      </c>
      <c r="AQ346" t="s">
        <v>70</v>
      </c>
      <c r="AR346" t="s">
        <v>71</v>
      </c>
      <c r="AS346" t="s">
        <v>72</v>
      </c>
      <c r="AT346" t="s">
        <v>53</v>
      </c>
      <c r="AU346" t="s">
        <v>53</v>
      </c>
      <c r="AV346" t="s">
        <v>53</v>
      </c>
      <c r="AW346" t="s">
        <v>53</v>
      </c>
      <c r="AX346" t="s">
        <v>61</v>
      </c>
      <c r="AY346" t="s">
        <v>53</v>
      </c>
      <c r="AZ346" t="s">
        <v>372</v>
      </c>
      <c r="BA346" t="s">
        <v>74</v>
      </c>
      <c r="BB346" t="s">
        <v>101</v>
      </c>
      <c r="BC346" t="s">
        <v>53</v>
      </c>
      <c r="BD346" t="s">
        <v>53</v>
      </c>
      <c r="BE346" t="s">
        <v>53</v>
      </c>
      <c r="BF346" t="s">
        <v>1404</v>
      </c>
      <c r="BG346" t="s">
        <v>99</v>
      </c>
      <c r="BH346" t="s">
        <v>53</v>
      </c>
      <c r="BI346" t="s">
        <v>53</v>
      </c>
    </row>
    <row r="347" spans="1:61" x14ac:dyDescent="0.25">
      <c r="A347" t="s">
        <v>53</v>
      </c>
      <c r="B347" t="s">
        <v>54</v>
      </c>
      <c r="C347" t="s">
        <v>55</v>
      </c>
      <c r="D347" t="s">
        <v>54</v>
      </c>
      <c r="E347" t="s">
        <v>56</v>
      </c>
      <c r="F347" t="s">
        <v>54</v>
      </c>
      <c r="G347" t="s">
        <v>54</v>
      </c>
      <c r="H347">
        <v>235</v>
      </c>
      <c r="I347" t="s">
        <v>57</v>
      </c>
      <c r="J347" t="s">
        <v>58</v>
      </c>
      <c r="K347" t="s">
        <v>104</v>
      </c>
      <c r="L347" t="s">
        <v>53</v>
      </c>
      <c r="M347" t="s">
        <v>111</v>
      </c>
      <c r="N347" t="s">
        <v>53</v>
      </c>
      <c r="O347" t="s">
        <v>63</v>
      </c>
      <c r="P347" t="s">
        <v>53</v>
      </c>
      <c r="Q347">
        <v>235</v>
      </c>
      <c r="R347" t="s">
        <v>1405</v>
      </c>
      <c r="S347" t="s">
        <v>53</v>
      </c>
      <c r="T347" t="s">
        <v>53</v>
      </c>
      <c r="U347" t="s">
        <v>53</v>
      </c>
      <c r="V347" t="s">
        <v>111</v>
      </c>
      <c r="W347" t="s">
        <v>53</v>
      </c>
      <c r="X347" t="s">
        <v>179</v>
      </c>
      <c r="Y347" t="s">
        <v>53</v>
      </c>
      <c r="Z347" t="s">
        <v>53</v>
      </c>
      <c r="AA347" t="s">
        <v>53</v>
      </c>
      <c r="AB347" t="s">
        <v>53</v>
      </c>
      <c r="AC347" t="s">
        <v>1406</v>
      </c>
      <c r="AD347" t="s">
        <v>1407</v>
      </c>
      <c r="AE347" t="s">
        <v>1135</v>
      </c>
      <c r="AF347" t="s">
        <v>53</v>
      </c>
      <c r="AG347" t="s">
        <v>1135</v>
      </c>
      <c r="AH347" t="s">
        <v>111</v>
      </c>
      <c r="AI347" t="s">
        <v>53</v>
      </c>
      <c r="AJ347" t="s">
        <v>63</v>
      </c>
      <c r="AK347" t="s">
        <v>53</v>
      </c>
      <c r="AL347" t="s">
        <v>53</v>
      </c>
      <c r="AM347" t="s">
        <v>1405</v>
      </c>
      <c r="AN347" t="s">
        <v>353</v>
      </c>
      <c r="AO347">
        <v>542</v>
      </c>
      <c r="AP347" t="s">
        <v>1408</v>
      </c>
      <c r="AQ347" t="s">
        <v>182</v>
      </c>
      <c r="AR347" t="s">
        <v>305</v>
      </c>
      <c r="AS347" t="s">
        <v>72</v>
      </c>
      <c r="AT347" t="s">
        <v>53</v>
      </c>
      <c r="AU347" t="s">
        <v>53</v>
      </c>
      <c r="AV347" t="s">
        <v>53</v>
      </c>
      <c r="AW347" t="s">
        <v>53</v>
      </c>
      <c r="AX347" t="s">
        <v>111</v>
      </c>
      <c r="AY347" t="s">
        <v>53</v>
      </c>
      <c r="AZ347" t="s">
        <v>179</v>
      </c>
      <c r="BA347" t="s">
        <v>130</v>
      </c>
      <c r="BB347" t="s">
        <v>101</v>
      </c>
      <c r="BC347" t="s">
        <v>53</v>
      </c>
      <c r="BD347" t="s">
        <v>53</v>
      </c>
      <c r="BE347" t="s">
        <v>53</v>
      </c>
      <c r="BF347" t="s">
        <v>1409</v>
      </c>
      <c r="BG347" t="s">
        <v>353</v>
      </c>
      <c r="BH347" t="s">
        <v>53</v>
      </c>
      <c r="BI347" t="s">
        <v>53</v>
      </c>
    </row>
    <row r="348" spans="1:61" x14ac:dyDescent="0.25">
      <c r="A348" t="s">
        <v>53</v>
      </c>
      <c r="B348" t="s">
        <v>54</v>
      </c>
      <c r="C348" t="s">
        <v>55</v>
      </c>
      <c r="D348" t="s">
        <v>54</v>
      </c>
      <c r="E348" t="s">
        <v>56</v>
      </c>
      <c r="F348" t="s">
        <v>54</v>
      </c>
      <c r="G348" t="s">
        <v>54</v>
      </c>
      <c r="H348">
        <v>235</v>
      </c>
      <c r="I348" t="s">
        <v>57</v>
      </c>
      <c r="J348" t="s">
        <v>58</v>
      </c>
      <c r="K348" t="s">
        <v>104</v>
      </c>
      <c r="L348" t="s">
        <v>53</v>
      </c>
      <c r="M348" t="s">
        <v>111</v>
      </c>
      <c r="N348" t="s">
        <v>53</v>
      </c>
      <c r="O348" t="s">
        <v>63</v>
      </c>
      <c r="P348" t="s">
        <v>53</v>
      </c>
      <c r="Q348">
        <v>235</v>
      </c>
      <c r="R348" t="s">
        <v>1405</v>
      </c>
      <c r="S348" t="s">
        <v>53</v>
      </c>
      <c r="T348" t="s">
        <v>53</v>
      </c>
      <c r="U348" t="s">
        <v>53</v>
      </c>
      <c r="V348" t="s">
        <v>111</v>
      </c>
      <c r="W348" t="s">
        <v>53</v>
      </c>
      <c r="X348" t="s">
        <v>179</v>
      </c>
      <c r="Y348" t="s">
        <v>53</v>
      </c>
      <c r="Z348" t="s">
        <v>53</v>
      </c>
      <c r="AA348" t="s">
        <v>53</v>
      </c>
      <c r="AB348" t="s">
        <v>53</v>
      </c>
      <c r="AC348" t="s">
        <v>1410</v>
      </c>
      <c r="AD348" t="s">
        <v>1411</v>
      </c>
      <c r="AE348" t="s">
        <v>1400</v>
      </c>
      <c r="AF348" t="s">
        <v>53</v>
      </c>
      <c r="AG348" t="s">
        <v>1400</v>
      </c>
      <c r="AH348" t="s">
        <v>111</v>
      </c>
      <c r="AI348" t="s">
        <v>53</v>
      </c>
      <c r="AJ348" t="s">
        <v>63</v>
      </c>
      <c r="AK348" t="s">
        <v>53</v>
      </c>
      <c r="AL348" t="s">
        <v>53</v>
      </c>
      <c r="AM348" t="s">
        <v>1405</v>
      </c>
      <c r="AN348" t="s">
        <v>53</v>
      </c>
      <c r="AO348">
        <v>543</v>
      </c>
      <c r="AP348" t="s">
        <v>1412</v>
      </c>
      <c r="AQ348" t="s">
        <v>182</v>
      </c>
      <c r="AR348" t="s">
        <v>305</v>
      </c>
      <c r="AS348" t="s">
        <v>72</v>
      </c>
      <c r="AT348" t="s">
        <v>53</v>
      </c>
      <c r="AU348" t="s">
        <v>53</v>
      </c>
      <c r="AV348" t="s">
        <v>53</v>
      </c>
      <c r="AW348" t="s">
        <v>53</v>
      </c>
      <c r="AX348" t="s">
        <v>111</v>
      </c>
      <c r="AY348" t="s">
        <v>53</v>
      </c>
      <c r="AZ348" t="s">
        <v>179</v>
      </c>
      <c r="BA348" t="s">
        <v>74</v>
      </c>
      <c r="BB348" t="s">
        <v>101</v>
      </c>
      <c r="BC348" t="s">
        <v>53</v>
      </c>
      <c r="BD348" t="s">
        <v>53</v>
      </c>
      <c r="BE348" t="s">
        <v>53</v>
      </c>
      <c r="BF348" t="s">
        <v>1413</v>
      </c>
      <c r="BG348" t="s">
        <v>85</v>
      </c>
      <c r="BH348" t="s">
        <v>53</v>
      </c>
      <c r="BI348" t="s">
        <v>53</v>
      </c>
    </row>
    <row r="349" spans="1:61" x14ac:dyDescent="0.25">
      <c r="A349" t="s">
        <v>53</v>
      </c>
      <c r="B349" t="s">
        <v>54</v>
      </c>
      <c r="C349" t="s">
        <v>55</v>
      </c>
      <c r="D349" t="s">
        <v>54</v>
      </c>
      <c r="E349" t="s">
        <v>110</v>
      </c>
      <c r="F349" t="s">
        <v>54</v>
      </c>
      <c r="G349" t="s">
        <v>54</v>
      </c>
      <c r="H349">
        <v>236</v>
      </c>
      <c r="I349" t="s">
        <v>57</v>
      </c>
      <c r="J349" t="s">
        <v>58</v>
      </c>
      <c r="K349" t="s">
        <v>59</v>
      </c>
      <c r="L349" t="s">
        <v>300</v>
      </c>
      <c r="M349" t="s">
        <v>61</v>
      </c>
      <c r="N349" t="s">
        <v>665</v>
      </c>
      <c r="O349" t="s">
        <v>63</v>
      </c>
      <c r="P349" t="s">
        <v>64</v>
      </c>
      <c r="Q349">
        <v>236</v>
      </c>
      <c r="R349" t="s">
        <v>1414</v>
      </c>
      <c r="S349" t="s">
        <v>53</v>
      </c>
      <c r="T349" t="s">
        <v>53</v>
      </c>
      <c r="U349" t="s">
        <v>53</v>
      </c>
      <c r="V349" t="s">
        <v>61</v>
      </c>
      <c r="W349" t="s">
        <v>53</v>
      </c>
      <c r="X349" t="s">
        <v>1114</v>
      </c>
      <c r="Y349" t="s">
        <v>53</v>
      </c>
      <c r="Z349" t="s">
        <v>53</v>
      </c>
      <c r="AA349" t="s">
        <v>53</v>
      </c>
      <c r="AB349" t="s">
        <v>53</v>
      </c>
      <c r="AC349" t="s">
        <v>1415</v>
      </c>
      <c r="AD349" t="s">
        <v>439</v>
      </c>
      <c r="AE349" t="s">
        <v>819</v>
      </c>
      <c r="AF349" t="s">
        <v>53</v>
      </c>
      <c r="AG349" t="s">
        <v>819</v>
      </c>
      <c r="AH349" t="s">
        <v>61</v>
      </c>
      <c r="AI349" t="s">
        <v>665</v>
      </c>
      <c r="AJ349" t="s">
        <v>63</v>
      </c>
      <c r="AK349" t="s">
        <v>64</v>
      </c>
      <c r="AL349" t="s">
        <v>98</v>
      </c>
      <c r="AM349" t="s">
        <v>1414</v>
      </c>
      <c r="AN349" t="s">
        <v>85</v>
      </c>
      <c r="AO349">
        <v>198</v>
      </c>
      <c r="AP349" t="s">
        <v>1416</v>
      </c>
      <c r="AQ349" t="s">
        <v>70</v>
      </c>
      <c r="AR349" t="s">
        <v>71</v>
      </c>
      <c r="AS349" t="s">
        <v>72</v>
      </c>
      <c r="AT349" t="s">
        <v>53</v>
      </c>
      <c r="AU349" t="s">
        <v>53</v>
      </c>
      <c r="AV349" t="s">
        <v>53</v>
      </c>
      <c r="AW349" t="s">
        <v>53</v>
      </c>
      <c r="AX349" t="s">
        <v>61</v>
      </c>
      <c r="AY349" t="s">
        <v>53</v>
      </c>
      <c r="AZ349" t="s">
        <v>1114</v>
      </c>
      <c r="BA349" t="s">
        <v>93</v>
      </c>
      <c r="BB349" t="s">
        <v>101</v>
      </c>
      <c r="BC349" t="s">
        <v>53</v>
      </c>
      <c r="BD349" t="s">
        <v>53</v>
      </c>
      <c r="BE349" t="s">
        <v>53</v>
      </c>
      <c r="BF349" t="s">
        <v>1417</v>
      </c>
      <c r="BG349" t="s">
        <v>99</v>
      </c>
      <c r="BH349" t="s">
        <v>53</v>
      </c>
      <c r="BI349" t="s">
        <v>53</v>
      </c>
    </row>
    <row r="350" spans="1:61" x14ac:dyDescent="0.25">
      <c r="A350" t="s">
        <v>53</v>
      </c>
      <c r="B350" t="s">
        <v>54</v>
      </c>
      <c r="C350" t="s">
        <v>55</v>
      </c>
      <c r="D350" t="s">
        <v>54</v>
      </c>
      <c r="E350" t="s">
        <v>56</v>
      </c>
      <c r="F350" t="s">
        <v>54</v>
      </c>
      <c r="G350" t="s">
        <v>54</v>
      </c>
      <c r="H350">
        <v>237</v>
      </c>
      <c r="I350" t="s">
        <v>57</v>
      </c>
      <c r="J350" t="s">
        <v>58</v>
      </c>
      <c r="K350" t="s">
        <v>104</v>
      </c>
      <c r="L350" t="s">
        <v>53</v>
      </c>
      <c r="M350" t="s">
        <v>111</v>
      </c>
      <c r="N350" t="s">
        <v>1344</v>
      </c>
      <c r="O350" t="s">
        <v>63</v>
      </c>
      <c r="P350" t="s">
        <v>64</v>
      </c>
      <c r="Q350">
        <v>237</v>
      </c>
      <c r="R350" t="s">
        <v>1418</v>
      </c>
      <c r="S350" t="s">
        <v>53</v>
      </c>
      <c r="T350" t="s">
        <v>53</v>
      </c>
      <c r="U350" t="s">
        <v>53</v>
      </c>
      <c r="V350" t="s">
        <v>111</v>
      </c>
      <c r="W350" t="s">
        <v>53</v>
      </c>
      <c r="X350" t="s">
        <v>354</v>
      </c>
      <c r="Y350" t="s">
        <v>53</v>
      </c>
      <c r="Z350" t="s">
        <v>53</v>
      </c>
      <c r="AA350" t="s">
        <v>53</v>
      </c>
      <c r="AB350" t="s">
        <v>53</v>
      </c>
      <c r="AC350" t="s">
        <v>1419</v>
      </c>
      <c r="AD350" t="s">
        <v>660</v>
      </c>
      <c r="AE350" t="s">
        <v>1420</v>
      </c>
      <c r="AF350" t="s">
        <v>53</v>
      </c>
      <c r="AG350" t="s">
        <v>1420</v>
      </c>
      <c r="AH350" t="s">
        <v>111</v>
      </c>
      <c r="AI350" t="s">
        <v>1344</v>
      </c>
      <c r="AJ350" t="s">
        <v>63</v>
      </c>
      <c r="AK350" t="s">
        <v>64</v>
      </c>
      <c r="AL350" t="s">
        <v>206</v>
      </c>
      <c r="AM350" t="s">
        <v>1418</v>
      </c>
      <c r="AN350" t="s">
        <v>65</v>
      </c>
      <c r="AO350">
        <v>347</v>
      </c>
      <c r="AP350" t="s">
        <v>1421</v>
      </c>
      <c r="AQ350" t="s">
        <v>182</v>
      </c>
      <c r="AR350" t="s">
        <v>305</v>
      </c>
      <c r="AS350" t="s">
        <v>72</v>
      </c>
      <c r="AT350" t="s">
        <v>53</v>
      </c>
      <c r="AU350" t="s">
        <v>53</v>
      </c>
      <c r="AV350" t="s">
        <v>53</v>
      </c>
      <c r="AW350" t="s">
        <v>53</v>
      </c>
      <c r="AX350" t="s">
        <v>111</v>
      </c>
      <c r="AY350" t="s">
        <v>53</v>
      </c>
      <c r="AZ350" t="s">
        <v>354</v>
      </c>
      <c r="BA350" t="s">
        <v>93</v>
      </c>
      <c r="BB350" t="s">
        <v>225</v>
      </c>
      <c r="BC350" t="s">
        <v>53</v>
      </c>
      <c r="BD350" t="s">
        <v>53</v>
      </c>
      <c r="BE350" t="s">
        <v>53</v>
      </c>
      <c r="BF350" t="s">
        <v>1422</v>
      </c>
      <c r="BG350" t="s">
        <v>85</v>
      </c>
      <c r="BH350" t="s">
        <v>53</v>
      </c>
      <c r="BI350" t="s">
        <v>53</v>
      </c>
    </row>
    <row r="351" spans="1:61" x14ac:dyDescent="0.25">
      <c r="A351" t="s">
        <v>53</v>
      </c>
      <c r="B351" t="s">
        <v>54</v>
      </c>
      <c r="C351" t="s">
        <v>55</v>
      </c>
      <c r="D351" t="s">
        <v>54</v>
      </c>
      <c r="E351" t="s">
        <v>56</v>
      </c>
      <c r="F351" t="s">
        <v>54</v>
      </c>
      <c r="G351" t="s">
        <v>54</v>
      </c>
      <c r="H351">
        <v>238</v>
      </c>
      <c r="I351" t="s">
        <v>57</v>
      </c>
      <c r="J351" t="s">
        <v>58</v>
      </c>
      <c r="K351" t="s">
        <v>104</v>
      </c>
      <c r="L351" t="s">
        <v>53</v>
      </c>
      <c r="M351" t="s">
        <v>111</v>
      </c>
      <c r="N351" t="s">
        <v>1423</v>
      </c>
      <c r="O351" t="s">
        <v>63</v>
      </c>
      <c r="P351" t="s">
        <v>64</v>
      </c>
      <c r="Q351">
        <v>238</v>
      </c>
      <c r="R351" t="s">
        <v>1424</v>
      </c>
      <c r="S351" t="s">
        <v>53</v>
      </c>
      <c r="T351" t="s">
        <v>53</v>
      </c>
      <c r="U351" t="s">
        <v>53</v>
      </c>
      <c r="V351" t="s">
        <v>111</v>
      </c>
      <c r="W351" t="s">
        <v>53</v>
      </c>
      <c r="X351" t="s">
        <v>354</v>
      </c>
      <c r="Y351" t="s">
        <v>53</v>
      </c>
      <c r="Z351" t="s">
        <v>53</v>
      </c>
      <c r="AA351" t="s">
        <v>53</v>
      </c>
      <c r="AB351" t="s">
        <v>53</v>
      </c>
      <c r="AC351" t="s">
        <v>1425</v>
      </c>
      <c r="AD351" t="s">
        <v>1426</v>
      </c>
      <c r="AE351" t="s">
        <v>1423</v>
      </c>
      <c r="AF351" t="s">
        <v>53</v>
      </c>
      <c r="AG351" t="s">
        <v>1423</v>
      </c>
      <c r="AH351" t="s">
        <v>111</v>
      </c>
      <c r="AI351" t="s">
        <v>1423</v>
      </c>
      <c r="AJ351" t="s">
        <v>63</v>
      </c>
      <c r="AK351" t="s">
        <v>64</v>
      </c>
      <c r="AL351" t="s">
        <v>53</v>
      </c>
      <c r="AM351" t="s">
        <v>1424</v>
      </c>
      <c r="AN351" t="s">
        <v>53</v>
      </c>
      <c r="AO351">
        <v>348</v>
      </c>
      <c r="AP351" t="s">
        <v>1427</v>
      </c>
      <c r="AQ351" t="s">
        <v>182</v>
      </c>
      <c r="AR351" t="s">
        <v>305</v>
      </c>
      <c r="AS351" t="s">
        <v>72</v>
      </c>
      <c r="AT351" t="s">
        <v>53</v>
      </c>
      <c r="AU351" t="s">
        <v>53</v>
      </c>
      <c r="AV351" t="s">
        <v>53</v>
      </c>
      <c r="AW351" t="s">
        <v>53</v>
      </c>
      <c r="AX351" t="s">
        <v>111</v>
      </c>
      <c r="AY351" t="s">
        <v>53</v>
      </c>
      <c r="AZ351" t="s">
        <v>354</v>
      </c>
      <c r="BA351" t="s">
        <v>93</v>
      </c>
      <c r="BB351" t="s">
        <v>225</v>
      </c>
      <c r="BC351" t="s">
        <v>53</v>
      </c>
      <c r="BD351" t="s">
        <v>53</v>
      </c>
      <c r="BE351" t="s">
        <v>53</v>
      </c>
      <c r="BF351" t="s">
        <v>1428</v>
      </c>
      <c r="BG351" t="s">
        <v>78</v>
      </c>
      <c r="BH351" t="s">
        <v>53</v>
      </c>
      <c r="BI351" t="s">
        <v>53</v>
      </c>
    </row>
    <row r="352" spans="1:61" x14ac:dyDescent="0.25">
      <c r="A352" t="s">
        <v>53</v>
      </c>
      <c r="B352" t="s">
        <v>54</v>
      </c>
      <c r="C352" t="s">
        <v>55</v>
      </c>
      <c r="D352" t="s">
        <v>54</v>
      </c>
      <c r="E352" t="s">
        <v>56</v>
      </c>
      <c r="F352" t="s">
        <v>54</v>
      </c>
      <c r="G352" t="s">
        <v>54</v>
      </c>
      <c r="H352">
        <v>239</v>
      </c>
      <c r="I352" t="s">
        <v>57</v>
      </c>
      <c r="J352" t="s">
        <v>58</v>
      </c>
      <c r="K352" t="s">
        <v>104</v>
      </c>
      <c r="L352" t="s">
        <v>53</v>
      </c>
      <c r="M352" t="s">
        <v>111</v>
      </c>
      <c r="N352" t="s">
        <v>1429</v>
      </c>
      <c r="O352" t="s">
        <v>63</v>
      </c>
      <c r="P352" t="s">
        <v>64</v>
      </c>
      <c r="Q352">
        <v>239</v>
      </c>
      <c r="R352" t="s">
        <v>1430</v>
      </c>
      <c r="S352" t="s">
        <v>53</v>
      </c>
      <c r="T352" t="s">
        <v>53</v>
      </c>
      <c r="U352" t="s">
        <v>53</v>
      </c>
      <c r="V352" t="s">
        <v>111</v>
      </c>
      <c r="W352" t="s">
        <v>53</v>
      </c>
      <c r="X352" t="s">
        <v>377</v>
      </c>
      <c r="Y352" t="s">
        <v>53</v>
      </c>
      <c r="Z352" t="s">
        <v>53</v>
      </c>
      <c r="AA352" t="s">
        <v>53</v>
      </c>
      <c r="AB352" t="s">
        <v>53</v>
      </c>
      <c r="AC352" t="s">
        <v>1431</v>
      </c>
      <c r="AD352" t="s">
        <v>1053</v>
      </c>
      <c r="AE352" t="s">
        <v>340</v>
      </c>
      <c r="AF352" t="s">
        <v>53</v>
      </c>
      <c r="AG352" t="s">
        <v>340</v>
      </c>
      <c r="AH352" t="s">
        <v>111</v>
      </c>
      <c r="AI352" t="s">
        <v>1429</v>
      </c>
      <c r="AJ352" t="s">
        <v>63</v>
      </c>
      <c r="AK352" t="s">
        <v>64</v>
      </c>
      <c r="AL352" t="s">
        <v>137</v>
      </c>
      <c r="AM352" t="s">
        <v>1430</v>
      </c>
      <c r="AN352" t="s">
        <v>99</v>
      </c>
      <c r="AO352">
        <v>561</v>
      </c>
      <c r="AP352" t="s">
        <v>1432</v>
      </c>
      <c r="AQ352" t="s">
        <v>182</v>
      </c>
      <c r="AR352" t="s">
        <v>305</v>
      </c>
      <c r="AS352" t="s">
        <v>72</v>
      </c>
      <c r="AT352" t="s">
        <v>53</v>
      </c>
      <c r="AU352" t="s">
        <v>53</v>
      </c>
      <c r="AV352" t="s">
        <v>53</v>
      </c>
      <c r="AW352" t="s">
        <v>53</v>
      </c>
      <c r="AX352" t="s">
        <v>111</v>
      </c>
      <c r="AY352" t="s">
        <v>53</v>
      </c>
      <c r="AZ352" t="s">
        <v>377</v>
      </c>
      <c r="BA352" t="s">
        <v>93</v>
      </c>
      <c r="BB352" t="s">
        <v>101</v>
      </c>
      <c r="BC352" t="s">
        <v>53</v>
      </c>
      <c r="BD352" t="s">
        <v>53</v>
      </c>
      <c r="BE352" t="s">
        <v>53</v>
      </c>
      <c r="BF352" t="s">
        <v>1433</v>
      </c>
      <c r="BG352" t="s">
        <v>82</v>
      </c>
      <c r="BH352" t="s">
        <v>53</v>
      </c>
      <c r="BI352" t="s">
        <v>53</v>
      </c>
    </row>
    <row r="353" spans="1:61" x14ac:dyDescent="0.25">
      <c r="A353" t="s">
        <v>53</v>
      </c>
      <c r="B353" t="s">
        <v>54</v>
      </c>
      <c r="C353" t="s">
        <v>55</v>
      </c>
      <c r="D353" t="s">
        <v>54</v>
      </c>
      <c r="E353" t="s">
        <v>56</v>
      </c>
      <c r="F353" t="s">
        <v>54</v>
      </c>
      <c r="G353" t="s">
        <v>54</v>
      </c>
      <c r="H353">
        <v>240</v>
      </c>
      <c r="I353" t="s">
        <v>57</v>
      </c>
      <c r="J353" t="s">
        <v>58</v>
      </c>
      <c r="K353" t="s">
        <v>104</v>
      </c>
      <c r="L353" t="s">
        <v>53</v>
      </c>
      <c r="M353" t="s">
        <v>111</v>
      </c>
      <c r="N353" t="s">
        <v>1434</v>
      </c>
      <c r="O353" t="s">
        <v>63</v>
      </c>
      <c r="P353" t="s">
        <v>64</v>
      </c>
      <c r="Q353">
        <v>240</v>
      </c>
      <c r="R353" t="s">
        <v>1435</v>
      </c>
      <c r="S353" t="s">
        <v>53</v>
      </c>
      <c r="T353" t="s">
        <v>53</v>
      </c>
      <c r="U353" t="s">
        <v>53</v>
      </c>
      <c r="V353" t="s">
        <v>111</v>
      </c>
      <c r="W353" t="s">
        <v>53</v>
      </c>
      <c r="X353" t="s">
        <v>179</v>
      </c>
      <c r="Y353" t="s">
        <v>53</v>
      </c>
      <c r="Z353" t="s">
        <v>53</v>
      </c>
      <c r="AA353" t="s">
        <v>53</v>
      </c>
      <c r="AB353" t="s">
        <v>53</v>
      </c>
      <c r="AC353" t="s">
        <v>1436</v>
      </c>
      <c r="AD353" t="s">
        <v>1437</v>
      </c>
      <c r="AE353" t="s">
        <v>1438</v>
      </c>
      <c r="AF353" t="s">
        <v>53</v>
      </c>
      <c r="AG353" t="s">
        <v>1438</v>
      </c>
      <c r="AH353" t="s">
        <v>111</v>
      </c>
      <c r="AI353" t="s">
        <v>1434</v>
      </c>
      <c r="AJ353" t="s">
        <v>63</v>
      </c>
      <c r="AK353" t="s">
        <v>64</v>
      </c>
      <c r="AL353" t="s">
        <v>206</v>
      </c>
      <c r="AM353" t="s">
        <v>1435</v>
      </c>
      <c r="AN353" t="s">
        <v>78</v>
      </c>
      <c r="AO353">
        <v>544</v>
      </c>
      <c r="AP353" t="s">
        <v>1439</v>
      </c>
      <c r="AQ353" t="s">
        <v>182</v>
      </c>
      <c r="AR353" t="s">
        <v>305</v>
      </c>
      <c r="AS353" t="s">
        <v>72</v>
      </c>
      <c r="AT353" t="s">
        <v>53</v>
      </c>
      <c r="AU353" t="s">
        <v>53</v>
      </c>
      <c r="AV353" t="s">
        <v>53</v>
      </c>
      <c r="AW353" t="s">
        <v>53</v>
      </c>
      <c r="AX353" t="s">
        <v>111</v>
      </c>
      <c r="AY353" t="s">
        <v>53</v>
      </c>
      <c r="AZ353" t="s">
        <v>179</v>
      </c>
      <c r="BA353" t="s">
        <v>93</v>
      </c>
      <c r="BB353" t="s">
        <v>225</v>
      </c>
      <c r="BC353" t="s">
        <v>53</v>
      </c>
      <c r="BD353" t="s">
        <v>53</v>
      </c>
      <c r="BE353" t="s">
        <v>53</v>
      </c>
      <c r="BF353" t="s">
        <v>1440</v>
      </c>
      <c r="BG353" t="s">
        <v>82</v>
      </c>
      <c r="BH353" t="s">
        <v>53</v>
      </c>
      <c r="BI353" t="s">
        <v>53</v>
      </c>
    </row>
    <row r="354" spans="1:61" x14ac:dyDescent="0.25">
      <c r="A354" t="s">
        <v>53</v>
      </c>
      <c r="B354" t="s">
        <v>54</v>
      </c>
      <c r="C354" t="s">
        <v>55</v>
      </c>
      <c r="D354" t="s">
        <v>54</v>
      </c>
      <c r="E354" t="s">
        <v>110</v>
      </c>
      <c r="F354" t="s">
        <v>54</v>
      </c>
      <c r="G354" t="s">
        <v>54</v>
      </c>
      <c r="H354">
        <v>241</v>
      </c>
      <c r="I354" t="s">
        <v>57</v>
      </c>
      <c r="J354" t="s">
        <v>58</v>
      </c>
      <c r="K354" t="s">
        <v>104</v>
      </c>
      <c r="L354" t="s">
        <v>53</v>
      </c>
      <c r="M354" t="s">
        <v>111</v>
      </c>
      <c r="N354" t="s">
        <v>1441</v>
      </c>
      <c r="O354" t="s">
        <v>63</v>
      </c>
      <c r="P354" t="s">
        <v>64</v>
      </c>
      <c r="Q354">
        <v>241</v>
      </c>
      <c r="R354" t="s">
        <v>1442</v>
      </c>
      <c r="S354" t="s">
        <v>53</v>
      </c>
      <c r="T354" t="s">
        <v>53</v>
      </c>
      <c r="U354" t="s">
        <v>53</v>
      </c>
      <c r="V354" t="s">
        <v>111</v>
      </c>
      <c r="W354" t="s">
        <v>53</v>
      </c>
      <c r="X354" t="s">
        <v>377</v>
      </c>
      <c r="Y354" t="s">
        <v>53</v>
      </c>
      <c r="Z354" t="s">
        <v>53</v>
      </c>
      <c r="AA354" t="s">
        <v>53</v>
      </c>
      <c r="AB354" t="s">
        <v>53</v>
      </c>
      <c r="AC354" t="s">
        <v>134</v>
      </c>
      <c r="AD354" t="s">
        <v>434</v>
      </c>
      <c r="AE354" t="s">
        <v>1443</v>
      </c>
      <c r="AF354" t="s">
        <v>53</v>
      </c>
      <c r="AG354" t="s">
        <v>1443</v>
      </c>
      <c r="AH354" t="s">
        <v>111</v>
      </c>
      <c r="AI354" t="s">
        <v>1441</v>
      </c>
      <c r="AJ354" t="s">
        <v>63</v>
      </c>
      <c r="AK354" t="s">
        <v>64</v>
      </c>
      <c r="AL354" t="s">
        <v>137</v>
      </c>
      <c r="AM354" t="s">
        <v>1442</v>
      </c>
      <c r="AN354" t="s">
        <v>99</v>
      </c>
      <c r="AO354">
        <v>562</v>
      </c>
      <c r="AP354" t="s">
        <v>1444</v>
      </c>
      <c r="AQ354" t="s">
        <v>182</v>
      </c>
      <c r="AR354" t="s">
        <v>305</v>
      </c>
      <c r="AS354" t="s">
        <v>72</v>
      </c>
      <c r="AT354" t="s">
        <v>53</v>
      </c>
      <c r="AU354" t="s">
        <v>53</v>
      </c>
      <c r="AV354" t="s">
        <v>53</v>
      </c>
      <c r="AW354" t="s">
        <v>53</v>
      </c>
      <c r="AX354" t="s">
        <v>111</v>
      </c>
      <c r="AY354" t="s">
        <v>53</v>
      </c>
      <c r="AZ354" t="s">
        <v>377</v>
      </c>
      <c r="BA354" t="s">
        <v>74</v>
      </c>
      <c r="BB354" t="s">
        <v>101</v>
      </c>
      <c r="BC354" t="s">
        <v>53</v>
      </c>
      <c r="BD354" t="s">
        <v>53</v>
      </c>
      <c r="BE354" t="s">
        <v>53</v>
      </c>
      <c r="BF354" t="s">
        <v>1445</v>
      </c>
      <c r="BG354" t="s">
        <v>82</v>
      </c>
      <c r="BH354" t="s">
        <v>53</v>
      </c>
      <c r="BI354" t="s">
        <v>53</v>
      </c>
    </row>
    <row r="355" spans="1:61" x14ac:dyDescent="0.25">
      <c r="A355" t="s">
        <v>53</v>
      </c>
      <c r="B355" t="s">
        <v>54</v>
      </c>
      <c r="C355" t="s">
        <v>55</v>
      </c>
      <c r="D355" t="s">
        <v>54</v>
      </c>
      <c r="E355" t="s">
        <v>56</v>
      </c>
      <c r="F355" t="s">
        <v>54</v>
      </c>
      <c r="G355" t="s">
        <v>54</v>
      </c>
      <c r="H355">
        <v>242</v>
      </c>
      <c r="I355" t="s">
        <v>57</v>
      </c>
      <c r="J355" t="s">
        <v>58</v>
      </c>
      <c r="K355" t="s">
        <v>59</v>
      </c>
      <c r="L355" t="s">
        <v>530</v>
      </c>
      <c r="M355" t="s">
        <v>61</v>
      </c>
      <c r="N355" t="s">
        <v>410</v>
      </c>
      <c r="O355" t="s">
        <v>63</v>
      </c>
      <c r="P355" t="s">
        <v>64</v>
      </c>
      <c r="Q355">
        <v>242</v>
      </c>
      <c r="R355" t="s">
        <v>1446</v>
      </c>
      <c r="S355" t="s">
        <v>53</v>
      </c>
      <c r="T355" t="s">
        <v>53</v>
      </c>
      <c r="U355" t="s">
        <v>53</v>
      </c>
      <c r="V355" t="s">
        <v>61</v>
      </c>
      <c r="W355" t="s">
        <v>53</v>
      </c>
      <c r="X355" t="s">
        <v>533</v>
      </c>
      <c r="Y355" t="s">
        <v>53</v>
      </c>
      <c r="Z355" t="s">
        <v>53</v>
      </c>
      <c r="AA355" t="s">
        <v>53</v>
      </c>
      <c r="AB355" t="s">
        <v>53</v>
      </c>
      <c r="AC355" t="s">
        <v>1447</v>
      </c>
      <c r="AD355" t="s">
        <v>1272</v>
      </c>
      <c r="AE355" t="s">
        <v>410</v>
      </c>
      <c r="AF355" t="s">
        <v>53</v>
      </c>
      <c r="AG355" t="s">
        <v>410</v>
      </c>
      <c r="AH355" t="s">
        <v>61</v>
      </c>
      <c r="AI355" t="s">
        <v>410</v>
      </c>
      <c r="AJ355" t="s">
        <v>63</v>
      </c>
      <c r="AK355" t="s">
        <v>64</v>
      </c>
      <c r="AL355" t="s">
        <v>98</v>
      </c>
      <c r="AM355" t="s">
        <v>1446</v>
      </c>
      <c r="AN355" t="s">
        <v>99</v>
      </c>
      <c r="AO355">
        <v>170</v>
      </c>
      <c r="AP355" t="s">
        <v>1448</v>
      </c>
      <c r="AQ355" t="s">
        <v>70</v>
      </c>
      <c r="AR355" t="s">
        <v>71</v>
      </c>
      <c r="AS355" t="s">
        <v>72</v>
      </c>
      <c r="AT355" t="s">
        <v>53</v>
      </c>
      <c r="AU355" t="s">
        <v>53</v>
      </c>
      <c r="AV355" t="s">
        <v>53</v>
      </c>
      <c r="AW355" t="s">
        <v>53</v>
      </c>
      <c r="AX355" t="s">
        <v>61</v>
      </c>
      <c r="AY355" t="s">
        <v>53</v>
      </c>
      <c r="AZ355" t="s">
        <v>533</v>
      </c>
      <c r="BA355" t="s">
        <v>93</v>
      </c>
      <c r="BB355" t="s">
        <v>101</v>
      </c>
      <c r="BC355" t="s">
        <v>53</v>
      </c>
      <c r="BD355" t="s">
        <v>53</v>
      </c>
      <c r="BE355" t="s">
        <v>53</v>
      </c>
      <c r="BF355" t="s">
        <v>1449</v>
      </c>
      <c r="BG355" t="s">
        <v>159</v>
      </c>
      <c r="BH355" t="s">
        <v>53</v>
      </c>
      <c r="BI355" t="s">
        <v>53</v>
      </c>
    </row>
    <row r="356" spans="1:61" x14ac:dyDescent="0.25">
      <c r="A356" t="s">
        <v>53</v>
      </c>
      <c r="B356" t="s">
        <v>54</v>
      </c>
      <c r="C356" t="s">
        <v>55</v>
      </c>
      <c r="D356" t="s">
        <v>54</v>
      </c>
      <c r="E356" t="s">
        <v>110</v>
      </c>
      <c r="F356" t="s">
        <v>54</v>
      </c>
      <c r="G356" t="s">
        <v>54</v>
      </c>
      <c r="H356">
        <v>243</v>
      </c>
      <c r="I356" t="s">
        <v>57</v>
      </c>
      <c r="J356" t="s">
        <v>863</v>
      </c>
      <c r="K356" t="s">
        <v>59</v>
      </c>
      <c r="L356" t="s">
        <v>169</v>
      </c>
      <c r="M356" t="s">
        <v>61</v>
      </c>
      <c r="N356" t="s">
        <v>1450</v>
      </c>
      <c r="O356" t="s">
        <v>63</v>
      </c>
      <c r="P356" t="s">
        <v>64</v>
      </c>
      <c r="Q356">
        <v>243</v>
      </c>
      <c r="R356" t="s">
        <v>1451</v>
      </c>
      <c r="S356" t="s">
        <v>53</v>
      </c>
      <c r="T356" t="s">
        <v>53</v>
      </c>
      <c r="U356" t="s">
        <v>53</v>
      </c>
      <c r="V356" t="s">
        <v>61</v>
      </c>
      <c r="W356" t="s">
        <v>53</v>
      </c>
      <c r="X356" t="s">
        <v>172</v>
      </c>
      <c r="Y356" t="s">
        <v>53</v>
      </c>
      <c r="Z356" t="s">
        <v>53</v>
      </c>
      <c r="AA356" t="s">
        <v>53</v>
      </c>
      <c r="AB356" t="s">
        <v>53</v>
      </c>
      <c r="AC356" t="s">
        <v>1452</v>
      </c>
      <c r="AD356" t="s">
        <v>1272</v>
      </c>
      <c r="AE356" t="s">
        <v>1450</v>
      </c>
      <c r="AF356" t="s">
        <v>53</v>
      </c>
      <c r="AG356" t="s">
        <v>1450</v>
      </c>
      <c r="AH356" t="s">
        <v>61</v>
      </c>
      <c r="AI356" t="s">
        <v>1450</v>
      </c>
      <c r="AJ356" t="s">
        <v>63</v>
      </c>
      <c r="AK356" t="s">
        <v>64</v>
      </c>
      <c r="AL356" t="s">
        <v>150</v>
      </c>
      <c r="AM356" t="s">
        <v>1451</v>
      </c>
      <c r="AN356" t="s">
        <v>85</v>
      </c>
      <c r="AO356">
        <v>22</v>
      </c>
      <c r="AP356" t="s">
        <v>1453</v>
      </c>
      <c r="AQ356" t="s">
        <v>70</v>
      </c>
      <c r="AR356" t="s">
        <v>71</v>
      </c>
      <c r="AS356" t="s">
        <v>72</v>
      </c>
      <c r="AT356" t="s">
        <v>53</v>
      </c>
      <c r="AU356" t="s">
        <v>53</v>
      </c>
      <c r="AV356" t="s">
        <v>53</v>
      </c>
      <c r="AW356" t="s">
        <v>53</v>
      </c>
      <c r="AX356" t="s">
        <v>61</v>
      </c>
      <c r="AY356" t="s">
        <v>53</v>
      </c>
      <c r="AZ356" t="s">
        <v>172</v>
      </c>
      <c r="BA356" t="s">
        <v>93</v>
      </c>
      <c r="BB356" t="s">
        <v>101</v>
      </c>
      <c r="BC356" t="s">
        <v>53</v>
      </c>
      <c r="BD356" t="s">
        <v>53</v>
      </c>
      <c r="BE356" t="s">
        <v>53</v>
      </c>
      <c r="BF356" t="s">
        <v>1454</v>
      </c>
      <c r="BG356" t="s">
        <v>112</v>
      </c>
      <c r="BH356" t="s">
        <v>53</v>
      </c>
      <c r="BI356" t="s">
        <v>53</v>
      </c>
    </row>
    <row r="357" spans="1:61" x14ac:dyDescent="0.25">
      <c r="A357" t="s">
        <v>53</v>
      </c>
      <c r="B357" t="s">
        <v>54</v>
      </c>
      <c r="C357" t="s">
        <v>55</v>
      </c>
      <c r="D357" t="s">
        <v>54</v>
      </c>
      <c r="E357" t="s">
        <v>56</v>
      </c>
      <c r="F357" t="s">
        <v>54</v>
      </c>
      <c r="G357" t="s">
        <v>54</v>
      </c>
      <c r="H357">
        <v>244</v>
      </c>
      <c r="I357" t="s">
        <v>57</v>
      </c>
      <c r="J357" t="s">
        <v>177</v>
      </c>
      <c r="K357" t="s">
        <v>59</v>
      </c>
      <c r="L357" t="s">
        <v>83</v>
      </c>
      <c r="M357" t="s">
        <v>61</v>
      </c>
      <c r="N357" t="s">
        <v>929</v>
      </c>
      <c r="O357" t="s">
        <v>63</v>
      </c>
      <c r="P357" t="s">
        <v>64</v>
      </c>
      <c r="Q357">
        <v>244</v>
      </c>
      <c r="R357" t="s">
        <v>1455</v>
      </c>
      <c r="S357" t="s">
        <v>53</v>
      </c>
      <c r="T357" t="s">
        <v>53</v>
      </c>
      <c r="U357" t="s">
        <v>53</v>
      </c>
      <c r="V357" t="s">
        <v>61</v>
      </c>
      <c r="W357" t="s">
        <v>53</v>
      </c>
      <c r="X357" t="s">
        <v>173</v>
      </c>
      <c r="Y357" t="s">
        <v>53</v>
      </c>
      <c r="Z357" t="s">
        <v>53</v>
      </c>
      <c r="AA357" t="s">
        <v>53</v>
      </c>
      <c r="AB357" t="s">
        <v>53</v>
      </c>
      <c r="AC357" t="s">
        <v>1456</v>
      </c>
      <c r="AD357" t="s">
        <v>434</v>
      </c>
      <c r="AE357" t="s">
        <v>929</v>
      </c>
      <c r="AF357" t="s">
        <v>53</v>
      </c>
      <c r="AG357" t="s">
        <v>929</v>
      </c>
      <c r="AH357" t="s">
        <v>61</v>
      </c>
      <c r="AI357" t="s">
        <v>929</v>
      </c>
      <c r="AJ357" t="s">
        <v>63</v>
      </c>
      <c r="AK357" t="s">
        <v>64</v>
      </c>
      <c r="AL357" t="s">
        <v>98</v>
      </c>
      <c r="AM357" t="s">
        <v>1455</v>
      </c>
      <c r="AN357" t="s">
        <v>151</v>
      </c>
      <c r="AO357">
        <v>114</v>
      </c>
      <c r="AP357" t="s">
        <v>1457</v>
      </c>
      <c r="AQ357" t="s">
        <v>70</v>
      </c>
      <c r="AR357" t="s">
        <v>71</v>
      </c>
      <c r="AS357" t="s">
        <v>72</v>
      </c>
      <c r="AT357" t="s">
        <v>53</v>
      </c>
      <c r="AU357" t="s">
        <v>53</v>
      </c>
      <c r="AV357" t="s">
        <v>53</v>
      </c>
      <c r="AW357" t="s">
        <v>53</v>
      </c>
      <c r="AX357" t="s">
        <v>61</v>
      </c>
      <c r="AY357" t="s">
        <v>53</v>
      </c>
      <c r="AZ357" t="s">
        <v>173</v>
      </c>
      <c r="BA357" t="s">
        <v>74</v>
      </c>
      <c r="BB357" t="s">
        <v>101</v>
      </c>
      <c r="BC357" t="s">
        <v>53</v>
      </c>
      <c r="BD357" t="s">
        <v>53</v>
      </c>
      <c r="BE357" t="s">
        <v>53</v>
      </c>
      <c r="BF357" t="s">
        <v>1458</v>
      </c>
      <c r="BG357" t="s">
        <v>151</v>
      </c>
      <c r="BH357" t="s">
        <v>53</v>
      </c>
      <c r="BI357" t="s">
        <v>53</v>
      </c>
    </row>
    <row r="358" spans="1:61" x14ac:dyDescent="0.25">
      <c r="A358" t="s">
        <v>53</v>
      </c>
      <c r="B358" t="s">
        <v>54</v>
      </c>
      <c r="C358" t="s">
        <v>55</v>
      </c>
      <c r="D358" t="s">
        <v>54</v>
      </c>
      <c r="E358" t="s">
        <v>56</v>
      </c>
      <c r="F358" t="s">
        <v>54</v>
      </c>
      <c r="G358" t="s">
        <v>54</v>
      </c>
      <c r="H358">
        <v>244</v>
      </c>
      <c r="I358" t="s">
        <v>57</v>
      </c>
      <c r="J358" t="s">
        <v>177</v>
      </c>
      <c r="K358" t="s">
        <v>59</v>
      </c>
      <c r="L358" t="s">
        <v>83</v>
      </c>
      <c r="M358" t="s">
        <v>61</v>
      </c>
      <c r="N358" t="s">
        <v>929</v>
      </c>
      <c r="O358" t="s">
        <v>63</v>
      </c>
      <c r="P358" t="s">
        <v>64</v>
      </c>
      <c r="Q358">
        <v>244</v>
      </c>
      <c r="R358" t="s">
        <v>1455</v>
      </c>
      <c r="S358" t="s">
        <v>53</v>
      </c>
      <c r="T358" t="s">
        <v>53</v>
      </c>
      <c r="U358" t="s">
        <v>53</v>
      </c>
      <c r="V358" t="s">
        <v>61</v>
      </c>
      <c r="W358" t="s">
        <v>53</v>
      </c>
      <c r="X358" t="s">
        <v>173</v>
      </c>
      <c r="Y358" t="s">
        <v>53</v>
      </c>
      <c r="Z358" t="s">
        <v>53</v>
      </c>
      <c r="AA358" t="s">
        <v>53</v>
      </c>
      <c r="AB358" t="s">
        <v>53</v>
      </c>
      <c r="AC358" t="s">
        <v>53</v>
      </c>
      <c r="AD358" t="s">
        <v>53</v>
      </c>
      <c r="AE358" t="s">
        <v>929</v>
      </c>
      <c r="AF358" t="s">
        <v>53</v>
      </c>
      <c r="AG358" t="s">
        <v>929</v>
      </c>
      <c r="AH358" t="s">
        <v>61</v>
      </c>
      <c r="AI358" t="s">
        <v>929</v>
      </c>
      <c r="AJ358" t="s">
        <v>63</v>
      </c>
      <c r="AK358" t="s">
        <v>64</v>
      </c>
      <c r="AL358" t="s">
        <v>53</v>
      </c>
      <c r="AM358" t="s">
        <v>1455</v>
      </c>
      <c r="AN358" t="s">
        <v>463</v>
      </c>
      <c r="AO358">
        <v>115</v>
      </c>
      <c r="AP358" t="s">
        <v>1459</v>
      </c>
      <c r="AQ358" t="s">
        <v>70</v>
      </c>
      <c r="AR358" t="s">
        <v>71</v>
      </c>
      <c r="AS358" t="s">
        <v>72</v>
      </c>
      <c r="AT358" t="s">
        <v>53</v>
      </c>
      <c r="AU358" t="s">
        <v>53</v>
      </c>
      <c r="AV358" t="s">
        <v>53</v>
      </c>
      <c r="AW358" t="s">
        <v>53</v>
      </c>
      <c r="AX358" t="s">
        <v>61</v>
      </c>
      <c r="AY358" t="s">
        <v>53</v>
      </c>
      <c r="AZ358" t="s">
        <v>173</v>
      </c>
      <c r="BA358" t="s">
        <v>130</v>
      </c>
      <c r="BB358" t="s">
        <v>101</v>
      </c>
      <c r="BC358" t="s">
        <v>53</v>
      </c>
      <c r="BD358" t="s">
        <v>53</v>
      </c>
      <c r="BE358" t="s">
        <v>53</v>
      </c>
      <c r="BF358" t="s">
        <v>53</v>
      </c>
      <c r="BG358" t="s">
        <v>99</v>
      </c>
      <c r="BH358" t="s">
        <v>53</v>
      </c>
      <c r="BI358" t="s">
        <v>53</v>
      </c>
    </row>
    <row r="359" spans="1:61" x14ac:dyDescent="0.25">
      <c r="A359" t="s">
        <v>53</v>
      </c>
      <c r="B359" t="s">
        <v>54</v>
      </c>
      <c r="C359" t="s">
        <v>55</v>
      </c>
      <c r="D359" t="s">
        <v>54</v>
      </c>
      <c r="E359" t="s">
        <v>110</v>
      </c>
      <c r="F359" t="s">
        <v>54</v>
      </c>
      <c r="G359" t="s">
        <v>54</v>
      </c>
      <c r="H359">
        <v>245</v>
      </c>
      <c r="I359" t="s">
        <v>57</v>
      </c>
      <c r="J359" t="s">
        <v>58</v>
      </c>
      <c r="K359" t="s">
        <v>59</v>
      </c>
      <c r="L359" t="s">
        <v>300</v>
      </c>
      <c r="M359" t="s">
        <v>61</v>
      </c>
      <c r="N359" t="s">
        <v>158</v>
      </c>
      <c r="O359" t="s">
        <v>63</v>
      </c>
      <c r="P359" t="s">
        <v>64</v>
      </c>
      <c r="Q359">
        <v>245</v>
      </c>
      <c r="R359" t="s">
        <v>1460</v>
      </c>
      <c r="S359" t="s">
        <v>53</v>
      </c>
      <c r="T359" t="s">
        <v>53</v>
      </c>
      <c r="U359" t="s">
        <v>53</v>
      </c>
      <c r="V359" t="s">
        <v>61</v>
      </c>
      <c r="W359" t="s">
        <v>53</v>
      </c>
      <c r="X359" t="s">
        <v>173</v>
      </c>
      <c r="Y359" t="s">
        <v>53</v>
      </c>
      <c r="Z359" t="s">
        <v>53</v>
      </c>
      <c r="AA359" t="s">
        <v>53</v>
      </c>
      <c r="AB359" t="s">
        <v>53</v>
      </c>
      <c r="AC359" t="s">
        <v>1461</v>
      </c>
      <c r="AD359" t="s">
        <v>638</v>
      </c>
      <c r="AE359" t="s">
        <v>158</v>
      </c>
      <c r="AF359" t="s">
        <v>53</v>
      </c>
      <c r="AG359" t="s">
        <v>158</v>
      </c>
      <c r="AH359" t="s">
        <v>61</v>
      </c>
      <c r="AI359" t="s">
        <v>158</v>
      </c>
      <c r="AJ359" t="s">
        <v>63</v>
      </c>
      <c r="AK359" t="s">
        <v>64</v>
      </c>
      <c r="AL359" t="s">
        <v>832</v>
      </c>
      <c r="AM359" t="s">
        <v>1460</v>
      </c>
      <c r="AN359" t="s">
        <v>463</v>
      </c>
      <c r="AO359">
        <v>139</v>
      </c>
      <c r="AP359" t="s">
        <v>1462</v>
      </c>
      <c r="AQ359" t="s">
        <v>70</v>
      </c>
      <c r="AR359" t="s">
        <v>71</v>
      </c>
      <c r="AS359" t="s">
        <v>72</v>
      </c>
      <c r="AT359" t="s">
        <v>53</v>
      </c>
      <c r="AU359" t="s">
        <v>53</v>
      </c>
      <c r="AV359" t="s">
        <v>53</v>
      </c>
      <c r="AW359" t="s">
        <v>53</v>
      </c>
      <c r="AX359" t="s">
        <v>61</v>
      </c>
      <c r="AY359" t="s">
        <v>53</v>
      </c>
      <c r="AZ359" t="s">
        <v>173</v>
      </c>
      <c r="BA359" t="s">
        <v>130</v>
      </c>
      <c r="BB359" t="s">
        <v>101</v>
      </c>
      <c r="BC359" t="s">
        <v>53</v>
      </c>
      <c r="BD359" t="s">
        <v>53</v>
      </c>
      <c r="BE359" t="s">
        <v>53</v>
      </c>
      <c r="BF359" t="s">
        <v>1463</v>
      </c>
      <c r="BG359" t="s">
        <v>99</v>
      </c>
      <c r="BH359" t="s">
        <v>53</v>
      </c>
      <c r="BI359" t="s">
        <v>53</v>
      </c>
    </row>
    <row r="360" spans="1:61" x14ac:dyDescent="0.25">
      <c r="A360" t="s">
        <v>53</v>
      </c>
      <c r="B360" t="s">
        <v>54</v>
      </c>
      <c r="C360" t="s">
        <v>529</v>
      </c>
      <c r="D360" t="s">
        <v>54</v>
      </c>
      <c r="E360" t="s">
        <v>380</v>
      </c>
      <c r="F360" t="s">
        <v>54</v>
      </c>
      <c r="G360" t="s">
        <v>54</v>
      </c>
      <c r="H360">
        <v>246</v>
      </c>
      <c r="I360" t="s">
        <v>1464</v>
      </c>
      <c r="J360" t="s">
        <v>380</v>
      </c>
      <c r="K360" t="s">
        <v>53</v>
      </c>
      <c r="L360" t="s">
        <v>53</v>
      </c>
      <c r="M360" t="s">
        <v>131</v>
      </c>
      <c r="N360" t="s">
        <v>53</v>
      </c>
      <c r="O360" t="s">
        <v>63</v>
      </c>
      <c r="P360" t="s">
        <v>53</v>
      </c>
      <c r="Q360">
        <v>246</v>
      </c>
      <c r="R360" t="s">
        <v>1465</v>
      </c>
      <c r="S360" t="s">
        <v>53</v>
      </c>
      <c r="T360" t="s">
        <v>53</v>
      </c>
      <c r="U360" t="s">
        <v>53</v>
      </c>
      <c r="V360" t="s">
        <v>131</v>
      </c>
      <c r="W360" t="s">
        <v>53</v>
      </c>
      <c r="X360" t="s">
        <v>133</v>
      </c>
      <c r="Y360" t="s">
        <v>53</v>
      </c>
      <c r="Z360" t="s">
        <v>53</v>
      </c>
      <c r="AA360" t="s">
        <v>53</v>
      </c>
      <c r="AB360" t="s">
        <v>53</v>
      </c>
      <c r="AC360" t="s">
        <v>53</v>
      </c>
      <c r="AD360" t="s">
        <v>53</v>
      </c>
      <c r="AE360" t="s">
        <v>1466</v>
      </c>
      <c r="AF360" t="s">
        <v>53</v>
      </c>
      <c r="AG360" t="s">
        <v>1467</v>
      </c>
      <c r="AH360" t="s">
        <v>131</v>
      </c>
      <c r="AI360" t="s">
        <v>53</v>
      </c>
      <c r="AJ360" t="s">
        <v>63</v>
      </c>
      <c r="AK360" t="s">
        <v>53</v>
      </c>
      <c r="AL360" t="s">
        <v>53</v>
      </c>
      <c r="AM360" t="s">
        <v>1465</v>
      </c>
      <c r="AN360" t="s">
        <v>53</v>
      </c>
      <c r="AO360">
        <v>270</v>
      </c>
      <c r="AP360" t="s">
        <v>1468</v>
      </c>
      <c r="AQ360" t="s">
        <v>1469</v>
      </c>
      <c r="AR360" t="s">
        <v>82</v>
      </c>
      <c r="AS360" t="s">
        <v>72</v>
      </c>
      <c r="AT360" t="s">
        <v>53</v>
      </c>
      <c r="AU360" t="s">
        <v>53</v>
      </c>
      <c r="AV360" t="s">
        <v>53</v>
      </c>
      <c r="AW360" t="s">
        <v>53</v>
      </c>
      <c r="AX360" t="s">
        <v>131</v>
      </c>
      <c r="AY360" t="s">
        <v>53</v>
      </c>
      <c r="AZ360" t="s">
        <v>133</v>
      </c>
      <c r="BA360" t="s">
        <v>74</v>
      </c>
      <c r="BB360" t="s">
        <v>53</v>
      </c>
      <c r="BC360" t="s">
        <v>53</v>
      </c>
      <c r="BD360" t="s">
        <v>53</v>
      </c>
      <c r="BE360" t="s">
        <v>53</v>
      </c>
      <c r="BF360" t="s">
        <v>53</v>
      </c>
      <c r="BG360" t="s">
        <v>53</v>
      </c>
      <c r="BH360" t="s">
        <v>53</v>
      </c>
      <c r="BI360" t="s">
        <v>53</v>
      </c>
    </row>
    <row r="361" spans="1:61" x14ac:dyDescent="0.25">
      <c r="A361" t="s">
        <v>53</v>
      </c>
      <c r="B361" t="s">
        <v>54</v>
      </c>
      <c r="C361" t="s">
        <v>529</v>
      </c>
      <c r="D361" t="s">
        <v>54</v>
      </c>
      <c r="E361" t="s">
        <v>380</v>
      </c>
      <c r="F361" t="s">
        <v>54</v>
      </c>
      <c r="G361" t="s">
        <v>54</v>
      </c>
      <c r="H361">
        <v>246</v>
      </c>
      <c r="I361" t="s">
        <v>1464</v>
      </c>
      <c r="J361" t="s">
        <v>380</v>
      </c>
      <c r="K361" t="s">
        <v>53</v>
      </c>
      <c r="L361" t="s">
        <v>53</v>
      </c>
      <c r="M361" t="s">
        <v>131</v>
      </c>
      <c r="N361" t="s">
        <v>53</v>
      </c>
      <c r="O361" t="s">
        <v>63</v>
      </c>
      <c r="P361" t="s">
        <v>53</v>
      </c>
      <c r="Q361">
        <v>246</v>
      </c>
      <c r="R361" t="s">
        <v>1465</v>
      </c>
      <c r="S361" t="s">
        <v>53</v>
      </c>
      <c r="T361" t="s">
        <v>53</v>
      </c>
      <c r="U361" t="s">
        <v>53</v>
      </c>
      <c r="V361" t="s">
        <v>131</v>
      </c>
      <c r="W361" t="s">
        <v>53</v>
      </c>
      <c r="X361" t="s">
        <v>133</v>
      </c>
      <c r="Y361" t="s">
        <v>53</v>
      </c>
      <c r="Z361" t="s">
        <v>53</v>
      </c>
      <c r="AA361" t="s">
        <v>53</v>
      </c>
      <c r="AB361" t="s">
        <v>53</v>
      </c>
      <c r="AC361" t="s">
        <v>53</v>
      </c>
      <c r="AD361" t="s">
        <v>53</v>
      </c>
      <c r="AE361" t="s">
        <v>1470</v>
      </c>
      <c r="AF361" t="s">
        <v>53</v>
      </c>
      <c r="AG361" t="s">
        <v>780</v>
      </c>
      <c r="AH361" t="s">
        <v>131</v>
      </c>
      <c r="AI361" t="s">
        <v>53</v>
      </c>
      <c r="AJ361" t="s">
        <v>63</v>
      </c>
      <c r="AK361" t="s">
        <v>53</v>
      </c>
      <c r="AL361" t="s">
        <v>53</v>
      </c>
      <c r="AM361" t="s">
        <v>1465</v>
      </c>
      <c r="AN361" t="s">
        <v>53</v>
      </c>
      <c r="AO361">
        <v>271</v>
      </c>
      <c r="AP361" t="s">
        <v>1471</v>
      </c>
      <c r="AQ361" t="s">
        <v>1469</v>
      </c>
      <c r="AR361" t="s">
        <v>82</v>
      </c>
      <c r="AS361" t="s">
        <v>72</v>
      </c>
      <c r="AT361" t="s">
        <v>53</v>
      </c>
      <c r="AU361" t="s">
        <v>53</v>
      </c>
      <c r="AV361" t="s">
        <v>53</v>
      </c>
      <c r="AW361" t="s">
        <v>53</v>
      </c>
      <c r="AX361" t="s">
        <v>131</v>
      </c>
      <c r="AY361" t="s">
        <v>53</v>
      </c>
      <c r="AZ361" t="s">
        <v>133</v>
      </c>
      <c r="BA361" t="s">
        <v>74</v>
      </c>
      <c r="BB361" t="s">
        <v>53</v>
      </c>
      <c r="BC361" t="s">
        <v>53</v>
      </c>
      <c r="BD361" t="s">
        <v>53</v>
      </c>
      <c r="BE361" t="s">
        <v>53</v>
      </c>
      <c r="BF361" t="s">
        <v>53</v>
      </c>
      <c r="BG361" t="s">
        <v>53</v>
      </c>
      <c r="BH361" t="s">
        <v>53</v>
      </c>
      <c r="BI361" t="s">
        <v>53</v>
      </c>
    </row>
    <row r="362" spans="1:61" x14ac:dyDescent="0.25">
      <c r="A362" t="s">
        <v>53</v>
      </c>
      <c r="B362" t="s">
        <v>54</v>
      </c>
      <c r="C362" t="s">
        <v>529</v>
      </c>
      <c r="D362" t="s">
        <v>54</v>
      </c>
      <c r="E362" t="s">
        <v>110</v>
      </c>
      <c r="F362" t="s">
        <v>54</v>
      </c>
      <c r="G362" t="s">
        <v>54</v>
      </c>
      <c r="H362">
        <v>248</v>
      </c>
      <c r="I362" t="s">
        <v>1464</v>
      </c>
      <c r="J362" t="s">
        <v>380</v>
      </c>
      <c r="K362" t="s">
        <v>53</v>
      </c>
      <c r="L362" t="s">
        <v>187</v>
      </c>
      <c r="M362" t="s">
        <v>61</v>
      </c>
      <c r="N362" t="s">
        <v>53</v>
      </c>
      <c r="O362" t="s">
        <v>63</v>
      </c>
      <c r="P362" t="s">
        <v>53</v>
      </c>
      <c r="Q362">
        <v>248</v>
      </c>
      <c r="R362" t="s">
        <v>1472</v>
      </c>
      <c r="S362" t="s">
        <v>53</v>
      </c>
      <c r="T362" t="s">
        <v>53</v>
      </c>
      <c r="U362" t="s">
        <v>53</v>
      </c>
      <c r="V362" t="s">
        <v>61</v>
      </c>
      <c r="W362" t="s">
        <v>53</v>
      </c>
      <c r="X362" t="s">
        <v>333</v>
      </c>
      <c r="Y362" t="s">
        <v>53</v>
      </c>
      <c r="Z362" t="s">
        <v>53</v>
      </c>
      <c r="AA362" t="s">
        <v>53</v>
      </c>
      <c r="AB362" t="s">
        <v>53</v>
      </c>
      <c r="AC362" t="s">
        <v>53</v>
      </c>
      <c r="AD362" t="s">
        <v>53</v>
      </c>
      <c r="AE362" t="s">
        <v>1473</v>
      </c>
      <c r="AF362" t="s">
        <v>53</v>
      </c>
      <c r="AG362" t="s">
        <v>1474</v>
      </c>
      <c r="AH362" t="s">
        <v>61</v>
      </c>
      <c r="AI362" t="s">
        <v>53</v>
      </c>
      <c r="AJ362" t="s">
        <v>63</v>
      </c>
      <c r="AK362" t="s">
        <v>53</v>
      </c>
      <c r="AL362" t="s">
        <v>53</v>
      </c>
      <c r="AM362" t="s">
        <v>1472</v>
      </c>
      <c r="AN362" t="s">
        <v>53</v>
      </c>
      <c r="AO362">
        <v>26</v>
      </c>
      <c r="AP362" t="s">
        <v>1475</v>
      </c>
      <c r="AQ362" t="s">
        <v>1476</v>
      </c>
      <c r="AR362" t="s">
        <v>82</v>
      </c>
      <c r="AS362" t="s">
        <v>72</v>
      </c>
      <c r="AT362" t="s">
        <v>53</v>
      </c>
      <c r="AU362" t="s">
        <v>53</v>
      </c>
      <c r="AV362" t="s">
        <v>53</v>
      </c>
      <c r="AW362" t="s">
        <v>53</v>
      </c>
      <c r="AX362" t="s">
        <v>61</v>
      </c>
      <c r="AY362" t="s">
        <v>53</v>
      </c>
      <c r="AZ362" t="s">
        <v>333</v>
      </c>
      <c r="BA362" t="s">
        <v>74</v>
      </c>
      <c r="BB362" t="s">
        <v>53</v>
      </c>
      <c r="BC362" t="s">
        <v>53</v>
      </c>
      <c r="BD362" t="s">
        <v>53</v>
      </c>
      <c r="BE362" t="s">
        <v>53</v>
      </c>
      <c r="BF362" t="s">
        <v>53</v>
      </c>
      <c r="BG362" t="s">
        <v>53</v>
      </c>
      <c r="BH362" t="s">
        <v>53</v>
      </c>
      <c r="BI362" t="s">
        <v>53</v>
      </c>
    </row>
    <row r="363" spans="1:61" x14ac:dyDescent="0.25">
      <c r="A363" t="s">
        <v>53</v>
      </c>
      <c r="B363" t="s">
        <v>54</v>
      </c>
      <c r="C363" t="s">
        <v>529</v>
      </c>
      <c r="D363" t="s">
        <v>54</v>
      </c>
      <c r="E363" t="s">
        <v>56</v>
      </c>
      <c r="F363" t="s">
        <v>54</v>
      </c>
      <c r="G363" t="s">
        <v>54</v>
      </c>
      <c r="H363">
        <v>249</v>
      </c>
      <c r="I363" t="s">
        <v>1464</v>
      </c>
      <c r="J363" t="s">
        <v>380</v>
      </c>
      <c r="K363" t="s">
        <v>53</v>
      </c>
      <c r="L363" t="s">
        <v>53</v>
      </c>
      <c r="M363" t="s">
        <v>111</v>
      </c>
      <c r="N363" t="s">
        <v>53</v>
      </c>
      <c r="O363" t="s">
        <v>63</v>
      </c>
      <c r="P363" t="s">
        <v>53</v>
      </c>
      <c r="Q363">
        <v>249</v>
      </c>
      <c r="R363" t="s">
        <v>1477</v>
      </c>
      <c r="S363" t="s">
        <v>53</v>
      </c>
      <c r="T363" t="s">
        <v>53</v>
      </c>
      <c r="U363" t="s">
        <v>53</v>
      </c>
      <c r="V363" t="s">
        <v>111</v>
      </c>
      <c r="W363" t="s">
        <v>53</v>
      </c>
      <c r="X363" t="s">
        <v>354</v>
      </c>
      <c r="Y363" t="s">
        <v>53</v>
      </c>
      <c r="Z363" t="s">
        <v>53</v>
      </c>
      <c r="AA363" t="s">
        <v>53</v>
      </c>
      <c r="AB363" t="s">
        <v>53</v>
      </c>
      <c r="AC363" t="s">
        <v>53</v>
      </c>
      <c r="AD363" t="s">
        <v>53</v>
      </c>
      <c r="AE363" t="s">
        <v>311</v>
      </c>
      <c r="AF363" t="s">
        <v>53</v>
      </c>
      <c r="AG363" t="s">
        <v>1478</v>
      </c>
      <c r="AH363" t="s">
        <v>111</v>
      </c>
      <c r="AI363" t="s">
        <v>53</v>
      </c>
      <c r="AJ363" t="s">
        <v>63</v>
      </c>
      <c r="AK363" t="s">
        <v>53</v>
      </c>
      <c r="AL363" t="s">
        <v>53</v>
      </c>
      <c r="AM363" t="s">
        <v>1477</v>
      </c>
      <c r="AN363" t="s">
        <v>53</v>
      </c>
      <c r="AO363">
        <v>339</v>
      </c>
      <c r="AP363" t="s">
        <v>1479</v>
      </c>
      <c r="AQ363" t="s">
        <v>1480</v>
      </c>
      <c r="AR363" t="s">
        <v>308</v>
      </c>
      <c r="AS363" t="s">
        <v>72</v>
      </c>
      <c r="AT363" t="s">
        <v>53</v>
      </c>
      <c r="AU363" t="s">
        <v>53</v>
      </c>
      <c r="AV363" t="s">
        <v>53</v>
      </c>
      <c r="AW363" t="s">
        <v>53</v>
      </c>
      <c r="AX363" t="s">
        <v>111</v>
      </c>
      <c r="AY363" t="s">
        <v>53</v>
      </c>
      <c r="AZ363" t="s">
        <v>354</v>
      </c>
      <c r="BA363" t="s">
        <v>93</v>
      </c>
      <c r="BB363" t="s">
        <v>53</v>
      </c>
      <c r="BC363" t="s">
        <v>53</v>
      </c>
      <c r="BD363" t="s">
        <v>53</v>
      </c>
      <c r="BE363" t="s">
        <v>53</v>
      </c>
      <c r="BF363" t="s">
        <v>53</v>
      </c>
      <c r="BG363" t="s">
        <v>53</v>
      </c>
      <c r="BH363" t="s">
        <v>53</v>
      </c>
      <c r="BI363" t="s">
        <v>53</v>
      </c>
    </row>
    <row r="364" spans="1:61" x14ac:dyDescent="0.25">
      <c r="A364" t="s">
        <v>53</v>
      </c>
      <c r="B364" t="s">
        <v>54</v>
      </c>
      <c r="C364" t="s">
        <v>529</v>
      </c>
      <c r="D364" t="s">
        <v>54</v>
      </c>
      <c r="E364" t="s">
        <v>56</v>
      </c>
      <c r="F364" t="s">
        <v>54</v>
      </c>
      <c r="G364" t="s">
        <v>54</v>
      </c>
      <c r="H364">
        <v>250</v>
      </c>
      <c r="I364" t="s">
        <v>1464</v>
      </c>
      <c r="J364" t="s">
        <v>380</v>
      </c>
      <c r="K364" t="s">
        <v>53</v>
      </c>
      <c r="L364" t="s">
        <v>53</v>
      </c>
      <c r="M364" t="s">
        <v>111</v>
      </c>
      <c r="N364" t="s">
        <v>53</v>
      </c>
      <c r="O364" t="s">
        <v>63</v>
      </c>
      <c r="P364" t="s">
        <v>53</v>
      </c>
      <c r="Q364">
        <v>250</v>
      </c>
      <c r="R364" t="s">
        <v>1481</v>
      </c>
      <c r="S364" t="s">
        <v>53</v>
      </c>
      <c r="T364" t="s">
        <v>53</v>
      </c>
      <c r="U364" t="s">
        <v>53</v>
      </c>
      <c r="V364" t="s">
        <v>111</v>
      </c>
      <c r="W364" t="s">
        <v>53</v>
      </c>
      <c r="X364" t="s">
        <v>354</v>
      </c>
      <c r="Y364" t="s">
        <v>53</v>
      </c>
      <c r="Z364" t="s">
        <v>53</v>
      </c>
      <c r="AA364" t="s">
        <v>53</v>
      </c>
      <c r="AB364" t="s">
        <v>53</v>
      </c>
      <c r="AC364" t="s">
        <v>53</v>
      </c>
      <c r="AD364" t="s">
        <v>53</v>
      </c>
      <c r="AE364" t="s">
        <v>311</v>
      </c>
      <c r="AF364" t="s">
        <v>53</v>
      </c>
      <c r="AG364" t="s">
        <v>1478</v>
      </c>
      <c r="AH364" t="s">
        <v>111</v>
      </c>
      <c r="AI364" t="s">
        <v>53</v>
      </c>
      <c r="AJ364" t="s">
        <v>63</v>
      </c>
      <c r="AK364" t="s">
        <v>53</v>
      </c>
      <c r="AL364" t="s">
        <v>53</v>
      </c>
      <c r="AM364" t="s">
        <v>1481</v>
      </c>
      <c r="AN364" t="s">
        <v>53</v>
      </c>
      <c r="AO364">
        <v>340</v>
      </c>
      <c r="AP364" t="s">
        <v>1482</v>
      </c>
      <c r="AQ364" t="s">
        <v>1480</v>
      </c>
      <c r="AR364" t="s">
        <v>308</v>
      </c>
      <c r="AS364" t="s">
        <v>72</v>
      </c>
      <c r="AT364" t="s">
        <v>53</v>
      </c>
      <c r="AU364" t="s">
        <v>53</v>
      </c>
      <c r="AV364" t="s">
        <v>53</v>
      </c>
      <c r="AW364" t="s">
        <v>53</v>
      </c>
      <c r="AX364" t="s">
        <v>111</v>
      </c>
      <c r="AY364" t="s">
        <v>53</v>
      </c>
      <c r="AZ364" t="s">
        <v>354</v>
      </c>
      <c r="BA364" t="s">
        <v>93</v>
      </c>
      <c r="BB364" t="s">
        <v>53</v>
      </c>
      <c r="BC364" t="s">
        <v>53</v>
      </c>
      <c r="BD364" t="s">
        <v>53</v>
      </c>
      <c r="BE364" t="s">
        <v>53</v>
      </c>
      <c r="BF364" t="s">
        <v>53</v>
      </c>
      <c r="BG364" t="s">
        <v>53</v>
      </c>
      <c r="BH364" t="s">
        <v>53</v>
      </c>
      <c r="BI364" t="s">
        <v>53</v>
      </c>
    </row>
    <row r="365" spans="1:61" x14ac:dyDescent="0.25">
      <c r="A365" t="s">
        <v>53</v>
      </c>
      <c r="B365" t="s">
        <v>54</v>
      </c>
      <c r="C365" t="s">
        <v>529</v>
      </c>
      <c r="D365" t="s">
        <v>54</v>
      </c>
      <c r="E365" t="s">
        <v>110</v>
      </c>
      <c r="F365" t="s">
        <v>54</v>
      </c>
      <c r="G365" t="s">
        <v>54</v>
      </c>
      <c r="H365">
        <v>251</v>
      </c>
      <c r="I365" t="s">
        <v>1464</v>
      </c>
      <c r="J365" t="s">
        <v>380</v>
      </c>
      <c r="K365" t="s">
        <v>53</v>
      </c>
      <c r="L365" t="s">
        <v>53</v>
      </c>
      <c r="M365" t="s">
        <v>111</v>
      </c>
      <c r="N365" t="s">
        <v>53</v>
      </c>
      <c r="O365" t="s">
        <v>63</v>
      </c>
      <c r="P365" t="s">
        <v>53</v>
      </c>
      <c r="Q365">
        <v>251</v>
      </c>
      <c r="R365" t="s">
        <v>1483</v>
      </c>
      <c r="S365" t="s">
        <v>53</v>
      </c>
      <c r="T365" t="s">
        <v>53</v>
      </c>
      <c r="U365" t="s">
        <v>53</v>
      </c>
      <c r="V365" t="s">
        <v>111</v>
      </c>
      <c r="W365" t="s">
        <v>53</v>
      </c>
      <c r="X365" t="s">
        <v>354</v>
      </c>
      <c r="Y365" t="s">
        <v>53</v>
      </c>
      <c r="Z365" t="s">
        <v>53</v>
      </c>
      <c r="AA365" t="s">
        <v>53</v>
      </c>
      <c r="AB365" t="s">
        <v>53</v>
      </c>
      <c r="AC365" t="s">
        <v>53</v>
      </c>
      <c r="AD365" t="s">
        <v>53</v>
      </c>
      <c r="AE365" t="s">
        <v>1484</v>
      </c>
      <c r="AF365" t="s">
        <v>53</v>
      </c>
      <c r="AG365" t="s">
        <v>1485</v>
      </c>
      <c r="AH365" t="s">
        <v>111</v>
      </c>
      <c r="AI365" t="s">
        <v>53</v>
      </c>
      <c r="AJ365" t="s">
        <v>63</v>
      </c>
      <c r="AK365" t="s">
        <v>53</v>
      </c>
      <c r="AL365" t="s">
        <v>53</v>
      </c>
      <c r="AM365" t="s">
        <v>1483</v>
      </c>
      <c r="AN365" t="s">
        <v>53</v>
      </c>
      <c r="AO365">
        <v>331</v>
      </c>
      <c r="AP365" t="s">
        <v>1486</v>
      </c>
      <c r="AQ365" t="s">
        <v>1480</v>
      </c>
      <c r="AR365" t="s">
        <v>82</v>
      </c>
      <c r="AS365" t="s">
        <v>72</v>
      </c>
      <c r="AT365" t="s">
        <v>53</v>
      </c>
      <c r="AU365" t="s">
        <v>53</v>
      </c>
      <c r="AV365" t="s">
        <v>53</v>
      </c>
      <c r="AW365" t="s">
        <v>53</v>
      </c>
      <c r="AX365" t="s">
        <v>111</v>
      </c>
      <c r="AY365" t="s">
        <v>53</v>
      </c>
      <c r="AZ365" t="s">
        <v>354</v>
      </c>
      <c r="BA365" t="s">
        <v>93</v>
      </c>
      <c r="BB365" t="s">
        <v>53</v>
      </c>
      <c r="BC365" t="s">
        <v>53</v>
      </c>
      <c r="BD365" t="s">
        <v>53</v>
      </c>
      <c r="BE365" t="s">
        <v>53</v>
      </c>
      <c r="BF365" t="s">
        <v>53</v>
      </c>
      <c r="BG365" t="s">
        <v>53</v>
      </c>
      <c r="BH365" t="s">
        <v>53</v>
      </c>
      <c r="BI365" t="s">
        <v>53</v>
      </c>
    </row>
    <row r="366" spans="1:61" x14ac:dyDescent="0.25">
      <c r="A366" t="s">
        <v>53</v>
      </c>
      <c r="B366" t="s">
        <v>54</v>
      </c>
      <c r="C366" t="s">
        <v>529</v>
      </c>
      <c r="D366" t="s">
        <v>54</v>
      </c>
      <c r="E366" t="s">
        <v>56</v>
      </c>
      <c r="F366" t="s">
        <v>54</v>
      </c>
      <c r="G366" t="s">
        <v>54</v>
      </c>
      <c r="H366">
        <v>252</v>
      </c>
      <c r="I366" t="s">
        <v>1464</v>
      </c>
      <c r="J366" t="s">
        <v>380</v>
      </c>
      <c r="K366" t="s">
        <v>53</v>
      </c>
      <c r="L366" t="s">
        <v>53</v>
      </c>
      <c r="M366" t="s">
        <v>111</v>
      </c>
      <c r="N366" t="s">
        <v>53</v>
      </c>
      <c r="O366" t="s">
        <v>63</v>
      </c>
      <c r="P366" t="s">
        <v>53</v>
      </c>
      <c r="Q366">
        <v>252</v>
      </c>
      <c r="R366" t="s">
        <v>1487</v>
      </c>
      <c r="S366" t="s">
        <v>53</v>
      </c>
      <c r="T366" t="s">
        <v>53</v>
      </c>
      <c r="U366" t="s">
        <v>53</v>
      </c>
      <c r="V366" t="s">
        <v>111</v>
      </c>
      <c r="W366" t="s">
        <v>53</v>
      </c>
      <c r="X366" t="s">
        <v>354</v>
      </c>
      <c r="Y366" t="s">
        <v>53</v>
      </c>
      <c r="Z366" t="s">
        <v>53</v>
      </c>
      <c r="AA366" t="s">
        <v>53</v>
      </c>
      <c r="AB366" t="s">
        <v>53</v>
      </c>
      <c r="AC366" t="s">
        <v>53</v>
      </c>
      <c r="AD366" t="s">
        <v>53</v>
      </c>
      <c r="AE366" t="s">
        <v>306</v>
      </c>
      <c r="AF366" t="s">
        <v>53</v>
      </c>
      <c r="AG366" t="s">
        <v>1488</v>
      </c>
      <c r="AH366" t="s">
        <v>111</v>
      </c>
      <c r="AI366" t="s">
        <v>53</v>
      </c>
      <c r="AJ366" t="s">
        <v>63</v>
      </c>
      <c r="AK366" t="s">
        <v>53</v>
      </c>
      <c r="AL366" t="s">
        <v>53</v>
      </c>
      <c r="AM366" t="s">
        <v>1487</v>
      </c>
      <c r="AN366" t="s">
        <v>53</v>
      </c>
      <c r="AO366">
        <v>336</v>
      </c>
      <c r="AP366" t="s">
        <v>1489</v>
      </c>
      <c r="AQ366" t="s">
        <v>1480</v>
      </c>
      <c r="AR366" t="s">
        <v>308</v>
      </c>
      <c r="AS366" t="s">
        <v>72</v>
      </c>
      <c r="AT366" t="s">
        <v>53</v>
      </c>
      <c r="AU366" t="s">
        <v>53</v>
      </c>
      <c r="AV366" t="s">
        <v>53</v>
      </c>
      <c r="AW366" t="s">
        <v>53</v>
      </c>
      <c r="AX366" t="s">
        <v>111</v>
      </c>
      <c r="AY366" t="s">
        <v>53</v>
      </c>
      <c r="AZ366" t="s">
        <v>354</v>
      </c>
      <c r="BA366" t="s">
        <v>93</v>
      </c>
      <c r="BB366" t="s">
        <v>53</v>
      </c>
      <c r="BC366" t="s">
        <v>53</v>
      </c>
      <c r="BD366" t="s">
        <v>53</v>
      </c>
      <c r="BE366" t="s">
        <v>53</v>
      </c>
      <c r="BF366" t="s">
        <v>53</v>
      </c>
      <c r="BG366" t="s">
        <v>53</v>
      </c>
      <c r="BH366" t="s">
        <v>53</v>
      </c>
      <c r="BI366" t="s">
        <v>53</v>
      </c>
    </row>
    <row r="367" spans="1:61" x14ac:dyDescent="0.25">
      <c r="A367" t="s">
        <v>53</v>
      </c>
      <c r="B367" t="s">
        <v>54</v>
      </c>
      <c r="C367" t="s">
        <v>529</v>
      </c>
      <c r="D367" t="s">
        <v>54</v>
      </c>
      <c r="E367" t="s">
        <v>56</v>
      </c>
      <c r="F367" t="s">
        <v>54</v>
      </c>
      <c r="G367" t="s">
        <v>54</v>
      </c>
      <c r="H367">
        <v>253</v>
      </c>
      <c r="I367" t="s">
        <v>1464</v>
      </c>
      <c r="J367" t="s">
        <v>380</v>
      </c>
      <c r="K367" t="s">
        <v>53</v>
      </c>
      <c r="L367" t="s">
        <v>53</v>
      </c>
      <c r="M367" t="s">
        <v>111</v>
      </c>
      <c r="N367" t="s">
        <v>53</v>
      </c>
      <c r="O367" t="s">
        <v>63</v>
      </c>
      <c r="P367" t="s">
        <v>53</v>
      </c>
      <c r="Q367">
        <v>253</v>
      </c>
      <c r="R367" t="s">
        <v>1490</v>
      </c>
      <c r="S367" t="s">
        <v>53</v>
      </c>
      <c r="T367" t="s">
        <v>53</v>
      </c>
      <c r="U367" t="s">
        <v>53</v>
      </c>
      <c r="V367" t="s">
        <v>111</v>
      </c>
      <c r="W367" t="s">
        <v>53</v>
      </c>
      <c r="X367" t="s">
        <v>354</v>
      </c>
      <c r="Y367" t="s">
        <v>53</v>
      </c>
      <c r="Z367" t="s">
        <v>53</v>
      </c>
      <c r="AA367" t="s">
        <v>53</v>
      </c>
      <c r="AB367" t="s">
        <v>53</v>
      </c>
      <c r="AC367" t="s">
        <v>53</v>
      </c>
      <c r="AD367" t="s">
        <v>53</v>
      </c>
      <c r="AE367" t="s">
        <v>984</v>
      </c>
      <c r="AF367" t="s">
        <v>53</v>
      </c>
      <c r="AG367" t="s">
        <v>991</v>
      </c>
      <c r="AH367" t="s">
        <v>111</v>
      </c>
      <c r="AI367" t="s">
        <v>53</v>
      </c>
      <c r="AJ367" t="s">
        <v>63</v>
      </c>
      <c r="AK367" t="s">
        <v>53</v>
      </c>
      <c r="AL367" t="s">
        <v>53</v>
      </c>
      <c r="AM367" t="s">
        <v>1490</v>
      </c>
      <c r="AN367" t="s">
        <v>53</v>
      </c>
      <c r="AO367">
        <v>337</v>
      </c>
      <c r="AP367" t="s">
        <v>1491</v>
      </c>
      <c r="AQ367" t="s">
        <v>1480</v>
      </c>
      <c r="AR367" t="s">
        <v>308</v>
      </c>
      <c r="AS367" t="s">
        <v>72</v>
      </c>
      <c r="AT367" t="s">
        <v>53</v>
      </c>
      <c r="AU367" t="s">
        <v>53</v>
      </c>
      <c r="AV367" t="s">
        <v>53</v>
      </c>
      <c r="AW367" t="s">
        <v>53</v>
      </c>
      <c r="AX367" t="s">
        <v>111</v>
      </c>
      <c r="AY367" t="s">
        <v>53</v>
      </c>
      <c r="AZ367" t="s">
        <v>354</v>
      </c>
      <c r="BA367" t="s">
        <v>93</v>
      </c>
      <c r="BB367" t="s">
        <v>53</v>
      </c>
      <c r="BC367" t="s">
        <v>53</v>
      </c>
      <c r="BD367" t="s">
        <v>53</v>
      </c>
      <c r="BE367" t="s">
        <v>53</v>
      </c>
      <c r="BF367" t="s">
        <v>53</v>
      </c>
      <c r="BG367" t="s">
        <v>53</v>
      </c>
      <c r="BH367" t="s">
        <v>53</v>
      </c>
      <c r="BI367" t="s">
        <v>53</v>
      </c>
    </row>
    <row r="368" spans="1:61" x14ac:dyDescent="0.25">
      <c r="A368" t="s">
        <v>53</v>
      </c>
      <c r="B368" t="s">
        <v>54</v>
      </c>
      <c r="C368" t="s">
        <v>529</v>
      </c>
      <c r="D368" t="s">
        <v>54</v>
      </c>
      <c r="E368" t="s">
        <v>110</v>
      </c>
      <c r="F368" t="s">
        <v>54</v>
      </c>
      <c r="G368" t="s">
        <v>54</v>
      </c>
      <c r="H368">
        <v>254</v>
      </c>
      <c r="I368" t="s">
        <v>1464</v>
      </c>
      <c r="J368" t="s">
        <v>380</v>
      </c>
      <c r="K368" t="s">
        <v>53</v>
      </c>
      <c r="L368" t="s">
        <v>53</v>
      </c>
      <c r="M368" t="s">
        <v>111</v>
      </c>
      <c r="N368" t="s">
        <v>53</v>
      </c>
      <c r="O368" t="s">
        <v>63</v>
      </c>
      <c r="P368" t="s">
        <v>53</v>
      </c>
      <c r="Q368">
        <v>254</v>
      </c>
      <c r="R368" t="s">
        <v>1492</v>
      </c>
      <c r="S368" t="s">
        <v>53</v>
      </c>
      <c r="T368" t="s">
        <v>53</v>
      </c>
      <c r="U368" t="s">
        <v>53</v>
      </c>
      <c r="V368" t="s">
        <v>111</v>
      </c>
      <c r="W368" t="s">
        <v>53</v>
      </c>
      <c r="X368" t="s">
        <v>354</v>
      </c>
      <c r="Y368" t="s">
        <v>53</v>
      </c>
      <c r="Z368" t="s">
        <v>53</v>
      </c>
      <c r="AA368" t="s">
        <v>53</v>
      </c>
      <c r="AB368" t="s">
        <v>53</v>
      </c>
      <c r="AC368" t="s">
        <v>53</v>
      </c>
      <c r="AD368" t="s">
        <v>53</v>
      </c>
      <c r="AE368" t="s">
        <v>984</v>
      </c>
      <c r="AF368" t="s">
        <v>53</v>
      </c>
      <c r="AG368" t="s">
        <v>991</v>
      </c>
      <c r="AH368" t="s">
        <v>111</v>
      </c>
      <c r="AI368" t="s">
        <v>53</v>
      </c>
      <c r="AJ368" t="s">
        <v>63</v>
      </c>
      <c r="AK368" t="s">
        <v>53</v>
      </c>
      <c r="AL368" t="s">
        <v>53</v>
      </c>
      <c r="AM368" t="s">
        <v>1492</v>
      </c>
      <c r="AN368" t="s">
        <v>53</v>
      </c>
      <c r="AO368">
        <v>338</v>
      </c>
      <c r="AP368" t="s">
        <v>1493</v>
      </c>
      <c r="AQ368" t="s">
        <v>1480</v>
      </c>
      <c r="AR368" t="s">
        <v>308</v>
      </c>
      <c r="AS368" t="s">
        <v>72</v>
      </c>
      <c r="AT368" t="s">
        <v>53</v>
      </c>
      <c r="AU368" t="s">
        <v>53</v>
      </c>
      <c r="AV368" t="s">
        <v>53</v>
      </c>
      <c r="AW368" t="s">
        <v>53</v>
      </c>
      <c r="AX368" t="s">
        <v>111</v>
      </c>
      <c r="AY368" t="s">
        <v>53</v>
      </c>
      <c r="AZ368" t="s">
        <v>354</v>
      </c>
      <c r="BA368" t="s">
        <v>93</v>
      </c>
      <c r="BB368" t="s">
        <v>53</v>
      </c>
      <c r="BC368" t="s">
        <v>53</v>
      </c>
      <c r="BD368" t="s">
        <v>53</v>
      </c>
      <c r="BE368" t="s">
        <v>53</v>
      </c>
      <c r="BF368" t="s">
        <v>53</v>
      </c>
      <c r="BG368" t="s">
        <v>53</v>
      </c>
      <c r="BH368" t="s">
        <v>53</v>
      </c>
      <c r="BI368" t="s">
        <v>53</v>
      </c>
    </row>
    <row r="369" spans="1:61" x14ac:dyDescent="0.25">
      <c r="A369" t="s">
        <v>53</v>
      </c>
      <c r="B369" t="s">
        <v>54</v>
      </c>
      <c r="C369" t="s">
        <v>529</v>
      </c>
      <c r="D369" t="s">
        <v>54</v>
      </c>
      <c r="E369" t="s">
        <v>56</v>
      </c>
      <c r="F369" t="s">
        <v>54</v>
      </c>
      <c r="G369" t="s">
        <v>54</v>
      </c>
      <c r="H369">
        <v>255</v>
      </c>
      <c r="I369" t="s">
        <v>1464</v>
      </c>
      <c r="J369" t="s">
        <v>380</v>
      </c>
      <c r="K369" t="s">
        <v>53</v>
      </c>
      <c r="L369" t="s">
        <v>53</v>
      </c>
      <c r="M369" t="s">
        <v>111</v>
      </c>
      <c r="N369" t="s">
        <v>53</v>
      </c>
      <c r="O369" t="s">
        <v>63</v>
      </c>
      <c r="P369" t="s">
        <v>53</v>
      </c>
      <c r="Q369">
        <v>255</v>
      </c>
      <c r="R369" t="s">
        <v>1494</v>
      </c>
      <c r="S369" t="s">
        <v>53</v>
      </c>
      <c r="T369" t="s">
        <v>53</v>
      </c>
      <c r="U369" t="s">
        <v>53</v>
      </c>
      <c r="V369" t="s">
        <v>111</v>
      </c>
      <c r="W369" t="s">
        <v>53</v>
      </c>
      <c r="X369" t="s">
        <v>317</v>
      </c>
      <c r="Y369" t="s">
        <v>53</v>
      </c>
      <c r="Z369" t="s">
        <v>53</v>
      </c>
      <c r="AA369" t="s">
        <v>53</v>
      </c>
      <c r="AB369" t="s">
        <v>53</v>
      </c>
      <c r="AC369" t="s">
        <v>53</v>
      </c>
      <c r="AD369" t="s">
        <v>53</v>
      </c>
      <c r="AE369" t="s">
        <v>1495</v>
      </c>
      <c r="AF369" t="s">
        <v>53</v>
      </c>
      <c r="AG369" t="s">
        <v>1496</v>
      </c>
      <c r="AH369" t="s">
        <v>111</v>
      </c>
      <c r="AI369" t="s">
        <v>53</v>
      </c>
      <c r="AJ369" t="s">
        <v>63</v>
      </c>
      <c r="AK369" t="s">
        <v>53</v>
      </c>
      <c r="AL369" t="s">
        <v>53</v>
      </c>
      <c r="AM369" t="s">
        <v>1494</v>
      </c>
      <c r="AN369" t="s">
        <v>53</v>
      </c>
      <c r="AO369">
        <v>350</v>
      </c>
      <c r="AP369" t="s">
        <v>1497</v>
      </c>
      <c r="AQ369" t="s">
        <v>1480</v>
      </c>
      <c r="AR369" t="s">
        <v>82</v>
      </c>
      <c r="AS369" t="s">
        <v>72</v>
      </c>
      <c r="AT369" t="s">
        <v>53</v>
      </c>
      <c r="AU369" t="s">
        <v>53</v>
      </c>
      <c r="AV369" t="s">
        <v>53</v>
      </c>
      <c r="AW369" t="s">
        <v>53</v>
      </c>
      <c r="AX369" t="s">
        <v>111</v>
      </c>
      <c r="AY369" t="s">
        <v>53</v>
      </c>
      <c r="AZ369" t="s">
        <v>317</v>
      </c>
      <c r="BA369" t="s">
        <v>93</v>
      </c>
      <c r="BB369" t="s">
        <v>53</v>
      </c>
      <c r="BC369" t="s">
        <v>53</v>
      </c>
      <c r="BD369" t="s">
        <v>53</v>
      </c>
      <c r="BE369" t="s">
        <v>53</v>
      </c>
      <c r="BF369" t="s">
        <v>53</v>
      </c>
      <c r="BG369" t="s">
        <v>53</v>
      </c>
      <c r="BH369" t="s">
        <v>53</v>
      </c>
      <c r="BI369" t="s">
        <v>53</v>
      </c>
    </row>
    <row r="370" spans="1:61" x14ac:dyDescent="0.25">
      <c r="A370" t="s">
        <v>53</v>
      </c>
      <c r="B370" t="s">
        <v>54</v>
      </c>
      <c r="C370" t="s">
        <v>529</v>
      </c>
      <c r="D370" t="s">
        <v>54</v>
      </c>
      <c r="E370" t="s">
        <v>110</v>
      </c>
      <c r="F370" t="s">
        <v>54</v>
      </c>
      <c r="G370" t="s">
        <v>54</v>
      </c>
      <c r="H370">
        <v>256</v>
      </c>
      <c r="I370" t="s">
        <v>1464</v>
      </c>
      <c r="J370" t="s">
        <v>380</v>
      </c>
      <c r="K370" t="s">
        <v>53</v>
      </c>
      <c r="L370" t="s">
        <v>53</v>
      </c>
      <c r="M370" t="s">
        <v>111</v>
      </c>
      <c r="N370" t="s">
        <v>53</v>
      </c>
      <c r="O370" t="s">
        <v>63</v>
      </c>
      <c r="P370" t="s">
        <v>53</v>
      </c>
      <c r="Q370">
        <v>256</v>
      </c>
      <c r="R370" t="s">
        <v>1498</v>
      </c>
      <c r="S370" t="s">
        <v>53</v>
      </c>
      <c r="T370" t="s">
        <v>53</v>
      </c>
      <c r="U370" t="s">
        <v>53</v>
      </c>
      <c r="V370" t="s">
        <v>111</v>
      </c>
      <c r="W370" t="s">
        <v>53</v>
      </c>
      <c r="X370" t="s">
        <v>562</v>
      </c>
      <c r="Y370" t="s">
        <v>53</v>
      </c>
      <c r="Z370" t="s">
        <v>53</v>
      </c>
      <c r="AA370" t="s">
        <v>53</v>
      </c>
      <c r="AB370" t="s">
        <v>53</v>
      </c>
      <c r="AC370" t="s">
        <v>53</v>
      </c>
      <c r="AD370" t="s">
        <v>53</v>
      </c>
      <c r="AE370" t="s">
        <v>1499</v>
      </c>
      <c r="AF370" t="s">
        <v>53</v>
      </c>
      <c r="AG370" t="s">
        <v>668</v>
      </c>
      <c r="AH370" t="s">
        <v>111</v>
      </c>
      <c r="AI370" t="s">
        <v>53</v>
      </c>
      <c r="AJ370" t="s">
        <v>63</v>
      </c>
      <c r="AK370" t="s">
        <v>53</v>
      </c>
      <c r="AL370" t="s">
        <v>53</v>
      </c>
      <c r="AM370" t="s">
        <v>1498</v>
      </c>
      <c r="AN370" t="s">
        <v>53</v>
      </c>
      <c r="AO370">
        <v>359</v>
      </c>
      <c r="AP370" t="s">
        <v>1500</v>
      </c>
      <c r="AQ370" t="s">
        <v>1480</v>
      </c>
      <c r="AR370" t="s">
        <v>308</v>
      </c>
      <c r="AS370" t="s">
        <v>72</v>
      </c>
      <c r="AT370" t="s">
        <v>53</v>
      </c>
      <c r="AU370" t="s">
        <v>53</v>
      </c>
      <c r="AV370" t="s">
        <v>53</v>
      </c>
      <c r="AW370" t="s">
        <v>53</v>
      </c>
      <c r="AX370" t="s">
        <v>111</v>
      </c>
      <c r="AY370" t="s">
        <v>53</v>
      </c>
      <c r="AZ370" t="s">
        <v>562</v>
      </c>
      <c r="BA370" t="s">
        <v>93</v>
      </c>
      <c r="BB370" t="s">
        <v>53</v>
      </c>
      <c r="BC370" t="s">
        <v>53</v>
      </c>
      <c r="BD370" t="s">
        <v>53</v>
      </c>
      <c r="BE370" t="s">
        <v>53</v>
      </c>
      <c r="BF370" t="s">
        <v>53</v>
      </c>
      <c r="BG370" t="s">
        <v>53</v>
      </c>
      <c r="BH370" t="s">
        <v>53</v>
      </c>
      <c r="BI370" t="s">
        <v>53</v>
      </c>
    </row>
    <row r="371" spans="1:61" x14ac:dyDescent="0.25">
      <c r="A371" t="s">
        <v>53</v>
      </c>
      <c r="B371" t="s">
        <v>54</v>
      </c>
      <c r="C371" t="s">
        <v>529</v>
      </c>
      <c r="D371" t="s">
        <v>54</v>
      </c>
      <c r="E371" t="s">
        <v>56</v>
      </c>
      <c r="F371" t="s">
        <v>54</v>
      </c>
      <c r="G371" t="s">
        <v>54</v>
      </c>
      <c r="H371">
        <v>257</v>
      </c>
      <c r="I371" t="s">
        <v>1464</v>
      </c>
      <c r="J371" t="s">
        <v>380</v>
      </c>
      <c r="K371" t="s">
        <v>53</v>
      </c>
      <c r="L371" t="s">
        <v>53</v>
      </c>
      <c r="M371" t="s">
        <v>111</v>
      </c>
      <c r="N371" t="s">
        <v>53</v>
      </c>
      <c r="O371" t="s">
        <v>63</v>
      </c>
      <c r="P371" t="s">
        <v>53</v>
      </c>
      <c r="Q371">
        <v>257</v>
      </c>
      <c r="R371" t="s">
        <v>1501</v>
      </c>
      <c r="S371" t="s">
        <v>53</v>
      </c>
      <c r="T371" t="s">
        <v>53</v>
      </c>
      <c r="U371" t="s">
        <v>53</v>
      </c>
      <c r="V371" t="s">
        <v>111</v>
      </c>
      <c r="W371" t="s">
        <v>53</v>
      </c>
      <c r="X371" t="s">
        <v>562</v>
      </c>
      <c r="Y371" t="s">
        <v>53</v>
      </c>
      <c r="Z371" t="s">
        <v>53</v>
      </c>
      <c r="AA371" t="s">
        <v>53</v>
      </c>
      <c r="AB371" t="s">
        <v>53</v>
      </c>
      <c r="AC371" t="s">
        <v>53</v>
      </c>
      <c r="AD371" t="s">
        <v>53</v>
      </c>
      <c r="AE371" t="s">
        <v>1499</v>
      </c>
      <c r="AF371" t="s">
        <v>53</v>
      </c>
      <c r="AG371" t="s">
        <v>668</v>
      </c>
      <c r="AH371" t="s">
        <v>111</v>
      </c>
      <c r="AI371" t="s">
        <v>53</v>
      </c>
      <c r="AJ371" t="s">
        <v>63</v>
      </c>
      <c r="AK371" t="s">
        <v>53</v>
      </c>
      <c r="AL371" t="s">
        <v>53</v>
      </c>
      <c r="AM371" t="s">
        <v>1501</v>
      </c>
      <c r="AN371" t="s">
        <v>53</v>
      </c>
      <c r="AO371">
        <v>360</v>
      </c>
      <c r="AP371" t="s">
        <v>1502</v>
      </c>
      <c r="AQ371" t="s">
        <v>1480</v>
      </c>
      <c r="AR371" t="s">
        <v>308</v>
      </c>
      <c r="AS371" t="s">
        <v>72</v>
      </c>
      <c r="AT371" t="s">
        <v>53</v>
      </c>
      <c r="AU371" t="s">
        <v>53</v>
      </c>
      <c r="AV371" t="s">
        <v>53</v>
      </c>
      <c r="AW371" t="s">
        <v>53</v>
      </c>
      <c r="AX371" t="s">
        <v>111</v>
      </c>
      <c r="AY371" t="s">
        <v>53</v>
      </c>
      <c r="AZ371" t="s">
        <v>562</v>
      </c>
      <c r="BA371" t="s">
        <v>93</v>
      </c>
      <c r="BB371" t="s">
        <v>53</v>
      </c>
      <c r="BC371" t="s">
        <v>53</v>
      </c>
      <c r="BD371" t="s">
        <v>53</v>
      </c>
      <c r="BE371" t="s">
        <v>53</v>
      </c>
      <c r="BF371" t="s">
        <v>53</v>
      </c>
      <c r="BG371" t="s">
        <v>53</v>
      </c>
      <c r="BH371" t="s">
        <v>53</v>
      </c>
      <c r="BI371" t="s">
        <v>53</v>
      </c>
    </row>
    <row r="372" spans="1:61" x14ac:dyDescent="0.25">
      <c r="A372" t="s">
        <v>53</v>
      </c>
      <c r="B372" t="s">
        <v>54</v>
      </c>
      <c r="C372" t="s">
        <v>529</v>
      </c>
      <c r="D372" t="s">
        <v>54</v>
      </c>
      <c r="E372" t="s">
        <v>56</v>
      </c>
      <c r="F372" t="s">
        <v>54</v>
      </c>
      <c r="G372" t="s">
        <v>54</v>
      </c>
      <c r="H372">
        <v>258</v>
      </c>
      <c r="I372" t="s">
        <v>1464</v>
      </c>
      <c r="J372" t="s">
        <v>380</v>
      </c>
      <c r="K372" t="s">
        <v>53</v>
      </c>
      <c r="L372" t="s">
        <v>53</v>
      </c>
      <c r="M372" t="s">
        <v>111</v>
      </c>
      <c r="N372" t="s">
        <v>53</v>
      </c>
      <c r="O372" t="s">
        <v>63</v>
      </c>
      <c r="P372" t="s">
        <v>53</v>
      </c>
      <c r="Q372">
        <v>258</v>
      </c>
      <c r="R372" t="s">
        <v>1503</v>
      </c>
      <c r="S372" t="s">
        <v>53</v>
      </c>
      <c r="T372" t="s">
        <v>53</v>
      </c>
      <c r="U372" t="s">
        <v>53</v>
      </c>
      <c r="V372" t="s">
        <v>111</v>
      </c>
      <c r="W372" t="s">
        <v>53</v>
      </c>
      <c r="X372" t="s">
        <v>562</v>
      </c>
      <c r="Y372" t="s">
        <v>53</v>
      </c>
      <c r="Z372" t="s">
        <v>53</v>
      </c>
      <c r="AA372" t="s">
        <v>53</v>
      </c>
      <c r="AB372" t="s">
        <v>53</v>
      </c>
      <c r="AC372" t="s">
        <v>53</v>
      </c>
      <c r="AD372" t="s">
        <v>53</v>
      </c>
      <c r="AE372" t="s">
        <v>1504</v>
      </c>
      <c r="AF372" t="s">
        <v>53</v>
      </c>
      <c r="AG372" t="s">
        <v>1505</v>
      </c>
      <c r="AH372" t="s">
        <v>111</v>
      </c>
      <c r="AI372" t="s">
        <v>53</v>
      </c>
      <c r="AJ372" t="s">
        <v>63</v>
      </c>
      <c r="AK372" t="s">
        <v>53</v>
      </c>
      <c r="AL372" t="s">
        <v>53</v>
      </c>
      <c r="AM372" t="s">
        <v>1503</v>
      </c>
      <c r="AN372" t="s">
        <v>53</v>
      </c>
      <c r="AO372">
        <v>357</v>
      </c>
      <c r="AP372" t="s">
        <v>1506</v>
      </c>
      <c r="AQ372" t="s">
        <v>1480</v>
      </c>
      <c r="AR372" t="s">
        <v>82</v>
      </c>
      <c r="AS372" t="s">
        <v>72</v>
      </c>
      <c r="AT372" t="s">
        <v>53</v>
      </c>
      <c r="AU372" t="s">
        <v>53</v>
      </c>
      <c r="AV372" t="s">
        <v>53</v>
      </c>
      <c r="AW372" t="s">
        <v>53</v>
      </c>
      <c r="AX372" t="s">
        <v>111</v>
      </c>
      <c r="AY372" t="s">
        <v>53</v>
      </c>
      <c r="AZ372" t="s">
        <v>562</v>
      </c>
      <c r="BA372" t="s">
        <v>93</v>
      </c>
      <c r="BB372" t="s">
        <v>53</v>
      </c>
      <c r="BC372" t="s">
        <v>53</v>
      </c>
      <c r="BD372" t="s">
        <v>53</v>
      </c>
      <c r="BE372" t="s">
        <v>53</v>
      </c>
      <c r="BF372" t="s">
        <v>53</v>
      </c>
      <c r="BG372" t="s">
        <v>53</v>
      </c>
      <c r="BH372" t="s">
        <v>53</v>
      </c>
      <c r="BI372" t="s">
        <v>53</v>
      </c>
    </row>
    <row r="373" spans="1:61" x14ac:dyDescent="0.25">
      <c r="A373" t="s">
        <v>53</v>
      </c>
      <c r="B373" t="s">
        <v>54</v>
      </c>
      <c r="C373" t="s">
        <v>529</v>
      </c>
      <c r="D373" t="s">
        <v>54</v>
      </c>
      <c r="E373" t="s">
        <v>110</v>
      </c>
      <c r="F373" t="s">
        <v>54</v>
      </c>
      <c r="G373" t="s">
        <v>54</v>
      </c>
      <c r="H373">
        <v>259</v>
      </c>
      <c r="I373" t="s">
        <v>1464</v>
      </c>
      <c r="J373" t="s">
        <v>380</v>
      </c>
      <c r="K373" t="s">
        <v>53</v>
      </c>
      <c r="L373" t="s">
        <v>53</v>
      </c>
      <c r="M373" t="s">
        <v>111</v>
      </c>
      <c r="N373" t="s">
        <v>53</v>
      </c>
      <c r="O373" t="s">
        <v>63</v>
      </c>
      <c r="P373" t="s">
        <v>53</v>
      </c>
      <c r="Q373">
        <v>259</v>
      </c>
      <c r="R373" t="s">
        <v>1507</v>
      </c>
      <c r="S373" t="s">
        <v>53</v>
      </c>
      <c r="T373" t="s">
        <v>53</v>
      </c>
      <c r="U373" t="s">
        <v>53</v>
      </c>
      <c r="V373" t="s">
        <v>111</v>
      </c>
      <c r="W373" t="s">
        <v>53</v>
      </c>
      <c r="X373" t="s">
        <v>562</v>
      </c>
      <c r="Y373" t="s">
        <v>53</v>
      </c>
      <c r="Z373" t="s">
        <v>53</v>
      </c>
      <c r="AA373" t="s">
        <v>53</v>
      </c>
      <c r="AB373" t="s">
        <v>53</v>
      </c>
      <c r="AC373" t="s">
        <v>53</v>
      </c>
      <c r="AD373" t="s">
        <v>53</v>
      </c>
      <c r="AE373" t="s">
        <v>1508</v>
      </c>
      <c r="AF373" t="s">
        <v>53</v>
      </c>
      <c r="AG373" t="s">
        <v>840</v>
      </c>
      <c r="AH373" t="s">
        <v>111</v>
      </c>
      <c r="AI373" t="s">
        <v>53</v>
      </c>
      <c r="AJ373" t="s">
        <v>63</v>
      </c>
      <c r="AK373" t="s">
        <v>53</v>
      </c>
      <c r="AL373" t="s">
        <v>53</v>
      </c>
      <c r="AM373" t="s">
        <v>1507</v>
      </c>
      <c r="AN373" t="s">
        <v>53</v>
      </c>
      <c r="AO373">
        <v>358</v>
      </c>
      <c r="AP373" t="s">
        <v>1509</v>
      </c>
      <c r="AQ373" t="s">
        <v>1480</v>
      </c>
      <c r="AR373" t="s">
        <v>82</v>
      </c>
      <c r="AS373" t="s">
        <v>72</v>
      </c>
      <c r="AT373" t="s">
        <v>53</v>
      </c>
      <c r="AU373" t="s">
        <v>53</v>
      </c>
      <c r="AV373" t="s">
        <v>53</v>
      </c>
      <c r="AW373" t="s">
        <v>53</v>
      </c>
      <c r="AX373" t="s">
        <v>111</v>
      </c>
      <c r="AY373" t="s">
        <v>53</v>
      </c>
      <c r="AZ373" t="s">
        <v>562</v>
      </c>
      <c r="BA373" t="s">
        <v>93</v>
      </c>
      <c r="BB373" t="s">
        <v>53</v>
      </c>
      <c r="BC373" t="s">
        <v>53</v>
      </c>
      <c r="BD373" t="s">
        <v>53</v>
      </c>
      <c r="BE373" t="s">
        <v>53</v>
      </c>
      <c r="BF373" t="s">
        <v>53</v>
      </c>
      <c r="BG373" t="s">
        <v>53</v>
      </c>
      <c r="BH373" t="s">
        <v>53</v>
      </c>
      <c r="BI373" t="s">
        <v>53</v>
      </c>
    </row>
    <row r="374" spans="1:61" x14ac:dyDescent="0.25">
      <c r="A374" t="s">
        <v>53</v>
      </c>
      <c r="B374" t="s">
        <v>54</v>
      </c>
      <c r="C374" t="s">
        <v>529</v>
      </c>
      <c r="D374" t="s">
        <v>54</v>
      </c>
      <c r="E374" t="s">
        <v>56</v>
      </c>
      <c r="F374" t="s">
        <v>54</v>
      </c>
      <c r="G374" t="s">
        <v>54</v>
      </c>
      <c r="H374">
        <v>260</v>
      </c>
      <c r="I374" t="s">
        <v>1464</v>
      </c>
      <c r="J374" t="s">
        <v>380</v>
      </c>
      <c r="K374" t="s">
        <v>53</v>
      </c>
      <c r="L374" t="s">
        <v>53</v>
      </c>
      <c r="M374" t="s">
        <v>111</v>
      </c>
      <c r="N374" t="s">
        <v>53</v>
      </c>
      <c r="O374" t="s">
        <v>63</v>
      </c>
      <c r="P374" t="s">
        <v>53</v>
      </c>
      <c r="Q374">
        <v>260</v>
      </c>
      <c r="R374" t="s">
        <v>1510</v>
      </c>
      <c r="S374" t="s">
        <v>53</v>
      </c>
      <c r="T374" t="s">
        <v>53</v>
      </c>
      <c r="U374" t="s">
        <v>53</v>
      </c>
      <c r="V374" t="s">
        <v>111</v>
      </c>
      <c r="W374" t="s">
        <v>53</v>
      </c>
      <c r="X374" t="s">
        <v>494</v>
      </c>
      <c r="Y374" t="s">
        <v>53</v>
      </c>
      <c r="Z374" t="s">
        <v>53</v>
      </c>
      <c r="AA374" t="s">
        <v>53</v>
      </c>
      <c r="AB374" t="s">
        <v>53</v>
      </c>
      <c r="AC374" t="s">
        <v>53</v>
      </c>
      <c r="AD374" t="s">
        <v>53</v>
      </c>
      <c r="AE374" t="s">
        <v>365</v>
      </c>
      <c r="AF374" t="s">
        <v>53</v>
      </c>
      <c r="AG374" t="s">
        <v>1511</v>
      </c>
      <c r="AH374" t="s">
        <v>111</v>
      </c>
      <c r="AI374" t="s">
        <v>53</v>
      </c>
      <c r="AJ374" t="s">
        <v>63</v>
      </c>
      <c r="AK374" t="s">
        <v>53</v>
      </c>
      <c r="AL374" t="s">
        <v>53</v>
      </c>
      <c r="AM374" t="s">
        <v>1510</v>
      </c>
      <c r="AN374" t="s">
        <v>53</v>
      </c>
      <c r="AO374">
        <v>400</v>
      </c>
      <c r="AP374" t="s">
        <v>1512</v>
      </c>
      <c r="AQ374" t="s">
        <v>1480</v>
      </c>
      <c r="AR374" t="s">
        <v>308</v>
      </c>
      <c r="AS374" t="s">
        <v>72</v>
      </c>
      <c r="AT374" t="s">
        <v>53</v>
      </c>
      <c r="AU374" t="s">
        <v>53</v>
      </c>
      <c r="AV374" t="s">
        <v>53</v>
      </c>
      <c r="AW374" t="s">
        <v>53</v>
      </c>
      <c r="AX374" t="s">
        <v>111</v>
      </c>
      <c r="AY374" t="s">
        <v>53</v>
      </c>
      <c r="AZ374" t="s">
        <v>494</v>
      </c>
      <c r="BA374" t="s">
        <v>93</v>
      </c>
      <c r="BB374" t="s">
        <v>53</v>
      </c>
      <c r="BC374" t="s">
        <v>53</v>
      </c>
      <c r="BD374" t="s">
        <v>53</v>
      </c>
      <c r="BE374" t="s">
        <v>53</v>
      </c>
      <c r="BF374" t="s">
        <v>53</v>
      </c>
      <c r="BG374" t="s">
        <v>53</v>
      </c>
      <c r="BH374" t="s">
        <v>53</v>
      </c>
      <c r="BI374" t="s">
        <v>53</v>
      </c>
    </row>
    <row r="375" spans="1:61" x14ac:dyDescent="0.25">
      <c r="A375" t="s">
        <v>53</v>
      </c>
      <c r="B375" t="s">
        <v>54</v>
      </c>
      <c r="C375" t="s">
        <v>529</v>
      </c>
      <c r="D375" t="s">
        <v>54</v>
      </c>
      <c r="E375" t="s">
        <v>56</v>
      </c>
      <c r="F375" t="s">
        <v>54</v>
      </c>
      <c r="G375" t="s">
        <v>54</v>
      </c>
      <c r="H375">
        <v>261</v>
      </c>
      <c r="I375" t="s">
        <v>1464</v>
      </c>
      <c r="J375" t="s">
        <v>380</v>
      </c>
      <c r="K375" t="s">
        <v>53</v>
      </c>
      <c r="L375" t="s">
        <v>53</v>
      </c>
      <c r="M375" t="s">
        <v>111</v>
      </c>
      <c r="N375" t="s">
        <v>53</v>
      </c>
      <c r="O375" t="s">
        <v>63</v>
      </c>
      <c r="P375" t="s">
        <v>53</v>
      </c>
      <c r="Q375">
        <v>261</v>
      </c>
      <c r="R375" t="s">
        <v>1513</v>
      </c>
      <c r="S375" t="s">
        <v>53</v>
      </c>
      <c r="T375" t="s">
        <v>53</v>
      </c>
      <c r="U375" t="s">
        <v>53</v>
      </c>
      <c r="V375" t="s">
        <v>111</v>
      </c>
      <c r="W375" t="s">
        <v>53</v>
      </c>
      <c r="X375" t="s">
        <v>494</v>
      </c>
      <c r="Y375" t="s">
        <v>53</v>
      </c>
      <c r="Z375" t="s">
        <v>53</v>
      </c>
      <c r="AA375" t="s">
        <v>53</v>
      </c>
      <c r="AB375" t="s">
        <v>53</v>
      </c>
      <c r="AC375" t="s">
        <v>53</v>
      </c>
      <c r="AD375" t="s">
        <v>53</v>
      </c>
      <c r="AE375" t="s">
        <v>311</v>
      </c>
      <c r="AF375" t="s">
        <v>53</v>
      </c>
      <c r="AG375" t="s">
        <v>1478</v>
      </c>
      <c r="AH375" t="s">
        <v>111</v>
      </c>
      <c r="AI375" t="s">
        <v>53</v>
      </c>
      <c r="AJ375" t="s">
        <v>63</v>
      </c>
      <c r="AK375" t="s">
        <v>53</v>
      </c>
      <c r="AL375" t="s">
        <v>53</v>
      </c>
      <c r="AM375" t="s">
        <v>1513</v>
      </c>
      <c r="AN375" t="s">
        <v>53</v>
      </c>
      <c r="AO375">
        <v>401</v>
      </c>
      <c r="AP375" t="s">
        <v>1514</v>
      </c>
      <c r="AQ375" t="s">
        <v>1480</v>
      </c>
      <c r="AR375" t="s">
        <v>308</v>
      </c>
      <c r="AS375" t="s">
        <v>72</v>
      </c>
      <c r="AT375" t="s">
        <v>53</v>
      </c>
      <c r="AU375" t="s">
        <v>53</v>
      </c>
      <c r="AV375" t="s">
        <v>53</v>
      </c>
      <c r="AW375" t="s">
        <v>53</v>
      </c>
      <c r="AX375" t="s">
        <v>111</v>
      </c>
      <c r="AY375" t="s">
        <v>53</v>
      </c>
      <c r="AZ375" t="s">
        <v>494</v>
      </c>
      <c r="BA375" t="s">
        <v>93</v>
      </c>
      <c r="BB375" t="s">
        <v>53</v>
      </c>
      <c r="BC375" t="s">
        <v>53</v>
      </c>
      <c r="BD375" t="s">
        <v>53</v>
      </c>
      <c r="BE375" t="s">
        <v>53</v>
      </c>
      <c r="BF375" t="s">
        <v>53</v>
      </c>
      <c r="BG375" t="s">
        <v>53</v>
      </c>
      <c r="BH375" t="s">
        <v>53</v>
      </c>
      <c r="BI375" t="s">
        <v>53</v>
      </c>
    </row>
    <row r="376" spans="1:61" x14ac:dyDescent="0.25">
      <c r="A376" t="s">
        <v>53</v>
      </c>
      <c r="B376" t="s">
        <v>54</v>
      </c>
      <c r="C376" t="s">
        <v>529</v>
      </c>
      <c r="D376" t="s">
        <v>54</v>
      </c>
      <c r="E376" t="s">
        <v>56</v>
      </c>
      <c r="F376" t="s">
        <v>54</v>
      </c>
      <c r="G376" t="s">
        <v>54</v>
      </c>
      <c r="H376">
        <v>262</v>
      </c>
      <c r="I376" t="s">
        <v>1464</v>
      </c>
      <c r="J376" t="s">
        <v>380</v>
      </c>
      <c r="K376" t="s">
        <v>53</v>
      </c>
      <c r="L376" t="s">
        <v>53</v>
      </c>
      <c r="M376" t="s">
        <v>111</v>
      </c>
      <c r="N376" t="s">
        <v>53</v>
      </c>
      <c r="O376" t="s">
        <v>63</v>
      </c>
      <c r="P376" t="s">
        <v>53</v>
      </c>
      <c r="Q376">
        <v>262</v>
      </c>
      <c r="R376" t="s">
        <v>1515</v>
      </c>
      <c r="S376" t="s">
        <v>53</v>
      </c>
      <c r="T376" t="s">
        <v>53</v>
      </c>
      <c r="U376" t="s">
        <v>53</v>
      </c>
      <c r="V376" t="s">
        <v>111</v>
      </c>
      <c r="W376" t="s">
        <v>53</v>
      </c>
      <c r="X376" t="s">
        <v>494</v>
      </c>
      <c r="Y376" t="s">
        <v>53</v>
      </c>
      <c r="Z376" t="s">
        <v>53</v>
      </c>
      <c r="AA376" t="s">
        <v>53</v>
      </c>
      <c r="AB376" t="s">
        <v>53</v>
      </c>
      <c r="AC376" t="s">
        <v>53</v>
      </c>
      <c r="AD376" t="s">
        <v>53</v>
      </c>
      <c r="AE376" t="s">
        <v>1516</v>
      </c>
      <c r="AF376" t="s">
        <v>53</v>
      </c>
      <c r="AG376" t="s">
        <v>1499</v>
      </c>
      <c r="AH376" t="s">
        <v>111</v>
      </c>
      <c r="AI376" t="s">
        <v>53</v>
      </c>
      <c r="AJ376" t="s">
        <v>63</v>
      </c>
      <c r="AK376" t="s">
        <v>53</v>
      </c>
      <c r="AL376" t="s">
        <v>53</v>
      </c>
      <c r="AM376" t="s">
        <v>1515</v>
      </c>
      <c r="AN376" t="s">
        <v>53</v>
      </c>
      <c r="AO376">
        <v>402</v>
      </c>
      <c r="AP376" t="s">
        <v>1517</v>
      </c>
      <c r="AQ376" t="s">
        <v>1480</v>
      </c>
      <c r="AR376" t="s">
        <v>308</v>
      </c>
      <c r="AS376" t="s">
        <v>72</v>
      </c>
      <c r="AT376" t="s">
        <v>53</v>
      </c>
      <c r="AU376" t="s">
        <v>53</v>
      </c>
      <c r="AV376" t="s">
        <v>53</v>
      </c>
      <c r="AW376" t="s">
        <v>53</v>
      </c>
      <c r="AX376" t="s">
        <v>111</v>
      </c>
      <c r="AY376" t="s">
        <v>53</v>
      </c>
      <c r="AZ376" t="s">
        <v>494</v>
      </c>
      <c r="BA376" t="s">
        <v>93</v>
      </c>
      <c r="BB376" t="s">
        <v>53</v>
      </c>
      <c r="BC376" t="s">
        <v>53</v>
      </c>
      <c r="BD376" t="s">
        <v>53</v>
      </c>
      <c r="BE376" t="s">
        <v>53</v>
      </c>
      <c r="BF376" t="s">
        <v>53</v>
      </c>
      <c r="BG376" t="s">
        <v>53</v>
      </c>
      <c r="BH376" t="s">
        <v>53</v>
      </c>
      <c r="BI376" t="s">
        <v>53</v>
      </c>
    </row>
    <row r="377" spans="1:61" x14ac:dyDescent="0.25">
      <c r="A377" t="s">
        <v>53</v>
      </c>
      <c r="B377" t="s">
        <v>54</v>
      </c>
      <c r="C377" t="s">
        <v>529</v>
      </c>
      <c r="D377" t="s">
        <v>54</v>
      </c>
      <c r="E377" t="s">
        <v>56</v>
      </c>
      <c r="F377" t="s">
        <v>54</v>
      </c>
      <c r="G377" t="s">
        <v>54</v>
      </c>
      <c r="H377">
        <v>263</v>
      </c>
      <c r="I377" t="s">
        <v>1464</v>
      </c>
      <c r="J377" t="s">
        <v>380</v>
      </c>
      <c r="K377" t="s">
        <v>53</v>
      </c>
      <c r="L377" t="s">
        <v>53</v>
      </c>
      <c r="M377" t="s">
        <v>111</v>
      </c>
      <c r="N377" t="s">
        <v>53</v>
      </c>
      <c r="O377" t="s">
        <v>63</v>
      </c>
      <c r="P377" t="s">
        <v>53</v>
      </c>
      <c r="Q377">
        <v>263</v>
      </c>
      <c r="R377" t="s">
        <v>1518</v>
      </c>
      <c r="S377" t="s">
        <v>53</v>
      </c>
      <c r="T377" t="s">
        <v>53</v>
      </c>
      <c r="U377" t="s">
        <v>53</v>
      </c>
      <c r="V377" t="s">
        <v>111</v>
      </c>
      <c r="W377" t="s">
        <v>53</v>
      </c>
      <c r="X377" t="s">
        <v>494</v>
      </c>
      <c r="Y377" t="s">
        <v>53</v>
      </c>
      <c r="Z377" t="s">
        <v>53</v>
      </c>
      <c r="AA377" t="s">
        <v>53</v>
      </c>
      <c r="AB377" t="s">
        <v>53</v>
      </c>
      <c r="AC377" t="s">
        <v>53</v>
      </c>
      <c r="AD377" t="s">
        <v>53</v>
      </c>
      <c r="AE377" t="s">
        <v>1516</v>
      </c>
      <c r="AF377" t="s">
        <v>53</v>
      </c>
      <c r="AG377" t="s">
        <v>1499</v>
      </c>
      <c r="AH377" t="s">
        <v>111</v>
      </c>
      <c r="AI377" t="s">
        <v>53</v>
      </c>
      <c r="AJ377" t="s">
        <v>63</v>
      </c>
      <c r="AK377" t="s">
        <v>53</v>
      </c>
      <c r="AL377" t="s">
        <v>53</v>
      </c>
      <c r="AM377" t="s">
        <v>1518</v>
      </c>
      <c r="AN377" t="s">
        <v>53</v>
      </c>
      <c r="AO377">
        <v>403</v>
      </c>
      <c r="AP377" t="s">
        <v>1519</v>
      </c>
      <c r="AQ377" t="s">
        <v>1480</v>
      </c>
      <c r="AR377" t="s">
        <v>308</v>
      </c>
      <c r="AS377" t="s">
        <v>72</v>
      </c>
      <c r="AT377" t="s">
        <v>53</v>
      </c>
      <c r="AU377" t="s">
        <v>53</v>
      </c>
      <c r="AV377" t="s">
        <v>53</v>
      </c>
      <c r="AW377" t="s">
        <v>53</v>
      </c>
      <c r="AX377" t="s">
        <v>111</v>
      </c>
      <c r="AY377" t="s">
        <v>53</v>
      </c>
      <c r="AZ377" t="s">
        <v>494</v>
      </c>
      <c r="BA377" t="s">
        <v>93</v>
      </c>
      <c r="BB377" t="s">
        <v>53</v>
      </c>
      <c r="BC377" t="s">
        <v>53</v>
      </c>
      <c r="BD377" t="s">
        <v>53</v>
      </c>
      <c r="BE377" t="s">
        <v>53</v>
      </c>
      <c r="BF377" t="s">
        <v>53</v>
      </c>
      <c r="BG377" t="s">
        <v>53</v>
      </c>
      <c r="BH377" t="s">
        <v>53</v>
      </c>
      <c r="BI377" t="s">
        <v>53</v>
      </c>
    </row>
    <row r="378" spans="1:61" x14ac:dyDescent="0.25">
      <c r="A378" t="s">
        <v>53</v>
      </c>
      <c r="B378" t="s">
        <v>54</v>
      </c>
      <c r="C378" t="s">
        <v>529</v>
      </c>
      <c r="D378" t="s">
        <v>54</v>
      </c>
      <c r="E378" t="s">
        <v>56</v>
      </c>
      <c r="F378" t="s">
        <v>54</v>
      </c>
      <c r="G378" t="s">
        <v>54</v>
      </c>
      <c r="H378">
        <v>264</v>
      </c>
      <c r="I378" t="s">
        <v>1464</v>
      </c>
      <c r="J378" t="s">
        <v>380</v>
      </c>
      <c r="K378" t="s">
        <v>53</v>
      </c>
      <c r="L378" t="s">
        <v>53</v>
      </c>
      <c r="M378" t="s">
        <v>111</v>
      </c>
      <c r="N378" t="s">
        <v>53</v>
      </c>
      <c r="O378" t="s">
        <v>63</v>
      </c>
      <c r="P378" t="s">
        <v>53</v>
      </c>
      <c r="Q378">
        <v>264</v>
      </c>
      <c r="R378" t="s">
        <v>1520</v>
      </c>
      <c r="S378" t="s">
        <v>53</v>
      </c>
      <c r="T378" t="s">
        <v>53</v>
      </c>
      <c r="U378" t="s">
        <v>53</v>
      </c>
      <c r="V378" t="s">
        <v>111</v>
      </c>
      <c r="W378" t="s">
        <v>53</v>
      </c>
      <c r="X378" t="s">
        <v>494</v>
      </c>
      <c r="Y378" t="s">
        <v>53</v>
      </c>
      <c r="Z378" t="s">
        <v>53</v>
      </c>
      <c r="AA378" t="s">
        <v>53</v>
      </c>
      <c r="AB378" t="s">
        <v>53</v>
      </c>
      <c r="AC378" t="s">
        <v>53</v>
      </c>
      <c r="AD378" t="s">
        <v>53</v>
      </c>
      <c r="AE378" t="s">
        <v>1521</v>
      </c>
      <c r="AF378" t="s">
        <v>53</v>
      </c>
      <c r="AG378" t="s">
        <v>1522</v>
      </c>
      <c r="AH378" t="s">
        <v>111</v>
      </c>
      <c r="AI378" t="s">
        <v>53</v>
      </c>
      <c r="AJ378" t="s">
        <v>63</v>
      </c>
      <c r="AK378" t="s">
        <v>53</v>
      </c>
      <c r="AL378" t="s">
        <v>53</v>
      </c>
      <c r="AM378" t="s">
        <v>1520</v>
      </c>
      <c r="AN378" t="s">
        <v>53</v>
      </c>
      <c r="AO378">
        <v>389</v>
      </c>
      <c r="AP378" t="s">
        <v>1523</v>
      </c>
      <c r="AQ378" t="s">
        <v>1480</v>
      </c>
      <c r="AR378" t="s">
        <v>82</v>
      </c>
      <c r="AS378" t="s">
        <v>72</v>
      </c>
      <c r="AT378" t="s">
        <v>53</v>
      </c>
      <c r="AU378" t="s">
        <v>53</v>
      </c>
      <c r="AV378" t="s">
        <v>53</v>
      </c>
      <c r="AW378" t="s">
        <v>53</v>
      </c>
      <c r="AX378" t="s">
        <v>111</v>
      </c>
      <c r="AY378" t="s">
        <v>53</v>
      </c>
      <c r="AZ378" t="s">
        <v>494</v>
      </c>
      <c r="BA378" t="s">
        <v>93</v>
      </c>
      <c r="BB378" t="s">
        <v>53</v>
      </c>
      <c r="BC378" t="s">
        <v>53</v>
      </c>
      <c r="BD378" t="s">
        <v>53</v>
      </c>
      <c r="BE378" t="s">
        <v>53</v>
      </c>
      <c r="BF378" t="s">
        <v>53</v>
      </c>
      <c r="BG378" t="s">
        <v>53</v>
      </c>
      <c r="BH378" t="s">
        <v>53</v>
      </c>
      <c r="BI378" t="s">
        <v>53</v>
      </c>
    </row>
    <row r="379" spans="1:61" x14ac:dyDescent="0.25">
      <c r="A379" t="s">
        <v>53</v>
      </c>
      <c r="B379" t="s">
        <v>54</v>
      </c>
      <c r="C379" t="s">
        <v>529</v>
      </c>
      <c r="D379" t="s">
        <v>54</v>
      </c>
      <c r="E379" t="s">
        <v>56</v>
      </c>
      <c r="F379" t="s">
        <v>54</v>
      </c>
      <c r="G379" t="s">
        <v>54</v>
      </c>
      <c r="H379">
        <v>265</v>
      </c>
      <c r="I379" t="s">
        <v>1464</v>
      </c>
      <c r="J379" t="s">
        <v>380</v>
      </c>
      <c r="K379" t="s">
        <v>53</v>
      </c>
      <c r="L379" t="s">
        <v>53</v>
      </c>
      <c r="M379" t="s">
        <v>111</v>
      </c>
      <c r="N379" t="s">
        <v>53</v>
      </c>
      <c r="O379" t="s">
        <v>63</v>
      </c>
      <c r="P379" t="s">
        <v>53</v>
      </c>
      <c r="Q379">
        <v>265</v>
      </c>
      <c r="R379" t="s">
        <v>1524</v>
      </c>
      <c r="S379" t="s">
        <v>53</v>
      </c>
      <c r="T379" t="s">
        <v>53</v>
      </c>
      <c r="U379" t="s">
        <v>53</v>
      </c>
      <c r="V379" t="s">
        <v>111</v>
      </c>
      <c r="W379" t="s">
        <v>53</v>
      </c>
      <c r="X379" t="s">
        <v>494</v>
      </c>
      <c r="Y379" t="s">
        <v>53</v>
      </c>
      <c r="Z379" t="s">
        <v>53</v>
      </c>
      <c r="AA379" t="s">
        <v>53</v>
      </c>
      <c r="AB379" t="s">
        <v>53</v>
      </c>
      <c r="AC379" t="s">
        <v>53</v>
      </c>
      <c r="AD379" t="s">
        <v>53</v>
      </c>
      <c r="AE379" t="s">
        <v>1525</v>
      </c>
      <c r="AF379" t="s">
        <v>53</v>
      </c>
      <c r="AG379" t="s">
        <v>1526</v>
      </c>
      <c r="AH379" t="s">
        <v>111</v>
      </c>
      <c r="AI379" t="s">
        <v>53</v>
      </c>
      <c r="AJ379" t="s">
        <v>63</v>
      </c>
      <c r="AK379" t="s">
        <v>53</v>
      </c>
      <c r="AL379" t="s">
        <v>53</v>
      </c>
      <c r="AM379" t="s">
        <v>1524</v>
      </c>
      <c r="AN379" t="s">
        <v>53</v>
      </c>
      <c r="AO379">
        <v>390</v>
      </c>
      <c r="AP379" t="s">
        <v>1527</v>
      </c>
      <c r="AQ379" t="s">
        <v>1480</v>
      </c>
      <c r="AR379" t="s">
        <v>82</v>
      </c>
      <c r="AS379" t="s">
        <v>72</v>
      </c>
      <c r="AT379" t="s">
        <v>53</v>
      </c>
      <c r="AU379" t="s">
        <v>53</v>
      </c>
      <c r="AV379" t="s">
        <v>53</v>
      </c>
      <c r="AW379" t="s">
        <v>53</v>
      </c>
      <c r="AX379" t="s">
        <v>111</v>
      </c>
      <c r="AY379" t="s">
        <v>53</v>
      </c>
      <c r="AZ379" t="s">
        <v>494</v>
      </c>
      <c r="BA379" t="s">
        <v>93</v>
      </c>
      <c r="BB379" t="s">
        <v>53</v>
      </c>
      <c r="BC379" t="s">
        <v>53</v>
      </c>
      <c r="BD379" t="s">
        <v>53</v>
      </c>
      <c r="BE379" t="s">
        <v>53</v>
      </c>
      <c r="BF379" t="s">
        <v>53</v>
      </c>
      <c r="BG379" t="s">
        <v>53</v>
      </c>
      <c r="BH379" t="s">
        <v>53</v>
      </c>
      <c r="BI379" t="s">
        <v>53</v>
      </c>
    </row>
    <row r="380" spans="1:61" x14ac:dyDescent="0.25">
      <c r="A380" t="s">
        <v>53</v>
      </c>
      <c r="B380" t="s">
        <v>54</v>
      </c>
      <c r="C380" t="s">
        <v>529</v>
      </c>
      <c r="D380" t="s">
        <v>54</v>
      </c>
      <c r="E380" t="s">
        <v>110</v>
      </c>
      <c r="F380" t="s">
        <v>54</v>
      </c>
      <c r="G380" t="s">
        <v>54</v>
      </c>
      <c r="H380">
        <v>266</v>
      </c>
      <c r="I380" t="s">
        <v>1464</v>
      </c>
      <c r="J380" t="s">
        <v>380</v>
      </c>
      <c r="K380" t="s">
        <v>53</v>
      </c>
      <c r="L380" t="s">
        <v>53</v>
      </c>
      <c r="M380" t="s">
        <v>111</v>
      </c>
      <c r="N380" t="s">
        <v>53</v>
      </c>
      <c r="O380" t="s">
        <v>63</v>
      </c>
      <c r="P380" t="s">
        <v>53</v>
      </c>
      <c r="Q380">
        <v>266</v>
      </c>
      <c r="R380" t="s">
        <v>1528</v>
      </c>
      <c r="S380" t="s">
        <v>53</v>
      </c>
      <c r="T380" t="s">
        <v>53</v>
      </c>
      <c r="U380" t="s">
        <v>53</v>
      </c>
      <c r="V380" t="s">
        <v>111</v>
      </c>
      <c r="W380" t="s">
        <v>53</v>
      </c>
      <c r="X380" t="s">
        <v>494</v>
      </c>
      <c r="Y380" t="s">
        <v>53</v>
      </c>
      <c r="Z380" t="s">
        <v>53</v>
      </c>
      <c r="AA380" t="s">
        <v>53</v>
      </c>
      <c r="AB380" t="s">
        <v>53</v>
      </c>
      <c r="AC380" t="s">
        <v>53</v>
      </c>
      <c r="AD380" t="s">
        <v>53</v>
      </c>
      <c r="AE380" t="s">
        <v>1529</v>
      </c>
      <c r="AF380" t="s">
        <v>53</v>
      </c>
      <c r="AG380" t="s">
        <v>872</v>
      </c>
      <c r="AH380" t="s">
        <v>111</v>
      </c>
      <c r="AI380" t="s">
        <v>53</v>
      </c>
      <c r="AJ380" t="s">
        <v>63</v>
      </c>
      <c r="AK380" t="s">
        <v>53</v>
      </c>
      <c r="AL380" t="s">
        <v>53</v>
      </c>
      <c r="AM380" t="s">
        <v>1528</v>
      </c>
      <c r="AN380" t="s">
        <v>53</v>
      </c>
      <c r="AO380">
        <v>391</v>
      </c>
      <c r="AP380" t="s">
        <v>1530</v>
      </c>
      <c r="AQ380" t="s">
        <v>1480</v>
      </c>
      <c r="AR380" t="s">
        <v>82</v>
      </c>
      <c r="AS380" t="s">
        <v>72</v>
      </c>
      <c r="AT380" t="s">
        <v>53</v>
      </c>
      <c r="AU380" t="s">
        <v>53</v>
      </c>
      <c r="AV380" t="s">
        <v>53</v>
      </c>
      <c r="AW380" t="s">
        <v>53</v>
      </c>
      <c r="AX380" t="s">
        <v>111</v>
      </c>
      <c r="AY380" t="s">
        <v>53</v>
      </c>
      <c r="AZ380" t="s">
        <v>494</v>
      </c>
      <c r="BA380" t="s">
        <v>93</v>
      </c>
      <c r="BB380" t="s">
        <v>53</v>
      </c>
      <c r="BC380" t="s">
        <v>53</v>
      </c>
      <c r="BD380" t="s">
        <v>53</v>
      </c>
      <c r="BE380" t="s">
        <v>53</v>
      </c>
      <c r="BF380" t="s">
        <v>53</v>
      </c>
      <c r="BG380" t="s">
        <v>53</v>
      </c>
      <c r="BH380" t="s">
        <v>53</v>
      </c>
      <c r="BI380" t="s">
        <v>53</v>
      </c>
    </row>
    <row r="381" spans="1:61" x14ac:dyDescent="0.25">
      <c r="A381" t="s">
        <v>53</v>
      </c>
      <c r="B381" t="s">
        <v>54</v>
      </c>
      <c r="C381" t="s">
        <v>529</v>
      </c>
      <c r="D381" t="s">
        <v>54</v>
      </c>
      <c r="E381" t="s">
        <v>56</v>
      </c>
      <c r="F381" t="s">
        <v>54</v>
      </c>
      <c r="G381" t="s">
        <v>54</v>
      </c>
      <c r="H381">
        <v>267</v>
      </c>
      <c r="I381" t="s">
        <v>1464</v>
      </c>
      <c r="J381" t="s">
        <v>380</v>
      </c>
      <c r="K381" t="s">
        <v>53</v>
      </c>
      <c r="L381" t="s">
        <v>53</v>
      </c>
      <c r="M381" t="s">
        <v>111</v>
      </c>
      <c r="N381" t="s">
        <v>53</v>
      </c>
      <c r="O381" t="s">
        <v>63</v>
      </c>
      <c r="P381" t="s">
        <v>53</v>
      </c>
      <c r="Q381">
        <v>267</v>
      </c>
      <c r="R381" t="s">
        <v>1531</v>
      </c>
      <c r="S381" t="s">
        <v>53</v>
      </c>
      <c r="T381" t="s">
        <v>53</v>
      </c>
      <c r="U381" t="s">
        <v>53</v>
      </c>
      <c r="V381" t="s">
        <v>111</v>
      </c>
      <c r="W381" t="s">
        <v>53</v>
      </c>
      <c r="X381" t="s">
        <v>494</v>
      </c>
      <c r="Y381" t="s">
        <v>53</v>
      </c>
      <c r="Z381" t="s">
        <v>53</v>
      </c>
      <c r="AA381" t="s">
        <v>53</v>
      </c>
      <c r="AB381" t="s">
        <v>53</v>
      </c>
      <c r="AC381" t="s">
        <v>53</v>
      </c>
      <c r="AD381" t="s">
        <v>53</v>
      </c>
      <c r="AE381" t="s">
        <v>1532</v>
      </c>
      <c r="AF381" t="s">
        <v>53</v>
      </c>
      <c r="AG381" t="s">
        <v>1533</v>
      </c>
      <c r="AH381" t="s">
        <v>111</v>
      </c>
      <c r="AI381" t="s">
        <v>53</v>
      </c>
      <c r="AJ381" t="s">
        <v>63</v>
      </c>
      <c r="AK381" t="s">
        <v>53</v>
      </c>
      <c r="AL381" t="s">
        <v>53</v>
      </c>
      <c r="AM381" t="s">
        <v>1531</v>
      </c>
      <c r="AN381" t="s">
        <v>53</v>
      </c>
      <c r="AO381">
        <v>393</v>
      </c>
      <c r="AP381" t="s">
        <v>1534</v>
      </c>
      <c r="AQ381" t="s">
        <v>1480</v>
      </c>
      <c r="AR381" t="s">
        <v>308</v>
      </c>
      <c r="AS381" t="s">
        <v>72</v>
      </c>
      <c r="AT381" t="s">
        <v>53</v>
      </c>
      <c r="AU381" t="s">
        <v>53</v>
      </c>
      <c r="AV381" t="s">
        <v>53</v>
      </c>
      <c r="AW381" t="s">
        <v>53</v>
      </c>
      <c r="AX381" t="s">
        <v>111</v>
      </c>
      <c r="AY381" t="s">
        <v>53</v>
      </c>
      <c r="AZ381" t="s">
        <v>494</v>
      </c>
      <c r="BA381" t="s">
        <v>93</v>
      </c>
      <c r="BB381" t="s">
        <v>53</v>
      </c>
      <c r="BC381" t="s">
        <v>53</v>
      </c>
      <c r="BD381" t="s">
        <v>53</v>
      </c>
      <c r="BE381" t="s">
        <v>53</v>
      </c>
      <c r="BF381" t="s">
        <v>53</v>
      </c>
      <c r="BG381" t="s">
        <v>53</v>
      </c>
      <c r="BH381" t="s">
        <v>53</v>
      </c>
      <c r="BI381" t="s">
        <v>53</v>
      </c>
    </row>
    <row r="382" spans="1:61" x14ac:dyDescent="0.25">
      <c r="A382" t="s">
        <v>53</v>
      </c>
      <c r="B382" t="s">
        <v>54</v>
      </c>
      <c r="C382" t="s">
        <v>529</v>
      </c>
      <c r="D382" t="s">
        <v>54</v>
      </c>
      <c r="E382" t="s">
        <v>56</v>
      </c>
      <c r="F382" t="s">
        <v>54</v>
      </c>
      <c r="G382" t="s">
        <v>54</v>
      </c>
      <c r="H382">
        <v>268</v>
      </c>
      <c r="I382" t="s">
        <v>1464</v>
      </c>
      <c r="J382" t="s">
        <v>380</v>
      </c>
      <c r="K382" t="s">
        <v>53</v>
      </c>
      <c r="L382" t="s">
        <v>53</v>
      </c>
      <c r="M382" t="s">
        <v>111</v>
      </c>
      <c r="N382" t="s">
        <v>53</v>
      </c>
      <c r="O382" t="s">
        <v>63</v>
      </c>
      <c r="P382" t="s">
        <v>53</v>
      </c>
      <c r="Q382">
        <v>268</v>
      </c>
      <c r="R382" t="s">
        <v>1535</v>
      </c>
      <c r="S382" t="s">
        <v>53</v>
      </c>
      <c r="T382" t="s">
        <v>53</v>
      </c>
      <c r="U382" t="s">
        <v>53</v>
      </c>
      <c r="V382" t="s">
        <v>111</v>
      </c>
      <c r="W382" t="s">
        <v>53</v>
      </c>
      <c r="X382" t="s">
        <v>494</v>
      </c>
      <c r="Y382" t="s">
        <v>53</v>
      </c>
      <c r="Z382" t="s">
        <v>53</v>
      </c>
      <c r="AA382" t="s">
        <v>53</v>
      </c>
      <c r="AB382" t="s">
        <v>53</v>
      </c>
      <c r="AC382" t="s">
        <v>53</v>
      </c>
      <c r="AD382" t="s">
        <v>53</v>
      </c>
      <c r="AE382" t="s">
        <v>1536</v>
      </c>
      <c r="AF382" t="s">
        <v>53</v>
      </c>
      <c r="AG382" t="s">
        <v>1537</v>
      </c>
      <c r="AH382" t="s">
        <v>111</v>
      </c>
      <c r="AI382" t="s">
        <v>53</v>
      </c>
      <c r="AJ382" t="s">
        <v>63</v>
      </c>
      <c r="AK382" t="s">
        <v>53</v>
      </c>
      <c r="AL382" t="s">
        <v>53</v>
      </c>
      <c r="AM382" t="s">
        <v>1535</v>
      </c>
      <c r="AN382" t="s">
        <v>53</v>
      </c>
      <c r="AO382">
        <v>395</v>
      </c>
      <c r="AP382" t="s">
        <v>1538</v>
      </c>
      <c r="AQ382" t="s">
        <v>1480</v>
      </c>
      <c r="AR382" t="s">
        <v>308</v>
      </c>
      <c r="AS382" t="s">
        <v>72</v>
      </c>
      <c r="AT382" t="s">
        <v>53</v>
      </c>
      <c r="AU382" t="s">
        <v>53</v>
      </c>
      <c r="AV382" t="s">
        <v>53</v>
      </c>
      <c r="AW382" t="s">
        <v>53</v>
      </c>
      <c r="AX382" t="s">
        <v>111</v>
      </c>
      <c r="AY382" t="s">
        <v>53</v>
      </c>
      <c r="AZ382" t="s">
        <v>494</v>
      </c>
      <c r="BA382" t="s">
        <v>93</v>
      </c>
      <c r="BB382" t="s">
        <v>53</v>
      </c>
      <c r="BC382" t="s">
        <v>53</v>
      </c>
      <c r="BD382" t="s">
        <v>53</v>
      </c>
      <c r="BE382" t="s">
        <v>53</v>
      </c>
      <c r="BF382" t="s">
        <v>53</v>
      </c>
      <c r="BG382" t="s">
        <v>53</v>
      </c>
      <c r="BH382" t="s">
        <v>53</v>
      </c>
      <c r="BI382" t="s">
        <v>53</v>
      </c>
    </row>
    <row r="383" spans="1:61" x14ac:dyDescent="0.25">
      <c r="A383" t="s">
        <v>53</v>
      </c>
      <c r="B383" t="s">
        <v>54</v>
      </c>
      <c r="C383" t="s">
        <v>529</v>
      </c>
      <c r="D383" t="s">
        <v>54</v>
      </c>
      <c r="E383" t="s">
        <v>110</v>
      </c>
      <c r="F383" t="s">
        <v>54</v>
      </c>
      <c r="G383" t="s">
        <v>54</v>
      </c>
      <c r="H383">
        <v>269</v>
      </c>
      <c r="I383" t="s">
        <v>1464</v>
      </c>
      <c r="J383" t="s">
        <v>380</v>
      </c>
      <c r="K383" t="s">
        <v>53</v>
      </c>
      <c r="L383" t="s">
        <v>53</v>
      </c>
      <c r="M383" t="s">
        <v>111</v>
      </c>
      <c r="N383" t="s">
        <v>53</v>
      </c>
      <c r="O383" t="s">
        <v>63</v>
      </c>
      <c r="P383" t="s">
        <v>53</v>
      </c>
      <c r="Q383">
        <v>269</v>
      </c>
      <c r="R383" t="s">
        <v>1539</v>
      </c>
      <c r="S383" t="s">
        <v>53</v>
      </c>
      <c r="T383" t="s">
        <v>53</v>
      </c>
      <c r="U383" t="s">
        <v>53</v>
      </c>
      <c r="V383" t="s">
        <v>111</v>
      </c>
      <c r="W383" t="s">
        <v>53</v>
      </c>
      <c r="X383" t="s">
        <v>494</v>
      </c>
      <c r="Y383" t="s">
        <v>53</v>
      </c>
      <c r="Z383" t="s">
        <v>53</v>
      </c>
      <c r="AA383" t="s">
        <v>53</v>
      </c>
      <c r="AB383" t="s">
        <v>53</v>
      </c>
      <c r="AC383" t="s">
        <v>53</v>
      </c>
      <c r="AD383" t="s">
        <v>53</v>
      </c>
      <c r="AE383" t="s">
        <v>1540</v>
      </c>
      <c r="AF383" t="s">
        <v>53</v>
      </c>
      <c r="AG383" t="s">
        <v>1541</v>
      </c>
      <c r="AH383" t="s">
        <v>111</v>
      </c>
      <c r="AI383" t="s">
        <v>53</v>
      </c>
      <c r="AJ383" t="s">
        <v>63</v>
      </c>
      <c r="AK383" t="s">
        <v>53</v>
      </c>
      <c r="AL383" t="s">
        <v>53</v>
      </c>
      <c r="AM383" t="s">
        <v>1539</v>
      </c>
      <c r="AN383" t="s">
        <v>53</v>
      </c>
      <c r="AO383">
        <v>396</v>
      </c>
      <c r="AP383" t="s">
        <v>1542</v>
      </c>
      <c r="AQ383" t="s">
        <v>1480</v>
      </c>
      <c r="AR383" t="s">
        <v>308</v>
      </c>
      <c r="AS383" t="s">
        <v>72</v>
      </c>
      <c r="AT383" t="s">
        <v>53</v>
      </c>
      <c r="AU383" t="s">
        <v>53</v>
      </c>
      <c r="AV383" t="s">
        <v>53</v>
      </c>
      <c r="AW383" t="s">
        <v>53</v>
      </c>
      <c r="AX383" t="s">
        <v>111</v>
      </c>
      <c r="AY383" t="s">
        <v>53</v>
      </c>
      <c r="AZ383" t="s">
        <v>494</v>
      </c>
      <c r="BA383" t="s">
        <v>93</v>
      </c>
      <c r="BB383" t="s">
        <v>53</v>
      </c>
      <c r="BC383" t="s">
        <v>53</v>
      </c>
      <c r="BD383" t="s">
        <v>53</v>
      </c>
      <c r="BE383" t="s">
        <v>53</v>
      </c>
      <c r="BF383" t="s">
        <v>53</v>
      </c>
      <c r="BG383" t="s">
        <v>53</v>
      </c>
      <c r="BH383" t="s">
        <v>53</v>
      </c>
      <c r="BI383" t="s">
        <v>53</v>
      </c>
    </row>
    <row r="384" spans="1:61" x14ac:dyDescent="0.25">
      <c r="A384" t="s">
        <v>53</v>
      </c>
      <c r="B384" t="s">
        <v>54</v>
      </c>
      <c r="C384" t="s">
        <v>529</v>
      </c>
      <c r="D384" t="s">
        <v>54</v>
      </c>
      <c r="E384" t="s">
        <v>56</v>
      </c>
      <c r="F384" t="s">
        <v>54</v>
      </c>
      <c r="G384" t="s">
        <v>54</v>
      </c>
      <c r="H384">
        <v>270</v>
      </c>
      <c r="I384" t="s">
        <v>1464</v>
      </c>
      <c r="J384" t="s">
        <v>380</v>
      </c>
      <c r="K384" t="s">
        <v>53</v>
      </c>
      <c r="L384" t="s">
        <v>53</v>
      </c>
      <c r="M384" t="s">
        <v>111</v>
      </c>
      <c r="N384" t="s">
        <v>53</v>
      </c>
      <c r="O384" t="s">
        <v>63</v>
      </c>
      <c r="P384" t="s">
        <v>53</v>
      </c>
      <c r="Q384">
        <v>270</v>
      </c>
      <c r="R384" t="s">
        <v>1543</v>
      </c>
      <c r="S384" t="s">
        <v>53</v>
      </c>
      <c r="T384" t="s">
        <v>53</v>
      </c>
      <c r="U384" t="s">
        <v>53</v>
      </c>
      <c r="V384" t="s">
        <v>111</v>
      </c>
      <c r="W384" t="s">
        <v>53</v>
      </c>
      <c r="X384" t="s">
        <v>494</v>
      </c>
      <c r="Y384" t="s">
        <v>53</v>
      </c>
      <c r="Z384" t="s">
        <v>53</v>
      </c>
      <c r="AA384" t="s">
        <v>53</v>
      </c>
      <c r="AB384" t="s">
        <v>53</v>
      </c>
      <c r="AC384" t="s">
        <v>53</v>
      </c>
      <c r="AD384" t="s">
        <v>53</v>
      </c>
      <c r="AE384" t="s">
        <v>1544</v>
      </c>
      <c r="AF384" t="s">
        <v>53</v>
      </c>
      <c r="AG384" t="s">
        <v>1545</v>
      </c>
      <c r="AH384" t="s">
        <v>111</v>
      </c>
      <c r="AI384" t="s">
        <v>53</v>
      </c>
      <c r="AJ384" t="s">
        <v>63</v>
      </c>
      <c r="AK384" t="s">
        <v>53</v>
      </c>
      <c r="AL384" t="s">
        <v>53</v>
      </c>
      <c r="AM384" t="s">
        <v>1543</v>
      </c>
      <c r="AN384" t="s">
        <v>53</v>
      </c>
      <c r="AO384">
        <v>397</v>
      </c>
      <c r="AP384" t="s">
        <v>1546</v>
      </c>
      <c r="AQ384" t="s">
        <v>1480</v>
      </c>
      <c r="AR384" t="s">
        <v>308</v>
      </c>
      <c r="AS384" t="s">
        <v>72</v>
      </c>
      <c r="AT384" t="s">
        <v>53</v>
      </c>
      <c r="AU384" t="s">
        <v>53</v>
      </c>
      <c r="AV384" t="s">
        <v>53</v>
      </c>
      <c r="AW384" t="s">
        <v>53</v>
      </c>
      <c r="AX384" t="s">
        <v>111</v>
      </c>
      <c r="AY384" t="s">
        <v>53</v>
      </c>
      <c r="AZ384" t="s">
        <v>494</v>
      </c>
      <c r="BA384" t="s">
        <v>93</v>
      </c>
      <c r="BB384" t="s">
        <v>53</v>
      </c>
      <c r="BC384" t="s">
        <v>53</v>
      </c>
      <c r="BD384" t="s">
        <v>53</v>
      </c>
      <c r="BE384" t="s">
        <v>53</v>
      </c>
      <c r="BF384" t="s">
        <v>53</v>
      </c>
      <c r="BG384" t="s">
        <v>53</v>
      </c>
      <c r="BH384" t="s">
        <v>53</v>
      </c>
      <c r="BI384" t="s">
        <v>53</v>
      </c>
    </row>
    <row r="385" spans="1:61" x14ac:dyDescent="0.25">
      <c r="A385" t="s">
        <v>53</v>
      </c>
      <c r="B385" t="s">
        <v>54</v>
      </c>
      <c r="C385" t="s">
        <v>529</v>
      </c>
      <c r="D385" t="s">
        <v>54</v>
      </c>
      <c r="E385" t="s">
        <v>56</v>
      </c>
      <c r="F385" t="s">
        <v>54</v>
      </c>
      <c r="G385" t="s">
        <v>54</v>
      </c>
      <c r="H385">
        <v>271</v>
      </c>
      <c r="I385" t="s">
        <v>1464</v>
      </c>
      <c r="J385" t="s">
        <v>380</v>
      </c>
      <c r="K385" t="s">
        <v>53</v>
      </c>
      <c r="L385" t="s">
        <v>53</v>
      </c>
      <c r="M385" t="s">
        <v>111</v>
      </c>
      <c r="N385" t="s">
        <v>53</v>
      </c>
      <c r="O385" t="s">
        <v>63</v>
      </c>
      <c r="P385" t="s">
        <v>53</v>
      </c>
      <c r="Q385">
        <v>271</v>
      </c>
      <c r="R385" t="s">
        <v>1547</v>
      </c>
      <c r="S385" t="s">
        <v>53</v>
      </c>
      <c r="T385" t="s">
        <v>53</v>
      </c>
      <c r="U385" t="s">
        <v>53</v>
      </c>
      <c r="V385" t="s">
        <v>111</v>
      </c>
      <c r="W385" t="s">
        <v>53</v>
      </c>
      <c r="X385" t="s">
        <v>494</v>
      </c>
      <c r="Y385" t="s">
        <v>53</v>
      </c>
      <c r="Z385" t="s">
        <v>53</v>
      </c>
      <c r="AA385" t="s">
        <v>53</v>
      </c>
      <c r="AB385" t="s">
        <v>53</v>
      </c>
      <c r="AC385" t="s">
        <v>53</v>
      </c>
      <c r="AD385" t="s">
        <v>53</v>
      </c>
      <c r="AE385" t="s">
        <v>1548</v>
      </c>
      <c r="AF385" t="s">
        <v>53</v>
      </c>
      <c r="AG385" t="s">
        <v>1003</v>
      </c>
      <c r="AH385" t="s">
        <v>111</v>
      </c>
      <c r="AI385" t="s">
        <v>53</v>
      </c>
      <c r="AJ385" t="s">
        <v>63</v>
      </c>
      <c r="AK385" t="s">
        <v>53</v>
      </c>
      <c r="AL385" t="s">
        <v>53</v>
      </c>
      <c r="AM385" t="s">
        <v>1547</v>
      </c>
      <c r="AN385" t="s">
        <v>53</v>
      </c>
      <c r="AO385">
        <v>398</v>
      </c>
      <c r="AP385" t="s">
        <v>1549</v>
      </c>
      <c r="AQ385" t="s">
        <v>1480</v>
      </c>
      <c r="AR385" t="s">
        <v>308</v>
      </c>
      <c r="AS385" t="s">
        <v>72</v>
      </c>
      <c r="AT385" t="s">
        <v>53</v>
      </c>
      <c r="AU385" t="s">
        <v>53</v>
      </c>
      <c r="AV385" t="s">
        <v>53</v>
      </c>
      <c r="AW385" t="s">
        <v>53</v>
      </c>
      <c r="AX385" t="s">
        <v>111</v>
      </c>
      <c r="AY385" t="s">
        <v>53</v>
      </c>
      <c r="AZ385" t="s">
        <v>494</v>
      </c>
      <c r="BA385" t="s">
        <v>93</v>
      </c>
      <c r="BB385" t="s">
        <v>53</v>
      </c>
      <c r="BC385" t="s">
        <v>53</v>
      </c>
      <c r="BD385" t="s">
        <v>53</v>
      </c>
      <c r="BE385" t="s">
        <v>53</v>
      </c>
      <c r="BF385" t="s">
        <v>53</v>
      </c>
      <c r="BG385" t="s">
        <v>53</v>
      </c>
      <c r="BH385" t="s">
        <v>53</v>
      </c>
      <c r="BI385" t="s">
        <v>53</v>
      </c>
    </row>
    <row r="386" spans="1:61" x14ac:dyDescent="0.25">
      <c r="A386" t="s">
        <v>53</v>
      </c>
      <c r="B386" t="s">
        <v>54</v>
      </c>
      <c r="C386" t="s">
        <v>529</v>
      </c>
      <c r="D386" t="s">
        <v>54</v>
      </c>
      <c r="E386" t="s">
        <v>110</v>
      </c>
      <c r="F386" t="s">
        <v>54</v>
      </c>
      <c r="G386" t="s">
        <v>54</v>
      </c>
      <c r="H386">
        <v>272</v>
      </c>
      <c r="I386" t="s">
        <v>1464</v>
      </c>
      <c r="J386" t="s">
        <v>380</v>
      </c>
      <c r="K386" t="s">
        <v>53</v>
      </c>
      <c r="L386" t="s">
        <v>53</v>
      </c>
      <c r="M386" t="s">
        <v>111</v>
      </c>
      <c r="N386" t="s">
        <v>53</v>
      </c>
      <c r="O386" t="s">
        <v>63</v>
      </c>
      <c r="P386" t="s">
        <v>53</v>
      </c>
      <c r="Q386">
        <v>272</v>
      </c>
      <c r="R386" t="s">
        <v>1550</v>
      </c>
      <c r="S386" t="s">
        <v>53</v>
      </c>
      <c r="T386" t="s">
        <v>53</v>
      </c>
      <c r="U386" t="s">
        <v>53</v>
      </c>
      <c r="V386" t="s">
        <v>111</v>
      </c>
      <c r="W386" t="s">
        <v>53</v>
      </c>
      <c r="X386" t="s">
        <v>179</v>
      </c>
      <c r="Y386" t="s">
        <v>53</v>
      </c>
      <c r="Z386" t="s">
        <v>53</v>
      </c>
      <c r="AA386" t="s">
        <v>53</v>
      </c>
      <c r="AB386" t="s">
        <v>53</v>
      </c>
      <c r="AC386" t="s">
        <v>53</v>
      </c>
      <c r="AD386" t="s">
        <v>53</v>
      </c>
      <c r="AE386" t="s">
        <v>365</v>
      </c>
      <c r="AF386" t="s">
        <v>53</v>
      </c>
      <c r="AG386" t="s">
        <v>1511</v>
      </c>
      <c r="AH386" t="s">
        <v>111</v>
      </c>
      <c r="AI386" t="s">
        <v>53</v>
      </c>
      <c r="AJ386" t="s">
        <v>63</v>
      </c>
      <c r="AK386" t="s">
        <v>53</v>
      </c>
      <c r="AL386" t="s">
        <v>53</v>
      </c>
      <c r="AM386" t="s">
        <v>1550</v>
      </c>
      <c r="AN386" t="s">
        <v>53</v>
      </c>
      <c r="AO386">
        <v>468</v>
      </c>
      <c r="AP386" t="s">
        <v>1551</v>
      </c>
      <c r="AQ386" t="s">
        <v>1480</v>
      </c>
      <c r="AR386" t="s">
        <v>308</v>
      </c>
      <c r="AS386" t="s">
        <v>72</v>
      </c>
      <c r="AT386" t="s">
        <v>53</v>
      </c>
      <c r="AU386" t="s">
        <v>53</v>
      </c>
      <c r="AV386" t="s">
        <v>53</v>
      </c>
      <c r="AW386" t="s">
        <v>53</v>
      </c>
      <c r="AX386" t="s">
        <v>111</v>
      </c>
      <c r="AY386" t="s">
        <v>53</v>
      </c>
      <c r="AZ386" t="s">
        <v>179</v>
      </c>
      <c r="BA386" t="s">
        <v>93</v>
      </c>
      <c r="BB386" t="s">
        <v>53</v>
      </c>
      <c r="BC386" t="s">
        <v>53</v>
      </c>
      <c r="BD386" t="s">
        <v>53</v>
      </c>
      <c r="BE386" t="s">
        <v>53</v>
      </c>
      <c r="BF386" t="s">
        <v>53</v>
      </c>
      <c r="BG386" t="s">
        <v>53</v>
      </c>
      <c r="BH386" t="s">
        <v>53</v>
      </c>
      <c r="BI386" t="s">
        <v>53</v>
      </c>
    </row>
    <row r="387" spans="1:61" x14ac:dyDescent="0.25">
      <c r="A387" t="s">
        <v>53</v>
      </c>
      <c r="B387" t="s">
        <v>54</v>
      </c>
      <c r="C387" t="s">
        <v>529</v>
      </c>
      <c r="D387" t="s">
        <v>54</v>
      </c>
      <c r="E387" t="s">
        <v>56</v>
      </c>
      <c r="F387" t="s">
        <v>54</v>
      </c>
      <c r="G387" t="s">
        <v>54</v>
      </c>
      <c r="H387">
        <v>273</v>
      </c>
      <c r="I387" t="s">
        <v>1464</v>
      </c>
      <c r="J387" t="s">
        <v>380</v>
      </c>
      <c r="K387" t="s">
        <v>53</v>
      </c>
      <c r="L387" t="s">
        <v>53</v>
      </c>
      <c r="M387" t="s">
        <v>111</v>
      </c>
      <c r="N387" t="s">
        <v>53</v>
      </c>
      <c r="O387" t="s">
        <v>63</v>
      </c>
      <c r="P387" t="s">
        <v>53</v>
      </c>
      <c r="Q387">
        <v>273</v>
      </c>
      <c r="R387" t="s">
        <v>1552</v>
      </c>
      <c r="S387" t="s">
        <v>53</v>
      </c>
      <c r="T387" t="s">
        <v>53</v>
      </c>
      <c r="U387" t="s">
        <v>53</v>
      </c>
      <c r="V387" t="s">
        <v>111</v>
      </c>
      <c r="W387" t="s">
        <v>53</v>
      </c>
      <c r="X387" t="s">
        <v>179</v>
      </c>
      <c r="Y387" t="s">
        <v>53</v>
      </c>
      <c r="Z387" t="s">
        <v>53</v>
      </c>
      <c r="AA387" t="s">
        <v>53</v>
      </c>
      <c r="AB387" t="s">
        <v>53</v>
      </c>
      <c r="AC387" t="s">
        <v>53</v>
      </c>
      <c r="AD387" t="s">
        <v>53</v>
      </c>
      <c r="AE387" t="s">
        <v>1553</v>
      </c>
      <c r="AF387" t="s">
        <v>53</v>
      </c>
      <c r="AG387" t="s">
        <v>1009</v>
      </c>
      <c r="AH387" t="s">
        <v>111</v>
      </c>
      <c r="AI387" t="s">
        <v>53</v>
      </c>
      <c r="AJ387" t="s">
        <v>63</v>
      </c>
      <c r="AK387" t="s">
        <v>53</v>
      </c>
      <c r="AL387" t="s">
        <v>53</v>
      </c>
      <c r="AM387" t="s">
        <v>1552</v>
      </c>
      <c r="AN387" t="s">
        <v>53</v>
      </c>
      <c r="AO387">
        <v>469</v>
      </c>
      <c r="AP387" t="s">
        <v>1554</v>
      </c>
      <c r="AQ387" t="s">
        <v>1480</v>
      </c>
      <c r="AR387" t="s">
        <v>308</v>
      </c>
      <c r="AS387" t="s">
        <v>72</v>
      </c>
      <c r="AT387" t="s">
        <v>53</v>
      </c>
      <c r="AU387" t="s">
        <v>53</v>
      </c>
      <c r="AV387" t="s">
        <v>53</v>
      </c>
      <c r="AW387" t="s">
        <v>53</v>
      </c>
      <c r="AX387" t="s">
        <v>111</v>
      </c>
      <c r="AY387" t="s">
        <v>53</v>
      </c>
      <c r="AZ387" t="s">
        <v>179</v>
      </c>
      <c r="BA387" t="s">
        <v>93</v>
      </c>
      <c r="BB387" t="s">
        <v>53</v>
      </c>
      <c r="BC387" t="s">
        <v>53</v>
      </c>
      <c r="BD387" t="s">
        <v>53</v>
      </c>
      <c r="BE387" t="s">
        <v>53</v>
      </c>
      <c r="BF387" t="s">
        <v>53</v>
      </c>
      <c r="BG387" t="s">
        <v>53</v>
      </c>
      <c r="BH387" t="s">
        <v>53</v>
      </c>
      <c r="BI387" t="s">
        <v>53</v>
      </c>
    </row>
    <row r="388" spans="1:61" x14ac:dyDescent="0.25">
      <c r="A388" t="s">
        <v>53</v>
      </c>
      <c r="B388" t="s">
        <v>54</v>
      </c>
      <c r="C388" t="s">
        <v>529</v>
      </c>
      <c r="D388" t="s">
        <v>54</v>
      </c>
      <c r="E388" t="s">
        <v>110</v>
      </c>
      <c r="F388" t="s">
        <v>54</v>
      </c>
      <c r="G388" t="s">
        <v>54</v>
      </c>
      <c r="H388">
        <v>274</v>
      </c>
      <c r="I388" t="s">
        <v>1464</v>
      </c>
      <c r="J388" t="s">
        <v>380</v>
      </c>
      <c r="K388" t="s">
        <v>53</v>
      </c>
      <c r="L388" t="s">
        <v>53</v>
      </c>
      <c r="M388" t="s">
        <v>111</v>
      </c>
      <c r="N388" t="s">
        <v>53</v>
      </c>
      <c r="O388" t="s">
        <v>63</v>
      </c>
      <c r="P388" t="s">
        <v>53</v>
      </c>
      <c r="Q388">
        <v>274</v>
      </c>
      <c r="R388" t="s">
        <v>1555</v>
      </c>
      <c r="S388" t="s">
        <v>53</v>
      </c>
      <c r="T388" t="s">
        <v>53</v>
      </c>
      <c r="U388" t="s">
        <v>53</v>
      </c>
      <c r="V388" t="s">
        <v>111</v>
      </c>
      <c r="W388" t="s">
        <v>53</v>
      </c>
      <c r="X388" t="s">
        <v>179</v>
      </c>
      <c r="Y388" t="s">
        <v>53</v>
      </c>
      <c r="Z388" t="s">
        <v>53</v>
      </c>
      <c r="AA388" t="s">
        <v>53</v>
      </c>
      <c r="AB388" t="s">
        <v>53</v>
      </c>
      <c r="AC388" t="s">
        <v>53</v>
      </c>
      <c r="AD388" t="s">
        <v>53</v>
      </c>
      <c r="AE388" t="s">
        <v>311</v>
      </c>
      <c r="AF388" t="s">
        <v>53</v>
      </c>
      <c r="AG388" t="s">
        <v>1478</v>
      </c>
      <c r="AH388" t="s">
        <v>111</v>
      </c>
      <c r="AI388" t="s">
        <v>53</v>
      </c>
      <c r="AJ388" t="s">
        <v>63</v>
      </c>
      <c r="AK388" t="s">
        <v>53</v>
      </c>
      <c r="AL388" t="s">
        <v>53</v>
      </c>
      <c r="AM388" t="s">
        <v>1555</v>
      </c>
      <c r="AN388" t="s">
        <v>53</v>
      </c>
      <c r="AO388">
        <v>471</v>
      </c>
      <c r="AP388" t="s">
        <v>1556</v>
      </c>
      <c r="AQ388" t="s">
        <v>1480</v>
      </c>
      <c r="AR388" t="s">
        <v>308</v>
      </c>
      <c r="AS388" t="s">
        <v>72</v>
      </c>
      <c r="AT388" t="s">
        <v>53</v>
      </c>
      <c r="AU388" t="s">
        <v>53</v>
      </c>
      <c r="AV388" t="s">
        <v>53</v>
      </c>
      <c r="AW388" t="s">
        <v>53</v>
      </c>
      <c r="AX388" t="s">
        <v>111</v>
      </c>
      <c r="AY388" t="s">
        <v>53</v>
      </c>
      <c r="AZ388" t="s">
        <v>179</v>
      </c>
      <c r="BA388" t="s">
        <v>93</v>
      </c>
      <c r="BB388" t="s">
        <v>53</v>
      </c>
      <c r="BC388" t="s">
        <v>53</v>
      </c>
      <c r="BD388" t="s">
        <v>53</v>
      </c>
      <c r="BE388" t="s">
        <v>53</v>
      </c>
      <c r="BF388" t="s">
        <v>53</v>
      </c>
      <c r="BG388" t="s">
        <v>53</v>
      </c>
      <c r="BH388" t="s">
        <v>53</v>
      </c>
      <c r="BI388" t="s">
        <v>53</v>
      </c>
    </row>
    <row r="389" spans="1:61" x14ac:dyDescent="0.25">
      <c r="A389" t="s">
        <v>53</v>
      </c>
      <c r="B389" t="s">
        <v>54</v>
      </c>
      <c r="C389" t="s">
        <v>529</v>
      </c>
      <c r="D389" t="s">
        <v>54</v>
      </c>
      <c r="E389" t="s">
        <v>110</v>
      </c>
      <c r="F389" t="s">
        <v>54</v>
      </c>
      <c r="G389" t="s">
        <v>54</v>
      </c>
      <c r="H389">
        <v>275</v>
      </c>
      <c r="I389" t="s">
        <v>1464</v>
      </c>
      <c r="J389" t="s">
        <v>380</v>
      </c>
      <c r="K389" t="s">
        <v>53</v>
      </c>
      <c r="L389" t="s">
        <v>53</v>
      </c>
      <c r="M389" t="s">
        <v>111</v>
      </c>
      <c r="N389" t="s">
        <v>53</v>
      </c>
      <c r="O389" t="s">
        <v>63</v>
      </c>
      <c r="P389" t="s">
        <v>53</v>
      </c>
      <c r="Q389">
        <v>275</v>
      </c>
      <c r="R389" t="s">
        <v>1557</v>
      </c>
      <c r="S389" t="s">
        <v>53</v>
      </c>
      <c r="T389" t="s">
        <v>53</v>
      </c>
      <c r="U389" t="s">
        <v>53</v>
      </c>
      <c r="V389" t="s">
        <v>111</v>
      </c>
      <c r="W389" t="s">
        <v>53</v>
      </c>
      <c r="X389" t="s">
        <v>179</v>
      </c>
      <c r="Y389" t="s">
        <v>53</v>
      </c>
      <c r="Z389" t="s">
        <v>53</v>
      </c>
      <c r="AA389" t="s">
        <v>53</v>
      </c>
      <c r="AB389" t="s">
        <v>53</v>
      </c>
      <c r="AC389" t="s">
        <v>53</v>
      </c>
      <c r="AD389" t="s">
        <v>53</v>
      </c>
      <c r="AE389" t="s">
        <v>311</v>
      </c>
      <c r="AF389" t="s">
        <v>53</v>
      </c>
      <c r="AG389" t="s">
        <v>1478</v>
      </c>
      <c r="AH389" t="s">
        <v>111</v>
      </c>
      <c r="AI389" t="s">
        <v>53</v>
      </c>
      <c r="AJ389" t="s">
        <v>63</v>
      </c>
      <c r="AK389" t="s">
        <v>53</v>
      </c>
      <c r="AL389" t="s">
        <v>53</v>
      </c>
      <c r="AM389" t="s">
        <v>1557</v>
      </c>
      <c r="AN389" t="s">
        <v>53</v>
      </c>
      <c r="AO389">
        <v>472</v>
      </c>
      <c r="AP389" t="s">
        <v>1558</v>
      </c>
      <c r="AQ389" t="s">
        <v>1480</v>
      </c>
      <c r="AR389" t="s">
        <v>308</v>
      </c>
      <c r="AS389" t="s">
        <v>72</v>
      </c>
      <c r="AT389" t="s">
        <v>53</v>
      </c>
      <c r="AU389" t="s">
        <v>53</v>
      </c>
      <c r="AV389" t="s">
        <v>53</v>
      </c>
      <c r="AW389" t="s">
        <v>53</v>
      </c>
      <c r="AX389" t="s">
        <v>111</v>
      </c>
      <c r="AY389" t="s">
        <v>53</v>
      </c>
      <c r="AZ389" t="s">
        <v>179</v>
      </c>
      <c r="BA389" t="s">
        <v>93</v>
      </c>
      <c r="BB389" t="s">
        <v>53</v>
      </c>
      <c r="BC389" t="s">
        <v>53</v>
      </c>
      <c r="BD389" t="s">
        <v>53</v>
      </c>
      <c r="BE389" t="s">
        <v>53</v>
      </c>
      <c r="BF389" t="s">
        <v>53</v>
      </c>
      <c r="BG389" t="s">
        <v>53</v>
      </c>
      <c r="BH389" t="s">
        <v>53</v>
      </c>
      <c r="BI389" t="s">
        <v>53</v>
      </c>
    </row>
    <row r="390" spans="1:61" x14ac:dyDescent="0.25">
      <c r="A390" t="s">
        <v>53</v>
      </c>
      <c r="B390" t="s">
        <v>54</v>
      </c>
      <c r="C390" t="s">
        <v>529</v>
      </c>
      <c r="D390" t="s">
        <v>54</v>
      </c>
      <c r="E390" t="s">
        <v>56</v>
      </c>
      <c r="F390" t="s">
        <v>54</v>
      </c>
      <c r="G390" t="s">
        <v>54</v>
      </c>
      <c r="H390">
        <v>276</v>
      </c>
      <c r="I390" t="s">
        <v>1464</v>
      </c>
      <c r="J390" t="s">
        <v>380</v>
      </c>
      <c r="K390" t="s">
        <v>53</v>
      </c>
      <c r="L390" t="s">
        <v>53</v>
      </c>
      <c r="M390" t="s">
        <v>111</v>
      </c>
      <c r="N390" t="s">
        <v>53</v>
      </c>
      <c r="O390" t="s">
        <v>63</v>
      </c>
      <c r="P390" t="s">
        <v>53</v>
      </c>
      <c r="Q390">
        <v>276</v>
      </c>
      <c r="R390" t="s">
        <v>1559</v>
      </c>
      <c r="S390" t="s">
        <v>53</v>
      </c>
      <c r="T390" t="s">
        <v>53</v>
      </c>
      <c r="U390" t="s">
        <v>53</v>
      </c>
      <c r="V390" t="s">
        <v>111</v>
      </c>
      <c r="W390" t="s">
        <v>53</v>
      </c>
      <c r="X390" t="s">
        <v>179</v>
      </c>
      <c r="Y390" t="s">
        <v>53</v>
      </c>
      <c r="Z390" t="s">
        <v>53</v>
      </c>
      <c r="AA390" t="s">
        <v>53</v>
      </c>
      <c r="AB390" t="s">
        <v>53</v>
      </c>
      <c r="AC390" t="s">
        <v>53</v>
      </c>
      <c r="AD390" t="s">
        <v>53</v>
      </c>
      <c r="AE390" t="s">
        <v>1478</v>
      </c>
      <c r="AF390" t="s">
        <v>53</v>
      </c>
      <c r="AG390" t="s">
        <v>736</v>
      </c>
      <c r="AH390" t="s">
        <v>111</v>
      </c>
      <c r="AI390" t="s">
        <v>53</v>
      </c>
      <c r="AJ390" t="s">
        <v>63</v>
      </c>
      <c r="AK390" t="s">
        <v>53</v>
      </c>
      <c r="AL390" t="s">
        <v>53</v>
      </c>
      <c r="AM390" t="s">
        <v>1559</v>
      </c>
      <c r="AN390" t="s">
        <v>53</v>
      </c>
      <c r="AO390">
        <v>473</v>
      </c>
      <c r="AP390" t="s">
        <v>1560</v>
      </c>
      <c r="AQ390" t="s">
        <v>1480</v>
      </c>
      <c r="AR390" t="s">
        <v>308</v>
      </c>
      <c r="AS390" t="s">
        <v>72</v>
      </c>
      <c r="AT390" t="s">
        <v>53</v>
      </c>
      <c r="AU390" t="s">
        <v>53</v>
      </c>
      <c r="AV390" t="s">
        <v>53</v>
      </c>
      <c r="AW390" t="s">
        <v>53</v>
      </c>
      <c r="AX390" t="s">
        <v>111</v>
      </c>
      <c r="AY390" t="s">
        <v>53</v>
      </c>
      <c r="AZ390" t="s">
        <v>179</v>
      </c>
      <c r="BA390" t="s">
        <v>93</v>
      </c>
      <c r="BB390" t="s">
        <v>53</v>
      </c>
      <c r="BC390" t="s">
        <v>53</v>
      </c>
      <c r="BD390" t="s">
        <v>53</v>
      </c>
      <c r="BE390" t="s">
        <v>53</v>
      </c>
      <c r="BF390" t="s">
        <v>53</v>
      </c>
      <c r="BG390" t="s">
        <v>53</v>
      </c>
      <c r="BH390" t="s">
        <v>53</v>
      </c>
      <c r="BI390" t="s">
        <v>53</v>
      </c>
    </row>
    <row r="391" spans="1:61" x14ac:dyDescent="0.25">
      <c r="A391" t="s">
        <v>53</v>
      </c>
      <c r="B391" t="s">
        <v>54</v>
      </c>
      <c r="C391" t="s">
        <v>529</v>
      </c>
      <c r="D391" t="s">
        <v>54</v>
      </c>
      <c r="E391" t="s">
        <v>56</v>
      </c>
      <c r="F391" t="s">
        <v>54</v>
      </c>
      <c r="G391" t="s">
        <v>54</v>
      </c>
      <c r="H391">
        <v>277</v>
      </c>
      <c r="I391" t="s">
        <v>1464</v>
      </c>
      <c r="J391" t="s">
        <v>380</v>
      </c>
      <c r="K391" t="s">
        <v>53</v>
      </c>
      <c r="L391" t="s">
        <v>53</v>
      </c>
      <c r="M391" t="s">
        <v>111</v>
      </c>
      <c r="N391" t="s">
        <v>53</v>
      </c>
      <c r="O391" t="s">
        <v>63</v>
      </c>
      <c r="P391" t="s">
        <v>53</v>
      </c>
      <c r="Q391">
        <v>277</v>
      </c>
      <c r="R391" t="s">
        <v>1561</v>
      </c>
      <c r="S391" t="s">
        <v>53</v>
      </c>
      <c r="T391" t="s">
        <v>53</v>
      </c>
      <c r="U391" t="s">
        <v>53</v>
      </c>
      <c r="V391" t="s">
        <v>111</v>
      </c>
      <c r="W391" t="s">
        <v>53</v>
      </c>
      <c r="X391" t="s">
        <v>179</v>
      </c>
      <c r="Y391" t="s">
        <v>53</v>
      </c>
      <c r="Z391" t="s">
        <v>53</v>
      </c>
      <c r="AA391" t="s">
        <v>53</v>
      </c>
      <c r="AB391" t="s">
        <v>53</v>
      </c>
      <c r="AC391" t="s">
        <v>53</v>
      </c>
      <c r="AD391" t="s">
        <v>53</v>
      </c>
      <c r="AE391" t="s">
        <v>1478</v>
      </c>
      <c r="AF391" t="s">
        <v>53</v>
      </c>
      <c r="AG391" t="s">
        <v>736</v>
      </c>
      <c r="AH391" t="s">
        <v>111</v>
      </c>
      <c r="AI391" t="s">
        <v>53</v>
      </c>
      <c r="AJ391" t="s">
        <v>63</v>
      </c>
      <c r="AK391" t="s">
        <v>53</v>
      </c>
      <c r="AL391" t="s">
        <v>53</v>
      </c>
      <c r="AM391" t="s">
        <v>1561</v>
      </c>
      <c r="AN391" t="s">
        <v>53</v>
      </c>
      <c r="AO391">
        <v>474</v>
      </c>
      <c r="AP391" t="s">
        <v>1562</v>
      </c>
      <c r="AQ391" t="s">
        <v>1480</v>
      </c>
      <c r="AR391" t="s">
        <v>308</v>
      </c>
      <c r="AS391" t="s">
        <v>72</v>
      </c>
      <c r="AT391" t="s">
        <v>53</v>
      </c>
      <c r="AU391" t="s">
        <v>53</v>
      </c>
      <c r="AV391" t="s">
        <v>53</v>
      </c>
      <c r="AW391" t="s">
        <v>53</v>
      </c>
      <c r="AX391" t="s">
        <v>111</v>
      </c>
      <c r="AY391" t="s">
        <v>53</v>
      </c>
      <c r="AZ391" t="s">
        <v>179</v>
      </c>
      <c r="BA391" t="s">
        <v>93</v>
      </c>
      <c r="BB391" t="s">
        <v>53</v>
      </c>
      <c r="BC391" t="s">
        <v>53</v>
      </c>
      <c r="BD391" t="s">
        <v>53</v>
      </c>
      <c r="BE391" t="s">
        <v>53</v>
      </c>
      <c r="BF391" t="s">
        <v>53</v>
      </c>
      <c r="BG391" t="s">
        <v>53</v>
      </c>
      <c r="BH391" t="s">
        <v>53</v>
      </c>
      <c r="BI391" t="s">
        <v>53</v>
      </c>
    </row>
    <row r="392" spans="1:61" x14ac:dyDescent="0.25">
      <c r="A392" t="s">
        <v>53</v>
      </c>
      <c r="B392" t="s">
        <v>54</v>
      </c>
      <c r="C392" t="s">
        <v>529</v>
      </c>
      <c r="D392" t="s">
        <v>54</v>
      </c>
      <c r="E392" t="s">
        <v>56</v>
      </c>
      <c r="F392" t="s">
        <v>54</v>
      </c>
      <c r="G392" t="s">
        <v>54</v>
      </c>
      <c r="H392">
        <v>278</v>
      </c>
      <c r="I392" t="s">
        <v>1464</v>
      </c>
      <c r="J392" t="s">
        <v>380</v>
      </c>
      <c r="K392" t="s">
        <v>53</v>
      </c>
      <c r="L392" t="s">
        <v>53</v>
      </c>
      <c r="M392" t="s">
        <v>111</v>
      </c>
      <c r="N392" t="s">
        <v>53</v>
      </c>
      <c r="O392" t="s">
        <v>63</v>
      </c>
      <c r="P392" t="s">
        <v>53</v>
      </c>
      <c r="Q392">
        <v>278</v>
      </c>
      <c r="R392" t="s">
        <v>1563</v>
      </c>
      <c r="S392" t="s">
        <v>53</v>
      </c>
      <c r="T392" t="s">
        <v>53</v>
      </c>
      <c r="U392" t="s">
        <v>53</v>
      </c>
      <c r="V392" t="s">
        <v>111</v>
      </c>
      <c r="W392" t="s">
        <v>53</v>
      </c>
      <c r="X392" t="s">
        <v>179</v>
      </c>
      <c r="Y392" t="s">
        <v>53</v>
      </c>
      <c r="Z392" t="s">
        <v>53</v>
      </c>
      <c r="AA392" t="s">
        <v>53</v>
      </c>
      <c r="AB392" t="s">
        <v>53</v>
      </c>
      <c r="AC392" t="s">
        <v>53</v>
      </c>
      <c r="AD392" t="s">
        <v>53</v>
      </c>
      <c r="AE392" t="s">
        <v>1516</v>
      </c>
      <c r="AF392" t="s">
        <v>53</v>
      </c>
      <c r="AG392" t="s">
        <v>1499</v>
      </c>
      <c r="AH392" t="s">
        <v>111</v>
      </c>
      <c r="AI392" t="s">
        <v>53</v>
      </c>
      <c r="AJ392" t="s">
        <v>63</v>
      </c>
      <c r="AK392" t="s">
        <v>53</v>
      </c>
      <c r="AL392" t="s">
        <v>53</v>
      </c>
      <c r="AM392" t="s">
        <v>1563</v>
      </c>
      <c r="AN392" t="s">
        <v>53</v>
      </c>
      <c r="AO392">
        <v>475</v>
      </c>
      <c r="AP392" t="s">
        <v>1564</v>
      </c>
      <c r="AQ392" t="s">
        <v>1480</v>
      </c>
      <c r="AR392" t="s">
        <v>308</v>
      </c>
      <c r="AS392" t="s">
        <v>72</v>
      </c>
      <c r="AT392" t="s">
        <v>53</v>
      </c>
      <c r="AU392" t="s">
        <v>53</v>
      </c>
      <c r="AV392" t="s">
        <v>53</v>
      </c>
      <c r="AW392" t="s">
        <v>53</v>
      </c>
      <c r="AX392" t="s">
        <v>111</v>
      </c>
      <c r="AY392" t="s">
        <v>53</v>
      </c>
      <c r="AZ392" t="s">
        <v>179</v>
      </c>
      <c r="BA392" t="s">
        <v>93</v>
      </c>
      <c r="BB392" t="s">
        <v>53</v>
      </c>
      <c r="BC392" t="s">
        <v>53</v>
      </c>
      <c r="BD392" t="s">
        <v>53</v>
      </c>
      <c r="BE392" t="s">
        <v>53</v>
      </c>
      <c r="BF392" t="s">
        <v>53</v>
      </c>
      <c r="BG392" t="s">
        <v>53</v>
      </c>
      <c r="BH392" t="s">
        <v>53</v>
      </c>
      <c r="BI392" t="s">
        <v>53</v>
      </c>
    </row>
    <row r="393" spans="1:61" x14ac:dyDescent="0.25">
      <c r="A393" t="s">
        <v>53</v>
      </c>
      <c r="B393" t="s">
        <v>54</v>
      </c>
      <c r="C393" t="s">
        <v>529</v>
      </c>
      <c r="D393" t="s">
        <v>54</v>
      </c>
      <c r="E393" t="s">
        <v>56</v>
      </c>
      <c r="F393" t="s">
        <v>54</v>
      </c>
      <c r="G393" t="s">
        <v>54</v>
      </c>
      <c r="H393">
        <v>279</v>
      </c>
      <c r="I393" t="s">
        <v>1464</v>
      </c>
      <c r="J393" t="s">
        <v>380</v>
      </c>
      <c r="K393" t="s">
        <v>53</v>
      </c>
      <c r="L393" t="s">
        <v>1565</v>
      </c>
      <c r="M393" t="s">
        <v>111</v>
      </c>
      <c r="N393" t="s">
        <v>53</v>
      </c>
      <c r="O393" t="s">
        <v>63</v>
      </c>
      <c r="P393" t="s">
        <v>53</v>
      </c>
      <c r="Q393">
        <v>279</v>
      </c>
      <c r="R393" t="s">
        <v>1566</v>
      </c>
      <c r="S393" t="s">
        <v>53</v>
      </c>
      <c r="T393" t="s">
        <v>53</v>
      </c>
      <c r="U393" t="s">
        <v>53</v>
      </c>
      <c r="V393" t="s">
        <v>111</v>
      </c>
      <c r="W393" t="s">
        <v>53</v>
      </c>
      <c r="X393" t="s">
        <v>179</v>
      </c>
      <c r="Y393" t="s">
        <v>53</v>
      </c>
      <c r="Z393" t="s">
        <v>53</v>
      </c>
      <c r="AA393" t="s">
        <v>53</v>
      </c>
      <c r="AB393" t="s">
        <v>53</v>
      </c>
      <c r="AC393" t="s">
        <v>53</v>
      </c>
      <c r="AD393" t="s">
        <v>53</v>
      </c>
      <c r="AE393" t="s">
        <v>1567</v>
      </c>
      <c r="AF393" t="s">
        <v>53</v>
      </c>
      <c r="AG393" t="s">
        <v>495</v>
      </c>
      <c r="AH393" t="s">
        <v>111</v>
      </c>
      <c r="AI393" t="s">
        <v>53</v>
      </c>
      <c r="AJ393" t="s">
        <v>63</v>
      </c>
      <c r="AK393" t="s">
        <v>53</v>
      </c>
      <c r="AL393" t="s">
        <v>53</v>
      </c>
      <c r="AM393" t="s">
        <v>1566</v>
      </c>
      <c r="AN393" t="s">
        <v>53</v>
      </c>
      <c r="AO393">
        <v>476</v>
      </c>
      <c r="AP393" t="s">
        <v>1568</v>
      </c>
      <c r="AQ393" t="s">
        <v>1480</v>
      </c>
      <c r="AR393" t="s">
        <v>308</v>
      </c>
      <c r="AS393" t="s">
        <v>72</v>
      </c>
      <c r="AT393" t="s">
        <v>53</v>
      </c>
      <c r="AU393" t="s">
        <v>53</v>
      </c>
      <c r="AV393" t="s">
        <v>53</v>
      </c>
      <c r="AW393" t="s">
        <v>53</v>
      </c>
      <c r="AX393" t="s">
        <v>111</v>
      </c>
      <c r="AY393" t="s">
        <v>53</v>
      </c>
      <c r="AZ393" t="s">
        <v>179</v>
      </c>
      <c r="BA393" t="s">
        <v>93</v>
      </c>
      <c r="BB393" t="s">
        <v>53</v>
      </c>
      <c r="BC393" t="s">
        <v>53</v>
      </c>
      <c r="BD393" t="s">
        <v>53</v>
      </c>
      <c r="BE393" t="s">
        <v>53</v>
      </c>
      <c r="BF393" t="s">
        <v>53</v>
      </c>
      <c r="BG393" t="s">
        <v>53</v>
      </c>
      <c r="BH393" t="s">
        <v>53</v>
      </c>
      <c r="BI393" t="s">
        <v>53</v>
      </c>
    </row>
    <row r="394" spans="1:61" x14ac:dyDescent="0.25">
      <c r="A394" t="s">
        <v>53</v>
      </c>
      <c r="B394" t="s">
        <v>54</v>
      </c>
      <c r="C394" t="s">
        <v>529</v>
      </c>
      <c r="D394" t="s">
        <v>54</v>
      </c>
      <c r="E394" t="s">
        <v>110</v>
      </c>
      <c r="F394" t="s">
        <v>54</v>
      </c>
      <c r="G394" t="s">
        <v>54</v>
      </c>
      <c r="H394">
        <v>280</v>
      </c>
      <c r="I394" t="s">
        <v>1464</v>
      </c>
      <c r="J394" t="s">
        <v>380</v>
      </c>
      <c r="K394" t="s">
        <v>53</v>
      </c>
      <c r="L394" t="s">
        <v>53</v>
      </c>
      <c r="M394" t="s">
        <v>111</v>
      </c>
      <c r="N394" t="s">
        <v>53</v>
      </c>
      <c r="O394" t="s">
        <v>63</v>
      </c>
      <c r="P394" t="s">
        <v>53</v>
      </c>
      <c r="Q394">
        <v>280</v>
      </c>
      <c r="R394" t="s">
        <v>1569</v>
      </c>
      <c r="S394" t="s">
        <v>53</v>
      </c>
      <c r="T394" t="s">
        <v>53</v>
      </c>
      <c r="U394" t="s">
        <v>53</v>
      </c>
      <c r="V394" t="s">
        <v>111</v>
      </c>
      <c r="W394" t="s">
        <v>53</v>
      </c>
      <c r="X394" t="s">
        <v>179</v>
      </c>
      <c r="Y394" t="s">
        <v>53</v>
      </c>
      <c r="Z394" t="s">
        <v>53</v>
      </c>
      <c r="AA394" t="s">
        <v>53</v>
      </c>
      <c r="AB394" t="s">
        <v>53</v>
      </c>
      <c r="AC394" t="s">
        <v>53</v>
      </c>
      <c r="AD394" t="s">
        <v>53</v>
      </c>
      <c r="AE394" t="s">
        <v>1499</v>
      </c>
      <c r="AF394" t="s">
        <v>53</v>
      </c>
      <c r="AG394" t="s">
        <v>668</v>
      </c>
      <c r="AH394" t="s">
        <v>111</v>
      </c>
      <c r="AI394" t="s">
        <v>53</v>
      </c>
      <c r="AJ394" t="s">
        <v>63</v>
      </c>
      <c r="AK394" t="s">
        <v>53</v>
      </c>
      <c r="AL394" t="s">
        <v>53</v>
      </c>
      <c r="AM394" t="s">
        <v>1569</v>
      </c>
      <c r="AN394" t="s">
        <v>53</v>
      </c>
      <c r="AO394">
        <v>477</v>
      </c>
      <c r="AP394" t="s">
        <v>1570</v>
      </c>
      <c r="AQ394" t="s">
        <v>1480</v>
      </c>
      <c r="AR394" t="s">
        <v>308</v>
      </c>
      <c r="AS394" t="s">
        <v>72</v>
      </c>
      <c r="AT394" t="s">
        <v>53</v>
      </c>
      <c r="AU394" t="s">
        <v>53</v>
      </c>
      <c r="AV394" t="s">
        <v>53</v>
      </c>
      <c r="AW394" t="s">
        <v>53</v>
      </c>
      <c r="AX394" t="s">
        <v>111</v>
      </c>
      <c r="AY394" t="s">
        <v>53</v>
      </c>
      <c r="AZ394" t="s">
        <v>179</v>
      </c>
      <c r="BA394" t="s">
        <v>93</v>
      </c>
      <c r="BB394" t="s">
        <v>53</v>
      </c>
      <c r="BC394" t="s">
        <v>53</v>
      </c>
      <c r="BD394" t="s">
        <v>53</v>
      </c>
      <c r="BE394" t="s">
        <v>53</v>
      </c>
      <c r="BF394" t="s">
        <v>53</v>
      </c>
      <c r="BG394" t="s">
        <v>53</v>
      </c>
      <c r="BH394" t="s">
        <v>53</v>
      </c>
      <c r="BI394" t="s">
        <v>53</v>
      </c>
    </row>
    <row r="395" spans="1:61" x14ac:dyDescent="0.25">
      <c r="A395" t="s">
        <v>53</v>
      </c>
      <c r="B395" t="s">
        <v>54</v>
      </c>
      <c r="C395" t="s">
        <v>529</v>
      </c>
      <c r="D395" t="s">
        <v>54</v>
      </c>
      <c r="E395" t="s">
        <v>56</v>
      </c>
      <c r="F395" t="s">
        <v>54</v>
      </c>
      <c r="G395" t="s">
        <v>54</v>
      </c>
      <c r="H395">
        <v>281</v>
      </c>
      <c r="I395" t="s">
        <v>1464</v>
      </c>
      <c r="J395" t="s">
        <v>380</v>
      </c>
      <c r="K395" t="s">
        <v>53</v>
      </c>
      <c r="L395" t="s">
        <v>1571</v>
      </c>
      <c r="M395" t="s">
        <v>111</v>
      </c>
      <c r="N395" t="s">
        <v>53</v>
      </c>
      <c r="O395" t="s">
        <v>63</v>
      </c>
      <c r="P395" t="s">
        <v>53</v>
      </c>
      <c r="Q395">
        <v>281</v>
      </c>
      <c r="R395" t="s">
        <v>1572</v>
      </c>
      <c r="S395" t="s">
        <v>53</v>
      </c>
      <c r="T395" t="s">
        <v>53</v>
      </c>
      <c r="U395" t="s">
        <v>53</v>
      </c>
      <c r="V395" t="s">
        <v>111</v>
      </c>
      <c r="W395" t="s">
        <v>53</v>
      </c>
      <c r="X395" t="s">
        <v>179</v>
      </c>
      <c r="Y395" t="s">
        <v>53</v>
      </c>
      <c r="Z395" t="s">
        <v>53</v>
      </c>
      <c r="AA395" t="s">
        <v>53</v>
      </c>
      <c r="AB395" t="s">
        <v>53</v>
      </c>
      <c r="AC395" t="s">
        <v>53</v>
      </c>
      <c r="AD395" t="s">
        <v>53</v>
      </c>
      <c r="AE395" t="s">
        <v>1499</v>
      </c>
      <c r="AF395" t="s">
        <v>53</v>
      </c>
      <c r="AG395" t="s">
        <v>668</v>
      </c>
      <c r="AH395" t="s">
        <v>111</v>
      </c>
      <c r="AI395" t="s">
        <v>53</v>
      </c>
      <c r="AJ395" t="s">
        <v>63</v>
      </c>
      <c r="AK395" t="s">
        <v>53</v>
      </c>
      <c r="AL395" t="s">
        <v>53</v>
      </c>
      <c r="AM395" t="s">
        <v>1572</v>
      </c>
      <c r="AN395" t="s">
        <v>53</v>
      </c>
      <c r="AO395">
        <v>478</v>
      </c>
      <c r="AP395" t="s">
        <v>1573</v>
      </c>
      <c r="AQ395" t="s">
        <v>1480</v>
      </c>
      <c r="AR395" t="s">
        <v>308</v>
      </c>
      <c r="AS395" t="s">
        <v>72</v>
      </c>
      <c r="AT395" t="s">
        <v>53</v>
      </c>
      <c r="AU395" t="s">
        <v>53</v>
      </c>
      <c r="AV395" t="s">
        <v>53</v>
      </c>
      <c r="AW395" t="s">
        <v>53</v>
      </c>
      <c r="AX395" t="s">
        <v>111</v>
      </c>
      <c r="AY395" t="s">
        <v>53</v>
      </c>
      <c r="AZ395" t="s">
        <v>179</v>
      </c>
      <c r="BA395" t="s">
        <v>93</v>
      </c>
      <c r="BB395" t="s">
        <v>53</v>
      </c>
      <c r="BC395" t="s">
        <v>53</v>
      </c>
      <c r="BD395" t="s">
        <v>53</v>
      </c>
      <c r="BE395" t="s">
        <v>53</v>
      </c>
      <c r="BF395" t="s">
        <v>53</v>
      </c>
      <c r="BG395" t="s">
        <v>53</v>
      </c>
      <c r="BH395" t="s">
        <v>53</v>
      </c>
      <c r="BI395" t="s">
        <v>53</v>
      </c>
    </row>
    <row r="396" spans="1:61" x14ac:dyDescent="0.25">
      <c r="A396" t="s">
        <v>53</v>
      </c>
      <c r="B396" t="s">
        <v>54</v>
      </c>
      <c r="C396" t="s">
        <v>529</v>
      </c>
      <c r="D396" t="s">
        <v>54</v>
      </c>
      <c r="E396" t="s">
        <v>380</v>
      </c>
      <c r="F396" t="s">
        <v>54</v>
      </c>
      <c r="G396" t="s">
        <v>54</v>
      </c>
      <c r="H396">
        <v>282</v>
      </c>
      <c r="I396" t="s">
        <v>1464</v>
      </c>
      <c r="J396" t="s">
        <v>380</v>
      </c>
      <c r="K396" t="s">
        <v>53</v>
      </c>
      <c r="L396" t="s">
        <v>53</v>
      </c>
      <c r="M396" t="s">
        <v>111</v>
      </c>
      <c r="N396" t="s">
        <v>53</v>
      </c>
      <c r="O396" t="s">
        <v>63</v>
      </c>
      <c r="P396" t="s">
        <v>53</v>
      </c>
      <c r="Q396">
        <v>282</v>
      </c>
      <c r="R396" t="s">
        <v>1574</v>
      </c>
      <c r="S396" t="s">
        <v>53</v>
      </c>
      <c r="T396" t="s">
        <v>53</v>
      </c>
      <c r="U396" t="s">
        <v>53</v>
      </c>
      <c r="V396" t="s">
        <v>111</v>
      </c>
      <c r="W396" t="s">
        <v>53</v>
      </c>
      <c r="X396" t="s">
        <v>179</v>
      </c>
      <c r="Y396" t="s">
        <v>53</v>
      </c>
      <c r="Z396" t="s">
        <v>53</v>
      </c>
      <c r="AA396" t="s">
        <v>53</v>
      </c>
      <c r="AB396" t="s">
        <v>53</v>
      </c>
      <c r="AC396" t="s">
        <v>53</v>
      </c>
      <c r="AD396" t="s">
        <v>53</v>
      </c>
      <c r="AE396" t="s">
        <v>1059</v>
      </c>
      <c r="AF396" t="s">
        <v>53</v>
      </c>
      <c r="AG396" t="s">
        <v>1575</v>
      </c>
      <c r="AH396" t="s">
        <v>111</v>
      </c>
      <c r="AI396" t="s">
        <v>53</v>
      </c>
      <c r="AJ396" t="s">
        <v>63</v>
      </c>
      <c r="AK396" t="s">
        <v>53</v>
      </c>
      <c r="AL396" t="s">
        <v>53</v>
      </c>
      <c r="AM396" t="s">
        <v>1574</v>
      </c>
      <c r="AN396" t="s">
        <v>53</v>
      </c>
      <c r="AO396">
        <v>482</v>
      </c>
      <c r="AP396" t="s">
        <v>1576</v>
      </c>
      <c r="AQ396" t="s">
        <v>1480</v>
      </c>
      <c r="AR396" t="s">
        <v>305</v>
      </c>
      <c r="AS396" t="s">
        <v>72</v>
      </c>
      <c r="AT396" t="s">
        <v>53</v>
      </c>
      <c r="AU396" t="s">
        <v>53</v>
      </c>
      <c r="AV396" t="s">
        <v>53</v>
      </c>
      <c r="AW396" t="s">
        <v>53</v>
      </c>
      <c r="AX396" t="s">
        <v>111</v>
      </c>
      <c r="AY396" t="s">
        <v>53</v>
      </c>
      <c r="AZ396" t="s">
        <v>179</v>
      </c>
      <c r="BA396" t="s">
        <v>93</v>
      </c>
      <c r="BB396" t="s">
        <v>53</v>
      </c>
      <c r="BC396" t="s">
        <v>53</v>
      </c>
      <c r="BD396" t="s">
        <v>53</v>
      </c>
      <c r="BE396" t="s">
        <v>53</v>
      </c>
      <c r="BF396" t="s">
        <v>53</v>
      </c>
      <c r="BG396" t="s">
        <v>53</v>
      </c>
      <c r="BH396" t="s">
        <v>53</v>
      </c>
      <c r="BI396" t="s">
        <v>53</v>
      </c>
    </row>
    <row r="397" spans="1:61" x14ac:dyDescent="0.25">
      <c r="A397" t="s">
        <v>53</v>
      </c>
      <c r="B397" t="s">
        <v>54</v>
      </c>
      <c r="C397" t="s">
        <v>529</v>
      </c>
      <c r="D397" t="s">
        <v>54</v>
      </c>
      <c r="E397" t="s">
        <v>380</v>
      </c>
      <c r="F397" t="s">
        <v>54</v>
      </c>
      <c r="G397" t="s">
        <v>54</v>
      </c>
      <c r="H397">
        <v>283</v>
      </c>
      <c r="I397" t="s">
        <v>1464</v>
      </c>
      <c r="J397" t="s">
        <v>380</v>
      </c>
      <c r="K397" t="s">
        <v>53</v>
      </c>
      <c r="L397" t="s">
        <v>53</v>
      </c>
      <c r="M397" t="s">
        <v>111</v>
      </c>
      <c r="N397" t="s">
        <v>53</v>
      </c>
      <c r="O397" t="s">
        <v>63</v>
      </c>
      <c r="P397" t="s">
        <v>53</v>
      </c>
      <c r="Q397">
        <v>283</v>
      </c>
      <c r="R397" t="s">
        <v>1577</v>
      </c>
      <c r="S397" t="s">
        <v>53</v>
      </c>
      <c r="T397" t="s">
        <v>53</v>
      </c>
      <c r="U397" t="s">
        <v>53</v>
      </c>
      <c r="V397" t="s">
        <v>111</v>
      </c>
      <c r="W397" t="s">
        <v>53</v>
      </c>
      <c r="X397" t="s">
        <v>179</v>
      </c>
      <c r="Y397" t="s">
        <v>53</v>
      </c>
      <c r="Z397" t="s">
        <v>53</v>
      </c>
      <c r="AA397" t="s">
        <v>53</v>
      </c>
      <c r="AB397" t="s">
        <v>53</v>
      </c>
      <c r="AC397" t="s">
        <v>53</v>
      </c>
      <c r="AD397" t="s">
        <v>53</v>
      </c>
      <c r="AE397" t="s">
        <v>1578</v>
      </c>
      <c r="AF397" t="s">
        <v>53</v>
      </c>
      <c r="AG397" t="s">
        <v>1579</v>
      </c>
      <c r="AH397" t="s">
        <v>111</v>
      </c>
      <c r="AI397" t="s">
        <v>53</v>
      </c>
      <c r="AJ397" t="s">
        <v>63</v>
      </c>
      <c r="AK397" t="s">
        <v>53</v>
      </c>
      <c r="AL397" t="s">
        <v>53</v>
      </c>
      <c r="AM397" t="s">
        <v>1577</v>
      </c>
      <c r="AN397" t="s">
        <v>53</v>
      </c>
      <c r="AO397">
        <v>483</v>
      </c>
      <c r="AP397" t="s">
        <v>1580</v>
      </c>
      <c r="AQ397" t="s">
        <v>1480</v>
      </c>
      <c r="AR397" t="s">
        <v>305</v>
      </c>
      <c r="AS397" t="s">
        <v>72</v>
      </c>
      <c r="AT397" t="s">
        <v>53</v>
      </c>
      <c r="AU397" t="s">
        <v>53</v>
      </c>
      <c r="AV397" t="s">
        <v>53</v>
      </c>
      <c r="AW397" t="s">
        <v>53</v>
      </c>
      <c r="AX397" t="s">
        <v>111</v>
      </c>
      <c r="AY397" t="s">
        <v>53</v>
      </c>
      <c r="AZ397" t="s">
        <v>179</v>
      </c>
      <c r="BA397" t="s">
        <v>93</v>
      </c>
      <c r="BB397" t="s">
        <v>53</v>
      </c>
      <c r="BC397" t="s">
        <v>53</v>
      </c>
      <c r="BD397" t="s">
        <v>53</v>
      </c>
      <c r="BE397" t="s">
        <v>53</v>
      </c>
      <c r="BF397" t="s">
        <v>53</v>
      </c>
      <c r="BG397" t="s">
        <v>53</v>
      </c>
      <c r="BH397" t="s">
        <v>53</v>
      </c>
      <c r="BI397" t="s">
        <v>53</v>
      </c>
    </row>
    <row r="398" spans="1:61" x14ac:dyDescent="0.25">
      <c r="A398" t="s">
        <v>53</v>
      </c>
      <c r="B398" t="s">
        <v>54</v>
      </c>
      <c r="C398" t="s">
        <v>529</v>
      </c>
      <c r="D398" t="s">
        <v>54</v>
      </c>
      <c r="E398" t="s">
        <v>380</v>
      </c>
      <c r="F398" t="s">
        <v>54</v>
      </c>
      <c r="G398" t="s">
        <v>54</v>
      </c>
      <c r="H398">
        <v>284</v>
      </c>
      <c r="I398" t="s">
        <v>1464</v>
      </c>
      <c r="J398" t="s">
        <v>380</v>
      </c>
      <c r="K398" t="s">
        <v>53</v>
      </c>
      <c r="L398" t="s">
        <v>53</v>
      </c>
      <c r="M398" t="s">
        <v>111</v>
      </c>
      <c r="N398" t="s">
        <v>53</v>
      </c>
      <c r="O398" t="s">
        <v>63</v>
      </c>
      <c r="P398" t="s">
        <v>53</v>
      </c>
      <c r="Q398">
        <v>284</v>
      </c>
      <c r="R398" t="s">
        <v>1581</v>
      </c>
      <c r="S398" t="s">
        <v>53</v>
      </c>
      <c r="T398" t="s">
        <v>53</v>
      </c>
      <c r="U398" t="s">
        <v>53</v>
      </c>
      <c r="V398" t="s">
        <v>111</v>
      </c>
      <c r="W398" t="s">
        <v>53</v>
      </c>
      <c r="X398" t="s">
        <v>179</v>
      </c>
      <c r="Y398" t="s">
        <v>53</v>
      </c>
      <c r="Z398" t="s">
        <v>53</v>
      </c>
      <c r="AA398" t="s">
        <v>53</v>
      </c>
      <c r="AB398" t="s">
        <v>53</v>
      </c>
      <c r="AC398" t="s">
        <v>53</v>
      </c>
      <c r="AD398" t="s">
        <v>53</v>
      </c>
      <c r="AE398" t="s">
        <v>1582</v>
      </c>
      <c r="AF398" t="s">
        <v>53</v>
      </c>
      <c r="AG398" t="s">
        <v>1583</v>
      </c>
      <c r="AH398" t="s">
        <v>111</v>
      </c>
      <c r="AI398" t="s">
        <v>53</v>
      </c>
      <c r="AJ398" t="s">
        <v>63</v>
      </c>
      <c r="AK398" t="s">
        <v>53</v>
      </c>
      <c r="AL398" t="s">
        <v>53</v>
      </c>
      <c r="AM398" t="s">
        <v>1581</v>
      </c>
      <c r="AN398" t="s">
        <v>53</v>
      </c>
      <c r="AO398">
        <v>484</v>
      </c>
      <c r="AP398" t="s">
        <v>1584</v>
      </c>
      <c r="AQ398" t="s">
        <v>1480</v>
      </c>
      <c r="AR398" t="s">
        <v>305</v>
      </c>
      <c r="AS398" t="s">
        <v>72</v>
      </c>
      <c r="AT398" t="s">
        <v>53</v>
      </c>
      <c r="AU398" t="s">
        <v>53</v>
      </c>
      <c r="AV398" t="s">
        <v>53</v>
      </c>
      <c r="AW398" t="s">
        <v>53</v>
      </c>
      <c r="AX398" t="s">
        <v>111</v>
      </c>
      <c r="AY398" t="s">
        <v>53</v>
      </c>
      <c r="AZ398" t="s">
        <v>179</v>
      </c>
      <c r="BA398" t="s">
        <v>93</v>
      </c>
      <c r="BB398" t="s">
        <v>53</v>
      </c>
      <c r="BC398" t="s">
        <v>53</v>
      </c>
      <c r="BD398" t="s">
        <v>53</v>
      </c>
      <c r="BE398" t="s">
        <v>53</v>
      </c>
      <c r="BF398" t="s">
        <v>53</v>
      </c>
      <c r="BG398" t="s">
        <v>53</v>
      </c>
      <c r="BH398" t="s">
        <v>53</v>
      </c>
      <c r="BI398" t="s">
        <v>53</v>
      </c>
    </row>
    <row r="399" spans="1:61" x14ac:dyDescent="0.25">
      <c r="A399" t="s">
        <v>53</v>
      </c>
      <c r="B399" t="s">
        <v>54</v>
      </c>
      <c r="C399" t="s">
        <v>529</v>
      </c>
      <c r="D399" t="s">
        <v>54</v>
      </c>
      <c r="E399" t="s">
        <v>380</v>
      </c>
      <c r="F399" t="s">
        <v>54</v>
      </c>
      <c r="G399" t="s">
        <v>54</v>
      </c>
      <c r="H399">
        <v>285</v>
      </c>
      <c r="I399" t="s">
        <v>1464</v>
      </c>
      <c r="J399" t="s">
        <v>380</v>
      </c>
      <c r="K399" t="s">
        <v>53</v>
      </c>
      <c r="L399" t="s">
        <v>53</v>
      </c>
      <c r="M399" t="s">
        <v>111</v>
      </c>
      <c r="N399" t="s">
        <v>53</v>
      </c>
      <c r="O399" t="s">
        <v>63</v>
      </c>
      <c r="P399" t="s">
        <v>53</v>
      </c>
      <c r="Q399">
        <v>285</v>
      </c>
      <c r="R399" t="s">
        <v>1585</v>
      </c>
      <c r="S399" t="s">
        <v>53</v>
      </c>
      <c r="T399" t="s">
        <v>53</v>
      </c>
      <c r="U399" t="s">
        <v>53</v>
      </c>
      <c r="V399" t="s">
        <v>111</v>
      </c>
      <c r="W399" t="s">
        <v>53</v>
      </c>
      <c r="X399" t="s">
        <v>179</v>
      </c>
      <c r="Y399" t="s">
        <v>53</v>
      </c>
      <c r="Z399" t="s">
        <v>53</v>
      </c>
      <c r="AA399" t="s">
        <v>53</v>
      </c>
      <c r="AB399" t="s">
        <v>53</v>
      </c>
      <c r="AC399" t="s">
        <v>53</v>
      </c>
      <c r="AD399" t="s">
        <v>53</v>
      </c>
      <c r="AE399" t="s">
        <v>1586</v>
      </c>
      <c r="AF399" t="s">
        <v>53</v>
      </c>
      <c r="AG399" t="s">
        <v>1062</v>
      </c>
      <c r="AH399" t="s">
        <v>111</v>
      </c>
      <c r="AI399" t="s">
        <v>53</v>
      </c>
      <c r="AJ399" t="s">
        <v>63</v>
      </c>
      <c r="AK399" t="s">
        <v>53</v>
      </c>
      <c r="AL399" t="s">
        <v>53</v>
      </c>
      <c r="AM399" t="s">
        <v>1585</v>
      </c>
      <c r="AN399" t="s">
        <v>53</v>
      </c>
      <c r="AO399">
        <v>485</v>
      </c>
      <c r="AP399" t="s">
        <v>1587</v>
      </c>
      <c r="AQ399" t="s">
        <v>1480</v>
      </c>
      <c r="AR399" t="s">
        <v>305</v>
      </c>
      <c r="AS399" t="s">
        <v>72</v>
      </c>
      <c r="AT399" t="s">
        <v>53</v>
      </c>
      <c r="AU399" t="s">
        <v>53</v>
      </c>
      <c r="AV399" t="s">
        <v>53</v>
      </c>
      <c r="AW399" t="s">
        <v>53</v>
      </c>
      <c r="AX399" t="s">
        <v>111</v>
      </c>
      <c r="AY399" t="s">
        <v>53</v>
      </c>
      <c r="AZ399" t="s">
        <v>179</v>
      </c>
      <c r="BA399" t="s">
        <v>93</v>
      </c>
      <c r="BB399" t="s">
        <v>53</v>
      </c>
      <c r="BC399" t="s">
        <v>53</v>
      </c>
      <c r="BD399" t="s">
        <v>53</v>
      </c>
      <c r="BE399" t="s">
        <v>53</v>
      </c>
      <c r="BF399" t="s">
        <v>53</v>
      </c>
      <c r="BG399" t="s">
        <v>53</v>
      </c>
      <c r="BH399" t="s">
        <v>53</v>
      </c>
      <c r="BI399" t="s">
        <v>53</v>
      </c>
    </row>
    <row r="400" spans="1:61" x14ac:dyDescent="0.25">
      <c r="A400" t="s">
        <v>53</v>
      </c>
      <c r="B400" t="s">
        <v>54</v>
      </c>
      <c r="C400" t="s">
        <v>529</v>
      </c>
      <c r="D400" t="s">
        <v>54</v>
      </c>
      <c r="E400" t="s">
        <v>380</v>
      </c>
      <c r="F400" t="s">
        <v>54</v>
      </c>
      <c r="G400" t="s">
        <v>54</v>
      </c>
      <c r="H400">
        <v>286</v>
      </c>
      <c r="I400" t="s">
        <v>1464</v>
      </c>
      <c r="J400" t="s">
        <v>380</v>
      </c>
      <c r="K400" t="s">
        <v>53</v>
      </c>
      <c r="L400" t="s">
        <v>53</v>
      </c>
      <c r="M400" t="s">
        <v>111</v>
      </c>
      <c r="N400" t="s">
        <v>53</v>
      </c>
      <c r="O400" t="s">
        <v>63</v>
      </c>
      <c r="P400" t="s">
        <v>53</v>
      </c>
      <c r="Q400">
        <v>286</v>
      </c>
      <c r="R400" t="s">
        <v>1588</v>
      </c>
      <c r="S400" t="s">
        <v>53</v>
      </c>
      <c r="T400" t="s">
        <v>53</v>
      </c>
      <c r="U400" t="s">
        <v>53</v>
      </c>
      <c r="V400" t="s">
        <v>111</v>
      </c>
      <c r="W400" t="s">
        <v>53</v>
      </c>
      <c r="X400" t="s">
        <v>179</v>
      </c>
      <c r="Y400" t="s">
        <v>53</v>
      </c>
      <c r="Z400" t="s">
        <v>53</v>
      </c>
      <c r="AA400" t="s">
        <v>53</v>
      </c>
      <c r="AB400" t="s">
        <v>53</v>
      </c>
      <c r="AC400" t="s">
        <v>53</v>
      </c>
      <c r="AD400" t="s">
        <v>53</v>
      </c>
      <c r="AE400" t="s">
        <v>1589</v>
      </c>
      <c r="AF400" t="s">
        <v>53</v>
      </c>
      <c r="AG400" t="s">
        <v>1590</v>
      </c>
      <c r="AH400" t="s">
        <v>111</v>
      </c>
      <c r="AI400" t="s">
        <v>53</v>
      </c>
      <c r="AJ400" t="s">
        <v>63</v>
      </c>
      <c r="AK400" t="s">
        <v>53</v>
      </c>
      <c r="AL400" t="s">
        <v>53</v>
      </c>
      <c r="AM400" t="s">
        <v>1588</v>
      </c>
      <c r="AN400" t="s">
        <v>53</v>
      </c>
      <c r="AO400">
        <v>486</v>
      </c>
      <c r="AP400" t="s">
        <v>1591</v>
      </c>
      <c r="AQ400" t="s">
        <v>1480</v>
      </c>
      <c r="AR400" t="s">
        <v>305</v>
      </c>
      <c r="AS400" t="s">
        <v>72</v>
      </c>
      <c r="AT400" t="s">
        <v>53</v>
      </c>
      <c r="AU400" t="s">
        <v>53</v>
      </c>
      <c r="AV400" t="s">
        <v>53</v>
      </c>
      <c r="AW400" t="s">
        <v>53</v>
      </c>
      <c r="AX400" t="s">
        <v>111</v>
      </c>
      <c r="AY400" t="s">
        <v>53</v>
      </c>
      <c r="AZ400" t="s">
        <v>179</v>
      </c>
      <c r="BA400" t="s">
        <v>93</v>
      </c>
      <c r="BB400" t="s">
        <v>53</v>
      </c>
      <c r="BC400" t="s">
        <v>53</v>
      </c>
      <c r="BD400" t="s">
        <v>53</v>
      </c>
      <c r="BE400" t="s">
        <v>53</v>
      </c>
      <c r="BF400" t="s">
        <v>53</v>
      </c>
      <c r="BG400" t="s">
        <v>53</v>
      </c>
      <c r="BH400" t="s">
        <v>53</v>
      </c>
      <c r="BI400" t="s">
        <v>53</v>
      </c>
    </row>
    <row r="401" spans="1:61" x14ac:dyDescent="0.25">
      <c r="A401" t="s">
        <v>53</v>
      </c>
      <c r="B401" t="s">
        <v>54</v>
      </c>
      <c r="C401" t="s">
        <v>529</v>
      </c>
      <c r="D401" t="s">
        <v>54</v>
      </c>
      <c r="E401" t="s">
        <v>380</v>
      </c>
      <c r="F401" t="s">
        <v>54</v>
      </c>
      <c r="G401" t="s">
        <v>54</v>
      </c>
      <c r="H401">
        <v>287</v>
      </c>
      <c r="I401" t="s">
        <v>1464</v>
      </c>
      <c r="J401" t="s">
        <v>380</v>
      </c>
      <c r="K401" t="s">
        <v>53</v>
      </c>
      <c r="L401" t="s">
        <v>53</v>
      </c>
      <c r="M401" t="s">
        <v>111</v>
      </c>
      <c r="N401" t="s">
        <v>53</v>
      </c>
      <c r="O401" t="s">
        <v>63</v>
      </c>
      <c r="P401" t="s">
        <v>53</v>
      </c>
      <c r="Q401">
        <v>287</v>
      </c>
      <c r="R401" t="s">
        <v>1592</v>
      </c>
      <c r="S401" t="s">
        <v>53</v>
      </c>
      <c r="T401" t="s">
        <v>53</v>
      </c>
      <c r="U401" t="s">
        <v>53</v>
      </c>
      <c r="V401" t="s">
        <v>111</v>
      </c>
      <c r="W401" t="s">
        <v>53</v>
      </c>
      <c r="X401" t="s">
        <v>179</v>
      </c>
      <c r="Y401" t="s">
        <v>53</v>
      </c>
      <c r="Z401" t="s">
        <v>53</v>
      </c>
      <c r="AA401" t="s">
        <v>53</v>
      </c>
      <c r="AB401" t="s">
        <v>53</v>
      </c>
      <c r="AC401" t="s">
        <v>53</v>
      </c>
      <c r="AD401" t="s">
        <v>53</v>
      </c>
      <c r="AE401" t="s">
        <v>1593</v>
      </c>
      <c r="AF401" t="s">
        <v>53</v>
      </c>
      <c r="AG401" t="s">
        <v>1080</v>
      </c>
      <c r="AH401" t="s">
        <v>111</v>
      </c>
      <c r="AI401" t="s">
        <v>53</v>
      </c>
      <c r="AJ401" t="s">
        <v>63</v>
      </c>
      <c r="AK401" t="s">
        <v>53</v>
      </c>
      <c r="AL401" t="s">
        <v>53</v>
      </c>
      <c r="AM401" t="s">
        <v>1592</v>
      </c>
      <c r="AN401" t="s">
        <v>53</v>
      </c>
      <c r="AO401">
        <v>487</v>
      </c>
      <c r="AP401" t="s">
        <v>1594</v>
      </c>
      <c r="AQ401" t="s">
        <v>1480</v>
      </c>
      <c r="AR401" t="s">
        <v>305</v>
      </c>
      <c r="AS401" t="s">
        <v>72</v>
      </c>
      <c r="AT401" t="s">
        <v>53</v>
      </c>
      <c r="AU401" t="s">
        <v>53</v>
      </c>
      <c r="AV401" t="s">
        <v>53</v>
      </c>
      <c r="AW401" t="s">
        <v>53</v>
      </c>
      <c r="AX401" t="s">
        <v>111</v>
      </c>
      <c r="AY401" t="s">
        <v>53</v>
      </c>
      <c r="AZ401" t="s">
        <v>179</v>
      </c>
      <c r="BA401" t="s">
        <v>93</v>
      </c>
      <c r="BB401" t="s">
        <v>53</v>
      </c>
      <c r="BC401" t="s">
        <v>53</v>
      </c>
      <c r="BD401" t="s">
        <v>53</v>
      </c>
      <c r="BE401" t="s">
        <v>53</v>
      </c>
      <c r="BF401" t="s">
        <v>53</v>
      </c>
      <c r="BG401" t="s">
        <v>53</v>
      </c>
      <c r="BH401" t="s">
        <v>53</v>
      </c>
      <c r="BI401" t="s">
        <v>53</v>
      </c>
    </row>
    <row r="402" spans="1:61" x14ac:dyDescent="0.25">
      <c r="A402" t="s">
        <v>53</v>
      </c>
      <c r="B402" t="s">
        <v>54</v>
      </c>
      <c r="C402" t="s">
        <v>529</v>
      </c>
      <c r="D402" t="s">
        <v>54</v>
      </c>
      <c r="E402" t="s">
        <v>380</v>
      </c>
      <c r="F402" t="s">
        <v>54</v>
      </c>
      <c r="G402" t="s">
        <v>54</v>
      </c>
      <c r="H402">
        <v>288</v>
      </c>
      <c r="I402" t="s">
        <v>1464</v>
      </c>
      <c r="J402" t="s">
        <v>380</v>
      </c>
      <c r="K402" t="s">
        <v>53</v>
      </c>
      <c r="L402" t="s">
        <v>53</v>
      </c>
      <c r="M402" t="s">
        <v>111</v>
      </c>
      <c r="N402" t="s">
        <v>53</v>
      </c>
      <c r="O402" t="s">
        <v>63</v>
      </c>
      <c r="P402" t="s">
        <v>53</v>
      </c>
      <c r="Q402">
        <v>288</v>
      </c>
      <c r="R402" t="s">
        <v>1595</v>
      </c>
      <c r="S402" t="s">
        <v>53</v>
      </c>
      <c r="T402" t="s">
        <v>53</v>
      </c>
      <c r="U402" t="s">
        <v>53</v>
      </c>
      <c r="V402" t="s">
        <v>111</v>
      </c>
      <c r="W402" t="s">
        <v>53</v>
      </c>
      <c r="X402" t="s">
        <v>179</v>
      </c>
      <c r="Y402" t="s">
        <v>53</v>
      </c>
      <c r="Z402" t="s">
        <v>53</v>
      </c>
      <c r="AA402" t="s">
        <v>53</v>
      </c>
      <c r="AB402" t="s">
        <v>53</v>
      </c>
      <c r="AC402" t="s">
        <v>53</v>
      </c>
      <c r="AD402" t="s">
        <v>53</v>
      </c>
      <c r="AE402" t="s">
        <v>1596</v>
      </c>
      <c r="AF402" t="s">
        <v>53</v>
      </c>
      <c r="AG402" t="s">
        <v>88</v>
      </c>
      <c r="AH402" t="s">
        <v>111</v>
      </c>
      <c r="AI402" t="s">
        <v>53</v>
      </c>
      <c r="AJ402" t="s">
        <v>63</v>
      </c>
      <c r="AK402" t="s">
        <v>53</v>
      </c>
      <c r="AL402" t="s">
        <v>53</v>
      </c>
      <c r="AM402" t="s">
        <v>1595</v>
      </c>
      <c r="AN402" t="s">
        <v>53</v>
      </c>
      <c r="AO402">
        <v>488</v>
      </c>
      <c r="AP402" t="s">
        <v>1597</v>
      </c>
      <c r="AQ402" t="s">
        <v>1480</v>
      </c>
      <c r="AR402" t="s">
        <v>305</v>
      </c>
      <c r="AS402" t="s">
        <v>72</v>
      </c>
      <c r="AT402" t="s">
        <v>53</v>
      </c>
      <c r="AU402" t="s">
        <v>53</v>
      </c>
      <c r="AV402" t="s">
        <v>53</v>
      </c>
      <c r="AW402" t="s">
        <v>53</v>
      </c>
      <c r="AX402" t="s">
        <v>111</v>
      </c>
      <c r="AY402" t="s">
        <v>53</v>
      </c>
      <c r="AZ402" t="s">
        <v>179</v>
      </c>
      <c r="BA402" t="s">
        <v>93</v>
      </c>
      <c r="BB402" t="s">
        <v>53</v>
      </c>
      <c r="BC402" t="s">
        <v>53</v>
      </c>
      <c r="BD402" t="s">
        <v>53</v>
      </c>
      <c r="BE402" t="s">
        <v>53</v>
      </c>
      <c r="BF402" t="s">
        <v>53</v>
      </c>
      <c r="BG402" t="s">
        <v>53</v>
      </c>
      <c r="BH402" t="s">
        <v>53</v>
      </c>
      <c r="BI402" t="s">
        <v>53</v>
      </c>
    </row>
    <row r="403" spans="1:61" x14ac:dyDescent="0.25">
      <c r="A403" t="s">
        <v>53</v>
      </c>
      <c r="B403" t="s">
        <v>54</v>
      </c>
      <c r="C403" t="s">
        <v>529</v>
      </c>
      <c r="D403" t="s">
        <v>54</v>
      </c>
      <c r="E403" t="s">
        <v>380</v>
      </c>
      <c r="F403" t="s">
        <v>54</v>
      </c>
      <c r="G403" t="s">
        <v>54</v>
      </c>
      <c r="H403">
        <v>289</v>
      </c>
      <c r="I403" t="s">
        <v>1464</v>
      </c>
      <c r="J403" t="s">
        <v>380</v>
      </c>
      <c r="K403" t="s">
        <v>53</v>
      </c>
      <c r="L403" t="s">
        <v>53</v>
      </c>
      <c r="M403" t="s">
        <v>111</v>
      </c>
      <c r="N403" t="s">
        <v>53</v>
      </c>
      <c r="O403" t="s">
        <v>63</v>
      </c>
      <c r="P403" t="s">
        <v>53</v>
      </c>
      <c r="Q403">
        <v>289</v>
      </c>
      <c r="R403" t="s">
        <v>1598</v>
      </c>
      <c r="S403" t="s">
        <v>53</v>
      </c>
      <c r="T403" t="s">
        <v>53</v>
      </c>
      <c r="U403" t="s">
        <v>53</v>
      </c>
      <c r="V403" t="s">
        <v>111</v>
      </c>
      <c r="W403" t="s">
        <v>53</v>
      </c>
      <c r="X403" t="s">
        <v>179</v>
      </c>
      <c r="Y403" t="s">
        <v>53</v>
      </c>
      <c r="Z403" t="s">
        <v>53</v>
      </c>
      <c r="AA403" t="s">
        <v>53</v>
      </c>
      <c r="AB403" t="s">
        <v>53</v>
      </c>
      <c r="AC403" t="s">
        <v>53</v>
      </c>
      <c r="AD403" t="s">
        <v>53</v>
      </c>
      <c r="AE403" t="s">
        <v>88</v>
      </c>
      <c r="AF403" t="s">
        <v>53</v>
      </c>
      <c r="AG403" t="s">
        <v>997</v>
      </c>
      <c r="AH403" t="s">
        <v>111</v>
      </c>
      <c r="AI403" t="s">
        <v>53</v>
      </c>
      <c r="AJ403" t="s">
        <v>63</v>
      </c>
      <c r="AK403" t="s">
        <v>53</v>
      </c>
      <c r="AL403" t="s">
        <v>53</v>
      </c>
      <c r="AM403" t="s">
        <v>1598</v>
      </c>
      <c r="AN403" t="s">
        <v>53</v>
      </c>
      <c r="AO403">
        <v>490</v>
      </c>
      <c r="AP403" t="s">
        <v>1599</v>
      </c>
      <c r="AQ403" t="s">
        <v>1480</v>
      </c>
      <c r="AR403" t="s">
        <v>305</v>
      </c>
      <c r="AS403" t="s">
        <v>72</v>
      </c>
      <c r="AT403" t="s">
        <v>53</v>
      </c>
      <c r="AU403" t="s">
        <v>53</v>
      </c>
      <c r="AV403" t="s">
        <v>53</v>
      </c>
      <c r="AW403" t="s">
        <v>53</v>
      </c>
      <c r="AX403" t="s">
        <v>111</v>
      </c>
      <c r="AY403" t="s">
        <v>53</v>
      </c>
      <c r="AZ403" t="s">
        <v>179</v>
      </c>
      <c r="BA403" t="s">
        <v>93</v>
      </c>
      <c r="BB403" t="s">
        <v>53</v>
      </c>
      <c r="BC403" t="s">
        <v>53</v>
      </c>
      <c r="BD403" t="s">
        <v>53</v>
      </c>
      <c r="BE403" t="s">
        <v>53</v>
      </c>
      <c r="BF403" t="s">
        <v>53</v>
      </c>
      <c r="BG403" t="s">
        <v>53</v>
      </c>
      <c r="BH403" t="s">
        <v>53</v>
      </c>
      <c r="BI403" t="s">
        <v>53</v>
      </c>
    </row>
    <row r="404" spans="1:61" x14ac:dyDescent="0.25">
      <c r="A404" t="s">
        <v>53</v>
      </c>
      <c r="B404" t="s">
        <v>54</v>
      </c>
      <c r="C404" t="s">
        <v>529</v>
      </c>
      <c r="D404" t="s">
        <v>54</v>
      </c>
      <c r="E404" t="s">
        <v>380</v>
      </c>
      <c r="F404" t="s">
        <v>54</v>
      </c>
      <c r="G404" t="s">
        <v>54</v>
      </c>
      <c r="H404">
        <v>290</v>
      </c>
      <c r="I404" t="s">
        <v>1464</v>
      </c>
      <c r="J404" t="s">
        <v>380</v>
      </c>
      <c r="K404" t="s">
        <v>53</v>
      </c>
      <c r="L404" t="s">
        <v>53</v>
      </c>
      <c r="M404" t="s">
        <v>111</v>
      </c>
      <c r="N404" t="s">
        <v>53</v>
      </c>
      <c r="O404" t="s">
        <v>63</v>
      </c>
      <c r="P404" t="s">
        <v>53</v>
      </c>
      <c r="Q404">
        <v>290</v>
      </c>
      <c r="R404" t="s">
        <v>1600</v>
      </c>
      <c r="S404" t="s">
        <v>53</v>
      </c>
      <c r="T404" t="s">
        <v>53</v>
      </c>
      <c r="U404" t="s">
        <v>53</v>
      </c>
      <c r="V404" t="s">
        <v>111</v>
      </c>
      <c r="W404" t="s">
        <v>53</v>
      </c>
      <c r="X404" t="s">
        <v>179</v>
      </c>
      <c r="Y404" t="s">
        <v>53</v>
      </c>
      <c r="Z404" t="s">
        <v>53</v>
      </c>
      <c r="AA404" t="s">
        <v>53</v>
      </c>
      <c r="AB404" t="s">
        <v>53</v>
      </c>
      <c r="AC404" t="s">
        <v>53</v>
      </c>
      <c r="AD404" t="s">
        <v>53</v>
      </c>
      <c r="AE404" t="s">
        <v>118</v>
      </c>
      <c r="AF404" t="s">
        <v>53</v>
      </c>
      <c r="AG404" t="s">
        <v>1601</v>
      </c>
      <c r="AH404" t="s">
        <v>111</v>
      </c>
      <c r="AI404" t="s">
        <v>53</v>
      </c>
      <c r="AJ404" t="s">
        <v>63</v>
      </c>
      <c r="AK404" t="s">
        <v>53</v>
      </c>
      <c r="AL404" t="s">
        <v>53</v>
      </c>
      <c r="AM404" t="s">
        <v>1600</v>
      </c>
      <c r="AN404" t="s">
        <v>53</v>
      </c>
      <c r="AO404">
        <v>491</v>
      </c>
      <c r="AP404" t="s">
        <v>1602</v>
      </c>
      <c r="AQ404" t="s">
        <v>1480</v>
      </c>
      <c r="AR404" t="s">
        <v>305</v>
      </c>
      <c r="AS404" t="s">
        <v>72</v>
      </c>
      <c r="AT404" t="s">
        <v>53</v>
      </c>
      <c r="AU404" t="s">
        <v>53</v>
      </c>
      <c r="AV404" t="s">
        <v>53</v>
      </c>
      <c r="AW404" t="s">
        <v>53</v>
      </c>
      <c r="AX404" t="s">
        <v>111</v>
      </c>
      <c r="AY404" t="s">
        <v>53</v>
      </c>
      <c r="AZ404" t="s">
        <v>179</v>
      </c>
      <c r="BA404" t="s">
        <v>93</v>
      </c>
      <c r="BB404" t="s">
        <v>53</v>
      </c>
      <c r="BC404" t="s">
        <v>53</v>
      </c>
      <c r="BD404" t="s">
        <v>53</v>
      </c>
      <c r="BE404" t="s">
        <v>53</v>
      </c>
      <c r="BF404" t="s">
        <v>53</v>
      </c>
      <c r="BG404" t="s">
        <v>53</v>
      </c>
      <c r="BH404" t="s">
        <v>53</v>
      </c>
      <c r="BI404" t="s">
        <v>53</v>
      </c>
    </row>
    <row r="405" spans="1:61" x14ac:dyDescent="0.25">
      <c r="A405" t="s">
        <v>53</v>
      </c>
      <c r="B405" t="s">
        <v>54</v>
      </c>
      <c r="C405" t="s">
        <v>529</v>
      </c>
      <c r="D405" t="s">
        <v>54</v>
      </c>
      <c r="E405" t="s">
        <v>380</v>
      </c>
      <c r="F405" t="s">
        <v>54</v>
      </c>
      <c r="G405" t="s">
        <v>54</v>
      </c>
      <c r="H405">
        <v>291</v>
      </c>
      <c r="I405" t="s">
        <v>1464</v>
      </c>
      <c r="J405" t="s">
        <v>380</v>
      </c>
      <c r="K405" t="s">
        <v>53</v>
      </c>
      <c r="L405" t="s">
        <v>53</v>
      </c>
      <c r="M405" t="s">
        <v>111</v>
      </c>
      <c r="N405" t="s">
        <v>53</v>
      </c>
      <c r="O405" t="s">
        <v>63</v>
      </c>
      <c r="P405" t="s">
        <v>53</v>
      </c>
      <c r="Q405">
        <v>291</v>
      </c>
      <c r="R405" t="s">
        <v>1603</v>
      </c>
      <c r="S405" t="s">
        <v>53</v>
      </c>
      <c r="T405" t="s">
        <v>53</v>
      </c>
      <c r="U405" t="s">
        <v>53</v>
      </c>
      <c r="V405" t="s">
        <v>111</v>
      </c>
      <c r="W405" t="s">
        <v>53</v>
      </c>
      <c r="X405" t="s">
        <v>179</v>
      </c>
      <c r="Y405" t="s">
        <v>53</v>
      </c>
      <c r="Z405" t="s">
        <v>53</v>
      </c>
      <c r="AA405" t="s">
        <v>53</v>
      </c>
      <c r="AB405" t="s">
        <v>53</v>
      </c>
      <c r="AC405" t="s">
        <v>53</v>
      </c>
      <c r="AD405" t="s">
        <v>53</v>
      </c>
      <c r="AE405" t="s">
        <v>1604</v>
      </c>
      <c r="AF405" t="s">
        <v>53</v>
      </c>
      <c r="AG405" t="s">
        <v>1605</v>
      </c>
      <c r="AH405" t="s">
        <v>111</v>
      </c>
      <c r="AI405" t="s">
        <v>53</v>
      </c>
      <c r="AJ405" t="s">
        <v>63</v>
      </c>
      <c r="AK405" t="s">
        <v>53</v>
      </c>
      <c r="AL405" t="s">
        <v>53</v>
      </c>
      <c r="AM405" t="s">
        <v>1603</v>
      </c>
      <c r="AN405" t="s">
        <v>53</v>
      </c>
      <c r="AO405">
        <v>492</v>
      </c>
      <c r="AP405" t="s">
        <v>1606</v>
      </c>
      <c r="AQ405" t="s">
        <v>1480</v>
      </c>
      <c r="AR405" t="s">
        <v>305</v>
      </c>
      <c r="AS405" t="s">
        <v>72</v>
      </c>
      <c r="AT405" t="s">
        <v>53</v>
      </c>
      <c r="AU405" t="s">
        <v>53</v>
      </c>
      <c r="AV405" t="s">
        <v>53</v>
      </c>
      <c r="AW405" t="s">
        <v>53</v>
      </c>
      <c r="AX405" t="s">
        <v>111</v>
      </c>
      <c r="AY405" t="s">
        <v>53</v>
      </c>
      <c r="AZ405" t="s">
        <v>179</v>
      </c>
      <c r="BA405" t="s">
        <v>93</v>
      </c>
      <c r="BB405" t="s">
        <v>53</v>
      </c>
      <c r="BC405" t="s">
        <v>53</v>
      </c>
      <c r="BD405" t="s">
        <v>53</v>
      </c>
      <c r="BE405" t="s">
        <v>53</v>
      </c>
      <c r="BF405" t="s">
        <v>53</v>
      </c>
      <c r="BG405" t="s">
        <v>53</v>
      </c>
      <c r="BH405" t="s">
        <v>53</v>
      </c>
      <c r="BI405" t="s">
        <v>53</v>
      </c>
    </row>
    <row r="406" spans="1:61" x14ac:dyDescent="0.25">
      <c r="A406" t="s">
        <v>53</v>
      </c>
      <c r="B406" t="s">
        <v>54</v>
      </c>
      <c r="C406" t="s">
        <v>529</v>
      </c>
      <c r="D406" t="s">
        <v>54</v>
      </c>
      <c r="E406" t="s">
        <v>380</v>
      </c>
      <c r="F406" t="s">
        <v>54</v>
      </c>
      <c r="G406" t="s">
        <v>54</v>
      </c>
      <c r="H406">
        <v>292</v>
      </c>
      <c r="I406" t="s">
        <v>1464</v>
      </c>
      <c r="J406" t="s">
        <v>380</v>
      </c>
      <c r="K406" t="s">
        <v>53</v>
      </c>
      <c r="L406" t="s">
        <v>53</v>
      </c>
      <c r="M406" t="s">
        <v>111</v>
      </c>
      <c r="N406" t="s">
        <v>53</v>
      </c>
      <c r="O406" t="s">
        <v>63</v>
      </c>
      <c r="P406" t="s">
        <v>53</v>
      </c>
      <c r="Q406">
        <v>292</v>
      </c>
      <c r="R406" t="s">
        <v>1607</v>
      </c>
      <c r="S406" t="s">
        <v>53</v>
      </c>
      <c r="T406" t="s">
        <v>53</v>
      </c>
      <c r="U406" t="s">
        <v>53</v>
      </c>
      <c r="V406" t="s">
        <v>111</v>
      </c>
      <c r="W406" t="s">
        <v>53</v>
      </c>
      <c r="X406" t="s">
        <v>179</v>
      </c>
      <c r="Y406" t="s">
        <v>53</v>
      </c>
      <c r="Z406" t="s">
        <v>53</v>
      </c>
      <c r="AA406" t="s">
        <v>53</v>
      </c>
      <c r="AB406" t="s">
        <v>53</v>
      </c>
      <c r="AC406" t="s">
        <v>53</v>
      </c>
      <c r="AD406" t="s">
        <v>53</v>
      </c>
      <c r="AE406" t="s">
        <v>1604</v>
      </c>
      <c r="AF406" t="s">
        <v>53</v>
      </c>
      <c r="AG406" t="s">
        <v>1605</v>
      </c>
      <c r="AH406" t="s">
        <v>111</v>
      </c>
      <c r="AI406" t="s">
        <v>53</v>
      </c>
      <c r="AJ406" t="s">
        <v>63</v>
      </c>
      <c r="AK406" t="s">
        <v>53</v>
      </c>
      <c r="AL406" t="s">
        <v>53</v>
      </c>
      <c r="AM406" t="s">
        <v>1607</v>
      </c>
      <c r="AN406" t="s">
        <v>53</v>
      </c>
      <c r="AO406">
        <v>493</v>
      </c>
      <c r="AP406" t="s">
        <v>1608</v>
      </c>
      <c r="AQ406" t="s">
        <v>1480</v>
      </c>
      <c r="AR406" t="s">
        <v>305</v>
      </c>
      <c r="AS406" t="s">
        <v>72</v>
      </c>
      <c r="AT406" t="s">
        <v>53</v>
      </c>
      <c r="AU406" t="s">
        <v>53</v>
      </c>
      <c r="AV406" t="s">
        <v>53</v>
      </c>
      <c r="AW406" t="s">
        <v>53</v>
      </c>
      <c r="AX406" t="s">
        <v>111</v>
      </c>
      <c r="AY406" t="s">
        <v>53</v>
      </c>
      <c r="AZ406" t="s">
        <v>179</v>
      </c>
      <c r="BA406" t="s">
        <v>93</v>
      </c>
      <c r="BB406" t="s">
        <v>53</v>
      </c>
      <c r="BC406" t="s">
        <v>53</v>
      </c>
      <c r="BD406" t="s">
        <v>53</v>
      </c>
      <c r="BE406" t="s">
        <v>53</v>
      </c>
      <c r="BF406" t="s">
        <v>53</v>
      </c>
      <c r="BG406" t="s">
        <v>53</v>
      </c>
      <c r="BH406" t="s">
        <v>53</v>
      </c>
      <c r="BI406" t="s">
        <v>53</v>
      </c>
    </row>
    <row r="407" spans="1:61" x14ac:dyDescent="0.25">
      <c r="A407" t="s">
        <v>53</v>
      </c>
      <c r="B407" t="s">
        <v>54</v>
      </c>
      <c r="C407" t="s">
        <v>529</v>
      </c>
      <c r="D407" t="s">
        <v>54</v>
      </c>
      <c r="E407" t="s">
        <v>380</v>
      </c>
      <c r="F407" t="s">
        <v>54</v>
      </c>
      <c r="G407" t="s">
        <v>54</v>
      </c>
      <c r="H407">
        <v>293</v>
      </c>
      <c r="I407" t="s">
        <v>1464</v>
      </c>
      <c r="J407" t="s">
        <v>380</v>
      </c>
      <c r="K407" t="s">
        <v>53</v>
      </c>
      <c r="L407" t="s">
        <v>53</v>
      </c>
      <c r="M407" t="s">
        <v>111</v>
      </c>
      <c r="N407" t="s">
        <v>53</v>
      </c>
      <c r="O407" t="s">
        <v>63</v>
      </c>
      <c r="P407" t="s">
        <v>53</v>
      </c>
      <c r="Q407">
        <v>293</v>
      </c>
      <c r="R407" t="s">
        <v>1609</v>
      </c>
      <c r="S407" t="s">
        <v>53</v>
      </c>
      <c r="T407" t="s">
        <v>53</v>
      </c>
      <c r="U407" t="s">
        <v>53</v>
      </c>
      <c r="V407" t="s">
        <v>111</v>
      </c>
      <c r="W407" t="s">
        <v>53</v>
      </c>
      <c r="X407" t="s">
        <v>179</v>
      </c>
      <c r="Y407" t="s">
        <v>53</v>
      </c>
      <c r="Z407" t="s">
        <v>53</v>
      </c>
      <c r="AA407" t="s">
        <v>53</v>
      </c>
      <c r="AB407" t="s">
        <v>53</v>
      </c>
      <c r="AC407" t="s">
        <v>53</v>
      </c>
      <c r="AD407" t="s">
        <v>53</v>
      </c>
      <c r="AE407" t="s">
        <v>1610</v>
      </c>
      <c r="AF407" t="s">
        <v>53</v>
      </c>
      <c r="AG407" t="s">
        <v>1611</v>
      </c>
      <c r="AH407" t="s">
        <v>111</v>
      </c>
      <c r="AI407" t="s">
        <v>53</v>
      </c>
      <c r="AJ407" t="s">
        <v>63</v>
      </c>
      <c r="AK407" t="s">
        <v>53</v>
      </c>
      <c r="AL407" t="s">
        <v>53</v>
      </c>
      <c r="AM407" t="s">
        <v>1609</v>
      </c>
      <c r="AN407" t="s">
        <v>53</v>
      </c>
      <c r="AO407">
        <v>494</v>
      </c>
      <c r="AP407" t="s">
        <v>1612</v>
      </c>
      <c r="AQ407" t="s">
        <v>1480</v>
      </c>
      <c r="AR407" t="s">
        <v>305</v>
      </c>
      <c r="AS407" t="s">
        <v>72</v>
      </c>
      <c r="AT407" t="s">
        <v>53</v>
      </c>
      <c r="AU407" t="s">
        <v>53</v>
      </c>
      <c r="AV407" t="s">
        <v>53</v>
      </c>
      <c r="AW407" t="s">
        <v>53</v>
      </c>
      <c r="AX407" t="s">
        <v>111</v>
      </c>
      <c r="AY407" t="s">
        <v>53</v>
      </c>
      <c r="AZ407" t="s">
        <v>179</v>
      </c>
      <c r="BA407" t="s">
        <v>93</v>
      </c>
      <c r="BB407" t="s">
        <v>53</v>
      </c>
      <c r="BC407" t="s">
        <v>53</v>
      </c>
      <c r="BD407" t="s">
        <v>53</v>
      </c>
      <c r="BE407" t="s">
        <v>53</v>
      </c>
      <c r="BF407" t="s">
        <v>53</v>
      </c>
      <c r="BG407" t="s">
        <v>53</v>
      </c>
      <c r="BH407" t="s">
        <v>53</v>
      </c>
      <c r="BI407" t="s">
        <v>53</v>
      </c>
    </row>
    <row r="408" spans="1:61" x14ac:dyDescent="0.25">
      <c r="A408" t="s">
        <v>53</v>
      </c>
      <c r="B408" t="s">
        <v>54</v>
      </c>
      <c r="C408" t="s">
        <v>529</v>
      </c>
      <c r="D408" t="s">
        <v>54</v>
      </c>
      <c r="E408" t="s">
        <v>380</v>
      </c>
      <c r="F408" t="s">
        <v>54</v>
      </c>
      <c r="G408" t="s">
        <v>54</v>
      </c>
      <c r="H408">
        <v>294</v>
      </c>
      <c r="I408" t="s">
        <v>1464</v>
      </c>
      <c r="J408" t="s">
        <v>380</v>
      </c>
      <c r="K408" t="s">
        <v>53</v>
      </c>
      <c r="L408" t="s">
        <v>53</v>
      </c>
      <c r="M408" t="s">
        <v>111</v>
      </c>
      <c r="N408" t="s">
        <v>53</v>
      </c>
      <c r="O408" t="s">
        <v>63</v>
      </c>
      <c r="P408" t="s">
        <v>53</v>
      </c>
      <c r="Q408">
        <v>294</v>
      </c>
      <c r="R408" t="s">
        <v>1613</v>
      </c>
      <c r="S408" t="s">
        <v>53</v>
      </c>
      <c r="T408" t="s">
        <v>53</v>
      </c>
      <c r="U408" t="s">
        <v>53</v>
      </c>
      <c r="V408" t="s">
        <v>111</v>
      </c>
      <c r="W408" t="s">
        <v>53</v>
      </c>
      <c r="X408" t="s">
        <v>179</v>
      </c>
      <c r="Y408" t="s">
        <v>53</v>
      </c>
      <c r="Z408" t="s">
        <v>53</v>
      </c>
      <c r="AA408" t="s">
        <v>53</v>
      </c>
      <c r="AB408" t="s">
        <v>53</v>
      </c>
      <c r="AC408" t="s">
        <v>53</v>
      </c>
      <c r="AD408" t="s">
        <v>53</v>
      </c>
      <c r="AE408" t="s">
        <v>1096</v>
      </c>
      <c r="AF408" t="s">
        <v>53</v>
      </c>
      <c r="AG408" t="s">
        <v>358</v>
      </c>
      <c r="AH408" t="s">
        <v>111</v>
      </c>
      <c r="AI408" t="s">
        <v>53</v>
      </c>
      <c r="AJ408" t="s">
        <v>63</v>
      </c>
      <c r="AK408" t="s">
        <v>53</v>
      </c>
      <c r="AL408" t="s">
        <v>53</v>
      </c>
      <c r="AM408" t="s">
        <v>1613</v>
      </c>
      <c r="AN408" t="s">
        <v>53</v>
      </c>
      <c r="AO408">
        <v>495</v>
      </c>
      <c r="AP408" t="s">
        <v>1614</v>
      </c>
      <c r="AQ408" t="s">
        <v>1480</v>
      </c>
      <c r="AR408" t="s">
        <v>305</v>
      </c>
      <c r="AS408" t="s">
        <v>72</v>
      </c>
      <c r="AT408" t="s">
        <v>53</v>
      </c>
      <c r="AU408" t="s">
        <v>53</v>
      </c>
      <c r="AV408" t="s">
        <v>53</v>
      </c>
      <c r="AW408" t="s">
        <v>53</v>
      </c>
      <c r="AX408" t="s">
        <v>111</v>
      </c>
      <c r="AY408" t="s">
        <v>53</v>
      </c>
      <c r="AZ408" t="s">
        <v>179</v>
      </c>
      <c r="BA408" t="s">
        <v>93</v>
      </c>
      <c r="BB408" t="s">
        <v>53</v>
      </c>
      <c r="BC408" t="s">
        <v>53</v>
      </c>
      <c r="BD408" t="s">
        <v>53</v>
      </c>
      <c r="BE408" t="s">
        <v>53</v>
      </c>
      <c r="BF408" t="s">
        <v>53</v>
      </c>
      <c r="BG408" t="s">
        <v>53</v>
      </c>
      <c r="BH408" t="s">
        <v>53</v>
      </c>
      <c r="BI408" t="s">
        <v>53</v>
      </c>
    </row>
    <row r="409" spans="1:61" x14ac:dyDescent="0.25">
      <c r="A409" t="s">
        <v>53</v>
      </c>
      <c r="B409" t="s">
        <v>54</v>
      </c>
      <c r="C409" t="s">
        <v>529</v>
      </c>
      <c r="D409" t="s">
        <v>54</v>
      </c>
      <c r="E409" t="s">
        <v>380</v>
      </c>
      <c r="F409" t="s">
        <v>54</v>
      </c>
      <c r="G409" t="s">
        <v>54</v>
      </c>
      <c r="H409">
        <v>295</v>
      </c>
      <c r="I409" t="s">
        <v>1464</v>
      </c>
      <c r="J409" t="s">
        <v>380</v>
      </c>
      <c r="K409" t="s">
        <v>53</v>
      </c>
      <c r="L409" t="s">
        <v>53</v>
      </c>
      <c r="M409" t="s">
        <v>111</v>
      </c>
      <c r="N409" t="s">
        <v>53</v>
      </c>
      <c r="O409" t="s">
        <v>63</v>
      </c>
      <c r="P409" t="s">
        <v>53</v>
      </c>
      <c r="Q409">
        <v>295</v>
      </c>
      <c r="R409" t="s">
        <v>1615</v>
      </c>
      <c r="S409" t="s">
        <v>53</v>
      </c>
      <c r="T409" t="s">
        <v>53</v>
      </c>
      <c r="U409" t="s">
        <v>53</v>
      </c>
      <c r="V409" t="s">
        <v>111</v>
      </c>
      <c r="W409" t="s">
        <v>53</v>
      </c>
      <c r="X409" t="s">
        <v>179</v>
      </c>
      <c r="Y409" t="s">
        <v>53</v>
      </c>
      <c r="Z409" t="s">
        <v>53</v>
      </c>
      <c r="AA409" t="s">
        <v>53</v>
      </c>
      <c r="AB409" t="s">
        <v>53</v>
      </c>
      <c r="AC409" t="s">
        <v>53</v>
      </c>
      <c r="AD409" t="s">
        <v>53</v>
      </c>
      <c r="AE409" t="s">
        <v>1616</v>
      </c>
      <c r="AF409" t="s">
        <v>53</v>
      </c>
      <c r="AG409" t="s">
        <v>1104</v>
      </c>
      <c r="AH409" t="s">
        <v>111</v>
      </c>
      <c r="AI409" t="s">
        <v>53</v>
      </c>
      <c r="AJ409" t="s">
        <v>63</v>
      </c>
      <c r="AK409" t="s">
        <v>53</v>
      </c>
      <c r="AL409" t="s">
        <v>53</v>
      </c>
      <c r="AM409" t="s">
        <v>1615</v>
      </c>
      <c r="AN409" t="s">
        <v>53</v>
      </c>
      <c r="AO409">
        <v>499</v>
      </c>
      <c r="AP409" t="s">
        <v>1617</v>
      </c>
      <c r="AQ409" t="s">
        <v>1480</v>
      </c>
      <c r="AR409" t="s">
        <v>305</v>
      </c>
      <c r="AS409" t="s">
        <v>72</v>
      </c>
      <c r="AT409" t="s">
        <v>53</v>
      </c>
      <c r="AU409" t="s">
        <v>53</v>
      </c>
      <c r="AV409" t="s">
        <v>53</v>
      </c>
      <c r="AW409" t="s">
        <v>53</v>
      </c>
      <c r="AX409" t="s">
        <v>111</v>
      </c>
      <c r="AY409" t="s">
        <v>53</v>
      </c>
      <c r="AZ409" t="s">
        <v>179</v>
      </c>
      <c r="BA409" t="s">
        <v>93</v>
      </c>
      <c r="BB409" t="s">
        <v>53</v>
      </c>
      <c r="BC409" t="s">
        <v>53</v>
      </c>
      <c r="BD409" t="s">
        <v>53</v>
      </c>
      <c r="BE409" t="s">
        <v>53</v>
      </c>
      <c r="BF409" t="s">
        <v>53</v>
      </c>
      <c r="BG409" t="s">
        <v>53</v>
      </c>
      <c r="BH409" t="s">
        <v>53</v>
      </c>
      <c r="BI409" t="s">
        <v>53</v>
      </c>
    </row>
    <row r="410" spans="1:61" x14ac:dyDescent="0.25">
      <c r="A410" t="s">
        <v>53</v>
      </c>
      <c r="B410" t="s">
        <v>54</v>
      </c>
      <c r="C410" t="s">
        <v>529</v>
      </c>
      <c r="D410" t="s">
        <v>54</v>
      </c>
      <c r="E410" t="s">
        <v>380</v>
      </c>
      <c r="F410" t="s">
        <v>54</v>
      </c>
      <c r="G410" t="s">
        <v>54</v>
      </c>
      <c r="H410">
        <v>296</v>
      </c>
      <c r="I410" t="s">
        <v>1464</v>
      </c>
      <c r="J410" t="s">
        <v>380</v>
      </c>
      <c r="K410" t="s">
        <v>53</v>
      </c>
      <c r="L410" t="s">
        <v>53</v>
      </c>
      <c r="M410" t="s">
        <v>111</v>
      </c>
      <c r="N410" t="s">
        <v>53</v>
      </c>
      <c r="O410" t="s">
        <v>63</v>
      </c>
      <c r="P410" t="s">
        <v>53</v>
      </c>
      <c r="Q410">
        <v>296</v>
      </c>
      <c r="R410" t="s">
        <v>1618</v>
      </c>
      <c r="S410" t="s">
        <v>53</v>
      </c>
      <c r="T410" t="s">
        <v>53</v>
      </c>
      <c r="U410" t="s">
        <v>53</v>
      </c>
      <c r="V410" t="s">
        <v>111</v>
      </c>
      <c r="W410" t="s">
        <v>53</v>
      </c>
      <c r="X410" t="s">
        <v>179</v>
      </c>
      <c r="Y410" t="s">
        <v>53</v>
      </c>
      <c r="Z410" t="s">
        <v>53</v>
      </c>
      <c r="AA410" t="s">
        <v>53</v>
      </c>
      <c r="AB410" t="s">
        <v>53</v>
      </c>
      <c r="AC410" t="s">
        <v>53</v>
      </c>
      <c r="AD410" t="s">
        <v>53</v>
      </c>
      <c r="AE410" t="s">
        <v>1138</v>
      </c>
      <c r="AF410" t="s">
        <v>53</v>
      </c>
      <c r="AG410" t="s">
        <v>1619</v>
      </c>
      <c r="AH410" t="s">
        <v>111</v>
      </c>
      <c r="AI410" t="s">
        <v>53</v>
      </c>
      <c r="AJ410" t="s">
        <v>63</v>
      </c>
      <c r="AK410" t="s">
        <v>53</v>
      </c>
      <c r="AL410" t="s">
        <v>53</v>
      </c>
      <c r="AM410" t="s">
        <v>1618</v>
      </c>
      <c r="AN410" t="s">
        <v>53</v>
      </c>
      <c r="AO410">
        <v>503</v>
      </c>
      <c r="AP410" t="s">
        <v>1620</v>
      </c>
      <c r="AQ410" t="s">
        <v>1480</v>
      </c>
      <c r="AR410" t="s">
        <v>305</v>
      </c>
      <c r="AS410" t="s">
        <v>72</v>
      </c>
      <c r="AT410" t="s">
        <v>53</v>
      </c>
      <c r="AU410" t="s">
        <v>53</v>
      </c>
      <c r="AV410" t="s">
        <v>53</v>
      </c>
      <c r="AW410" t="s">
        <v>53</v>
      </c>
      <c r="AX410" t="s">
        <v>111</v>
      </c>
      <c r="AY410" t="s">
        <v>53</v>
      </c>
      <c r="AZ410" t="s">
        <v>179</v>
      </c>
      <c r="BA410" t="s">
        <v>93</v>
      </c>
      <c r="BB410" t="s">
        <v>53</v>
      </c>
      <c r="BC410" t="s">
        <v>53</v>
      </c>
      <c r="BD410" t="s">
        <v>53</v>
      </c>
      <c r="BE410" t="s">
        <v>53</v>
      </c>
      <c r="BF410" t="s">
        <v>53</v>
      </c>
      <c r="BG410" t="s">
        <v>53</v>
      </c>
      <c r="BH410" t="s">
        <v>53</v>
      </c>
      <c r="BI410" t="s">
        <v>53</v>
      </c>
    </row>
    <row r="411" spans="1:61" x14ac:dyDescent="0.25">
      <c r="A411" t="s">
        <v>53</v>
      </c>
      <c r="B411" t="s">
        <v>54</v>
      </c>
      <c r="C411" t="s">
        <v>529</v>
      </c>
      <c r="D411" t="s">
        <v>54</v>
      </c>
      <c r="E411" t="s">
        <v>380</v>
      </c>
      <c r="F411" t="s">
        <v>54</v>
      </c>
      <c r="G411" t="s">
        <v>54</v>
      </c>
      <c r="H411">
        <v>297</v>
      </c>
      <c r="I411" t="s">
        <v>1464</v>
      </c>
      <c r="J411" t="s">
        <v>380</v>
      </c>
      <c r="K411" t="s">
        <v>53</v>
      </c>
      <c r="L411" t="s">
        <v>53</v>
      </c>
      <c r="M411" t="s">
        <v>111</v>
      </c>
      <c r="N411" t="s">
        <v>53</v>
      </c>
      <c r="O411" t="s">
        <v>63</v>
      </c>
      <c r="P411" t="s">
        <v>53</v>
      </c>
      <c r="Q411">
        <v>297</v>
      </c>
      <c r="R411" t="s">
        <v>1621</v>
      </c>
      <c r="S411" t="s">
        <v>53</v>
      </c>
      <c r="T411" t="s">
        <v>53</v>
      </c>
      <c r="U411" t="s">
        <v>53</v>
      </c>
      <c r="V411" t="s">
        <v>111</v>
      </c>
      <c r="W411" t="s">
        <v>53</v>
      </c>
      <c r="X411" t="s">
        <v>179</v>
      </c>
      <c r="Y411" t="s">
        <v>53</v>
      </c>
      <c r="Z411" t="s">
        <v>53</v>
      </c>
      <c r="AA411" t="s">
        <v>53</v>
      </c>
      <c r="AB411" t="s">
        <v>53</v>
      </c>
      <c r="AC411" t="s">
        <v>53</v>
      </c>
      <c r="AD411" t="s">
        <v>53</v>
      </c>
      <c r="AE411" t="s">
        <v>1030</v>
      </c>
      <c r="AF411" t="s">
        <v>53</v>
      </c>
      <c r="AG411" t="s">
        <v>1622</v>
      </c>
      <c r="AH411" t="s">
        <v>111</v>
      </c>
      <c r="AI411" t="s">
        <v>53</v>
      </c>
      <c r="AJ411" t="s">
        <v>63</v>
      </c>
      <c r="AK411" t="s">
        <v>53</v>
      </c>
      <c r="AL411" t="s">
        <v>53</v>
      </c>
      <c r="AM411" t="s">
        <v>1621</v>
      </c>
      <c r="AN411" t="s">
        <v>53</v>
      </c>
      <c r="AO411">
        <v>504</v>
      </c>
      <c r="AP411" t="s">
        <v>1623</v>
      </c>
      <c r="AQ411" t="s">
        <v>1480</v>
      </c>
      <c r="AR411" t="s">
        <v>305</v>
      </c>
      <c r="AS411" t="s">
        <v>72</v>
      </c>
      <c r="AT411" t="s">
        <v>53</v>
      </c>
      <c r="AU411" t="s">
        <v>53</v>
      </c>
      <c r="AV411" t="s">
        <v>53</v>
      </c>
      <c r="AW411" t="s">
        <v>53</v>
      </c>
      <c r="AX411" t="s">
        <v>111</v>
      </c>
      <c r="AY411" t="s">
        <v>53</v>
      </c>
      <c r="AZ411" t="s">
        <v>179</v>
      </c>
      <c r="BA411" t="s">
        <v>93</v>
      </c>
      <c r="BB411" t="s">
        <v>53</v>
      </c>
      <c r="BC411" t="s">
        <v>53</v>
      </c>
      <c r="BD411" t="s">
        <v>53</v>
      </c>
      <c r="BE411" t="s">
        <v>53</v>
      </c>
      <c r="BF411" t="s">
        <v>53</v>
      </c>
      <c r="BG411" t="s">
        <v>53</v>
      </c>
      <c r="BH411" t="s">
        <v>53</v>
      </c>
      <c r="BI411" t="s">
        <v>53</v>
      </c>
    </row>
    <row r="412" spans="1:61" x14ac:dyDescent="0.25">
      <c r="A412" t="s">
        <v>53</v>
      </c>
      <c r="B412" t="s">
        <v>54</v>
      </c>
      <c r="C412" t="s">
        <v>529</v>
      </c>
      <c r="D412" t="s">
        <v>54</v>
      </c>
      <c r="E412" t="s">
        <v>380</v>
      </c>
      <c r="F412" t="s">
        <v>54</v>
      </c>
      <c r="G412" t="s">
        <v>54</v>
      </c>
      <c r="H412">
        <v>298</v>
      </c>
      <c r="I412" t="s">
        <v>1464</v>
      </c>
      <c r="J412" t="s">
        <v>380</v>
      </c>
      <c r="K412" t="s">
        <v>53</v>
      </c>
      <c r="L412" t="s">
        <v>53</v>
      </c>
      <c r="M412" t="s">
        <v>111</v>
      </c>
      <c r="N412" t="s">
        <v>53</v>
      </c>
      <c r="O412" t="s">
        <v>63</v>
      </c>
      <c r="P412" t="s">
        <v>53</v>
      </c>
      <c r="Q412">
        <v>298</v>
      </c>
      <c r="R412" t="s">
        <v>1624</v>
      </c>
      <c r="S412" t="s">
        <v>53</v>
      </c>
      <c r="T412" t="s">
        <v>53</v>
      </c>
      <c r="U412" t="s">
        <v>53</v>
      </c>
      <c r="V412" t="s">
        <v>111</v>
      </c>
      <c r="W412" t="s">
        <v>53</v>
      </c>
      <c r="X412" t="s">
        <v>179</v>
      </c>
      <c r="Y412" t="s">
        <v>53</v>
      </c>
      <c r="Z412" t="s">
        <v>53</v>
      </c>
      <c r="AA412" t="s">
        <v>53</v>
      </c>
      <c r="AB412" t="s">
        <v>53</v>
      </c>
      <c r="AC412" t="s">
        <v>53</v>
      </c>
      <c r="AD412" t="s">
        <v>53</v>
      </c>
      <c r="AE412" t="s">
        <v>1030</v>
      </c>
      <c r="AF412" t="s">
        <v>53</v>
      </c>
      <c r="AG412" t="s">
        <v>1622</v>
      </c>
      <c r="AH412" t="s">
        <v>111</v>
      </c>
      <c r="AI412" t="s">
        <v>53</v>
      </c>
      <c r="AJ412" t="s">
        <v>63</v>
      </c>
      <c r="AK412" t="s">
        <v>53</v>
      </c>
      <c r="AL412" t="s">
        <v>53</v>
      </c>
      <c r="AM412" t="s">
        <v>1624</v>
      </c>
      <c r="AN412" t="s">
        <v>53</v>
      </c>
      <c r="AO412">
        <v>505</v>
      </c>
      <c r="AP412" t="s">
        <v>1625</v>
      </c>
      <c r="AQ412" t="s">
        <v>1480</v>
      </c>
      <c r="AR412" t="s">
        <v>305</v>
      </c>
      <c r="AS412" t="s">
        <v>72</v>
      </c>
      <c r="AT412" t="s">
        <v>53</v>
      </c>
      <c r="AU412" t="s">
        <v>53</v>
      </c>
      <c r="AV412" t="s">
        <v>53</v>
      </c>
      <c r="AW412" t="s">
        <v>53</v>
      </c>
      <c r="AX412" t="s">
        <v>111</v>
      </c>
      <c r="AY412" t="s">
        <v>53</v>
      </c>
      <c r="AZ412" t="s">
        <v>179</v>
      </c>
      <c r="BA412" t="s">
        <v>93</v>
      </c>
      <c r="BB412" t="s">
        <v>53</v>
      </c>
      <c r="BC412" t="s">
        <v>53</v>
      </c>
      <c r="BD412" t="s">
        <v>53</v>
      </c>
      <c r="BE412" t="s">
        <v>53</v>
      </c>
      <c r="BF412" t="s">
        <v>53</v>
      </c>
      <c r="BG412" t="s">
        <v>53</v>
      </c>
      <c r="BH412" t="s">
        <v>53</v>
      </c>
      <c r="BI412" t="s">
        <v>53</v>
      </c>
    </row>
    <row r="413" spans="1:61" x14ac:dyDescent="0.25">
      <c r="A413" t="s">
        <v>53</v>
      </c>
      <c r="B413" t="s">
        <v>54</v>
      </c>
      <c r="C413" t="s">
        <v>529</v>
      </c>
      <c r="D413" t="s">
        <v>54</v>
      </c>
      <c r="E413" t="s">
        <v>380</v>
      </c>
      <c r="F413" t="s">
        <v>54</v>
      </c>
      <c r="G413" t="s">
        <v>54</v>
      </c>
      <c r="H413">
        <v>299</v>
      </c>
      <c r="I413" t="s">
        <v>1464</v>
      </c>
      <c r="J413" t="s">
        <v>380</v>
      </c>
      <c r="K413" t="s">
        <v>53</v>
      </c>
      <c r="L413" t="s">
        <v>53</v>
      </c>
      <c r="M413" t="s">
        <v>111</v>
      </c>
      <c r="N413" t="s">
        <v>53</v>
      </c>
      <c r="O413" t="s">
        <v>63</v>
      </c>
      <c r="P413" t="s">
        <v>53</v>
      </c>
      <c r="Q413">
        <v>299</v>
      </c>
      <c r="R413" t="s">
        <v>1626</v>
      </c>
      <c r="S413" t="s">
        <v>53</v>
      </c>
      <c r="T413" t="s">
        <v>53</v>
      </c>
      <c r="U413" t="s">
        <v>53</v>
      </c>
      <c r="V413" t="s">
        <v>111</v>
      </c>
      <c r="W413" t="s">
        <v>53</v>
      </c>
      <c r="X413" t="s">
        <v>179</v>
      </c>
      <c r="Y413" t="s">
        <v>53</v>
      </c>
      <c r="Z413" t="s">
        <v>53</v>
      </c>
      <c r="AA413" t="s">
        <v>53</v>
      </c>
      <c r="AB413" t="s">
        <v>53</v>
      </c>
      <c r="AC413" t="s">
        <v>53</v>
      </c>
      <c r="AD413" t="s">
        <v>53</v>
      </c>
      <c r="AE413" t="s">
        <v>1627</v>
      </c>
      <c r="AF413" t="s">
        <v>53</v>
      </c>
      <c r="AG413" t="s">
        <v>421</v>
      </c>
      <c r="AH413" t="s">
        <v>111</v>
      </c>
      <c r="AI413" t="s">
        <v>53</v>
      </c>
      <c r="AJ413" t="s">
        <v>63</v>
      </c>
      <c r="AK413" t="s">
        <v>53</v>
      </c>
      <c r="AL413" t="s">
        <v>53</v>
      </c>
      <c r="AM413" t="s">
        <v>1626</v>
      </c>
      <c r="AN413" t="s">
        <v>53</v>
      </c>
      <c r="AO413">
        <v>506</v>
      </c>
      <c r="AP413" t="s">
        <v>1628</v>
      </c>
      <c r="AQ413" t="s">
        <v>1480</v>
      </c>
      <c r="AR413" t="s">
        <v>305</v>
      </c>
      <c r="AS413" t="s">
        <v>72</v>
      </c>
      <c r="AT413" t="s">
        <v>53</v>
      </c>
      <c r="AU413" t="s">
        <v>53</v>
      </c>
      <c r="AV413" t="s">
        <v>53</v>
      </c>
      <c r="AW413" t="s">
        <v>53</v>
      </c>
      <c r="AX413" t="s">
        <v>111</v>
      </c>
      <c r="AY413" t="s">
        <v>53</v>
      </c>
      <c r="AZ413" t="s">
        <v>179</v>
      </c>
      <c r="BA413" t="s">
        <v>93</v>
      </c>
      <c r="BB413" t="s">
        <v>53</v>
      </c>
      <c r="BC413" t="s">
        <v>53</v>
      </c>
      <c r="BD413" t="s">
        <v>53</v>
      </c>
      <c r="BE413" t="s">
        <v>53</v>
      </c>
      <c r="BF413" t="s">
        <v>53</v>
      </c>
      <c r="BG413" t="s">
        <v>53</v>
      </c>
      <c r="BH413" t="s">
        <v>53</v>
      </c>
      <c r="BI413" t="s">
        <v>53</v>
      </c>
    </row>
    <row r="414" spans="1:61" x14ac:dyDescent="0.25">
      <c r="A414" t="s">
        <v>53</v>
      </c>
      <c r="B414" t="s">
        <v>54</v>
      </c>
      <c r="C414" t="s">
        <v>529</v>
      </c>
      <c r="D414" t="s">
        <v>54</v>
      </c>
      <c r="E414" t="s">
        <v>380</v>
      </c>
      <c r="F414" t="s">
        <v>54</v>
      </c>
      <c r="G414" t="s">
        <v>54</v>
      </c>
      <c r="H414">
        <v>300</v>
      </c>
      <c r="I414" t="s">
        <v>1464</v>
      </c>
      <c r="J414" t="s">
        <v>380</v>
      </c>
      <c r="K414" t="s">
        <v>53</v>
      </c>
      <c r="L414" t="s">
        <v>53</v>
      </c>
      <c r="M414" t="s">
        <v>111</v>
      </c>
      <c r="N414" t="s">
        <v>53</v>
      </c>
      <c r="O414" t="s">
        <v>63</v>
      </c>
      <c r="P414" t="s">
        <v>53</v>
      </c>
      <c r="Q414">
        <v>300</v>
      </c>
      <c r="R414" t="s">
        <v>1629</v>
      </c>
      <c r="S414" t="s">
        <v>53</v>
      </c>
      <c r="T414" t="s">
        <v>53</v>
      </c>
      <c r="U414" t="s">
        <v>53</v>
      </c>
      <c r="V414" t="s">
        <v>111</v>
      </c>
      <c r="W414" t="s">
        <v>53</v>
      </c>
      <c r="X414" t="s">
        <v>179</v>
      </c>
      <c r="Y414" t="s">
        <v>53</v>
      </c>
      <c r="Z414" t="s">
        <v>53</v>
      </c>
      <c r="AA414" t="s">
        <v>53</v>
      </c>
      <c r="AB414" t="s">
        <v>53</v>
      </c>
      <c r="AC414" t="s">
        <v>53</v>
      </c>
      <c r="AD414" t="s">
        <v>53</v>
      </c>
      <c r="AE414" t="s">
        <v>1627</v>
      </c>
      <c r="AF414" t="s">
        <v>53</v>
      </c>
      <c r="AG414" t="s">
        <v>421</v>
      </c>
      <c r="AH414" t="s">
        <v>111</v>
      </c>
      <c r="AI414" t="s">
        <v>53</v>
      </c>
      <c r="AJ414" t="s">
        <v>63</v>
      </c>
      <c r="AK414" t="s">
        <v>53</v>
      </c>
      <c r="AL414" t="s">
        <v>53</v>
      </c>
      <c r="AM414" t="s">
        <v>1629</v>
      </c>
      <c r="AN414" t="s">
        <v>53</v>
      </c>
      <c r="AO414">
        <v>507</v>
      </c>
      <c r="AP414" t="s">
        <v>1630</v>
      </c>
      <c r="AQ414" t="s">
        <v>1480</v>
      </c>
      <c r="AR414" t="s">
        <v>305</v>
      </c>
      <c r="AS414" t="s">
        <v>72</v>
      </c>
      <c r="AT414" t="s">
        <v>53</v>
      </c>
      <c r="AU414" t="s">
        <v>53</v>
      </c>
      <c r="AV414" t="s">
        <v>53</v>
      </c>
      <c r="AW414" t="s">
        <v>53</v>
      </c>
      <c r="AX414" t="s">
        <v>111</v>
      </c>
      <c r="AY414" t="s">
        <v>53</v>
      </c>
      <c r="AZ414" t="s">
        <v>179</v>
      </c>
      <c r="BA414" t="s">
        <v>93</v>
      </c>
      <c r="BB414" t="s">
        <v>53</v>
      </c>
      <c r="BC414" t="s">
        <v>53</v>
      </c>
      <c r="BD414" t="s">
        <v>53</v>
      </c>
      <c r="BE414" t="s">
        <v>53</v>
      </c>
      <c r="BF414" t="s">
        <v>53</v>
      </c>
      <c r="BG414" t="s">
        <v>53</v>
      </c>
      <c r="BH414" t="s">
        <v>53</v>
      </c>
      <c r="BI414" t="s">
        <v>53</v>
      </c>
    </row>
    <row r="415" spans="1:61" x14ac:dyDescent="0.25">
      <c r="A415" t="s">
        <v>53</v>
      </c>
      <c r="B415" t="s">
        <v>54</v>
      </c>
      <c r="C415" t="s">
        <v>529</v>
      </c>
      <c r="D415" t="s">
        <v>54</v>
      </c>
      <c r="E415" t="s">
        <v>380</v>
      </c>
      <c r="F415" t="s">
        <v>54</v>
      </c>
      <c r="G415" t="s">
        <v>54</v>
      </c>
      <c r="H415">
        <v>301</v>
      </c>
      <c r="I415" t="s">
        <v>1464</v>
      </c>
      <c r="J415" t="s">
        <v>380</v>
      </c>
      <c r="K415" t="s">
        <v>53</v>
      </c>
      <c r="L415" t="s">
        <v>53</v>
      </c>
      <c r="M415" t="s">
        <v>111</v>
      </c>
      <c r="N415" t="s">
        <v>53</v>
      </c>
      <c r="O415" t="s">
        <v>63</v>
      </c>
      <c r="P415" t="s">
        <v>53</v>
      </c>
      <c r="Q415">
        <v>301</v>
      </c>
      <c r="R415" t="s">
        <v>1631</v>
      </c>
      <c r="S415" t="s">
        <v>53</v>
      </c>
      <c r="T415" t="s">
        <v>53</v>
      </c>
      <c r="U415" t="s">
        <v>53</v>
      </c>
      <c r="V415" t="s">
        <v>111</v>
      </c>
      <c r="W415" t="s">
        <v>53</v>
      </c>
      <c r="X415" t="s">
        <v>179</v>
      </c>
      <c r="Y415" t="s">
        <v>53</v>
      </c>
      <c r="Z415" t="s">
        <v>53</v>
      </c>
      <c r="AA415" t="s">
        <v>53</v>
      </c>
      <c r="AB415" t="s">
        <v>53</v>
      </c>
      <c r="AC415" t="s">
        <v>53</v>
      </c>
      <c r="AD415" t="s">
        <v>53</v>
      </c>
      <c r="AE415" t="s">
        <v>1632</v>
      </c>
      <c r="AF415" t="s">
        <v>53</v>
      </c>
      <c r="AG415" t="s">
        <v>424</v>
      </c>
      <c r="AH415" t="s">
        <v>111</v>
      </c>
      <c r="AI415" t="s">
        <v>53</v>
      </c>
      <c r="AJ415" t="s">
        <v>63</v>
      </c>
      <c r="AK415" t="s">
        <v>53</v>
      </c>
      <c r="AL415" t="s">
        <v>53</v>
      </c>
      <c r="AM415" t="s">
        <v>1631</v>
      </c>
      <c r="AN415" t="s">
        <v>53</v>
      </c>
      <c r="AO415">
        <v>508</v>
      </c>
      <c r="AP415" t="s">
        <v>1633</v>
      </c>
      <c r="AQ415" t="s">
        <v>1480</v>
      </c>
      <c r="AR415" t="s">
        <v>305</v>
      </c>
      <c r="AS415" t="s">
        <v>72</v>
      </c>
      <c r="AT415" t="s">
        <v>53</v>
      </c>
      <c r="AU415" t="s">
        <v>53</v>
      </c>
      <c r="AV415" t="s">
        <v>53</v>
      </c>
      <c r="AW415" t="s">
        <v>53</v>
      </c>
      <c r="AX415" t="s">
        <v>111</v>
      </c>
      <c r="AY415" t="s">
        <v>53</v>
      </c>
      <c r="AZ415" t="s">
        <v>179</v>
      </c>
      <c r="BA415" t="s">
        <v>93</v>
      </c>
      <c r="BB415" t="s">
        <v>53</v>
      </c>
      <c r="BC415" t="s">
        <v>53</v>
      </c>
      <c r="BD415" t="s">
        <v>53</v>
      </c>
      <c r="BE415" t="s">
        <v>53</v>
      </c>
      <c r="BF415" t="s">
        <v>53</v>
      </c>
      <c r="BG415" t="s">
        <v>53</v>
      </c>
      <c r="BH415" t="s">
        <v>53</v>
      </c>
      <c r="BI415" t="s">
        <v>53</v>
      </c>
    </row>
    <row r="416" spans="1:61" x14ac:dyDescent="0.25">
      <c r="A416" t="s">
        <v>53</v>
      </c>
      <c r="B416" t="s">
        <v>54</v>
      </c>
      <c r="C416" t="s">
        <v>529</v>
      </c>
      <c r="D416" t="s">
        <v>54</v>
      </c>
      <c r="E416" t="s">
        <v>380</v>
      </c>
      <c r="F416" t="s">
        <v>54</v>
      </c>
      <c r="G416" t="s">
        <v>54</v>
      </c>
      <c r="H416">
        <v>302</v>
      </c>
      <c r="I416" t="s">
        <v>1464</v>
      </c>
      <c r="J416" t="s">
        <v>380</v>
      </c>
      <c r="K416" t="s">
        <v>53</v>
      </c>
      <c r="L416" t="s">
        <v>53</v>
      </c>
      <c r="M416" t="s">
        <v>111</v>
      </c>
      <c r="N416" t="s">
        <v>53</v>
      </c>
      <c r="O416" t="s">
        <v>63</v>
      </c>
      <c r="P416" t="s">
        <v>53</v>
      </c>
      <c r="Q416">
        <v>302</v>
      </c>
      <c r="R416" t="s">
        <v>1634</v>
      </c>
      <c r="S416" t="s">
        <v>53</v>
      </c>
      <c r="T416" t="s">
        <v>53</v>
      </c>
      <c r="U416" t="s">
        <v>53</v>
      </c>
      <c r="V416" t="s">
        <v>111</v>
      </c>
      <c r="W416" t="s">
        <v>53</v>
      </c>
      <c r="X416" t="s">
        <v>179</v>
      </c>
      <c r="Y416" t="s">
        <v>53</v>
      </c>
      <c r="Z416" t="s">
        <v>53</v>
      </c>
      <c r="AA416" t="s">
        <v>53</v>
      </c>
      <c r="AB416" t="s">
        <v>53</v>
      </c>
      <c r="AC416" t="s">
        <v>53</v>
      </c>
      <c r="AD416" t="s">
        <v>53</v>
      </c>
      <c r="AE416" t="s">
        <v>125</v>
      </c>
      <c r="AF416" t="s">
        <v>53</v>
      </c>
      <c r="AG416" t="s">
        <v>1635</v>
      </c>
      <c r="AH416" t="s">
        <v>111</v>
      </c>
      <c r="AI416" t="s">
        <v>53</v>
      </c>
      <c r="AJ416" t="s">
        <v>63</v>
      </c>
      <c r="AK416" t="s">
        <v>53</v>
      </c>
      <c r="AL416" t="s">
        <v>53</v>
      </c>
      <c r="AM416" t="s">
        <v>1634</v>
      </c>
      <c r="AN416" t="s">
        <v>53</v>
      </c>
      <c r="AO416">
        <v>511</v>
      </c>
      <c r="AP416" t="s">
        <v>1636</v>
      </c>
      <c r="AQ416" t="s">
        <v>1480</v>
      </c>
      <c r="AR416" t="s">
        <v>305</v>
      </c>
      <c r="AS416" t="s">
        <v>72</v>
      </c>
      <c r="AT416" t="s">
        <v>53</v>
      </c>
      <c r="AU416" t="s">
        <v>53</v>
      </c>
      <c r="AV416" t="s">
        <v>53</v>
      </c>
      <c r="AW416" t="s">
        <v>53</v>
      </c>
      <c r="AX416" t="s">
        <v>111</v>
      </c>
      <c r="AY416" t="s">
        <v>53</v>
      </c>
      <c r="AZ416" t="s">
        <v>179</v>
      </c>
      <c r="BA416" t="s">
        <v>93</v>
      </c>
      <c r="BB416" t="s">
        <v>53</v>
      </c>
      <c r="BC416" t="s">
        <v>53</v>
      </c>
      <c r="BD416" t="s">
        <v>53</v>
      </c>
      <c r="BE416" t="s">
        <v>53</v>
      </c>
      <c r="BF416" t="s">
        <v>53</v>
      </c>
      <c r="BG416" t="s">
        <v>53</v>
      </c>
      <c r="BH416" t="s">
        <v>53</v>
      </c>
      <c r="BI416" t="s">
        <v>53</v>
      </c>
    </row>
    <row r="417" spans="1:61" x14ac:dyDescent="0.25">
      <c r="A417" t="s">
        <v>53</v>
      </c>
      <c r="B417" t="s">
        <v>54</v>
      </c>
      <c r="C417" t="s">
        <v>529</v>
      </c>
      <c r="D417" t="s">
        <v>54</v>
      </c>
      <c r="E417" t="s">
        <v>380</v>
      </c>
      <c r="F417" t="s">
        <v>54</v>
      </c>
      <c r="G417" t="s">
        <v>54</v>
      </c>
      <c r="H417">
        <v>303</v>
      </c>
      <c r="I417" t="s">
        <v>1464</v>
      </c>
      <c r="J417" t="s">
        <v>380</v>
      </c>
      <c r="K417" t="s">
        <v>53</v>
      </c>
      <c r="L417" t="s">
        <v>53</v>
      </c>
      <c r="M417" t="s">
        <v>111</v>
      </c>
      <c r="N417" t="s">
        <v>53</v>
      </c>
      <c r="O417" t="s">
        <v>63</v>
      </c>
      <c r="P417" t="s">
        <v>53</v>
      </c>
      <c r="Q417">
        <v>303</v>
      </c>
      <c r="R417" t="s">
        <v>1637</v>
      </c>
      <c r="S417" t="s">
        <v>53</v>
      </c>
      <c r="T417" t="s">
        <v>53</v>
      </c>
      <c r="U417" t="s">
        <v>53</v>
      </c>
      <c r="V417" t="s">
        <v>111</v>
      </c>
      <c r="W417" t="s">
        <v>53</v>
      </c>
      <c r="X417" t="s">
        <v>179</v>
      </c>
      <c r="Y417" t="s">
        <v>53</v>
      </c>
      <c r="Z417" t="s">
        <v>53</v>
      </c>
      <c r="AA417" t="s">
        <v>53</v>
      </c>
      <c r="AB417" t="s">
        <v>53</v>
      </c>
      <c r="AC417" t="s">
        <v>53</v>
      </c>
      <c r="AD417" t="s">
        <v>53</v>
      </c>
      <c r="AE417" t="s">
        <v>1638</v>
      </c>
      <c r="AF417" t="s">
        <v>53</v>
      </c>
      <c r="AG417" t="s">
        <v>1639</v>
      </c>
      <c r="AH417" t="s">
        <v>111</v>
      </c>
      <c r="AI417" t="s">
        <v>53</v>
      </c>
      <c r="AJ417" t="s">
        <v>63</v>
      </c>
      <c r="AK417" t="s">
        <v>53</v>
      </c>
      <c r="AL417" t="s">
        <v>53</v>
      </c>
      <c r="AM417" t="s">
        <v>1637</v>
      </c>
      <c r="AN417" t="s">
        <v>53</v>
      </c>
      <c r="AO417">
        <v>512</v>
      </c>
      <c r="AP417" t="s">
        <v>1640</v>
      </c>
      <c r="AQ417" t="s">
        <v>1480</v>
      </c>
      <c r="AR417" t="s">
        <v>305</v>
      </c>
      <c r="AS417" t="s">
        <v>72</v>
      </c>
      <c r="AT417" t="s">
        <v>53</v>
      </c>
      <c r="AU417" t="s">
        <v>53</v>
      </c>
      <c r="AV417" t="s">
        <v>53</v>
      </c>
      <c r="AW417" t="s">
        <v>53</v>
      </c>
      <c r="AX417" t="s">
        <v>111</v>
      </c>
      <c r="AY417" t="s">
        <v>53</v>
      </c>
      <c r="AZ417" t="s">
        <v>179</v>
      </c>
      <c r="BA417" t="s">
        <v>93</v>
      </c>
      <c r="BB417" t="s">
        <v>53</v>
      </c>
      <c r="BC417" t="s">
        <v>53</v>
      </c>
      <c r="BD417" t="s">
        <v>53</v>
      </c>
      <c r="BE417" t="s">
        <v>53</v>
      </c>
      <c r="BF417" t="s">
        <v>53</v>
      </c>
      <c r="BG417" t="s">
        <v>53</v>
      </c>
      <c r="BH417" t="s">
        <v>53</v>
      </c>
      <c r="BI417" t="s">
        <v>53</v>
      </c>
    </row>
    <row r="418" spans="1:61" x14ac:dyDescent="0.25">
      <c r="A418" t="s">
        <v>53</v>
      </c>
      <c r="B418" t="s">
        <v>54</v>
      </c>
      <c r="C418" t="s">
        <v>529</v>
      </c>
      <c r="D418" t="s">
        <v>54</v>
      </c>
      <c r="E418" t="s">
        <v>380</v>
      </c>
      <c r="F418" t="s">
        <v>54</v>
      </c>
      <c r="G418" t="s">
        <v>54</v>
      </c>
      <c r="H418">
        <v>304</v>
      </c>
      <c r="I418" t="s">
        <v>1464</v>
      </c>
      <c r="J418" t="s">
        <v>380</v>
      </c>
      <c r="K418" t="s">
        <v>53</v>
      </c>
      <c r="L418" t="s">
        <v>53</v>
      </c>
      <c r="M418" t="s">
        <v>111</v>
      </c>
      <c r="N418" t="s">
        <v>53</v>
      </c>
      <c r="O418" t="s">
        <v>63</v>
      </c>
      <c r="P418" t="s">
        <v>53</v>
      </c>
      <c r="Q418">
        <v>304</v>
      </c>
      <c r="R418" t="s">
        <v>1641</v>
      </c>
      <c r="S418" t="s">
        <v>53</v>
      </c>
      <c r="T418" t="s">
        <v>53</v>
      </c>
      <c r="U418" t="s">
        <v>53</v>
      </c>
      <c r="V418" t="s">
        <v>111</v>
      </c>
      <c r="W418" t="s">
        <v>53</v>
      </c>
      <c r="X418" t="s">
        <v>179</v>
      </c>
      <c r="Y418" t="s">
        <v>53</v>
      </c>
      <c r="Z418" t="s">
        <v>53</v>
      </c>
      <c r="AA418" t="s">
        <v>53</v>
      </c>
      <c r="AB418" t="s">
        <v>53</v>
      </c>
      <c r="AC418" t="s">
        <v>53</v>
      </c>
      <c r="AD418" t="s">
        <v>53</v>
      </c>
      <c r="AE418" t="s">
        <v>978</v>
      </c>
      <c r="AF418" t="s">
        <v>53</v>
      </c>
      <c r="AG418" t="s">
        <v>1642</v>
      </c>
      <c r="AH418" t="s">
        <v>111</v>
      </c>
      <c r="AI418" t="s">
        <v>53</v>
      </c>
      <c r="AJ418" t="s">
        <v>63</v>
      </c>
      <c r="AK418" t="s">
        <v>53</v>
      </c>
      <c r="AL418" t="s">
        <v>53</v>
      </c>
      <c r="AM418" t="s">
        <v>1641</v>
      </c>
      <c r="AN418" t="s">
        <v>53</v>
      </c>
      <c r="AO418">
        <v>513</v>
      </c>
      <c r="AP418" t="s">
        <v>1643</v>
      </c>
      <c r="AQ418" t="s">
        <v>1480</v>
      </c>
      <c r="AR418" t="s">
        <v>305</v>
      </c>
      <c r="AS418" t="s">
        <v>72</v>
      </c>
      <c r="AT418" t="s">
        <v>53</v>
      </c>
      <c r="AU418" t="s">
        <v>53</v>
      </c>
      <c r="AV418" t="s">
        <v>53</v>
      </c>
      <c r="AW418" t="s">
        <v>53</v>
      </c>
      <c r="AX418" t="s">
        <v>111</v>
      </c>
      <c r="AY418" t="s">
        <v>53</v>
      </c>
      <c r="AZ418" t="s">
        <v>179</v>
      </c>
      <c r="BA418" t="s">
        <v>93</v>
      </c>
      <c r="BB418" t="s">
        <v>53</v>
      </c>
      <c r="BC418" t="s">
        <v>53</v>
      </c>
      <c r="BD418" t="s">
        <v>53</v>
      </c>
      <c r="BE418" t="s">
        <v>53</v>
      </c>
      <c r="BF418" t="s">
        <v>53</v>
      </c>
      <c r="BG418" t="s">
        <v>53</v>
      </c>
      <c r="BH418" t="s">
        <v>53</v>
      </c>
      <c r="BI418" t="s">
        <v>53</v>
      </c>
    </row>
    <row r="419" spans="1:61" x14ac:dyDescent="0.25">
      <c r="A419" t="s">
        <v>53</v>
      </c>
      <c r="B419" t="s">
        <v>54</v>
      </c>
      <c r="C419" t="s">
        <v>529</v>
      </c>
      <c r="D419" t="s">
        <v>54</v>
      </c>
      <c r="E419" t="s">
        <v>380</v>
      </c>
      <c r="F419" t="s">
        <v>54</v>
      </c>
      <c r="G419" t="s">
        <v>54</v>
      </c>
      <c r="H419">
        <v>305</v>
      </c>
      <c r="I419" t="s">
        <v>1464</v>
      </c>
      <c r="J419" t="s">
        <v>380</v>
      </c>
      <c r="K419" t="s">
        <v>53</v>
      </c>
      <c r="L419" t="s">
        <v>53</v>
      </c>
      <c r="M419" t="s">
        <v>111</v>
      </c>
      <c r="N419" t="s">
        <v>53</v>
      </c>
      <c r="O419" t="s">
        <v>63</v>
      </c>
      <c r="P419" t="s">
        <v>53</v>
      </c>
      <c r="Q419">
        <v>305</v>
      </c>
      <c r="R419" t="s">
        <v>1644</v>
      </c>
      <c r="S419" t="s">
        <v>53</v>
      </c>
      <c r="T419" t="s">
        <v>53</v>
      </c>
      <c r="U419" t="s">
        <v>53</v>
      </c>
      <c r="V419" t="s">
        <v>111</v>
      </c>
      <c r="W419" t="s">
        <v>53</v>
      </c>
      <c r="X419" t="s">
        <v>179</v>
      </c>
      <c r="Y419" t="s">
        <v>53</v>
      </c>
      <c r="Z419" t="s">
        <v>53</v>
      </c>
      <c r="AA419" t="s">
        <v>53</v>
      </c>
      <c r="AB419" t="s">
        <v>53</v>
      </c>
      <c r="AC419" t="s">
        <v>53</v>
      </c>
      <c r="AD419" t="s">
        <v>53</v>
      </c>
      <c r="AE419" t="s">
        <v>1645</v>
      </c>
      <c r="AF419" t="s">
        <v>53</v>
      </c>
      <c r="AG419" t="s">
        <v>1646</v>
      </c>
      <c r="AH419" t="s">
        <v>111</v>
      </c>
      <c r="AI419" t="s">
        <v>53</v>
      </c>
      <c r="AJ419" t="s">
        <v>63</v>
      </c>
      <c r="AK419" t="s">
        <v>53</v>
      </c>
      <c r="AL419" t="s">
        <v>53</v>
      </c>
      <c r="AM419" t="s">
        <v>1644</v>
      </c>
      <c r="AN419" t="s">
        <v>53</v>
      </c>
      <c r="AO419">
        <v>515</v>
      </c>
      <c r="AP419" t="s">
        <v>1647</v>
      </c>
      <c r="AQ419" t="s">
        <v>1480</v>
      </c>
      <c r="AR419" t="s">
        <v>305</v>
      </c>
      <c r="AS419" t="s">
        <v>72</v>
      </c>
      <c r="AT419" t="s">
        <v>53</v>
      </c>
      <c r="AU419" t="s">
        <v>53</v>
      </c>
      <c r="AV419" t="s">
        <v>53</v>
      </c>
      <c r="AW419" t="s">
        <v>53</v>
      </c>
      <c r="AX419" t="s">
        <v>111</v>
      </c>
      <c r="AY419" t="s">
        <v>53</v>
      </c>
      <c r="AZ419" t="s">
        <v>179</v>
      </c>
      <c r="BA419" t="s">
        <v>93</v>
      </c>
      <c r="BB419" t="s">
        <v>53</v>
      </c>
      <c r="BC419" t="s">
        <v>53</v>
      </c>
      <c r="BD419" t="s">
        <v>53</v>
      </c>
      <c r="BE419" t="s">
        <v>53</v>
      </c>
      <c r="BF419" t="s">
        <v>53</v>
      </c>
      <c r="BG419" t="s">
        <v>53</v>
      </c>
      <c r="BH419" t="s">
        <v>53</v>
      </c>
      <c r="BI419" t="s">
        <v>53</v>
      </c>
    </row>
    <row r="420" spans="1:61" x14ac:dyDescent="0.25">
      <c r="A420" t="s">
        <v>53</v>
      </c>
      <c r="B420" t="s">
        <v>54</v>
      </c>
      <c r="C420" t="s">
        <v>529</v>
      </c>
      <c r="D420" t="s">
        <v>54</v>
      </c>
      <c r="E420" t="s">
        <v>380</v>
      </c>
      <c r="F420" t="s">
        <v>54</v>
      </c>
      <c r="G420" t="s">
        <v>54</v>
      </c>
      <c r="H420">
        <v>306</v>
      </c>
      <c r="I420" t="s">
        <v>1464</v>
      </c>
      <c r="J420" t="s">
        <v>380</v>
      </c>
      <c r="K420" t="s">
        <v>53</v>
      </c>
      <c r="L420" t="s">
        <v>53</v>
      </c>
      <c r="M420" t="s">
        <v>111</v>
      </c>
      <c r="N420" t="s">
        <v>53</v>
      </c>
      <c r="O420" t="s">
        <v>63</v>
      </c>
      <c r="P420" t="s">
        <v>53</v>
      </c>
      <c r="Q420">
        <v>306</v>
      </c>
      <c r="R420" t="s">
        <v>1648</v>
      </c>
      <c r="S420" t="s">
        <v>53</v>
      </c>
      <c r="T420" t="s">
        <v>53</v>
      </c>
      <c r="U420" t="s">
        <v>53</v>
      </c>
      <c r="V420" t="s">
        <v>111</v>
      </c>
      <c r="W420" t="s">
        <v>53</v>
      </c>
      <c r="X420" t="s">
        <v>179</v>
      </c>
      <c r="Y420" t="s">
        <v>53</v>
      </c>
      <c r="Z420" t="s">
        <v>53</v>
      </c>
      <c r="AA420" t="s">
        <v>53</v>
      </c>
      <c r="AB420" t="s">
        <v>53</v>
      </c>
      <c r="AC420" t="s">
        <v>53</v>
      </c>
      <c r="AD420" t="s">
        <v>53</v>
      </c>
      <c r="AE420" t="s">
        <v>1649</v>
      </c>
      <c r="AF420" t="s">
        <v>53</v>
      </c>
      <c r="AG420" t="s">
        <v>1650</v>
      </c>
      <c r="AH420" t="s">
        <v>111</v>
      </c>
      <c r="AI420" t="s">
        <v>53</v>
      </c>
      <c r="AJ420" t="s">
        <v>63</v>
      </c>
      <c r="AK420" t="s">
        <v>53</v>
      </c>
      <c r="AL420" t="s">
        <v>53</v>
      </c>
      <c r="AM420" t="s">
        <v>1648</v>
      </c>
      <c r="AN420" t="s">
        <v>53</v>
      </c>
      <c r="AO420">
        <v>516</v>
      </c>
      <c r="AP420" t="s">
        <v>1651</v>
      </c>
      <c r="AQ420" t="s">
        <v>1480</v>
      </c>
      <c r="AR420" t="s">
        <v>305</v>
      </c>
      <c r="AS420" t="s">
        <v>72</v>
      </c>
      <c r="AT420" t="s">
        <v>53</v>
      </c>
      <c r="AU420" t="s">
        <v>53</v>
      </c>
      <c r="AV420" t="s">
        <v>53</v>
      </c>
      <c r="AW420" t="s">
        <v>53</v>
      </c>
      <c r="AX420" t="s">
        <v>111</v>
      </c>
      <c r="AY420" t="s">
        <v>53</v>
      </c>
      <c r="AZ420" t="s">
        <v>179</v>
      </c>
      <c r="BA420" t="s">
        <v>93</v>
      </c>
      <c r="BB420" t="s">
        <v>53</v>
      </c>
      <c r="BC420" t="s">
        <v>53</v>
      </c>
      <c r="BD420" t="s">
        <v>53</v>
      </c>
      <c r="BE420" t="s">
        <v>53</v>
      </c>
      <c r="BF420" t="s">
        <v>53</v>
      </c>
      <c r="BG420" t="s">
        <v>53</v>
      </c>
      <c r="BH420" t="s">
        <v>53</v>
      </c>
      <c r="BI420" t="s">
        <v>53</v>
      </c>
    </row>
    <row r="421" spans="1:61" x14ac:dyDescent="0.25">
      <c r="A421" t="s">
        <v>53</v>
      </c>
      <c r="B421" t="s">
        <v>54</v>
      </c>
      <c r="C421" t="s">
        <v>529</v>
      </c>
      <c r="D421" t="s">
        <v>54</v>
      </c>
      <c r="E421" t="s">
        <v>380</v>
      </c>
      <c r="F421" t="s">
        <v>54</v>
      </c>
      <c r="G421" t="s">
        <v>54</v>
      </c>
      <c r="H421">
        <v>307</v>
      </c>
      <c r="I421" t="s">
        <v>1464</v>
      </c>
      <c r="J421" t="s">
        <v>380</v>
      </c>
      <c r="K421" t="s">
        <v>53</v>
      </c>
      <c r="L421" t="s">
        <v>53</v>
      </c>
      <c r="M421" t="s">
        <v>111</v>
      </c>
      <c r="N421" t="s">
        <v>53</v>
      </c>
      <c r="O421" t="s">
        <v>63</v>
      </c>
      <c r="P421" t="s">
        <v>53</v>
      </c>
      <c r="Q421">
        <v>307</v>
      </c>
      <c r="R421" t="s">
        <v>1652</v>
      </c>
      <c r="S421" t="s">
        <v>53</v>
      </c>
      <c r="T421" t="s">
        <v>53</v>
      </c>
      <c r="U421" t="s">
        <v>53</v>
      </c>
      <c r="V421" t="s">
        <v>111</v>
      </c>
      <c r="W421" t="s">
        <v>53</v>
      </c>
      <c r="X421" t="s">
        <v>179</v>
      </c>
      <c r="Y421" t="s">
        <v>53</v>
      </c>
      <c r="Z421" t="s">
        <v>53</v>
      </c>
      <c r="AA421" t="s">
        <v>53</v>
      </c>
      <c r="AB421" t="s">
        <v>53</v>
      </c>
      <c r="AC421" t="s">
        <v>53</v>
      </c>
      <c r="AD421" t="s">
        <v>53</v>
      </c>
      <c r="AE421" t="s">
        <v>1649</v>
      </c>
      <c r="AF421" t="s">
        <v>53</v>
      </c>
      <c r="AG421" t="s">
        <v>1650</v>
      </c>
      <c r="AH421" t="s">
        <v>111</v>
      </c>
      <c r="AI421" t="s">
        <v>53</v>
      </c>
      <c r="AJ421" t="s">
        <v>63</v>
      </c>
      <c r="AK421" t="s">
        <v>53</v>
      </c>
      <c r="AL421" t="s">
        <v>53</v>
      </c>
      <c r="AM421" t="s">
        <v>1652</v>
      </c>
      <c r="AN421" t="s">
        <v>53</v>
      </c>
      <c r="AO421">
        <v>517</v>
      </c>
      <c r="AP421" t="s">
        <v>1653</v>
      </c>
      <c r="AQ421" t="s">
        <v>1480</v>
      </c>
      <c r="AR421" t="s">
        <v>305</v>
      </c>
      <c r="AS421" t="s">
        <v>72</v>
      </c>
      <c r="AT421" t="s">
        <v>53</v>
      </c>
      <c r="AU421" t="s">
        <v>53</v>
      </c>
      <c r="AV421" t="s">
        <v>53</v>
      </c>
      <c r="AW421" t="s">
        <v>53</v>
      </c>
      <c r="AX421" t="s">
        <v>111</v>
      </c>
      <c r="AY421" t="s">
        <v>53</v>
      </c>
      <c r="AZ421" t="s">
        <v>179</v>
      </c>
      <c r="BA421" t="s">
        <v>93</v>
      </c>
      <c r="BB421" t="s">
        <v>53</v>
      </c>
      <c r="BC421" t="s">
        <v>53</v>
      </c>
      <c r="BD421" t="s">
        <v>53</v>
      </c>
      <c r="BE421" t="s">
        <v>53</v>
      </c>
      <c r="BF421" t="s">
        <v>53</v>
      </c>
      <c r="BG421" t="s">
        <v>53</v>
      </c>
      <c r="BH421" t="s">
        <v>53</v>
      </c>
      <c r="BI421" t="s">
        <v>53</v>
      </c>
    </row>
    <row r="422" spans="1:61" x14ac:dyDescent="0.25">
      <c r="A422" t="s">
        <v>53</v>
      </c>
      <c r="B422" t="s">
        <v>54</v>
      </c>
      <c r="C422" t="s">
        <v>529</v>
      </c>
      <c r="D422" t="s">
        <v>54</v>
      </c>
      <c r="E422" t="s">
        <v>380</v>
      </c>
      <c r="F422" t="s">
        <v>54</v>
      </c>
      <c r="G422" t="s">
        <v>54</v>
      </c>
      <c r="H422">
        <v>308</v>
      </c>
      <c r="I422" t="s">
        <v>1464</v>
      </c>
      <c r="J422" t="s">
        <v>380</v>
      </c>
      <c r="K422" t="s">
        <v>53</v>
      </c>
      <c r="L422" t="s">
        <v>53</v>
      </c>
      <c r="M422" t="s">
        <v>111</v>
      </c>
      <c r="N422" t="s">
        <v>53</v>
      </c>
      <c r="O422" t="s">
        <v>63</v>
      </c>
      <c r="P422" t="s">
        <v>53</v>
      </c>
      <c r="Q422">
        <v>308</v>
      </c>
      <c r="R422" t="s">
        <v>1654</v>
      </c>
      <c r="S422" t="s">
        <v>53</v>
      </c>
      <c r="T422" t="s">
        <v>53</v>
      </c>
      <c r="U422" t="s">
        <v>53</v>
      </c>
      <c r="V422" t="s">
        <v>111</v>
      </c>
      <c r="W422" t="s">
        <v>53</v>
      </c>
      <c r="X422" t="s">
        <v>179</v>
      </c>
      <c r="Y422" t="s">
        <v>53</v>
      </c>
      <c r="Z422" t="s">
        <v>53</v>
      </c>
      <c r="AA422" t="s">
        <v>53</v>
      </c>
      <c r="AB422" t="s">
        <v>53</v>
      </c>
      <c r="AC422" t="s">
        <v>53</v>
      </c>
      <c r="AD422" t="s">
        <v>53</v>
      </c>
      <c r="AE422" t="s">
        <v>1655</v>
      </c>
      <c r="AF422" t="s">
        <v>53</v>
      </c>
      <c r="AG422" t="s">
        <v>812</v>
      </c>
      <c r="AH422" t="s">
        <v>111</v>
      </c>
      <c r="AI422" t="s">
        <v>53</v>
      </c>
      <c r="AJ422" t="s">
        <v>63</v>
      </c>
      <c r="AK422" t="s">
        <v>53</v>
      </c>
      <c r="AL422" t="s">
        <v>53</v>
      </c>
      <c r="AM422" t="s">
        <v>1654</v>
      </c>
      <c r="AN422" t="s">
        <v>53</v>
      </c>
      <c r="AO422">
        <v>518</v>
      </c>
      <c r="AP422" t="s">
        <v>1656</v>
      </c>
      <c r="AQ422" t="s">
        <v>1480</v>
      </c>
      <c r="AR422" t="s">
        <v>305</v>
      </c>
      <c r="AS422" t="s">
        <v>72</v>
      </c>
      <c r="AT422" t="s">
        <v>53</v>
      </c>
      <c r="AU422" t="s">
        <v>53</v>
      </c>
      <c r="AV422" t="s">
        <v>53</v>
      </c>
      <c r="AW422" t="s">
        <v>53</v>
      </c>
      <c r="AX422" t="s">
        <v>111</v>
      </c>
      <c r="AY422" t="s">
        <v>53</v>
      </c>
      <c r="AZ422" t="s">
        <v>179</v>
      </c>
      <c r="BA422" t="s">
        <v>93</v>
      </c>
      <c r="BB422" t="s">
        <v>53</v>
      </c>
      <c r="BC422" t="s">
        <v>53</v>
      </c>
      <c r="BD422" t="s">
        <v>53</v>
      </c>
      <c r="BE422" t="s">
        <v>53</v>
      </c>
      <c r="BF422" t="s">
        <v>53</v>
      </c>
      <c r="BG422" t="s">
        <v>53</v>
      </c>
      <c r="BH422" t="s">
        <v>53</v>
      </c>
      <c r="BI422" t="s">
        <v>53</v>
      </c>
    </row>
    <row r="423" spans="1:61" x14ac:dyDescent="0.25">
      <c r="A423" t="s">
        <v>53</v>
      </c>
      <c r="B423" t="s">
        <v>54</v>
      </c>
      <c r="C423" t="s">
        <v>529</v>
      </c>
      <c r="D423" t="s">
        <v>54</v>
      </c>
      <c r="E423" t="s">
        <v>380</v>
      </c>
      <c r="F423" t="s">
        <v>54</v>
      </c>
      <c r="G423" t="s">
        <v>54</v>
      </c>
      <c r="H423">
        <v>309</v>
      </c>
      <c r="I423" t="s">
        <v>1464</v>
      </c>
      <c r="J423" t="s">
        <v>380</v>
      </c>
      <c r="K423" t="s">
        <v>53</v>
      </c>
      <c r="L423" t="s">
        <v>53</v>
      </c>
      <c r="M423" t="s">
        <v>111</v>
      </c>
      <c r="N423" t="s">
        <v>53</v>
      </c>
      <c r="O423" t="s">
        <v>63</v>
      </c>
      <c r="P423" t="s">
        <v>53</v>
      </c>
      <c r="Q423">
        <v>309</v>
      </c>
      <c r="R423" t="s">
        <v>1657</v>
      </c>
      <c r="S423" t="s">
        <v>53</v>
      </c>
      <c r="T423" t="s">
        <v>53</v>
      </c>
      <c r="U423" t="s">
        <v>53</v>
      </c>
      <c r="V423" t="s">
        <v>111</v>
      </c>
      <c r="W423" t="s">
        <v>53</v>
      </c>
      <c r="X423" t="s">
        <v>179</v>
      </c>
      <c r="Y423" t="s">
        <v>53</v>
      </c>
      <c r="Z423" t="s">
        <v>53</v>
      </c>
      <c r="AA423" t="s">
        <v>53</v>
      </c>
      <c r="AB423" t="s">
        <v>53</v>
      </c>
      <c r="AC423" t="s">
        <v>53</v>
      </c>
      <c r="AD423" t="s">
        <v>53</v>
      </c>
      <c r="AE423" t="s">
        <v>1655</v>
      </c>
      <c r="AF423" t="s">
        <v>53</v>
      </c>
      <c r="AG423" t="s">
        <v>812</v>
      </c>
      <c r="AH423" t="s">
        <v>111</v>
      </c>
      <c r="AI423" t="s">
        <v>53</v>
      </c>
      <c r="AJ423" t="s">
        <v>63</v>
      </c>
      <c r="AK423" t="s">
        <v>53</v>
      </c>
      <c r="AL423" t="s">
        <v>53</v>
      </c>
      <c r="AM423" t="s">
        <v>1657</v>
      </c>
      <c r="AN423" t="s">
        <v>53</v>
      </c>
      <c r="AO423">
        <v>519</v>
      </c>
      <c r="AP423" t="s">
        <v>1658</v>
      </c>
      <c r="AQ423" t="s">
        <v>1480</v>
      </c>
      <c r="AR423" t="s">
        <v>305</v>
      </c>
      <c r="AS423" t="s">
        <v>72</v>
      </c>
      <c r="AT423" t="s">
        <v>53</v>
      </c>
      <c r="AU423" t="s">
        <v>53</v>
      </c>
      <c r="AV423" t="s">
        <v>53</v>
      </c>
      <c r="AW423" t="s">
        <v>53</v>
      </c>
      <c r="AX423" t="s">
        <v>111</v>
      </c>
      <c r="AY423" t="s">
        <v>53</v>
      </c>
      <c r="AZ423" t="s">
        <v>179</v>
      </c>
      <c r="BA423" t="s">
        <v>93</v>
      </c>
      <c r="BB423" t="s">
        <v>53</v>
      </c>
      <c r="BC423" t="s">
        <v>53</v>
      </c>
      <c r="BD423" t="s">
        <v>53</v>
      </c>
      <c r="BE423" t="s">
        <v>53</v>
      </c>
      <c r="BF423" t="s">
        <v>53</v>
      </c>
      <c r="BG423" t="s">
        <v>53</v>
      </c>
      <c r="BH423" t="s">
        <v>53</v>
      </c>
      <c r="BI423" t="s">
        <v>53</v>
      </c>
    </row>
    <row r="424" spans="1:61" x14ac:dyDescent="0.25">
      <c r="A424" t="s">
        <v>53</v>
      </c>
      <c r="B424" t="s">
        <v>54</v>
      </c>
      <c r="C424" t="s">
        <v>529</v>
      </c>
      <c r="D424" t="s">
        <v>54</v>
      </c>
      <c r="E424" t="s">
        <v>380</v>
      </c>
      <c r="F424" t="s">
        <v>54</v>
      </c>
      <c r="G424" t="s">
        <v>54</v>
      </c>
      <c r="H424">
        <v>310</v>
      </c>
      <c r="I424" t="s">
        <v>1464</v>
      </c>
      <c r="J424" t="s">
        <v>380</v>
      </c>
      <c r="K424" t="s">
        <v>53</v>
      </c>
      <c r="L424" t="s">
        <v>53</v>
      </c>
      <c r="M424" t="s">
        <v>111</v>
      </c>
      <c r="N424" t="s">
        <v>53</v>
      </c>
      <c r="O424" t="s">
        <v>63</v>
      </c>
      <c r="P424" t="s">
        <v>53</v>
      </c>
      <c r="Q424">
        <v>310</v>
      </c>
      <c r="R424" t="s">
        <v>1659</v>
      </c>
      <c r="S424" t="s">
        <v>53</v>
      </c>
      <c r="T424" t="s">
        <v>53</v>
      </c>
      <c r="U424" t="s">
        <v>53</v>
      </c>
      <c r="V424" t="s">
        <v>111</v>
      </c>
      <c r="W424" t="s">
        <v>53</v>
      </c>
      <c r="X424" t="s">
        <v>179</v>
      </c>
      <c r="Y424" t="s">
        <v>53</v>
      </c>
      <c r="Z424" t="s">
        <v>53</v>
      </c>
      <c r="AA424" t="s">
        <v>53</v>
      </c>
      <c r="AB424" t="s">
        <v>53</v>
      </c>
      <c r="AC424" t="s">
        <v>53</v>
      </c>
      <c r="AD424" t="s">
        <v>53</v>
      </c>
      <c r="AE424" t="s">
        <v>1660</v>
      </c>
      <c r="AF424" t="s">
        <v>53</v>
      </c>
      <c r="AG424" t="s">
        <v>955</v>
      </c>
      <c r="AH424" t="s">
        <v>111</v>
      </c>
      <c r="AI424" t="s">
        <v>53</v>
      </c>
      <c r="AJ424" t="s">
        <v>63</v>
      </c>
      <c r="AK424" t="s">
        <v>53</v>
      </c>
      <c r="AL424" t="s">
        <v>53</v>
      </c>
      <c r="AM424" t="s">
        <v>1659</v>
      </c>
      <c r="AN424" t="s">
        <v>53</v>
      </c>
      <c r="AO424">
        <v>520</v>
      </c>
      <c r="AP424" t="s">
        <v>1661</v>
      </c>
      <c r="AQ424" t="s">
        <v>1480</v>
      </c>
      <c r="AR424" t="s">
        <v>305</v>
      </c>
      <c r="AS424" t="s">
        <v>72</v>
      </c>
      <c r="AT424" t="s">
        <v>53</v>
      </c>
      <c r="AU424" t="s">
        <v>53</v>
      </c>
      <c r="AV424" t="s">
        <v>53</v>
      </c>
      <c r="AW424" t="s">
        <v>53</v>
      </c>
      <c r="AX424" t="s">
        <v>111</v>
      </c>
      <c r="AY424" t="s">
        <v>53</v>
      </c>
      <c r="AZ424" t="s">
        <v>179</v>
      </c>
      <c r="BA424" t="s">
        <v>93</v>
      </c>
      <c r="BB424" t="s">
        <v>53</v>
      </c>
      <c r="BC424" t="s">
        <v>53</v>
      </c>
      <c r="BD424" t="s">
        <v>53</v>
      </c>
      <c r="BE424" t="s">
        <v>53</v>
      </c>
      <c r="BF424" t="s">
        <v>53</v>
      </c>
      <c r="BG424" t="s">
        <v>53</v>
      </c>
      <c r="BH424" t="s">
        <v>53</v>
      </c>
      <c r="BI424" t="s">
        <v>53</v>
      </c>
    </row>
    <row r="425" spans="1:61" x14ac:dyDescent="0.25">
      <c r="A425" t="s">
        <v>53</v>
      </c>
      <c r="B425" t="s">
        <v>54</v>
      </c>
      <c r="C425" t="s">
        <v>529</v>
      </c>
      <c r="D425" t="s">
        <v>54</v>
      </c>
      <c r="E425" t="s">
        <v>380</v>
      </c>
      <c r="F425" t="s">
        <v>54</v>
      </c>
      <c r="G425" t="s">
        <v>54</v>
      </c>
      <c r="H425">
        <v>311</v>
      </c>
      <c r="I425" t="s">
        <v>1464</v>
      </c>
      <c r="J425" t="s">
        <v>380</v>
      </c>
      <c r="K425" t="s">
        <v>53</v>
      </c>
      <c r="L425" t="s">
        <v>53</v>
      </c>
      <c r="M425" t="s">
        <v>111</v>
      </c>
      <c r="N425" t="s">
        <v>53</v>
      </c>
      <c r="O425" t="s">
        <v>63</v>
      </c>
      <c r="P425" t="s">
        <v>53</v>
      </c>
      <c r="Q425">
        <v>311</v>
      </c>
      <c r="R425" t="s">
        <v>1662</v>
      </c>
      <c r="S425" t="s">
        <v>53</v>
      </c>
      <c r="T425" t="s">
        <v>53</v>
      </c>
      <c r="U425" t="s">
        <v>53</v>
      </c>
      <c r="V425" t="s">
        <v>111</v>
      </c>
      <c r="W425" t="s">
        <v>53</v>
      </c>
      <c r="X425" t="s">
        <v>179</v>
      </c>
      <c r="Y425" t="s">
        <v>53</v>
      </c>
      <c r="Z425" t="s">
        <v>53</v>
      </c>
      <c r="AA425" t="s">
        <v>53</v>
      </c>
      <c r="AB425" t="s">
        <v>53</v>
      </c>
      <c r="AC425" t="s">
        <v>53</v>
      </c>
      <c r="AD425" t="s">
        <v>53</v>
      </c>
      <c r="AE425" t="s">
        <v>1660</v>
      </c>
      <c r="AF425" t="s">
        <v>53</v>
      </c>
      <c r="AG425" t="s">
        <v>955</v>
      </c>
      <c r="AH425" t="s">
        <v>111</v>
      </c>
      <c r="AI425" t="s">
        <v>53</v>
      </c>
      <c r="AJ425" t="s">
        <v>63</v>
      </c>
      <c r="AK425" t="s">
        <v>53</v>
      </c>
      <c r="AL425" t="s">
        <v>53</v>
      </c>
      <c r="AM425" t="s">
        <v>1662</v>
      </c>
      <c r="AN425" t="s">
        <v>53</v>
      </c>
      <c r="AO425">
        <v>521</v>
      </c>
      <c r="AP425" t="s">
        <v>1663</v>
      </c>
      <c r="AQ425" t="s">
        <v>1480</v>
      </c>
      <c r="AR425" t="s">
        <v>305</v>
      </c>
      <c r="AS425" t="s">
        <v>72</v>
      </c>
      <c r="AT425" t="s">
        <v>53</v>
      </c>
      <c r="AU425" t="s">
        <v>53</v>
      </c>
      <c r="AV425" t="s">
        <v>53</v>
      </c>
      <c r="AW425" t="s">
        <v>53</v>
      </c>
      <c r="AX425" t="s">
        <v>111</v>
      </c>
      <c r="AY425" t="s">
        <v>53</v>
      </c>
      <c r="AZ425" t="s">
        <v>179</v>
      </c>
      <c r="BA425" t="s">
        <v>93</v>
      </c>
      <c r="BB425" t="s">
        <v>53</v>
      </c>
      <c r="BC425" t="s">
        <v>53</v>
      </c>
      <c r="BD425" t="s">
        <v>53</v>
      </c>
      <c r="BE425" t="s">
        <v>53</v>
      </c>
      <c r="BF425" t="s">
        <v>53</v>
      </c>
      <c r="BG425" t="s">
        <v>53</v>
      </c>
      <c r="BH425" t="s">
        <v>53</v>
      </c>
      <c r="BI425" t="s">
        <v>53</v>
      </c>
    </row>
    <row r="426" spans="1:61" x14ac:dyDescent="0.25">
      <c r="A426" t="s">
        <v>53</v>
      </c>
      <c r="B426" t="s">
        <v>54</v>
      </c>
      <c r="C426" t="s">
        <v>529</v>
      </c>
      <c r="D426" t="s">
        <v>54</v>
      </c>
      <c r="E426" t="s">
        <v>56</v>
      </c>
      <c r="F426" t="s">
        <v>54</v>
      </c>
      <c r="G426" t="s">
        <v>54</v>
      </c>
      <c r="H426">
        <v>312</v>
      </c>
      <c r="I426" t="s">
        <v>1464</v>
      </c>
      <c r="J426" t="s">
        <v>380</v>
      </c>
      <c r="K426" t="s">
        <v>53</v>
      </c>
      <c r="L426" t="s">
        <v>53</v>
      </c>
      <c r="M426" t="s">
        <v>111</v>
      </c>
      <c r="N426" t="s">
        <v>53</v>
      </c>
      <c r="O426" t="s">
        <v>63</v>
      </c>
      <c r="P426" t="s">
        <v>53</v>
      </c>
      <c r="Q426">
        <v>312</v>
      </c>
      <c r="R426" t="s">
        <v>1664</v>
      </c>
      <c r="S426" t="s">
        <v>53</v>
      </c>
      <c r="T426" t="s">
        <v>53</v>
      </c>
      <c r="U426" t="s">
        <v>53</v>
      </c>
      <c r="V426" t="s">
        <v>111</v>
      </c>
      <c r="W426" t="s">
        <v>53</v>
      </c>
      <c r="X426" t="s">
        <v>179</v>
      </c>
      <c r="Y426" t="s">
        <v>53</v>
      </c>
      <c r="Z426" t="s">
        <v>53</v>
      </c>
      <c r="AA426" t="s">
        <v>53</v>
      </c>
      <c r="AB426" t="s">
        <v>53</v>
      </c>
      <c r="AC426" t="s">
        <v>53</v>
      </c>
      <c r="AD426" t="s">
        <v>53</v>
      </c>
      <c r="AE426" t="s">
        <v>1665</v>
      </c>
      <c r="AF426" t="s">
        <v>53</v>
      </c>
      <c r="AG426" t="s">
        <v>1666</v>
      </c>
      <c r="AH426" t="s">
        <v>111</v>
      </c>
      <c r="AI426" t="s">
        <v>53</v>
      </c>
      <c r="AJ426" t="s">
        <v>63</v>
      </c>
      <c r="AK426" t="s">
        <v>53</v>
      </c>
      <c r="AL426" t="s">
        <v>53</v>
      </c>
      <c r="AM426" t="s">
        <v>1664</v>
      </c>
      <c r="AN426" t="s">
        <v>53</v>
      </c>
      <c r="AO426">
        <v>427</v>
      </c>
      <c r="AP426" t="s">
        <v>1667</v>
      </c>
      <c r="AQ426" t="s">
        <v>1480</v>
      </c>
      <c r="AR426" t="s">
        <v>82</v>
      </c>
      <c r="AS426" t="s">
        <v>72</v>
      </c>
      <c r="AT426" t="s">
        <v>53</v>
      </c>
      <c r="AU426" t="s">
        <v>53</v>
      </c>
      <c r="AV426" t="s">
        <v>53</v>
      </c>
      <c r="AW426" t="s">
        <v>53</v>
      </c>
      <c r="AX426" t="s">
        <v>111</v>
      </c>
      <c r="AY426" t="s">
        <v>53</v>
      </c>
      <c r="AZ426" t="s">
        <v>179</v>
      </c>
      <c r="BA426" t="s">
        <v>93</v>
      </c>
      <c r="BB426" t="s">
        <v>53</v>
      </c>
      <c r="BC426" t="s">
        <v>53</v>
      </c>
      <c r="BD426" t="s">
        <v>53</v>
      </c>
      <c r="BE426" t="s">
        <v>53</v>
      </c>
      <c r="BF426" t="s">
        <v>53</v>
      </c>
      <c r="BG426" t="s">
        <v>53</v>
      </c>
      <c r="BH426" t="s">
        <v>53</v>
      </c>
      <c r="BI426" t="s">
        <v>53</v>
      </c>
    </row>
    <row r="427" spans="1:61" x14ac:dyDescent="0.25">
      <c r="A427" t="s">
        <v>53</v>
      </c>
      <c r="B427" t="s">
        <v>54</v>
      </c>
      <c r="C427" t="s">
        <v>529</v>
      </c>
      <c r="D427" t="s">
        <v>54</v>
      </c>
      <c r="E427" t="s">
        <v>56</v>
      </c>
      <c r="F427" t="s">
        <v>54</v>
      </c>
      <c r="G427" t="s">
        <v>54</v>
      </c>
      <c r="H427">
        <v>313</v>
      </c>
      <c r="I427" t="s">
        <v>1464</v>
      </c>
      <c r="J427" t="s">
        <v>380</v>
      </c>
      <c r="K427" t="s">
        <v>53</v>
      </c>
      <c r="L427" t="s">
        <v>53</v>
      </c>
      <c r="M427" t="s">
        <v>111</v>
      </c>
      <c r="N427" t="s">
        <v>53</v>
      </c>
      <c r="O427" t="s">
        <v>63</v>
      </c>
      <c r="P427" t="s">
        <v>53</v>
      </c>
      <c r="Q427">
        <v>313</v>
      </c>
      <c r="R427" t="s">
        <v>1668</v>
      </c>
      <c r="S427" t="s">
        <v>53</v>
      </c>
      <c r="T427" t="s">
        <v>53</v>
      </c>
      <c r="U427" t="s">
        <v>53</v>
      </c>
      <c r="V427" t="s">
        <v>111</v>
      </c>
      <c r="W427" t="s">
        <v>53</v>
      </c>
      <c r="X427" t="s">
        <v>179</v>
      </c>
      <c r="Y427" t="s">
        <v>53</v>
      </c>
      <c r="Z427" t="s">
        <v>53</v>
      </c>
      <c r="AA427" t="s">
        <v>53</v>
      </c>
      <c r="AB427" t="s">
        <v>53</v>
      </c>
      <c r="AC427" t="s">
        <v>53</v>
      </c>
      <c r="AD427" t="s">
        <v>53</v>
      </c>
      <c r="AE427" t="s">
        <v>1669</v>
      </c>
      <c r="AF427" t="s">
        <v>53</v>
      </c>
      <c r="AG427" t="s">
        <v>1670</v>
      </c>
      <c r="AH427" t="s">
        <v>111</v>
      </c>
      <c r="AI427" t="s">
        <v>53</v>
      </c>
      <c r="AJ427" t="s">
        <v>63</v>
      </c>
      <c r="AK427" t="s">
        <v>53</v>
      </c>
      <c r="AL427" t="s">
        <v>53</v>
      </c>
      <c r="AM427" t="s">
        <v>1668</v>
      </c>
      <c r="AN427" t="s">
        <v>53</v>
      </c>
      <c r="AO427">
        <v>428</v>
      </c>
      <c r="AP427" t="s">
        <v>1671</v>
      </c>
      <c r="AQ427" t="s">
        <v>1480</v>
      </c>
      <c r="AR427" t="s">
        <v>82</v>
      </c>
      <c r="AS427" t="s">
        <v>72</v>
      </c>
      <c r="AT427" t="s">
        <v>53</v>
      </c>
      <c r="AU427" t="s">
        <v>53</v>
      </c>
      <c r="AV427" t="s">
        <v>53</v>
      </c>
      <c r="AW427" t="s">
        <v>53</v>
      </c>
      <c r="AX427" t="s">
        <v>111</v>
      </c>
      <c r="AY427" t="s">
        <v>53</v>
      </c>
      <c r="AZ427" t="s">
        <v>179</v>
      </c>
      <c r="BA427" t="s">
        <v>93</v>
      </c>
      <c r="BB427" t="s">
        <v>53</v>
      </c>
      <c r="BC427" t="s">
        <v>53</v>
      </c>
      <c r="BD427" t="s">
        <v>53</v>
      </c>
      <c r="BE427" t="s">
        <v>53</v>
      </c>
      <c r="BF427" t="s">
        <v>53</v>
      </c>
      <c r="BG427" t="s">
        <v>53</v>
      </c>
      <c r="BH427" t="s">
        <v>53</v>
      </c>
      <c r="BI427" t="s">
        <v>53</v>
      </c>
    </row>
    <row r="428" spans="1:61" x14ac:dyDescent="0.25">
      <c r="A428" t="s">
        <v>53</v>
      </c>
      <c r="B428" t="s">
        <v>54</v>
      </c>
      <c r="C428" t="s">
        <v>529</v>
      </c>
      <c r="D428" t="s">
        <v>54</v>
      </c>
      <c r="E428" t="s">
        <v>56</v>
      </c>
      <c r="F428" t="s">
        <v>54</v>
      </c>
      <c r="G428" t="s">
        <v>54</v>
      </c>
      <c r="H428">
        <v>314</v>
      </c>
      <c r="I428" t="s">
        <v>1464</v>
      </c>
      <c r="J428" t="s">
        <v>380</v>
      </c>
      <c r="K428" t="s">
        <v>53</v>
      </c>
      <c r="L428" t="s">
        <v>53</v>
      </c>
      <c r="M428" t="s">
        <v>111</v>
      </c>
      <c r="N428" t="s">
        <v>53</v>
      </c>
      <c r="O428" t="s">
        <v>63</v>
      </c>
      <c r="P428" t="s">
        <v>53</v>
      </c>
      <c r="Q428">
        <v>314</v>
      </c>
      <c r="R428" t="s">
        <v>1672</v>
      </c>
      <c r="S428" t="s">
        <v>53</v>
      </c>
      <c r="T428" t="s">
        <v>53</v>
      </c>
      <c r="U428" t="s">
        <v>53</v>
      </c>
      <c r="V428" t="s">
        <v>111</v>
      </c>
      <c r="W428" t="s">
        <v>53</v>
      </c>
      <c r="X428" t="s">
        <v>179</v>
      </c>
      <c r="Y428" t="s">
        <v>53</v>
      </c>
      <c r="Z428" t="s">
        <v>53</v>
      </c>
      <c r="AA428" t="s">
        <v>53</v>
      </c>
      <c r="AB428" t="s">
        <v>53</v>
      </c>
      <c r="AC428" t="s">
        <v>53</v>
      </c>
      <c r="AD428" t="s">
        <v>53</v>
      </c>
      <c r="AE428" t="s">
        <v>1673</v>
      </c>
      <c r="AF428" t="s">
        <v>53</v>
      </c>
      <c r="AG428" t="s">
        <v>1674</v>
      </c>
      <c r="AH428" t="s">
        <v>111</v>
      </c>
      <c r="AI428" t="s">
        <v>53</v>
      </c>
      <c r="AJ428" t="s">
        <v>63</v>
      </c>
      <c r="AK428" t="s">
        <v>53</v>
      </c>
      <c r="AL428" t="s">
        <v>53</v>
      </c>
      <c r="AM428" t="s">
        <v>1672</v>
      </c>
      <c r="AN428" t="s">
        <v>53</v>
      </c>
      <c r="AO428">
        <v>429</v>
      </c>
      <c r="AP428" t="s">
        <v>1675</v>
      </c>
      <c r="AQ428" t="s">
        <v>1480</v>
      </c>
      <c r="AR428" t="s">
        <v>82</v>
      </c>
      <c r="AS428" t="s">
        <v>72</v>
      </c>
      <c r="AT428" t="s">
        <v>53</v>
      </c>
      <c r="AU428" t="s">
        <v>53</v>
      </c>
      <c r="AV428" t="s">
        <v>53</v>
      </c>
      <c r="AW428" t="s">
        <v>53</v>
      </c>
      <c r="AX428" t="s">
        <v>111</v>
      </c>
      <c r="AY428" t="s">
        <v>53</v>
      </c>
      <c r="AZ428" t="s">
        <v>179</v>
      </c>
      <c r="BA428" t="s">
        <v>93</v>
      </c>
      <c r="BB428" t="s">
        <v>53</v>
      </c>
      <c r="BC428" t="s">
        <v>53</v>
      </c>
      <c r="BD428" t="s">
        <v>53</v>
      </c>
      <c r="BE428" t="s">
        <v>53</v>
      </c>
      <c r="BF428" t="s">
        <v>53</v>
      </c>
      <c r="BG428" t="s">
        <v>53</v>
      </c>
      <c r="BH428" t="s">
        <v>53</v>
      </c>
      <c r="BI428" t="s">
        <v>53</v>
      </c>
    </row>
    <row r="429" spans="1:61" x14ac:dyDescent="0.25">
      <c r="A429" t="s">
        <v>53</v>
      </c>
      <c r="B429" t="s">
        <v>54</v>
      </c>
      <c r="C429" t="s">
        <v>529</v>
      </c>
      <c r="D429" t="s">
        <v>54</v>
      </c>
      <c r="E429" t="s">
        <v>110</v>
      </c>
      <c r="F429" t="s">
        <v>54</v>
      </c>
      <c r="G429" t="s">
        <v>54</v>
      </c>
      <c r="H429">
        <v>315</v>
      </c>
      <c r="I429" t="s">
        <v>1464</v>
      </c>
      <c r="J429" t="s">
        <v>380</v>
      </c>
      <c r="K429" t="s">
        <v>53</v>
      </c>
      <c r="L429" t="s">
        <v>53</v>
      </c>
      <c r="M429" t="s">
        <v>111</v>
      </c>
      <c r="N429" t="s">
        <v>53</v>
      </c>
      <c r="O429" t="s">
        <v>63</v>
      </c>
      <c r="P429" t="s">
        <v>53</v>
      </c>
      <c r="Q429">
        <v>315</v>
      </c>
      <c r="R429" t="s">
        <v>1676</v>
      </c>
      <c r="S429" t="s">
        <v>53</v>
      </c>
      <c r="T429" t="s">
        <v>53</v>
      </c>
      <c r="U429" t="s">
        <v>53</v>
      </c>
      <c r="V429" t="s">
        <v>111</v>
      </c>
      <c r="W429" t="s">
        <v>53</v>
      </c>
      <c r="X429" t="s">
        <v>179</v>
      </c>
      <c r="Y429" t="s">
        <v>53</v>
      </c>
      <c r="Z429" t="s">
        <v>53</v>
      </c>
      <c r="AA429" t="s">
        <v>53</v>
      </c>
      <c r="AB429" t="s">
        <v>53</v>
      </c>
      <c r="AC429" t="s">
        <v>53</v>
      </c>
      <c r="AD429" t="s">
        <v>53</v>
      </c>
      <c r="AE429" t="s">
        <v>1673</v>
      </c>
      <c r="AF429" t="s">
        <v>53</v>
      </c>
      <c r="AG429" t="s">
        <v>1674</v>
      </c>
      <c r="AH429" t="s">
        <v>111</v>
      </c>
      <c r="AI429" t="s">
        <v>53</v>
      </c>
      <c r="AJ429" t="s">
        <v>63</v>
      </c>
      <c r="AK429" t="s">
        <v>53</v>
      </c>
      <c r="AL429" t="s">
        <v>53</v>
      </c>
      <c r="AM429" t="s">
        <v>1676</v>
      </c>
      <c r="AN429" t="s">
        <v>53</v>
      </c>
      <c r="AO429">
        <v>430</v>
      </c>
      <c r="AP429" t="s">
        <v>1677</v>
      </c>
      <c r="AQ429" t="s">
        <v>1480</v>
      </c>
      <c r="AR429" t="s">
        <v>82</v>
      </c>
      <c r="AS429" t="s">
        <v>72</v>
      </c>
      <c r="AT429" t="s">
        <v>53</v>
      </c>
      <c r="AU429" t="s">
        <v>53</v>
      </c>
      <c r="AV429" t="s">
        <v>53</v>
      </c>
      <c r="AW429" t="s">
        <v>53</v>
      </c>
      <c r="AX429" t="s">
        <v>111</v>
      </c>
      <c r="AY429" t="s">
        <v>53</v>
      </c>
      <c r="AZ429" t="s">
        <v>179</v>
      </c>
      <c r="BA429" t="s">
        <v>93</v>
      </c>
      <c r="BB429" t="s">
        <v>53</v>
      </c>
      <c r="BC429" t="s">
        <v>53</v>
      </c>
      <c r="BD429" t="s">
        <v>53</v>
      </c>
      <c r="BE429" t="s">
        <v>53</v>
      </c>
      <c r="BF429" t="s">
        <v>53</v>
      </c>
      <c r="BG429" t="s">
        <v>53</v>
      </c>
      <c r="BH429" t="s">
        <v>53</v>
      </c>
      <c r="BI429" t="s">
        <v>53</v>
      </c>
    </row>
    <row r="430" spans="1:61" x14ac:dyDescent="0.25">
      <c r="A430" t="s">
        <v>53</v>
      </c>
      <c r="B430" t="s">
        <v>54</v>
      </c>
      <c r="C430" t="s">
        <v>529</v>
      </c>
      <c r="D430" t="s">
        <v>54</v>
      </c>
      <c r="E430" t="s">
        <v>56</v>
      </c>
      <c r="F430" t="s">
        <v>54</v>
      </c>
      <c r="G430" t="s">
        <v>54</v>
      </c>
      <c r="H430">
        <v>316</v>
      </c>
      <c r="I430" t="s">
        <v>1464</v>
      </c>
      <c r="J430" t="s">
        <v>380</v>
      </c>
      <c r="K430" t="s">
        <v>53</v>
      </c>
      <c r="L430" t="s">
        <v>53</v>
      </c>
      <c r="M430" t="s">
        <v>111</v>
      </c>
      <c r="N430" t="s">
        <v>53</v>
      </c>
      <c r="O430" t="s">
        <v>63</v>
      </c>
      <c r="P430" t="s">
        <v>53</v>
      </c>
      <c r="Q430">
        <v>316</v>
      </c>
      <c r="R430" t="s">
        <v>1678</v>
      </c>
      <c r="S430" t="s">
        <v>53</v>
      </c>
      <c r="T430" t="s">
        <v>53</v>
      </c>
      <c r="U430" t="s">
        <v>53</v>
      </c>
      <c r="V430" t="s">
        <v>111</v>
      </c>
      <c r="W430" t="s">
        <v>53</v>
      </c>
      <c r="X430" t="s">
        <v>179</v>
      </c>
      <c r="Y430" t="s">
        <v>53</v>
      </c>
      <c r="Z430" t="s">
        <v>53</v>
      </c>
      <c r="AA430" t="s">
        <v>53</v>
      </c>
      <c r="AB430" t="s">
        <v>53</v>
      </c>
      <c r="AC430" t="s">
        <v>53</v>
      </c>
      <c r="AD430" t="s">
        <v>53</v>
      </c>
      <c r="AE430" t="s">
        <v>1521</v>
      </c>
      <c r="AF430" t="s">
        <v>53</v>
      </c>
      <c r="AG430" t="s">
        <v>1522</v>
      </c>
      <c r="AH430" t="s">
        <v>111</v>
      </c>
      <c r="AI430" t="s">
        <v>53</v>
      </c>
      <c r="AJ430" t="s">
        <v>63</v>
      </c>
      <c r="AK430" t="s">
        <v>53</v>
      </c>
      <c r="AL430" t="s">
        <v>53</v>
      </c>
      <c r="AM430" t="s">
        <v>1678</v>
      </c>
      <c r="AN430" t="s">
        <v>53</v>
      </c>
      <c r="AO430">
        <v>431</v>
      </c>
      <c r="AP430" t="s">
        <v>1679</v>
      </c>
      <c r="AQ430" t="s">
        <v>1480</v>
      </c>
      <c r="AR430" t="s">
        <v>82</v>
      </c>
      <c r="AS430" t="s">
        <v>72</v>
      </c>
      <c r="AT430" t="s">
        <v>53</v>
      </c>
      <c r="AU430" t="s">
        <v>53</v>
      </c>
      <c r="AV430" t="s">
        <v>53</v>
      </c>
      <c r="AW430" t="s">
        <v>53</v>
      </c>
      <c r="AX430" t="s">
        <v>111</v>
      </c>
      <c r="AY430" t="s">
        <v>53</v>
      </c>
      <c r="AZ430" t="s">
        <v>179</v>
      </c>
      <c r="BA430" t="s">
        <v>93</v>
      </c>
      <c r="BB430" t="s">
        <v>53</v>
      </c>
      <c r="BC430" t="s">
        <v>53</v>
      </c>
      <c r="BD430" t="s">
        <v>53</v>
      </c>
      <c r="BE430" t="s">
        <v>53</v>
      </c>
      <c r="BF430" t="s">
        <v>53</v>
      </c>
      <c r="BG430" t="s">
        <v>53</v>
      </c>
      <c r="BH430" t="s">
        <v>53</v>
      </c>
      <c r="BI430" t="s">
        <v>53</v>
      </c>
    </row>
    <row r="431" spans="1:61" x14ac:dyDescent="0.25">
      <c r="A431" t="s">
        <v>53</v>
      </c>
      <c r="B431" t="s">
        <v>54</v>
      </c>
      <c r="C431" t="s">
        <v>529</v>
      </c>
      <c r="D431" t="s">
        <v>54</v>
      </c>
      <c r="E431" t="s">
        <v>380</v>
      </c>
      <c r="F431" t="s">
        <v>54</v>
      </c>
      <c r="G431" t="s">
        <v>54</v>
      </c>
      <c r="H431">
        <v>317</v>
      </c>
      <c r="I431" t="s">
        <v>1464</v>
      </c>
      <c r="J431" t="s">
        <v>380</v>
      </c>
      <c r="K431" t="s">
        <v>53</v>
      </c>
      <c r="L431" t="s">
        <v>53</v>
      </c>
      <c r="M431" t="s">
        <v>111</v>
      </c>
      <c r="N431" t="s">
        <v>53</v>
      </c>
      <c r="O431" t="s">
        <v>63</v>
      </c>
      <c r="P431" t="s">
        <v>53</v>
      </c>
      <c r="Q431">
        <v>317</v>
      </c>
      <c r="R431" t="s">
        <v>1680</v>
      </c>
      <c r="S431" t="s">
        <v>53</v>
      </c>
      <c r="T431" t="s">
        <v>53</v>
      </c>
      <c r="U431" t="s">
        <v>53</v>
      </c>
      <c r="V431" t="s">
        <v>111</v>
      </c>
      <c r="W431" t="s">
        <v>53</v>
      </c>
      <c r="X431" t="s">
        <v>179</v>
      </c>
      <c r="Y431" t="s">
        <v>53</v>
      </c>
      <c r="Z431" t="s">
        <v>53</v>
      </c>
      <c r="AA431" t="s">
        <v>53</v>
      </c>
      <c r="AB431" t="s">
        <v>53</v>
      </c>
      <c r="AC431" t="s">
        <v>53</v>
      </c>
      <c r="AD431" t="s">
        <v>53</v>
      </c>
      <c r="AE431" t="s">
        <v>1681</v>
      </c>
      <c r="AF431" t="s">
        <v>53</v>
      </c>
      <c r="AG431" t="s">
        <v>1682</v>
      </c>
      <c r="AH431" t="s">
        <v>111</v>
      </c>
      <c r="AI431" t="s">
        <v>53</v>
      </c>
      <c r="AJ431" t="s">
        <v>63</v>
      </c>
      <c r="AK431" t="s">
        <v>53</v>
      </c>
      <c r="AL431" t="s">
        <v>53</v>
      </c>
      <c r="AM431" t="s">
        <v>1680</v>
      </c>
      <c r="AN431" t="s">
        <v>53</v>
      </c>
      <c r="AO431">
        <v>432</v>
      </c>
      <c r="AP431" t="s">
        <v>1683</v>
      </c>
      <c r="AQ431" t="s">
        <v>1480</v>
      </c>
      <c r="AR431" t="s">
        <v>82</v>
      </c>
      <c r="AS431" t="s">
        <v>72</v>
      </c>
      <c r="AT431" t="s">
        <v>53</v>
      </c>
      <c r="AU431" t="s">
        <v>53</v>
      </c>
      <c r="AV431" t="s">
        <v>53</v>
      </c>
      <c r="AW431" t="s">
        <v>53</v>
      </c>
      <c r="AX431" t="s">
        <v>111</v>
      </c>
      <c r="AY431" t="s">
        <v>53</v>
      </c>
      <c r="AZ431" t="s">
        <v>179</v>
      </c>
      <c r="BA431" t="s">
        <v>93</v>
      </c>
      <c r="BB431" t="s">
        <v>53</v>
      </c>
      <c r="BC431" t="s">
        <v>53</v>
      </c>
      <c r="BD431" t="s">
        <v>53</v>
      </c>
      <c r="BE431" t="s">
        <v>53</v>
      </c>
      <c r="BF431" t="s">
        <v>53</v>
      </c>
      <c r="BG431" t="s">
        <v>53</v>
      </c>
      <c r="BH431" t="s">
        <v>53</v>
      </c>
      <c r="BI431" t="s">
        <v>53</v>
      </c>
    </row>
    <row r="432" spans="1:61" x14ac:dyDescent="0.25">
      <c r="A432" t="s">
        <v>53</v>
      </c>
      <c r="B432" t="s">
        <v>54</v>
      </c>
      <c r="C432" t="s">
        <v>529</v>
      </c>
      <c r="D432" t="s">
        <v>54</v>
      </c>
      <c r="E432" t="s">
        <v>56</v>
      </c>
      <c r="F432" t="s">
        <v>54</v>
      </c>
      <c r="G432" t="s">
        <v>54</v>
      </c>
      <c r="H432">
        <v>318</v>
      </c>
      <c r="I432" t="s">
        <v>1464</v>
      </c>
      <c r="J432" t="s">
        <v>380</v>
      </c>
      <c r="K432" t="s">
        <v>53</v>
      </c>
      <c r="L432" t="s">
        <v>53</v>
      </c>
      <c r="M432" t="s">
        <v>111</v>
      </c>
      <c r="N432" t="s">
        <v>53</v>
      </c>
      <c r="O432" t="s">
        <v>63</v>
      </c>
      <c r="P432" t="s">
        <v>53</v>
      </c>
      <c r="Q432">
        <v>318</v>
      </c>
      <c r="R432" t="s">
        <v>1684</v>
      </c>
      <c r="S432" t="s">
        <v>53</v>
      </c>
      <c r="T432" t="s">
        <v>53</v>
      </c>
      <c r="U432" t="s">
        <v>53</v>
      </c>
      <c r="V432" t="s">
        <v>111</v>
      </c>
      <c r="W432" t="s">
        <v>53</v>
      </c>
      <c r="X432" t="s">
        <v>179</v>
      </c>
      <c r="Y432" t="s">
        <v>53</v>
      </c>
      <c r="Z432" t="s">
        <v>53</v>
      </c>
      <c r="AA432" t="s">
        <v>53</v>
      </c>
      <c r="AB432" t="s">
        <v>53</v>
      </c>
      <c r="AC432" t="s">
        <v>53</v>
      </c>
      <c r="AD432" t="s">
        <v>53</v>
      </c>
      <c r="AE432" t="s">
        <v>1685</v>
      </c>
      <c r="AF432" t="s">
        <v>53</v>
      </c>
      <c r="AG432" t="s">
        <v>1686</v>
      </c>
      <c r="AH432" t="s">
        <v>111</v>
      </c>
      <c r="AI432" t="s">
        <v>53</v>
      </c>
      <c r="AJ432" t="s">
        <v>63</v>
      </c>
      <c r="AK432" t="s">
        <v>53</v>
      </c>
      <c r="AL432" t="s">
        <v>53</v>
      </c>
      <c r="AM432" t="s">
        <v>1684</v>
      </c>
      <c r="AN432" t="s">
        <v>53</v>
      </c>
      <c r="AO432">
        <v>437</v>
      </c>
      <c r="AP432" t="s">
        <v>1687</v>
      </c>
      <c r="AQ432" t="s">
        <v>1480</v>
      </c>
      <c r="AR432" t="s">
        <v>82</v>
      </c>
      <c r="AS432" t="s">
        <v>72</v>
      </c>
      <c r="AT432" t="s">
        <v>53</v>
      </c>
      <c r="AU432" t="s">
        <v>53</v>
      </c>
      <c r="AV432" t="s">
        <v>53</v>
      </c>
      <c r="AW432" t="s">
        <v>53</v>
      </c>
      <c r="AX432" t="s">
        <v>111</v>
      </c>
      <c r="AY432" t="s">
        <v>53</v>
      </c>
      <c r="AZ432" t="s">
        <v>179</v>
      </c>
      <c r="BA432" t="s">
        <v>93</v>
      </c>
      <c r="BB432" t="s">
        <v>53</v>
      </c>
      <c r="BC432" t="s">
        <v>53</v>
      </c>
      <c r="BD432" t="s">
        <v>53</v>
      </c>
      <c r="BE432" t="s">
        <v>53</v>
      </c>
      <c r="BF432" t="s">
        <v>53</v>
      </c>
      <c r="BG432" t="s">
        <v>53</v>
      </c>
      <c r="BH432" t="s">
        <v>53</v>
      </c>
      <c r="BI432" t="s">
        <v>53</v>
      </c>
    </row>
    <row r="433" spans="1:61" x14ac:dyDescent="0.25">
      <c r="A433" t="s">
        <v>53</v>
      </c>
      <c r="B433" t="s">
        <v>54</v>
      </c>
      <c r="C433" t="s">
        <v>529</v>
      </c>
      <c r="D433" t="s">
        <v>54</v>
      </c>
      <c r="E433" t="s">
        <v>110</v>
      </c>
      <c r="F433" t="s">
        <v>54</v>
      </c>
      <c r="G433" t="s">
        <v>54</v>
      </c>
      <c r="H433">
        <v>319</v>
      </c>
      <c r="I433" t="s">
        <v>1464</v>
      </c>
      <c r="J433" t="s">
        <v>380</v>
      </c>
      <c r="K433" t="s">
        <v>53</v>
      </c>
      <c r="L433" t="s">
        <v>1688</v>
      </c>
      <c r="M433" t="s">
        <v>111</v>
      </c>
      <c r="N433" t="s">
        <v>53</v>
      </c>
      <c r="O433" t="s">
        <v>63</v>
      </c>
      <c r="P433" t="s">
        <v>53</v>
      </c>
      <c r="Q433">
        <v>319</v>
      </c>
      <c r="R433" t="s">
        <v>1689</v>
      </c>
      <c r="S433" t="s">
        <v>53</v>
      </c>
      <c r="T433" t="s">
        <v>53</v>
      </c>
      <c r="U433" t="s">
        <v>53</v>
      </c>
      <c r="V433" t="s">
        <v>111</v>
      </c>
      <c r="W433" t="s">
        <v>53</v>
      </c>
      <c r="X433" t="s">
        <v>113</v>
      </c>
      <c r="Y433" t="s">
        <v>53</v>
      </c>
      <c r="Z433" t="s">
        <v>53</v>
      </c>
      <c r="AA433" t="s">
        <v>53</v>
      </c>
      <c r="AB433" t="s">
        <v>53</v>
      </c>
      <c r="AC433" t="s">
        <v>53</v>
      </c>
      <c r="AD433" t="s">
        <v>53</v>
      </c>
      <c r="AE433" t="s">
        <v>1690</v>
      </c>
      <c r="AF433" t="s">
        <v>53</v>
      </c>
      <c r="AG433" t="s">
        <v>1691</v>
      </c>
      <c r="AH433" t="s">
        <v>111</v>
      </c>
      <c r="AI433" t="s">
        <v>53</v>
      </c>
      <c r="AJ433" t="s">
        <v>63</v>
      </c>
      <c r="AK433" t="s">
        <v>53</v>
      </c>
      <c r="AL433" t="s">
        <v>53</v>
      </c>
      <c r="AM433" t="s">
        <v>1689</v>
      </c>
      <c r="AN433" t="s">
        <v>53</v>
      </c>
      <c r="AO433">
        <v>365</v>
      </c>
      <c r="AP433" t="s">
        <v>1692</v>
      </c>
      <c r="AQ433" t="s">
        <v>1480</v>
      </c>
      <c r="AR433" t="s">
        <v>82</v>
      </c>
      <c r="AS433" t="s">
        <v>72</v>
      </c>
      <c r="AT433" t="s">
        <v>53</v>
      </c>
      <c r="AU433" t="s">
        <v>53</v>
      </c>
      <c r="AV433" t="s">
        <v>53</v>
      </c>
      <c r="AW433" t="s">
        <v>53</v>
      </c>
      <c r="AX433" t="s">
        <v>111</v>
      </c>
      <c r="AY433" t="s">
        <v>53</v>
      </c>
      <c r="AZ433" t="s">
        <v>113</v>
      </c>
      <c r="BA433" t="s">
        <v>93</v>
      </c>
      <c r="BB433" t="s">
        <v>53</v>
      </c>
      <c r="BC433" t="s">
        <v>53</v>
      </c>
      <c r="BD433" t="s">
        <v>53</v>
      </c>
      <c r="BE433" t="s">
        <v>53</v>
      </c>
      <c r="BF433" t="s">
        <v>53</v>
      </c>
      <c r="BG433" t="s">
        <v>53</v>
      </c>
      <c r="BH433" t="s">
        <v>53</v>
      </c>
      <c r="BI433" t="s">
        <v>53</v>
      </c>
    </row>
    <row r="434" spans="1:61" x14ac:dyDescent="0.25">
      <c r="A434" t="s">
        <v>53</v>
      </c>
      <c r="B434" t="s">
        <v>54</v>
      </c>
      <c r="C434" t="s">
        <v>529</v>
      </c>
      <c r="D434" t="s">
        <v>54</v>
      </c>
      <c r="E434" t="s">
        <v>56</v>
      </c>
      <c r="F434" t="s">
        <v>54</v>
      </c>
      <c r="G434" t="s">
        <v>54</v>
      </c>
      <c r="H434">
        <v>320</v>
      </c>
      <c r="I434" t="s">
        <v>1464</v>
      </c>
      <c r="J434" t="s">
        <v>380</v>
      </c>
      <c r="K434" t="s">
        <v>53</v>
      </c>
      <c r="L434" t="s">
        <v>53</v>
      </c>
      <c r="M434" t="s">
        <v>111</v>
      </c>
      <c r="N434" t="s">
        <v>53</v>
      </c>
      <c r="O434" t="s">
        <v>63</v>
      </c>
      <c r="P434" t="s">
        <v>53</v>
      </c>
      <c r="Q434">
        <v>320</v>
      </c>
      <c r="R434" t="s">
        <v>1693</v>
      </c>
      <c r="S434" t="s">
        <v>53</v>
      </c>
      <c r="T434" t="s">
        <v>53</v>
      </c>
      <c r="U434" t="s">
        <v>53</v>
      </c>
      <c r="V434" t="s">
        <v>111</v>
      </c>
      <c r="W434" t="s">
        <v>53</v>
      </c>
      <c r="X434" t="s">
        <v>179</v>
      </c>
      <c r="Y434" t="s">
        <v>53</v>
      </c>
      <c r="Z434" t="s">
        <v>53</v>
      </c>
      <c r="AA434" t="s">
        <v>53</v>
      </c>
      <c r="AB434" t="s">
        <v>53</v>
      </c>
      <c r="AC434" t="s">
        <v>53</v>
      </c>
      <c r="AD434" t="s">
        <v>53</v>
      </c>
      <c r="AE434" t="s">
        <v>188</v>
      </c>
      <c r="AF434" t="s">
        <v>53</v>
      </c>
      <c r="AG434" t="s">
        <v>190</v>
      </c>
      <c r="AH434" t="s">
        <v>111</v>
      </c>
      <c r="AI434" t="s">
        <v>53</v>
      </c>
      <c r="AJ434" t="s">
        <v>63</v>
      </c>
      <c r="AK434" t="s">
        <v>53</v>
      </c>
      <c r="AL434" t="s">
        <v>53</v>
      </c>
      <c r="AM434" t="s">
        <v>1693</v>
      </c>
      <c r="AN434" t="s">
        <v>53</v>
      </c>
      <c r="AO434">
        <v>441</v>
      </c>
      <c r="AP434" t="s">
        <v>1694</v>
      </c>
      <c r="AQ434" t="s">
        <v>1480</v>
      </c>
      <c r="AR434" t="s">
        <v>82</v>
      </c>
      <c r="AS434" t="s">
        <v>72</v>
      </c>
      <c r="AT434" t="s">
        <v>53</v>
      </c>
      <c r="AU434" t="s">
        <v>53</v>
      </c>
      <c r="AV434" t="s">
        <v>53</v>
      </c>
      <c r="AW434" t="s">
        <v>53</v>
      </c>
      <c r="AX434" t="s">
        <v>111</v>
      </c>
      <c r="AY434" t="s">
        <v>53</v>
      </c>
      <c r="AZ434" t="s">
        <v>179</v>
      </c>
      <c r="BA434" t="s">
        <v>93</v>
      </c>
      <c r="BB434" t="s">
        <v>53</v>
      </c>
      <c r="BC434" t="s">
        <v>53</v>
      </c>
      <c r="BD434" t="s">
        <v>53</v>
      </c>
      <c r="BE434" t="s">
        <v>53</v>
      </c>
      <c r="BF434" t="s">
        <v>53</v>
      </c>
      <c r="BG434" t="s">
        <v>53</v>
      </c>
      <c r="BH434" t="s">
        <v>53</v>
      </c>
      <c r="BI434" t="s">
        <v>53</v>
      </c>
    </row>
    <row r="435" spans="1:61" x14ac:dyDescent="0.25">
      <c r="A435" t="s">
        <v>53</v>
      </c>
      <c r="B435" t="s">
        <v>54</v>
      </c>
      <c r="C435" t="s">
        <v>529</v>
      </c>
      <c r="D435" t="s">
        <v>54</v>
      </c>
      <c r="E435" t="s">
        <v>56</v>
      </c>
      <c r="F435" t="s">
        <v>54</v>
      </c>
      <c r="G435" t="s">
        <v>54</v>
      </c>
      <c r="H435">
        <v>321</v>
      </c>
      <c r="I435" t="s">
        <v>1464</v>
      </c>
      <c r="J435" t="s">
        <v>380</v>
      </c>
      <c r="K435" t="s">
        <v>53</v>
      </c>
      <c r="L435" t="s">
        <v>53</v>
      </c>
      <c r="M435" t="s">
        <v>111</v>
      </c>
      <c r="N435" t="s">
        <v>53</v>
      </c>
      <c r="O435" t="s">
        <v>63</v>
      </c>
      <c r="P435" t="s">
        <v>53</v>
      </c>
      <c r="Q435">
        <v>321</v>
      </c>
      <c r="R435" t="s">
        <v>1695</v>
      </c>
      <c r="S435" t="s">
        <v>53</v>
      </c>
      <c r="T435" t="s">
        <v>53</v>
      </c>
      <c r="U435" t="s">
        <v>53</v>
      </c>
      <c r="V435" t="s">
        <v>111</v>
      </c>
      <c r="W435" t="s">
        <v>53</v>
      </c>
      <c r="X435" t="s">
        <v>179</v>
      </c>
      <c r="Y435" t="s">
        <v>53</v>
      </c>
      <c r="Z435" t="s">
        <v>53</v>
      </c>
      <c r="AA435" t="s">
        <v>53</v>
      </c>
      <c r="AB435" t="s">
        <v>53</v>
      </c>
      <c r="AC435" t="s">
        <v>53</v>
      </c>
      <c r="AD435" t="s">
        <v>53</v>
      </c>
      <c r="AE435" t="s">
        <v>188</v>
      </c>
      <c r="AF435" t="s">
        <v>53</v>
      </c>
      <c r="AG435" t="s">
        <v>190</v>
      </c>
      <c r="AH435" t="s">
        <v>111</v>
      </c>
      <c r="AI435" t="s">
        <v>53</v>
      </c>
      <c r="AJ435" t="s">
        <v>63</v>
      </c>
      <c r="AK435" t="s">
        <v>53</v>
      </c>
      <c r="AL435" t="s">
        <v>53</v>
      </c>
      <c r="AM435" t="s">
        <v>1695</v>
      </c>
      <c r="AN435" t="s">
        <v>53</v>
      </c>
      <c r="AO435">
        <v>442</v>
      </c>
      <c r="AP435" t="s">
        <v>1696</v>
      </c>
      <c r="AQ435" t="s">
        <v>1480</v>
      </c>
      <c r="AR435" t="s">
        <v>82</v>
      </c>
      <c r="AS435" t="s">
        <v>72</v>
      </c>
      <c r="AT435" t="s">
        <v>53</v>
      </c>
      <c r="AU435" t="s">
        <v>53</v>
      </c>
      <c r="AV435" t="s">
        <v>53</v>
      </c>
      <c r="AW435" t="s">
        <v>53</v>
      </c>
      <c r="AX435" t="s">
        <v>111</v>
      </c>
      <c r="AY435" t="s">
        <v>53</v>
      </c>
      <c r="AZ435" t="s">
        <v>179</v>
      </c>
      <c r="BA435" t="s">
        <v>93</v>
      </c>
      <c r="BB435" t="s">
        <v>53</v>
      </c>
      <c r="BC435" t="s">
        <v>53</v>
      </c>
      <c r="BD435" t="s">
        <v>53</v>
      </c>
      <c r="BE435" t="s">
        <v>53</v>
      </c>
      <c r="BF435" t="s">
        <v>53</v>
      </c>
      <c r="BG435" t="s">
        <v>53</v>
      </c>
      <c r="BH435" t="s">
        <v>53</v>
      </c>
      <c r="BI435" t="s">
        <v>53</v>
      </c>
    </row>
    <row r="436" spans="1:61" x14ac:dyDescent="0.25">
      <c r="A436" t="s">
        <v>53</v>
      </c>
      <c r="B436" t="s">
        <v>54</v>
      </c>
      <c r="C436" t="s">
        <v>529</v>
      </c>
      <c r="D436" t="s">
        <v>54</v>
      </c>
      <c r="E436" t="s">
        <v>56</v>
      </c>
      <c r="F436" t="s">
        <v>54</v>
      </c>
      <c r="G436" t="s">
        <v>54</v>
      </c>
      <c r="H436">
        <v>322</v>
      </c>
      <c r="I436" t="s">
        <v>1464</v>
      </c>
      <c r="J436" t="s">
        <v>380</v>
      </c>
      <c r="K436" t="s">
        <v>53</v>
      </c>
      <c r="L436" t="s">
        <v>53</v>
      </c>
      <c r="M436" t="s">
        <v>111</v>
      </c>
      <c r="N436" t="s">
        <v>53</v>
      </c>
      <c r="O436" t="s">
        <v>63</v>
      </c>
      <c r="P436" t="s">
        <v>53</v>
      </c>
      <c r="Q436">
        <v>322</v>
      </c>
      <c r="R436" t="s">
        <v>1697</v>
      </c>
      <c r="S436" t="s">
        <v>53</v>
      </c>
      <c r="T436" t="s">
        <v>53</v>
      </c>
      <c r="U436" t="s">
        <v>53</v>
      </c>
      <c r="V436" t="s">
        <v>111</v>
      </c>
      <c r="W436" t="s">
        <v>53</v>
      </c>
      <c r="X436" t="s">
        <v>179</v>
      </c>
      <c r="Y436" t="s">
        <v>53</v>
      </c>
      <c r="Z436" t="s">
        <v>53</v>
      </c>
      <c r="AA436" t="s">
        <v>53</v>
      </c>
      <c r="AB436" t="s">
        <v>53</v>
      </c>
      <c r="AC436" t="s">
        <v>53</v>
      </c>
      <c r="AD436" t="s">
        <v>53</v>
      </c>
      <c r="AE436" t="s">
        <v>1698</v>
      </c>
      <c r="AF436" t="s">
        <v>53</v>
      </c>
      <c r="AG436" t="s">
        <v>1699</v>
      </c>
      <c r="AH436" t="s">
        <v>111</v>
      </c>
      <c r="AI436" t="s">
        <v>53</v>
      </c>
      <c r="AJ436" t="s">
        <v>63</v>
      </c>
      <c r="AK436" t="s">
        <v>53</v>
      </c>
      <c r="AL436" t="s">
        <v>53</v>
      </c>
      <c r="AM436" t="s">
        <v>1697</v>
      </c>
      <c r="AN436" t="s">
        <v>53</v>
      </c>
      <c r="AO436">
        <v>443</v>
      </c>
      <c r="AP436" t="s">
        <v>1700</v>
      </c>
      <c r="AQ436" t="s">
        <v>1480</v>
      </c>
      <c r="AR436" t="s">
        <v>82</v>
      </c>
      <c r="AS436" t="s">
        <v>72</v>
      </c>
      <c r="AT436" t="s">
        <v>53</v>
      </c>
      <c r="AU436" t="s">
        <v>53</v>
      </c>
      <c r="AV436" t="s">
        <v>53</v>
      </c>
      <c r="AW436" t="s">
        <v>53</v>
      </c>
      <c r="AX436" t="s">
        <v>111</v>
      </c>
      <c r="AY436" t="s">
        <v>53</v>
      </c>
      <c r="AZ436" t="s">
        <v>179</v>
      </c>
      <c r="BA436" t="s">
        <v>93</v>
      </c>
      <c r="BB436" t="s">
        <v>53</v>
      </c>
      <c r="BC436" t="s">
        <v>53</v>
      </c>
      <c r="BD436" t="s">
        <v>53</v>
      </c>
      <c r="BE436" t="s">
        <v>53</v>
      </c>
      <c r="BF436" t="s">
        <v>53</v>
      </c>
      <c r="BG436" t="s">
        <v>53</v>
      </c>
      <c r="BH436" t="s">
        <v>53</v>
      </c>
      <c r="BI436" t="s">
        <v>53</v>
      </c>
    </row>
    <row r="437" spans="1:61" x14ac:dyDescent="0.25">
      <c r="A437" t="s">
        <v>53</v>
      </c>
      <c r="B437" t="s">
        <v>54</v>
      </c>
      <c r="C437" t="s">
        <v>529</v>
      </c>
      <c r="D437" t="s">
        <v>54</v>
      </c>
      <c r="E437" t="s">
        <v>56</v>
      </c>
      <c r="F437" t="s">
        <v>54</v>
      </c>
      <c r="G437" t="s">
        <v>54</v>
      </c>
      <c r="H437">
        <v>323</v>
      </c>
      <c r="I437" t="s">
        <v>1464</v>
      </c>
      <c r="J437" t="s">
        <v>380</v>
      </c>
      <c r="K437" t="s">
        <v>53</v>
      </c>
      <c r="L437" t="s">
        <v>53</v>
      </c>
      <c r="M437" t="s">
        <v>111</v>
      </c>
      <c r="N437" t="s">
        <v>53</v>
      </c>
      <c r="O437" t="s">
        <v>63</v>
      </c>
      <c r="P437" t="s">
        <v>53</v>
      </c>
      <c r="Q437">
        <v>323</v>
      </c>
      <c r="R437" t="s">
        <v>1701</v>
      </c>
      <c r="S437" t="s">
        <v>53</v>
      </c>
      <c r="T437" t="s">
        <v>53</v>
      </c>
      <c r="U437" t="s">
        <v>53</v>
      </c>
      <c r="V437" t="s">
        <v>111</v>
      </c>
      <c r="W437" t="s">
        <v>53</v>
      </c>
      <c r="X437" t="s">
        <v>179</v>
      </c>
      <c r="Y437" t="s">
        <v>53</v>
      </c>
      <c r="Z437" t="s">
        <v>53</v>
      </c>
      <c r="AA437" t="s">
        <v>53</v>
      </c>
      <c r="AB437" t="s">
        <v>53</v>
      </c>
      <c r="AC437" t="s">
        <v>53</v>
      </c>
      <c r="AD437" t="s">
        <v>53</v>
      </c>
      <c r="AE437" t="s">
        <v>1495</v>
      </c>
      <c r="AF437" t="s">
        <v>53</v>
      </c>
      <c r="AG437" t="s">
        <v>1496</v>
      </c>
      <c r="AH437" t="s">
        <v>111</v>
      </c>
      <c r="AI437" t="s">
        <v>53</v>
      </c>
      <c r="AJ437" t="s">
        <v>63</v>
      </c>
      <c r="AK437" t="s">
        <v>53</v>
      </c>
      <c r="AL437" t="s">
        <v>53</v>
      </c>
      <c r="AM437" t="s">
        <v>1701</v>
      </c>
      <c r="AN437" t="s">
        <v>53</v>
      </c>
      <c r="AO437">
        <v>448</v>
      </c>
      <c r="AP437" t="s">
        <v>1702</v>
      </c>
      <c r="AQ437" t="s">
        <v>1480</v>
      </c>
      <c r="AR437" t="s">
        <v>82</v>
      </c>
      <c r="AS437" t="s">
        <v>72</v>
      </c>
      <c r="AT437" t="s">
        <v>53</v>
      </c>
      <c r="AU437" t="s">
        <v>53</v>
      </c>
      <c r="AV437" t="s">
        <v>53</v>
      </c>
      <c r="AW437" t="s">
        <v>53</v>
      </c>
      <c r="AX437" t="s">
        <v>111</v>
      </c>
      <c r="AY437" t="s">
        <v>53</v>
      </c>
      <c r="AZ437" t="s">
        <v>179</v>
      </c>
      <c r="BA437" t="s">
        <v>93</v>
      </c>
      <c r="BB437" t="s">
        <v>53</v>
      </c>
      <c r="BC437" t="s">
        <v>53</v>
      </c>
      <c r="BD437" t="s">
        <v>53</v>
      </c>
      <c r="BE437" t="s">
        <v>53</v>
      </c>
      <c r="BF437" t="s">
        <v>53</v>
      </c>
      <c r="BG437" t="s">
        <v>53</v>
      </c>
      <c r="BH437" t="s">
        <v>53</v>
      </c>
      <c r="BI437" t="s">
        <v>53</v>
      </c>
    </row>
    <row r="438" spans="1:61" x14ac:dyDescent="0.25">
      <c r="A438" t="s">
        <v>53</v>
      </c>
      <c r="B438" t="s">
        <v>54</v>
      </c>
      <c r="C438" t="s">
        <v>529</v>
      </c>
      <c r="D438" t="s">
        <v>54</v>
      </c>
      <c r="E438" t="s">
        <v>56</v>
      </c>
      <c r="F438" t="s">
        <v>54</v>
      </c>
      <c r="G438" t="s">
        <v>54</v>
      </c>
      <c r="H438">
        <v>324</v>
      </c>
      <c r="I438" t="s">
        <v>1464</v>
      </c>
      <c r="J438" t="s">
        <v>380</v>
      </c>
      <c r="K438" t="s">
        <v>53</v>
      </c>
      <c r="L438" t="s">
        <v>53</v>
      </c>
      <c r="M438" t="s">
        <v>111</v>
      </c>
      <c r="N438" t="s">
        <v>53</v>
      </c>
      <c r="O438" t="s">
        <v>63</v>
      </c>
      <c r="P438" t="s">
        <v>53</v>
      </c>
      <c r="Q438">
        <v>324</v>
      </c>
      <c r="R438" t="s">
        <v>1703</v>
      </c>
      <c r="S438" t="s">
        <v>53</v>
      </c>
      <c r="T438" t="s">
        <v>53</v>
      </c>
      <c r="U438" t="s">
        <v>53</v>
      </c>
      <c r="V438" t="s">
        <v>111</v>
      </c>
      <c r="W438" t="s">
        <v>53</v>
      </c>
      <c r="X438" t="s">
        <v>179</v>
      </c>
      <c r="Y438" t="s">
        <v>53</v>
      </c>
      <c r="Z438" t="s">
        <v>53</v>
      </c>
      <c r="AA438" t="s">
        <v>53</v>
      </c>
      <c r="AB438" t="s">
        <v>53</v>
      </c>
      <c r="AC438" t="s">
        <v>53</v>
      </c>
      <c r="AD438" t="s">
        <v>53</v>
      </c>
      <c r="AE438" t="s">
        <v>306</v>
      </c>
      <c r="AF438" t="s">
        <v>53</v>
      </c>
      <c r="AG438" t="s">
        <v>1488</v>
      </c>
      <c r="AH438" t="s">
        <v>111</v>
      </c>
      <c r="AI438" t="s">
        <v>53</v>
      </c>
      <c r="AJ438" t="s">
        <v>63</v>
      </c>
      <c r="AK438" t="s">
        <v>53</v>
      </c>
      <c r="AL438" t="s">
        <v>53</v>
      </c>
      <c r="AM438" t="s">
        <v>1703</v>
      </c>
      <c r="AN438" t="s">
        <v>53</v>
      </c>
      <c r="AO438">
        <v>455</v>
      </c>
      <c r="AP438" t="s">
        <v>1704</v>
      </c>
      <c r="AQ438" t="s">
        <v>1480</v>
      </c>
      <c r="AR438" t="s">
        <v>308</v>
      </c>
      <c r="AS438" t="s">
        <v>72</v>
      </c>
      <c r="AT438" t="s">
        <v>53</v>
      </c>
      <c r="AU438" t="s">
        <v>53</v>
      </c>
      <c r="AV438" t="s">
        <v>53</v>
      </c>
      <c r="AW438" t="s">
        <v>53</v>
      </c>
      <c r="AX438" t="s">
        <v>111</v>
      </c>
      <c r="AY438" t="s">
        <v>53</v>
      </c>
      <c r="AZ438" t="s">
        <v>179</v>
      </c>
      <c r="BA438" t="s">
        <v>93</v>
      </c>
      <c r="BB438" t="s">
        <v>53</v>
      </c>
      <c r="BC438" t="s">
        <v>53</v>
      </c>
      <c r="BD438" t="s">
        <v>53</v>
      </c>
      <c r="BE438" t="s">
        <v>53</v>
      </c>
      <c r="BF438" t="s">
        <v>53</v>
      </c>
      <c r="BG438" t="s">
        <v>53</v>
      </c>
      <c r="BH438" t="s">
        <v>53</v>
      </c>
      <c r="BI438" t="s">
        <v>53</v>
      </c>
    </row>
    <row r="439" spans="1:61" x14ac:dyDescent="0.25">
      <c r="A439" t="s">
        <v>53</v>
      </c>
      <c r="B439" t="s">
        <v>54</v>
      </c>
      <c r="C439" t="s">
        <v>529</v>
      </c>
      <c r="D439" t="s">
        <v>54</v>
      </c>
      <c r="E439" t="s">
        <v>56</v>
      </c>
      <c r="F439" t="s">
        <v>54</v>
      </c>
      <c r="G439" t="s">
        <v>54</v>
      </c>
      <c r="H439">
        <v>325</v>
      </c>
      <c r="I439" t="s">
        <v>1464</v>
      </c>
      <c r="J439" t="s">
        <v>380</v>
      </c>
      <c r="K439" t="s">
        <v>53</v>
      </c>
      <c r="L439" t="s">
        <v>53</v>
      </c>
      <c r="M439" t="s">
        <v>111</v>
      </c>
      <c r="N439" t="s">
        <v>53</v>
      </c>
      <c r="O439" t="s">
        <v>63</v>
      </c>
      <c r="P439" t="s">
        <v>53</v>
      </c>
      <c r="Q439">
        <v>325</v>
      </c>
      <c r="R439" t="s">
        <v>1705</v>
      </c>
      <c r="S439" t="s">
        <v>53</v>
      </c>
      <c r="T439" t="s">
        <v>53</v>
      </c>
      <c r="U439" t="s">
        <v>53</v>
      </c>
      <c r="V439" t="s">
        <v>111</v>
      </c>
      <c r="W439" t="s">
        <v>53</v>
      </c>
      <c r="X439" t="s">
        <v>179</v>
      </c>
      <c r="Y439" t="s">
        <v>53</v>
      </c>
      <c r="Z439" t="s">
        <v>53</v>
      </c>
      <c r="AA439" t="s">
        <v>53</v>
      </c>
      <c r="AB439" t="s">
        <v>53</v>
      </c>
      <c r="AC439" t="s">
        <v>53</v>
      </c>
      <c r="AD439" t="s">
        <v>53</v>
      </c>
      <c r="AE439" t="s">
        <v>1706</v>
      </c>
      <c r="AF439" t="s">
        <v>53</v>
      </c>
      <c r="AG439" t="s">
        <v>972</v>
      </c>
      <c r="AH439" t="s">
        <v>111</v>
      </c>
      <c r="AI439" t="s">
        <v>53</v>
      </c>
      <c r="AJ439" t="s">
        <v>63</v>
      </c>
      <c r="AK439" t="s">
        <v>53</v>
      </c>
      <c r="AL439" t="s">
        <v>53</v>
      </c>
      <c r="AM439" t="s">
        <v>1705</v>
      </c>
      <c r="AN439" t="s">
        <v>53</v>
      </c>
      <c r="AO439">
        <v>456</v>
      </c>
      <c r="AP439" t="s">
        <v>1707</v>
      </c>
      <c r="AQ439" t="s">
        <v>1480</v>
      </c>
      <c r="AR439" t="s">
        <v>308</v>
      </c>
      <c r="AS439" t="s">
        <v>72</v>
      </c>
      <c r="AT439" t="s">
        <v>53</v>
      </c>
      <c r="AU439" t="s">
        <v>53</v>
      </c>
      <c r="AV439" t="s">
        <v>53</v>
      </c>
      <c r="AW439" t="s">
        <v>53</v>
      </c>
      <c r="AX439" t="s">
        <v>111</v>
      </c>
      <c r="AY439" t="s">
        <v>53</v>
      </c>
      <c r="AZ439" t="s">
        <v>179</v>
      </c>
      <c r="BA439" t="s">
        <v>93</v>
      </c>
      <c r="BB439" t="s">
        <v>53</v>
      </c>
      <c r="BC439" t="s">
        <v>53</v>
      </c>
      <c r="BD439" t="s">
        <v>53</v>
      </c>
      <c r="BE439" t="s">
        <v>53</v>
      </c>
      <c r="BF439" t="s">
        <v>53</v>
      </c>
      <c r="BG439" t="s">
        <v>53</v>
      </c>
      <c r="BH439" t="s">
        <v>53</v>
      </c>
      <c r="BI439" t="s">
        <v>53</v>
      </c>
    </row>
    <row r="440" spans="1:61" x14ac:dyDescent="0.25">
      <c r="A440" t="s">
        <v>53</v>
      </c>
      <c r="B440" t="s">
        <v>54</v>
      </c>
      <c r="C440" t="s">
        <v>529</v>
      </c>
      <c r="D440" t="s">
        <v>54</v>
      </c>
      <c r="E440" t="s">
        <v>110</v>
      </c>
      <c r="F440" t="s">
        <v>54</v>
      </c>
      <c r="G440" t="s">
        <v>54</v>
      </c>
      <c r="H440">
        <v>326</v>
      </c>
      <c r="I440" t="s">
        <v>1464</v>
      </c>
      <c r="J440" t="s">
        <v>380</v>
      </c>
      <c r="K440" t="s">
        <v>53</v>
      </c>
      <c r="L440" t="s">
        <v>53</v>
      </c>
      <c r="M440" t="s">
        <v>111</v>
      </c>
      <c r="N440" t="s">
        <v>53</v>
      </c>
      <c r="O440" t="s">
        <v>63</v>
      </c>
      <c r="P440" t="s">
        <v>53</v>
      </c>
      <c r="Q440">
        <v>326</v>
      </c>
      <c r="R440" t="s">
        <v>1708</v>
      </c>
      <c r="S440" t="s">
        <v>53</v>
      </c>
      <c r="T440" t="s">
        <v>53</v>
      </c>
      <c r="U440" t="s">
        <v>53</v>
      </c>
      <c r="V440" t="s">
        <v>111</v>
      </c>
      <c r="W440" t="s">
        <v>53</v>
      </c>
      <c r="X440" t="s">
        <v>179</v>
      </c>
      <c r="Y440" t="s">
        <v>53</v>
      </c>
      <c r="Z440" t="s">
        <v>53</v>
      </c>
      <c r="AA440" t="s">
        <v>53</v>
      </c>
      <c r="AB440" t="s">
        <v>53</v>
      </c>
      <c r="AC440" t="s">
        <v>53</v>
      </c>
      <c r="AD440" t="s">
        <v>53</v>
      </c>
      <c r="AE440" t="s">
        <v>1706</v>
      </c>
      <c r="AF440" t="s">
        <v>53</v>
      </c>
      <c r="AG440" t="s">
        <v>972</v>
      </c>
      <c r="AH440" t="s">
        <v>111</v>
      </c>
      <c r="AI440" t="s">
        <v>53</v>
      </c>
      <c r="AJ440" t="s">
        <v>63</v>
      </c>
      <c r="AK440" t="s">
        <v>53</v>
      </c>
      <c r="AL440" t="s">
        <v>53</v>
      </c>
      <c r="AM440" t="s">
        <v>1708</v>
      </c>
      <c r="AN440" t="s">
        <v>53</v>
      </c>
      <c r="AO440">
        <v>457</v>
      </c>
      <c r="AP440" t="s">
        <v>1709</v>
      </c>
      <c r="AQ440" t="s">
        <v>1480</v>
      </c>
      <c r="AR440" t="s">
        <v>308</v>
      </c>
      <c r="AS440" t="s">
        <v>72</v>
      </c>
      <c r="AT440" t="s">
        <v>53</v>
      </c>
      <c r="AU440" t="s">
        <v>53</v>
      </c>
      <c r="AV440" t="s">
        <v>53</v>
      </c>
      <c r="AW440" t="s">
        <v>53</v>
      </c>
      <c r="AX440" t="s">
        <v>111</v>
      </c>
      <c r="AY440" t="s">
        <v>53</v>
      </c>
      <c r="AZ440" t="s">
        <v>179</v>
      </c>
      <c r="BA440" t="s">
        <v>93</v>
      </c>
      <c r="BB440" t="s">
        <v>53</v>
      </c>
      <c r="BC440" t="s">
        <v>53</v>
      </c>
      <c r="BD440" t="s">
        <v>53</v>
      </c>
      <c r="BE440" t="s">
        <v>53</v>
      </c>
      <c r="BF440" t="s">
        <v>53</v>
      </c>
      <c r="BG440" t="s">
        <v>53</v>
      </c>
      <c r="BH440" t="s">
        <v>53</v>
      </c>
      <c r="BI440" t="s">
        <v>53</v>
      </c>
    </row>
    <row r="441" spans="1:61" x14ac:dyDescent="0.25">
      <c r="A441" t="s">
        <v>53</v>
      </c>
      <c r="B441" t="s">
        <v>54</v>
      </c>
      <c r="C441" t="s">
        <v>529</v>
      </c>
      <c r="D441" t="s">
        <v>54</v>
      </c>
      <c r="E441" t="s">
        <v>110</v>
      </c>
      <c r="F441" t="s">
        <v>54</v>
      </c>
      <c r="G441" t="s">
        <v>54</v>
      </c>
      <c r="H441">
        <v>327</v>
      </c>
      <c r="I441" t="s">
        <v>1464</v>
      </c>
      <c r="J441" t="s">
        <v>380</v>
      </c>
      <c r="K441" t="s">
        <v>53</v>
      </c>
      <c r="L441" t="s">
        <v>53</v>
      </c>
      <c r="M441" t="s">
        <v>111</v>
      </c>
      <c r="N441" t="s">
        <v>53</v>
      </c>
      <c r="O441" t="s">
        <v>63</v>
      </c>
      <c r="P441" t="s">
        <v>53</v>
      </c>
      <c r="Q441">
        <v>327</v>
      </c>
      <c r="R441" t="s">
        <v>1710</v>
      </c>
      <c r="S441" t="s">
        <v>53</v>
      </c>
      <c r="T441" t="s">
        <v>53</v>
      </c>
      <c r="U441" t="s">
        <v>53</v>
      </c>
      <c r="V441" t="s">
        <v>111</v>
      </c>
      <c r="W441" t="s">
        <v>53</v>
      </c>
      <c r="X441" t="s">
        <v>179</v>
      </c>
      <c r="Y441" t="s">
        <v>53</v>
      </c>
      <c r="Z441" t="s">
        <v>53</v>
      </c>
      <c r="AA441" t="s">
        <v>53</v>
      </c>
      <c r="AB441" t="s">
        <v>53</v>
      </c>
      <c r="AC441" t="s">
        <v>53</v>
      </c>
      <c r="AD441" t="s">
        <v>53</v>
      </c>
      <c r="AE441" t="s">
        <v>1536</v>
      </c>
      <c r="AF441" t="s">
        <v>53</v>
      </c>
      <c r="AG441" t="s">
        <v>1537</v>
      </c>
      <c r="AH441" t="s">
        <v>111</v>
      </c>
      <c r="AI441" t="s">
        <v>53</v>
      </c>
      <c r="AJ441" t="s">
        <v>63</v>
      </c>
      <c r="AK441" t="s">
        <v>53</v>
      </c>
      <c r="AL441" t="s">
        <v>53</v>
      </c>
      <c r="AM441" t="s">
        <v>1710</v>
      </c>
      <c r="AN441" t="s">
        <v>53</v>
      </c>
      <c r="AO441">
        <v>458</v>
      </c>
      <c r="AP441" t="s">
        <v>1711</v>
      </c>
      <c r="AQ441" t="s">
        <v>1480</v>
      </c>
      <c r="AR441" t="s">
        <v>308</v>
      </c>
      <c r="AS441" t="s">
        <v>72</v>
      </c>
      <c r="AT441" t="s">
        <v>53</v>
      </c>
      <c r="AU441" t="s">
        <v>53</v>
      </c>
      <c r="AV441" t="s">
        <v>53</v>
      </c>
      <c r="AW441" t="s">
        <v>53</v>
      </c>
      <c r="AX441" t="s">
        <v>111</v>
      </c>
      <c r="AY441" t="s">
        <v>53</v>
      </c>
      <c r="AZ441" t="s">
        <v>179</v>
      </c>
      <c r="BA441" t="s">
        <v>93</v>
      </c>
      <c r="BB441" t="s">
        <v>53</v>
      </c>
      <c r="BC441" t="s">
        <v>53</v>
      </c>
      <c r="BD441" t="s">
        <v>53</v>
      </c>
      <c r="BE441" t="s">
        <v>53</v>
      </c>
      <c r="BF441" t="s">
        <v>53</v>
      </c>
      <c r="BG441" t="s">
        <v>53</v>
      </c>
      <c r="BH441" t="s">
        <v>53</v>
      </c>
      <c r="BI441" t="s">
        <v>53</v>
      </c>
    </row>
    <row r="442" spans="1:61" x14ac:dyDescent="0.25">
      <c r="A442" t="s">
        <v>53</v>
      </c>
      <c r="B442" t="s">
        <v>54</v>
      </c>
      <c r="C442" t="s">
        <v>529</v>
      </c>
      <c r="D442" t="s">
        <v>54</v>
      </c>
      <c r="E442" t="s">
        <v>56</v>
      </c>
      <c r="F442" t="s">
        <v>54</v>
      </c>
      <c r="G442" t="s">
        <v>54</v>
      </c>
      <c r="H442">
        <v>328</v>
      </c>
      <c r="I442" t="s">
        <v>1464</v>
      </c>
      <c r="J442" t="s">
        <v>380</v>
      </c>
      <c r="K442" t="s">
        <v>53</v>
      </c>
      <c r="L442" t="s">
        <v>53</v>
      </c>
      <c r="M442" t="s">
        <v>111</v>
      </c>
      <c r="N442" t="s">
        <v>53</v>
      </c>
      <c r="O442" t="s">
        <v>63</v>
      </c>
      <c r="P442" t="s">
        <v>53</v>
      </c>
      <c r="Q442">
        <v>328</v>
      </c>
      <c r="R442" t="s">
        <v>1712</v>
      </c>
      <c r="S442" t="s">
        <v>53</v>
      </c>
      <c r="T442" t="s">
        <v>53</v>
      </c>
      <c r="U442" t="s">
        <v>53</v>
      </c>
      <c r="V442" t="s">
        <v>111</v>
      </c>
      <c r="W442" t="s">
        <v>53</v>
      </c>
      <c r="X442" t="s">
        <v>179</v>
      </c>
      <c r="Y442" t="s">
        <v>53</v>
      </c>
      <c r="Z442" t="s">
        <v>53</v>
      </c>
      <c r="AA442" t="s">
        <v>53</v>
      </c>
      <c r="AB442" t="s">
        <v>53</v>
      </c>
      <c r="AC442" t="s">
        <v>53</v>
      </c>
      <c r="AD442" t="s">
        <v>53</v>
      </c>
      <c r="AE442" t="s">
        <v>1544</v>
      </c>
      <c r="AF442" t="s">
        <v>53</v>
      </c>
      <c r="AG442" t="s">
        <v>1545</v>
      </c>
      <c r="AH442" t="s">
        <v>111</v>
      </c>
      <c r="AI442" t="s">
        <v>53</v>
      </c>
      <c r="AJ442" t="s">
        <v>63</v>
      </c>
      <c r="AK442" t="s">
        <v>53</v>
      </c>
      <c r="AL442" t="s">
        <v>53</v>
      </c>
      <c r="AM442" t="s">
        <v>1712</v>
      </c>
      <c r="AN442" t="s">
        <v>53</v>
      </c>
      <c r="AO442">
        <v>459</v>
      </c>
      <c r="AP442" t="s">
        <v>1713</v>
      </c>
      <c r="AQ442" t="s">
        <v>1480</v>
      </c>
      <c r="AR442" t="s">
        <v>308</v>
      </c>
      <c r="AS442" t="s">
        <v>72</v>
      </c>
      <c r="AT442" t="s">
        <v>53</v>
      </c>
      <c r="AU442" t="s">
        <v>53</v>
      </c>
      <c r="AV442" t="s">
        <v>53</v>
      </c>
      <c r="AW442" t="s">
        <v>53</v>
      </c>
      <c r="AX442" t="s">
        <v>111</v>
      </c>
      <c r="AY442" t="s">
        <v>53</v>
      </c>
      <c r="AZ442" t="s">
        <v>179</v>
      </c>
      <c r="BA442" t="s">
        <v>93</v>
      </c>
      <c r="BB442" t="s">
        <v>53</v>
      </c>
      <c r="BC442" t="s">
        <v>53</v>
      </c>
      <c r="BD442" t="s">
        <v>53</v>
      </c>
      <c r="BE442" t="s">
        <v>53</v>
      </c>
      <c r="BF442" t="s">
        <v>53</v>
      </c>
      <c r="BG442" t="s">
        <v>53</v>
      </c>
      <c r="BH442" t="s">
        <v>53</v>
      </c>
      <c r="BI442" t="s">
        <v>53</v>
      </c>
    </row>
    <row r="443" spans="1:61" x14ac:dyDescent="0.25">
      <c r="A443" t="s">
        <v>53</v>
      </c>
      <c r="B443" t="s">
        <v>54</v>
      </c>
      <c r="C443" t="s">
        <v>529</v>
      </c>
      <c r="D443" t="s">
        <v>54</v>
      </c>
      <c r="E443" t="s">
        <v>56</v>
      </c>
      <c r="F443" t="s">
        <v>54</v>
      </c>
      <c r="G443" t="s">
        <v>54</v>
      </c>
      <c r="H443">
        <v>329</v>
      </c>
      <c r="I443" t="s">
        <v>1464</v>
      </c>
      <c r="J443" t="s">
        <v>380</v>
      </c>
      <c r="K443" t="s">
        <v>53</v>
      </c>
      <c r="L443" t="s">
        <v>53</v>
      </c>
      <c r="M443" t="s">
        <v>111</v>
      </c>
      <c r="N443" t="s">
        <v>53</v>
      </c>
      <c r="O443" t="s">
        <v>63</v>
      </c>
      <c r="P443" t="s">
        <v>53</v>
      </c>
      <c r="Q443">
        <v>329</v>
      </c>
      <c r="R443" t="s">
        <v>1714</v>
      </c>
      <c r="S443" t="s">
        <v>53</v>
      </c>
      <c r="T443" t="s">
        <v>53</v>
      </c>
      <c r="U443" t="s">
        <v>53</v>
      </c>
      <c r="V443" t="s">
        <v>111</v>
      </c>
      <c r="W443" t="s">
        <v>53</v>
      </c>
      <c r="X443" t="s">
        <v>179</v>
      </c>
      <c r="Y443" t="s">
        <v>53</v>
      </c>
      <c r="Z443" t="s">
        <v>53</v>
      </c>
      <c r="AA443" t="s">
        <v>53</v>
      </c>
      <c r="AB443" t="s">
        <v>53</v>
      </c>
      <c r="AC443" t="s">
        <v>53</v>
      </c>
      <c r="AD443" t="s">
        <v>53</v>
      </c>
      <c r="AE443" t="s">
        <v>984</v>
      </c>
      <c r="AF443" t="s">
        <v>53</v>
      </c>
      <c r="AG443" t="s">
        <v>991</v>
      </c>
      <c r="AH443" t="s">
        <v>111</v>
      </c>
      <c r="AI443" t="s">
        <v>53</v>
      </c>
      <c r="AJ443" t="s">
        <v>63</v>
      </c>
      <c r="AK443" t="s">
        <v>53</v>
      </c>
      <c r="AL443" t="s">
        <v>53</v>
      </c>
      <c r="AM443" t="s">
        <v>1714</v>
      </c>
      <c r="AN443" t="s">
        <v>53</v>
      </c>
      <c r="AO443">
        <v>461</v>
      </c>
      <c r="AP443" t="s">
        <v>1715</v>
      </c>
      <c r="AQ443" t="s">
        <v>1480</v>
      </c>
      <c r="AR443" t="s">
        <v>308</v>
      </c>
      <c r="AS443" t="s">
        <v>72</v>
      </c>
      <c r="AT443" t="s">
        <v>53</v>
      </c>
      <c r="AU443" t="s">
        <v>53</v>
      </c>
      <c r="AV443" t="s">
        <v>53</v>
      </c>
      <c r="AW443" t="s">
        <v>53</v>
      </c>
      <c r="AX443" t="s">
        <v>111</v>
      </c>
      <c r="AY443" t="s">
        <v>53</v>
      </c>
      <c r="AZ443" t="s">
        <v>179</v>
      </c>
      <c r="BA443" t="s">
        <v>93</v>
      </c>
      <c r="BB443" t="s">
        <v>53</v>
      </c>
      <c r="BC443" t="s">
        <v>53</v>
      </c>
      <c r="BD443" t="s">
        <v>53</v>
      </c>
      <c r="BE443" t="s">
        <v>53</v>
      </c>
      <c r="BF443" t="s">
        <v>53</v>
      </c>
      <c r="BG443" t="s">
        <v>53</v>
      </c>
      <c r="BH443" t="s">
        <v>53</v>
      </c>
      <c r="BI443" t="s">
        <v>53</v>
      </c>
    </row>
    <row r="444" spans="1:61" x14ac:dyDescent="0.25">
      <c r="A444" t="s">
        <v>53</v>
      </c>
      <c r="B444" t="s">
        <v>54</v>
      </c>
      <c r="C444" t="s">
        <v>529</v>
      </c>
      <c r="D444" t="s">
        <v>54</v>
      </c>
      <c r="E444" t="s">
        <v>110</v>
      </c>
      <c r="F444" t="s">
        <v>54</v>
      </c>
      <c r="G444" t="s">
        <v>54</v>
      </c>
      <c r="H444">
        <v>330</v>
      </c>
      <c r="I444" t="s">
        <v>1464</v>
      </c>
      <c r="J444" t="s">
        <v>380</v>
      </c>
      <c r="K444" t="s">
        <v>53</v>
      </c>
      <c r="L444" t="s">
        <v>53</v>
      </c>
      <c r="M444" t="s">
        <v>111</v>
      </c>
      <c r="N444" t="s">
        <v>53</v>
      </c>
      <c r="O444" t="s">
        <v>63</v>
      </c>
      <c r="P444" t="s">
        <v>53</v>
      </c>
      <c r="Q444">
        <v>330</v>
      </c>
      <c r="R444" t="s">
        <v>1716</v>
      </c>
      <c r="S444" t="s">
        <v>53</v>
      </c>
      <c r="T444" t="s">
        <v>53</v>
      </c>
      <c r="U444" t="s">
        <v>53</v>
      </c>
      <c r="V444" t="s">
        <v>111</v>
      </c>
      <c r="W444" t="s">
        <v>53</v>
      </c>
      <c r="X444" t="s">
        <v>179</v>
      </c>
      <c r="Y444" t="s">
        <v>53</v>
      </c>
      <c r="Z444" t="s">
        <v>53</v>
      </c>
      <c r="AA444" t="s">
        <v>53</v>
      </c>
      <c r="AB444" t="s">
        <v>53</v>
      </c>
      <c r="AC444" t="s">
        <v>53</v>
      </c>
      <c r="AD444" t="s">
        <v>53</v>
      </c>
      <c r="AE444" t="s">
        <v>1717</v>
      </c>
      <c r="AF444" t="s">
        <v>53</v>
      </c>
      <c r="AG444" t="s">
        <v>1718</v>
      </c>
      <c r="AH444" t="s">
        <v>111</v>
      </c>
      <c r="AI444" t="s">
        <v>53</v>
      </c>
      <c r="AJ444" t="s">
        <v>63</v>
      </c>
      <c r="AK444" t="s">
        <v>53</v>
      </c>
      <c r="AL444" t="s">
        <v>53</v>
      </c>
      <c r="AM444" t="s">
        <v>1716</v>
      </c>
      <c r="AN444" t="s">
        <v>53</v>
      </c>
      <c r="AO444">
        <v>463</v>
      </c>
      <c r="AP444" t="s">
        <v>1719</v>
      </c>
      <c r="AQ444" t="s">
        <v>1480</v>
      </c>
      <c r="AR444" t="s">
        <v>308</v>
      </c>
      <c r="AS444" t="s">
        <v>72</v>
      </c>
      <c r="AT444" t="s">
        <v>53</v>
      </c>
      <c r="AU444" t="s">
        <v>53</v>
      </c>
      <c r="AV444" t="s">
        <v>53</v>
      </c>
      <c r="AW444" t="s">
        <v>53</v>
      </c>
      <c r="AX444" t="s">
        <v>111</v>
      </c>
      <c r="AY444" t="s">
        <v>53</v>
      </c>
      <c r="AZ444" t="s">
        <v>179</v>
      </c>
      <c r="BA444" t="s">
        <v>93</v>
      </c>
      <c r="BB444" t="s">
        <v>53</v>
      </c>
      <c r="BC444" t="s">
        <v>53</v>
      </c>
      <c r="BD444" t="s">
        <v>53</v>
      </c>
      <c r="BE444" t="s">
        <v>53</v>
      </c>
      <c r="BF444" t="s">
        <v>53</v>
      </c>
      <c r="BG444" t="s">
        <v>53</v>
      </c>
      <c r="BH444" t="s">
        <v>53</v>
      </c>
      <c r="BI444" t="s">
        <v>53</v>
      </c>
    </row>
    <row r="445" spans="1:61" x14ac:dyDescent="0.25">
      <c r="A445" t="s">
        <v>53</v>
      </c>
      <c r="B445" t="s">
        <v>54</v>
      </c>
      <c r="C445" t="s">
        <v>529</v>
      </c>
      <c r="D445" t="s">
        <v>54</v>
      </c>
      <c r="E445" t="s">
        <v>56</v>
      </c>
      <c r="F445" t="s">
        <v>54</v>
      </c>
      <c r="G445" t="s">
        <v>54</v>
      </c>
      <c r="H445">
        <v>331</v>
      </c>
      <c r="I445" t="s">
        <v>1464</v>
      </c>
      <c r="J445" t="s">
        <v>380</v>
      </c>
      <c r="K445" t="s">
        <v>53</v>
      </c>
      <c r="L445" t="s">
        <v>53</v>
      </c>
      <c r="M445" t="s">
        <v>111</v>
      </c>
      <c r="N445" t="s">
        <v>53</v>
      </c>
      <c r="O445" t="s">
        <v>63</v>
      </c>
      <c r="P445" t="s">
        <v>53</v>
      </c>
      <c r="Q445">
        <v>331</v>
      </c>
      <c r="R445" t="s">
        <v>1720</v>
      </c>
      <c r="S445" t="s">
        <v>53</v>
      </c>
      <c r="T445" t="s">
        <v>53</v>
      </c>
      <c r="U445" t="s">
        <v>53</v>
      </c>
      <c r="V445" t="s">
        <v>111</v>
      </c>
      <c r="W445" t="s">
        <v>53</v>
      </c>
      <c r="X445" t="s">
        <v>179</v>
      </c>
      <c r="Y445" t="s">
        <v>53</v>
      </c>
      <c r="Z445" t="s">
        <v>53</v>
      </c>
      <c r="AA445" t="s">
        <v>53</v>
      </c>
      <c r="AB445" t="s">
        <v>53</v>
      </c>
      <c r="AC445" t="s">
        <v>53</v>
      </c>
      <c r="AD445" t="s">
        <v>53</v>
      </c>
      <c r="AE445" t="s">
        <v>1548</v>
      </c>
      <c r="AF445" t="s">
        <v>53</v>
      </c>
      <c r="AG445" t="s">
        <v>1003</v>
      </c>
      <c r="AH445" t="s">
        <v>111</v>
      </c>
      <c r="AI445" t="s">
        <v>53</v>
      </c>
      <c r="AJ445" t="s">
        <v>63</v>
      </c>
      <c r="AK445" t="s">
        <v>53</v>
      </c>
      <c r="AL445" t="s">
        <v>53</v>
      </c>
      <c r="AM445" t="s">
        <v>1720</v>
      </c>
      <c r="AN445" t="s">
        <v>53</v>
      </c>
      <c r="AO445">
        <v>464</v>
      </c>
      <c r="AP445" t="s">
        <v>1721</v>
      </c>
      <c r="AQ445" t="s">
        <v>1480</v>
      </c>
      <c r="AR445" t="s">
        <v>308</v>
      </c>
      <c r="AS445" t="s">
        <v>72</v>
      </c>
      <c r="AT445" t="s">
        <v>53</v>
      </c>
      <c r="AU445" t="s">
        <v>53</v>
      </c>
      <c r="AV445" t="s">
        <v>53</v>
      </c>
      <c r="AW445" t="s">
        <v>53</v>
      </c>
      <c r="AX445" t="s">
        <v>111</v>
      </c>
      <c r="AY445" t="s">
        <v>53</v>
      </c>
      <c r="AZ445" t="s">
        <v>179</v>
      </c>
      <c r="BA445" t="s">
        <v>93</v>
      </c>
      <c r="BB445" t="s">
        <v>53</v>
      </c>
      <c r="BC445" t="s">
        <v>53</v>
      </c>
      <c r="BD445" t="s">
        <v>53</v>
      </c>
      <c r="BE445" t="s">
        <v>53</v>
      </c>
      <c r="BF445" t="s">
        <v>53</v>
      </c>
      <c r="BG445" t="s">
        <v>53</v>
      </c>
      <c r="BH445" t="s">
        <v>53</v>
      </c>
      <c r="BI445" t="s">
        <v>53</v>
      </c>
    </row>
    <row r="446" spans="1:61" x14ac:dyDescent="0.25">
      <c r="A446" t="s">
        <v>53</v>
      </c>
      <c r="B446" t="s">
        <v>54</v>
      </c>
      <c r="C446" t="s">
        <v>529</v>
      </c>
      <c r="D446" t="s">
        <v>54</v>
      </c>
      <c r="E446" t="s">
        <v>56</v>
      </c>
      <c r="F446" t="s">
        <v>54</v>
      </c>
      <c r="G446" t="s">
        <v>54</v>
      </c>
      <c r="H446">
        <v>332</v>
      </c>
      <c r="I446" t="s">
        <v>1464</v>
      </c>
      <c r="J446" t="s">
        <v>380</v>
      </c>
      <c r="K446" t="s">
        <v>53</v>
      </c>
      <c r="L446" t="s">
        <v>53</v>
      </c>
      <c r="M446" t="s">
        <v>111</v>
      </c>
      <c r="N446" t="s">
        <v>53</v>
      </c>
      <c r="O446" t="s">
        <v>63</v>
      </c>
      <c r="P446" t="s">
        <v>53</v>
      </c>
      <c r="Q446">
        <v>332</v>
      </c>
      <c r="R446" t="s">
        <v>1722</v>
      </c>
      <c r="S446" t="s">
        <v>53</v>
      </c>
      <c r="T446" t="s">
        <v>53</v>
      </c>
      <c r="U446" t="s">
        <v>53</v>
      </c>
      <c r="V446" t="s">
        <v>111</v>
      </c>
      <c r="W446" t="s">
        <v>53</v>
      </c>
      <c r="X446" t="s">
        <v>179</v>
      </c>
      <c r="Y446" t="s">
        <v>53</v>
      </c>
      <c r="Z446" t="s">
        <v>53</v>
      </c>
      <c r="AA446" t="s">
        <v>53</v>
      </c>
      <c r="AB446" t="s">
        <v>53</v>
      </c>
      <c r="AC446" t="s">
        <v>53</v>
      </c>
      <c r="AD446" t="s">
        <v>53</v>
      </c>
      <c r="AE446" t="s">
        <v>1548</v>
      </c>
      <c r="AF446" t="s">
        <v>53</v>
      </c>
      <c r="AG446" t="s">
        <v>1003</v>
      </c>
      <c r="AH446" t="s">
        <v>111</v>
      </c>
      <c r="AI446" t="s">
        <v>53</v>
      </c>
      <c r="AJ446" t="s">
        <v>63</v>
      </c>
      <c r="AK446" t="s">
        <v>53</v>
      </c>
      <c r="AL446" t="s">
        <v>53</v>
      </c>
      <c r="AM446" t="s">
        <v>1722</v>
      </c>
      <c r="AN446" t="s">
        <v>53</v>
      </c>
      <c r="AO446">
        <v>465</v>
      </c>
      <c r="AP446" t="s">
        <v>1723</v>
      </c>
      <c r="AQ446" t="s">
        <v>1480</v>
      </c>
      <c r="AR446" t="s">
        <v>308</v>
      </c>
      <c r="AS446" t="s">
        <v>72</v>
      </c>
      <c r="AT446" t="s">
        <v>53</v>
      </c>
      <c r="AU446" t="s">
        <v>53</v>
      </c>
      <c r="AV446" t="s">
        <v>53</v>
      </c>
      <c r="AW446" t="s">
        <v>53</v>
      </c>
      <c r="AX446" t="s">
        <v>111</v>
      </c>
      <c r="AY446" t="s">
        <v>53</v>
      </c>
      <c r="AZ446" t="s">
        <v>179</v>
      </c>
      <c r="BA446" t="s">
        <v>93</v>
      </c>
      <c r="BB446" t="s">
        <v>53</v>
      </c>
      <c r="BC446" t="s">
        <v>53</v>
      </c>
      <c r="BD446" t="s">
        <v>53</v>
      </c>
      <c r="BE446" t="s">
        <v>53</v>
      </c>
      <c r="BF446" t="s">
        <v>53</v>
      </c>
      <c r="BG446" t="s">
        <v>53</v>
      </c>
      <c r="BH446" t="s">
        <v>53</v>
      </c>
      <c r="BI446" t="s">
        <v>53</v>
      </c>
    </row>
    <row r="447" spans="1:61" x14ac:dyDescent="0.25">
      <c r="A447" t="s">
        <v>53</v>
      </c>
      <c r="B447" t="s">
        <v>54</v>
      </c>
      <c r="C447" t="s">
        <v>529</v>
      </c>
      <c r="D447" t="s">
        <v>54</v>
      </c>
      <c r="E447" t="s">
        <v>380</v>
      </c>
      <c r="F447" t="s">
        <v>54</v>
      </c>
      <c r="G447" t="s">
        <v>54</v>
      </c>
      <c r="H447">
        <v>333</v>
      </c>
      <c r="I447" t="s">
        <v>1464</v>
      </c>
      <c r="J447" t="s">
        <v>380</v>
      </c>
      <c r="K447" t="s">
        <v>53</v>
      </c>
      <c r="L447" t="s">
        <v>53</v>
      </c>
      <c r="M447" t="s">
        <v>111</v>
      </c>
      <c r="N447" t="s">
        <v>53</v>
      </c>
      <c r="O447" t="s">
        <v>63</v>
      </c>
      <c r="P447" t="s">
        <v>53</v>
      </c>
      <c r="Q447">
        <v>333</v>
      </c>
      <c r="R447" t="s">
        <v>1724</v>
      </c>
      <c r="S447" t="s">
        <v>53</v>
      </c>
      <c r="T447" t="s">
        <v>53</v>
      </c>
      <c r="U447" t="s">
        <v>53</v>
      </c>
      <c r="V447" t="s">
        <v>111</v>
      </c>
      <c r="W447" t="s">
        <v>53</v>
      </c>
      <c r="X447" t="s">
        <v>179</v>
      </c>
      <c r="Y447" t="s">
        <v>53</v>
      </c>
      <c r="Z447" t="s">
        <v>53</v>
      </c>
      <c r="AA447" t="s">
        <v>53</v>
      </c>
      <c r="AB447" t="s">
        <v>53</v>
      </c>
      <c r="AC447" t="s">
        <v>53</v>
      </c>
      <c r="AD447" t="s">
        <v>53</v>
      </c>
      <c r="AE447" t="s">
        <v>1725</v>
      </c>
      <c r="AF447" t="s">
        <v>53</v>
      </c>
      <c r="AG447" t="s">
        <v>1000</v>
      </c>
      <c r="AH447" t="s">
        <v>111</v>
      </c>
      <c r="AI447" t="s">
        <v>53</v>
      </c>
      <c r="AJ447" t="s">
        <v>63</v>
      </c>
      <c r="AK447" t="s">
        <v>53</v>
      </c>
      <c r="AL447" t="s">
        <v>53</v>
      </c>
      <c r="AM447" t="s">
        <v>1724</v>
      </c>
      <c r="AN447" t="s">
        <v>53</v>
      </c>
      <c r="AO447">
        <v>522</v>
      </c>
      <c r="AP447" t="s">
        <v>1726</v>
      </c>
      <c r="AQ447" t="s">
        <v>1480</v>
      </c>
      <c r="AR447" t="s">
        <v>305</v>
      </c>
      <c r="AS447" t="s">
        <v>72</v>
      </c>
      <c r="AT447" t="s">
        <v>53</v>
      </c>
      <c r="AU447" t="s">
        <v>53</v>
      </c>
      <c r="AV447" t="s">
        <v>53</v>
      </c>
      <c r="AW447" t="s">
        <v>53</v>
      </c>
      <c r="AX447" t="s">
        <v>111</v>
      </c>
      <c r="AY447" t="s">
        <v>53</v>
      </c>
      <c r="AZ447" t="s">
        <v>179</v>
      </c>
      <c r="BA447" t="s">
        <v>93</v>
      </c>
      <c r="BB447" t="s">
        <v>53</v>
      </c>
      <c r="BC447" t="s">
        <v>53</v>
      </c>
      <c r="BD447" t="s">
        <v>53</v>
      </c>
      <c r="BE447" t="s">
        <v>53</v>
      </c>
      <c r="BF447" t="s">
        <v>53</v>
      </c>
      <c r="BG447" t="s">
        <v>53</v>
      </c>
      <c r="BH447" t="s">
        <v>53</v>
      </c>
      <c r="BI447" t="s">
        <v>53</v>
      </c>
    </row>
    <row r="448" spans="1:61" x14ac:dyDescent="0.25">
      <c r="A448" t="s">
        <v>53</v>
      </c>
      <c r="B448" t="s">
        <v>54</v>
      </c>
      <c r="C448" t="s">
        <v>529</v>
      </c>
      <c r="D448" t="s">
        <v>54</v>
      </c>
      <c r="E448" t="s">
        <v>380</v>
      </c>
      <c r="F448" t="s">
        <v>54</v>
      </c>
      <c r="G448" t="s">
        <v>54</v>
      </c>
      <c r="H448">
        <v>334</v>
      </c>
      <c r="I448" t="s">
        <v>1464</v>
      </c>
      <c r="J448" t="s">
        <v>380</v>
      </c>
      <c r="K448" t="s">
        <v>53</v>
      </c>
      <c r="L448" t="s">
        <v>53</v>
      </c>
      <c r="M448" t="s">
        <v>111</v>
      </c>
      <c r="N448" t="s">
        <v>53</v>
      </c>
      <c r="O448" t="s">
        <v>63</v>
      </c>
      <c r="P448" t="s">
        <v>53</v>
      </c>
      <c r="Q448">
        <v>334</v>
      </c>
      <c r="R448" t="s">
        <v>1727</v>
      </c>
      <c r="S448" t="s">
        <v>53</v>
      </c>
      <c r="T448" t="s">
        <v>53</v>
      </c>
      <c r="U448" t="s">
        <v>53</v>
      </c>
      <c r="V448" t="s">
        <v>111</v>
      </c>
      <c r="W448" t="s">
        <v>53</v>
      </c>
      <c r="X448" t="s">
        <v>179</v>
      </c>
      <c r="Y448" t="s">
        <v>53</v>
      </c>
      <c r="Z448" t="s">
        <v>53</v>
      </c>
      <c r="AA448" t="s">
        <v>53</v>
      </c>
      <c r="AB448" t="s">
        <v>53</v>
      </c>
      <c r="AC448" t="s">
        <v>53</v>
      </c>
      <c r="AD448" t="s">
        <v>53</v>
      </c>
      <c r="AE448" t="s">
        <v>1728</v>
      </c>
      <c r="AF448" t="s">
        <v>53</v>
      </c>
      <c r="AG448" t="s">
        <v>1729</v>
      </c>
      <c r="AH448" t="s">
        <v>111</v>
      </c>
      <c r="AI448" t="s">
        <v>53</v>
      </c>
      <c r="AJ448" t="s">
        <v>63</v>
      </c>
      <c r="AK448" t="s">
        <v>53</v>
      </c>
      <c r="AL448" t="s">
        <v>53</v>
      </c>
      <c r="AM448" t="s">
        <v>1727</v>
      </c>
      <c r="AN448" t="s">
        <v>53</v>
      </c>
      <c r="AO448">
        <v>525</v>
      </c>
      <c r="AP448" t="s">
        <v>1730</v>
      </c>
      <c r="AQ448" t="s">
        <v>1480</v>
      </c>
      <c r="AR448" t="s">
        <v>305</v>
      </c>
      <c r="AS448" t="s">
        <v>72</v>
      </c>
      <c r="AT448" t="s">
        <v>53</v>
      </c>
      <c r="AU448" t="s">
        <v>53</v>
      </c>
      <c r="AV448" t="s">
        <v>53</v>
      </c>
      <c r="AW448" t="s">
        <v>53</v>
      </c>
      <c r="AX448" t="s">
        <v>111</v>
      </c>
      <c r="AY448" t="s">
        <v>53</v>
      </c>
      <c r="AZ448" t="s">
        <v>179</v>
      </c>
      <c r="BA448" t="s">
        <v>93</v>
      </c>
      <c r="BB448" t="s">
        <v>53</v>
      </c>
      <c r="BC448" t="s">
        <v>53</v>
      </c>
      <c r="BD448" t="s">
        <v>53</v>
      </c>
      <c r="BE448" t="s">
        <v>53</v>
      </c>
      <c r="BF448" t="s">
        <v>53</v>
      </c>
      <c r="BG448" t="s">
        <v>53</v>
      </c>
      <c r="BH448" t="s">
        <v>53</v>
      </c>
      <c r="BI448" t="s">
        <v>53</v>
      </c>
    </row>
    <row r="449" spans="1:61" x14ac:dyDescent="0.25">
      <c r="A449" t="s">
        <v>53</v>
      </c>
      <c r="B449" t="s">
        <v>54</v>
      </c>
      <c r="C449" t="s">
        <v>529</v>
      </c>
      <c r="D449" t="s">
        <v>54</v>
      </c>
      <c r="E449" t="s">
        <v>380</v>
      </c>
      <c r="F449" t="s">
        <v>54</v>
      </c>
      <c r="G449" t="s">
        <v>54</v>
      </c>
      <c r="H449">
        <v>335</v>
      </c>
      <c r="I449" t="s">
        <v>1464</v>
      </c>
      <c r="J449" t="s">
        <v>380</v>
      </c>
      <c r="K449" t="s">
        <v>53</v>
      </c>
      <c r="L449" t="s">
        <v>53</v>
      </c>
      <c r="M449" t="s">
        <v>111</v>
      </c>
      <c r="N449" t="s">
        <v>53</v>
      </c>
      <c r="O449" t="s">
        <v>63</v>
      </c>
      <c r="P449" t="s">
        <v>53</v>
      </c>
      <c r="Q449">
        <v>335</v>
      </c>
      <c r="R449" t="s">
        <v>1731</v>
      </c>
      <c r="S449" t="s">
        <v>53</v>
      </c>
      <c r="T449" t="s">
        <v>53</v>
      </c>
      <c r="U449" t="s">
        <v>53</v>
      </c>
      <c r="V449" t="s">
        <v>111</v>
      </c>
      <c r="W449" t="s">
        <v>53</v>
      </c>
      <c r="X449" t="s">
        <v>113</v>
      </c>
      <c r="Y449" t="s">
        <v>53</v>
      </c>
      <c r="Z449" t="s">
        <v>53</v>
      </c>
      <c r="AA449" t="s">
        <v>53</v>
      </c>
      <c r="AB449" t="s">
        <v>53</v>
      </c>
      <c r="AC449" t="s">
        <v>53</v>
      </c>
      <c r="AD449" t="s">
        <v>53</v>
      </c>
      <c r="AE449" t="s">
        <v>1732</v>
      </c>
      <c r="AF449" t="s">
        <v>53</v>
      </c>
      <c r="AG449" t="s">
        <v>1311</v>
      </c>
      <c r="AH449" t="s">
        <v>111</v>
      </c>
      <c r="AI449" t="s">
        <v>53</v>
      </c>
      <c r="AJ449" t="s">
        <v>63</v>
      </c>
      <c r="AK449" t="s">
        <v>53</v>
      </c>
      <c r="AL449" t="s">
        <v>53</v>
      </c>
      <c r="AM449" t="s">
        <v>1731</v>
      </c>
      <c r="AN449" t="s">
        <v>53</v>
      </c>
      <c r="AO449">
        <v>534</v>
      </c>
      <c r="AP449" t="s">
        <v>1733</v>
      </c>
      <c r="AQ449" t="s">
        <v>1480</v>
      </c>
      <c r="AR449" t="s">
        <v>305</v>
      </c>
      <c r="AS449" t="s">
        <v>72</v>
      </c>
      <c r="AT449" t="s">
        <v>53</v>
      </c>
      <c r="AU449" t="s">
        <v>53</v>
      </c>
      <c r="AV449" t="s">
        <v>53</v>
      </c>
      <c r="AW449" t="s">
        <v>53</v>
      </c>
      <c r="AX449" t="s">
        <v>111</v>
      </c>
      <c r="AY449" t="s">
        <v>53</v>
      </c>
      <c r="AZ449" t="s">
        <v>113</v>
      </c>
      <c r="BA449" t="s">
        <v>93</v>
      </c>
      <c r="BB449" t="s">
        <v>53</v>
      </c>
      <c r="BC449" t="s">
        <v>53</v>
      </c>
      <c r="BD449" t="s">
        <v>53</v>
      </c>
      <c r="BE449" t="s">
        <v>53</v>
      </c>
      <c r="BF449" t="s">
        <v>53</v>
      </c>
      <c r="BG449" t="s">
        <v>53</v>
      </c>
      <c r="BH449" t="s">
        <v>53</v>
      </c>
      <c r="BI449" t="s">
        <v>53</v>
      </c>
    </row>
    <row r="450" spans="1:61" x14ac:dyDescent="0.25">
      <c r="A450" t="s">
        <v>53</v>
      </c>
      <c r="B450" t="s">
        <v>54</v>
      </c>
      <c r="C450" t="s">
        <v>529</v>
      </c>
      <c r="D450" t="s">
        <v>54</v>
      </c>
      <c r="E450" t="s">
        <v>380</v>
      </c>
      <c r="F450" t="s">
        <v>54</v>
      </c>
      <c r="G450" t="s">
        <v>54</v>
      </c>
      <c r="H450">
        <v>336</v>
      </c>
      <c r="I450" t="s">
        <v>1464</v>
      </c>
      <c r="J450" t="s">
        <v>380</v>
      </c>
      <c r="K450" t="s">
        <v>53</v>
      </c>
      <c r="L450" t="s">
        <v>53</v>
      </c>
      <c r="M450" t="s">
        <v>111</v>
      </c>
      <c r="N450" t="s">
        <v>53</v>
      </c>
      <c r="O450" t="s">
        <v>63</v>
      </c>
      <c r="P450" t="s">
        <v>53</v>
      </c>
      <c r="Q450">
        <v>336</v>
      </c>
      <c r="R450" t="s">
        <v>1734</v>
      </c>
      <c r="S450" t="s">
        <v>53</v>
      </c>
      <c r="T450" t="s">
        <v>53</v>
      </c>
      <c r="U450" t="s">
        <v>53</v>
      </c>
      <c r="V450" t="s">
        <v>111</v>
      </c>
      <c r="W450" t="s">
        <v>53</v>
      </c>
      <c r="X450" t="s">
        <v>179</v>
      </c>
      <c r="Y450" t="s">
        <v>53</v>
      </c>
      <c r="Z450" t="s">
        <v>53</v>
      </c>
      <c r="AA450" t="s">
        <v>53</v>
      </c>
      <c r="AB450" t="s">
        <v>53</v>
      </c>
      <c r="AC450" t="s">
        <v>53</v>
      </c>
      <c r="AD450" t="s">
        <v>53</v>
      </c>
      <c r="AE450" t="s">
        <v>1732</v>
      </c>
      <c r="AF450" t="s">
        <v>53</v>
      </c>
      <c r="AG450" t="s">
        <v>1311</v>
      </c>
      <c r="AH450" t="s">
        <v>111</v>
      </c>
      <c r="AI450" t="s">
        <v>53</v>
      </c>
      <c r="AJ450" t="s">
        <v>63</v>
      </c>
      <c r="AK450" t="s">
        <v>53</v>
      </c>
      <c r="AL450" t="s">
        <v>53</v>
      </c>
      <c r="AM450" t="s">
        <v>1734</v>
      </c>
      <c r="AN450" t="s">
        <v>53</v>
      </c>
      <c r="AO450">
        <v>535</v>
      </c>
      <c r="AP450" t="s">
        <v>1735</v>
      </c>
      <c r="AQ450" t="s">
        <v>1480</v>
      </c>
      <c r="AR450" t="s">
        <v>305</v>
      </c>
      <c r="AS450" t="s">
        <v>72</v>
      </c>
      <c r="AT450" t="s">
        <v>53</v>
      </c>
      <c r="AU450" t="s">
        <v>53</v>
      </c>
      <c r="AV450" t="s">
        <v>53</v>
      </c>
      <c r="AW450" t="s">
        <v>53</v>
      </c>
      <c r="AX450" t="s">
        <v>111</v>
      </c>
      <c r="AY450" t="s">
        <v>53</v>
      </c>
      <c r="AZ450" t="s">
        <v>179</v>
      </c>
      <c r="BA450" t="s">
        <v>93</v>
      </c>
      <c r="BB450" t="s">
        <v>53</v>
      </c>
      <c r="BC450" t="s">
        <v>53</v>
      </c>
      <c r="BD450" t="s">
        <v>53</v>
      </c>
      <c r="BE450" t="s">
        <v>53</v>
      </c>
      <c r="BF450" t="s">
        <v>53</v>
      </c>
      <c r="BG450" t="s">
        <v>53</v>
      </c>
      <c r="BH450" t="s">
        <v>53</v>
      </c>
      <c r="BI450" t="s">
        <v>53</v>
      </c>
    </row>
    <row r="451" spans="1:61" x14ac:dyDescent="0.25">
      <c r="A451" t="s">
        <v>53</v>
      </c>
      <c r="B451" t="s">
        <v>54</v>
      </c>
      <c r="C451" t="s">
        <v>529</v>
      </c>
      <c r="D451" t="s">
        <v>54</v>
      </c>
      <c r="E451" t="s">
        <v>380</v>
      </c>
      <c r="F451" t="s">
        <v>54</v>
      </c>
      <c r="G451" t="s">
        <v>54</v>
      </c>
      <c r="H451">
        <v>337</v>
      </c>
      <c r="I451" t="s">
        <v>1464</v>
      </c>
      <c r="J451" t="s">
        <v>380</v>
      </c>
      <c r="K451" t="s">
        <v>53</v>
      </c>
      <c r="L451" t="s">
        <v>53</v>
      </c>
      <c r="M451" t="s">
        <v>111</v>
      </c>
      <c r="N451" t="s">
        <v>53</v>
      </c>
      <c r="O451" t="s">
        <v>63</v>
      </c>
      <c r="P451" t="s">
        <v>53</v>
      </c>
      <c r="Q451">
        <v>337</v>
      </c>
      <c r="R451" t="s">
        <v>1736</v>
      </c>
      <c r="S451" t="s">
        <v>53</v>
      </c>
      <c r="T451" t="s">
        <v>53</v>
      </c>
      <c r="U451" t="s">
        <v>53</v>
      </c>
      <c r="V451" t="s">
        <v>111</v>
      </c>
      <c r="W451" t="s">
        <v>53</v>
      </c>
      <c r="X451" t="s">
        <v>179</v>
      </c>
      <c r="Y451" t="s">
        <v>53</v>
      </c>
      <c r="Z451" t="s">
        <v>53</v>
      </c>
      <c r="AA451" t="s">
        <v>53</v>
      </c>
      <c r="AB451" t="s">
        <v>53</v>
      </c>
      <c r="AC451" t="s">
        <v>53</v>
      </c>
      <c r="AD451" t="s">
        <v>53</v>
      </c>
      <c r="AE451" t="s">
        <v>957</v>
      </c>
      <c r="AF451" t="s">
        <v>53</v>
      </c>
      <c r="AG451" t="s">
        <v>396</v>
      </c>
      <c r="AH451" t="s">
        <v>111</v>
      </c>
      <c r="AI451" t="s">
        <v>53</v>
      </c>
      <c r="AJ451" t="s">
        <v>63</v>
      </c>
      <c r="AK451" t="s">
        <v>53</v>
      </c>
      <c r="AL451" t="s">
        <v>53</v>
      </c>
      <c r="AM451" t="s">
        <v>1736</v>
      </c>
      <c r="AN451" t="s">
        <v>53</v>
      </c>
      <c r="AO451">
        <v>526</v>
      </c>
      <c r="AP451" t="s">
        <v>1737</v>
      </c>
      <c r="AQ451" t="s">
        <v>1480</v>
      </c>
      <c r="AR451" t="s">
        <v>305</v>
      </c>
      <c r="AS451" t="s">
        <v>72</v>
      </c>
      <c r="AT451" t="s">
        <v>53</v>
      </c>
      <c r="AU451" t="s">
        <v>53</v>
      </c>
      <c r="AV451" t="s">
        <v>53</v>
      </c>
      <c r="AW451" t="s">
        <v>53</v>
      </c>
      <c r="AX451" t="s">
        <v>111</v>
      </c>
      <c r="AY451" t="s">
        <v>53</v>
      </c>
      <c r="AZ451" t="s">
        <v>179</v>
      </c>
      <c r="BA451" t="s">
        <v>93</v>
      </c>
      <c r="BB451" t="s">
        <v>53</v>
      </c>
      <c r="BC451" t="s">
        <v>53</v>
      </c>
      <c r="BD451" t="s">
        <v>53</v>
      </c>
      <c r="BE451" t="s">
        <v>53</v>
      </c>
      <c r="BF451" t="s">
        <v>53</v>
      </c>
      <c r="BG451" t="s">
        <v>53</v>
      </c>
      <c r="BH451" t="s">
        <v>53</v>
      </c>
      <c r="BI451" t="s">
        <v>53</v>
      </c>
    </row>
    <row r="452" spans="1:61" x14ac:dyDescent="0.25">
      <c r="A452" t="s">
        <v>53</v>
      </c>
      <c r="B452" t="s">
        <v>54</v>
      </c>
      <c r="C452" t="s">
        <v>529</v>
      </c>
      <c r="D452" t="s">
        <v>54</v>
      </c>
      <c r="E452" t="s">
        <v>380</v>
      </c>
      <c r="F452" t="s">
        <v>54</v>
      </c>
      <c r="G452" t="s">
        <v>54</v>
      </c>
      <c r="H452">
        <v>338</v>
      </c>
      <c r="I452" t="s">
        <v>1464</v>
      </c>
      <c r="J452" t="s">
        <v>380</v>
      </c>
      <c r="K452" t="s">
        <v>53</v>
      </c>
      <c r="L452" t="s">
        <v>53</v>
      </c>
      <c r="M452" t="s">
        <v>111</v>
      </c>
      <c r="N452" t="s">
        <v>53</v>
      </c>
      <c r="O452" t="s">
        <v>63</v>
      </c>
      <c r="P452" t="s">
        <v>53</v>
      </c>
      <c r="Q452">
        <v>338</v>
      </c>
      <c r="R452" t="s">
        <v>1738</v>
      </c>
      <c r="S452" t="s">
        <v>53</v>
      </c>
      <c r="T452" t="s">
        <v>53</v>
      </c>
      <c r="U452" t="s">
        <v>53</v>
      </c>
      <c r="V452" t="s">
        <v>111</v>
      </c>
      <c r="W452" t="s">
        <v>53</v>
      </c>
      <c r="X452" t="s">
        <v>179</v>
      </c>
      <c r="Y452" t="s">
        <v>53</v>
      </c>
      <c r="Z452" t="s">
        <v>53</v>
      </c>
      <c r="AA452" t="s">
        <v>53</v>
      </c>
      <c r="AB452" t="s">
        <v>53</v>
      </c>
      <c r="AC452" t="s">
        <v>53</v>
      </c>
      <c r="AD452" t="s">
        <v>53</v>
      </c>
      <c r="AE452" t="s">
        <v>1739</v>
      </c>
      <c r="AF452" t="s">
        <v>53</v>
      </c>
      <c r="AG452" t="s">
        <v>1085</v>
      </c>
      <c r="AH452" t="s">
        <v>111</v>
      </c>
      <c r="AI452" t="s">
        <v>53</v>
      </c>
      <c r="AJ452" t="s">
        <v>63</v>
      </c>
      <c r="AK452" t="s">
        <v>53</v>
      </c>
      <c r="AL452" t="s">
        <v>53</v>
      </c>
      <c r="AM452" t="s">
        <v>1738</v>
      </c>
      <c r="AN452" t="s">
        <v>53</v>
      </c>
      <c r="AO452">
        <v>527</v>
      </c>
      <c r="AP452" t="s">
        <v>1740</v>
      </c>
      <c r="AQ452" t="s">
        <v>1480</v>
      </c>
      <c r="AR452" t="s">
        <v>305</v>
      </c>
      <c r="AS452" t="s">
        <v>72</v>
      </c>
      <c r="AT452" t="s">
        <v>53</v>
      </c>
      <c r="AU452" t="s">
        <v>53</v>
      </c>
      <c r="AV452" t="s">
        <v>53</v>
      </c>
      <c r="AW452" t="s">
        <v>53</v>
      </c>
      <c r="AX452" t="s">
        <v>111</v>
      </c>
      <c r="AY452" t="s">
        <v>53</v>
      </c>
      <c r="AZ452" t="s">
        <v>179</v>
      </c>
      <c r="BA452" t="s">
        <v>93</v>
      </c>
      <c r="BB452" t="s">
        <v>53</v>
      </c>
      <c r="BC452" t="s">
        <v>53</v>
      </c>
      <c r="BD452" t="s">
        <v>53</v>
      </c>
      <c r="BE452" t="s">
        <v>53</v>
      </c>
      <c r="BF452" t="s">
        <v>53</v>
      </c>
      <c r="BG452" t="s">
        <v>53</v>
      </c>
      <c r="BH452" t="s">
        <v>53</v>
      </c>
      <c r="BI452" t="s">
        <v>53</v>
      </c>
    </row>
    <row r="453" spans="1:61" x14ac:dyDescent="0.25">
      <c r="A453" t="s">
        <v>53</v>
      </c>
      <c r="B453" t="s">
        <v>54</v>
      </c>
      <c r="C453" t="s">
        <v>529</v>
      </c>
      <c r="D453" t="s">
        <v>54</v>
      </c>
      <c r="E453" t="s">
        <v>380</v>
      </c>
      <c r="F453" t="s">
        <v>54</v>
      </c>
      <c r="G453" t="s">
        <v>54</v>
      </c>
      <c r="H453">
        <v>339</v>
      </c>
      <c r="I453" t="s">
        <v>1464</v>
      </c>
      <c r="J453" t="s">
        <v>380</v>
      </c>
      <c r="K453" t="s">
        <v>53</v>
      </c>
      <c r="L453" t="s">
        <v>53</v>
      </c>
      <c r="M453" t="s">
        <v>111</v>
      </c>
      <c r="N453" t="s">
        <v>53</v>
      </c>
      <c r="O453" t="s">
        <v>63</v>
      </c>
      <c r="P453" t="s">
        <v>53</v>
      </c>
      <c r="Q453">
        <v>339</v>
      </c>
      <c r="R453" t="s">
        <v>1741</v>
      </c>
      <c r="S453" t="s">
        <v>53</v>
      </c>
      <c r="T453" t="s">
        <v>53</v>
      </c>
      <c r="U453" t="s">
        <v>53</v>
      </c>
      <c r="V453" t="s">
        <v>111</v>
      </c>
      <c r="W453" t="s">
        <v>53</v>
      </c>
      <c r="X453" t="s">
        <v>179</v>
      </c>
      <c r="Y453" t="s">
        <v>53</v>
      </c>
      <c r="Z453" t="s">
        <v>53</v>
      </c>
      <c r="AA453" t="s">
        <v>53</v>
      </c>
      <c r="AB453" t="s">
        <v>53</v>
      </c>
      <c r="AC453" t="s">
        <v>53</v>
      </c>
      <c r="AD453" t="s">
        <v>53</v>
      </c>
      <c r="AE453" t="s">
        <v>1742</v>
      </c>
      <c r="AF453" t="s">
        <v>53</v>
      </c>
      <c r="AG453" t="s">
        <v>1743</v>
      </c>
      <c r="AH453" t="s">
        <v>111</v>
      </c>
      <c r="AI453" t="s">
        <v>53</v>
      </c>
      <c r="AJ453" t="s">
        <v>63</v>
      </c>
      <c r="AK453" t="s">
        <v>53</v>
      </c>
      <c r="AL453" t="s">
        <v>53</v>
      </c>
      <c r="AM453" t="s">
        <v>1741</v>
      </c>
      <c r="AN453" t="s">
        <v>53</v>
      </c>
      <c r="AO453">
        <v>510</v>
      </c>
      <c r="AP453" t="s">
        <v>1744</v>
      </c>
      <c r="AQ453" t="s">
        <v>1480</v>
      </c>
      <c r="AR453" t="s">
        <v>305</v>
      </c>
      <c r="AS453" t="s">
        <v>72</v>
      </c>
      <c r="AT453" t="s">
        <v>53</v>
      </c>
      <c r="AU453" t="s">
        <v>53</v>
      </c>
      <c r="AV453" t="s">
        <v>53</v>
      </c>
      <c r="AW453" t="s">
        <v>53</v>
      </c>
      <c r="AX453" t="s">
        <v>111</v>
      </c>
      <c r="AY453" t="s">
        <v>53</v>
      </c>
      <c r="AZ453" t="s">
        <v>179</v>
      </c>
      <c r="BA453" t="s">
        <v>93</v>
      </c>
      <c r="BB453" t="s">
        <v>53</v>
      </c>
      <c r="BC453" t="s">
        <v>53</v>
      </c>
      <c r="BD453" t="s">
        <v>53</v>
      </c>
      <c r="BE453" t="s">
        <v>53</v>
      </c>
      <c r="BF453" t="s">
        <v>53</v>
      </c>
      <c r="BG453" t="s">
        <v>53</v>
      </c>
      <c r="BH453" t="s">
        <v>53</v>
      </c>
      <c r="BI453" t="s">
        <v>53</v>
      </c>
    </row>
    <row r="454" spans="1:61" x14ac:dyDescent="0.25">
      <c r="A454" t="s">
        <v>53</v>
      </c>
      <c r="B454" t="s">
        <v>54</v>
      </c>
      <c r="C454" t="s">
        <v>529</v>
      </c>
      <c r="D454" t="s">
        <v>54</v>
      </c>
      <c r="E454" t="s">
        <v>110</v>
      </c>
      <c r="F454" t="s">
        <v>54</v>
      </c>
      <c r="G454" t="s">
        <v>54</v>
      </c>
      <c r="H454">
        <v>340</v>
      </c>
      <c r="I454" t="s">
        <v>1464</v>
      </c>
      <c r="J454" t="s">
        <v>380</v>
      </c>
      <c r="K454" t="s">
        <v>53</v>
      </c>
      <c r="L454" t="s">
        <v>53</v>
      </c>
      <c r="M454" t="s">
        <v>111</v>
      </c>
      <c r="N454" t="s">
        <v>53</v>
      </c>
      <c r="O454" t="s">
        <v>63</v>
      </c>
      <c r="P454" t="s">
        <v>53</v>
      </c>
      <c r="Q454">
        <v>340</v>
      </c>
      <c r="R454" t="s">
        <v>1745</v>
      </c>
      <c r="S454" t="s">
        <v>53</v>
      </c>
      <c r="T454" t="s">
        <v>53</v>
      </c>
      <c r="U454" t="s">
        <v>53</v>
      </c>
      <c r="V454" t="s">
        <v>111</v>
      </c>
      <c r="W454" t="s">
        <v>53</v>
      </c>
      <c r="X454" t="s">
        <v>516</v>
      </c>
      <c r="Y454" t="s">
        <v>53</v>
      </c>
      <c r="Z454" t="s">
        <v>53</v>
      </c>
      <c r="AA454" t="s">
        <v>53</v>
      </c>
      <c r="AB454" t="s">
        <v>53</v>
      </c>
      <c r="AC454" t="s">
        <v>53</v>
      </c>
      <c r="AD454" t="s">
        <v>53</v>
      </c>
      <c r="AE454" t="s">
        <v>1746</v>
      </c>
      <c r="AF454" t="s">
        <v>53</v>
      </c>
      <c r="AG454" t="s">
        <v>1747</v>
      </c>
      <c r="AH454" t="s">
        <v>111</v>
      </c>
      <c r="AI454" t="s">
        <v>53</v>
      </c>
      <c r="AJ454" t="s">
        <v>63</v>
      </c>
      <c r="AK454" t="s">
        <v>53</v>
      </c>
      <c r="AL454" t="s">
        <v>53</v>
      </c>
      <c r="AM454" t="s">
        <v>1745</v>
      </c>
      <c r="AN454" t="s">
        <v>53</v>
      </c>
      <c r="AO454">
        <v>374</v>
      </c>
      <c r="AP454" t="s">
        <v>1748</v>
      </c>
      <c r="AQ454" t="s">
        <v>1480</v>
      </c>
      <c r="AR454" t="s">
        <v>82</v>
      </c>
      <c r="AS454" t="s">
        <v>72</v>
      </c>
      <c r="AT454" t="s">
        <v>53</v>
      </c>
      <c r="AU454" t="s">
        <v>53</v>
      </c>
      <c r="AV454" t="s">
        <v>53</v>
      </c>
      <c r="AW454" t="s">
        <v>53</v>
      </c>
      <c r="AX454" t="s">
        <v>111</v>
      </c>
      <c r="AY454" t="s">
        <v>53</v>
      </c>
      <c r="AZ454" t="s">
        <v>516</v>
      </c>
      <c r="BA454" t="s">
        <v>93</v>
      </c>
      <c r="BB454" t="s">
        <v>53</v>
      </c>
      <c r="BC454" t="s">
        <v>53</v>
      </c>
      <c r="BD454" t="s">
        <v>53</v>
      </c>
      <c r="BE454" t="s">
        <v>53</v>
      </c>
      <c r="BF454" t="s">
        <v>53</v>
      </c>
      <c r="BG454" t="s">
        <v>53</v>
      </c>
      <c r="BH454" t="s">
        <v>53</v>
      </c>
      <c r="BI454" t="s">
        <v>53</v>
      </c>
    </row>
    <row r="455" spans="1:61" x14ac:dyDescent="0.25">
      <c r="A455" t="s">
        <v>53</v>
      </c>
      <c r="B455" t="s">
        <v>54</v>
      </c>
      <c r="C455" t="s">
        <v>529</v>
      </c>
      <c r="D455" t="s">
        <v>54</v>
      </c>
      <c r="E455" t="s">
        <v>380</v>
      </c>
      <c r="F455" t="s">
        <v>54</v>
      </c>
      <c r="G455" t="s">
        <v>54</v>
      </c>
      <c r="H455">
        <v>341</v>
      </c>
      <c r="I455" t="s">
        <v>1464</v>
      </c>
      <c r="J455" t="s">
        <v>380</v>
      </c>
      <c r="K455" t="s">
        <v>53</v>
      </c>
      <c r="L455" t="s">
        <v>53</v>
      </c>
      <c r="M455" t="s">
        <v>111</v>
      </c>
      <c r="N455" t="s">
        <v>53</v>
      </c>
      <c r="O455" t="s">
        <v>63</v>
      </c>
      <c r="P455" t="s">
        <v>53</v>
      </c>
      <c r="Q455">
        <v>341</v>
      </c>
      <c r="R455" t="s">
        <v>1749</v>
      </c>
      <c r="S455" t="s">
        <v>53</v>
      </c>
      <c r="T455" t="s">
        <v>53</v>
      </c>
      <c r="U455" t="s">
        <v>53</v>
      </c>
      <c r="V455" t="s">
        <v>111</v>
      </c>
      <c r="W455" t="s">
        <v>53</v>
      </c>
      <c r="X455" t="s">
        <v>179</v>
      </c>
      <c r="Y455" t="s">
        <v>53</v>
      </c>
      <c r="Z455" t="s">
        <v>53</v>
      </c>
      <c r="AA455" t="s">
        <v>53</v>
      </c>
      <c r="AB455" t="s">
        <v>53</v>
      </c>
      <c r="AC455" t="s">
        <v>53</v>
      </c>
      <c r="AD455" t="s">
        <v>53</v>
      </c>
      <c r="AE455" t="s">
        <v>1750</v>
      </c>
      <c r="AF455" t="s">
        <v>53</v>
      </c>
      <c r="AG455" t="s">
        <v>1751</v>
      </c>
      <c r="AH455" t="s">
        <v>111</v>
      </c>
      <c r="AI455" t="s">
        <v>53</v>
      </c>
      <c r="AJ455" t="s">
        <v>63</v>
      </c>
      <c r="AK455" t="s">
        <v>53</v>
      </c>
      <c r="AL455" t="s">
        <v>53</v>
      </c>
      <c r="AM455" t="s">
        <v>1749</v>
      </c>
      <c r="AN455" t="s">
        <v>53</v>
      </c>
      <c r="AO455">
        <v>509</v>
      </c>
      <c r="AP455" t="s">
        <v>1752</v>
      </c>
      <c r="AQ455" t="s">
        <v>1480</v>
      </c>
      <c r="AR455" t="s">
        <v>305</v>
      </c>
      <c r="AS455" t="s">
        <v>72</v>
      </c>
      <c r="AT455" t="s">
        <v>53</v>
      </c>
      <c r="AU455" t="s">
        <v>53</v>
      </c>
      <c r="AV455" t="s">
        <v>53</v>
      </c>
      <c r="AW455" t="s">
        <v>53</v>
      </c>
      <c r="AX455" t="s">
        <v>111</v>
      </c>
      <c r="AY455" t="s">
        <v>53</v>
      </c>
      <c r="AZ455" t="s">
        <v>179</v>
      </c>
      <c r="BA455" t="s">
        <v>93</v>
      </c>
      <c r="BB455" t="s">
        <v>53</v>
      </c>
      <c r="BC455" t="s">
        <v>53</v>
      </c>
      <c r="BD455" t="s">
        <v>53</v>
      </c>
      <c r="BE455" t="s">
        <v>53</v>
      </c>
      <c r="BF455" t="s">
        <v>53</v>
      </c>
      <c r="BG455" t="s">
        <v>53</v>
      </c>
      <c r="BH455" t="s">
        <v>53</v>
      </c>
      <c r="BI455" t="s">
        <v>53</v>
      </c>
    </row>
    <row r="456" spans="1:61" x14ac:dyDescent="0.25">
      <c r="A456" t="s">
        <v>53</v>
      </c>
      <c r="B456" t="s">
        <v>54</v>
      </c>
      <c r="C456" t="s">
        <v>529</v>
      </c>
      <c r="D456" t="s">
        <v>54</v>
      </c>
      <c r="E456" t="s">
        <v>380</v>
      </c>
      <c r="F456" t="s">
        <v>54</v>
      </c>
      <c r="G456" t="s">
        <v>54</v>
      </c>
      <c r="H456">
        <v>342</v>
      </c>
      <c r="I456" t="s">
        <v>1464</v>
      </c>
      <c r="J456" t="s">
        <v>380</v>
      </c>
      <c r="K456" t="s">
        <v>53</v>
      </c>
      <c r="L456" t="s">
        <v>53</v>
      </c>
      <c r="M456" t="s">
        <v>111</v>
      </c>
      <c r="N456" t="s">
        <v>53</v>
      </c>
      <c r="O456" t="s">
        <v>63</v>
      </c>
      <c r="P456" t="s">
        <v>53</v>
      </c>
      <c r="Q456">
        <v>342</v>
      </c>
      <c r="R456" t="s">
        <v>1753</v>
      </c>
      <c r="S456" t="s">
        <v>53</v>
      </c>
      <c r="T456" t="s">
        <v>53</v>
      </c>
      <c r="U456" t="s">
        <v>53</v>
      </c>
      <c r="V456" t="s">
        <v>111</v>
      </c>
      <c r="W456" t="s">
        <v>53</v>
      </c>
      <c r="X456" t="s">
        <v>179</v>
      </c>
      <c r="Y456" t="s">
        <v>53</v>
      </c>
      <c r="Z456" t="s">
        <v>53</v>
      </c>
      <c r="AA456" t="s">
        <v>53</v>
      </c>
      <c r="AB456" t="s">
        <v>53</v>
      </c>
      <c r="AC456" t="s">
        <v>53</v>
      </c>
      <c r="AD456" t="s">
        <v>53</v>
      </c>
      <c r="AE456" t="s">
        <v>864</v>
      </c>
      <c r="AF456" t="s">
        <v>53</v>
      </c>
      <c r="AG456" t="s">
        <v>1754</v>
      </c>
      <c r="AH456" t="s">
        <v>111</v>
      </c>
      <c r="AI456" t="s">
        <v>53</v>
      </c>
      <c r="AJ456" t="s">
        <v>63</v>
      </c>
      <c r="AK456" t="s">
        <v>53</v>
      </c>
      <c r="AL456" t="s">
        <v>53</v>
      </c>
      <c r="AM456" t="s">
        <v>1753</v>
      </c>
      <c r="AN456" t="s">
        <v>53</v>
      </c>
      <c r="AO456">
        <v>446</v>
      </c>
      <c r="AP456" t="s">
        <v>1755</v>
      </c>
      <c r="AQ456" t="s">
        <v>1480</v>
      </c>
      <c r="AR456" t="s">
        <v>82</v>
      </c>
      <c r="AS456" t="s">
        <v>72</v>
      </c>
      <c r="AT456" t="s">
        <v>53</v>
      </c>
      <c r="AU456" t="s">
        <v>53</v>
      </c>
      <c r="AV456" t="s">
        <v>53</v>
      </c>
      <c r="AW456" t="s">
        <v>53</v>
      </c>
      <c r="AX456" t="s">
        <v>111</v>
      </c>
      <c r="AY456" t="s">
        <v>53</v>
      </c>
      <c r="AZ456" t="s">
        <v>179</v>
      </c>
      <c r="BA456" t="s">
        <v>93</v>
      </c>
      <c r="BB456" t="s">
        <v>53</v>
      </c>
      <c r="BC456" t="s">
        <v>53</v>
      </c>
      <c r="BD456" t="s">
        <v>53</v>
      </c>
      <c r="BE456" t="s">
        <v>53</v>
      </c>
      <c r="BF456" t="s">
        <v>53</v>
      </c>
      <c r="BG456" t="s">
        <v>53</v>
      </c>
      <c r="BH456" t="s">
        <v>53</v>
      </c>
      <c r="BI456" t="s">
        <v>53</v>
      </c>
    </row>
    <row r="457" spans="1:61" x14ac:dyDescent="0.25">
      <c r="A457" t="s">
        <v>1756</v>
      </c>
      <c r="B457" t="s">
        <v>54</v>
      </c>
      <c r="C457" t="s">
        <v>55</v>
      </c>
      <c r="D457" t="s">
        <v>54</v>
      </c>
      <c r="E457" t="s">
        <v>110</v>
      </c>
      <c r="F457" t="s">
        <v>54</v>
      </c>
      <c r="G457" t="s">
        <v>54</v>
      </c>
      <c r="H457">
        <v>343</v>
      </c>
      <c r="I457" t="s">
        <v>1464</v>
      </c>
      <c r="J457" t="s">
        <v>58</v>
      </c>
      <c r="K457" t="s">
        <v>53</v>
      </c>
      <c r="L457" t="s">
        <v>187</v>
      </c>
      <c r="M457" t="s">
        <v>61</v>
      </c>
      <c r="N457" t="s">
        <v>53</v>
      </c>
      <c r="O457" t="s">
        <v>63</v>
      </c>
      <c r="P457" t="s">
        <v>53</v>
      </c>
      <c r="Q457">
        <v>343</v>
      </c>
      <c r="R457" t="s">
        <v>1757</v>
      </c>
      <c r="S457" t="s">
        <v>53</v>
      </c>
      <c r="T457" t="s">
        <v>53</v>
      </c>
      <c r="U457" t="s">
        <v>53</v>
      </c>
      <c r="V457" t="s">
        <v>61</v>
      </c>
      <c r="W457" t="s">
        <v>53</v>
      </c>
      <c r="X457" t="s">
        <v>333</v>
      </c>
      <c r="Y457" t="s">
        <v>53</v>
      </c>
      <c r="Z457" t="s">
        <v>53</v>
      </c>
      <c r="AA457" t="s">
        <v>53</v>
      </c>
      <c r="AB457" t="s">
        <v>53</v>
      </c>
      <c r="AC457" t="s">
        <v>821</v>
      </c>
      <c r="AD457" t="s">
        <v>1426</v>
      </c>
      <c r="AE457" t="s">
        <v>1758</v>
      </c>
      <c r="AF457" t="s">
        <v>53</v>
      </c>
      <c r="AG457" t="s">
        <v>1759</v>
      </c>
      <c r="AH457" t="s">
        <v>61</v>
      </c>
      <c r="AI457" t="s">
        <v>53</v>
      </c>
      <c r="AJ457" t="s">
        <v>63</v>
      </c>
      <c r="AK457" t="s">
        <v>53</v>
      </c>
      <c r="AL457" t="s">
        <v>150</v>
      </c>
      <c r="AM457" t="s">
        <v>1757</v>
      </c>
      <c r="AN457" t="s">
        <v>85</v>
      </c>
      <c r="AO457">
        <v>90</v>
      </c>
      <c r="AP457" t="s">
        <v>1760</v>
      </c>
      <c r="AQ457" t="s">
        <v>1761</v>
      </c>
      <c r="AR457" t="s">
        <v>71</v>
      </c>
      <c r="AS457" t="s">
        <v>72</v>
      </c>
      <c r="AT457" t="s">
        <v>53</v>
      </c>
      <c r="AU457" t="s">
        <v>53</v>
      </c>
      <c r="AV457" t="s">
        <v>53</v>
      </c>
      <c r="AW457" t="s">
        <v>53</v>
      </c>
      <c r="AX457" t="s">
        <v>61</v>
      </c>
      <c r="AY457" t="s">
        <v>53</v>
      </c>
      <c r="AZ457" t="s">
        <v>333</v>
      </c>
      <c r="BA457" t="s">
        <v>74</v>
      </c>
      <c r="BB457" t="s">
        <v>101</v>
      </c>
      <c r="BC457" t="s">
        <v>53</v>
      </c>
      <c r="BD457" t="s">
        <v>53</v>
      </c>
      <c r="BE457" t="s">
        <v>53</v>
      </c>
      <c r="BF457" t="s">
        <v>1762</v>
      </c>
      <c r="BG457" t="s">
        <v>463</v>
      </c>
      <c r="BH457" t="s">
        <v>53</v>
      </c>
      <c r="BI457" t="s">
        <v>53</v>
      </c>
    </row>
    <row r="458" spans="1:61" x14ac:dyDescent="0.25">
      <c r="A458" t="s">
        <v>1763</v>
      </c>
      <c r="B458" t="s">
        <v>54</v>
      </c>
      <c r="C458" t="s">
        <v>55</v>
      </c>
      <c r="D458" t="s">
        <v>54</v>
      </c>
      <c r="E458" t="s">
        <v>56</v>
      </c>
      <c r="F458" t="s">
        <v>54</v>
      </c>
      <c r="G458" t="s">
        <v>54</v>
      </c>
      <c r="H458">
        <v>344</v>
      </c>
      <c r="I458" t="s">
        <v>1464</v>
      </c>
      <c r="J458" t="s">
        <v>58</v>
      </c>
      <c r="K458" t="s">
        <v>53</v>
      </c>
      <c r="L458" t="s">
        <v>187</v>
      </c>
      <c r="M458" t="s">
        <v>61</v>
      </c>
      <c r="N458" t="s">
        <v>53</v>
      </c>
      <c r="O458" t="s">
        <v>63</v>
      </c>
      <c r="P458" t="s">
        <v>53</v>
      </c>
      <c r="Q458">
        <v>344</v>
      </c>
      <c r="R458" t="s">
        <v>1764</v>
      </c>
      <c r="S458" t="s">
        <v>53</v>
      </c>
      <c r="T458" t="s">
        <v>53</v>
      </c>
      <c r="U458" t="s">
        <v>53</v>
      </c>
      <c r="V458" t="s">
        <v>61</v>
      </c>
      <c r="W458" t="s">
        <v>53</v>
      </c>
      <c r="X458" t="s">
        <v>333</v>
      </c>
      <c r="Y458" t="s">
        <v>53</v>
      </c>
      <c r="Z458" t="s">
        <v>53</v>
      </c>
      <c r="AA458" t="s">
        <v>53</v>
      </c>
      <c r="AB458" t="s">
        <v>53</v>
      </c>
      <c r="AC458" t="s">
        <v>1765</v>
      </c>
      <c r="AD458" t="s">
        <v>1766</v>
      </c>
      <c r="AE458" t="s">
        <v>1128</v>
      </c>
      <c r="AF458" t="s">
        <v>53</v>
      </c>
      <c r="AG458" t="s">
        <v>1333</v>
      </c>
      <c r="AH458" t="s">
        <v>61</v>
      </c>
      <c r="AI458" t="s">
        <v>53</v>
      </c>
      <c r="AJ458" t="s">
        <v>63</v>
      </c>
      <c r="AK458" t="s">
        <v>53</v>
      </c>
      <c r="AL458" t="s">
        <v>150</v>
      </c>
      <c r="AM458" t="s">
        <v>1764</v>
      </c>
      <c r="AN458" t="s">
        <v>112</v>
      </c>
      <c r="AO458">
        <v>74</v>
      </c>
      <c r="AP458" t="s">
        <v>1767</v>
      </c>
      <c r="AQ458" t="s">
        <v>1761</v>
      </c>
      <c r="AR458" t="s">
        <v>71</v>
      </c>
      <c r="AS458" t="s">
        <v>72</v>
      </c>
      <c r="AT458" t="s">
        <v>53</v>
      </c>
      <c r="AU458" t="s">
        <v>53</v>
      </c>
      <c r="AV458" t="s">
        <v>53</v>
      </c>
      <c r="AW458" t="s">
        <v>53</v>
      </c>
      <c r="AX458" t="s">
        <v>61</v>
      </c>
      <c r="AY458" t="s">
        <v>53</v>
      </c>
      <c r="AZ458" t="s">
        <v>333</v>
      </c>
      <c r="BA458" t="s">
        <v>74</v>
      </c>
      <c r="BB458" t="s">
        <v>101</v>
      </c>
      <c r="BC458" t="s">
        <v>53</v>
      </c>
      <c r="BD458" t="s">
        <v>53</v>
      </c>
      <c r="BE458" t="s">
        <v>53</v>
      </c>
      <c r="BF458" t="s">
        <v>1768</v>
      </c>
      <c r="BG458" t="s">
        <v>371</v>
      </c>
      <c r="BH458" t="s">
        <v>53</v>
      </c>
      <c r="BI458" t="s">
        <v>53</v>
      </c>
    </row>
    <row r="459" spans="1:61" x14ac:dyDescent="0.25">
      <c r="A459" t="s">
        <v>1769</v>
      </c>
      <c r="B459" t="s">
        <v>54</v>
      </c>
      <c r="C459" t="s">
        <v>55</v>
      </c>
      <c r="D459" t="s">
        <v>54</v>
      </c>
      <c r="E459" t="s">
        <v>56</v>
      </c>
      <c r="F459" t="s">
        <v>54</v>
      </c>
      <c r="G459" t="s">
        <v>54</v>
      </c>
      <c r="H459">
        <v>345</v>
      </c>
      <c r="I459" t="s">
        <v>1464</v>
      </c>
      <c r="J459" t="s">
        <v>58</v>
      </c>
      <c r="K459" t="s">
        <v>53</v>
      </c>
      <c r="L459" t="s">
        <v>187</v>
      </c>
      <c r="M459" t="s">
        <v>61</v>
      </c>
      <c r="N459" t="s">
        <v>53</v>
      </c>
      <c r="O459" t="s">
        <v>63</v>
      </c>
      <c r="P459" t="s">
        <v>53</v>
      </c>
      <c r="Q459">
        <v>345</v>
      </c>
      <c r="R459" t="s">
        <v>1770</v>
      </c>
      <c r="S459" t="s">
        <v>53</v>
      </c>
      <c r="T459" t="s">
        <v>53</v>
      </c>
      <c r="U459" t="s">
        <v>53</v>
      </c>
      <c r="V459" t="s">
        <v>61</v>
      </c>
      <c r="W459" t="s">
        <v>53</v>
      </c>
      <c r="X459" t="s">
        <v>333</v>
      </c>
      <c r="Y459" t="s">
        <v>53</v>
      </c>
      <c r="Z459" t="s">
        <v>53</v>
      </c>
      <c r="AA459" t="s">
        <v>53</v>
      </c>
      <c r="AB459" t="s">
        <v>53</v>
      </c>
      <c r="AC459" t="s">
        <v>53</v>
      </c>
      <c r="AD459" t="s">
        <v>53</v>
      </c>
      <c r="AE459" t="s">
        <v>1771</v>
      </c>
      <c r="AF459" t="s">
        <v>53</v>
      </c>
      <c r="AG459" t="s">
        <v>1772</v>
      </c>
      <c r="AH459" t="s">
        <v>61</v>
      </c>
      <c r="AI459" t="s">
        <v>53</v>
      </c>
      <c r="AJ459" t="s">
        <v>63</v>
      </c>
      <c r="AK459" t="s">
        <v>53</v>
      </c>
      <c r="AL459" t="s">
        <v>53</v>
      </c>
      <c r="AM459" t="s">
        <v>1770</v>
      </c>
      <c r="AN459" t="s">
        <v>53</v>
      </c>
      <c r="AO459">
        <v>62</v>
      </c>
      <c r="AP459" t="s">
        <v>1773</v>
      </c>
      <c r="AQ459" t="s">
        <v>1761</v>
      </c>
      <c r="AR459" t="s">
        <v>71</v>
      </c>
      <c r="AS459" t="s">
        <v>72</v>
      </c>
      <c r="AT459" t="s">
        <v>53</v>
      </c>
      <c r="AU459" t="s">
        <v>53</v>
      </c>
      <c r="AV459" t="s">
        <v>53</v>
      </c>
      <c r="AW459" t="s">
        <v>53</v>
      </c>
      <c r="AX459" t="s">
        <v>61</v>
      </c>
      <c r="AY459" t="s">
        <v>53</v>
      </c>
      <c r="AZ459" t="s">
        <v>333</v>
      </c>
      <c r="BA459" t="s">
        <v>93</v>
      </c>
      <c r="BB459" t="s">
        <v>53</v>
      </c>
      <c r="BC459" t="s">
        <v>53</v>
      </c>
      <c r="BD459" t="s">
        <v>53</v>
      </c>
      <c r="BE459" t="s">
        <v>53</v>
      </c>
      <c r="BF459" t="s">
        <v>53</v>
      </c>
      <c r="BG459" t="s">
        <v>53</v>
      </c>
      <c r="BH459" t="s">
        <v>53</v>
      </c>
      <c r="BI459" t="s">
        <v>53</v>
      </c>
    </row>
    <row r="460" spans="1:61" x14ac:dyDescent="0.25">
      <c r="A460" t="s">
        <v>1774</v>
      </c>
      <c r="B460" t="s">
        <v>54</v>
      </c>
      <c r="C460" t="s">
        <v>55</v>
      </c>
      <c r="D460" t="s">
        <v>54</v>
      </c>
      <c r="E460" t="s">
        <v>56</v>
      </c>
      <c r="F460" t="s">
        <v>54</v>
      </c>
      <c r="G460" t="s">
        <v>54</v>
      </c>
      <c r="H460">
        <v>346</v>
      </c>
      <c r="I460" t="s">
        <v>1464</v>
      </c>
      <c r="J460" t="s">
        <v>58</v>
      </c>
      <c r="K460" t="s">
        <v>53</v>
      </c>
      <c r="L460" t="s">
        <v>187</v>
      </c>
      <c r="M460" t="s">
        <v>61</v>
      </c>
      <c r="N460" t="s">
        <v>53</v>
      </c>
      <c r="O460" t="s">
        <v>63</v>
      </c>
      <c r="P460" t="s">
        <v>53</v>
      </c>
      <c r="Q460">
        <v>346</v>
      </c>
      <c r="R460" t="s">
        <v>1775</v>
      </c>
      <c r="S460" t="s">
        <v>53</v>
      </c>
      <c r="T460" t="s">
        <v>53</v>
      </c>
      <c r="U460" t="s">
        <v>53</v>
      </c>
      <c r="V460" t="s">
        <v>61</v>
      </c>
      <c r="W460" t="s">
        <v>53</v>
      </c>
      <c r="X460" t="s">
        <v>333</v>
      </c>
      <c r="Y460" t="s">
        <v>53</v>
      </c>
      <c r="Z460" t="s">
        <v>53</v>
      </c>
      <c r="AA460" t="s">
        <v>53</v>
      </c>
      <c r="AB460" t="s">
        <v>53</v>
      </c>
      <c r="AC460" t="s">
        <v>1776</v>
      </c>
      <c r="AD460" t="s">
        <v>660</v>
      </c>
      <c r="AE460" t="s">
        <v>1777</v>
      </c>
      <c r="AF460" t="s">
        <v>53</v>
      </c>
      <c r="AG460" t="s">
        <v>1135</v>
      </c>
      <c r="AH460" t="s">
        <v>61</v>
      </c>
      <c r="AI460" t="s">
        <v>53</v>
      </c>
      <c r="AJ460" t="s">
        <v>63</v>
      </c>
      <c r="AK460" t="s">
        <v>53</v>
      </c>
      <c r="AL460" t="s">
        <v>684</v>
      </c>
      <c r="AM460" t="s">
        <v>1775</v>
      </c>
      <c r="AN460" t="s">
        <v>353</v>
      </c>
      <c r="AO460">
        <v>82</v>
      </c>
      <c r="AP460" t="s">
        <v>1778</v>
      </c>
      <c r="AQ460" t="s">
        <v>1761</v>
      </c>
      <c r="AR460" t="s">
        <v>71</v>
      </c>
      <c r="AS460" t="s">
        <v>72</v>
      </c>
      <c r="AT460" t="s">
        <v>53</v>
      </c>
      <c r="AU460" t="s">
        <v>53</v>
      </c>
      <c r="AV460" t="s">
        <v>53</v>
      </c>
      <c r="AW460" t="s">
        <v>53</v>
      </c>
      <c r="AX460" t="s">
        <v>61</v>
      </c>
      <c r="AY460" t="s">
        <v>53</v>
      </c>
      <c r="AZ460" t="s">
        <v>333</v>
      </c>
      <c r="BA460" t="s">
        <v>93</v>
      </c>
      <c r="BB460" t="s">
        <v>101</v>
      </c>
      <c r="BC460" t="s">
        <v>53</v>
      </c>
      <c r="BD460" t="s">
        <v>53</v>
      </c>
      <c r="BE460" t="s">
        <v>53</v>
      </c>
      <c r="BF460" t="s">
        <v>1779</v>
      </c>
      <c r="BG460" t="s">
        <v>166</v>
      </c>
      <c r="BH460" t="s">
        <v>53</v>
      </c>
      <c r="BI460" t="s">
        <v>53</v>
      </c>
    </row>
    <row r="461" spans="1:61" x14ac:dyDescent="0.25">
      <c r="A461" t="s">
        <v>1780</v>
      </c>
      <c r="B461" t="s">
        <v>54</v>
      </c>
      <c r="C461" t="s">
        <v>55</v>
      </c>
      <c r="D461" t="s">
        <v>54</v>
      </c>
      <c r="E461" t="s">
        <v>56</v>
      </c>
      <c r="F461" t="s">
        <v>54</v>
      </c>
      <c r="G461" t="s">
        <v>54</v>
      </c>
      <c r="H461">
        <v>347</v>
      </c>
      <c r="I461" t="s">
        <v>1464</v>
      </c>
      <c r="J461" t="s">
        <v>58</v>
      </c>
      <c r="K461" t="s">
        <v>53</v>
      </c>
      <c r="L461" t="s">
        <v>187</v>
      </c>
      <c r="M461" t="s">
        <v>61</v>
      </c>
      <c r="N461" t="s">
        <v>53</v>
      </c>
      <c r="O461" t="s">
        <v>63</v>
      </c>
      <c r="P461" t="s">
        <v>53</v>
      </c>
      <c r="Q461">
        <v>347</v>
      </c>
      <c r="R461" t="s">
        <v>1781</v>
      </c>
      <c r="S461" t="s">
        <v>53</v>
      </c>
      <c r="T461" t="s">
        <v>53</v>
      </c>
      <c r="U461" t="s">
        <v>53</v>
      </c>
      <c r="V461" t="s">
        <v>61</v>
      </c>
      <c r="W461" t="s">
        <v>53</v>
      </c>
      <c r="X461" t="s">
        <v>333</v>
      </c>
      <c r="Y461" t="s">
        <v>53</v>
      </c>
      <c r="Z461" t="s">
        <v>53</v>
      </c>
      <c r="AA461" t="s">
        <v>53</v>
      </c>
      <c r="AB461" t="s">
        <v>53</v>
      </c>
      <c r="AC461" t="s">
        <v>763</v>
      </c>
      <c r="AD461" t="s">
        <v>619</v>
      </c>
      <c r="AE461" t="s">
        <v>1782</v>
      </c>
      <c r="AF461" t="s">
        <v>53</v>
      </c>
      <c r="AG461" t="s">
        <v>326</v>
      </c>
      <c r="AH461" t="s">
        <v>61</v>
      </c>
      <c r="AI461" t="s">
        <v>53</v>
      </c>
      <c r="AJ461" t="s">
        <v>63</v>
      </c>
      <c r="AK461" t="s">
        <v>53</v>
      </c>
      <c r="AL461" t="s">
        <v>293</v>
      </c>
      <c r="AM461" t="s">
        <v>1781</v>
      </c>
      <c r="AN461" t="s">
        <v>65</v>
      </c>
      <c r="AO461">
        <v>86</v>
      </c>
      <c r="AP461" t="s">
        <v>1783</v>
      </c>
      <c r="AQ461" t="s">
        <v>1761</v>
      </c>
      <c r="AR461" t="s">
        <v>71</v>
      </c>
      <c r="AS461" t="s">
        <v>72</v>
      </c>
      <c r="AT461" t="s">
        <v>53</v>
      </c>
      <c r="AU461" t="s">
        <v>53</v>
      </c>
      <c r="AV461" t="s">
        <v>53</v>
      </c>
      <c r="AW461" t="s">
        <v>53</v>
      </c>
      <c r="AX461" t="s">
        <v>61</v>
      </c>
      <c r="AY461" t="s">
        <v>53</v>
      </c>
      <c r="AZ461" t="s">
        <v>333</v>
      </c>
      <c r="BA461" t="s">
        <v>93</v>
      </c>
      <c r="BB461" t="s">
        <v>225</v>
      </c>
      <c r="BC461" t="s">
        <v>53</v>
      </c>
      <c r="BD461" t="s">
        <v>53</v>
      </c>
      <c r="BE461" t="s">
        <v>53</v>
      </c>
      <c r="BF461" t="s">
        <v>763</v>
      </c>
      <c r="BG461" t="s">
        <v>280</v>
      </c>
      <c r="BH461" t="s">
        <v>53</v>
      </c>
      <c r="BI461" t="s">
        <v>53</v>
      </c>
    </row>
    <row r="462" spans="1:61" x14ac:dyDescent="0.25">
      <c r="A462" t="s">
        <v>1784</v>
      </c>
      <c r="B462" t="s">
        <v>54</v>
      </c>
      <c r="C462" t="s">
        <v>55</v>
      </c>
      <c r="D462" t="s">
        <v>54</v>
      </c>
      <c r="E462" t="s">
        <v>56</v>
      </c>
      <c r="F462" t="s">
        <v>54</v>
      </c>
      <c r="G462" t="s">
        <v>54</v>
      </c>
      <c r="H462">
        <v>348</v>
      </c>
      <c r="I462" t="s">
        <v>1464</v>
      </c>
      <c r="J462" t="s">
        <v>58</v>
      </c>
      <c r="K462" t="s">
        <v>53</v>
      </c>
      <c r="L462" t="s">
        <v>187</v>
      </c>
      <c r="M462" t="s">
        <v>61</v>
      </c>
      <c r="N462" t="s">
        <v>53</v>
      </c>
      <c r="O462" t="s">
        <v>63</v>
      </c>
      <c r="P462" t="s">
        <v>53</v>
      </c>
      <c r="Q462">
        <v>348</v>
      </c>
      <c r="R462" t="s">
        <v>1785</v>
      </c>
      <c r="S462" t="s">
        <v>53</v>
      </c>
      <c r="T462" t="s">
        <v>53</v>
      </c>
      <c r="U462" t="s">
        <v>53</v>
      </c>
      <c r="V462" t="s">
        <v>61</v>
      </c>
      <c r="W462" t="s">
        <v>53</v>
      </c>
      <c r="X462" t="s">
        <v>333</v>
      </c>
      <c r="Y462" t="s">
        <v>53</v>
      </c>
      <c r="Z462" t="s">
        <v>53</v>
      </c>
      <c r="AA462" t="s">
        <v>53</v>
      </c>
      <c r="AB462" t="s">
        <v>53</v>
      </c>
      <c r="AC462" t="s">
        <v>342</v>
      </c>
      <c r="AD462" t="s">
        <v>1786</v>
      </c>
      <c r="AE462" t="s">
        <v>136</v>
      </c>
      <c r="AF462" t="s">
        <v>53</v>
      </c>
      <c r="AG462" t="s">
        <v>786</v>
      </c>
      <c r="AH462" t="s">
        <v>61</v>
      </c>
      <c r="AI462" t="s">
        <v>53</v>
      </c>
      <c r="AJ462" t="s">
        <v>63</v>
      </c>
      <c r="AK462" t="s">
        <v>53</v>
      </c>
      <c r="AL462" t="s">
        <v>832</v>
      </c>
      <c r="AM462" t="s">
        <v>1785</v>
      </c>
      <c r="AN462" t="s">
        <v>99</v>
      </c>
      <c r="AO462">
        <v>77</v>
      </c>
      <c r="AP462" t="s">
        <v>1787</v>
      </c>
      <c r="AQ462" t="s">
        <v>1761</v>
      </c>
      <c r="AR462" t="s">
        <v>71</v>
      </c>
      <c r="AS462" t="s">
        <v>72</v>
      </c>
      <c r="AT462" t="s">
        <v>53</v>
      </c>
      <c r="AU462" t="s">
        <v>53</v>
      </c>
      <c r="AV462" t="s">
        <v>53</v>
      </c>
      <c r="AW462" t="s">
        <v>53</v>
      </c>
      <c r="AX462" t="s">
        <v>61</v>
      </c>
      <c r="AY462" t="s">
        <v>53</v>
      </c>
      <c r="AZ462" t="s">
        <v>333</v>
      </c>
      <c r="BA462" t="s">
        <v>74</v>
      </c>
      <c r="BB462" t="s">
        <v>101</v>
      </c>
      <c r="BC462" t="s">
        <v>53</v>
      </c>
      <c r="BD462" t="s">
        <v>53</v>
      </c>
      <c r="BE462" t="s">
        <v>53</v>
      </c>
      <c r="BF462" t="s">
        <v>1788</v>
      </c>
      <c r="BG462" t="s">
        <v>151</v>
      </c>
      <c r="BH462" t="s">
        <v>53</v>
      </c>
      <c r="BI462" t="s">
        <v>53</v>
      </c>
    </row>
    <row r="463" spans="1:61" x14ac:dyDescent="0.25">
      <c r="A463" t="s">
        <v>1789</v>
      </c>
      <c r="B463" t="s">
        <v>54</v>
      </c>
      <c r="C463" t="s">
        <v>309</v>
      </c>
      <c r="D463" t="s">
        <v>54</v>
      </c>
      <c r="E463" t="s">
        <v>110</v>
      </c>
      <c r="F463" t="s">
        <v>54</v>
      </c>
      <c r="G463" t="s">
        <v>54</v>
      </c>
      <c r="H463">
        <v>349</v>
      </c>
      <c r="I463" t="s">
        <v>1464</v>
      </c>
      <c r="J463" t="s">
        <v>58</v>
      </c>
      <c r="K463" t="s">
        <v>53</v>
      </c>
      <c r="L463" t="s">
        <v>187</v>
      </c>
      <c r="M463" t="s">
        <v>61</v>
      </c>
      <c r="N463" t="s">
        <v>53</v>
      </c>
      <c r="O463" t="s">
        <v>63</v>
      </c>
      <c r="P463" t="s">
        <v>53</v>
      </c>
      <c r="Q463">
        <v>349</v>
      </c>
      <c r="R463" t="s">
        <v>1790</v>
      </c>
      <c r="S463" t="s">
        <v>53</v>
      </c>
      <c r="T463" t="s">
        <v>53</v>
      </c>
      <c r="U463" t="s">
        <v>53</v>
      </c>
      <c r="V463" t="s">
        <v>61</v>
      </c>
      <c r="W463" t="s">
        <v>53</v>
      </c>
      <c r="X463" t="s">
        <v>333</v>
      </c>
      <c r="Y463" t="s">
        <v>53</v>
      </c>
      <c r="Z463" t="s">
        <v>53</v>
      </c>
      <c r="AA463" t="s">
        <v>53</v>
      </c>
      <c r="AB463" t="s">
        <v>53</v>
      </c>
      <c r="AC463" t="s">
        <v>53</v>
      </c>
      <c r="AD463" t="s">
        <v>53</v>
      </c>
      <c r="AE463" t="s">
        <v>1791</v>
      </c>
      <c r="AF463" t="s">
        <v>53</v>
      </c>
      <c r="AG463" t="s">
        <v>1792</v>
      </c>
      <c r="AH463" t="s">
        <v>61</v>
      </c>
      <c r="AI463" t="s">
        <v>53</v>
      </c>
      <c r="AJ463" t="s">
        <v>63</v>
      </c>
      <c r="AK463" t="s">
        <v>53</v>
      </c>
      <c r="AL463" t="s">
        <v>53</v>
      </c>
      <c r="AM463" t="s">
        <v>1790</v>
      </c>
      <c r="AN463" t="s">
        <v>53</v>
      </c>
      <c r="AO463">
        <v>68</v>
      </c>
      <c r="AP463" t="s">
        <v>1793</v>
      </c>
      <c r="AQ463" t="s">
        <v>1761</v>
      </c>
      <c r="AR463" t="s">
        <v>71</v>
      </c>
      <c r="AS463" t="s">
        <v>72</v>
      </c>
      <c r="AT463" t="s">
        <v>53</v>
      </c>
      <c r="AU463" t="s">
        <v>53</v>
      </c>
      <c r="AV463" t="s">
        <v>53</v>
      </c>
      <c r="AW463" t="s">
        <v>53</v>
      </c>
      <c r="AX463" t="s">
        <v>61</v>
      </c>
      <c r="AY463" t="s">
        <v>53</v>
      </c>
      <c r="AZ463" t="s">
        <v>333</v>
      </c>
      <c r="BA463" t="s">
        <v>74</v>
      </c>
      <c r="BB463" t="s">
        <v>53</v>
      </c>
      <c r="BC463" t="s">
        <v>53</v>
      </c>
      <c r="BD463" t="s">
        <v>53</v>
      </c>
      <c r="BE463" t="s">
        <v>53</v>
      </c>
      <c r="BF463" t="s">
        <v>53</v>
      </c>
      <c r="BG463" t="s">
        <v>53</v>
      </c>
      <c r="BH463" t="s">
        <v>53</v>
      </c>
      <c r="BI463" t="s">
        <v>53</v>
      </c>
    </row>
    <row r="464" spans="1:61" x14ac:dyDescent="0.25">
      <c r="A464" t="s">
        <v>1794</v>
      </c>
      <c r="B464" t="s">
        <v>54</v>
      </c>
      <c r="C464" t="s">
        <v>55</v>
      </c>
      <c r="D464" t="s">
        <v>54</v>
      </c>
      <c r="E464" t="s">
        <v>110</v>
      </c>
      <c r="F464" t="s">
        <v>54</v>
      </c>
      <c r="G464" t="s">
        <v>54</v>
      </c>
      <c r="H464">
        <v>350</v>
      </c>
      <c r="I464" t="s">
        <v>1464</v>
      </c>
      <c r="J464" t="s">
        <v>58</v>
      </c>
      <c r="K464" t="s">
        <v>53</v>
      </c>
      <c r="L464" t="s">
        <v>187</v>
      </c>
      <c r="M464" t="s">
        <v>61</v>
      </c>
      <c r="N464" t="s">
        <v>53</v>
      </c>
      <c r="O464" t="s">
        <v>63</v>
      </c>
      <c r="P464" t="s">
        <v>53</v>
      </c>
      <c r="Q464">
        <v>350</v>
      </c>
      <c r="R464" t="s">
        <v>1795</v>
      </c>
      <c r="S464" t="s">
        <v>53</v>
      </c>
      <c r="T464" t="s">
        <v>53</v>
      </c>
      <c r="U464" t="s">
        <v>53</v>
      </c>
      <c r="V464" t="s">
        <v>61</v>
      </c>
      <c r="W464" t="s">
        <v>53</v>
      </c>
      <c r="X464" t="s">
        <v>333</v>
      </c>
      <c r="Y464" t="s">
        <v>53</v>
      </c>
      <c r="Z464" t="s">
        <v>53</v>
      </c>
      <c r="AA464" t="s">
        <v>53</v>
      </c>
      <c r="AB464" t="s">
        <v>53</v>
      </c>
      <c r="AC464" t="s">
        <v>53</v>
      </c>
      <c r="AD464" t="s">
        <v>53</v>
      </c>
      <c r="AE464" t="s">
        <v>1796</v>
      </c>
      <c r="AF464" t="s">
        <v>53</v>
      </c>
      <c r="AG464" t="s">
        <v>1797</v>
      </c>
      <c r="AH464" t="s">
        <v>61</v>
      </c>
      <c r="AI464" t="s">
        <v>53</v>
      </c>
      <c r="AJ464" t="s">
        <v>63</v>
      </c>
      <c r="AK464" t="s">
        <v>53</v>
      </c>
      <c r="AL464" t="s">
        <v>53</v>
      </c>
      <c r="AM464" t="s">
        <v>1795</v>
      </c>
      <c r="AN464" t="s">
        <v>53</v>
      </c>
      <c r="AO464">
        <v>69</v>
      </c>
      <c r="AP464" t="s">
        <v>1798</v>
      </c>
      <c r="AQ464" t="s">
        <v>1761</v>
      </c>
      <c r="AR464" t="s">
        <v>71</v>
      </c>
      <c r="AS464" t="s">
        <v>72</v>
      </c>
      <c r="AT464" t="s">
        <v>53</v>
      </c>
      <c r="AU464" t="s">
        <v>53</v>
      </c>
      <c r="AV464" t="s">
        <v>53</v>
      </c>
      <c r="AW464" t="s">
        <v>53</v>
      </c>
      <c r="AX464" t="s">
        <v>61</v>
      </c>
      <c r="AY464" t="s">
        <v>53</v>
      </c>
      <c r="AZ464" t="s">
        <v>333</v>
      </c>
      <c r="BA464" t="s">
        <v>74</v>
      </c>
      <c r="BB464" t="s">
        <v>53</v>
      </c>
      <c r="BC464" t="s">
        <v>53</v>
      </c>
      <c r="BD464" t="s">
        <v>53</v>
      </c>
      <c r="BE464" t="s">
        <v>53</v>
      </c>
      <c r="BF464" t="s">
        <v>53</v>
      </c>
      <c r="BG464" t="s">
        <v>53</v>
      </c>
      <c r="BH464" t="s">
        <v>53</v>
      </c>
      <c r="BI464" t="s">
        <v>53</v>
      </c>
    </row>
    <row r="465" spans="1:61" x14ac:dyDescent="0.25">
      <c r="A465" t="s">
        <v>1799</v>
      </c>
      <c r="B465" t="s">
        <v>54</v>
      </c>
      <c r="C465" t="s">
        <v>309</v>
      </c>
      <c r="D465" t="s">
        <v>54</v>
      </c>
      <c r="E465" t="s">
        <v>56</v>
      </c>
      <c r="F465" t="s">
        <v>54</v>
      </c>
      <c r="G465" t="s">
        <v>54</v>
      </c>
      <c r="H465">
        <v>351</v>
      </c>
      <c r="I465" t="s">
        <v>1464</v>
      </c>
      <c r="J465" t="s">
        <v>58</v>
      </c>
      <c r="K465" t="s">
        <v>53</v>
      </c>
      <c r="L465" t="s">
        <v>187</v>
      </c>
      <c r="M465" t="s">
        <v>61</v>
      </c>
      <c r="N465" t="s">
        <v>53</v>
      </c>
      <c r="O465" t="s">
        <v>63</v>
      </c>
      <c r="P465" t="s">
        <v>53</v>
      </c>
      <c r="Q465">
        <v>351</v>
      </c>
      <c r="R465" t="s">
        <v>1800</v>
      </c>
      <c r="S465" t="s">
        <v>53</v>
      </c>
      <c r="T465" t="s">
        <v>53</v>
      </c>
      <c r="U465" t="s">
        <v>53</v>
      </c>
      <c r="V465" t="s">
        <v>61</v>
      </c>
      <c r="W465" t="s">
        <v>53</v>
      </c>
      <c r="X465" t="s">
        <v>333</v>
      </c>
      <c r="Y465" t="s">
        <v>53</v>
      </c>
      <c r="Z465" t="s">
        <v>53</v>
      </c>
      <c r="AA465" t="s">
        <v>53</v>
      </c>
      <c r="AB465" t="s">
        <v>53</v>
      </c>
      <c r="AC465" t="s">
        <v>1134</v>
      </c>
      <c r="AD465" t="s">
        <v>400</v>
      </c>
      <c r="AE465" t="s">
        <v>819</v>
      </c>
      <c r="AF465" t="s">
        <v>53</v>
      </c>
      <c r="AG465" t="s">
        <v>1801</v>
      </c>
      <c r="AH465" t="s">
        <v>61</v>
      </c>
      <c r="AI465" t="s">
        <v>53</v>
      </c>
      <c r="AJ465" t="s">
        <v>63</v>
      </c>
      <c r="AK465" t="s">
        <v>53</v>
      </c>
      <c r="AL465" t="s">
        <v>150</v>
      </c>
      <c r="AM465" t="s">
        <v>1800</v>
      </c>
      <c r="AN465" t="s">
        <v>85</v>
      </c>
      <c r="AO465">
        <v>84</v>
      </c>
      <c r="AP465" t="s">
        <v>1802</v>
      </c>
      <c r="AQ465" t="s">
        <v>1761</v>
      </c>
      <c r="AR465" t="s">
        <v>71</v>
      </c>
      <c r="AS465" t="s">
        <v>72</v>
      </c>
      <c r="AT465" t="s">
        <v>53</v>
      </c>
      <c r="AU465" t="s">
        <v>53</v>
      </c>
      <c r="AV465" t="s">
        <v>53</v>
      </c>
      <c r="AW465" t="s">
        <v>53</v>
      </c>
      <c r="AX465" t="s">
        <v>61</v>
      </c>
      <c r="AY465" t="s">
        <v>53</v>
      </c>
      <c r="AZ465" t="s">
        <v>333</v>
      </c>
      <c r="BA465" t="s">
        <v>74</v>
      </c>
      <c r="BB465" t="s">
        <v>101</v>
      </c>
      <c r="BC465" t="s">
        <v>53</v>
      </c>
      <c r="BD465" t="s">
        <v>53</v>
      </c>
      <c r="BE465" t="s">
        <v>53</v>
      </c>
      <c r="BF465" t="s">
        <v>1803</v>
      </c>
      <c r="BG465" t="s">
        <v>151</v>
      </c>
      <c r="BH465" t="s">
        <v>53</v>
      </c>
      <c r="BI465" t="s">
        <v>53</v>
      </c>
    </row>
    <row r="466" spans="1:61" x14ac:dyDescent="0.25">
      <c r="A466" t="s">
        <v>1804</v>
      </c>
      <c r="B466" t="s">
        <v>54</v>
      </c>
      <c r="C466" t="s">
        <v>55</v>
      </c>
      <c r="D466" t="s">
        <v>54</v>
      </c>
      <c r="E466" t="s">
        <v>110</v>
      </c>
      <c r="F466" t="s">
        <v>54</v>
      </c>
      <c r="G466" t="s">
        <v>54</v>
      </c>
      <c r="H466">
        <v>352</v>
      </c>
      <c r="I466" t="s">
        <v>1464</v>
      </c>
      <c r="J466" t="s">
        <v>58</v>
      </c>
      <c r="K466" t="s">
        <v>53</v>
      </c>
      <c r="L466" t="s">
        <v>187</v>
      </c>
      <c r="M466" t="s">
        <v>61</v>
      </c>
      <c r="N466" t="s">
        <v>53</v>
      </c>
      <c r="O466" t="s">
        <v>63</v>
      </c>
      <c r="P466" t="s">
        <v>53</v>
      </c>
      <c r="Q466">
        <v>352</v>
      </c>
      <c r="R466" t="s">
        <v>1805</v>
      </c>
      <c r="S466" t="s">
        <v>53</v>
      </c>
      <c r="T466" t="s">
        <v>53</v>
      </c>
      <c r="U466" t="s">
        <v>53</v>
      </c>
      <c r="V466" t="s">
        <v>61</v>
      </c>
      <c r="W466" t="s">
        <v>53</v>
      </c>
      <c r="X466" t="s">
        <v>333</v>
      </c>
      <c r="Y466" t="s">
        <v>53</v>
      </c>
      <c r="Z466" t="s">
        <v>53</v>
      </c>
      <c r="AA466" t="s">
        <v>53</v>
      </c>
      <c r="AB466" t="s">
        <v>53</v>
      </c>
      <c r="AC466" t="s">
        <v>1806</v>
      </c>
      <c r="AD466" t="s">
        <v>434</v>
      </c>
      <c r="AE466" t="s">
        <v>828</v>
      </c>
      <c r="AF466" t="s">
        <v>53</v>
      </c>
      <c r="AG466" t="s">
        <v>1397</v>
      </c>
      <c r="AH466" t="s">
        <v>61</v>
      </c>
      <c r="AI466" t="s">
        <v>53</v>
      </c>
      <c r="AJ466" t="s">
        <v>63</v>
      </c>
      <c r="AK466" t="s">
        <v>53</v>
      </c>
      <c r="AL466" t="s">
        <v>832</v>
      </c>
      <c r="AM466" t="s">
        <v>1805</v>
      </c>
      <c r="AN466" t="s">
        <v>99</v>
      </c>
      <c r="AO466">
        <v>81</v>
      </c>
      <c r="AP466" t="s">
        <v>1807</v>
      </c>
      <c r="AQ466" t="s">
        <v>1761</v>
      </c>
      <c r="AR466" t="s">
        <v>71</v>
      </c>
      <c r="AS466" t="s">
        <v>72</v>
      </c>
      <c r="AT466" t="s">
        <v>53</v>
      </c>
      <c r="AU466" t="s">
        <v>53</v>
      </c>
      <c r="AV466" t="s">
        <v>53</v>
      </c>
      <c r="AW466" t="s">
        <v>53</v>
      </c>
      <c r="AX466" t="s">
        <v>61</v>
      </c>
      <c r="AY466" t="s">
        <v>53</v>
      </c>
      <c r="AZ466" t="s">
        <v>333</v>
      </c>
      <c r="BA466" t="s">
        <v>74</v>
      </c>
      <c r="BB466" t="s">
        <v>101</v>
      </c>
      <c r="BC466" t="s">
        <v>53</v>
      </c>
      <c r="BD466" t="s">
        <v>53</v>
      </c>
      <c r="BE466" t="s">
        <v>53</v>
      </c>
      <c r="BF466" t="s">
        <v>1808</v>
      </c>
      <c r="BG466" t="s">
        <v>203</v>
      </c>
      <c r="BH466" t="s">
        <v>53</v>
      </c>
      <c r="BI466" t="s">
        <v>53</v>
      </c>
    </row>
    <row r="467" spans="1:61" x14ac:dyDescent="0.25">
      <c r="A467" t="s">
        <v>1809</v>
      </c>
      <c r="B467" t="s">
        <v>54</v>
      </c>
      <c r="C467" t="s">
        <v>55</v>
      </c>
      <c r="D467" t="s">
        <v>54</v>
      </c>
      <c r="E467" t="s">
        <v>56</v>
      </c>
      <c r="F467" t="s">
        <v>54</v>
      </c>
      <c r="G467" t="s">
        <v>54</v>
      </c>
      <c r="H467">
        <v>353</v>
      </c>
      <c r="I467" t="s">
        <v>1464</v>
      </c>
      <c r="J467" t="s">
        <v>58</v>
      </c>
      <c r="K467" t="s">
        <v>53</v>
      </c>
      <c r="L467" t="s">
        <v>53</v>
      </c>
      <c r="M467" t="s">
        <v>485</v>
      </c>
      <c r="N467" t="s">
        <v>53</v>
      </c>
      <c r="O467" t="s">
        <v>63</v>
      </c>
      <c r="P467" t="s">
        <v>53</v>
      </c>
      <c r="Q467">
        <v>353</v>
      </c>
      <c r="R467" t="s">
        <v>1077</v>
      </c>
      <c r="S467" t="s">
        <v>53</v>
      </c>
      <c r="T467" t="s">
        <v>53</v>
      </c>
      <c r="U467" t="s">
        <v>53</v>
      </c>
      <c r="V467" t="s">
        <v>485</v>
      </c>
      <c r="W467" t="s">
        <v>53</v>
      </c>
      <c r="X467" t="s">
        <v>1810</v>
      </c>
      <c r="Y467" t="s">
        <v>53</v>
      </c>
      <c r="Z467" t="s">
        <v>53</v>
      </c>
      <c r="AA467" t="s">
        <v>53</v>
      </c>
      <c r="AB467" t="s">
        <v>53</v>
      </c>
      <c r="AC467" t="s">
        <v>53</v>
      </c>
      <c r="AD467" t="s">
        <v>53</v>
      </c>
      <c r="AE467" t="s">
        <v>950</v>
      </c>
      <c r="AF467" t="s">
        <v>53</v>
      </c>
      <c r="AG467" t="s">
        <v>1237</v>
      </c>
      <c r="AH467" t="s">
        <v>485</v>
      </c>
      <c r="AI467" t="s">
        <v>53</v>
      </c>
      <c r="AJ467" t="s">
        <v>63</v>
      </c>
      <c r="AK467" t="s">
        <v>53</v>
      </c>
      <c r="AL467" t="s">
        <v>53</v>
      </c>
      <c r="AM467" t="s">
        <v>1077</v>
      </c>
      <c r="AN467" t="s">
        <v>53</v>
      </c>
      <c r="AO467">
        <v>207</v>
      </c>
      <c r="AP467" t="s">
        <v>1811</v>
      </c>
      <c r="AQ467" t="s">
        <v>1761</v>
      </c>
      <c r="AR467" t="s">
        <v>71</v>
      </c>
      <c r="AS467" t="s">
        <v>72</v>
      </c>
      <c r="AT467" t="s">
        <v>53</v>
      </c>
      <c r="AU467" t="s">
        <v>53</v>
      </c>
      <c r="AV467" t="s">
        <v>53</v>
      </c>
      <c r="AW467" t="s">
        <v>53</v>
      </c>
      <c r="AX467" t="s">
        <v>485</v>
      </c>
      <c r="AY467" t="s">
        <v>53</v>
      </c>
      <c r="AZ467" t="s">
        <v>1810</v>
      </c>
      <c r="BA467" t="s">
        <v>1812</v>
      </c>
      <c r="BB467" t="s">
        <v>53</v>
      </c>
      <c r="BC467" t="s">
        <v>53</v>
      </c>
      <c r="BD467" t="s">
        <v>53</v>
      </c>
      <c r="BE467" t="s">
        <v>53</v>
      </c>
      <c r="BF467" t="s">
        <v>53</v>
      </c>
      <c r="BG467" t="s">
        <v>53</v>
      </c>
      <c r="BH467" t="s">
        <v>53</v>
      </c>
      <c r="BI467" t="s">
        <v>53</v>
      </c>
    </row>
    <row r="468" spans="1:61" x14ac:dyDescent="0.25">
      <c r="A468" t="s">
        <v>1813</v>
      </c>
      <c r="B468" t="s">
        <v>54</v>
      </c>
      <c r="C468" t="s">
        <v>55</v>
      </c>
      <c r="D468" t="s">
        <v>54</v>
      </c>
      <c r="E468" t="s">
        <v>110</v>
      </c>
      <c r="F468" t="s">
        <v>54</v>
      </c>
      <c r="G468" t="s">
        <v>54</v>
      </c>
      <c r="H468">
        <v>354</v>
      </c>
      <c r="I468" t="s">
        <v>1464</v>
      </c>
      <c r="J468" t="s">
        <v>58</v>
      </c>
      <c r="K468" t="s">
        <v>53</v>
      </c>
      <c r="L468" t="s">
        <v>53</v>
      </c>
      <c r="M468" t="s">
        <v>1814</v>
      </c>
      <c r="N468" t="s">
        <v>53</v>
      </c>
      <c r="O468" t="s">
        <v>63</v>
      </c>
      <c r="P468" t="s">
        <v>53</v>
      </c>
      <c r="Q468">
        <v>354</v>
      </c>
      <c r="R468" t="s">
        <v>1815</v>
      </c>
      <c r="S468" t="s">
        <v>53</v>
      </c>
      <c r="T468" t="s">
        <v>53</v>
      </c>
      <c r="U468" t="s">
        <v>53</v>
      </c>
      <c r="V468" t="s">
        <v>1814</v>
      </c>
      <c r="W468" t="s">
        <v>53</v>
      </c>
      <c r="X468" t="s">
        <v>1816</v>
      </c>
      <c r="Y468" t="s">
        <v>53</v>
      </c>
      <c r="Z468" t="s">
        <v>53</v>
      </c>
      <c r="AA468" t="s">
        <v>53</v>
      </c>
      <c r="AB468" t="s">
        <v>53</v>
      </c>
      <c r="AC468" t="s">
        <v>53</v>
      </c>
      <c r="AD468" t="s">
        <v>53</v>
      </c>
      <c r="AE468" t="s">
        <v>410</v>
      </c>
      <c r="AF468" t="s">
        <v>53</v>
      </c>
      <c r="AG468" t="s">
        <v>413</v>
      </c>
      <c r="AH468" t="s">
        <v>1814</v>
      </c>
      <c r="AI468" t="s">
        <v>53</v>
      </c>
      <c r="AJ468" t="s">
        <v>63</v>
      </c>
      <c r="AK468" t="s">
        <v>53</v>
      </c>
      <c r="AL468" t="s">
        <v>53</v>
      </c>
      <c r="AM468" t="s">
        <v>1815</v>
      </c>
      <c r="AN468" t="s">
        <v>53</v>
      </c>
      <c r="AO468">
        <v>208</v>
      </c>
      <c r="AP468" t="s">
        <v>1817</v>
      </c>
      <c r="AQ468" t="s">
        <v>1761</v>
      </c>
      <c r="AR468" t="s">
        <v>71</v>
      </c>
      <c r="AS468" t="s">
        <v>72</v>
      </c>
      <c r="AT468" t="s">
        <v>53</v>
      </c>
      <c r="AU468" t="s">
        <v>53</v>
      </c>
      <c r="AV468" t="s">
        <v>53</v>
      </c>
      <c r="AW468" t="s">
        <v>53</v>
      </c>
      <c r="AX468" t="s">
        <v>1814</v>
      </c>
      <c r="AY468" t="s">
        <v>53</v>
      </c>
      <c r="AZ468" t="s">
        <v>1816</v>
      </c>
      <c r="BA468" t="s">
        <v>1818</v>
      </c>
      <c r="BB468" t="s">
        <v>53</v>
      </c>
      <c r="BC468" t="s">
        <v>53</v>
      </c>
      <c r="BD468" t="s">
        <v>53</v>
      </c>
      <c r="BE468" t="s">
        <v>53</v>
      </c>
      <c r="BF468" t="s">
        <v>53</v>
      </c>
      <c r="BG468" t="s">
        <v>53</v>
      </c>
      <c r="BH468" t="s">
        <v>53</v>
      </c>
      <c r="BI468" t="s">
        <v>53</v>
      </c>
    </row>
    <row r="469" spans="1:61" x14ac:dyDescent="0.25">
      <c r="A469" t="s">
        <v>1819</v>
      </c>
      <c r="B469" t="s">
        <v>54</v>
      </c>
      <c r="C469" t="s">
        <v>55</v>
      </c>
      <c r="D469" t="s">
        <v>54</v>
      </c>
      <c r="E469" t="s">
        <v>56</v>
      </c>
      <c r="F469" t="s">
        <v>54</v>
      </c>
      <c r="G469" t="s">
        <v>54</v>
      </c>
      <c r="H469">
        <v>355</v>
      </c>
      <c r="I469" t="s">
        <v>1464</v>
      </c>
      <c r="J469" t="s">
        <v>58</v>
      </c>
      <c r="K469" t="s">
        <v>53</v>
      </c>
      <c r="L469" t="s">
        <v>53</v>
      </c>
      <c r="M469" t="s">
        <v>1814</v>
      </c>
      <c r="N469" t="s">
        <v>53</v>
      </c>
      <c r="O469" t="s">
        <v>63</v>
      </c>
      <c r="P469" t="s">
        <v>53</v>
      </c>
      <c r="Q469">
        <v>355</v>
      </c>
      <c r="R469" t="s">
        <v>1820</v>
      </c>
      <c r="S469" t="s">
        <v>53</v>
      </c>
      <c r="T469" t="s">
        <v>53</v>
      </c>
      <c r="U469" t="s">
        <v>53</v>
      </c>
      <c r="V469" t="s">
        <v>1814</v>
      </c>
      <c r="W469" t="s">
        <v>53</v>
      </c>
      <c r="X469" t="s">
        <v>1821</v>
      </c>
      <c r="Y469" t="s">
        <v>53</v>
      </c>
      <c r="Z469" t="s">
        <v>53</v>
      </c>
      <c r="AA469" t="s">
        <v>53</v>
      </c>
      <c r="AB469" t="s">
        <v>53</v>
      </c>
      <c r="AC469" t="s">
        <v>53</v>
      </c>
      <c r="AD469" t="s">
        <v>53</v>
      </c>
      <c r="AE469" t="s">
        <v>1822</v>
      </c>
      <c r="AF469" t="s">
        <v>53</v>
      </c>
      <c r="AG469" t="s">
        <v>1823</v>
      </c>
      <c r="AH469" t="s">
        <v>1814</v>
      </c>
      <c r="AI469" t="s">
        <v>53</v>
      </c>
      <c r="AJ469" t="s">
        <v>63</v>
      </c>
      <c r="AK469" t="s">
        <v>53</v>
      </c>
      <c r="AL469" t="s">
        <v>53</v>
      </c>
      <c r="AM469" t="s">
        <v>1820</v>
      </c>
      <c r="AN469" t="s">
        <v>53</v>
      </c>
      <c r="AO469">
        <v>209</v>
      </c>
      <c r="AP469" t="s">
        <v>1824</v>
      </c>
      <c r="AQ469" t="s">
        <v>1761</v>
      </c>
      <c r="AR469" t="s">
        <v>71</v>
      </c>
      <c r="AS469" t="s">
        <v>72</v>
      </c>
      <c r="AT469" t="s">
        <v>53</v>
      </c>
      <c r="AU469" t="s">
        <v>53</v>
      </c>
      <c r="AV469" t="s">
        <v>53</v>
      </c>
      <c r="AW469" t="s">
        <v>53</v>
      </c>
      <c r="AX469" t="s">
        <v>1814</v>
      </c>
      <c r="AY469" t="s">
        <v>53</v>
      </c>
      <c r="AZ469" t="s">
        <v>1821</v>
      </c>
      <c r="BA469" t="s">
        <v>93</v>
      </c>
      <c r="BB469" t="s">
        <v>53</v>
      </c>
      <c r="BC469" t="s">
        <v>53</v>
      </c>
      <c r="BD469" t="s">
        <v>53</v>
      </c>
      <c r="BE469" t="s">
        <v>53</v>
      </c>
      <c r="BF469" t="s">
        <v>53</v>
      </c>
      <c r="BG469" t="s">
        <v>53</v>
      </c>
      <c r="BH469" t="s">
        <v>53</v>
      </c>
      <c r="BI469" t="s">
        <v>53</v>
      </c>
    </row>
    <row r="470" spans="1:61" x14ac:dyDescent="0.25">
      <c r="A470" t="s">
        <v>1825</v>
      </c>
      <c r="B470" t="s">
        <v>54</v>
      </c>
      <c r="C470" t="s">
        <v>55</v>
      </c>
      <c r="D470" t="s">
        <v>54</v>
      </c>
      <c r="E470" t="s">
        <v>56</v>
      </c>
      <c r="F470" t="s">
        <v>54</v>
      </c>
      <c r="G470" t="s">
        <v>54</v>
      </c>
      <c r="H470">
        <v>356</v>
      </c>
      <c r="I470" t="s">
        <v>1464</v>
      </c>
      <c r="J470" t="s">
        <v>58</v>
      </c>
      <c r="K470" t="s">
        <v>53</v>
      </c>
      <c r="L470" t="s">
        <v>53</v>
      </c>
      <c r="M470" t="s">
        <v>76</v>
      </c>
      <c r="N470" t="s">
        <v>53</v>
      </c>
      <c r="O470" t="s">
        <v>63</v>
      </c>
      <c r="P470" t="s">
        <v>53</v>
      </c>
      <c r="Q470">
        <v>356</v>
      </c>
      <c r="R470" t="s">
        <v>570</v>
      </c>
      <c r="S470" t="s">
        <v>53</v>
      </c>
      <c r="T470" t="s">
        <v>53</v>
      </c>
      <c r="U470" t="s">
        <v>53</v>
      </c>
      <c r="V470" t="s">
        <v>76</v>
      </c>
      <c r="W470" t="s">
        <v>53</v>
      </c>
      <c r="X470" t="s">
        <v>1826</v>
      </c>
      <c r="Y470" t="s">
        <v>53</v>
      </c>
      <c r="Z470" t="s">
        <v>53</v>
      </c>
      <c r="AA470" t="s">
        <v>53</v>
      </c>
      <c r="AB470" t="s">
        <v>53</v>
      </c>
      <c r="AC470" t="s">
        <v>53</v>
      </c>
      <c r="AD470" t="s">
        <v>53</v>
      </c>
      <c r="AE470" t="s">
        <v>1827</v>
      </c>
      <c r="AF470" t="s">
        <v>53</v>
      </c>
      <c r="AG470" t="s">
        <v>1828</v>
      </c>
      <c r="AH470" t="s">
        <v>76</v>
      </c>
      <c r="AI470" t="s">
        <v>53</v>
      </c>
      <c r="AJ470" t="s">
        <v>63</v>
      </c>
      <c r="AK470" t="s">
        <v>53</v>
      </c>
      <c r="AL470" t="s">
        <v>53</v>
      </c>
      <c r="AM470" t="s">
        <v>570</v>
      </c>
      <c r="AN470" t="s">
        <v>53</v>
      </c>
      <c r="AO470">
        <v>212</v>
      </c>
      <c r="AP470" t="s">
        <v>1829</v>
      </c>
      <c r="AQ470" t="s">
        <v>1761</v>
      </c>
      <c r="AR470" t="s">
        <v>71</v>
      </c>
      <c r="AS470" t="s">
        <v>72</v>
      </c>
      <c r="AT470" t="s">
        <v>53</v>
      </c>
      <c r="AU470" t="s">
        <v>53</v>
      </c>
      <c r="AV470" t="s">
        <v>53</v>
      </c>
      <c r="AW470" t="s">
        <v>53</v>
      </c>
      <c r="AX470" t="s">
        <v>76</v>
      </c>
      <c r="AY470" t="s">
        <v>53</v>
      </c>
      <c r="AZ470" t="s">
        <v>1826</v>
      </c>
      <c r="BA470" t="s">
        <v>74</v>
      </c>
      <c r="BB470" t="s">
        <v>53</v>
      </c>
      <c r="BC470" t="s">
        <v>53</v>
      </c>
      <c r="BD470" t="s">
        <v>53</v>
      </c>
      <c r="BE470" t="s">
        <v>53</v>
      </c>
      <c r="BF470" t="s">
        <v>53</v>
      </c>
      <c r="BG470" t="s">
        <v>53</v>
      </c>
      <c r="BH470" t="s">
        <v>53</v>
      </c>
      <c r="BI470" t="s">
        <v>53</v>
      </c>
    </row>
    <row r="471" spans="1:61" x14ac:dyDescent="0.25">
      <c r="A471" t="s">
        <v>1830</v>
      </c>
      <c r="B471" t="s">
        <v>54</v>
      </c>
      <c r="C471" t="s">
        <v>55</v>
      </c>
      <c r="D471" t="s">
        <v>54</v>
      </c>
      <c r="E471" t="s">
        <v>56</v>
      </c>
      <c r="F471" t="s">
        <v>54</v>
      </c>
      <c r="G471" t="s">
        <v>54</v>
      </c>
      <c r="H471">
        <v>357</v>
      </c>
      <c r="I471" t="s">
        <v>1464</v>
      </c>
      <c r="J471" t="s">
        <v>58</v>
      </c>
      <c r="K471" t="s">
        <v>53</v>
      </c>
      <c r="L471" t="s">
        <v>53</v>
      </c>
      <c r="M471" t="s">
        <v>76</v>
      </c>
      <c r="N471" t="s">
        <v>53</v>
      </c>
      <c r="O471" t="s">
        <v>63</v>
      </c>
      <c r="P471" t="s">
        <v>53</v>
      </c>
      <c r="Q471">
        <v>357</v>
      </c>
      <c r="R471" t="s">
        <v>1831</v>
      </c>
      <c r="S471" t="s">
        <v>53</v>
      </c>
      <c r="T471" t="s">
        <v>53</v>
      </c>
      <c r="U471" t="s">
        <v>53</v>
      </c>
      <c r="V471" t="s">
        <v>76</v>
      </c>
      <c r="W471" t="s">
        <v>53</v>
      </c>
      <c r="X471" t="s">
        <v>79</v>
      </c>
      <c r="Y471" t="s">
        <v>53</v>
      </c>
      <c r="Z471" t="s">
        <v>53</v>
      </c>
      <c r="AA471" t="s">
        <v>53</v>
      </c>
      <c r="AB471" t="s">
        <v>53</v>
      </c>
      <c r="AC471" t="s">
        <v>53</v>
      </c>
      <c r="AD471" t="s">
        <v>53</v>
      </c>
      <c r="AE471" t="s">
        <v>1832</v>
      </c>
      <c r="AF471" t="s">
        <v>53</v>
      </c>
      <c r="AG471" t="s">
        <v>1833</v>
      </c>
      <c r="AH471" t="s">
        <v>76</v>
      </c>
      <c r="AI471" t="s">
        <v>53</v>
      </c>
      <c r="AJ471" t="s">
        <v>63</v>
      </c>
      <c r="AK471" t="s">
        <v>53</v>
      </c>
      <c r="AL471" t="s">
        <v>53</v>
      </c>
      <c r="AM471" t="s">
        <v>1831</v>
      </c>
      <c r="AN471" t="s">
        <v>53</v>
      </c>
      <c r="AO471">
        <v>240</v>
      </c>
      <c r="AP471" t="s">
        <v>1834</v>
      </c>
      <c r="AQ471" t="s">
        <v>1761</v>
      </c>
      <c r="AR471" t="s">
        <v>71</v>
      </c>
      <c r="AS471" t="s">
        <v>72</v>
      </c>
      <c r="AT471" t="s">
        <v>53</v>
      </c>
      <c r="AU471" t="s">
        <v>53</v>
      </c>
      <c r="AV471" t="s">
        <v>53</v>
      </c>
      <c r="AW471" t="s">
        <v>53</v>
      </c>
      <c r="AX471" t="s">
        <v>76</v>
      </c>
      <c r="AY471" t="s">
        <v>53</v>
      </c>
      <c r="AZ471" t="s">
        <v>79</v>
      </c>
      <c r="BA471" t="s">
        <v>130</v>
      </c>
      <c r="BB471" t="s">
        <v>53</v>
      </c>
      <c r="BC471" t="s">
        <v>53</v>
      </c>
      <c r="BD471" t="s">
        <v>53</v>
      </c>
      <c r="BE471" t="s">
        <v>53</v>
      </c>
      <c r="BF471" t="s">
        <v>53</v>
      </c>
      <c r="BG471" t="s">
        <v>53</v>
      </c>
      <c r="BH471" t="s">
        <v>53</v>
      </c>
      <c r="BI471" t="s">
        <v>53</v>
      </c>
    </row>
    <row r="472" spans="1:61" x14ac:dyDescent="0.25">
      <c r="A472" t="s">
        <v>1835</v>
      </c>
      <c r="B472" t="s">
        <v>54</v>
      </c>
      <c r="C472" t="s">
        <v>55</v>
      </c>
      <c r="D472" t="s">
        <v>54</v>
      </c>
      <c r="E472" t="s">
        <v>56</v>
      </c>
      <c r="F472" t="s">
        <v>54</v>
      </c>
      <c r="G472" t="s">
        <v>54</v>
      </c>
      <c r="H472">
        <v>358</v>
      </c>
      <c r="I472" t="s">
        <v>1464</v>
      </c>
      <c r="J472" t="s">
        <v>58</v>
      </c>
      <c r="K472" t="s">
        <v>53</v>
      </c>
      <c r="L472" t="s">
        <v>53</v>
      </c>
      <c r="M472" t="s">
        <v>76</v>
      </c>
      <c r="N472" t="s">
        <v>53</v>
      </c>
      <c r="O472" t="s">
        <v>63</v>
      </c>
      <c r="P472" t="s">
        <v>53</v>
      </c>
      <c r="Q472">
        <v>358</v>
      </c>
      <c r="R472" t="s">
        <v>1836</v>
      </c>
      <c r="S472" t="s">
        <v>53</v>
      </c>
      <c r="T472" t="s">
        <v>53</v>
      </c>
      <c r="U472" t="s">
        <v>53</v>
      </c>
      <c r="V472" t="s">
        <v>76</v>
      </c>
      <c r="W472" t="s">
        <v>53</v>
      </c>
      <c r="X472" t="s">
        <v>79</v>
      </c>
      <c r="Y472" t="s">
        <v>53</v>
      </c>
      <c r="Z472" t="s">
        <v>53</v>
      </c>
      <c r="AA472" t="s">
        <v>53</v>
      </c>
      <c r="AB472" t="s">
        <v>53</v>
      </c>
      <c r="AC472" t="s">
        <v>53</v>
      </c>
      <c r="AD472" t="s">
        <v>53</v>
      </c>
      <c r="AE472" t="s">
        <v>955</v>
      </c>
      <c r="AF472" t="s">
        <v>53</v>
      </c>
      <c r="AG472" t="s">
        <v>1837</v>
      </c>
      <c r="AH472" t="s">
        <v>76</v>
      </c>
      <c r="AI472" t="s">
        <v>53</v>
      </c>
      <c r="AJ472" t="s">
        <v>63</v>
      </c>
      <c r="AK472" t="s">
        <v>53</v>
      </c>
      <c r="AL472" t="s">
        <v>53</v>
      </c>
      <c r="AM472" t="s">
        <v>1836</v>
      </c>
      <c r="AN472" t="s">
        <v>53</v>
      </c>
      <c r="AO472">
        <v>238</v>
      </c>
      <c r="AP472" t="s">
        <v>1838</v>
      </c>
      <c r="AQ472" t="s">
        <v>1761</v>
      </c>
      <c r="AR472" t="s">
        <v>71</v>
      </c>
      <c r="AS472" t="s">
        <v>72</v>
      </c>
      <c r="AT472" t="s">
        <v>53</v>
      </c>
      <c r="AU472" t="s">
        <v>53</v>
      </c>
      <c r="AV472" t="s">
        <v>53</v>
      </c>
      <c r="AW472" t="s">
        <v>53</v>
      </c>
      <c r="AX472" t="s">
        <v>76</v>
      </c>
      <c r="AY472" t="s">
        <v>53</v>
      </c>
      <c r="AZ472" t="s">
        <v>79</v>
      </c>
      <c r="BA472" t="s">
        <v>74</v>
      </c>
      <c r="BB472" t="s">
        <v>53</v>
      </c>
      <c r="BC472" t="s">
        <v>53</v>
      </c>
      <c r="BD472" t="s">
        <v>53</v>
      </c>
      <c r="BE472" t="s">
        <v>53</v>
      </c>
      <c r="BF472" t="s">
        <v>53</v>
      </c>
      <c r="BG472" t="s">
        <v>53</v>
      </c>
      <c r="BH472" t="s">
        <v>53</v>
      </c>
      <c r="BI472" t="s">
        <v>53</v>
      </c>
    </row>
    <row r="473" spans="1:61" x14ac:dyDescent="0.25">
      <c r="A473" t="s">
        <v>1839</v>
      </c>
      <c r="B473" t="s">
        <v>54</v>
      </c>
      <c r="C473" t="s">
        <v>55</v>
      </c>
      <c r="D473" t="s">
        <v>54</v>
      </c>
      <c r="E473" t="s">
        <v>56</v>
      </c>
      <c r="F473" t="s">
        <v>54</v>
      </c>
      <c r="G473" t="s">
        <v>54</v>
      </c>
      <c r="H473">
        <v>359</v>
      </c>
      <c r="I473" t="s">
        <v>1464</v>
      </c>
      <c r="J473" t="s">
        <v>316</v>
      </c>
      <c r="K473" t="s">
        <v>53</v>
      </c>
      <c r="L473" t="s">
        <v>53</v>
      </c>
      <c r="M473" t="s">
        <v>76</v>
      </c>
      <c r="N473" t="s">
        <v>53</v>
      </c>
      <c r="O473" t="s">
        <v>63</v>
      </c>
      <c r="P473" t="s">
        <v>53</v>
      </c>
      <c r="Q473">
        <v>359</v>
      </c>
      <c r="R473" t="s">
        <v>1840</v>
      </c>
      <c r="S473" t="s">
        <v>53</v>
      </c>
      <c r="T473" t="s">
        <v>53</v>
      </c>
      <c r="U473" t="s">
        <v>53</v>
      </c>
      <c r="V473" t="s">
        <v>76</v>
      </c>
      <c r="W473" t="s">
        <v>53</v>
      </c>
      <c r="X473" t="s">
        <v>79</v>
      </c>
      <c r="Y473" t="s">
        <v>53</v>
      </c>
      <c r="Z473" t="s">
        <v>53</v>
      </c>
      <c r="AA473" t="s">
        <v>53</v>
      </c>
      <c r="AB473" t="s">
        <v>53</v>
      </c>
      <c r="AC473" t="s">
        <v>53</v>
      </c>
      <c r="AD473" t="s">
        <v>53</v>
      </c>
      <c r="AE473" t="s">
        <v>1841</v>
      </c>
      <c r="AF473" t="s">
        <v>53</v>
      </c>
      <c r="AG473" t="s">
        <v>1732</v>
      </c>
      <c r="AH473" t="s">
        <v>76</v>
      </c>
      <c r="AI473" t="s">
        <v>53</v>
      </c>
      <c r="AJ473" t="s">
        <v>63</v>
      </c>
      <c r="AK473" t="s">
        <v>53</v>
      </c>
      <c r="AL473" t="s">
        <v>53</v>
      </c>
      <c r="AM473" t="s">
        <v>1840</v>
      </c>
      <c r="AN473" t="s">
        <v>53</v>
      </c>
      <c r="AO473">
        <v>245</v>
      </c>
      <c r="AP473" t="s">
        <v>1842</v>
      </c>
      <c r="AQ473" t="s">
        <v>1761</v>
      </c>
      <c r="AR473" t="s">
        <v>71</v>
      </c>
      <c r="AS473" t="s">
        <v>72</v>
      </c>
      <c r="AT473" t="s">
        <v>53</v>
      </c>
      <c r="AU473" t="s">
        <v>53</v>
      </c>
      <c r="AV473" t="s">
        <v>53</v>
      </c>
      <c r="AW473" t="s">
        <v>53</v>
      </c>
      <c r="AX473" t="s">
        <v>76</v>
      </c>
      <c r="AY473" t="s">
        <v>53</v>
      </c>
      <c r="AZ473" t="s">
        <v>79</v>
      </c>
      <c r="BA473" t="s">
        <v>74</v>
      </c>
      <c r="BB473" t="s">
        <v>53</v>
      </c>
      <c r="BC473" t="s">
        <v>53</v>
      </c>
      <c r="BD473" t="s">
        <v>53</v>
      </c>
      <c r="BE473" t="s">
        <v>53</v>
      </c>
      <c r="BF473" t="s">
        <v>53</v>
      </c>
      <c r="BG473" t="s">
        <v>53</v>
      </c>
      <c r="BH473" t="s">
        <v>53</v>
      </c>
      <c r="BI473" t="s">
        <v>53</v>
      </c>
    </row>
    <row r="474" spans="1:61" x14ac:dyDescent="0.25">
      <c r="A474" t="s">
        <v>1843</v>
      </c>
      <c r="B474" t="s">
        <v>54</v>
      </c>
      <c r="C474" t="s">
        <v>55</v>
      </c>
      <c r="D474" t="s">
        <v>54</v>
      </c>
      <c r="E474" t="s">
        <v>56</v>
      </c>
      <c r="F474" t="s">
        <v>54</v>
      </c>
      <c r="G474" t="s">
        <v>54</v>
      </c>
      <c r="H474">
        <v>360</v>
      </c>
      <c r="I474" t="s">
        <v>1464</v>
      </c>
      <c r="J474" t="s">
        <v>58</v>
      </c>
      <c r="K474" t="s">
        <v>53</v>
      </c>
      <c r="L474" t="s">
        <v>53</v>
      </c>
      <c r="M474" t="s">
        <v>76</v>
      </c>
      <c r="N474" t="s">
        <v>53</v>
      </c>
      <c r="O474" t="s">
        <v>63</v>
      </c>
      <c r="P474" t="s">
        <v>53</v>
      </c>
      <c r="Q474">
        <v>360</v>
      </c>
      <c r="R474" t="s">
        <v>1844</v>
      </c>
      <c r="S474" t="s">
        <v>53</v>
      </c>
      <c r="T474" t="s">
        <v>53</v>
      </c>
      <c r="U474" t="s">
        <v>53</v>
      </c>
      <c r="V474" t="s">
        <v>76</v>
      </c>
      <c r="W474" t="s">
        <v>53</v>
      </c>
      <c r="X474" t="s">
        <v>79</v>
      </c>
      <c r="Y474" t="s">
        <v>53</v>
      </c>
      <c r="Z474" t="s">
        <v>53</v>
      </c>
      <c r="AA474" t="s">
        <v>53</v>
      </c>
      <c r="AB474" t="s">
        <v>53</v>
      </c>
      <c r="AC474" t="s">
        <v>53</v>
      </c>
      <c r="AD474" t="s">
        <v>53</v>
      </c>
      <c r="AE474" t="s">
        <v>1841</v>
      </c>
      <c r="AF474" t="s">
        <v>53</v>
      </c>
      <c r="AG474" t="s">
        <v>1732</v>
      </c>
      <c r="AH474" t="s">
        <v>76</v>
      </c>
      <c r="AI474" t="s">
        <v>53</v>
      </c>
      <c r="AJ474" t="s">
        <v>63</v>
      </c>
      <c r="AK474" t="s">
        <v>53</v>
      </c>
      <c r="AL474" t="s">
        <v>53</v>
      </c>
      <c r="AM474" t="s">
        <v>1844</v>
      </c>
      <c r="AN474" t="s">
        <v>53</v>
      </c>
      <c r="AO474">
        <v>246</v>
      </c>
      <c r="AP474" t="s">
        <v>1845</v>
      </c>
      <c r="AQ474" t="s">
        <v>1761</v>
      </c>
      <c r="AR474" t="s">
        <v>71</v>
      </c>
      <c r="AS474" t="s">
        <v>72</v>
      </c>
      <c r="AT474" t="s">
        <v>53</v>
      </c>
      <c r="AU474" t="s">
        <v>53</v>
      </c>
      <c r="AV474" t="s">
        <v>53</v>
      </c>
      <c r="AW474" t="s">
        <v>53</v>
      </c>
      <c r="AX474" t="s">
        <v>76</v>
      </c>
      <c r="AY474" t="s">
        <v>53</v>
      </c>
      <c r="AZ474" t="s">
        <v>79</v>
      </c>
      <c r="BA474" t="s">
        <v>74</v>
      </c>
      <c r="BB474" t="s">
        <v>53</v>
      </c>
      <c r="BC474" t="s">
        <v>53</v>
      </c>
      <c r="BD474" t="s">
        <v>53</v>
      </c>
      <c r="BE474" t="s">
        <v>53</v>
      </c>
      <c r="BF474" t="s">
        <v>53</v>
      </c>
      <c r="BG474" t="s">
        <v>53</v>
      </c>
      <c r="BH474" t="s">
        <v>53</v>
      </c>
      <c r="BI474" t="s">
        <v>53</v>
      </c>
    </row>
    <row r="475" spans="1:61" x14ac:dyDescent="0.25">
      <c r="A475" t="s">
        <v>1846</v>
      </c>
      <c r="B475" t="s">
        <v>54</v>
      </c>
      <c r="C475" t="s">
        <v>55</v>
      </c>
      <c r="D475" t="s">
        <v>54</v>
      </c>
      <c r="E475" t="s">
        <v>110</v>
      </c>
      <c r="F475" t="s">
        <v>54</v>
      </c>
      <c r="G475" t="s">
        <v>54</v>
      </c>
      <c r="H475">
        <v>361</v>
      </c>
      <c r="I475" t="s">
        <v>1464</v>
      </c>
      <c r="J475" t="s">
        <v>58</v>
      </c>
      <c r="K475" t="s">
        <v>53</v>
      </c>
      <c r="L475" t="s">
        <v>53</v>
      </c>
      <c r="M475" t="s">
        <v>131</v>
      </c>
      <c r="N475" t="s">
        <v>53</v>
      </c>
      <c r="O475" t="s">
        <v>63</v>
      </c>
      <c r="P475" t="s">
        <v>53</v>
      </c>
      <c r="Q475">
        <v>361</v>
      </c>
      <c r="R475" t="s">
        <v>1297</v>
      </c>
      <c r="S475" t="s">
        <v>53</v>
      </c>
      <c r="T475" t="s">
        <v>53</v>
      </c>
      <c r="U475" t="s">
        <v>53</v>
      </c>
      <c r="V475" t="s">
        <v>131</v>
      </c>
      <c r="W475" t="s">
        <v>53</v>
      </c>
      <c r="X475" t="s">
        <v>557</v>
      </c>
      <c r="Y475" t="s">
        <v>53</v>
      </c>
      <c r="Z475" t="s">
        <v>53</v>
      </c>
      <c r="AA475" t="s">
        <v>53</v>
      </c>
      <c r="AB475" t="s">
        <v>53</v>
      </c>
      <c r="AC475" t="s">
        <v>53</v>
      </c>
      <c r="AD475" t="s">
        <v>53</v>
      </c>
      <c r="AE475" t="s">
        <v>1822</v>
      </c>
      <c r="AF475" t="s">
        <v>53</v>
      </c>
      <c r="AG475" t="s">
        <v>1823</v>
      </c>
      <c r="AH475" t="s">
        <v>131</v>
      </c>
      <c r="AI475" t="s">
        <v>53</v>
      </c>
      <c r="AJ475" t="s">
        <v>63</v>
      </c>
      <c r="AK475" t="s">
        <v>53</v>
      </c>
      <c r="AL475" t="s">
        <v>53</v>
      </c>
      <c r="AM475" t="s">
        <v>1297</v>
      </c>
      <c r="AN475" t="s">
        <v>53</v>
      </c>
      <c r="AO475">
        <v>302</v>
      </c>
      <c r="AP475" t="s">
        <v>1847</v>
      </c>
      <c r="AQ475" t="s">
        <v>1761</v>
      </c>
      <c r="AR475" t="s">
        <v>71</v>
      </c>
      <c r="AS475" t="s">
        <v>72</v>
      </c>
      <c r="AT475" t="s">
        <v>53</v>
      </c>
      <c r="AU475" t="s">
        <v>53</v>
      </c>
      <c r="AV475" t="s">
        <v>53</v>
      </c>
      <c r="AW475" t="s">
        <v>53</v>
      </c>
      <c r="AX475" t="s">
        <v>131</v>
      </c>
      <c r="AY475" t="s">
        <v>53</v>
      </c>
      <c r="AZ475" t="s">
        <v>557</v>
      </c>
      <c r="BA475" t="s">
        <v>93</v>
      </c>
      <c r="BB475" t="s">
        <v>53</v>
      </c>
      <c r="BC475" t="s">
        <v>53</v>
      </c>
      <c r="BD475" t="s">
        <v>53</v>
      </c>
      <c r="BE475" t="s">
        <v>53</v>
      </c>
      <c r="BF475" t="s">
        <v>53</v>
      </c>
      <c r="BG475" t="s">
        <v>53</v>
      </c>
      <c r="BH475" t="s">
        <v>53</v>
      </c>
      <c r="BI475" t="s">
        <v>53</v>
      </c>
    </row>
    <row r="476" spans="1:61" x14ac:dyDescent="0.25">
      <c r="A476" t="s">
        <v>1846</v>
      </c>
      <c r="B476" t="s">
        <v>54</v>
      </c>
      <c r="C476" t="s">
        <v>55</v>
      </c>
      <c r="D476" t="s">
        <v>54</v>
      </c>
      <c r="E476" t="s">
        <v>110</v>
      </c>
      <c r="F476" t="s">
        <v>54</v>
      </c>
      <c r="G476" t="s">
        <v>54</v>
      </c>
      <c r="H476">
        <v>362</v>
      </c>
      <c r="I476" t="s">
        <v>1464</v>
      </c>
      <c r="J476" t="s">
        <v>58</v>
      </c>
      <c r="K476" t="s">
        <v>53</v>
      </c>
      <c r="L476" t="s">
        <v>53</v>
      </c>
      <c r="M476" t="s">
        <v>131</v>
      </c>
      <c r="N476" t="s">
        <v>53</v>
      </c>
      <c r="O476" t="s">
        <v>63</v>
      </c>
      <c r="P476" t="s">
        <v>53</v>
      </c>
      <c r="Q476">
        <v>362</v>
      </c>
      <c r="R476" t="s">
        <v>1848</v>
      </c>
      <c r="S476" t="s">
        <v>53</v>
      </c>
      <c r="T476" t="s">
        <v>53</v>
      </c>
      <c r="U476" t="s">
        <v>53</v>
      </c>
      <c r="V476" t="s">
        <v>131</v>
      </c>
      <c r="W476" t="s">
        <v>53</v>
      </c>
      <c r="X476" t="s">
        <v>281</v>
      </c>
      <c r="Y476" t="s">
        <v>53</v>
      </c>
      <c r="Z476" t="s">
        <v>53</v>
      </c>
      <c r="AA476" t="s">
        <v>53</v>
      </c>
      <c r="AB476" t="s">
        <v>53</v>
      </c>
      <c r="AC476" t="s">
        <v>53</v>
      </c>
      <c r="AD476" t="s">
        <v>53</v>
      </c>
      <c r="AE476" t="s">
        <v>1650</v>
      </c>
      <c r="AF476" t="s">
        <v>53</v>
      </c>
      <c r="AG476" t="s">
        <v>812</v>
      </c>
      <c r="AH476" t="s">
        <v>131</v>
      </c>
      <c r="AI476" t="s">
        <v>53</v>
      </c>
      <c r="AJ476" t="s">
        <v>63</v>
      </c>
      <c r="AK476" t="s">
        <v>53</v>
      </c>
      <c r="AL476" t="s">
        <v>53</v>
      </c>
      <c r="AM476" t="s">
        <v>1848</v>
      </c>
      <c r="AN476" t="s">
        <v>53</v>
      </c>
      <c r="AO476">
        <v>315</v>
      </c>
      <c r="AP476" t="s">
        <v>1849</v>
      </c>
      <c r="AQ476" t="s">
        <v>1761</v>
      </c>
      <c r="AR476" t="s">
        <v>71</v>
      </c>
      <c r="AS476" t="s">
        <v>72</v>
      </c>
      <c r="AT476" t="s">
        <v>53</v>
      </c>
      <c r="AU476" t="s">
        <v>53</v>
      </c>
      <c r="AV476" t="s">
        <v>53</v>
      </c>
      <c r="AW476" t="s">
        <v>53</v>
      </c>
      <c r="AX476" t="s">
        <v>131</v>
      </c>
      <c r="AY476" t="s">
        <v>53</v>
      </c>
      <c r="AZ476" t="s">
        <v>281</v>
      </c>
      <c r="BA476" t="s">
        <v>74</v>
      </c>
      <c r="BB476" t="s">
        <v>53</v>
      </c>
      <c r="BC476" t="s">
        <v>53</v>
      </c>
      <c r="BD476" t="s">
        <v>53</v>
      </c>
      <c r="BE476" t="s">
        <v>53</v>
      </c>
      <c r="BF476" t="s">
        <v>53</v>
      </c>
      <c r="BG476" t="s">
        <v>53</v>
      </c>
      <c r="BH476" t="s">
        <v>53</v>
      </c>
      <c r="BI476" t="s">
        <v>53</v>
      </c>
    </row>
    <row r="477" spans="1:61" x14ac:dyDescent="0.25">
      <c r="A477" t="s">
        <v>1850</v>
      </c>
      <c r="B477" t="s">
        <v>54</v>
      </c>
      <c r="C477" t="s">
        <v>55</v>
      </c>
      <c r="D477" t="s">
        <v>54</v>
      </c>
      <c r="E477" t="s">
        <v>110</v>
      </c>
      <c r="F477" t="s">
        <v>54</v>
      </c>
      <c r="G477" t="s">
        <v>54</v>
      </c>
      <c r="H477">
        <v>363</v>
      </c>
      <c r="I477" t="s">
        <v>1464</v>
      </c>
      <c r="J477" t="s">
        <v>58</v>
      </c>
      <c r="K477" t="s">
        <v>53</v>
      </c>
      <c r="L477" t="s">
        <v>53</v>
      </c>
      <c r="M477" t="s">
        <v>111</v>
      </c>
      <c r="N477" t="s">
        <v>53</v>
      </c>
      <c r="O477" t="s">
        <v>63</v>
      </c>
      <c r="P477" t="s">
        <v>53</v>
      </c>
      <c r="Q477">
        <v>363</v>
      </c>
      <c r="R477" t="s">
        <v>1851</v>
      </c>
      <c r="S477" t="s">
        <v>53</v>
      </c>
      <c r="T477" t="s">
        <v>53</v>
      </c>
      <c r="U477" t="s">
        <v>53</v>
      </c>
      <c r="V477" t="s">
        <v>111</v>
      </c>
      <c r="W477" t="s">
        <v>53</v>
      </c>
      <c r="X477" t="s">
        <v>179</v>
      </c>
      <c r="Y477" t="s">
        <v>53</v>
      </c>
      <c r="Z477" t="s">
        <v>53</v>
      </c>
      <c r="AA477" t="s">
        <v>53</v>
      </c>
      <c r="AB477" t="s">
        <v>53</v>
      </c>
      <c r="AC477" t="s">
        <v>53</v>
      </c>
      <c r="AD477" t="s">
        <v>53</v>
      </c>
      <c r="AE477" t="s">
        <v>950</v>
      </c>
      <c r="AF477" t="s">
        <v>53</v>
      </c>
      <c r="AG477" t="s">
        <v>1237</v>
      </c>
      <c r="AH477" t="s">
        <v>111</v>
      </c>
      <c r="AI477" t="s">
        <v>53</v>
      </c>
      <c r="AJ477" t="s">
        <v>63</v>
      </c>
      <c r="AK477" t="s">
        <v>53</v>
      </c>
      <c r="AL477" t="s">
        <v>53</v>
      </c>
      <c r="AM477" t="s">
        <v>1851</v>
      </c>
      <c r="AN477" t="s">
        <v>53</v>
      </c>
      <c r="AO477">
        <v>531</v>
      </c>
      <c r="AP477" t="s">
        <v>1852</v>
      </c>
      <c r="AQ477" t="s">
        <v>1761</v>
      </c>
      <c r="AR477" t="s">
        <v>71</v>
      </c>
      <c r="AS477" t="s">
        <v>72</v>
      </c>
      <c r="AT477" t="s">
        <v>53</v>
      </c>
      <c r="AU477" t="s">
        <v>53</v>
      </c>
      <c r="AV477" t="s">
        <v>53</v>
      </c>
      <c r="AW477" t="s">
        <v>53</v>
      </c>
      <c r="AX477" t="s">
        <v>111</v>
      </c>
      <c r="AY477" t="s">
        <v>53</v>
      </c>
      <c r="AZ477" t="s">
        <v>179</v>
      </c>
      <c r="BA477" t="s">
        <v>74</v>
      </c>
      <c r="BB477" t="s">
        <v>53</v>
      </c>
      <c r="BC477" t="s">
        <v>53</v>
      </c>
      <c r="BD477" t="s">
        <v>53</v>
      </c>
      <c r="BE477" t="s">
        <v>53</v>
      </c>
      <c r="BF477" t="s">
        <v>53</v>
      </c>
      <c r="BG477" t="s">
        <v>53</v>
      </c>
      <c r="BH477" t="s">
        <v>53</v>
      </c>
      <c r="BI477" t="s">
        <v>53</v>
      </c>
    </row>
    <row r="478" spans="1:61" x14ac:dyDescent="0.25">
      <c r="A478" t="s">
        <v>1853</v>
      </c>
      <c r="B478" t="s">
        <v>54</v>
      </c>
      <c r="C478" t="s">
        <v>309</v>
      </c>
      <c r="D478" t="s">
        <v>54</v>
      </c>
      <c r="E478" t="s">
        <v>56</v>
      </c>
      <c r="F478" t="s">
        <v>54</v>
      </c>
      <c r="G478" t="s">
        <v>54</v>
      </c>
      <c r="H478">
        <v>364</v>
      </c>
      <c r="I478" t="s">
        <v>1464</v>
      </c>
      <c r="J478" t="s">
        <v>58</v>
      </c>
      <c r="K478" t="s">
        <v>53</v>
      </c>
      <c r="L478" t="s">
        <v>53</v>
      </c>
      <c r="M478" t="s">
        <v>111</v>
      </c>
      <c r="N478" t="s">
        <v>53</v>
      </c>
      <c r="O478" t="s">
        <v>63</v>
      </c>
      <c r="P478" t="s">
        <v>53</v>
      </c>
      <c r="Q478">
        <v>364</v>
      </c>
      <c r="R478" t="s">
        <v>1854</v>
      </c>
      <c r="S478" t="s">
        <v>53</v>
      </c>
      <c r="T478" t="s">
        <v>53</v>
      </c>
      <c r="U478" t="s">
        <v>53</v>
      </c>
      <c r="V478" t="s">
        <v>111</v>
      </c>
      <c r="W478" t="s">
        <v>53</v>
      </c>
      <c r="X478" t="s">
        <v>179</v>
      </c>
      <c r="Y478" t="s">
        <v>53</v>
      </c>
      <c r="Z478" t="s">
        <v>53</v>
      </c>
      <c r="AA478" t="s">
        <v>53</v>
      </c>
      <c r="AB478" t="s">
        <v>53</v>
      </c>
      <c r="AC478" t="s">
        <v>53</v>
      </c>
      <c r="AD478" t="s">
        <v>53</v>
      </c>
      <c r="AE478" t="s">
        <v>950</v>
      </c>
      <c r="AF478" t="s">
        <v>53</v>
      </c>
      <c r="AG478" t="s">
        <v>1237</v>
      </c>
      <c r="AH478" t="s">
        <v>111</v>
      </c>
      <c r="AI478" t="s">
        <v>53</v>
      </c>
      <c r="AJ478" t="s">
        <v>63</v>
      </c>
      <c r="AK478" t="s">
        <v>53</v>
      </c>
      <c r="AL478" t="s">
        <v>53</v>
      </c>
      <c r="AM478" t="s">
        <v>1854</v>
      </c>
      <c r="AN478" t="s">
        <v>53</v>
      </c>
      <c r="AO478">
        <v>532</v>
      </c>
      <c r="AP478" t="s">
        <v>1855</v>
      </c>
      <c r="AQ478" t="s">
        <v>1761</v>
      </c>
      <c r="AR478" t="s">
        <v>71</v>
      </c>
      <c r="AS478" t="s">
        <v>72</v>
      </c>
      <c r="AT478" t="s">
        <v>53</v>
      </c>
      <c r="AU478" t="s">
        <v>53</v>
      </c>
      <c r="AV478" t="s">
        <v>53</v>
      </c>
      <c r="AW478" t="s">
        <v>53</v>
      </c>
      <c r="AX478" t="s">
        <v>111</v>
      </c>
      <c r="AY478" t="s">
        <v>53</v>
      </c>
      <c r="AZ478" t="s">
        <v>179</v>
      </c>
      <c r="BA478" t="s">
        <v>74</v>
      </c>
      <c r="BB478" t="s">
        <v>53</v>
      </c>
      <c r="BC478" t="s">
        <v>53</v>
      </c>
      <c r="BD478" t="s">
        <v>53</v>
      </c>
      <c r="BE478" t="s">
        <v>53</v>
      </c>
      <c r="BF478" t="s">
        <v>53</v>
      </c>
      <c r="BG478" t="s">
        <v>53</v>
      </c>
      <c r="BH478" t="s">
        <v>53</v>
      </c>
      <c r="BI478" t="s">
        <v>53</v>
      </c>
    </row>
    <row r="479" spans="1:61" x14ac:dyDescent="0.25">
      <c r="A479" t="s">
        <v>1856</v>
      </c>
      <c r="B479" t="s">
        <v>54</v>
      </c>
      <c r="C479" t="s">
        <v>55</v>
      </c>
      <c r="D479" t="s">
        <v>54</v>
      </c>
      <c r="E479" t="s">
        <v>56</v>
      </c>
      <c r="F479" t="s">
        <v>54</v>
      </c>
      <c r="G479" t="s">
        <v>54</v>
      </c>
      <c r="H479">
        <v>366</v>
      </c>
      <c r="I479" t="s">
        <v>1464</v>
      </c>
      <c r="J479" t="s">
        <v>58</v>
      </c>
      <c r="K479" t="s">
        <v>53</v>
      </c>
      <c r="L479" t="s">
        <v>53</v>
      </c>
      <c r="M479" t="s">
        <v>111</v>
      </c>
      <c r="N479" t="s">
        <v>53</v>
      </c>
      <c r="O479" t="s">
        <v>63</v>
      </c>
      <c r="P479" t="s">
        <v>53</v>
      </c>
      <c r="Q479">
        <v>366</v>
      </c>
      <c r="R479" t="s">
        <v>1857</v>
      </c>
      <c r="S479" t="s">
        <v>53</v>
      </c>
      <c r="T479" t="s">
        <v>53</v>
      </c>
      <c r="U479" t="s">
        <v>53</v>
      </c>
      <c r="V479" t="s">
        <v>111</v>
      </c>
      <c r="W479" t="s">
        <v>53</v>
      </c>
      <c r="X479" t="s">
        <v>377</v>
      </c>
      <c r="Y479" t="s">
        <v>53</v>
      </c>
      <c r="Z479" t="s">
        <v>53</v>
      </c>
      <c r="AA479" t="s">
        <v>53</v>
      </c>
      <c r="AB479" t="s">
        <v>53</v>
      </c>
      <c r="AC479" t="s">
        <v>53</v>
      </c>
      <c r="AD479" t="s">
        <v>53</v>
      </c>
      <c r="AE479" t="s">
        <v>1311</v>
      </c>
      <c r="AF479" t="s">
        <v>53</v>
      </c>
      <c r="AG479" t="s">
        <v>1313</v>
      </c>
      <c r="AH479" t="s">
        <v>111</v>
      </c>
      <c r="AI479" t="s">
        <v>53</v>
      </c>
      <c r="AJ479" t="s">
        <v>63</v>
      </c>
      <c r="AK479" t="s">
        <v>53</v>
      </c>
      <c r="AL479" t="s">
        <v>53</v>
      </c>
      <c r="AM479" t="s">
        <v>1857</v>
      </c>
      <c r="AN479" t="s">
        <v>53</v>
      </c>
      <c r="AO479">
        <v>558</v>
      </c>
      <c r="AP479" t="s">
        <v>1858</v>
      </c>
      <c r="AQ479" t="s">
        <v>1761</v>
      </c>
      <c r="AR479" t="s">
        <v>71</v>
      </c>
      <c r="AS479" t="s">
        <v>72</v>
      </c>
      <c r="AT479" t="s">
        <v>53</v>
      </c>
      <c r="AU479" t="s">
        <v>53</v>
      </c>
      <c r="AV479" t="s">
        <v>53</v>
      </c>
      <c r="AW479" t="s">
        <v>53</v>
      </c>
      <c r="AX479" t="s">
        <v>111</v>
      </c>
      <c r="AY479" t="s">
        <v>53</v>
      </c>
      <c r="AZ479" t="s">
        <v>377</v>
      </c>
      <c r="BA479" t="s">
        <v>74</v>
      </c>
      <c r="BB479" t="s">
        <v>53</v>
      </c>
      <c r="BC479" t="s">
        <v>53</v>
      </c>
      <c r="BD479" t="s">
        <v>53</v>
      </c>
      <c r="BE479" t="s">
        <v>53</v>
      </c>
      <c r="BF479" t="s">
        <v>53</v>
      </c>
      <c r="BG479" t="s">
        <v>53</v>
      </c>
      <c r="BH479" t="s">
        <v>53</v>
      </c>
      <c r="BI479" t="s">
        <v>53</v>
      </c>
    </row>
    <row r="480" spans="1:61" x14ac:dyDescent="0.25">
      <c r="A480" t="s">
        <v>1856</v>
      </c>
      <c r="B480" t="s">
        <v>54</v>
      </c>
      <c r="C480" t="s">
        <v>55</v>
      </c>
      <c r="D480" t="s">
        <v>54</v>
      </c>
      <c r="E480" t="s">
        <v>56</v>
      </c>
      <c r="F480" t="s">
        <v>54</v>
      </c>
      <c r="G480" t="s">
        <v>54</v>
      </c>
      <c r="H480">
        <v>366</v>
      </c>
      <c r="I480" t="s">
        <v>1464</v>
      </c>
      <c r="J480" t="s">
        <v>58</v>
      </c>
      <c r="K480" t="s">
        <v>53</v>
      </c>
      <c r="L480" t="s">
        <v>53</v>
      </c>
      <c r="M480" t="s">
        <v>111</v>
      </c>
      <c r="N480" t="s">
        <v>53</v>
      </c>
      <c r="O480" t="s">
        <v>63</v>
      </c>
      <c r="P480" t="s">
        <v>53</v>
      </c>
      <c r="Q480">
        <v>366</v>
      </c>
      <c r="R480" t="s">
        <v>1857</v>
      </c>
      <c r="S480" t="s">
        <v>53</v>
      </c>
      <c r="T480" t="s">
        <v>53</v>
      </c>
      <c r="U480" t="s">
        <v>53</v>
      </c>
      <c r="V480" t="s">
        <v>111</v>
      </c>
      <c r="W480" t="s">
        <v>53</v>
      </c>
      <c r="X480" t="s">
        <v>377</v>
      </c>
      <c r="Y480" t="s">
        <v>53</v>
      </c>
      <c r="Z480" t="s">
        <v>53</v>
      </c>
      <c r="AA480" t="s">
        <v>53</v>
      </c>
      <c r="AB480" t="s">
        <v>53</v>
      </c>
      <c r="AC480" t="s">
        <v>53</v>
      </c>
      <c r="AD480" t="s">
        <v>53</v>
      </c>
      <c r="AE480" t="s">
        <v>1311</v>
      </c>
      <c r="AF480" t="s">
        <v>53</v>
      </c>
      <c r="AG480" t="s">
        <v>1313</v>
      </c>
      <c r="AH480" t="s">
        <v>111</v>
      </c>
      <c r="AI480" t="s">
        <v>53</v>
      </c>
      <c r="AJ480" t="s">
        <v>63</v>
      </c>
      <c r="AK480" t="s">
        <v>53</v>
      </c>
      <c r="AL480" t="s">
        <v>53</v>
      </c>
      <c r="AM480" t="s">
        <v>1857</v>
      </c>
      <c r="AN480" t="s">
        <v>53</v>
      </c>
      <c r="AO480">
        <v>559</v>
      </c>
      <c r="AP480" t="s">
        <v>1859</v>
      </c>
      <c r="AQ480" t="s">
        <v>1761</v>
      </c>
      <c r="AR480" t="s">
        <v>71</v>
      </c>
      <c r="AS480" t="s">
        <v>72</v>
      </c>
      <c r="AT480" t="s">
        <v>53</v>
      </c>
      <c r="AU480" t="s">
        <v>53</v>
      </c>
      <c r="AV480" t="s">
        <v>53</v>
      </c>
      <c r="AW480" t="s">
        <v>53</v>
      </c>
      <c r="AX480" t="s">
        <v>111</v>
      </c>
      <c r="AY480" t="s">
        <v>53</v>
      </c>
      <c r="AZ480" t="s">
        <v>377</v>
      </c>
      <c r="BA480" t="s">
        <v>1818</v>
      </c>
      <c r="BB480" t="s">
        <v>53</v>
      </c>
      <c r="BC480" t="s">
        <v>53</v>
      </c>
      <c r="BD480" t="s">
        <v>53</v>
      </c>
      <c r="BE480" t="s">
        <v>53</v>
      </c>
      <c r="BF480" t="s">
        <v>53</v>
      </c>
      <c r="BG480" t="s">
        <v>53</v>
      </c>
      <c r="BH480" t="s">
        <v>53</v>
      </c>
      <c r="BI480" t="s">
        <v>53</v>
      </c>
    </row>
    <row r="481" spans="1:61" x14ac:dyDescent="0.25">
      <c r="A481" t="s">
        <v>1860</v>
      </c>
      <c r="B481" t="s">
        <v>54</v>
      </c>
      <c r="C481" t="s">
        <v>55</v>
      </c>
      <c r="D481" t="s">
        <v>54</v>
      </c>
      <c r="E481" t="s">
        <v>56</v>
      </c>
      <c r="F481" t="s">
        <v>54</v>
      </c>
      <c r="G481" t="s">
        <v>54</v>
      </c>
      <c r="H481">
        <v>369</v>
      </c>
      <c r="I481" t="s">
        <v>1464</v>
      </c>
      <c r="J481" t="s">
        <v>58</v>
      </c>
      <c r="K481" t="s">
        <v>53</v>
      </c>
      <c r="L481" t="s">
        <v>53</v>
      </c>
      <c r="M481" t="s">
        <v>111</v>
      </c>
      <c r="N481" t="s">
        <v>53</v>
      </c>
      <c r="O481" t="s">
        <v>63</v>
      </c>
      <c r="P481" t="s">
        <v>53</v>
      </c>
      <c r="Q481">
        <v>369</v>
      </c>
      <c r="R481" t="s">
        <v>1861</v>
      </c>
      <c r="S481" t="s">
        <v>53</v>
      </c>
      <c r="T481" t="s">
        <v>53</v>
      </c>
      <c r="U481" t="s">
        <v>53</v>
      </c>
      <c r="V481" t="s">
        <v>111</v>
      </c>
      <c r="W481" t="s">
        <v>53</v>
      </c>
      <c r="X481" t="s">
        <v>179</v>
      </c>
      <c r="Y481" t="s">
        <v>53</v>
      </c>
      <c r="Z481" t="s">
        <v>53</v>
      </c>
      <c r="AA481" t="s">
        <v>53</v>
      </c>
      <c r="AB481" t="s">
        <v>53</v>
      </c>
      <c r="AC481" t="s">
        <v>53</v>
      </c>
      <c r="AD481" t="s">
        <v>53</v>
      </c>
      <c r="AE481" t="s">
        <v>334</v>
      </c>
      <c r="AF481" t="s">
        <v>53</v>
      </c>
      <c r="AG481" t="s">
        <v>1862</v>
      </c>
      <c r="AH481" t="s">
        <v>111</v>
      </c>
      <c r="AI481" t="s">
        <v>53</v>
      </c>
      <c r="AJ481" t="s">
        <v>63</v>
      </c>
      <c r="AK481" t="s">
        <v>53</v>
      </c>
      <c r="AL481" t="s">
        <v>53</v>
      </c>
      <c r="AM481" t="s">
        <v>1861</v>
      </c>
      <c r="AN481" t="s">
        <v>53</v>
      </c>
      <c r="AO481">
        <v>538</v>
      </c>
      <c r="AP481" t="s">
        <v>1863</v>
      </c>
      <c r="AQ481" t="s">
        <v>1761</v>
      </c>
      <c r="AR481" t="s">
        <v>71</v>
      </c>
      <c r="AS481" t="s">
        <v>72</v>
      </c>
      <c r="AT481" t="s">
        <v>53</v>
      </c>
      <c r="AU481" t="s">
        <v>53</v>
      </c>
      <c r="AV481" t="s">
        <v>53</v>
      </c>
      <c r="AW481" t="s">
        <v>53</v>
      </c>
      <c r="AX481" t="s">
        <v>111</v>
      </c>
      <c r="AY481" t="s">
        <v>53</v>
      </c>
      <c r="AZ481" t="s">
        <v>179</v>
      </c>
      <c r="BA481" t="s">
        <v>93</v>
      </c>
      <c r="BB481" t="s">
        <v>53</v>
      </c>
      <c r="BC481" t="s">
        <v>53</v>
      </c>
      <c r="BD481" t="s">
        <v>53</v>
      </c>
      <c r="BE481" t="s">
        <v>53</v>
      </c>
      <c r="BF481" t="s">
        <v>53</v>
      </c>
      <c r="BG481" t="s">
        <v>53</v>
      </c>
      <c r="BH481" t="s">
        <v>53</v>
      </c>
      <c r="BI481" t="s">
        <v>53</v>
      </c>
    </row>
    <row r="482" spans="1:61" x14ac:dyDescent="0.25">
      <c r="A482" t="s">
        <v>1864</v>
      </c>
      <c r="B482" t="s">
        <v>54</v>
      </c>
      <c r="C482" t="s">
        <v>55</v>
      </c>
      <c r="D482" t="s">
        <v>54</v>
      </c>
      <c r="E482" t="s">
        <v>56</v>
      </c>
      <c r="F482" t="s">
        <v>54</v>
      </c>
      <c r="G482" t="s">
        <v>54</v>
      </c>
      <c r="H482">
        <v>370</v>
      </c>
      <c r="I482" t="s">
        <v>1464</v>
      </c>
      <c r="J482" t="s">
        <v>58</v>
      </c>
      <c r="K482" t="s">
        <v>53</v>
      </c>
      <c r="L482" t="s">
        <v>53</v>
      </c>
      <c r="M482" t="s">
        <v>111</v>
      </c>
      <c r="N482" t="s">
        <v>53</v>
      </c>
      <c r="O482" t="s">
        <v>63</v>
      </c>
      <c r="P482" t="s">
        <v>53</v>
      </c>
      <c r="Q482">
        <v>370</v>
      </c>
      <c r="R482" t="s">
        <v>1865</v>
      </c>
      <c r="S482" t="s">
        <v>53</v>
      </c>
      <c r="T482" t="s">
        <v>53</v>
      </c>
      <c r="U482" t="s">
        <v>53</v>
      </c>
      <c r="V482" t="s">
        <v>111</v>
      </c>
      <c r="W482" t="s">
        <v>53</v>
      </c>
      <c r="X482" t="s">
        <v>179</v>
      </c>
      <c r="Y482" t="s">
        <v>53</v>
      </c>
      <c r="Z482" t="s">
        <v>53</v>
      </c>
      <c r="AA482" t="s">
        <v>53</v>
      </c>
      <c r="AB482" t="s">
        <v>53</v>
      </c>
      <c r="AC482" t="s">
        <v>53</v>
      </c>
      <c r="AD482" t="s">
        <v>53</v>
      </c>
      <c r="AE482" t="s">
        <v>334</v>
      </c>
      <c r="AF482" t="s">
        <v>53</v>
      </c>
      <c r="AG482" t="s">
        <v>1862</v>
      </c>
      <c r="AH482" t="s">
        <v>111</v>
      </c>
      <c r="AI482" t="s">
        <v>53</v>
      </c>
      <c r="AJ482" t="s">
        <v>63</v>
      </c>
      <c r="AK482" t="s">
        <v>53</v>
      </c>
      <c r="AL482" t="s">
        <v>53</v>
      </c>
      <c r="AM482" t="s">
        <v>1865</v>
      </c>
      <c r="AN482" t="s">
        <v>53</v>
      </c>
      <c r="AO482">
        <v>539</v>
      </c>
      <c r="AP482" t="s">
        <v>1866</v>
      </c>
      <c r="AQ482" t="s">
        <v>1761</v>
      </c>
      <c r="AR482" t="s">
        <v>71</v>
      </c>
      <c r="AS482" t="s">
        <v>72</v>
      </c>
      <c r="AT482" t="s">
        <v>53</v>
      </c>
      <c r="AU482" t="s">
        <v>53</v>
      </c>
      <c r="AV482" t="s">
        <v>53</v>
      </c>
      <c r="AW482" t="s">
        <v>53</v>
      </c>
      <c r="AX482" t="s">
        <v>111</v>
      </c>
      <c r="AY482" t="s">
        <v>53</v>
      </c>
      <c r="AZ482" t="s">
        <v>179</v>
      </c>
      <c r="BA482" t="s">
        <v>74</v>
      </c>
      <c r="BB482" t="s">
        <v>53</v>
      </c>
      <c r="BC482" t="s">
        <v>53</v>
      </c>
      <c r="BD482" t="s">
        <v>53</v>
      </c>
      <c r="BE482" t="s">
        <v>53</v>
      </c>
      <c r="BF482" t="s">
        <v>53</v>
      </c>
      <c r="BG482" t="s">
        <v>53</v>
      </c>
      <c r="BH482" t="s">
        <v>53</v>
      </c>
      <c r="BI482" t="s">
        <v>53</v>
      </c>
    </row>
    <row r="483" spans="1:61" x14ac:dyDescent="0.25">
      <c r="A483" t="s">
        <v>1867</v>
      </c>
      <c r="B483" t="s">
        <v>54</v>
      </c>
      <c r="C483" t="s">
        <v>55</v>
      </c>
      <c r="D483" t="s">
        <v>54</v>
      </c>
      <c r="E483" t="s">
        <v>56</v>
      </c>
      <c r="F483" t="s">
        <v>54</v>
      </c>
      <c r="G483" t="s">
        <v>54</v>
      </c>
      <c r="H483">
        <v>371</v>
      </c>
      <c r="I483" t="s">
        <v>1464</v>
      </c>
      <c r="J483" t="s">
        <v>316</v>
      </c>
      <c r="K483" t="s">
        <v>53</v>
      </c>
      <c r="L483" t="s">
        <v>53</v>
      </c>
      <c r="M483" t="s">
        <v>111</v>
      </c>
      <c r="N483" t="s">
        <v>53</v>
      </c>
      <c r="O483" t="s">
        <v>63</v>
      </c>
      <c r="P483" t="s">
        <v>53</v>
      </c>
      <c r="Q483">
        <v>371</v>
      </c>
      <c r="R483" t="s">
        <v>1868</v>
      </c>
      <c r="S483" t="s">
        <v>53</v>
      </c>
      <c r="T483" t="s">
        <v>53</v>
      </c>
      <c r="U483" t="s">
        <v>53</v>
      </c>
      <c r="V483" t="s">
        <v>111</v>
      </c>
      <c r="W483" t="s">
        <v>53</v>
      </c>
      <c r="X483" t="s">
        <v>377</v>
      </c>
      <c r="Y483" t="s">
        <v>53</v>
      </c>
      <c r="Z483" t="s">
        <v>53</v>
      </c>
      <c r="AA483" t="s">
        <v>53</v>
      </c>
      <c r="AB483" t="s">
        <v>53</v>
      </c>
      <c r="AC483" t="s">
        <v>53</v>
      </c>
      <c r="AD483" t="s">
        <v>53</v>
      </c>
      <c r="AE483" t="s">
        <v>1869</v>
      </c>
      <c r="AF483" t="s">
        <v>53</v>
      </c>
      <c r="AG483" t="s">
        <v>1870</v>
      </c>
      <c r="AH483" t="s">
        <v>111</v>
      </c>
      <c r="AI483" t="s">
        <v>53</v>
      </c>
      <c r="AJ483" t="s">
        <v>63</v>
      </c>
      <c r="AK483" t="s">
        <v>53</v>
      </c>
      <c r="AL483" t="s">
        <v>53</v>
      </c>
      <c r="AM483" t="s">
        <v>1868</v>
      </c>
      <c r="AN483" t="s">
        <v>53</v>
      </c>
      <c r="AO483">
        <v>554</v>
      </c>
      <c r="AP483" t="s">
        <v>1871</v>
      </c>
      <c r="AQ483" t="s">
        <v>1761</v>
      </c>
      <c r="AR483" t="s">
        <v>71</v>
      </c>
      <c r="AS483" t="s">
        <v>72</v>
      </c>
      <c r="AT483" t="s">
        <v>53</v>
      </c>
      <c r="AU483" t="s">
        <v>53</v>
      </c>
      <c r="AV483" t="s">
        <v>53</v>
      </c>
      <c r="AW483" t="s">
        <v>53</v>
      </c>
      <c r="AX483" t="s">
        <v>111</v>
      </c>
      <c r="AY483" t="s">
        <v>53</v>
      </c>
      <c r="AZ483" t="s">
        <v>377</v>
      </c>
      <c r="BA483" t="s">
        <v>74</v>
      </c>
      <c r="BB483" t="s">
        <v>53</v>
      </c>
      <c r="BC483" t="s">
        <v>53</v>
      </c>
      <c r="BD483" t="s">
        <v>53</v>
      </c>
      <c r="BE483" t="s">
        <v>53</v>
      </c>
      <c r="BF483" t="s">
        <v>53</v>
      </c>
      <c r="BG483" t="s">
        <v>53</v>
      </c>
      <c r="BH483" t="s">
        <v>53</v>
      </c>
      <c r="BI483" t="s">
        <v>53</v>
      </c>
    </row>
    <row r="484" spans="1:61" x14ac:dyDescent="0.25">
      <c r="A484" t="s">
        <v>1867</v>
      </c>
      <c r="B484" t="s">
        <v>54</v>
      </c>
      <c r="C484" t="s">
        <v>55</v>
      </c>
      <c r="D484" t="s">
        <v>54</v>
      </c>
      <c r="E484" t="s">
        <v>56</v>
      </c>
      <c r="F484" t="s">
        <v>54</v>
      </c>
      <c r="G484" t="s">
        <v>54</v>
      </c>
      <c r="H484">
        <v>371</v>
      </c>
      <c r="I484" t="s">
        <v>1464</v>
      </c>
      <c r="J484" t="s">
        <v>316</v>
      </c>
      <c r="K484" t="s">
        <v>53</v>
      </c>
      <c r="L484" t="s">
        <v>53</v>
      </c>
      <c r="M484" t="s">
        <v>111</v>
      </c>
      <c r="N484" t="s">
        <v>53</v>
      </c>
      <c r="O484" t="s">
        <v>63</v>
      </c>
      <c r="P484" t="s">
        <v>53</v>
      </c>
      <c r="Q484">
        <v>371</v>
      </c>
      <c r="R484" t="s">
        <v>1868</v>
      </c>
      <c r="S484" t="s">
        <v>53</v>
      </c>
      <c r="T484" t="s">
        <v>53</v>
      </c>
      <c r="U484" t="s">
        <v>53</v>
      </c>
      <c r="V484" t="s">
        <v>111</v>
      </c>
      <c r="W484" t="s">
        <v>53</v>
      </c>
      <c r="X484" t="s">
        <v>377</v>
      </c>
      <c r="Y484" t="s">
        <v>53</v>
      </c>
      <c r="Z484" t="s">
        <v>53</v>
      </c>
      <c r="AA484" t="s">
        <v>53</v>
      </c>
      <c r="AB484" t="s">
        <v>53</v>
      </c>
      <c r="AC484" t="s">
        <v>53</v>
      </c>
      <c r="AD484" t="s">
        <v>53</v>
      </c>
      <c r="AE484" t="s">
        <v>1872</v>
      </c>
      <c r="AF484" t="s">
        <v>53</v>
      </c>
      <c r="AG484" t="s">
        <v>1873</v>
      </c>
      <c r="AH484" t="s">
        <v>111</v>
      </c>
      <c r="AI484" t="s">
        <v>53</v>
      </c>
      <c r="AJ484" t="s">
        <v>63</v>
      </c>
      <c r="AK484" t="s">
        <v>53</v>
      </c>
      <c r="AL484" t="s">
        <v>53</v>
      </c>
      <c r="AM484" t="s">
        <v>1868</v>
      </c>
      <c r="AN484" t="s">
        <v>53</v>
      </c>
      <c r="AO484">
        <v>556</v>
      </c>
      <c r="AP484" t="s">
        <v>1874</v>
      </c>
      <c r="AQ484" t="s">
        <v>1761</v>
      </c>
      <c r="AR484" t="s">
        <v>71</v>
      </c>
      <c r="AS484" t="s">
        <v>72</v>
      </c>
      <c r="AT484" t="s">
        <v>53</v>
      </c>
      <c r="AU484" t="s">
        <v>53</v>
      </c>
      <c r="AV484" t="s">
        <v>53</v>
      </c>
      <c r="AW484" t="s">
        <v>53</v>
      </c>
      <c r="AX484" t="s">
        <v>111</v>
      </c>
      <c r="AY484" t="s">
        <v>53</v>
      </c>
      <c r="AZ484" t="s">
        <v>377</v>
      </c>
      <c r="BA484" t="s">
        <v>74</v>
      </c>
      <c r="BB484" t="s">
        <v>53</v>
      </c>
      <c r="BC484" t="s">
        <v>53</v>
      </c>
      <c r="BD484" t="s">
        <v>53</v>
      </c>
      <c r="BE484" t="s">
        <v>53</v>
      </c>
      <c r="BF484" t="s">
        <v>53</v>
      </c>
      <c r="BG484" t="s">
        <v>53</v>
      </c>
      <c r="BH484" t="s">
        <v>53</v>
      </c>
      <c r="BI484" t="s">
        <v>53</v>
      </c>
    </row>
    <row r="485" spans="1:61" x14ac:dyDescent="0.25">
      <c r="A485" t="s">
        <v>1867</v>
      </c>
      <c r="B485" t="s">
        <v>54</v>
      </c>
      <c r="C485" t="s">
        <v>55</v>
      </c>
      <c r="D485" t="s">
        <v>54</v>
      </c>
      <c r="E485" t="s">
        <v>56</v>
      </c>
      <c r="F485" t="s">
        <v>54</v>
      </c>
      <c r="G485" t="s">
        <v>54</v>
      </c>
      <c r="H485">
        <v>371</v>
      </c>
      <c r="I485" t="s">
        <v>1464</v>
      </c>
      <c r="J485" t="s">
        <v>316</v>
      </c>
      <c r="K485" t="s">
        <v>53</v>
      </c>
      <c r="L485" t="s">
        <v>53</v>
      </c>
      <c r="M485" t="s">
        <v>111</v>
      </c>
      <c r="N485" t="s">
        <v>53</v>
      </c>
      <c r="O485" t="s">
        <v>63</v>
      </c>
      <c r="P485" t="s">
        <v>53</v>
      </c>
      <c r="Q485">
        <v>371</v>
      </c>
      <c r="R485" t="s">
        <v>1868</v>
      </c>
      <c r="S485" t="s">
        <v>53</v>
      </c>
      <c r="T485" t="s">
        <v>53</v>
      </c>
      <c r="U485" t="s">
        <v>53</v>
      </c>
      <c r="V485" t="s">
        <v>111</v>
      </c>
      <c r="W485" t="s">
        <v>53</v>
      </c>
      <c r="X485" t="s">
        <v>377</v>
      </c>
      <c r="Y485" t="s">
        <v>53</v>
      </c>
      <c r="Z485" t="s">
        <v>53</v>
      </c>
      <c r="AA485" t="s">
        <v>53</v>
      </c>
      <c r="AB485" t="s">
        <v>53</v>
      </c>
      <c r="AC485" t="s">
        <v>53</v>
      </c>
      <c r="AD485" t="s">
        <v>53</v>
      </c>
      <c r="AE485" t="s">
        <v>1873</v>
      </c>
      <c r="AF485" t="s">
        <v>53</v>
      </c>
      <c r="AG485" t="s">
        <v>1875</v>
      </c>
      <c r="AH485" t="s">
        <v>111</v>
      </c>
      <c r="AI485" t="s">
        <v>53</v>
      </c>
      <c r="AJ485" t="s">
        <v>63</v>
      </c>
      <c r="AK485" t="s">
        <v>53</v>
      </c>
      <c r="AL485" t="s">
        <v>53</v>
      </c>
      <c r="AM485" t="s">
        <v>1868</v>
      </c>
      <c r="AN485" t="s">
        <v>53</v>
      </c>
      <c r="AO485">
        <v>557</v>
      </c>
      <c r="AP485" t="s">
        <v>1876</v>
      </c>
      <c r="AQ485" t="s">
        <v>1761</v>
      </c>
      <c r="AR485" t="s">
        <v>71</v>
      </c>
      <c r="AS485" t="s">
        <v>72</v>
      </c>
      <c r="AT485" t="s">
        <v>53</v>
      </c>
      <c r="AU485" t="s">
        <v>53</v>
      </c>
      <c r="AV485" t="s">
        <v>53</v>
      </c>
      <c r="AW485" t="s">
        <v>53</v>
      </c>
      <c r="AX485" t="s">
        <v>111</v>
      </c>
      <c r="AY485" t="s">
        <v>53</v>
      </c>
      <c r="AZ485" t="s">
        <v>377</v>
      </c>
      <c r="BA485" t="s">
        <v>93</v>
      </c>
      <c r="BB485" t="s">
        <v>53</v>
      </c>
      <c r="BC485" t="s">
        <v>53</v>
      </c>
      <c r="BD485" t="s">
        <v>53</v>
      </c>
      <c r="BE485" t="s">
        <v>53</v>
      </c>
      <c r="BF485" t="s">
        <v>53</v>
      </c>
      <c r="BG485" t="s">
        <v>53</v>
      </c>
      <c r="BH485" t="s">
        <v>53</v>
      </c>
      <c r="BI485" t="s">
        <v>53</v>
      </c>
    </row>
    <row r="486" spans="1:61" x14ac:dyDescent="0.25">
      <c r="A486" t="s">
        <v>53</v>
      </c>
      <c r="B486" t="s">
        <v>54</v>
      </c>
      <c r="C486" t="s">
        <v>529</v>
      </c>
      <c r="D486" t="s">
        <v>54</v>
      </c>
      <c r="E486" t="s">
        <v>380</v>
      </c>
      <c r="F486" t="s">
        <v>54</v>
      </c>
      <c r="G486" t="s">
        <v>54</v>
      </c>
      <c r="H486">
        <v>372</v>
      </c>
      <c r="I486" t="s">
        <v>1464</v>
      </c>
      <c r="J486" t="s">
        <v>380</v>
      </c>
      <c r="K486" t="s">
        <v>53</v>
      </c>
      <c r="L486" t="s">
        <v>187</v>
      </c>
      <c r="M486" t="s">
        <v>61</v>
      </c>
      <c r="N486" t="s">
        <v>53</v>
      </c>
      <c r="O486" t="s">
        <v>63</v>
      </c>
      <c r="P486" t="s">
        <v>53</v>
      </c>
      <c r="Q486">
        <v>372</v>
      </c>
      <c r="R486" t="s">
        <v>1877</v>
      </c>
      <c r="S486" t="s">
        <v>53</v>
      </c>
      <c r="T486" t="s">
        <v>53</v>
      </c>
      <c r="U486" t="s">
        <v>53</v>
      </c>
      <c r="V486" t="s">
        <v>61</v>
      </c>
      <c r="W486" t="s">
        <v>53</v>
      </c>
      <c r="X486" t="s">
        <v>333</v>
      </c>
      <c r="Y486" t="s">
        <v>53</v>
      </c>
      <c r="Z486" t="s">
        <v>53</v>
      </c>
      <c r="AA486" t="s">
        <v>53</v>
      </c>
      <c r="AB486" t="s">
        <v>53</v>
      </c>
      <c r="AC486" t="s">
        <v>53</v>
      </c>
      <c r="AD486" t="s">
        <v>53</v>
      </c>
      <c r="AE486" t="s">
        <v>1096</v>
      </c>
      <c r="AF486" t="s">
        <v>53</v>
      </c>
      <c r="AG486" t="s">
        <v>358</v>
      </c>
      <c r="AH486" t="s">
        <v>61</v>
      </c>
      <c r="AI486" t="s">
        <v>53</v>
      </c>
      <c r="AJ486" t="s">
        <v>63</v>
      </c>
      <c r="AK486" t="s">
        <v>53</v>
      </c>
      <c r="AL486" t="s">
        <v>53</v>
      </c>
      <c r="AM486" t="s">
        <v>1877</v>
      </c>
      <c r="AN486" t="s">
        <v>53</v>
      </c>
      <c r="AO486">
        <v>31</v>
      </c>
      <c r="AP486" t="s">
        <v>1878</v>
      </c>
      <c r="AQ486" t="s">
        <v>1879</v>
      </c>
      <c r="AR486" t="s">
        <v>71</v>
      </c>
      <c r="AS486" t="s">
        <v>72</v>
      </c>
      <c r="AT486" t="s">
        <v>53</v>
      </c>
      <c r="AU486" t="s">
        <v>53</v>
      </c>
      <c r="AV486" t="s">
        <v>53</v>
      </c>
      <c r="AW486" t="s">
        <v>53</v>
      </c>
      <c r="AX486" t="s">
        <v>61</v>
      </c>
      <c r="AY486" t="s">
        <v>53</v>
      </c>
      <c r="AZ486" t="s">
        <v>333</v>
      </c>
      <c r="BA486" t="s">
        <v>93</v>
      </c>
      <c r="BB486" t="s">
        <v>53</v>
      </c>
      <c r="BC486" t="s">
        <v>53</v>
      </c>
      <c r="BD486" t="s">
        <v>53</v>
      </c>
      <c r="BE486" t="s">
        <v>53</v>
      </c>
      <c r="BF486" t="s">
        <v>53</v>
      </c>
      <c r="BG486" t="s">
        <v>53</v>
      </c>
      <c r="BH486" t="s">
        <v>53</v>
      </c>
      <c r="BI486" t="s">
        <v>53</v>
      </c>
    </row>
    <row r="487" spans="1:61" x14ac:dyDescent="0.25">
      <c r="A487" t="s">
        <v>53</v>
      </c>
      <c r="B487" t="s">
        <v>54</v>
      </c>
      <c r="C487" t="s">
        <v>529</v>
      </c>
      <c r="D487" t="s">
        <v>54</v>
      </c>
      <c r="E487" t="s">
        <v>380</v>
      </c>
      <c r="F487" t="s">
        <v>54</v>
      </c>
      <c r="G487" t="s">
        <v>54</v>
      </c>
      <c r="H487">
        <v>373</v>
      </c>
      <c r="I487" t="s">
        <v>1464</v>
      </c>
      <c r="J487" t="s">
        <v>380</v>
      </c>
      <c r="K487" t="s">
        <v>53</v>
      </c>
      <c r="L487" t="s">
        <v>187</v>
      </c>
      <c r="M487" t="s">
        <v>61</v>
      </c>
      <c r="N487" t="s">
        <v>53</v>
      </c>
      <c r="O487" t="s">
        <v>63</v>
      </c>
      <c r="P487" t="s">
        <v>53</v>
      </c>
      <c r="Q487">
        <v>373</v>
      </c>
      <c r="R487" t="s">
        <v>1880</v>
      </c>
      <c r="S487" t="s">
        <v>53</v>
      </c>
      <c r="T487" t="s">
        <v>53</v>
      </c>
      <c r="U487" t="s">
        <v>53</v>
      </c>
      <c r="V487" t="s">
        <v>61</v>
      </c>
      <c r="W487" t="s">
        <v>53</v>
      </c>
      <c r="X487" t="s">
        <v>333</v>
      </c>
      <c r="Y487" t="s">
        <v>53</v>
      </c>
      <c r="Z487" t="s">
        <v>53</v>
      </c>
      <c r="AA487" t="s">
        <v>53</v>
      </c>
      <c r="AB487" t="s">
        <v>53</v>
      </c>
      <c r="AC487" t="s">
        <v>53</v>
      </c>
      <c r="AD487" t="s">
        <v>53</v>
      </c>
      <c r="AE487" t="s">
        <v>1096</v>
      </c>
      <c r="AF487" t="s">
        <v>53</v>
      </c>
      <c r="AG487" t="s">
        <v>358</v>
      </c>
      <c r="AH487" t="s">
        <v>61</v>
      </c>
      <c r="AI487" t="s">
        <v>53</v>
      </c>
      <c r="AJ487" t="s">
        <v>63</v>
      </c>
      <c r="AK487" t="s">
        <v>53</v>
      </c>
      <c r="AL487" t="s">
        <v>53</v>
      </c>
      <c r="AM487" t="s">
        <v>1880</v>
      </c>
      <c r="AN487" t="s">
        <v>53</v>
      </c>
      <c r="AO487">
        <v>32</v>
      </c>
      <c r="AP487" t="s">
        <v>1881</v>
      </c>
      <c r="AQ487" t="s">
        <v>1879</v>
      </c>
      <c r="AR487" t="s">
        <v>71</v>
      </c>
      <c r="AS487" t="s">
        <v>72</v>
      </c>
      <c r="AT487" t="s">
        <v>53</v>
      </c>
      <c r="AU487" t="s">
        <v>53</v>
      </c>
      <c r="AV487" t="s">
        <v>53</v>
      </c>
      <c r="AW487" t="s">
        <v>53</v>
      </c>
      <c r="AX487" t="s">
        <v>61</v>
      </c>
      <c r="AY487" t="s">
        <v>53</v>
      </c>
      <c r="AZ487" t="s">
        <v>333</v>
      </c>
      <c r="BA487" t="s">
        <v>93</v>
      </c>
      <c r="BB487" t="s">
        <v>53</v>
      </c>
      <c r="BC487" t="s">
        <v>53</v>
      </c>
      <c r="BD487" t="s">
        <v>53</v>
      </c>
      <c r="BE487" t="s">
        <v>53</v>
      </c>
      <c r="BF487" t="s">
        <v>53</v>
      </c>
      <c r="BG487" t="s">
        <v>53</v>
      </c>
      <c r="BH487" t="s">
        <v>53</v>
      </c>
      <c r="BI487" t="s">
        <v>53</v>
      </c>
    </row>
    <row r="488" spans="1:61" x14ac:dyDescent="0.25">
      <c r="A488" t="s">
        <v>53</v>
      </c>
      <c r="B488" t="s">
        <v>54</v>
      </c>
      <c r="C488" t="s">
        <v>529</v>
      </c>
      <c r="D488" t="s">
        <v>54</v>
      </c>
      <c r="E488" t="s">
        <v>380</v>
      </c>
      <c r="F488" t="s">
        <v>54</v>
      </c>
      <c r="G488" t="s">
        <v>54</v>
      </c>
      <c r="H488">
        <v>374</v>
      </c>
      <c r="I488" t="s">
        <v>1464</v>
      </c>
      <c r="J488" t="s">
        <v>380</v>
      </c>
      <c r="K488" t="s">
        <v>53</v>
      </c>
      <c r="L488" t="s">
        <v>187</v>
      </c>
      <c r="M488" t="s">
        <v>61</v>
      </c>
      <c r="N488" t="s">
        <v>53</v>
      </c>
      <c r="O488" t="s">
        <v>63</v>
      </c>
      <c r="P488" t="s">
        <v>53</v>
      </c>
      <c r="Q488">
        <v>374</v>
      </c>
      <c r="R488" t="s">
        <v>1882</v>
      </c>
      <c r="S488" t="s">
        <v>53</v>
      </c>
      <c r="T488" t="s">
        <v>53</v>
      </c>
      <c r="U488" t="s">
        <v>53</v>
      </c>
      <c r="V488" t="s">
        <v>61</v>
      </c>
      <c r="W488" t="s">
        <v>53</v>
      </c>
      <c r="X488" t="s">
        <v>333</v>
      </c>
      <c r="Y488" t="s">
        <v>53</v>
      </c>
      <c r="Z488" t="s">
        <v>53</v>
      </c>
      <c r="AA488" t="s">
        <v>53</v>
      </c>
      <c r="AB488" t="s">
        <v>53</v>
      </c>
      <c r="AC488" t="s">
        <v>53</v>
      </c>
      <c r="AD488" t="s">
        <v>53</v>
      </c>
      <c r="AE488" t="s">
        <v>358</v>
      </c>
      <c r="AF488" t="s">
        <v>53</v>
      </c>
      <c r="AG488" t="s">
        <v>1883</v>
      </c>
      <c r="AH488" t="s">
        <v>61</v>
      </c>
      <c r="AI488" t="s">
        <v>53</v>
      </c>
      <c r="AJ488" t="s">
        <v>63</v>
      </c>
      <c r="AK488" t="s">
        <v>53</v>
      </c>
      <c r="AL488" t="s">
        <v>53</v>
      </c>
      <c r="AM488" t="s">
        <v>1882</v>
      </c>
      <c r="AN488" t="s">
        <v>53</v>
      </c>
      <c r="AO488">
        <v>33</v>
      </c>
      <c r="AP488" t="s">
        <v>1884</v>
      </c>
      <c r="AQ488" t="s">
        <v>1879</v>
      </c>
      <c r="AR488" t="s">
        <v>71</v>
      </c>
      <c r="AS488" t="s">
        <v>72</v>
      </c>
      <c r="AT488" t="s">
        <v>53</v>
      </c>
      <c r="AU488" t="s">
        <v>53</v>
      </c>
      <c r="AV488" t="s">
        <v>53</v>
      </c>
      <c r="AW488" t="s">
        <v>53</v>
      </c>
      <c r="AX488" t="s">
        <v>61</v>
      </c>
      <c r="AY488" t="s">
        <v>53</v>
      </c>
      <c r="AZ488" t="s">
        <v>333</v>
      </c>
      <c r="BA488" t="s">
        <v>93</v>
      </c>
      <c r="BB488" t="s">
        <v>53</v>
      </c>
      <c r="BC488" t="s">
        <v>53</v>
      </c>
      <c r="BD488" t="s">
        <v>53</v>
      </c>
      <c r="BE488" t="s">
        <v>53</v>
      </c>
      <c r="BF488" t="s">
        <v>53</v>
      </c>
      <c r="BG488" t="s">
        <v>53</v>
      </c>
      <c r="BH488" t="s">
        <v>53</v>
      </c>
      <c r="BI488" t="s">
        <v>53</v>
      </c>
    </row>
    <row r="489" spans="1:61" x14ac:dyDescent="0.25">
      <c r="A489" t="s">
        <v>53</v>
      </c>
      <c r="B489" t="s">
        <v>54</v>
      </c>
      <c r="C489" t="s">
        <v>529</v>
      </c>
      <c r="D489" t="s">
        <v>54</v>
      </c>
      <c r="E489" t="s">
        <v>380</v>
      </c>
      <c r="F489" t="s">
        <v>54</v>
      </c>
      <c r="G489" t="s">
        <v>54</v>
      </c>
      <c r="H489">
        <v>375</v>
      </c>
      <c r="I489" t="s">
        <v>1464</v>
      </c>
      <c r="J489" t="s">
        <v>380</v>
      </c>
      <c r="K489" t="s">
        <v>53</v>
      </c>
      <c r="L489" t="s">
        <v>187</v>
      </c>
      <c r="M489" t="s">
        <v>61</v>
      </c>
      <c r="N489" t="s">
        <v>53</v>
      </c>
      <c r="O489" t="s">
        <v>63</v>
      </c>
      <c r="P489" t="s">
        <v>53</v>
      </c>
      <c r="Q489">
        <v>375</v>
      </c>
      <c r="R489" t="s">
        <v>1885</v>
      </c>
      <c r="S489" t="s">
        <v>53</v>
      </c>
      <c r="T489" t="s">
        <v>53</v>
      </c>
      <c r="U489" t="s">
        <v>53</v>
      </c>
      <c r="V489" t="s">
        <v>61</v>
      </c>
      <c r="W489" t="s">
        <v>53</v>
      </c>
      <c r="X489" t="s">
        <v>333</v>
      </c>
      <c r="Y489" t="s">
        <v>53</v>
      </c>
      <c r="Z489" t="s">
        <v>53</v>
      </c>
      <c r="AA489" t="s">
        <v>53</v>
      </c>
      <c r="AB489" t="s">
        <v>53</v>
      </c>
      <c r="AC489" t="s">
        <v>53</v>
      </c>
      <c r="AD489" t="s">
        <v>53</v>
      </c>
      <c r="AE489" t="s">
        <v>358</v>
      </c>
      <c r="AF489" t="s">
        <v>53</v>
      </c>
      <c r="AG489" t="s">
        <v>1883</v>
      </c>
      <c r="AH489" t="s">
        <v>61</v>
      </c>
      <c r="AI489" t="s">
        <v>53</v>
      </c>
      <c r="AJ489" t="s">
        <v>63</v>
      </c>
      <c r="AK489" t="s">
        <v>53</v>
      </c>
      <c r="AL489" t="s">
        <v>53</v>
      </c>
      <c r="AM489" t="s">
        <v>1885</v>
      </c>
      <c r="AN489" t="s">
        <v>53</v>
      </c>
      <c r="AO489">
        <v>34</v>
      </c>
      <c r="AP489" t="s">
        <v>1886</v>
      </c>
      <c r="AQ489" t="s">
        <v>1879</v>
      </c>
      <c r="AR489" t="s">
        <v>71</v>
      </c>
      <c r="AS489" t="s">
        <v>72</v>
      </c>
      <c r="AT489" t="s">
        <v>53</v>
      </c>
      <c r="AU489" t="s">
        <v>53</v>
      </c>
      <c r="AV489" t="s">
        <v>53</v>
      </c>
      <c r="AW489" t="s">
        <v>53</v>
      </c>
      <c r="AX489" t="s">
        <v>61</v>
      </c>
      <c r="AY489" t="s">
        <v>53</v>
      </c>
      <c r="AZ489" t="s">
        <v>333</v>
      </c>
      <c r="BA489" t="s">
        <v>74</v>
      </c>
      <c r="BB489" t="s">
        <v>53</v>
      </c>
      <c r="BC489" t="s">
        <v>53</v>
      </c>
      <c r="BD489" t="s">
        <v>53</v>
      </c>
      <c r="BE489" t="s">
        <v>53</v>
      </c>
      <c r="BF489" t="s">
        <v>53</v>
      </c>
      <c r="BG489" t="s">
        <v>53</v>
      </c>
      <c r="BH489" t="s">
        <v>53</v>
      </c>
      <c r="BI489" t="s">
        <v>53</v>
      </c>
    </row>
    <row r="490" spans="1:61" x14ac:dyDescent="0.25">
      <c r="A490" t="s">
        <v>53</v>
      </c>
      <c r="B490" t="s">
        <v>54</v>
      </c>
      <c r="C490" t="s">
        <v>529</v>
      </c>
      <c r="D490" t="s">
        <v>54</v>
      </c>
      <c r="E490" t="s">
        <v>380</v>
      </c>
      <c r="F490" t="s">
        <v>54</v>
      </c>
      <c r="G490" t="s">
        <v>54</v>
      </c>
      <c r="H490">
        <v>376</v>
      </c>
      <c r="I490" t="s">
        <v>1464</v>
      </c>
      <c r="J490" t="s">
        <v>380</v>
      </c>
      <c r="K490" t="s">
        <v>53</v>
      </c>
      <c r="L490" t="s">
        <v>187</v>
      </c>
      <c r="M490" t="s">
        <v>61</v>
      </c>
      <c r="N490" t="s">
        <v>53</v>
      </c>
      <c r="O490" t="s">
        <v>63</v>
      </c>
      <c r="P490" t="s">
        <v>53</v>
      </c>
      <c r="Q490">
        <v>376</v>
      </c>
      <c r="R490" t="s">
        <v>1887</v>
      </c>
      <c r="S490" t="s">
        <v>53</v>
      </c>
      <c r="T490" t="s">
        <v>53</v>
      </c>
      <c r="U490" t="s">
        <v>53</v>
      </c>
      <c r="V490" t="s">
        <v>61</v>
      </c>
      <c r="W490" t="s">
        <v>53</v>
      </c>
      <c r="X490" t="s">
        <v>333</v>
      </c>
      <c r="Y490" t="s">
        <v>53</v>
      </c>
      <c r="Z490" t="s">
        <v>53</v>
      </c>
      <c r="AA490" t="s">
        <v>53</v>
      </c>
      <c r="AB490" t="s">
        <v>53</v>
      </c>
      <c r="AC490" t="s">
        <v>53</v>
      </c>
      <c r="AD490" t="s">
        <v>53</v>
      </c>
      <c r="AE490" t="s">
        <v>497</v>
      </c>
      <c r="AF490" t="s">
        <v>53</v>
      </c>
      <c r="AG490" t="s">
        <v>1888</v>
      </c>
      <c r="AH490" t="s">
        <v>61</v>
      </c>
      <c r="AI490" t="s">
        <v>53</v>
      </c>
      <c r="AJ490" t="s">
        <v>63</v>
      </c>
      <c r="AK490" t="s">
        <v>53</v>
      </c>
      <c r="AL490" t="s">
        <v>53</v>
      </c>
      <c r="AM490" t="s">
        <v>1887</v>
      </c>
      <c r="AN490" t="s">
        <v>53</v>
      </c>
      <c r="AO490">
        <v>35</v>
      </c>
      <c r="AP490" t="s">
        <v>1889</v>
      </c>
      <c r="AQ490" t="s">
        <v>1879</v>
      </c>
      <c r="AR490" t="s">
        <v>71</v>
      </c>
      <c r="AS490" t="s">
        <v>72</v>
      </c>
      <c r="AT490" t="s">
        <v>53</v>
      </c>
      <c r="AU490" t="s">
        <v>53</v>
      </c>
      <c r="AV490" t="s">
        <v>53</v>
      </c>
      <c r="AW490" t="s">
        <v>53</v>
      </c>
      <c r="AX490" t="s">
        <v>61</v>
      </c>
      <c r="AY490" t="s">
        <v>53</v>
      </c>
      <c r="AZ490" t="s">
        <v>333</v>
      </c>
      <c r="BA490" t="s">
        <v>74</v>
      </c>
      <c r="BB490" t="s">
        <v>53</v>
      </c>
      <c r="BC490" t="s">
        <v>53</v>
      </c>
      <c r="BD490" t="s">
        <v>53</v>
      </c>
      <c r="BE490" t="s">
        <v>53</v>
      </c>
      <c r="BF490" t="s">
        <v>53</v>
      </c>
      <c r="BG490" t="s">
        <v>53</v>
      </c>
      <c r="BH490" t="s">
        <v>53</v>
      </c>
      <c r="BI490" t="s">
        <v>53</v>
      </c>
    </row>
    <row r="491" spans="1:61" x14ac:dyDescent="0.25">
      <c r="A491" t="s">
        <v>53</v>
      </c>
      <c r="B491" t="s">
        <v>54</v>
      </c>
      <c r="C491" t="s">
        <v>529</v>
      </c>
      <c r="D491" t="s">
        <v>54</v>
      </c>
      <c r="E491" t="s">
        <v>380</v>
      </c>
      <c r="F491" t="s">
        <v>54</v>
      </c>
      <c r="G491" t="s">
        <v>54</v>
      </c>
      <c r="H491">
        <v>377</v>
      </c>
      <c r="I491" t="s">
        <v>1464</v>
      </c>
      <c r="J491" t="s">
        <v>380</v>
      </c>
      <c r="K491" t="s">
        <v>53</v>
      </c>
      <c r="L491" t="s">
        <v>187</v>
      </c>
      <c r="M491" t="s">
        <v>61</v>
      </c>
      <c r="N491" t="s">
        <v>53</v>
      </c>
      <c r="O491" t="s">
        <v>63</v>
      </c>
      <c r="P491" t="s">
        <v>53</v>
      </c>
      <c r="Q491">
        <v>377</v>
      </c>
      <c r="R491" t="s">
        <v>1890</v>
      </c>
      <c r="S491" t="s">
        <v>53</v>
      </c>
      <c r="T491" t="s">
        <v>53</v>
      </c>
      <c r="U491" t="s">
        <v>53</v>
      </c>
      <c r="V491" t="s">
        <v>61</v>
      </c>
      <c r="W491" t="s">
        <v>53</v>
      </c>
      <c r="X491" t="s">
        <v>333</v>
      </c>
      <c r="Y491" t="s">
        <v>53</v>
      </c>
      <c r="Z491" t="s">
        <v>53</v>
      </c>
      <c r="AA491" t="s">
        <v>53</v>
      </c>
      <c r="AB491" t="s">
        <v>53</v>
      </c>
      <c r="AC491" t="s">
        <v>53</v>
      </c>
      <c r="AD491" t="s">
        <v>53</v>
      </c>
      <c r="AE491" t="s">
        <v>497</v>
      </c>
      <c r="AF491" t="s">
        <v>53</v>
      </c>
      <c r="AG491" t="s">
        <v>1888</v>
      </c>
      <c r="AH491" t="s">
        <v>61</v>
      </c>
      <c r="AI491" t="s">
        <v>53</v>
      </c>
      <c r="AJ491" t="s">
        <v>63</v>
      </c>
      <c r="AK491" t="s">
        <v>53</v>
      </c>
      <c r="AL491" t="s">
        <v>53</v>
      </c>
      <c r="AM491" t="s">
        <v>1890</v>
      </c>
      <c r="AN491" t="s">
        <v>53</v>
      </c>
      <c r="AO491">
        <v>36</v>
      </c>
      <c r="AP491" t="s">
        <v>1891</v>
      </c>
      <c r="AQ491" t="s">
        <v>1879</v>
      </c>
      <c r="AR491" t="s">
        <v>71</v>
      </c>
      <c r="AS491" t="s">
        <v>72</v>
      </c>
      <c r="AT491" t="s">
        <v>53</v>
      </c>
      <c r="AU491" t="s">
        <v>53</v>
      </c>
      <c r="AV491" t="s">
        <v>53</v>
      </c>
      <c r="AW491" t="s">
        <v>53</v>
      </c>
      <c r="AX491" t="s">
        <v>61</v>
      </c>
      <c r="AY491" t="s">
        <v>53</v>
      </c>
      <c r="AZ491" t="s">
        <v>333</v>
      </c>
      <c r="BA491" t="s">
        <v>74</v>
      </c>
      <c r="BB491" t="s">
        <v>53</v>
      </c>
      <c r="BC491" t="s">
        <v>53</v>
      </c>
      <c r="BD491" t="s">
        <v>53</v>
      </c>
      <c r="BE491" t="s">
        <v>53</v>
      </c>
      <c r="BF491" t="s">
        <v>53</v>
      </c>
      <c r="BG491" t="s">
        <v>53</v>
      </c>
      <c r="BH491" t="s">
        <v>53</v>
      </c>
      <c r="BI491" t="s">
        <v>53</v>
      </c>
    </row>
    <row r="492" spans="1:61" x14ac:dyDescent="0.25">
      <c r="A492" t="s">
        <v>53</v>
      </c>
      <c r="B492" t="s">
        <v>54</v>
      </c>
      <c r="C492" t="s">
        <v>529</v>
      </c>
      <c r="D492" t="s">
        <v>54</v>
      </c>
      <c r="E492" t="s">
        <v>380</v>
      </c>
      <c r="F492" t="s">
        <v>54</v>
      </c>
      <c r="G492" t="s">
        <v>54</v>
      </c>
      <c r="H492">
        <v>378</v>
      </c>
      <c r="I492" t="s">
        <v>1464</v>
      </c>
      <c r="J492" t="s">
        <v>380</v>
      </c>
      <c r="K492" t="s">
        <v>53</v>
      </c>
      <c r="L492" t="s">
        <v>187</v>
      </c>
      <c r="M492" t="s">
        <v>61</v>
      </c>
      <c r="N492" t="s">
        <v>53</v>
      </c>
      <c r="O492" t="s">
        <v>63</v>
      </c>
      <c r="P492" t="s">
        <v>53</v>
      </c>
      <c r="Q492">
        <v>378</v>
      </c>
      <c r="R492" t="s">
        <v>1892</v>
      </c>
      <c r="S492" t="s">
        <v>53</v>
      </c>
      <c r="T492" t="s">
        <v>53</v>
      </c>
      <c r="U492" t="s">
        <v>53</v>
      </c>
      <c r="V492" t="s">
        <v>61</v>
      </c>
      <c r="W492" t="s">
        <v>53</v>
      </c>
      <c r="X492" t="s">
        <v>333</v>
      </c>
      <c r="Y492" t="s">
        <v>53</v>
      </c>
      <c r="Z492" t="s">
        <v>53</v>
      </c>
      <c r="AA492" t="s">
        <v>53</v>
      </c>
      <c r="AB492" t="s">
        <v>53</v>
      </c>
      <c r="AC492" t="s">
        <v>53</v>
      </c>
      <c r="AD492" t="s">
        <v>53</v>
      </c>
      <c r="AE492" t="s">
        <v>287</v>
      </c>
      <c r="AF492" t="s">
        <v>53</v>
      </c>
      <c r="AG492" t="s">
        <v>1893</v>
      </c>
      <c r="AH492" t="s">
        <v>61</v>
      </c>
      <c r="AI492" t="s">
        <v>53</v>
      </c>
      <c r="AJ492" t="s">
        <v>63</v>
      </c>
      <c r="AK492" t="s">
        <v>53</v>
      </c>
      <c r="AL492" t="s">
        <v>53</v>
      </c>
      <c r="AM492" t="s">
        <v>1892</v>
      </c>
      <c r="AN492" t="s">
        <v>53</v>
      </c>
      <c r="AO492">
        <v>37</v>
      </c>
      <c r="AP492" t="s">
        <v>1894</v>
      </c>
      <c r="AQ492" t="s">
        <v>1879</v>
      </c>
      <c r="AR492" t="s">
        <v>71</v>
      </c>
      <c r="AS492" t="s">
        <v>72</v>
      </c>
      <c r="AT492" t="s">
        <v>53</v>
      </c>
      <c r="AU492" t="s">
        <v>53</v>
      </c>
      <c r="AV492" t="s">
        <v>53</v>
      </c>
      <c r="AW492" t="s">
        <v>53</v>
      </c>
      <c r="AX492" t="s">
        <v>61</v>
      </c>
      <c r="AY492" t="s">
        <v>53</v>
      </c>
      <c r="AZ492" t="s">
        <v>333</v>
      </c>
      <c r="BA492" t="s">
        <v>74</v>
      </c>
      <c r="BB492" t="s">
        <v>53</v>
      </c>
      <c r="BC492" t="s">
        <v>53</v>
      </c>
      <c r="BD492" t="s">
        <v>53</v>
      </c>
      <c r="BE492" t="s">
        <v>53</v>
      </c>
      <c r="BF492" t="s">
        <v>53</v>
      </c>
      <c r="BG492" t="s">
        <v>53</v>
      </c>
      <c r="BH492" t="s">
        <v>53</v>
      </c>
      <c r="BI492" t="s">
        <v>53</v>
      </c>
    </row>
    <row r="493" spans="1:61" x14ac:dyDescent="0.25">
      <c r="A493" t="s">
        <v>53</v>
      </c>
      <c r="B493" t="s">
        <v>54</v>
      </c>
      <c r="C493" t="s">
        <v>529</v>
      </c>
      <c r="D493" t="s">
        <v>54</v>
      </c>
      <c r="E493" t="s">
        <v>380</v>
      </c>
      <c r="F493" t="s">
        <v>54</v>
      </c>
      <c r="G493" t="s">
        <v>54</v>
      </c>
      <c r="H493">
        <v>379</v>
      </c>
      <c r="I493" t="s">
        <v>1464</v>
      </c>
      <c r="J493" t="s">
        <v>380</v>
      </c>
      <c r="K493" t="s">
        <v>53</v>
      </c>
      <c r="L493" t="s">
        <v>187</v>
      </c>
      <c r="M493" t="s">
        <v>61</v>
      </c>
      <c r="N493" t="s">
        <v>53</v>
      </c>
      <c r="O493" t="s">
        <v>63</v>
      </c>
      <c r="P493" t="s">
        <v>53</v>
      </c>
      <c r="Q493">
        <v>379</v>
      </c>
      <c r="R493" t="s">
        <v>1895</v>
      </c>
      <c r="S493" t="s">
        <v>53</v>
      </c>
      <c r="T493" t="s">
        <v>53</v>
      </c>
      <c r="U493" t="s">
        <v>53</v>
      </c>
      <c r="V493" t="s">
        <v>61</v>
      </c>
      <c r="W493" t="s">
        <v>53</v>
      </c>
      <c r="X493" t="s">
        <v>333</v>
      </c>
      <c r="Y493" t="s">
        <v>53</v>
      </c>
      <c r="Z493" t="s">
        <v>53</v>
      </c>
      <c r="AA493" t="s">
        <v>53</v>
      </c>
      <c r="AB493" t="s">
        <v>53</v>
      </c>
      <c r="AC493" t="s">
        <v>53</v>
      </c>
      <c r="AD493" t="s">
        <v>53</v>
      </c>
      <c r="AE493" t="s">
        <v>287</v>
      </c>
      <c r="AF493" t="s">
        <v>53</v>
      </c>
      <c r="AG493" t="s">
        <v>1893</v>
      </c>
      <c r="AH493" t="s">
        <v>61</v>
      </c>
      <c r="AI493" t="s">
        <v>53</v>
      </c>
      <c r="AJ493" t="s">
        <v>63</v>
      </c>
      <c r="AK493" t="s">
        <v>53</v>
      </c>
      <c r="AL493" t="s">
        <v>53</v>
      </c>
      <c r="AM493" t="s">
        <v>1895</v>
      </c>
      <c r="AN493" t="s">
        <v>53</v>
      </c>
      <c r="AO493">
        <v>38</v>
      </c>
      <c r="AP493" t="s">
        <v>1896</v>
      </c>
      <c r="AQ493" t="s">
        <v>1879</v>
      </c>
      <c r="AR493" t="s">
        <v>71</v>
      </c>
      <c r="AS493" t="s">
        <v>72</v>
      </c>
      <c r="AT493" t="s">
        <v>53</v>
      </c>
      <c r="AU493" t="s">
        <v>53</v>
      </c>
      <c r="AV493" t="s">
        <v>53</v>
      </c>
      <c r="AW493" t="s">
        <v>53</v>
      </c>
      <c r="AX493" t="s">
        <v>61</v>
      </c>
      <c r="AY493" t="s">
        <v>53</v>
      </c>
      <c r="AZ493" t="s">
        <v>333</v>
      </c>
      <c r="BA493" t="s">
        <v>74</v>
      </c>
      <c r="BB493" t="s">
        <v>53</v>
      </c>
      <c r="BC493" t="s">
        <v>53</v>
      </c>
      <c r="BD493" t="s">
        <v>53</v>
      </c>
      <c r="BE493" t="s">
        <v>53</v>
      </c>
      <c r="BF493" t="s">
        <v>53</v>
      </c>
      <c r="BG493" t="s">
        <v>53</v>
      </c>
      <c r="BH493" t="s">
        <v>53</v>
      </c>
      <c r="BI493" t="s">
        <v>53</v>
      </c>
    </row>
    <row r="494" spans="1:61" x14ac:dyDescent="0.25">
      <c r="A494" t="s">
        <v>53</v>
      </c>
      <c r="B494" t="s">
        <v>54</v>
      </c>
      <c r="C494" t="s">
        <v>529</v>
      </c>
      <c r="D494" t="s">
        <v>54</v>
      </c>
      <c r="E494" t="s">
        <v>380</v>
      </c>
      <c r="F494" t="s">
        <v>54</v>
      </c>
      <c r="G494" t="s">
        <v>54</v>
      </c>
      <c r="H494">
        <v>380</v>
      </c>
      <c r="I494" t="s">
        <v>1464</v>
      </c>
      <c r="J494" t="s">
        <v>380</v>
      </c>
      <c r="K494" t="s">
        <v>53</v>
      </c>
      <c r="L494" t="s">
        <v>187</v>
      </c>
      <c r="M494" t="s">
        <v>61</v>
      </c>
      <c r="N494" t="s">
        <v>53</v>
      </c>
      <c r="O494" t="s">
        <v>63</v>
      </c>
      <c r="P494" t="s">
        <v>53</v>
      </c>
      <c r="Q494">
        <v>380</v>
      </c>
      <c r="R494" t="s">
        <v>1897</v>
      </c>
      <c r="S494" t="s">
        <v>53</v>
      </c>
      <c r="T494" t="s">
        <v>53</v>
      </c>
      <c r="U494" t="s">
        <v>53</v>
      </c>
      <c r="V494" t="s">
        <v>61</v>
      </c>
      <c r="W494" t="s">
        <v>53</v>
      </c>
      <c r="X494" t="s">
        <v>333</v>
      </c>
      <c r="Y494" t="s">
        <v>53</v>
      </c>
      <c r="Z494" t="s">
        <v>53</v>
      </c>
      <c r="AA494" t="s">
        <v>53</v>
      </c>
      <c r="AB494" t="s">
        <v>53</v>
      </c>
      <c r="AC494" t="s">
        <v>53</v>
      </c>
      <c r="AD494" t="s">
        <v>53</v>
      </c>
      <c r="AE494" t="s">
        <v>287</v>
      </c>
      <c r="AF494" t="s">
        <v>53</v>
      </c>
      <c r="AG494" t="s">
        <v>1893</v>
      </c>
      <c r="AH494" t="s">
        <v>61</v>
      </c>
      <c r="AI494" t="s">
        <v>53</v>
      </c>
      <c r="AJ494" t="s">
        <v>63</v>
      </c>
      <c r="AK494" t="s">
        <v>53</v>
      </c>
      <c r="AL494" t="s">
        <v>53</v>
      </c>
      <c r="AM494" t="s">
        <v>1897</v>
      </c>
      <c r="AN494" t="s">
        <v>53</v>
      </c>
      <c r="AO494">
        <v>39</v>
      </c>
      <c r="AP494" t="s">
        <v>1898</v>
      </c>
      <c r="AQ494" t="s">
        <v>1879</v>
      </c>
      <c r="AR494" t="s">
        <v>71</v>
      </c>
      <c r="AS494" t="s">
        <v>72</v>
      </c>
      <c r="AT494" t="s">
        <v>53</v>
      </c>
      <c r="AU494" t="s">
        <v>53</v>
      </c>
      <c r="AV494" t="s">
        <v>53</v>
      </c>
      <c r="AW494" t="s">
        <v>53</v>
      </c>
      <c r="AX494" t="s">
        <v>61</v>
      </c>
      <c r="AY494" t="s">
        <v>53</v>
      </c>
      <c r="AZ494" t="s">
        <v>333</v>
      </c>
      <c r="BA494" t="s">
        <v>74</v>
      </c>
      <c r="BB494" t="s">
        <v>53</v>
      </c>
      <c r="BC494" t="s">
        <v>53</v>
      </c>
      <c r="BD494" t="s">
        <v>53</v>
      </c>
      <c r="BE494" t="s">
        <v>53</v>
      </c>
      <c r="BF494" t="s">
        <v>53</v>
      </c>
      <c r="BG494" t="s">
        <v>53</v>
      </c>
      <c r="BH494" t="s">
        <v>53</v>
      </c>
      <c r="BI494" t="s">
        <v>53</v>
      </c>
    </row>
    <row r="495" spans="1:61" x14ac:dyDescent="0.25">
      <c r="A495" t="s">
        <v>53</v>
      </c>
      <c r="B495" t="s">
        <v>54</v>
      </c>
      <c r="C495" t="s">
        <v>529</v>
      </c>
      <c r="D495" t="s">
        <v>54</v>
      </c>
      <c r="E495" t="s">
        <v>380</v>
      </c>
      <c r="F495" t="s">
        <v>54</v>
      </c>
      <c r="G495" t="s">
        <v>54</v>
      </c>
      <c r="H495">
        <v>381</v>
      </c>
      <c r="I495" t="s">
        <v>1464</v>
      </c>
      <c r="J495" t="s">
        <v>380</v>
      </c>
      <c r="K495" t="s">
        <v>53</v>
      </c>
      <c r="L495" t="s">
        <v>187</v>
      </c>
      <c r="M495" t="s">
        <v>61</v>
      </c>
      <c r="N495" t="s">
        <v>53</v>
      </c>
      <c r="O495" t="s">
        <v>63</v>
      </c>
      <c r="P495" t="s">
        <v>53</v>
      </c>
      <c r="Q495">
        <v>381</v>
      </c>
      <c r="R495" t="s">
        <v>1899</v>
      </c>
      <c r="S495" t="s">
        <v>53</v>
      </c>
      <c r="T495" t="s">
        <v>53</v>
      </c>
      <c r="U495" t="s">
        <v>53</v>
      </c>
      <c r="V495" t="s">
        <v>61</v>
      </c>
      <c r="W495" t="s">
        <v>53</v>
      </c>
      <c r="X495" t="s">
        <v>333</v>
      </c>
      <c r="Y495" t="s">
        <v>53</v>
      </c>
      <c r="Z495" t="s">
        <v>53</v>
      </c>
      <c r="AA495" t="s">
        <v>53</v>
      </c>
      <c r="AB495" t="s">
        <v>53</v>
      </c>
      <c r="AC495" t="s">
        <v>53</v>
      </c>
      <c r="AD495" t="s">
        <v>53</v>
      </c>
      <c r="AE495" t="s">
        <v>1900</v>
      </c>
      <c r="AF495" t="s">
        <v>53</v>
      </c>
      <c r="AG495" t="s">
        <v>1901</v>
      </c>
      <c r="AH495" t="s">
        <v>61</v>
      </c>
      <c r="AI495" t="s">
        <v>53</v>
      </c>
      <c r="AJ495" t="s">
        <v>63</v>
      </c>
      <c r="AK495" t="s">
        <v>53</v>
      </c>
      <c r="AL495" t="s">
        <v>53</v>
      </c>
      <c r="AM495" t="s">
        <v>1899</v>
      </c>
      <c r="AN495" t="s">
        <v>53</v>
      </c>
      <c r="AO495">
        <v>41</v>
      </c>
      <c r="AP495" t="s">
        <v>1902</v>
      </c>
      <c r="AQ495" t="s">
        <v>1879</v>
      </c>
      <c r="AR495" t="s">
        <v>71</v>
      </c>
      <c r="AS495" t="s">
        <v>72</v>
      </c>
      <c r="AT495" t="s">
        <v>53</v>
      </c>
      <c r="AU495" t="s">
        <v>53</v>
      </c>
      <c r="AV495" t="s">
        <v>53</v>
      </c>
      <c r="AW495" t="s">
        <v>53</v>
      </c>
      <c r="AX495" t="s">
        <v>61</v>
      </c>
      <c r="AY495" t="s">
        <v>53</v>
      </c>
      <c r="AZ495" t="s">
        <v>333</v>
      </c>
      <c r="BA495" t="s">
        <v>74</v>
      </c>
      <c r="BB495" t="s">
        <v>53</v>
      </c>
      <c r="BC495" t="s">
        <v>53</v>
      </c>
      <c r="BD495" t="s">
        <v>53</v>
      </c>
      <c r="BE495" t="s">
        <v>53</v>
      </c>
      <c r="BF495" t="s">
        <v>53</v>
      </c>
      <c r="BG495" t="s">
        <v>53</v>
      </c>
      <c r="BH495" t="s">
        <v>53</v>
      </c>
      <c r="BI495" t="s">
        <v>53</v>
      </c>
    </row>
    <row r="496" spans="1:61" x14ac:dyDescent="0.25">
      <c r="A496" t="s">
        <v>53</v>
      </c>
      <c r="B496" t="s">
        <v>54</v>
      </c>
      <c r="C496" t="s">
        <v>529</v>
      </c>
      <c r="D496" t="s">
        <v>54</v>
      </c>
      <c r="E496" t="s">
        <v>380</v>
      </c>
      <c r="F496" t="s">
        <v>54</v>
      </c>
      <c r="G496" t="s">
        <v>54</v>
      </c>
      <c r="H496">
        <v>382</v>
      </c>
      <c r="I496" t="s">
        <v>1464</v>
      </c>
      <c r="J496" t="s">
        <v>380</v>
      </c>
      <c r="K496" t="s">
        <v>53</v>
      </c>
      <c r="L496" t="s">
        <v>187</v>
      </c>
      <c r="M496" t="s">
        <v>61</v>
      </c>
      <c r="N496" t="s">
        <v>53</v>
      </c>
      <c r="O496" t="s">
        <v>63</v>
      </c>
      <c r="P496" t="s">
        <v>53</v>
      </c>
      <c r="Q496">
        <v>382</v>
      </c>
      <c r="R496" t="s">
        <v>1903</v>
      </c>
      <c r="S496" t="s">
        <v>53</v>
      </c>
      <c r="T496" t="s">
        <v>53</v>
      </c>
      <c r="U496" t="s">
        <v>53</v>
      </c>
      <c r="V496" t="s">
        <v>61</v>
      </c>
      <c r="W496" t="s">
        <v>53</v>
      </c>
      <c r="X496" t="s">
        <v>333</v>
      </c>
      <c r="Y496" t="s">
        <v>53</v>
      </c>
      <c r="Z496" t="s">
        <v>53</v>
      </c>
      <c r="AA496" t="s">
        <v>53</v>
      </c>
      <c r="AB496" t="s">
        <v>53</v>
      </c>
      <c r="AC496" t="s">
        <v>53</v>
      </c>
      <c r="AD496" t="s">
        <v>53</v>
      </c>
      <c r="AE496" t="s">
        <v>1900</v>
      </c>
      <c r="AF496" t="s">
        <v>53</v>
      </c>
      <c r="AG496" t="s">
        <v>1901</v>
      </c>
      <c r="AH496" t="s">
        <v>61</v>
      </c>
      <c r="AI496" t="s">
        <v>53</v>
      </c>
      <c r="AJ496" t="s">
        <v>63</v>
      </c>
      <c r="AK496" t="s">
        <v>53</v>
      </c>
      <c r="AL496" t="s">
        <v>53</v>
      </c>
      <c r="AM496" t="s">
        <v>1903</v>
      </c>
      <c r="AN496" t="s">
        <v>53</v>
      </c>
      <c r="AO496">
        <v>42</v>
      </c>
      <c r="AP496" t="s">
        <v>1904</v>
      </c>
      <c r="AQ496" t="s">
        <v>1879</v>
      </c>
      <c r="AR496" t="s">
        <v>71</v>
      </c>
      <c r="AS496" t="s">
        <v>72</v>
      </c>
      <c r="AT496" t="s">
        <v>53</v>
      </c>
      <c r="AU496" t="s">
        <v>53</v>
      </c>
      <c r="AV496" t="s">
        <v>53</v>
      </c>
      <c r="AW496" t="s">
        <v>53</v>
      </c>
      <c r="AX496" t="s">
        <v>61</v>
      </c>
      <c r="AY496" t="s">
        <v>53</v>
      </c>
      <c r="AZ496" t="s">
        <v>333</v>
      </c>
      <c r="BA496" t="s">
        <v>93</v>
      </c>
      <c r="BB496" t="s">
        <v>53</v>
      </c>
      <c r="BC496" t="s">
        <v>53</v>
      </c>
      <c r="BD496" t="s">
        <v>53</v>
      </c>
      <c r="BE496" t="s">
        <v>53</v>
      </c>
      <c r="BF496" t="s">
        <v>53</v>
      </c>
      <c r="BG496" t="s">
        <v>53</v>
      </c>
      <c r="BH496" t="s">
        <v>53</v>
      </c>
      <c r="BI496" t="s">
        <v>53</v>
      </c>
    </row>
    <row r="497" spans="1:61" x14ac:dyDescent="0.25">
      <c r="A497" t="s">
        <v>53</v>
      </c>
      <c r="B497" t="s">
        <v>54</v>
      </c>
      <c r="C497" t="s">
        <v>529</v>
      </c>
      <c r="D497" t="s">
        <v>54</v>
      </c>
      <c r="E497" t="s">
        <v>380</v>
      </c>
      <c r="F497" t="s">
        <v>54</v>
      </c>
      <c r="G497" t="s">
        <v>54</v>
      </c>
      <c r="H497">
        <v>383</v>
      </c>
      <c r="I497" t="s">
        <v>1464</v>
      </c>
      <c r="J497" t="s">
        <v>380</v>
      </c>
      <c r="K497" t="s">
        <v>53</v>
      </c>
      <c r="L497" t="s">
        <v>187</v>
      </c>
      <c r="M497" t="s">
        <v>61</v>
      </c>
      <c r="N497" t="s">
        <v>53</v>
      </c>
      <c r="O497" t="s">
        <v>63</v>
      </c>
      <c r="P497" t="s">
        <v>53</v>
      </c>
      <c r="Q497">
        <v>383</v>
      </c>
      <c r="R497" t="s">
        <v>1905</v>
      </c>
      <c r="S497" t="s">
        <v>53</v>
      </c>
      <c r="T497" t="s">
        <v>53</v>
      </c>
      <c r="U497" t="s">
        <v>53</v>
      </c>
      <c r="V497" t="s">
        <v>61</v>
      </c>
      <c r="W497" t="s">
        <v>53</v>
      </c>
      <c r="X497" t="s">
        <v>333</v>
      </c>
      <c r="Y497" t="s">
        <v>53</v>
      </c>
      <c r="Z497" t="s">
        <v>53</v>
      </c>
      <c r="AA497" t="s">
        <v>53</v>
      </c>
      <c r="AB497" t="s">
        <v>53</v>
      </c>
      <c r="AC497" t="s">
        <v>53</v>
      </c>
      <c r="AD497" t="s">
        <v>53</v>
      </c>
      <c r="AE497" t="s">
        <v>1900</v>
      </c>
      <c r="AF497" t="s">
        <v>53</v>
      </c>
      <c r="AG497" t="s">
        <v>1901</v>
      </c>
      <c r="AH497" t="s">
        <v>61</v>
      </c>
      <c r="AI497" t="s">
        <v>53</v>
      </c>
      <c r="AJ497" t="s">
        <v>63</v>
      </c>
      <c r="AK497" t="s">
        <v>53</v>
      </c>
      <c r="AL497" t="s">
        <v>53</v>
      </c>
      <c r="AM497" t="s">
        <v>1905</v>
      </c>
      <c r="AN497" t="s">
        <v>53</v>
      </c>
      <c r="AO497">
        <v>43</v>
      </c>
      <c r="AP497" t="s">
        <v>1906</v>
      </c>
      <c r="AQ497" t="s">
        <v>1879</v>
      </c>
      <c r="AR497" t="s">
        <v>71</v>
      </c>
      <c r="AS497" t="s">
        <v>72</v>
      </c>
      <c r="AT497" t="s">
        <v>53</v>
      </c>
      <c r="AU497" t="s">
        <v>53</v>
      </c>
      <c r="AV497" t="s">
        <v>53</v>
      </c>
      <c r="AW497" t="s">
        <v>53</v>
      </c>
      <c r="AX497" t="s">
        <v>61</v>
      </c>
      <c r="AY497" t="s">
        <v>53</v>
      </c>
      <c r="AZ497" t="s">
        <v>333</v>
      </c>
      <c r="BA497" t="s">
        <v>74</v>
      </c>
      <c r="BB497" t="s">
        <v>53</v>
      </c>
      <c r="BC497" t="s">
        <v>53</v>
      </c>
      <c r="BD497" t="s">
        <v>53</v>
      </c>
      <c r="BE497" t="s">
        <v>53</v>
      </c>
      <c r="BF497" t="s">
        <v>53</v>
      </c>
      <c r="BG497" t="s">
        <v>53</v>
      </c>
      <c r="BH497" t="s">
        <v>53</v>
      </c>
      <c r="BI497" t="s">
        <v>53</v>
      </c>
    </row>
    <row r="498" spans="1:61" x14ac:dyDescent="0.25">
      <c r="A498" t="s">
        <v>53</v>
      </c>
      <c r="B498" t="s">
        <v>54</v>
      </c>
      <c r="C498" t="s">
        <v>529</v>
      </c>
      <c r="D498" t="s">
        <v>54</v>
      </c>
      <c r="E498" t="s">
        <v>380</v>
      </c>
      <c r="F498" t="s">
        <v>54</v>
      </c>
      <c r="G498" t="s">
        <v>54</v>
      </c>
      <c r="H498">
        <v>384</v>
      </c>
      <c r="I498" t="s">
        <v>1464</v>
      </c>
      <c r="J498" t="s">
        <v>380</v>
      </c>
      <c r="K498" t="s">
        <v>53</v>
      </c>
      <c r="L498" t="s">
        <v>187</v>
      </c>
      <c r="M498" t="s">
        <v>61</v>
      </c>
      <c r="N498" t="s">
        <v>53</v>
      </c>
      <c r="O498" t="s">
        <v>63</v>
      </c>
      <c r="P498" t="s">
        <v>53</v>
      </c>
      <c r="Q498">
        <v>384</v>
      </c>
      <c r="R498" t="s">
        <v>1907</v>
      </c>
      <c r="S498" t="s">
        <v>53</v>
      </c>
      <c r="T498" t="s">
        <v>53</v>
      </c>
      <c r="U498" t="s">
        <v>53</v>
      </c>
      <c r="V498" t="s">
        <v>61</v>
      </c>
      <c r="W498" t="s">
        <v>53</v>
      </c>
      <c r="X498" t="s">
        <v>333</v>
      </c>
      <c r="Y498" t="s">
        <v>53</v>
      </c>
      <c r="Z498" t="s">
        <v>53</v>
      </c>
      <c r="AA498" t="s">
        <v>53</v>
      </c>
      <c r="AB498" t="s">
        <v>53</v>
      </c>
      <c r="AC498" t="s">
        <v>53</v>
      </c>
      <c r="AD498" t="s">
        <v>53</v>
      </c>
      <c r="AE498" t="s">
        <v>1901</v>
      </c>
      <c r="AF498" t="s">
        <v>53</v>
      </c>
      <c r="AG498" t="s">
        <v>1908</v>
      </c>
      <c r="AH498" t="s">
        <v>61</v>
      </c>
      <c r="AI498" t="s">
        <v>53</v>
      </c>
      <c r="AJ498" t="s">
        <v>63</v>
      </c>
      <c r="AK498" t="s">
        <v>53</v>
      </c>
      <c r="AL498" t="s">
        <v>53</v>
      </c>
      <c r="AM498" t="s">
        <v>1907</v>
      </c>
      <c r="AN498" t="s">
        <v>53</v>
      </c>
      <c r="AO498">
        <v>45</v>
      </c>
      <c r="AP498" t="s">
        <v>1909</v>
      </c>
      <c r="AQ498" t="s">
        <v>1879</v>
      </c>
      <c r="AR498" t="s">
        <v>71</v>
      </c>
      <c r="AS498" t="s">
        <v>72</v>
      </c>
      <c r="AT498" t="s">
        <v>53</v>
      </c>
      <c r="AU498" t="s">
        <v>53</v>
      </c>
      <c r="AV498" t="s">
        <v>53</v>
      </c>
      <c r="AW498" t="s">
        <v>53</v>
      </c>
      <c r="AX498" t="s">
        <v>61</v>
      </c>
      <c r="AY498" t="s">
        <v>53</v>
      </c>
      <c r="AZ498" t="s">
        <v>333</v>
      </c>
      <c r="BA498" t="s">
        <v>74</v>
      </c>
      <c r="BB498" t="s">
        <v>53</v>
      </c>
      <c r="BC498" t="s">
        <v>53</v>
      </c>
      <c r="BD498" t="s">
        <v>53</v>
      </c>
      <c r="BE498" t="s">
        <v>53</v>
      </c>
      <c r="BF498" t="s">
        <v>53</v>
      </c>
      <c r="BG498" t="s">
        <v>53</v>
      </c>
      <c r="BH498" t="s">
        <v>53</v>
      </c>
      <c r="BI498" t="s">
        <v>53</v>
      </c>
    </row>
    <row r="499" spans="1:61" x14ac:dyDescent="0.25">
      <c r="A499" t="s">
        <v>53</v>
      </c>
      <c r="B499" t="s">
        <v>54</v>
      </c>
      <c r="C499" t="s">
        <v>529</v>
      </c>
      <c r="D499" t="s">
        <v>54</v>
      </c>
      <c r="E499" t="s">
        <v>380</v>
      </c>
      <c r="F499" t="s">
        <v>54</v>
      </c>
      <c r="G499" t="s">
        <v>54</v>
      </c>
      <c r="H499">
        <v>385</v>
      </c>
      <c r="I499" t="s">
        <v>1464</v>
      </c>
      <c r="J499" t="s">
        <v>380</v>
      </c>
      <c r="K499" t="s">
        <v>53</v>
      </c>
      <c r="L499" t="s">
        <v>187</v>
      </c>
      <c r="M499" t="s">
        <v>61</v>
      </c>
      <c r="N499" t="s">
        <v>53</v>
      </c>
      <c r="O499" t="s">
        <v>63</v>
      </c>
      <c r="P499" t="s">
        <v>53</v>
      </c>
      <c r="Q499">
        <v>385</v>
      </c>
      <c r="R499" t="s">
        <v>1910</v>
      </c>
      <c r="S499" t="s">
        <v>53</v>
      </c>
      <c r="T499" t="s">
        <v>53</v>
      </c>
      <c r="U499" t="s">
        <v>53</v>
      </c>
      <c r="V499" t="s">
        <v>61</v>
      </c>
      <c r="W499" t="s">
        <v>53</v>
      </c>
      <c r="X499" t="s">
        <v>333</v>
      </c>
      <c r="Y499" t="s">
        <v>53</v>
      </c>
      <c r="Z499" t="s">
        <v>53</v>
      </c>
      <c r="AA499" t="s">
        <v>53</v>
      </c>
      <c r="AB499" t="s">
        <v>53</v>
      </c>
      <c r="AC499" t="s">
        <v>53</v>
      </c>
      <c r="AD499" t="s">
        <v>53</v>
      </c>
      <c r="AE499" t="s">
        <v>1908</v>
      </c>
      <c r="AF499" t="s">
        <v>53</v>
      </c>
      <c r="AG499" t="s">
        <v>1911</v>
      </c>
      <c r="AH499" t="s">
        <v>61</v>
      </c>
      <c r="AI499" t="s">
        <v>53</v>
      </c>
      <c r="AJ499" t="s">
        <v>63</v>
      </c>
      <c r="AK499" t="s">
        <v>53</v>
      </c>
      <c r="AL499" t="s">
        <v>53</v>
      </c>
      <c r="AM499" t="s">
        <v>1910</v>
      </c>
      <c r="AN499" t="s">
        <v>53</v>
      </c>
      <c r="AO499">
        <v>46</v>
      </c>
      <c r="AP499" t="s">
        <v>1912</v>
      </c>
      <c r="AQ499" t="s">
        <v>1879</v>
      </c>
      <c r="AR499" t="s">
        <v>71</v>
      </c>
      <c r="AS499" t="s">
        <v>72</v>
      </c>
      <c r="AT499" t="s">
        <v>53</v>
      </c>
      <c r="AU499" t="s">
        <v>53</v>
      </c>
      <c r="AV499" t="s">
        <v>53</v>
      </c>
      <c r="AW499" t="s">
        <v>53</v>
      </c>
      <c r="AX499" t="s">
        <v>61</v>
      </c>
      <c r="AY499" t="s">
        <v>53</v>
      </c>
      <c r="AZ499" t="s">
        <v>333</v>
      </c>
      <c r="BA499" t="s">
        <v>74</v>
      </c>
      <c r="BB499" t="s">
        <v>53</v>
      </c>
      <c r="BC499" t="s">
        <v>53</v>
      </c>
      <c r="BD499" t="s">
        <v>53</v>
      </c>
      <c r="BE499" t="s">
        <v>53</v>
      </c>
      <c r="BF499" t="s">
        <v>53</v>
      </c>
      <c r="BG499" t="s">
        <v>53</v>
      </c>
      <c r="BH499" t="s">
        <v>53</v>
      </c>
      <c r="BI499" t="s">
        <v>53</v>
      </c>
    </row>
    <row r="500" spans="1:61" x14ac:dyDescent="0.25">
      <c r="A500" t="s">
        <v>53</v>
      </c>
      <c r="B500" t="s">
        <v>54</v>
      </c>
      <c r="C500" t="s">
        <v>529</v>
      </c>
      <c r="D500" t="s">
        <v>54</v>
      </c>
      <c r="E500" t="s">
        <v>380</v>
      </c>
      <c r="F500" t="s">
        <v>54</v>
      </c>
      <c r="G500" t="s">
        <v>54</v>
      </c>
      <c r="H500">
        <v>386</v>
      </c>
      <c r="I500" t="s">
        <v>1464</v>
      </c>
      <c r="J500" t="s">
        <v>380</v>
      </c>
      <c r="K500" t="s">
        <v>53</v>
      </c>
      <c r="L500" t="s">
        <v>187</v>
      </c>
      <c r="M500" t="s">
        <v>61</v>
      </c>
      <c r="N500" t="s">
        <v>53</v>
      </c>
      <c r="O500" t="s">
        <v>63</v>
      </c>
      <c r="P500" t="s">
        <v>53</v>
      </c>
      <c r="Q500">
        <v>386</v>
      </c>
      <c r="R500" t="s">
        <v>1913</v>
      </c>
      <c r="S500" t="s">
        <v>53</v>
      </c>
      <c r="T500" t="s">
        <v>53</v>
      </c>
      <c r="U500" t="s">
        <v>53</v>
      </c>
      <c r="V500" t="s">
        <v>61</v>
      </c>
      <c r="W500" t="s">
        <v>53</v>
      </c>
      <c r="X500" t="s">
        <v>333</v>
      </c>
      <c r="Y500" t="s">
        <v>53</v>
      </c>
      <c r="Z500" t="s">
        <v>53</v>
      </c>
      <c r="AA500" t="s">
        <v>53</v>
      </c>
      <c r="AB500" t="s">
        <v>53</v>
      </c>
      <c r="AC500" t="s">
        <v>53</v>
      </c>
      <c r="AD500" t="s">
        <v>53</v>
      </c>
      <c r="AE500" t="s">
        <v>1914</v>
      </c>
      <c r="AF500" t="s">
        <v>53</v>
      </c>
      <c r="AG500" t="s">
        <v>1915</v>
      </c>
      <c r="AH500" t="s">
        <v>61</v>
      </c>
      <c r="AI500" t="s">
        <v>53</v>
      </c>
      <c r="AJ500" t="s">
        <v>63</v>
      </c>
      <c r="AK500" t="s">
        <v>53</v>
      </c>
      <c r="AL500" t="s">
        <v>53</v>
      </c>
      <c r="AM500" t="s">
        <v>1913</v>
      </c>
      <c r="AN500" t="s">
        <v>53</v>
      </c>
      <c r="AO500">
        <v>47</v>
      </c>
      <c r="AP500" t="s">
        <v>1916</v>
      </c>
      <c r="AQ500" t="s">
        <v>1879</v>
      </c>
      <c r="AR500" t="s">
        <v>71</v>
      </c>
      <c r="AS500" t="s">
        <v>72</v>
      </c>
      <c r="AT500" t="s">
        <v>53</v>
      </c>
      <c r="AU500" t="s">
        <v>53</v>
      </c>
      <c r="AV500" t="s">
        <v>53</v>
      </c>
      <c r="AW500" t="s">
        <v>53</v>
      </c>
      <c r="AX500" t="s">
        <v>61</v>
      </c>
      <c r="AY500" t="s">
        <v>53</v>
      </c>
      <c r="AZ500" t="s">
        <v>333</v>
      </c>
      <c r="BA500" t="s">
        <v>74</v>
      </c>
      <c r="BB500" t="s">
        <v>53</v>
      </c>
      <c r="BC500" t="s">
        <v>53</v>
      </c>
      <c r="BD500" t="s">
        <v>53</v>
      </c>
      <c r="BE500" t="s">
        <v>53</v>
      </c>
      <c r="BF500" t="s">
        <v>53</v>
      </c>
      <c r="BG500" t="s">
        <v>53</v>
      </c>
      <c r="BH500" t="s">
        <v>53</v>
      </c>
      <c r="BI500" t="s">
        <v>53</v>
      </c>
    </row>
    <row r="501" spans="1:61" x14ac:dyDescent="0.25">
      <c r="A501" t="s">
        <v>53</v>
      </c>
      <c r="B501" t="s">
        <v>54</v>
      </c>
      <c r="C501" t="s">
        <v>529</v>
      </c>
      <c r="D501" t="s">
        <v>54</v>
      </c>
      <c r="E501" t="s">
        <v>380</v>
      </c>
      <c r="F501" t="s">
        <v>54</v>
      </c>
      <c r="G501" t="s">
        <v>54</v>
      </c>
      <c r="H501">
        <v>387</v>
      </c>
      <c r="I501" t="s">
        <v>1464</v>
      </c>
      <c r="J501" t="s">
        <v>380</v>
      </c>
      <c r="K501" t="s">
        <v>53</v>
      </c>
      <c r="L501" t="s">
        <v>187</v>
      </c>
      <c r="M501" t="s">
        <v>61</v>
      </c>
      <c r="N501" t="s">
        <v>53</v>
      </c>
      <c r="O501" t="s">
        <v>63</v>
      </c>
      <c r="P501" t="s">
        <v>53</v>
      </c>
      <c r="Q501">
        <v>387</v>
      </c>
      <c r="R501" t="s">
        <v>1917</v>
      </c>
      <c r="S501" t="s">
        <v>53</v>
      </c>
      <c r="T501" t="s">
        <v>53</v>
      </c>
      <c r="U501" t="s">
        <v>53</v>
      </c>
      <c r="V501" t="s">
        <v>61</v>
      </c>
      <c r="W501" t="s">
        <v>53</v>
      </c>
      <c r="X501" t="s">
        <v>333</v>
      </c>
      <c r="Y501" t="s">
        <v>53</v>
      </c>
      <c r="Z501" t="s">
        <v>53</v>
      </c>
      <c r="AA501" t="s">
        <v>53</v>
      </c>
      <c r="AB501" t="s">
        <v>53</v>
      </c>
      <c r="AC501" t="s">
        <v>53</v>
      </c>
      <c r="AD501" t="s">
        <v>53</v>
      </c>
      <c r="AE501" t="s">
        <v>1914</v>
      </c>
      <c r="AF501" t="s">
        <v>53</v>
      </c>
      <c r="AG501" t="s">
        <v>1915</v>
      </c>
      <c r="AH501" t="s">
        <v>61</v>
      </c>
      <c r="AI501" t="s">
        <v>53</v>
      </c>
      <c r="AJ501" t="s">
        <v>63</v>
      </c>
      <c r="AK501" t="s">
        <v>53</v>
      </c>
      <c r="AL501" t="s">
        <v>53</v>
      </c>
      <c r="AM501" t="s">
        <v>1917</v>
      </c>
      <c r="AN501" t="s">
        <v>53</v>
      </c>
      <c r="AO501">
        <v>48</v>
      </c>
      <c r="AP501" t="s">
        <v>1918</v>
      </c>
      <c r="AQ501" t="s">
        <v>1879</v>
      </c>
      <c r="AR501" t="s">
        <v>71</v>
      </c>
      <c r="AS501" t="s">
        <v>72</v>
      </c>
      <c r="AT501" t="s">
        <v>53</v>
      </c>
      <c r="AU501" t="s">
        <v>53</v>
      </c>
      <c r="AV501" t="s">
        <v>53</v>
      </c>
      <c r="AW501" t="s">
        <v>53</v>
      </c>
      <c r="AX501" t="s">
        <v>61</v>
      </c>
      <c r="AY501" t="s">
        <v>53</v>
      </c>
      <c r="AZ501" t="s">
        <v>333</v>
      </c>
      <c r="BA501" t="s">
        <v>74</v>
      </c>
      <c r="BB501" t="s">
        <v>53</v>
      </c>
      <c r="BC501" t="s">
        <v>53</v>
      </c>
      <c r="BD501" t="s">
        <v>53</v>
      </c>
      <c r="BE501" t="s">
        <v>53</v>
      </c>
      <c r="BF501" t="s">
        <v>53</v>
      </c>
      <c r="BG501" t="s">
        <v>53</v>
      </c>
      <c r="BH501" t="s">
        <v>53</v>
      </c>
      <c r="BI501" t="s">
        <v>53</v>
      </c>
    </row>
    <row r="502" spans="1:61" x14ac:dyDescent="0.25">
      <c r="A502" t="s">
        <v>53</v>
      </c>
      <c r="B502" t="s">
        <v>54</v>
      </c>
      <c r="C502" t="s">
        <v>529</v>
      </c>
      <c r="D502" t="s">
        <v>54</v>
      </c>
      <c r="E502" t="s">
        <v>380</v>
      </c>
      <c r="F502" t="s">
        <v>54</v>
      </c>
      <c r="G502" t="s">
        <v>54</v>
      </c>
      <c r="H502">
        <v>388</v>
      </c>
      <c r="I502" t="s">
        <v>1464</v>
      </c>
      <c r="J502" t="s">
        <v>380</v>
      </c>
      <c r="K502" t="s">
        <v>53</v>
      </c>
      <c r="L502" t="s">
        <v>187</v>
      </c>
      <c r="M502" t="s">
        <v>61</v>
      </c>
      <c r="N502" t="s">
        <v>53</v>
      </c>
      <c r="O502" t="s">
        <v>63</v>
      </c>
      <c r="P502" t="s">
        <v>53</v>
      </c>
      <c r="Q502">
        <v>388</v>
      </c>
      <c r="R502" t="s">
        <v>1919</v>
      </c>
      <c r="S502" t="s">
        <v>53</v>
      </c>
      <c r="T502" t="s">
        <v>53</v>
      </c>
      <c r="U502" t="s">
        <v>53</v>
      </c>
      <c r="V502" t="s">
        <v>61</v>
      </c>
      <c r="W502" t="s">
        <v>53</v>
      </c>
      <c r="X502" t="s">
        <v>333</v>
      </c>
      <c r="Y502" t="s">
        <v>53</v>
      </c>
      <c r="Z502" t="s">
        <v>53</v>
      </c>
      <c r="AA502" t="s">
        <v>53</v>
      </c>
      <c r="AB502" t="s">
        <v>53</v>
      </c>
      <c r="AC502" t="s">
        <v>53</v>
      </c>
      <c r="AD502" t="s">
        <v>53</v>
      </c>
      <c r="AE502" t="s">
        <v>1914</v>
      </c>
      <c r="AF502" t="s">
        <v>53</v>
      </c>
      <c r="AG502" t="s">
        <v>1915</v>
      </c>
      <c r="AH502" t="s">
        <v>61</v>
      </c>
      <c r="AI502" t="s">
        <v>53</v>
      </c>
      <c r="AJ502" t="s">
        <v>63</v>
      </c>
      <c r="AK502" t="s">
        <v>53</v>
      </c>
      <c r="AL502" t="s">
        <v>53</v>
      </c>
      <c r="AM502" t="s">
        <v>1919</v>
      </c>
      <c r="AN502" t="s">
        <v>53</v>
      </c>
      <c r="AO502">
        <v>49</v>
      </c>
      <c r="AP502" t="s">
        <v>1920</v>
      </c>
      <c r="AQ502" t="s">
        <v>1879</v>
      </c>
      <c r="AR502" t="s">
        <v>71</v>
      </c>
      <c r="AS502" t="s">
        <v>72</v>
      </c>
      <c r="AT502" t="s">
        <v>53</v>
      </c>
      <c r="AU502" t="s">
        <v>53</v>
      </c>
      <c r="AV502" t="s">
        <v>53</v>
      </c>
      <c r="AW502" t="s">
        <v>53</v>
      </c>
      <c r="AX502" t="s">
        <v>61</v>
      </c>
      <c r="AY502" t="s">
        <v>53</v>
      </c>
      <c r="AZ502" t="s">
        <v>333</v>
      </c>
      <c r="BA502" t="s">
        <v>74</v>
      </c>
      <c r="BB502" t="s">
        <v>53</v>
      </c>
      <c r="BC502" t="s">
        <v>53</v>
      </c>
      <c r="BD502" t="s">
        <v>53</v>
      </c>
      <c r="BE502" t="s">
        <v>53</v>
      </c>
      <c r="BF502" t="s">
        <v>53</v>
      </c>
      <c r="BG502" t="s">
        <v>53</v>
      </c>
      <c r="BH502" t="s">
        <v>53</v>
      </c>
      <c r="BI502" t="s">
        <v>53</v>
      </c>
    </row>
    <row r="503" spans="1:61" x14ac:dyDescent="0.25">
      <c r="A503" t="s">
        <v>53</v>
      </c>
      <c r="B503" t="s">
        <v>54</v>
      </c>
      <c r="C503" t="s">
        <v>529</v>
      </c>
      <c r="D503" t="s">
        <v>54</v>
      </c>
      <c r="E503" t="s">
        <v>380</v>
      </c>
      <c r="F503" t="s">
        <v>54</v>
      </c>
      <c r="G503" t="s">
        <v>54</v>
      </c>
      <c r="H503">
        <v>389</v>
      </c>
      <c r="I503" t="s">
        <v>1464</v>
      </c>
      <c r="J503" t="s">
        <v>380</v>
      </c>
      <c r="K503" t="s">
        <v>53</v>
      </c>
      <c r="L503" t="s">
        <v>187</v>
      </c>
      <c r="M503" t="s">
        <v>61</v>
      </c>
      <c r="N503" t="s">
        <v>53</v>
      </c>
      <c r="O503" t="s">
        <v>63</v>
      </c>
      <c r="P503" t="s">
        <v>53</v>
      </c>
      <c r="Q503">
        <v>389</v>
      </c>
      <c r="R503" t="s">
        <v>1921</v>
      </c>
      <c r="S503" t="s">
        <v>53</v>
      </c>
      <c r="T503" t="s">
        <v>53</v>
      </c>
      <c r="U503" t="s">
        <v>53</v>
      </c>
      <c r="V503" t="s">
        <v>61</v>
      </c>
      <c r="W503" t="s">
        <v>53</v>
      </c>
      <c r="X503" t="s">
        <v>333</v>
      </c>
      <c r="Y503" t="s">
        <v>53</v>
      </c>
      <c r="Z503" t="s">
        <v>53</v>
      </c>
      <c r="AA503" t="s">
        <v>53</v>
      </c>
      <c r="AB503" t="s">
        <v>53</v>
      </c>
      <c r="AC503" t="s">
        <v>53</v>
      </c>
      <c r="AD503" t="s">
        <v>53</v>
      </c>
      <c r="AE503" t="s">
        <v>1914</v>
      </c>
      <c r="AF503" t="s">
        <v>53</v>
      </c>
      <c r="AG503" t="s">
        <v>1915</v>
      </c>
      <c r="AH503" t="s">
        <v>61</v>
      </c>
      <c r="AI503" t="s">
        <v>53</v>
      </c>
      <c r="AJ503" t="s">
        <v>63</v>
      </c>
      <c r="AK503" t="s">
        <v>53</v>
      </c>
      <c r="AL503" t="s">
        <v>53</v>
      </c>
      <c r="AM503" t="s">
        <v>1921</v>
      </c>
      <c r="AN503" t="s">
        <v>53</v>
      </c>
      <c r="AO503">
        <v>50</v>
      </c>
      <c r="AP503" t="s">
        <v>1922</v>
      </c>
      <c r="AQ503" t="s">
        <v>1879</v>
      </c>
      <c r="AR503" t="s">
        <v>71</v>
      </c>
      <c r="AS503" t="s">
        <v>72</v>
      </c>
      <c r="AT503" t="s">
        <v>53</v>
      </c>
      <c r="AU503" t="s">
        <v>53</v>
      </c>
      <c r="AV503" t="s">
        <v>53</v>
      </c>
      <c r="AW503" t="s">
        <v>53</v>
      </c>
      <c r="AX503" t="s">
        <v>61</v>
      </c>
      <c r="AY503" t="s">
        <v>53</v>
      </c>
      <c r="AZ503" t="s">
        <v>333</v>
      </c>
      <c r="BA503" t="s">
        <v>74</v>
      </c>
      <c r="BB503" t="s">
        <v>53</v>
      </c>
      <c r="BC503" t="s">
        <v>53</v>
      </c>
      <c r="BD503" t="s">
        <v>53</v>
      </c>
      <c r="BE503" t="s">
        <v>53</v>
      </c>
      <c r="BF503" t="s">
        <v>53</v>
      </c>
      <c r="BG503" t="s">
        <v>53</v>
      </c>
      <c r="BH503" t="s">
        <v>53</v>
      </c>
      <c r="BI503" t="s">
        <v>53</v>
      </c>
    </row>
    <row r="504" spans="1:61" x14ac:dyDescent="0.25">
      <c r="A504" t="s">
        <v>53</v>
      </c>
      <c r="B504" t="s">
        <v>54</v>
      </c>
      <c r="C504" t="s">
        <v>529</v>
      </c>
      <c r="D504" t="s">
        <v>54</v>
      </c>
      <c r="E504" t="s">
        <v>380</v>
      </c>
      <c r="F504" t="s">
        <v>54</v>
      </c>
      <c r="G504" t="s">
        <v>54</v>
      </c>
      <c r="H504">
        <v>390</v>
      </c>
      <c r="I504" t="s">
        <v>1464</v>
      </c>
      <c r="J504" t="s">
        <v>380</v>
      </c>
      <c r="K504" t="s">
        <v>53</v>
      </c>
      <c r="L504" t="s">
        <v>187</v>
      </c>
      <c r="M504" t="s">
        <v>61</v>
      </c>
      <c r="N504" t="s">
        <v>53</v>
      </c>
      <c r="O504" t="s">
        <v>63</v>
      </c>
      <c r="P504" t="s">
        <v>53</v>
      </c>
      <c r="Q504">
        <v>390</v>
      </c>
      <c r="R504" t="s">
        <v>1923</v>
      </c>
      <c r="S504" t="s">
        <v>53</v>
      </c>
      <c r="T504" t="s">
        <v>53</v>
      </c>
      <c r="U504" t="s">
        <v>53</v>
      </c>
      <c r="V504" t="s">
        <v>61</v>
      </c>
      <c r="W504" t="s">
        <v>53</v>
      </c>
      <c r="X504" t="s">
        <v>333</v>
      </c>
      <c r="Y504" t="s">
        <v>53</v>
      </c>
      <c r="Z504" t="s">
        <v>53</v>
      </c>
      <c r="AA504" t="s">
        <v>53</v>
      </c>
      <c r="AB504" t="s">
        <v>53</v>
      </c>
      <c r="AC504" t="s">
        <v>53</v>
      </c>
      <c r="AD504" t="s">
        <v>53</v>
      </c>
      <c r="AE504" t="s">
        <v>1914</v>
      </c>
      <c r="AF504" t="s">
        <v>53</v>
      </c>
      <c r="AG504" t="s">
        <v>1915</v>
      </c>
      <c r="AH504" t="s">
        <v>61</v>
      </c>
      <c r="AI504" t="s">
        <v>53</v>
      </c>
      <c r="AJ504" t="s">
        <v>63</v>
      </c>
      <c r="AK504" t="s">
        <v>53</v>
      </c>
      <c r="AL504" t="s">
        <v>53</v>
      </c>
      <c r="AM504" t="s">
        <v>1923</v>
      </c>
      <c r="AN504" t="s">
        <v>53</v>
      </c>
      <c r="AO504">
        <v>51</v>
      </c>
      <c r="AP504" t="s">
        <v>1924</v>
      </c>
      <c r="AQ504" t="s">
        <v>1879</v>
      </c>
      <c r="AR504" t="s">
        <v>71</v>
      </c>
      <c r="AS504" t="s">
        <v>72</v>
      </c>
      <c r="AT504" t="s">
        <v>53</v>
      </c>
      <c r="AU504" t="s">
        <v>53</v>
      </c>
      <c r="AV504" t="s">
        <v>53</v>
      </c>
      <c r="AW504" t="s">
        <v>53</v>
      </c>
      <c r="AX504" t="s">
        <v>61</v>
      </c>
      <c r="AY504" t="s">
        <v>53</v>
      </c>
      <c r="AZ504" t="s">
        <v>333</v>
      </c>
      <c r="BA504" t="s">
        <v>74</v>
      </c>
      <c r="BB504" t="s">
        <v>53</v>
      </c>
      <c r="BC504" t="s">
        <v>53</v>
      </c>
      <c r="BD504" t="s">
        <v>53</v>
      </c>
      <c r="BE504" t="s">
        <v>53</v>
      </c>
      <c r="BF504" t="s">
        <v>53</v>
      </c>
      <c r="BG504" t="s">
        <v>53</v>
      </c>
      <c r="BH504" t="s">
        <v>53</v>
      </c>
      <c r="BI504" t="s">
        <v>53</v>
      </c>
    </row>
    <row r="505" spans="1:61" x14ac:dyDescent="0.25">
      <c r="A505" t="s">
        <v>53</v>
      </c>
      <c r="B505" t="s">
        <v>54</v>
      </c>
      <c r="C505" t="s">
        <v>529</v>
      </c>
      <c r="D505" t="s">
        <v>54</v>
      </c>
      <c r="E505" t="s">
        <v>380</v>
      </c>
      <c r="F505" t="s">
        <v>54</v>
      </c>
      <c r="G505" t="s">
        <v>54</v>
      </c>
      <c r="H505">
        <v>391</v>
      </c>
      <c r="I505" t="s">
        <v>1464</v>
      </c>
      <c r="J505" t="s">
        <v>380</v>
      </c>
      <c r="K505" t="s">
        <v>53</v>
      </c>
      <c r="L505" t="s">
        <v>187</v>
      </c>
      <c r="M505" t="s">
        <v>61</v>
      </c>
      <c r="N505" t="s">
        <v>53</v>
      </c>
      <c r="O505" t="s">
        <v>63</v>
      </c>
      <c r="P505" t="s">
        <v>53</v>
      </c>
      <c r="Q505">
        <v>391</v>
      </c>
      <c r="R505" t="s">
        <v>1925</v>
      </c>
      <c r="S505" t="s">
        <v>53</v>
      </c>
      <c r="T505" t="s">
        <v>53</v>
      </c>
      <c r="U505" t="s">
        <v>53</v>
      </c>
      <c r="V505" t="s">
        <v>61</v>
      </c>
      <c r="W505" t="s">
        <v>53</v>
      </c>
      <c r="X505" t="s">
        <v>333</v>
      </c>
      <c r="Y505" t="s">
        <v>53</v>
      </c>
      <c r="Z505" t="s">
        <v>53</v>
      </c>
      <c r="AA505" t="s">
        <v>53</v>
      </c>
      <c r="AB505" t="s">
        <v>53</v>
      </c>
      <c r="AC505" t="s">
        <v>53</v>
      </c>
      <c r="AD505" t="s">
        <v>53</v>
      </c>
      <c r="AE505" t="s">
        <v>1914</v>
      </c>
      <c r="AF505" t="s">
        <v>53</v>
      </c>
      <c r="AG505" t="s">
        <v>1915</v>
      </c>
      <c r="AH505" t="s">
        <v>61</v>
      </c>
      <c r="AI505" t="s">
        <v>53</v>
      </c>
      <c r="AJ505" t="s">
        <v>63</v>
      </c>
      <c r="AK505" t="s">
        <v>53</v>
      </c>
      <c r="AL505" t="s">
        <v>53</v>
      </c>
      <c r="AM505" t="s">
        <v>1925</v>
      </c>
      <c r="AN505" t="s">
        <v>53</v>
      </c>
      <c r="AO505">
        <v>52</v>
      </c>
      <c r="AP505" t="s">
        <v>1926</v>
      </c>
      <c r="AQ505" t="s">
        <v>1879</v>
      </c>
      <c r="AR505" t="s">
        <v>71</v>
      </c>
      <c r="AS505" t="s">
        <v>72</v>
      </c>
      <c r="AT505" t="s">
        <v>53</v>
      </c>
      <c r="AU505" t="s">
        <v>53</v>
      </c>
      <c r="AV505" t="s">
        <v>53</v>
      </c>
      <c r="AW505" t="s">
        <v>53</v>
      </c>
      <c r="AX505" t="s">
        <v>61</v>
      </c>
      <c r="AY505" t="s">
        <v>53</v>
      </c>
      <c r="AZ505" t="s">
        <v>333</v>
      </c>
      <c r="BA505" t="s">
        <v>74</v>
      </c>
      <c r="BB505" t="s">
        <v>53</v>
      </c>
      <c r="BC505" t="s">
        <v>53</v>
      </c>
      <c r="BD505" t="s">
        <v>53</v>
      </c>
      <c r="BE505" t="s">
        <v>53</v>
      </c>
      <c r="BF505" t="s">
        <v>53</v>
      </c>
      <c r="BG505" t="s">
        <v>53</v>
      </c>
      <c r="BH505" t="s">
        <v>53</v>
      </c>
      <c r="BI505" t="s">
        <v>53</v>
      </c>
    </row>
    <row r="506" spans="1:61" x14ac:dyDescent="0.25">
      <c r="A506" t="s">
        <v>53</v>
      </c>
      <c r="B506" t="s">
        <v>54</v>
      </c>
      <c r="C506" t="s">
        <v>529</v>
      </c>
      <c r="D506" t="s">
        <v>54</v>
      </c>
      <c r="E506" t="s">
        <v>380</v>
      </c>
      <c r="F506" t="s">
        <v>54</v>
      </c>
      <c r="G506" t="s">
        <v>54</v>
      </c>
      <c r="H506">
        <v>392</v>
      </c>
      <c r="I506" t="s">
        <v>1464</v>
      </c>
      <c r="J506" t="s">
        <v>380</v>
      </c>
      <c r="K506" t="s">
        <v>53</v>
      </c>
      <c r="L506" t="s">
        <v>187</v>
      </c>
      <c r="M506" t="s">
        <v>61</v>
      </c>
      <c r="N506" t="s">
        <v>53</v>
      </c>
      <c r="O506" t="s">
        <v>63</v>
      </c>
      <c r="P506" t="s">
        <v>53</v>
      </c>
      <c r="Q506">
        <v>392</v>
      </c>
      <c r="R506" t="s">
        <v>1927</v>
      </c>
      <c r="S506" t="s">
        <v>53</v>
      </c>
      <c r="T506" t="s">
        <v>53</v>
      </c>
      <c r="U506" t="s">
        <v>53</v>
      </c>
      <c r="V506" t="s">
        <v>61</v>
      </c>
      <c r="W506" t="s">
        <v>53</v>
      </c>
      <c r="X506" t="s">
        <v>333</v>
      </c>
      <c r="Y506" t="s">
        <v>53</v>
      </c>
      <c r="Z506" t="s">
        <v>53</v>
      </c>
      <c r="AA506" t="s">
        <v>53</v>
      </c>
      <c r="AB506" t="s">
        <v>53</v>
      </c>
      <c r="AC506" t="s">
        <v>53</v>
      </c>
      <c r="AD506" t="s">
        <v>53</v>
      </c>
      <c r="AE506" t="s">
        <v>1928</v>
      </c>
      <c r="AF506" t="s">
        <v>53</v>
      </c>
      <c r="AG506" t="s">
        <v>1929</v>
      </c>
      <c r="AH506" t="s">
        <v>61</v>
      </c>
      <c r="AI506" t="s">
        <v>53</v>
      </c>
      <c r="AJ506" t="s">
        <v>63</v>
      </c>
      <c r="AK506" t="s">
        <v>53</v>
      </c>
      <c r="AL506" t="s">
        <v>53</v>
      </c>
      <c r="AM506" t="s">
        <v>1927</v>
      </c>
      <c r="AN506" t="s">
        <v>53</v>
      </c>
      <c r="AO506">
        <v>53</v>
      </c>
      <c r="AP506" t="s">
        <v>1930</v>
      </c>
      <c r="AQ506" t="s">
        <v>1879</v>
      </c>
      <c r="AR506" t="s">
        <v>71</v>
      </c>
      <c r="AS506" t="s">
        <v>72</v>
      </c>
      <c r="AT506" t="s">
        <v>53</v>
      </c>
      <c r="AU506" t="s">
        <v>53</v>
      </c>
      <c r="AV506" t="s">
        <v>53</v>
      </c>
      <c r="AW506" t="s">
        <v>53</v>
      </c>
      <c r="AX506" t="s">
        <v>61</v>
      </c>
      <c r="AY506" t="s">
        <v>53</v>
      </c>
      <c r="AZ506" t="s">
        <v>333</v>
      </c>
      <c r="BA506" t="s">
        <v>74</v>
      </c>
      <c r="BB506" t="s">
        <v>53</v>
      </c>
      <c r="BC506" t="s">
        <v>53</v>
      </c>
      <c r="BD506" t="s">
        <v>53</v>
      </c>
      <c r="BE506" t="s">
        <v>53</v>
      </c>
      <c r="BF506" t="s">
        <v>53</v>
      </c>
      <c r="BG506" t="s">
        <v>53</v>
      </c>
      <c r="BH506" t="s">
        <v>53</v>
      </c>
      <c r="BI506" t="s">
        <v>53</v>
      </c>
    </row>
    <row r="507" spans="1:61" x14ac:dyDescent="0.25">
      <c r="A507" t="s">
        <v>53</v>
      </c>
      <c r="B507" t="s">
        <v>54</v>
      </c>
      <c r="C507" t="s">
        <v>529</v>
      </c>
      <c r="D507" t="s">
        <v>54</v>
      </c>
      <c r="E507" t="s">
        <v>380</v>
      </c>
      <c r="F507" t="s">
        <v>54</v>
      </c>
      <c r="G507" t="s">
        <v>54</v>
      </c>
      <c r="H507">
        <v>393</v>
      </c>
      <c r="I507" t="s">
        <v>1464</v>
      </c>
      <c r="J507" t="s">
        <v>380</v>
      </c>
      <c r="K507" t="s">
        <v>53</v>
      </c>
      <c r="L507" t="s">
        <v>187</v>
      </c>
      <c r="M507" t="s">
        <v>61</v>
      </c>
      <c r="N507" t="s">
        <v>53</v>
      </c>
      <c r="O507" t="s">
        <v>63</v>
      </c>
      <c r="P507" t="s">
        <v>53</v>
      </c>
      <c r="Q507">
        <v>393</v>
      </c>
      <c r="R507" t="s">
        <v>1931</v>
      </c>
      <c r="S507" t="s">
        <v>53</v>
      </c>
      <c r="T507" t="s">
        <v>53</v>
      </c>
      <c r="U507" t="s">
        <v>53</v>
      </c>
      <c r="V507" t="s">
        <v>61</v>
      </c>
      <c r="W507" t="s">
        <v>53</v>
      </c>
      <c r="X507" t="s">
        <v>333</v>
      </c>
      <c r="Y507" t="s">
        <v>53</v>
      </c>
      <c r="Z507" t="s">
        <v>53</v>
      </c>
      <c r="AA507" t="s">
        <v>53</v>
      </c>
      <c r="AB507" t="s">
        <v>53</v>
      </c>
      <c r="AC507" t="s">
        <v>53</v>
      </c>
      <c r="AD507" t="s">
        <v>53</v>
      </c>
      <c r="AE507" t="s">
        <v>1928</v>
      </c>
      <c r="AF507" t="s">
        <v>53</v>
      </c>
      <c r="AG507" t="s">
        <v>1929</v>
      </c>
      <c r="AH507" t="s">
        <v>61</v>
      </c>
      <c r="AI507" t="s">
        <v>53</v>
      </c>
      <c r="AJ507" t="s">
        <v>63</v>
      </c>
      <c r="AK507" t="s">
        <v>53</v>
      </c>
      <c r="AL507" t="s">
        <v>53</v>
      </c>
      <c r="AM507" t="s">
        <v>1931</v>
      </c>
      <c r="AN507" t="s">
        <v>53</v>
      </c>
      <c r="AO507">
        <v>54</v>
      </c>
      <c r="AP507" t="s">
        <v>1932</v>
      </c>
      <c r="AQ507" t="s">
        <v>1879</v>
      </c>
      <c r="AR507" t="s">
        <v>71</v>
      </c>
      <c r="AS507" t="s">
        <v>72</v>
      </c>
      <c r="AT507" t="s">
        <v>53</v>
      </c>
      <c r="AU507" t="s">
        <v>53</v>
      </c>
      <c r="AV507" t="s">
        <v>53</v>
      </c>
      <c r="AW507" t="s">
        <v>53</v>
      </c>
      <c r="AX507" t="s">
        <v>61</v>
      </c>
      <c r="AY507" t="s">
        <v>53</v>
      </c>
      <c r="AZ507" t="s">
        <v>333</v>
      </c>
      <c r="BA507" t="s">
        <v>74</v>
      </c>
      <c r="BB507" t="s">
        <v>53</v>
      </c>
      <c r="BC507" t="s">
        <v>53</v>
      </c>
      <c r="BD507" t="s">
        <v>53</v>
      </c>
      <c r="BE507" t="s">
        <v>53</v>
      </c>
      <c r="BF507" t="s">
        <v>53</v>
      </c>
      <c r="BG507" t="s">
        <v>53</v>
      </c>
      <c r="BH507" t="s">
        <v>53</v>
      </c>
      <c r="BI507" t="s">
        <v>53</v>
      </c>
    </row>
    <row r="508" spans="1:61" x14ac:dyDescent="0.25">
      <c r="A508" t="s">
        <v>53</v>
      </c>
      <c r="B508" t="s">
        <v>54</v>
      </c>
      <c r="C508" t="s">
        <v>529</v>
      </c>
      <c r="D508" t="s">
        <v>54</v>
      </c>
      <c r="E508" t="s">
        <v>380</v>
      </c>
      <c r="F508" t="s">
        <v>54</v>
      </c>
      <c r="G508" t="s">
        <v>54</v>
      </c>
      <c r="H508">
        <v>394</v>
      </c>
      <c r="I508" t="s">
        <v>1464</v>
      </c>
      <c r="J508" t="s">
        <v>380</v>
      </c>
      <c r="K508" t="s">
        <v>53</v>
      </c>
      <c r="L508" t="s">
        <v>187</v>
      </c>
      <c r="M508" t="s">
        <v>61</v>
      </c>
      <c r="N508" t="s">
        <v>53</v>
      </c>
      <c r="O508" t="s">
        <v>63</v>
      </c>
      <c r="P508" t="s">
        <v>53</v>
      </c>
      <c r="Q508">
        <v>394</v>
      </c>
      <c r="R508" t="s">
        <v>1933</v>
      </c>
      <c r="S508" t="s">
        <v>53</v>
      </c>
      <c r="T508" t="s">
        <v>53</v>
      </c>
      <c r="U508" t="s">
        <v>53</v>
      </c>
      <c r="V508" t="s">
        <v>61</v>
      </c>
      <c r="W508" t="s">
        <v>53</v>
      </c>
      <c r="X508" t="s">
        <v>333</v>
      </c>
      <c r="Y508" t="s">
        <v>53</v>
      </c>
      <c r="Z508" t="s">
        <v>53</v>
      </c>
      <c r="AA508" t="s">
        <v>53</v>
      </c>
      <c r="AB508" t="s">
        <v>53</v>
      </c>
      <c r="AC508" t="s">
        <v>53</v>
      </c>
      <c r="AD508" t="s">
        <v>53</v>
      </c>
      <c r="AE508" t="s">
        <v>1138</v>
      </c>
      <c r="AF508" t="s">
        <v>53</v>
      </c>
      <c r="AG508" t="s">
        <v>1619</v>
      </c>
      <c r="AH508" t="s">
        <v>61</v>
      </c>
      <c r="AI508" t="s">
        <v>53</v>
      </c>
      <c r="AJ508" t="s">
        <v>63</v>
      </c>
      <c r="AK508" t="s">
        <v>53</v>
      </c>
      <c r="AL508" t="s">
        <v>53</v>
      </c>
      <c r="AM508" t="s">
        <v>1933</v>
      </c>
      <c r="AN508" t="s">
        <v>53</v>
      </c>
      <c r="AO508">
        <v>55</v>
      </c>
      <c r="AP508" t="s">
        <v>1934</v>
      </c>
      <c r="AQ508" t="s">
        <v>1879</v>
      </c>
      <c r="AR508" t="s">
        <v>71</v>
      </c>
      <c r="AS508" t="s">
        <v>72</v>
      </c>
      <c r="AT508" t="s">
        <v>53</v>
      </c>
      <c r="AU508" t="s">
        <v>53</v>
      </c>
      <c r="AV508" t="s">
        <v>53</v>
      </c>
      <c r="AW508" t="s">
        <v>53</v>
      </c>
      <c r="AX508" t="s">
        <v>61</v>
      </c>
      <c r="AY508" t="s">
        <v>53</v>
      </c>
      <c r="AZ508" t="s">
        <v>333</v>
      </c>
      <c r="BA508" t="s">
        <v>74</v>
      </c>
      <c r="BB508" t="s">
        <v>53</v>
      </c>
      <c r="BC508" t="s">
        <v>53</v>
      </c>
      <c r="BD508" t="s">
        <v>53</v>
      </c>
      <c r="BE508" t="s">
        <v>53</v>
      </c>
      <c r="BF508" t="s">
        <v>53</v>
      </c>
      <c r="BG508" t="s">
        <v>53</v>
      </c>
      <c r="BH508" t="s">
        <v>53</v>
      </c>
      <c r="BI508" t="s">
        <v>53</v>
      </c>
    </row>
    <row r="509" spans="1:61" x14ac:dyDescent="0.25">
      <c r="A509" t="s">
        <v>53</v>
      </c>
      <c r="B509" t="s">
        <v>54</v>
      </c>
      <c r="C509" t="s">
        <v>529</v>
      </c>
      <c r="D509" t="s">
        <v>54</v>
      </c>
      <c r="E509" t="s">
        <v>380</v>
      </c>
      <c r="F509" t="s">
        <v>54</v>
      </c>
      <c r="G509" t="s">
        <v>54</v>
      </c>
      <c r="H509">
        <v>395</v>
      </c>
      <c r="I509" t="s">
        <v>1464</v>
      </c>
      <c r="J509" t="s">
        <v>380</v>
      </c>
      <c r="K509" t="s">
        <v>53</v>
      </c>
      <c r="L509" t="s">
        <v>187</v>
      </c>
      <c r="M509" t="s">
        <v>61</v>
      </c>
      <c r="N509" t="s">
        <v>53</v>
      </c>
      <c r="O509" t="s">
        <v>63</v>
      </c>
      <c r="P509" t="s">
        <v>53</v>
      </c>
      <c r="Q509">
        <v>395</v>
      </c>
      <c r="R509" t="s">
        <v>1935</v>
      </c>
      <c r="S509" t="s">
        <v>53</v>
      </c>
      <c r="T509" t="s">
        <v>53</v>
      </c>
      <c r="U509" t="s">
        <v>53</v>
      </c>
      <c r="V509" t="s">
        <v>61</v>
      </c>
      <c r="W509" t="s">
        <v>53</v>
      </c>
      <c r="X509" t="s">
        <v>333</v>
      </c>
      <c r="Y509" t="s">
        <v>53</v>
      </c>
      <c r="Z509" t="s">
        <v>53</v>
      </c>
      <c r="AA509" t="s">
        <v>53</v>
      </c>
      <c r="AB509" t="s">
        <v>53</v>
      </c>
      <c r="AC509" t="s">
        <v>53</v>
      </c>
      <c r="AD509" t="s">
        <v>53</v>
      </c>
      <c r="AE509" t="s">
        <v>1138</v>
      </c>
      <c r="AF509" t="s">
        <v>53</v>
      </c>
      <c r="AG509" t="s">
        <v>1619</v>
      </c>
      <c r="AH509" t="s">
        <v>61</v>
      </c>
      <c r="AI509" t="s">
        <v>53</v>
      </c>
      <c r="AJ509" t="s">
        <v>63</v>
      </c>
      <c r="AK509" t="s">
        <v>53</v>
      </c>
      <c r="AL509" t="s">
        <v>53</v>
      </c>
      <c r="AM509" t="s">
        <v>1935</v>
      </c>
      <c r="AN509" t="s">
        <v>53</v>
      </c>
      <c r="AO509">
        <v>56</v>
      </c>
      <c r="AP509" t="s">
        <v>1936</v>
      </c>
      <c r="AQ509" t="s">
        <v>1879</v>
      </c>
      <c r="AR509" t="s">
        <v>71</v>
      </c>
      <c r="AS509" t="s">
        <v>72</v>
      </c>
      <c r="AT509" t="s">
        <v>53</v>
      </c>
      <c r="AU509" t="s">
        <v>53</v>
      </c>
      <c r="AV509" t="s">
        <v>53</v>
      </c>
      <c r="AW509" t="s">
        <v>53</v>
      </c>
      <c r="AX509" t="s">
        <v>61</v>
      </c>
      <c r="AY509" t="s">
        <v>53</v>
      </c>
      <c r="AZ509" t="s">
        <v>333</v>
      </c>
      <c r="BA509" t="s">
        <v>74</v>
      </c>
      <c r="BB509" t="s">
        <v>53</v>
      </c>
      <c r="BC509" t="s">
        <v>53</v>
      </c>
      <c r="BD509" t="s">
        <v>53</v>
      </c>
      <c r="BE509" t="s">
        <v>53</v>
      </c>
      <c r="BF509" t="s">
        <v>53</v>
      </c>
      <c r="BG509" t="s">
        <v>53</v>
      </c>
      <c r="BH509" t="s">
        <v>53</v>
      </c>
      <c r="BI509" t="s">
        <v>53</v>
      </c>
    </row>
    <row r="510" spans="1:61" x14ac:dyDescent="0.25">
      <c r="A510" t="s">
        <v>53</v>
      </c>
      <c r="B510" t="s">
        <v>54</v>
      </c>
      <c r="C510" t="s">
        <v>529</v>
      </c>
      <c r="D510" t="s">
        <v>54</v>
      </c>
      <c r="E510" t="s">
        <v>380</v>
      </c>
      <c r="F510" t="s">
        <v>54</v>
      </c>
      <c r="G510" t="s">
        <v>54</v>
      </c>
      <c r="H510">
        <v>396</v>
      </c>
      <c r="I510" t="s">
        <v>1464</v>
      </c>
      <c r="J510" t="s">
        <v>380</v>
      </c>
      <c r="K510" t="s">
        <v>53</v>
      </c>
      <c r="L510" t="s">
        <v>187</v>
      </c>
      <c r="M510" t="s">
        <v>61</v>
      </c>
      <c r="N510" t="s">
        <v>53</v>
      </c>
      <c r="O510" t="s">
        <v>63</v>
      </c>
      <c r="P510" t="s">
        <v>53</v>
      </c>
      <c r="Q510">
        <v>396</v>
      </c>
      <c r="R510" t="s">
        <v>1937</v>
      </c>
      <c r="S510" t="s">
        <v>53</v>
      </c>
      <c r="T510" t="s">
        <v>53</v>
      </c>
      <c r="U510" t="s">
        <v>53</v>
      </c>
      <c r="V510" t="s">
        <v>61</v>
      </c>
      <c r="W510" t="s">
        <v>53</v>
      </c>
      <c r="X510" t="s">
        <v>333</v>
      </c>
      <c r="Y510" t="s">
        <v>53</v>
      </c>
      <c r="Z510" t="s">
        <v>53</v>
      </c>
      <c r="AA510" t="s">
        <v>53</v>
      </c>
      <c r="AB510" t="s">
        <v>53</v>
      </c>
      <c r="AC510" t="s">
        <v>53</v>
      </c>
      <c r="AD510" t="s">
        <v>53</v>
      </c>
      <c r="AE510" t="s">
        <v>1619</v>
      </c>
      <c r="AF510" t="s">
        <v>53</v>
      </c>
      <c r="AG510" t="s">
        <v>1938</v>
      </c>
      <c r="AH510" t="s">
        <v>61</v>
      </c>
      <c r="AI510" t="s">
        <v>53</v>
      </c>
      <c r="AJ510" t="s">
        <v>63</v>
      </c>
      <c r="AK510" t="s">
        <v>53</v>
      </c>
      <c r="AL510" t="s">
        <v>53</v>
      </c>
      <c r="AM510" t="s">
        <v>1937</v>
      </c>
      <c r="AN510" t="s">
        <v>53</v>
      </c>
      <c r="AO510">
        <v>57</v>
      </c>
      <c r="AP510" t="s">
        <v>1939</v>
      </c>
      <c r="AQ510" t="s">
        <v>1879</v>
      </c>
      <c r="AR510" t="s">
        <v>71</v>
      </c>
      <c r="AS510" t="s">
        <v>72</v>
      </c>
      <c r="AT510" t="s">
        <v>53</v>
      </c>
      <c r="AU510" t="s">
        <v>53</v>
      </c>
      <c r="AV510" t="s">
        <v>53</v>
      </c>
      <c r="AW510" t="s">
        <v>53</v>
      </c>
      <c r="AX510" t="s">
        <v>61</v>
      </c>
      <c r="AY510" t="s">
        <v>53</v>
      </c>
      <c r="AZ510" t="s">
        <v>333</v>
      </c>
      <c r="BA510" t="s">
        <v>74</v>
      </c>
      <c r="BB510" t="s">
        <v>53</v>
      </c>
      <c r="BC510" t="s">
        <v>53</v>
      </c>
      <c r="BD510" t="s">
        <v>53</v>
      </c>
      <c r="BE510" t="s">
        <v>53</v>
      </c>
      <c r="BF510" t="s">
        <v>53</v>
      </c>
      <c r="BG510" t="s">
        <v>53</v>
      </c>
      <c r="BH510" t="s">
        <v>53</v>
      </c>
      <c r="BI510" t="s">
        <v>53</v>
      </c>
    </row>
    <row r="511" spans="1:61" x14ac:dyDescent="0.25">
      <c r="A511" t="s">
        <v>53</v>
      </c>
      <c r="B511" t="s">
        <v>54</v>
      </c>
      <c r="C511" t="s">
        <v>529</v>
      </c>
      <c r="D511" t="s">
        <v>54</v>
      </c>
      <c r="E511" t="s">
        <v>380</v>
      </c>
      <c r="F511" t="s">
        <v>54</v>
      </c>
      <c r="G511" t="s">
        <v>54</v>
      </c>
      <c r="H511">
        <v>397</v>
      </c>
      <c r="I511" t="s">
        <v>1464</v>
      </c>
      <c r="J511" t="s">
        <v>380</v>
      </c>
      <c r="K511" t="s">
        <v>53</v>
      </c>
      <c r="L511" t="s">
        <v>187</v>
      </c>
      <c r="M511" t="s">
        <v>61</v>
      </c>
      <c r="N511" t="s">
        <v>53</v>
      </c>
      <c r="O511" t="s">
        <v>63</v>
      </c>
      <c r="P511" t="s">
        <v>53</v>
      </c>
      <c r="Q511">
        <v>397</v>
      </c>
      <c r="R511" t="s">
        <v>1940</v>
      </c>
      <c r="S511" t="s">
        <v>53</v>
      </c>
      <c r="T511" t="s">
        <v>53</v>
      </c>
      <c r="U511" t="s">
        <v>53</v>
      </c>
      <c r="V511" t="s">
        <v>61</v>
      </c>
      <c r="W511" t="s">
        <v>53</v>
      </c>
      <c r="X511" t="s">
        <v>333</v>
      </c>
      <c r="Y511" t="s">
        <v>53</v>
      </c>
      <c r="Z511" t="s">
        <v>53</v>
      </c>
      <c r="AA511" t="s">
        <v>53</v>
      </c>
      <c r="AB511" t="s">
        <v>53</v>
      </c>
      <c r="AC511" t="s">
        <v>53</v>
      </c>
      <c r="AD511" t="s">
        <v>53</v>
      </c>
      <c r="AE511" t="s">
        <v>1619</v>
      </c>
      <c r="AF511" t="s">
        <v>53</v>
      </c>
      <c r="AG511" t="s">
        <v>1938</v>
      </c>
      <c r="AH511" t="s">
        <v>61</v>
      </c>
      <c r="AI511" t="s">
        <v>53</v>
      </c>
      <c r="AJ511" t="s">
        <v>63</v>
      </c>
      <c r="AK511" t="s">
        <v>53</v>
      </c>
      <c r="AL511" t="s">
        <v>53</v>
      </c>
      <c r="AM511" t="s">
        <v>1940</v>
      </c>
      <c r="AN511" t="s">
        <v>53</v>
      </c>
      <c r="AO511">
        <v>58</v>
      </c>
      <c r="AP511" t="s">
        <v>1941</v>
      </c>
      <c r="AQ511" t="s">
        <v>1879</v>
      </c>
      <c r="AR511" t="s">
        <v>71</v>
      </c>
      <c r="AS511" t="s">
        <v>72</v>
      </c>
      <c r="AT511" t="s">
        <v>53</v>
      </c>
      <c r="AU511" t="s">
        <v>53</v>
      </c>
      <c r="AV511" t="s">
        <v>53</v>
      </c>
      <c r="AW511" t="s">
        <v>53</v>
      </c>
      <c r="AX511" t="s">
        <v>61</v>
      </c>
      <c r="AY511" t="s">
        <v>53</v>
      </c>
      <c r="AZ511" t="s">
        <v>333</v>
      </c>
      <c r="BA511" t="s">
        <v>74</v>
      </c>
      <c r="BB511" t="s">
        <v>53</v>
      </c>
      <c r="BC511" t="s">
        <v>53</v>
      </c>
      <c r="BD511" t="s">
        <v>53</v>
      </c>
      <c r="BE511" t="s">
        <v>53</v>
      </c>
      <c r="BF511" t="s">
        <v>53</v>
      </c>
      <c r="BG511" t="s">
        <v>53</v>
      </c>
      <c r="BH511" t="s">
        <v>53</v>
      </c>
      <c r="BI511" t="s">
        <v>53</v>
      </c>
    </row>
    <row r="512" spans="1:61" x14ac:dyDescent="0.25">
      <c r="A512" t="s">
        <v>53</v>
      </c>
      <c r="B512" t="s">
        <v>54</v>
      </c>
      <c r="C512" t="s">
        <v>529</v>
      </c>
      <c r="D512" t="s">
        <v>54</v>
      </c>
      <c r="E512" t="s">
        <v>380</v>
      </c>
      <c r="F512" t="s">
        <v>54</v>
      </c>
      <c r="G512" t="s">
        <v>54</v>
      </c>
      <c r="H512">
        <v>398</v>
      </c>
      <c r="I512" t="s">
        <v>1464</v>
      </c>
      <c r="J512" t="s">
        <v>380</v>
      </c>
      <c r="K512" t="s">
        <v>53</v>
      </c>
      <c r="L512" t="s">
        <v>187</v>
      </c>
      <c r="M512" t="s">
        <v>61</v>
      </c>
      <c r="N512" t="s">
        <v>53</v>
      </c>
      <c r="O512" t="s">
        <v>63</v>
      </c>
      <c r="P512" t="s">
        <v>53</v>
      </c>
      <c r="Q512">
        <v>398</v>
      </c>
      <c r="R512" t="s">
        <v>1942</v>
      </c>
      <c r="S512" t="s">
        <v>53</v>
      </c>
      <c r="T512" t="s">
        <v>53</v>
      </c>
      <c r="U512" t="s">
        <v>53</v>
      </c>
      <c r="V512" t="s">
        <v>61</v>
      </c>
      <c r="W512" t="s">
        <v>53</v>
      </c>
      <c r="X512" t="s">
        <v>333</v>
      </c>
      <c r="Y512" t="s">
        <v>53</v>
      </c>
      <c r="Z512" t="s">
        <v>53</v>
      </c>
      <c r="AA512" t="s">
        <v>53</v>
      </c>
      <c r="AB512" t="s">
        <v>53</v>
      </c>
      <c r="AC512" t="s">
        <v>53</v>
      </c>
      <c r="AD512" t="s">
        <v>53</v>
      </c>
      <c r="AE512" t="s">
        <v>1943</v>
      </c>
      <c r="AF512" t="s">
        <v>53</v>
      </c>
      <c r="AG512" t="s">
        <v>430</v>
      </c>
      <c r="AH512" t="s">
        <v>61</v>
      </c>
      <c r="AI512" t="s">
        <v>53</v>
      </c>
      <c r="AJ512" t="s">
        <v>63</v>
      </c>
      <c r="AK512" t="s">
        <v>53</v>
      </c>
      <c r="AL512" t="s">
        <v>53</v>
      </c>
      <c r="AM512" t="s">
        <v>1942</v>
      </c>
      <c r="AN512" t="s">
        <v>53</v>
      </c>
      <c r="AO512">
        <v>60</v>
      </c>
      <c r="AP512" t="s">
        <v>1944</v>
      </c>
      <c r="AQ512" t="s">
        <v>1879</v>
      </c>
      <c r="AR512" t="s">
        <v>71</v>
      </c>
      <c r="AS512" t="s">
        <v>72</v>
      </c>
      <c r="AT512" t="s">
        <v>53</v>
      </c>
      <c r="AU512" t="s">
        <v>53</v>
      </c>
      <c r="AV512" t="s">
        <v>53</v>
      </c>
      <c r="AW512" t="s">
        <v>53</v>
      </c>
      <c r="AX512" t="s">
        <v>61</v>
      </c>
      <c r="AY512" t="s">
        <v>53</v>
      </c>
      <c r="AZ512" t="s">
        <v>333</v>
      </c>
      <c r="BA512" t="s">
        <v>74</v>
      </c>
      <c r="BB512" t="s">
        <v>53</v>
      </c>
      <c r="BC512" t="s">
        <v>53</v>
      </c>
      <c r="BD512" t="s">
        <v>53</v>
      </c>
      <c r="BE512" t="s">
        <v>53</v>
      </c>
      <c r="BF512" t="s">
        <v>53</v>
      </c>
      <c r="BG512" t="s">
        <v>53</v>
      </c>
      <c r="BH512" t="s">
        <v>53</v>
      </c>
      <c r="BI512" t="s">
        <v>53</v>
      </c>
    </row>
    <row r="513" spans="1:61" x14ac:dyDescent="0.25">
      <c r="A513" t="s">
        <v>53</v>
      </c>
      <c r="B513" t="s">
        <v>54</v>
      </c>
      <c r="C513" t="s">
        <v>529</v>
      </c>
      <c r="D513" t="s">
        <v>54</v>
      </c>
      <c r="E513" t="s">
        <v>380</v>
      </c>
      <c r="F513" t="s">
        <v>54</v>
      </c>
      <c r="G513" t="s">
        <v>54</v>
      </c>
      <c r="H513">
        <v>399</v>
      </c>
      <c r="I513" t="s">
        <v>1464</v>
      </c>
      <c r="J513" t="s">
        <v>380</v>
      </c>
      <c r="K513" t="s">
        <v>53</v>
      </c>
      <c r="L513" t="s">
        <v>187</v>
      </c>
      <c r="M513" t="s">
        <v>61</v>
      </c>
      <c r="N513" t="s">
        <v>53</v>
      </c>
      <c r="O513" t="s">
        <v>63</v>
      </c>
      <c r="P513" t="s">
        <v>53</v>
      </c>
      <c r="Q513">
        <v>399</v>
      </c>
      <c r="R513" t="s">
        <v>1945</v>
      </c>
      <c r="S513" t="s">
        <v>53</v>
      </c>
      <c r="T513" t="s">
        <v>53</v>
      </c>
      <c r="U513" t="s">
        <v>53</v>
      </c>
      <c r="V513" t="s">
        <v>61</v>
      </c>
      <c r="W513" t="s">
        <v>53</v>
      </c>
      <c r="X513" t="s">
        <v>333</v>
      </c>
      <c r="Y513" t="s">
        <v>53</v>
      </c>
      <c r="Z513" t="s">
        <v>53</v>
      </c>
      <c r="AA513" t="s">
        <v>53</v>
      </c>
      <c r="AB513" t="s">
        <v>53</v>
      </c>
      <c r="AC513" t="s">
        <v>53</v>
      </c>
      <c r="AD513" t="s">
        <v>53</v>
      </c>
      <c r="AE513" t="s">
        <v>1943</v>
      </c>
      <c r="AF513" t="s">
        <v>53</v>
      </c>
      <c r="AG513" t="s">
        <v>430</v>
      </c>
      <c r="AH513" t="s">
        <v>61</v>
      </c>
      <c r="AI513" t="s">
        <v>53</v>
      </c>
      <c r="AJ513" t="s">
        <v>63</v>
      </c>
      <c r="AK513" t="s">
        <v>53</v>
      </c>
      <c r="AL513" t="s">
        <v>53</v>
      </c>
      <c r="AM513" t="s">
        <v>1945</v>
      </c>
      <c r="AN513" t="s">
        <v>53</v>
      </c>
      <c r="AO513">
        <v>61</v>
      </c>
      <c r="AP513" t="s">
        <v>1946</v>
      </c>
      <c r="AQ513" t="s">
        <v>1879</v>
      </c>
      <c r="AR513" t="s">
        <v>71</v>
      </c>
      <c r="AS513" t="s">
        <v>72</v>
      </c>
      <c r="AT513" t="s">
        <v>53</v>
      </c>
      <c r="AU513" t="s">
        <v>53</v>
      </c>
      <c r="AV513" t="s">
        <v>53</v>
      </c>
      <c r="AW513" t="s">
        <v>53</v>
      </c>
      <c r="AX513" t="s">
        <v>61</v>
      </c>
      <c r="AY513" t="s">
        <v>53</v>
      </c>
      <c r="AZ513" t="s">
        <v>333</v>
      </c>
      <c r="BA513" t="s">
        <v>74</v>
      </c>
      <c r="BB513" t="s">
        <v>53</v>
      </c>
      <c r="BC513" t="s">
        <v>53</v>
      </c>
      <c r="BD513" t="s">
        <v>53</v>
      </c>
      <c r="BE513" t="s">
        <v>53</v>
      </c>
      <c r="BF513" t="s">
        <v>53</v>
      </c>
      <c r="BG513" t="s">
        <v>53</v>
      </c>
      <c r="BH513" t="s">
        <v>53</v>
      </c>
      <c r="BI513" t="s">
        <v>53</v>
      </c>
    </row>
    <row r="514" spans="1:61" x14ac:dyDescent="0.25">
      <c r="A514" t="s">
        <v>53</v>
      </c>
      <c r="B514" t="s">
        <v>54</v>
      </c>
      <c r="C514" t="s">
        <v>529</v>
      </c>
      <c r="D514" t="s">
        <v>54</v>
      </c>
      <c r="E514" t="s">
        <v>380</v>
      </c>
      <c r="F514" t="s">
        <v>54</v>
      </c>
      <c r="G514" t="s">
        <v>54</v>
      </c>
      <c r="H514">
        <v>400</v>
      </c>
      <c r="I514" t="s">
        <v>1464</v>
      </c>
      <c r="J514" t="s">
        <v>380</v>
      </c>
      <c r="K514" t="s">
        <v>53</v>
      </c>
      <c r="L514" t="s">
        <v>53</v>
      </c>
      <c r="M514" t="s">
        <v>131</v>
      </c>
      <c r="N514" t="s">
        <v>53</v>
      </c>
      <c r="O514" t="s">
        <v>63</v>
      </c>
      <c r="P514" t="s">
        <v>53</v>
      </c>
      <c r="Q514">
        <v>400</v>
      </c>
      <c r="R514" t="s">
        <v>1947</v>
      </c>
      <c r="S514" t="s">
        <v>53</v>
      </c>
      <c r="T514" t="s">
        <v>53</v>
      </c>
      <c r="U514" t="s">
        <v>53</v>
      </c>
      <c r="V514" t="s">
        <v>131</v>
      </c>
      <c r="W514" t="s">
        <v>53</v>
      </c>
      <c r="X514" t="s">
        <v>133</v>
      </c>
      <c r="Y514" t="s">
        <v>53</v>
      </c>
      <c r="Z514" t="s">
        <v>53</v>
      </c>
      <c r="AA514" t="s">
        <v>53</v>
      </c>
      <c r="AB514" t="s">
        <v>53</v>
      </c>
      <c r="AC514" t="s">
        <v>53</v>
      </c>
      <c r="AD514" t="s">
        <v>53</v>
      </c>
      <c r="AE514" t="s">
        <v>108</v>
      </c>
      <c r="AF514" t="s">
        <v>53</v>
      </c>
      <c r="AG514" t="s">
        <v>1948</v>
      </c>
      <c r="AH514" t="s">
        <v>131</v>
      </c>
      <c r="AI514" t="s">
        <v>53</v>
      </c>
      <c r="AJ514" t="s">
        <v>63</v>
      </c>
      <c r="AK514" t="s">
        <v>53</v>
      </c>
      <c r="AL514" t="s">
        <v>53</v>
      </c>
      <c r="AM514" t="s">
        <v>1947</v>
      </c>
      <c r="AN514" t="s">
        <v>53</v>
      </c>
      <c r="AO514">
        <v>269</v>
      </c>
      <c r="AP514" t="s">
        <v>1949</v>
      </c>
      <c r="AQ514" t="s">
        <v>1950</v>
      </c>
      <c r="AR514" t="s">
        <v>82</v>
      </c>
      <c r="AS514" t="s">
        <v>72</v>
      </c>
      <c r="AT514" t="s">
        <v>53</v>
      </c>
      <c r="AU514" t="s">
        <v>53</v>
      </c>
      <c r="AV514" t="s">
        <v>53</v>
      </c>
      <c r="AW514" t="s">
        <v>53</v>
      </c>
      <c r="AX514" t="s">
        <v>131</v>
      </c>
      <c r="AY514" t="s">
        <v>53</v>
      </c>
      <c r="AZ514" t="s">
        <v>133</v>
      </c>
      <c r="BA514" t="s">
        <v>74</v>
      </c>
      <c r="BB514" t="s">
        <v>53</v>
      </c>
      <c r="BC514" t="s">
        <v>53</v>
      </c>
      <c r="BD514" t="s">
        <v>53</v>
      </c>
      <c r="BE514" t="s">
        <v>53</v>
      </c>
      <c r="BF514" t="s">
        <v>53</v>
      </c>
      <c r="BG514" t="s">
        <v>53</v>
      </c>
      <c r="BH514" t="s">
        <v>53</v>
      </c>
      <c r="BI514" t="s">
        <v>53</v>
      </c>
    </row>
    <row r="515" spans="1:61" x14ac:dyDescent="0.25">
      <c r="A515" t="s">
        <v>53</v>
      </c>
      <c r="B515" t="s">
        <v>54</v>
      </c>
      <c r="C515" t="s">
        <v>529</v>
      </c>
      <c r="D515" t="s">
        <v>54</v>
      </c>
      <c r="E515" t="s">
        <v>380</v>
      </c>
      <c r="F515" t="s">
        <v>54</v>
      </c>
      <c r="G515" t="s">
        <v>54</v>
      </c>
      <c r="H515">
        <v>401</v>
      </c>
      <c r="I515" t="s">
        <v>1464</v>
      </c>
      <c r="J515" t="s">
        <v>380</v>
      </c>
      <c r="K515" t="s">
        <v>53</v>
      </c>
      <c r="L515" t="s">
        <v>53</v>
      </c>
      <c r="M515" t="s">
        <v>131</v>
      </c>
      <c r="N515" t="s">
        <v>53</v>
      </c>
      <c r="O515" t="s">
        <v>63</v>
      </c>
      <c r="P515" t="s">
        <v>53</v>
      </c>
      <c r="Q515">
        <v>401</v>
      </c>
      <c r="R515" t="s">
        <v>1951</v>
      </c>
      <c r="S515" t="s">
        <v>53</v>
      </c>
      <c r="T515" t="s">
        <v>53</v>
      </c>
      <c r="U515" t="s">
        <v>53</v>
      </c>
      <c r="V515" t="s">
        <v>131</v>
      </c>
      <c r="W515" t="s">
        <v>53</v>
      </c>
      <c r="X515" t="s">
        <v>133</v>
      </c>
      <c r="Y515" t="s">
        <v>53</v>
      </c>
      <c r="Z515" t="s">
        <v>53</v>
      </c>
      <c r="AA515" t="s">
        <v>53</v>
      </c>
      <c r="AB515" t="s">
        <v>53</v>
      </c>
      <c r="AC515" t="s">
        <v>53</v>
      </c>
      <c r="AD515" t="s">
        <v>53</v>
      </c>
      <c r="AE515" t="s">
        <v>1952</v>
      </c>
      <c r="AF515" t="s">
        <v>53</v>
      </c>
      <c r="AG515" t="s">
        <v>1953</v>
      </c>
      <c r="AH515" t="s">
        <v>131</v>
      </c>
      <c r="AI515" t="s">
        <v>53</v>
      </c>
      <c r="AJ515" t="s">
        <v>63</v>
      </c>
      <c r="AK515" t="s">
        <v>53</v>
      </c>
      <c r="AL515" t="s">
        <v>53</v>
      </c>
      <c r="AM515" t="s">
        <v>1951</v>
      </c>
      <c r="AN515" t="s">
        <v>53</v>
      </c>
      <c r="AO515">
        <v>272</v>
      </c>
      <c r="AP515" t="s">
        <v>1954</v>
      </c>
      <c r="AQ515" t="s">
        <v>1950</v>
      </c>
      <c r="AR515" t="s">
        <v>82</v>
      </c>
      <c r="AS515" t="s">
        <v>72</v>
      </c>
      <c r="AT515" t="s">
        <v>53</v>
      </c>
      <c r="AU515" t="s">
        <v>53</v>
      </c>
      <c r="AV515" t="s">
        <v>53</v>
      </c>
      <c r="AW515" t="s">
        <v>53</v>
      </c>
      <c r="AX515" t="s">
        <v>131</v>
      </c>
      <c r="AY515" t="s">
        <v>53</v>
      </c>
      <c r="AZ515" t="s">
        <v>133</v>
      </c>
      <c r="BA515" t="s">
        <v>74</v>
      </c>
      <c r="BB515" t="s">
        <v>53</v>
      </c>
      <c r="BC515" t="s">
        <v>53</v>
      </c>
      <c r="BD515" t="s">
        <v>53</v>
      </c>
      <c r="BE515" t="s">
        <v>53</v>
      </c>
      <c r="BF515" t="s">
        <v>53</v>
      </c>
      <c r="BG515" t="s">
        <v>53</v>
      </c>
      <c r="BH515" t="s">
        <v>53</v>
      </c>
      <c r="BI515" t="s">
        <v>53</v>
      </c>
    </row>
    <row r="516" spans="1:61" x14ac:dyDescent="0.25">
      <c r="A516" t="s">
        <v>53</v>
      </c>
      <c r="B516" t="s">
        <v>54</v>
      </c>
      <c r="C516" t="s">
        <v>529</v>
      </c>
      <c r="D516" t="s">
        <v>54</v>
      </c>
      <c r="E516" t="s">
        <v>110</v>
      </c>
      <c r="F516" t="s">
        <v>54</v>
      </c>
      <c r="G516" t="s">
        <v>54</v>
      </c>
      <c r="H516">
        <v>402</v>
      </c>
      <c r="I516" t="s">
        <v>1464</v>
      </c>
      <c r="J516" t="s">
        <v>380</v>
      </c>
      <c r="K516" t="s">
        <v>53</v>
      </c>
      <c r="L516" t="s">
        <v>83</v>
      </c>
      <c r="M516" t="s">
        <v>61</v>
      </c>
      <c r="N516" t="s">
        <v>53</v>
      </c>
      <c r="O516" t="s">
        <v>63</v>
      </c>
      <c r="P516" t="s">
        <v>53</v>
      </c>
      <c r="Q516">
        <v>402</v>
      </c>
      <c r="R516" t="s">
        <v>1955</v>
      </c>
      <c r="S516" t="s">
        <v>53</v>
      </c>
      <c r="T516" t="s">
        <v>53</v>
      </c>
      <c r="U516" t="s">
        <v>53</v>
      </c>
      <c r="V516" t="s">
        <v>61</v>
      </c>
      <c r="W516" t="s">
        <v>53</v>
      </c>
      <c r="X516" t="s">
        <v>66</v>
      </c>
      <c r="Y516" t="s">
        <v>53</v>
      </c>
      <c r="Z516" t="s">
        <v>53</v>
      </c>
      <c r="AA516" t="s">
        <v>53</v>
      </c>
      <c r="AB516" t="s">
        <v>53</v>
      </c>
      <c r="AC516" t="s">
        <v>1956</v>
      </c>
      <c r="AD516" t="s">
        <v>1957</v>
      </c>
      <c r="AE516" t="s">
        <v>375</v>
      </c>
      <c r="AF516" t="s">
        <v>53</v>
      </c>
      <c r="AG516" t="s">
        <v>1958</v>
      </c>
      <c r="AH516" t="s">
        <v>61</v>
      </c>
      <c r="AI516" t="s">
        <v>53</v>
      </c>
      <c r="AJ516" t="s">
        <v>63</v>
      </c>
      <c r="AK516" t="s">
        <v>53</v>
      </c>
      <c r="AL516" t="s">
        <v>137</v>
      </c>
      <c r="AM516" t="s">
        <v>1955</v>
      </c>
      <c r="AN516" t="s">
        <v>99</v>
      </c>
      <c r="AO516">
        <v>98</v>
      </c>
      <c r="AP516" t="s">
        <v>1959</v>
      </c>
      <c r="AQ516" t="s">
        <v>1960</v>
      </c>
      <c r="AR516" t="s">
        <v>82</v>
      </c>
      <c r="AS516" t="s">
        <v>238</v>
      </c>
      <c r="AT516" t="s">
        <v>53</v>
      </c>
      <c r="AU516" t="s">
        <v>53</v>
      </c>
      <c r="AV516" t="s">
        <v>53</v>
      </c>
      <c r="AW516" t="s">
        <v>53</v>
      </c>
      <c r="AX516" t="s">
        <v>61</v>
      </c>
      <c r="AY516" t="s">
        <v>53</v>
      </c>
      <c r="AZ516" t="s">
        <v>66</v>
      </c>
      <c r="BA516" t="s">
        <v>93</v>
      </c>
      <c r="BB516" t="s">
        <v>53</v>
      </c>
      <c r="BC516" t="s">
        <v>53</v>
      </c>
      <c r="BD516" t="s">
        <v>53</v>
      </c>
      <c r="BE516" t="s">
        <v>53</v>
      </c>
      <c r="BF516" t="s">
        <v>1961</v>
      </c>
      <c r="BG516" t="s">
        <v>53</v>
      </c>
      <c r="BH516" t="s">
        <v>53</v>
      </c>
      <c r="BI516" t="s">
        <v>53</v>
      </c>
    </row>
    <row r="517" spans="1:61" x14ac:dyDescent="0.25">
      <c r="A517" t="s">
        <v>53</v>
      </c>
      <c r="B517" t="s">
        <v>54</v>
      </c>
      <c r="C517" t="s">
        <v>529</v>
      </c>
      <c r="D517" t="s">
        <v>54</v>
      </c>
      <c r="E517" t="s">
        <v>110</v>
      </c>
      <c r="F517" t="s">
        <v>54</v>
      </c>
      <c r="G517" t="s">
        <v>54</v>
      </c>
      <c r="H517">
        <v>403</v>
      </c>
      <c r="I517" t="s">
        <v>1464</v>
      </c>
      <c r="J517" t="s">
        <v>380</v>
      </c>
      <c r="K517" t="s">
        <v>53</v>
      </c>
      <c r="L517" t="s">
        <v>169</v>
      </c>
      <c r="M517" t="s">
        <v>61</v>
      </c>
      <c r="N517" t="s">
        <v>53</v>
      </c>
      <c r="O517" t="s">
        <v>63</v>
      </c>
      <c r="P517" t="s">
        <v>53</v>
      </c>
      <c r="Q517">
        <v>403</v>
      </c>
      <c r="R517" t="s">
        <v>1962</v>
      </c>
      <c r="S517" t="s">
        <v>53</v>
      </c>
      <c r="T517" t="s">
        <v>53</v>
      </c>
      <c r="U517" t="s">
        <v>53</v>
      </c>
      <c r="V517" t="s">
        <v>61</v>
      </c>
      <c r="W517" t="s">
        <v>53</v>
      </c>
      <c r="X517" t="s">
        <v>172</v>
      </c>
      <c r="Y517" t="s">
        <v>53</v>
      </c>
      <c r="Z517" t="s">
        <v>53</v>
      </c>
      <c r="AA517" t="s">
        <v>53</v>
      </c>
      <c r="AB517" t="s">
        <v>53</v>
      </c>
      <c r="AC517" t="s">
        <v>1963</v>
      </c>
      <c r="AD517" t="s">
        <v>1964</v>
      </c>
      <c r="AE517" t="s">
        <v>375</v>
      </c>
      <c r="AF517" t="s">
        <v>53</v>
      </c>
      <c r="AG517" t="s">
        <v>1958</v>
      </c>
      <c r="AH517" t="s">
        <v>61</v>
      </c>
      <c r="AI517" t="s">
        <v>53</v>
      </c>
      <c r="AJ517" t="s">
        <v>63</v>
      </c>
      <c r="AK517" t="s">
        <v>53</v>
      </c>
      <c r="AL517" t="s">
        <v>293</v>
      </c>
      <c r="AM517" t="s">
        <v>1962</v>
      </c>
      <c r="AN517" t="s">
        <v>203</v>
      </c>
      <c r="AO517">
        <v>14</v>
      </c>
      <c r="AP517" t="s">
        <v>1965</v>
      </c>
      <c r="AQ517" t="s">
        <v>1960</v>
      </c>
      <c r="AR517" t="s">
        <v>82</v>
      </c>
      <c r="AS517" t="s">
        <v>238</v>
      </c>
      <c r="AT517" t="s">
        <v>53</v>
      </c>
      <c r="AU517" t="s">
        <v>53</v>
      </c>
      <c r="AV517" t="s">
        <v>53</v>
      </c>
      <c r="AW517" t="s">
        <v>53</v>
      </c>
      <c r="AX517" t="s">
        <v>61</v>
      </c>
      <c r="AY517" t="s">
        <v>53</v>
      </c>
      <c r="AZ517" t="s">
        <v>172</v>
      </c>
      <c r="BA517" t="s">
        <v>93</v>
      </c>
      <c r="BB517" t="s">
        <v>53</v>
      </c>
      <c r="BC517" t="s">
        <v>53</v>
      </c>
      <c r="BD517" t="s">
        <v>53</v>
      </c>
      <c r="BE517" t="s">
        <v>53</v>
      </c>
      <c r="BF517" t="s">
        <v>1966</v>
      </c>
      <c r="BG517" t="s">
        <v>53</v>
      </c>
      <c r="BH517" t="s">
        <v>53</v>
      </c>
      <c r="BI517" t="s">
        <v>53</v>
      </c>
    </row>
    <row r="518" spans="1:61" x14ac:dyDescent="0.25">
      <c r="A518" t="s">
        <v>53</v>
      </c>
      <c r="B518" t="s">
        <v>54</v>
      </c>
      <c r="C518" t="s">
        <v>529</v>
      </c>
      <c r="D518" t="s">
        <v>54</v>
      </c>
      <c r="E518" t="s">
        <v>110</v>
      </c>
      <c r="F518" t="s">
        <v>54</v>
      </c>
      <c r="G518" t="s">
        <v>54</v>
      </c>
      <c r="H518">
        <v>404</v>
      </c>
      <c r="I518" t="s">
        <v>1464</v>
      </c>
      <c r="J518" t="s">
        <v>380</v>
      </c>
      <c r="K518" t="s">
        <v>53</v>
      </c>
      <c r="L518" t="s">
        <v>169</v>
      </c>
      <c r="M518" t="s">
        <v>61</v>
      </c>
      <c r="N518" t="s">
        <v>53</v>
      </c>
      <c r="O518" t="s">
        <v>63</v>
      </c>
      <c r="P518" t="s">
        <v>53</v>
      </c>
      <c r="Q518">
        <v>404</v>
      </c>
      <c r="R518" t="s">
        <v>1967</v>
      </c>
      <c r="S518" t="s">
        <v>53</v>
      </c>
      <c r="T518" t="s">
        <v>53</v>
      </c>
      <c r="U518" t="s">
        <v>53</v>
      </c>
      <c r="V518" t="s">
        <v>61</v>
      </c>
      <c r="W518" t="s">
        <v>53</v>
      </c>
      <c r="X518" t="s">
        <v>1197</v>
      </c>
      <c r="Y518" t="s">
        <v>53</v>
      </c>
      <c r="Z518" t="s">
        <v>53</v>
      </c>
      <c r="AA518" t="s">
        <v>53</v>
      </c>
      <c r="AB518" t="s">
        <v>53</v>
      </c>
      <c r="AC518" t="s">
        <v>1765</v>
      </c>
      <c r="AD518" t="s">
        <v>1968</v>
      </c>
      <c r="AE518" t="s">
        <v>1969</v>
      </c>
      <c r="AF518" t="s">
        <v>53</v>
      </c>
      <c r="AG518" t="s">
        <v>1970</v>
      </c>
      <c r="AH518" t="s">
        <v>61</v>
      </c>
      <c r="AI518" t="s">
        <v>53</v>
      </c>
      <c r="AJ518" t="s">
        <v>63</v>
      </c>
      <c r="AK518" t="s">
        <v>53</v>
      </c>
      <c r="AL518" t="s">
        <v>832</v>
      </c>
      <c r="AM518" t="s">
        <v>1967</v>
      </c>
      <c r="AN518" t="s">
        <v>112</v>
      </c>
      <c r="AO518">
        <v>199</v>
      </c>
      <c r="AP518" t="s">
        <v>1971</v>
      </c>
      <c r="AQ518" t="s">
        <v>1960</v>
      </c>
      <c r="AR518" t="s">
        <v>82</v>
      </c>
      <c r="AS518" t="s">
        <v>72</v>
      </c>
      <c r="AT518" t="s">
        <v>53</v>
      </c>
      <c r="AU518" t="s">
        <v>53</v>
      </c>
      <c r="AV518" t="s">
        <v>53</v>
      </c>
      <c r="AW518" t="s">
        <v>53</v>
      </c>
      <c r="AX518" t="s">
        <v>61</v>
      </c>
      <c r="AY518" t="s">
        <v>53</v>
      </c>
      <c r="AZ518" t="s">
        <v>1197</v>
      </c>
      <c r="BA518" t="s">
        <v>74</v>
      </c>
      <c r="BB518" t="s">
        <v>53</v>
      </c>
      <c r="BC518" t="s">
        <v>53</v>
      </c>
      <c r="BD518" t="s">
        <v>53</v>
      </c>
      <c r="BE518" t="s">
        <v>53</v>
      </c>
      <c r="BF518" t="s">
        <v>1972</v>
      </c>
      <c r="BG518" t="s">
        <v>112</v>
      </c>
      <c r="BH518" t="s">
        <v>53</v>
      </c>
      <c r="BI518" t="s">
        <v>53</v>
      </c>
    </row>
    <row r="519" spans="1:61" x14ac:dyDescent="0.25">
      <c r="A519" t="s">
        <v>53</v>
      </c>
      <c r="B519" t="s">
        <v>54</v>
      </c>
      <c r="C519" t="s">
        <v>529</v>
      </c>
      <c r="D519" t="s">
        <v>54</v>
      </c>
      <c r="E519" t="s">
        <v>56</v>
      </c>
      <c r="F519" t="s">
        <v>54</v>
      </c>
      <c r="G519" t="s">
        <v>54</v>
      </c>
      <c r="H519">
        <v>405</v>
      </c>
      <c r="I519" t="s">
        <v>1464</v>
      </c>
      <c r="J519" t="s">
        <v>380</v>
      </c>
      <c r="K519" t="s">
        <v>53</v>
      </c>
      <c r="L519" t="s">
        <v>169</v>
      </c>
      <c r="M519" t="s">
        <v>61</v>
      </c>
      <c r="N519" t="s">
        <v>53</v>
      </c>
      <c r="O519" t="s">
        <v>63</v>
      </c>
      <c r="P519" t="s">
        <v>53</v>
      </c>
      <c r="Q519">
        <v>405</v>
      </c>
      <c r="R519" t="s">
        <v>1973</v>
      </c>
      <c r="S519" t="s">
        <v>53</v>
      </c>
      <c r="T519" t="s">
        <v>53</v>
      </c>
      <c r="U519" t="s">
        <v>53</v>
      </c>
      <c r="V519" t="s">
        <v>61</v>
      </c>
      <c r="W519" t="s">
        <v>53</v>
      </c>
      <c r="X519" t="s">
        <v>172</v>
      </c>
      <c r="Y519" t="s">
        <v>53</v>
      </c>
      <c r="Z519" t="s">
        <v>53</v>
      </c>
      <c r="AA519" t="s">
        <v>53</v>
      </c>
      <c r="AB519" t="s">
        <v>53</v>
      </c>
      <c r="AC519" t="s">
        <v>1974</v>
      </c>
      <c r="AD519" t="s">
        <v>1975</v>
      </c>
      <c r="AE519" t="s">
        <v>1976</v>
      </c>
      <c r="AF519" t="s">
        <v>53</v>
      </c>
      <c r="AG519" t="s">
        <v>1977</v>
      </c>
      <c r="AH519" t="s">
        <v>61</v>
      </c>
      <c r="AI519" t="s">
        <v>53</v>
      </c>
      <c r="AJ519" t="s">
        <v>63</v>
      </c>
      <c r="AK519" t="s">
        <v>53</v>
      </c>
      <c r="AL519" t="s">
        <v>206</v>
      </c>
      <c r="AM519" t="s">
        <v>1973</v>
      </c>
      <c r="AN519" t="s">
        <v>53</v>
      </c>
      <c r="AO519">
        <v>15</v>
      </c>
      <c r="AP519" t="s">
        <v>1978</v>
      </c>
      <c r="AQ519" t="s">
        <v>1960</v>
      </c>
      <c r="AR519" t="s">
        <v>305</v>
      </c>
      <c r="AS519" t="s">
        <v>238</v>
      </c>
      <c r="AT519" t="s">
        <v>53</v>
      </c>
      <c r="AU519" t="s">
        <v>53</v>
      </c>
      <c r="AV519" t="s">
        <v>53</v>
      </c>
      <c r="AW519" t="s">
        <v>53</v>
      </c>
      <c r="AX519" t="s">
        <v>61</v>
      </c>
      <c r="AY519" t="s">
        <v>53</v>
      </c>
      <c r="AZ519" t="s">
        <v>172</v>
      </c>
      <c r="BA519" t="s">
        <v>93</v>
      </c>
      <c r="BB519" t="s">
        <v>53</v>
      </c>
      <c r="BC519" t="s">
        <v>53</v>
      </c>
      <c r="BD519" t="s">
        <v>53</v>
      </c>
      <c r="BE519" t="s">
        <v>53</v>
      </c>
      <c r="BF519" t="s">
        <v>1979</v>
      </c>
      <c r="BG519" t="s">
        <v>82</v>
      </c>
      <c r="BH519" t="s">
        <v>53</v>
      </c>
      <c r="BI519" t="s">
        <v>53</v>
      </c>
    </row>
    <row r="520" spans="1:61" x14ac:dyDescent="0.25">
      <c r="A520" t="s">
        <v>53</v>
      </c>
      <c r="B520" t="s">
        <v>54</v>
      </c>
      <c r="C520" t="s">
        <v>529</v>
      </c>
      <c r="D520" t="s">
        <v>54</v>
      </c>
      <c r="E520" t="s">
        <v>56</v>
      </c>
      <c r="F520" t="s">
        <v>54</v>
      </c>
      <c r="G520" t="s">
        <v>54</v>
      </c>
      <c r="H520">
        <v>406</v>
      </c>
      <c r="I520" t="s">
        <v>1464</v>
      </c>
      <c r="J520" t="s">
        <v>380</v>
      </c>
      <c r="K520" t="s">
        <v>53</v>
      </c>
      <c r="L520" t="s">
        <v>83</v>
      </c>
      <c r="M520" t="s">
        <v>61</v>
      </c>
      <c r="N520" t="s">
        <v>53</v>
      </c>
      <c r="O520" t="s">
        <v>63</v>
      </c>
      <c r="P520" t="s">
        <v>53</v>
      </c>
      <c r="Q520">
        <v>406</v>
      </c>
      <c r="R520" t="s">
        <v>1980</v>
      </c>
      <c r="S520" t="s">
        <v>53</v>
      </c>
      <c r="T520" t="s">
        <v>53</v>
      </c>
      <c r="U520" t="s">
        <v>53</v>
      </c>
      <c r="V520" t="s">
        <v>61</v>
      </c>
      <c r="W520" t="s">
        <v>53</v>
      </c>
      <c r="X520" t="s">
        <v>66</v>
      </c>
      <c r="Y520" t="s">
        <v>53</v>
      </c>
      <c r="Z520" t="s">
        <v>53</v>
      </c>
      <c r="AA520" t="s">
        <v>53</v>
      </c>
      <c r="AB520" t="s">
        <v>53</v>
      </c>
      <c r="AC520" t="s">
        <v>1981</v>
      </c>
      <c r="AD520" t="s">
        <v>1982</v>
      </c>
      <c r="AE520" t="s">
        <v>1983</v>
      </c>
      <c r="AF520" t="s">
        <v>53</v>
      </c>
      <c r="AG520" t="s">
        <v>730</v>
      </c>
      <c r="AH520" t="s">
        <v>61</v>
      </c>
      <c r="AI520" t="s">
        <v>53</v>
      </c>
      <c r="AJ520" t="s">
        <v>63</v>
      </c>
      <c r="AK520" t="s">
        <v>53</v>
      </c>
      <c r="AL520" t="s">
        <v>684</v>
      </c>
      <c r="AM520" t="s">
        <v>1980</v>
      </c>
      <c r="AN520" t="s">
        <v>99</v>
      </c>
      <c r="AO520">
        <v>95</v>
      </c>
      <c r="AP520" t="s">
        <v>1984</v>
      </c>
      <c r="AQ520" t="s">
        <v>1960</v>
      </c>
      <c r="AR520" t="s">
        <v>82</v>
      </c>
      <c r="AS520" t="s">
        <v>238</v>
      </c>
      <c r="AT520" t="s">
        <v>53</v>
      </c>
      <c r="AU520" t="s">
        <v>53</v>
      </c>
      <c r="AV520" t="s">
        <v>53</v>
      </c>
      <c r="AW520" t="s">
        <v>53</v>
      </c>
      <c r="AX520" t="s">
        <v>61</v>
      </c>
      <c r="AY520" t="s">
        <v>53</v>
      </c>
      <c r="AZ520" t="s">
        <v>66</v>
      </c>
      <c r="BA520" t="s">
        <v>93</v>
      </c>
      <c r="BB520" t="s">
        <v>53</v>
      </c>
      <c r="BC520" t="s">
        <v>53</v>
      </c>
      <c r="BD520" t="s">
        <v>53</v>
      </c>
      <c r="BE520" t="s">
        <v>53</v>
      </c>
      <c r="BF520" t="s">
        <v>1985</v>
      </c>
      <c r="BG520" t="s">
        <v>99</v>
      </c>
      <c r="BH520" t="s">
        <v>53</v>
      </c>
      <c r="BI520" t="s">
        <v>53</v>
      </c>
    </row>
    <row r="521" spans="1:61" x14ac:dyDescent="0.25">
      <c r="A521" t="s">
        <v>53</v>
      </c>
      <c r="B521" t="s">
        <v>54</v>
      </c>
      <c r="C521" t="s">
        <v>529</v>
      </c>
      <c r="D521" t="s">
        <v>54</v>
      </c>
      <c r="E521" t="s">
        <v>110</v>
      </c>
      <c r="F521" t="s">
        <v>54</v>
      </c>
      <c r="G521" t="s">
        <v>54</v>
      </c>
      <c r="H521">
        <v>407</v>
      </c>
      <c r="I521" t="s">
        <v>1464</v>
      </c>
      <c r="J521" t="s">
        <v>380</v>
      </c>
      <c r="K521" t="s">
        <v>53</v>
      </c>
      <c r="L521" t="s">
        <v>187</v>
      </c>
      <c r="M521" t="s">
        <v>61</v>
      </c>
      <c r="N521" t="s">
        <v>53</v>
      </c>
      <c r="O521" t="s">
        <v>63</v>
      </c>
      <c r="P521" t="s">
        <v>53</v>
      </c>
      <c r="Q521">
        <v>407</v>
      </c>
      <c r="R521" t="s">
        <v>1986</v>
      </c>
      <c r="S521" t="s">
        <v>53</v>
      </c>
      <c r="T521" t="s">
        <v>53</v>
      </c>
      <c r="U521" t="s">
        <v>53</v>
      </c>
      <c r="V521" t="s">
        <v>61</v>
      </c>
      <c r="W521" t="s">
        <v>53</v>
      </c>
      <c r="X521" t="s">
        <v>67</v>
      </c>
      <c r="Y521" t="s">
        <v>53</v>
      </c>
      <c r="Z521" t="s">
        <v>53</v>
      </c>
      <c r="AA521" t="s">
        <v>53</v>
      </c>
      <c r="AB521" t="s">
        <v>53</v>
      </c>
      <c r="AC521" t="s">
        <v>1987</v>
      </c>
      <c r="AD521" t="s">
        <v>1988</v>
      </c>
      <c r="AE521" t="s">
        <v>749</v>
      </c>
      <c r="AF521" t="s">
        <v>53</v>
      </c>
      <c r="AG521" t="s">
        <v>1989</v>
      </c>
      <c r="AH521" t="s">
        <v>61</v>
      </c>
      <c r="AI521" t="s">
        <v>53</v>
      </c>
      <c r="AJ521" t="s">
        <v>63</v>
      </c>
      <c r="AK521" t="s">
        <v>53</v>
      </c>
      <c r="AL521" t="s">
        <v>293</v>
      </c>
      <c r="AM521" t="s">
        <v>1986</v>
      </c>
      <c r="AN521" t="s">
        <v>99</v>
      </c>
      <c r="AO521">
        <v>179</v>
      </c>
      <c r="AP521" t="s">
        <v>1990</v>
      </c>
      <c r="AQ521" t="s">
        <v>1960</v>
      </c>
      <c r="AR521" t="s">
        <v>82</v>
      </c>
      <c r="AS521" t="s">
        <v>238</v>
      </c>
      <c r="AT521" t="s">
        <v>53</v>
      </c>
      <c r="AU521" t="s">
        <v>53</v>
      </c>
      <c r="AV521" t="s">
        <v>53</v>
      </c>
      <c r="AW521" t="s">
        <v>53</v>
      </c>
      <c r="AX521" t="s">
        <v>61</v>
      </c>
      <c r="AY521" t="s">
        <v>53</v>
      </c>
      <c r="AZ521" t="s">
        <v>67</v>
      </c>
      <c r="BA521" t="s">
        <v>93</v>
      </c>
      <c r="BB521" t="s">
        <v>53</v>
      </c>
      <c r="BC521" t="s">
        <v>53</v>
      </c>
      <c r="BD521" t="s">
        <v>53</v>
      </c>
      <c r="BE521" t="s">
        <v>53</v>
      </c>
      <c r="BF521" t="s">
        <v>1991</v>
      </c>
      <c r="BG521" t="s">
        <v>99</v>
      </c>
      <c r="BH521" t="s">
        <v>53</v>
      </c>
      <c r="BI521" t="s">
        <v>53</v>
      </c>
    </row>
    <row r="522" spans="1:61" x14ac:dyDescent="0.25">
      <c r="A522" t="s">
        <v>53</v>
      </c>
      <c r="B522" t="s">
        <v>54</v>
      </c>
      <c r="C522" t="s">
        <v>529</v>
      </c>
      <c r="D522" t="s">
        <v>54</v>
      </c>
      <c r="E522" t="s">
        <v>56</v>
      </c>
      <c r="F522" t="s">
        <v>54</v>
      </c>
      <c r="G522" t="s">
        <v>54</v>
      </c>
      <c r="H522">
        <v>408</v>
      </c>
      <c r="I522" t="s">
        <v>1464</v>
      </c>
      <c r="J522" t="s">
        <v>380</v>
      </c>
      <c r="K522" t="s">
        <v>53</v>
      </c>
      <c r="L522" t="s">
        <v>300</v>
      </c>
      <c r="M522" t="s">
        <v>61</v>
      </c>
      <c r="N522" t="s">
        <v>53</v>
      </c>
      <c r="O522" t="s">
        <v>63</v>
      </c>
      <c r="P522" t="s">
        <v>53</v>
      </c>
      <c r="Q522">
        <v>408</v>
      </c>
      <c r="R522" t="s">
        <v>1992</v>
      </c>
      <c r="S522" t="s">
        <v>53</v>
      </c>
      <c r="T522" t="s">
        <v>53</v>
      </c>
      <c r="U522" t="s">
        <v>53</v>
      </c>
      <c r="V522" t="s">
        <v>61</v>
      </c>
      <c r="W522" t="s">
        <v>53</v>
      </c>
      <c r="X522" t="s">
        <v>302</v>
      </c>
      <c r="Y522" t="s">
        <v>53</v>
      </c>
      <c r="Z522" t="s">
        <v>53</v>
      </c>
      <c r="AA522" t="s">
        <v>53</v>
      </c>
      <c r="AB522" t="s">
        <v>53</v>
      </c>
      <c r="AC522" t="s">
        <v>1993</v>
      </c>
      <c r="AD522" t="s">
        <v>1994</v>
      </c>
      <c r="AE522" t="s">
        <v>1995</v>
      </c>
      <c r="AF522" t="s">
        <v>53</v>
      </c>
      <c r="AG522" t="s">
        <v>1996</v>
      </c>
      <c r="AH522" t="s">
        <v>61</v>
      </c>
      <c r="AI522" t="s">
        <v>53</v>
      </c>
      <c r="AJ522" t="s">
        <v>63</v>
      </c>
      <c r="AK522" t="s">
        <v>53</v>
      </c>
      <c r="AL522" t="s">
        <v>293</v>
      </c>
      <c r="AM522" t="s">
        <v>1992</v>
      </c>
      <c r="AN522" t="s">
        <v>310</v>
      </c>
      <c r="AO522">
        <v>121</v>
      </c>
      <c r="AP522" t="s">
        <v>1997</v>
      </c>
      <c r="AQ522" t="s">
        <v>1960</v>
      </c>
      <c r="AR522" t="s">
        <v>82</v>
      </c>
      <c r="AS522" t="s">
        <v>238</v>
      </c>
      <c r="AT522" t="s">
        <v>53</v>
      </c>
      <c r="AU522" t="s">
        <v>53</v>
      </c>
      <c r="AV522" t="s">
        <v>53</v>
      </c>
      <c r="AW522" t="s">
        <v>53</v>
      </c>
      <c r="AX522" t="s">
        <v>61</v>
      </c>
      <c r="AY522" t="s">
        <v>53</v>
      </c>
      <c r="AZ522" t="s">
        <v>302</v>
      </c>
      <c r="BA522" t="s">
        <v>93</v>
      </c>
      <c r="BB522" t="s">
        <v>53</v>
      </c>
      <c r="BC522" t="s">
        <v>53</v>
      </c>
      <c r="BD522" t="s">
        <v>53</v>
      </c>
      <c r="BE522" t="s">
        <v>53</v>
      </c>
      <c r="BF522" t="s">
        <v>1998</v>
      </c>
      <c r="BG522" t="s">
        <v>53</v>
      </c>
      <c r="BH522" t="s">
        <v>53</v>
      </c>
      <c r="BI522" t="s">
        <v>53</v>
      </c>
    </row>
    <row r="523" spans="1:61" x14ac:dyDescent="0.25">
      <c r="A523" t="s">
        <v>53</v>
      </c>
      <c r="B523" t="s">
        <v>54</v>
      </c>
      <c r="C523" t="s">
        <v>529</v>
      </c>
      <c r="D523" t="s">
        <v>54</v>
      </c>
      <c r="E523" t="s">
        <v>56</v>
      </c>
      <c r="F523" t="s">
        <v>54</v>
      </c>
      <c r="G523" t="s">
        <v>54</v>
      </c>
      <c r="H523">
        <v>409</v>
      </c>
      <c r="I523" t="s">
        <v>1464</v>
      </c>
      <c r="J523" t="s">
        <v>380</v>
      </c>
      <c r="K523" t="s">
        <v>53</v>
      </c>
      <c r="L523" t="s">
        <v>530</v>
      </c>
      <c r="M523" t="s">
        <v>61</v>
      </c>
      <c r="N523" t="s">
        <v>53</v>
      </c>
      <c r="O523" t="s">
        <v>63</v>
      </c>
      <c r="P523" t="s">
        <v>53</v>
      </c>
      <c r="Q523">
        <v>409</v>
      </c>
      <c r="R523" t="s">
        <v>1999</v>
      </c>
      <c r="S523" t="s">
        <v>53</v>
      </c>
      <c r="T523" t="s">
        <v>53</v>
      </c>
      <c r="U523" t="s">
        <v>53</v>
      </c>
      <c r="V523" t="s">
        <v>61</v>
      </c>
      <c r="W523" t="s">
        <v>53</v>
      </c>
      <c r="X523" t="s">
        <v>533</v>
      </c>
      <c r="Y523" t="s">
        <v>53</v>
      </c>
      <c r="Z523" t="s">
        <v>53</v>
      </c>
      <c r="AA523" t="s">
        <v>53</v>
      </c>
      <c r="AB523" t="s">
        <v>53</v>
      </c>
      <c r="AC523" t="s">
        <v>2000</v>
      </c>
      <c r="AD523" t="s">
        <v>1968</v>
      </c>
      <c r="AE523" t="s">
        <v>375</v>
      </c>
      <c r="AF523" t="s">
        <v>53</v>
      </c>
      <c r="AG523" t="s">
        <v>1958</v>
      </c>
      <c r="AH523" t="s">
        <v>61</v>
      </c>
      <c r="AI523" t="s">
        <v>53</v>
      </c>
      <c r="AJ523" t="s">
        <v>63</v>
      </c>
      <c r="AK523" t="s">
        <v>53</v>
      </c>
      <c r="AL523" t="s">
        <v>137</v>
      </c>
      <c r="AM523" t="s">
        <v>1999</v>
      </c>
      <c r="AN523" t="s">
        <v>99</v>
      </c>
      <c r="AO523">
        <v>166</v>
      </c>
      <c r="AP523" t="s">
        <v>2001</v>
      </c>
      <c r="AQ523" t="s">
        <v>1960</v>
      </c>
      <c r="AR523" t="s">
        <v>82</v>
      </c>
      <c r="AS523" t="s">
        <v>238</v>
      </c>
      <c r="AT523" t="s">
        <v>53</v>
      </c>
      <c r="AU523" t="s">
        <v>53</v>
      </c>
      <c r="AV523" t="s">
        <v>53</v>
      </c>
      <c r="AW523" t="s">
        <v>53</v>
      </c>
      <c r="AX523" t="s">
        <v>61</v>
      </c>
      <c r="AY523" t="s">
        <v>53</v>
      </c>
      <c r="AZ523" t="s">
        <v>533</v>
      </c>
      <c r="BA523" t="s">
        <v>93</v>
      </c>
      <c r="BB523" t="s">
        <v>53</v>
      </c>
      <c r="BC523" t="s">
        <v>53</v>
      </c>
      <c r="BD523" t="s">
        <v>53</v>
      </c>
      <c r="BE523" t="s">
        <v>53</v>
      </c>
      <c r="BF523" t="s">
        <v>2002</v>
      </c>
      <c r="BG523" t="s">
        <v>53</v>
      </c>
      <c r="BH523" t="s">
        <v>53</v>
      </c>
      <c r="BI523" t="s">
        <v>53</v>
      </c>
    </row>
    <row r="524" spans="1:61" x14ac:dyDescent="0.25">
      <c r="A524" t="s">
        <v>53</v>
      </c>
      <c r="B524" t="s">
        <v>54</v>
      </c>
      <c r="C524" t="s">
        <v>529</v>
      </c>
      <c r="D524" t="s">
        <v>54</v>
      </c>
      <c r="E524" t="s">
        <v>110</v>
      </c>
      <c r="F524" t="s">
        <v>54</v>
      </c>
      <c r="G524" t="s">
        <v>54</v>
      </c>
      <c r="H524">
        <v>410</v>
      </c>
      <c r="I524" t="s">
        <v>1464</v>
      </c>
      <c r="J524" t="s">
        <v>380</v>
      </c>
      <c r="K524" t="s">
        <v>53</v>
      </c>
      <c r="L524" t="s">
        <v>300</v>
      </c>
      <c r="M524" t="s">
        <v>61</v>
      </c>
      <c r="N524" t="s">
        <v>53</v>
      </c>
      <c r="O524" t="s">
        <v>63</v>
      </c>
      <c r="P524" t="s">
        <v>53</v>
      </c>
      <c r="Q524">
        <v>410</v>
      </c>
      <c r="R524" t="s">
        <v>2003</v>
      </c>
      <c r="S524" t="s">
        <v>53</v>
      </c>
      <c r="T524" t="s">
        <v>53</v>
      </c>
      <c r="U524" t="s">
        <v>53</v>
      </c>
      <c r="V524" t="s">
        <v>61</v>
      </c>
      <c r="W524" t="s">
        <v>53</v>
      </c>
      <c r="X524" t="s">
        <v>302</v>
      </c>
      <c r="Y524" t="s">
        <v>53</v>
      </c>
      <c r="Z524" t="s">
        <v>53</v>
      </c>
      <c r="AA524" t="s">
        <v>53</v>
      </c>
      <c r="AB524" t="s">
        <v>53</v>
      </c>
      <c r="AC524" t="s">
        <v>682</v>
      </c>
      <c r="AD524" t="s">
        <v>2004</v>
      </c>
      <c r="AE524" t="s">
        <v>923</v>
      </c>
      <c r="AF524" t="s">
        <v>53</v>
      </c>
      <c r="AG524" t="s">
        <v>2005</v>
      </c>
      <c r="AH524" t="s">
        <v>61</v>
      </c>
      <c r="AI524" t="s">
        <v>53</v>
      </c>
      <c r="AJ524" t="s">
        <v>63</v>
      </c>
      <c r="AK524" t="s">
        <v>53</v>
      </c>
      <c r="AL524" t="s">
        <v>684</v>
      </c>
      <c r="AM524" t="s">
        <v>2003</v>
      </c>
      <c r="AN524" t="s">
        <v>185</v>
      </c>
      <c r="AO524">
        <v>122</v>
      </c>
      <c r="AP524" t="s">
        <v>2006</v>
      </c>
      <c r="AQ524" t="s">
        <v>1960</v>
      </c>
      <c r="AR524" t="s">
        <v>82</v>
      </c>
      <c r="AS524" t="s">
        <v>238</v>
      </c>
      <c r="AT524" t="s">
        <v>53</v>
      </c>
      <c r="AU524" t="s">
        <v>53</v>
      </c>
      <c r="AV524" t="s">
        <v>53</v>
      </c>
      <c r="AW524" t="s">
        <v>53</v>
      </c>
      <c r="AX524" t="s">
        <v>61</v>
      </c>
      <c r="AY524" t="s">
        <v>53</v>
      </c>
      <c r="AZ524" t="s">
        <v>302</v>
      </c>
      <c r="BA524" t="s">
        <v>93</v>
      </c>
      <c r="BB524" t="s">
        <v>53</v>
      </c>
      <c r="BC524" t="s">
        <v>53</v>
      </c>
      <c r="BD524" t="s">
        <v>53</v>
      </c>
      <c r="BE524" t="s">
        <v>53</v>
      </c>
      <c r="BF524" t="s">
        <v>1779</v>
      </c>
      <c r="BG524" t="s">
        <v>53</v>
      </c>
      <c r="BH524" t="s">
        <v>53</v>
      </c>
      <c r="BI524" t="s">
        <v>53</v>
      </c>
    </row>
    <row r="525" spans="1:61" x14ac:dyDescent="0.25">
      <c r="A525" t="s">
        <v>53</v>
      </c>
      <c r="B525" t="s">
        <v>54</v>
      </c>
      <c r="C525" t="s">
        <v>529</v>
      </c>
      <c r="D525" t="s">
        <v>54</v>
      </c>
      <c r="E525" t="s">
        <v>380</v>
      </c>
      <c r="F525" t="s">
        <v>54</v>
      </c>
      <c r="G525" t="s">
        <v>54</v>
      </c>
      <c r="H525">
        <v>411</v>
      </c>
      <c r="I525" t="s">
        <v>1464</v>
      </c>
      <c r="J525" t="s">
        <v>380</v>
      </c>
      <c r="K525" t="s">
        <v>53</v>
      </c>
      <c r="L525" t="s">
        <v>187</v>
      </c>
      <c r="M525" t="s">
        <v>61</v>
      </c>
      <c r="N525" t="s">
        <v>53</v>
      </c>
      <c r="O525" t="s">
        <v>63</v>
      </c>
      <c r="P525" t="s">
        <v>53</v>
      </c>
      <c r="Q525">
        <v>411</v>
      </c>
      <c r="R525" t="s">
        <v>2007</v>
      </c>
      <c r="S525" t="s">
        <v>53</v>
      </c>
      <c r="T525" t="s">
        <v>53</v>
      </c>
      <c r="U525" t="s">
        <v>53</v>
      </c>
      <c r="V525" t="s">
        <v>61</v>
      </c>
      <c r="W525" t="s">
        <v>53</v>
      </c>
      <c r="X525" t="s">
        <v>333</v>
      </c>
      <c r="Y525" t="s">
        <v>53</v>
      </c>
      <c r="Z525" t="s">
        <v>53</v>
      </c>
      <c r="AA525" t="s">
        <v>53</v>
      </c>
      <c r="AB525" t="s">
        <v>53</v>
      </c>
      <c r="AC525" t="s">
        <v>2008</v>
      </c>
      <c r="AD525" t="s">
        <v>2009</v>
      </c>
      <c r="AE525" t="s">
        <v>1586</v>
      </c>
      <c r="AF525" t="s">
        <v>53</v>
      </c>
      <c r="AG525" t="s">
        <v>1062</v>
      </c>
      <c r="AH525" t="s">
        <v>61</v>
      </c>
      <c r="AI525" t="s">
        <v>53</v>
      </c>
      <c r="AJ525" t="s">
        <v>63</v>
      </c>
      <c r="AK525" t="s">
        <v>53</v>
      </c>
      <c r="AL525" t="s">
        <v>206</v>
      </c>
      <c r="AM525" t="s">
        <v>2007</v>
      </c>
      <c r="AN525" t="s">
        <v>53</v>
      </c>
      <c r="AO525">
        <v>29</v>
      </c>
      <c r="AP525" t="s">
        <v>2010</v>
      </c>
      <c r="AQ525" t="s">
        <v>1960</v>
      </c>
      <c r="AR525" t="s">
        <v>305</v>
      </c>
      <c r="AS525" t="s">
        <v>238</v>
      </c>
      <c r="AT525" t="s">
        <v>53</v>
      </c>
      <c r="AU525" t="s">
        <v>53</v>
      </c>
      <c r="AV525" t="s">
        <v>53</v>
      </c>
      <c r="AW525" t="s">
        <v>53</v>
      </c>
      <c r="AX525" t="s">
        <v>61</v>
      </c>
      <c r="AY525" t="s">
        <v>53</v>
      </c>
      <c r="AZ525" t="s">
        <v>333</v>
      </c>
      <c r="BA525" t="s">
        <v>93</v>
      </c>
      <c r="BB525" t="s">
        <v>53</v>
      </c>
      <c r="BC525" t="s">
        <v>53</v>
      </c>
      <c r="BD525" t="s">
        <v>53</v>
      </c>
      <c r="BE525" t="s">
        <v>53</v>
      </c>
      <c r="BF525" t="s">
        <v>2011</v>
      </c>
      <c r="BG525" t="s">
        <v>99</v>
      </c>
      <c r="BH525" t="s">
        <v>53</v>
      </c>
      <c r="BI525" t="s">
        <v>53</v>
      </c>
    </row>
    <row r="526" spans="1:61" x14ac:dyDescent="0.25">
      <c r="A526" t="s">
        <v>53</v>
      </c>
      <c r="B526" t="s">
        <v>54</v>
      </c>
      <c r="C526" t="s">
        <v>529</v>
      </c>
      <c r="D526" t="s">
        <v>54</v>
      </c>
      <c r="E526" t="s">
        <v>380</v>
      </c>
      <c r="F526" t="s">
        <v>54</v>
      </c>
      <c r="G526" t="s">
        <v>54</v>
      </c>
      <c r="H526">
        <v>412</v>
      </c>
      <c r="I526" t="s">
        <v>1464</v>
      </c>
      <c r="J526" t="s">
        <v>380</v>
      </c>
      <c r="K526" t="s">
        <v>53</v>
      </c>
      <c r="L526" t="s">
        <v>187</v>
      </c>
      <c r="M526" t="s">
        <v>61</v>
      </c>
      <c r="N526" t="s">
        <v>53</v>
      </c>
      <c r="O526" t="s">
        <v>63</v>
      </c>
      <c r="P526" t="s">
        <v>53</v>
      </c>
      <c r="Q526">
        <v>412</v>
      </c>
      <c r="R526" t="s">
        <v>2012</v>
      </c>
      <c r="S526" t="s">
        <v>53</v>
      </c>
      <c r="T526" t="s">
        <v>53</v>
      </c>
      <c r="U526" t="s">
        <v>53</v>
      </c>
      <c r="V526" t="s">
        <v>61</v>
      </c>
      <c r="W526" t="s">
        <v>53</v>
      </c>
      <c r="X526" t="s">
        <v>333</v>
      </c>
      <c r="Y526" t="s">
        <v>53</v>
      </c>
      <c r="Z526" t="s">
        <v>53</v>
      </c>
      <c r="AA526" t="s">
        <v>53</v>
      </c>
      <c r="AB526" t="s">
        <v>53</v>
      </c>
      <c r="AC526" t="s">
        <v>2013</v>
      </c>
      <c r="AD526" t="s">
        <v>2014</v>
      </c>
      <c r="AE526" t="s">
        <v>125</v>
      </c>
      <c r="AF526" t="s">
        <v>53</v>
      </c>
      <c r="AG526" t="s">
        <v>1635</v>
      </c>
      <c r="AH526" t="s">
        <v>61</v>
      </c>
      <c r="AI526" t="s">
        <v>53</v>
      </c>
      <c r="AJ526" t="s">
        <v>63</v>
      </c>
      <c r="AK526" t="s">
        <v>53</v>
      </c>
      <c r="AL526" t="s">
        <v>206</v>
      </c>
      <c r="AM526" t="s">
        <v>2012</v>
      </c>
      <c r="AN526" t="s">
        <v>53</v>
      </c>
      <c r="AO526">
        <v>59</v>
      </c>
      <c r="AP526" t="s">
        <v>2015</v>
      </c>
      <c r="AQ526" t="s">
        <v>1960</v>
      </c>
      <c r="AR526" t="s">
        <v>305</v>
      </c>
      <c r="AS526" t="s">
        <v>238</v>
      </c>
      <c r="AT526" t="s">
        <v>53</v>
      </c>
      <c r="AU526" t="s">
        <v>53</v>
      </c>
      <c r="AV526" t="s">
        <v>53</v>
      </c>
      <c r="AW526" t="s">
        <v>53</v>
      </c>
      <c r="AX526" t="s">
        <v>61</v>
      </c>
      <c r="AY526" t="s">
        <v>53</v>
      </c>
      <c r="AZ526" t="s">
        <v>333</v>
      </c>
      <c r="BA526" t="s">
        <v>93</v>
      </c>
      <c r="BB526" t="s">
        <v>53</v>
      </c>
      <c r="BC526" t="s">
        <v>53</v>
      </c>
      <c r="BD526" t="s">
        <v>53</v>
      </c>
      <c r="BE526" t="s">
        <v>53</v>
      </c>
      <c r="BF526" t="s">
        <v>2016</v>
      </c>
      <c r="BG526" t="s">
        <v>159</v>
      </c>
      <c r="BH526" t="s">
        <v>53</v>
      </c>
      <c r="BI526" t="s">
        <v>53</v>
      </c>
    </row>
    <row r="527" spans="1:61" x14ac:dyDescent="0.25">
      <c r="A527" t="s">
        <v>53</v>
      </c>
      <c r="B527" t="s">
        <v>54</v>
      </c>
      <c r="C527" t="s">
        <v>529</v>
      </c>
      <c r="D527" t="s">
        <v>54</v>
      </c>
      <c r="E527" t="s">
        <v>380</v>
      </c>
      <c r="F527" t="s">
        <v>54</v>
      </c>
      <c r="G527" t="s">
        <v>54</v>
      </c>
      <c r="H527">
        <v>413</v>
      </c>
      <c r="I527" t="s">
        <v>1464</v>
      </c>
      <c r="J527" t="s">
        <v>380</v>
      </c>
      <c r="K527" t="s">
        <v>53</v>
      </c>
      <c r="L527" t="s">
        <v>187</v>
      </c>
      <c r="M527" t="s">
        <v>61</v>
      </c>
      <c r="N527" t="s">
        <v>53</v>
      </c>
      <c r="O527" t="s">
        <v>63</v>
      </c>
      <c r="P527" t="s">
        <v>53</v>
      </c>
      <c r="Q527">
        <v>413</v>
      </c>
      <c r="R527" t="s">
        <v>2017</v>
      </c>
      <c r="S527" t="s">
        <v>53</v>
      </c>
      <c r="T527" t="s">
        <v>53</v>
      </c>
      <c r="U527" t="s">
        <v>53</v>
      </c>
      <c r="V527" t="s">
        <v>61</v>
      </c>
      <c r="W527" t="s">
        <v>53</v>
      </c>
      <c r="X527" t="s">
        <v>333</v>
      </c>
      <c r="Y527" t="s">
        <v>53</v>
      </c>
      <c r="Z527" t="s">
        <v>53</v>
      </c>
      <c r="AA527" t="s">
        <v>53</v>
      </c>
      <c r="AB527" t="s">
        <v>53</v>
      </c>
      <c r="AC527" t="s">
        <v>2018</v>
      </c>
      <c r="AD527" t="s">
        <v>2019</v>
      </c>
      <c r="AE527" t="s">
        <v>2020</v>
      </c>
      <c r="AF527" t="s">
        <v>53</v>
      </c>
      <c r="AG527" t="s">
        <v>1013</v>
      </c>
      <c r="AH527" t="s">
        <v>61</v>
      </c>
      <c r="AI527" t="s">
        <v>53</v>
      </c>
      <c r="AJ527" t="s">
        <v>63</v>
      </c>
      <c r="AK527" t="s">
        <v>53</v>
      </c>
      <c r="AL527" t="s">
        <v>293</v>
      </c>
      <c r="AM527" t="s">
        <v>2017</v>
      </c>
      <c r="AN527" t="s">
        <v>159</v>
      </c>
      <c r="AO527">
        <v>78</v>
      </c>
      <c r="AP527" t="s">
        <v>2021</v>
      </c>
      <c r="AQ527" t="s">
        <v>1960</v>
      </c>
      <c r="AR527" t="s">
        <v>305</v>
      </c>
      <c r="AS527" t="s">
        <v>72</v>
      </c>
      <c r="AT527" t="s">
        <v>53</v>
      </c>
      <c r="AU527" t="s">
        <v>53</v>
      </c>
      <c r="AV527" t="s">
        <v>53</v>
      </c>
      <c r="AW527" t="s">
        <v>53</v>
      </c>
      <c r="AX527" t="s">
        <v>61</v>
      </c>
      <c r="AY527" t="s">
        <v>53</v>
      </c>
      <c r="AZ527" t="s">
        <v>333</v>
      </c>
      <c r="BA527" t="s">
        <v>93</v>
      </c>
      <c r="BB527" t="s">
        <v>101</v>
      </c>
      <c r="BC527" t="s">
        <v>53</v>
      </c>
      <c r="BD527" t="s">
        <v>53</v>
      </c>
      <c r="BE527" t="s">
        <v>53</v>
      </c>
      <c r="BF527" t="s">
        <v>678</v>
      </c>
      <c r="BG527" t="s">
        <v>53</v>
      </c>
      <c r="BH527" t="s">
        <v>53</v>
      </c>
      <c r="BI527" t="s">
        <v>53</v>
      </c>
    </row>
    <row r="528" spans="1:61" x14ac:dyDescent="0.25">
      <c r="A528" t="s">
        <v>53</v>
      </c>
      <c r="B528" t="s">
        <v>54</v>
      </c>
      <c r="C528" t="s">
        <v>529</v>
      </c>
      <c r="D528" t="s">
        <v>54</v>
      </c>
      <c r="E528" t="s">
        <v>380</v>
      </c>
      <c r="F528" t="s">
        <v>54</v>
      </c>
      <c r="G528" t="s">
        <v>54</v>
      </c>
      <c r="H528">
        <v>414</v>
      </c>
      <c r="I528" t="s">
        <v>1464</v>
      </c>
      <c r="J528" t="s">
        <v>380</v>
      </c>
      <c r="K528" t="s">
        <v>53</v>
      </c>
      <c r="L528" t="s">
        <v>53</v>
      </c>
      <c r="M528" t="s">
        <v>76</v>
      </c>
      <c r="N528" t="s">
        <v>53</v>
      </c>
      <c r="O528" t="s">
        <v>63</v>
      </c>
      <c r="P528" t="s">
        <v>53</v>
      </c>
      <c r="Q528">
        <v>414</v>
      </c>
      <c r="R528" t="s">
        <v>2022</v>
      </c>
      <c r="S528" t="s">
        <v>53</v>
      </c>
      <c r="T528" t="s">
        <v>53</v>
      </c>
      <c r="U528" t="s">
        <v>53</v>
      </c>
      <c r="V528" t="s">
        <v>76</v>
      </c>
      <c r="W528" t="s">
        <v>53</v>
      </c>
      <c r="X528" t="s">
        <v>452</v>
      </c>
      <c r="Y528" t="s">
        <v>53</v>
      </c>
      <c r="Z528" t="s">
        <v>53</v>
      </c>
      <c r="AA528" t="s">
        <v>53</v>
      </c>
      <c r="AB528" t="s">
        <v>53</v>
      </c>
      <c r="AC528" t="s">
        <v>2023</v>
      </c>
      <c r="AD528" t="s">
        <v>2024</v>
      </c>
      <c r="AE528" t="s">
        <v>2025</v>
      </c>
      <c r="AF528" t="s">
        <v>53</v>
      </c>
      <c r="AG528" t="s">
        <v>2026</v>
      </c>
      <c r="AH528" t="s">
        <v>76</v>
      </c>
      <c r="AI528" t="s">
        <v>53</v>
      </c>
      <c r="AJ528" t="s">
        <v>63</v>
      </c>
      <c r="AK528" t="s">
        <v>53</v>
      </c>
      <c r="AL528" t="s">
        <v>98</v>
      </c>
      <c r="AM528" t="s">
        <v>2022</v>
      </c>
      <c r="AN528" t="s">
        <v>112</v>
      </c>
      <c r="AO528">
        <v>255</v>
      </c>
      <c r="AP528" t="s">
        <v>2027</v>
      </c>
      <c r="AQ528" t="s">
        <v>1960</v>
      </c>
      <c r="AR528" t="s">
        <v>82</v>
      </c>
      <c r="AS528" t="s">
        <v>238</v>
      </c>
      <c r="AT528" t="s">
        <v>53</v>
      </c>
      <c r="AU528" t="s">
        <v>53</v>
      </c>
      <c r="AV528" t="s">
        <v>53</v>
      </c>
      <c r="AW528" t="s">
        <v>53</v>
      </c>
      <c r="AX528" t="s">
        <v>76</v>
      </c>
      <c r="AY528" t="s">
        <v>53</v>
      </c>
      <c r="AZ528" t="s">
        <v>452</v>
      </c>
      <c r="BA528" t="s">
        <v>74</v>
      </c>
      <c r="BB528" t="s">
        <v>53</v>
      </c>
      <c r="BC528" t="s">
        <v>53</v>
      </c>
      <c r="BD528" t="s">
        <v>53</v>
      </c>
      <c r="BE528" t="s">
        <v>53</v>
      </c>
      <c r="BF528" t="s">
        <v>2028</v>
      </c>
      <c r="BG528" t="s">
        <v>2029</v>
      </c>
      <c r="BH528" t="s">
        <v>53</v>
      </c>
      <c r="BI528" t="s">
        <v>53</v>
      </c>
    </row>
    <row r="529" spans="1:61" x14ac:dyDescent="0.25">
      <c r="A529" t="s">
        <v>53</v>
      </c>
      <c r="B529" t="s">
        <v>54</v>
      </c>
      <c r="C529" t="s">
        <v>529</v>
      </c>
      <c r="D529" t="s">
        <v>54</v>
      </c>
      <c r="E529" t="s">
        <v>380</v>
      </c>
      <c r="F529" t="s">
        <v>54</v>
      </c>
      <c r="G529" t="s">
        <v>54</v>
      </c>
      <c r="H529">
        <v>415</v>
      </c>
      <c r="I529" t="s">
        <v>1464</v>
      </c>
      <c r="J529" t="s">
        <v>380</v>
      </c>
      <c r="K529" t="s">
        <v>53</v>
      </c>
      <c r="L529" t="s">
        <v>53</v>
      </c>
      <c r="M529" t="s">
        <v>131</v>
      </c>
      <c r="N529" t="s">
        <v>53</v>
      </c>
      <c r="O529" t="s">
        <v>63</v>
      </c>
      <c r="P529" t="s">
        <v>53</v>
      </c>
      <c r="Q529">
        <v>415</v>
      </c>
      <c r="R529" t="s">
        <v>2030</v>
      </c>
      <c r="S529" t="s">
        <v>53</v>
      </c>
      <c r="T529" t="s">
        <v>53</v>
      </c>
      <c r="U529" t="s">
        <v>53</v>
      </c>
      <c r="V529" t="s">
        <v>131</v>
      </c>
      <c r="W529" t="s">
        <v>53</v>
      </c>
      <c r="X529" t="s">
        <v>133</v>
      </c>
      <c r="Y529" t="s">
        <v>53</v>
      </c>
      <c r="Z529" t="s">
        <v>53</v>
      </c>
      <c r="AA529" t="s">
        <v>53</v>
      </c>
      <c r="AB529" t="s">
        <v>53</v>
      </c>
      <c r="AC529" t="s">
        <v>1765</v>
      </c>
      <c r="AD529" t="s">
        <v>2031</v>
      </c>
      <c r="AE529" t="s">
        <v>2032</v>
      </c>
      <c r="AF529" t="s">
        <v>53</v>
      </c>
      <c r="AG529" t="s">
        <v>2033</v>
      </c>
      <c r="AH529" t="s">
        <v>131</v>
      </c>
      <c r="AI529" t="s">
        <v>53</v>
      </c>
      <c r="AJ529" t="s">
        <v>63</v>
      </c>
      <c r="AK529" t="s">
        <v>53</v>
      </c>
      <c r="AL529" t="s">
        <v>684</v>
      </c>
      <c r="AM529" t="s">
        <v>2030</v>
      </c>
      <c r="AN529" t="s">
        <v>99</v>
      </c>
      <c r="AO529">
        <v>273</v>
      </c>
      <c r="AP529" t="s">
        <v>2034</v>
      </c>
      <c r="AQ529" t="s">
        <v>1960</v>
      </c>
      <c r="AR529" t="s">
        <v>82</v>
      </c>
      <c r="AS529" t="s">
        <v>238</v>
      </c>
      <c r="AT529" t="s">
        <v>53</v>
      </c>
      <c r="AU529" t="s">
        <v>53</v>
      </c>
      <c r="AV529" t="s">
        <v>53</v>
      </c>
      <c r="AW529" t="s">
        <v>53</v>
      </c>
      <c r="AX529" t="s">
        <v>131</v>
      </c>
      <c r="AY529" t="s">
        <v>53</v>
      </c>
      <c r="AZ529" t="s">
        <v>133</v>
      </c>
      <c r="BA529" t="s">
        <v>74</v>
      </c>
      <c r="BB529" t="s">
        <v>53</v>
      </c>
      <c r="BC529" t="s">
        <v>53</v>
      </c>
      <c r="BD529" t="s">
        <v>53</v>
      </c>
      <c r="BE529" t="s">
        <v>53</v>
      </c>
      <c r="BF529" t="s">
        <v>2035</v>
      </c>
      <c r="BG529" t="s">
        <v>53</v>
      </c>
      <c r="BH529" t="s">
        <v>53</v>
      </c>
      <c r="BI529" t="s">
        <v>53</v>
      </c>
    </row>
    <row r="530" spans="1:61" x14ac:dyDescent="0.25">
      <c r="A530" t="s">
        <v>53</v>
      </c>
      <c r="B530" t="s">
        <v>54</v>
      </c>
      <c r="C530" t="s">
        <v>529</v>
      </c>
      <c r="D530" t="s">
        <v>54</v>
      </c>
      <c r="E530" t="s">
        <v>380</v>
      </c>
      <c r="F530" t="s">
        <v>54</v>
      </c>
      <c r="G530" t="s">
        <v>54</v>
      </c>
      <c r="H530">
        <v>416</v>
      </c>
      <c r="I530" t="s">
        <v>1464</v>
      </c>
      <c r="J530" t="s">
        <v>380</v>
      </c>
      <c r="K530" t="s">
        <v>53</v>
      </c>
      <c r="L530" t="s">
        <v>2036</v>
      </c>
      <c r="M530" t="s">
        <v>111</v>
      </c>
      <c r="N530" t="s">
        <v>53</v>
      </c>
      <c r="O530" t="s">
        <v>63</v>
      </c>
      <c r="P530" t="s">
        <v>53</v>
      </c>
      <c r="Q530">
        <v>416</v>
      </c>
      <c r="R530" t="s">
        <v>2037</v>
      </c>
      <c r="S530" t="s">
        <v>53</v>
      </c>
      <c r="T530" t="s">
        <v>53</v>
      </c>
      <c r="U530" t="s">
        <v>53</v>
      </c>
      <c r="V530" t="s">
        <v>111</v>
      </c>
      <c r="W530" t="s">
        <v>53</v>
      </c>
      <c r="X530" t="s">
        <v>179</v>
      </c>
      <c r="Y530" t="s">
        <v>53</v>
      </c>
      <c r="Z530" t="s">
        <v>53</v>
      </c>
      <c r="AA530" t="s">
        <v>53</v>
      </c>
      <c r="AB530" t="s">
        <v>53</v>
      </c>
      <c r="AC530" t="s">
        <v>2038</v>
      </c>
      <c r="AD530" t="s">
        <v>2039</v>
      </c>
      <c r="AE530" t="s">
        <v>2040</v>
      </c>
      <c r="AF530" t="s">
        <v>53</v>
      </c>
      <c r="AG530" t="s">
        <v>2041</v>
      </c>
      <c r="AH530" t="s">
        <v>111</v>
      </c>
      <c r="AI530" t="s">
        <v>53</v>
      </c>
      <c r="AJ530" t="s">
        <v>63</v>
      </c>
      <c r="AK530" t="s">
        <v>53</v>
      </c>
      <c r="AL530" t="s">
        <v>293</v>
      </c>
      <c r="AM530" t="s">
        <v>2037</v>
      </c>
      <c r="AN530" t="s">
        <v>53</v>
      </c>
      <c r="AO530">
        <v>480</v>
      </c>
      <c r="AP530" t="s">
        <v>2042</v>
      </c>
      <c r="AQ530" t="s">
        <v>1960</v>
      </c>
      <c r="AR530" t="s">
        <v>305</v>
      </c>
      <c r="AS530" t="s">
        <v>238</v>
      </c>
      <c r="AT530" t="s">
        <v>53</v>
      </c>
      <c r="AU530" t="s">
        <v>53</v>
      </c>
      <c r="AV530" t="s">
        <v>53</v>
      </c>
      <c r="AW530" t="s">
        <v>53</v>
      </c>
      <c r="AX530" t="s">
        <v>111</v>
      </c>
      <c r="AY530" t="s">
        <v>53</v>
      </c>
      <c r="AZ530" t="s">
        <v>179</v>
      </c>
      <c r="BA530" t="s">
        <v>93</v>
      </c>
      <c r="BB530" t="s">
        <v>53</v>
      </c>
      <c r="BC530" t="s">
        <v>53</v>
      </c>
      <c r="BD530" t="s">
        <v>53</v>
      </c>
      <c r="BE530" t="s">
        <v>53</v>
      </c>
      <c r="BF530" t="s">
        <v>2043</v>
      </c>
      <c r="BG530" t="s">
        <v>99</v>
      </c>
      <c r="BH530" t="s">
        <v>53</v>
      </c>
      <c r="BI530" t="s">
        <v>53</v>
      </c>
    </row>
    <row r="531" spans="1:61" x14ac:dyDescent="0.25">
      <c r="A531" t="s">
        <v>53</v>
      </c>
      <c r="B531" t="s">
        <v>54</v>
      </c>
      <c r="C531" t="s">
        <v>529</v>
      </c>
      <c r="D531" t="s">
        <v>54</v>
      </c>
      <c r="E531" t="s">
        <v>380</v>
      </c>
      <c r="F531" t="s">
        <v>54</v>
      </c>
      <c r="G531" t="s">
        <v>54</v>
      </c>
      <c r="H531">
        <v>417</v>
      </c>
      <c r="I531" t="s">
        <v>1464</v>
      </c>
      <c r="J531" t="s">
        <v>380</v>
      </c>
      <c r="K531" t="s">
        <v>53</v>
      </c>
      <c r="L531" t="s">
        <v>53</v>
      </c>
      <c r="M531" t="s">
        <v>111</v>
      </c>
      <c r="N531" t="s">
        <v>53</v>
      </c>
      <c r="O531" t="s">
        <v>63</v>
      </c>
      <c r="P531" t="s">
        <v>53</v>
      </c>
      <c r="Q531">
        <v>417</v>
      </c>
      <c r="R531" t="s">
        <v>2044</v>
      </c>
      <c r="S531" t="s">
        <v>53</v>
      </c>
      <c r="T531" t="s">
        <v>53</v>
      </c>
      <c r="U531" t="s">
        <v>53</v>
      </c>
      <c r="V531" t="s">
        <v>111</v>
      </c>
      <c r="W531" t="s">
        <v>53</v>
      </c>
      <c r="X531" t="s">
        <v>179</v>
      </c>
      <c r="Y531" t="s">
        <v>53</v>
      </c>
      <c r="Z531" t="s">
        <v>53</v>
      </c>
      <c r="AA531" t="s">
        <v>53</v>
      </c>
      <c r="AB531" t="s">
        <v>53</v>
      </c>
      <c r="AC531" t="s">
        <v>2045</v>
      </c>
      <c r="AD531" t="s">
        <v>2046</v>
      </c>
      <c r="AE531" t="s">
        <v>2047</v>
      </c>
      <c r="AF531" t="s">
        <v>53</v>
      </c>
      <c r="AG531" t="s">
        <v>2048</v>
      </c>
      <c r="AH531" t="s">
        <v>111</v>
      </c>
      <c r="AI531" t="s">
        <v>53</v>
      </c>
      <c r="AJ531" t="s">
        <v>63</v>
      </c>
      <c r="AK531" t="s">
        <v>53</v>
      </c>
      <c r="AL531" t="s">
        <v>150</v>
      </c>
      <c r="AM531" t="s">
        <v>2044</v>
      </c>
      <c r="AN531" t="s">
        <v>53</v>
      </c>
      <c r="AO531">
        <v>481</v>
      </c>
      <c r="AP531" t="s">
        <v>2049</v>
      </c>
      <c r="AQ531" t="s">
        <v>1960</v>
      </c>
      <c r="AR531" t="s">
        <v>305</v>
      </c>
      <c r="AS531" t="s">
        <v>238</v>
      </c>
      <c r="AT531" t="s">
        <v>53</v>
      </c>
      <c r="AU531" t="s">
        <v>53</v>
      </c>
      <c r="AV531" t="s">
        <v>53</v>
      </c>
      <c r="AW531" t="s">
        <v>53</v>
      </c>
      <c r="AX531" t="s">
        <v>111</v>
      </c>
      <c r="AY531" t="s">
        <v>53</v>
      </c>
      <c r="AZ531" t="s">
        <v>179</v>
      </c>
      <c r="BA531" t="s">
        <v>93</v>
      </c>
      <c r="BB531" t="s">
        <v>53</v>
      </c>
      <c r="BC531" t="s">
        <v>53</v>
      </c>
      <c r="BD531" t="s">
        <v>53</v>
      </c>
      <c r="BE531" t="s">
        <v>53</v>
      </c>
      <c r="BF531" t="s">
        <v>2050</v>
      </c>
      <c r="BG531" t="s">
        <v>99</v>
      </c>
      <c r="BH531" t="s">
        <v>53</v>
      </c>
      <c r="BI531" t="s">
        <v>53</v>
      </c>
    </row>
    <row r="532" spans="1:61" x14ac:dyDescent="0.25">
      <c r="A532" t="s">
        <v>53</v>
      </c>
      <c r="B532" t="s">
        <v>54</v>
      </c>
      <c r="C532" t="s">
        <v>529</v>
      </c>
      <c r="D532" t="s">
        <v>54</v>
      </c>
      <c r="E532" t="s">
        <v>380</v>
      </c>
      <c r="F532" t="s">
        <v>54</v>
      </c>
      <c r="G532" t="s">
        <v>54</v>
      </c>
      <c r="H532">
        <v>418</v>
      </c>
      <c r="I532" t="s">
        <v>1464</v>
      </c>
      <c r="J532" t="s">
        <v>380</v>
      </c>
      <c r="K532" t="s">
        <v>53</v>
      </c>
      <c r="L532" t="s">
        <v>53</v>
      </c>
      <c r="M532" t="s">
        <v>111</v>
      </c>
      <c r="N532" t="s">
        <v>53</v>
      </c>
      <c r="O532" t="s">
        <v>63</v>
      </c>
      <c r="P532" t="s">
        <v>53</v>
      </c>
      <c r="Q532">
        <v>418</v>
      </c>
      <c r="R532" t="s">
        <v>2051</v>
      </c>
      <c r="S532" t="s">
        <v>53</v>
      </c>
      <c r="T532" t="s">
        <v>53</v>
      </c>
      <c r="U532" t="s">
        <v>53</v>
      </c>
      <c r="V532" t="s">
        <v>111</v>
      </c>
      <c r="W532" t="s">
        <v>53</v>
      </c>
      <c r="X532" t="s">
        <v>179</v>
      </c>
      <c r="Y532" t="s">
        <v>53</v>
      </c>
      <c r="Z532" t="s">
        <v>53</v>
      </c>
      <c r="AA532" t="s">
        <v>53</v>
      </c>
      <c r="AB532" t="s">
        <v>53</v>
      </c>
      <c r="AC532" t="s">
        <v>2052</v>
      </c>
      <c r="AD532" t="s">
        <v>2053</v>
      </c>
      <c r="AE532" t="s">
        <v>1087</v>
      </c>
      <c r="AF532" t="s">
        <v>53</v>
      </c>
      <c r="AG532" t="s">
        <v>118</v>
      </c>
      <c r="AH532" t="s">
        <v>111</v>
      </c>
      <c r="AI532" t="s">
        <v>53</v>
      </c>
      <c r="AJ532" t="s">
        <v>63</v>
      </c>
      <c r="AK532" t="s">
        <v>53</v>
      </c>
      <c r="AL532" t="s">
        <v>206</v>
      </c>
      <c r="AM532" t="s">
        <v>2051</v>
      </c>
      <c r="AN532" t="s">
        <v>132</v>
      </c>
      <c r="AO532">
        <v>489</v>
      </c>
      <c r="AP532" t="s">
        <v>2054</v>
      </c>
      <c r="AQ532" t="s">
        <v>1960</v>
      </c>
      <c r="AR532" t="s">
        <v>305</v>
      </c>
      <c r="AS532" t="s">
        <v>238</v>
      </c>
      <c r="AT532" t="s">
        <v>53</v>
      </c>
      <c r="AU532" t="s">
        <v>53</v>
      </c>
      <c r="AV532" t="s">
        <v>53</v>
      </c>
      <c r="AW532" t="s">
        <v>53</v>
      </c>
      <c r="AX532" t="s">
        <v>111</v>
      </c>
      <c r="AY532" t="s">
        <v>53</v>
      </c>
      <c r="AZ532" t="s">
        <v>179</v>
      </c>
      <c r="BA532" t="s">
        <v>93</v>
      </c>
      <c r="BB532" t="s">
        <v>53</v>
      </c>
      <c r="BC532" t="s">
        <v>53</v>
      </c>
      <c r="BD532" t="s">
        <v>53</v>
      </c>
      <c r="BE532" t="s">
        <v>53</v>
      </c>
      <c r="BF532" t="s">
        <v>2055</v>
      </c>
      <c r="BG532" t="s">
        <v>53</v>
      </c>
      <c r="BH532" t="s">
        <v>53</v>
      </c>
      <c r="BI532" t="s">
        <v>53</v>
      </c>
    </row>
    <row r="533" spans="1:61" x14ac:dyDescent="0.25">
      <c r="A533" t="s">
        <v>53</v>
      </c>
      <c r="B533" t="s">
        <v>54</v>
      </c>
      <c r="C533" t="s">
        <v>529</v>
      </c>
      <c r="D533" t="s">
        <v>54</v>
      </c>
      <c r="E533" t="s">
        <v>380</v>
      </c>
      <c r="F533" t="s">
        <v>54</v>
      </c>
      <c r="G533" t="s">
        <v>54</v>
      </c>
      <c r="H533">
        <v>419</v>
      </c>
      <c r="I533" t="s">
        <v>1464</v>
      </c>
      <c r="J533" t="s">
        <v>380</v>
      </c>
      <c r="K533" t="s">
        <v>53</v>
      </c>
      <c r="L533" t="s">
        <v>53</v>
      </c>
      <c r="M533" t="s">
        <v>111</v>
      </c>
      <c r="N533" t="s">
        <v>53</v>
      </c>
      <c r="O533" t="s">
        <v>63</v>
      </c>
      <c r="P533" t="s">
        <v>53</v>
      </c>
      <c r="Q533">
        <v>419</v>
      </c>
      <c r="R533" t="s">
        <v>2056</v>
      </c>
      <c r="S533" t="s">
        <v>53</v>
      </c>
      <c r="T533" t="s">
        <v>53</v>
      </c>
      <c r="U533" t="s">
        <v>53</v>
      </c>
      <c r="V533" t="s">
        <v>111</v>
      </c>
      <c r="W533" t="s">
        <v>53</v>
      </c>
      <c r="X533" t="s">
        <v>179</v>
      </c>
      <c r="Y533" t="s">
        <v>53</v>
      </c>
      <c r="Z533" t="s">
        <v>53</v>
      </c>
      <c r="AA533" t="s">
        <v>53</v>
      </c>
      <c r="AB533" t="s">
        <v>53</v>
      </c>
      <c r="AC533" t="s">
        <v>1981</v>
      </c>
      <c r="AD533" t="s">
        <v>1272</v>
      </c>
      <c r="AE533" t="s">
        <v>2057</v>
      </c>
      <c r="AF533" t="s">
        <v>53</v>
      </c>
      <c r="AG533" t="s">
        <v>1948</v>
      </c>
      <c r="AH533" t="s">
        <v>111</v>
      </c>
      <c r="AI533" t="s">
        <v>53</v>
      </c>
      <c r="AJ533" t="s">
        <v>63</v>
      </c>
      <c r="AK533" t="s">
        <v>53</v>
      </c>
      <c r="AL533" t="s">
        <v>206</v>
      </c>
      <c r="AM533" t="s">
        <v>2056</v>
      </c>
      <c r="AN533" t="s">
        <v>99</v>
      </c>
      <c r="AO533">
        <v>422</v>
      </c>
      <c r="AP533" t="s">
        <v>2058</v>
      </c>
      <c r="AQ533" t="s">
        <v>1960</v>
      </c>
      <c r="AR533" t="s">
        <v>82</v>
      </c>
      <c r="AS533" t="s">
        <v>238</v>
      </c>
      <c r="AT533" t="s">
        <v>53</v>
      </c>
      <c r="AU533" t="s">
        <v>53</v>
      </c>
      <c r="AV533" t="s">
        <v>53</v>
      </c>
      <c r="AW533" t="s">
        <v>53</v>
      </c>
      <c r="AX533" t="s">
        <v>111</v>
      </c>
      <c r="AY533" t="s">
        <v>53</v>
      </c>
      <c r="AZ533" t="s">
        <v>179</v>
      </c>
      <c r="BA533" t="s">
        <v>93</v>
      </c>
      <c r="BB533" t="s">
        <v>53</v>
      </c>
      <c r="BC533" t="s">
        <v>53</v>
      </c>
      <c r="BD533" t="s">
        <v>53</v>
      </c>
      <c r="BE533" t="s">
        <v>53</v>
      </c>
      <c r="BF533" t="s">
        <v>1985</v>
      </c>
      <c r="BG533" t="s">
        <v>53</v>
      </c>
      <c r="BH533" t="s">
        <v>53</v>
      </c>
      <c r="BI533" t="s">
        <v>53</v>
      </c>
    </row>
    <row r="534" spans="1:61" x14ac:dyDescent="0.25">
      <c r="A534" t="s">
        <v>53</v>
      </c>
      <c r="B534" t="s">
        <v>54</v>
      </c>
      <c r="C534" t="s">
        <v>529</v>
      </c>
      <c r="D534" t="s">
        <v>54</v>
      </c>
      <c r="E534" t="s">
        <v>380</v>
      </c>
      <c r="F534" t="s">
        <v>54</v>
      </c>
      <c r="G534" t="s">
        <v>54</v>
      </c>
      <c r="H534">
        <v>420</v>
      </c>
      <c r="I534" t="s">
        <v>1464</v>
      </c>
      <c r="J534" t="s">
        <v>380</v>
      </c>
      <c r="K534" t="s">
        <v>53</v>
      </c>
      <c r="L534" t="s">
        <v>53</v>
      </c>
      <c r="M534" t="s">
        <v>111</v>
      </c>
      <c r="N534" t="s">
        <v>53</v>
      </c>
      <c r="O534" t="s">
        <v>63</v>
      </c>
      <c r="P534" t="s">
        <v>53</v>
      </c>
      <c r="Q534">
        <v>420</v>
      </c>
      <c r="R534" t="s">
        <v>2059</v>
      </c>
      <c r="S534" t="s">
        <v>53</v>
      </c>
      <c r="T534" t="s">
        <v>53</v>
      </c>
      <c r="U534" t="s">
        <v>53</v>
      </c>
      <c r="V534" t="s">
        <v>111</v>
      </c>
      <c r="W534" t="s">
        <v>53</v>
      </c>
      <c r="X534" t="s">
        <v>179</v>
      </c>
      <c r="Y534" t="s">
        <v>53</v>
      </c>
      <c r="Z534" t="s">
        <v>53</v>
      </c>
      <c r="AA534" t="s">
        <v>53</v>
      </c>
      <c r="AB534" t="s">
        <v>53</v>
      </c>
      <c r="AC534" t="s">
        <v>2060</v>
      </c>
      <c r="AD534" t="s">
        <v>2061</v>
      </c>
      <c r="AE534" t="s">
        <v>2062</v>
      </c>
      <c r="AF534" t="s">
        <v>53</v>
      </c>
      <c r="AG534" t="s">
        <v>1466</v>
      </c>
      <c r="AH534" t="s">
        <v>111</v>
      </c>
      <c r="AI534" t="s">
        <v>53</v>
      </c>
      <c r="AJ534" t="s">
        <v>63</v>
      </c>
      <c r="AK534" t="s">
        <v>53</v>
      </c>
      <c r="AL534" t="s">
        <v>684</v>
      </c>
      <c r="AM534" t="s">
        <v>2059</v>
      </c>
      <c r="AN534" t="s">
        <v>99</v>
      </c>
      <c r="AO534">
        <v>423</v>
      </c>
      <c r="AP534" t="s">
        <v>2063</v>
      </c>
      <c r="AQ534" t="s">
        <v>1960</v>
      </c>
      <c r="AR534" t="s">
        <v>82</v>
      </c>
      <c r="AS534" t="s">
        <v>238</v>
      </c>
      <c r="AT534" t="s">
        <v>53</v>
      </c>
      <c r="AU534" t="s">
        <v>53</v>
      </c>
      <c r="AV534" t="s">
        <v>53</v>
      </c>
      <c r="AW534" t="s">
        <v>53</v>
      </c>
      <c r="AX534" t="s">
        <v>111</v>
      </c>
      <c r="AY534" t="s">
        <v>53</v>
      </c>
      <c r="AZ534" t="s">
        <v>179</v>
      </c>
      <c r="BA534" t="s">
        <v>93</v>
      </c>
      <c r="BB534" t="s">
        <v>53</v>
      </c>
      <c r="BC534" t="s">
        <v>53</v>
      </c>
      <c r="BD534" t="s">
        <v>53</v>
      </c>
      <c r="BE534" t="s">
        <v>53</v>
      </c>
      <c r="BF534" t="s">
        <v>2064</v>
      </c>
      <c r="BG534" t="s">
        <v>99</v>
      </c>
      <c r="BH534" t="s">
        <v>53</v>
      </c>
      <c r="BI534" t="s">
        <v>53</v>
      </c>
    </row>
    <row r="535" spans="1:61" x14ac:dyDescent="0.25">
      <c r="A535" t="s">
        <v>53</v>
      </c>
      <c r="B535" t="s">
        <v>54</v>
      </c>
      <c r="C535" t="s">
        <v>529</v>
      </c>
      <c r="D535" t="s">
        <v>54</v>
      </c>
      <c r="E535" t="s">
        <v>380</v>
      </c>
      <c r="F535" t="s">
        <v>54</v>
      </c>
      <c r="G535" t="s">
        <v>54</v>
      </c>
      <c r="H535">
        <v>421</v>
      </c>
      <c r="I535" t="s">
        <v>1464</v>
      </c>
      <c r="J535" t="s">
        <v>380</v>
      </c>
      <c r="K535" t="s">
        <v>53</v>
      </c>
      <c r="L535" t="s">
        <v>53</v>
      </c>
      <c r="M535" t="s">
        <v>111</v>
      </c>
      <c r="N535" t="s">
        <v>53</v>
      </c>
      <c r="O535" t="s">
        <v>63</v>
      </c>
      <c r="P535" t="s">
        <v>53</v>
      </c>
      <c r="Q535">
        <v>421</v>
      </c>
      <c r="R535" t="s">
        <v>2065</v>
      </c>
      <c r="S535" t="s">
        <v>53</v>
      </c>
      <c r="T535" t="s">
        <v>53</v>
      </c>
      <c r="U535" t="s">
        <v>53</v>
      </c>
      <c r="V535" t="s">
        <v>111</v>
      </c>
      <c r="W535" t="s">
        <v>53</v>
      </c>
      <c r="X535" t="s">
        <v>179</v>
      </c>
      <c r="Y535" t="s">
        <v>53</v>
      </c>
      <c r="Z535" t="s">
        <v>53</v>
      </c>
      <c r="AA535" t="s">
        <v>53</v>
      </c>
      <c r="AB535" t="s">
        <v>53</v>
      </c>
      <c r="AC535" t="s">
        <v>2066</v>
      </c>
      <c r="AD535" t="s">
        <v>2067</v>
      </c>
      <c r="AE535" t="s">
        <v>122</v>
      </c>
      <c r="AF535" t="s">
        <v>53</v>
      </c>
      <c r="AG535" t="s">
        <v>2068</v>
      </c>
      <c r="AH535" t="s">
        <v>111</v>
      </c>
      <c r="AI535" t="s">
        <v>53</v>
      </c>
      <c r="AJ535" t="s">
        <v>63</v>
      </c>
      <c r="AK535" t="s">
        <v>53</v>
      </c>
      <c r="AL535" t="s">
        <v>684</v>
      </c>
      <c r="AM535" t="s">
        <v>2065</v>
      </c>
      <c r="AN535" t="s">
        <v>99</v>
      </c>
      <c r="AO535">
        <v>424</v>
      </c>
      <c r="AP535" t="s">
        <v>2069</v>
      </c>
      <c r="AQ535" t="s">
        <v>1960</v>
      </c>
      <c r="AR535" t="s">
        <v>82</v>
      </c>
      <c r="AS535" t="s">
        <v>238</v>
      </c>
      <c r="AT535" t="s">
        <v>53</v>
      </c>
      <c r="AU535" t="s">
        <v>53</v>
      </c>
      <c r="AV535" t="s">
        <v>53</v>
      </c>
      <c r="AW535" t="s">
        <v>53</v>
      </c>
      <c r="AX535" t="s">
        <v>111</v>
      </c>
      <c r="AY535" t="s">
        <v>53</v>
      </c>
      <c r="AZ535" t="s">
        <v>179</v>
      </c>
      <c r="BA535" t="s">
        <v>93</v>
      </c>
      <c r="BB535" t="s">
        <v>53</v>
      </c>
      <c r="BC535" t="s">
        <v>53</v>
      </c>
      <c r="BD535" t="s">
        <v>53</v>
      </c>
      <c r="BE535" t="s">
        <v>53</v>
      </c>
      <c r="BF535" t="s">
        <v>2070</v>
      </c>
      <c r="BG535" t="s">
        <v>99</v>
      </c>
      <c r="BH535" t="s">
        <v>53</v>
      </c>
      <c r="BI535" t="s">
        <v>53</v>
      </c>
    </row>
    <row r="536" spans="1:61" x14ac:dyDescent="0.25">
      <c r="A536" t="s">
        <v>53</v>
      </c>
      <c r="B536" t="s">
        <v>54</v>
      </c>
      <c r="C536" t="s">
        <v>529</v>
      </c>
      <c r="D536" t="s">
        <v>54</v>
      </c>
      <c r="E536" t="s">
        <v>380</v>
      </c>
      <c r="F536" t="s">
        <v>54</v>
      </c>
      <c r="G536" t="s">
        <v>54</v>
      </c>
      <c r="H536">
        <v>422</v>
      </c>
      <c r="I536" t="s">
        <v>1464</v>
      </c>
      <c r="J536" t="s">
        <v>380</v>
      </c>
      <c r="K536" t="s">
        <v>53</v>
      </c>
      <c r="L536" t="s">
        <v>53</v>
      </c>
      <c r="M536" t="s">
        <v>111</v>
      </c>
      <c r="N536" t="s">
        <v>53</v>
      </c>
      <c r="O536" t="s">
        <v>63</v>
      </c>
      <c r="P536" t="s">
        <v>53</v>
      </c>
      <c r="Q536">
        <v>422</v>
      </c>
      <c r="R536" t="s">
        <v>2071</v>
      </c>
      <c r="S536" t="s">
        <v>53</v>
      </c>
      <c r="T536" t="s">
        <v>53</v>
      </c>
      <c r="U536" t="s">
        <v>53</v>
      </c>
      <c r="V536" t="s">
        <v>111</v>
      </c>
      <c r="W536" t="s">
        <v>53</v>
      </c>
      <c r="X536" t="s">
        <v>179</v>
      </c>
      <c r="Y536" t="s">
        <v>53</v>
      </c>
      <c r="Z536" t="s">
        <v>53</v>
      </c>
      <c r="AA536" t="s">
        <v>53</v>
      </c>
      <c r="AB536" t="s">
        <v>53</v>
      </c>
      <c r="AC536" t="s">
        <v>2072</v>
      </c>
      <c r="AD536" t="s">
        <v>1369</v>
      </c>
      <c r="AE536" t="s">
        <v>2073</v>
      </c>
      <c r="AF536" t="s">
        <v>53</v>
      </c>
      <c r="AG536" t="s">
        <v>2074</v>
      </c>
      <c r="AH536" t="s">
        <v>111</v>
      </c>
      <c r="AI536" t="s">
        <v>53</v>
      </c>
      <c r="AJ536" t="s">
        <v>63</v>
      </c>
      <c r="AK536" t="s">
        <v>53</v>
      </c>
      <c r="AL536" t="s">
        <v>206</v>
      </c>
      <c r="AM536" t="s">
        <v>2071</v>
      </c>
      <c r="AN536" t="s">
        <v>53</v>
      </c>
      <c r="AO536">
        <v>425</v>
      </c>
      <c r="AP536" t="s">
        <v>2075</v>
      </c>
      <c r="AQ536" t="s">
        <v>1960</v>
      </c>
      <c r="AR536" t="s">
        <v>82</v>
      </c>
      <c r="AS536" t="s">
        <v>238</v>
      </c>
      <c r="AT536" t="s">
        <v>53</v>
      </c>
      <c r="AU536" t="s">
        <v>53</v>
      </c>
      <c r="AV536" t="s">
        <v>53</v>
      </c>
      <c r="AW536" t="s">
        <v>53</v>
      </c>
      <c r="AX536" t="s">
        <v>111</v>
      </c>
      <c r="AY536" t="s">
        <v>53</v>
      </c>
      <c r="AZ536" t="s">
        <v>179</v>
      </c>
      <c r="BA536" t="s">
        <v>93</v>
      </c>
      <c r="BB536" t="s">
        <v>53</v>
      </c>
      <c r="BC536" t="s">
        <v>53</v>
      </c>
      <c r="BD536" t="s">
        <v>53</v>
      </c>
      <c r="BE536" t="s">
        <v>53</v>
      </c>
      <c r="BF536" t="s">
        <v>2076</v>
      </c>
      <c r="BG536" t="s">
        <v>112</v>
      </c>
      <c r="BH536" t="s">
        <v>53</v>
      </c>
      <c r="BI536" t="s">
        <v>53</v>
      </c>
    </row>
    <row r="537" spans="1:61" x14ac:dyDescent="0.25">
      <c r="A537" t="s">
        <v>53</v>
      </c>
      <c r="B537" t="s">
        <v>54</v>
      </c>
      <c r="C537" t="s">
        <v>529</v>
      </c>
      <c r="D537" t="s">
        <v>54</v>
      </c>
      <c r="E537" t="s">
        <v>380</v>
      </c>
      <c r="F537" t="s">
        <v>54</v>
      </c>
      <c r="G537" t="s">
        <v>54</v>
      </c>
      <c r="H537">
        <v>423</v>
      </c>
      <c r="I537" t="s">
        <v>1464</v>
      </c>
      <c r="J537" t="s">
        <v>380</v>
      </c>
      <c r="K537" t="s">
        <v>53</v>
      </c>
      <c r="L537" t="s">
        <v>53</v>
      </c>
      <c r="M537" t="s">
        <v>111</v>
      </c>
      <c r="N537" t="s">
        <v>53</v>
      </c>
      <c r="O537" t="s">
        <v>63</v>
      </c>
      <c r="P537" t="s">
        <v>53</v>
      </c>
      <c r="Q537">
        <v>423</v>
      </c>
      <c r="R537" t="s">
        <v>2077</v>
      </c>
      <c r="S537" t="s">
        <v>53</v>
      </c>
      <c r="T537" t="s">
        <v>53</v>
      </c>
      <c r="U537" t="s">
        <v>53</v>
      </c>
      <c r="V537" t="s">
        <v>111</v>
      </c>
      <c r="W537" t="s">
        <v>53</v>
      </c>
      <c r="X537" t="s">
        <v>179</v>
      </c>
      <c r="Y537" t="s">
        <v>53</v>
      </c>
      <c r="Z537" t="s">
        <v>53</v>
      </c>
      <c r="AA537" t="s">
        <v>53</v>
      </c>
      <c r="AB537" t="s">
        <v>53</v>
      </c>
      <c r="AC537" t="s">
        <v>2078</v>
      </c>
      <c r="AD537" t="s">
        <v>2079</v>
      </c>
      <c r="AE537" t="s">
        <v>2080</v>
      </c>
      <c r="AF537" t="s">
        <v>53</v>
      </c>
      <c r="AG537" t="s">
        <v>742</v>
      </c>
      <c r="AH537" t="s">
        <v>111</v>
      </c>
      <c r="AI537" t="s">
        <v>53</v>
      </c>
      <c r="AJ537" t="s">
        <v>63</v>
      </c>
      <c r="AK537" t="s">
        <v>53</v>
      </c>
      <c r="AL537" t="s">
        <v>206</v>
      </c>
      <c r="AM537" t="s">
        <v>2077</v>
      </c>
      <c r="AN537" t="s">
        <v>185</v>
      </c>
      <c r="AO537">
        <v>426</v>
      </c>
      <c r="AP537" t="s">
        <v>2081</v>
      </c>
      <c r="AQ537" t="s">
        <v>1960</v>
      </c>
      <c r="AR537" t="s">
        <v>82</v>
      </c>
      <c r="AS537" t="s">
        <v>238</v>
      </c>
      <c r="AT537" t="s">
        <v>53</v>
      </c>
      <c r="AU537" t="s">
        <v>53</v>
      </c>
      <c r="AV537" t="s">
        <v>53</v>
      </c>
      <c r="AW537" t="s">
        <v>53</v>
      </c>
      <c r="AX537" t="s">
        <v>111</v>
      </c>
      <c r="AY537" t="s">
        <v>53</v>
      </c>
      <c r="AZ537" t="s">
        <v>179</v>
      </c>
      <c r="BA537" t="s">
        <v>93</v>
      </c>
      <c r="BB537" t="s">
        <v>53</v>
      </c>
      <c r="BC537" t="s">
        <v>53</v>
      </c>
      <c r="BD537" t="s">
        <v>53</v>
      </c>
      <c r="BE537" t="s">
        <v>53</v>
      </c>
      <c r="BF537" t="s">
        <v>2082</v>
      </c>
      <c r="BG537" t="s">
        <v>53</v>
      </c>
      <c r="BH537" t="s">
        <v>53</v>
      </c>
      <c r="BI537" t="s">
        <v>53</v>
      </c>
    </row>
    <row r="538" spans="1:61" x14ac:dyDescent="0.25">
      <c r="A538" t="s">
        <v>53</v>
      </c>
      <c r="B538" t="s">
        <v>54</v>
      </c>
      <c r="C538" t="s">
        <v>529</v>
      </c>
      <c r="D538" t="s">
        <v>54</v>
      </c>
      <c r="E538" t="s">
        <v>380</v>
      </c>
      <c r="F538" t="s">
        <v>54</v>
      </c>
      <c r="G538" t="s">
        <v>54</v>
      </c>
      <c r="H538">
        <v>424</v>
      </c>
      <c r="I538" t="s">
        <v>1464</v>
      </c>
      <c r="J538" t="s">
        <v>380</v>
      </c>
      <c r="K538" t="s">
        <v>53</v>
      </c>
      <c r="L538" t="s">
        <v>53</v>
      </c>
      <c r="M538" t="s">
        <v>111</v>
      </c>
      <c r="N538" t="s">
        <v>53</v>
      </c>
      <c r="O538" t="s">
        <v>63</v>
      </c>
      <c r="P538" t="s">
        <v>53</v>
      </c>
      <c r="Q538">
        <v>424</v>
      </c>
      <c r="R538" t="s">
        <v>2083</v>
      </c>
      <c r="S538" t="s">
        <v>53</v>
      </c>
      <c r="T538" t="s">
        <v>53</v>
      </c>
      <c r="U538" t="s">
        <v>53</v>
      </c>
      <c r="V538" t="s">
        <v>111</v>
      </c>
      <c r="W538" t="s">
        <v>53</v>
      </c>
      <c r="X538" t="s">
        <v>179</v>
      </c>
      <c r="Y538" t="s">
        <v>53</v>
      </c>
      <c r="Z538" t="s">
        <v>53</v>
      </c>
      <c r="AA538" t="s">
        <v>53</v>
      </c>
      <c r="AB538" t="s">
        <v>53</v>
      </c>
      <c r="AC538" t="s">
        <v>2084</v>
      </c>
      <c r="AD538" t="s">
        <v>1982</v>
      </c>
      <c r="AE538" t="s">
        <v>2085</v>
      </c>
      <c r="AF538" t="s">
        <v>53</v>
      </c>
      <c r="AG538" t="s">
        <v>808</v>
      </c>
      <c r="AH538" t="s">
        <v>111</v>
      </c>
      <c r="AI538" t="s">
        <v>53</v>
      </c>
      <c r="AJ538" t="s">
        <v>63</v>
      </c>
      <c r="AK538" t="s">
        <v>53</v>
      </c>
      <c r="AL538" t="s">
        <v>293</v>
      </c>
      <c r="AM538" t="s">
        <v>2083</v>
      </c>
      <c r="AN538" t="s">
        <v>99</v>
      </c>
      <c r="AO538">
        <v>435</v>
      </c>
      <c r="AP538" t="s">
        <v>2086</v>
      </c>
      <c r="AQ538" t="s">
        <v>1960</v>
      </c>
      <c r="AR538" t="s">
        <v>82</v>
      </c>
      <c r="AS538" t="s">
        <v>238</v>
      </c>
      <c r="AT538" t="s">
        <v>53</v>
      </c>
      <c r="AU538" t="s">
        <v>53</v>
      </c>
      <c r="AV538" t="s">
        <v>53</v>
      </c>
      <c r="AW538" t="s">
        <v>53</v>
      </c>
      <c r="AX538" t="s">
        <v>111</v>
      </c>
      <c r="AY538" t="s">
        <v>53</v>
      </c>
      <c r="AZ538" t="s">
        <v>179</v>
      </c>
      <c r="BA538" t="s">
        <v>93</v>
      </c>
      <c r="BB538" t="s">
        <v>53</v>
      </c>
      <c r="BC538" t="s">
        <v>53</v>
      </c>
      <c r="BD538" t="s">
        <v>53</v>
      </c>
      <c r="BE538" t="s">
        <v>53</v>
      </c>
      <c r="BF538" t="s">
        <v>679</v>
      </c>
      <c r="BG538" t="s">
        <v>53</v>
      </c>
      <c r="BH538" t="s">
        <v>53</v>
      </c>
      <c r="BI538" t="s">
        <v>53</v>
      </c>
    </row>
    <row r="539" spans="1:61" x14ac:dyDescent="0.25">
      <c r="A539" t="s">
        <v>53</v>
      </c>
      <c r="B539" t="s">
        <v>54</v>
      </c>
      <c r="C539" t="s">
        <v>529</v>
      </c>
      <c r="D539" t="s">
        <v>54</v>
      </c>
      <c r="E539" t="s">
        <v>380</v>
      </c>
      <c r="F539" t="s">
        <v>54</v>
      </c>
      <c r="G539" t="s">
        <v>54</v>
      </c>
      <c r="H539">
        <v>425</v>
      </c>
      <c r="I539" t="s">
        <v>1464</v>
      </c>
      <c r="J539" t="s">
        <v>380</v>
      </c>
      <c r="K539" t="s">
        <v>53</v>
      </c>
      <c r="L539" t="s">
        <v>53</v>
      </c>
      <c r="M539" t="s">
        <v>111</v>
      </c>
      <c r="N539" t="s">
        <v>53</v>
      </c>
      <c r="O539" t="s">
        <v>63</v>
      </c>
      <c r="P539" t="s">
        <v>53</v>
      </c>
      <c r="Q539">
        <v>425</v>
      </c>
      <c r="R539" t="s">
        <v>2087</v>
      </c>
      <c r="S539" t="s">
        <v>53</v>
      </c>
      <c r="T539" t="s">
        <v>53</v>
      </c>
      <c r="U539" t="s">
        <v>53</v>
      </c>
      <c r="V539" t="s">
        <v>111</v>
      </c>
      <c r="W539" t="s">
        <v>53</v>
      </c>
      <c r="X539" t="s">
        <v>179</v>
      </c>
      <c r="Y539" t="s">
        <v>53</v>
      </c>
      <c r="Z539" t="s">
        <v>53</v>
      </c>
      <c r="AA539" t="s">
        <v>53</v>
      </c>
      <c r="AB539" t="s">
        <v>53</v>
      </c>
      <c r="AC539" t="s">
        <v>2088</v>
      </c>
      <c r="AD539" t="s">
        <v>2089</v>
      </c>
      <c r="AE539" t="s">
        <v>2090</v>
      </c>
      <c r="AF539" t="s">
        <v>53</v>
      </c>
      <c r="AG539" t="s">
        <v>2091</v>
      </c>
      <c r="AH539" t="s">
        <v>111</v>
      </c>
      <c r="AI539" t="s">
        <v>53</v>
      </c>
      <c r="AJ539" t="s">
        <v>63</v>
      </c>
      <c r="AK539" t="s">
        <v>53</v>
      </c>
      <c r="AL539" t="s">
        <v>293</v>
      </c>
      <c r="AM539" t="s">
        <v>2087</v>
      </c>
      <c r="AN539" t="s">
        <v>178</v>
      </c>
      <c r="AO539">
        <v>436</v>
      </c>
      <c r="AP539" t="s">
        <v>2092</v>
      </c>
      <c r="AQ539" t="s">
        <v>1960</v>
      </c>
      <c r="AR539" t="s">
        <v>82</v>
      </c>
      <c r="AS539" t="s">
        <v>238</v>
      </c>
      <c r="AT539" t="s">
        <v>53</v>
      </c>
      <c r="AU539" t="s">
        <v>53</v>
      </c>
      <c r="AV539" t="s">
        <v>53</v>
      </c>
      <c r="AW539" t="s">
        <v>53</v>
      </c>
      <c r="AX539" t="s">
        <v>111</v>
      </c>
      <c r="AY539" t="s">
        <v>53</v>
      </c>
      <c r="AZ539" t="s">
        <v>179</v>
      </c>
      <c r="BA539" t="s">
        <v>93</v>
      </c>
      <c r="BB539" t="s">
        <v>53</v>
      </c>
      <c r="BC539" t="s">
        <v>53</v>
      </c>
      <c r="BD539" t="s">
        <v>53</v>
      </c>
      <c r="BE539" t="s">
        <v>53</v>
      </c>
      <c r="BF539" t="s">
        <v>2093</v>
      </c>
      <c r="BG539" t="s">
        <v>53</v>
      </c>
      <c r="BH539" t="s">
        <v>53</v>
      </c>
      <c r="BI539" t="s">
        <v>53</v>
      </c>
    </row>
    <row r="540" spans="1:61" x14ac:dyDescent="0.25">
      <c r="A540" t="s">
        <v>53</v>
      </c>
      <c r="B540" t="s">
        <v>54</v>
      </c>
      <c r="C540" t="s">
        <v>529</v>
      </c>
      <c r="D540" t="s">
        <v>54</v>
      </c>
      <c r="E540" t="s">
        <v>380</v>
      </c>
      <c r="F540" t="s">
        <v>54</v>
      </c>
      <c r="G540" t="s">
        <v>54</v>
      </c>
      <c r="H540">
        <v>426</v>
      </c>
      <c r="I540" t="s">
        <v>1464</v>
      </c>
      <c r="J540" t="s">
        <v>380</v>
      </c>
      <c r="K540" t="s">
        <v>53</v>
      </c>
      <c r="L540" t="s">
        <v>53</v>
      </c>
      <c r="M540" t="s">
        <v>111</v>
      </c>
      <c r="N540" t="s">
        <v>53</v>
      </c>
      <c r="O540" t="s">
        <v>63</v>
      </c>
      <c r="P540" t="s">
        <v>53</v>
      </c>
      <c r="Q540">
        <v>426</v>
      </c>
      <c r="R540" t="s">
        <v>2094</v>
      </c>
      <c r="S540" t="s">
        <v>53</v>
      </c>
      <c r="T540" t="s">
        <v>53</v>
      </c>
      <c r="U540" t="s">
        <v>53</v>
      </c>
      <c r="V540" t="s">
        <v>111</v>
      </c>
      <c r="W540" t="s">
        <v>53</v>
      </c>
      <c r="X540" t="s">
        <v>179</v>
      </c>
      <c r="Y540" t="s">
        <v>53</v>
      </c>
      <c r="Z540" t="s">
        <v>53</v>
      </c>
      <c r="AA540" t="s">
        <v>53</v>
      </c>
      <c r="AB540" t="s">
        <v>53</v>
      </c>
      <c r="AC540" t="s">
        <v>2095</v>
      </c>
      <c r="AD540" t="s">
        <v>2096</v>
      </c>
      <c r="AE540" t="s">
        <v>837</v>
      </c>
      <c r="AF540" t="s">
        <v>53</v>
      </c>
      <c r="AG540" t="s">
        <v>2097</v>
      </c>
      <c r="AH540" t="s">
        <v>111</v>
      </c>
      <c r="AI540" t="s">
        <v>53</v>
      </c>
      <c r="AJ540" t="s">
        <v>63</v>
      </c>
      <c r="AK540" t="s">
        <v>53</v>
      </c>
      <c r="AL540" t="s">
        <v>684</v>
      </c>
      <c r="AM540" t="s">
        <v>2094</v>
      </c>
      <c r="AN540" t="s">
        <v>99</v>
      </c>
      <c r="AO540">
        <v>439</v>
      </c>
      <c r="AP540" t="s">
        <v>2098</v>
      </c>
      <c r="AQ540" t="s">
        <v>1960</v>
      </c>
      <c r="AR540" t="s">
        <v>82</v>
      </c>
      <c r="AS540" t="s">
        <v>238</v>
      </c>
      <c r="AT540" t="s">
        <v>53</v>
      </c>
      <c r="AU540" t="s">
        <v>53</v>
      </c>
      <c r="AV540" t="s">
        <v>53</v>
      </c>
      <c r="AW540" t="s">
        <v>53</v>
      </c>
      <c r="AX540" t="s">
        <v>111</v>
      </c>
      <c r="AY540" t="s">
        <v>53</v>
      </c>
      <c r="AZ540" t="s">
        <v>179</v>
      </c>
      <c r="BA540" t="s">
        <v>93</v>
      </c>
      <c r="BB540" t="s">
        <v>53</v>
      </c>
      <c r="BC540" t="s">
        <v>53</v>
      </c>
      <c r="BD540" t="s">
        <v>53</v>
      </c>
      <c r="BE540" t="s">
        <v>53</v>
      </c>
      <c r="BF540" t="s">
        <v>2099</v>
      </c>
      <c r="BG540" t="s">
        <v>53</v>
      </c>
      <c r="BH540" t="s">
        <v>53</v>
      </c>
      <c r="BI540" t="s">
        <v>53</v>
      </c>
    </row>
    <row r="541" spans="1:61" x14ac:dyDescent="0.25">
      <c r="A541" t="s">
        <v>53</v>
      </c>
      <c r="B541" t="s">
        <v>54</v>
      </c>
      <c r="C541" t="s">
        <v>529</v>
      </c>
      <c r="D541" t="s">
        <v>54</v>
      </c>
      <c r="E541" t="s">
        <v>380</v>
      </c>
      <c r="F541" t="s">
        <v>54</v>
      </c>
      <c r="G541" t="s">
        <v>54</v>
      </c>
      <c r="H541">
        <v>427</v>
      </c>
      <c r="I541" t="s">
        <v>1464</v>
      </c>
      <c r="J541" t="s">
        <v>380</v>
      </c>
      <c r="K541" t="s">
        <v>53</v>
      </c>
      <c r="L541" t="s">
        <v>53</v>
      </c>
      <c r="M541" t="s">
        <v>111</v>
      </c>
      <c r="N541" t="s">
        <v>53</v>
      </c>
      <c r="O541" t="s">
        <v>63</v>
      </c>
      <c r="P541" t="s">
        <v>53</v>
      </c>
      <c r="Q541">
        <v>427</v>
      </c>
      <c r="R541" t="s">
        <v>2100</v>
      </c>
      <c r="S541" t="s">
        <v>53</v>
      </c>
      <c r="T541" t="s">
        <v>53</v>
      </c>
      <c r="U541" t="s">
        <v>53</v>
      </c>
      <c r="V541" t="s">
        <v>111</v>
      </c>
      <c r="W541" t="s">
        <v>53</v>
      </c>
      <c r="X541" t="s">
        <v>377</v>
      </c>
      <c r="Y541" t="s">
        <v>53</v>
      </c>
      <c r="Z541" t="s">
        <v>53</v>
      </c>
      <c r="AA541" t="s">
        <v>53</v>
      </c>
      <c r="AB541" t="s">
        <v>53</v>
      </c>
      <c r="AC541" t="s">
        <v>2101</v>
      </c>
      <c r="AD541" t="s">
        <v>2102</v>
      </c>
      <c r="AE541" t="s">
        <v>1698</v>
      </c>
      <c r="AF541" t="s">
        <v>53</v>
      </c>
      <c r="AG541" t="s">
        <v>1699</v>
      </c>
      <c r="AH541" t="s">
        <v>111</v>
      </c>
      <c r="AI541" t="s">
        <v>53</v>
      </c>
      <c r="AJ541" t="s">
        <v>63</v>
      </c>
      <c r="AK541" t="s">
        <v>53</v>
      </c>
      <c r="AL541" t="s">
        <v>684</v>
      </c>
      <c r="AM541" t="s">
        <v>2100</v>
      </c>
      <c r="AN541" t="s">
        <v>99</v>
      </c>
      <c r="AO541">
        <v>444</v>
      </c>
      <c r="AP541" t="s">
        <v>2103</v>
      </c>
      <c r="AQ541" t="s">
        <v>1960</v>
      </c>
      <c r="AR541" t="s">
        <v>82</v>
      </c>
      <c r="AS541" t="s">
        <v>238</v>
      </c>
      <c r="AT541" t="s">
        <v>53</v>
      </c>
      <c r="AU541" t="s">
        <v>53</v>
      </c>
      <c r="AV541" t="s">
        <v>53</v>
      </c>
      <c r="AW541" t="s">
        <v>53</v>
      </c>
      <c r="AX541" t="s">
        <v>111</v>
      </c>
      <c r="AY541" t="s">
        <v>53</v>
      </c>
      <c r="AZ541" t="s">
        <v>377</v>
      </c>
      <c r="BA541" t="s">
        <v>93</v>
      </c>
      <c r="BB541" t="s">
        <v>53</v>
      </c>
      <c r="BC541" t="s">
        <v>53</v>
      </c>
      <c r="BD541" t="s">
        <v>53</v>
      </c>
      <c r="BE541" t="s">
        <v>53</v>
      </c>
      <c r="BF541" t="s">
        <v>2104</v>
      </c>
      <c r="BG541" t="s">
        <v>53</v>
      </c>
      <c r="BH541" t="s">
        <v>53</v>
      </c>
      <c r="BI541" t="s">
        <v>53</v>
      </c>
    </row>
    <row r="542" spans="1:61" x14ac:dyDescent="0.25">
      <c r="A542" t="s">
        <v>53</v>
      </c>
      <c r="B542" t="s">
        <v>54</v>
      </c>
      <c r="C542" t="s">
        <v>529</v>
      </c>
      <c r="D542" t="s">
        <v>54</v>
      </c>
      <c r="E542" t="s">
        <v>380</v>
      </c>
      <c r="F542" t="s">
        <v>54</v>
      </c>
      <c r="G542" t="s">
        <v>54</v>
      </c>
      <c r="H542">
        <v>428</v>
      </c>
      <c r="I542" t="s">
        <v>1464</v>
      </c>
      <c r="J542" t="s">
        <v>380</v>
      </c>
      <c r="K542" t="s">
        <v>53</v>
      </c>
      <c r="L542" t="s">
        <v>53</v>
      </c>
      <c r="M542" t="s">
        <v>111</v>
      </c>
      <c r="N542" t="s">
        <v>53</v>
      </c>
      <c r="O542" t="s">
        <v>63</v>
      </c>
      <c r="P542" t="s">
        <v>53</v>
      </c>
      <c r="Q542">
        <v>428</v>
      </c>
      <c r="R542" t="s">
        <v>2105</v>
      </c>
      <c r="S542" t="s">
        <v>53</v>
      </c>
      <c r="T542" t="s">
        <v>53</v>
      </c>
      <c r="U542" t="s">
        <v>53</v>
      </c>
      <c r="V542" t="s">
        <v>111</v>
      </c>
      <c r="W542" t="s">
        <v>53</v>
      </c>
      <c r="X542" t="s">
        <v>179</v>
      </c>
      <c r="Y542" t="s">
        <v>53</v>
      </c>
      <c r="Z542" t="s">
        <v>53</v>
      </c>
      <c r="AA542" t="s">
        <v>53</v>
      </c>
      <c r="AB542" t="s">
        <v>53</v>
      </c>
      <c r="AC542" t="s">
        <v>2106</v>
      </c>
      <c r="AD542" t="s">
        <v>2107</v>
      </c>
      <c r="AE542" t="s">
        <v>2108</v>
      </c>
      <c r="AF542" t="s">
        <v>53</v>
      </c>
      <c r="AG542" t="s">
        <v>184</v>
      </c>
      <c r="AH542" t="s">
        <v>111</v>
      </c>
      <c r="AI542" t="s">
        <v>53</v>
      </c>
      <c r="AJ542" t="s">
        <v>63</v>
      </c>
      <c r="AK542" t="s">
        <v>53</v>
      </c>
      <c r="AL542" t="s">
        <v>150</v>
      </c>
      <c r="AM542" t="s">
        <v>2105</v>
      </c>
      <c r="AN542" t="s">
        <v>99</v>
      </c>
      <c r="AO542">
        <v>447</v>
      </c>
      <c r="AP542" t="s">
        <v>2109</v>
      </c>
      <c r="AQ542" t="s">
        <v>1960</v>
      </c>
      <c r="AR542" t="s">
        <v>82</v>
      </c>
      <c r="AS542" t="s">
        <v>238</v>
      </c>
      <c r="AT542" t="s">
        <v>53</v>
      </c>
      <c r="AU542" t="s">
        <v>53</v>
      </c>
      <c r="AV542" t="s">
        <v>53</v>
      </c>
      <c r="AW542" t="s">
        <v>53</v>
      </c>
      <c r="AX542" t="s">
        <v>111</v>
      </c>
      <c r="AY542" t="s">
        <v>53</v>
      </c>
      <c r="AZ542" t="s">
        <v>179</v>
      </c>
      <c r="BA542" t="s">
        <v>93</v>
      </c>
      <c r="BB542" t="s">
        <v>53</v>
      </c>
      <c r="BC542" t="s">
        <v>53</v>
      </c>
      <c r="BD542" t="s">
        <v>53</v>
      </c>
      <c r="BE542" t="s">
        <v>53</v>
      </c>
      <c r="BF542" t="s">
        <v>2110</v>
      </c>
      <c r="BG542" t="s">
        <v>53</v>
      </c>
      <c r="BH542" t="s">
        <v>53</v>
      </c>
      <c r="BI542" t="s">
        <v>53</v>
      </c>
    </row>
    <row r="543" spans="1:61" x14ac:dyDescent="0.25">
      <c r="A543" t="s">
        <v>53</v>
      </c>
      <c r="B543" t="s">
        <v>54</v>
      </c>
      <c r="C543" t="s">
        <v>529</v>
      </c>
      <c r="D543" t="s">
        <v>54</v>
      </c>
      <c r="E543" t="s">
        <v>380</v>
      </c>
      <c r="F543" t="s">
        <v>54</v>
      </c>
      <c r="G543" t="s">
        <v>54</v>
      </c>
      <c r="H543">
        <v>429</v>
      </c>
      <c r="I543" t="s">
        <v>1464</v>
      </c>
      <c r="J543" t="s">
        <v>380</v>
      </c>
      <c r="K543" t="s">
        <v>53</v>
      </c>
      <c r="L543" t="s">
        <v>53</v>
      </c>
      <c r="M543" t="s">
        <v>111</v>
      </c>
      <c r="N543" t="s">
        <v>53</v>
      </c>
      <c r="O543" t="s">
        <v>63</v>
      </c>
      <c r="P543" t="s">
        <v>53</v>
      </c>
      <c r="Q543">
        <v>429</v>
      </c>
      <c r="R543" t="s">
        <v>2111</v>
      </c>
      <c r="S543" t="s">
        <v>53</v>
      </c>
      <c r="T543" t="s">
        <v>53</v>
      </c>
      <c r="U543" t="s">
        <v>53</v>
      </c>
      <c r="V543" t="s">
        <v>111</v>
      </c>
      <c r="W543" t="s">
        <v>53</v>
      </c>
      <c r="X543" t="s">
        <v>179</v>
      </c>
      <c r="Y543" t="s">
        <v>53</v>
      </c>
      <c r="Z543" t="s">
        <v>53</v>
      </c>
      <c r="AA543" t="s">
        <v>53</v>
      </c>
      <c r="AB543" t="s">
        <v>53</v>
      </c>
      <c r="AC543" t="s">
        <v>1265</v>
      </c>
      <c r="AD543" t="s">
        <v>1982</v>
      </c>
      <c r="AE543" t="s">
        <v>512</v>
      </c>
      <c r="AF543" t="s">
        <v>53</v>
      </c>
      <c r="AG543" t="s">
        <v>2112</v>
      </c>
      <c r="AH543" t="s">
        <v>111</v>
      </c>
      <c r="AI543" t="s">
        <v>53</v>
      </c>
      <c r="AJ543" t="s">
        <v>63</v>
      </c>
      <c r="AK543" t="s">
        <v>53</v>
      </c>
      <c r="AL543" t="s">
        <v>98</v>
      </c>
      <c r="AM543" t="s">
        <v>2111</v>
      </c>
      <c r="AN543" t="s">
        <v>99</v>
      </c>
      <c r="AO543">
        <v>450</v>
      </c>
      <c r="AP543" t="s">
        <v>2113</v>
      </c>
      <c r="AQ543" t="s">
        <v>1960</v>
      </c>
      <c r="AR543" t="s">
        <v>82</v>
      </c>
      <c r="AS543" t="s">
        <v>238</v>
      </c>
      <c r="AT543" t="s">
        <v>53</v>
      </c>
      <c r="AU543" t="s">
        <v>53</v>
      </c>
      <c r="AV543" t="s">
        <v>53</v>
      </c>
      <c r="AW543" t="s">
        <v>53</v>
      </c>
      <c r="AX543" t="s">
        <v>111</v>
      </c>
      <c r="AY543" t="s">
        <v>53</v>
      </c>
      <c r="AZ543" t="s">
        <v>179</v>
      </c>
      <c r="BA543" t="s">
        <v>93</v>
      </c>
      <c r="BB543" t="s">
        <v>53</v>
      </c>
      <c r="BC543" t="s">
        <v>53</v>
      </c>
      <c r="BD543" t="s">
        <v>53</v>
      </c>
      <c r="BE543" t="s">
        <v>53</v>
      </c>
      <c r="BF543" t="s">
        <v>2114</v>
      </c>
      <c r="BG543" t="s">
        <v>53</v>
      </c>
      <c r="BH543" t="s">
        <v>53</v>
      </c>
      <c r="BI543" t="s">
        <v>53</v>
      </c>
    </row>
    <row r="544" spans="1:61" x14ac:dyDescent="0.25">
      <c r="A544" t="s">
        <v>53</v>
      </c>
      <c r="B544" t="s">
        <v>54</v>
      </c>
      <c r="C544" t="s">
        <v>529</v>
      </c>
      <c r="D544" t="s">
        <v>54</v>
      </c>
      <c r="E544" t="s">
        <v>380</v>
      </c>
      <c r="F544" t="s">
        <v>54</v>
      </c>
      <c r="G544" t="s">
        <v>54</v>
      </c>
      <c r="H544">
        <v>430</v>
      </c>
      <c r="I544" t="s">
        <v>1464</v>
      </c>
      <c r="J544" t="s">
        <v>380</v>
      </c>
      <c r="K544" t="s">
        <v>53</v>
      </c>
      <c r="L544" t="s">
        <v>53</v>
      </c>
      <c r="M544" t="s">
        <v>111</v>
      </c>
      <c r="N544" t="s">
        <v>53</v>
      </c>
      <c r="O544" t="s">
        <v>63</v>
      </c>
      <c r="P544" t="s">
        <v>53</v>
      </c>
      <c r="Q544">
        <v>430</v>
      </c>
      <c r="R544" t="s">
        <v>2115</v>
      </c>
      <c r="S544" t="s">
        <v>53</v>
      </c>
      <c r="T544" t="s">
        <v>53</v>
      </c>
      <c r="U544" t="s">
        <v>53</v>
      </c>
      <c r="V544" t="s">
        <v>111</v>
      </c>
      <c r="W544" t="s">
        <v>53</v>
      </c>
      <c r="X544" t="s">
        <v>179</v>
      </c>
      <c r="Y544" t="s">
        <v>53</v>
      </c>
      <c r="Z544" t="s">
        <v>53</v>
      </c>
      <c r="AA544" t="s">
        <v>53</v>
      </c>
      <c r="AB544" t="s">
        <v>53</v>
      </c>
      <c r="AC544" t="s">
        <v>2116</v>
      </c>
      <c r="AD544" t="s">
        <v>2107</v>
      </c>
      <c r="AE544" t="s">
        <v>715</v>
      </c>
      <c r="AF544" t="s">
        <v>53</v>
      </c>
      <c r="AG544" t="s">
        <v>2117</v>
      </c>
      <c r="AH544" t="s">
        <v>111</v>
      </c>
      <c r="AI544" t="s">
        <v>53</v>
      </c>
      <c r="AJ544" t="s">
        <v>63</v>
      </c>
      <c r="AK544" t="s">
        <v>53</v>
      </c>
      <c r="AL544" t="s">
        <v>137</v>
      </c>
      <c r="AM544" t="s">
        <v>2115</v>
      </c>
      <c r="AN544" t="s">
        <v>78</v>
      </c>
      <c r="AO544">
        <v>419</v>
      </c>
      <c r="AP544" t="s">
        <v>2118</v>
      </c>
      <c r="AQ544" t="s">
        <v>1960</v>
      </c>
      <c r="AR544" t="s">
        <v>82</v>
      </c>
      <c r="AS544" t="s">
        <v>238</v>
      </c>
      <c r="AT544" t="s">
        <v>53</v>
      </c>
      <c r="AU544" t="s">
        <v>53</v>
      </c>
      <c r="AV544" t="s">
        <v>53</v>
      </c>
      <c r="AW544" t="s">
        <v>53</v>
      </c>
      <c r="AX544" t="s">
        <v>111</v>
      </c>
      <c r="AY544" t="s">
        <v>53</v>
      </c>
      <c r="AZ544" t="s">
        <v>179</v>
      </c>
      <c r="BA544" t="s">
        <v>74</v>
      </c>
      <c r="BB544" t="s">
        <v>53</v>
      </c>
      <c r="BC544" t="s">
        <v>53</v>
      </c>
      <c r="BD544" t="s">
        <v>53</v>
      </c>
      <c r="BE544" t="s">
        <v>53</v>
      </c>
      <c r="BF544" t="s">
        <v>2119</v>
      </c>
      <c r="BG544" t="s">
        <v>112</v>
      </c>
      <c r="BH544" t="s">
        <v>53</v>
      </c>
      <c r="BI544" t="s">
        <v>53</v>
      </c>
    </row>
    <row r="545" spans="1:61" x14ac:dyDescent="0.25">
      <c r="A545" t="s">
        <v>53</v>
      </c>
      <c r="B545" t="s">
        <v>54</v>
      </c>
      <c r="C545" t="s">
        <v>529</v>
      </c>
      <c r="D545" t="s">
        <v>54</v>
      </c>
      <c r="E545" t="s">
        <v>380</v>
      </c>
      <c r="F545" t="s">
        <v>54</v>
      </c>
      <c r="G545" t="s">
        <v>54</v>
      </c>
      <c r="H545">
        <v>431</v>
      </c>
      <c r="I545" t="s">
        <v>1464</v>
      </c>
      <c r="J545" t="s">
        <v>380</v>
      </c>
      <c r="K545" t="s">
        <v>53</v>
      </c>
      <c r="L545" t="s">
        <v>53</v>
      </c>
      <c r="M545" t="s">
        <v>111</v>
      </c>
      <c r="N545" t="s">
        <v>53</v>
      </c>
      <c r="O545" t="s">
        <v>63</v>
      </c>
      <c r="P545" t="s">
        <v>53</v>
      </c>
      <c r="Q545">
        <v>431</v>
      </c>
      <c r="R545" t="s">
        <v>2120</v>
      </c>
      <c r="S545" t="s">
        <v>53</v>
      </c>
      <c r="T545" t="s">
        <v>53</v>
      </c>
      <c r="U545" t="s">
        <v>53</v>
      </c>
      <c r="V545" t="s">
        <v>111</v>
      </c>
      <c r="W545" t="s">
        <v>53</v>
      </c>
      <c r="X545" t="s">
        <v>179</v>
      </c>
      <c r="Y545" t="s">
        <v>53</v>
      </c>
      <c r="Z545" t="s">
        <v>53</v>
      </c>
      <c r="AA545" t="s">
        <v>53</v>
      </c>
      <c r="AB545" t="s">
        <v>53</v>
      </c>
      <c r="AC545" t="s">
        <v>1422</v>
      </c>
      <c r="AD545" t="s">
        <v>2024</v>
      </c>
      <c r="AE545" t="s">
        <v>715</v>
      </c>
      <c r="AF545" t="s">
        <v>53</v>
      </c>
      <c r="AG545" t="s">
        <v>2117</v>
      </c>
      <c r="AH545" t="s">
        <v>111</v>
      </c>
      <c r="AI545" t="s">
        <v>53</v>
      </c>
      <c r="AJ545" t="s">
        <v>63</v>
      </c>
      <c r="AK545" t="s">
        <v>53</v>
      </c>
      <c r="AL545" t="s">
        <v>137</v>
      </c>
      <c r="AM545" t="s">
        <v>2120</v>
      </c>
      <c r="AN545" t="s">
        <v>99</v>
      </c>
      <c r="AO545">
        <v>420</v>
      </c>
      <c r="AP545" t="s">
        <v>2121</v>
      </c>
      <c r="AQ545" t="s">
        <v>1960</v>
      </c>
      <c r="AR545" t="s">
        <v>82</v>
      </c>
      <c r="AS545" t="s">
        <v>238</v>
      </c>
      <c r="AT545" t="s">
        <v>53</v>
      </c>
      <c r="AU545" t="s">
        <v>53</v>
      </c>
      <c r="AV545" t="s">
        <v>53</v>
      </c>
      <c r="AW545" t="s">
        <v>53</v>
      </c>
      <c r="AX545" t="s">
        <v>111</v>
      </c>
      <c r="AY545" t="s">
        <v>53</v>
      </c>
      <c r="AZ545" t="s">
        <v>179</v>
      </c>
      <c r="BA545" t="s">
        <v>74</v>
      </c>
      <c r="BB545" t="s">
        <v>53</v>
      </c>
      <c r="BC545" t="s">
        <v>53</v>
      </c>
      <c r="BD545" t="s">
        <v>53</v>
      </c>
      <c r="BE545" t="s">
        <v>53</v>
      </c>
      <c r="BF545" t="s">
        <v>2122</v>
      </c>
      <c r="BG545" t="s">
        <v>99</v>
      </c>
      <c r="BH545" t="s">
        <v>53</v>
      </c>
      <c r="BI545" t="s">
        <v>53</v>
      </c>
    </row>
    <row r="546" spans="1:61" x14ac:dyDescent="0.25">
      <c r="A546" t="s">
        <v>53</v>
      </c>
      <c r="B546" t="s">
        <v>54</v>
      </c>
      <c r="C546" t="s">
        <v>529</v>
      </c>
      <c r="D546" t="s">
        <v>54</v>
      </c>
      <c r="E546" t="s">
        <v>380</v>
      </c>
      <c r="F546" t="s">
        <v>54</v>
      </c>
      <c r="G546" t="s">
        <v>54</v>
      </c>
      <c r="H546">
        <v>432</v>
      </c>
      <c r="I546" t="s">
        <v>1464</v>
      </c>
      <c r="J546" t="s">
        <v>380</v>
      </c>
      <c r="K546" t="s">
        <v>53</v>
      </c>
      <c r="L546" t="s">
        <v>187</v>
      </c>
      <c r="M546" t="s">
        <v>61</v>
      </c>
      <c r="N546" t="s">
        <v>53</v>
      </c>
      <c r="O546" t="s">
        <v>63</v>
      </c>
      <c r="P546" t="s">
        <v>53</v>
      </c>
      <c r="Q546">
        <v>432</v>
      </c>
      <c r="R546" t="s">
        <v>2123</v>
      </c>
      <c r="S546" t="s">
        <v>53</v>
      </c>
      <c r="T546" t="s">
        <v>53</v>
      </c>
      <c r="U546" t="s">
        <v>53</v>
      </c>
      <c r="V546" t="s">
        <v>61</v>
      </c>
      <c r="W546" t="s">
        <v>53</v>
      </c>
      <c r="X546" t="s">
        <v>333</v>
      </c>
      <c r="Y546" t="s">
        <v>53</v>
      </c>
      <c r="Z546" t="s">
        <v>53</v>
      </c>
      <c r="AA546" t="s">
        <v>53</v>
      </c>
      <c r="AB546" t="s">
        <v>53</v>
      </c>
      <c r="AC546" t="s">
        <v>2124</v>
      </c>
      <c r="AD546" t="s">
        <v>2125</v>
      </c>
      <c r="AE546" t="s">
        <v>2126</v>
      </c>
      <c r="AF546" t="s">
        <v>53</v>
      </c>
      <c r="AG546" t="s">
        <v>2127</v>
      </c>
      <c r="AH546" t="s">
        <v>61</v>
      </c>
      <c r="AI546" t="s">
        <v>53</v>
      </c>
      <c r="AJ546" t="s">
        <v>63</v>
      </c>
      <c r="AK546" t="s">
        <v>53</v>
      </c>
      <c r="AL546" t="s">
        <v>293</v>
      </c>
      <c r="AM546" t="s">
        <v>2123</v>
      </c>
      <c r="AN546" t="s">
        <v>159</v>
      </c>
      <c r="AO546">
        <v>87</v>
      </c>
      <c r="AP546" t="s">
        <v>2128</v>
      </c>
      <c r="AQ546" t="s">
        <v>1960</v>
      </c>
      <c r="AR546" t="s">
        <v>71</v>
      </c>
      <c r="AS546" t="s">
        <v>72</v>
      </c>
      <c r="AT546" t="s">
        <v>53</v>
      </c>
      <c r="AU546" t="s">
        <v>53</v>
      </c>
      <c r="AV546" t="s">
        <v>53</v>
      </c>
      <c r="AW546" t="s">
        <v>53</v>
      </c>
      <c r="AX546" t="s">
        <v>61</v>
      </c>
      <c r="AY546" t="s">
        <v>53</v>
      </c>
      <c r="AZ546" t="s">
        <v>333</v>
      </c>
      <c r="BA546" t="s">
        <v>93</v>
      </c>
      <c r="BB546" t="s">
        <v>101</v>
      </c>
      <c r="BC546" t="s">
        <v>53</v>
      </c>
      <c r="BD546" t="s">
        <v>53</v>
      </c>
      <c r="BE546" t="s">
        <v>53</v>
      </c>
      <c r="BF546" t="s">
        <v>2129</v>
      </c>
      <c r="BG546" t="s">
        <v>53</v>
      </c>
      <c r="BH546" t="s">
        <v>53</v>
      </c>
      <c r="BI546" t="s">
        <v>53</v>
      </c>
    </row>
    <row r="547" spans="1:61" x14ac:dyDescent="0.25">
      <c r="A547" t="s">
        <v>53</v>
      </c>
      <c r="B547" t="s">
        <v>54</v>
      </c>
      <c r="C547" t="s">
        <v>529</v>
      </c>
      <c r="D547" t="s">
        <v>54</v>
      </c>
      <c r="E547" t="s">
        <v>380</v>
      </c>
      <c r="F547" t="s">
        <v>54</v>
      </c>
      <c r="G547" t="s">
        <v>54</v>
      </c>
      <c r="H547">
        <v>433</v>
      </c>
      <c r="I547" t="s">
        <v>1464</v>
      </c>
      <c r="J547" t="s">
        <v>380</v>
      </c>
      <c r="K547" t="s">
        <v>53</v>
      </c>
      <c r="L547" t="s">
        <v>187</v>
      </c>
      <c r="M547" t="s">
        <v>61</v>
      </c>
      <c r="N547" t="s">
        <v>53</v>
      </c>
      <c r="O547" t="s">
        <v>63</v>
      </c>
      <c r="P547" t="s">
        <v>53</v>
      </c>
      <c r="Q547">
        <v>433</v>
      </c>
      <c r="R547" t="s">
        <v>2130</v>
      </c>
      <c r="S547" t="s">
        <v>53</v>
      </c>
      <c r="T547" t="s">
        <v>53</v>
      </c>
      <c r="U547" t="s">
        <v>53</v>
      </c>
      <c r="V547" t="s">
        <v>61</v>
      </c>
      <c r="W547" t="s">
        <v>53</v>
      </c>
      <c r="X547" t="s">
        <v>333</v>
      </c>
      <c r="Y547" t="s">
        <v>53</v>
      </c>
      <c r="Z547" t="s">
        <v>53</v>
      </c>
      <c r="AA547" t="s">
        <v>53</v>
      </c>
      <c r="AB547" t="s">
        <v>53</v>
      </c>
      <c r="AC547" t="s">
        <v>2131</v>
      </c>
      <c r="AD547" t="s">
        <v>2132</v>
      </c>
      <c r="AE547" t="s">
        <v>815</v>
      </c>
      <c r="AF547" t="s">
        <v>53</v>
      </c>
      <c r="AG547" t="s">
        <v>385</v>
      </c>
      <c r="AH547" t="s">
        <v>61</v>
      </c>
      <c r="AI547" t="s">
        <v>53</v>
      </c>
      <c r="AJ547" t="s">
        <v>63</v>
      </c>
      <c r="AK547" t="s">
        <v>53</v>
      </c>
      <c r="AL547" t="s">
        <v>206</v>
      </c>
      <c r="AM547" t="s">
        <v>2130</v>
      </c>
      <c r="AN547" t="s">
        <v>132</v>
      </c>
      <c r="AO547">
        <v>72</v>
      </c>
      <c r="AP547" t="s">
        <v>2133</v>
      </c>
      <c r="AQ547" t="s">
        <v>1960</v>
      </c>
      <c r="AR547" t="s">
        <v>305</v>
      </c>
      <c r="AS547" t="s">
        <v>238</v>
      </c>
      <c r="AT547" t="s">
        <v>53</v>
      </c>
      <c r="AU547" t="s">
        <v>53</v>
      </c>
      <c r="AV547" t="s">
        <v>53</v>
      </c>
      <c r="AW547" t="s">
        <v>53</v>
      </c>
      <c r="AX547" t="s">
        <v>61</v>
      </c>
      <c r="AY547" t="s">
        <v>53</v>
      </c>
      <c r="AZ547" t="s">
        <v>333</v>
      </c>
      <c r="BA547" t="s">
        <v>93</v>
      </c>
      <c r="BB547" t="s">
        <v>53</v>
      </c>
      <c r="BC547" t="s">
        <v>53</v>
      </c>
      <c r="BD547" t="s">
        <v>53</v>
      </c>
      <c r="BE547" t="s">
        <v>53</v>
      </c>
      <c r="BF547" t="s">
        <v>2134</v>
      </c>
      <c r="BG547" t="s">
        <v>53</v>
      </c>
      <c r="BH547" t="s">
        <v>53</v>
      </c>
      <c r="BI547" t="s">
        <v>53</v>
      </c>
    </row>
    <row r="548" spans="1:61" x14ac:dyDescent="0.25">
      <c r="A548" t="s">
        <v>53</v>
      </c>
      <c r="B548" t="s">
        <v>54</v>
      </c>
      <c r="C548" t="s">
        <v>529</v>
      </c>
      <c r="D548" t="s">
        <v>54</v>
      </c>
      <c r="E548" t="s">
        <v>380</v>
      </c>
      <c r="F548" t="s">
        <v>54</v>
      </c>
      <c r="G548" t="s">
        <v>54</v>
      </c>
      <c r="H548">
        <v>434</v>
      </c>
      <c r="I548" t="s">
        <v>1464</v>
      </c>
      <c r="J548" t="s">
        <v>380</v>
      </c>
      <c r="K548" t="s">
        <v>53</v>
      </c>
      <c r="L548" t="s">
        <v>53</v>
      </c>
      <c r="M548" t="s">
        <v>111</v>
      </c>
      <c r="N548" t="s">
        <v>53</v>
      </c>
      <c r="O548" t="s">
        <v>63</v>
      </c>
      <c r="P548" t="s">
        <v>53</v>
      </c>
      <c r="Q548">
        <v>434</v>
      </c>
      <c r="R548" t="s">
        <v>2135</v>
      </c>
      <c r="S548" t="s">
        <v>53</v>
      </c>
      <c r="T548" t="s">
        <v>53</v>
      </c>
      <c r="U548" t="s">
        <v>53</v>
      </c>
      <c r="V548" t="s">
        <v>111</v>
      </c>
      <c r="W548" t="s">
        <v>53</v>
      </c>
      <c r="X548" t="s">
        <v>179</v>
      </c>
      <c r="Y548" t="s">
        <v>53</v>
      </c>
      <c r="Z548" t="s">
        <v>53</v>
      </c>
      <c r="AA548" t="s">
        <v>53</v>
      </c>
      <c r="AB548" t="s">
        <v>53</v>
      </c>
      <c r="AC548" t="s">
        <v>2136</v>
      </c>
      <c r="AD548" t="s">
        <v>1272</v>
      </c>
      <c r="AE548" t="s">
        <v>815</v>
      </c>
      <c r="AF548" t="s">
        <v>53</v>
      </c>
      <c r="AG548" t="s">
        <v>385</v>
      </c>
      <c r="AH548" t="s">
        <v>111</v>
      </c>
      <c r="AI548" t="s">
        <v>53</v>
      </c>
      <c r="AJ548" t="s">
        <v>63</v>
      </c>
      <c r="AK548" t="s">
        <v>53</v>
      </c>
      <c r="AL548" t="s">
        <v>206</v>
      </c>
      <c r="AM548" t="s">
        <v>2135</v>
      </c>
      <c r="AN548" t="s">
        <v>53</v>
      </c>
      <c r="AO548">
        <v>540</v>
      </c>
      <c r="AP548" t="s">
        <v>2137</v>
      </c>
      <c r="AQ548" t="s">
        <v>1960</v>
      </c>
      <c r="AR548" t="s">
        <v>305</v>
      </c>
      <c r="AS548" t="s">
        <v>238</v>
      </c>
      <c r="AT548" t="s">
        <v>53</v>
      </c>
      <c r="AU548" t="s">
        <v>53</v>
      </c>
      <c r="AV548" t="s">
        <v>53</v>
      </c>
      <c r="AW548" t="s">
        <v>53</v>
      </c>
      <c r="AX548" t="s">
        <v>111</v>
      </c>
      <c r="AY548" t="s">
        <v>53</v>
      </c>
      <c r="AZ548" t="s">
        <v>179</v>
      </c>
      <c r="BA548" t="s">
        <v>93</v>
      </c>
      <c r="BB548" t="s">
        <v>53</v>
      </c>
      <c r="BC548" t="s">
        <v>53</v>
      </c>
      <c r="BD548" t="s">
        <v>53</v>
      </c>
      <c r="BE548" t="s">
        <v>53</v>
      </c>
      <c r="BF548" t="s">
        <v>2138</v>
      </c>
      <c r="BG548" t="s">
        <v>2139</v>
      </c>
      <c r="BH548" t="s">
        <v>53</v>
      </c>
      <c r="BI548" t="s">
        <v>53</v>
      </c>
    </row>
    <row r="549" spans="1:61" x14ac:dyDescent="0.25">
      <c r="A549" t="s">
        <v>53</v>
      </c>
      <c r="B549" t="s">
        <v>54</v>
      </c>
      <c r="C549" t="s">
        <v>529</v>
      </c>
      <c r="D549" t="s">
        <v>54</v>
      </c>
      <c r="E549" t="s">
        <v>380</v>
      </c>
      <c r="F549" t="s">
        <v>54</v>
      </c>
      <c r="G549" t="s">
        <v>54</v>
      </c>
      <c r="H549">
        <v>435</v>
      </c>
      <c r="I549" t="s">
        <v>1464</v>
      </c>
      <c r="J549" t="s">
        <v>380</v>
      </c>
      <c r="K549" t="s">
        <v>53</v>
      </c>
      <c r="L549" t="s">
        <v>187</v>
      </c>
      <c r="M549" t="s">
        <v>61</v>
      </c>
      <c r="N549" t="s">
        <v>53</v>
      </c>
      <c r="O549" t="s">
        <v>63</v>
      </c>
      <c r="P549" t="s">
        <v>53</v>
      </c>
      <c r="Q549">
        <v>435</v>
      </c>
      <c r="R549" t="s">
        <v>2140</v>
      </c>
      <c r="S549" t="s">
        <v>53</v>
      </c>
      <c r="T549" t="s">
        <v>53</v>
      </c>
      <c r="U549" t="s">
        <v>53</v>
      </c>
      <c r="V549" t="s">
        <v>61</v>
      </c>
      <c r="W549" t="s">
        <v>53</v>
      </c>
      <c r="X549" t="s">
        <v>333</v>
      </c>
      <c r="Y549" t="s">
        <v>53</v>
      </c>
      <c r="Z549" t="s">
        <v>53</v>
      </c>
      <c r="AA549" t="s">
        <v>53</v>
      </c>
      <c r="AB549" t="s">
        <v>53</v>
      </c>
      <c r="AC549" t="s">
        <v>2141</v>
      </c>
      <c r="AD549" t="s">
        <v>2142</v>
      </c>
      <c r="AE549" t="s">
        <v>2143</v>
      </c>
      <c r="AF549" t="s">
        <v>53</v>
      </c>
      <c r="AG549" t="s">
        <v>285</v>
      </c>
      <c r="AH549" t="s">
        <v>61</v>
      </c>
      <c r="AI549" t="s">
        <v>53</v>
      </c>
      <c r="AJ549" t="s">
        <v>63</v>
      </c>
      <c r="AK549" t="s">
        <v>53</v>
      </c>
      <c r="AL549" t="s">
        <v>206</v>
      </c>
      <c r="AM549" t="s">
        <v>2140</v>
      </c>
      <c r="AN549" t="s">
        <v>53</v>
      </c>
      <c r="AO549">
        <v>44</v>
      </c>
      <c r="AP549" t="s">
        <v>2144</v>
      </c>
      <c r="AQ549" t="s">
        <v>1960</v>
      </c>
      <c r="AR549" t="s">
        <v>305</v>
      </c>
      <c r="AS549" t="s">
        <v>238</v>
      </c>
      <c r="AT549" t="s">
        <v>53</v>
      </c>
      <c r="AU549" t="s">
        <v>53</v>
      </c>
      <c r="AV549" t="s">
        <v>53</v>
      </c>
      <c r="AW549" t="s">
        <v>53</v>
      </c>
      <c r="AX549" t="s">
        <v>61</v>
      </c>
      <c r="AY549" t="s">
        <v>53</v>
      </c>
      <c r="AZ549" t="s">
        <v>333</v>
      </c>
      <c r="BA549" t="s">
        <v>93</v>
      </c>
      <c r="BB549" t="s">
        <v>53</v>
      </c>
      <c r="BC549" t="s">
        <v>53</v>
      </c>
      <c r="BD549" t="s">
        <v>53</v>
      </c>
      <c r="BE549" t="s">
        <v>53</v>
      </c>
      <c r="BF549" t="s">
        <v>1357</v>
      </c>
      <c r="BG549" t="s">
        <v>463</v>
      </c>
      <c r="BH549" t="s">
        <v>53</v>
      </c>
      <c r="BI549" t="s">
        <v>53</v>
      </c>
    </row>
    <row r="550" spans="1:61" x14ac:dyDescent="0.25">
      <c r="A550" t="s">
        <v>53</v>
      </c>
      <c r="B550" t="s">
        <v>54</v>
      </c>
      <c r="C550" t="s">
        <v>529</v>
      </c>
      <c r="D550" t="s">
        <v>54</v>
      </c>
      <c r="E550" t="s">
        <v>380</v>
      </c>
      <c r="F550" t="s">
        <v>54</v>
      </c>
      <c r="G550" t="s">
        <v>54</v>
      </c>
      <c r="H550">
        <v>436</v>
      </c>
      <c r="I550" t="s">
        <v>1464</v>
      </c>
      <c r="J550" t="s">
        <v>380</v>
      </c>
      <c r="K550" t="s">
        <v>53</v>
      </c>
      <c r="L550" t="s">
        <v>53</v>
      </c>
      <c r="M550" t="s">
        <v>111</v>
      </c>
      <c r="N550" t="s">
        <v>53</v>
      </c>
      <c r="O550" t="s">
        <v>63</v>
      </c>
      <c r="P550" t="s">
        <v>53</v>
      </c>
      <c r="Q550">
        <v>436</v>
      </c>
      <c r="R550" t="s">
        <v>2145</v>
      </c>
      <c r="S550" t="s">
        <v>53</v>
      </c>
      <c r="T550" t="s">
        <v>53</v>
      </c>
      <c r="U550" t="s">
        <v>53</v>
      </c>
      <c r="V550" t="s">
        <v>111</v>
      </c>
      <c r="W550" t="s">
        <v>53</v>
      </c>
      <c r="X550" t="s">
        <v>179</v>
      </c>
      <c r="Y550" t="s">
        <v>53</v>
      </c>
      <c r="Z550" t="s">
        <v>53</v>
      </c>
      <c r="AA550" t="s">
        <v>53</v>
      </c>
      <c r="AB550" t="s">
        <v>53</v>
      </c>
      <c r="AC550" t="s">
        <v>2146</v>
      </c>
      <c r="AD550" t="s">
        <v>2147</v>
      </c>
      <c r="AE550" t="s">
        <v>2148</v>
      </c>
      <c r="AF550" t="s">
        <v>53</v>
      </c>
      <c r="AG550" t="s">
        <v>1914</v>
      </c>
      <c r="AH550" t="s">
        <v>111</v>
      </c>
      <c r="AI550" t="s">
        <v>53</v>
      </c>
      <c r="AJ550" t="s">
        <v>63</v>
      </c>
      <c r="AK550" t="s">
        <v>53</v>
      </c>
      <c r="AL550" t="s">
        <v>206</v>
      </c>
      <c r="AM550" t="s">
        <v>2145</v>
      </c>
      <c r="AN550" t="s">
        <v>53</v>
      </c>
      <c r="AO550">
        <v>502</v>
      </c>
      <c r="AP550" t="s">
        <v>2149</v>
      </c>
      <c r="AQ550" t="s">
        <v>1960</v>
      </c>
      <c r="AR550" t="s">
        <v>305</v>
      </c>
      <c r="AS550" t="s">
        <v>238</v>
      </c>
      <c r="AT550" t="s">
        <v>53</v>
      </c>
      <c r="AU550" t="s">
        <v>53</v>
      </c>
      <c r="AV550" t="s">
        <v>53</v>
      </c>
      <c r="AW550" t="s">
        <v>53</v>
      </c>
      <c r="AX550" t="s">
        <v>111</v>
      </c>
      <c r="AY550" t="s">
        <v>53</v>
      </c>
      <c r="AZ550" t="s">
        <v>179</v>
      </c>
      <c r="BA550" t="s">
        <v>93</v>
      </c>
      <c r="BB550" t="s">
        <v>53</v>
      </c>
      <c r="BC550" t="s">
        <v>53</v>
      </c>
      <c r="BD550" t="s">
        <v>53</v>
      </c>
      <c r="BE550" t="s">
        <v>53</v>
      </c>
      <c r="BF550" t="s">
        <v>2150</v>
      </c>
      <c r="BG550" t="s">
        <v>99</v>
      </c>
      <c r="BH550" t="s">
        <v>53</v>
      </c>
      <c r="BI550" t="s">
        <v>53</v>
      </c>
    </row>
    <row r="551" spans="1:61" x14ac:dyDescent="0.25">
      <c r="A551" t="s">
        <v>53</v>
      </c>
      <c r="B551" t="s">
        <v>54</v>
      </c>
      <c r="C551" t="s">
        <v>529</v>
      </c>
      <c r="D551" t="s">
        <v>54</v>
      </c>
      <c r="E551" t="s">
        <v>380</v>
      </c>
      <c r="F551" t="s">
        <v>54</v>
      </c>
      <c r="G551" t="s">
        <v>54</v>
      </c>
      <c r="H551">
        <v>437</v>
      </c>
      <c r="I551" t="s">
        <v>1464</v>
      </c>
      <c r="J551" t="s">
        <v>380</v>
      </c>
      <c r="K551" t="s">
        <v>53</v>
      </c>
      <c r="L551" t="s">
        <v>53</v>
      </c>
      <c r="M551" t="s">
        <v>76</v>
      </c>
      <c r="N551" t="s">
        <v>53</v>
      </c>
      <c r="O551" t="s">
        <v>63</v>
      </c>
      <c r="P551" t="s">
        <v>53</v>
      </c>
      <c r="Q551">
        <v>437</v>
      </c>
      <c r="R551" t="s">
        <v>2151</v>
      </c>
      <c r="S551" t="s">
        <v>53</v>
      </c>
      <c r="T551" t="s">
        <v>53</v>
      </c>
      <c r="U551" t="s">
        <v>53</v>
      </c>
      <c r="V551" t="s">
        <v>76</v>
      </c>
      <c r="W551" t="s">
        <v>53</v>
      </c>
      <c r="X551" t="s">
        <v>79</v>
      </c>
      <c r="Y551" t="s">
        <v>53</v>
      </c>
      <c r="Z551" t="s">
        <v>53</v>
      </c>
      <c r="AA551" t="s">
        <v>53</v>
      </c>
      <c r="AB551" t="s">
        <v>53</v>
      </c>
      <c r="AC551" t="s">
        <v>53</v>
      </c>
      <c r="AD551" t="s">
        <v>53</v>
      </c>
      <c r="AE551" t="s">
        <v>2152</v>
      </c>
      <c r="AF551" t="s">
        <v>53</v>
      </c>
      <c r="AG551" t="s">
        <v>2153</v>
      </c>
      <c r="AH551" t="s">
        <v>76</v>
      </c>
      <c r="AI551" t="s">
        <v>53</v>
      </c>
      <c r="AJ551" t="s">
        <v>63</v>
      </c>
      <c r="AK551" t="s">
        <v>53</v>
      </c>
      <c r="AL551" t="s">
        <v>53</v>
      </c>
      <c r="AM551" t="s">
        <v>2151</v>
      </c>
      <c r="AN551" t="s">
        <v>53</v>
      </c>
      <c r="AO551">
        <v>221</v>
      </c>
      <c r="AP551" t="s">
        <v>2154</v>
      </c>
      <c r="AQ551" t="s">
        <v>2155</v>
      </c>
      <c r="AR551" t="s">
        <v>82</v>
      </c>
      <c r="AS551" t="s">
        <v>72</v>
      </c>
      <c r="AT551" t="s">
        <v>53</v>
      </c>
      <c r="AU551" t="s">
        <v>53</v>
      </c>
      <c r="AV551" t="s">
        <v>53</v>
      </c>
      <c r="AW551" t="s">
        <v>53</v>
      </c>
      <c r="AX551" t="s">
        <v>76</v>
      </c>
      <c r="AY551" t="s">
        <v>53</v>
      </c>
      <c r="AZ551" t="s">
        <v>79</v>
      </c>
      <c r="BA551" t="s">
        <v>74</v>
      </c>
      <c r="BB551" t="s">
        <v>53</v>
      </c>
      <c r="BC551" t="s">
        <v>53</v>
      </c>
      <c r="BD551" t="s">
        <v>53</v>
      </c>
      <c r="BE551" t="s">
        <v>53</v>
      </c>
      <c r="BF551" t="s">
        <v>53</v>
      </c>
      <c r="BG551" t="s">
        <v>53</v>
      </c>
      <c r="BH551" t="s">
        <v>53</v>
      </c>
      <c r="BI551" t="s">
        <v>53</v>
      </c>
    </row>
    <row r="552" spans="1:61" x14ac:dyDescent="0.25">
      <c r="A552" t="s">
        <v>53</v>
      </c>
      <c r="B552" t="s">
        <v>54</v>
      </c>
      <c r="C552" t="s">
        <v>529</v>
      </c>
      <c r="D552" t="s">
        <v>54</v>
      </c>
      <c r="E552" t="s">
        <v>380</v>
      </c>
      <c r="F552" t="s">
        <v>54</v>
      </c>
      <c r="G552" t="s">
        <v>54</v>
      </c>
      <c r="H552">
        <v>438</v>
      </c>
      <c r="I552" t="s">
        <v>1464</v>
      </c>
      <c r="J552" t="s">
        <v>380</v>
      </c>
      <c r="K552" t="s">
        <v>53</v>
      </c>
      <c r="L552" t="s">
        <v>53</v>
      </c>
      <c r="M552" t="s">
        <v>131</v>
      </c>
      <c r="N552" t="s">
        <v>53</v>
      </c>
      <c r="O552" t="s">
        <v>63</v>
      </c>
      <c r="P552" t="s">
        <v>53</v>
      </c>
      <c r="Q552">
        <v>438</v>
      </c>
      <c r="R552" t="s">
        <v>2156</v>
      </c>
      <c r="S552" t="s">
        <v>53</v>
      </c>
      <c r="T552" t="s">
        <v>53</v>
      </c>
      <c r="U552" t="s">
        <v>53</v>
      </c>
      <c r="V552" t="s">
        <v>131</v>
      </c>
      <c r="W552" t="s">
        <v>53</v>
      </c>
      <c r="X552" t="s">
        <v>297</v>
      </c>
      <c r="Y552" t="s">
        <v>53</v>
      </c>
      <c r="Z552" t="s">
        <v>53</v>
      </c>
      <c r="AA552" t="s">
        <v>53</v>
      </c>
      <c r="AB552" t="s">
        <v>53</v>
      </c>
      <c r="AC552" t="s">
        <v>53</v>
      </c>
      <c r="AD552" t="s">
        <v>53</v>
      </c>
      <c r="AE552" t="s">
        <v>2157</v>
      </c>
      <c r="AF552" t="s">
        <v>53</v>
      </c>
      <c r="AG552" t="s">
        <v>282</v>
      </c>
      <c r="AH552" t="s">
        <v>131</v>
      </c>
      <c r="AI552" t="s">
        <v>53</v>
      </c>
      <c r="AJ552" t="s">
        <v>63</v>
      </c>
      <c r="AK552" t="s">
        <v>53</v>
      </c>
      <c r="AL552" t="s">
        <v>53</v>
      </c>
      <c r="AM552" t="s">
        <v>2156</v>
      </c>
      <c r="AN552" t="s">
        <v>53</v>
      </c>
      <c r="AO552">
        <v>303</v>
      </c>
      <c r="AP552" t="s">
        <v>2158</v>
      </c>
      <c r="AQ552" t="s">
        <v>2159</v>
      </c>
      <c r="AR552" t="s">
        <v>82</v>
      </c>
      <c r="AS552" t="s">
        <v>72</v>
      </c>
      <c r="AT552" t="s">
        <v>53</v>
      </c>
      <c r="AU552" t="s">
        <v>53</v>
      </c>
      <c r="AV552" t="s">
        <v>53</v>
      </c>
      <c r="AW552" t="s">
        <v>53</v>
      </c>
      <c r="AX552" t="s">
        <v>131</v>
      </c>
      <c r="AY552" t="s">
        <v>53</v>
      </c>
      <c r="AZ552" t="s">
        <v>297</v>
      </c>
      <c r="BA552" t="s">
        <v>74</v>
      </c>
      <c r="BB552" t="s">
        <v>53</v>
      </c>
      <c r="BC552" t="s">
        <v>53</v>
      </c>
      <c r="BD552" t="s">
        <v>53</v>
      </c>
      <c r="BE552" t="s">
        <v>53</v>
      </c>
      <c r="BF552" t="s">
        <v>53</v>
      </c>
      <c r="BG552" t="s">
        <v>53</v>
      </c>
      <c r="BH552" t="s">
        <v>53</v>
      </c>
      <c r="BI552" t="s">
        <v>53</v>
      </c>
    </row>
    <row r="553" spans="1:61" x14ac:dyDescent="0.25">
      <c r="A553" t="s">
        <v>53</v>
      </c>
      <c r="B553" t="s">
        <v>54</v>
      </c>
      <c r="C553" t="s">
        <v>529</v>
      </c>
      <c r="D553" t="s">
        <v>54</v>
      </c>
      <c r="E553" t="s">
        <v>56</v>
      </c>
      <c r="F553" t="s">
        <v>54</v>
      </c>
      <c r="G553" t="s">
        <v>54</v>
      </c>
      <c r="H553">
        <v>439</v>
      </c>
      <c r="I553" t="s">
        <v>1464</v>
      </c>
      <c r="J553" t="s">
        <v>380</v>
      </c>
      <c r="K553" t="s">
        <v>53</v>
      </c>
      <c r="L553" t="s">
        <v>187</v>
      </c>
      <c r="M553" t="s">
        <v>61</v>
      </c>
      <c r="N553" t="s">
        <v>53</v>
      </c>
      <c r="O553" t="s">
        <v>63</v>
      </c>
      <c r="P553" t="s">
        <v>53</v>
      </c>
      <c r="Q553">
        <v>439</v>
      </c>
      <c r="R553" t="s">
        <v>2160</v>
      </c>
      <c r="S553" t="s">
        <v>53</v>
      </c>
      <c r="T553" t="s">
        <v>53</v>
      </c>
      <c r="U553" t="s">
        <v>53</v>
      </c>
      <c r="V553" t="s">
        <v>61</v>
      </c>
      <c r="W553" t="s">
        <v>53</v>
      </c>
      <c r="X553" t="s">
        <v>333</v>
      </c>
      <c r="Y553" t="s">
        <v>53</v>
      </c>
      <c r="Z553" t="s">
        <v>53</v>
      </c>
      <c r="AA553" t="s">
        <v>53</v>
      </c>
      <c r="AB553" t="s">
        <v>53</v>
      </c>
      <c r="AC553" t="s">
        <v>53</v>
      </c>
      <c r="AD553" t="s">
        <v>53</v>
      </c>
      <c r="AE553" t="s">
        <v>2161</v>
      </c>
      <c r="AF553" t="s">
        <v>53</v>
      </c>
      <c r="AG553" t="s">
        <v>2162</v>
      </c>
      <c r="AH553" t="s">
        <v>61</v>
      </c>
      <c r="AI553" t="s">
        <v>53</v>
      </c>
      <c r="AJ553" t="s">
        <v>63</v>
      </c>
      <c r="AK553" t="s">
        <v>53</v>
      </c>
      <c r="AL553" t="s">
        <v>53</v>
      </c>
      <c r="AM553" t="s">
        <v>2160</v>
      </c>
      <c r="AN553" t="s">
        <v>53</v>
      </c>
      <c r="AO553">
        <v>25</v>
      </c>
      <c r="AP553" t="s">
        <v>2163</v>
      </c>
      <c r="AQ553" t="s">
        <v>2164</v>
      </c>
      <c r="AR553" t="s">
        <v>82</v>
      </c>
      <c r="AS553" t="s">
        <v>72</v>
      </c>
      <c r="AT553" t="s">
        <v>53</v>
      </c>
      <c r="AU553" t="s">
        <v>53</v>
      </c>
      <c r="AV553" t="s">
        <v>53</v>
      </c>
      <c r="AW553" t="s">
        <v>53</v>
      </c>
      <c r="AX553" t="s">
        <v>61</v>
      </c>
      <c r="AY553" t="s">
        <v>53</v>
      </c>
      <c r="AZ553" t="s">
        <v>333</v>
      </c>
      <c r="BA553" t="s">
        <v>74</v>
      </c>
      <c r="BB553" t="s">
        <v>53</v>
      </c>
      <c r="BC553" t="s">
        <v>53</v>
      </c>
      <c r="BD553" t="s">
        <v>53</v>
      </c>
      <c r="BE553" t="s">
        <v>53</v>
      </c>
      <c r="BF553" t="s">
        <v>53</v>
      </c>
      <c r="BG553" t="s">
        <v>53</v>
      </c>
      <c r="BH553" t="s">
        <v>53</v>
      </c>
      <c r="BI553" t="s">
        <v>53</v>
      </c>
    </row>
    <row r="554" spans="1:61" x14ac:dyDescent="0.25">
      <c r="A554" t="s">
        <v>53</v>
      </c>
      <c r="B554" t="s">
        <v>54</v>
      </c>
      <c r="C554" t="s">
        <v>529</v>
      </c>
      <c r="D554" t="s">
        <v>54</v>
      </c>
      <c r="E554" t="s">
        <v>380</v>
      </c>
      <c r="F554" t="s">
        <v>54</v>
      </c>
      <c r="G554" t="s">
        <v>54</v>
      </c>
      <c r="H554">
        <v>440</v>
      </c>
      <c r="I554" t="s">
        <v>1464</v>
      </c>
      <c r="J554" t="s">
        <v>380</v>
      </c>
      <c r="K554" t="s">
        <v>53</v>
      </c>
      <c r="L554" t="s">
        <v>53</v>
      </c>
      <c r="M554" t="s">
        <v>131</v>
      </c>
      <c r="N554" t="s">
        <v>53</v>
      </c>
      <c r="O554" t="s">
        <v>63</v>
      </c>
      <c r="P554" t="s">
        <v>53</v>
      </c>
      <c r="Q554">
        <v>440</v>
      </c>
      <c r="R554" t="s">
        <v>2165</v>
      </c>
      <c r="S554" t="s">
        <v>53</v>
      </c>
      <c r="T554" t="s">
        <v>53</v>
      </c>
      <c r="U554" t="s">
        <v>53</v>
      </c>
      <c r="V554" t="s">
        <v>131</v>
      </c>
      <c r="W554" t="s">
        <v>53</v>
      </c>
      <c r="X554" t="s">
        <v>297</v>
      </c>
      <c r="Y554" t="s">
        <v>53</v>
      </c>
      <c r="Z554" t="s">
        <v>53</v>
      </c>
      <c r="AA554" t="s">
        <v>53</v>
      </c>
      <c r="AB554" t="s">
        <v>53</v>
      </c>
      <c r="AC554" t="s">
        <v>53</v>
      </c>
      <c r="AD554" t="s">
        <v>53</v>
      </c>
      <c r="AE554" t="s">
        <v>710</v>
      </c>
      <c r="AF554" t="s">
        <v>53</v>
      </c>
      <c r="AG554" t="s">
        <v>695</v>
      </c>
      <c r="AH554" t="s">
        <v>131</v>
      </c>
      <c r="AI554" t="s">
        <v>53</v>
      </c>
      <c r="AJ554" t="s">
        <v>63</v>
      </c>
      <c r="AK554" t="s">
        <v>53</v>
      </c>
      <c r="AL554" t="s">
        <v>53</v>
      </c>
      <c r="AM554" t="s">
        <v>2165</v>
      </c>
      <c r="AN554" t="s">
        <v>53</v>
      </c>
      <c r="AO554">
        <v>304</v>
      </c>
      <c r="AP554" t="s">
        <v>2166</v>
      </c>
      <c r="AQ554" t="s">
        <v>2167</v>
      </c>
      <c r="AR554" t="s">
        <v>82</v>
      </c>
      <c r="AS554" t="s">
        <v>72</v>
      </c>
      <c r="AT554" t="s">
        <v>53</v>
      </c>
      <c r="AU554" t="s">
        <v>53</v>
      </c>
      <c r="AV554" t="s">
        <v>53</v>
      </c>
      <c r="AW554" t="s">
        <v>53</v>
      </c>
      <c r="AX554" t="s">
        <v>131</v>
      </c>
      <c r="AY554" t="s">
        <v>53</v>
      </c>
      <c r="AZ554" t="s">
        <v>297</v>
      </c>
      <c r="BA554" t="s">
        <v>74</v>
      </c>
      <c r="BB554" t="s">
        <v>53</v>
      </c>
      <c r="BC554" t="s">
        <v>53</v>
      </c>
      <c r="BD554" t="s">
        <v>53</v>
      </c>
      <c r="BE554" t="s">
        <v>53</v>
      </c>
      <c r="BF554" t="s">
        <v>53</v>
      </c>
      <c r="BG554" t="s">
        <v>53</v>
      </c>
      <c r="BH554" t="s">
        <v>53</v>
      </c>
      <c r="BI554" t="s">
        <v>53</v>
      </c>
    </row>
    <row r="555" spans="1:61" x14ac:dyDescent="0.25">
      <c r="A555" t="s">
        <v>53</v>
      </c>
      <c r="B555" t="s">
        <v>54</v>
      </c>
      <c r="C555" t="s">
        <v>529</v>
      </c>
      <c r="D555" t="s">
        <v>54</v>
      </c>
      <c r="E555" t="s">
        <v>380</v>
      </c>
      <c r="F555" t="s">
        <v>54</v>
      </c>
      <c r="G555" t="s">
        <v>54</v>
      </c>
      <c r="H555">
        <v>441</v>
      </c>
      <c r="I555" t="s">
        <v>1464</v>
      </c>
      <c r="J555" t="s">
        <v>380</v>
      </c>
      <c r="K555" t="s">
        <v>53</v>
      </c>
      <c r="L555" t="s">
        <v>53</v>
      </c>
      <c r="M555" t="s">
        <v>131</v>
      </c>
      <c r="N555" t="s">
        <v>53</v>
      </c>
      <c r="O555" t="s">
        <v>63</v>
      </c>
      <c r="P555" t="s">
        <v>53</v>
      </c>
      <c r="Q555">
        <v>441</v>
      </c>
      <c r="R555" t="s">
        <v>2168</v>
      </c>
      <c r="S555" t="s">
        <v>53</v>
      </c>
      <c r="T555" t="s">
        <v>53</v>
      </c>
      <c r="U555" t="s">
        <v>53</v>
      </c>
      <c r="V555" t="s">
        <v>131</v>
      </c>
      <c r="W555" t="s">
        <v>53</v>
      </c>
      <c r="X555" t="s">
        <v>297</v>
      </c>
      <c r="Y555" t="s">
        <v>53</v>
      </c>
      <c r="Z555" t="s">
        <v>53</v>
      </c>
      <c r="AA555" t="s">
        <v>53</v>
      </c>
      <c r="AB555" t="s">
        <v>53</v>
      </c>
      <c r="AC555" t="s">
        <v>53</v>
      </c>
      <c r="AD555" t="s">
        <v>53</v>
      </c>
      <c r="AE555" t="s">
        <v>2169</v>
      </c>
      <c r="AF555" t="s">
        <v>53</v>
      </c>
      <c r="AG555" t="s">
        <v>2170</v>
      </c>
      <c r="AH555" t="s">
        <v>131</v>
      </c>
      <c r="AI555" t="s">
        <v>53</v>
      </c>
      <c r="AJ555" t="s">
        <v>63</v>
      </c>
      <c r="AK555" t="s">
        <v>53</v>
      </c>
      <c r="AL555" t="s">
        <v>53</v>
      </c>
      <c r="AM555" t="s">
        <v>2168</v>
      </c>
      <c r="AN555" t="s">
        <v>53</v>
      </c>
      <c r="AO555">
        <v>305</v>
      </c>
      <c r="AP555" t="s">
        <v>2171</v>
      </c>
      <c r="AQ555" t="s">
        <v>2167</v>
      </c>
      <c r="AR555" t="s">
        <v>82</v>
      </c>
      <c r="AS555" t="s">
        <v>72</v>
      </c>
      <c r="AT555" t="s">
        <v>53</v>
      </c>
      <c r="AU555" t="s">
        <v>53</v>
      </c>
      <c r="AV555" t="s">
        <v>53</v>
      </c>
      <c r="AW555" t="s">
        <v>53</v>
      </c>
      <c r="AX555" t="s">
        <v>131</v>
      </c>
      <c r="AY555" t="s">
        <v>53</v>
      </c>
      <c r="AZ555" t="s">
        <v>297</v>
      </c>
      <c r="BA555" t="s">
        <v>74</v>
      </c>
      <c r="BB555" t="s">
        <v>53</v>
      </c>
      <c r="BC555" t="s">
        <v>53</v>
      </c>
      <c r="BD555" t="s">
        <v>53</v>
      </c>
      <c r="BE555" t="s">
        <v>53</v>
      </c>
      <c r="BF555" t="s">
        <v>53</v>
      </c>
      <c r="BG555" t="s">
        <v>53</v>
      </c>
      <c r="BH555" t="s">
        <v>53</v>
      </c>
      <c r="BI555" t="s">
        <v>53</v>
      </c>
    </row>
    <row r="556" spans="1:61" x14ac:dyDescent="0.25">
      <c r="A556" t="s">
        <v>53</v>
      </c>
      <c r="B556" t="s">
        <v>54</v>
      </c>
      <c r="C556" t="s">
        <v>529</v>
      </c>
      <c r="D556" t="s">
        <v>54</v>
      </c>
      <c r="E556" t="s">
        <v>110</v>
      </c>
      <c r="F556" t="s">
        <v>54</v>
      </c>
      <c r="G556" t="s">
        <v>54</v>
      </c>
      <c r="H556">
        <v>442</v>
      </c>
      <c r="I556" t="s">
        <v>1464</v>
      </c>
      <c r="J556" t="s">
        <v>380</v>
      </c>
      <c r="K556" t="s">
        <v>53</v>
      </c>
      <c r="L556" t="s">
        <v>53</v>
      </c>
      <c r="M556" t="s">
        <v>131</v>
      </c>
      <c r="N556" t="s">
        <v>53</v>
      </c>
      <c r="O556" t="s">
        <v>63</v>
      </c>
      <c r="P556" t="s">
        <v>53</v>
      </c>
      <c r="Q556">
        <v>442</v>
      </c>
      <c r="R556" t="s">
        <v>2172</v>
      </c>
      <c r="S556" t="s">
        <v>53</v>
      </c>
      <c r="T556" t="s">
        <v>53</v>
      </c>
      <c r="U556" t="s">
        <v>53</v>
      </c>
      <c r="V556" t="s">
        <v>131</v>
      </c>
      <c r="W556" t="s">
        <v>53</v>
      </c>
      <c r="X556" t="s">
        <v>2173</v>
      </c>
      <c r="Y556" t="s">
        <v>53</v>
      </c>
      <c r="Z556" t="s">
        <v>53</v>
      </c>
      <c r="AA556" t="s">
        <v>53</v>
      </c>
      <c r="AB556" t="s">
        <v>53</v>
      </c>
      <c r="AC556" t="s">
        <v>2174</v>
      </c>
      <c r="AD556" t="s">
        <v>2175</v>
      </c>
      <c r="AE556" t="s">
        <v>2176</v>
      </c>
      <c r="AF556" t="s">
        <v>53</v>
      </c>
      <c r="AG556" t="s">
        <v>2177</v>
      </c>
      <c r="AH556" t="s">
        <v>131</v>
      </c>
      <c r="AI556" t="s">
        <v>53</v>
      </c>
      <c r="AJ556" t="s">
        <v>63</v>
      </c>
      <c r="AK556" t="s">
        <v>53</v>
      </c>
      <c r="AL556" t="s">
        <v>150</v>
      </c>
      <c r="AM556" t="s">
        <v>2172</v>
      </c>
      <c r="AN556" t="s">
        <v>99</v>
      </c>
      <c r="AO556">
        <v>265</v>
      </c>
      <c r="AP556" t="s">
        <v>2178</v>
      </c>
      <c r="AQ556" t="s">
        <v>2179</v>
      </c>
      <c r="AR556" t="s">
        <v>203</v>
      </c>
      <c r="AS556" t="s">
        <v>274</v>
      </c>
      <c r="AT556" t="s">
        <v>53</v>
      </c>
      <c r="AU556" t="s">
        <v>53</v>
      </c>
      <c r="AV556" t="s">
        <v>53</v>
      </c>
      <c r="AW556" t="s">
        <v>53</v>
      </c>
      <c r="AX556" t="s">
        <v>131</v>
      </c>
      <c r="AY556" t="s">
        <v>53</v>
      </c>
      <c r="AZ556" t="s">
        <v>2173</v>
      </c>
      <c r="BA556" t="s">
        <v>74</v>
      </c>
      <c r="BB556" t="s">
        <v>225</v>
      </c>
      <c r="BC556" t="s">
        <v>53</v>
      </c>
      <c r="BD556" t="s">
        <v>53</v>
      </c>
      <c r="BE556" t="s">
        <v>53</v>
      </c>
      <c r="BF556" t="s">
        <v>2180</v>
      </c>
      <c r="BG556" t="s">
        <v>166</v>
      </c>
      <c r="BH556" t="s">
        <v>53</v>
      </c>
      <c r="BI556" t="s">
        <v>53</v>
      </c>
    </row>
    <row r="557" spans="1:61" x14ac:dyDescent="0.25">
      <c r="A557" t="s">
        <v>53</v>
      </c>
      <c r="B557" t="s">
        <v>54</v>
      </c>
      <c r="C557" t="s">
        <v>55</v>
      </c>
      <c r="D557" t="s">
        <v>54</v>
      </c>
      <c r="E557" t="s">
        <v>110</v>
      </c>
      <c r="F557" t="s">
        <v>54</v>
      </c>
      <c r="G557" t="s">
        <v>54</v>
      </c>
      <c r="H557">
        <v>443</v>
      </c>
      <c r="I557" t="s">
        <v>1464</v>
      </c>
      <c r="J557" t="s">
        <v>58</v>
      </c>
      <c r="K557" t="s">
        <v>53</v>
      </c>
      <c r="L557" t="s">
        <v>53</v>
      </c>
      <c r="M557" t="s">
        <v>76</v>
      </c>
      <c r="N557" t="s">
        <v>53</v>
      </c>
      <c r="O557" t="s">
        <v>63</v>
      </c>
      <c r="P557" t="s">
        <v>53</v>
      </c>
      <c r="Q557">
        <v>443</v>
      </c>
      <c r="R557" t="s">
        <v>2181</v>
      </c>
      <c r="S557" t="s">
        <v>53</v>
      </c>
      <c r="T557" t="s">
        <v>53</v>
      </c>
      <c r="U557" t="s">
        <v>53</v>
      </c>
      <c r="V557" t="s">
        <v>76</v>
      </c>
      <c r="W557" t="s">
        <v>53</v>
      </c>
      <c r="X557" t="s">
        <v>79</v>
      </c>
      <c r="Y557" t="s">
        <v>53</v>
      </c>
      <c r="Z557" t="s">
        <v>53</v>
      </c>
      <c r="AA557" t="s">
        <v>53</v>
      </c>
      <c r="AB557" t="s">
        <v>53</v>
      </c>
      <c r="AC557" t="s">
        <v>53</v>
      </c>
      <c r="AD557" t="s">
        <v>53</v>
      </c>
      <c r="AE557" t="s">
        <v>298</v>
      </c>
      <c r="AF557" t="s">
        <v>53</v>
      </c>
      <c r="AG557" t="s">
        <v>2182</v>
      </c>
      <c r="AH557" t="s">
        <v>76</v>
      </c>
      <c r="AI557" t="s">
        <v>53</v>
      </c>
      <c r="AJ557" t="s">
        <v>63</v>
      </c>
      <c r="AK557" t="s">
        <v>53</v>
      </c>
      <c r="AL557" t="s">
        <v>53</v>
      </c>
      <c r="AM557" t="s">
        <v>2181</v>
      </c>
      <c r="AN557" t="s">
        <v>53</v>
      </c>
      <c r="AO557">
        <v>229</v>
      </c>
      <c r="AP557" t="s">
        <v>2183</v>
      </c>
      <c r="AQ557" t="s">
        <v>2184</v>
      </c>
      <c r="AR557" t="s">
        <v>82</v>
      </c>
      <c r="AS557" t="s">
        <v>72</v>
      </c>
      <c r="AT557" t="s">
        <v>53</v>
      </c>
      <c r="AU557" t="s">
        <v>53</v>
      </c>
      <c r="AV557" t="s">
        <v>53</v>
      </c>
      <c r="AW557" t="s">
        <v>53</v>
      </c>
      <c r="AX557" t="s">
        <v>76</v>
      </c>
      <c r="AY557" t="s">
        <v>53</v>
      </c>
      <c r="AZ557" t="s">
        <v>79</v>
      </c>
      <c r="BA557" t="s">
        <v>74</v>
      </c>
      <c r="BB557" t="s">
        <v>53</v>
      </c>
      <c r="BC557" t="s">
        <v>53</v>
      </c>
      <c r="BD557" t="s">
        <v>53</v>
      </c>
      <c r="BE557" t="s">
        <v>53</v>
      </c>
      <c r="BF557" t="s">
        <v>53</v>
      </c>
      <c r="BG557" t="s">
        <v>53</v>
      </c>
      <c r="BH557" t="s">
        <v>53</v>
      </c>
      <c r="BI557" t="s">
        <v>53</v>
      </c>
    </row>
    <row r="558" spans="1:61" x14ac:dyDescent="0.25">
      <c r="A558" t="s">
        <v>53</v>
      </c>
      <c r="B558" t="s">
        <v>54</v>
      </c>
      <c r="C558" t="s">
        <v>55</v>
      </c>
      <c r="D558" t="s">
        <v>54</v>
      </c>
      <c r="E558" t="s">
        <v>110</v>
      </c>
      <c r="F558" t="s">
        <v>54</v>
      </c>
      <c r="G558" t="s">
        <v>54</v>
      </c>
      <c r="H558">
        <v>444</v>
      </c>
      <c r="I558" t="s">
        <v>1464</v>
      </c>
      <c r="J558" t="s">
        <v>58</v>
      </c>
      <c r="K558" t="s">
        <v>53</v>
      </c>
      <c r="L558" t="s">
        <v>53</v>
      </c>
      <c r="M558" t="s">
        <v>992</v>
      </c>
      <c r="N558" t="s">
        <v>53</v>
      </c>
      <c r="O558" t="s">
        <v>63</v>
      </c>
      <c r="P558" t="s">
        <v>53</v>
      </c>
      <c r="Q558">
        <v>444</v>
      </c>
      <c r="R558" t="s">
        <v>2185</v>
      </c>
      <c r="S558" t="s">
        <v>53</v>
      </c>
      <c r="T558" t="s">
        <v>53</v>
      </c>
      <c r="U558" t="s">
        <v>53</v>
      </c>
      <c r="V558" t="s">
        <v>992</v>
      </c>
      <c r="W558" t="s">
        <v>53</v>
      </c>
      <c r="X558" t="s">
        <v>1305</v>
      </c>
      <c r="Y558" t="s">
        <v>53</v>
      </c>
      <c r="Z558" t="s">
        <v>53</v>
      </c>
      <c r="AA558" t="s">
        <v>53</v>
      </c>
      <c r="AB558" t="s">
        <v>53</v>
      </c>
      <c r="AC558" t="s">
        <v>53</v>
      </c>
      <c r="AD558" t="s">
        <v>53</v>
      </c>
      <c r="AE558" t="s">
        <v>2186</v>
      </c>
      <c r="AF558" t="s">
        <v>53</v>
      </c>
      <c r="AG558" t="s">
        <v>2187</v>
      </c>
      <c r="AH558" t="s">
        <v>992</v>
      </c>
      <c r="AI558" t="s">
        <v>53</v>
      </c>
      <c r="AJ558" t="s">
        <v>63</v>
      </c>
      <c r="AK558" t="s">
        <v>53</v>
      </c>
      <c r="AL558" t="s">
        <v>53</v>
      </c>
      <c r="AM558" t="s">
        <v>2185</v>
      </c>
      <c r="AN558" t="s">
        <v>53</v>
      </c>
      <c r="AO558">
        <v>1</v>
      </c>
      <c r="AP558" t="s">
        <v>2188</v>
      </c>
      <c r="AQ558" t="s">
        <v>2184</v>
      </c>
      <c r="AR558" t="s">
        <v>82</v>
      </c>
      <c r="AS558" t="s">
        <v>72</v>
      </c>
      <c r="AT558" t="s">
        <v>53</v>
      </c>
      <c r="AU558" t="s">
        <v>53</v>
      </c>
      <c r="AV558" t="s">
        <v>53</v>
      </c>
      <c r="AW558" t="s">
        <v>53</v>
      </c>
      <c r="AX558" t="s">
        <v>992</v>
      </c>
      <c r="AY558" t="s">
        <v>53</v>
      </c>
      <c r="AZ558" t="s">
        <v>1305</v>
      </c>
      <c r="BA558" t="s">
        <v>74</v>
      </c>
      <c r="BB558" t="s">
        <v>53</v>
      </c>
      <c r="BC558" t="s">
        <v>53</v>
      </c>
      <c r="BD558" t="s">
        <v>53</v>
      </c>
      <c r="BE558" t="s">
        <v>53</v>
      </c>
      <c r="BF558" t="s">
        <v>53</v>
      </c>
      <c r="BG558" t="s">
        <v>53</v>
      </c>
      <c r="BH558" t="s">
        <v>53</v>
      </c>
      <c r="BI558" t="s">
        <v>53</v>
      </c>
    </row>
    <row r="559" spans="1:61" x14ac:dyDescent="0.25">
      <c r="A559" t="s">
        <v>53</v>
      </c>
      <c r="B559" t="s">
        <v>54</v>
      </c>
      <c r="C559" t="s">
        <v>529</v>
      </c>
      <c r="D559" t="s">
        <v>54</v>
      </c>
      <c r="E559" t="s">
        <v>380</v>
      </c>
      <c r="F559" t="s">
        <v>54</v>
      </c>
      <c r="G559" t="s">
        <v>54</v>
      </c>
      <c r="H559">
        <v>445</v>
      </c>
      <c r="I559" t="s">
        <v>1464</v>
      </c>
      <c r="J559" t="s">
        <v>380</v>
      </c>
      <c r="K559" t="s">
        <v>53</v>
      </c>
      <c r="L559" t="s">
        <v>187</v>
      </c>
      <c r="M559" t="s">
        <v>61</v>
      </c>
      <c r="N559" t="s">
        <v>53</v>
      </c>
      <c r="O559" t="s">
        <v>63</v>
      </c>
      <c r="P559" t="s">
        <v>53</v>
      </c>
      <c r="Q559">
        <v>445</v>
      </c>
      <c r="R559" t="s">
        <v>2189</v>
      </c>
      <c r="S559" t="s">
        <v>53</v>
      </c>
      <c r="T559" t="s">
        <v>53</v>
      </c>
      <c r="U559" t="s">
        <v>53</v>
      </c>
      <c r="V559" t="s">
        <v>61</v>
      </c>
      <c r="W559" t="s">
        <v>53</v>
      </c>
      <c r="X559" t="s">
        <v>333</v>
      </c>
      <c r="Y559" t="s">
        <v>53</v>
      </c>
      <c r="Z559" t="s">
        <v>53</v>
      </c>
      <c r="AA559" t="s">
        <v>53</v>
      </c>
      <c r="AB559" t="s">
        <v>53</v>
      </c>
      <c r="AC559" t="s">
        <v>215</v>
      </c>
      <c r="AD559" t="s">
        <v>2031</v>
      </c>
      <c r="AE559" t="s">
        <v>1128</v>
      </c>
      <c r="AF559" t="s">
        <v>53</v>
      </c>
      <c r="AG559" t="s">
        <v>1333</v>
      </c>
      <c r="AH559" t="s">
        <v>61</v>
      </c>
      <c r="AI559" t="s">
        <v>53</v>
      </c>
      <c r="AJ559" t="s">
        <v>63</v>
      </c>
      <c r="AK559" t="s">
        <v>53</v>
      </c>
      <c r="AL559" t="s">
        <v>2190</v>
      </c>
      <c r="AM559" t="s">
        <v>2189</v>
      </c>
      <c r="AN559" t="s">
        <v>112</v>
      </c>
      <c r="AO559">
        <v>75</v>
      </c>
      <c r="AP559" t="s">
        <v>2191</v>
      </c>
      <c r="AQ559" t="s">
        <v>2184</v>
      </c>
      <c r="AR559" t="s">
        <v>71</v>
      </c>
      <c r="AS559" t="s">
        <v>72</v>
      </c>
      <c r="AT559" t="s">
        <v>53</v>
      </c>
      <c r="AU559" t="s">
        <v>53</v>
      </c>
      <c r="AV559" t="s">
        <v>53</v>
      </c>
      <c r="AW559" t="s">
        <v>53</v>
      </c>
      <c r="AX559" t="s">
        <v>61</v>
      </c>
      <c r="AY559" t="s">
        <v>53</v>
      </c>
      <c r="AZ559" t="s">
        <v>333</v>
      </c>
      <c r="BA559" t="s">
        <v>93</v>
      </c>
      <c r="BB559" t="s">
        <v>225</v>
      </c>
      <c r="BC559" t="s">
        <v>53</v>
      </c>
      <c r="BD559" t="s">
        <v>53</v>
      </c>
      <c r="BE559" t="s">
        <v>53</v>
      </c>
      <c r="BF559" t="s">
        <v>2192</v>
      </c>
      <c r="BG559" t="s">
        <v>78</v>
      </c>
      <c r="BH559" t="s">
        <v>53</v>
      </c>
      <c r="BI559" t="s">
        <v>53</v>
      </c>
    </row>
    <row r="560" spans="1:61" x14ac:dyDescent="0.25">
      <c r="A560" t="s">
        <v>53</v>
      </c>
      <c r="B560" t="s">
        <v>54</v>
      </c>
      <c r="C560" t="s">
        <v>529</v>
      </c>
      <c r="D560" t="s">
        <v>54</v>
      </c>
      <c r="E560" t="s">
        <v>380</v>
      </c>
      <c r="F560" t="s">
        <v>54</v>
      </c>
      <c r="G560" t="s">
        <v>54</v>
      </c>
      <c r="H560">
        <v>446</v>
      </c>
      <c r="I560" t="s">
        <v>1464</v>
      </c>
      <c r="J560" t="s">
        <v>380</v>
      </c>
      <c r="K560" t="s">
        <v>53</v>
      </c>
      <c r="L560" t="s">
        <v>187</v>
      </c>
      <c r="M560" t="s">
        <v>61</v>
      </c>
      <c r="N560" t="s">
        <v>53</v>
      </c>
      <c r="O560" t="s">
        <v>63</v>
      </c>
      <c r="P560" t="s">
        <v>53</v>
      </c>
      <c r="Q560">
        <v>446</v>
      </c>
      <c r="R560" t="s">
        <v>2193</v>
      </c>
      <c r="S560" t="s">
        <v>53</v>
      </c>
      <c r="T560" t="s">
        <v>53</v>
      </c>
      <c r="U560" t="s">
        <v>53</v>
      </c>
      <c r="V560" t="s">
        <v>61</v>
      </c>
      <c r="W560" t="s">
        <v>53</v>
      </c>
      <c r="X560" t="s">
        <v>333</v>
      </c>
      <c r="Y560" t="s">
        <v>53</v>
      </c>
      <c r="Z560" t="s">
        <v>53</v>
      </c>
      <c r="AA560" t="s">
        <v>53</v>
      </c>
      <c r="AB560" t="s">
        <v>53</v>
      </c>
      <c r="AC560" t="s">
        <v>53</v>
      </c>
      <c r="AD560" t="s">
        <v>53</v>
      </c>
      <c r="AE560" t="s">
        <v>2194</v>
      </c>
      <c r="AF560" t="s">
        <v>53</v>
      </c>
      <c r="AG560" t="s">
        <v>2195</v>
      </c>
      <c r="AH560" t="s">
        <v>61</v>
      </c>
      <c r="AI560" t="s">
        <v>53</v>
      </c>
      <c r="AJ560" t="s">
        <v>63</v>
      </c>
      <c r="AK560" t="s">
        <v>53</v>
      </c>
      <c r="AL560" t="s">
        <v>53</v>
      </c>
      <c r="AM560" t="s">
        <v>2193</v>
      </c>
      <c r="AN560" t="s">
        <v>53</v>
      </c>
      <c r="AO560">
        <v>27</v>
      </c>
      <c r="AP560" t="s">
        <v>2196</v>
      </c>
      <c r="AQ560" t="s">
        <v>2184</v>
      </c>
      <c r="AR560" t="s">
        <v>82</v>
      </c>
      <c r="AS560" t="s">
        <v>72</v>
      </c>
      <c r="AT560" t="s">
        <v>53</v>
      </c>
      <c r="AU560" t="s">
        <v>53</v>
      </c>
      <c r="AV560" t="s">
        <v>53</v>
      </c>
      <c r="AW560" t="s">
        <v>53</v>
      </c>
      <c r="AX560" t="s">
        <v>61</v>
      </c>
      <c r="AY560" t="s">
        <v>53</v>
      </c>
      <c r="AZ560" t="s">
        <v>333</v>
      </c>
      <c r="BA560" t="s">
        <v>74</v>
      </c>
      <c r="BB560" t="s">
        <v>53</v>
      </c>
      <c r="BC560" t="s">
        <v>53</v>
      </c>
      <c r="BD560" t="s">
        <v>53</v>
      </c>
      <c r="BE560" t="s">
        <v>53</v>
      </c>
      <c r="BF560" t="s">
        <v>53</v>
      </c>
      <c r="BG560" t="s">
        <v>53</v>
      </c>
      <c r="BH560" t="s">
        <v>53</v>
      </c>
      <c r="BI560" t="s">
        <v>53</v>
      </c>
    </row>
    <row r="561" spans="1:61" x14ac:dyDescent="0.25">
      <c r="A561" t="s">
        <v>53</v>
      </c>
      <c r="B561" t="s">
        <v>54</v>
      </c>
      <c r="C561" t="s">
        <v>55</v>
      </c>
      <c r="D561" t="s">
        <v>54</v>
      </c>
      <c r="E561" t="s">
        <v>110</v>
      </c>
      <c r="F561" t="s">
        <v>54</v>
      </c>
      <c r="G561" t="s">
        <v>54</v>
      </c>
      <c r="H561">
        <v>447</v>
      </c>
      <c r="I561" t="s">
        <v>1464</v>
      </c>
      <c r="J561" t="s">
        <v>58</v>
      </c>
      <c r="K561" t="s">
        <v>53</v>
      </c>
      <c r="L561" t="s">
        <v>187</v>
      </c>
      <c r="M561" t="s">
        <v>61</v>
      </c>
      <c r="N561" t="s">
        <v>53</v>
      </c>
      <c r="O561" t="s">
        <v>63</v>
      </c>
      <c r="P561" t="s">
        <v>53</v>
      </c>
      <c r="Q561">
        <v>447</v>
      </c>
      <c r="R561" t="s">
        <v>2197</v>
      </c>
      <c r="S561" t="s">
        <v>53</v>
      </c>
      <c r="T561" t="s">
        <v>53</v>
      </c>
      <c r="U561" t="s">
        <v>53</v>
      </c>
      <c r="V561" t="s">
        <v>61</v>
      </c>
      <c r="W561" t="s">
        <v>53</v>
      </c>
      <c r="X561" t="s">
        <v>333</v>
      </c>
      <c r="Y561" t="s">
        <v>53</v>
      </c>
      <c r="Z561" t="s">
        <v>53</v>
      </c>
      <c r="AA561" t="s">
        <v>53</v>
      </c>
      <c r="AB561" t="s">
        <v>53</v>
      </c>
      <c r="AC561" t="s">
        <v>53</v>
      </c>
      <c r="AD561" t="s">
        <v>53</v>
      </c>
      <c r="AE561" t="s">
        <v>2198</v>
      </c>
      <c r="AF561" t="s">
        <v>53</v>
      </c>
      <c r="AG561" t="s">
        <v>2199</v>
      </c>
      <c r="AH561" t="s">
        <v>61</v>
      </c>
      <c r="AI561" t="s">
        <v>53</v>
      </c>
      <c r="AJ561" t="s">
        <v>63</v>
      </c>
      <c r="AK561" t="s">
        <v>53</v>
      </c>
      <c r="AL561" t="s">
        <v>53</v>
      </c>
      <c r="AM561" t="s">
        <v>2197</v>
      </c>
      <c r="AN561" t="s">
        <v>53</v>
      </c>
      <c r="AO561">
        <v>28</v>
      </c>
      <c r="AP561" t="s">
        <v>2200</v>
      </c>
      <c r="AQ561" t="s">
        <v>2184</v>
      </c>
      <c r="AR561" t="s">
        <v>82</v>
      </c>
      <c r="AS561" t="s">
        <v>72</v>
      </c>
      <c r="AT561" t="s">
        <v>53</v>
      </c>
      <c r="AU561" t="s">
        <v>53</v>
      </c>
      <c r="AV561" t="s">
        <v>53</v>
      </c>
      <c r="AW561" t="s">
        <v>53</v>
      </c>
      <c r="AX561" t="s">
        <v>61</v>
      </c>
      <c r="AY561" t="s">
        <v>53</v>
      </c>
      <c r="AZ561" t="s">
        <v>333</v>
      </c>
      <c r="BA561" t="s">
        <v>74</v>
      </c>
      <c r="BB561" t="s">
        <v>53</v>
      </c>
      <c r="BC561" t="s">
        <v>53</v>
      </c>
      <c r="BD561" t="s">
        <v>53</v>
      </c>
      <c r="BE561" t="s">
        <v>53</v>
      </c>
      <c r="BF561" t="s">
        <v>53</v>
      </c>
      <c r="BG561" t="s">
        <v>53</v>
      </c>
      <c r="BH561" t="s">
        <v>53</v>
      </c>
      <c r="BI561" t="s">
        <v>53</v>
      </c>
    </row>
    <row r="562" spans="1:61" x14ac:dyDescent="0.25">
      <c r="A562" t="s">
        <v>53</v>
      </c>
      <c r="B562" t="s">
        <v>54</v>
      </c>
      <c r="C562" t="s">
        <v>529</v>
      </c>
      <c r="D562" t="s">
        <v>54</v>
      </c>
      <c r="E562" t="s">
        <v>380</v>
      </c>
      <c r="F562" t="s">
        <v>54</v>
      </c>
      <c r="G562" t="s">
        <v>54</v>
      </c>
      <c r="H562">
        <v>448</v>
      </c>
      <c r="I562" t="s">
        <v>1464</v>
      </c>
      <c r="J562" t="s">
        <v>380</v>
      </c>
      <c r="K562" t="s">
        <v>53</v>
      </c>
      <c r="L562" t="s">
        <v>187</v>
      </c>
      <c r="M562" t="s">
        <v>61</v>
      </c>
      <c r="N562" t="s">
        <v>53</v>
      </c>
      <c r="O562" t="s">
        <v>63</v>
      </c>
      <c r="P562" t="s">
        <v>53</v>
      </c>
      <c r="Q562">
        <v>448</v>
      </c>
      <c r="R562" t="s">
        <v>2201</v>
      </c>
      <c r="S562" t="s">
        <v>53</v>
      </c>
      <c r="T562" t="s">
        <v>53</v>
      </c>
      <c r="U562" t="s">
        <v>53</v>
      </c>
      <c r="V562" t="s">
        <v>61</v>
      </c>
      <c r="W562" t="s">
        <v>53</v>
      </c>
      <c r="X562" t="s">
        <v>333</v>
      </c>
      <c r="Y562" t="s">
        <v>53</v>
      </c>
      <c r="Z562" t="s">
        <v>53</v>
      </c>
      <c r="AA562" t="s">
        <v>53</v>
      </c>
      <c r="AB562" t="s">
        <v>53</v>
      </c>
      <c r="AC562" t="s">
        <v>53</v>
      </c>
      <c r="AD562" t="s">
        <v>53</v>
      </c>
      <c r="AE562" t="s">
        <v>2202</v>
      </c>
      <c r="AF562" t="s">
        <v>53</v>
      </c>
      <c r="AG562" t="s">
        <v>1177</v>
      </c>
      <c r="AH562" t="s">
        <v>61</v>
      </c>
      <c r="AI562" t="s">
        <v>53</v>
      </c>
      <c r="AJ562" t="s">
        <v>63</v>
      </c>
      <c r="AK562" t="s">
        <v>53</v>
      </c>
      <c r="AL562" t="s">
        <v>53</v>
      </c>
      <c r="AM562" t="s">
        <v>2201</v>
      </c>
      <c r="AN562" t="s">
        <v>53</v>
      </c>
      <c r="AO562">
        <v>63</v>
      </c>
      <c r="AP562" t="s">
        <v>2203</v>
      </c>
      <c r="AQ562" t="s">
        <v>2184</v>
      </c>
      <c r="AR562" t="s">
        <v>305</v>
      </c>
      <c r="AS562" t="s">
        <v>72</v>
      </c>
      <c r="AT562" t="s">
        <v>53</v>
      </c>
      <c r="AU562" t="s">
        <v>53</v>
      </c>
      <c r="AV562" t="s">
        <v>53</v>
      </c>
      <c r="AW562" t="s">
        <v>53</v>
      </c>
      <c r="AX562" t="s">
        <v>61</v>
      </c>
      <c r="AY562" t="s">
        <v>53</v>
      </c>
      <c r="AZ562" t="s">
        <v>333</v>
      </c>
      <c r="BA562" t="s">
        <v>74</v>
      </c>
      <c r="BB562" t="s">
        <v>53</v>
      </c>
      <c r="BC562" t="s">
        <v>53</v>
      </c>
      <c r="BD562" t="s">
        <v>53</v>
      </c>
      <c r="BE562" t="s">
        <v>53</v>
      </c>
      <c r="BF562" t="s">
        <v>53</v>
      </c>
      <c r="BG562" t="s">
        <v>53</v>
      </c>
      <c r="BH562" t="s">
        <v>53</v>
      </c>
      <c r="BI562" t="s">
        <v>53</v>
      </c>
    </row>
    <row r="563" spans="1:61" x14ac:dyDescent="0.25">
      <c r="A563" t="s">
        <v>53</v>
      </c>
      <c r="B563" t="s">
        <v>54</v>
      </c>
      <c r="C563" t="s">
        <v>529</v>
      </c>
      <c r="D563" t="s">
        <v>54</v>
      </c>
      <c r="E563" t="s">
        <v>380</v>
      </c>
      <c r="F563" t="s">
        <v>54</v>
      </c>
      <c r="G563" t="s">
        <v>54</v>
      </c>
      <c r="H563">
        <v>449</v>
      </c>
      <c r="I563" t="s">
        <v>1464</v>
      </c>
      <c r="J563" t="s">
        <v>380</v>
      </c>
      <c r="K563" t="s">
        <v>53</v>
      </c>
      <c r="L563" t="s">
        <v>187</v>
      </c>
      <c r="M563" t="s">
        <v>61</v>
      </c>
      <c r="N563" t="s">
        <v>53</v>
      </c>
      <c r="O563" t="s">
        <v>63</v>
      </c>
      <c r="P563" t="s">
        <v>53</v>
      </c>
      <c r="Q563">
        <v>449</v>
      </c>
      <c r="R563" t="s">
        <v>2204</v>
      </c>
      <c r="S563" t="s">
        <v>53</v>
      </c>
      <c r="T563" t="s">
        <v>53</v>
      </c>
      <c r="U563" t="s">
        <v>53</v>
      </c>
      <c r="V563" t="s">
        <v>61</v>
      </c>
      <c r="W563" t="s">
        <v>53</v>
      </c>
      <c r="X563" t="s">
        <v>333</v>
      </c>
      <c r="Y563" t="s">
        <v>53</v>
      </c>
      <c r="Z563" t="s">
        <v>53</v>
      </c>
      <c r="AA563" t="s">
        <v>53</v>
      </c>
      <c r="AB563" t="s">
        <v>53</v>
      </c>
      <c r="AC563" t="s">
        <v>53</v>
      </c>
      <c r="AD563" t="s">
        <v>53</v>
      </c>
      <c r="AE563" t="s">
        <v>458</v>
      </c>
      <c r="AF563" t="s">
        <v>53</v>
      </c>
      <c r="AG563" t="s">
        <v>460</v>
      </c>
      <c r="AH563" t="s">
        <v>61</v>
      </c>
      <c r="AI563" t="s">
        <v>53</v>
      </c>
      <c r="AJ563" t="s">
        <v>63</v>
      </c>
      <c r="AK563" t="s">
        <v>53</v>
      </c>
      <c r="AL563" t="s">
        <v>53</v>
      </c>
      <c r="AM563" t="s">
        <v>2204</v>
      </c>
      <c r="AN563" t="s">
        <v>53</v>
      </c>
      <c r="AO563">
        <v>64</v>
      </c>
      <c r="AP563" t="s">
        <v>2205</v>
      </c>
      <c r="AQ563" t="s">
        <v>2184</v>
      </c>
      <c r="AR563" t="s">
        <v>305</v>
      </c>
      <c r="AS563" t="s">
        <v>72</v>
      </c>
      <c r="AT563" t="s">
        <v>53</v>
      </c>
      <c r="AU563" t="s">
        <v>53</v>
      </c>
      <c r="AV563" t="s">
        <v>53</v>
      </c>
      <c r="AW563" t="s">
        <v>53</v>
      </c>
      <c r="AX563" t="s">
        <v>61</v>
      </c>
      <c r="AY563" t="s">
        <v>53</v>
      </c>
      <c r="AZ563" t="s">
        <v>333</v>
      </c>
      <c r="BA563" t="s">
        <v>74</v>
      </c>
      <c r="BB563" t="s">
        <v>53</v>
      </c>
      <c r="BC563" t="s">
        <v>53</v>
      </c>
      <c r="BD563" t="s">
        <v>53</v>
      </c>
      <c r="BE563" t="s">
        <v>53</v>
      </c>
      <c r="BF563" t="s">
        <v>53</v>
      </c>
      <c r="BG563" t="s">
        <v>53</v>
      </c>
      <c r="BH563" t="s">
        <v>53</v>
      </c>
      <c r="BI563" t="s">
        <v>53</v>
      </c>
    </row>
    <row r="564" spans="1:61" x14ac:dyDescent="0.25">
      <c r="A564" t="s">
        <v>53</v>
      </c>
      <c r="B564" t="s">
        <v>54</v>
      </c>
      <c r="C564" t="s">
        <v>55</v>
      </c>
      <c r="D564" t="s">
        <v>54</v>
      </c>
      <c r="E564" t="s">
        <v>56</v>
      </c>
      <c r="F564" t="s">
        <v>54</v>
      </c>
      <c r="G564" t="s">
        <v>54</v>
      </c>
      <c r="H564">
        <v>450</v>
      </c>
      <c r="I564" t="s">
        <v>1464</v>
      </c>
      <c r="J564" t="s">
        <v>58</v>
      </c>
      <c r="K564" t="s">
        <v>53</v>
      </c>
      <c r="L564" t="s">
        <v>53</v>
      </c>
      <c r="M564" t="s">
        <v>76</v>
      </c>
      <c r="N564" t="s">
        <v>53</v>
      </c>
      <c r="O564" t="s">
        <v>63</v>
      </c>
      <c r="P564" t="s">
        <v>53</v>
      </c>
      <c r="Q564">
        <v>450</v>
      </c>
      <c r="R564" t="s">
        <v>2206</v>
      </c>
      <c r="S564" t="s">
        <v>53</v>
      </c>
      <c r="T564" t="s">
        <v>53</v>
      </c>
      <c r="U564" t="s">
        <v>53</v>
      </c>
      <c r="V564" t="s">
        <v>76</v>
      </c>
      <c r="W564" t="s">
        <v>53</v>
      </c>
      <c r="X564" t="s">
        <v>1826</v>
      </c>
      <c r="Y564" t="s">
        <v>53</v>
      </c>
      <c r="Z564" t="s">
        <v>53</v>
      </c>
      <c r="AA564" t="s">
        <v>53</v>
      </c>
      <c r="AB564" t="s">
        <v>53</v>
      </c>
      <c r="AC564" t="s">
        <v>53</v>
      </c>
      <c r="AD564" t="s">
        <v>53</v>
      </c>
      <c r="AE564" t="s">
        <v>2207</v>
      </c>
      <c r="AF564" t="s">
        <v>53</v>
      </c>
      <c r="AG564" t="s">
        <v>938</v>
      </c>
      <c r="AH564" t="s">
        <v>76</v>
      </c>
      <c r="AI564" t="s">
        <v>53</v>
      </c>
      <c r="AJ564" t="s">
        <v>63</v>
      </c>
      <c r="AK564" t="s">
        <v>53</v>
      </c>
      <c r="AL564" t="s">
        <v>53</v>
      </c>
      <c r="AM564" t="s">
        <v>2206</v>
      </c>
      <c r="AN564" t="s">
        <v>53</v>
      </c>
      <c r="AO564">
        <v>235</v>
      </c>
      <c r="AP564" t="s">
        <v>2208</v>
      </c>
      <c r="AQ564" t="s">
        <v>2184</v>
      </c>
      <c r="AR564" t="s">
        <v>82</v>
      </c>
      <c r="AS564" t="s">
        <v>72</v>
      </c>
      <c r="AT564" t="s">
        <v>53</v>
      </c>
      <c r="AU564" t="s">
        <v>53</v>
      </c>
      <c r="AV564" t="s">
        <v>53</v>
      </c>
      <c r="AW564" t="s">
        <v>53</v>
      </c>
      <c r="AX564" t="s">
        <v>76</v>
      </c>
      <c r="AY564" t="s">
        <v>53</v>
      </c>
      <c r="AZ564" t="s">
        <v>1826</v>
      </c>
      <c r="BA564" t="s">
        <v>74</v>
      </c>
      <c r="BB564" t="s">
        <v>53</v>
      </c>
      <c r="BC564" t="s">
        <v>53</v>
      </c>
      <c r="BD564" t="s">
        <v>53</v>
      </c>
      <c r="BE564" t="s">
        <v>53</v>
      </c>
      <c r="BF564" t="s">
        <v>53</v>
      </c>
      <c r="BG564" t="s">
        <v>53</v>
      </c>
      <c r="BH564" t="s">
        <v>53</v>
      </c>
      <c r="BI564" t="s">
        <v>53</v>
      </c>
    </row>
    <row r="565" spans="1:61" x14ac:dyDescent="0.25">
      <c r="A565" t="s">
        <v>53</v>
      </c>
      <c r="B565" t="s">
        <v>54</v>
      </c>
      <c r="C565" t="s">
        <v>529</v>
      </c>
      <c r="D565" t="s">
        <v>54</v>
      </c>
      <c r="E565" t="s">
        <v>380</v>
      </c>
      <c r="F565" t="s">
        <v>54</v>
      </c>
      <c r="G565" t="s">
        <v>54</v>
      </c>
      <c r="H565">
        <v>451</v>
      </c>
      <c r="I565" t="s">
        <v>1464</v>
      </c>
      <c r="J565" t="s">
        <v>380</v>
      </c>
      <c r="K565" t="s">
        <v>53</v>
      </c>
      <c r="L565" t="s">
        <v>53</v>
      </c>
      <c r="M565" t="s">
        <v>76</v>
      </c>
      <c r="N565" t="s">
        <v>53</v>
      </c>
      <c r="O565" t="s">
        <v>63</v>
      </c>
      <c r="P565" t="s">
        <v>53</v>
      </c>
      <c r="Q565">
        <v>451</v>
      </c>
      <c r="R565" t="s">
        <v>2209</v>
      </c>
      <c r="S565" t="s">
        <v>53</v>
      </c>
      <c r="T565" t="s">
        <v>53</v>
      </c>
      <c r="U565" t="s">
        <v>53</v>
      </c>
      <c r="V565" t="s">
        <v>76</v>
      </c>
      <c r="W565" t="s">
        <v>53</v>
      </c>
      <c r="X565" t="s">
        <v>79</v>
      </c>
      <c r="Y565" t="s">
        <v>53</v>
      </c>
      <c r="Z565" t="s">
        <v>53</v>
      </c>
      <c r="AA565" t="s">
        <v>53</v>
      </c>
      <c r="AB565" t="s">
        <v>53</v>
      </c>
      <c r="AC565" t="s">
        <v>53</v>
      </c>
      <c r="AD565" t="s">
        <v>53</v>
      </c>
      <c r="AE565" t="s">
        <v>2210</v>
      </c>
      <c r="AF565" t="s">
        <v>53</v>
      </c>
      <c r="AG565" t="s">
        <v>600</v>
      </c>
      <c r="AH565" t="s">
        <v>76</v>
      </c>
      <c r="AI565" t="s">
        <v>53</v>
      </c>
      <c r="AJ565" t="s">
        <v>63</v>
      </c>
      <c r="AK565" t="s">
        <v>53</v>
      </c>
      <c r="AL565" t="s">
        <v>53</v>
      </c>
      <c r="AM565" t="s">
        <v>2209</v>
      </c>
      <c r="AN565" t="s">
        <v>53</v>
      </c>
      <c r="AO565">
        <v>219</v>
      </c>
      <c r="AP565" t="s">
        <v>2211</v>
      </c>
      <c r="AQ565" t="s">
        <v>2184</v>
      </c>
      <c r="AR565" t="s">
        <v>82</v>
      </c>
      <c r="AS565" t="s">
        <v>72</v>
      </c>
      <c r="AT565" t="s">
        <v>53</v>
      </c>
      <c r="AU565" t="s">
        <v>53</v>
      </c>
      <c r="AV565" t="s">
        <v>53</v>
      </c>
      <c r="AW565" t="s">
        <v>53</v>
      </c>
      <c r="AX565" t="s">
        <v>76</v>
      </c>
      <c r="AY565" t="s">
        <v>53</v>
      </c>
      <c r="AZ565" t="s">
        <v>79</v>
      </c>
      <c r="BA565" t="s">
        <v>74</v>
      </c>
      <c r="BB565" t="s">
        <v>53</v>
      </c>
      <c r="BC565" t="s">
        <v>53</v>
      </c>
      <c r="BD565" t="s">
        <v>53</v>
      </c>
      <c r="BE565" t="s">
        <v>53</v>
      </c>
      <c r="BF565" t="s">
        <v>53</v>
      </c>
      <c r="BG565" t="s">
        <v>53</v>
      </c>
      <c r="BH565" t="s">
        <v>53</v>
      </c>
      <c r="BI565" t="s">
        <v>53</v>
      </c>
    </row>
    <row r="566" spans="1:61" x14ac:dyDescent="0.25">
      <c r="A566" t="s">
        <v>53</v>
      </c>
      <c r="B566" t="s">
        <v>54</v>
      </c>
      <c r="C566" t="s">
        <v>529</v>
      </c>
      <c r="D566" t="s">
        <v>54</v>
      </c>
      <c r="E566" t="s">
        <v>380</v>
      </c>
      <c r="F566" t="s">
        <v>54</v>
      </c>
      <c r="G566" t="s">
        <v>54</v>
      </c>
      <c r="H566">
        <v>452</v>
      </c>
      <c r="I566" t="s">
        <v>1464</v>
      </c>
      <c r="J566" t="s">
        <v>380</v>
      </c>
      <c r="K566" t="s">
        <v>53</v>
      </c>
      <c r="L566" t="s">
        <v>53</v>
      </c>
      <c r="M566" t="s">
        <v>76</v>
      </c>
      <c r="N566" t="s">
        <v>53</v>
      </c>
      <c r="O566" t="s">
        <v>63</v>
      </c>
      <c r="P566" t="s">
        <v>53</v>
      </c>
      <c r="Q566">
        <v>452</v>
      </c>
      <c r="R566" t="s">
        <v>2212</v>
      </c>
      <c r="S566" t="s">
        <v>53</v>
      </c>
      <c r="T566" t="s">
        <v>53</v>
      </c>
      <c r="U566" t="s">
        <v>53</v>
      </c>
      <c r="V566" t="s">
        <v>76</v>
      </c>
      <c r="W566" t="s">
        <v>53</v>
      </c>
      <c r="X566" t="s">
        <v>79</v>
      </c>
      <c r="Y566" t="s">
        <v>53</v>
      </c>
      <c r="Z566" t="s">
        <v>53</v>
      </c>
      <c r="AA566" t="s">
        <v>53</v>
      </c>
      <c r="AB566" t="s">
        <v>53</v>
      </c>
      <c r="AC566" t="s">
        <v>53</v>
      </c>
      <c r="AD566" t="s">
        <v>53</v>
      </c>
      <c r="AE566" t="s">
        <v>600</v>
      </c>
      <c r="AF566" t="s">
        <v>53</v>
      </c>
      <c r="AG566" t="s">
        <v>2213</v>
      </c>
      <c r="AH566" t="s">
        <v>76</v>
      </c>
      <c r="AI566" t="s">
        <v>53</v>
      </c>
      <c r="AJ566" t="s">
        <v>63</v>
      </c>
      <c r="AK566" t="s">
        <v>53</v>
      </c>
      <c r="AL566" t="s">
        <v>53</v>
      </c>
      <c r="AM566" t="s">
        <v>2212</v>
      </c>
      <c r="AN566" t="s">
        <v>53</v>
      </c>
      <c r="AO566">
        <v>220</v>
      </c>
      <c r="AP566" t="s">
        <v>2214</v>
      </c>
      <c r="AQ566" t="s">
        <v>2184</v>
      </c>
      <c r="AR566" t="s">
        <v>82</v>
      </c>
      <c r="AS566" t="s">
        <v>72</v>
      </c>
      <c r="AT566" t="s">
        <v>53</v>
      </c>
      <c r="AU566" t="s">
        <v>53</v>
      </c>
      <c r="AV566" t="s">
        <v>53</v>
      </c>
      <c r="AW566" t="s">
        <v>53</v>
      </c>
      <c r="AX566" t="s">
        <v>76</v>
      </c>
      <c r="AY566" t="s">
        <v>53</v>
      </c>
      <c r="AZ566" t="s">
        <v>79</v>
      </c>
      <c r="BA566" t="s">
        <v>74</v>
      </c>
      <c r="BB566" t="s">
        <v>53</v>
      </c>
      <c r="BC566" t="s">
        <v>53</v>
      </c>
      <c r="BD566" t="s">
        <v>53</v>
      </c>
      <c r="BE566" t="s">
        <v>53</v>
      </c>
      <c r="BF566" t="s">
        <v>53</v>
      </c>
      <c r="BG566" t="s">
        <v>53</v>
      </c>
      <c r="BH566" t="s">
        <v>53</v>
      </c>
      <c r="BI566" t="s">
        <v>53</v>
      </c>
    </row>
    <row r="567" spans="1:61" x14ac:dyDescent="0.25">
      <c r="A567" t="s">
        <v>53</v>
      </c>
      <c r="B567" t="s">
        <v>54</v>
      </c>
      <c r="C567" t="s">
        <v>55</v>
      </c>
      <c r="D567" t="s">
        <v>54</v>
      </c>
      <c r="E567" t="s">
        <v>110</v>
      </c>
      <c r="F567" t="s">
        <v>54</v>
      </c>
      <c r="G567" t="s">
        <v>54</v>
      </c>
      <c r="H567">
        <v>453</v>
      </c>
      <c r="I567" t="s">
        <v>1464</v>
      </c>
      <c r="J567" t="s">
        <v>58</v>
      </c>
      <c r="K567" t="s">
        <v>53</v>
      </c>
      <c r="L567" t="s">
        <v>53</v>
      </c>
      <c r="M567" t="s">
        <v>76</v>
      </c>
      <c r="N567" t="s">
        <v>53</v>
      </c>
      <c r="O567" t="s">
        <v>63</v>
      </c>
      <c r="P567" t="s">
        <v>53</v>
      </c>
      <c r="Q567">
        <v>453</v>
      </c>
      <c r="R567" t="s">
        <v>2215</v>
      </c>
      <c r="S567" t="s">
        <v>53</v>
      </c>
      <c r="T567" t="s">
        <v>53</v>
      </c>
      <c r="U567" t="s">
        <v>53</v>
      </c>
      <c r="V567" t="s">
        <v>76</v>
      </c>
      <c r="W567" t="s">
        <v>53</v>
      </c>
      <c r="X567" t="s">
        <v>1826</v>
      </c>
      <c r="Y567" t="s">
        <v>53</v>
      </c>
      <c r="Z567" t="s">
        <v>53</v>
      </c>
      <c r="AA567" t="s">
        <v>53</v>
      </c>
      <c r="AB567" t="s">
        <v>53</v>
      </c>
      <c r="AC567" t="s">
        <v>53</v>
      </c>
      <c r="AD567" t="s">
        <v>53</v>
      </c>
      <c r="AE567" t="s">
        <v>620</v>
      </c>
      <c r="AF567" t="s">
        <v>53</v>
      </c>
      <c r="AG567" t="s">
        <v>822</v>
      </c>
      <c r="AH567" t="s">
        <v>76</v>
      </c>
      <c r="AI567" t="s">
        <v>53</v>
      </c>
      <c r="AJ567" t="s">
        <v>63</v>
      </c>
      <c r="AK567" t="s">
        <v>53</v>
      </c>
      <c r="AL567" t="s">
        <v>53</v>
      </c>
      <c r="AM567" t="s">
        <v>2215</v>
      </c>
      <c r="AN567" t="s">
        <v>53</v>
      </c>
      <c r="AO567">
        <v>222</v>
      </c>
      <c r="AP567" t="s">
        <v>2216</v>
      </c>
      <c r="AQ567" t="s">
        <v>2184</v>
      </c>
      <c r="AR567" t="s">
        <v>82</v>
      </c>
      <c r="AS567" t="s">
        <v>72</v>
      </c>
      <c r="AT567" t="s">
        <v>53</v>
      </c>
      <c r="AU567" t="s">
        <v>53</v>
      </c>
      <c r="AV567" t="s">
        <v>53</v>
      </c>
      <c r="AW567" t="s">
        <v>53</v>
      </c>
      <c r="AX567" t="s">
        <v>76</v>
      </c>
      <c r="AY567" t="s">
        <v>53</v>
      </c>
      <c r="AZ567" t="s">
        <v>1826</v>
      </c>
      <c r="BA567" t="s">
        <v>74</v>
      </c>
      <c r="BB567" t="s">
        <v>53</v>
      </c>
      <c r="BC567" t="s">
        <v>53</v>
      </c>
      <c r="BD567" t="s">
        <v>53</v>
      </c>
      <c r="BE567" t="s">
        <v>53</v>
      </c>
      <c r="BF567" t="s">
        <v>53</v>
      </c>
      <c r="BG567" t="s">
        <v>53</v>
      </c>
      <c r="BH567" t="s">
        <v>53</v>
      </c>
      <c r="BI567" t="s">
        <v>53</v>
      </c>
    </row>
    <row r="568" spans="1:61" x14ac:dyDescent="0.25">
      <c r="A568" t="s">
        <v>53</v>
      </c>
      <c r="B568" t="s">
        <v>54</v>
      </c>
      <c r="C568" t="s">
        <v>529</v>
      </c>
      <c r="D568" t="s">
        <v>54</v>
      </c>
      <c r="E568" t="s">
        <v>380</v>
      </c>
      <c r="F568" t="s">
        <v>54</v>
      </c>
      <c r="G568" t="s">
        <v>54</v>
      </c>
      <c r="H568">
        <v>454</v>
      </c>
      <c r="I568" t="s">
        <v>1464</v>
      </c>
      <c r="J568" t="s">
        <v>380</v>
      </c>
      <c r="K568" t="s">
        <v>53</v>
      </c>
      <c r="L568" t="s">
        <v>53</v>
      </c>
      <c r="M568" t="s">
        <v>76</v>
      </c>
      <c r="N568" t="s">
        <v>53</v>
      </c>
      <c r="O568" t="s">
        <v>63</v>
      </c>
      <c r="P568" t="s">
        <v>53</v>
      </c>
      <c r="Q568">
        <v>454</v>
      </c>
      <c r="R568" t="s">
        <v>2217</v>
      </c>
      <c r="S568" t="s">
        <v>53</v>
      </c>
      <c r="T568" t="s">
        <v>53</v>
      </c>
      <c r="U568" t="s">
        <v>53</v>
      </c>
      <c r="V568" t="s">
        <v>76</v>
      </c>
      <c r="W568" t="s">
        <v>53</v>
      </c>
      <c r="X568" t="s">
        <v>79</v>
      </c>
      <c r="Y568" t="s">
        <v>53</v>
      </c>
      <c r="Z568" t="s">
        <v>53</v>
      </c>
      <c r="AA568" t="s">
        <v>53</v>
      </c>
      <c r="AB568" t="s">
        <v>53</v>
      </c>
      <c r="AC568" t="s">
        <v>53</v>
      </c>
      <c r="AD568" t="s">
        <v>53</v>
      </c>
      <c r="AE568" t="s">
        <v>648</v>
      </c>
      <c r="AF568" t="s">
        <v>53</v>
      </c>
      <c r="AG568" t="s">
        <v>2218</v>
      </c>
      <c r="AH568" t="s">
        <v>76</v>
      </c>
      <c r="AI568" t="s">
        <v>53</v>
      </c>
      <c r="AJ568" t="s">
        <v>63</v>
      </c>
      <c r="AK568" t="s">
        <v>53</v>
      </c>
      <c r="AL568" t="s">
        <v>53</v>
      </c>
      <c r="AM568" t="s">
        <v>2217</v>
      </c>
      <c r="AN568" t="s">
        <v>53</v>
      </c>
      <c r="AO568">
        <v>223</v>
      </c>
      <c r="AP568" t="s">
        <v>2219</v>
      </c>
      <c r="AQ568" t="s">
        <v>2184</v>
      </c>
      <c r="AR568" t="s">
        <v>82</v>
      </c>
      <c r="AS568" t="s">
        <v>72</v>
      </c>
      <c r="AT568" t="s">
        <v>53</v>
      </c>
      <c r="AU568" t="s">
        <v>53</v>
      </c>
      <c r="AV568" t="s">
        <v>53</v>
      </c>
      <c r="AW568" t="s">
        <v>53</v>
      </c>
      <c r="AX568" t="s">
        <v>76</v>
      </c>
      <c r="AY568" t="s">
        <v>53</v>
      </c>
      <c r="AZ568" t="s">
        <v>79</v>
      </c>
      <c r="BA568" t="s">
        <v>74</v>
      </c>
      <c r="BB568" t="s">
        <v>53</v>
      </c>
      <c r="BC568" t="s">
        <v>53</v>
      </c>
      <c r="BD568" t="s">
        <v>53</v>
      </c>
      <c r="BE568" t="s">
        <v>53</v>
      </c>
      <c r="BF568" t="s">
        <v>53</v>
      </c>
      <c r="BG568" t="s">
        <v>53</v>
      </c>
      <c r="BH568" t="s">
        <v>53</v>
      </c>
      <c r="BI568" t="s">
        <v>53</v>
      </c>
    </row>
    <row r="569" spans="1:61" x14ac:dyDescent="0.25">
      <c r="A569" t="s">
        <v>53</v>
      </c>
      <c r="B569" t="s">
        <v>54</v>
      </c>
      <c r="C569" t="s">
        <v>55</v>
      </c>
      <c r="D569" t="s">
        <v>54</v>
      </c>
      <c r="E569" t="s">
        <v>56</v>
      </c>
      <c r="F569" t="s">
        <v>54</v>
      </c>
      <c r="G569" t="s">
        <v>54</v>
      </c>
      <c r="H569">
        <v>455</v>
      </c>
      <c r="I569" t="s">
        <v>1464</v>
      </c>
      <c r="J569" t="s">
        <v>58</v>
      </c>
      <c r="K569" t="s">
        <v>53</v>
      </c>
      <c r="L569" t="s">
        <v>2220</v>
      </c>
      <c r="M569" t="s">
        <v>76</v>
      </c>
      <c r="N569" t="s">
        <v>53</v>
      </c>
      <c r="O569" t="s">
        <v>63</v>
      </c>
      <c r="P569" t="s">
        <v>53</v>
      </c>
      <c r="Q569">
        <v>455</v>
      </c>
      <c r="R569" t="s">
        <v>2221</v>
      </c>
      <c r="S569" t="s">
        <v>53</v>
      </c>
      <c r="T569" t="s">
        <v>53</v>
      </c>
      <c r="U569" t="s">
        <v>53</v>
      </c>
      <c r="V569" t="s">
        <v>76</v>
      </c>
      <c r="W569" t="s">
        <v>53</v>
      </c>
      <c r="X569" t="s">
        <v>79</v>
      </c>
      <c r="Y569" t="s">
        <v>53</v>
      </c>
      <c r="Z569" t="s">
        <v>53</v>
      </c>
      <c r="AA569" t="s">
        <v>53</v>
      </c>
      <c r="AB569" t="s">
        <v>53</v>
      </c>
      <c r="AC569" t="s">
        <v>53</v>
      </c>
      <c r="AD569" t="s">
        <v>53</v>
      </c>
      <c r="AE569" t="s">
        <v>2222</v>
      </c>
      <c r="AF569" t="s">
        <v>53</v>
      </c>
      <c r="AG569" t="s">
        <v>2223</v>
      </c>
      <c r="AH569" t="s">
        <v>76</v>
      </c>
      <c r="AI569" t="s">
        <v>53</v>
      </c>
      <c r="AJ569" t="s">
        <v>63</v>
      </c>
      <c r="AK569" t="s">
        <v>53</v>
      </c>
      <c r="AL569" t="s">
        <v>53</v>
      </c>
      <c r="AM569" t="s">
        <v>2221</v>
      </c>
      <c r="AN569" t="s">
        <v>53</v>
      </c>
      <c r="AO569">
        <v>227</v>
      </c>
      <c r="AP569" t="s">
        <v>2224</v>
      </c>
      <c r="AQ569" t="s">
        <v>2184</v>
      </c>
      <c r="AR569" t="s">
        <v>82</v>
      </c>
      <c r="AS569" t="s">
        <v>72</v>
      </c>
      <c r="AT569" t="s">
        <v>53</v>
      </c>
      <c r="AU569" t="s">
        <v>53</v>
      </c>
      <c r="AV569" t="s">
        <v>53</v>
      </c>
      <c r="AW569" t="s">
        <v>53</v>
      </c>
      <c r="AX569" t="s">
        <v>76</v>
      </c>
      <c r="AY569" t="s">
        <v>53</v>
      </c>
      <c r="AZ569" t="s">
        <v>79</v>
      </c>
      <c r="BA569" t="s">
        <v>74</v>
      </c>
      <c r="BB569" t="s">
        <v>53</v>
      </c>
      <c r="BC569" t="s">
        <v>53</v>
      </c>
      <c r="BD569" t="s">
        <v>53</v>
      </c>
      <c r="BE569" t="s">
        <v>53</v>
      </c>
      <c r="BF569" t="s">
        <v>53</v>
      </c>
      <c r="BG569" t="s">
        <v>53</v>
      </c>
      <c r="BH569" t="s">
        <v>53</v>
      </c>
      <c r="BI569" t="s">
        <v>53</v>
      </c>
    </row>
    <row r="570" spans="1:61" x14ac:dyDescent="0.25">
      <c r="A570" t="s">
        <v>53</v>
      </c>
      <c r="B570" t="s">
        <v>54</v>
      </c>
      <c r="C570" t="s">
        <v>55</v>
      </c>
      <c r="D570" t="s">
        <v>54</v>
      </c>
      <c r="E570" t="s">
        <v>56</v>
      </c>
      <c r="F570" t="s">
        <v>54</v>
      </c>
      <c r="G570" t="s">
        <v>54</v>
      </c>
      <c r="H570">
        <v>456</v>
      </c>
      <c r="I570" t="s">
        <v>1464</v>
      </c>
      <c r="J570" t="s">
        <v>58</v>
      </c>
      <c r="K570" t="s">
        <v>53</v>
      </c>
      <c r="L570" t="s">
        <v>53</v>
      </c>
      <c r="M570" t="s">
        <v>76</v>
      </c>
      <c r="N570" t="s">
        <v>53</v>
      </c>
      <c r="O570" t="s">
        <v>63</v>
      </c>
      <c r="P570" t="s">
        <v>53</v>
      </c>
      <c r="Q570">
        <v>456</v>
      </c>
      <c r="R570" t="s">
        <v>2225</v>
      </c>
      <c r="S570" t="s">
        <v>53</v>
      </c>
      <c r="T570" t="s">
        <v>53</v>
      </c>
      <c r="U570" t="s">
        <v>53</v>
      </c>
      <c r="V570" t="s">
        <v>76</v>
      </c>
      <c r="W570" t="s">
        <v>53</v>
      </c>
      <c r="X570" t="s">
        <v>79</v>
      </c>
      <c r="Y570" t="s">
        <v>53</v>
      </c>
      <c r="Z570" t="s">
        <v>53</v>
      </c>
      <c r="AA570" t="s">
        <v>53</v>
      </c>
      <c r="AB570" t="s">
        <v>53</v>
      </c>
      <c r="AC570" t="s">
        <v>53</v>
      </c>
      <c r="AD570" t="s">
        <v>53</v>
      </c>
      <c r="AE570" t="s">
        <v>2226</v>
      </c>
      <c r="AF570" t="s">
        <v>53</v>
      </c>
      <c r="AG570" t="s">
        <v>2227</v>
      </c>
      <c r="AH570" t="s">
        <v>76</v>
      </c>
      <c r="AI570" t="s">
        <v>53</v>
      </c>
      <c r="AJ570" t="s">
        <v>63</v>
      </c>
      <c r="AK570" t="s">
        <v>53</v>
      </c>
      <c r="AL570" t="s">
        <v>53</v>
      </c>
      <c r="AM570" t="s">
        <v>2225</v>
      </c>
      <c r="AN570" t="s">
        <v>53</v>
      </c>
      <c r="AO570">
        <v>230</v>
      </c>
      <c r="AP570" t="s">
        <v>2228</v>
      </c>
      <c r="AQ570" t="s">
        <v>2184</v>
      </c>
      <c r="AR570" t="s">
        <v>82</v>
      </c>
      <c r="AS570" t="s">
        <v>72</v>
      </c>
      <c r="AT570" t="s">
        <v>53</v>
      </c>
      <c r="AU570" t="s">
        <v>53</v>
      </c>
      <c r="AV570" t="s">
        <v>53</v>
      </c>
      <c r="AW570" t="s">
        <v>53</v>
      </c>
      <c r="AX570" t="s">
        <v>76</v>
      </c>
      <c r="AY570" t="s">
        <v>53</v>
      </c>
      <c r="AZ570" t="s">
        <v>79</v>
      </c>
      <c r="BA570" t="s">
        <v>74</v>
      </c>
      <c r="BB570" t="s">
        <v>53</v>
      </c>
      <c r="BC570" t="s">
        <v>53</v>
      </c>
      <c r="BD570" t="s">
        <v>53</v>
      </c>
      <c r="BE570" t="s">
        <v>53</v>
      </c>
      <c r="BF570" t="s">
        <v>53</v>
      </c>
      <c r="BG570" t="s">
        <v>53</v>
      </c>
      <c r="BH570" t="s">
        <v>53</v>
      </c>
      <c r="BI570" t="s">
        <v>53</v>
      </c>
    </row>
    <row r="571" spans="1:61" x14ac:dyDescent="0.25">
      <c r="A571" t="s">
        <v>53</v>
      </c>
      <c r="B571" t="s">
        <v>54</v>
      </c>
      <c r="C571" t="s">
        <v>55</v>
      </c>
      <c r="D571" t="s">
        <v>54</v>
      </c>
      <c r="E571" t="s">
        <v>56</v>
      </c>
      <c r="F571" t="s">
        <v>54</v>
      </c>
      <c r="G571" t="s">
        <v>54</v>
      </c>
      <c r="H571">
        <v>456</v>
      </c>
      <c r="I571" t="s">
        <v>1464</v>
      </c>
      <c r="J571" t="s">
        <v>58</v>
      </c>
      <c r="K571" t="s">
        <v>53</v>
      </c>
      <c r="L571" t="s">
        <v>53</v>
      </c>
      <c r="M571" t="s">
        <v>76</v>
      </c>
      <c r="N571" t="s">
        <v>53</v>
      </c>
      <c r="O571" t="s">
        <v>63</v>
      </c>
      <c r="P571" t="s">
        <v>53</v>
      </c>
      <c r="Q571">
        <v>456</v>
      </c>
      <c r="R571" t="s">
        <v>2225</v>
      </c>
      <c r="S571" t="s">
        <v>53</v>
      </c>
      <c r="T571" t="s">
        <v>53</v>
      </c>
      <c r="U571" t="s">
        <v>53</v>
      </c>
      <c r="V571" t="s">
        <v>76</v>
      </c>
      <c r="W571" t="s">
        <v>53</v>
      </c>
      <c r="X571" t="s">
        <v>79</v>
      </c>
      <c r="Y571" t="s">
        <v>53</v>
      </c>
      <c r="Z571" t="s">
        <v>53</v>
      </c>
      <c r="AA571" t="s">
        <v>53</v>
      </c>
      <c r="AB571" t="s">
        <v>53</v>
      </c>
      <c r="AC571" t="s">
        <v>53</v>
      </c>
      <c r="AD571" t="s">
        <v>53</v>
      </c>
      <c r="AE571" t="s">
        <v>2229</v>
      </c>
      <c r="AF571" t="s">
        <v>53</v>
      </c>
      <c r="AG571" t="s">
        <v>1686</v>
      </c>
      <c r="AH571" t="s">
        <v>76</v>
      </c>
      <c r="AI571" t="s">
        <v>53</v>
      </c>
      <c r="AJ571" t="s">
        <v>63</v>
      </c>
      <c r="AK571" t="s">
        <v>53</v>
      </c>
      <c r="AL571" t="s">
        <v>53</v>
      </c>
      <c r="AM571" t="s">
        <v>2225</v>
      </c>
      <c r="AN571" t="s">
        <v>53</v>
      </c>
      <c r="AO571">
        <v>755</v>
      </c>
      <c r="AP571" t="s">
        <v>2230</v>
      </c>
      <c r="AQ571" t="s">
        <v>2184</v>
      </c>
      <c r="AR571" t="s">
        <v>82</v>
      </c>
      <c r="AS571" t="s">
        <v>53</v>
      </c>
      <c r="AT571" t="s">
        <v>53</v>
      </c>
      <c r="AU571" t="s">
        <v>53</v>
      </c>
      <c r="AV571" t="s">
        <v>53</v>
      </c>
      <c r="AW571" t="s">
        <v>53</v>
      </c>
      <c r="AX571" t="s">
        <v>76</v>
      </c>
      <c r="AY571" t="s">
        <v>53</v>
      </c>
      <c r="AZ571" t="s">
        <v>79</v>
      </c>
      <c r="BA571" t="s">
        <v>74</v>
      </c>
      <c r="BB571" t="s">
        <v>53</v>
      </c>
      <c r="BC571" t="s">
        <v>53</v>
      </c>
      <c r="BD571" t="s">
        <v>53</v>
      </c>
      <c r="BE571" t="s">
        <v>53</v>
      </c>
      <c r="BF571" t="s">
        <v>53</v>
      </c>
      <c r="BG571" t="s">
        <v>53</v>
      </c>
      <c r="BH571" t="s">
        <v>53</v>
      </c>
      <c r="BI571" t="s">
        <v>53</v>
      </c>
    </row>
    <row r="572" spans="1:61" x14ac:dyDescent="0.25">
      <c r="A572" t="s">
        <v>53</v>
      </c>
      <c r="B572" t="s">
        <v>54</v>
      </c>
      <c r="C572" t="s">
        <v>55</v>
      </c>
      <c r="D572" t="s">
        <v>54</v>
      </c>
      <c r="E572" t="s">
        <v>56</v>
      </c>
      <c r="F572" t="s">
        <v>54</v>
      </c>
      <c r="G572" t="s">
        <v>54</v>
      </c>
      <c r="H572">
        <v>457</v>
      </c>
      <c r="I572" t="s">
        <v>1464</v>
      </c>
      <c r="J572" t="s">
        <v>58</v>
      </c>
      <c r="K572" t="s">
        <v>53</v>
      </c>
      <c r="L572" t="s">
        <v>53</v>
      </c>
      <c r="M572" t="s">
        <v>76</v>
      </c>
      <c r="N572" t="s">
        <v>53</v>
      </c>
      <c r="O572" t="s">
        <v>63</v>
      </c>
      <c r="P572" t="s">
        <v>53</v>
      </c>
      <c r="Q572">
        <v>457</v>
      </c>
      <c r="R572" t="s">
        <v>2231</v>
      </c>
      <c r="S572" t="s">
        <v>53</v>
      </c>
      <c r="T572" t="s">
        <v>53</v>
      </c>
      <c r="U572" t="s">
        <v>53</v>
      </c>
      <c r="V572" t="s">
        <v>76</v>
      </c>
      <c r="W572" t="s">
        <v>53</v>
      </c>
      <c r="X572" t="s">
        <v>79</v>
      </c>
      <c r="Y572" t="s">
        <v>53</v>
      </c>
      <c r="Z572" t="s">
        <v>53</v>
      </c>
      <c r="AA572" t="s">
        <v>53</v>
      </c>
      <c r="AB572" t="s">
        <v>53</v>
      </c>
      <c r="AC572" t="s">
        <v>53</v>
      </c>
      <c r="AD572" t="s">
        <v>53</v>
      </c>
      <c r="AE572" t="s">
        <v>2232</v>
      </c>
      <c r="AF572" t="s">
        <v>53</v>
      </c>
      <c r="AG572" t="s">
        <v>2233</v>
      </c>
      <c r="AH572" t="s">
        <v>76</v>
      </c>
      <c r="AI572" t="s">
        <v>53</v>
      </c>
      <c r="AJ572" t="s">
        <v>63</v>
      </c>
      <c r="AK572" t="s">
        <v>53</v>
      </c>
      <c r="AL572" t="s">
        <v>53</v>
      </c>
      <c r="AM572" t="s">
        <v>2231</v>
      </c>
      <c r="AN572" t="s">
        <v>53</v>
      </c>
      <c r="AO572">
        <v>231</v>
      </c>
      <c r="AP572" t="s">
        <v>2234</v>
      </c>
      <c r="AQ572" t="s">
        <v>2184</v>
      </c>
      <c r="AR572" t="s">
        <v>82</v>
      </c>
      <c r="AS572" t="s">
        <v>72</v>
      </c>
      <c r="AT572" t="s">
        <v>53</v>
      </c>
      <c r="AU572" t="s">
        <v>53</v>
      </c>
      <c r="AV572" t="s">
        <v>53</v>
      </c>
      <c r="AW572" t="s">
        <v>53</v>
      </c>
      <c r="AX572" t="s">
        <v>76</v>
      </c>
      <c r="AY572" t="s">
        <v>53</v>
      </c>
      <c r="AZ572" t="s">
        <v>79</v>
      </c>
      <c r="BA572" t="s">
        <v>74</v>
      </c>
      <c r="BB572" t="s">
        <v>53</v>
      </c>
      <c r="BC572" t="s">
        <v>53</v>
      </c>
      <c r="BD572" t="s">
        <v>53</v>
      </c>
      <c r="BE572" t="s">
        <v>53</v>
      </c>
      <c r="BF572" t="s">
        <v>53</v>
      </c>
      <c r="BG572" t="s">
        <v>53</v>
      </c>
      <c r="BH572" t="s">
        <v>53</v>
      </c>
      <c r="BI572" t="s">
        <v>53</v>
      </c>
    </row>
    <row r="573" spans="1:61" x14ac:dyDescent="0.25">
      <c r="A573" t="s">
        <v>53</v>
      </c>
      <c r="B573" t="s">
        <v>54</v>
      </c>
      <c r="C573" t="s">
        <v>529</v>
      </c>
      <c r="D573" t="s">
        <v>54</v>
      </c>
      <c r="E573" t="s">
        <v>380</v>
      </c>
      <c r="F573" t="s">
        <v>54</v>
      </c>
      <c r="G573" t="s">
        <v>54</v>
      </c>
      <c r="H573">
        <v>458</v>
      </c>
      <c r="I573" t="s">
        <v>1464</v>
      </c>
      <c r="J573" t="s">
        <v>380</v>
      </c>
      <c r="K573" t="s">
        <v>53</v>
      </c>
      <c r="L573" t="s">
        <v>53</v>
      </c>
      <c r="M573" t="s">
        <v>76</v>
      </c>
      <c r="N573" t="s">
        <v>53</v>
      </c>
      <c r="O573" t="s">
        <v>63</v>
      </c>
      <c r="P573" t="s">
        <v>53</v>
      </c>
      <c r="Q573">
        <v>458</v>
      </c>
      <c r="R573" t="s">
        <v>2235</v>
      </c>
      <c r="S573" t="s">
        <v>53</v>
      </c>
      <c r="T573" t="s">
        <v>53</v>
      </c>
      <c r="U573" t="s">
        <v>53</v>
      </c>
      <c r="V573" t="s">
        <v>76</v>
      </c>
      <c r="W573" t="s">
        <v>53</v>
      </c>
      <c r="X573" t="s">
        <v>79</v>
      </c>
      <c r="Y573" t="s">
        <v>53</v>
      </c>
      <c r="Z573" t="s">
        <v>53</v>
      </c>
      <c r="AA573" t="s">
        <v>53</v>
      </c>
      <c r="AB573" t="s">
        <v>53</v>
      </c>
      <c r="AC573" t="s">
        <v>53</v>
      </c>
      <c r="AD573" t="s">
        <v>53</v>
      </c>
      <c r="AE573" t="s">
        <v>303</v>
      </c>
      <c r="AF573" t="s">
        <v>53</v>
      </c>
      <c r="AG573" t="s">
        <v>2236</v>
      </c>
      <c r="AH573" t="s">
        <v>76</v>
      </c>
      <c r="AI573" t="s">
        <v>53</v>
      </c>
      <c r="AJ573" t="s">
        <v>63</v>
      </c>
      <c r="AK573" t="s">
        <v>53</v>
      </c>
      <c r="AL573" t="s">
        <v>53</v>
      </c>
      <c r="AM573" t="s">
        <v>2235</v>
      </c>
      <c r="AN573" t="s">
        <v>53</v>
      </c>
      <c r="AO573">
        <v>234</v>
      </c>
      <c r="AP573" t="s">
        <v>2237</v>
      </c>
      <c r="AQ573" t="s">
        <v>2184</v>
      </c>
      <c r="AR573" t="s">
        <v>82</v>
      </c>
      <c r="AS573" t="s">
        <v>72</v>
      </c>
      <c r="AT573" t="s">
        <v>53</v>
      </c>
      <c r="AU573" t="s">
        <v>53</v>
      </c>
      <c r="AV573" t="s">
        <v>53</v>
      </c>
      <c r="AW573" t="s">
        <v>53</v>
      </c>
      <c r="AX573" t="s">
        <v>76</v>
      </c>
      <c r="AY573" t="s">
        <v>53</v>
      </c>
      <c r="AZ573" t="s">
        <v>79</v>
      </c>
      <c r="BA573" t="s">
        <v>74</v>
      </c>
      <c r="BB573" t="s">
        <v>53</v>
      </c>
      <c r="BC573" t="s">
        <v>53</v>
      </c>
      <c r="BD573" t="s">
        <v>53</v>
      </c>
      <c r="BE573" t="s">
        <v>53</v>
      </c>
      <c r="BF573" t="s">
        <v>53</v>
      </c>
      <c r="BG573" t="s">
        <v>53</v>
      </c>
      <c r="BH573" t="s">
        <v>53</v>
      </c>
      <c r="BI573" t="s">
        <v>53</v>
      </c>
    </row>
    <row r="574" spans="1:61" x14ac:dyDescent="0.25">
      <c r="A574" t="s">
        <v>53</v>
      </c>
      <c r="B574" t="s">
        <v>54</v>
      </c>
      <c r="C574" t="s">
        <v>55</v>
      </c>
      <c r="D574" t="s">
        <v>54</v>
      </c>
      <c r="E574" t="s">
        <v>56</v>
      </c>
      <c r="F574" t="s">
        <v>54</v>
      </c>
      <c r="G574" t="s">
        <v>54</v>
      </c>
      <c r="H574">
        <v>459</v>
      </c>
      <c r="I574" t="s">
        <v>1464</v>
      </c>
      <c r="J574" t="s">
        <v>58</v>
      </c>
      <c r="K574" t="s">
        <v>53</v>
      </c>
      <c r="L574" t="s">
        <v>53</v>
      </c>
      <c r="M574" t="s">
        <v>76</v>
      </c>
      <c r="N574" t="s">
        <v>53</v>
      </c>
      <c r="O574" t="s">
        <v>63</v>
      </c>
      <c r="P574" t="s">
        <v>53</v>
      </c>
      <c r="Q574">
        <v>459</v>
      </c>
      <c r="R574" t="s">
        <v>2238</v>
      </c>
      <c r="S574" t="s">
        <v>53</v>
      </c>
      <c r="T574" t="s">
        <v>53</v>
      </c>
      <c r="U574" t="s">
        <v>53</v>
      </c>
      <c r="V574" t="s">
        <v>76</v>
      </c>
      <c r="W574" t="s">
        <v>53</v>
      </c>
      <c r="X574" t="s">
        <v>2239</v>
      </c>
      <c r="Y574" t="s">
        <v>53</v>
      </c>
      <c r="Z574" t="s">
        <v>53</v>
      </c>
      <c r="AA574" t="s">
        <v>53</v>
      </c>
      <c r="AB574" t="s">
        <v>53</v>
      </c>
      <c r="AC574" t="s">
        <v>53</v>
      </c>
      <c r="AD574" t="s">
        <v>53</v>
      </c>
      <c r="AE574" t="s">
        <v>2240</v>
      </c>
      <c r="AF574" t="s">
        <v>53</v>
      </c>
      <c r="AG574" t="s">
        <v>2080</v>
      </c>
      <c r="AH574" t="s">
        <v>76</v>
      </c>
      <c r="AI574" t="s">
        <v>53</v>
      </c>
      <c r="AJ574" t="s">
        <v>63</v>
      </c>
      <c r="AK574" t="s">
        <v>53</v>
      </c>
      <c r="AL574" t="s">
        <v>53</v>
      </c>
      <c r="AM574" t="s">
        <v>2238</v>
      </c>
      <c r="AN574" t="s">
        <v>53</v>
      </c>
      <c r="AO574">
        <v>258</v>
      </c>
      <c r="AP574" t="s">
        <v>2241</v>
      </c>
      <c r="AQ574" t="s">
        <v>2184</v>
      </c>
      <c r="AR574" t="s">
        <v>82</v>
      </c>
      <c r="AS574" t="s">
        <v>72</v>
      </c>
      <c r="AT574" t="s">
        <v>53</v>
      </c>
      <c r="AU574" t="s">
        <v>53</v>
      </c>
      <c r="AV574" t="s">
        <v>53</v>
      </c>
      <c r="AW574" t="s">
        <v>53</v>
      </c>
      <c r="AX574" t="s">
        <v>76</v>
      </c>
      <c r="AY574" t="s">
        <v>53</v>
      </c>
      <c r="AZ574" t="s">
        <v>2239</v>
      </c>
      <c r="BA574" t="s">
        <v>74</v>
      </c>
      <c r="BB574" t="s">
        <v>53</v>
      </c>
      <c r="BC574" t="s">
        <v>53</v>
      </c>
      <c r="BD574" t="s">
        <v>53</v>
      </c>
      <c r="BE574" t="s">
        <v>53</v>
      </c>
      <c r="BF574" t="s">
        <v>53</v>
      </c>
      <c r="BG574" t="s">
        <v>53</v>
      </c>
      <c r="BH574" t="s">
        <v>53</v>
      </c>
      <c r="BI574" t="s">
        <v>53</v>
      </c>
    </row>
    <row r="575" spans="1:61" x14ac:dyDescent="0.25">
      <c r="A575" t="s">
        <v>53</v>
      </c>
      <c r="B575" t="s">
        <v>54</v>
      </c>
      <c r="C575" t="s">
        <v>55</v>
      </c>
      <c r="D575" t="s">
        <v>54</v>
      </c>
      <c r="E575" t="s">
        <v>56</v>
      </c>
      <c r="F575" t="s">
        <v>54</v>
      </c>
      <c r="G575" t="s">
        <v>54</v>
      </c>
      <c r="H575">
        <v>460</v>
      </c>
      <c r="I575" t="s">
        <v>1464</v>
      </c>
      <c r="J575" t="s">
        <v>509</v>
      </c>
      <c r="K575" t="s">
        <v>53</v>
      </c>
      <c r="L575" t="s">
        <v>53</v>
      </c>
      <c r="M575" t="s">
        <v>105</v>
      </c>
      <c r="N575" t="s">
        <v>53</v>
      </c>
      <c r="O575" t="s">
        <v>63</v>
      </c>
      <c r="P575" t="s">
        <v>53</v>
      </c>
      <c r="Q575">
        <v>460</v>
      </c>
      <c r="R575" t="s">
        <v>2242</v>
      </c>
      <c r="S575" t="s">
        <v>53</v>
      </c>
      <c r="T575" t="s">
        <v>53</v>
      </c>
      <c r="U575" t="s">
        <v>53</v>
      </c>
      <c r="V575" t="s">
        <v>105</v>
      </c>
      <c r="W575" t="s">
        <v>53</v>
      </c>
      <c r="X575" t="s">
        <v>2243</v>
      </c>
      <c r="Y575" t="s">
        <v>53</v>
      </c>
      <c r="Z575" t="s">
        <v>53</v>
      </c>
      <c r="AA575" t="s">
        <v>53</v>
      </c>
      <c r="AB575" t="s">
        <v>53</v>
      </c>
      <c r="AC575" t="s">
        <v>53</v>
      </c>
      <c r="AD575" t="s">
        <v>53</v>
      </c>
      <c r="AE575" t="s">
        <v>2244</v>
      </c>
      <c r="AF575" t="s">
        <v>53</v>
      </c>
      <c r="AG575" t="s">
        <v>62</v>
      </c>
      <c r="AH575" t="s">
        <v>105</v>
      </c>
      <c r="AI575" t="s">
        <v>53</v>
      </c>
      <c r="AJ575" t="s">
        <v>63</v>
      </c>
      <c r="AK575" t="s">
        <v>53</v>
      </c>
      <c r="AL575" t="s">
        <v>53</v>
      </c>
      <c r="AM575" t="s">
        <v>2242</v>
      </c>
      <c r="AN575" t="s">
        <v>53</v>
      </c>
      <c r="AO575">
        <v>260</v>
      </c>
      <c r="AP575" t="s">
        <v>2245</v>
      </c>
      <c r="AQ575" t="s">
        <v>2184</v>
      </c>
      <c r="AR575" t="s">
        <v>82</v>
      </c>
      <c r="AS575" t="s">
        <v>72</v>
      </c>
      <c r="AT575" t="s">
        <v>53</v>
      </c>
      <c r="AU575" t="s">
        <v>53</v>
      </c>
      <c r="AV575" t="s">
        <v>53</v>
      </c>
      <c r="AW575" t="s">
        <v>53</v>
      </c>
      <c r="AX575" t="s">
        <v>105</v>
      </c>
      <c r="AY575" t="s">
        <v>53</v>
      </c>
      <c r="AZ575" t="s">
        <v>2243</v>
      </c>
      <c r="BA575" t="s">
        <v>74</v>
      </c>
      <c r="BB575" t="s">
        <v>53</v>
      </c>
      <c r="BC575" t="s">
        <v>53</v>
      </c>
      <c r="BD575" t="s">
        <v>53</v>
      </c>
      <c r="BE575" t="s">
        <v>53</v>
      </c>
      <c r="BF575" t="s">
        <v>53</v>
      </c>
      <c r="BG575" t="s">
        <v>53</v>
      </c>
      <c r="BH575" t="s">
        <v>53</v>
      </c>
      <c r="BI575" t="s">
        <v>53</v>
      </c>
    </row>
    <row r="576" spans="1:61" x14ac:dyDescent="0.25">
      <c r="A576" t="s">
        <v>53</v>
      </c>
      <c r="B576" t="s">
        <v>54</v>
      </c>
      <c r="C576" t="s">
        <v>55</v>
      </c>
      <c r="D576" t="s">
        <v>54</v>
      </c>
      <c r="E576" t="s">
        <v>56</v>
      </c>
      <c r="F576" t="s">
        <v>54</v>
      </c>
      <c r="G576" t="s">
        <v>54</v>
      </c>
      <c r="H576">
        <v>461</v>
      </c>
      <c r="I576" t="s">
        <v>1464</v>
      </c>
      <c r="J576" t="s">
        <v>58</v>
      </c>
      <c r="K576" t="s">
        <v>53</v>
      </c>
      <c r="L576" t="s">
        <v>53</v>
      </c>
      <c r="M576" t="s">
        <v>105</v>
      </c>
      <c r="N576" t="s">
        <v>53</v>
      </c>
      <c r="O576" t="s">
        <v>63</v>
      </c>
      <c r="P576" t="s">
        <v>53</v>
      </c>
      <c r="Q576">
        <v>461</v>
      </c>
      <c r="R576" t="s">
        <v>2246</v>
      </c>
      <c r="S576" t="s">
        <v>53</v>
      </c>
      <c r="T576" t="s">
        <v>53</v>
      </c>
      <c r="U576" t="s">
        <v>53</v>
      </c>
      <c r="V576" t="s">
        <v>105</v>
      </c>
      <c r="W576" t="s">
        <v>53</v>
      </c>
      <c r="X576" t="s">
        <v>2243</v>
      </c>
      <c r="Y576" t="s">
        <v>53</v>
      </c>
      <c r="Z576" t="s">
        <v>53</v>
      </c>
      <c r="AA576" t="s">
        <v>53</v>
      </c>
      <c r="AB576" t="s">
        <v>53</v>
      </c>
      <c r="AC576" t="s">
        <v>53</v>
      </c>
      <c r="AD576" t="s">
        <v>53</v>
      </c>
      <c r="AE576" t="s">
        <v>2247</v>
      </c>
      <c r="AF576" t="s">
        <v>53</v>
      </c>
      <c r="AG576" t="s">
        <v>2248</v>
      </c>
      <c r="AH576" t="s">
        <v>105</v>
      </c>
      <c r="AI576" t="s">
        <v>53</v>
      </c>
      <c r="AJ576" t="s">
        <v>63</v>
      </c>
      <c r="AK576" t="s">
        <v>53</v>
      </c>
      <c r="AL576" t="s">
        <v>53</v>
      </c>
      <c r="AM576" t="s">
        <v>2246</v>
      </c>
      <c r="AN576" t="s">
        <v>53</v>
      </c>
      <c r="AO576">
        <v>259</v>
      </c>
      <c r="AP576" t="s">
        <v>2249</v>
      </c>
      <c r="AQ576" t="s">
        <v>2184</v>
      </c>
      <c r="AR576" t="s">
        <v>82</v>
      </c>
      <c r="AS576" t="s">
        <v>72</v>
      </c>
      <c r="AT576" t="s">
        <v>53</v>
      </c>
      <c r="AU576" t="s">
        <v>53</v>
      </c>
      <c r="AV576" t="s">
        <v>53</v>
      </c>
      <c r="AW576" t="s">
        <v>53</v>
      </c>
      <c r="AX576" t="s">
        <v>105</v>
      </c>
      <c r="AY576" t="s">
        <v>53</v>
      </c>
      <c r="AZ576" t="s">
        <v>2243</v>
      </c>
      <c r="BA576" t="s">
        <v>74</v>
      </c>
      <c r="BB576" t="s">
        <v>53</v>
      </c>
      <c r="BC576" t="s">
        <v>53</v>
      </c>
      <c r="BD576" t="s">
        <v>53</v>
      </c>
      <c r="BE576" t="s">
        <v>53</v>
      </c>
      <c r="BF576" t="s">
        <v>53</v>
      </c>
      <c r="BG576" t="s">
        <v>53</v>
      </c>
      <c r="BH576" t="s">
        <v>53</v>
      </c>
      <c r="BI576" t="s">
        <v>53</v>
      </c>
    </row>
    <row r="577" spans="1:61" x14ac:dyDescent="0.25">
      <c r="A577" t="s">
        <v>53</v>
      </c>
      <c r="B577" t="s">
        <v>54</v>
      </c>
      <c r="C577" t="s">
        <v>529</v>
      </c>
      <c r="D577" t="s">
        <v>54</v>
      </c>
      <c r="E577" t="s">
        <v>380</v>
      </c>
      <c r="F577" t="s">
        <v>54</v>
      </c>
      <c r="G577" t="s">
        <v>54</v>
      </c>
      <c r="H577">
        <v>462</v>
      </c>
      <c r="I577" t="s">
        <v>1464</v>
      </c>
      <c r="J577" t="s">
        <v>380</v>
      </c>
      <c r="K577" t="s">
        <v>53</v>
      </c>
      <c r="L577" t="s">
        <v>53</v>
      </c>
      <c r="M577" t="s">
        <v>105</v>
      </c>
      <c r="N577" t="s">
        <v>53</v>
      </c>
      <c r="O577" t="s">
        <v>63</v>
      </c>
      <c r="P577" t="s">
        <v>53</v>
      </c>
      <c r="Q577">
        <v>462</v>
      </c>
      <c r="R577" t="s">
        <v>2250</v>
      </c>
      <c r="S577" t="s">
        <v>53</v>
      </c>
      <c r="T577" t="s">
        <v>53</v>
      </c>
      <c r="U577" t="s">
        <v>53</v>
      </c>
      <c r="V577" t="s">
        <v>105</v>
      </c>
      <c r="W577" t="s">
        <v>53</v>
      </c>
      <c r="X577" t="s">
        <v>2243</v>
      </c>
      <c r="Y577" t="s">
        <v>53</v>
      </c>
      <c r="Z577" t="s">
        <v>53</v>
      </c>
      <c r="AA577" t="s">
        <v>53</v>
      </c>
      <c r="AB577" t="s">
        <v>53</v>
      </c>
      <c r="AC577" t="s">
        <v>53</v>
      </c>
      <c r="AD577" t="s">
        <v>53</v>
      </c>
      <c r="AE577" t="s">
        <v>2251</v>
      </c>
      <c r="AF577" t="s">
        <v>53</v>
      </c>
      <c r="AG577" t="s">
        <v>2252</v>
      </c>
      <c r="AH577" t="s">
        <v>105</v>
      </c>
      <c r="AI577" t="s">
        <v>53</v>
      </c>
      <c r="AJ577" t="s">
        <v>63</v>
      </c>
      <c r="AK577" t="s">
        <v>53</v>
      </c>
      <c r="AL577" t="s">
        <v>53</v>
      </c>
      <c r="AM577" t="s">
        <v>2250</v>
      </c>
      <c r="AN577" t="s">
        <v>53</v>
      </c>
      <c r="AO577">
        <v>261</v>
      </c>
      <c r="AP577" t="s">
        <v>2253</v>
      </c>
      <c r="AQ577" t="s">
        <v>2184</v>
      </c>
      <c r="AR577" t="s">
        <v>82</v>
      </c>
      <c r="AS577" t="s">
        <v>72</v>
      </c>
      <c r="AT577" t="s">
        <v>53</v>
      </c>
      <c r="AU577" t="s">
        <v>53</v>
      </c>
      <c r="AV577" t="s">
        <v>53</v>
      </c>
      <c r="AW577" t="s">
        <v>53</v>
      </c>
      <c r="AX577" t="s">
        <v>105</v>
      </c>
      <c r="AY577" t="s">
        <v>53</v>
      </c>
      <c r="AZ577" t="s">
        <v>2243</v>
      </c>
      <c r="BA577" t="s">
        <v>74</v>
      </c>
      <c r="BB577" t="s">
        <v>53</v>
      </c>
      <c r="BC577" t="s">
        <v>53</v>
      </c>
      <c r="BD577" t="s">
        <v>53</v>
      </c>
      <c r="BE577" t="s">
        <v>53</v>
      </c>
      <c r="BF577" t="s">
        <v>53</v>
      </c>
      <c r="BG577" t="s">
        <v>53</v>
      </c>
      <c r="BH577" t="s">
        <v>53</v>
      </c>
      <c r="BI577" t="s">
        <v>53</v>
      </c>
    </row>
    <row r="578" spans="1:61" x14ac:dyDescent="0.25">
      <c r="A578" t="s">
        <v>53</v>
      </c>
      <c r="B578" t="s">
        <v>54</v>
      </c>
      <c r="C578" t="s">
        <v>529</v>
      </c>
      <c r="D578" t="s">
        <v>54</v>
      </c>
      <c r="E578" t="s">
        <v>380</v>
      </c>
      <c r="F578" t="s">
        <v>54</v>
      </c>
      <c r="G578" t="s">
        <v>54</v>
      </c>
      <c r="H578">
        <v>463</v>
      </c>
      <c r="I578" t="s">
        <v>1464</v>
      </c>
      <c r="J578" t="s">
        <v>380</v>
      </c>
      <c r="K578" t="s">
        <v>53</v>
      </c>
      <c r="L578" t="s">
        <v>53</v>
      </c>
      <c r="M578" t="s">
        <v>131</v>
      </c>
      <c r="N578" t="s">
        <v>53</v>
      </c>
      <c r="O578" t="s">
        <v>63</v>
      </c>
      <c r="P578" t="s">
        <v>53</v>
      </c>
      <c r="Q578">
        <v>463</v>
      </c>
      <c r="R578" t="s">
        <v>2254</v>
      </c>
      <c r="S578" t="s">
        <v>53</v>
      </c>
      <c r="T578" t="s">
        <v>53</v>
      </c>
      <c r="U578" t="s">
        <v>53</v>
      </c>
      <c r="V578" t="s">
        <v>131</v>
      </c>
      <c r="W578" t="s">
        <v>53</v>
      </c>
      <c r="X578" t="s">
        <v>133</v>
      </c>
      <c r="Y578" t="s">
        <v>53</v>
      </c>
      <c r="Z578" t="s">
        <v>53</v>
      </c>
      <c r="AA578" t="s">
        <v>53</v>
      </c>
      <c r="AB578" t="s">
        <v>53</v>
      </c>
      <c r="AC578" t="s">
        <v>53</v>
      </c>
      <c r="AD578" t="s">
        <v>53</v>
      </c>
      <c r="AE578" t="s">
        <v>2255</v>
      </c>
      <c r="AF578" t="s">
        <v>53</v>
      </c>
      <c r="AG578" t="s">
        <v>2256</v>
      </c>
      <c r="AH578" t="s">
        <v>131</v>
      </c>
      <c r="AI578" t="s">
        <v>53</v>
      </c>
      <c r="AJ578" t="s">
        <v>63</v>
      </c>
      <c r="AK578" t="s">
        <v>53</v>
      </c>
      <c r="AL578" t="s">
        <v>53</v>
      </c>
      <c r="AM578" t="s">
        <v>2254</v>
      </c>
      <c r="AN578" t="s">
        <v>53</v>
      </c>
      <c r="AO578">
        <v>267</v>
      </c>
      <c r="AP578" t="s">
        <v>2257</v>
      </c>
      <c r="AQ578" t="s">
        <v>2184</v>
      </c>
      <c r="AR578" t="s">
        <v>82</v>
      </c>
      <c r="AS578" t="s">
        <v>72</v>
      </c>
      <c r="AT578" t="s">
        <v>53</v>
      </c>
      <c r="AU578" t="s">
        <v>53</v>
      </c>
      <c r="AV578" t="s">
        <v>53</v>
      </c>
      <c r="AW578" t="s">
        <v>53</v>
      </c>
      <c r="AX578" t="s">
        <v>131</v>
      </c>
      <c r="AY578" t="s">
        <v>53</v>
      </c>
      <c r="AZ578" t="s">
        <v>133</v>
      </c>
      <c r="BA578" t="s">
        <v>74</v>
      </c>
      <c r="BB578" t="s">
        <v>53</v>
      </c>
      <c r="BC578" t="s">
        <v>53</v>
      </c>
      <c r="BD578" t="s">
        <v>53</v>
      </c>
      <c r="BE578" t="s">
        <v>53</v>
      </c>
      <c r="BF578" t="s">
        <v>53</v>
      </c>
      <c r="BG578" t="s">
        <v>53</v>
      </c>
      <c r="BH578" t="s">
        <v>53</v>
      </c>
      <c r="BI578" t="s">
        <v>53</v>
      </c>
    </row>
    <row r="579" spans="1:61" x14ac:dyDescent="0.25">
      <c r="A579" t="s">
        <v>53</v>
      </c>
      <c r="B579" t="s">
        <v>54</v>
      </c>
      <c r="C579" t="s">
        <v>55</v>
      </c>
      <c r="D579" t="s">
        <v>54</v>
      </c>
      <c r="E579" t="s">
        <v>56</v>
      </c>
      <c r="F579" t="s">
        <v>54</v>
      </c>
      <c r="G579" t="s">
        <v>54</v>
      </c>
      <c r="H579">
        <v>464</v>
      </c>
      <c r="I579" t="s">
        <v>1464</v>
      </c>
      <c r="J579" t="s">
        <v>58</v>
      </c>
      <c r="K579" t="s">
        <v>53</v>
      </c>
      <c r="L579" t="s">
        <v>53</v>
      </c>
      <c r="M579" t="s">
        <v>131</v>
      </c>
      <c r="N579" t="s">
        <v>53</v>
      </c>
      <c r="O579" t="s">
        <v>63</v>
      </c>
      <c r="P579" t="s">
        <v>53</v>
      </c>
      <c r="Q579">
        <v>464</v>
      </c>
      <c r="R579" t="s">
        <v>2258</v>
      </c>
      <c r="S579" t="s">
        <v>53</v>
      </c>
      <c r="T579" t="s">
        <v>53</v>
      </c>
      <c r="U579" t="s">
        <v>53</v>
      </c>
      <c r="V579" t="s">
        <v>131</v>
      </c>
      <c r="W579" t="s">
        <v>53</v>
      </c>
      <c r="X579" t="s">
        <v>2173</v>
      </c>
      <c r="Y579" t="s">
        <v>53</v>
      </c>
      <c r="Z579" t="s">
        <v>53</v>
      </c>
      <c r="AA579" t="s">
        <v>53</v>
      </c>
      <c r="AB579" t="s">
        <v>53</v>
      </c>
      <c r="AC579" t="s">
        <v>53</v>
      </c>
      <c r="AD579" t="s">
        <v>53</v>
      </c>
      <c r="AE579" t="s">
        <v>2186</v>
      </c>
      <c r="AF579" t="s">
        <v>53</v>
      </c>
      <c r="AG579" t="s">
        <v>2187</v>
      </c>
      <c r="AH579" t="s">
        <v>131</v>
      </c>
      <c r="AI579" t="s">
        <v>53</v>
      </c>
      <c r="AJ579" t="s">
        <v>63</v>
      </c>
      <c r="AK579" t="s">
        <v>53</v>
      </c>
      <c r="AL579" t="s">
        <v>53</v>
      </c>
      <c r="AM579" t="s">
        <v>2258</v>
      </c>
      <c r="AN579" t="s">
        <v>53</v>
      </c>
      <c r="AO579">
        <v>263</v>
      </c>
      <c r="AP579" t="s">
        <v>2259</v>
      </c>
      <c r="AQ579" t="s">
        <v>2184</v>
      </c>
      <c r="AR579" t="s">
        <v>82</v>
      </c>
      <c r="AS579" t="s">
        <v>274</v>
      </c>
      <c r="AT579" t="s">
        <v>53</v>
      </c>
      <c r="AU579" t="s">
        <v>53</v>
      </c>
      <c r="AV579" t="s">
        <v>53</v>
      </c>
      <c r="AW579" t="s">
        <v>53</v>
      </c>
      <c r="AX579" t="s">
        <v>131</v>
      </c>
      <c r="AY579" t="s">
        <v>53</v>
      </c>
      <c r="AZ579" t="s">
        <v>2173</v>
      </c>
      <c r="BA579" t="s">
        <v>74</v>
      </c>
      <c r="BB579" t="s">
        <v>53</v>
      </c>
      <c r="BC579" t="s">
        <v>53</v>
      </c>
      <c r="BD579" t="s">
        <v>53</v>
      </c>
      <c r="BE579" t="s">
        <v>53</v>
      </c>
      <c r="BF579" t="s">
        <v>53</v>
      </c>
      <c r="BG579" t="s">
        <v>53</v>
      </c>
      <c r="BH579" t="s">
        <v>53</v>
      </c>
      <c r="BI579" t="s">
        <v>53</v>
      </c>
    </row>
    <row r="580" spans="1:61" x14ac:dyDescent="0.25">
      <c r="A580" t="s">
        <v>53</v>
      </c>
      <c r="B580" t="s">
        <v>54</v>
      </c>
      <c r="C580" t="s">
        <v>529</v>
      </c>
      <c r="D580" t="s">
        <v>54</v>
      </c>
      <c r="E580" t="s">
        <v>380</v>
      </c>
      <c r="F580" t="s">
        <v>54</v>
      </c>
      <c r="G580" t="s">
        <v>54</v>
      </c>
      <c r="H580">
        <v>465</v>
      </c>
      <c r="I580" t="s">
        <v>1464</v>
      </c>
      <c r="J580" t="s">
        <v>380</v>
      </c>
      <c r="K580" t="s">
        <v>53</v>
      </c>
      <c r="L580" t="s">
        <v>53</v>
      </c>
      <c r="M580" t="s">
        <v>131</v>
      </c>
      <c r="N580" t="s">
        <v>53</v>
      </c>
      <c r="O580" t="s">
        <v>63</v>
      </c>
      <c r="P580" t="s">
        <v>53</v>
      </c>
      <c r="Q580">
        <v>465</v>
      </c>
      <c r="R580" t="s">
        <v>2260</v>
      </c>
      <c r="S580" t="s">
        <v>53</v>
      </c>
      <c r="T580" t="s">
        <v>53</v>
      </c>
      <c r="U580" t="s">
        <v>53</v>
      </c>
      <c r="V580" t="s">
        <v>131</v>
      </c>
      <c r="W580" t="s">
        <v>53</v>
      </c>
      <c r="X580" t="s">
        <v>2173</v>
      </c>
      <c r="Y580" t="s">
        <v>53</v>
      </c>
      <c r="Z580" t="s">
        <v>53</v>
      </c>
      <c r="AA580" t="s">
        <v>53</v>
      </c>
      <c r="AB580" t="s">
        <v>53</v>
      </c>
      <c r="AC580" t="s">
        <v>53</v>
      </c>
      <c r="AD580" t="s">
        <v>53</v>
      </c>
      <c r="AE580" t="s">
        <v>2261</v>
      </c>
      <c r="AF580" t="s">
        <v>53</v>
      </c>
      <c r="AG580" t="s">
        <v>2262</v>
      </c>
      <c r="AH580" t="s">
        <v>131</v>
      </c>
      <c r="AI580" t="s">
        <v>53</v>
      </c>
      <c r="AJ580" t="s">
        <v>63</v>
      </c>
      <c r="AK580" t="s">
        <v>53</v>
      </c>
      <c r="AL580" t="s">
        <v>53</v>
      </c>
      <c r="AM580" t="s">
        <v>2260</v>
      </c>
      <c r="AN580" t="s">
        <v>53</v>
      </c>
      <c r="AO580">
        <v>264</v>
      </c>
      <c r="AP580" t="s">
        <v>2263</v>
      </c>
      <c r="AQ580" t="s">
        <v>2184</v>
      </c>
      <c r="AR580" t="s">
        <v>82</v>
      </c>
      <c r="AS580" t="s">
        <v>274</v>
      </c>
      <c r="AT580" t="s">
        <v>53</v>
      </c>
      <c r="AU580" t="s">
        <v>53</v>
      </c>
      <c r="AV580" t="s">
        <v>53</v>
      </c>
      <c r="AW580" t="s">
        <v>53</v>
      </c>
      <c r="AX580" t="s">
        <v>131</v>
      </c>
      <c r="AY580" t="s">
        <v>53</v>
      </c>
      <c r="AZ580" t="s">
        <v>2173</v>
      </c>
      <c r="BA580" t="s">
        <v>74</v>
      </c>
      <c r="BB580" t="s">
        <v>53</v>
      </c>
      <c r="BC580" t="s">
        <v>53</v>
      </c>
      <c r="BD580" t="s">
        <v>53</v>
      </c>
      <c r="BE580" t="s">
        <v>53</v>
      </c>
      <c r="BF580" t="s">
        <v>53</v>
      </c>
      <c r="BG580" t="s">
        <v>53</v>
      </c>
      <c r="BH580" t="s">
        <v>53</v>
      </c>
      <c r="BI580" t="s">
        <v>53</v>
      </c>
    </row>
    <row r="581" spans="1:61" x14ac:dyDescent="0.25">
      <c r="A581" t="s">
        <v>53</v>
      </c>
      <c r="B581" t="s">
        <v>54</v>
      </c>
      <c r="C581" t="s">
        <v>529</v>
      </c>
      <c r="D581" t="s">
        <v>54</v>
      </c>
      <c r="E581" t="s">
        <v>380</v>
      </c>
      <c r="F581" t="s">
        <v>54</v>
      </c>
      <c r="G581" t="s">
        <v>54</v>
      </c>
      <c r="H581">
        <v>466</v>
      </c>
      <c r="I581" t="s">
        <v>1464</v>
      </c>
      <c r="J581" t="s">
        <v>380</v>
      </c>
      <c r="K581" t="s">
        <v>53</v>
      </c>
      <c r="L581" t="s">
        <v>53</v>
      </c>
      <c r="M581" t="s">
        <v>131</v>
      </c>
      <c r="N581" t="s">
        <v>53</v>
      </c>
      <c r="O581" t="s">
        <v>63</v>
      </c>
      <c r="P581" t="s">
        <v>53</v>
      </c>
      <c r="Q581">
        <v>466</v>
      </c>
      <c r="R581" t="s">
        <v>2264</v>
      </c>
      <c r="S581" t="s">
        <v>53</v>
      </c>
      <c r="T581" t="s">
        <v>53</v>
      </c>
      <c r="U581" t="s">
        <v>53</v>
      </c>
      <c r="V581" t="s">
        <v>131</v>
      </c>
      <c r="W581" t="s">
        <v>53</v>
      </c>
      <c r="X581" t="s">
        <v>557</v>
      </c>
      <c r="Y581" t="s">
        <v>53</v>
      </c>
      <c r="Z581" t="s">
        <v>53</v>
      </c>
      <c r="AA581" t="s">
        <v>53</v>
      </c>
      <c r="AB581" t="s">
        <v>53</v>
      </c>
      <c r="AC581" t="s">
        <v>53</v>
      </c>
      <c r="AD581" t="s">
        <v>53</v>
      </c>
      <c r="AE581" t="s">
        <v>2265</v>
      </c>
      <c r="AF581" t="s">
        <v>53</v>
      </c>
      <c r="AG581" t="s">
        <v>2266</v>
      </c>
      <c r="AH581" t="s">
        <v>131</v>
      </c>
      <c r="AI581" t="s">
        <v>53</v>
      </c>
      <c r="AJ581" t="s">
        <v>63</v>
      </c>
      <c r="AK581" t="s">
        <v>53</v>
      </c>
      <c r="AL581" t="s">
        <v>53</v>
      </c>
      <c r="AM581" t="s">
        <v>2264</v>
      </c>
      <c r="AN581" t="s">
        <v>53</v>
      </c>
      <c r="AO581">
        <v>282</v>
      </c>
      <c r="AP581" t="s">
        <v>2267</v>
      </c>
      <c r="AQ581" t="s">
        <v>2184</v>
      </c>
      <c r="AR581" t="s">
        <v>82</v>
      </c>
      <c r="AS581" t="s">
        <v>274</v>
      </c>
      <c r="AT581" t="s">
        <v>53</v>
      </c>
      <c r="AU581" t="s">
        <v>53</v>
      </c>
      <c r="AV581" t="s">
        <v>53</v>
      </c>
      <c r="AW581" t="s">
        <v>53</v>
      </c>
      <c r="AX581" t="s">
        <v>131</v>
      </c>
      <c r="AY581" t="s">
        <v>53</v>
      </c>
      <c r="AZ581" t="s">
        <v>557</v>
      </c>
      <c r="BA581" t="s">
        <v>74</v>
      </c>
      <c r="BB581" t="s">
        <v>53</v>
      </c>
      <c r="BC581" t="s">
        <v>53</v>
      </c>
      <c r="BD581" t="s">
        <v>53</v>
      </c>
      <c r="BE581" t="s">
        <v>53</v>
      </c>
      <c r="BF581" t="s">
        <v>53</v>
      </c>
      <c r="BG581" t="s">
        <v>53</v>
      </c>
      <c r="BH581" t="s">
        <v>53</v>
      </c>
      <c r="BI581" t="s">
        <v>53</v>
      </c>
    </row>
    <row r="582" spans="1:61" x14ac:dyDescent="0.25">
      <c r="A582" t="s">
        <v>53</v>
      </c>
      <c r="B582" t="s">
        <v>54</v>
      </c>
      <c r="C582" t="s">
        <v>55</v>
      </c>
      <c r="D582" t="s">
        <v>54</v>
      </c>
      <c r="E582" t="s">
        <v>56</v>
      </c>
      <c r="F582" t="s">
        <v>54</v>
      </c>
      <c r="G582" t="s">
        <v>54</v>
      </c>
      <c r="H582">
        <v>467</v>
      </c>
      <c r="I582" t="s">
        <v>1464</v>
      </c>
      <c r="J582" t="s">
        <v>58</v>
      </c>
      <c r="K582" t="s">
        <v>53</v>
      </c>
      <c r="L582" t="s">
        <v>53</v>
      </c>
      <c r="M582" t="s">
        <v>131</v>
      </c>
      <c r="N582" t="s">
        <v>53</v>
      </c>
      <c r="O582" t="s">
        <v>63</v>
      </c>
      <c r="P582" t="s">
        <v>53</v>
      </c>
      <c r="Q582">
        <v>467</v>
      </c>
      <c r="R582" t="s">
        <v>2268</v>
      </c>
      <c r="S582" t="s">
        <v>53</v>
      </c>
      <c r="T582" t="s">
        <v>53</v>
      </c>
      <c r="U582" t="s">
        <v>53</v>
      </c>
      <c r="V582" t="s">
        <v>131</v>
      </c>
      <c r="W582" t="s">
        <v>53</v>
      </c>
      <c r="X582" t="s">
        <v>557</v>
      </c>
      <c r="Y582" t="s">
        <v>53</v>
      </c>
      <c r="Z582" t="s">
        <v>53</v>
      </c>
      <c r="AA582" t="s">
        <v>53</v>
      </c>
      <c r="AB582" t="s">
        <v>53</v>
      </c>
      <c r="AC582" t="s">
        <v>53</v>
      </c>
      <c r="AD582" t="s">
        <v>53</v>
      </c>
      <c r="AE582" t="s">
        <v>798</v>
      </c>
      <c r="AF582" t="s">
        <v>53</v>
      </c>
      <c r="AG582" t="s">
        <v>2269</v>
      </c>
      <c r="AH582" t="s">
        <v>131</v>
      </c>
      <c r="AI582" t="s">
        <v>53</v>
      </c>
      <c r="AJ582" t="s">
        <v>63</v>
      </c>
      <c r="AK582" t="s">
        <v>53</v>
      </c>
      <c r="AL582" t="s">
        <v>53</v>
      </c>
      <c r="AM582" t="s">
        <v>2268</v>
      </c>
      <c r="AN582" t="s">
        <v>53</v>
      </c>
      <c r="AO582">
        <v>283</v>
      </c>
      <c r="AP582" t="s">
        <v>2270</v>
      </c>
      <c r="AQ582" t="s">
        <v>2184</v>
      </c>
      <c r="AR582" t="s">
        <v>82</v>
      </c>
      <c r="AS582" t="s">
        <v>274</v>
      </c>
      <c r="AT582" t="s">
        <v>53</v>
      </c>
      <c r="AU582" t="s">
        <v>53</v>
      </c>
      <c r="AV582" t="s">
        <v>53</v>
      </c>
      <c r="AW582" t="s">
        <v>53</v>
      </c>
      <c r="AX582" t="s">
        <v>131</v>
      </c>
      <c r="AY582" t="s">
        <v>53</v>
      </c>
      <c r="AZ582" t="s">
        <v>557</v>
      </c>
      <c r="BA582" t="s">
        <v>74</v>
      </c>
      <c r="BB582" t="s">
        <v>53</v>
      </c>
      <c r="BC582" t="s">
        <v>53</v>
      </c>
      <c r="BD582" t="s">
        <v>53</v>
      </c>
      <c r="BE582" t="s">
        <v>53</v>
      </c>
      <c r="BF582" t="s">
        <v>53</v>
      </c>
      <c r="BG582" t="s">
        <v>53</v>
      </c>
      <c r="BH582" t="s">
        <v>53</v>
      </c>
      <c r="BI582" t="s">
        <v>53</v>
      </c>
    </row>
    <row r="583" spans="1:61" x14ac:dyDescent="0.25">
      <c r="A583" t="s">
        <v>53</v>
      </c>
      <c r="B583" t="s">
        <v>54</v>
      </c>
      <c r="C583" t="s">
        <v>55</v>
      </c>
      <c r="D583" t="s">
        <v>54</v>
      </c>
      <c r="E583" t="s">
        <v>56</v>
      </c>
      <c r="F583" t="s">
        <v>54</v>
      </c>
      <c r="G583" t="s">
        <v>54</v>
      </c>
      <c r="H583">
        <v>467</v>
      </c>
      <c r="I583" t="s">
        <v>1464</v>
      </c>
      <c r="J583" t="s">
        <v>58</v>
      </c>
      <c r="K583" t="s">
        <v>53</v>
      </c>
      <c r="L583" t="s">
        <v>53</v>
      </c>
      <c r="M583" t="s">
        <v>131</v>
      </c>
      <c r="N583" t="s">
        <v>53</v>
      </c>
      <c r="O583" t="s">
        <v>63</v>
      </c>
      <c r="P583" t="s">
        <v>53</v>
      </c>
      <c r="Q583">
        <v>467</v>
      </c>
      <c r="R583" t="s">
        <v>2268</v>
      </c>
      <c r="S583" t="s">
        <v>53</v>
      </c>
      <c r="T583" t="s">
        <v>53</v>
      </c>
      <c r="U583" t="s">
        <v>53</v>
      </c>
      <c r="V583" t="s">
        <v>131</v>
      </c>
      <c r="W583" t="s">
        <v>53</v>
      </c>
      <c r="X583" t="s">
        <v>557</v>
      </c>
      <c r="Y583" t="s">
        <v>53</v>
      </c>
      <c r="Z583" t="s">
        <v>53</v>
      </c>
      <c r="AA583" t="s">
        <v>53</v>
      </c>
      <c r="AB583" t="s">
        <v>53</v>
      </c>
      <c r="AC583" t="s">
        <v>53</v>
      </c>
      <c r="AD583" t="s">
        <v>53</v>
      </c>
      <c r="AE583" t="s">
        <v>2271</v>
      </c>
      <c r="AF583" t="s">
        <v>53</v>
      </c>
      <c r="AG583" t="s">
        <v>2090</v>
      </c>
      <c r="AH583" t="s">
        <v>131</v>
      </c>
      <c r="AI583" t="s">
        <v>53</v>
      </c>
      <c r="AJ583" t="s">
        <v>63</v>
      </c>
      <c r="AK583" t="s">
        <v>53</v>
      </c>
      <c r="AL583" t="s">
        <v>53</v>
      </c>
      <c r="AM583" t="s">
        <v>2268</v>
      </c>
      <c r="AN583" t="s">
        <v>53</v>
      </c>
      <c r="AO583">
        <v>285</v>
      </c>
      <c r="AP583" t="s">
        <v>2272</v>
      </c>
      <c r="AQ583" t="s">
        <v>2184</v>
      </c>
      <c r="AR583" t="s">
        <v>82</v>
      </c>
      <c r="AS583" t="s">
        <v>274</v>
      </c>
      <c r="AT583" t="s">
        <v>53</v>
      </c>
      <c r="AU583" t="s">
        <v>53</v>
      </c>
      <c r="AV583" t="s">
        <v>53</v>
      </c>
      <c r="AW583" t="s">
        <v>53</v>
      </c>
      <c r="AX583" t="s">
        <v>131</v>
      </c>
      <c r="AY583" t="s">
        <v>53</v>
      </c>
      <c r="AZ583" t="s">
        <v>557</v>
      </c>
      <c r="BA583" t="s">
        <v>74</v>
      </c>
      <c r="BB583" t="s">
        <v>53</v>
      </c>
      <c r="BC583" t="s">
        <v>53</v>
      </c>
      <c r="BD583" t="s">
        <v>53</v>
      </c>
      <c r="BE583" t="s">
        <v>53</v>
      </c>
      <c r="BF583" t="s">
        <v>53</v>
      </c>
      <c r="BG583" t="s">
        <v>53</v>
      </c>
      <c r="BH583" t="s">
        <v>53</v>
      </c>
      <c r="BI583" t="s">
        <v>53</v>
      </c>
    </row>
    <row r="584" spans="1:61" x14ac:dyDescent="0.25">
      <c r="A584" t="s">
        <v>53</v>
      </c>
      <c r="B584" t="s">
        <v>54</v>
      </c>
      <c r="C584" t="s">
        <v>55</v>
      </c>
      <c r="D584" t="s">
        <v>54</v>
      </c>
      <c r="E584" t="s">
        <v>56</v>
      </c>
      <c r="F584" t="s">
        <v>54</v>
      </c>
      <c r="G584" t="s">
        <v>54</v>
      </c>
      <c r="H584">
        <v>468</v>
      </c>
      <c r="I584" t="s">
        <v>1464</v>
      </c>
      <c r="J584" t="s">
        <v>58</v>
      </c>
      <c r="K584" t="s">
        <v>53</v>
      </c>
      <c r="L584" t="s">
        <v>53</v>
      </c>
      <c r="M584" t="s">
        <v>131</v>
      </c>
      <c r="N584" t="s">
        <v>53</v>
      </c>
      <c r="O584" t="s">
        <v>63</v>
      </c>
      <c r="P584" t="s">
        <v>53</v>
      </c>
      <c r="Q584">
        <v>468</v>
      </c>
      <c r="R584" t="s">
        <v>2273</v>
      </c>
      <c r="S584" t="s">
        <v>53</v>
      </c>
      <c r="T584" t="s">
        <v>53</v>
      </c>
      <c r="U584" t="s">
        <v>53</v>
      </c>
      <c r="V584" t="s">
        <v>131</v>
      </c>
      <c r="W584" t="s">
        <v>53</v>
      </c>
      <c r="X584" t="s">
        <v>557</v>
      </c>
      <c r="Y584" t="s">
        <v>53</v>
      </c>
      <c r="Z584" t="s">
        <v>53</v>
      </c>
      <c r="AA584" t="s">
        <v>53</v>
      </c>
      <c r="AB584" t="s">
        <v>53</v>
      </c>
      <c r="AC584" t="s">
        <v>53</v>
      </c>
      <c r="AD584" t="s">
        <v>53</v>
      </c>
      <c r="AE584" t="s">
        <v>2274</v>
      </c>
      <c r="AF584" t="s">
        <v>53</v>
      </c>
      <c r="AG584" t="s">
        <v>2085</v>
      </c>
      <c r="AH584" t="s">
        <v>131</v>
      </c>
      <c r="AI584" t="s">
        <v>53</v>
      </c>
      <c r="AJ584" t="s">
        <v>63</v>
      </c>
      <c r="AK584" t="s">
        <v>53</v>
      </c>
      <c r="AL584" t="s">
        <v>53</v>
      </c>
      <c r="AM584" t="s">
        <v>2273</v>
      </c>
      <c r="AN584" t="s">
        <v>53</v>
      </c>
      <c r="AO584">
        <v>284</v>
      </c>
      <c r="AP584" t="s">
        <v>2275</v>
      </c>
      <c r="AQ584" t="s">
        <v>2184</v>
      </c>
      <c r="AR584" t="s">
        <v>82</v>
      </c>
      <c r="AS584" t="s">
        <v>274</v>
      </c>
      <c r="AT584" t="s">
        <v>53</v>
      </c>
      <c r="AU584" t="s">
        <v>53</v>
      </c>
      <c r="AV584" t="s">
        <v>53</v>
      </c>
      <c r="AW584" t="s">
        <v>53</v>
      </c>
      <c r="AX584" t="s">
        <v>131</v>
      </c>
      <c r="AY584" t="s">
        <v>53</v>
      </c>
      <c r="AZ584" t="s">
        <v>557</v>
      </c>
      <c r="BA584" t="s">
        <v>74</v>
      </c>
      <c r="BB584" t="s">
        <v>53</v>
      </c>
      <c r="BC584" t="s">
        <v>53</v>
      </c>
      <c r="BD584" t="s">
        <v>53</v>
      </c>
      <c r="BE584" t="s">
        <v>53</v>
      </c>
      <c r="BF584" t="s">
        <v>53</v>
      </c>
      <c r="BG584" t="s">
        <v>53</v>
      </c>
      <c r="BH584" t="s">
        <v>53</v>
      </c>
      <c r="BI584" t="s">
        <v>53</v>
      </c>
    </row>
    <row r="585" spans="1:61" x14ac:dyDescent="0.25">
      <c r="A585" t="s">
        <v>53</v>
      </c>
      <c r="B585" t="s">
        <v>54</v>
      </c>
      <c r="C585" t="s">
        <v>55</v>
      </c>
      <c r="D585" t="s">
        <v>54</v>
      </c>
      <c r="E585" t="s">
        <v>110</v>
      </c>
      <c r="F585" t="s">
        <v>54</v>
      </c>
      <c r="G585" t="s">
        <v>54</v>
      </c>
      <c r="H585">
        <v>470</v>
      </c>
      <c r="I585" t="s">
        <v>1464</v>
      </c>
      <c r="J585" t="s">
        <v>509</v>
      </c>
      <c r="K585" t="s">
        <v>53</v>
      </c>
      <c r="L585" t="s">
        <v>53</v>
      </c>
      <c r="M585" t="s">
        <v>131</v>
      </c>
      <c r="N585" t="s">
        <v>53</v>
      </c>
      <c r="O585" t="s">
        <v>63</v>
      </c>
      <c r="P585" t="s">
        <v>53</v>
      </c>
      <c r="Q585">
        <v>470</v>
      </c>
      <c r="R585" t="s">
        <v>2276</v>
      </c>
      <c r="S585" t="s">
        <v>53</v>
      </c>
      <c r="T585" t="s">
        <v>53</v>
      </c>
      <c r="U585" t="s">
        <v>53</v>
      </c>
      <c r="V585" t="s">
        <v>131</v>
      </c>
      <c r="W585" t="s">
        <v>53</v>
      </c>
      <c r="X585" t="s">
        <v>671</v>
      </c>
      <c r="Y585" t="s">
        <v>53</v>
      </c>
      <c r="Z585" t="s">
        <v>53</v>
      </c>
      <c r="AA585" t="s">
        <v>53</v>
      </c>
      <c r="AB585" t="s">
        <v>53</v>
      </c>
      <c r="AC585" t="s">
        <v>53</v>
      </c>
      <c r="AD585" t="s">
        <v>53</v>
      </c>
      <c r="AE585" t="s">
        <v>2277</v>
      </c>
      <c r="AF585" t="s">
        <v>53</v>
      </c>
      <c r="AG585" t="s">
        <v>2278</v>
      </c>
      <c r="AH585" t="s">
        <v>131</v>
      </c>
      <c r="AI585" t="s">
        <v>53</v>
      </c>
      <c r="AJ585" t="s">
        <v>63</v>
      </c>
      <c r="AK585" t="s">
        <v>53</v>
      </c>
      <c r="AL585" t="s">
        <v>53</v>
      </c>
      <c r="AM585" t="s">
        <v>2276</v>
      </c>
      <c r="AN585" t="s">
        <v>53</v>
      </c>
      <c r="AO585">
        <v>286</v>
      </c>
      <c r="AP585" t="s">
        <v>2279</v>
      </c>
      <c r="AQ585" t="s">
        <v>2184</v>
      </c>
      <c r="AR585" t="s">
        <v>82</v>
      </c>
      <c r="AS585" t="s">
        <v>72</v>
      </c>
      <c r="AT585" t="s">
        <v>53</v>
      </c>
      <c r="AU585" t="s">
        <v>53</v>
      </c>
      <c r="AV585" t="s">
        <v>53</v>
      </c>
      <c r="AW585" t="s">
        <v>53</v>
      </c>
      <c r="AX585" t="s">
        <v>131</v>
      </c>
      <c r="AY585" t="s">
        <v>53</v>
      </c>
      <c r="AZ585" t="s">
        <v>671</v>
      </c>
      <c r="BA585" t="s">
        <v>74</v>
      </c>
      <c r="BB585" t="s">
        <v>53</v>
      </c>
      <c r="BC585" t="s">
        <v>53</v>
      </c>
      <c r="BD585" t="s">
        <v>53</v>
      </c>
      <c r="BE585" t="s">
        <v>53</v>
      </c>
      <c r="BF585" t="s">
        <v>53</v>
      </c>
      <c r="BG585" t="s">
        <v>53</v>
      </c>
      <c r="BH585" t="s">
        <v>53</v>
      </c>
      <c r="BI585" t="s">
        <v>53</v>
      </c>
    </row>
    <row r="586" spans="1:61" x14ac:dyDescent="0.25">
      <c r="A586" t="s">
        <v>53</v>
      </c>
      <c r="B586" t="s">
        <v>54</v>
      </c>
      <c r="C586" t="s">
        <v>55</v>
      </c>
      <c r="D586" t="s">
        <v>54</v>
      </c>
      <c r="E586" t="s">
        <v>110</v>
      </c>
      <c r="F586" t="s">
        <v>54</v>
      </c>
      <c r="G586" t="s">
        <v>54</v>
      </c>
      <c r="H586">
        <v>471</v>
      </c>
      <c r="I586" t="s">
        <v>1464</v>
      </c>
      <c r="J586" t="s">
        <v>509</v>
      </c>
      <c r="K586" t="s">
        <v>53</v>
      </c>
      <c r="L586" t="s">
        <v>53</v>
      </c>
      <c r="M586" t="s">
        <v>131</v>
      </c>
      <c r="N586" t="s">
        <v>53</v>
      </c>
      <c r="O586" t="s">
        <v>63</v>
      </c>
      <c r="P586" t="s">
        <v>53</v>
      </c>
      <c r="Q586">
        <v>471</v>
      </c>
      <c r="R586" t="s">
        <v>2280</v>
      </c>
      <c r="S586" t="s">
        <v>53</v>
      </c>
      <c r="T586" t="s">
        <v>53</v>
      </c>
      <c r="U586" t="s">
        <v>53</v>
      </c>
      <c r="V586" t="s">
        <v>131</v>
      </c>
      <c r="W586" t="s">
        <v>53</v>
      </c>
      <c r="X586" t="s">
        <v>671</v>
      </c>
      <c r="Y586" t="s">
        <v>53</v>
      </c>
      <c r="Z586" t="s">
        <v>53</v>
      </c>
      <c r="AA586" t="s">
        <v>53</v>
      </c>
      <c r="AB586" t="s">
        <v>53</v>
      </c>
      <c r="AC586" t="s">
        <v>53</v>
      </c>
      <c r="AD586" t="s">
        <v>53</v>
      </c>
      <c r="AE586" t="s">
        <v>1669</v>
      </c>
      <c r="AF586" t="s">
        <v>53</v>
      </c>
      <c r="AG586" t="s">
        <v>1673</v>
      </c>
      <c r="AH586" t="s">
        <v>131</v>
      </c>
      <c r="AI586" t="s">
        <v>53</v>
      </c>
      <c r="AJ586" t="s">
        <v>63</v>
      </c>
      <c r="AK586" t="s">
        <v>53</v>
      </c>
      <c r="AL586" t="s">
        <v>53</v>
      </c>
      <c r="AM586" t="s">
        <v>2280</v>
      </c>
      <c r="AN586" t="s">
        <v>53</v>
      </c>
      <c r="AO586">
        <v>288</v>
      </c>
      <c r="AP586" t="s">
        <v>2281</v>
      </c>
      <c r="AQ586" t="s">
        <v>2184</v>
      </c>
      <c r="AR586" t="s">
        <v>82</v>
      </c>
      <c r="AS586" t="s">
        <v>72</v>
      </c>
      <c r="AT586" t="s">
        <v>53</v>
      </c>
      <c r="AU586" t="s">
        <v>53</v>
      </c>
      <c r="AV586" t="s">
        <v>53</v>
      </c>
      <c r="AW586" t="s">
        <v>53</v>
      </c>
      <c r="AX586" t="s">
        <v>131</v>
      </c>
      <c r="AY586" t="s">
        <v>53</v>
      </c>
      <c r="AZ586" t="s">
        <v>671</v>
      </c>
      <c r="BA586" t="s">
        <v>74</v>
      </c>
      <c r="BB586" t="s">
        <v>53</v>
      </c>
      <c r="BC586" t="s">
        <v>53</v>
      </c>
      <c r="BD586" t="s">
        <v>53</v>
      </c>
      <c r="BE586" t="s">
        <v>53</v>
      </c>
      <c r="BF586" t="s">
        <v>53</v>
      </c>
      <c r="BG586" t="s">
        <v>53</v>
      </c>
      <c r="BH586" t="s">
        <v>53</v>
      </c>
      <c r="BI586" t="s">
        <v>53</v>
      </c>
    </row>
    <row r="587" spans="1:61" x14ac:dyDescent="0.25">
      <c r="A587" t="s">
        <v>53</v>
      </c>
      <c r="B587" t="s">
        <v>54</v>
      </c>
      <c r="C587" t="s">
        <v>55</v>
      </c>
      <c r="D587" t="s">
        <v>54</v>
      </c>
      <c r="E587" t="s">
        <v>110</v>
      </c>
      <c r="F587" t="s">
        <v>54</v>
      </c>
      <c r="G587" t="s">
        <v>54</v>
      </c>
      <c r="H587">
        <v>472</v>
      </c>
      <c r="I587" t="s">
        <v>1464</v>
      </c>
      <c r="J587" t="s">
        <v>58</v>
      </c>
      <c r="K587" t="s">
        <v>53</v>
      </c>
      <c r="L587" t="s">
        <v>53</v>
      </c>
      <c r="M587" t="s">
        <v>131</v>
      </c>
      <c r="N587" t="s">
        <v>53</v>
      </c>
      <c r="O587" t="s">
        <v>63</v>
      </c>
      <c r="P587" t="s">
        <v>53</v>
      </c>
      <c r="Q587">
        <v>472</v>
      </c>
      <c r="R587" t="s">
        <v>2282</v>
      </c>
      <c r="S587" t="s">
        <v>53</v>
      </c>
      <c r="T587" t="s">
        <v>53</v>
      </c>
      <c r="U587" t="s">
        <v>53</v>
      </c>
      <c r="V587" t="s">
        <v>131</v>
      </c>
      <c r="W587" t="s">
        <v>53</v>
      </c>
      <c r="X587" t="s">
        <v>2283</v>
      </c>
      <c r="Y587" t="s">
        <v>53</v>
      </c>
      <c r="Z587" t="s">
        <v>53</v>
      </c>
      <c r="AA587" t="s">
        <v>53</v>
      </c>
      <c r="AB587" t="s">
        <v>53</v>
      </c>
      <c r="AC587" t="s">
        <v>53</v>
      </c>
      <c r="AD587" t="s">
        <v>53</v>
      </c>
      <c r="AE587" t="s">
        <v>2284</v>
      </c>
      <c r="AF587" t="s">
        <v>53</v>
      </c>
      <c r="AG587" t="s">
        <v>2285</v>
      </c>
      <c r="AH587" t="s">
        <v>131</v>
      </c>
      <c r="AI587" t="s">
        <v>53</v>
      </c>
      <c r="AJ587" t="s">
        <v>63</v>
      </c>
      <c r="AK587" t="s">
        <v>53</v>
      </c>
      <c r="AL587" t="s">
        <v>53</v>
      </c>
      <c r="AM587" t="s">
        <v>2282</v>
      </c>
      <c r="AN587" t="s">
        <v>53</v>
      </c>
      <c r="AO587">
        <v>291</v>
      </c>
      <c r="AP587" t="s">
        <v>2286</v>
      </c>
      <c r="AQ587" t="s">
        <v>2184</v>
      </c>
      <c r="AR587" t="s">
        <v>82</v>
      </c>
      <c r="AS587" t="s">
        <v>72</v>
      </c>
      <c r="AT587" t="s">
        <v>53</v>
      </c>
      <c r="AU587" t="s">
        <v>53</v>
      </c>
      <c r="AV587" t="s">
        <v>53</v>
      </c>
      <c r="AW587" t="s">
        <v>53</v>
      </c>
      <c r="AX587" t="s">
        <v>131</v>
      </c>
      <c r="AY587" t="s">
        <v>53</v>
      </c>
      <c r="AZ587" t="s">
        <v>2283</v>
      </c>
      <c r="BA587" t="s">
        <v>74</v>
      </c>
      <c r="BB587" t="s">
        <v>53</v>
      </c>
      <c r="BC587" t="s">
        <v>53</v>
      </c>
      <c r="BD587" t="s">
        <v>53</v>
      </c>
      <c r="BE587" t="s">
        <v>53</v>
      </c>
      <c r="BF587" t="s">
        <v>53</v>
      </c>
      <c r="BG587" t="s">
        <v>53</v>
      </c>
      <c r="BH587" t="s">
        <v>53</v>
      </c>
      <c r="BI587" t="s">
        <v>53</v>
      </c>
    </row>
    <row r="588" spans="1:61" x14ac:dyDescent="0.25">
      <c r="A588" t="s">
        <v>53</v>
      </c>
      <c r="B588" t="s">
        <v>54</v>
      </c>
      <c r="C588" t="s">
        <v>55</v>
      </c>
      <c r="D588" t="s">
        <v>54</v>
      </c>
      <c r="E588" t="s">
        <v>56</v>
      </c>
      <c r="F588" t="s">
        <v>54</v>
      </c>
      <c r="G588" t="s">
        <v>54</v>
      </c>
      <c r="H588">
        <v>473</v>
      </c>
      <c r="I588" t="s">
        <v>1464</v>
      </c>
      <c r="J588" t="s">
        <v>58</v>
      </c>
      <c r="K588" t="s">
        <v>53</v>
      </c>
      <c r="L588" t="s">
        <v>53</v>
      </c>
      <c r="M588" t="s">
        <v>131</v>
      </c>
      <c r="N588" t="s">
        <v>53</v>
      </c>
      <c r="O588" t="s">
        <v>63</v>
      </c>
      <c r="P588" t="s">
        <v>53</v>
      </c>
      <c r="Q588">
        <v>473</v>
      </c>
      <c r="R588" t="s">
        <v>2287</v>
      </c>
      <c r="S588" t="s">
        <v>53</v>
      </c>
      <c r="T588" t="s">
        <v>53</v>
      </c>
      <c r="U588" t="s">
        <v>53</v>
      </c>
      <c r="V588" t="s">
        <v>131</v>
      </c>
      <c r="W588" t="s">
        <v>53</v>
      </c>
      <c r="X588" t="s">
        <v>876</v>
      </c>
      <c r="Y588" t="s">
        <v>53</v>
      </c>
      <c r="Z588" t="s">
        <v>53</v>
      </c>
      <c r="AA588" t="s">
        <v>53</v>
      </c>
      <c r="AB588" t="s">
        <v>53</v>
      </c>
      <c r="AC588" t="s">
        <v>53</v>
      </c>
      <c r="AD588" t="s">
        <v>53</v>
      </c>
      <c r="AE588" t="s">
        <v>710</v>
      </c>
      <c r="AF588" t="s">
        <v>53</v>
      </c>
      <c r="AG588" t="s">
        <v>695</v>
      </c>
      <c r="AH588" t="s">
        <v>131</v>
      </c>
      <c r="AI588" t="s">
        <v>53</v>
      </c>
      <c r="AJ588" t="s">
        <v>63</v>
      </c>
      <c r="AK588" t="s">
        <v>53</v>
      </c>
      <c r="AL588" t="s">
        <v>53</v>
      </c>
      <c r="AM588" t="s">
        <v>2287</v>
      </c>
      <c r="AN588" t="s">
        <v>53</v>
      </c>
      <c r="AO588">
        <v>293</v>
      </c>
      <c r="AP588" t="s">
        <v>2288</v>
      </c>
      <c r="AQ588" t="s">
        <v>2184</v>
      </c>
      <c r="AR588" t="s">
        <v>82</v>
      </c>
      <c r="AS588" t="s">
        <v>72</v>
      </c>
      <c r="AT588" t="s">
        <v>53</v>
      </c>
      <c r="AU588" t="s">
        <v>53</v>
      </c>
      <c r="AV588" t="s">
        <v>53</v>
      </c>
      <c r="AW588" t="s">
        <v>53</v>
      </c>
      <c r="AX588" t="s">
        <v>131</v>
      </c>
      <c r="AY588" t="s">
        <v>53</v>
      </c>
      <c r="AZ588" t="s">
        <v>876</v>
      </c>
      <c r="BA588" t="s">
        <v>74</v>
      </c>
      <c r="BB588" t="s">
        <v>53</v>
      </c>
      <c r="BC588" t="s">
        <v>53</v>
      </c>
      <c r="BD588" t="s">
        <v>53</v>
      </c>
      <c r="BE588" t="s">
        <v>53</v>
      </c>
      <c r="BF588" t="s">
        <v>53</v>
      </c>
      <c r="BG588" t="s">
        <v>53</v>
      </c>
      <c r="BH588" t="s">
        <v>53</v>
      </c>
      <c r="BI588" t="s">
        <v>53</v>
      </c>
    </row>
    <row r="589" spans="1:61" x14ac:dyDescent="0.25">
      <c r="A589" t="s">
        <v>53</v>
      </c>
      <c r="B589" t="s">
        <v>54</v>
      </c>
      <c r="C589" t="s">
        <v>55</v>
      </c>
      <c r="D589" t="s">
        <v>54</v>
      </c>
      <c r="E589" t="s">
        <v>56</v>
      </c>
      <c r="F589" t="s">
        <v>54</v>
      </c>
      <c r="G589" t="s">
        <v>54</v>
      </c>
      <c r="H589">
        <v>474</v>
      </c>
      <c r="I589" t="s">
        <v>1464</v>
      </c>
      <c r="J589" t="s">
        <v>58</v>
      </c>
      <c r="K589" t="s">
        <v>53</v>
      </c>
      <c r="L589" t="s">
        <v>53</v>
      </c>
      <c r="M589" t="s">
        <v>131</v>
      </c>
      <c r="N589" t="s">
        <v>53</v>
      </c>
      <c r="O589" t="s">
        <v>63</v>
      </c>
      <c r="P589" t="s">
        <v>53</v>
      </c>
      <c r="Q589">
        <v>474</v>
      </c>
      <c r="R589" t="s">
        <v>2289</v>
      </c>
      <c r="S589" t="s">
        <v>53</v>
      </c>
      <c r="T589" t="s">
        <v>53</v>
      </c>
      <c r="U589" t="s">
        <v>53</v>
      </c>
      <c r="V589" t="s">
        <v>131</v>
      </c>
      <c r="W589" t="s">
        <v>53</v>
      </c>
      <c r="X589" t="s">
        <v>876</v>
      </c>
      <c r="Y589" t="s">
        <v>53</v>
      </c>
      <c r="Z589" t="s">
        <v>53</v>
      </c>
      <c r="AA589" t="s">
        <v>53</v>
      </c>
      <c r="AB589" t="s">
        <v>53</v>
      </c>
      <c r="AC589" t="s">
        <v>53</v>
      </c>
      <c r="AD589" t="s">
        <v>53</v>
      </c>
      <c r="AE589" t="s">
        <v>2290</v>
      </c>
      <c r="AF589" t="s">
        <v>53</v>
      </c>
      <c r="AG589" t="s">
        <v>2026</v>
      </c>
      <c r="AH589" t="s">
        <v>131</v>
      </c>
      <c r="AI589" t="s">
        <v>53</v>
      </c>
      <c r="AJ589" t="s">
        <v>63</v>
      </c>
      <c r="AK589" t="s">
        <v>53</v>
      </c>
      <c r="AL589" t="s">
        <v>53</v>
      </c>
      <c r="AM589" t="s">
        <v>2289</v>
      </c>
      <c r="AN589" t="s">
        <v>53</v>
      </c>
      <c r="AO589">
        <v>294</v>
      </c>
      <c r="AP589" t="s">
        <v>2291</v>
      </c>
      <c r="AQ589" t="s">
        <v>2184</v>
      </c>
      <c r="AR589" t="s">
        <v>82</v>
      </c>
      <c r="AS589" t="s">
        <v>72</v>
      </c>
      <c r="AT589" t="s">
        <v>53</v>
      </c>
      <c r="AU589" t="s">
        <v>53</v>
      </c>
      <c r="AV589" t="s">
        <v>53</v>
      </c>
      <c r="AW589" t="s">
        <v>53</v>
      </c>
      <c r="AX589" t="s">
        <v>131</v>
      </c>
      <c r="AY589" t="s">
        <v>53</v>
      </c>
      <c r="AZ589" t="s">
        <v>876</v>
      </c>
      <c r="BA589" t="s">
        <v>74</v>
      </c>
      <c r="BB589" t="s">
        <v>53</v>
      </c>
      <c r="BC589" t="s">
        <v>53</v>
      </c>
      <c r="BD589" t="s">
        <v>53</v>
      </c>
      <c r="BE589" t="s">
        <v>53</v>
      </c>
      <c r="BF589" t="s">
        <v>53</v>
      </c>
      <c r="BG589" t="s">
        <v>53</v>
      </c>
      <c r="BH589" t="s">
        <v>53</v>
      </c>
      <c r="BI589" t="s">
        <v>53</v>
      </c>
    </row>
    <row r="590" spans="1:61" x14ac:dyDescent="0.25">
      <c r="A590" t="s">
        <v>53</v>
      </c>
      <c r="B590" t="s">
        <v>54</v>
      </c>
      <c r="C590" t="s">
        <v>55</v>
      </c>
      <c r="D590" t="s">
        <v>54</v>
      </c>
      <c r="E590" t="s">
        <v>110</v>
      </c>
      <c r="F590" t="s">
        <v>54</v>
      </c>
      <c r="G590" t="s">
        <v>54</v>
      </c>
      <c r="H590">
        <v>475</v>
      </c>
      <c r="I590" t="s">
        <v>1464</v>
      </c>
      <c r="J590" t="s">
        <v>58</v>
      </c>
      <c r="K590" t="s">
        <v>53</v>
      </c>
      <c r="L590" t="s">
        <v>53</v>
      </c>
      <c r="M590" t="s">
        <v>131</v>
      </c>
      <c r="N590" t="s">
        <v>53</v>
      </c>
      <c r="O590" t="s">
        <v>63</v>
      </c>
      <c r="P590" t="s">
        <v>53</v>
      </c>
      <c r="Q590">
        <v>475</v>
      </c>
      <c r="R590" t="s">
        <v>2292</v>
      </c>
      <c r="S590" t="s">
        <v>53</v>
      </c>
      <c r="T590" t="s">
        <v>53</v>
      </c>
      <c r="U590" t="s">
        <v>53</v>
      </c>
      <c r="V590" t="s">
        <v>131</v>
      </c>
      <c r="W590" t="s">
        <v>53</v>
      </c>
      <c r="X590" t="s">
        <v>876</v>
      </c>
      <c r="Y590" t="s">
        <v>53</v>
      </c>
      <c r="Z590" t="s">
        <v>53</v>
      </c>
      <c r="AA590" t="s">
        <v>53</v>
      </c>
      <c r="AB590" t="s">
        <v>53</v>
      </c>
      <c r="AC590" t="s">
        <v>53</v>
      </c>
      <c r="AD590" t="s">
        <v>53</v>
      </c>
      <c r="AE590" t="s">
        <v>2293</v>
      </c>
      <c r="AF590" t="s">
        <v>53</v>
      </c>
      <c r="AG590" t="s">
        <v>2294</v>
      </c>
      <c r="AH590" t="s">
        <v>131</v>
      </c>
      <c r="AI590" t="s">
        <v>53</v>
      </c>
      <c r="AJ590" t="s">
        <v>63</v>
      </c>
      <c r="AK590" t="s">
        <v>53</v>
      </c>
      <c r="AL590" t="s">
        <v>53</v>
      </c>
      <c r="AM590" t="s">
        <v>2292</v>
      </c>
      <c r="AN590" t="s">
        <v>53</v>
      </c>
      <c r="AO590">
        <v>295</v>
      </c>
      <c r="AP590" t="s">
        <v>2295</v>
      </c>
      <c r="AQ590" t="s">
        <v>2184</v>
      </c>
      <c r="AR590" t="s">
        <v>82</v>
      </c>
      <c r="AS590" t="s">
        <v>72</v>
      </c>
      <c r="AT590" t="s">
        <v>53</v>
      </c>
      <c r="AU590" t="s">
        <v>53</v>
      </c>
      <c r="AV590" t="s">
        <v>53</v>
      </c>
      <c r="AW590" t="s">
        <v>53</v>
      </c>
      <c r="AX590" t="s">
        <v>131</v>
      </c>
      <c r="AY590" t="s">
        <v>53</v>
      </c>
      <c r="AZ590" t="s">
        <v>876</v>
      </c>
      <c r="BA590" t="s">
        <v>74</v>
      </c>
      <c r="BB590" t="s">
        <v>53</v>
      </c>
      <c r="BC590" t="s">
        <v>53</v>
      </c>
      <c r="BD590" t="s">
        <v>53</v>
      </c>
      <c r="BE590" t="s">
        <v>53</v>
      </c>
      <c r="BF590" t="s">
        <v>53</v>
      </c>
      <c r="BG590" t="s">
        <v>53</v>
      </c>
      <c r="BH590" t="s">
        <v>53</v>
      </c>
      <c r="BI590" t="s">
        <v>53</v>
      </c>
    </row>
    <row r="591" spans="1:61" x14ac:dyDescent="0.25">
      <c r="A591" t="s">
        <v>53</v>
      </c>
      <c r="B591" t="s">
        <v>54</v>
      </c>
      <c r="C591" t="s">
        <v>529</v>
      </c>
      <c r="D591" t="s">
        <v>54</v>
      </c>
      <c r="E591" t="s">
        <v>380</v>
      </c>
      <c r="F591" t="s">
        <v>54</v>
      </c>
      <c r="G591" t="s">
        <v>54</v>
      </c>
      <c r="H591">
        <v>476</v>
      </c>
      <c r="I591" t="s">
        <v>1464</v>
      </c>
      <c r="J591" t="s">
        <v>380</v>
      </c>
      <c r="K591" t="s">
        <v>53</v>
      </c>
      <c r="L591" t="s">
        <v>53</v>
      </c>
      <c r="M591" t="s">
        <v>131</v>
      </c>
      <c r="N591" t="s">
        <v>53</v>
      </c>
      <c r="O591" t="s">
        <v>63</v>
      </c>
      <c r="P591" t="s">
        <v>53</v>
      </c>
      <c r="Q591">
        <v>476</v>
      </c>
      <c r="R591" t="s">
        <v>2296</v>
      </c>
      <c r="S591" t="s">
        <v>53</v>
      </c>
      <c r="T591" t="s">
        <v>53</v>
      </c>
      <c r="U591" t="s">
        <v>53</v>
      </c>
      <c r="V591" t="s">
        <v>131</v>
      </c>
      <c r="W591" t="s">
        <v>53</v>
      </c>
      <c r="X591" t="s">
        <v>876</v>
      </c>
      <c r="Y591" t="s">
        <v>53</v>
      </c>
      <c r="Z591" t="s">
        <v>53</v>
      </c>
      <c r="AA591" t="s">
        <v>53</v>
      </c>
      <c r="AB591" t="s">
        <v>53</v>
      </c>
      <c r="AC591" t="s">
        <v>53</v>
      </c>
      <c r="AD591" t="s">
        <v>53</v>
      </c>
      <c r="AE591" t="s">
        <v>1948</v>
      </c>
      <c r="AF591" t="s">
        <v>53</v>
      </c>
      <c r="AG591" t="s">
        <v>2297</v>
      </c>
      <c r="AH591" t="s">
        <v>131</v>
      </c>
      <c r="AI591" t="s">
        <v>53</v>
      </c>
      <c r="AJ591" t="s">
        <v>63</v>
      </c>
      <c r="AK591" t="s">
        <v>53</v>
      </c>
      <c r="AL591" t="s">
        <v>53</v>
      </c>
      <c r="AM591" t="s">
        <v>2296</v>
      </c>
      <c r="AN591" t="s">
        <v>53</v>
      </c>
      <c r="AO591">
        <v>297</v>
      </c>
      <c r="AP591" t="s">
        <v>2298</v>
      </c>
      <c r="AQ591" t="s">
        <v>2184</v>
      </c>
      <c r="AR591" t="s">
        <v>82</v>
      </c>
      <c r="AS591" t="s">
        <v>72</v>
      </c>
      <c r="AT591" t="s">
        <v>53</v>
      </c>
      <c r="AU591" t="s">
        <v>53</v>
      </c>
      <c r="AV591" t="s">
        <v>53</v>
      </c>
      <c r="AW591" t="s">
        <v>53</v>
      </c>
      <c r="AX591" t="s">
        <v>131</v>
      </c>
      <c r="AY591" t="s">
        <v>53</v>
      </c>
      <c r="AZ591" t="s">
        <v>876</v>
      </c>
      <c r="BA591" t="s">
        <v>74</v>
      </c>
      <c r="BB591" t="s">
        <v>53</v>
      </c>
      <c r="BC591" t="s">
        <v>53</v>
      </c>
      <c r="BD591" t="s">
        <v>53</v>
      </c>
      <c r="BE591" t="s">
        <v>53</v>
      </c>
      <c r="BF591" t="s">
        <v>53</v>
      </c>
      <c r="BG591" t="s">
        <v>53</v>
      </c>
      <c r="BH591" t="s">
        <v>53</v>
      </c>
      <c r="BI591" t="s">
        <v>53</v>
      </c>
    </row>
    <row r="592" spans="1:61" x14ac:dyDescent="0.25">
      <c r="A592" t="s">
        <v>53</v>
      </c>
      <c r="B592" t="s">
        <v>54</v>
      </c>
      <c r="C592" t="s">
        <v>55</v>
      </c>
      <c r="D592" t="s">
        <v>54</v>
      </c>
      <c r="E592" t="s">
        <v>56</v>
      </c>
      <c r="F592" t="s">
        <v>54</v>
      </c>
      <c r="G592" t="s">
        <v>54</v>
      </c>
      <c r="H592">
        <v>477</v>
      </c>
      <c r="I592" t="s">
        <v>1464</v>
      </c>
      <c r="J592" t="s">
        <v>58</v>
      </c>
      <c r="K592" t="s">
        <v>53</v>
      </c>
      <c r="L592" t="s">
        <v>2299</v>
      </c>
      <c r="M592" t="s">
        <v>131</v>
      </c>
      <c r="N592" t="s">
        <v>53</v>
      </c>
      <c r="O592" t="s">
        <v>63</v>
      </c>
      <c r="P592" t="s">
        <v>53</v>
      </c>
      <c r="Q592">
        <v>477</v>
      </c>
      <c r="R592" t="s">
        <v>2300</v>
      </c>
      <c r="S592" t="s">
        <v>53</v>
      </c>
      <c r="T592" t="s">
        <v>53</v>
      </c>
      <c r="U592" t="s">
        <v>53</v>
      </c>
      <c r="V592" t="s">
        <v>131</v>
      </c>
      <c r="W592" t="s">
        <v>53</v>
      </c>
      <c r="X592" t="s">
        <v>876</v>
      </c>
      <c r="Y592" t="s">
        <v>53</v>
      </c>
      <c r="Z592" t="s">
        <v>53</v>
      </c>
      <c r="AA592" t="s">
        <v>53</v>
      </c>
      <c r="AB592" t="s">
        <v>53</v>
      </c>
      <c r="AC592" t="s">
        <v>53</v>
      </c>
      <c r="AD592" t="s">
        <v>53</v>
      </c>
      <c r="AE592" t="s">
        <v>2301</v>
      </c>
      <c r="AF592" t="s">
        <v>53</v>
      </c>
      <c r="AG592" t="s">
        <v>1526</v>
      </c>
      <c r="AH592" t="s">
        <v>131</v>
      </c>
      <c r="AI592" t="s">
        <v>53</v>
      </c>
      <c r="AJ592" t="s">
        <v>63</v>
      </c>
      <c r="AK592" t="s">
        <v>53</v>
      </c>
      <c r="AL592" t="s">
        <v>53</v>
      </c>
      <c r="AM592" t="s">
        <v>2300</v>
      </c>
      <c r="AN592" t="s">
        <v>53</v>
      </c>
      <c r="AO592">
        <v>298</v>
      </c>
      <c r="AP592" t="s">
        <v>2302</v>
      </c>
      <c r="AQ592" t="s">
        <v>2184</v>
      </c>
      <c r="AR592" t="s">
        <v>82</v>
      </c>
      <c r="AS592" t="s">
        <v>72</v>
      </c>
      <c r="AT592" t="s">
        <v>53</v>
      </c>
      <c r="AU592" t="s">
        <v>53</v>
      </c>
      <c r="AV592" t="s">
        <v>53</v>
      </c>
      <c r="AW592" t="s">
        <v>53</v>
      </c>
      <c r="AX592" t="s">
        <v>131</v>
      </c>
      <c r="AY592" t="s">
        <v>53</v>
      </c>
      <c r="AZ592" t="s">
        <v>876</v>
      </c>
      <c r="BA592" t="s">
        <v>74</v>
      </c>
      <c r="BB592" t="s">
        <v>53</v>
      </c>
      <c r="BC592" t="s">
        <v>53</v>
      </c>
      <c r="BD592" t="s">
        <v>53</v>
      </c>
      <c r="BE592" t="s">
        <v>53</v>
      </c>
      <c r="BF592" t="s">
        <v>53</v>
      </c>
      <c r="BG592" t="s">
        <v>53</v>
      </c>
      <c r="BH592" t="s">
        <v>53</v>
      </c>
      <c r="BI592" t="s">
        <v>53</v>
      </c>
    </row>
    <row r="593" spans="1:61" x14ac:dyDescent="0.25">
      <c r="A593" t="s">
        <v>53</v>
      </c>
      <c r="B593" t="s">
        <v>54</v>
      </c>
      <c r="C593" t="s">
        <v>55</v>
      </c>
      <c r="D593" t="s">
        <v>54</v>
      </c>
      <c r="E593" t="s">
        <v>56</v>
      </c>
      <c r="F593" t="s">
        <v>54</v>
      </c>
      <c r="G593" t="s">
        <v>54</v>
      </c>
      <c r="H593">
        <v>478</v>
      </c>
      <c r="I593" t="s">
        <v>1464</v>
      </c>
      <c r="J593" t="s">
        <v>58</v>
      </c>
      <c r="K593" t="s">
        <v>53</v>
      </c>
      <c r="L593" t="s">
        <v>53</v>
      </c>
      <c r="M593" t="s">
        <v>131</v>
      </c>
      <c r="N593" t="s">
        <v>53</v>
      </c>
      <c r="O593" t="s">
        <v>63</v>
      </c>
      <c r="P593" t="s">
        <v>53</v>
      </c>
      <c r="Q593">
        <v>478</v>
      </c>
      <c r="R593" t="s">
        <v>2303</v>
      </c>
      <c r="S593" t="s">
        <v>53</v>
      </c>
      <c r="T593" t="s">
        <v>53</v>
      </c>
      <c r="U593" t="s">
        <v>53</v>
      </c>
      <c r="V593" t="s">
        <v>131</v>
      </c>
      <c r="W593" t="s">
        <v>53</v>
      </c>
      <c r="X593" t="s">
        <v>876</v>
      </c>
      <c r="Y593" t="s">
        <v>53</v>
      </c>
      <c r="Z593" t="s">
        <v>53</v>
      </c>
      <c r="AA593" t="s">
        <v>53</v>
      </c>
      <c r="AB593" t="s">
        <v>53</v>
      </c>
      <c r="AC593" t="s">
        <v>53</v>
      </c>
      <c r="AD593" t="s">
        <v>53</v>
      </c>
      <c r="AE593" t="s">
        <v>2304</v>
      </c>
      <c r="AF593" t="s">
        <v>53</v>
      </c>
      <c r="AG593" t="s">
        <v>2305</v>
      </c>
      <c r="AH593" t="s">
        <v>131</v>
      </c>
      <c r="AI593" t="s">
        <v>53</v>
      </c>
      <c r="AJ593" t="s">
        <v>63</v>
      </c>
      <c r="AK593" t="s">
        <v>53</v>
      </c>
      <c r="AL593" t="s">
        <v>53</v>
      </c>
      <c r="AM593" t="s">
        <v>2303</v>
      </c>
      <c r="AN593" t="s">
        <v>53</v>
      </c>
      <c r="AO593">
        <v>299</v>
      </c>
      <c r="AP593" t="s">
        <v>2306</v>
      </c>
      <c r="AQ593" t="s">
        <v>2184</v>
      </c>
      <c r="AR593" t="s">
        <v>82</v>
      </c>
      <c r="AS593" t="s">
        <v>72</v>
      </c>
      <c r="AT593" t="s">
        <v>53</v>
      </c>
      <c r="AU593" t="s">
        <v>53</v>
      </c>
      <c r="AV593" t="s">
        <v>53</v>
      </c>
      <c r="AW593" t="s">
        <v>53</v>
      </c>
      <c r="AX593" t="s">
        <v>131</v>
      </c>
      <c r="AY593" t="s">
        <v>53</v>
      </c>
      <c r="AZ593" t="s">
        <v>876</v>
      </c>
      <c r="BA593" t="s">
        <v>74</v>
      </c>
      <c r="BB593" t="s">
        <v>53</v>
      </c>
      <c r="BC593" t="s">
        <v>53</v>
      </c>
      <c r="BD593" t="s">
        <v>53</v>
      </c>
      <c r="BE593" t="s">
        <v>53</v>
      </c>
      <c r="BF593" t="s">
        <v>53</v>
      </c>
      <c r="BG593" t="s">
        <v>53</v>
      </c>
      <c r="BH593" t="s">
        <v>53</v>
      </c>
      <c r="BI593" t="s">
        <v>53</v>
      </c>
    </row>
    <row r="594" spans="1:61" x14ac:dyDescent="0.25">
      <c r="A594" t="s">
        <v>53</v>
      </c>
      <c r="B594" t="s">
        <v>54</v>
      </c>
      <c r="C594" t="s">
        <v>55</v>
      </c>
      <c r="D594" t="s">
        <v>54</v>
      </c>
      <c r="E594" t="s">
        <v>56</v>
      </c>
      <c r="F594" t="s">
        <v>54</v>
      </c>
      <c r="G594" t="s">
        <v>54</v>
      </c>
      <c r="H594">
        <v>479</v>
      </c>
      <c r="I594" t="s">
        <v>1464</v>
      </c>
      <c r="J594" t="s">
        <v>58</v>
      </c>
      <c r="K594" t="s">
        <v>53</v>
      </c>
      <c r="L594" t="s">
        <v>53</v>
      </c>
      <c r="M594" t="s">
        <v>131</v>
      </c>
      <c r="N594" t="s">
        <v>53</v>
      </c>
      <c r="O594" t="s">
        <v>63</v>
      </c>
      <c r="P594" t="s">
        <v>53</v>
      </c>
      <c r="Q594">
        <v>479</v>
      </c>
      <c r="R594" t="s">
        <v>2307</v>
      </c>
      <c r="S594" t="s">
        <v>53</v>
      </c>
      <c r="T594" t="s">
        <v>53</v>
      </c>
      <c r="U594" t="s">
        <v>53</v>
      </c>
      <c r="V594" t="s">
        <v>131</v>
      </c>
      <c r="W594" t="s">
        <v>53</v>
      </c>
      <c r="X594" t="s">
        <v>876</v>
      </c>
      <c r="Y594" t="s">
        <v>53</v>
      </c>
      <c r="Z594" t="s">
        <v>53</v>
      </c>
      <c r="AA594" t="s">
        <v>53</v>
      </c>
      <c r="AB594" t="s">
        <v>53</v>
      </c>
      <c r="AC594" t="s">
        <v>53</v>
      </c>
      <c r="AD594" t="s">
        <v>53</v>
      </c>
      <c r="AE594" t="s">
        <v>2233</v>
      </c>
      <c r="AF594" t="s">
        <v>53</v>
      </c>
      <c r="AG594" t="s">
        <v>2308</v>
      </c>
      <c r="AH594" t="s">
        <v>131</v>
      </c>
      <c r="AI594" t="s">
        <v>53</v>
      </c>
      <c r="AJ594" t="s">
        <v>63</v>
      </c>
      <c r="AK594" t="s">
        <v>53</v>
      </c>
      <c r="AL594" t="s">
        <v>53</v>
      </c>
      <c r="AM594" t="s">
        <v>2307</v>
      </c>
      <c r="AN594" t="s">
        <v>53</v>
      </c>
      <c r="AO594">
        <v>300</v>
      </c>
      <c r="AP594" t="s">
        <v>2309</v>
      </c>
      <c r="AQ594" t="s">
        <v>2184</v>
      </c>
      <c r="AR594" t="s">
        <v>82</v>
      </c>
      <c r="AS594" t="s">
        <v>72</v>
      </c>
      <c r="AT594" t="s">
        <v>53</v>
      </c>
      <c r="AU594" t="s">
        <v>53</v>
      </c>
      <c r="AV594" t="s">
        <v>53</v>
      </c>
      <c r="AW594" t="s">
        <v>53</v>
      </c>
      <c r="AX594" t="s">
        <v>131</v>
      </c>
      <c r="AY594" t="s">
        <v>53</v>
      </c>
      <c r="AZ594" t="s">
        <v>876</v>
      </c>
      <c r="BA594" t="s">
        <v>74</v>
      </c>
      <c r="BB594" t="s">
        <v>53</v>
      </c>
      <c r="BC594" t="s">
        <v>53</v>
      </c>
      <c r="BD594" t="s">
        <v>53</v>
      </c>
      <c r="BE594" t="s">
        <v>53</v>
      </c>
      <c r="BF594" t="s">
        <v>53</v>
      </c>
      <c r="BG594" t="s">
        <v>53</v>
      </c>
      <c r="BH594" t="s">
        <v>53</v>
      </c>
      <c r="BI594" t="s">
        <v>53</v>
      </c>
    </row>
    <row r="595" spans="1:61" x14ac:dyDescent="0.25">
      <c r="A595" t="s">
        <v>53</v>
      </c>
      <c r="B595" t="s">
        <v>54</v>
      </c>
      <c r="C595" t="s">
        <v>55</v>
      </c>
      <c r="D595" t="s">
        <v>54</v>
      </c>
      <c r="E595" t="s">
        <v>110</v>
      </c>
      <c r="F595" t="s">
        <v>54</v>
      </c>
      <c r="G595" t="s">
        <v>54</v>
      </c>
      <c r="H595">
        <v>480</v>
      </c>
      <c r="I595" t="s">
        <v>1464</v>
      </c>
      <c r="J595" t="s">
        <v>58</v>
      </c>
      <c r="K595" t="s">
        <v>53</v>
      </c>
      <c r="L595" t="s">
        <v>53</v>
      </c>
      <c r="M595" t="s">
        <v>131</v>
      </c>
      <c r="N595" t="s">
        <v>53</v>
      </c>
      <c r="O595" t="s">
        <v>63</v>
      </c>
      <c r="P595" t="s">
        <v>53</v>
      </c>
      <c r="Q595">
        <v>480</v>
      </c>
      <c r="R595" t="s">
        <v>2310</v>
      </c>
      <c r="S595" t="s">
        <v>53</v>
      </c>
      <c r="T595" t="s">
        <v>53</v>
      </c>
      <c r="U595" t="s">
        <v>53</v>
      </c>
      <c r="V595" t="s">
        <v>131</v>
      </c>
      <c r="W595" t="s">
        <v>53</v>
      </c>
      <c r="X595" t="s">
        <v>876</v>
      </c>
      <c r="Y595" t="s">
        <v>53</v>
      </c>
      <c r="Z595" t="s">
        <v>53</v>
      </c>
      <c r="AA595" t="s">
        <v>53</v>
      </c>
      <c r="AB595" t="s">
        <v>53</v>
      </c>
      <c r="AC595" t="s">
        <v>53</v>
      </c>
      <c r="AD595" t="s">
        <v>53</v>
      </c>
      <c r="AE595" t="s">
        <v>2311</v>
      </c>
      <c r="AF595" t="s">
        <v>53</v>
      </c>
      <c r="AG595" t="s">
        <v>2312</v>
      </c>
      <c r="AH595" t="s">
        <v>131</v>
      </c>
      <c r="AI595" t="s">
        <v>53</v>
      </c>
      <c r="AJ595" t="s">
        <v>63</v>
      </c>
      <c r="AK595" t="s">
        <v>53</v>
      </c>
      <c r="AL595" t="s">
        <v>53</v>
      </c>
      <c r="AM595" t="s">
        <v>2310</v>
      </c>
      <c r="AN595" t="s">
        <v>53</v>
      </c>
      <c r="AO595">
        <v>296</v>
      </c>
      <c r="AP595" t="s">
        <v>2313</v>
      </c>
      <c r="AQ595" t="s">
        <v>2184</v>
      </c>
      <c r="AR595" t="s">
        <v>82</v>
      </c>
      <c r="AS595" t="s">
        <v>72</v>
      </c>
      <c r="AT595" t="s">
        <v>53</v>
      </c>
      <c r="AU595" t="s">
        <v>53</v>
      </c>
      <c r="AV595" t="s">
        <v>53</v>
      </c>
      <c r="AW595" t="s">
        <v>53</v>
      </c>
      <c r="AX595" t="s">
        <v>131</v>
      </c>
      <c r="AY595" t="s">
        <v>53</v>
      </c>
      <c r="AZ595" t="s">
        <v>876</v>
      </c>
      <c r="BA595" t="s">
        <v>74</v>
      </c>
      <c r="BB595" t="s">
        <v>53</v>
      </c>
      <c r="BC595" t="s">
        <v>53</v>
      </c>
      <c r="BD595" t="s">
        <v>53</v>
      </c>
      <c r="BE595" t="s">
        <v>53</v>
      </c>
      <c r="BF595" t="s">
        <v>53</v>
      </c>
      <c r="BG595" t="s">
        <v>53</v>
      </c>
      <c r="BH595" t="s">
        <v>53</v>
      </c>
      <c r="BI595" t="s">
        <v>53</v>
      </c>
    </row>
    <row r="596" spans="1:61" x14ac:dyDescent="0.25">
      <c r="A596" t="s">
        <v>53</v>
      </c>
      <c r="B596" t="s">
        <v>54</v>
      </c>
      <c r="C596" t="s">
        <v>529</v>
      </c>
      <c r="D596" t="s">
        <v>54</v>
      </c>
      <c r="E596" t="s">
        <v>380</v>
      </c>
      <c r="F596" t="s">
        <v>54</v>
      </c>
      <c r="G596" t="s">
        <v>54</v>
      </c>
      <c r="H596">
        <v>481</v>
      </c>
      <c r="I596" t="s">
        <v>1464</v>
      </c>
      <c r="J596" t="s">
        <v>380</v>
      </c>
      <c r="K596" t="s">
        <v>53</v>
      </c>
      <c r="L596" t="s">
        <v>53</v>
      </c>
      <c r="M596" t="s">
        <v>131</v>
      </c>
      <c r="N596" t="s">
        <v>53</v>
      </c>
      <c r="O596" t="s">
        <v>63</v>
      </c>
      <c r="P596" t="s">
        <v>53</v>
      </c>
      <c r="Q596">
        <v>481</v>
      </c>
      <c r="R596" t="s">
        <v>2314</v>
      </c>
      <c r="S596" t="s">
        <v>53</v>
      </c>
      <c r="T596" t="s">
        <v>53</v>
      </c>
      <c r="U596" t="s">
        <v>53</v>
      </c>
      <c r="V596" t="s">
        <v>131</v>
      </c>
      <c r="W596" t="s">
        <v>53</v>
      </c>
      <c r="X596" t="s">
        <v>281</v>
      </c>
      <c r="Y596" t="s">
        <v>53</v>
      </c>
      <c r="Z596" t="s">
        <v>53</v>
      </c>
      <c r="AA596" t="s">
        <v>53</v>
      </c>
      <c r="AB596" t="s">
        <v>53</v>
      </c>
      <c r="AC596" t="s">
        <v>53</v>
      </c>
      <c r="AD596" t="s">
        <v>53</v>
      </c>
      <c r="AE596" t="s">
        <v>2186</v>
      </c>
      <c r="AF596" t="s">
        <v>53</v>
      </c>
      <c r="AG596" t="s">
        <v>2187</v>
      </c>
      <c r="AH596" t="s">
        <v>131</v>
      </c>
      <c r="AI596" t="s">
        <v>53</v>
      </c>
      <c r="AJ596" t="s">
        <v>63</v>
      </c>
      <c r="AK596" t="s">
        <v>53</v>
      </c>
      <c r="AL596" t="s">
        <v>53</v>
      </c>
      <c r="AM596" t="s">
        <v>2314</v>
      </c>
      <c r="AN596" t="s">
        <v>53</v>
      </c>
      <c r="AO596">
        <v>312</v>
      </c>
      <c r="AP596" t="s">
        <v>2315</v>
      </c>
      <c r="AQ596" t="s">
        <v>2184</v>
      </c>
      <c r="AR596" t="s">
        <v>82</v>
      </c>
      <c r="AS596" t="s">
        <v>72</v>
      </c>
      <c r="AT596" t="s">
        <v>53</v>
      </c>
      <c r="AU596" t="s">
        <v>53</v>
      </c>
      <c r="AV596" t="s">
        <v>53</v>
      </c>
      <c r="AW596" t="s">
        <v>53</v>
      </c>
      <c r="AX596" t="s">
        <v>131</v>
      </c>
      <c r="AY596" t="s">
        <v>53</v>
      </c>
      <c r="AZ596" t="s">
        <v>281</v>
      </c>
      <c r="BA596" t="s">
        <v>74</v>
      </c>
      <c r="BB596" t="s">
        <v>53</v>
      </c>
      <c r="BC596" t="s">
        <v>53</v>
      </c>
      <c r="BD596" t="s">
        <v>53</v>
      </c>
      <c r="BE596" t="s">
        <v>53</v>
      </c>
      <c r="BF596" t="s">
        <v>53</v>
      </c>
      <c r="BG596" t="s">
        <v>53</v>
      </c>
      <c r="BH596" t="s">
        <v>53</v>
      </c>
      <c r="BI596" t="s">
        <v>53</v>
      </c>
    </row>
    <row r="597" spans="1:61" x14ac:dyDescent="0.25">
      <c r="A597" t="s">
        <v>53</v>
      </c>
      <c r="B597" t="s">
        <v>54</v>
      </c>
      <c r="C597" t="s">
        <v>55</v>
      </c>
      <c r="D597" t="s">
        <v>54</v>
      </c>
      <c r="E597" t="s">
        <v>56</v>
      </c>
      <c r="F597" t="s">
        <v>54</v>
      </c>
      <c r="G597" t="s">
        <v>54</v>
      </c>
      <c r="H597">
        <v>482</v>
      </c>
      <c r="I597" t="s">
        <v>1464</v>
      </c>
      <c r="J597" t="s">
        <v>58</v>
      </c>
      <c r="K597" t="s">
        <v>53</v>
      </c>
      <c r="L597" t="s">
        <v>53</v>
      </c>
      <c r="M597" t="s">
        <v>131</v>
      </c>
      <c r="N597" t="s">
        <v>53</v>
      </c>
      <c r="O597" t="s">
        <v>63</v>
      </c>
      <c r="P597" t="s">
        <v>53</v>
      </c>
      <c r="Q597">
        <v>482</v>
      </c>
      <c r="R597" t="s">
        <v>2316</v>
      </c>
      <c r="S597" t="s">
        <v>53</v>
      </c>
      <c r="T597" t="s">
        <v>53</v>
      </c>
      <c r="U597" t="s">
        <v>53</v>
      </c>
      <c r="V597" t="s">
        <v>131</v>
      </c>
      <c r="W597" t="s">
        <v>53</v>
      </c>
      <c r="X597" t="s">
        <v>281</v>
      </c>
      <c r="Y597" t="s">
        <v>53</v>
      </c>
      <c r="Z597" t="s">
        <v>53</v>
      </c>
      <c r="AA597" t="s">
        <v>53</v>
      </c>
      <c r="AB597" t="s">
        <v>53</v>
      </c>
      <c r="AC597" t="s">
        <v>53</v>
      </c>
      <c r="AD597" t="s">
        <v>53</v>
      </c>
      <c r="AE597" t="s">
        <v>2317</v>
      </c>
      <c r="AF597" t="s">
        <v>53</v>
      </c>
      <c r="AG597" t="s">
        <v>2062</v>
      </c>
      <c r="AH597" t="s">
        <v>131</v>
      </c>
      <c r="AI597" t="s">
        <v>53</v>
      </c>
      <c r="AJ597" t="s">
        <v>63</v>
      </c>
      <c r="AK597" t="s">
        <v>53</v>
      </c>
      <c r="AL597" t="s">
        <v>53</v>
      </c>
      <c r="AM597" t="s">
        <v>2316</v>
      </c>
      <c r="AN597" t="s">
        <v>53</v>
      </c>
      <c r="AO597">
        <v>313</v>
      </c>
      <c r="AP597" t="s">
        <v>2318</v>
      </c>
      <c r="AQ597" t="s">
        <v>2184</v>
      </c>
      <c r="AR597" t="s">
        <v>82</v>
      </c>
      <c r="AS597" t="s">
        <v>72</v>
      </c>
      <c r="AT597" t="s">
        <v>53</v>
      </c>
      <c r="AU597" t="s">
        <v>53</v>
      </c>
      <c r="AV597" t="s">
        <v>53</v>
      </c>
      <c r="AW597" t="s">
        <v>53</v>
      </c>
      <c r="AX597" t="s">
        <v>131</v>
      </c>
      <c r="AY597" t="s">
        <v>53</v>
      </c>
      <c r="AZ597" t="s">
        <v>281</v>
      </c>
      <c r="BA597" t="s">
        <v>74</v>
      </c>
      <c r="BB597" t="s">
        <v>53</v>
      </c>
      <c r="BC597" t="s">
        <v>53</v>
      </c>
      <c r="BD597" t="s">
        <v>53</v>
      </c>
      <c r="BE597" t="s">
        <v>53</v>
      </c>
      <c r="BF597" t="s">
        <v>53</v>
      </c>
      <c r="BG597" t="s">
        <v>53</v>
      </c>
      <c r="BH597" t="s">
        <v>53</v>
      </c>
      <c r="BI597" t="s">
        <v>53</v>
      </c>
    </row>
    <row r="598" spans="1:61" x14ac:dyDescent="0.25">
      <c r="A598" t="s">
        <v>53</v>
      </c>
      <c r="B598" t="s">
        <v>54</v>
      </c>
      <c r="C598" t="s">
        <v>55</v>
      </c>
      <c r="D598" t="s">
        <v>54</v>
      </c>
      <c r="E598" t="s">
        <v>56</v>
      </c>
      <c r="F598" t="s">
        <v>54</v>
      </c>
      <c r="G598" t="s">
        <v>54</v>
      </c>
      <c r="H598">
        <v>483</v>
      </c>
      <c r="I598" t="s">
        <v>1464</v>
      </c>
      <c r="J598" t="s">
        <v>58</v>
      </c>
      <c r="K598" t="s">
        <v>53</v>
      </c>
      <c r="L598" t="s">
        <v>53</v>
      </c>
      <c r="M598" t="s">
        <v>131</v>
      </c>
      <c r="N598" t="s">
        <v>53</v>
      </c>
      <c r="O598" t="s">
        <v>63</v>
      </c>
      <c r="P598" t="s">
        <v>53</v>
      </c>
      <c r="Q598">
        <v>483</v>
      </c>
      <c r="R598" t="s">
        <v>2319</v>
      </c>
      <c r="S598" t="s">
        <v>53</v>
      </c>
      <c r="T598" t="s">
        <v>53</v>
      </c>
      <c r="U598" t="s">
        <v>53</v>
      </c>
      <c r="V598" t="s">
        <v>131</v>
      </c>
      <c r="W598" t="s">
        <v>53</v>
      </c>
      <c r="X598" t="s">
        <v>281</v>
      </c>
      <c r="Y598" t="s">
        <v>53</v>
      </c>
      <c r="Z598" t="s">
        <v>53</v>
      </c>
      <c r="AA598" t="s">
        <v>53</v>
      </c>
      <c r="AB598" t="s">
        <v>53</v>
      </c>
      <c r="AC598" t="s">
        <v>53</v>
      </c>
      <c r="AD598" t="s">
        <v>53</v>
      </c>
      <c r="AE598" t="s">
        <v>1522</v>
      </c>
      <c r="AF598" t="s">
        <v>53</v>
      </c>
      <c r="AG598" t="s">
        <v>2320</v>
      </c>
      <c r="AH598" t="s">
        <v>131</v>
      </c>
      <c r="AI598" t="s">
        <v>53</v>
      </c>
      <c r="AJ598" t="s">
        <v>63</v>
      </c>
      <c r="AK598" t="s">
        <v>53</v>
      </c>
      <c r="AL598" t="s">
        <v>53</v>
      </c>
      <c r="AM598" t="s">
        <v>2319</v>
      </c>
      <c r="AN598" t="s">
        <v>53</v>
      </c>
      <c r="AO598">
        <v>314</v>
      </c>
      <c r="AP598" t="s">
        <v>2321</v>
      </c>
      <c r="AQ598" t="s">
        <v>2184</v>
      </c>
      <c r="AR598" t="s">
        <v>82</v>
      </c>
      <c r="AS598" t="s">
        <v>72</v>
      </c>
      <c r="AT598" t="s">
        <v>53</v>
      </c>
      <c r="AU598" t="s">
        <v>53</v>
      </c>
      <c r="AV598" t="s">
        <v>53</v>
      </c>
      <c r="AW598" t="s">
        <v>53</v>
      </c>
      <c r="AX598" t="s">
        <v>131</v>
      </c>
      <c r="AY598" t="s">
        <v>53</v>
      </c>
      <c r="AZ598" t="s">
        <v>281</v>
      </c>
      <c r="BA598" t="s">
        <v>74</v>
      </c>
      <c r="BB598" t="s">
        <v>53</v>
      </c>
      <c r="BC598" t="s">
        <v>53</v>
      </c>
      <c r="BD598" t="s">
        <v>53</v>
      </c>
      <c r="BE598" t="s">
        <v>53</v>
      </c>
      <c r="BF598" t="s">
        <v>53</v>
      </c>
      <c r="BG598" t="s">
        <v>53</v>
      </c>
      <c r="BH598" t="s">
        <v>53</v>
      </c>
      <c r="BI598" t="s">
        <v>53</v>
      </c>
    </row>
    <row r="599" spans="1:61" x14ac:dyDescent="0.25">
      <c r="A599" t="s">
        <v>53</v>
      </c>
      <c r="B599" t="s">
        <v>54</v>
      </c>
      <c r="C599" t="s">
        <v>529</v>
      </c>
      <c r="D599" t="s">
        <v>54</v>
      </c>
      <c r="E599" t="s">
        <v>380</v>
      </c>
      <c r="F599" t="s">
        <v>54</v>
      </c>
      <c r="G599" t="s">
        <v>54</v>
      </c>
      <c r="H599">
        <v>484</v>
      </c>
      <c r="I599" t="s">
        <v>1464</v>
      </c>
      <c r="J599" t="s">
        <v>380</v>
      </c>
      <c r="K599" t="s">
        <v>53</v>
      </c>
      <c r="L599" t="s">
        <v>53</v>
      </c>
      <c r="M599" t="s">
        <v>111</v>
      </c>
      <c r="N599" t="s">
        <v>53</v>
      </c>
      <c r="O599" t="s">
        <v>63</v>
      </c>
      <c r="P599" t="s">
        <v>53</v>
      </c>
      <c r="Q599">
        <v>484</v>
      </c>
      <c r="R599" t="s">
        <v>2322</v>
      </c>
      <c r="S599" t="s">
        <v>53</v>
      </c>
      <c r="T599" t="s">
        <v>53</v>
      </c>
      <c r="U599" t="s">
        <v>53</v>
      </c>
      <c r="V599" t="s">
        <v>111</v>
      </c>
      <c r="W599" t="s">
        <v>53</v>
      </c>
      <c r="X599" t="s">
        <v>179</v>
      </c>
      <c r="Y599" t="s">
        <v>53</v>
      </c>
      <c r="Z599" t="s">
        <v>53</v>
      </c>
      <c r="AA599" t="s">
        <v>53</v>
      </c>
      <c r="AB599" t="s">
        <v>53</v>
      </c>
      <c r="AC599" t="s">
        <v>53</v>
      </c>
      <c r="AD599" t="s">
        <v>53</v>
      </c>
      <c r="AE599" t="s">
        <v>2323</v>
      </c>
      <c r="AF599" t="s">
        <v>53</v>
      </c>
      <c r="AG599" t="s">
        <v>1872</v>
      </c>
      <c r="AH599" t="s">
        <v>111</v>
      </c>
      <c r="AI599" t="s">
        <v>53</v>
      </c>
      <c r="AJ599" t="s">
        <v>63</v>
      </c>
      <c r="AK599" t="s">
        <v>53</v>
      </c>
      <c r="AL599" t="s">
        <v>53</v>
      </c>
      <c r="AM599" t="s">
        <v>2322</v>
      </c>
      <c r="AN599" t="s">
        <v>53</v>
      </c>
      <c r="AO599">
        <v>533</v>
      </c>
      <c r="AP599" t="s">
        <v>2324</v>
      </c>
      <c r="AQ599" t="s">
        <v>2184</v>
      </c>
      <c r="AR599" t="s">
        <v>71</v>
      </c>
      <c r="AS599" t="s">
        <v>72</v>
      </c>
      <c r="AT599" t="s">
        <v>53</v>
      </c>
      <c r="AU599" t="s">
        <v>53</v>
      </c>
      <c r="AV599" t="s">
        <v>53</v>
      </c>
      <c r="AW599" t="s">
        <v>53</v>
      </c>
      <c r="AX599" t="s">
        <v>111</v>
      </c>
      <c r="AY599" t="s">
        <v>53</v>
      </c>
      <c r="AZ599" t="s">
        <v>179</v>
      </c>
      <c r="BA599" t="s">
        <v>93</v>
      </c>
      <c r="BB599" t="s">
        <v>53</v>
      </c>
      <c r="BC599" t="s">
        <v>53</v>
      </c>
      <c r="BD599" t="s">
        <v>53</v>
      </c>
      <c r="BE599" t="s">
        <v>53</v>
      </c>
      <c r="BF599" t="s">
        <v>53</v>
      </c>
      <c r="BG599" t="s">
        <v>53</v>
      </c>
      <c r="BH599" t="s">
        <v>53</v>
      </c>
      <c r="BI599" t="s">
        <v>53</v>
      </c>
    </row>
    <row r="600" spans="1:61" x14ac:dyDescent="0.25">
      <c r="A600" t="s">
        <v>53</v>
      </c>
      <c r="B600" t="s">
        <v>54</v>
      </c>
      <c r="C600" t="s">
        <v>309</v>
      </c>
      <c r="D600" t="s">
        <v>54</v>
      </c>
      <c r="E600" t="s">
        <v>56</v>
      </c>
      <c r="F600" t="s">
        <v>54</v>
      </c>
      <c r="G600" t="s">
        <v>54</v>
      </c>
      <c r="H600">
        <v>485</v>
      </c>
      <c r="I600" t="s">
        <v>1464</v>
      </c>
      <c r="J600" t="s">
        <v>380</v>
      </c>
      <c r="K600" t="s">
        <v>53</v>
      </c>
      <c r="L600" t="s">
        <v>53</v>
      </c>
      <c r="M600" t="s">
        <v>111</v>
      </c>
      <c r="N600" t="s">
        <v>53</v>
      </c>
      <c r="O600" t="s">
        <v>63</v>
      </c>
      <c r="P600" t="s">
        <v>53</v>
      </c>
      <c r="Q600">
        <v>485</v>
      </c>
      <c r="R600" t="s">
        <v>2325</v>
      </c>
      <c r="S600" t="s">
        <v>53</v>
      </c>
      <c r="T600" t="s">
        <v>53</v>
      </c>
      <c r="U600" t="s">
        <v>53</v>
      </c>
      <c r="V600" t="s">
        <v>111</v>
      </c>
      <c r="W600" t="s">
        <v>53</v>
      </c>
      <c r="X600" t="s">
        <v>179</v>
      </c>
      <c r="Y600" t="s">
        <v>53</v>
      </c>
      <c r="Z600" t="s">
        <v>53</v>
      </c>
      <c r="AA600" t="s">
        <v>53</v>
      </c>
      <c r="AB600" t="s">
        <v>53</v>
      </c>
      <c r="AC600" t="s">
        <v>53</v>
      </c>
      <c r="AD600" t="s">
        <v>53</v>
      </c>
      <c r="AE600" t="s">
        <v>843</v>
      </c>
      <c r="AF600" t="s">
        <v>53</v>
      </c>
      <c r="AG600" t="s">
        <v>2326</v>
      </c>
      <c r="AH600" t="s">
        <v>111</v>
      </c>
      <c r="AI600" t="s">
        <v>53</v>
      </c>
      <c r="AJ600" t="s">
        <v>63</v>
      </c>
      <c r="AK600" t="s">
        <v>53</v>
      </c>
      <c r="AL600" t="s">
        <v>53</v>
      </c>
      <c r="AM600" t="s">
        <v>2325</v>
      </c>
      <c r="AN600" t="s">
        <v>53</v>
      </c>
      <c r="AO600">
        <v>440</v>
      </c>
      <c r="AP600" t="s">
        <v>2327</v>
      </c>
      <c r="AQ600" t="s">
        <v>2184</v>
      </c>
      <c r="AR600" t="s">
        <v>82</v>
      </c>
      <c r="AS600" t="s">
        <v>72</v>
      </c>
      <c r="AT600" t="s">
        <v>53</v>
      </c>
      <c r="AU600" t="s">
        <v>53</v>
      </c>
      <c r="AV600" t="s">
        <v>53</v>
      </c>
      <c r="AW600" t="s">
        <v>53</v>
      </c>
      <c r="AX600" t="s">
        <v>111</v>
      </c>
      <c r="AY600" t="s">
        <v>53</v>
      </c>
      <c r="AZ600" t="s">
        <v>179</v>
      </c>
      <c r="BA600" t="s">
        <v>93</v>
      </c>
      <c r="BB600" t="s">
        <v>53</v>
      </c>
      <c r="BC600" t="s">
        <v>53</v>
      </c>
      <c r="BD600" t="s">
        <v>53</v>
      </c>
      <c r="BE600" t="s">
        <v>53</v>
      </c>
      <c r="BF600" t="s">
        <v>53</v>
      </c>
      <c r="BG600" t="s">
        <v>53</v>
      </c>
      <c r="BH600" t="s">
        <v>53</v>
      </c>
      <c r="BI600" t="s">
        <v>53</v>
      </c>
    </row>
    <row r="601" spans="1:61" x14ac:dyDescent="0.25">
      <c r="A601" t="s">
        <v>53</v>
      </c>
      <c r="B601" t="s">
        <v>54</v>
      </c>
      <c r="C601" t="s">
        <v>55</v>
      </c>
      <c r="D601" t="s">
        <v>54</v>
      </c>
      <c r="E601" t="s">
        <v>56</v>
      </c>
      <c r="F601" t="s">
        <v>54</v>
      </c>
      <c r="G601" t="s">
        <v>54</v>
      </c>
      <c r="H601">
        <v>486</v>
      </c>
      <c r="I601" t="s">
        <v>1464</v>
      </c>
      <c r="J601" t="s">
        <v>58</v>
      </c>
      <c r="K601" t="s">
        <v>53</v>
      </c>
      <c r="L601" t="s">
        <v>53</v>
      </c>
      <c r="M601" t="s">
        <v>111</v>
      </c>
      <c r="N601" t="s">
        <v>53</v>
      </c>
      <c r="O601" t="s">
        <v>63</v>
      </c>
      <c r="P601" t="s">
        <v>53</v>
      </c>
      <c r="Q601">
        <v>486</v>
      </c>
      <c r="R601" t="s">
        <v>2328</v>
      </c>
      <c r="S601" t="s">
        <v>53</v>
      </c>
      <c r="T601" t="s">
        <v>53</v>
      </c>
      <c r="U601" t="s">
        <v>53</v>
      </c>
      <c r="V601" t="s">
        <v>111</v>
      </c>
      <c r="W601" t="s">
        <v>53</v>
      </c>
      <c r="X601" t="s">
        <v>179</v>
      </c>
      <c r="Y601" t="s">
        <v>53</v>
      </c>
      <c r="Z601" t="s">
        <v>53</v>
      </c>
      <c r="AA601" t="s">
        <v>53</v>
      </c>
      <c r="AB601" t="s">
        <v>53</v>
      </c>
      <c r="AC601" t="s">
        <v>53</v>
      </c>
      <c r="AD601" t="s">
        <v>53</v>
      </c>
      <c r="AE601" t="s">
        <v>2329</v>
      </c>
      <c r="AF601" t="s">
        <v>53</v>
      </c>
      <c r="AG601" t="s">
        <v>2330</v>
      </c>
      <c r="AH601" t="s">
        <v>111</v>
      </c>
      <c r="AI601" t="s">
        <v>53</v>
      </c>
      <c r="AJ601" t="s">
        <v>63</v>
      </c>
      <c r="AK601" t="s">
        <v>53</v>
      </c>
      <c r="AL601" t="s">
        <v>53</v>
      </c>
      <c r="AM601" t="s">
        <v>2328</v>
      </c>
      <c r="AN601" t="s">
        <v>53</v>
      </c>
      <c r="AO601">
        <v>433</v>
      </c>
      <c r="AP601" t="s">
        <v>2331</v>
      </c>
      <c r="AQ601" t="s">
        <v>2184</v>
      </c>
      <c r="AR601" t="s">
        <v>82</v>
      </c>
      <c r="AS601" t="s">
        <v>72</v>
      </c>
      <c r="AT601" t="s">
        <v>53</v>
      </c>
      <c r="AU601" t="s">
        <v>53</v>
      </c>
      <c r="AV601" t="s">
        <v>53</v>
      </c>
      <c r="AW601" t="s">
        <v>53</v>
      </c>
      <c r="AX601" t="s">
        <v>111</v>
      </c>
      <c r="AY601" t="s">
        <v>53</v>
      </c>
      <c r="AZ601" t="s">
        <v>179</v>
      </c>
      <c r="BA601" t="s">
        <v>74</v>
      </c>
      <c r="BB601" t="s">
        <v>53</v>
      </c>
      <c r="BC601" t="s">
        <v>53</v>
      </c>
      <c r="BD601" t="s">
        <v>53</v>
      </c>
      <c r="BE601" t="s">
        <v>53</v>
      </c>
      <c r="BF601" t="s">
        <v>53</v>
      </c>
      <c r="BG601" t="s">
        <v>53</v>
      </c>
      <c r="BH601" t="s">
        <v>53</v>
      </c>
      <c r="BI601" t="s">
        <v>53</v>
      </c>
    </row>
    <row r="602" spans="1:61" x14ac:dyDescent="0.25">
      <c r="A602" t="s">
        <v>53</v>
      </c>
      <c r="B602" t="s">
        <v>54</v>
      </c>
      <c r="C602" t="s">
        <v>55</v>
      </c>
      <c r="D602" t="s">
        <v>54</v>
      </c>
      <c r="E602" t="s">
        <v>56</v>
      </c>
      <c r="F602" t="s">
        <v>54</v>
      </c>
      <c r="G602" t="s">
        <v>54</v>
      </c>
      <c r="H602">
        <v>487</v>
      </c>
      <c r="I602" t="s">
        <v>1464</v>
      </c>
      <c r="J602" t="s">
        <v>58</v>
      </c>
      <c r="K602" t="s">
        <v>53</v>
      </c>
      <c r="L602" t="s">
        <v>53</v>
      </c>
      <c r="M602" t="s">
        <v>111</v>
      </c>
      <c r="N602" t="s">
        <v>53</v>
      </c>
      <c r="O602" t="s">
        <v>63</v>
      </c>
      <c r="P602" t="s">
        <v>53</v>
      </c>
      <c r="Q602">
        <v>487</v>
      </c>
      <c r="R602" t="s">
        <v>2332</v>
      </c>
      <c r="S602" t="s">
        <v>53</v>
      </c>
      <c r="T602" t="s">
        <v>53</v>
      </c>
      <c r="U602" t="s">
        <v>53</v>
      </c>
      <c r="V602" t="s">
        <v>111</v>
      </c>
      <c r="W602" t="s">
        <v>53</v>
      </c>
      <c r="X602" t="s">
        <v>179</v>
      </c>
      <c r="Y602" t="s">
        <v>53</v>
      </c>
      <c r="Z602" t="s">
        <v>53</v>
      </c>
      <c r="AA602" t="s">
        <v>53</v>
      </c>
      <c r="AB602" t="s">
        <v>53</v>
      </c>
      <c r="AC602" t="s">
        <v>53</v>
      </c>
      <c r="AD602" t="s">
        <v>53</v>
      </c>
      <c r="AE602" t="s">
        <v>2304</v>
      </c>
      <c r="AF602" t="s">
        <v>53</v>
      </c>
      <c r="AG602" t="s">
        <v>2305</v>
      </c>
      <c r="AH602" t="s">
        <v>111</v>
      </c>
      <c r="AI602" t="s">
        <v>53</v>
      </c>
      <c r="AJ602" t="s">
        <v>63</v>
      </c>
      <c r="AK602" t="s">
        <v>53</v>
      </c>
      <c r="AL602" t="s">
        <v>53</v>
      </c>
      <c r="AM602" t="s">
        <v>2332</v>
      </c>
      <c r="AN602" t="s">
        <v>53</v>
      </c>
      <c r="AO602">
        <v>434</v>
      </c>
      <c r="AP602" t="s">
        <v>2333</v>
      </c>
      <c r="AQ602" t="s">
        <v>2184</v>
      </c>
      <c r="AR602" t="s">
        <v>82</v>
      </c>
      <c r="AS602" t="s">
        <v>72</v>
      </c>
      <c r="AT602" t="s">
        <v>53</v>
      </c>
      <c r="AU602" t="s">
        <v>53</v>
      </c>
      <c r="AV602" t="s">
        <v>53</v>
      </c>
      <c r="AW602" t="s">
        <v>53</v>
      </c>
      <c r="AX602" t="s">
        <v>111</v>
      </c>
      <c r="AY602" t="s">
        <v>53</v>
      </c>
      <c r="AZ602" t="s">
        <v>179</v>
      </c>
      <c r="BA602" t="s">
        <v>74</v>
      </c>
      <c r="BB602" t="s">
        <v>53</v>
      </c>
      <c r="BC602" t="s">
        <v>53</v>
      </c>
      <c r="BD602" t="s">
        <v>53</v>
      </c>
      <c r="BE602" t="s">
        <v>53</v>
      </c>
      <c r="BF602" t="s">
        <v>53</v>
      </c>
      <c r="BG602" t="s">
        <v>53</v>
      </c>
      <c r="BH602" t="s">
        <v>53</v>
      </c>
      <c r="BI602" t="s">
        <v>53</v>
      </c>
    </row>
    <row r="603" spans="1:61" x14ac:dyDescent="0.25">
      <c r="A603" t="s">
        <v>53</v>
      </c>
      <c r="B603" t="s">
        <v>54</v>
      </c>
      <c r="C603" t="s">
        <v>55</v>
      </c>
      <c r="D603" t="s">
        <v>54</v>
      </c>
      <c r="E603" t="s">
        <v>56</v>
      </c>
      <c r="F603" t="s">
        <v>54</v>
      </c>
      <c r="G603" t="s">
        <v>54</v>
      </c>
      <c r="H603">
        <v>488</v>
      </c>
      <c r="I603" t="s">
        <v>1464</v>
      </c>
      <c r="J603" t="s">
        <v>58</v>
      </c>
      <c r="K603" t="s">
        <v>53</v>
      </c>
      <c r="L603" t="s">
        <v>53</v>
      </c>
      <c r="M603" t="s">
        <v>131</v>
      </c>
      <c r="N603" t="s">
        <v>53</v>
      </c>
      <c r="O603" t="s">
        <v>63</v>
      </c>
      <c r="P603" t="s">
        <v>53</v>
      </c>
      <c r="Q603">
        <v>488</v>
      </c>
      <c r="R603" t="s">
        <v>2334</v>
      </c>
      <c r="S603" t="s">
        <v>53</v>
      </c>
      <c r="T603" t="s">
        <v>53</v>
      </c>
      <c r="U603" t="s">
        <v>53</v>
      </c>
      <c r="V603" t="s">
        <v>131</v>
      </c>
      <c r="W603" t="s">
        <v>53</v>
      </c>
      <c r="X603" t="s">
        <v>876</v>
      </c>
      <c r="Y603" t="s">
        <v>53</v>
      </c>
      <c r="Z603" t="s">
        <v>53</v>
      </c>
      <c r="AA603" t="s">
        <v>53</v>
      </c>
      <c r="AB603" t="s">
        <v>53</v>
      </c>
      <c r="AC603" t="s">
        <v>53</v>
      </c>
      <c r="AD603" t="s">
        <v>53</v>
      </c>
      <c r="AE603" t="s">
        <v>584</v>
      </c>
      <c r="AF603" t="s">
        <v>53</v>
      </c>
      <c r="AG603" t="s">
        <v>2335</v>
      </c>
      <c r="AH603" t="s">
        <v>131</v>
      </c>
      <c r="AI603" t="s">
        <v>53</v>
      </c>
      <c r="AJ603" t="s">
        <v>63</v>
      </c>
      <c r="AK603" t="s">
        <v>53</v>
      </c>
      <c r="AL603" t="s">
        <v>53</v>
      </c>
      <c r="AM603" t="s">
        <v>2334</v>
      </c>
      <c r="AN603" t="s">
        <v>53</v>
      </c>
      <c r="AO603">
        <v>292</v>
      </c>
      <c r="AP603" t="s">
        <v>2336</v>
      </c>
      <c r="AQ603" t="s">
        <v>2184</v>
      </c>
      <c r="AR603" t="s">
        <v>82</v>
      </c>
      <c r="AS603" t="s">
        <v>72</v>
      </c>
      <c r="AT603" t="s">
        <v>53</v>
      </c>
      <c r="AU603" t="s">
        <v>53</v>
      </c>
      <c r="AV603" t="s">
        <v>53</v>
      </c>
      <c r="AW603" t="s">
        <v>53</v>
      </c>
      <c r="AX603" t="s">
        <v>131</v>
      </c>
      <c r="AY603" t="s">
        <v>53</v>
      </c>
      <c r="AZ603" t="s">
        <v>876</v>
      </c>
      <c r="BA603" t="s">
        <v>74</v>
      </c>
      <c r="BB603" t="s">
        <v>53</v>
      </c>
      <c r="BC603" t="s">
        <v>53</v>
      </c>
      <c r="BD603" t="s">
        <v>53</v>
      </c>
      <c r="BE603" t="s">
        <v>53</v>
      </c>
      <c r="BF603" t="s">
        <v>53</v>
      </c>
      <c r="BG603" t="s">
        <v>53</v>
      </c>
      <c r="BH603" t="s">
        <v>53</v>
      </c>
      <c r="BI603" t="s">
        <v>53</v>
      </c>
    </row>
    <row r="604" spans="1:61" x14ac:dyDescent="0.25">
      <c r="A604" t="s">
        <v>53</v>
      </c>
      <c r="B604" t="s">
        <v>54</v>
      </c>
      <c r="C604" t="s">
        <v>529</v>
      </c>
      <c r="D604" t="s">
        <v>54</v>
      </c>
      <c r="E604" t="s">
        <v>380</v>
      </c>
      <c r="F604" t="s">
        <v>54</v>
      </c>
      <c r="G604" t="s">
        <v>54</v>
      </c>
      <c r="H604">
        <v>489</v>
      </c>
      <c r="I604" t="s">
        <v>1464</v>
      </c>
      <c r="J604" t="s">
        <v>380</v>
      </c>
      <c r="K604" t="s">
        <v>53</v>
      </c>
      <c r="L604" t="s">
        <v>2337</v>
      </c>
      <c r="M604" t="s">
        <v>61</v>
      </c>
      <c r="N604" t="s">
        <v>53</v>
      </c>
      <c r="O604" t="s">
        <v>63</v>
      </c>
      <c r="P604" t="s">
        <v>53</v>
      </c>
      <c r="Q604">
        <v>489</v>
      </c>
      <c r="R604" t="s">
        <v>2338</v>
      </c>
      <c r="S604" t="s">
        <v>53</v>
      </c>
      <c r="T604" t="s">
        <v>53</v>
      </c>
      <c r="U604" t="s">
        <v>53</v>
      </c>
      <c r="V604" t="s">
        <v>61</v>
      </c>
      <c r="W604" t="s">
        <v>53</v>
      </c>
      <c r="X604" t="s">
        <v>333</v>
      </c>
      <c r="Y604" t="s">
        <v>53</v>
      </c>
      <c r="Z604" t="s">
        <v>53</v>
      </c>
      <c r="AA604" t="s">
        <v>53</v>
      </c>
      <c r="AB604" t="s">
        <v>53</v>
      </c>
      <c r="AC604" t="s">
        <v>53</v>
      </c>
      <c r="AD604" t="s">
        <v>53</v>
      </c>
      <c r="AE604" t="s">
        <v>334</v>
      </c>
      <c r="AF604" t="s">
        <v>53</v>
      </c>
      <c r="AG604" t="s">
        <v>1862</v>
      </c>
      <c r="AH604" t="s">
        <v>61</v>
      </c>
      <c r="AI604" t="s">
        <v>53</v>
      </c>
      <c r="AJ604" t="s">
        <v>63</v>
      </c>
      <c r="AK604" t="s">
        <v>53</v>
      </c>
      <c r="AL604" t="s">
        <v>53</v>
      </c>
      <c r="AM604" t="s">
        <v>2338</v>
      </c>
      <c r="AN604" t="s">
        <v>53</v>
      </c>
      <c r="AO604">
        <v>71</v>
      </c>
      <c r="AP604" t="s">
        <v>2339</v>
      </c>
      <c r="AQ604" t="s">
        <v>2340</v>
      </c>
      <c r="AR604" t="s">
        <v>71</v>
      </c>
      <c r="AS604" t="s">
        <v>72</v>
      </c>
      <c r="AT604" t="s">
        <v>53</v>
      </c>
      <c r="AU604" t="s">
        <v>53</v>
      </c>
      <c r="AV604" t="s">
        <v>53</v>
      </c>
      <c r="AW604" t="s">
        <v>53</v>
      </c>
      <c r="AX604" t="s">
        <v>61</v>
      </c>
      <c r="AY604" t="s">
        <v>53</v>
      </c>
      <c r="AZ604" t="s">
        <v>333</v>
      </c>
      <c r="BA604" t="s">
        <v>74</v>
      </c>
      <c r="BB604" t="s">
        <v>53</v>
      </c>
      <c r="BC604" t="s">
        <v>53</v>
      </c>
      <c r="BD604" t="s">
        <v>53</v>
      </c>
      <c r="BE604" t="s">
        <v>53</v>
      </c>
      <c r="BF604" t="s">
        <v>53</v>
      </c>
      <c r="BG604" t="s">
        <v>53</v>
      </c>
      <c r="BH604" t="s">
        <v>53</v>
      </c>
      <c r="BI604" t="s">
        <v>53</v>
      </c>
    </row>
    <row r="605" spans="1:61" x14ac:dyDescent="0.25">
      <c r="A605" t="s">
        <v>53</v>
      </c>
      <c r="B605" t="s">
        <v>54</v>
      </c>
      <c r="C605" t="s">
        <v>529</v>
      </c>
      <c r="D605" t="s">
        <v>54</v>
      </c>
      <c r="E605" t="s">
        <v>56</v>
      </c>
      <c r="F605" t="s">
        <v>54</v>
      </c>
      <c r="G605" t="s">
        <v>54</v>
      </c>
      <c r="H605">
        <v>490</v>
      </c>
      <c r="I605" t="s">
        <v>1464</v>
      </c>
      <c r="J605" t="s">
        <v>380</v>
      </c>
      <c r="K605" t="s">
        <v>53</v>
      </c>
      <c r="L605" t="s">
        <v>53</v>
      </c>
      <c r="M605" t="s">
        <v>321</v>
      </c>
      <c r="N605" t="s">
        <v>53</v>
      </c>
      <c r="O605" t="s">
        <v>63</v>
      </c>
      <c r="P605" t="s">
        <v>53</v>
      </c>
      <c r="Q605">
        <v>490</v>
      </c>
      <c r="R605" t="s">
        <v>2341</v>
      </c>
      <c r="S605" t="s">
        <v>53</v>
      </c>
      <c r="T605" t="s">
        <v>53</v>
      </c>
      <c r="U605" t="s">
        <v>53</v>
      </c>
      <c r="V605" t="s">
        <v>76</v>
      </c>
      <c r="W605" t="s">
        <v>53</v>
      </c>
      <c r="X605" t="s">
        <v>323</v>
      </c>
      <c r="Y605" t="s">
        <v>53</v>
      </c>
      <c r="Z605" t="s">
        <v>53</v>
      </c>
      <c r="AA605" t="s">
        <v>53</v>
      </c>
      <c r="AB605" t="s">
        <v>53</v>
      </c>
      <c r="AC605" t="s">
        <v>2342</v>
      </c>
      <c r="AD605" t="s">
        <v>2343</v>
      </c>
      <c r="AE605" t="s">
        <v>1429</v>
      </c>
      <c r="AF605" t="s">
        <v>53</v>
      </c>
      <c r="AG605" t="s">
        <v>340</v>
      </c>
      <c r="AH605" t="s">
        <v>321</v>
      </c>
      <c r="AI605" t="s">
        <v>53</v>
      </c>
      <c r="AJ605" t="s">
        <v>63</v>
      </c>
      <c r="AK605" t="s">
        <v>53</v>
      </c>
      <c r="AL605" t="s">
        <v>150</v>
      </c>
      <c r="AM605" t="s">
        <v>2341</v>
      </c>
      <c r="AN605" t="s">
        <v>78</v>
      </c>
      <c r="AO605">
        <v>210</v>
      </c>
      <c r="AP605" t="s">
        <v>2344</v>
      </c>
      <c r="AQ605" t="s">
        <v>2340</v>
      </c>
      <c r="AR605" t="s">
        <v>203</v>
      </c>
      <c r="AS605" t="s">
        <v>72</v>
      </c>
      <c r="AT605" t="s">
        <v>53</v>
      </c>
      <c r="AU605" t="s">
        <v>53</v>
      </c>
      <c r="AV605" t="s">
        <v>53</v>
      </c>
      <c r="AW605" t="s">
        <v>53</v>
      </c>
      <c r="AX605" t="s">
        <v>76</v>
      </c>
      <c r="AY605" t="s">
        <v>53</v>
      </c>
      <c r="AZ605" t="s">
        <v>323</v>
      </c>
      <c r="BA605" t="s">
        <v>74</v>
      </c>
      <c r="BB605" t="s">
        <v>101</v>
      </c>
      <c r="BC605" t="s">
        <v>53</v>
      </c>
      <c r="BD605" t="s">
        <v>53</v>
      </c>
      <c r="BE605" t="s">
        <v>53</v>
      </c>
      <c r="BF605" t="s">
        <v>2345</v>
      </c>
      <c r="BG605" t="s">
        <v>185</v>
      </c>
      <c r="BH605" t="s">
        <v>53</v>
      </c>
      <c r="BI605" t="s">
        <v>53</v>
      </c>
    </row>
    <row r="606" spans="1:61" x14ac:dyDescent="0.25">
      <c r="A606" t="s">
        <v>53</v>
      </c>
      <c r="B606" t="s">
        <v>54</v>
      </c>
      <c r="C606" t="s">
        <v>529</v>
      </c>
      <c r="D606" t="s">
        <v>54</v>
      </c>
      <c r="E606" t="s">
        <v>380</v>
      </c>
      <c r="F606" t="s">
        <v>54</v>
      </c>
      <c r="G606" t="s">
        <v>54</v>
      </c>
      <c r="H606">
        <v>491</v>
      </c>
      <c r="I606" t="s">
        <v>1464</v>
      </c>
      <c r="J606" t="s">
        <v>380</v>
      </c>
      <c r="K606" t="s">
        <v>53</v>
      </c>
      <c r="L606" t="s">
        <v>53</v>
      </c>
      <c r="M606" t="s">
        <v>76</v>
      </c>
      <c r="N606" t="s">
        <v>53</v>
      </c>
      <c r="O606" t="s">
        <v>63</v>
      </c>
      <c r="P606" t="s">
        <v>53</v>
      </c>
      <c r="Q606">
        <v>491</v>
      </c>
      <c r="R606" t="s">
        <v>2346</v>
      </c>
      <c r="S606" t="s">
        <v>53</v>
      </c>
      <c r="T606" t="s">
        <v>53</v>
      </c>
      <c r="U606" t="s">
        <v>53</v>
      </c>
      <c r="V606" t="s">
        <v>76</v>
      </c>
      <c r="W606" t="s">
        <v>53</v>
      </c>
      <c r="X606" t="s">
        <v>79</v>
      </c>
      <c r="Y606" t="s">
        <v>53</v>
      </c>
      <c r="Z606" t="s">
        <v>53</v>
      </c>
      <c r="AA606" t="s">
        <v>53</v>
      </c>
      <c r="AB606" t="s">
        <v>53</v>
      </c>
      <c r="AC606" t="s">
        <v>2347</v>
      </c>
      <c r="AD606" t="s">
        <v>2348</v>
      </c>
      <c r="AE606" t="s">
        <v>1358</v>
      </c>
      <c r="AF606" t="s">
        <v>53</v>
      </c>
      <c r="AG606" t="s">
        <v>1366</v>
      </c>
      <c r="AH606" t="s">
        <v>76</v>
      </c>
      <c r="AI606" t="s">
        <v>53</v>
      </c>
      <c r="AJ606" t="s">
        <v>63</v>
      </c>
      <c r="AK606" t="s">
        <v>53</v>
      </c>
      <c r="AL606" t="s">
        <v>206</v>
      </c>
      <c r="AM606" t="s">
        <v>2346</v>
      </c>
      <c r="AN606" t="s">
        <v>112</v>
      </c>
      <c r="AO606">
        <v>251</v>
      </c>
      <c r="AP606" t="s">
        <v>2349</v>
      </c>
      <c r="AQ606" t="s">
        <v>2340</v>
      </c>
      <c r="AR606" t="s">
        <v>71</v>
      </c>
      <c r="AS606" t="s">
        <v>72</v>
      </c>
      <c r="AT606" t="s">
        <v>53</v>
      </c>
      <c r="AU606" t="s">
        <v>53</v>
      </c>
      <c r="AV606" t="s">
        <v>53</v>
      </c>
      <c r="AW606" t="s">
        <v>53</v>
      </c>
      <c r="AX606" t="s">
        <v>76</v>
      </c>
      <c r="AY606" t="s">
        <v>53</v>
      </c>
      <c r="AZ606" t="s">
        <v>79</v>
      </c>
      <c r="BA606" t="s">
        <v>74</v>
      </c>
      <c r="BB606" t="s">
        <v>101</v>
      </c>
      <c r="BC606" t="s">
        <v>53</v>
      </c>
      <c r="BD606" t="s">
        <v>53</v>
      </c>
      <c r="BE606" t="s">
        <v>53</v>
      </c>
      <c r="BF606" t="s">
        <v>2350</v>
      </c>
      <c r="BG606" t="s">
        <v>112</v>
      </c>
      <c r="BH606" t="s">
        <v>53</v>
      </c>
      <c r="BI606" t="s">
        <v>53</v>
      </c>
    </row>
    <row r="607" spans="1:61" x14ac:dyDescent="0.25">
      <c r="A607" t="s">
        <v>53</v>
      </c>
      <c r="B607" t="s">
        <v>54</v>
      </c>
      <c r="C607" t="s">
        <v>529</v>
      </c>
      <c r="D607" t="s">
        <v>54</v>
      </c>
      <c r="E607" t="s">
        <v>380</v>
      </c>
      <c r="F607" t="s">
        <v>54</v>
      </c>
      <c r="G607" t="s">
        <v>54</v>
      </c>
      <c r="H607">
        <v>492</v>
      </c>
      <c r="I607" t="s">
        <v>1464</v>
      </c>
      <c r="J607" t="s">
        <v>380</v>
      </c>
      <c r="K607" t="s">
        <v>53</v>
      </c>
      <c r="L607" t="s">
        <v>53</v>
      </c>
      <c r="M607" t="s">
        <v>76</v>
      </c>
      <c r="N607" t="s">
        <v>53</v>
      </c>
      <c r="O607" t="s">
        <v>63</v>
      </c>
      <c r="P607" t="s">
        <v>53</v>
      </c>
      <c r="Q607">
        <v>492</v>
      </c>
      <c r="R607" t="s">
        <v>2351</v>
      </c>
      <c r="S607" t="s">
        <v>53</v>
      </c>
      <c r="T607" t="s">
        <v>53</v>
      </c>
      <c r="U607" t="s">
        <v>53</v>
      </c>
      <c r="V607" t="s">
        <v>76</v>
      </c>
      <c r="W607" t="s">
        <v>53</v>
      </c>
      <c r="X607" t="s">
        <v>79</v>
      </c>
      <c r="Y607" t="s">
        <v>53</v>
      </c>
      <c r="Z607" t="s">
        <v>53</v>
      </c>
      <c r="AA607" t="s">
        <v>53</v>
      </c>
      <c r="AB607" t="s">
        <v>53</v>
      </c>
      <c r="AC607" t="s">
        <v>53</v>
      </c>
      <c r="AD607" t="s">
        <v>53</v>
      </c>
      <c r="AE607" t="s">
        <v>1828</v>
      </c>
      <c r="AF607" t="s">
        <v>53</v>
      </c>
      <c r="AG607" t="s">
        <v>2352</v>
      </c>
      <c r="AH607" t="s">
        <v>76</v>
      </c>
      <c r="AI607" t="s">
        <v>53</v>
      </c>
      <c r="AJ607" t="s">
        <v>63</v>
      </c>
      <c r="AK607" t="s">
        <v>53</v>
      </c>
      <c r="AL607" t="s">
        <v>53</v>
      </c>
      <c r="AM607" t="s">
        <v>2351</v>
      </c>
      <c r="AN607" t="s">
        <v>53</v>
      </c>
      <c r="AO607">
        <v>247</v>
      </c>
      <c r="AP607" t="s">
        <v>2353</v>
      </c>
      <c r="AQ607" t="s">
        <v>2340</v>
      </c>
      <c r="AR607" t="s">
        <v>71</v>
      </c>
      <c r="AS607" t="s">
        <v>72</v>
      </c>
      <c r="AT607" t="s">
        <v>53</v>
      </c>
      <c r="AU607" t="s">
        <v>53</v>
      </c>
      <c r="AV607" t="s">
        <v>53</v>
      </c>
      <c r="AW607" t="s">
        <v>53</v>
      </c>
      <c r="AX607" t="s">
        <v>76</v>
      </c>
      <c r="AY607" t="s">
        <v>53</v>
      </c>
      <c r="AZ607" t="s">
        <v>79</v>
      </c>
      <c r="BA607" t="s">
        <v>74</v>
      </c>
      <c r="BB607" t="s">
        <v>53</v>
      </c>
      <c r="BC607" t="s">
        <v>53</v>
      </c>
      <c r="BD607" t="s">
        <v>53</v>
      </c>
      <c r="BE607" t="s">
        <v>53</v>
      </c>
      <c r="BF607" t="s">
        <v>53</v>
      </c>
      <c r="BG607" t="s">
        <v>53</v>
      </c>
      <c r="BH607" t="s">
        <v>53</v>
      </c>
      <c r="BI607" t="s">
        <v>53</v>
      </c>
    </row>
    <row r="608" spans="1:61" x14ac:dyDescent="0.25">
      <c r="A608" t="s">
        <v>53</v>
      </c>
      <c r="B608" t="s">
        <v>54</v>
      </c>
      <c r="C608" t="s">
        <v>529</v>
      </c>
      <c r="D608" t="s">
        <v>54</v>
      </c>
      <c r="E608" t="s">
        <v>380</v>
      </c>
      <c r="F608" t="s">
        <v>54</v>
      </c>
      <c r="G608" t="s">
        <v>54</v>
      </c>
      <c r="H608">
        <v>493</v>
      </c>
      <c r="I608" t="s">
        <v>1464</v>
      </c>
      <c r="J608" t="s">
        <v>380</v>
      </c>
      <c r="K608" t="s">
        <v>53</v>
      </c>
      <c r="L608" t="s">
        <v>53</v>
      </c>
      <c r="M608" t="s">
        <v>76</v>
      </c>
      <c r="N608" t="s">
        <v>53</v>
      </c>
      <c r="O608" t="s">
        <v>63</v>
      </c>
      <c r="P608" t="s">
        <v>53</v>
      </c>
      <c r="Q608">
        <v>493</v>
      </c>
      <c r="R608" t="s">
        <v>2354</v>
      </c>
      <c r="S608" t="s">
        <v>53</v>
      </c>
      <c r="T608" t="s">
        <v>53</v>
      </c>
      <c r="U608" t="s">
        <v>53</v>
      </c>
      <c r="V608" t="s">
        <v>76</v>
      </c>
      <c r="W608" t="s">
        <v>53</v>
      </c>
      <c r="X608" t="s">
        <v>79</v>
      </c>
      <c r="Y608" t="s">
        <v>53</v>
      </c>
      <c r="Z608" t="s">
        <v>53</v>
      </c>
      <c r="AA608" t="s">
        <v>53</v>
      </c>
      <c r="AB608" t="s">
        <v>53</v>
      </c>
      <c r="AC608" t="s">
        <v>53</v>
      </c>
      <c r="AD608" t="s">
        <v>53</v>
      </c>
      <c r="AE608" t="s">
        <v>334</v>
      </c>
      <c r="AF608" t="s">
        <v>53</v>
      </c>
      <c r="AG608" t="s">
        <v>1862</v>
      </c>
      <c r="AH608" t="s">
        <v>76</v>
      </c>
      <c r="AI608" t="s">
        <v>53</v>
      </c>
      <c r="AJ608" t="s">
        <v>63</v>
      </c>
      <c r="AK608" t="s">
        <v>53</v>
      </c>
      <c r="AL608" t="s">
        <v>53</v>
      </c>
      <c r="AM608" t="s">
        <v>2354</v>
      </c>
      <c r="AN608" t="s">
        <v>53</v>
      </c>
      <c r="AO608">
        <v>248</v>
      </c>
      <c r="AP608" t="s">
        <v>2355</v>
      </c>
      <c r="AQ608" t="s">
        <v>2340</v>
      </c>
      <c r="AR608" t="s">
        <v>71</v>
      </c>
      <c r="AS608" t="s">
        <v>72</v>
      </c>
      <c r="AT608" t="s">
        <v>53</v>
      </c>
      <c r="AU608" t="s">
        <v>53</v>
      </c>
      <c r="AV608" t="s">
        <v>53</v>
      </c>
      <c r="AW608" t="s">
        <v>53</v>
      </c>
      <c r="AX608" t="s">
        <v>76</v>
      </c>
      <c r="AY608" t="s">
        <v>53</v>
      </c>
      <c r="AZ608" t="s">
        <v>79</v>
      </c>
      <c r="BA608" t="s">
        <v>74</v>
      </c>
      <c r="BB608" t="s">
        <v>53</v>
      </c>
      <c r="BC608" t="s">
        <v>53</v>
      </c>
      <c r="BD608" t="s">
        <v>53</v>
      </c>
      <c r="BE608" t="s">
        <v>53</v>
      </c>
      <c r="BF608" t="s">
        <v>53</v>
      </c>
      <c r="BG608" t="s">
        <v>53</v>
      </c>
      <c r="BH608" t="s">
        <v>53</v>
      </c>
      <c r="BI608" t="s">
        <v>53</v>
      </c>
    </row>
    <row r="609" spans="1:61" x14ac:dyDescent="0.25">
      <c r="A609" t="s">
        <v>53</v>
      </c>
      <c r="B609" t="s">
        <v>54</v>
      </c>
      <c r="C609" t="s">
        <v>529</v>
      </c>
      <c r="D609" t="s">
        <v>54</v>
      </c>
      <c r="E609" t="s">
        <v>380</v>
      </c>
      <c r="F609" t="s">
        <v>54</v>
      </c>
      <c r="G609" t="s">
        <v>54</v>
      </c>
      <c r="H609">
        <v>494</v>
      </c>
      <c r="I609" t="s">
        <v>1464</v>
      </c>
      <c r="J609" t="s">
        <v>380</v>
      </c>
      <c r="K609" t="s">
        <v>53</v>
      </c>
      <c r="L609" t="s">
        <v>53</v>
      </c>
      <c r="M609" t="s">
        <v>76</v>
      </c>
      <c r="N609" t="s">
        <v>53</v>
      </c>
      <c r="O609" t="s">
        <v>63</v>
      </c>
      <c r="P609" t="s">
        <v>53</v>
      </c>
      <c r="Q609">
        <v>494</v>
      </c>
      <c r="R609" t="s">
        <v>2356</v>
      </c>
      <c r="S609" t="s">
        <v>53</v>
      </c>
      <c r="T609" t="s">
        <v>53</v>
      </c>
      <c r="U609" t="s">
        <v>53</v>
      </c>
      <c r="V609" t="s">
        <v>76</v>
      </c>
      <c r="W609" t="s">
        <v>53</v>
      </c>
      <c r="X609" t="s">
        <v>79</v>
      </c>
      <c r="Y609" t="s">
        <v>53</v>
      </c>
      <c r="Z609" t="s">
        <v>53</v>
      </c>
      <c r="AA609" t="s">
        <v>53</v>
      </c>
      <c r="AB609" t="s">
        <v>53</v>
      </c>
      <c r="AC609" t="s">
        <v>53</v>
      </c>
      <c r="AD609" t="s">
        <v>53</v>
      </c>
      <c r="AE609" t="s">
        <v>174</v>
      </c>
      <c r="AF609" t="s">
        <v>53</v>
      </c>
      <c r="AG609" t="s">
        <v>1085</v>
      </c>
      <c r="AH609" t="s">
        <v>76</v>
      </c>
      <c r="AI609" t="s">
        <v>53</v>
      </c>
      <c r="AJ609" t="s">
        <v>63</v>
      </c>
      <c r="AK609" t="s">
        <v>53</v>
      </c>
      <c r="AL609" t="s">
        <v>53</v>
      </c>
      <c r="AM609" t="s">
        <v>2356</v>
      </c>
      <c r="AN609" t="s">
        <v>53</v>
      </c>
      <c r="AO609">
        <v>241</v>
      </c>
      <c r="AP609" t="s">
        <v>2357</v>
      </c>
      <c r="AQ609" t="s">
        <v>2340</v>
      </c>
      <c r="AR609" t="s">
        <v>71</v>
      </c>
      <c r="AS609" t="s">
        <v>72</v>
      </c>
      <c r="AT609" t="s">
        <v>53</v>
      </c>
      <c r="AU609" t="s">
        <v>53</v>
      </c>
      <c r="AV609" t="s">
        <v>53</v>
      </c>
      <c r="AW609" t="s">
        <v>53</v>
      </c>
      <c r="AX609" t="s">
        <v>76</v>
      </c>
      <c r="AY609" t="s">
        <v>53</v>
      </c>
      <c r="AZ609" t="s">
        <v>79</v>
      </c>
      <c r="BA609" t="s">
        <v>74</v>
      </c>
      <c r="BB609" t="s">
        <v>53</v>
      </c>
      <c r="BC609" t="s">
        <v>53</v>
      </c>
      <c r="BD609" t="s">
        <v>53</v>
      </c>
      <c r="BE609" t="s">
        <v>53</v>
      </c>
      <c r="BF609" t="s">
        <v>53</v>
      </c>
      <c r="BG609" t="s">
        <v>53</v>
      </c>
      <c r="BH609" t="s">
        <v>53</v>
      </c>
      <c r="BI609" t="s">
        <v>53</v>
      </c>
    </row>
    <row r="610" spans="1:61" x14ac:dyDescent="0.25">
      <c r="A610" t="s">
        <v>53</v>
      </c>
      <c r="B610" t="s">
        <v>54</v>
      </c>
      <c r="C610" t="s">
        <v>529</v>
      </c>
      <c r="D610" t="s">
        <v>54</v>
      </c>
      <c r="E610" t="s">
        <v>380</v>
      </c>
      <c r="F610" t="s">
        <v>54</v>
      </c>
      <c r="G610" t="s">
        <v>54</v>
      </c>
      <c r="H610">
        <v>495</v>
      </c>
      <c r="I610" t="s">
        <v>1464</v>
      </c>
      <c r="J610" t="s">
        <v>380</v>
      </c>
      <c r="K610" t="s">
        <v>53</v>
      </c>
      <c r="L610" t="s">
        <v>53</v>
      </c>
      <c r="M610" t="s">
        <v>76</v>
      </c>
      <c r="N610" t="s">
        <v>53</v>
      </c>
      <c r="O610" t="s">
        <v>63</v>
      </c>
      <c r="P610" t="s">
        <v>53</v>
      </c>
      <c r="Q610">
        <v>495</v>
      </c>
      <c r="R610" t="s">
        <v>2358</v>
      </c>
      <c r="S610" t="s">
        <v>53</v>
      </c>
      <c r="T610" t="s">
        <v>53</v>
      </c>
      <c r="U610" t="s">
        <v>53</v>
      </c>
      <c r="V610" t="s">
        <v>76</v>
      </c>
      <c r="W610" t="s">
        <v>53</v>
      </c>
      <c r="X610" t="s">
        <v>79</v>
      </c>
      <c r="Y610" t="s">
        <v>53</v>
      </c>
      <c r="Z610" t="s">
        <v>53</v>
      </c>
      <c r="AA610" t="s">
        <v>53</v>
      </c>
      <c r="AB610" t="s">
        <v>53</v>
      </c>
      <c r="AC610" t="s">
        <v>53</v>
      </c>
      <c r="AD610" t="s">
        <v>53</v>
      </c>
      <c r="AE610" t="s">
        <v>91</v>
      </c>
      <c r="AF610" t="s">
        <v>53</v>
      </c>
      <c r="AG610" t="s">
        <v>1047</v>
      </c>
      <c r="AH610" t="s">
        <v>76</v>
      </c>
      <c r="AI610" t="s">
        <v>53</v>
      </c>
      <c r="AJ610" t="s">
        <v>63</v>
      </c>
      <c r="AK610" t="s">
        <v>53</v>
      </c>
      <c r="AL610" t="s">
        <v>53</v>
      </c>
      <c r="AM610" t="s">
        <v>2358</v>
      </c>
      <c r="AN610" t="s">
        <v>53</v>
      </c>
      <c r="AO610">
        <v>244</v>
      </c>
      <c r="AP610" t="s">
        <v>2359</v>
      </c>
      <c r="AQ610" t="s">
        <v>2340</v>
      </c>
      <c r="AR610" t="s">
        <v>71</v>
      </c>
      <c r="AS610" t="s">
        <v>72</v>
      </c>
      <c r="AT610" t="s">
        <v>53</v>
      </c>
      <c r="AU610" t="s">
        <v>53</v>
      </c>
      <c r="AV610" t="s">
        <v>53</v>
      </c>
      <c r="AW610" t="s">
        <v>53</v>
      </c>
      <c r="AX610" t="s">
        <v>76</v>
      </c>
      <c r="AY610" t="s">
        <v>53</v>
      </c>
      <c r="AZ610" t="s">
        <v>79</v>
      </c>
      <c r="BA610" t="s">
        <v>74</v>
      </c>
      <c r="BB610" t="s">
        <v>53</v>
      </c>
      <c r="BC610" t="s">
        <v>53</v>
      </c>
      <c r="BD610" t="s">
        <v>53</v>
      </c>
      <c r="BE610" t="s">
        <v>53</v>
      </c>
      <c r="BF610" t="s">
        <v>53</v>
      </c>
      <c r="BG610" t="s">
        <v>53</v>
      </c>
      <c r="BH610" t="s">
        <v>53</v>
      </c>
      <c r="BI610" t="s">
        <v>53</v>
      </c>
    </row>
    <row r="611" spans="1:61" x14ac:dyDescent="0.25">
      <c r="A611" t="s">
        <v>53</v>
      </c>
      <c r="B611" t="s">
        <v>54</v>
      </c>
      <c r="C611" t="s">
        <v>529</v>
      </c>
      <c r="D611" t="s">
        <v>54</v>
      </c>
      <c r="E611" t="s">
        <v>380</v>
      </c>
      <c r="F611" t="s">
        <v>54</v>
      </c>
      <c r="G611" t="s">
        <v>54</v>
      </c>
      <c r="H611">
        <v>496</v>
      </c>
      <c r="I611" t="s">
        <v>1464</v>
      </c>
      <c r="J611" t="s">
        <v>380</v>
      </c>
      <c r="K611" t="s">
        <v>53</v>
      </c>
      <c r="L611" t="s">
        <v>53</v>
      </c>
      <c r="M611" t="s">
        <v>76</v>
      </c>
      <c r="N611" t="s">
        <v>53</v>
      </c>
      <c r="O611" t="s">
        <v>63</v>
      </c>
      <c r="P611" t="s">
        <v>53</v>
      </c>
      <c r="Q611">
        <v>496</v>
      </c>
      <c r="R611" t="s">
        <v>2360</v>
      </c>
      <c r="S611" t="s">
        <v>53</v>
      </c>
      <c r="T611" t="s">
        <v>53</v>
      </c>
      <c r="U611" t="s">
        <v>53</v>
      </c>
      <c r="V611" t="s">
        <v>76</v>
      </c>
      <c r="W611" t="s">
        <v>53</v>
      </c>
      <c r="X611" t="s">
        <v>79</v>
      </c>
      <c r="Y611" t="s">
        <v>53</v>
      </c>
      <c r="Z611" t="s">
        <v>53</v>
      </c>
      <c r="AA611" t="s">
        <v>53</v>
      </c>
      <c r="AB611" t="s">
        <v>53</v>
      </c>
      <c r="AC611" t="s">
        <v>2002</v>
      </c>
      <c r="AD611" t="s">
        <v>199</v>
      </c>
      <c r="AE611" t="s">
        <v>828</v>
      </c>
      <c r="AF611" t="s">
        <v>53</v>
      </c>
      <c r="AG611" t="s">
        <v>1397</v>
      </c>
      <c r="AH611" t="s">
        <v>76</v>
      </c>
      <c r="AI611" t="s">
        <v>53</v>
      </c>
      <c r="AJ611" t="s">
        <v>63</v>
      </c>
      <c r="AK611" t="s">
        <v>53</v>
      </c>
      <c r="AL611" t="s">
        <v>832</v>
      </c>
      <c r="AM611" t="s">
        <v>2360</v>
      </c>
      <c r="AN611" t="s">
        <v>112</v>
      </c>
      <c r="AO611">
        <v>252</v>
      </c>
      <c r="AP611" t="s">
        <v>2361</v>
      </c>
      <c r="AQ611" t="s">
        <v>2340</v>
      </c>
      <c r="AR611" t="s">
        <v>203</v>
      </c>
      <c r="AS611" t="s">
        <v>72</v>
      </c>
      <c r="AT611" t="s">
        <v>53</v>
      </c>
      <c r="AU611" t="s">
        <v>53</v>
      </c>
      <c r="AV611" t="s">
        <v>53</v>
      </c>
      <c r="AW611" t="s">
        <v>53</v>
      </c>
      <c r="AX611" t="s">
        <v>76</v>
      </c>
      <c r="AY611" t="s">
        <v>53</v>
      </c>
      <c r="AZ611" t="s">
        <v>79</v>
      </c>
      <c r="BA611" t="s">
        <v>74</v>
      </c>
      <c r="BB611" t="s">
        <v>101</v>
      </c>
      <c r="BC611" t="s">
        <v>53</v>
      </c>
      <c r="BD611" t="s">
        <v>53</v>
      </c>
      <c r="BE611" t="s">
        <v>53</v>
      </c>
      <c r="BF611" t="s">
        <v>2362</v>
      </c>
      <c r="BG611" t="s">
        <v>151</v>
      </c>
      <c r="BH611" t="s">
        <v>53</v>
      </c>
      <c r="BI611" t="s">
        <v>53</v>
      </c>
    </row>
    <row r="612" spans="1:61" x14ac:dyDescent="0.25">
      <c r="A612" t="s">
        <v>53</v>
      </c>
      <c r="B612" t="s">
        <v>54</v>
      </c>
      <c r="C612" t="s">
        <v>529</v>
      </c>
      <c r="D612" t="s">
        <v>54</v>
      </c>
      <c r="E612" t="s">
        <v>380</v>
      </c>
      <c r="F612" t="s">
        <v>54</v>
      </c>
      <c r="G612" t="s">
        <v>54</v>
      </c>
      <c r="H612">
        <v>497</v>
      </c>
      <c r="I612" t="s">
        <v>1464</v>
      </c>
      <c r="J612" t="s">
        <v>380</v>
      </c>
      <c r="K612" t="s">
        <v>53</v>
      </c>
      <c r="L612" t="s">
        <v>53</v>
      </c>
      <c r="M612" t="s">
        <v>131</v>
      </c>
      <c r="N612" t="s">
        <v>53</v>
      </c>
      <c r="O612" t="s">
        <v>63</v>
      </c>
      <c r="P612" t="s">
        <v>53</v>
      </c>
      <c r="Q612">
        <v>497</v>
      </c>
      <c r="R612" t="s">
        <v>2363</v>
      </c>
      <c r="S612" t="s">
        <v>53</v>
      </c>
      <c r="T612" t="s">
        <v>53</v>
      </c>
      <c r="U612" t="s">
        <v>53</v>
      </c>
      <c r="V612" t="s">
        <v>131</v>
      </c>
      <c r="W612" t="s">
        <v>53</v>
      </c>
      <c r="X612" t="s">
        <v>297</v>
      </c>
      <c r="Y612" t="s">
        <v>53</v>
      </c>
      <c r="Z612" t="s">
        <v>53</v>
      </c>
      <c r="AA612" t="s">
        <v>53</v>
      </c>
      <c r="AB612" t="s">
        <v>53</v>
      </c>
      <c r="AC612" t="s">
        <v>2364</v>
      </c>
      <c r="AD612" t="s">
        <v>2365</v>
      </c>
      <c r="AE612" t="s">
        <v>2366</v>
      </c>
      <c r="AF612" t="s">
        <v>53</v>
      </c>
      <c r="AG612" t="s">
        <v>2367</v>
      </c>
      <c r="AH612" t="s">
        <v>131</v>
      </c>
      <c r="AI612" t="s">
        <v>53</v>
      </c>
      <c r="AJ612" t="s">
        <v>63</v>
      </c>
      <c r="AK612" t="s">
        <v>53</v>
      </c>
      <c r="AL612" t="s">
        <v>150</v>
      </c>
      <c r="AM612" t="s">
        <v>2363</v>
      </c>
      <c r="AN612" t="s">
        <v>99</v>
      </c>
      <c r="AO612">
        <v>310</v>
      </c>
      <c r="AP612" t="s">
        <v>2368</v>
      </c>
      <c r="AQ612" t="s">
        <v>2340</v>
      </c>
      <c r="AR612" t="s">
        <v>203</v>
      </c>
      <c r="AS612" t="s">
        <v>72</v>
      </c>
      <c r="AT612" t="s">
        <v>53</v>
      </c>
      <c r="AU612" t="s">
        <v>53</v>
      </c>
      <c r="AV612" t="s">
        <v>53</v>
      </c>
      <c r="AW612" t="s">
        <v>53</v>
      </c>
      <c r="AX612" t="s">
        <v>131</v>
      </c>
      <c r="AY612" t="s">
        <v>53</v>
      </c>
      <c r="AZ612" t="s">
        <v>297</v>
      </c>
      <c r="BA612" t="s">
        <v>74</v>
      </c>
      <c r="BB612" t="s">
        <v>101</v>
      </c>
      <c r="BC612" t="s">
        <v>53</v>
      </c>
      <c r="BD612" t="s">
        <v>53</v>
      </c>
      <c r="BE612" t="s">
        <v>53</v>
      </c>
      <c r="BF612" t="s">
        <v>1972</v>
      </c>
      <c r="BG612" t="s">
        <v>935</v>
      </c>
      <c r="BH612" t="s">
        <v>53</v>
      </c>
      <c r="BI612" t="s">
        <v>53</v>
      </c>
    </row>
    <row r="613" spans="1:61" x14ac:dyDescent="0.25">
      <c r="A613" t="s">
        <v>53</v>
      </c>
      <c r="B613" t="s">
        <v>54</v>
      </c>
      <c r="C613" t="s">
        <v>529</v>
      </c>
      <c r="D613" t="s">
        <v>54</v>
      </c>
      <c r="E613" t="s">
        <v>380</v>
      </c>
      <c r="F613" t="s">
        <v>54</v>
      </c>
      <c r="G613" t="s">
        <v>54</v>
      </c>
      <c r="H613">
        <v>498</v>
      </c>
      <c r="I613" t="s">
        <v>1464</v>
      </c>
      <c r="J613" t="s">
        <v>380</v>
      </c>
      <c r="K613" t="s">
        <v>53</v>
      </c>
      <c r="L613" t="s">
        <v>53</v>
      </c>
      <c r="M613" t="s">
        <v>131</v>
      </c>
      <c r="N613" t="s">
        <v>53</v>
      </c>
      <c r="O613" t="s">
        <v>63</v>
      </c>
      <c r="P613" t="s">
        <v>53</v>
      </c>
      <c r="Q613">
        <v>498</v>
      </c>
      <c r="R613" t="s">
        <v>2369</v>
      </c>
      <c r="S613" t="s">
        <v>53</v>
      </c>
      <c r="T613" t="s">
        <v>53</v>
      </c>
      <c r="U613" t="s">
        <v>53</v>
      </c>
      <c r="V613" t="s">
        <v>131</v>
      </c>
      <c r="W613" t="s">
        <v>53</v>
      </c>
      <c r="X613" t="s">
        <v>671</v>
      </c>
      <c r="Y613" t="s">
        <v>53</v>
      </c>
      <c r="Z613" t="s">
        <v>53</v>
      </c>
      <c r="AA613" t="s">
        <v>53</v>
      </c>
      <c r="AB613" t="s">
        <v>53</v>
      </c>
      <c r="AC613" t="s">
        <v>53</v>
      </c>
      <c r="AD613" t="s">
        <v>53</v>
      </c>
      <c r="AE613" t="s">
        <v>334</v>
      </c>
      <c r="AF613" t="s">
        <v>53</v>
      </c>
      <c r="AG613" t="s">
        <v>1862</v>
      </c>
      <c r="AH613" t="s">
        <v>131</v>
      </c>
      <c r="AI613" t="s">
        <v>53</v>
      </c>
      <c r="AJ613" t="s">
        <v>63</v>
      </c>
      <c r="AK613" t="s">
        <v>53</v>
      </c>
      <c r="AL613" t="s">
        <v>53</v>
      </c>
      <c r="AM613" t="s">
        <v>2369</v>
      </c>
      <c r="AN613" t="s">
        <v>53</v>
      </c>
      <c r="AO613">
        <v>289</v>
      </c>
      <c r="AP613" t="s">
        <v>2370</v>
      </c>
      <c r="AQ613" t="s">
        <v>2340</v>
      </c>
      <c r="AR613" t="s">
        <v>71</v>
      </c>
      <c r="AS613" t="s">
        <v>72</v>
      </c>
      <c r="AT613" t="s">
        <v>53</v>
      </c>
      <c r="AU613" t="s">
        <v>53</v>
      </c>
      <c r="AV613" t="s">
        <v>53</v>
      </c>
      <c r="AW613" t="s">
        <v>53</v>
      </c>
      <c r="AX613" t="s">
        <v>131</v>
      </c>
      <c r="AY613" t="s">
        <v>53</v>
      </c>
      <c r="AZ613" t="s">
        <v>671</v>
      </c>
      <c r="BA613" t="s">
        <v>74</v>
      </c>
      <c r="BB613" t="s">
        <v>53</v>
      </c>
      <c r="BC613" t="s">
        <v>53</v>
      </c>
      <c r="BD613" t="s">
        <v>53</v>
      </c>
      <c r="BE613" t="s">
        <v>53</v>
      </c>
      <c r="BF613" t="s">
        <v>53</v>
      </c>
      <c r="BG613" t="s">
        <v>53</v>
      </c>
      <c r="BH613" t="s">
        <v>53</v>
      </c>
      <c r="BI613" t="s">
        <v>53</v>
      </c>
    </row>
    <row r="614" spans="1:61" x14ac:dyDescent="0.25">
      <c r="A614" t="s">
        <v>53</v>
      </c>
      <c r="B614" t="s">
        <v>54</v>
      </c>
      <c r="C614" t="s">
        <v>529</v>
      </c>
      <c r="D614" t="s">
        <v>54</v>
      </c>
      <c r="E614" t="s">
        <v>380</v>
      </c>
      <c r="F614" t="s">
        <v>54</v>
      </c>
      <c r="G614" t="s">
        <v>54</v>
      </c>
      <c r="H614">
        <v>499</v>
      </c>
      <c r="I614" t="s">
        <v>1464</v>
      </c>
      <c r="J614" t="s">
        <v>380</v>
      </c>
      <c r="K614" t="s">
        <v>53</v>
      </c>
      <c r="L614" t="s">
        <v>53</v>
      </c>
      <c r="M614" t="s">
        <v>131</v>
      </c>
      <c r="N614" t="s">
        <v>53</v>
      </c>
      <c r="O614" t="s">
        <v>63</v>
      </c>
      <c r="P614" t="s">
        <v>53</v>
      </c>
      <c r="Q614">
        <v>499</v>
      </c>
      <c r="R614" t="s">
        <v>2371</v>
      </c>
      <c r="S614" t="s">
        <v>53</v>
      </c>
      <c r="T614" t="s">
        <v>53</v>
      </c>
      <c r="U614" t="s">
        <v>53</v>
      </c>
      <c r="V614" t="s">
        <v>131</v>
      </c>
      <c r="W614" t="s">
        <v>53</v>
      </c>
      <c r="X614" t="s">
        <v>671</v>
      </c>
      <c r="Y614" t="s">
        <v>53</v>
      </c>
      <c r="Z614" t="s">
        <v>53</v>
      </c>
      <c r="AA614" t="s">
        <v>53</v>
      </c>
      <c r="AB614" t="s">
        <v>53</v>
      </c>
      <c r="AC614" t="s">
        <v>2372</v>
      </c>
      <c r="AD614" t="s">
        <v>2373</v>
      </c>
      <c r="AE614" t="s">
        <v>136</v>
      </c>
      <c r="AF614" t="s">
        <v>53</v>
      </c>
      <c r="AG614" t="s">
        <v>786</v>
      </c>
      <c r="AH614" t="s">
        <v>131</v>
      </c>
      <c r="AI614" t="s">
        <v>53</v>
      </c>
      <c r="AJ614" t="s">
        <v>63</v>
      </c>
      <c r="AK614" t="s">
        <v>53</v>
      </c>
      <c r="AL614" t="s">
        <v>150</v>
      </c>
      <c r="AM614" t="s">
        <v>2371</v>
      </c>
      <c r="AN614" t="s">
        <v>99</v>
      </c>
      <c r="AO614">
        <v>290</v>
      </c>
      <c r="AP614" t="s">
        <v>2374</v>
      </c>
      <c r="AQ614" t="s">
        <v>2340</v>
      </c>
      <c r="AR614" t="s">
        <v>71</v>
      </c>
      <c r="AS614" t="s">
        <v>72</v>
      </c>
      <c r="AT614" t="s">
        <v>53</v>
      </c>
      <c r="AU614" t="s">
        <v>53</v>
      </c>
      <c r="AV614" t="s">
        <v>53</v>
      </c>
      <c r="AW614" t="s">
        <v>53</v>
      </c>
      <c r="AX614" t="s">
        <v>131</v>
      </c>
      <c r="AY614" t="s">
        <v>53</v>
      </c>
      <c r="AZ614" t="s">
        <v>671</v>
      </c>
      <c r="BA614" t="s">
        <v>74</v>
      </c>
      <c r="BB614" t="s">
        <v>101</v>
      </c>
      <c r="BC614" t="s">
        <v>53</v>
      </c>
      <c r="BD614" t="s">
        <v>53</v>
      </c>
      <c r="BE614" t="s">
        <v>53</v>
      </c>
      <c r="BF614" t="s">
        <v>2375</v>
      </c>
      <c r="BG614" t="s">
        <v>171</v>
      </c>
      <c r="BH614" t="s">
        <v>53</v>
      </c>
      <c r="BI614" t="s">
        <v>53</v>
      </c>
    </row>
    <row r="615" spans="1:61" x14ac:dyDescent="0.25">
      <c r="A615" t="s">
        <v>53</v>
      </c>
      <c r="B615" t="s">
        <v>54</v>
      </c>
      <c r="C615" t="s">
        <v>529</v>
      </c>
      <c r="D615" t="s">
        <v>54</v>
      </c>
      <c r="E615" t="s">
        <v>380</v>
      </c>
      <c r="F615" t="s">
        <v>54</v>
      </c>
      <c r="G615" t="s">
        <v>54</v>
      </c>
      <c r="H615">
        <v>500</v>
      </c>
      <c r="I615" t="s">
        <v>1464</v>
      </c>
      <c r="J615" t="s">
        <v>380</v>
      </c>
      <c r="K615" t="s">
        <v>53</v>
      </c>
      <c r="L615" t="s">
        <v>53</v>
      </c>
      <c r="M615" t="s">
        <v>131</v>
      </c>
      <c r="N615" t="s">
        <v>53</v>
      </c>
      <c r="O615" t="s">
        <v>63</v>
      </c>
      <c r="P615" t="s">
        <v>53</v>
      </c>
      <c r="Q615">
        <v>500</v>
      </c>
      <c r="R615" t="s">
        <v>2376</v>
      </c>
      <c r="S615" t="s">
        <v>53</v>
      </c>
      <c r="T615" t="s">
        <v>53</v>
      </c>
      <c r="U615" t="s">
        <v>53</v>
      </c>
      <c r="V615" t="s">
        <v>131</v>
      </c>
      <c r="W615" t="s">
        <v>53</v>
      </c>
      <c r="X615" t="s">
        <v>281</v>
      </c>
      <c r="Y615" t="s">
        <v>53</v>
      </c>
      <c r="Z615" t="s">
        <v>53</v>
      </c>
      <c r="AA615" t="s">
        <v>53</v>
      </c>
      <c r="AB615" t="s">
        <v>53</v>
      </c>
      <c r="AC615" t="s">
        <v>2377</v>
      </c>
      <c r="AD615" t="s">
        <v>2378</v>
      </c>
      <c r="AE615" t="s">
        <v>1333</v>
      </c>
      <c r="AF615" t="s">
        <v>53</v>
      </c>
      <c r="AG615" t="s">
        <v>676</v>
      </c>
      <c r="AH615" t="s">
        <v>131</v>
      </c>
      <c r="AI615" t="s">
        <v>53</v>
      </c>
      <c r="AJ615" t="s">
        <v>63</v>
      </c>
      <c r="AK615" t="s">
        <v>53</v>
      </c>
      <c r="AL615" t="s">
        <v>150</v>
      </c>
      <c r="AM615" t="s">
        <v>2376</v>
      </c>
      <c r="AN615" t="s">
        <v>112</v>
      </c>
      <c r="AO615">
        <v>318</v>
      </c>
      <c r="AP615" t="s">
        <v>2379</v>
      </c>
      <c r="AQ615" t="s">
        <v>2340</v>
      </c>
      <c r="AR615" t="s">
        <v>71</v>
      </c>
      <c r="AS615" t="s">
        <v>72</v>
      </c>
      <c r="AT615" t="s">
        <v>53</v>
      </c>
      <c r="AU615" t="s">
        <v>53</v>
      </c>
      <c r="AV615" t="s">
        <v>53</v>
      </c>
      <c r="AW615" t="s">
        <v>53</v>
      </c>
      <c r="AX615" t="s">
        <v>131</v>
      </c>
      <c r="AY615" t="s">
        <v>53</v>
      </c>
      <c r="AZ615" t="s">
        <v>281</v>
      </c>
      <c r="BA615" t="s">
        <v>74</v>
      </c>
      <c r="BB615" t="s">
        <v>101</v>
      </c>
      <c r="BC615" t="s">
        <v>53</v>
      </c>
      <c r="BD615" t="s">
        <v>53</v>
      </c>
      <c r="BE615" t="s">
        <v>53</v>
      </c>
      <c r="BF615" t="s">
        <v>2380</v>
      </c>
      <c r="BG615" t="s">
        <v>132</v>
      </c>
      <c r="BH615" t="s">
        <v>53</v>
      </c>
      <c r="BI615" t="s">
        <v>53</v>
      </c>
    </row>
    <row r="616" spans="1:61" x14ac:dyDescent="0.25">
      <c r="A616" t="s">
        <v>53</v>
      </c>
      <c r="B616" t="s">
        <v>54</v>
      </c>
      <c r="C616" t="s">
        <v>529</v>
      </c>
      <c r="D616" t="s">
        <v>54</v>
      </c>
      <c r="E616" t="s">
        <v>380</v>
      </c>
      <c r="F616" t="s">
        <v>54</v>
      </c>
      <c r="G616" t="s">
        <v>54</v>
      </c>
      <c r="H616">
        <v>501</v>
      </c>
      <c r="I616" t="s">
        <v>1464</v>
      </c>
      <c r="J616" t="s">
        <v>380</v>
      </c>
      <c r="K616" t="s">
        <v>53</v>
      </c>
      <c r="L616" t="s">
        <v>53</v>
      </c>
      <c r="M616" t="s">
        <v>131</v>
      </c>
      <c r="N616" t="s">
        <v>53</v>
      </c>
      <c r="O616" t="s">
        <v>63</v>
      </c>
      <c r="P616" t="s">
        <v>53</v>
      </c>
      <c r="Q616">
        <v>501</v>
      </c>
      <c r="R616" t="s">
        <v>2381</v>
      </c>
      <c r="S616" t="s">
        <v>53</v>
      </c>
      <c r="T616" t="s">
        <v>53</v>
      </c>
      <c r="U616" t="s">
        <v>53</v>
      </c>
      <c r="V616" t="s">
        <v>131</v>
      </c>
      <c r="W616" t="s">
        <v>53</v>
      </c>
      <c r="X616" t="s">
        <v>297</v>
      </c>
      <c r="Y616" t="s">
        <v>53</v>
      </c>
      <c r="Z616" t="s">
        <v>53</v>
      </c>
      <c r="AA616" t="s">
        <v>53</v>
      </c>
      <c r="AB616" t="s">
        <v>53</v>
      </c>
      <c r="AC616" t="s">
        <v>53</v>
      </c>
      <c r="AD616" t="s">
        <v>53</v>
      </c>
      <c r="AE616" t="s">
        <v>1732</v>
      </c>
      <c r="AF616" t="s">
        <v>53</v>
      </c>
      <c r="AG616" t="s">
        <v>2382</v>
      </c>
      <c r="AH616" t="s">
        <v>131</v>
      </c>
      <c r="AI616" t="s">
        <v>53</v>
      </c>
      <c r="AJ616" t="s">
        <v>63</v>
      </c>
      <c r="AK616" t="s">
        <v>53</v>
      </c>
      <c r="AL616" t="s">
        <v>53</v>
      </c>
      <c r="AM616" t="s">
        <v>2381</v>
      </c>
      <c r="AN616" t="s">
        <v>53</v>
      </c>
      <c r="AO616">
        <v>307</v>
      </c>
      <c r="AP616" t="s">
        <v>2383</v>
      </c>
      <c r="AQ616" t="s">
        <v>2340</v>
      </c>
      <c r="AR616" t="s">
        <v>71</v>
      </c>
      <c r="AS616" t="s">
        <v>72</v>
      </c>
      <c r="AT616" t="s">
        <v>53</v>
      </c>
      <c r="AU616" t="s">
        <v>53</v>
      </c>
      <c r="AV616" t="s">
        <v>53</v>
      </c>
      <c r="AW616" t="s">
        <v>53</v>
      </c>
      <c r="AX616" t="s">
        <v>131</v>
      </c>
      <c r="AY616" t="s">
        <v>53</v>
      </c>
      <c r="AZ616" t="s">
        <v>297</v>
      </c>
      <c r="BA616" t="s">
        <v>74</v>
      </c>
      <c r="BB616" t="s">
        <v>53</v>
      </c>
      <c r="BC616" t="s">
        <v>53</v>
      </c>
      <c r="BD616" t="s">
        <v>53</v>
      </c>
      <c r="BE616" t="s">
        <v>53</v>
      </c>
      <c r="BF616" t="s">
        <v>53</v>
      </c>
      <c r="BG616" t="s">
        <v>53</v>
      </c>
      <c r="BH616" t="s">
        <v>53</v>
      </c>
      <c r="BI616" t="s">
        <v>53</v>
      </c>
    </row>
    <row r="617" spans="1:61" x14ac:dyDescent="0.25">
      <c r="A617" t="s">
        <v>53</v>
      </c>
      <c r="B617" t="s">
        <v>54</v>
      </c>
      <c r="C617" t="s">
        <v>529</v>
      </c>
      <c r="D617" t="s">
        <v>54</v>
      </c>
      <c r="E617" t="s">
        <v>380</v>
      </c>
      <c r="F617" t="s">
        <v>54</v>
      </c>
      <c r="G617" t="s">
        <v>54</v>
      </c>
      <c r="H617">
        <v>502</v>
      </c>
      <c r="I617" t="s">
        <v>1464</v>
      </c>
      <c r="J617" t="s">
        <v>380</v>
      </c>
      <c r="K617" t="s">
        <v>53</v>
      </c>
      <c r="L617" t="s">
        <v>53</v>
      </c>
      <c r="M617" t="s">
        <v>131</v>
      </c>
      <c r="N617" t="s">
        <v>53</v>
      </c>
      <c r="O617" t="s">
        <v>63</v>
      </c>
      <c r="P617" t="s">
        <v>53</v>
      </c>
      <c r="Q617">
        <v>502</v>
      </c>
      <c r="R617" t="s">
        <v>2384</v>
      </c>
      <c r="S617" t="s">
        <v>53</v>
      </c>
      <c r="T617" t="s">
        <v>53</v>
      </c>
      <c r="U617" t="s">
        <v>53</v>
      </c>
      <c r="V617" t="s">
        <v>131</v>
      </c>
      <c r="W617" t="s">
        <v>53</v>
      </c>
      <c r="X617" t="s">
        <v>297</v>
      </c>
      <c r="Y617" t="s">
        <v>53</v>
      </c>
      <c r="Z617" t="s">
        <v>53</v>
      </c>
      <c r="AA617" t="s">
        <v>53</v>
      </c>
      <c r="AB617" t="s">
        <v>53</v>
      </c>
      <c r="AC617" t="s">
        <v>53</v>
      </c>
      <c r="AD617" t="s">
        <v>53</v>
      </c>
      <c r="AE617" t="s">
        <v>1732</v>
      </c>
      <c r="AF617" t="s">
        <v>53</v>
      </c>
      <c r="AG617" t="s">
        <v>2382</v>
      </c>
      <c r="AH617" t="s">
        <v>131</v>
      </c>
      <c r="AI617" t="s">
        <v>53</v>
      </c>
      <c r="AJ617" t="s">
        <v>63</v>
      </c>
      <c r="AK617" t="s">
        <v>53</v>
      </c>
      <c r="AL617" t="s">
        <v>53</v>
      </c>
      <c r="AM617" t="s">
        <v>2384</v>
      </c>
      <c r="AN617" t="s">
        <v>53</v>
      </c>
      <c r="AO617">
        <v>308</v>
      </c>
      <c r="AP617" t="s">
        <v>2385</v>
      </c>
      <c r="AQ617" t="s">
        <v>2340</v>
      </c>
      <c r="AR617" t="s">
        <v>71</v>
      </c>
      <c r="AS617" t="s">
        <v>72</v>
      </c>
      <c r="AT617" t="s">
        <v>53</v>
      </c>
      <c r="AU617" t="s">
        <v>53</v>
      </c>
      <c r="AV617" t="s">
        <v>53</v>
      </c>
      <c r="AW617" t="s">
        <v>53</v>
      </c>
      <c r="AX617" t="s">
        <v>131</v>
      </c>
      <c r="AY617" t="s">
        <v>53</v>
      </c>
      <c r="AZ617" t="s">
        <v>297</v>
      </c>
      <c r="BA617" t="s">
        <v>74</v>
      </c>
      <c r="BB617" t="s">
        <v>53</v>
      </c>
      <c r="BC617" t="s">
        <v>53</v>
      </c>
      <c r="BD617" t="s">
        <v>53</v>
      </c>
      <c r="BE617" t="s">
        <v>53</v>
      </c>
      <c r="BF617" t="s">
        <v>53</v>
      </c>
      <c r="BG617" t="s">
        <v>53</v>
      </c>
      <c r="BH617" t="s">
        <v>53</v>
      </c>
      <c r="BI617" t="s">
        <v>53</v>
      </c>
    </row>
    <row r="618" spans="1:61" x14ac:dyDescent="0.25">
      <c r="A618" t="s">
        <v>53</v>
      </c>
      <c r="B618" t="s">
        <v>54</v>
      </c>
      <c r="C618" t="s">
        <v>529</v>
      </c>
      <c r="D618" t="s">
        <v>54</v>
      </c>
      <c r="E618" t="s">
        <v>380</v>
      </c>
      <c r="F618" t="s">
        <v>54</v>
      </c>
      <c r="G618" t="s">
        <v>54</v>
      </c>
      <c r="H618">
        <v>503</v>
      </c>
      <c r="I618" t="s">
        <v>1464</v>
      </c>
      <c r="J618" t="s">
        <v>380</v>
      </c>
      <c r="K618" t="s">
        <v>53</v>
      </c>
      <c r="L618" t="s">
        <v>53</v>
      </c>
      <c r="M618" t="s">
        <v>131</v>
      </c>
      <c r="N618" t="s">
        <v>53</v>
      </c>
      <c r="O618" t="s">
        <v>63</v>
      </c>
      <c r="P618" t="s">
        <v>53</v>
      </c>
      <c r="Q618">
        <v>503</v>
      </c>
      <c r="R618" t="s">
        <v>2386</v>
      </c>
      <c r="S618" t="s">
        <v>53</v>
      </c>
      <c r="T618" t="s">
        <v>53</v>
      </c>
      <c r="U618" t="s">
        <v>53</v>
      </c>
      <c r="V618" t="s">
        <v>131</v>
      </c>
      <c r="W618" t="s">
        <v>53</v>
      </c>
      <c r="X618" t="s">
        <v>297</v>
      </c>
      <c r="Y618" t="s">
        <v>53</v>
      </c>
      <c r="Z618" t="s">
        <v>53</v>
      </c>
      <c r="AA618" t="s">
        <v>53</v>
      </c>
      <c r="AB618" t="s">
        <v>53</v>
      </c>
      <c r="AC618" t="s">
        <v>2387</v>
      </c>
      <c r="AD618" t="s">
        <v>2388</v>
      </c>
      <c r="AE618" t="s">
        <v>1333</v>
      </c>
      <c r="AF618" t="s">
        <v>53</v>
      </c>
      <c r="AG618" t="s">
        <v>676</v>
      </c>
      <c r="AH618" t="s">
        <v>131</v>
      </c>
      <c r="AI618" t="s">
        <v>53</v>
      </c>
      <c r="AJ618" t="s">
        <v>63</v>
      </c>
      <c r="AK618" t="s">
        <v>53</v>
      </c>
      <c r="AL618" t="s">
        <v>150</v>
      </c>
      <c r="AM618" t="s">
        <v>2386</v>
      </c>
      <c r="AN618" t="s">
        <v>112</v>
      </c>
      <c r="AO618">
        <v>309</v>
      </c>
      <c r="AP618" t="s">
        <v>2389</v>
      </c>
      <c r="AQ618" t="s">
        <v>2340</v>
      </c>
      <c r="AR618" t="s">
        <v>71</v>
      </c>
      <c r="AS618" t="s">
        <v>72</v>
      </c>
      <c r="AT618" t="s">
        <v>53</v>
      </c>
      <c r="AU618" t="s">
        <v>53</v>
      </c>
      <c r="AV618" t="s">
        <v>53</v>
      </c>
      <c r="AW618" t="s">
        <v>53</v>
      </c>
      <c r="AX618" t="s">
        <v>131</v>
      </c>
      <c r="AY618" t="s">
        <v>53</v>
      </c>
      <c r="AZ618" t="s">
        <v>297</v>
      </c>
      <c r="BA618" t="s">
        <v>74</v>
      </c>
      <c r="BB618" t="s">
        <v>101</v>
      </c>
      <c r="BC618" t="s">
        <v>53</v>
      </c>
      <c r="BD618" t="s">
        <v>53</v>
      </c>
      <c r="BE618" t="s">
        <v>53</v>
      </c>
      <c r="BF618" t="s">
        <v>2390</v>
      </c>
      <c r="BG618" t="s">
        <v>132</v>
      </c>
      <c r="BH618" t="s">
        <v>53</v>
      </c>
      <c r="BI618" t="s">
        <v>53</v>
      </c>
    </row>
    <row r="619" spans="1:61" x14ac:dyDescent="0.25">
      <c r="A619" t="s">
        <v>53</v>
      </c>
      <c r="B619" t="s">
        <v>54</v>
      </c>
      <c r="C619" t="s">
        <v>529</v>
      </c>
      <c r="D619" t="s">
        <v>54</v>
      </c>
      <c r="E619" t="s">
        <v>380</v>
      </c>
      <c r="F619" t="s">
        <v>54</v>
      </c>
      <c r="G619" t="s">
        <v>54</v>
      </c>
      <c r="H619">
        <v>504</v>
      </c>
      <c r="I619" t="s">
        <v>1464</v>
      </c>
      <c r="J619" t="s">
        <v>380</v>
      </c>
      <c r="K619" t="s">
        <v>53</v>
      </c>
      <c r="L619" t="s">
        <v>53</v>
      </c>
      <c r="M619" t="s">
        <v>111</v>
      </c>
      <c r="N619" t="s">
        <v>53</v>
      </c>
      <c r="O619" t="s">
        <v>63</v>
      </c>
      <c r="P619" t="s">
        <v>53</v>
      </c>
      <c r="Q619">
        <v>504</v>
      </c>
      <c r="R619" t="s">
        <v>2391</v>
      </c>
      <c r="S619" t="s">
        <v>53</v>
      </c>
      <c r="T619" t="s">
        <v>53</v>
      </c>
      <c r="U619" t="s">
        <v>53</v>
      </c>
      <c r="V619" t="s">
        <v>111</v>
      </c>
      <c r="W619" t="s">
        <v>53</v>
      </c>
      <c r="X619" t="s">
        <v>113</v>
      </c>
      <c r="Y619" t="s">
        <v>53</v>
      </c>
      <c r="Z619" t="s">
        <v>53</v>
      </c>
      <c r="AA619" t="s">
        <v>53</v>
      </c>
      <c r="AB619" t="s">
        <v>53</v>
      </c>
      <c r="AC619" t="s">
        <v>53</v>
      </c>
      <c r="AD619" t="s">
        <v>53</v>
      </c>
      <c r="AE619" t="s">
        <v>2392</v>
      </c>
      <c r="AF619" t="s">
        <v>53</v>
      </c>
      <c r="AG619" t="s">
        <v>988</v>
      </c>
      <c r="AH619" t="s">
        <v>111</v>
      </c>
      <c r="AI619" t="s">
        <v>53</v>
      </c>
      <c r="AJ619" t="s">
        <v>63</v>
      </c>
      <c r="AK619" t="s">
        <v>53</v>
      </c>
      <c r="AL619" t="s">
        <v>53</v>
      </c>
      <c r="AM619" t="s">
        <v>2391</v>
      </c>
      <c r="AN619" t="s">
        <v>53</v>
      </c>
      <c r="AO619">
        <v>369</v>
      </c>
      <c r="AP619" t="s">
        <v>2393</v>
      </c>
      <c r="AQ619" t="s">
        <v>2340</v>
      </c>
      <c r="AR619" t="s">
        <v>71</v>
      </c>
      <c r="AS619" t="s">
        <v>72</v>
      </c>
      <c r="AT619" t="s">
        <v>53</v>
      </c>
      <c r="AU619" t="s">
        <v>53</v>
      </c>
      <c r="AV619" t="s">
        <v>53</v>
      </c>
      <c r="AW619" t="s">
        <v>53</v>
      </c>
      <c r="AX619" t="s">
        <v>111</v>
      </c>
      <c r="AY619" t="s">
        <v>53</v>
      </c>
      <c r="AZ619" t="s">
        <v>113</v>
      </c>
      <c r="BA619" t="s">
        <v>74</v>
      </c>
      <c r="BB619" t="s">
        <v>53</v>
      </c>
      <c r="BC619" t="s">
        <v>53</v>
      </c>
      <c r="BD619" t="s">
        <v>53</v>
      </c>
      <c r="BE619" t="s">
        <v>53</v>
      </c>
      <c r="BF619" t="s">
        <v>53</v>
      </c>
      <c r="BG619" t="s">
        <v>53</v>
      </c>
      <c r="BH619" t="s">
        <v>53</v>
      </c>
      <c r="BI619" t="s">
        <v>53</v>
      </c>
    </row>
    <row r="620" spans="1:61" x14ac:dyDescent="0.25">
      <c r="A620" t="s">
        <v>53</v>
      </c>
      <c r="B620" t="s">
        <v>54</v>
      </c>
      <c r="C620" t="s">
        <v>529</v>
      </c>
      <c r="D620" t="s">
        <v>54</v>
      </c>
      <c r="E620" t="s">
        <v>380</v>
      </c>
      <c r="F620" t="s">
        <v>54</v>
      </c>
      <c r="G620" t="s">
        <v>54</v>
      </c>
      <c r="H620">
        <v>505</v>
      </c>
      <c r="I620" t="s">
        <v>1464</v>
      </c>
      <c r="J620" t="s">
        <v>380</v>
      </c>
      <c r="K620" t="s">
        <v>53</v>
      </c>
      <c r="L620" t="s">
        <v>53</v>
      </c>
      <c r="M620" t="s">
        <v>111</v>
      </c>
      <c r="N620" t="s">
        <v>53</v>
      </c>
      <c r="O620" t="s">
        <v>63</v>
      </c>
      <c r="P620" t="s">
        <v>53</v>
      </c>
      <c r="Q620">
        <v>505</v>
      </c>
      <c r="R620" t="s">
        <v>2394</v>
      </c>
      <c r="S620" t="s">
        <v>53</v>
      </c>
      <c r="T620" t="s">
        <v>53</v>
      </c>
      <c r="U620" t="s">
        <v>53</v>
      </c>
      <c r="V620" t="s">
        <v>111</v>
      </c>
      <c r="W620" t="s">
        <v>53</v>
      </c>
      <c r="X620" t="s">
        <v>179</v>
      </c>
      <c r="Y620" t="s">
        <v>53</v>
      </c>
      <c r="Z620" t="s">
        <v>53</v>
      </c>
      <c r="AA620" t="s">
        <v>53</v>
      </c>
      <c r="AB620" t="s">
        <v>53</v>
      </c>
      <c r="AC620" t="s">
        <v>53</v>
      </c>
      <c r="AD620" t="s">
        <v>53</v>
      </c>
      <c r="AE620" t="s">
        <v>1311</v>
      </c>
      <c r="AF620" t="s">
        <v>53</v>
      </c>
      <c r="AG620" t="s">
        <v>1313</v>
      </c>
      <c r="AH620" t="s">
        <v>111</v>
      </c>
      <c r="AI620" t="s">
        <v>53</v>
      </c>
      <c r="AJ620" t="s">
        <v>63</v>
      </c>
      <c r="AK620" t="s">
        <v>53</v>
      </c>
      <c r="AL620" t="s">
        <v>53</v>
      </c>
      <c r="AM620" t="s">
        <v>2394</v>
      </c>
      <c r="AN620" t="s">
        <v>53</v>
      </c>
      <c r="AO620">
        <v>536</v>
      </c>
      <c r="AP620" t="s">
        <v>2395</v>
      </c>
      <c r="AQ620" t="s">
        <v>2340</v>
      </c>
      <c r="AR620" t="s">
        <v>71</v>
      </c>
      <c r="AS620" t="s">
        <v>72</v>
      </c>
      <c r="AT620" t="s">
        <v>53</v>
      </c>
      <c r="AU620" t="s">
        <v>53</v>
      </c>
      <c r="AV620" t="s">
        <v>53</v>
      </c>
      <c r="AW620" t="s">
        <v>53</v>
      </c>
      <c r="AX620" t="s">
        <v>111</v>
      </c>
      <c r="AY620" t="s">
        <v>53</v>
      </c>
      <c r="AZ620" t="s">
        <v>179</v>
      </c>
      <c r="BA620" t="s">
        <v>74</v>
      </c>
      <c r="BB620" t="s">
        <v>53</v>
      </c>
      <c r="BC620" t="s">
        <v>53</v>
      </c>
      <c r="BD620" t="s">
        <v>53</v>
      </c>
      <c r="BE620" t="s">
        <v>53</v>
      </c>
      <c r="BF620" t="s">
        <v>53</v>
      </c>
      <c r="BG620" t="s">
        <v>53</v>
      </c>
      <c r="BH620" t="s">
        <v>53</v>
      </c>
      <c r="BI620" t="s">
        <v>53</v>
      </c>
    </row>
    <row r="621" spans="1:61" x14ac:dyDescent="0.25">
      <c r="A621" t="s">
        <v>53</v>
      </c>
      <c r="B621" t="s">
        <v>54</v>
      </c>
      <c r="C621" t="s">
        <v>529</v>
      </c>
      <c r="D621" t="s">
        <v>54</v>
      </c>
      <c r="E621" t="s">
        <v>380</v>
      </c>
      <c r="F621" t="s">
        <v>54</v>
      </c>
      <c r="G621" t="s">
        <v>54</v>
      </c>
      <c r="H621">
        <v>506</v>
      </c>
      <c r="I621" t="s">
        <v>1464</v>
      </c>
      <c r="J621" t="s">
        <v>380</v>
      </c>
      <c r="K621" t="s">
        <v>53</v>
      </c>
      <c r="L621" t="s">
        <v>53</v>
      </c>
      <c r="M621" t="s">
        <v>131</v>
      </c>
      <c r="N621" t="s">
        <v>53</v>
      </c>
      <c r="O621" t="s">
        <v>63</v>
      </c>
      <c r="P621" t="s">
        <v>53</v>
      </c>
      <c r="Q621">
        <v>506</v>
      </c>
      <c r="R621" t="s">
        <v>2396</v>
      </c>
      <c r="S621" t="s">
        <v>53</v>
      </c>
      <c r="T621" t="s">
        <v>53</v>
      </c>
      <c r="U621" t="s">
        <v>53</v>
      </c>
      <c r="V621" t="s">
        <v>131</v>
      </c>
      <c r="W621" t="s">
        <v>53</v>
      </c>
      <c r="X621" t="s">
        <v>281</v>
      </c>
      <c r="Y621" t="s">
        <v>53</v>
      </c>
      <c r="Z621" t="s">
        <v>53</v>
      </c>
      <c r="AA621" t="s">
        <v>53</v>
      </c>
      <c r="AB621" t="s">
        <v>53</v>
      </c>
      <c r="AC621" t="s">
        <v>53</v>
      </c>
      <c r="AD621" t="s">
        <v>53</v>
      </c>
      <c r="AE621" t="s">
        <v>2397</v>
      </c>
      <c r="AF621" t="s">
        <v>53</v>
      </c>
      <c r="AG621" t="s">
        <v>2398</v>
      </c>
      <c r="AH621" t="s">
        <v>131</v>
      </c>
      <c r="AI621" t="s">
        <v>53</v>
      </c>
      <c r="AJ621" t="s">
        <v>63</v>
      </c>
      <c r="AK621" t="s">
        <v>53</v>
      </c>
      <c r="AL621" t="s">
        <v>53</v>
      </c>
      <c r="AM621" t="s">
        <v>2396</v>
      </c>
      <c r="AN621" t="s">
        <v>53</v>
      </c>
      <c r="AO621">
        <v>316</v>
      </c>
      <c r="AP621" t="s">
        <v>2399</v>
      </c>
      <c r="AQ621" t="s">
        <v>2340</v>
      </c>
      <c r="AR621" t="s">
        <v>71</v>
      </c>
      <c r="AS621" t="s">
        <v>72</v>
      </c>
      <c r="AT621" t="s">
        <v>53</v>
      </c>
      <c r="AU621" t="s">
        <v>53</v>
      </c>
      <c r="AV621" t="s">
        <v>53</v>
      </c>
      <c r="AW621" t="s">
        <v>53</v>
      </c>
      <c r="AX621" t="s">
        <v>131</v>
      </c>
      <c r="AY621" t="s">
        <v>53</v>
      </c>
      <c r="AZ621" t="s">
        <v>281</v>
      </c>
      <c r="BA621" t="s">
        <v>74</v>
      </c>
      <c r="BB621" t="s">
        <v>53</v>
      </c>
      <c r="BC621" t="s">
        <v>53</v>
      </c>
      <c r="BD621" t="s">
        <v>53</v>
      </c>
      <c r="BE621" t="s">
        <v>53</v>
      </c>
      <c r="BF621" t="s">
        <v>53</v>
      </c>
      <c r="BG621" t="s">
        <v>53</v>
      </c>
      <c r="BH621" t="s">
        <v>53</v>
      </c>
      <c r="BI621" t="s">
        <v>53</v>
      </c>
    </row>
    <row r="622" spans="1:61" x14ac:dyDescent="0.25">
      <c r="A622" t="s">
        <v>53</v>
      </c>
      <c r="B622" t="s">
        <v>54</v>
      </c>
      <c r="C622" t="s">
        <v>529</v>
      </c>
      <c r="D622" t="s">
        <v>54</v>
      </c>
      <c r="E622" t="s">
        <v>380</v>
      </c>
      <c r="F622" t="s">
        <v>54</v>
      </c>
      <c r="G622" t="s">
        <v>54</v>
      </c>
      <c r="H622">
        <v>507</v>
      </c>
      <c r="I622" t="s">
        <v>1464</v>
      </c>
      <c r="J622" t="s">
        <v>380</v>
      </c>
      <c r="K622" t="s">
        <v>53</v>
      </c>
      <c r="L622" t="s">
        <v>53</v>
      </c>
      <c r="M622" t="s">
        <v>131</v>
      </c>
      <c r="N622" t="s">
        <v>53</v>
      </c>
      <c r="O622" t="s">
        <v>63</v>
      </c>
      <c r="P622" t="s">
        <v>53</v>
      </c>
      <c r="Q622">
        <v>507</v>
      </c>
      <c r="R622" t="s">
        <v>2400</v>
      </c>
      <c r="S622" t="s">
        <v>53</v>
      </c>
      <c r="T622" t="s">
        <v>53</v>
      </c>
      <c r="U622" t="s">
        <v>53</v>
      </c>
      <c r="V622" t="s">
        <v>131</v>
      </c>
      <c r="W622" t="s">
        <v>53</v>
      </c>
      <c r="X622" t="s">
        <v>281</v>
      </c>
      <c r="Y622" t="s">
        <v>53</v>
      </c>
      <c r="Z622" t="s">
        <v>53</v>
      </c>
      <c r="AA622" t="s">
        <v>53</v>
      </c>
      <c r="AB622" t="s">
        <v>53</v>
      </c>
      <c r="AC622" t="s">
        <v>53</v>
      </c>
      <c r="AD622" t="s">
        <v>53</v>
      </c>
      <c r="AE622" t="s">
        <v>2397</v>
      </c>
      <c r="AF622" t="s">
        <v>53</v>
      </c>
      <c r="AG622" t="s">
        <v>2398</v>
      </c>
      <c r="AH622" t="s">
        <v>131</v>
      </c>
      <c r="AI622" t="s">
        <v>53</v>
      </c>
      <c r="AJ622" t="s">
        <v>63</v>
      </c>
      <c r="AK622" t="s">
        <v>53</v>
      </c>
      <c r="AL622" t="s">
        <v>53</v>
      </c>
      <c r="AM622" t="s">
        <v>2400</v>
      </c>
      <c r="AN622" t="s">
        <v>53</v>
      </c>
      <c r="AO622">
        <v>317</v>
      </c>
      <c r="AP622" t="s">
        <v>2401</v>
      </c>
      <c r="AQ622" t="s">
        <v>2340</v>
      </c>
      <c r="AR622" t="s">
        <v>71</v>
      </c>
      <c r="AS622" t="s">
        <v>72</v>
      </c>
      <c r="AT622" t="s">
        <v>53</v>
      </c>
      <c r="AU622" t="s">
        <v>53</v>
      </c>
      <c r="AV622" t="s">
        <v>53</v>
      </c>
      <c r="AW622" t="s">
        <v>53</v>
      </c>
      <c r="AX622" t="s">
        <v>131</v>
      </c>
      <c r="AY622" t="s">
        <v>53</v>
      </c>
      <c r="AZ622" t="s">
        <v>281</v>
      </c>
      <c r="BA622" t="s">
        <v>74</v>
      </c>
      <c r="BB622" t="s">
        <v>53</v>
      </c>
      <c r="BC622" t="s">
        <v>53</v>
      </c>
      <c r="BD622" t="s">
        <v>53</v>
      </c>
      <c r="BE622" t="s">
        <v>53</v>
      </c>
      <c r="BF622" t="s">
        <v>53</v>
      </c>
      <c r="BG622" t="s">
        <v>53</v>
      </c>
      <c r="BH622" t="s">
        <v>53</v>
      </c>
      <c r="BI622" t="s">
        <v>53</v>
      </c>
    </row>
    <row r="623" spans="1:61" x14ac:dyDescent="0.25">
      <c r="A623" t="s">
        <v>53</v>
      </c>
      <c r="B623" t="s">
        <v>54</v>
      </c>
      <c r="C623" t="s">
        <v>55</v>
      </c>
      <c r="D623" t="s">
        <v>54</v>
      </c>
      <c r="E623" t="s">
        <v>56</v>
      </c>
      <c r="F623" t="s">
        <v>54</v>
      </c>
      <c r="G623" t="s">
        <v>54</v>
      </c>
      <c r="H623">
        <v>508</v>
      </c>
      <c r="I623" t="s">
        <v>57</v>
      </c>
      <c r="J623" t="s">
        <v>58</v>
      </c>
      <c r="K623" t="s">
        <v>104</v>
      </c>
      <c r="L623" t="s">
        <v>169</v>
      </c>
      <c r="M623" t="s">
        <v>61</v>
      </c>
      <c r="N623" t="s">
        <v>765</v>
      </c>
      <c r="O623" t="s">
        <v>63</v>
      </c>
      <c r="P623" t="s">
        <v>64</v>
      </c>
      <c r="Q623">
        <v>508</v>
      </c>
      <c r="R623" t="s">
        <v>2402</v>
      </c>
      <c r="S623" t="s">
        <v>53</v>
      </c>
      <c r="T623" t="s">
        <v>53</v>
      </c>
      <c r="U623" t="s">
        <v>53</v>
      </c>
      <c r="V623" t="s">
        <v>61</v>
      </c>
      <c r="W623" t="s">
        <v>53</v>
      </c>
      <c r="X623" t="s">
        <v>1197</v>
      </c>
      <c r="Y623" t="s">
        <v>53</v>
      </c>
      <c r="Z623" t="s">
        <v>53</v>
      </c>
      <c r="AA623" t="s">
        <v>53</v>
      </c>
      <c r="AB623" t="s">
        <v>53</v>
      </c>
      <c r="AC623" t="s">
        <v>2403</v>
      </c>
      <c r="AD623" t="s">
        <v>2404</v>
      </c>
      <c r="AE623" t="s">
        <v>765</v>
      </c>
      <c r="AF623" t="s">
        <v>53</v>
      </c>
      <c r="AG623" t="s">
        <v>765</v>
      </c>
      <c r="AH623" t="s">
        <v>61</v>
      </c>
      <c r="AI623" t="s">
        <v>765</v>
      </c>
      <c r="AJ623" t="s">
        <v>63</v>
      </c>
      <c r="AK623" t="s">
        <v>64</v>
      </c>
      <c r="AL623" t="s">
        <v>98</v>
      </c>
      <c r="AM623" t="s">
        <v>2402</v>
      </c>
      <c r="AN623" t="s">
        <v>99</v>
      </c>
      <c r="AO623">
        <v>563</v>
      </c>
      <c r="AP623" t="s">
        <v>2405</v>
      </c>
      <c r="AQ623" t="s">
        <v>70</v>
      </c>
      <c r="AR623" t="s">
        <v>71</v>
      </c>
      <c r="AS623" t="s">
        <v>72</v>
      </c>
      <c r="AT623" t="s">
        <v>53</v>
      </c>
      <c r="AU623" t="s">
        <v>53</v>
      </c>
      <c r="AV623" t="s">
        <v>53</v>
      </c>
      <c r="AW623" t="s">
        <v>53</v>
      </c>
      <c r="AX623" t="s">
        <v>61</v>
      </c>
      <c r="AY623" t="s">
        <v>53</v>
      </c>
      <c r="AZ623" t="s">
        <v>1197</v>
      </c>
      <c r="BA623" t="s">
        <v>93</v>
      </c>
      <c r="BB623" t="s">
        <v>101</v>
      </c>
      <c r="BC623" t="s">
        <v>53</v>
      </c>
      <c r="BD623" t="s">
        <v>53</v>
      </c>
      <c r="BE623" t="s">
        <v>53</v>
      </c>
      <c r="BF623" t="s">
        <v>2406</v>
      </c>
      <c r="BG623" t="s">
        <v>112</v>
      </c>
      <c r="BH623" t="s">
        <v>53</v>
      </c>
      <c r="BI623" t="s">
        <v>53</v>
      </c>
    </row>
    <row r="624" spans="1:61" x14ac:dyDescent="0.25">
      <c r="A624" t="s">
        <v>53</v>
      </c>
      <c r="B624" t="s">
        <v>54</v>
      </c>
      <c r="C624" t="s">
        <v>55</v>
      </c>
      <c r="D624" t="s">
        <v>54</v>
      </c>
      <c r="E624" t="s">
        <v>56</v>
      </c>
      <c r="F624" t="s">
        <v>54</v>
      </c>
      <c r="G624" t="s">
        <v>54</v>
      </c>
      <c r="H624">
        <v>508</v>
      </c>
      <c r="I624" t="s">
        <v>57</v>
      </c>
      <c r="J624" t="s">
        <v>58</v>
      </c>
      <c r="K624" t="s">
        <v>104</v>
      </c>
      <c r="L624" t="s">
        <v>169</v>
      </c>
      <c r="M624" t="s">
        <v>61</v>
      </c>
      <c r="N624" t="s">
        <v>765</v>
      </c>
      <c r="O624" t="s">
        <v>63</v>
      </c>
      <c r="P624" t="s">
        <v>64</v>
      </c>
      <c r="Q624">
        <v>508</v>
      </c>
      <c r="R624" t="s">
        <v>2402</v>
      </c>
      <c r="S624" t="s">
        <v>53</v>
      </c>
      <c r="T624" t="s">
        <v>53</v>
      </c>
      <c r="U624" t="s">
        <v>53</v>
      </c>
      <c r="V624" t="s">
        <v>61</v>
      </c>
      <c r="W624" t="s">
        <v>53</v>
      </c>
      <c r="X624" t="s">
        <v>1197</v>
      </c>
      <c r="Y624" t="s">
        <v>53</v>
      </c>
      <c r="Z624" t="s">
        <v>53</v>
      </c>
      <c r="AA624" t="s">
        <v>53</v>
      </c>
      <c r="AB624" t="s">
        <v>53</v>
      </c>
      <c r="AC624" t="s">
        <v>2407</v>
      </c>
      <c r="AD624" t="s">
        <v>2039</v>
      </c>
      <c r="AE624" t="s">
        <v>765</v>
      </c>
      <c r="AF624" t="s">
        <v>53</v>
      </c>
      <c r="AG624" t="s">
        <v>765</v>
      </c>
      <c r="AH624" t="s">
        <v>61</v>
      </c>
      <c r="AI624" t="s">
        <v>765</v>
      </c>
      <c r="AJ624" t="s">
        <v>63</v>
      </c>
      <c r="AK624" t="s">
        <v>64</v>
      </c>
      <c r="AL624" t="s">
        <v>832</v>
      </c>
      <c r="AM624" t="s">
        <v>2402</v>
      </c>
      <c r="AN624" t="s">
        <v>463</v>
      </c>
      <c r="AO624">
        <v>661</v>
      </c>
      <c r="AP624" t="s">
        <v>2408</v>
      </c>
      <c r="AQ624" t="s">
        <v>70</v>
      </c>
      <c r="AR624" t="s">
        <v>71</v>
      </c>
      <c r="AS624" t="s">
        <v>72</v>
      </c>
      <c r="AT624" t="s">
        <v>53</v>
      </c>
      <c r="AU624" t="s">
        <v>53</v>
      </c>
      <c r="AV624" t="s">
        <v>53</v>
      </c>
      <c r="AW624" t="s">
        <v>53</v>
      </c>
      <c r="AX624" t="s">
        <v>61</v>
      </c>
      <c r="AY624" t="s">
        <v>53</v>
      </c>
      <c r="AZ624" t="s">
        <v>1197</v>
      </c>
      <c r="BA624" t="s">
        <v>130</v>
      </c>
      <c r="BB624" t="s">
        <v>101</v>
      </c>
      <c r="BC624" t="s">
        <v>53</v>
      </c>
      <c r="BD624" t="s">
        <v>53</v>
      </c>
      <c r="BE624" t="s">
        <v>53</v>
      </c>
      <c r="BF624" t="s">
        <v>2409</v>
      </c>
      <c r="BG624" t="s">
        <v>99</v>
      </c>
      <c r="BH624" t="s">
        <v>53</v>
      </c>
      <c r="BI624" t="s">
        <v>53</v>
      </c>
    </row>
    <row r="625" spans="1:61" x14ac:dyDescent="0.25">
      <c r="A625" t="s">
        <v>53</v>
      </c>
      <c r="B625" t="s">
        <v>54</v>
      </c>
      <c r="C625" t="s">
        <v>55</v>
      </c>
      <c r="D625" t="s">
        <v>54</v>
      </c>
      <c r="E625" t="s">
        <v>110</v>
      </c>
      <c r="F625" t="s">
        <v>54</v>
      </c>
      <c r="G625" t="s">
        <v>54</v>
      </c>
      <c r="H625">
        <v>509</v>
      </c>
      <c r="I625" t="s">
        <v>57</v>
      </c>
      <c r="J625" t="s">
        <v>58</v>
      </c>
      <c r="K625" t="s">
        <v>59</v>
      </c>
      <c r="L625" t="s">
        <v>2410</v>
      </c>
      <c r="M625" t="s">
        <v>61</v>
      </c>
      <c r="N625" t="s">
        <v>2411</v>
      </c>
      <c r="O625" t="s">
        <v>63</v>
      </c>
      <c r="P625" t="s">
        <v>64</v>
      </c>
      <c r="Q625">
        <v>509</v>
      </c>
      <c r="R625" t="s">
        <v>2412</v>
      </c>
      <c r="S625" t="s">
        <v>53</v>
      </c>
      <c r="T625" t="s">
        <v>53</v>
      </c>
      <c r="U625" t="s">
        <v>53</v>
      </c>
      <c r="V625" t="s">
        <v>61</v>
      </c>
      <c r="W625" t="s">
        <v>53</v>
      </c>
      <c r="X625" t="s">
        <v>67</v>
      </c>
      <c r="Y625" t="s">
        <v>53</v>
      </c>
      <c r="Z625" t="s">
        <v>53</v>
      </c>
      <c r="AA625" t="s">
        <v>53</v>
      </c>
      <c r="AB625" t="s">
        <v>53</v>
      </c>
      <c r="AC625" t="s">
        <v>2413</v>
      </c>
      <c r="AD625" t="s">
        <v>291</v>
      </c>
      <c r="AE625" t="s">
        <v>2411</v>
      </c>
      <c r="AF625" t="s">
        <v>53</v>
      </c>
      <c r="AG625" t="s">
        <v>2414</v>
      </c>
      <c r="AH625" t="s">
        <v>321</v>
      </c>
      <c r="AI625" t="s">
        <v>2415</v>
      </c>
      <c r="AJ625" t="s">
        <v>63</v>
      </c>
      <c r="AK625" t="s">
        <v>64</v>
      </c>
      <c r="AL625" t="s">
        <v>293</v>
      </c>
      <c r="AM625" t="s">
        <v>2412</v>
      </c>
      <c r="AN625" t="s">
        <v>78</v>
      </c>
      <c r="AO625">
        <v>564</v>
      </c>
      <c r="AP625" t="s">
        <v>2416</v>
      </c>
      <c r="AQ625" t="s">
        <v>70</v>
      </c>
      <c r="AR625" t="s">
        <v>71</v>
      </c>
      <c r="AS625" t="s">
        <v>72</v>
      </c>
      <c r="AT625" t="s">
        <v>53</v>
      </c>
      <c r="AU625" t="s">
        <v>53</v>
      </c>
      <c r="AV625" t="s">
        <v>53</v>
      </c>
      <c r="AW625" t="s">
        <v>53</v>
      </c>
      <c r="AX625" t="s">
        <v>321</v>
      </c>
      <c r="AY625" t="s">
        <v>53</v>
      </c>
      <c r="AZ625" t="s">
        <v>388</v>
      </c>
      <c r="BA625" t="s">
        <v>93</v>
      </c>
      <c r="BB625" t="s">
        <v>101</v>
      </c>
      <c r="BC625" t="s">
        <v>53</v>
      </c>
      <c r="BD625" t="s">
        <v>53</v>
      </c>
      <c r="BE625" t="s">
        <v>53</v>
      </c>
      <c r="BF625" t="s">
        <v>2417</v>
      </c>
      <c r="BG625" t="s">
        <v>85</v>
      </c>
      <c r="BH625" t="s">
        <v>53</v>
      </c>
      <c r="BI625" t="s">
        <v>53</v>
      </c>
    </row>
    <row r="626" spans="1:61" x14ac:dyDescent="0.25">
      <c r="A626" t="s">
        <v>53</v>
      </c>
      <c r="B626" t="s">
        <v>54</v>
      </c>
      <c r="C626" t="s">
        <v>55</v>
      </c>
      <c r="D626" t="s">
        <v>54</v>
      </c>
      <c r="E626" t="s">
        <v>56</v>
      </c>
      <c r="F626" t="s">
        <v>54</v>
      </c>
      <c r="G626" t="s">
        <v>54</v>
      </c>
      <c r="H626">
        <v>510</v>
      </c>
      <c r="I626" t="s">
        <v>57</v>
      </c>
      <c r="J626" t="s">
        <v>58</v>
      </c>
      <c r="K626" t="s">
        <v>104</v>
      </c>
      <c r="L626" t="s">
        <v>53</v>
      </c>
      <c r="M626" t="s">
        <v>61</v>
      </c>
      <c r="N626" t="s">
        <v>2418</v>
      </c>
      <c r="O626" t="s">
        <v>63</v>
      </c>
      <c r="P626" t="s">
        <v>64</v>
      </c>
      <c r="Q626">
        <v>510</v>
      </c>
      <c r="R626" t="s">
        <v>2419</v>
      </c>
      <c r="S626" t="s">
        <v>53</v>
      </c>
      <c r="T626" t="s">
        <v>53</v>
      </c>
      <c r="U626" t="s">
        <v>53</v>
      </c>
      <c r="V626" t="s">
        <v>61</v>
      </c>
      <c r="W626" t="s">
        <v>53</v>
      </c>
      <c r="X626" t="s">
        <v>67</v>
      </c>
      <c r="Y626" t="s">
        <v>53</v>
      </c>
      <c r="Z626" t="s">
        <v>53</v>
      </c>
      <c r="AA626" t="s">
        <v>53</v>
      </c>
      <c r="AB626" t="s">
        <v>53</v>
      </c>
      <c r="AC626" t="s">
        <v>2420</v>
      </c>
      <c r="AD626" t="s">
        <v>348</v>
      </c>
      <c r="AE626" t="s">
        <v>2418</v>
      </c>
      <c r="AF626" t="s">
        <v>53</v>
      </c>
      <c r="AG626" t="s">
        <v>2421</v>
      </c>
      <c r="AH626" t="s">
        <v>61</v>
      </c>
      <c r="AI626" t="s">
        <v>2418</v>
      </c>
      <c r="AJ626" t="s">
        <v>63</v>
      </c>
      <c r="AK626" t="s">
        <v>64</v>
      </c>
      <c r="AL626" t="s">
        <v>684</v>
      </c>
      <c r="AM626" t="s">
        <v>2419</v>
      </c>
      <c r="AN626" t="s">
        <v>65</v>
      </c>
      <c r="AO626">
        <v>565</v>
      </c>
      <c r="AP626" t="s">
        <v>2422</v>
      </c>
      <c r="AQ626" t="s">
        <v>70</v>
      </c>
      <c r="AR626" t="s">
        <v>310</v>
      </c>
      <c r="AS626" t="s">
        <v>72</v>
      </c>
      <c r="AT626" t="s">
        <v>53</v>
      </c>
      <c r="AU626" t="s">
        <v>53</v>
      </c>
      <c r="AV626" t="s">
        <v>53</v>
      </c>
      <c r="AW626" t="s">
        <v>53</v>
      </c>
      <c r="AX626" t="s">
        <v>61</v>
      </c>
      <c r="AY626" t="s">
        <v>53</v>
      </c>
      <c r="AZ626" t="s">
        <v>67</v>
      </c>
      <c r="BA626" t="s">
        <v>93</v>
      </c>
      <c r="BB626" t="s">
        <v>225</v>
      </c>
      <c r="BC626" t="s">
        <v>53</v>
      </c>
      <c r="BD626" t="s">
        <v>53</v>
      </c>
      <c r="BE626" t="s">
        <v>53</v>
      </c>
      <c r="BF626" t="s">
        <v>2420</v>
      </c>
      <c r="BG626" t="s">
        <v>126</v>
      </c>
      <c r="BH626" t="s">
        <v>53</v>
      </c>
      <c r="BI626" t="s">
        <v>53</v>
      </c>
    </row>
    <row r="627" spans="1:61" x14ac:dyDescent="0.25">
      <c r="A627" t="s">
        <v>53</v>
      </c>
      <c r="B627" t="s">
        <v>54</v>
      </c>
      <c r="C627" t="s">
        <v>55</v>
      </c>
      <c r="D627" t="s">
        <v>54</v>
      </c>
      <c r="E627" t="s">
        <v>56</v>
      </c>
      <c r="F627" t="s">
        <v>54</v>
      </c>
      <c r="G627" t="s">
        <v>54</v>
      </c>
      <c r="H627">
        <v>510</v>
      </c>
      <c r="I627" t="s">
        <v>57</v>
      </c>
      <c r="J627" t="s">
        <v>58</v>
      </c>
      <c r="K627" t="s">
        <v>104</v>
      </c>
      <c r="L627" t="s">
        <v>53</v>
      </c>
      <c r="M627" t="s">
        <v>61</v>
      </c>
      <c r="N627" t="s">
        <v>2418</v>
      </c>
      <c r="O627" t="s">
        <v>63</v>
      </c>
      <c r="P627" t="s">
        <v>64</v>
      </c>
      <c r="Q627">
        <v>510</v>
      </c>
      <c r="R627" t="s">
        <v>2419</v>
      </c>
      <c r="S627" t="s">
        <v>53</v>
      </c>
      <c r="T627" t="s">
        <v>53</v>
      </c>
      <c r="U627" t="s">
        <v>53</v>
      </c>
      <c r="V627" t="s">
        <v>61</v>
      </c>
      <c r="W627" t="s">
        <v>53</v>
      </c>
      <c r="X627" t="s">
        <v>67</v>
      </c>
      <c r="Y627" t="s">
        <v>53</v>
      </c>
      <c r="Z627" t="s">
        <v>53</v>
      </c>
      <c r="AA627" t="s">
        <v>53</v>
      </c>
      <c r="AB627" t="s">
        <v>53</v>
      </c>
      <c r="AC627" t="s">
        <v>2423</v>
      </c>
      <c r="AD627" t="s">
        <v>242</v>
      </c>
      <c r="AE627" t="s">
        <v>2424</v>
      </c>
      <c r="AF627" t="s">
        <v>53</v>
      </c>
      <c r="AG627" t="s">
        <v>2425</v>
      </c>
      <c r="AH627" t="s">
        <v>61</v>
      </c>
      <c r="AI627" t="s">
        <v>2418</v>
      </c>
      <c r="AJ627" t="s">
        <v>63</v>
      </c>
      <c r="AK627" t="s">
        <v>64</v>
      </c>
      <c r="AL627" t="s">
        <v>470</v>
      </c>
      <c r="AM627" t="s">
        <v>2419</v>
      </c>
      <c r="AN627" t="s">
        <v>471</v>
      </c>
      <c r="AO627">
        <v>762</v>
      </c>
      <c r="AP627" t="s">
        <v>2426</v>
      </c>
      <c r="AQ627" t="s">
        <v>70</v>
      </c>
      <c r="AR627" t="s">
        <v>296</v>
      </c>
      <c r="AS627" t="s">
        <v>72</v>
      </c>
      <c r="AT627" t="s">
        <v>53</v>
      </c>
      <c r="AU627" t="s">
        <v>53</v>
      </c>
      <c r="AV627" t="s">
        <v>53</v>
      </c>
      <c r="AW627" t="s">
        <v>53</v>
      </c>
      <c r="AX627" t="s">
        <v>61</v>
      </c>
      <c r="AY627" t="s">
        <v>53</v>
      </c>
      <c r="AZ627" t="s">
        <v>67</v>
      </c>
      <c r="BA627" t="s">
        <v>93</v>
      </c>
      <c r="BB627" t="s">
        <v>225</v>
      </c>
      <c r="BC627" t="s">
        <v>53</v>
      </c>
      <c r="BD627" t="s">
        <v>53</v>
      </c>
      <c r="BE627" t="s">
        <v>53</v>
      </c>
      <c r="BF627" t="s">
        <v>2427</v>
      </c>
      <c r="BG627" t="s">
        <v>82</v>
      </c>
      <c r="BH627" t="s">
        <v>53</v>
      </c>
      <c r="BI627" t="s">
        <v>53</v>
      </c>
    </row>
    <row r="628" spans="1:61" x14ac:dyDescent="0.25">
      <c r="A628" t="s">
        <v>53</v>
      </c>
      <c r="B628" t="s">
        <v>54</v>
      </c>
      <c r="C628" t="s">
        <v>55</v>
      </c>
      <c r="D628" t="s">
        <v>54</v>
      </c>
      <c r="E628" t="s">
        <v>110</v>
      </c>
      <c r="F628" t="s">
        <v>54</v>
      </c>
      <c r="G628" t="s">
        <v>54</v>
      </c>
      <c r="H628">
        <v>511</v>
      </c>
      <c r="I628" t="s">
        <v>57</v>
      </c>
      <c r="J628" t="s">
        <v>509</v>
      </c>
      <c r="K628" t="s">
        <v>59</v>
      </c>
      <c r="L628" t="s">
        <v>53</v>
      </c>
      <c r="M628" t="s">
        <v>61</v>
      </c>
      <c r="N628" t="s">
        <v>2428</v>
      </c>
      <c r="O628" t="s">
        <v>63</v>
      </c>
      <c r="P628" t="s">
        <v>64</v>
      </c>
      <c r="Q628">
        <v>511</v>
      </c>
      <c r="R628" t="s">
        <v>2429</v>
      </c>
      <c r="S628" t="s">
        <v>53</v>
      </c>
      <c r="T628" t="s">
        <v>53</v>
      </c>
      <c r="U628" t="s">
        <v>53</v>
      </c>
      <c r="V628" t="s">
        <v>61</v>
      </c>
      <c r="W628" t="s">
        <v>53</v>
      </c>
      <c r="X628" t="s">
        <v>67</v>
      </c>
      <c r="Y628" t="s">
        <v>53</v>
      </c>
      <c r="Z628" t="s">
        <v>53</v>
      </c>
      <c r="AA628" t="s">
        <v>53</v>
      </c>
      <c r="AB628" t="s">
        <v>53</v>
      </c>
      <c r="AC628" t="s">
        <v>2430</v>
      </c>
      <c r="AD628" t="s">
        <v>831</v>
      </c>
      <c r="AE628" t="s">
        <v>2418</v>
      </c>
      <c r="AF628" t="s">
        <v>53</v>
      </c>
      <c r="AG628" t="s">
        <v>2421</v>
      </c>
      <c r="AH628" t="s">
        <v>61</v>
      </c>
      <c r="AI628" t="s">
        <v>2428</v>
      </c>
      <c r="AJ628" t="s">
        <v>63</v>
      </c>
      <c r="AK628" t="s">
        <v>64</v>
      </c>
      <c r="AL628" t="s">
        <v>684</v>
      </c>
      <c r="AM628" t="s">
        <v>2429</v>
      </c>
      <c r="AN628" t="s">
        <v>65</v>
      </c>
      <c r="AO628">
        <v>566</v>
      </c>
      <c r="AP628" t="s">
        <v>2431</v>
      </c>
      <c r="AQ628" t="s">
        <v>70</v>
      </c>
      <c r="AR628" t="s">
        <v>310</v>
      </c>
      <c r="AS628" t="s">
        <v>72</v>
      </c>
      <c r="AT628" t="s">
        <v>53</v>
      </c>
      <c r="AU628" t="s">
        <v>53</v>
      </c>
      <c r="AV628" t="s">
        <v>53</v>
      </c>
      <c r="AW628" t="s">
        <v>53</v>
      </c>
      <c r="AX628" t="s">
        <v>61</v>
      </c>
      <c r="AY628" t="s">
        <v>53</v>
      </c>
      <c r="AZ628" t="s">
        <v>67</v>
      </c>
      <c r="BA628" t="s">
        <v>93</v>
      </c>
      <c r="BB628" t="s">
        <v>225</v>
      </c>
      <c r="BC628" t="s">
        <v>53</v>
      </c>
      <c r="BD628" t="s">
        <v>53</v>
      </c>
      <c r="BE628" t="s">
        <v>53</v>
      </c>
      <c r="BF628" t="s">
        <v>2430</v>
      </c>
      <c r="BG628" t="s">
        <v>126</v>
      </c>
      <c r="BH628" t="s">
        <v>53</v>
      </c>
      <c r="BI628" t="s">
        <v>53</v>
      </c>
    </row>
    <row r="629" spans="1:61" x14ac:dyDescent="0.25">
      <c r="A629" t="s">
        <v>53</v>
      </c>
      <c r="B629" t="s">
        <v>54</v>
      </c>
      <c r="C629" t="s">
        <v>55</v>
      </c>
      <c r="D629" t="s">
        <v>54</v>
      </c>
      <c r="E629" t="s">
        <v>110</v>
      </c>
      <c r="F629" t="s">
        <v>54</v>
      </c>
      <c r="G629" t="s">
        <v>54</v>
      </c>
      <c r="H629">
        <v>513</v>
      </c>
      <c r="I629" t="s">
        <v>57</v>
      </c>
      <c r="J629" t="s">
        <v>58</v>
      </c>
      <c r="K629" t="s">
        <v>59</v>
      </c>
      <c r="L629" t="s">
        <v>53</v>
      </c>
      <c r="M629" t="s">
        <v>61</v>
      </c>
      <c r="N629" t="s">
        <v>2432</v>
      </c>
      <c r="O629" t="s">
        <v>63</v>
      </c>
      <c r="P629" t="s">
        <v>64</v>
      </c>
      <c r="Q629">
        <v>512</v>
      </c>
      <c r="R629" t="s">
        <v>2433</v>
      </c>
      <c r="S629" t="s">
        <v>53</v>
      </c>
      <c r="T629" t="s">
        <v>53</v>
      </c>
      <c r="U629" t="s">
        <v>53</v>
      </c>
      <c r="V629" t="s">
        <v>61</v>
      </c>
      <c r="W629" t="s">
        <v>53</v>
      </c>
      <c r="X629" t="s">
        <v>173</v>
      </c>
      <c r="Y629" t="s">
        <v>53</v>
      </c>
      <c r="Z629" t="s">
        <v>53</v>
      </c>
      <c r="AA629" t="s">
        <v>53</v>
      </c>
      <c r="AB629" t="s">
        <v>53</v>
      </c>
      <c r="AC629" t="s">
        <v>2434</v>
      </c>
      <c r="AD629" t="s">
        <v>242</v>
      </c>
      <c r="AE629" t="s">
        <v>2432</v>
      </c>
      <c r="AF629" t="s">
        <v>53</v>
      </c>
      <c r="AG629" t="s">
        <v>2432</v>
      </c>
      <c r="AH629" t="s">
        <v>61</v>
      </c>
      <c r="AI629" t="s">
        <v>2432</v>
      </c>
      <c r="AJ629" t="s">
        <v>63</v>
      </c>
      <c r="AK629" t="s">
        <v>64</v>
      </c>
      <c r="AL629" t="s">
        <v>832</v>
      </c>
      <c r="AM629" t="s">
        <v>2435</v>
      </c>
      <c r="AN629" t="s">
        <v>112</v>
      </c>
      <c r="AO629">
        <v>567</v>
      </c>
      <c r="AP629" t="s">
        <v>2436</v>
      </c>
      <c r="AQ629" t="s">
        <v>70</v>
      </c>
      <c r="AR629" t="s">
        <v>82</v>
      </c>
      <c r="AS629" t="s">
        <v>72</v>
      </c>
      <c r="AT629" t="s">
        <v>53</v>
      </c>
      <c r="AU629" t="s">
        <v>53</v>
      </c>
      <c r="AV629" t="s">
        <v>53</v>
      </c>
      <c r="AW629" t="s">
        <v>53</v>
      </c>
      <c r="AX629" t="s">
        <v>61</v>
      </c>
      <c r="AY629" t="s">
        <v>53</v>
      </c>
      <c r="AZ629" t="s">
        <v>173</v>
      </c>
      <c r="BA629" t="s">
        <v>93</v>
      </c>
      <c r="BB629" t="s">
        <v>101</v>
      </c>
      <c r="BC629" t="s">
        <v>53</v>
      </c>
      <c r="BD629" t="s">
        <v>53</v>
      </c>
      <c r="BE629" t="s">
        <v>53</v>
      </c>
      <c r="BF629" t="s">
        <v>2437</v>
      </c>
      <c r="BG629" t="s">
        <v>99</v>
      </c>
      <c r="BH629" t="s">
        <v>53</v>
      </c>
      <c r="BI629" t="s">
        <v>53</v>
      </c>
    </row>
    <row r="630" spans="1:61" x14ac:dyDescent="0.25">
      <c r="A630" t="s">
        <v>53</v>
      </c>
      <c r="B630" t="s">
        <v>54</v>
      </c>
      <c r="C630" t="s">
        <v>55</v>
      </c>
      <c r="D630" t="s">
        <v>54</v>
      </c>
      <c r="E630" t="s">
        <v>110</v>
      </c>
      <c r="F630" t="s">
        <v>54</v>
      </c>
      <c r="G630" t="s">
        <v>54</v>
      </c>
      <c r="H630">
        <v>513</v>
      </c>
      <c r="I630" t="s">
        <v>57</v>
      </c>
      <c r="J630" t="s">
        <v>58</v>
      </c>
      <c r="K630" t="s">
        <v>59</v>
      </c>
      <c r="L630" t="s">
        <v>53</v>
      </c>
      <c r="M630" t="s">
        <v>61</v>
      </c>
      <c r="N630" t="s">
        <v>2432</v>
      </c>
      <c r="O630" t="s">
        <v>63</v>
      </c>
      <c r="P630" t="s">
        <v>64</v>
      </c>
      <c r="Q630">
        <v>512</v>
      </c>
      <c r="R630" t="s">
        <v>2433</v>
      </c>
      <c r="S630" t="s">
        <v>53</v>
      </c>
      <c r="T630" t="s">
        <v>53</v>
      </c>
      <c r="U630" t="s">
        <v>53</v>
      </c>
      <c r="V630" t="s">
        <v>61</v>
      </c>
      <c r="W630" t="s">
        <v>53</v>
      </c>
      <c r="X630" t="s">
        <v>173</v>
      </c>
      <c r="Y630" t="s">
        <v>53</v>
      </c>
      <c r="Z630" t="s">
        <v>53</v>
      </c>
      <c r="AA630" t="s">
        <v>53</v>
      </c>
      <c r="AB630" t="s">
        <v>53</v>
      </c>
      <c r="AC630" t="s">
        <v>2438</v>
      </c>
      <c r="AD630" t="s">
        <v>216</v>
      </c>
      <c r="AE630" t="s">
        <v>2439</v>
      </c>
      <c r="AF630" t="s">
        <v>53</v>
      </c>
      <c r="AG630" t="s">
        <v>2439</v>
      </c>
      <c r="AH630" t="s">
        <v>61</v>
      </c>
      <c r="AI630" t="s">
        <v>2432</v>
      </c>
      <c r="AJ630" t="s">
        <v>63</v>
      </c>
      <c r="AK630" t="s">
        <v>64</v>
      </c>
      <c r="AL630" t="s">
        <v>684</v>
      </c>
      <c r="AM630" t="s">
        <v>2435</v>
      </c>
      <c r="AN630" t="s">
        <v>65</v>
      </c>
      <c r="AO630">
        <v>829</v>
      </c>
      <c r="AP630" t="s">
        <v>2440</v>
      </c>
      <c r="AQ630" t="s">
        <v>70</v>
      </c>
      <c r="AR630" t="s">
        <v>82</v>
      </c>
      <c r="AS630" t="s">
        <v>72</v>
      </c>
      <c r="AT630" t="s">
        <v>53</v>
      </c>
      <c r="AU630" t="s">
        <v>53</v>
      </c>
      <c r="AV630" t="s">
        <v>53</v>
      </c>
      <c r="AW630" t="s">
        <v>53</v>
      </c>
      <c r="AX630" t="s">
        <v>61</v>
      </c>
      <c r="AY630" t="s">
        <v>53</v>
      </c>
      <c r="AZ630" t="s">
        <v>173</v>
      </c>
      <c r="BA630" t="s">
        <v>93</v>
      </c>
      <c r="BB630" t="s">
        <v>225</v>
      </c>
      <c r="BC630" t="s">
        <v>53</v>
      </c>
      <c r="BD630" t="s">
        <v>53</v>
      </c>
      <c r="BE630" t="s">
        <v>53</v>
      </c>
      <c r="BF630" t="s">
        <v>2438</v>
      </c>
      <c r="BG630" t="s">
        <v>126</v>
      </c>
      <c r="BH630" t="s">
        <v>53</v>
      </c>
      <c r="BI630" t="s">
        <v>53</v>
      </c>
    </row>
    <row r="631" spans="1:61" x14ac:dyDescent="0.25">
      <c r="A631" t="s">
        <v>53</v>
      </c>
      <c r="B631" t="s">
        <v>54</v>
      </c>
      <c r="C631" t="s">
        <v>55</v>
      </c>
      <c r="D631" t="s">
        <v>54</v>
      </c>
      <c r="E631" t="s">
        <v>110</v>
      </c>
      <c r="F631" t="s">
        <v>54</v>
      </c>
      <c r="G631" t="s">
        <v>54</v>
      </c>
      <c r="H631">
        <v>513</v>
      </c>
      <c r="I631" t="s">
        <v>57</v>
      </c>
      <c r="J631" t="s">
        <v>58</v>
      </c>
      <c r="K631" t="s">
        <v>59</v>
      </c>
      <c r="L631" t="s">
        <v>53</v>
      </c>
      <c r="M631" t="s">
        <v>61</v>
      </c>
      <c r="N631" t="s">
        <v>2432</v>
      </c>
      <c r="O631" t="s">
        <v>63</v>
      </c>
      <c r="P631" t="s">
        <v>64</v>
      </c>
      <c r="Q631">
        <v>512</v>
      </c>
      <c r="R631" t="s">
        <v>2433</v>
      </c>
      <c r="S631" t="s">
        <v>53</v>
      </c>
      <c r="T631" t="s">
        <v>53</v>
      </c>
      <c r="U631" t="s">
        <v>53</v>
      </c>
      <c r="V631" t="s">
        <v>61</v>
      </c>
      <c r="W631" t="s">
        <v>53</v>
      </c>
      <c r="X631" t="s">
        <v>173</v>
      </c>
      <c r="Y631" t="s">
        <v>53</v>
      </c>
      <c r="Z631" t="s">
        <v>53</v>
      </c>
      <c r="AA631" t="s">
        <v>53</v>
      </c>
      <c r="AB631" t="s">
        <v>53</v>
      </c>
      <c r="AC631" t="s">
        <v>2441</v>
      </c>
      <c r="AD631" t="s">
        <v>1272</v>
      </c>
      <c r="AE631" t="s">
        <v>2439</v>
      </c>
      <c r="AF631" t="s">
        <v>53</v>
      </c>
      <c r="AG631" t="s">
        <v>2439</v>
      </c>
      <c r="AH631" t="s">
        <v>61</v>
      </c>
      <c r="AI631" t="s">
        <v>2432</v>
      </c>
      <c r="AJ631" t="s">
        <v>63</v>
      </c>
      <c r="AK631" t="s">
        <v>64</v>
      </c>
      <c r="AL631" t="s">
        <v>684</v>
      </c>
      <c r="AM631" t="s">
        <v>2435</v>
      </c>
      <c r="AN631" t="s">
        <v>65</v>
      </c>
      <c r="AO631">
        <v>830</v>
      </c>
      <c r="AP631" t="s">
        <v>2442</v>
      </c>
      <c r="AQ631" t="s">
        <v>70</v>
      </c>
      <c r="AR631" t="s">
        <v>82</v>
      </c>
      <c r="AS631" t="s">
        <v>72</v>
      </c>
      <c r="AT631" t="s">
        <v>53</v>
      </c>
      <c r="AU631" t="s">
        <v>53</v>
      </c>
      <c r="AV631" t="s">
        <v>53</v>
      </c>
      <c r="AW631" t="s">
        <v>53</v>
      </c>
      <c r="AX631" t="s">
        <v>61</v>
      </c>
      <c r="AY631" t="s">
        <v>53</v>
      </c>
      <c r="AZ631" t="s">
        <v>173</v>
      </c>
      <c r="BA631" t="s">
        <v>74</v>
      </c>
      <c r="BB631" t="s">
        <v>225</v>
      </c>
      <c r="BC631" t="s">
        <v>53</v>
      </c>
      <c r="BD631" t="s">
        <v>53</v>
      </c>
      <c r="BE631" t="s">
        <v>53</v>
      </c>
      <c r="BF631" t="s">
        <v>2441</v>
      </c>
      <c r="BG631" t="s">
        <v>112</v>
      </c>
      <c r="BH631" t="s">
        <v>53</v>
      </c>
      <c r="BI631" t="s">
        <v>53</v>
      </c>
    </row>
    <row r="632" spans="1:61" x14ac:dyDescent="0.25">
      <c r="A632" t="s">
        <v>53</v>
      </c>
      <c r="B632" t="s">
        <v>54</v>
      </c>
      <c r="C632" t="s">
        <v>55</v>
      </c>
      <c r="D632" t="s">
        <v>54</v>
      </c>
      <c r="E632" t="s">
        <v>110</v>
      </c>
      <c r="F632" t="s">
        <v>54</v>
      </c>
      <c r="G632" t="s">
        <v>54</v>
      </c>
      <c r="H632">
        <v>513</v>
      </c>
      <c r="I632" t="s">
        <v>57</v>
      </c>
      <c r="J632" t="s">
        <v>58</v>
      </c>
      <c r="K632" t="s">
        <v>59</v>
      </c>
      <c r="L632" t="s">
        <v>53</v>
      </c>
      <c r="M632" t="s">
        <v>61</v>
      </c>
      <c r="N632" t="s">
        <v>2432</v>
      </c>
      <c r="O632" t="s">
        <v>63</v>
      </c>
      <c r="P632" t="s">
        <v>64</v>
      </c>
      <c r="Q632">
        <v>512</v>
      </c>
      <c r="R632" t="s">
        <v>2433</v>
      </c>
      <c r="S632" t="s">
        <v>53</v>
      </c>
      <c r="T632" t="s">
        <v>53</v>
      </c>
      <c r="U632" t="s">
        <v>53</v>
      </c>
      <c r="V632" t="s">
        <v>61</v>
      </c>
      <c r="W632" t="s">
        <v>53</v>
      </c>
      <c r="X632" t="s">
        <v>173</v>
      </c>
      <c r="Y632" t="s">
        <v>53</v>
      </c>
      <c r="Z632" t="s">
        <v>53</v>
      </c>
      <c r="AA632" t="s">
        <v>53</v>
      </c>
      <c r="AB632" t="s">
        <v>53</v>
      </c>
      <c r="AC632" t="s">
        <v>679</v>
      </c>
      <c r="AD632" t="s">
        <v>2443</v>
      </c>
      <c r="AE632" t="s">
        <v>2444</v>
      </c>
      <c r="AF632" t="s">
        <v>53</v>
      </c>
      <c r="AG632" t="s">
        <v>2445</v>
      </c>
      <c r="AH632" t="s">
        <v>61</v>
      </c>
      <c r="AI632" t="s">
        <v>2432</v>
      </c>
      <c r="AJ632" t="s">
        <v>63</v>
      </c>
      <c r="AK632" t="s">
        <v>64</v>
      </c>
      <c r="AL632" t="s">
        <v>98</v>
      </c>
      <c r="AM632" t="s">
        <v>2435</v>
      </c>
      <c r="AN632" t="s">
        <v>99</v>
      </c>
      <c r="AO632">
        <v>841</v>
      </c>
      <c r="AP632" t="s">
        <v>2446</v>
      </c>
      <c r="AQ632" t="s">
        <v>70</v>
      </c>
      <c r="AR632" t="s">
        <v>310</v>
      </c>
      <c r="AS632" t="s">
        <v>72</v>
      </c>
      <c r="AT632" t="s">
        <v>53</v>
      </c>
      <c r="AU632" t="s">
        <v>53</v>
      </c>
      <c r="AV632" t="s">
        <v>53</v>
      </c>
      <c r="AW632" t="s">
        <v>53</v>
      </c>
      <c r="AX632" t="s">
        <v>61</v>
      </c>
      <c r="AY632" t="s">
        <v>53</v>
      </c>
      <c r="AZ632" t="s">
        <v>173</v>
      </c>
      <c r="BA632" t="s">
        <v>74</v>
      </c>
      <c r="BB632" t="s">
        <v>101</v>
      </c>
      <c r="BC632" t="s">
        <v>53</v>
      </c>
      <c r="BD632" t="s">
        <v>53</v>
      </c>
      <c r="BE632" t="s">
        <v>53</v>
      </c>
      <c r="BF632" t="s">
        <v>2447</v>
      </c>
      <c r="BG632" t="s">
        <v>151</v>
      </c>
      <c r="BH632" t="s">
        <v>53</v>
      </c>
      <c r="BI632" t="s">
        <v>53</v>
      </c>
    </row>
    <row r="633" spans="1:61" x14ac:dyDescent="0.25">
      <c r="A633" t="s">
        <v>53</v>
      </c>
      <c r="B633" t="s">
        <v>54</v>
      </c>
      <c r="C633" t="s">
        <v>309</v>
      </c>
      <c r="D633" t="s">
        <v>54</v>
      </c>
      <c r="E633" t="s">
        <v>110</v>
      </c>
      <c r="F633" t="s">
        <v>54</v>
      </c>
      <c r="G633" t="s">
        <v>54</v>
      </c>
      <c r="H633">
        <v>514</v>
      </c>
      <c r="I633" t="s">
        <v>57</v>
      </c>
      <c r="J633" t="s">
        <v>177</v>
      </c>
      <c r="K633" t="s">
        <v>59</v>
      </c>
      <c r="L633" t="s">
        <v>53</v>
      </c>
      <c r="M633" t="s">
        <v>111</v>
      </c>
      <c r="N633" t="s">
        <v>301</v>
      </c>
      <c r="O633" t="s">
        <v>63</v>
      </c>
      <c r="P633" t="s">
        <v>64</v>
      </c>
      <c r="Q633">
        <v>513</v>
      </c>
      <c r="R633" t="s">
        <v>2448</v>
      </c>
      <c r="S633" t="s">
        <v>53</v>
      </c>
      <c r="T633" t="s">
        <v>53</v>
      </c>
      <c r="U633" t="s">
        <v>53</v>
      </c>
      <c r="V633" t="s">
        <v>111</v>
      </c>
      <c r="W633" t="s">
        <v>53</v>
      </c>
      <c r="X633" t="s">
        <v>516</v>
      </c>
      <c r="Y633" t="s">
        <v>53</v>
      </c>
      <c r="Z633" t="s">
        <v>53</v>
      </c>
      <c r="AA633" t="s">
        <v>53</v>
      </c>
      <c r="AB633" t="s">
        <v>53</v>
      </c>
      <c r="AC633" t="s">
        <v>2035</v>
      </c>
      <c r="AD633" t="s">
        <v>242</v>
      </c>
      <c r="AE633" t="s">
        <v>2432</v>
      </c>
      <c r="AF633" t="s">
        <v>53</v>
      </c>
      <c r="AG633" t="s">
        <v>2432</v>
      </c>
      <c r="AH633" t="s">
        <v>111</v>
      </c>
      <c r="AI633" t="s">
        <v>301</v>
      </c>
      <c r="AJ633" t="s">
        <v>63</v>
      </c>
      <c r="AK633" t="s">
        <v>64</v>
      </c>
      <c r="AL633" t="s">
        <v>832</v>
      </c>
      <c r="AM633" t="s">
        <v>2433</v>
      </c>
      <c r="AN633" t="s">
        <v>112</v>
      </c>
      <c r="AO633">
        <v>568</v>
      </c>
      <c r="AP633" t="s">
        <v>2449</v>
      </c>
      <c r="AQ633" t="s">
        <v>182</v>
      </c>
      <c r="AR633" t="s">
        <v>82</v>
      </c>
      <c r="AS633" t="s">
        <v>72</v>
      </c>
      <c r="AT633" t="s">
        <v>53</v>
      </c>
      <c r="AU633" t="s">
        <v>53</v>
      </c>
      <c r="AV633" t="s">
        <v>53</v>
      </c>
      <c r="AW633" t="s">
        <v>53</v>
      </c>
      <c r="AX633" t="s">
        <v>111</v>
      </c>
      <c r="AY633" t="s">
        <v>53</v>
      </c>
      <c r="AZ633" t="s">
        <v>516</v>
      </c>
      <c r="BA633" t="s">
        <v>93</v>
      </c>
      <c r="BB633" t="s">
        <v>101</v>
      </c>
      <c r="BC633" t="s">
        <v>53</v>
      </c>
      <c r="BD633" t="s">
        <v>53</v>
      </c>
      <c r="BE633" t="s">
        <v>53</v>
      </c>
      <c r="BF633" t="s">
        <v>2450</v>
      </c>
      <c r="BG633" t="s">
        <v>112</v>
      </c>
      <c r="BH633" t="s">
        <v>53</v>
      </c>
      <c r="BI633" t="s">
        <v>53</v>
      </c>
    </row>
    <row r="634" spans="1:61" x14ac:dyDescent="0.25">
      <c r="A634" t="s">
        <v>53</v>
      </c>
      <c r="B634" t="s">
        <v>54</v>
      </c>
      <c r="C634" t="s">
        <v>55</v>
      </c>
      <c r="D634" t="s">
        <v>54</v>
      </c>
      <c r="E634" t="s">
        <v>56</v>
      </c>
      <c r="F634" t="s">
        <v>54</v>
      </c>
      <c r="G634" t="s">
        <v>54</v>
      </c>
      <c r="H634">
        <v>515</v>
      </c>
      <c r="I634" t="s">
        <v>57</v>
      </c>
      <c r="J634" t="s">
        <v>58</v>
      </c>
      <c r="K634" t="s">
        <v>104</v>
      </c>
      <c r="L634" t="s">
        <v>53</v>
      </c>
      <c r="M634" t="s">
        <v>485</v>
      </c>
      <c r="N634" t="s">
        <v>53</v>
      </c>
      <c r="O634" t="s">
        <v>63</v>
      </c>
      <c r="P634" t="s">
        <v>53</v>
      </c>
      <c r="Q634">
        <v>514</v>
      </c>
      <c r="R634" t="s">
        <v>2451</v>
      </c>
      <c r="S634" t="s">
        <v>53</v>
      </c>
      <c r="T634" t="s">
        <v>53</v>
      </c>
      <c r="U634" t="s">
        <v>53</v>
      </c>
      <c r="V634" t="s">
        <v>485</v>
      </c>
      <c r="W634" t="s">
        <v>53</v>
      </c>
      <c r="X634" t="s">
        <v>2452</v>
      </c>
      <c r="Y634" t="s">
        <v>53</v>
      </c>
      <c r="Z634" t="s">
        <v>53</v>
      </c>
      <c r="AA634" t="s">
        <v>53</v>
      </c>
      <c r="AB634" t="s">
        <v>53</v>
      </c>
      <c r="AC634" t="s">
        <v>53</v>
      </c>
      <c r="AD634" t="s">
        <v>53</v>
      </c>
      <c r="AE634" t="s">
        <v>2453</v>
      </c>
      <c r="AF634" t="s">
        <v>53</v>
      </c>
      <c r="AG634" t="s">
        <v>2454</v>
      </c>
      <c r="AH634" t="s">
        <v>485</v>
      </c>
      <c r="AI634" t="s">
        <v>53</v>
      </c>
      <c r="AJ634" t="s">
        <v>63</v>
      </c>
      <c r="AK634" t="s">
        <v>53</v>
      </c>
      <c r="AL634" t="s">
        <v>53</v>
      </c>
      <c r="AM634" t="s">
        <v>2448</v>
      </c>
      <c r="AN634" t="s">
        <v>53</v>
      </c>
      <c r="AO634">
        <v>569</v>
      </c>
      <c r="AP634" t="s">
        <v>2455</v>
      </c>
      <c r="AQ634" t="s">
        <v>70</v>
      </c>
      <c r="AR634" t="s">
        <v>310</v>
      </c>
      <c r="AS634" t="s">
        <v>72</v>
      </c>
      <c r="AT634" t="s">
        <v>53</v>
      </c>
      <c r="AU634" t="s">
        <v>53</v>
      </c>
      <c r="AV634" t="s">
        <v>53</v>
      </c>
      <c r="AW634" t="s">
        <v>53</v>
      </c>
      <c r="AX634" t="s">
        <v>485</v>
      </c>
      <c r="AY634" t="s">
        <v>53</v>
      </c>
      <c r="AZ634" t="s">
        <v>2452</v>
      </c>
      <c r="BA634" t="s">
        <v>74</v>
      </c>
      <c r="BB634" t="s">
        <v>101</v>
      </c>
      <c r="BC634" t="s">
        <v>53</v>
      </c>
      <c r="BD634" t="s">
        <v>53</v>
      </c>
      <c r="BE634" t="s">
        <v>53</v>
      </c>
      <c r="BF634" t="s">
        <v>53</v>
      </c>
      <c r="BG634" t="s">
        <v>53</v>
      </c>
      <c r="BH634" t="s">
        <v>53</v>
      </c>
      <c r="BI634" t="s">
        <v>53</v>
      </c>
    </row>
    <row r="635" spans="1:61" x14ac:dyDescent="0.25">
      <c r="A635" t="s">
        <v>53</v>
      </c>
      <c r="B635" t="s">
        <v>54</v>
      </c>
      <c r="C635" t="s">
        <v>55</v>
      </c>
      <c r="D635" t="s">
        <v>54</v>
      </c>
      <c r="E635" t="s">
        <v>56</v>
      </c>
      <c r="F635" t="s">
        <v>54</v>
      </c>
      <c r="G635" t="s">
        <v>54</v>
      </c>
      <c r="H635">
        <v>515</v>
      </c>
      <c r="I635" t="s">
        <v>57</v>
      </c>
      <c r="J635" t="s">
        <v>58</v>
      </c>
      <c r="K635" t="s">
        <v>104</v>
      </c>
      <c r="L635" t="s">
        <v>53</v>
      </c>
      <c r="M635" t="s">
        <v>485</v>
      </c>
      <c r="N635" t="s">
        <v>53</v>
      </c>
      <c r="O635" t="s">
        <v>63</v>
      </c>
      <c r="P635" t="s">
        <v>53</v>
      </c>
      <c r="Q635">
        <v>514</v>
      </c>
      <c r="R635" t="s">
        <v>2451</v>
      </c>
      <c r="S635" t="s">
        <v>53</v>
      </c>
      <c r="T635" t="s">
        <v>53</v>
      </c>
      <c r="U635" t="s">
        <v>53</v>
      </c>
      <c r="V635" t="s">
        <v>485</v>
      </c>
      <c r="W635" t="s">
        <v>53</v>
      </c>
      <c r="X635" t="s">
        <v>2452</v>
      </c>
      <c r="Y635" t="s">
        <v>53</v>
      </c>
      <c r="Z635" t="s">
        <v>53</v>
      </c>
      <c r="AA635" t="s">
        <v>53</v>
      </c>
      <c r="AB635" t="s">
        <v>53</v>
      </c>
      <c r="AC635" t="s">
        <v>2456</v>
      </c>
      <c r="AD635" t="s">
        <v>2457</v>
      </c>
      <c r="AE635" t="s">
        <v>2458</v>
      </c>
      <c r="AF635" t="s">
        <v>53</v>
      </c>
      <c r="AG635" t="s">
        <v>2459</v>
      </c>
      <c r="AH635" t="s">
        <v>485</v>
      </c>
      <c r="AI635" t="s">
        <v>53</v>
      </c>
      <c r="AJ635" t="s">
        <v>63</v>
      </c>
      <c r="AK635" t="s">
        <v>53</v>
      </c>
      <c r="AL635" t="s">
        <v>150</v>
      </c>
      <c r="AM635" t="s">
        <v>2448</v>
      </c>
      <c r="AN635" t="s">
        <v>65</v>
      </c>
      <c r="AO635">
        <v>911</v>
      </c>
      <c r="AP635" t="s">
        <v>2460</v>
      </c>
      <c r="AQ635" t="s">
        <v>70</v>
      </c>
      <c r="AR635" t="s">
        <v>310</v>
      </c>
      <c r="AS635" t="s">
        <v>72</v>
      </c>
      <c r="AT635" t="s">
        <v>53</v>
      </c>
      <c r="AU635" t="s">
        <v>53</v>
      </c>
      <c r="AV635" t="s">
        <v>53</v>
      </c>
      <c r="AW635" t="s">
        <v>53</v>
      </c>
      <c r="AX635" t="s">
        <v>485</v>
      </c>
      <c r="AY635" t="s">
        <v>53</v>
      </c>
      <c r="AZ635" t="s">
        <v>2452</v>
      </c>
      <c r="BA635" t="s">
        <v>93</v>
      </c>
      <c r="BB635" t="s">
        <v>225</v>
      </c>
      <c r="BC635" t="s">
        <v>53</v>
      </c>
      <c r="BD635" t="s">
        <v>53</v>
      </c>
      <c r="BE635" t="s">
        <v>53</v>
      </c>
      <c r="BF635" t="s">
        <v>2456</v>
      </c>
      <c r="BG635" t="s">
        <v>99</v>
      </c>
      <c r="BH635" t="s">
        <v>53</v>
      </c>
      <c r="BI635" t="s">
        <v>53</v>
      </c>
    </row>
    <row r="636" spans="1:61" x14ac:dyDescent="0.25">
      <c r="A636" t="s">
        <v>53</v>
      </c>
      <c r="B636" t="s">
        <v>54</v>
      </c>
      <c r="C636" t="s">
        <v>53</v>
      </c>
      <c r="D636" t="s">
        <v>54</v>
      </c>
      <c r="E636" t="s">
        <v>53</v>
      </c>
      <c r="F636" t="s">
        <v>54</v>
      </c>
      <c r="G636" t="s">
        <v>54</v>
      </c>
      <c r="H636">
        <v>516</v>
      </c>
      <c r="I636" t="s">
        <v>1464</v>
      </c>
      <c r="J636" t="s">
        <v>53</v>
      </c>
      <c r="K636" t="s">
        <v>53</v>
      </c>
      <c r="L636" t="s">
        <v>53</v>
      </c>
      <c r="M636" t="s">
        <v>61</v>
      </c>
      <c r="N636" t="s">
        <v>53</v>
      </c>
      <c r="O636" t="s">
        <v>63</v>
      </c>
      <c r="P636" t="s">
        <v>53</v>
      </c>
      <c r="Q636">
        <v>515</v>
      </c>
      <c r="R636" t="s">
        <v>2461</v>
      </c>
      <c r="S636" t="s">
        <v>53</v>
      </c>
      <c r="T636" t="s">
        <v>53</v>
      </c>
      <c r="U636" t="s">
        <v>53</v>
      </c>
      <c r="V636" t="s">
        <v>53</v>
      </c>
      <c r="W636" t="s">
        <v>53</v>
      </c>
      <c r="X636" t="s">
        <v>53</v>
      </c>
      <c r="Y636" t="s">
        <v>53</v>
      </c>
      <c r="Z636" t="s">
        <v>53</v>
      </c>
      <c r="AA636" t="s">
        <v>53</v>
      </c>
      <c r="AB636" t="s">
        <v>53</v>
      </c>
      <c r="AC636" t="s">
        <v>2462</v>
      </c>
      <c r="AD636" t="s">
        <v>785</v>
      </c>
      <c r="AE636" t="s">
        <v>2453</v>
      </c>
      <c r="AF636" t="s">
        <v>53</v>
      </c>
      <c r="AG636" t="s">
        <v>2454</v>
      </c>
      <c r="AH636" t="s">
        <v>61</v>
      </c>
      <c r="AI636" t="s">
        <v>53</v>
      </c>
      <c r="AJ636" t="s">
        <v>63</v>
      </c>
      <c r="AK636" t="s">
        <v>53</v>
      </c>
      <c r="AL636" t="s">
        <v>98</v>
      </c>
      <c r="AM636" t="s">
        <v>2451</v>
      </c>
      <c r="AN636" t="s">
        <v>353</v>
      </c>
      <c r="AO636">
        <v>570</v>
      </c>
      <c r="AP636" t="s">
        <v>2463</v>
      </c>
      <c r="AQ636" t="s">
        <v>2340</v>
      </c>
      <c r="AR636" t="s">
        <v>310</v>
      </c>
      <c r="AS636" t="s">
        <v>72</v>
      </c>
      <c r="AT636" t="s">
        <v>53</v>
      </c>
      <c r="AU636" t="s">
        <v>53</v>
      </c>
      <c r="AV636" t="s">
        <v>53</v>
      </c>
      <c r="AW636" t="s">
        <v>53</v>
      </c>
      <c r="AX636" t="s">
        <v>53</v>
      </c>
      <c r="AY636" t="s">
        <v>53</v>
      </c>
      <c r="AZ636" t="s">
        <v>53</v>
      </c>
      <c r="BA636" t="s">
        <v>74</v>
      </c>
      <c r="BB636" t="s">
        <v>101</v>
      </c>
      <c r="BC636" t="s">
        <v>53</v>
      </c>
      <c r="BD636" t="s">
        <v>53</v>
      </c>
      <c r="BE636" t="s">
        <v>53</v>
      </c>
      <c r="BF636" t="s">
        <v>2464</v>
      </c>
      <c r="BG636" t="s">
        <v>53</v>
      </c>
      <c r="BH636" t="s">
        <v>53</v>
      </c>
      <c r="BI636" t="s">
        <v>53</v>
      </c>
    </row>
    <row r="637" spans="1:61" x14ac:dyDescent="0.25">
      <c r="A637" t="s">
        <v>53</v>
      </c>
      <c r="B637" t="s">
        <v>54</v>
      </c>
      <c r="C637" t="s">
        <v>55</v>
      </c>
      <c r="D637" t="s">
        <v>54</v>
      </c>
      <c r="E637" t="s">
        <v>56</v>
      </c>
      <c r="F637" t="s">
        <v>54</v>
      </c>
      <c r="G637" t="s">
        <v>54</v>
      </c>
      <c r="H637">
        <v>517</v>
      </c>
      <c r="I637" t="s">
        <v>57</v>
      </c>
      <c r="J637" t="s">
        <v>58</v>
      </c>
      <c r="K637" t="s">
        <v>104</v>
      </c>
      <c r="L637" t="s">
        <v>2465</v>
      </c>
      <c r="M637" t="s">
        <v>485</v>
      </c>
      <c r="N637" t="s">
        <v>2466</v>
      </c>
      <c r="O637" t="s">
        <v>63</v>
      </c>
      <c r="P637" t="s">
        <v>53</v>
      </c>
      <c r="Q637">
        <v>516</v>
      </c>
      <c r="R637" t="s">
        <v>2467</v>
      </c>
      <c r="S637" t="s">
        <v>53</v>
      </c>
      <c r="T637" t="s">
        <v>53</v>
      </c>
      <c r="U637" t="s">
        <v>53</v>
      </c>
      <c r="V637" t="s">
        <v>485</v>
      </c>
      <c r="W637" t="s">
        <v>53</v>
      </c>
      <c r="X637" t="s">
        <v>1810</v>
      </c>
      <c r="Y637" t="s">
        <v>53</v>
      </c>
      <c r="Z637" t="s">
        <v>53</v>
      </c>
      <c r="AA637" t="s">
        <v>53</v>
      </c>
      <c r="AB637" t="s">
        <v>53</v>
      </c>
      <c r="AC637" t="s">
        <v>1236</v>
      </c>
      <c r="AD637" t="s">
        <v>1211</v>
      </c>
      <c r="AE637" t="s">
        <v>2418</v>
      </c>
      <c r="AF637" t="s">
        <v>53</v>
      </c>
      <c r="AG637" t="s">
        <v>2421</v>
      </c>
      <c r="AH637" t="s">
        <v>485</v>
      </c>
      <c r="AI637" t="s">
        <v>2466</v>
      </c>
      <c r="AJ637" t="s">
        <v>63</v>
      </c>
      <c r="AK637" t="s">
        <v>53</v>
      </c>
      <c r="AL637" t="s">
        <v>98</v>
      </c>
      <c r="AM637" t="s">
        <v>2461</v>
      </c>
      <c r="AN637" t="s">
        <v>151</v>
      </c>
      <c r="AO637">
        <v>571</v>
      </c>
      <c r="AP637" t="s">
        <v>2468</v>
      </c>
      <c r="AQ637" t="s">
        <v>70</v>
      </c>
      <c r="AR637" t="s">
        <v>310</v>
      </c>
      <c r="AS637" t="s">
        <v>72</v>
      </c>
      <c r="AT637" t="s">
        <v>53</v>
      </c>
      <c r="AU637" t="s">
        <v>53</v>
      </c>
      <c r="AV637" t="s">
        <v>53</v>
      </c>
      <c r="AW637" t="s">
        <v>53</v>
      </c>
      <c r="AX637" t="s">
        <v>485</v>
      </c>
      <c r="AY637" t="s">
        <v>53</v>
      </c>
      <c r="AZ637" t="s">
        <v>1810</v>
      </c>
      <c r="BA637" t="s">
        <v>74</v>
      </c>
      <c r="BB637" t="s">
        <v>101</v>
      </c>
      <c r="BC637" t="s">
        <v>53</v>
      </c>
      <c r="BD637" t="s">
        <v>53</v>
      </c>
      <c r="BE637" t="s">
        <v>53</v>
      </c>
      <c r="BF637" t="s">
        <v>2469</v>
      </c>
      <c r="BG637" t="s">
        <v>151</v>
      </c>
      <c r="BH637" t="s">
        <v>53</v>
      </c>
      <c r="BI637" t="s">
        <v>53</v>
      </c>
    </row>
    <row r="638" spans="1:61" x14ac:dyDescent="0.25">
      <c r="A638" t="s">
        <v>53</v>
      </c>
      <c r="B638" t="s">
        <v>54</v>
      </c>
      <c r="C638" t="s">
        <v>55</v>
      </c>
      <c r="D638" t="s">
        <v>54</v>
      </c>
      <c r="E638" t="s">
        <v>56</v>
      </c>
      <c r="F638" t="s">
        <v>54</v>
      </c>
      <c r="G638" t="s">
        <v>54</v>
      </c>
      <c r="H638">
        <v>517</v>
      </c>
      <c r="I638" t="s">
        <v>57</v>
      </c>
      <c r="J638" t="s">
        <v>58</v>
      </c>
      <c r="K638" t="s">
        <v>104</v>
      </c>
      <c r="L638" t="s">
        <v>2465</v>
      </c>
      <c r="M638" t="s">
        <v>485</v>
      </c>
      <c r="N638" t="s">
        <v>2466</v>
      </c>
      <c r="O638" t="s">
        <v>63</v>
      </c>
      <c r="P638" t="s">
        <v>53</v>
      </c>
      <c r="Q638">
        <v>516</v>
      </c>
      <c r="R638" t="s">
        <v>2467</v>
      </c>
      <c r="S638" t="s">
        <v>53</v>
      </c>
      <c r="T638" t="s">
        <v>53</v>
      </c>
      <c r="U638" t="s">
        <v>53</v>
      </c>
      <c r="V638" t="s">
        <v>485</v>
      </c>
      <c r="W638" t="s">
        <v>53</v>
      </c>
      <c r="X638" t="s">
        <v>1810</v>
      </c>
      <c r="Y638" t="s">
        <v>53</v>
      </c>
      <c r="Z638" t="s">
        <v>53</v>
      </c>
      <c r="AA638" t="s">
        <v>53</v>
      </c>
      <c r="AB638" t="s">
        <v>53</v>
      </c>
      <c r="AC638" t="s">
        <v>2470</v>
      </c>
      <c r="AD638" t="s">
        <v>2471</v>
      </c>
      <c r="AE638" t="s">
        <v>2472</v>
      </c>
      <c r="AF638" t="s">
        <v>53</v>
      </c>
      <c r="AG638" t="s">
        <v>2473</v>
      </c>
      <c r="AH638" t="s">
        <v>485</v>
      </c>
      <c r="AI638" t="s">
        <v>2466</v>
      </c>
      <c r="AJ638" t="s">
        <v>63</v>
      </c>
      <c r="AK638" t="s">
        <v>53</v>
      </c>
      <c r="AL638" t="s">
        <v>98</v>
      </c>
      <c r="AM638" t="s">
        <v>2461</v>
      </c>
      <c r="AN638" t="s">
        <v>463</v>
      </c>
      <c r="AO638">
        <v>742</v>
      </c>
      <c r="AP638" t="s">
        <v>2474</v>
      </c>
      <c r="AQ638" t="s">
        <v>70</v>
      </c>
      <c r="AR638" t="s">
        <v>310</v>
      </c>
      <c r="AS638" t="s">
        <v>72</v>
      </c>
      <c r="AT638" t="s">
        <v>53</v>
      </c>
      <c r="AU638" t="s">
        <v>53</v>
      </c>
      <c r="AV638" t="s">
        <v>53</v>
      </c>
      <c r="AW638" t="s">
        <v>53</v>
      </c>
      <c r="AX638" t="s">
        <v>485</v>
      </c>
      <c r="AY638" t="s">
        <v>53</v>
      </c>
      <c r="AZ638" t="s">
        <v>1810</v>
      </c>
      <c r="BA638" t="s">
        <v>74</v>
      </c>
      <c r="BB638" t="s">
        <v>101</v>
      </c>
      <c r="BC638" t="s">
        <v>53</v>
      </c>
      <c r="BD638" t="s">
        <v>53</v>
      </c>
      <c r="BE638" t="s">
        <v>53</v>
      </c>
      <c r="BF638" t="s">
        <v>2475</v>
      </c>
      <c r="BG638" t="s">
        <v>151</v>
      </c>
      <c r="BH638" t="s">
        <v>53</v>
      </c>
      <c r="BI638" t="s">
        <v>53</v>
      </c>
    </row>
    <row r="639" spans="1:61" x14ac:dyDescent="0.25">
      <c r="A639" t="s">
        <v>53</v>
      </c>
      <c r="B639" t="s">
        <v>54</v>
      </c>
      <c r="C639" t="s">
        <v>55</v>
      </c>
      <c r="D639" t="s">
        <v>54</v>
      </c>
      <c r="E639" t="s">
        <v>56</v>
      </c>
      <c r="F639" t="s">
        <v>54</v>
      </c>
      <c r="G639" t="s">
        <v>54</v>
      </c>
      <c r="H639">
        <v>517</v>
      </c>
      <c r="I639" t="s">
        <v>57</v>
      </c>
      <c r="J639" t="s">
        <v>58</v>
      </c>
      <c r="K639" t="s">
        <v>104</v>
      </c>
      <c r="L639" t="s">
        <v>2465</v>
      </c>
      <c r="M639" t="s">
        <v>485</v>
      </c>
      <c r="N639" t="s">
        <v>2466</v>
      </c>
      <c r="O639" t="s">
        <v>63</v>
      </c>
      <c r="P639" t="s">
        <v>53</v>
      </c>
      <c r="Q639">
        <v>516</v>
      </c>
      <c r="R639" t="s">
        <v>2467</v>
      </c>
      <c r="S639" t="s">
        <v>53</v>
      </c>
      <c r="T639" t="s">
        <v>53</v>
      </c>
      <c r="U639" t="s">
        <v>53</v>
      </c>
      <c r="V639" t="s">
        <v>485</v>
      </c>
      <c r="W639" t="s">
        <v>53</v>
      </c>
      <c r="X639" t="s">
        <v>1810</v>
      </c>
      <c r="Y639" t="s">
        <v>53</v>
      </c>
      <c r="Z639" t="s">
        <v>53</v>
      </c>
      <c r="AA639" t="s">
        <v>53</v>
      </c>
      <c r="AB639" t="s">
        <v>53</v>
      </c>
      <c r="AC639" t="s">
        <v>2476</v>
      </c>
      <c r="AD639" t="s">
        <v>2477</v>
      </c>
      <c r="AE639" t="s">
        <v>2472</v>
      </c>
      <c r="AF639" t="s">
        <v>53</v>
      </c>
      <c r="AG639" t="s">
        <v>2473</v>
      </c>
      <c r="AH639" t="s">
        <v>485</v>
      </c>
      <c r="AI639" t="s">
        <v>2466</v>
      </c>
      <c r="AJ639" t="s">
        <v>63</v>
      </c>
      <c r="AK639" t="s">
        <v>53</v>
      </c>
      <c r="AL639" t="s">
        <v>150</v>
      </c>
      <c r="AM639" t="s">
        <v>2461</v>
      </c>
      <c r="AN639" t="s">
        <v>112</v>
      </c>
      <c r="AO639">
        <v>743</v>
      </c>
      <c r="AP639" t="s">
        <v>2478</v>
      </c>
      <c r="AQ639" t="s">
        <v>70</v>
      </c>
      <c r="AR639" t="s">
        <v>310</v>
      </c>
      <c r="AS639" t="s">
        <v>72</v>
      </c>
      <c r="AT639" t="s">
        <v>53</v>
      </c>
      <c r="AU639" t="s">
        <v>53</v>
      </c>
      <c r="AV639" t="s">
        <v>53</v>
      </c>
      <c r="AW639" t="s">
        <v>53</v>
      </c>
      <c r="AX639" t="s">
        <v>485</v>
      </c>
      <c r="AY639" t="s">
        <v>53</v>
      </c>
      <c r="AZ639" t="s">
        <v>1810</v>
      </c>
      <c r="BA639" t="s">
        <v>93</v>
      </c>
      <c r="BB639" t="s">
        <v>101</v>
      </c>
      <c r="BC639" t="s">
        <v>53</v>
      </c>
      <c r="BD639" t="s">
        <v>53</v>
      </c>
      <c r="BE639" t="s">
        <v>53</v>
      </c>
      <c r="BF639" t="s">
        <v>2479</v>
      </c>
      <c r="BG639" t="s">
        <v>112</v>
      </c>
      <c r="BH639" t="s">
        <v>53</v>
      </c>
      <c r="BI639" t="s">
        <v>53</v>
      </c>
    </row>
    <row r="640" spans="1:61" x14ac:dyDescent="0.25">
      <c r="A640" t="s">
        <v>53</v>
      </c>
      <c r="B640" t="s">
        <v>54</v>
      </c>
      <c r="C640" t="s">
        <v>55</v>
      </c>
      <c r="D640" t="s">
        <v>54</v>
      </c>
      <c r="E640" t="s">
        <v>56</v>
      </c>
      <c r="F640" t="s">
        <v>54</v>
      </c>
      <c r="G640" t="s">
        <v>54</v>
      </c>
      <c r="H640">
        <v>517</v>
      </c>
      <c r="I640" t="s">
        <v>57</v>
      </c>
      <c r="J640" t="s">
        <v>58</v>
      </c>
      <c r="K640" t="s">
        <v>104</v>
      </c>
      <c r="L640" t="s">
        <v>2465</v>
      </c>
      <c r="M640" t="s">
        <v>485</v>
      </c>
      <c r="N640" t="s">
        <v>2466</v>
      </c>
      <c r="O640" t="s">
        <v>63</v>
      </c>
      <c r="P640" t="s">
        <v>53</v>
      </c>
      <c r="Q640">
        <v>516</v>
      </c>
      <c r="R640" t="s">
        <v>2467</v>
      </c>
      <c r="S640" t="s">
        <v>53</v>
      </c>
      <c r="T640" t="s">
        <v>53</v>
      </c>
      <c r="U640" t="s">
        <v>53</v>
      </c>
      <c r="V640" t="s">
        <v>485</v>
      </c>
      <c r="W640" t="s">
        <v>53</v>
      </c>
      <c r="X640" t="s">
        <v>1810</v>
      </c>
      <c r="Y640" t="s">
        <v>53</v>
      </c>
      <c r="Z640" t="s">
        <v>53</v>
      </c>
      <c r="AA640" t="s">
        <v>53</v>
      </c>
      <c r="AB640" t="s">
        <v>53</v>
      </c>
      <c r="AC640" t="s">
        <v>2480</v>
      </c>
      <c r="AD640" t="s">
        <v>2481</v>
      </c>
      <c r="AE640" t="s">
        <v>2482</v>
      </c>
      <c r="AF640" t="s">
        <v>2483</v>
      </c>
      <c r="AG640" t="s">
        <v>2482</v>
      </c>
      <c r="AH640" t="s">
        <v>485</v>
      </c>
      <c r="AI640" t="s">
        <v>2466</v>
      </c>
      <c r="AJ640" t="s">
        <v>63</v>
      </c>
      <c r="AK640" t="s">
        <v>53</v>
      </c>
      <c r="AL640" t="s">
        <v>98</v>
      </c>
      <c r="AM640" t="s">
        <v>2461</v>
      </c>
      <c r="AN640" t="s">
        <v>353</v>
      </c>
      <c r="AO640">
        <v>748</v>
      </c>
      <c r="AP640" t="s">
        <v>2484</v>
      </c>
      <c r="AQ640" t="s">
        <v>70</v>
      </c>
      <c r="AR640" t="s">
        <v>310</v>
      </c>
      <c r="AS640" t="s">
        <v>72</v>
      </c>
      <c r="AT640" t="s">
        <v>53</v>
      </c>
      <c r="AU640" t="s">
        <v>53</v>
      </c>
      <c r="AV640" t="s">
        <v>53</v>
      </c>
      <c r="AW640" t="s">
        <v>53</v>
      </c>
      <c r="AX640" t="s">
        <v>485</v>
      </c>
      <c r="AY640" t="s">
        <v>53</v>
      </c>
      <c r="AZ640" t="s">
        <v>1810</v>
      </c>
      <c r="BA640" t="s">
        <v>74</v>
      </c>
      <c r="BB640" t="s">
        <v>101</v>
      </c>
      <c r="BC640" t="s">
        <v>53</v>
      </c>
      <c r="BD640" t="s">
        <v>53</v>
      </c>
      <c r="BE640" t="s">
        <v>53</v>
      </c>
      <c r="BF640" t="s">
        <v>2485</v>
      </c>
      <c r="BG640" t="s">
        <v>151</v>
      </c>
      <c r="BH640" t="s">
        <v>53</v>
      </c>
      <c r="BI640" t="s">
        <v>53</v>
      </c>
    </row>
    <row r="641" spans="1:61" x14ac:dyDescent="0.25">
      <c r="A641" t="s">
        <v>53</v>
      </c>
      <c r="B641" t="s">
        <v>54</v>
      </c>
      <c r="C641" t="s">
        <v>55</v>
      </c>
      <c r="D641" t="s">
        <v>54</v>
      </c>
      <c r="E641" t="s">
        <v>110</v>
      </c>
      <c r="F641" t="s">
        <v>54</v>
      </c>
      <c r="G641" t="s">
        <v>54</v>
      </c>
      <c r="H641">
        <v>518</v>
      </c>
      <c r="I641" t="s">
        <v>57</v>
      </c>
      <c r="J641" t="s">
        <v>58</v>
      </c>
      <c r="K641" t="s">
        <v>59</v>
      </c>
      <c r="L641" t="s">
        <v>53</v>
      </c>
      <c r="M641" t="s">
        <v>61</v>
      </c>
      <c r="N641" t="s">
        <v>2486</v>
      </c>
      <c r="O641" t="s">
        <v>63</v>
      </c>
      <c r="P641" t="s">
        <v>64</v>
      </c>
      <c r="Q641">
        <v>517</v>
      </c>
      <c r="R641" t="s">
        <v>2487</v>
      </c>
      <c r="S641" t="s">
        <v>53</v>
      </c>
      <c r="T641" t="s">
        <v>53</v>
      </c>
      <c r="U641" t="s">
        <v>53</v>
      </c>
      <c r="V641" t="s">
        <v>61</v>
      </c>
      <c r="W641" t="s">
        <v>53</v>
      </c>
      <c r="X641" t="s">
        <v>66</v>
      </c>
      <c r="Y641" t="s">
        <v>53</v>
      </c>
      <c r="Z641" t="s">
        <v>53</v>
      </c>
      <c r="AA641" t="s">
        <v>53</v>
      </c>
      <c r="AB641" t="s">
        <v>53</v>
      </c>
      <c r="AC641" t="s">
        <v>2488</v>
      </c>
      <c r="AD641" t="s">
        <v>645</v>
      </c>
      <c r="AE641" t="s">
        <v>2489</v>
      </c>
      <c r="AF641" t="s">
        <v>53</v>
      </c>
      <c r="AG641" t="s">
        <v>2490</v>
      </c>
      <c r="AH641" t="s">
        <v>61</v>
      </c>
      <c r="AI641" t="s">
        <v>2486</v>
      </c>
      <c r="AJ641" t="s">
        <v>63</v>
      </c>
      <c r="AK641" t="s">
        <v>64</v>
      </c>
      <c r="AL641" t="s">
        <v>137</v>
      </c>
      <c r="AM641" t="s">
        <v>2467</v>
      </c>
      <c r="AN641" t="s">
        <v>78</v>
      </c>
      <c r="AO641">
        <v>572</v>
      </c>
      <c r="AP641" t="s">
        <v>2491</v>
      </c>
      <c r="AQ641" t="s">
        <v>70</v>
      </c>
      <c r="AR641" t="s">
        <v>82</v>
      </c>
      <c r="AS641" t="s">
        <v>72</v>
      </c>
      <c r="AT641" t="s">
        <v>53</v>
      </c>
      <c r="AU641" t="s">
        <v>53</v>
      </c>
      <c r="AV641" t="s">
        <v>53</v>
      </c>
      <c r="AW641" t="s">
        <v>53</v>
      </c>
      <c r="AX641" t="s">
        <v>61</v>
      </c>
      <c r="AY641" t="s">
        <v>53</v>
      </c>
      <c r="AZ641" t="s">
        <v>66</v>
      </c>
      <c r="BA641" t="s">
        <v>93</v>
      </c>
      <c r="BB641" t="s">
        <v>225</v>
      </c>
      <c r="BC641" t="s">
        <v>53</v>
      </c>
      <c r="BD641" t="s">
        <v>53</v>
      </c>
      <c r="BE641" t="s">
        <v>53</v>
      </c>
      <c r="BF641" t="s">
        <v>2492</v>
      </c>
      <c r="BG641" t="s">
        <v>99</v>
      </c>
      <c r="BH641" t="s">
        <v>53</v>
      </c>
      <c r="BI641" t="s">
        <v>53</v>
      </c>
    </row>
    <row r="642" spans="1:61" x14ac:dyDescent="0.25">
      <c r="A642" t="s">
        <v>53</v>
      </c>
      <c r="B642" t="s">
        <v>54</v>
      </c>
      <c r="C642" t="s">
        <v>55</v>
      </c>
      <c r="D642" t="s">
        <v>54</v>
      </c>
      <c r="E642" t="s">
        <v>110</v>
      </c>
      <c r="F642" t="s">
        <v>54</v>
      </c>
      <c r="G642" t="s">
        <v>54</v>
      </c>
      <c r="H642">
        <v>519</v>
      </c>
      <c r="I642" t="s">
        <v>57</v>
      </c>
      <c r="J642" t="s">
        <v>58</v>
      </c>
      <c r="K642" t="s">
        <v>104</v>
      </c>
      <c r="L642" t="s">
        <v>53</v>
      </c>
      <c r="M642" t="s">
        <v>111</v>
      </c>
      <c r="N642" t="s">
        <v>2489</v>
      </c>
      <c r="O642" t="s">
        <v>63</v>
      </c>
      <c r="P642" t="s">
        <v>64</v>
      </c>
      <c r="Q642">
        <v>518</v>
      </c>
      <c r="R642" t="s">
        <v>2493</v>
      </c>
      <c r="S642" t="s">
        <v>53</v>
      </c>
      <c r="T642" t="s">
        <v>53</v>
      </c>
      <c r="U642" t="s">
        <v>53</v>
      </c>
      <c r="V642" t="s">
        <v>111</v>
      </c>
      <c r="W642" t="s">
        <v>53</v>
      </c>
      <c r="X642" t="s">
        <v>354</v>
      </c>
      <c r="Y642" t="s">
        <v>53</v>
      </c>
      <c r="Z642" t="s">
        <v>53</v>
      </c>
      <c r="AA642" t="s">
        <v>53</v>
      </c>
      <c r="AB642" t="s">
        <v>53</v>
      </c>
      <c r="AC642" t="s">
        <v>2494</v>
      </c>
      <c r="AD642" t="s">
        <v>670</v>
      </c>
      <c r="AE642" t="s">
        <v>2489</v>
      </c>
      <c r="AF642" t="s">
        <v>53</v>
      </c>
      <c r="AG642" t="s">
        <v>2490</v>
      </c>
      <c r="AH642" t="s">
        <v>111</v>
      </c>
      <c r="AI642" t="s">
        <v>2489</v>
      </c>
      <c r="AJ642" t="s">
        <v>63</v>
      </c>
      <c r="AK642" t="s">
        <v>64</v>
      </c>
      <c r="AL642" t="s">
        <v>137</v>
      </c>
      <c r="AM642" t="s">
        <v>2487</v>
      </c>
      <c r="AN642" t="s">
        <v>78</v>
      </c>
      <c r="AO642">
        <v>573</v>
      </c>
      <c r="AP642" t="s">
        <v>2495</v>
      </c>
      <c r="AQ642" t="s">
        <v>182</v>
      </c>
      <c r="AR642" t="s">
        <v>82</v>
      </c>
      <c r="AS642" t="s">
        <v>72</v>
      </c>
      <c r="AT642" t="s">
        <v>53</v>
      </c>
      <c r="AU642" t="s">
        <v>53</v>
      </c>
      <c r="AV642" t="s">
        <v>53</v>
      </c>
      <c r="AW642" t="s">
        <v>53</v>
      </c>
      <c r="AX642" t="s">
        <v>111</v>
      </c>
      <c r="AY642" t="s">
        <v>53</v>
      </c>
      <c r="AZ642" t="s">
        <v>354</v>
      </c>
      <c r="BA642" t="s">
        <v>74</v>
      </c>
      <c r="BB642" t="s">
        <v>101</v>
      </c>
      <c r="BC642" t="s">
        <v>53</v>
      </c>
      <c r="BD642" t="s">
        <v>53</v>
      </c>
      <c r="BE642" t="s">
        <v>53</v>
      </c>
      <c r="BF642" t="s">
        <v>2496</v>
      </c>
      <c r="BG642" t="s">
        <v>82</v>
      </c>
      <c r="BH642" t="s">
        <v>53</v>
      </c>
      <c r="BI642" t="s">
        <v>53</v>
      </c>
    </row>
    <row r="643" spans="1:61" x14ac:dyDescent="0.25">
      <c r="A643" t="s">
        <v>53</v>
      </c>
      <c r="B643" t="s">
        <v>54</v>
      </c>
      <c r="C643" t="s">
        <v>55</v>
      </c>
      <c r="D643" t="s">
        <v>54</v>
      </c>
      <c r="E643" t="s">
        <v>110</v>
      </c>
      <c r="F643" t="s">
        <v>54</v>
      </c>
      <c r="G643" t="s">
        <v>54</v>
      </c>
      <c r="H643">
        <v>520</v>
      </c>
      <c r="I643" t="s">
        <v>57</v>
      </c>
      <c r="J643" t="s">
        <v>58</v>
      </c>
      <c r="K643" t="s">
        <v>59</v>
      </c>
      <c r="L643" t="s">
        <v>53</v>
      </c>
      <c r="M643" t="s">
        <v>61</v>
      </c>
      <c r="N643" t="s">
        <v>2489</v>
      </c>
      <c r="O643" t="s">
        <v>63</v>
      </c>
      <c r="P643" t="s">
        <v>64</v>
      </c>
      <c r="Q643">
        <v>519</v>
      </c>
      <c r="R643" t="s">
        <v>2497</v>
      </c>
      <c r="S643" t="s">
        <v>53</v>
      </c>
      <c r="T643" t="s">
        <v>53</v>
      </c>
      <c r="U643" t="s">
        <v>53</v>
      </c>
      <c r="V643" t="s">
        <v>61</v>
      </c>
      <c r="W643" t="s">
        <v>53</v>
      </c>
      <c r="X643" t="s">
        <v>67</v>
      </c>
      <c r="Y643" t="s">
        <v>53</v>
      </c>
      <c r="Z643" t="s">
        <v>53</v>
      </c>
      <c r="AA643" t="s">
        <v>53</v>
      </c>
      <c r="AB643" t="s">
        <v>53</v>
      </c>
      <c r="AC643" t="s">
        <v>2498</v>
      </c>
      <c r="AD643" t="s">
        <v>660</v>
      </c>
      <c r="AE643" t="s">
        <v>2489</v>
      </c>
      <c r="AF643" t="s">
        <v>2499</v>
      </c>
      <c r="AG643" t="s">
        <v>2490</v>
      </c>
      <c r="AH643" t="s">
        <v>321</v>
      </c>
      <c r="AI643" t="s">
        <v>2500</v>
      </c>
      <c r="AJ643" t="s">
        <v>2501</v>
      </c>
      <c r="AK643" t="s">
        <v>728</v>
      </c>
      <c r="AL643" t="s">
        <v>137</v>
      </c>
      <c r="AM643" t="s">
        <v>2493</v>
      </c>
      <c r="AN643" t="s">
        <v>82</v>
      </c>
      <c r="AO643">
        <v>574</v>
      </c>
      <c r="AP643" t="s">
        <v>2502</v>
      </c>
      <c r="AQ643" t="s">
        <v>70</v>
      </c>
      <c r="AR643" t="s">
        <v>82</v>
      </c>
      <c r="AS643" t="s">
        <v>72</v>
      </c>
      <c r="AT643" t="s">
        <v>53</v>
      </c>
      <c r="AU643" t="s">
        <v>53</v>
      </c>
      <c r="AV643" t="s">
        <v>53</v>
      </c>
      <c r="AW643" t="s">
        <v>53</v>
      </c>
      <c r="AX643" t="s">
        <v>321</v>
      </c>
      <c r="AY643" t="s">
        <v>53</v>
      </c>
      <c r="AZ643" t="s">
        <v>388</v>
      </c>
      <c r="BA643" t="s">
        <v>93</v>
      </c>
      <c r="BB643" t="s">
        <v>101</v>
      </c>
      <c r="BC643" t="s">
        <v>53</v>
      </c>
      <c r="BD643" t="s">
        <v>53</v>
      </c>
      <c r="BE643" t="s">
        <v>53</v>
      </c>
      <c r="BF643" t="s">
        <v>576</v>
      </c>
      <c r="BG643" t="s">
        <v>126</v>
      </c>
      <c r="BH643" t="s">
        <v>53</v>
      </c>
      <c r="BI643" t="s">
        <v>53</v>
      </c>
    </row>
    <row r="644" spans="1:61" x14ac:dyDescent="0.25">
      <c r="A644" t="s">
        <v>53</v>
      </c>
      <c r="B644" t="s">
        <v>54</v>
      </c>
      <c r="C644" t="s">
        <v>55</v>
      </c>
      <c r="D644" t="s">
        <v>54</v>
      </c>
      <c r="E644" t="s">
        <v>110</v>
      </c>
      <c r="F644" t="s">
        <v>54</v>
      </c>
      <c r="G644" t="s">
        <v>54</v>
      </c>
      <c r="H644">
        <v>521</v>
      </c>
      <c r="I644" t="s">
        <v>57</v>
      </c>
      <c r="J644" t="s">
        <v>58</v>
      </c>
      <c r="K644" t="s">
        <v>104</v>
      </c>
      <c r="L644" t="s">
        <v>53</v>
      </c>
      <c r="M644" t="s">
        <v>485</v>
      </c>
      <c r="N644" t="s">
        <v>53</v>
      </c>
      <c r="O644" t="s">
        <v>63</v>
      </c>
      <c r="P644" t="s">
        <v>53</v>
      </c>
      <c r="Q644">
        <v>520</v>
      </c>
      <c r="R644" t="s">
        <v>2503</v>
      </c>
      <c r="S644" t="s">
        <v>53</v>
      </c>
      <c r="T644" t="s">
        <v>53</v>
      </c>
      <c r="U644" t="s">
        <v>53</v>
      </c>
      <c r="V644" t="s">
        <v>485</v>
      </c>
      <c r="W644" t="s">
        <v>53</v>
      </c>
      <c r="X644" t="s">
        <v>2452</v>
      </c>
      <c r="Y644" t="s">
        <v>53</v>
      </c>
      <c r="Z644" t="s">
        <v>53</v>
      </c>
      <c r="AA644" t="s">
        <v>53</v>
      </c>
      <c r="AB644" t="s">
        <v>53</v>
      </c>
      <c r="AC644" t="s">
        <v>2504</v>
      </c>
      <c r="AD644" t="s">
        <v>2505</v>
      </c>
      <c r="AE644" t="s">
        <v>2506</v>
      </c>
      <c r="AF644" t="s">
        <v>53</v>
      </c>
      <c r="AG644" t="s">
        <v>2507</v>
      </c>
      <c r="AH644" t="s">
        <v>485</v>
      </c>
      <c r="AI644" t="s">
        <v>53</v>
      </c>
      <c r="AJ644" t="s">
        <v>63</v>
      </c>
      <c r="AK644" t="s">
        <v>53</v>
      </c>
      <c r="AL644" t="s">
        <v>98</v>
      </c>
      <c r="AM644" t="s">
        <v>2497</v>
      </c>
      <c r="AN644" t="s">
        <v>185</v>
      </c>
      <c r="AO644">
        <v>575</v>
      </c>
      <c r="AP644" t="s">
        <v>2508</v>
      </c>
      <c r="AQ644" t="s">
        <v>70</v>
      </c>
      <c r="AR644" t="s">
        <v>310</v>
      </c>
      <c r="AS644" t="s">
        <v>72</v>
      </c>
      <c r="AT644" t="s">
        <v>53</v>
      </c>
      <c r="AU644" t="s">
        <v>53</v>
      </c>
      <c r="AV644" t="s">
        <v>53</v>
      </c>
      <c r="AW644" t="s">
        <v>53</v>
      </c>
      <c r="AX644" t="s">
        <v>485</v>
      </c>
      <c r="AY644" t="s">
        <v>53</v>
      </c>
      <c r="AZ644" t="s">
        <v>2452</v>
      </c>
      <c r="BA644" t="s">
        <v>74</v>
      </c>
      <c r="BB644" t="s">
        <v>101</v>
      </c>
      <c r="BC644" t="s">
        <v>53</v>
      </c>
      <c r="BD644" t="s">
        <v>53</v>
      </c>
      <c r="BE644" t="s">
        <v>53</v>
      </c>
      <c r="BF644" t="s">
        <v>2509</v>
      </c>
      <c r="BG644" t="s">
        <v>151</v>
      </c>
      <c r="BH644" t="s">
        <v>53</v>
      </c>
      <c r="BI644" t="s">
        <v>53</v>
      </c>
    </row>
    <row r="645" spans="1:61" x14ac:dyDescent="0.25">
      <c r="A645" t="s">
        <v>53</v>
      </c>
      <c r="B645" t="s">
        <v>54</v>
      </c>
      <c r="C645" t="s">
        <v>55</v>
      </c>
      <c r="D645" t="s">
        <v>54</v>
      </c>
      <c r="E645" t="s">
        <v>110</v>
      </c>
      <c r="F645" t="s">
        <v>54</v>
      </c>
      <c r="G645" t="s">
        <v>54</v>
      </c>
      <c r="H645">
        <v>521</v>
      </c>
      <c r="I645" t="s">
        <v>57</v>
      </c>
      <c r="J645" t="s">
        <v>58</v>
      </c>
      <c r="K645" t="s">
        <v>104</v>
      </c>
      <c r="L645" t="s">
        <v>53</v>
      </c>
      <c r="M645" t="s">
        <v>485</v>
      </c>
      <c r="N645" t="s">
        <v>53</v>
      </c>
      <c r="O645" t="s">
        <v>63</v>
      </c>
      <c r="P645" t="s">
        <v>53</v>
      </c>
      <c r="Q645">
        <v>520</v>
      </c>
      <c r="R645" t="s">
        <v>2503</v>
      </c>
      <c r="S645" t="s">
        <v>53</v>
      </c>
      <c r="T645" t="s">
        <v>53</v>
      </c>
      <c r="U645" t="s">
        <v>53</v>
      </c>
      <c r="V645" t="s">
        <v>485</v>
      </c>
      <c r="W645" t="s">
        <v>53</v>
      </c>
      <c r="X645" t="s">
        <v>2452</v>
      </c>
      <c r="Y645" t="s">
        <v>53</v>
      </c>
      <c r="Z645" t="s">
        <v>53</v>
      </c>
      <c r="AA645" t="s">
        <v>53</v>
      </c>
      <c r="AB645" t="s">
        <v>53</v>
      </c>
      <c r="AC645" t="s">
        <v>2510</v>
      </c>
      <c r="AD645" t="s">
        <v>216</v>
      </c>
      <c r="AE645" t="s">
        <v>2511</v>
      </c>
      <c r="AF645" t="s">
        <v>53</v>
      </c>
      <c r="AG645" t="s">
        <v>2512</v>
      </c>
      <c r="AH645" t="s">
        <v>485</v>
      </c>
      <c r="AI645" t="s">
        <v>53</v>
      </c>
      <c r="AJ645" t="s">
        <v>63</v>
      </c>
      <c r="AK645" t="s">
        <v>53</v>
      </c>
      <c r="AL645" t="s">
        <v>98</v>
      </c>
      <c r="AM645" t="s">
        <v>2497</v>
      </c>
      <c r="AN645" t="s">
        <v>99</v>
      </c>
      <c r="AO645">
        <v>795</v>
      </c>
      <c r="AP645" t="s">
        <v>2513</v>
      </c>
      <c r="AQ645" t="s">
        <v>70</v>
      </c>
      <c r="AR645" t="s">
        <v>310</v>
      </c>
      <c r="AS645" t="s">
        <v>72</v>
      </c>
      <c r="AT645" t="s">
        <v>53</v>
      </c>
      <c r="AU645" t="s">
        <v>53</v>
      </c>
      <c r="AV645" t="s">
        <v>53</v>
      </c>
      <c r="AW645" t="s">
        <v>53</v>
      </c>
      <c r="AX645" t="s">
        <v>485</v>
      </c>
      <c r="AY645" t="s">
        <v>53</v>
      </c>
      <c r="AZ645" t="s">
        <v>2452</v>
      </c>
      <c r="BA645" t="s">
        <v>74</v>
      </c>
      <c r="BB645" t="s">
        <v>101</v>
      </c>
      <c r="BC645" t="s">
        <v>53</v>
      </c>
      <c r="BD645" t="s">
        <v>53</v>
      </c>
      <c r="BE645" t="s">
        <v>53</v>
      </c>
      <c r="BF645" t="s">
        <v>2514</v>
      </c>
      <c r="BG645" t="s">
        <v>151</v>
      </c>
      <c r="BH645" t="s">
        <v>53</v>
      </c>
      <c r="BI645" t="s">
        <v>53</v>
      </c>
    </row>
    <row r="646" spans="1:61" x14ac:dyDescent="0.25">
      <c r="A646" t="s">
        <v>53</v>
      </c>
      <c r="B646" t="s">
        <v>54</v>
      </c>
      <c r="C646" t="s">
        <v>55</v>
      </c>
      <c r="D646" t="s">
        <v>54</v>
      </c>
      <c r="E646" t="s">
        <v>110</v>
      </c>
      <c r="F646" t="s">
        <v>54</v>
      </c>
      <c r="G646" t="s">
        <v>54</v>
      </c>
      <c r="H646">
        <v>521</v>
      </c>
      <c r="I646" t="s">
        <v>57</v>
      </c>
      <c r="J646" t="s">
        <v>58</v>
      </c>
      <c r="K646" t="s">
        <v>104</v>
      </c>
      <c r="L646" t="s">
        <v>53</v>
      </c>
      <c r="M646" t="s">
        <v>485</v>
      </c>
      <c r="N646" t="s">
        <v>53</v>
      </c>
      <c r="O646" t="s">
        <v>63</v>
      </c>
      <c r="P646" t="s">
        <v>53</v>
      </c>
      <c r="Q646">
        <v>520</v>
      </c>
      <c r="R646" t="s">
        <v>2503</v>
      </c>
      <c r="S646" t="s">
        <v>53</v>
      </c>
      <c r="T646" t="s">
        <v>53</v>
      </c>
      <c r="U646" t="s">
        <v>53</v>
      </c>
      <c r="V646" t="s">
        <v>485</v>
      </c>
      <c r="W646" t="s">
        <v>53</v>
      </c>
      <c r="X646" t="s">
        <v>2452</v>
      </c>
      <c r="Y646" t="s">
        <v>53</v>
      </c>
      <c r="Z646" t="s">
        <v>53</v>
      </c>
      <c r="AA646" t="s">
        <v>53</v>
      </c>
      <c r="AB646" t="s">
        <v>53</v>
      </c>
      <c r="AC646" t="s">
        <v>53</v>
      </c>
      <c r="AD646" t="s">
        <v>53</v>
      </c>
      <c r="AE646" t="s">
        <v>2515</v>
      </c>
      <c r="AF646" t="s">
        <v>53</v>
      </c>
      <c r="AG646" t="s">
        <v>2515</v>
      </c>
      <c r="AH646" t="s">
        <v>485</v>
      </c>
      <c r="AI646" t="s">
        <v>53</v>
      </c>
      <c r="AJ646" t="s">
        <v>63</v>
      </c>
      <c r="AK646" t="s">
        <v>53</v>
      </c>
      <c r="AL646" t="s">
        <v>53</v>
      </c>
      <c r="AM646" t="s">
        <v>2497</v>
      </c>
      <c r="AN646" t="s">
        <v>53</v>
      </c>
      <c r="AO646">
        <v>1013</v>
      </c>
      <c r="AP646" t="s">
        <v>2516</v>
      </c>
      <c r="AQ646" t="s">
        <v>70</v>
      </c>
      <c r="AR646" t="s">
        <v>310</v>
      </c>
      <c r="AS646" t="s">
        <v>72</v>
      </c>
      <c r="AT646" t="s">
        <v>53</v>
      </c>
      <c r="AU646" t="s">
        <v>53</v>
      </c>
      <c r="AV646" t="s">
        <v>53</v>
      </c>
      <c r="AW646" t="s">
        <v>53</v>
      </c>
      <c r="AX646" t="s">
        <v>485</v>
      </c>
      <c r="AY646" t="s">
        <v>53</v>
      </c>
      <c r="AZ646" t="s">
        <v>2452</v>
      </c>
      <c r="BA646" t="s">
        <v>74</v>
      </c>
      <c r="BB646" t="s">
        <v>53</v>
      </c>
      <c r="BC646" t="s">
        <v>53</v>
      </c>
      <c r="BD646" t="s">
        <v>53</v>
      </c>
      <c r="BE646" t="s">
        <v>53</v>
      </c>
      <c r="BF646" t="s">
        <v>53</v>
      </c>
      <c r="BG646" t="s">
        <v>151</v>
      </c>
      <c r="BH646" t="s">
        <v>53</v>
      </c>
      <c r="BI646" t="s">
        <v>53</v>
      </c>
    </row>
    <row r="647" spans="1:61" x14ac:dyDescent="0.25">
      <c r="A647" t="s">
        <v>53</v>
      </c>
      <c r="B647" t="s">
        <v>54</v>
      </c>
      <c r="C647" t="s">
        <v>55</v>
      </c>
      <c r="D647" t="s">
        <v>54</v>
      </c>
      <c r="E647" t="s">
        <v>110</v>
      </c>
      <c r="F647" t="s">
        <v>54</v>
      </c>
      <c r="G647" t="s">
        <v>54</v>
      </c>
      <c r="H647">
        <v>521</v>
      </c>
      <c r="I647" t="s">
        <v>57</v>
      </c>
      <c r="J647" t="s">
        <v>58</v>
      </c>
      <c r="K647" t="s">
        <v>104</v>
      </c>
      <c r="L647" t="s">
        <v>53</v>
      </c>
      <c r="M647" t="s">
        <v>485</v>
      </c>
      <c r="N647" t="s">
        <v>53</v>
      </c>
      <c r="O647" t="s">
        <v>63</v>
      </c>
      <c r="P647" t="s">
        <v>53</v>
      </c>
      <c r="Q647">
        <v>520</v>
      </c>
      <c r="R647" t="s">
        <v>2503</v>
      </c>
      <c r="S647" t="s">
        <v>53</v>
      </c>
      <c r="T647" t="s">
        <v>53</v>
      </c>
      <c r="U647" t="s">
        <v>53</v>
      </c>
      <c r="V647" t="s">
        <v>485</v>
      </c>
      <c r="W647" t="s">
        <v>53</v>
      </c>
      <c r="X647" t="s">
        <v>2452</v>
      </c>
      <c r="Y647" t="s">
        <v>53</v>
      </c>
      <c r="Z647" t="s">
        <v>53</v>
      </c>
      <c r="AA647" t="s">
        <v>53</v>
      </c>
      <c r="AB647" t="s">
        <v>53</v>
      </c>
      <c r="AC647" t="s">
        <v>2517</v>
      </c>
      <c r="AD647" t="s">
        <v>674</v>
      </c>
      <c r="AE647" t="s">
        <v>2518</v>
      </c>
      <c r="AF647" t="s">
        <v>53</v>
      </c>
      <c r="AG647" t="s">
        <v>2519</v>
      </c>
      <c r="AH647" t="s">
        <v>485</v>
      </c>
      <c r="AI647" t="s">
        <v>53</v>
      </c>
      <c r="AJ647" t="s">
        <v>63</v>
      </c>
      <c r="AK647" t="s">
        <v>53</v>
      </c>
      <c r="AL647" t="s">
        <v>98</v>
      </c>
      <c r="AM647" t="s">
        <v>2497</v>
      </c>
      <c r="AN647" t="s">
        <v>398</v>
      </c>
      <c r="AO647">
        <v>1280</v>
      </c>
      <c r="AP647" t="s">
        <v>2520</v>
      </c>
      <c r="AQ647" t="s">
        <v>70</v>
      </c>
      <c r="AR647" t="s">
        <v>310</v>
      </c>
      <c r="AS647" t="s">
        <v>72</v>
      </c>
      <c r="AT647" t="s">
        <v>53</v>
      </c>
      <c r="AU647" t="s">
        <v>53</v>
      </c>
      <c r="AV647" t="s">
        <v>53</v>
      </c>
      <c r="AW647" t="s">
        <v>53</v>
      </c>
      <c r="AX647" t="s">
        <v>485</v>
      </c>
      <c r="AY647" t="s">
        <v>53</v>
      </c>
      <c r="AZ647" t="s">
        <v>2452</v>
      </c>
      <c r="BA647" t="s">
        <v>74</v>
      </c>
      <c r="BB647" t="s">
        <v>101</v>
      </c>
      <c r="BC647" t="s">
        <v>53</v>
      </c>
      <c r="BD647" t="s">
        <v>53</v>
      </c>
      <c r="BE647" t="s">
        <v>53</v>
      </c>
      <c r="BF647" t="s">
        <v>2521</v>
      </c>
      <c r="BG647" t="s">
        <v>151</v>
      </c>
      <c r="BH647" t="s">
        <v>53</v>
      </c>
      <c r="BI647" t="s">
        <v>53</v>
      </c>
    </row>
    <row r="648" spans="1:61" x14ac:dyDescent="0.25">
      <c r="A648" t="s">
        <v>53</v>
      </c>
      <c r="B648" t="s">
        <v>54</v>
      </c>
      <c r="C648" t="s">
        <v>55</v>
      </c>
      <c r="D648" t="s">
        <v>54</v>
      </c>
      <c r="E648" t="s">
        <v>110</v>
      </c>
      <c r="F648" t="s">
        <v>54</v>
      </c>
      <c r="G648" t="s">
        <v>54</v>
      </c>
      <c r="H648">
        <v>521</v>
      </c>
      <c r="I648" t="s">
        <v>57</v>
      </c>
      <c r="J648" t="s">
        <v>58</v>
      </c>
      <c r="K648" t="s">
        <v>104</v>
      </c>
      <c r="L648" t="s">
        <v>53</v>
      </c>
      <c r="M648" t="s">
        <v>485</v>
      </c>
      <c r="N648" t="s">
        <v>53</v>
      </c>
      <c r="O648" t="s">
        <v>63</v>
      </c>
      <c r="P648" t="s">
        <v>53</v>
      </c>
      <c r="Q648">
        <v>520</v>
      </c>
      <c r="R648" t="s">
        <v>2503</v>
      </c>
      <c r="S648" t="s">
        <v>53</v>
      </c>
      <c r="T648" t="s">
        <v>53</v>
      </c>
      <c r="U648" t="s">
        <v>53</v>
      </c>
      <c r="V648" t="s">
        <v>485</v>
      </c>
      <c r="W648" t="s">
        <v>53</v>
      </c>
      <c r="X648" t="s">
        <v>2452</v>
      </c>
      <c r="Y648" t="s">
        <v>53</v>
      </c>
      <c r="Z648" t="s">
        <v>53</v>
      </c>
      <c r="AA648" t="s">
        <v>53</v>
      </c>
      <c r="AB648" t="s">
        <v>53</v>
      </c>
      <c r="AC648" t="s">
        <v>2522</v>
      </c>
      <c r="AD648" t="s">
        <v>2039</v>
      </c>
      <c r="AE648" t="s">
        <v>2523</v>
      </c>
      <c r="AF648" t="s">
        <v>53</v>
      </c>
      <c r="AG648" t="s">
        <v>222</v>
      </c>
      <c r="AH648" t="s">
        <v>485</v>
      </c>
      <c r="AI648" t="s">
        <v>53</v>
      </c>
      <c r="AJ648" t="s">
        <v>63</v>
      </c>
      <c r="AK648" t="s">
        <v>53</v>
      </c>
      <c r="AL648" t="s">
        <v>470</v>
      </c>
      <c r="AM648" t="s">
        <v>2497</v>
      </c>
      <c r="AN648" t="s">
        <v>185</v>
      </c>
      <c r="AO648">
        <v>2313</v>
      </c>
      <c r="AP648" t="s">
        <v>2524</v>
      </c>
      <c r="AQ648" t="s">
        <v>70</v>
      </c>
      <c r="AR648" t="s">
        <v>253</v>
      </c>
      <c r="AS648" t="s">
        <v>72</v>
      </c>
      <c r="AT648" t="s">
        <v>53</v>
      </c>
      <c r="AU648" t="s">
        <v>53</v>
      </c>
      <c r="AV648" t="s">
        <v>53</v>
      </c>
      <c r="AW648" t="s">
        <v>53</v>
      </c>
      <c r="AX648" t="s">
        <v>485</v>
      </c>
      <c r="AY648" t="s">
        <v>53</v>
      </c>
      <c r="AZ648" t="s">
        <v>2452</v>
      </c>
      <c r="BA648" t="s">
        <v>74</v>
      </c>
      <c r="BB648" t="s">
        <v>53</v>
      </c>
      <c r="BC648" t="s">
        <v>53</v>
      </c>
      <c r="BD648" t="s">
        <v>53</v>
      </c>
      <c r="BE648" t="s">
        <v>53</v>
      </c>
      <c r="BF648" t="s">
        <v>2525</v>
      </c>
      <c r="BG648" t="s">
        <v>2526</v>
      </c>
      <c r="BH648" t="s">
        <v>53</v>
      </c>
      <c r="BI648" t="s">
        <v>53</v>
      </c>
    </row>
    <row r="649" spans="1:61" x14ac:dyDescent="0.25">
      <c r="A649" t="s">
        <v>53</v>
      </c>
      <c r="B649" t="s">
        <v>54</v>
      </c>
      <c r="C649" t="s">
        <v>55</v>
      </c>
      <c r="D649" t="s">
        <v>54</v>
      </c>
      <c r="E649" t="s">
        <v>110</v>
      </c>
      <c r="F649" t="s">
        <v>54</v>
      </c>
      <c r="G649" t="s">
        <v>54</v>
      </c>
      <c r="H649">
        <v>522</v>
      </c>
      <c r="I649" t="s">
        <v>57</v>
      </c>
      <c r="J649" t="s">
        <v>509</v>
      </c>
      <c r="K649" t="s">
        <v>59</v>
      </c>
      <c r="L649" t="s">
        <v>53</v>
      </c>
      <c r="M649" t="s">
        <v>76</v>
      </c>
      <c r="N649" t="s">
        <v>53</v>
      </c>
      <c r="O649" t="s">
        <v>63</v>
      </c>
      <c r="P649" t="s">
        <v>53</v>
      </c>
      <c r="Q649">
        <v>522</v>
      </c>
      <c r="R649" t="s">
        <v>2527</v>
      </c>
      <c r="S649" t="s">
        <v>53</v>
      </c>
      <c r="T649" t="s">
        <v>53</v>
      </c>
      <c r="U649" t="s">
        <v>53</v>
      </c>
      <c r="V649" t="s">
        <v>76</v>
      </c>
      <c r="W649" t="s">
        <v>53</v>
      </c>
      <c r="X649" t="s">
        <v>79</v>
      </c>
      <c r="Y649" t="s">
        <v>53</v>
      </c>
      <c r="Z649" t="s">
        <v>53</v>
      </c>
      <c r="AA649" t="s">
        <v>53</v>
      </c>
      <c r="AB649" t="s">
        <v>53</v>
      </c>
      <c r="AC649" t="s">
        <v>2528</v>
      </c>
      <c r="AD649" t="s">
        <v>270</v>
      </c>
      <c r="AE649" t="s">
        <v>2507</v>
      </c>
      <c r="AF649" t="s">
        <v>53</v>
      </c>
      <c r="AG649" t="s">
        <v>2507</v>
      </c>
      <c r="AH649" t="s">
        <v>76</v>
      </c>
      <c r="AI649" t="s">
        <v>53</v>
      </c>
      <c r="AJ649" t="s">
        <v>63</v>
      </c>
      <c r="AK649" t="s">
        <v>53</v>
      </c>
      <c r="AL649" t="s">
        <v>206</v>
      </c>
      <c r="AM649" t="s">
        <v>2527</v>
      </c>
      <c r="AN649" t="s">
        <v>414</v>
      </c>
      <c r="AO649">
        <v>576</v>
      </c>
      <c r="AP649" t="s">
        <v>2529</v>
      </c>
      <c r="AQ649" t="s">
        <v>70</v>
      </c>
      <c r="AR649" t="s">
        <v>203</v>
      </c>
      <c r="AS649" t="s">
        <v>72</v>
      </c>
      <c r="AT649" t="s">
        <v>53</v>
      </c>
      <c r="AU649" t="s">
        <v>53</v>
      </c>
      <c r="AV649" t="s">
        <v>53</v>
      </c>
      <c r="AW649" t="s">
        <v>53</v>
      </c>
      <c r="AX649" t="s">
        <v>76</v>
      </c>
      <c r="AY649" t="s">
        <v>53</v>
      </c>
      <c r="AZ649" t="s">
        <v>79</v>
      </c>
      <c r="BA649" t="s">
        <v>93</v>
      </c>
      <c r="BB649" t="s">
        <v>225</v>
      </c>
      <c r="BC649" t="s">
        <v>53</v>
      </c>
      <c r="BD649" t="s">
        <v>53</v>
      </c>
      <c r="BE649" t="s">
        <v>53</v>
      </c>
      <c r="BF649" t="s">
        <v>2530</v>
      </c>
      <c r="BG649" t="s">
        <v>2531</v>
      </c>
      <c r="BH649" t="s">
        <v>53</v>
      </c>
      <c r="BI649" t="s">
        <v>53</v>
      </c>
    </row>
    <row r="650" spans="1:61" x14ac:dyDescent="0.25">
      <c r="A650" t="s">
        <v>53</v>
      </c>
      <c r="B650" t="s">
        <v>54</v>
      </c>
      <c r="C650" t="s">
        <v>55</v>
      </c>
      <c r="D650" t="s">
        <v>54</v>
      </c>
      <c r="E650" t="s">
        <v>56</v>
      </c>
      <c r="F650" t="s">
        <v>54</v>
      </c>
      <c r="G650" t="s">
        <v>54</v>
      </c>
      <c r="H650">
        <v>523</v>
      </c>
      <c r="I650" t="s">
        <v>57</v>
      </c>
      <c r="J650" t="s">
        <v>58</v>
      </c>
      <c r="K650" t="s">
        <v>59</v>
      </c>
      <c r="L650" t="s">
        <v>300</v>
      </c>
      <c r="M650" t="s">
        <v>61</v>
      </c>
      <c r="N650" t="s">
        <v>1273</v>
      </c>
      <c r="O650" t="s">
        <v>63</v>
      </c>
      <c r="P650" t="s">
        <v>64</v>
      </c>
      <c r="Q650">
        <v>525</v>
      </c>
      <c r="R650" t="s">
        <v>2532</v>
      </c>
      <c r="S650" t="s">
        <v>53</v>
      </c>
      <c r="T650" t="s">
        <v>53</v>
      </c>
      <c r="U650" t="s">
        <v>53</v>
      </c>
      <c r="V650" t="s">
        <v>61</v>
      </c>
      <c r="W650" t="s">
        <v>53</v>
      </c>
      <c r="X650" t="s">
        <v>302</v>
      </c>
      <c r="Y650" t="s">
        <v>53</v>
      </c>
      <c r="Z650" t="s">
        <v>53</v>
      </c>
      <c r="AA650" t="s">
        <v>53</v>
      </c>
      <c r="AB650" t="s">
        <v>53</v>
      </c>
      <c r="AC650" t="s">
        <v>2533</v>
      </c>
      <c r="AD650" t="s">
        <v>2534</v>
      </c>
      <c r="AE650" t="s">
        <v>1273</v>
      </c>
      <c r="AF650" t="s">
        <v>53</v>
      </c>
      <c r="AG650" t="s">
        <v>1274</v>
      </c>
      <c r="AH650" t="s">
        <v>61</v>
      </c>
      <c r="AI650" t="s">
        <v>1273</v>
      </c>
      <c r="AJ650" t="s">
        <v>63</v>
      </c>
      <c r="AK650" t="s">
        <v>64</v>
      </c>
      <c r="AL650" t="s">
        <v>98</v>
      </c>
      <c r="AM650" t="s">
        <v>2535</v>
      </c>
      <c r="AN650" t="s">
        <v>99</v>
      </c>
      <c r="AO650">
        <v>686</v>
      </c>
      <c r="AP650" t="s">
        <v>2536</v>
      </c>
      <c r="AQ650" t="s">
        <v>70</v>
      </c>
      <c r="AR650" t="s">
        <v>71</v>
      </c>
      <c r="AS650" t="s">
        <v>72</v>
      </c>
      <c r="AT650" t="s">
        <v>53</v>
      </c>
      <c r="AU650" t="s">
        <v>53</v>
      </c>
      <c r="AV650" t="s">
        <v>53</v>
      </c>
      <c r="AW650" t="s">
        <v>53</v>
      </c>
      <c r="AX650" t="s">
        <v>61</v>
      </c>
      <c r="AY650" t="s">
        <v>53</v>
      </c>
      <c r="AZ650" t="s">
        <v>302</v>
      </c>
      <c r="BA650" t="s">
        <v>93</v>
      </c>
      <c r="BB650" t="s">
        <v>101</v>
      </c>
      <c r="BC650" t="s">
        <v>53</v>
      </c>
      <c r="BD650" t="s">
        <v>53</v>
      </c>
      <c r="BE650" t="s">
        <v>53</v>
      </c>
      <c r="BF650" t="s">
        <v>2537</v>
      </c>
      <c r="BG650" t="s">
        <v>126</v>
      </c>
      <c r="BH650" t="s">
        <v>53</v>
      </c>
      <c r="BI650" t="s">
        <v>53</v>
      </c>
    </row>
    <row r="651" spans="1:61" x14ac:dyDescent="0.25">
      <c r="A651" t="s">
        <v>53</v>
      </c>
      <c r="B651" t="s">
        <v>54</v>
      </c>
      <c r="C651" t="s">
        <v>55</v>
      </c>
      <c r="D651" t="s">
        <v>54</v>
      </c>
      <c r="E651" t="s">
        <v>56</v>
      </c>
      <c r="F651" t="s">
        <v>54</v>
      </c>
      <c r="G651" t="s">
        <v>54</v>
      </c>
      <c r="H651">
        <v>524</v>
      </c>
      <c r="I651" t="s">
        <v>57</v>
      </c>
      <c r="J651" t="s">
        <v>58</v>
      </c>
      <c r="K651" t="s">
        <v>104</v>
      </c>
      <c r="L651" t="s">
        <v>530</v>
      </c>
      <c r="M651" t="s">
        <v>61</v>
      </c>
      <c r="N651" t="s">
        <v>1274</v>
      </c>
      <c r="O651" t="s">
        <v>63</v>
      </c>
      <c r="P651" t="s">
        <v>64</v>
      </c>
      <c r="Q651">
        <v>526</v>
      </c>
      <c r="R651" t="s">
        <v>2538</v>
      </c>
      <c r="S651" t="s">
        <v>53</v>
      </c>
      <c r="T651" t="s">
        <v>53</v>
      </c>
      <c r="U651" t="s">
        <v>53</v>
      </c>
      <c r="V651" t="s">
        <v>61</v>
      </c>
      <c r="W651" t="s">
        <v>53</v>
      </c>
      <c r="X651" t="s">
        <v>173</v>
      </c>
      <c r="Y651" t="s">
        <v>53</v>
      </c>
      <c r="Z651" t="s">
        <v>53</v>
      </c>
      <c r="AA651" t="s">
        <v>53</v>
      </c>
      <c r="AB651" t="s">
        <v>53</v>
      </c>
      <c r="AC651" t="s">
        <v>2539</v>
      </c>
      <c r="AD651" t="s">
        <v>670</v>
      </c>
      <c r="AE651" t="s">
        <v>1274</v>
      </c>
      <c r="AF651" t="s">
        <v>53</v>
      </c>
      <c r="AG651" t="s">
        <v>1329</v>
      </c>
      <c r="AH651" t="s">
        <v>61</v>
      </c>
      <c r="AI651" t="s">
        <v>1274</v>
      </c>
      <c r="AJ651" t="s">
        <v>63</v>
      </c>
      <c r="AK651" t="s">
        <v>64</v>
      </c>
      <c r="AL651" t="s">
        <v>832</v>
      </c>
      <c r="AM651" t="s">
        <v>2540</v>
      </c>
      <c r="AN651" t="s">
        <v>353</v>
      </c>
      <c r="AO651">
        <v>688</v>
      </c>
      <c r="AP651" t="s">
        <v>2541</v>
      </c>
      <c r="AQ651" t="s">
        <v>70</v>
      </c>
      <c r="AR651" t="s">
        <v>71</v>
      </c>
      <c r="AS651" t="s">
        <v>72</v>
      </c>
      <c r="AT651" t="s">
        <v>53</v>
      </c>
      <c r="AU651" t="s">
        <v>53</v>
      </c>
      <c r="AV651" t="s">
        <v>53</v>
      </c>
      <c r="AW651" t="s">
        <v>53</v>
      </c>
      <c r="AX651" t="s">
        <v>61</v>
      </c>
      <c r="AY651" t="s">
        <v>53</v>
      </c>
      <c r="AZ651" t="s">
        <v>173</v>
      </c>
      <c r="BA651" t="s">
        <v>93</v>
      </c>
      <c r="BB651" t="s">
        <v>101</v>
      </c>
      <c r="BC651" t="s">
        <v>53</v>
      </c>
      <c r="BD651" t="s">
        <v>53</v>
      </c>
      <c r="BE651" t="s">
        <v>53</v>
      </c>
      <c r="BF651" t="s">
        <v>2542</v>
      </c>
      <c r="BG651" t="s">
        <v>99</v>
      </c>
      <c r="BH651" t="s">
        <v>53</v>
      </c>
      <c r="BI651" t="s">
        <v>53</v>
      </c>
    </row>
    <row r="652" spans="1:61" x14ac:dyDescent="0.25">
      <c r="A652" t="s">
        <v>53</v>
      </c>
      <c r="B652" t="s">
        <v>54</v>
      </c>
      <c r="C652" t="s">
        <v>55</v>
      </c>
      <c r="D652" t="s">
        <v>54</v>
      </c>
      <c r="E652" t="s">
        <v>56</v>
      </c>
      <c r="F652" t="s">
        <v>54</v>
      </c>
      <c r="G652" t="s">
        <v>54</v>
      </c>
      <c r="H652">
        <v>525</v>
      </c>
      <c r="I652" t="s">
        <v>57</v>
      </c>
      <c r="J652" t="s">
        <v>58</v>
      </c>
      <c r="K652" t="s">
        <v>104</v>
      </c>
      <c r="L652" t="s">
        <v>53</v>
      </c>
      <c r="M652" t="s">
        <v>485</v>
      </c>
      <c r="N652" t="s">
        <v>2543</v>
      </c>
      <c r="O652" t="s">
        <v>63</v>
      </c>
      <c r="P652" t="s">
        <v>53</v>
      </c>
      <c r="Q652">
        <v>527</v>
      </c>
      <c r="R652" t="s">
        <v>2535</v>
      </c>
      <c r="S652" t="s">
        <v>53</v>
      </c>
      <c r="T652" t="s">
        <v>53</v>
      </c>
      <c r="U652" t="s">
        <v>53</v>
      </c>
      <c r="V652" t="s">
        <v>485</v>
      </c>
      <c r="W652" t="s">
        <v>53</v>
      </c>
      <c r="X652" t="s">
        <v>2452</v>
      </c>
      <c r="Y652" t="s">
        <v>53</v>
      </c>
      <c r="Z652" t="s">
        <v>53</v>
      </c>
      <c r="AA652" t="s">
        <v>53</v>
      </c>
      <c r="AB652" t="s">
        <v>53</v>
      </c>
      <c r="AC652" t="s">
        <v>2544</v>
      </c>
      <c r="AD652" t="s">
        <v>216</v>
      </c>
      <c r="AE652" t="s">
        <v>2545</v>
      </c>
      <c r="AF652" t="s">
        <v>53</v>
      </c>
      <c r="AG652" t="s">
        <v>2546</v>
      </c>
      <c r="AH652" t="s">
        <v>485</v>
      </c>
      <c r="AI652" t="s">
        <v>2543</v>
      </c>
      <c r="AJ652" t="s">
        <v>63</v>
      </c>
      <c r="AK652" t="s">
        <v>53</v>
      </c>
      <c r="AL652" t="s">
        <v>98</v>
      </c>
      <c r="AM652" t="s">
        <v>2547</v>
      </c>
      <c r="AN652" t="s">
        <v>99</v>
      </c>
      <c r="AO652">
        <v>577</v>
      </c>
      <c r="AP652" t="s">
        <v>2548</v>
      </c>
      <c r="AQ652" t="s">
        <v>70</v>
      </c>
      <c r="AR652" t="s">
        <v>310</v>
      </c>
      <c r="AS652" t="s">
        <v>72</v>
      </c>
      <c r="AT652" t="s">
        <v>53</v>
      </c>
      <c r="AU652" t="s">
        <v>53</v>
      </c>
      <c r="AV652" t="s">
        <v>53</v>
      </c>
      <c r="AW652" t="s">
        <v>53</v>
      </c>
      <c r="AX652" t="s">
        <v>485</v>
      </c>
      <c r="AY652" t="s">
        <v>53</v>
      </c>
      <c r="AZ652" t="s">
        <v>2452</v>
      </c>
      <c r="BA652" t="s">
        <v>74</v>
      </c>
      <c r="BB652" t="s">
        <v>101</v>
      </c>
      <c r="BC652" t="s">
        <v>53</v>
      </c>
      <c r="BD652" t="s">
        <v>53</v>
      </c>
      <c r="BE652" t="s">
        <v>53</v>
      </c>
      <c r="BF652" t="s">
        <v>2549</v>
      </c>
      <c r="BG652" t="s">
        <v>151</v>
      </c>
      <c r="BH652" t="s">
        <v>53</v>
      </c>
      <c r="BI652" t="s">
        <v>53</v>
      </c>
    </row>
    <row r="653" spans="1:61" x14ac:dyDescent="0.25">
      <c r="A653" t="s">
        <v>53</v>
      </c>
      <c r="B653" t="s">
        <v>54</v>
      </c>
      <c r="C653" t="s">
        <v>55</v>
      </c>
      <c r="D653" t="s">
        <v>54</v>
      </c>
      <c r="E653" t="s">
        <v>56</v>
      </c>
      <c r="F653" t="s">
        <v>54</v>
      </c>
      <c r="G653" t="s">
        <v>54</v>
      </c>
      <c r="H653">
        <v>525</v>
      </c>
      <c r="I653" t="s">
        <v>57</v>
      </c>
      <c r="J653" t="s">
        <v>58</v>
      </c>
      <c r="K653" t="s">
        <v>104</v>
      </c>
      <c r="L653" t="s">
        <v>53</v>
      </c>
      <c r="M653" t="s">
        <v>485</v>
      </c>
      <c r="N653" t="s">
        <v>2543</v>
      </c>
      <c r="O653" t="s">
        <v>63</v>
      </c>
      <c r="P653" t="s">
        <v>53</v>
      </c>
      <c r="Q653">
        <v>527</v>
      </c>
      <c r="R653" t="s">
        <v>2535</v>
      </c>
      <c r="S653" t="s">
        <v>53</v>
      </c>
      <c r="T653" t="s">
        <v>53</v>
      </c>
      <c r="U653" t="s">
        <v>53</v>
      </c>
      <c r="V653" t="s">
        <v>485</v>
      </c>
      <c r="W653" t="s">
        <v>53</v>
      </c>
      <c r="X653" t="s">
        <v>2452</v>
      </c>
      <c r="Y653" t="s">
        <v>53</v>
      </c>
      <c r="Z653" t="s">
        <v>53</v>
      </c>
      <c r="AA653" t="s">
        <v>53</v>
      </c>
      <c r="AB653" t="s">
        <v>53</v>
      </c>
      <c r="AC653" t="s">
        <v>2150</v>
      </c>
      <c r="AD653" t="s">
        <v>831</v>
      </c>
      <c r="AE653" t="s">
        <v>2482</v>
      </c>
      <c r="AF653" t="s">
        <v>53</v>
      </c>
      <c r="AG653" t="s">
        <v>2550</v>
      </c>
      <c r="AH653" t="s">
        <v>485</v>
      </c>
      <c r="AI653" t="s">
        <v>2543</v>
      </c>
      <c r="AJ653" t="s">
        <v>63</v>
      </c>
      <c r="AK653" t="s">
        <v>53</v>
      </c>
      <c r="AL653" t="s">
        <v>98</v>
      </c>
      <c r="AM653" t="s">
        <v>2547</v>
      </c>
      <c r="AN653" t="s">
        <v>99</v>
      </c>
      <c r="AO653">
        <v>751</v>
      </c>
      <c r="AP653" t="s">
        <v>2551</v>
      </c>
      <c r="AQ653" t="s">
        <v>70</v>
      </c>
      <c r="AR653" t="s">
        <v>310</v>
      </c>
      <c r="AS653" t="s">
        <v>72</v>
      </c>
      <c r="AT653" t="s">
        <v>53</v>
      </c>
      <c r="AU653" t="s">
        <v>53</v>
      </c>
      <c r="AV653" t="s">
        <v>53</v>
      </c>
      <c r="AW653" t="s">
        <v>53</v>
      </c>
      <c r="AX653" t="s">
        <v>485</v>
      </c>
      <c r="AY653" t="s">
        <v>53</v>
      </c>
      <c r="AZ653" t="s">
        <v>2452</v>
      </c>
      <c r="BA653" t="s">
        <v>74</v>
      </c>
      <c r="BB653" t="s">
        <v>101</v>
      </c>
      <c r="BC653" t="s">
        <v>53</v>
      </c>
      <c r="BD653" t="s">
        <v>53</v>
      </c>
      <c r="BE653" t="s">
        <v>53</v>
      </c>
      <c r="BF653" t="s">
        <v>2552</v>
      </c>
      <c r="BG653" t="s">
        <v>151</v>
      </c>
      <c r="BH653" t="s">
        <v>53</v>
      </c>
      <c r="BI653" t="s">
        <v>53</v>
      </c>
    </row>
    <row r="654" spans="1:61" x14ac:dyDescent="0.25">
      <c r="A654" t="s">
        <v>53</v>
      </c>
      <c r="B654" t="s">
        <v>54</v>
      </c>
      <c r="C654" t="s">
        <v>55</v>
      </c>
      <c r="D654" t="s">
        <v>54</v>
      </c>
      <c r="E654" t="s">
        <v>56</v>
      </c>
      <c r="F654" t="s">
        <v>54</v>
      </c>
      <c r="G654" t="s">
        <v>54</v>
      </c>
      <c r="H654">
        <v>525</v>
      </c>
      <c r="I654" t="s">
        <v>57</v>
      </c>
      <c r="J654" t="s">
        <v>58</v>
      </c>
      <c r="K654" t="s">
        <v>104</v>
      </c>
      <c r="L654" t="s">
        <v>53</v>
      </c>
      <c r="M654" t="s">
        <v>485</v>
      </c>
      <c r="N654" t="s">
        <v>2543</v>
      </c>
      <c r="O654" t="s">
        <v>63</v>
      </c>
      <c r="P654" t="s">
        <v>53</v>
      </c>
      <c r="Q654">
        <v>527</v>
      </c>
      <c r="R654" t="s">
        <v>2535</v>
      </c>
      <c r="S654" t="s">
        <v>53</v>
      </c>
      <c r="T654" t="s">
        <v>53</v>
      </c>
      <c r="U654" t="s">
        <v>53</v>
      </c>
      <c r="V654" t="s">
        <v>485</v>
      </c>
      <c r="W654" t="s">
        <v>53</v>
      </c>
      <c r="X654" t="s">
        <v>2452</v>
      </c>
      <c r="Y654" t="s">
        <v>53</v>
      </c>
      <c r="Z654" t="s">
        <v>53</v>
      </c>
      <c r="AA654" t="s">
        <v>53</v>
      </c>
      <c r="AB654" t="s">
        <v>53</v>
      </c>
      <c r="AC654" t="s">
        <v>2553</v>
      </c>
      <c r="AD654" t="s">
        <v>2554</v>
      </c>
      <c r="AE654" t="s">
        <v>2555</v>
      </c>
      <c r="AF654" t="s">
        <v>2556</v>
      </c>
      <c r="AG654" t="s">
        <v>2557</v>
      </c>
      <c r="AH654" t="s">
        <v>485</v>
      </c>
      <c r="AI654" t="s">
        <v>2543</v>
      </c>
      <c r="AJ654" t="s">
        <v>63</v>
      </c>
      <c r="AK654" t="s">
        <v>53</v>
      </c>
      <c r="AL654" t="s">
        <v>470</v>
      </c>
      <c r="AM654" t="s">
        <v>2547</v>
      </c>
      <c r="AN654" t="s">
        <v>121</v>
      </c>
      <c r="AO654">
        <v>3209</v>
      </c>
      <c r="AP654" t="s">
        <v>2558</v>
      </c>
      <c r="AQ654" t="s">
        <v>70</v>
      </c>
      <c r="AR654" t="s">
        <v>645</v>
      </c>
      <c r="AS654" t="s">
        <v>72</v>
      </c>
      <c r="AT654" t="s">
        <v>53</v>
      </c>
      <c r="AU654" t="s">
        <v>53</v>
      </c>
      <c r="AV654" t="s">
        <v>53</v>
      </c>
      <c r="AW654" t="s">
        <v>53</v>
      </c>
      <c r="AX654" t="s">
        <v>485</v>
      </c>
      <c r="AY654" t="s">
        <v>53</v>
      </c>
      <c r="AZ654" t="s">
        <v>2452</v>
      </c>
      <c r="BA654" t="s">
        <v>74</v>
      </c>
      <c r="BB654" t="s">
        <v>101</v>
      </c>
      <c r="BC654" t="s">
        <v>53</v>
      </c>
      <c r="BD654" t="s">
        <v>53</v>
      </c>
      <c r="BE654" t="s">
        <v>53</v>
      </c>
      <c r="BF654" t="s">
        <v>1264</v>
      </c>
      <c r="BG654" t="s">
        <v>126</v>
      </c>
      <c r="BH654" t="s">
        <v>53</v>
      </c>
      <c r="BI654" t="s">
        <v>53</v>
      </c>
    </row>
    <row r="655" spans="1:61" x14ac:dyDescent="0.25">
      <c r="A655" t="s">
        <v>53</v>
      </c>
      <c r="B655" t="s">
        <v>54</v>
      </c>
      <c r="C655" t="s">
        <v>55</v>
      </c>
      <c r="D655" t="s">
        <v>54</v>
      </c>
      <c r="E655" t="s">
        <v>110</v>
      </c>
      <c r="F655" t="s">
        <v>54</v>
      </c>
      <c r="G655" t="s">
        <v>54</v>
      </c>
      <c r="H655">
        <v>526</v>
      </c>
      <c r="I655" t="s">
        <v>57</v>
      </c>
      <c r="J655" t="s">
        <v>58</v>
      </c>
      <c r="K655" t="s">
        <v>59</v>
      </c>
      <c r="L655" t="s">
        <v>53</v>
      </c>
      <c r="M655" t="s">
        <v>485</v>
      </c>
      <c r="N655" t="s">
        <v>53</v>
      </c>
      <c r="O655" t="s">
        <v>63</v>
      </c>
      <c r="P655" t="s">
        <v>53</v>
      </c>
      <c r="Q655">
        <v>528</v>
      </c>
      <c r="R655" t="s">
        <v>2540</v>
      </c>
      <c r="S655" t="s">
        <v>53</v>
      </c>
      <c r="T655" t="s">
        <v>53</v>
      </c>
      <c r="U655" t="s">
        <v>53</v>
      </c>
      <c r="V655" t="s">
        <v>485</v>
      </c>
      <c r="W655" t="s">
        <v>53</v>
      </c>
      <c r="X655" t="s">
        <v>2452</v>
      </c>
      <c r="Y655" t="s">
        <v>53</v>
      </c>
      <c r="Z655" t="s">
        <v>53</v>
      </c>
      <c r="AA655" t="s">
        <v>53</v>
      </c>
      <c r="AB655" t="s">
        <v>53</v>
      </c>
      <c r="AC655" t="s">
        <v>2559</v>
      </c>
      <c r="AD655" t="s">
        <v>291</v>
      </c>
      <c r="AE655" t="s">
        <v>2545</v>
      </c>
      <c r="AF655" t="s">
        <v>53</v>
      </c>
      <c r="AG655" t="s">
        <v>2546</v>
      </c>
      <c r="AH655" t="s">
        <v>485</v>
      </c>
      <c r="AI655" t="s">
        <v>53</v>
      </c>
      <c r="AJ655" t="s">
        <v>63</v>
      </c>
      <c r="AK655" t="s">
        <v>53</v>
      </c>
      <c r="AL655" t="s">
        <v>98</v>
      </c>
      <c r="AM655" t="s">
        <v>2560</v>
      </c>
      <c r="AN655" t="s">
        <v>112</v>
      </c>
      <c r="AO655">
        <v>578</v>
      </c>
      <c r="AP655" t="s">
        <v>2561</v>
      </c>
      <c r="AQ655" t="s">
        <v>70</v>
      </c>
      <c r="AR655" t="s">
        <v>310</v>
      </c>
      <c r="AS655" t="s">
        <v>72</v>
      </c>
      <c r="AT655" t="s">
        <v>53</v>
      </c>
      <c r="AU655" t="s">
        <v>53</v>
      </c>
      <c r="AV655" t="s">
        <v>53</v>
      </c>
      <c r="AW655" t="s">
        <v>53</v>
      </c>
      <c r="AX655" t="s">
        <v>485</v>
      </c>
      <c r="AY655" t="s">
        <v>53</v>
      </c>
      <c r="AZ655" t="s">
        <v>2452</v>
      </c>
      <c r="BA655" t="s">
        <v>74</v>
      </c>
      <c r="BB655" t="s">
        <v>101</v>
      </c>
      <c r="BC655" t="s">
        <v>53</v>
      </c>
      <c r="BD655" t="s">
        <v>53</v>
      </c>
      <c r="BE655" t="s">
        <v>53</v>
      </c>
      <c r="BF655" t="s">
        <v>2562</v>
      </c>
      <c r="BG655" t="s">
        <v>151</v>
      </c>
      <c r="BH655" t="s">
        <v>53</v>
      </c>
      <c r="BI655" t="s">
        <v>53</v>
      </c>
    </row>
    <row r="656" spans="1:61" x14ac:dyDescent="0.25">
      <c r="A656" t="s">
        <v>53</v>
      </c>
      <c r="B656" t="s">
        <v>54</v>
      </c>
      <c r="C656" t="s">
        <v>55</v>
      </c>
      <c r="D656" t="s">
        <v>54</v>
      </c>
      <c r="E656" t="s">
        <v>56</v>
      </c>
      <c r="F656" t="s">
        <v>54</v>
      </c>
      <c r="G656" t="s">
        <v>54</v>
      </c>
      <c r="H656">
        <v>527</v>
      </c>
      <c r="I656" t="s">
        <v>57</v>
      </c>
      <c r="J656" t="s">
        <v>58</v>
      </c>
      <c r="K656" t="s">
        <v>104</v>
      </c>
      <c r="L656" t="s">
        <v>53</v>
      </c>
      <c r="M656" t="s">
        <v>111</v>
      </c>
      <c r="N656" t="s">
        <v>2546</v>
      </c>
      <c r="O656" t="s">
        <v>63</v>
      </c>
      <c r="P656" t="s">
        <v>64</v>
      </c>
      <c r="Q656">
        <v>529</v>
      </c>
      <c r="R656" t="s">
        <v>2547</v>
      </c>
      <c r="S656" t="s">
        <v>53</v>
      </c>
      <c r="T656" t="s">
        <v>53</v>
      </c>
      <c r="U656" t="s">
        <v>53</v>
      </c>
      <c r="V656" t="s">
        <v>111</v>
      </c>
      <c r="W656" t="s">
        <v>53</v>
      </c>
      <c r="X656" t="s">
        <v>494</v>
      </c>
      <c r="Y656" t="s">
        <v>53</v>
      </c>
      <c r="Z656" t="s">
        <v>53</v>
      </c>
      <c r="AA656" t="s">
        <v>53</v>
      </c>
      <c r="AB656" t="s">
        <v>53</v>
      </c>
      <c r="AC656" t="s">
        <v>2563</v>
      </c>
      <c r="AD656" t="s">
        <v>400</v>
      </c>
      <c r="AE656" t="s">
        <v>2546</v>
      </c>
      <c r="AF656" t="s">
        <v>53</v>
      </c>
      <c r="AG656" t="s">
        <v>2546</v>
      </c>
      <c r="AH656" t="s">
        <v>111</v>
      </c>
      <c r="AI656" t="s">
        <v>2546</v>
      </c>
      <c r="AJ656" t="s">
        <v>63</v>
      </c>
      <c r="AK656" t="s">
        <v>64</v>
      </c>
      <c r="AL656" t="s">
        <v>293</v>
      </c>
      <c r="AM656" t="s">
        <v>2564</v>
      </c>
      <c r="AN656" t="s">
        <v>65</v>
      </c>
      <c r="AO656">
        <v>579</v>
      </c>
      <c r="AP656" t="s">
        <v>2565</v>
      </c>
      <c r="AQ656" t="s">
        <v>182</v>
      </c>
      <c r="AR656" t="s">
        <v>203</v>
      </c>
      <c r="AS656" t="s">
        <v>72</v>
      </c>
      <c r="AT656" t="s">
        <v>53</v>
      </c>
      <c r="AU656" t="s">
        <v>53</v>
      </c>
      <c r="AV656" t="s">
        <v>53</v>
      </c>
      <c r="AW656" t="s">
        <v>53</v>
      </c>
      <c r="AX656" t="s">
        <v>111</v>
      </c>
      <c r="AY656" t="s">
        <v>53</v>
      </c>
      <c r="AZ656" t="s">
        <v>494</v>
      </c>
      <c r="BA656" t="s">
        <v>93</v>
      </c>
      <c r="BB656" t="s">
        <v>225</v>
      </c>
      <c r="BC656" t="s">
        <v>53</v>
      </c>
      <c r="BD656" t="s">
        <v>53</v>
      </c>
      <c r="BE656" t="s">
        <v>53</v>
      </c>
      <c r="BF656" t="s">
        <v>2563</v>
      </c>
      <c r="BG656" t="s">
        <v>85</v>
      </c>
      <c r="BH656" t="s">
        <v>53</v>
      </c>
      <c r="BI656" t="s">
        <v>53</v>
      </c>
    </row>
    <row r="657" spans="1:61" x14ac:dyDescent="0.25">
      <c r="A657" t="s">
        <v>53</v>
      </c>
      <c r="B657" t="s">
        <v>54</v>
      </c>
      <c r="C657" t="s">
        <v>55</v>
      </c>
      <c r="D657" t="s">
        <v>54</v>
      </c>
      <c r="E657" t="s">
        <v>56</v>
      </c>
      <c r="F657" t="s">
        <v>54</v>
      </c>
      <c r="G657" t="s">
        <v>54</v>
      </c>
      <c r="H657">
        <v>528</v>
      </c>
      <c r="I657" t="s">
        <v>57</v>
      </c>
      <c r="J657" t="s">
        <v>58</v>
      </c>
      <c r="K657" t="s">
        <v>59</v>
      </c>
      <c r="L657" t="s">
        <v>53</v>
      </c>
      <c r="M657" t="s">
        <v>485</v>
      </c>
      <c r="N657" t="s">
        <v>2490</v>
      </c>
      <c r="O657" t="s">
        <v>63</v>
      </c>
      <c r="P657" t="s">
        <v>53</v>
      </c>
      <c r="Q657">
        <v>531</v>
      </c>
      <c r="R657" t="s">
        <v>2560</v>
      </c>
      <c r="S657" t="s">
        <v>53</v>
      </c>
      <c r="T657" t="s">
        <v>53</v>
      </c>
      <c r="U657" t="s">
        <v>53</v>
      </c>
      <c r="V657" t="s">
        <v>485</v>
      </c>
      <c r="W657" t="s">
        <v>53</v>
      </c>
      <c r="X657" t="s">
        <v>2566</v>
      </c>
      <c r="Y657" t="s">
        <v>53</v>
      </c>
      <c r="Z657" t="s">
        <v>53</v>
      </c>
      <c r="AA657" t="s">
        <v>53</v>
      </c>
      <c r="AB657" t="s">
        <v>53</v>
      </c>
      <c r="AC657" t="s">
        <v>2567</v>
      </c>
      <c r="AD657" t="s">
        <v>339</v>
      </c>
      <c r="AE657" t="s">
        <v>2568</v>
      </c>
      <c r="AF657" t="s">
        <v>53</v>
      </c>
      <c r="AG657" t="s">
        <v>2569</v>
      </c>
      <c r="AH657" t="s">
        <v>485</v>
      </c>
      <c r="AI657" t="s">
        <v>2490</v>
      </c>
      <c r="AJ657" t="s">
        <v>63</v>
      </c>
      <c r="AK657" t="s">
        <v>53</v>
      </c>
      <c r="AL657" t="s">
        <v>206</v>
      </c>
      <c r="AM657" t="s">
        <v>2570</v>
      </c>
      <c r="AN657" t="s">
        <v>65</v>
      </c>
      <c r="AO657">
        <v>582</v>
      </c>
      <c r="AP657" t="s">
        <v>2571</v>
      </c>
      <c r="AQ657" t="s">
        <v>70</v>
      </c>
      <c r="AR657" t="s">
        <v>310</v>
      </c>
      <c r="AS657" t="s">
        <v>72</v>
      </c>
      <c r="AT657" t="s">
        <v>53</v>
      </c>
      <c r="AU657" t="s">
        <v>53</v>
      </c>
      <c r="AV657" t="s">
        <v>53</v>
      </c>
      <c r="AW657" t="s">
        <v>53</v>
      </c>
      <c r="AX657" t="s">
        <v>485</v>
      </c>
      <c r="AY657" t="s">
        <v>53</v>
      </c>
      <c r="AZ657" t="s">
        <v>2566</v>
      </c>
      <c r="BA657" t="s">
        <v>93</v>
      </c>
      <c r="BB657" t="s">
        <v>101</v>
      </c>
      <c r="BC657" t="s">
        <v>53</v>
      </c>
      <c r="BD657" t="s">
        <v>53</v>
      </c>
      <c r="BE657" t="s">
        <v>53</v>
      </c>
      <c r="BF657" t="s">
        <v>2567</v>
      </c>
      <c r="BG657" t="s">
        <v>112</v>
      </c>
      <c r="BH657" t="s">
        <v>53</v>
      </c>
      <c r="BI657" t="s">
        <v>53</v>
      </c>
    </row>
    <row r="658" spans="1:61" x14ac:dyDescent="0.25">
      <c r="A658" t="s">
        <v>53</v>
      </c>
      <c r="B658" t="s">
        <v>54</v>
      </c>
      <c r="C658" t="s">
        <v>55</v>
      </c>
      <c r="D658" t="s">
        <v>54</v>
      </c>
      <c r="E658" t="s">
        <v>110</v>
      </c>
      <c r="F658" t="s">
        <v>54</v>
      </c>
      <c r="G658" t="s">
        <v>54</v>
      </c>
      <c r="H658">
        <v>529</v>
      </c>
      <c r="I658" t="s">
        <v>57</v>
      </c>
      <c r="J658" t="s">
        <v>58</v>
      </c>
      <c r="K658" t="s">
        <v>104</v>
      </c>
      <c r="L658" t="s">
        <v>53</v>
      </c>
      <c r="M658" t="s">
        <v>111</v>
      </c>
      <c r="N658" t="s">
        <v>2568</v>
      </c>
      <c r="O658" t="s">
        <v>63</v>
      </c>
      <c r="P658" t="s">
        <v>64</v>
      </c>
      <c r="Q658">
        <v>530</v>
      </c>
      <c r="R658" t="s">
        <v>2564</v>
      </c>
      <c r="S658" t="s">
        <v>53</v>
      </c>
      <c r="T658" t="s">
        <v>53</v>
      </c>
      <c r="U658" t="s">
        <v>53</v>
      </c>
      <c r="V658" t="s">
        <v>111</v>
      </c>
      <c r="W658" t="s">
        <v>53</v>
      </c>
      <c r="X658" t="s">
        <v>494</v>
      </c>
      <c r="Y658" t="s">
        <v>53</v>
      </c>
      <c r="Z658" t="s">
        <v>53</v>
      </c>
      <c r="AA658" t="s">
        <v>53</v>
      </c>
      <c r="AB658" t="s">
        <v>53</v>
      </c>
      <c r="AC658" t="s">
        <v>2572</v>
      </c>
      <c r="AD658" t="s">
        <v>1256</v>
      </c>
      <c r="AE658" t="s">
        <v>2568</v>
      </c>
      <c r="AF658" t="s">
        <v>53</v>
      </c>
      <c r="AG658" t="s">
        <v>2568</v>
      </c>
      <c r="AH658" t="s">
        <v>111</v>
      </c>
      <c r="AI658" t="s">
        <v>2568</v>
      </c>
      <c r="AJ658" t="s">
        <v>63</v>
      </c>
      <c r="AK658" t="s">
        <v>64</v>
      </c>
      <c r="AL658" t="s">
        <v>150</v>
      </c>
      <c r="AM658" t="s">
        <v>2573</v>
      </c>
      <c r="AN658" t="s">
        <v>112</v>
      </c>
      <c r="AO658">
        <v>580</v>
      </c>
      <c r="AP658" t="s">
        <v>2574</v>
      </c>
      <c r="AQ658" t="s">
        <v>182</v>
      </c>
      <c r="AR658" t="s">
        <v>71</v>
      </c>
      <c r="AS658" t="s">
        <v>72</v>
      </c>
      <c r="AT658" t="s">
        <v>53</v>
      </c>
      <c r="AU658" t="s">
        <v>53</v>
      </c>
      <c r="AV658" t="s">
        <v>53</v>
      </c>
      <c r="AW658" t="s">
        <v>53</v>
      </c>
      <c r="AX658" t="s">
        <v>111</v>
      </c>
      <c r="AY658" t="s">
        <v>53</v>
      </c>
      <c r="AZ658" t="s">
        <v>494</v>
      </c>
      <c r="BA658" t="s">
        <v>74</v>
      </c>
      <c r="BB658" t="s">
        <v>101</v>
      </c>
      <c r="BC658" t="s">
        <v>53</v>
      </c>
      <c r="BD658" t="s">
        <v>53</v>
      </c>
      <c r="BE658" t="s">
        <v>53</v>
      </c>
      <c r="BF658" t="s">
        <v>2575</v>
      </c>
      <c r="BG658" t="s">
        <v>85</v>
      </c>
      <c r="BH658" t="s">
        <v>53</v>
      </c>
      <c r="BI658" t="s">
        <v>53</v>
      </c>
    </row>
    <row r="659" spans="1:61" x14ac:dyDescent="0.25">
      <c r="A659" t="s">
        <v>53</v>
      </c>
      <c r="B659" t="s">
        <v>54</v>
      </c>
      <c r="C659" t="s">
        <v>55</v>
      </c>
      <c r="D659" t="s">
        <v>54</v>
      </c>
      <c r="E659" t="s">
        <v>110</v>
      </c>
      <c r="F659" t="s">
        <v>54</v>
      </c>
      <c r="G659" t="s">
        <v>54</v>
      </c>
      <c r="H659">
        <v>529</v>
      </c>
      <c r="I659" t="s">
        <v>57</v>
      </c>
      <c r="J659" t="s">
        <v>58</v>
      </c>
      <c r="K659" t="s">
        <v>104</v>
      </c>
      <c r="L659" t="s">
        <v>53</v>
      </c>
      <c r="M659" t="s">
        <v>111</v>
      </c>
      <c r="N659" t="s">
        <v>2568</v>
      </c>
      <c r="O659" t="s">
        <v>63</v>
      </c>
      <c r="P659" t="s">
        <v>64</v>
      </c>
      <c r="Q659">
        <v>530</v>
      </c>
      <c r="R659" t="s">
        <v>2564</v>
      </c>
      <c r="S659" t="s">
        <v>53</v>
      </c>
      <c r="T659" t="s">
        <v>53</v>
      </c>
      <c r="U659" t="s">
        <v>53</v>
      </c>
      <c r="V659" t="s">
        <v>111</v>
      </c>
      <c r="W659" t="s">
        <v>53</v>
      </c>
      <c r="X659" t="s">
        <v>494</v>
      </c>
      <c r="Y659" t="s">
        <v>53</v>
      </c>
      <c r="Z659" t="s">
        <v>53</v>
      </c>
      <c r="AA659" t="s">
        <v>53</v>
      </c>
      <c r="AB659" t="s">
        <v>53</v>
      </c>
      <c r="AC659" t="s">
        <v>2576</v>
      </c>
      <c r="AD659" t="s">
        <v>657</v>
      </c>
      <c r="AE659" t="s">
        <v>2568</v>
      </c>
      <c r="AF659" t="s">
        <v>53</v>
      </c>
      <c r="AG659" t="s">
        <v>2568</v>
      </c>
      <c r="AH659" t="s">
        <v>111</v>
      </c>
      <c r="AI659" t="s">
        <v>2568</v>
      </c>
      <c r="AJ659" t="s">
        <v>63</v>
      </c>
      <c r="AK659" t="s">
        <v>64</v>
      </c>
      <c r="AL659" t="s">
        <v>150</v>
      </c>
      <c r="AM659" t="s">
        <v>2573</v>
      </c>
      <c r="AN659" t="s">
        <v>112</v>
      </c>
      <c r="AO659">
        <v>581</v>
      </c>
      <c r="AP659" t="s">
        <v>2577</v>
      </c>
      <c r="AQ659" t="s">
        <v>182</v>
      </c>
      <c r="AR659" t="s">
        <v>71</v>
      </c>
      <c r="AS659" t="s">
        <v>72</v>
      </c>
      <c r="AT659" t="s">
        <v>53</v>
      </c>
      <c r="AU659" t="s">
        <v>53</v>
      </c>
      <c r="AV659" t="s">
        <v>53</v>
      </c>
      <c r="AW659" t="s">
        <v>53</v>
      </c>
      <c r="AX659" t="s">
        <v>111</v>
      </c>
      <c r="AY659" t="s">
        <v>53</v>
      </c>
      <c r="AZ659" t="s">
        <v>494</v>
      </c>
      <c r="BA659" t="s">
        <v>93</v>
      </c>
      <c r="BB659" t="s">
        <v>101</v>
      </c>
      <c r="BC659" t="s">
        <v>53</v>
      </c>
      <c r="BD659" t="s">
        <v>53</v>
      </c>
      <c r="BE659" t="s">
        <v>53</v>
      </c>
      <c r="BF659" t="s">
        <v>2578</v>
      </c>
      <c r="BG659" t="s">
        <v>85</v>
      </c>
      <c r="BH659" t="s">
        <v>53</v>
      </c>
      <c r="BI659" t="s">
        <v>53</v>
      </c>
    </row>
    <row r="660" spans="1:61" x14ac:dyDescent="0.25">
      <c r="A660" t="s">
        <v>53</v>
      </c>
      <c r="B660" t="s">
        <v>54</v>
      </c>
      <c r="C660" t="s">
        <v>55</v>
      </c>
      <c r="D660" t="s">
        <v>54</v>
      </c>
      <c r="E660" t="s">
        <v>110</v>
      </c>
      <c r="F660" t="s">
        <v>54</v>
      </c>
      <c r="G660" t="s">
        <v>54</v>
      </c>
      <c r="H660">
        <v>531</v>
      </c>
      <c r="I660" t="s">
        <v>57</v>
      </c>
      <c r="J660" t="s">
        <v>58</v>
      </c>
      <c r="K660" t="s">
        <v>59</v>
      </c>
      <c r="L660" t="s">
        <v>53</v>
      </c>
      <c r="M660" t="s">
        <v>111</v>
      </c>
      <c r="N660" t="s">
        <v>2579</v>
      </c>
      <c r="O660" t="s">
        <v>63</v>
      </c>
      <c r="P660" t="s">
        <v>64</v>
      </c>
      <c r="Q660">
        <v>544</v>
      </c>
      <c r="R660" t="s">
        <v>2570</v>
      </c>
      <c r="S660" t="s">
        <v>53</v>
      </c>
      <c r="T660" t="s">
        <v>53</v>
      </c>
      <c r="U660" t="s">
        <v>53</v>
      </c>
      <c r="V660" t="s">
        <v>111</v>
      </c>
      <c r="W660" t="s">
        <v>53</v>
      </c>
      <c r="X660" t="s">
        <v>516</v>
      </c>
      <c r="Y660" t="s">
        <v>53</v>
      </c>
      <c r="Z660" t="s">
        <v>53</v>
      </c>
      <c r="AA660" t="s">
        <v>53</v>
      </c>
      <c r="AB660" t="s">
        <v>53</v>
      </c>
      <c r="AC660" t="s">
        <v>2580</v>
      </c>
      <c r="AD660" t="s">
        <v>1766</v>
      </c>
      <c r="AE660" t="s">
        <v>2579</v>
      </c>
      <c r="AF660" t="s">
        <v>53</v>
      </c>
      <c r="AG660" t="s">
        <v>2581</v>
      </c>
      <c r="AH660" t="s">
        <v>111</v>
      </c>
      <c r="AI660" t="s">
        <v>2579</v>
      </c>
      <c r="AJ660" t="s">
        <v>63</v>
      </c>
      <c r="AK660" t="s">
        <v>64</v>
      </c>
      <c r="AL660" t="s">
        <v>98</v>
      </c>
      <c r="AM660" t="s">
        <v>2582</v>
      </c>
      <c r="AN660" t="s">
        <v>353</v>
      </c>
      <c r="AO660">
        <v>676</v>
      </c>
      <c r="AP660" t="s">
        <v>2583</v>
      </c>
      <c r="AQ660" t="s">
        <v>70</v>
      </c>
      <c r="AR660" t="s">
        <v>305</v>
      </c>
      <c r="AS660" t="s">
        <v>72</v>
      </c>
      <c r="AT660" t="s">
        <v>53</v>
      </c>
      <c r="AU660" t="s">
        <v>53</v>
      </c>
      <c r="AV660" t="s">
        <v>53</v>
      </c>
      <c r="AW660" t="s">
        <v>53</v>
      </c>
      <c r="AX660" t="s">
        <v>111</v>
      </c>
      <c r="AY660" t="s">
        <v>53</v>
      </c>
      <c r="AZ660" t="s">
        <v>516</v>
      </c>
      <c r="BA660" t="s">
        <v>93</v>
      </c>
      <c r="BB660" t="s">
        <v>101</v>
      </c>
      <c r="BC660" t="s">
        <v>53</v>
      </c>
      <c r="BD660" t="s">
        <v>53</v>
      </c>
      <c r="BE660" t="s">
        <v>53</v>
      </c>
      <c r="BF660" t="s">
        <v>2584</v>
      </c>
      <c r="BG660" t="s">
        <v>53</v>
      </c>
      <c r="BH660" t="s">
        <v>53</v>
      </c>
      <c r="BI660" t="s">
        <v>53</v>
      </c>
    </row>
    <row r="661" spans="1:61" x14ac:dyDescent="0.25">
      <c r="A661" t="s">
        <v>53</v>
      </c>
      <c r="B661" t="s">
        <v>54</v>
      </c>
      <c r="C661" t="s">
        <v>55</v>
      </c>
      <c r="D661" t="s">
        <v>54</v>
      </c>
      <c r="E661" t="s">
        <v>110</v>
      </c>
      <c r="F661" t="s">
        <v>54</v>
      </c>
      <c r="G661" t="s">
        <v>54</v>
      </c>
      <c r="H661">
        <v>531</v>
      </c>
      <c r="I661" t="s">
        <v>57</v>
      </c>
      <c r="J661" t="s">
        <v>58</v>
      </c>
      <c r="K661" t="s">
        <v>59</v>
      </c>
      <c r="L661" t="s">
        <v>53</v>
      </c>
      <c r="M661" t="s">
        <v>111</v>
      </c>
      <c r="N661" t="s">
        <v>2579</v>
      </c>
      <c r="O661" t="s">
        <v>63</v>
      </c>
      <c r="P661" t="s">
        <v>64</v>
      </c>
      <c r="Q661">
        <v>544</v>
      </c>
      <c r="R661" t="s">
        <v>2570</v>
      </c>
      <c r="S661" t="s">
        <v>53</v>
      </c>
      <c r="T661" t="s">
        <v>53</v>
      </c>
      <c r="U661" t="s">
        <v>53</v>
      </c>
      <c r="V661" t="s">
        <v>111</v>
      </c>
      <c r="W661" t="s">
        <v>53</v>
      </c>
      <c r="X661" t="s">
        <v>516</v>
      </c>
      <c r="Y661" t="s">
        <v>53</v>
      </c>
      <c r="Z661" t="s">
        <v>53</v>
      </c>
      <c r="AA661" t="s">
        <v>53</v>
      </c>
      <c r="AB661" t="s">
        <v>53</v>
      </c>
      <c r="AC661" t="s">
        <v>2585</v>
      </c>
      <c r="AD661" t="s">
        <v>664</v>
      </c>
      <c r="AE661" t="s">
        <v>2579</v>
      </c>
      <c r="AF661" t="s">
        <v>53</v>
      </c>
      <c r="AG661" t="s">
        <v>2581</v>
      </c>
      <c r="AH661" t="s">
        <v>111</v>
      </c>
      <c r="AI661" t="s">
        <v>2579</v>
      </c>
      <c r="AJ661" t="s">
        <v>63</v>
      </c>
      <c r="AK661" t="s">
        <v>64</v>
      </c>
      <c r="AL661" t="s">
        <v>98</v>
      </c>
      <c r="AM661" t="s">
        <v>2582</v>
      </c>
      <c r="AN661" t="s">
        <v>353</v>
      </c>
      <c r="AO661">
        <v>677</v>
      </c>
      <c r="AP661" t="s">
        <v>2586</v>
      </c>
      <c r="AQ661" t="s">
        <v>70</v>
      </c>
      <c r="AR661" t="s">
        <v>305</v>
      </c>
      <c r="AS661" t="s">
        <v>72</v>
      </c>
      <c r="AT661" t="s">
        <v>53</v>
      </c>
      <c r="AU661" t="s">
        <v>53</v>
      </c>
      <c r="AV661" t="s">
        <v>53</v>
      </c>
      <c r="AW661" t="s">
        <v>53</v>
      </c>
      <c r="AX661" t="s">
        <v>111</v>
      </c>
      <c r="AY661" t="s">
        <v>53</v>
      </c>
      <c r="AZ661" t="s">
        <v>516</v>
      </c>
      <c r="BA661" t="s">
        <v>130</v>
      </c>
      <c r="BB661" t="s">
        <v>101</v>
      </c>
      <c r="BC661" t="s">
        <v>53</v>
      </c>
      <c r="BD661" t="s">
        <v>53</v>
      </c>
      <c r="BE661" t="s">
        <v>53</v>
      </c>
      <c r="BF661" t="s">
        <v>2587</v>
      </c>
      <c r="BG661" t="s">
        <v>53</v>
      </c>
      <c r="BH661" t="s">
        <v>53</v>
      </c>
      <c r="BI661" t="s">
        <v>53</v>
      </c>
    </row>
    <row r="662" spans="1:61" x14ac:dyDescent="0.25">
      <c r="A662" t="s">
        <v>53</v>
      </c>
      <c r="B662" t="s">
        <v>54</v>
      </c>
      <c r="C662" t="s">
        <v>529</v>
      </c>
      <c r="D662" t="s">
        <v>54</v>
      </c>
      <c r="E662" t="s">
        <v>56</v>
      </c>
      <c r="F662" t="s">
        <v>54</v>
      </c>
      <c r="G662" t="s">
        <v>54</v>
      </c>
      <c r="H662">
        <v>532</v>
      </c>
      <c r="I662" t="s">
        <v>57</v>
      </c>
      <c r="J662" t="s">
        <v>380</v>
      </c>
      <c r="K662" t="s">
        <v>104</v>
      </c>
      <c r="L662" t="s">
        <v>53</v>
      </c>
      <c r="M662" t="s">
        <v>131</v>
      </c>
      <c r="N662" t="s">
        <v>2588</v>
      </c>
      <c r="O662" t="s">
        <v>63</v>
      </c>
      <c r="P662" t="s">
        <v>581</v>
      </c>
      <c r="Q662">
        <v>532</v>
      </c>
      <c r="R662" t="s">
        <v>2589</v>
      </c>
      <c r="S662" t="s">
        <v>53</v>
      </c>
      <c r="T662" t="s">
        <v>53</v>
      </c>
      <c r="U662" t="s">
        <v>53</v>
      </c>
      <c r="V662" t="s">
        <v>131</v>
      </c>
      <c r="W662" t="s">
        <v>53</v>
      </c>
      <c r="X662" t="s">
        <v>133</v>
      </c>
      <c r="Y662" t="s">
        <v>53</v>
      </c>
      <c r="Z662" t="s">
        <v>53</v>
      </c>
      <c r="AA662" t="s">
        <v>53</v>
      </c>
      <c r="AB662" t="s">
        <v>53</v>
      </c>
      <c r="AC662" t="s">
        <v>53</v>
      </c>
      <c r="AD662" t="s">
        <v>53</v>
      </c>
      <c r="AE662" t="s">
        <v>53</v>
      </c>
      <c r="AF662" t="s">
        <v>53</v>
      </c>
      <c r="AG662" t="s">
        <v>53</v>
      </c>
      <c r="AH662" t="s">
        <v>53</v>
      </c>
      <c r="AI662" t="s">
        <v>53</v>
      </c>
      <c r="AJ662" t="s">
        <v>53</v>
      </c>
      <c r="AK662" t="s">
        <v>53</v>
      </c>
      <c r="AL662" t="s">
        <v>53</v>
      </c>
      <c r="AM662" t="s">
        <v>53</v>
      </c>
      <c r="AN662" t="s">
        <v>53</v>
      </c>
      <c r="AO662" t="s">
        <v>53</v>
      </c>
      <c r="AP662" t="s">
        <v>53</v>
      </c>
      <c r="AQ662" t="s">
        <v>53</v>
      </c>
      <c r="AR662" t="s">
        <v>53</v>
      </c>
      <c r="AS662" t="s">
        <v>53</v>
      </c>
      <c r="AT662" t="s">
        <v>53</v>
      </c>
      <c r="AU662" t="s">
        <v>53</v>
      </c>
      <c r="AV662" t="s">
        <v>53</v>
      </c>
      <c r="AW662" t="s">
        <v>53</v>
      </c>
      <c r="AX662" t="s">
        <v>53</v>
      </c>
      <c r="AY662" t="s">
        <v>53</v>
      </c>
      <c r="AZ662" t="s">
        <v>53</v>
      </c>
      <c r="BA662" t="s">
        <v>53</v>
      </c>
      <c r="BB662" t="s">
        <v>53</v>
      </c>
      <c r="BC662" t="s">
        <v>53</v>
      </c>
      <c r="BD662" t="s">
        <v>53</v>
      </c>
      <c r="BE662" t="s">
        <v>53</v>
      </c>
      <c r="BF662" t="s">
        <v>53</v>
      </c>
      <c r="BG662" t="s">
        <v>53</v>
      </c>
      <c r="BH662" t="s">
        <v>53</v>
      </c>
      <c r="BI662" t="s">
        <v>53</v>
      </c>
    </row>
    <row r="663" spans="1:61" x14ac:dyDescent="0.25">
      <c r="A663" t="s">
        <v>53</v>
      </c>
      <c r="B663" t="s">
        <v>54</v>
      </c>
      <c r="C663" t="s">
        <v>55</v>
      </c>
      <c r="D663" t="s">
        <v>54</v>
      </c>
      <c r="E663" t="s">
        <v>56</v>
      </c>
      <c r="F663" t="s">
        <v>54</v>
      </c>
      <c r="G663" t="s">
        <v>54</v>
      </c>
      <c r="H663">
        <v>533</v>
      </c>
      <c r="I663" t="s">
        <v>57</v>
      </c>
      <c r="J663" t="s">
        <v>58</v>
      </c>
      <c r="K663" t="s">
        <v>104</v>
      </c>
      <c r="L663" t="s">
        <v>53</v>
      </c>
      <c r="M663" t="s">
        <v>485</v>
      </c>
      <c r="N663" t="s">
        <v>53</v>
      </c>
      <c r="O663" t="s">
        <v>63</v>
      </c>
      <c r="P663" t="s">
        <v>53</v>
      </c>
      <c r="Q663">
        <v>533</v>
      </c>
      <c r="R663" t="s">
        <v>2590</v>
      </c>
      <c r="S663" t="s">
        <v>53</v>
      </c>
      <c r="T663" t="s">
        <v>53</v>
      </c>
      <c r="U663" t="s">
        <v>53</v>
      </c>
      <c r="V663" t="s">
        <v>485</v>
      </c>
      <c r="W663" t="s">
        <v>53</v>
      </c>
      <c r="X663" t="s">
        <v>1810</v>
      </c>
      <c r="Y663" t="s">
        <v>53</v>
      </c>
      <c r="Z663" t="s">
        <v>53</v>
      </c>
      <c r="AA663" t="s">
        <v>53</v>
      </c>
      <c r="AB663" t="s">
        <v>53</v>
      </c>
      <c r="AC663" t="s">
        <v>2591</v>
      </c>
      <c r="AD663" t="s">
        <v>1272</v>
      </c>
      <c r="AE663" t="s">
        <v>344</v>
      </c>
      <c r="AF663" t="s">
        <v>53</v>
      </c>
      <c r="AG663" t="s">
        <v>2592</v>
      </c>
      <c r="AH663" t="s">
        <v>485</v>
      </c>
      <c r="AI663" t="s">
        <v>53</v>
      </c>
      <c r="AJ663" t="s">
        <v>63</v>
      </c>
      <c r="AK663" t="s">
        <v>53</v>
      </c>
      <c r="AL663" t="s">
        <v>98</v>
      </c>
      <c r="AM663" t="s">
        <v>2590</v>
      </c>
      <c r="AN663" t="s">
        <v>151</v>
      </c>
      <c r="AO663">
        <v>825</v>
      </c>
      <c r="AP663" t="s">
        <v>2593</v>
      </c>
      <c r="AQ663" t="s">
        <v>70</v>
      </c>
      <c r="AR663" t="s">
        <v>310</v>
      </c>
      <c r="AS663" t="s">
        <v>72</v>
      </c>
      <c r="AT663" t="s">
        <v>53</v>
      </c>
      <c r="AU663" t="s">
        <v>53</v>
      </c>
      <c r="AV663" t="s">
        <v>53</v>
      </c>
      <c r="AW663" t="s">
        <v>53</v>
      </c>
      <c r="AX663" t="s">
        <v>485</v>
      </c>
      <c r="AY663" t="s">
        <v>53</v>
      </c>
      <c r="AZ663" t="s">
        <v>1810</v>
      </c>
      <c r="BA663" t="s">
        <v>93</v>
      </c>
      <c r="BB663" t="s">
        <v>101</v>
      </c>
      <c r="BC663" t="s">
        <v>53</v>
      </c>
      <c r="BD663" t="s">
        <v>53</v>
      </c>
      <c r="BE663" t="s">
        <v>53</v>
      </c>
      <c r="BF663" t="s">
        <v>2594</v>
      </c>
      <c r="BG663" t="s">
        <v>99</v>
      </c>
      <c r="BH663" t="s">
        <v>53</v>
      </c>
      <c r="BI663" t="s">
        <v>53</v>
      </c>
    </row>
    <row r="664" spans="1:61" x14ac:dyDescent="0.25">
      <c r="A664" t="s">
        <v>53</v>
      </c>
      <c r="B664" t="s">
        <v>54</v>
      </c>
      <c r="C664" t="s">
        <v>55</v>
      </c>
      <c r="D664" t="s">
        <v>54</v>
      </c>
      <c r="E664" t="s">
        <v>56</v>
      </c>
      <c r="F664" t="s">
        <v>54</v>
      </c>
      <c r="G664" t="s">
        <v>54</v>
      </c>
      <c r="H664">
        <v>533</v>
      </c>
      <c r="I664" t="s">
        <v>57</v>
      </c>
      <c r="J664" t="s">
        <v>58</v>
      </c>
      <c r="K664" t="s">
        <v>104</v>
      </c>
      <c r="L664" t="s">
        <v>53</v>
      </c>
      <c r="M664" t="s">
        <v>485</v>
      </c>
      <c r="N664" t="s">
        <v>53</v>
      </c>
      <c r="O664" t="s">
        <v>63</v>
      </c>
      <c r="P664" t="s">
        <v>53</v>
      </c>
      <c r="Q664">
        <v>533</v>
      </c>
      <c r="R664" t="s">
        <v>2590</v>
      </c>
      <c r="S664" t="s">
        <v>53</v>
      </c>
      <c r="T664" t="s">
        <v>53</v>
      </c>
      <c r="U664" t="s">
        <v>53</v>
      </c>
      <c r="V664" t="s">
        <v>485</v>
      </c>
      <c r="W664" t="s">
        <v>53</v>
      </c>
      <c r="X664" t="s">
        <v>1810</v>
      </c>
      <c r="Y664" t="s">
        <v>53</v>
      </c>
      <c r="Z664" t="s">
        <v>53</v>
      </c>
      <c r="AA664" t="s">
        <v>53</v>
      </c>
      <c r="AB664" t="s">
        <v>53</v>
      </c>
      <c r="AC664" t="s">
        <v>2595</v>
      </c>
      <c r="AD664" t="s">
        <v>831</v>
      </c>
      <c r="AE664" t="s">
        <v>344</v>
      </c>
      <c r="AF664" t="s">
        <v>53</v>
      </c>
      <c r="AG664" t="s">
        <v>344</v>
      </c>
      <c r="AH664" t="s">
        <v>485</v>
      </c>
      <c r="AI664" t="s">
        <v>53</v>
      </c>
      <c r="AJ664" t="s">
        <v>63</v>
      </c>
      <c r="AK664" t="s">
        <v>53</v>
      </c>
      <c r="AL664" t="s">
        <v>98</v>
      </c>
      <c r="AM664" t="s">
        <v>2590</v>
      </c>
      <c r="AN664" t="s">
        <v>151</v>
      </c>
      <c r="AO664">
        <v>826</v>
      </c>
      <c r="AP664" t="s">
        <v>2596</v>
      </c>
      <c r="AQ664" t="s">
        <v>70</v>
      </c>
      <c r="AR664" t="s">
        <v>310</v>
      </c>
      <c r="AS664" t="s">
        <v>72</v>
      </c>
      <c r="AT664" t="s">
        <v>53</v>
      </c>
      <c r="AU664" t="s">
        <v>53</v>
      </c>
      <c r="AV664" t="s">
        <v>53</v>
      </c>
      <c r="AW664" t="s">
        <v>53</v>
      </c>
      <c r="AX664" t="s">
        <v>485</v>
      </c>
      <c r="AY664" t="s">
        <v>53</v>
      </c>
      <c r="AZ664" t="s">
        <v>1810</v>
      </c>
      <c r="BA664" t="s">
        <v>74</v>
      </c>
      <c r="BB664" t="s">
        <v>101</v>
      </c>
      <c r="BC664" t="s">
        <v>53</v>
      </c>
      <c r="BD664" t="s">
        <v>53</v>
      </c>
      <c r="BE664" t="s">
        <v>53</v>
      </c>
      <c r="BF664" t="s">
        <v>2597</v>
      </c>
      <c r="BG664" t="s">
        <v>151</v>
      </c>
      <c r="BH664" t="s">
        <v>53</v>
      </c>
      <c r="BI664" t="s">
        <v>53</v>
      </c>
    </row>
    <row r="665" spans="1:61" x14ac:dyDescent="0.25">
      <c r="A665" t="s">
        <v>53</v>
      </c>
      <c r="B665" t="s">
        <v>54</v>
      </c>
      <c r="C665" t="s">
        <v>55</v>
      </c>
      <c r="D665" t="s">
        <v>54</v>
      </c>
      <c r="E665" t="s">
        <v>56</v>
      </c>
      <c r="F665" t="s">
        <v>54</v>
      </c>
      <c r="G665" t="s">
        <v>54</v>
      </c>
      <c r="H665">
        <v>533</v>
      </c>
      <c r="I665" t="s">
        <v>57</v>
      </c>
      <c r="J665" t="s">
        <v>58</v>
      </c>
      <c r="K665" t="s">
        <v>104</v>
      </c>
      <c r="L665" t="s">
        <v>53</v>
      </c>
      <c r="M665" t="s">
        <v>485</v>
      </c>
      <c r="N665" t="s">
        <v>53</v>
      </c>
      <c r="O665" t="s">
        <v>63</v>
      </c>
      <c r="P665" t="s">
        <v>53</v>
      </c>
      <c r="Q665">
        <v>533</v>
      </c>
      <c r="R665" t="s">
        <v>2590</v>
      </c>
      <c r="S665" t="s">
        <v>53</v>
      </c>
      <c r="T665" t="s">
        <v>53</v>
      </c>
      <c r="U665" t="s">
        <v>53</v>
      </c>
      <c r="V665" t="s">
        <v>485</v>
      </c>
      <c r="W665" t="s">
        <v>53</v>
      </c>
      <c r="X665" t="s">
        <v>1810</v>
      </c>
      <c r="Y665" t="s">
        <v>53</v>
      </c>
      <c r="Z665" t="s">
        <v>53</v>
      </c>
      <c r="AA665" t="s">
        <v>53</v>
      </c>
      <c r="AB665" t="s">
        <v>53</v>
      </c>
      <c r="AC665" t="s">
        <v>2598</v>
      </c>
      <c r="AD665" t="s">
        <v>2505</v>
      </c>
      <c r="AE665" t="s">
        <v>2599</v>
      </c>
      <c r="AF665" t="s">
        <v>2600</v>
      </c>
      <c r="AG665" t="s">
        <v>2439</v>
      </c>
      <c r="AH665" t="s">
        <v>485</v>
      </c>
      <c r="AI665" t="s">
        <v>53</v>
      </c>
      <c r="AJ665" t="s">
        <v>63</v>
      </c>
      <c r="AK665" t="s">
        <v>53</v>
      </c>
      <c r="AL665" t="s">
        <v>98</v>
      </c>
      <c r="AM665" t="s">
        <v>2590</v>
      </c>
      <c r="AN665" t="s">
        <v>99</v>
      </c>
      <c r="AO665">
        <v>832</v>
      </c>
      <c r="AP665" t="s">
        <v>2601</v>
      </c>
      <c r="AQ665" t="s">
        <v>70</v>
      </c>
      <c r="AR665" t="s">
        <v>310</v>
      </c>
      <c r="AS665" t="s">
        <v>72</v>
      </c>
      <c r="AT665" t="s">
        <v>53</v>
      </c>
      <c r="AU665" t="s">
        <v>53</v>
      </c>
      <c r="AV665" t="s">
        <v>53</v>
      </c>
      <c r="AW665" t="s">
        <v>53</v>
      </c>
      <c r="AX665" t="s">
        <v>485</v>
      </c>
      <c r="AY665" t="s">
        <v>53</v>
      </c>
      <c r="AZ665" t="s">
        <v>1810</v>
      </c>
      <c r="BA665" t="s">
        <v>74</v>
      </c>
      <c r="BB665" t="s">
        <v>101</v>
      </c>
      <c r="BC665" t="s">
        <v>53</v>
      </c>
      <c r="BD665" t="s">
        <v>53</v>
      </c>
      <c r="BE665" t="s">
        <v>53</v>
      </c>
      <c r="BF665" t="s">
        <v>2602</v>
      </c>
      <c r="BG665" t="s">
        <v>151</v>
      </c>
      <c r="BH665" t="s">
        <v>53</v>
      </c>
      <c r="BI665" t="s">
        <v>53</v>
      </c>
    </row>
    <row r="666" spans="1:61" x14ac:dyDescent="0.25">
      <c r="A666" t="s">
        <v>53</v>
      </c>
      <c r="B666" t="s">
        <v>54</v>
      </c>
      <c r="C666" t="s">
        <v>55</v>
      </c>
      <c r="D666" t="s">
        <v>54</v>
      </c>
      <c r="E666" t="s">
        <v>56</v>
      </c>
      <c r="F666" t="s">
        <v>54</v>
      </c>
      <c r="G666" t="s">
        <v>54</v>
      </c>
      <c r="H666">
        <v>533</v>
      </c>
      <c r="I666" t="s">
        <v>57</v>
      </c>
      <c r="J666" t="s">
        <v>58</v>
      </c>
      <c r="K666" t="s">
        <v>104</v>
      </c>
      <c r="L666" t="s">
        <v>53</v>
      </c>
      <c r="M666" t="s">
        <v>485</v>
      </c>
      <c r="N666" t="s">
        <v>53</v>
      </c>
      <c r="O666" t="s">
        <v>63</v>
      </c>
      <c r="P666" t="s">
        <v>53</v>
      </c>
      <c r="Q666">
        <v>533</v>
      </c>
      <c r="R666" t="s">
        <v>2590</v>
      </c>
      <c r="S666" t="s">
        <v>53</v>
      </c>
      <c r="T666" t="s">
        <v>53</v>
      </c>
      <c r="U666" t="s">
        <v>53</v>
      </c>
      <c r="V666" t="s">
        <v>485</v>
      </c>
      <c r="W666" t="s">
        <v>53</v>
      </c>
      <c r="X666" t="s">
        <v>1810</v>
      </c>
      <c r="Y666" t="s">
        <v>53</v>
      </c>
      <c r="Z666" t="s">
        <v>53</v>
      </c>
      <c r="AA666" t="s">
        <v>53</v>
      </c>
      <c r="AB666" t="s">
        <v>53</v>
      </c>
      <c r="AC666" t="s">
        <v>478</v>
      </c>
      <c r="AD666" t="s">
        <v>1328</v>
      </c>
      <c r="AE666" t="s">
        <v>2603</v>
      </c>
      <c r="AF666" t="s">
        <v>2604</v>
      </c>
      <c r="AG666" t="s">
        <v>2605</v>
      </c>
      <c r="AH666" t="s">
        <v>485</v>
      </c>
      <c r="AI666" t="s">
        <v>53</v>
      </c>
      <c r="AJ666" t="s">
        <v>63</v>
      </c>
      <c r="AK666" t="s">
        <v>53</v>
      </c>
      <c r="AL666" t="s">
        <v>98</v>
      </c>
      <c r="AM666" t="s">
        <v>2590</v>
      </c>
      <c r="AN666" t="s">
        <v>65</v>
      </c>
      <c r="AO666">
        <v>833</v>
      </c>
      <c r="AP666" t="s">
        <v>2606</v>
      </c>
      <c r="AQ666" t="s">
        <v>70</v>
      </c>
      <c r="AR666" t="s">
        <v>310</v>
      </c>
      <c r="AS666" t="s">
        <v>72</v>
      </c>
      <c r="AT666" t="s">
        <v>53</v>
      </c>
      <c r="AU666" t="s">
        <v>53</v>
      </c>
      <c r="AV666" t="s">
        <v>53</v>
      </c>
      <c r="AW666" t="s">
        <v>53</v>
      </c>
      <c r="AX666" t="s">
        <v>485</v>
      </c>
      <c r="AY666" t="s">
        <v>53</v>
      </c>
      <c r="AZ666" t="s">
        <v>1810</v>
      </c>
      <c r="BA666" t="s">
        <v>74</v>
      </c>
      <c r="BB666" t="s">
        <v>101</v>
      </c>
      <c r="BC666" t="s">
        <v>53</v>
      </c>
      <c r="BD666" t="s">
        <v>53</v>
      </c>
      <c r="BE666" t="s">
        <v>53</v>
      </c>
      <c r="BF666" t="s">
        <v>478</v>
      </c>
      <c r="BG666" t="s">
        <v>151</v>
      </c>
      <c r="BH666" t="s">
        <v>53</v>
      </c>
      <c r="BI666" t="s">
        <v>53</v>
      </c>
    </row>
    <row r="667" spans="1:61" x14ac:dyDescent="0.25">
      <c r="A667" t="s">
        <v>53</v>
      </c>
      <c r="B667" t="s">
        <v>54</v>
      </c>
      <c r="C667" t="s">
        <v>55</v>
      </c>
      <c r="D667" t="s">
        <v>54</v>
      </c>
      <c r="E667" t="s">
        <v>56</v>
      </c>
      <c r="F667" t="s">
        <v>54</v>
      </c>
      <c r="G667" t="s">
        <v>54</v>
      </c>
      <c r="H667">
        <v>533</v>
      </c>
      <c r="I667" t="s">
        <v>57</v>
      </c>
      <c r="J667" t="s">
        <v>58</v>
      </c>
      <c r="K667" t="s">
        <v>104</v>
      </c>
      <c r="L667" t="s">
        <v>53</v>
      </c>
      <c r="M667" t="s">
        <v>485</v>
      </c>
      <c r="N667" t="s">
        <v>53</v>
      </c>
      <c r="O667" t="s">
        <v>63</v>
      </c>
      <c r="P667" t="s">
        <v>53</v>
      </c>
      <c r="Q667">
        <v>533</v>
      </c>
      <c r="R667" t="s">
        <v>2590</v>
      </c>
      <c r="S667" t="s">
        <v>53</v>
      </c>
      <c r="T667" t="s">
        <v>53</v>
      </c>
      <c r="U667" t="s">
        <v>53</v>
      </c>
      <c r="V667" t="s">
        <v>485</v>
      </c>
      <c r="W667" t="s">
        <v>53</v>
      </c>
      <c r="X667" t="s">
        <v>1810</v>
      </c>
      <c r="Y667" t="s">
        <v>53</v>
      </c>
      <c r="Z667" t="s">
        <v>53</v>
      </c>
      <c r="AA667" t="s">
        <v>53</v>
      </c>
      <c r="AB667" t="s">
        <v>53</v>
      </c>
      <c r="AC667" t="s">
        <v>2607</v>
      </c>
      <c r="AD667" t="s">
        <v>439</v>
      </c>
      <c r="AE667" t="s">
        <v>2592</v>
      </c>
      <c r="AF667" t="s">
        <v>2608</v>
      </c>
      <c r="AG667" t="s">
        <v>2592</v>
      </c>
      <c r="AH667" t="s">
        <v>485</v>
      </c>
      <c r="AI667" t="s">
        <v>53</v>
      </c>
      <c r="AJ667" t="s">
        <v>63</v>
      </c>
      <c r="AK667" t="s">
        <v>53</v>
      </c>
      <c r="AL667" t="s">
        <v>98</v>
      </c>
      <c r="AM667" t="s">
        <v>2590</v>
      </c>
      <c r="AN667" t="s">
        <v>112</v>
      </c>
      <c r="AO667">
        <v>838</v>
      </c>
      <c r="AP667" t="s">
        <v>2609</v>
      </c>
      <c r="AQ667" t="s">
        <v>70</v>
      </c>
      <c r="AR667" t="s">
        <v>310</v>
      </c>
      <c r="AS667" t="s">
        <v>72</v>
      </c>
      <c r="AT667" t="s">
        <v>53</v>
      </c>
      <c r="AU667" t="s">
        <v>53</v>
      </c>
      <c r="AV667" t="s">
        <v>53</v>
      </c>
      <c r="AW667" t="s">
        <v>53</v>
      </c>
      <c r="AX667" t="s">
        <v>485</v>
      </c>
      <c r="AY667" t="s">
        <v>53</v>
      </c>
      <c r="AZ667" t="s">
        <v>1810</v>
      </c>
      <c r="BA667" t="s">
        <v>74</v>
      </c>
      <c r="BB667" t="s">
        <v>101</v>
      </c>
      <c r="BC667" t="s">
        <v>53</v>
      </c>
      <c r="BD667" t="s">
        <v>53</v>
      </c>
      <c r="BE667" t="s">
        <v>53</v>
      </c>
      <c r="BF667" t="s">
        <v>2610</v>
      </c>
      <c r="BG667" t="s">
        <v>151</v>
      </c>
      <c r="BH667" t="s">
        <v>53</v>
      </c>
      <c r="BI667" t="s">
        <v>53</v>
      </c>
    </row>
    <row r="668" spans="1:61" x14ac:dyDescent="0.25">
      <c r="A668" t="s">
        <v>53</v>
      </c>
      <c r="B668" t="s">
        <v>54</v>
      </c>
      <c r="C668" t="s">
        <v>55</v>
      </c>
      <c r="D668" t="s">
        <v>54</v>
      </c>
      <c r="E668" t="s">
        <v>56</v>
      </c>
      <c r="F668" t="s">
        <v>54</v>
      </c>
      <c r="G668" t="s">
        <v>54</v>
      </c>
      <c r="H668">
        <v>533</v>
      </c>
      <c r="I668" t="s">
        <v>57</v>
      </c>
      <c r="J668" t="s">
        <v>58</v>
      </c>
      <c r="K668" t="s">
        <v>104</v>
      </c>
      <c r="L668" t="s">
        <v>53</v>
      </c>
      <c r="M668" t="s">
        <v>485</v>
      </c>
      <c r="N668" t="s">
        <v>53</v>
      </c>
      <c r="O668" t="s">
        <v>63</v>
      </c>
      <c r="P668" t="s">
        <v>53</v>
      </c>
      <c r="Q668">
        <v>533</v>
      </c>
      <c r="R668" t="s">
        <v>2590</v>
      </c>
      <c r="S668" t="s">
        <v>53</v>
      </c>
      <c r="T668" t="s">
        <v>53</v>
      </c>
      <c r="U668" t="s">
        <v>53</v>
      </c>
      <c r="V668" t="s">
        <v>485</v>
      </c>
      <c r="W668" t="s">
        <v>53</v>
      </c>
      <c r="X668" t="s">
        <v>1810</v>
      </c>
      <c r="Y668" t="s">
        <v>53</v>
      </c>
      <c r="Z668" t="s">
        <v>53</v>
      </c>
      <c r="AA668" t="s">
        <v>53</v>
      </c>
      <c r="AB668" t="s">
        <v>53</v>
      </c>
      <c r="AC668" t="s">
        <v>2611</v>
      </c>
      <c r="AD668" t="s">
        <v>1181</v>
      </c>
      <c r="AE668" t="s">
        <v>2612</v>
      </c>
      <c r="AF668" t="s">
        <v>2613</v>
      </c>
      <c r="AG668" t="s">
        <v>2614</v>
      </c>
      <c r="AH668" t="s">
        <v>485</v>
      </c>
      <c r="AI668" t="s">
        <v>53</v>
      </c>
      <c r="AJ668" t="s">
        <v>63</v>
      </c>
      <c r="AK668" t="s">
        <v>53</v>
      </c>
      <c r="AL668" t="s">
        <v>150</v>
      </c>
      <c r="AM668" t="s">
        <v>2590</v>
      </c>
      <c r="AN668" t="s">
        <v>65</v>
      </c>
      <c r="AO668">
        <v>868</v>
      </c>
      <c r="AP668" t="s">
        <v>2615</v>
      </c>
      <c r="AQ668" t="s">
        <v>70</v>
      </c>
      <c r="AR668" t="s">
        <v>71</v>
      </c>
      <c r="AS668" t="s">
        <v>72</v>
      </c>
      <c r="AT668" t="s">
        <v>53</v>
      </c>
      <c r="AU668" t="s">
        <v>53</v>
      </c>
      <c r="AV668" t="s">
        <v>53</v>
      </c>
      <c r="AW668" t="s">
        <v>53</v>
      </c>
      <c r="AX668" t="s">
        <v>485</v>
      </c>
      <c r="AY668" t="s">
        <v>53</v>
      </c>
      <c r="AZ668" t="s">
        <v>1810</v>
      </c>
      <c r="BA668" t="s">
        <v>74</v>
      </c>
      <c r="BB668" t="s">
        <v>101</v>
      </c>
      <c r="BC668" t="s">
        <v>53</v>
      </c>
      <c r="BD668" t="s">
        <v>53</v>
      </c>
      <c r="BE668" t="s">
        <v>53</v>
      </c>
      <c r="BF668" t="s">
        <v>2611</v>
      </c>
      <c r="BG668" t="s">
        <v>71</v>
      </c>
      <c r="BH668" t="s">
        <v>53</v>
      </c>
      <c r="BI668" t="s">
        <v>53</v>
      </c>
    </row>
    <row r="669" spans="1:61" x14ac:dyDescent="0.25">
      <c r="A669" t="s">
        <v>53</v>
      </c>
      <c r="B669" t="s">
        <v>54</v>
      </c>
      <c r="C669" t="s">
        <v>55</v>
      </c>
      <c r="D669" t="s">
        <v>54</v>
      </c>
      <c r="E669" t="s">
        <v>56</v>
      </c>
      <c r="F669" t="s">
        <v>54</v>
      </c>
      <c r="G669" t="s">
        <v>54</v>
      </c>
      <c r="H669">
        <v>533</v>
      </c>
      <c r="I669" t="s">
        <v>57</v>
      </c>
      <c r="J669" t="s">
        <v>58</v>
      </c>
      <c r="K669" t="s">
        <v>104</v>
      </c>
      <c r="L669" t="s">
        <v>53</v>
      </c>
      <c r="M669" t="s">
        <v>485</v>
      </c>
      <c r="N669" t="s">
        <v>53</v>
      </c>
      <c r="O669" t="s">
        <v>63</v>
      </c>
      <c r="P669" t="s">
        <v>53</v>
      </c>
      <c r="Q669">
        <v>533</v>
      </c>
      <c r="R669" t="s">
        <v>2590</v>
      </c>
      <c r="S669" t="s">
        <v>53</v>
      </c>
      <c r="T669" t="s">
        <v>53</v>
      </c>
      <c r="U669" t="s">
        <v>53</v>
      </c>
      <c r="V669" t="s">
        <v>485</v>
      </c>
      <c r="W669" t="s">
        <v>53</v>
      </c>
      <c r="X669" t="s">
        <v>1810</v>
      </c>
      <c r="Y669" t="s">
        <v>53</v>
      </c>
      <c r="Z669" t="s">
        <v>53</v>
      </c>
      <c r="AA669" t="s">
        <v>53</v>
      </c>
      <c r="AB669" t="s">
        <v>53</v>
      </c>
      <c r="AC669" t="s">
        <v>53</v>
      </c>
      <c r="AD669" t="s">
        <v>53</v>
      </c>
      <c r="AE669" t="s">
        <v>2616</v>
      </c>
      <c r="AF669" t="s">
        <v>53</v>
      </c>
      <c r="AG669" t="s">
        <v>2617</v>
      </c>
      <c r="AH669" t="s">
        <v>485</v>
      </c>
      <c r="AI669" t="s">
        <v>53</v>
      </c>
      <c r="AJ669" t="s">
        <v>63</v>
      </c>
      <c r="AK669" t="s">
        <v>53</v>
      </c>
      <c r="AL669" t="s">
        <v>53</v>
      </c>
      <c r="AM669" t="s">
        <v>2590</v>
      </c>
      <c r="AN669" t="s">
        <v>53</v>
      </c>
      <c r="AO669">
        <v>1731</v>
      </c>
      <c r="AP669" t="s">
        <v>2618</v>
      </c>
      <c r="AQ669" t="s">
        <v>70</v>
      </c>
      <c r="AR669" t="s">
        <v>82</v>
      </c>
      <c r="AS669" t="s">
        <v>72</v>
      </c>
      <c r="AT669" t="s">
        <v>53</v>
      </c>
      <c r="AU669" t="s">
        <v>53</v>
      </c>
      <c r="AV669" t="s">
        <v>53</v>
      </c>
      <c r="AW669" t="s">
        <v>53</v>
      </c>
      <c r="AX669" t="s">
        <v>485</v>
      </c>
      <c r="AY669" t="s">
        <v>53</v>
      </c>
      <c r="AZ669" t="s">
        <v>1810</v>
      </c>
      <c r="BA669" t="s">
        <v>74</v>
      </c>
      <c r="BB669" t="s">
        <v>101</v>
      </c>
      <c r="BC669" t="s">
        <v>53</v>
      </c>
      <c r="BD669" t="s">
        <v>53</v>
      </c>
      <c r="BE669" t="s">
        <v>53</v>
      </c>
      <c r="BF669" t="s">
        <v>53</v>
      </c>
      <c r="BG669" t="s">
        <v>53</v>
      </c>
      <c r="BH669" t="s">
        <v>53</v>
      </c>
      <c r="BI669" t="s">
        <v>53</v>
      </c>
    </row>
    <row r="670" spans="1:61" x14ac:dyDescent="0.25">
      <c r="A670" t="s">
        <v>53</v>
      </c>
      <c r="B670" t="s">
        <v>54</v>
      </c>
      <c r="C670" t="s">
        <v>55</v>
      </c>
      <c r="D670" t="s">
        <v>54</v>
      </c>
      <c r="E670" t="s">
        <v>110</v>
      </c>
      <c r="F670" t="s">
        <v>54</v>
      </c>
      <c r="G670" t="s">
        <v>54</v>
      </c>
      <c r="H670">
        <v>534</v>
      </c>
      <c r="I670" t="s">
        <v>57</v>
      </c>
      <c r="J670" t="s">
        <v>58</v>
      </c>
      <c r="K670" t="s">
        <v>104</v>
      </c>
      <c r="L670" t="s">
        <v>53</v>
      </c>
      <c r="M670" t="s">
        <v>131</v>
      </c>
      <c r="N670" t="s">
        <v>2619</v>
      </c>
      <c r="O670" t="s">
        <v>63</v>
      </c>
      <c r="P670" t="s">
        <v>53</v>
      </c>
      <c r="Q670">
        <v>534</v>
      </c>
      <c r="R670" t="s">
        <v>2620</v>
      </c>
      <c r="S670" t="s">
        <v>53</v>
      </c>
      <c r="T670" t="s">
        <v>53</v>
      </c>
      <c r="U670" t="s">
        <v>53</v>
      </c>
      <c r="V670" t="s">
        <v>131</v>
      </c>
      <c r="W670" t="s">
        <v>53</v>
      </c>
      <c r="X670" t="s">
        <v>133</v>
      </c>
      <c r="Y670" t="s">
        <v>53</v>
      </c>
      <c r="Z670" t="s">
        <v>53</v>
      </c>
      <c r="AA670" t="s">
        <v>53</v>
      </c>
      <c r="AB670" t="s">
        <v>53</v>
      </c>
      <c r="AC670" t="s">
        <v>53</v>
      </c>
      <c r="AD670" t="s">
        <v>53</v>
      </c>
      <c r="AE670" t="s">
        <v>53</v>
      </c>
      <c r="AF670" t="s">
        <v>53</v>
      </c>
      <c r="AG670" t="s">
        <v>53</v>
      </c>
      <c r="AH670" t="s">
        <v>53</v>
      </c>
      <c r="AI670" t="s">
        <v>53</v>
      </c>
      <c r="AJ670" t="s">
        <v>53</v>
      </c>
      <c r="AK670" t="s">
        <v>53</v>
      </c>
      <c r="AL670" t="s">
        <v>53</v>
      </c>
      <c r="AM670" t="s">
        <v>53</v>
      </c>
      <c r="AN670" t="s">
        <v>53</v>
      </c>
      <c r="AO670" t="s">
        <v>53</v>
      </c>
      <c r="AP670" t="s">
        <v>53</v>
      </c>
      <c r="AQ670" t="s">
        <v>53</v>
      </c>
      <c r="AR670" t="s">
        <v>53</v>
      </c>
      <c r="AS670" t="s">
        <v>53</v>
      </c>
      <c r="AT670" t="s">
        <v>53</v>
      </c>
      <c r="AU670" t="s">
        <v>53</v>
      </c>
      <c r="AV670" t="s">
        <v>53</v>
      </c>
      <c r="AW670" t="s">
        <v>53</v>
      </c>
      <c r="AX670" t="s">
        <v>53</v>
      </c>
      <c r="AY670" t="s">
        <v>53</v>
      </c>
      <c r="AZ670" t="s">
        <v>53</v>
      </c>
      <c r="BA670" t="s">
        <v>53</v>
      </c>
      <c r="BB670" t="s">
        <v>53</v>
      </c>
      <c r="BC670" t="s">
        <v>53</v>
      </c>
      <c r="BD670" t="s">
        <v>53</v>
      </c>
      <c r="BE670" t="s">
        <v>53</v>
      </c>
      <c r="BF670" t="s">
        <v>53</v>
      </c>
      <c r="BG670" t="s">
        <v>53</v>
      </c>
      <c r="BH670" t="s">
        <v>53</v>
      </c>
      <c r="BI670" t="s">
        <v>53</v>
      </c>
    </row>
    <row r="671" spans="1:61" x14ac:dyDescent="0.25">
      <c r="A671" t="s">
        <v>53</v>
      </c>
      <c r="B671" t="s">
        <v>54</v>
      </c>
      <c r="C671" t="s">
        <v>55</v>
      </c>
      <c r="D671" t="s">
        <v>54</v>
      </c>
      <c r="E671" t="s">
        <v>56</v>
      </c>
      <c r="F671" t="s">
        <v>54</v>
      </c>
      <c r="G671" t="s">
        <v>54</v>
      </c>
      <c r="H671">
        <v>535</v>
      </c>
      <c r="I671" t="s">
        <v>57</v>
      </c>
      <c r="J671" t="s">
        <v>58</v>
      </c>
      <c r="K671" t="s">
        <v>59</v>
      </c>
      <c r="L671" t="s">
        <v>53</v>
      </c>
      <c r="M671" t="s">
        <v>485</v>
      </c>
      <c r="N671" t="s">
        <v>2621</v>
      </c>
      <c r="O671" t="s">
        <v>63</v>
      </c>
      <c r="P671" t="s">
        <v>53</v>
      </c>
      <c r="Q671">
        <v>535</v>
      </c>
      <c r="R671" t="s">
        <v>2622</v>
      </c>
      <c r="S671" t="s">
        <v>53</v>
      </c>
      <c r="T671" t="s">
        <v>53</v>
      </c>
      <c r="U671" t="s">
        <v>53</v>
      </c>
      <c r="V671" t="s">
        <v>485</v>
      </c>
      <c r="W671" t="s">
        <v>53</v>
      </c>
      <c r="X671" t="s">
        <v>2452</v>
      </c>
      <c r="Y671" t="s">
        <v>53</v>
      </c>
      <c r="Z671" t="s">
        <v>53</v>
      </c>
      <c r="AA671" t="s">
        <v>53</v>
      </c>
      <c r="AB671" t="s">
        <v>53</v>
      </c>
      <c r="AC671" t="s">
        <v>53</v>
      </c>
      <c r="AD671" t="s">
        <v>53</v>
      </c>
      <c r="AE671" t="s">
        <v>2623</v>
      </c>
      <c r="AF671" t="s">
        <v>2624</v>
      </c>
      <c r="AG671" t="s">
        <v>2625</v>
      </c>
      <c r="AH671" t="s">
        <v>485</v>
      </c>
      <c r="AI671" t="s">
        <v>2621</v>
      </c>
      <c r="AJ671" t="s">
        <v>63</v>
      </c>
      <c r="AK671" t="s">
        <v>53</v>
      </c>
      <c r="AL671" t="s">
        <v>53</v>
      </c>
      <c r="AM671" t="s">
        <v>2622</v>
      </c>
      <c r="AN671" t="s">
        <v>53</v>
      </c>
      <c r="AO671">
        <v>584</v>
      </c>
      <c r="AP671" t="s">
        <v>2626</v>
      </c>
      <c r="AQ671" t="s">
        <v>70</v>
      </c>
      <c r="AR671" t="s">
        <v>310</v>
      </c>
      <c r="AS671" t="s">
        <v>53</v>
      </c>
      <c r="AT671" t="s">
        <v>53</v>
      </c>
      <c r="AU671" t="s">
        <v>53</v>
      </c>
      <c r="AV671" t="s">
        <v>53</v>
      </c>
      <c r="AW671" t="s">
        <v>53</v>
      </c>
      <c r="AX671" t="s">
        <v>485</v>
      </c>
      <c r="AY671" t="s">
        <v>53</v>
      </c>
      <c r="AZ671" t="s">
        <v>2452</v>
      </c>
      <c r="BA671" t="s">
        <v>93</v>
      </c>
      <c r="BB671" t="s">
        <v>380</v>
      </c>
      <c r="BC671" t="s">
        <v>53</v>
      </c>
      <c r="BD671" t="s">
        <v>53</v>
      </c>
      <c r="BE671" t="s">
        <v>53</v>
      </c>
      <c r="BF671" t="s">
        <v>53</v>
      </c>
      <c r="BG671" t="s">
        <v>112</v>
      </c>
      <c r="BH671" t="s">
        <v>53</v>
      </c>
      <c r="BI671" t="s">
        <v>53</v>
      </c>
    </row>
    <row r="672" spans="1:61" x14ac:dyDescent="0.25">
      <c r="A672" t="s">
        <v>2627</v>
      </c>
      <c r="B672" t="s">
        <v>54</v>
      </c>
      <c r="C672" t="s">
        <v>55</v>
      </c>
      <c r="D672" t="s">
        <v>54</v>
      </c>
      <c r="E672" t="s">
        <v>110</v>
      </c>
      <c r="F672" t="s">
        <v>54</v>
      </c>
      <c r="G672" t="s">
        <v>54</v>
      </c>
      <c r="H672">
        <v>536</v>
      </c>
      <c r="I672" t="s">
        <v>57</v>
      </c>
      <c r="J672" t="s">
        <v>58</v>
      </c>
      <c r="K672" t="s">
        <v>59</v>
      </c>
      <c r="L672" t="s">
        <v>53</v>
      </c>
      <c r="M672" t="s">
        <v>321</v>
      </c>
      <c r="N672" t="s">
        <v>2628</v>
      </c>
      <c r="O672" t="s">
        <v>63</v>
      </c>
      <c r="P672" t="s">
        <v>53</v>
      </c>
      <c r="Q672">
        <v>536</v>
      </c>
      <c r="R672" t="s">
        <v>2629</v>
      </c>
      <c r="S672" t="s">
        <v>53</v>
      </c>
      <c r="T672" t="s">
        <v>53</v>
      </c>
      <c r="U672" t="s">
        <v>53</v>
      </c>
      <c r="V672" t="s">
        <v>321</v>
      </c>
      <c r="W672" t="s">
        <v>53</v>
      </c>
      <c r="X672" t="s">
        <v>2630</v>
      </c>
      <c r="Y672" t="s">
        <v>53</v>
      </c>
      <c r="Z672" t="s">
        <v>53</v>
      </c>
      <c r="AA672" t="s">
        <v>53</v>
      </c>
      <c r="AB672" t="s">
        <v>53</v>
      </c>
      <c r="AC672" t="s">
        <v>53</v>
      </c>
      <c r="AD672" t="s">
        <v>53</v>
      </c>
      <c r="AE672" t="s">
        <v>53</v>
      </c>
      <c r="AF672" t="s">
        <v>53</v>
      </c>
      <c r="AG672" t="s">
        <v>53</v>
      </c>
      <c r="AH672" t="s">
        <v>53</v>
      </c>
      <c r="AI672" t="s">
        <v>53</v>
      </c>
      <c r="AJ672" t="s">
        <v>53</v>
      </c>
      <c r="AK672" t="s">
        <v>53</v>
      </c>
      <c r="AL672" t="s">
        <v>53</v>
      </c>
      <c r="AM672" t="s">
        <v>53</v>
      </c>
      <c r="AN672" t="s">
        <v>53</v>
      </c>
      <c r="AO672" t="s">
        <v>53</v>
      </c>
      <c r="AP672" t="s">
        <v>53</v>
      </c>
      <c r="AQ672" t="s">
        <v>53</v>
      </c>
      <c r="AR672" t="s">
        <v>53</v>
      </c>
      <c r="AS672" t="s">
        <v>53</v>
      </c>
      <c r="AT672" t="s">
        <v>53</v>
      </c>
      <c r="AU672" t="s">
        <v>53</v>
      </c>
      <c r="AV672" t="s">
        <v>53</v>
      </c>
      <c r="AW672" t="s">
        <v>53</v>
      </c>
      <c r="AX672" t="s">
        <v>53</v>
      </c>
      <c r="AY672" t="s">
        <v>53</v>
      </c>
      <c r="AZ672" t="s">
        <v>53</v>
      </c>
      <c r="BA672" t="s">
        <v>53</v>
      </c>
      <c r="BB672" t="s">
        <v>53</v>
      </c>
      <c r="BC672" t="s">
        <v>53</v>
      </c>
      <c r="BD672" t="s">
        <v>53</v>
      </c>
      <c r="BE672" t="s">
        <v>53</v>
      </c>
      <c r="BF672" t="s">
        <v>53</v>
      </c>
      <c r="BG672" t="s">
        <v>53</v>
      </c>
      <c r="BH672" t="s">
        <v>53</v>
      </c>
      <c r="BI672" t="s">
        <v>53</v>
      </c>
    </row>
    <row r="673" spans="1:61" x14ac:dyDescent="0.25">
      <c r="A673" t="s">
        <v>53</v>
      </c>
      <c r="B673" t="s">
        <v>54</v>
      </c>
      <c r="C673" t="s">
        <v>55</v>
      </c>
      <c r="D673" t="s">
        <v>54</v>
      </c>
      <c r="E673" t="s">
        <v>56</v>
      </c>
      <c r="F673" t="s">
        <v>54</v>
      </c>
      <c r="G673" t="s">
        <v>54</v>
      </c>
      <c r="H673">
        <v>537</v>
      </c>
      <c r="I673" t="s">
        <v>57</v>
      </c>
      <c r="J673" t="s">
        <v>58</v>
      </c>
      <c r="K673" t="s">
        <v>104</v>
      </c>
      <c r="L673" t="s">
        <v>53</v>
      </c>
      <c r="M673" t="s">
        <v>131</v>
      </c>
      <c r="N673" t="s">
        <v>2631</v>
      </c>
      <c r="O673" t="s">
        <v>63</v>
      </c>
      <c r="P673" t="s">
        <v>53</v>
      </c>
      <c r="Q673">
        <v>537</v>
      </c>
      <c r="R673" t="s">
        <v>2632</v>
      </c>
      <c r="S673" t="s">
        <v>53</v>
      </c>
      <c r="T673" t="s">
        <v>53</v>
      </c>
      <c r="U673" t="s">
        <v>53</v>
      </c>
      <c r="V673" t="s">
        <v>131</v>
      </c>
      <c r="W673" t="s">
        <v>53</v>
      </c>
      <c r="X673" t="s">
        <v>133</v>
      </c>
      <c r="Y673" t="s">
        <v>53</v>
      </c>
      <c r="Z673" t="s">
        <v>53</v>
      </c>
      <c r="AA673" t="s">
        <v>53</v>
      </c>
      <c r="AB673" t="s">
        <v>53</v>
      </c>
      <c r="AC673" t="s">
        <v>2633</v>
      </c>
      <c r="AD673" t="s">
        <v>660</v>
      </c>
      <c r="AE673" t="s">
        <v>2634</v>
      </c>
      <c r="AF673" t="s">
        <v>53</v>
      </c>
      <c r="AG673" t="s">
        <v>2635</v>
      </c>
      <c r="AH673" t="s">
        <v>131</v>
      </c>
      <c r="AI673" t="s">
        <v>2631</v>
      </c>
      <c r="AJ673" t="s">
        <v>63</v>
      </c>
      <c r="AK673" t="s">
        <v>53</v>
      </c>
      <c r="AL673" t="s">
        <v>470</v>
      </c>
      <c r="AM673" t="s">
        <v>2632</v>
      </c>
      <c r="AN673" t="s">
        <v>99</v>
      </c>
      <c r="AO673">
        <v>1661</v>
      </c>
      <c r="AP673" t="s">
        <v>2636</v>
      </c>
      <c r="AQ673" t="s">
        <v>70</v>
      </c>
      <c r="AR673" t="s">
        <v>253</v>
      </c>
      <c r="AS673" t="s">
        <v>72</v>
      </c>
      <c r="AT673" t="s">
        <v>53</v>
      </c>
      <c r="AU673" t="s">
        <v>53</v>
      </c>
      <c r="AV673" t="s">
        <v>53</v>
      </c>
      <c r="AW673" t="s">
        <v>53</v>
      </c>
      <c r="AX673" t="s">
        <v>131</v>
      </c>
      <c r="AY673" t="s">
        <v>53</v>
      </c>
      <c r="AZ673" t="s">
        <v>133</v>
      </c>
      <c r="BA673" t="s">
        <v>74</v>
      </c>
      <c r="BB673" t="s">
        <v>101</v>
      </c>
      <c r="BC673" t="s">
        <v>53</v>
      </c>
      <c r="BD673" t="s">
        <v>53</v>
      </c>
      <c r="BE673" t="s">
        <v>53</v>
      </c>
      <c r="BF673" t="s">
        <v>2637</v>
      </c>
      <c r="BG673" t="s">
        <v>151</v>
      </c>
      <c r="BH673" t="s">
        <v>53</v>
      </c>
      <c r="BI673" t="s">
        <v>53</v>
      </c>
    </row>
    <row r="674" spans="1:61" x14ac:dyDescent="0.25">
      <c r="A674" t="s">
        <v>53</v>
      </c>
      <c r="B674" t="s">
        <v>54</v>
      </c>
      <c r="C674" t="s">
        <v>55</v>
      </c>
      <c r="D674" t="s">
        <v>54</v>
      </c>
      <c r="E674" t="s">
        <v>56</v>
      </c>
      <c r="F674" t="s">
        <v>54</v>
      </c>
      <c r="G674" t="s">
        <v>54</v>
      </c>
      <c r="H674">
        <v>537</v>
      </c>
      <c r="I674" t="s">
        <v>57</v>
      </c>
      <c r="J674" t="s">
        <v>58</v>
      </c>
      <c r="K674" t="s">
        <v>104</v>
      </c>
      <c r="L674" t="s">
        <v>53</v>
      </c>
      <c r="M674" t="s">
        <v>131</v>
      </c>
      <c r="N674" t="s">
        <v>2631</v>
      </c>
      <c r="O674" t="s">
        <v>63</v>
      </c>
      <c r="P674" t="s">
        <v>53</v>
      </c>
      <c r="Q674">
        <v>537</v>
      </c>
      <c r="R674" t="s">
        <v>2632</v>
      </c>
      <c r="S674" t="s">
        <v>53</v>
      </c>
      <c r="T674" t="s">
        <v>53</v>
      </c>
      <c r="U674" t="s">
        <v>53</v>
      </c>
      <c r="V674" t="s">
        <v>131</v>
      </c>
      <c r="W674" t="s">
        <v>53</v>
      </c>
      <c r="X674" t="s">
        <v>133</v>
      </c>
      <c r="Y674" t="s">
        <v>53</v>
      </c>
      <c r="Z674" t="s">
        <v>53</v>
      </c>
      <c r="AA674" t="s">
        <v>53</v>
      </c>
      <c r="AB674" t="s">
        <v>53</v>
      </c>
      <c r="AC674" t="s">
        <v>279</v>
      </c>
      <c r="AD674" t="s">
        <v>400</v>
      </c>
      <c r="AE674" t="s">
        <v>2638</v>
      </c>
      <c r="AF674" t="s">
        <v>53</v>
      </c>
      <c r="AG674" t="s">
        <v>2639</v>
      </c>
      <c r="AH674" t="s">
        <v>131</v>
      </c>
      <c r="AI674" t="s">
        <v>2631</v>
      </c>
      <c r="AJ674" t="s">
        <v>63</v>
      </c>
      <c r="AK674" t="s">
        <v>53</v>
      </c>
      <c r="AL674" t="s">
        <v>293</v>
      </c>
      <c r="AM674" t="s">
        <v>2632</v>
      </c>
      <c r="AN674" t="s">
        <v>112</v>
      </c>
      <c r="AO674">
        <v>3170</v>
      </c>
      <c r="AP674" t="s">
        <v>2640</v>
      </c>
      <c r="AQ674" t="s">
        <v>70</v>
      </c>
      <c r="AR674" t="s">
        <v>219</v>
      </c>
      <c r="AS674" t="s">
        <v>72</v>
      </c>
      <c r="AT674" t="s">
        <v>53</v>
      </c>
      <c r="AU674" t="s">
        <v>53</v>
      </c>
      <c r="AV674" t="s">
        <v>53</v>
      </c>
      <c r="AW674" t="s">
        <v>53</v>
      </c>
      <c r="AX674" t="s">
        <v>131</v>
      </c>
      <c r="AY674" t="s">
        <v>53</v>
      </c>
      <c r="AZ674" t="s">
        <v>133</v>
      </c>
      <c r="BA674" t="s">
        <v>74</v>
      </c>
      <c r="BB674" t="s">
        <v>53</v>
      </c>
      <c r="BC674" t="s">
        <v>53</v>
      </c>
      <c r="BD674" t="s">
        <v>53</v>
      </c>
      <c r="BE674" t="s">
        <v>53</v>
      </c>
      <c r="BF674" t="s">
        <v>2641</v>
      </c>
      <c r="BG674" t="s">
        <v>151</v>
      </c>
      <c r="BH674" t="s">
        <v>53</v>
      </c>
      <c r="BI674" t="s">
        <v>53</v>
      </c>
    </row>
    <row r="675" spans="1:61" x14ac:dyDescent="0.25">
      <c r="A675" t="s">
        <v>53</v>
      </c>
      <c r="B675" t="s">
        <v>54</v>
      </c>
      <c r="C675" t="s">
        <v>55</v>
      </c>
      <c r="D675" t="s">
        <v>54</v>
      </c>
      <c r="E675" t="s">
        <v>56</v>
      </c>
      <c r="F675" t="s">
        <v>54</v>
      </c>
      <c r="G675" t="s">
        <v>54</v>
      </c>
      <c r="H675">
        <v>537</v>
      </c>
      <c r="I675" t="s">
        <v>57</v>
      </c>
      <c r="J675" t="s">
        <v>58</v>
      </c>
      <c r="K675" t="s">
        <v>104</v>
      </c>
      <c r="L675" t="s">
        <v>53</v>
      </c>
      <c r="M675" t="s">
        <v>131</v>
      </c>
      <c r="N675" t="s">
        <v>2631</v>
      </c>
      <c r="O675" t="s">
        <v>63</v>
      </c>
      <c r="P675" t="s">
        <v>53</v>
      </c>
      <c r="Q675">
        <v>537</v>
      </c>
      <c r="R675" t="s">
        <v>2632</v>
      </c>
      <c r="S675" t="s">
        <v>53</v>
      </c>
      <c r="T675" t="s">
        <v>53</v>
      </c>
      <c r="U675" t="s">
        <v>53</v>
      </c>
      <c r="V675" t="s">
        <v>131</v>
      </c>
      <c r="W675" t="s">
        <v>53</v>
      </c>
      <c r="X675" t="s">
        <v>133</v>
      </c>
      <c r="Y675" t="s">
        <v>53</v>
      </c>
      <c r="Z675" t="s">
        <v>53</v>
      </c>
      <c r="AA675" t="s">
        <v>53</v>
      </c>
      <c r="AB675" t="s">
        <v>53</v>
      </c>
      <c r="AC675" t="s">
        <v>2642</v>
      </c>
      <c r="AD675" t="s">
        <v>95</v>
      </c>
      <c r="AE675" t="s">
        <v>2643</v>
      </c>
      <c r="AF675" t="s">
        <v>53</v>
      </c>
      <c r="AG675" t="s">
        <v>2644</v>
      </c>
      <c r="AH675" t="s">
        <v>131</v>
      </c>
      <c r="AI675" t="s">
        <v>2631</v>
      </c>
      <c r="AJ675" t="s">
        <v>63</v>
      </c>
      <c r="AK675" t="s">
        <v>53</v>
      </c>
      <c r="AL675" t="s">
        <v>150</v>
      </c>
      <c r="AM675" t="s">
        <v>2632</v>
      </c>
      <c r="AN675" t="s">
        <v>353</v>
      </c>
      <c r="AO675">
        <v>3176</v>
      </c>
      <c r="AP675" t="s">
        <v>2645</v>
      </c>
      <c r="AQ675" t="s">
        <v>70</v>
      </c>
      <c r="AR675" t="s">
        <v>502</v>
      </c>
      <c r="AS675" t="s">
        <v>72</v>
      </c>
      <c r="AT675" t="s">
        <v>53</v>
      </c>
      <c r="AU675" t="s">
        <v>53</v>
      </c>
      <c r="AV675" t="s">
        <v>53</v>
      </c>
      <c r="AW675" t="s">
        <v>53</v>
      </c>
      <c r="AX675" t="s">
        <v>131</v>
      </c>
      <c r="AY675" t="s">
        <v>53</v>
      </c>
      <c r="AZ675" t="s">
        <v>133</v>
      </c>
      <c r="BA675" t="s">
        <v>74</v>
      </c>
      <c r="BB675" t="s">
        <v>101</v>
      </c>
      <c r="BC675" t="s">
        <v>53</v>
      </c>
      <c r="BD675" t="s">
        <v>53</v>
      </c>
      <c r="BE675" t="s">
        <v>53</v>
      </c>
      <c r="BF675" t="s">
        <v>2407</v>
      </c>
      <c r="BG675" t="s">
        <v>185</v>
      </c>
      <c r="BH675" t="s">
        <v>53</v>
      </c>
      <c r="BI675" t="s">
        <v>53</v>
      </c>
    </row>
    <row r="676" spans="1:61" x14ac:dyDescent="0.25">
      <c r="A676" t="s">
        <v>53</v>
      </c>
      <c r="B676" t="s">
        <v>54</v>
      </c>
      <c r="C676" t="s">
        <v>55</v>
      </c>
      <c r="D676" t="s">
        <v>54</v>
      </c>
      <c r="E676" t="s">
        <v>110</v>
      </c>
      <c r="F676" t="s">
        <v>54</v>
      </c>
      <c r="G676" t="s">
        <v>54</v>
      </c>
      <c r="H676">
        <v>538</v>
      </c>
      <c r="I676" t="s">
        <v>57</v>
      </c>
      <c r="J676" t="s">
        <v>509</v>
      </c>
      <c r="K676" t="s">
        <v>59</v>
      </c>
      <c r="L676" t="s">
        <v>53</v>
      </c>
      <c r="M676" t="s">
        <v>61</v>
      </c>
      <c r="N676" t="s">
        <v>1096</v>
      </c>
      <c r="O676" t="s">
        <v>63</v>
      </c>
      <c r="P676" t="s">
        <v>64</v>
      </c>
      <c r="Q676">
        <v>543</v>
      </c>
      <c r="R676" t="s">
        <v>2646</v>
      </c>
      <c r="S676" t="s">
        <v>53</v>
      </c>
      <c r="T676" t="s">
        <v>53</v>
      </c>
      <c r="U676" t="s">
        <v>53</v>
      </c>
      <c r="V676" t="s">
        <v>61</v>
      </c>
      <c r="W676" t="s">
        <v>53</v>
      </c>
      <c r="X676" t="s">
        <v>333</v>
      </c>
      <c r="Y676" t="s">
        <v>53</v>
      </c>
      <c r="Z676" t="s">
        <v>53</v>
      </c>
      <c r="AA676" t="s">
        <v>53</v>
      </c>
      <c r="AB676" t="s">
        <v>53</v>
      </c>
      <c r="AC676" t="s">
        <v>2572</v>
      </c>
      <c r="AD676" t="s">
        <v>434</v>
      </c>
      <c r="AE676" t="s">
        <v>2625</v>
      </c>
      <c r="AF676" t="s">
        <v>53</v>
      </c>
      <c r="AG676" t="s">
        <v>2625</v>
      </c>
      <c r="AH676" t="s">
        <v>61</v>
      </c>
      <c r="AI676" t="s">
        <v>1096</v>
      </c>
      <c r="AJ676" t="s">
        <v>63</v>
      </c>
      <c r="AK676" t="s">
        <v>64</v>
      </c>
      <c r="AL676" t="s">
        <v>150</v>
      </c>
      <c r="AM676" t="s">
        <v>2647</v>
      </c>
      <c r="AN676" t="s">
        <v>99</v>
      </c>
      <c r="AO676">
        <v>587</v>
      </c>
      <c r="AP676" t="s">
        <v>2648</v>
      </c>
      <c r="AQ676" t="s">
        <v>70</v>
      </c>
      <c r="AR676" t="s">
        <v>71</v>
      </c>
      <c r="AS676" t="s">
        <v>72</v>
      </c>
      <c r="AT676" t="s">
        <v>53</v>
      </c>
      <c r="AU676" t="s">
        <v>53</v>
      </c>
      <c r="AV676" t="s">
        <v>53</v>
      </c>
      <c r="AW676" t="s">
        <v>53</v>
      </c>
      <c r="AX676" t="s">
        <v>61</v>
      </c>
      <c r="AY676" t="s">
        <v>53</v>
      </c>
      <c r="AZ676" t="s">
        <v>333</v>
      </c>
      <c r="BA676" t="s">
        <v>74</v>
      </c>
      <c r="BB676" t="s">
        <v>101</v>
      </c>
      <c r="BC676" t="s">
        <v>53</v>
      </c>
      <c r="BD676" t="s">
        <v>53</v>
      </c>
      <c r="BE676" t="s">
        <v>53</v>
      </c>
      <c r="BF676" t="s">
        <v>2649</v>
      </c>
      <c r="BG676" t="s">
        <v>117</v>
      </c>
      <c r="BH676" t="s">
        <v>53</v>
      </c>
      <c r="BI676" t="s">
        <v>53</v>
      </c>
    </row>
    <row r="677" spans="1:61" x14ac:dyDescent="0.25">
      <c r="A677" t="s">
        <v>53</v>
      </c>
      <c r="B677" t="s">
        <v>54</v>
      </c>
      <c r="C677" t="s">
        <v>55</v>
      </c>
      <c r="D677" t="s">
        <v>54</v>
      </c>
      <c r="E677" t="s">
        <v>110</v>
      </c>
      <c r="F677" t="s">
        <v>54</v>
      </c>
      <c r="G677" t="s">
        <v>54</v>
      </c>
      <c r="H677">
        <v>538</v>
      </c>
      <c r="I677" t="s">
        <v>57</v>
      </c>
      <c r="J677" t="s">
        <v>509</v>
      </c>
      <c r="K677" t="s">
        <v>59</v>
      </c>
      <c r="L677" t="s">
        <v>53</v>
      </c>
      <c r="M677" t="s">
        <v>61</v>
      </c>
      <c r="N677" t="s">
        <v>1096</v>
      </c>
      <c r="O677" t="s">
        <v>63</v>
      </c>
      <c r="P677" t="s">
        <v>64</v>
      </c>
      <c r="Q677">
        <v>543</v>
      </c>
      <c r="R677" t="s">
        <v>2646</v>
      </c>
      <c r="S677" t="s">
        <v>53</v>
      </c>
      <c r="T677" t="s">
        <v>53</v>
      </c>
      <c r="U677" t="s">
        <v>53</v>
      </c>
      <c r="V677" t="s">
        <v>61</v>
      </c>
      <c r="W677" t="s">
        <v>53</v>
      </c>
      <c r="X677" t="s">
        <v>333</v>
      </c>
      <c r="Y677" t="s">
        <v>53</v>
      </c>
      <c r="Z677" t="s">
        <v>53</v>
      </c>
      <c r="AA677" t="s">
        <v>53</v>
      </c>
      <c r="AB677" t="s">
        <v>53</v>
      </c>
      <c r="AC677" t="s">
        <v>2650</v>
      </c>
      <c r="AD677" t="s">
        <v>479</v>
      </c>
      <c r="AE677" t="s">
        <v>2651</v>
      </c>
      <c r="AF677" t="s">
        <v>2652</v>
      </c>
      <c r="AG677" t="s">
        <v>2651</v>
      </c>
      <c r="AH677" t="s">
        <v>61</v>
      </c>
      <c r="AI677" t="s">
        <v>1096</v>
      </c>
      <c r="AJ677" t="s">
        <v>63</v>
      </c>
      <c r="AK677" t="s">
        <v>64</v>
      </c>
      <c r="AL677" t="s">
        <v>150</v>
      </c>
      <c r="AM677" t="s">
        <v>2647</v>
      </c>
      <c r="AN677" t="s">
        <v>185</v>
      </c>
      <c r="AO677">
        <v>1148</v>
      </c>
      <c r="AP677" t="s">
        <v>2653</v>
      </c>
      <c r="AQ677" t="s">
        <v>70</v>
      </c>
      <c r="AR677" t="s">
        <v>405</v>
      </c>
      <c r="AS677" t="s">
        <v>72</v>
      </c>
      <c r="AT677" t="s">
        <v>53</v>
      </c>
      <c r="AU677" t="s">
        <v>53</v>
      </c>
      <c r="AV677" t="s">
        <v>53</v>
      </c>
      <c r="AW677" t="s">
        <v>53</v>
      </c>
      <c r="AX677" t="s">
        <v>61</v>
      </c>
      <c r="AY677" t="s">
        <v>53</v>
      </c>
      <c r="AZ677" t="s">
        <v>333</v>
      </c>
      <c r="BA677" t="s">
        <v>74</v>
      </c>
      <c r="BB677" t="s">
        <v>101</v>
      </c>
      <c r="BC677" t="s">
        <v>53</v>
      </c>
      <c r="BD677" t="s">
        <v>53</v>
      </c>
      <c r="BE677" t="s">
        <v>53</v>
      </c>
      <c r="BF677" t="s">
        <v>2654</v>
      </c>
      <c r="BG677" t="s">
        <v>185</v>
      </c>
      <c r="BH677" t="s">
        <v>53</v>
      </c>
      <c r="BI677" t="s">
        <v>53</v>
      </c>
    </row>
    <row r="678" spans="1:61" x14ac:dyDescent="0.25">
      <c r="A678" t="s">
        <v>53</v>
      </c>
      <c r="B678" t="s">
        <v>54</v>
      </c>
      <c r="C678" t="s">
        <v>55</v>
      </c>
      <c r="D678" t="s">
        <v>54</v>
      </c>
      <c r="E678" t="s">
        <v>110</v>
      </c>
      <c r="F678" t="s">
        <v>54</v>
      </c>
      <c r="G678" t="s">
        <v>54</v>
      </c>
      <c r="H678">
        <v>539</v>
      </c>
      <c r="I678" t="s">
        <v>57</v>
      </c>
      <c r="J678" t="s">
        <v>58</v>
      </c>
      <c r="K678" t="s">
        <v>104</v>
      </c>
      <c r="L678" t="s">
        <v>53</v>
      </c>
      <c r="M678" t="s">
        <v>485</v>
      </c>
      <c r="N678" t="s">
        <v>53</v>
      </c>
      <c r="O678" t="s">
        <v>63</v>
      </c>
      <c r="P678" t="s">
        <v>53</v>
      </c>
      <c r="Q678">
        <v>539</v>
      </c>
      <c r="R678" t="s">
        <v>2655</v>
      </c>
      <c r="S678" t="s">
        <v>53</v>
      </c>
      <c r="T678" t="s">
        <v>53</v>
      </c>
      <c r="U678" t="s">
        <v>53</v>
      </c>
      <c r="V678" t="s">
        <v>485</v>
      </c>
      <c r="W678" t="s">
        <v>53</v>
      </c>
      <c r="X678" t="s">
        <v>2452</v>
      </c>
      <c r="Y678" t="s">
        <v>53</v>
      </c>
      <c r="Z678" t="s">
        <v>53</v>
      </c>
      <c r="AA678" t="s">
        <v>53</v>
      </c>
      <c r="AB678" t="s">
        <v>53</v>
      </c>
      <c r="AC678" t="s">
        <v>2575</v>
      </c>
      <c r="AD678" t="s">
        <v>1426</v>
      </c>
      <c r="AE678" t="s">
        <v>2623</v>
      </c>
      <c r="AF678" t="s">
        <v>53</v>
      </c>
      <c r="AG678" t="s">
        <v>2625</v>
      </c>
      <c r="AH678" t="s">
        <v>485</v>
      </c>
      <c r="AI678" t="s">
        <v>53</v>
      </c>
      <c r="AJ678" t="s">
        <v>63</v>
      </c>
      <c r="AK678" t="s">
        <v>53</v>
      </c>
      <c r="AL678" t="s">
        <v>98</v>
      </c>
      <c r="AM678" t="s">
        <v>2655</v>
      </c>
      <c r="AN678" t="s">
        <v>99</v>
      </c>
      <c r="AO678">
        <v>583</v>
      </c>
      <c r="AP678" t="s">
        <v>2656</v>
      </c>
      <c r="AQ678" t="s">
        <v>70</v>
      </c>
      <c r="AR678" t="s">
        <v>310</v>
      </c>
      <c r="AS678" t="s">
        <v>72</v>
      </c>
      <c r="AT678" t="s">
        <v>53</v>
      </c>
      <c r="AU678" t="s">
        <v>53</v>
      </c>
      <c r="AV678" t="s">
        <v>53</v>
      </c>
      <c r="AW678" t="s">
        <v>53</v>
      </c>
      <c r="AX678" t="s">
        <v>485</v>
      </c>
      <c r="AY678" t="s">
        <v>53</v>
      </c>
      <c r="AZ678" t="s">
        <v>2452</v>
      </c>
      <c r="BA678" t="s">
        <v>74</v>
      </c>
      <c r="BB678" t="s">
        <v>101</v>
      </c>
      <c r="BC678" t="s">
        <v>53</v>
      </c>
      <c r="BD678" t="s">
        <v>53</v>
      </c>
      <c r="BE678" t="s">
        <v>53</v>
      </c>
      <c r="BF678" t="s">
        <v>2657</v>
      </c>
      <c r="BG678" t="s">
        <v>151</v>
      </c>
      <c r="BH678" t="s">
        <v>53</v>
      </c>
      <c r="BI678" t="s">
        <v>53</v>
      </c>
    </row>
    <row r="679" spans="1:61" x14ac:dyDescent="0.25">
      <c r="A679" t="s">
        <v>53</v>
      </c>
      <c r="B679" t="s">
        <v>54</v>
      </c>
      <c r="C679" t="s">
        <v>55</v>
      </c>
      <c r="D679" t="s">
        <v>54</v>
      </c>
      <c r="E679" t="s">
        <v>110</v>
      </c>
      <c r="F679" t="s">
        <v>54</v>
      </c>
      <c r="G679" t="s">
        <v>54</v>
      </c>
      <c r="H679">
        <v>539</v>
      </c>
      <c r="I679" t="s">
        <v>57</v>
      </c>
      <c r="J679" t="s">
        <v>58</v>
      </c>
      <c r="K679" t="s">
        <v>104</v>
      </c>
      <c r="L679" t="s">
        <v>53</v>
      </c>
      <c r="M679" t="s">
        <v>485</v>
      </c>
      <c r="N679" t="s">
        <v>53</v>
      </c>
      <c r="O679" t="s">
        <v>63</v>
      </c>
      <c r="P679" t="s">
        <v>53</v>
      </c>
      <c r="Q679">
        <v>539</v>
      </c>
      <c r="R679" t="s">
        <v>2655</v>
      </c>
      <c r="S679" t="s">
        <v>53</v>
      </c>
      <c r="T679" t="s">
        <v>53</v>
      </c>
      <c r="U679" t="s">
        <v>53</v>
      </c>
      <c r="V679" t="s">
        <v>485</v>
      </c>
      <c r="W679" t="s">
        <v>53</v>
      </c>
      <c r="X679" t="s">
        <v>2452</v>
      </c>
      <c r="Y679" t="s">
        <v>53</v>
      </c>
      <c r="Z679" t="s">
        <v>53</v>
      </c>
      <c r="AA679" t="s">
        <v>53</v>
      </c>
      <c r="AB679" t="s">
        <v>53</v>
      </c>
      <c r="AC679" t="s">
        <v>2658</v>
      </c>
      <c r="AD679" t="s">
        <v>2659</v>
      </c>
      <c r="AE679" t="s">
        <v>2660</v>
      </c>
      <c r="AF679" t="s">
        <v>53</v>
      </c>
      <c r="AG679" t="s">
        <v>2661</v>
      </c>
      <c r="AH679" t="s">
        <v>485</v>
      </c>
      <c r="AI679" t="s">
        <v>53</v>
      </c>
      <c r="AJ679" t="s">
        <v>63</v>
      </c>
      <c r="AK679" t="s">
        <v>53</v>
      </c>
      <c r="AL679" t="s">
        <v>98</v>
      </c>
      <c r="AM679" t="s">
        <v>2655</v>
      </c>
      <c r="AN679" t="s">
        <v>65</v>
      </c>
      <c r="AO679">
        <v>631</v>
      </c>
      <c r="AP679" t="s">
        <v>2662</v>
      </c>
      <c r="AQ679" t="s">
        <v>70</v>
      </c>
      <c r="AR679" t="s">
        <v>310</v>
      </c>
      <c r="AS679" t="s">
        <v>72</v>
      </c>
      <c r="AT679" t="s">
        <v>53</v>
      </c>
      <c r="AU679" t="s">
        <v>53</v>
      </c>
      <c r="AV679" t="s">
        <v>53</v>
      </c>
      <c r="AW679" t="s">
        <v>53</v>
      </c>
      <c r="AX679" t="s">
        <v>485</v>
      </c>
      <c r="AY679" t="s">
        <v>53</v>
      </c>
      <c r="AZ679" t="s">
        <v>2452</v>
      </c>
      <c r="BA679" t="s">
        <v>74</v>
      </c>
      <c r="BB679" t="s">
        <v>101</v>
      </c>
      <c r="BC679" t="s">
        <v>53</v>
      </c>
      <c r="BD679" t="s">
        <v>53</v>
      </c>
      <c r="BE679" t="s">
        <v>53</v>
      </c>
      <c r="BF679" t="s">
        <v>2658</v>
      </c>
      <c r="BG679" t="s">
        <v>112</v>
      </c>
      <c r="BH679" t="s">
        <v>53</v>
      </c>
      <c r="BI679" t="s">
        <v>53</v>
      </c>
    </row>
    <row r="680" spans="1:61" x14ac:dyDescent="0.25">
      <c r="A680" t="s">
        <v>53</v>
      </c>
      <c r="B680" t="s">
        <v>54</v>
      </c>
      <c r="C680" t="s">
        <v>55</v>
      </c>
      <c r="D680" t="s">
        <v>54</v>
      </c>
      <c r="E680" t="s">
        <v>110</v>
      </c>
      <c r="F680" t="s">
        <v>54</v>
      </c>
      <c r="G680" t="s">
        <v>54</v>
      </c>
      <c r="H680">
        <v>539</v>
      </c>
      <c r="I680" t="s">
        <v>57</v>
      </c>
      <c r="J680" t="s">
        <v>58</v>
      </c>
      <c r="K680" t="s">
        <v>104</v>
      </c>
      <c r="L680" t="s">
        <v>53</v>
      </c>
      <c r="M680" t="s">
        <v>485</v>
      </c>
      <c r="N680" t="s">
        <v>53</v>
      </c>
      <c r="O680" t="s">
        <v>63</v>
      </c>
      <c r="P680" t="s">
        <v>53</v>
      </c>
      <c r="Q680">
        <v>539</v>
      </c>
      <c r="R680" t="s">
        <v>2655</v>
      </c>
      <c r="S680" t="s">
        <v>53</v>
      </c>
      <c r="T680" t="s">
        <v>53</v>
      </c>
      <c r="U680" t="s">
        <v>53</v>
      </c>
      <c r="V680" t="s">
        <v>485</v>
      </c>
      <c r="W680" t="s">
        <v>53</v>
      </c>
      <c r="X680" t="s">
        <v>2452</v>
      </c>
      <c r="Y680" t="s">
        <v>53</v>
      </c>
      <c r="Z680" t="s">
        <v>53</v>
      </c>
      <c r="AA680" t="s">
        <v>53</v>
      </c>
      <c r="AB680" t="s">
        <v>53</v>
      </c>
      <c r="AC680" t="s">
        <v>53</v>
      </c>
      <c r="AD680" t="s">
        <v>53</v>
      </c>
      <c r="AE680" t="s">
        <v>2663</v>
      </c>
      <c r="AF680" t="s">
        <v>53</v>
      </c>
      <c r="AG680" t="s">
        <v>2664</v>
      </c>
      <c r="AH680" t="s">
        <v>485</v>
      </c>
      <c r="AI680" t="s">
        <v>53</v>
      </c>
      <c r="AJ680" t="s">
        <v>63</v>
      </c>
      <c r="AK680" t="s">
        <v>53</v>
      </c>
      <c r="AL680" t="s">
        <v>53</v>
      </c>
      <c r="AM680" t="s">
        <v>2655</v>
      </c>
      <c r="AN680" t="s">
        <v>53</v>
      </c>
      <c r="AO680">
        <v>1193</v>
      </c>
      <c r="AP680" t="s">
        <v>2665</v>
      </c>
      <c r="AQ680" t="s">
        <v>70</v>
      </c>
      <c r="AR680" t="s">
        <v>310</v>
      </c>
      <c r="AS680" t="s">
        <v>72</v>
      </c>
      <c r="AT680" t="s">
        <v>53</v>
      </c>
      <c r="AU680" t="s">
        <v>53</v>
      </c>
      <c r="AV680" t="s">
        <v>53</v>
      </c>
      <c r="AW680" t="s">
        <v>53</v>
      </c>
      <c r="AX680" t="s">
        <v>485</v>
      </c>
      <c r="AY680" t="s">
        <v>53</v>
      </c>
      <c r="AZ680" t="s">
        <v>2452</v>
      </c>
      <c r="BA680" t="s">
        <v>74</v>
      </c>
      <c r="BB680" t="s">
        <v>53</v>
      </c>
      <c r="BC680" t="s">
        <v>53</v>
      </c>
      <c r="BD680" t="s">
        <v>53</v>
      </c>
      <c r="BE680" t="s">
        <v>53</v>
      </c>
      <c r="BF680" t="s">
        <v>53</v>
      </c>
      <c r="BG680" t="s">
        <v>151</v>
      </c>
      <c r="BH680" t="s">
        <v>53</v>
      </c>
      <c r="BI680" t="s">
        <v>53</v>
      </c>
    </row>
    <row r="681" spans="1:61" x14ac:dyDescent="0.25">
      <c r="A681" t="s">
        <v>53</v>
      </c>
      <c r="B681" t="s">
        <v>54</v>
      </c>
      <c r="C681" t="s">
        <v>55</v>
      </c>
      <c r="D681" t="s">
        <v>54</v>
      </c>
      <c r="E681" t="s">
        <v>110</v>
      </c>
      <c r="F681" t="s">
        <v>54</v>
      </c>
      <c r="G681" t="s">
        <v>54</v>
      </c>
      <c r="H681">
        <v>539</v>
      </c>
      <c r="I681" t="s">
        <v>57</v>
      </c>
      <c r="J681" t="s">
        <v>58</v>
      </c>
      <c r="K681" t="s">
        <v>104</v>
      </c>
      <c r="L681" t="s">
        <v>53</v>
      </c>
      <c r="M681" t="s">
        <v>485</v>
      </c>
      <c r="N681" t="s">
        <v>53</v>
      </c>
      <c r="O681" t="s">
        <v>63</v>
      </c>
      <c r="P681" t="s">
        <v>53</v>
      </c>
      <c r="Q681">
        <v>539</v>
      </c>
      <c r="R681" t="s">
        <v>2655</v>
      </c>
      <c r="S681" t="s">
        <v>53</v>
      </c>
      <c r="T681" t="s">
        <v>53</v>
      </c>
      <c r="U681" t="s">
        <v>53</v>
      </c>
      <c r="V681" t="s">
        <v>485</v>
      </c>
      <c r="W681" t="s">
        <v>53</v>
      </c>
      <c r="X681" t="s">
        <v>2452</v>
      </c>
      <c r="Y681" t="s">
        <v>53</v>
      </c>
      <c r="Z681" t="s">
        <v>53</v>
      </c>
      <c r="AA681" t="s">
        <v>53</v>
      </c>
      <c r="AB681" t="s">
        <v>53</v>
      </c>
      <c r="AC681" t="s">
        <v>2666</v>
      </c>
      <c r="AD681" t="s">
        <v>2667</v>
      </c>
      <c r="AE681" t="s">
        <v>2668</v>
      </c>
      <c r="AF681" t="s">
        <v>53</v>
      </c>
      <c r="AG681" t="s">
        <v>2669</v>
      </c>
      <c r="AH681" t="s">
        <v>485</v>
      </c>
      <c r="AI681" t="s">
        <v>53</v>
      </c>
      <c r="AJ681" t="s">
        <v>63</v>
      </c>
      <c r="AK681" t="s">
        <v>53</v>
      </c>
      <c r="AL681" t="s">
        <v>150</v>
      </c>
      <c r="AM681" t="s">
        <v>2655</v>
      </c>
      <c r="AN681" t="s">
        <v>112</v>
      </c>
      <c r="AO681">
        <v>1346</v>
      </c>
      <c r="AP681" t="s">
        <v>2670</v>
      </c>
      <c r="AQ681" t="s">
        <v>70</v>
      </c>
      <c r="AR681" t="s">
        <v>253</v>
      </c>
      <c r="AS681" t="s">
        <v>72</v>
      </c>
      <c r="AT681" t="s">
        <v>53</v>
      </c>
      <c r="AU681" t="s">
        <v>53</v>
      </c>
      <c r="AV681" t="s">
        <v>53</v>
      </c>
      <c r="AW681" t="s">
        <v>53</v>
      </c>
      <c r="AX681" t="s">
        <v>485</v>
      </c>
      <c r="AY681" t="s">
        <v>53</v>
      </c>
      <c r="AZ681" t="s">
        <v>2452</v>
      </c>
      <c r="BA681" t="s">
        <v>74</v>
      </c>
      <c r="BB681" t="s">
        <v>101</v>
      </c>
      <c r="BC681" t="s">
        <v>53</v>
      </c>
      <c r="BD681" t="s">
        <v>53</v>
      </c>
      <c r="BE681" t="s">
        <v>53</v>
      </c>
      <c r="BF681" t="s">
        <v>2671</v>
      </c>
      <c r="BG681" t="s">
        <v>151</v>
      </c>
      <c r="BH681" t="s">
        <v>53</v>
      </c>
      <c r="BI681" t="s">
        <v>53</v>
      </c>
    </row>
    <row r="682" spans="1:61" x14ac:dyDescent="0.25">
      <c r="A682" t="s">
        <v>53</v>
      </c>
      <c r="B682" t="s">
        <v>54</v>
      </c>
      <c r="C682" t="s">
        <v>55</v>
      </c>
      <c r="D682" t="s">
        <v>54</v>
      </c>
      <c r="E682" t="s">
        <v>110</v>
      </c>
      <c r="F682" t="s">
        <v>54</v>
      </c>
      <c r="G682" t="s">
        <v>54</v>
      </c>
      <c r="H682">
        <v>539</v>
      </c>
      <c r="I682" t="s">
        <v>57</v>
      </c>
      <c r="J682" t="s">
        <v>58</v>
      </c>
      <c r="K682" t="s">
        <v>104</v>
      </c>
      <c r="L682" t="s">
        <v>53</v>
      </c>
      <c r="M682" t="s">
        <v>485</v>
      </c>
      <c r="N682" t="s">
        <v>53</v>
      </c>
      <c r="O682" t="s">
        <v>63</v>
      </c>
      <c r="P682" t="s">
        <v>53</v>
      </c>
      <c r="Q682">
        <v>539</v>
      </c>
      <c r="R682" t="s">
        <v>2655</v>
      </c>
      <c r="S682" t="s">
        <v>53</v>
      </c>
      <c r="T682" t="s">
        <v>53</v>
      </c>
      <c r="U682" t="s">
        <v>53</v>
      </c>
      <c r="V682" t="s">
        <v>485</v>
      </c>
      <c r="W682" t="s">
        <v>53</v>
      </c>
      <c r="X682" t="s">
        <v>2452</v>
      </c>
      <c r="Y682" t="s">
        <v>53</v>
      </c>
      <c r="Z682" t="s">
        <v>53</v>
      </c>
      <c r="AA682" t="s">
        <v>53</v>
      </c>
      <c r="AB682" t="s">
        <v>53</v>
      </c>
      <c r="AC682" t="s">
        <v>2672</v>
      </c>
      <c r="AD682" t="s">
        <v>2673</v>
      </c>
      <c r="AE682" t="s">
        <v>989</v>
      </c>
      <c r="AF682" t="s">
        <v>53</v>
      </c>
      <c r="AG682" t="s">
        <v>2674</v>
      </c>
      <c r="AH682" t="s">
        <v>485</v>
      </c>
      <c r="AI682" t="s">
        <v>53</v>
      </c>
      <c r="AJ682" t="s">
        <v>63</v>
      </c>
      <c r="AK682" t="s">
        <v>53</v>
      </c>
      <c r="AL682" t="s">
        <v>470</v>
      </c>
      <c r="AM682" t="s">
        <v>2655</v>
      </c>
      <c r="AN682" t="s">
        <v>78</v>
      </c>
      <c r="AO682">
        <v>3000</v>
      </c>
      <c r="AP682" t="s">
        <v>2675</v>
      </c>
      <c r="AQ682" t="s">
        <v>70</v>
      </c>
      <c r="AR682" t="s">
        <v>645</v>
      </c>
      <c r="AS682" t="s">
        <v>72</v>
      </c>
      <c r="AT682" t="s">
        <v>53</v>
      </c>
      <c r="AU682" t="s">
        <v>53</v>
      </c>
      <c r="AV682" t="s">
        <v>53</v>
      </c>
      <c r="AW682" t="s">
        <v>53</v>
      </c>
      <c r="AX682" t="s">
        <v>485</v>
      </c>
      <c r="AY682" t="s">
        <v>53</v>
      </c>
      <c r="AZ682" t="s">
        <v>2452</v>
      </c>
      <c r="BA682" t="s">
        <v>74</v>
      </c>
      <c r="BB682" t="s">
        <v>101</v>
      </c>
      <c r="BC682" t="s">
        <v>53</v>
      </c>
      <c r="BD682" t="s">
        <v>53</v>
      </c>
      <c r="BE682" t="s">
        <v>53</v>
      </c>
      <c r="BF682" t="s">
        <v>2023</v>
      </c>
      <c r="BG682" t="s">
        <v>305</v>
      </c>
      <c r="BH682" t="s">
        <v>53</v>
      </c>
      <c r="BI682" t="s">
        <v>53</v>
      </c>
    </row>
    <row r="683" spans="1:61" x14ac:dyDescent="0.25">
      <c r="A683" t="s">
        <v>53</v>
      </c>
      <c r="B683" t="s">
        <v>54</v>
      </c>
      <c r="C683" t="s">
        <v>55</v>
      </c>
      <c r="D683" t="s">
        <v>54</v>
      </c>
      <c r="E683" t="s">
        <v>56</v>
      </c>
      <c r="F683" t="s">
        <v>54</v>
      </c>
      <c r="G683" t="s">
        <v>54</v>
      </c>
      <c r="H683">
        <v>540</v>
      </c>
      <c r="I683" t="s">
        <v>57</v>
      </c>
      <c r="J683" t="s">
        <v>58</v>
      </c>
      <c r="K683" t="s">
        <v>104</v>
      </c>
      <c r="L683" t="s">
        <v>2676</v>
      </c>
      <c r="M683" t="s">
        <v>61</v>
      </c>
      <c r="N683" t="s">
        <v>2677</v>
      </c>
      <c r="O683" t="s">
        <v>63</v>
      </c>
      <c r="P683" t="s">
        <v>64</v>
      </c>
      <c r="Q683">
        <v>540</v>
      </c>
      <c r="R683" t="s">
        <v>2678</v>
      </c>
      <c r="S683" t="s">
        <v>53</v>
      </c>
      <c r="T683" t="s">
        <v>53</v>
      </c>
      <c r="U683" t="s">
        <v>53</v>
      </c>
      <c r="V683" t="s">
        <v>61</v>
      </c>
      <c r="W683" t="s">
        <v>53</v>
      </c>
      <c r="X683" t="s">
        <v>67</v>
      </c>
      <c r="Y683" t="s">
        <v>53</v>
      </c>
      <c r="Z683" t="s">
        <v>53</v>
      </c>
      <c r="AA683" t="s">
        <v>53</v>
      </c>
      <c r="AB683" t="s">
        <v>53</v>
      </c>
      <c r="AC683" t="s">
        <v>2679</v>
      </c>
      <c r="AD683" t="s">
        <v>2365</v>
      </c>
      <c r="AE683" t="s">
        <v>2680</v>
      </c>
      <c r="AF683" t="s">
        <v>53</v>
      </c>
      <c r="AG683" t="s">
        <v>765</v>
      </c>
      <c r="AH683" t="s">
        <v>61</v>
      </c>
      <c r="AI683" t="s">
        <v>2677</v>
      </c>
      <c r="AJ683" t="s">
        <v>63</v>
      </c>
      <c r="AK683" t="s">
        <v>64</v>
      </c>
      <c r="AL683" t="s">
        <v>684</v>
      </c>
      <c r="AM683" t="s">
        <v>2678</v>
      </c>
      <c r="AN683" t="s">
        <v>78</v>
      </c>
      <c r="AO683">
        <v>662</v>
      </c>
      <c r="AP683" t="s">
        <v>2681</v>
      </c>
      <c r="AQ683" t="s">
        <v>70</v>
      </c>
      <c r="AR683" t="s">
        <v>71</v>
      </c>
      <c r="AS683" t="s">
        <v>72</v>
      </c>
      <c r="AT683" t="s">
        <v>53</v>
      </c>
      <c r="AU683" t="s">
        <v>53</v>
      </c>
      <c r="AV683" t="s">
        <v>53</v>
      </c>
      <c r="AW683" t="s">
        <v>53</v>
      </c>
      <c r="AX683" t="s">
        <v>61</v>
      </c>
      <c r="AY683" t="s">
        <v>53</v>
      </c>
      <c r="AZ683" t="s">
        <v>67</v>
      </c>
      <c r="BA683" t="s">
        <v>93</v>
      </c>
      <c r="BB683" t="s">
        <v>101</v>
      </c>
      <c r="BC683" t="s">
        <v>53</v>
      </c>
      <c r="BD683" t="s">
        <v>53</v>
      </c>
      <c r="BE683" t="s">
        <v>53</v>
      </c>
      <c r="BF683" t="s">
        <v>2682</v>
      </c>
      <c r="BG683" t="s">
        <v>112</v>
      </c>
      <c r="BH683" t="s">
        <v>53</v>
      </c>
      <c r="BI683" t="s">
        <v>53</v>
      </c>
    </row>
    <row r="684" spans="1:61" x14ac:dyDescent="0.25">
      <c r="A684" t="s">
        <v>53</v>
      </c>
      <c r="B684" t="s">
        <v>54</v>
      </c>
      <c r="C684" t="s">
        <v>55</v>
      </c>
      <c r="D684" t="s">
        <v>54</v>
      </c>
      <c r="E684" t="s">
        <v>56</v>
      </c>
      <c r="F684" t="s">
        <v>54</v>
      </c>
      <c r="G684" t="s">
        <v>54</v>
      </c>
      <c r="H684">
        <v>542</v>
      </c>
      <c r="I684" t="s">
        <v>57</v>
      </c>
      <c r="J684" t="s">
        <v>58</v>
      </c>
      <c r="K684" t="s">
        <v>104</v>
      </c>
      <c r="L684" t="s">
        <v>53</v>
      </c>
      <c r="M684" t="s">
        <v>485</v>
      </c>
      <c r="N684" t="s">
        <v>2625</v>
      </c>
      <c r="O684" t="s">
        <v>63</v>
      </c>
      <c r="P684" t="s">
        <v>53</v>
      </c>
      <c r="Q684">
        <v>541</v>
      </c>
      <c r="R684" t="s">
        <v>2683</v>
      </c>
      <c r="S684" t="s">
        <v>53</v>
      </c>
      <c r="T684" t="s">
        <v>53</v>
      </c>
      <c r="U684" t="s">
        <v>53</v>
      </c>
      <c r="V684" t="s">
        <v>485</v>
      </c>
      <c r="W684" t="s">
        <v>53</v>
      </c>
      <c r="X684" t="s">
        <v>487</v>
      </c>
      <c r="Y684" t="s">
        <v>53</v>
      </c>
      <c r="Z684" t="s">
        <v>53</v>
      </c>
      <c r="AA684" t="s">
        <v>53</v>
      </c>
      <c r="AB684" t="s">
        <v>53</v>
      </c>
      <c r="AC684" t="s">
        <v>2684</v>
      </c>
      <c r="AD684" t="s">
        <v>1181</v>
      </c>
      <c r="AE684" t="s">
        <v>2625</v>
      </c>
      <c r="AF684" t="s">
        <v>53</v>
      </c>
      <c r="AG684" t="s">
        <v>2625</v>
      </c>
      <c r="AH684" t="s">
        <v>485</v>
      </c>
      <c r="AI684" t="s">
        <v>2625</v>
      </c>
      <c r="AJ684" t="s">
        <v>63</v>
      </c>
      <c r="AK684" t="s">
        <v>53</v>
      </c>
      <c r="AL684" t="s">
        <v>293</v>
      </c>
      <c r="AM684" t="s">
        <v>2685</v>
      </c>
      <c r="AN684" t="s">
        <v>227</v>
      </c>
      <c r="AO684">
        <v>585</v>
      </c>
      <c r="AP684" t="s">
        <v>2686</v>
      </c>
      <c r="AQ684" t="s">
        <v>70</v>
      </c>
      <c r="AR684" t="s">
        <v>71</v>
      </c>
      <c r="AS684" t="s">
        <v>72</v>
      </c>
      <c r="AT684" t="s">
        <v>53</v>
      </c>
      <c r="AU684" t="s">
        <v>53</v>
      </c>
      <c r="AV684" t="s">
        <v>53</v>
      </c>
      <c r="AW684" t="s">
        <v>53</v>
      </c>
      <c r="AX684" t="s">
        <v>485</v>
      </c>
      <c r="AY684" t="s">
        <v>53</v>
      </c>
      <c r="AZ684" t="s">
        <v>487</v>
      </c>
      <c r="BA684" t="s">
        <v>93</v>
      </c>
      <c r="BB684" t="s">
        <v>225</v>
      </c>
      <c r="BC684" t="s">
        <v>53</v>
      </c>
      <c r="BD684" t="s">
        <v>53</v>
      </c>
      <c r="BE684" t="s">
        <v>53</v>
      </c>
      <c r="BF684" t="s">
        <v>2687</v>
      </c>
      <c r="BG684" t="s">
        <v>126</v>
      </c>
      <c r="BH684" t="s">
        <v>53</v>
      </c>
      <c r="BI684" t="s">
        <v>53</v>
      </c>
    </row>
    <row r="685" spans="1:61" x14ac:dyDescent="0.25">
      <c r="A685" t="s">
        <v>2688</v>
      </c>
      <c r="B685" t="s">
        <v>54</v>
      </c>
      <c r="C685" t="s">
        <v>55</v>
      </c>
      <c r="D685" t="s">
        <v>54</v>
      </c>
      <c r="E685" t="s">
        <v>56</v>
      </c>
      <c r="F685" t="s">
        <v>54</v>
      </c>
      <c r="G685" t="s">
        <v>54</v>
      </c>
      <c r="H685">
        <v>543</v>
      </c>
      <c r="I685" t="s">
        <v>1464</v>
      </c>
      <c r="J685" t="s">
        <v>58</v>
      </c>
      <c r="K685" t="s">
        <v>53</v>
      </c>
      <c r="L685" t="s">
        <v>53</v>
      </c>
      <c r="M685" t="s">
        <v>485</v>
      </c>
      <c r="N685" t="s">
        <v>53</v>
      </c>
      <c r="O685" t="s">
        <v>63</v>
      </c>
      <c r="P685" t="s">
        <v>53</v>
      </c>
      <c r="Q685">
        <v>542</v>
      </c>
      <c r="R685" t="s">
        <v>2647</v>
      </c>
      <c r="S685" t="s">
        <v>53</v>
      </c>
      <c r="T685" t="s">
        <v>53</v>
      </c>
      <c r="U685" t="s">
        <v>53</v>
      </c>
      <c r="V685" t="s">
        <v>485</v>
      </c>
      <c r="W685" t="s">
        <v>53</v>
      </c>
      <c r="X685" t="s">
        <v>2452</v>
      </c>
      <c r="Y685" t="s">
        <v>53</v>
      </c>
      <c r="Z685" t="s">
        <v>53</v>
      </c>
      <c r="AA685" t="s">
        <v>53</v>
      </c>
      <c r="AB685" t="s">
        <v>53</v>
      </c>
      <c r="AC685" t="s">
        <v>2689</v>
      </c>
      <c r="AD685" t="s">
        <v>2031</v>
      </c>
      <c r="AE685" t="s">
        <v>2623</v>
      </c>
      <c r="AF685" t="s">
        <v>53</v>
      </c>
      <c r="AG685" t="s">
        <v>2625</v>
      </c>
      <c r="AH685" t="s">
        <v>485</v>
      </c>
      <c r="AI685" t="s">
        <v>53</v>
      </c>
      <c r="AJ685" t="s">
        <v>63</v>
      </c>
      <c r="AK685" t="s">
        <v>53</v>
      </c>
      <c r="AL685" t="s">
        <v>150</v>
      </c>
      <c r="AM685" t="s">
        <v>2683</v>
      </c>
      <c r="AN685" t="s">
        <v>99</v>
      </c>
      <c r="AO685">
        <v>586</v>
      </c>
      <c r="AP685" t="s">
        <v>2690</v>
      </c>
      <c r="AQ685" t="s">
        <v>1761</v>
      </c>
      <c r="AR685" t="s">
        <v>71</v>
      </c>
      <c r="AS685" t="s">
        <v>72</v>
      </c>
      <c r="AT685" t="s">
        <v>53</v>
      </c>
      <c r="AU685" t="s">
        <v>53</v>
      </c>
      <c r="AV685" t="s">
        <v>53</v>
      </c>
      <c r="AW685" t="s">
        <v>53</v>
      </c>
      <c r="AX685" t="s">
        <v>485</v>
      </c>
      <c r="AY685" t="s">
        <v>53</v>
      </c>
      <c r="AZ685" t="s">
        <v>2452</v>
      </c>
      <c r="BA685" t="s">
        <v>74</v>
      </c>
      <c r="BB685" t="s">
        <v>101</v>
      </c>
      <c r="BC685" t="s">
        <v>53</v>
      </c>
      <c r="BD685" t="s">
        <v>53</v>
      </c>
      <c r="BE685" t="s">
        <v>53</v>
      </c>
      <c r="BF685" t="s">
        <v>484</v>
      </c>
      <c r="BG685" t="s">
        <v>371</v>
      </c>
      <c r="BH685" t="s">
        <v>53</v>
      </c>
      <c r="BI685" t="s">
        <v>53</v>
      </c>
    </row>
    <row r="686" spans="1:61" x14ac:dyDescent="0.25">
      <c r="A686" t="s">
        <v>53</v>
      </c>
      <c r="B686" t="s">
        <v>54</v>
      </c>
      <c r="C686" t="s">
        <v>55</v>
      </c>
      <c r="D686" t="s">
        <v>54</v>
      </c>
      <c r="E686" t="s">
        <v>56</v>
      </c>
      <c r="F686" t="s">
        <v>54</v>
      </c>
      <c r="G686" t="s">
        <v>54</v>
      </c>
      <c r="H686">
        <v>544</v>
      </c>
      <c r="I686" t="s">
        <v>57</v>
      </c>
      <c r="J686" t="s">
        <v>58</v>
      </c>
      <c r="K686" t="s">
        <v>104</v>
      </c>
      <c r="L686" t="s">
        <v>53</v>
      </c>
      <c r="M686" t="s">
        <v>485</v>
      </c>
      <c r="N686" t="s">
        <v>2691</v>
      </c>
      <c r="O686" t="s">
        <v>63</v>
      </c>
      <c r="P686" t="s">
        <v>53</v>
      </c>
      <c r="Q686">
        <v>545</v>
      </c>
      <c r="R686" t="s">
        <v>2582</v>
      </c>
      <c r="S686" t="s">
        <v>53</v>
      </c>
      <c r="T686" t="s">
        <v>53</v>
      </c>
      <c r="U686" t="s">
        <v>53</v>
      </c>
      <c r="V686" t="s">
        <v>485</v>
      </c>
      <c r="W686" t="s">
        <v>53</v>
      </c>
      <c r="X686" t="s">
        <v>2566</v>
      </c>
      <c r="Y686" t="s">
        <v>53</v>
      </c>
      <c r="Z686" t="s">
        <v>53</v>
      </c>
      <c r="AA686" t="s">
        <v>53</v>
      </c>
      <c r="AB686" t="s">
        <v>53</v>
      </c>
      <c r="AC686" t="s">
        <v>2692</v>
      </c>
      <c r="AD686" t="s">
        <v>660</v>
      </c>
      <c r="AE686" t="s">
        <v>2693</v>
      </c>
      <c r="AF686" t="s">
        <v>2694</v>
      </c>
      <c r="AG686" t="s">
        <v>2693</v>
      </c>
      <c r="AH686" t="s">
        <v>485</v>
      </c>
      <c r="AI686" t="s">
        <v>2691</v>
      </c>
      <c r="AJ686" t="s">
        <v>63</v>
      </c>
      <c r="AK686" t="s">
        <v>53</v>
      </c>
      <c r="AL686" t="s">
        <v>78</v>
      </c>
      <c r="AM686" t="s">
        <v>2695</v>
      </c>
      <c r="AN686" t="s">
        <v>112</v>
      </c>
      <c r="AO686">
        <v>593</v>
      </c>
      <c r="AP686" t="s">
        <v>2696</v>
      </c>
      <c r="AQ686" t="s">
        <v>70</v>
      </c>
      <c r="AR686" t="s">
        <v>305</v>
      </c>
      <c r="AS686" t="s">
        <v>72</v>
      </c>
      <c r="AT686" t="s">
        <v>53</v>
      </c>
      <c r="AU686" t="s">
        <v>53</v>
      </c>
      <c r="AV686" t="s">
        <v>53</v>
      </c>
      <c r="AW686" t="s">
        <v>53</v>
      </c>
      <c r="AX686" t="s">
        <v>485</v>
      </c>
      <c r="AY686" t="s">
        <v>53</v>
      </c>
      <c r="AZ686" t="s">
        <v>2566</v>
      </c>
      <c r="BA686" t="s">
        <v>93</v>
      </c>
      <c r="BB686" t="s">
        <v>225</v>
      </c>
      <c r="BC686" t="s">
        <v>53</v>
      </c>
      <c r="BD686" t="s">
        <v>53</v>
      </c>
      <c r="BE686" t="s">
        <v>53</v>
      </c>
      <c r="BF686" t="s">
        <v>2697</v>
      </c>
      <c r="BG686" t="s">
        <v>189</v>
      </c>
      <c r="BH686" t="s">
        <v>53</v>
      </c>
      <c r="BI686" t="s">
        <v>53</v>
      </c>
    </row>
    <row r="687" spans="1:61" x14ac:dyDescent="0.25">
      <c r="A687" t="s">
        <v>53</v>
      </c>
      <c r="B687" t="s">
        <v>54</v>
      </c>
      <c r="C687" t="s">
        <v>55</v>
      </c>
      <c r="D687" t="s">
        <v>54</v>
      </c>
      <c r="E687" t="s">
        <v>56</v>
      </c>
      <c r="F687" t="s">
        <v>54</v>
      </c>
      <c r="G687" t="s">
        <v>54</v>
      </c>
      <c r="H687">
        <v>545</v>
      </c>
      <c r="I687" t="s">
        <v>57</v>
      </c>
      <c r="J687" t="s">
        <v>58</v>
      </c>
      <c r="K687" t="s">
        <v>104</v>
      </c>
      <c r="L687" t="s">
        <v>53</v>
      </c>
      <c r="M687" t="s">
        <v>485</v>
      </c>
      <c r="N687" t="s">
        <v>53</v>
      </c>
      <c r="O687" t="s">
        <v>63</v>
      </c>
      <c r="P687" t="s">
        <v>53</v>
      </c>
      <c r="Q687">
        <v>546</v>
      </c>
      <c r="R687" t="s">
        <v>2695</v>
      </c>
      <c r="S687" t="s">
        <v>53</v>
      </c>
      <c r="T687" t="s">
        <v>53</v>
      </c>
      <c r="U687" t="s">
        <v>53</v>
      </c>
      <c r="V687" t="s">
        <v>485</v>
      </c>
      <c r="W687" t="s">
        <v>53</v>
      </c>
      <c r="X687" t="s">
        <v>2452</v>
      </c>
      <c r="Y687" t="s">
        <v>53</v>
      </c>
      <c r="Z687" t="s">
        <v>53</v>
      </c>
      <c r="AA687" t="s">
        <v>53</v>
      </c>
      <c r="AB687" t="s">
        <v>53</v>
      </c>
      <c r="AC687" t="s">
        <v>2698</v>
      </c>
      <c r="AD687" t="s">
        <v>242</v>
      </c>
      <c r="AE687" t="s">
        <v>2693</v>
      </c>
      <c r="AF687" t="s">
        <v>2699</v>
      </c>
      <c r="AG687" t="s">
        <v>2700</v>
      </c>
      <c r="AH687" t="s">
        <v>485</v>
      </c>
      <c r="AI687" t="s">
        <v>53</v>
      </c>
      <c r="AJ687" t="s">
        <v>63</v>
      </c>
      <c r="AK687" t="s">
        <v>53</v>
      </c>
      <c r="AL687" t="s">
        <v>1168</v>
      </c>
      <c r="AM687" t="s">
        <v>2701</v>
      </c>
      <c r="AN687" t="s">
        <v>353</v>
      </c>
      <c r="AO687">
        <v>594</v>
      </c>
      <c r="AP687" t="s">
        <v>2702</v>
      </c>
      <c r="AQ687" t="s">
        <v>70</v>
      </c>
      <c r="AR687" t="s">
        <v>305</v>
      </c>
      <c r="AS687" t="s">
        <v>72</v>
      </c>
      <c r="AT687" t="s">
        <v>53</v>
      </c>
      <c r="AU687" t="s">
        <v>53</v>
      </c>
      <c r="AV687" t="s">
        <v>53</v>
      </c>
      <c r="AW687" t="s">
        <v>53</v>
      </c>
      <c r="AX687" t="s">
        <v>485</v>
      </c>
      <c r="AY687" t="s">
        <v>53</v>
      </c>
      <c r="AZ687" t="s">
        <v>2452</v>
      </c>
      <c r="BA687" t="s">
        <v>74</v>
      </c>
      <c r="BB687" t="s">
        <v>101</v>
      </c>
      <c r="BC687" t="s">
        <v>53</v>
      </c>
      <c r="BD687" t="s">
        <v>53</v>
      </c>
      <c r="BE687" t="s">
        <v>53</v>
      </c>
      <c r="BF687" t="s">
        <v>2406</v>
      </c>
      <c r="BG687" t="s">
        <v>151</v>
      </c>
      <c r="BH687" t="s">
        <v>53</v>
      </c>
      <c r="BI687" t="s">
        <v>53</v>
      </c>
    </row>
    <row r="688" spans="1:61" x14ac:dyDescent="0.25">
      <c r="A688" t="s">
        <v>53</v>
      </c>
      <c r="B688" t="s">
        <v>54</v>
      </c>
      <c r="C688" t="s">
        <v>55</v>
      </c>
      <c r="D688" t="s">
        <v>54</v>
      </c>
      <c r="E688" t="s">
        <v>110</v>
      </c>
      <c r="F688" t="s">
        <v>54</v>
      </c>
      <c r="G688" t="s">
        <v>54</v>
      </c>
      <c r="H688">
        <v>546</v>
      </c>
      <c r="I688" t="s">
        <v>57</v>
      </c>
      <c r="J688" t="s">
        <v>58</v>
      </c>
      <c r="K688" t="s">
        <v>104</v>
      </c>
      <c r="L688" t="s">
        <v>2703</v>
      </c>
      <c r="M688" t="s">
        <v>485</v>
      </c>
      <c r="N688" t="s">
        <v>2704</v>
      </c>
      <c r="O688" t="s">
        <v>63</v>
      </c>
      <c r="P688" t="s">
        <v>53</v>
      </c>
      <c r="Q688">
        <v>547</v>
      </c>
      <c r="R688" t="s">
        <v>2701</v>
      </c>
      <c r="S688" t="s">
        <v>53</v>
      </c>
      <c r="T688" t="s">
        <v>53</v>
      </c>
      <c r="U688" t="s">
        <v>53</v>
      </c>
      <c r="V688" t="s">
        <v>485</v>
      </c>
      <c r="W688" t="s">
        <v>53</v>
      </c>
      <c r="X688" t="s">
        <v>2566</v>
      </c>
      <c r="Y688" t="s">
        <v>53</v>
      </c>
      <c r="Z688" t="s">
        <v>53</v>
      </c>
      <c r="AA688" t="s">
        <v>53</v>
      </c>
      <c r="AB688" t="s">
        <v>53</v>
      </c>
      <c r="AC688" t="s">
        <v>2705</v>
      </c>
      <c r="AD688" t="s">
        <v>633</v>
      </c>
      <c r="AE688" t="s">
        <v>2693</v>
      </c>
      <c r="AF688" t="s">
        <v>2706</v>
      </c>
      <c r="AG688" t="s">
        <v>2700</v>
      </c>
      <c r="AH688" t="s">
        <v>485</v>
      </c>
      <c r="AI688" t="s">
        <v>2704</v>
      </c>
      <c r="AJ688" t="s">
        <v>63</v>
      </c>
      <c r="AK688" t="s">
        <v>53</v>
      </c>
      <c r="AL688" t="s">
        <v>78</v>
      </c>
      <c r="AM688" t="s">
        <v>2707</v>
      </c>
      <c r="AN688" t="s">
        <v>112</v>
      </c>
      <c r="AO688">
        <v>595</v>
      </c>
      <c r="AP688" t="s">
        <v>2708</v>
      </c>
      <c r="AQ688" t="s">
        <v>70</v>
      </c>
      <c r="AR688" t="s">
        <v>305</v>
      </c>
      <c r="AS688" t="s">
        <v>72</v>
      </c>
      <c r="AT688" t="s">
        <v>53</v>
      </c>
      <c r="AU688" t="s">
        <v>53</v>
      </c>
      <c r="AV688" t="s">
        <v>53</v>
      </c>
      <c r="AW688" t="s">
        <v>53</v>
      </c>
      <c r="AX688" t="s">
        <v>485</v>
      </c>
      <c r="AY688" t="s">
        <v>53</v>
      </c>
      <c r="AZ688" t="s">
        <v>2566</v>
      </c>
      <c r="BA688" t="s">
        <v>93</v>
      </c>
      <c r="BB688" t="s">
        <v>225</v>
      </c>
      <c r="BC688" t="s">
        <v>53</v>
      </c>
      <c r="BD688" t="s">
        <v>53</v>
      </c>
      <c r="BE688" t="s">
        <v>53</v>
      </c>
      <c r="BF688" t="s">
        <v>2709</v>
      </c>
      <c r="BG688" t="s">
        <v>82</v>
      </c>
      <c r="BH688" t="s">
        <v>53</v>
      </c>
      <c r="BI688" t="s">
        <v>53</v>
      </c>
    </row>
    <row r="689" spans="1:61" x14ac:dyDescent="0.25">
      <c r="A689" t="s">
        <v>53</v>
      </c>
      <c r="B689" t="s">
        <v>54</v>
      </c>
      <c r="C689" t="s">
        <v>55</v>
      </c>
      <c r="D689" t="s">
        <v>54</v>
      </c>
      <c r="E689" t="s">
        <v>56</v>
      </c>
      <c r="F689" t="s">
        <v>54</v>
      </c>
      <c r="G689" t="s">
        <v>54</v>
      </c>
      <c r="H689">
        <v>547</v>
      </c>
      <c r="I689" t="s">
        <v>57</v>
      </c>
      <c r="J689" t="s">
        <v>58</v>
      </c>
      <c r="K689" t="s">
        <v>104</v>
      </c>
      <c r="L689" t="s">
        <v>53</v>
      </c>
      <c r="M689" t="s">
        <v>111</v>
      </c>
      <c r="N689" t="s">
        <v>2693</v>
      </c>
      <c r="O689" t="s">
        <v>63</v>
      </c>
      <c r="P689" t="s">
        <v>64</v>
      </c>
      <c r="Q689">
        <v>548</v>
      </c>
      <c r="R689" t="s">
        <v>2707</v>
      </c>
      <c r="S689" t="s">
        <v>53</v>
      </c>
      <c r="T689" t="s">
        <v>53</v>
      </c>
      <c r="U689" t="s">
        <v>53</v>
      </c>
      <c r="V689" t="s">
        <v>111</v>
      </c>
      <c r="W689" t="s">
        <v>53</v>
      </c>
      <c r="X689" t="s">
        <v>354</v>
      </c>
      <c r="Y689" t="s">
        <v>53</v>
      </c>
      <c r="Z689" t="s">
        <v>53</v>
      </c>
      <c r="AA689" t="s">
        <v>53</v>
      </c>
      <c r="AB689" t="s">
        <v>53</v>
      </c>
      <c r="AC689" t="s">
        <v>2710</v>
      </c>
      <c r="AD689" t="s">
        <v>2711</v>
      </c>
      <c r="AE689" t="s">
        <v>2700</v>
      </c>
      <c r="AF689" t="s">
        <v>53</v>
      </c>
      <c r="AG689" t="s">
        <v>2700</v>
      </c>
      <c r="AH689" t="s">
        <v>111</v>
      </c>
      <c r="AI689" t="s">
        <v>2693</v>
      </c>
      <c r="AJ689" t="s">
        <v>63</v>
      </c>
      <c r="AK689" t="s">
        <v>64</v>
      </c>
      <c r="AL689" t="s">
        <v>53</v>
      </c>
      <c r="AM689" t="s">
        <v>2712</v>
      </c>
      <c r="AN689" t="s">
        <v>99</v>
      </c>
      <c r="AO689">
        <v>596</v>
      </c>
      <c r="AP689" t="s">
        <v>2713</v>
      </c>
      <c r="AQ689" t="s">
        <v>70</v>
      </c>
      <c r="AR689" t="s">
        <v>305</v>
      </c>
      <c r="AS689" t="s">
        <v>72</v>
      </c>
      <c r="AT689" t="s">
        <v>53</v>
      </c>
      <c r="AU689" t="s">
        <v>53</v>
      </c>
      <c r="AV689" t="s">
        <v>53</v>
      </c>
      <c r="AW689" t="s">
        <v>53</v>
      </c>
      <c r="AX689" t="s">
        <v>111</v>
      </c>
      <c r="AY689" t="s">
        <v>53</v>
      </c>
      <c r="AZ689" t="s">
        <v>354</v>
      </c>
      <c r="BA689" t="s">
        <v>93</v>
      </c>
      <c r="BB689" t="s">
        <v>225</v>
      </c>
      <c r="BC689" t="s">
        <v>53</v>
      </c>
      <c r="BD689" t="s">
        <v>53</v>
      </c>
      <c r="BE689" t="s">
        <v>53</v>
      </c>
      <c r="BF689" t="s">
        <v>2714</v>
      </c>
      <c r="BG689" t="s">
        <v>82</v>
      </c>
      <c r="BH689" t="s">
        <v>53</v>
      </c>
      <c r="BI689" t="s">
        <v>53</v>
      </c>
    </row>
    <row r="690" spans="1:61" x14ac:dyDescent="0.25">
      <c r="A690" t="s">
        <v>53</v>
      </c>
      <c r="B690" t="s">
        <v>54</v>
      </c>
      <c r="C690" t="s">
        <v>55</v>
      </c>
      <c r="D690" t="s">
        <v>54</v>
      </c>
      <c r="E690" t="s">
        <v>110</v>
      </c>
      <c r="F690" t="s">
        <v>54</v>
      </c>
      <c r="G690" t="s">
        <v>54</v>
      </c>
      <c r="H690">
        <v>548</v>
      </c>
      <c r="I690" t="s">
        <v>57</v>
      </c>
      <c r="J690" t="s">
        <v>426</v>
      </c>
      <c r="K690" t="s">
        <v>104</v>
      </c>
      <c r="L690" t="s">
        <v>53</v>
      </c>
      <c r="M690" t="s">
        <v>111</v>
      </c>
      <c r="N690" t="s">
        <v>2715</v>
      </c>
      <c r="O690" t="s">
        <v>63</v>
      </c>
      <c r="P690" t="s">
        <v>64</v>
      </c>
      <c r="Q690">
        <v>549</v>
      </c>
      <c r="R690" t="s">
        <v>2712</v>
      </c>
      <c r="S690" t="s">
        <v>53</v>
      </c>
      <c r="T690" t="s">
        <v>53</v>
      </c>
      <c r="U690" t="s">
        <v>53</v>
      </c>
      <c r="V690" t="s">
        <v>111</v>
      </c>
      <c r="W690" t="s">
        <v>53</v>
      </c>
      <c r="X690" t="s">
        <v>179</v>
      </c>
      <c r="Y690" t="s">
        <v>53</v>
      </c>
      <c r="Z690" t="s">
        <v>53</v>
      </c>
      <c r="AA690" t="s">
        <v>53</v>
      </c>
      <c r="AB690" t="s">
        <v>53</v>
      </c>
      <c r="AC690" t="s">
        <v>763</v>
      </c>
      <c r="AD690" t="s">
        <v>582</v>
      </c>
      <c r="AE690" t="s">
        <v>2715</v>
      </c>
      <c r="AF690" t="s">
        <v>53</v>
      </c>
      <c r="AG690" t="s">
        <v>2716</v>
      </c>
      <c r="AH690" t="s">
        <v>111</v>
      </c>
      <c r="AI690" t="s">
        <v>2715</v>
      </c>
      <c r="AJ690" t="s">
        <v>63</v>
      </c>
      <c r="AK690" t="s">
        <v>64</v>
      </c>
      <c r="AL690" t="s">
        <v>137</v>
      </c>
      <c r="AM690" t="s">
        <v>2717</v>
      </c>
      <c r="AN690" t="s">
        <v>65</v>
      </c>
      <c r="AO690">
        <v>597</v>
      </c>
      <c r="AP690" t="s">
        <v>2718</v>
      </c>
      <c r="AQ690" t="s">
        <v>70</v>
      </c>
      <c r="AR690" t="s">
        <v>82</v>
      </c>
      <c r="AS690" t="s">
        <v>72</v>
      </c>
      <c r="AT690" t="s">
        <v>53</v>
      </c>
      <c r="AU690" t="s">
        <v>53</v>
      </c>
      <c r="AV690" t="s">
        <v>53</v>
      </c>
      <c r="AW690" t="s">
        <v>53</v>
      </c>
      <c r="AX690" t="s">
        <v>111</v>
      </c>
      <c r="AY690" t="s">
        <v>53</v>
      </c>
      <c r="AZ690" t="s">
        <v>179</v>
      </c>
      <c r="BA690" t="s">
        <v>93</v>
      </c>
      <c r="BB690" t="s">
        <v>225</v>
      </c>
      <c r="BC690" t="s">
        <v>53</v>
      </c>
      <c r="BD690" t="s">
        <v>53</v>
      </c>
      <c r="BE690" t="s">
        <v>53</v>
      </c>
      <c r="BF690" t="s">
        <v>763</v>
      </c>
      <c r="BG690" t="s">
        <v>82</v>
      </c>
      <c r="BH690" t="s">
        <v>53</v>
      </c>
      <c r="BI690" t="s">
        <v>53</v>
      </c>
    </row>
    <row r="691" spans="1:61" x14ac:dyDescent="0.25">
      <c r="A691" t="s">
        <v>53</v>
      </c>
      <c r="B691" t="s">
        <v>54</v>
      </c>
      <c r="C691" t="s">
        <v>55</v>
      </c>
      <c r="D691" t="s">
        <v>54</v>
      </c>
      <c r="E691" t="s">
        <v>56</v>
      </c>
      <c r="F691" t="s">
        <v>54</v>
      </c>
      <c r="G691" t="s">
        <v>54</v>
      </c>
      <c r="H691">
        <v>549</v>
      </c>
      <c r="I691" t="s">
        <v>57</v>
      </c>
      <c r="J691" t="s">
        <v>58</v>
      </c>
      <c r="K691" t="s">
        <v>59</v>
      </c>
      <c r="L691" t="s">
        <v>2719</v>
      </c>
      <c r="M691" t="s">
        <v>485</v>
      </c>
      <c r="N691" t="s">
        <v>2720</v>
      </c>
      <c r="O691" t="s">
        <v>63</v>
      </c>
      <c r="P691" t="s">
        <v>53</v>
      </c>
      <c r="Q691">
        <v>550</v>
      </c>
      <c r="R691" t="s">
        <v>2717</v>
      </c>
      <c r="S691" t="s">
        <v>53</v>
      </c>
      <c r="T691" t="s">
        <v>53</v>
      </c>
      <c r="U691" t="s">
        <v>53</v>
      </c>
      <c r="V691" t="s">
        <v>485</v>
      </c>
      <c r="W691" t="s">
        <v>53</v>
      </c>
      <c r="X691" t="s">
        <v>2566</v>
      </c>
      <c r="Y691" t="s">
        <v>53</v>
      </c>
      <c r="Z691" t="s">
        <v>53</v>
      </c>
      <c r="AA691" t="s">
        <v>53</v>
      </c>
      <c r="AB691" t="s">
        <v>53</v>
      </c>
      <c r="AC691" t="s">
        <v>2721</v>
      </c>
      <c r="AD691" t="s">
        <v>657</v>
      </c>
      <c r="AE691" t="s">
        <v>2716</v>
      </c>
      <c r="AF691" t="s">
        <v>53</v>
      </c>
      <c r="AG691" t="s">
        <v>2722</v>
      </c>
      <c r="AH691" t="s">
        <v>485</v>
      </c>
      <c r="AI691" t="s">
        <v>2720</v>
      </c>
      <c r="AJ691" t="s">
        <v>63</v>
      </c>
      <c r="AK691" t="s">
        <v>53</v>
      </c>
      <c r="AL691" t="s">
        <v>293</v>
      </c>
      <c r="AM691" t="s">
        <v>2723</v>
      </c>
      <c r="AN691" t="s">
        <v>65</v>
      </c>
      <c r="AO691">
        <v>598</v>
      </c>
      <c r="AP691" t="s">
        <v>2724</v>
      </c>
      <c r="AQ691" t="s">
        <v>70</v>
      </c>
      <c r="AR691" t="s">
        <v>82</v>
      </c>
      <c r="AS691" t="s">
        <v>274</v>
      </c>
      <c r="AT691" t="s">
        <v>53</v>
      </c>
      <c r="AU691" t="s">
        <v>53</v>
      </c>
      <c r="AV691" t="s">
        <v>53</v>
      </c>
      <c r="AW691" t="s">
        <v>53</v>
      </c>
      <c r="AX691" t="s">
        <v>485</v>
      </c>
      <c r="AY691" t="s">
        <v>53</v>
      </c>
      <c r="AZ691" t="s">
        <v>2566</v>
      </c>
      <c r="BA691" t="s">
        <v>93</v>
      </c>
      <c r="BB691" t="s">
        <v>225</v>
      </c>
      <c r="BC691" t="s">
        <v>53</v>
      </c>
      <c r="BD691" t="s">
        <v>53</v>
      </c>
      <c r="BE691" t="s">
        <v>53</v>
      </c>
      <c r="BF691" t="s">
        <v>2721</v>
      </c>
      <c r="BG691" t="s">
        <v>112</v>
      </c>
      <c r="BH691" t="s">
        <v>53</v>
      </c>
      <c r="BI691" t="s">
        <v>53</v>
      </c>
    </row>
    <row r="692" spans="1:61" x14ac:dyDescent="0.25">
      <c r="A692" t="s">
        <v>53</v>
      </c>
      <c r="B692" t="s">
        <v>54</v>
      </c>
      <c r="C692" t="s">
        <v>55</v>
      </c>
      <c r="D692" t="s">
        <v>54</v>
      </c>
      <c r="E692" t="s">
        <v>110</v>
      </c>
      <c r="F692" t="s">
        <v>54</v>
      </c>
      <c r="G692" t="s">
        <v>54</v>
      </c>
      <c r="H692">
        <v>550</v>
      </c>
      <c r="I692" t="s">
        <v>57</v>
      </c>
      <c r="J692" t="s">
        <v>58</v>
      </c>
      <c r="K692" t="s">
        <v>104</v>
      </c>
      <c r="L692" t="s">
        <v>53</v>
      </c>
      <c r="M692" t="s">
        <v>61</v>
      </c>
      <c r="N692" t="s">
        <v>2725</v>
      </c>
      <c r="O692" t="s">
        <v>63</v>
      </c>
      <c r="P692" t="s">
        <v>64</v>
      </c>
      <c r="Q692">
        <v>552</v>
      </c>
      <c r="R692" t="s">
        <v>2723</v>
      </c>
      <c r="S692" t="s">
        <v>53</v>
      </c>
      <c r="T692" t="s">
        <v>53</v>
      </c>
      <c r="U692" t="s">
        <v>53</v>
      </c>
      <c r="V692" t="s">
        <v>61</v>
      </c>
      <c r="W692" t="s">
        <v>53</v>
      </c>
      <c r="X692" t="s">
        <v>172</v>
      </c>
      <c r="Y692" t="s">
        <v>53</v>
      </c>
      <c r="Z692" t="s">
        <v>53</v>
      </c>
      <c r="AA692" t="s">
        <v>53</v>
      </c>
      <c r="AB692" t="s">
        <v>53</v>
      </c>
      <c r="AC692" t="s">
        <v>682</v>
      </c>
      <c r="AD692" t="s">
        <v>674</v>
      </c>
      <c r="AE692" t="s">
        <v>2725</v>
      </c>
      <c r="AF692" t="s">
        <v>53</v>
      </c>
      <c r="AG692" t="s">
        <v>2725</v>
      </c>
      <c r="AH692" t="s">
        <v>61</v>
      </c>
      <c r="AI692" t="s">
        <v>2725</v>
      </c>
      <c r="AJ692" t="s">
        <v>63</v>
      </c>
      <c r="AK692" t="s">
        <v>64</v>
      </c>
      <c r="AL692" t="s">
        <v>150</v>
      </c>
      <c r="AM692" t="s">
        <v>2726</v>
      </c>
      <c r="AN692" t="s">
        <v>85</v>
      </c>
      <c r="AO692">
        <v>599</v>
      </c>
      <c r="AP692" t="s">
        <v>2727</v>
      </c>
      <c r="AQ692" t="s">
        <v>70</v>
      </c>
      <c r="AR692" t="s">
        <v>82</v>
      </c>
      <c r="AS692" t="s">
        <v>72</v>
      </c>
      <c r="AT692" t="s">
        <v>53</v>
      </c>
      <c r="AU692" t="s">
        <v>53</v>
      </c>
      <c r="AV692" t="s">
        <v>53</v>
      </c>
      <c r="AW692" t="s">
        <v>53</v>
      </c>
      <c r="AX692" t="s">
        <v>61</v>
      </c>
      <c r="AY692" t="s">
        <v>53</v>
      </c>
      <c r="AZ692" t="s">
        <v>172</v>
      </c>
      <c r="BA692" t="s">
        <v>93</v>
      </c>
      <c r="BB692" t="s">
        <v>101</v>
      </c>
      <c r="BC692" t="s">
        <v>53</v>
      </c>
      <c r="BD692" t="s">
        <v>53</v>
      </c>
      <c r="BE692" t="s">
        <v>53</v>
      </c>
      <c r="BF692" t="s">
        <v>2728</v>
      </c>
      <c r="BG692" t="s">
        <v>126</v>
      </c>
      <c r="BH692" t="s">
        <v>53</v>
      </c>
      <c r="BI692" t="s">
        <v>53</v>
      </c>
    </row>
    <row r="693" spans="1:61" x14ac:dyDescent="0.25">
      <c r="A693" t="s">
        <v>53</v>
      </c>
      <c r="B693" t="s">
        <v>54</v>
      </c>
      <c r="C693" t="s">
        <v>55</v>
      </c>
      <c r="D693" t="s">
        <v>54</v>
      </c>
      <c r="E693" t="s">
        <v>110</v>
      </c>
      <c r="F693" t="s">
        <v>54</v>
      </c>
      <c r="G693" t="s">
        <v>54</v>
      </c>
      <c r="H693">
        <v>551</v>
      </c>
      <c r="I693" t="s">
        <v>57</v>
      </c>
      <c r="J693" t="s">
        <v>58</v>
      </c>
      <c r="K693" t="s">
        <v>104</v>
      </c>
      <c r="L693" t="s">
        <v>2729</v>
      </c>
      <c r="M693" t="s">
        <v>485</v>
      </c>
      <c r="N693" t="s">
        <v>2730</v>
      </c>
      <c r="O693" t="s">
        <v>63</v>
      </c>
      <c r="P693" t="s">
        <v>53</v>
      </c>
      <c r="Q693">
        <v>553</v>
      </c>
      <c r="R693" t="s">
        <v>2731</v>
      </c>
      <c r="S693" t="s">
        <v>53</v>
      </c>
      <c r="T693" t="s">
        <v>53</v>
      </c>
      <c r="U693" t="s">
        <v>53</v>
      </c>
      <c r="V693" t="s">
        <v>485</v>
      </c>
      <c r="W693" t="s">
        <v>53</v>
      </c>
      <c r="X693" t="s">
        <v>2452</v>
      </c>
      <c r="Y693" t="s">
        <v>53</v>
      </c>
      <c r="Z693" t="s">
        <v>53</v>
      </c>
      <c r="AA693" t="s">
        <v>53</v>
      </c>
      <c r="AB693" t="s">
        <v>53</v>
      </c>
      <c r="AC693" t="s">
        <v>2732</v>
      </c>
      <c r="AD693" t="s">
        <v>1053</v>
      </c>
      <c r="AE693" t="s">
        <v>2725</v>
      </c>
      <c r="AF693" t="s">
        <v>53</v>
      </c>
      <c r="AG693" t="s">
        <v>2733</v>
      </c>
      <c r="AH693" t="s">
        <v>485</v>
      </c>
      <c r="AI693" t="s">
        <v>2730</v>
      </c>
      <c r="AJ693" t="s">
        <v>63</v>
      </c>
      <c r="AK693" t="s">
        <v>53</v>
      </c>
      <c r="AL693" t="s">
        <v>98</v>
      </c>
      <c r="AM693" t="s">
        <v>2734</v>
      </c>
      <c r="AN693" t="s">
        <v>151</v>
      </c>
      <c r="AO693">
        <v>600</v>
      </c>
      <c r="AP693" t="s">
        <v>2735</v>
      </c>
      <c r="AQ693" t="s">
        <v>70</v>
      </c>
      <c r="AR693" t="s">
        <v>310</v>
      </c>
      <c r="AS693" t="s">
        <v>72</v>
      </c>
      <c r="AT693" t="s">
        <v>53</v>
      </c>
      <c r="AU693" t="s">
        <v>53</v>
      </c>
      <c r="AV693" t="s">
        <v>53</v>
      </c>
      <c r="AW693" t="s">
        <v>53</v>
      </c>
      <c r="AX693" t="s">
        <v>485</v>
      </c>
      <c r="AY693" t="s">
        <v>53</v>
      </c>
      <c r="AZ693" t="s">
        <v>2452</v>
      </c>
      <c r="BA693" t="s">
        <v>74</v>
      </c>
      <c r="BB693" t="s">
        <v>101</v>
      </c>
      <c r="BC693" t="s">
        <v>53</v>
      </c>
      <c r="BD693" t="s">
        <v>53</v>
      </c>
      <c r="BE693" t="s">
        <v>53</v>
      </c>
      <c r="BF693" t="s">
        <v>2736</v>
      </c>
      <c r="BG693" t="s">
        <v>151</v>
      </c>
      <c r="BH693" t="s">
        <v>53</v>
      </c>
      <c r="BI693" t="s">
        <v>53</v>
      </c>
    </row>
    <row r="694" spans="1:61" x14ac:dyDescent="0.25">
      <c r="A694" t="s">
        <v>53</v>
      </c>
      <c r="B694" t="s">
        <v>54</v>
      </c>
      <c r="C694" t="s">
        <v>55</v>
      </c>
      <c r="D694" t="s">
        <v>54</v>
      </c>
      <c r="E694" t="s">
        <v>110</v>
      </c>
      <c r="F694" t="s">
        <v>54</v>
      </c>
      <c r="G694" t="s">
        <v>54</v>
      </c>
      <c r="H694">
        <v>551</v>
      </c>
      <c r="I694" t="s">
        <v>57</v>
      </c>
      <c r="J694" t="s">
        <v>58</v>
      </c>
      <c r="K694" t="s">
        <v>104</v>
      </c>
      <c r="L694" t="s">
        <v>2729</v>
      </c>
      <c r="M694" t="s">
        <v>485</v>
      </c>
      <c r="N694" t="s">
        <v>2730</v>
      </c>
      <c r="O694" t="s">
        <v>63</v>
      </c>
      <c r="P694" t="s">
        <v>53</v>
      </c>
      <c r="Q694">
        <v>553</v>
      </c>
      <c r="R694" t="s">
        <v>2731</v>
      </c>
      <c r="S694" t="s">
        <v>53</v>
      </c>
      <c r="T694" t="s">
        <v>53</v>
      </c>
      <c r="U694" t="s">
        <v>53</v>
      </c>
      <c r="V694" t="s">
        <v>485</v>
      </c>
      <c r="W694" t="s">
        <v>53</v>
      </c>
      <c r="X694" t="s">
        <v>2452</v>
      </c>
      <c r="Y694" t="s">
        <v>53</v>
      </c>
      <c r="Z694" t="s">
        <v>53</v>
      </c>
      <c r="AA694" t="s">
        <v>53</v>
      </c>
      <c r="AB694" t="s">
        <v>53</v>
      </c>
      <c r="AC694" t="s">
        <v>2737</v>
      </c>
      <c r="AD694" t="s">
        <v>1132</v>
      </c>
      <c r="AE694" t="s">
        <v>2511</v>
      </c>
      <c r="AF694" t="s">
        <v>53</v>
      </c>
      <c r="AG694" t="s">
        <v>2512</v>
      </c>
      <c r="AH694" t="s">
        <v>485</v>
      </c>
      <c r="AI694" t="s">
        <v>2730</v>
      </c>
      <c r="AJ694" t="s">
        <v>63</v>
      </c>
      <c r="AK694" t="s">
        <v>53</v>
      </c>
      <c r="AL694" t="s">
        <v>98</v>
      </c>
      <c r="AM694" t="s">
        <v>2734</v>
      </c>
      <c r="AN694" t="s">
        <v>151</v>
      </c>
      <c r="AO694">
        <v>794</v>
      </c>
      <c r="AP694" t="s">
        <v>2738</v>
      </c>
      <c r="AQ694" t="s">
        <v>70</v>
      </c>
      <c r="AR694" t="s">
        <v>310</v>
      </c>
      <c r="AS694" t="s">
        <v>72</v>
      </c>
      <c r="AT694" t="s">
        <v>53</v>
      </c>
      <c r="AU694" t="s">
        <v>53</v>
      </c>
      <c r="AV694" t="s">
        <v>53</v>
      </c>
      <c r="AW694" t="s">
        <v>53</v>
      </c>
      <c r="AX694" t="s">
        <v>485</v>
      </c>
      <c r="AY694" t="s">
        <v>53</v>
      </c>
      <c r="AZ694" t="s">
        <v>2452</v>
      </c>
      <c r="BA694" t="s">
        <v>74</v>
      </c>
      <c r="BB694" t="s">
        <v>101</v>
      </c>
      <c r="BC694" t="s">
        <v>53</v>
      </c>
      <c r="BD694" t="s">
        <v>53</v>
      </c>
      <c r="BE694" t="s">
        <v>53</v>
      </c>
      <c r="BF694" t="s">
        <v>2739</v>
      </c>
      <c r="BG694" t="s">
        <v>151</v>
      </c>
      <c r="BH694" t="s">
        <v>53</v>
      </c>
      <c r="BI694" t="s">
        <v>53</v>
      </c>
    </row>
    <row r="695" spans="1:61" x14ac:dyDescent="0.25">
      <c r="A695" t="s">
        <v>53</v>
      </c>
      <c r="B695" t="s">
        <v>54</v>
      </c>
      <c r="C695" t="s">
        <v>55</v>
      </c>
      <c r="D695" t="s">
        <v>54</v>
      </c>
      <c r="E695" t="s">
        <v>110</v>
      </c>
      <c r="F695" t="s">
        <v>54</v>
      </c>
      <c r="G695" t="s">
        <v>54</v>
      </c>
      <c r="H695">
        <v>551</v>
      </c>
      <c r="I695" t="s">
        <v>57</v>
      </c>
      <c r="J695" t="s">
        <v>58</v>
      </c>
      <c r="K695" t="s">
        <v>104</v>
      </c>
      <c r="L695" t="s">
        <v>2729</v>
      </c>
      <c r="M695" t="s">
        <v>485</v>
      </c>
      <c r="N695" t="s">
        <v>2730</v>
      </c>
      <c r="O695" t="s">
        <v>63</v>
      </c>
      <c r="P695" t="s">
        <v>53</v>
      </c>
      <c r="Q695">
        <v>553</v>
      </c>
      <c r="R695" t="s">
        <v>2731</v>
      </c>
      <c r="S695" t="s">
        <v>53</v>
      </c>
      <c r="T695" t="s">
        <v>53</v>
      </c>
      <c r="U695" t="s">
        <v>53</v>
      </c>
      <c r="V695" t="s">
        <v>485</v>
      </c>
      <c r="W695" t="s">
        <v>53</v>
      </c>
      <c r="X695" t="s">
        <v>2452</v>
      </c>
      <c r="Y695" t="s">
        <v>53</v>
      </c>
      <c r="Z695" t="s">
        <v>53</v>
      </c>
      <c r="AA695" t="s">
        <v>53</v>
      </c>
      <c r="AB695" t="s">
        <v>53</v>
      </c>
      <c r="AC695" t="s">
        <v>53</v>
      </c>
      <c r="AD695" t="s">
        <v>53</v>
      </c>
      <c r="AE695" t="s">
        <v>2740</v>
      </c>
      <c r="AF695" t="s">
        <v>53</v>
      </c>
      <c r="AG695" t="s">
        <v>2741</v>
      </c>
      <c r="AH695" t="s">
        <v>485</v>
      </c>
      <c r="AI695" t="s">
        <v>2730</v>
      </c>
      <c r="AJ695" t="s">
        <v>63</v>
      </c>
      <c r="AK695" t="s">
        <v>53</v>
      </c>
      <c r="AL695" t="s">
        <v>53</v>
      </c>
      <c r="AM695" t="s">
        <v>2734</v>
      </c>
      <c r="AN695" t="s">
        <v>53</v>
      </c>
      <c r="AO695">
        <v>2752</v>
      </c>
      <c r="AP695" t="s">
        <v>2742</v>
      </c>
      <c r="AQ695" t="s">
        <v>70</v>
      </c>
      <c r="AR695" t="s">
        <v>645</v>
      </c>
      <c r="AS695" t="s">
        <v>72</v>
      </c>
      <c r="AT695" t="s">
        <v>53</v>
      </c>
      <c r="AU695" t="s">
        <v>53</v>
      </c>
      <c r="AV695" t="s">
        <v>53</v>
      </c>
      <c r="AW695" t="s">
        <v>53</v>
      </c>
      <c r="AX695" t="s">
        <v>485</v>
      </c>
      <c r="AY695" t="s">
        <v>53</v>
      </c>
      <c r="AZ695" t="s">
        <v>2452</v>
      </c>
      <c r="BA695" t="s">
        <v>74</v>
      </c>
      <c r="BB695" t="s">
        <v>53</v>
      </c>
      <c r="BC695" t="s">
        <v>53</v>
      </c>
      <c r="BD695" t="s">
        <v>53</v>
      </c>
      <c r="BE695" t="s">
        <v>53</v>
      </c>
      <c r="BF695" t="s">
        <v>53</v>
      </c>
      <c r="BG695" t="s">
        <v>53</v>
      </c>
      <c r="BH695" t="s">
        <v>53</v>
      </c>
      <c r="BI695" t="s">
        <v>53</v>
      </c>
    </row>
    <row r="696" spans="1:61" x14ac:dyDescent="0.25">
      <c r="A696" t="s">
        <v>53</v>
      </c>
      <c r="B696" t="s">
        <v>54</v>
      </c>
      <c r="C696" t="s">
        <v>55</v>
      </c>
      <c r="D696" t="s">
        <v>54</v>
      </c>
      <c r="E696" t="s">
        <v>110</v>
      </c>
      <c r="F696" t="s">
        <v>54</v>
      </c>
      <c r="G696" t="s">
        <v>54</v>
      </c>
      <c r="H696">
        <v>552</v>
      </c>
      <c r="I696" t="s">
        <v>57</v>
      </c>
      <c r="J696" t="s">
        <v>58</v>
      </c>
      <c r="K696" t="s">
        <v>104</v>
      </c>
      <c r="L696" t="s">
        <v>2743</v>
      </c>
      <c r="M696" t="s">
        <v>485</v>
      </c>
      <c r="N696" t="s">
        <v>2744</v>
      </c>
      <c r="O696" t="s">
        <v>63</v>
      </c>
      <c r="P696" t="s">
        <v>53</v>
      </c>
      <c r="Q696">
        <v>554</v>
      </c>
      <c r="R696" t="s">
        <v>2726</v>
      </c>
      <c r="S696" t="s">
        <v>53</v>
      </c>
      <c r="T696" t="s">
        <v>53</v>
      </c>
      <c r="U696" t="s">
        <v>53</v>
      </c>
      <c r="V696" t="s">
        <v>485</v>
      </c>
      <c r="W696" t="s">
        <v>53</v>
      </c>
      <c r="X696" t="s">
        <v>2452</v>
      </c>
      <c r="Y696" t="s">
        <v>53</v>
      </c>
      <c r="Z696" t="s">
        <v>53</v>
      </c>
      <c r="AA696" t="s">
        <v>53</v>
      </c>
      <c r="AB696" t="s">
        <v>53</v>
      </c>
      <c r="AC696" t="s">
        <v>2745</v>
      </c>
      <c r="AD696" t="s">
        <v>242</v>
      </c>
      <c r="AE696" t="s">
        <v>2725</v>
      </c>
      <c r="AF696" t="s">
        <v>53</v>
      </c>
      <c r="AG696" t="s">
        <v>2733</v>
      </c>
      <c r="AH696" t="s">
        <v>485</v>
      </c>
      <c r="AI696" t="s">
        <v>2744</v>
      </c>
      <c r="AJ696" t="s">
        <v>63</v>
      </c>
      <c r="AK696" t="s">
        <v>53</v>
      </c>
      <c r="AL696" t="s">
        <v>98</v>
      </c>
      <c r="AM696" t="s">
        <v>2746</v>
      </c>
      <c r="AN696" t="s">
        <v>151</v>
      </c>
      <c r="AO696">
        <v>601</v>
      </c>
      <c r="AP696" t="s">
        <v>2747</v>
      </c>
      <c r="AQ696" t="s">
        <v>70</v>
      </c>
      <c r="AR696" t="s">
        <v>310</v>
      </c>
      <c r="AS696" t="s">
        <v>72</v>
      </c>
      <c r="AT696" t="s">
        <v>53</v>
      </c>
      <c r="AU696" t="s">
        <v>53</v>
      </c>
      <c r="AV696" t="s">
        <v>53</v>
      </c>
      <c r="AW696" t="s">
        <v>53</v>
      </c>
      <c r="AX696" t="s">
        <v>485</v>
      </c>
      <c r="AY696" t="s">
        <v>53</v>
      </c>
      <c r="AZ696" t="s">
        <v>2452</v>
      </c>
      <c r="BA696" t="s">
        <v>74</v>
      </c>
      <c r="BB696" t="s">
        <v>101</v>
      </c>
      <c r="BC696" t="s">
        <v>53</v>
      </c>
      <c r="BD696" t="s">
        <v>53</v>
      </c>
      <c r="BE696" t="s">
        <v>53</v>
      </c>
      <c r="BF696" t="s">
        <v>2748</v>
      </c>
      <c r="BG696" t="s">
        <v>151</v>
      </c>
      <c r="BH696" t="s">
        <v>53</v>
      </c>
      <c r="BI696" t="s">
        <v>53</v>
      </c>
    </row>
    <row r="697" spans="1:61" x14ac:dyDescent="0.25">
      <c r="A697" t="s">
        <v>53</v>
      </c>
      <c r="B697" t="s">
        <v>54</v>
      </c>
      <c r="C697" t="s">
        <v>55</v>
      </c>
      <c r="D697" t="s">
        <v>54</v>
      </c>
      <c r="E697" t="s">
        <v>110</v>
      </c>
      <c r="F697" t="s">
        <v>54</v>
      </c>
      <c r="G697" t="s">
        <v>54</v>
      </c>
      <c r="H697">
        <v>552</v>
      </c>
      <c r="I697" t="s">
        <v>57</v>
      </c>
      <c r="J697" t="s">
        <v>58</v>
      </c>
      <c r="K697" t="s">
        <v>104</v>
      </c>
      <c r="L697" t="s">
        <v>2743</v>
      </c>
      <c r="M697" t="s">
        <v>485</v>
      </c>
      <c r="N697" t="s">
        <v>2744</v>
      </c>
      <c r="O697" t="s">
        <v>63</v>
      </c>
      <c r="P697" t="s">
        <v>53</v>
      </c>
      <c r="Q697">
        <v>554</v>
      </c>
      <c r="R697" t="s">
        <v>2726</v>
      </c>
      <c r="S697" t="s">
        <v>53</v>
      </c>
      <c r="T697" t="s">
        <v>53</v>
      </c>
      <c r="U697" t="s">
        <v>53</v>
      </c>
      <c r="V697" t="s">
        <v>485</v>
      </c>
      <c r="W697" t="s">
        <v>53</v>
      </c>
      <c r="X697" t="s">
        <v>2452</v>
      </c>
      <c r="Y697" t="s">
        <v>53</v>
      </c>
      <c r="Z697" t="s">
        <v>53</v>
      </c>
      <c r="AA697" t="s">
        <v>53</v>
      </c>
      <c r="AB697" t="s">
        <v>53</v>
      </c>
      <c r="AC697" t="s">
        <v>2749</v>
      </c>
      <c r="AD697" t="s">
        <v>2031</v>
      </c>
      <c r="AE697" t="s">
        <v>1298</v>
      </c>
      <c r="AF697" t="s">
        <v>53</v>
      </c>
      <c r="AG697" t="s">
        <v>480</v>
      </c>
      <c r="AH697" t="s">
        <v>485</v>
      </c>
      <c r="AI697" t="s">
        <v>2744</v>
      </c>
      <c r="AJ697" t="s">
        <v>63</v>
      </c>
      <c r="AK697" t="s">
        <v>53</v>
      </c>
      <c r="AL697" t="s">
        <v>1168</v>
      </c>
      <c r="AM697" t="s">
        <v>2746</v>
      </c>
      <c r="AN697" t="s">
        <v>353</v>
      </c>
      <c r="AO697">
        <v>1812</v>
      </c>
      <c r="AP697" t="s">
        <v>2750</v>
      </c>
      <c r="AQ697" t="s">
        <v>70</v>
      </c>
      <c r="AR697" t="s">
        <v>253</v>
      </c>
      <c r="AS697" t="s">
        <v>72</v>
      </c>
      <c r="AT697" t="s">
        <v>53</v>
      </c>
      <c r="AU697" t="s">
        <v>53</v>
      </c>
      <c r="AV697" t="s">
        <v>53</v>
      </c>
      <c r="AW697" t="s">
        <v>53</v>
      </c>
      <c r="AX697" t="s">
        <v>485</v>
      </c>
      <c r="AY697" t="s">
        <v>53</v>
      </c>
      <c r="AZ697" t="s">
        <v>2452</v>
      </c>
      <c r="BA697" t="s">
        <v>74</v>
      </c>
      <c r="BB697" t="s">
        <v>101</v>
      </c>
      <c r="BC697" t="s">
        <v>53</v>
      </c>
      <c r="BD697" t="s">
        <v>53</v>
      </c>
      <c r="BE697" t="s">
        <v>53</v>
      </c>
      <c r="BF697" t="s">
        <v>2751</v>
      </c>
      <c r="BG697" t="s">
        <v>2526</v>
      </c>
      <c r="BH697" t="s">
        <v>53</v>
      </c>
      <c r="BI697" t="s">
        <v>53</v>
      </c>
    </row>
    <row r="698" spans="1:61" x14ac:dyDescent="0.25">
      <c r="A698" t="s">
        <v>53</v>
      </c>
      <c r="B698" t="s">
        <v>54</v>
      </c>
      <c r="C698" t="s">
        <v>55</v>
      </c>
      <c r="D698" t="s">
        <v>54</v>
      </c>
      <c r="E698" t="s">
        <v>110</v>
      </c>
      <c r="F698" t="s">
        <v>54</v>
      </c>
      <c r="G698" t="s">
        <v>54</v>
      </c>
      <c r="H698">
        <v>552</v>
      </c>
      <c r="I698" t="s">
        <v>57</v>
      </c>
      <c r="J698" t="s">
        <v>58</v>
      </c>
      <c r="K698" t="s">
        <v>104</v>
      </c>
      <c r="L698" t="s">
        <v>2743</v>
      </c>
      <c r="M698" t="s">
        <v>485</v>
      </c>
      <c r="N698" t="s">
        <v>2744</v>
      </c>
      <c r="O698" t="s">
        <v>63</v>
      </c>
      <c r="P698" t="s">
        <v>53</v>
      </c>
      <c r="Q698">
        <v>554</v>
      </c>
      <c r="R698" t="s">
        <v>2726</v>
      </c>
      <c r="S698" t="s">
        <v>53</v>
      </c>
      <c r="T698" t="s">
        <v>53</v>
      </c>
      <c r="U698" t="s">
        <v>53</v>
      </c>
      <c r="V698" t="s">
        <v>485</v>
      </c>
      <c r="W698" t="s">
        <v>53</v>
      </c>
      <c r="X698" t="s">
        <v>2452</v>
      </c>
      <c r="Y698" t="s">
        <v>53</v>
      </c>
      <c r="Z698" t="s">
        <v>53</v>
      </c>
      <c r="AA698" t="s">
        <v>53</v>
      </c>
      <c r="AB698" t="s">
        <v>53</v>
      </c>
      <c r="AC698" t="s">
        <v>2752</v>
      </c>
      <c r="AD698" t="s">
        <v>2753</v>
      </c>
      <c r="AE698" t="s">
        <v>2754</v>
      </c>
      <c r="AF698" t="s">
        <v>2755</v>
      </c>
      <c r="AG698" t="s">
        <v>2754</v>
      </c>
      <c r="AH698" t="s">
        <v>485</v>
      </c>
      <c r="AI698" t="s">
        <v>2744</v>
      </c>
      <c r="AJ698" t="s">
        <v>63</v>
      </c>
      <c r="AK698" t="s">
        <v>53</v>
      </c>
      <c r="AL698" t="s">
        <v>98</v>
      </c>
      <c r="AM698" t="s">
        <v>2746</v>
      </c>
      <c r="AN698" t="s">
        <v>353</v>
      </c>
      <c r="AO698">
        <v>2598</v>
      </c>
      <c r="AP698" t="s">
        <v>2756</v>
      </c>
      <c r="AQ698" t="s">
        <v>70</v>
      </c>
      <c r="AR698" t="s">
        <v>645</v>
      </c>
      <c r="AS698" t="s">
        <v>72</v>
      </c>
      <c r="AT698" t="s">
        <v>53</v>
      </c>
      <c r="AU698" t="s">
        <v>53</v>
      </c>
      <c r="AV698" t="s">
        <v>53</v>
      </c>
      <c r="AW698" t="s">
        <v>53</v>
      </c>
      <c r="AX698" t="s">
        <v>485</v>
      </c>
      <c r="AY698" t="s">
        <v>53</v>
      </c>
      <c r="AZ698" t="s">
        <v>2452</v>
      </c>
      <c r="BA698" t="s">
        <v>74</v>
      </c>
      <c r="BB698" t="s">
        <v>101</v>
      </c>
      <c r="BC698" t="s">
        <v>53</v>
      </c>
      <c r="BD698" t="s">
        <v>53</v>
      </c>
      <c r="BE698" t="s">
        <v>53</v>
      </c>
      <c r="BF698" t="s">
        <v>2757</v>
      </c>
      <c r="BG698" t="s">
        <v>151</v>
      </c>
      <c r="BH698" t="s">
        <v>53</v>
      </c>
      <c r="BI698" t="s">
        <v>53</v>
      </c>
    </row>
    <row r="699" spans="1:61" x14ac:dyDescent="0.25">
      <c r="A699" t="s">
        <v>53</v>
      </c>
      <c r="B699" t="s">
        <v>54</v>
      </c>
      <c r="C699" t="s">
        <v>55</v>
      </c>
      <c r="D699" t="s">
        <v>54</v>
      </c>
      <c r="E699" t="s">
        <v>110</v>
      </c>
      <c r="F699" t="s">
        <v>54</v>
      </c>
      <c r="G699" t="s">
        <v>54</v>
      </c>
      <c r="H699">
        <v>553</v>
      </c>
      <c r="I699" t="s">
        <v>57</v>
      </c>
      <c r="J699" t="s">
        <v>426</v>
      </c>
      <c r="K699" t="s">
        <v>104</v>
      </c>
      <c r="L699" t="s">
        <v>53</v>
      </c>
      <c r="M699" t="s">
        <v>111</v>
      </c>
      <c r="N699" t="s">
        <v>2725</v>
      </c>
      <c r="O699" t="s">
        <v>63</v>
      </c>
      <c r="P699" t="s">
        <v>64</v>
      </c>
      <c r="Q699">
        <v>555</v>
      </c>
      <c r="R699" t="s">
        <v>2734</v>
      </c>
      <c r="S699" t="s">
        <v>53</v>
      </c>
      <c r="T699" t="s">
        <v>53</v>
      </c>
      <c r="U699" t="s">
        <v>53</v>
      </c>
      <c r="V699" t="s">
        <v>111</v>
      </c>
      <c r="W699" t="s">
        <v>53</v>
      </c>
      <c r="X699" t="s">
        <v>354</v>
      </c>
      <c r="Y699" t="s">
        <v>53</v>
      </c>
      <c r="Z699" t="s">
        <v>53</v>
      </c>
      <c r="AA699" t="s">
        <v>53</v>
      </c>
      <c r="AB699" t="s">
        <v>53</v>
      </c>
      <c r="AC699" t="s">
        <v>2758</v>
      </c>
      <c r="AD699" t="s">
        <v>434</v>
      </c>
      <c r="AE699" t="s">
        <v>2733</v>
      </c>
      <c r="AF699" t="s">
        <v>53</v>
      </c>
      <c r="AG699" t="s">
        <v>2733</v>
      </c>
      <c r="AH699" t="s">
        <v>111</v>
      </c>
      <c r="AI699" t="s">
        <v>2725</v>
      </c>
      <c r="AJ699" t="s">
        <v>63</v>
      </c>
      <c r="AK699" t="s">
        <v>64</v>
      </c>
      <c r="AL699" t="s">
        <v>98</v>
      </c>
      <c r="AM699" t="s">
        <v>2759</v>
      </c>
      <c r="AN699" t="s">
        <v>85</v>
      </c>
      <c r="AO699">
        <v>602</v>
      </c>
      <c r="AP699" t="s">
        <v>2760</v>
      </c>
      <c r="AQ699" t="s">
        <v>182</v>
      </c>
      <c r="AR699" t="s">
        <v>82</v>
      </c>
      <c r="AS699" t="s">
        <v>72</v>
      </c>
      <c r="AT699" t="s">
        <v>53</v>
      </c>
      <c r="AU699" t="s">
        <v>53</v>
      </c>
      <c r="AV699" t="s">
        <v>53</v>
      </c>
      <c r="AW699" t="s">
        <v>53</v>
      </c>
      <c r="AX699" t="s">
        <v>111</v>
      </c>
      <c r="AY699" t="s">
        <v>53</v>
      </c>
      <c r="AZ699" t="s">
        <v>354</v>
      </c>
      <c r="BA699" t="s">
        <v>93</v>
      </c>
      <c r="BB699" t="s">
        <v>101</v>
      </c>
      <c r="BC699" t="s">
        <v>53</v>
      </c>
      <c r="BD699" t="s">
        <v>53</v>
      </c>
      <c r="BE699" t="s">
        <v>53</v>
      </c>
      <c r="BF699" t="s">
        <v>2761</v>
      </c>
      <c r="BG699" t="s">
        <v>82</v>
      </c>
      <c r="BH699" t="s">
        <v>53</v>
      </c>
      <c r="BI699" t="s">
        <v>53</v>
      </c>
    </row>
    <row r="700" spans="1:61" x14ac:dyDescent="0.25">
      <c r="A700" t="s">
        <v>53</v>
      </c>
      <c r="B700" t="s">
        <v>54</v>
      </c>
      <c r="C700" t="s">
        <v>53</v>
      </c>
      <c r="D700" t="s">
        <v>54</v>
      </c>
      <c r="E700" t="s">
        <v>53</v>
      </c>
      <c r="F700" t="s">
        <v>54</v>
      </c>
      <c r="G700" t="s">
        <v>54</v>
      </c>
      <c r="H700">
        <v>554</v>
      </c>
      <c r="I700" t="s">
        <v>1464</v>
      </c>
      <c r="J700" t="s">
        <v>53</v>
      </c>
      <c r="K700" t="s">
        <v>53</v>
      </c>
      <c r="L700" t="s">
        <v>53</v>
      </c>
      <c r="M700" t="s">
        <v>76</v>
      </c>
      <c r="N700" t="s">
        <v>53</v>
      </c>
      <c r="O700" t="s">
        <v>63</v>
      </c>
      <c r="P700" t="s">
        <v>53</v>
      </c>
      <c r="Q700">
        <v>556</v>
      </c>
      <c r="R700" t="s">
        <v>2746</v>
      </c>
      <c r="S700" t="s">
        <v>53</v>
      </c>
      <c r="T700" t="s">
        <v>53</v>
      </c>
      <c r="U700" t="s">
        <v>53</v>
      </c>
      <c r="V700" t="s">
        <v>76</v>
      </c>
      <c r="W700" t="s">
        <v>53</v>
      </c>
      <c r="X700" t="s">
        <v>79</v>
      </c>
      <c r="Y700" t="s">
        <v>53</v>
      </c>
      <c r="Z700" t="s">
        <v>53</v>
      </c>
      <c r="AA700" t="s">
        <v>53</v>
      </c>
      <c r="AB700" t="s">
        <v>53</v>
      </c>
      <c r="AC700" t="s">
        <v>1233</v>
      </c>
      <c r="AD700" t="s">
        <v>2762</v>
      </c>
      <c r="AE700" t="s">
        <v>2763</v>
      </c>
      <c r="AF700" t="s">
        <v>53</v>
      </c>
      <c r="AG700" t="s">
        <v>2764</v>
      </c>
      <c r="AH700" t="s">
        <v>76</v>
      </c>
      <c r="AI700" t="s">
        <v>53</v>
      </c>
      <c r="AJ700" t="s">
        <v>63</v>
      </c>
      <c r="AK700" t="s">
        <v>53</v>
      </c>
      <c r="AL700" t="s">
        <v>98</v>
      </c>
      <c r="AM700" t="s">
        <v>2765</v>
      </c>
      <c r="AN700" t="s">
        <v>112</v>
      </c>
      <c r="AO700">
        <v>603</v>
      </c>
      <c r="AP700" t="s">
        <v>2766</v>
      </c>
      <c r="AQ700" t="s">
        <v>2340</v>
      </c>
      <c r="AR700" t="s">
        <v>310</v>
      </c>
      <c r="AS700" t="s">
        <v>72</v>
      </c>
      <c r="AT700" t="s">
        <v>53</v>
      </c>
      <c r="AU700" t="s">
        <v>53</v>
      </c>
      <c r="AV700" t="s">
        <v>53</v>
      </c>
      <c r="AW700" t="s">
        <v>53</v>
      </c>
      <c r="AX700" t="s">
        <v>76</v>
      </c>
      <c r="AY700" t="s">
        <v>53</v>
      </c>
      <c r="AZ700" t="s">
        <v>79</v>
      </c>
      <c r="BA700" t="s">
        <v>74</v>
      </c>
      <c r="BB700" t="s">
        <v>101</v>
      </c>
      <c r="BC700" t="s">
        <v>53</v>
      </c>
      <c r="BD700" t="s">
        <v>53</v>
      </c>
      <c r="BE700" t="s">
        <v>53</v>
      </c>
      <c r="BF700" t="s">
        <v>2767</v>
      </c>
      <c r="BG700" t="s">
        <v>99</v>
      </c>
      <c r="BH700" t="s">
        <v>53</v>
      </c>
      <c r="BI700" t="s">
        <v>53</v>
      </c>
    </row>
    <row r="701" spans="1:61" x14ac:dyDescent="0.25">
      <c r="A701" t="s">
        <v>53</v>
      </c>
      <c r="B701" t="s">
        <v>54</v>
      </c>
      <c r="C701" t="s">
        <v>55</v>
      </c>
      <c r="D701" t="s">
        <v>54</v>
      </c>
      <c r="E701" t="s">
        <v>56</v>
      </c>
      <c r="F701" t="s">
        <v>54</v>
      </c>
      <c r="G701" t="s">
        <v>54</v>
      </c>
      <c r="H701">
        <v>555</v>
      </c>
      <c r="I701" t="s">
        <v>57</v>
      </c>
      <c r="J701" t="s">
        <v>509</v>
      </c>
      <c r="K701" t="s">
        <v>59</v>
      </c>
      <c r="L701" t="s">
        <v>2768</v>
      </c>
      <c r="M701" t="s">
        <v>61</v>
      </c>
      <c r="N701" t="s">
        <v>2769</v>
      </c>
      <c r="O701" t="s">
        <v>63</v>
      </c>
      <c r="P701" t="s">
        <v>64</v>
      </c>
      <c r="Q701">
        <v>557</v>
      </c>
      <c r="R701" t="s">
        <v>2759</v>
      </c>
      <c r="S701" t="s">
        <v>53</v>
      </c>
      <c r="T701" t="s">
        <v>53</v>
      </c>
      <c r="U701" t="s">
        <v>53</v>
      </c>
      <c r="V701" t="s">
        <v>61</v>
      </c>
      <c r="W701" t="s">
        <v>53</v>
      </c>
      <c r="X701" t="s">
        <v>333</v>
      </c>
      <c r="Y701" t="s">
        <v>53</v>
      </c>
      <c r="Z701" t="s">
        <v>53</v>
      </c>
      <c r="AA701" t="s">
        <v>53</v>
      </c>
      <c r="AB701" t="s">
        <v>53</v>
      </c>
      <c r="AC701" t="s">
        <v>2770</v>
      </c>
      <c r="AD701" t="s">
        <v>804</v>
      </c>
      <c r="AE701" t="s">
        <v>2771</v>
      </c>
      <c r="AF701" t="s">
        <v>53</v>
      </c>
      <c r="AG701" t="s">
        <v>2772</v>
      </c>
      <c r="AH701" t="s">
        <v>61</v>
      </c>
      <c r="AI701" t="s">
        <v>2769</v>
      </c>
      <c r="AJ701" t="s">
        <v>63</v>
      </c>
      <c r="AK701" t="s">
        <v>64</v>
      </c>
      <c r="AL701" t="s">
        <v>150</v>
      </c>
      <c r="AM701" t="s">
        <v>2773</v>
      </c>
      <c r="AN701" t="s">
        <v>65</v>
      </c>
      <c r="AO701">
        <v>604</v>
      </c>
      <c r="AP701" t="s">
        <v>2774</v>
      </c>
      <c r="AQ701" t="s">
        <v>70</v>
      </c>
      <c r="AR701" t="s">
        <v>310</v>
      </c>
      <c r="AS701" t="s">
        <v>72</v>
      </c>
      <c r="AT701" t="s">
        <v>53</v>
      </c>
      <c r="AU701" t="s">
        <v>53</v>
      </c>
      <c r="AV701" t="s">
        <v>53</v>
      </c>
      <c r="AW701" t="s">
        <v>53</v>
      </c>
      <c r="AX701" t="s">
        <v>61</v>
      </c>
      <c r="AY701" t="s">
        <v>53</v>
      </c>
      <c r="AZ701" t="s">
        <v>333</v>
      </c>
      <c r="BA701" t="s">
        <v>93</v>
      </c>
      <c r="BB701" t="s">
        <v>225</v>
      </c>
      <c r="BC701" t="s">
        <v>53</v>
      </c>
      <c r="BD701" t="s">
        <v>53</v>
      </c>
      <c r="BE701" t="s">
        <v>53</v>
      </c>
      <c r="BF701" t="s">
        <v>2770</v>
      </c>
      <c r="BG701" t="s">
        <v>112</v>
      </c>
      <c r="BH701" t="s">
        <v>53</v>
      </c>
      <c r="BI701" t="s">
        <v>53</v>
      </c>
    </row>
    <row r="702" spans="1:61" x14ac:dyDescent="0.25">
      <c r="A702" t="s">
        <v>53</v>
      </c>
      <c r="B702" t="s">
        <v>54</v>
      </c>
      <c r="C702" t="s">
        <v>55</v>
      </c>
      <c r="D702" t="s">
        <v>54</v>
      </c>
      <c r="E702" t="s">
        <v>56</v>
      </c>
      <c r="F702" t="s">
        <v>54</v>
      </c>
      <c r="G702" t="s">
        <v>54</v>
      </c>
      <c r="H702">
        <v>555</v>
      </c>
      <c r="I702" t="s">
        <v>57</v>
      </c>
      <c r="J702" t="s">
        <v>509</v>
      </c>
      <c r="K702" t="s">
        <v>59</v>
      </c>
      <c r="L702" t="s">
        <v>2768</v>
      </c>
      <c r="M702" t="s">
        <v>61</v>
      </c>
      <c r="N702" t="s">
        <v>2769</v>
      </c>
      <c r="O702" t="s">
        <v>63</v>
      </c>
      <c r="P702" t="s">
        <v>64</v>
      </c>
      <c r="Q702">
        <v>557</v>
      </c>
      <c r="R702" t="s">
        <v>2759</v>
      </c>
      <c r="S702" t="s">
        <v>53</v>
      </c>
      <c r="T702" t="s">
        <v>53</v>
      </c>
      <c r="U702" t="s">
        <v>53</v>
      </c>
      <c r="V702" t="s">
        <v>61</v>
      </c>
      <c r="W702" t="s">
        <v>53</v>
      </c>
      <c r="X702" t="s">
        <v>333</v>
      </c>
      <c r="Y702" t="s">
        <v>53</v>
      </c>
      <c r="Z702" t="s">
        <v>53</v>
      </c>
      <c r="AA702" t="s">
        <v>53</v>
      </c>
      <c r="AB702" t="s">
        <v>53</v>
      </c>
      <c r="AC702" t="s">
        <v>2697</v>
      </c>
      <c r="AD702" t="s">
        <v>831</v>
      </c>
      <c r="AE702" t="s">
        <v>2775</v>
      </c>
      <c r="AF702" t="s">
        <v>53</v>
      </c>
      <c r="AG702" t="s">
        <v>2775</v>
      </c>
      <c r="AH702" t="s">
        <v>61</v>
      </c>
      <c r="AI702" t="s">
        <v>2769</v>
      </c>
      <c r="AJ702" t="s">
        <v>63</v>
      </c>
      <c r="AK702" t="s">
        <v>64</v>
      </c>
      <c r="AL702" t="s">
        <v>206</v>
      </c>
      <c r="AM702" t="s">
        <v>2773</v>
      </c>
      <c r="AN702" t="s">
        <v>65</v>
      </c>
      <c r="AO702">
        <v>888</v>
      </c>
      <c r="AP702" t="s">
        <v>2776</v>
      </c>
      <c r="AQ702" t="s">
        <v>70</v>
      </c>
      <c r="AR702" t="s">
        <v>394</v>
      </c>
      <c r="AS702" t="s">
        <v>72</v>
      </c>
      <c r="AT702" t="s">
        <v>53</v>
      </c>
      <c r="AU702" t="s">
        <v>53</v>
      </c>
      <c r="AV702" t="s">
        <v>53</v>
      </c>
      <c r="AW702" t="s">
        <v>53</v>
      </c>
      <c r="AX702" t="s">
        <v>61</v>
      </c>
      <c r="AY702" t="s">
        <v>53</v>
      </c>
      <c r="AZ702" t="s">
        <v>333</v>
      </c>
      <c r="BA702" t="s">
        <v>93</v>
      </c>
      <c r="BB702" t="s">
        <v>53</v>
      </c>
      <c r="BC702" t="s">
        <v>53</v>
      </c>
      <c r="BD702" t="s">
        <v>53</v>
      </c>
      <c r="BE702" t="s">
        <v>53</v>
      </c>
      <c r="BF702" t="s">
        <v>2697</v>
      </c>
      <c r="BG702" t="s">
        <v>166</v>
      </c>
      <c r="BH702" t="s">
        <v>53</v>
      </c>
      <c r="BI702" t="s">
        <v>53</v>
      </c>
    </row>
    <row r="703" spans="1:61" x14ac:dyDescent="0.25">
      <c r="A703" t="s">
        <v>53</v>
      </c>
      <c r="B703" t="s">
        <v>54</v>
      </c>
      <c r="C703" t="s">
        <v>55</v>
      </c>
      <c r="D703" t="s">
        <v>54</v>
      </c>
      <c r="E703" t="s">
        <v>56</v>
      </c>
      <c r="F703" t="s">
        <v>54</v>
      </c>
      <c r="G703" t="s">
        <v>54</v>
      </c>
      <c r="H703">
        <v>555</v>
      </c>
      <c r="I703" t="s">
        <v>57</v>
      </c>
      <c r="J703" t="s">
        <v>509</v>
      </c>
      <c r="K703" t="s">
        <v>59</v>
      </c>
      <c r="L703" t="s">
        <v>2768</v>
      </c>
      <c r="M703" t="s">
        <v>61</v>
      </c>
      <c r="N703" t="s">
        <v>2769</v>
      </c>
      <c r="O703" t="s">
        <v>63</v>
      </c>
      <c r="P703" t="s">
        <v>64</v>
      </c>
      <c r="Q703">
        <v>557</v>
      </c>
      <c r="R703" t="s">
        <v>2759</v>
      </c>
      <c r="S703" t="s">
        <v>53</v>
      </c>
      <c r="T703" t="s">
        <v>53</v>
      </c>
      <c r="U703" t="s">
        <v>53</v>
      </c>
      <c r="V703" t="s">
        <v>61</v>
      </c>
      <c r="W703" t="s">
        <v>53</v>
      </c>
      <c r="X703" t="s">
        <v>333</v>
      </c>
      <c r="Y703" t="s">
        <v>53</v>
      </c>
      <c r="Z703" t="s">
        <v>53</v>
      </c>
      <c r="AA703" t="s">
        <v>53</v>
      </c>
      <c r="AB703" t="s">
        <v>53</v>
      </c>
      <c r="AC703" t="s">
        <v>2777</v>
      </c>
      <c r="AD703" t="s">
        <v>2457</v>
      </c>
      <c r="AE703" t="s">
        <v>2778</v>
      </c>
      <c r="AF703" t="s">
        <v>53</v>
      </c>
      <c r="AG703" t="s">
        <v>2778</v>
      </c>
      <c r="AH703" t="s">
        <v>61</v>
      </c>
      <c r="AI703" t="s">
        <v>2769</v>
      </c>
      <c r="AJ703" t="s">
        <v>63</v>
      </c>
      <c r="AK703" t="s">
        <v>64</v>
      </c>
      <c r="AL703" t="s">
        <v>150</v>
      </c>
      <c r="AM703" t="s">
        <v>2773</v>
      </c>
      <c r="AN703" t="s">
        <v>65</v>
      </c>
      <c r="AO703">
        <v>1035</v>
      </c>
      <c r="AP703" t="s">
        <v>2779</v>
      </c>
      <c r="AQ703" t="s">
        <v>70</v>
      </c>
      <c r="AR703" t="s">
        <v>71</v>
      </c>
      <c r="AS703" t="s">
        <v>72</v>
      </c>
      <c r="AT703" t="s">
        <v>53</v>
      </c>
      <c r="AU703" t="s">
        <v>53</v>
      </c>
      <c r="AV703" t="s">
        <v>53</v>
      </c>
      <c r="AW703" t="s">
        <v>53</v>
      </c>
      <c r="AX703" t="s">
        <v>61</v>
      </c>
      <c r="AY703" t="s">
        <v>53</v>
      </c>
      <c r="AZ703" t="s">
        <v>333</v>
      </c>
      <c r="BA703" t="s">
        <v>93</v>
      </c>
      <c r="BB703" t="s">
        <v>101</v>
      </c>
      <c r="BC703" t="s">
        <v>53</v>
      </c>
      <c r="BD703" t="s">
        <v>53</v>
      </c>
      <c r="BE703" t="s">
        <v>53</v>
      </c>
      <c r="BF703" t="s">
        <v>2777</v>
      </c>
      <c r="BG703" t="s">
        <v>82</v>
      </c>
      <c r="BH703" t="s">
        <v>53</v>
      </c>
      <c r="BI703" t="s">
        <v>53</v>
      </c>
    </row>
    <row r="704" spans="1:61" x14ac:dyDescent="0.25">
      <c r="A704" t="s">
        <v>53</v>
      </c>
      <c r="B704" t="s">
        <v>54</v>
      </c>
      <c r="C704" t="s">
        <v>55</v>
      </c>
      <c r="D704" t="s">
        <v>54</v>
      </c>
      <c r="E704" t="s">
        <v>56</v>
      </c>
      <c r="F704" t="s">
        <v>54</v>
      </c>
      <c r="G704" t="s">
        <v>54</v>
      </c>
      <c r="H704">
        <v>555</v>
      </c>
      <c r="I704" t="s">
        <v>57</v>
      </c>
      <c r="J704" t="s">
        <v>509</v>
      </c>
      <c r="K704" t="s">
        <v>59</v>
      </c>
      <c r="L704" t="s">
        <v>2768</v>
      </c>
      <c r="M704" t="s">
        <v>61</v>
      </c>
      <c r="N704" t="s">
        <v>2769</v>
      </c>
      <c r="O704" t="s">
        <v>63</v>
      </c>
      <c r="P704" t="s">
        <v>64</v>
      </c>
      <c r="Q704">
        <v>557</v>
      </c>
      <c r="R704" t="s">
        <v>2759</v>
      </c>
      <c r="S704" t="s">
        <v>53</v>
      </c>
      <c r="T704" t="s">
        <v>53</v>
      </c>
      <c r="U704" t="s">
        <v>53</v>
      </c>
      <c r="V704" t="s">
        <v>61</v>
      </c>
      <c r="W704" t="s">
        <v>53</v>
      </c>
      <c r="X704" t="s">
        <v>333</v>
      </c>
      <c r="Y704" t="s">
        <v>53</v>
      </c>
      <c r="Z704" t="s">
        <v>53</v>
      </c>
      <c r="AA704" t="s">
        <v>53</v>
      </c>
      <c r="AB704" t="s">
        <v>53</v>
      </c>
      <c r="AC704" t="s">
        <v>1127</v>
      </c>
      <c r="AD704" t="s">
        <v>2373</v>
      </c>
      <c r="AE704" t="s">
        <v>2778</v>
      </c>
      <c r="AF704" t="s">
        <v>53</v>
      </c>
      <c r="AG704" t="s">
        <v>2778</v>
      </c>
      <c r="AH704" t="s">
        <v>61</v>
      </c>
      <c r="AI704" t="s">
        <v>2769</v>
      </c>
      <c r="AJ704" t="s">
        <v>63</v>
      </c>
      <c r="AK704" t="s">
        <v>64</v>
      </c>
      <c r="AL704" t="s">
        <v>150</v>
      </c>
      <c r="AM704" t="s">
        <v>2773</v>
      </c>
      <c r="AN704" t="s">
        <v>85</v>
      </c>
      <c r="AO704">
        <v>1036</v>
      </c>
      <c r="AP704" t="s">
        <v>2780</v>
      </c>
      <c r="AQ704" t="s">
        <v>70</v>
      </c>
      <c r="AR704" t="s">
        <v>71</v>
      </c>
      <c r="AS704" t="s">
        <v>72</v>
      </c>
      <c r="AT704" t="s">
        <v>53</v>
      </c>
      <c r="AU704" t="s">
        <v>53</v>
      </c>
      <c r="AV704" t="s">
        <v>53</v>
      </c>
      <c r="AW704" t="s">
        <v>53</v>
      </c>
      <c r="AX704" t="s">
        <v>61</v>
      </c>
      <c r="AY704" t="s">
        <v>53</v>
      </c>
      <c r="AZ704" t="s">
        <v>333</v>
      </c>
      <c r="BA704" t="s">
        <v>74</v>
      </c>
      <c r="BB704" t="s">
        <v>101</v>
      </c>
      <c r="BC704" t="s">
        <v>53</v>
      </c>
      <c r="BD704" t="s">
        <v>53</v>
      </c>
      <c r="BE704" t="s">
        <v>53</v>
      </c>
      <c r="BF704" t="s">
        <v>2781</v>
      </c>
      <c r="BG704" t="s">
        <v>99</v>
      </c>
      <c r="BH704" t="s">
        <v>53</v>
      </c>
      <c r="BI704" t="s">
        <v>53</v>
      </c>
    </row>
    <row r="705" spans="1:61" x14ac:dyDescent="0.25">
      <c r="A705" t="s">
        <v>53</v>
      </c>
      <c r="B705" t="s">
        <v>54</v>
      </c>
      <c r="C705" t="s">
        <v>309</v>
      </c>
      <c r="D705" t="s">
        <v>54</v>
      </c>
      <c r="E705" t="s">
        <v>110</v>
      </c>
      <c r="F705" t="s">
        <v>54</v>
      </c>
      <c r="G705" t="s">
        <v>54</v>
      </c>
      <c r="H705">
        <v>556</v>
      </c>
      <c r="I705" t="s">
        <v>57</v>
      </c>
      <c r="J705" t="s">
        <v>58</v>
      </c>
      <c r="K705" t="s">
        <v>104</v>
      </c>
      <c r="L705" t="s">
        <v>2782</v>
      </c>
      <c r="M705" t="s">
        <v>485</v>
      </c>
      <c r="N705" t="s">
        <v>2625</v>
      </c>
      <c r="O705" t="s">
        <v>63</v>
      </c>
      <c r="P705" t="s">
        <v>53</v>
      </c>
      <c r="Q705">
        <v>558</v>
      </c>
      <c r="R705" t="s">
        <v>2765</v>
      </c>
      <c r="S705" t="s">
        <v>53</v>
      </c>
      <c r="T705" t="s">
        <v>53</v>
      </c>
      <c r="U705" t="s">
        <v>53</v>
      </c>
      <c r="V705" t="s">
        <v>485</v>
      </c>
      <c r="W705" t="s">
        <v>53</v>
      </c>
      <c r="X705" t="s">
        <v>2783</v>
      </c>
      <c r="Y705" t="s">
        <v>53</v>
      </c>
      <c r="Z705" t="s">
        <v>53</v>
      </c>
      <c r="AA705" t="s">
        <v>53</v>
      </c>
      <c r="AB705" t="s">
        <v>53</v>
      </c>
      <c r="AC705" t="s">
        <v>2784</v>
      </c>
      <c r="AD705" t="s">
        <v>1053</v>
      </c>
      <c r="AE705" t="s">
        <v>2771</v>
      </c>
      <c r="AF705" t="s">
        <v>53</v>
      </c>
      <c r="AG705" t="s">
        <v>2772</v>
      </c>
      <c r="AH705" t="s">
        <v>485</v>
      </c>
      <c r="AI705" t="s">
        <v>2625</v>
      </c>
      <c r="AJ705" t="s">
        <v>63</v>
      </c>
      <c r="AK705" t="s">
        <v>53</v>
      </c>
      <c r="AL705" t="s">
        <v>98</v>
      </c>
      <c r="AM705" t="s">
        <v>2785</v>
      </c>
      <c r="AN705" t="s">
        <v>353</v>
      </c>
      <c r="AO705">
        <v>605</v>
      </c>
      <c r="AP705" t="s">
        <v>2786</v>
      </c>
      <c r="AQ705" t="s">
        <v>70</v>
      </c>
      <c r="AR705" t="s">
        <v>310</v>
      </c>
      <c r="AS705" t="s">
        <v>72</v>
      </c>
      <c r="AT705" t="s">
        <v>53</v>
      </c>
      <c r="AU705" t="s">
        <v>53</v>
      </c>
      <c r="AV705" t="s">
        <v>53</v>
      </c>
      <c r="AW705" t="s">
        <v>53</v>
      </c>
      <c r="AX705" t="s">
        <v>485</v>
      </c>
      <c r="AY705" t="s">
        <v>53</v>
      </c>
      <c r="AZ705" t="s">
        <v>2783</v>
      </c>
      <c r="BA705" t="s">
        <v>74</v>
      </c>
      <c r="BB705" t="s">
        <v>101</v>
      </c>
      <c r="BC705" t="s">
        <v>53</v>
      </c>
      <c r="BD705" t="s">
        <v>53</v>
      </c>
      <c r="BE705" t="s">
        <v>53</v>
      </c>
      <c r="BF705" t="s">
        <v>2787</v>
      </c>
      <c r="BG705" t="s">
        <v>151</v>
      </c>
      <c r="BH705" t="s">
        <v>53</v>
      </c>
      <c r="BI705" t="s">
        <v>53</v>
      </c>
    </row>
    <row r="706" spans="1:61" x14ac:dyDescent="0.25">
      <c r="A706" t="s">
        <v>53</v>
      </c>
      <c r="B706" t="s">
        <v>54</v>
      </c>
      <c r="C706" t="s">
        <v>55</v>
      </c>
      <c r="D706" t="s">
        <v>54</v>
      </c>
      <c r="E706" t="s">
        <v>110</v>
      </c>
      <c r="F706" t="s">
        <v>54</v>
      </c>
      <c r="G706" t="s">
        <v>54</v>
      </c>
      <c r="H706">
        <v>557</v>
      </c>
      <c r="I706" t="s">
        <v>57</v>
      </c>
      <c r="J706" t="s">
        <v>58</v>
      </c>
      <c r="K706" t="s">
        <v>104</v>
      </c>
      <c r="L706" t="s">
        <v>53</v>
      </c>
      <c r="M706" t="s">
        <v>485</v>
      </c>
      <c r="N706" t="s">
        <v>53</v>
      </c>
      <c r="O706" t="s">
        <v>63</v>
      </c>
      <c r="P706" t="s">
        <v>53</v>
      </c>
      <c r="Q706">
        <v>559</v>
      </c>
      <c r="R706" t="s">
        <v>2773</v>
      </c>
      <c r="S706" t="s">
        <v>53</v>
      </c>
      <c r="T706" t="s">
        <v>53</v>
      </c>
      <c r="U706" t="s">
        <v>53</v>
      </c>
      <c r="V706" t="s">
        <v>485</v>
      </c>
      <c r="W706" t="s">
        <v>53</v>
      </c>
      <c r="X706" t="s">
        <v>2452</v>
      </c>
      <c r="Y706" t="s">
        <v>53</v>
      </c>
      <c r="Z706" t="s">
        <v>53</v>
      </c>
      <c r="AA706" t="s">
        <v>53</v>
      </c>
      <c r="AB706" t="s">
        <v>53</v>
      </c>
      <c r="AC706" t="s">
        <v>2788</v>
      </c>
      <c r="AD706" t="s">
        <v>2789</v>
      </c>
      <c r="AE706" t="s">
        <v>2771</v>
      </c>
      <c r="AF706" t="s">
        <v>53</v>
      </c>
      <c r="AG706" t="s">
        <v>2772</v>
      </c>
      <c r="AH706" t="s">
        <v>485</v>
      </c>
      <c r="AI706" t="s">
        <v>53</v>
      </c>
      <c r="AJ706" t="s">
        <v>63</v>
      </c>
      <c r="AK706" t="s">
        <v>53</v>
      </c>
      <c r="AL706" t="s">
        <v>98</v>
      </c>
      <c r="AM706" t="s">
        <v>2790</v>
      </c>
      <c r="AN706" t="s">
        <v>353</v>
      </c>
      <c r="AO706">
        <v>606</v>
      </c>
      <c r="AP706" t="s">
        <v>2791</v>
      </c>
      <c r="AQ706" t="s">
        <v>70</v>
      </c>
      <c r="AR706" t="s">
        <v>310</v>
      </c>
      <c r="AS706" t="s">
        <v>72</v>
      </c>
      <c r="AT706" t="s">
        <v>53</v>
      </c>
      <c r="AU706" t="s">
        <v>53</v>
      </c>
      <c r="AV706" t="s">
        <v>53</v>
      </c>
      <c r="AW706" t="s">
        <v>53</v>
      </c>
      <c r="AX706" t="s">
        <v>485</v>
      </c>
      <c r="AY706" t="s">
        <v>53</v>
      </c>
      <c r="AZ706" t="s">
        <v>2452</v>
      </c>
      <c r="BA706" t="s">
        <v>74</v>
      </c>
      <c r="BB706" t="s">
        <v>101</v>
      </c>
      <c r="BC706" t="s">
        <v>53</v>
      </c>
      <c r="BD706" t="s">
        <v>53</v>
      </c>
      <c r="BE706" t="s">
        <v>53</v>
      </c>
      <c r="BF706" t="s">
        <v>2792</v>
      </c>
      <c r="BG706" t="s">
        <v>151</v>
      </c>
      <c r="BH706" t="s">
        <v>53</v>
      </c>
      <c r="BI706" t="s">
        <v>53</v>
      </c>
    </row>
    <row r="707" spans="1:61" x14ac:dyDescent="0.25">
      <c r="A707" t="s">
        <v>53</v>
      </c>
      <c r="B707" t="s">
        <v>54</v>
      </c>
      <c r="C707" t="s">
        <v>55</v>
      </c>
      <c r="D707" t="s">
        <v>54</v>
      </c>
      <c r="E707" t="s">
        <v>110</v>
      </c>
      <c r="F707" t="s">
        <v>54</v>
      </c>
      <c r="G707" t="s">
        <v>54</v>
      </c>
      <c r="H707">
        <v>558</v>
      </c>
      <c r="I707" t="s">
        <v>57</v>
      </c>
      <c r="J707" t="s">
        <v>58</v>
      </c>
      <c r="K707" t="s">
        <v>104</v>
      </c>
      <c r="L707" t="s">
        <v>53</v>
      </c>
      <c r="M707" t="s">
        <v>111</v>
      </c>
      <c r="N707" t="s">
        <v>2793</v>
      </c>
      <c r="O707" t="s">
        <v>63</v>
      </c>
      <c r="P707" t="s">
        <v>64</v>
      </c>
      <c r="Q707">
        <v>560</v>
      </c>
      <c r="R707" t="s">
        <v>2785</v>
      </c>
      <c r="S707" t="s">
        <v>53</v>
      </c>
      <c r="T707" t="s">
        <v>53</v>
      </c>
      <c r="U707" t="s">
        <v>53</v>
      </c>
      <c r="V707" t="s">
        <v>111</v>
      </c>
      <c r="W707" t="s">
        <v>53</v>
      </c>
      <c r="X707" t="s">
        <v>494</v>
      </c>
      <c r="Y707" t="s">
        <v>53</v>
      </c>
      <c r="Z707" t="s">
        <v>53</v>
      </c>
      <c r="AA707" t="s">
        <v>53</v>
      </c>
      <c r="AB707" t="s">
        <v>53</v>
      </c>
      <c r="AC707" t="s">
        <v>2794</v>
      </c>
      <c r="AD707" t="s">
        <v>1391</v>
      </c>
      <c r="AE707" t="s">
        <v>2793</v>
      </c>
      <c r="AF707" t="s">
        <v>53</v>
      </c>
      <c r="AG707" t="s">
        <v>2793</v>
      </c>
      <c r="AH707" t="s">
        <v>111</v>
      </c>
      <c r="AI707" t="s">
        <v>2793</v>
      </c>
      <c r="AJ707" t="s">
        <v>63</v>
      </c>
      <c r="AK707" t="s">
        <v>64</v>
      </c>
      <c r="AL707" t="s">
        <v>98</v>
      </c>
      <c r="AM707" t="s">
        <v>2795</v>
      </c>
      <c r="AN707" t="s">
        <v>2531</v>
      </c>
      <c r="AO707">
        <v>607</v>
      </c>
      <c r="AP707" t="s">
        <v>2796</v>
      </c>
      <c r="AQ707" t="s">
        <v>182</v>
      </c>
      <c r="AR707" t="s">
        <v>203</v>
      </c>
      <c r="AS707" t="s">
        <v>72</v>
      </c>
      <c r="AT707" t="s">
        <v>53</v>
      </c>
      <c r="AU707" t="s">
        <v>53</v>
      </c>
      <c r="AV707" t="s">
        <v>53</v>
      </c>
      <c r="AW707" t="s">
        <v>53</v>
      </c>
      <c r="AX707" t="s">
        <v>111</v>
      </c>
      <c r="AY707" t="s">
        <v>53</v>
      </c>
      <c r="AZ707" t="s">
        <v>494</v>
      </c>
      <c r="BA707" t="s">
        <v>93</v>
      </c>
      <c r="BB707" t="s">
        <v>225</v>
      </c>
      <c r="BC707" t="s">
        <v>53</v>
      </c>
      <c r="BD707" t="s">
        <v>53</v>
      </c>
      <c r="BE707" t="s">
        <v>53</v>
      </c>
      <c r="BF707" t="s">
        <v>2794</v>
      </c>
      <c r="BG707" t="s">
        <v>2797</v>
      </c>
      <c r="BH707" t="s">
        <v>53</v>
      </c>
      <c r="BI707" t="s">
        <v>53</v>
      </c>
    </row>
    <row r="708" spans="1:61" x14ac:dyDescent="0.25">
      <c r="A708" t="s">
        <v>2798</v>
      </c>
      <c r="B708" t="s">
        <v>54</v>
      </c>
      <c r="C708" t="s">
        <v>55</v>
      </c>
      <c r="D708" t="s">
        <v>54</v>
      </c>
      <c r="E708" t="s">
        <v>56</v>
      </c>
      <c r="F708" t="s">
        <v>54</v>
      </c>
      <c r="G708" t="s">
        <v>54</v>
      </c>
      <c r="H708">
        <v>559</v>
      </c>
      <c r="I708" t="s">
        <v>57</v>
      </c>
      <c r="J708" t="s">
        <v>58</v>
      </c>
      <c r="K708" t="s">
        <v>59</v>
      </c>
      <c r="L708" t="s">
        <v>2799</v>
      </c>
      <c r="M708" t="s">
        <v>61</v>
      </c>
      <c r="N708" t="s">
        <v>2800</v>
      </c>
      <c r="O708" t="s">
        <v>63</v>
      </c>
      <c r="P708" t="s">
        <v>64</v>
      </c>
      <c r="Q708">
        <v>561</v>
      </c>
      <c r="R708" t="s">
        <v>2790</v>
      </c>
      <c r="S708" t="s">
        <v>53</v>
      </c>
      <c r="T708" t="s">
        <v>53</v>
      </c>
      <c r="U708" t="s">
        <v>53</v>
      </c>
      <c r="V708" t="s">
        <v>61</v>
      </c>
      <c r="W708" t="s">
        <v>53</v>
      </c>
      <c r="X708" t="s">
        <v>66</v>
      </c>
      <c r="Y708" t="s">
        <v>53</v>
      </c>
      <c r="Z708" t="s">
        <v>53</v>
      </c>
      <c r="AA708" t="s">
        <v>53</v>
      </c>
      <c r="AB708" t="s">
        <v>53</v>
      </c>
      <c r="AC708" t="s">
        <v>2801</v>
      </c>
      <c r="AD708" t="s">
        <v>2096</v>
      </c>
      <c r="AE708" t="s">
        <v>2802</v>
      </c>
      <c r="AF708" t="s">
        <v>53</v>
      </c>
      <c r="AG708" t="s">
        <v>2802</v>
      </c>
      <c r="AH708" t="s">
        <v>76</v>
      </c>
      <c r="AI708" t="s">
        <v>2803</v>
      </c>
      <c r="AJ708" t="s">
        <v>63</v>
      </c>
      <c r="AK708" t="s">
        <v>728</v>
      </c>
      <c r="AL708" t="s">
        <v>98</v>
      </c>
      <c r="AM708" t="s">
        <v>2804</v>
      </c>
      <c r="AN708" t="s">
        <v>99</v>
      </c>
      <c r="AO708">
        <v>608</v>
      </c>
      <c r="AP708" t="s">
        <v>2805</v>
      </c>
      <c r="AQ708" t="s">
        <v>70</v>
      </c>
      <c r="AR708" t="s">
        <v>203</v>
      </c>
      <c r="AS708" t="s">
        <v>72</v>
      </c>
      <c r="AT708" t="s">
        <v>53</v>
      </c>
      <c r="AU708" t="s">
        <v>53</v>
      </c>
      <c r="AV708" t="s">
        <v>53</v>
      </c>
      <c r="AW708" t="s">
        <v>53</v>
      </c>
      <c r="AX708" t="s">
        <v>76</v>
      </c>
      <c r="AY708" t="s">
        <v>53</v>
      </c>
      <c r="AZ708" t="s">
        <v>79</v>
      </c>
      <c r="BA708" t="s">
        <v>74</v>
      </c>
      <c r="BB708" t="s">
        <v>101</v>
      </c>
      <c r="BC708" t="s">
        <v>53</v>
      </c>
      <c r="BD708" t="s">
        <v>53</v>
      </c>
      <c r="BE708" t="s">
        <v>53</v>
      </c>
      <c r="BF708" t="s">
        <v>2806</v>
      </c>
      <c r="BG708" t="s">
        <v>132</v>
      </c>
      <c r="BH708" t="s">
        <v>53</v>
      </c>
      <c r="BI708" t="s">
        <v>53</v>
      </c>
    </row>
    <row r="709" spans="1:61" x14ac:dyDescent="0.25">
      <c r="A709" t="s">
        <v>2798</v>
      </c>
      <c r="B709" t="s">
        <v>54</v>
      </c>
      <c r="C709" t="s">
        <v>55</v>
      </c>
      <c r="D709" t="s">
        <v>54</v>
      </c>
      <c r="E709" t="s">
        <v>56</v>
      </c>
      <c r="F709" t="s">
        <v>54</v>
      </c>
      <c r="G709" t="s">
        <v>54</v>
      </c>
      <c r="H709">
        <v>559</v>
      </c>
      <c r="I709" t="s">
        <v>57</v>
      </c>
      <c r="J709" t="s">
        <v>58</v>
      </c>
      <c r="K709" t="s">
        <v>59</v>
      </c>
      <c r="L709" t="s">
        <v>2799</v>
      </c>
      <c r="M709" t="s">
        <v>61</v>
      </c>
      <c r="N709" t="s">
        <v>2800</v>
      </c>
      <c r="O709" t="s">
        <v>63</v>
      </c>
      <c r="P709" t="s">
        <v>64</v>
      </c>
      <c r="Q709">
        <v>561</v>
      </c>
      <c r="R709" t="s">
        <v>2790</v>
      </c>
      <c r="S709" t="s">
        <v>53</v>
      </c>
      <c r="T709" t="s">
        <v>53</v>
      </c>
      <c r="U709" t="s">
        <v>53</v>
      </c>
      <c r="V709" t="s">
        <v>61</v>
      </c>
      <c r="W709" t="s">
        <v>53</v>
      </c>
      <c r="X709" t="s">
        <v>66</v>
      </c>
      <c r="Y709" t="s">
        <v>53</v>
      </c>
      <c r="Z709" t="s">
        <v>53</v>
      </c>
      <c r="AA709" t="s">
        <v>53</v>
      </c>
      <c r="AB709" t="s">
        <v>53</v>
      </c>
      <c r="AC709" t="s">
        <v>2807</v>
      </c>
      <c r="AD709" t="s">
        <v>674</v>
      </c>
      <c r="AE709" t="s">
        <v>2800</v>
      </c>
      <c r="AF709" t="s">
        <v>53</v>
      </c>
      <c r="AG709" t="s">
        <v>2808</v>
      </c>
      <c r="AH709" t="s">
        <v>76</v>
      </c>
      <c r="AI709" t="s">
        <v>2803</v>
      </c>
      <c r="AJ709" t="s">
        <v>63</v>
      </c>
      <c r="AK709" t="s">
        <v>728</v>
      </c>
      <c r="AL709" t="s">
        <v>293</v>
      </c>
      <c r="AM709" t="s">
        <v>2804</v>
      </c>
      <c r="AN709" t="s">
        <v>112</v>
      </c>
      <c r="AO709">
        <v>717</v>
      </c>
      <c r="AP709" t="s">
        <v>2809</v>
      </c>
      <c r="AQ709" t="s">
        <v>70</v>
      </c>
      <c r="AR709" t="s">
        <v>305</v>
      </c>
      <c r="AS709" t="s">
        <v>72</v>
      </c>
      <c r="AT709" t="s">
        <v>53</v>
      </c>
      <c r="AU709" t="s">
        <v>53</v>
      </c>
      <c r="AV709" t="s">
        <v>53</v>
      </c>
      <c r="AW709" t="s">
        <v>53</v>
      </c>
      <c r="AX709" t="s">
        <v>76</v>
      </c>
      <c r="AY709" t="s">
        <v>53</v>
      </c>
      <c r="AZ709" t="s">
        <v>79</v>
      </c>
      <c r="BA709" t="s">
        <v>93</v>
      </c>
      <c r="BB709" t="s">
        <v>101</v>
      </c>
      <c r="BC709" t="s">
        <v>53</v>
      </c>
      <c r="BD709" t="s">
        <v>53</v>
      </c>
      <c r="BE709" t="s">
        <v>53</v>
      </c>
      <c r="BF709" t="s">
        <v>2810</v>
      </c>
      <c r="BG709" t="s">
        <v>78</v>
      </c>
      <c r="BH709" t="s">
        <v>53</v>
      </c>
      <c r="BI709" t="s">
        <v>53</v>
      </c>
    </row>
    <row r="710" spans="1:61" x14ac:dyDescent="0.25">
      <c r="A710" t="s">
        <v>2798</v>
      </c>
      <c r="B710" t="s">
        <v>54</v>
      </c>
      <c r="C710" t="s">
        <v>55</v>
      </c>
      <c r="D710" t="s">
        <v>54</v>
      </c>
      <c r="E710" t="s">
        <v>56</v>
      </c>
      <c r="F710" t="s">
        <v>54</v>
      </c>
      <c r="G710" t="s">
        <v>54</v>
      </c>
      <c r="H710">
        <v>559</v>
      </c>
      <c r="I710" t="s">
        <v>57</v>
      </c>
      <c r="J710" t="s">
        <v>58</v>
      </c>
      <c r="K710" t="s">
        <v>59</v>
      </c>
      <c r="L710" t="s">
        <v>2799</v>
      </c>
      <c r="M710" t="s">
        <v>61</v>
      </c>
      <c r="N710" t="s">
        <v>2800</v>
      </c>
      <c r="O710" t="s">
        <v>63</v>
      </c>
      <c r="P710" t="s">
        <v>64</v>
      </c>
      <c r="Q710">
        <v>561</v>
      </c>
      <c r="R710" t="s">
        <v>2790</v>
      </c>
      <c r="S710" t="s">
        <v>53</v>
      </c>
      <c r="T710" t="s">
        <v>53</v>
      </c>
      <c r="U710" t="s">
        <v>53</v>
      </c>
      <c r="V710" t="s">
        <v>61</v>
      </c>
      <c r="W710" t="s">
        <v>53</v>
      </c>
      <c r="X710" t="s">
        <v>66</v>
      </c>
      <c r="Y710" t="s">
        <v>53</v>
      </c>
      <c r="Z710" t="s">
        <v>53</v>
      </c>
      <c r="AA710" t="s">
        <v>53</v>
      </c>
      <c r="AB710" t="s">
        <v>53</v>
      </c>
      <c r="AC710" t="s">
        <v>2811</v>
      </c>
      <c r="AD710" t="s">
        <v>818</v>
      </c>
      <c r="AE710" t="s">
        <v>2812</v>
      </c>
      <c r="AF710" t="s">
        <v>2813</v>
      </c>
      <c r="AG710" t="s">
        <v>2812</v>
      </c>
      <c r="AH710" t="s">
        <v>61</v>
      </c>
      <c r="AI710" t="s">
        <v>2800</v>
      </c>
      <c r="AJ710" t="s">
        <v>63</v>
      </c>
      <c r="AK710" t="s">
        <v>64</v>
      </c>
      <c r="AL710" t="s">
        <v>150</v>
      </c>
      <c r="AM710" t="s">
        <v>2804</v>
      </c>
      <c r="AN710" t="s">
        <v>78</v>
      </c>
      <c r="AO710">
        <v>854</v>
      </c>
      <c r="AP710" t="s">
        <v>2814</v>
      </c>
      <c r="AQ710" t="s">
        <v>70</v>
      </c>
      <c r="AR710" t="s">
        <v>71</v>
      </c>
      <c r="AS710" t="s">
        <v>72</v>
      </c>
      <c r="AT710" t="s">
        <v>53</v>
      </c>
      <c r="AU710" t="s">
        <v>53</v>
      </c>
      <c r="AV710" t="s">
        <v>53</v>
      </c>
      <c r="AW710" t="s">
        <v>53</v>
      </c>
      <c r="AX710" t="s">
        <v>61</v>
      </c>
      <c r="AY710" t="s">
        <v>53</v>
      </c>
      <c r="AZ710" t="s">
        <v>66</v>
      </c>
      <c r="BA710" t="s">
        <v>93</v>
      </c>
      <c r="BB710" t="s">
        <v>225</v>
      </c>
      <c r="BC710" t="s">
        <v>53</v>
      </c>
      <c r="BD710" t="s">
        <v>53</v>
      </c>
      <c r="BE710" t="s">
        <v>53</v>
      </c>
      <c r="BF710" t="s">
        <v>2815</v>
      </c>
      <c r="BG710" t="s">
        <v>121</v>
      </c>
      <c r="BH710" t="s">
        <v>53</v>
      </c>
      <c r="BI710" t="s">
        <v>53</v>
      </c>
    </row>
    <row r="711" spans="1:61" x14ac:dyDescent="0.25">
      <c r="A711" t="s">
        <v>2798</v>
      </c>
      <c r="B711" t="s">
        <v>54</v>
      </c>
      <c r="C711" t="s">
        <v>55</v>
      </c>
      <c r="D711" t="s">
        <v>54</v>
      </c>
      <c r="E711" t="s">
        <v>56</v>
      </c>
      <c r="F711" t="s">
        <v>54</v>
      </c>
      <c r="G711" t="s">
        <v>54</v>
      </c>
      <c r="H711">
        <v>559</v>
      </c>
      <c r="I711" t="s">
        <v>57</v>
      </c>
      <c r="J711" t="s">
        <v>58</v>
      </c>
      <c r="K711" t="s">
        <v>59</v>
      </c>
      <c r="L711" t="s">
        <v>2799</v>
      </c>
      <c r="M711" t="s">
        <v>61</v>
      </c>
      <c r="N711" t="s">
        <v>2800</v>
      </c>
      <c r="O711" t="s">
        <v>63</v>
      </c>
      <c r="P711" t="s">
        <v>64</v>
      </c>
      <c r="Q711">
        <v>561</v>
      </c>
      <c r="R711" t="s">
        <v>2790</v>
      </c>
      <c r="S711" t="s">
        <v>53</v>
      </c>
      <c r="T711" t="s">
        <v>53</v>
      </c>
      <c r="U711" t="s">
        <v>53</v>
      </c>
      <c r="V711" t="s">
        <v>61</v>
      </c>
      <c r="W711" t="s">
        <v>53</v>
      </c>
      <c r="X711" t="s">
        <v>66</v>
      </c>
      <c r="Y711" t="s">
        <v>53</v>
      </c>
      <c r="Z711" t="s">
        <v>53</v>
      </c>
      <c r="AA711" t="s">
        <v>53</v>
      </c>
      <c r="AB711" t="s">
        <v>53</v>
      </c>
      <c r="AC711" t="s">
        <v>2076</v>
      </c>
      <c r="AD711" t="s">
        <v>2816</v>
      </c>
      <c r="AE711" t="s">
        <v>2817</v>
      </c>
      <c r="AF711" t="s">
        <v>2818</v>
      </c>
      <c r="AG711" t="s">
        <v>2817</v>
      </c>
      <c r="AH711" t="s">
        <v>61</v>
      </c>
      <c r="AI711" t="s">
        <v>2800</v>
      </c>
      <c r="AJ711" t="s">
        <v>63</v>
      </c>
      <c r="AK711" t="s">
        <v>64</v>
      </c>
      <c r="AL711" t="s">
        <v>150</v>
      </c>
      <c r="AM711" t="s">
        <v>2804</v>
      </c>
      <c r="AN711" t="s">
        <v>112</v>
      </c>
      <c r="AO711">
        <v>883</v>
      </c>
      <c r="AP711" t="s">
        <v>2819</v>
      </c>
      <c r="AQ711" t="s">
        <v>70</v>
      </c>
      <c r="AR711" t="s">
        <v>296</v>
      </c>
      <c r="AS711" t="s">
        <v>72</v>
      </c>
      <c r="AT711" t="s">
        <v>53</v>
      </c>
      <c r="AU711" t="s">
        <v>53</v>
      </c>
      <c r="AV711" t="s">
        <v>53</v>
      </c>
      <c r="AW711" t="s">
        <v>53</v>
      </c>
      <c r="AX711" t="s">
        <v>61</v>
      </c>
      <c r="AY711" t="s">
        <v>53</v>
      </c>
      <c r="AZ711" t="s">
        <v>66</v>
      </c>
      <c r="BA711" t="s">
        <v>93</v>
      </c>
      <c r="BB711" t="s">
        <v>101</v>
      </c>
      <c r="BC711" t="s">
        <v>53</v>
      </c>
      <c r="BD711" t="s">
        <v>53</v>
      </c>
      <c r="BE711" t="s">
        <v>53</v>
      </c>
      <c r="BF711" t="s">
        <v>2510</v>
      </c>
      <c r="BG711" t="s">
        <v>112</v>
      </c>
      <c r="BH711" t="s">
        <v>53</v>
      </c>
      <c r="BI711" t="s">
        <v>53</v>
      </c>
    </row>
    <row r="712" spans="1:61" x14ac:dyDescent="0.25">
      <c r="A712" t="s">
        <v>2798</v>
      </c>
      <c r="B712" t="s">
        <v>54</v>
      </c>
      <c r="C712" t="s">
        <v>55</v>
      </c>
      <c r="D712" t="s">
        <v>54</v>
      </c>
      <c r="E712" t="s">
        <v>56</v>
      </c>
      <c r="F712" t="s">
        <v>54</v>
      </c>
      <c r="G712" t="s">
        <v>54</v>
      </c>
      <c r="H712">
        <v>559</v>
      </c>
      <c r="I712" t="s">
        <v>57</v>
      </c>
      <c r="J712" t="s">
        <v>58</v>
      </c>
      <c r="K712" t="s">
        <v>59</v>
      </c>
      <c r="L712" t="s">
        <v>2799</v>
      </c>
      <c r="M712" t="s">
        <v>61</v>
      </c>
      <c r="N712" t="s">
        <v>2800</v>
      </c>
      <c r="O712" t="s">
        <v>63</v>
      </c>
      <c r="P712" t="s">
        <v>64</v>
      </c>
      <c r="Q712">
        <v>561</v>
      </c>
      <c r="R712" t="s">
        <v>2790</v>
      </c>
      <c r="S712" t="s">
        <v>53</v>
      </c>
      <c r="T712" t="s">
        <v>53</v>
      </c>
      <c r="U712" t="s">
        <v>53</v>
      </c>
      <c r="V712" t="s">
        <v>61</v>
      </c>
      <c r="W712" t="s">
        <v>53</v>
      </c>
      <c r="X712" t="s">
        <v>66</v>
      </c>
      <c r="Y712" t="s">
        <v>53</v>
      </c>
      <c r="Z712" t="s">
        <v>53</v>
      </c>
      <c r="AA712" t="s">
        <v>53</v>
      </c>
      <c r="AB712" t="s">
        <v>53</v>
      </c>
      <c r="AC712" t="s">
        <v>2820</v>
      </c>
      <c r="AD712" t="s">
        <v>2821</v>
      </c>
      <c r="AE712" t="s">
        <v>2817</v>
      </c>
      <c r="AF712" t="s">
        <v>2822</v>
      </c>
      <c r="AG712" t="s">
        <v>2817</v>
      </c>
      <c r="AH712" t="s">
        <v>61</v>
      </c>
      <c r="AI712" t="s">
        <v>2800</v>
      </c>
      <c r="AJ712" t="s">
        <v>63</v>
      </c>
      <c r="AK712" t="s">
        <v>64</v>
      </c>
      <c r="AL712" t="s">
        <v>150</v>
      </c>
      <c r="AM712" t="s">
        <v>2804</v>
      </c>
      <c r="AN712" t="s">
        <v>99</v>
      </c>
      <c r="AO712">
        <v>884</v>
      </c>
      <c r="AP712" t="s">
        <v>2823</v>
      </c>
      <c r="AQ712" t="s">
        <v>70</v>
      </c>
      <c r="AR712" t="s">
        <v>296</v>
      </c>
      <c r="AS712" t="s">
        <v>72</v>
      </c>
      <c r="AT712" t="s">
        <v>53</v>
      </c>
      <c r="AU712" t="s">
        <v>53</v>
      </c>
      <c r="AV712" t="s">
        <v>53</v>
      </c>
      <c r="AW712" t="s">
        <v>53</v>
      </c>
      <c r="AX712" t="s">
        <v>61</v>
      </c>
      <c r="AY712" t="s">
        <v>53</v>
      </c>
      <c r="AZ712" t="s">
        <v>66</v>
      </c>
      <c r="BA712" t="s">
        <v>74</v>
      </c>
      <c r="BB712" t="s">
        <v>101</v>
      </c>
      <c r="BC712" t="s">
        <v>53</v>
      </c>
      <c r="BD712" t="s">
        <v>53</v>
      </c>
      <c r="BE712" t="s">
        <v>53</v>
      </c>
      <c r="BF712" t="s">
        <v>2824</v>
      </c>
      <c r="BG712" t="s">
        <v>151</v>
      </c>
      <c r="BH712" t="s">
        <v>53</v>
      </c>
      <c r="BI712" t="s">
        <v>53</v>
      </c>
    </row>
    <row r="713" spans="1:61" x14ac:dyDescent="0.25">
      <c r="A713" t="s">
        <v>2798</v>
      </c>
      <c r="B713" t="s">
        <v>54</v>
      </c>
      <c r="C713" t="s">
        <v>55</v>
      </c>
      <c r="D713" t="s">
        <v>54</v>
      </c>
      <c r="E713" t="s">
        <v>56</v>
      </c>
      <c r="F713" t="s">
        <v>54</v>
      </c>
      <c r="G713" t="s">
        <v>54</v>
      </c>
      <c r="H713">
        <v>559</v>
      </c>
      <c r="I713" t="s">
        <v>57</v>
      </c>
      <c r="J713" t="s">
        <v>58</v>
      </c>
      <c r="K713" t="s">
        <v>59</v>
      </c>
      <c r="L713" t="s">
        <v>2799</v>
      </c>
      <c r="M713" t="s">
        <v>61</v>
      </c>
      <c r="N713" t="s">
        <v>2800</v>
      </c>
      <c r="O713" t="s">
        <v>63</v>
      </c>
      <c r="P713" t="s">
        <v>64</v>
      </c>
      <c r="Q713">
        <v>561</v>
      </c>
      <c r="R713" t="s">
        <v>2790</v>
      </c>
      <c r="S713" t="s">
        <v>53</v>
      </c>
      <c r="T713" t="s">
        <v>53</v>
      </c>
      <c r="U713" t="s">
        <v>53</v>
      </c>
      <c r="V713" t="s">
        <v>61</v>
      </c>
      <c r="W713" t="s">
        <v>53</v>
      </c>
      <c r="X713" t="s">
        <v>66</v>
      </c>
      <c r="Y713" t="s">
        <v>53</v>
      </c>
      <c r="Z713" t="s">
        <v>53</v>
      </c>
      <c r="AA713" t="s">
        <v>53</v>
      </c>
      <c r="AB713" t="s">
        <v>53</v>
      </c>
      <c r="AC713" t="s">
        <v>53</v>
      </c>
      <c r="AD713" t="s">
        <v>53</v>
      </c>
      <c r="AE713" t="s">
        <v>2825</v>
      </c>
      <c r="AF713" t="s">
        <v>2826</v>
      </c>
      <c r="AG713" t="s">
        <v>2825</v>
      </c>
      <c r="AH713" t="s">
        <v>61</v>
      </c>
      <c r="AI713" t="s">
        <v>2800</v>
      </c>
      <c r="AJ713" t="s">
        <v>63</v>
      </c>
      <c r="AK713" t="s">
        <v>64</v>
      </c>
      <c r="AL713" t="s">
        <v>53</v>
      </c>
      <c r="AM713" t="s">
        <v>2804</v>
      </c>
      <c r="AN713" t="s">
        <v>53</v>
      </c>
      <c r="AO713">
        <v>899</v>
      </c>
      <c r="AP713" t="s">
        <v>2827</v>
      </c>
      <c r="AQ713" t="s">
        <v>70</v>
      </c>
      <c r="AR713" t="s">
        <v>71</v>
      </c>
      <c r="AS713" t="s">
        <v>72</v>
      </c>
      <c r="AT713" t="s">
        <v>53</v>
      </c>
      <c r="AU713" t="s">
        <v>53</v>
      </c>
      <c r="AV713" t="s">
        <v>53</v>
      </c>
      <c r="AW713" t="s">
        <v>53</v>
      </c>
      <c r="AX713" t="s">
        <v>61</v>
      </c>
      <c r="AY713" t="s">
        <v>53</v>
      </c>
      <c r="AZ713" t="s">
        <v>66</v>
      </c>
      <c r="BA713" t="s">
        <v>74</v>
      </c>
      <c r="BB713" t="s">
        <v>101</v>
      </c>
      <c r="BC713" t="s">
        <v>53</v>
      </c>
      <c r="BD713" t="s">
        <v>53</v>
      </c>
      <c r="BE713" t="s">
        <v>53</v>
      </c>
      <c r="BF713" t="s">
        <v>53</v>
      </c>
      <c r="BG713" t="s">
        <v>82</v>
      </c>
      <c r="BH713" t="s">
        <v>53</v>
      </c>
      <c r="BI713" t="s">
        <v>53</v>
      </c>
    </row>
    <row r="714" spans="1:61" x14ac:dyDescent="0.25">
      <c r="A714" t="s">
        <v>2798</v>
      </c>
      <c r="B714" t="s">
        <v>54</v>
      </c>
      <c r="C714" t="s">
        <v>55</v>
      </c>
      <c r="D714" t="s">
        <v>54</v>
      </c>
      <c r="E714" t="s">
        <v>56</v>
      </c>
      <c r="F714" t="s">
        <v>54</v>
      </c>
      <c r="G714" t="s">
        <v>54</v>
      </c>
      <c r="H714">
        <v>559</v>
      </c>
      <c r="I714" t="s">
        <v>57</v>
      </c>
      <c r="J714" t="s">
        <v>58</v>
      </c>
      <c r="K714" t="s">
        <v>59</v>
      </c>
      <c r="L714" t="s">
        <v>2799</v>
      </c>
      <c r="M714" t="s">
        <v>61</v>
      </c>
      <c r="N714" t="s">
        <v>2800</v>
      </c>
      <c r="O714" t="s">
        <v>63</v>
      </c>
      <c r="P714" t="s">
        <v>64</v>
      </c>
      <c r="Q714">
        <v>561</v>
      </c>
      <c r="R714" t="s">
        <v>2790</v>
      </c>
      <c r="S714" t="s">
        <v>53</v>
      </c>
      <c r="T714" t="s">
        <v>53</v>
      </c>
      <c r="U714" t="s">
        <v>53</v>
      </c>
      <c r="V714" t="s">
        <v>61</v>
      </c>
      <c r="W714" t="s">
        <v>53</v>
      </c>
      <c r="X714" t="s">
        <v>66</v>
      </c>
      <c r="Y714" t="s">
        <v>53</v>
      </c>
      <c r="Z714" t="s">
        <v>53</v>
      </c>
      <c r="AA714" t="s">
        <v>53</v>
      </c>
      <c r="AB714" t="s">
        <v>53</v>
      </c>
      <c r="AC714" t="s">
        <v>2828</v>
      </c>
      <c r="AD714" t="s">
        <v>2031</v>
      </c>
      <c r="AE714" t="s">
        <v>2829</v>
      </c>
      <c r="AF714" t="s">
        <v>53</v>
      </c>
      <c r="AG714" t="s">
        <v>2829</v>
      </c>
      <c r="AH714" t="s">
        <v>61</v>
      </c>
      <c r="AI714" t="s">
        <v>2800</v>
      </c>
      <c r="AJ714" t="s">
        <v>63</v>
      </c>
      <c r="AK714" t="s">
        <v>64</v>
      </c>
      <c r="AL714" t="s">
        <v>206</v>
      </c>
      <c r="AM714" t="s">
        <v>2804</v>
      </c>
      <c r="AN714" t="s">
        <v>65</v>
      </c>
      <c r="AO714">
        <v>907</v>
      </c>
      <c r="AP714" t="s">
        <v>2830</v>
      </c>
      <c r="AQ714" t="s">
        <v>70</v>
      </c>
      <c r="AR714" t="s">
        <v>405</v>
      </c>
      <c r="AS714" t="s">
        <v>72</v>
      </c>
      <c r="AT714" t="s">
        <v>53</v>
      </c>
      <c r="AU714" t="s">
        <v>53</v>
      </c>
      <c r="AV714" t="s">
        <v>53</v>
      </c>
      <c r="AW714" t="s">
        <v>53</v>
      </c>
      <c r="AX714" t="s">
        <v>61</v>
      </c>
      <c r="AY714" t="s">
        <v>53</v>
      </c>
      <c r="AZ714" t="s">
        <v>66</v>
      </c>
      <c r="BA714" t="s">
        <v>74</v>
      </c>
      <c r="BB714" t="s">
        <v>53</v>
      </c>
      <c r="BC714" t="s">
        <v>53</v>
      </c>
      <c r="BD714" t="s">
        <v>53</v>
      </c>
      <c r="BE714" t="s">
        <v>53</v>
      </c>
      <c r="BF714" t="s">
        <v>2828</v>
      </c>
      <c r="BG714" t="s">
        <v>2831</v>
      </c>
      <c r="BH714" t="s">
        <v>53</v>
      </c>
      <c r="BI714" t="s">
        <v>53</v>
      </c>
    </row>
    <row r="715" spans="1:61" x14ac:dyDescent="0.25">
      <c r="A715" t="s">
        <v>2798</v>
      </c>
      <c r="B715" t="s">
        <v>54</v>
      </c>
      <c r="C715" t="s">
        <v>55</v>
      </c>
      <c r="D715" t="s">
        <v>54</v>
      </c>
      <c r="E715" t="s">
        <v>56</v>
      </c>
      <c r="F715" t="s">
        <v>54</v>
      </c>
      <c r="G715" t="s">
        <v>54</v>
      </c>
      <c r="H715">
        <v>559</v>
      </c>
      <c r="I715" t="s">
        <v>57</v>
      </c>
      <c r="J715" t="s">
        <v>58</v>
      </c>
      <c r="K715" t="s">
        <v>59</v>
      </c>
      <c r="L715" t="s">
        <v>2799</v>
      </c>
      <c r="M715" t="s">
        <v>61</v>
      </c>
      <c r="N715" t="s">
        <v>2800</v>
      </c>
      <c r="O715" t="s">
        <v>63</v>
      </c>
      <c r="P715" t="s">
        <v>64</v>
      </c>
      <c r="Q715">
        <v>561</v>
      </c>
      <c r="R715" t="s">
        <v>2790</v>
      </c>
      <c r="S715" t="s">
        <v>53</v>
      </c>
      <c r="T715" t="s">
        <v>53</v>
      </c>
      <c r="U715" t="s">
        <v>53</v>
      </c>
      <c r="V715" t="s">
        <v>61</v>
      </c>
      <c r="W715" t="s">
        <v>53</v>
      </c>
      <c r="X715" t="s">
        <v>66</v>
      </c>
      <c r="Y715" t="s">
        <v>53</v>
      </c>
      <c r="Z715" t="s">
        <v>53</v>
      </c>
      <c r="AA715" t="s">
        <v>53</v>
      </c>
      <c r="AB715" t="s">
        <v>53</v>
      </c>
      <c r="AC715" t="s">
        <v>2807</v>
      </c>
      <c r="AD715" t="s">
        <v>1391</v>
      </c>
      <c r="AE715" t="s">
        <v>2832</v>
      </c>
      <c r="AF715" t="s">
        <v>2833</v>
      </c>
      <c r="AG715" t="s">
        <v>2832</v>
      </c>
      <c r="AH715" t="s">
        <v>61</v>
      </c>
      <c r="AI715" t="s">
        <v>2800</v>
      </c>
      <c r="AJ715" t="s">
        <v>63</v>
      </c>
      <c r="AK715" t="s">
        <v>64</v>
      </c>
      <c r="AL715" t="s">
        <v>150</v>
      </c>
      <c r="AM715" t="s">
        <v>2804</v>
      </c>
      <c r="AN715" t="s">
        <v>65</v>
      </c>
      <c r="AO715">
        <v>915</v>
      </c>
      <c r="AP715" t="s">
        <v>2834</v>
      </c>
      <c r="AQ715" t="s">
        <v>70</v>
      </c>
      <c r="AR715" t="s">
        <v>71</v>
      </c>
      <c r="AS715" t="s">
        <v>72</v>
      </c>
      <c r="AT715" t="s">
        <v>53</v>
      </c>
      <c r="AU715" t="s">
        <v>53</v>
      </c>
      <c r="AV715" t="s">
        <v>53</v>
      </c>
      <c r="AW715" t="s">
        <v>53</v>
      </c>
      <c r="AX715" t="s">
        <v>61</v>
      </c>
      <c r="AY715" t="s">
        <v>53</v>
      </c>
      <c r="AZ715" t="s">
        <v>66</v>
      </c>
      <c r="BA715" t="s">
        <v>74</v>
      </c>
      <c r="BB715" t="s">
        <v>53</v>
      </c>
      <c r="BC715" t="s">
        <v>53</v>
      </c>
      <c r="BD715" t="s">
        <v>53</v>
      </c>
      <c r="BE715" t="s">
        <v>53</v>
      </c>
      <c r="BF715" t="s">
        <v>2807</v>
      </c>
      <c r="BG715" t="s">
        <v>85</v>
      </c>
      <c r="BH715" t="s">
        <v>53</v>
      </c>
      <c r="BI715" t="s">
        <v>53</v>
      </c>
    </row>
    <row r="716" spans="1:61" x14ac:dyDescent="0.25">
      <c r="A716" t="s">
        <v>2798</v>
      </c>
      <c r="B716" t="s">
        <v>54</v>
      </c>
      <c r="C716" t="s">
        <v>55</v>
      </c>
      <c r="D716" t="s">
        <v>54</v>
      </c>
      <c r="E716" t="s">
        <v>56</v>
      </c>
      <c r="F716" t="s">
        <v>54</v>
      </c>
      <c r="G716" t="s">
        <v>54</v>
      </c>
      <c r="H716">
        <v>559</v>
      </c>
      <c r="I716" t="s">
        <v>57</v>
      </c>
      <c r="J716" t="s">
        <v>58</v>
      </c>
      <c r="K716" t="s">
        <v>59</v>
      </c>
      <c r="L716" t="s">
        <v>2799</v>
      </c>
      <c r="M716" t="s">
        <v>61</v>
      </c>
      <c r="N716" t="s">
        <v>2800</v>
      </c>
      <c r="O716" t="s">
        <v>63</v>
      </c>
      <c r="P716" t="s">
        <v>64</v>
      </c>
      <c r="Q716">
        <v>561</v>
      </c>
      <c r="R716" t="s">
        <v>2790</v>
      </c>
      <c r="S716" t="s">
        <v>53</v>
      </c>
      <c r="T716" t="s">
        <v>53</v>
      </c>
      <c r="U716" t="s">
        <v>53</v>
      </c>
      <c r="V716" t="s">
        <v>61</v>
      </c>
      <c r="W716" t="s">
        <v>53</v>
      </c>
      <c r="X716" t="s">
        <v>66</v>
      </c>
      <c r="Y716" t="s">
        <v>53</v>
      </c>
      <c r="Z716" t="s">
        <v>53</v>
      </c>
      <c r="AA716" t="s">
        <v>53</v>
      </c>
      <c r="AB716" t="s">
        <v>53</v>
      </c>
      <c r="AC716" t="s">
        <v>2835</v>
      </c>
      <c r="AD716" t="s">
        <v>1407</v>
      </c>
      <c r="AE716" t="s">
        <v>2832</v>
      </c>
      <c r="AF716" t="s">
        <v>2836</v>
      </c>
      <c r="AG716" t="s">
        <v>2832</v>
      </c>
      <c r="AH716" t="s">
        <v>61</v>
      </c>
      <c r="AI716" t="s">
        <v>2800</v>
      </c>
      <c r="AJ716" t="s">
        <v>63</v>
      </c>
      <c r="AK716" t="s">
        <v>64</v>
      </c>
      <c r="AL716" t="s">
        <v>150</v>
      </c>
      <c r="AM716" t="s">
        <v>2804</v>
      </c>
      <c r="AN716" t="s">
        <v>65</v>
      </c>
      <c r="AO716">
        <v>916</v>
      </c>
      <c r="AP716" t="s">
        <v>2837</v>
      </c>
      <c r="AQ716" t="s">
        <v>70</v>
      </c>
      <c r="AR716" t="s">
        <v>71</v>
      </c>
      <c r="AS716" t="s">
        <v>72</v>
      </c>
      <c r="AT716" t="s">
        <v>53</v>
      </c>
      <c r="AU716" t="s">
        <v>53</v>
      </c>
      <c r="AV716" t="s">
        <v>53</v>
      </c>
      <c r="AW716" t="s">
        <v>53</v>
      </c>
      <c r="AX716" t="s">
        <v>61</v>
      </c>
      <c r="AY716" t="s">
        <v>53</v>
      </c>
      <c r="AZ716" t="s">
        <v>66</v>
      </c>
      <c r="BA716" t="s">
        <v>74</v>
      </c>
      <c r="BB716" t="s">
        <v>53</v>
      </c>
      <c r="BC716" t="s">
        <v>53</v>
      </c>
      <c r="BD716" t="s">
        <v>53</v>
      </c>
      <c r="BE716" t="s">
        <v>53</v>
      </c>
      <c r="BF716" t="s">
        <v>2835</v>
      </c>
      <c r="BG716" t="s">
        <v>85</v>
      </c>
      <c r="BH716" t="s">
        <v>53</v>
      </c>
      <c r="BI716" t="s">
        <v>53</v>
      </c>
    </row>
    <row r="717" spans="1:61" x14ac:dyDescent="0.25">
      <c r="A717" t="s">
        <v>2798</v>
      </c>
      <c r="B717" t="s">
        <v>54</v>
      </c>
      <c r="C717" t="s">
        <v>55</v>
      </c>
      <c r="D717" t="s">
        <v>54</v>
      </c>
      <c r="E717" t="s">
        <v>56</v>
      </c>
      <c r="F717" t="s">
        <v>54</v>
      </c>
      <c r="G717" t="s">
        <v>54</v>
      </c>
      <c r="H717">
        <v>559</v>
      </c>
      <c r="I717" t="s">
        <v>57</v>
      </c>
      <c r="J717" t="s">
        <v>58</v>
      </c>
      <c r="K717" t="s">
        <v>59</v>
      </c>
      <c r="L717" t="s">
        <v>2799</v>
      </c>
      <c r="M717" t="s">
        <v>61</v>
      </c>
      <c r="N717" t="s">
        <v>2800</v>
      </c>
      <c r="O717" t="s">
        <v>63</v>
      </c>
      <c r="P717" t="s">
        <v>64</v>
      </c>
      <c r="Q717">
        <v>561</v>
      </c>
      <c r="R717" t="s">
        <v>2790</v>
      </c>
      <c r="S717" t="s">
        <v>53</v>
      </c>
      <c r="T717" t="s">
        <v>53</v>
      </c>
      <c r="U717" t="s">
        <v>53</v>
      </c>
      <c r="V717" t="s">
        <v>61</v>
      </c>
      <c r="W717" t="s">
        <v>53</v>
      </c>
      <c r="X717" t="s">
        <v>66</v>
      </c>
      <c r="Y717" t="s">
        <v>53</v>
      </c>
      <c r="Z717" t="s">
        <v>53</v>
      </c>
      <c r="AA717" t="s">
        <v>53</v>
      </c>
      <c r="AB717" t="s">
        <v>53</v>
      </c>
      <c r="AC717" t="s">
        <v>53</v>
      </c>
      <c r="AD717" t="s">
        <v>53</v>
      </c>
      <c r="AE717" t="s">
        <v>2838</v>
      </c>
      <c r="AF717" t="s">
        <v>2839</v>
      </c>
      <c r="AG717" t="s">
        <v>2840</v>
      </c>
      <c r="AH717" t="s">
        <v>61</v>
      </c>
      <c r="AI717" t="s">
        <v>2800</v>
      </c>
      <c r="AJ717" t="s">
        <v>63</v>
      </c>
      <c r="AK717" t="s">
        <v>64</v>
      </c>
      <c r="AL717" t="s">
        <v>53</v>
      </c>
      <c r="AM717" t="s">
        <v>2804</v>
      </c>
      <c r="AN717" t="s">
        <v>53</v>
      </c>
      <c r="AO717">
        <v>927</v>
      </c>
      <c r="AP717" t="s">
        <v>2841</v>
      </c>
      <c r="AQ717" t="s">
        <v>70</v>
      </c>
      <c r="AR717" t="s">
        <v>203</v>
      </c>
      <c r="AS717" t="s">
        <v>230</v>
      </c>
      <c r="AT717" t="s">
        <v>53</v>
      </c>
      <c r="AU717" t="s">
        <v>53</v>
      </c>
      <c r="AV717" t="s">
        <v>53</v>
      </c>
      <c r="AW717" t="s">
        <v>53</v>
      </c>
      <c r="AX717" t="s">
        <v>61</v>
      </c>
      <c r="AY717" t="s">
        <v>53</v>
      </c>
      <c r="AZ717" t="s">
        <v>66</v>
      </c>
      <c r="BA717" t="s">
        <v>74</v>
      </c>
      <c r="BB717" t="s">
        <v>53</v>
      </c>
      <c r="BC717" t="s">
        <v>53</v>
      </c>
      <c r="BD717" t="s">
        <v>53</v>
      </c>
      <c r="BE717" t="s">
        <v>53</v>
      </c>
      <c r="BF717" t="s">
        <v>53</v>
      </c>
      <c r="BG717" t="s">
        <v>85</v>
      </c>
      <c r="BH717" t="s">
        <v>53</v>
      </c>
      <c r="BI717" t="s">
        <v>53</v>
      </c>
    </row>
    <row r="718" spans="1:61" x14ac:dyDescent="0.25">
      <c r="A718" t="s">
        <v>2798</v>
      </c>
      <c r="B718" t="s">
        <v>54</v>
      </c>
      <c r="C718" t="s">
        <v>55</v>
      </c>
      <c r="D718" t="s">
        <v>54</v>
      </c>
      <c r="E718" t="s">
        <v>56</v>
      </c>
      <c r="F718" t="s">
        <v>54</v>
      </c>
      <c r="G718" t="s">
        <v>54</v>
      </c>
      <c r="H718">
        <v>559</v>
      </c>
      <c r="I718" t="s">
        <v>57</v>
      </c>
      <c r="J718" t="s">
        <v>58</v>
      </c>
      <c r="K718" t="s">
        <v>59</v>
      </c>
      <c r="L718" t="s">
        <v>2799</v>
      </c>
      <c r="M718" t="s">
        <v>61</v>
      </c>
      <c r="N718" t="s">
        <v>2800</v>
      </c>
      <c r="O718" t="s">
        <v>63</v>
      </c>
      <c r="P718" t="s">
        <v>64</v>
      </c>
      <c r="Q718">
        <v>561</v>
      </c>
      <c r="R718" t="s">
        <v>2790</v>
      </c>
      <c r="S718" t="s">
        <v>53</v>
      </c>
      <c r="T718" t="s">
        <v>53</v>
      </c>
      <c r="U718" t="s">
        <v>53</v>
      </c>
      <c r="V718" t="s">
        <v>61</v>
      </c>
      <c r="W718" t="s">
        <v>53</v>
      </c>
      <c r="X718" t="s">
        <v>66</v>
      </c>
      <c r="Y718" t="s">
        <v>53</v>
      </c>
      <c r="Z718" t="s">
        <v>53</v>
      </c>
      <c r="AA718" t="s">
        <v>53</v>
      </c>
      <c r="AB718" t="s">
        <v>53</v>
      </c>
      <c r="AC718" t="s">
        <v>2842</v>
      </c>
      <c r="AD718" t="s">
        <v>2789</v>
      </c>
      <c r="AE718" t="s">
        <v>2840</v>
      </c>
      <c r="AF718" t="s">
        <v>2843</v>
      </c>
      <c r="AG718" t="s">
        <v>2840</v>
      </c>
      <c r="AH718" t="s">
        <v>61</v>
      </c>
      <c r="AI718" t="s">
        <v>2800</v>
      </c>
      <c r="AJ718" t="s">
        <v>63</v>
      </c>
      <c r="AK718" t="s">
        <v>64</v>
      </c>
      <c r="AL718" t="s">
        <v>98</v>
      </c>
      <c r="AM718" t="s">
        <v>2804</v>
      </c>
      <c r="AN718" t="s">
        <v>99</v>
      </c>
      <c r="AO718">
        <v>928</v>
      </c>
      <c r="AP718" t="s">
        <v>2844</v>
      </c>
      <c r="AQ718" t="s">
        <v>70</v>
      </c>
      <c r="AR718" t="s">
        <v>203</v>
      </c>
      <c r="AS718" t="s">
        <v>72</v>
      </c>
      <c r="AT718" t="s">
        <v>53</v>
      </c>
      <c r="AU718" t="s">
        <v>53</v>
      </c>
      <c r="AV718" t="s">
        <v>53</v>
      </c>
      <c r="AW718" t="s">
        <v>53</v>
      </c>
      <c r="AX718" t="s">
        <v>61</v>
      </c>
      <c r="AY718" t="s">
        <v>53</v>
      </c>
      <c r="AZ718" t="s">
        <v>66</v>
      </c>
      <c r="BA718" t="s">
        <v>74</v>
      </c>
      <c r="BB718" t="s">
        <v>53</v>
      </c>
      <c r="BC718" t="s">
        <v>53</v>
      </c>
      <c r="BD718" t="s">
        <v>53</v>
      </c>
      <c r="BE718" t="s">
        <v>53</v>
      </c>
      <c r="BF718" t="s">
        <v>2845</v>
      </c>
      <c r="BG718" t="s">
        <v>194</v>
      </c>
      <c r="BH718" t="s">
        <v>53</v>
      </c>
      <c r="BI718" t="s">
        <v>53</v>
      </c>
    </row>
    <row r="719" spans="1:61" x14ac:dyDescent="0.25">
      <c r="A719" t="s">
        <v>2798</v>
      </c>
      <c r="B719" t="s">
        <v>54</v>
      </c>
      <c r="C719" t="s">
        <v>55</v>
      </c>
      <c r="D719" t="s">
        <v>54</v>
      </c>
      <c r="E719" t="s">
        <v>56</v>
      </c>
      <c r="F719" t="s">
        <v>54</v>
      </c>
      <c r="G719" t="s">
        <v>54</v>
      </c>
      <c r="H719">
        <v>559</v>
      </c>
      <c r="I719" t="s">
        <v>57</v>
      </c>
      <c r="J719" t="s">
        <v>58</v>
      </c>
      <c r="K719" t="s">
        <v>59</v>
      </c>
      <c r="L719" t="s">
        <v>2799</v>
      </c>
      <c r="M719" t="s">
        <v>61</v>
      </c>
      <c r="N719" t="s">
        <v>2800</v>
      </c>
      <c r="O719" t="s">
        <v>63</v>
      </c>
      <c r="P719" t="s">
        <v>64</v>
      </c>
      <c r="Q719">
        <v>561</v>
      </c>
      <c r="R719" t="s">
        <v>2790</v>
      </c>
      <c r="S719" t="s">
        <v>53</v>
      </c>
      <c r="T719" t="s">
        <v>53</v>
      </c>
      <c r="U719" t="s">
        <v>53</v>
      </c>
      <c r="V719" t="s">
        <v>61</v>
      </c>
      <c r="W719" t="s">
        <v>53</v>
      </c>
      <c r="X719" t="s">
        <v>66</v>
      </c>
      <c r="Y719" t="s">
        <v>53</v>
      </c>
      <c r="Z719" t="s">
        <v>53</v>
      </c>
      <c r="AA719" t="s">
        <v>53</v>
      </c>
      <c r="AB719" t="s">
        <v>53</v>
      </c>
      <c r="AC719" t="s">
        <v>2591</v>
      </c>
      <c r="AD719" t="s">
        <v>2846</v>
      </c>
      <c r="AE719" t="s">
        <v>2840</v>
      </c>
      <c r="AF719" t="s">
        <v>53</v>
      </c>
      <c r="AG719" t="s">
        <v>2840</v>
      </c>
      <c r="AH719" t="s">
        <v>61</v>
      </c>
      <c r="AI719" t="s">
        <v>2800</v>
      </c>
      <c r="AJ719" t="s">
        <v>63</v>
      </c>
      <c r="AK719" t="s">
        <v>64</v>
      </c>
      <c r="AL719" t="s">
        <v>98</v>
      </c>
      <c r="AM719" t="s">
        <v>2804</v>
      </c>
      <c r="AN719" t="s">
        <v>112</v>
      </c>
      <c r="AO719">
        <v>929</v>
      </c>
      <c r="AP719" t="s">
        <v>2847</v>
      </c>
      <c r="AQ719" t="s">
        <v>70</v>
      </c>
      <c r="AR719" t="s">
        <v>203</v>
      </c>
      <c r="AS719" t="s">
        <v>72</v>
      </c>
      <c r="AT719" t="s">
        <v>53</v>
      </c>
      <c r="AU719" t="s">
        <v>53</v>
      </c>
      <c r="AV719" t="s">
        <v>53</v>
      </c>
      <c r="AW719" t="s">
        <v>53</v>
      </c>
      <c r="AX719" t="s">
        <v>61</v>
      </c>
      <c r="AY719" t="s">
        <v>53</v>
      </c>
      <c r="AZ719" t="s">
        <v>66</v>
      </c>
      <c r="BA719" t="s">
        <v>93</v>
      </c>
      <c r="BB719" t="s">
        <v>53</v>
      </c>
      <c r="BC719" t="s">
        <v>53</v>
      </c>
      <c r="BD719" t="s">
        <v>53</v>
      </c>
      <c r="BE719" t="s">
        <v>53</v>
      </c>
      <c r="BF719" t="s">
        <v>2848</v>
      </c>
      <c r="BG719" t="s">
        <v>82</v>
      </c>
      <c r="BH719" t="s">
        <v>53</v>
      </c>
      <c r="BI719" t="s">
        <v>53</v>
      </c>
    </row>
    <row r="720" spans="1:61" x14ac:dyDescent="0.25">
      <c r="A720" t="s">
        <v>53</v>
      </c>
      <c r="B720" t="s">
        <v>54</v>
      </c>
      <c r="C720" t="s">
        <v>55</v>
      </c>
      <c r="D720" t="s">
        <v>54</v>
      </c>
      <c r="E720" t="s">
        <v>56</v>
      </c>
      <c r="F720" t="s">
        <v>54</v>
      </c>
      <c r="G720" t="s">
        <v>54</v>
      </c>
      <c r="H720">
        <v>560</v>
      </c>
      <c r="I720" t="s">
        <v>57</v>
      </c>
      <c r="J720" t="s">
        <v>58</v>
      </c>
      <c r="K720" t="s">
        <v>104</v>
      </c>
      <c r="L720" t="s">
        <v>2849</v>
      </c>
      <c r="M720" t="s">
        <v>485</v>
      </c>
      <c r="N720" t="s">
        <v>1245</v>
      </c>
      <c r="O720" t="s">
        <v>63</v>
      </c>
      <c r="P720" t="s">
        <v>53</v>
      </c>
      <c r="Q720">
        <v>562</v>
      </c>
      <c r="R720" t="s">
        <v>2795</v>
      </c>
      <c r="S720" t="s">
        <v>53</v>
      </c>
      <c r="T720" t="s">
        <v>53</v>
      </c>
      <c r="U720" t="s">
        <v>53</v>
      </c>
      <c r="V720" t="s">
        <v>485</v>
      </c>
      <c r="W720" t="s">
        <v>53</v>
      </c>
      <c r="X720" t="s">
        <v>2452</v>
      </c>
      <c r="Y720" t="s">
        <v>53</v>
      </c>
      <c r="Z720" t="s">
        <v>53</v>
      </c>
      <c r="AA720" t="s">
        <v>53</v>
      </c>
      <c r="AB720" t="s">
        <v>53</v>
      </c>
      <c r="AC720" t="s">
        <v>2462</v>
      </c>
      <c r="AD720" t="s">
        <v>928</v>
      </c>
      <c r="AE720" t="s">
        <v>2473</v>
      </c>
      <c r="AF720" t="s">
        <v>53</v>
      </c>
      <c r="AG720" t="s">
        <v>2473</v>
      </c>
      <c r="AH720" t="s">
        <v>485</v>
      </c>
      <c r="AI720" t="s">
        <v>1245</v>
      </c>
      <c r="AJ720" t="s">
        <v>63</v>
      </c>
      <c r="AK720" t="s">
        <v>53</v>
      </c>
      <c r="AL720" t="s">
        <v>98</v>
      </c>
      <c r="AM720" t="s">
        <v>2850</v>
      </c>
      <c r="AN720" t="s">
        <v>151</v>
      </c>
      <c r="AO720">
        <v>745</v>
      </c>
      <c r="AP720" t="s">
        <v>2851</v>
      </c>
      <c r="AQ720" t="s">
        <v>70</v>
      </c>
      <c r="AR720" t="s">
        <v>310</v>
      </c>
      <c r="AS720" t="s">
        <v>72</v>
      </c>
      <c r="AT720" t="s">
        <v>53</v>
      </c>
      <c r="AU720" t="s">
        <v>53</v>
      </c>
      <c r="AV720" t="s">
        <v>53</v>
      </c>
      <c r="AW720" t="s">
        <v>53</v>
      </c>
      <c r="AX720" t="s">
        <v>485</v>
      </c>
      <c r="AY720" t="s">
        <v>53</v>
      </c>
      <c r="AZ720" t="s">
        <v>2452</v>
      </c>
      <c r="BA720" t="s">
        <v>74</v>
      </c>
      <c r="BB720" t="s">
        <v>101</v>
      </c>
      <c r="BC720" t="s">
        <v>53</v>
      </c>
      <c r="BD720" t="s">
        <v>53</v>
      </c>
      <c r="BE720" t="s">
        <v>53</v>
      </c>
      <c r="BF720" t="s">
        <v>2852</v>
      </c>
      <c r="BG720" t="s">
        <v>151</v>
      </c>
      <c r="BH720" t="s">
        <v>53</v>
      </c>
      <c r="BI720" t="s">
        <v>53</v>
      </c>
    </row>
    <row r="721" spans="1:61" x14ac:dyDescent="0.25">
      <c r="A721" t="s">
        <v>53</v>
      </c>
      <c r="B721" t="s">
        <v>54</v>
      </c>
      <c r="C721" t="s">
        <v>55</v>
      </c>
      <c r="D721" t="s">
        <v>54</v>
      </c>
      <c r="E721" t="s">
        <v>56</v>
      </c>
      <c r="F721" t="s">
        <v>54</v>
      </c>
      <c r="G721" t="s">
        <v>54</v>
      </c>
      <c r="H721">
        <v>560</v>
      </c>
      <c r="I721" t="s">
        <v>57</v>
      </c>
      <c r="J721" t="s">
        <v>58</v>
      </c>
      <c r="K721" t="s">
        <v>104</v>
      </c>
      <c r="L721" t="s">
        <v>2849</v>
      </c>
      <c r="M721" t="s">
        <v>485</v>
      </c>
      <c r="N721" t="s">
        <v>1245</v>
      </c>
      <c r="O721" t="s">
        <v>63</v>
      </c>
      <c r="P721" t="s">
        <v>53</v>
      </c>
      <c r="Q721">
        <v>562</v>
      </c>
      <c r="R721" t="s">
        <v>2795</v>
      </c>
      <c r="S721" t="s">
        <v>53</v>
      </c>
      <c r="T721" t="s">
        <v>53</v>
      </c>
      <c r="U721" t="s">
        <v>53</v>
      </c>
      <c r="V721" t="s">
        <v>485</v>
      </c>
      <c r="W721" t="s">
        <v>53</v>
      </c>
      <c r="X721" t="s">
        <v>2452</v>
      </c>
      <c r="Y721" t="s">
        <v>53</v>
      </c>
      <c r="Z721" t="s">
        <v>53</v>
      </c>
      <c r="AA721" t="s">
        <v>53</v>
      </c>
      <c r="AB721" t="s">
        <v>53</v>
      </c>
      <c r="AC721" t="s">
        <v>2853</v>
      </c>
      <c r="AD721" t="s">
        <v>216</v>
      </c>
      <c r="AE721" t="s">
        <v>2854</v>
      </c>
      <c r="AF721" t="s">
        <v>53</v>
      </c>
      <c r="AG721" t="s">
        <v>2855</v>
      </c>
      <c r="AH721" t="s">
        <v>485</v>
      </c>
      <c r="AI721" t="s">
        <v>1245</v>
      </c>
      <c r="AJ721" t="s">
        <v>63</v>
      </c>
      <c r="AK721" t="s">
        <v>53</v>
      </c>
      <c r="AL721" t="s">
        <v>98</v>
      </c>
      <c r="AM721" t="s">
        <v>2850</v>
      </c>
      <c r="AN721" t="s">
        <v>99</v>
      </c>
      <c r="AO721">
        <v>803</v>
      </c>
      <c r="AP721" t="s">
        <v>2856</v>
      </c>
      <c r="AQ721" t="s">
        <v>70</v>
      </c>
      <c r="AR721" t="s">
        <v>310</v>
      </c>
      <c r="AS721" t="s">
        <v>72</v>
      </c>
      <c r="AT721" t="s">
        <v>53</v>
      </c>
      <c r="AU721" t="s">
        <v>53</v>
      </c>
      <c r="AV721" t="s">
        <v>53</v>
      </c>
      <c r="AW721" t="s">
        <v>53</v>
      </c>
      <c r="AX721" t="s">
        <v>485</v>
      </c>
      <c r="AY721" t="s">
        <v>53</v>
      </c>
      <c r="AZ721" t="s">
        <v>2452</v>
      </c>
      <c r="BA721" t="s">
        <v>74</v>
      </c>
      <c r="BB721" t="s">
        <v>101</v>
      </c>
      <c r="BC721" t="s">
        <v>53</v>
      </c>
      <c r="BD721" t="s">
        <v>53</v>
      </c>
      <c r="BE721" t="s">
        <v>53</v>
      </c>
      <c r="BF721" t="s">
        <v>2857</v>
      </c>
      <c r="BG721" t="s">
        <v>112</v>
      </c>
      <c r="BH721" t="s">
        <v>53</v>
      </c>
      <c r="BI721" t="s">
        <v>53</v>
      </c>
    </row>
    <row r="722" spans="1:61" x14ac:dyDescent="0.25">
      <c r="A722" t="s">
        <v>2858</v>
      </c>
      <c r="B722" t="s">
        <v>54</v>
      </c>
      <c r="C722" t="s">
        <v>53</v>
      </c>
      <c r="D722" t="s">
        <v>54</v>
      </c>
      <c r="E722" t="s">
        <v>56</v>
      </c>
      <c r="F722" t="s">
        <v>54</v>
      </c>
      <c r="G722" t="s">
        <v>54</v>
      </c>
      <c r="H722">
        <v>561</v>
      </c>
      <c r="I722" t="s">
        <v>1464</v>
      </c>
      <c r="J722" t="s">
        <v>53</v>
      </c>
      <c r="K722" t="s">
        <v>53</v>
      </c>
      <c r="L722" t="s">
        <v>53</v>
      </c>
      <c r="M722" t="s">
        <v>321</v>
      </c>
      <c r="N722" t="s">
        <v>53</v>
      </c>
      <c r="O722" t="s">
        <v>63</v>
      </c>
      <c r="P722" t="s">
        <v>53</v>
      </c>
      <c r="Q722">
        <v>563</v>
      </c>
      <c r="R722" t="s">
        <v>2804</v>
      </c>
      <c r="S722" t="s">
        <v>53</v>
      </c>
      <c r="T722" t="s">
        <v>53</v>
      </c>
      <c r="U722" t="s">
        <v>53</v>
      </c>
      <c r="V722" t="s">
        <v>53</v>
      </c>
      <c r="W722" t="s">
        <v>53</v>
      </c>
      <c r="X722" t="s">
        <v>53</v>
      </c>
      <c r="Y722" t="s">
        <v>53</v>
      </c>
      <c r="Z722" t="s">
        <v>53</v>
      </c>
      <c r="AA722" t="s">
        <v>53</v>
      </c>
      <c r="AB722" t="s">
        <v>2859</v>
      </c>
      <c r="AC722" t="s">
        <v>276</v>
      </c>
      <c r="AD722" t="s">
        <v>2388</v>
      </c>
      <c r="AE722" t="s">
        <v>2860</v>
      </c>
      <c r="AF722" t="s">
        <v>53</v>
      </c>
      <c r="AG722" t="s">
        <v>2861</v>
      </c>
      <c r="AH722" t="s">
        <v>321</v>
      </c>
      <c r="AI722" t="s">
        <v>53</v>
      </c>
      <c r="AJ722" t="s">
        <v>63</v>
      </c>
      <c r="AK722" t="s">
        <v>53</v>
      </c>
      <c r="AL722" t="s">
        <v>98</v>
      </c>
      <c r="AM722" t="s">
        <v>2862</v>
      </c>
      <c r="AN722" t="s">
        <v>85</v>
      </c>
      <c r="AO722">
        <v>609</v>
      </c>
      <c r="AP722" t="s">
        <v>2863</v>
      </c>
      <c r="AQ722" t="s">
        <v>2340</v>
      </c>
      <c r="AR722" t="s">
        <v>203</v>
      </c>
      <c r="AS722" t="s">
        <v>72</v>
      </c>
      <c r="AT722" t="s">
        <v>53</v>
      </c>
      <c r="AU722" t="s">
        <v>53</v>
      </c>
      <c r="AV722" t="s">
        <v>53</v>
      </c>
      <c r="AW722" t="s">
        <v>53</v>
      </c>
      <c r="AX722" t="s">
        <v>53</v>
      </c>
      <c r="AY722" t="s">
        <v>53</v>
      </c>
      <c r="AZ722" t="s">
        <v>53</v>
      </c>
      <c r="BA722" t="s">
        <v>74</v>
      </c>
      <c r="BB722" t="s">
        <v>101</v>
      </c>
      <c r="BC722" t="s">
        <v>53</v>
      </c>
      <c r="BD722" t="s">
        <v>53</v>
      </c>
      <c r="BE722" t="s">
        <v>53</v>
      </c>
      <c r="BF722" t="s">
        <v>2864</v>
      </c>
      <c r="BG722" t="s">
        <v>132</v>
      </c>
      <c r="BH722" t="s">
        <v>53</v>
      </c>
      <c r="BI722" t="s">
        <v>2859</v>
      </c>
    </row>
    <row r="723" spans="1:61" x14ac:dyDescent="0.25">
      <c r="A723" t="s">
        <v>53</v>
      </c>
      <c r="B723" t="s">
        <v>54</v>
      </c>
      <c r="C723" t="s">
        <v>55</v>
      </c>
      <c r="D723" t="s">
        <v>54</v>
      </c>
      <c r="E723" t="s">
        <v>56</v>
      </c>
      <c r="F723" t="s">
        <v>54</v>
      </c>
      <c r="G723" t="s">
        <v>54</v>
      </c>
      <c r="H723">
        <v>562</v>
      </c>
      <c r="I723" t="s">
        <v>57</v>
      </c>
      <c r="J723" t="s">
        <v>58</v>
      </c>
      <c r="K723" t="s">
        <v>59</v>
      </c>
      <c r="L723" t="s">
        <v>53</v>
      </c>
      <c r="M723" t="s">
        <v>485</v>
      </c>
      <c r="N723" t="s">
        <v>53</v>
      </c>
      <c r="O723" t="s">
        <v>63</v>
      </c>
      <c r="P723" t="s">
        <v>53</v>
      </c>
      <c r="Q723">
        <v>564</v>
      </c>
      <c r="R723" t="s">
        <v>2850</v>
      </c>
      <c r="S723" t="s">
        <v>53</v>
      </c>
      <c r="T723" t="s">
        <v>53</v>
      </c>
      <c r="U723" t="s">
        <v>53</v>
      </c>
      <c r="V723" t="s">
        <v>485</v>
      </c>
      <c r="W723" t="s">
        <v>53</v>
      </c>
      <c r="X723" t="s">
        <v>2452</v>
      </c>
      <c r="Y723" t="s">
        <v>53</v>
      </c>
      <c r="Z723" t="s">
        <v>53</v>
      </c>
      <c r="AA723" t="s">
        <v>53</v>
      </c>
      <c r="AB723" t="s">
        <v>53</v>
      </c>
      <c r="AC723" t="s">
        <v>2865</v>
      </c>
      <c r="AD723" t="s">
        <v>439</v>
      </c>
      <c r="AE723" t="s">
        <v>2861</v>
      </c>
      <c r="AF723" t="s">
        <v>53</v>
      </c>
      <c r="AG723" t="s">
        <v>2866</v>
      </c>
      <c r="AH723" t="s">
        <v>485</v>
      </c>
      <c r="AI723" t="s">
        <v>53</v>
      </c>
      <c r="AJ723" t="s">
        <v>63</v>
      </c>
      <c r="AK723" t="s">
        <v>53</v>
      </c>
      <c r="AL723" t="s">
        <v>98</v>
      </c>
      <c r="AM723" t="s">
        <v>2867</v>
      </c>
      <c r="AN723" t="s">
        <v>151</v>
      </c>
      <c r="AO723">
        <v>610</v>
      </c>
      <c r="AP723" t="s">
        <v>2868</v>
      </c>
      <c r="AQ723" t="s">
        <v>70</v>
      </c>
      <c r="AR723" t="s">
        <v>310</v>
      </c>
      <c r="AS723" t="s">
        <v>72</v>
      </c>
      <c r="AT723" t="s">
        <v>53</v>
      </c>
      <c r="AU723" t="s">
        <v>53</v>
      </c>
      <c r="AV723" t="s">
        <v>53</v>
      </c>
      <c r="AW723" t="s">
        <v>53</v>
      </c>
      <c r="AX723" t="s">
        <v>485</v>
      </c>
      <c r="AY723" t="s">
        <v>53</v>
      </c>
      <c r="AZ723" t="s">
        <v>2452</v>
      </c>
      <c r="BA723" t="s">
        <v>74</v>
      </c>
      <c r="BB723" t="s">
        <v>101</v>
      </c>
      <c r="BC723" t="s">
        <v>53</v>
      </c>
      <c r="BD723" t="s">
        <v>53</v>
      </c>
      <c r="BE723" t="s">
        <v>53</v>
      </c>
      <c r="BF723" t="s">
        <v>2869</v>
      </c>
      <c r="BG723" t="s">
        <v>99</v>
      </c>
      <c r="BH723" t="s">
        <v>53</v>
      </c>
      <c r="BI723" t="s">
        <v>53</v>
      </c>
    </row>
    <row r="724" spans="1:61" x14ac:dyDescent="0.25">
      <c r="A724" t="s">
        <v>53</v>
      </c>
      <c r="B724" t="s">
        <v>54</v>
      </c>
      <c r="C724" t="s">
        <v>55</v>
      </c>
      <c r="D724" t="s">
        <v>54</v>
      </c>
      <c r="E724" t="s">
        <v>56</v>
      </c>
      <c r="F724" t="s">
        <v>54</v>
      </c>
      <c r="G724" t="s">
        <v>54</v>
      </c>
      <c r="H724">
        <v>562</v>
      </c>
      <c r="I724" t="s">
        <v>57</v>
      </c>
      <c r="J724" t="s">
        <v>58</v>
      </c>
      <c r="K724" t="s">
        <v>59</v>
      </c>
      <c r="L724" t="s">
        <v>53</v>
      </c>
      <c r="M724" t="s">
        <v>485</v>
      </c>
      <c r="N724" t="s">
        <v>53</v>
      </c>
      <c r="O724" t="s">
        <v>63</v>
      </c>
      <c r="P724" t="s">
        <v>53</v>
      </c>
      <c r="Q724">
        <v>564</v>
      </c>
      <c r="R724" t="s">
        <v>2850</v>
      </c>
      <c r="S724" t="s">
        <v>53</v>
      </c>
      <c r="T724" t="s">
        <v>53</v>
      </c>
      <c r="U724" t="s">
        <v>53</v>
      </c>
      <c r="V724" t="s">
        <v>485</v>
      </c>
      <c r="W724" t="s">
        <v>53</v>
      </c>
      <c r="X724" t="s">
        <v>2452</v>
      </c>
      <c r="Y724" t="s">
        <v>53</v>
      </c>
      <c r="Z724" t="s">
        <v>53</v>
      </c>
      <c r="AA724" t="s">
        <v>53</v>
      </c>
      <c r="AB724" t="s">
        <v>53</v>
      </c>
      <c r="AC724" t="s">
        <v>2865</v>
      </c>
      <c r="AD724" t="s">
        <v>1132</v>
      </c>
      <c r="AE724" t="s">
        <v>2870</v>
      </c>
      <c r="AF724" t="s">
        <v>53</v>
      </c>
      <c r="AG724" t="s">
        <v>2871</v>
      </c>
      <c r="AH724" t="s">
        <v>485</v>
      </c>
      <c r="AI724" t="s">
        <v>53</v>
      </c>
      <c r="AJ724" t="s">
        <v>63</v>
      </c>
      <c r="AK724" t="s">
        <v>53</v>
      </c>
      <c r="AL724" t="s">
        <v>98</v>
      </c>
      <c r="AM724" t="s">
        <v>2867</v>
      </c>
      <c r="AN724" t="s">
        <v>353</v>
      </c>
      <c r="AO724">
        <v>734</v>
      </c>
      <c r="AP724" t="s">
        <v>2872</v>
      </c>
      <c r="AQ724" t="s">
        <v>70</v>
      </c>
      <c r="AR724" t="s">
        <v>310</v>
      </c>
      <c r="AS724" t="s">
        <v>72</v>
      </c>
      <c r="AT724" t="s">
        <v>53</v>
      </c>
      <c r="AU724" t="s">
        <v>53</v>
      </c>
      <c r="AV724" t="s">
        <v>53</v>
      </c>
      <c r="AW724" t="s">
        <v>53</v>
      </c>
      <c r="AX724" t="s">
        <v>485</v>
      </c>
      <c r="AY724" t="s">
        <v>53</v>
      </c>
      <c r="AZ724" t="s">
        <v>2452</v>
      </c>
      <c r="BA724" t="s">
        <v>74</v>
      </c>
      <c r="BB724" t="s">
        <v>101</v>
      </c>
      <c r="BC724" t="s">
        <v>53</v>
      </c>
      <c r="BD724" t="s">
        <v>53</v>
      </c>
      <c r="BE724" t="s">
        <v>53</v>
      </c>
      <c r="BF724" t="s">
        <v>2873</v>
      </c>
      <c r="BG724" t="s">
        <v>151</v>
      </c>
      <c r="BH724" t="s">
        <v>53</v>
      </c>
      <c r="BI724" t="s">
        <v>53</v>
      </c>
    </row>
    <row r="725" spans="1:61" x14ac:dyDescent="0.25">
      <c r="A725" t="s">
        <v>53</v>
      </c>
      <c r="B725" t="s">
        <v>54</v>
      </c>
      <c r="C725" t="s">
        <v>55</v>
      </c>
      <c r="D725" t="s">
        <v>54</v>
      </c>
      <c r="E725" t="s">
        <v>56</v>
      </c>
      <c r="F725" t="s">
        <v>54</v>
      </c>
      <c r="G725" t="s">
        <v>54</v>
      </c>
      <c r="H725">
        <v>562</v>
      </c>
      <c r="I725" t="s">
        <v>57</v>
      </c>
      <c r="J725" t="s">
        <v>58</v>
      </c>
      <c r="K725" t="s">
        <v>59</v>
      </c>
      <c r="L725" t="s">
        <v>53</v>
      </c>
      <c r="M725" t="s">
        <v>485</v>
      </c>
      <c r="N725" t="s">
        <v>53</v>
      </c>
      <c r="O725" t="s">
        <v>63</v>
      </c>
      <c r="P725" t="s">
        <v>53</v>
      </c>
      <c r="Q725">
        <v>564</v>
      </c>
      <c r="R725" t="s">
        <v>2850</v>
      </c>
      <c r="S725" t="s">
        <v>53</v>
      </c>
      <c r="T725" t="s">
        <v>53</v>
      </c>
      <c r="U725" t="s">
        <v>53</v>
      </c>
      <c r="V725" t="s">
        <v>485</v>
      </c>
      <c r="W725" t="s">
        <v>53</v>
      </c>
      <c r="X725" t="s">
        <v>2452</v>
      </c>
      <c r="Y725" t="s">
        <v>53</v>
      </c>
      <c r="Z725" t="s">
        <v>53</v>
      </c>
      <c r="AA725" t="s">
        <v>53</v>
      </c>
      <c r="AB725" t="s">
        <v>53</v>
      </c>
      <c r="AC725" t="s">
        <v>2874</v>
      </c>
      <c r="AD725" t="s">
        <v>1766</v>
      </c>
      <c r="AE725" t="s">
        <v>1379</v>
      </c>
      <c r="AF725" t="s">
        <v>53</v>
      </c>
      <c r="AG725" t="s">
        <v>2875</v>
      </c>
      <c r="AH725" t="s">
        <v>485</v>
      </c>
      <c r="AI725" t="s">
        <v>53</v>
      </c>
      <c r="AJ725" t="s">
        <v>63</v>
      </c>
      <c r="AK725" t="s">
        <v>53</v>
      </c>
      <c r="AL725" t="s">
        <v>98</v>
      </c>
      <c r="AM725" t="s">
        <v>2867</v>
      </c>
      <c r="AN725" t="s">
        <v>151</v>
      </c>
      <c r="AO725">
        <v>1124</v>
      </c>
      <c r="AP725" t="s">
        <v>2876</v>
      </c>
      <c r="AQ725" t="s">
        <v>70</v>
      </c>
      <c r="AR725" t="s">
        <v>310</v>
      </c>
      <c r="AS725" t="s">
        <v>72</v>
      </c>
      <c r="AT725" t="s">
        <v>53</v>
      </c>
      <c r="AU725" t="s">
        <v>53</v>
      </c>
      <c r="AV725" t="s">
        <v>53</v>
      </c>
      <c r="AW725" t="s">
        <v>53</v>
      </c>
      <c r="AX725" t="s">
        <v>485</v>
      </c>
      <c r="AY725" t="s">
        <v>53</v>
      </c>
      <c r="AZ725" t="s">
        <v>2452</v>
      </c>
      <c r="BA725" t="s">
        <v>74</v>
      </c>
      <c r="BB725" t="s">
        <v>101</v>
      </c>
      <c r="BC725" t="s">
        <v>53</v>
      </c>
      <c r="BD725" t="s">
        <v>53</v>
      </c>
      <c r="BE725" t="s">
        <v>53</v>
      </c>
      <c r="BF725" t="s">
        <v>2877</v>
      </c>
      <c r="BG725" t="s">
        <v>151</v>
      </c>
      <c r="BH725" t="s">
        <v>53</v>
      </c>
      <c r="BI725" t="s">
        <v>53</v>
      </c>
    </row>
    <row r="726" spans="1:61" x14ac:dyDescent="0.25">
      <c r="A726" t="s">
        <v>53</v>
      </c>
      <c r="B726" t="s">
        <v>54</v>
      </c>
      <c r="C726" t="s">
        <v>55</v>
      </c>
      <c r="D726" t="s">
        <v>54</v>
      </c>
      <c r="E726" t="s">
        <v>56</v>
      </c>
      <c r="F726" t="s">
        <v>54</v>
      </c>
      <c r="G726" t="s">
        <v>54</v>
      </c>
      <c r="H726">
        <v>562</v>
      </c>
      <c r="I726" t="s">
        <v>57</v>
      </c>
      <c r="J726" t="s">
        <v>58</v>
      </c>
      <c r="K726" t="s">
        <v>59</v>
      </c>
      <c r="L726" t="s">
        <v>53</v>
      </c>
      <c r="M726" t="s">
        <v>485</v>
      </c>
      <c r="N726" t="s">
        <v>53</v>
      </c>
      <c r="O726" t="s">
        <v>63</v>
      </c>
      <c r="P726" t="s">
        <v>53</v>
      </c>
      <c r="Q726">
        <v>564</v>
      </c>
      <c r="R726" t="s">
        <v>2850</v>
      </c>
      <c r="S726" t="s">
        <v>53</v>
      </c>
      <c r="T726" t="s">
        <v>53</v>
      </c>
      <c r="U726" t="s">
        <v>53</v>
      </c>
      <c r="V726" t="s">
        <v>485</v>
      </c>
      <c r="W726" t="s">
        <v>53</v>
      </c>
      <c r="X726" t="s">
        <v>2452</v>
      </c>
      <c r="Y726" t="s">
        <v>53</v>
      </c>
      <c r="Z726" t="s">
        <v>53</v>
      </c>
      <c r="AA726" t="s">
        <v>53</v>
      </c>
      <c r="AB726" t="s">
        <v>53</v>
      </c>
      <c r="AC726" t="s">
        <v>2134</v>
      </c>
      <c r="AD726" t="s">
        <v>2878</v>
      </c>
      <c r="AE726" t="s">
        <v>2879</v>
      </c>
      <c r="AF726" t="s">
        <v>53</v>
      </c>
      <c r="AG726" t="s">
        <v>2879</v>
      </c>
      <c r="AH726" t="s">
        <v>485</v>
      </c>
      <c r="AI726" t="s">
        <v>53</v>
      </c>
      <c r="AJ726" t="s">
        <v>63</v>
      </c>
      <c r="AK726" t="s">
        <v>53</v>
      </c>
      <c r="AL726" t="s">
        <v>470</v>
      </c>
      <c r="AM726" t="s">
        <v>2867</v>
      </c>
      <c r="AN726" t="s">
        <v>99</v>
      </c>
      <c r="AO726">
        <v>1382</v>
      </c>
      <c r="AP726" t="s">
        <v>2880</v>
      </c>
      <c r="AQ726" t="s">
        <v>70</v>
      </c>
      <c r="AR726" t="s">
        <v>253</v>
      </c>
      <c r="AS726" t="s">
        <v>72</v>
      </c>
      <c r="AT726" t="s">
        <v>53</v>
      </c>
      <c r="AU726" t="s">
        <v>53</v>
      </c>
      <c r="AV726" t="s">
        <v>53</v>
      </c>
      <c r="AW726" t="s">
        <v>53</v>
      </c>
      <c r="AX726" t="s">
        <v>485</v>
      </c>
      <c r="AY726" t="s">
        <v>53</v>
      </c>
      <c r="AZ726" t="s">
        <v>2452</v>
      </c>
      <c r="BA726" t="s">
        <v>74</v>
      </c>
      <c r="BB726" t="s">
        <v>101</v>
      </c>
      <c r="BC726" t="s">
        <v>53</v>
      </c>
      <c r="BD726" t="s">
        <v>53</v>
      </c>
      <c r="BE726" t="s">
        <v>53</v>
      </c>
      <c r="BF726" t="s">
        <v>2881</v>
      </c>
      <c r="BG726" t="s">
        <v>151</v>
      </c>
      <c r="BH726" t="s">
        <v>53</v>
      </c>
      <c r="BI726" t="s">
        <v>53</v>
      </c>
    </row>
    <row r="727" spans="1:61" x14ac:dyDescent="0.25">
      <c r="A727" t="s">
        <v>53</v>
      </c>
      <c r="B727" t="s">
        <v>54</v>
      </c>
      <c r="C727" t="s">
        <v>55</v>
      </c>
      <c r="D727" t="s">
        <v>54</v>
      </c>
      <c r="E727" t="s">
        <v>56</v>
      </c>
      <c r="F727" t="s">
        <v>54</v>
      </c>
      <c r="G727" t="s">
        <v>54</v>
      </c>
      <c r="H727">
        <v>562</v>
      </c>
      <c r="I727" t="s">
        <v>57</v>
      </c>
      <c r="J727" t="s">
        <v>58</v>
      </c>
      <c r="K727" t="s">
        <v>59</v>
      </c>
      <c r="L727" t="s">
        <v>53</v>
      </c>
      <c r="M727" t="s">
        <v>485</v>
      </c>
      <c r="N727" t="s">
        <v>53</v>
      </c>
      <c r="O727" t="s">
        <v>63</v>
      </c>
      <c r="P727" t="s">
        <v>53</v>
      </c>
      <c r="Q727">
        <v>564</v>
      </c>
      <c r="R727" t="s">
        <v>2850</v>
      </c>
      <c r="S727" t="s">
        <v>53</v>
      </c>
      <c r="T727" t="s">
        <v>53</v>
      </c>
      <c r="U727" t="s">
        <v>53</v>
      </c>
      <c r="V727" t="s">
        <v>485</v>
      </c>
      <c r="W727" t="s">
        <v>53</v>
      </c>
      <c r="X727" t="s">
        <v>2452</v>
      </c>
      <c r="Y727" t="s">
        <v>53</v>
      </c>
      <c r="Z727" t="s">
        <v>53</v>
      </c>
      <c r="AA727" t="s">
        <v>53</v>
      </c>
      <c r="AB727" t="s">
        <v>53</v>
      </c>
      <c r="AC727" t="s">
        <v>2882</v>
      </c>
      <c r="AD727" t="s">
        <v>2883</v>
      </c>
      <c r="AE727" t="s">
        <v>2884</v>
      </c>
      <c r="AF727" t="s">
        <v>53</v>
      </c>
      <c r="AG727" t="s">
        <v>2885</v>
      </c>
      <c r="AH727" t="s">
        <v>485</v>
      </c>
      <c r="AI727" t="s">
        <v>53</v>
      </c>
      <c r="AJ727" t="s">
        <v>63</v>
      </c>
      <c r="AK727" t="s">
        <v>53</v>
      </c>
      <c r="AL727" t="s">
        <v>470</v>
      </c>
      <c r="AM727" t="s">
        <v>2867</v>
      </c>
      <c r="AN727" t="s">
        <v>353</v>
      </c>
      <c r="AO727">
        <v>1910</v>
      </c>
      <c r="AP727" t="s">
        <v>2886</v>
      </c>
      <c r="AQ727" t="s">
        <v>70</v>
      </c>
      <c r="AR727" t="s">
        <v>253</v>
      </c>
      <c r="AS727" t="s">
        <v>72</v>
      </c>
      <c r="AT727" t="s">
        <v>53</v>
      </c>
      <c r="AU727" t="s">
        <v>53</v>
      </c>
      <c r="AV727" t="s">
        <v>53</v>
      </c>
      <c r="AW727" t="s">
        <v>53</v>
      </c>
      <c r="AX727" t="s">
        <v>485</v>
      </c>
      <c r="AY727" t="s">
        <v>53</v>
      </c>
      <c r="AZ727" t="s">
        <v>2452</v>
      </c>
      <c r="BA727" t="s">
        <v>74</v>
      </c>
      <c r="BB727" t="s">
        <v>101</v>
      </c>
      <c r="BC727" t="s">
        <v>53</v>
      </c>
      <c r="BD727" t="s">
        <v>53</v>
      </c>
      <c r="BE727" t="s">
        <v>53</v>
      </c>
      <c r="BF727" t="s">
        <v>2887</v>
      </c>
      <c r="BG727" t="s">
        <v>260</v>
      </c>
      <c r="BH727" t="s">
        <v>53</v>
      </c>
      <c r="BI727" t="s">
        <v>53</v>
      </c>
    </row>
    <row r="728" spans="1:61" x14ac:dyDescent="0.25">
      <c r="A728" t="s">
        <v>53</v>
      </c>
      <c r="B728" t="s">
        <v>54</v>
      </c>
      <c r="C728" t="s">
        <v>55</v>
      </c>
      <c r="D728" t="s">
        <v>54</v>
      </c>
      <c r="E728" t="s">
        <v>56</v>
      </c>
      <c r="F728" t="s">
        <v>54</v>
      </c>
      <c r="G728" t="s">
        <v>54</v>
      </c>
      <c r="H728">
        <v>563</v>
      </c>
      <c r="I728" t="s">
        <v>57</v>
      </c>
      <c r="J728" t="s">
        <v>58</v>
      </c>
      <c r="K728" t="s">
        <v>104</v>
      </c>
      <c r="L728" t="s">
        <v>2888</v>
      </c>
      <c r="M728" t="s">
        <v>485</v>
      </c>
      <c r="N728" t="s">
        <v>2889</v>
      </c>
      <c r="O728" t="s">
        <v>63</v>
      </c>
      <c r="P728" t="s">
        <v>53</v>
      </c>
      <c r="Q728">
        <v>565</v>
      </c>
      <c r="R728" t="s">
        <v>2862</v>
      </c>
      <c r="S728" t="s">
        <v>53</v>
      </c>
      <c r="T728" t="s">
        <v>53</v>
      </c>
      <c r="U728" t="s">
        <v>53</v>
      </c>
      <c r="V728" t="s">
        <v>485</v>
      </c>
      <c r="W728" t="s">
        <v>53</v>
      </c>
      <c r="X728" t="s">
        <v>2890</v>
      </c>
      <c r="Y728" t="s">
        <v>53</v>
      </c>
      <c r="Z728" t="s">
        <v>53</v>
      </c>
      <c r="AA728" t="s">
        <v>53</v>
      </c>
      <c r="AB728" t="s">
        <v>53</v>
      </c>
      <c r="AC728" t="s">
        <v>2891</v>
      </c>
      <c r="AD728" t="s">
        <v>467</v>
      </c>
      <c r="AE728" t="s">
        <v>1268</v>
      </c>
      <c r="AF728" t="s">
        <v>53</v>
      </c>
      <c r="AG728" t="s">
        <v>1268</v>
      </c>
      <c r="AH728" t="s">
        <v>485</v>
      </c>
      <c r="AI728" t="s">
        <v>2889</v>
      </c>
      <c r="AJ728" t="s">
        <v>63</v>
      </c>
      <c r="AK728" t="s">
        <v>53</v>
      </c>
      <c r="AL728" t="s">
        <v>327</v>
      </c>
      <c r="AM728" t="s">
        <v>2892</v>
      </c>
      <c r="AN728" t="s">
        <v>65</v>
      </c>
      <c r="AO728">
        <v>684</v>
      </c>
      <c r="AP728" t="s">
        <v>2893</v>
      </c>
      <c r="AQ728" t="s">
        <v>70</v>
      </c>
      <c r="AR728" t="s">
        <v>82</v>
      </c>
      <c r="AS728" t="s">
        <v>72</v>
      </c>
      <c r="AT728" t="s">
        <v>53</v>
      </c>
      <c r="AU728" t="s">
        <v>53</v>
      </c>
      <c r="AV728" t="s">
        <v>53</v>
      </c>
      <c r="AW728" t="s">
        <v>53</v>
      </c>
      <c r="AX728" t="s">
        <v>485</v>
      </c>
      <c r="AY728" t="s">
        <v>53</v>
      </c>
      <c r="AZ728" t="s">
        <v>2890</v>
      </c>
      <c r="BA728" t="s">
        <v>93</v>
      </c>
      <c r="BB728" t="s">
        <v>225</v>
      </c>
      <c r="BC728" t="s">
        <v>53</v>
      </c>
      <c r="BD728" t="s">
        <v>53</v>
      </c>
      <c r="BE728" t="s">
        <v>53</v>
      </c>
      <c r="BF728" t="s">
        <v>2891</v>
      </c>
      <c r="BG728" t="s">
        <v>132</v>
      </c>
      <c r="BH728" t="s">
        <v>53</v>
      </c>
      <c r="BI728" t="s">
        <v>53</v>
      </c>
    </row>
    <row r="729" spans="1:61" x14ac:dyDescent="0.25">
      <c r="A729" t="s">
        <v>53</v>
      </c>
      <c r="B729" t="s">
        <v>54</v>
      </c>
      <c r="C729" t="s">
        <v>55</v>
      </c>
      <c r="D729" t="s">
        <v>54</v>
      </c>
      <c r="E729" t="s">
        <v>110</v>
      </c>
      <c r="F729" t="s">
        <v>54</v>
      </c>
      <c r="G729" t="s">
        <v>54</v>
      </c>
      <c r="H729">
        <v>564</v>
      </c>
      <c r="I729" t="s">
        <v>57</v>
      </c>
      <c r="J729" t="s">
        <v>58</v>
      </c>
      <c r="K729" t="s">
        <v>104</v>
      </c>
      <c r="L729" t="s">
        <v>2894</v>
      </c>
      <c r="M729" t="s">
        <v>61</v>
      </c>
      <c r="N729" t="s">
        <v>2895</v>
      </c>
      <c r="O729" t="s">
        <v>63</v>
      </c>
      <c r="P729" t="s">
        <v>64</v>
      </c>
      <c r="Q729">
        <v>566</v>
      </c>
      <c r="R729" t="s">
        <v>2867</v>
      </c>
      <c r="S729" t="s">
        <v>53</v>
      </c>
      <c r="T729" t="s">
        <v>53</v>
      </c>
      <c r="U729" t="s">
        <v>53</v>
      </c>
      <c r="V729" t="s">
        <v>61</v>
      </c>
      <c r="W729" t="s">
        <v>53</v>
      </c>
      <c r="X729" t="s">
        <v>173</v>
      </c>
      <c r="Y729" t="s">
        <v>53</v>
      </c>
      <c r="Z729" t="s">
        <v>53</v>
      </c>
      <c r="AA729" t="s">
        <v>53</v>
      </c>
      <c r="AB729" t="s">
        <v>53</v>
      </c>
      <c r="AC729" t="s">
        <v>2896</v>
      </c>
      <c r="AD729" t="s">
        <v>687</v>
      </c>
      <c r="AE729" t="s">
        <v>2895</v>
      </c>
      <c r="AF729" t="s">
        <v>53</v>
      </c>
      <c r="AG729" t="s">
        <v>2897</v>
      </c>
      <c r="AH729" t="s">
        <v>61</v>
      </c>
      <c r="AI729" t="s">
        <v>2895</v>
      </c>
      <c r="AJ729" t="s">
        <v>63</v>
      </c>
      <c r="AK729" t="s">
        <v>64</v>
      </c>
      <c r="AL729" t="s">
        <v>150</v>
      </c>
      <c r="AM729" t="s">
        <v>2898</v>
      </c>
      <c r="AN729" t="s">
        <v>99</v>
      </c>
      <c r="AO729">
        <v>611</v>
      </c>
      <c r="AP729" t="s">
        <v>2899</v>
      </c>
      <c r="AQ729" t="s">
        <v>70</v>
      </c>
      <c r="AR729" t="s">
        <v>71</v>
      </c>
      <c r="AS729" t="s">
        <v>72</v>
      </c>
      <c r="AT729" t="s">
        <v>53</v>
      </c>
      <c r="AU729" t="s">
        <v>53</v>
      </c>
      <c r="AV729" t="s">
        <v>53</v>
      </c>
      <c r="AW729" t="s">
        <v>53</v>
      </c>
      <c r="AX729" t="s">
        <v>61</v>
      </c>
      <c r="AY729" t="s">
        <v>53</v>
      </c>
      <c r="AZ729" t="s">
        <v>173</v>
      </c>
      <c r="BA729" t="s">
        <v>93</v>
      </c>
      <c r="BB729" t="s">
        <v>101</v>
      </c>
      <c r="BC729" t="s">
        <v>53</v>
      </c>
      <c r="BD729" t="s">
        <v>53</v>
      </c>
      <c r="BE729" t="s">
        <v>53</v>
      </c>
      <c r="BF729" t="s">
        <v>2900</v>
      </c>
      <c r="BG729" t="s">
        <v>99</v>
      </c>
      <c r="BH729" t="s">
        <v>53</v>
      </c>
      <c r="BI729" t="s">
        <v>53</v>
      </c>
    </row>
    <row r="730" spans="1:61" x14ac:dyDescent="0.25">
      <c r="A730" t="s">
        <v>53</v>
      </c>
      <c r="B730" t="s">
        <v>54</v>
      </c>
      <c r="C730" t="s">
        <v>55</v>
      </c>
      <c r="D730" t="s">
        <v>54</v>
      </c>
      <c r="E730" t="s">
        <v>110</v>
      </c>
      <c r="F730" t="s">
        <v>54</v>
      </c>
      <c r="G730" t="s">
        <v>54</v>
      </c>
      <c r="H730">
        <v>565</v>
      </c>
      <c r="I730" t="s">
        <v>57</v>
      </c>
      <c r="J730" t="s">
        <v>316</v>
      </c>
      <c r="K730" t="s">
        <v>104</v>
      </c>
      <c r="L730" t="s">
        <v>53</v>
      </c>
      <c r="M730" t="s">
        <v>111</v>
      </c>
      <c r="N730" t="s">
        <v>2901</v>
      </c>
      <c r="O730" t="s">
        <v>63</v>
      </c>
      <c r="P730" t="s">
        <v>53</v>
      </c>
      <c r="Q730">
        <v>567</v>
      </c>
      <c r="R730" t="s">
        <v>2892</v>
      </c>
      <c r="S730" t="s">
        <v>53</v>
      </c>
      <c r="T730" t="s">
        <v>53</v>
      </c>
      <c r="U730" t="s">
        <v>53</v>
      </c>
      <c r="V730" t="s">
        <v>53</v>
      </c>
      <c r="W730" t="s">
        <v>53</v>
      </c>
      <c r="X730" t="s">
        <v>53</v>
      </c>
      <c r="Y730" t="s">
        <v>53</v>
      </c>
      <c r="Z730" t="s">
        <v>53</v>
      </c>
      <c r="AA730" t="s">
        <v>53</v>
      </c>
      <c r="AB730" t="s">
        <v>53</v>
      </c>
      <c r="AC730" t="s">
        <v>2902</v>
      </c>
      <c r="AD730" t="s">
        <v>2903</v>
      </c>
      <c r="AE730" t="s">
        <v>2895</v>
      </c>
      <c r="AF730" t="s">
        <v>53</v>
      </c>
      <c r="AG730" t="s">
        <v>2897</v>
      </c>
      <c r="AH730" t="s">
        <v>111</v>
      </c>
      <c r="AI730" t="s">
        <v>2901</v>
      </c>
      <c r="AJ730" t="s">
        <v>63</v>
      </c>
      <c r="AK730" t="s">
        <v>53</v>
      </c>
      <c r="AL730" t="s">
        <v>206</v>
      </c>
      <c r="AM730" t="s">
        <v>2904</v>
      </c>
      <c r="AN730" t="s">
        <v>251</v>
      </c>
      <c r="AO730">
        <v>612</v>
      </c>
      <c r="AP730" t="s">
        <v>2905</v>
      </c>
      <c r="AQ730" t="s">
        <v>182</v>
      </c>
      <c r="AR730" t="s">
        <v>71</v>
      </c>
      <c r="AS730" t="s">
        <v>72</v>
      </c>
      <c r="AT730" t="s">
        <v>53</v>
      </c>
      <c r="AU730" t="s">
        <v>53</v>
      </c>
      <c r="AV730" t="s">
        <v>53</v>
      </c>
      <c r="AW730" t="s">
        <v>53</v>
      </c>
      <c r="AX730" t="s">
        <v>53</v>
      </c>
      <c r="AY730" t="s">
        <v>53</v>
      </c>
      <c r="AZ730" t="s">
        <v>53</v>
      </c>
      <c r="BA730" t="s">
        <v>93</v>
      </c>
      <c r="BB730" t="s">
        <v>225</v>
      </c>
      <c r="BC730" t="s">
        <v>53</v>
      </c>
      <c r="BD730" t="s">
        <v>53</v>
      </c>
      <c r="BE730" t="s">
        <v>53</v>
      </c>
      <c r="BF730" t="s">
        <v>2906</v>
      </c>
      <c r="BG730" t="s">
        <v>82</v>
      </c>
      <c r="BH730" t="s">
        <v>53</v>
      </c>
      <c r="BI730" t="s">
        <v>53</v>
      </c>
    </row>
    <row r="731" spans="1:61" x14ac:dyDescent="0.25">
      <c r="A731" t="s">
        <v>53</v>
      </c>
      <c r="B731" t="s">
        <v>54</v>
      </c>
      <c r="C731" t="s">
        <v>55</v>
      </c>
      <c r="D731" t="s">
        <v>54</v>
      </c>
      <c r="E731" t="s">
        <v>56</v>
      </c>
      <c r="F731" t="s">
        <v>54</v>
      </c>
      <c r="G731" t="s">
        <v>54</v>
      </c>
      <c r="H731">
        <v>566</v>
      </c>
      <c r="I731" t="s">
        <v>57</v>
      </c>
      <c r="J731" t="s">
        <v>58</v>
      </c>
      <c r="K731" t="s">
        <v>104</v>
      </c>
      <c r="L731" t="s">
        <v>53</v>
      </c>
      <c r="M731" t="s">
        <v>111</v>
      </c>
      <c r="N731" t="s">
        <v>2895</v>
      </c>
      <c r="O731" t="s">
        <v>63</v>
      </c>
      <c r="P731" t="s">
        <v>64</v>
      </c>
      <c r="Q731">
        <v>568</v>
      </c>
      <c r="R731" t="s">
        <v>2898</v>
      </c>
      <c r="S731" t="s">
        <v>53</v>
      </c>
      <c r="T731" t="s">
        <v>53</v>
      </c>
      <c r="U731" t="s">
        <v>53</v>
      </c>
      <c r="V731" t="s">
        <v>111</v>
      </c>
      <c r="W731" t="s">
        <v>53</v>
      </c>
      <c r="X731" t="s">
        <v>354</v>
      </c>
      <c r="Y731" t="s">
        <v>53</v>
      </c>
      <c r="Z731" t="s">
        <v>53</v>
      </c>
      <c r="AA731" t="s">
        <v>53</v>
      </c>
      <c r="AB731" t="s">
        <v>53</v>
      </c>
      <c r="AC731" t="s">
        <v>2907</v>
      </c>
      <c r="AD731" t="s">
        <v>2404</v>
      </c>
      <c r="AE731" t="s">
        <v>2895</v>
      </c>
      <c r="AF731" t="s">
        <v>53</v>
      </c>
      <c r="AG731" t="s">
        <v>2897</v>
      </c>
      <c r="AH731" t="s">
        <v>111</v>
      </c>
      <c r="AI731" t="s">
        <v>2895</v>
      </c>
      <c r="AJ731" t="s">
        <v>63</v>
      </c>
      <c r="AK731" t="s">
        <v>64</v>
      </c>
      <c r="AL731" t="s">
        <v>150</v>
      </c>
      <c r="AM731" t="s">
        <v>2908</v>
      </c>
      <c r="AN731" t="s">
        <v>65</v>
      </c>
      <c r="AO731">
        <v>613</v>
      </c>
      <c r="AP731" t="s">
        <v>2909</v>
      </c>
      <c r="AQ731" t="s">
        <v>182</v>
      </c>
      <c r="AR731" t="s">
        <v>71</v>
      </c>
      <c r="AS731" t="s">
        <v>72</v>
      </c>
      <c r="AT731" t="s">
        <v>53</v>
      </c>
      <c r="AU731" t="s">
        <v>53</v>
      </c>
      <c r="AV731" t="s">
        <v>53</v>
      </c>
      <c r="AW731" t="s">
        <v>53</v>
      </c>
      <c r="AX731" t="s">
        <v>111</v>
      </c>
      <c r="AY731" t="s">
        <v>53</v>
      </c>
      <c r="AZ731" t="s">
        <v>354</v>
      </c>
      <c r="BA731" t="s">
        <v>93</v>
      </c>
      <c r="BB731" t="s">
        <v>101</v>
      </c>
      <c r="BC731" t="s">
        <v>53</v>
      </c>
      <c r="BD731" t="s">
        <v>53</v>
      </c>
      <c r="BE731" t="s">
        <v>53</v>
      </c>
      <c r="BF731" t="s">
        <v>2907</v>
      </c>
      <c r="BG731" t="s">
        <v>2910</v>
      </c>
      <c r="BH731" t="s">
        <v>53</v>
      </c>
      <c r="BI731" t="s">
        <v>53</v>
      </c>
    </row>
    <row r="732" spans="1:61" x14ac:dyDescent="0.25">
      <c r="A732" t="s">
        <v>53</v>
      </c>
      <c r="B732" t="s">
        <v>54</v>
      </c>
      <c r="C732" t="s">
        <v>55</v>
      </c>
      <c r="D732" t="s">
        <v>54</v>
      </c>
      <c r="E732" t="s">
        <v>56</v>
      </c>
      <c r="F732" t="s">
        <v>54</v>
      </c>
      <c r="G732" t="s">
        <v>54</v>
      </c>
      <c r="H732">
        <v>566</v>
      </c>
      <c r="I732" t="s">
        <v>57</v>
      </c>
      <c r="J732" t="s">
        <v>58</v>
      </c>
      <c r="K732" t="s">
        <v>104</v>
      </c>
      <c r="L732" t="s">
        <v>53</v>
      </c>
      <c r="M732" t="s">
        <v>111</v>
      </c>
      <c r="N732" t="s">
        <v>2895</v>
      </c>
      <c r="O732" t="s">
        <v>63</v>
      </c>
      <c r="P732" t="s">
        <v>64</v>
      </c>
      <c r="Q732">
        <v>568</v>
      </c>
      <c r="R732" t="s">
        <v>2898</v>
      </c>
      <c r="S732" t="s">
        <v>53</v>
      </c>
      <c r="T732" t="s">
        <v>53</v>
      </c>
      <c r="U732" t="s">
        <v>53</v>
      </c>
      <c r="V732" t="s">
        <v>111</v>
      </c>
      <c r="W732" t="s">
        <v>53</v>
      </c>
      <c r="X732" t="s">
        <v>354</v>
      </c>
      <c r="Y732" t="s">
        <v>53</v>
      </c>
      <c r="Z732" t="s">
        <v>53</v>
      </c>
      <c r="AA732" t="s">
        <v>53</v>
      </c>
      <c r="AB732" t="s">
        <v>53</v>
      </c>
      <c r="AC732" t="s">
        <v>2911</v>
      </c>
      <c r="AD732" t="s">
        <v>2912</v>
      </c>
      <c r="AE732" t="s">
        <v>2895</v>
      </c>
      <c r="AF732" t="s">
        <v>2913</v>
      </c>
      <c r="AG732" t="s">
        <v>2897</v>
      </c>
      <c r="AH732" t="s">
        <v>111</v>
      </c>
      <c r="AI732" t="s">
        <v>2895</v>
      </c>
      <c r="AJ732" t="s">
        <v>63</v>
      </c>
      <c r="AK732" t="s">
        <v>64</v>
      </c>
      <c r="AL732" t="s">
        <v>206</v>
      </c>
      <c r="AM732" t="s">
        <v>2908</v>
      </c>
      <c r="AN732" t="s">
        <v>251</v>
      </c>
      <c r="AO732">
        <v>614</v>
      </c>
      <c r="AP732" t="s">
        <v>2914</v>
      </c>
      <c r="AQ732" t="s">
        <v>182</v>
      </c>
      <c r="AR732" t="s">
        <v>71</v>
      </c>
      <c r="AS732" t="s">
        <v>72</v>
      </c>
      <c r="AT732" t="s">
        <v>53</v>
      </c>
      <c r="AU732" t="s">
        <v>53</v>
      </c>
      <c r="AV732" t="s">
        <v>53</v>
      </c>
      <c r="AW732" t="s">
        <v>53</v>
      </c>
      <c r="AX732" t="s">
        <v>111</v>
      </c>
      <c r="AY732" t="s">
        <v>53</v>
      </c>
      <c r="AZ732" t="s">
        <v>354</v>
      </c>
      <c r="BA732" t="s">
        <v>74</v>
      </c>
      <c r="BB732" t="s">
        <v>225</v>
      </c>
      <c r="BC732" t="s">
        <v>53</v>
      </c>
      <c r="BD732" t="s">
        <v>53</v>
      </c>
      <c r="BE732" t="s">
        <v>53</v>
      </c>
      <c r="BF732" t="s">
        <v>2911</v>
      </c>
      <c r="BG732" t="s">
        <v>2915</v>
      </c>
      <c r="BH732" t="s">
        <v>53</v>
      </c>
      <c r="BI732" t="s">
        <v>53</v>
      </c>
    </row>
    <row r="733" spans="1:61" x14ac:dyDescent="0.25">
      <c r="A733" t="s">
        <v>2916</v>
      </c>
      <c r="B733" t="s">
        <v>54</v>
      </c>
      <c r="C733" t="s">
        <v>55</v>
      </c>
      <c r="D733" t="s">
        <v>54</v>
      </c>
      <c r="E733" t="s">
        <v>56</v>
      </c>
      <c r="F733" t="s">
        <v>54</v>
      </c>
      <c r="G733" t="s">
        <v>54</v>
      </c>
      <c r="H733">
        <v>567</v>
      </c>
      <c r="I733" t="s">
        <v>57</v>
      </c>
      <c r="J733" t="s">
        <v>58</v>
      </c>
      <c r="K733" t="s">
        <v>59</v>
      </c>
      <c r="L733" t="s">
        <v>2917</v>
      </c>
      <c r="M733" t="s">
        <v>1814</v>
      </c>
      <c r="N733" t="s">
        <v>1291</v>
      </c>
      <c r="O733" t="s">
        <v>63</v>
      </c>
      <c r="P733" t="s">
        <v>53</v>
      </c>
      <c r="Q733">
        <v>569</v>
      </c>
      <c r="R733" t="s">
        <v>2904</v>
      </c>
      <c r="S733" t="s">
        <v>53</v>
      </c>
      <c r="T733" t="s">
        <v>53</v>
      </c>
      <c r="U733" t="s">
        <v>53</v>
      </c>
      <c r="V733" t="s">
        <v>1814</v>
      </c>
      <c r="W733" t="s">
        <v>53</v>
      </c>
      <c r="X733" t="s">
        <v>2918</v>
      </c>
      <c r="Y733" t="s">
        <v>53</v>
      </c>
      <c r="Z733" t="s">
        <v>53</v>
      </c>
      <c r="AA733" t="s">
        <v>53</v>
      </c>
      <c r="AB733" t="s">
        <v>53</v>
      </c>
      <c r="AC733" t="s">
        <v>2919</v>
      </c>
      <c r="AD733" t="s">
        <v>2039</v>
      </c>
      <c r="AE733" t="s">
        <v>2920</v>
      </c>
      <c r="AF733" t="s">
        <v>53</v>
      </c>
      <c r="AG733" t="s">
        <v>2920</v>
      </c>
      <c r="AH733" t="s">
        <v>1814</v>
      </c>
      <c r="AI733" t="s">
        <v>1291</v>
      </c>
      <c r="AJ733" t="s">
        <v>63</v>
      </c>
      <c r="AK733" t="s">
        <v>53</v>
      </c>
      <c r="AL733" t="s">
        <v>150</v>
      </c>
      <c r="AM733" t="s">
        <v>2921</v>
      </c>
      <c r="AN733" t="s">
        <v>185</v>
      </c>
      <c r="AO733">
        <v>616</v>
      </c>
      <c r="AP733" t="s">
        <v>2922</v>
      </c>
      <c r="AQ733" t="s">
        <v>70</v>
      </c>
      <c r="AR733" t="s">
        <v>71</v>
      </c>
      <c r="AS733" t="s">
        <v>72</v>
      </c>
      <c r="AT733" t="s">
        <v>53</v>
      </c>
      <c r="AU733" t="s">
        <v>53</v>
      </c>
      <c r="AV733" t="s">
        <v>53</v>
      </c>
      <c r="AW733" t="s">
        <v>53</v>
      </c>
      <c r="AX733" t="s">
        <v>1814</v>
      </c>
      <c r="AY733" t="s">
        <v>53</v>
      </c>
      <c r="AZ733" t="s">
        <v>2918</v>
      </c>
      <c r="BA733" t="s">
        <v>93</v>
      </c>
      <c r="BB733" t="s">
        <v>101</v>
      </c>
      <c r="BC733" t="s">
        <v>53</v>
      </c>
      <c r="BD733" t="s">
        <v>53</v>
      </c>
      <c r="BE733" t="s">
        <v>53</v>
      </c>
      <c r="BF733" t="s">
        <v>2923</v>
      </c>
      <c r="BG733" t="s">
        <v>99</v>
      </c>
      <c r="BH733" t="s">
        <v>53</v>
      </c>
      <c r="BI733" t="s">
        <v>53</v>
      </c>
    </row>
    <row r="734" spans="1:61" x14ac:dyDescent="0.25">
      <c r="A734" t="s">
        <v>2916</v>
      </c>
      <c r="B734" t="s">
        <v>54</v>
      </c>
      <c r="C734" t="s">
        <v>55</v>
      </c>
      <c r="D734" t="s">
        <v>54</v>
      </c>
      <c r="E734" t="s">
        <v>56</v>
      </c>
      <c r="F734" t="s">
        <v>54</v>
      </c>
      <c r="G734" t="s">
        <v>54</v>
      </c>
      <c r="H734">
        <v>567</v>
      </c>
      <c r="I734" t="s">
        <v>57</v>
      </c>
      <c r="J734" t="s">
        <v>58</v>
      </c>
      <c r="K734" t="s">
        <v>59</v>
      </c>
      <c r="L734" t="s">
        <v>2917</v>
      </c>
      <c r="M734" t="s">
        <v>1814</v>
      </c>
      <c r="N734" t="s">
        <v>1291</v>
      </c>
      <c r="O734" t="s">
        <v>63</v>
      </c>
      <c r="P734" t="s">
        <v>53</v>
      </c>
      <c r="Q734">
        <v>569</v>
      </c>
      <c r="R734" t="s">
        <v>2904</v>
      </c>
      <c r="S734" t="s">
        <v>53</v>
      </c>
      <c r="T734" t="s">
        <v>53</v>
      </c>
      <c r="U734" t="s">
        <v>53</v>
      </c>
      <c r="V734" t="s">
        <v>1814</v>
      </c>
      <c r="W734" t="s">
        <v>53</v>
      </c>
      <c r="X734" t="s">
        <v>2918</v>
      </c>
      <c r="Y734" t="s">
        <v>53</v>
      </c>
      <c r="Z734" t="s">
        <v>53</v>
      </c>
      <c r="AA734" t="s">
        <v>53</v>
      </c>
      <c r="AB734" t="s">
        <v>53</v>
      </c>
      <c r="AC734" t="s">
        <v>2924</v>
      </c>
      <c r="AD734" t="s">
        <v>1132</v>
      </c>
      <c r="AE734" t="s">
        <v>2925</v>
      </c>
      <c r="AF734" t="s">
        <v>53</v>
      </c>
      <c r="AG734" t="s">
        <v>2925</v>
      </c>
      <c r="AH734" t="s">
        <v>1814</v>
      </c>
      <c r="AI734" t="s">
        <v>1291</v>
      </c>
      <c r="AJ734" t="s">
        <v>63</v>
      </c>
      <c r="AK734" t="s">
        <v>53</v>
      </c>
      <c r="AL734" t="s">
        <v>98</v>
      </c>
      <c r="AM734" t="s">
        <v>2921</v>
      </c>
      <c r="AN734" t="s">
        <v>151</v>
      </c>
      <c r="AO734">
        <v>635</v>
      </c>
      <c r="AP734" t="s">
        <v>2926</v>
      </c>
      <c r="AQ734" t="s">
        <v>70</v>
      </c>
      <c r="AR734" t="s">
        <v>310</v>
      </c>
      <c r="AS734" t="s">
        <v>72</v>
      </c>
      <c r="AT734" t="s">
        <v>53</v>
      </c>
      <c r="AU734" t="s">
        <v>53</v>
      </c>
      <c r="AV734" t="s">
        <v>53</v>
      </c>
      <c r="AW734" t="s">
        <v>53</v>
      </c>
      <c r="AX734" t="s">
        <v>1814</v>
      </c>
      <c r="AY734" t="s">
        <v>53</v>
      </c>
      <c r="AZ734" t="s">
        <v>2918</v>
      </c>
      <c r="BA734" t="s">
        <v>74</v>
      </c>
      <c r="BB734" t="s">
        <v>101</v>
      </c>
      <c r="BC734" t="s">
        <v>53</v>
      </c>
      <c r="BD734" t="s">
        <v>53</v>
      </c>
      <c r="BE734" t="s">
        <v>53</v>
      </c>
      <c r="BF734" t="s">
        <v>2927</v>
      </c>
      <c r="BG734" t="s">
        <v>99</v>
      </c>
      <c r="BH734" t="s">
        <v>53</v>
      </c>
      <c r="BI734" t="s">
        <v>53</v>
      </c>
    </row>
    <row r="735" spans="1:61" x14ac:dyDescent="0.25">
      <c r="A735" t="s">
        <v>53</v>
      </c>
      <c r="B735" t="s">
        <v>54</v>
      </c>
      <c r="C735" t="s">
        <v>55</v>
      </c>
      <c r="D735" t="s">
        <v>54</v>
      </c>
      <c r="E735" t="s">
        <v>56</v>
      </c>
      <c r="F735" t="s">
        <v>54</v>
      </c>
      <c r="G735" t="s">
        <v>54</v>
      </c>
      <c r="H735">
        <v>568</v>
      </c>
      <c r="I735" t="s">
        <v>57</v>
      </c>
      <c r="J735" t="s">
        <v>58</v>
      </c>
      <c r="K735" t="s">
        <v>104</v>
      </c>
      <c r="L735" t="s">
        <v>2928</v>
      </c>
      <c r="M735" t="s">
        <v>131</v>
      </c>
      <c r="N735" t="s">
        <v>2929</v>
      </c>
      <c r="O735" t="s">
        <v>63</v>
      </c>
      <c r="P735" t="s">
        <v>53</v>
      </c>
      <c r="Q735">
        <v>570</v>
      </c>
      <c r="R735" t="s">
        <v>2908</v>
      </c>
      <c r="S735" t="s">
        <v>53</v>
      </c>
      <c r="T735" t="s">
        <v>53</v>
      </c>
      <c r="U735" t="s">
        <v>53</v>
      </c>
      <c r="V735" t="s">
        <v>131</v>
      </c>
      <c r="W735" t="s">
        <v>53</v>
      </c>
      <c r="X735" t="s">
        <v>133</v>
      </c>
      <c r="Y735" t="s">
        <v>53</v>
      </c>
      <c r="Z735" t="s">
        <v>53</v>
      </c>
      <c r="AA735" t="s">
        <v>53</v>
      </c>
      <c r="AB735" t="s">
        <v>53</v>
      </c>
      <c r="AC735" t="s">
        <v>2930</v>
      </c>
      <c r="AD735" t="s">
        <v>649</v>
      </c>
      <c r="AE735" t="s">
        <v>2920</v>
      </c>
      <c r="AF735" t="s">
        <v>53</v>
      </c>
      <c r="AG735" t="s">
        <v>2920</v>
      </c>
      <c r="AH735" t="s">
        <v>131</v>
      </c>
      <c r="AI735" t="s">
        <v>2929</v>
      </c>
      <c r="AJ735" t="s">
        <v>63</v>
      </c>
      <c r="AK735" t="s">
        <v>53</v>
      </c>
      <c r="AL735" t="s">
        <v>684</v>
      </c>
      <c r="AM735" t="s">
        <v>2931</v>
      </c>
      <c r="AN735" t="s">
        <v>2932</v>
      </c>
      <c r="AO735">
        <v>617</v>
      </c>
      <c r="AP735" t="s">
        <v>2933</v>
      </c>
      <c r="AQ735" t="s">
        <v>70</v>
      </c>
      <c r="AR735" t="s">
        <v>71</v>
      </c>
      <c r="AS735" t="s">
        <v>72</v>
      </c>
      <c r="AT735" t="s">
        <v>53</v>
      </c>
      <c r="AU735" t="s">
        <v>53</v>
      </c>
      <c r="AV735" t="s">
        <v>53</v>
      </c>
      <c r="AW735" t="s">
        <v>53</v>
      </c>
      <c r="AX735" t="s">
        <v>131</v>
      </c>
      <c r="AY735" t="s">
        <v>53</v>
      </c>
      <c r="AZ735" t="s">
        <v>133</v>
      </c>
      <c r="BA735" t="s">
        <v>93</v>
      </c>
      <c r="BB735" t="s">
        <v>225</v>
      </c>
      <c r="BC735" t="s">
        <v>53</v>
      </c>
      <c r="BD735" t="s">
        <v>53</v>
      </c>
      <c r="BE735" t="s">
        <v>53</v>
      </c>
      <c r="BF735" t="s">
        <v>2934</v>
      </c>
      <c r="BG735" t="s">
        <v>112</v>
      </c>
      <c r="BH735" t="s">
        <v>53</v>
      </c>
      <c r="BI735" t="s">
        <v>53</v>
      </c>
    </row>
    <row r="736" spans="1:61" x14ac:dyDescent="0.25">
      <c r="A736" t="s">
        <v>53</v>
      </c>
      <c r="B736" t="s">
        <v>54</v>
      </c>
      <c r="C736" t="s">
        <v>55</v>
      </c>
      <c r="D736" t="s">
        <v>54</v>
      </c>
      <c r="E736" t="s">
        <v>110</v>
      </c>
      <c r="F736" t="s">
        <v>54</v>
      </c>
      <c r="G736" t="s">
        <v>54</v>
      </c>
      <c r="H736">
        <v>569</v>
      </c>
      <c r="I736" t="s">
        <v>57</v>
      </c>
      <c r="J736" t="s">
        <v>58</v>
      </c>
      <c r="K736" t="s">
        <v>104</v>
      </c>
      <c r="L736" t="s">
        <v>53</v>
      </c>
      <c r="M736" t="s">
        <v>485</v>
      </c>
      <c r="N736" t="s">
        <v>53</v>
      </c>
      <c r="O736" t="s">
        <v>63</v>
      </c>
      <c r="P736" t="s">
        <v>53</v>
      </c>
      <c r="Q736">
        <v>571</v>
      </c>
      <c r="R736" t="s">
        <v>2921</v>
      </c>
      <c r="S736" t="s">
        <v>53</v>
      </c>
      <c r="T736" t="s">
        <v>53</v>
      </c>
      <c r="U736" t="s">
        <v>53</v>
      </c>
      <c r="V736" t="s">
        <v>485</v>
      </c>
      <c r="W736" t="s">
        <v>53</v>
      </c>
      <c r="X736" t="s">
        <v>2452</v>
      </c>
      <c r="Y736" t="s">
        <v>53</v>
      </c>
      <c r="Z736" t="s">
        <v>53</v>
      </c>
      <c r="AA736" t="s">
        <v>53</v>
      </c>
      <c r="AB736" t="s">
        <v>53</v>
      </c>
      <c r="AC736" t="s">
        <v>1346</v>
      </c>
      <c r="AD736" t="s">
        <v>434</v>
      </c>
      <c r="AE736" t="s">
        <v>2920</v>
      </c>
      <c r="AF736" t="s">
        <v>53</v>
      </c>
      <c r="AG736" t="s">
        <v>2935</v>
      </c>
      <c r="AH736" t="s">
        <v>485</v>
      </c>
      <c r="AI736" t="s">
        <v>53</v>
      </c>
      <c r="AJ736" t="s">
        <v>63</v>
      </c>
      <c r="AK736" t="s">
        <v>53</v>
      </c>
      <c r="AL736" t="s">
        <v>98</v>
      </c>
      <c r="AM736" t="s">
        <v>2936</v>
      </c>
      <c r="AN736" t="s">
        <v>151</v>
      </c>
      <c r="AO736">
        <v>615</v>
      </c>
      <c r="AP736" t="s">
        <v>2937</v>
      </c>
      <c r="AQ736" t="s">
        <v>70</v>
      </c>
      <c r="AR736" t="s">
        <v>310</v>
      </c>
      <c r="AS736" t="s">
        <v>72</v>
      </c>
      <c r="AT736" t="s">
        <v>53</v>
      </c>
      <c r="AU736" t="s">
        <v>53</v>
      </c>
      <c r="AV736" t="s">
        <v>53</v>
      </c>
      <c r="AW736" t="s">
        <v>53</v>
      </c>
      <c r="AX736" t="s">
        <v>485</v>
      </c>
      <c r="AY736" t="s">
        <v>53</v>
      </c>
      <c r="AZ736" t="s">
        <v>2452</v>
      </c>
      <c r="BA736" t="s">
        <v>74</v>
      </c>
      <c r="BB736" t="s">
        <v>101</v>
      </c>
      <c r="BC736" t="s">
        <v>53</v>
      </c>
      <c r="BD736" t="s">
        <v>53</v>
      </c>
      <c r="BE736" t="s">
        <v>53</v>
      </c>
      <c r="BF736" t="s">
        <v>2938</v>
      </c>
      <c r="BG736" t="s">
        <v>151</v>
      </c>
      <c r="BH736" t="s">
        <v>53</v>
      </c>
      <c r="BI736" t="s">
        <v>53</v>
      </c>
    </row>
    <row r="737" spans="1:61" x14ac:dyDescent="0.25">
      <c r="A737" t="s">
        <v>53</v>
      </c>
      <c r="B737" t="s">
        <v>54</v>
      </c>
      <c r="C737" t="s">
        <v>55</v>
      </c>
      <c r="D737" t="s">
        <v>54</v>
      </c>
      <c r="E737" t="s">
        <v>110</v>
      </c>
      <c r="F737" t="s">
        <v>54</v>
      </c>
      <c r="G737" t="s">
        <v>54</v>
      </c>
      <c r="H737">
        <v>569</v>
      </c>
      <c r="I737" t="s">
        <v>57</v>
      </c>
      <c r="J737" t="s">
        <v>58</v>
      </c>
      <c r="K737" t="s">
        <v>104</v>
      </c>
      <c r="L737" t="s">
        <v>53</v>
      </c>
      <c r="M737" t="s">
        <v>485</v>
      </c>
      <c r="N737" t="s">
        <v>53</v>
      </c>
      <c r="O737" t="s">
        <v>63</v>
      </c>
      <c r="P737" t="s">
        <v>53</v>
      </c>
      <c r="Q737">
        <v>571</v>
      </c>
      <c r="R737" t="s">
        <v>2921</v>
      </c>
      <c r="S737" t="s">
        <v>53</v>
      </c>
      <c r="T737" t="s">
        <v>53</v>
      </c>
      <c r="U737" t="s">
        <v>53</v>
      </c>
      <c r="V737" t="s">
        <v>485</v>
      </c>
      <c r="W737" t="s">
        <v>53</v>
      </c>
      <c r="X737" t="s">
        <v>2452</v>
      </c>
      <c r="Y737" t="s">
        <v>53</v>
      </c>
      <c r="Z737" t="s">
        <v>53</v>
      </c>
      <c r="AA737" t="s">
        <v>53</v>
      </c>
      <c r="AB737" t="s">
        <v>53</v>
      </c>
      <c r="AC737" t="s">
        <v>53</v>
      </c>
      <c r="AD737" t="s">
        <v>53</v>
      </c>
      <c r="AE737" t="s">
        <v>2663</v>
      </c>
      <c r="AF737" t="s">
        <v>53</v>
      </c>
      <c r="AG737" t="s">
        <v>2664</v>
      </c>
      <c r="AH737" t="s">
        <v>485</v>
      </c>
      <c r="AI737" t="s">
        <v>53</v>
      </c>
      <c r="AJ737" t="s">
        <v>63</v>
      </c>
      <c r="AK737" t="s">
        <v>53</v>
      </c>
      <c r="AL737" t="s">
        <v>53</v>
      </c>
      <c r="AM737" t="s">
        <v>2936</v>
      </c>
      <c r="AN737" t="s">
        <v>53</v>
      </c>
      <c r="AO737">
        <v>1194</v>
      </c>
      <c r="AP737" t="s">
        <v>2939</v>
      </c>
      <c r="AQ737" t="s">
        <v>70</v>
      </c>
      <c r="AR737" t="s">
        <v>310</v>
      </c>
      <c r="AS737" t="s">
        <v>72</v>
      </c>
      <c r="AT737" t="s">
        <v>53</v>
      </c>
      <c r="AU737" t="s">
        <v>53</v>
      </c>
      <c r="AV737" t="s">
        <v>53</v>
      </c>
      <c r="AW737" t="s">
        <v>53</v>
      </c>
      <c r="AX737" t="s">
        <v>485</v>
      </c>
      <c r="AY737" t="s">
        <v>53</v>
      </c>
      <c r="AZ737" t="s">
        <v>2452</v>
      </c>
      <c r="BA737" t="s">
        <v>74</v>
      </c>
      <c r="BB737" t="s">
        <v>53</v>
      </c>
      <c r="BC737" t="s">
        <v>53</v>
      </c>
      <c r="BD737" t="s">
        <v>53</v>
      </c>
      <c r="BE737" t="s">
        <v>53</v>
      </c>
      <c r="BF737" t="s">
        <v>53</v>
      </c>
      <c r="BG737" t="s">
        <v>151</v>
      </c>
      <c r="BH737" t="s">
        <v>53</v>
      </c>
      <c r="BI737" t="s">
        <v>53</v>
      </c>
    </row>
    <row r="738" spans="1:61" x14ac:dyDescent="0.25">
      <c r="A738" t="s">
        <v>53</v>
      </c>
      <c r="B738" t="s">
        <v>54</v>
      </c>
      <c r="C738" t="s">
        <v>55</v>
      </c>
      <c r="D738" t="s">
        <v>54</v>
      </c>
      <c r="E738" t="s">
        <v>110</v>
      </c>
      <c r="F738" t="s">
        <v>54</v>
      </c>
      <c r="G738" t="s">
        <v>54</v>
      </c>
      <c r="H738">
        <v>569</v>
      </c>
      <c r="I738" t="s">
        <v>57</v>
      </c>
      <c r="J738" t="s">
        <v>58</v>
      </c>
      <c r="K738" t="s">
        <v>104</v>
      </c>
      <c r="L738" t="s">
        <v>53</v>
      </c>
      <c r="M738" t="s">
        <v>485</v>
      </c>
      <c r="N738" t="s">
        <v>53</v>
      </c>
      <c r="O738" t="s">
        <v>63</v>
      </c>
      <c r="P738" t="s">
        <v>53</v>
      </c>
      <c r="Q738">
        <v>571</v>
      </c>
      <c r="R738" t="s">
        <v>2921</v>
      </c>
      <c r="S738" t="s">
        <v>53</v>
      </c>
      <c r="T738" t="s">
        <v>53</v>
      </c>
      <c r="U738" t="s">
        <v>53</v>
      </c>
      <c r="V738" t="s">
        <v>485</v>
      </c>
      <c r="W738" t="s">
        <v>53</v>
      </c>
      <c r="X738" t="s">
        <v>2452</v>
      </c>
      <c r="Y738" t="s">
        <v>53</v>
      </c>
      <c r="Z738" t="s">
        <v>53</v>
      </c>
      <c r="AA738" t="s">
        <v>53</v>
      </c>
      <c r="AB738" t="s">
        <v>53</v>
      </c>
      <c r="AC738" t="s">
        <v>2940</v>
      </c>
      <c r="AD738" t="s">
        <v>400</v>
      </c>
      <c r="AE738" t="s">
        <v>2941</v>
      </c>
      <c r="AF738" t="s">
        <v>53</v>
      </c>
      <c r="AG738" t="s">
        <v>2942</v>
      </c>
      <c r="AH738" t="s">
        <v>485</v>
      </c>
      <c r="AI738" t="s">
        <v>53</v>
      </c>
      <c r="AJ738" t="s">
        <v>63</v>
      </c>
      <c r="AK738" t="s">
        <v>53</v>
      </c>
      <c r="AL738" t="s">
        <v>150</v>
      </c>
      <c r="AM738" t="s">
        <v>2936</v>
      </c>
      <c r="AN738" t="s">
        <v>353</v>
      </c>
      <c r="AO738">
        <v>1994</v>
      </c>
      <c r="AP738" t="s">
        <v>2943</v>
      </c>
      <c r="AQ738" t="s">
        <v>70</v>
      </c>
      <c r="AR738" t="s">
        <v>153</v>
      </c>
      <c r="AS738" t="s">
        <v>72</v>
      </c>
      <c r="AT738" t="s">
        <v>53</v>
      </c>
      <c r="AU738" t="s">
        <v>53</v>
      </c>
      <c r="AV738" t="s">
        <v>53</v>
      </c>
      <c r="AW738" t="s">
        <v>53</v>
      </c>
      <c r="AX738" t="s">
        <v>485</v>
      </c>
      <c r="AY738" t="s">
        <v>53</v>
      </c>
      <c r="AZ738" t="s">
        <v>2452</v>
      </c>
      <c r="BA738" t="s">
        <v>74</v>
      </c>
      <c r="BB738" t="s">
        <v>101</v>
      </c>
      <c r="BC738" t="s">
        <v>53</v>
      </c>
      <c r="BD738" t="s">
        <v>53</v>
      </c>
      <c r="BE738" t="s">
        <v>53</v>
      </c>
      <c r="BF738" t="s">
        <v>2944</v>
      </c>
      <c r="BG738" t="s">
        <v>178</v>
      </c>
      <c r="BH738" t="s">
        <v>53</v>
      </c>
      <c r="BI738" t="s">
        <v>53</v>
      </c>
    </row>
    <row r="739" spans="1:61" x14ac:dyDescent="0.25">
      <c r="A739" t="s">
        <v>2945</v>
      </c>
      <c r="B739" t="s">
        <v>54</v>
      </c>
      <c r="C739" t="s">
        <v>53</v>
      </c>
      <c r="D739" t="s">
        <v>54</v>
      </c>
      <c r="E739" t="s">
        <v>110</v>
      </c>
      <c r="F739" t="s">
        <v>54</v>
      </c>
      <c r="G739" t="s">
        <v>54</v>
      </c>
      <c r="H739">
        <v>570</v>
      </c>
      <c r="I739" t="s">
        <v>1464</v>
      </c>
      <c r="J739" t="s">
        <v>53</v>
      </c>
      <c r="K739" t="s">
        <v>53</v>
      </c>
      <c r="L739" t="s">
        <v>53</v>
      </c>
      <c r="M739" t="s">
        <v>76</v>
      </c>
      <c r="N739" t="s">
        <v>925</v>
      </c>
      <c r="O739" t="s">
        <v>63</v>
      </c>
      <c r="P739" t="s">
        <v>53</v>
      </c>
      <c r="Q739">
        <v>572</v>
      </c>
      <c r="R739" t="s">
        <v>2931</v>
      </c>
      <c r="S739" t="s">
        <v>53</v>
      </c>
      <c r="T739" t="s">
        <v>53</v>
      </c>
      <c r="U739" t="s">
        <v>53</v>
      </c>
      <c r="V739" t="s">
        <v>76</v>
      </c>
      <c r="W739" t="s">
        <v>53</v>
      </c>
      <c r="X739" t="s">
        <v>79</v>
      </c>
      <c r="Y739" t="s">
        <v>53</v>
      </c>
      <c r="Z739" t="s">
        <v>53</v>
      </c>
      <c r="AA739" t="s">
        <v>53</v>
      </c>
      <c r="AB739" t="s">
        <v>53</v>
      </c>
      <c r="AC739" t="s">
        <v>1131</v>
      </c>
      <c r="AD739" t="s">
        <v>1391</v>
      </c>
      <c r="AE739" t="s">
        <v>2920</v>
      </c>
      <c r="AF739" t="s">
        <v>53</v>
      </c>
      <c r="AG739" t="s">
        <v>2935</v>
      </c>
      <c r="AH739" t="s">
        <v>76</v>
      </c>
      <c r="AI739" t="s">
        <v>925</v>
      </c>
      <c r="AJ739" t="s">
        <v>63</v>
      </c>
      <c r="AK739" t="s">
        <v>53</v>
      </c>
      <c r="AL739" t="s">
        <v>150</v>
      </c>
      <c r="AM739" t="s">
        <v>2946</v>
      </c>
      <c r="AN739" t="s">
        <v>99</v>
      </c>
      <c r="AO739">
        <v>618</v>
      </c>
      <c r="AP739" t="s">
        <v>2947</v>
      </c>
      <c r="AQ739" t="s">
        <v>2948</v>
      </c>
      <c r="AR739" t="s">
        <v>71</v>
      </c>
      <c r="AS739" t="s">
        <v>72</v>
      </c>
      <c r="AT739" t="s">
        <v>53</v>
      </c>
      <c r="AU739" t="s">
        <v>53</v>
      </c>
      <c r="AV739" t="s">
        <v>53</v>
      </c>
      <c r="AW739" t="s">
        <v>53</v>
      </c>
      <c r="AX739" t="s">
        <v>76</v>
      </c>
      <c r="AY739" t="s">
        <v>53</v>
      </c>
      <c r="AZ739" t="s">
        <v>79</v>
      </c>
      <c r="BA739" t="s">
        <v>74</v>
      </c>
      <c r="BB739" t="s">
        <v>101</v>
      </c>
      <c r="BC739" t="s">
        <v>53</v>
      </c>
      <c r="BD739" t="s">
        <v>53</v>
      </c>
      <c r="BE739" t="s">
        <v>53</v>
      </c>
      <c r="BF739" t="s">
        <v>2949</v>
      </c>
      <c r="BG739" t="s">
        <v>185</v>
      </c>
      <c r="BH739" t="s">
        <v>53</v>
      </c>
      <c r="BI739" t="s">
        <v>53</v>
      </c>
    </row>
    <row r="740" spans="1:61" x14ac:dyDescent="0.25">
      <c r="A740" t="s">
        <v>2945</v>
      </c>
      <c r="B740" t="s">
        <v>54</v>
      </c>
      <c r="C740" t="s">
        <v>53</v>
      </c>
      <c r="D740" t="s">
        <v>54</v>
      </c>
      <c r="E740" t="s">
        <v>110</v>
      </c>
      <c r="F740" t="s">
        <v>54</v>
      </c>
      <c r="G740" t="s">
        <v>54</v>
      </c>
      <c r="H740">
        <v>570</v>
      </c>
      <c r="I740" t="s">
        <v>1464</v>
      </c>
      <c r="J740" t="s">
        <v>53</v>
      </c>
      <c r="K740" t="s">
        <v>53</v>
      </c>
      <c r="L740" t="s">
        <v>53</v>
      </c>
      <c r="M740" t="s">
        <v>76</v>
      </c>
      <c r="N740" t="s">
        <v>925</v>
      </c>
      <c r="O740" t="s">
        <v>63</v>
      </c>
      <c r="P740" t="s">
        <v>53</v>
      </c>
      <c r="Q740">
        <v>572</v>
      </c>
      <c r="R740" t="s">
        <v>2931</v>
      </c>
      <c r="S740" t="s">
        <v>53</v>
      </c>
      <c r="T740" t="s">
        <v>53</v>
      </c>
      <c r="U740" t="s">
        <v>53</v>
      </c>
      <c r="V740" t="s">
        <v>76</v>
      </c>
      <c r="W740" t="s">
        <v>53</v>
      </c>
      <c r="X740" t="s">
        <v>79</v>
      </c>
      <c r="Y740" t="s">
        <v>53</v>
      </c>
      <c r="Z740" t="s">
        <v>53</v>
      </c>
      <c r="AA740" t="s">
        <v>53</v>
      </c>
      <c r="AB740" t="s">
        <v>53</v>
      </c>
      <c r="AC740" t="s">
        <v>2479</v>
      </c>
      <c r="AD740" t="s">
        <v>270</v>
      </c>
      <c r="AE740" t="s">
        <v>2920</v>
      </c>
      <c r="AF740" t="s">
        <v>2950</v>
      </c>
      <c r="AG740" t="s">
        <v>2935</v>
      </c>
      <c r="AH740" t="s">
        <v>76</v>
      </c>
      <c r="AI740" t="s">
        <v>925</v>
      </c>
      <c r="AJ740" t="s">
        <v>63</v>
      </c>
      <c r="AK740" t="s">
        <v>53</v>
      </c>
      <c r="AL740" t="s">
        <v>150</v>
      </c>
      <c r="AM740" t="s">
        <v>2946</v>
      </c>
      <c r="AN740" t="s">
        <v>151</v>
      </c>
      <c r="AO740">
        <v>619</v>
      </c>
      <c r="AP740" t="s">
        <v>2951</v>
      </c>
      <c r="AQ740" t="s">
        <v>2948</v>
      </c>
      <c r="AR740" t="s">
        <v>71</v>
      </c>
      <c r="AS740" t="s">
        <v>72</v>
      </c>
      <c r="AT740" t="s">
        <v>53</v>
      </c>
      <c r="AU740" t="s">
        <v>53</v>
      </c>
      <c r="AV740" t="s">
        <v>53</v>
      </c>
      <c r="AW740" t="s">
        <v>53</v>
      </c>
      <c r="AX740" t="s">
        <v>76</v>
      </c>
      <c r="AY740" t="s">
        <v>53</v>
      </c>
      <c r="AZ740" t="s">
        <v>79</v>
      </c>
      <c r="BA740" t="s">
        <v>93</v>
      </c>
      <c r="BB740" t="s">
        <v>101</v>
      </c>
      <c r="BC740" t="s">
        <v>53</v>
      </c>
      <c r="BD740" t="s">
        <v>53</v>
      </c>
      <c r="BE740" t="s">
        <v>53</v>
      </c>
      <c r="BF740" t="s">
        <v>2952</v>
      </c>
      <c r="BG740" t="s">
        <v>82</v>
      </c>
      <c r="BH740" t="s">
        <v>53</v>
      </c>
      <c r="BI740" t="s">
        <v>53</v>
      </c>
    </row>
    <row r="741" spans="1:61" x14ac:dyDescent="0.25">
      <c r="A741" t="s">
        <v>53</v>
      </c>
      <c r="B741" t="s">
        <v>54</v>
      </c>
      <c r="C741" t="s">
        <v>55</v>
      </c>
      <c r="D741" t="s">
        <v>54</v>
      </c>
      <c r="E741" t="s">
        <v>56</v>
      </c>
      <c r="F741" t="s">
        <v>54</v>
      </c>
      <c r="G741" t="s">
        <v>54</v>
      </c>
      <c r="H741">
        <v>571</v>
      </c>
      <c r="I741" t="s">
        <v>57</v>
      </c>
      <c r="J741" t="s">
        <v>58</v>
      </c>
      <c r="K741" t="s">
        <v>104</v>
      </c>
      <c r="L741" t="s">
        <v>53</v>
      </c>
      <c r="M741" t="s">
        <v>61</v>
      </c>
      <c r="N741" t="s">
        <v>2953</v>
      </c>
      <c r="O741" t="s">
        <v>63</v>
      </c>
      <c r="P741" t="s">
        <v>64</v>
      </c>
      <c r="Q741">
        <v>573</v>
      </c>
      <c r="R741" t="s">
        <v>2936</v>
      </c>
      <c r="S741" t="s">
        <v>53</v>
      </c>
      <c r="T741" t="s">
        <v>53</v>
      </c>
      <c r="U741" t="s">
        <v>53</v>
      </c>
      <c r="V741" t="s">
        <v>61</v>
      </c>
      <c r="W741" t="s">
        <v>53</v>
      </c>
      <c r="X741" t="s">
        <v>172</v>
      </c>
      <c r="Y741" t="s">
        <v>53</v>
      </c>
      <c r="Z741" t="s">
        <v>53</v>
      </c>
      <c r="AA741" t="s">
        <v>53</v>
      </c>
      <c r="AB741" t="s">
        <v>53</v>
      </c>
      <c r="AC741" t="s">
        <v>2954</v>
      </c>
      <c r="AD741" t="s">
        <v>2031</v>
      </c>
      <c r="AE741" t="s">
        <v>2953</v>
      </c>
      <c r="AF741" t="s">
        <v>53</v>
      </c>
      <c r="AG741" t="s">
        <v>2955</v>
      </c>
      <c r="AH741" t="s">
        <v>61</v>
      </c>
      <c r="AI741" t="s">
        <v>2953</v>
      </c>
      <c r="AJ741" t="s">
        <v>63</v>
      </c>
      <c r="AK741" t="s">
        <v>64</v>
      </c>
      <c r="AL741" t="s">
        <v>832</v>
      </c>
      <c r="AM741" t="s">
        <v>2956</v>
      </c>
      <c r="AN741" t="s">
        <v>151</v>
      </c>
      <c r="AO741">
        <v>620</v>
      </c>
      <c r="AP741" t="s">
        <v>2957</v>
      </c>
      <c r="AQ741" t="s">
        <v>70</v>
      </c>
      <c r="AR741" t="s">
        <v>71</v>
      </c>
      <c r="AS741" t="s">
        <v>72</v>
      </c>
      <c r="AT741" t="s">
        <v>53</v>
      </c>
      <c r="AU741" t="s">
        <v>53</v>
      </c>
      <c r="AV741" t="s">
        <v>53</v>
      </c>
      <c r="AW741" t="s">
        <v>53</v>
      </c>
      <c r="AX741" t="s">
        <v>61</v>
      </c>
      <c r="AY741" t="s">
        <v>53</v>
      </c>
      <c r="AZ741" t="s">
        <v>172</v>
      </c>
      <c r="BA741" t="s">
        <v>93</v>
      </c>
      <c r="BB741" t="s">
        <v>101</v>
      </c>
      <c r="BC741" t="s">
        <v>53</v>
      </c>
      <c r="BD741" t="s">
        <v>53</v>
      </c>
      <c r="BE741" t="s">
        <v>53</v>
      </c>
      <c r="BF741" t="s">
        <v>2958</v>
      </c>
      <c r="BG741" t="s">
        <v>112</v>
      </c>
      <c r="BH741" t="s">
        <v>53</v>
      </c>
      <c r="BI741" t="s">
        <v>53</v>
      </c>
    </row>
    <row r="742" spans="1:61" x14ac:dyDescent="0.25">
      <c r="A742" t="s">
        <v>53</v>
      </c>
      <c r="B742" t="s">
        <v>54</v>
      </c>
      <c r="C742" t="s">
        <v>55</v>
      </c>
      <c r="D742" t="s">
        <v>54</v>
      </c>
      <c r="E742" t="s">
        <v>56</v>
      </c>
      <c r="F742" t="s">
        <v>54</v>
      </c>
      <c r="G742" t="s">
        <v>54</v>
      </c>
      <c r="H742">
        <v>572</v>
      </c>
      <c r="I742" t="s">
        <v>57</v>
      </c>
      <c r="J742" t="s">
        <v>58</v>
      </c>
      <c r="K742" t="s">
        <v>59</v>
      </c>
      <c r="L742" t="s">
        <v>2959</v>
      </c>
      <c r="M742" t="s">
        <v>61</v>
      </c>
      <c r="N742" t="s">
        <v>2661</v>
      </c>
      <c r="O742" t="s">
        <v>63</v>
      </c>
      <c r="P742" t="s">
        <v>64</v>
      </c>
      <c r="Q742">
        <v>576</v>
      </c>
      <c r="R742" t="s">
        <v>2946</v>
      </c>
      <c r="S742" t="s">
        <v>53</v>
      </c>
      <c r="T742" t="s">
        <v>53</v>
      </c>
      <c r="U742" t="s">
        <v>53</v>
      </c>
      <c r="V742" t="s">
        <v>61</v>
      </c>
      <c r="W742" t="s">
        <v>53</v>
      </c>
      <c r="X742" t="s">
        <v>67</v>
      </c>
      <c r="Y742" t="s">
        <v>53</v>
      </c>
      <c r="Z742" t="s">
        <v>53</v>
      </c>
      <c r="AA742" t="s">
        <v>53</v>
      </c>
      <c r="AB742" t="s">
        <v>53</v>
      </c>
      <c r="AC742" t="s">
        <v>2960</v>
      </c>
      <c r="AD742" t="s">
        <v>1426</v>
      </c>
      <c r="AE742" t="s">
        <v>2661</v>
      </c>
      <c r="AF742" t="s">
        <v>53</v>
      </c>
      <c r="AG742" t="s">
        <v>2925</v>
      </c>
      <c r="AH742" t="s">
        <v>61</v>
      </c>
      <c r="AI742" t="s">
        <v>2661</v>
      </c>
      <c r="AJ742" t="s">
        <v>63</v>
      </c>
      <c r="AK742" t="s">
        <v>64</v>
      </c>
      <c r="AL742" t="s">
        <v>206</v>
      </c>
      <c r="AM742" t="s">
        <v>2961</v>
      </c>
      <c r="AN742" t="s">
        <v>414</v>
      </c>
      <c r="AO742">
        <v>633</v>
      </c>
      <c r="AP742" t="s">
        <v>2962</v>
      </c>
      <c r="AQ742" t="s">
        <v>70</v>
      </c>
      <c r="AR742" t="s">
        <v>310</v>
      </c>
      <c r="AS742" t="s">
        <v>72</v>
      </c>
      <c r="AT742" t="s">
        <v>53</v>
      </c>
      <c r="AU742" t="s">
        <v>53</v>
      </c>
      <c r="AV742" t="s">
        <v>53</v>
      </c>
      <c r="AW742" t="s">
        <v>53</v>
      </c>
      <c r="AX742" t="s">
        <v>61</v>
      </c>
      <c r="AY742" t="s">
        <v>53</v>
      </c>
      <c r="AZ742" t="s">
        <v>67</v>
      </c>
      <c r="BA742" t="s">
        <v>93</v>
      </c>
      <c r="BB742" t="s">
        <v>225</v>
      </c>
      <c r="BC742" t="s">
        <v>53</v>
      </c>
      <c r="BD742" t="s">
        <v>53</v>
      </c>
      <c r="BE742" t="s">
        <v>53</v>
      </c>
      <c r="BF742" t="s">
        <v>1214</v>
      </c>
      <c r="BG742" t="s">
        <v>112</v>
      </c>
      <c r="BH742" t="s">
        <v>53</v>
      </c>
      <c r="BI742" t="s">
        <v>53</v>
      </c>
    </row>
    <row r="743" spans="1:61" x14ac:dyDescent="0.25">
      <c r="A743" t="s">
        <v>53</v>
      </c>
      <c r="B743" t="s">
        <v>54</v>
      </c>
      <c r="C743" t="s">
        <v>55</v>
      </c>
      <c r="D743" t="s">
        <v>54</v>
      </c>
      <c r="E743" t="s">
        <v>56</v>
      </c>
      <c r="F743" t="s">
        <v>54</v>
      </c>
      <c r="G743" t="s">
        <v>54</v>
      </c>
      <c r="H743">
        <v>572</v>
      </c>
      <c r="I743" t="s">
        <v>57</v>
      </c>
      <c r="J743" t="s">
        <v>58</v>
      </c>
      <c r="K743" t="s">
        <v>59</v>
      </c>
      <c r="L743" t="s">
        <v>2959</v>
      </c>
      <c r="M743" t="s">
        <v>61</v>
      </c>
      <c r="N743" t="s">
        <v>2661</v>
      </c>
      <c r="O743" t="s">
        <v>63</v>
      </c>
      <c r="P743" t="s">
        <v>64</v>
      </c>
      <c r="Q743">
        <v>576</v>
      </c>
      <c r="R743" t="s">
        <v>2946</v>
      </c>
      <c r="S743" t="s">
        <v>53</v>
      </c>
      <c r="T743" t="s">
        <v>53</v>
      </c>
      <c r="U743" t="s">
        <v>53</v>
      </c>
      <c r="V743" t="s">
        <v>61</v>
      </c>
      <c r="W743" t="s">
        <v>53</v>
      </c>
      <c r="X743" t="s">
        <v>67</v>
      </c>
      <c r="Y743" t="s">
        <v>53</v>
      </c>
      <c r="Z743" t="s">
        <v>53</v>
      </c>
      <c r="AA743" t="s">
        <v>53</v>
      </c>
      <c r="AB743" t="s">
        <v>53</v>
      </c>
      <c r="AC743" t="s">
        <v>2963</v>
      </c>
      <c r="AD743" t="s">
        <v>291</v>
      </c>
      <c r="AE743" t="s">
        <v>909</v>
      </c>
      <c r="AF743" t="s">
        <v>2964</v>
      </c>
      <c r="AG743" t="s">
        <v>2965</v>
      </c>
      <c r="AH743" t="s">
        <v>61</v>
      </c>
      <c r="AI743" t="s">
        <v>2661</v>
      </c>
      <c r="AJ743" t="s">
        <v>63</v>
      </c>
      <c r="AK743" t="s">
        <v>64</v>
      </c>
      <c r="AL743" t="s">
        <v>293</v>
      </c>
      <c r="AM743" t="s">
        <v>2961</v>
      </c>
      <c r="AN743" t="s">
        <v>65</v>
      </c>
      <c r="AO743">
        <v>790</v>
      </c>
      <c r="AP743" t="s">
        <v>2966</v>
      </c>
      <c r="AQ743" t="s">
        <v>70</v>
      </c>
      <c r="AR743" t="s">
        <v>82</v>
      </c>
      <c r="AS743" t="s">
        <v>72</v>
      </c>
      <c r="AT743" t="s">
        <v>53</v>
      </c>
      <c r="AU743" t="s">
        <v>53</v>
      </c>
      <c r="AV743" t="s">
        <v>53</v>
      </c>
      <c r="AW743" t="s">
        <v>53</v>
      </c>
      <c r="AX743" t="s">
        <v>61</v>
      </c>
      <c r="AY743" t="s">
        <v>53</v>
      </c>
      <c r="AZ743" t="s">
        <v>67</v>
      </c>
      <c r="BA743" t="s">
        <v>93</v>
      </c>
      <c r="BB743" t="s">
        <v>225</v>
      </c>
      <c r="BC743" t="s">
        <v>53</v>
      </c>
      <c r="BD743" t="s">
        <v>53</v>
      </c>
      <c r="BE743" t="s">
        <v>53</v>
      </c>
      <c r="BF743" t="s">
        <v>2963</v>
      </c>
      <c r="BG743" t="s">
        <v>126</v>
      </c>
      <c r="BH743" t="s">
        <v>53</v>
      </c>
      <c r="BI743" t="s">
        <v>53</v>
      </c>
    </row>
    <row r="744" spans="1:61" x14ac:dyDescent="0.25">
      <c r="A744" t="s">
        <v>2967</v>
      </c>
      <c r="B744" t="s">
        <v>54</v>
      </c>
      <c r="C744" t="s">
        <v>309</v>
      </c>
      <c r="D744" t="s">
        <v>54</v>
      </c>
      <c r="E744" t="s">
        <v>110</v>
      </c>
      <c r="F744" t="s">
        <v>54</v>
      </c>
      <c r="G744" t="s">
        <v>54</v>
      </c>
      <c r="H744">
        <v>573</v>
      </c>
      <c r="I744" t="s">
        <v>1464</v>
      </c>
      <c r="J744" t="s">
        <v>58</v>
      </c>
      <c r="K744" t="s">
        <v>53</v>
      </c>
      <c r="L744" t="s">
        <v>53</v>
      </c>
      <c r="M744" t="s">
        <v>61</v>
      </c>
      <c r="N744" t="s">
        <v>53</v>
      </c>
      <c r="O744" t="s">
        <v>63</v>
      </c>
      <c r="P744" t="s">
        <v>53</v>
      </c>
      <c r="Q744">
        <v>574</v>
      </c>
      <c r="R744" t="s">
        <v>2956</v>
      </c>
      <c r="S744" t="s">
        <v>53</v>
      </c>
      <c r="T744" t="s">
        <v>53</v>
      </c>
      <c r="U744" t="s">
        <v>53</v>
      </c>
      <c r="V744" t="s">
        <v>61</v>
      </c>
      <c r="W744" t="s">
        <v>53</v>
      </c>
      <c r="X744" t="s">
        <v>333</v>
      </c>
      <c r="Y744" t="s">
        <v>53</v>
      </c>
      <c r="Z744" t="s">
        <v>53</v>
      </c>
      <c r="AA744" t="s">
        <v>53</v>
      </c>
      <c r="AB744" t="s">
        <v>53</v>
      </c>
      <c r="AC744" t="s">
        <v>2968</v>
      </c>
      <c r="AD744" t="s">
        <v>2089</v>
      </c>
      <c r="AE744" t="s">
        <v>2955</v>
      </c>
      <c r="AF744" t="s">
        <v>53</v>
      </c>
      <c r="AG744" t="s">
        <v>2969</v>
      </c>
      <c r="AH744" t="s">
        <v>61</v>
      </c>
      <c r="AI744" t="s">
        <v>53</v>
      </c>
      <c r="AJ744" t="s">
        <v>63</v>
      </c>
      <c r="AK744" t="s">
        <v>53</v>
      </c>
      <c r="AL744" t="s">
        <v>98</v>
      </c>
      <c r="AM744" t="s">
        <v>2970</v>
      </c>
      <c r="AN744" t="s">
        <v>99</v>
      </c>
      <c r="AO744">
        <v>621</v>
      </c>
      <c r="AP744" t="s">
        <v>2971</v>
      </c>
      <c r="AQ744" t="s">
        <v>1761</v>
      </c>
      <c r="AR744" t="s">
        <v>71</v>
      </c>
      <c r="AS744" t="s">
        <v>72</v>
      </c>
      <c r="AT744" t="s">
        <v>53</v>
      </c>
      <c r="AU744" t="s">
        <v>53</v>
      </c>
      <c r="AV744" t="s">
        <v>53</v>
      </c>
      <c r="AW744" t="s">
        <v>53</v>
      </c>
      <c r="AX744" t="s">
        <v>61</v>
      </c>
      <c r="AY744" t="s">
        <v>53</v>
      </c>
      <c r="AZ744" t="s">
        <v>333</v>
      </c>
      <c r="BA744" t="s">
        <v>74</v>
      </c>
      <c r="BB744" t="s">
        <v>101</v>
      </c>
      <c r="BC744" t="s">
        <v>53</v>
      </c>
      <c r="BD744" t="s">
        <v>53</v>
      </c>
      <c r="BE744" t="s">
        <v>53</v>
      </c>
      <c r="BF744" t="s">
        <v>441</v>
      </c>
      <c r="BG744" t="s">
        <v>203</v>
      </c>
      <c r="BH744" t="s">
        <v>53</v>
      </c>
      <c r="BI744" t="s">
        <v>53</v>
      </c>
    </row>
    <row r="745" spans="1:61" x14ac:dyDescent="0.25">
      <c r="A745" t="s">
        <v>2972</v>
      </c>
      <c r="B745" t="s">
        <v>54</v>
      </c>
      <c r="C745" t="s">
        <v>309</v>
      </c>
      <c r="D745" t="s">
        <v>54</v>
      </c>
      <c r="E745" t="s">
        <v>56</v>
      </c>
      <c r="F745" t="s">
        <v>54</v>
      </c>
      <c r="G745" t="s">
        <v>54</v>
      </c>
      <c r="H745">
        <v>574</v>
      </c>
      <c r="I745" t="s">
        <v>1464</v>
      </c>
      <c r="J745" t="s">
        <v>58</v>
      </c>
      <c r="K745" t="s">
        <v>53</v>
      </c>
      <c r="L745" t="s">
        <v>53</v>
      </c>
      <c r="M745" t="s">
        <v>111</v>
      </c>
      <c r="N745" t="s">
        <v>53</v>
      </c>
      <c r="O745" t="s">
        <v>63</v>
      </c>
      <c r="P745" t="s">
        <v>53</v>
      </c>
      <c r="Q745">
        <v>575</v>
      </c>
      <c r="R745" t="s">
        <v>2970</v>
      </c>
      <c r="S745" t="s">
        <v>53</v>
      </c>
      <c r="T745" t="s">
        <v>53</v>
      </c>
      <c r="U745" t="s">
        <v>53</v>
      </c>
      <c r="V745" t="s">
        <v>111</v>
      </c>
      <c r="W745" t="s">
        <v>53</v>
      </c>
      <c r="X745" t="s">
        <v>179</v>
      </c>
      <c r="Y745" t="s">
        <v>53</v>
      </c>
      <c r="Z745" t="s">
        <v>53</v>
      </c>
      <c r="AA745" t="s">
        <v>53</v>
      </c>
      <c r="AB745" t="s">
        <v>53</v>
      </c>
      <c r="AC745" t="s">
        <v>2973</v>
      </c>
      <c r="AD745" t="s">
        <v>400</v>
      </c>
      <c r="AE745" t="s">
        <v>2955</v>
      </c>
      <c r="AF745" t="s">
        <v>53</v>
      </c>
      <c r="AG745" t="s">
        <v>2969</v>
      </c>
      <c r="AH745" t="s">
        <v>111</v>
      </c>
      <c r="AI745" t="s">
        <v>53</v>
      </c>
      <c r="AJ745" t="s">
        <v>63</v>
      </c>
      <c r="AK745" t="s">
        <v>53</v>
      </c>
      <c r="AL745" t="s">
        <v>206</v>
      </c>
      <c r="AM745" t="s">
        <v>2974</v>
      </c>
      <c r="AN745" t="s">
        <v>112</v>
      </c>
      <c r="AO745">
        <v>622</v>
      </c>
      <c r="AP745" t="s">
        <v>2975</v>
      </c>
      <c r="AQ745" t="s">
        <v>1761</v>
      </c>
      <c r="AR745" t="s">
        <v>71</v>
      </c>
      <c r="AS745" t="s">
        <v>72</v>
      </c>
      <c r="AT745" t="s">
        <v>53</v>
      </c>
      <c r="AU745" t="s">
        <v>53</v>
      </c>
      <c r="AV745" t="s">
        <v>53</v>
      </c>
      <c r="AW745" t="s">
        <v>53</v>
      </c>
      <c r="AX745" t="s">
        <v>111</v>
      </c>
      <c r="AY745" t="s">
        <v>53</v>
      </c>
      <c r="AZ745" t="s">
        <v>179</v>
      </c>
      <c r="BA745" t="s">
        <v>74</v>
      </c>
      <c r="BB745" t="s">
        <v>101</v>
      </c>
      <c r="BC745" t="s">
        <v>53</v>
      </c>
      <c r="BD745" t="s">
        <v>53</v>
      </c>
      <c r="BE745" t="s">
        <v>53</v>
      </c>
      <c r="BF745" t="s">
        <v>2403</v>
      </c>
      <c r="BG745" t="s">
        <v>353</v>
      </c>
      <c r="BH745" t="s">
        <v>53</v>
      </c>
      <c r="BI745" t="s">
        <v>53</v>
      </c>
    </row>
    <row r="746" spans="1:61" x14ac:dyDescent="0.25">
      <c r="A746" t="s">
        <v>53</v>
      </c>
      <c r="B746" t="s">
        <v>54</v>
      </c>
      <c r="C746" t="s">
        <v>55</v>
      </c>
      <c r="D746" t="s">
        <v>54</v>
      </c>
      <c r="E746" t="s">
        <v>56</v>
      </c>
      <c r="F746" t="s">
        <v>54</v>
      </c>
      <c r="G746" t="s">
        <v>54</v>
      </c>
      <c r="H746">
        <v>575</v>
      </c>
      <c r="I746" t="s">
        <v>57</v>
      </c>
      <c r="J746" t="s">
        <v>177</v>
      </c>
      <c r="K746" t="s">
        <v>104</v>
      </c>
      <c r="L746" t="s">
        <v>53</v>
      </c>
      <c r="M746" t="s">
        <v>111</v>
      </c>
      <c r="N746" t="s">
        <v>1250</v>
      </c>
      <c r="O746" t="s">
        <v>63</v>
      </c>
      <c r="P746" t="s">
        <v>53</v>
      </c>
      <c r="Q746">
        <v>577</v>
      </c>
      <c r="R746" t="s">
        <v>2974</v>
      </c>
      <c r="S746" t="s">
        <v>53</v>
      </c>
      <c r="T746" t="s">
        <v>53</v>
      </c>
      <c r="U746" t="s">
        <v>53</v>
      </c>
      <c r="V746" t="s">
        <v>111</v>
      </c>
      <c r="W746" t="s">
        <v>53</v>
      </c>
      <c r="X746" t="s">
        <v>494</v>
      </c>
      <c r="Y746" t="s">
        <v>53</v>
      </c>
      <c r="Z746" t="s">
        <v>53</v>
      </c>
      <c r="AA746" t="s">
        <v>53</v>
      </c>
      <c r="AB746" t="s">
        <v>53</v>
      </c>
      <c r="AC746" t="s">
        <v>2976</v>
      </c>
      <c r="AD746" t="s">
        <v>611</v>
      </c>
      <c r="AE746" t="s">
        <v>1250</v>
      </c>
      <c r="AF746" t="s">
        <v>53</v>
      </c>
      <c r="AG746" t="s">
        <v>2977</v>
      </c>
      <c r="AH746" t="s">
        <v>111</v>
      </c>
      <c r="AI746" t="s">
        <v>1250</v>
      </c>
      <c r="AJ746" t="s">
        <v>63</v>
      </c>
      <c r="AK746" t="s">
        <v>53</v>
      </c>
      <c r="AL746" t="s">
        <v>206</v>
      </c>
      <c r="AM746" t="s">
        <v>2978</v>
      </c>
      <c r="AN746" t="s">
        <v>99</v>
      </c>
      <c r="AO746">
        <v>623</v>
      </c>
      <c r="AP746" t="s">
        <v>2979</v>
      </c>
      <c r="AQ746" t="s">
        <v>182</v>
      </c>
      <c r="AR746" t="s">
        <v>305</v>
      </c>
      <c r="AS746" t="s">
        <v>72</v>
      </c>
      <c r="AT746" t="s">
        <v>53</v>
      </c>
      <c r="AU746" t="s">
        <v>53</v>
      </c>
      <c r="AV746" t="s">
        <v>53</v>
      </c>
      <c r="AW746" t="s">
        <v>53</v>
      </c>
      <c r="AX746" t="s">
        <v>111</v>
      </c>
      <c r="AY746" t="s">
        <v>53</v>
      </c>
      <c r="AZ746" t="s">
        <v>494</v>
      </c>
      <c r="BA746" t="s">
        <v>93</v>
      </c>
      <c r="BB746" t="s">
        <v>101</v>
      </c>
      <c r="BC746" t="s">
        <v>53</v>
      </c>
      <c r="BD746" t="s">
        <v>53</v>
      </c>
      <c r="BE746" t="s">
        <v>53</v>
      </c>
      <c r="BF746" t="s">
        <v>2980</v>
      </c>
      <c r="BG746" t="s">
        <v>82</v>
      </c>
      <c r="BH746" t="s">
        <v>53</v>
      </c>
      <c r="BI746" t="s">
        <v>53</v>
      </c>
    </row>
    <row r="747" spans="1:61" x14ac:dyDescent="0.25">
      <c r="A747" t="s">
        <v>53</v>
      </c>
      <c r="B747" t="s">
        <v>54</v>
      </c>
      <c r="C747" t="s">
        <v>55</v>
      </c>
      <c r="D747" t="s">
        <v>54</v>
      </c>
      <c r="E747" t="s">
        <v>110</v>
      </c>
      <c r="F747" t="s">
        <v>54</v>
      </c>
      <c r="G747" t="s">
        <v>54</v>
      </c>
      <c r="H747">
        <v>576</v>
      </c>
      <c r="I747" t="s">
        <v>57</v>
      </c>
      <c r="J747" t="s">
        <v>58</v>
      </c>
      <c r="K747" t="s">
        <v>104</v>
      </c>
      <c r="L747" t="s">
        <v>53</v>
      </c>
      <c r="M747" t="s">
        <v>61</v>
      </c>
      <c r="N747" t="s">
        <v>2977</v>
      </c>
      <c r="O747" t="s">
        <v>63</v>
      </c>
      <c r="P747" t="s">
        <v>64</v>
      </c>
      <c r="Q747">
        <v>578</v>
      </c>
      <c r="R747" t="s">
        <v>2961</v>
      </c>
      <c r="S747" t="s">
        <v>53</v>
      </c>
      <c r="T747" t="s">
        <v>53</v>
      </c>
      <c r="U747" t="s">
        <v>53</v>
      </c>
      <c r="V747" t="s">
        <v>61</v>
      </c>
      <c r="W747" t="s">
        <v>53</v>
      </c>
      <c r="X747" t="s">
        <v>160</v>
      </c>
      <c r="Y747" t="s">
        <v>53</v>
      </c>
      <c r="Z747" t="s">
        <v>53</v>
      </c>
      <c r="AA747" t="s">
        <v>53</v>
      </c>
      <c r="AB747" t="s">
        <v>53</v>
      </c>
      <c r="AC747" t="s">
        <v>2180</v>
      </c>
      <c r="AD747" t="s">
        <v>199</v>
      </c>
      <c r="AE747" t="s">
        <v>2977</v>
      </c>
      <c r="AF747" t="s">
        <v>53</v>
      </c>
      <c r="AG747" t="s">
        <v>2981</v>
      </c>
      <c r="AH747" t="s">
        <v>61</v>
      </c>
      <c r="AI747" t="s">
        <v>2977</v>
      </c>
      <c r="AJ747" t="s">
        <v>63</v>
      </c>
      <c r="AK747" t="s">
        <v>64</v>
      </c>
      <c r="AL747" t="s">
        <v>150</v>
      </c>
      <c r="AM747" t="s">
        <v>2982</v>
      </c>
      <c r="AN747" t="s">
        <v>112</v>
      </c>
      <c r="AO747">
        <v>624</v>
      </c>
      <c r="AP747" t="s">
        <v>2983</v>
      </c>
      <c r="AQ747" t="s">
        <v>70</v>
      </c>
      <c r="AR747" t="s">
        <v>71</v>
      </c>
      <c r="AS747" t="s">
        <v>72</v>
      </c>
      <c r="AT747" t="s">
        <v>53</v>
      </c>
      <c r="AU747" t="s">
        <v>53</v>
      </c>
      <c r="AV747" t="s">
        <v>53</v>
      </c>
      <c r="AW747" t="s">
        <v>53</v>
      </c>
      <c r="AX747" t="s">
        <v>61</v>
      </c>
      <c r="AY747" t="s">
        <v>53</v>
      </c>
      <c r="AZ747" t="s">
        <v>160</v>
      </c>
      <c r="BA747" t="s">
        <v>74</v>
      </c>
      <c r="BB747" t="s">
        <v>101</v>
      </c>
      <c r="BC747" t="s">
        <v>53</v>
      </c>
      <c r="BD747" t="s">
        <v>53</v>
      </c>
      <c r="BE747" t="s">
        <v>53</v>
      </c>
      <c r="BF747" t="s">
        <v>2984</v>
      </c>
      <c r="BG747" t="s">
        <v>112</v>
      </c>
      <c r="BH747" t="s">
        <v>53</v>
      </c>
      <c r="BI747" t="s">
        <v>53</v>
      </c>
    </row>
    <row r="748" spans="1:61" x14ac:dyDescent="0.25">
      <c r="A748" t="s">
        <v>53</v>
      </c>
      <c r="B748" t="s">
        <v>54</v>
      </c>
      <c r="C748" t="s">
        <v>55</v>
      </c>
      <c r="D748" t="s">
        <v>54</v>
      </c>
      <c r="E748" t="s">
        <v>110</v>
      </c>
      <c r="F748" t="s">
        <v>54</v>
      </c>
      <c r="G748" t="s">
        <v>54</v>
      </c>
      <c r="H748">
        <v>577</v>
      </c>
      <c r="I748" t="s">
        <v>57</v>
      </c>
      <c r="J748" t="s">
        <v>58</v>
      </c>
      <c r="K748" t="s">
        <v>104</v>
      </c>
      <c r="L748" t="s">
        <v>53</v>
      </c>
      <c r="M748" t="s">
        <v>111</v>
      </c>
      <c r="N748" t="s">
        <v>2977</v>
      </c>
      <c r="O748" t="s">
        <v>63</v>
      </c>
      <c r="P748" t="s">
        <v>64</v>
      </c>
      <c r="Q748">
        <v>579</v>
      </c>
      <c r="R748" t="s">
        <v>2978</v>
      </c>
      <c r="S748" t="s">
        <v>53</v>
      </c>
      <c r="T748" t="s">
        <v>53</v>
      </c>
      <c r="U748" t="s">
        <v>53</v>
      </c>
      <c r="V748" t="s">
        <v>111</v>
      </c>
      <c r="W748" t="s">
        <v>53</v>
      </c>
      <c r="X748" t="s">
        <v>494</v>
      </c>
      <c r="Y748" t="s">
        <v>53</v>
      </c>
      <c r="Z748" t="s">
        <v>53</v>
      </c>
      <c r="AA748" t="s">
        <v>53</v>
      </c>
      <c r="AB748" t="s">
        <v>53</v>
      </c>
      <c r="AC748" t="s">
        <v>290</v>
      </c>
      <c r="AD748" t="s">
        <v>2789</v>
      </c>
      <c r="AE748" t="s">
        <v>2977</v>
      </c>
      <c r="AF748" t="s">
        <v>53</v>
      </c>
      <c r="AG748" t="s">
        <v>2981</v>
      </c>
      <c r="AH748" t="s">
        <v>111</v>
      </c>
      <c r="AI748" t="s">
        <v>2977</v>
      </c>
      <c r="AJ748" t="s">
        <v>63</v>
      </c>
      <c r="AK748" t="s">
        <v>64</v>
      </c>
      <c r="AL748" t="s">
        <v>206</v>
      </c>
      <c r="AM748" t="s">
        <v>2985</v>
      </c>
      <c r="AN748" t="s">
        <v>112</v>
      </c>
      <c r="AO748">
        <v>625</v>
      </c>
      <c r="AP748" t="s">
        <v>2986</v>
      </c>
      <c r="AQ748" t="s">
        <v>182</v>
      </c>
      <c r="AR748" t="s">
        <v>305</v>
      </c>
      <c r="AS748" t="s">
        <v>72</v>
      </c>
      <c r="AT748" t="s">
        <v>53</v>
      </c>
      <c r="AU748" t="s">
        <v>53</v>
      </c>
      <c r="AV748" t="s">
        <v>53</v>
      </c>
      <c r="AW748" t="s">
        <v>53</v>
      </c>
      <c r="AX748" t="s">
        <v>111</v>
      </c>
      <c r="AY748" t="s">
        <v>53</v>
      </c>
      <c r="AZ748" t="s">
        <v>494</v>
      </c>
      <c r="BA748" t="s">
        <v>93</v>
      </c>
      <c r="BB748" t="s">
        <v>225</v>
      </c>
      <c r="BC748" t="s">
        <v>53</v>
      </c>
      <c r="BD748" t="s">
        <v>53</v>
      </c>
      <c r="BE748" t="s">
        <v>53</v>
      </c>
      <c r="BF748" t="s">
        <v>2987</v>
      </c>
      <c r="BG748" t="s">
        <v>82</v>
      </c>
      <c r="BH748" t="s">
        <v>53</v>
      </c>
      <c r="BI748" t="s">
        <v>53</v>
      </c>
    </row>
    <row r="749" spans="1:61" x14ac:dyDescent="0.25">
      <c r="A749" t="s">
        <v>53</v>
      </c>
      <c r="B749" t="s">
        <v>54</v>
      </c>
      <c r="C749" t="s">
        <v>55</v>
      </c>
      <c r="D749" t="s">
        <v>54</v>
      </c>
      <c r="E749" t="s">
        <v>56</v>
      </c>
      <c r="F749" t="s">
        <v>54</v>
      </c>
      <c r="G749" t="s">
        <v>54</v>
      </c>
      <c r="H749">
        <v>578</v>
      </c>
      <c r="I749" t="s">
        <v>57</v>
      </c>
      <c r="J749" t="s">
        <v>58</v>
      </c>
      <c r="K749" t="s">
        <v>59</v>
      </c>
      <c r="L749" t="s">
        <v>53</v>
      </c>
      <c r="M749" t="s">
        <v>76</v>
      </c>
      <c r="N749" t="s">
        <v>1216</v>
      </c>
      <c r="O749" t="s">
        <v>63</v>
      </c>
      <c r="P749" t="s">
        <v>53</v>
      </c>
      <c r="Q749">
        <v>580</v>
      </c>
      <c r="R749" t="s">
        <v>2982</v>
      </c>
      <c r="S749" t="s">
        <v>53</v>
      </c>
      <c r="T749" t="s">
        <v>53</v>
      </c>
      <c r="U749" t="s">
        <v>53</v>
      </c>
      <c r="V749" t="s">
        <v>76</v>
      </c>
      <c r="W749" t="s">
        <v>53</v>
      </c>
      <c r="X749" t="s">
        <v>1826</v>
      </c>
      <c r="Y749" t="s">
        <v>53</v>
      </c>
      <c r="Z749" t="s">
        <v>53</v>
      </c>
      <c r="AA749" t="s">
        <v>53</v>
      </c>
      <c r="AB749" t="s">
        <v>53</v>
      </c>
      <c r="AC749" t="s">
        <v>2988</v>
      </c>
      <c r="AD749" t="s">
        <v>199</v>
      </c>
      <c r="AE749" t="s">
        <v>2981</v>
      </c>
      <c r="AF749" t="s">
        <v>53</v>
      </c>
      <c r="AG749" t="s">
        <v>2989</v>
      </c>
      <c r="AH749" t="s">
        <v>76</v>
      </c>
      <c r="AI749" t="s">
        <v>1216</v>
      </c>
      <c r="AJ749" t="s">
        <v>63</v>
      </c>
      <c r="AK749" t="s">
        <v>53</v>
      </c>
      <c r="AL749" t="s">
        <v>98</v>
      </c>
      <c r="AM749" t="s">
        <v>2990</v>
      </c>
      <c r="AN749" t="s">
        <v>99</v>
      </c>
      <c r="AO749">
        <v>626</v>
      </c>
      <c r="AP749" t="s">
        <v>2991</v>
      </c>
      <c r="AQ749" t="s">
        <v>70</v>
      </c>
      <c r="AR749" t="s">
        <v>203</v>
      </c>
      <c r="AS749" t="s">
        <v>72</v>
      </c>
      <c r="AT749" t="s">
        <v>53</v>
      </c>
      <c r="AU749" t="s">
        <v>53</v>
      </c>
      <c r="AV749" t="s">
        <v>53</v>
      </c>
      <c r="AW749" t="s">
        <v>53</v>
      </c>
      <c r="AX749" t="s">
        <v>76</v>
      </c>
      <c r="AY749" t="s">
        <v>53</v>
      </c>
      <c r="AZ749" t="s">
        <v>1826</v>
      </c>
      <c r="BA749" t="s">
        <v>74</v>
      </c>
      <c r="BB749" t="s">
        <v>101</v>
      </c>
      <c r="BC749" t="s">
        <v>53</v>
      </c>
      <c r="BD749" t="s">
        <v>53</v>
      </c>
      <c r="BE749" t="s">
        <v>53</v>
      </c>
      <c r="BF749" t="s">
        <v>2992</v>
      </c>
      <c r="BG749" t="s">
        <v>185</v>
      </c>
      <c r="BH749" t="s">
        <v>53</v>
      </c>
      <c r="BI749" t="s">
        <v>53</v>
      </c>
    </row>
    <row r="750" spans="1:61" x14ac:dyDescent="0.25">
      <c r="A750" t="s">
        <v>53</v>
      </c>
      <c r="B750" t="s">
        <v>54</v>
      </c>
      <c r="C750" t="s">
        <v>55</v>
      </c>
      <c r="D750" t="s">
        <v>54</v>
      </c>
      <c r="E750" t="s">
        <v>56</v>
      </c>
      <c r="F750" t="s">
        <v>54</v>
      </c>
      <c r="G750" t="s">
        <v>54</v>
      </c>
      <c r="H750">
        <v>578</v>
      </c>
      <c r="I750" t="s">
        <v>57</v>
      </c>
      <c r="J750" t="s">
        <v>58</v>
      </c>
      <c r="K750" t="s">
        <v>59</v>
      </c>
      <c r="L750" t="s">
        <v>53</v>
      </c>
      <c r="M750" t="s">
        <v>76</v>
      </c>
      <c r="N750" t="s">
        <v>1216</v>
      </c>
      <c r="O750" t="s">
        <v>63</v>
      </c>
      <c r="P750" t="s">
        <v>53</v>
      </c>
      <c r="Q750">
        <v>580</v>
      </c>
      <c r="R750" t="s">
        <v>2982</v>
      </c>
      <c r="S750" t="s">
        <v>53</v>
      </c>
      <c r="T750" t="s">
        <v>53</v>
      </c>
      <c r="U750" t="s">
        <v>53</v>
      </c>
      <c r="V750" t="s">
        <v>76</v>
      </c>
      <c r="W750" t="s">
        <v>53</v>
      </c>
      <c r="X750" t="s">
        <v>1826</v>
      </c>
      <c r="Y750" t="s">
        <v>53</v>
      </c>
      <c r="Z750" t="s">
        <v>53</v>
      </c>
      <c r="AA750" t="s">
        <v>53</v>
      </c>
      <c r="AB750" t="s">
        <v>53</v>
      </c>
      <c r="AC750" t="s">
        <v>53</v>
      </c>
      <c r="AD750" t="s">
        <v>53</v>
      </c>
      <c r="AE750" t="s">
        <v>2993</v>
      </c>
      <c r="AF750" t="s">
        <v>2994</v>
      </c>
      <c r="AG750" t="s">
        <v>2993</v>
      </c>
      <c r="AH750" t="s">
        <v>76</v>
      </c>
      <c r="AI750" t="s">
        <v>1216</v>
      </c>
      <c r="AJ750" t="s">
        <v>63</v>
      </c>
      <c r="AK750" t="s">
        <v>53</v>
      </c>
      <c r="AL750" t="s">
        <v>53</v>
      </c>
      <c r="AM750" t="s">
        <v>2990</v>
      </c>
      <c r="AN750" t="s">
        <v>53</v>
      </c>
      <c r="AO750">
        <v>671</v>
      </c>
      <c r="AP750" t="s">
        <v>2995</v>
      </c>
      <c r="AQ750" t="s">
        <v>70</v>
      </c>
      <c r="AR750" t="s">
        <v>71</v>
      </c>
      <c r="AS750" t="s">
        <v>72</v>
      </c>
      <c r="AT750" t="s">
        <v>53</v>
      </c>
      <c r="AU750" t="s">
        <v>53</v>
      </c>
      <c r="AV750" t="s">
        <v>53</v>
      </c>
      <c r="AW750" t="s">
        <v>53</v>
      </c>
      <c r="AX750" t="s">
        <v>76</v>
      </c>
      <c r="AY750" t="s">
        <v>53</v>
      </c>
      <c r="AZ750" t="s">
        <v>1826</v>
      </c>
      <c r="BA750" t="s">
        <v>74</v>
      </c>
      <c r="BB750" t="s">
        <v>225</v>
      </c>
      <c r="BC750" t="s">
        <v>53</v>
      </c>
      <c r="BD750" t="s">
        <v>53</v>
      </c>
      <c r="BE750" t="s">
        <v>53</v>
      </c>
      <c r="BF750" t="s">
        <v>53</v>
      </c>
      <c r="BG750" t="s">
        <v>53</v>
      </c>
      <c r="BH750" t="s">
        <v>53</v>
      </c>
      <c r="BI750" t="s">
        <v>53</v>
      </c>
    </row>
    <row r="751" spans="1:61" x14ac:dyDescent="0.25">
      <c r="A751" t="s">
        <v>53</v>
      </c>
      <c r="B751" t="s">
        <v>54</v>
      </c>
      <c r="C751" t="s">
        <v>55</v>
      </c>
      <c r="D751" t="s">
        <v>54</v>
      </c>
      <c r="E751" t="s">
        <v>110</v>
      </c>
      <c r="F751" t="s">
        <v>54</v>
      </c>
      <c r="G751" t="s">
        <v>54</v>
      </c>
      <c r="H751">
        <v>579</v>
      </c>
      <c r="I751" t="s">
        <v>57</v>
      </c>
      <c r="J751" t="s">
        <v>58</v>
      </c>
      <c r="K751" t="s">
        <v>104</v>
      </c>
      <c r="L751" t="s">
        <v>53</v>
      </c>
      <c r="M751" t="s">
        <v>61</v>
      </c>
      <c r="N751" t="s">
        <v>2989</v>
      </c>
      <c r="O751" t="s">
        <v>63</v>
      </c>
      <c r="P751" t="s">
        <v>64</v>
      </c>
      <c r="Q751">
        <v>581</v>
      </c>
      <c r="R751" t="s">
        <v>2985</v>
      </c>
      <c r="S751" t="s">
        <v>53</v>
      </c>
      <c r="T751" t="s">
        <v>53</v>
      </c>
      <c r="U751" t="s">
        <v>53</v>
      </c>
      <c r="V751" t="s">
        <v>61</v>
      </c>
      <c r="W751" t="s">
        <v>53</v>
      </c>
      <c r="X751" t="s">
        <v>160</v>
      </c>
      <c r="Y751" t="s">
        <v>53</v>
      </c>
      <c r="Z751" t="s">
        <v>53</v>
      </c>
      <c r="AA751" t="s">
        <v>53</v>
      </c>
      <c r="AB751" t="s">
        <v>53</v>
      </c>
      <c r="AC751" t="s">
        <v>2996</v>
      </c>
      <c r="AD751" t="s">
        <v>2762</v>
      </c>
      <c r="AE751" t="s">
        <v>2997</v>
      </c>
      <c r="AF751" t="s">
        <v>53</v>
      </c>
      <c r="AG751" t="s">
        <v>2997</v>
      </c>
      <c r="AH751" t="s">
        <v>61</v>
      </c>
      <c r="AI751" t="s">
        <v>2989</v>
      </c>
      <c r="AJ751" t="s">
        <v>63</v>
      </c>
      <c r="AK751" t="s">
        <v>64</v>
      </c>
      <c r="AL751" t="s">
        <v>98</v>
      </c>
      <c r="AM751" t="s">
        <v>2998</v>
      </c>
      <c r="AN751" t="s">
        <v>99</v>
      </c>
      <c r="AO751">
        <v>627</v>
      </c>
      <c r="AP751" t="s">
        <v>2999</v>
      </c>
      <c r="AQ751" t="s">
        <v>70</v>
      </c>
      <c r="AR751" t="s">
        <v>71</v>
      </c>
      <c r="AS751" t="s">
        <v>72</v>
      </c>
      <c r="AT751" t="s">
        <v>53</v>
      </c>
      <c r="AU751" t="s">
        <v>53</v>
      </c>
      <c r="AV751" t="s">
        <v>53</v>
      </c>
      <c r="AW751" t="s">
        <v>53</v>
      </c>
      <c r="AX751" t="s">
        <v>61</v>
      </c>
      <c r="AY751" t="s">
        <v>53</v>
      </c>
      <c r="AZ751" t="s">
        <v>160</v>
      </c>
      <c r="BA751" t="s">
        <v>93</v>
      </c>
      <c r="BB751" t="s">
        <v>101</v>
      </c>
      <c r="BC751" t="s">
        <v>53</v>
      </c>
      <c r="BD751" t="s">
        <v>53</v>
      </c>
      <c r="BE751" t="s">
        <v>53</v>
      </c>
      <c r="BF751" t="s">
        <v>3000</v>
      </c>
      <c r="BG751" t="s">
        <v>126</v>
      </c>
      <c r="BH751" t="s">
        <v>53</v>
      </c>
      <c r="BI751" t="s">
        <v>53</v>
      </c>
    </row>
    <row r="752" spans="1:61" x14ac:dyDescent="0.25">
      <c r="A752" t="s">
        <v>53</v>
      </c>
      <c r="B752" t="s">
        <v>54</v>
      </c>
      <c r="C752" t="s">
        <v>55</v>
      </c>
      <c r="D752" t="s">
        <v>54</v>
      </c>
      <c r="E752" t="s">
        <v>110</v>
      </c>
      <c r="F752" t="s">
        <v>54</v>
      </c>
      <c r="G752" t="s">
        <v>54</v>
      </c>
      <c r="H752">
        <v>580</v>
      </c>
      <c r="I752" t="s">
        <v>57</v>
      </c>
      <c r="J752" t="s">
        <v>58</v>
      </c>
      <c r="K752" t="s">
        <v>59</v>
      </c>
      <c r="L752" t="s">
        <v>3001</v>
      </c>
      <c r="M752" t="s">
        <v>61</v>
      </c>
      <c r="N752" t="s">
        <v>2997</v>
      </c>
      <c r="O752" t="s">
        <v>63</v>
      </c>
      <c r="P752" t="s">
        <v>64</v>
      </c>
      <c r="Q752">
        <v>582</v>
      </c>
      <c r="R752" t="s">
        <v>2990</v>
      </c>
      <c r="S752" t="s">
        <v>53</v>
      </c>
      <c r="T752" t="s">
        <v>53</v>
      </c>
      <c r="U752" t="s">
        <v>53</v>
      </c>
      <c r="V752" t="s">
        <v>61</v>
      </c>
      <c r="W752" t="s">
        <v>53</v>
      </c>
      <c r="X752" t="s">
        <v>372</v>
      </c>
      <c r="Y752" t="s">
        <v>53</v>
      </c>
      <c r="Z752" t="s">
        <v>53</v>
      </c>
      <c r="AA752" t="s">
        <v>53</v>
      </c>
      <c r="AB752" t="s">
        <v>53</v>
      </c>
      <c r="AC752" t="s">
        <v>3002</v>
      </c>
      <c r="AD752" t="s">
        <v>608</v>
      </c>
      <c r="AE752" t="s">
        <v>2997</v>
      </c>
      <c r="AF752" t="s">
        <v>53</v>
      </c>
      <c r="AG752" t="s">
        <v>3003</v>
      </c>
      <c r="AH752" t="s">
        <v>321</v>
      </c>
      <c r="AI752" t="s">
        <v>1873</v>
      </c>
      <c r="AJ752" t="s">
        <v>2501</v>
      </c>
      <c r="AK752" t="s">
        <v>64</v>
      </c>
      <c r="AL752" t="s">
        <v>206</v>
      </c>
      <c r="AM752" t="s">
        <v>3004</v>
      </c>
      <c r="AN752" t="s">
        <v>65</v>
      </c>
      <c r="AO752">
        <v>628</v>
      </c>
      <c r="AP752" t="s">
        <v>3005</v>
      </c>
      <c r="AQ752" t="s">
        <v>70</v>
      </c>
      <c r="AR752" t="s">
        <v>71</v>
      </c>
      <c r="AS752" t="s">
        <v>72</v>
      </c>
      <c r="AT752" t="s">
        <v>53</v>
      </c>
      <c r="AU752" t="s">
        <v>53</v>
      </c>
      <c r="AV752" t="s">
        <v>53</v>
      </c>
      <c r="AW752" t="s">
        <v>53</v>
      </c>
      <c r="AX752" t="s">
        <v>321</v>
      </c>
      <c r="AY752" t="s">
        <v>53</v>
      </c>
      <c r="AZ752" t="s">
        <v>388</v>
      </c>
      <c r="BA752" t="s">
        <v>93</v>
      </c>
      <c r="BB752" t="s">
        <v>225</v>
      </c>
      <c r="BC752" t="s">
        <v>53</v>
      </c>
      <c r="BD752" t="s">
        <v>53</v>
      </c>
      <c r="BE752" t="s">
        <v>53</v>
      </c>
      <c r="BF752" t="s">
        <v>3002</v>
      </c>
      <c r="BG752" t="s">
        <v>82</v>
      </c>
      <c r="BH752" t="s">
        <v>53</v>
      </c>
      <c r="BI752" t="s">
        <v>53</v>
      </c>
    </row>
    <row r="753" spans="1:61" x14ac:dyDescent="0.25">
      <c r="A753" t="s">
        <v>53</v>
      </c>
      <c r="B753" t="s">
        <v>54</v>
      </c>
      <c r="C753" t="s">
        <v>55</v>
      </c>
      <c r="D753" t="s">
        <v>54</v>
      </c>
      <c r="E753" t="s">
        <v>110</v>
      </c>
      <c r="F753" t="s">
        <v>54</v>
      </c>
      <c r="G753" t="s">
        <v>54</v>
      </c>
      <c r="H753">
        <v>580</v>
      </c>
      <c r="I753" t="s">
        <v>57</v>
      </c>
      <c r="J753" t="s">
        <v>58</v>
      </c>
      <c r="K753" t="s">
        <v>59</v>
      </c>
      <c r="L753" t="s">
        <v>3001</v>
      </c>
      <c r="M753" t="s">
        <v>61</v>
      </c>
      <c r="N753" t="s">
        <v>2997</v>
      </c>
      <c r="O753" t="s">
        <v>63</v>
      </c>
      <c r="P753" t="s">
        <v>64</v>
      </c>
      <c r="Q753">
        <v>582</v>
      </c>
      <c r="R753" t="s">
        <v>2990</v>
      </c>
      <c r="S753" t="s">
        <v>53</v>
      </c>
      <c r="T753" t="s">
        <v>53</v>
      </c>
      <c r="U753" t="s">
        <v>53</v>
      </c>
      <c r="V753" t="s">
        <v>61</v>
      </c>
      <c r="W753" t="s">
        <v>53</v>
      </c>
      <c r="X753" t="s">
        <v>372</v>
      </c>
      <c r="Y753" t="s">
        <v>53</v>
      </c>
      <c r="Z753" t="s">
        <v>53</v>
      </c>
      <c r="AA753" t="s">
        <v>53</v>
      </c>
      <c r="AB753" t="s">
        <v>53</v>
      </c>
      <c r="AC753" t="s">
        <v>3006</v>
      </c>
      <c r="AD753" t="s">
        <v>216</v>
      </c>
      <c r="AE753" t="s">
        <v>2993</v>
      </c>
      <c r="AF753" t="s">
        <v>53</v>
      </c>
      <c r="AG753" t="s">
        <v>2993</v>
      </c>
      <c r="AH753" t="s">
        <v>61</v>
      </c>
      <c r="AI753" t="s">
        <v>2997</v>
      </c>
      <c r="AJ753" t="s">
        <v>63</v>
      </c>
      <c r="AK753" t="s">
        <v>64</v>
      </c>
      <c r="AL753" t="s">
        <v>206</v>
      </c>
      <c r="AM753" t="s">
        <v>3004</v>
      </c>
      <c r="AN753" t="s">
        <v>65</v>
      </c>
      <c r="AO753">
        <v>670</v>
      </c>
      <c r="AP753" t="s">
        <v>3007</v>
      </c>
      <c r="AQ753" t="s">
        <v>70</v>
      </c>
      <c r="AR753" t="s">
        <v>71</v>
      </c>
      <c r="AS753" t="s">
        <v>72</v>
      </c>
      <c r="AT753" t="s">
        <v>53</v>
      </c>
      <c r="AU753" t="s">
        <v>53</v>
      </c>
      <c r="AV753" t="s">
        <v>53</v>
      </c>
      <c r="AW753" t="s">
        <v>53</v>
      </c>
      <c r="AX753" t="s">
        <v>61</v>
      </c>
      <c r="AY753" t="s">
        <v>53</v>
      </c>
      <c r="AZ753" t="s">
        <v>372</v>
      </c>
      <c r="BA753" t="s">
        <v>93</v>
      </c>
      <c r="BB753" t="s">
        <v>225</v>
      </c>
      <c r="BC753" t="s">
        <v>53</v>
      </c>
      <c r="BD753" t="s">
        <v>53</v>
      </c>
      <c r="BE753" t="s">
        <v>53</v>
      </c>
      <c r="BF753" t="s">
        <v>3006</v>
      </c>
      <c r="BG753" t="s">
        <v>99</v>
      </c>
      <c r="BH753" t="s">
        <v>53</v>
      </c>
      <c r="BI753" t="s">
        <v>53</v>
      </c>
    </row>
    <row r="754" spans="1:61" x14ac:dyDescent="0.25">
      <c r="A754" t="s">
        <v>53</v>
      </c>
      <c r="B754" t="s">
        <v>54</v>
      </c>
      <c r="C754" t="s">
        <v>55</v>
      </c>
      <c r="D754" t="s">
        <v>54</v>
      </c>
      <c r="E754" t="s">
        <v>56</v>
      </c>
      <c r="F754" t="s">
        <v>54</v>
      </c>
      <c r="G754" t="s">
        <v>54</v>
      </c>
      <c r="H754">
        <v>581</v>
      </c>
      <c r="I754" t="s">
        <v>57</v>
      </c>
      <c r="J754" t="s">
        <v>58</v>
      </c>
      <c r="K754" t="s">
        <v>59</v>
      </c>
      <c r="L754" t="s">
        <v>169</v>
      </c>
      <c r="M754" t="s">
        <v>61</v>
      </c>
      <c r="N754" t="s">
        <v>1252</v>
      </c>
      <c r="O754" t="s">
        <v>63</v>
      </c>
      <c r="P754" t="s">
        <v>64</v>
      </c>
      <c r="Q754">
        <v>583</v>
      </c>
      <c r="R754" t="s">
        <v>2998</v>
      </c>
      <c r="S754" t="s">
        <v>53</v>
      </c>
      <c r="T754" t="s">
        <v>53</v>
      </c>
      <c r="U754" t="s">
        <v>53</v>
      </c>
      <c r="V754" t="s">
        <v>61</v>
      </c>
      <c r="W754" t="s">
        <v>53</v>
      </c>
      <c r="X754" t="s">
        <v>1197</v>
      </c>
      <c r="Y754" t="s">
        <v>53</v>
      </c>
      <c r="Z754" t="s">
        <v>53</v>
      </c>
      <c r="AA754" t="s">
        <v>53</v>
      </c>
      <c r="AB754" t="s">
        <v>53</v>
      </c>
      <c r="AC754" t="s">
        <v>3008</v>
      </c>
      <c r="AD754" t="s">
        <v>270</v>
      </c>
      <c r="AE754" t="s">
        <v>1252</v>
      </c>
      <c r="AF754" t="s">
        <v>53</v>
      </c>
      <c r="AG754" t="s">
        <v>1252</v>
      </c>
      <c r="AH754" t="s">
        <v>61</v>
      </c>
      <c r="AI754" t="s">
        <v>1252</v>
      </c>
      <c r="AJ754" t="s">
        <v>63</v>
      </c>
      <c r="AK754" t="s">
        <v>64</v>
      </c>
      <c r="AL754" t="s">
        <v>150</v>
      </c>
      <c r="AM754" t="s">
        <v>3009</v>
      </c>
      <c r="AN754" t="s">
        <v>112</v>
      </c>
      <c r="AO754">
        <v>629</v>
      </c>
      <c r="AP754" t="s">
        <v>3010</v>
      </c>
      <c r="AQ754" t="s">
        <v>70</v>
      </c>
      <c r="AR754" t="s">
        <v>71</v>
      </c>
      <c r="AS754" t="s">
        <v>72</v>
      </c>
      <c r="AT754" t="s">
        <v>53</v>
      </c>
      <c r="AU754" t="s">
        <v>53</v>
      </c>
      <c r="AV754" t="s">
        <v>53</v>
      </c>
      <c r="AW754" t="s">
        <v>53</v>
      </c>
      <c r="AX754" t="s">
        <v>61</v>
      </c>
      <c r="AY754" t="s">
        <v>53</v>
      </c>
      <c r="AZ754" t="s">
        <v>1197</v>
      </c>
      <c r="BA754" t="s">
        <v>74</v>
      </c>
      <c r="BB754" t="s">
        <v>101</v>
      </c>
      <c r="BC754" t="s">
        <v>53</v>
      </c>
      <c r="BD754" t="s">
        <v>53</v>
      </c>
      <c r="BE754" t="s">
        <v>53</v>
      </c>
      <c r="BF754" t="s">
        <v>1445</v>
      </c>
      <c r="BG754" t="s">
        <v>82</v>
      </c>
      <c r="BH754" t="s">
        <v>53</v>
      </c>
      <c r="BI754" t="s">
        <v>53</v>
      </c>
    </row>
    <row r="755" spans="1:61" x14ac:dyDescent="0.25">
      <c r="A755" t="s">
        <v>53</v>
      </c>
      <c r="B755" t="s">
        <v>54</v>
      </c>
      <c r="C755" t="s">
        <v>55</v>
      </c>
      <c r="D755" t="s">
        <v>54</v>
      </c>
      <c r="E755" t="s">
        <v>110</v>
      </c>
      <c r="F755" t="s">
        <v>54</v>
      </c>
      <c r="G755" t="s">
        <v>54</v>
      </c>
      <c r="H755">
        <v>582</v>
      </c>
      <c r="I755" t="s">
        <v>57</v>
      </c>
      <c r="J755" t="s">
        <v>58</v>
      </c>
      <c r="K755" t="s">
        <v>59</v>
      </c>
      <c r="L755" t="s">
        <v>53</v>
      </c>
      <c r="M755" t="s">
        <v>61</v>
      </c>
      <c r="N755" t="s">
        <v>3011</v>
      </c>
      <c r="O755" t="s">
        <v>63</v>
      </c>
      <c r="P755" t="s">
        <v>64</v>
      </c>
      <c r="Q755">
        <v>584</v>
      </c>
      <c r="R755" t="s">
        <v>3004</v>
      </c>
      <c r="S755" t="s">
        <v>53</v>
      </c>
      <c r="T755" t="s">
        <v>53</v>
      </c>
      <c r="U755" t="s">
        <v>53</v>
      </c>
      <c r="V755" t="s">
        <v>61</v>
      </c>
      <c r="W755" t="s">
        <v>53</v>
      </c>
      <c r="X755" t="s">
        <v>302</v>
      </c>
      <c r="Y755" t="s">
        <v>53</v>
      </c>
      <c r="Z755" t="s">
        <v>53</v>
      </c>
      <c r="AA755" t="s">
        <v>53</v>
      </c>
      <c r="AB755" t="s">
        <v>53</v>
      </c>
      <c r="AC755" t="s">
        <v>2462</v>
      </c>
      <c r="AD755" t="s">
        <v>242</v>
      </c>
      <c r="AE755" t="s">
        <v>3011</v>
      </c>
      <c r="AF755" t="s">
        <v>53</v>
      </c>
      <c r="AG755" t="s">
        <v>3011</v>
      </c>
      <c r="AH755" t="s">
        <v>61</v>
      </c>
      <c r="AI755" t="s">
        <v>3011</v>
      </c>
      <c r="AJ755" t="s">
        <v>63</v>
      </c>
      <c r="AK755" t="s">
        <v>64</v>
      </c>
      <c r="AL755" t="s">
        <v>150</v>
      </c>
      <c r="AM755" t="s">
        <v>3012</v>
      </c>
      <c r="AN755" t="s">
        <v>112</v>
      </c>
      <c r="AO755">
        <v>630</v>
      </c>
      <c r="AP755" t="s">
        <v>3013</v>
      </c>
      <c r="AQ755" t="s">
        <v>70</v>
      </c>
      <c r="AR755" t="s">
        <v>71</v>
      </c>
      <c r="AS755" t="s">
        <v>72</v>
      </c>
      <c r="AT755" t="s">
        <v>53</v>
      </c>
      <c r="AU755" t="s">
        <v>53</v>
      </c>
      <c r="AV755" t="s">
        <v>53</v>
      </c>
      <c r="AW755" t="s">
        <v>53</v>
      </c>
      <c r="AX755" t="s">
        <v>61</v>
      </c>
      <c r="AY755" t="s">
        <v>53</v>
      </c>
      <c r="AZ755" t="s">
        <v>302</v>
      </c>
      <c r="BA755" t="s">
        <v>93</v>
      </c>
      <c r="BB755" t="s">
        <v>101</v>
      </c>
      <c r="BC755" t="s">
        <v>53</v>
      </c>
      <c r="BD755" t="s">
        <v>53</v>
      </c>
      <c r="BE755" t="s">
        <v>53</v>
      </c>
      <c r="BF755" t="s">
        <v>2984</v>
      </c>
      <c r="BG755" t="s">
        <v>99</v>
      </c>
      <c r="BH755" t="s">
        <v>53</v>
      </c>
      <c r="BI755" t="s">
        <v>53</v>
      </c>
    </row>
    <row r="756" spans="1:61" x14ac:dyDescent="0.25">
      <c r="A756" t="s">
        <v>3014</v>
      </c>
      <c r="B756" t="s">
        <v>54</v>
      </c>
      <c r="C756" t="s">
        <v>55</v>
      </c>
      <c r="D756" t="s">
        <v>54</v>
      </c>
      <c r="E756" t="s">
        <v>56</v>
      </c>
      <c r="F756" t="s">
        <v>54</v>
      </c>
      <c r="G756" t="s">
        <v>54</v>
      </c>
      <c r="H756">
        <v>583</v>
      </c>
      <c r="I756" t="s">
        <v>1464</v>
      </c>
      <c r="J756" t="s">
        <v>509</v>
      </c>
      <c r="K756" t="s">
        <v>53</v>
      </c>
      <c r="L756" t="s">
        <v>3015</v>
      </c>
      <c r="M756" t="s">
        <v>111</v>
      </c>
      <c r="N756" t="s">
        <v>53</v>
      </c>
      <c r="O756" t="s">
        <v>63</v>
      </c>
      <c r="P756" t="s">
        <v>53</v>
      </c>
      <c r="Q756">
        <v>585</v>
      </c>
      <c r="R756" t="s">
        <v>3009</v>
      </c>
      <c r="S756" t="s">
        <v>53</v>
      </c>
      <c r="T756" t="s">
        <v>53</v>
      </c>
      <c r="U756" t="s">
        <v>53</v>
      </c>
      <c r="V756" t="s">
        <v>111</v>
      </c>
      <c r="W756" t="s">
        <v>53</v>
      </c>
      <c r="X756" t="s">
        <v>377</v>
      </c>
      <c r="Y756" t="s">
        <v>53</v>
      </c>
      <c r="Z756" t="s">
        <v>53</v>
      </c>
      <c r="AA756" t="s">
        <v>53</v>
      </c>
      <c r="AB756" t="s">
        <v>53</v>
      </c>
      <c r="AC756" t="s">
        <v>3016</v>
      </c>
      <c r="AD756" t="s">
        <v>818</v>
      </c>
      <c r="AE756" t="s">
        <v>2660</v>
      </c>
      <c r="AF756" t="s">
        <v>53</v>
      </c>
      <c r="AG756" t="s">
        <v>2661</v>
      </c>
      <c r="AH756" t="s">
        <v>111</v>
      </c>
      <c r="AI756" t="s">
        <v>53</v>
      </c>
      <c r="AJ756" t="s">
        <v>63</v>
      </c>
      <c r="AK756" t="s">
        <v>53</v>
      </c>
      <c r="AL756" t="s">
        <v>98</v>
      </c>
      <c r="AM756" t="s">
        <v>3017</v>
      </c>
      <c r="AN756" t="s">
        <v>99</v>
      </c>
      <c r="AO756">
        <v>632</v>
      </c>
      <c r="AP756" t="s">
        <v>3018</v>
      </c>
      <c r="AQ756" t="s">
        <v>1761</v>
      </c>
      <c r="AR756" t="s">
        <v>310</v>
      </c>
      <c r="AS756" t="s">
        <v>72</v>
      </c>
      <c r="AT756" t="s">
        <v>53</v>
      </c>
      <c r="AU756" t="s">
        <v>53</v>
      </c>
      <c r="AV756" t="s">
        <v>53</v>
      </c>
      <c r="AW756" t="s">
        <v>53</v>
      </c>
      <c r="AX756" t="s">
        <v>111</v>
      </c>
      <c r="AY756" t="s">
        <v>53</v>
      </c>
      <c r="AZ756" t="s">
        <v>377</v>
      </c>
      <c r="BA756" t="s">
        <v>74</v>
      </c>
      <c r="BB756" t="s">
        <v>101</v>
      </c>
      <c r="BC756" t="s">
        <v>53</v>
      </c>
      <c r="BD756" t="s">
        <v>53</v>
      </c>
      <c r="BE756" t="s">
        <v>53</v>
      </c>
      <c r="BF756" t="s">
        <v>3019</v>
      </c>
      <c r="BG756" t="s">
        <v>99</v>
      </c>
      <c r="BH756" t="s">
        <v>53</v>
      </c>
      <c r="BI756" t="s">
        <v>53</v>
      </c>
    </row>
    <row r="757" spans="1:61" x14ac:dyDescent="0.25">
      <c r="A757" t="s">
        <v>3014</v>
      </c>
      <c r="B757" t="s">
        <v>54</v>
      </c>
      <c r="C757" t="s">
        <v>55</v>
      </c>
      <c r="D757" t="s">
        <v>54</v>
      </c>
      <c r="E757" t="s">
        <v>56</v>
      </c>
      <c r="F757" t="s">
        <v>54</v>
      </c>
      <c r="G757" t="s">
        <v>54</v>
      </c>
      <c r="H757">
        <v>583</v>
      </c>
      <c r="I757" t="s">
        <v>1464</v>
      </c>
      <c r="J757" t="s">
        <v>509</v>
      </c>
      <c r="K757" t="s">
        <v>53</v>
      </c>
      <c r="L757" t="s">
        <v>3015</v>
      </c>
      <c r="M757" t="s">
        <v>111</v>
      </c>
      <c r="N757" t="s">
        <v>53</v>
      </c>
      <c r="O757" t="s">
        <v>63</v>
      </c>
      <c r="P757" t="s">
        <v>53</v>
      </c>
      <c r="Q757">
        <v>585</v>
      </c>
      <c r="R757" t="s">
        <v>3009</v>
      </c>
      <c r="S757" t="s">
        <v>53</v>
      </c>
      <c r="T757" t="s">
        <v>53</v>
      </c>
      <c r="U757" t="s">
        <v>53</v>
      </c>
      <c r="V757" t="s">
        <v>111</v>
      </c>
      <c r="W757" t="s">
        <v>53</v>
      </c>
      <c r="X757" t="s">
        <v>377</v>
      </c>
      <c r="Y757" t="s">
        <v>53</v>
      </c>
      <c r="Z757" t="s">
        <v>53</v>
      </c>
      <c r="AA757" t="s">
        <v>53</v>
      </c>
      <c r="AB757" t="s">
        <v>53</v>
      </c>
      <c r="AC757" t="s">
        <v>2023</v>
      </c>
      <c r="AD757" t="s">
        <v>2762</v>
      </c>
      <c r="AE757" t="s">
        <v>3020</v>
      </c>
      <c r="AF757" t="s">
        <v>53</v>
      </c>
      <c r="AG757" t="s">
        <v>3021</v>
      </c>
      <c r="AH757" t="s">
        <v>111</v>
      </c>
      <c r="AI757" t="s">
        <v>53</v>
      </c>
      <c r="AJ757" t="s">
        <v>63</v>
      </c>
      <c r="AK757" t="s">
        <v>53</v>
      </c>
      <c r="AL757" t="s">
        <v>150</v>
      </c>
      <c r="AM757" t="s">
        <v>3017</v>
      </c>
      <c r="AN757" t="s">
        <v>65</v>
      </c>
      <c r="AO757">
        <v>1245</v>
      </c>
      <c r="AP757" t="s">
        <v>3022</v>
      </c>
      <c r="AQ757" t="s">
        <v>1761</v>
      </c>
      <c r="AR757" t="s">
        <v>310</v>
      </c>
      <c r="AS757" t="s">
        <v>72</v>
      </c>
      <c r="AT757" t="s">
        <v>53</v>
      </c>
      <c r="AU757" t="s">
        <v>53</v>
      </c>
      <c r="AV757" t="s">
        <v>53</v>
      </c>
      <c r="AW757" t="s">
        <v>53</v>
      </c>
      <c r="AX757" t="s">
        <v>111</v>
      </c>
      <c r="AY757" t="s">
        <v>53</v>
      </c>
      <c r="AZ757" t="s">
        <v>377</v>
      </c>
      <c r="BA757" t="s">
        <v>93</v>
      </c>
      <c r="BB757" t="s">
        <v>225</v>
      </c>
      <c r="BC757" t="s">
        <v>53</v>
      </c>
      <c r="BD757" t="s">
        <v>53</v>
      </c>
      <c r="BE757" t="s">
        <v>53</v>
      </c>
      <c r="BF757" t="s">
        <v>2023</v>
      </c>
      <c r="BG757" t="s">
        <v>78</v>
      </c>
      <c r="BH757" t="s">
        <v>53</v>
      </c>
      <c r="BI757" t="s">
        <v>53</v>
      </c>
    </row>
    <row r="758" spans="1:61" x14ac:dyDescent="0.25">
      <c r="A758" t="s">
        <v>3014</v>
      </c>
      <c r="B758" t="s">
        <v>54</v>
      </c>
      <c r="C758" t="s">
        <v>55</v>
      </c>
      <c r="D758" t="s">
        <v>54</v>
      </c>
      <c r="E758" t="s">
        <v>56</v>
      </c>
      <c r="F758" t="s">
        <v>54</v>
      </c>
      <c r="G758" t="s">
        <v>54</v>
      </c>
      <c r="H758">
        <v>583</v>
      </c>
      <c r="I758" t="s">
        <v>1464</v>
      </c>
      <c r="J758" t="s">
        <v>509</v>
      </c>
      <c r="K758" t="s">
        <v>53</v>
      </c>
      <c r="L758" t="s">
        <v>3015</v>
      </c>
      <c r="M758" t="s">
        <v>111</v>
      </c>
      <c r="N758" t="s">
        <v>53</v>
      </c>
      <c r="O758" t="s">
        <v>63</v>
      </c>
      <c r="P758" t="s">
        <v>53</v>
      </c>
      <c r="Q758">
        <v>585</v>
      </c>
      <c r="R758" t="s">
        <v>3009</v>
      </c>
      <c r="S758" t="s">
        <v>53</v>
      </c>
      <c r="T758" t="s">
        <v>53</v>
      </c>
      <c r="U758" t="s">
        <v>53</v>
      </c>
      <c r="V758" t="s">
        <v>111</v>
      </c>
      <c r="W758" t="s">
        <v>53</v>
      </c>
      <c r="X758" t="s">
        <v>377</v>
      </c>
      <c r="Y758" t="s">
        <v>53</v>
      </c>
      <c r="Z758" t="s">
        <v>53</v>
      </c>
      <c r="AA758" t="s">
        <v>53</v>
      </c>
      <c r="AB758" t="s">
        <v>53</v>
      </c>
      <c r="AC758" t="s">
        <v>3023</v>
      </c>
      <c r="AD758" t="s">
        <v>2107</v>
      </c>
      <c r="AE758" t="s">
        <v>3024</v>
      </c>
      <c r="AF758" t="s">
        <v>3025</v>
      </c>
      <c r="AG758" t="s">
        <v>3026</v>
      </c>
      <c r="AH758" t="s">
        <v>111</v>
      </c>
      <c r="AI758" t="s">
        <v>53</v>
      </c>
      <c r="AJ758" t="s">
        <v>63</v>
      </c>
      <c r="AK758" t="s">
        <v>53</v>
      </c>
      <c r="AL758" t="s">
        <v>98</v>
      </c>
      <c r="AM758" t="s">
        <v>3017</v>
      </c>
      <c r="AN758" t="s">
        <v>112</v>
      </c>
      <c r="AO758">
        <v>1260</v>
      </c>
      <c r="AP758" t="s">
        <v>3027</v>
      </c>
      <c r="AQ758" t="s">
        <v>1761</v>
      </c>
      <c r="AR758" t="s">
        <v>203</v>
      </c>
      <c r="AS758" t="s">
        <v>72</v>
      </c>
      <c r="AT758" t="s">
        <v>53</v>
      </c>
      <c r="AU758" t="s">
        <v>53</v>
      </c>
      <c r="AV758" t="s">
        <v>53</v>
      </c>
      <c r="AW758" t="s">
        <v>53</v>
      </c>
      <c r="AX758" t="s">
        <v>111</v>
      </c>
      <c r="AY758" t="s">
        <v>53</v>
      </c>
      <c r="AZ758" t="s">
        <v>377</v>
      </c>
      <c r="BA758" t="s">
        <v>93</v>
      </c>
      <c r="BB758" t="s">
        <v>101</v>
      </c>
      <c r="BC758" t="s">
        <v>53</v>
      </c>
      <c r="BD758" t="s">
        <v>53</v>
      </c>
      <c r="BE758" t="s">
        <v>53</v>
      </c>
      <c r="BF758" t="s">
        <v>912</v>
      </c>
      <c r="BG758" t="s">
        <v>99</v>
      </c>
      <c r="BH758" t="s">
        <v>53</v>
      </c>
      <c r="BI758" t="s">
        <v>53</v>
      </c>
    </row>
    <row r="759" spans="1:61" x14ac:dyDescent="0.25">
      <c r="A759" t="s">
        <v>53</v>
      </c>
      <c r="B759" t="s">
        <v>54</v>
      </c>
      <c r="C759" t="s">
        <v>55</v>
      </c>
      <c r="D759" t="s">
        <v>54</v>
      </c>
      <c r="E759" t="s">
        <v>56</v>
      </c>
      <c r="F759" t="s">
        <v>54</v>
      </c>
      <c r="G759" t="s">
        <v>54</v>
      </c>
      <c r="H759">
        <v>584</v>
      </c>
      <c r="I759" t="s">
        <v>57</v>
      </c>
      <c r="J759" t="s">
        <v>58</v>
      </c>
      <c r="K759" t="s">
        <v>104</v>
      </c>
      <c r="L759" t="s">
        <v>3028</v>
      </c>
      <c r="M759" t="s">
        <v>61</v>
      </c>
      <c r="N759" t="s">
        <v>3029</v>
      </c>
      <c r="O759" t="s">
        <v>63</v>
      </c>
      <c r="P759" t="s">
        <v>64</v>
      </c>
      <c r="Q759">
        <v>586</v>
      </c>
      <c r="R759" t="s">
        <v>3012</v>
      </c>
      <c r="S759" t="s">
        <v>53</v>
      </c>
      <c r="T759" t="s">
        <v>53</v>
      </c>
      <c r="U759" t="s">
        <v>53</v>
      </c>
      <c r="V759" t="s">
        <v>61</v>
      </c>
      <c r="W759" t="s">
        <v>53</v>
      </c>
      <c r="X759" t="s">
        <v>533</v>
      </c>
      <c r="Y759" t="s">
        <v>53</v>
      </c>
      <c r="Z759" t="s">
        <v>53</v>
      </c>
      <c r="AA759" t="s">
        <v>53</v>
      </c>
      <c r="AB759" t="s">
        <v>53</v>
      </c>
      <c r="AC759" t="s">
        <v>3030</v>
      </c>
      <c r="AD759" t="s">
        <v>3031</v>
      </c>
      <c r="AE759" t="s">
        <v>2661</v>
      </c>
      <c r="AF759" t="s">
        <v>53</v>
      </c>
      <c r="AG759" t="s">
        <v>2925</v>
      </c>
      <c r="AH759" t="s">
        <v>61</v>
      </c>
      <c r="AI759" t="s">
        <v>3029</v>
      </c>
      <c r="AJ759" t="s">
        <v>63</v>
      </c>
      <c r="AK759" t="s">
        <v>64</v>
      </c>
      <c r="AL759" t="s">
        <v>98</v>
      </c>
      <c r="AM759" t="s">
        <v>3032</v>
      </c>
      <c r="AN759" t="s">
        <v>112</v>
      </c>
      <c r="AO759">
        <v>634</v>
      </c>
      <c r="AP759" t="s">
        <v>3033</v>
      </c>
      <c r="AQ759" t="s">
        <v>70</v>
      </c>
      <c r="AR759" t="s">
        <v>310</v>
      </c>
      <c r="AS759" t="s">
        <v>72</v>
      </c>
      <c r="AT759" t="s">
        <v>53</v>
      </c>
      <c r="AU759" t="s">
        <v>53</v>
      </c>
      <c r="AV759" t="s">
        <v>53</v>
      </c>
      <c r="AW759" t="s">
        <v>53</v>
      </c>
      <c r="AX759" t="s">
        <v>61</v>
      </c>
      <c r="AY759" t="s">
        <v>53</v>
      </c>
      <c r="AZ759" t="s">
        <v>533</v>
      </c>
      <c r="BA759" t="s">
        <v>93</v>
      </c>
      <c r="BB759" t="s">
        <v>225</v>
      </c>
      <c r="BC759" t="s">
        <v>53</v>
      </c>
      <c r="BD759" t="s">
        <v>53</v>
      </c>
      <c r="BE759" t="s">
        <v>53</v>
      </c>
      <c r="BF759" t="s">
        <v>1431</v>
      </c>
      <c r="BG759" t="s">
        <v>112</v>
      </c>
      <c r="BH759" t="s">
        <v>53</v>
      </c>
      <c r="BI759" t="s">
        <v>53</v>
      </c>
    </row>
    <row r="760" spans="1:61" x14ac:dyDescent="0.25">
      <c r="A760" t="s">
        <v>53</v>
      </c>
      <c r="B760" t="s">
        <v>54</v>
      </c>
      <c r="C760" t="s">
        <v>55</v>
      </c>
      <c r="D760" t="s">
        <v>54</v>
      </c>
      <c r="E760" t="s">
        <v>56</v>
      </c>
      <c r="F760" t="s">
        <v>54</v>
      </c>
      <c r="G760" t="s">
        <v>54</v>
      </c>
      <c r="H760">
        <v>584</v>
      </c>
      <c r="I760" t="s">
        <v>57</v>
      </c>
      <c r="J760" t="s">
        <v>58</v>
      </c>
      <c r="K760" t="s">
        <v>104</v>
      </c>
      <c r="L760" t="s">
        <v>3028</v>
      </c>
      <c r="M760" t="s">
        <v>61</v>
      </c>
      <c r="N760" t="s">
        <v>3029</v>
      </c>
      <c r="O760" t="s">
        <v>63</v>
      </c>
      <c r="P760" t="s">
        <v>64</v>
      </c>
      <c r="Q760">
        <v>586</v>
      </c>
      <c r="R760" t="s">
        <v>3012</v>
      </c>
      <c r="S760" t="s">
        <v>53</v>
      </c>
      <c r="T760" t="s">
        <v>53</v>
      </c>
      <c r="U760" t="s">
        <v>53</v>
      </c>
      <c r="V760" t="s">
        <v>61</v>
      </c>
      <c r="W760" t="s">
        <v>53</v>
      </c>
      <c r="X760" t="s">
        <v>533</v>
      </c>
      <c r="Y760" t="s">
        <v>53</v>
      </c>
      <c r="Z760" t="s">
        <v>53</v>
      </c>
      <c r="AA760" t="s">
        <v>53</v>
      </c>
      <c r="AB760" t="s">
        <v>53</v>
      </c>
      <c r="AC760" t="s">
        <v>3034</v>
      </c>
      <c r="AD760" t="s">
        <v>657</v>
      </c>
      <c r="AE760" t="s">
        <v>3029</v>
      </c>
      <c r="AF760" t="s">
        <v>53</v>
      </c>
      <c r="AG760" t="s">
        <v>3035</v>
      </c>
      <c r="AH760" t="s">
        <v>61</v>
      </c>
      <c r="AI760" t="s">
        <v>3029</v>
      </c>
      <c r="AJ760" t="s">
        <v>63</v>
      </c>
      <c r="AK760" t="s">
        <v>64</v>
      </c>
      <c r="AL760" t="s">
        <v>206</v>
      </c>
      <c r="AM760" t="s">
        <v>3032</v>
      </c>
      <c r="AN760" t="s">
        <v>112</v>
      </c>
      <c r="AO760">
        <v>697</v>
      </c>
      <c r="AP760" t="s">
        <v>3036</v>
      </c>
      <c r="AQ760" t="s">
        <v>70</v>
      </c>
      <c r="AR760" t="s">
        <v>305</v>
      </c>
      <c r="AS760" t="s">
        <v>72</v>
      </c>
      <c r="AT760" t="s">
        <v>53</v>
      </c>
      <c r="AU760" t="s">
        <v>53</v>
      </c>
      <c r="AV760" t="s">
        <v>53</v>
      </c>
      <c r="AW760" t="s">
        <v>53</v>
      </c>
      <c r="AX760" t="s">
        <v>61</v>
      </c>
      <c r="AY760" t="s">
        <v>53</v>
      </c>
      <c r="AZ760" t="s">
        <v>533</v>
      </c>
      <c r="BA760" t="s">
        <v>74</v>
      </c>
      <c r="BB760" t="s">
        <v>101</v>
      </c>
      <c r="BC760" t="s">
        <v>53</v>
      </c>
      <c r="BD760" t="s">
        <v>53</v>
      </c>
      <c r="BE760" t="s">
        <v>53</v>
      </c>
      <c r="BF760" t="s">
        <v>3037</v>
      </c>
      <c r="BG760" t="s">
        <v>151</v>
      </c>
      <c r="BH760" t="s">
        <v>53</v>
      </c>
      <c r="BI760" t="s">
        <v>53</v>
      </c>
    </row>
    <row r="761" spans="1:61" x14ac:dyDescent="0.25">
      <c r="A761" t="s">
        <v>53</v>
      </c>
      <c r="B761" t="s">
        <v>54</v>
      </c>
      <c r="C761" t="s">
        <v>55</v>
      </c>
      <c r="D761" t="s">
        <v>54</v>
      </c>
      <c r="E761" t="s">
        <v>56</v>
      </c>
      <c r="F761" t="s">
        <v>54</v>
      </c>
      <c r="G761" t="s">
        <v>54</v>
      </c>
      <c r="H761">
        <v>584</v>
      </c>
      <c r="I761" t="s">
        <v>57</v>
      </c>
      <c r="J761" t="s">
        <v>58</v>
      </c>
      <c r="K761" t="s">
        <v>104</v>
      </c>
      <c r="L761" t="s">
        <v>3028</v>
      </c>
      <c r="M761" t="s">
        <v>61</v>
      </c>
      <c r="N761" t="s">
        <v>3029</v>
      </c>
      <c r="O761" t="s">
        <v>63</v>
      </c>
      <c r="P761" t="s">
        <v>64</v>
      </c>
      <c r="Q761">
        <v>586</v>
      </c>
      <c r="R761" t="s">
        <v>3012</v>
      </c>
      <c r="S761" t="s">
        <v>53</v>
      </c>
      <c r="T761" t="s">
        <v>53</v>
      </c>
      <c r="U761" t="s">
        <v>53</v>
      </c>
      <c r="V761" t="s">
        <v>61</v>
      </c>
      <c r="W761" t="s">
        <v>53</v>
      </c>
      <c r="X761" t="s">
        <v>533</v>
      </c>
      <c r="Y761" t="s">
        <v>53</v>
      </c>
      <c r="Z761" t="s">
        <v>53</v>
      </c>
      <c r="AA761" t="s">
        <v>53</v>
      </c>
      <c r="AB761" t="s">
        <v>53</v>
      </c>
      <c r="AC761" t="s">
        <v>3038</v>
      </c>
      <c r="AD761" t="s">
        <v>2373</v>
      </c>
      <c r="AE761" t="s">
        <v>3029</v>
      </c>
      <c r="AF761" t="s">
        <v>53</v>
      </c>
      <c r="AG761" t="s">
        <v>3035</v>
      </c>
      <c r="AH761" t="s">
        <v>61</v>
      </c>
      <c r="AI761" t="s">
        <v>3029</v>
      </c>
      <c r="AJ761" t="s">
        <v>63</v>
      </c>
      <c r="AK761" t="s">
        <v>64</v>
      </c>
      <c r="AL761" t="s">
        <v>206</v>
      </c>
      <c r="AM761" t="s">
        <v>3032</v>
      </c>
      <c r="AN761" t="s">
        <v>112</v>
      </c>
      <c r="AO761">
        <v>698</v>
      </c>
      <c r="AP761" t="s">
        <v>3039</v>
      </c>
      <c r="AQ761" t="s">
        <v>70</v>
      </c>
      <c r="AR761" t="s">
        <v>305</v>
      </c>
      <c r="AS761" t="s">
        <v>72</v>
      </c>
      <c r="AT761" t="s">
        <v>53</v>
      </c>
      <c r="AU761" t="s">
        <v>53</v>
      </c>
      <c r="AV761" t="s">
        <v>53</v>
      </c>
      <c r="AW761" t="s">
        <v>53</v>
      </c>
      <c r="AX761" t="s">
        <v>61</v>
      </c>
      <c r="AY761" t="s">
        <v>53</v>
      </c>
      <c r="AZ761" t="s">
        <v>533</v>
      </c>
      <c r="BA761" t="s">
        <v>93</v>
      </c>
      <c r="BB761" t="s">
        <v>225</v>
      </c>
      <c r="BC761" t="s">
        <v>53</v>
      </c>
      <c r="BD761" t="s">
        <v>53</v>
      </c>
      <c r="BE761" t="s">
        <v>53</v>
      </c>
      <c r="BF761" t="s">
        <v>412</v>
      </c>
      <c r="BG761" t="s">
        <v>82</v>
      </c>
      <c r="BH761" t="s">
        <v>53</v>
      </c>
      <c r="BI761" t="s">
        <v>53</v>
      </c>
    </row>
    <row r="762" spans="1:61" x14ac:dyDescent="0.25">
      <c r="A762" t="s">
        <v>53</v>
      </c>
      <c r="B762" t="s">
        <v>54</v>
      </c>
      <c r="C762" t="s">
        <v>55</v>
      </c>
      <c r="D762" t="s">
        <v>54</v>
      </c>
      <c r="E762" t="s">
        <v>56</v>
      </c>
      <c r="F762" t="s">
        <v>54</v>
      </c>
      <c r="G762" t="s">
        <v>54</v>
      </c>
      <c r="H762">
        <v>584</v>
      </c>
      <c r="I762" t="s">
        <v>57</v>
      </c>
      <c r="J762" t="s">
        <v>58</v>
      </c>
      <c r="K762" t="s">
        <v>104</v>
      </c>
      <c r="L762" t="s">
        <v>3028</v>
      </c>
      <c r="M762" t="s">
        <v>61</v>
      </c>
      <c r="N762" t="s">
        <v>3029</v>
      </c>
      <c r="O762" t="s">
        <v>63</v>
      </c>
      <c r="P762" t="s">
        <v>64</v>
      </c>
      <c r="Q762">
        <v>586</v>
      </c>
      <c r="R762" t="s">
        <v>3012</v>
      </c>
      <c r="S762" t="s">
        <v>53</v>
      </c>
      <c r="T762" t="s">
        <v>53</v>
      </c>
      <c r="U762" t="s">
        <v>53</v>
      </c>
      <c r="V762" t="s">
        <v>61</v>
      </c>
      <c r="W762" t="s">
        <v>53</v>
      </c>
      <c r="X762" t="s">
        <v>533</v>
      </c>
      <c r="Y762" t="s">
        <v>53</v>
      </c>
      <c r="Z762" t="s">
        <v>53</v>
      </c>
      <c r="AA762" t="s">
        <v>53</v>
      </c>
      <c r="AB762" t="s">
        <v>53</v>
      </c>
      <c r="AC762" t="s">
        <v>3040</v>
      </c>
      <c r="AD762" t="s">
        <v>3041</v>
      </c>
      <c r="AE762" t="s">
        <v>3042</v>
      </c>
      <c r="AF762" t="s">
        <v>53</v>
      </c>
      <c r="AG762" t="s">
        <v>2941</v>
      </c>
      <c r="AH762" t="s">
        <v>61</v>
      </c>
      <c r="AI762" t="s">
        <v>3029</v>
      </c>
      <c r="AJ762" t="s">
        <v>63</v>
      </c>
      <c r="AK762" t="s">
        <v>64</v>
      </c>
      <c r="AL762" t="s">
        <v>206</v>
      </c>
      <c r="AM762" t="s">
        <v>3032</v>
      </c>
      <c r="AN762" t="s">
        <v>65</v>
      </c>
      <c r="AO762">
        <v>1985</v>
      </c>
      <c r="AP762" t="s">
        <v>3043</v>
      </c>
      <c r="AQ762" t="s">
        <v>70</v>
      </c>
      <c r="AR762" t="s">
        <v>153</v>
      </c>
      <c r="AS762" t="s">
        <v>72</v>
      </c>
      <c r="AT762" t="s">
        <v>53</v>
      </c>
      <c r="AU762" t="s">
        <v>53</v>
      </c>
      <c r="AV762" t="s">
        <v>53</v>
      </c>
      <c r="AW762" t="s">
        <v>53</v>
      </c>
      <c r="AX762" t="s">
        <v>61</v>
      </c>
      <c r="AY762" t="s">
        <v>53</v>
      </c>
      <c r="AZ762" t="s">
        <v>533</v>
      </c>
      <c r="BA762" t="s">
        <v>93</v>
      </c>
      <c r="BB762" t="s">
        <v>225</v>
      </c>
      <c r="BC762" t="s">
        <v>53</v>
      </c>
      <c r="BD762" t="s">
        <v>53</v>
      </c>
      <c r="BE762" t="s">
        <v>53</v>
      </c>
      <c r="BF762" t="s">
        <v>3040</v>
      </c>
      <c r="BG762" t="s">
        <v>155</v>
      </c>
      <c r="BH762" t="s">
        <v>53</v>
      </c>
      <c r="BI762" t="s">
        <v>53</v>
      </c>
    </row>
    <row r="763" spans="1:61" x14ac:dyDescent="0.25">
      <c r="A763" t="s">
        <v>53</v>
      </c>
      <c r="B763" t="s">
        <v>54</v>
      </c>
      <c r="C763" t="s">
        <v>55</v>
      </c>
      <c r="D763" t="s">
        <v>54</v>
      </c>
      <c r="E763" t="s">
        <v>56</v>
      </c>
      <c r="F763" t="s">
        <v>54</v>
      </c>
      <c r="G763" t="s">
        <v>54</v>
      </c>
      <c r="H763">
        <v>585</v>
      </c>
      <c r="I763" t="s">
        <v>57</v>
      </c>
      <c r="J763" t="s">
        <v>58</v>
      </c>
      <c r="K763" t="s">
        <v>59</v>
      </c>
      <c r="L763" t="s">
        <v>53</v>
      </c>
      <c r="M763" t="s">
        <v>111</v>
      </c>
      <c r="N763" t="s">
        <v>3044</v>
      </c>
      <c r="O763" t="s">
        <v>63</v>
      </c>
      <c r="P763" t="s">
        <v>64</v>
      </c>
      <c r="Q763">
        <v>587</v>
      </c>
      <c r="R763" t="s">
        <v>3017</v>
      </c>
      <c r="S763" t="s">
        <v>53</v>
      </c>
      <c r="T763" t="s">
        <v>53</v>
      </c>
      <c r="U763" t="s">
        <v>53</v>
      </c>
      <c r="V763" t="s">
        <v>111</v>
      </c>
      <c r="W763" t="s">
        <v>53</v>
      </c>
      <c r="X763" t="s">
        <v>377</v>
      </c>
      <c r="Y763" t="s">
        <v>53</v>
      </c>
      <c r="Z763" t="s">
        <v>53</v>
      </c>
      <c r="AA763" t="s">
        <v>53</v>
      </c>
      <c r="AB763" t="s">
        <v>53</v>
      </c>
      <c r="AC763" t="s">
        <v>2099</v>
      </c>
      <c r="AD763" t="s">
        <v>2816</v>
      </c>
      <c r="AE763" t="s">
        <v>2925</v>
      </c>
      <c r="AF763" t="s">
        <v>53</v>
      </c>
      <c r="AG763" t="s">
        <v>2925</v>
      </c>
      <c r="AH763" t="s">
        <v>111</v>
      </c>
      <c r="AI763" t="s">
        <v>3044</v>
      </c>
      <c r="AJ763" t="s">
        <v>63</v>
      </c>
      <c r="AK763" t="s">
        <v>64</v>
      </c>
      <c r="AL763" t="s">
        <v>98</v>
      </c>
      <c r="AM763" t="s">
        <v>3045</v>
      </c>
      <c r="AN763" t="s">
        <v>151</v>
      </c>
      <c r="AO763">
        <v>636</v>
      </c>
      <c r="AP763" t="s">
        <v>3046</v>
      </c>
      <c r="AQ763" t="s">
        <v>70</v>
      </c>
      <c r="AR763" t="s">
        <v>310</v>
      </c>
      <c r="AS763" t="s">
        <v>72</v>
      </c>
      <c r="AT763" t="s">
        <v>53</v>
      </c>
      <c r="AU763" t="s">
        <v>53</v>
      </c>
      <c r="AV763" t="s">
        <v>53</v>
      </c>
      <c r="AW763" t="s">
        <v>53</v>
      </c>
      <c r="AX763" t="s">
        <v>111</v>
      </c>
      <c r="AY763" t="s">
        <v>53</v>
      </c>
      <c r="AZ763" t="s">
        <v>377</v>
      </c>
      <c r="BA763" t="s">
        <v>93</v>
      </c>
      <c r="BB763" t="s">
        <v>101</v>
      </c>
      <c r="BC763" t="s">
        <v>53</v>
      </c>
      <c r="BD763" t="s">
        <v>53</v>
      </c>
      <c r="BE763" t="s">
        <v>53</v>
      </c>
      <c r="BF763" t="s">
        <v>3047</v>
      </c>
      <c r="BG763" t="s">
        <v>112</v>
      </c>
      <c r="BH763" t="s">
        <v>53</v>
      </c>
      <c r="BI763" t="s">
        <v>53</v>
      </c>
    </row>
    <row r="764" spans="1:61" x14ac:dyDescent="0.25">
      <c r="A764" t="s">
        <v>53</v>
      </c>
      <c r="B764" t="s">
        <v>54</v>
      </c>
      <c r="C764" t="s">
        <v>55</v>
      </c>
      <c r="D764" t="s">
        <v>54</v>
      </c>
      <c r="E764" t="s">
        <v>56</v>
      </c>
      <c r="F764" t="s">
        <v>54</v>
      </c>
      <c r="G764" t="s">
        <v>54</v>
      </c>
      <c r="H764">
        <v>586</v>
      </c>
      <c r="I764" t="s">
        <v>57</v>
      </c>
      <c r="J764" t="s">
        <v>58</v>
      </c>
      <c r="K764" t="s">
        <v>59</v>
      </c>
      <c r="L764" t="s">
        <v>3048</v>
      </c>
      <c r="M764" t="s">
        <v>61</v>
      </c>
      <c r="N764" t="s">
        <v>1206</v>
      </c>
      <c r="O764" t="s">
        <v>63</v>
      </c>
      <c r="P764" t="s">
        <v>728</v>
      </c>
      <c r="Q764">
        <v>590</v>
      </c>
      <c r="R764" t="s">
        <v>3032</v>
      </c>
      <c r="S764" t="s">
        <v>53</v>
      </c>
      <c r="T764" t="s">
        <v>53</v>
      </c>
      <c r="U764" t="s">
        <v>53</v>
      </c>
      <c r="V764" t="s">
        <v>61</v>
      </c>
      <c r="W764" t="s">
        <v>53</v>
      </c>
      <c r="X764" t="s">
        <v>66</v>
      </c>
      <c r="Y764" t="s">
        <v>53</v>
      </c>
      <c r="Z764" t="s">
        <v>53</v>
      </c>
      <c r="AA764" t="s">
        <v>53</v>
      </c>
      <c r="AB764" t="s">
        <v>53</v>
      </c>
      <c r="AC764" t="s">
        <v>53</v>
      </c>
      <c r="AD764" t="s">
        <v>53</v>
      </c>
      <c r="AE764" t="s">
        <v>53</v>
      </c>
      <c r="AF764" t="s">
        <v>53</v>
      </c>
      <c r="AG764" t="s">
        <v>53</v>
      </c>
      <c r="AH764" t="s">
        <v>53</v>
      </c>
      <c r="AI764" t="s">
        <v>53</v>
      </c>
      <c r="AJ764" t="s">
        <v>53</v>
      </c>
      <c r="AK764" t="s">
        <v>53</v>
      </c>
      <c r="AL764" t="s">
        <v>53</v>
      </c>
      <c r="AM764" t="s">
        <v>53</v>
      </c>
      <c r="AN764" t="s">
        <v>53</v>
      </c>
      <c r="AO764" t="s">
        <v>53</v>
      </c>
      <c r="AP764" t="s">
        <v>53</v>
      </c>
      <c r="AQ764" t="s">
        <v>53</v>
      </c>
      <c r="AR764" t="s">
        <v>53</v>
      </c>
      <c r="AS764" t="s">
        <v>53</v>
      </c>
      <c r="AT764" t="s">
        <v>53</v>
      </c>
      <c r="AU764" t="s">
        <v>53</v>
      </c>
      <c r="AV764" t="s">
        <v>53</v>
      </c>
      <c r="AW764" t="s">
        <v>53</v>
      </c>
      <c r="AX764" t="s">
        <v>53</v>
      </c>
      <c r="AY764" t="s">
        <v>53</v>
      </c>
      <c r="AZ764" t="s">
        <v>53</v>
      </c>
      <c r="BA764" t="s">
        <v>53</v>
      </c>
      <c r="BB764" t="s">
        <v>53</v>
      </c>
      <c r="BC764" t="s">
        <v>53</v>
      </c>
      <c r="BD764" t="s">
        <v>53</v>
      </c>
      <c r="BE764" t="s">
        <v>53</v>
      </c>
      <c r="BF764" t="s">
        <v>53</v>
      </c>
      <c r="BG764" t="s">
        <v>53</v>
      </c>
      <c r="BH764" t="s">
        <v>53</v>
      </c>
      <c r="BI764" t="s">
        <v>53</v>
      </c>
    </row>
    <row r="765" spans="1:61" x14ac:dyDescent="0.25">
      <c r="A765" t="s">
        <v>3049</v>
      </c>
      <c r="B765" t="s">
        <v>54</v>
      </c>
      <c r="C765" t="s">
        <v>53</v>
      </c>
      <c r="D765" t="s">
        <v>54</v>
      </c>
      <c r="E765" t="s">
        <v>53</v>
      </c>
      <c r="F765" t="s">
        <v>54</v>
      </c>
      <c r="G765" t="s">
        <v>54</v>
      </c>
      <c r="H765">
        <v>587</v>
      </c>
      <c r="I765" t="s">
        <v>1464</v>
      </c>
      <c r="J765" t="s">
        <v>53</v>
      </c>
      <c r="K765" t="s">
        <v>53</v>
      </c>
      <c r="L765" t="s">
        <v>53</v>
      </c>
      <c r="M765" t="s">
        <v>111</v>
      </c>
      <c r="N765" t="s">
        <v>53</v>
      </c>
      <c r="O765" t="s">
        <v>63</v>
      </c>
      <c r="P765" t="s">
        <v>53</v>
      </c>
      <c r="Q765">
        <v>588</v>
      </c>
      <c r="R765" t="s">
        <v>3045</v>
      </c>
      <c r="S765" t="s">
        <v>53</v>
      </c>
      <c r="T765" t="s">
        <v>53</v>
      </c>
      <c r="U765" t="s">
        <v>53</v>
      </c>
      <c r="V765" t="s">
        <v>111</v>
      </c>
      <c r="W765" t="s">
        <v>53</v>
      </c>
      <c r="X765" t="s">
        <v>179</v>
      </c>
      <c r="Y765" t="s">
        <v>53</v>
      </c>
      <c r="Z765" t="s">
        <v>53</v>
      </c>
      <c r="AA765" t="s">
        <v>53</v>
      </c>
      <c r="AB765" t="s">
        <v>53</v>
      </c>
      <c r="AC765" t="s">
        <v>2060</v>
      </c>
      <c r="AD765" t="s">
        <v>2031</v>
      </c>
      <c r="AE765" t="s">
        <v>3050</v>
      </c>
      <c r="AF765" t="s">
        <v>53</v>
      </c>
      <c r="AG765" t="s">
        <v>3051</v>
      </c>
      <c r="AH765" t="s">
        <v>111</v>
      </c>
      <c r="AI765" t="s">
        <v>53</v>
      </c>
      <c r="AJ765" t="s">
        <v>63</v>
      </c>
      <c r="AK765" t="s">
        <v>53</v>
      </c>
      <c r="AL765" t="s">
        <v>293</v>
      </c>
      <c r="AM765" t="s">
        <v>3052</v>
      </c>
      <c r="AN765" t="s">
        <v>171</v>
      </c>
      <c r="AO765">
        <v>637</v>
      </c>
      <c r="AP765" t="s">
        <v>3053</v>
      </c>
      <c r="AQ765" t="s">
        <v>1480</v>
      </c>
      <c r="AR765" t="s">
        <v>305</v>
      </c>
      <c r="AS765" t="s">
        <v>238</v>
      </c>
      <c r="AT765" t="s">
        <v>53</v>
      </c>
      <c r="AU765" t="s">
        <v>53</v>
      </c>
      <c r="AV765" t="s">
        <v>53</v>
      </c>
      <c r="AW765" t="s">
        <v>53</v>
      </c>
      <c r="AX765" t="s">
        <v>111</v>
      </c>
      <c r="AY765" t="s">
        <v>53</v>
      </c>
      <c r="AZ765" t="s">
        <v>179</v>
      </c>
      <c r="BA765" t="s">
        <v>93</v>
      </c>
      <c r="BB765" t="s">
        <v>101</v>
      </c>
      <c r="BC765" t="s">
        <v>53</v>
      </c>
      <c r="BD765" t="s">
        <v>53</v>
      </c>
      <c r="BE765" t="s">
        <v>53</v>
      </c>
      <c r="BF765" t="s">
        <v>3054</v>
      </c>
      <c r="BG765" t="s">
        <v>53</v>
      </c>
      <c r="BH765" t="s">
        <v>53</v>
      </c>
      <c r="BI765" t="s">
        <v>53</v>
      </c>
    </row>
    <row r="766" spans="1:61" x14ac:dyDescent="0.25">
      <c r="A766" t="s">
        <v>53</v>
      </c>
      <c r="B766" t="s">
        <v>54</v>
      </c>
      <c r="C766" t="s">
        <v>55</v>
      </c>
      <c r="D766" t="s">
        <v>54</v>
      </c>
      <c r="E766" t="s">
        <v>56</v>
      </c>
      <c r="F766" t="s">
        <v>54</v>
      </c>
      <c r="G766" t="s">
        <v>54</v>
      </c>
      <c r="H766">
        <v>588</v>
      </c>
      <c r="I766" t="s">
        <v>57</v>
      </c>
      <c r="J766" t="s">
        <v>316</v>
      </c>
      <c r="K766" t="s">
        <v>104</v>
      </c>
      <c r="L766" t="s">
        <v>53</v>
      </c>
      <c r="M766" t="s">
        <v>111</v>
      </c>
      <c r="N766" t="s">
        <v>3051</v>
      </c>
      <c r="O766" t="s">
        <v>63</v>
      </c>
      <c r="P766" t="s">
        <v>53</v>
      </c>
      <c r="Q766">
        <v>589</v>
      </c>
      <c r="R766" t="s">
        <v>3052</v>
      </c>
      <c r="S766" t="s">
        <v>53</v>
      </c>
      <c r="T766" t="s">
        <v>53</v>
      </c>
      <c r="U766" t="s">
        <v>53</v>
      </c>
      <c r="V766" t="s">
        <v>111</v>
      </c>
      <c r="W766" t="s">
        <v>53</v>
      </c>
      <c r="X766" t="s">
        <v>377</v>
      </c>
      <c r="Y766" t="s">
        <v>53</v>
      </c>
      <c r="Z766" t="s">
        <v>53</v>
      </c>
      <c r="AA766" t="s">
        <v>53</v>
      </c>
      <c r="AB766" t="s">
        <v>53</v>
      </c>
      <c r="AC766" t="s">
        <v>3055</v>
      </c>
      <c r="AD766" t="s">
        <v>467</v>
      </c>
      <c r="AE766" t="s">
        <v>3056</v>
      </c>
      <c r="AF766" t="s">
        <v>53</v>
      </c>
      <c r="AG766" t="s">
        <v>3056</v>
      </c>
      <c r="AH766" t="s">
        <v>111</v>
      </c>
      <c r="AI766" t="s">
        <v>3051</v>
      </c>
      <c r="AJ766" t="s">
        <v>63</v>
      </c>
      <c r="AK766" t="s">
        <v>53</v>
      </c>
      <c r="AL766" t="s">
        <v>832</v>
      </c>
      <c r="AM766" t="s">
        <v>3057</v>
      </c>
      <c r="AN766" t="s">
        <v>463</v>
      </c>
      <c r="AO766">
        <v>638</v>
      </c>
      <c r="AP766" t="s">
        <v>3058</v>
      </c>
      <c r="AQ766" t="s">
        <v>182</v>
      </c>
      <c r="AR766" t="s">
        <v>71</v>
      </c>
      <c r="AS766" t="s">
        <v>72</v>
      </c>
      <c r="AT766" t="s">
        <v>53</v>
      </c>
      <c r="AU766" t="s">
        <v>53</v>
      </c>
      <c r="AV766" t="s">
        <v>53</v>
      </c>
      <c r="AW766" t="s">
        <v>53</v>
      </c>
      <c r="AX766" t="s">
        <v>111</v>
      </c>
      <c r="AY766" t="s">
        <v>53</v>
      </c>
      <c r="AZ766" t="s">
        <v>377</v>
      </c>
      <c r="BA766" t="s">
        <v>130</v>
      </c>
      <c r="BB766" t="s">
        <v>101</v>
      </c>
      <c r="BC766" t="s">
        <v>53</v>
      </c>
      <c r="BD766" t="s">
        <v>53</v>
      </c>
      <c r="BE766" t="s">
        <v>53</v>
      </c>
      <c r="BF766" t="s">
        <v>3059</v>
      </c>
      <c r="BG766" t="s">
        <v>203</v>
      </c>
      <c r="BH766" t="s">
        <v>53</v>
      </c>
      <c r="BI766" t="s">
        <v>53</v>
      </c>
    </row>
    <row r="767" spans="1:61" x14ac:dyDescent="0.25">
      <c r="A767" t="s">
        <v>53</v>
      </c>
      <c r="B767" t="s">
        <v>54</v>
      </c>
      <c r="C767" t="s">
        <v>55</v>
      </c>
      <c r="D767" t="s">
        <v>54</v>
      </c>
      <c r="E767" t="s">
        <v>56</v>
      </c>
      <c r="F767" t="s">
        <v>54</v>
      </c>
      <c r="G767" t="s">
        <v>54</v>
      </c>
      <c r="H767">
        <v>589</v>
      </c>
      <c r="I767" t="s">
        <v>57</v>
      </c>
      <c r="J767" t="s">
        <v>58</v>
      </c>
      <c r="K767" t="s">
        <v>104</v>
      </c>
      <c r="L767" t="s">
        <v>53</v>
      </c>
      <c r="M767" t="s">
        <v>61</v>
      </c>
      <c r="N767" t="s">
        <v>3060</v>
      </c>
      <c r="O767" t="s">
        <v>63</v>
      </c>
      <c r="P767" t="s">
        <v>64</v>
      </c>
      <c r="Q767">
        <v>591</v>
      </c>
      <c r="R767" t="s">
        <v>3057</v>
      </c>
      <c r="S767" t="s">
        <v>53</v>
      </c>
      <c r="T767" t="s">
        <v>53</v>
      </c>
      <c r="U767" t="s">
        <v>53</v>
      </c>
      <c r="V767" t="s">
        <v>61</v>
      </c>
      <c r="W767" t="s">
        <v>53</v>
      </c>
      <c r="X767" t="s">
        <v>67</v>
      </c>
      <c r="Y767" t="s">
        <v>53</v>
      </c>
      <c r="Z767" t="s">
        <v>53</v>
      </c>
      <c r="AA767" t="s">
        <v>53</v>
      </c>
      <c r="AB767" t="s">
        <v>53</v>
      </c>
      <c r="AC767" t="s">
        <v>3061</v>
      </c>
      <c r="AD767" t="s">
        <v>2378</v>
      </c>
      <c r="AE767" t="s">
        <v>3060</v>
      </c>
      <c r="AF767" t="s">
        <v>53</v>
      </c>
      <c r="AG767" t="s">
        <v>3062</v>
      </c>
      <c r="AH767" t="s">
        <v>61</v>
      </c>
      <c r="AI767" t="s">
        <v>3060</v>
      </c>
      <c r="AJ767" t="s">
        <v>63</v>
      </c>
      <c r="AK767" t="s">
        <v>64</v>
      </c>
      <c r="AL767" t="s">
        <v>98</v>
      </c>
      <c r="AM767" t="s">
        <v>3063</v>
      </c>
      <c r="AN767" t="s">
        <v>99</v>
      </c>
      <c r="AO767">
        <v>639</v>
      </c>
      <c r="AP767" t="s">
        <v>3064</v>
      </c>
      <c r="AQ767" t="s">
        <v>70</v>
      </c>
      <c r="AR767" t="s">
        <v>203</v>
      </c>
      <c r="AS767" t="s">
        <v>72</v>
      </c>
      <c r="AT767" t="s">
        <v>53</v>
      </c>
      <c r="AU767" t="s">
        <v>53</v>
      </c>
      <c r="AV767" t="s">
        <v>53</v>
      </c>
      <c r="AW767" t="s">
        <v>53</v>
      </c>
      <c r="AX767" t="s">
        <v>61</v>
      </c>
      <c r="AY767" t="s">
        <v>53</v>
      </c>
      <c r="AZ767" t="s">
        <v>67</v>
      </c>
      <c r="BA767" t="s">
        <v>74</v>
      </c>
      <c r="BB767" t="s">
        <v>101</v>
      </c>
      <c r="BC767" t="s">
        <v>53</v>
      </c>
      <c r="BD767" t="s">
        <v>53</v>
      </c>
      <c r="BE767" t="s">
        <v>53</v>
      </c>
      <c r="BF767" t="s">
        <v>3065</v>
      </c>
      <c r="BG767" t="s">
        <v>112</v>
      </c>
      <c r="BH767" t="s">
        <v>53</v>
      </c>
      <c r="BI767" t="s">
        <v>53</v>
      </c>
    </row>
    <row r="768" spans="1:61" x14ac:dyDescent="0.25">
      <c r="A768" t="s">
        <v>2340</v>
      </c>
      <c r="B768" t="s">
        <v>54</v>
      </c>
      <c r="C768" t="s">
        <v>53</v>
      </c>
      <c r="D768" t="s">
        <v>54</v>
      </c>
      <c r="E768" t="s">
        <v>53</v>
      </c>
      <c r="F768" t="s">
        <v>54</v>
      </c>
      <c r="G768" t="s">
        <v>54</v>
      </c>
      <c r="H768">
        <v>590</v>
      </c>
      <c r="I768" t="s">
        <v>1464</v>
      </c>
      <c r="J768" t="s">
        <v>53</v>
      </c>
      <c r="K768" t="s">
        <v>53</v>
      </c>
      <c r="L768" t="s">
        <v>53</v>
      </c>
      <c r="M768" t="s">
        <v>321</v>
      </c>
      <c r="N768" t="s">
        <v>53</v>
      </c>
      <c r="O768" t="s">
        <v>63</v>
      </c>
      <c r="P768" t="s">
        <v>53</v>
      </c>
      <c r="Q768">
        <v>592</v>
      </c>
      <c r="R768" t="s">
        <v>3066</v>
      </c>
      <c r="S768" t="s">
        <v>53</v>
      </c>
      <c r="T768" t="s">
        <v>53</v>
      </c>
      <c r="U768" t="s">
        <v>53</v>
      </c>
      <c r="V768" t="s">
        <v>53</v>
      </c>
      <c r="W768" t="s">
        <v>53</v>
      </c>
      <c r="X768" t="s">
        <v>53</v>
      </c>
      <c r="Y768" t="s">
        <v>53</v>
      </c>
      <c r="Z768" t="s">
        <v>53</v>
      </c>
      <c r="AA768" t="s">
        <v>53</v>
      </c>
      <c r="AB768" t="s">
        <v>53</v>
      </c>
      <c r="AC768" t="s">
        <v>3067</v>
      </c>
      <c r="AD768" t="s">
        <v>3068</v>
      </c>
      <c r="AE768" t="s">
        <v>3060</v>
      </c>
      <c r="AF768" t="s">
        <v>53</v>
      </c>
      <c r="AG768" t="s">
        <v>3062</v>
      </c>
      <c r="AH768" t="s">
        <v>321</v>
      </c>
      <c r="AI768" t="s">
        <v>53</v>
      </c>
      <c r="AJ768" t="s">
        <v>63</v>
      </c>
      <c r="AK768" t="s">
        <v>53</v>
      </c>
      <c r="AL768" t="s">
        <v>98</v>
      </c>
      <c r="AM768" t="s">
        <v>3069</v>
      </c>
      <c r="AN768" t="s">
        <v>99</v>
      </c>
      <c r="AO768">
        <v>640</v>
      </c>
      <c r="AP768" t="s">
        <v>3070</v>
      </c>
      <c r="AQ768" t="s">
        <v>2340</v>
      </c>
      <c r="AR768" t="s">
        <v>203</v>
      </c>
      <c r="AS768" t="s">
        <v>72</v>
      </c>
      <c r="AT768" t="s">
        <v>53</v>
      </c>
      <c r="AU768" t="s">
        <v>53</v>
      </c>
      <c r="AV768" t="s">
        <v>53</v>
      </c>
      <c r="AW768" t="s">
        <v>53</v>
      </c>
      <c r="AX768" t="s">
        <v>53</v>
      </c>
      <c r="AY768" t="s">
        <v>53</v>
      </c>
      <c r="AZ768" t="s">
        <v>53</v>
      </c>
      <c r="BA768" t="s">
        <v>74</v>
      </c>
      <c r="BB768" t="s">
        <v>101</v>
      </c>
      <c r="BC768" t="s">
        <v>53</v>
      </c>
      <c r="BD768" t="s">
        <v>53</v>
      </c>
      <c r="BE768" t="s">
        <v>53</v>
      </c>
      <c r="BF768" t="s">
        <v>3071</v>
      </c>
      <c r="BG768" t="s">
        <v>99</v>
      </c>
      <c r="BH768" t="s">
        <v>53</v>
      </c>
      <c r="BI768" t="s">
        <v>53</v>
      </c>
    </row>
    <row r="769" spans="1:61" x14ac:dyDescent="0.25">
      <c r="A769" t="s">
        <v>53</v>
      </c>
      <c r="B769" t="s">
        <v>54</v>
      </c>
      <c r="C769" t="s">
        <v>309</v>
      </c>
      <c r="D769" t="s">
        <v>54</v>
      </c>
      <c r="E769" t="s">
        <v>56</v>
      </c>
      <c r="F769" t="s">
        <v>54</v>
      </c>
      <c r="G769" t="s">
        <v>54</v>
      </c>
      <c r="H769">
        <v>591</v>
      </c>
      <c r="I769" t="s">
        <v>57</v>
      </c>
      <c r="J769" t="s">
        <v>58</v>
      </c>
      <c r="K769" t="s">
        <v>104</v>
      </c>
      <c r="L769" t="s">
        <v>3072</v>
      </c>
      <c r="M769" t="s">
        <v>111</v>
      </c>
      <c r="N769" t="s">
        <v>3073</v>
      </c>
      <c r="O769" t="s">
        <v>63</v>
      </c>
      <c r="P769" t="s">
        <v>53</v>
      </c>
      <c r="Q769">
        <v>593</v>
      </c>
      <c r="R769" t="s">
        <v>3063</v>
      </c>
      <c r="S769" t="s">
        <v>53</v>
      </c>
      <c r="T769" t="s">
        <v>53</v>
      </c>
      <c r="U769" t="s">
        <v>53</v>
      </c>
      <c r="V769" t="s">
        <v>111</v>
      </c>
      <c r="W769" t="s">
        <v>53</v>
      </c>
      <c r="X769" t="s">
        <v>113</v>
      </c>
      <c r="Y769" t="s">
        <v>53</v>
      </c>
      <c r="Z769" t="s">
        <v>53</v>
      </c>
      <c r="AA769" t="s">
        <v>53</v>
      </c>
      <c r="AB769" t="s">
        <v>53</v>
      </c>
      <c r="AC769" t="s">
        <v>3074</v>
      </c>
      <c r="AD769" t="s">
        <v>2821</v>
      </c>
      <c r="AE769" t="s">
        <v>3073</v>
      </c>
      <c r="AF769" t="s">
        <v>53</v>
      </c>
      <c r="AG769" t="s">
        <v>3075</v>
      </c>
      <c r="AH769" t="s">
        <v>111</v>
      </c>
      <c r="AI769" t="s">
        <v>3073</v>
      </c>
      <c r="AJ769" t="s">
        <v>63</v>
      </c>
      <c r="AK769" t="s">
        <v>53</v>
      </c>
      <c r="AL769" t="s">
        <v>206</v>
      </c>
      <c r="AM769" t="s">
        <v>3076</v>
      </c>
      <c r="AN769" t="s">
        <v>99</v>
      </c>
      <c r="AO769">
        <v>641</v>
      </c>
      <c r="AP769" t="s">
        <v>3077</v>
      </c>
      <c r="AQ769" t="s">
        <v>70</v>
      </c>
      <c r="AR769" t="s">
        <v>305</v>
      </c>
      <c r="AS769" t="s">
        <v>72</v>
      </c>
      <c r="AT769" t="s">
        <v>53</v>
      </c>
      <c r="AU769" t="s">
        <v>53</v>
      </c>
      <c r="AV769" t="s">
        <v>53</v>
      </c>
      <c r="AW769" t="s">
        <v>53</v>
      </c>
      <c r="AX769" t="s">
        <v>111</v>
      </c>
      <c r="AY769" t="s">
        <v>53</v>
      </c>
      <c r="AZ769" t="s">
        <v>113</v>
      </c>
      <c r="BA769" t="s">
        <v>93</v>
      </c>
      <c r="BB769" t="s">
        <v>101</v>
      </c>
      <c r="BC769" t="s">
        <v>53</v>
      </c>
      <c r="BD769" t="s">
        <v>53</v>
      </c>
      <c r="BE769" t="s">
        <v>53</v>
      </c>
      <c r="BF769" t="s">
        <v>3078</v>
      </c>
      <c r="BG769" t="s">
        <v>117</v>
      </c>
      <c r="BH769" t="s">
        <v>53</v>
      </c>
      <c r="BI769" t="s">
        <v>53</v>
      </c>
    </row>
    <row r="770" spans="1:61" x14ac:dyDescent="0.25">
      <c r="A770" t="s">
        <v>53</v>
      </c>
      <c r="B770" t="s">
        <v>54</v>
      </c>
      <c r="C770" t="s">
        <v>55</v>
      </c>
      <c r="D770" t="s">
        <v>54</v>
      </c>
      <c r="E770" t="s">
        <v>56</v>
      </c>
      <c r="F770" t="s">
        <v>54</v>
      </c>
      <c r="G770" t="s">
        <v>54</v>
      </c>
      <c r="H770">
        <v>592</v>
      </c>
      <c r="I770" t="s">
        <v>57</v>
      </c>
      <c r="J770" t="s">
        <v>58</v>
      </c>
      <c r="K770" t="s">
        <v>104</v>
      </c>
      <c r="L770" t="s">
        <v>124</v>
      </c>
      <c r="M770" t="s">
        <v>61</v>
      </c>
      <c r="N770" t="s">
        <v>3075</v>
      </c>
      <c r="O770" t="s">
        <v>63</v>
      </c>
      <c r="P770" t="s">
        <v>64</v>
      </c>
      <c r="Q770">
        <v>594</v>
      </c>
      <c r="R770" t="s">
        <v>3069</v>
      </c>
      <c r="S770" t="s">
        <v>53</v>
      </c>
      <c r="T770" t="s">
        <v>53</v>
      </c>
      <c r="U770" t="s">
        <v>53</v>
      </c>
      <c r="V770" t="s">
        <v>61</v>
      </c>
      <c r="W770" t="s">
        <v>53</v>
      </c>
      <c r="X770" t="s">
        <v>1114</v>
      </c>
      <c r="Y770" t="s">
        <v>53</v>
      </c>
      <c r="Z770" t="s">
        <v>53</v>
      </c>
      <c r="AA770" t="s">
        <v>53</v>
      </c>
      <c r="AB770" t="s">
        <v>53</v>
      </c>
      <c r="AC770" t="s">
        <v>3079</v>
      </c>
      <c r="AD770" t="s">
        <v>2762</v>
      </c>
      <c r="AE770" t="s">
        <v>3075</v>
      </c>
      <c r="AF770" t="s">
        <v>53</v>
      </c>
      <c r="AG770" t="s">
        <v>3080</v>
      </c>
      <c r="AH770" t="s">
        <v>61</v>
      </c>
      <c r="AI770" t="s">
        <v>3075</v>
      </c>
      <c r="AJ770" t="s">
        <v>63</v>
      </c>
      <c r="AK770" t="s">
        <v>64</v>
      </c>
      <c r="AL770" t="s">
        <v>293</v>
      </c>
      <c r="AM770" t="s">
        <v>3081</v>
      </c>
      <c r="AN770" t="s">
        <v>112</v>
      </c>
      <c r="AO770">
        <v>642</v>
      </c>
      <c r="AP770" t="s">
        <v>3082</v>
      </c>
      <c r="AQ770" t="s">
        <v>70</v>
      </c>
      <c r="AR770" t="s">
        <v>71</v>
      </c>
      <c r="AS770" t="s">
        <v>72</v>
      </c>
      <c r="AT770" t="s">
        <v>53</v>
      </c>
      <c r="AU770" t="s">
        <v>53</v>
      </c>
      <c r="AV770" t="s">
        <v>53</v>
      </c>
      <c r="AW770" t="s">
        <v>53</v>
      </c>
      <c r="AX770" t="s">
        <v>61</v>
      </c>
      <c r="AY770" t="s">
        <v>53</v>
      </c>
      <c r="AZ770" t="s">
        <v>1114</v>
      </c>
      <c r="BA770" t="s">
        <v>93</v>
      </c>
      <c r="BB770" t="s">
        <v>101</v>
      </c>
      <c r="BC770" t="s">
        <v>53</v>
      </c>
      <c r="BD770" t="s">
        <v>53</v>
      </c>
      <c r="BE770" t="s">
        <v>53</v>
      </c>
      <c r="BF770" t="s">
        <v>3083</v>
      </c>
      <c r="BG770" t="s">
        <v>126</v>
      </c>
      <c r="BH770" t="s">
        <v>53</v>
      </c>
      <c r="BI770" t="s">
        <v>53</v>
      </c>
    </row>
    <row r="771" spans="1:61" x14ac:dyDescent="0.25">
      <c r="A771" t="s">
        <v>53</v>
      </c>
      <c r="B771" t="s">
        <v>54</v>
      </c>
      <c r="C771" t="s">
        <v>55</v>
      </c>
      <c r="D771" t="s">
        <v>54</v>
      </c>
      <c r="E771" t="s">
        <v>110</v>
      </c>
      <c r="F771" t="s">
        <v>54</v>
      </c>
      <c r="G771" t="s">
        <v>54</v>
      </c>
      <c r="H771">
        <v>593</v>
      </c>
      <c r="I771" t="s">
        <v>57</v>
      </c>
      <c r="J771" t="s">
        <v>58</v>
      </c>
      <c r="K771" t="s">
        <v>59</v>
      </c>
      <c r="L771" t="s">
        <v>3084</v>
      </c>
      <c r="M771" t="s">
        <v>321</v>
      </c>
      <c r="N771" t="s">
        <v>3085</v>
      </c>
      <c r="O771" t="s">
        <v>63</v>
      </c>
      <c r="P771" t="s">
        <v>53</v>
      </c>
      <c r="Q771">
        <v>595</v>
      </c>
      <c r="R771" t="s">
        <v>3076</v>
      </c>
      <c r="S771" t="s">
        <v>53</v>
      </c>
      <c r="T771" t="s">
        <v>53</v>
      </c>
      <c r="U771" t="s">
        <v>53</v>
      </c>
      <c r="V771" t="s">
        <v>321</v>
      </c>
      <c r="W771" t="s">
        <v>53</v>
      </c>
      <c r="X771" t="s">
        <v>388</v>
      </c>
      <c r="Y771" t="s">
        <v>53</v>
      </c>
      <c r="Z771" t="s">
        <v>53</v>
      </c>
      <c r="AA771" t="s">
        <v>53</v>
      </c>
      <c r="AB771" t="s">
        <v>53</v>
      </c>
      <c r="AC771" t="s">
        <v>3086</v>
      </c>
      <c r="AD771" t="s">
        <v>889</v>
      </c>
      <c r="AE771" t="s">
        <v>3075</v>
      </c>
      <c r="AF771" t="s">
        <v>53</v>
      </c>
      <c r="AG771" t="s">
        <v>3080</v>
      </c>
      <c r="AH771" t="s">
        <v>321</v>
      </c>
      <c r="AI771" t="s">
        <v>3085</v>
      </c>
      <c r="AJ771" t="s">
        <v>63</v>
      </c>
      <c r="AK771" t="s">
        <v>53</v>
      </c>
      <c r="AL771" t="s">
        <v>150</v>
      </c>
      <c r="AM771" t="s">
        <v>3087</v>
      </c>
      <c r="AN771" t="s">
        <v>99</v>
      </c>
      <c r="AO771">
        <v>643</v>
      </c>
      <c r="AP771" t="s">
        <v>3088</v>
      </c>
      <c r="AQ771" t="s">
        <v>70</v>
      </c>
      <c r="AR771" t="s">
        <v>203</v>
      </c>
      <c r="AS771" t="s">
        <v>72</v>
      </c>
      <c r="AT771" t="s">
        <v>53</v>
      </c>
      <c r="AU771" t="s">
        <v>53</v>
      </c>
      <c r="AV771" t="s">
        <v>53</v>
      </c>
      <c r="AW771" t="s">
        <v>53</v>
      </c>
      <c r="AX771" t="s">
        <v>321</v>
      </c>
      <c r="AY771" t="s">
        <v>53</v>
      </c>
      <c r="AZ771" t="s">
        <v>388</v>
      </c>
      <c r="BA771" t="s">
        <v>93</v>
      </c>
      <c r="BB771" t="s">
        <v>101</v>
      </c>
      <c r="BC771" t="s">
        <v>53</v>
      </c>
      <c r="BD771" t="s">
        <v>53</v>
      </c>
      <c r="BE771" t="s">
        <v>53</v>
      </c>
      <c r="BF771" t="s">
        <v>3089</v>
      </c>
      <c r="BG771" t="s">
        <v>126</v>
      </c>
      <c r="BH771" t="s">
        <v>53</v>
      </c>
      <c r="BI771" t="s">
        <v>53</v>
      </c>
    </row>
    <row r="772" spans="1:61" x14ac:dyDescent="0.25">
      <c r="A772" t="s">
        <v>53</v>
      </c>
      <c r="B772" t="s">
        <v>54</v>
      </c>
      <c r="C772" t="s">
        <v>55</v>
      </c>
      <c r="D772" t="s">
        <v>54</v>
      </c>
      <c r="E772" t="s">
        <v>110</v>
      </c>
      <c r="F772" t="s">
        <v>54</v>
      </c>
      <c r="G772" t="s">
        <v>54</v>
      </c>
      <c r="H772">
        <v>594</v>
      </c>
      <c r="I772" t="s">
        <v>57</v>
      </c>
      <c r="J772" t="s">
        <v>58</v>
      </c>
      <c r="K772" t="s">
        <v>59</v>
      </c>
      <c r="L772" t="s">
        <v>53</v>
      </c>
      <c r="M772" t="s">
        <v>76</v>
      </c>
      <c r="N772" t="s">
        <v>623</v>
      </c>
      <c r="O772" t="s">
        <v>63</v>
      </c>
      <c r="P772" t="s">
        <v>53</v>
      </c>
      <c r="Q772">
        <v>596</v>
      </c>
      <c r="R772" t="s">
        <v>3081</v>
      </c>
      <c r="S772" t="s">
        <v>53</v>
      </c>
      <c r="T772" t="s">
        <v>53</v>
      </c>
      <c r="U772" t="s">
        <v>53</v>
      </c>
      <c r="V772" t="s">
        <v>76</v>
      </c>
      <c r="W772" t="s">
        <v>53</v>
      </c>
      <c r="X772" t="s">
        <v>79</v>
      </c>
      <c r="Y772" t="s">
        <v>53</v>
      </c>
      <c r="Z772" t="s">
        <v>53</v>
      </c>
      <c r="AA772" t="s">
        <v>53</v>
      </c>
      <c r="AB772" t="s">
        <v>53</v>
      </c>
      <c r="AC772" t="s">
        <v>3090</v>
      </c>
      <c r="AD772" t="s">
        <v>3091</v>
      </c>
      <c r="AE772" t="s">
        <v>3075</v>
      </c>
      <c r="AF772" t="s">
        <v>53</v>
      </c>
      <c r="AG772" t="s">
        <v>3080</v>
      </c>
      <c r="AH772" t="s">
        <v>76</v>
      </c>
      <c r="AI772" t="s">
        <v>623</v>
      </c>
      <c r="AJ772" t="s">
        <v>63</v>
      </c>
      <c r="AK772" t="s">
        <v>53</v>
      </c>
      <c r="AL772" t="s">
        <v>98</v>
      </c>
      <c r="AM772" t="s">
        <v>3092</v>
      </c>
      <c r="AN772" t="s">
        <v>99</v>
      </c>
      <c r="AO772">
        <v>644</v>
      </c>
      <c r="AP772" t="s">
        <v>3093</v>
      </c>
      <c r="AQ772" t="s">
        <v>70</v>
      </c>
      <c r="AR772" t="s">
        <v>203</v>
      </c>
      <c r="AS772" t="s">
        <v>72</v>
      </c>
      <c r="AT772" t="s">
        <v>53</v>
      </c>
      <c r="AU772" t="s">
        <v>53</v>
      </c>
      <c r="AV772" t="s">
        <v>53</v>
      </c>
      <c r="AW772" t="s">
        <v>53</v>
      </c>
      <c r="AX772" t="s">
        <v>76</v>
      </c>
      <c r="AY772" t="s">
        <v>53</v>
      </c>
      <c r="AZ772" t="s">
        <v>79</v>
      </c>
      <c r="BA772" t="s">
        <v>74</v>
      </c>
      <c r="BB772" t="s">
        <v>101</v>
      </c>
      <c r="BC772" t="s">
        <v>53</v>
      </c>
      <c r="BD772" t="s">
        <v>53</v>
      </c>
      <c r="BE772" t="s">
        <v>53</v>
      </c>
      <c r="BF772" t="s">
        <v>3094</v>
      </c>
      <c r="BG772" t="s">
        <v>159</v>
      </c>
      <c r="BH772" t="s">
        <v>53</v>
      </c>
      <c r="BI772" t="s">
        <v>53</v>
      </c>
    </row>
    <row r="773" spans="1:61" x14ac:dyDescent="0.25">
      <c r="A773" t="s">
        <v>53</v>
      </c>
      <c r="B773" t="s">
        <v>54</v>
      </c>
      <c r="C773" t="s">
        <v>55</v>
      </c>
      <c r="D773" t="s">
        <v>54</v>
      </c>
      <c r="E773" t="s">
        <v>56</v>
      </c>
      <c r="F773" t="s">
        <v>54</v>
      </c>
      <c r="G773" t="s">
        <v>54</v>
      </c>
      <c r="H773">
        <v>595</v>
      </c>
      <c r="I773" t="s">
        <v>57</v>
      </c>
      <c r="J773" t="s">
        <v>58</v>
      </c>
      <c r="K773" t="s">
        <v>104</v>
      </c>
      <c r="L773" t="s">
        <v>3095</v>
      </c>
      <c r="M773" t="s">
        <v>485</v>
      </c>
      <c r="N773" t="s">
        <v>1754</v>
      </c>
      <c r="O773" t="s">
        <v>63</v>
      </c>
      <c r="P773" t="s">
        <v>53</v>
      </c>
      <c r="Q773">
        <v>597</v>
      </c>
      <c r="R773" t="s">
        <v>3087</v>
      </c>
      <c r="S773" t="s">
        <v>53</v>
      </c>
      <c r="T773" t="s">
        <v>53</v>
      </c>
      <c r="U773" t="s">
        <v>53</v>
      </c>
      <c r="V773" t="s">
        <v>485</v>
      </c>
      <c r="W773" t="s">
        <v>53</v>
      </c>
      <c r="X773" t="s">
        <v>2452</v>
      </c>
      <c r="Y773" t="s">
        <v>53</v>
      </c>
      <c r="Z773" t="s">
        <v>53</v>
      </c>
      <c r="AA773" t="s">
        <v>53</v>
      </c>
      <c r="AB773" t="s">
        <v>53</v>
      </c>
      <c r="AC773" t="s">
        <v>3096</v>
      </c>
      <c r="AD773" t="s">
        <v>2443</v>
      </c>
      <c r="AE773" t="s">
        <v>2925</v>
      </c>
      <c r="AF773" t="s">
        <v>53</v>
      </c>
      <c r="AG773" t="s">
        <v>3097</v>
      </c>
      <c r="AH773" t="s">
        <v>485</v>
      </c>
      <c r="AI773" t="s">
        <v>1754</v>
      </c>
      <c r="AJ773" t="s">
        <v>63</v>
      </c>
      <c r="AK773" t="s">
        <v>53</v>
      </c>
      <c r="AL773" t="s">
        <v>98</v>
      </c>
      <c r="AM773" t="s">
        <v>3098</v>
      </c>
      <c r="AN773" t="s">
        <v>353</v>
      </c>
      <c r="AO773">
        <v>657</v>
      </c>
      <c r="AP773" t="s">
        <v>3099</v>
      </c>
      <c r="AQ773" t="s">
        <v>70</v>
      </c>
      <c r="AR773" t="s">
        <v>310</v>
      </c>
      <c r="AS773" t="s">
        <v>72</v>
      </c>
      <c r="AT773" t="s">
        <v>53</v>
      </c>
      <c r="AU773" t="s">
        <v>53</v>
      </c>
      <c r="AV773" t="s">
        <v>53</v>
      </c>
      <c r="AW773" t="s">
        <v>53</v>
      </c>
      <c r="AX773" t="s">
        <v>485</v>
      </c>
      <c r="AY773" t="s">
        <v>53</v>
      </c>
      <c r="AZ773" t="s">
        <v>2452</v>
      </c>
      <c r="BA773" t="s">
        <v>74</v>
      </c>
      <c r="BB773" t="s">
        <v>101</v>
      </c>
      <c r="BC773" t="s">
        <v>53</v>
      </c>
      <c r="BD773" t="s">
        <v>53</v>
      </c>
      <c r="BE773" t="s">
        <v>53</v>
      </c>
      <c r="BF773" t="s">
        <v>3100</v>
      </c>
      <c r="BG773" t="s">
        <v>151</v>
      </c>
      <c r="BH773" t="s">
        <v>53</v>
      </c>
      <c r="BI773" t="s">
        <v>53</v>
      </c>
    </row>
    <row r="774" spans="1:61" x14ac:dyDescent="0.25">
      <c r="A774" t="s">
        <v>3049</v>
      </c>
      <c r="B774" t="s">
        <v>54</v>
      </c>
      <c r="C774" t="s">
        <v>53</v>
      </c>
      <c r="D774" t="s">
        <v>54</v>
      </c>
      <c r="E774" t="s">
        <v>53</v>
      </c>
      <c r="F774" t="s">
        <v>54</v>
      </c>
      <c r="G774" t="s">
        <v>54</v>
      </c>
      <c r="H774">
        <v>596</v>
      </c>
      <c r="I774" t="s">
        <v>1464</v>
      </c>
      <c r="J774" t="s">
        <v>53</v>
      </c>
      <c r="K774" t="s">
        <v>53</v>
      </c>
      <c r="L774" t="s">
        <v>53</v>
      </c>
      <c r="M774" t="s">
        <v>111</v>
      </c>
      <c r="N774" t="s">
        <v>53</v>
      </c>
      <c r="O774" t="s">
        <v>63</v>
      </c>
      <c r="P774" t="s">
        <v>53</v>
      </c>
      <c r="Q774">
        <v>598</v>
      </c>
      <c r="R774" t="s">
        <v>3092</v>
      </c>
      <c r="S774" t="s">
        <v>53</v>
      </c>
      <c r="T774" t="s">
        <v>53</v>
      </c>
      <c r="U774" t="s">
        <v>53</v>
      </c>
      <c r="V774" t="s">
        <v>111</v>
      </c>
      <c r="W774" t="s">
        <v>53</v>
      </c>
      <c r="X774" t="s">
        <v>179</v>
      </c>
      <c r="Y774" t="s">
        <v>53</v>
      </c>
      <c r="Z774" t="s">
        <v>53</v>
      </c>
      <c r="AA774" t="s">
        <v>53</v>
      </c>
      <c r="AB774" t="s">
        <v>53</v>
      </c>
      <c r="AC774" t="s">
        <v>3101</v>
      </c>
      <c r="AD774" t="s">
        <v>2348</v>
      </c>
      <c r="AE774" t="s">
        <v>3102</v>
      </c>
      <c r="AF774" t="s">
        <v>53</v>
      </c>
      <c r="AG774" t="s">
        <v>3103</v>
      </c>
      <c r="AH774" t="s">
        <v>111</v>
      </c>
      <c r="AI774" t="s">
        <v>53</v>
      </c>
      <c r="AJ774" t="s">
        <v>63</v>
      </c>
      <c r="AK774" t="s">
        <v>53</v>
      </c>
      <c r="AL774" t="s">
        <v>293</v>
      </c>
      <c r="AM774" t="s">
        <v>3104</v>
      </c>
      <c r="AN774" t="s">
        <v>99</v>
      </c>
      <c r="AO774">
        <v>645</v>
      </c>
      <c r="AP774" t="s">
        <v>3105</v>
      </c>
      <c r="AQ774" t="s">
        <v>1480</v>
      </c>
      <c r="AR774" t="s">
        <v>305</v>
      </c>
      <c r="AS774" t="s">
        <v>238</v>
      </c>
      <c r="AT774" t="s">
        <v>53</v>
      </c>
      <c r="AU774" t="s">
        <v>53</v>
      </c>
      <c r="AV774" t="s">
        <v>53</v>
      </c>
      <c r="AW774" t="s">
        <v>53</v>
      </c>
      <c r="AX774" t="s">
        <v>111</v>
      </c>
      <c r="AY774" t="s">
        <v>53</v>
      </c>
      <c r="AZ774" t="s">
        <v>179</v>
      </c>
      <c r="BA774" t="s">
        <v>93</v>
      </c>
      <c r="BB774" t="s">
        <v>101</v>
      </c>
      <c r="BC774" t="s">
        <v>53</v>
      </c>
      <c r="BD774" t="s">
        <v>53</v>
      </c>
      <c r="BE774" t="s">
        <v>53</v>
      </c>
      <c r="BF774" t="s">
        <v>3106</v>
      </c>
      <c r="BG774" t="s">
        <v>53</v>
      </c>
      <c r="BH774" t="s">
        <v>53</v>
      </c>
      <c r="BI774" t="s">
        <v>53</v>
      </c>
    </row>
    <row r="775" spans="1:61" x14ac:dyDescent="0.25">
      <c r="A775" t="s">
        <v>3049</v>
      </c>
      <c r="B775" t="s">
        <v>54</v>
      </c>
      <c r="C775" t="s">
        <v>53</v>
      </c>
      <c r="D775" t="s">
        <v>54</v>
      </c>
      <c r="E775" t="s">
        <v>53</v>
      </c>
      <c r="F775" t="s">
        <v>54</v>
      </c>
      <c r="G775" t="s">
        <v>54</v>
      </c>
      <c r="H775">
        <v>597</v>
      </c>
      <c r="I775" t="s">
        <v>1464</v>
      </c>
      <c r="J775" t="s">
        <v>53</v>
      </c>
      <c r="K775" t="s">
        <v>53</v>
      </c>
      <c r="L775" t="s">
        <v>53</v>
      </c>
      <c r="M775" t="s">
        <v>111</v>
      </c>
      <c r="N775" t="s">
        <v>53</v>
      </c>
      <c r="O775" t="s">
        <v>63</v>
      </c>
      <c r="P775" t="s">
        <v>53</v>
      </c>
      <c r="Q775">
        <v>599</v>
      </c>
      <c r="R775" t="s">
        <v>3098</v>
      </c>
      <c r="S775" t="s">
        <v>53</v>
      </c>
      <c r="T775" t="s">
        <v>53</v>
      </c>
      <c r="U775" t="s">
        <v>53</v>
      </c>
      <c r="V775" t="s">
        <v>111</v>
      </c>
      <c r="W775" t="s">
        <v>53</v>
      </c>
      <c r="X775" t="s">
        <v>179</v>
      </c>
      <c r="Y775" t="s">
        <v>53</v>
      </c>
      <c r="Z775" t="s">
        <v>53</v>
      </c>
      <c r="AA775" t="s">
        <v>53</v>
      </c>
      <c r="AB775" t="s">
        <v>53</v>
      </c>
      <c r="AC775" t="s">
        <v>3107</v>
      </c>
      <c r="AD775" t="s">
        <v>638</v>
      </c>
      <c r="AE775" t="s">
        <v>3102</v>
      </c>
      <c r="AF775" t="s">
        <v>53</v>
      </c>
      <c r="AG775" t="s">
        <v>3103</v>
      </c>
      <c r="AH775" t="s">
        <v>111</v>
      </c>
      <c r="AI775" t="s">
        <v>53</v>
      </c>
      <c r="AJ775" t="s">
        <v>63</v>
      </c>
      <c r="AK775" t="s">
        <v>53</v>
      </c>
      <c r="AL775" t="s">
        <v>293</v>
      </c>
      <c r="AM775" t="s">
        <v>3108</v>
      </c>
      <c r="AN775" t="s">
        <v>99</v>
      </c>
      <c r="AO775">
        <v>646</v>
      </c>
      <c r="AP775" t="s">
        <v>3109</v>
      </c>
      <c r="AQ775" t="s">
        <v>1480</v>
      </c>
      <c r="AR775" t="s">
        <v>305</v>
      </c>
      <c r="AS775" t="s">
        <v>238</v>
      </c>
      <c r="AT775" t="s">
        <v>53</v>
      </c>
      <c r="AU775" t="s">
        <v>53</v>
      </c>
      <c r="AV775" t="s">
        <v>53</v>
      </c>
      <c r="AW775" t="s">
        <v>53</v>
      </c>
      <c r="AX775" t="s">
        <v>111</v>
      </c>
      <c r="AY775" t="s">
        <v>53</v>
      </c>
      <c r="AZ775" t="s">
        <v>179</v>
      </c>
      <c r="BA775" t="s">
        <v>93</v>
      </c>
      <c r="BB775" t="s">
        <v>101</v>
      </c>
      <c r="BC775" t="s">
        <v>53</v>
      </c>
      <c r="BD775" t="s">
        <v>53</v>
      </c>
      <c r="BE775" t="s">
        <v>53</v>
      </c>
      <c r="BF775" t="s">
        <v>3110</v>
      </c>
      <c r="BG775" t="s">
        <v>53</v>
      </c>
      <c r="BH775" t="s">
        <v>53</v>
      </c>
      <c r="BI775" t="s">
        <v>53</v>
      </c>
    </row>
    <row r="776" spans="1:61" x14ac:dyDescent="0.25">
      <c r="A776" t="s">
        <v>3049</v>
      </c>
      <c r="B776" t="s">
        <v>54</v>
      </c>
      <c r="C776" t="s">
        <v>53</v>
      </c>
      <c r="D776" t="s">
        <v>54</v>
      </c>
      <c r="E776" t="s">
        <v>53</v>
      </c>
      <c r="F776" t="s">
        <v>54</v>
      </c>
      <c r="G776" t="s">
        <v>54</v>
      </c>
      <c r="H776">
        <v>598</v>
      </c>
      <c r="I776" t="s">
        <v>1464</v>
      </c>
      <c r="J776" t="s">
        <v>53</v>
      </c>
      <c r="K776" t="s">
        <v>53</v>
      </c>
      <c r="L776" t="s">
        <v>53</v>
      </c>
      <c r="M776" t="s">
        <v>111</v>
      </c>
      <c r="N776" t="s">
        <v>53</v>
      </c>
      <c r="O776" t="s">
        <v>63</v>
      </c>
      <c r="P776" t="s">
        <v>53</v>
      </c>
      <c r="Q776">
        <v>600</v>
      </c>
      <c r="R776" t="s">
        <v>3104</v>
      </c>
      <c r="S776" t="s">
        <v>53</v>
      </c>
      <c r="T776" t="s">
        <v>53</v>
      </c>
      <c r="U776" t="s">
        <v>53</v>
      </c>
      <c r="V776" t="s">
        <v>111</v>
      </c>
      <c r="W776" t="s">
        <v>53</v>
      </c>
      <c r="X776" t="s">
        <v>179</v>
      </c>
      <c r="Y776" t="s">
        <v>53</v>
      </c>
      <c r="Z776" t="s">
        <v>53</v>
      </c>
      <c r="AA776" t="s">
        <v>53</v>
      </c>
      <c r="AB776" t="s">
        <v>53</v>
      </c>
      <c r="AC776" t="s">
        <v>3111</v>
      </c>
      <c r="AD776" t="s">
        <v>818</v>
      </c>
      <c r="AE776" t="s">
        <v>3102</v>
      </c>
      <c r="AF776" t="s">
        <v>53</v>
      </c>
      <c r="AG776" t="s">
        <v>3103</v>
      </c>
      <c r="AH776" t="s">
        <v>111</v>
      </c>
      <c r="AI776" t="s">
        <v>53</v>
      </c>
      <c r="AJ776" t="s">
        <v>63</v>
      </c>
      <c r="AK776" t="s">
        <v>53</v>
      </c>
      <c r="AL776" t="s">
        <v>293</v>
      </c>
      <c r="AM776" t="s">
        <v>3112</v>
      </c>
      <c r="AN776" t="s">
        <v>99</v>
      </c>
      <c r="AO776">
        <v>647</v>
      </c>
      <c r="AP776" t="s">
        <v>3113</v>
      </c>
      <c r="AQ776" t="s">
        <v>1480</v>
      </c>
      <c r="AR776" t="s">
        <v>305</v>
      </c>
      <c r="AS776" t="s">
        <v>238</v>
      </c>
      <c r="AT776" t="s">
        <v>53</v>
      </c>
      <c r="AU776" t="s">
        <v>53</v>
      </c>
      <c r="AV776" t="s">
        <v>53</v>
      </c>
      <c r="AW776" t="s">
        <v>53</v>
      </c>
      <c r="AX776" t="s">
        <v>111</v>
      </c>
      <c r="AY776" t="s">
        <v>53</v>
      </c>
      <c r="AZ776" t="s">
        <v>179</v>
      </c>
      <c r="BA776" t="s">
        <v>93</v>
      </c>
      <c r="BB776" t="s">
        <v>101</v>
      </c>
      <c r="BC776" t="s">
        <v>53</v>
      </c>
      <c r="BD776" t="s">
        <v>53</v>
      </c>
      <c r="BE776" t="s">
        <v>53</v>
      </c>
      <c r="BF776" t="s">
        <v>3055</v>
      </c>
      <c r="BG776" t="s">
        <v>53</v>
      </c>
      <c r="BH776" t="s">
        <v>53</v>
      </c>
      <c r="BI776" t="s">
        <v>53</v>
      </c>
    </row>
    <row r="777" spans="1:61" x14ac:dyDescent="0.25">
      <c r="A777" t="s">
        <v>53</v>
      </c>
      <c r="B777" t="s">
        <v>54</v>
      </c>
      <c r="C777" t="s">
        <v>55</v>
      </c>
      <c r="D777" t="s">
        <v>54</v>
      </c>
      <c r="E777" t="s">
        <v>110</v>
      </c>
      <c r="F777" t="s">
        <v>54</v>
      </c>
      <c r="G777" t="s">
        <v>54</v>
      </c>
      <c r="H777">
        <v>599</v>
      </c>
      <c r="I777" t="s">
        <v>57</v>
      </c>
      <c r="J777" t="s">
        <v>58</v>
      </c>
      <c r="K777" t="s">
        <v>59</v>
      </c>
      <c r="L777" t="s">
        <v>53</v>
      </c>
      <c r="M777" t="s">
        <v>61</v>
      </c>
      <c r="N777" t="s">
        <v>3103</v>
      </c>
      <c r="O777" t="s">
        <v>63</v>
      </c>
      <c r="P777" t="s">
        <v>64</v>
      </c>
      <c r="Q777">
        <v>601</v>
      </c>
      <c r="R777" t="s">
        <v>3108</v>
      </c>
      <c r="S777" t="s">
        <v>53</v>
      </c>
      <c r="T777" t="s">
        <v>53</v>
      </c>
      <c r="U777" t="s">
        <v>53</v>
      </c>
      <c r="V777" t="s">
        <v>61</v>
      </c>
      <c r="W777" t="s">
        <v>53</v>
      </c>
      <c r="X777" t="s">
        <v>67</v>
      </c>
      <c r="Y777" t="s">
        <v>53</v>
      </c>
      <c r="Z777" t="s">
        <v>53</v>
      </c>
      <c r="AA777" t="s">
        <v>53</v>
      </c>
      <c r="AB777" t="s">
        <v>53</v>
      </c>
      <c r="AC777" t="s">
        <v>927</v>
      </c>
      <c r="AD777" t="s">
        <v>2096</v>
      </c>
      <c r="AE777" t="s">
        <v>3103</v>
      </c>
      <c r="AF777" t="s">
        <v>53</v>
      </c>
      <c r="AG777" t="s">
        <v>3114</v>
      </c>
      <c r="AH777" t="s">
        <v>321</v>
      </c>
      <c r="AI777" t="s">
        <v>340</v>
      </c>
      <c r="AJ777" t="s">
        <v>63</v>
      </c>
      <c r="AK777" t="s">
        <v>728</v>
      </c>
      <c r="AL777" t="s">
        <v>206</v>
      </c>
      <c r="AM777" t="s">
        <v>3115</v>
      </c>
      <c r="AN777" t="s">
        <v>251</v>
      </c>
      <c r="AO777">
        <v>648</v>
      </c>
      <c r="AP777" t="s">
        <v>3116</v>
      </c>
      <c r="AQ777" t="s">
        <v>70</v>
      </c>
      <c r="AR777" t="s">
        <v>203</v>
      </c>
      <c r="AS777" t="s">
        <v>72</v>
      </c>
      <c r="AT777" t="s">
        <v>53</v>
      </c>
      <c r="AU777" t="s">
        <v>53</v>
      </c>
      <c r="AV777" t="s">
        <v>53</v>
      </c>
      <c r="AW777" t="s">
        <v>53</v>
      </c>
      <c r="AX777" t="s">
        <v>321</v>
      </c>
      <c r="AY777" t="s">
        <v>53</v>
      </c>
      <c r="AZ777" t="s">
        <v>883</v>
      </c>
      <c r="BA777" t="s">
        <v>93</v>
      </c>
      <c r="BB777" t="s">
        <v>225</v>
      </c>
      <c r="BC777" t="s">
        <v>53</v>
      </c>
      <c r="BD777" t="s">
        <v>53</v>
      </c>
      <c r="BE777" t="s">
        <v>53</v>
      </c>
      <c r="BF777" t="s">
        <v>3117</v>
      </c>
      <c r="BG777" t="s">
        <v>117</v>
      </c>
      <c r="BH777" t="s">
        <v>53</v>
      </c>
      <c r="BI777" t="s">
        <v>53</v>
      </c>
    </row>
    <row r="778" spans="1:61" x14ac:dyDescent="0.25">
      <c r="A778" t="s">
        <v>3118</v>
      </c>
      <c r="B778" t="s">
        <v>54</v>
      </c>
      <c r="C778" t="s">
        <v>55</v>
      </c>
      <c r="D778" t="s">
        <v>54</v>
      </c>
      <c r="E778" t="s">
        <v>56</v>
      </c>
      <c r="F778" t="s">
        <v>54</v>
      </c>
      <c r="G778" t="s">
        <v>54</v>
      </c>
      <c r="H778">
        <v>600</v>
      </c>
      <c r="I778" t="s">
        <v>1464</v>
      </c>
      <c r="J778" t="s">
        <v>58</v>
      </c>
      <c r="K778" t="s">
        <v>53</v>
      </c>
      <c r="L778" t="s">
        <v>53</v>
      </c>
      <c r="M778" t="s">
        <v>485</v>
      </c>
      <c r="N778" t="s">
        <v>53</v>
      </c>
      <c r="O778" t="s">
        <v>63</v>
      </c>
      <c r="P778" t="s">
        <v>53</v>
      </c>
      <c r="Q778">
        <v>602</v>
      </c>
      <c r="R778" t="s">
        <v>3112</v>
      </c>
      <c r="S778" t="s">
        <v>53</v>
      </c>
      <c r="T778" t="s">
        <v>53</v>
      </c>
      <c r="U778" t="s">
        <v>53</v>
      </c>
      <c r="V778" t="s">
        <v>53</v>
      </c>
      <c r="W778" t="s">
        <v>53</v>
      </c>
      <c r="X778" t="s">
        <v>53</v>
      </c>
      <c r="Y778" t="s">
        <v>53</v>
      </c>
      <c r="Z778" t="s">
        <v>53</v>
      </c>
      <c r="AA778" t="s">
        <v>53</v>
      </c>
      <c r="AB778" t="s">
        <v>53</v>
      </c>
      <c r="AC778" t="s">
        <v>3119</v>
      </c>
      <c r="AD778" t="s">
        <v>526</v>
      </c>
      <c r="AE778" t="s">
        <v>3114</v>
      </c>
      <c r="AF778" t="s">
        <v>53</v>
      </c>
      <c r="AG778" t="s">
        <v>3120</v>
      </c>
      <c r="AH778" t="s">
        <v>485</v>
      </c>
      <c r="AI778" t="s">
        <v>53</v>
      </c>
      <c r="AJ778" t="s">
        <v>63</v>
      </c>
      <c r="AK778" t="s">
        <v>53</v>
      </c>
      <c r="AL778" t="s">
        <v>3121</v>
      </c>
      <c r="AM778" t="s">
        <v>3122</v>
      </c>
      <c r="AN778" t="s">
        <v>1185</v>
      </c>
      <c r="AO778">
        <v>649</v>
      </c>
      <c r="AP778" t="s">
        <v>3123</v>
      </c>
      <c r="AQ778" t="s">
        <v>1761</v>
      </c>
      <c r="AR778" t="s">
        <v>71</v>
      </c>
      <c r="AS778" t="s">
        <v>238</v>
      </c>
      <c r="AT778" t="s">
        <v>53</v>
      </c>
      <c r="AU778" t="s">
        <v>53</v>
      </c>
      <c r="AV778" t="s">
        <v>53</v>
      </c>
      <c r="AW778" t="s">
        <v>53</v>
      </c>
      <c r="AX778" t="s">
        <v>53</v>
      </c>
      <c r="AY778" t="s">
        <v>53</v>
      </c>
      <c r="AZ778" t="s">
        <v>53</v>
      </c>
      <c r="BA778" t="s">
        <v>3124</v>
      </c>
      <c r="BB778" t="s">
        <v>101</v>
      </c>
      <c r="BC778" t="s">
        <v>53</v>
      </c>
      <c r="BD778" t="s">
        <v>53</v>
      </c>
      <c r="BE778" t="s">
        <v>53</v>
      </c>
      <c r="BF778" t="s">
        <v>3125</v>
      </c>
      <c r="BG778" t="s">
        <v>185</v>
      </c>
      <c r="BH778" t="s">
        <v>53</v>
      </c>
      <c r="BI778" t="s">
        <v>53</v>
      </c>
    </row>
    <row r="779" spans="1:61" x14ac:dyDescent="0.25">
      <c r="A779" t="s">
        <v>53</v>
      </c>
      <c r="B779" t="s">
        <v>54</v>
      </c>
      <c r="C779" t="s">
        <v>55</v>
      </c>
      <c r="D779" t="s">
        <v>54</v>
      </c>
      <c r="E779" t="s">
        <v>110</v>
      </c>
      <c r="F779" t="s">
        <v>54</v>
      </c>
      <c r="G779" t="s">
        <v>54</v>
      </c>
      <c r="H779">
        <v>601</v>
      </c>
      <c r="I779" t="s">
        <v>57</v>
      </c>
      <c r="J779" t="s">
        <v>58</v>
      </c>
      <c r="K779" t="s">
        <v>59</v>
      </c>
      <c r="L779" t="s">
        <v>53</v>
      </c>
      <c r="M779" t="s">
        <v>61</v>
      </c>
      <c r="N779" t="s">
        <v>2466</v>
      </c>
      <c r="O779" t="s">
        <v>63</v>
      </c>
      <c r="P779" t="s">
        <v>64</v>
      </c>
      <c r="Q779">
        <v>603</v>
      </c>
      <c r="R779" t="s">
        <v>3115</v>
      </c>
      <c r="S779" t="s">
        <v>53</v>
      </c>
      <c r="T779" t="s">
        <v>53</v>
      </c>
      <c r="U779" t="s">
        <v>53</v>
      </c>
      <c r="V779" t="s">
        <v>61</v>
      </c>
      <c r="W779" t="s">
        <v>53</v>
      </c>
      <c r="X779" t="s">
        <v>160</v>
      </c>
      <c r="Y779" t="s">
        <v>53</v>
      </c>
      <c r="Z779" t="s">
        <v>53</v>
      </c>
      <c r="AA779" t="s">
        <v>53</v>
      </c>
      <c r="AB779" t="s">
        <v>53</v>
      </c>
      <c r="AC779" t="s">
        <v>2761</v>
      </c>
      <c r="AD779" t="s">
        <v>199</v>
      </c>
      <c r="AE779" t="s">
        <v>2466</v>
      </c>
      <c r="AF779" t="s">
        <v>53</v>
      </c>
      <c r="AG779" t="s">
        <v>1262</v>
      </c>
      <c r="AH779" t="s">
        <v>61</v>
      </c>
      <c r="AI779" t="s">
        <v>2466</v>
      </c>
      <c r="AJ779" t="s">
        <v>63</v>
      </c>
      <c r="AK779" t="s">
        <v>64</v>
      </c>
      <c r="AL779" t="s">
        <v>98</v>
      </c>
      <c r="AM779" t="s">
        <v>3126</v>
      </c>
      <c r="AN779" t="s">
        <v>112</v>
      </c>
      <c r="AO779">
        <v>650</v>
      </c>
      <c r="AP779" t="s">
        <v>3127</v>
      </c>
      <c r="AQ779" t="s">
        <v>70</v>
      </c>
      <c r="AR779" t="s">
        <v>71</v>
      </c>
      <c r="AS779" t="s">
        <v>72</v>
      </c>
      <c r="AT779" t="s">
        <v>53</v>
      </c>
      <c r="AU779" t="s">
        <v>53</v>
      </c>
      <c r="AV779" t="s">
        <v>53</v>
      </c>
      <c r="AW779" t="s">
        <v>53</v>
      </c>
      <c r="AX779" t="s">
        <v>61</v>
      </c>
      <c r="AY779" t="s">
        <v>53</v>
      </c>
      <c r="AZ779" t="s">
        <v>160</v>
      </c>
      <c r="BA779" t="s">
        <v>74</v>
      </c>
      <c r="BB779" t="s">
        <v>101</v>
      </c>
      <c r="BC779" t="s">
        <v>53</v>
      </c>
      <c r="BD779" t="s">
        <v>53</v>
      </c>
      <c r="BE779" t="s">
        <v>53</v>
      </c>
      <c r="BF779" t="s">
        <v>3128</v>
      </c>
      <c r="BG779" t="s">
        <v>99</v>
      </c>
      <c r="BH779" t="s">
        <v>53</v>
      </c>
      <c r="BI779" t="s">
        <v>53</v>
      </c>
    </row>
    <row r="780" spans="1:61" x14ac:dyDescent="0.25">
      <c r="A780" t="s">
        <v>53</v>
      </c>
      <c r="B780" t="s">
        <v>54</v>
      </c>
      <c r="C780" t="s">
        <v>55</v>
      </c>
      <c r="D780" t="s">
        <v>54</v>
      </c>
      <c r="E780" t="s">
        <v>56</v>
      </c>
      <c r="F780" t="s">
        <v>54</v>
      </c>
      <c r="G780" t="s">
        <v>54</v>
      </c>
      <c r="H780">
        <v>602</v>
      </c>
      <c r="I780" t="s">
        <v>57</v>
      </c>
      <c r="J780" t="s">
        <v>58</v>
      </c>
      <c r="K780" t="s">
        <v>59</v>
      </c>
      <c r="L780" t="s">
        <v>53</v>
      </c>
      <c r="M780" t="s">
        <v>61</v>
      </c>
      <c r="N780" t="s">
        <v>2543</v>
      </c>
      <c r="O780" t="s">
        <v>63</v>
      </c>
      <c r="P780" t="s">
        <v>728</v>
      </c>
      <c r="Q780">
        <v>604</v>
      </c>
      <c r="R780" t="s">
        <v>3122</v>
      </c>
      <c r="S780" t="s">
        <v>53</v>
      </c>
      <c r="T780" t="s">
        <v>53</v>
      </c>
      <c r="U780" t="s">
        <v>53</v>
      </c>
      <c r="V780" t="s">
        <v>61</v>
      </c>
      <c r="W780" t="s">
        <v>53</v>
      </c>
      <c r="X780" t="s">
        <v>533</v>
      </c>
      <c r="Y780" t="s">
        <v>53</v>
      </c>
      <c r="Z780" t="s">
        <v>53</v>
      </c>
      <c r="AA780" t="s">
        <v>53</v>
      </c>
      <c r="AB780" t="s">
        <v>53</v>
      </c>
      <c r="AC780" t="s">
        <v>3129</v>
      </c>
      <c r="AD780" t="s">
        <v>95</v>
      </c>
      <c r="AE780" t="s">
        <v>2466</v>
      </c>
      <c r="AF780" t="s">
        <v>53</v>
      </c>
      <c r="AG780" t="s">
        <v>1262</v>
      </c>
      <c r="AH780" t="s">
        <v>61</v>
      </c>
      <c r="AI780" t="s">
        <v>2543</v>
      </c>
      <c r="AJ780" t="s">
        <v>63</v>
      </c>
      <c r="AK780" t="s">
        <v>728</v>
      </c>
      <c r="AL780" t="s">
        <v>150</v>
      </c>
      <c r="AM780" t="s">
        <v>3130</v>
      </c>
      <c r="AN780" t="s">
        <v>78</v>
      </c>
      <c r="AO780">
        <v>651</v>
      </c>
      <c r="AP780" t="s">
        <v>3131</v>
      </c>
      <c r="AQ780" t="s">
        <v>70</v>
      </c>
      <c r="AR780" t="s">
        <v>71</v>
      </c>
      <c r="AS780" t="s">
        <v>72</v>
      </c>
      <c r="AT780" t="s">
        <v>53</v>
      </c>
      <c r="AU780" t="s">
        <v>53</v>
      </c>
      <c r="AV780" t="s">
        <v>53</v>
      </c>
      <c r="AW780" t="s">
        <v>53</v>
      </c>
      <c r="AX780" t="s">
        <v>61</v>
      </c>
      <c r="AY780" t="s">
        <v>53</v>
      </c>
      <c r="AZ780" t="s">
        <v>533</v>
      </c>
      <c r="BA780" t="s">
        <v>93</v>
      </c>
      <c r="BB780" t="s">
        <v>101</v>
      </c>
      <c r="BC780" t="s">
        <v>53</v>
      </c>
      <c r="BD780" t="s">
        <v>53</v>
      </c>
      <c r="BE780" t="s">
        <v>53</v>
      </c>
      <c r="BF780" t="s">
        <v>3132</v>
      </c>
      <c r="BG780" t="s">
        <v>99</v>
      </c>
      <c r="BH780" t="s">
        <v>53</v>
      </c>
      <c r="BI780" t="s">
        <v>53</v>
      </c>
    </row>
    <row r="781" spans="1:61" x14ac:dyDescent="0.25">
      <c r="A781" t="s">
        <v>53</v>
      </c>
      <c r="B781" t="s">
        <v>54</v>
      </c>
      <c r="C781" t="s">
        <v>55</v>
      </c>
      <c r="D781" t="s">
        <v>54</v>
      </c>
      <c r="E781" t="s">
        <v>110</v>
      </c>
      <c r="F781" t="s">
        <v>54</v>
      </c>
      <c r="G781" t="s">
        <v>54</v>
      </c>
      <c r="H781">
        <v>603</v>
      </c>
      <c r="I781" t="s">
        <v>57</v>
      </c>
      <c r="J781" t="s">
        <v>58</v>
      </c>
      <c r="K781" t="s">
        <v>59</v>
      </c>
      <c r="L781" t="s">
        <v>3133</v>
      </c>
      <c r="M781" t="s">
        <v>61</v>
      </c>
      <c r="N781" t="s">
        <v>2466</v>
      </c>
      <c r="O781" t="s">
        <v>63</v>
      </c>
      <c r="P781" t="s">
        <v>64</v>
      </c>
      <c r="Q781">
        <v>605</v>
      </c>
      <c r="R781" t="s">
        <v>3126</v>
      </c>
      <c r="S781" t="s">
        <v>53</v>
      </c>
      <c r="T781" t="s">
        <v>53</v>
      </c>
      <c r="U781" t="s">
        <v>53</v>
      </c>
      <c r="V781" t="s">
        <v>61</v>
      </c>
      <c r="W781" t="s">
        <v>53</v>
      </c>
      <c r="X781" t="s">
        <v>66</v>
      </c>
      <c r="Y781" t="s">
        <v>53</v>
      </c>
      <c r="Z781" t="s">
        <v>53</v>
      </c>
      <c r="AA781" t="s">
        <v>53</v>
      </c>
      <c r="AB781" t="s">
        <v>53</v>
      </c>
      <c r="AC781" t="s">
        <v>3134</v>
      </c>
      <c r="AD781" t="s">
        <v>291</v>
      </c>
      <c r="AE781" t="s">
        <v>2466</v>
      </c>
      <c r="AF781" t="s">
        <v>53</v>
      </c>
      <c r="AG781" t="s">
        <v>1262</v>
      </c>
      <c r="AH781" t="s">
        <v>87</v>
      </c>
      <c r="AI781" t="s">
        <v>3135</v>
      </c>
      <c r="AJ781" t="s">
        <v>2501</v>
      </c>
      <c r="AK781" t="s">
        <v>1246</v>
      </c>
      <c r="AL781" t="s">
        <v>293</v>
      </c>
      <c r="AM781" t="s">
        <v>3136</v>
      </c>
      <c r="AN781" t="s">
        <v>251</v>
      </c>
      <c r="AO781">
        <v>652</v>
      </c>
      <c r="AP781" t="s">
        <v>3137</v>
      </c>
      <c r="AQ781" t="s">
        <v>70</v>
      </c>
      <c r="AR781" t="s">
        <v>71</v>
      </c>
      <c r="AS781" t="s">
        <v>72</v>
      </c>
      <c r="AT781" t="s">
        <v>53</v>
      </c>
      <c r="AU781" t="s">
        <v>53</v>
      </c>
      <c r="AV781" t="s">
        <v>53</v>
      </c>
      <c r="AW781" t="s">
        <v>53</v>
      </c>
      <c r="AX781" t="s">
        <v>76</v>
      </c>
      <c r="AY781" t="s">
        <v>53</v>
      </c>
      <c r="AZ781" t="s">
        <v>79</v>
      </c>
      <c r="BA781" t="s">
        <v>93</v>
      </c>
      <c r="BB781" t="s">
        <v>225</v>
      </c>
      <c r="BC781" t="s">
        <v>53</v>
      </c>
      <c r="BD781" t="s">
        <v>53</v>
      </c>
      <c r="BE781" t="s">
        <v>53</v>
      </c>
      <c r="BF781" t="s">
        <v>3138</v>
      </c>
      <c r="BG781" t="s">
        <v>112</v>
      </c>
      <c r="BH781" t="s">
        <v>53</v>
      </c>
      <c r="BI781" t="s">
        <v>53</v>
      </c>
    </row>
    <row r="782" spans="1:61" x14ac:dyDescent="0.25">
      <c r="A782" t="s">
        <v>53</v>
      </c>
      <c r="B782" t="s">
        <v>54</v>
      </c>
      <c r="C782" t="s">
        <v>55</v>
      </c>
      <c r="D782" t="s">
        <v>54</v>
      </c>
      <c r="E782" t="s">
        <v>110</v>
      </c>
      <c r="F782" t="s">
        <v>54</v>
      </c>
      <c r="G782" t="s">
        <v>54</v>
      </c>
      <c r="H782">
        <v>603</v>
      </c>
      <c r="I782" t="s">
        <v>57</v>
      </c>
      <c r="J782" t="s">
        <v>58</v>
      </c>
      <c r="K782" t="s">
        <v>59</v>
      </c>
      <c r="L782" t="s">
        <v>3133</v>
      </c>
      <c r="M782" t="s">
        <v>61</v>
      </c>
      <c r="N782" t="s">
        <v>2466</v>
      </c>
      <c r="O782" t="s">
        <v>63</v>
      </c>
      <c r="P782" t="s">
        <v>64</v>
      </c>
      <c r="Q782">
        <v>605</v>
      </c>
      <c r="R782" t="s">
        <v>3126</v>
      </c>
      <c r="S782" t="s">
        <v>53</v>
      </c>
      <c r="T782" t="s">
        <v>53</v>
      </c>
      <c r="U782" t="s">
        <v>53</v>
      </c>
      <c r="V782" t="s">
        <v>61</v>
      </c>
      <c r="W782" t="s">
        <v>53</v>
      </c>
      <c r="X782" t="s">
        <v>66</v>
      </c>
      <c r="Y782" t="s">
        <v>53</v>
      </c>
      <c r="Z782" t="s">
        <v>53</v>
      </c>
      <c r="AA782" t="s">
        <v>53</v>
      </c>
      <c r="AB782" t="s">
        <v>53</v>
      </c>
      <c r="AC782" t="s">
        <v>3139</v>
      </c>
      <c r="AD782" t="s">
        <v>2762</v>
      </c>
      <c r="AE782" t="s">
        <v>3140</v>
      </c>
      <c r="AF782" t="s">
        <v>53</v>
      </c>
      <c r="AG782" t="s">
        <v>3140</v>
      </c>
      <c r="AH782" t="s">
        <v>61</v>
      </c>
      <c r="AI782" t="s">
        <v>2466</v>
      </c>
      <c r="AJ782" t="s">
        <v>63</v>
      </c>
      <c r="AK782" t="s">
        <v>64</v>
      </c>
      <c r="AL782" t="s">
        <v>832</v>
      </c>
      <c r="AM782" t="s">
        <v>3136</v>
      </c>
      <c r="AN782" t="s">
        <v>99</v>
      </c>
      <c r="AO782">
        <v>768</v>
      </c>
      <c r="AP782" t="s">
        <v>3141</v>
      </c>
      <c r="AQ782" t="s">
        <v>70</v>
      </c>
      <c r="AR782" t="s">
        <v>82</v>
      </c>
      <c r="AS782" t="s">
        <v>72</v>
      </c>
      <c r="AT782" t="s">
        <v>53</v>
      </c>
      <c r="AU782" t="s">
        <v>53</v>
      </c>
      <c r="AV782" t="s">
        <v>53</v>
      </c>
      <c r="AW782" t="s">
        <v>53</v>
      </c>
      <c r="AX782" t="s">
        <v>61</v>
      </c>
      <c r="AY782" t="s">
        <v>53</v>
      </c>
      <c r="AZ782" t="s">
        <v>66</v>
      </c>
      <c r="BA782" t="s">
        <v>74</v>
      </c>
      <c r="BB782" t="s">
        <v>101</v>
      </c>
      <c r="BC782" t="s">
        <v>53</v>
      </c>
      <c r="BD782" t="s">
        <v>53</v>
      </c>
      <c r="BE782" t="s">
        <v>53</v>
      </c>
      <c r="BF782" t="s">
        <v>834</v>
      </c>
      <c r="BG782" t="s">
        <v>126</v>
      </c>
      <c r="BH782" t="s">
        <v>53</v>
      </c>
      <c r="BI782" t="s">
        <v>53</v>
      </c>
    </row>
    <row r="783" spans="1:61" x14ac:dyDescent="0.25">
      <c r="A783" t="s">
        <v>3142</v>
      </c>
      <c r="B783" t="s">
        <v>54</v>
      </c>
      <c r="C783" t="s">
        <v>53</v>
      </c>
      <c r="D783" t="s">
        <v>54</v>
      </c>
      <c r="E783" t="s">
        <v>53</v>
      </c>
      <c r="F783" t="s">
        <v>54</v>
      </c>
      <c r="G783" t="s">
        <v>54</v>
      </c>
      <c r="H783">
        <v>604</v>
      </c>
      <c r="I783" t="s">
        <v>1464</v>
      </c>
      <c r="J783" t="s">
        <v>53</v>
      </c>
      <c r="K783" t="s">
        <v>53</v>
      </c>
      <c r="L783" t="s">
        <v>53</v>
      </c>
      <c r="M783" t="s">
        <v>76</v>
      </c>
      <c r="N783" t="s">
        <v>53</v>
      </c>
      <c r="O783" t="s">
        <v>63</v>
      </c>
      <c r="P783" t="s">
        <v>53</v>
      </c>
      <c r="Q783">
        <v>606</v>
      </c>
      <c r="R783" t="s">
        <v>3130</v>
      </c>
      <c r="S783" t="s">
        <v>53</v>
      </c>
      <c r="T783" t="s">
        <v>53</v>
      </c>
      <c r="U783" t="s">
        <v>53</v>
      </c>
      <c r="V783" t="s">
        <v>76</v>
      </c>
      <c r="W783" t="s">
        <v>53</v>
      </c>
      <c r="X783" t="s">
        <v>79</v>
      </c>
      <c r="Y783" t="s">
        <v>53</v>
      </c>
      <c r="Z783" t="s">
        <v>53</v>
      </c>
      <c r="AA783" t="s">
        <v>53</v>
      </c>
      <c r="AB783" t="s">
        <v>53</v>
      </c>
      <c r="AC783" t="s">
        <v>2697</v>
      </c>
      <c r="AD783" t="s">
        <v>645</v>
      </c>
      <c r="AE783" t="s">
        <v>2466</v>
      </c>
      <c r="AF783" t="s">
        <v>53</v>
      </c>
      <c r="AG783" t="s">
        <v>1262</v>
      </c>
      <c r="AH783" t="s">
        <v>76</v>
      </c>
      <c r="AI783" t="s">
        <v>53</v>
      </c>
      <c r="AJ783" t="s">
        <v>63</v>
      </c>
      <c r="AK783" t="s">
        <v>53</v>
      </c>
      <c r="AL783" t="s">
        <v>150</v>
      </c>
      <c r="AM783" t="s">
        <v>3143</v>
      </c>
      <c r="AN783" t="s">
        <v>78</v>
      </c>
      <c r="AO783">
        <v>653</v>
      </c>
      <c r="AP783" t="s">
        <v>3144</v>
      </c>
      <c r="AQ783" t="s">
        <v>2340</v>
      </c>
      <c r="AR783" t="s">
        <v>71</v>
      </c>
      <c r="AS783" t="s">
        <v>72</v>
      </c>
      <c r="AT783" t="s">
        <v>53</v>
      </c>
      <c r="AU783" t="s">
        <v>53</v>
      </c>
      <c r="AV783" t="s">
        <v>53</v>
      </c>
      <c r="AW783" t="s">
        <v>53</v>
      </c>
      <c r="AX783" t="s">
        <v>76</v>
      </c>
      <c r="AY783" t="s">
        <v>53</v>
      </c>
      <c r="AZ783" t="s">
        <v>79</v>
      </c>
      <c r="BA783" t="s">
        <v>74</v>
      </c>
      <c r="BB783" t="s">
        <v>225</v>
      </c>
      <c r="BC783" t="s">
        <v>53</v>
      </c>
      <c r="BD783" t="s">
        <v>53</v>
      </c>
      <c r="BE783" t="s">
        <v>53</v>
      </c>
      <c r="BF783" t="s">
        <v>3145</v>
      </c>
      <c r="BG783" t="s">
        <v>244</v>
      </c>
      <c r="BH783" t="s">
        <v>53</v>
      </c>
      <c r="BI783" t="s">
        <v>53</v>
      </c>
    </row>
    <row r="784" spans="1:61" x14ac:dyDescent="0.25">
      <c r="A784" t="s">
        <v>3146</v>
      </c>
      <c r="B784" t="s">
        <v>54</v>
      </c>
      <c r="C784" t="s">
        <v>55</v>
      </c>
      <c r="D784" t="s">
        <v>54</v>
      </c>
      <c r="E784" t="s">
        <v>56</v>
      </c>
      <c r="F784" t="s">
        <v>54</v>
      </c>
      <c r="G784" t="s">
        <v>54</v>
      </c>
      <c r="H784">
        <v>605</v>
      </c>
      <c r="I784" t="s">
        <v>1464</v>
      </c>
      <c r="J784" t="s">
        <v>316</v>
      </c>
      <c r="K784" t="s">
        <v>53</v>
      </c>
      <c r="L784" t="s">
        <v>3147</v>
      </c>
      <c r="M784" t="s">
        <v>61</v>
      </c>
      <c r="N784" t="s">
        <v>53</v>
      </c>
      <c r="O784" t="s">
        <v>63</v>
      </c>
      <c r="P784" t="s">
        <v>53</v>
      </c>
      <c r="Q784">
        <v>607</v>
      </c>
      <c r="R784" t="s">
        <v>3136</v>
      </c>
      <c r="S784" t="s">
        <v>53</v>
      </c>
      <c r="T784" t="s">
        <v>53</v>
      </c>
      <c r="U784" t="s">
        <v>53</v>
      </c>
      <c r="V784" t="s">
        <v>61</v>
      </c>
      <c r="W784" t="s">
        <v>53</v>
      </c>
      <c r="X784" t="s">
        <v>333</v>
      </c>
      <c r="Y784" t="s">
        <v>53</v>
      </c>
      <c r="Z784" t="s">
        <v>53</v>
      </c>
      <c r="AA784" t="s">
        <v>53</v>
      </c>
      <c r="AB784" t="s">
        <v>53</v>
      </c>
      <c r="AC784" t="s">
        <v>2919</v>
      </c>
      <c r="AD784" t="s">
        <v>1219</v>
      </c>
      <c r="AE784" t="s">
        <v>3148</v>
      </c>
      <c r="AF784" t="s">
        <v>53</v>
      </c>
      <c r="AG784" t="s">
        <v>2677</v>
      </c>
      <c r="AH784" t="s">
        <v>61</v>
      </c>
      <c r="AI784" t="s">
        <v>53</v>
      </c>
      <c r="AJ784" t="s">
        <v>63</v>
      </c>
      <c r="AK784" t="s">
        <v>53</v>
      </c>
      <c r="AL784" t="s">
        <v>98</v>
      </c>
      <c r="AM784" t="s">
        <v>3149</v>
      </c>
      <c r="AN784" t="s">
        <v>99</v>
      </c>
      <c r="AO784">
        <v>655</v>
      </c>
      <c r="AP784" t="s">
        <v>3150</v>
      </c>
      <c r="AQ784" t="s">
        <v>1761</v>
      </c>
      <c r="AR784" t="s">
        <v>71</v>
      </c>
      <c r="AS784" t="s">
        <v>72</v>
      </c>
      <c r="AT784" t="s">
        <v>53</v>
      </c>
      <c r="AU784" t="s">
        <v>53</v>
      </c>
      <c r="AV784" t="s">
        <v>53</v>
      </c>
      <c r="AW784" t="s">
        <v>53</v>
      </c>
      <c r="AX784" t="s">
        <v>61</v>
      </c>
      <c r="AY784" t="s">
        <v>53</v>
      </c>
      <c r="AZ784" t="s">
        <v>333</v>
      </c>
      <c r="BA784" t="s">
        <v>74</v>
      </c>
      <c r="BB784" t="s">
        <v>101</v>
      </c>
      <c r="BC784" t="s">
        <v>53</v>
      </c>
      <c r="BD784" t="s">
        <v>53</v>
      </c>
      <c r="BE784" t="s">
        <v>53</v>
      </c>
      <c r="BF784" t="s">
        <v>3151</v>
      </c>
      <c r="BG784" t="s">
        <v>178</v>
      </c>
      <c r="BH784" t="s">
        <v>53</v>
      </c>
      <c r="BI784" t="s">
        <v>53</v>
      </c>
    </row>
    <row r="785" spans="1:61" x14ac:dyDescent="0.25">
      <c r="A785" t="s">
        <v>53</v>
      </c>
      <c r="B785" t="s">
        <v>54</v>
      </c>
      <c r="C785" t="s">
        <v>55</v>
      </c>
      <c r="D785" t="s">
        <v>54</v>
      </c>
      <c r="E785" t="s">
        <v>110</v>
      </c>
      <c r="F785" t="s">
        <v>54</v>
      </c>
      <c r="G785" t="s">
        <v>54</v>
      </c>
      <c r="H785">
        <v>606</v>
      </c>
      <c r="I785" t="s">
        <v>57</v>
      </c>
      <c r="J785" t="s">
        <v>58</v>
      </c>
      <c r="K785" t="s">
        <v>104</v>
      </c>
      <c r="L785" t="s">
        <v>53</v>
      </c>
      <c r="M785" t="s">
        <v>61</v>
      </c>
      <c r="N785" t="s">
        <v>3152</v>
      </c>
      <c r="O785" t="s">
        <v>63</v>
      </c>
      <c r="P785" t="s">
        <v>64</v>
      </c>
      <c r="Q785">
        <v>608</v>
      </c>
      <c r="R785" t="s">
        <v>3143</v>
      </c>
      <c r="S785" t="s">
        <v>53</v>
      </c>
      <c r="T785" t="s">
        <v>53</v>
      </c>
      <c r="U785" t="s">
        <v>53</v>
      </c>
      <c r="V785" t="s">
        <v>61</v>
      </c>
      <c r="W785" t="s">
        <v>53</v>
      </c>
      <c r="X785" t="s">
        <v>67</v>
      </c>
      <c r="Y785" t="s">
        <v>53</v>
      </c>
      <c r="Z785" t="s">
        <v>53</v>
      </c>
      <c r="AA785" t="s">
        <v>53</v>
      </c>
      <c r="AB785" t="s">
        <v>53</v>
      </c>
      <c r="AC785" t="s">
        <v>2607</v>
      </c>
      <c r="AD785" t="s">
        <v>1016</v>
      </c>
      <c r="AE785" t="s">
        <v>3152</v>
      </c>
      <c r="AF785" t="s">
        <v>53</v>
      </c>
      <c r="AG785" t="s">
        <v>3152</v>
      </c>
      <c r="AH785" t="s">
        <v>61</v>
      </c>
      <c r="AI785" t="s">
        <v>3152</v>
      </c>
      <c r="AJ785" t="s">
        <v>63</v>
      </c>
      <c r="AK785" t="s">
        <v>64</v>
      </c>
      <c r="AL785" t="s">
        <v>150</v>
      </c>
      <c r="AM785" t="s">
        <v>3153</v>
      </c>
      <c r="AN785" t="s">
        <v>78</v>
      </c>
      <c r="AO785">
        <v>656</v>
      </c>
      <c r="AP785" t="s">
        <v>3154</v>
      </c>
      <c r="AQ785" t="s">
        <v>70</v>
      </c>
      <c r="AR785" t="s">
        <v>71</v>
      </c>
      <c r="AS785" t="s">
        <v>72</v>
      </c>
      <c r="AT785" t="s">
        <v>53</v>
      </c>
      <c r="AU785" t="s">
        <v>53</v>
      </c>
      <c r="AV785" t="s">
        <v>53</v>
      </c>
      <c r="AW785" t="s">
        <v>53</v>
      </c>
      <c r="AX785" t="s">
        <v>61</v>
      </c>
      <c r="AY785" t="s">
        <v>53</v>
      </c>
      <c r="AZ785" t="s">
        <v>67</v>
      </c>
      <c r="BA785" t="s">
        <v>93</v>
      </c>
      <c r="BB785" t="s">
        <v>101</v>
      </c>
      <c r="BC785" t="s">
        <v>53</v>
      </c>
      <c r="BD785" t="s">
        <v>53</v>
      </c>
      <c r="BE785" t="s">
        <v>53</v>
      </c>
      <c r="BF785" t="s">
        <v>94</v>
      </c>
      <c r="BG785" t="s">
        <v>78</v>
      </c>
      <c r="BH785" t="s">
        <v>53</v>
      </c>
      <c r="BI785" t="s">
        <v>53</v>
      </c>
    </row>
    <row r="786" spans="1:61" x14ac:dyDescent="0.25">
      <c r="A786" t="s">
        <v>53</v>
      </c>
      <c r="B786" t="s">
        <v>54</v>
      </c>
      <c r="C786" t="s">
        <v>55</v>
      </c>
      <c r="D786" t="s">
        <v>54</v>
      </c>
      <c r="E786" t="s">
        <v>110</v>
      </c>
      <c r="F786" t="s">
        <v>54</v>
      </c>
      <c r="G786" t="s">
        <v>54</v>
      </c>
      <c r="H786">
        <v>606</v>
      </c>
      <c r="I786" t="s">
        <v>57</v>
      </c>
      <c r="J786" t="s">
        <v>58</v>
      </c>
      <c r="K786" t="s">
        <v>104</v>
      </c>
      <c r="L786" t="s">
        <v>53</v>
      </c>
      <c r="M786" t="s">
        <v>61</v>
      </c>
      <c r="N786" t="s">
        <v>3152</v>
      </c>
      <c r="O786" t="s">
        <v>63</v>
      </c>
      <c r="P786" t="s">
        <v>64</v>
      </c>
      <c r="Q786">
        <v>608</v>
      </c>
      <c r="R786" t="s">
        <v>3143</v>
      </c>
      <c r="S786" t="s">
        <v>53</v>
      </c>
      <c r="T786" t="s">
        <v>53</v>
      </c>
      <c r="U786" t="s">
        <v>53</v>
      </c>
      <c r="V786" t="s">
        <v>61</v>
      </c>
      <c r="W786" t="s">
        <v>53</v>
      </c>
      <c r="X786" t="s">
        <v>67</v>
      </c>
      <c r="Y786" t="s">
        <v>53</v>
      </c>
      <c r="Z786" t="s">
        <v>53</v>
      </c>
      <c r="AA786" t="s">
        <v>53</v>
      </c>
      <c r="AB786" t="s">
        <v>53</v>
      </c>
      <c r="AC786" t="s">
        <v>3155</v>
      </c>
      <c r="AD786" t="s">
        <v>2031</v>
      </c>
      <c r="AE786" t="s">
        <v>3152</v>
      </c>
      <c r="AF786" t="s">
        <v>53</v>
      </c>
      <c r="AG786" t="s">
        <v>3156</v>
      </c>
      <c r="AH786" t="s">
        <v>61</v>
      </c>
      <c r="AI786" t="s">
        <v>3152</v>
      </c>
      <c r="AJ786" t="s">
        <v>63</v>
      </c>
      <c r="AK786" t="s">
        <v>64</v>
      </c>
      <c r="AL786" t="s">
        <v>98</v>
      </c>
      <c r="AM786" t="s">
        <v>3153</v>
      </c>
      <c r="AN786" t="s">
        <v>112</v>
      </c>
      <c r="AO786">
        <v>659</v>
      </c>
      <c r="AP786" t="s">
        <v>3157</v>
      </c>
      <c r="AQ786" t="s">
        <v>70</v>
      </c>
      <c r="AR786" t="s">
        <v>71</v>
      </c>
      <c r="AS786" t="s">
        <v>72</v>
      </c>
      <c r="AT786" t="s">
        <v>53</v>
      </c>
      <c r="AU786" t="s">
        <v>53</v>
      </c>
      <c r="AV786" t="s">
        <v>53</v>
      </c>
      <c r="AW786" t="s">
        <v>53</v>
      </c>
      <c r="AX786" t="s">
        <v>61</v>
      </c>
      <c r="AY786" t="s">
        <v>53</v>
      </c>
      <c r="AZ786" t="s">
        <v>67</v>
      </c>
      <c r="BA786" t="s">
        <v>74</v>
      </c>
      <c r="BB786" t="s">
        <v>101</v>
      </c>
      <c r="BC786" t="s">
        <v>53</v>
      </c>
      <c r="BD786" t="s">
        <v>53</v>
      </c>
      <c r="BE786" t="s">
        <v>53</v>
      </c>
      <c r="BF786" t="s">
        <v>2806</v>
      </c>
      <c r="BG786" t="s">
        <v>185</v>
      </c>
      <c r="BH786" t="s">
        <v>53</v>
      </c>
      <c r="BI786" t="s">
        <v>53</v>
      </c>
    </row>
    <row r="787" spans="1:61" x14ac:dyDescent="0.25">
      <c r="A787" t="s">
        <v>53</v>
      </c>
      <c r="B787" t="s">
        <v>54</v>
      </c>
      <c r="C787" t="s">
        <v>55</v>
      </c>
      <c r="D787" t="s">
        <v>54</v>
      </c>
      <c r="E787" t="s">
        <v>56</v>
      </c>
      <c r="F787" t="s">
        <v>54</v>
      </c>
      <c r="G787" t="s">
        <v>54</v>
      </c>
      <c r="H787">
        <v>608</v>
      </c>
      <c r="I787" t="s">
        <v>57</v>
      </c>
      <c r="J787" t="s">
        <v>426</v>
      </c>
      <c r="K787" t="s">
        <v>104</v>
      </c>
      <c r="L787" t="s">
        <v>53</v>
      </c>
      <c r="M787" t="s">
        <v>111</v>
      </c>
      <c r="N787" t="s">
        <v>2677</v>
      </c>
      <c r="O787" t="s">
        <v>63</v>
      </c>
      <c r="P787" t="s">
        <v>64</v>
      </c>
      <c r="Q787">
        <v>609</v>
      </c>
      <c r="R787" t="s">
        <v>3153</v>
      </c>
      <c r="S787" t="s">
        <v>53</v>
      </c>
      <c r="T787" t="s">
        <v>53</v>
      </c>
      <c r="U787" t="s">
        <v>53</v>
      </c>
      <c r="V787" t="s">
        <v>111</v>
      </c>
      <c r="W787" t="s">
        <v>53</v>
      </c>
      <c r="X787" t="s">
        <v>377</v>
      </c>
      <c r="Y787" t="s">
        <v>53</v>
      </c>
      <c r="Z787" t="s">
        <v>53</v>
      </c>
      <c r="AA787" t="s">
        <v>53</v>
      </c>
      <c r="AB787" t="s">
        <v>53</v>
      </c>
      <c r="AC787" t="s">
        <v>3158</v>
      </c>
      <c r="AD787" t="s">
        <v>95</v>
      </c>
      <c r="AE787" t="s">
        <v>2677</v>
      </c>
      <c r="AF787" t="s">
        <v>53</v>
      </c>
      <c r="AG787" t="s">
        <v>3152</v>
      </c>
      <c r="AH787" t="s">
        <v>111</v>
      </c>
      <c r="AI787" t="s">
        <v>2677</v>
      </c>
      <c r="AJ787" t="s">
        <v>63</v>
      </c>
      <c r="AK787" t="s">
        <v>64</v>
      </c>
      <c r="AL787" t="s">
        <v>98</v>
      </c>
      <c r="AM787" t="s">
        <v>3159</v>
      </c>
      <c r="AN787" t="s">
        <v>398</v>
      </c>
      <c r="AO787">
        <v>658</v>
      </c>
      <c r="AP787" t="s">
        <v>3160</v>
      </c>
      <c r="AQ787" t="s">
        <v>182</v>
      </c>
      <c r="AR787" t="s">
        <v>305</v>
      </c>
      <c r="AS787" t="s">
        <v>72</v>
      </c>
      <c r="AT787" t="s">
        <v>53</v>
      </c>
      <c r="AU787" t="s">
        <v>53</v>
      </c>
      <c r="AV787" t="s">
        <v>53</v>
      </c>
      <c r="AW787" t="s">
        <v>53</v>
      </c>
      <c r="AX787" t="s">
        <v>111</v>
      </c>
      <c r="AY787" t="s">
        <v>53</v>
      </c>
      <c r="AZ787" t="s">
        <v>377</v>
      </c>
      <c r="BA787" t="s">
        <v>74</v>
      </c>
      <c r="BB787" t="s">
        <v>101</v>
      </c>
      <c r="BC787" t="s">
        <v>53</v>
      </c>
      <c r="BD787" t="s">
        <v>53</v>
      </c>
      <c r="BE787" t="s">
        <v>53</v>
      </c>
      <c r="BF787" t="s">
        <v>3161</v>
      </c>
      <c r="BG787" t="s">
        <v>126</v>
      </c>
      <c r="BH787" t="s">
        <v>53</v>
      </c>
      <c r="BI787" t="s">
        <v>53</v>
      </c>
    </row>
    <row r="788" spans="1:61" x14ac:dyDescent="0.25">
      <c r="A788" t="s">
        <v>3162</v>
      </c>
      <c r="B788" t="s">
        <v>54</v>
      </c>
      <c r="C788" t="s">
        <v>55</v>
      </c>
      <c r="D788" t="s">
        <v>54</v>
      </c>
      <c r="E788" t="s">
        <v>56</v>
      </c>
      <c r="F788" t="s">
        <v>54</v>
      </c>
      <c r="G788" t="s">
        <v>54</v>
      </c>
      <c r="H788">
        <v>609</v>
      </c>
      <c r="I788" t="s">
        <v>1464</v>
      </c>
      <c r="J788" t="s">
        <v>58</v>
      </c>
      <c r="K788" t="s">
        <v>53</v>
      </c>
      <c r="L788" t="s">
        <v>53</v>
      </c>
      <c r="M788" t="s">
        <v>1814</v>
      </c>
      <c r="N788" t="s">
        <v>53</v>
      </c>
      <c r="O788" t="s">
        <v>63</v>
      </c>
      <c r="P788" t="s">
        <v>53</v>
      </c>
      <c r="Q788">
        <v>610</v>
      </c>
      <c r="R788" t="s">
        <v>3159</v>
      </c>
      <c r="S788" t="s">
        <v>53</v>
      </c>
      <c r="T788" t="s">
        <v>53</v>
      </c>
      <c r="U788" t="s">
        <v>53</v>
      </c>
      <c r="V788" t="s">
        <v>1814</v>
      </c>
      <c r="W788" t="s">
        <v>53</v>
      </c>
      <c r="X788" t="s">
        <v>1821</v>
      </c>
      <c r="Y788" t="s">
        <v>53</v>
      </c>
      <c r="Z788" t="s">
        <v>53</v>
      </c>
      <c r="AA788" t="s">
        <v>53</v>
      </c>
      <c r="AB788" t="s">
        <v>53</v>
      </c>
      <c r="AC788" t="s">
        <v>2417</v>
      </c>
      <c r="AD788" t="s">
        <v>3163</v>
      </c>
      <c r="AE788" t="s">
        <v>3164</v>
      </c>
      <c r="AF788" t="s">
        <v>53</v>
      </c>
      <c r="AG788" t="s">
        <v>2680</v>
      </c>
      <c r="AH788" t="s">
        <v>1814</v>
      </c>
      <c r="AI788" t="s">
        <v>53</v>
      </c>
      <c r="AJ788" t="s">
        <v>63</v>
      </c>
      <c r="AK788" t="s">
        <v>53</v>
      </c>
      <c r="AL788" t="s">
        <v>150</v>
      </c>
      <c r="AM788" t="s">
        <v>3165</v>
      </c>
      <c r="AN788" t="s">
        <v>112</v>
      </c>
      <c r="AO788">
        <v>660</v>
      </c>
      <c r="AP788" t="s">
        <v>3166</v>
      </c>
      <c r="AQ788" t="s">
        <v>1761</v>
      </c>
      <c r="AR788" t="s">
        <v>71</v>
      </c>
      <c r="AS788" t="s">
        <v>72</v>
      </c>
      <c r="AT788" t="s">
        <v>53</v>
      </c>
      <c r="AU788" t="s">
        <v>53</v>
      </c>
      <c r="AV788" t="s">
        <v>53</v>
      </c>
      <c r="AW788" t="s">
        <v>53</v>
      </c>
      <c r="AX788" t="s">
        <v>1814</v>
      </c>
      <c r="AY788" t="s">
        <v>53</v>
      </c>
      <c r="AZ788" t="s">
        <v>1821</v>
      </c>
      <c r="BA788" t="s">
        <v>74</v>
      </c>
      <c r="BB788" t="s">
        <v>101</v>
      </c>
      <c r="BC788" t="s">
        <v>53</v>
      </c>
      <c r="BD788" t="s">
        <v>53</v>
      </c>
      <c r="BE788" t="s">
        <v>53</v>
      </c>
      <c r="BF788" t="s">
        <v>3167</v>
      </c>
      <c r="BG788" t="s">
        <v>371</v>
      </c>
      <c r="BH788" t="s">
        <v>53</v>
      </c>
      <c r="BI788" t="s">
        <v>53</v>
      </c>
    </row>
    <row r="789" spans="1:61" x14ac:dyDescent="0.25">
      <c r="A789" t="s">
        <v>53</v>
      </c>
      <c r="B789" t="s">
        <v>54</v>
      </c>
      <c r="C789" t="s">
        <v>55</v>
      </c>
      <c r="D789" t="s">
        <v>54</v>
      </c>
      <c r="E789" t="s">
        <v>56</v>
      </c>
      <c r="F789" t="s">
        <v>54</v>
      </c>
      <c r="G789" t="s">
        <v>54</v>
      </c>
      <c r="H789">
        <v>613</v>
      </c>
      <c r="I789" t="s">
        <v>57</v>
      </c>
      <c r="J789" t="s">
        <v>58</v>
      </c>
      <c r="K789" t="s">
        <v>59</v>
      </c>
      <c r="L789" t="s">
        <v>3168</v>
      </c>
      <c r="M789" t="s">
        <v>61</v>
      </c>
      <c r="N789" t="s">
        <v>1579</v>
      </c>
      <c r="O789" t="s">
        <v>63</v>
      </c>
      <c r="P789" t="s">
        <v>64</v>
      </c>
      <c r="Q789">
        <v>611</v>
      </c>
      <c r="R789" t="s">
        <v>3169</v>
      </c>
      <c r="S789" t="s">
        <v>53</v>
      </c>
      <c r="T789" t="s">
        <v>53</v>
      </c>
      <c r="U789" t="s">
        <v>53</v>
      </c>
      <c r="V789" t="s">
        <v>61</v>
      </c>
      <c r="W789" t="s">
        <v>53</v>
      </c>
      <c r="X789" t="s">
        <v>67</v>
      </c>
      <c r="Y789" t="s">
        <v>53</v>
      </c>
      <c r="Z789" t="s">
        <v>53</v>
      </c>
      <c r="AA789" t="s">
        <v>53</v>
      </c>
      <c r="AB789" t="s">
        <v>53</v>
      </c>
      <c r="AC789" t="s">
        <v>3170</v>
      </c>
      <c r="AD789" t="s">
        <v>339</v>
      </c>
      <c r="AE789" t="s">
        <v>3171</v>
      </c>
      <c r="AF789" t="s">
        <v>3172</v>
      </c>
      <c r="AG789" t="s">
        <v>3173</v>
      </c>
      <c r="AH789" t="s">
        <v>61</v>
      </c>
      <c r="AI789" t="s">
        <v>1579</v>
      </c>
      <c r="AJ789" t="s">
        <v>63</v>
      </c>
      <c r="AK789" t="s">
        <v>64</v>
      </c>
      <c r="AL789" t="s">
        <v>206</v>
      </c>
      <c r="AM789" t="s">
        <v>3174</v>
      </c>
      <c r="AN789" t="s">
        <v>414</v>
      </c>
      <c r="AO789">
        <v>664</v>
      </c>
      <c r="AP789" t="s">
        <v>3175</v>
      </c>
      <c r="AQ789" t="s">
        <v>70</v>
      </c>
      <c r="AR789" t="s">
        <v>203</v>
      </c>
      <c r="AS789" t="s">
        <v>72</v>
      </c>
      <c r="AT789" t="s">
        <v>53</v>
      </c>
      <c r="AU789" t="s">
        <v>53</v>
      </c>
      <c r="AV789" t="s">
        <v>53</v>
      </c>
      <c r="AW789" t="s">
        <v>53</v>
      </c>
      <c r="AX789" t="s">
        <v>61</v>
      </c>
      <c r="AY789" t="s">
        <v>53</v>
      </c>
      <c r="AZ789" t="s">
        <v>67</v>
      </c>
      <c r="BA789" t="s">
        <v>380</v>
      </c>
      <c r="BB789" t="s">
        <v>225</v>
      </c>
      <c r="BC789" t="s">
        <v>53</v>
      </c>
      <c r="BD789" t="s">
        <v>53</v>
      </c>
      <c r="BE789" t="s">
        <v>53</v>
      </c>
      <c r="BF789" t="s">
        <v>3176</v>
      </c>
      <c r="BG789" t="s">
        <v>78</v>
      </c>
      <c r="BH789" t="s">
        <v>53</v>
      </c>
      <c r="BI789" t="s">
        <v>53</v>
      </c>
    </row>
    <row r="790" spans="1:61" x14ac:dyDescent="0.25">
      <c r="A790" t="s">
        <v>53</v>
      </c>
      <c r="B790" t="s">
        <v>54</v>
      </c>
      <c r="C790" t="s">
        <v>55</v>
      </c>
      <c r="D790" t="s">
        <v>54</v>
      </c>
      <c r="E790" t="s">
        <v>56</v>
      </c>
      <c r="F790" t="s">
        <v>54</v>
      </c>
      <c r="G790" t="s">
        <v>54</v>
      </c>
      <c r="H790">
        <v>613</v>
      </c>
      <c r="I790" t="s">
        <v>57</v>
      </c>
      <c r="J790" t="s">
        <v>58</v>
      </c>
      <c r="K790" t="s">
        <v>59</v>
      </c>
      <c r="L790" t="s">
        <v>3168</v>
      </c>
      <c r="M790" t="s">
        <v>61</v>
      </c>
      <c r="N790" t="s">
        <v>1579</v>
      </c>
      <c r="O790" t="s">
        <v>63</v>
      </c>
      <c r="P790" t="s">
        <v>64</v>
      </c>
      <c r="Q790">
        <v>611</v>
      </c>
      <c r="R790" t="s">
        <v>3169</v>
      </c>
      <c r="S790" t="s">
        <v>53</v>
      </c>
      <c r="T790" t="s">
        <v>53</v>
      </c>
      <c r="U790" t="s">
        <v>53</v>
      </c>
      <c r="V790" t="s">
        <v>61</v>
      </c>
      <c r="W790" t="s">
        <v>53</v>
      </c>
      <c r="X790" t="s">
        <v>67</v>
      </c>
      <c r="Y790" t="s">
        <v>53</v>
      </c>
      <c r="Z790" t="s">
        <v>53</v>
      </c>
      <c r="AA790" t="s">
        <v>53</v>
      </c>
      <c r="AB790" t="s">
        <v>53</v>
      </c>
      <c r="AC790" t="s">
        <v>3177</v>
      </c>
      <c r="AD790" t="s">
        <v>889</v>
      </c>
      <c r="AE790" t="s">
        <v>3171</v>
      </c>
      <c r="AF790" t="s">
        <v>3172</v>
      </c>
      <c r="AG790" t="s">
        <v>3173</v>
      </c>
      <c r="AH790" t="s">
        <v>61</v>
      </c>
      <c r="AI790" t="s">
        <v>1579</v>
      </c>
      <c r="AJ790" t="s">
        <v>63</v>
      </c>
      <c r="AK790" t="s">
        <v>64</v>
      </c>
      <c r="AL790" t="s">
        <v>206</v>
      </c>
      <c r="AM790" t="s">
        <v>3174</v>
      </c>
      <c r="AN790" t="s">
        <v>414</v>
      </c>
      <c r="AO790">
        <v>665</v>
      </c>
      <c r="AP790" t="s">
        <v>3178</v>
      </c>
      <c r="AQ790" t="s">
        <v>70</v>
      </c>
      <c r="AR790" t="s">
        <v>203</v>
      </c>
      <c r="AS790" t="s">
        <v>72</v>
      </c>
      <c r="AT790" t="s">
        <v>53</v>
      </c>
      <c r="AU790" t="s">
        <v>53</v>
      </c>
      <c r="AV790" t="s">
        <v>53</v>
      </c>
      <c r="AW790" t="s">
        <v>53</v>
      </c>
      <c r="AX790" t="s">
        <v>61</v>
      </c>
      <c r="AY790" t="s">
        <v>53</v>
      </c>
      <c r="AZ790" t="s">
        <v>67</v>
      </c>
      <c r="BA790" t="s">
        <v>93</v>
      </c>
      <c r="BB790" t="s">
        <v>225</v>
      </c>
      <c r="BC790" t="s">
        <v>53</v>
      </c>
      <c r="BD790" t="s">
        <v>53</v>
      </c>
      <c r="BE790" t="s">
        <v>53</v>
      </c>
      <c r="BF790" t="s">
        <v>3179</v>
      </c>
      <c r="BG790" t="s">
        <v>65</v>
      </c>
      <c r="BH790" t="s">
        <v>53</v>
      </c>
      <c r="BI790" t="s">
        <v>53</v>
      </c>
    </row>
    <row r="791" spans="1:61" x14ac:dyDescent="0.25">
      <c r="A791" t="s">
        <v>3142</v>
      </c>
      <c r="B791" t="s">
        <v>54</v>
      </c>
      <c r="C791" t="s">
        <v>53</v>
      </c>
      <c r="D791" t="s">
        <v>54</v>
      </c>
      <c r="E791" t="s">
        <v>53</v>
      </c>
      <c r="F791" t="s">
        <v>54</v>
      </c>
      <c r="G791" t="s">
        <v>54</v>
      </c>
      <c r="H791">
        <v>614</v>
      </c>
      <c r="I791" t="s">
        <v>1464</v>
      </c>
      <c r="J791" t="s">
        <v>53</v>
      </c>
      <c r="K791" t="s">
        <v>53</v>
      </c>
      <c r="L791" t="s">
        <v>53</v>
      </c>
      <c r="M791" t="s">
        <v>76</v>
      </c>
      <c r="N791" t="s">
        <v>53</v>
      </c>
      <c r="O791" t="s">
        <v>63</v>
      </c>
      <c r="P791" t="s">
        <v>53</v>
      </c>
      <c r="Q791">
        <v>612</v>
      </c>
      <c r="R791" t="s">
        <v>3180</v>
      </c>
      <c r="S791" t="s">
        <v>53</v>
      </c>
      <c r="T791" t="s">
        <v>53</v>
      </c>
      <c r="U791" t="s">
        <v>53</v>
      </c>
      <c r="V791" t="s">
        <v>76</v>
      </c>
      <c r="W791" t="s">
        <v>53</v>
      </c>
      <c r="X791" t="s">
        <v>79</v>
      </c>
      <c r="Y791" t="s">
        <v>53</v>
      </c>
      <c r="Z791" t="s">
        <v>53</v>
      </c>
      <c r="AA791" t="s">
        <v>53</v>
      </c>
      <c r="AB791" t="s">
        <v>53</v>
      </c>
      <c r="AC791" t="s">
        <v>3181</v>
      </c>
      <c r="AD791" t="s">
        <v>1219</v>
      </c>
      <c r="AE791" t="s">
        <v>3182</v>
      </c>
      <c r="AF791" t="s">
        <v>53</v>
      </c>
      <c r="AG791" t="s">
        <v>3183</v>
      </c>
      <c r="AH791" t="s">
        <v>76</v>
      </c>
      <c r="AI791" t="s">
        <v>53</v>
      </c>
      <c r="AJ791" t="s">
        <v>63</v>
      </c>
      <c r="AK791" t="s">
        <v>53</v>
      </c>
      <c r="AL791" t="s">
        <v>150</v>
      </c>
      <c r="AM791" t="s">
        <v>3184</v>
      </c>
      <c r="AN791" t="s">
        <v>112</v>
      </c>
      <c r="AO791">
        <v>666</v>
      </c>
      <c r="AP791" t="s">
        <v>3185</v>
      </c>
      <c r="AQ791" t="s">
        <v>2340</v>
      </c>
      <c r="AR791" t="s">
        <v>203</v>
      </c>
      <c r="AS791" t="s">
        <v>72</v>
      </c>
      <c r="AT791" t="s">
        <v>53</v>
      </c>
      <c r="AU791" t="s">
        <v>53</v>
      </c>
      <c r="AV791" t="s">
        <v>53</v>
      </c>
      <c r="AW791" t="s">
        <v>53</v>
      </c>
      <c r="AX791" t="s">
        <v>76</v>
      </c>
      <c r="AY791" t="s">
        <v>53</v>
      </c>
      <c r="AZ791" t="s">
        <v>79</v>
      </c>
      <c r="BA791" t="s">
        <v>74</v>
      </c>
      <c r="BB791" t="s">
        <v>101</v>
      </c>
      <c r="BC791" t="s">
        <v>53</v>
      </c>
      <c r="BD791" t="s">
        <v>53</v>
      </c>
      <c r="BE791" t="s">
        <v>53</v>
      </c>
      <c r="BF791" t="s">
        <v>1395</v>
      </c>
      <c r="BG791" t="s">
        <v>99</v>
      </c>
      <c r="BH791" t="s">
        <v>53</v>
      </c>
      <c r="BI791" t="s">
        <v>53</v>
      </c>
    </row>
    <row r="792" spans="1:61" x14ac:dyDescent="0.25">
      <c r="A792" t="s">
        <v>3142</v>
      </c>
      <c r="B792" t="s">
        <v>54</v>
      </c>
      <c r="C792" t="s">
        <v>53</v>
      </c>
      <c r="D792" t="s">
        <v>54</v>
      </c>
      <c r="E792" t="s">
        <v>53</v>
      </c>
      <c r="F792" t="s">
        <v>54</v>
      </c>
      <c r="G792" t="s">
        <v>54</v>
      </c>
      <c r="H792">
        <v>614</v>
      </c>
      <c r="I792" t="s">
        <v>1464</v>
      </c>
      <c r="J792" t="s">
        <v>53</v>
      </c>
      <c r="K792" t="s">
        <v>53</v>
      </c>
      <c r="L792" t="s">
        <v>53</v>
      </c>
      <c r="M792" t="s">
        <v>76</v>
      </c>
      <c r="N792" t="s">
        <v>53</v>
      </c>
      <c r="O792" t="s">
        <v>63</v>
      </c>
      <c r="P792" t="s">
        <v>53</v>
      </c>
      <c r="Q792">
        <v>612</v>
      </c>
      <c r="R792" t="s">
        <v>3180</v>
      </c>
      <c r="S792" t="s">
        <v>53</v>
      </c>
      <c r="T792" t="s">
        <v>53</v>
      </c>
      <c r="U792" t="s">
        <v>53</v>
      </c>
      <c r="V792" t="s">
        <v>76</v>
      </c>
      <c r="W792" t="s">
        <v>53</v>
      </c>
      <c r="X792" t="s">
        <v>79</v>
      </c>
      <c r="Y792" t="s">
        <v>53</v>
      </c>
      <c r="Z792" t="s">
        <v>53</v>
      </c>
      <c r="AA792" t="s">
        <v>53</v>
      </c>
      <c r="AB792" t="s">
        <v>53</v>
      </c>
      <c r="AC792" t="s">
        <v>1981</v>
      </c>
      <c r="AD792" t="s">
        <v>3186</v>
      </c>
      <c r="AE792" t="s">
        <v>3187</v>
      </c>
      <c r="AF792" t="s">
        <v>53</v>
      </c>
      <c r="AG792" t="s">
        <v>3188</v>
      </c>
      <c r="AH792" t="s">
        <v>76</v>
      </c>
      <c r="AI792" t="s">
        <v>53</v>
      </c>
      <c r="AJ792" t="s">
        <v>63</v>
      </c>
      <c r="AK792" t="s">
        <v>53</v>
      </c>
      <c r="AL792" t="s">
        <v>99</v>
      </c>
      <c r="AM792" t="s">
        <v>3184</v>
      </c>
      <c r="AN792" t="s">
        <v>112</v>
      </c>
      <c r="AO792">
        <v>1480</v>
      </c>
      <c r="AP792" t="s">
        <v>3189</v>
      </c>
      <c r="AQ792" t="s">
        <v>2340</v>
      </c>
      <c r="AR792" t="s">
        <v>394</v>
      </c>
      <c r="AS792" t="s">
        <v>72</v>
      </c>
      <c r="AT792" t="s">
        <v>53</v>
      </c>
      <c r="AU792" t="s">
        <v>53</v>
      </c>
      <c r="AV792" t="s">
        <v>53</v>
      </c>
      <c r="AW792" t="s">
        <v>53</v>
      </c>
      <c r="AX792" t="s">
        <v>76</v>
      </c>
      <c r="AY792" t="s">
        <v>53</v>
      </c>
      <c r="AZ792" t="s">
        <v>79</v>
      </c>
      <c r="BA792" t="s">
        <v>74</v>
      </c>
      <c r="BB792" t="s">
        <v>101</v>
      </c>
      <c r="BC792" t="s">
        <v>53</v>
      </c>
      <c r="BD792" t="s">
        <v>53</v>
      </c>
      <c r="BE792" t="s">
        <v>53</v>
      </c>
      <c r="BF792" t="s">
        <v>3190</v>
      </c>
      <c r="BG792" t="s">
        <v>99</v>
      </c>
      <c r="BH792" t="s">
        <v>53</v>
      </c>
      <c r="BI792" t="s">
        <v>53</v>
      </c>
    </row>
    <row r="793" spans="1:61" x14ac:dyDescent="0.25">
      <c r="A793" t="s">
        <v>3191</v>
      </c>
      <c r="B793" t="s">
        <v>54</v>
      </c>
      <c r="C793" t="s">
        <v>55</v>
      </c>
      <c r="D793" t="s">
        <v>54</v>
      </c>
      <c r="E793" t="s">
        <v>56</v>
      </c>
      <c r="F793" t="s">
        <v>54</v>
      </c>
      <c r="G793" t="s">
        <v>54</v>
      </c>
      <c r="H793">
        <v>615</v>
      </c>
      <c r="I793" t="s">
        <v>1464</v>
      </c>
      <c r="J793" t="s">
        <v>58</v>
      </c>
      <c r="K793" t="s">
        <v>53</v>
      </c>
      <c r="L793" t="s">
        <v>53</v>
      </c>
      <c r="M793" t="s">
        <v>131</v>
      </c>
      <c r="N793" t="s">
        <v>53</v>
      </c>
      <c r="O793" t="s">
        <v>63</v>
      </c>
      <c r="P793" t="s">
        <v>53</v>
      </c>
      <c r="Q793">
        <v>613</v>
      </c>
      <c r="R793" t="s">
        <v>3192</v>
      </c>
      <c r="S793" t="s">
        <v>53</v>
      </c>
      <c r="T793" t="s">
        <v>53</v>
      </c>
      <c r="U793" t="s">
        <v>53</v>
      </c>
      <c r="V793" t="s">
        <v>131</v>
      </c>
      <c r="W793" t="s">
        <v>53</v>
      </c>
      <c r="X793" t="s">
        <v>133</v>
      </c>
      <c r="Y793" t="s">
        <v>53</v>
      </c>
      <c r="Z793" t="s">
        <v>53</v>
      </c>
      <c r="AA793" t="s">
        <v>53</v>
      </c>
      <c r="AB793" t="s">
        <v>53</v>
      </c>
      <c r="AC793" t="s">
        <v>3193</v>
      </c>
      <c r="AD793" t="s">
        <v>2762</v>
      </c>
      <c r="AE793" t="s">
        <v>3183</v>
      </c>
      <c r="AF793" t="s">
        <v>53</v>
      </c>
      <c r="AG793" t="s">
        <v>3194</v>
      </c>
      <c r="AH793" t="s">
        <v>131</v>
      </c>
      <c r="AI793" t="s">
        <v>53</v>
      </c>
      <c r="AJ793" t="s">
        <v>63</v>
      </c>
      <c r="AK793" t="s">
        <v>53</v>
      </c>
      <c r="AL793" t="s">
        <v>832</v>
      </c>
      <c r="AM793" t="s">
        <v>3169</v>
      </c>
      <c r="AN793" t="s">
        <v>99</v>
      </c>
      <c r="AO793">
        <v>667</v>
      </c>
      <c r="AP793" t="s">
        <v>3195</v>
      </c>
      <c r="AQ793" t="s">
        <v>1761</v>
      </c>
      <c r="AR793" t="s">
        <v>203</v>
      </c>
      <c r="AS793" t="s">
        <v>72</v>
      </c>
      <c r="AT793" t="s">
        <v>53</v>
      </c>
      <c r="AU793" t="s">
        <v>53</v>
      </c>
      <c r="AV793" t="s">
        <v>53</v>
      </c>
      <c r="AW793" t="s">
        <v>53</v>
      </c>
      <c r="AX793" t="s">
        <v>131</v>
      </c>
      <c r="AY793" t="s">
        <v>53</v>
      </c>
      <c r="AZ793" t="s">
        <v>133</v>
      </c>
      <c r="BA793" t="s">
        <v>74</v>
      </c>
      <c r="BB793" t="s">
        <v>101</v>
      </c>
      <c r="BC793" t="s">
        <v>53</v>
      </c>
      <c r="BD793" t="s">
        <v>53</v>
      </c>
      <c r="BE793" t="s">
        <v>53</v>
      </c>
      <c r="BF793" t="s">
        <v>3196</v>
      </c>
      <c r="BG793" t="s">
        <v>353</v>
      </c>
      <c r="BH793" t="s">
        <v>53</v>
      </c>
      <c r="BI793" t="s">
        <v>53</v>
      </c>
    </row>
    <row r="794" spans="1:61" x14ac:dyDescent="0.25">
      <c r="A794" t="s">
        <v>3197</v>
      </c>
      <c r="B794" t="s">
        <v>54</v>
      </c>
      <c r="C794" t="s">
        <v>309</v>
      </c>
      <c r="D794" t="s">
        <v>54</v>
      </c>
      <c r="E794" t="s">
        <v>56</v>
      </c>
      <c r="F794" t="s">
        <v>54</v>
      </c>
      <c r="G794" t="s">
        <v>54</v>
      </c>
      <c r="H794">
        <v>616</v>
      </c>
      <c r="I794" t="s">
        <v>1464</v>
      </c>
      <c r="J794" t="s">
        <v>58</v>
      </c>
      <c r="K794" t="s">
        <v>53</v>
      </c>
      <c r="L794" t="s">
        <v>53</v>
      </c>
      <c r="M794" t="s">
        <v>131</v>
      </c>
      <c r="N794" t="s">
        <v>53</v>
      </c>
      <c r="O794" t="s">
        <v>63</v>
      </c>
      <c r="P794" t="s">
        <v>53</v>
      </c>
      <c r="Q794">
        <v>614</v>
      </c>
      <c r="R794" t="s">
        <v>3198</v>
      </c>
      <c r="S794" t="s">
        <v>53</v>
      </c>
      <c r="T794" t="s">
        <v>53</v>
      </c>
      <c r="U794" t="s">
        <v>53</v>
      </c>
      <c r="V794" t="s">
        <v>131</v>
      </c>
      <c r="W794" t="s">
        <v>53</v>
      </c>
      <c r="X794" t="s">
        <v>133</v>
      </c>
      <c r="Y794" t="s">
        <v>53</v>
      </c>
      <c r="Z794" t="s">
        <v>53</v>
      </c>
      <c r="AA794" t="s">
        <v>53</v>
      </c>
      <c r="AB794" t="s">
        <v>53</v>
      </c>
      <c r="AC794" t="s">
        <v>3199</v>
      </c>
      <c r="AD794" t="s">
        <v>2388</v>
      </c>
      <c r="AE794" t="s">
        <v>3194</v>
      </c>
      <c r="AF794" t="s">
        <v>53</v>
      </c>
      <c r="AG794" t="s">
        <v>2411</v>
      </c>
      <c r="AH794" t="s">
        <v>131</v>
      </c>
      <c r="AI794" t="s">
        <v>53</v>
      </c>
      <c r="AJ794" t="s">
        <v>63</v>
      </c>
      <c r="AK794" t="s">
        <v>53</v>
      </c>
      <c r="AL794" t="s">
        <v>150</v>
      </c>
      <c r="AM794" t="s">
        <v>3180</v>
      </c>
      <c r="AN794" t="s">
        <v>85</v>
      </c>
      <c r="AO794">
        <v>668</v>
      </c>
      <c r="AP794" t="s">
        <v>3200</v>
      </c>
      <c r="AQ794" t="s">
        <v>1761</v>
      </c>
      <c r="AR794" t="s">
        <v>203</v>
      </c>
      <c r="AS794" t="s">
        <v>72</v>
      </c>
      <c r="AT794" t="s">
        <v>53</v>
      </c>
      <c r="AU794" t="s">
        <v>53</v>
      </c>
      <c r="AV794" t="s">
        <v>53</v>
      </c>
      <c r="AW794" t="s">
        <v>53</v>
      </c>
      <c r="AX794" t="s">
        <v>131</v>
      </c>
      <c r="AY794" t="s">
        <v>53</v>
      </c>
      <c r="AZ794" t="s">
        <v>133</v>
      </c>
      <c r="BA794" t="s">
        <v>74</v>
      </c>
      <c r="BB794" t="s">
        <v>101</v>
      </c>
      <c r="BC794" t="s">
        <v>53</v>
      </c>
      <c r="BD794" t="s">
        <v>53</v>
      </c>
      <c r="BE794" t="s">
        <v>53</v>
      </c>
      <c r="BF794" t="s">
        <v>3201</v>
      </c>
      <c r="BG794" t="s">
        <v>203</v>
      </c>
      <c r="BH794" t="s">
        <v>53</v>
      </c>
      <c r="BI794" t="s">
        <v>53</v>
      </c>
    </row>
    <row r="795" spans="1:61" x14ac:dyDescent="0.25">
      <c r="A795" t="s">
        <v>3202</v>
      </c>
      <c r="B795" t="s">
        <v>54</v>
      </c>
      <c r="C795" t="s">
        <v>53</v>
      </c>
      <c r="D795" t="s">
        <v>54</v>
      </c>
      <c r="E795" t="s">
        <v>53</v>
      </c>
      <c r="F795" t="s">
        <v>54</v>
      </c>
      <c r="G795" t="s">
        <v>54</v>
      </c>
      <c r="H795">
        <v>618</v>
      </c>
      <c r="I795" t="s">
        <v>1464</v>
      </c>
      <c r="J795" t="s">
        <v>53</v>
      </c>
      <c r="K795" t="s">
        <v>53</v>
      </c>
      <c r="L795" t="s">
        <v>53</v>
      </c>
      <c r="M795" t="s">
        <v>131</v>
      </c>
      <c r="N795" t="s">
        <v>53</v>
      </c>
      <c r="O795" t="s">
        <v>63</v>
      </c>
      <c r="P795" t="s">
        <v>53</v>
      </c>
      <c r="Q795">
        <v>615</v>
      </c>
      <c r="R795" t="s">
        <v>3203</v>
      </c>
      <c r="S795" t="s">
        <v>53</v>
      </c>
      <c r="T795" t="s">
        <v>53</v>
      </c>
      <c r="U795" t="s">
        <v>53</v>
      </c>
      <c r="V795" t="s">
        <v>53</v>
      </c>
      <c r="W795" t="s">
        <v>53</v>
      </c>
      <c r="X795" t="s">
        <v>53</v>
      </c>
      <c r="Y795" t="s">
        <v>53</v>
      </c>
      <c r="Z795" t="s">
        <v>53</v>
      </c>
      <c r="AA795" t="s">
        <v>53</v>
      </c>
      <c r="AB795" t="s">
        <v>53</v>
      </c>
      <c r="AC795" t="s">
        <v>3204</v>
      </c>
      <c r="AD795" t="s">
        <v>3205</v>
      </c>
      <c r="AE795" t="s">
        <v>2411</v>
      </c>
      <c r="AF795" t="s">
        <v>53</v>
      </c>
      <c r="AG795" t="s">
        <v>3206</v>
      </c>
      <c r="AH795" t="s">
        <v>131</v>
      </c>
      <c r="AI795" t="s">
        <v>53</v>
      </c>
      <c r="AJ795" t="s">
        <v>63</v>
      </c>
      <c r="AK795" t="s">
        <v>53</v>
      </c>
      <c r="AL795" t="s">
        <v>98</v>
      </c>
      <c r="AM795" t="s">
        <v>3192</v>
      </c>
      <c r="AN795" t="s">
        <v>99</v>
      </c>
      <c r="AO795">
        <v>669</v>
      </c>
      <c r="AP795" t="s">
        <v>3207</v>
      </c>
      <c r="AQ795" t="s">
        <v>2340</v>
      </c>
      <c r="AR795" t="s">
        <v>71</v>
      </c>
      <c r="AS795" t="s">
        <v>72</v>
      </c>
      <c r="AT795" t="s">
        <v>53</v>
      </c>
      <c r="AU795" t="s">
        <v>53</v>
      </c>
      <c r="AV795" t="s">
        <v>53</v>
      </c>
      <c r="AW795" t="s">
        <v>53</v>
      </c>
      <c r="AX795" t="s">
        <v>53</v>
      </c>
      <c r="AY795" t="s">
        <v>53</v>
      </c>
      <c r="AZ795" t="s">
        <v>53</v>
      </c>
      <c r="BA795" t="s">
        <v>74</v>
      </c>
      <c r="BB795" t="s">
        <v>101</v>
      </c>
      <c r="BC795" t="s">
        <v>53</v>
      </c>
      <c r="BD795" t="s">
        <v>53</v>
      </c>
      <c r="BE795" t="s">
        <v>53</v>
      </c>
      <c r="BF795" t="s">
        <v>3208</v>
      </c>
      <c r="BG795" t="s">
        <v>185</v>
      </c>
      <c r="BH795" t="s">
        <v>53</v>
      </c>
      <c r="BI795" t="s">
        <v>53</v>
      </c>
    </row>
    <row r="796" spans="1:61" x14ac:dyDescent="0.25">
      <c r="A796" t="s">
        <v>53</v>
      </c>
      <c r="B796" t="s">
        <v>54</v>
      </c>
      <c r="C796" t="s">
        <v>55</v>
      </c>
      <c r="D796" t="s">
        <v>54</v>
      </c>
      <c r="E796" t="s">
        <v>110</v>
      </c>
      <c r="F796" t="s">
        <v>54</v>
      </c>
      <c r="G796" t="s">
        <v>54</v>
      </c>
      <c r="H796">
        <v>619</v>
      </c>
      <c r="I796" t="s">
        <v>57</v>
      </c>
      <c r="J796" t="s">
        <v>58</v>
      </c>
      <c r="K796" t="s">
        <v>104</v>
      </c>
      <c r="L796" t="s">
        <v>53</v>
      </c>
      <c r="M796" t="s">
        <v>76</v>
      </c>
      <c r="N796" t="s">
        <v>1307</v>
      </c>
      <c r="O796" t="s">
        <v>63</v>
      </c>
      <c r="P796" t="s">
        <v>53</v>
      </c>
      <c r="Q796">
        <v>616</v>
      </c>
      <c r="R796" t="s">
        <v>3209</v>
      </c>
      <c r="S796" t="s">
        <v>53</v>
      </c>
      <c r="T796" t="s">
        <v>53</v>
      </c>
      <c r="U796" t="s">
        <v>53</v>
      </c>
      <c r="V796" t="s">
        <v>76</v>
      </c>
      <c r="W796" t="s">
        <v>53</v>
      </c>
      <c r="X796" t="s">
        <v>79</v>
      </c>
      <c r="Y796" t="s">
        <v>53</v>
      </c>
      <c r="Z796" t="s">
        <v>53</v>
      </c>
      <c r="AA796" t="s">
        <v>53</v>
      </c>
      <c r="AB796" t="s">
        <v>53</v>
      </c>
      <c r="AC796" t="s">
        <v>2082</v>
      </c>
      <c r="AD796" t="s">
        <v>1407</v>
      </c>
      <c r="AE796" t="s">
        <v>2993</v>
      </c>
      <c r="AF796" t="s">
        <v>53</v>
      </c>
      <c r="AG796" t="s">
        <v>3210</v>
      </c>
      <c r="AH796" t="s">
        <v>76</v>
      </c>
      <c r="AI796" t="s">
        <v>1307</v>
      </c>
      <c r="AJ796" t="s">
        <v>63</v>
      </c>
      <c r="AK796" t="s">
        <v>53</v>
      </c>
      <c r="AL796" t="s">
        <v>150</v>
      </c>
      <c r="AM796" t="s">
        <v>3198</v>
      </c>
      <c r="AN796" t="s">
        <v>112</v>
      </c>
      <c r="AO796">
        <v>672</v>
      </c>
      <c r="AP796" t="s">
        <v>3211</v>
      </c>
      <c r="AQ796" t="s">
        <v>70</v>
      </c>
      <c r="AR796" t="s">
        <v>71</v>
      </c>
      <c r="AS796" t="s">
        <v>72</v>
      </c>
      <c r="AT796" t="s">
        <v>53</v>
      </c>
      <c r="AU796" t="s">
        <v>53</v>
      </c>
      <c r="AV796" t="s">
        <v>53</v>
      </c>
      <c r="AW796" t="s">
        <v>53</v>
      </c>
      <c r="AX796" t="s">
        <v>76</v>
      </c>
      <c r="AY796" t="s">
        <v>53</v>
      </c>
      <c r="AZ796" t="s">
        <v>79</v>
      </c>
      <c r="BA796" t="s">
        <v>74</v>
      </c>
      <c r="BB796" t="s">
        <v>101</v>
      </c>
      <c r="BC796" t="s">
        <v>53</v>
      </c>
      <c r="BD796" t="s">
        <v>53</v>
      </c>
      <c r="BE796" t="s">
        <v>53</v>
      </c>
      <c r="BF796" t="s">
        <v>3212</v>
      </c>
      <c r="BG796" t="s">
        <v>151</v>
      </c>
      <c r="BH796" t="s">
        <v>53</v>
      </c>
      <c r="BI796" t="s">
        <v>53</v>
      </c>
    </row>
    <row r="797" spans="1:61" x14ac:dyDescent="0.25">
      <c r="A797" t="s">
        <v>53</v>
      </c>
      <c r="B797" t="s">
        <v>54</v>
      </c>
      <c r="C797" t="s">
        <v>55</v>
      </c>
      <c r="D797" t="s">
        <v>54</v>
      </c>
      <c r="E797" t="s">
        <v>56</v>
      </c>
      <c r="F797" t="s">
        <v>54</v>
      </c>
      <c r="G797" t="s">
        <v>54</v>
      </c>
      <c r="H797">
        <v>620</v>
      </c>
      <c r="I797" t="s">
        <v>57</v>
      </c>
      <c r="J797" t="s">
        <v>58</v>
      </c>
      <c r="K797" t="s">
        <v>104</v>
      </c>
      <c r="L797" t="s">
        <v>53</v>
      </c>
      <c r="M797" t="s">
        <v>76</v>
      </c>
      <c r="N797" t="s">
        <v>3148</v>
      </c>
      <c r="O797" t="s">
        <v>63</v>
      </c>
      <c r="P797" t="s">
        <v>53</v>
      </c>
      <c r="Q797">
        <v>617</v>
      </c>
      <c r="R797" t="s">
        <v>3213</v>
      </c>
      <c r="S797" t="s">
        <v>53</v>
      </c>
      <c r="T797" t="s">
        <v>53</v>
      </c>
      <c r="U797" t="s">
        <v>53</v>
      </c>
      <c r="V797" t="s">
        <v>76</v>
      </c>
      <c r="W797" t="s">
        <v>53</v>
      </c>
      <c r="X797" t="s">
        <v>79</v>
      </c>
      <c r="Y797" t="s">
        <v>53</v>
      </c>
      <c r="Z797" t="s">
        <v>53</v>
      </c>
      <c r="AA797" t="s">
        <v>53</v>
      </c>
      <c r="AB797" t="s">
        <v>53</v>
      </c>
      <c r="AC797" t="s">
        <v>2479</v>
      </c>
      <c r="AD797" t="s">
        <v>670</v>
      </c>
      <c r="AE797" t="s">
        <v>3210</v>
      </c>
      <c r="AF797" t="s">
        <v>53</v>
      </c>
      <c r="AG797" t="s">
        <v>3210</v>
      </c>
      <c r="AH797" t="s">
        <v>76</v>
      </c>
      <c r="AI797" t="s">
        <v>3148</v>
      </c>
      <c r="AJ797" t="s">
        <v>63</v>
      </c>
      <c r="AK797" t="s">
        <v>53</v>
      </c>
      <c r="AL797" t="s">
        <v>53</v>
      </c>
      <c r="AM797" t="s">
        <v>3214</v>
      </c>
      <c r="AN797" t="s">
        <v>82</v>
      </c>
      <c r="AO797">
        <v>673</v>
      </c>
      <c r="AP797" t="s">
        <v>3215</v>
      </c>
      <c r="AQ797" t="s">
        <v>70</v>
      </c>
      <c r="AR797" t="s">
        <v>71</v>
      </c>
      <c r="AS797" t="s">
        <v>72</v>
      </c>
      <c r="AT797" t="s">
        <v>53</v>
      </c>
      <c r="AU797" t="s">
        <v>53</v>
      </c>
      <c r="AV797" t="s">
        <v>53</v>
      </c>
      <c r="AW797" t="s">
        <v>53</v>
      </c>
      <c r="AX797" t="s">
        <v>76</v>
      </c>
      <c r="AY797" t="s">
        <v>53</v>
      </c>
      <c r="AZ797" t="s">
        <v>79</v>
      </c>
      <c r="BA797" t="s">
        <v>74</v>
      </c>
      <c r="BB797" t="s">
        <v>101</v>
      </c>
      <c r="BC797" t="s">
        <v>53</v>
      </c>
      <c r="BD797" t="s">
        <v>53</v>
      </c>
      <c r="BE797" t="s">
        <v>53</v>
      </c>
      <c r="BF797" t="s">
        <v>3216</v>
      </c>
      <c r="BG797" t="s">
        <v>194</v>
      </c>
      <c r="BH797" t="s">
        <v>53</v>
      </c>
      <c r="BI797" t="s">
        <v>53</v>
      </c>
    </row>
    <row r="798" spans="1:61" x14ac:dyDescent="0.25">
      <c r="A798" t="s">
        <v>53</v>
      </c>
      <c r="B798" t="s">
        <v>54</v>
      </c>
      <c r="C798" t="s">
        <v>53</v>
      </c>
      <c r="D798" t="s">
        <v>54</v>
      </c>
      <c r="E798" t="s">
        <v>110</v>
      </c>
      <c r="F798" t="s">
        <v>54</v>
      </c>
      <c r="G798" t="s">
        <v>54</v>
      </c>
      <c r="H798">
        <v>621</v>
      </c>
      <c r="I798" t="s">
        <v>1464</v>
      </c>
      <c r="J798" t="s">
        <v>53</v>
      </c>
      <c r="K798" t="s">
        <v>53</v>
      </c>
      <c r="L798" t="s">
        <v>53</v>
      </c>
      <c r="M798" t="s">
        <v>131</v>
      </c>
      <c r="N798" t="s">
        <v>340</v>
      </c>
      <c r="O798" t="s">
        <v>63</v>
      </c>
      <c r="P798" t="s">
        <v>53</v>
      </c>
      <c r="Q798">
        <v>618</v>
      </c>
      <c r="R798" t="s">
        <v>3217</v>
      </c>
      <c r="S798" t="s">
        <v>53</v>
      </c>
      <c r="T798" t="s">
        <v>53</v>
      </c>
      <c r="U798" t="s">
        <v>53</v>
      </c>
      <c r="V798" t="s">
        <v>131</v>
      </c>
      <c r="W798" t="s">
        <v>53</v>
      </c>
      <c r="X798" t="s">
        <v>2173</v>
      </c>
      <c r="Y798" t="s">
        <v>53</v>
      </c>
      <c r="Z798" t="s">
        <v>53</v>
      </c>
      <c r="AA798" t="s">
        <v>53</v>
      </c>
      <c r="AB798" t="s">
        <v>53</v>
      </c>
      <c r="AC798" t="s">
        <v>3218</v>
      </c>
      <c r="AD798" t="s">
        <v>325</v>
      </c>
      <c r="AE798" t="s">
        <v>3210</v>
      </c>
      <c r="AF798" t="s">
        <v>53</v>
      </c>
      <c r="AG798" t="s">
        <v>3219</v>
      </c>
      <c r="AH798" t="s">
        <v>131</v>
      </c>
      <c r="AI798" t="s">
        <v>340</v>
      </c>
      <c r="AJ798" t="s">
        <v>63</v>
      </c>
      <c r="AK798" t="s">
        <v>53</v>
      </c>
      <c r="AL798" t="s">
        <v>150</v>
      </c>
      <c r="AM798" t="s">
        <v>3203</v>
      </c>
      <c r="AN798" t="s">
        <v>112</v>
      </c>
      <c r="AO798">
        <v>674</v>
      </c>
      <c r="AP798" t="s">
        <v>3220</v>
      </c>
      <c r="AQ798" t="s">
        <v>3221</v>
      </c>
      <c r="AR798" t="s">
        <v>203</v>
      </c>
      <c r="AS798" t="s">
        <v>274</v>
      </c>
      <c r="AT798" t="s">
        <v>53</v>
      </c>
      <c r="AU798" t="s">
        <v>53</v>
      </c>
      <c r="AV798" t="s">
        <v>53</v>
      </c>
      <c r="AW798" t="s">
        <v>53</v>
      </c>
      <c r="AX798" t="s">
        <v>131</v>
      </c>
      <c r="AY798" t="s">
        <v>53</v>
      </c>
      <c r="AZ798" t="s">
        <v>2173</v>
      </c>
      <c r="BA798" t="s">
        <v>74</v>
      </c>
      <c r="BB798" t="s">
        <v>225</v>
      </c>
      <c r="BC798" t="s">
        <v>53</v>
      </c>
      <c r="BD798" t="s">
        <v>53</v>
      </c>
      <c r="BE798" t="s">
        <v>53</v>
      </c>
      <c r="BF798" t="s">
        <v>1233</v>
      </c>
      <c r="BG798" t="s">
        <v>117</v>
      </c>
      <c r="BH798" t="s">
        <v>53</v>
      </c>
      <c r="BI798" t="s">
        <v>53</v>
      </c>
    </row>
    <row r="799" spans="1:61" x14ac:dyDescent="0.25">
      <c r="A799" t="s">
        <v>53</v>
      </c>
      <c r="B799" t="s">
        <v>54</v>
      </c>
      <c r="C799" t="s">
        <v>53</v>
      </c>
      <c r="D799" t="s">
        <v>54</v>
      </c>
      <c r="E799" t="s">
        <v>110</v>
      </c>
      <c r="F799" t="s">
        <v>54</v>
      </c>
      <c r="G799" t="s">
        <v>54</v>
      </c>
      <c r="H799">
        <v>621</v>
      </c>
      <c r="I799" t="s">
        <v>1464</v>
      </c>
      <c r="J799" t="s">
        <v>53</v>
      </c>
      <c r="K799" t="s">
        <v>53</v>
      </c>
      <c r="L799" t="s">
        <v>53</v>
      </c>
      <c r="M799" t="s">
        <v>131</v>
      </c>
      <c r="N799" t="s">
        <v>340</v>
      </c>
      <c r="O799" t="s">
        <v>63</v>
      </c>
      <c r="P799" t="s">
        <v>53</v>
      </c>
      <c r="Q799">
        <v>618</v>
      </c>
      <c r="R799" t="s">
        <v>3217</v>
      </c>
      <c r="S799" t="s">
        <v>53</v>
      </c>
      <c r="T799" t="s">
        <v>53</v>
      </c>
      <c r="U799" t="s">
        <v>53</v>
      </c>
      <c r="V799" t="s">
        <v>131</v>
      </c>
      <c r="W799" t="s">
        <v>53</v>
      </c>
      <c r="X799" t="s">
        <v>2173</v>
      </c>
      <c r="Y799" t="s">
        <v>53</v>
      </c>
      <c r="Z799" t="s">
        <v>53</v>
      </c>
      <c r="AA799" t="s">
        <v>53</v>
      </c>
      <c r="AB799" t="s">
        <v>53</v>
      </c>
      <c r="AC799" t="s">
        <v>1956</v>
      </c>
      <c r="AD799" t="s">
        <v>657</v>
      </c>
      <c r="AE799" t="s">
        <v>3210</v>
      </c>
      <c r="AF799" t="s">
        <v>53</v>
      </c>
      <c r="AG799" t="s">
        <v>3219</v>
      </c>
      <c r="AH799" t="s">
        <v>131</v>
      </c>
      <c r="AI799" t="s">
        <v>340</v>
      </c>
      <c r="AJ799" t="s">
        <v>63</v>
      </c>
      <c r="AK799" t="s">
        <v>53</v>
      </c>
      <c r="AL799" t="s">
        <v>150</v>
      </c>
      <c r="AM799" t="s">
        <v>3203</v>
      </c>
      <c r="AN799" t="s">
        <v>99</v>
      </c>
      <c r="AO799">
        <v>675</v>
      </c>
      <c r="AP799" t="s">
        <v>3222</v>
      </c>
      <c r="AQ799" t="s">
        <v>3221</v>
      </c>
      <c r="AR799" t="s">
        <v>203</v>
      </c>
      <c r="AS799" t="s">
        <v>274</v>
      </c>
      <c r="AT799" t="s">
        <v>53</v>
      </c>
      <c r="AU799" t="s">
        <v>53</v>
      </c>
      <c r="AV799" t="s">
        <v>53</v>
      </c>
      <c r="AW799" t="s">
        <v>53</v>
      </c>
      <c r="AX799" t="s">
        <v>131</v>
      </c>
      <c r="AY799" t="s">
        <v>53</v>
      </c>
      <c r="AZ799" t="s">
        <v>2173</v>
      </c>
      <c r="BA799" t="s">
        <v>93</v>
      </c>
      <c r="BB799" t="s">
        <v>101</v>
      </c>
      <c r="BC799" t="s">
        <v>53</v>
      </c>
      <c r="BD799" t="s">
        <v>53</v>
      </c>
      <c r="BE799" t="s">
        <v>53</v>
      </c>
      <c r="BF799" t="s">
        <v>1961</v>
      </c>
      <c r="BG799" t="s">
        <v>117</v>
      </c>
      <c r="BH799" t="s">
        <v>53</v>
      </c>
      <c r="BI799" t="s">
        <v>53</v>
      </c>
    </row>
    <row r="800" spans="1:61" x14ac:dyDescent="0.25">
      <c r="A800" t="s">
        <v>53</v>
      </c>
      <c r="B800" t="s">
        <v>54</v>
      </c>
      <c r="C800" t="s">
        <v>55</v>
      </c>
      <c r="D800" t="s">
        <v>54</v>
      </c>
      <c r="E800" t="s">
        <v>56</v>
      </c>
      <c r="F800" t="s">
        <v>54</v>
      </c>
      <c r="G800" t="s">
        <v>54</v>
      </c>
      <c r="H800">
        <v>622</v>
      </c>
      <c r="I800" t="s">
        <v>57</v>
      </c>
      <c r="J800" t="s">
        <v>58</v>
      </c>
      <c r="K800" t="s">
        <v>104</v>
      </c>
      <c r="L800" t="s">
        <v>3223</v>
      </c>
      <c r="M800" t="s">
        <v>61</v>
      </c>
      <c r="N800" t="s">
        <v>2579</v>
      </c>
      <c r="O800" t="s">
        <v>63</v>
      </c>
      <c r="P800" t="s">
        <v>64</v>
      </c>
      <c r="Q800">
        <v>619</v>
      </c>
      <c r="R800" t="s">
        <v>3224</v>
      </c>
      <c r="S800" t="s">
        <v>53</v>
      </c>
      <c r="T800" t="s">
        <v>53</v>
      </c>
      <c r="U800" t="s">
        <v>53</v>
      </c>
      <c r="V800" t="s">
        <v>61</v>
      </c>
      <c r="W800" t="s">
        <v>53</v>
      </c>
      <c r="X800" t="s">
        <v>173</v>
      </c>
      <c r="Y800" t="s">
        <v>53</v>
      </c>
      <c r="Z800" t="s">
        <v>53</v>
      </c>
      <c r="AA800" t="s">
        <v>53</v>
      </c>
      <c r="AB800" t="s">
        <v>53</v>
      </c>
      <c r="AC800" t="s">
        <v>3225</v>
      </c>
      <c r="AD800" t="s">
        <v>3226</v>
      </c>
      <c r="AE800" t="s">
        <v>3227</v>
      </c>
      <c r="AF800" t="s">
        <v>53</v>
      </c>
      <c r="AG800" t="s">
        <v>3228</v>
      </c>
      <c r="AH800" t="s">
        <v>61</v>
      </c>
      <c r="AI800" t="s">
        <v>2579</v>
      </c>
      <c r="AJ800" t="s">
        <v>63</v>
      </c>
      <c r="AK800" t="s">
        <v>64</v>
      </c>
      <c r="AL800" t="s">
        <v>293</v>
      </c>
      <c r="AM800" t="s">
        <v>3209</v>
      </c>
      <c r="AN800" t="s">
        <v>65</v>
      </c>
      <c r="AO800">
        <v>678</v>
      </c>
      <c r="AP800" t="s">
        <v>3229</v>
      </c>
      <c r="AQ800" t="s">
        <v>70</v>
      </c>
      <c r="AR800" t="s">
        <v>71</v>
      </c>
      <c r="AS800" t="s">
        <v>72</v>
      </c>
      <c r="AT800" t="s">
        <v>53</v>
      </c>
      <c r="AU800" t="s">
        <v>53</v>
      </c>
      <c r="AV800" t="s">
        <v>53</v>
      </c>
      <c r="AW800" t="s">
        <v>53</v>
      </c>
      <c r="AX800" t="s">
        <v>61</v>
      </c>
      <c r="AY800" t="s">
        <v>53</v>
      </c>
      <c r="AZ800" t="s">
        <v>173</v>
      </c>
      <c r="BA800" t="s">
        <v>74</v>
      </c>
      <c r="BB800" t="s">
        <v>225</v>
      </c>
      <c r="BC800" t="s">
        <v>53</v>
      </c>
      <c r="BD800" t="s">
        <v>53</v>
      </c>
      <c r="BE800" t="s">
        <v>53</v>
      </c>
      <c r="BF800" t="s">
        <v>3225</v>
      </c>
      <c r="BG800" t="s">
        <v>99</v>
      </c>
      <c r="BH800" t="s">
        <v>53</v>
      </c>
      <c r="BI800" t="s">
        <v>53</v>
      </c>
    </row>
    <row r="801" spans="1:61" x14ac:dyDescent="0.25">
      <c r="A801" t="s">
        <v>53</v>
      </c>
      <c r="B801" t="s">
        <v>54</v>
      </c>
      <c r="C801" t="s">
        <v>55</v>
      </c>
      <c r="D801" t="s">
        <v>54</v>
      </c>
      <c r="E801" t="s">
        <v>56</v>
      </c>
      <c r="F801" t="s">
        <v>54</v>
      </c>
      <c r="G801" t="s">
        <v>54</v>
      </c>
      <c r="H801">
        <v>623</v>
      </c>
      <c r="I801" t="s">
        <v>57</v>
      </c>
      <c r="J801" t="s">
        <v>58</v>
      </c>
      <c r="K801" t="s">
        <v>104</v>
      </c>
      <c r="L801" t="s">
        <v>53</v>
      </c>
      <c r="M801" t="s">
        <v>61</v>
      </c>
      <c r="N801" t="s">
        <v>3227</v>
      </c>
      <c r="O801" t="s">
        <v>63</v>
      </c>
      <c r="P801" t="s">
        <v>64</v>
      </c>
      <c r="Q801">
        <v>620</v>
      </c>
      <c r="R801" t="s">
        <v>3230</v>
      </c>
      <c r="S801" t="s">
        <v>53</v>
      </c>
      <c r="T801" t="s">
        <v>53</v>
      </c>
      <c r="U801" t="s">
        <v>53</v>
      </c>
      <c r="V801" t="s">
        <v>61</v>
      </c>
      <c r="W801" t="s">
        <v>53</v>
      </c>
      <c r="X801" t="s">
        <v>127</v>
      </c>
      <c r="Y801" t="s">
        <v>53</v>
      </c>
      <c r="Z801" t="s">
        <v>53</v>
      </c>
      <c r="AA801" t="s">
        <v>53</v>
      </c>
      <c r="AB801" t="s">
        <v>53</v>
      </c>
      <c r="AC801" t="s">
        <v>3231</v>
      </c>
      <c r="AD801" t="s">
        <v>3232</v>
      </c>
      <c r="AE801" t="s">
        <v>3228</v>
      </c>
      <c r="AF801" t="s">
        <v>53</v>
      </c>
      <c r="AG801" t="s">
        <v>3233</v>
      </c>
      <c r="AH801" t="s">
        <v>61</v>
      </c>
      <c r="AI801" t="s">
        <v>3227</v>
      </c>
      <c r="AJ801" t="s">
        <v>63</v>
      </c>
      <c r="AK801" t="s">
        <v>64</v>
      </c>
      <c r="AL801" t="s">
        <v>832</v>
      </c>
      <c r="AM801" t="s">
        <v>3213</v>
      </c>
      <c r="AN801" t="s">
        <v>371</v>
      </c>
      <c r="AO801">
        <v>679</v>
      </c>
      <c r="AP801" t="s">
        <v>3234</v>
      </c>
      <c r="AQ801" t="s">
        <v>70</v>
      </c>
      <c r="AR801" t="s">
        <v>71</v>
      </c>
      <c r="AS801" t="s">
        <v>72</v>
      </c>
      <c r="AT801" t="s">
        <v>53</v>
      </c>
      <c r="AU801" t="s">
        <v>53</v>
      </c>
      <c r="AV801" t="s">
        <v>53</v>
      </c>
      <c r="AW801" t="s">
        <v>53</v>
      </c>
      <c r="AX801" t="s">
        <v>61</v>
      </c>
      <c r="AY801" t="s">
        <v>53</v>
      </c>
      <c r="AZ801" t="s">
        <v>127</v>
      </c>
      <c r="BA801" t="s">
        <v>130</v>
      </c>
      <c r="BB801" t="s">
        <v>101</v>
      </c>
      <c r="BC801" t="s">
        <v>53</v>
      </c>
      <c r="BD801" t="s">
        <v>53</v>
      </c>
      <c r="BE801" t="s">
        <v>53</v>
      </c>
      <c r="BF801" t="s">
        <v>2792</v>
      </c>
      <c r="BG801" t="s">
        <v>185</v>
      </c>
      <c r="BH801" t="s">
        <v>53</v>
      </c>
      <c r="BI801" t="s">
        <v>53</v>
      </c>
    </row>
    <row r="802" spans="1:61" x14ac:dyDescent="0.25">
      <c r="A802" t="s">
        <v>53</v>
      </c>
      <c r="B802" t="s">
        <v>54</v>
      </c>
      <c r="C802" t="s">
        <v>55</v>
      </c>
      <c r="D802" t="s">
        <v>54</v>
      </c>
      <c r="E802" t="s">
        <v>56</v>
      </c>
      <c r="F802" t="s">
        <v>54</v>
      </c>
      <c r="G802" t="s">
        <v>54</v>
      </c>
      <c r="H802">
        <v>623</v>
      </c>
      <c r="I802" t="s">
        <v>57</v>
      </c>
      <c r="J802" t="s">
        <v>58</v>
      </c>
      <c r="K802" t="s">
        <v>104</v>
      </c>
      <c r="L802" t="s">
        <v>53</v>
      </c>
      <c r="M802" t="s">
        <v>61</v>
      </c>
      <c r="N802" t="s">
        <v>3227</v>
      </c>
      <c r="O802" t="s">
        <v>63</v>
      </c>
      <c r="P802" t="s">
        <v>64</v>
      </c>
      <c r="Q802">
        <v>620</v>
      </c>
      <c r="R802" t="s">
        <v>3230</v>
      </c>
      <c r="S802" t="s">
        <v>53</v>
      </c>
      <c r="T802" t="s">
        <v>53</v>
      </c>
      <c r="U802" t="s">
        <v>53</v>
      </c>
      <c r="V802" t="s">
        <v>61</v>
      </c>
      <c r="W802" t="s">
        <v>53</v>
      </c>
      <c r="X802" t="s">
        <v>127</v>
      </c>
      <c r="Y802" t="s">
        <v>53</v>
      </c>
      <c r="Z802" t="s">
        <v>53</v>
      </c>
      <c r="AA802" t="s">
        <v>53</v>
      </c>
      <c r="AB802" t="s">
        <v>53</v>
      </c>
      <c r="AC802" t="s">
        <v>3235</v>
      </c>
      <c r="AD802" t="s">
        <v>3236</v>
      </c>
      <c r="AE802" t="s">
        <v>3233</v>
      </c>
      <c r="AF802" t="s">
        <v>53</v>
      </c>
      <c r="AG802" t="s">
        <v>3233</v>
      </c>
      <c r="AH802" t="s">
        <v>61</v>
      </c>
      <c r="AI802" t="s">
        <v>3227</v>
      </c>
      <c r="AJ802" t="s">
        <v>63</v>
      </c>
      <c r="AK802" t="s">
        <v>64</v>
      </c>
      <c r="AL802" t="s">
        <v>98</v>
      </c>
      <c r="AM802" t="s">
        <v>3213</v>
      </c>
      <c r="AN802" t="s">
        <v>99</v>
      </c>
      <c r="AO802">
        <v>680</v>
      </c>
      <c r="AP802" t="s">
        <v>3237</v>
      </c>
      <c r="AQ802" t="s">
        <v>70</v>
      </c>
      <c r="AR802" t="s">
        <v>71</v>
      </c>
      <c r="AS802" t="s">
        <v>53</v>
      </c>
      <c r="AT802" t="s">
        <v>53</v>
      </c>
      <c r="AU802" t="s">
        <v>53</v>
      </c>
      <c r="AV802" t="s">
        <v>53</v>
      </c>
      <c r="AW802" t="s">
        <v>53</v>
      </c>
      <c r="AX802" t="s">
        <v>61</v>
      </c>
      <c r="AY802" t="s">
        <v>53</v>
      </c>
      <c r="AZ802" t="s">
        <v>127</v>
      </c>
      <c r="BA802" t="s">
        <v>93</v>
      </c>
      <c r="BB802" t="s">
        <v>101</v>
      </c>
      <c r="BC802" t="s">
        <v>53</v>
      </c>
      <c r="BD802" t="s">
        <v>53</v>
      </c>
      <c r="BE802" t="s">
        <v>53</v>
      </c>
      <c r="BF802" t="s">
        <v>3238</v>
      </c>
      <c r="BG802" t="s">
        <v>112</v>
      </c>
      <c r="BH802" t="s">
        <v>53</v>
      </c>
      <c r="BI802" t="s">
        <v>53</v>
      </c>
    </row>
    <row r="803" spans="1:61" x14ac:dyDescent="0.25">
      <c r="A803" t="s">
        <v>53</v>
      </c>
      <c r="B803" t="s">
        <v>54</v>
      </c>
      <c r="C803" t="s">
        <v>55</v>
      </c>
      <c r="D803" t="s">
        <v>54</v>
      </c>
      <c r="E803" t="s">
        <v>110</v>
      </c>
      <c r="F803" t="s">
        <v>54</v>
      </c>
      <c r="G803" t="s">
        <v>54</v>
      </c>
      <c r="H803">
        <v>624</v>
      </c>
      <c r="I803" t="s">
        <v>57</v>
      </c>
      <c r="J803" t="s">
        <v>58</v>
      </c>
      <c r="K803" t="s">
        <v>59</v>
      </c>
      <c r="L803" t="s">
        <v>53</v>
      </c>
      <c r="M803" t="s">
        <v>61</v>
      </c>
      <c r="N803" t="s">
        <v>3233</v>
      </c>
      <c r="O803" t="s">
        <v>63</v>
      </c>
      <c r="P803" t="s">
        <v>702</v>
      </c>
      <c r="Q803">
        <v>621</v>
      </c>
      <c r="R803" t="s">
        <v>3239</v>
      </c>
      <c r="S803" t="s">
        <v>53</v>
      </c>
      <c r="T803" t="s">
        <v>53</v>
      </c>
      <c r="U803" t="s">
        <v>53</v>
      </c>
      <c r="V803" t="s">
        <v>61</v>
      </c>
      <c r="W803" t="s">
        <v>53</v>
      </c>
      <c r="X803" t="s">
        <v>173</v>
      </c>
      <c r="Y803" t="s">
        <v>53</v>
      </c>
      <c r="Z803" t="s">
        <v>53</v>
      </c>
      <c r="AA803" t="s">
        <v>53</v>
      </c>
      <c r="AB803" t="s">
        <v>53</v>
      </c>
      <c r="AC803" t="s">
        <v>3240</v>
      </c>
      <c r="AD803" t="s">
        <v>467</v>
      </c>
      <c r="AE803" t="s">
        <v>3233</v>
      </c>
      <c r="AF803" t="s">
        <v>53</v>
      </c>
      <c r="AG803" t="s">
        <v>3233</v>
      </c>
      <c r="AH803" t="s">
        <v>61</v>
      </c>
      <c r="AI803" t="s">
        <v>3233</v>
      </c>
      <c r="AJ803" t="s">
        <v>63</v>
      </c>
      <c r="AK803" t="s">
        <v>702</v>
      </c>
      <c r="AL803" t="s">
        <v>98</v>
      </c>
      <c r="AM803" t="s">
        <v>3217</v>
      </c>
      <c r="AN803" t="s">
        <v>99</v>
      </c>
      <c r="AO803">
        <v>681</v>
      </c>
      <c r="AP803" t="s">
        <v>3241</v>
      </c>
      <c r="AQ803" t="s">
        <v>70</v>
      </c>
      <c r="AR803" t="s">
        <v>71</v>
      </c>
      <c r="AS803" t="s">
        <v>72</v>
      </c>
      <c r="AT803" t="s">
        <v>53</v>
      </c>
      <c r="AU803" t="s">
        <v>53</v>
      </c>
      <c r="AV803" t="s">
        <v>53</v>
      </c>
      <c r="AW803" t="s">
        <v>53</v>
      </c>
      <c r="AX803" t="s">
        <v>61</v>
      </c>
      <c r="AY803" t="s">
        <v>53</v>
      </c>
      <c r="AZ803" t="s">
        <v>173</v>
      </c>
      <c r="BA803" t="s">
        <v>93</v>
      </c>
      <c r="BB803" t="s">
        <v>101</v>
      </c>
      <c r="BC803" t="s">
        <v>53</v>
      </c>
      <c r="BD803" t="s">
        <v>53</v>
      </c>
      <c r="BE803" t="s">
        <v>53</v>
      </c>
      <c r="BF803" t="s">
        <v>3242</v>
      </c>
      <c r="BG803" t="s">
        <v>112</v>
      </c>
      <c r="BH803" t="s">
        <v>53</v>
      </c>
      <c r="BI803" t="s">
        <v>53</v>
      </c>
    </row>
    <row r="804" spans="1:61" x14ac:dyDescent="0.25">
      <c r="A804" t="s">
        <v>3142</v>
      </c>
      <c r="B804" t="s">
        <v>54</v>
      </c>
      <c r="C804" t="s">
        <v>53</v>
      </c>
      <c r="D804" t="s">
        <v>54</v>
      </c>
      <c r="E804" t="s">
        <v>53</v>
      </c>
      <c r="F804" t="s">
        <v>54</v>
      </c>
      <c r="G804" t="s">
        <v>54</v>
      </c>
      <c r="H804">
        <v>625</v>
      </c>
      <c r="I804" t="s">
        <v>1464</v>
      </c>
      <c r="J804" t="s">
        <v>53</v>
      </c>
      <c r="K804" t="s">
        <v>53</v>
      </c>
      <c r="L804" t="s">
        <v>53</v>
      </c>
      <c r="M804" t="s">
        <v>76</v>
      </c>
      <c r="N804" t="s">
        <v>53</v>
      </c>
      <c r="O804" t="s">
        <v>63</v>
      </c>
      <c r="P804" t="s">
        <v>53</v>
      </c>
      <c r="Q804">
        <v>622</v>
      </c>
      <c r="R804" t="s">
        <v>3243</v>
      </c>
      <c r="S804" t="s">
        <v>53</v>
      </c>
      <c r="T804" t="s">
        <v>53</v>
      </c>
      <c r="U804" t="s">
        <v>53</v>
      </c>
      <c r="V804" t="s">
        <v>76</v>
      </c>
      <c r="W804" t="s">
        <v>53</v>
      </c>
      <c r="X804" t="s">
        <v>79</v>
      </c>
      <c r="Y804" t="s">
        <v>53</v>
      </c>
      <c r="Z804" t="s">
        <v>53</v>
      </c>
      <c r="AA804" t="s">
        <v>53</v>
      </c>
      <c r="AB804" t="s">
        <v>53</v>
      </c>
      <c r="AC804" t="s">
        <v>3244</v>
      </c>
      <c r="AD804" t="s">
        <v>325</v>
      </c>
      <c r="AE804" t="s">
        <v>3233</v>
      </c>
      <c r="AF804" t="s">
        <v>53</v>
      </c>
      <c r="AG804" t="s">
        <v>1267</v>
      </c>
      <c r="AH804" t="s">
        <v>76</v>
      </c>
      <c r="AI804" t="s">
        <v>53</v>
      </c>
      <c r="AJ804" t="s">
        <v>63</v>
      </c>
      <c r="AK804" t="s">
        <v>53</v>
      </c>
      <c r="AL804" t="s">
        <v>98</v>
      </c>
      <c r="AM804" t="s">
        <v>3224</v>
      </c>
      <c r="AN804" t="s">
        <v>99</v>
      </c>
      <c r="AO804">
        <v>682</v>
      </c>
      <c r="AP804" t="s">
        <v>3245</v>
      </c>
      <c r="AQ804" t="s">
        <v>2340</v>
      </c>
      <c r="AR804" t="s">
        <v>203</v>
      </c>
      <c r="AS804" t="s">
        <v>72</v>
      </c>
      <c r="AT804" t="s">
        <v>53</v>
      </c>
      <c r="AU804" t="s">
        <v>53</v>
      </c>
      <c r="AV804" t="s">
        <v>53</v>
      </c>
      <c r="AW804" t="s">
        <v>53</v>
      </c>
      <c r="AX804" t="s">
        <v>76</v>
      </c>
      <c r="AY804" t="s">
        <v>53</v>
      </c>
      <c r="AZ804" t="s">
        <v>79</v>
      </c>
      <c r="BA804" t="s">
        <v>74</v>
      </c>
      <c r="BB804" t="s">
        <v>101</v>
      </c>
      <c r="BC804" t="s">
        <v>53</v>
      </c>
      <c r="BD804" t="s">
        <v>53</v>
      </c>
      <c r="BE804" t="s">
        <v>53</v>
      </c>
      <c r="BF804" t="s">
        <v>1350</v>
      </c>
      <c r="BG804" t="s">
        <v>121</v>
      </c>
      <c r="BH804" t="s">
        <v>53</v>
      </c>
      <c r="BI804" t="s">
        <v>53</v>
      </c>
    </row>
    <row r="805" spans="1:61" x14ac:dyDescent="0.25">
      <c r="A805" t="s">
        <v>53</v>
      </c>
      <c r="B805" t="s">
        <v>54</v>
      </c>
      <c r="C805" t="s">
        <v>309</v>
      </c>
      <c r="D805" t="s">
        <v>54</v>
      </c>
      <c r="E805" t="s">
        <v>56</v>
      </c>
      <c r="F805" t="s">
        <v>54</v>
      </c>
      <c r="G805" t="s">
        <v>54</v>
      </c>
      <c r="H805">
        <v>627</v>
      </c>
      <c r="I805" t="s">
        <v>57</v>
      </c>
      <c r="J805" t="s">
        <v>58</v>
      </c>
      <c r="K805" t="s">
        <v>104</v>
      </c>
      <c r="L805" t="s">
        <v>53</v>
      </c>
      <c r="M805" t="s">
        <v>111</v>
      </c>
      <c r="N805" t="s">
        <v>3246</v>
      </c>
      <c r="O805" t="s">
        <v>63</v>
      </c>
      <c r="P805" t="s">
        <v>64</v>
      </c>
      <c r="Q805">
        <v>623</v>
      </c>
      <c r="R805" t="s">
        <v>3247</v>
      </c>
      <c r="S805" t="s">
        <v>53</v>
      </c>
      <c r="T805" t="s">
        <v>53</v>
      </c>
      <c r="U805" t="s">
        <v>53</v>
      </c>
      <c r="V805" t="s">
        <v>111</v>
      </c>
      <c r="W805" t="s">
        <v>53</v>
      </c>
      <c r="X805" t="s">
        <v>562</v>
      </c>
      <c r="Y805" t="s">
        <v>53</v>
      </c>
      <c r="Z805" t="s">
        <v>53</v>
      </c>
      <c r="AA805" t="s">
        <v>53</v>
      </c>
      <c r="AB805" t="s">
        <v>53</v>
      </c>
      <c r="AC805" t="s">
        <v>3248</v>
      </c>
      <c r="AD805" t="s">
        <v>1219</v>
      </c>
      <c r="AE805" t="s">
        <v>3246</v>
      </c>
      <c r="AF805" t="s">
        <v>53</v>
      </c>
      <c r="AG805" t="s">
        <v>3246</v>
      </c>
      <c r="AH805" t="s">
        <v>111</v>
      </c>
      <c r="AI805" t="s">
        <v>3246</v>
      </c>
      <c r="AJ805" t="s">
        <v>63</v>
      </c>
      <c r="AK805" t="s">
        <v>64</v>
      </c>
      <c r="AL805" t="s">
        <v>137</v>
      </c>
      <c r="AM805" t="s">
        <v>3230</v>
      </c>
      <c r="AN805" t="s">
        <v>99</v>
      </c>
      <c r="AO805">
        <v>685</v>
      </c>
      <c r="AP805" t="s">
        <v>3249</v>
      </c>
      <c r="AQ805" t="s">
        <v>182</v>
      </c>
      <c r="AR805" t="s">
        <v>305</v>
      </c>
      <c r="AS805" t="s">
        <v>72</v>
      </c>
      <c r="AT805" t="s">
        <v>53</v>
      </c>
      <c r="AU805" t="s">
        <v>53</v>
      </c>
      <c r="AV805" t="s">
        <v>53</v>
      </c>
      <c r="AW805" t="s">
        <v>53</v>
      </c>
      <c r="AX805" t="s">
        <v>111</v>
      </c>
      <c r="AY805" t="s">
        <v>53</v>
      </c>
      <c r="AZ805" t="s">
        <v>562</v>
      </c>
      <c r="BA805" t="s">
        <v>93</v>
      </c>
      <c r="BB805" t="s">
        <v>101</v>
      </c>
      <c r="BC805" t="s">
        <v>53</v>
      </c>
      <c r="BD805" t="s">
        <v>53</v>
      </c>
      <c r="BE805" t="s">
        <v>53</v>
      </c>
      <c r="BF805" t="s">
        <v>3250</v>
      </c>
      <c r="BG805" t="s">
        <v>82</v>
      </c>
      <c r="BH805" t="s">
        <v>53</v>
      </c>
      <c r="BI805" t="s">
        <v>53</v>
      </c>
    </row>
    <row r="806" spans="1:61" x14ac:dyDescent="0.25">
      <c r="A806" t="s">
        <v>53</v>
      </c>
      <c r="B806" t="s">
        <v>54</v>
      </c>
      <c r="C806" t="s">
        <v>55</v>
      </c>
      <c r="D806" t="s">
        <v>54</v>
      </c>
      <c r="E806" t="s">
        <v>56</v>
      </c>
      <c r="F806" t="s">
        <v>54</v>
      </c>
      <c r="G806" t="s">
        <v>54</v>
      </c>
      <c r="H806">
        <v>628</v>
      </c>
      <c r="I806" t="s">
        <v>57</v>
      </c>
      <c r="J806" t="s">
        <v>177</v>
      </c>
      <c r="K806" t="s">
        <v>59</v>
      </c>
      <c r="L806" t="s">
        <v>53</v>
      </c>
      <c r="M806" t="s">
        <v>61</v>
      </c>
      <c r="N806" t="s">
        <v>1274</v>
      </c>
      <c r="O806" t="s">
        <v>63</v>
      </c>
      <c r="P806" t="s">
        <v>64</v>
      </c>
      <c r="Q806">
        <v>624</v>
      </c>
      <c r="R806" t="s">
        <v>3251</v>
      </c>
      <c r="S806" t="s">
        <v>53</v>
      </c>
      <c r="T806" t="s">
        <v>53</v>
      </c>
      <c r="U806" t="s">
        <v>53</v>
      </c>
      <c r="V806" t="s">
        <v>61</v>
      </c>
      <c r="W806" t="s">
        <v>53</v>
      </c>
      <c r="X806" t="s">
        <v>333</v>
      </c>
      <c r="Y806" t="s">
        <v>53</v>
      </c>
      <c r="Z806" t="s">
        <v>53</v>
      </c>
      <c r="AA806" t="s">
        <v>53</v>
      </c>
      <c r="AB806" t="s">
        <v>53</v>
      </c>
      <c r="AC806" t="s">
        <v>1264</v>
      </c>
      <c r="AD806" t="s">
        <v>2031</v>
      </c>
      <c r="AE806" t="s">
        <v>1274</v>
      </c>
      <c r="AF806" t="s">
        <v>53</v>
      </c>
      <c r="AG806" t="s">
        <v>1329</v>
      </c>
      <c r="AH806" t="s">
        <v>61</v>
      </c>
      <c r="AI806" t="s">
        <v>1274</v>
      </c>
      <c r="AJ806" t="s">
        <v>63</v>
      </c>
      <c r="AK806" t="s">
        <v>64</v>
      </c>
      <c r="AL806" t="s">
        <v>832</v>
      </c>
      <c r="AM806" t="s">
        <v>3239</v>
      </c>
      <c r="AN806" t="s">
        <v>470</v>
      </c>
      <c r="AO806">
        <v>689</v>
      </c>
      <c r="AP806" t="s">
        <v>3252</v>
      </c>
      <c r="AQ806" t="s">
        <v>182</v>
      </c>
      <c r="AR806" t="s">
        <v>71</v>
      </c>
      <c r="AS806" t="s">
        <v>72</v>
      </c>
      <c r="AT806" t="s">
        <v>53</v>
      </c>
      <c r="AU806" t="s">
        <v>53</v>
      </c>
      <c r="AV806" t="s">
        <v>53</v>
      </c>
      <c r="AW806" t="s">
        <v>53</v>
      </c>
      <c r="AX806" t="s">
        <v>61</v>
      </c>
      <c r="AY806" t="s">
        <v>53</v>
      </c>
      <c r="AZ806" t="s">
        <v>333</v>
      </c>
      <c r="BA806" t="s">
        <v>130</v>
      </c>
      <c r="BB806" t="s">
        <v>101</v>
      </c>
      <c r="BC806" t="s">
        <v>53</v>
      </c>
      <c r="BD806" t="s">
        <v>53</v>
      </c>
      <c r="BE806" t="s">
        <v>53</v>
      </c>
      <c r="BF806" t="s">
        <v>3253</v>
      </c>
      <c r="BG806" t="s">
        <v>99</v>
      </c>
      <c r="BH806" t="s">
        <v>53</v>
      </c>
      <c r="BI806" t="s">
        <v>53</v>
      </c>
    </row>
    <row r="807" spans="1:61" x14ac:dyDescent="0.25">
      <c r="A807" t="s">
        <v>53</v>
      </c>
      <c r="B807" t="s">
        <v>54</v>
      </c>
      <c r="C807" t="s">
        <v>55</v>
      </c>
      <c r="D807" t="s">
        <v>54</v>
      </c>
      <c r="E807" t="s">
        <v>110</v>
      </c>
      <c r="F807" t="s">
        <v>54</v>
      </c>
      <c r="G807" t="s">
        <v>54</v>
      </c>
      <c r="H807">
        <v>629</v>
      </c>
      <c r="I807" t="s">
        <v>57</v>
      </c>
      <c r="J807" t="s">
        <v>58</v>
      </c>
      <c r="K807" t="s">
        <v>59</v>
      </c>
      <c r="L807" t="s">
        <v>83</v>
      </c>
      <c r="M807" t="s">
        <v>61</v>
      </c>
      <c r="N807" t="s">
        <v>1330</v>
      </c>
      <c r="O807" t="s">
        <v>63</v>
      </c>
      <c r="P807" t="s">
        <v>64</v>
      </c>
      <c r="Q807">
        <v>625</v>
      </c>
      <c r="R807" t="s">
        <v>3254</v>
      </c>
      <c r="S807" t="s">
        <v>53</v>
      </c>
      <c r="T807" t="s">
        <v>53</v>
      </c>
      <c r="U807" t="s">
        <v>53</v>
      </c>
      <c r="V807" t="s">
        <v>61</v>
      </c>
      <c r="W807" t="s">
        <v>53</v>
      </c>
      <c r="X807" t="s">
        <v>66</v>
      </c>
      <c r="Y807" t="s">
        <v>53</v>
      </c>
      <c r="Z807" t="s">
        <v>53</v>
      </c>
      <c r="AA807" t="s">
        <v>53</v>
      </c>
      <c r="AB807" t="s">
        <v>53</v>
      </c>
      <c r="AC807" t="s">
        <v>3255</v>
      </c>
      <c r="AD807" t="s">
        <v>339</v>
      </c>
      <c r="AE807" t="s">
        <v>1330</v>
      </c>
      <c r="AF807" t="s">
        <v>53</v>
      </c>
      <c r="AG807" t="s">
        <v>1330</v>
      </c>
      <c r="AH807" t="s">
        <v>61</v>
      </c>
      <c r="AI807" t="s">
        <v>1330</v>
      </c>
      <c r="AJ807" t="s">
        <v>63</v>
      </c>
      <c r="AK807" t="s">
        <v>64</v>
      </c>
      <c r="AL807" t="s">
        <v>98</v>
      </c>
      <c r="AM807" t="s">
        <v>3243</v>
      </c>
      <c r="AN807" t="s">
        <v>99</v>
      </c>
      <c r="AO807">
        <v>691</v>
      </c>
      <c r="AP807" t="s">
        <v>3256</v>
      </c>
      <c r="AQ807" t="s">
        <v>70</v>
      </c>
      <c r="AR807" t="s">
        <v>203</v>
      </c>
      <c r="AS807" t="s">
        <v>72</v>
      </c>
      <c r="AT807" t="s">
        <v>53</v>
      </c>
      <c r="AU807" t="s">
        <v>53</v>
      </c>
      <c r="AV807" t="s">
        <v>53</v>
      </c>
      <c r="AW807" t="s">
        <v>53</v>
      </c>
      <c r="AX807" t="s">
        <v>61</v>
      </c>
      <c r="AY807" t="s">
        <v>53</v>
      </c>
      <c r="AZ807" t="s">
        <v>66</v>
      </c>
      <c r="BA807" t="s">
        <v>93</v>
      </c>
      <c r="BB807" t="s">
        <v>101</v>
      </c>
      <c r="BC807" t="s">
        <v>53</v>
      </c>
      <c r="BD807" t="s">
        <v>53</v>
      </c>
      <c r="BE807" t="s">
        <v>53</v>
      </c>
      <c r="BF807" t="s">
        <v>3257</v>
      </c>
      <c r="BG807" t="s">
        <v>126</v>
      </c>
      <c r="BH807" t="s">
        <v>53</v>
      </c>
      <c r="BI807" t="s">
        <v>53</v>
      </c>
    </row>
    <row r="808" spans="1:61" x14ac:dyDescent="0.25">
      <c r="A808" t="s">
        <v>3258</v>
      </c>
      <c r="B808" t="s">
        <v>54</v>
      </c>
      <c r="C808" t="s">
        <v>55</v>
      </c>
      <c r="D808" t="s">
        <v>54</v>
      </c>
      <c r="E808" t="s">
        <v>110</v>
      </c>
      <c r="F808" t="s">
        <v>54</v>
      </c>
      <c r="G808" t="s">
        <v>54</v>
      </c>
      <c r="H808">
        <v>630</v>
      </c>
      <c r="I808" t="s">
        <v>1464</v>
      </c>
      <c r="J808" t="s">
        <v>58</v>
      </c>
      <c r="K808" t="s">
        <v>53</v>
      </c>
      <c r="L808" t="s">
        <v>3259</v>
      </c>
      <c r="M808" t="s">
        <v>111</v>
      </c>
      <c r="N808" t="s">
        <v>53</v>
      </c>
      <c r="O808" t="s">
        <v>63</v>
      </c>
      <c r="P808" t="s">
        <v>53</v>
      </c>
      <c r="Q808">
        <v>626</v>
      </c>
      <c r="R808" t="s">
        <v>3260</v>
      </c>
      <c r="S808" t="s">
        <v>53</v>
      </c>
      <c r="T808" t="s">
        <v>53</v>
      </c>
      <c r="U808" t="s">
        <v>53</v>
      </c>
      <c r="V808" t="s">
        <v>111</v>
      </c>
      <c r="W808" t="s">
        <v>53</v>
      </c>
      <c r="X808" t="s">
        <v>113</v>
      </c>
      <c r="Y808" t="s">
        <v>53</v>
      </c>
      <c r="Z808" t="s">
        <v>53</v>
      </c>
      <c r="AA808" t="s">
        <v>53</v>
      </c>
      <c r="AB808" t="s">
        <v>53</v>
      </c>
      <c r="AC808" t="s">
        <v>2575</v>
      </c>
      <c r="AD808" t="s">
        <v>687</v>
      </c>
      <c r="AE808" t="s">
        <v>2616</v>
      </c>
      <c r="AF808" t="s">
        <v>53</v>
      </c>
      <c r="AG808" t="s">
        <v>2617</v>
      </c>
      <c r="AH808" t="s">
        <v>111</v>
      </c>
      <c r="AI808" t="s">
        <v>53</v>
      </c>
      <c r="AJ808" t="s">
        <v>63</v>
      </c>
      <c r="AK808" t="s">
        <v>53</v>
      </c>
      <c r="AL808" t="s">
        <v>832</v>
      </c>
      <c r="AM808" t="s">
        <v>3261</v>
      </c>
      <c r="AN808" t="s">
        <v>99</v>
      </c>
      <c r="AO808">
        <v>692</v>
      </c>
      <c r="AP808" t="s">
        <v>3262</v>
      </c>
      <c r="AQ808" t="s">
        <v>1761</v>
      </c>
      <c r="AR808" t="s">
        <v>71</v>
      </c>
      <c r="AS808" t="s">
        <v>72</v>
      </c>
      <c r="AT808" t="s">
        <v>53</v>
      </c>
      <c r="AU808" t="s">
        <v>53</v>
      </c>
      <c r="AV808" t="s">
        <v>53</v>
      </c>
      <c r="AW808" t="s">
        <v>53</v>
      </c>
      <c r="AX808" t="s">
        <v>111</v>
      </c>
      <c r="AY808" t="s">
        <v>53</v>
      </c>
      <c r="AZ808" t="s">
        <v>113</v>
      </c>
      <c r="BA808" t="s">
        <v>74</v>
      </c>
      <c r="BB808" t="s">
        <v>101</v>
      </c>
      <c r="BC808" t="s">
        <v>53</v>
      </c>
      <c r="BD808" t="s">
        <v>53</v>
      </c>
      <c r="BE808" t="s">
        <v>53</v>
      </c>
      <c r="BF808" t="s">
        <v>2657</v>
      </c>
      <c r="BG808" t="s">
        <v>371</v>
      </c>
      <c r="BH808" t="s">
        <v>53</v>
      </c>
      <c r="BI808" t="s">
        <v>53</v>
      </c>
    </row>
    <row r="809" spans="1:61" x14ac:dyDescent="0.25">
      <c r="A809" t="s">
        <v>3263</v>
      </c>
      <c r="B809" t="s">
        <v>54</v>
      </c>
      <c r="C809" t="s">
        <v>55</v>
      </c>
      <c r="D809" t="s">
        <v>54</v>
      </c>
      <c r="E809" t="s">
        <v>56</v>
      </c>
      <c r="F809" t="s">
        <v>54</v>
      </c>
      <c r="G809" t="s">
        <v>54</v>
      </c>
      <c r="H809">
        <v>631</v>
      </c>
      <c r="I809" t="s">
        <v>1464</v>
      </c>
      <c r="J809" t="s">
        <v>58</v>
      </c>
      <c r="K809" t="s">
        <v>53</v>
      </c>
      <c r="L809" t="s">
        <v>53</v>
      </c>
      <c r="M809" t="s">
        <v>485</v>
      </c>
      <c r="N809" t="s">
        <v>53</v>
      </c>
      <c r="O809" t="s">
        <v>63</v>
      </c>
      <c r="P809" t="s">
        <v>53</v>
      </c>
      <c r="Q809">
        <v>627</v>
      </c>
      <c r="R809" t="s">
        <v>3264</v>
      </c>
      <c r="S809" t="s">
        <v>53</v>
      </c>
      <c r="T809" t="s">
        <v>53</v>
      </c>
      <c r="U809" t="s">
        <v>53</v>
      </c>
      <c r="V809" t="s">
        <v>485</v>
      </c>
      <c r="W809" t="s">
        <v>53</v>
      </c>
      <c r="X809" t="s">
        <v>1142</v>
      </c>
      <c r="Y809" t="s">
        <v>53</v>
      </c>
      <c r="Z809" t="s">
        <v>53</v>
      </c>
      <c r="AA809" t="s">
        <v>53</v>
      </c>
      <c r="AB809" t="s">
        <v>53</v>
      </c>
      <c r="AC809" t="s">
        <v>3265</v>
      </c>
      <c r="AD809" t="s">
        <v>3266</v>
      </c>
      <c r="AE809" t="s">
        <v>2616</v>
      </c>
      <c r="AF809" t="s">
        <v>53</v>
      </c>
      <c r="AG809" t="s">
        <v>2617</v>
      </c>
      <c r="AH809" t="s">
        <v>485</v>
      </c>
      <c r="AI809" t="s">
        <v>53</v>
      </c>
      <c r="AJ809" t="s">
        <v>63</v>
      </c>
      <c r="AK809" t="s">
        <v>53</v>
      </c>
      <c r="AL809" t="s">
        <v>150</v>
      </c>
      <c r="AM809" t="s">
        <v>3247</v>
      </c>
      <c r="AN809" t="s">
        <v>65</v>
      </c>
      <c r="AO809">
        <v>693</v>
      </c>
      <c r="AP809" t="s">
        <v>3267</v>
      </c>
      <c r="AQ809" t="s">
        <v>1761</v>
      </c>
      <c r="AR809" t="s">
        <v>71</v>
      </c>
      <c r="AS809" t="s">
        <v>274</v>
      </c>
      <c r="AT809" t="s">
        <v>53</v>
      </c>
      <c r="AU809" t="s">
        <v>53</v>
      </c>
      <c r="AV809" t="s">
        <v>53</v>
      </c>
      <c r="AW809" t="s">
        <v>53</v>
      </c>
      <c r="AX809" t="s">
        <v>485</v>
      </c>
      <c r="AY809" t="s">
        <v>53</v>
      </c>
      <c r="AZ809" t="s">
        <v>1142</v>
      </c>
      <c r="BA809" t="s">
        <v>3124</v>
      </c>
      <c r="BB809" t="s">
        <v>225</v>
      </c>
      <c r="BC809" t="s">
        <v>53</v>
      </c>
      <c r="BD809" t="s">
        <v>53</v>
      </c>
      <c r="BE809" t="s">
        <v>53</v>
      </c>
      <c r="BF809" t="s">
        <v>3265</v>
      </c>
      <c r="BG809" t="s">
        <v>185</v>
      </c>
      <c r="BH809" t="s">
        <v>53</v>
      </c>
      <c r="BI809" t="s">
        <v>53</v>
      </c>
    </row>
    <row r="810" spans="1:61" x14ac:dyDescent="0.25">
      <c r="A810" t="s">
        <v>53</v>
      </c>
      <c r="B810" t="s">
        <v>54</v>
      </c>
      <c r="C810" t="s">
        <v>55</v>
      </c>
      <c r="D810" t="s">
        <v>54</v>
      </c>
      <c r="E810" t="s">
        <v>56</v>
      </c>
      <c r="F810" t="s">
        <v>54</v>
      </c>
      <c r="G810" t="s">
        <v>54</v>
      </c>
      <c r="H810">
        <v>632</v>
      </c>
      <c r="I810" t="s">
        <v>57</v>
      </c>
      <c r="J810" t="s">
        <v>58</v>
      </c>
      <c r="K810" t="s">
        <v>59</v>
      </c>
      <c r="L810" t="s">
        <v>83</v>
      </c>
      <c r="M810" t="s">
        <v>61</v>
      </c>
      <c r="N810" t="s">
        <v>97</v>
      </c>
      <c r="O810" t="s">
        <v>63</v>
      </c>
      <c r="P810" t="s">
        <v>64</v>
      </c>
      <c r="Q810">
        <v>628</v>
      </c>
      <c r="R810" t="s">
        <v>3268</v>
      </c>
      <c r="S810" t="s">
        <v>53</v>
      </c>
      <c r="T810" t="s">
        <v>53</v>
      </c>
      <c r="U810" t="s">
        <v>53</v>
      </c>
      <c r="V810" t="s">
        <v>61</v>
      </c>
      <c r="W810" t="s">
        <v>53</v>
      </c>
      <c r="X810" t="s">
        <v>66</v>
      </c>
      <c r="Y810" t="s">
        <v>53</v>
      </c>
      <c r="Z810" t="s">
        <v>53</v>
      </c>
      <c r="AA810" t="s">
        <v>53</v>
      </c>
      <c r="AB810" t="s">
        <v>53</v>
      </c>
      <c r="AC810" t="s">
        <v>3269</v>
      </c>
      <c r="AD810" t="s">
        <v>467</v>
      </c>
      <c r="AE810" t="s">
        <v>97</v>
      </c>
      <c r="AF810" t="s">
        <v>53</v>
      </c>
      <c r="AG810" t="s">
        <v>97</v>
      </c>
      <c r="AH810" t="s">
        <v>61</v>
      </c>
      <c r="AI810" t="s">
        <v>97</v>
      </c>
      <c r="AJ810" t="s">
        <v>63</v>
      </c>
      <c r="AK810" t="s">
        <v>64</v>
      </c>
      <c r="AL810" t="s">
        <v>98</v>
      </c>
      <c r="AM810" t="s">
        <v>3251</v>
      </c>
      <c r="AN810" t="s">
        <v>151</v>
      </c>
      <c r="AO810">
        <v>695</v>
      </c>
      <c r="AP810" t="s">
        <v>3270</v>
      </c>
      <c r="AQ810" t="s">
        <v>70</v>
      </c>
      <c r="AR810" t="s">
        <v>71</v>
      </c>
      <c r="AS810" t="s">
        <v>72</v>
      </c>
      <c r="AT810" t="s">
        <v>53</v>
      </c>
      <c r="AU810" t="s">
        <v>53</v>
      </c>
      <c r="AV810" t="s">
        <v>53</v>
      </c>
      <c r="AW810" t="s">
        <v>53</v>
      </c>
      <c r="AX810" t="s">
        <v>61</v>
      </c>
      <c r="AY810" t="s">
        <v>53</v>
      </c>
      <c r="AZ810" t="s">
        <v>66</v>
      </c>
      <c r="BA810" t="s">
        <v>93</v>
      </c>
      <c r="BB810" t="s">
        <v>101</v>
      </c>
      <c r="BC810" t="s">
        <v>53</v>
      </c>
      <c r="BD810" t="s">
        <v>53</v>
      </c>
      <c r="BE810" t="s">
        <v>53</v>
      </c>
      <c r="BF810" t="s">
        <v>3271</v>
      </c>
      <c r="BG810" t="s">
        <v>99</v>
      </c>
      <c r="BH810" t="s">
        <v>53</v>
      </c>
      <c r="BI810" t="s">
        <v>53</v>
      </c>
    </row>
    <row r="811" spans="1:61" x14ac:dyDescent="0.25">
      <c r="A811" t="s">
        <v>53</v>
      </c>
      <c r="B811" t="s">
        <v>54</v>
      </c>
      <c r="C811" t="s">
        <v>55</v>
      </c>
      <c r="D811" t="s">
        <v>54</v>
      </c>
      <c r="E811" t="s">
        <v>56</v>
      </c>
      <c r="F811" t="s">
        <v>54</v>
      </c>
      <c r="G811" t="s">
        <v>54</v>
      </c>
      <c r="H811">
        <v>633</v>
      </c>
      <c r="I811" t="s">
        <v>57</v>
      </c>
      <c r="J811" t="s">
        <v>58</v>
      </c>
      <c r="K811" t="s">
        <v>104</v>
      </c>
      <c r="L811" t="s">
        <v>53</v>
      </c>
      <c r="M811" t="s">
        <v>111</v>
      </c>
      <c r="N811" t="s">
        <v>96</v>
      </c>
      <c r="O811" t="s">
        <v>63</v>
      </c>
      <c r="P811" t="s">
        <v>64</v>
      </c>
      <c r="Q811">
        <v>629</v>
      </c>
      <c r="R811" t="s">
        <v>3272</v>
      </c>
      <c r="S811" t="s">
        <v>53</v>
      </c>
      <c r="T811" t="s">
        <v>53</v>
      </c>
      <c r="U811" t="s">
        <v>53</v>
      </c>
      <c r="V811" t="s">
        <v>111</v>
      </c>
      <c r="W811" t="s">
        <v>53</v>
      </c>
      <c r="X811" t="s">
        <v>179</v>
      </c>
      <c r="Y811" t="s">
        <v>53</v>
      </c>
      <c r="Z811" t="s">
        <v>53</v>
      </c>
      <c r="AA811" t="s">
        <v>53</v>
      </c>
      <c r="AB811" t="s">
        <v>53</v>
      </c>
      <c r="AC811" t="s">
        <v>3273</v>
      </c>
      <c r="AD811" t="s">
        <v>3274</v>
      </c>
      <c r="AE811" t="s">
        <v>97</v>
      </c>
      <c r="AF811" t="s">
        <v>53</v>
      </c>
      <c r="AG811" t="s">
        <v>442</v>
      </c>
      <c r="AH811" t="s">
        <v>111</v>
      </c>
      <c r="AI811" t="s">
        <v>96</v>
      </c>
      <c r="AJ811" t="s">
        <v>63</v>
      </c>
      <c r="AK811" t="s">
        <v>64</v>
      </c>
      <c r="AL811" t="s">
        <v>293</v>
      </c>
      <c r="AM811" t="s">
        <v>3254</v>
      </c>
      <c r="AN811" t="s">
        <v>65</v>
      </c>
      <c r="AO811">
        <v>696</v>
      </c>
      <c r="AP811" t="s">
        <v>3275</v>
      </c>
      <c r="AQ811" t="s">
        <v>182</v>
      </c>
      <c r="AR811" t="s">
        <v>305</v>
      </c>
      <c r="AS811" t="s">
        <v>72</v>
      </c>
      <c r="AT811" t="s">
        <v>53</v>
      </c>
      <c r="AU811" t="s">
        <v>53</v>
      </c>
      <c r="AV811" t="s">
        <v>53</v>
      </c>
      <c r="AW811" t="s">
        <v>53</v>
      </c>
      <c r="AX811" t="s">
        <v>111</v>
      </c>
      <c r="AY811" t="s">
        <v>53</v>
      </c>
      <c r="AZ811" t="s">
        <v>179</v>
      </c>
      <c r="BA811" t="s">
        <v>93</v>
      </c>
      <c r="BB811" t="s">
        <v>101</v>
      </c>
      <c r="BC811" t="s">
        <v>53</v>
      </c>
      <c r="BD811" t="s">
        <v>53</v>
      </c>
      <c r="BE811" t="s">
        <v>53</v>
      </c>
      <c r="BF811" t="s">
        <v>3273</v>
      </c>
      <c r="BG811" t="s">
        <v>892</v>
      </c>
      <c r="BH811" t="s">
        <v>53</v>
      </c>
      <c r="BI811" t="s">
        <v>53</v>
      </c>
    </row>
    <row r="812" spans="1:61" x14ac:dyDescent="0.25">
      <c r="A812" t="s">
        <v>53</v>
      </c>
      <c r="B812" t="s">
        <v>54</v>
      </c>
      <c r="C812" t="s">
        <v>55</v>
      </c>
      <c r="D812" t="s">
        <v>54</v>
      </c>
      <c r="E812" t="s">
        <v>56</v>
      </c>
      <c r="F812" t="s">
        <v>54</v>
      </c>
      <c r="G812" t="s">
        <v>54</v>
      </c>
      <c r="H812">
        <v>634</v>
      </c>
      <c r="I812" t="s">
        <v>57</v>
      </c>
      <c r="J812" t="s">
        <v>58</v>
      </c>
      <c r="K812" t="s">
        <v>59</v>
      </c>
      <c r="L812" t="s">
        <v>53</v>
      </c>
      <c r="M812" t="s">
        <v>485</v>
      </c>
      <c r="N812" t="s">
        <v>53</v>
      </c>
      <c r="O812" t="s">
        <v>63</v>
      </c>
      <c r="P812" t="s">
        <v>53</v>
      </c>
      <c r="Q812">
        <v>630</v>
      </c>
      <c r="R812" t="s">
        <v>3276</v>
      </c>
      <c r="S812" t="s">
        <v>53</v>
      </c>
      <c r="T812" t="s">
        <v>53</v>
      </c>
      <c r="U812" t="s">
        <v>53</v>
      </c>
      <c r="V812" t="s">
        <v>485</v>
      </c>
      <c r="W812" t="s">
        <v>53</v>
      </c>
      <c r="X812" t="s">
        <v>2566</v>
      </c>
      <c r="Y812" t="s">
        <v>53</v>
      </c>
      <c r="Z812" t="s">
        <v>53</v>
      </c>
      <c r="AA812" t="s">
        <v>53</v>
      </c>
      <c r="AB812" t="s">
        <v>53</v>
      </c>
      <c r="AC812" t="s">
        <v>2911</v>
      </c>
      <c r="AD812" t="s">
        <v>95</v>
      </c>
      <c r="AE812" t="s">
        <v>3035</v>
      </c>
      <c r="AF812" t="s">
        <v>53</v>
      </c>
      <c r="AG812" t="s">
        <v>1278</v>
      </c>
      <c r="AH812" t="s">
        <v>485</v>
      </c>
      <c r="AI812" t="s">
        <v>53</v>
      </c>
      <c r="AJ812" t="s">
        <v>63</v>
      </c>
      <c r="AK812" t="s">
        <v>53</v>
      </c>
      <c r="AL812" t="s">
        <v>206</v>
      </c>
      <c r="AM812" t="s">
        <v>3260</v>
      </c>
      <c r="AN812" t="s">
        <v>112</v>
      </c>
      <c r="AO812">
        <v>699</v>
      </c>
      <c r="AP812" t="s">
        <v>3277</v>
      </c>
      <c r="AQ812" t="s">
        <v>70</v>
      </c>
      <c r="AR812" t="s">
        <v>310</v>
      </c>
      <c r="AS812" t="s">
        <v>72</v>
      </c>
      <c r="AT812" t="s">
        <v>53</v>
      </c>
      <c r="AU812" t="s">
        <v>53</v>
      </c>
      <c r="AV812" t="s">
        <v>53</v>
      </c>
      <c r="AW812" t="s">
        <v>53</v>
      </c>
      <c r="AX812" t="s">
        <v>485</v>
      </c>
      <c r="AY812" t="s">
        <v>53</v>
      </c>
      <c r="AZ812" t="s">
        <v>2566</v>
      </c>
      <c r="BA812" t="s">
        <v>93</v>
      </c>
      <c r="BB812" t="s">
        <v>225</v>
      </c>
      <c r="BC812" t="s">
        <v>53</v>
      </c>
      <c r="BD812" t="s">
        <v>53</v>
      </c>
      <c r="BE812" t="s">
        <v>53</v>
      </c>
      <c r="BF812" t="s">
        <v>3278</v>
      </c>
      <c r="BG812" t="s">
        <v>112</v>
      </c>
      <c r="BH812" t="s">
        <v>53</v>
      </c>
      <c r="BI812" t="s">
        <v>53</v>
      </c>
    </row>
    <row r="813" spans="1:61" x14ac:dyDescent="0.25">
      <c r="A813" t="s">
        <v>53</v>
      </c>
      <c r="B813" t="s">
        <v>54</v>
      </c>
      <c r="C813" t="s">
        <v>55</v>
      </c>
      <c r="D813" t="s">
        <v>54</v>
      </c>
      <c r="E813" t="s">
        <v>110</v>
      </c>
      <c r="F813" t="s">
        <v>54</v>
      </c>
      <c r="G813" t="s">
        <v>54</v>
      </c>
      <c r="H813">
        <v>635</v>
      </c>
      <c r="I813" t="s">
        <v>57</v>
      </c>
      <c r="J813" t="s">
        <v>58</v>
      </c>
      <c r="K813" t="s">
        <v>59</v>
      </c>
      <c r="L813" t="s">
        <v>53</v>
      </c>
      <c r="M813" t="s">
        <v>61</v>
      </c>
      <c r="N813" t="s">
        <v>3097</v>
      </c>
      <c r="O813" t="s">
        <v>63</v>
      </c>
      <c r="P813" t="s">
        <v>64</v>
      </c>
      <c r="Q813">
        <v>631</v>
      </c>
      <c r="R813" t="s">
        <v>3279</v>
      </c>
      <c r="S813" t="s">
        <v>53</v>
      </c>
      <c r="T813" t="s">
        <v>53</v>
      </c>
      <c r="U813" t="s">
        <v>53</v>
      </c>
      <c r="V813" t="s">
        <v>61</v>
      </c>
      <c r="W813" t="s">
        <v>53</v>
      </c>
      <c r="X813" t="s">
        <v>372</v>
      </c>
      <c r="Y813" t="s">
        <v>53</v>
      </c>
      <c r="Z813" t="s">
        <v>53</v>
      </c>
      <c r="AA813" t="s">
        <v>53</v>
      </c>
      <c r="AB813" t="s">
        <v>53</v>
      </c>
      <c r="AC813" t="s">
        <v>3280</v>
      </c>
      <c r="AD813" t="s">
        <v>1211</v>
      </c>
      <c r="AE813" t="s">
        <v>3097</v>
      </c>
      <c r="AF813" t="s">
        <v>53</v>
      </c>
      <c r="AG813" t="s">
        <v>1375</v>
      </c>
      <c r="AH813" t="s">
        <v>3281</v>
      </c>
      <c r="AI813" t="s">
        <v>3282</v>
      </c>
      <c r="AJ813" t="s">
        <v>63</v>
      </c>
      <c r="AK813" t="s">
        <v>728</v>
      </c>
      <c r="AL813" t="s">
        <v>150</v>
      </c>
      <c r="AM813" t="s">
        <v>3264</v>
      </c>
      <c r="AN813" t="s">
        <v>85</v>
      </c>
      <c r="AO813">
        <v>702</v>
      </c>
      <c r="AP813" t="s">
        <v>3283</v>
      </c>
      <c r="AQ813" t="s">
        <v>70</v>
      </c>
      <c r="AR813" t="s">
        <v>82</v>
      </c>
      <c r="AS813" t="s">
        <v>72</v>
      </c>
      <c r="AT813" t="s">
        <v>53</v>
      </c>
      <c r="AU813" t="s">
        <v>53</v>
      </c>
      <c r="AV813" t="s">
        <v>53</v>
      </c>
      <c r="AW813" t="s">
        <v>53</v>
      </c>
      <c r="AX813" t="s">
        <v>3281</v>
      </c>
      <c r="AY813" t="s">
        <v>53</v>
      </c>
      <c r="AZ813" t="s">
        <v>3284</v>
      </c>
      <c r="BA813" t="s">
        <v>93</v>
      </c>
      <c r="BB813" t="s">
        <v>101</v>
      </c>
      <c r="BC813" t="s">
        <v>53</v>
      </c>
      <c r="BD813" t="s">
        <v>53</v>
      </c>
      <c r="BE813" t="s">
        <v>53</v>
      </c>
      <c r="BF813" t="s">
        <v>3285</v>
      </c>
      <c r="BG813" t="s">
        <v>99</v>
      </c>
      <c r="BH813" t="s">
        <v>53</v>
      </c>
      <c r="BI813" t="s">
        <v>53</v>
      </c>
    </row>
    <row r="814" spans="1:61" x14ac:dyDescent="0.25">
      <c r="A814" t="s">
        <v>53</v>
      </c>
      <c r="B814" t="s">
        <v>54</v>
      </c>
      <c r="C814" t="s">
        <v>55</v>
      </c>
      <c r="D814" t="s">
        <v>54</v>
      </c>
      <c r="E814" t="s">
        <v>56</v>
      </c>
      <c r="F814" t="s">
        <v>54</v>
      </c>
      <c r="G814" t="s">
        <v>54</v>
      </c>
      <c r="H814">
        <v>636</v>
      </c>
      <c r="I814" t="s">
        <v>57</v>
      </c>
      <c r="J814" t="s">
        <v>58</v>
      </c>
      <c r="K814" t="s">
        <v>104</v>
      </c>
      <c r="L814" t="s">
        <v>53</v>
      </c>
      <c r="M814" t="s">
        <v>61</v>
      </c>
      <c r="N814" t="s">
        <v>1375</v>
      </c>
      <c r="O814" t="s">
        <v>63</v>
      </c>
      <c r="P814" t="s">
        <v>64</v>
      </c>
      <c r="Q814">
        <v>632</v>
      </c>
      <c r="R814" t="s">
        <v>3286</v>
      </c>
      <c r="S814" t="s">
        <v>53</v>
      </c>
      <c r="T814" t="s">
        <v>53</v>
      </c>
      <c r="U814" t="s">
        <v>53</v>
      </c>
      <c r="V814" t="s">
        <v>61</v>
      </c>
      <c r="W814" t="s">
        <v>53</v>
      </c>
      <c r="X814" t="s">
        <v>67</v>
      </c>
      <c r="Y814" t="s">
        <v>53</v>
      </c>
      <c r="Z814" t="s">
        <v>53</v>
      </c>
      <c r="AA814" t="s">
        <v>53</v>
      </c>
      <c r="AB814" t="s">
        <v>53</v>
      </c>
      <c r="AC814" t="s">
        <v>3287</v>
      </c>
      <c r="AD814" t="s">
        <v>3288</v>
      </c>
      <c r="AE814" t="s">
        <v>1375</v>
      </c>
      <c r="AF814" t="s">
        <v>53</v>
      </c>
      <c r="AG814" t="s">
        <v>1375</v>
      </c>
      <c r="AH814" t="s">
        <v>61</v>
      </c>
      <c r="AI814" t="s">
        <v>1375</v>
      </c>
      <c r="AJ814" t="s">
        <v>63</v>
      </c>
      <c r="AK814" t="s">
        <v>64</v>
      </c>
      <c r="AL814" t="s">
        <v>150</v>
      </c>
      <c r="AM814" t="s">
        <v>3268</v>
      </c>
      <c r="AN814" t="s">
        <v>85</v>
      </c>
      <c r="AO814">
        <v>704</v>
      </c>
      <c r="AP814" t="s">
        <v>3289</v>
      </c>
      <c r="AQ814" t="s">
        <v>70</v>
      </c>
      <c r="AR814" t="s">
        <v>82</v>
      </c>
      <c r="AS814" t="s">
        <v>72</v>
      </c>
      <c r="AT814" t="s">
        <v>53</v>
      </c>
      <c r="AU814" t="s">
        <v>53</v>
      </c>
      <c r="AV814" t="s">
        <v>53</v>
      </c>
      <c r="AW814" t="s">
        <v>53</v>
      </c>
      <c r="AX814" t="s">
        <v>61</v>
      </c>
      <c r="AY814" t="s">
        <v>53</v>
      </c>
      <c r="AZ814" t="s">
        <v>67</v>
      </c>
      <c r="BA814" t="s">
        <v>93</v>
      </c>
      <c r="BB814" t="s">
        <v>225</v>
      </c>
      <c r="BC814" t="s">
        <v>53</v>
      </c>
      <c r="BD814" t="s">
        <v>53</v>
      </c>
      <c r="BE814" t="s">
        <v>53</v>
      </c>
      <c r="BF814" t="s">
        <v>3290</v>
      </c>
      <c r="BG814" t="s">
        <v>121</v>
      </c>
      <c r="BH814" t="s">
        <v>53</v>
      </c>
      <c r="BI814" t="s">
        <v>53</v>
      </c>
    </row>
    <row r="815" spans="1:61" x14ac:dyDescent="0.25">
      <c r="A815" t="s">
        <v>53</v>
      </c>
      <c r="B815" t="s">
        <v>54</v>
      </c>
      <c r="C815" t="s">
        <v>309</v>
      </c>
      <c r="D815" t="s">
        <v>54</v>
      </c>
      <c r="E815" t="s">
        <v>56</v>
      </c>
      <c r="F815" t="s">
        <v>54</v>
      </c>
      <c r="G815" t="s">
        <v>54</v>
      </c>
      <c r="H815">
        <v>637</v>
      </c>
      <c r="I815" t="s">
        <v>57</v>
      </c>
      <c r="J815" t="s">
        <v>380</v>
      </c>
      <c r="K815" t="s">
        <v>59</v>
      </c>
      <c r="L815" t="s">
        <v>53</v>
      </c>
      <c r="M815" t="s">
        <v>111</v>
      </c>
      <c r="N815" t="s">
        <v>1450</v>
      </c>
      <c r="O815" t="s">
        <v>63</v>
      </c>
      <c r="P815" t="s">
        <v>728</v>
      </c>
      <c r="Q815">
        <v>633</v>
      </c>
      <c r="R815" t="s">
        <v>3291</v>
      </c>
      <c r="S815" t="s">
        <v>53</v>
      </c>
      <c r="T815" t="s">
        <v>53</v>
      </c>
      <c r="U815" t="s">
        <v>53</v>
      </c>
      <c r="V815" t="s">
        <v>111</v>
      </c>
      <c r="W815" t="s">
        <v>53</v>
      </c>
      <c r="X815" t="s">
        <v>317</v>
      </c>
      <c r="Y815" t="s">
        <v>53</v>
      </c>
      <c r="Z815" t="s">
        <v>53</v>
      </c>
      <c r="AA815" t="s">
        <v>53</v>
      </c>
      <c r="AB815" t="s">
        <v>53</v>
      </c>
      <c r="AC815" t="s">
        <v>3292</v>
      </c>
      <c r="AD815" t="s">
        <v>2789</v>
      </c>
      <c r="AE815" t="s">
        <v>1375</v>
      </c>
      <c r="AF815" t="s">
        <v>53</v>
      </c>
      <c r="AG815" t="s">
        <v>1375</v>
      </c>
      <c r="AH815" t="s">
        <v>111</v>
      </c>
      <c r="AI815" t="s">
        <v>1450</v>
      </c>
      <c r="AJ815" t="s">
        <v>63</v>
      </c>
      <c r="AK815" t="s">
        <v>728</v>
      </c>
      <c r="AL815" t="s">
        <v>150</v>
      </c>
      <c r="AM815" t="s">
        <v>3272</v>
      </c>
      <c r="AN815" t="s">
        <v>85</v>
      </c>
      <c r="AO815">
        <v>705</v>
      </c>
      <c r="AP815" t="s">
        <v>3293</v>
      </c>
      <c r="AQ815" t="s">
        <v>182</v>
      </c>
      <c r="AR815" t="s">
        <v>82</v>
      </c>
      <c r="AS815" t="s">
        <v>72</v>
      </c>
      <c r="AT815" t="s">
        <v>53</v>
      </c>
      <c r="AU815" t="s">
        <v>53</v>
      </c>
      <c r="AV815" t="s">
        <v>53</v>
      </c>
      <c r="AW815" t="s">
        <v>53</v>
      </c>
      <c r="AX815" t="s">
        <v>111</v>
      </c>
      <c r="AY815" t="s">
        <v>53</v>
      </c>
      <c r="AZ815" t="s">
        <v>317</v>
      </c>
      <c r="BA815" t="s">
        <v>93</v>
      </c>
      <c r="BB815" t="s">
        <v>225</v>
      </c>
      <c r="BC815" t="s">
        <v>53</v>
      </c>
      <c r="BD815" t="s">
        <v>53</v>
      </c>
      <c r="BE815" t="s">
        <v>53</v>
      </c>
      <c r="BF815" t="s">
        <v>3294</v>
      </c>
      <c r="BG815" t="s">
        <v>78</v>
      </c>
      <c r="BH815" t="s">
        <v>53</v>
      </c>
      <c r="BI815" t="s">
        <v>53</v>
      </c>
    </row>
    <row r="816" spans="1:61" x14ac:dyDescent="0.25">
      <c r="A816" t="s">
        <v>53</v>
      </c>
      <c r="B816" t="s">
        <v>54</v>
      </c>
      <c r="C816" t="s">
        <v>309</v>
      </c>
      <c r="D816" t="s">
        <v>54</v>
      </c>
      <c r="E816" t="s">
        <v>56</v>
      </c>
      <c r="F816" t="s">
        <v>54</v>
      </c>
      <c r="G816" t="s">
        <v>54</v>
      </c>
      <c r="H816">
        <v>637</v>
      </c>
      <c r="I816" t="s">
        <v>57</v>
      </c>
      <c r="J816" t="s">
        <v>380</v>
      </c>
      <c r="K816" t="s">
        <v>59</v>
      </c>
      <c r="L816" t="s">
        <v>53</v>
      </c>
      <c r="M816" t="s">
        <v>111</v>
      </c>
      <c r="N816" t="s">
        <v>1450</v>
      </c>
      <c r="O816" t="s">
        <v>63</v>
      </c>
      <c r="P816" t="s">
        <v>728</v>
      </c>
      <c r="Q816">
        <v>633</v>
      </c>
      <c r="R816" t="s">
        <v>3291</v>
      </c>
      <c r="S816" t="s">
        <v>53</v>
      </c>
      <c r="T816" t="s">
        <v>53</v>
      </c>
      <c r="U816" t="s">
        <v>53</v>
      </c>
      <c r="V816" t="s">
        <v>111</v>
      </c>
      <c r="W816" t="s">
        <v>53</v>
      </c>
      <c r="X816" t="s">
        <v>317</v>
      </c>
      <c r="Y816" t="s">
        <v>53</v>
      </c>
      <c r="Z816" t="s">
        <v>53</v>
      </c>
      <c r="AA816" t="s">
        <v>53</v>
      </c>
      <c r="AB816" t="s">
        <v>53</v>
      </c>
      <c r="AC816" t="s">
        <v>3295</v>
      </c>
      <c r="AD816" t="s">
        <v>2388</v>
      </c>
      <c r="AE816" t="s">
        <v>3296</v>
      </c>
      <c r="AF816" t="s">
        <v>3297</v>
      </c>
      <c r="AG816" t="s">
        <v>3298</v>
      </c>
      <c r="AH816" t="s">
        <v>111</v>
      </c>
      <c r="AI816" t="s">
        <v>1450</v>
      </c>
      <c r="AJ816" t="s">
        <v>63</v>
      </c>
      <c r="AK816" t="s">
        <v>728</v>
      </c>
      <c r="AL816" t="s">
        <v>98</v>
      </c>
      <c r="AM816" t="s">
        <v>3272</v>
      </c>
      <c r="AN816" t="s">
        <v>85</v>
      </c>
      <c r="AO816">
        <v>812</v>
      </c>
      <c r="AP816" t="s">
        <v>3299</v>
      </c>
      <c r="AQ816" t="s">
        <v>182</v>
      </c>
      <c r="AR816" t="s">
        <v>203</v>
      </c>
      <c r="AS816" t="s">
        <v>72</v>
      </c>
      <c r="AT816" t="s">
        <v>53</v>
      </c>
      <c r="AU816" t="s">
        <v>53</v>
      </c>
      <c r="AV816" t="s">
        <v>53</v>
      </c>
      <c r="AW816" t="s">
        <v>53</v>
      </c>
      <c r="AX816" t="s">
        <v>111</v>
      </c>
      <c r="AY816" t="s">
        <v>53</v>
      </c>
      <c r="AZ816" t="s">
        <v>317</v>
      </c>
      <c r="BA816" t="s">
        <v>74</v>
      </c>
      <c r="BB816" t="s">
        <v>53</v>
      </c>
      <c r="BC816" t="s">
        <v>53</v>
      </c>
      <c r="BD816" t="s">
        <v>53</v>
      </c>
      <c r="BE816" t="s">
        <v>53</v>
      </c>
      <c r="BF816" t="s">
        <v>3300</v>
      </c>
      <c r="BG816" t="s">
        <v>112</v>
      </c>
      <c r="BH816" t="s">
        <v>53</v>
      </c>
      <c r="BI816" t="s">
        <v>53</v>
      </c>
    </row>
    <row r="817" spans="1:61" x14ac:dyDescent="0.25">
      <c r="A817" t="s">
        <v>53</v>
      </c>
      <c r="B817" t="s">
        <v>54</v>
      </c>
      <c r="C817" t="s">
        <v>53</v>
      </c>
      <c r="D817" t="s">
        <v>54</v>
      </c>
      <c r="E817" t="s">
        <v>110</v>
      </c>
      <c r="F817" t="s">
        <v>54</v>
      </c>
      <c r="G817" t="s">
        <v>54</v>
      </c>
      <c r="H817">
        <v>638</v>
      </c>
      <c r="I817" t="s">
        <v>1464</v>
      </c>
      <c r="J817" t="s">
        <v>53</v>
      </c>
      <c r="K817" t="s">
        <v>53</v>
      </c>
      <c r="L817" t="s">
        <v>3301</v>
      </c>
      <c r="M817" t="s">
        <v>131</v>
      </c>
      <c r="N817" t="s">
        <v>53</v>
      </c>
      <c r="O817" t="s">
        <v>63</v>
      </c>
      <c r="P817" t="s">
        <v>53</v>
      </c>
      <c r="Q817">
        <v>634</v>
      </c>
      <c r="R817" t="s">
        <v>3302</v>
      </c>
      <c r="S817" t="s">
        <v>53</v>
      </c>
      <c r="T817" t="s">
        <v>53</v>
      </c>
      <c r="U817" t="s">
        <v>53</v>
      </c>
      <c r="V817" t="s">
        <v>131</v>
      </c>
      <c r="W817" t="s">
        <v>53</v>
      </c>
      <c r="X817" t="s">
        <v>281</v>
      </c>
      <c r="Y817" t="s">
        <v>53</v>
      </c>
      <c r="Z817" t="s">
        <v>53</v>
      </c>
      <c r="AA817" t="s">
        <v>53</v>
      </c>
      <c r="AB817" t="s">
        <v>53</v>
      </c>
      <c r="AC817" t="s">
        <v>3303</v>
      </c>
      <c r="AD817" t="s">
        <v>348</v>
      </c>
      <c r="AE817" t="s">
        <v>1375</v>
      </c>
      <c r="AF817" t="s">
        <v>53</v>
      </c>
      <c r="AG817" t="s">
        <v>3304</v>
      </c>
      <c r="AH817" t="s">
        <v>131</v>
      </c>
      <c r="AI817" t="s">
        <v>53</v>
      </c>
      <c r="AJ817" t="s">
        <v>63</v>
      </c>
      <c r="AK817" t="s">
        <v>53</v>
      </c>
      <c r="AL817" t="s">
        <v>98</v>
      </c>
      <c r="AM817" t="s">
        <v>3276</v>
      </c>
      <c r="AN817" t="s">
        <v>112</v>
      </c>
      <c r="AO817">
        <v>706</v>
      </c>
      <c r="AP817" t="s">
        <v>3305</v>
      </c>
      <c r="AQ817" t="s">
        <v>2340</v>
      </c>
      <c r="AR817" t="s">
        <v>82</v>
      </c>
      <c r="AS817" t="s">
        <v>72</v>
      </c>
      <c r="AT817" t="s">
        <v>53</v>
      </c>
      <c r="AU817" t="s">
        <v>53</v>
      </c>
      <c r="AV817" t="s">
        <v>53</v>
      </c>
      <c r="AW817" t="s">
        <v>53</v>
      </c>
      <c r="AX817" t="s">
        <v>131</v>
      </c>
      <c r="AY817" t="s">
        <v>53</v>
      </c>
      <c r="AZ817" t="s">
        <v>281</v>
      </c>
      <c r="BA817" t="s">
        <v>74</v>
      </c>
      <c r="BB817" t="s">
        <v>101</v>
      </c>
      <c r="BC817" t="s">
        <v>53</v>
      </c>
      <c r="BD817" t="s">
        <v>53</v>
      </c>
      <c r="BE817" t="s">
        <v>53</v>
      </c>
      <c r="BF817" t="s">
        <v>2480</v>
      </c>
      <c r="BG817" t="s">
        <v>112</v>
      </c>
      <c r="BH817" t="s">
        <v>53</v>
      </c>
      <c r="BI817" t="s">
        <v>53</v>
      </c>
    </row>
    <row r="818" spans="1:61" x14ac:dyDescent="0.25">
      <c r="A818" t="s">
        <v>3306</v>
      </c>
      <c r="B818" t="s">
        <v>54</v>
      </c>
      <c r="C818" t="s">
        <v>53</v>
      </c>
      <c r="D818" t="s">
        <v>54</v>
      </c>
      <c r="E818" t="s">
        <v>53</v>
      </c>
      <c r="F818" t="s">
        <v>54</v>
      </c>
      <c r="G818" t="s">
        <v>54</v>
      </c>
      <c r="H818">
        <v>639</v>
      </c>
      <c r="I818" t="s">
        <v>1464</v>
      </c>
      <c r="J818" t="s">
        <v>53</v>
      </c>
      <c r="K818" t="s">
        <v>53</v>
      </c>
      <c r="L818" t="s">
        <v>3307</v>
      </c>
      <c r="M818" t="s">
        <v>131</v>
      </c>
      <c r="N818" t="s">
        <v>53</v>
      </c>
      <c r="O818" t="s">
        <v>63</v>
      </c>
      <c r="P818" t="s">
        <v>53</v>
      </c>
      <c r="Q818">
        <v>635</v>
      </c>
      <c r="R818" t="s">
        <v>3308</v>
      </c>
      <c r="S818" t="s">
        <v>53</v>
      </c>
      <c r="T818" t="s">
        <v>53</v>
      </c>
      <c r="U818" t="s">
        <v>53</v>
      </c>
      <c r="V818" t="s">
        <v>131</v>
      </c>
      <c r="W818" t="s">
        <v>53</v>
      </c>
      <c r="X818" t="s">
        <v>133</v>
      </c>
      <c r="Y818" t="s">
        <v>53</v>
      </c>
      <c r="Z818" t="s">
        <v>53</v>
      </c>
      <c r="AA818" t="s">
        <v>53</v>
      </c>
      <c r="AB818" t="s">
        <v>53</v>
      </c>
      <c r="AC818" t="s">
        <v>3309</v>
      </c>
      <c r="AD818" t="s">
        <v>3310</v>
      </c>
      <c r="AE818" t="s">
        <v>1375</v>
      </c>
      <c r="AF818" t="s">
        <v>3311</v>
      </c>
      <c r="AG818" t="s">
        <v>3312</v>
      </c>
      <c r="AH818" t="s">
        <v>131</v>
      </c>
      <c r="AI818" t="s">
        <v>53</v>
      </c>
      <c r="AJ818" t="s">
        <v>63</v>
      </c>
      <c r="AK818" t="s">
        <v>53</v>
      </c>
      <c r="AL818" t="s">
        <v>98</v>
      </c>
      <c r="AM818" t="s">
        <v>3279</v>
      </c>
      <c r="AN818" t="s">
        <v>121</v>
      </c>
      <c r="AO818">
        <v>707</v>
      </c>
      <c r="AP818" t="s">
        <v>3313</v>
      </c>
      <c r="AQ818" t="s">
        <v>2340</v>
      </c>
      <c r="AR818" t="s">
        <v>82</v>
      </c>
      <c r="AS818" t="s">
        <v>72</v>
      </c>
      <c r="AT818" t="s">
        <v>53</v>
      </c>
      <c r="AU818" t="s">
        <v>53</v>
      </c>
      <c r="AV818" t="s">
        <v>53</v>
      </c>
      <c r="AW818" t="s">
        <v>53</v>
      </c>
      <c r="AX818" t="s">
        <v>131</v>
      </c>
      <c r="AY818" t="s">
        <v>53</v>
      </c>
      <c r="AZ818" t="s">
        <v>133</v>
      </c>
      <c r="BA818" t="s">
        <v>74</v>
      </c>
      <c r="BB818" t="s">
        <v>101</v>
      </c>
      <c r="BC818" t="s">
        <v>53</v>
      </c>
      <c r="BD818" t="s">
        <v>53</v>
      </c>
      <c r="BE818" t="s">
        <v>53</v>
      </c>
      <c r="BF818" t="s">
        <v>3314</v>
      </c>
      <c r="BG818" t="s">
        <v>99</v>
      </c>
      <c r="BH818" t="s">
        <v>53</v>
      </c>
      <c r="BI818" t="s">
        <v>53</v>
      </c>
    </row>
    <row r="819" spans="1:61" x14ac:dyDescent="0.25">
      <c r="A819" t="s">
        <v>3315</v>
      </c>
      <c r="B819" t="s">
        <v>54</v>
      </c>
      <c r="C819" t="s">
        <v>55</v>
      </c>
      <c r="D819" t="s">
        <v>54</v>
      </c>
      <c r="E819" t="s">
        <v>110</v>
      </c>
      <c r="F819" t="s">
        <v>54</v>
      </c>
      <c r="G819" t="s">
        <v>54</v>
      </c>
      <c r="H819">
        <v>640</v>
      </c>
      <c r="I819" t="s">
        <v>1464</v>
      </c>
      <c r="J819" t="s">
        <v>58</v>
      </c>
      <c r="K819" t="s">
        <v>53</v>
      </c>
      <c r="L819" t="s">
        <v>53</v>
      </c>
      <c r="M819" t="s">
        <v>485</v>
      </c>
      <c r="N819" t="s">
        <v>53</v>
      </c>
      <c r="O819" t="s">
        <v>63</v>
      </c>
      <c r="P819" t="s">
        <v>53</v>
      </c>
      <c r="Q819">
        <v>636</v>
      </c>
      <c r="R819" t="s">
        <v>3316</v>
      </c>
      <c r="S819" t="s">
        <v>53</v>
      </c>
      <c r="T819" t="s">
        <v>53</v>
      </c>
      <c r="U819" t="s">
        <v>53</v>
      </c>
      <c r="V819" t="s">
        <v>485</v>
      </c>
      <c r="W819" t="s">
        <v>53</v>
      </c>
      <c r="X819" t="s">
        <v>3317</v>
      </c>
      <c r="Y819" t="s">
        <v>53</v>
      </c>
      <c r="Z819" t="s">
        <v>53</v>
      </c>
      <c r="AA819" t="s">
        <v>53</v>
      </c>
      <c r="AB819" t="s">
        <v>53</v>
      </c>
      <c r="AC819" t="s">
        <v>3318</v>
      </c>
      <c r="AD819" t="s">
        <v>2912</v>
      </c>
      <c r="AE819" t="s">
        <v>3304</v>
      </c>
      <c r="AF819" t="s">
        <v>53</v>
      </c>
      <c r="AG819" t="s">
        <v>3312</v>
      </c>
      <c r="AH819" t="s">
        <v>485</v>
      </c>
      <c r="AI819" t="s">
        <v>53</v>
      </c>
      <c r="AJ819" t="s">
        <v>63</v>
      </c>
      <c r="AK819" t="s">
        <v>53</v>
      </c>
      <c r="AL819" t="s">
        <v>206</v>
      </c>
      <c r="AM819" t="s">
        <v>3286</v>
      </c>
      <c r="AN819" t="s">
        <v>99</v>
      </c>
      <c r="AO819">
        <v>708</v>
      </c>
      <c r="AP819" t="s">
        <v>3319</v>
      </c>
      <c r="AQ819" t="s">
        <v>1761</v>
      </c>
      <c r="AR819" t="s">
        <v>82</v>
      </c>
      <c r="AS819" t="s">
        <v>238</v>
      </c>
      <c r="AT819" t="s">
        <v>53</v>
      </c>
      <c r="AU819" t="s">
        <v>53</v>
      </c>
      <c r="AV819" t="s">
        <v>53</v>
      </c>
      <c r="AW819" t="s">
        <v>53</v>
      </c>
      <c r="AX819" t="s">
        <v>485</v>
      </c>
      <c r="AY819" t="s">
        <v>53</v>
      </c>
      <c r="AZ819" t="s">
        <v>3317</v>
      </c>
      <c r="BA819" t="s">
        <v>3320</v>
      </c>
      <c r="BB819" t="s">
        <v>101</v>
      </c>
      <c r="BC819" t="s">
        <v>53</v>
      </c>
      <c r="BD819" t="s">
        <v>53</v>
      </c>
      <c r="BE819" t="s">
        <v>53</v>
      </c>
      <c r="BF819" t="s">
        <v>2689</v>
      </c>
      <c r="BG819" t="s">
        <v>53</v>
      </c>
      <c r="BH819" t="s">
        <v>53</v>
      </c>
      <c r="BI819" t="s">
        <v>53</v>
      </c>
    </row>
    <row r="820" spans="1:61" x14ac:dyDescent="0.25">
      <c r="A820" t="s">
        <v>53</v>
      </c>
      <c r="B820" t="s">
        <v>54</v>
      </c>
      <c r="C820" t="s">
        <v>55</v>
      </c>
      <c r="D820" t="s">
        <v>54</v>
      </c>
      <c r="E820" t="s">
        <v>110</v>
      </c>
      <c r="F820" t="s">
        <v>54</v>
      </c>
      <c r="G820" t="s">
        <v>54</v>
      </c>
      <c r="H820">
        <v>641</v>
      </c>
      <c r="I820" t="s">
        <v>57</v>
      </c>
      <c r="J820" t="s">
        <v>58</v>
      </c>
      <c r="K820" t="s">
        <v>104</v>
      </c>
      <c r="L820" t="s">
        <v>3321</v>
      </c>
      <c r="M820" t="s">
        <v>485</v>
      </c>
      <c r="N820" t="s">
        <v>1259</v>
      </c>
      <c r="O820" t="s">
        <v>63</v>
      </c>
      <c r="P820" t="s">
        <v>53</v>
      </c>
      <c r="Q820">
        <v>637</v>
      </c>
      <c r="R820" t="s">
        <v>3322</v>
      </c>
      <c r="S820" t="s">
        <v>53</v>
      </c>
      <c r="T820" t="s">
        <v>53</v>
      </c>
      <c r="U820" t="s">
        <v>53</v>
      </c>
      <c r="V820" t="s">
        <v>485</v>
      </c>
      <c r="W820" t="s">
        <v>53</v>
      </c>
      <c r="X820" t="s">
        <v>3323</v>
      </c>
      <c r="Y820" t="s">
        <v>53</v>
      </c>
      <c r="Z820" t="s">
        <v>53</v>
      </c>
      <c r="AA820" t="s">
        <v>53</v>
      </c>
      <c r="AB820" t="s">
        <v>53</v>
      </c>
      <c r="AC820" t="s">
        <v>3030</v>
      </c>
      <c r="AD820" t="s">
        <v>831</v>
      </c>
      <c r="AE820" t="s">
        <v>3312</v>
      </c>
      <c r="AF820" t="s">
        <v>53</v>
      </c>
      <c r="AG820" t="s">
        <v>3324</v>
      </c>
      <c r="AH820" t="s">
        <v>485</v>
      </c>
      <c r="AI820" t="s">
        <v>1259</v>
      </c>
      <c r="AJ820" t="s">
        <v>63</v>
      </c>
      <c r="AK820" t="s">
        <v>53</v>
      </c>
      <c r="AL820" t="s">
        <v>150</v>
      </c>
      <c r="AM820" t="s">
        <v>3291</v>
      </c>
      <c r="AN820" t="s">
        <v>65</v>
      </c>
      <c r="AO820">
        <v>709</v>
      </c>
      <c r="AP820" t="s">
        <v>3325</v>
      </c>
      <c r="AQ820" t="s">
        <v>70</v>
      </c>
      <c r="AR820" t="s">
        <v>310</v>
      </c>
      <c r="AS820" t="s">
        <v>72</v>
      </c>
      <c r="AT820" t="s">
        <v>53</v>
      </c>
      <c r="AU820" t="s">
        <v>53</v>
      </c>
      <c r="AV820" t="s">
        <v>53</v>
      </c>
      <c r="AW820" t="s">
        <v>53</v>
      </c>
      <c r="AX820" t="s">
        <v>485</v>
      </c>
      <c r="AY820" t="s">
        <v>53</v>
      </c>
      <c r="AZ820" t="s">
        <v>3323</v>
      </c>
      <c r="BA820" t="s">
        <v>93</v>
      </c>
      <c r="BB820" t="s">
        <v>225</v>
      </c>
      <c r="BC820" t="s">
        <v>53</v>
      </c>
      <c r="BD820" t="s">
        <v>53</v>
      </c>
      <c r="BE820" t="s">
        <v>53</v>
      </c>
      <c r="BF820" t="s">
        <v>3030</v>
      </c>
      <c r="BG820" t="s">
        <v>99</v>
      </c>
      <c r="BH820" t="s">
        <v>53</v>
      </c>
      <c r="BI820" t="s">
        <v>53</v>
      </c>
    </row>
    <row r="821" spans="1:61" x14ac:dyDescent="0.25">
      <c r="A821" t="s">
        <v>53</v>
      </c>
      <c r="B821" t="s">
        <v>54</v>
      </c>
      <c r="C821" t="s">
        <v>55</v>
      </c>
      <c r="D821" t="s">
        <v>54</v>
      </c>
      <c r="E821" t="s">
        <v>56</v>
      </c>
      <c r="F821" t="s">
        <v>54</v>
      </c>
      <c r="G821" t="s">
        <v>54</v>
      </c>
      <c r="H821">
        <v>642</v>
      </c>
      <c r="I821" t="s">
        <v>57</v>
      </c>
      <c r="J821" t="s">
        <v>58</v>
      </c>
      <c r="K821" t="s">
        <v>59</v>
      </c>
      <c r="L821" t="s">
        <v>53</v>
      </c>
      <c r="M821" t="s">
        <v>111</v>
      </c>
      <c r="N821" t="s">
        <v>3326</v>
      </c>
      <c r="O821" t="s">
        <v>63</v>
      </c>
      <c r="P821" t="s">
        <v>64</v>
      </c>
      <c r="Q821">
        <v>638</v>
      </c>
      <c r="R821" t="s">
        <v>3327</v>
      </c>
      <c r="S821" t="s">
        <v>53</v>
      </c>
      <c r="T821" t="s">
        <v>53</v>
      </c>
      <c r="U821" t="s">
        <v>53</v>
      </c>
      <c r="V821" t="s">
        <v>111</v>
      </c>
      <c r="W821" t="s">
        <v>53</v>
      </c>
      <c r="X821" t="s">
        <v>179</v>
      </c>
      <c r="Y821" t="s">
        <v>53</v>
      </c>
      <c r="Z821" t="s">
        <v>53</v>
      </c>
      <c r="AA821" t="s">
        <v>53</v>
      </c>
      <c r="AB821" t="s">
        <v>53</v>
      </c>
      <c r="AC821" t="s">
        <v>1776</v>
      </c>
      <c r="AD821" t="s">
        <v>1093</v>
      </c>
      <c r="AE821" t="s">
        <v>3328</v>
      </c>
      <c r="AF821" t="s">
        <v>53</v>
      </c>
      <c r="AG821" t="s">
        <v>3329</v>
      </c>
      <c r="AH821" t="s">
        <v>111</v>
      </c>
      <c r="AI821" t="s">
        <v>3326</v>
      </c>
      <c r="AJ821" t="s">
        <v>63</v>
      </c>
      <c r="AK821" t="s">
        <v>64</v>
      </c>
      <c r="AL821" t="s">
        <v>98</v>
      </c>
      <c r="AM821" t="s">
        <v>3302</v>
      </c>
      <c r="AN821" t="s">
        <v>65</v>
      </c>
      <c r="AO821">
        <v>710</v>
      </c>
      <c r="AP821" t="s">
        <v>3330</v>
      </c>
      <c r="AQ821" t="s">
        <v>70</v>
      </c>
      <c r="AR821" t="s">
        <v>203</v>
      </c>
      <c r="AS821" t="s">
        <v>72</v>
      </c>
      <c r="AT821" t="s">
        <v>53</v>
      </c>
      <c r="AU821" t="s">
        <v>53</v>
      </c>
      <c r="AV821" t="s">
        <v>53</v>
      </c>
      <c r="AW821" t="s">
        <v>53</v>
      </c>
      <c r="AX821" t="s">
        <v>111</v>
      </c>
      <c r="AY821" t="s">
        <v>53</v>
      </c>
      <c r="AZ821" t="s">
        <v>179</v>
      </c>
      <c r="BA821" t="s">
        <v>74</v>
      </c>
      <c r="BB821" t="s">
        <v>225</v>
      </c>
      <c r="BC821" t="s">
        <v>53</v>
      </c>
      <c r="BD821" t="s">
        <v>53</v>
      </c>
      <c r="BE821" t="s">
        <v>53</v>
      </c>
      <c r="BF821" t="s">
        <v>1776</v>
      </c>
      <c r="BG821" t="s">
        <v>151</v>
      </c>
      <c r="BH821" t="s">
        <v>53</v>
      </c>
      <c r="BI821" t="s">
        <v>53</v>
      </c>
    </row>
    <row r="822" spans="1:61" x14ac:dyDescent="0.25">
      <c r="A822" t="s">
        <v>53</v>
      </c>
      <c r="B822" t="s">
        <v>54</v>
      </c>
      <c r="C822" t="s">
        <v>55</v>
      </c>
      <c r="D822" t="s">
        <v>54</v>
      </c>
      <c r="E822" t="s">
        <v>56</v>
      </c>
      <c r="F822" t="s">
        <v>54</v>
      </c>
      <c r="G822" t="s">
        <v>54</v>
      </c>
      <c r="H822">
        <v>642</v>
      </c>
      <c r="I822" t="s">
        <v>57</v>
      </c>
      <c r="J822" t="s">
        <v>58</v>
      </c>
      <c r="K822" t="s">
        <v>59</v>
      </c>
      <c r="L822" t="s">
        <v>53</v>
      </c>
      <c r="M822" t="s">
        <v>111</v>
      </c>
      <c r="N822" t="s">
        <v>3326</v>
      </c>
      <c r="O822" t="s">
        <v>63</v>
      </c>
      <c r="P822" t="s">
        <v>64</v>
      </c>
      <c r="Q822">
        <v>638</v>
      </c>
      <c r="R822" t="s">
        <v>3327</v>
      </c>
      <c r="S822" t="s">
        <v>53</v>
      </c>
      <c r="T822" t="s">
        <v>53</v>
      </c>
      <c r="U822" t="s">
        <v>53</v>
      </c>
      <c r="V822" t="s">
        <v>111</v>
      </c>
      <c r="W822" t="s">
        <v>53</v>
      </c>
      <c r="X822" t="s">
        <v>179</v>
      </c>
      <c r="Y822" t="s">
        <v>53</v>
      </c>
      <c r="Z822" t="s">
        <v>53</v>
      </c>
      <c r="AA822" t="s">
        <v>53</v>
      </c>
      <c r="AB822" t="s">
        <v>53</v>
      </c>
      <c r="AC822" t="s">
        <v>3331</v>
      </c>
      <c r="AD822" t="s">
        <v>2096</v>
      </c>
      <c r="AE822" t="s">
        <v>3332</v>
      </c>
      <c r="AF822" t="s">
        <v>3333</v>
      </c>
      <c r="AG822" t="s">
        <v>3332</v>
      </c>
      <c r="AH822" t="s">
        <v>111</v>
      </c>
      <c r="AI822" t="s">
        <v>3326</v>
      </c>
      <c r="AJ822" t="s">
        <v>63</v>
      </c>
      <c r="AK822" t="s">
        <v>64</v>
      </c>
      <c r="AL822" t="s">
        <v>137</v>
      </c>
      <c r="AM822" t="s">
        <v>3302</v>
      </c>
      <c r="AN822" t="s">
        <v>112</v>
      </c>
      <c r="AO822">
        <v>962</v>
      </c>
      <c r="AP822" t="s">
        <v>3334</v>
      </c>
      <c r="AQ822" t="s">
        <v>70</v>
      </c>
      <c r="AR822" t="s">
        <v>82</v>
      </c>
      <c r="AS822" t="s">
        <v>72</v>
      </c>
      <c r="AT822" t="s">
        <v>53</v>
      </c>
      <c r="AU822" t="s">
        <v>53</v>
      </c>
      <c r="AV822" t="s">
        <v>53</v>
      </c>
      <c r="AW822" t="s">
        <v>53</v>
      </c>
      <c r="AX822" t="s">
        <v>111</v>
      </c>
      <c r="AY822" t="s">
        <v>53</v>
      </c>
      <c r="AZ822" t="s">
        <v>179</v>
      </c>
      <c r="BA822" t="s">
        <v>93</v>
      </c>
      <c r="BB822" t="s">
        <v>53</v>
      </c>
      <c r="BC822" t="s">
        <v>53</v>
      </c>
      <c r="BD822" t="s">
        <v>53</v>
      </c>
      <c r="BE822" t="s">
        <v>53</v>
      </c>
      <c r="BF822" t="s">
        <v>3335</v>
      </c>
      <c r="BG822" t="s">
        <v>99</v>
      </c>
      <c r="BH822" t="s">
        <v>53</v>
      </c>
      <c r="BI822" t="s">
        <v>53</v>
      </c>
    </row>
    <row r="823" spans="1:61" x14ac:dyDescent="0.25">
      <c r="A823" t="s">
        <v>53</v>
      </c>
      <c r="B823" t="s">
        <v>54</v>
      </c>
      <c r="C823" t="s">
        <v>55</v>
      </c>
      <c r="D823" t="s">
        <v>54</v>
      </c>
      <c r="E823" t="s">
        <v>56</v>
      </c>
      <c r="F823" t="s">
        <v>54</v>
      </c>
      <c r="G823" t="s">
        <v>54</v>
      </c>
      <c r="H823">
        <v>642</v>
      </c>
      <c r="I823" t="s">
        <v>57</v>
      </c>
      <c r="J823" t="s">
        <v>58</v>
      </c>
      <c r="K823" t="s">
        <v>59</v>
      </c>
      <c r="L823" t="s">
        <v>53</v>
      </c>
      <c r="M823" t="s">
        <v>111</v>
      </c>
      <c r="N823" t="s">
        <v>3326</v>
      </c>
      <c r="O823" t="s">
        <v>63</v>
      </c>
      <c r="P823" t="s">
        <v>64</v>
      </c>
      <c r="Q823">
        <v>638</v>
      </c>
      <c r="R823" t="s">
        <v>3327</v>
      </c>
      <c r="S823" t="s">
        <v>53</v>
      </c>
      <c r="T823" t="s">
        <v>53</v>
      </c>
      <c r="U823" t="s">
        <v>53</v>
      </c>
      <c r="V823" t="s">
        <v>111</v>
      </c>
      <c r="W823" t="s">
        <v>53</v>
      </c>
      <c r="X823" t="s">
        <v>179</v>
      </c>
      <c r="Y823" t="s">
        <v>53</v>
      </c>
      <c r="Z823" t="s">
        <v>53</v>
      </c>
      <c r="AA823" t="s">
        <v>53</v>
      </c>
      <c r="AB823" t="s">
        <v>53</v>
      </c>
      <c r="AC823" t="s">
        <v>3336</v>
      </c>
      <c r="AD823" t="s">
        <v>670</v>
      </c>
      <c r="AE823" t="s">
        <v>3337</v>
      </c>
      <c r="AF823" t="s">
        <v>1380</v>
      </c>
      <c r="AG823" t="s">
        <v>3337</v>
      </c>
      <c r="AH823" t="s">
        <v>111</v>
      </c>
      <c r="AI823" t="s">
        <v>3326</v>
      </c>
      <c r="AJ823" t="s">
        <v>63</v>
      </c>
      <c r="AK823" t="s">
        <v>64</v>
      </c>
      <c r="AL823" t="s">
        <v>150</v>
      </c>
      <c r="AM823" t="s">
        <v>3302</v>
      </c>
      <c r="AN823" t="s">
        <v>121</v>
      </c>
      <c r="AO823">
        <v>1128</v>
      </c>
      <c r="AP823" t="s">
        <v>3338</v>
      </c>
      <c r="AQ823" t="s">
        <v>70</v>
      </c>
      <c r="AR823" t="s">
        <v>82</v>
      </c>
      <c r="AS823" t="s">
        <v>72</v>
      </c>
      <c r="AT823" t="s">
        <v>53</v>
      </c>
      <c r="AU823" t="s">
        <v>53</v>
      </c>
      <c r="AV823" t="s">
        <v>53</v>
      </c>
      <c r="AW823" t="s">
        <v>53</v>
      </c>
      <c r="AX823" t="s">
        <v>111</v>
      </c>
      <c r="AY823" t="s">
        <v>53</v>
      </c>
      <c r="AZ823" t="s">
        <v>179</v>
      </c>
      <c r="BA823" t="s">
        <v>93</v>
      </c>
      <c r="BB823" t="s">
        <v>101</v>
      </c>
      <c r="BC823" t="s">
        <v>53</v>
      </c>
      <c r="BD823" t="s">
        <v>53</v>
      </c>
      <c r="BE823" t="s">
        <v>53</v>
      </c>
      <c r="BF823" t="s">
        <v>3339</v>
      </c>
      <c r="BG823" t="s">
        <v>3340</v>
      </c>
      <c r="BH823" t="s">
        <v>53</v>
      </c>
      <c r="BI823" t="s">
        <v>53</v>
      </c>
    </row>
    <row r="824" spans="1:61" x14ac:dyDescent="0.25">
      <c r="A824" t="s">
        <v>53</v>
      </c>
      <c r="B824" t="s">
        <v>54</v>
      </c>
      <c r="C824" t="s">
        <v>55</v>
      </c>
      <c r="D824" t="s">
        <v>54</v>
      </c>
      <c r="E824" t="s">
        <v>110</v>
      </c>
      <c r="F824" t="s">
        <v>54</v>
      </c>
      <c r="G824" t="s">
        <v>54</v>
      </c>
      <c r="H824">
        <v>643</v>
      </c>
      <c r="I824" t="s">
        <v>57</v>
      </c>
      <c r="J824" t="s">
        <v>58</v>
      </c>
      <c r="K824" t="s">
        <v>104</v>
      </c>
      <c r="L824" t="s">
        <v>53</v>
      </c>
      <c r="M824" t="s">
        <v>131</v>
      </c>
      <c r="N824" t="s">
        <v>3328</v>
      </c>
      <c r="O824" t="s">
        <v>63</v>
      </c>
      <c r="P824" t="s">
        <v>53</v>
      </c>
      <c r="Q824">
        <v>639</v>
      </c>
      <c r="R824" t="s">
        <v>3341</v>
      </c>
      <c r="S824" t="s">
        <v>53</v>
      </c>
      <c r="T824" t="s">
        <v>53</v>
      </c>
      <c r="U824" t="s">
        <v>53</v>
      </c>
      <c r="V824" t="s">
        <v>53</v>
      </c>
      <c r="W824" t="s">
        <v>53</v>
      </c>
      <c r="X824" t="s">
        <v>53</v>
      </c>
      <c r="Y824" t="s">
        <v>53</v>
      </c>
      <c r="Z824" t="s">
        <v>53</v>
      </c>
      <c r="AA824" t="s">
        <v>53</v>
      </c>
      <c r="AB824" t="s">
        <v>53</v>
      </c>
      <c r="AC824" t="s">
        <v>3342</v>
      </c>
      <c r="AD824" t="s">
        <v>670</v>
      </c>
      <c r="AE824" t="s">
        <v>3328</v>
      </c>
      <c r="AF824" t="s">
        <v>53</v>
      </c>
      <c r="AG824" t="s">
        <v>3343</v>
      </c>
      <c r="AH824" t="s">
        <v>131</v>
      </c>
      <c r="AI824" t="s">
        <v>3328</v>
      </c>
      <c r="AJ824" t="s">
        <v>63</v>
      </c>
      <c r="AK824" t="s">
        <v>53</v>
      </c>
      <c r="AL824" t="s">
        <v>832</v>
      </c>
      <c r="AM824" t="s">
        <v>3308</v>
      </c>
      <c r="AN824" t="s">
        <v>99</v>
      </c>
      <c r="AO824">
        <v>711</v>
      </c>
      <c r="AP824" t="s">
        <v>3344</v>
      </c>
      <c r="AQ824" t="s">
        <v>70</v>
      </c>
      <c r="AR824" t="s">
        <v>203</v>
      </c>
      <c r="AS824" t="s">
        <v>72</v>
      </c>
      <c r="AT824" t="s">
        <v>53</v>
      </c>
      <c r="AU824" t="s">
        <v>53</v>
      </c>
      <c r="AV824" t="s">
        <v>53</v>
      </c>
      <c r="AW824" t="s">
        <v>53</v>
      </c>
      <c r="AX824" t="s">
        <v>53</v>
      </c>
      <c r="AY824" t="s">
        <v>53</v>
      </c>
      <c r="AZ824" t="s">
        <v>53</v>
      </c>
      <c r="BA824" t="s">
        <v>93</v>
      </c>
      <c r="BB824" t="s">
        <v>101</v>
      </c>
      <c r="BC824" t="s">
        <v>53</v>
      </c>
      <c r="BD824" t="s">
        <v>53</v>
      </c>
      <c r="BE824" t="s">
        <v>53</v>
      </c>
      <c r="BF824" t="s">
        <v>3345</v>
      </c>
      <c r="BG824" t="s">
        <v>126</v>
      </c>
      <c r="BH824" t="s">
        <v>53</v>
      </c>
      <c r="BI824" t="s">
        <v>53</v>
      </c>
    </row>
    <row r="825" spans="1:61" x14ac:dyDescent="0.25">
      <c r="A825" t="s">
        <v>3346</v>
      </c>
      <c r="B825" t="s">
        <v>54</v>
      </c>
      <c r="C825" t="s">
        <v>55</v>
      </c>
      <c r="D825" t="s">
        <v>54</v>
      </c>
      <c r="E825" t="s">
        <v>110</v>
      </c>
      <c r="F825" t="s">
        <v>54</v>
      </c>
      <c r="G825" t="s">
        <v>54</v>
      </c>
      <c r="H825">
        <v>644</v>
      </c>
      <c r="I825" t="s">
        <v>1464</v>
      </c>
      <c r="J825" t="s">
        <v>58</v>
      </c>
      <c r="K825" t="s">
        <v>53</v>
      </c>
      <c r="L825" t="s">
        <v>3347</v>
      </c>
      <c r="M825" t="s">
        <v>76</v>
      </c>
      <c r="N825" t="s">
        <v>53</v>
      </c>
      <c r="O825" t="s">
        <v>63</v>
      </c>
      <c r="P825" t="s">
        <v>53</v>
      </c>
      <c r="Q825">
        <v>640</v>
      </c>
      <c r="R825" t="s">
        <v>3348</v>
      </c>
      <c r="S825" t="s">
        <v>53</v>
      </c>
      <c r="T825" t="s">
        <v>53</v>
      </c>
      <c r="U825" t="s">
        <v>53</v>
      </c>
      <c r="V825" t="s">
        <v>76</v>
      </c>
      <c r="W825" t="s">
        <v>53</v>
      </c>
      <c r="X825" t="s">
        <v>79</v>
      </c>
      <c r="Y825" t="s">
        <v>53</v>
      </c>
      <c r="Z825" t="s">
        <v>53</v>
      </c>
      <c r="AA825" t="s">
        <v>53</v>
      </c>
      <c r="AB825" t="s">
        <v>3349</v>
      </c>
      <c r="AC825" t="s">
        <v>3350</v>
      </c>
      <c r="AD825" t="s">
        <v>135</v>
      </c>
      <c r="AE825" t="s">
        <v>3351</v>
      </c>
      <c r="AF825" t="s">
        <v>53</v>
      </c>
      <c r="AG825" t="s">
        <v>2800</v>
      </c>
      <c r="AH825" t="s">
        <v>76</v>
      </c>
      <c r="AI825" t="s">
        <v>53</v>
      </c>
      <c r="AJ825" t="s">
        <v>63</v>
      </c>
      <c r="AK825" t="s">
        <v>53</v>
      </c>
      <c r="AL825" t="s">
        <v>98</v>
      </c>
      <c r="AM825" t="s">
        <v>3316</v>
      </c>
      <c r="AN825" t="s">
        <v>99</v>
      </c>
      <c r="AO825">
        <v>712</v>
      </c>
      <c r="AP825" t="s">
        <v>3352</v>
      </c>
      <c r="AQ825" t="s">
        <v>1761</v>
      </c>
      <c r="AR825" t="s">
        <v>203</v>
      </c>
      <c r="AS825" t="s">
        <v>72</v>
      </c>
      <c r="AT825" t="s">
        <v>53</v>
      </c>
      <c r="AU825" t="s">
        <v>53</v>
      </c>
      <c r="AV825" t="s">
        <v>53</v>
      </c>
      <c r="AW825" t="s">
        <v>53</v>
      </c>
      <c r="AX825" t="s">
        <v>76</v>
      </c>
      <c r="AY825" t="s">
        <v>53</v>
      </c>
      <c r="AZ825" t="s">
        <v>79</v>
      </c>
      <c r="BA825" t="s">
        <v>74</v>
      </c>
      <c r="BB825" t="s">
        <v>101</v>
      </c>
      <c r="BC825" t="s">
        <v>53</v>
      </c>
      <c r="BD825" t="s">
        <v>53</v>
      </c>
      <c r="BE825" t="s">
        <v>53</v>
      </c>
      <c r="BF825" t="s">
        <v>3353</v>
      </c>
      <c r="BG825" t="s">
        <v>203</v>
      </c>
      <c r="BH825" t="s">
        <v>53</v>
      </c>
      <c r="BI825" t="s">
        <v>3349</v>
      </c>
    </row>
    <row r="826" spans="1:61" x14ac:dyDescent="0.25">
      <c r="A826" t="s">
        <v>53</v>
      </c>
      <c r="B826" t="s">
        <v>54</v>
      </c>
      <c r="C826" t="s">
        <v>937</v>
      </c>
      <c r="D826" t="s">
        <v>54</v>
      </c>
      <c r="E826" t="s">
        <v>56</v>
      </c>
      <c r="F826" t="s">
        <v>54</v>
      </c>
      <c r="G826" t="s">
        <v>54</v>
      </c>
      <c r="H826">
        <v>645</v>
      </c>
      <c r="I826" t="s">
        <v>57</v>
      </c>
      <c r="J826" t="s">
        <v>974</v>
      </c>
      <c r="K826" t="s">
        <v>104</v>
      </c>
      <c r="L826" t="s">
        <v>3354</v>
      </c>
      <c r="M826" t="s">
        <v>485</v>
      </c>
      <c r="N826" t="s">
        <v>1888</v>
      </c>
      <c r="O826" t="s">
        <v>63</v>
      </c>
      <c r="P826" t="s">
        <v>53</v>
      </c>
      <c r="Q826">
        <v>641</v>
      </c>
      <c r="R826" t="s">
        <v>3355</v>
      </c>
      <c r="S826" t="s">
        <v>53</v>
      </c>
      <c r="T826" t="s">
        <v>53</v>
      </c>
      <c r="U826" t="s">
        <v>53</v>
      </c>
      <c r="V826" t="s">
        <v>485</v>
      </c>
      <c r="W826" t="s">
        <v>53</v>
      </c>
      <c r="X826" t="s">
        <v>2452</v>
      </c>
      <c r="Y826" t="s">
        <v>53</v>
      </c>
      <c r="Z826" t="s">
        <v>53</v>
      </c>
      <c r="AA826" t="s">
        <v>53</v>
      </c>
      <c r="AB826" t="s">
        <v>53</v>
      </c>
      <c r="AC826" t="s">
        <v>3356</v>
      </c>
      <c r="AD826" t="s">
        <v>2505</v>
      </c>
      <c r="AE826" t="s">
        <v>3328</v>
      </c>
      <c r="AF826" t="s">
        <v>53</v>
      </c>
      <c r="AG826" t="s">
        <v>3343</v>
      </c>
      <c r="AH826" t="s">
        <v>485</v>
      </c>
      <c r="AI826" t="s">
        <v>1888</v>
      </c>
      <c r="AJ826" t="s">
        <v>63</v>
      </c>
      <c r="AK826" t="s">
        <v>53</v>
      </c>
      <c r="AL826" t="s">
        <v>98</v>
      </c>
      <c r="AM826" t="s">
        <v>3322</v>
      </c>
      <c r="AN826" t="s">
        <v>99</v>
      </c>
      <c r="AO826">
        <v>713</v>
      </c>
      <c r="AP826" t="s">
        <v>3357</v>
      </c>
      <c r="AQ826" t="s">
        <v>70</v>
      </c>
      <c r="AR826" t="s">
        <v>310</v>
      </c>
      <c r="AS826" t="s">
        <v>72</v>
      </c>
      <c r="AT826" t="s">
        <v>53</v>
      </c>
      <c r="AU826" t="s">
        <v>53</v>
      </c>
      <c r="AV826" t="s">
        <v>53</v>
      </c>
      <c r="AW826" t="s">
        <v>53</v>
      </c>
      <c r="AX826" t="s">
        <v>485</v>
      </c>
      <c r="AY826" t="s">
        <v>53</v>
      </c>
      <c r="AZ826" t="s">
        <v>2452</v>
      </c>
      <c r="BA826" t="s">
        <v>74</v>
      </c>
      <c r="BB826" t="s">
        <v>101</v>
      </c>
      <c r="BC826" t="s">
        <v>53</v>
      </c>
      <c r="BD826" t="s">
        <v>53</v>
      </c>
      <c r="BE826" t="s">
        <v>53</v>
      </c>
      <c r="BF826" t="s">
        <v>3358</v>
      </c>
      <c r="BG826" t="s">
        <v>151</v>
      </c>
      <c r="BH826" t="s">
        <v>53</v>
      </c>
      <c r="BI826" t="s">
        <v>53</v>
      </c>
    </row>
    <row r="827" spans="1:61" x14ac:dyDescent="0.25">
      <c r="A827" t="s">
        <v>53</v>
      </c>
      <c r="B827" t="s">
        <v>54</v>
      </c>
      <c r="C827" t="s">
        <v>937</v>
      </c>
      <c r="D827" t="s">
        <v>54</v>
      </c>
      <c r="E827" t="s">
        <v>56</v>
      </c>
      <c r="F827" t="s">
        <v>54</v>
      </c>
      <c r="G827" t="s">
        <v>54</v>
      </c>
      <c r="H827">
        <v>645</v>
      </c>
      <c r="I827" t="s">
        <v>57</v>
      </c>
      <c r="J827" t="s">
        <v>974</v>
      </c>
      <c r="K827" t="s">
        <v>104</v>
      </c>
      <c r="L827" t="s">
        <v>3354</v>
      </c>
      <c r="M827" t="s">
        <v>485</v>
      </c>
      <c r="N827" t="s">
        <v>1888</v>
      </c>
      <c r="O827" t="s">
        <v>63</v>
      </c>
      <c r="P827" t="s">
        <v>53</v>
      </c>
      <c r="Q827">
        <v>641</v>
      </c>
      <c r="R827" t="s">
        <v>3355</v>
      </c>
      <c r="S827" t="s">
        <v>53</v>
      </c>
      <c r="T827" t="s">
        <v>53</v>
      </c>
      <c r="U827" t="s">
        <v>53</v>
      </c>
      <c r="V827" t="s">
        <v>485</v>
      </c>
      <c r="W827" t="s">
        <v>53</v>
      </c>
      <c r="X827" t="s">
        <v>2452</v>
      </c>
      <c r="Y827" t="s">
        <v>53</v>
      </c>
      <c r="Z827" t="s">
        <v>53</v>
      </c>
      <c r="AA827" t="s">
        <v>53</v>
      </c>
      <c r="AB827" t="s">
        <v>53</v>
      </c>
      <c r="AC827" t="s">
        <v>3083</v>
      </c>
      <c r="AD827" t="s">
        <v>3359</v>
      </c>
      <c r="AE827" t="s">
        <v>2473</v>
      </c>
      <c r="AF827" t="s">
        <v>53</v>
      </c>
      <c r="AG827" t="s">
        <v>2473</v>
      </c>
      <c r="AH827" t="s">
        <v>485</v>
      </c>
      <c r="AI827" t="s">
        <v>1888</v>
      </c>
      <c r="AJ827" t="s">
        <v>63</v>
      </c>
      <c r="AK827" t="s">
        <v>53</v>
      </c>
      <c r="AL827" t="s">
        <v>98</v>
      </c>
      <c r="AM827" t="s">
        <v>3322</v>
      </c>
      <c r="AN827" t="s">
        <v>151</v>
      </c>
      <c r="AO827">
        <v>744</v>
      </c>
      <c r="AP827" t="s">
        <v>3360</v>
      </c>
      <c r="AQ827" t="s">
        <v>70</v>
      </c>
      <c r="AR827" t="s">
        <v>310</v>
      </c>
      <c r="AS827" t="s">
        <v>72</v>
      </c>
      <c r="AT827" t="s">
        <v>53</v>
      </c>
      <c r="AU827" t="s">
        <v>53</v>
      </c>
      <c r="AV827" t="s">
        <v>53</v>
      </c>
      <c r="AW827" t="s">
        <v>53</v>
      </c>
      <c r="AX827" t="s">
        <v>485</v>
      </c>
      <c r="AY827" t="s">
        <v>53</v>
      </c>
      <c r="AZ827" t="s">
        <v>2452</v>
      </c>
      <c r="BA827" t="s">
        <v>74</v>
      </c>
      <c r="BB827" t="s">
        <v>101</v>
      </c>
      <c r="BC827" t="s">
        <v>53</v>
      </c>
      <c r="BD827" t="s">
        <v>53</v>
      </c>
      <c r="BE827" t="s">
        <v>53</v>
      </c>
      <c r="BF827" t="s">
        <v>3361</v>
      </c>
      <c r="BG827" t="s">
        <v>151</v>
      </c>
      <c r="BH827" t="s">
        <v>53</v>
      </c>
      <c r="BI827" t="s">
        <v>53</v>
      </c>
    </row>
    <row r="828" spans="1:61" x14ac:dyDescent="0.25">
      <c r="A828" t="s">
        <v>53</v>
      </c>
      <c r="B828" t="s">
        <v>54</v>
      </c>
      <c r="C828" t="s">
        <v>937</v>
      </c>
      <c r="D828" t="s">
        <v>54</v>
      </c>
      <c r="E828" t="s">
        <v>56</v>
      </c>
      <c r="F828" t="s">
        <v>54</v>
      </c>
      <c r="G828" t="s">
        <v>54</v>
      </c>
      <c r="H828">
        <v>645</v>
      </c>
      <c r="I828" t="s">
        <v>57</v>
      </c>
      <c r="J828" t="s">
        <v>974</v>
      </c>
      <c r="K828" t="s">
        <v>104</v>
      </c>
      <c r="L828" t="s">
        <v>3354</v>
      </c>
      <c r="M828" t="s">
        <v>485</v>
      </c>
      <c r="N828" t="s">
        <v>1888</v>
      </c>
      <c r="O828" t="s">
        <v>63</v>
      </c>
      <c r="P828" t="s">
        <v>53</v>
      </c>
      <c r="Q828">
        <v>641</v>
      </c>
      <c r="R828" t="s">
        <v>3355</v>
      </c>
      <c r="S828" t="s">
        <v>53</v>
      </c>
      <c r="T828" t="s">
        <v>53</v>
      </c>
      <c r="U828" t="s">
        <v>53</v>
      </c>
      <c r="V828" t="s">
        <v>485</v>
      </c>
      <c r="W828" t="s">
        <v>53</v>
      </c>
      <c r="X828" t="s">
        <v>2452</v>
      </c>
      <c r="Y828" t="s">
        <v>53</v>
      </c>
      <c r="Z828" t="s">
        <v>53</v>
      </c>
      <c r="AA828" t="s">
        <v>53</v>
      </c>
      <c r="AB828" t="s">
        <v>53</v>
      </c>
      <c r="AC828" t="s">
        <v>3255</v>
      </c>
      <c r="AD828" t="s">
        <v>2789</v>
      </c>
      <c r="AE828" t="s">
        <v>3362</v>
      </c>
      <c r="AF828" t="s">
        <v>53</v>
      </c>
      <c r="AG828" t="s">
        <v>3363</v>
      </c>
      <c r="AH828" t="s">
        <v>485</v>
      </c>
      <c r="AI828" t="s">
        <v>1888</v>
      </c>
      <c r="AJ828" t="s">
        <v>63</v>
      </c>
      <c r="AK828" t="s">
        <v>53</v>
      </c>
      <c r="AL828" t="s">
        <v>98</v>
      </c>
      <c r="AM828" t="s">
        <v>3322</v>
      </c>
      <c r="AN828" t="s">
        <v>151</v>
      </c>
      <c r="AO828">
        <v>784</v>
      </c>
      <c r="AP828" t="s">
        <v>3364</v>
      </c>
      <c r="AQ828" t="s">
        <v>70</v>
      </c>
      <c r="AR828" t="s">
        <v>310</v>
      </c>
      <c r="AS828" t="s">
        <v>72</v>
      </c>
      <c r="AT828" t="s">
        <v>53</v>
      </c>
      <c r="AU828" t="s">
        <v>53</v>
      </c>
      <c r="AV828" t="s">
        <v>53</v>
      </c>
      <c r="AW828" t="s">
        <v>53</v>
      </c>
      <c r="AX828" t="s">
        <v>485</v>
      </c>
      <c r="AY828" t="s">
        <v>53</v>
      </c>
      <c r="AZ828" t="s">
        <v>2452</v>
      </c>
      <c r="BA828" t="s">
        <v>74</v>
      </c>
      <c r="BB828" t="s">
        <v>101</v>
      </c>
      <c r="BC828" t="s">
        <v>53</v>
      </c>
      <c r="BD828" t="s">
        <v>53</v>
      </c>
      <c r="BE828" t="s">
        <v>53</v>
      </c>
      <c r="BF828" t="s">
        <v>3365</v>
      </c>
      <c r="BG828" t="s">
        <v>151</v>
      </c>
      <c r="BH828" t="s">
        <v>53</v>
      </c>
      <c r="BI828" t="s">
        <v>53</v>
      </c>
    </row>
    <row r="829" spans="1:61" x14ac:dyDescent="0.25">
      <c r="A829" t="s">
        <v>53</v>
      </c>
      <c r="B829" t="s">
        <v>54</v>
      </c>
      <c r="C829" t="s">
        <v>937</v>
      </c>
      <c r="D829" t="s">
        <v>54</v>
      </c>
      <c r="E829" t="s">
        <v>56</v>
      </c>
      <c r="F829" t="s">
        <v>54</v>
      </c>
      <c r="G829" t="s">
        <v>54</v>
      </c>
      <c r="H829">
        <v>645</v>
      </c>
      <c r="I829" t="s">
        <v>57</v>
      </c>
      <c r="J829" t="s">
        <v>974</v>
      </c>
      <c r="K829" t="s">
        <v>104</v>
      </c>
      <c r="L829" t="s">
        <v>3354</v>
      </c>
      <c r="M829" t="s">
        <v>485</v>
      </c>
      <c r="N829" t="s">
        <v>1888</v>
      </c>
      <c r="O829" t="s">
        <v>63</v>
      </c>
      <c r="P829" t="s">
        <v>53</v>
      </c>
      <c r="Q829">
        <v>641</v>
      </c>
      <c r="R829" t="s">
        <v>3355</v>
      </c>
      <c r="S829" t="s">
        <v>53</v>
      </c>
      <c r="T829" t="s">
        <v>53</v>
      </c>
      <c r="U829" t="s">
        <v>53</v>
      </c>
      <c r="V829" t="s">
        <v>485</v>
      </c>
      <c r="W829" t="s">
        <v>53</v>
      </c>
      <c r="X829" t="s">
        <v>2452</v>
      </c>
      <c r="Y829" t="s">
        <v>53</v>
      </c>
      <c r="Z829" t="s">
        <v>53</v>
      </c>
      <c r="AA829" t="s">
        <v>53</v>
      </c>
      <c r="AB829" t="s">
        <v>53</v>
      </c>
      <c r="AC829" t="s">
        <v>3366</v>
      </c>
      <c r="AD829" t="s">
        <v>1272</v>
      </c>
      <c r="AE829" t="s">
        <v>3367</v>
      </c>
      <c r="AF829" t="s">
        <v>53</v>
      </c>
      <c r="AG829" t="s">
        <v>3367</v>
      </c>
      <c r="AH829" t="s">
        <v>485</v>
      </c>
      <c r="AI829" t="s">
        <v>1888</v>
      </c>
      <c r="AJ829" t="s">
        <v>63</v>
      </c>
      <c r="AK829" t="s">
        <v>53</v>
      </c>
      <c r="AL829" t="s">
        <v>98</v>
      </c>
      <c r="AM829" t="s">
        <v>3322</v>
      </c>
      <c r="AN829" t="s">
        <v>99</v>
      </c>
      <c r="AO829">
        <v>948</v>
      </c>
      <c r="AP829" t="s">
        <v>3368</v>
      </c>
      <c r="AQ829" t="s">
        <v>70</v>
      </c>
      <c r="AR829" t="s">
        <v>310</v>
      </c>
      <c r="AS829" t="s">
        <v>72</v>
      </c>
      <c r="AT829" t="s">
        <v>53</v>
      </c>
      <c r="AU829" t="s">
        <v>53</v>
      </c>
      <c r="AV829" t="s">
        <v>53</v>
      </c>
      <c r="AW829" t="s">
        <v>53</v>
      </c>
      <c r="AX829" t="s">
        <v>485</v>
      </c>
      <c r="AY829" t="s">
        <v>53</v>
      </c>
      <c r="AZ829" t="s">
        <v>2452</v>
      </c>
      <c r="BA829" t="s">
        <v>74</v>
      </c>
      <c r="BB829" t="s">
        <v>101</v>
      </c>
      <c r="BC829" t="s">
        <v>53</v>
      </c>
      <c r="BD829" t="s">
        <v>53</v>
      </c>
      <c r="BE829" t="s">
        <v>53</v>
      </c>
      <c r="BF829" t="s">
        <v>3369</v>
      </c>
      <c r="BG829" t="s">
        <v>151</v>
      </c>
      <c r="BH829" t="s">
        <v>53</v>
      </c>
      <c r="BI829" t="s">
        <v>53</v>
      </c>
    </row>
    <row r="830" spans="1:61" x14ac:dyDescent="0.25">
      <c r="A830" t="s">
        <v>53</v>
      </c>
      <c r="B830" t="s">
        <v>54</v>
      </c>
      <c r="C830" t="s">
        <v>937</v>
      </c>
      <c r="D830" t="s">
        <v>54</v>
      </c>
      <c r="E830" t="s">
        <v>56</v>
      </c>
      <c r="F830" t="s">
        <v>54</v>
      </c>
      <c r="G830" t="s">
        <v>54</v>
      </c>
      <c r="H830">
        <v>645</v>
      </c>
      <c r="I830" t="s">
        <v>57</v>
      </c>
      <c r="J830" t="s">
        <v>974</v>
      </c>
      <c r="K830" t="s">
        <v>104</v>
      </c>
      <c r="L830" t="s">
        <v>3354</v>
      </c>
      <c r="M830" t="s">
        <v>485</v>
      </c>
      <c r="N830" t="s">
        <v>1888</v>
      </c>
      <c r="O830" t="s">
        <v>63</v>
      </c>
      <c r="P830" t="s">
        <v>53</v>
      </c>
      <c r="Q830">
        <v>641</v>
      </c>
      <c r="R830" t="s">
        <v>3355</v>
      </c>
      <c r="S830" t="s">
        <v>53</v>
      </c>
      <c r="T830" t="s">
        <v>53</v>
      </c>
      <c r="U830" t="s">
        <v>53</v>
      </c>
      <c r="V830" t="s">
        <v>485</v>
      </c>
      <c r="W830" t="s">
        <v>53</v>
      </c>
      <c r="X830" t="s">
        <v>2452</v>
      </c>
      <c r="Y830" t="s">
        <v>53</v>
      </c>
      <c r="Z830" t="s">
        <v>53</v>
      </c>
      <c r="AA830" t="s">
        <v>53</v>
      </c>
      <c r="AB830" t="s">
        <v>53</v>
      </c>
      <c r="AC830" t="s">
        <v>3370</v>
      </c>
      <c r="AD830" t="s">
        <v>439</v>
      </c>
      <c r="AE830" t="s">
        <v>3371</v>
      </c>
      <c r="AF830" t="s">
        <v>53</v>
      </c>
      <c r="AG830" t="s">
        <v>3372</v>
      </c>
      <c r="AH830" t="s">
        <v>485</v>
      </c>
      <c r="AI830" t="s">
        <v>1888</v>
      </c>
      <c r="AJ830" t="s">
        <v>63</v>
      </c>
      <c r="AK830" t="s">
        <v>53</v>
      </c>
      <c r="AL830" t="s">
        <v>98</v>
      </c>
      <c r="AM830" t="s">
        <v>3322</v>
      </c>
      <c r="AN830" t="s">
        <v>151</v>
      </c>
      <c r="AO830">
        <v>1022</v>
      </c>
      <c r="AP830" t="s">
        <v>3373</v>
      </c>
      <c r="AQ830" t="s">
        <v>70</v>
      </c>
      <c r="AR830" t="s">
        <v>310</v>
      </c>
      <c r="AS830" t="s">
        <v>72</v>
      </c>
      <c r="AT830" t="s">
        <v>53</v>
      </c>
      <c r="AU830" t="s">
        <v>53</v>
      </c>
      <c r="AV830" t="s">
        <v>53</v>
      </c>
      <c r="AW830" t="s">
        <v>53</v>
      </c>
      <c r="AX830" t="s">
        <v>485</v>
      </c>
      <c r="AY830" t="s">
        <v>53</v>
      </c>
      <c r="AZ830" t="s">
        <v>2452</v>
      </c>
      <c r="BA830" t="s">
        <v>74</v>
      </c>
      <c r="BB830" t="s">
        <v>101</v>
      </c>
      <c r="BC830" t="s">
        <v>53</v>
      </c>
      <c r="BD830" t="s">
        <v>53</v>
      </c>
      <c r="BE830" t="s">
        <v>53</v>
      </c>
      <c r="BF830" t="s">
        <v>3374</v>
      </c>
      <c r="BG830" t="s">
        <v>151</v>
      </c>
      <c r="BH830" t="s">
        <v>53</v>
      </c>
      <c r="BI830" t="s">
        <v>53</v>
      </c>
    </row>
    <row r="831" spans="1:61" x14ac:dyDescent="0.25">
      <c r="A831" t="s">
        <v>53</v>
      </c>
      <c r="B831" t="s">
        <v>54</v>
      </c>
      <c r="C831" t="s">
        <v>937</v>
      </c>
      <c r="D831" t="s">
        <v>54</v>
      </c>
      <c r="E831" t="s">
        <v>56</v>
      </c>
      <c r="F831" t="s">
        <v>54</v>
      </c>
      <c r="G831" t="s">
        <v>54</v>
      </c>
      <c r="H831">
        <v>645</v>
      </c>
      <c r="I831" t="s">
        <v>57</v>
      </c>
      <c r="J831" t="s">
        <v>974</v>
      </c>
      <c r="K831" t="s">
        <v>104</v>
      </c>
      <c r="L831" t="s">
        <v>3354</v>
      </c>
      <c r="M831" t="s">
        <v>485</v>
      </c>
      <c r="N831" t="s">
        <v>1888</v>
      </c>
      <c r="O831" t="s">
        <v>63</v>
      </c>
      <c r="P831" t="s">
        <v>53</v>
      </c>
      <c r="Q831">
        <v>641</v>
      </c>
      <c r="R831" t="s">
        <v>3355</v>
      </c>
      <c r="S831" t="s">
        <v>53</v>
      </c>
      <c r="T831" t="s">
        <v>53</v>
      </c>
      <c r="U831" t="s">
        <v>53</v>
      </c>
      <c r="V831" t="s">
        <v>485</v>
      </c>
      <c r="W831" t="s">
        <v>53</v>
      </c>
      <c r="X831" t="s">
        <v>2452</v>
      </c>
      <c r="Y831" t="s">
        <v>53</v>
      </c>
      <c r="Z831" t="s">
        <v>53</v>
      </c>
      <c r="AA831" t="s">
        <v>53</v>
      </c>
      <c r="AB831" t="s">
        <v>53</v>
      </c>
      <c r="AC831" t="s">
        <v>3375</v>
      </c>
      <c r="AD831" t="s">
        <v>3376</v>
      </c>
      <c r="AE831" t="s">
        <v>3377</v>
      </c>
      <c r="AF831" t="s">
        <v>53</v>
      </c>
      <c r="AG831" t="s">
        <v>3378</v>
      </c>
      <c r="AH831" t="s">
        <v>485</v>
      </c>
      <c r="AI831" t="s">
        <v>1888</v>
      </c>
      <c r="AJ831" t="s">
        <v>63</v>
      </c>
      <c r="AK831" t="s">
        <v>53</v>
      </c>
      <c r="AL831" t="s">
        <v>150</v>
      </c>
      <c r="AM831" t="s">
        <v>3322</v>
      </c>
      <c r="AN831" t="s">
        <v>132</v>
      </c>
      <c r="AO831">
        <v>2541</v>
      </c>
      <c r="AP831" t="s">
        <v>3379</v>
      </c>
      <c r="AQ831" t="s">
        <v>70</v>
      </c>
      <c r="AR831" t="s">
        <v>645</v>
      </c>
      <c r="AS831" t="s">
        <v>72</v>
      </c>
      <c r="AT831" t="s">
        <v>53</v>
      </c>
      <c r="AU831" t="s">
        <v>53</v>
      </c>
      <c r="AV831" t="s">
        <v>53</v>
      </c>
      <c r="AW831" t="s">
        <v>53</v>
      </c>
      <c r="AX831" t="s">
        <v>485</v>
      </c>
      <c r="AY831" t="s">
        <v>53</v>
      </c>
      <c r="AZ831" t="s">
        <v>2452</v>
      </c>
      <c r="BA831" t="s">
        <v>74</v>
      </c>
      <c r="BB831" t="s">
        <v>101</v>
      </c>
      <c r="BC831" t="s">
        <v>53</v>
      </c>
      <c r="BD831" t="s">
        <v>53</v>
      </c>
      <c r="BE831" t="s">
        <v>53</v>
      </c>
      <c r="BF831" t="s">
        <v>1445</v>
      </c>
      <c r="BG831" t="s">
        <v>151</v>
      </c>
      <c r="BH831" t="s">
        <v>53</v>
      </c>
      <c r="BI831" t="s">
        <v>53</v>
      </c>
    </row>
    <row r="832" spans="1:61" x14ac:dyDescent="0.25">
      <c r="A832" t="s">
        <v>53</v>
      </c>
      <c r="B832" t="s">
        <v>54</v>
      </c>
      <c r="C832" t="s">
        <v>937</v>
      </c>
      <c r="D832" t="s">
        <v>54</v>
      </c>
      <c r="E832" t="s">
        <v>56</v>
      </c>
      <c r="F832" t="s">
        <v>54</v>
      </c>
      <c r="G832" t="s">
        <v>54</v>
      </c>
      <c r="H832">
        <v>645</v>
      </c>
      <c r="I832" t="s">
        <v>57</v>
      </c>
      <c r="J832" t="s">
        <v>974</v>
      </c>
      <c r="K832" t="s">
        <v>104</v>
      </c>
      <c r="L832" t="s">
        <v>3354</v>
      </c>
      <c r="M832" t="s">
        <v>485</v>
      </c>
      <c r="N832" t="s">
        <v>1888</v>
      </c>
      <c r="O832" t="s">
        <v>63</v>
      </c>
      <c r="P832" t="s">
        <v>53</v>
      </c>
      <c r="Q832">
        <v>641</v>
      </c>
      <c r="R832" t="s">
        <v>3355</v>
      </c>
      <c r="S832" t="s">
        <v>53</v>
      </c>
      <c r="T832" t="s">
        <v>53</v>
      </c>
      <c r="U832" t="s">
        <v>53</v>
      </c>
      <c r="V832" t="s">
        <v>485</v>
      </c>
      <c r="W832" t="s">
        <v>53</v>
      </c>
      <c r="X832" t="s">
        <v>2452</v>
      </c>
      <c r="Y832" t="s">
        <v>53</v>
      </c>
      <c r="Z832" t="s">
        <v>53</v>
      </c>
      <c r="AA832" t="s">
        <v>53</v>
      </c>
      <c r="AB832" t="s">
        <v>53</v>
      </c>
      <c r="AC832" t="s">
        <v>3380</v>
      </c>
      <c r="AD832" t="s">
        <v>3381</v>
      </c>
      <c r="AE832" t="s">
        <v>3382</v>
      </c>
      <c r="AF832" t="s">
        <v>3383</v>
      </c>
      <c r="AG832" t="s">
        <v>3384</v>
      </c>
      <c r="AH832" t="s">
        <v>485</v>
      </c>
      <c r="AI832" t="s">
        <v>1888</v>
      </c>
      <c r="AJ832" t="s">
        <v>63</v>
      </c>
      <c r="AK832" t="s">
        <v>53</v>
      </c>
      <c r="AL832" t="s">
        <v>470</v>
      </c>
      <c r="AM832" t="s">
        <v>3322</v>
      </c>
      <c r="AN832" t="s">
        <v>65</v>
      </c>
      <c r="AO832">
        <v>3231</v>
      </c>
      <c r="AP832" t="s">
        <v>3385</v>
      </c>
      <c r="AQ832" t="s">
        <v>70</v>
      </c>
      <c r="AR832" t="s">
        <v>611</v>
      </c>
      <c r="AS832" t="s">
        <v>72</v>
      </c>
      <c r="AT832" t="s">
        <v>73</v>
      </c>
      <c r="AU832" t="s">
        <v>53</v>
      </c>
      <c r="AV832" t="s">
        <v>53</v>
      </c>
      <c r="AW832" t="s">
        <v>53</v>
      </c>
      <c r="AX832" t="s">
        <v>485</v>
      </c>
      <c r="AY832" t="s">
        <v>53</v>
      </c>
      <c r="AZ832" t="s">
        <v>2452</v>
      </c>
      <c r="BA832" t="s">
        <v>74</v>
      </c>
      <c r="BB832" t="s">
        <v>225</v>
      </c>
      <c r="BC832" t="s">
        <v>53</v>
      </c>
      <c r="BD832" t="s">
        <v>53</v>
      </c>
      <c r="BE832" t="s">
        <v>53</v>
      </c>
      <c r="BF832" t="s">
        <v>3380</v>
      </c>
      <c r="BG832" t="s">
        <v>112</v>
      </c>
      <c r="BH832" t="s">
        <v>53</v>
      </c>
      <c r="BI832" t="s">
        <v>53</v>
      </c>
    </row>
    <row r="833" spans="1:61" x14ac:dyDescent="0.25">
      <c r="A833" t="s">
        <v>53</v>
      </c>
      <c r="B833" t="s">
        <v>54</v>
      </c>
      <c r="C833" t="s">
        <v>937</v>
      </c>
      <c r="D833" t="s">
        <v>54</v>
      </c>
      <c r="E833" t="s">
        <v>56</v>
      </c>
      <c r="F833" t="s">
        <v>54</v>
      </c>
      <c r="G833" t="s">
        <v>54</v>
      </c>
      <c r="H833">
        <v>645</v>
      </c>
      <c r="I833" t="s">
        <v>57</v>
      </c>
      <c r="J833" t="s">
        <v>974</v>
      </c>
      <c r="K833" t="s">
        <v>104</v>
      </c>
      <c r="L833" t="s">
        <v>3354</v>
      </c>
      <c r="M833" t="s">
        <v>485</v>
      </c>
      <c r="N833" t="s">
        <v>1888</v>
      </c>
      <c r="O833" t="s">
        <v>63</v>
      </c>
      <c r="P833" t="s">
        <v>53</v>
      </c>
      <c r="Q833">
        <v>641</v>
      </c>
      <c r="R833" t="s">
        <v>3355</v>
      </c>
      <c r="S833" t="s">
        <v>53</v>
      </c>
      <c r="T833" t="s">
        <v>53</v>
      </c>
      <c r="U833" t="s">
        <v>53</v>
      </c>
      <c r="V833" t="s">
        <v>485</v>
      </c>
      <c r="W833" t="s">
        <v>53</v>
      </c>
      <c r="X833" t="s">
        <v>2452</v>
      </c>
      <c r="Y833" t="s">
        <v>53</v>
      </c>
      <c r="Z833" t="s">
        <v>53</v>
      </c>
      <c r="AA833" t="s">
        <v>53</v>
      </c>
      <c r="AB833" t="s">
        <v>53</v>
      </c>
      <c r="AC833" t="s">
        <v>399</v>
      </c>
      <c r="AD833" t="s">
        <v>262</v>
      </c>
      <c r="AE833" t="s">
        <v>3382</v>
      </c>
      <c r="AF833" t="s">
        <v>3386</v>
      </c>
      <c r="AG833" t="s">
        <v>3384</v>
      </c>
      <c r="AH833" t="s">
        <v>485</v>
      </c>
      <c r="AI833" t="s">
        <v>1888</v>
      </c>
      <c r="AJ833" t="s">
        <v>63</v>
      </c>
      <c r="AK833" t="s">
        <v>53</v>
      </c>
      <c r="AL833" t="s">
        <v>470</v>
      </c>
      <c r="AM833" t="s">
        <v>3322</v>
      </c>
      <c r="AN833" t="s">
        <v>151</v>
      </c>
      <c r="AO833">
        <v>3232</v>
      </c>
      <c r="AP833" t="s">
        <v>3387</v>
      </c>
      <c r="AQ833" t="s">
        <v>70</v>
      </c>
      <c r="AR833" t="s">
        <v>611</v>
      </c>
      <c r="AS833" t="s">
        <v>72</v>
      </c>
      <c r="AT833" t="s">
        <v>73</v>
      </c>
      <c r="AU833" t="s">
        <v>53</v>
      </c>
      <c r="AV833" t="s">
        <v>53</v>
      </c>
      <c r="AW833" t="s">
        <v>53</v>
      </c>
      <c r="AX833" t="s">
        <v>485</v>
      </c>
      <c r="AY833" t="s">
        <v>53</v>
      </c>
      <c r="AZ833" t="s">
        <v>2452</v>
      </c>
      <c r="BA833" t="s">
        <v>74</v>
      </c>
      <c r="BB833" t="s">
        <v>101</v>
      </c>
      <c r="BC833" t="s">
        <v>53</v>
      </c>
      <c r="BD833" t="s">
        <v>53</v>
      </c>
      <c r="BE833" t="s">
        <v>53</v>
      </c>
      <c r="BF833" t="s">
        <v>3388</v>
      </c>
      <c r="BG833" t="s">
        <v>151</v>
      </c>
      <c r="BH833" t="s">
        <v>53</v>
      </c>
      <c r="BI833" t="s">
        <v>53</v>
      </c>
    </row>
    <row r="834" spans="1:61" x14ac:dyDescent="0.25">
      <c r="A834" t="s">
        <v>53</v>
      </c>
      <c r="B834" t="s">
        <v>54</v>
      </c>
      <c r="C834" t="s">
        <v>937</v>
      </c>
      <c r="D834" t="s">
        <v>54</v>
      </c>
      <c r="E834" t="s">
        <v>56</v>
      </c>
      <c r="F834" t="s">
        <v>54</v>
      </c>
      <c r="G834" t="s">
        <v>54</v>
      </c>
      <c r="H834">
        <v>645</v>
      </c>
      <c r="I834" t="s">
        <v>57</v>
      </c>
      <c r="J834" t="s">
        <v>974</v>
      </c>
      <c r="K834" t="s">
        <v>104</v>
      </c>
      <c r="L834" t="s">
        <v>53</v>
      </c>
      <c r="M834" t="s">
        <v>53</v>
      </c>
      <c r="N834" t="s">
        <v>53</v>
      </c>
      <c r="O834" t="s">
        <v>53</v>
      </c>
      <c r="P834" t="s">
        <v>53</v>
      </c>
      <c r="Q834">
        <v>1552</v>
      </c>
      <c r="R834" t="s">
        <v>3355</v>
      </c>
      <c r="S834" t="s">
        <v>53</v>
      </c>
      <c r="T834" t="s">
        <v>53</v>
      </c>
      <c r="U834" t="s">
        <v>53</v>
      </c>
      <c r="V834" t="s">
        <v>53</v>
      </c>
      <c r="W834" t="s">
        <v>53</v>
      </c>
      <c r="X834" t="s">
        <v>53</v>
      </c>
      <c r="Y834" t="s">
        <v>53</v>
      </c>
      <c r="Z834" t="s">
        <v>53</v>
      </c>
      <c r="AA834" t="s">
        <v>53</v>
      </c>
      <c r="AB834" t="s">
        <v>53</v>
      </c>
      <c r="AC834" t="s">
        <v>3389</v>
      </c>
      <c r="AD834" t="s">
        <v>3390</v>
      </c>
      <c r="AE834" t="s">
        <v>200</v>
      </c>
      <c r="AF834" t="s">
        <v>53</v>
      </c>
      <c r="AG834" t="s">
        <v>201</v>
      </c>
      <c r="AH834" t="s">
        <v>53</v>
      </c>
      <c r="AI834" t="s">
        <v>53</v>
      </c>
      <c r="AJ834" t="s">
        <v>53</v>
      </c>
      <c r="AK834" t="s">
        <v>53</v>
      </c>
      <c r="AL834" t="s">
        <v>150</v>
      </c>
      <c r="AM834" t="s">
        <v>3391</v>
      </c>
      <c r="AN834" t="s">
        <v>99</v>
      </c>
      <c r="AO834">
        <v>2241</v>
      </c>
      <c r="AP834" t="s">
        <v>3392</v>
      </c>
      <c r="AQ834" t="s">
        <v>70</v>
      </c>
      <c r="AR834" t="s">
        <v>203</v>
      </c>
      <c r="AS834" t="s">
        <v>72</v>
      </c>
      <c r="AT834" t="s">
        <v>53</v>
      </c>
      <c r="AU834" t="s">
        <v>53</v>
      </c>
      <c r="AV834" t="s">
        <v>53</v>
      </c>
      <c r="AW834" t="s">
        <v>53</v>
      </c>
      <c r="AX834" t="s">
        <v>53</v>
      </c>
      <c r="AY834" t="s">
        <v>53</v>
      </c>
      <c r="AZ834" t="s">
        <v>53</v>
      </c>
      <c r="BA834" t="s">
        <v>74</v>
      </c>
      <c r="BB834" t="s">
        <v>53</v>
      </c>
      <c r="BC834" t="s">
        <v>53</v>
      </c>
      <c r="BD834" t="s">
        <v>53</v>
      </c>
      <c r="BE834" t="s">
        <v>53</v>
      </c>
      <c r="BF834" t="s">
        <v>3393</v>
      </c>
      <c r="BG834" t="s">
        <v>1185</v>
      </c>
      <c r="BH834" t="s">
        <v>53</v>
      </c>
      <c r="BI834" t="s">
        <v>53</v>
      </c>
    </row>
    <row r="835" spans="1:61" x14ac:dyDescent="0.25">
      <c r="A835" t="s">
        <v>53</v>
      </c>
      <c r="B835" t="s">
        <v>54</v>
      </c>
      <c r="C835" t="s">
        <v>55</v>
      </c>
      <c r="D835" t="s">
        <v>54</v>
      </c>
      <c r="E835" t="s">
        <v>110</v>
      </c>
      <c r="F835" t="s">
        <v>54</v>
      </c>
      <c r="G835" t="s">
        <v>54</v>
      </c>
      <c r="H835">
        <v>646</v>
      </c>
      <c r="I835" t="s">
        <v>57</v>
      </c>
      <c r="J835" t="s">
        <v>58</v>
      </c>
      <c r="K835" t="s">
        <v>104</v>
      </c>
      <c r="L835" t="s">
        <v>53</v>
      </c>
      <c r="M835" t="s">
        <v>485</v>
      </c>
      <c r="N835" t="s">
        <v>53</v>
      </c>
      <c r="O835" t="s">
        <v>63</v>
      </c>
      <c r="P835" t="s">
        <v>53</v>
      </c>
      <c r="Q835">
        <v>642</v>
      </c>
      <c r="R835" t="s">
        <v>3394</v>
      </c>
      <c r="S835" t="s">
        <v>53</v>
      </c>
      <c r="T835" t="s">
        <v>53</v>
      </c>
      <c r="U835" t="s">
        <v>53</v>
      </c>
      <c r="V835" t="s">
        <v>485</v>
      </c>
      <c r="W835" t="s">
        <v>53</v>
      </c>
      <c r="X835" t="s">
        <v>2452</v>
      </c>
      <c r="Y835" t="s">
        <v>53</v>
      </c>
      <c r="Z835" t="s">
        <v>53</v>
      </c>
      <c r="AA835" t="s">
        <v>53</v>
      </c>
      <c r="AB835" t="s">
        <v>53</v>
      </c>
      <c r="AC835" t="s">
        <v>3190</v>
      </c>
      <c r="AD835" t="s">
        <v>2031</v>
      </c>
      <c r="AE835" t="s">
        <v>3328</v>
      </c>
      <c r="AF835" t="s">
        <v>53</v>
      </c>
      <c r="AG835" t="s">
        <v>3343</v>
      </c>
      <c r="AH835" t="s">
        <v>485</v>
      </c>
      <c r="AI835" t="s">
        <v>53</v>
      </c>
      <c r="AJ835" t="s">
        <v>63</v>
      </c>
      <c r="AK835" t="s">
        <v>53</v>
      </c>
      <c r="AL835" t="s">
        <v>98</v>
      </c>
      <c r="AM835" t="s">
        <v>3327</v>
      </c>
      <c r="AN835" t="s">
        <v>99</v>
      </c>
      <c r="AO835">
        <v>714</v>
      </c>
      <c r="AP835" t="s">
        <v>3395</v>
      </c>
      <c r="AQ835" t="s">
        <v>70</v>
      </c>
      <c r="AR835" t="s">
        <v>310</v>
      </c>
      <c r="AS835" t="s">
        <v>72</v>
      </c>
      <c r="AT835" t="s">
        <v>53</v>
      </c>
      <c r="AU835" t="s">
        <v>53</v>
      </c>
      <c r="AV835" t="s">
        <v>53</v>
      </c>
      <c r="AW835" t="s">
        <v>53</v>
      </c>
      <c r="AX835" t="s">
        <v>485</v>
      </c>
      <c r="AY835" t="s">
        <v>53</v>
      </c>
      <c r="AZ835" t="s">
        <v>2452</v>
      </c>
      <c r="BA835" t="s">
        <v>74</v>
      </c>
      <c r="BB835" t="s">
        <v>101</v>
      </c>
      <c r="BC835" t="s">
        <v>53</v>
      </c>
      <c r="BD835" t="s">
        <v>53</v>
      </c>
      <c r="BE835" t="s">
        <v>53</v>
      </c>
      <c r="BF835" t="s">
        <v>3396</v>
      </c>
      <c r="BG835" t="s">
        <v>151</v>
      </c>
      <c r="BH835" t="s">
        <v>53</v>
      </c>
      <c r="BI835" t="s">
        <v>53</v>
      </c>
    </row>
    <row r="836" spans="1:61" x14ac:dyDescent="0.25">
      <c r="A836" t="s">
        <v>53</v>
      </c>
      <c r="B836" t="s">
        <v>54</v>
      </c>
      <c r="C836" t="s">
        <v>55</v>
      </c>
      <c r="D836" t="s">
        <v>54</v>
      </c>
      <c r="E836" t="s">
        <v>56</v>
      </c>
      <c r="F836" t="s">
        <v>54</v>
      </c>
      <c r="G836" t="s">
        <v>54</v>
      </c>
      <c r="H836">
        <v>647</v>
      </c>
      <c r="I836" t="s">
        <v>57</v>
      </c>
      <c r="J836" t="s">
        <v>58</v>
      </c>
      <c r="K836" t="s">
        <v>59</v>
      </c>
      <c r="L836" t="s">
        <v>3397</v>
      </c>
      <c r="M836" t="s">
        <v>76</v>
      </c>
      <c r="N836" t="s">
        <v>2969</v>
      </c>
      <c r="O836" t="s">
        <v>63</v>
      </c>
      <c r="P836" t="s">
        <v>53</v>
      </c>
      <c r="Q836">
        <v>643</v>
      </c>
      <c r="R836" t="s">
        <v>3398</v>
      </c>
      <c r="S836" t="s">
        <v>53</v>
      </c>
      <c r="T836" t="s">
        <v>53</v>
      </c>
      <c r="U836" t="s">
        <v>53</v>
      </c>
      <c r="V836" t="s">
        <v>76</v>
      </c>
      <c r="W836" t="s">
        <v>53</v>
      </c>
      <c r="X836" t="s">
        <v>79</v>
      </c>
      <c r="Y836" t="s">
        <v>53</v>
      </c>
      <c r="Z836" t="s">
        <v>53</v>
      </c>
      <c r="AA836" t="s">
        <v>53</v>
      </c>
      <c r="AB836" t="s">
        <v>53</v>
      </c>
      <c r="AC836" t="s">
        <v>3399</v>
      </c>
      <c r="AD836" t="s">
        <v>439</v>
      </c>
      <c r="AE836" t="s">
        <v>3329</v>
      </c>
      <c r="AF836" t="s">
        <v>53</v>
      </c>
      <c r="AG836" t="s">
        <v>3351</v>
      </c>
      <c r="AH836" t="s">
        <v>76</v>
      </c>
      <c r="AI836" t="s">
        <v>2969</v>
      </c>
      <c r="AJ836" t="s">
        <v>63</v>
      </c>
      <c r="AK836" t="s">
        <v>53</v>
      </c>
      <c r="AL836" t="s">
        <v>98</v>
      </c>
      <c r="AM836" t="s">
        <v>3341</v>
      </c>
      <c r="AN836" t="s">
        <v>99</v>
      </c>
      <c r="AO836">
        <v>715</v>
      </c>
      <c r="AP836" t="s">
        <v>3400</v>
      </c>
      <c r="AQ836" t="s">
        <v>70</v>
      </c>
      <c r="AR836" t="s">
        <v>310</v>
      </c>
      <c r="AS836" t="s">
        <v>72</v>
      </c>
      <c r="AT836" t="s">
        <v>53</v>
      </c>
      <c r="AU836" t="s">
        <v>53</v>
      </c>
      <c r="AV836" t="s">
        <v>53</v>
      </c>
      <c r="AW836" t="s">
        <v>53</v>
      </c>
      <c r="AX836" t="s">
        <v>76</v>
      </c>
      <c r="AY836" t="s">
        <v>53</v>
      </c>
      <c r="AZ836" t="s">
        <v>79</v>
      </c>
      <c r="BA836" t="s">
        <v>74</v>
      </c>
      <c r="BB836" t="s">
        <v>101</v>
      </c>
      <c r="BC836" t="s">
        <v>53</v>
      </c>
      <c r="BD836" t="s">
        <v>53</v>
      </c>
      <c r="BE836" t="s">
        <v>53</v>
      </c>
      <c r="BF836" t="s">
        <v>3401</v>
      </c>
      <c r="BG836" t="s">
        <v>151</v>
      </c>
      <c r="BH836" t="s">
        <v>53</v>
      </c>
      <c r="BI836" t="s">
        <v>53</v>
      </c>
    </row>
    <row r="837" spans="1:61" x14ac:dyDescent="0.25">
      <c r="A837" t="s">
        <v>53</v>
      </c>
      <c r="B837" t="s">
        <v>54</v>
      </c>
      <c r="C837" t="s">
        <v>55</v>
      </c>
      <c r="D837" t="s">
        <v>54</v>
      </c>
      <c r="E837" t="s">
        <v>56</v>
      </c>
      <c r="F837" t="s">
        <v>54</v>
      </c>
      <c r="G837" t="s">
        <v>54</v>
      </c>
      <c r="H837">
        <v>647</v>
      </c>
      <c r="I837" t="s">
        <v>57</v>
      </c>
      <c r="J837" t="s">
        <v>58</v>
      </c>
      <c r="K837" t="s">
        <v>59</v>
      </c>
      <c r="L837" t="s">
        <v>3397</v>
      </c>
      <c r="M837" t="s">
        <v>76</v>
      </c>
      <c r="N837" t="s">
        <v>2969</v>
      </c>
      <c r="O837" t="s">
        <v>63</v>
      </c>
      <c r="P837" t="s">
        <v>53</v>
      </c>
      <c r="Q837">
        <v>643</v>
      </c>
      <c r="R837" t="s">
        <v>3398</v>
      </c>
      <c r="S837" t="s">
        <v>53</v>
      </c>
      <c r="T837" t="s">
        <v>53</v>
      </c>
      <c r="U837" t="s">
        <v>53</v>
      </c>
      <c r="V837" t="s">
        <v>76</v>
      </c>
      <c r="W837" t="s">
        <v>53</v>
      </c>
      <c r="X837" t="s">
        <v>79</v>
      </c>
      <c r="Y837" t="s">
        <v>53</v>
      </c>
      <c r="Z837" t="s">
        <v>53</v>
      </c>
      <c r="AA837" t="s">
        <v>53</v>
      </c>
      <c r="AB837" t="s">
        <v>53</v>
      </c>
      <c r="AC837" t="s">
        <v>3402</v>
      </c>
      <c r="AD837" t="s">
        <v>1266</v>
      </c>
      <c r="AE837" t="s">
        <v>3403</v>
      </c>
      <c r="AF837" t="s">
        <v>53</v>
      </c>
      <c r="AG837" t="s">
        <v>3404</v>
      </c>
      <c r="AH837" t="s">
        <v>76</v>
      </c>
      <c r="AI837" t="s">
        <v>2969</v>
      </c>
      <c r="AJ837" t="s">
        <v>63</v>
      </c>
      <c r="AK837" t="s">
        <v>53</v>
      </c>
      <c r="AL837" t="s">
        <v>150</v>
      </c>
      <c r="AM837" t="s">
        <v>3341</v>
      </c>
      <c r="AN837" t="s">
        <v>65</v>
      </c>
      <c r="AO837">
        <v>778</v>
      </c>
      <c r="AP837" t="s">
        <v>3405</v>
      </c>
      <c r="AQ837" t="s">
        <v>70</v>
      </c>
      <c r="AR837" t="s">
        <v>71</v>
      </c>
      <c r="AS837" t="s">
        <v>72</v>
      </c>
      <c r="AT837" t="s">
        <v>53</v>
      </c>
      <c r="AU837" t="s">
        <v>53</v>
      </c>
      <c r="AV837" t="s">
        <v>53</v>
      </c>
      <c r="AW837" t="s">
        <v>53</v>
      </c>
      <c r="AX837" t="s">
        <v>76</v>
      </c>
      <c r="AY837" t="s">
        <v>53</v>
      </c>
      <c r="AZ837" t="s">
        <v>79</v>
      </c>
      <c r="BA837" t="s">
        <v>93</v>
      </c>
      <c r="BB837" t="s">
        <v>225</v>
      </c>
      <c r="BC837" t="s">
        <v>53</v>
      </c>
      <c r="BD837" t="s">
        <v>53</v>
      </c>
      <c r="BE837" t="s">
        <v>53</v>
      </c>
      <c r="BF837" t="s">
        <v>3402</v>
      </c>
      <c r="BG837" t="s">
        <v>99</v>
      </c>
      <c r="BH837" t="s">
        <v>53</v>
      </c>
      <c r="BI837" t="s">
        <v>53</v>
      </c>
    </row>
    <row r="838" spans="1:61" x14ac:dyDescent="0.25">
      <c r="A838" t="s">
        <v>3406</v>
      </c>
      <c r="B838" t="s">
        <v>54</v>
      </c>
      <c r="C838" t="s">
        <v>55</v>
      </c>
      <c r="D838" t="s">
        <v>54</v>
      </c>
      <c r="E838" t="s">
        <v>56</v>
      </c>
      <c r="F838" t="s">
        <v>54</v>
      </c>
      <c r="G838" t="s">
        <v>54</v>
      </c>
      <c r="H838">
        <v>648</v>
      </c>
      <c r="I838" t="s">
        <v>57</v>
      </c>
      <c r="J838" t="s">
        <v>58</v>
      </c>
      <c r="K838" t="s">
        <v>104</v>
      </c>
      <c r="L838" t="s">
        <v>53</v>
      </c>
      <c r="M838" t="s">
        <v>485</v>
      </c>
      <c r="N838" t="s">
        <v>53</v>
      </c>
      <c r="O838" t="s">
        <v>63</v>
      </c>
      <c r="P838" t="s">
        <v>53</v>
      </c>
      <c r="Q838">
        <v>644</v>
      </c>
      <c r="R838" t="s">
        <v>3407</v>
      </c>
      <c r="S838" t="s">
        <v>53</v>
      </c>
      <c r="T838" t="s">
        <v>53</v>
      </c>
      <c r="U838" t="s">
        <v>53</v>
      </c>
      <c r="V838" t="s">
        <v>485</v>
      </c>
      <c r="W838" t="s">
        <v>53</v>
      </c>
      <c r="X838" t="s">
        <v>2452</v>
      </c>
      <c r="Y838" t="s">
        <v>53</v>
      </c>
      <c r="Z838" t="s">
        <v>53</v>
      </c>
      <c r="AA838" t="s">
        <v>53</v>
      </c>
      <c r="AB838" t="s">
        <v>53</v>
      </c>
      <c r="AC838" t="s">
        <v>3408</v>
      </c>
      <c r="AD838" t="s">
        <v>831</v>
      </c>
      <c r="AE838" t="s">
        <v>3329</v>
      </c>
      <c r="AF838" t="s">
        <v>53</v>
      </c>
      <c r="AG838" t="s">
        <v>3351</v>
      </c>
      <c r="AH838" t="s">
        <v>485</v>
      </c>
      <c r="AI838" t="s">
        <v>53</v>
      </c>
      <c r="AJ838" t="s">
        <v>63</v>
      </c>
      <c r="AK838" t="s">
        <v>53</v>
      </c>
      <c r="AL838" t="s">
        <v>98</v>
      </c>
      <c r="AM838" t="s">
        <v>3348</v>
      </c>
      <c r="AN838" t="s">
        <v>151</v>
      </c>
      <c r="AO838">
        <v>716</v>
      </c>
      <c r="AP838" t="s">
        <v>3409</v>
      </c>
      <c r="AQ838" t="s">
        <v>70</v>
      </c>
      <c r="AR838" t="s">
        <v>310</v>
      </c>
      <c r="AS838" t="s">
        <v>72</v>
      </c>
      <c r="AT838" t="s">
        <v>53</v>
      </c>
      <c r="AU838" t="s">
        <v>53</v>
      </c>
      <c r="AV838" t="s">
        <v>53</v>
      </c>
      <c r="AW838" t="s">
        <v>53</v>
      </c>
      <c r="AX838" t="s">
        <v>485</v>
      </c>
      <c r="AY838" t="s">
        <v>53</v>
      </c>
      <c r="AZ838" t="s">
        <v>2452</v>
      </c>
      <c r="BA838" t="s">
        <v>74</v>
      </c>
      <c r="BB838" t="s">
        <v>101</v>
      </c>
      <c r="BC838" t="s">
        <v>53</v>
      </c>
      <c r="BD838" t="s">
        <v>53</v>
      </c>
      <c r="BE838" t="s">
        <v>53</v>
      </c>
      <c r="BF838" t="s">
        <v>3410</v>
      </c>
      <c r="BG838" t="s">
        <v>151</v>
      </c>
      <c r="BH838" t="s">
        <v>53</v>
      </c>
      <c r="BI838" t="s">
        <v>53</v>
      </c>
    </row>
    <row r="839" spans="1:61" x14ac:dyDescent="0.25">
      <c r="A839" t="s">
        <v>3406</v>
      </c>
      <c r="B839" t="s">
        <v>54</v>
      </c>
      <c r="C839" t="s">
        <v>55</v>
      </c>
      <c r="D839" t="s">
        <v>54</v>
      </c>
      <c r="E839" t="s">
        <v>56</v>
      </c>
      <c r="F839" t="s">
        <v>54</v>
      </c>
      <c r="G839" t="s">
        <v>54</v>
      </c>
      <c r="H839">
        <v>648</v>
      </c>
      <c r="I839" t="s">
        <v>57</v>
      </c>
      <c r="J839" t="s">
        <v>58</v>
      </c>
      <c r="K839" t="s">
        <v>104</v>
      </c>
      <c r="L839" t="s">
        <v>53</v>
      </c>
      <c r="M839" t="s">
        <v>485</v>
      </c>
      <c r="N839" t="s">
        <v>53</v>
      </c>
      <c r="O839" t="s">
        <v>63</v>
      </c>
      <c r="P839" t="s">
        <v>53</v>
      </c>
      <c r="Q839">
        <v>644</v>
      </c>
      <c r="R839" t="s">
        <v>3407</v>
      </c>
      <c r="S839" t="s">
        <v>53</v>
      </c>
      <c r="T839" t="s">
        <v>53</v>
      </c>
      <c r="U839" t="s">
        <v>53</v>
      </c>
      <c r="V839" t="s">
        <v>485</v>
      </c>
      <c r="W839" t="s">
        <v>53</v>
      </c>
      <c r="X839" t="s">
        <v>2452</v>
      </c>
      <c r="Y839" t="s">
        <v>53</v>
      </c>
      <c r="Z839" t="s">
        <v>53</v>
      </c>
      <c r="AA839" t="s">
        <v>53</v>
      </c>
      <c r="AB839" t="s">
        <v>53</v>
      </c>
      <c r="AC839" t="s">
        <v>53</v>
      </c>
      <c r="AD839" t="s">
        <v>53</v>
      </c>
      <c r="AE839" t="s">
        <v>3411</v>
      </c>
      <c r="AF839" t="s">
        <v>53</v>
      </c>
      <c r="AG839" t="s">
        <v>3412</v>
      </c>
      <c r="AH839" t="s">
        <v>485</v>
      </c>
      <c r="AI839" t="s">
        <v>53</v>
      </c>
      <c r="AJ839" t="s">
        <v>63</v>
      </c>
      <c r="AK839" t="s">
        <v>53</v>
      </c>
      <c r="AL839" t="s">
        <v>53</v>
      </c>
      <c r="AM839" t="s">
        <v>3348</v>
      </c>
      <c r="AN839" t="s">
        <v>53</v>
      </c>
      <c r="AO839">
        <v>1499</v>
      </c>
      <c r="AP839" t="s">
        <v>3413</v>
      </c>
      <c r="AQ839" t="s">
        <v>70</v>
      </c>
      <c r="AR839" t="s">
        <v>253</v>
      </c>
      <c r="AS839" t="s">
        <v>72</v>
      </c>
      <c r="AT839" t="s">
        <v>53</v>
      </c>
      <c r="AU839" t="s">
        <v>53</v>
      </c>
      <c r="AV839" t="s">
        <v>53</v>
      </c>
      <c r="AW839" t="s">
        <v>53</v>
      </c>
      <c r="AX839" t="s">
        <v>485</v>
      </c>
      <c r="AY839" t="s">
        <v>53</v>
      </c>
      <c r="AZ839" t="s">
        <v>2452</v>
      </c>
      <c r="BA839" t="s">
        <v>74</v>
      </c>
      <c r="BB839" t="s">
        <v>53</v>
      </c>
      <c r="BC839" t="s">
        <v>53</v>
      </c>
      <c r="BD839" t="s">
        <v>53</v>
      </c>
      <c r="BE839" t="s">
        <v>53</v>
      </c>
      <c r="BF839" t="s">
        <v>53</v>
      </c>
      <c r="BG839" t="s">
        <v>53</v>
      </c>
      <c r="BH839" t="s">
        <v>53</v>
      </c>
      <c r="BI839" t="s">
        <v>53</v>
      </c>
    </row>
    <row r="840" spans="1:61" x14ac:dyDescent="0.25">
      <c r="A840" t="s">
        <v>3406</v>
      </c>
      <c r="B840" t="s">
        <v>54</v>
      </c>
      <c r="C840" t="s">
        <v>55</v>
      </c>
      <c r="D840" t="s">
        <v>54</v>
      </c>
      <c r="E840" t="s">
        <v>56</v>
      </c>
      <c r="F840" t="s">
        <v>54</v>
      </c>
      <c r="G840" t="s">
        <v>54</v>
      </c>
      <c r="H840">
        <v>648</v>
      </c>
      <c r="I840" t="s">
        <v>57</v>
      </c>
      <c r="J840" t="s">
        <v>58</v>
      </c>
      <c r="K840" t="s">
        <v>104</v>
      </c>
      <c r="L840" t="s">
        <v>53</v>
      </c>
      <c r="M840" t="s">
        <v>485</v>
      </c>
      <c r="N840" t="s">
        <v>53</v>
      </c>
      <c r="O840" t="s">
        <v>63</v>
      </c>
      <c r="P840" t="s">
        <v>53</v>
      </c>
      <c r="Q840">
        <v>644</v>
      </c>
      <c r="R840" t="s">
        <v>3407</v>
      </c>
      <c r="S840" t="s">
        <v>53</v>
      </c>
      <c r="T840" t="s">
        <v>53</v>
      </c>
      <c r="U840" t="s">
        <v>53</v>
      </c>
      <c r="V840" t="s">
        <v>485</v>
      </c>
      <c r="W840" t="s">
        <v>53</v>
      </c>
      <c r="X840" t="s">
        <v>2452</v>
      </c>
      <c r="Y840" t="s">
        <v>53</v>
      </c>
      <c r="Z840" t="s">
        <v>53</v>
      </c>
      <c r="AA840" t="s">
        <v>53</v>
      </c>
      <c r="AB840" t="s">
        <v>53</v>
      </c>
      <c r="AC840" t="s">
        <v>53</v>
      </c>
      <c r="AD840" t="s">
        <v>53</v>
      </c>
      <c r="AE840" t="s">
        <v>3414</v>
      </c>
      <c r="AF840" t="s">
        <v>53</v>
      </c>
      <c r="AG840" t="s">
        <v>3414</v>
      </c>
      <c r="AH840" t="s">
        <v>485</v>
      </c>
      <c r="AI840" t="s">
        <v>53</v>
      </c>
      <c r="AJ840" t="s">
        <v>63</v>
      </c>
      <c r="AK840" t="s">
        <v>53</v>
      </c>
      <c r="AL840" t="s">
        <v>53</v>
      </c>
      <c r="AM840" t="s">
        <v>3348</v>
      </c>
      <c r="AN840" t="s">
        <v>53</v>
      </c>
      <c r="AO840">
        <v>1702</v>
      </c>
      <c r="AP840" t="s">
        <v>3415</v>
      </c>
      <c r="AQ840" t="s">
        <v>70</v>
      </c>
      <c r="AR840" t="s">
        <v>82</v>
      </c>
      <c r="AS840" t="s">
        <v>72</v>
      </c>
      <c r="AT840" t="s">
        <v>53</v>
      </c>
      <c r="AU840" t="s">
        <v>53</v>
      </c>
      <c r="AV840" t="s">
        <v>53</v>
      </c>
      <c r="AW840" t="s">
        <v>53</v>
      </c>
      <c r="AX840" t="s">
        <v>485</v>
      </c>
      <c r="AY840" t="s">
        <v>53</v>
      </c>
      <c r="AZ840" t="s">
        <v>2452</v>
      </c>
      <c r="BA840" t="s">
        <v>74</v>
      </c>
      <c r="BB840" t="s">
        <v>101</v>
      </c>
      <c r="BC840" t="s">
        <v>53</v>
      </c>
      <c r="BD840" t="s">
        <v>53</v>
      </c>
      <c r="BE840" t="s">
        <v>53</v>
      </c>
      <c r="BF840" t="s">
        <v>53</v>
      </c>
      <c r="BG840" t="s">
        <v>53</v>
      </c>
      <c r="BH840" t="s">
        <v>53</v>
      </c>
      <c r="BI840" t="s">
        <v>53</v>
      </c>
    </row>
    <row r="841" spans="1:61" x14ac:dyDescent="0.25">
      <c r="A841" t="s">
        <v>3416</v>
      </c>
      <c r="B841" t="s">
        <v>54</v>
      </c>
      <c r="C841" t="s">
        <v>55</v>
      </c>
      <c r="D841" t="s">
        <v>54</v>
      </c>
      <c r="E841" t="s">
        <v>56</v>
      </c>
      <c r="F841" t="s">
        <v>54</v>
      </c>
      <c r="G841" t="s">
        <v>54</v>
      </c>
      <c r="H841">
        <v>649</v>
      </c>
      <c r="I841" t="s">
        <v>57</v>
      </c>
      <c r="J841" t="s">
        <v>58</v>
      </c>
      <c r="K841" t="s">
        <v>59</v>
      </c>
      <c r="L841" t="s">
        <v>3417</v>
      </c>
      <c r="M841" t="s">
        <v>485</v>
      </c>
      <c r="N841" t="s">
        <v>2660</v>
      </c>
      <c r="O841" t="s">
        <v>63</v>
      </c>
      <c r="P841" t="s">
        <v>53</v>
      </c>
      <c r="Q841">
        <v>645</v>
      </c>
      <c r="R841" t="s">
        <v>3418</v>
      </c>
      <c r="S841" t="s">
        <v>53</v>
      </c>
      <c r="T841" t="s">
        <v>53</v>
      </c>
      <c r="U841" t="s">
        <v>53</v>
      </c>
      <c r="V841" t="s">
        <v>485</v>
      </c>
      <c r="W841" t="s">
        <v>53</v>
      </c>
      <c r="X841" t="s">
        <v>1810</v>
      </c>
      <c r="Y841" t="s">
        <v>53</v>
      </c>
      <c r="Z841" t="s">
        <v>53</v>
      </c>
      <c r="AA841" t="s">
        <v>53</v>
      </c>
      <c r="AB841" t="s">
        <v>53</v>
      </c>
      <c r="AC841" t="s">
        <v>53</v>
      </c>
      <c r="AD841" t="s">
        <v>53</v>
      </c>
      <c r="AE841" t="s">
        <v>53</v>
      </c>
      <c r="AF841" t="s">
        <v>53</v>
      </c>
      <c r="AG841" t="s">
        <v>53</v>
      </c>
      <c r="AH841" t="s">
        <v>53</v>
      </c>
      <c r="AI841" t="s">
        <v>53</v>
      </c>
      <c r="AJ841" t="s">
        <v>53</v>
      </c>
      <c r="AK841" t="s">
        <v>53</v>
      </c>
      <c r="AL841" t="s">
        <v>53</v>
      </c>
      <c r="AM841" t="s">
        <v>53</v>
      </c>
      <c r="AN841" t="s">
        <v>53</v>
      </c>
      <c r="AO841" t="s">
        <v>53</v>
      </c>
      <c r="AP841" t="s">
        <v>53</v>
      </c>
      <c r="AQ841" t="s">
        <v>53</v>
      </c>
      <c r="AR841" t="s">
        <v>53</v>
      </c>
      <c r="AS841" t="s">
        <v>53</v>
      </c>
      <c r="AT841" t="s">
        <v>53</v>
      </c>
      <c r="AU841" t="s">
        <v>53</v>
      </c>
      <c r="AV841" t="s">
        <v>53</v>
      </c>
      <c r="AW841" t="s">
        <v>53</v>
      </c>
      <c r="AX841" t="s">
        <v>53</v>
      </c>
      <c r="AY841" t="s">
        <v>53</v>
      </c>
      <c r="AZ841" t="s">
        <v>53</v>
      </c>
      <c r="BA841" t="s">
        <v>53</v>
      </c>
      <c r="BB841" t="s">
        <v>53</v>
      </c>
      <c r="BC841" t="s">
        <v>53</v>
      </c>
      <c r="BD841" t="s">
        <v>53</v>
      </c>
      <c r="BE841" t="s">
        <v>53</v>
      </c>
      <c r="BF841" t="s">
        <v>53</v>
      </c>
      <c r="BG841" t="s">
        <v>53</v>
      </c>
      <c r="BH841" t="s">
        <v>53</v>
      </c>
      <c r="BI841" t="s">
        <v>53</v>
      </c>
    </row>
    <row r="842" spans="1:61" x14ac:dyDescent="0.25">
      <c r="A842" t="s">
        <v>53</v>
      </c>
      <c r="B842" t="s">
        <v>54</v>
      </c>
      <c r="C842" t="s">
        <v>55</v>
      </c>
      <c r="D842" t="s">
        <v>54</v>
      </c>
      <c r="E842" t="s">
        <v>110</v>
      </c>
      <c r="F842" t="s">
        <v>54</v>
      </c>
      <c r="G842" t="s">
        <v>54</v>
      </c>
      <c r="H842">
        <v>650</v>
      </c>
      <c r="I842" t="s">
        <v>57</v>
      </c>
      <c r="J842" t="s">
        <v>58</v>
      </c>
      <c r="K842" t="s">
        <v>104</v>
      </c>
      <c r="L842" t="s">
        <v>53</v>
      </c>
      <c r="M842" t="s">
        <v>111</v>
      </c>
      <c r="N842" t="s">
        <v>2808</v>
      </c>
      <c r="O842" t="s">
        <v>63</v>
      </c>
      <c r="P842" t="s">
        <v>64</v>
      </c>
      <c r="Q842">
        <v>649</v>
      </c>
      <c r="R842" t="s">
        <v>3419</v>
      </c>
      <c r="S842" t="s">
        <v>53</v>
      </c>
      <c r="T842" t="s">
        <v>53</v>
      </c>
      <c r="U842" t="s">
        <v>53</v>
      </c>
      <c r="V842" t="s">
        <v>111</v>
      </c>
      <c r="W842" t="s">
        <v>53</v>
      </c>
      <c r="X842" t="s">
        <v>179</v>
      </c>
      <c r="Y842" t="s">
        <v>53</v>
      </c>
      <c r="Z842" t="s">
        <v>53</v>
      </c>
      <c r="AA842" t="s">
        <v>53</v>
      </c>
      <c r="AB842" t="s">
        <v>53</v>
      </c>
      <c r="AC842" t="s">
        <v>3420</v>
      </c>
      <c r="AD842" t="s">
        <v>660</v>
      </c>
      <c r="AE842" t="s">
        <v>2808</v>
      </c>
      <c r="AF842" t="s">
        <v>53</v>
      </c>
      <c r="AG842" t="s">
        <v>3421</v>
      </c>
      <c r="AH842" t="s">
        <v>111</v>
      </c>
      <c r="AI842" t="s">
        <v>2808</v>
      </c>
      <c r="AJ842" t="s">
        <v>63</v>
      </c>
      <c r="AK842" t="s">
        <v>64</v>
      </c>
      <c r="AL842" t="s">
        <v>78</v>
      </c>
      <c r="AM842" t="s">
        <v>3418</v>
      </c>
      <c r="AN842" t="s">
        <v>99</v>
      </c>
      <c r="AO842">
        <v>718</v>
      </c>
      <c r="AP842" t="s">
        <v>3422</v>
      </c>
      <c r="AQ842" t="s">
        <v>182</v>
      </c>
      <c r="AR842" t="s">
        <v>305</v>
      </c>
      <c r="AS842" t="s">
        <v>72</v>
      </c>
      <c r="AT842" t="s">
        <v>53</v>
      </c>
      <c r="AU842" t="s">
        <v>53</v>
      </c>
      <c r="AV842" t="s">
        <v>53</v>
      </c>
      <c r="AW842" t="s">
        <v>53</v>
      </c>
      <c r="AX842" t="s">
        <v>111</v>
      </c>
      <c r="AY842" t="s">
        <v>53</v>
      </c>
      <c r="AZ842" t="s">
        <v>179</v>
      </c>
      <c r="BA842" t="s">
        <v>74</v>
      </c>
      <c r="BB842" t="s">
        <v>225</v>
      </c>
      <c r="BC842" t="s">
        <v>53</v>
      </c>
      <c r="BD842" t="s">
        <v>53</v>
      </c>
      <c r="BE842" t="s">
        <v>53</v>
      </c>
      <c r="BF842" t="s">
        <v>3423</v>
      </c>
      <c r="BG842" t="s">
        <v>53</v>
      </c>
      <c r="BH842" t="s">
        <v>53</v>
      </c>
      <c r="BI842" t="s">
        <v>53</v>
      </c>
    </row>
    <row r="843" spans="1:61" x14ac:dyDescent="0.25">
      <c r="A843" t="s">
        <v>53</v>
      </c>
      <c r="B843" t="s">
        <v>54</v>
      </c>
      <c r="C843" t="s">
        <v>55</v>
      </c>
      <c r="D843" t="s">
        <v>54</v>
      </c>
      <c r="E843" t="s">
        <v>110</v>
      </c>
      <c r="F843" t="s">
        <v>54</v>
      </c>
      <c r="G843" t="s">
        <v>54</v>
      </c>
      <c r="H843">
        <v>651</v>
      </c>
      <c r="I843" t="s">
        <v>57</v>
      </c>
      <c r="J843" t="s">
        <v>58</v>
      </c>
      <c r="K843" t="s">
        <v>104</v>
      </c>
      <c r="L843" t="s">
        <v>53</v>
      </c>
      <c r="M843" t="s">
        <v>485</v>
      </c>
      <c r="N843" t="s">
        <v>2808</v>
      </c>
      <c r="O843" t="s">
        <v>63</v>
      </c>
      <c r="P843" t="s">
        <v>53</v>
      </c>
      <c r="Q843">
        <v>650</v>
      </c>
      <c r="R843" t="s">
        <v>3424</v>
      </c>
      <c r="S843" t="s">
        <v>53</v>
      </c>
      <c r="T843" t="s">
        <v>53</v>
      </c>
      <c r="U843" t="s">
        <v>53</v>
      </c>
      <c r="V843" t="s">
        <v>485</v>
      </c>
      <c r="W843" t="s">
        <v>53</v>
      </c>
      <c r="X843" t="s">
        <v>2890</v>
      </c>
      <c r="Y843" t="s">
        <v>53</v>
      </c>
      <c r="Z843" t="s">
        <v>53</v>
      </c>
      <c r="AA843" t="s">
        <v>53</v>
      </c>
      <c r="AB843" t="s">
        <v>53</v>
      </c>
      <c r="AC843" t="s">
        <v>2023</v>
      </c>
      <c r="AD843" t="s">
        <v>3425</v>
      </c>
      <c r="AE843" t="s">
        <v>2808</v>
      </c>
      <c r="AF843" t="s">
        <v>53</v>
      </c>
      <c r="AG843" t="s">
        <v>3421</v>
      </c>
      <c r="AH843" t="s">
        <v>485</v>
      </c>
      <c r="AI843" t="s">
        <v>2808</v>
      </c>
      <c r="AJ843" t="s">
        <v>63</v>
      </c>
      <c r="AK843" t="s">
        <v>53</v>
      </c>
      <c r="AL843" t="s">
        <v>53</v>
      </c>
      <c r="AM843" t="s">
        <v>3419</v>
      </c>
      <c r="AN843" t="s">
        <v>151</v>
      </c>
      <c r="AO843">
        <v>724</v>
      </c>
      <c r="AP843" t="s">
        <v>3426</v>
      </c>
      <c r="AQ843" t="s">
        <v>70</v>
      </c>
      <c r="AR843" t="s">
        <v>305</v>
      </c>
      <c r="AS843" t="s">
        <v>72</v>
      </c>
      <c r="AT843" t="s">
        <v>53</v>
      </c>
      <c r="AU843" t="s">
        <v>53</v>
      </c>
      <c r="AV843" t="s">
        <v>53</v>
      </c>
      <c r="AW843" t="s">
        <v>53</v>
      </c>
      <c r="AX843" t="s">
        <v>485</v>
      </c>
      <c r="AY843" t="s">
        <v>53</v>
      </c>
      <c r="AZ843" t="s">
        <v>2890</v>
      </c>
      <c r="BA843" t="s">
        <v>74</v>
      </c>
      <c r="BB843" t="s">
        <v>101</v>
      </c>
      <c r="BC843" t="s">
        <v>53</v>
      </c>
      <c r="BD843" t="s">
        <v>53</v>
      </c>
      <c r="BE843" t="s">
        <v>53</v>
      </c>
      <c r="BF843" t="s">
        <v>3427</v>
      </c>
      <c r="BG843" t="s">
        <v>53</v>
      </c>
      <c r="BH843" t="s">
        <v>53</v>
      </c>
      <c r="BI843" t="s">
        <v>53</v>
      </c>
    </row>
    <row r="844" spans="1:61" x14ac:dyDescent="0.25">
      <c r="A844" t="s">
        <v>53</v>
      </c>
      <c r="B844" t="s">
        <v>54</v>
      </c>
      <c r="C844" t="s">
        <v>309</v>
      </c>
      <c r="D844" t="s">
        <v>54</v>
      </c>
      <c r="E844" t="s">
        <v>56</v>
      </c>
      <c r="F844" t="s">
        <v>54</v>
      </c>
      <c r="G844" t="s">
        <v>54</v>
      </c>
      <c r="H844">
        <v>652</v>
      </c>
      <c r="I844" t="s">
        <v>57</v>
      </c>
      <c r="J844" t="s">
        <v>380</v>
      </c>
      <c r="K844" t="s">
        <v>59</v>
      </c>
      <c r="L844" t="s">
        <v>53</v>
      </c>
      <c r="M844" t="s">
        <v>61</v>
      </c>
      <c r="N844" t="s">
        <v>3421</v>
      </c>
      <c r="O844" t="s">
        <v>63</v>
      </c>
      <c r="P844" t="s">
        <v>64</v>
      </c>
      <c r="Q844">
        <v>651</v>
      </c>
      <c r="R844" t="s">
        <v>3428</v>
      </c>
      <c r="S844" t="s">
        <v>53</v>
      </c>
      <c r="T844" t="s">
        <v>53</v>
      </c>
      <c r="U844" t="s">
        <v>53</v>
      </c>
      <c r="V844" t="s">
        <v>61</v>
      </c>
      <c r="W844" t="s">
        <v>53</v>
      </c>
      <c r="X844" t="s">
        <v>333</v>
      </c>
      <c r="Y844" t="s">
        <v>53</v>
      </c>
      <c r="Z844" t="s">
        <v>53</v>
      </c>
      <c r="AA844" t="s">
        <v>53</v>
      </c>
      <c r="AB844" t="s">
        <v>53</v>
      </c>
      <c r="AC844" t="s">
        <v>3429</v>
      </c>
      <c r="AD844" t="s">
        <v>2388</v>
      </c>
      <c r="AE844" t="s">
        <v>2808</v>
      </c>
      <c r="AF844" t="s">
        <v>53</v>
      </c>
      <c r="AG844" t="s">
        <v>3421</v>
      </c>
      <c r="AH844" t="s">
        <v>61</v>
      </c>
      <c r="AI844" t="s">
        <v>3421</v>
      </c>
      <c r="AJ844" t="s">
        <v>63</v>
      </c>
      <c r="AK844" t="s">
        <v>64</v>
      </c>
      <c r="AL844" t="s">
        <v>53</v>
      </c>
      <c r="AM844" t="s">
        <v>3424</v>
      </c>
      <c r="AN844" t="s">
        <v>151</v>
      </c>
      <c r="AO844">
        <v>725</v>
      </c>
      <c r="AP844" t="s">
        <v>3430</v>
      </c>
      <c r="AQ844" t="s">
        <v>70</v>
      </c>
      <c r="AR844" t="s">
        <v>305</v>
      </c>
      <c r="AS844" t="s">
        <v>72</v>
      </c>
      <c r="AT844" t="s">
        <v>53</v>
      </c>
      <c r="AU844" t="s">
        <v>53</v>
      </c>
      <c r="AV844" t="s">
        <v>53</v>
      </c>
      <c r="AW844" t="s">
        <v>53</v>
      </c>
      <c r="AX844" t="s">
        <v>61</v>
      </c>
      <c r="AY844" t="s">
        <v>53</v>
      </c>
      <c r="AZ844" t="s">
        <v>333</v>
      </c>
      <c r="BA844" t="s">
        <v>74</v>
      </c>
      <c r="BB844" t="s">
        <v>101</v>
      </c>
      <c r="BC844" t="s">
        <v>53</v>
      </c>
      <c r="BD844" t="s">
        <v>53</v>
      </c>
      <c r="BE844" t="s">
        <v>53</v>
      </c>
      <c r="BF844" t="s">
        <v>3431</v>
      </c>
      <c r="BG844" t="s">
        <v>53</v>
      </c>
      <c r="BH844" t="s">
        <v>53</v>
      </c>
      <c r="BI844" t="s">
        <v>53</v>
      </c>
    </row>
    <row r="845" spans="1:61" x14ac:dyDescent="0.25">
      <c r="A845" t="s">
        <v>53</v>
      </c>
      <c r="B845" t="s">
        <v>54</v>
      </c>
      <c r="C845" t="s">
        <v>309</v>
      </c>
      <c r="D845" t="s">
        <v>54</v>
      </c>
      <c r="E845" t="s">
        <v>56</v>
      </c>
      <c r="F845" t="s">
        <v>54</v>
      </c>
      <c r="G845" t="s">
        <v>54</v>
      </c>
      <c r="H845">
        <v>652</v>
      </c>
      <c r="I845" t="s">
        <v>57</v>
      </c>
      <c r="J845" t="s">
        <v>380</v>
      </c>
      <c r="K845" t="s">
        <v>59</v>
      </c>
      <c r="L845" t="s">
        <v>53</v>
      </c>
      <c r="M845" t="s">
        <v>61</v>
      </c>
      <c r="N845" t="s">
        <v>3421</v>
      </c>
      <c r="O845" t="s">
        <v>63</v>
      </c>
      <c r="P845" t="s">
        <v>64</v>
      </c>
      <c r="Q845">
        <v>651</v>
      </c>
      <c r="R845" t="s">
        <v>3428</v>
      </c>
      <c r="S845" t="s">
        <v>53</v>
      </c>
      <c r="T845" t="s">
        <v>53</v>
      </c>
      <c r="U845" t="s">
        <v>53</v>
      </c>
      <c r="V845" t="s">
        <v>61</v>
      </c>
      <c r="W845" t="s">
        <v>53</v>
      </c>
      <c r="X845" t="s">
        <v>333</v>
      </c>
      <c r="Y845" t="s">
        <v>53</v>
      </c>
      <c r="Z845" t="s">
        <v>53</v>
      </c>
      <c r="AA845" t="s">
        <v>53</v>
      </c>
      <c r="AB845" t="s">
        <v>53</v>
      </c>
      <c r="AC845" t="s">
        <v>2377</v>
      </c>
      <c r="AD845" t="s">
        <v>3205</v>
      </c>
      <c r="AE845" t="s">
        <v>3432</v>
      </c>
      <c r="AF845" t="s">
        <v>3433</v>
      </c>
      <c r="AG845" t="s">
        <v>3434</v>
      </c>
      <c r="AH845" t="s">
        <v>61</v>
      </c>
      <c r="AI845" t="s">
        <v>3421</v>
      </c>
      <c r="AJ845" t="s">
        <v>63</v>
      </c>
      <c r="AK845" t="s">
        <v>64</v>
      </c>
      <c r="AL845" t="s">
        <v>150</v>
      </c>
      <c r="AM845" t="s">
        <v>3424</v>
      </c>
      <c r="AN845" t="s">
        <v>3435</v>
      </c>
      <c r="AO845">
        <v>995</v>
      </c>
      <c r="AP845" t="s">
        <v>3436</v>
      </c>
      <c r="AQ845" t="s">
        <v>70</v>
      </c>
      <c r="AR845" t="s">
        <v>71</v>
      </c>
      <c r="AS845" t="s">
        <v>72</v>
      </c>
      <c r="AT845" t="s">
        <v>53</v>
      </c>
      <c r="AU845" t="s">
        <v>53</v>
      </c>
      <c r="AV845" t="s">
        <v>53</v>
      </c>
      <c r="AW845" t="s">
        <v>53</v>
      </c>
      <c r="AX845" t="s">
        <v>61</v>
      </c>
      <c r="AY845" t="s">
        <v>53</v>
      </c>
      <c r="AZ845" t="s">
        <v>333</v>
      </c>
      <c r="BA845" t="s">
        <v>93</v>
      </c>
      <c r="BB845" t="s">
        <v>101</v>
      </c>
      <c r="BC845" t="s">
        <v>53</v>
      </c>
      <c r="BD845" t="s">
        <v>53</v>
      </c>
      <c r="BE845" t="s">
        <v>53</v>
      </c>
      <c r="BF845" t="s">
        <v>3201</v>
      </c>
      <c r="BG845" t="s">
        <v>185</v>
      </c>
      <c r="BH845" t="s">
        <v>53</v>
      </c>
      <c r="BI845" t="s">
        <v>53</v>
      </c>
    </row>
    <row r="846" spans="1:61" x14ac:dyDescent="0.25">
      <c r="A846" t="s">
        <v>53</v>
      </c>
      <c r="B846" t="s">
        <v>54</v>
      </c>
      <c r="C846" t="s">
        <v>309</v>
      </c>
      <c r="D846" t="s">
        <v>54</v>
      </c>
      <c r="E846" t="s">
        <v>56</v>
      </c>
      <c r="F846" t="s">
        <v>54</v>
      </c>
      <c r="G846" t="s">
        <v>54</v>
      </c>
      <c r="H846">
        <v>652</v>
      </c>
      <c r="I846" t="s">
        <v>57</v>
      </c>
      <c r="J846" t="s">
        <v>380</v>
      </c>
      <c r="K846" t="s">
        <v>59</v>
      </c>
      <c r="L846" t="s">
        <v>53</v>
      </c>
      <c r="M846" t="s">
        <v>61</v>
      </c>
      <c r="N846" t="s">
        <v>3421</v>
      </c>
      <c r="O846" t="s">
        <v>63</v>
      </c>
      <c r="P846" t="s">
        <v>64</v>
      </c>
      <c r="Q846">
        <v>651</v>
      </c>
      <c r="R846" t="s">
        <v>3428</v>
      </c>
      <c r="S846" t="s">
        <v>53</v>
      </c>
      <c r="T846" t="s">
        <v>53</v>
      </c>
      <c r="U846" t="s">
        <v>53</v>
      </c>
      <c r="V846" t="s">
        <v>61</v>
      </c>
      <c r="W846" t="s">
        <v>53</v>
      </c>
      <c r="X846" t="s">
        <v>333</v>
      </c>
      <c r="Y846" t="s">
        <v>53</v>
      </c>
      <c r="Z846" t="s">
        <v>53</v>
      </c>
      <c r="AA846" t="s">
        <v>53</v>
      </c>
      <c r="AB846" t="s">
        <v>53</v>
      </c>
      <c r="AC846" t="s">
        <v>1265</v>
      </c>
      <c r="AD846" t="s">
        <v>1407</v>
      </c>
      <c r="AE846" t="s">
        <v>3437</v>
      </c>
      <c r="AF846" t="s">
        <v>53</v>
      </c>
      <c r="AG846" t="s">
        <v>3438</v>
      </c>
      <c r="AH846" t="s">
        <v>61</v>
      </c>
      <c r="AI846" t="s">
        <v>3421</v>
      </c>
      <c r="AJ846" t="s">
        <v>63</v>
      </c>
      <c r="AK846" t="s">
        <v>64</v>
      </c>
      <c r="AL846" t="s">
        <v>98</v>
      </c>
      <c r="AM846" t="s">
        <v>3424</v>
      </c>
      <c r="AN846" t="s">
        <v>112</v>
      </c>
      <c r="AO846">
        <v>1028</v>
      </c>
      <c r="AP846" t="s">
        <v>3439</v>
      </c>
      <c r="AQ846" t="s">
        <v>70</v>
      </c>
      <c r="AR846" t="s">
        <v>310</v>
      </c>
      <c r="AS846" t="s">
        <v>72</v>
      </c>
      <c r="AT846" t="s">
        <v>53</v>
      </c>
      <c r="AU846" t="s">
        <v>53</v>
      </c>
      <c r="AV846" t="s">
        <v>53</v>
      </c>
      <c r="AW846" t="s">
        <v>53</v>
      </c>
      <c r="AX846" t="s">
        <v>61</v>
      </c>
      <c r="AY846" t="s">
        <v>53</v>
      </c>
      <c r="AZ846" t="s">
        <v>333</v>
      </c>
      <c r="BA846" t="s">
        <v>93</v>
      </c>
      <c r="BB846" t="s">
        <v>101</v>
      </c>
      <c r="BC846" t="s">
        <v>53</v>
      </c>
      <c r="BD846" t="s">
        <v>53</v>
      </c>
      <c r="BE846" t="s">
        <v>53</v>
      </c>
      <c r="BF846" t="s">
        <v>3440</v>
      </c>
      <c r="BG846" t="s">
        <v>185</v>
      </c>
      <c r="BH846" t="s">
        <v>53</v>
      </c>
      <c r="BI846" t="s">
        <v>53</v>
      </c>
    </row>
    <row r="847" spans="1:61" x14ac:dyDescent="0.25">
      <c r="A847" t="s">
        <v>53</v>
      </c>
      <c r="B847" t="s">
        <v>54</v>
      </c>
      <c r="C847" t="s">
        <v>309</v>
      </c>
      <c r="D847" t="s">
        <v>54</v>
      </c>
      <c r="E847" t="s">
        <v>56</v>
      </c>
      <c r="F847" t="s">
        <v>54</v>
      </c>
      <c r="G847" t="s">
        <v>54</v>
      </c>
      <c r="H847">
        <v>652</v>
      </c>
      <c r="I847" t="s">
        <v>57</v>
      </c>
      <c r="J847" t="s">
        <v>380</v>
      </c>
      <c r="K847" t="s">
        <v>59</v>
      </c>
      <c r="L847" t="s">
        <v>53</v>
      </c>
      <c r="M847" t="s">
        <v>61</v>
      </c>
      <c r="N847" t="s">
        <v>3421</v>
      </c>
      <c r="O847" t="s">
        <v>63</v>
      </c>
      <c r="P847" t="s">
        <v>64</v>
      </c>
      <c r="Q847">
        <v>651</v>
      </c>
      <c r="R847" t="s">
        <v>3428</v>
      </c>
      <c r="S847" t="s">
        <v>53</v>
      </c>
      <c r="T847" t="s">
        <v>53</v>
      </c>
      <c r="U847" t="s">
        <v>53</v>
      </c>
      <c r="V847" t="s">
        <v>61</v>
      </c>
      <c r="W847" t="s">
        <v>53</v>
      </c>
      <c r="X847" t="s">
        <v>333</v>
      </c>
      <c r="Y847" t="s">
        <v>53</v>
      </c>
      <c r="Z847" t="s">
        <v>53</v>
      </c>
      <c r="AA847" t="s">
        <v>53</v>
      </c>
      <c r="AB847" t="s">
        <v>53</v>
      </c>
      <c r="AC847" t="s">
        <v>3441</v>
      </c>
      <c r="AD847" t="s">
        <v>2481</v>
      </c>
      <c r="AE847" t="s">
        <v>3442</v>
      </c>
      <c r="AF847" t="s">
        <v>3443</v>
      </c>
      <c r="AG847" t="s">
        <v>3442</v>
      </c>
      <c r="AH847" t="s">
        <v>61</v>
      </c>
      <c r="AI847" t="s">
        <v>3421</v>
      </c>
      <c r="AJ847" t="s">
        <v>63</v>
      </c>
      <c r="AK847" t="s">
        <v>64</v>
      </c>
      <c r="AL847" t="s">
        <v>293</v>
      </c>
      <c r="AM847" t="s">
        <v>3424</v>
      </c>
      <c r="AN847" t="s">
        <v>112</v>
      </c>
      <c r="AO847">
        <v>1061</v>
      </c>
      <c r="AP847" t="s">
        <v>3444</v>
      </c>
      <c r="AQ847" t="s">
        <v>70</v>
      </c>
      <c r="AR847" t="s">
        <v>394</v>
      </c>
      <c r="AS847" t="s">
        <v>72</v>
      </c>
      <c r="AT847" t="s">
        <v>53</v>
      </c>
      <c r="AU847" t="s">
        <v>53</v>
      </c>
      <c r="AV847" t="s">
        <v>53</v>
      </c>
      <c r="AW847" t="s">
        <v>53</v>
      </c>
      <c r="AX847" t="s">
        <v>61</v>
      </c>
      <c r="AY847" t="s">
        <v>53</v>
      </c>
      <c r="AZ847" t="s">
        <v>333</v>
      </c>
      <c r="BA847" t="s">
        <v>74</v>
      </c>
      <c r="BB847" t="s">
        <v>225</v>
      </c>
      <c r="BC847" t="s">
        <v>53</v>
      </c>
      <c r="BD847" t="s">
        <v>53</v>
      </c>
      <c r="BE847" t="s">
        <v>53</v>
      </c>
      <c r="BF847" t="s">
        <v>3445</v>
      </c>
      <c r="BG847" t="s">
        <v>65</v>
      </c>
      <c r="BH847" t="s">
        <v>53</v>
      </c>
      <c r="BI847" t="s">
        <v>53</v>
      </c>
    </row>
    <row r="848" spans="1:61" x14ac:dyDescent="0.25">
      <c r="A848" t="s">
        <v>53</v>
      </c>
      <c r="B848" t="s">
        <v>54</v>
      </c>
      <c r="C848" t="s">
        <v>309</v>
      </c>
      <c r="D848" t="s">
        <v>54</v>
      </c>
      <c r="E848" t="s">
        <v>56</v>
      </c>
      <c r="F848" t="s">
        <v>54</v>
      </c>
      <c r="G848" t="s">
        <v>54</v>
      </c>
      <c r="H848">
        <v>652</v>
      </c>
      <c r="I848" t="s">
        <v>57</v>
      </c>
      <c r="J848" t="s">
        <v>380</v>
      </c>
      <c r="K848" t="s">
        <v>59</v>
      </c>
      <c r="L848" t="s">
        <v>53</v>
      </c>
      <c r="M848" t="s">
        <v>61</v>
      </c>
      <c r="N848" t="s">
        <v>3421</v>
      </c>
      <c r="O848" t="s">
        <v>63</v>
      </c>
      <c r="P848" t="s">
        <v>64</v>
      </c>
      <c r="Q848">
        <v>651</v>
      </c>
      <c r="R848" t="s">
        <v>3428</v>
      </c>
      <c r="S848" t="s">
        <v>53</v>
      </c>
      <c r="T848" t="s">
        <v>53</v>
      </c>
      <c r="U848" t="s">
        <v>53</v>
      </c>
      <c r="V848" t="s">
        <v>61</v>
      </c>
      <c r="W848" t="s">
        <v>53</v>
      </c>
      <c r="X848" t="s">
        <v>333</v>
      </c>
      <c r="Y848" t="s">
        <v>53</v>
      </c>
      <c r="Z848" t="s">
        <v>53</v>
      </c>
      <c r="AA848" t="s">
        <v>53</v>
      </c>
      <c r="AB848" t="s">
        <v>53</v>
      </c>
      <c r="AC848" t="s">
        <v>1357</v>
      </c>
      <c r="AD848" t="s">
        <v>2096</v>
      </c>
      <c r="AE848" t="s">
        <v>3442</v>
      </c>
      <c r="AF848" t="s">
        <v>3446</v>
      </c>
      <c r="AG848" t="s">
        <v>3447</v>
      </c>
      <c r="AH848" t="s">
        <v>61</v>
      </c>
      <c r="AI848" t="s">
        <v>3421</v>
      </c>
      <c r="AJ848" t="s">
        <v>63</v>
      </c>
      <c r="AK848" t="s">
        <v>64</v>
      </c>
      <c r="AL848" t="s">
        <v>470</v>
      </c>
      <c r="AM848" t="s">
        <v>3424</v>
      </c>
      <c r="AN848" t="s">
        <v>117</v>
      </c>
      <c r="AO848">
        <v>1064</v>
      </c>
      <c r="AP848" t="s">
        <v>3448</v>
      </c>
      <c r="AQ848" t="s">
        <v>70</v>
      </c>
      <c r="AR848" t="s">
        <v>394</v>
      </c>
      <c r="AS848" t="s">
        <v>72</v>
      </c>
      <c r="AT848" t="s">
        <v>53</v>
      </c>
      <c r="AU848" t="s">
        <v>53</v>
      </c>
      <c r="AV848" t="s">
        <v>53</v>
      </c>
      <c r="AW848" t="s">
        <v>53</v>
      </c>
      <c r="AX848" t="s">
        <v>61</v>
      </c>
      <c r="AY848" t="s">
        <v>53</v>
      </c>
      <c r="AZ848" t="s">
        <v>333</v>
      </c>
      <c r="BA848" t="s">
        <v>74</v>
      </c>
      <c r="BB848" t="s">
        <v>101</v>
      </c>
      <c r="BC848" t="s">
        <v>53</v>
      </c>
      <c r="BD848" t="s">
        <v>53</v>
      </c>
      <c r="BE848" t="s">
        <v>53</v>
      </c>
      <c r="BF848" t="s">
        <v>3449</v>
      </c>
      <c r="BG848" t="s">
        <v>112</v>
      </c>
      <c r="BH848" t="s">
        <v>53</v>
      </c>
      <c r="BI848" t="s">
        <v>53</v>
      </c>
    </row>
    <row r="849" spans="1:61" x14ac:dyDescent="0.25">
      <c r="A849" t="s">
        <v>53</v>
      </c>
      <c r="B849" t="s">
        <v>54</v>
      </c>
      <c r="C849" t="s">
        <v>309</v>
      </c>
      <c r="D849" t="s">
        <v>54</v>
      </c>
      <c r="E849" t="s">
        <v>56</v>
      </c>
      <c r="F849" t="s">
        <v>54</v>
      </c>
      <c r="G849" t="s">
        <v>54</v>
      </c>
      <c r="H849">
        <v>652</v>
      </c>
      <c r="I849" t="s">
        <v>57</v>
      </c>
      <c r="J849" t="s">
        <v>380</v>
      </c>
      <c r="K849" t="s">
        <v>59</v>
      </c>
      <c r="L849" t="s">
        <v>53</v>
      </c>
      <c r="M849" t="s">
        <v>61</v>
      </c>
      <c r="N849" t="s">
        <v>3421</v>
      </c>
      <c r="O849" t="s">
        <v>63</v>
      </c>
      <c r="P849" t="s">
        <v>64</v>
      </c>
      <c r="Q849">
        <v>651</v>
      </c>
      <c r="R849" t="s">
        <v>3428</v>
      </c>
      <c r="S849" t="s">
        <v>53</v>
      </c>
      <c r="T849" t="s">
        <v>53</v>
      </c>
      <c r="U849" t="s">
        <v>53</v>
      </c>
      <c r="V849" t="s">
        <v>61</v>
      </c>
      <c r="W849" t="s">
        <v>53</v>
      </c>
      <c r="X849" t="s">
        <v>333</v>
      </c>
      <c r="Y849" t="s">
        <v>53</v>
      </c>
      <c r="Z849" t="s">
        <v>53</v>
      </c>
      <c r="AA849" t="s">
        <v>53</v>
      </c>
      <c r="AB849" t="s">
        <v>53</v>
      </c>
      <c r="AC849" t="s">
        <v>3201</v>
      </c>
      <c r="AD849" t="s">
        <v>1219</v>
      </c>
      <c r="AE849" t="s">
        <v>3450</v>
      </c>
      <c r="AF849" t="s">
        <v>3451</v>
      </c>
      <c r="AG849" t="s">
        <v>3450</v>
      </c>
      <c r="AH849" t="s">
        <v>61</v>
      </c>
      <c r="AI849" t="s">
        <v>3421</v>
      </c>
      <c r="AJ849" t="s">
        <v>63</v>
      </c>
      <c r="AK849" t="s">
        <v>64</v>
      </c>
      <c r="AL849" t="s">
        <v>150</v>
      </c>
      <c r="AM849" t="s">
        <v>3424</v>
      </c>
      <c r="AN849" t="s">
        <v>112</v>
      </c>
      <c r="AO849">
        <v>1070</v>
      </c>
      <c r="AP849" t="s">
        <v>3452</v>
      </c>
      <c r="AQ849" t="s">
        <v>70</v>
      </c>
      <c r="AR849" t="s">
        <v>203</v>
      </c>
      <c r="AS849" t="s">
        <v>72</v>
      </c>
      <c r="AT849" t="s">
        <v>53</v>
      </c>
      <c r="AU849" t="s">
        <v>53</v>
      </c>
      <c r="AV849" t="s">
        <v>53</v>
      </c>
      <c r="AW849" t="s">
        <v>53</v>
      </c>
      <c r="AX849" t="s">
        <v>61</v>
      </c>
      <c r="AY849" t="s">
        <v>53</v>
      </c>
      <c r="AZ849" t="s">
        <v>333</v>
      </c>
      <c r="BA849" t="s">
        <v>74</v>
      </c>
      <c r="BB849" t="s">
        <v>53</v>
      </c>
      <c r="BC849" t="s">
        <v>53</v>
      </c>
      <c r="BD849" t="s">
        <v>53</v>
      </c>
      <c r="BE849" t="s">
        <v>53</v>
      </c>
      <c r="BF849" t="s">
        <v>1410</v>
      </c>
      <c r="BG849" t="s">
        <v>85</v>
      </c>
      <c r="BH849" t="s">
        <v>53</v>
      </c>
      <c r="BI849" t="s">
        <v>53</v>
      </c>
    </row>
    <row r="850" spans="1:61" x14ac:dyDescent="0.25">
      <c r="A850" t="s">
        <v>53</v>
      </c>
      <c r="B850" t="s">
        <v>54</v>
      </c>
      <c r="C850" t="s">
        <v>309</v>
      </c>
      <c r="D850" t="s">
        <v>54</v>
      </c>
      <c r="E850" t="s">
        <v>56</v>
      </c>
      <c r="F850" t="s">
        <v>54</v>
      </c>
      <c r="G850" t="s">
        <v>54</v>
      </c>
      <c r="H850">
        <v>652</v>
      </c>
      <c r="I850" t="s">
        <v>57</v>
      </c>
      <c r="J850" t="s">
        <v>380</v>
      </c>
      <c r="K850" t="s">
        <v>59</v>
      </c>
      <c r="L850" t="s">
        <v>53</v>
      </c>
      <c r="M850" t="s">
        <v>61</v>
      </c>
      <c r="N850" t="s">
        <v>3421</v>
      </c>
      <c r="O850" t="s">
        <v>63</v>
      </c>
      <c r="P850" t="s">
        <v>64</v>
      </c>
      <c r="Q850">
        <v>651</v>
      </c>
      <c r="R850" t="s">
        <v>3428</v>
      </c>
      <c r="S850" t="s">
        <v>53</v>
      </c>
      <c r="T850" t="s">
        <v>53</v>
      </c>
      <c r="U850" t="s">
        <v>53</v>
      </c>
      <c r="V850" t="s">
        <v>61</v>
      </c>
      <c r="W850" t="s">
        <v>53</v>
      </c>
      <c r="X850" t="s">
        <v>333</v>
      </c>
      <c r="Y850" t="s">
        <v>53</v>
      </c>
      <c r="Z850" t="s">
        <v>53</v>
      </c>
      <c r="AA850" t="s">
        <v>53</v>
      </c>
      <c r="AB850" t="s">
        <v>53</v>
      </c>
      <c r="AC850" t="s">
        <v>3453</v>
      </c>
      <c r="AD850" t="s">
        <v>1316</v>
      </c>
      <c r="AE850" t="s">
        <v>3454</v>
      </c>
      <c r="AF850" t="s">
        <v>53</v>
      </c>
      <c r="AG850" t="s">
        <v>3455</v>
      </c>
      <c r="AH850" t="s">
        <v>61</v>
      </c>
      <c r="AI850" t="s">
        <v>3421</v>
      </c>
      <c r="AJ850" t="s">
        <v>63</v>
      </c>
      <c r="AK850" t="s">
        <v>64</v>
      </c>
      <c r="AL850" t="s">
        <v>150</v>
      </c>
      <c r="AM850" t="s">
        <v>3424</v>
      </c>
      <c r="AN850" t="s">
        <v>112</v>
      </c>
      <c r="AO850">
        <v>1108</v>
      </c>
      <c r="AP850" t="s">
        <v>3456</v>
      </c>
      <c r="AQ850" t="s">
        <v>70</v>
      </c>
      <c r="AR850" t="s">
        <v>405</v>
      </c>
      <c r="AS850" t="s">
        <v>72</v>
      </c>
      <c r="AT850" t="s">
        <v>53</v>
      </c>
      <c r="AU850" t="s">
        <v>53</v>
      </c>
      <c r="AV850" t="s">
        <v>53</v>
      </c>
      <c r="AW850" t="s">
        <v>53</v>
      </c>
      <c r="AX850" t="s">
        <v>61</v>
      </c>
      <c r="AY850" t="s">
        <v>53</v>
      </c>
      <c r="AZ850" t="s">
        <v>333</v>
      </c>
      <c r="BA850" t="s">
        <v>74</v>
      </c>
      <c r="BB850" t="s">
        <v>225</v>
      </c>
      <c r="BC850" t="s">
        <v>53</v>
      </c>
      <c r="BD850" t="s">
        <v>53</v>
      </c>
      <c r="BE850" t="s">
        <v>53</v>
      </c>
      <c r="BF850" t="s">
        <v>3457</v>
      </c>
      <c r="BG850" t="s">
        <v>892</v>
      </c>
      <c r="BH850" t="s">
        <v>53</v>
      </c>
      <c r="BI850" t="s">
        <v>53</v>
      </c>
    </row>
    <row r="851" spans="1:61" x14ac:dyDescent="0.25">
      <c r="A851" t="s">
        <v>53</v>
      </c>
      <c r="B851" t="s">
        <v>54</v>
      </c>
      <c r="C851" t="s">
        <v>309</v>
      </c>
      <c r="D851" t="s">
        <v>54</v>
      </c>
      <c r="E851" t="s">
        <v>56</v>
      </c>
      <c r="F851" t="s">
        <v>54</v>
      </c>
      <c r="G851" t="s">
        <v>54</v>
      </c>
      <c r="H851">
        <v>652</v>
      </c>
      <c r="I851" t="s">
        <v>57</v>
      </c>
      <c r="J851" t="s">
        <v>380</v>
      </c>
      <c r="K851" t="s">
        <v>59</v>
      </c>
      <c r="L851" t="s">
        <v>53</v>
      </c>
      <c r="M851" t="s">
        <v>61</v>
      </c>
      <c r="N851" t="s">
        <v>3421</v>
      </c>
      <c r="O851" t="s">
        <v>63</v>
      </c>
      <c r="P851" t="s">
        <v>64</v>
      </c>
      <c r="Q851">
        <v>651</v>
      </c>
      <c r="R851" t="s">
        <v>3428</v>
      </c>
      <c r="S851" t="s">
        <v>53</v>
      </c>
      <c r="T851" t="s">
        <v>53</v>
      </c>
      <c r="U851" t="s">
        <v>53</v>
      </c>
      <c r="V851" t="s">
        <v>61</v>
      </c>
      <c r="W851" t="s">
        <v>53</v>
      </c>
      <c r="X851" t="s">
        <v>333</v>
      </c>
      <c r="Y851" t="s">
        <v>53</v>
      </c>
      <c r="Z851" t="s">
        <v>53</v>
      </c>
      <c r="AA851" t="s">
        <v>53</v>
      </c>
      <c r="AB851" t="s">
        <v>53</v>
      </c>
      <c r="AC851" t="s">
        <v>3458</v>
      </c>
      <c r="AD851" t="s">
        <v>3459</v>
      </c>
      <c r="AE851" t="s">
        <v>3454</v>
      </c>
      <c r="AF851" t="s">
        <v>3460</v>
      </c>
      <c r="AG851" t="s">
        <v>3454</v>
      </c>
      <c r="AH851" t="s">
        <v>61</v>
      </c>
      <c r="AI851" t="s">
        <v>3421</v>
      </c>
      <c r="AJ851" t="s">
        <v>63</v>
      </c>
      <c r="AK851" t="s">
        <v>64</v>
      </c>
      <c r="AL851" t="s">
        <v>206</v>
      </c>
      <c r="AM851" t="s">
        <v>3424</v>
      </c>
      <c r="AN851" t="s">
        <v>2797</v>
      </c>
      <c r="AO851">
        <v>1109</v>
      </c>
      <c r="AP851" t="s">
        <v>3461</v>
      </c>
      <c r="AQ851" t="s">
        <v>70</v>
      </c>
      <c r="AR851" t="s">
        <v>405</v>
      </c>
      <c r="AS851" t="s">
        <v>72</v>
      </c>
      <c r="AT851" t="s">
        <v>53</v>
      </c>
      <c r="AU851" t="s">
        <v>53</v>
      </c>
      <c r="AV851" t="s">
        <v>53</v>
      </c>
      <c r="AW851" t="s">
        <v>53</v>
      </c>
      <c r="AX851" t="s">
        <v>61</v>
      </c>
      <c r="AY851" t="s">
        <v>53</v>
      </c>
      <c r="AZ851" t="s">
        <v>333</v>
      </c>
      <c r="BA851" t="s">
        <v>74</v>
      </c>
      <c r="BB851" t="s">
        <v>225</v>
      </c>
      <c r="BC851" t="s">
        <v>53</v>
      </c>
      <c r="BD851" t="s">
        <v>53</v>
      </c>
      <c r="BE851" t="s">
        <v>53</v>
      </c>
      <c r="BF851" t="s">
        <v>3462</v>
      </c>
      <c r="BG851" t="s">
        <v>82</v>
      </c>
      <c r="BH851" t="s">
        <v>53</v>
      </c>
      <c r="BI851" t="s">
        <v>53</v>
      </c>
    </row>
    <row r="852" spans="1:61" x14ac:dyDescent="0.25">
      <c r="A852" t="s">
        <v>53</v>
      </c>
      <c r="B852" t="s">
        <v>54</v>
      </c>
      <c r="C852" t="s">
        <v>309</v>
      </c>
      <c r="D852" t="s">
        <v>54</v>
      </c>
      <c r="E852" t="s">
        <v>56</v>
      </c>
      <c r="F852" t="s">
        <v>54</v>
      </c>
      <c r="G852" t="s">
        <v>54</v>
      </c>
      <c r="H852">
        <v>652</v>
      </c>
      <c r="I852" t="s">
        <v>57</v>
      </c>
      <c r="J852" t="s">
        <v>380</v>
      </c>
      <c r="K852" t="s">
        <v>59</v>
      </c>
      <c r="L852" t="s">
        <v>53</v>
      </c>
      <c r="M852" t="s">
        <v>61</v>
      </c>
      <c r="N852" t="s">
        <v>3421</v>
      </c>
      <c r="O852" t="s">
        <v>63</v>
      </c>
      <c r="P852" t="s">
        <v>64</v>
      </c>
      <c r="Q852">
        <v>651</v>
      </c>
      <c r="R852" t="s">
        <v>3428</v>
      </c>
      <c r="S852" t="s">
        <v>53</v>
      </c>
      <c r="T852" t="s">
        <v>53</v>
      </c>
      <c r="U852" t="s">
        <v>53</v>
      </c>
      <c r="V852" t="s">
        <v>61</v>
      </c>
      <c r="W852" t="s">
        <v>53</v>
      </c>
      <c r="X852" t="s">
        <v>333</v>
      </c>
      <c r="Y852" t="s">
        <v>53</v>
      </c>
      <c r="Z852" t="s">
        <v>53</v>
      </c>
      <c r="AA852" t="s">
        <v>53</v>
      </c>
      <c r="AB852" t="s">
        <v>53</v>
      </c>
      <c r="AC852" t="s">
        <v>3463</v>
      </c>
      <c r="AD852" t="s">
        <v>248</v>
      </c>
      <c r="AE852" t="s">
        <v>3455</v>
      </c>
      <c r="AF852" t="s">
        <v>3464</v>
      </c>
      <c r="AG852" t="s">
        <v>3455</v>
      </c>
      <c r="AH852" t="s">
        <v>61</v>
      </c>
      <c r="AI852" t="s">
        <v>3421</v>
      </c>
      <c r="AJ852" t="s">
        <v>63</v>
      </c>
      <c r="AK852" t="s">
        <v>64</v>
      </c>
      <c r="AL852" t="s">
        <v>206</v>
      </c>
      <c r="AM852" t="s">
        <v>3424</v>
      </c>
      <c r="AN852" t="s">
        <v>112</v>
      </c>
      <c r="AO852">
        <v>1111</v>
      </c>
      <c r="AP852" t="s">
        <v>3465</v>
      </c>
      <c r="AQ852" t="s">
        <v>70</v>
      </c>
      <c r="AR852" t="s">
        <v>405</v>
      </c>
      <c r="AS852" t="s">
        <v>72</v>
      </c>
      <c r="AT852" t="s">
        <v>53</v>
      </c>
      <c r="AU852" t="s">
        <v>53</v>
      </c>
      <c r="AV852" t="s">
        <v>53</v>
      </c>
      <c r="AW852" t="s">
        <v>53</v>
      </c>
      <c r="AX852" t="s">
        <v>61</v>
      </c>
      <c r="AY852" t="s">
        <v>53</v>
      </c>
      <c r="AZ852" t="s">
        <v>333</v>
      </c>
      <c r="BA852" t="s">
        <v>93</v>
      </c>
      <c r="BB852" t="s">
        <v>225</v>
      </c>
      <c r="BC852" t="s">
        <v>53</v>
      </c>
      <c r="BD852" t="s">
        <v>53</v>
      </c>
      <c r="BE852" t="s">
        <v>53</v>
      </c>
      <c r="BF852" t="s">
        <v>3466</v>
      </c>
      <c r="BG852" t="s">
        <v>99</v>
      </c>
      <c r="BH852" t="s">
        <v>53</v>
      </c>
      <c r="BI852" t="s">
        <v>53</v>
      </c>
    </row>
    <row r="853" spans="1:61" x14ac:dyDescent="0.25">
      <c r="A853" t="s">
        <v>53</v>
      </c>
      <c r="B853" t="s">
        <v>54</v>
      </c>
      <c r="C853" t="s">
        <v>55</v>
      </c>
      <c r="D853" t="s">
        <v>54</v>
      </c>
      <c r="E853" t="s">
        <v>110</v>
      </c>
      <c r="F853" t="s">
        <v>54</v>
      </c>
      <c r="G853" t="s">
        <v>54</v>
      </c>
      <c r="H853">
        <v>653</v>
      </c>
      <c r="I853" t="s">
        <v>57</v>
      </c>
      <c r="J853" t="s">
        <v>58</v>
      </c>
      <c r="K853" t="s">
        <v>104</v>
      </c>
      <c r="L853" t="s">
        <v>3467</v>
      </c>
      <c r="M853" t="s">
        <v>485</v>
      </c>
      <c r="N853" t="s">
        <v>3468</v>
      </c>
      <c r="O853" t="s">
        <v>63</v>
      </c>
      <c r="P853" t="s">
        <v>53</v>
      </c>
      <c r="Q853">
        <v>646</v>
      </c>
      <c r="R853" t="s">
        <v>3469</v>
      </c>
      <c r="S853" t="s">
        <v>53</v>
      </c>
      <c r="T853" t="s">
        <v>53</v>
      </c>
      <c r="U853" t="s">
        <v>53</v>
      </c>
      <c r="V853" t="s">
        <v>485</v>
      </c>
      <c r="W853" t="s">
        <v>53</v>
      </c>
      <c r="X853" t="s">
        <v>2452</v>
      </c>
      <c r="Y853" t="s">
        <v>53</v>
      </c>
      <c r="Z853" t="s">
        <v>53</v>
      </c>
      <c r="AA853" t="s">
        <v>53</v>
      </c>
      <c r="AB853" t="s">
        <v>53</v>
      </c>
      <c r="AC853" t="s">
        <v>3470</v>
      </c>
      <c r="AD853" t="s">
        <v>3471</v>
      </c>
      <c r="AE853" t="s">
        <v>3472</v>
      </c>
      <c r="AF853" t="s">
        <v>53</v>
      </c>
      <c r="AG853" t="s">
        <v>3473</v>
      </c>
      <c r="AH853" t="s">
        <v>485</v>
      </c>
      <c r="AI853" t="s">
        <v>3468</v>
      </c>
      <c r="AJ853" t="s">
        <v>63</v>
      </c>
      <c r="AK853" t="s">
        <v>53</v>
      </c>
      <c r="AL853" t="s">
        <v>98</v>
      </c>
      <c r="AM853" t="s">
        <v>3394</v>
      </c>
      <c r="AN853" t="s">
        <v>151</v>
      </c>
      <c r="AO853">
        <v>721</v>
      </c>
      <c r="AP853" t="s">
        <v>3474</v>
      </c>
      <c r="AQ853" t="s">
        <v>70</v>
      </c>
      <c r="AR853" t="s">
        <v>310</v>
      </c>
      <c r="AS853" t="s">
        <v>72</v>
      </c>
      <c r="AT853" t="s">
        <v>53</v>
      </c>
      <c r="AU853" t="s">
        <v>53</v>
      </c>
      <c r="AV853" t="s">
        <v>53</v>
      </c>
      <c r="AW853" t="s">
        <v>53</v>
      </c>
      <c r="AX853" t="s">
        <v>485</v>
      </c>
      <c r="AY853" t="s">
        <v>53</v>
      </c>
      <c r="AZ853" t="s">
        <v>2452</v>
      </c>
      <c r="BA853" t="s">
        <v>74</v>
      </c>
      <c r="BB853" t="s">
        <v>101</v>
      </c>
      <c r="BC853" t="s">
        <v>53</v>
      </c>
      <c r="BD853" t="s">
        <v>53</v>
      </c>
      <c r="BE853" t="s">
        <v>53</v>
      </c>
      <c r="BF853" t="s">
        <v>3475</v>
      </c>
      <c r="BG853" t="s">
        <v>151</v>
      </c>
      <c r="BH853" t="s">
        <v>53</v>
      </c>
      <c r="BI853" t="s">
        <v>53</v>
      </c>
    </row>
    <row r="854" spans="1:61" x14ac:dyDescent="0.25">
      <c r="A854" t="s">
        <v>53</v>
      </c>
      <c r="B854" t="s">
        <v>54</v>
      </c>
      <c r="C854" t="s">
        <v>55</v>
      </c>
      <c r="D854" t="s">
        <v>54</v>
      </c>
      <c r="E854" t="s">
        <v>56</v>
      </c>
      <c r="F854" t="s">
        <v>54</v>
      </c>
      <c r="G854" t="s">
        <v>54</v>
      </c>
      <c r="H854">
        <v>654</v>
      </c>
      <c r="I854" t="s">
        <v>1464</v>
      </c>
      <c r="J854" t="s">
        <v>58</v>
      </c>
      <c r="K854" t="s">
        <v>53</v>
      </c>
      <c r="L854" t="s">
        <v>3476</v>
      </c>
      <c r="M854" t="s">
        <v>61</v>
      </c>
      <c r="N854" t="s">
        <v>2661</v>
      </c>
      <c r="O854" t="s">
        <v>63</v>
      </c>
      <c r="P854" t="s">
        <v>53</v>
      </c>
      <c r="Q854">
        <v>647</v>
      </c>
      <c r="R854" t="s">
        <v>3477</v>
      </c>
      <c r="S854" t="s">
        <v>53</v>
      </c>
      <c r="T854" t="s">
        <v>53</v>
      </c>
      <c r="U854" t="s">
        <v>53</v>
      </c>
      <c r="V854" t="s">
        <v>61</v>
      </c>
      <c r="W854" t="s">
        <v>53</v>
      </c>
      <c r="X854" t="s">
        <v>66</v>
      </c>
      <c r="Y854" t="s">
        <v>53</v>
      </c>
      <c r="Z854" t="s">
        <v>53</v>
      </c>
      <c r="AA854" t="s">
        <v>53</v>
      </c>
      <c r="AB854" t="s">
        <v>53</v>
      </c>
      <c r="AC854" t="s">
        <v>53</v>
      </c>
      <c r="AD854" t="s">
        <v>53</v>
      </c>
      <c r="AE854" t="s">
        <v>53</v>
      </c>
      <c r="AF854" t="s">
        <v>53</v>
      </c>
      <c r="AG854" t="s">
        <v>53</v>
      </c>
      <c r="AH854" t="s">
        <v>53</v>
      </c>
      <c r="AI854" t="s">
        <v>53</v>
      </c>
      <c r="AJ854" t="s">
        <v>53</v>
      </c>
      <c r="AK854" t="s">
        <v>53</v>
      </c>
      <c r="AL854" t="s">
        <v>53</v>
      </c>
      <c r="AM854" t="s">
        <v>53</v>
      </c>
      <c r="AN854" t="s">
        <v>53</v>
      </c>
      <c r="AO854" t="s">
        <v>53</v>
      </c>
      <c r="AP854" t="s">
        <v>53</v>
      </c>
      <c r="AQ854" t="s">
        <v>53</v>
      </c>
      <c r="AR854" t="s">
        <v>53</v>
      </c>
      <c r="AS854" t="s">
        <v>53</v>
      </c>
      <c r="AT854" t="s">
        <v>53</v>
      </c>
      <c r="AU854" t="s">
        <v>53</v>
      </c>
      <c r="AV854" t="s">
        <v>53</v>
      </c>
      <c r="AW854" t="s">
        <v>53</v>
      </c>
      <c r="AX854" t="s">
        <v>53</v>
      </c>
      <c r="AY854" t="s">
        <v>53</v>
      </c>
      <c r="AZ854" t="s">
        <v>53</v>
      </c>
      <c r="BA854" t="s">
        <v>53</v>
      </c>
      <c r="BB854" t="s">
        <v>53</v>
      </c>
      <c r="BC854" t="s">
        <v>53</v>
      </c>
      <c r="BD854" t="s">
        <v>53</v>
      </c>
      <c r="BE854" t="s">
        <v>53</v>
      </c>
      <c r="BF854" t="s">
        <v>53</v>
      </c>
      <c r="BG854" t="s">
        <v>53</v>
      </c>
      <c r="BH854" t="s">
        <v>53</v>
      </c>
      <c r="BI854" t="s">
        <v>53</v>
      </c>
    </row>
    <row r="855" spans="1:61" x14ac:dyDescent="0.25">
      <c r="A855" t="s">
        <v>53</v>
      </c>
      <c r="B855" t="s">
        <v>54</v>
      </c>
      <c r="C855" t="s">
        <v>55</v>
      </c>
      <c r="D855" t="s">
        <v>54</v>
      </c>
      <c r="E855" t="s">
        <v>56</v>
      </c>
      <c r="F855" t="s">
        <v>54</v>
      </c>
      <c r="G855" t="s">
        <v>54</v>
      </c>
      <c r="H855">
        <v>655</v>
      </c>
      <c r="I855" t="s">
        <v>1464</v>
      </c>
      <c r="J855" t="s">
        <v>58</v>
      </c>
      <c r="K855" t="s">
        <v>53</v>
      </c>
      <c r="L855" t="s">
        <v>3478</v>
      </c>
      <c r="M855" t="s">
        <v>61</v>
      </c>
      <c r="N855" t="s">
        <v>2661</v>
      </c>
      <c r="O855" t="s">
        <v>63</v>
      </c>
      <c r="P855" t="s">
        <v>53</v>
      </c>
      <c r="Q855">
        <v>648</v>
      </c>
      <c r="R855" t="s">
        <v>3479</v>
      </c>
      <c r="S855" t="s">
        <v>53</v>
      </c>
      <c r="T855" t="s">
        <v>53</v>
      </c>
      <c r="U855" t="s">
        <v>53</v>
      </c>
      <c r="V855" t="s">
        <v>61</v>
      </c>
      <c r="W855" t="s">
        <v>53</v>
      </c>
      <c r="X855" t="s">
        <v>66</v>
      </c>
      <c r="Y855" t="s">
        <v>53</v>
      </c>
      <c r="Z855" t="s">
        <v>53</v>
      </c>
      <c r="AA855" t="s">
        <v>53</v>
      </c>
      <c r="AB855" t="s">
        <v>53</v>
      </c>
      <c r="AC855" t="s">
        <v>53</v>
      </c>
      <c r="AD855" t="s">
        <v>53</v>
      </c>
      <c r="AE855" t="s">
        <v>53</v>
      </c>
      <c r="AF855" t="s">
        <v>53</v>
      </c>
      <c r="AG855" t="s">
        <v>53</v>
      </c>
      <c r="AH855" t="s">
        <v>53</v>
      </c>
      <c r="AI855" t="s">
        <v>53</v>
      </c>
      <c r="AJ855" t="s">
        <v>53</v>
      </c>
      <c r="AK855" t="s">
        <v>53</v>
      </c>
      <c r="AL855" t="s">
        <v>53</v>
      </c>
      <c r="AM855" t="s">
        <v>53</v>
      </c>
      <c r="AN855" t="s">
        <v>53</v>
      </c>
      <c r="AO855" t="s">
        <v>53</v>
      </c>
      <c r="AP855" t="s">
        <v>53</v>
      </c>
      <c r="AQ855" t="s">
        <v>53</v>
      </c>
      <c r="AR855" t="s">
        <v>53</v>
      </c>
      <c r="AS855" t="s">
        <v>53</v>
      </c>
      <c r="AT855" t="s">
        <v>53</v>
      </c>
      <c r="AU855" t="s">
        <v>53</v>
      </c>
      <c r="AV855" t="s">
        <v>53</v>
      </c>
      <c r="AW855" t="s">
        <v>53</v>
      </c>
      <c r="AX855" t="s">
        <v>53</v>
      </c>
      <c r="AY855" t="s">
        <v>53</v>
      </c>
      <c r="AZ855" t="s">
        <v>53</v>
      </c>
      <c r="BA855" t="s">
        <v>53</v>
      </c>
      <c r="BB855" t="s">
        <v>53</v>
      </c>
      <c r="BC855" t="s">
        <v>53</v>
      </c>
      <c r="BD855" t="s">
        <v>53</v>
      </c>
      <c r="BE855" t="s">
        <v>53</v>
      </c>
      <c r="BF855" t="s">
        <v>53</v>
      </c>
      <c r="BG855" t="s">
        <v>53</v>
      </c>
      <c r="BH855" t="s">
        <v>53</v>
      </c>
      <c r="BI855" t="s">
        <v>53</v>
      </c>
    </row>
    <row r="856" spans="1:61" x14ac:dyDescent="0.25">
      <c r="A856" t="s">
        <v>53</v>
      </c>
      <c r="B856" t="s">
        <v>54</v>
      </c>
      <c r="C856" t="s">
        <v>55</v>
      </c>
      <c r="D856" t="s">
        <v>54</v>
      </c>
      <c r="E856" t="s">
        <v>56</v>
      </c>
      <c r="F856" t="s">
        <v>54</v>
      </c>
      <c r="G856" t="s">
        <v>54</v>
      </c>
      <c r="H856">
        <v>657</v>
      </c>
      <c r="I856" t="s">
        <v>57</v>
      </c>
      <c r="J856" t="s">
        <v>58</v>
      </c>
      <c r="K856" t="s">
        <v>104</v>
      </c>
      <c r="L856" t="s">
        <v>53</v>
      </c>
      <c r="M856" t="s">
        <v>61</v>
      </c>
      <c r="N856" t="s">
        <v>3480</v>
      </c>
      <c r="O856" t="s">
        <v>63</v>
      </c>
      <c r="P856" t="s">
        <v>64</v>
      </c>
      <c r="Q856">
        <v>652</v>
      </c>
      <c r="R856" t="s">
        <v>3481</v>
      </c>
      <c r="S856" t="s">
        <v>53</v>
      </c>
      <c r="T856" t="s">
        <v>53</v>
      </c>
      <c r="U856" t="s">
        <v>53</v>
      </c>
      <c r="V856" t="s">
        <v>61</v>
      </c>
      <c r="W856" t="s">
        <v>53</v>
      </c>
      <c r="X856" t="s">
        <v>173</v>
      </c>
      <c r="Y856" t="s">
        <v>53</v>
      </c>
      <c r="Z856" t="s">
        <v>53</v>
      </c>
      <c r="AA856" t="s">
        <v>53</v>
      </c>
      <c r="AB856" t="s">
        <v>53</v>
      </c>
      <c r="AC856" t="s">
        <v>3482</v>
      </c>
      <c r="AD856" t="s">
        <v>2846</v>
      </c>
      <c r="AE856" t="s">
        <v>3480</v>
      </c>
      <c r="AF856" t="s">
        <v>3483</v>
      </c>
      <c r="AG856" t="s">
        <v>3480</v>
      </c>
      <c r="AH856" t="s">
        <v>61</v>
      </c>
      <c r="AI856" t="s">
        <v>3480</v>
      </c>
      <c r="AJ856" t="s">
        <v>63</v>
      </c>
      <c r="AK856" t="s">
        <v>64</v>
      </c>
      <c r="AL856" t="s">
        <v>150</v>
      </c>
      <c r="AM856" t="s">
        <v>3428</v>
      </c>
      <c r="AN856" t="s">
        <v>112</v>
      </c>
      <c r="AO856">
        <v>727</v>
      </c>
      <c r="AP856" t="s">
        <v>3484</v>
      </c>
      <c r="AQ856" t="s">
        <v>70</v>
      </c>
      <c r="AR856" t="s">
        <v>71</v>
      </c>
      <c r="AS856" t="s">
        <v>72</v>
      </c>
      <c r="AT856" t="s">
        <v>53</v>
      </c>
      <c r="AU856" t="s">
        <v>53</v>
      </c>
      <c r="AV856" t="s">
        <v>53</v>
      </c>
      <c r="AW856" t="s">
        <v>53</v>
      </c>
      <c r="AX856" t="s">
        <v>61</v>
      </c>
      <c r="AY856" t="s">
        <v>53</v>
      </c>
      <c r="AZ856" t="s">
        <v>173</v>
      </c>
      <c r="BA856" t="s">
        <v>93</v>
      </c>
      <c r="BB856" t="s">
        <v>101</v>
      </c>
      <c r="BC856" t="s">
        <v>53</v>
      </c>
      <c r="BD856" t="s">
        <v>53</v>
      </c>
      <c r="BE856" t="s">
        <v>53</v>
      </c>
      <c r="BF856" t="s">
        <v>1417</v>
      </c>
      <c r="BG856" t="s">
        <v>117</v>
      </c>
      <c r="BH856" t="s">
        <v>53</v>
      </c>
      <c r="BI856" t="s">
        <v>53</v>
      </c>
    </row>
    <row r="857" spans="1:61" x14ac:dyDescent="0.25">
      <c r="A857" t="s">
        <v>53</v>
      </c>
      <c r="B857" t="s">
        <v>54</v>
      </c>
      <c r="C857" t="s">
        <v>55</v>
      </c>
      <c r="D857" t="s">
        <v>54</v>
      </c>
      <c r="E857" t="s">
        <v>110</v>
      </c>
      <c r="F857" t="s">
        <v>54</v>
      </c>
      <c r="G857" t="s">
        <v>54</v>
      </c>
      <c r="H857">
        <v>658</v>
      </c>
      <c r="I857" t="s">
        <v>57</v>
      </c>
      <c r="J857" t="s">
        <v>58</v>
      </c>
      <c r="K857" t="s">
        <v>104</v>
      </c>
      <c r="L857" t="s">
        <v>3485</v>
      </c>
      <c r="M857" t="s">
        <v>131</v>
      </c>
      <c r="N857" t="s">
        <v>3486</v>
      </c>
      <c r="O857" t="s">
        <v>63</v>
      </c>
      <c r="P857" t="s">
        <v>53</v>
      </c>
      <c r="Q857">
        <v>653</v>
      </c>
      <c r="R857" t="s">
        <v>3487</v>
      </c>
      <c r="S857" t="s">
        <v>53</v>
      </c>
      <c r="T857" t="s">
        <v>53</v>
      </c>
      <c r="U857" t="s">
        <v>53</v>
      </c>
      <c r="V857" t="s">
        <v>131</v>
      </c>
      <c r="W857" t="s">
        <v>53</v>
      </c>
      <c r="X857" t="s">
        <v>281</v>
      </c>
      <c r="Y857" t="s">
        <v>53</v>
      </c>
      <c r="Z857" t="s">
        <v>53</v>
      </c>
      <c r="AA857" t="s">
        <v>53</v>
      </c>
      <c r="AB857" t="s">
        <v>53</v>
      </c>
      <c r="AC857" t="s">
        <v>3470</v>
      </c>
      <c r="AD857" t="s">
        <v>1093</v>
      </c>
      <c r="AE857" t="s">
        <v>3488</v>
      </c>
      <c r="AF857" t="s">
        <v>53</v>
      </c>
      <c r="AG857" t="s">
        <v>3488</v>
      </c>
      <c r="AH857" t="s">
        <v>131</v>
      </c>
      <c r="AI857" t="s">
        <v>3486</v>
      </c>
      <c r="AJ857" t="s">
        <v>63</v>
      </c>
      <c r="AK857" t="s">
        <v>53</v>
      </c>
      <c r="AL857" t="s">
        <v>150</v>
      </c>
      <c r="AM857" t="s">
        <v>3469</v>
      </c>
      <c r="AN857" t="s">
        <v>112</v>
      </c>
      <c r="AO857">
        <v>728</v>
      </c>
      <c r="AP857" t="s">
        <v>3489</v>
      </c>
      <c r="AQ857" t="s">
        <v>70</v>
      </c>
      <c r="AR857" t="s">
        <v>71</v>
      </c>
      <c r="AS857" t="s">
        <v>53</v>
      </c>
      <c r="AT857" t="s">
        <v>53</v>
      </c>
      <c r="AU857" t="s">
        <v>53</v>
      </c>
      <c r="AV857" t="s">
        <v>53</v>
      </c>
      <c r="AW857" t="s">
        <v>53</v>
      </c>
      <c r="AX857" t="s">
        <v>131</v>
      </c>
      <c r="AY857" t="s">
        <v>53</v>
      </c>
      <c r="AZ857" t="s">
        <v>281</v>
      </c>
      <c r="BA857" t="s">
        <v>74</v>
      </c>
      <c r="BB857" t="s">
        <v>101</v>
      </c>
      <c r="BC857" t="s">
        <v>53</v>
      </c>
      <c r="BD857" t="s">
        <v>53</v>
      </c>
      <c r="BE857" t="s">
        <v>53</v>
      </c>
      <c r="BF857" t="s">
        <v>3490</v>
      </c>
      <c r="BG857" t="s">
        <v>178</v>
      </c>
      <c r="BH857" t="s">
        <v>53</v>
      </c>
      <c r="BI857" t="s">
        <v>53</v>
      </c>
    </row>
    <row r="858" spans="1:61" x14ac:dyDescent="0.25">
      <c r="A858" t="s">
        <v>3491</v>
      </c>
      <c r="B858" t="s">
        <v>54</v>
      </c>
      <c r="C858" t="s">
        <v>55</v>
      </c>
      <c r="D858" t="s">
        <v>54</v>
      </c>
      <c r="E858" t="s">
        <v>110</v>
      </c>
      <c r="F858" t="s">
        <v>54</v>
      </c>
      <c r="G858" t="s">
        <v>54</v>
      </c>
      <c r="H858">
        <v>659</v>
      </c>
      <c r="I858" t="s">
        <v>1464</v>
      </c>
      <c r="J858" t="s">
        <v>58</v>
      </c>
      <c r="K858" t="s">
        <v>53</v>
      </c>
      <c r="L858" t="s">
        <v>53</v>
      </c>
      <c r="M858" t="s">
        <v>61</v>
      </c>
      <c r="N858" t="s">
        <v>53</v>
      </c>
      <c r="O858" t="s">
        <v>63</v>
      </c>
      <c r="P858" t="s">
        <v>53</v>
      </c>
      <c r="Q858">
        <v>654</v>
      </c>
      <c r="R858" t="s">
        <v>3492</v>
      </c>
      <c r="S858" t="s">
        <v>53</v>
      </c>
      <c r="T858" t="s">
        <v>53</v>
      </c>
      <c r="U858" t="s">
        <v>53</v>
      </c>
      <c r="V858" t="s">
        <v>61</v>
      </c>
      <c r="W858" t="s">
        <v>53</v>
      </c>
      <c r="X858" t="s">
        <v>333</v>
      </c>
      <c r="Y858" t="s">
        <v>53</v>
      </c>
      <c r="Z858" t="s">
        <v>53</v>
      </c>
      <c r="AA858" t="s">
        <v>53</v>
      </c>
      <c r="AB858" t="s">
        <v>53</v>
      </c>
      <c r="AC858" t="s">
        <v>2479</v>
      </c>
      <c r="AD858" t="s">
        <v>1093</v>
      </c>
      <c r="AE858" t="s">
        <v>3488</v>
      </c>
      <c r="AF858" t="s">
        <v>53</v>
      </c>
      <c r="AG858" t="s">
        <v>2870</v>
      </c>
      <c r="AH858" t="s">
        <v>61</v>
      </c>
      <c r="AI858" t="s">
        <v>53</v>
      </c>
      <c r="AJ858" t="s">
        <v>63</v>
      </c>
      <c r="AK858" t="s">
        <v>53</v>
      </c>
      <c r="AL858" t="s">
        <v>150</v>
      </c>
      <c r="AM858" t="s">
        <v>3477</v>
      </c>
      <c r="AN858" t="s">
        <v>99</v>
      </c>
      <c r="AO858">
        <v>729</v>
      </c>
      <c r="AP858" t="s">
        <v>3493</v>
      </c>
      <c r="AQ858" t="s">
        <v>1761</v>
      </c>
      <c r="AR858" t="s">
        <v>71</v>
      </c>
      <c r="AS858" t="s">
        <v>72</v>
      </c>
      <c r="AT858" t="s">
        <v>53</v>
      </c>
      <c r="AU858" t="s">
        <v>53</v>
      </c>
      <c r="AV858" t="s">
        <v>53</v>
      </c>
      <c r="AW858" t="s">
        <v>53</v>
      </c>
      <c r="AX858" t="s">
        <v>61</v>
      </c>
      <c r="AY858" t="s">
        <v>53</v>
      </c>
      <c r="AZ858" t="s">
        <v>333</v>
      </c>
      <c r="BA858" t="s">
        <v>74</v>
      </c>
      <c r="BB858" t="s">
        <v>101</v>
      </c>
      <c r="BC858" t="s">
        <v>53</v>
      </c>
      <c r="BD858" t="s">
        <v>53</v>
      </c>
      <c r="BE858" t="s">
        <v>53</v>
      </c>
      <c r="BF858" t="s">
        <v>3494</v>
      </c>
      <c r="BG858" t="s">
        <v>126</v>
      </c>
      <c r="BH858" t="s">
        <v>53</v>
      </c>
      <c r="BI858" t="s">
        <v>53</v>
      </c>
    </row>
    <row r="859" spans="1:61" x14ac:dyDescent="0.25">
      <c r="A859" t="s">
        <v>3491</v>
      </c>
      <c r="B859" t="s">
        <v>54</v>
      </c>
      <c r="C859" t="s">
        <v>55</v>
      </c>
      <c r="D859" t="s">
        <v>54</v>
      </c>
      <c r="E859" t="s">
        <v>110</v>
      </c>
      <c r="F859" t="s">
        <v>54</v>
      </c>
      <c r="G859" t="s">
        <v>54</v>
      </c>
      <c r="H859">
        <v>659</v>
      </c>
      <c r="I859" t="s">
        <v>1464</v>
      </c>
      <c r="J859" t="s">
        <v>58</v>
      </c>
      <c r="K859" t="s">
        <v>53</v>
      </c>
      <c r="L859" t="s">
        <v>53</v>
      </c>
      <c r="M859" t="s">
        <v>61</v>
      </c>
      <c r="N859" t="s">
        <v>53</v>
      </c>
      <c r="O859" t="s">
        <v>63</v>
      </c>
      <c r="P859" t="s">
        <v>53</v>
      </c>
      <c r="Q859">
        <v>654</v>
      </c>
      <c r="R859" t="s">
        <v>3492</v>
      </c>
      <c r="S859" t="s">
        <v>53</v>
      </c>
      <c r="T859" t="s">
        <v>53</v>
      </c>
      <c r="U859" t="s">
        <v>53</v>
      </c>
      <c r="V859" t="s">
        <v>61</v>
      </c>
      <c r="W859" t="s">
        <v>53</v>
      </c>
      <c r="X859" t="s">
        <v>333</v>
      </c>
      <c r="Y859" t="s">
        <v>53</v>
      </c>
      <c r="Z859" t="s">
        <v>53</v>
      </c>
      <c r="AA859" t="s">
        <v>53</v>
      </c>
      <c r="AB859" t="s">
        <v>53</v>
      </c>
      <c r="AC859" t="s">
        <v>1390</v>
      </c>
      <c r="AD859" t="s">
        <v>3205</v>
      </c>
      <c r="AE859" t="s">
        <v>3495</v>
      </c>
      <c r="AF859" t="s">
        <v>53</v>
      </c>
      <c r="AG859" t="s">
        <v>3496</v>
      </c>
      <c r="AH859" t="s">
        <v>61</v>
      </c>
      <c r="AI859" t="s">
        <v>53</v>
      </c>
      <c r="AJ859" t="s">
        <v>63</v>
      </c>
      <c r="AK859" t="s">
        <v>53</v>
      </c>
      <c r="AL859" t="s">
        <v>150</v>
      </c>
      <c r="AM859" t="s">
        <v>3477</v>
      </c>
      <c r="AN859" t="s">
        <v>232</v>
      </c>
      <c r="AO859">
        <v>788</v>
      </c>
      <c r="AP859" t="s">
        <v>3497</v>
      </c>
      <c r="AQ859" t="s">
        <v>1761</v>
      </c>
      <c r="AR859" t="s">
        <v>203</v>
      </c>
      <c r="AS859" t="s">
        <v>72</v>
      </c>
      <c r="AT859" t="s">
        <v>53</v>
      </c>
      <c r="AU859" t="s">
        <v>53</v>
      </c>
      <c r="AV859" t="s">
        <v>53</v>
      </c>
      <c r="AW859" t="s">
        <v>53</v>
      </c>
      <c r="AX859" t="s">
        <v>61</v>
      </c>
      <c r="AY859" t="s">
        <v>53</v>
      </c>
      <c r="AZ859" t="s">
        <v>333</v>
      </c>
      <c r="BA859" t="s">
        <v>93</v>
      </c>
      <c r="BB859" t="s">
        <v>225</v>
      </c>
      <c r="BC859" t="s">
        <v>53</v>
      </c>
      <c r="BD859" t="s">
        <v>53</v>
      </c>
      <c r="BE859" t="s">
        <v>53</v>
      </c>
      <c r="BF859" t="s">
        <v>3498</v>
      </c>
      <c r="BG859" t="s">
        <v>3499</v>
      </c>
      <c r="BH859" t="s">
        <v>53</v>
      </c>
      <c r="BI859" t="s">
        <v>53</v>
      </c>
    </row>
    <row r="860" spans="1:61" x14ac:dyDescent="0.25">
      <c r="A860" t="s">
        <v>3491</v>
      </c>
      <c r="B860" t="s">
        <v>54</v>
      </c>
      <c r="C860" t="s">
        <v>55</v>
      </c>
      <c r="D860" t="s">
        <v>54</v>
      </c>
      <c r="E860" t="s">
        <v>110</v>
      </c>
      <c r="F860" t="s">
        <v>54</v>
      </c>
      <c r="G860" t="s">
        <v>54</v>
      </c>
      <c r="H860">
        <v>659</v>
      </c>
      <c r="I860" t="s">
        <v>1464</v>
      </c>
      <c r="J860" t="s">
        <v>58</v>
      </c>
      <c r="K860" t="s">
        <v>53</v>
      </c>
      <c r="L860" t="s">
        <v>53</v>
      </c>
      <c r="M860" t="s">
        <v>61</v>
      </c>
      <c r="N860" t="s">
        <v>53</v>
      </c>
      <c r="O860" t="s">
        <v>63</v>
      </c>
      <c r="P860" t="s">
        <v>53</v>
      </c>
      <c r="Q860">
        <v>654</v>
      </c>
      <c r="R860" t="s">
        <v>3492</v>
      </c>
      <c r="S860" t="s">
        <v>53</v>
      </c>
      <c r="T860" t="s">
        <v>53</v>
      </c>
      <c r="U860" t="s">
        <v>53</v>
      </c>
      <c r="V860" t="s">
        <v>61</v>
      </c>
      <c r="W860" t="s">
        <v>53</v>
      </c>
      <c r="X860" t="s">
        <v>333</v>
      </c>
      <c r="Y860" t="s">
        <v>53</v>
      </c>
      <c r="Z860" t="s">
        <v>53</v>
      </c>
      <c r="AA860" t="s">
        <v>53</v>
      </c>
      <c r="AB860" t="s">
        <v>53</v>
      </c>
      <c r="AC860" t="s">
        <v>3500</v>
      </c>
      <c r="AD860" t="s">
        <v>3501</v>
      </c>
      <c r="AE860" t="s">
        <v>3502</v>
      </c>
      <c r="AF860" t="s">
        <v>53</v>
      </c>
      <c r="AG860" t="s">
        <v>3503</v>
      </c>
      <c r="AH860" t="s">
        <v>61</v>
      </c>
      <c r="AI860" t="s">
        <v>53</v>
      </c>
      <c r="AJ860" t="s">
        <v>63</v>
      </c>
      <c r="AK860" t="s">
        <v>53</v>
      </c>
      <c r="AL860" t="s">
        <v>150</v>
      </c>
      <c r="AM860" t="s">
        <v>3477</v>
      </c>
      <c r="AN860" t="s">
        <v>99</v>
      </c>
      <c r="AO860">
        <v>819</v>
      </c>
      <c r="AP860" t="s">
        <v>3504</v>
      </c>
      <c r="AQ860" t="s">
        <v>1761</v>
      </c>
      <c r="AR860" t="s">
        <v>71</v>
      </c>
      <c r="AS860" t="s">
        <v>72</v>
      </c>
      <c r="AT860" t="s">
        <v>53</v>
      </c>
      <c r="AU860" t="s">
        <v>53</v>
      </c>
      <c r="AV860" t="s">
        <v>53</v>
      </c>
      <c r="AW860" t="s">
        <v>53</v>
      </c>
      <c r="AX860" t="s">
        <v>61</v>
      </c>
      <c r="AY860" t="s">
        <v>53</v>
      </c>
      <c r="AZ860" t="s">
        <v>333</v>
      </c>
      <c r="BA860" t="s">
        <v>74</v>
      </c>
      <c r="BB860" t="s">
        <v>101</v>
      </c>
      <c r="BC860" t="s">
        <v>53</v>
      </c>
      <c r="BD860" t="s">
        <v>53</v>
      </c>
      <c r="BE860" t="s">
        <v>53</v>
      </c>
      <c r="BF860" t="s">
        <v>1391</v>
      </c>
      <c r="BG860" t="s">
        <v>99</v>
      </c>
      <c r="BH860" t="s">
        <v>53</v>
      </c>
      <c r="BI860" t="s">
        <v>53</v>
      </c>
    </row>
    <row r="861" spans="1:61" x14ac:dyDescent="0.25">
      <c r="A861" t="s">
        <v>53</v>
      </c>
      <c r="B861" t="s">
        <v>54</v>
      </c>
      <c r="C861" t="s">
        <v>55</v>
      </c>
      <c r="D861" t="s">
        <v>54</v>
      </c>
      <c r="E861" t="s">
        <v>56</v>
      </c>
      <c r="F861" t="s">
        <v>54</v>
      </c>
      <c r="G861" t="s">
        <v>54</v>
      </c>
      <c r="H861">
        <v>660</v>
      </c>
      <c r="I861" t="s">
        <v>57</v>
      </c>
      <c r="J861" t="s">
        <v>58</v>
      </c>
      <c r="K861" t="s">
        <v>59</v>
      </c>
      <c r="L861" t="s">
        <v>53</v>
      </c>
      <c r="M861" t="s">
        <v>111</v>
      </c>
      <c r="N861" t="s">
        <v>2870</v>
      </c>
      <c r="O861" t="s">
        <v>63</v>
      </c>
      <c r="P861" t="s">
        <v>64</v>
      </c>
      <c r="Q861">
        <v>655</v>
      </c>
      <c r="R861" t="s">
        <v>3505</v>
      </c>
      <c r="S861" t="s">
        <v>53</v>
      </c>
      <c r="T861" t="s">
        <v>53</v>
      </c>
      <c r="U861" t="s">
        <v>53</v>
      </c>
      <c r="V861" t="s">
        <v>111</v>
      </c>
      <c r="W861" t="s">
        <v>53</v>
      </c>
      <c r="X861" t="s">
        <v>179</v>
      </c>
      <c r="Y861" t="s">
        <v>53</v>
      </c>
      <c r="Z861" t="s">
        <v>53</v>
      </c>
      <c r="AA861" t="s">
        <v>53</v>
      </c>
      <c r="AB861" t="s">
        <v>53</v>
      </c>
      <c r="AC861" t="s">
        <v>3375</v>
      </c>
      <c r="AD861" t="s">
        <v>2816</v>
      </c>
      <c r="AE861" t="s">
        <v>2870</v>
      </c>
      <c r="AF861" t="s">
        <v>53</v>
      </c>
      <c r="AG861" t="s">
        <v>2871</v>
      </c>
      <c r="AH861" t="s">
        <v>111</v>
      </c>
      <c r="AI861" t="s">
        <v>2870</v>
      </c>
      <c r="AJ861" t="s">
        <v>63</v>
      </c>
      <c r="AK861" t="s">
        <v>64</v>
      </c>
      <c r="AL861" t="s">
        <v>150</v>
      </c>
      <c r="AM861" t="s">
        <v>3479</v>
      </c>
      <c r="AN861" t="s">
        <v>99</v>
      </c>
      <c r="AO861">
        <v>730</v>
      </c>
      <c r="AP861" t="s">
        <v>3506</v>
      </c>
      <c r="AQ861" t="s">
        <v>70</v>
      </c>
      <c r="AR861" t="s">
        <v>71</v>
      </c>
      <c r="AS861" t="s">
        <v>72</v>
      </c>
      <c r="AT861" t="s">
        <v>53</v>
      </c>
      <c r="AU861" t="s">
        <v>53</v>
      </c>
      <c r="AV861" t="s">
        <v>53</v>
      </c>
      <c r="AW861" t="s">
        <v>53</v>
      </c>
      <c r="AX861" t="s">
        <v>111</v>
      </c>
      <c r="AY861" t="s">
        <v>53</v>
      </c>
      <c r="AZ861" t="s">
        <v>179</v>
      </c>
      <c r="BA861" t="s">
        <v>93</v>
      </c>
      <c r="BB861" t="s">
        <v>101</v>
      </c>
      <c r="BC861" t="s">
        <v>53</v>
      </c>
      <c r="BD861" t="s">
        <v>53</v>
      </c>
      <c r="BE861" t="s">
        <v>53</v>
      </c>
      <c r="BF861" t="s">
        <v>3507</v>
      </c>
      <c r="BG861" t="s">
        <v>99</v>
      </c>
      <c r="BH861" t="s">
        <v>53</v>
      </c>
      <c r="BI861" t="s">
        <v>53</v>
      </c>
    </row>
    <row r="862" spans="1:61" x14ac:dyDescent="0.25">
      <c r="A862" t="s">
        <v>53</v>
      </c>
      <c r="B862" t="s">
        <v>54</v>
      </c>
      <c r="C862" t="s">
        <v>309</v>
      </c>
      <c r="D862" t="s">
        <v>54</v>
      </c>
      <c r="E862" t="s">
        <v>110</v>
      </c>
      <c r="F862" t="s">
        <v>54</v>
      </c>
      <c r="G862" t="s">
        <v>54</v>
      </c>
      <c r="H862">
        <v>661</v>
      </c>
      <c r="I862" t="s">
        <v>57</v>
      </c>
      <c r="J862" t="s">
        <v>426</v>
      </c>
      <c r="K862" t="s">
        <v>104</v>
      </c>
      <c r="L862" t="s">
        <v>53</v>
      </c>
      <c r="M862" t="s">
        <v>485</v>
      </c>
      <c r="N862" t="s">
        <v>53</v>
      </c>
      <c r="O862" t="s">
        <v>63</v>
      </c>
      <c r="P862" t="s">
        <v>53</v>
      </c>
      <c r="Q862">
        <v>656</v>
      </c>
      <c r="R862" t="s">
        <v>3508</v>
      </c>
      <c r="S862" t="s">
        <v>53</v>
      </c>
      <c r="T862" t="s">
        <v>53</v>
      </c>
      <c r="U862" t="s">
        <v>53</v>
      </c>
      <c r="V862" t="s">
        <v>485</v>
      </c>
      <c r="W862" t="s">
        <v>53</v>
      </c>
      <c r="X862" t="s">
        <v>1810</v>
      </c>
      <c r="Y862" t="s">
        <v>53</v>
      </c>
      <c r="Z862" t="s">
        <v>53</v>
      </c>
      <c r="AA862" t="s">
        <v>53</v>
      </c>
      <c r="AB862" t="s">
        <v>53</v>
      </c>
      <c r="AC862" t="s">
        <v>3509</v>
      </c>
      <c r="AD862" t="s">
        <v>664</v>
      </c>
      <c r="AE862" t="s">
        <v>3510</v>
      </c>
      <c r="AF862" t="s">
        <v>53</v>
      </c>
      <c r="AG862" t="s">
        <v>3510</v>
      </c>
      <c r="AH862" t="s">
        <v>485</v>
      </c>
      <c r="AI862" t="s">
        <v>53</v>
      </c>
      <c r="AJ862" t="s">
        <v>63</v>
      </c>
      <c r="AK862" t="s">
        <v>53</v>
      </c>
      <c r="AL862" t="s">
        <v>98</v>
      </c>
      <c r="AM862" t="s">
        <v>3511</v>
      </c>
      <c r="AN862" t="s">
        <v>112</v>
      </c>
      <c r="AO862">
        <v>733</v>
      </c>
      <c r="AP862" t="s">
        <v>3512</v>
      </c>
      <c r="AQ862" t="s">
        <v>70</v>
      </c>
      <c r="AR862" t="s">
        <v>203</v>
      </c>
      <c r="AS862" t="s">
        <v>72</v>
      </c>
      <c r="AT862" t="s">
        <v>53</v>
      </c>
      <c r="AU862" t="s">
        <v>53</v>
      </c>
      <c r="AV862" t="s">
        <v>53</v>
      </c>
      <c r="AW862" t="s">
        <v>53</v>
      </c>
      <c r="AX862" t="s">
        <v>485</v>
      </c>
      <c r="AY862" t="s">
        <v>53</v>
      </c>
      <c r="AZ862" t="s">
        <v>1810</v>
      </c>
      <c r="BA862" t="s">
        <v>74</v>
      </c>
      <c r="BB862" t="s">
        <v>101</v>
      </c>
      <c r="BC862" t="s">
        <v>53</v>
      </c>
      <c r="BD862" t="s">
        <v>53</v>
      </c>
      <c r="BE862" t="s">
        <v>53</v>
      </c>
      <c r="BF862" t="s">
        <v>3513</v>
      </c>
      <c r="BG862" t="s">
        <v>151</v>
      </c>
      <c r="BH862" t="s">
        <v>53</v>
      </c>
      <c r="BI862" t="s">
        <v>53</v>
      </c>
    </row>
    <row r="863" spans="1:61" x14ac:dyDescent="0.25">
      <c r="A863" t="s">
        <v>53</v>
      </c>
      <c r="B863" t="s">
        <v>54</v>
      </c>
      <c r="C863" t="s">
        <v>309</v>
      </c>
      <c r="D863" t="s">
        <v>54</v>
      </c>
      <c r="E863" t="s">
        <v>110</v>
      </c>
      <c r="F863" t="s">
        <v>54</v>
      </c>
      <c r="G863" t="s">
        <v>54</v>
      </c>
      <c r="H863">
        <v>661</v>
      </c>
      <c r="I863" t="s">
        <v>57</v>
      </c>
      <c r="J863" t="s">
        <v>426</v>
      </c>
      <c r="K863" t="s">
        <v>104</v>
      </c>
      <c r="L863" t="s">
        <v>53</v>
      </c>
      <c r="M863" t="s">
        <v>485</v>
      </c>
      <c r="N863" t="s">
        <v>53</v>
      </c>
      <c r="O863" t="s">
        <v>63</v>
      </c>
      <c r="P863" t="s">
        <v>53</v>
      </c>
      <c r="Q863">
        <v>656</v>
      </c>
      <c r="R863" t="s">
        <v>3508</v>
      </c>
      <c r="S863" t="s">
        <v>53</v>
      </c>
      <c r="T863" t="s">
        <v>53</v>
      </c>
      <c r="U863" t="s">
        <v>53</v>
      </c>
      <c r="V863" t="s">
        <v>485</v>
      </c>
      <c r="W863" t="s">
        <v>53</v>
      </c>
      <c r="X863" t="s">
        <v>1810</v>
      </c>
      <c r="Y863" t="s">
        <v>53</v>
      </c>
      <c r="Z863" t="s">
        <v>53</v>
      </c>
      <c r="AA863" t="s">
        <v>53</v>
      </c>
      <c r="AB863" t="s">
        <v>53</v>
      </c>
      <c r="AC863" t="s">
        <v>3514</v>
      </c>
      <c r="AD863" t="s">
        <v>291</v>
      </c>
      <c r="AE863" t="s">
        <v>3515</v>
      </c>
      <c r="AF863" t="s">
        <v>53</v>
      </c>
      <c r="AG863" t="s">
        <v>3515</v>
      </c>
      <c r="AH863" t="s">
        <v>485</v>
      </c>
      <c r="AI863" t="s">
        <v>53</v>
      </c>
      <c r="AJ863" t="s">
        <v>63</v>
      </c>
      <c r="AK863" t="s">
        <v>53</v>
      </c>
      <c r="AL863" t="s">
        <v>98</v>
      </c>
      <c r="AM863" t="s">
        <v>3511</v>
      </c>
      <c r="AN863" t="s">
        <v>65</v>
      </c>
      <c r="AO863">
        <v>740</v>
      </c>
      <c r="AP863" t="s">
        <v>3516</v>
      </c>
      <c r="AQ863" t="s">
        <v>70</v>
      </c>
      <c r="AR863" t="s">
        <v>310</v>
      </c>
      <c r="AS863" t="s">
        <v>72</v>
      </c>
      <c r="AT863" t="s">
        <v>53</v>
      </c>
      <c r="AU863" t="s">
        <v>53</v>
      </c>
      <c r="AV863" t="s">
        <v>53</v>
      </c>
      <c r="AW863" t="s">
        <v>53</v>
      </c>
      <c r="AX863" t="s">
        <v>485</v>
      </c>
      <c r="AY863" t="s">
        <v>53</v>
      </c>
      <c r="AZ863" t="s">
        <v>1810</v>
      </c>
      <c r="BA863" t="s">
        <v>74</v>
      </c>
      <c r="BB863" t="s">
        <v>225</v>
      </c>
      <c r="BC863" t="s">
        <v>53</v>
      </c>
      <c r="BD863" t="s">
        <v>53</v>
      </c>
      <c r="BE863" t="s">
        <v>53</v>
      </c>
      <c r="BF863" t="s">
        <v>3514</v>
      </c>
      <c r="BG863" t="s">
        <v>151</v>
      </c>
      <c r="BH863" t="s">
        <v>53</v>
      </c>
      <c r="BI863" t="s">
        <v>53</v>
      </c>
    </row>
    <row r="864" spans="1:61" x14ac:dyDescent="0.25">
      <c r="A864" t="s">
        <v>53</v>
      </c>
      <c r="B864" t="s">
        <v>54</v>
      </c>
      <c r="C864" t="s">
        <v>309</v>
      </c>
      <c r="D864" t="s">
        <v>54</v>
      </c>
      <c r="E864" t="s">
        <v>110</v>
      </c>
      <c r="F864" t="s">
        <v>54</v>
      </c>
      <c r="G864" t="s">
        <v>54</v>
      </c>
      <c r="H864">
        <v>661</v>
      </c>
      <c r="I864" t="s">
        <v>57</v>
      </c>
      <c r="J864" t="s">
        <v>426</v>
      </c>
      <c r="K864" t="s">
        <v>104</v>
      </c>
      <c r="L864" t="s">
        <v>53</v>
      </c>
      <c r="M864" t="s">
        <v>485</v>
      </c>
      <c r="N864" t="s">
        <v>53</v>
      </c>
      <c r="O864" t="s">
        <v>63</v>
      </c>
      <c r="P864" t="s">
        <v>53</v>
      </c>
      <c r="Q864">
        <v>656</v>
      </c>
      <c r="R864" t="s">
        <v>3508</v>
      </c>
      <c r="S864" t="s">
        <v>53</v>
      </c>
      <c r="T864" t="s">
        <v>53</v>
      </c>
      <c r="U864" t="s">
        <v>53</v>
      </c>
      <c r="V864" t="s">
        <v>485</v>
      </c>
      <c r="W864" t="s">
        <v>53</v>
      </c>
      <c r="X864" t="s">
        <v>1810</v>
      </c>
      <c r="Y864" t="s">
        <v>53</v>
      </c>
      <c r="Z864" t="s">
        <v>53</v>
      </c>
      <c r="AA864" t="s">
        <v>53</v>
      </c>
      <c r="AB864" t="s">
        <v>53</v>
      </c>
      <c r="AC864" t="s">
        <v>2896</v>
      </c>
      <c r="AD864" t="s">
        <v>1391</v>
      </c>
      <c r="AE864" t="s">
        <v>3517</v>
      </c>
      <c r="AF864" t="s">
        <v>53</v>
      </c>
      <c r="AG864" t="s">
        <v>3518</v>
      </c>
      <c r="AH864" t="s">
        <v>485</v>
      </c>
      <c r="AI864" t="s">
        <v>53</v>
      </c>
      <c r="AJ864" t="s">
        <v>63</v>
      </c>
      <c r="AK864" t="s">
        <v>53</v>
      </c>
      <c r="AL864" t="s">
        <v>98</v>
      </c>
      <c r="AM864" t="s">
        <v>3511</v>
      </c>
      <c r="AN864" t="s">
        <v>85</v>
      </c>
      <c r="AO864">
        <v>771</v>
      </c>
      <c r="AP864" t="s">
        <v>3519</v>
      </c>
      <c r="AQ864" t="s">
        <v>70</v>
      </c>
      <c r="AR864" t="s">
        <v>310</v>
      </c>
      <c r="AS864" t="s">
        <v>72</v>
      </c>
      <c r="AT864" t="s">
        <v>53</v>
      </c>
      <c r="AU864" t="s">
        <v>53</v>
      </c>
      <c r="AV864" t="s">
        <v>53</v>
      </c>
      <c r="AW864" t="s">
        <v>53</v>
      </c>
      <c r="AX864" t="s">
        <v>485</v>
      </c>
      <c r="AY864" t="s">
        <v>53</v>
      </c>
      <c r="AZ864" t="s">
        <v>1810</v>
      </c>
      <c r="BA864" t="s">
        <v>74</v>
      </c>
      <c r="BB864" t="s">
        <v>101</v>
      </c>
      <c r="BC864" t="s">
        <v>53</v>
      </c>
      <c r="BD864" t="s">
        <v>53</v>
      </c>
      <c r="BE864" t="s">
        <v>53</v>
      </c>
      <c r="BF864" t="s">
        <v>2598</v>
      </c>
      <c r="BG864" t="s">
        <v>151</v>
      </c>
      <c r="BH864" t="s">
        <v>53</v>
      </c>
      <c r="BI864" t="s">
        <v>53</v>
      </c>
    </row>
    <row r="865" spans="1:61" x14ac:dyDescent="0.25">
      <c r="A865" t="s">
        <v>53</v>
      </c>
      <c r="B865" t="s">
        <v>54</v>
      </c>
      <c r="C865" t="s">
        <v>309</v>
      </c>
      <c r="D865" t="s">
        <v>54</v>
      </c>
      <c r="E865" t="s">
        <v>110</v>
      </c>
      <c r="F865" t="s">
        <v>54</v>
      </c>
      <c r="G865" t="s">
        <v>54</v>
      </c>
      <c r="H865">
        <v>662</v>
      </c>
      <c r="I865" t="s">
        <v>57</v>
      </c>
      <c r="J865" t="s">
        <v>58</v>
      </c>
      <c r="K865" t="s">
        <v>104</v>
      </c>
      <c r="L865" t="s">
        <v>3520</v>
      </c>
      <c r="M865" t="s">
        <v>131</v>
      </c>
      <c r="N865" t="s">
        <v>2803</v>
      </c>
      <c r="O865" t="s">
        <v>63</v>
      </c>
      <c r="P865" t="s">
        <v>53</v>
      </c>
      <c r="Q865">
        <v>657</v>
      </c>
      <c r="R865" t="s">
        <v>3521</v>
      </c>
      <c r="S865" t="s">
        <v>53</v>
      </c>
      <c r="T865" t="s">
        <v>53</v>
      </c>
      <c r="U865" t="s">
        <v>53</v>
      </c>
      <c r="V865" t="s">
        <v>131</v>
      </c>
      <c r="W865" t="s">
        <v>53</v>
      </c>
      <c r="X865" t="s">
        <v>133</v>
      </c>
      <c r="Y865" t="s">
        <v>53</v>
      </c>
      <c r="Z865" t="s">
        <v>53</v>
      </c>
      <c r="AA865" t="s">
        <v>53</v>
      </c>
      <c r="AB865" t="s">
        <v>53</v>
      </c>
      <c r="AC865" t="s">
        <v>3522</v>
      </c>
      <c r="AD865" t="s">
        <v>2378</v>
      </c>
      <c r="AE865" t="s">
        <v>3510</v>
      </c>
      <c r="AF865" t="s">
        <v>53</v>
      </c>
      <c r="AG865" t="s">
        <v>3510</v>
      </c>
      <c r="AH865" t="s">
        <v>131</v>
      </c>
      <c r="AI865" t="s">
        <v>2803</v>
      </c>
      <c r="AJ865" t="s">
        <v>63</v>
      </c>
      <c r="AK865" t="s">
        <v>53</v>
      </c>
      <c r="AL865" t="s">
        <v>98</v>
      </c>
      <c r="AM865" t="s">
        <v>3481</v>
      </c>
      <c r="AN865" t="s">
        <v>99</v>
      </c>
      <c r="AO865">
        <v>731</v>
      </c>
      <c r="AP865" t="s">
        <v>3523</v>
      </c>
      <c r="AQ865" t="s">
        <v>70</v>
      </c>
      <c r="AR865" t="s">
        <v>203</v>
      </c>
      <c r="AS865" t="s">
        <v>72</v>
      </c>
      <c r="AT865" t="s">
        <v>53</v>
      </c>
      <c r="AU865" t="s">
        <v>53</v>
      </c>
      <c r="AV865" t="s">
        <v>53</v>
      </c>
      <c r="AW865" t="s">
        <v>53</v>
      </c>
      <c r="AX865" t="s">
        <v>131</v>
      </c>
      <c r="AY865" t="s">
        <v>53</v>
      </c>
      <c r="AZ865" t="s">
        <v>133</v>
      </c>
      <c r="BA865" t="s">
        <v>93</v>
      </c>
      <c r="BB865" t="s">
        <v>101</v>
      </c>
      <c r="BC865" t="s">
        <v>53</v>
      </c>
      <c r="BD865" t="s">
        <v>53</v>
      </c>
      <c r="BE865" t="s">
        <v>53</v>
      </c>
      <c r="BF865" t="s">
        <v>3524</v>
      </c>
      <c r="BG865" t="s">
        <v>99</v>
      </c>
      <c r="BH865" t="s">
        <v>53</v>
      </c>
      <c r="BI865" t="s">
        <v>53</v>
      </c>
    </row>
    <row r="866" spans="1:61" x14ac:dyDescent="0.25">
      <c r="A866" t="s">
        <v>53</v>
      </c>
      <c r="B866" t="s">
        <v>54</v>
      </c>
      <c r="C866" t="s">
        <v>309</v>
      </c>
      <c r="D866" t="s">
        <v>54</v>
      </c>
      <c r="E866" t="s">
        <v>110</v>
      </c>
      <c r="F866" t="s">
        <v>54</v>
      </c>
      <c r="G866" t="s">
        <v>54</v>
      </c>
      <c r="H866">
        <v>662</v>
      </c>
      <c r="I866" t="s">
        <v>57</v>
      </c>
      <c r="J866" t="s">
        <v>58</v>
      </c>
      <c r="K866" t="s">
        <v>104</v>
      </c>
      <c r="L866" t="s">
        <v>3520</v>
      </c>
      <c r="M866" t="s">
        <v>131</v>
      </c>
      <c r="N866" t="s">
        <v>2803</v>
      </c>
      <c r="O866" t="s">
        <v>63</v>
      </c>
      <c r="P866" t="s">
        <v>53</v>
      </c>
      <c r="Q866">
        <v>657</v>
      </c>
      <c r="R866" t="s">
        <v>3521</v>
      </c>
      <c r="S866" t="s">
        <v>53</v>
      </c>
      <c r="T866" t="s">
        <v>53</v>
      </c>
      <c r="U866" t="s">
        <v>53</v>
      </c>
      <c r="V866" t="s">
        <v>131</v>
      </c>
      <c r="W866" t="s">
        <v>53</v>
      </c>
      <c r="X866" t="s">
        <v>133</v>
      </c>
      <c r="Y866" t="s">
        <v>53</v>
      </c>
      <c r="Z866" t="s">
        <v>53</v>
      </c>
      <c r="AA866" t="s">
        <v>53</v>
      </c>
      <c r="AB866" t="s">
        <v>53</v>
      </c>
      <c r="AC866" t="s">
        <v>3525</v>
      </c>
      <c r="AD866" t="s">
        <v>2031</v>
      </c>
      <c r="AE866" t="s">
        <v>3510</v>
      </c>
      <c r="AF866" t="s">
        <v>53</v>
      </c>
      <c r="AG866" t="s">
        <v>3510</v>
      </c>
      <c r="AH866" t="s">
        <v>131</v>
      </c>
      <c r="AI866" t="s">
        <v>2803</v>
      </c>
      <c r="AJ866" t="s">
        <v>63</v>
      </c>
      <c r="AK866" t="s">
        <v>53</v>
      </c>
      <c r="AL866" t="s">
        <v>98</v>
      </c>
      <c r="AM866" t="s">
        <v>3481</v>
      </c>
      <c r="AN866" t="s">
        <v>99</v>
      </c>
      <c r="AO866">
        <v>732</v>
      </c>
      <c r="AP866" t="s">
        <v>3526</v>
      </c>
      <c r="AQ866" t="s">
        <v>70</v>
      </c>
      <c r="AR866" t="s">
        <v>203</v>
      </c>
      <c r="AS866" t="s">
        <v>72</v>
      </c>
      <c r="AT866" t="s">
        <v>53</v>
      </c>
      <c r="AU866" t="s">
        <v>53</v>
      </c>
      <c r="AV866" t="s">
        <v>53</v>
      </c>
      <c r="AW866" t="s">
        <v>53</v>
      </c>
      <c r="AX866" t="s">
        <v>131</v>
      </c>
      <c r="AY866" t="s">
        <v>53</v>
      </c>
      <c r="AZ866" t="s">
        <v>133</v>
      </c>
      <c r="BA866" t="s">
        <v>74</v>
      </c>
      <c r="BB866" t="s">
        <v>101</v>
      </c>
      <c r="BC866" t="s">
        <v>53</v>
      </c>
      <c r="BD866" t="s">
        <v>53</v>
      </c>
      <c r="BE866" t="s">
        <v>53</v>
      </c>
      <c r="BF866" t="s">
        <v>3527</v>
      </c>
      <c r="BG866" t="s">
        <v>185</v>
      </c>
      <c r="BH866" t="s">
        <v>53</v>
      </c>
      <c r="BI866" t="s">
        <v>53</v>
      </c>
    </row>
    <row r="867" spans="1:61" x14ac:dyDescent="0.25">
      <c r="A867" t="s">
        <v>53</v>
      </c>
      <c r="B867" t="s">
        <v>54</v>
      </c>
      <c r="C867" t="s">
        <v>55</v>
      </c>
      <c r="D867" t="s">
        <v>54</v>
      </c>
      <c r="E867" t="s">
        <v>56</v>
      </c>
      <c r="F867" t="s">
        <v>54</v>
      </c>
      <c r="G867" t="s">
        <v>54</v>
      </c>
      <c r="H867">
        <v>663</v>
      </c>
      <c r="I867" t="s">
        <v>57</v>
      </c>
      <c r="J867" t="s">
        <v>58</v>
      </c>
      <c r="K867" t="s">
        <v>59</v>
      </c>
      <c r="L867" t="s">
        <v>3528</v>
      </c>
      <c r="M867" t="s">
        <v>485</v>
      </c>
      <c r="N867" t="s">
        <v>3329</v>
      </c>
      <c r="O867" t="s">
        <v>63</v>
      </c>
      <c r="P867" t="s">
        <v>53</v>
      </c>
      <c r="Q867">
        <v>658</v>
      </c>
      <c r="R867" t="s">
        <v>3529</v>
      </c>
      <c r="S867" t="s">
        <v>53</v>
      </c>
      <c r="T867" t="s">
        <v>53</v>
      </c>
      <c r="U867" t="s">
        <v>53</v>
      </c>
      <c r="V867" t="s">
        <v>485</v>
      </c>
      <c r="W867" t="s">
        <v>53</v>
      </c>
      <c r="X867" t="s">
        <v>2452</v>
      </c>
      <c r="Y867" t="s">
        <v>53</v>
      </c>
      <c r="Z867" t="s">
        <v>53</v>
      </c>
      <c r="AA867" t="s">
        <v>53</v>
      </c>
      <c r="AB867" t="s">
        <v>53</v>
      </c>
      <c r="AC867" t="s">
        <v>2607</v>
      </c>
      <c r="AD867" t="s">
        <v>664</v>
      </c>
      <c r="AE867" t="s">
        <v>3530</v>
      </c>
      <c r="AF867" t="s">
        <v>53</v>
      </c>
      <c r="AG867" t="s">
        <v>3531</v>
      </c>
      <c r="AH867" t="s">
        <v>485</v>
      </c>
      <c r="AI867" t="s">
        <v>3329</v>
      </c>
      <c r="AJ867" t="s">
        <v>63</v>
      </c>
      <c r="AK867" t="s">
        <v>53</v>
      </c>
      <c r="AL867" t="s">
        <v>98</v>
      </c>
      <c r="AM867" t="s">
        <v>3487</v>
      </c>
      <c r="AN867" t="s">
        <v>99</v>
      </c>
      <c r="AO867">
        <v>759</v>
      </c>
      <c r="AP867" t="s">
        <v>3532</v>
      </c>
      <c r="AQ867" t="s">
        <v>70</v>
      </c>
      <c r="AR867" t="s">
        <v>310</v>
      </c>
      <c r="AS867" t="s">
        <v>72</v>
      </c>
      <c r="AT867" t="s">
        <v>53</v>
      </c>
      <c r="AU867" t="s">
        <v>53</v>
      </c>
      <c r="AV867" t="s">
        <v>53</v>
      </c>
      <c r="AW867" t="s">
        <v>53</v>
      </c>
      <c r="AX867" t="s">
        <v>485</v>
      </c>
      <c r="AY867" t="s">
        <v>53</v>
      </c>
      <c r="AZ867" t="s">
        <v>2452</v>
      </c>
      <c r="BA867" t="s">
        <v>74</v>
      </c>
      <c r="BB867" t="s">
        <v>101</v>
      </c>
      <c r="BC867" t="s">
        <v>53</v>
      </c>
      <c r="BD867" t="s">
        <v>53</v>
      </c>
      <c r="BE867" t="s">
        <v>53</v>
      </c>
      <c r="BF867" t="s">
        <v>3533</v>
      </c>
      <c r="BG867" t="s">
        <v>151</v>
      </c>
      <c r="BH867" t="s">
        <v>53</v>
      </c>
      <c r="BI867" t="s">
        <v>53</v>
      </c>
    </row>
    <row r="868" spans="1:61" x14ac:dyDescent="0.25">
      <c r="A868" t="s">
        <v>53</v>
      </c>
      <c r="B868" t="s">
        <v>54</v>
      </c>
      <c r="C868" t="s">
        <v>55</v>
      </c>
      <c r="D868" t="s">
        <v>54</v>
      </c>
      <c r="E868" t="s">
        <v>56</v>
      </c>
      <c r="F868" t="s">
        <v>54</v>
      </c>
      <c r="G868" t="s">
        <v>54</v>
      </c>
      <c r="H868">
        <v>663</v>
      </c>
      <c r="I868" t="s">
        <v>57</v>
      </c>
      <c r="J868" t="s">
        <v>58</v>
      </c>
      <c r="K868" t="s">
        <v>59</v>
      </c>
      <c r="L868" t="s">
        <v>3528</v>
      </c>
      <c r="M868" t="s">
        <v>485</v>
      </c>
      <c r="N868" t="s">
        <v>3329</v>
      </c>
      <c r="O868" t="s">
        <v>63</v>
      </c>
      <c r="P868" t="s">
        <v>53</v>
      </c>
      <c r="Q868">
        <v>658</v>
      </c>
      <c r="R868" t="s">
        <v>3529</v>
      </c>
      <c r="S868" t="s">
        <v>53</v>
      </c>
      <c r="T868" t="s">
        <v>53</v>
      </c>
      <c r="U868" t="s">
        <v>53</v>
      </c>
      <c r="V868" t="s">
        <v>485</v>
      </c>
      <c r="W868" t="s">
        <v>53</v>
      </c>
      <c r="X868" t="s">
        <v>2452</v>
      </c>
      <c r="Y868" t="s">
        <v>53</v>
      </c>
      <c r="Z868" t="s">
        <v>53</v>
      </c>
      <c r="AA868" t="s">
        <v>53</v>
      </c>
      <c r="AB868" t="s">
        <v>53</v>
      </c>
      <c r="AC868" t="s">
        <v>3534</v>
      </c>
      <c r="AD868" t="s">
        <v>2505</v>
      </c>
      <c r="AE868" t="s">
        <v>3535</v>
      </c>
      <c r="AF868" t="s">
        <v>53</v>
      </c>
      <c r="AG868" t="s">
        <v>3536</v>
      </c>
      <c r="AH868" t="s">
        <v>485</v>
      </c>
      <c r="AI868" t="s">
        <v>3329</v>
      </c>
      <c r="AJ868" t="s">
        <v>63</v>
      </c>
      <c r="AK868" t="s">
        <v>53</v>
      </c>
      <c r="AL868" t="s">
        <v>98</v>
      </c>
      <c r="AM868" t="s">
        <v>3487</v>
      </c>
      <c r="AN868" t="s">
        <v>151</v>
      </c>
      <c r="AO868">
        <v>1046</v>
      </c>
      <c r="AP868" t="s">
        <v>3537</v>
      </c>
      <c r="AQ868" t="s">
        <v>70</v>
      </c>
      <c r="AR868" t="s">
        <v>310</v>
      </c>
      <c r="AS868" t="s">
        <v>72</v>
      </c>
      <c r="AT868" t="s">
        <v>53</v>
      </c>
      <c r="AU868" t="s">
        <v>53</v>
      </c>
      <c r="AV868" t="s">
        <v>53</v>
      </c>
      <c r="AW868" t="s">
        <v>53</v>
      </c>
      <c r="AX868" t="s">
        <v>485</v>
      </c>
      <c r="AY868" t="s">
        <v>53</v>
      </c>
      <c r="AZ868" t="s">
        <v>2452</v>
      </c>
      <c r="BA868" t="s">
        <v>74</v>
      </c>
      <c r="BB868" t="s">
        <v>101</v>
      </c>
      <c r="BC868" t="s">
        <v>53</v>
      </c>
      <c r="BD868" t="s">
        <v>53</v>
      </c>
      <c r="BE868" t="s">
        <v>53</v>
      </c>
      <c r="BF868" t="s">
        <v>3538</v>
      </c>
      <c r="BG868" t="s">
        <v>151</v>
      </c>
      <c r="BH868" t="s">
        <v>53</v>
      </c>
      <c r="BI868" t="s">
        <v>53</v>
      </c>
    </row>
    <row r="869" spans="1:61" x14ac:dyDescent="0.25">
      <c r="A869" t="s">
        <v>53</v>
      </c>
      <c r="B869" t="s">
        <v>54</v>
      </c>
      <c r="C869" t="s">
        <v>55</v>
      </c>
      <c r="D869" t="s">
        <v>54</v>
      </c>
      <c r="E869" t="s">
        <v>56</v>
      </c>
      <c r="F869" t="s">
        <v>54</v>
      </c>
      <c r="G869" t="s">
        <v>54</v>
      </c>
      <c r="H869">
        <v>663</v>
      </c>
      <c r="I869" t="s">
        <v>57</v>
      </c>
      <c r="J869" t="s">
        <v>58</v>
      </c>
      <c r="K869" t="s">
        <v>59</v>
      </c>
      <c r="L869" t="s">
        <v>3528</v>
      </c>
      <c r="M869" t="s">
        <v>485</v>
      </c>
      <c r="N869" t="s">
        <v>3329</v>
      </c>
      <c r="O869" t="s">
        <v>63</v>
      </c>
      <c r="P869" t="s">
        <v>53</v>
      </c>
      <c r="Q869">
        <v>658</v>
      </c>
      <c r="R869" t="s">
        <v>3529</v>
      </c>
      <c r="S869" t="s">
        <v>53</v>
      </c>
      <c r="T869" t="s">
        <v>53</v>
      </c>
      <c r="U869" t="s">
        <v>53</v>
      </c>
      <c r="V869" t="s">
        <v>485</v>
      </c>
      <c r="W869" t="s">
        <v>53</v>
      </c>
      <c r="X869" t="s">
        <v>2452</v>
      </c>
      <c r="Y869" t="s">
        <v>53</v>
      </c>
      <c r="Z869" t="s">
        <v>53</v>
      </c>
      <c r="AA869" t="s">
        <v>53</v>
      </c>
      <c r="AB869" t="s">
        <v>53</v>
      </c>
      <c r="AC869" t="s">
        <v>3339</v>
      </c>
      <c r="AD869" t="s">
        <v>479</v>
      </c>
      <c r="AE869" t="s">
        <v>3539</v>
      </c>
      <c r="AF869" t="s">
        <v>53</v>
      </c>
      <c r="AG869" t="s">
        <v>63</v>
      </c>
      <c r="AH869" t="s">
        <v>485</v>
      </c>
      <c r="AI869" t="s">
        <v>3329</v>
      </c>
      <c r="AJ869" t="s">
        <v>63</v>
      </c>
      <c r="AK869" t="s">
        <v>53</v>
      </c>
      <c r="AL869" t="s">
        <v>470</v>
      </c>
      <c r="AM869" t="s">
        <v>3487</v>
      </c>
      <c r="AN869" t="s">
        <v>203</v>
      </c>
      <c r="AO869">
        <v>2092</v>
      </c>
      <c r="AP869" t="s">
        <v>3540</v>
      </c>
      <c r="AQ869" t="s">
        <v>70</v>
      </c>
      <c r="AR869" t="s">
        <v>253</v>
      </c>
      <c r="AS869" t="s">
        <v>72</v>
      </c>
      <c r="AT869" t="s">
        <v>53</v>
      </c>
      <c r="AU869" t="s">
        <v>53</v>
      </c>
      <c r="AV869" t="s">
        <v>53</v>
      </c>
      <c r="AW869" t="s">
        <v>53</v>
      </c>
      <c r="AX869" t="s">
        <v>485</v>
      </c>
      <c r="AY869" t="s">
        <v>53</v>
      </c>
      <c r="AZ869" t="s">
        <v>2452</v>
      </c>
      <c r="BA869" t="s">
        <v>74</v>
      </c>
      <c r="BB869" t="s">
        <v>53</v>
      </c>
      <c r="BC869" t="s">
        <v>53</v>
      </c>
      <c r="BD869" t="s">
        <v>53</v>
      </c>
      <c r="BE869" t="s">
        <v>53</v>
      </c>
      <c r="BF869" t="s">
        <v>3541</v>
      </c>
      <c r="BG869" t="s">
        <v>151</v>
      </c>
      <c r="BH869" t="s">
        <v>53</v>
      </c>
      <c r="BI869" t="s">
        <v>53</v>
      </c>
    </row>
    <row r="870" spans="1:61" x14ac:dyDescent="0.25">
      <c r="A870" t="s">
        <v>53</v>
      </c>
      <c r="B870" t="s">
        <v>54</v>
      </c>
      <c r="C870" t="s">
        <v>55</v>
      </c>
      <c r="D870" t="s">
        <v>54</v>
      </c>
      <c r="E870" t="s">
        <v>56</v>
      </c>
      <c r="F870" t="s">
        <v>54</v>
      </c>
      <c r="G870" t="s">
        <v>54</v>
      </c>
      <c r="H870">
        <v>663</v>
      </c>
      <c r="I870" t="s">
        <v>57</v>
      </c>
      <c r="J870" t="s">
        <v>58</v>
      </c>
      <c r="K870" t="s">
        <v>59</v>
      </c>
      <c r="L870" t="s">
        <v>3528</v>
      </c>
      <c r="M870" t="s">
        <v>485</v>
      </c>
      <c r="N870" t="s">
        <v>3329</v>
      </c>
      <c r="O870" t="s">
        <v>63</v>
      </c>
      <c r="P870" t="s">
        <v>53</v>
      </c>
      <c r="Q870">
        <v>658</v>
      </c>
      <c r="R870" t="s">
        <v>3529</v>
      </c>
      <c r="S870" t="s">
        <v>53</v>
      </c>
      <c r="T870" t="s">
        <v>53</v>
      </c>
      <c r="U870" t="s">
        <v>53</v>
      </c>
      <c r="V870" t="s">
        <v>485</v>
      </c>
      <c r="W870" t="s">
        <v>53</v>
      </c>
      <c r="X870" t="s">
        <v>2452</v>
      </c>
      <c r="Y870" t="s">
        <v>53</v>
      </c>
      <c r="Z870" t="s">
        <v>53</v>
      </c>
      <c r="AA870" t="s">
        <v>53</v>
      </c>
      <c r="AB870" t="s">
        <v>53</v>
      </c>
      <c r="AC870" t="s">
        <v>3155</v>
      </c>
      <c r="AD870" t="s">
        <v>3542</v>
      </c>
      <c r="AE870" t="s">
        <v>3543</v>
      </c>
      <c r="AF870" t="s">
        <v>3544</v>
      </c>
      <c r="AG870" t="s">
        <v>3545</v>
      </c>
      <c r="AH870" t="s">
        <v>485</v>
      </c>
      <c r="AI870" t="s">
        <v>3329</v>
      </c>
      <c r="AJ870" t="s">
        <v>63</v>
      </c>
      <c r="AK870" t="s">
        <v>53</v>
      </c>
      <c r="AL870" t="s">
        <v>150</v>
      </c>
      <c r="AM870" t="s">
        <v>3487</v>
      </c>
      <c r="AN870" t="s">
        <v>203</v>
      </c>
      <c r="AO870">
        <v>2377</v>
      </c>
      <c r="AP870" t="s">
        <v>3546</v>
      </c>
      <c r="AQ870" t="s">
        <v>70</v>
      </c>
      <c r="AR870" t="s">
        <v>253</v>
      </c>
      <c r="AS870" t="s">
        <v>72</v>
      </c>
      <c r="AT870" t="s">
        <v>53</v>
      </c>
      <c r="AU870" t="s">
        <v>53</v>
      </c>
      <c r="AV870" t="s">
        <v>53</v>
      </c>
      <c r="AW870" t="s">
        <v>53</v>
      </c>
      <c r="AX870" t="s">
        <v>485</v>
      </c>
      <c r="AY870" t="s">
        <v>53</v>
      </c>
      <c r="AZ870" t="s">
        <v>2452</v>
      </c>
      <c r="BA870" t="s">
        <v>74</v>
      </c>
      <c r="BB870" t="s">
        <v>101</v>
      </c>
      <c r="BC870" t="s">
        <v>53</v>
      </c>
      <c r="BD870" t="s">
        <v>53</v>
      </c>
      <c r="BE870" t="s">
        <v>53</v>
      </c>
      <c r="BF870" t="s">
        <v>3547</v>
      </c>
      <c r="BG870" t="s">
        <v>296</v>
      </c>
      <c r="BH870" t="s">
        <v>53</v>
      </c>
      <c r="BI870" t="s">
        <v>53</v>
      </c>
    </row>
    <row r="871" spans="1:61" x14ac:dyDescent="0.25">
      <c r="A871" t="s">
        <v>53</v>
      </c>
      <c r="B871" t="s">
        <v>54</v>
      </c>
      <c r="C871" t="s">
        <v>55</v>
      </c>
      <c r="D871" t="s">
        <v>54</v>
      </c>
      <c r="E871" t="s">
        <v>56</v>
      </c>
      <c r="F871" t="s">
        <v>54</v>
      </c>
      <c r="G871" t="s">
        <v>54</v>
      </c>
      <c r="H871">
        <v>664</v>
      </c>
      <c r="I871" t="s">
        <v>57</v>
      </c>
      <c r="J871" t="s">
        <v>58</v>
      </c>
      <c r="K871" t="s">
        <v>59</v>
      </c>
      <c r="L871" t="s">
        <v>53</v>
      </c>
      <c r="M871" t="s">
        <v>485</v>
      </c>
      <c r="N871" t="s">
        <v>53</v>
      </c>
      <c r="O871" t="s">
        <v>63</v>
      </c>
      <c r="P871" t="s">
        <v>53</v>
      </c>
      <c r="Q871">
        <v>659</v>
      </c>
      <c r="R871" t="s">
        <v>3548</v>
      </c>
      <c r="S871" t="s">
        <v>53</v>
      </c>
      <c r="T871" t="s">
        <v>53</v>
      </c>
      <c r="U871" t="s">
        <v>53</v>
      </c>
      <c r="V871" t="s">
        <v>485</v>
      </c>
      <c r="W871" t="s">
        <v>53</v>
      </c>
      <c r="X871" t="s">
        <v>2452</v>
      </c>
      <c r="Y871" t="s">
        <v>53</v>
      </c>
      <c r="Z871" t="s">
        <v>53</v>
      </c>
      <c r="AA871" t="s">
        <v>53</v>
      </c>
      <c r="AB871" t="s">
        <v>53</v>
      </c>
      <c r="AC871" t="s">
        <v>3549</v>
      </c>
      <c r="AD871" t="s">
        <v>439</v>
      </c>
      <c r="AE871" t="s">
        <v>3550</v>
      </c>
      <c r="AF871" t="s">
        <v>53</v>
      </c>
      <c r="AG871" t="s">
        <v>3551</v>
      </c>
      <c r="AH871" t="s">
        <v>485</v>
      </c>
      <c r="AI871" t="s">
        <v>53</v>
      </c>
      <c r="AJ871" t="s">
        <v>63</v>
      </c>
      <c r="AK871" t="s">
        <v>53</v>
      </c>
      <c r="AL871" t="s">
        <v>98</v>
      </c>
      <c r="AM871" t="s">
        <v>3492</v>
      </c>
      <c r="AN871" t="s">
        <v>99</v>
      </c>
      <c r="AO871">
        <v>735</v>
      </c>
      <c r="AP871" t="s">
        <v>3552</v>
      </c>
      <c r="AQ871" t="s">
        <v>70</v>
      </c>
      <c r="AR871" t="s">
        <v>203</v>
      </c>
      <c r="AS871" t="s">
        <v>72</v>
      </c>
      <c r="AT871" t="s">
        <v>53</v>
      </c>
      <c r="AU871" t="s">
        <v>53</v>
      </c>
      <c r="AV871" t="s">
        <v>53</v>
      </c>
      <c r="AW871" t="s">
        <v>53</v>
      </c>
      <c r="AX871" t="s">
        <v>485</v>
      </c>
      <c r="AY871" t="s">
        <v>53</v>
      </c>
      <c r="AZ871" t="s">
        <v>2452</v>
      </c>
      <c r="BA871" t="s">
        <v>93</v>
      </c>
      <c r="BB871" t="s">
        <v>101</v>
      </c>
      <c r="BC871" t="s">
        <v>53</v>
      </c>
      <c r="BD871" t="s">
        <v>53</v>
      </c>
      <c r="BE871" t="s">
        <v>53</v>
      </c>
      <c r="BF871" t="s">
        <v>3490</v>
      </c>
      <c r="BG871" t="s">
        <v>99</v>
      </c>
      <c r="BH871" t="s">
        <v>53</v>
      </c>
      <c r="BI871" t="s">
        <v>53</v>
      </c>
    </row>
    <row r="872" spans="1:61" x14ac:dyDescent="0.25">
      <c r="A872" t="s">
        <v>53</v>
      </c>
      <c r="B872" t="s">
        <v>54</v>
      </c>
      <c r="C872" t="s">
        <v>53</v>
      </c>
      <c r="D872" t="s">
        <v>54</v>
      </c>
      <c r="E872" t="s">
        <v>56</v>
      </c>
      <c r="F872" t="s">
        <v>54</v>
      </c>
      <c r="G872" t="s">
        <v>54</v>
      </c>
      <c r="H872">
        <v>665</v>
      </c>
      <c r="I872" t="s">
        <v>1464</v>
      </c>
      <c r="J872" t="s">
        <v>53</v>
      </c>
      <c r="K872" t="s">
        <v>53</v>
      </c>
      <c r="L872" t="s">
        <v>3553</v>
      </c>
      <c r="M872" t="s">
        <v>131</v>
      </c>
      <c r="N872" t="s">
        <v>53</v>
      </c>
      <c r="O872" t="s">
        <v>63</v>
      </c>
      <c r="P872" t="s">
        <v>53</v>
      </c>
      <c r="Q872">
        <v>660</v>
      </c>
      <c r="R872" t="s">
        <v>3554</v>
      </c>
      <c r="S872" t="s">
        <v>53</v>
      </c>
      <c r="T872" t="s">
        <v>53</v>
      </c>
      <c r="U872" t="s">
        <v>53</v>
      </c>
      <c r="V872" t="s">
        <v>131</v>
      </c>
      <c r="W872" t="s">
        <v>53</v>
      </c>
      <c r="X872" t="s">
        <v>297</v>
      </c>
      <c r="Y872" t="s">
        <v>53</v>
      </c>
      <c r="Z872" t="s">
        <v>53</v>
      </c>
      <c r="AA872" t="s">
        <v>53</v>
      </c>
      <c r="AB872" t="s">
        <v>53</v>
      </c>
      <c r="AC872" t="s">
        <v>3555</v>
      </c>
      <c r="AD872" t="s">
        <v>3556</v>
      </c>
      <c r="AE872" t="s">
        <v>3510</v>
      </c>
      <c r="AF872" t="s">
        <v>3557</v>
      </c>
      <c r="AG872" t="s">
        <v>3551</v>
      </c>
      <c r="AH872" t="s">
        <v>131</v>
      </c>
      <c r="AI872" t="s">
        <v>53</v>
      </c>
      <c r="AJ872" t="s">
        <v>63</v>
      </c>
      <c r="AK872" t="s">
        <v>53</v>
      </c>
      <c r="AL872" t="s">
        <v>150</v>
      </c>
      <c r="AM872" t="s">
        <v>3505</v>
      </c>
      <c r="AN872" t="s">
        <v>99</v>
      </c>
      <c r="AO872">
        <v>736</v>
      </c>
      <c r="AP872" t="s">
        <v>3558</v>
      </c>
      <c r="AQ872" t="s">
        <v>2340</v>
      </c>
      <c r="AR872" t="s">
        <v>203</v>
      </c>
      <c r="AS872" t="s">
        <v>72</v>
      </c>
      <c r="AT872" t="s">
        <v>53</v>
      </c>
      <c r="AU872" t="s">
        <v>53</v>
      </c>
      <c r="AV872" t="s">
        <v>53</v>
      </c>
      <c r="AW872" t="s">
        <v>53</v>
      </c>
      <c r="AX872" t="s">
        <v>131</v>
      </c>
      <c r="AY872" t="s">
        <v>53</v>
      </c>
      <c r="AZ872" t="s">
        <v>297</v>
      </c>
      <c r="BA872" t="s">
        <v>74</v>
      </c>
      <c r="BB872" t="s">
        <v>101</v>
      </c>
      <c r="BC872" t="s">
        <v>53</v>
      </c>
      <c r="BD872" t="s">
        <v>53</v>
      </c>
      <c r="BE872" t="s">
        <v>53</v>
      </c>
      <c r="BF872" t="s">
        <v>1337</v>
      </c>
      <c r="BG872" t="s">
        <v>99</v>
      </c>
      <c r="BH872" t="s">
        <v>53</v>
      </c>
      <c r="BI872" t="s">
        <v>53</v>
      </c>
    </row>
    <row r="873" spans="1:61" x14ac:dyDescent="0.25">
      <c r="A873" t="s">
        <v>53</v>
      </c>
      <c r="B873" t="s">
        <v>54</v>
      </c>
      <c r="C873" t="s">
        <v>53</v>
      </c>
      <c r="D873" t="s">
        <v>54</v>
      </c>
      <c r="E873" t="s">
        <v>56</v>
      </c>
      <c r="F873" t="s">
        <v>54</v>
      </c>
      <c r="G873" t="s">
        <v>54</v>
      </c>
      <c r="H873">
        <v>666</v>
      </c>
      <c r="I873" t="s">
        <v>1464</v>
      </c>
      <c r="J873" t="s">
        <v>53</v>
      </c>
      <c r="K873" t="s">
        <v>53</v>
      </c>
      <c r="L873" t="s">
        <v>3553</v>
      </c>
      <c r="M873" t="s">
        <v>131</v>
      </c>
      <c r="N873" t="s">
        <v>53</v>
      </c>
      <c r="O873" t="s">
        <v>63</v>
      </c>
      <c r="P873" t="s">
        <v>53</v>
      </c>
      <c r="Q873">
        <v>661</v>
      </c>
      <c r="R873" t="s">
        <v>3559</v>
      </c>
      <c r="S873" t="s">
        <v>53</v>
      </c>
      <c r="T873" t="s">
        <v>53</v>
      </c>
      <c r="U873" t="s">
        <v>53</v>
      </c>
      <c r="V873" t="s">
        <v>131</v>
      </c>
      <c r="W873" t="s">
        <v>53</v>
      </c>
      <c r="X873" t="s">
        <v>297</v>
      </c>
      <c r="Y873" t="s">
        <v>53</v>
      </c>
      <c r="Z873" t="s">
        <v>53</v>
      </c>
      <c r="AA873" t="s">
        <v>53</v>
      </c>
      <c r="AB873" t="s">
        <v>53</v>
      </c>
      <c r="AC873" t="s">
        <v>3560</v>
      </c>
      <c r="AD873" t="s">
        <v>2365</v>
      </c>
      <c r="AE873" t="s">
        <v>3510</v>
      </c>
      <c r="AF873" t="s">
        <v>53</v>
      </c>
      <c r="AG873" t="s">
        <v>3551</v>
      </c>
      <c r="AH873" t="s">
        <v>131</v>
      </c>
      <c r="AI873" t="s">
        <v>53</v>
      </c>
      <c r="AJ873" t="s">
        <v>63</v>
      </c>
      <c r="AK873" t="s">
        <v>53</v>
      </c>
      <c r="AL873" t="s">
        <v>150</v>
      </c>
      <c r="AM873" t="s">
        <v>3508</v>
      </c>
      <c r="AN873" t="s">
        <v>78</v>
      </c>
      <c r="AO873">
        <v>737</v>
      </c>
      <c r="AP873" t="s">
        <v>3561</v>
      </c>
      <c r="AQ873" t="s">
        <v>2340</v>
      </c>
      <c r="AR873" t="s">
        <v>203</v>
      </c>
      <c r="AS873" t="s">
        <v>72</v>
      </c>
      <c r="AT873" t="s">
        <v>53</v>
      </c>
      <c r="AU873" t="s">
        <v>53</v>
      </c>
      <c r="AV873" t="s">
        <v>53</v>
      </c>
      <c r="AW873" t="s">
        <v>53</v>
      </c>
      <c r="AX873" t="s">
        <v>131</v>
      </c>
      <c r="AY873" t="s">
        <v>53</v>
      </c>
      <c r="AZ873" t="s">
        <v>297</v>
      </c>
      <c r="BA873" t="s">
        <v>74</v>
      </c>
      <c r="BB873" t="s">
        <v>225</v>
      </c>
      <c r="BC873" t="s">
        <v>53</v>
      </c>
      <c r="BD873" t="s">
        <v>53</v>
      </c>
      <c r="BE873" t="s">
        <v>53</v>
      </c>
      <c r="BF873" t="s">
        <v>3562</v>
      </c>
      <c r="BG873" t="s">
        <v>244</v>
      </c>
      <c r="BH873" t="s">
        <v>53</v>
      </c>
      <c r="BI873" t="s">
        <v>53</v>
      </c>
    </row>
    <row r="874" spans="1:61" x14ac:dyDescent="0.25">
      <c r="A874" t="s">
        <v>53</v>
      </c>
      <c r="B874" t="s">
        <v>54</v>
      </c>
      <c r="C874" t="s">
        <v>53</v>
      </c>
      <c r="D874" t="s">
        <v>54</v>
      </c>
      <c r="E874" t="s">
        <v>56</v>
      </c>
      <c r="F874" t="s">
        <v>54</v>
      </c>
      <c r="G874" t="s">
        <v>54</v>
      </c>
      <c r="H874">
        <v>667</v>
      </c>
      <c r="I874" t="s">
        <v>1464</v>
      </c>
      <c r="J874" t="s">
        <v>53</v>
      </c>
      <c r="K874" t="s">
        <v>53</v>
      </c>
      <c r="L874" t="s">
        <v>3553</v>
      </c>
      <c r="M874" t="s">
        <v>131</v>
      </c>
      <c r="N874" t="s">
        <v>53</v>
      </c>
      <c r="O874" t="s">
        <v>63</v>
      </c>
      <c r="P874" t="s">
        <v>53</v>
      </c>
      <c r="Q874">
        <v>662</v>
      </c>
      <c r="R874" t="s">
        <v>3563</v>
      </c>
      <c r="S874" t="s">
        <v>53</v>
      </c>
      <c r="T874" t="s">
        <v>53</v>
      </c>
      <c r="U874" t="s">
        <v>53</v>
      </c>
      <c r="V874" t="s">
        <v>131</v>
      </c>
      <c r="W874" t="s">
        <v>53</v>
      </c>
      <c r="X874" t="s">
        <v>297</v>
      </c>
      <c r="Y874" t="s">
        <v>53</v>
      </c>
      <c r="Z874" t="s">
        <v>53</v>
      </c>
      <c r="AA874" t="s">
        <v>53</v>
      </c>
      <c r="AB874" t="s">
        <v>53</v>
      </c>
      <c r="AC874" t="s">
        <v>3564</v>
      </c>
      <c r="AD874" t="s">
        <v>270</v>
      </c>
      <c r="AE874" t="s">
        <v>3510</v>
      </c>
      <c r="AF874" t="s">
        <v>53</v>
      </c>
      <c r="AG874" t="s">
        <v>3551</v>
      </c>
      <c r="AH874" t="s">
        <v>131</v>
      </c>
      <c r="AI874" t="s">
        <v>53</v>
      </c>
      <c r="AJ874" t="s">
        <v>63</v>
      </c>
      <c r="AK874" t="s">
        <v>53</v>
      </c>
      <c r="AL874" t="s">
        <v>150</v>
      </c>
      <c r="AM874" t="s">
        <v>3521</v>
      </c>
      <c r="AN874" t="s">
        <v>112</v>
      </c>
      <c r="AO874">
        <v>738</v>
      </c>
      <c r="AP874" t="s">
        <v>3565</v>
      </c>
      <c r="AQ874" t="s">
        <v>2340</v>
      </c>
      <c r="AR874" t="s">
        <v>203</v>
      </c>
      <c r="AS874" t="s">
        <v>72</v>
      </c>
      <c r="AT874" t="s">
        <v>53</v>
      </c>
      <c r="AU874" t="s">
        <v>53</v>
      </c>
      <c r="AV874" t="s">
        <v>53</v>
      </c>
      <c r="AW874" t="s">
        <v>53</v>
      </c>
      <c r="AX874" t="s">
        <v>131</v>
      </c>
      <c r="AY874" t="s">
        <v>53</v>
      </c>
      <c r="AZ874" t="s">
        <v>297</v>
      </c>
      <c r="BA874" t="s">
        <v>74</v>
      </c>
      <c r="BB874" t="s">
        <v>225</v>
      </c>
      <c r="BC874" t="s">
        <v>53</v>
      </c>
      <c r="BD874" t="s">
        <v>53</v>
      </c>
      <c r="BE874" t="s">
        <v>53</v>
      </c>
      <c r="BF874" t="s">
        <v>3566</v>
      </c>
      <c r="BG874" t="s">
        <v>112</v>
      </c>
      <c r="BH874" t="s">
        <v>53</v>
      </c>
      <c r="BI874" t="s">
        <v>53</v>
      </c>
    </row>
    <row r="875" spans="1:61" x14ac:dyDescent="0.25">
      <c r="A875" t="s">
        <v>53</v>
      </c>
      <c r="B875" t="s">
        <v>54</v>
      </c>
      <c r="C875" t="s">
        <v>55</v>
      </c>
      <c r="D875" t="s">
        <v>54</v>
      </c>
      <c r="E875" t="s">
        <v>56</v>
      </c>
      <c r="F875" t="s">
        <v>54</v>
      </c>
      <c r="G875" t="s">
        <v>54</v>
      </c>
      <c r="H875">
        <v>668</v>
      </c>
      <c r="I875" t="s">
        <v>57</v>
      </c>
      <c r="J875" t="s">
        <v>58</v>
      </c>
      <c r="K875" t="s">
        <v>104</v>
      </c>
      <c r="L875" t="s">
        <v>53</v>
      </c>
      <c r="M875" t="s">
        <v>111</v>
      </c>
      <c r="N875" t="s">
        <v>3551</v>
      </c>
      <c r="O875" t="s">
        <v>63</v>
      </c>
      <c r="P875" t="s">
        <v>64</v>
      </c>
      <c r="Q875">
        <v>663</v>
      </c>
      <c r="R875" t="s">
        <v>3567</v>
      </c>
      <c r="S875" t="s">
        <v>53</v>
      </c>
      <c r="T875" t="s">
        <v>53</v>
      </c>
      <c r="U875" t="s">
        <v>53</v>
      </c>
      <c r="V875" t="s">
        <v>111</v>
      </c>
      <c r="W875" t="s">
        <v>53</v>
      </c>
      <c r="X875" t="s">
        <v>377</v>
      </c>
      <c r="Y875" t="s">
        <v>53</v>
      </c>
      <c r="Z875" t="s">
        <v>53</v>
      </c>
      <c r="AA875" t="s">
        <v>53</v>
      </c>
      <c r="AB875" t="s">
        <v>53</v>
      </c>
      <c r="AC875" t="s">
        <v>3568</v>
      </c>
      <c r="AD875" t="s">
        <v>785</v>
      </c>
      <c r="AE875" t="s">
        <v>3551</v>
      </c>
      <c r="AF875" t="s">
        <v>3569</v>
      </c>
      <c r="AG875" t="s">
        <v>3551</v>
      </c>
      <c r="AH875" t="s">
        <v>111</v>
      </c>
      <c r="AI875" t="s">
        <v>3551</v>
      </c>
      <c r="AJ875" t="s">
        <v>63</v>
      </c>
      <c r="AK875" t="s">
        <v>64</v>
      </c>
      <c r="AL875" t="s">
        <v>832</v>
      </c>
      <c r="AM875" t="s">
        <v>3529</v>
      </c>
      <c r="AN875" t="s">
        <v>99</v>
      </c>
      <c r="AO875">
        <v>739</v>
      </c>
      <c r="AP875" t="s">
        <v>3570</v>
      </c>
      <c r="AQ875" t="s">
        <v>182</v>
      </c>
      <c r="AR875" t="s">
        <v>203</v>
      </c>
      <c r="AS875" t="s">
        <v>72</v>
      </c>
      <c r="AT875" t="s">
        <v>53</v>
      </c>
      <c r="AU875" t="s">
        <v>53</v>
      </c>
      <c r="AV875" t="s">
        <v>53</v>
      </c>
      <c r="AW875" t="s">
        <v>53</v>
      </c>
      <c r="AX875" t="s">
        <v>111</v>
      </c>
      <c r="AY875" t="s">
        <v>53</v>
      </c>
      <c r="AZ875" t="s">
        <v>377</v>
      </c>
      <c r="BA875" t="s">
        <v>93</v>
      </c>
      <c r="BB875" t="s">
        <v>101</v>
      </c>
      <c r="BC875" t="s">
        <v>53</v>
      </c>
      <c r="BD875" t="s">
        <v>53</v>
      </c>
      <c r="BE875" t="s">
        <v>53</v>
      </c>
      <c r="BF875" t="s">
        <v>3538</v>
      </c>
      <c r="BG875" t="s">
        <v>82</v>
      </c>
      <c r="BH875" t="s">
        <v>53</v>
      </c>
      <c r="BI875" t="s">
        <v>53</v>
      </c>
    </row>
    <row r="876" spans="1:61" x14ac:dyDescent="0.25">
      <c r="A876" t="s">
        <v>53</v>
      </c>
      <c r="B876" t="s">
        <v>54</v>
      </c>
      <c r="C876" t="s">
        <v>55</v>
      </c>
      <c r="D876" t="s">
        <v>54</v>
      </c>
      <c r="E876" t="s">
        <v>110</v>
      </c>
      <c r="F876" t="s">
        <v>54</v>
      </c>
      <c r="G876" t="s">
        <v>54</v>
      </c>
      <c r="H876">
        <v>669</v>
      </c>
      <c r="I876" t="s">
        <v>57</v>
      </c>
      <c r="J876" t="s">
        <v>58</v>
      </c>
      <c r="K876" t="s">
        <v>59</v>
      </c>
      <c r="L876" t="s">
        <v>3571</v>
      </c>
      <c r="M876" t="s">
        <v>61</v>
      </c>
      <c r="N876" t="s">
        <v>2415</v>
      </c>
      <c r="O876" t="s">
        <v>63</v>
      </c>
      <c r="P876" t="s">
        <v>64</v>
      </c>
      <c r="Q876">
        <v>664</v>
      </c>
      <c r="R876" t="s">
        <v>3572</v>
      </c>
      <c r="S876" t="s">
        <v>53</v>
      </c>
      <c r="T876" t="s">
        <v>53</v>
      </c>
      <c r="U876" t="s">
        <v>53</v>
      </c>
      <c r="V876" t="s">
        <v>61</v>
      </c>
      <c r="W876" t="s">
        <v>53</v>
      </c>
      <c r="X876" t="s">
        <v>372</v>
      </c>
      <c r="Y876" t="s">
        <v>53</v>
      </c>
      <c r="Z876" t="s">
        <v>53</v>
      </c>
      <c r="AA876" t="s">
        <v>53</v>
      </c>
      <c r="AB876" t="s">
        <v>53</v>
      </c>
      <c r="AC876" t="s">
        <v>3573</v>
      </c>
      <c r="AD876" t="s">
        <v>2365</v>
      </c>
      <c r="AE876" t="s">
        <v>3515</v>
      </c>
      <c r="AF876" t="s">
        <v>53</v>
      </c>
      <c r="AG876" t="s">
        <v>3574</v>
      </c>
      <c r="AH876" t="s">
        <v>61</v>
      </c>
      <c r="AI876" t="s">
        <v>2415</v>
      </c>
      <c r="AJ876" t="s">
        <v>63</v>
      </c>
      <c r="AK876" t="s">
        <v>64</v>
      </c>
      <c r="AL876" t="s">
        <v>98</v>
      </c>
      <c r="AM876" t="s">
        <v>3548</v>
      </c>
      <c r="AN876" t="s">
        <v>99</v>
      </c>
      <c r="AO876">
        <v>741</v>
      </c>
      <c r="AP876" t="s">
        <v>3575</v>
      </c>
      <c r="AQ876" t="s">
        <v>70</v>
      </c>
      <c r="AR876" t="s">
        <v>203</v>
      </c>
      <c r="AS876" t="s">
        <v>72</v>
      </c>
      <c r="AT876" t="s">
        <v>53</v>
      </c>
      <c r="AU876" t="s">
        <v>53</v>
      </c>
      <c r="AV876" t="s">
        <v>53</v>
      </c>
      <c r="AW876" t="s">
        <v>53</v>
      </c>
      <c r="AX876" t="s">
        <v>61</v>
      </c>
      <c r="AY876" t="s">
        <v>53</v>
      </c>
      <c r="AZ876" t="s">
        <v>372</v>
      </c>
      <c r="BA876" t="s">
        <v>74</v>
      </c>
      <c r="BB876" t="s">
        <v>101</v>
      </c>
      <c r="BC876" t="s">
        <v>53</v>
      </c>
      <c r="BD876" t="s">
        <v>53</v>
      </c>
      <c r="BE876" t="s">
        <v>53</v>
      </c>
      <c r="BF876" t="s">
        <v>3576</v>
      </c>
      <c r="BG876" t="s">
        <v>151</v>
      </c>
      <c r="BH876" t="s">
        <v>53</v>
      </c>
      <c r="BI876" t="s">
        <v>53</v>
      </c>
    </row>
    <row r="877" spans="1:61" x14ac:dyDescent="0.25">
      <c r="A877" t="s">
        <v>53</v>
      </c>
      <c r="B877" t="s">
        <v>54</v>
      </c>
      <c r="C877" t="s">
        <v>309</v>
      </c>
      <c r="D877" t="s">
        <v>54</v>
      </c>
      <c r="E877" t="s">
        <v>110</v>
      </c>
      <c r="F877" t="s">
        <v>54</v>
      </c>
      <c r="G877" t="s">
        <v>54</v>
      </c>
      <c r="H877">
        <v>670</v>
      </c>
      <c r="I877" t="s">
        <v>57</v>
      </c>
      <c r="J877" t="s">
        <v>58</v>
      </c>
      <c r="K877" t="s">
        <v>59</v>
      </c>
      <c r="L877" t="s">
        <v>3577</v>
      </c>
      <c r="M877" t="s">
        <v>61</v>
      </c>
      <c r="N877" t="s">
        <v>1000</v>
      </c>
      <c r="O877" t="s">
        <v>63</v>
      </c>
      <c r="P877" t="s">
        <v>64</v>
      </c>
      <c r="Q877">
        <v>665</v>
      </c>
      <c r="R877" t="s">
        <v>3578</v>
      </c>
      <c r="S877" t="s">
        <v>53</v>
      </c>
      <c r="T877" t="s">
        <v>53</v>
      </c>
      <c r="U877" t="s">
        <v>53</v>
      </c>
      <c r="V877" t="s">
        <v>61</v>
      </c>
      <c r="W877" t="s">
        <v>53</v>
      </c>
      <c r="X877" t="s">
        <v>172</v>
      </c>
      <c r="Y877" t="s">
        <v>53</v>
      </c>
      <c r="Z877" t="s">
        <v>53</v>
      </c>
      <c r="AA877" t="s">
        <v>53</v>
      </c>
      <c r="AB877" t="s">
        <v>53</v>
      </c>
      <c r="AC877" t="s">
        <v>3579</v>
      </c>
      <c r="AD877" t="s">
        <v>1256</v>
      </c>
      <c r="AE877" t="s">
        <v>2473</v>
      </c>
      <c r="AF877" t="s">
        <v>53</v>
      </c>
      <c r="AG877" t="s">
        <v>3580</v>
      </c>
      <c r="AH877" t="s">
        <v>61</v>
      </c>
      <c r="AI877" t="s">
        <v>1000</v>
      </c>
      <c r="AJ877" t="s">
        <v>63</v>
      </c>
      <c r="AK877" t="s">
        <v>64</v>
      </c>
      <c r="AL877" t="s">
        <v>137</v>
      </c>
      <c r="AM877" t="s">
        <v>3554</v>
      </c>
      <c r="AN877" t="s">
        <v>78</v>
      </c>
      <c r="AO877">
        <v>746</v>
      </c>
      <c r="AP877" t="s">
        <v>3581</v>
      </c>
      <c r="AQ877" t="s">
        <v>182</v>
      </c>
      <c r="AR877" t="s">
        <v>82</v>
      </c>
      <c r="AS877" t="s">
        <v>72</v>
      </c>
      <c r="AT877" t="s">
        <v>53</v>
      </c>
      <c r="AU877" t="s">
        <v>53</v>
      </c>
      <c r="AV877" t="s">
        <v>53</v>
      </c>
      <c r="AW877" t="s">
        <v>53</v>
      </c>
      <c r="AX877" t="s">
        <v>61</v>
      </c>
      <c r="AY877" t="s">
        <v>53</v>
      </c>
      <c r="AZ877" t="s">
        <v>172</v>
      </c>
      <c r="BA877" t="s">
        <v>93</v>
      </c>
      <c r="BB877" t="s">
        <v>225</v>
      </c>
      <c r="BC877" t="s">
        <v>53</v>
      </c>
      <c r="BD877" t="s">
        <v>53</v>
      </c>
      <c r="BE877" t="s">
        <v>53</v>
      </c>
      <c r="BF877" t="s">
        <v>3582</v>
      </c>
      <c r="BG877" t="s">
        <v>121</v>
      </c>
      <c r="BH877" t="s">
        <v>53</v>
      </c>
      <c r="BI877" t="s">
        <v>53</v>
      </c>
    </row>
    <row r="878" spans="1:61" x14ac:dyDescent="0.25">
      <c r="A878" t="s">
        <v>53</v>
      </c>
      <c r="B878" t="s">
        <v>54</v>
      </c>
      <c r="C878" t="s">
        <v>55</v>
      </c>
      <c r="D878" t="s">
        <v>54</v>
      </c>
      <c r="E878" t="s">
        <v>56</v>
      </c>
      <c r="F878" t="s">
        <v>54</v>
      </c>
      <c r="G878" t="s">
        <v>54</v>
      </c>
      <c r="H878">
        <v>671</v>
      </c>
      <c r="I878" t="s">
        <v>57</v>
      </c>
      <c r="J878" t="s">
        <v>58</v>
      </c>
      <c r="K878" t="s">
        <v>104</v>
      </c>
      <c r="L878" t="s">
        <v>3583</v>
      </c>
      <c r="M878" t="s">
        <v>485</v>
      </c>
      <c r="N878" t="s">
        <v>3584</v>
      </c>
      <c r="O878" t="s">
        <v>63</v>
      </c>
      <c r="P878" t="s">
        <v>53</v>
      </c>
      <c r="Q878">
        <v>666</v>
      </c>
      <c r="R878" t="s">
        <v>3585</v>
      </c>
      <c r="S878" t="s">
        <v>53</v>
      </c>
      <c r="T878" t="s">
        <v>53</v>
      </c>
      <c r="U878" t="s">
        <v>53</v>
      </c>
      <c r="V878" t="s">
        <v>485</v>
      </c>
      <c r="W878" t="s">
        <v>53</v>
      </c>
      <c r="X878" t="s">
        <v>2452</v>
      </c>
      <c r="Y878" t="s">
        <v>53</v>
      </c>
      <c r="Z878" t="s">
        <v>53</v>
      </c>
      <c r="AA878" t="s">
        <v>53</v>
      </c>
      <c r="AB878" t="s">
        <v>53</v>
      </c>
      <c r="AC878" t="s">
        <v>3586</v>
      </c>
      <c r="AD878" t="s">
        <v>1219</v>
      </c>
      <c r="AE878" t="s">
        <v>2482</v>
      </c>
      <c r="AF878" t="s">
        <v>53</v>
      </c>
      <c r="AG878" t="s">
        <v>2550</v>
      </c>
      <c r="AH878" t="s">
        <v>485</v>
      </c>
      <c r="AI878" t="s">
        <v>3584</v>
      </c>
      <c r="AJ878" t="s">
        <v>63</v>
      </c>
      <c r="AK878" t="s">
        <v>53</v>
      </c>
      <c r="AL878" t="s">
        <v>98</v>
      </c>
      <c r="AM878" t="s">
        <v>3559</v>
      </c>
      <c r="AN878" t="s">
        <v>99</v>
      </c>
      <c r="AO878">
        <v>749</v>
      </c>
      <c r="AP878" t="s">
        <v>3587</v>
      </c>
      <c r="AQ878" t="s">
        <v>70</v>
      </c>
      <c r="AR878" t="s">
        <v>310</v>
      </c>
      <c r="AS878" t="s">
        <v>72</v>
      </c>
      <c r="AT878" t="s">
        <v>53</v>
      </c>
      <c r="AU878" t="s">
        <v>53</v>
      </c>
      <c r="AV878" t="s">
        <v>53</v>
      </c>
      <c r="AW878" t="s">
        <v>53</v>
      </c>
      <c r="AX878" t="s">
        <v>485</v>
      </c>
      <c r="AY878" t="s">
        <v>53</v>
      </c>
      <c r="AZ878" t="s">
        <v>2452</v>
      </c>
      <c r="BA878" t="s">
        <v>74</v>
      </c>
      <c r="BB878" t="s">
        <v>101</v>
      </c>
      <c r="BC878" t="s">
        <v>53</v>
      </c>
      <c r="BD878" t="s">
        <v>53</v>
      </c>
      <c r="BE878" t="s">
        <v>53</v>
      </c>
      <c r="BF878" t="s">
        <v>3588</v>
      </c>
      <c r="BG878" t="s">
        <v>151</v>
      </c>
      <c r="BH878" t="s">
        <v>53</v>
      </c>
      <c r="BI878" t="s">
        <v>53</v>
      </c>
    </row>
    <row r="879" spans="1:61" x14ac:dyDescent="0.25">
      <c r="A879" t="s">
        <v>53</v>
      </c>
      <c r="B879" t="s">
        <v>54</v>
      </c>
      <c r="C879" t="s">
        <v>55</v>
      </c>
      <c r="D879" t="s">
        <v>54</v>
      </c>
      <c r="E879" t="s">
        <v>56</v>
      </c>
      <c r="F879" t="s">
        <v>54</v>
      </c>
      <c r="G879" t="s">
        <v>54</v>
      </c>
      <c r="H879">
        <v>671</v>
      </c>
      <c r="I879" t="s">
        <v>57</v>
      </c>
      <c r="J879" t="s">
        <v>58</v>
      </c>
      <c r="K879" t="s">
        <v>104</v>
      </c>
      <c r="L879" t="s">
        <v>53</v>
      </c>
      <c r="M879" t="s">
        <v>53</v>
      </c>
      <c r="N879" t="s">
        <v>53</v>
      </c>
      <c r="O879" t="s">
        <v>53</v>
      </c>
      <c r="P879" t="s">
        <v>53</v>
      </c>
      <c r="Q879">
        <v>1551</v>
      </c>
      <c r="R879" t="s">
        <v>3585</v>
      </c>
      <c r="S879" t="s">
        <v>53</v>
      </c>
      <c r="T879" t="s">
        <v>53</v>
      </c>
      <c r="U879" t="s">
        <v>53</v>
      </c>
      <c r="V879" t="s">
        <v>53</v>
      </c>
      <c r="W879" t="s">
        <v>53</v>
      </c>
      <c r="X879" t="s">
        <v>53</v>
      </c>
      <c r="Y879" t="s">
        <v>53</v>
      </c>
      <c r="Z879" t="s">
        <v>53</v>
      </c>
      <c r="AA879" t="s">
        <v>53</v>
      </c>
      <c r="AB879" t="s">
        <v>53</v>
      </c>
      <c r="AC879" t="s">
        <v>3589</v>
      </c>
      <c r="AD879" t="s">
        <v>3590</v>
      </c>
      <c r="AE879" t="s">
        <v>200</v>
      </c>
      <c r="AF879" t="s">
        <v>53</v>
      </c>
      <c r="AG879" t="s">
        <v>201</v>
      </c>
      <c r="AH879" t="s">
        <v>53</v>
      </c>
      <c r="AI879" t="s">
        <v>53</v>
      </c>
      <c r="AJ879" t="s">
        <v>53</v>
      </c>
      <c r="AK879" t="s">
        <v>53</v>
      </c>
      <c r="AL879" t="s">
        <v>150</v>
      </c>
      <c r="AM879" t="s">
        <v>3591</v>
      </c>
      <c r="AN879" t="s">
        <v>99</v>
      </c>
      <c r="AO879">
        <v>2240</v>
      </c>
      <c r="AP879" t="s">
        <v>3592</v>
      </c>
      <c r="AQ879" t="s">
        <v>70</v>
      </c>
      <c r="AR879" t="s">
        <v>203</v>
      </c>
      <c r="AS879" t="s">
        <v>72</v>
      </c>
      <c r="AT879" t="s">
        <v>53</v>
      </c>
      <c r="AU879" t="s">
        <v>53</v>
      </c>
      <c r="AV879" t="s">
        <v>53</v>
      </c>
      <c r="AW879" t="s">
        <v>53</v>
      </c>
      <c r="AX879" t="s">
        <v>53</v>
      </c>
      <c r="AY879" t="s">
        <v>53</v>
      </c>
      <c r="AZ879" t="s">
        <v>53</v>
      </c>
      <c r="BA879" t="s">
        <v>74</v>
      </c>
      <c r="BB879" t="s">
        <v>53</v>
      </c>
      <c r="BC879" t="s">
        <v>53</v>
      </c>
      <c r="BD879" t="s">
        <v>53</v>
      </c>
      <c r="BE879" t="s">
        <v>53</v>
      </c>
      <c r="BF879" t="s">
        <v>3593</v>
      </c>
      <c r="BG879" t="s">
        <v>1185</v>
      </c>
      <c r="BH879" t="s">
        <v>53</v>
      </c>
      <c r="BI879" t="s">
        <v>53</v>
      </c>
    </row>
    <row r="880" spans="1:61" x14ac:dyDescent="0.25">
      <c r="A880" t="s">
        <v>53</v>
      </c>
      <c r="B880" t="s">
        <v>54</v>
      </c>
      <c r="C880" t="s">
        <v>55</v>
      </c>
      <c r="D880" t="s">
        <v>54</v>
      </c>
      <c r="E880" t="s">
        <v>110</v>
      </c>
      <c r="F880" t="s">
        <v>54</v>
      </c>
      <c r="G880" t="s">
        <v>54</v>
      </c>
      <c r="H880">
        <v>672</v>
      </c>
      <c r="I880" t="s">
        <v>57</v>
      </c>
      <c r="J880" t="s">
        <v>58</v>
      </c>
      <c r="K880" t="s">
        <v>104</v>
      </c>
      <c r="L880" t="s">
        <v>3594</v>
      </c>
      <c r="M880" t="s">
        <v>485</v>
      </c>
      <c r="N880" t="s">
        <v>1529</v>
      </c>
      <c r="O880" t="s">
        <v>63</v>
      </c>
      <c r="P880" t="s">
        <v>53</v>
      </c>
      <c r="Q880">
        <v>667</v>
      </c>
      <c r="R880" t="s">
        <v>3595</v>
      </c>
      <c r="S880" t="s">
        <v>53</v>
      </c>
      <c r="T880" t="s">
        <v>53</v>
      </c>
      <c r="U880" t="s">
        <v>53</v>
      </c>
      <c r="V880" t="s">
        <v>485</v>
      </c>
      <c r="W880" t="s">
        <v>53</v>
      </c>
      <c r="X880" t="s">
        <v>2452</v>
      </c>
      <c r="Y880" t="s">
        <v>53</v>
      </c>
      <c r="Z880" t="s">
        <v>53</v>
      </c>
      <c r="AA880" t="s">
        <v>53</v>
      </c>
      <c r="AB880" t="s">
        <v>53</v>
      </c>
      <c r="AC880" t="s">
        <v>3596</v>
      </c>
      <c r="AD880" t="s">
        <v>3471</v>
      </c>
      <c r="AE880" t="s">
        <v>2482</v>
      </c>
      <c r="AF880" t="s">
        <v>53</v>
      </c>
      <c r="AG880" t="s">
        <v>2550</v>
      </c>
      <c r="AH880" t="s">
        <v>485</v>
      </c>
      <c r="AI880" t="s">
        <v>1529</v>
      </c>
      <c r="AJ880" t="s">
        <v>63</v>
      </c>
      <c r="AK880" t="s">
        <v>53</v>
      </c>
      <c r="AL880" t="s">
        <v>98</v>
      </c>
      <c r="AM880" t="s">
        <v>3563</v>
      </c>
      <c r="AN880" t="s">
        <v>151</v>
      </c>
      <c r="AO880">
        <v>750</v>
      </c>
      <c r="AP880" t="s">
        <v>3597</v>
      </c>
      <c r="AQ880" t="s">
        <v>70</v>
      </c>
      <c r="AR880" t="s">
        <v>310</v>
      </c>
      <c r="AS880" t="s">
        <v>72</v>
      </c>
      <c r="AT880" t="s">
        <v>53</v>
      </c>
      <c r="AU880" t="s">
        <v>53</v>
      </c>
      <c r="AV880" t="s">
        <v>53</v>
      </c>
      <c r="AW880" t="s">
        <v>53</v>
      </c>
      <c r="AX880" t="s">
        <v>485</v>
      </c>
      <c r="AY880" t="s">
        <v>53</v>
      </c>
      <c r="AZ880" t="s">
        <v>2452</v>
      </c>
      <c r="BA880" t="s">
        <v>74</v>
      </c>
      <c r="BB880" t="s">
        <v>101</v>
      </c>
      <c r="BC880" t="s">
        <v>53</v>
      </c>
      <c r="BD880" t="s">
        <v>53</v>
      </c>
      <c r="BE880" t="s">
        <v>53</v>
      </c>
      <c r="BF880" t="s">
        <v>3598</v>
      </c>
      <c r="BG880" t="s">
        <v>151</v>
      </c>
      <c r="BH880" t="s">
        <v>53</v>
      </c>
      <c r="BI880" t="s">
        <v>53</v>
      </c>
    </row>
    <row r="881" spans="1:61" x14ac:dyDescent="0.25">
      <c r="A881" t="s">
        <v>53</v>
      </c>
      <c r="B881" t="s">
        <v>54</v>
      </c>
      <c r="C881" t="s">
        <v>55</v>
      </c>
      <c r="D881" t="s">
        <v>54</v>
      </c>
      <c r="E881" t="s">
        <v>110</v>
      </c>
      <c r="F881" t="s">
        <v>54</v>
      </c>
      <c r="G881" t="s">
        <v>54</v>
      </c>
      <c r="H881">
        <v>672</v>
      </c>
      <c r="I881" t="s">
        <v>57</v>
      </c>
      <c r="J881" t="s">
        <v>58</v>
      </c>
      <c r="K881" t="s">
        <v>104</v>
      </c>
      <c r="L881" t="s">
        <v>3594</v>
      </c>
      <c r="M881" t="s">
        <v>485</v>
      </c>
      <c r="N881" t="s">
        <v>1529</v>
      </c>
      <c r="O881" t="s">
        <v>63</v>
      </c>
      <c r="P881" t="s">
        <v>53</v>
      </c>
      <c r="Q881">
        <v>667</v>
      </c>
      <c r="R881" t="s">
        <v>3595</v>
      </c>
      <c r="S881" t="s">
        <v>53</v>
      </c>
      <c r="T881" t="s">
        <v>53</v>
      </c>
      <c r="U881" t="s">
        <v>53</v>
      </c>
      <c r="V881" t="s">
        <v>485</v>
      </c>
      <c r="W881" t="s">
        <v>53</v>
      </c>
      <c r="X881" t="s">
        <v>2452</v>
      </c>
      <c r="Y881" t="s">
        <v>53</v>
      </c>
      <c r="Z881" t="s">
        <v>53</v>
      </c>
      <c r="AA881" t="s">
        <v>53</v>
      </c>
      <c r="AB881" t="s">
        <v>53</v>
      </c>
      <c r="AC881" t="s">
        <v>3599</v>
      </c>
      <c r="AD881" t="s">
        <v>216</v>
      </c>
      <c r="AE881" t="s">
        <v>3600</v>
      </c>
      <c r="AF881" t="s">
        <v>53</v>
      </c>
      <c r="AG881" t="s">
        <v>3332</v>
      </c>
      <c r="AH881" t="s">
        <v>485</v>
      </c>
      <c r="AI881" t="s">
        <v>1529</v>
      </c>
      <c r="AJ881" t="s">
        <v>63</v>
      </c>
      <c r="AK881" t="s">
        <v>53</v>
      </c>
      <c r="AL881" t="s">
        <v>98</v>
      </c>
      <c r="AM881" t="s">
        <v>3563</v>
      </c>
      <c r="AN881" t="s">
        <v>463</v>
      </c>
      <c r="AO881">
        <v>963</v>
      </c>
      <c r="AP881" t="s">
        <v>3601</v>
      </c>
      <c r="AQ881" t="s">
        <v>70</v>
      </c>
      <c r="AR881" t="s">
        <v>310</v>
      </c>
      <c r="AS881" t="s">
        <v>72</v>
      </c>
      <c r="AT881" t="s">
        <v>53</v>
      </c>
      <c r="AU881" t="s">
        <v>53</v>
      </c>
      <c r="AV881" t="s">
        <v>53</v>
      </c>
      <c r="AW881" t="s">
        <v>53</v>
      </c>
      <c r="AX881" t="s">
        <v>485</v>
      </c>
      <c r="AY881" t="s">
        <v>53</v>
      </c>
      <c r="AZ881" t="s">
        <v>2452</v>
      </c>
      <c r="BA881" t="s">
        <v>74</v>
      </c>
      <c r="BB881" t="s">
        <v>101</v>
      </c>
      <c r="BC881" t="s">
        <v>53</v>
      </c>
      <c r="BD881" t="s">
        <v>53</v>
      </c>
      <c r="BE881" t="s">
        <v>53</v>
      </c>
      <c r="BF881" t="s">
        <v>3602</v>
      </c>
      <c r="BG881" t="s">
        <v>151</v>
      </c>
      <c r="BH881" t="s">
        <v>53</v>
      </c>
      <c r="BI881" t="s">
        <v>53</v>
      </c>
    </row>
    <row r="882" spans="1:61" x14ac:dyDescent="0.25">
      <c r="A882" t="s">
        <v>53</v>
      </c>
      <c r="B882" t="s">
        <v>54</v>
      </c>
      <c r="C882" t="s">
        <v>55</v>
      </c>
      <c r="D882" t="s">
        <v>54</v>
      </c>
      <c r="E882" t="s">
        <v>110</v>
      </c>
      <c r="F882" t="s">
        <v>54</v>
      </c>
      <c r="G882" t="s">
        <v>54</v>
      </c>
      <c r="H882">
        <v>672</v>
      </c>
      <c r="I882" t="s">
        <v>57</v>
      </c>
      <c r="J882" t="s">
        <v>58</v>
      </c>
      <c r="K882" t="s">
        <v>104</v>
      </c>
      <c r="L882" t="s">
        <v>3594</v>
      </c>
      <c r="M882" t="s">
        <v>485</v>
      </c>
      <c r="N882" t="s">
        <v>1529</v>
      </c>
      <c r="O882" t="s">
        <v>63</v>
      </c>
      <c r="P882" t="s">
        <v>53</v>
      </c>
      <c r="Q882">
        <v>667</v>
      </c>
      <c r="R882" t="s">
        <v>3595</v>
      </c>
      <c r="S882" t="s">
        <v>53</v>
      </c>
      <c r="T882" t="s">
        <v>53</v>
      </c>
      <c r="U882" t="s">
        <v>53</v>
      </c>
      <c r="V882" t="s">
        <v>485</v>
      </c>
      <c r="W882" t="s">
        <v>53</v>
      </c>
      <c r="X882" t="s">
        <v>2452</v>
      </c>
      <c r="Y882" t="s">
        <v>53</v>
      </c>
      <c r="Z882" t="s">
        <v>53</v>
      </c>
      <c r="AA882" t="s">
        <v>53</v>
      </c>
      <c r="AB882" t="s">
        <v>53</v>
      </c>
      <c r="AC882" t="s">
        <v>53</v>
      </c>
      <c r="AD882" t="s">
        <v>53</v>
      </c>
      <c r="AE882" t="s">
        <v>2663</v>
      </c>
      <c r="AF882" t="s">
        <v>53</v>
      </c>
      <c r="AG882" t="s">
        <v>2664</v>
      </c>
      <c r="AH882" t="s">
        <v>485</v>
      </c>
      <c r="AI882" t="s">
        <v>1529</v>
      </c>
      <c r="AJ882" t="s">
        <v>63</v>
      </c>
      <c r="AK882" t="s">
        <v>53</v>
      </c>
      <c r="AL882" t="s">
        <v>53</v>
      </c>
      <c r="AM882" t="s">
        <v>3563</v>
      </c>
      <c r="AN882" t="s">
        <v>53</v>
      </c>
      <c r="AO882">
        <v>1192</v>
      </c>
      <c r="AP882" t="s">
        <v>3603</v>
      </c>
      <c r="AQ882" t="s">
        <v>70</v>
      </c>
      <c r="AR882" t="s">
        <v>310</v>
      </c>
      <c r="AS882" t="s">
        <v>72</v>
      </c>
      <c r="AT882" t="s">
        <v>53</v>
      </c>
      <c r="AU882" t="s">
        <v>53</v>
      </c>
      <c r="AV882" t="s">
        <v>53</v>
      </c>
      <c r="AW882" t="s">
        <v>53</v>
      </c>
      <c r="AX882" t="s">
        <v>485</v>
      </c>
      <c r="AY882" t="s">
        <v>53</v>
      </c>
      <c r="AZ882" t="s">
        <v>2452</v>
      </c>
      <c r="BA882" t="s">
        <v>74</v>
      </c>
      <c r="BB882" t="s">
        <v>53</v>
      </c>
      <c r="BC882" t="s">
        <v>53</v>
      </c>
      <c r="BD882" t="s">
        <v>53</v>
      </c>
      <c r="BE882" t="s">
        <v>53</v>
      </c>
      <c r="BF882" t="s">
        <v>53</v>
      </c>
      <c r="BG882" t="s">
        <v>151</v>
      </c>
      <c r="BH882" t="s">
        <v>53</v>
      </c>
      <c r="BI882" t="s">
        <v>53</v>
      </c>
    </row>
    <row r="883" spans="1:61" x14ac:dyDescent="0.25">
      <c r="A883" t="s">
        <v>53</v>
      </c>
      <c r="B883" t="s">
        <v>54</v>
      </c>
      <c r="C883" t="s">
        <v>55</v>
      </c>
      <c r="D883" t="s">
        <v>54</v>
      </c>
      <c r="E883" t="s">
        <v>110</v>
      </c>
      <c r="F883" t="s">
        <v>54</v>
      </c>
      <c r="G883" t="s">
        <v>54</v>
      </c>
      <c r="H883">
        <v>672</v>
      </c>
      <c r="I883" t="s">
        <v>57</v>
      </c>
      <c r="J883" t="s">
        <v>58</v>
      </c>
      <c r="K883" t="s">
        <v>104</v>
      </c>
      <c r="L883" t="s">
        <v>3594</v>
      </c>
      <c r="M883" t="s">
        <v>485</v>
      </c>
      <c r="N883" t="s">
        <v>1529</v>
      </c>
      <c r="O883" t="s">
        <v>63</v>
      </c>
      <c r="P883" t="s">
        <v>53</v>
      </c>
      <c r="Q883">
        <v>667</v>
      </c>
      <c r="R883" t="s">
        <v>3595</v>
      </c>
      <c r="S883" t="s">
        <v>53</v>
      </c>
      <c r="T883" t="s">
        <v>53</v>
      </c>
      <c r="U883" t="s">
        <v>53</v>
      </c>
      <c r="V883" t="s">
        <v>485</v>
      </c>
      <c r="W883" t="s">
        <v>53</v>
      </c>
      <c r="X883" t="s">
        <v>2452</v>
      </c>
      <c r="Y883" t="s">
        <v>53</v>
      </c>
      <c r="Z883" t="s">
        <v>53</v>
      </c>
      <c r="AA883" t="s">
        <v>53</v>
      </c>
      <c r="AB883" t="s">
        <v>53</v>
      </c>
      <c r="AC883" t="s">
        <v>3604</v>
      </c>
      <c r="AD883" t="s">
        <v>3041</v>
      </c>
      <c r="AE883" t="s">
        <v>1074</v>
      </c>
      <c r="AF883" t="s">
        <v>53</v>
      </c>
      <c r="AG883" t="s">
        <v>3605</v>
      </c>
      <c r="AH883" t="s">
        <v>485</v>
      </c>
      <c r="AI883" t="s">
        <v>1529</v>
      </c>
      <c r="AJ883" t="s">
        <v>63</v>
      </c>
      <c r="AK883" t="s">
        <v>53</v>
      </c>
      <c r="AL883" t="s">
        <v>1168</v>
      </c>
      <c r="AM883" t="s">
        <v>3563</v>
      </c>
      <c r="AN883" t="s">
        <v>353</v>
      </c>
      <c r="AO883">
        <v>1922</v>
      </c>
      <c r="AP883" t="s">
        <v>3606</v>
      </c>
      <c r="AQ883" t="s">
        <v>70</v>
      </c>
      <c r="AR883" t="s">
        <v>253</v>
      </c>
      <c r="AS883" t="s">
        <v>72</v>
      </c>
      <c r="AT883" t="s">
        <v>53</v>
      </c>
      <c r="AU883" t="s">
        <v>53</v>
      </c>
      <c r="AV883" t="s">
        <v>53</v>
      </c>
      <c r="AW883" t="s">
        <v>53</v>
      </c>
      <c r="AX883" t="s">
        <v>485</v>
      </c>
      <c r="AY883" t="s">
        <v>53</v>
      </c>
      <c r="AZ883" t="s">
        <v>2452</v>
      </c>
      <c r="BA883" t="s">
        <v>74</v>
      </c>
      <c r="BB883" t="s">
        <v>101</v>
      </c>
      <c r="BC883" t="s">
        <v>53</v>
      </c>
      <c r="BD883" t="s">
        <v>53</v>
      </c>
      <c r="BE883" t="s">
        <v>53</v>
      </c>
      <c r="BF883" t="s">
        <v>3607</v>
      </c>
      <c r="BG883" t="s">
        <v>185</v>
      </c>
      <c r="BH883" t="s">
        <v>53</v>
      </c>
      <c r="BI883" t="s">
        <v>53</v>
      </c>
    </row>
    <row r="884" spans="1:61" x14ac:dyDescent="0.25">
      <c r="A884" t="s">
        <v>53</v>
      </c>
      <c r="B884" t="s">
        <v>54</v>
      </c>
      <c r="C884" t="s">
        <v>55</v>
      </c>
      <c r="D884" t="s">
        <v>54</v>
      </c>
      <c r="E884" t="s">
        <v>110</v>
      </c>
      <c r="F884" t="s">
        <v>54</v>
      </c>
      <c r="G884" t="s">
        <v>54</v>
      </c>
      <c r="H884">
        <v>672</v>
      </c>
      <c r="I884" t="s">
        <v>57</v>
      </c>
      <c r="J884" t="s">
        <v>58</v>
      </c>
      <c r="K884" t="s">
        <v>104</v>
      </c>
      <c r="L884" t="s">
        <v>3594</v>
      </c>
      <c r="M884" t="s">
        <v>485</v>
      </c>
      <c r="N884" t="s">
        <v>1529</v>
      </c>
      <c r="O884" t="s">
        <v>63</v>
      </c>
      <c r="P884" t="s">
        <v>53</v>
      </c>
      <c r="Q884">
        <v>667</v>
      </c>
      <c r="R884" t="s">
        <v>3595</v>
      </c>
      <c r="S884" t="s">
        <v>53</v>
      </c>
      <c r="T884" t="s">
        <v>53</v>
      </c>
      <c r="U884" t="s">
        <v>53</v>
      </c>
      <c r="V884" t="s">
        <v>485</v>
      </c>
      <c r="W884" t="s">
        <v>53</v>
      </c>
      <c r="X884" t="s">
        <v>2452</v>
      </c>
      <c r="Y884" t="s">
        <v>53</v>
      </c>
      <c r="Z884" t="s">
        <v>53</v>
      </c>
      <c r="AA884" t="s">
        <v>53</v>
      </c>
      <c r="AB884" t="s">
        <v>53</v>
      </c>
      <c r="AC884" t="s">
        <v>3309</v>
      </c>
      <c r="AD884" t="s">
        <v>653</v>
      </c>
      <c r="AE884" t="s">
        <v>3608</v>
      </c>
      <c r="AF884" t="s">
        <v>53</v>
      </c>
      <c r="AG884" t="s">
        <v>3609</v>
      </c>
      <c r="AH884" t="s">
        <v>485</v>
      </c>
      <c r="AI884" t="s">
        <v>1529</v>
      </c>
      <c r="AJ884" t="s">
        <v>63</v>
      </c>
      <c r="AK884" t="s">
        <v>53</v>
      </c>
      <c r="AL884" t="s">
        <v>470</v>
      </c>
      <c r="AM884" t="s">
        <v>3563</v>
      </c>
      <c r="AN884" t="s">
        <v>151</v>
      </c>
      <c r="AO884">
        <v>2162</v>
      </c>
      <c r="AP884" t="s">
        <v>3610</v>
      </c>
      <c r="AQ884" t="s">
        <v>70</v>
      </c>
      <c r="AR884" t="s">
        <v>237</v>
      </c>
      <c r="AS884" t="s">
        <v>72</v>
      </c>
      <c r="AT884" t="s">
        <v>53</v>
      </c>
      <c r="AU884" t="s">
        <v>53</v>
      </c>
      <c r="AV884" t="s">
        <v>53</v>
      </c>
      <c r="AW884" t="s">
        <v>53</v>
      </c>
      <c r="AX884" t="s">
        <v>485</v>
      </c>
      <c r="AY884" t="s">
        <v>53</v>
      </c>
      <c r="AZ884" t="s">
        <v>2452</v>
      </c>
      <c r="BA884" t="s">
        <v>74</v>
      </c>
      <c r="BB884" t="s">
        <v>101</v>
      </c>
      <c r="BC884" t="s">
        <v>53</v>
      </c>
      <c r="BD884" t="s">
        <v>53</v>
      </c>
      <c r="BE884" t="s">
        <v>53</v>
      </c>
      <c r="BF884" t="s">
        <v>3019</v>
      </c>
      <c r="BG884" t="s">
        <v>151</v>
      </c>
      <c r="BH884" t="s">
        <v>53</v>
      </c>
      <c r="BI884" t="s">
        <v>53</v>
      </c>
    </row>
    <row r="885" spans="1:61" x14ac:dyDescent="0.25">
      <c r="A885" t="s">
        <v>53</v>
      </c>
      <c r="B885" t="s">
        <v>54</v>
      </c>
      <c r="C885" t="s">
        <v>55</v>
      </c>
      <c r="D885" t="s">
        <v>54</v>
      </c>
      <c r="E885" t="s">
        <v>110</v>
      </c>
      <c r="F885" t="s">
        <v>54</v>
      </c>
      <c r="G885" t="s">
        <v>54</v>
      </c>
      <c r="H885">
        <v>673</v>
      </c>
      <c r="I885" t="s">
        <v>57</v>
      </c>
      <c r="J885" t="s">
        <v>58</v>
      </c>
      <c r="K885" t="s">
        <v>104</v>
      </c>
      <c r="L885" t="s">
        <v>53</v>
      </c>
      <c r="M885" t="s">
        <v>485</v>
      </c>
      <c r="N885" t="s">
        <v>53</v>
      </c>
      <c r="O885" t="s">
        <v>63</v>
      </c>
      <c r="P885" t="s">
        <v>53</v>
      </c>
      <c r="Q885">
        <v>668</v>
      </c>
      <c r="R885" t="s">
        <v>3611</v>
      </c>
      <c r="S885" t="s">
        <v>53</v>
      </c>
      <c r="T885" t="s">
        <v>53</v>
      </c>
      <c r="U885" t="s">
        <v>53</v>
      </c>
      <c r="V885" t="s">
        <v>485</v>
      </c>
      <c r="W885" t="s">
        <v>53</v>
      </c>
      <c r="X885" t="s">
        <v>2452</v>
      </c>
      <c r="Y885" t="s">
        <v>53</v>
      </c>
      <c r="Z885" t="s">
        <v>53</v>
      </c>
      <c r="AA885" t="s">
        <v>53</v>
      </c>
      <c r="AB885" t="s">
        <v>53</v>
      </c>
      <c r="AC885" t="s">
        <v>3612</v>
      </c>
      <c r="AD885" t="s">
        <v>2443</v>
      </c>
      <c r="AE885" t="s">
        <v>2482</v>
      </c>
      <c r="AF885" t="s">
        <v>53</v>
      </c>
      <c r="AG885" t="s">
        <v>2550</v>
      </c>
      <c r="AH885" t="s">
        <v>485</v>
      </c>
      <c r="AI885" t="s">
        <v>53</v>
      </c>
      <c r="AJ885" t="s">
        <v>63</v>
      </c>
      <c r="AK885" t="s">
        <v>53</v>
      </c>
      <c r="AL885" t="s">
        <v>98</v>
      </c>
      <c r="AM885" t="s">
        <v>3567</v>
      </c>
      <c r="AN885" t="s">
        <v>151</v>
      </c>
      <c r="AO885">
        <v>752</v>
      </c>
      <c r="AP885" t="s">
        <v>3613</v>
      </c>
      <c r="AQ885" t="s">
        <v>70</v>
      </c>
      <c r="AR885" t="s">
        <v>310</v>
      </c>
      <c r="AS885" t="s">
        <v>72</v>
      </c>
      <c r="AT885" t="s">
        <v>53</v>
      </c>
      <c r="AU885" t="s">
        <v>53</v>
      </c>
      <c r="AV885" t="s">
        <v>53</v>
      </c>
      <c r="AW885" t="s">
        <v>53</v>
      </c>
      <c r="AX885" t="s">
        <v>485</v>
      </c>
      <c r="AY885" t="s">
        <v>53</v>
      </c>
      <c r="AZ885" t="s">
        <v>2452</v>
      </c>
      <c r="BA885" t="s">
        <v>74</v>
      </c>
      <c r="BB885" t="s">
        <v>101</v>
      </c>
      <c r="BC885" t="s">
        <v>53</v>
      </c>
      <c r="BD885" t="s">
        <v>53</v>
      </c>
      <c r="BE885" t="s">
        <v>53</v>
      </c>
      <c r="BF885" t="s">
        <v>3614</v>
      </c>
      <c r="BG885" t="s">
        <v>151</v>
      </c>
      <c r="BH885" t="s">
        <v>53</v>
      </c>
      <c r="BI885" t="s">
        <v>53</v>
      </c>
    </row>
    <row r="886" spans="1:61" x14ac:dyDescent="0.25">
      <c r="A886" t="s">
        <v>53</v>
      </c>
      <c r="B886" t="s">
        <v>54</v>
      </c>
      <c r="C886" t="s">
        <v>55</v>
      </c>
      <c r="D886" t="s">
        <v>54</v>
      </c>
      <c r="E886" t="s">
        <v>110</v>
      </c>
      <c r="F886" t="s">
        <v>54</v>
      </c>
      <c r="G886" t="s">
        <v>54</v>
      </c>
      <c r="H886">
        <v>673</v>
      </c>
      <c r="I886" t="s">
        <v>57</v>
      </c>
      <c r="J886" t="s">
        <v>58</v>
      </c>
      <c r="K886" t="s">
        <v>104</v>
      </c>
      <c r="L886" t="s">
        <v>53</v>
      </c>
      <c r="M886" t="s">
        <v>485</v>
      </c>
      <c r="N886" t="s">
        <v>53</v>
      </c>
      <c r="O886" t="s">
        <v>63</v>
      </c>
      <c r="P886" t="s">
        <v>53</v>
      </c>
      <c r="Q886">
        <v>668</v>
      </c>
      <c r="R886" t="s">
        <v>3611</v>
      </c>
      <c r="S886" t="s">
        <v>53</v>
      </c>
      <c r="T886" t="s">
        <v>53</v>
      </c>
      <c r="U886" t="s">
        <v>53</v>
      </c>
      <c r="V886" t="s">
        <v>485</v>
      </c>
      <c r="W886" t="s">
        <v>53</v>
      </c>
      <c r="X886" t="s">
        <v>2452</v>
      </c>
      <c r="Y886" t="s">
        <v>53</v>
      </c>
      <c r="Z886" t="s">
        <v>53</v>
      </c>
      <c r="AA886" t="s">
        <v>53</v>
      </c>
      <c r="AB886" t="s">
        <v>53</v>
      </c>
      <c r="AC886" t="s">
        <v>3615</v>
      </c>
      <c r="AD886" t="s">
        <v>1093</v>
      </c>
      <c r="AE886" t="s">
        <v>3616</v>
      </c>
      <c r="AF886" t="s">
        <v>53</v>
      </c>
      <c r="AG886" t="s">
        <v>3502</v>
      </c>
      <c r="AH886" t="s">
        <v>485</v>
      </c>
      <c r="AI886" t="s">
        <v>53</v>
      </c>
      <c r="AJ886" t="s">
        <v>63</v>
      </c>
      <c r="AK886" t="s">
        <v>53</v>
      </c>
      <c r="AL886" t="s">
        <v>98</v>
      </c>
      <c r="AM886" t="s">
        <v>3567</v>
      </c>
      <c r="AN886" t="s">
        <v>353</v>
      </c>
      <c r="AO886">
        <v>818</v>
      </c>
      <c r="AP886" t="s">
        <v>3617</v>
      </c>
      <c r="AQ886" t="s">
        <v>70</v>
      </c>
      <c r="AR886" t="s">
        <v>310</v>
      </c>
      <c r="AS886" t="s">
        <v>72</v>
      </c>
      <c r="AT886" t="s">
        <v>53</v>
      </c>
      <c r="AU886" t="s">
        <v>53</v>
      </c>
      <c r="AV886" t="s">
        <v>53</v>
      </c>
      <c r="AW886" t="s">
        <v>53</v>
      </c>
      <c r="AX886" t="s">
        <v>485</v>
      </c>
      <c r="AY886" t="s">
        <v>53</v>
      </c>
      <c r="AZ886" t="s">
        <v>2452</v>
      </c>
      <c r="BA886" t="s">
        <v>74</v>
      </c>
      <c r="BB886" t="s">
        <v>101</v>
      </c>
      <c r="BC886" t="s">
        <v>53</v>
      </c>
      <c r="BD886" t="s">
        <v>53</v>
      </c>
      <c r="BE886" t="s">
        <v>53</v>
      </c>
      <c r="BF886" t="s">
        <v>2792</v>
      </c>
      <c r="BG886" t="s">
        <v>99</v>
      </c>
      <c r="BH886" t="s">
        <v>53</v>
      </c>
      <c r="BI886" t="s">
        <v>53</v>
      </c>
    </row>
    <row r="887" spans="1:61" x14ac:dyDescent="0.25">
      <c r="A887" t="s">
        <v>53</v>
      </c>
      <c r="B887" t="s">
        <v>54</v>
      </c>
      <c r="C887" t="s">
        <v>55</v>
      </c>
      <c r="D887" t="s">
        <v>54</v>
      </c>
      <c r="E887" t="s">
        <v>110</v>
      </c>
      <c r="F887" t="s">
        <v>54</v>
      </c>
      <c r="G887" t="s">
        <v>54</v>
      </c>
      <c r="H887">
        <v>673</v>
      </c>
      <c r="I887" t="s">
        <v>57</v>
      </c>
      <c r="J887" t="s">
        <v>58</v>
      </c>
      <c r="K887" t="s">
        <v>104</v>
      </c>
      <c r="L887" t="s">
        <v>53</v>
      </c>
      <c r="M887" t="s">
        <v>485</v>
      </c>
      <c r="N887" t="s">
        <v>53</v>
      </c>
      <c r="O887" t="s">
        <v>63</v>
      </c>
      <c r="P887" t="s">
        <v>53</v>
      </c>
      <c r="Q887">
        <v>668</v>
      </c>
      <c r="R887" t="s">
        <v>3611</v>
      </c>
      <c r="S887" t="s">
        <v>53</v>
      </c>
      <c r="T887" t="s">
        <v>53</v>
      </c>
      <c r="U887" t="s">
        <v>53</v>
      </c>
      <c r="V887" t="s">
        <v>485</v>
      </c>
      <c r="W887" t="s">
        <v>53</v>
      </c>
      <c r="X887" t="s">
        <v>2452</v>
      </c>
      <c r="Y887" t="s">
        <v>53</v>
      </c>
      <c r="Z887" t="s">
        <v>53</v>
      </c>
      <c r="AA887" t="s">
        <v>53</v>
      </c>
      <c r="AB887" t="s">
        <v>53</v>
      </c>
      <c r="AC887" t="s">
        <v>53</v>
      </c>
      <c r="AD887" t="s">
        <v>53</v>
      </c>
      <c r="AE887" t="s">
        <v>964</v>
      </c>
      <c r="AF887" t="s">
        <v>53</v>
      </c>
      <c r="AG887" t="s">
        <v>964</v>
      </c>
      <c r="AH887" t="s">
        <v>485</v>
      </c>
      <c r="AI887" t="s">
        <v>53</v>
      </c>
      <c r="AJ887" t="s">
        <v>63</v>
      </c>
      <c r="AK887" t="s">
        <v>53</v>
      </c>
      <c r="AL887" t="s">
        <v>53</v>
      </c>
      <c r="AM887" t="s">
        <v>3567</v>
      </c>
      <c r="AN887" t="s">
        <v>53</v>
      </c>
      <c r="AO887">
        <v>1708</v>
      </c>
      <c r="AP887" t="s">
        <v>3618</v>
      </c>
      <c r="AQ887" t="s">
        <v>70</v>
      </c>
      <c r="AR887" t="s">
        <v>82</v>
      </c>
      <c r="AS887" t="s">
        <v>72</v>
      </c>
      <c r="AT887" t="s">
        <v>53</v>
      </c>
      <c r="AU887" t="s">
        <v>53</v>
      </c>
      <c r="AV887" t="s">
        <v>53</v>
      </c>
      <c r="AW887" t="s">
        <v>53</v>
      </c>
      <c r="AX887" t="s">
        <v>485</v>
      </c>
      <c r="AY887" t="s">
        <v>53</v>
      </c>
      <c r="AZ887" t="s">
        <v>2452</v>
      </c>
      <c r="BA887" t="s">
        <v>74</v>
      </c>
      <c r="BB887" t="s">
        <v>101</v>
      </c>
      <c r="BC887" t="s">
        <v>53</v>
      </c>
      <c r="BD887" t="s">
        <v>53</v>
      </c>
      <c r="BE887" t="s">
        <v>53</v>
      </c>
      <c r="BF887" t="s">
        <v>53</v>
      </c>
      <c r="BG887" t="s">
        <v>53</v>
      </c>
      <c r="BH887" t="s">
        <v>53</v>
      </c>
      <c r="BI887" t="s">
        <v>53</v>
      </c>
    </row>
    <row r="888" spans="1:61" x14ac:dyDescent="0.25">
      <c r="A888" t="s">
        <v>53</v>
      </c>
      <c r="B888" t="s">
        <v>54</v>
      </c>
      <c r="C888" t="s">
        <v>55</v>
      </c>
      <c r="D888" t="s">
        <v>54</v>
      </c>
      <c r="E888" t="s">
        <v>110</v>
      </c>
      <c r="F888" t="s">
        <v>54</v>
      </c>
      <c r="G888" t="s">
        <v>54</v>
      </c>
      <c r="H888">
        <v>674</v>
      </c>
      <c r="I888" t="s">
        <v>57</v>
      </c>
      <c r="J888" t="s">
        <v>58</v>
      </c>
      <c r="K888" t="s">
        <v>104</v>
      </c>
      <c r="L888" t="s">
        <v>53</v>
      </c>
      <c r="M888" t="s">
        <v>61</v>
      </c>
      <c r="N888" t="s">
        <v>3619</v>
      </c>
      <c r="O888" t="s">
        <v>63</v>
      </c>
      <c r="P888" t="s">
        <v>64</v>
      </c>
      <c r="Q888">
        <v>669</v>
      </c>
      <c r="R888" t="s">
        <v>3620</v>
      </c>
      <c r="S888" t="s">
        <v>53</v>
      </c>
      <c r="T888" t="s">
        <v>53</v>
      </c>
      <c r="U888" t="s">
        <v>53</v>
      </c>
      <c r="V888" t="s">
        <v>61</v>
      </c>
      <c r="W888" t="s">
        <v>53</v>
      </c>
      <c r="X888" t="s">
        <v>173</v>
      </c>
      <c r="Y888" t="s">
        <v>53</v>
      </c>
      <c r="Z888" t="s">
        <v>53</v>
      </c>
      <c r="AA888" t="s">
        <v>53</v>
      </c>
      <c r="AB888" t="s">
        <v>53</v>
      </c>
      <c r="AC888" t="s">
        <v>3621</v>
      </c>
      <c r="AD888" t="s">
        <v>2762</v>
      </c>
      <c r="AE888" t="s">
        <v>3619</v>
      </c>
      <c r="AF888" t="s">
        <v>53</v>
      </c>
      <c r="AG888" t="s">
        <v>3622</v>
      </c>
      <c r="AH888" t="s">
        <v>61</v>
      </c>
      <c r="AI888" t="s">
        <v>3619</v>
      </c>
      <c r="AJ888" t="s">
        <v>63</v>
      </c>
      <c r="AK888" t="s">
        <v>64</v>
      </c>
      <c r="AL888" t="s">
        <v>98</v>
      </c>
      <c r="AM888" t="s">
        <v>3572</v>
      </c>
      <c r="AN888" t="s">
        <v>85</v>
      </c>
      <c r="AO888">
        <v>753</v>
      </c>
      <c r="AP888" t="s">
        <v>3623</v>
      </c>
      <c r="AQ888" t="s">
        <v>70</v>
      </c>
      <c r="AR888" t="s">
        <v>310</v>
      </c>
      <c r="AS888" t="s">
        <v>72</v>
      </c>
      <c r="AT888" t="s">
        <v>53</v>
      </c>
      <c r="AU888" t="s">
        <v>53</v>
      </c>
      <c r="AV888" t="s">
        <v>53</v>
      </c>
      <c r="AW888" t="s">
        <v>53</v>
      </c>
      <c r="AX888" t="s">
        <v>61</v>
      </c>
      <c r="AY888" t="s">
        <v>53</v>
      </c>
      <c r="AZ888" t="s">
        <v>173</v>
      </c>
      <c r="BA888" t="s">
        <v>74</v>
      </c>
      <c r="BB888" t="s">
        <v>101</v>
      </c>
      <c r="BC888" t="s">
        <v>53</v>
      </c>
      <c r="BD888" t="s">
        <v>53</v>
      </c>
      <c r="BE888" t="s">
        <v>53</v>
      </c>
      <c r="BF888" t="s">
        <v>3624</v>
      </c>
      <c r="BG888" t="s">
        <v>112</v>
      </c>
      <c r="BH888" t="s">
        <v>53</v>
      </c>
      <c r="BI888" t="s">
        <v>53</v>
      </c>
    </row>
    <row r="889" spans="1:61" x14ac:dyDescent="0.25">
      <c r="A889" t="s">
        <v>53</v>
      </c>
      <c r="B889" t="s">
        <v>54</v>
      </c>
      <c r="C889" t="s">
        <v>55</v>
      </c>
      <c r="D889" t="s">
        <v>54</v>
      </c>
      <c r="E889" t="s">
        <v>56</v>
      </c>
      <c r="F889" t="s">
        <v>54</v>
      </c>
      <c r="G889" t="s">
        <v>54</v>
      </c>
      <c r="H889">
        <v>676</v>
      </c>
      <c r="I889" t="s">
        <v>57</v>
      </c>
      <c r="J889" t="s">
        <v>58</v>
      </c>
      <c r="K889" t="s">
        <v>104</v>
      </c>
      <c r="L889" t="s">
        <v>53</v>
      </c>
      <c r="M889" t="s">
        <v>485</v>
      </c>
      <c r="N889" t="s">
        <v>53</v>
      </c>
      <c r="O889" t="s">
        <v>63</v>
      </c>
      <c r="P889" t="s">
        <v>53</v>
      </c>
      <c r="Q889">
        <v>670</v>
      </c>
      <c r="R889" t="s">
        <v>3625</v>
      </c>
      <c r="S889" t="s">
        <v>53</v>
      </c>
      <c r="T889" t="s">
        <v>53</v>
      </c>
      <c r="U889" t="s">
        <v>53</v>
      </c>
      <c r="V889" t="s">
        <v>485</v>
      </c>
      <c r="W889" t="s">
        <v>53</v>
      </c>
      <c r="X889" t="s">
        <v>487</v>
      </c>
      <c r="Y889" t="s">
        <v>53</v>
      </c>
      <c r="Z889" t="s">
        <v>53</v>
      </c>
      <c r="AA889" t="s">
        <v>53</v>
      </c>
      <c r="AB889" t="s">
        <v>53</v>
      </c>
      <c r="AC889" t="s">
        <v>3626</v>
      </c>
      <c r="AD889" t="s">
        <v>1437</v>
      </c>
      <c r="AE889" t="s">
        <v>3622</v>
      </c>
      <c r="AF889" t="s">
        <v>53</v>
      </c>
      <c r="AG889" t="s">
        <v>3627</v>
      </c>
      <c r="AH889" t="s">
        <v>485</v>
      </c>
      <c r="AI889" t="s">
        <v>53</v>
      </c>
      <c r="AJ889" t="s">
        <v>63</v>
      </c>
      <c r="AK889" t="s">
        <v>53</v>
      </c>
      <c r="AL889" t="s">
        <v>137</v>
      </c>
      <c r="AM889" t="s">
        <v>3578</v>
      </c>
      <c r="AN889" t="s">
        <v>65</v>
      </c>
      <c r="AO889">
        <v>756</v>
      </c>
      <c r="AP889" t="s">
        <v>3628</v>
      </c>
      <c r="AQ889" t="s">
        <v>70</v>
      </c>
      <c r="AR889" t="s">
        <v>310</v>
      </c>
      <c r="AS889" t="s">
        <v>72</v>
      </c>
      <c r="AT889" t="s">
        <v>53</v>
      </c>
      <c r="AU889" t="s">
        <v>53</v>
      </c>
      <c r="AV889" t="s">
        <v>53</v>
      </c>
      <c r="AW889" t="s">
        <v>53</v>
      </c>
      <c r="AX889" t="s">
        <v>485</v>
      </c>
      <c r="AY889" t="s">
        <v>53</v>
      </c>
      <c r="AZ889" t="s">
        <v>487</v>
      </c>
      <c r="BA889" t="s">
        <v>74</v>
      </c>
      <c r="BB889" t="s">
        <v>225</v>
      </c>
      <c r="BC889" t="s">
        <v>53</v>
      </c>
      <c r="BD889" t="s">
        <v>53</v>
      </c>
      <c r="BE889" t="s">
        <v>53</v>
      </c>
      <c r="BF889" t="s">
        <v>3626</v>
      </c>
      <c r="BG889" t="s">
        <v>112</v>
      </c>
      <c r="BH889" t="s">
        <v>53</v>
      </c>
      <c r="BI889" t="s">
        <v>53</v>
      </c>
    </row>
    <row r="890" spans="1:61" x14ac:dyDescent="0.25">
      <c r="A890" t="s">
        <v>53</v>
      </c>
      <c r="B890" t="s">
        <v>54</v>
      </c>
      <c r="C890" t="s">
        <v>55</v>
      </c>
      <c r="D890" t="s">
        <v>54</v>
      </c>
      <c r="E890" t="s">
        <v>56</v>
      </c>
      <c r="F890" t="s">
        <v>54</v>
      </c>
      <c r="G890" t="s">
        <v>54</v>
      </c>
      <c r="H890">
        <v>677</v>
      </c>
      <c r="I890" t="s">
        <v>57</v>
      </c>
      <c r="J890" t="s">
        <v>58</v>
      </c>
      <c r="K890" t="s">
        <v>59</v>
      </c>
      <c r="L890" t="s">
        <v>53</v>
      </c>
      <c r="M890" t="s">
        <v>485</v>
      </c>
      <c r="N890" t="s">
        <v>2661</v>
      </c>
      <c r="O890" t="s">
        <v>63</v>
      </c>
      <c r="P890" t="s">
        <v>53</v>
      </c>
      <c r="Q890">
        <v>671</v>
      </c>
      <c r="R890" t="s">
        <v>3629</v>
      </c>
      <c r="S890" t="s">
        <v>53</v>
      </c>
      <c r="T890" t="s">
        <v>53</v>
      </c>
      <c r="U890" t="s">
        <v>53</v>
      </c>
      <c r="V890" t="s">
        <v>485</v>
      </c>
      <c r="W890" t="s">
        <v>53</v>
      </c>
      <c r="X890" t="s">
        <v>2452</v>
      </c>
      <c r="Y890" t="s">
        <v>53</v>
      </c>
      <c r="Z890" t="s">
        <v>53</v>
      </c>
      <c r="AA890" t="s">
        <v>53</v>
      </c>
      <c r="AB890" t="s">
        <v>53</v>
      </c>
      <c r="AC890" t="s">
        <v>1985</v>
      </c>
      <c r="AD890" t="s">
        <v>216</v>
      </c>
      <c r="AE890" t="s">
        <v>3622</v>
      </c>
      <c r="AF890" t="s">
        <v>53</v>
      </c>
      <c r="AG890" t="s">
        <v>3627</v>
      </c>
      <c r="AH890" t="s">
        <v>485</v>
      </c>
      <c r="AI890" t="s">
        <v>2661</v>
      </c>
      <c r="AJ890" t="s">
        <v>63</v>
      </c>
      <c r="AK890" t="s">
        <v>53</v>
      </c>
      <c r="AL890" t="s">
        <v>98</v>
      </c>
      <c r="AM890" t="s">
        <v>3585</v>
      </c>
      <c r="AN890" t="s">
        <v>99</v>
      </c>
      <c r="AO890">
        <v>757</v>
      </c>
      <c r="AP890" t="s">
        <v>3630</v>
      </c>
      <c r="AQ890" t="s">
        <v>70</v>
      </c>
      <c r="AR890" t="s">
        <v>310</v>
      </c>
      <c r="AS890" t="s">
        <v>72</v>
      </c>
      <c r="AT890" t="s">
        <v>53</v>
      </c>
      <c r="AU890" t="s">
        <v>53</v>
      </c>
      <c r="AV890" t="s">
        <v>53</v>
      </c>
      <c r="AW890" t="s">
        <v>53</v>
      </c>
      <c r="AX890" t="s">
        <v>485</v>
      </c>
      <c r="AY890" t="s">
        <v>53</v>
      </c>
      <c r="AZ890" t="s">
        <v>2452</v>
      </c>
      <c r="BA890" t="s">
        <v>74</v>
      </c>
      <c r="BB890" t="s">
        <v>101</v>
      </c>
      <c r="BC890" t="s">
        <v>53</v>
      </c>
      <c r="BD890" t="s">
        <v>53</v>
      </c>
      <c r="BE890" t="s">
        <v>53</v>
      </c>
      <c r="BF890" t="s">
        <v>3396</v>
      </c>
      <c r="BG890" t="s">
        <v>151</v>
      </c>
      <c r="BH890" t="s">
        <v>53</v>
      </c>
      <c r="BI890" t="s">
        <v>53</v>
      </c>
    </row>
    <row r="891" spans="1:61" x14ac:dyDescent="0.25">
      <c r="A891" t="s">
        <v>53</v>
      </c>
      <c r="B891" t="s">
        <v>54</v>
      </c>
      <c r="C891" t="s">
        <v>55</v>
      </c>
      <c r="D891" t="s">
        <v>54</v>
      </c>
      <c r="E891" t="s">
        <v>110</v>
      </c>
      <c r="F891" t="s">
        <v>54</v>
      </c>
      <c r="G891" t="s">
        <v>54</v>
      </c>
      <c r="H891">
        <v>678</v>
      </c>
      <c r="I891" t="s">
        <v>57</v>
      </c>
      <c r="J891" t="s">
        <v>58</v>
      </c>
      <c r="K891" t="s">
        <v>59</v>
      </c>
      <c r="L891" t="s">
        <v>53</v>
      </c>
      <c r="M891" t="s">
        <v>61</v>
      </c>
      <c r="N891" t="s">
        <v>3619</v>
      </c>
      <c r="O891" t="s">
        <v>63</v>
      </c>
      <c r="P891" t="s">
        <v>64</v>
      </c>
      <c r="Q891">
        <v>672</v>
      </c>
      <c r="R891" t="s">
        <v>3631</v>
      </c>
      <c r="S891" t="s">
        <v>53</v>
      </c>
      <c r="T891" t="s">
        <v>53</v>
      </c>
      <c r="U891" t="s">
        <v>53</v>
      </c>
      <c r="V891" t="s">
        <v>61</v>
      </c>
      <c r="W891" t="s">
        <v>53</v>
      </c>
      <c r="X891" t="s">
        <v>173</v>
      </c>
      <c r="Y891" t="s">
        <v>53</v>
      </c>
      <c r="Z891" t="s">
        <v>53</v>
      </c>
      <c r="AA891" t="s">
        <v>53</v>
      </c>
      <c r="AB891" t="s">
        <v>53</v>
      </c>
      <c r="AC891" t="s">
        <v>3632</v>
      </c>
      <c r="AD891" t="s">
        <v>2789</v>
      </c>
      <c r="AE891" t="s">
        <v>3530</v>
      </c>
      <c r="AF891" t="s">
        <v>53</v>
      </c>
      <c r="AG891" t="s">
        <v>3531</v>
      </c>
      <c r="AH891" t="s">
        <v>61</v>
      </c>
      <c r="AI891" t="s">
        <v>3619</v>
      </c>
      <c r="AJ891" t="s">
        <v>63</v>
      </c>
      <c r="AK891" t="s">
        <v>64</v>
      </c>
      <c r="AL891" t="s">
        <v>98</v>
      </c>
      <c r="AM891" t="s">
        <v>3595</v>
      </c>
      <c r="AN891" t="s">
        <v>99</v>
      </c>
      <c r="AO891">
        <v>758</v>
      </c>
      <c r="AP891" t="s">
        <v>3633</v>
      </c>
      <c r="AQ891" t="s">
        <v>70</v>
      </c>
      <c r="AR891" t="s">
        <v>310</v>
      </c>
      <c r="AS891" t="s">
        <v>72</v>
      </c>
      <c r="AT891" t="s">
        <v>53</v>
      </c>
      <c r="AU891" t="s">
        <v>53</v>
      </c>
      <c r="AV891" t="s">
        <v>53</v>
      </c>
      <c r="AW891" t="s">
        <v>53</v>
      </c>
      <c r="AX891" t="s">
        <v>61</v>
      </c>
      <c r="AY891" t="s">
        <v>53</v>
      </c>
      <c r="AZ891" t="s">
        <v>173</v>
      </c>
      <c r="BA891" t="s">
        <v>93</v>
      </c>
      <c r="BB891" t="s">
        <v>101</v>
      </c>
      <c r="BC891" t="s">
        <v>53</v>
      </c>
      <c r="BD891" t="s">
        <v>53</v>
      </c>
      <c r="BE891" t="s">
        <v>53</v>
      </c>
      <c r="BF891" t="s">
        <v>3634</v>
      </c>
      <c r="BG891" t="s">
        <v>112</v>
      </c>
      <c r="BH891" t="s">
        <v>53</v>
      </c>
      <c r="BI891" t="s">
        <v>53</v>
      </c>
    </row>
    <row r="892" spans="1:61" x14ac:dyDescent="0.25">
      <c r="A892" t="s">
        <v>53</v>
      </c>
      <c r="B892" t="s">
        <v>54</v>
      </c>
      <c r="C892" t="s">
        <v>55</v>
      </c>
      <c r="D892" t="s">
        <v>54</v>
      </c>
      <c r="E892" t="s">
        <v>110</v>
      </c>
      <c r="F892" t="s">
        <v>54</v>
      </c>
      <c r="G892" t="s">
        <v>54</v>
      </c>
      <c r="H892">
        <v>679</v>
      </c>
      <c r="I892" t="s">
        <v>57</v>
      </c>
      <c r="J892" t="s">
        <v>58</v>
      </c>
      <c r="K892" t="s">
        <v>104</v>
      </c>
      <c r="L892" t="s">
        <v>3635</v>
      </c>
      <c r="M892" t="s">
        <v>485</v>
      </c>
      <c r="N892" t="s">
        <v>3636</v>
      </c>
      <c r="O892" t="s">
        <v>63</v>
      </c>
      <c r="P892" t="s">
        <v>53</v>
      </c>
      <c r="Q892">
        <v>673</v>
      </c>
      <c r="R892" t="s">
        <v>3637</v>
      </c>
      <c r="S892" t="s">
        <v>53</v>
      </c>
      <c r="T892" t="s">
        <v>53</v>
      </c>
      <c r="U892" t="s">
        <v>53</v>
      </c>
      <c r="V892" t="s">
        <v>485</v>
      </c>
      <c r="W892" t="s">
        <v>53</v>
      </c>
      <c r="X892" t="s">
        <v>2452</v>
      </c>
      <c r="Y892" t="s">
        <v>53</v>
      </c>
      <c r="Z892" t="s">
        <v>53</v>
      </c>
      <c r="AA892" t="s">
        <v>53</v>
      </c>
      <c r="AB892" t="s">
        <v>53</v>
      </c>
      <c r="AC892" t="s">
        <v>3638</v>
      </c>
      <c r="AD892" t="s">
        <v>479</v>
      </c>
      <c r="AE892" t="s">
        <v>3530</v>
      </c>
      <c r="AF892" t="s">
        <v>53</v>
      </c>
      <c r="AG892" t="s">
        <v>3531</v>
      </c>
      <c r="AH892" t="s">
        <v>485</v>
      </c>
      <c r="AI892" t="s">
        <v>3636</v>
      </c>
      <c r="AJ892" t="s">
        <v>63</v>
      </c>
      <c r="AK892" t="s">
        <v>53</v>
      </c>
      <c r="AL892" t="s">
        <v>98</v>
      </c>
      <c r="AM892" t="s">
        <v>3611</v>
      </c>
      <c r="AN892" t="s">
        <v>99</v>
      </c>
      <c r="AO892">
        <v>760</v>
      </c>
      <c r="AP892" t="s">
        <v>3639</v>
      </c>
      <c r="AQ892" t="s">
        <v>70</v>
      </c>
      <c r="AR892" t="s">
        <v>310</v>
      </c>
      <c r="AS892" t="s">
        <v>72</v>
      </c>
      <c r="AT892" t="s">
        <v>53</v>
      </c>
      <c r="AU892" t="s">
        <v>53</v>
      </c>
      <c r="AV892" t="s">
        <v>53</v>
      </c>
      <c r="AW892" t="s">
        <v>53</v>
      </c>
      <c r="AX892" t="s">
        <v>485</v>
      </c>
      <c r="AY892" t="s">
        <v>53</v>
      </c>
      <c r="AZ892" t="s">
        <v>2452</v>
      </c>
      <c r="BA892" t="s">
        <v>74</v>
      </c>
      <c r="BB892" t="s">
        <v>101</v>
      </c>
      <c r="BC892" t="s">
        <v>53</v>
      </c>
      <c r="BD892" t="s">
        <v>53</v>
      </c>
      <c r="BE892" t="s">
        <v>53</v>
      </c>
      <c r="BF892" t="s">
        <v>3640</v>
      </c>
      <c r="BG892" t="s">
        <v>151</v>
      </c>
      <c r="BH892" t="s">
        <v>53</v>
      </c>
      <c r="BI892" t="s">
        <v>53</v>
      </c>
    </row>
    <row r="893" spans="1:61" x14ac:dyDescent="0.25">
      <c r="A893" t="s">
        <v>53</v>
      </c>
      <c r="B893" t="s">
        <v>54</v>
      </c>
      <c r="C893" t="s">
        <v>55</v>
      </c>
      <c r="D893" t="s">
        <v>54</v>
      </c>
      <c r="E893" t="s">
        <v>56</v>
      </c>
      <c r="F893" t="s">
        <v>54</v>
      </c>
      <c r="G893" t="s">
        <v>54</v>
      </c>
      <c r="H893">
        <v>680</v>
      </c>
      <c r="I893" t="s">
        <v>57</v>
      </c>
      <c r="J893" t="s">
        <v>58</v>
      </c>
      <c r="K893" t="s">
        <v>104</v>
      </c>
      <c r="L893" t="s">
        <v>53</v>
      </c>
      <c r="M893" t="s">
        <v>61</v>
      </c>
      <c r="N893" t="s">
        <v>2424</v>
      </c>
      <c r="O893" t="s">
        <v>63</v>
      </c>
      <c r="P893" t="s">
        <v>64</v>
      </c>
      <c r="Q893">
        <v>674</v>
      </c>
      <c r="R893" t="s">
        <v>3641</v>
      </c>
      <c r="S893" t="s">
        <v>53</v>
      </c>
      <c r="T893" t="s">
        <v>53</v>
      </c>
      <c r="U893" t="s">
        <v>53</v>
      </c>
      <c r="V893" t="s">
        <v>61</v>
      </c>
      <c r="W893" t="s">
        <v>53</v>
      </c>
      <c r="X893" t="s">
        <v>67</v>
      </c>
      <c r="Y893" t="s">
        <v>53</v>
      </c>
      <c r="Z893" t="s">
        <v>53</v>
      </c>
      <c r="AA893" t="s">
        <v>53</v>
      </c>
      <c r="AB893" t="s">
        <v>53</v>
      </c>
      <c r="AC893" t="s">
        <v>2016</v>
      </c>
      <c r="AD893" t="s">
        <v>467</v>
      </c>
      <c r="AE893" t="s">
        <v>2424</v>
      </c>
      <c r="AF893" t="s">
        <v>53</v>
      </c>
      <c r="AG893" t="s">
        <v>2425</v>
      </c>
      <c r="AH893" t="s">
        <v>61</v>
      </c>
      <c r="AI893" t="s">
        <v>2424</v>
      </c>
      <c r="AJ893" t="s">
        <v>63</v>
      </c>
      <c r="AK893" t="s">
        <v>64</v>
      </c>
      <c r="AL893" t="s">
        <v>470</v>
      </c>
      <c r="AM893" t="s">
        <v>3620</v>
      </c>
      <c r="AN893" t="s">
        <v>251</v>
      </c>
      <c r="AO893">
        <v>761</v>
      </c>
      <c r="AP893" t="s">
        <v>3642</v>
      </c>
      <c r="AQ893" t="s">
        <v>70</v>
      </c>
      <c r="AR893" t="s">
        <v>296</v>
      </c>
      <c r="AS893" t="s">
        <v>72</v>
      </c>
      <c r="AT893" t="s">
        <v>53</v>
      </c>
      <c r="AU893" t="s">
        <v>53</v>
      </c>
      <c r="AV893" t="s">
        <v>53</v>
      </c>
      <c r="AW893" t="s">
        <v>53</v>
      </c>
      <c r="AX893" t="s">
        <v>61</v>
      </c>
      <c r="AY893" t="s">
        <v>53</v>
      </c>
      <c r="AZ893" t="s">
        <v>67</v>
      </c>
      <c r="BA893" t="s">
        <v>93</v>
      </c>
      <c r="BB893" t="s">
        <v>225</v>
      </c>
      <c r="BC893" t="s">
        <v>53</v>
      </c>
      <c r="BD893" t="s">
        <v>53</v>
      </c>
      <c r="BE893" t="s">
        <v>53</v>
      </c>
      <c r="BF893" t="s">
        <v>3643</v>
      </c>
      <c r="BG893" t="s">
        <v>166</v>
      </c>
      <c r="BH893" t="s">
        <v>53</v>
      </c>
      <c r="BI893" t="s">
        <v>53</v>
      </c>
    </row>
    <row r="894" spans="1:61" x14ac:dyDescent="0.25">
      <c r="A894" t="s">
        <v>53</v>
      </c>
      <c r="B894" t="s">
        <v>54</v>
      </c>
      <c r="C894" t="s">
        <v>55</v>
      </c>
      <c r="D894" t="s">
        <v>54</v>
      </c>
      <c r="E894" t="s">
        <v>56</v>
      </c>
      <c r="F894" t="s">
        <v>54</v>
      </c>
      <c r="G894" t="s">
        <v>54</v>
      </c>
      <c r="H894">
        <v>682</v>
      </c>
      <c r="I894" t="s">
        <v>57</v>
      </c>
      <c r="J894" t="s">
        <v>58</v>
      </c>
      <c r="K894" t="s">
        <v>59</v>
      </c>
      <c r="L894" t="s">
        <v>53</v>
      </c>
      <c r="M894" t="s">
        <v>111</v>
      </c>
      <c r="N894" t="s">
        <v>3627</v>
      </c>
      <c r="O894" t="s">
        <v>63</v>
      </c>
      <c r="P894" t="s">
        <v>64</v>
      </c>
      <c r="Q894">
        <v>675</v>
      </c>
      <c r="R894" t="s">
        <v>3644</v>
      </c>
      <c r="S894" t="s">
        <v>53</v>
      </c>
      <c r="T894" t="s">
        <v>53</v>
      </c>
      <c r="U894" t="s">
        <v>53</v>
      </c>
      <c r="V894" t="s">
        <v>111</v>
      </c>
      <c r="W894" t="s">
        <v>53</v>
      </c>
      <c r="X894" t="s">
        <v>179</v>
      </c>
      <c r="Y894" t="s">
        <v>53</v>
      </c>
      <c r="Z894" t="s">
        <v>53</v>
      </c>
      <c r="AA894" t="s">
        <v>53</v>
      </c>
      <c r="AB894" t="s">
        <v>53</v>
      </c>
      <c r="AC894" t="s">
        <v>2801</v>
      </c>
      <c r="AD894" t="s">
        <v>2903</v>
      </c>
      <c r="AE894" t="s">
        <v>3531</v>
      </c>
      <c r="AF894" t="s">
        <v>53</v>
      </c>
      <c r="AG894" t="s">
        <v>3531</v>
      </c>
      <c r="AH894" t="s">
        <v>111</v>
      </c>
      <c r="AI894" t="s">
        <v>3627</v>
      </c>
      <c r="AJ894" t="s">
        <v>63</v>
      </c>
      <c r="AK894" t="s">
        <v>64</v>
      </c>
      <c r="AL894" t="s">
        <v>98</v>
      </c>
      <c r="AM894" t="s">
        <v>3645</v>
      </c>
      <c r="AN894" t="s">
        <v>112</v>
      </c>
      <c r="AO894">
        <v>763</v>
      </c>
      <c r="AP894" t="s">
        <v>3646</v>
      </c>
      <c r="AQ894" t="s">
        <v>182</v>
      </c>
      <c r="AR894" t="s">
        <v>310</v>
      </c>
      <c r="AS894" t="s">
        <v>72</v>
      </c>
      <c r="AT894" t="s">
        <v>53</v>
      </c>
      <c r="AU894" t="s">
        <v>53</v>
      </c>
      <c r="AV894" t="s">
        <v>53</v>
      </c>
      <c r="AW894" t="s">
        <v>53</v>
      </c>
      <c r="AX894" t="s">
        <v>111</v>
      </c>
      <c r="AY894" t="s">
        <v>53</v>
      </c>
      <c r="AZ894" t="s">
        <v>179</v>
      </c>
      <c r="BA894" t="s">
        <v>74</v>
      </c>
      <c r="BB894" t="s">
        <v>101</v>
      </c>
      <c r="BC894" t="s">
        <v>53</v>
      </c>
      <c r="BD894" t="s">
        <v>53</v>
      </c>
      <c r="BE894" t="s">
        <v>53</v>
      </c>
      <c r="BF894" t="s">
        <v>3647</v>
      </c>
      <c r="BG894" t="s">
        <v>112</v>
      </c>
      <c r="BH894" t="s">
        <v>53</v>
      </c>
      <c r="BI894" t="s">
        <v>53</v>
      </c>
    </row>
    <row r="895" spans="1:61" x14ac:dyDescent="0.25">
      <c r="A895" t="s">
        <v>53</v>
      </c>
      <c r="B895" t="s">
        <v>54</v>
      </c>
      <c r="C895" t="s">
        <v>55</v>
      </c>
      <c r="D895" t="s">
        <v>54</v>
      </c>
      <c r="E895" t="s">
        <v>56</v>
      </c>
      <c r="F895" t="s">
        <v>54</v>
      </c>
      <c r="G895" t="s">
        <v>54</v>
      </c>
      <c r="H895">
        <v>683</v>
      </c>
      <c r="I895" t="s">
        <v>57</v>
      </c>
      <c r="J895" t="s">
        <v>58</v>
      </c>
      <c r="K895" t="s">
        <v>104</v>
      </c>
      <c r="L895" t="s">
        <v>3648</v>
      </c>
      <c r="M895" t="s">
        <v>485</v>
      </c>
      <c r="N895" t="s">
        <v>1828</v>
      </c>
      <c r="O895" t="s">
        <v>63</v>
      </c>
      <c r="P895" t="s">
        <v>53</v>
      </c>
      <c r="Q895">
        <v>676</v>
      </c>
      <c r="R895" t="s">
        <v>3649</v>
      </c>
      <c r="S895" t="s">
        <v>53</v>
      </c>
      <c r="T895" t="s">
        <v>53</v>
      </c>
      <c r="U895" t="s">
        <v>53</v>
      </c>
      <c r="V895" t="s">
        <v>485</v>
      </c>
      <c r="W895" t="s">
        <v>53</v>
      </c>
      <c r="X895" t="s">
        <v>2452</v>
      </c>
      <c r="Y895" t="s">
        <v>53</v>
      </c>
      <c r="Z895" t="s">
        <v>53</v>
      </c>
      <c r="AA895" t="s">
        <v>53</v>
      </c>
      <c r="AB895" t="s">
        <v>53</v>
      </c>
      <c r="AC895" t="s">
        <v>3650</v>
      </c>
      <c r="AD895" t="s">
        <v>804</v>
      </c>
      <c r="AE895" t="s">
        <v>2425</v>
      </c>
      <c r="AF895" t="s">
        <v>53</v>
      </c>
      <c r="AG895" t="s">
        <v>3651</v>
      </c>
      <c r="AH895" t="s">
        <v>485</v>
      </c>
      <c r="AI895" t="s">
        <v>1828</v>
      </c>
      <c r="AJ895" t="s">
        <v>63</v>
      </c>
      <c r="AK895" t="s">
        <v>53</v>
      </c>
      <c r="AL895" t="s">
        <v>98</v>
      </c>
      <c r="AM895" t="s">
        <v>3625</v>
      </c>
      <c r="AN895" t="s">
        <v>463</v>
      </c>
      <c r="AO895">
        <v>764</v>
      </c>
      <c r="AP895" t="s">
        <v>3652</v>
      </c>
      <c r="AQ895" t="s">
        <v>70</v>
      </c>
      <c r="AR895" t="s">
        <v>310</v>
      </c>
      <c r="AS895" t="s">
        <v>72</v>
      </c>
      <c r="AT895" t="s">
        <v>53</v>
      </c>
      <c r="AU895" t="s">
        <v>53</v>
      </c>
      <c r="AV895" t="s">
        <v>53</v>
      </c>
      <c r="AW895" t="s">
        <v>53</v>
      </c>
      <c r="AX895" t="s">
        <v>485</v>
      </c>
      <c r="AY895" t="s">
        <v>53</v>
      </c>
      <c r="AZ895" t="s">
        <v>2452</v>
      </c>
      <c r="BA895" t="s">
        <v>74</v>
      </c>
      <c r="BB895" t="s">
        <v>101</v>
      </c>
      <c r="BC895" t="s">
        <v>53</v>
      </c>
      <c r="BD895" t="s">
        <v>53</v>
      </c>
      <c r="BE895" t="s">
        <v>53</v>
      </c>
      <c r="BF895" t="s">
        <v>3653</v>
      </c>
      <c r="BG895" t="s">
        <v>151</v>
      </c>
      <c r="BH895" t="s">
        <v>53</v>
      </c>
      <c r="BI895" t="s">
        <v>53</v>
      </c>
    </row>
    <row r="896" spans="1:61" x14ac:dyDescent="0.25">
      <c r="A896" t="s">
        <v>3654</v>
      </c>
      <c r="B896" t="s">
        <v>54</v>
      </c>
      <c r="C896" t="s">
        <v>53</v>
      </c>
      <c r="D896" t="s">
        <v>54</v>
      </c>
      <c r="E896" t="s">
        <v>110</v>
      </c>
      <c r="F896" t="s">
        <v>54</v>
      </c>
      <c r="G896" t="s">
        <v>54</v>
      </c>
      <c r="H896">
        <v>684</v>
      </c>
      <c r="I896" t="s">
        <v>1464</v>
      </c>
      <c r="J896" t="s">
        <v>53</v>
      </c>
      <c r="K896" t="s">
        <v>53</v>
      </c>
      <c r="L896" t="s">
        <v>53</v>
      </c>
      <c r="M896" t="s">
        <v>131</v>
      </c>
      <c r="N896" t="s">
        <v>2424</v>
      </c>
      <c r="O896" t="s">
        <v>63</v>
      </c>
      <c r="P896" t="s">
        <v>53</v>
      </c>
      <c r="Q896">
        <v>677</v>
      </c>
      <c r="R896" t="s">
        <v>3655</v>
      </c>
      <c r="S896" t="s">
        <v>53</v>
      </c>
      <c r="T896" t="s">
        <v>53</v>
      </c>
      <c r="U896" t="s">
        <v>53</v>
      </c>
      <c r="V896" t="s">
        <v>53</v>
      </c>
      <c r="W896" t="s">
        <v>53</v>
      </c>
      <c r="X896" t="s">
        <v>53</v>
      </c>
      <c r="Y896" t="s">
        <v>53</v>
      </c>
      <c r="Z896" t="s">
        <v>53</v>
      </c>
      <c r="AA896" t="s">
        <v>53</v>
      </c>
      <c r="AB896" t="s">
        <v>53</v>
      </c>
      <c r="AC896" t="s">
        <v>3656</v>
      </c>
      <c r="AD896" t="s">
        <v>660</v>
      </c>
      <c r="AE896" t="s">
        <v>2424</v>
      </c>
      <c r="AF896" t="s">
        <v>53</v>
      </c>
      <c r="AG896" t="s">
        <v>3651</v>
      </c>
      <c r="AH896" t="s">
        <v>131</v>
      </c>
      <c r="AI896" t="s">
        <v>2424</v>
      </c>
      <c r="AJ896" t="s">
        <v>63</v>
      </c>
      <c r="AK896" t="s">
        <v>53</v>
      </c>
      <c r="AL896" t="s">
        <v>1168</v>
      </c>
      <c r="AM896" t="s">
        <v>3629</v>
      </c>
      <c r="AN896" t="s">
        <v>65</v>
      </c>
      <c r="AO896">
        <v>765</v>
      </c>
      <c r="AP896" t="s">
        <v>3657</v>
      </c>
      <c r="AQ896" t="s">
        <v>2340</v>
      </c>
      <c r="AR896" t="s">
        <v>296</v>
      </c>
      <c r="AS896" t="s">
        <v>72</v>
      </c>
      <c r="AT896" t="s">
        <v>53</v>
      </c>
      <c r="AU896" t="s">
        <v>53</v>
      </c>
      <c r="AV896" t="s">
        <v>53</v>
      </c>
      <c r="AW896" t="s">
        <v>53</v>
      </c>
      <c r="AX896" t="s">
        <v>53</v>
      </c>
      <c r="AY896" t="s">
        <v>53</v>
      </c>
      <c r="AZ896" t="s">
        <v>53</v>
      </c>
      <c r="BA896" t="s">
        <v>74</v>
      </c>
      <c r="BB896" t="s">
        <v>101</v>
      </c>
      <c r="BC896" t="s">
        <v>53</v>
      </c>
      <c r="BD896" t="s">
        <v>53</v>
      </c>
      <c r="BE896" t="s">
        <v>53</v>
      </c>
      <c r="BF896" t="s">
        <v>3656</v>
      </c>
      <c r="BG896" t="s">
        <v>112</v>
      </c>
      <c r="BH896" t="s">
        <v>53</v>
      </c>
      <c r="BI896" t="s">
        <v>53</v>
      </c>
    </row>
    <row r="897" spans="1:61" x14ac:dyDescent="0.25">
      <c r="A897" t="s">
        <v>53</v>
      </c>
      <c r="B897" t="s">
        <v>54</v>
      </c>
      <c r="C897" t="s">
        <v>55</v>
      </c>
      <c r="D897" t="s">
        <v>54</v>
      </c>
      <c r="E897" t="s">
        <v>56</v>
      </c>
      <c r="F897" t="s">
        <v>54</v>
      </c>
      <c r="G897" t="s">
        <v>54</v>
      </c>
      <c r="H897">
        <v>685</v>
      </c>
      <c r="I897" t="s">
        <v>57</v>
      </c>
      <c r="J897" t="s">
        <v>58</v>
      </c>
      <c r="K897" t="s">
        <v>59</v>
      </c>
      <c r="L897" t="s">
        <v>3658</v>
      </c>
      <c r="M897" t="s">
        <v>61</v>
      </c>
      <c r="N897" t="s">
        <v>1117</v>
      </c>
      <c r="O897" t="s">
        <v>63</v>
      </c>
      <c r="P897" t="s">
        <v>64</v>
      </c>
      <c r="Q897">
        <v>678</v>
      </c>
      <c r="R897" t="s">
        <v>3659</v>
      </c>
      <c r="S897" t="s">
        <v>53</v>
      </c>
      <c r="T897" t="s">
        <v>53</v>
      </c>
      <c r="U897" t="s">
        <v>53</v>
      </c>
      <c r="V897" t="s">
        <v>61</v>
      </c>
      <c r="W897" t="s">
        <v>53</v>
      </c>
      <c r="X897" t="s">
        <v>173</v>
      </c>
      <c r="Y897" t="s">
        <v>53</v>
      </c>
      <c r="Z897" t="s">
        <v>53</v>
      </c>
      <c r="AA897" t="s">
        <v>53</v>
      </c>
      <c r="AB897" t="s">
        <v>53</v>
      </c>
      <c r="AC897" t="s">
        <v>343</v>
      </c>
      <c r="AD897" t="s">
        <v>242</v>
      </c>
      <c r="AE897" t="s">
        <v>3651</v>
      </c>
      <c r="AF897" t="s">
        <v>53</v>
      </c>
      <c r="AG897" t="s">
        <v>3660</v>
      </c>
      <c r="AH897" t="s">
        <v>61</v>
      </c>
      <c r="AI897" t="s">
        <v>1117</v>
      </c>
      <c r="AJ897" t="s">
        <v>63</v>
      </c>
      <c r="AK897" t="s">
        <v>64</v>
      </c>
      <c r="AL897" t="s">
        <v>470</v>
      </c>
      <c r="AM897" t="s">
        <v>3631</v>
      </c>
      <c r="AN897" t="s">
        <v>78</v>
      </c>
      <c r="AO897">
        <v>766</v>
      </c>
      <c r="AP897" t="s">
        <v>3661</v>
      </c>
      <c r="AQ897" t="s">
        <v>70</v>
      </c>
      <c r="AR897" t="s">
        <v>296</v>
      </c>
      <c r="AS897" t="s">
        <v>72</v>
      </c>
      <c r="AT897" t="s">
        <v>53</v>
      </c>
      <c r="AU897" t="s">
        <v>53</v>
      </c>
      <c r="AV897" t="s">
        <v>53</v>
      </c>
      <c r="AW897" t="s">
        <v>53</v>
      </c>
      <c r="AX897" t="s">
        <v>61</v>
      </c>
      <c r="AY897" t="s">
        <v>53</v>
      </c>
      <c r="AZ897" t="s">
        <v>173</v>
      </c>
      <c r="BA897" t="s">
        <v>93</v>
      </c>
      <c r="BB897" t="s">
        <v>101</v>
      </c>
      <c r="BC897" t="s">
        <v>53</v>
      </c>
      <c r="BD897" t="s">
        <v>53</v>
      </c>
      <c r="BE897" t="s">
        <v>53</v>
      </c>
      <c r="BF897" t="s">
        <v>3090</v>
      </c>
      <c r="BG897" t="s">
        <v>78</v>
      </c>
      <c r="BH897" t="s">
        <v>53</v>
      </c>
      <c r="BI897" t="s">
        <v>53</v>
      </c>
    </row>
    <row r="898" spans="1:61" x14ac:dyDescent="0.25">
      <c r="A898" t="s">
        <v>53</v>
      </c>
      <c r="B898" t="s">
        <v>54</v>
      </c>
      <c r="C898" t="s">
        <v>55</v>
      </c>
      <c r="D898" t="s">
        <v>54</v>
      </c>
      <c r="E898" t="s">
        <v>56</v>
      </c>
      <c r="F898" t="s">
        <v>54</v>
      </c>
      <c r="G898" t="s">
        <v>54</v>
      </c>
      <c r="H898">
        <v>685</v>
      </c>
      <c r="I898" t="s">
        <v>57</v>
      </c>
      <c r="J898" t="s">
        <v>58</v>
      </c>
      <c r="K898" t="s">
        <v>59</v>
      </c>
      <c r="L898" t="s">
        <v>3658</v>
      </c>
      <c r="M898" t="s">
        <v>61</v>
      </c>
      <c r="N898" t="s">
        <v>1117</v>
      </c>
      <c r="O898" t="s">
        <v>63</v>
      </c>
      <c r="P898" t="s">
        <v>64</v>
      </c>
      <c r="Q898">
        <v>678</v>
      </c>
      <c r="R898" t="s">
        <v>3659</v>
      </c>
      <c r="S898" t="s">
        <v>53</v>
      </c>
      <c r="T898" t="s">
        <v>53</v>
      </c>
      <c r="U898" t="s">
        <v>53</v>
      </c>
      <c r="V898" t="s">
        <v>61</v>
      </c>
      <c r="W898" t="s">
        <v>53</v>
      </c>
      <c r="X898" t="s">
        <v>173</v>
      </c>
      <c r="Y898" t="s">
        <v>53</v>
      </c>
      <c r="Z898" t="s">
        <v>53</v>
      </c>
      <c r="AA898" t="s">
        <v>53</v>
      </c>
      <c r="AB898" t="s">
        <v>53</v>
      </c>
      <c r="AC898" t="s">
        <v>3662</v>
      </c>
      <c r="AD898" t="s">
        <v>400</v>
      </c>
      <c r="AE898" t="s">
        <v>3663</v>
      </c>
      <c r="AF898" t="s">
        <v>3664</v>
      </c>
      <c r="AG898" t="s">
        <v>3663</v>
      </c>
      <c r="AH898" t="s">
        <v>61</v>
      </c>
      <c r="AI898" t="s">
        <v>1117</v>
      </c>
      <c r="AJ898" t="s">
        <v>63</v>
      </c>
      <c r="AK898" t="s">
        <v>64</v>
      </c>
      <c r="AL898" t="s">
        <v>150</v>
      </c>
      <c r="AM898" t="s">
        <v>3631</v>
      </c>
      <c r="AN898" t="s">
        <v>99</v>
      </c>
      <c r="AO898">
        <v>1227</v>
      </c>
      <c r="AP898" t="s">
        <v>3665</v>
      </c>
      <c r="AQ898" t="s">
        <v>70</v>
      </c>
      <c r="AR898" t="s">
        <v>203</v>
      </c>
      <c r="AS898" t="s">
        <v>72</v>
      </c>
      <c r="AT898" t="s">
        <v>53</v>
      </c>
      <c r="AU898" t="s">
        <v>53</v>
      </c>
      <c r="AV898" t="s">
        <v>53</v>
      </c>
      <c r="AW898" t="s">
        <v>53</v>
      </c>
      <c r="AX898" t="s">
        <v>61</v>
      </c>
      <c r="AY898" t="s">
        <v>53</v>
      </c>
      <c r="AZ898" t="s">
        <v>173</v>
      </c>
      <c r="BA898" t="s">
        <v>93</v>
      </c>
      <c r="BB898" t="s">
        <v>101</v>
      </c>
      <c r="BC898" t="s">
        <v>53</v>
      </c>
      <c r="BD898" t="s">
        <v>53</v>
      </c>
      <c r="BE898" t="s">
        <v>53</v>
      </c>
      <c r="BF898" t="s">
        <v>3666</v>
      </c>
      <c r="BG898" t="s">
        <v>126</v>
      </c>
      <c r="BH898" t="s">
        <v>53</v>
      </c>
      <c r="BI898" t="s">
        <v>53</v>
      </c>
    </row>
    <row r="899" spans="1:61" x14ac:dyDescent="0.25">
      <c r="A899" t="s">
        <v>53</v>
      </c>
      <c r="B899" t="s">
        <v>54</v>
      </c>
      <c r="C899" t="s">
        <v>55</v>
      </c>
      <c r="D899" t="s">
        <v>54</v>
      </c>
      <c r="E899" t="s">
        <v>56</v>
      </c>
      <c r="F899" t="s">
        <v>54</v>
      </c>
      <c r="G899" t="s">
        <v>54</v>
      </c>
      <c r="H899">
        <v>685</v>
      </c>
      <c r="I899" t="s">
        <v>57</v>
      </c>
      <c r="J899" t="s">
        <v>58</v>
      </c>
      <c r="K899" t="s">
        <v>59</v>
      </c>
      <c r="L899" t="s">
        <v>3658</v>
      </c>
      <c r="M899" t="s">
        <v>61</v>
      </c>
      <c r="N899" t="s">
        <v>1117</v>
      </c>
      <c r="O899" t="s">
        <v>63</v>
      </c>
      <c r="P899" t="s">
        <v>64</v>
      </c>
      <c r="Q899">
        <v>678</v>
      </c>
      <c r="R899" t="s">
        <v>3659</v>
      </c>
      <c r="S899" t="s">
        <v>53</v>
      </c>
      <c r="T899" t="s">
        <v>53</v>
      </c>
      <c r="U899" t="s">
        <v>53</v>
      </c>
      <c r="V899" t="s">
        <v>61</v>
      </c>
      <c r="W899" t="s">
        <v>53</v>
      </c>
      <c r="X899" t="s">
        <v>173</v>
      </c>
      <c r="Y899" t="s">
        <v>53</v>
      </c>
      <c r="Z899" t="s">
        <v>53</v>
      </c>
      <c r="AA899" t="s">
        <v>53</v>
      </c>
      <c r="AB899" t="s">
        <v>53</v>
      </c>
      <c r="AC899" t="s">
        <v>53</v>
      </c>
      <c r="AD899" t="s">
        <v>53</v>
      </c>
      <c r="AE899" t="s">
        <v>3663</v>
      </c>
      <c r="AF899" t="s">
        <v>53</v>
      </c>
      <c r="AG899" t="s">
        <v>3663</v>
      </c>
      <c r="AH899" t="s">
        <v>61</v>
      </c>
      <c r="AI899" t="s">
        <v>1117</v>
      </c>
      <c r="AJ899" t="s">
        <v>63</v>
      </c>
      <c r="AK899" t="s">
        <v>64</v>
      </c>
      <c r="AL899" t="s">
        <v>53</v>
      </c>
      <c r="AM899" t="s">
        <v>3631</v>
      </c>
      <c r="AN899" t="s">
        <v>53</v>
      </c>
      <c r="AO899">
        <v>1228</v>
      </c>
      <c r="AP899" t="s">
        <v>3667</v>
      </c>
      <c r="AQ899" t="s">
        <v>70</v>
      </c>
      <c r="AR899" t="s">
        <v>203</v>
      </c>
      <c r="AS899" t="s">
        <v>53</v>
      </c>
      <c r="AT899" t="s">
        <v>53</v>
      </c>
      <c r="AU899" t="s">
        <v>53</v>
      </c>
      <c r="AV899" t="s">
        <v>53</v>
      </c>
      <c r="AW899" t="s">
        <v>53</v>
      </c>
      <c r="AX899" t="s">
        <v>61</v>
      </c>
      <c r="AY899" t="s">
        <v>53</v>
      </c>
      <c r="AZ899" t="s">
        <v>173</v>
      </c>
      <c r="BA899" t="s">
        <v>146</v>
      </c>
      <c r="BB899" t="s">
        <v>53</v>
      </c>
      <c r="BC899" t="s">
        <v>53</v>
      </c>
      <c r="BD899" t="s">
        <v>53</v>
      </c>
      <c r="BE899" t="s">
        <v>53</v>
      </c>
      <c r="BF899" t="s">
        <v>53</v>
      </c>
      <c r="BG899" t="s">
        <v>53</v>
      </c>
      <c r="BH899" t="s">
        <v>53</v>
      </c>
      <c r="BI899" t="s">
        <v>53</v>
      </c>
    </row>
    <row r="900" spans="1:61" x14ac:dyDescent="0.25">
      <c r="A900" t="s">
        <v>53</v>
      </c>
      <c r="B900" t="s">
        <v>54</v>
      </c>
      <c r="C900" t="s">
        <v>55</v>
      </c>
      <c r="D900" t="s">
        <v>54</v>
      </c>
      <c r="E900" t="s">
        <v>56</v>
      </c>
      <c r="F900" t="s">
        <v>54</v>
      </c>
      <c r="G900" t="s">
        <v>54</v>
      </c>
      <c r="H900">
        <v>685</v>
      </c>
      <c r="I900" t="s">
        <v>57</v>
      </c>
      <c r="J900" t="s">
        <v>58</v>
      </c>
      <c r="K900" t="s">
        <v>59</v>
      </c>
      <c r="L900" t="s">
        <v>3658</v>
      </c>
      <c r="M900" t="s">
        <v>61</v>
      </c>
      <c r="N900" t="s">
        <v>1117</v>
      </c>
      <c r="O900" t="s">
        <v>63</v>
      </c>
      <c r="P900" t="s">
        <v>64</v>
      </c>
      <c r="Q900">
        <v>678</v>
      </c>
      <c r="R900" t="s">
        <v>3659</v>
      </c>
      <c r="S900" t="s">
        <v>53</v>
      </c>
      <c r="T900" t="s">
        <v>53</v>
      </c>
      <c r="U900" t="s">
        <v>53</v>
      </c>
      <c r="V900" t="s">
        <v>61</v>
      </c>
      <c r="W900" t="s">
        <v>53</v>
      </c>
      <c r="X900" t="s">
        <v>173</v>
      </c>
      <c r="Y900" t="s">
        <v>53</v>
      </c>
      <c r="Z900" t="s">
        <v>53</v>
      </c>
      <c r="AA900" t="s">
        <v>53</v>
      </c>
      <c r="AB900" t="s">
        <v>53</v>
      </c>
      <c r="AC900" t="s">
        <v>53</v>
      </c>
      <c r="AD900" t="s">
        <v>53</v>
      </c>
      <c r="AE900" t="s">
        <v>3668</v>
      </c>
      <c r="AF900" t="s">
        <v>53</v>
      </c>
      <c r="AG900" t="s">
        <v>3668</v>
      </c>
      <c r="AH900" t="s">
        <v>61</v>
      </c>
      <c r="AI900" t="s">
        <v>1117</v>
      </c>
      <c r="AJ900" t="s">
        <v>63</v>
      </c>
      <c r="AK900" t="s">
        <v>64</v>
      </c>
      <c r="AL900" t="s">
        <v>53</v>
      </c>
      <c r="AM900" t="s">
        <v>3631</v>
      </c>
      <c r="AN900" t="s">
        <v>53</v>
      </c>
      <c r="AO900">
        <v>1875</v>
      </c>
      <c r="AP900" t="s">
        <v>3669</v>
      </c>
      <c r="AQ900" t="s">
        <v>70</v>
      </c>
      <c r="AR900" t="s">
        <v>145</v>
      </c>
      <c r="AS900" t="s">
        <v>263</v>
      </c>
      <c r="AT900" t="s">
        <v>53</v>
      </c>
      <c r="AU900" t="s">
        <v>53</v>
      </c>
      <c r="AV900" t="s">
        <v>53</v>
      </c>
      <c r="AW900" t="s">
        <v>53</v>
      </c>
      <c r="AX900" t="s">
        <v>61</v>
      </c>
      <c r="AY900" t="s">
        <v>53</v>
      </c>
      <c r="AZ900" t="s">
        <v>173</v>
      </c>
      <c r="BA900" t="s">
        <v>146</v>
      </c>
      <c r="BB900" t="s">
        <v>53</v>
      </c>
      <c r="BC900" t="s">
        <v>53</v>
      </c>
      <c r="BD900" t="s">
        <v>53</v>
      </c>
      <c r="BE900" t="s">
        <v>53</v>
      </c>
      <c r="BF900" t="s">
        <v>53</v>
      </c>
      <c r="BG900" t="s">
        <v>53</v>
      </c>
      <c r="BH900" t="s">
        <v>53</v>
      </c>
      <c r="BI900" t="s">
        <v>53</v>
      </c>
    </row>
    <row r="901" spans="1:61" x14ac:dyDescent="0.25">
      <c r="A901" t="s">
        <v>53</v>
      </c>
      <c r="B901" t="s">
        <v>54</v>
      </c>
      <c r="C901" t="s">
        <v>55</v>
      </c>
      <c r="D901" t="s">
        <v>54</v>
      </c>
      <c r="E901" t="s">
        <v>56</v>
      </c>
      <c r="F901" t="s">
        <v>54</v>
      </c>
      <c r="G901" t="s">
        <v>54</v>
      </c>
      <c r="H901">
        <v>685</v>
      </c>
      <c r="I901" t="s">
        <v>57</v>
      </c>
      <c r="J901" t="s">
        <v>58</v>
      </c>
      <c r="K901" t="s">
        <v>59</v>
      </c>
      <c r="L901" t="s">
        <v>3658</v>
      </c>
      <c r="M901" t="s">
        <v>61</v>
      </c>
      <c r="N901" t="s">
        <v>1117</v>
      </c>
      <c r="O901" t="s">
        <v>63</v>
      </c>
      <c r="P901" t="s">
        <v>64</v>
      </c>
      <c r="Q901">
        <v>678</v>
      </c>
      <c r="R901" t="s">
        <v>3659</v>
      </c>
      <c r="S901" t="s">
        <v>53</v>
      </c>
      <c r="T901" t="s">
        <v>53</v>
      </c>
      <c r="U901" t="s">
        <v>53</v>
      </c>
      <c r="V901" t="s">
        <v>61</v>
      </c>
      <c r="W901" t="s">
        <v>53</v>
      </c>
      <c r="X901" t="s">
        <v>173</v>
      </c>
      <c r="Y901" t="s">
        <v>53</v>
      </c>
      <c r="Z901" t="s">
        <v>53</v>
      </c>
      <c r="AA901" t="s">
        <v>53</v>
      </c>
      <c r="AB901" t="s">
        <v>53</v>
      </c>
      <c r="AC901" t="s">
        <v>3670</v>
      </c>
      <c r="AD901" t="s">
        <v>2821</v>
      </c>
      <c r="AE901" t="s">
        <v>3668</v>
      </c>
      <c r="AF901" t="s">
        <v>53</v>
      </c>
      <c r="AG901" t="s">
        <v>3668</v>
      </c>
      <c r="AH901" t="s">
        <v>61</v>
      </c>
      <c r="AI901" t="s">
        <v>1117</v>
      </c>
      <c r="AJ901" t="s">
        <v>63</v>
      </c>
      <c r="AK901" t="s">
        <v>64</v>
      </c>
      <c r="AL901" t="s">
        <v>150</v>
      </c>
      <c r="AM901" t="s">
        <v>3631</v>
      </c>
      <c r="AN901" t="s">
        <v>85</v>
      </c>
      <c r="AO901">
        <v>1876</v>
      </c>
      <c r="AP901" t="s">
        <v>3671</v>
      </c>
      <c r="AQ901" t="s">
        <v>70</v>
      </c>
      <c r="AR901" t="s">
        <v>502</v>
      </c>
      <c r="AS901" t="s">
        <v>72</v>
      </c>
      <c r="AT901" t="s">
        <v>53</v>
      </c>
      <c r="AU901" t="s">
        <v>53</v>
      </c>
      <c r="AV901" t="s">
        <v>53</v>
      </c>
      <c r="AW901" t="s">
        <v>53</v>
      </c>
      <c r="AX901" t="s">
        <v>61</v>
      </c>
      <c r="AY901" t="s">
        <v>53</v>
      </c>
      <c r="AZ901" t="s">
        <v>173</v>
      </c>
      <c r="BA901" t="s">
        <v>93</v>
      </c>
      <c r="BB901" t="s">
        <v>101</v>
      </c>
      <c r="BC901" t="s">
        <v>53</v>
      </c>
      <c r="BD901" t="s">
        <v>53</v>
      </c>
      <c r="BE901" t="s">
        <v>53</v>
      </c>
      <c r="BF901" t="s">
        <v>3672</v>
      </c>
      <c r="BG901" t="s">
        <v>203</v>
      </c>
      <c r="BH901" t="s">
        <v>53</v>
      </c>
      <c r="BI901" t="s">
        <v>53</v>
      </c>
    </row>
    <row r="902" spans="1:61" x14ac:dyDescent="0.25">
      <c r="A902" t="s">
        <v>53</v>
      </c>
      <c r="B902" t="s">
        <v>54</v>
      </c>
      <c r="C902" t="s">
        <v>55</v>
      </c>
      <c r="D902" t="s">
        <v>54</v>
      </c>
      <c r="E902" t="s">
        <v>56</v>
      </c>
      <c r="F902" t="s">
        <v>54</v>
      </c>
      <c r="G902" t="s">
        <v>54</v>
      </c>
      <c r="H902">
        <v>686</v>
      </c>
      <c r="I902" t="s">
        <v>57</v>
      </c>
      <c r="J902" t="s">
        <v>58</v>
      </c>
      <c r="K902" t="s">
        <v>104</v>
      </c>
      <c r="L902" t="s">
        <v>53</v>
      </c>
      <c r="M902" t="s">
        <v>131</v>
      </c>
      <c r="N902" t="s">
        <v>3660</v>
      </c>
      <c r="O902" t="s">
        <v>63</v>
      </c>
      <c r="P902" t="s">
        <v>53</v>
      </c>
      <c r="Q902">
        <v>679</v>
      </c>
      <c r="R902" t="s">
        <v>3673</v>
      </c>
      <c r="S902" t="s">
        <v>53</v>
      </c>
      <c r="T902" t="s">
        <v>53</v>
      </c>
      <c r="U902" t="s">
        <v>53</v>
      </c>
      <c r="V902" t="s">
        <v>131</v>
      </c>
      <c r="W902" t="s">
        <v>53</v>
      </c>
      <c r="X902" t="s">
        <v>133</v>
      </c>
      <c r="Y902" t="s">
        <v>53</v>
      </c>
      <c r="Z902" t="s">
        <v>53</v>
      </c>
      <c r="AA902" t="s">
        <v>53</v>
      </c>
      <c r="AB902" t="s">
        <v>53</v>
      </c>
      <c r="AC902" t="s">
        <v>3674</v>
      </c>
      <c r="AD902" t="s">
        <v>467</v>
      </c>
      <c r="AE902" t="s">
        <v>3651</v>
      </c>
      <c r="AF902" t="s">
        <v>53</v>
      </c>
      <c r="AG902" t="s">
        <v>3660</v>
      </c>
      <c r="AH902" t="s">
        <v>131</v>
      </c>
      <c r="AI902" t="s">
        <v>3660</v>
      </c>
      <c r="AJ902" t="s">
        <v>63</v>
      </c>
      <c r="AK902" t="s">
        <v>53</v>
      </c>
      <c r="AL902" t="s">
        <v>470</v>
      </c>
      <c r="AM902" t="s">
        <v>3637</v>
      </c>
      <c r="AN902" t="s">
        <v>151</v>
      </c>
      <c r="AO902">
        <v>767</v>
      </c>
      <c r="AP902" t="s">
        <v>3675</v>
      </c>
      <c r="AQ902" t="s">
        <v>70</v>
      </c>
      <c r="AR902" t="s">
        <v>296</v>
      </c>
      <c r="AS902" t="s">
        <v>72</v>
      </c>
      <c r="AT902" t="s">
        <v>53</v>
      </c>
      <c r="AU902" t="s">
        <v>53</v>
      </c>
      <c r="AV902" t="s">
        <v>53</v>
      </c>
      <c r="AW902" t="s">
        <v>53</v>
      </c>
      <c r="AX902" t="s">
        <v>131</v>
      </c>
      <c r="AY902" t="s">
        <v>53</v>
      </c>
      <c r="AZ902" t="s">
        <v>133</v>
      </c>
      <c r="BA902" t="s">
        <v>93</v>
      </c>
      <c r="BB902" t="s">
        <v>101</v>
      </c>
      <c r="BC902" t="s">
        <v>53</v>
      </c>
      <c r="BD902" t="s">
        <v>53</v>
      </c>
      <c r="BE902" t="s">
        <v>53</v>
      </c>
      <c r="BF902" t="s">
        <v>3676</v>
      </c>
      <c r="BG902" t="s">
        <v>117</v>
      </c>
      <c r="BH902" t="s">
        <v>53</v>
      </c>
      <c r="BI902" t="s">
        <v>53</v>
      </c>
    </row>
    <row r="903" spans="1:61" x14ac:dyDescent="0.25">
      <c r="A903" t="s">
        <v>53</v>
      </c>
      <c r="B903" t="s">
        <v>54</v>
      </c>
      <c r="C903" t="s">
        <v>55</v>
      </c>
      <c r="D903" t="s">
        <v>54</v>
      </c>
      <c r="E903" t="s">
        <v>56</v>
      </c>
      <c r="F903" t="s">
        <v>54</v>
      </c>
      <c r="G903" t="s">
        <v>54</v>
      </c>
      <c r="H903">
        <v>686</v>
      </c>
      <c r="I903" t="s">
        <v>57</v>
      </c>
      <c r="J903" t="s">
        <v>58</v>
      </c>
      <c r="K903" t="s">
        <v>104</v>
      </c>
      <c r="L903" t="s">
        <v>53</v>
      </c>
      <c r="M903" t="s">
        <v>131</v>
      </c>
      <c r="N903" t="s">
        <v>3660</v>
      </c>
      <c r="O903" t="s">
        <v>63</v>
      </c>
      <c r="P903" t="s">
        <v>53</v>
      </c>
      <c r="Q903">
        <v>679</v>
      </c>
      <c r="R903" t="s">
        <v>3673</v>
      </c>
      <c r="S903" t="s">
        <v>53</v>
      </c>
      <c r="T903" t="s">
        <v>53</v>
      </c>
      <c r="U903" t="s">
        <v>53</v>
      </c>
      <c r="V903" t="s">
        <v>131</v>
      </c>
      <c r="W903" t="s">
        <v>53</v>
      </c>
      <c r="X903" t="s">
        <v>133</v>
      </c>
      <c r="Y903" t="s">
        <v>53</v>
      </c>
      <c r="Z903" t="s">
        <v>53</v>
      </c>
      <c r="AA903" t="s">
        <v>53</v>
      </c>
      <c r="AB903" t="s">
        <v>53</v>
      </c>
      <c r="AC903" t="s">
        <v>53</v>
      </c>
      <c r="AD903" t="s">
        <v>53</v>
      </c>
      <c r="AE903" t="s">
        <v>3677</v>
      </c>
      <c r="AF903" t="s">
        <v>53</v>
      </c>
      <c r="AG903" t="s">
        <v>3677</v>
      </c>
      <c r="AH903" t="s">
        <v>131</v>
      </c>
      <c r="AI903" t="s">
        <v>3660</v>
      </c>
      <c r="AJ903" t="s">
        <v>63</v>
      </c>
      <c r="AK903" t="s">
        <v>53</v>
      </c>
      <c r="AL903" t="s">
        <v>53</v>
      </c>
      <c r="AM903" t="s">
        <v>3637</v>
      </c>
      <c r="AN903" t="s">
        <v>53</v>
      </c>
      <c r="AO903">
        <v>772</v>
      </c>
      <c r="AP903" t="s">
        <v>3678</v>
      </c>
      <c r="AQ903" t="s">
        <v>70</v>
      </c>
      <c r="AR903" t="s">
        <v>322</v>
      </c>
      <c r="AS903" t="s">
        <v>72</v>
      </c>
      <c r="AT903" t="s">
        <v>53</v>
      </c>
      <c r="AU903" t="s">
        <v>53</v>
      </c>
      <c r="AV903" t="s">
        <v>53</v>
      </c>
      <c r="AW903" t="s">
        <v>53</v>
      </c>
      <c r="AX903" t="s">
        <v>131</v>
      </c>
      <c r="AY903" t="s">
        <v>53</v>
      </c>
      <c r="AZ903" t="s">
        <v>133</v>
      </c>
      <c r="BA903" t="s">
        <v>74</v>
      </c>
      <c r="BB903" t="s">
        <v>53</v>
      </c>
      <c r="BC903" t="s">
        <v>53</v>
      </c>
      <c r="BD903" t="s">
        <v>53</v>
      </c>
      <c r="BE903" t="s">
        <v>53</v>
      </c>
      <c r="BF903" t="s">
        <v>53</v>
      </c>
      <c r="BG903" t="s">
        <v>892</v>
      </c>
      <c r="BH903" t="s">
        <v>53</v>
      </c>
      <c r="BI903" t="s">
        <v>53</v>
      </c>
    </row>
    <row r="904" spans="1:61" x14ac:dyDescent="0.25">
      <c r="A904" t="s">
        <v>53</v>
      </c>
      <c r="B904" t="s">
        <v>54</v>
      </c>
      <c r="C904" t="s">
        <v>55</v>
      </c>
      <c r="D904" t="s">
        <v>54</v>
      </c>
      <c r="E904" t="s">
        <v>110</v>
      </c>
      <c r="F904" t="s">
        <v>54</v>
      </c>
      <c r="G904" t="s">
        <v>54</v>
      </c>
      <c r="H904">
        <v>688</v>
      </c>
      <c r="I904" t="s">
        <v>57</v>
      </c>
      <c r="J904" t="s">
        <v>58</v>
      </c>
      <c r="K904" t="s">
        <v>104</v>
      </c>
      <c r="L904" t="s">
        <v>53</v>
      </c>
      <c r="M904" t="s">
        <v>485</v>
      </c>
      <c r="N904" t="s">
        <v>2870</v>
      </c>
      <c r="O904" t="s">
        <v>63</v>
      </c>
      <c r="P904" t="s">
        <v>53</v>
      </c>
      <c r="Q904">
        <v>680</v>
      </c>
      <c r="R904" t="s">
        <v>3679</v>
      </c>
      <c r="S904" t="s">
        <v>53</v>
      </c>
      <c r="T904" t="s">
        <v>53</v>
      </c>
      <c r="U904" t="s">
        <v>53</v>
      </c>
      <c r="V904" t="s">
        <v>485</v>
      </c>
      <c r="W904" t="s">
        <v>53</v>
      </c>
      <c r="X904" t="s">
        <v>2452</v>
      </c>
      <c r="Y904" t="s">
        <v>53</v>
      </c>
      <c r="Z904" t="s">
        <v>53</v>
      </c>
      <c r="AA904" t="s">
        <v>53</v>
      </c>
      <c r="AB904" t="s">
        <v>53</v>
      </c>
      <c r="AC904" t="s">
        <v>3680</v>
      </c>
      <c r="AD904" t="s">
        <v>1093</v>
      </c>
      <c r="AE904" t="s">
        <v>3660</v>
      </c>
      <c r="AF904" t="s">
        <v>53</v>
      </c>
      <c r="AG904" t="s">
        <v>3140</v>
      </c>
      <c r="AH904" t="s">
        <v>485</v>
      </c>
      <c r="AI904" t="s">
        <v>2870</v>
      </c>
      <c r="AJ904" t="s">
        <v>63</v>
      </c>
      <c r="AK904" t="s">
        <v>53</v>
      </c>
      <c r="AL904" t="s">
        <v>150</v>
      </c>
      <c r="AM904" t="s">
        <v>3641</v>
      </c>
      <c r="AN904" t="s">
        <v>112</v>
      </c>
      <c r="AO904">
        <v>769</v>
      </c>
      <c r="AP904" t="s">
        <v>3681</v>
      </c>
      <c r="AQ904" t="s">
        <v>70</v>
      </c>
      <c r="AR904" t="s">
        <v>71</v>
      </c>
      <c r="AS904" t="s">
        <v>72</v>
      </c>
      <c r="AT904" t="s">
        <v>53</v>
      </c>
      <c r="AU904" t="s">
        <v>53</v>
      </c>
      <c r="AV904" t="s">
        <v>53</v>
      </c>
      <c r="AW904" t="s">
        <v>53</v>
      </c>
      <c r="AX904" t="s">
        <v>485</v>
      </c>
      <c r="AY904" t="s">
        <v>53</v>
      </c>
      <c r="AZ904" t="s">
        <v>2452</v>
      </c>
      <c r="BA904" t="s">
        <v>74</v>
      </c>
      <c r="BB904" t="s">
        <v>101</v>
      </c>
      <c r="BC904" t="s">
        <v>53</v>
      </c>
      <c r="BD904" t="s">
        <v>53</v>
      </c>
      <c r="BE904" t="s">
        <v>53</v>
      </c>
      <c r="BF904" t="s">
        <v>3682</v>
      </c>
      <c r="BG904" t="s">
        <v>185</v>
      </c>
      <c r="BH904" t="s">
        <v>53</v>
      </c>
      <c r="BI904" t="s">
        <v>53</v>
      </c>
    </row>
    <row r="905" spans="1:61" x14ac:dyDescent="0.25">
      <c r="A905" t="s">
        <v>53</v>
      </c>
      <c r="B905" t="s">
        <v>54</v>
      </c>
      <c r="C905" t="s">
        <v>55</v>
      </c>
      <c r="D905" t="s">
        <v>54</v>
      </c>
      <c r="E905" t="s">
        <v>56</v>
      </c>
      <c r="F905" t="s">
        <v>54</v>
      </c>
      <c r="G905" t="s">
        <v>54</v>
      </c>
      <c r="H905">
        <v>689</v>
      </c>
      <c r="I905" t="s">
        <v>57</v>
      </c>
      <c r="J905" t="s">
        <v>58</v>
      </c>
      <c r="K905" t="s">
        <v>104</v>
      </c>
      <c r="L905" t="s">
        <v>53</v>
      </c>
      <c r="M905" t="s">
        <v>61</v>
      </c>
      <c r="N905" t="s">
        <v>3517</v>
      </c>
      <c r="O905" t="s">
        <v>63</v>
      </c>
      <c r="P905" t="s">
        <v>64</v>
      </c>
      <c r="Q905">
        <v>681</v>
      </c>
      <c r="R905" t="s">
        <v>3683</v>
      </c>
      <c r="S905" t="s">
        <v>53</v>
      </c>
      <c r="T905" t="s">
        <v>53</v>
      </c>
      <c r="U905" t="s">
        <v>53</v>
      </c>
      <c r="V905" t="s">
        <v>61</v>
      </c>
      <c r="W905" t="s">
        <v>53</v>
      </c>
      <c r="X905" t="s">
        <v>67</v>
      </c>
      <c r="Y905" t="s">
        <v>53</v>
      </c>
      <c r="Z905" t="s">
        <v>53</v>
      </c>
      <c r="AA905" t="s">
        <v>53</v>
      </c>
      <c r="AB905" t="s">
        <v>53</v>
      </c>
      <c r="AC905" t="s">
        <v>3684</v>
      </c>
      <c r="AD905" t="s">
        <v>3459</v>
      </c>
      <c r="AE905" t="s">
        <v>3517</v>
      </c>
      <c r="AF905" t="s">
        <v>53</v>
      </c>
      <c r="AG905" t="s">
        <v>3518</v>
      </c>
      <c r="AH905" t="s">
        <v>61</v>
      </c>
      <c r="AI905" t="s">
        <v>3517</v>
      </c>
      <c r="AJ905" t="s">
        <v>63</v>
      </c>
      <c r="AK905" t="s">
        <v>64</v>
      </c>
      <c r="AL905" t="s">
        <v>150</v>
      </c>
      <c r="AM905" t="s">
        <v>3685</v>
      </c>
      <c r="AN905" t="s">
        <v>65</v>
      </c>
      <c r="AO905">
        <v>770</v>
      </c>
      <c r="AP905" t="s">
        <v>3686</v>
      </c>
      <c r="AQ905" t="s">
        <v>70</v>
      </c>
      <c r="AR905" t="s">
        <v>71</v>
      </c>
      <c r="AS905" t="s">
        <v>72</v>
      </c>
      <c r="AT905" t="s">
        <v>53</v>
      </c>
      <c r="AU905" t="s">
        <v>53</v>
      </c>
      <c r="AV905" t="s">
        <v>53</v>
      </c>
      <c r="AW905" t="s">
        <v>53</v>
      </c>
      <c r="AX905" t="s">
        <v>61</v>
      </c>
      <c r="AY905" t="s">
        <v>53</v>
      </c>
      <c r="AZ905" t="s">
        <v>67</v>
      </c>
      <c r="BA905" t="s">
        <v>93</v>
      </c>
      <c r="BB905" t="s">
        <v>225</v>
      </c>
      <c r="BC905" t="s">
        <v>53</v>
      </c>
      <c r="BD905" t="s">
        <v>53</v>
      </c>
      <c r="BE905" t="s">
        <v>53</v>
      </c>
      <c r="BF905" t="s">
        <v>3684</v>
      </c>
      <c r="BG905" t="s">
        <v>99</v>
      </c>
      <c r="BH905" t="s">
        <v>53</v>
      </c>
      <c r="BI905" t="s">
        <v>53</v>
      </c>
    </row>
    <row r="906" spans="1:61" x14ac:dyDescent="0.25">
      <c r="A906" t="s">
        <v>53</v>
      </c>
      <c r="B906" t="s">
        <v>54</v>
      </c>
      <c r="C906" t="s">
        <v>53</v>
      </c>
      <c r="D906" t="s">
        <v>54</v>
      </c>
      <c r="E906" t="s">
        <v>53</v>
      </c>
      <c r="F906" t="s">
        <v>54</v>
      </c>
      <c r="G906" t="s">
        <v>54</v>
      </c>
      <c r="H906">
        <v>690</v>
      </c>
      <c r="I906" t="s">
        <v>1464</v>
      </c>
      <c r="J906" t="s">
        <v>53</v>
      </c>
      <c r="K906" t="s">
        <v>53</v>
      </c>
      <c r="L906" t="s">
        <v>53</v>
      </c>
      <c r="M906" t="s">
        <v>131</v>
      </c>
      <c r="N906" t="s">
        <v>53</v>
      </c>
      <c r="O906" t="s">
        <v>63</v>
      </c>
      <c r="P906" t="s">
        <v>53</v>
      </c>
      <c r="Q906">
        <v>682</v>
      </c>
      <c r="R906" t="s">
        <v>3687</v>
      </c>
      <c r="S906" t="s">
        <v>53</v>
      </c>
      <c r="T906" t="s">
        <v>53</v>
      </c>
      <c r="U906" t="s">
        <v>53</v>
      </c>
      <c r="V906" t="s">
        <v>131</v>
      </c>
      <c r="W906" t="s">
        <v>53</v>
      </c>
      <c r="X906" t="s">
        <v>133</v>
      </c>
      <c r="Y906" t="s">
        <v>53</v>
      </c>
      <c r="Z906" t="s">
        <v>53</v>
      </c>
      <c r="AA906" t="s">
        <v>53</v>
      </c>
      <c r="AB906" t="s">
        <v>53</v>
      </c>
      <c r="AC906" t="s">
        <v>53</v>
      </c>
      <c r="AD906" t="s">
        <v>53</v>
      </c>
      <c r="AE906" t="s">
        <v>774</v>
      </c>
      <c r="AF906" t="s">
        <v>53</v>
      </c>
      <c r="AG906" t="s">
        <v>2097</v>
      </c>
      <c r="AH906" t="s">
        <v>131</v>
      </c>
      <c r="AI906" t="s">
        <v>53</v>
      </c>
      <c r="AJ906" t="s">
        <v>63</v>
      </c>
      <c r="AK906" t="s">
        <v>53</v>
      </c>
      <c r="AL906" t="s">
        <v>53</v>
      </c>
      <c r="AM906" t="s">
        <v>3644</v>
      </c>
      <c r="AN906" t="s">
        <v>53</v>
      </c>
      <c r="AO906">
        <v>773</v>
      </c>
      <c r="AP906" t="s">
        <v>3688</v>
      </c>
      <c r="AQ906" t="s">
        <v>3689</v>
      </c>
      <c r="AR906" t="s">
        <v>82</v>
      </c>
      <c r="AS906" t="s">
        <v>72</v>
      </c>
      <c r="AT906" t="s">
        <v>53</v>
      </c>
      <c r="AU906" t="s">
        <v>53</v>
      </c>
      <c r="AV906" t="s">
        <v>53</v>
      </c>
      <c r="AW906" t="s">
        <v>53</v>
      </c>
      <c r="AX906" t="s">
        <v>131</v>
      </c>
      <c r="AY906" t="s">
        <v>53</v>
      </c>
      <c r="AZ906" t="s">
        <v>133</v>
      </c>
      <c r="BA906" t="s">
        <v>74</v>
      </c>
      <c r="BB906" t="s">
        <v>53</v>
      </c>
      <c r="BC906" t="s">
        <v>53</v>
      </c>
      <c r="BD906" t="s">
        <v>53</v>
      </c>
      <c r="BE906" t="s">
        <v>53</v>
      </c>
      <c r="BF906" t="s">
        <v>53</v>
      </c>
      <c r="BG906" t="s">
        <v>53</v>
      </c>
      <c r="BH906" t="s">
        <v>53</v>
      </c>
      <c r="BI906" t="s">
        <v>53</v>
      </c>
    </row>
    <row r="907" spans="1:61" x14ac:dyDescent="0.25">
      <c r="A907" t="s">
        <v>53</v>
      </c>
      <c r="B907" t="s">
        <v>54</v>
      </c>
      <c r="C907" t="s">
        <v>55</v>
      </c>
      <c r="D907" t="s">
        <v>54</v>
      </c>
      <c r="E907" t="s">
        <v>56</v>
      </c>
      <c r="F907" t="s">
        <v>54</v>
      </c>
      <c r="G907" t="s">
        <v>54</v>
      </c>
      <c r="H907">
        <v>691</v>
      </c>
      <c r="I907" t="s">
        <v>57</v>
      </c>
      <c r="J907" t="s">
        <v>58</v>
      </c>
      <c r="K907" t="s">
        <v>104</v>
      </c>
      <c r="L907" t="s">
        <v>53</v>
      </c>
      <c r="M907" t="s">
        <v>485</v>
      </c>
      <c r="N907" t="s">
        <v>53</v>
      </c>
      <c r="O907" t="s">
        <v>63</v>
      </c>
      <c r="P907" t="s">
        <v>53</v>
      </c>
      <c r="Q907">
        <v>683</v>
      </c>
      <c r="R907" t="s">
        <v>3690</v>
      </c>
      <c r="S907" t="s">
        <v>53</v>
      </c>
      <c r="T907" t="s">
        <v>53</v>
      </c>
      <c r="U907" t="s">
        <v>53</v>
      </c>
      <c r="V907" t="s">
        <v>485</v>
      </c>
      <c r="W907" t="s">
        <v>53</v>
      </c>
      <c r="X907" t="s">
        <v>1810</v>
      </c>
      <c r="Y907" t="s">
        <v>53</v>
      </c>
      <c r="Z907" t="s">
        <v>53</v>
      </c>
      <c r="AA907" t="s">
        <v>53</v>
      </c>
      <c r="AB907" t="s">
        <v>53</v>
      </c>
      <c r="AC907" t="s">
        <v>53</v>
      </c>
      <c r="AD907" t="s">
        <v>53</v>
      </c>
      <c r="AE907" t="s">
        <v>843</v>
      </c>
      <c r="AF907" t="s">
        <v>53</v>
      </c>
      <c r="AG907" t="s">
        <v>843</v>
      </c>
      <c r="AH907" t="s">
        <v>485</v>
      </c>
      <c r="AI907" t="s">
        <v>53</v>
      </c>
      <c r="AJ907" t="s">
        <v>63</v>
      </c>
      <c r="AK907" t="s">
        <v>53</v>
      </c>
      <c r="AL907" t="s">
        <v>53</v>
      </c>
      <c r="AM907" t="s">
        <v>3649</v>
      </c>
      <c r="AN907" t="s">
        <v>53</v>
      </c>
      <c r="AO907">
        <v>774</v>
      </c>
      <c r="AP907" t="s">
        <v>3691</v>
      </c>
      <c r="AQ907" t="s">
        <v>70</v>
      </c>
      <c r="AR907" t="s">
        <v>82</v>
      </c>
      <c r="AS907" t="s">
        <v>72</v>
      </c>
      <c r="AT907" t="s">
        <v>53</v>
      </c>
      <c r="AU907" t="s">
        <v>53</v>
      </c>
      <c r="AV907" t="s">
        <v>53</v>
      </c>
      <c r="AW907" t="s">
        <v>53</v>
      </c>
      <c r="AX907" t="s">
        <v>485</v>
      </c>
      <c r="AY907" t="s">
        <v>53</v>
      </c>
      <c r="AZ907" t="s">
        <v>1810</v>
      </c>
      <c r="BA907" t="s">
        <v>380</v>
      </c>
      <c r="BB907" t="s">
        <v>53</v>
      </c>
      <c r="BC907" t="s">
        <v>53</v>
      </c>
      <c r="BD907" t="s">
        <v>53</v>
      </c>
      <c r="BE907" t="s">
        <v>53</v>
      </c>
      <c r="BF907" t="s">
        <v>53</v>
      </c>
      <c r="BG907" t="s">
        <v>53</v>
      </c>
      <c r="BH907" t="s">
        <v>53</v>
      </c>
      <c r="BI907" t="s">
        <v>53</v>
      </c>
    </row>
    <row r="908" spans="1:61" x14ac:dyDescent="0.25">
      <c r="A908" t="s">
        <v>53</v>
      </c>
      <c r="B908" t="s">
        <v>54</v>
      </c>
      <c r="C908" t="s">
        <v>55</v>
      </c>
      <c r="D908" t="s">
        <v>54</v>
      </c>
      <c r="E908" t="s">
        <v>110</v>
      </c>
      <c r="F908" t="s">
        <v>54</v>
      </c>
      <c r="G908" t="s">
        <v>54</v>
      </c>
      <c r="H908">
        <v>692</v>
      </c>
      <c r="I908" t="s">
        <v>57</v>
      </c>
      <c r="J908" t="s">
        <v>58</v>
      </c>
      <c r="K908" t="s">
        <v>59</v>
      </c>
      <c r="L908" t="s">
        <v>53</v>
      </c>
      <c r="M908" t="s">
        <v>131</v>
      </c>
      <c r="N908" t="s">
        <v>53</v>
      </c>
      <c r="O908" t="s">
        <v>63</v>
      </c>
      <c r="P908" t="s">
        <v>53</v>
      </c>
      <c r="Q908">
        <v>684</v>
      </c>
      <c r="R908" t="s">
        <v>3692</v>
      </c>
      <c r="S908" t="s">
        <v>53</v>
      </c>
      <c r="T908" t="s">
        <v>53</v>
      </c>
      <c r="U908" t="s">
        <v>53</v>
      </c>
      <c r="V908" t="s">
        <v>131</v>
      </c>
      <c r="W908" t="s">
        <v>53</v>
      </c>
      <c r="X908" t="s">
        <v>281</v>
      </c>
      <c r="Y908" t="s">
        <v>53</v>
      </c>
      <c r="Z908" t="s">
        <v>53</v>
      </c>
      <c r="AA908" t="s">
        <v>53</v>
      </c>
      <c r="AB908" t="s">
        <v>53</v>
      </c>
      <c r="AC908" t="s">
        <v>53</v>
      </c>
      <c r="AD908" t="s">
        <v>53</v>
      </c>
      <c r="AE908" t="s">
        <v>3693</v>
      </c>
      <c r="AF908" t="s">
        <v>53</v>
      </c>
      <c r="AG908" t="s">
        <v>3693</v>
      </c>
      <c r="AH908" t="s">
        <v>131</v>
      </c>
      <c r="AI908" t="s">
        <v>53</v>
      </c>
      <c r="AJ908" t="s">
        <v>63</v>
      </c>
      <c r="AK908" t="s">
        <v>53</v>
      </c>
      <c r="AL908" t="s">
        <v>53</v>
      </c>
      <c r="AM908" t="s">
        <v>3655</v>
      </c>
      <c r="AN908" t="s">
        <v>53</v>
      </c>
      <c r="AO908">
        <v>775</v>
      </c>
      <c r="AP908" t="s">
        <v>3694</v>
      </c>
      <c r="AQ908" t="s">
        <v>70</v>
      </c>
      <c r="AR908" t="s">
        <v>82</v>
      </c>
      <c r="AS908" t="s">
        <v>72</v>
      </c>
      <c r="AT908" t="s">
        <v>53</v>
      </c>
      <c r="AU908" t="s">
        <v>53</v>
      </c>
      <c r="AV908" t="s">
        <v>53</v>
      </c>
      <c r="AW908" t="s">
        <v>53</v>
      </c>
      <c r="AX908" t="s">
        <v>131</v>
      </c>
      <c r="AY908" t="s">
        <v>53</v>
      </c>
      <c r="AZ908" t="s">
        <v>281</v>
      </c>
      <c r="BA908" t="s">
        <v>380</v>
      </c>
      <c r="BB908" t="s">
        <v>53</v>
      </c>
      <c r="BC908" t="s">
        <v>53</v>
      </c>
      <c r="BD908" t="s">
        <v>53</v>
      </c>
      <c r="BE908" t="s">
        <v>53</v>
      </c>
      <c r="BF908" t="s">
        <v>53</v>
      </c>
      <c r="BG908" t="s">
        <v>53</v>
      </c>
      <c r="BH908" t="s">
        <v>53</v>
      </c>
      <c r="BI908" t="s">
        <v>53</v>
      </c>
    </row>
    <row r="909" spans="1:61" x14ac:dyDescent="0.25">
      <c r="A909" t="s">
        <v>53</v>
      </c>
      <c r="B909" t="s">
        <v>54</v>
      </c>
      <c r="C909" t="s">
        <v>55</v>
      </c>
      <c r="D909" t="s">
        <v>54</v>
      </c>
      <c r="E909" t="s">
        <v>56</v>
      </c>
      <c r="F909" t="s">
        <v>54</v>
      </c>
      <c r="G909" t="s">
        <v>54</v>
      </c>
      <c r="H909">
        <v>693</v>
      </c>
      <c r="I909" t="s">
        <v>57</v>
      </c>
      <c r="J909" t="s">
        <v>58</v>
      </c>
      <c r="K909" t="s">
        <v>104</v>
      </c>
      <c r="L909" t="s">
        <v>53</v>
      </c>
      <c r="M909" t="s">
        <v>485</v>
      </c>
      <c r="N909" t="s">
        <v>53</v>
      </c>
      <c r="O909" t="s">
        <v>63</v>
      </c>
      <c r="P909" t="s">
        <v>53</v>
      </c>
      <c r="Q909">
        <v>685</v>
      </c>
      <c r="R909" t="s">
        <v>3695</v>
      </c>
      <c r="S909" t="s">
        <v>53</v>
      </c>
      <c r="T909" t="s">
        <v>53</v>
      </c>
      <c r="U909" t="s">
        <v>53</v>
      </c>
      <c r="V909" t="s">
        <v>485</v>
      </c>
      <c r="W909" t="s">
        <v>53</v>
      </c>
      <c r="X909" t="s">
        <v>2452</v>
      </c>
      <c r="Y909" t="s">
        <v>53</v>
      </c>
      <c r="Z909" t="s">
        <v>53</v>
      </c>
      <c r="AA909" t="s">
        <v>53</v>
      </c>
      <c r="AB909" t="s">
        <v>53</v>
      </c>
      <c r="AC909" t="s">
        <v>3696</v>
      </c>
      <c r="AD909" t="s">
        <v>3471</v>
      </c>
      <c r="AE909" t="s">
        <v>3403</v>
      </c>
      <c r="AF909" t="s">
        <v>53</v>
      </c>
      <c r="AG909" t="s">
        <v>3404</v>
      </c>
      <c r="AH909" t="s">
        <v>485</v>
      </c>
      <c r="AI909" t="s">
        <v>53</v>
      </c>
      <c r="AJ909" t="s">
        <v>63</v>
      </c>
      <c r="AK909" t="s">
        <v>53</v>
      </c>
      <c r="AL909" t="s">
        <v>98</v>
      </c>
      <c r="AM909" t="s">
        <v>3659</v>
      </c>
      <c r="AN909" t="s">
        <v>99</v>
      </c>
      <c r="AO909">
        <v>776</v>
      </c>
      <c r="AP909" t="s">
        <v>3697</v>
      </c>
      <c r="AQ909" t="s">
        <v>70</v>
      </c>
      <c r="AR909" t="s">
        <v>310</v>
      </c>
      <c r="AS909" t="s">
        <v>72</v>
      </c>
      <c r="AT909" t="s">
        <v>53</v>
      </c>
      <c r="AU909" t="s">
        <v>53</v>
      </c>
      <c r="AV909" t="s">
        <v>53</v>
      </c>
      <c r="AW909" t="s">
        <v>53</v>
      </c>
      <c r="AX909" t="s">
        <v>485</v>
      </c>
      <c r="AY909" t="s">
        <v>53</v>
      </c>
      <c r="AZ909" t="s">
        <v>2452</v>
      </c>
      <c r="BA909" t="s">
        <v>74</v>
      </c>
      <c r="BB909" t="s">
        <v>101</v>
      </c>
      <c r="BC909" t="s">
        <v>53</v>
      </c>
      <c r="BD909" t="s">
        <v>53</v>
      </c>
      <c r="BE909" t="s">
        <v>53</v>
      </c>
      <c r="BF909" t="s">
        <v>3698</v>
      </c>
      <c r="BG909" t="s">
        <v>151</v>
      </c>
      <c r="BH909" t="s">
        <v>53</v>
      </c>
      <c r="BI909" t="s">
        <v>53</v>
      </c>
    </row>
    <row r="910" spans="1:61" x14ac:dyDescent="0.25">
      <c r="A910" t="s">
        <v>53</v>
      </c>
      <c r="B910" t="s">
        <v>54</v>
      </c>
      <c r="C910" t="s">
        <v>55</v>
      </c>
      <c r="D910" t="s">
        <v>54</v>
      </c>
      <c r="E910" t="s">
        <v>56</v>
      </c>
      <c r="F910" t="s">
        <v>54</v>
      </c>
      <c r="G910" t="s">
        <v>54</v>
      </c>
      <c r="H910">
        <v>694</v>
      </c>
      <c r="I910" t="s">
        <v>57</v>
      </c>
      <c r="J910" t="s">
        <v>58</v>
      </c>
      <c r="K910" t="s">
        <v>59</v>
      </c>
      <c r="L910" t="s">
        <v>3699</v>
      </c>
      <c r="M910" t="s">
        <v>61</v>
      </c>
      <c r="N910" t="s">
        <v>3660</v>
      </c>
      <c r="O910" t="s">
        <v>63</v>
      </c>
      <c r="P910" t="s">
        <v>64</v>
      </c>
      <c r="Q910">
        <v>686</v>
      </c>
      <c r="R910" t="s">
        <v>3700</v>
      </c>
      <c r="S910" t="s">
        <v>53</v>
      </c>
      <c r="T910" t="s">
        <v>53</v>
      </c>
      <c r="U910" t="s">
        <v>53</v>
      </c>
      <c r="V910" t="s">
        <v>61</v>
      </c>
      <c r="W910" t="s">
        <v>53</v>
      </c>
      <c r="X910" t="s">
        <v>67</v>
      </c>
      <c r="Y910" t="s">
        <v>53</v>
      </c>
      <c r="Z910" t="s">
        <v>53</v>
      </c>
      <c r="AA910" t="s">
        <v>53</v>
      </c>
      <c r="AB910" t="s">
        <v>53</v>
      </c>
      <c r="AC910" t="s">
        <v>2417</v>
      </c>
      <c r="AD910" t="s">
        <v>2096</v>
      </c>
      <c r="AE910" t="s">
        <v>3403</v>
      </c>
      <c r="AF910" t="s">
        <v>53</v>
      </c>
      <c r="AG910" t="s">
        <v>3404</v>
      </c>
      <c r="AH910" t="s">
        <v>61</v>
      </c>
      <c r="AI910" t="s">
        <v>3660</v>
      </c>
      <c r="AJ910" t="s">
        <v>63</v>
      </c>
      <c r="AK910" t="s">
        <v>64</v>
      </c>
      <c r="AL910" t="s">
        <v>150</v>
      </c>
      <c r="AM910" t="s">
        <v>3673</v>
      </c>
      <c r="AN910" t="s">
        <v>112</v>
      </c>
      <c r="AO910">
        <v>777</v>
      </c>
      <c r="AP910" t="s">
        <v>3701</v>
      </c>
      <c r="AQ910" t="s">
        <v>70</v>
      </c>
      <c r="AR910" t="s">
        <v>71</v>
      </c>
      <c r="AS910" t="s">
        <v>72</v>
      </c>
      <c r="AT910" t="s">
        <v>53</v>
      </c>
      <c r="AU910" t="s">
        <v>53</v>
      </c>
      <c r="AV910" t="s">
        <v>53</v>
      </c>
      <c r="AW910" t="s">
        <v>53</v>
      </c>
      <c r="AX910" t="s">
        <v>61</v>
      </c>
      <c r="AY910" t="s">
        <v>53</v>
      </c>
      <c r="AZ910" t="s">
        <v>67</v>
      </c>
      <c r="BA910" t="s">
        <v>74</v>
      </c>
      <c r="BB910" t="s">
        <v>101</v>
      </c>
      <c r="BC910" t="s">
        <v>53</v>
      </c>
      <c r="BD910" t="s">
        <v>53</v>
      </c>
      <c r="BE910" t="s">
        <v>53</v>
      </c>
      <c r="BF910" t="s">
        <v>3702</v>
      </c>
      <c r="BG910" t="s">
        <v>117</v>
      </c>
      <c r="BH910" t="s">
        <v>53</v>
      </c>
      <c r="BI910" t="s">
        <v>53</v>
      </c>
    </row>
    <row r="911" spans="1:61" x14ac:dyDescent="0.25">
      <c r="A911" t="s">
        <v>53</v>
      </c>
      <c r="B911" t="s">
        <v>54</v>
      </c>
      <c r="C911" t="s">
        <v>55</v>
      </c>
      <c r="D911" t="s">
        <v>54</v>
      </c>
      <c r="E911" t="s">
        <v>56</v>
      </c>
      <c r="F911" t="s">
        <v>54</v>
      </c>
      <c r="G911" t="s">
        <v>54</v>
      </c>
      <c r="H911">
        <v>694</v>
      </c>
      <c r="I911" t="s">
        <v>57</v>
      </c>
      <c r="J911" t="s">
        <v>58</v>
      </c>
      <c r="K911" t="s">
        <v>59</v>
      </c>
      <c r="L911" t="s">
        <v>3699</v>
      </c>
      <c r="M911" t="s">
        <v>61</v>
      </c>
      <c r="N911" t="s">
        <v>3660</v>
      </c>
      <c r="O911" t="s">
        <v>63</v>
      </c>
      <c r="P911" t="s">
        <v>64</v>
      </c>
      <c r="Q911">
        <v>686</v>
      </c>
      <c r="R911" t="s">
        <v>3700</v>
      </c>
      <c r="S911" t="s">
        <v>53</v>
      </c>
      <c r="T911" t="s">
        <v>53</v>
      </c>
      <c r="U911" t="s">
        <v>53</v>
      </c>
      <c r="V911" t="s">
        <v>61</v>
      </c>
      <c r="W911" t="s">
        <v>53</v>
      </c>
      <c r="X911" t="s">
        <v>67</v>
      </c>
      <c r="Y911" t="s">
        <v>53</v>
      </c>
      <c r="Z911" t="s">
        <v>53</v>
      </c>
      <c r="AA911" t="s">
        <v>53</v>
      </c>
      <c r="AB911" t="s">
        <v>53</v>
      </c>
      <c r="AC911" t="s">
        <v>3703</v>
      </c>
      <c r="AD911" t="s">
        <v>2846</v>
      </c>
      <c r="AE911" t="s">
        <v>2605</v>
      </c>
      <c r="AF911" t="s">
        <v>53</v>
      </c>
      <c r="AG911" t="s">
        <v>2592</v>
      </c>
      <c r="AH911" t="s">
        <v>61</v>
      </c>
      <c r="AI911" t="s">
        <v>3660</v>
      </c>
      <c r="AJ911" t="s">
        <v>63</v>
      </c>
      <c r="AK911" t="s">
        <v>64</v>
      </c>
      <c r="AL911" t="s">
        <v>832</v>
      </c>
      <c r="AM911" t="s">
        <v>3673</v>
      </c>
      <c r="AN911" t="s">
        <v>112</v>
      </c>
      <c r="AO911">
        <v>836</v>
      </c>
      <c r="AP911" t="s">
        <v>3704</v>
      </c>
      <c r="AQ911" t="s">
        <v>70</v>
      </c>
      <c r="AR911" t="s">
        <v>82</v>
      </c>
      <c r="AS911" t="s">
        <v>72</v>
      </c>
      <c r="AT911" t="s">
        <v>53</v>
      </c>
      <c r="AU911" t="s">
        <v>53</v>
      </c>
      <c r="AV911" t="s">
        <v>53</v>
      </c>
      <c r="AW911" t="s">
        <v>53</v>
      </c>
      <c r="AX911" t="s">
        <v>61</v>
      </c>
      <c r="AY911" t="s">
        <v>53</v>
      </c>
      <c r="AZ911" t="s">
        <v>67</v>
      </c>
      <c r="BA911" t="s">
        <v>74</v>
      </c>
      <c r="BB911" t="s">
        <v>101</v>
      </c>
      <c r="BC911" t="s">
        <v>53</v>
      </c>
      <c r="BD911" t="s">
        <v>53</v>
      </c>
      <c r="BE911" t="s">
        <v>53</v>
      </c>
      <c r="BF911" t="s">
        <v>3705</v>
      </c>
      <c r="BG911" t="s">
        <v>151</v>
      </c>
      <c r="BH911" t="s">
        <v>53</v>
      </c>
      <c r="BI911" t="s">
        <v>53</v>
      </c>
    </row>
    <row r="912" spans="1:61" x14ac:dyDescent="0.25">
      <c r="A912" t="s">
        <v>53</v>
      </c>
      <c r="B912" t="s">
        <v>54</v>
      </c>
      <c r="C912" t="s">
        <v>55</v>
      </c>
      <c r="D912" t="s">
        <v>54</v>
      </c>
      <c r="E912" t="s">
        <v>56</v>
      </c>
      <c r="F912" t="s">
        <v>54</v>
      </c>
      <c r="G912" t="s">
        <v>54</v>
      </c>
      <c r="H912">
        <v>695</v>
      </c>
      <c r="I912" t="s">
        <v>57</v>
      </c>
      <c r="J912" t="s">
        <v>58</v>
      </c>
      <c r="K912" t="s">
        <v>104</v>
      </c>
      <c r="L912" t="s">
        <v>53</v>
      </c>
      <c r="M912" t="s">
        <v>76</v>
      </c>
      <c r="N912" t="s">
        <v>3706</v>
      </c>
      <c r="O912" t="s">
        <v>63</v>
      </c>
      <c r="P912" t="s">
        <v>53</v>
      </c>
      <c r="Q912">
        <v>687</v>
      </c>
      <c r="R912" t="s">
        <v>910</v>
      </c>
      <c r="S912" t="s">
        <v>53</v>
      </c>
      <c r="T912" t="s">
        <v>53</v>
      </c>
      <c r="U912" t="s">
        <v>53</v>
      </c>
      <c r="V912" t="s">
        <v>76</v>
      </c>
      <c r="W912" t="s">
        <v>53</v>
      </c>
      <c r="X912" t="s">
        <v>79</v>
      </c>
      <c r="Y912" t="s">
        <v>53</v>
      </c>
      <c r="Z912" t="s">
        <v>53</v>
      </c>
      <c r="AA912" t="s">
        <v>53</v>
      </c>
      <c r="AB912" t="s">
        <v>53</v>
      </c>
      <c r="AC912" t="s">
        <v>827</v>
      </c>
      <c r="AD912" t="s">
        <v>3186</v>
      </c>
      <c r="AE912" t="s">
        <v>3706</v>
      </c>
      <c r="AF912" t="s">
        <v>53</v>
      </c>
      <c r="AG912" t="s">
        <v>3706</v>
      </c>
      <c r="AH912" t="s">
        <v>76</v>
      </c>
      <c r="AI912" t="s">
        <v>3706</v>
      </c>
      <c r="AJ912" t="s">
        <v>63</v>
      </c>
      <c r="AK912" t="s">
        <v>53</v>
      </c>
      <c r="AL912" t="s">
        <v>150</v>
      </c>
      <c r="AM912" t="s">
        <v>3707</v>
      </c>
      <c r="AN912" t="s">
        <v>99</v>
      </c>
      <c r="AO912">
        <v>779</v>
      </c>
      <c r="AP912" t="s">
        <v>3708</v>
      </c>
      <c r="AQ912" t="s">
        <v>70</v>
      </c>
      <c r="AR912" t="s">
        <v>82</v>
      </c>
      <c r="AS912" t="s">
        <v>274</v>
      </c>
      <c r="AT912" t="s">
        <v>53</v>
      </c>
      <c r="AU912" t="s">
        <v>53</v>
      </c>
      <c r="AV912" t="s">
        <v>53</v>
      </c>
      <c r="AW912" t="s">
        <v>53</v>
      </c>
      <c r="AX912" t="s">
        <v>76</v>
      </c>
      <c r="AY912" t="s">
        <v>53</v>
      </c>
      <c r="AZ912" t="s">
        <v>79</v>
      </c>
      <c r="BA912" t="s">
        <v>74</v>
      </c>
      <c r="BB912" t="s">
        <v>101</v>
      </c>
      <c r="BC912" t="s">
        <v>53</v>
      </c>
      <c r="BD912" t="s">
        <v>53</v>
      </c>
      <c r="BE912" t="s">
        <v>53</v>
      </c>
      <c r="BF912" t="s">
        <v>3709</v>
      </c>
      <c r="BG912" t="s">
        <v>151</v>
      </c>
      <c r="BH912" t="s">
        <v>53</v>
      </c>
      <c r="BI912" t="s">
        <v>53</v>
      </c>
    </row>
    <row r="913" spans="1:61" x14ac:dyDescent="0.25">
      <c r="A913" t="s">
        <v>3710</v>
      </c>
      <c r="B913" t="s">
        <v>54</v>
      </c>
      <c r="C913" t="s">
        <v>53</v>
      </c>
      <c r="D913" t="s">
        <v>54</v>
      </c>
      <c r="E913" t="s">
        <v>53</v>
      </c>
      <c r="F913" t="s">
        <v>54</v>
      </c>
      <c r="G913" t="s">
        <v>54</v>
      </c>
      <c r="H913">
        <v>696</v>
      </c>
      <c r="I913" t="s">
        <v>1464</v>
      </c>
      <c r="J913" t="s">
        <v>53</v>
      </c>
      <c r="K913" t="s">
        <v>53</v>
      </c>
      <c r="L913" t="s">
        <v>53</v>
      </c>
      <c r="M913" t="s">
        <v>61</v>
      </c>
      <c r="N913" t="s">
        <v>53</v>
      </c>
      <c r="O913" t="s">
        <v>63</v>
      </c>
      <c r="P913" t="s">
        <v>53</v>
      </c>
      <c r="Q913">
        <v>688</v>
      </c>
      <c r="R913" t="s">
        <v>3711</v>
      </c>
      <c r="S913" t="s">
        <v>53</v>
      </c>
      <c r="T913" t="s">
        <v>53</v>
      </c>
      <c r="U913" t="s">
        <v>53</v>
      </c>
      <c r="V913" t="s">
        <v>61</v>
      </c>
      <c r="W913" t="s">
        <v>53</v>
      </c>
      <c r="X913" t="s">
        <v>333</v>
      </c>
      <c r="Y913" t="s">
        <v>53</v>
      </c>
      <c r="Z913" t="s">
        <v>53</v>
      </c>
      <c r="AA913" t="s">
        <v>53</v>
      </c>
      <c r="AB913" t="s">
        <v>53</v>
      </c>
      <c r="AC913" t="s">
        <v>404</v>
      </c>
      <c r="AD913" t="s">
        <v>619</v>
      </c>
      <c r="AE913" t="s">
        <v>3712</v>
      </c>
      <c r="AF913" t="s">
        <v>53</v>
      </c>
      <c r="AG913" t="s">
        <v>620</v>
      </c>
      <c r="AH913" t="s">
        <v>61</v>
      </c>
      <c r="AI913" t="s">
        <v>53</v>
      </c>
      <c r="AJ913" t="s">
        <v>63</v>
      </c>
      <c r="AK913" t="s">
        <v>53</v>
      </c>
      <c r="AL913" t="s">
        <v>53</v>
      </c>
      <c r="AM913" t="s">
        <v>3679</v>
      </c>
      <c r="AN913" t="s">
        <v>112</v>
      </c>
      <c r="AO913">
        <v>780</v>
      </c>
      <c r="AP913" t="s">
        <v>3713</v>
      </c>
      <c r="AQ913" t="s">
        <v>3710</v>
      </c>
      <c r="AR913" t="s">
        <v>82</v>
      </c>
      <c r="AS913" t="s">
        <v>3714</v>
      </c>
      <c r="AT913" t="s">
        <v>53</v>
      </c>
      <c r="AU913" t="s">
        <v>53</v>
      </c>
      <c r="AV913" t="s">
        <v>53</v>
      </c>
      <c r="AW913" t="s">
        <v>53</v>
      </c>
      <c r="AX913" t="s">
        <v>61</v>
      </c>
      <c r="AY913" t="s">
        <v>53</v>
      </c>
      <c r="AZ913" t="s">
        <v>333</v>
      </c>
      <c r="BA913" t="s">
        <v>3124</v>
      </c>
      <c r="BB913" t="s">
        <v>101</v>
      </c>
      <c r="BC913" t="s">
        <v>53</v>
      </c>
      <c r="BD913" t="s">
        <v>53</v>
      </c>
      <c r="BE913" t="s">
        <v>53</v>
      </c>
      <c r="BF913" t="s">
        <v>3715</v>
      </c>
      <c r="BG913" t="s">
        <v>53</v>
      </c>
      <c r="BH913" t="s">
        <v>53</v>
      </c>
      <c r="BI913" t="s">
        <v>53</v>
      </c>
    </row>
    <row r="914" spans="1:61" x14ac:dyDescent="0.25">
      <c r="A914" t="s">
        <v>53</v>
      </c>
      <c r="B914" t="s">
        <v>54</v>
      </c>
      <c r="C914" t="s">
        <v>55</v>
      </c>
      <c r="D914" t="s">
        <v>54</v>
      </c>
      <c r="E914" t="s">
        <v>56</v>
      </c>
      <c r="F914" t="s">
        <v>54</v>
      </c>
      <c r="G914" t="s">
        <v>54</v>
      </c>
      <c r="H914">
        <v>697</v>
      </c>
      <c r="I914" t="s">
        <v>57</v>
      </c>
      <c r="J914" t="s">
        <v>58</v>
      </c>
      <c r="K914" t="s">
        <v>104</v>
      </c>
      <c r="L914" t="s">
        <v>53</v>
      </c>
      <c r="M914" t="s">
        <v>131</v>
      </c>
      <c r="N914" t="s">
        <v>3716</v>
      </c>
      <c r="O914" t="s">
        <v>63</v>
      </c>
      <c r="P914" t="s">
        <v>53</v>
      </c>
      <c r="Q914">
        <v>689</v>
      </c>
      <c r="R914" t="s">
        <v>3717</v>
      </c>
      <c r="S914" t="s">
        <v>53</v>
      </c>
      <c r="T914" t="s">
        <v>53</v>
      </c>
      <c r="U914" t="s">
        <v>53</v>
      </c>
      <c r="V914" t="s">
        <v>131</v>
      </c>
      <c r="W914" t="s">
        <v>53</v>
      </c>
      <c r="X914" t="s">
        <v>281</v>
      </c>
      <c r="Y914" t="s">
        <v>53</v>
      </c>
      <c r="Z914" t="s">
        <v>53</v>
      </c>
      <c r="AA914" t="s">
        <v>53</v>
      </c>
      <c r="AB914" t="s">
        <v>53</v>
      </c>
      <c r="AC914" t="s">
        <v>576</v>
      </c>
      <c r="AD914" t="s">
        <v>467</v>
      </c>
      <c r="AE914" t="s">
        <v>3718</v>
      </c>
      <c r="AF914" t="s">
        <v>53</v>
      </c>
      <c r="AG914" t="s">
        <v>3718</v>
      </c>
      <c r="AH914" t="s">
        <v>131</v>
      </c>
      <c r="AI914" t="s">
        <v>3716</v>
      </c>
      <c r="AJ914" t="s">
        <v>63</v>
      </c>
      <c r="AK914" t="s">
        <v>53</v>
      </c>
      <c r="AL914" t="s">
        <v>150</v>
      </c>
      <c r="AM914" t="s">
        <v>3683</v>
      </c>
      <c r="AN914" t="s">
        <v>112</v>
      </c>
      <c r="AO914">
        <v>781</v>
      </c>
      <c r="AP914" t="s">
        <v>3719</v>
      </c>
      <c r="AQ914" t="s">
        <v>70</v>
      </c>
      <c r="AR914" t="s">
        <v>82</v>
      </c>
      <c r="AS914" t="s">
        <v>72</v>
      </c>
      <c r="AT914" t="s">
        <v>53</v>
      </c>
      <c r="AU914" t="s">
        <v>53</v>
      </c>
      <c r="AV914" t="s">
        <v>53</v>
      </c>
      <c r="AW914" t="s">
        <v>53</v>
      </c>
      <c r="AX914" t="s">
        <v>131</v>
      </c>
      <c r="AY914" t="s">
        <v>53</v>
      </c>
      <c r="AZ914" t="s">
        <v>281</v>
      </c>
      <c r="BA914" t="s">
        <v>74</v>
      </c>
      <c r="BB914" t="s">
        <v>101</v>
      </c>
      <c r="BC914" t="s">
        <v>53</v>
      </c>
      <c r="BD914" t="s">
        <v>53</v>
      </c>
      <c r="BE914" t="s">
        <v>53</v>
      </c>
      <c r="BF914" t="s">
        <v>3720</v>
      </c>
      <c r="BG914" t="s">
        <v>71</v>
      </c>
      <c r="BH914" t="s">
        <v>53</v>
      </c>
      <c r="BI914" t="s">
        <v>53</v>
      </c>
    </row>
    <row r="915" spans="1:61" x14ac:dyDescent="0.25">
      <c r="A915" t="s">
        <v>3721</v>
      </c>
      <c r="B915" t="s">
        <v>54</v>
      </c>
      <c r="C915" t="s">
        <v>53</v>
      </c>
      <c r="D915" t="s">
        <v>54</v>
      </c>
      <c r="E915" t="s">
        <v>53</v>
      </c>
      <c r="F915" t="s">
        <v>54</v>
      </c>
      <c r="G915" t="s">
        <v>54</v>
      </c>
      <c r="H915">
        <v>698</v>
      </c>
      <c r="I915" t="s">
        <v>1464</v>
      </c>
      <c r="J915" t="s">
        <v>53</v>
      </c>
      <c r="K915" t="s">
        <v>53</v>
      </c>
      <c r="L915" t="s">
        <v>53</v>
      </c>
      <c r="M915" t="s">
        <v>131</v>
      </c>
      <c r="N915" t="s">
        <v>53</v>
      </c>
      <c r="O915" t="s">
        <v>63</v>
      </c>
      <c r="P915" t="s">
        <v>53</v>
      </c>
      <c r="Q915">
        <v>690</v>
      </c>
      <c r="R915" t="s">
        <v>3722</v>
      </c>
      <c r="S915" t="s">
        <v>53</v>
      </c>
      <c r="T915" t="s">
        <v>53</v>
      </c>
      <c r="U915" t="s">
        <v>53</v>
      </c>
      <c r="V915" t="s">
        <v>53</v>
      </c>
      <c r="W915" t="s">
        <v>53</v>
      </c>
      <c r="X915" t="s">
        <v>53</v>
      </c>
      <c r="Y915" t="s">
        <v>53</v>
      </c>
      <c r="Z915" t="s">
        <v>53</v>
      </c>
      <c r="AA915" t="s">
        <v>53</v>
      </c>
      <c r="AB915" t="s">
        <v>53</v>
      </c>
      <c r="AC915" t="s">
        <v>1127</v>
      </c>
      <c r="AD915" t="s">
        <v>670</v>
      </c>
      <c r="AE915" t="s">
        <v>3718</v>
      </c>
      <c r="AF915" t="s">
        <v>53</v>
      </c>
      <c r="AG915" t="s">
        <v>3723</v>
      </c>
      <c r="AH915" t="s">
        <v>131</v>
      </c>
      <c r="AI915" t="s">
        <v>53</v>
      </c>
      <c r="AJ915" t="s">
        <v>63</v>
      </c>
      <c r="AK915" t="s">
        <v>53</v>
      </c>
      <c r="AL915" t="s">
        <v>150</v>
      </c>
      <c r="AM915" t="s">
        <v>3687</v>
      </c>
      <c r="AN915" t="s">
        <v>78</v>
      </c>
      <c r="AO915">
        <v>782</v>
      </c>
      <c r="AP915" t="s">
        <v>3724</v>
      </c>
      <c r="AQ915" t="s">
        <v>2184</v>
      </c>
      <c r="AR915" t="s">
        <v>82</v>
      </c>
      <c r="AS915" t="s">
        <v>72</v>
      </c>
      <c r="AT915" t="s">
        <v>53</v>
      </c>
      <c r="AU915" t="s">
        <v>53</v>
      </c>
      <c r="AV915" t="s">
        <v>53</v>
      </c>
      <c r="AW915" t="s">
        <v>53</v>
      </c>
      <c r="AX915" t="s">
        <v>53</v>
      </c>
      <c r="AY915" t="s">
        <v>53</v>
      </c>
      <c r="AZ915" t="s">
        <v>53</v>
      </c>
      <c r="BA915" t="s">
        <v>74</v>
      </c>
      <c r="BB915" t="s">
        <v>101</v>
      </c>
      <c r="BC915" t="s">
        <v>53</v>
      </c>
      <c r="BD915" t="s">
        <v>53</v>
      </c>
      <c r="BE915" t="s">
        <v>53</v>
      </c>
      <c r="BF915" t="s">
        <v>2728</v>
      </c>
      <c r="BG915" t="s">
        <v>185</v>
      </c>
      <c r="BH915" t="s">
        <v>53</v>
      </c>
      <c r="BI915" t="s">
        <v>53</v>
      </c>
    </row>
    <row r="916" spans="1:61" x14ac:dyDescent="0.25">
      <c r="A916" t="s">
        <v>53</v>
      </c>
      <c r="B916" t="s">
        <v>54</v>
      </c>
      <c r="C916" t="s">
        <v>55</v>
      </c>
      <c r="D916" t="s">
        <v>54</v>
      </c>
      <c r="E916" t="s">
        <v>56</v>
      </c>
      <c r="F916" t="s">
        <v>54</v>
      </c>
      <c r="G916" t="s">
        <v>54</v>
      </c>
      <c r="H916">
        <v>699</v>
      </c>
      <c r="I916" t="s">
        <v>57</v>
      </c>
      <c r="J916" t="s">
        <v>58</v>
      </c>
      <c r="K916" t="s">
        <v>59</v>
      </c>
      <c r="L916" t="s">
        <v>3725</v>
      </c>
      <c r="M916" t="s">
        <v>321</v>
      </c>
      <c r="N916" t="s">
        <v>3140</v>
      </c>
      <c r="O916" t="s">
        <v>63</v>
      </c>
      <c r="P916" t="s">
        <v>53</v>
      </c>
      <c r="Q916">
        <v>691</v>
      </c>
      <c r="R916" t="s">
        <v>3726</v>
      </c>
      <c r="S916" t="s">
        <v>53</v>
      </c>
      <c r="T916" t="s">
        <v>53</v>
      </c>
      <c r="U916" t="s">
        <v>53</v>
      </c>
      <c r="V916" t="s">
        <v>321</v>
      </c>
      <c r="W916" t="s">
        <v>53</v>
      </c>
      <c r="X916" t="s">
        <v>3727</v>
      </c>
      <c r="Y916" t="s">
        <v>53</v>
      </c>
      <c r="Z916" t="s">
        <v>53</v>
      </c>
      <c r="AA916" t="s">
        <v>53</v>
      </c>
      <c r="AB916" t="s">
        <v>53</v>
      </c>
      <c r="AC916" t="s">
        <v>3728</v>
      </c>
      <c r="AD916" t="s">
        <v>611</v>
      </c>
      <c r="AE916" t="s">
        <v>3404</v>
      </c>
      <c r="AF916" t="s">
        <v>3729</v>
      </c>
      <c r="AG916" t="s">
        <v>3730</v>
      </c>
      <c r="AH916" t="s">
        <v>321</v>
      </c>
      <c r="AI916" t="s">
        <v>3140</v>
      </c>
      <c r="AJ916" t="s">
        <v>63</v>
      </c>
      <c r="AK916" t="s">
        <v>53</v>
      </c>
      <c r="AL916" t="s">
        <v>150</v>
      </c>
      <c r="AM916" t="s">
        <v>3690</v>
      </c>
      <c r="AN916" t="s">
        <v>112</v>
      </c>
      <c r="AO916">
        <v>783</v>
      </c>
      <c r="AP916" t="s">
        <v>3731</v>
      </c>
      <c r="AQ916" t="s">
        <v>70</v>
      </c>
      <c r="AR916" t="s">
        <v>71</v>
      </c>
      <c r="AS916" t="s">
        <v>72</v>
      </c>
      <c r="AT916" t="s">
        <v>53</v>
      </c>
      <c r="AU916" t="s">
        <v>53</v>
      </c>
      <c r="AV916" t="s">
        <v>53</v>
      </c>
      <c r="AW916" t="s">
        <v>53</v>
      </c>
      <c r="AX916" t="s">
        <v>321</v>
      </c>
      <c r="AY916" t="s">
        <v>53</v>
      </c>
      <c r="AZ916" t="s">
        <v>3727</v>
      </c>
      <c r="BA916" t="s">
        <v>93</v>
      </c>
      <c r="BB916" t="s">
        <v>101</v>
      </c>
      <c r="BC916" t="s">
        <v>53</v>
      </c>
      <c r="BD916" t="s">
        <v>53</v>
      </c>
      <c r="BE916" t="s">
        <v>53</v>
      </c>
      <c r="BF916" t="s">
        <v>3732</v>
      </c>
      <c r="BG916" t="s">
        <v>99</v>
      </c>
      <c r="BH916" t="s">
        <v>53</v>
      </c>
      <c r="BI916" t="s">
        <v>53</v>
      </c>
    </row>
    <row r="917" spans="1:61" x14ac:dyDescent="0.25">
      <c r="A917" t="s">
        <v>53</v>
      </c>
      <c r="B917" t="s">
        <v>54</v>
      </c>
      <c r="C917" t="s">
        <v>55</v>
      </c>
      <c r="D917" t="s">
        <v>54</v>
      </c>
      <c r="E917" t="s">
        <v>56</v>
      </c>
      <c r="F917" t="s">
        <v>54</v>
      </c>
      <c r="G917" t="s">
        <v>54</v>
      </c>
      <c r="H917">
        <v>700</v>
      </c>
      <c r="I917" t="s">
        <v>57</v>
      </c>
      <c r="J917" t="s">
        <v>863</v>
      </c>
      <c r="K917" t="s">
        <v>59</v>
      </c>
      <c r="L917" t="s">
        <v>53</v>
      </c>
      <c r="M917" t="s">
        <v>61</v>
      </c>
      <c r="N917" t="s">
        <v>3551</v>
      </c>
      <c r="O917" t="s">
        <v>3733</v>
      </c>
      <c r="P917" t="s">
        <v>64</v>
      </c>
      <c r="Q917">
        <v>2073</v>
      </c>
      <c r="R917" t="s">
        <v>3734</v>
      </c>
      <c r="S917" t="s">
        <v>53</v>
      </c>
      <c r="T917" t="s">
        <v>53</v>
      </c>
      <c r="U917" t="s">
        <v>53</v>
      </c>
      <c r="V917" t="s">
        <v>61</v>
      </c>
      <c r="W917" t="s">
        <v>53</v>
      </c>
      <c r="X917" t="s">
        <v>333</v>
      </c>
      <c r="Y917" t="s">
        <v>53</v>
      </c>
      <c r="Z917" t="s">
        <v>53</v>
      </c>
      <c r="AA917" t="s">
        <v>53</v>
      </c>
      <c r="AB917" t="s">
        <v>53</v>
      </c>
      <c r="AC917" t="s">
        <v>53</v>
      </c>
      <c r="AD917" t="s">
        <v>53</v>
      </c>
      <c r="AE917" t="s">
        <v>53</v>
      </c>
      <c r="AF917" t="s">
        <v>53</v>
      </c>
      <c r="AG917" t="s">
        <v>53</v>
      </c>
      <c r="AH917" t="s">
        <v>53</v>
      </c>
      <c r="AI917" t="s">
        <v>53</v>
      </c>
      <c r="AJ917" t="s">
        <v>53</v>
      </c>
      <c r="AK917" t="s">
        <v>53</v>
      </c>
      <c r="AL917" t="s">
        <v>53</v>
      </c>
      <c r="AM917" t="s">
        <v>53</v>
      </c>
      <c r="AN917" t="s">
        <v>53</v>
      </c>
      <c r="AO917" t="s">
        <v>53</v>
      </c>
      <c r="AP917" t="s">
        <v>53</v>
      </c>
      <c r="AQ917" t="s">
        <v>53</v>
      </c>
      <c r="AR917" t="s">
        <v>53</v>
      </c>
      <c r="AS917" t="s">
        <v>53</v>
      </c>
      <c r="AT917" t="s">
        <v>53</v>
      </c>
      <c r="AU917" t="s">
        <v>53</v>
      </c>
      <c r="AV917" t="s">
        <v>53</v>
      </c>
      <c r="AW917" t="s">
        <v>53</v>
      </c>
      <c r="AX917" t="s">
        <v>53</v>
      </c>
      <c r="AY917" t="s">
        <v>53</v>
      </c>
      <c r="AZ917" t="s">
        <v>53</v>
      </c>
      <c r="BA917" t="s">
        <v>53</v>
      </c>
      <c r="BB917" t="s">
        <v>53</v>
      </c>
      <c r="BC917" t="s">
        <v>53</v>
      </c>
      <c r="BD917" t="s">
        <v>53</v>
      </c>
      <c r="BE917" t="s">
        <v>53</v>
      </c>
      <c r="BF917" t="s">
        <v>53</v>
      </c>
      <c r="BG917" t="s">
        <v>53</v>
      </c>
      <c r="BH917" t="s">
        <v>53</v>
      </c>
      <c r="BI917" t="s">
        <v>53</v>
      </c>
    </row>
    <row r="918" spans="1:61" x14ac:dyDescent="0.25">
      <c r="A918" t="s">
        <v>3735</v>
      </c>
      <c r="B918" t="s">
        <v>54</v>
      </c>
      <c r="C918" t="s">
        <v>55</v>
      </c>
      <c r="D918" t="s">
        <v>54</v>
      </c>
      <c r="E918" t="s">
        <v>56</v>
      </c>
      <c r="F918" t="s">
        <v>54</v>
      </c>
      <c r="G918" t="s">
        <v>54</v>
      </c>
      <c r="H918">
        <v>701</v>
      </c>
      <c r="I918" t="s">
        <v>57</v>
      </c>
      <c r="J918" t="s">
        <v>58</v>
      </c>
      <c r="K918" t="s">
        <v>59</v>
      </c>
      <c r="L918" t="s">
        <v>53</v>
      </c>
      <c r="M918" t="s">
        <v>76</v>
      </c>
      <c r="N918" t="s">
        <v>3312</v>
      </c>
      <c r="O918" t="s">
        <v>2557</v>
      </c>
      <c r="P918" t="s">
        <v>728</v>
      </c>
      <c r="Q918">
        <v>2054</v>
      </c>
      <c r="R918" t="s">
        <v>3736</v>
      </c>
      <c r="S918" t="s">
        <v>53</v>
      </c>
      <c r="T918" t="s">
        <v>53</v>
      </c>
      <c r="U918" t="s">
        <v>53</v>
      </c>
      <c r="V918" t="s">
        <v>76</v>
      </c>
      <c r="W918" t="s">
        <v>53</v>
      </c>
      <c r="X918" t="s">
        <v>79</v>
      </c>
      <c r="Y918" t="s">
        <v>53</v>
      </c>
      <c r="Z918" t="s">
        <v>53</v>
      </c>
      <c r="AA918" t="s">
        <v>53</v>
      </c>
      <c r="AB918" t="s">
        <v>53</v>
      </c>
      <c r="AC918" t="s">
        <v>53</v>
      </c>
      <c r="AD918" t="s">
        <v>53</v>
      </c>
      <c r="AE918" t="s">
        <v>53</v>
      </c>
      <c r="AF918" t="s">
        <v>53</v>
      </c>
      <c r="AG918" t="s">
        <v>53</v>
      </c>
      <c r="AH918" t="s">
        <v>53</v>
      </c>
      <c r="AI918" t="s">
        <v>53</v>
      </c>
      <c r="AJ918" t="s">
        <v>53</v>
      </c>
      <c r="AK918" t="s">
        <v>53</v>
      </c>
      <c r="AL918" t="s">
        <v>53</v>
      </c>
      <c r="AM918" t="s">
        <v>53</v>
      </c>
      <c r="AN918" t="s">
        <v>53</v>
      </c>
      <c r="AO918" t="s">
        <v>53</v>
      </c>
      <c r="AP918" t="s">
        <v>53</v>
      </c>
      <c r="AQ918" t="s">
        <v>53</v>
      </c>
      <c r="AR918" t="s">
        <v>53</v>
      </c>
      <c r="AS918" t="s">
        <v>53</v>
      </c>
      <c r="AT918" t="s">
        <v>53</v>
      </c>
      <c r="AU918" t="s">
        <v>53</v>
      </c>
      <c r="AV918" t="s">
        <v>53</v>
      </c>
      <c r="AW918" t="s">
        <v>53</v>
      </c>
      <c r="AX918" t="s">
        <v>53</v>
      </c>
      <c r="AY918" t="s">
        <v>53</v>
      </c>
      <c r="AZ918" t="s">
        <v>53</v>
      </c>
      <c r="BA918" t="s">
        <v>53</v>
      </c>
      <c r="BB918" t="s">
        <v>53</v>
      </c>
      <c r="BC918" t="s">
        <v>53</v>
      </c>
      <c r="BD918" t="s">
        <v>53</v>
      </c>
      <c r="BE918" t="s">
        <v>53</v>
      </c>
      <c r="BF918" t="s">
        <v>53</v>
      </c>
      <c r="BG918" t="s">
        <v>53</v>
      </c>
      <c r="BH918" t="s">
        <v>53</v>
      </c>
      <c r="BI918" t="s">
        <v>53</v>
      </c>
    </row>
    <row r="919" spans="1:61" x14ac:dyDescent="0.25">
      <c r="A919" t="s">
        <v>53</v>
      </c>
      <c r="B919" t="s">
        <v>54</v>
      </c>
      <c r="C919" t="s">
        <v>55</v>
      </c>
      <c r="D919" t="s">
        <v>54</v>
      </c>
      <c r="E919" t="s">
        <v>56</v>
      </c>
      <c r="F919" t="s">
        <v>54</v>
      </c>
      <c r="G919" t="s">
        <v>54</v>
      </c>
      <c r="H919">
        <v>702</v>
      </c>
      <c r="I919" t="s">
        <v>57</v>
      </c>
      <c r="J919" t="s">
        <v>58</v>
      </c>
      <c r="K919" t="s">
        <v>104</v>
      </c>
      <c r="L919" t="s">
        <v>53</v>
      </c>
      <c r="M919" t="s">
        <v>131</v>
      </c>
      <c r="N919" t="s">
        <v>3737</v>
      </c>
      <c r="O919" t="s">
        <v>2555</v>
      </c>
      <c r="P919" t="s">
        <v>1246</v>
      </c>
      <c r="Q919">
        <v>2034</v>
      </c>
      <c r="R919" t="s">
        <v>3738</v>
      </c>
      <c r="S919" t="s">
        <v>53</v>
      </c>
      <c r="T919" t="s">
        <v>53</v>
      </c>
      <c r="U919" t="s">
        <v>53</v>
      </c>
      <c r="V919" t="s">
        <v>131</v>
      </c>
      <c r="W919" t="s">
        <v>53</v>
      </c>
      <c r="X919" t="s">
        <v>671</v>
      </c>
      <c r="Y919" t="s">
        <v>53</v>
      </c>
      <c r="Z919" t="s">
        <v>53</v>
      </c>
      <c r="AA919" t="s">
        <v>53</v>
      </c>
      <c r="AB919" t="s">
        <v>53</v>
      </c>
      <c r="AC919" t="s">
        <v>53</v>
      </c>
      <c r="AD919" t="s">
        <v>53</v>
      </c>
      <c r="AE919" t="s">
        <v>53</v>
      </c>
      <c r="AF919" t="s">
        <v>53</v>
      </c>
      <c r="AG919" t="s">
        <v>53</v>
      </c>
      <c r="AH919" t="s">
        <v>53</v>
      </c>
      <c r="AI919" t="s">
        <v>53</v>
      </c>
      <c r="AJ919" t="s">
        <v>53</v>
      </c>
      <c r="AK919" t="s">
        <v>53</v>
      </c>
      <c r="AL919" t="s">
        <v>53</v>
      </c>
      <c r="AM919" t="s">
        <v>53</v>
      </c>
      <c r="AN919" t="s">
        <v>53</v>
      </c>
      <c r="AO919" t="s">
        <v>53</v>
      </c>
      <c r="AP919" t="s">
        <v>53</v>
      </c>
      <c r="AQ919" t="s">
        <v>53</v>
      </c>
      <c r="AR919" t="s">
        <v>53</v>
      </c>
      <c r="AS919" t="s">
        <v>53</v>
      </c>
      <c r="AT919" t="s">
        <v>53</v>
      </c>
      <c r="AU919" t="s">
        <v>53</v>
      </c>
      <c r="AV919" t="s">
        <v>53</v>
      </c>
      <c r="AW919" t="s">
        <v>53</v>
      </c>
      <c r="AX919" t="s">
        <v>53</v>
      </c>
      <c r="AY919" t="s">
        <v>53</v>
      </c>
      <c r="AZ919" t="s">
        <v>53</v>
      </c>
      <c r="BA919" t="s">
        <v>53</v>
      </c>
      <c r="BB919" t="s">
        <v>53</v>
      </c>
      <c r="BC919" t="s">
        <v>53</v>
      </c>
      <c r="BD919" t="s">
        <v>53</v>
      </c>
      <c r="BE919" t="s">
        <v>53</v>
      </c>
      <c r="BF919" t="s">
        <v>53</v>
      </c>
      <c r="BG919" t="s">
        <v>53</v>
      </c>
      <c r="BH919" t="s">
        <v>53</v>
      </c>
      <c r="BI919" t="s">
        <v>53</v>
      </c>
    </row>
    <row r="920" spans="1:61" x14ac:dyDescent="0.25">
      <c r="A920" t="s">
        <v>3739</v>
      </c>
      <c r="B920" t="s">
        <v>54</v>
      </c>
      <c r="C920" t="s">
        <v>55</v>
      </c>
      <c r="D920" t="s">
        <v>54</v>
      </c>
      <c r="E920" t="s">
        <v>56</v>
      </c>
      <c r="F920" t="s">
        <v>54</v>
      </c>
      <c r="G920" t="s">
        <v>54</v>
      </c>
      <c r="H920">
        <v>703</v>
      </c>
      <c r="I920" t="s">
        <v>57</v>
      </c>
      <c r="J920" t="s">
        <v>58</v>
      </c>
      <c r="K920" t="s">
        <v>104</v>
      </c>
      <c r="L920" t="s">
        <v>3740</v>
      </c>
      <c r="M920" t="s">
        <v>61</v>
      </c>
      <c r="N920" t="s">
        <v>3627</v>
      </c>
      <c r="O920" t="s">
        <v>63</v>
      </c>
      <c r="P920" t="s">
        <v>702</v>
      </c>
      <c r="Q920">
        <v>919</v>
      </c>
      <c r="R920" t="s">
        <v>3741</v>
      </c>
      <c r="S920" t="s">
        <v>53</v>
      </c>
      <c r="T920" t="s">
        <v>53</v>
      </c>
      <c r="U920" t="s">
        <v>53</v>
      </c>
      <c r="V920" t="s">
        <v>61</v>
      </c>
      <c r="W920" t="s">
        <v>53</v>
      </c>
      <c r="X920" t="s">
        <v>67</v>
      </c>
      <c r="Y920" t="s">
        <v>53</v>
      </c>
      <c r="Z920" t="s">
        <v>53</v>
      </c>
      <c r="AA920" t="s">
        <v>53</v>
      </c>
      <c r="AB920" t="s">
        <v>53</v>
      </c>
      <c r="AC920" t="s">
        <v>3742</v>
      </c>
      <c r="AD920" t="s">
        <v>162</v>
      </c>
      <c r="AE920" t="s">
        <v>3743</v>
      </c>
      <c r="AF920" t="s">
        <v>53</v>
      </c>
      <c r="AG920" t="s">
        <v>3744</v>
      </c>
      <c r="AH920" t="s">
        <v>61</v>
      </c>
      <c r="AI920" t="s">
        <v>3627</v>
      </c>
      <c r="AJ920" t="s">
        <v>63</v>
      </c>
      <c r="AK920" t="s">
        <v>702</v>
      </c>
      <c r="AL920" t="s">
        <v>150</v>
      </c>
      <c r="AM920" t="s">
        <v>3745</v>
      </c>
      <c r="AN920" t="s">
        <v>112</v>
      </c>
      <c r="AO920">
        <v>1140</v>
      </c>
      <c r="AP920" t="s">
        <v>3746</v>
      </c>
      <c r="AQ920" t="s">
        <v>70</v>
      </c>
      <c r="AR920" t="s">
        <v>71</v>
      </c>
      <c r="AS920" t="s">
        <v>72</v>
      </c>
      <c r="AT920" t="s">
        <v>53</v>
      </c>
      <c r="AU920" t="s">
        <v>53</v>
      </c>
      <c r="AV920" t="s">
        <v>53</v>
      </c>
      <c r="AW920" t="s">
        <v>53</v>
      </c>
      <c r="AX920" t="s">
        <v>61</v>
      </c>
      <c r="AY920" t="s">
        <v>53</v>
      </c>
      <c r="AZ920" t="s">
        <v>67</v>
      </c>
      <c r="BA920" t="s">
        <v>74</v>
      </c>
      <c r="BB920" t="s">
        <v>101</v>
      </c>
      <c r="BC920" t="s">
        <v>53</v>
      </c>
      <c r="BD920" t="s">
        <v>53</v>
      </c>
      <c r="BE920" t="s">
        <v>53</v>
      </c>
      <c r="BF920" t="s">
        <v>1350</v>
      </c>
      <c r="BG920" t="s">
        <v>185</v>
      </c>
      <c r="BH920" t="s">
        <v>53</v>
      </c>
      <c r="BI920" t="s">
        <v>53</v>
      </c>
    </row>
    <row r="921" spans="1:61" x14ac:dyDescent="0.25">
      <c r="A921" t="s">
        <v>3747</v>
      </c>
      <c r="B921" t="s">
        <v>54</v>
      </c>
      <c r="C921" t="s">
        <v>529</v>
      </c>
      <c r="D921" t="s">
        <v>54</v>
      </c>
      <c r="E921" t="s">
        <v>380</v>
      </c>
      <c r="F921" t="s">
        <v>54</v>
      </c>
      <c r="G921" t="s">
        <v>54</v>
      </c>
      <c r="H921">
        <v>704</v>
      </c>
      <c r="I921" t="s">
        <v>1464</v>
      </c>
      <c r="J921" t="s">
        <v>380</v>
      </c>
      <c r="K921" t="s">
        <v>53</v>
      </c>
      <c r="L921" t="s">
        <v>53</v>
      </c>
      <c r="M921" t="s">
        <v>76</v>
      </c>
      <c r="N921" t="s">
        <v>53</v>
      </c>
      <c r="O921" t="s">
        <v>63</v>
      </c>
      <c r="P921" t="s">
        <v>53</v>
      </c>
      <c r="Q921">
        <v>692</v>
      </c>
      <c r="R921" t="s">
        <v>3748</v>
      </c>
      <c r="S921" t="s">
        <v>53</v>
      </c>
      <c r="T921" t="s">
        <v>53</v>
      </c>
      <c r="U921" t="s">
        <v>53</v>
      </c>
      <c r="V921" t="s">
        <v>76</v>
      </c>
      <c r="W921" t="s">
        <v>53</v>
      </c>
      <c r="X921" t="s">
        <v>79</v>
      </c>
      <c r="Y921" t="s">
        <v>53</v>
      </c>
      <c r="Z921" t="s">
        <v>53</v>
      </c>
      <c r="AA921" t="s">
        <v>53</v>
      </c>
      <c r="AB921" t="s">
        <v>53</v>
      </c>
      <c r="AC921" t="s">
        <v>1454</v>
      </c>
      <c r="AD921" t="s">
        <v>3749</v>
      </c>
      <c r="AE921" t="s">
        <v>3730</v>
      </c>
      <c r="AF921" t="s">
        <v>53</v>
      </c>
      <c r="AG921" t="s">
        <v>3363</v>
      </c>
      <c r="AH921" t="s">
        <v>76</v>
      </c>
      <c r="AI921" t="s">
        <v>53</v>
      </c>
      <c r="AJ921" t="s">
        <v>63</v>
      </c>
      <c r="AK921" t="s">
        <v>53</v>
      </c>
      <c r="AL921" t="s">
        <v>150</v>
      </c>
      <c r="AM921" t="s">
        <v>3692</v>
      </c>
      <c r="AN921" t="s">
        <v>99</v>
      </c>
      <c r="AO921">
        <v>785</v>
      </c>
      <c r="AP921" t="s">
        <v>3750</v>
      </c>
      <c r="AQ921" t="s">
        <v>2340</v>
      </c>
      <c r="AR921" t="s">
        <v>203</v>
      </c>
      <c r="AS921" t="s">
        <v>72</v>
      </c>
      <c r="AT921" t="s">
        <v>53</v>
      </c>
      <c r="AU921" t="s">
        <v>53</v>
      </c>
      <c r="AV921" t="s">
        <v>53</v>
      </c>
      <c r="AW921" t="s">
        <v>53</v>
      </c>
      <c r="AX921" t="s">
        <v>76</v>
      </c>
      <c r="AY921" t="s">
        <v>53</v>
      </c>
      <c r="AZ921" t="s">
        <v>79</v>
      </c>
      <c r="BA921" t="s">
        <v>74</v>
      </c>
      <c r="BB921" t="s">
        <v>101</v>
      </c>
      <c r="BC921" t="s">
        <v>53</v>
      </c>
      <c r="BD921" t="s">
        <v>53</v>
      </c>
      <c r="BE921" t="s">
        <v>53</v>
      </c>
      <c r="BF921" t="s">
        <v>3751</v>
      </c>
      <c r="BG921" t="s">
        <v>151</v>
      </c>
      <c r="BH921" t="s">
        <v>53</v>
      </c>
      <c r="BI921" t="s">
        <v>53</v>
      </c>
    </row>
    <row r="922" spans="1:61" x14ac:dyDescent="0.25">
      <c r="A922" t="s">
        <v>53</v>
      </c>
      <c r="B922" t="s">
        <v>54</v>
      </c>
      <c r="C922" t="s">
        <v>55</v>
      </c>
      <c r="D922" t="s">
        <v>54</v>
      </c>
      <c r="E922" t="s">
        <v>110</v>
      </c>
      <c r="F922" t="s">
        <v>54</v>
      </c>
      <c r="G922" t="s">
        <v>54</v>
      </c>
      <c r="H922">
        <v>705</v>
      </c>
      <c r="I922" t="s">
        <v>57</v>
      </c>
      <c r="J922" t="s">
        <v>58</v>
      </c>
      <c r="K922" t="s">
        <v>59</v>
      </c>
      <c r="L922" t="s">
        <v>3752</v>
      </c>
      <c r="M922" t="s">
        <v>111</v>
      </c>
      <c r="N922" t="s">
        <v>3753</v>
      </c>
      <c r="O922" t="s">
        <v>63</v>
      </c>
      <c r="P922" t="s">
        <v>64</v>
      </c>
      <c r="Q922">
        <v>693</v>
      </c>
      <c r="R922" t="s">
        <v>3754</v>
      </c>
      <c r="S922" t="s">
        <v>53</v>
      </c>
      <c r="T922" t="s">
        <v>53</v>
      </c>
      <c r="U922" t="s">
        <v>53</v>
      </c>
      <c r="V922" t="s">
        <v>111</v>
      </c>
      <c r="W922" t="s">
        <v>53</v>
      </c>
      <c r="X922" t="s">
        <v>179</v>
      </c>
      <c r="Y922" t="s">
        <v>53</v>
      </c>
      <c r="Z922" t="s">
        <v>53</v>
      </c>
      <c r="AA922" t="s">
        <v>53</v>
      </c>
      <c r="AB922" t="s">
        <v>53</v>
      </c>
      <c r="AC922" t="s">
        <v>53</v>
      </c>
      <c r="AD922" t="s">
        <v>53</v>
      </c>
      <c r="AE922" t="s">
        <v>3753</v>
      </c>
      <c r="AF922" t="s">
        <v>53</v>
      </c>
      <c r="AG922" t="s">
        <v>3755</v>
      </c>
      <c r="AH922" t="s">
        <v>111</v>
      </c>
      <c r="AI922" t="s">
        <v>3753</v>
      </c>
      <c r="AJ922" t="s">
        <v>63</v>
      </c>
      <c r="AK922" t="s">
        <v>64</v>
      </c>
      <c r="AL922" t="s">
        <v>53</v>
      </c>
      <c r="AM922" t="s">
        <v>3695</v>
      </c>
      <c r="AN922" t="s">
        <v>53</v>
      </c>
      <c r="AO922">
        <v>786</v>
      </c>
      <c r="AP922" t="s">
        <v>3756</v>
      </c>
      <c r="AQ922" t="s">
        <v>182</v>
      </c>
      <c r="AR922" t="s">
        <v>82</v>
      </c>
      <c r="AS922" t="s">
        <v>72</v>
      </c>
      <c r="AT922" t="s">
        <v>53</v>
      </c>
      <c r="AU922" t="s">
        <v>53</v>
      </c>
      <c r="AV922" t="s">
        <v>53</v>
      </c>
      <c r="AW922" t="s">
        <v>53</v>
      </c>
      <c r="AX922" t="s">
        <v>111</v>
      </c>
      <c r="AY922" t="s">
        <v>53</v>
      </c>
      <c r="AZ922" t="s">
        <v>179</v>
      </c>
      <c r="BA922" t="s">
        <v>93</v>
      </c>
      <c r="BB922" t="s">
        <v>53</v>
      </c>
      <c r="BC922" t="s">
        <v>53</v>
      </c>
      <c r="BD922" t="s">
        <v>53</v>
      </c>
      <c r="BE922" t="s">
        <v>53</v>
      </c>
      <c r="BF922" t="s">
        <v>53</v>
      </c>
      <c r="BG922" t="s">
        <v>53</v>
      </c>
      <c r="BH922" t="s">
        <v>53</v>
      </c>
      <c r="BI922" t="s">
        <v>53</v>
      </c>
    </row>
    <row r="923" spans="1:61" x14ac:dyDescent="0.25">
      <c r="A923" t="s">
        <v>53</v>
      </c>
      <c r="B923" t="s">
        <v>54</v>
      </c>
      <c r="C923" t="s">
        <v>55</v>
      </c>
      <c r="D923" t="s">
        <v>54</v>
      </c>
      <c r="E923" t="s">
        <v>56</v>
      </c>
      <c r="F923" t="s">
        <v>54</v>
      </c>
      <c r="G923" t="s">
        <v>54</v>
      </c>
      <c r="H923">
        <v>706</v>
      </c>
      <c r="I923" t="s">
        <v>57</v>
      </c>
      <c r="J923" t="s">
        <v>58</v>
      </c>
      <c r="K923" t="s">
        <v>59</v>
      </c>
      <c r="L923" t="s">
        <v>53</v>
      </c>
      <c r="M923" t="s">
        <v>61</v>
      </c>
      <c r="N923" t="s">
        <v>3495</v>
      </c>
      <c r="O923" t="s">
        <v>63</v>
      </c>
      <c r="P923" t="s">
        <v>64</v>
      </c>
      <c r="Q923">
        <v>694</v>
      </c>
      <c r="R923" t="s">
        <v>3757</v>
      </c>
      <c r="S923" t="s">
        <v>53</v>
      </c>
      <c r="T923" t="s">
        <v>53</v>
      </c>
      <c r="U923" t="s">
        <v>53</v>
      </c>
      <c r="V923" t="s">
        <v>61</v>
      </c>
      <c r="W923" t="s">
        <v>53</v>
      </c>
      <c r="X923" t="s">
        <v>173</v>
      </c>
      <c r="Y923" t="s">
        <v>53</v>
      </c>
      <c r="Z923" t="s">
        <v>53</v>
      </c>
      <c r="AA923" t="s">
        <v>53</v>
      </c>
      <c r="AB923" t="s">
        <v>53</v>
      </c>
      <c r="AC923" t="s">
        <v>3758</v>
      </c>
      <c r="AD923" t="s">
        <v>1328</v>
      </c>
      <c r="AE923" t="s">
        <v>3495</v>
      </c>
      <c r="AF923" t="s">
        <v>53</v>
      </c>
      <c r="AG923" t="s">
        <v>3496</v>
      </c>
      <c r="AH923" t="s">
        <v>61</v>
      </c>
      <c r="AI923" t="s">
        <v>3495</v>
      </c>
      <c r="AJ923" t="s">
        <v>63</v>
      </c>
      <c r="AK923" t="s">
        <v>64</v>
      </c>
      <c r="AL923" t="s">
        <v>832</v>
      </c>
      <c r="AM923" t="s">
        <v>3700</v>
      </c>
      <c r="AN923" t="s">
        <v>99</v>
      </c>
      <c r="AO923">
        <v>787</v>
      </c>
      <c r="AP923" t="s">
        <v>3759</v>
      </c>
      <c r="AQ923" t="s">
        <v>70</v>
      </c>
      <c r="AR923" t="s">
        <v>203</v>
      </c>
      <c r="AS923" t="s">
        <v>72</v>
      </c>
      <c r="AT923" t="s">
        <v>53</v>
      </c>
      <c r="AU923" t="s">
        <v>53</v>
      </c>
      <c r="AV923" t="s">
        <v>53</v>
      </c>
      <c r="AW923" t="s">
        <v>53</v>
      </c>
      <c r="AX923" t="s">
        <v>61</v>
      </c>
      <c r="AY923" t="s">
        <v>53</v>
      </c>
      <c r="AZ923" t="s">
        <v>173</v>
      </c>
      <c r="BA923" t="s">
        <v>130</v>
      </c>
      <c r="BB923" t="s">
        <v>101</v>
      </c>
      <c r="BC923" t="s">
        <v>53</v>
      </c>
      <c r="BD923" t="s">
        <v>53</v>
      </c>
      <c r="BE923" t="s">
        <v>53</v>
      </c>
      <c r="BF923" t="s">
        <v>3760</v>
      </c>
      <c r="BG923" t="s">
        <v>99</v>
      </c>
      <c r="BH923" t="s">
        <v>53</v>
      </c>
      <c r="BI923" t="s">
        <v>53</v>
      </c>
    </row>
    <row r="924" spans="1:61" x14ac:dyDescent="0.25">
      <c r="A924" t="s">
        <v>53</v>
      </c>
      <c r="B924" t="s">
        <v>54</v>
      </c>
      <c r="C924" t="s">
        <v>55</v>
      </c>
      <c r="D924" t="s">
        <v>54</v>
      </c>
      <c r="E924" t="s">
        <v>56</v>
      </c>
      <c r="F924" t="s">
        <v>54</v>
      </c>
      <c r="G924" t="s">
        <v>54</v>
      </c>
      <c r="H924">
        <v>707</v>
      </c>
      <c r="I924" t="s">
        <v>57</v>
      </c>
      <c r="J924" t="s">
        <v>58</v>
      </c>
      <c r="K924" t="s">
        <v>59</v>
      </c>
      <c r="L924" t="s">
        <v>53</v>
      </c>
      <c r="M924" t="s">
        <v>61</v>
      </c>
      <c r="N924" t="s">
        <v>2511</v>
      </c>
      <c r="O924" t="s">
        <v>63</v>
      </c>
      <c r="P924" t="s">
        <v>64</v>
      </c>
      <c r="Q924">
        <v>696</v>
      </c>
      <c r="R924" t="s">
        <v>3761</v>
      </c>
      <c r="S924" t="s">
        <v>53</v>
      </c>
      <c r="T924" t="s">
        <v>53</v>
      </c>
      <c r="U924" t="s">
        <v>53</v>
      </c>
      <c r="V924" t="s">
        <v>61</v>
      </c>
      <c r="W924" t="s">
        <v>53</v>
      </c>
      <c r="X924" t="s">
        <v>173</v>
      </c>
      <c r="Y924" t="s">
        <v>53</v>
      </c>
      <c r="Z924" t="s">
        <v>53</v>
      </c>
      <c r="AA924" t="s">
        <v>53</v>
      </c>
      <c r="AB924" t="s">
        <v>53</v>
      </c>
      <c r="AC924" t="s">
        <v>1779</v>
      </c>
      <c r="AD924" t="s">
        <v>657</v>
      </c>
      <c r="AE924" t="s">
        <v>2511</v>
      </c>
      <c r="AF924" t="s">
        <v>53</v>
      </c>
      <c r="AG924" t="s">
        <v>2511</v>
      </c>
      <c r="AH924" t="s">
        <v>61</v>
      </c>
      <c r="AI924" t="s">
        <v>2511</v>
      </c>
      <c r="AJ924" t="s">
        <v>63</v>
      </c>
      <c r="AK924" t="s">
        <v>64</v>
      </c>
      <c r="AL924" t="s">
        <v>832</v>
      </c>
      <c r="AM924" t="s">
        <v>3711</v>
      </c>
      <c r="AN924" t="s">
        <v>463</v>
      </c>
      <c r="AO924">
        <v>791</v>
      </c>
      <c r="AP924" t="s">
        <v>3762</v>
      </c>
      <c r="AQ924" t="s">
        <v>70</v>
      </c>
      <c r="AR924" t="s">
        <v>82</v>
      </c>
      <c r="AS924" t="s">
        <v>72</v>
      </c>
      <c r="AT924" t="s">
        <v>53</v>
      </c>
      <c r="AU924" t="s">
        <v>53</v>
      </c>
      <c r="AV924" t="s">
        <v>53</v>
      </c>
      <c r="AW924" t="s">
        <v>53</v>
      </c>
      <c r="AX924" t="s">
        <v>61</v>
      </c>
      <c r="AY924" t="s">
        <v>53</v>
      </c>
      <c r="AZ924" t="s">
        <v>173</v>
      </c>
      <c r="BA924" t="s">
        <v>130</v>
      </c>
      <c r="BB924" t="s">
        <v>101</v>
      </c>
      <c r="BC924" t="s">
        <v>53</v>
      </c>
      <c r="BD924" t="s">
        <v>53</v>
      </c>
      <c r="BE924" t="s">
        <v>53</v>
      </c>
      <c r="BF924" t="s">
        <v>3763</v>
      </c>
      <c r="BG924" t="s">
        <v>99</v>
      </c>
      <c r="BH924" t="s">
        <v>53</v>
      </c>
      <c r="BI924" t="s">
        <v>53</v>
      </c>
    </row>
    <row r="925" spans="1:61" x14ac:dyDescent="0.25">
      <c r="A925" t="s">
        <v>53</v>
      </c>
      <c r="B925" t="s">
        <v>54</v>
      </c>
      <c r="C925" t="s">
        <v>55</v>
      </c>
      <c r="D925" t="s">
        <v>54</v>
      </c>
      <c r="E925" t="s">
        <v>56</v>
      </c>
      <c r="F925" t="s">
        <v>54</v>
      </c>
      <c r="G925" t="s">
        <v>54</v>
      </c>
      <c r="H925">
        <v>707</v>
      </c>
      <c r="I925" t="s">
        <v>57</v>
      </c>
      <c r="J925" t="s">
        <v>58</v>
      </c>
      <c r="K925" t="s">
        <v>59</v>
      </c>
      <c r="L925" t="s">
        <v>53</v>
      </c>
      <c r="M925" t="s">
        <v>61</v>
      </c>
      <c r="N925" t="s">
        <v>2511</v>
      </c>
      <c r="O925" t="s">
        <v>63</v>
      </c>
      <c r="P925" t="s">
        <v>64</v>
      </c>
      <c r="Q925">
        <v>696</v>
      </c>
      <c r="R925" t="s">
        <v>3761</v>
      </c>
      <c r="S925" t="s">
        <v>53</v>
      </c>
      <c r="T925" t="s">
        <v>53</v>
      </c>
      <c r="U925" t="s">
        <v>53</v>
      </c>
      <c r="V925" t="s">
        <v>61</v>
      </c>
      <c r="W925" t="s">
        <v>53</v>
      </c>
      <c r="X925" t="s">
        <v>173</v>
      </c>
      <c r="Y925" t="s">
        <v>53</v>
      </c>
      <c r="Z925" t="s">
        <v>53</v>
      </c>
      <c r="AA925" t="s">
        <v>53</v>
      </c>
      <c r="AB925" t="s">
        <v>53</v>
      </c>
      <c r="AC925" t="s">
        <v>3764</v>
      </c>
      <c r="AD925" t="s">
        <v>3764</v>
      </c>
      <c r="AE925" t="s">
        <v>2511</v>
      </c>
      <c r="AF925" t="s">
        <v>3765</v>
      </c>
      <c r="AG925" t="s">
        <v>2511</v>
      </c>
      <c r="AH925" t="s">
        <v>61</v>
      </c>
      <c r="AI925" t="s">
        <v>2511</v>
      </c>
      <c r="AJ925" t="s">
        <v>63</v>
      </c>
      <c r="AK925" t="s">
        <v>64</v>
      </c>
      <c r="AL925" t="s">
        <v>3764</v>
      </c>
      <c r="AM925" t="s">
        <v>3711</v>
      </c>
      <c r="AN925" t="s">
        <v>3764</v>
      </c>
      <c r="AO925">
        <v>792</v>
      </c>
      <c r="AP925" t="s">
        <v>3766</v>
      </c>
      <c r="AQ925" t="s">
        <v>70</v>
      </c>
      <c r="AR925" t="s">
        <v>82</v>
      </c>
      <c r="AS925" t="s">
        <v>53</v>
      </c>
      <c r="AT925" t="s">
        <v>53</v>
      </c>
      <c r="AU925" t="s">
        <v>53</v>
      </c>
      <c r="AV925" t="s">
        <v>53</v>
      </c>
      <c r="AW925" t="s">
        <v>53</v>
      </c>
      <c r="AX925" t="s">
        <v>61</v>
      </c>
      <c r="AY925" t="s">
        <v>53</v>
      </c>
      <c r="AZ925" t="s">
        <v>173</v>
      </c>
      <c r="BA925" t="s">
        <v>93</v>
      </c>
      <c r="BB925" t="s">
        <v>101</v>
      </c>
      <c r="BC925" t="s">
        <v>53</v>
      </c>
      <c r="BD925" t="s">
        <v>53</v>
      </c>
      <c r="BE925" t="s">
        <v>53</v>
      </c>
      <c r="BF925" t="s">
        <v>3764</v>
      </c>
      <c r="BG925" t="s">
        <v>99</v>
      </c>
      <c r="BH925" t="s">
        <v>53</v>
      </c>
      <c r="BI925" t="s">
        <v>53</v>
      </c>
    </row>
    <row r="926" spans="1:61" x14ac:dyDescent="0.25">
      <c r="A926" t="s">
        <v>53</v>
      </c>
      <c r="B926" t="s">
        <v>54</v>
      </c>
      <c r="C926" t="s">
        <v>55</v>
      </c>
      <c r="D926" t="s">
        <v>54</v>
      </c>
      <c r="E926" t="s">
        <v>56</v>
      </c>
      <c r="F926" t="s">
        <v>54</v>
      </c>
      <c r="G926" t="s">
        <v>54</v>
      </c>
      <c r="H926">
        <v>707</v>
      </c>
      <c r="I926" t="s">
        <v>57</v>
      </c>
      <c r="J926" t="s">
        <v>58</v>
      </c>
      <c r="K926" t="s">
        <v>59</v>
      </c>
      <c r="L926" t="s">
        <v>53</v>
      </c>
      <c r="M926" t="s">
        <v>61</v>
      </c>
      <c r="N926" t="s">
        <v>2511</v>
      </c>
      <c r="O926" t="s">
        <v>63</v>
      </c>
      <c r="P926" t="s">
        <v>64</v>
      </c>
      <c r="Q926">
        <v>696</v>
      </c>
      <c r="R926" t="s">
        <v>3761</v>
      </c>
      <c r="S926" t="s">
        <v>53</v>
      </c>
      <c r="T926" t="s">
        <v>53</v>
      </c>
      <c r="U926" t="s">
        <v>53</v>
      </c>
      <c r="V926" t="s">
        <v>61</v>
      </c>
      <c r="W926" t="s">
        <v>53</v>
      </c>
      <c r="X926" t="s">
        <v>173</v>
      </c>
      <c r="Y926" t="s">
        <v>53</v>
      </c>
      <c r="Z926" t="s">
        <v>53</v>
      </c>
      <c r="AA926" t="s">
        <v>53</v>
      </c>
      <c r="AB926" t="s">
        <v>53</v>
      </c>
      <c r="AC926" t="s">
        <v>53</v>
      </c>
      <c r="AD926" t="s">
        <v>53</v>
      </c>
      <c r="AE926" t="s">
        <v>3767</v>
      </c>
      <c r="AF926" t="s">
        <v>53</v>
      </c>
      <c r="AG926" t="s">
        <v>3767</v>
      </c>
      <c r="AH926" t="s">
        <v>61</v>
      </c>
      <c r="AI926" t="s">
        <v>2511</v>
      </c>
      <c r="AJ926" t="s">
        <v>63</v>
      </c>
      <c r="AK926" t="s">
        <v>64</v>
      </c>
      <c r="AL926" t="s">
        <v>53</v>
      </c>
      <c r="AM926" t="s">
        <v>3711</v>
      </c>
      <c r="AN926" t="s">
        <v>53</v>
      </c>
      <c r="AO926">
        <v>1349</v>
      </c>
      <c r="AP926" t="s">
        <v>3768</v>
      </c>
      <c r="AQ926" t="s">
        <v>70</v>
      </c>
      <c r="AR926" t="s">
        <v>459</v>
      </c>
      <c r="AS926" t="s">
        <v>263</v>
      </c>
      <c r="AT926" t="s">
        <v>53</v>
      </c>
      <c r="AU926" t="s">
        <v>53</v>
      </c>
      <c r="AV926" t="s">
        <v>53</v>
      </c>
      <c r="AW926" t="s">
        <v>53</v>
      </c>
      <c r="AX926" t="s">
        <v>61</v>
      </c>
      <c r="AY926" t="s">
        <v>53</v>
      </c>
      <c r="AZ926" t="s">
        <v>173</v>
      </c>
      <c r="BA926" t="s">
        <v>146</v>
      </c>
      <c r="BB926" t="s">
        <v>53</v>
      </c>
      <c r="BC926" t="s">
        <v>53</v>
      </c>
      <c r="BD926" t="s">
        <v>53</v>
      </c>
      <c r="BE926" t="s">
        <v>53</v>
      </c>
      <c r="BF926" t="s">
        <v>53</v>
      </c>
      <c r="BG926" t="s">
        <v>53</v>
      </c>
      <c r="BH926" t="s">
        <v>53</v>
      </c>
      <c r="BI926" t="s">
        <v>53</v>
      </c>
    </row>
    <row r="927" spans="1:61" x14ac:dyDescent="0.25">
      <c r="A927" t="s">
        <v>53</v>
      </c>
      <c r="B927" t="s">
        <v>54</v>
      </c>
      <c r="C927" t="s">
        <v>53</v>
      </c>
      <c r="D927" t="s">
        <v>54</v>
      </c>
      <c r="E927" t="s">
        <v>110</v>
      </c>
      <c r="F927" t="s">
        <v>54</v>
      </c>
      <c r="G927" t="s">
        <v>54</v>
      </c>
      <c r="H927">
        <v>708</v>
      </c>
      <c r="I927" t="s">
        <v>1464</v>
      </c>
      <c r="J927" t="s">
        <v>53</v>
      </c>
      <c r="K927" t="s">
        <v>53</v>
      </c>
      <c r="L927" t="s">
        <v>53</v>
      </c>
      <c r="M927" t="s">
        <v>321</v>
      </c>
      <c r="N927" t="s">
        <v>53</v>
      </c>
      <c r="O927" t="s">
        <v>63</v>
      </c>
      <c r="P927" t="s">
        <v>53</v>
      </c>
      <c r="Q927">
        <v>697</v>
      </c>
      <c r="R927" t="s">
        <v>3769</v>
      </c>
      <c r="S927" t="s">
        <v>53</v>
      </c>
      <c r="T927" t="s">
        <v>53</v>
      </c>
      <c r="U927" t="s">
        <v>53</v>
      </c>
      <c r="V927" t="s">
        <v>321</v>
      </c>
      <c r="W927" t="s">
        <v>53</v>
      </c>
      <c r="X927" t="s">
        <v>388</v>
      </c>
      <c r="Y927" t="s">
        <v>53</v>
      </c>
      <c r="Z927" t="s">
        <v>53</v>
      </c>
      <c r="AA927" t="s">
        <v>53</v>
      </c>
      <c r="AB927" t="s">
        <v>53</v>
      </c>
      <c r="AC927" t="s">
        <v>3770</v>
      </c>
      <c r="AD927" t="s">
        <v>467</v>
      </c>
      <c r="AE927" t="s">
        <v>2511</v>
      </c>
      <c r="AF927" t="s">
        <v>53</v>
      </c>
      <c r="AG927" t="s">
        <v>2512</v>
      </c>
      <c r="AH927" t="s">
        <v>321</v>
      </c>
      <c r="AI927" t="s">
        <v>53</v>
      </c>
      <c r="AJ927" t="s">
        <v>63</v>
      </c>
      <c r="AK927" t="s">
        <v>53</v>
      </c>
      <c r="AL927" t="s">
        <v>150</v>
      </c>
      <c r="AM927" t="s">
        <v>3717</v>
      </c>
      <c r="AN927" t="s">
        <v>65</v>
      </c>
      <c r="AO927">
        <v>793</v>
      </c>
      <c r="AP927" t="s">
        <v>3771</v>
      </c>
      <c r="AQ927" t="s">
        <v>3772</v>
      </c>
      <c r="AR927" t="s">
        <v>82</v>
      </c>
      <c r="AS927" t="s">
        <v>72</v>
      </c>
      <c r="AT927" t="s">
        <v>53</v>
      </c>
      <c r="AU927" t="s">
        <v>53</v>
      </c>
      <c r="AV927" t="s">
        <v>53</v>
      </c>
      <c r="AW927" t="s">
        <v>53</v>
      </c>
      <c r="AX927" t="s">
        <v>321</v>
      </c>
      <c r="AY927" t="s">
        <v>53</v>
      </c>
      <c r="AZ927" t="s">
        <v>388</v>
      </c>
      <c r="BA927" t="s">
        <v>74</v>
      </c>
      <c r="BB927" t="s">
        <v>53</v>
      </c>
      <c r="BC927" t="s">
        <v>53</v>
      </c>
      <c r="BD927" t="s">
        <v>53</v>
      </c>
      <c r="BE927" t="s">
        <v>53</v>
      </c>
      <c r="BF927" t="s">
        <v>3770</v>
      </c>
      <c r="BG927" t="s">
        <v>519</v>
      </c>
      <c r="BH927" t="s">
        <v>53</v>
      </c>
      <c r="BI927" t="s">
        <v>53</v>
      </c>
    </row>
    <row r="928" spans="1:61" x14ac:dyDescent="0.25">
      <c r="A928" t="s">
        <v>53</v>
      </c>
      <c r="B928" t="s">
        <v>54</v>
      </c>
      <c r="C928" t="s">
        <v>55</v>
      </c>
      <c r="D928" t="s">
        <v>54</v>
      </c>
      <c r="E928" t="s">
        <v>110</v>
      </c>
      <c r="F928" t="s">
        <v>54</v>
      </c>
      <c r="G928" t="s">
        <v>54</v>
      </c>
      <c r="H928">
        <v>709</v>
      </c>
      <c r="I928" t="s">
        <v>57</v>
      </c>
      <c r="J928" t="s">
        <v>58</v>
      </c>
      <c r="K928" t="s">
        <v>104</v>
      </c>
      <c r="L928" t="s">
        <v>53</v>
      </c>
      <c r="M928" t="s">
        <v>485</v>
      </c>
      <c r="N928" t="s">
        <v>53</v>
      </c>
      <c r="O928" t="s">
        <v>63</v>
      </c>
      <c r="P928" t="s">
        <v>53</v>
      </c>
      <c r="Q928">
        <v>698</v>
      </c>
      <c r="R928" t="s">
        <v>3773</v>
      </c>
      <c r="S928" t="s">
        <v>53</v>
      </c>
      <c r="T928" t="s">
        <v>53</v>
      </c>
      <c r="U928" t="s">
        <v>53</v>
      </c>
      <c r="V928" t="s">
        <v>485</v>
      </c>
      <c r="W928" t="s">
        <v>53</v>
      </c>
      <c r="X928" t="s">
        <v>2452</v>
      </c>
      <c r="Y928" t="s">
        <v>53</v>
      </c>
      <c r="Z928" t="s">
        <v>53</v>
      </c>
      <c r="AA928" t="s">
        <v>53</v>
      </c>
      <c r="AB928" t="s">
        <v>53</v>
      </c>
      <c r="AC928" t="s">
        <v>1431</v>
      </c>
      <c r="AD928" t="s">
        <v>434</v>
      </c>
      <c r="AE928" t="s">
        <v>2511</v>
      </c>
      <c r="AF928" t="s">
        <v>53</v>
      </c>
      <c r="AG928" t="s">
        <v>2512</v>
      </c>
      <c r="AH928" t="s">
        <v>485</v>
      </c>
      <c r="AI928" t="s">
        <v>53</v>
      </c>
      <c r="AJ928" t="s">
        <v>63</v>
      </c>
      <c r="AK928" t="s">
        <v>53</v>
      </c>
      <c r="AL928" t="s">
        <v>98</v>
      </c>
      <c r="AM928" t="s">
        <v>3722</v>
      </c>
      <c r="AN928" t="s">
        <v>112</v>
      </c>
      <c r="AO928">
        <v>796</v>
      </c>
      <c r="AP928" t="s">
        <v>3774</v>
      </c>
      <c r="AQ928" t="s">
        <v>70</v>
      </c>
      <c r="AR928" t="s">
        <v>310</v>
      </c>
      <c r="AS928" t="s">
        <v>72</v>
      </c>
      <c r="AT928" t="s">
        <v>53</v>
      </c>
      <c r="AU928" t="s">
        <v>53</v>
      </c>
      <c r="AV928" t="s">
        <v>53</v>
      </c>
      <c r="AW928" t="s">
        <v>53</v>
      </c>
      <c r="AX928" t="s">
        <v>485</v>
      </c>
      <c r="AY928" t="s">
        <v>53</v>
      </c>
      <c r="AZ928" t="s">
        <v>2452</v>
      </c>
      <c r="BA928" t="s">
        <v>74</v>
      </c>
      <c r="BB928" t="s">
        <v>101</v>
      </c>
      <c r="BC928" t="s">
        <v>53</v>
      </c>
      <c r="BD928" t="s">
        <v>53</v>
      </c>
      <c r="BE928" t="s">
        <v>53</v>
      </c>
      <c r="BF928" t="s">
        <v>3775</v>
      </c>
      <c r="BG928" t="s">
        <v>151</v>
      </c>
      <c r="BH928" t="s">
        <v>53</v>
      </c>
      <c r="BI928" t="s">
        <v>53</v>
      </c>
    </row>
    <row r="929" spans="1:61" x14ac:dyDescent="0.25">
      <c r="A929" t="s">
        <v>53</v>
      </c>
      <c r="B929" t="s">
        <v>54</v>
      </c>
      <c r="C929" t="s">
        <v>55</v>
      </c>
      <c r="D929" t="s">
        <v>54</v>
      </c>
      <c r="E929" t="s">
        <v>110</v>
      </c>
      <c r="F929" t="s">
        <v>54</v>
      </c>
      <c r="G929" t="s">
        <v>54</v>
      </c>
      <c r="H929">
        <v>709</v>
      </c>
      <c r="I929" t="s">
        <v>57</v>
      </c>
      <c r="J929" t="s">
        <v>58</v>
      </c>
      <c r="K929" t="s">
        <v>104</v>
      </c>
      <c r="L929" t="s">
        <v>53</v>
      </c>
      <c r="M929" t="s">
        <v>485</v>
      </c>
      <c r="N929" t="s">
        <v>53</v>
      </c>
      <c r="O929" t="s">
        <v>63</v>
      </c>
      <c r="P929" t="s">
        <v>53</v>
      </c>
      <c r="Q929">
        <v>698</v>
      </c>
      <c r="R929" t="s">
        <v>3773</v>
      </c>
      <c r="S929" t="s">
        <v>53</v>
      </c>
      <c r="T929" t="s">
        <v>53</v>
      </c>
      <c r="U929" t="s">
        <v>53</v>
      </c>
      <c r="V929" t="s">
        <v>485</v>
      </c>
      <c r="W929" t="s">
        <v>53</v>
      </c>
      <c r="X929" t="s">
        <v>2452</v>
      </c>
      <c r="Y929" t="s">
        <v>53</v>
      </c>
      <c r="Z929" t="s">
        <v>53</v>
      </c>
      <c r="AA929" t="s">
        <v>53</v>
      </c>
      <c r="AB929" t="s">
        <v>53</v>
      </c>
      <c r="AC929" t="s">
        <v>53</v>
      </c>
      <c r="AD929" t="s">
        <v>53</v>
      </c>
      <c r="AE929" t="s">
        <v>2515</v>
      </c>
      <c r="AF929" t="s">
        <v>53</v>
      </c>
      <c r="AG929" t="s">
        <v>2515</v>
      </c>
      <c r="AH929" t="s">
        <v>485</v>
      </c>
      <c r="AI929" t="s">
        <v>53</v>
      </c>
      <c r="AJ929" t="s">
        <v>63</v>
      </c>
      <c r="AK929" t="s">
        <v>53</v>
      </c>
      <c r="AL929" t="s">
        <v>53</v>
      </c>
      <c r="AM929" t="s">
        <v>3722</v>
      </c>
      <c r="AN929" t="s">
        <v>53</v>
      </c>
      <c r="AO929">
        <v>1014</v>
      </c>
      <c r="AP929" t="s">
        <v>3776</v>
      </c>
      <c r="AQ929" t="s">
        <v>70</v>
      </c>
      <c r="AR929" t="s">
        <v>310</v>
      </c>
      <c r="AS929" t="s">
        <v>72</v>
      </c>
      <c r="AT929" t="s">
        <v>53</v>
      </c>
      <c r="AU929" t="s">
        <v>53</v>
      </c>
      <c r="AV929" t="s">
        <v>53</v>
      </c>
      <c r="AW929" t="s">
        <v>53</v>
      </c>
      <c r="AX929" t="s">
        <v>485</v>
      </c>
      <c r="AY929" t="s">
        <v>53</v>
      </c>
      <c r="AZ929" t="s">
        <v>2452</v>
      </c>
      <c r="BA929" t="s">
        <v>74</v>
      </c>
      <c r="BB929" t="s">
        <v>53</v>
      </c>
      <c r="BC929" t="s">
        <v>53</v>
      </c>
      <c r="BD929" t="s">
        <v>53</v>
      </c>
      <c r="BE929" t="s">
        <v>53</v>
      </c>
      <c r="BF929" t="s">
        <v>53</v>
      </c>
      <c r="BG929" t="s">
        <v>151</v>
      </c>
      <c r="BH929" t="s">
        <v>53</v>
      </c>
      <c r="BI929" t="s">
        <v>53</v>
      </c>
    </row>
    <row r="930" spans="1:61" x14ac:dyDescent="0.25">
      <c r="A930" t="s">
        <v>53</v>
      </c>
      <c r="B930" t="s">
        <v>54</v>
      </c>
      <c r="C930" t="s">
        <v>55</v>
      </c>
      <c r="D930" t="s">
        <v>54</v>
      </c>
      <c r="E930" t="s">
        <v>110</v>
      </c>
      <c r="F930" t="s">
        <v>54</v>
      </c>
      <c r="G930" t="s">
        <v>54</v>
      </c>
      <c r="H930">
        <v>709</v>
      </c>
      <c r="I930" t="s">
        <v>57</v>
      </c>
      <c r="J930" t="s">
        <v>58</v>
      </c>
      <c r="K930" t="s">
        <v>104</v>
      </c>
      <c r="L930" t="s">
        <v>53</v>
      </c>
      <c r="M930" t="s">
        <v>485</v>
      </c>
      <c r="N930" t="s">
        <v>53</v>
      </c>
      <c r="O930" t="s">
        <v>63</v>
      </c>
      <c r="P930" t="s">
        <v>53</v>
      </c>
      <c r="Q930">
        <v>698</v>
      </c>
      <c r="R930" t="s">
        <v>3773</v>
      </c>
      <c r="S930" t="s">
        <v>53</v>
      </c>
      <c r="T930" t="s">
        <v>53</v>
      </c>
      <c r="U930" t="s">
        <v>53</v>
      </c>
      <c r="V930" t="s">
        <v>485</v>
      </c>
      <c r="W930" t="s">
        <v>53</v>
      </c>
      <c r="X930" t="s">
        <v>2452</v>
      </c>
      <c r="Y930" t="s">
        <v>53</v>
      </c>
      <c r="Z930" t="s">
        <v>53</v>
      </c>
      <c r="AA930" t="s">
        <v>53</v>
      </c>
      <c r="AB930" t="s">
        <v>53</v>
      </c>
      <c r="AC930" t="s">
        <v>3777</v>
      </c>
      <c r="AD930" t="s">
        <v>657</v>
      </c>
      <c r="AE930" t="s">
        <v>3778</v>
      </c>
      <c r="AF930" t="s">
        <v>53</v>
      </c>
      <c r="AG930" t="s">
        <v>3778</v>
      </c>
      <c r="AH930" t="s">
        <v>485</v>
      </c>
      <c r="AI930" t="s">
        <v>53</v>
      </c>
      <c r="AJ930" t="s">
        <v>63</v>
      </c>
      <c r="AK930" t="s">
        <v>53</v>
      </c>
      <c r="AL930" t="s">
        <v>150</v>
      </c>
      <c r="AM930" t="s">
        <v>3722</v>
      </c>
      <c r="AN930" t="s">
        <v>99</v>
      </c>
      <c r="AO930">
        <v>1306</v>
      </c>
      <c r="AP930" t="s">
        <v>3779</v>
      </c>
      <c r="AQ930" t="s">
        <v>70</v>
      </c>
      <c r="AR930" t="s">
        <v>310</v>
      </c>
      <c r="AS930" t="s">
        <v>72</v>
      </c>
      <c r="AT930" t="s">
        <v>53</v>
      </c>
      <c r="AU930" t="s">
        <v>53</v>
      </c>
      <c r="AV930" t="s">
        <v>53</v>
      </c>
      <c r="AW930" t="s">
        <v>53</v>
      </c>
      <c r="AX930" t="s">
        <v>485</v>
      </c>
      <c r="AY930" t="s">
        <v>53</v>
      </c>
      <c r="AZ930" t="s">
        <v>2452</v>
      </c>
      <c r="BA930" t="s">
        <v>74</v>
      </c>
      <c r="BB930" t="s">
        <v>101</v>
      </c>
      <c r="BC930" t="s">
        <v>53</v>
      </c>
      <c r="BD930" t="s">
        <v>53</v>
      </c>
      <c r="BE930" t="s">
        <v>53</v>
      </c>
      <c r="BF930" t="s">
        <v>433</v>
      </c>
      <c r="BG930" t="s">
        <v>151</v>
      </c>
      <c r="BH930" t="s">
        <v>53</v>
      </c>
      <c r="BI930" t="s">
        <v>53</v>
      </c>
    </row>
    <row r="931" spans="1:61" x14ac:dyDescent="0.25">
      <c r="A931" t="s">
        <v>53</v>
      </c>
      <c r="B931" t="s">
        <v>54</v>
      </c>
      <c r="C931" t="s">
        <v>55</v>
      </c>
      <c r="D931" t="s">
        <v>54</v>
      </c>
      <c r="E931" t="s">
        <v>110</v>
      </c>
      <c r="F931" t="s">
        <v>54</v>
      </c>
      <c r="G931" t="s">
        <v>54</v>
      </c>
      <c r="H931">
        <v>709</v>
      </c>
      <c r="I931" t="s">
        <v>57</v>
      </c>
      <c r="J931" t="s">
        <v>58</v>
      </c>
      <c r="K931" t="s">
        <v>104</v>
      </c>
      <c r="L931" t="s">
        <v>53</v>
      </c>
      <c r="M931" t="s">
        <v>485</v>
      </c>
      <c r="N931" t="s">
        <v>53</v>
      </c>
      <c r="O931" t="s">
        <v>63</v>
      </c>
      <c r="P931" t="s">
        <v>53</v>
      </c>
      <c r="Q931">
        <v>698</v>
      </c>
      <c r="R931" t="s">
        <v>3773</v>
      </c>
      <c r="S931" t="s">
        <v>53</v>
      </c>
      <c r="T931" t="s">
        <v>53</v>
      </c>
      <c r="U931" t="s">
        <v>53</v>
      </c>
      <c r="V931" t="s">
        <v>485</v>
      </c>
      <c r="W931" t="s">
        <v>53</v>
      </c>
      <c r="X931" t="s">
        <v>2452</v>
      </c>
      <c r="Y931" t="s">
        <v>53</v>
      </c>
      <c r="Z931" t="s">
        <v>53</v>
      </c>
      <c r="AA931" t="s">
        <v>53</v>
      </c>
      <c r="AB931" t="s">
        <v>53</v>
      </c>
      <c r="AC931" t="s">
        <v>3780</v>
      </c>
      <c r="AD931" t="s">
        <v>818</v>
      </c>
      <c r="AE931" t="s">
        <v>142</v>
      </c>
      <c r="AF931" t="s">
        <v>53</v>
      </c>
      <c r="AG931" t="s">
        <v>142</v>
      </c>
      <c r="AH931" t="s">
        <v>485</v>
      </c>
      <c r="AI931" t="s">
        <v>53</v>
      </c>
      <c r="AJ931" t="s">
        <v>63</v>
      </c>
      <c r="AK931" t="s">
        <v>53</v>
      </c>
      <c r="AL931" t="s">
        <v>470</v>
      </c>
      <c r="AM931" t="s">
        <v>3722</v>
      </c>
      <c r="AN931" t="s">
        <v>112</v>
      </c>
      <c r="AO931">
        <v>1375</v>
      </c>
      <c r="AP931" t="s">
        <v>3781</v>
      </c>
      <c r="AQ931" t="s">
        <v>70</v>
      </c>
      <c r="AR931" t="s">
        <v>253</v>
      </c>
      <c r="AS931" t="s">
        <v>72</v>
      </c>
      <c r="AT931" t="s">
        <v>53</v>
      </c>
      <c r="AU931" t="s">
        <v>53</v>
      </c>
      <c r="AV931" t="s">
        <v>53</v>
      </c>
      <c r="AW931" t="s">
        <v>53</v>
      </c>
      <c r="AX931" t="s">
        <v>485</v>
      </c>
      <c r="AY931" t="s">
        <v>53</v>
      </c>
      <c r="AZ931" t="s">
        <v>2452</v>
      </c>
      <c r="BA931" t="s">
        <v>74</v>
      </c>
      <c r="BB931" t="s">
        <v>101</v>
      </c>
      <c r="BC931" t="s">
        <v>53</v>
      </c>
      <c r="BD931" t="s">
        <v>53</v>
      </c>
      <c r="BE931" t="s">
        <v>53</v>
      </c>
      <c r="BF931" t="s">
        <v>3008</v>
      </c>
      <c r="BG931" t="s">
        <v>151</v>
      </c>
      <c r="BH931" t="s">
        <v>53</v>
      </c>
      <c r="BI931" t="s">
        <v>53</v>
      </c>
    </row>
    <row r="932" spans="1:61" x14ac:dyDescent="0.25">
      <c r="A932" t="s">
        <v>53</v>
      </c>
      <c r="B932" t="s">
        <v>54</v>
      </c>
      <c r="C932" t="s">
        <v>55</v>
      </c>
      <c r="D932" t="s">
        <v>54</v>
      </c>
      <c r="E932" t="s">
        <v>110</v>
      </c>
      <c r="F932" t="s">
        <v>54</v>
      </c>
      <c r="G932" t="s">
        <v>54</v>
      </c>
      <c r="H932">
        <v>709</v>
      </c>
      <c r="I932" t="s">
        <v>57</v>
      </c>
      <c r="J932" t="s">
        <v>58</v>
      </c>
      <c r="K932" t="s">
        <v>104</v>
      </c>
      <c r="L932" t="s">
        <v>53</v>
      </c>
      <c r="M932" t="s">
        <v>485</v>
      </c>
      <c r="N932" t="s">
        <v>53</v>
      </c>
      <c r="O932" t="s">
        <v>63</v>
      </c>
      <c r="P932" t="s">
        <v>53</v>
      </c>
      <c r="Q932">
        <v>698</v>
      </c>
      <c r="R932" t="s">
        <v>3773</v>
      </c>
      <c r="S932" t="s">
        <v>53</v>
      </c>
      <c r="T932" t="s">
        <v>53</v>
      </c>
      <c r="U932" t="s">
        <v>53</v>
      </c>
      <c r="V932" t="s">
        <v>485</v>
      </c>
      <c r="W932" t="s">
        <v>53</v>
      </c>
      <c r="X932" t="s">
        <v>2452</v>
      </c>
      <c r="Y932" t="s">
        <v>53</v>
      </c>
      <c r="Z932" t="s">
        <v>53</v>
      </c>
      <c r="AA932" t="s">
        <v>53</v>
      </c>
      <c r="AB932" t="s">
        <v>53</v>
      </c>
      <c r="AC932" t="s">
        <v>53</v>
      </c>
      <c r="AD932" t="s">
        <v>53</v>
      </c>
      <c r="AE932" t="s">
        <v>3782</v>
      </c>
      <c r="AF932" t="s">
        <v>3783</v>
      </c>
      <c r="AG932" t="s">
        <v>3782</v>
      </c>
      <c r="AH932" t="s">
        <v>485</v>
      </c>
      <c r="AI932" t="s">
        <v>53</v>
      </c>
      <c r="AJ932" t="s">
        <v>63</v>
      </c>
      <c r="AK932" t="s">
        <v>53</v>
      </c>
      <c r="AL932" t="s">
        <v>53</v>
      </c>
      <c r="AM932" t="s">
        <v>3722</v>
      </c>
      <c r="AN932" t="s">
        <v>3784</v>
      </c>
      <c r="AO932">
        <v>1459</v>
      </c>
      <c r="AP932" t="s">
        <v>3785</v>
      </c>
      <c r="AQ932" t="s">
        <v>70</v>
      </c>
      <c r="AR932" t="s">
        <v>253</v>
      </c>
      <c r="AS932" t="s">
        <v>230</v>
      </c>
      <c r="AT932" t="s">
        <v>53</v>
      </c>
      <c r="AU932" t="s">
        <v>53</v>
      </c>
      <c r="AV932" t="s">
        <v>53</v>
      </c>
      <c r="AW932" t="s">
        <v>53</v>
      </c>
      <c r="AX932" t="s">
        <v>485</v>
      </c>
      <c r="AY932" t="s">
        <v>53</v>
      </c>
      <c r="AZ932" t="s">
        <v>2452</v>
      </c>
      <c r="BA932" t="s">
        <v>74</v>
      </c>
      <c r="BB932" t="s">
        <v>53</v>
      </c>
      <c r="BC932" t="s">
        <v>53</v>
      </c>
      <c r="BD932" t="s">
        <v>53</v>
      </c>
      <c r="BE932" t="s">
        <v>53</v>
      </c>
      <c r="BF932" t="s">
        <v>53</v>
      </c>
      <c r="BG932" t="s">
        <v>82</v>
      </c>
      <c r="BH932" t="s">
        <v>53</v>
      </c>
      <c r="BI932" t="s">
        <v>53</v>
      </c>
    </row>
    <row r="933" spans="1:61" x14ac:dyDescent="0.25">
      <c r="A933" t="s">
        <v>53</v>
      </c>
      <c r="B933" t="s">
        <v>54</v>
      </c>
      <c r="C933" t="s">
        <v>55</v>
      </c>
      <c r="D933" t="s">
        <v>54</v>
      </c>
      <c r="E933" t="s">
        <v>110</v>
      </c>
      <c r="F933" t="s">
        <v>54</v>
      </c>
      <c r="G933" t="s">
        <v>54</v>
      </c>
      <c r="H933">
        <v>709</v>
      </c>
      <c r="I933" t="s">
        <v>57</v>
      </c>
      <c r="J933" t="s">
        <v>58</v>
      </c>
      <c r="K933" t="s">
        <v>104</v>
      </c>
      <c r="L933" t="s">
        <v>53</v>
      </c>
      <c r="M933" t="s">
        <v>485</v>
      </c>
      <c r="N933" t="s">
        <v>53</v>
      </c>
      <c r="O933" t="s">
        <v>63</v>
      </c>
      <c r="P933" t="s">
        <v>53</v>
      </c>
      <c r="Q933">
        <v>698</v>
      </c>
      <c r="R933" t="s">
        <v>3773</v>
      </c>
      <c r="S933" t="s">
        <v>53</v>
      </c>
      <c r="T933" t="s">
        <v>53</v>
      </c>
      <c r="U933" t="s">
        <v>53</v>
      </c>
      <c r="V933" t="s">
        <v>485</v>
      </c>
      <c r="W933" t="s">
        <v>53</v>
      </c>
      <c r="X933" t="s">
        <v>2452</v>
      </c>
      <c r="Y933" t="s">
        <v>53</v>
      </c>
      <c r="Z933" t="s">
        <v>53</v>
      </c>
      <c r="AA933" t="s">
        <v>53</v>
      </c>
      <c r="AB933" t="s">
        <v>53</v>
      </c>
      <c r="AC933" t="s">
        <v>3786</v>
      </c>
      <c r="AD933" t="s">
        <v>2667</v>
      </c>
      <c r="AE933" t="s">
        <v>3782</v>
      </c>
      <c r="AF933" t="s">
        <v>53</v>
      </c>
      <c r="AG933" t="s">
        <v>3782</v>
      </c>
      <c r="AH933" t="s">
        <v>485</v>
      </c>
      <c r="AI933" t="s">
        <v>53</v>
      </c>
      <c r="AJ933" t="s">
        <v>63</v>
      </c>
      <c r="AK933" t="s">
        <v>53</v>
      </c>
      <c r="AL933" t="s">
        <v>1168</v>
      </c>
      <c r="AM933" t="s">
        <v>3722</v>
      </c>
      <c r="AN933" t="s">
        <v>151</v>
      </c>
      <c r="AO933">
        <v>1460</v>
      </c>
      <c r="AP933" t="s">
        <v>3787</v>
      </c>
      <c r="AQ933" t="s">
        <v>70</v>
      </c>
      <c r="AR933" t="s">
        <v>253</v>
      </c>
      <c r="AS933" t="s">
        <v>72</v>
      </c>
      <c r="AT933" t="s">
        <v>53</v>
      </c>
      <c r="AU933" t="s">
        <v>53</v>
      </c>
      <c r="AV933" t="s">
        <v>53</v>
      </c>
      <c r="AW933" t="s">
        <v>53</v>
      </c>
      <c r="AX933" t="s">
        <v>485</v>
      </c>
      <c r="AY933" t="s">
        <v>53</v>
      </c>
      <c r="AZ933" t="s">
        <v>2452</v>
      </c>
      <c r="BA933" t="s">
        <v>74</v>
      </c>
      <c r="BB933" t="s">
        <v>101</v>
      </c>
      <c r="BC933" t="s">
        <v>53</v>
      </c>
      <c r="BD933" t="s">
        <v>53</v>
      </c>
      <c r="BE933" t="s">
        <v>53</v>
      </c>
      <c r="BF933" t="s">
        <v>3788</v>
      </c>
      <c r="BG933" t="s">
        <v>260</v>
      </c>
      <c r="BH933" t="s">
        <v>53</v>
      </c>
      <c r="BI933" t="s">
        <v>53</v>
      </c>
    </row>
    <row r="934" spans="1:61" x14ac:dyDescent="0.25">
      <c r="A934" t="s">
        <v>53</v>
      </c>
      <c r="B934" t="s">
        <v>54</v>
      </c>
      <c r="C934" t="s">
        <v>55</v>
      </c>
      <c r="D934" t="s">
        <v>54</v>
      </c>
      <c r="E934" t="s">
        <v>110</v>
      </c>
      <c r="F934" t="s">
        <v>54</v>
      </c>
      <c r="G934" t="s">
        <v>54</v>
      </c>
      <c r="H934">
        <v>709</v>
      </c>
      <c r="I934" t="s">
        <v>57</v>
      </c>
      <c r="J934" t="s">
        <v>58</v>
      </c>
      <c r="K934" t="s">
        <v>104</v>
      </c>
      <c r="L934" t="s">
        <v>53</v>
      </c>
      <c r="M934" t="s">
        <v>485</v>
      </c>
      <c r="N934" t="s">
        <v>53</v>
      </c>
      <c r="O934" t="s">
        <v>63</v>
      </c>
      <c r="P934" t="s">
        <v>53</v>
      </c>
      <c r="Q934">
        <v>698</v>
      </c>
      <c r="R934" t="s">
        <v>3773</v>
      </c>
      <c r="S934" t="s">
        <v>53</v>
      </c>
      <c r="T934" t="s">
        <v>53</v>
      </c>
      <c r="U934" t="s">
        <v>53</v>
      </c>
      <c r="V934" t="s">
        <v>485</v>
      </c>
      <c r="W934" t="s">
        <v>53</v>
      </c>
      <c r="X934" t="s">
        <v>2452</v>
      </c>
      <c r="Y934" t="s">
        <v>53</v>
      </c>
      <c r="Z934" t="s">
        <v>53</v>
      </c>
      <c r="AA934" t="s">
        <v>53</v>
      </c>
      <c r="AB934" t="s">
        <v>53</v>
      </c>
      <c r="AC934" t="s">
        <v>53</v>
      </c>
      <c r="AD934" t="s">
        <v>53</v>
      </c>
      <c r="AE934" t="s">
        <v>3782</v>
      </c>
      <c r="AF934" t="s">
        <v>3783</v>
      </c>
      <c r="AG934" t="s">
        <v>3782</v>
      </c>
      <c r="AH934" t="s">
        <v>485</v>
      </c>
      <c r="AI934" t="s">
        <v>53</v>
      </c>
      <c r="AJ934" t="s">
        <v>63</v>
      </c>
      <c r="AK934" t="s">
        <v>53</v>
      </c>
      <c r="AL934" t="s">
        <v>53</v>
      </c>
      <c r="AM934" t="s">
        <v>3722</v>
      </c>
      <c r="AN934" t="s">
        <v>53</v>
      </c>
      <c r="AO934">
        <v>1461</v>
      </c>
      <c r="AP934" t="s">
        <v>3789</v>
      </c>
      <c r="AQ934" t="s">
        <v>70</v>
      </c>
      <c r="AR934" t="s">
        <v>203</v>
      </c>
      <c r="AS934" t="s">
        <v>230</v>
      </c>
      <c r="AT934" t="s">
        <v>53</v>
      </c>
      <c r="AU934" t="s">
        <v>53</v>
      </c>
      <c r="AV934" t="s">
        <v>53</v>
      </c>
      <c r="AW934" t="s">
        <v>53</v>
      </c>
      <c r="AX934" t="s">
        <v>485</v>
      </c>
      <c r="AY934" t="s">
        <v>53</v>
      </c>
      <c r="AZ934" t="s">
        <v>2452</v>
      </c>
      <c r="BA934" t="s">
        <v>74</v>
      </c>
      <c r="BB934" t="s">
        <v>53</v>
      </c>
      <c r="BC934" t="s">
        <v>53</v>
      </c>
      <c r="BD934" t="s">
        <v>53</v>
      </c>
      <c r="BE934" t="s">
        <v>53</v>
      </c>
      <c r="BF934" t="s">
        <v>53</v>
      </c>
      <c r="BG934" t="s">
        <v>82</v>
      </c>
      <c r="BH934" t="s">
        <v>53</v>
      </c>
      <c r="BI934" t="s">
        <v>53</v>
      </c>
    </row>
    <row r="935" spans="1:61" x14ac:dyDescent="0.25">
      <c r="A935" t="s">
        <v>53</v>
      </c>
      <c r="B935" t="s">
        <v>54</v>
      </c>
      <c r="C935" t="s">
        <v>55</v>
      </c>
      <c r="D935" t="s">
        <v>54</v>
      </c>
      <c r="E935" t="s">
        <v>110</v>
      </c>
      <c r="F935" t="s">
        <v>54</v>
      </c>
      <c r="G935" t="s">
        <v>54</v>
      </c>
      <c r="H935">
        <v>709</v>
      </c>
      <c r="I935" t="s">
        <v>57</v>
      </c>
      <c r="J935" t="s">
        <v>58</v>
      </c>
      <c r="K935" t="s">
        <v>104</v>
      </c>
      <c r="L935" t="s">
        <v>53</v>
      </c>
      <c r="M935" t="s">
        <v>485</v>
      </c>
      <c r="N935" t="s">
        <v>53</v>
      </c>
      <c r="O935" t="s">
        <v>63</v>
      </c>
      <c r="P935" t="s">
        <v>53</v>
      </c>
      <c r="Q935">
        <v>698</v>
      </c>
      <c r="R935" t="s">
        <v>3773</v>
      </c>
      <c r="S935" t="s">
        <v>53</v>
      </c>
      <c r="T935" t="s">
        <v>53</v>
      </c>
      <c r="U935" t="s">
        <v>53</v>
      </c>
      <c r="V935" t="s">
        <v>485</v>
      </c>
      <c r="W935" t="s">
        <v>53</v>
      </c>
      <c r="X935" t="s">
        <v>2452</v>
      </c>
      <c r="Y935" t="s">
        <v>53</v>
      </c>
      <c r="Z935" t="s">
        <v>53</v>
      </c>
      <c r="AA935" t="s">
        <v>53</v>
      </c>
      <c r="AB935" t="s">
        <v>53</v>
      </c>
      <c r="AC935" t="s">
        <v>53</v>
      </c>
      <c r="AD935" t="s">
        <v>53</v>
      </c>
      <c r="AE935" t="s">
        <v>3790</v>
      </c>
      <c r="AF935" t="s">
        <v>3791</v>
      </c>
      <c r="AG935" t="s">
        <v>3790</v>
      </c>
      <c r="AH935" t="s">
        <v>485</v>
      </c>
      <c r="AI935" t="s">
        <v>53</v>
      </c>
      <c r="AJ935" t="s">
        <v>63</v>
      </c>
      <c r="AK935" t="s">
        <v>53</v>
      </c>
      <c r="AL935" t="s">
        <v>53</v>
      </c>
      <c r="AM935" t="s">
        <v>3722</v>
      </c>
      <c r="AN935" t="s">
        <v>53</v>
      </c>
      <c r="AO935">
        <v>1502</v>
      </c>
      <c r="AP935" t="s">
        <v>3792</v>
      </c>
      <c r="AQ935" t="s">
        <v>70</v>
      </c>
      <c r="AR935" t="s">
        <v>253</v>
      </c>
      <c r="AS935" t="s">
        <v>230</v>
      </c>
      <c r="AT935" t="s">
        <v>53</v>
      </c>
      <c r="AU935" t="s">
        <v>53</v>
      </c>
      <c r="AV935" t="s">
        <v>53</v>
      </c>
      <c r="AW935" t="s">
        <v>53</v>
      </c>
      <c r="AX935" t="s">
        <v>485</v>
      </c>
      <c r="AY935" t="s">
        <v>53</v>
      </c>
      <c r="AZ935" t="s">
        <v>2452</v>
      </c>
      <c r="BA935" t="s">
        <v>74</v>
      </c>
      <c r="BB935" t="s">
        <v>53</v>
      </c>
      <c r="BC935" t="s">
        <v>53</v>
      </c>
      <c r="BD935" t="s">
        <v>53</v>
      </c>
      <c r="BE935" t="s">
        <v>53</v>
      </c>
      <c r="BF935" t="s">
        <v>53</v>
      </c>
      <c r="BG935" t="s">
        <v>53</v>
      </c>
      <c r="BH935" t="s">
        <v>53</v>
      </c>
      <c r="BI935" t="s">
        <v>53</v>
      </c>
    </row>
    <row r="936" spans="1:61" x14ac:dyDescent="0.25">
      <c r="A936" t="s">
        <v>53</v>
      </c>
      <c r="B936" t="s">
        <v>54</v>
      </c>
      <c r="C936" t="s">
        <v>55</v>
      </c>
      <c r="D936" t="s">
        <v>54</v>
      </c>
      <c r="E936" t="s">
        <v>110</v>
      </c>
      <c r="F936" t="s">
        <v>54</v>
      </c>
      <c r="G936" t="s">
        <v>54</v>
      </c>
      <c r="H936">
        <v>709</v>
      </c>
      <c r="I936" t="s">
        <v>57</v>
      </c>
      <c r="J936" t="s">
        <v>58</v>
      </c>
      <c r="K936" t="s">
        <v>104</v>
      </c>
      <c r="L936" t="s">
        <v>53</v>
      </c>
      <c r="M936" t="s">
        <v>485</v>
      </c>
      <c r="N936" t="s">
        <v>53</v>
      </c>
      <c r="O936" t="s">
        <v>63</v>
      </c>
      <c r="P936" t="s">
        <v>53</v>
      </c>
      <c r="Q936">
        <v>698</v>
      </c>
      <c r="R936" t="s">
        <v>3773</v>
      </c>
      <c r="S936" t="s">
        <v>53</v>
      </c>
      <c r="T936" t="s">
        <v>53</v>
      </c>
      <c r="U936" t="s">
        <v>53</v>
      </c>
      <c r="V936" t="s">
        <v>485</v>
      </c>
      <c r="W936" t="s">
        <v>53</v>
      </c>
      <c r="X936" t="s">
        <v>2452</v>
      </c>
      <c r="Y936" t="s">
        <v>53</v>
      </c>
      <c r="Z936" t="s">
        <v>53</v>
      </c>
      <c r="AA936" t="s">
        <v>53</v>
      </c>
      <c r="AB936" t="s">
        <v>53</v>
      </c>
      <c r="AC936" t="s">
        <v>94</v>
      </c>
      <c r="AD936" t="s">
        <v>1219</v>
      </c>
      <c r="AE936" t="s">
        <v>3790</v>
      </c>
      <c r="AF936" t="s">
        <v>3793</v>
      </c>
      <c r="AG936" t="s">
        <v>3790</v>
      </c>
      <c r="AH936" t="s">
        <v>485</v>
      </c>
      <c r="AI936" t="s">
        <v>53</v>
      </c>
      <c r="AJ936" t="s">
        <v>63</v>
      </c>
      <c r="AK936" t="s">
        <v>53</v>
      </c>
      <c r="AL936" t="s">
        <v>470</v>
      </c>
      <c r="AM936" t="s">
        <v>3722</v>
      </c>
      <c r="AN936" t="s">
        <v>185</v>
      </c>
      <c r="AO936">
        <v>1503</v>
      </c>
      <c r="AP936" t="s">
        <v>3794</v>
      </c>
      <c r="AQ936" t="s">
        <v>70</v>
      </c>
      <c r="AR936" t="s">
        <v>253</v>
      </c>
      <c r="AS936" t="s">
        <v>72</v>
      </c>
      <c r="AT936" t="s">
        <v>53</v>
      </c>
      <c r="AU936" t="s">
        <v>53</v>
      </c>
      <c r="AV936" t="s">
        <v>53</v>
      </c>
      <c r="AW936" t="s">
        <v>53</v>
      </c>
      <c r="AX936" t="s">
        <v>485</v>
      </c>
      <c r="AY936" t="s">
        <v>53</v>
      </c>
      <c r="AZ936" t="s">
        <v>2452</v>
      </c>
      <c r="BA936" t="s">
        <v>74</v>
      </c>
      <c r="BB936" t="s">
        <v>101</v>
      </c>
      <c r="BC936" t="s">
        <v>53</v>
      </c>
      <c r="BD936" t="s">
        <v>53</v>
      </c>
      <c r="BE936" t="s">
        <v>53</v>
      </c>
      <c r="BF936" t="s">
        <v>3795</v>
      </c>
      <c r="BG936" t="s">
        <v>185</v>
      </c>
      <c r="BH936" t="s">
        <v>53</v>
      </c>
      <c r="BI936" t="s">
        <v>53</v>
      </c>
    </row>
    <row r="937" spans="1:61" x14ac:dyDescent="0.25">
      <c r="A937" t="s">
        <v>53</v>
      </c>
      <c r="B937" t="s">
        <v>54</v>
      </c>
      <c r="C937" t="s">
        <v>55</v>
      </c>
      <c r="D937" t="s">
        <v>54</v>
      </c>
      <c r="E937" t="s">
        <v>110</v>
      </c>
      <c r="F937" t="s">
        <v>54</v>
      </c>
      <c r="G937" t="s">
        <v>54</v>
      </c>
      <c r="H937">
        <v>709</v>
      </c>
      <c r="I937" t="s">
        <v>57</v>
      </c>
      <c r="J937" t="s">
        <v>58</v>
      </c>
      <c r="K937" t="s">
        <v>104</v>
      </c>
      <c r="L937" t="s">
        <v>53</v>
      </c>
      <c r="M937" t="s">
        <v>485</v>
      </c>
      <c r="N937" t="s">
        <v>53</v>
      </c>
      <c r="O937" t="s">
        <v>63</v>
      </c>
      <c r="P937" t="s">
        <v>53</v>
      </c>
      <c r="Q937">
        <v>698</v>
      </c>
      <c r="R937" t="s">
        <v>3773</v>
      </c>
      <c r="S937" t="s">
        <v>53</v>
      </c>
      <c r="T937" t="s">
        <v>53</v>
      </c>
      <c r="U937" t="s">
        <v>53</v>
      </c>
      <c r="V937" t="s">
        <v>485</v>
      </c>
      <c r="W937" t="s">
        <v>53</v>
      </c>
      <c r="X937" t="s">
        <v>2452</v>
      </c>
      <c r="Y937" t="s">
        <v>53</v>
      </c>
      <c r="Z937" t="s">
        <v>53</v>
      </c>
      <c r="AA937" t="s">
        <v>53</v>
      </c>
      <c r="AB937" t="s">
        <v>53</v>
      </c>
      <c r="AC937" t="s">
        <v>53</v>
      </c>
      <c r="AD937" t="s">
        <v>53</v>
      </c>
      <c r="AE937" t="s">
        <v>3796</v>
      </c>
      <c r="AF937" t="s">
        <v>3797</v>
      </c>
      <c r="AG937" t="s">
        <v>3796</v>
      </c>
      <c r="AH937" t="s">
        <v>485</v>
      </c>
      <c r="AI937" t="s">
        <v>53</v>
      </c>
      <c r="AJ937" t="s">
        <v>63</v>
      </c>
      <c r="AK937" t="s">
        <v>53</v>
      </c>
      <c r="AL937" t="s">
        <v>53</v>
      </c>
      <c r="AM937" t="s">
        <v>3722</v>
      </c>
      <c r="AN937" t="s">
        <v>53</v>
      </c>
      <c r="AO937">
        <v>1515</v>
      </c>
      <c r="AP937" t="s">
        <v>3798</v>
      </c>
      <c r="AQ937" t="s">
        <v>70</v>
      </c>
      <c r="AR937" t="s">
        <v>253</v>
      </c>
      <c r="AS937" t="s">
        <v>230</v>
      </c>
      <c r="AT937" t="s">
        <v>53</v>
      </c>
      <c r="AU937" t="s">
        <v>53</v>
      </c>
      <c r="AV937" t="s">
        <v>53</v>
      </c>
      <c r="AW937" t="s">
        <v>53</v>
      </c>
      <c r="AX937" t="s">
        <v>485</v>
      </c>
      <c r="AY937" t="s">
        <v>53</v>
      </c>
      <c r="AZ937" t="s">
        <v>2452</v>
      </c>
      <c r="BA937" t="s">
        <v>74</v>
      </c>
      <c r="BB937" t="s">
        <v>53</v>
      </c>
      <c r="BC937" t="s">
        <v>53</v>
      </c>
      <c r="BD937" t="s">
        <v>53</v>
      </c>
      <c r="BE937" t="s">
        <v>53</v>
      </c>
      <c r="BF937" t="s">
        <v>53</v>
      </c>
      <c r="BG937" t="s">
        <v>53</v>
      </c>
      <c r="BH937" t="s">
        <v>53</v>
      </c>
      <c r="BI937" t="s">
        <v>53</v>
      </c>
    </row>
    <row r="938" spans="1:61" x14ac:dyDescent="0.25">
      <c r="A938" t="s">
        <v>53</v>
      </c>
      <c r="B938" t="s">
        <v>54</v>
      </c>
      <c r="C938" t="s">
        <v>55</v>
      </c>
      <c r="D938" t="s">
        <v>54</v>
      </c>
      <c r="E938" t="s">
        <v>110</v>
      </c>
      <c r="F938" t="s">
        <v>54</v>
      </c>
      <c r="G938" t="s">
        <v>54</v>
      </c>
      <c r="H938">
        <v>709</v>
      </c>
      <c r="I938" t="s">
        <v>57</v>
      </c>
      <c r="J938" t="s">
        <v>58</v>
      </c>
      <c r="K938" t="s">
        <v>104</v>
      </c>
      <c r="L938" t="s">
        <v>53</v>
      </c>
      <c r="M938" t="s">
        <v>485</v>
      </c>
      <c r="N938" t="s">
        <v>53</v>
      </c>
      <c r="O938" t="s">
        <v>63</v>
      </c>
      <c r="P938" t="s">
        <v>53</v>
      </c>
      <c r="Q938">
        <v>698</v>
      </c>
      <c r="R938" t="s">
        <v>3773</v>
      </c>
      <c r="S938" t="s">
        <v>53</v>
      </c>
      <c r="T938" t="s">
        <v>53</v>
      </c>
      <c r="U938" t="s">
        <v>53</v>
      </c>
      <c r="V938" t="s">
        <v>485</v>
      </c>
      <c r="W938" t="s">
        <v>53</v>
      </c>
      <c r="X938" t="s">
        <v>2452</v>
      </c>
      <c r="Y938" t="s">
        <v>53</v>
      </c>
      <c r="Z938" t="s">
        <v>53</v>
      </c>
      <c r="AA938" t="s">
        <v>53</v>
      </c>
      <c r="AB938" t="s">
        <v>53</v>
      </c>
      <c r="AC938" t="s">
        <v>3799</v>
      </c>
      <c r="AD938" t="s">
        <v>3186</v>
      </c>
      <c r="AE938" t="s">
        <v>3796</v>
      </c>
      <c r="AF938" t="s">
        <v>3800</v>
      </c>
      <c r="AG938" t="s">
        <v>3796</v>
      </c>
      <c r="AH938" t="s">
        <v>485</v>
      </c>
      <c r="AI938" t="s">
        <v>53</v>
      </c>
      <c r="AJ938" t="s">
        <v>63</v>
      </c>
      <c r="AK938" t="s">
        <v>53</v>
      </c>
      <c r="AL938" t="s">
        <v>470</v>
      </c>
      <c r="AM938" t="s">
        <v>3722</v>
      </c>
      <c r="AN938" t="s">
        <v>185</v>
      </c>
      <c r="AO938">
        <v>1516</v>
      </c>
      <c r="AP938" t="s">
        <v>3801</v>
      </c>
      <c r="AQ938" t="s">
        <v>70</v>
      </c>
      <c r="AR938" t="s">
        <v>253</v>
      </c>
      <c r="AS938" t="s">
        <v>72</v>
      </c>
      <c r="AT938" t="s">
        <v>53</v>
      </c>
      <c r="AU938" t="s">
        <v>53</v>
      </c>
      <c r="AV938" t="s">
        <v>53</v>
      </c>
      <c r="AW938" t="s">
        <v>53</v>
      </c>
      <c r="AX938" t="s">
        <v>485</v>
      </c>
      <c r="AY938" t="s">
        <v>53</v>
      </c>
      <c r="AZ938" t="s">
        <v>2452</v>
      </c>
      <c r="BA938" t="s">
        <v>74</v>
      </c>
      <c r="BB938" t="s">
        <v>101</v>
      </c>
      <c r="BC938" t="s">
        <v>53</v>
      </c>
      <c r="BD938" t="s">
        <v>53</v>
      </c>
      <c r="BE938" t="s">
        <v>53</v>
      </c>
      <c r="BF938" t="s">
        <v>3802</v>
      </c>
      <c r="BG938" t="s">
        <v>260</v>
      </c>
      <c r="BH938" t="s">
        <v>53</v>
      </c>
      <c r="BI938" t="s">
        <v>53</v>
      </c>
    </row>
    <row r="939" spans="1:61" x14ac:dyDescent="0.25">
      <c r="A939" t="s">
        <v>53</v>
      </c>
      <c r="B939" t="s">
        <v>54</v>
      </c>
      <c r="C939" t="s">
        <v>55</v>
      </c>
      <c r="D939" t="s">
        <v>54</v>
      </c>
      <c r="E939" t="s">
        <v>110</v>
      </c>
      <c r="F939" t="s">
        <v>54</v>
      </c>
      <c r="G939" t="s">
        <v>54</v>
      </c>
      <c r="H939">
        <v>709</v>
      </c>
      <c r="I939" t="s">
        <v>57</v>
      </c>
      <c r="J939" t="s">
        <v>58</v>
      </c>
      <c r="K939" t="s">
        <v>104</v>
      </c>
      <c r="L939" t="s">
        <v>53</v>
      </c>
      <c r="M939" t="s">
        <v>485</v>
      </c>
      <c r="N939" t="s">
        <v>53</v>
      </c>
      <c r="O939" t="s">
        <v>63</v>
      </c>
      <c r="P939" t="s">
        <v>53</v>
      </c>
      <c r="Q939">
        <v>698</v>
      </c>
      <c r="R939" t="s">
        <v>3773</v>
      </c>
      <c r="S939" t="s">
        <v>53</v>
      </c>
      <c r="T939" t="s">
        <v>53</v>
      </c>
      <c r="U939" t="s">
        <v>53</v>
      </c>
      <c r="V939" t="s">
        <v>485</v>
      </c>
      <c r="W939" t="s">
        <v>53</v>
      </c>
      <c r="X939" t="s">
        <v>2452</v>
      </c>
      <c r="Y939" t="s">
        <v>53</v>
      </c>
      <c r="Z939" t="s">
        <v>53</v>
      </c>
      <c r="AA939" t="s">
        <v>53</v>
      </c>
      <c r="AB939" t="s">
        <v>53</v>
      </c>
      <c r="AC939" t="s">
        <v>53</v>
      </c>
      <c r="AD939" t="s">
        <v>53</v>
      </c>
      <c r="AE939" t="s">
        <v>3796</v>
      </c>
      <c r="AF939" t="s">
        <v>3803</v>
      </c>
      <c r="AG939" t="s">
        <v>3796</v>
      </c>
      <c r="AH939" t="s">
        <v>485</v>
      </c>
      <c r="AI939" t="s">
        <v>53</v>
      </c>
      <c r="AJ939" t="s">
        <v>63</v>
      </c>
      <c r="AK939" t="s">
        <v>53</v>
      </c>
      <c r="AL939" t="s">
        <v>53</v>
      </c>
      <c r="AM939" t="s">
        <v>3722</v>
      </c>
      <c r="AN939" t="s">
        <v>53</v>
      </c>
      <c r="AO939">
        <v>1519</v>
      </c>
      <c r="AP939" t="s">
        <v>3804</v>
      </c>
      <c r="AQ939" t="s">
        <v>70</v>
      </c>
      <c r="AR939" t="s">
        <v>253</v>
      </c>
      <c r="AS939" t="s">
        <v>230</v>
      </c>
      <c r="AT939" t="s">
        <v>53</v>
      </c>
      <c r="AU939" t="s">
        <v>53</v>
      </c>
      <c r="AV939" t="s">
        <v>53</v>
      </c>
      <c r="AW939" t="s">
        <v>53</v>
      </c>
      <c r="AX939" t="s">
        <v>485</v>
      </c>
      <c r="AY939" t="s">
        <v>53</v>
      </c>
      <c r="AZ939" t="s">
        <v>2452</v>
      </c>
      <c r="BA939" t="s">
        <v>74</v>
      </c>
      <c r="BB939" t="s">
        <v>53</v>
      </c>
      <c r="BC939" t="s">
        <v>53</v>
      </c>
      <c r="BD939" t="s">
        <v>53</v>
      </c>
      <c r="BE939" t="s">
        <v>53</v>
      </c>
      <c r="BF939" t="s">
        <v>53</v>
      </c>
      <c r="BG939" t="s">
        <v>53</v>
      </c>
      <c r="BH939" t="s">
        <v>53</v>
      </c>
      <c r="BI939" t="s">
        <v>53</v>
      </c>
    </row>
    <row r="940" spans="1:61" x14ac:dyDescent="0.25">
      <c r="A940" t="s">
        <v>53</v>
      </c>
      <c r="B940" t="s">
        <v>54</v>
      </c>
      <c r="C940" t="s">
        <v>55</v>
      </c>
      <c r="D940" t="s">
        <v>54</v>
      </c>
      <c r="E940" t="s">
        <v>110</v>
      </c>
      <c r="F940" t="s">
        <v>54</v>
      </c>
      <c r="G940" t="s">
        <v>54</v>
      </c>
      <c r="H940">
        <v>709</v>
      </c>
      <c r="I940" t="s">
        <v>57</v>
      </c>
      <c r="J940" t="s">
        <v>58</v>
      </c>
      <c r="K940" t="s">
        <v>104</v>
      </c>
      <c r="L940" t="s">
        <v>53</v>
      </c>
      <c r="M940" t="s">
        <v>485</v>
      </c>
      <c r="N940" t="s">
        <v>53</v>
      </c>
      <c r="O940" t="s">
        <v>63</v>
      </c>
      <c r="P940" t="s">
        <v>53</v>
      </c>
      <c r="Q940">
        <v>698</v>
      </c>
      <c r="R940" t="s">
        <v>3773</v>
      </c>
      <c r="S940" t="s">
        <v>53</v>
      </c>
      <c r="T940" t="s">
        <v>53</v>
      </c>
      <c r="U940" t="s">
        <v>53</v>
      </c>
      <c r="V940" t="s">
        <v>485</v>
      </c>
      <c r="W940" t="s">
        <v>53</v>
      </c>
      <c r="X940" t="s">
        <v>2452</v>
      </c>
      <c r="Y940" t="s">
        <v>53</v>
      </c>
      <c r="Z940" t="s">
        <v>53</v>
      </c>
      <c r="AA940" t="s">
        <v>53</v>
      </c>
      <c r="AB940" t="s">
        <v>53</v>
      </c>
      <c r="AC940" t="s">
        <v>3805</v>
      </c>
      <c r="AD940" t="s">
        <v>439</v>
      </c>
      <c r="AE940" t="s">
        <v>3806</v>
      </c>
      <c r="AF940" t="s">
        <v>3807</v>
      </c>
      <c r="AG940" t="s">
        <v>3806</v>
      </c>
      <c r="AH940" t="s">
        <v>485</v>
      </c>
      <c r="AI940" t="s">
        <v>53</v>
      </c>
      <c r="AJ940" t="s">
        <v>63</v>
      </c>
      <c r="AK940" t="s">
        <v>53</v>
      </c>
      <c r="AL940" t="s">
        <v>470</v>
      </c>
      <c r="AM940" t="s">
        <v>3722</v>
      </c>
      <c r="AN940" t="s">
        <v>185</v>
      </c>
      <c r="AO940">
        <v>1567</v>
      </c>
      <c r="AP940" t="s">
        <v>3808</v>
      </c>
      <c r="AQ940" t="s">
        <v>70</v>
      </c>
      <c r="AR940" t="s">
        <v>253</v>
      </c>
      <c r="AS940" t="s">
        <v>72</v>
      </c>
      <c r="AT940" t="s">
        <v>53</v>
      </c>
      <c r="AU940" t="s">
        <v>53</v>
      </c>
      <c r="AV940" t="s">
        <v>53</v>
      </c>
      <c r="AW940" t="s">
        <v>53</v>
      </c>
      <c r="AX940" t="s">
        <v>485</v>
      </c>
      <c r="AY940" t="s">
        <v>53</v>
      </c>
      <c r="AZ940" t="s">
        <v>2452</v>
      </c>
      <c r="BA940" t="s">
        <v>74</v>
      </c>
      <c r="BB940" t="s">
        <v>101</v>
      </c>
      <c r="BC940" t="s">
        <v>53</v>
      </c>
      <c r="BD940" t="s">
        <v>53</v>
      </c>
      <c r="BE940" t="s">
        <v>53</v>
      </c>
      <c r="BF940" t="s">
        <v>3809</v>
      </c>
      <c r="BG940" t="s">
        <v>1185</v>
      </c>
      <c r="BH940" t="s">
        <v>53</v>
      </c>
      <c r="BI940" t="s">
        <v>53</v>
      </c>
    </row>
    <row r="941" spans="1:61" x14ac:dyDescent="0.25">
      <c r="A941" t="s">
        <v>53</v>
      </c>
      <c r="B941" t="s">
        <v>54</v>
      </c>
      <c r="C941" t="s">
        <v>55</v>
      </c>
      <c r="D941" t="s">
        <v>54</v>
      </c>
      <c r="E941" t="s">
        <v>110</v>
      </c>
      <c r="F941" t="s">
        <v>54</v>
      </c>
      <c r="G941" t="s">
        <v>54</v>
      </c>
      <c r="H941">
        <v>709</v>
      </c>
      <c r="I941" t="s">
        <v>57</v>
      </c>
      <c r="J941" t="s">
        <v>58</v>
      </c>
      <c r="K941" t="s">
        <v>104</v>
      </c>
      <c r="L941" t="s">
        <v>53</v>
      </c>
      <c r="M941" t="s">
        <v>485</v>
      </c>
      <c r="N941" t="s">
        <v>53</v>
      </c>
      <c r="O941" t="s">
        <v>63</v>
      </c>
      <c r="P941" t="s">
        <v>53</v>
      </c>
      <c r="Q941">
        <v>698</v>
      </c>
      <c r="R941" t="s">
        <v>3773</v>
      </c>
      <c r="S941" t="s">
        <v>53</v>
      </c>
      <c r="T941" t="s">
        <v>53</v>
      </c>
      <c r="U941" t="s">
        <v>53</v>
      </c>
      <c r="V941" t="s">
        <v>485</v>
      </c>
      <c r="W941" t="s">
        <v>53</v>
      </c>
      <c r="X941" t="s">
        <v>2452</v>
      </c>
      <c r="Y941" t="s">
        <v>53</v>
      </c>
      <c r="Z941" t="s">
        <v>53</v>
      </c>
      <c r="AA941" t="s">
        <v>53</v>
      </c>
      <c r="AB941" t="s">
        <v>53</v>
      </c>
      <c r="AC941" t="s">
        <v>3810</v>
      </c>
      <c r="AD941" t="s">
        <v>642</v>
      </c>
      <c r="AE941" t="s">
        <v>3811</v>
      </c>
      <c r="AF941" t="s">
        <v>53</v>
      </c>
      <c r="AG941" t="s">
        <v>3812</v>
      </c>
      <c r="AH941" t="s">
        <v>485</v>
      </c>
      <c r="AI941" t="s">
        <v>53</v>
      </c>
      <c r="AJ941" t="s">
        <v>63</v>
      </c>
      <c r="AK941" t="s">
        <v>53</v>
      </c>
      <c r="AL941" t="s">
        <v>470</v>
      </c>
      <c r="AM941" t="s">
        <v>3722</v>
      </c>
      <c r="AN941" t="s">
        <v>353</v>
      </c>
      <c r="AO941">
        <v>1622</v>
      </c>
      <c r="AP941" t="s">
        <v>3813</v>
      </c>
      <c r="AQ941" t="s">
        <v>70</v>
      </c>
      <c r="AR941" t="s">
        <v>253</v>
      </c>
      <c r="AS941" t="s">
        <v>72</v>
      </c>
      <c r="AT941" t="s">
        <v>53</v>
      </c>
      <c r="AU941" t="s">
        <v>53</v>
      </c>
      <c r="AV941" t="s">
        <v>53</v>
      </c>
      <c r="AW941" t="s">
        <v>53</v>
      </c>
      <c r="AX941" t="s">
        <v>485</v>
      </c>
      <c r="AY941" t="s">
        <v>53</v>
      </c>
      <c r="AZ941" t="s">
        <v>2452</v>
      </c>
      <c r="BA941" t="s">
        <v>74</v>
      </c>
      <c r="BB941" t="s">
        <v>101</v>
      </c>
      <c r="BC941" t="s">
        <v>53</v>
      </c>
      <c r="BD941" t="s">
        <v>53</v>
      </c>
      <c r="BE941" t="s">
        <v>53</v>
      </c>
      <c r="BF941" t="s">
        <v>3814</v>
      </c>
      <c r="BG941" t="s">
        <v>185</v>
      </c>
      <c r="BH941" t="s">
        <v>53</v>
      </c>
      <c r="BI941" t="s">
        <v>53</v>
      </c>
    </row>
    <row r="942" spans="1:61" x14ac:dyDescent="0.25">
      <c r="A942" t="s">
        <v>53</v>
      </c>
      <c r="B942" t="s">
        <v>54</v>
      </c>
      <c r="C942" t="s">
        <v>55</v>
      </c>
      <c r="D942" t="s">
        <v>54</v>
      </c>
      <c r="E942" t="s">
        <v>110</v>
      </c>
      <c r="F942" t="s">
        <v>54</v>
      </c>
      <c r="G942" t="s">
        <v>54</v>
      </c>
      <c r="H942">
        <v>709</v>
      </c>
      <c r="I942" t="s">
        <v>57</v>
      </c>
      <c r="J942" t="s">
        <v>58</v>
      </c>
      <c r="K942" t="s">
        <v>104</v>
      </c>
      <c r="L942" t="s">
        <v>53</v>
      </c>
      <c r="M942" t="s">
        <v>485</v>
      </c>
      <c r="N942" t="s">
        <v>53</v>
      </c>
      <c r="O942" t="s">
        <v>63</v>
      </c>
      <c r="P942" t="s">
        <v>53</v>
      </c>
      <c r="Q942">
        <v>698</v>
      </c>
      <c r="R942" t="s">
        <v>3773</v>
      </c>
      <c r="S942" t="s">
        <v>53</v>
      </c>
      <c r="T942" t="s">
        <v>53</v>
      </c>
      <c r="U942" t="s">
        <v>53</v>
      </c>
      <c r="V942" t="s">
        <v>485</v>
      </c>
      <c r="W942" t="s">
        <v>53</v>
      </c>
      <c r="X942" t="s">
        <v>2452</v>
      </c>
      <c r="Y942" t="s">
        <v>53</v>
      </c>
      <c r="Z942" t="s">
        <v>53</v>
      </c>
      <c r="AA942" t="s">
        <v>53</v>
      </c>
      <c r="AB942" t="s">
        <v>53</v>
      </c>
      <c r="AC942" t="s">
        <v>53</v>
      </c>
      <c r="AD942" t="s">
        <v>53</v>
      </c>
      <c r="AE942" t="s">
        <v>1583</v>
      </c>
      <c r="AF942" t="s">
        <v>53</v>
      </c>
      <c r="AG942" t="s">
        <v>3815</v>
      </c>
      <c r="AH942" t="s">
        <v>485</v>
      </c>
      <c r="AI942" t="s">
        <v>53</v>
      </c>
      <c r="AJ942" t="s">
        <v>63</v>
      </c>
      <c r="AK942" t="s">
        <v>53</v>
      </c>
      <c r="AL942" t="s">
        <v>53</v>
      </c>
      <c r="AM942" t="s">
        <v>3722</v>
      </c>
      <c r="AN942" t="s">
        <v>53</v>
      </c>
      <c r="AO942">
        <v>1724</v>
      </c>
      <c r="AP942" t="s">
        <v>3816</v>
      </c>
      <c r="AQ942" t="s">
        <v>70</v>
      </c>
      <c r="AR942" t="s">
        <v>82</v>
      </c>
      <c r="AS942" t="s">
        <v>72</v>
      </c>
      <c r="AT942" t="s">
        <v>53</v>
      </c>
      <c r="AU942" t="s">
        <v>53</v>
      </c>
      <c r="AV942" t="s">
        <v>53</v>
      </c>
      <c r="AW942" t="s">
        <v>53</v>
      </c>
      <c r="AX942" t="s">
        <v>485</v>
      </c>
      <c r="AY942" t="s">
        <v>53</v>
      </c>
      <c r="AZ942" t="s">
        <v>2452</v>
      </c>
      <c r="BA942" t="s">
        <v>74</v>
      </c>
      <c r="BB942" t="s">
        <v>101</v>
      </c>
      <c r="BC942" t="s">
        <v>53</v>
      </c>
      <c r="BD942" t="s">
        <v>53</v>
      </c>
      <c r="BE942" t="s">
        <v>53</v>
      </c>
      <c r="BF942" t="s">
        <v>53</v>
      </c>
      <c r="BG942" t="s">
        <v>53</v>
      </c>
      <c r="BH942" t="s">
        <v>53</v>
      </c>
      <c r="BI942" t="s">
        <v>53</v>
      </c>
    </row>
    <row r="943" spans="1:61" x14ac:dyDescent="0.25">
      <c r="A943" t="s">
        <v>53</v>
      </c>
      <c r="B943" t="s">
        <v>54</v>
      </c>
      <c r="C943" t="s">
        <v>55</v>
      </c>
      <c r="D943" t="s">
        <v>54</v>
      </c>
      <c r="E943" t="s">
        <v>110</v>
      </c>
      <c r="F943" t="s">
        <v>54</v>
      </c>
      <c r="G943" t="s">
        <v>54</v>
      </c>
      <c r="H943">
        <v>709</v>
      </c>
      <c r="I943" t="s">
        <v>57</v>
      </c>
      <c r="J943" t="s">
        <v>58</v>
      </c>
      <c r="K943" t="s">
        <v>104</v>
      </c>
      <c r="L943" t="s">
        <v>53</v>
      </c>
      <c r="M943" t="s">
        <v>485</v>
      </c>
      <c r="N943" t="s">
        <v>53</v>
      </c>
      <c r="O943" t="s">
        <v>63</v>
      </c>
      <c r="P943" t="s">
        <v>53</v>
      </c>
      <c r="Q943">
        <v>698</v>
      </c>
      <c r="R943" t="s">
        <v>3773</v>
      </c>
      <c r="S943" t="s">
        <v>53</v>
      </c>
      <c r="T943" t="s">
        <v>53</v>
      </c>
      <c r="U943" t="s">
        <v>53</v>
      </c>
      <c r="V943" t="s">
        <v>485</v>
      </c>
      <c r="W943" t="s">
        <v>53</v>
      </c>
      <c r="X943" t="s">
        <v>2452</v>
      </c>
      <c r="Y943" t="s">
        <v>53</v>
      </c>
      <c r="Z943" t="s">
        <v>53</v>
      </c>
      <c r="AA943" t="s">
        <v>53</v>
      </c>
      <c r="AB943" t="s">
        <v>53</v>
      </c>
      <c r="AC943" t="s">
        <v>53</v>
      </c>
      <c r="AD943" t="s">
        <v>53</v>
      </c>
      <c r="AE943" t="s">
        <v>3817</v>
      </c>
      <c r="AF943" t="s">
        <v>3818</v>
      </c>
      <c r="AG943" t="s">
        <v>3817</v>
      </c>
      <c r="AH943" t="s">
        <v>485</v>
      </c>
      <c r="AI943" t="s">
        <v>53</v>
      </c>
      <c r="AJ943" t="s">
        <v>63</v>
      </c>
      <c r="AK943" t="s">
        <v>53</v>
      </c>
      <c r="AL943" t="s">
        <v>53</v>
      </c>
      <c r="AM943" t="s">
        <v>3722</v>
      </c>
      <c r="AN943" t="s">
        <v>53</v>
      </c>
      <c r="AO943">
        <v>1748</v>
      </c>
      <c r="AP943" t="s">
        <v>3819</v>
      </c>
      <c r="AQ943" t="s">
        <v>70</v>
      </c>
      <c r="AR943" t="s">
        <v>253</v>
      </c>
      <c r="AS943" t="s">
        <v>230</v>
      </c>
      <c r="AT943" t="s">
        <v>53</v>
      </c>
      <c r="AU943" t="s">
        <v>53</v>
      </c>
      <c r="AV943" t="s">
        <v>53</v>
      </c>
      <c r="AW943" t="s">
        <v>53</v>
      </c>
      <c r="AX943" t="s">
        <v>485</v>
      </c>
      <c r="AY943" t="s">
        <v>53</v>
      </c>
      <c r="AZ943" t="s">
        <v>2452</v>
      </c>
      <c r="BA943" t="s">
        <v>74</v>
      </c>
      <c r="BB943" t="s">
        <v>53</v>
      </c>
      <c r="BC943" t="s">
        <v>53</v>
      </c>
      <c r="BD943" t="s">
        <v>53</v>
      </c>
      <c r="BE943" t="s">
        <v>53</v>
      </c>
      <c r="BF943" t="s">
        <v>53</v>
      </c>
      <c r="BG943" t="s">
        <v>53</v>
      </c>
      <c r="BH943" t="s">
        <v>53</v>
      </c>
      <c r="BI943" t="s">
        <v>53</v>
      </c>
    </row>
    <row r="944" spans="1:61" x14ac:dyDescent="0.25">
      <c r="A944" t="s">
        <v>53</v>
      </c>
      <c r="B944" t="s">
        <v>54</v>
      </c>
      <c r="C944" t="s">
        <v>55</v>
      </c>
      <c r="D944" t="s">
        <v>54</v>
      </c>
      <c r="E944" t="s">
        <v>110</v>
      </c>
      <c r="F944" t="s">
        <v>54</v>
      </c>
      <c r="G944" t="s">
        <v>54</v>
      </c>
      <c r="H944">
        <v>709</v>
      </c>
      <c r="I944" t="s">
        <v>57</v>
      </c>
      <c r="J944" t="s">
        <v>58</v>
      </c>
      <c r="K944" t="s">
        <v>104</v>
      </c>
      <c r="L944" t="s">
        <v>53</v>
      </c>
      <c r="M944" t="s">
        <v>485</v>
      </c>
      <c r="N944" t="s">
        <v>53</v>
      </c>
      <c r="O944" t="s">
        <v>63</v>
      </c>
      <c r="P944" t="s">
        <v>53</v>
      </c>
      <c r="Q944">
        <v>698</v>
      </c>
      <c r="R944" t="s">
        <v>3773</v>
      </c>
      <c r="S944" t="s">
        <v>53</v>
      </c>
      <c r="T944" t="s">
        <v>53</v>
      </c>
      <c r="U944" t="s">
        <v>53</v>
      </c>
      <c r="V944" t="s">
        <v>485</v>
      </c>
      <c r="W944" t="s">
        <v>53</v>
      </c>
      <c r="X944" t="s">
        <v>2452</v>
      </c>
      <c r="Y944" t="s">
        <v>53</v>
      </c>
      <c r="Z944" t="s">
        <v>53</v>
      </c>
      <c r="AA944" t="s">
        <v>53</v>
      </c>
      <c r="AB944" t="s">
        <v>53</v>
      </c>
      <c r="AC944" t="s">
        <v>3820</v>
      </c>
      <c r="AD944" t="s">
        <v>3821</v>
      </c>
      <c r="AE944" t="s">
        <v>3817</v>
      </c>
      <c r="AF944" t="s">
        <v>3822</v>
      </c>
      <c r="AG944" t="s">
        <v>3823</v>
      </c>
      <c r="AH944" t="s">
        <v>485</v>
      </c>
      <c r="AI944" t="s">
        <v>53</v>
      </c>
      <c r="AJ944" t="s">
        <v>63</v>
      </c>
      <c r="AK944" t="s">
        <v>53</v>
      </c>
      <c r="AL944" t="s">
        <v>470</v>
      </c>
      <c r="AM944" t="s">
        <v>3722</v>
      </c>
      <c r="AN944" t="s">
        <v>112</v>
      </c>
      <c r="AO944">
        <v>1749</v>
      </c>
      <c r="AP944" t="s">
        <v>3824</v>
      </c>
      <c r="AQ944" t="s">
        <v>70</v>
      </c>
      <c r="AR944" t="s">
        <v>253</v>
      </c>
      <c r="AS944" t="s">
        <v>72</v>
      </c>
      <c r="AT944" t="s">
        <v>53</v>
      </c>
      <c r="AU944" t="s">
        <v>53</v>
      </c>
      <c r="AV944" t="s">
        <v>53</v>
      </c>
      <c r="AW944" t="s">
        <v>53</v>
      </c>
      <c r="AX944" t="s">
        <v>485</v>
      </c>
      <c r="AY944" t="s">
        <v>53</v>
      </c>
      <c r="AZ944" t="s">
        <v>2452</v>
      </c>
      <c r="BA944" t="s">
        <v>74</v>
      </c>
      <c r="BB944" t="s">
        <v>101</v>
      </c>
      <c r="BC944" t="s">
        <v>53</v>
      </c>
      <c r="BD944" t="s">
        <v>53</v>
      </c>
      <c r="BE944" t="s">
        <v>53</v>
      </c>
      <c r="BF944" t="s">
        <v>2801</v>
      </c>
      <c r="BG944" t="s">
        <v>2526</v>
      </c>
      <c r="BH944" t="s">
        <v>53</v>
      </c>
      <c r="BI944" t="s">
        <v>53</v>
      </c>
    </row>
    <row r="945" spans="1:61" x14ac:dyDescent="0.25">
      <c r="A945" t="s">
        <v>53</v>
      </c>
      <c r="B945" t="s">
        <v>54</v>
      </c>
      <c r="C945" t="s">
        <v>55</v>
      </c>
      <c r="D945" t="s">
        <v>54</v>
      </c>
      <c r="E945" t="s">
        <v>110</v>
      </c>
      <c r="F945" t="s">
        <v>54</v>
      </c>
      <c r="G945" t="s">
        <v>54</v>
      </c>
      <c r="H945">
        <v>710</v>
      </c>
      <c r="I945" t="s">
        <v>57</v>
      </c>
      <c r="J945" t="s">
        <v>58</v>
      </c>
      <c r="K945" t="s">
        <v>59</v>
      </c>
      <c r="L945" t="s">
        <v>3825</v>
      </c>
      <c r="M945" t="s">
        <v>111</v>
      </c>
      <c r="N945" t="s">
        <v>1274</v>
      </c>
      <c r="O945" t="s">
        <v>63</v>
      </c>
      <c r="P945" t="s">
        <v>64</v>
      </c>
      <c r="Q945">
        <v>699</v>
      </c>
      <c r="R945" t="s">
        <v>3826</v>
      </c>
      <c r="S945" t="s">
        <v>53</v>
      </c>
      <c r="T945" t="s">
        <v>53</v>
      </c>
      <c r="U945" t="s">
        <v>53</v>
      </c>
      <c r="V945" t="s">
        <v>111</v>
      </c>
      <c r="W945" t="s">
        <v>53</v>
      </c>
      <c r="X945" t="s">
        <v>1064</v>
      </c>
      <c r="Y945" t="s">
        <v>53</v>
      </c>
      <c r="Z945" t="s">
        <v>53</v>
      </c>
      <c r="AA945" t="s">
        <v>53</v>
      </c>
      <c r="AB945" t="s">
        <v>53</v>
      </c>
      <c r="AC945" t="s">
        <v>3827</v>
      </c>
      <c r="AD945" t="s">
        <v>645</v>
      </c>
      <c r="AE945" t="s">
        <v>3828</v>
      </c>
      <c r="AF945" t="s">
        <v>53</v>
      </c>
      <c r="AG945" t="s">
        <v>3828</v>
      </c>
      <c r="AH945" t="s">
        <v>111</v>
      </c>
      <c r="AI945" t="s">
        <v>1274</v>
      </c>
      <c r="AJ945" t="s">
        <v>63</v>
      </c>
      <c r="AK945" t="s">
        <v>64</v>
      </c>
      <c r="AL945" t="s">
        <v>3829</v>
      </c>
      <c r="AM945" t="s">
        <v>3726</v>
      </c>
      <c r="AN945" t="s">
        <v>65</v>
      </c>
      <c r="AO945">
        <v>798</v>
      </c>
      <c r="AP945" t="s">
        <v>3830</v>
      </c>
      <c r="AQ945" t="s">
        <v>70</v>
      </c>
      <c r="AR945" t="s">
        <v>296</v>
      </c>
      <c r="AS945" t="s">
        <v>72</v>
      </c>
      <c r="AT945" t="s">
        <v>53</v>
      </c>
      <c r="AU945" t="s">
        <v>53</v>
      </c>
      <c r="AV945" t="s">
        <v>53</v>
      </c>
      <c r="AW945" t="s">
        <v>53</v>
      </c>
      <c r="AX945" t="s">
        <v>111</v>
      </c>
      <c r="AY945" t="s">
        <v>53</v>
      </c>
      <c r="AZ945" t="s">
        <v>1064</v>
      </c>
      <c r="BA945" t="s">
        <v>93</v>
      </c>
      <c r="BB945" t="s">
        <v>101</v>
      </c>
      <c r="BC945" t="s">
        <v>53</v>
      </c>
      <c r="BD945" t="s">
        <v>53</v>
      </c>
      <c r="BE945" t="s">
        <v>53</v>
      </c>
      <c r="BF945" t="s">
        <v>3827</v>
      </c>
      <c r="BG945" t="s">
        <v>82</v>
      </c>
      <c r="BH945" t="s">
        <v>53</v>
      </c>
      <c r="BI945" t="s">
        <v>53</v>
      </c>
    </row>
    <row r="946" spans="1:61" x14ac:dyDescent="0.25">
      <c r="A946" t="s">
        <v>53</v>
      </c>
      <c r="B946" t="s">
        <v>54</v>
      </c>
      <c r="C946" t="s">
        <v>53</v>
      </c>
      <c r="D946" t="s">
        <v>54</v>
      </c>
      <c r="E946" t="s">
        <v>56</v>
      </c>
      <c r="F946" t="s">
        <v>54</v>
      </c>
      <c r="G946" t="s">
        <v>54</v>
      </c>
      <c r="H946">
        <v>712</v>
      </c>
      <c r="I946" t="s">
        <v>1464</v>
      </c>
      <c r="J946" t="s">
        <v>53</v>
      </c>
      <c r="K946" t="s">
        <v>53</v>
      </c>
      <c r="L946" t="s">
        <v>53</v>
      </c>
      <c r="M946" t="s">
        <v>61</v>
      </c>
      <c r="N946" t="s">
        <v>53</v>
      </c>
      <c r="O946" t="s">
        <v>63</v>
      </c>
      <c r="P946" t="s">
        <v>53</v>
      </c>
      <c r="Q946">
        <v>701</v>
      </c>
      <c r="R946" t="s">
        <v>3831</v>
      </c>
      <c r="S946" t="s">
        <v>53</v>
      </c>
      <c r="T946" t="s">
        <v>53</v>
      </c>
      <c r="U946" t="s">
        <v>53</v>
      </c>
      <c r="V946" t="s">
        <v>61</v>
      </c>
      <c r="W946" t="s">
        <v>53</v>
      </c>
      <c r="X946" t="s">
        <v>333</v>
      </c>
      <c r="Y946" t="s">
        <v>53</v>
      </c>
      <c r="Z946" t="s">
        <v>53</v>
      </c>
      <c r="AA946" t="s">
        <v>53</v>
      </c>
      <c r="AB946" t="s">
        <v>53</v>
      </c>
      <c r="AC946" t="s">
        <v>3832</v>
      </c>
      <c r="AD946" t="s">
        <v>660</v>
      </c>
      <c r="AE946" t="s">
        <v>3828</v>
      </c>
      <c r="AF946" t="s">
        <v>53</v>
      </c>
      <c r="AG946" t="s">
        <v>2854</v>
      </c>
      <c r="AH946" t="s">
        <v>61</v>
      </c>
      <c r="AI946" t="s">
        <v>53</v>
      </c>
      <c r="AJ946" t="s">
        <v>63</v>
      </c>
      <c r="AK946" t="s">
        <v>53</v>
      </c>
      <c r="AL946" t="s">
        <v>206</v>
      </c>
      <c r="AM946" t="s">
        <v>3736</v>
      </c>
      <c r="AN946" t="s">
        <v>78</v>
      </c>
      <c r="AO946">
        <v>799</v>
      </c>
      <c r="AP946" t="s">
        <v>3833</v>
      </c>
      <c r="AQ946" t="s">
        <v>3834</v>
      </c>
      <c r="AR946" t="s">
        <v>82</v>
      </c>
      <c r="AS946" t="s">
        <v>72</v>
      </c>
      <c r="AT946" t="s">
        <v>53</v>
      </c>
      <c r="AU946" t="s">
        <v>53</v>
      </c>
      <c r="AV946" t="s">
        <v>53</v>
      </c>
      <c r="AW946" t="s">
        <v>53</v>
      </c>
      <c r="AX946" t="s">
        <v>61</v>
      </c>
      <c r="AY946" t="s">
        <v>53</v>
      </c>
      <c r="AZ946" t="s">
        <v>333</v>
      </c>
      <c r="BA946" t="s">
        <v>93</v>
      </c>
      <c r="BB946" t="s">
        <v>101</v>
      </c>
      <c r="BC946" t="s">
        <v>53</v>
      </c>
      <c r="BD946" t="s">
        <v>53</v>
      </c>
      <c r="BE946" t="s">
        <v>53</v>
      </c>
      <c r="BF946" t="s">
        <v>3835</v>
      </c>
      <c r="BG946" t="s">
        <v>78</v>
      </c>
      <c r="BH946" t="s">
        <v>53</v>
      </c>
      <c r="BI946" t="s">
        <v>53</v>
      </c>
    </row>
    <row r="947" spans="1:61" x14ac:dyDescent="0.25">
      <c r="A947" t="s">
        <v>53</v>
      </c>
      <c r="B947" t="s">
        <v>54</v>
      </c>
      <c r="C947" t="s">
        <v>55</v>
      </c>
      <c r="D947" t="s">
        <v>54</v>
      </c>
      <c r="E947" t="s">
        <v>56</v>
      </c>
      <c r="F947" t="s">
        <v>54</v>
      </c>
      <c r="G947" t="s">
        <v>54</v>
      </c>
      <c r="H947">
        <v>713</v>
      </c>
      <c r="I947" t="s">
        <v>57</v>
      </c>
      <c r="J947" t="s">
        <v>58</v>
      </c>
      <c r="K947" t="s">
        <v>59</v>
      </c>
      <c r="L947" t="s">
        <v>3836</v>
      </c>
      <c r="M947" t="s">
        <v>61</v>
      </c>
      <c r="N947" t="s">
        <v>2901</v>
      </c>
      <c r="O947" t="s">
        <v>63</v>
      </c>
      <c r="P947" t="s">
        <v>728</v>
      </c>
      <c r="Q947">
        <v>702</v>
      </c>
      <c r="R947" t="s">
        <v>3837</v>
      </c>
      <c r="S947" t="s">
        <v>53</v>
      </c>
      <c r="T947" t="s">
        <v>53</v>
      </c>
      <c r="U947" t="s">
        <v>53</v>
      </c>
      <c r="V947" t="s">
        <v>61</v>
      </c>
      <c r="W947" t="s">
        <v>53</v>
      </c>
      <c r="X947" t="s">
        <v>67</v>
      </c>
      <c r="Y947" t="s">
        <v>53</v>
      </c>
      <c r="Z947" t="s">
        <v>53</v>
      </c>
      <c r="AA947" t="s">
        <v>53</v>
      </c>
      <c r="AB947" t="s">
        <v>53</v>
      </c>
      <c r="AC947" t="s">
        <v>2976</v>
      </c>
      <c r="AD947" t="s">
        <v>642</v>
      </c>
      <c r="AE947" t="s">
        <v>2854</v>
      </c>
      <c r="AF947" t="s">
        <v>53</v>
      </c>
      <c r="AG947" t="s">
        <v>2855</v>
      </c>
      <c r="AH947" t="s">
        <v>61</v>
      </c>
      <c r="AI947" t="s">
        <v>2901</v>
      </c>
      <c r="AJ947" t="s">
        <v>63</v>
      </c>
      <c r="AK947" t="s">
        <v>728</v>
      </c>
      <c r="AL947" t="s">
        <v>99</v>
      </c>
      <c r="AM947" t="s">
        <v>3738</v>
      </c>
      <c r="AN947" t="s">
        <v>65</v>
      </c>
      <c r="AO947">
        <v>801</v>
      </c>
      <c r="AP947" t="s">
        <v>3838</v>
      </c>
      <c r="AQ947" t="s">
        <v>70</v>
      </c>
      <c r="AR947" t="s">
        <v>296</v>
      </c>
      <c r="AS947" t="s">
        <v>72</v>
      </c>
      <c r="AT947" t="s">
        <v>53</v>
      </c>
      <c r="AU947" t="s">
        <v>53</v>
      </c>
      <c r="AV947" t="s">
        <v>53</v>
      </c>
      <c r="AW947" t="s">
        <v>53</v>
      </c>
      <c r="AX947" t="s">
        <v>61</v>
      </c>
      <c r="AY947" t="s">
        <v>53</v>
      </c>
      <c r="AZ947" t="s">
        <v>67</v>
      </c>
      <c r="BA947" t="s">
        <v>93</v>
      </c>
      <c r="BB947" t="s">
        <v>225</v>
      </c>
      <c r="BC947" t="s">
        <v>53</v>
      </c>
      <c r="BD947" t="s">
        <v>53</v>
      </c>
      <c r="BE947" t="s">
        <v>53</v>
      </c>
      <c r="BF947" t="s">
        <v>2976</v>
      </c>
      <c r="BG947" t="s">
        <v>126</v>
      </c>
      <c r="BH947" t="s">
        <v>53</v>
      </c>
      <c r="BI947" t="s">
        <v>53</v>
      </c>
    </row>
    <row r="948" spans="1:61" x14ac:dyDescent="0.25">
      <c r="A948" t="s">
        <v>53</v>
      </c>
      <c r="B948" t="s">
        <v>54</v>
      </c>
      <c r="C948" t="s">
        <v>55</v>
      </c>
      <c r="D948" t="s">
        <v>54</v>
      </c>
      <c r="E948" t="s">
        <v>110</v>
      </c>
      <c r="F948" t="s">
        <v>54</v>
      </c>
      <c r="G948" t="s">
        <v>54</v>
      </c>
      <c r="H948">
        <v>714</v>
      </c>
      <c r="I948" t="s">
        <v>57</v>
      </c>
      <c r="J948" t="s">
        <v>58</v>
      </c>
      <c r="K948" t="s">
        <v>59</v>
      </c>
      <c r="L948" t="s">
        <v>53</v>
      </c>
      <c r="M948" t="s">
        <v>485</v>
      </c>
      <c r="N948" t="s">
        <v>3828</v>
      </c>
      <c r="O948" t="s">
        <v>63</v>
      </c>
      <c r="P948" t="s">
        <v>53</v>
      </c>
      <c r="Q948">
        <v>703</v>
      </c>
      <c r="R948" t="s">
        <v>3839</v>
      </c>
      <c r="S948" t="s">
        <v>53</v>
      </c>
      <c r="T948" t="s">
        <v>53</v>
      </c>
      <c r="U948" t="s">
        <v>53</v>
      </c>
      <c r="V948" t="s">
        <v>485</v>
      </c>
      <c r="W948" t="s">
        <v>53</v>
      </c>
      <c r="X948" t="s">
        <v>3840</v>
      </c>
      <c r="Y948" t="s">
        <v>53</v>
      </c>
      <c r="Z948" t="s">
        <v>53</v>
      </c>
      <c r="AA948" t="s">
        <v>53</v>
      </c>
      <c r="AB948" t="s">
        <v>53</v>
      </c>
      <c r="AC948" t="s">
        <v>3841</v>
      </c>
      <c r="AD948" t="s">
        <v>649</v>
      </c>
      <c r="AE948" t="s">
        <v>2854</v>
      </c>
      <c r="AF948" t="s">
        <v>53</v>
      </c>
      <c r="AG948" t="s">
        <v>2855</v>
      </c>
      <c r="AH948" t="s">
        <v>485</v>
      </c>
      <c r="AI948" t="s">
        <v>3828</v>
      </c>
      <c r="AJ948" t="s">
        <v>63</v>
      </c>
      <c r="AK948" t="s">
        <v>53</v>
      </c>
      <c r="AL948" t="s">
        <v>470</v>
      </c>
      <c r="AM948" t="s">
        <v>3741</v>
      </c>
      <c r="AN948" t="s">
        <v>65</v>
      </c>
      <c r="AO948">
        <v>802</v>
      </c>
      <c r="AP948" t="s">
        <v>3842</v>
      </c>
      <c r="AQ948" t="s">
        <v>70</v>
      </c>
      <c r="AR948" t="s">
        <v>296</v>
      </c>
      <c r="AS948" t="s">
        <v>72</v>
      </c>
      <c r="AT948" t="s">
        <v>53</v>
      </c>
      <c r="AU948" t="s">
        <v>53</v>
      </c>
      <c r="AV948" t="s">
        <v>53</v>
      </c>
      <c r="AW948" t="s">
        <v>53</v>
      </c>
      <c r="AX948" t="s">
        <v>485</v>
      </c>
      <c r="AY948" t="s">
        <v>53</v>
      </c>
      <c r="AZ948" t="s">
        <v>3840</v>
      </c>
      <c r="BA948" t="s">
        <v>93</v>
      </c>
      <c r="BB948" t="s">
        <v>101</v>
      </c>
      <c r="BC948" t="s">
        <v>53</v>
      </c>
      <c r="BD948" t="s">
        <v>53</v>
      </c>
      <c r="BE948" t="s">
        <v>53</v>
      </c>
      <c r="BF948" t="s">
        <v>3841</v>
      </c>
      <c r="BG948" t="s">
        <v>82</v>
      </c>
      <c r="BH948" t="s">
        <v>53</v>
      </c>
      <c r="BI948" t="s">
        <v>53</v>
      </c>
    </row>
    <row r="949" spans="1:61" x14ac:dyDescent="0.25">
      <c r="A949" t="s">
        <v>53</v>
      </c>
      <c r="B949" t="s">
        <v>54</v>
      </c>
      <c r="C949" t="s">
        <v>55</v>
      </c>
      <c r="D949" t="s">
        <v>54</v>
      </c>
      <c r="E949" t="s">
        <v>110</v>
      </c>
      <c r="F949" t="s">
        <v>54</v>
      </c>
      <c r="G949" t="s">
        <v>54</v>
      </c>
      <c r="H949">
        <v>715</v>
      </c>
      <c r="I949" t="s">
        <v>57</v>
      </c>
      <c r="J949" t="s">
        <v>58</v>
      </c>
      <c r="K949" t="s">
        <v>104</v>
      </c>
      <c r="L949" t="s">
        <v>53</v>
      </c>
      <c r="M949" t="s">
        <v>485</v>
      </c>
      <c r="N949" t="s">
        <v>53</v>
      </c>
      <c r="O949" t="s">
        <v>63</v>
      </c>
      <c r="P949" t="s">
        <v>53</v>
      </c>
      <c r="Q949">
        <v>704</v>
      </c>
      <c r="R949" t="s">
        <v>3843</v>
      </c>
      <c r="S949" t="s">
        <v>53</v>
      </c>
      <c r="T949" t="s">
        <v>53</v>
      </c>
      <c r="U949" t="s">
        <v>53</v>
      </c>
      <c r="V949" t="s">
        <v>485</v>
      </c>
      <c r="W949" t="s">
        <v>53</v>
      </c>
      <c r="X949" t="s">
        <v>2452</v>
      </c>
      <c r="Y949" t="s">
        <v>53</v>
      </c>
      <c r="Z949" t="s">
        <v>53</v>
      </c>
      <c r="AA949" t="s">
        <v>53</v>
      </c>
      <c r="AB949" t="s">
        <v>53</v>
      </c>
      <c r="AC949" t="s">
        <v>2533</v>
      </c>
      <c r="AD949" t="s">
        <v>439</v>
      </c>
      <c r="AE949" t="s">
        <v>3844</v>
      </c>
      <c r="AF949" t="s">
        <v>53</v>
      </c>
      <c r="AG949" t="s">
        <v>3845</v>
      </c>
      <c r="AH949" t="s">
        <v>485</v>
      </c>
      <c r="AI949" t="s">
        <v>53</v>
      </c>
      <c r="AJ949" t="s">
        <v>63</v>
      </c>
      <c r="AK949" t="s">
        <v>53</v>
      </c>
      <c r="AL949" t="s">
        <v>98</v>
      </c>
      <c r="AM949" t="s">
        <v>3748</v>
      </c>
      <c r="AN949" t="s">
        <v>99</v>
      </c>
      <c r="AO949">
        <v>804</v>
      </c>
      <c r="AP949" t="s">
        <v>3846</v>
      </c>
      <c r="AQ949" t="s">
        <v>70</v>
      </c>
      <c r="AR949" t="s">
        <v>310</v>
      </c>
      <c r="AS949" t="s">
        <v>72</v>
      </c>
      <c r="AT949" t="s">
        <v>53</v>
      </c>
      <c r="AU949" t="s">
        <v>53</v>
      </c>
      <c r="AV949" t="s">
        <v>53</v>
      </c>
      <c r="AW949" t="s">
        <v>53</v>
      </c>
      <c r="AX949" t="s">
        <v>485</v>
      </c>
      <c r="AY949" t="s">
        <v>53</v>
      </c>
      <c r="AZ949" t="s">
        <v>2452</v>
      </c>
      <c r="BA949" t="s">
        <v>74</v>
      </c>
      <c r="BB949" t="s">
        <v>101</v>
      </c>
      <c r="BC949" t="s">
        <v>53</v>
      </c>
      <c r="BD949" t="s">
        <v>53</v>
      </c>
      <c r="BE949" t="s">
        <v>53</v>
      </c>
      <c r="BF949" t="s">
        <v>2537</v>
      </c>
      <c r="BG949" t="s">
        <v>151</v>
      </c>
      <c r="BH949" t="s">
        <v>53</v>
      </c>
      <c r="BI949" t="s">
        <v>53</v>
      </c>
    </row>
    <row r="950" spans="1:61" x14ac:dyDescent="0.25">
      <c r="A950" t="s">
        <v>53</v>
      </c>
      <c r="B950" t="s">
        <v>54</v>
      </c>
      <c r="C950" t="s">
        <v>55</v>
      </c>
      <c r="D950" t="s">
        <v>54</v>
      </c>
      <c r="E950" t="s">
        <v>110</v>
      </c>
      <c r="F950" t="s">
        <v>54</v>
      </c>
      <c r="G950" t="s">
        <v>54</v>
      </c>
      <c r="H950">
        <v>715</v>
      </c>
      <c r="I950" t="s">
        <v>57</v>
      </c>
      <c r="J950" t="s">
        <v>58</v>
      </c>
      <c r="K950" t="s">
        <v>104</v>
      </c>
      <c r="L950" t="s">
        <v>53</v>
      </c>
      <c r="M950" t="s">
        <v>485</v>
      </c>
      <c r="N950" t="s">
        <v>53</v>
      </c>
      <c r="O950" t="s">
        <v>63</v>
      </c>
      <c r="P950" t="s">
        <v>53</v>
      </c>
      <c r="Q950">
        <v>704</v>
      </c>
      <c r="R950" t="s">
        <v>3843</v>
      </c>
      <c r="S950" t="s">
        <v>53</v>
      </c>
      <c r="T950" t="s">
        <v>53</v>
      </c>
      <c r="U950" t="s">
        <v>53</v>
      </c>
      <c r="V950" t="s">
        <v>485</v>
      </c>
      <c r="W950" t="s">
        <v>53</v>
      </c>
      <c r="X950" t="s">
        <v>2452</v>
      </c>
      <c r="Y950" t="s">
        <v>53</v>
      </c>
      <c r="Z950" t="s">
        <v>53</v>
      </c>
      <c r="AA950" t="s">
        <v>53</v>
      </c>
      <c r="AB950" t="s">
        <v>53</v>
      </c>
      <c r="AC950" t="s">
        <v>2980</v>
      </c>
      <c r="AD950" t="s">
        <v>434</v>
      </c>
      <c r="AE950" t="s">
        <v>3847</v>
      </c>
      <c r="AF950" t="s">
        <v>53</v>
      </c>
      <c r="AG950" t="s">
        <v>3848</v>
      </c>
      <c r="AH950" t="s">
        <v>485</v>
      </c>
      <c r="AI950" t="s">
        <v>53</v>
      </c>
      <c r="AJ950" t="s">
        <v>63</v>
      </c>
      <c r="AK950" t="s">
        <v>53</v>
      </c>
      <c r="AL950" t="s">
        <v>98</v>
      </c>
      <c r="AM950" t="s">
        <v>3748</v>
      </c>
      <c r="AN950" t="s">
        <v>112</v>
      </c>
      <c r="AO950">
        <v>1327</v>
      </c>
      <c r="AP950" t="s">
        <v>3849</v>
      </c>
      <c r="AQ950" t="s">
        <v>70</v>
      </c>
      <c r="AR950" t="s">
        <v>310</v>
      </c>
      <c r="AS950" t="s">
        <v>72</v>
      </c>
      <c r="AT950" t="s">
        <v>53</v>
      </c>
      <c r="AU950" t="s">
        <v>53</v>
      </c>
      <c r="AV950" t="s">
        <v>53</v>
      </c>
      <c r="AW950" t="s">
        <v>53</v>
      </c>
      <c r="AX950" t="s">
        <v>485</v>
      </c>
      <c r="AY950" t="s">
        <v>53</v>
      </c>
      <c r="AZ950" t="s">
        <v>2452</v>
      </c>
      <c r="BA950" t="s">
        <v>74</v>
      </c>
      <c r="BB950" t="s">
        <v>101</v>
      </c>
      <c r="BC950" t="s">
        <v>53</v>
      </c>
      <c r="BD950" t="s">
        <v>53</v>
      </c>
      <c r="BE950" t="s">
        <v>53</v>
      </c>
      <c r="BF950" t="s">
        <v>3850</v>
      </c>
      <c r="BG950" t="s">
        <v>151</v>
      </c>
      <c r="BH950" t="s">
        <v>53</v>
      </c>
      <c r="BI950" t="s">
        <v>53</v>
      </c>
    </row>
    <row r="951" spans="1:61" x14ac:dyDescent="0.25">
      <c r="A951" t="s">
        <v>53</v>
      </c>
      <c r="B951" t="s">
        <v>54</v>
      </c>
      <c r="C951" t="s">
        <v>55</v>
      </c>
      <c r="D951" t="s">
        <v>54</v>
      </c>
      <c r="E951" t="s">
        <v>110</v>
      </c>
      <c r="F951" t="s">
        <v>54</v>
      </c>
      <c r="G951" t="s">
        <v>54</v>
      </c>
      <c r="H951">
        <v>715</v>
      </c>
      <c r="I951" t="s">
        <v>57</v>
      </c>
      <c r="J951" t="s">
        <v>58</v>
      </c>
      <c r="K951" t="s">
        <v>104</v>
      </c>
      <c r="L951" t="s">
        <v>53</v>
      </c>
      <c r="M951" t="s">
        <v>485</v>
      </c>
      <c r="N951" t="s">
        <v>53</v>
      </c>
      <c r="O951" t="s">
        <v>63</v>
      </c>
      <c r="P951" t="s">
        <v>53</v>
      </c>
      <c r="Q951">
        <v>704</v>
      </c>
      <c r="R951" t="s">
        <v>3843</v>
      </c>
      <c r="S951" t="s">
        <v>53</v>
      </c>
      <c r="T951" t="s">
        <v>53</v>
      </c>
      <c r="U951" t="s">
        <v>53</v>
      </c>
      <c r="V951" t="s">
        <v>485</v>
      </c>
      <c r="W951" t="s">
        <v>53</v>
      </c>
      <c r="X951" t="s">
        <v>2452</v>
      </c>
      <c r="Y951" t="s">
        <v>53</v>
      </c>
      <c r="Z951" t="s">
        <v>53</v>
      </c>
      <c r="AA951" t="s">
        <v>53</v>
      </c>
      <c r="AB951" t="s">
        <v>53</v>
      </c>
      <c r="AC951" t="s">
        <v>3851</v>
      </c>
      <c r="AD951" t="s">
        <v>3852</v>
      </c>
      <c r="AE951" t="s">
        <v>3853</v>
      </c>
      <c r="AF951" t="s">
        <v>53</v>
      </c>
      <c r="AG951" t="s">
        <v>3854</v>
      </c>
      <c r="AH951" t="s">
        <v>485</v>
      </c>
      <c r="AI951" t="s">
        <v>53</v>
      </c>
      <c r="AJ951" t="s">
        <v>63</v>
      </c>
      <c r="AK951" t="s">
        <v>53</v>
      </c>
      <c r="AL951" t="s">
        <v>470</v>
      </c>
      <c r="AM951" t="s">
        <v>3748</v>
      </c>
      <c r="AN951" t="s">
        <v>99</v>
      </c>
      <c r="AO951">
        <v>1789</v>
      </c>
      <c r="AP951" t="s">
        <v>3855</v>
      </c>
      <c r="AQ951" t="s">
        <v>70</v>
      </c>
      <c r="AR951" t="s">
        <v>253</v>
      </c>
      <c r="AS951" t="s">
        <v>72</v>
      </c>
      <c r="AT951" t="s">
        <v>53</v>
      </c>
      <c r="AU951" t="s">
        <v>53</v>
      </c>
      <c r="AV951" t="s">
        <v>53</v>
      </c>
      <c r="AW951" t="s">
        <v>53</v>
      </c>
      <c r="AX951" t="s">
        <v>485</v>
      </c>
      <c r="AY951" t="s">
        <v>53</v>
      </c>
      <c r="AZ951" t="s">
        <v>2452</v>
      </c>
      <c r="BA951" t="s">
        <v>74</v>
      </c>
      <c r="BB951" t="s">
        <v>101</v>
      </c>
      <c r="BC951" t="s">
        <v>53</v>
      </c>
      <c r="BD951" t="s">
        <v>53</v>
      </c>
      <c r="BE951" t="s">
        <v>53</v>
      </c>
      <c r="BF951" t="s">
        <v>3856</v>
      </c>
      <c r="BG951" t="s">
        <v>151</v>
      </c>
      <c r="BH951" t="s">
        <v>53</v>
      </c>
      <c r="BI951" t="s">
        <v>53</v>
      </c>
    </row>
    <row r="952" spans="1:61" x14ac:dyDescent="0.25">
      <c r="A952" t="s">
        <v>53</v>
      </c>
      <c r="B952" t="s">
        <v>54</v>
      </c>
      <c r="C952" t="s">
        <v>55</v>
      </c>
      <c r="D952" t="s">
        <v>54</v>
      </c>
      <c r="E952" t="s">
        <v>110</v>
      </c>
      <c r="F952" t="s">
        <v>54</v>
      </c>
      <c r="G952" t="s">
        <v>54</v>
      </c>
      <c r="H952">
        <v>715</v>
      </c>
      <c r="I952" t="s">
        <v>57</v>
      </c>
      <c r="J952" t="s">
        <v>58</v>
      </c>
      <c r="K952" t="s">
        <v>104</v>
      </c>
      <c r="L952" t="s">
        <v>53</v>
      </c>
      <c r="M952" t="s">
        <v>485</v>
      </c>
      <c r="N952" t="s">
        <v>53</v>
      </c>
      <c r="O952" t="s">
        <v>63</v>
      </c>
      <c r="P952" t="s">
        <v>53</v>
      </c>
      <c r="Q952">
        <v>704</v>
      </c>
      <c r="R952" t="s">
        <v>3843</v>
      </c>
      <c r="S952" t="s">
        <v>53</v>
      </c>
      <c r="T952" t="s">
        <v>53</v>
      </c>
      <c r="U952" t="s">
        <v>53</v>
      </c>
      <c r="V952" t="s">
        <v>485</v>
      </c>
      <c r="W952" t="s">
        <v>53</v>
      </c>
      <c r="X952" t="s">
        <v>2452</v>
      </c>
      <c r="Y952" t="s">
        <v>53</v>
      </c>
      <c r="Z952" t="s">
        <v>53</v>
      </c>
      <c r="AA952" t="s">
        <v>53</v>
      </c>
      <c r="AB952" t="s">
        <v>53</v>
      </c>
      <c r="AC952" t="s">
        <v>3857</v>
      </c>
      <c r="AD952" t="s">
        <v>3091</v>
      </c>
      <c r="AE952" t="s">
        <v>3858</v>
      </c>
      <c r="AF952" t="s">
        <v>53</v>
      </c>
      <c r="AG952" t="s">
        <v>234</v>
      </c>
      <c r="AH952" t="s">
        <v>485</v>
      </c>
      <c r="AI952" t="s">
        <v>53</v>
      </c>
      <c r="AJ952" t="s">
        <v>63</v>
      </c>
      <c r="AK952" t="s">
        <v>53</v>
      </c>
      <c r="AL952" t="s">
        <v>470</v>
      </c>
      <c r="AM952" t="s">
        <v>3748</v>
      </c>
      <c r="AN952" t="s">
        <v>112</v>
      </c>
      <c r="AO952">
        <v>2342</v>
      </c>
      <c r="AP952" t="s">
        <v>3859</v>
      </c>
      <c r="AQ952" t="s">
        <v>70</v>
      </c>
      <c r="AR952" t="s">
        <v>253</v>
      </c>
      <c r="AS952" t="s">
        <v>72</v>
      </c>
      <c r="AT952" t="s">
        <v>53</v>
      </c>
      <c r="AU952" t="s">
        <v>53</v>
      </c>
      <c r="AV952" t="s">
        <v>53</v>
      </c>
      <c r="AW952" t="s">
        <v>53</v>
      </c>
      <c r="AX952" t="s">
        <v>485</v>
      </c>
      <c r="AY952" t="s">
        <v>53</v>
      </c>
      <c r="AZ952" t="s">
        <v>2452</v>
      </c>
      <c r="BA952" t="s">
        <v>74</v>
      </c>
      <c r="BB952" t="s">
        <v>101</v>
      </c>
      <c r="BC952" t="s">
        <v>53</v>
      </c>
      <c r="BD952" t="s">
        <v>53</v>
      </c>
      <c r="BE952" t="s">
        <v>53</v>
      </c>
      <c r="BF952" t="s">
        <v>1406</v>
      </c>
      <c r="BG952" t="s">
        <v>185</v>
      </c>
      <c r="BH952" t="s">
        <v>53</v>
      </c>
      <c r="BI952" t="s">
        <v>53</v>
      </c>
    </row>
    <row r="953" spans="1:61" x14ac:dyDescent="0.25">
      <c r="A953" t="s">
        <v>53</v>
      </c>
      <c r="B953" t="s">
        <v>54</v>
      </c>
      <c r="C953" t="s">
        <v>55</v>
      </c>
      <c r="D953" t="s">
        <v>54</v>
      </c>
      <c r="E953" t="s">
        <v>110</v>
      </c>
      <c r="F953" t="s">
        <v>54</v>
      </c>
      <c r="G953" t="s">
        <v>54</v>
      </c>
      <c r="H953">
        <v>716</v>
      </c>
      <c r="I953" t="s">
        <v>57</v>
      </c>
      <c r="J953" t="s">
        <v>58</v>
      </c>
      <c r="K953" t="s">
        <v>59</v>
      </c>
      <c r="L953" t="s">
        <v>53</v>
      </c>
      <c r="M953" t="s">
        <v>111</v>
      </c>
      <c r="N953" t="s">
        <v>3860</v>
      </c>
      <c r="O953" t="s">
        <v>63</v>
      </c>
      <c r="P953" t="s">
        <v>64</v>
      </c>
      <c r="Q953">
        <v>705</v>
      </c>
      <c r="R953" t="s">
        <v>3861</v>
      </c>
      <c r="S953" t="s">
        <v>53</v>
      </c>
      <c r="T953" t="s">
        <v>53</v>
      </c>
      <c r="U953" t="s">
        <v>53</v>
      </c>
      <c r="V953" t="s">
        <v>111</v>
      </c>
      <c r="W953" t="s">
        <v>53</v>
      </c>
      <c r="X953" t="s">
        <v>354</v>
      </c>
      <c r="Y953" t="s">
        <v>53</v>
      </c>
      <c r="Z953" t="s">
        <v>53</v>
      </c>
      <c r="AA953" t="s">
        <v>53</v>
      </c>
      <c r="AB953" t="s">
        <v>53</v>
      </c>
      <c r="AC953" t="s">
        <v>3244</v>
      </c>
      <c r="AD953" t="s">
        <v>2343</v>
      </c>
      <c r="AE953" t="s">
        <v>3860</v>
      </c>
      <c r="AF953" t="s">
        <v>53</v>
      </c>
      <c r="AG953" t="s">
        <v>3862</v>
      </c>
      <c r="AH953" t="s">
        <v>111</v>
      </c>
      <c r="AI953" t="s">
        <v>3860</v>
      </c>
      <c r="AJ953" t="s">
        <v>63</v>
      </c>
      <c r="AK953" t="s">
        <v>64</v>
      </c>
      <c r="AL953" t="s">
        <v>98</v>
      </c>
      <c r="AM953" t="s">
        <v>3754</v>
      </c>
      <c r="AN953" t="s">
        <v>78</v>
      </c>
      <c r="AO953">
        <v>807</v>
      </c>
      <c r="AP953" t="s">
        <v>3863</v>
      </c>
      <c r="AQ953" t="s">
        <v>70</v>
      </c>
      <c r="AR953" t="s">
        <v>310</v>
      </c>
      <c r="AS953" t="s">
        <v>72</v>
      </c>
      <c r="AT953" t="s">
        <v>53</v>
      </c>
      <c r="AU953" t="s">
        <v>53</v>
      </c>
      <c r="AV953" t="s">
        <v>53</v>
      </c>
      <c r="AW953" t="s">
        <v>53</v>
      </c>
      <c r="AX953" t="s">
        <v>111</v>
      </c>
      <c r="AY953" t="s">
        <v>53</v>
      </c>
      <c r="AZ953" t="s">
        <v>354</v>
      </c>
      <c r="BA953" t="s">
        <v>93</v>
      </c>
      <c r="BB953" t="s">
        <v>101</v>
      </c>
      <c r="BC953" t="s">
        <v>53</v>
      </c>
      <c r="BD953" t="s">
        <v>53</v>
      </c>
      <c r="BE953" t="s">
        <v>53</v>
      </c>
      <c r="BF953" t="s">
        <v>1337</v>
      </c>
      <c r="BG953" t="s">
        <v>121</v>
      </c>
      <c r="BH953" t="s">
        <v>53</v>
      </c>
      <c r="BI953" t="s">
        <v>53</v>
      </c>
    </row>
    <row r="954" spans="1:61" x14ac:dyDescent="0.25">
      <c r="A954" t="s">
        <v>53</v>
      </c>
      <c r="B954" t="s">
        <v>54</v>
      </c>
      <c r="C954" t="s">
        <v>55</v>
      </c>
      <c r="D954" t="s">
        <v>54</v>
      </c>
      <c r="E954" t="s">
        <v>110</v>
      </c>
      <c r="F954" t="s">
        <v>54</v>
      </c>
      <c r="G954" t="s">
        <v>54</v>
      </c>
      <c r="H954">
        <v>716</v>
      </c>
      <c r="I954" t="s">
        <v>57</v>
      </c>
      <c r="J954" t="s">
        <v>58</v>
      </c>
      <c r="K954" t="s">
        <v>59</v>
      </c>
      <c r="L954" t="s">
        <v>53</v>
      </c>
      <c r="M954" t="s">
        <v>111</v>
      </c>
      <c r="N954" t="s">
        <v>3860</v>
      </c>
      <c r="O954" t="s">
        <v>63</v>
      </c>
      <c r="P954" t="s">
        <v>64</v>
      </c>
      <c r="Q954">
        <v>705</v>
      </c>
      <c r="R954" t="s">
        <v>3861</v>
      </c>
      <c r="S954" t="s">
        <v>53</v>
      </c>
      <c r="T954" t="s">
        <v>53</v>
      </c>
      <c r="U954" t="s">
        <v>53</v>
      </c>
      <c r="V954" t="s">
        <v>111</v>
      </c>
      <c r="W954" t="s">
        <v>53</v>
      </c>
      <c r="X954" t="s">
        <v>354</v>
      </c>
      <c r="Y954" t="s">
        <v>53</v>
      </c>
      <c r="Z954" t="s">
        <v>53</v>
      </c>
      <c r="AA954" t="s">
        <v>53</v>
      </c>
      <c r="AB954" t="s">
        <v>53</v>
      </c>
      <c r="AC954" t="s">
        <v>53</v>
      </c>
      <c r="AD954" t="s">
        <v>53</v>
      </c>
      <c r="AE954" t="s">
        <v>3864</v>
      </c>
      <c r="AF954" t="s">
        <v>3865</v>
      </c>
      <c r="AG954" t="s">
        <v>3866</v>
      </c>
      <c r="AH954" t="s">
        <v>111</v>
      </c>
      <c r="AI954" t="s">
        <v>3860</v>
      </c>
      <c r="AJ954" t="s">
        <v>63</v>
      </c>
      <c r="AK954" t="s">
        <v>64</v>
      </c>
      <c r="AL954" t="s">
        <v>206</v>
      </c>
      <c r="AM954" t="s">
        <v>3754</v>
      </c>
      <c r="AN954" t="s">
        <v>65</v>
      </c>
      <c r="AO954">
        <v>895</v>
      </c>
      <c r="AP954" t="s">
        <v>3867</v>
      </c>
      <c r="AQ954" t="s">
        <v>70</v>
      </c>
      <c r="AR954" t="s">
        <v>394</v>
      </c>
      <c r="AS954" t="s">
        <v>72</v>
      </c>
      <c r="AT954" t="s">
        <v>53</v>
      </c>
      <c r="AU954" t="s">
        <v>53</v>
      </c>
      <c r="AV954" t="s">
        <v>53</v>
      </c>
      <c r="AW954" t="s">
        <v>53</v>
      </c>
      <c r="AX954" t="s">
        <v>111</v>
      </c>
      <c r="AY954" t="s">
        <v>53</v>
      </c>
      <c r="AZ954" t="s">
        <v>354</v>
      </c>
      <c r="BA954" t="s">
        <v>93</v>
      </c>
      <c r="BB954" t="s">
        <v>225</v>
      </c>
      <c r="BC954" t="s">
        <v>53</v>
      </c>
      <c r="BD954" t="s">
        <v>53</v>
      </c>
      <c r="BE954" t="s">
        <v>53</v>
      </c>
      <c r="BF954" t="s">
        <v>53</v>
      </c>
      <c r="BG954" t="s">
        <v>85</v>
      </c>
      <c r="BH954" t="s">
        <v>53</v>
      </c>
      <c r="BI954" t="s">
        <v>53</v>
      </c>
    </row>
    <row r="955" spans="1:61" x14ac:dyDescent="0.25">
      <c r="A955" t="s">
        <v>3868</v>
      </c>
      <c r="B955" t="s">
        <v>54</v>
      </c>
      <c r="C955" t="s">
        <v>53</v>
      </c>
      <c r="D955" t="s">
        <v>54</v>
      </c>
      <c r="E955" t="s">
        <v>56</v>
      </c>
      <c r="F955" t="s">
        <v>54</v>
      </c>
      <c r="G955" t="s">
        <v>54</v>
      </c>
      <c r="H955">
        <v>717</v>
      </c>
      <c r="I955" t="s">
        <v>1464</v>
      </c>
      <c r="J955" t="s">
        <v>53</v>
      </c>
      <c r="K955" t="s">
        <v>53</v>
      </c>
      <c r="L955" t="s">
        <v>53</v>
      </c>
      <c r="M955" t="s">
        <v>131</v>
      </c>
      <c r="N955" t="s">
        <v>53</v>
      </c>
      <c r="O955" t="s">
        <v>63</v>
      </c>
      <c r="P955" t="s">
        <v>53</v>
      </c>
      <c r="Q955">
        <v>706</v>
      </c>
      <c r="R955" t="s">
        <v>3869</v>
      </c>
      <c r="S955" t="s">
        <v>53</v>
      </c>
      <c r="T955" t="s">
        <v>53</v>
      </c>
      <c r="U955" t="s">
        <v>53</v>
      </c>
      <c r="V955" t="s">
        <v>131</v>
      </c>
      <c r="W955" t="s">
        <v>53</v>
      </c>
      <c r="X955" t="s">
        <v>876</v>
      </c>
      <c r="Y955" t="s">
        <v>53</v>
      </c>
      <c r="Z955" t="s">
        <v>53</v>
      </c>
      <c r="AA955" t="s">
        <v>53</v>
      </c>
      <c r="AB955" t="s">
        <v>53</v>
      </c>
      <c r="AC955" t="s">
        <v>1343</v>
      </c>
      <c r="AD955" t="s">
        <v>3359</v>
      </c>
      <c r="AE955" t="s">
        <v>3870</v>
      </c>
      <c r="AF955" t="s">
        <v>53</v>
      </c>
      <c r="AG955" t="s">
        <v>3862</v>
      </c>
      <c r="AH955" t="s">
        <v>131</v>
      </c>
      <c r="AI955" t="s">
        <v>53</v>
      </c>
      <c r="AJ955" t="s">
        <v>63</v>
      </c>
      <c r="AK955" t="s">
        <v>53</v>
      </c>
      <c r="AL955" t="s">
        <v>98</v>
      </c>
      <c r="AM955" t="s">
        <v>3757</v>
      </c>
      <c r="AN955" t="s">
        <v>112</v>
      </c>
      <c r="AO955">
        <v>808</v>
      </c>
      <c r="AP955" t="s">
        <v>3871</v>
      </c>
      <c r="AQ955" t="s">
        <v>2340</v>
      </c>
      <c r="AR955" t="s">
        <v>310</v>
      </c>
      <c r="AS955" t="s">
        <v>72</v>
      </c>
      <c r="AT955" t="s">
        <v>53</v>
      </c>
      <c r="AU955" t="s">
        <v>53</v>
      </c>
      <c r="AV955" t="s">
        <v>53</v>
      </c>
      <c r="AW955" t="s">
        <v>53</v>
      </c>
      <c r="AX955" t="s">
        <v>131</v>
      </c>
      <c r="AY955" t="s">
        <v>53</v>
      </c>
      <c r="AZ955" t="s">
        <v>876</v>
      </c>
      <c r="BA955" t="s">
        <v>74</v>
      </c>
      <c r="BB955" t="s">
        <v>101</v>
      </c>
      <c r="BC955" t="s">
        <v>53</v>
      </c>
      <c r="BD955" t="s">
        <v>53</v>
      </c>
      <c r="BE955" t="s">
        <v>53</v>
      </c>
      <c r="BF955" t="s">
        <v>3872</v>
      </c>
      <c r="BG955" t="s">
        <v>112</v>
      </c>
      <c r="BH955" t="s">
        <v>53</v>
      </c>
      <c r="BI955" t="s">
        <v>53</v>
      </c>
    </row>
    <row r="956" spans="1:61" x14ac:dyDescent="0.25">
      <c r="A956" t="s">
        <v>3868</v>
      </c>
      <c r="B956" t="s">
        <v>54</v>
      </c>
      <c r="C956" t="s">
        <v>53</v>
      </c>
      <c r="D956" t="s">
        <v>54</v>
      </c>
      <c r="E956" t="s">
        <v>56</v>
      </c>
      <c r="F956" t="s">
        <v>54</v>
      </c>
      <c r="G956" t="s">
        <v>54</v>
      </c>
      <c r="H956">
        <v>717</v>
      </c>
      <c r="I956" t="s">
        <v>1464</v>
      </c>
      <c r="J956" t="s">
        <v>53</v>
      </c>
      <c r="K956" t="s">
        <v>53</v>
      </c>
      <c r="L956" t="s">
        <v>53</v>
      </c>
      <c r="M956" t="s">
        <v>131</v>
      </c>
      <c r="N956" t="s">
        <v>53</v>
      </c>
      <c r="O956" t="s">
        <v>63</v>
      </c>
      <c r="P956" t="s">
        <v>53</v>
      </c>
      <c r="Q956">
        <v>706</v>
      </c>
      <c r="R956" t="s">
        <v>3869</v>
      </c>
      <c r="S956" t="s">
        <v>53</v>
      </c>
      <c r="T956" t="s">
        <v>53</v>
      </c>
      <c r="U956" t="s">
        <v>53</v>
      </c>
      <c r="V956" t="s">
        <v>131</v>
      </c>
      <c r="W956" t="s">
        <v>53</v>
      </c>
      <c r="X956" t="s">
        <v>876</v>
      </c>
      <c r="Y956" t="s">
        <v>53</v>
      </c>
      <c r="Z956" t="s">
        <v>53</v>
      </c>
      <c r="AA956" t="s">
        <v>53</v>
      </c>
      <c r="AB956" t="s">
        <v>53</v>
      </c>
      <c r="AC956" t="s">
        <v>3873</v>
      </c>
      <c r="AD956" t="s">
        <v>3874</v>
      </c>
      <c r="AE956" t="s">
        <v>3875</v>
      </c>
      <c r="AF956" t="s">
        <v>53</v>
      </c>
      <c r="AG956" t="s">
        <v>3876</v>
      </c>
      <c r="AH956" t="s">
        <v>131</v>
      </c>
      <c r="AI956" t="s">
        <v>53</v>
      </c>
      <c r="AJ956" t="s">
        <v>63</v>
      </c>
      <c r="AK956" t="s">
        <v>53</v>
      </c>
      <c r="AL956" t="s">
        <v>470</v>
      </c>
      <c r="AM956" t="s">
        <v>3757</v>
      </c>
      <c r="AN956" t="s">
        <v>151</v>
      </c>
      <c r="AO956">
        <v>947</v>
      </c>
      <c r="AP956" t="s">
        <v>3877</v>
      </c>
      <c r="AQ956" t="s">
        <v>2340</v>
      </c>
      <c r="AR956" t="s">
        <v>296</v>
      </c>
      <c r="AS956" t="s">
        <v>72</v>
      </c>
      <c r="AT956" t="s">
        <v>53</v>
      </c>
      <c r="AU956" t="s">
        <v>53</v>
      </c>
      <c r="AV956" t="s">
        <v>53</v>
      </c>
      <c r="AW956" t="s">
        <v>53</v>
      </c>
      <c r="AX956" t="s">
        <v>131</v>
      </c>
      <c r="AY956" t="s">
        <v>53</v>
      </c>
      <c r="AZ956" t="s">
        <v>876</v>
      </c>
      <c r="BA956" t="s">
        <v>74</v>
      </c>
      <c r="BB956" t="s">
        <v>101</v>
      </c>
      <c r="BC956" t="s">
        <v>53</v>
      </c>
      <c r="BD956" t="s">
        <v>53</v>
      </c>
      <c r="BE956" t="s">
        <v>53</v>
      </c>
      <c r="BF956" t="s">
        <v>1991</v>
      </c>
      <c r="BG956" t="s">
        <v>126</v>
      </c>
      <c r="BH956" t="s">
        <v>53</v>
      </c>
      <c r="BI956" t="s">
        <v>53</v>
      </c>
    </row>
    <row r="957" spans="1:61" x14ac:dyDescent="0.25">
      <c r="A957" t="s">
        <v>3868</v>
      </c>
      <c r="B957" t="s">
        <v>54</v>
      </c>
      <c r="C957" t="s">
        <v>53</v>
      </c>
      <c r="D957" t="s">
        <v>54</v>
      </c>
      <c r="E957" t="s">
        <v>56</v>
      </c>
      <c r="F957" t="s">
        <v>54</v>
      </c>
      <c r="G957" t="s">
        <v>54</v>
      </c>
      <c r="H957">
        <v>717</v>
      </c>
      <c r="I957" t="s">
        <v>1464</v>
      </c>
      <c r="J957" t="s">
        <v>53</v>
      </c>
      <c r="K957" t="s">
        <v>53</v>
      </c>
      <c r="L957" t="s">
        <v>53</v>
      </c>
      <c r="M957" t="s">
        <v>131</v>
      </c>
      <c r="N957" t="s">
        <v>53</v>
      </c>
      <c r="O957" t="s">
        <v>63</v>
      </c>
      <c r="P957" t="s">
        <v>53</v>
      </c>
      <c r="Q957">
        <v>706</v>
      </c>
      <c r="R957" t="s">
        <v>3869</v>
      </c>
      <c r="S957" t="s">
        <v>53</v>
      </c>
      <c r="T957" t="s">
        <v>53</v>
      </c>
      <c r="U957" t="s">
        <v>53</v>
      </c>
      <c r="V957" t="s">
        <v>131</v>
      </c>
      <c r="W957" t="s">
        <v>53</v>
      </c>
      <c r="X957" t="s">
        <v>876</v>
      </c>
      <c r="Y957" t="s">
        <v>53</v>
      </c>
      <c r="Z957" t="s">
        <v>53</v>
      </c>
      <c r="AA957" t="s">
        <v>53</v>
      </c>
      <c r="AB957" t="s">
        <v>53</v>
      </c>
      <c r="AC957" t="s">
        <v>3878</v>
      </c>
      <c r="AD957" t="s">
        <v>3359</v>
      </c>
      <c r="AE957" t="s">
        <v>3879</v>
      </c>
      <c r="AF957" t="s">
        <v>3880</v>
      </c>
      <c r="AG957" t="s">
        <v>3881</v>
      </c>
      <c r="AH957" t="s">
        <v>131</v>
      </c>
      <c r="AI957" t="s">
        <v>53</v>
      </c>
      <c r="AJ957" t="s">
        <v>63</v>
      </c>
      <c r="AK957" t="s">
        <v>53</v>
      </c>
      <c r="AL957" t="s">
        <v>470</v>
      </c>
      <c r="AM957" t="s">
        <v>3757</v>
      </c>
      <c r="AN957" t="s">
        <v>151</v>
      </c>
      <c r="AO957">
        <v>1208</v>
      </c>
      <c r="AP957" t="s">
        <v>3882</v>
      </c>
      <c r="AQ957" t="s">
        <v>2340</v>
      </c>
      <c r="AR957" t="s">
        <v>394</v>
      </c>
      <c r="AS957" t="s">
        <v>72</v>
      </c>
      <c r="AT957" t="s">
        <v>53</v>
      </c>
      <c r="AU957" t="s">
        <v>53</v>
      </c>
      <c r="AV957" t="s">
        <v>53</v>
      </c>
      <c r="AW957" t="s">
        <v>53</v>
      </c>
      <c r="AX957" t="s">
        <v>131</v>
      </c>
      <c r="AY957" t="s">
        <v>53</v>
      </c>
      <c r="AZ957" t="s">
        <v>876</v>
      </c>
      <c r="BA957" t="s">
        <v>74</v>
      </c>
      <c r="BB957" t="s">
        <v>101</v>
      </c>
      <c r="BC957" t="s">
        <v>53</v>
      </c>
      <c r="BD957" t="s">
        <v>53</v>
      </c>
      <c r="BE957" t="s">
        <v>53</v>
      </c>
      <c r="BF957" t="s">
        <v>1402</v>
      </c>
      <c r="BG957" t="s">
        <v>132</v>
      </c>
      <c r="BH957" t="s">
        <v>53</v>
      </c>
      <c r="BI957" t="s">
        <v>53</v>
      </c>
    </row>
    <row r="958" spans="1:61" x14ac:dyDescent="0.25">
      <c r="A958" t="s">
        <v>53</v>
      </c>
      <c r="B958" t="s">
        <v>54</v>
      </c>
      <c r="C958" t="s">
        <v>309</v>
      </c>
      <c r="D958" t="s">
        <v>54</v>
      </c>
      <c r="E958" t="s">
        <v>56</v>
      </c>
      <c r="F958" t="s">
        <v>54</v>
      </c>
      <c r="G958" t="s">
        <v>54</v>
      </c>
      <c r="H958">
        <v>718</v>
      </c>
      <c r="I958" t="s">
        <v>57</v>
      </c>
      <c r="J958" t="s">
        <v>58</v>
      </c>
      <c r="K958" t="s">
        <v>104</v>
      </c>
      <c r="L958" t="s">
        <v>53</v>
      </c>
      <c r="M958" t="s">
        <v>61</v>
      </c>
      <c r="N958" t="s">
        <v>3883</v>
      </c>
      <c r="O958" t="s">
        <v>63</v>
      </c>
      <c r="P958" t="s">
        <v>702</v>
      </c>
      <c r="Q958">
        <v>707</v>
      </c>
      <c r="R958" t="s">
        <v>3884</v>
      </c>
      <c r="S958" t="s">
        <v>53</v>
      </c>
      <c r="T958" t="s">
        <v>53</v>
      </c>
      <c r="U958" t="s">
        <v>53</v>
      </c>
      <c r="V958" t="s">
        <v>61</v>
      </c>
      <c r="W958" t="s">
        <v>53</v>
      </c>
      <c r="X958" t="s">
        <v>302</v>
      </c>
      <c r="Y958" t="s">
        <v>53</v>
      </c>
      <c r="Z958" t="s">
        <v>53</v>
      </c>
      <c r="AA958" t="s">
        <v>53</v>
      </c>
      <c r="AB958" t="s">
        <v>53</v>
      </c>
      <c r="AC958" t="s">
        <v>3885</v>
      </c>
      <c r="AD958" t="s">
        <v>1093</v>
      </c>
      <c r="AE958" t="s">
        <v>3886</v>
      </c>
      <c r="AF958" t="s">
        <v>53</v>
      </c>
      <c r="AG958" t="s">
        <v>3886</v>
      </c>
      <c r="AH958" t="s">
        <v>61</v>
      </c>
      <c r="AI958" t="s">
        <v>3883</v>
      </c>
      <c r="AJ958" t="s">
        <v>63</v>
      </c>
      <c r="AK958" t="s">
        <v>702</v>
      </c>
      <c r="AL958" t="s">
        <v>98</v>
      </c>
      <c r="AM958" t="s">
        <v>3761</v>
      </c>
      <c r="AN958" t="s">
        <v>99</v>
      </c>
      <c r="AO958">
        <v>809</v>
      </c>
      <c r="AP958" t="s">
        <v>3887</v>
      </c>
      <c r="AQ958" t="s">
        <v>70</v>
      </c>
      <c r="AR958" t="s">
        <v>203</v>
      </c>
      <c r="AS958" t="s">
        <v>72</v>
      </c>
      <c r="AT958" t="s">
        <v>53</v>
      </c>
      <c r="AU958" t="s">
        <v>53</v>
      </c>
      <c r="AV958" t="s">
        <v>53</v>
      </c>
      <c r="AW958" t="s">
        <v>53</v>
      </c>
      <c r="AX958" t="s">
        <v>61</v>
      </c>
      <c r="AY958" t="s">
        <v>53</v>
      </c>
      <c r="AZ958" t="s">
        <v>302</v>
      </c>
      <c r="BA958" t="s">
        <v>93</v>
      </c>
      <c r="BB958" t="s">
        <v>101</v>
      </c>
      <c r="BC958" t="s">
        <v>53</v>
      </c>
      <c r="BD958" t="s">
        <v>53</v>
      </c>
      <c r="BE958" t="s">
        <v>53</v>
      </c>
      <c r="BF958" t="s">
        <v>3888</v>
      </c>
      <c r="BG958" t="s">
        <v>3889</v>
      </c>
      <c r="BH958" t="s">
        <v>53</v>
      </c>
      <c r="BI958" t="s">
        <v>53</v>
      </c>
    </row>
    <row r="959" spans="1:61" x14ac:dyDescent="0.25">
      <c r="A959" t="s">
        <v>53</v>
      </c>
      <c r="B959" t="s">
        <v>54</v>
      </c>
      <c r="C959" t="s">
        <v>55</v>
      </c>
      <c r="D959" t="s">
        <v>54</v>
      </c>
      <c r="E959" t="s">
        <v>110</v>
      </c>
      <c r="F959" t="s">
        <v>54</v>
      </c>
      <c r="G959" t="s">
        <v>54</v>
      </c>
      <c r="H959">
        <v>719</v>
      </c>
      <c r="I959" t="s">
        <v>57</v>
      </c>
      <c r="J959" t="s">
        <v>58</v>
      </c>
      <c r="K959" t="s">
        <v>104</v>
      </c>
      <c r="L959" t="s">
        <v>3890</v>
      </c>
      <c r="M959" t="s">
        <v>76</v>
      </c>
      <c r="N959" t="s">
        <v>3730</v>
      </c>
      <c r="O959" t="s">
        <v>63</v>
      </c>
      <c r="P959" t="s">
        <v>53</v>
      </c>
      <c r="Q959">
        <v>708</v>
      </c>
      <c r="R959" t="s">
        <v>3891</v>
      </c>
      <c r="S959" t="s">
        <v>53</v>
      </c>
      <c r="T959" t="s">
        <v>53</v>
      </c>
      <c r="U959" t="s">
        <v>53</v>
      </c>
      <c r="V959" t="s">
        <v>76</v>
      </c>
      <c r="W959" t="s">
        <v>53</v>
      </c>
      <c r="X959" t="s">
        <v>79</v>
      </c>
      <c r="Y959" t="s">
        <v>53</v>
      </c>
      <c r="Z959" t="s">
        <v>53</v>
      </c>
      <c r="AA959" t="s">
        <v>53</v>
      </c>
      <c r="AB959" t="s">
        <v>53</v>
      </c>
      <c r="AC959" t="s">
        <v>3892</v>
      </c>
      <c r="AD959" t="s">
        <v>1766</v>
      </c>
      <c r="AE959" t="s">
        <v>3893</v>
      </c>
      <c r="AF959" t="s">
        <v>53</v>
      </c>
      <c r="AG959" t="s">
        <v>3296</v>
      </c>
      <c r="AH959" t="s">
        <v>76</v>
      </c>
      <c r="AI959" t="s">
        <v>3730</v>
      </c>
      <c r="AJ959" t="s">
        <v>63</v>
      </c>
      <c r="AK959" t="s">
        <v>53</v>
      </c>
      <c r="AL959" t="s">
        <v>150</v>
      </c>
      <c r="AM959" t="s">
        <v>3769</v>
      </c>
      <c r="AN959" t="s">
        <v>3894</v>
      </c>
      <c r="AO959">
        <v>810</v>
      </c>
      <c r="AP959" t="s">
        <v>3895</v>
      </c>
      <c r="AQ959" t="s">
        <v>70</v>
      </c>
      <c r="AR959" t="s">
        <v>203</v>
      </c>
      <c r="AS959" t="s">
        <v>72</v>
      </c>
      <c r="AT959" t="s">
        <v>53</v>
      </c>
      <c r="AU959" t="s">
        <v>53</v>
      </c>
      <c r="AV959" t="s">
        <v>53</v>
      </c>
      <c r="AW959" t="s">
        <v>53</v>
      </c>
      <c r="AX959" t="s">
        <v>76</v>
      </c>
      <c r="AY959" t="s">
        <v>53</v>
      </c>
      <c r="AZ959" t="s">
        <v>79</v>
      </c>
      <c r="BA959" t="s">
        <v>93</v>
      </c>
      <c r="BB959" t="s">
        <v>225</v>
      </c>
      <c r="BC959" t="s">
        <v>53</v>
      </c>
      <c r="BD959" t="s">
        <v>53</v>
      </c>
      <c r="BE959" t="s">
        <v>53</v>
      </c>
      <c r="BF959" t="s">
        <v>3896</v>
      </c>
      <c r="BG959" t="s">
        <v>3897</v>
      </c>
      <c r="BH959" t="s">
        <v>53</v>
      </c>
      <c r="BI959" t="s">
        <v>53</v>
      </c>
    </row>
    <row r="960" spans="1:61" x14ac:dyDescent="0.25">
      <c r="A960" t="s">
        <v>53</v>
      </c>
      <c r="B960" t="s">
        <v>54</v>
      </c>
      <c r="C960" t="s">
        <v>55</v>
      </c>
      <c r="D960" t="s">
        <v>54</v>
      </c>
      <c r="E960" t="s">
        <v>110</v>
      </c>
      <c r="F960" t="s">
        <v>54</v>
      </c>
      <c r="G960" t="s">
        <v>54</v>
      </c>
      <c r="H960">
        <v>719</v>
      </c>
      <c r="I960" t="s">
        <v>57</v>
      </c>
      <c r="J960" t="s">
        <v>58</v>
      </c>
      <c r="K960" t="s">
        <v>104</v>
      </c>
      <c r="L960" t="s">
        <v>3890</v>
      </c>
      <c r="M960" t="s">
        <v>76</v>
      </c>
      <c r="N960" t="s">
        <v>3730</v>
      </c>
      <c r="O960" t="s">
        <v>63</v>
      </c>
      <c r="P960" t="s">
        <v>53</v>
      </c>
      <c r="Q960">
        <v>708</v>
      </c>
      <c r="R960" t="s">
        <v>3891</v>
      </c>
      <c r="S960" t="s">
        <v>53</v>
      </c>
      <c r="T960" t="s">
        <v>53</v>
      </c>
      <c r="U960" t="s">
        <v>53</v>
      </c>
      <c r="V960" t="s">
        <v>76</v>
      </c>
      <c r="W960" t="s">
        <v>53</v>
      </c>
      <c r="X960" t="s">
        <v>79</v>
      </c>
      <c r="Y960" t="s">
        <v>53</v>
      </c>
      <c r="Z960" t="s">
        <v>53</v>
      </c>
      <c r="AA960" t="s">
        <v>53</v>
      </c>
      <c r="AB960" t="s">
        <v>53</v>
      </c>
      <c r="AC960" t="s">
        <v>2807</v>
      </c>
      <c r="AD960" t="s">
        <v>434</v>
      </c>
      <c r="AE960" t="s">
        <v>3898</v>
      </c>
      <c r="AF960" t="s">
        <v>53</v>
      </c>
      <c r="AG960" t="s">
        <v>2444</v>
      </c>
      <c r="AH960" t="s">
        <v>76</v>
      </c>
      <c r="AI960" t="s">
        <v>3730</v>
      </c>
      <c r="AJ960" t="s">
        <v>63</v>
      </c>
      <c r="AK960" t="s">
        <v>53</v>
      </c>
      <c r="AL960" t="s">
        <v>98</v>
      </c>
      <c r="AM960" t="s">
        <v>3769</v>
      </c>
      <c r="AN960" t="s">
        <v>99</v>
      </c>
      <c r="AO960">
        <v>839</v>
      </c>
      <c r="AP960" t="s">
        <v>3899</v>
      </c>
      <c r="AQ960" t="s">
        <v>70</v>
      </c>
      <c r="AR960" t="s">
        <v>310</v>
      </c>
      <c r="AS960" t="s">
        <v>72</v>
      </c>
      <c r="AT960" t="s">
        <v>53</v>
      </c>
      <c r="AU960" t="s">
        <v>53</v>
      </c>
      <c r="AV960" t="s">
        <v>53</v>
      </c>
      <c r="AW960" t="s">
        <v>53</v>
      </c>
      <c r="AX960" t="s">
        <v>76</v>
      </c>
      <c r="AY960" t="s">
        <v>53</v>
      </c>
      <c r="AZ960" t="s">
        <v>79</v>
      </c>
      <c r="BA960" t="s">
        <v>74</v>
      </c>
      <c r="BB960" t="s">
        <v>101</v>
      </c>
      <c r="BC960" t="s">
        <v>53</v>
      </c>
      <c r="BD960" t="s">
        <v>53</v>
      </c>
      <c r="BE960" t="s">
        <v>53</v>
      </c>
      <c r="BF960" t="s">
        <v>3216</v>
      </c>
      <c r="BG960" t="s">
        <v>99</v>
      </c>
      <c r="BH960" t="s">
        <v>53</v>
      </c>
      <c r="BI960" t="s">
        <v>53</v>
      </c>
    </row>
    <row r="961" spans="1:61" x14ac:dyDescent="0.25">
      <c r="A961" t="s">
        <v>53</v>
      </c>
      <c r="B961" t="s">
        <v>54</v>
      </c>
      <c r="C961" t="s">
        <v>55</v>
      </c>
      <c r="D961" t="s">
        <v>54</v>
      </c>
      <c r="E961" t="s">
        <v>110</v>
      </c>
      <c r="F961" t="s">
        <v>54</v>
      </c>
      <c r="G961" t="s">
        <v>54</v>
      </c>
      <c r="H961">
        <v>719</v>
      </c>
      <c r="I961" t="s">
        <v>57</v>
      </c>
      <c r="J961" t="s">
        <v>58</v>
      </c>
      <c r="K961" t="s">
        <v>104</v>
      </c>
      <c r="L961" t="s">
        <v>3890</v>
      </c>
      <c r="M961" t="s">
        <v>76</v>
      </c>
      <c r="N961" t="s">
        <v>3730</v>
      </c>
      <c r="O961" t="s">
        <v>63</v>
      </c>
      <c r="P961" t="s">
        <v>53</v>
      </c>
      <c r="Q961">
        <v>708</v>
      </c>
      <c r="R961" t="s">
        <v>3891</v>
      </c>
      <c r="S961" t="s">
        <v>53</v>
      </c>
      <c r="T961" t="s">
        <v>53</v>
      </c>
      <c r="U961" t="s">
        <v>53</v>
      </c>
      <c r="V961" t="s">
        <v>76</v>
      </c>
      <c r="W961" t="s">
        <v>53</v>
      </c>
      <c r="X961" t="s">
        <v>79</v>
      </c>
      <c r="Y961" t="s">
        <v>53</v>
      </c>
      <c r="Z961" t="s">
        <v>53</v>
      </c>
      <c r="AA961" t="s">
        <v>53</v>
      </c>
      <c r="AB961" t="s">
        <v>53</v>
      </c>
      <c r="AC961" t="s">
        <v>3900</v>
      </c>
      <c r="AD961" t="s">
        <v>3901</v>
      </c>
      <c r="AE961" t="s">
        <v>3902</v>
      </c>
      <c r="AF961" t="s">
        <v>53</v>
      </c>
      <c r="AG961" t="s">
        <v>3902</v>
      </c>
      <c r="AH961" t="s">
        <v>76</v>
      </c>
      <c r="AI961" t="s">
        <v>3730</v>
      </c>
      <c r="AJ961" t="s">
        <v>63</v>
      </c>
      <c r="AK961" t="s">
        <v>53</v>
      </c>
      <c r="AL961" t="s">
        <v>206</v>
      </c>
      <c r="AM961" t="s">
        <v>3769</v>
      </c>
      <c r="AN961" t="s">
        <v>65</v>
      </c>
      <c r="AO961">
        <v>2656</v>
      </c>
      <c r="AP961" t="s">
        <v>3903</v>
      </c>
      <c r="AQ961" t="s">
        <v>70</v>
      </c>
      <c r="AR961" t="s">
        <v>616</v>
      </c>
      <c r="AS961" t="s">
        <v>72</v>
      </c>
      <c r="AT961" t="s">
        <v>53</v>
      </c>
      <c r="AU961" t="s">
        <v>53</v>
      </c>
      <c r="AV961" t="s">
        <v>53</v>
      </c>
      <c r="AW961" t="s">
        <v>53</v>
      </c>
      <c r="AX961" t="s">
        <v>76</v>
      </c>
      <c r="AY961" t="s">
        <v>53</v>
      </c>
      <c r="AZ961" t="s">
        <v>79</v>
      </c>
      <c r="BA961" t="s">
        <v>93</v>
      </c>
      <c r="BB961" t="s">
        <v>53</v>
      </c>
      <c r="BC961" t="s">
        <v>53</v>
      </c>
      <c r="BD961" t="s">
        <v>53</v>
      </c>
      <c r="BE961" t="s">
        <v>53</v>
      </c>
      <c r="BF961" t="s">
        <v>3900</v>
      </c>
      <c r="BG961" t="s">
        <v>166</v>
      </c>
      <c r="BH961" t="s">
        <v>53</v>
      </c>
      <c r="BI961" t="s">
        <v>53</v>
      </c>
    </row>
    <row r="962" spans="1:61" x14ac:dyDescent="0.25">
      <c r="A962" t="s">
        <v>53</v>
      </c>
      <c r="B962" t="s">
        <v>54</v>
      </c>
      <c r="C962" t="s">
        <v>55</v>
      </c>
      <c r="D962" t="s">
        <v>54</v>
      </c>
      <c r="E962" t="s">
        <v>110</v>
      </c>
      <c r="F962" t="s">
        <v>54</v>
      </c>
      <c r="G962" t="s">
        <v>54</v>
      </c>
      <c r="H962">
        <v>719</v>
      </c>
      <c r="I962" t="s">
        <v>57</v>
      </c>
      <c r="J962" t="s">
        <v>58</v>
      </c>
      <c r="K962" t="s">
        <v>104</v>
      </c>
      <c r="L962" t="s">
        <v>3890</v>
      </c>
      <c r="M962" t="s">
        <v>76</v>
      </c>
      <c r="N962" t="s">
        <v>3730</v>
      </c>
      <c r="O962" t="s">
        <v>63</v>
      </c>
      <c r="P962" t="s">
        <v>53</v>
      </c>
      <c r="Q962">
        <v>708</v>
      </c>
      <c r="R962" t="s">
        <v>3891</v>
      </c>
      <c r="S962" t="s">
        <v>53</v>
      </c>
      <c r="T962" t="s">
        <v>53</v>
      </c>
      <c r="U962" t="s">
        <v>53</v>
      </c>
      <c r="V962" t="s">
        <v>76</v>
      </c>
      <c r="W962" t="s">
        <v>53</v>
      </c>
      <c r="X962" t="s">
        <v>79</v>
      </c>
      <c r="Y962" t="s">
        <v>53</v>
      </c>
      <c r="Z962" t="s">
        <v>53</v>
      </c>
      <c r="AA962" t="s">
        <v>53</v>
      </c>
      <c r="AB962" t="s">
        <v>53</v>
      </c>
      <c r="AC962" t="s">
        <v>53</v>
      </c>
      <c r="AD962" t="s">
        <v>53</v>
      </c>
      <c r="AE962" t="s">
        <v>3902</v>
      </c>
      <c r="AF962" t="s">
        <v>53</v>
      </c>
      <c r="AG962" t="s">
        <v>3902</v>
      </c>
      <c r="AH962" t="s">
        <v>76</v>
      </c>
      <c r="AI962" t="s">
        <v>3730</v>
      </c>
      <c r="AJ962" t="s">
        <v>63</v>
      </c>
      <c r="AK962" t="s">
        <v>53</v>
      </c>
      <c r="AL962" t="s">
        <v>53</v>
      </c>
      <c r="AM962" t="s">
        <v>3769</v>
      </c>
      <c r="AN962" t="s">
        <v>53</v>
      </c>
      <c r="AO962">
        <v>2657</v>
      </c>
      <c r="AP962" t="s">
        <v>3904</v>
      </c>
      <c r="AQ962" t="s">
        <v>70</v>
      </c>
      <c r="AR962" t="s">
        <v>53</v>
      </c>
      <c r="AS962" t="s">
        <v>72</v>
      </c>
      <c r="AT962" t="s">
        <v>53</v>
      </c>
      <c r="AU962" t="s">
        <v>53</v>
      </c>
      <c r="AV962" t="s">
        <v>53</v>
      </c>
      <c r="AW962" t="s">
        <v>53</v>
      </c>
      <c r="AX962" t="s">
        <v>76</v>
      </c>
      <c r="AY962" t="s">
        <v>53</v>
      </c>
      <c r="AZ962" t="s">
        <v>79</v>
      </c>
      <c r="BA962" t="s">
        <v>146</v>
      </c>
      <c r="BB962" t="s">
        <v>53</v>
      </c>
      <c r="BC962" t="s">
        <v>53</v>
      </c>
      <c r="BD962" t="s">
        <v>53</v>
      </c>
      <c r="BE962" t="s">
        <v>53</v>
      </c>
      <c r="BF962" t="s">
        <v>53</v>
      </c>
      <c r="BG962" t="s">
        <v>53</v>
      </c>
      <c r="BH962" t="s">
        <v>53</v>
      </c>
      <c r="BI962" t="s">
        <v>53</v>
      </c>
    </row>
    <row r="963" spans="1:61" x14ac:dyDescent="0.25">
      <c r="A963" t="s">
        <v>53</v>
      </c>
      <c r="B963" t="s">
        <v>54</v>
      </c>
      <c r="C963" t="s">
        <v>55</v>
      </c>
      <c r="D963" t="s">
        <v>54</v>
      </c>
      <c r="E963" t="s">
        <v>110</v>
      </c>
      <c r="F963" t="s">
        <v>54</v>
      </c>
      <c r="G963" t="s">
        <v>54</v>
      </c>
      <c r="H963">
        <v>720</v>
      </c>
      <c r="I963" t="s">
        <v>57</v>
      </c>
      <c r="J963" t="s">
        <v>58</v>
      </c>
      <c r="K963" t="s">
        <v>104</v>
      </c>
      <c r="L963" t="s">
        <v>53</v>
      </c>
      <c r="M963" t="s">
        <v>485</v>
      </c>
      <c r="N963" t="s">
        <v>53</v>
      </c>
      <c r="O963" t="s">
        <v>63</v>
      </c>
      <c r="P963" t="s">
        <v>53</v>
      </c>
      <c r="Q963">
        <v>709</v>
      </c>
      <c r="R963" t="s">
        <v>3905</v>
      </c>
      <c r="S963" t="s">
        <v>53</v>
      </c>
      <c r="T963" t="s">
        <v>53</v>
      </c>
      <c r="U963" t="s">
        <v>53</v>
      </c>
      <c r="V963" t="s">
        <v>485</v>
      </c>
      <c r="W963" t="s">
        <v>53</v>
      </c>
      <c r="X963" t="s">
        <v>2452</v>
      </c>
      <c r="Y963" t="s">
        <v>53</v>
      </c>
      <c r="Z963" t="s">
        <v>53</v>
      </c>
      <c r="AA963" t="s">
        <v>53</v>
      </c>
      <c r="AB963" t="s">
        <v>53</v>
      </c>
      <c r="AC963" t="s">
        <v>3906</v>
      </c>
      <c r="AD963" t="s">
        <v>242</v>
      </c>
      <c r="AE963" t="s">
        <v>3893</v>
      </c>
      <c r="AF963" t="s">
        <v>53</v>
      </c>
      <c r="AG963" t="s">
        <v>3296</v>
      </c>
      <c r="AH963" t="s">
        <v>485</v>
      </c>
      <c r="AI963" t="s">
        <v>53</v>
      </c>
      <c r="AJ963" t="s">
        <v>63</v>
      </c>
      <c r="AK963" t="s">
        <v>53</v>
      </c>
      <c r="AL963" t="s">
        <v>98</v>
      </c>
      <c r="AM963" t="s">
        <v>3773</v>
      </c>
      <c r="AN963" t="s">
        <v>151</v>
      </c>
      <c r="AO963">
        <v>811</v>
      </c>
      <c r="AP963" t="s">
        <v>3907</v>
      </c>
      <c r="AQ963" t="s">
        <v>70</v>
      </c>
      <c r="AR963" t="s">
        <v>310</v>
      </c>
      <c r="AS963" t="s">
        <v>72</v>
      </c>
      <c r="AT963" t="s">
        <v>53</v>
      </c>
      <c r="AU963" t="s">
        <v>53</v>
      </c>
      <c r="AV963" t="s">
        <v>53</v>
      </c>
      <c r="AW963" t="s">
        <v>53</v>
      </c>
      <c r="AX963" t="s">
        <v>485</v>
      </c>
      <c r="AY963" t="s">
        <v>53</v>
      </c>
      <c r="AZ963" t="s">
        <v>2452</v>
      </c>
      <c r="BA963" t="s">
        <v>74</v>
      </c>
      <c r="BB963" t="s">
        <v>101</v>
      </c>
      <c r="BC963" t="s">
        <v>53</v>
      </c>
      <c r="BD963" t="s">
        <v>53</v>
      </c>
      <c r="BE963" t="s">
        <v>53</v>
      </c>
      <c r="BF963" t="s">
        <v>3908</v>
      </c>
      <c r="BG963" t="s">
        <v>99</v>
      </c>
      <c r="BH963" t="s">
        <v>53</v>
      </c>
      <c r="BI963" t="s">
        <v>53</v>
      </c>
    </row>
    <row r="964" spans="1:61" x14ac:dyDescent="0.25">
      <c r="A964" t="s">
        <v>53</v>
      </c>
      <c r="B964" t="s">
        <v>54</v>
      </c>
      <c r="C964" t="s">
        <v>55</v>
      </c>
      <c r="D964" t="s">
        <v>54</v>
      </c>
      <c r="E964" t="s">
        <v>110</v>
      </c>
      <c r="F964" t="s">
        <v>54</v>
      </c>
      <c r="G964" t="s">
        <v>54</v>
      </c>
      <c r="H964">
        <v>721</v>
      </c>
      <c r="I964" t="s">
        <v>57</v>
      </c>
      <c r="J964" t="s">
        <v>58</v>
      </c>
      <c r="K964" t="s">
        <v>104</v>
      </c>
      <c r="L964" t="s">
        <v>53</v>
      </c>
      <c r="M964" t="s">
        <v>111</v>
      </c>
      <c r="N964" t="s">
        <v>3909</v>
      </c>
      <c r="O964" t="s">
        <v>63</v>
      </c>
      <c r="P964" t="s">
        <v>64</v>
      </c>
      <c r="Q964">
        <v>710</v>
      </c>
      <c r="R964" t="s">
        <v>3910</v>
      </c>
      <c r="S964" t="s">
        <v>53</v>
      </c>
      <c r="T964" t="s">
        <v>53</v>
      </c>
      <c r="U964" t="s">
        <v>53</v>
      </c>
      <c r="V964" t="s">
        <v>111</v>
      </c>
      <c r="W964" t="s">
        <v>53</v>
      </c>
      <c r="X964" t="s">
        <v>113</v>
      </c>
      <c r="Y964" t="s">
        <v>53</v>
      </c>
      <c r="Z964" t="s">
        <v>53</v>
      </c>
      <c r="AA964" t="s">
        <v>53</v>
      </c>
      <c r="AB964" t="s">
        <v>53</v>
      </c>
      <c r="AC964" t="s">
        <v>3911</v>
      </c>
      <c r="AD964" t="s">
        <v>3912</v>
      </c>
      <c r="AE964" t="s">
        <v>3909</v>
      </c>
      <c r="AF964" t="s">
        <v>53</v>
      </c>
      <c r="AG964" t="s">
        <v>3616</v>
      </c>
      <c r="AH964" t="s">
        <v>111</v>
      </c>
      <c r="AI964" t="s">
        <v>3909</v>
      </c>
      <c r="AJ964" t="s">
        <v>63</v>
      </c>
      <c r="AK964" t="s">
        <v>64</v>
      </c>
      <c r="AL964" t="s">
        <v>150</v>
      </c>
      <c r="AM964" t="s">
        <v>3826</v>
      </c>
      <c r="AN964" t="s">
        <v>171</v>
      </c>
      <c r="AO964">
        <v>813</v>
      </c>
      <c r="AP964" t="s">
        <v>3913</v>
      </c>
      <c r="AQ964" t="s">
        <v>70</v>
      </c>
      <c r="AR964" t="s">
        <v>71</v>
      </c>
      <c r="AS964" t="s">
        <v>72</v>
      </c>
      <c r="AT964" t="s">
        <v>53</v>
      </c>
      <c r="AU964" t="s">
        <v>53</v>
      </c>
      <c r="AV964" t="s">
        <v>53</v>
      </c>
      <c r="AW964" t="s">
        <v>53</v>
      </c>
      <c r="AX964" t="s">
        <v>111</v>
      </c>
      <c r="AY964" t="s">
        <v>53</v>
      </c>
      <c r="AZ964" t="s">
        <v>113</v>
      </c>
      <c r="BA964" t="s">
        <v>93</v>
      </c>
      <c r="BB964" t="s">
        <v>101</v>
      </c>
      <c r="BC964" t="s">
        <v>53</v>
      </c>
      <c r="BD964" t="s">
        <v>53</v>
      </c>
      <c r="BE964" t="s">
        <v>53</v>
      </c>
      <c r="BF964" t="s">
        <v>1413</v>
      </c>
      <c r="BG964" t="s">
        <v>99</v>
      </c>
      <c r="BH964" t="s">
        <v>53</v>
      </c>
      <c r="BI964" t="s">
        <v>53</v>
      </c>
    </row>
    <row r="965" spans="1:61" x14ac:dyDescent="0.25">
      <c r="A965" t="s">
        <v>53</v>
      </c>
      <c r="B965" t="s">
        <v>54</v>
      </c>
      <c r="C965" t="s">
        <v>55</v>
      </c>
      <c r="D965" t="s">
        <v>54</v>
      </c>
      <c r="E965" t="s">
        <v>110</v>
      </c>
      <c r="F965" t="s">
        <v>54</v>
      </c>
      <c r="G965" t="s">
        <v>54</v>
      </c>
      <c r="H965">
        <v>721</v>
      </c>
      <c r="I965" t="s">
        <v>57</v>
      </c>
      <c r="J965" t="s">
        <v>58</v>
      </c>
      <c r="K965" t="s">
        <v>104</v>
      </c>
      <c r="L965" t="s">
        <v>53</v>
      </c>
      <c r="M965" t="s">
        <v>111</v>
      </c>
      <c r="N965" t="s">
        <v>3909</v>
      </c>
      <c r="O965" t="s">
        <v>63</v>
      </c>
      <c r="P965" t="s">
        <v>64</v>
      </c>
      <c r="Q965">
        <v>710</v>
      </c>
      <c r="R965" t="s">
        <v>3910</v>
      </c>
      <c r="S965" t="s">
        <v>53</v>
      </c>
      <c r="T965" t="s">
        <v>53</v>
      </c>
      <c r="U965" t="s">
        <v>53</v>
      </c>
      <c r="V965" t="s">
        <v>111</v>
      </c>
      <c r="W965" t="s">
        <v>53</v>
      </c>
      <c r="X965" t="s">
        <v>113</v>
      </c>
      <c r="Y965" t="s">
        <v>53</v>
      </c>
      <c r="Z965" t="s">
        <v>53</v>
      </c>
      <c r="AA965" t="s">
        <v>53</v>
      </c>
      <c r="AB965" t="s">
        <v>53</v>
      </c>
      <c r="AC965" t="s">
        <v>53</v>
      </c>
      <c r="AD965" t="s">
        <v>53</v>
      </c>
      <c r="AE965" t="s">
        <v>3914</v>
      </c>
      <c r="AF965" t="s">
        <v>3915</v>
      </c>
      <c r="AG965" t="s">
        <v>3914</v>
      </c>
      <c r="AH965" t="s">
        <v>111</v>
      </c>
      <c r="AI965" t="s">
        <v>3909</v>
      </c>
      <c r="AJ965" t="s">
        <v>63</v>
      </c>
      <c r="AK965" t="s">
        <v>64</v>
      </c>
      <c r="AL965" t="s">
        <v>53</v>
      </c>
      <c r="AM965" t="s">
        <v>3826</v>
      </c>
      <c r="AN965" t="s">
        <v>53</v>
      </c>
      <c r="AO965">
        <v>2564</v>
      </c>
      <c r="AP965" t="s">
        <v>3916</v>
      </c>
      <c r="AQ965" t="s">
        <v>70</v>
      </c>
      <c r="AR965" t="s">
        <v>611</v>
      </c>
      <c r="AS965" t="s">
        <v>53</v>
      </c>
      <c r="AT965" t="s">
        <v>53</v>
      </c>
      <c r="AU965" t="s">
        <v>53</v>
      </c>
      <c r="AV965" t="s">
        <v>53</v>
      </c>
      <c r="AW965" t="s">
        <v>53</v>
      </c>
      <c r="AX965" t="s">
        <v>111</v>
      </c>
      <c r="AY965" t="s">
        <v>53</v>
      </c>
      <c r="AZ965" t="s">
        <v>113</v>
      </c>
      <c r="BA965" t="s">
        <v>568</v>
      </c>
      <c r="BB965" t="s">
        <v>53</v>
      </c>
      <c r="BC965" t="s">
        <v>53</v>
      </c>
      <c r="BD965" t="s">
        <v>53</v>
      </c>
      <c r="BE965" t="s">
        <v>53</v>
      </c>
      <c r="BF965" t="s">
        <v>53</v>
      </c>
      <c r="BG965" t="s">
        <v>53</v>
      </c>
      <c r="BH965" t="s">
        <v>3917</v>
      </c>
      <c r="BI965" t="s">
        <v>53</v>
      </c>
    </row>
    <row r="966" spans="1:61" x14ac:dyDescent="0.25">
      <c r="A966" t="s">
        <v>53</v>
      </c>
      <c r="B966" t="s">
        <v>54</v>
      </c>
      <c r="C966" t="s">
        <v>53</v>
      </c>
      <c r="D966" t="s">
        <v>54</v>
      </c>
      <c r="E966" t="s">
        <v>53</v>
      </c>
      <c r="F966" t="s">
        <v>54</v>
      </c>
      <c r="G966" t="s">
        <v>54</v>
      </c>
      <c r="H966">
        <v>722</v>
      </c>
      <c r="I966" t="s">
        <v>1464</v>
      </c>
      <c r="J966" t="s">
        <v>53</v>
      </c>
      <c r="K966" t="s">
        <v>53</v>
      </c>
      <c r="L966" t="s">
        <v>53</v>
      </c>
      <c r="M966" t="s">
        <v>61</v>
      </c>
      <c r="N966" t="s">
        <v>53</v>
      </c>
      <c r="O966" t="s">
        <v>63</v>
      </c>
      <c r="P966" t="s">
        <v>53</v>
      </c>
      <c r="Q966">
        <v>711</v>
      </c>
      <c r="R966" t="s">
        <v>3918</v>
      </c>
      <c r="S966" t="s">
        <v>53</v>
      </c>
      <c r="T966" t="s">
        <v>53</v>
      </c>
      <c r="U966" t="s">
        <v>53</v>
      </c>
      <c r="V966" t="s">
        <v>53</v>
      </c>
      <c r="W966" t="s">
        <v>53</v>
      </c>
      <c r="X966" t="s">
        <v>53</v>
      </c>
      <c r="Y966" t="s">
        <v>53</v>
      </c>
      <c r="Z966" t="s">
        <v>53</v>
      </c>
      <c r="AA966" t="s">
        <v>53</v>
      </c>
      <c r="AB966" t="s">
        <v>53</v>
      </c>
      <c r="AC966" t="s">
        <v>3919</v>
      </c>
      <c r="AD966" t="s">
        <v>3920</v>
      </c>
      <c r="AE966" t="s">
        <v>3909</v>
      </c>
      <c r="AF966" t="s">
        <v>3569</v>
      </c>
      <c r="AG966" t="s">
        <v>3616</v>
      </c>
      <c r="AH966" t="s">
        <v>61</v>
      </c>
      <c r="AI966" t="s">
        <v>53</v>
      </c>
      <c r="AJ966" t="s">
        <v>63</v>
      </c>
      <c r="AK966" t="s">
        <v>53</v>
      </c>
      <c r="AL966" t="s">
        <v>150</v>
      </c>
      <c r="AM966" t="s">
        <v>3921</v>
      </c>
      <c r="AN966" t="s">
        <v>112</v>
      </c>
      <c r="AO966">
        <v>814</v>
      </c>
      <c r="AP966" t="s">
        <v>3922</v>
      </c>
      <c r="AQ966" t="s">
        <v>1950</v>
      </c>
      <c r="AR966" t="s">
        <v>71</v>
      </c>
      <c r="AS966" t="s">
        <v>72</v>
      </c>
      <c r="AT966" t="s">
        <v>53</v>
      </c>
      <c r="AU966" t="s">
        <v>53</v>
      </c>
      <c r="AV966" t="s">
        <v>53</v>
      </c>
      <c r="AW966" t="s">
        <v>53</v>
      </c>
      <c r="AX966" t="s">
        <v>53</v>
      </c>
      <c r="AY966" t="s">
        <v>53</v>
      </c>
      <c r="AZ966" t="s">
        <v>53</v>
      </c>
      <c r="BA966" t="s">
        <v>74</v>
      </c>
      <c r="BB966" t="s">
        <v>101</v>
      </c>
      <c r="BC966" t="s">
        <v>53</v>
      </c>
      <c r="BD966" t="s">
        <v>53</v>
      </c>
      <c r="BE966" t="s">
        <v>53</v>
      </c>
      <c r="BF966" t="s">
        <v>3923</v>
      </c>
      <c r="BG966" t="s">
        <v>3924</v>
      </c>
      <c r="BH966" t="s">
        <v>53</v>
      </c>
      <c r="BI966" t="s">
        <v>53</v>
      </c>
    </row>
    <row r="967" spans="1:61" x14ac:dyDescent="0.25">
      <c r="A967" t="s">
        <v>53</v>
      </c>
      <c r="B967" t="s">
        <v>54</v>
      </c>
      <c r="C967" t="s">
        <v>55</v>
      </c>
      <c r="D967" t="s">
        <v>54</v>
      </c>
      <c r="E967" t="s">
        <v>110</v>
      </c>
      <c r="F967" t="s">
        <v>54</v>
      </c>
      <c r="G967" t="s">
        <v>54</v>
      </c>
      <c r="H967">
        <v>723</v>
      </c>
      <c r="I967" t="s">
        <v>57</v>
      </c>
      <c r="J967" t="s">
        <v>58</v>
      </c>
      <c r="K967" t="s">
        <v>59</v>
      </c>
      <c r="L967" t="s">
        <v>3925</v>
      </c>
      <c r="M967" t="s">
        <v>111</v>
      </c>
      <c r="N967" t="s">
        <v>3926</v>
      </c>
      <c r="O967" t="s">
        <v>63</v>
      </c>
      <c r="P967" t="s">
        <v>53</v>
      </c>
      <c r="Q967">
        <v>712</v>
      </c>
      <c r="R967" t="s">
        <v>3927</v>
      </c>
      <c r="S967" t="s">
        <v>53</v>
      </c>
      <c r="T967" t="s">
        <v>53</v>
      </c>
      <c r="U967" t="s">
        <v>53</v>
      </c>
      <c r="V967" t="s">
        <v>111</v>
      </c>
      <c r="W967" t="s">
        <v>53</v>
      </c>
      <c r="X967" t="s">
        <v>516</v>
      </c>
      <c r="Y967" t="s">
        <v>53</v>
      </c>
      <c r="Z967" t="s">
        <v>53</v>
      </c>
      <c r="AA967" t="s">
        <v>53</v>
      </c>
      <c r="AB967" t="s">
        <v>53</v>
      </c>
      <c r="AC967" t="s">
        <v>3928</v>
      </c>
      <c r="AD967" t="s">
        <v>2388</v>
      </c>
      <c r="AE967" t="s">
        <v>3616</v>
      </c>
      <c r="AF967" t="s">
        <v>53</v>
      </c>
      <c r="AG967" t="s">
        <v>3502</v>
      </c>
      <c r="AH967" t="s">
        <v>111</v>
      </c>
      <c r="AI967" t="s">
        <v>3926</v>
      </c>
      <c r="AJ967" t="s">
        <v>63</v>
      </c>
      <c r="AK967" t="s">
        <v>53</v>
      </c>
      <c r="AL967" t="s">
        <v>98</v>
      </c>
      <c r="AM967" t="s">
        <v>3831</v>
      </c>
      <c r="AN967" t="s">
        <v>112</v>
      </c>
      <c r="AO967">
        <v>815</v>
      </c>
      <c r="AP967" t="s">
        <v>3929</v>
      </c>
      <c r="AQ967" t="s">
        <v>70</v>
      </c>
      <c r="AR967" t="s">
        <v>71</v>
      </c>
      <c r="AS967" t="s">
        <v>72</v>
      </c>
      <c r="AT967" t="s">
        <v>53</v>
      </c>
      <c r="AU967" t="s">
        <v>53</v>
      </c>
      <c r="AV967" t="s">
        <v>53</v>
      </c>
      <c r="AW967" t="s">
        <v>53</v>
      </c>
      <c r="AX967" t="s">
        <v>111</v>
      </c>
      <c r="AY967" t="s">
        <v>53</v>
      </c>
      <c r="AZ967" t="s">
        <v>516</v>
      </c>
      <c r="BA967" t="s">
        <v>93</v>
      </c>
      <c r="BB967" t="s">
        <v>101</v>
      </c>
      <c r="BC967" t="s">
        <v>53</v>
      </c>
      <c r="BD967" t="s">
        <v>53</v>
      </c>
      <c r="BE967" t="s">
        <v>53</v>
      </c>
      <c r="BF967" t="s">
        <v>2549</v>
      </c>
      <c r="BG967" t="s">
        <v>99</v>
      </c>
      <c r="BH967" t="s">
        <v>53</v>
      </c>
      <c r="BI967" t="s">
        <v>53</v>
      </c>
    </row>
    <row r="968" spans="1:61" x14ac:dyDescent="0.25">
      <c r="A968" t="s">
        <v>53</v>
      </c>
      <c r="B968" t="s">
        <v>54</v>
      </c>
      <c r="C968" t="s">
        <v>55</v>
      </c>
      <c r="D968" t="s">
        <v>54</v>
      </c>
      <c r="E968" t="s">
        <v>110</v>
      </c>
      <c r="F968" t="s">
        <v>54</v>
      </c>
      <c r="G968" t="s">
        <v>54</v>
      </c>
      <c r="H968">
        <v>723</v>
      </c>
      <c r="I968" t="s">
        <v>57</v>
      </c>
      <c r="J968" t="s">
        <v>58</v>
      </c>
      <c r="K968" t="s">
        <v>59</v>
      </c>
      <c r="L968" t="s">
        <v>3925</v>
      </c>
      <c r="M968" t="s">
        <v>111</v>
      </c>
      <c r="N968" t="s">
        <v>3926</v>
      </c>
      <c r="O968" t="s">
        <v>63</v>
      </c>
      <c r="P968" t="s">
        <v>53</v>
      </c>
      <c r="Q968">
        <v>712</v>
      </c>
      <c r="R968" t="s">
        <v>3927</v>
      </c>
      <c r="S968" t="s">
        <v>53</v>
      </c>
      <c r="T968" t="s">
        <v>53</v>
      </c>
      <c r="U968" t="s">
        <v>53</v>
      </c>
      <c r="V968" t="s">
        <v>111</v>
      </c>
      <c r="W968" t="s">
        <v>53</v>
      </c>
      <c r="X968" t="s">
        <v>516</v>
      </c>
      <c r="Y968" t="s">
        <v>53</v>
      </c>
      <c r="Z968" t="s">
        <v>53</v>
      </c>
      <c r="AA968" t="s">
        <v>53</v>
      </c>
      <c r="AB968" t="s">
        <v>53</v>
      </c>
      <c r="AC968" t="s">
        <v>2815</v>
      </c>
      <c r="AD968" t="s">
        <v>479</v>
      </c>
      <c r="AE968" t="s">
        <v>2612</v>
      </c>
      <c r="AF968" t="s">
        <v>53</v>
      </c>
      <c r="AG968" t="s">
        <v>2614</v>
      </c>
      <c r="AH968" t="s">
        <v>111</v>
      </c>
      <c r="AI968" t="s">
        <v>3926</v>
      </c>
      <c r="AJ968" t="s">
        <v>63</v>
      </c>
      <c r="AK968" t="s">
        <v>53</v>
      </c>
      <c r="AL968" t="s">
        <v>150</v>
      </c>
      <c r="AM968" t="s">
        <v>3831</v>
      </c>
      <c r="AN968" t="s">
        <v>112</v>
      </c>
      <c r="AO968">
        <v>867</v>
      </c>
      <c r="AP968" t="s">
        <v>3930</v>
      </c>
      <c r="AQ968" t="s">
        <v>70</v>
      </c>
      <c r="AR968" t="s">
        <v>71</v>
      </c>
      <c r="AS968" t="s">
        <v>72</v>
      </c>
      <c r="AT968" t="s">
        <v>53</v>
      </c>
      <c r="AU968" t="s">
        <v>53</v>
      </c>
      <c r="AV968" t="s">
        <v>53</v>
      </c>
      <c r="AW968" t="s">
        <v>53</v>
      </c>
      <c r="AX968" t="s">
        <v>111</v>
      </c>
      <c r="AY968" t="s">
        <v>53</v>
      </c>
      <c r="AZ968" t="s">
        <v>516</v>
      </c>
      <c r="BA968" t="s">
        <v>93</v>
      </c>
      <c r="BB968" t="s">
        <v>101</v>
      </c>
      <c r="BC968" t="s">
        <v>53</v>
      </c>
      <c r="BD968" t="s">
        <v>53</v>
      </c>
      <c r="BE968" t="s">
        <v>53</v>
      </c>
      <c r="BF968" t="s">
        <v>2407</v>
      </c>
      <c r="BG968" t="s">
        <v>126</v>
      </c>
      <c r="BH968" t="s">
        <v>53</v>
      </c>
      <c r="BI968" t="s">
        <v>53</v>
      </c>
    </row>
    <row r="969" spans="1:61" x14ac:dyDescent="0.25">
      <c r="A969" t="s">
        <v>3931</v>
      </c>
      <c r="B969" t="s">
        <v>54</v>
      </c>
      <c r="C969" t="s">
        <v>53</v>
      </c>
      <c r="D969" t="s">
        <v>54</v>
      </c>
      <c r="E969" t="s">
        <v>53</v>
      </c>
      <c r="F969" t="s">
        <v>54</v>
      </c>
      <c r="G969" t="s">
        <v>54</v>
      </c>
      <c r="H969">
        <v>724</v>
      </c>
      <c r="I969" t="s">
        <v>1464</v>
      </c>
      <c r="J969" t="s">
        <v>53</v>
      </c>
      <c r="K969" t="s">
        <v>53</v>
      </c>
      <c r="L969" t="s">
        <v>53</v>
      </c>
      <c r="M969" t="s">
        <v>61</v>
      </c>
      <c r="N969" t="s">
        <v>53</v>
      </c>
      <c r="O969" t="s">
        <v>63</v>
      </c>
      <c r="P969" t="s">
        <v>53</v>
      </c>
      <c r="Q969">
        <v>713</v>
      </c>
      <c r="R969" t="s">
        <v>3932</v>
      </c>
      <c r="S969" t="s">
        <v>53</v>
      </c>
      <c r="T969" t="s">
        <v>53</v>
      </c>
      <c r="U969" t="s">
        <v>53</v>
      </c>
      <c r="V969" t="s">
        <v>53</v>
      </c>
      <c r="W969" t="s">
        <v>53</v>
      </c>
      <c r="X969" t="s">
        <v>53</v>
      </c>
      <c r="Y969" t="s">
        <v>53</v>
      </c>
      <c r="Z969" t="s">
        <v>53</v>
      </c>
      <c r="AA969" t="s">
        <v>53</v>
      </c>
      <c r="AB969" t="s">
        <v>53</v>
      </c>
      <c r="AC969" t="s">
        <v>3933</v>
      </c>
      <c r="AD969" t="s">
        <v>3934</v>
      </c>
      <c r="AE969" t="s">
        <v>3616</v>
      </c>
      <c r="AF969" t="s">
        <v>53</v>
      </c>
      <c r="AG969" t="s">
        <v>3502</v>
      </c>
      <c r="AH969" t="s">
        <v>61</v>
      </c>
      <c r="AI969" t="s">
        <v>53</v>
      </c>
      <c r="AJ969" t="s">
        <v>63</v>
      </c>
      <c r="AK969" t="s">
        <v>53</v>
      </c>
      <c r="AL969" t="s">
        <v>150</v>
      </c>
      <c r="AM969" t="s">
        <v>3837</v>
      </c>
      <c r="AN969" t="s">
        <v>185</v>
      </c>
      <c r="AO969">
        <v>816</v>
      </c>
      <c r="AP969" t="s">
        <v>3935</v>
      </c>
      <c r="AQ969" t="s">
        <v>2340</v>
      </c>
      <c r="AR969" t="s">
        <v>71</v>
      </c>
      <c r="AS969" t="s">
        <v>72</v>
      </c>
      <c r="AT969" t="s">
        <v>53</v>
      </c>
      <c r="AU969" t="s">
        <v>53</v>
      </c>
      <c r="AV969" t="s">
        <v>53</v>
      </c>
      <c r="AW969" t="s">
        <v>53</v>
      </c>
      <c r="AX969" t="s">
        <v>53</v>
      </c>
      <c r="AY969" t="s">
        <v>53</v>
      </c>
      <c r="AZ969" t="s">
        <v>53</v>
      </c>
      <c r="BA969" t="s">
        <v>74</v>
      </c>
      <c r="BB969" t="s">
        <v>101</v>
      </c>
      <c r="BC969" t="s">
        <v>53</v>
      </c>
      <c r="BD969" t="s">
        <v>53</v>
      </c>
      <c r="BE969" t="s">
        <v>53</v>
      </c>
      <c r="BF969" t="s">
        <v>3936</v>
      </c>
      <c r="BG969" t="s">
        <v>99</v>
      </c>
      <c r="BH969" t="s">
        <v>53</v>
      </c>
      <c r="BI969" t="s">
        <v>53</v>
      </c>
    </row>
    <row r="970" spans="1:61" x14ac:dyDescent="0.25">
      <c r="A970" t="s">
        <v>53</v>
      </c>
      <c r="B970" t="s">
        <v>54</v>
      </c>
      <c r="C970" t="s">
        <v>55</v>
      </c>
      <c r="D970" t="s">
        <v>54</v>
      </c>
      <c r="E970" t="s">
        <v>56</v>
      </c>
      <c r="F970" t="s">
        <v>54</v>
      </c>
      <c r="G970" t="s">
        <v>54</v>
      </c>
      <c r="H970">
        <v>725</v>
      </c>
      <c r="I970" t="s">
        <v>57</v>
      </c>
      <c r="J970" t="s">
        <v>58</v>
      </c>
      <c r="K970" t="s">
        <v>104</v>
      </c>
      <c r="L970" t="s">
        <v>53</v>
      </c>
      <c r="M970" t="s">
        <v>485</v>
      </c>
      <c r="N970" t="s">
        <v>53</v>
      </c>
      <c r="O970" t="s">
        <v>63</v>
      </c>
      <c r="P970" t="s">
        <v>53</v>
      </c>
      <c r="Q970">
        <v>714</v>
      </c>
      <c r="R970" t="s">
        <v>3937</v>
      </c>
      <c r="S970" t="s">
        <v>53</v>
      </c>
      <c r="T970" t="s">
        <v>53</v>
      </c>
      <c r="U970" t="s">
        <v>53</v>
      </c>
      <c r="V970" t="s">
        <v>485</v>
      </c>
      <c r="W970" t="s">
        <v>53</v>
      </c>
      <c r="X970" t="s">
        <v>2452</v>
      </c>
      <c r="Y970" t="s">
        <v>53</v>
      </c>
      <c r="Z970" t="s">
        <v>53</v>
      </c>
      <c r="AA970" t="s">
        <v>53</v>
      </c>
      <c r="AB970" t="s">
        <v>53</v>
      </c>
      <c r="AC970" t="s">
        <v>2517</v>
      </c>
      <c r="AD970" t="s">
        <v>439</v>
      </c>
      <c r="AE970" t="s">
        <v>3616</v>
      </c>
      <c r="AF970" t="s">
        <v>53</v>
      </c>
      <c r="AG970" t="s">
        <v>3502</v>
      </c>
      <c r="AH970" t="s">
        <v>485</v>
      </c>
      <c r="AI970" t="s">
        <v>53</v>
      </c>
      <c r="AJ970" t="s">
        <v>63</v>
      </c>
      <c r="AK970" t="s">
        <v>53</v>
      </c>
      <c r="AL970" t="s">
        <v>98</v>
      </c>
      <c r="AM970" t="s">
        <v>3839</v>
      </c>
      <c r="AN970" t="s">
        <v>353</v>
      </c>
      <c r="AO970">
        <v>817</v>
      </c>
      <c r="AP970" t="s">
        <v>3938</v>
      </c>
      <c r="AQ970" t="s">
        <v>70</v>
      </c>
      <c r="AR970" t="s">
        <v>310</v>
      </c>
      <c r="AS970" t="s">
        <v>72</v>
      </c>
      <c r="AT970" t="s">
        <v>53</v>
      </c>
      <c r="AU970" t="s">
        <v>53</v>
      </c>
      <c r="AV970" t="s">
        <v>53</v>
      </c>
      <c r="AW970" t="s">
        <v>53</v>
      </c>
      <c r="AX970" t="s">
        <v>485</v>
      </c>
      <c r="AY970" t="s">
        <v>53</v>
      </c>
      <c r="AZ970" t="s">
        <v>2452</v>
      </c>
      <c r="BA970" t="s">
        <v>74</v>
      </c>
      <c r="BB970" t="s">
        <v>101</v>
      </c>
      <c r="BC970" t="s">
        <v>53</v>
      </c>
      <c r="BD970" t="s">
        <v>53</v>
      </c>
      <c r="BE970" t="s">
        <v>53</v>
      </c>
      <c r="BF970" t="s">
        <v>3939</v>
      </c>
      <c r="BG970" t="s">
        <v>151</v>
      </c>
      <c r="BH970" t="s">
        <v>53</v>
      </c>
      <c r="BI970" t="s">
        <v>53</v>
      </c>
    </row>
    <row r="971" spans="1:61" x14ac:dyDescent="0.25">
      <c r="A971" t="s">
        <v>53</v>
      </c>
      <c r="B971" t="s">
        <v>54</v>
      </c>
      <c r="C971" t="s">
        <v>55</v>
      </c>
      <c r="D971" t="s">
        <v>54</v>
      </c>
      <c r="E971" t="s">
        <v>56</v>
      </c>
      <c r="F971" t="s">
        <v>54</v>
      </c>
      <c r="G971" t="s">
        <v>54</v>
      </c>
      <c r="H971">
        <v>725</v>
      </c>
      <c r="I971" t="s">
        <v>57</v>
      </c>
      <c r="J971" t="s">
        <v>58</v>
      </c>
      <c r="K971" t="s">
        <v>104</v>
      </c>
      <c r="L971" t="s">
        <v>53</v>
      </c>
      <c r="M971" t="s">
        <v>485</v>
      </c>
      <c r="N971" t="s">
        <v>53</v>
      </c>
      <c r="O971" t="s">
        <v>63</v>
      </c>
      <c r="P971" t="s">
        <v>53</v>
      </c>
      <c r="Q971">
        <v>714</v>
      </c>
      <c r="R971" t="s">
        <v>3937</v>
      </c>
      <c r="S971" t="s">
        <v>53</v>
      </c>
      <c r="T971" t="s">
        <v>53</v>
      </c>
      <c r="U971" t="s">
        <v>53</v>
      </c>
      <c r="V971" t="s">
        <v>485</v>
      </c>
      <c r="W971" t="s">
        <v>53</v>
      </c>
      <c r="X971" t="s">
        <v>2452</v>
      </c>
      <c r="Y971" t="s">
        <v>53</v>
      </c>
      <c r="Z971" t="s">
        <v>53</v>
      </c>
      <c r="AA971" t="s">
        <v>53</v>
      </c>
      <c r="AB971" t="s">
        <v>53</v>
      </c>
      <c r="AC971" t="s">
        <v>2377</v>
      </c>
      <c r="AD971" t="s">
        <v>653</v>
      </c>
      <c r="AE971" t="s">
        <v>3778</v>
      </c>
      <c r="AF971" t="s">
        <v>53</v>
      </c>
      <c r="AG971" t="s">
        <v>3778</v>
      </c>
      <c r="AH971" t="s">
        <v>485</v>
      </c>
      <c r="AI971" t="s">
        <v>53</v>
      </c>
      <c r="AJ971" t="s">
        <v>63</v>
      </c>
      <c r="AK971" t="s">
        <v>53</v>
      </c>
      <c r="AL971" t="s">
        <v>98</v>
      </c>
      <c r="AM971" t="s">
        <v>3839</v>
      </c>
      <c r="AN971" t="s">
        <v>463</v>
      </c>
      <c r="AO971">
        <v>1308</v>
      </c>
      <c r="AP971" t="s">
        <v>3940</v>
      </c>
      <c r="AQ971" t="s">
        <v>70</v>
      </c>
      <c r="AR971" t="s">
        <v>310</v>
      </c>
      <c r="AS971" t="s">
        <v>72</v>
      </c>
      <c r="AT971" t="s">
        <v>53</v>
      </c>
      <c r="AU971" t="s">
        <v>53</v>
      </c>
      <c r="AV971" t="s">
        <v>53</v>
      </c>
      <c r="AW971" t="s">
        <v>53</v>
      </c>
      <c r="AX971" t="s">
        <v>485</v>
      </c>
      <c r="AY971" t="s">
        <v>53</v>
      </c>
      <c r="AZ971" t="s">
        <v>2452</v>
      </c>
      <c r="BA971" t="s">
        <v>74</v>
      </c>
      <c r="BB971" t="s">
        <v>101</v>
      </c>
      <c r="BC971" t="s">
        <v>53</v>
      </c>
      <c r="BD971" t="s">
        <v>53</v>
      </c>
      <c r="BE971" t="s">
        <v>53</v>
      </c>
      <c r="BF971" t="s">
        <v>346</v>
      </c>
      <c r="BG971" t="s">
        <v>151</v>
      </c>
      <c r="BH971" t="s">
        <v>53</v>
      </c>
      <c r="BI971" t="s">
        <v>53</v>
      </c>
    </row>
    <row r="972" spans="1:61" x14ac:dyDescent="0.25">
      <c r="A972" t="s">
        <v>53</v>
      </c>
      <c r="B972" t="s">
        <v>54</v>
      </c>
      <c r="C972" t="s">
        <v>55</v>
      </c>
      <c r="D972" t="s">
        <v>54</v>
      </c>
      <c r="E972" t="s">
        <v>56</v>
      </c>
      <c r="F972" t="s">
        <v>54</v>
      </c>
      <c r="G972" t="s">
        <v>54</v>
      </c>
      <c r="H972">
        <v>725</v>
      </c>
      <c r="I972" t="s">
        <v>57</v>
      </c>
      <c r="J972" t="s">
        <v>58</v>
      </c>
      <c r="K972" t="s">
        <v>104</v>
      </c>
      <c r="L972" t="s">
        <v>53</v>
      </c>
      <c r="M972" t="s">
        <v>485</v>
      </c>
      <c r="N972" t="s">
        <v>53</v>
      </c>
      <c r="O972" t="s">
        <v>63</v>
      </c>
      <c r="P972" t="s">
        <v>53</v>
      </c>
      <c r="Q972">
        <v>714</v>
      </c>
      <c r="R972" t="s">
        <v>3937</v>
      </c>
      <c r="S972" t="s">
        <v>53</v>
      </c>
      <c r="T972" t="s">
        <v>53</v>
      </c>
      <c r="U972" t="s">
        <v>53</v>
      </c>
      <c r="V972" t="s">
        <v>485</v>
      </c>
      <c r="W972" t="s">
        <v>53</v>
      </c>
      <c r="X972" t="s">
        <v>2452</v>
      </c>
      <c r="Y972" t="s">
        <v>53</v>
      </c>
      <c r="Z972" t="s">
        <v>53</v>
      </c>
      <c r="AA972" t="s">
        <v>53</v>
      </c>
      <c r="AB972" t="s">
        <v>53</v>
      </c>
      <c r="AC972" t="s">
        <v>3941</v>
      </c>
      <c r="AD972" t="s">
        <v>325</v>
      </c>
      <c r="AE972" t="s">
        <v>1074</v>
      </c>
      <c r="AF972" t="s">
        <v>53</v>
      </c>
      <c r="AG972" t="s">
        <v>3605</v>
      </c>
      <c r="AH972" t="s">
        <v>485</v>
      </c>
      <c r="AI972" t="s">
        <v>53</v>
      </c>
      <c r="AJ972" t="s">
        <v>63</v>
      </c>
      <c r="AK972" t="s">
        <v>53</v>
      </c>
      <c r="AL972" t="s">
        <v>1947</v>
      </c>
      <c r="AM972" t="s">
        <v>3839</v>
      </c>
      <c r="AN972" t="s">
        <v>99</v>
      </c>
      <c r="AO972">
        <v>1921</v>
      </c>
      <c r="AP972" t="s">
        <v>3942</v>
      </c>
      <c r="AQ972" t="s">
        <v>70</v>
      </c>
      <c r="AR972" t="s">
        <v>253</v>
      </c>
      <c r="AS972" t="s">
        <v>72</v>
      </c>
      <c r="AT972" t="s">
        <v>53</v>
      </c>
      <c r="AU972" t="s">
        <v>53</v>
      </c>
      <c r="AV972" t="s">
        <v>53</v>
      </c>
      <c r="AW972" t="s">
        <v>53</v>
      </c>
      <c r="AX972" t="s">
        <v>485</v>
      </c>
      <c r="AY972" t="s">
        <v>53</v>
      </c>
      <c r="AZ972" t="s">
        <v>2452</v>
      </c>
      <c r="BA972" t="s">
        <v>74</v>
      </c>
      <c r="BB972" t="s">
        <v>101</v>
      </c>
      <c r="BC972" t="s">
        <v>53</v>
      </c>
      <c r="BD972" t="s">
        <v>53</v>
      </c>
      <c r="BE972" t="s">
        <v>53</v>
      </c>
      <c r="BF972" t="s">
        <v>3943</v>
      </c>
      <c r="BG972" t="s">
        <v>112</v>
      </c>
      <c r="BH972" t="s">
        <v>53</v>
      </c>
      <c r="BI972" t="s">
        <v>53</v>
      </c>
    </row>
    <row r="973" spans="1:61" x14ac:dyDescent="0.25">
      <c r="A973" t="s">
        <v>53</v>
      </c>
      <c r="B973" t="s">
        <v>54</v>
      </c>
      <c r="C973" t="s">
        <v>55</v>
      </c>
      <c r="D973" t="s">
        <v>54</v>
      </c>
      <c r="E973" t="s">
        <v>56</v>
      </c>
      <c r="F973" t="s">
        <v>54</v>
      </c>
      <c r="G973" t="s">
        <v>54</v>
      </c>
      <c r="H973">
        <v>725</v>
      </c>
      <c r="I973" t="s">
        <v>57</v>
      </c>
      <c r="J973" t="s">
        <v>58</v>
      </c>
      <c r="K973" t="s">
        <v>104</v>
      </c>
      <c r="L973" t="s">
        <v>53</v>
      </c>
      <c r="M973" t="s">
        <v>485</v>
      </c>
      <c r="N973" t="s">
        <v>53</v>
      </c>
      <c r="O973" t="s">
        <v>63</v>
      </c>
      <c r="P973" t="s">
        <v>53</v>
      </c>
      <c r="Q973">
        <v>714</v>
      </c>
      <c r="R973" t="s">
        <v>3937</v>
      </c>
      <c r="S973" t="s">
        <v>53</v>
      </c>
      <c r="T973" t="s">
        <v>53</v>
      </c>
      <c r="U973" t="s">
        <v>53</v>
      </c>
      <c r="V973" t="s">
        <v>485</v>
      </c>
      <c r="W973" t="s">
        <v>53</v>
      </c>
      <c r="X973" t="s">
        <v>2452</v>
      </c>
      <c r="Y973" t="s">
        <v>53</v>
      </c>
      <c r="Z973" t="s">
        <v>53</v>
      </c>
      <c r="AA973" t="s">
        <v>53</v>
      </c>
      <c r="AB973" t="s">
        <v>53</v>
      </c>
      <c r="AC973" t="s">
        <v>438</v>
      </c>
      <c r="AD973" t="s">
        <v>1256</v>
      </c>
      <c r="AE973" t="s">
        <v>3944</v>
      </c>
      <c r="AF973" t="s">
        <v>53</v>
      </c>
      <c r="AG973" t="s">
        <v>1301</v>
      </c>
      <c r="AH973" t="s">
        <v>485</v>
      </c>
      <c r="AI973" t="s">
        <v>53</v>
      </c>
      <c r="AJ973" t="s">
        <v>63</v>
      </c>
      <c r="AK973" t="s">
        <v>53</v>
      </c>
      <c r="AL973" t="s">
        <v>1168</v>
      </c>
      <c r="AM973" t="s">
        <v>3839</v>
      </c>
      <c r="AN973" t="s">
        <v>203</v>
      </c>
      <c r="AO973">
        <v>2093</v>
      </c>
      <c r="AP973" t="s">
        <v>3945</v>
      </c>
      <c r="AQ973" t="s">
        <v>70</v>
      </c>
      <c r="AR973" t="s">
        <v>253</v>
      </c>
      <c r="AS973" t="s">
        <v>72</v>
      </c>
      <c r="AT973" t="s">
        <v>53</v>
      </c>
      <c r="AU973" t="s">
        <v>53</v>
      </c>
      <c r="AV973" t="s">
        <v>53</v>
      </c>
      <c r="AW973" t="s">
        <v>53</v>
      </c>
      <c r="AX973" t="s">
        <v>485</v>
      </c>
      <c r="AY973" t="s">
        <v>53</v>
      </c>
      <c r="AZ973" t="s">
        <v>2452</v>
      </c>
      <c r="BA973" t="s">
        <v>74</v>
      </c>
      <c r="BB973" t="s">
        <v>101</v>
      </c>
      <c r="BC973" t="s">
        <v>53</v>
      </c>
      <c r="BD973" t="s">
        <v>53</v>
      </c>
      <c r="BE973" t="s">
        <v>53</v>
      </c>
      <c r="BF973" t="s">
        <v>3946</v>
      </c>
      <c r="BG973" t="s">
        <v>151</v>
      </c>
      <c r="BH973" t="s">
        <v>53</v>
      </c>
      <c r="BI973" t="s">
        <v>53</v>
      </c>
    </row>
    <row r="974" spans="1:61" x14ac:dyDescent="0.25">
      <c r="A974" t="s">
        <v>53</v>
      </c>
      <c r="B974" t="s">
        <v>54</v>
      </c>
      <c r="C974" t="s">
        <v>55</v>
      </c>
      <c r="D974" t="s">
        <v>54</v>
      </c>
      <c r="E974" t="s">
        <v>56</v>
      </c>
      <c r="F974" t="s">
        <v>54</v>
      </c>
      <c r="G974" t="s">
        <v>54</v>
      </c>
      <c r="H974">
        <v>725</v>
      </c>
      <c r="I974" t="s">
        <v>57</v>
      </c>
      <c r="J974" t="s">
        <v>58</v>
      </c>
      <c r="K974" t="s">
        <v>104</v>
      </c>
      <c r="L974" t="s">
        <v>53</v>
      </c>
      <c r="M974" t="s">
        <v>485</v>
      </c>
      <c r="N974" t="s">
        <v>53</v>
      </c>
      <c r="O974" t="s">
        <v>63</v>
      </c>
      <c r="P974" t="s">
        <v>53</v>
      </c>
      <c r="Q974">
        <v>714</v>
      </c>
      <c r="R974" t="s">
        <v>3937</v>
      </c>
      <c r="S974" t="s">
        <v>53</v>
      </c>
      <c r="T974" t="s">
        <v>53</v>
      </c>
      <c r="U974" t="s">
        <v>53</v>
      </c>
      <c r="V974" t="s">
        <v>485</v>
      </c>
      <c r="W974" t="s">
        <v>53</v>
      </c>
      <c r="X974" t="s">
        <v>2452</v>
      </c>
      <c r="Y974" t="s">
        <v>53</v>
      </c>
      <c r="Z974" t="s">
        <v>53</v>
      </c>
      <c r="AA974" t="s">
        <v>53</v>
      </c>
      <c r="AB974" t="s">
        <v>53</v>
      </c>
      <c r="AC974" t="s">
        <v>3947</v>
      </c>
      <c r="AD974" t="s">
        <v>439</v>
      </c>
      <c r="AE974" t="s">
        <v>571</v>
      </c>
      <c r="AF974" t="s">
        <v>3948</v>
      </c>
      <c r="AG974" t="s">
        <v>574</v>
      </c>
      <c r="AH974" t="s">
        <v>485</v>
      </c>
      <c r="AI974" t="s">
        <v>53</v>
      </c>
      <c r="AJ974" t="s">
        <v>63</v>
      </c>
      <c r="AK974" t="s">
        <v>53</v>
      </c>
      <c r="AL974" t="s">
        <v>150</v>
      </c>
      <c r="AM974" t="s">
        <v>3839</v>
      </c>
      <c r="AN974" t="s">
        <v>463</v>
      </c>
      <c r="AO974">
        <v>2182</v>
      </c>
      <c r="AP974" t="s">
        <v>3949</v>
      </c>
      <c r="AQ974" t="s">
        <v>70</v>
      </c>
      <c r="AR974" t="s">
        <v>253</v>
      </c>
      <c r="AS974" t="s">
        <v>72</v>
      </c>
      <c r="AT974" t="s">
        <v>53</v>
      </c>
      <c r="AU974" t="s">
        <v>53</v>
      </c>
      <c r="AV974" t="s">
        <v>53</v>
      </c>
      <c r="AW974" t="s">
        <v>53</v>
      </c>
      <c r="AX974" t="s">
        <v>485</v>
      </c>
      <c r="AY974" t="s">
        <v>53</v>
      </c>
      <c r="AZ974" t="s">
        <v>2452</v>
      </c>
      <c r="BA974" t="s">
        <v>74</v>
      </c>
      <c r="BB974" t="s">
        <v>53</v>
      </c>
      <c r="BC974" t="s">
        <v>53</v>
      </c>
      <c r="BD974" t="s">
        <v>53</v>
      </c>
      <c r="BE974" t="s">
        <v>53</v>
      </c>
      <c r="BF974" t="s">
        <v>3950</v>
      </c>
      <c r="BG974" t="s">
        <v>185</v>
      </c>
      <c r="BH974" t="s">
        <v>53</v>
      </c>
      <c r="BI974" t="s">
        <v>53</v>
      </c>
    </row>
    <row r="975" spans="1:61" x14ac:dyDescent="0.25">
      <c r="A975" t="s">
        <v>53</v>
      </c>
      <c r="B975" t="s">
        <v>54</v>
      </c>
      <c r="C975" t="s">
        <v>55</v>
      </c>
      <c r="D975" t="s">
        <v>54</v>
      </c>
      <c r="E975" t="s">
        <v>56</v>
      </c>
      <c r="F975" t="s">
        <v>54</v>
      </c>
      <c r="G975" t="s">
        <v>54</v>
      </c>
      <c r="H975">
        <v>726</v>
      </c>
      <c r="I975" t="s">
        <v>57</v>
      </c>
      <c r="J975" t="s">
        <v>58</v>
      </c>
      <c r="K975" t="s">
        <v>104</v>
      </c>
      <c r="L975" t="s">
        <v>53</v>
      </c>
      <c r="M975" t="s">
        <v>485</v>
      </c>
      <c r="N975" t="s">
        <v>53</v>
      </c>
      <c r="O975" t="s">
        <v>63</v>
      </c>
      <c r="P975" t="s">
        <v>53</v>
      </c>
      <c r="Q975">
        <v>715</v>
      </c>
      <c r="R975" t="s">
        <v>3951</v>
      </c>
      <c r="S975" t="s">
        <v>53</v>
      </c>
      <c r="T975" t="s">
        <v>53</v>
      </c>
      <c r="U975" t="s">
        <v>53</v>
      </c>
      <c r="V975" t="s">
        <v>485</v>
      </c>
      <c r="W975" t="s">
        <v>53</v>
      </c>
      <c r="X975" t="s">
        <v>2452</v>
      </c>
      <c r="Y975" t="s">
        <v>53</v>
      </c>
      <c r="Z975" t="s">
        <v>53</v>
      </c>
      <c r="AA975" t="s">
        <v>53</v>
      </c>
      <c r="AB975" t="s">
        <v>53</v>
      </c>
      <c r="AC975" t="s">
        <v>53</v>
      </c>
      <c r="AD975" t="s">
        <v>53</v>
      </c>
      <c r="AE975" t="s">
        <v>3503</v>
      </c>
      <c r="AF975" t="s">
        <v>3952</v>
      </c>
      <c r="AG975" t="s">
        <v>344</v>
      </c>
      <c r="AH975" t="s">
        <v>485</v>
      </c>
      <c r="AI975" t="s">
        <v>53</v>
      </c>
      <c r="AJ975" t="s">
        <v>63</v>
      </c>
      <c r="AK975" t="s">
        <v>53</v>
      </c>
      <c r="AL975" t="s">
        <v>53</v>
      </c>
      <c r="AM975" t="s">
        <v>3843</v>
      </c>
      <c r="AN975" t="s">
        <v>53</v>
      </c>
      <c r="AO975">
        <v>821</v>
      </c>
      <c r="AP975" t="s">
        <v>3953</v>
      </c>
      <c r="AQ975" t="s">
        <v>70</v>
      </c>
      <c r="AR975" t="s">
        <v>310</v>
      </c>
      <c r="AS975" t="s">
        <v>72</v>
      </c>
      <c r="AT975" t="s">
        <v>53</v>
      </c>
      <c r="AU975" t="s">
        <v>53</v>
      </c>
      <c r="AV975" t="s">
        <v>53</v>
      </c>
      <c r="AW975" t="s">
        <v>53</v>
      </c>
      <c r="AX975" t="s">
        <v>485</v>
      </c>
      <c r="AY975" t="s">
        <v>53</v>
      </c>
      <c r="AZ975" t="s">
        <v>2452</v>
      </c>
      <c r="BA975" t="s">
        <v>93</v>
      </c>
      <c r="BB975" t="s">
        <v>53</v>
      </c>
      <c r="BC975" t="s">
        <v>53</v>
      </c>
      <c r="BD975" t="s">
        <v>53</v>
      </c>
      <c r="BE975" t="s">
        <v>53</v>
      </c>
      <c r="BF975" t="s">
        <v>53</v>
      </c>
      <c r="BG975" t="s">
        <v>53</v>
      </c>
      <c r="BH975" t="s">
        <v>53</v>
      </c>
      <c r="BI975" t="s">
        <v>53</v>
      </c>
    </row>
    <row r="976" spans="1:61" x14ac:dyDescent="0.25">
      <c r="A976" t="s">
        <v>53</v>
      </c>
      <c r="B976" t="s">
        <v>54</v>
      </c>
      <c r="C976" t="s">
        <v>55</v>
      </c>
      <c r="D976" t="s">
        <v>54</v>
      </c>
      <c r="E976" t="s">
        <v>110</v>
      </c>
      <c r="F976" t="s">
        <v>54</v>
      </c>
      <c r="G976" t="s">
        <v>54</v>
      </c>
      <c r="H976">
        <v>727</v>
      </c>
      <c r="I976" t="s">
        <v>57</v>
      </c>
      <c r="J976" t="s">
        <v>58</v>
      </c>
      <c r="K976" t="s">
        <v>59</v>
      </c>
      <c r="L976" t="s">
        <v>53</v>
      </c>
      <c r="M976" t="s">
        <v>485</v>
      </c>
      <c r="N976" t="s">
        <v>53</v>
      </c>
      <c r="O976" t="s">
        <v>63</v>
      </c>
      <c r="P976" t="s">
        <v>53</v>
      </c>
      <c r="Q976">
        <v>716</v>
      </c>
      <c r="R976" t="s">
        <v>3954</v>
      </c>
      <c r="S976" t="s">
        <v>53</v>
      </c>
      <c r="T976" t="s">
        <v>53</v>
      </c>
      <c r="U976" t="s">
        <v>53</v>
      </c>
      <c r="V976" t="s">
        <v>485</v>
      </c>
      <c r="W976" t="s">
        <v>53</v>
      </c>
      <c r="X976" t="s">
        <v>2452</v>
      </c>
      <c r="Y976" t="s">
        <v>53</v>
      </c>
      <c r="Z976" t="s">
        <v>53</v>
      </c>
      <c r="AA976" t="s">
        <v>53</v>
      </c>
      <c r="AB976" t="s">
        <v>53</v>
      </c>
      <c r="AC976" t="s">
        <v>3955</v>
      </c>
      <c r="AD976" t="s">
        <v>831</v>
      </c>
      <c r="AE976" t="s">
        <v>3503</v>
      </c>
      <c r="AF976" t="s">
        <v>53</v>
      </c>
      <c r="AG976" t="s">
        <v>344</v>
      </c>
      <c r="AH976" t="s">
        <v>485</v>
      </c>
      <c r="AI976" t="s">
        <v>53</v>
      </c>
      <c r="AJ976" t="s">
        <v>63</v>
      </c>
      <c r="AK976" t="s">
        <v>53</v>
      </c>
      <c r="AL976" t="s">
        <v>98</v>
      </c>
      <c r="AM976" t="s">
        <v>3861</v>
      </c>
      <c r="AN976" t="s">
        <v>151</v>
      </c>
      <c r="AO976">
        <v>822</v>
      </c>
      <c r="AP976" t="s">
        <v>3956</v>
      </c>
      <c r="AQ976" t="s">
        <v>70</v>
      </c>
      <c r="AR976" t="s">
        <v>310</v>
      </c>
      <c r="AS976" t="s">
        <v>72</v>
      </c>
      <c r="AT976" t="s">
        <v>53</v>
      </c>
      <c r="AU976" t="s">
        <v>53</v>
      </c>
      <c r="AV976" t="s">
        <v>53</v>
      </c>
      <c r="AW976" t="s">
        <v>53</v>
      </c>
      <c r="AX976" t="s">
        <v>485</v>
      </c>
      <c r="AY976" t="s">
        <v>53</v>
      </c>
      <c r="AZ976" t="s">
        <v>2452</v>
      </c>
      <c r="BA976" t="s">
        <v>74</v>
      </c>
      <c r="BB976" t="s">
        <v>101</v>
      </c>
      <c r="BC976" t="s">
        <v>53</v>
      </c>
      <c r="BD976" t="s">
        <v>53</v>
      </c>
      <c r="BE976" t="s">
        <v>53</v>
      </c>
      <c r="BF976" t="s">
        <v>3957</v>
      </c>
      <c r="BG976" t="s">
        <v>151</v>
      </c>
      <c r="BH976" t="s">
        <v>53</v>
      </c>
      <c r="BI976" t="s">
        <v>53</v>
      </c>
    </row>
    <row r="977" spans="1:61" x14ac:dyDescent="0.25">
      <c r="A977" t="s">
        <v>53</v>
      </c>
      <c r="B977" t="s">
        <v>54</v>
      </c>
      <c r="C977" t="s">
        <v>55</v>
      </c>
      <c r="D977" t="s">
        <v>54</v>
      </c>
      <c r="E977" t="s">
        <v>110</v>
      </c>
      <c r="F977" t="s">
        <v>54</v>
      </c>
      <c r="G977" t="s">
        <v>54</v>
      </c>
      <c r="H977">
        <v>727</v>
      </c>
      <c r="I977" t="s">
        <v>57</v>
      </c>
      <c r="J977" t="s">
        <v>58</v>
      </c>
      <c r="K977" t="s">
        <v>59</v>
      </c>
      <c r="L977" t="s">
        <v>53</v>
      </c>
      <c r="M977" t="s">
        <v>485</v>
      </c>
      <c r="N977" t="s">
        <v>53</v>
      </c>
      <c r="O977" t="s">
        <v>63</v>
      </c>
      <c r="P977" t="s">
        <v>53</v>
      </c>
      <c r="Q977">
        <v>716</v>
      </c>
      <c r="R977" t="s">
        <v>3954</v>
      </c>
      <c r="S977" t="s">
        <v>53</v>
      </c>
      <c r="T977" t="s">
        <v>53</v>
      </c>
      <c r="U977" t="s">
        <v>53</v>
      </c>
      <c r="V977" t="s">
        <v>485</v>
      </c>
      <c r="W977" t="s">
        <v>53</v>
      </c>
      <c r="X977" t="s">
        <v>2452</v>
      </c>
      <c r="Y977" t="s">
        <v>53</v>
      </c>
      <c r="Z977" t="s">
        <v>53</v>
      </c>
      <c r="AA977" t="s">
        <v>53</v>
      </c>
      <c r="AB977" t="s">
        <v>53</v>
      </c>
      <c r="AC977" t="s">
        <v>3958</v>
      </c>
      <c r="AD977" t="s">
        <v>831</v>
      </c>
      <c r="AE977" t="s">
        <v>2825</v>
      </c>
      <c r="AF977" t="s">
        <v>53</v>
      </c>
      <c r="AG977" t="s">
        <v>3959</v>
      </c>
      <c r="AH977" t="s">
        <v>485</v>
      </c>
      <c r="AI977" t="s">
        <v>53</v>
      </c>
      <c r="AJ977" t="s">
        <v>63</v>
      </c>
      <c r="AK977" t="s">
        <v>53</v>
      </c>
      <c r="AL977" t="s">
        <v>98</v>
      </c>
      <c r="AM977" t="s">
        <v>3861</v>
      </c>
      <c r="AN977" t="s">
        <v>99</v>
      </c>
      <c r="AO977">
        <v>903</v>
      </c>
      <c r="AP977" t="s">
        <v>3960</v>
      </c>
      <c r="AQ977" t="s">
        <v>70</v>
      </c>
      <c r="AR977" t="s">
        <v>310</v>
      </c>
      <c r="AS977" t="s">
        <v>72</v>
      </c>
      <c r="AT977" t="s">
        <v>53</v>
      </c>
      <c r="AU977" t="s">
        <v>53</v>
      </c>
      <c r="AV977" t="s">
        <v>53</v>
      </c>
      <c r="AW977" t="s">
        <v>53</v>
      </c>
      <c r="AX977" t="s">
        <v>485</v>
      </c>
      <c r="AY977" t="s">
        <v>53</v>
      </c>
      <c r="AZ977" t="s">
        <v>2452</v>
      </c>
      <c r="BA977" t="s">
        <v>74</v>
      </c>
      <c r="BB977" t="s">
        <v>101</v>
      </c>
      <c r="BC977" t="s">
        <v>53</v>
      </c>
      <c r="BD977" t="s">
        <v>53</v>
      </c>
      <c r="BE977" t="s">
        <v>53</v>
      </c>
      <c r="BF977" t="s">
        <v>3961</v>
      </c>
      <c r="BG977" t="s">
        <v>151</v>
      </c>
      <c r="BH977" t="s">
        <v>53</v>
      </c>
      <c r="BI977" t="s">
        <v>53</v>
      </c>
    </row>
    <row r="978" spans="1:61" x14ac:dyDescent="0.25">
      <c r="A978" t="s">
        <v>53</v>
      </c>
      <c r="B978" t="s">
        <v>54</v>
      </c>
      <c r="C978" t="s">
        <v>55</v>
      </c>
      <c r="D978" t="s">
        <v>54</v>
      </c>
      <c r="E978" t="s">
        <v>110</v>
      </c>
      <c r="F978" t="s">
        <v>54</v>
      </c>
      <c r="G978" t="s">
        <v>54</v>
      </c>
      <c r="H978">
        <v>727</v>
      </c>
      <c r="I978" t="s">
        <v>57</v>
      </c>
      <c r="J978" t="s">
        <v>58</v>
      </c>
      <c r="K978" t="s">
        <v>59</v>
      </c>
      <c r="L978" t="s">
        <v>53</v>
      </c>
      <c r="M978" t="s">
        <v>485</v>
      </c>
      <c r="N978" t="s">
        <v>53</v>
      </c>
      <c r="O978" t="s">
        <v>63</v>
      </c>
      <c r="P978" t="s">
        <v>53</v>
      </c>
      <c r="Q978">
        <v>716</v>
      </c>
      <c r="R978" t="s">
        <v>3954</v>
      </c>
      <c r="S978" t="s">
        <v>53</v>
      </c>
      <c r="T978" t="s">
        <v>53</v>
      </c>
      <c r="U978" t="s">
        <v>53</v>
      </c>
      <c r="V978" t="s">
        <v>485</v>
      </c>
      <c r="W978" t="s">
        <v>53</v>
      </c>
      <c r="X978" t="s">
        <v>2452</v>
      </c>
      <c r="Y978" t="s">
        <v>53</v>
      </c>
      <c r="Z978" t="s">
        <v>53</v>
      </c>
      <c r="AA978" t="s">
        <v>53</v>
      </c>
      <c r="AB978" t="s">
        <v>53</v>
      </c>
      <c r="AC978" t="s">
        <v>1985</v>
      </c>
      <c r="AD978" t="s">
        <v>1766</v>
      </c>
      <c r="AE978" t="s">
        <v>3962</v>
      </c>
      <c r="AF978" t="s">
        <v>53</v>
      </c>
      <c r="AG978" t="s">
        <v>3963</v>
      </c>
      <c r="AH978" t="s">
        <v>485</v>
      </c>
      <c r="AI978" t="s">
        <v>53</v>
      </c>
      <c r="AJ978" t="s">
        <v>63</v>
      </c>
      <c r="AK978" t="s">
        <v>53</v>
      </c>
      <c r="AL978" t="s">
        <v>98</v>
      </c>
      <c r="AM978" t="s">
        <v>3861</v>
      </c>
      <c r="AN978" t="s">
        <v>353</v>
      </c>
      <c r="AO978">
        <v>956</v>
      </c>
      <c r="AP978" t="s">
        <v>3964</v>
      </c>
      <c r="AQ978" t="s">
        <v>70</v>
      </c>
      <c r="AR978" t="s">
        <v>310</v>
      </c>
      <c r="AS978" t="s">
        <v>72</v>
      </c>
      <c r="AT978" t="s">
        <v>53</v>
      </c>
      <c r="AU978" t="s">
        <v>53</v>
      </c>
      <c r="AV978" t="s">
        <v>53</v>
      </c>
      <c r="AW978" t="s">
        <v>53</v>
      </c>
      <c r="AX978" t="s">
        <v>485</v>
      </c>
      <c r="AY978" t="s">
        <v>53</v>
      </c>
      <c r="AZ978" t="s">
        <v>2452</v>
      </c>
      <c r="BA978" t="s">
        <v>74</v>
      </c>
      <c r="BB978" t="s">
        <v>101</v>
      </c>
      <c r="BC978" t="s">
        <v>53</v>
      </c>
      <c r="BD978" t="s">
        <v>53</v>
      </c>
      <c r="BE978" t="s">
        <v>53</v>
      </c>
      <c r="BF978" t="s">
        <v>3965</v>
      </c>
      <c r="BG978" t="s">
        <v>398</v>
      </c>
      <c r="BH978" t="s">
        <v>53</v>
      </c>
      <c r="BI978" t="s">
        <v>53</v>
      </c>
    </row>
    <row r="979" spans="1:61" x14ac:dyDescent="0.25">
      <c r="A979" t="s">
        <v>53</v>
      </c>
      <c r="B979" t="s">
        <v>54</v>
      </c>
      <c r="C979" t="s">
        <v>55</v>
      </c>
      <c r="D979" t="s">
        <v>54</v>
      </c>
      <c r="E979" t="s">
        <v>56</v>
      </c>
      <c r="F979" t="s">
        <v>54</v>
      </c>
      <c r="G979" t="s">
        <v>54</v>
      </c>
      <c r="H979">
        <v>728</v>
      </c>
      <c r="I979" t="s">
        <v>57</v>
      </c>
      <c r="J979" t="s">
        <v>58</v>
      </c>
      <c r="K979" t="s">
        <v>104</v>
      </c>
      <c r="L979" t="s">
        <v>53</v>
      </c>
      <c r="M979" t="s">
        <v>485</v>
      </c>
      <c r="N979" t="s">
        <v>53</v>
      </c>
      <c r="O979" t="s">
        <v>63</v>
      </c>
      <c r="P979" t="s">
        <v>53</v>
      </c>
      <c r="Q979">
        <v>717</v>
      </c>
      <c r="R979" t="s">
        <v>3966</v>
      </c>
      <c r="S979" t="s">
        <v>53</v>
      </c>
      <c r="T979" t="s">
        <v>53</v>
      </c>
      <c r="U979" t="s">
        <v>53</v>
      </c>
      <c r="V979" t="s">
        <v>485</v>
      </c>
      <c r="W979" t="s">
        <v>53</v>
      </c>
      <c r="X979" t="s">
        <v>2452</v>
      </c>
      <c r="Y979" t="s">
        <v>53</v>
      </c>
      <c r="Z979" t="s">
        <v>53</v>
      </c>
      <c r="AA979" t="s">
        <v>53</v>
      </c>
      <c r="AB979" t="s">
        <v>53</v>
      </c>
      <c r="AC979" t="s">
        <v>2980</v>
      </c>
      <c r="AD979" t="s">
        <v>216</v>
      </c>
      <c r="AE979" t="s">
        <v>3503</v>
      </c>
      <c r="AF979" t="s">
        <v>53</v>
      </c>
      <c r="AG979" t="s">
        <v>344</v>
      </c>
      <c r="AH979" t="s">
        <v>485</v>
      </c>
      <c r="AI979" t="s">
        <v>53</v>
      </c>
      <c r="AJ979" t="s">
        <v>63</v>
      </c>
      <c r="AK979" t="s">
        <v>53</v>
      </c>
      <c r="AL979" t="s">
        <v>98</v>
      </c>
      <c r="AM979" t="s">
        <v>3869</v>
      </c>
      <c r="AN979" t="s">
        <v>151</v>
      </c>
      <c r="AO979">
        <v>823</v>
      </c>
      <c r="AP979" t="s">
        <v>3967</v>
      </c>
      <c r="AQ979" t="s">
        <v>70</v>
      </c>
      <c r="AR979" t="s">
        <v>310</v>
      </c>
      <c r="AS979" t="s">
        <v>72</v>
      </c>
      <c r="AT979" t="s">
        <v>53</v>
      </c>
      <c r="AU979" t="s">
        <v>53</v>
      </c>
      <c r="AV979" t="s">
        <v>53</v>
      </c>
      <c r="AW979" t="s">
        <v>53</v>
      </c>
      <c r="AX979" t="s">
        <v>485</v>
      </c>
      <c r="AY979" t="s">
        <v>53</v>
      </c>
      <c r="AZ979" t="s">
        <v>2452</v>
      </c>
      <c r="BA979" t="s">
        <v>74</v>
      </c>
      <c r="BB979" t="s">
        <v>101</v>
      </c>
      <c r="BC979" t="s">
        <v>53</v>
      </c>
      <c r="BD979" t="s">
        <v>53</v>
      </c>
      <c r="BE979" t="s">
        <v>53</v>
      </c>
      <c r="BF979" t="s">
        <v>3968</v>
      </c>
      <c r="BG979" t="s">
        <v>151</v>
      </c>
      <c r="BH979" t="s">
        <v>53</v>
      </c>
      <c r="BI979" t="s">
        <v>53</v>
      </c>
    </row>
    <row r="980" spans="1:61" x14ac:dyDescent="0.25">
      <c r="A980" t="s">
        <v>53</v>
      </c>
      <c r="B980" t="s">
        <v>54</v>
      </c>
      <c r="C980" t="s">
        <v>55</v>
      </c>
      <c r="D980" t="s">
        <v>54</v>
      </c>
      <c r="E980" t="s">
        <v>56</v>
      </c>
      <c r="F980" t="s">
        <v>54</v>
      </c>
      <c r="G980" t="s">
        <v>54</v>
      </c>
      <c r="H980">
        <v>728</v>
      </c>
      <c r="I980" t="s">
        <v>57</v>
      </c>
      <c r="J980" t="s">
        <v>58</v>
      </c>
      <c r="K980" t="s">
        <v>104</v>
      </c>
      <c r="L980" t="s">
        <v>53</v>
      </c>
      <c r="M980" t="s">
        <v>485</v>
      </c>
      <c r="N980" t="s">
        <v>53</v>
      </c>
      <c r="O980" t="s">
        <v>63</v>
      </c>
      <c r="P980" t="s">
        <v>53</v>
      </c>
      <c r="Q980">
        <v>717</v>
      </c>
      <c r="R980" t="s">
        <v>3966</v>
      </c>
      <c r="S980" t="s">
        <v>53</v>
      </c>
      <c r="T980" t="s">
        <v>53</v>
      </c>
      <c r="U980" t="s">
        <v>53</v>
      </c>
      <c r="V980" t="s">
        <v>485</v>
      </c>
      <c r="W980" t="s">
        <v>53</v>
      </c>
      <c r="X980" t="s">
        <v>2452</v>
      </c>
      <c r="Y980" t="s">
        <v>53</v>
      </c>
      <c r="Z980" t="s">
        <v>53</v>
      </c>
      <c r="AA980" t="s">
        <v>53</v>
      </c>
      <c r="AB980" t="s">
        <v>53</v>
      </c>
      <c r="AC980" t="s">
        <v>682</v>
      </c>
      <c r="AD980" t="s">
        <v>3969</v>
      </c>
      <c r="AE980" t="s">
        <v>3970</v>
      </c>
      <c r="AF980" t="s">
        <v>53</v>
      </c>
      <c r="AG980" t="s">
        <v>3971</v>
      </c>
      <c r="AH980" t="s">
        <v>485</v>
      </c>
      <c r="AI980" t="s">
        <v>53</v>
      </c>
      <c r="AJ980" t="s">
        <v>63</v>
      </c>
      <c r="AK980" t="s">
        <v>53</v>
      </c>
      <c r="AL980" t="s">
        <v>470</v>
      </c>
      <c r="AM980" t="s">
        <v>3869</v>
      </c>
      <c r="AN980" t="s">
        <v>112</v>
      </c>
      <c r="AO980">
        <v>1573</v>
      </c>
      <c r="AP980" t="s">
        <v>3972</v>
      </c>
      <c r="AQ980" t="s">
        <v>70</v>
      </c>
      <c r="AR980" t="s">
        <v>253</v>
      </c>
      <c r="AS980" t="s">
        <v>72</v>
      </c>
      <c r="AT980" t="s">
        <v>53</v>
      </c>
      <c r="AU980" t="s">
        <v>53</v>
      </c>
      <c r="AV980" t="s">
        <v>53</v>
      </c>
      <c r="AW980" t="s">
        <v>53</v>
      </c>
      <c r="AX980" t="s">
        <v>485</v>
      </c>
      <c r="AY980" t="s">
        <v>53</v>
      </c>
      <c r="AZ980" t="s">
        <v>2452</v>
      </c>
      <c r="BA980" t="s">
        <v>74</v>
      </c>
      <c r="BB980" t="s">
        <v>53</v>
      </c>
      <c r="BC980" t="s">
        <v>53</v>
      </c>
      <c r="BD980" t="s">
        <v>53</v>
      </c>
      <c r="BE980" t="s">
        <v>53</v>
      </c>
      <c r="BF980" t="s">
        <v>3973</v>
      </c>
      <c r="BG980" t="s">
        <v>99</v>
      </c>
      <c r="BH980" t="s">
        <v>53</v>
      </c>
      <c r="BI980" t="s">
        <v>53</v>
      </c>
    </row>
    <row r="981" spans="1:61" x14ac:dyDescent="0.25">
      <c r="A981" t="s">
        <v>53</v>
      </c>
      <c r="B981" t="s">
        <v>54</v>
      </c>
      <c r="C981" t="s">
        <v>55</v>
      </c>
      <c r="D981" t="s">
        <v>54</v>
      </c>
      <c r="E981" t="s">
        <v>56</v>
      </c>
      <c r="F981" t="s">
        <v>54</v>
      </c>
      <c r="G981" t="s">
        <v>54</v>
      </c>
      <c r="H981">
        <v>728</v>
      </c>
      <c r="I981" t="s">
        <v>57</v>
      </c>
      <c r="J981" t="s">
        <v>58</v>
      </c>
      <c r="K981" t="s">
        <v>104</v>
      </c>
      <c r="L981" t="s">
        <v>53</v>
      </c>
      <c r="M981" t="s">
        <v>485</v>
      </c>
      <c r="N981" t="s">
        <v>53</v>
      </c>
      <c r="O981" t="s">
        <v>63</v>
      </c>
      <c r="P981" t="s">
        <v>53</v>
      </c>
      <c r="Q981">
        <v>717</v>
      </c>
      <c r="R981" t="s">
        <v>3966</v>
      </c>
      <c r="S981" t="s">
        <v>53</v>
      </c>
      <c r="T981" t="s">
        <v>53</v>
      </c>
      <c r="U981" t="s">
        <v>53</v>
      </c>
      <c r="V981" t="s">
        <v>485</v>
      </c>
      <c r="W981" t="s">
        <v>53</v>
      </c>
      <c r="X981" t="s">
        <v>2452</v>
      </c>
      <c r="Y981" t="s">
        <v>53</v>
      </c>
      <c r="Z981" t="s">
        <v>53</v>
      </c>
      <c r="AA981" t="s">
        <v>53</v>
      </c>
      <c r="AB981" t="s">
        <v>53</v>
      </c>
      <c r="AC981" t="s">
        <v>53</v>
      </c>
      <c r="AD981" t="s">
        <v>53</v>
      </c>
      <c r="AE981" t="s">
        <v>3539</v>
      </c>
      <c r="AF981" t="s">
        <v>53</v>
      </c>
      <c r="AG981" t="s">
        <v>63</v>
      </c>
      <c r="AH981" t="s">
        <v>485</v>
      </c>
      <c r="AI981" t="s">
        <v>53</v>
      </c>
      <c r="AJ981" t="s">
        <v>63</v>
      </c>
      <c r="AK981" t="s">
        <v>53</v>
      </c>
      <c r="AL981" t="s">
        <v>53</v>
      </c>
      <c r="AM981" t="s">
        <v>3869</v>
      </c>
      <c r="AN981" t="s">
        <v>53</v>
      </c>
      <c r="AO981">
        <v>2085</v>
      </c>
      <c r="AP981" t="s">
        <v>3974</v>
      </c>
      <c r="AQ981" t="s">
        <v>70</v>
      </c>
      <c r="AR981" t="s">
        <v>253</v>
      </c>
      <c r="AS981" t="s">
        <v>72</v>
      </c>
      <c r="AT981" t="s">
        <v>53</v>
      </c>
      <c r="AU981" t="s">
        <v>53</v>
      </c>
      <c r="AV981" t="s">
        <v>53</v>
      </c>
      <c r="AW981" t="s">
        <v>53</v>
      </c>
      <c r="AX981" t="s">
        <v>485</v>
      </c>
      <c r="AY981" t="s">
        <v>53</v>
      </c>
      <c r="AZ981" t="s">
        <v>2452</v>
      </c>
      <c r="BA981" t="s">
        <v>74</v>
      </c>
      <c r="BB981" t="s">
        <v>53</v>
      </c>
      <c r="BC981" t="s">
        <v>53</v>
      </c>
      <c r="BD981" t="s">
        <v>53</v>
      </c>
      <c r="BE981" t="s">
        <v>53</v>
      </c>
      <c r="BF981" t="s">
        <v>53</v>
      </c>
      <c r="BG981" t="s">
        <v>53</v>
      </c>
      <c r="BH981" t="s">
        <v>53</v>
      </c>
      <c r="BI981" t="s">
        <v>53</v>
      </c>
    </row>
    <row r="982" spans="1:61" x14ac:dyDescent="0.25">
      <c r="A982" t="s">
        <v>53</v>
      </c>
      <c r="B982" t="s">
        <v>54</v>
      </c>
      <c r="C982" t="s">
        <v>55</v>
      </c>
      <c r="D982" t="s">
        <v>54</v>
      </c>
      <c r="E982" t="s">
        <v>56</v>
      </c>
      <c r="F982" t="s">
        <v>54</v>
      </c>
      <c r="G982" t="s">
        <v>54</v>
      </c>
      <c r="H982">
        <v>728</v>
      </c>
      <c r="I982" t="s">
        <v>57</v>
      </c>
      <c r="J982" t="s">
        <v>58</v>
      </c>
      <c r="K982" t="s">
        <v>104</v>
      </c>
      <c r="L982" t="s">
        <v>53</v>
      </c>
      <c r="M982" t="s">
        <v>485</v>
      </c>
      <c r="N982" t="s">
        <v>53</v>
      </c>
      <c r="O982" t="s">
        <v>63</v>
      </c>
      <c r="P982" t="s">
        <v>53</v>
      </c>
      <c r="Q982">
        <v>717</v>
      </c>
      <c r="R982" t="s">
        <v>3966</v>
      </c>
      <c r="S982" t="s">
        <v>53</v>
      </c>
      <c r="T982" t="s">
        <v>53</v>
      </c>
      <c r="U982" t="s">
        <v>53</v>
      </c>
      <c r="V982" t="s">
        <v>485</v>
      </c>
      <c r="W982" t="s">
        <v>53</v>
      </c>
      <c r="X982" t="s">
        <v>2452</v>
      </c>
      <c r="Y982" t="s">
        <v>53</v>
      </c>
      <c r="Z982" t="s">
        <v>53</v>
      </c>
      <c r="AA982" t="s">
        <v>53</v>
      </c>
      <c r="AB982" t="s">
        <v>53</v>
      </c>
      <c r="AC982" t="s">
        <v>3851</v>
      </c>
      <c r="AD982" t="s">
        <v>2089</v>
      </c>
      <c r="AE982" t="s">
        <v>3539</v>
      </c>
      <c r="AF982" t="s">
        <v>53</v>
      </c>
      <c r="AG982" t="s">
        <v>63</v>
      </c>
      <c r="AH982" t="s">
        <v>485</v>
      </c>
      <c r="AI982" t="s">
        <v>53</v>
      </c>
      <c r="AJ982" t="s">
        <v>63</v>
      </c>
      <c r="AK982" t="s">
        <v>53</v>
      </c>
      <c r="AL982" t="s">
        <v>470</v>
      </c>
      <c r="AM982" t="s">
        <v>3869</v>
      </c>
      <c r="AN982" t="s">
        <v>112</v>
      </c>
      <c r="AO982">
        <v>2091</v>
      </c>
      <c r="AP982" t="s">
        <v>3975</v>
      </c>
      <c r="AQ982" t="s">
        <v>70</v>
      </c>
      <c r="AR982" t="s">
        <v>253</v>
      </c>
      <c r="AS982" t="s">
        <v>72</v>
      </c>
      <c r="AT982" t="s">
        <v>53</v>
      </c>
      <c r="AU982" t="s">
        <v>53</v>
      </c>
      <c r="AV982" t="s">
        <v>53</v>
      </c>
      <c r="AW982" t="s">
        <v>53</v>
      </c>
      <c r="AX982" t="s">
        <v>485</v>
      </c>
      <c r="AY982" t="s">
        <v>53</v>
      </c>
      <c r="AZ982" t="s">
        <v>2452</v>
      </c>
      <c r="BA982" t="s">
        <v>74</v>
      </c>
      <c r="BB982" t="s">
        <v>101</v>
      </c>
      <c r="BC982" t="s">
        <v>53</v>
      </c>
      <c r="BD982" t="s">
        <v>53</v>
      </c>
      <c r="BE982" t="s">
        <v>53</v>
      </c>
      <c r="BF982" t="s">
        <v>3827</v>
      </c>
      <c r="BG982" t="s">
        <v>185</v>
      </c>
      <c r="BH982" t="s">
        <v>53</v>
      </c>
      <c r="BI982" t="s">
        <v>53</v>
      </c>
    </row>
    <row r="983" spans="1:61" x14ac:dyDescent="0.25">
      <c r="A983" t="s">
        <v>53</v>
      </c>
      <c r="B983" t="s">
        <v>54</v>
      </c>
      <c r="C983" t="s">
        <v>55</v>
      </c>
      <c r="D983" t="s">
        <v>54</v>
      </c>
      <c r="E983" t="s">
        <v>110</v>
      </c>
      <c r="F983" t="s">
        <v>54</v>
      </c>
      <c r="G983" t="s">
        <v>54</v>
      </c>
      <c r="H983">
        <v>729</v>
      </c>
      <c r="I983" t="s">
        <v>57</v>
      </c>
      <c r="J983" t="s">
        <v>58</v>
      </c>
      <c r="K983" t="s">
        <v>104</v>
      </c>
      <c r="L983" t="s">
        <v>53</v>
      </c>
      <c r="M983" t="s">
        <v>485</v>
      </c>
      <c r="N983" t="s">
        <v>53</v>
      </c>
      <c r="O983" t="s">
        <v>63</v>
      </c>
      <c r="P983" t="s">
        <v>53</v>
      </c>
      <c r="Q983">
        <v>718</v>
      </c>
      <c r="R983" t="s">
        <v>3976</v>
      </c>
      <c r="S983" t="s">
        <v>53</v>
      </c>
      <c r="T983" t="s">
        <v>53</v>
      </c>
      <c r="U983" t="s">
        <v>53</v>
      </c>
      <c r="V983" t="s">
        <v>485</v>
      </c>
      <c r="W983" t="s">
        <v>53</v>
      </c>
      <c r="X983" t="s">
        <v>2452</v>
      </c>
      <c r="Y983" t="s">
        <v>53</v>
      </c>
      <c r="Z983" t="s">
        <v>53</v>
      </c>
      <c r="AA983" t="s">
        <v>53</v>
      </c>
      <c r="AB983" t="s">
        <v>53</v>
      </c>
      <c r="AC983" t="s">
        <v>3977</v>
      </c>
      <c r="AD983" t="s">
        <v>1219</v>
      </c>
      <c r="AE983" t="s">
        <v>3503</v>
      </c>
      <c r="AF983" t="s">
        <v>53</v>
      </c>
      <c r="AG983" t="s">
        <v>344</v>
      </c>
      <c r="AH983" t="s">
        <v>485</v>
      </c>
      <c r="AI983" t="s">
        <v>53</v>
      </c>
      <c r="AJ983" t="s">
        <v>63</v>
      </c>
      <c r="AK983" t="s">
        <v>53</v>
      </c>
      <c r="AL983" t="s">
        <v>98</v>
      </c>
      <c r="AM983" t="s">
        <v>3884</v>
      </c>
      <c r="AN983" t="s">
        <v>151</v>
      </c>
      <c r="AO983">
        <v>824</v>
      </c>
      <c r="AP983" t="s">
        <v>3978</v>
      </c>
      <c r="AQ983" t="s">
        <v>70</v>
      </c>
      <c r="AR983" t="s">
        <v>310</v>
      </c>
      <c r="AS983" t="s">
        <v>72</v>
      </c>
      <c r="AT983" t="s">
        <v>53</v>
      </c>
      <c r="AU983" t="s">
        <v>53</v>
      </c>
      <c r="AV983" t="s">
        <v>53</v>
      </c>
      <c r="AW983" t="s">
        <v>53</v>
      </c>
      <c r="AX983" t="s">
        <v>485</v>
      </c>
      <c r="AY983" t="s">
        <v>53</v>
      </c>
      <c r="AZ983" t="s">
        <v>2452</v>
      </c>
      <c r="BA983" t="s">
        <v>74</v>
      </c>
      <c r="BB983" t="s">
        <v>101</v>
      </c>
      <c r="BC983" t="s">
        <v>53</v>
      </c>
      <c r="BD983" t="s">
        <v>53</v>
      </c>
      <c r="BE983" t="s">
        <v>53</v>
      </c>
      <c r="BF983" t="s">
        <v>3979</v>
      </c>
      <c r="BG983" t="s">
        <v>151</v>
      </c>
      <c r="BH983" t="s">
        <v>53</v>
      </c>
      <c r="BI983" t="s">
        <v>53</v>
      </c>
    </row>
    <row r="984" spans="1:61" x14ac:dyDescent="0.25">
      <c r="A984" t="s">
        <v>53</v>
      </c>
      <c r="B984" t="s">
        <v>54</v>
      </c>
      <c r="C984" t="s">
        <v>55</v>
      </c>
      <c r="D984" t="s">
        <v>54</v>
      </c>
      <c r="E984" t="s">
        <v>56</v>
      </c>
      <c r="F984" t="s">
        <v>54</v>
      </c>
      <c r="G984" t="s">
        <v>54</v>
      </c>
      <c r="H984">
        <v>730</v>
      </c>
      <c r="I984" t="s">
        <v>57</v>
      </c>
      <c r="J984" t="s">
        <v>58</v>
      </c>
      <c r="K984" t="s">
        <v>59</v>
      </c>
      <c r="L984" t="s">
        <v>53</v>
      </c>
      <c r="M984" t="s">
        <v>61</v>
      </c>
      <c r="N984" t="s">
        <v>2599</v>
      </c>
      <c r="O984" t="s">
        <v>63</v>
      </c>
      <c r="P984" t="s">
        <v>64</v>
      </c>
      <c r="Q984">
        <v>719</v>
      </c>
      <c r="R984" t="s">
        <v>3980</v>
      </c>
      <c r="S984" t="s">
        <v>53</v>
      </c>
      <c r="T984" t="s">
        <v>53</v>
      </c>
      <c r="U984" t="s">
        <v>53</v>
      </c>
      <c r="V984" t="s">
        <v>61</v>
      </c>
      <c r="W984" t="s">
        <v>53</v>
      </c>
      <c r="X984" t="s">
        <v>67</v>
      </c>
      <c r="Y984" t="s">
        <v>53</v>
      </c>
      <c r="Z984" t="s">
        <v>53</v>
      </c>
      <c r="AA984" t="s">
        <v>53</v>
      </c>
      <c r="AB984" t="s">
        <v>53</v>
      </c>
      <c r="AC984" t="s">
        <v>3981</v>
      </c>
      <c r="AD984" t="s">
        <v>1407</v>
      </c>
      <c r="AE984" t="s">
        <v>2599</v>
      </c>
      <c r="AF984" t="s">
        <v>53</v>
      </c>
      <c r="AG984" t="s">
        <v>2599</v>
      </c>
      <c r="AH984" t="s">
        <v>61</v>
      </c>
      <c r="AI984" t="s">
        <v>2599</v>
      </c>
      <c r="AJ984" t="s">
        <v>63</v>
      </c>
      <c r="AK984" t="s">
        <v>64</v>
      </c>
      <c r="AL984" t="s">
        <v>137</v>
      </c>
      <c r="AM984" t="s">
        <v>3891</v>
      </c>
      <c r="AN984" t="s">
        <v>78</v>
      </c>
      <c r="AO984">
        <v>827</v>
      </c>
      <c r="AP984" t="s">
        <v>3982</v>
      </c>
      <c r="AQ984" t="s">
        <v>70</v>
      </c>
      <c r="AR984" t="s">
        <v>82</v>
      </c>
      <c r="AS984" t="s">
        <v>72</v>
      </c>
      <c r="AT984" t="s">
        <v>53</v>
      </c>
      <c r="AU984" t="s">
        <v>53</v>
      </c>
      <c r="AV984" t="s">
        <v>53</v>
      </c>
      <c r="AW984" t="s">
        <v>53</v>
      </c>
      <c r="AX984" t="s">
        <v>61</v>
      </c>
      <c r="AY984" t="s">
        <v>53</v>
      </c>
      <c r="AZ984" t="s">
        <v>67</v>
      </c>
      <c r="BA984" t="s">
        <v>93</v>
      </c>
      <c r="BB984" t="s">
        <v>225</v>
      </c>
      <c r="BC984" t="s">
        <v>53</v>
      </c>
      <c r="BD984" t="s">
        <v>53</v>
      </c>
      <c r="BE984" t="s">
        <v>53</v>
      </c>
      <c r="BF984" t="s">
        <v>3983</v>
      </c>
      <c r="BG984" t="s">
        <v>126</v>
      </c>
      <c r="BH984" t="s">
        <v>53</v>
      </c>
      <c r="BI984" t="s">
        <v>53</v>
      </c>
    </row>
    <row r="985" spans="1:61" x14ac:dyDescent="0.25">
      <c r="A985" t="s">
        <v>53</v>
      </c>
      <c r="B985" t="s">
        <v>54</v>
      </c>
      <c r="C985" t="s">
        <v>55</v>
      </c>
      <c r="D985" t="s">
        <v>54</v>
      </c>
      <c r="E985" t="s">
        <v>56</v>
      </c>
      <c r="F985" t="s">
        <v>54</v>
      </c>
      <c r="G985" t="s">
        <v>54</v>
      </c>
      <c r="H985">
        <v>730</v>
      </c>
      <c r="I985" t="s">
        <v>57</v>
      </c>
      <c r="J985" t="s">
        <v>58</v>
      </c>
      <c r="K985" t="s">
        <v>59</v>
      </c>
      <c r="L985" t="s">
        <v>53</v>
      </c>
      <c r="M985" t="s">
        <v>61</v>
      </c>
      <c r="N985" t="s">
        <v>2599</v>
      </c>
      <c r="O985" t="s">
        <v>63</v>
      </c>
      <c r="P985" t="s">
        <v>64</v>
      </c>
      <c r="Q985">
        <v>719</v>
      </c>
      <c r="R985" t="s">
        <v>3980</v>
      </c>
      <c r="S985" t="s">
        <v>53</v>
      </c>
      <c r="T985" t="s">
        <v>53</v>
      </c>
      <c r="U985" t="s">
        <v>53</v>
      </c>
      <c r="V985" t="s">
        <v>61</v>
      </c>
      <c r="W985" t="s">
        <v>53</v>
      </c>
      <c r="X985" t="s">
        <v>67</v>
      </c>
      <c r="Y985" t="s">
        <v>53</v>
      </c>
      <c r="Z985" t="s">
        <v>53</v>
      </c>
      <c r="AA985" t="s">
        <v>53</v>
      </c>
      <c r="AB985" t="s">
        <v>53</v>
      </c>
      <c r="AC985" t="s">
        <v>3984</v>
      </c>
      <c r="AD985" t="s">
        <v>687</v>
      </c>
      <c r="AE985" t="s">
        <v>2832</v>
      </c>
      <c r="AF985" t="s">
        <v>53</v>
      </c>
      <c r="AG985" t="s">
        <v>3985</v>
      </c>
      <c r="AH985" t="s">
        <v>61</v>
      </c>
      <c r="AI985" t="s">
        <v>2599</v>
      </c>
      <c r="AJ985" t="s">
        <v>63</v>
      </c>
      <c r="AK985" t="s">
        <v>64</v>
      </c>
      <c r="AL985" t="s">
        <v>98</v>
      </c>
      <c r="AM985" t="s">
        <v>3891</v>
      </c>
      <c r="AN985" t="s">
        <v>65</v>
      </c>
      <c r="AO985">
        <v>919</v>
      </c>
      <c r="AP985" t="s">
        <v>3986</v>
      </c>
      <c r="AQ985" t="s">
        <v>70</v>
      </c>
      <c r="AR985" t="s">
        <v>310</v>
      </c>
      <c r="AS985" t="s">
        <v>72</v>
      </c>
      <c r="AT985" t="s">
        <v>53</v>
      </c>
      <c r="AU985" t="s">
        <v>53</v>
      </c>
      <c r="AV985" t="s">
        <v>53</v>
      </c>
      <c r="AW985" t="s">
        <v>53</v>
      </c>
      <c r="AX985" t="s">
        <v>61</v>
      </c>
      <c r="AY985" t="s">
        <v>53</v>
      </c>
      <c r="AZ985" t="s">
        <v>67</v>
      </c>
      <c r="BA985" t="s">
        <v>93</v>
      </c>
      <c r="BB985" t="s">
        <v>225</v>
      </c>
      <c r="BC985" t="s">
        <v>53</v>
      </c>
      <c r="BD985" t="s">
        <v>53</v>
      </c>
      <c r="BE985" t="s">
        <v>53</v>
      </c>
      <c r="BF985" t="s">
        <v>3984</v>
      </c>
      <c r="BG985" t="s">
        <v>112</v>
      </c>
      <c r="BH985" t="s">
        <v>53</v>
      </c>
      <c r="BI985" t="s">
        <v>53</v>
      </c>
    </row>
    <row r="986" spans="1:61" x14ac:dyDescent="0.25">
      <c r="A986" t="s">
        <v>53</v>
      </c>
      <c r="B986" t="s">
        <v>54</v>
      </c>
      <c r="C986" t="s">
        <v>55</v>
      </c>
      <c r="D986" t="s">
        <v>54</v>
      </c>
      <c r="E986" t="s">
        <v>110</v>
      </c>
      <c r="F986" t="s">
        <v>54</v>
      </c>
      <c r="G986" t="s">
        <v>54</v>
      </c>
      <c r="H986">
        <v>731</v>
      </c>
      <c r="I986" t="s">
        <v>57</v>
      </c>
      <c r="J986" t="s">
        <v>58</v>
      </c>
      <c r="K986" t="s">
        <v>104</v>
      </c>
      <c r="L986" t="s">
        <v>53</v>
      </c>
      <c r="M986" t="s">
        <v>485</v>
      </c>
      <c r="N986" t="s">
        <v>3987</v>
      </c>
      <c r="O986" t="s">
        <v>63</v>
      </c>
      <c r="P986" t="s">
        <v>53</v>
      </c>
      <c r="Q986">
        <v>720</v>
      </c>
      <c r="R986" t="s">
        <v>3988</v>
      </c>
      <c r="S986" t="s">
        <v>53</v>
      </c>
      <c r="T986" t="s">
        <v>53</v>
      </c>
      <c r="U986" t="s">
        <v>53</v>
      </c>
      <c r="V986" t="s">
        <v>485</v>
      </c>
      <c r="W986" t="s">
        <v>53</v>
      </c>
      <c r="X986" t="s">
        <v>2566</v>
      </c>
      <c r="Y986" t="s">
        <v>53</v>
      </c>
      <c r="Z986" t="s">
        <v>53</v>
      </c>
      <c r="AA986" t="s">
        <v>53</v>
      </c>
      <c r="AB986" t="s">
        <v>53</v>
      </c>
      <c r="AC986" t="s">
        <v>53</v>
      </c>
      <c r="AD986" t="s">
        <v>53</v>
      </c>
      <c r="AE986" t="s">
        <v>53</v>
      </c>
      <c r="AF986" t="s">
        <v>53</v>
      </c>
      <c r="AG986" t="s">
        <v>53</v>
      </c>
      <c r="AH986" t="s">
        <v>53</v>
      </c>
      <c r="AI986" t="s">
        <v>53</v>
      </c>
      <c r="AJ986" t="s">
        <v>53</v>
      </c>
      <c r="AK986" t="s">
        <v>53</v>
      </c>
      <c r="AL986" t="s">
        <v>53</v>
      </c>
      <c r="AM986" t="s">
        <v>53</v>
      </c>
      <c r="AN986" t="s">
        <v>53</v>
      </c>
      <c r="AO986" t="s">
        <v>53</v>
      </c>
      <c r="AP986" t="s">
        <v>53</v>
      </c>
      <c r="AQ986" t="s">
        <v>53</v>
      </c>
      <c r="AR986" t="s">
        <v>53</v>
      </c>
      <c r="AS986" t="s">
        <v>53</v>
      </c>
      <c r="AT986" t="s">
        <v>53</v>
      </c>
      <c r="AU986" t="s">
        <v>53</v>
      </c>
      <c r="AV986" t="s">
        <v>53</v>
      </c>
      <c r="AW986" t="s">
        <v>53</v>
      </c>
      <c r="AX986" t="s">
        <v>53</v>
      </c>
      <c r="AY986" t="s">
        <v>53</v>
      </c>
      <c r="AZ986" t="s">
        <v>53</v>
      </c>
      <c r="BA986" t="s">
        <v>53</v>
      </c>
      <c r="BB986" t="s">
        <v>53</v>
      </c>
      <c r="BC986" t="s">
        <v>53</v>
      </c>
      <c r="BD986" t="s">
        <v>53</v>
      </c>
      <c r="BE986" t="s">
        <v>53</v>
      </c>
      <c r="BF986" t="s">
        <v>53</v>
      </c>
      <c r="BG986" t="s">
        <v>53</v>
      </c>
      <c r="BH986" t="s">
        <v>53</v>
      </c>
      <c r="BI986" t="s">
        <v>53</v>
      </c>
    </row>
    <row r="987" spans="1:61" x14ac:dyDescent="0.25">
      <c r="A987" t="s">
        <v>3989</v>
      </c>
      <c r="B987" t="s">
        <v>54</v>
      </c>
      <c r="C987" t="s">
        <v>53</v>
      </c>
      <c r="D987" t="s">
        <v>54</v>
      </c>
      <c r="E987" t="s">
        <v>53</v>
      </c>
      <c r="F987" t="s">
        <v>54</v>
      </c>
      <c r="G987" t="s">
        <v>54</v>
      </c>
      <c r="H987">
        <v>732</v>
      </c>
      <c r="I987" t="s">
        <v>1464</v>
      </c>
      <c r="J987" t="s">
        <v>53</v>
      </c>
      <c r="K987" t="s">
        <v>53</v>
      </c>
      <c r="L987" t="s">
        <v>3989</v>
      </c>
      <c r="M987" t="s">
        <v>61</v>
      </c>
      <c r="N987" t="s">
        <v>53</v>
      </c>
      <c r="O987" t="s">
        <v>63</v>
      </c>
      <c r="P987" t="s">
        <v>53</v>
      </c>
      <c r="Q987">
        <v>721</v>
      </c>
      <c r="R987" t="s">
        <v>3990</v>
      </c>
      <c r="S987" t="s">
        <v>53</v>
      </c>
      <c r="T987" t="s">
        <v>53</v>
      </c>
      <c r="U987" t="s">
        <v>53</v>
      </c>
      <c r="V987" t="s">
        <v>53</v>
      </c>
      <c r="W987" t="s">
        <v>53</v>
      </c>
      <c r="X987" t="s">
        <v>53</v>
      </c>
      <c r="Y987" t="s">
        <v>53</v>
      </c>
      <c r="Z987" t="s">
        <v>53</v>
      </c>
      <c r="AA987" t="s">
        <v>53</v>
      </c>
      <c r="AB987" t="s">
        <v>53</v>
      </c>
      <c r="AC987" t="s">
        <v>3991</v>
      </c>
      <c r="AD987" t="s">
        <v>439</v>
      </c>
      <c r="AE987" t="s">
        <v>3992</v>
      </c>
      <c r="AF987" t="s">
        <v>53</v>
      </c>
      <c r="AG987" t="s">
        <v>2439</v>
      </c>
      <c r="AH987" t="s">
        <v>61</v>
      </c>
      <c r="AI987" t="s">
        <v>53</v>
      </c>
      <c r="AJ987" t="s">
        <v>63</v>
      </c>
      <c r="AK987" t="s">
        <v>53</v>
      </c>
      <c r="AL987" t="s">
        <v>150</v>
      </c>
      <c r="AM987" t="s">
        <v>3910</v>
      </c>
      <c r="AN987" t="s">
        <v>85</v>
      </c>
      <c r="AO987">
        <v>828</v>
      </c>
      <c r="AP987" t="s">
        <v>3993</v>
      </c>
      <c r="AQ987" t="s">
        <v>2340</v>
      </c>
      <c r="AR987" t="s">
        <v>82</v>
      </c>
      <c r="AS987" t="s">
        <v>72</v>
      </c>
      <c r="AT987" t="s">
        <v>53</v>
      </c>
      <c r="AU987" t="s">
        <v>53</v>
      </c>
      <c r="AV987" t="s">
        <v>53</v>
      </c>
      <c r="AW987" t="s">
        <v>53</v>
      </c>
      <c r="AX987" t="s">
        <v>53</v>
      </c>
      <c r="AY987" t="s">
        <v>53</v>
      </c>
      <c r="AZ987" t="s">
        <v>53</v>
      </c>
      <c r="BA987" t="s">
        <v>74</v>
      </c>
      <c r="BB987" t="s">
        <v>101</v>
      </c>
      <c r="BC987" t="s">
        <v>53</v>
      </c>
      <c r="BD987" t="s">
        <v>53</v>
      </c>
      <c r="BE987" t="s">
        <v>53</v>
      </c>
      <c r="BF987" t="s">
        <v>2517</v>
      </c>
      <c r="BG987" t="s">
        <v>185</v>
      </c>
      <c r="BH987" t="s">
        <v>53</v>
      </c>
      <c r="BI987" t="s">
        <v>53</v>
      </c>
    </row>
    <row r="988" spans="1:61" x14ac:dyDescent="0.25">
      <c r="A988" t="s">
        <v>53</v>
      </c>
      <c r="B988" t="s">
        <v>54</v>
      </c>
      <c r="C988" t="s">
        <v>55</v>
      </c>
      <c r="D988" t="s">
        <v>54</v>
      </c>
      <c r="E988" t="s">
        <v>56</v>
      </c>
      <c r="F988" t="s">
        <v>54</v>
      </c>
      <c r="G988" t="s">
        <v>54</v>
      </c>
      <c r="H988">
        <v>734</v>
      </c>
      <c r="I988" t="s">
        <v>57</v>
      </c>
      <c r="J988" t="s">
        <v>58</v>
      </c>
      <c r="K988" t="s">
        <v>104</v>
      </c>
      <c r="L988" t="s">
        <v>53</v>
      </c>
      <c r="M988" t="s">
        <v>485</v>
      </c>
      <c r="N988" t="s">
        <v>53</v>
      </c>
      <c r="O988" t="s">
        <v>63</v>
      </c>
      <c r="P988" t="s">
        <v>53</v>
      </c>
      <c r="Q988">
        <v>722</v>
      </c>
      <c r="R988" t="s">
        <v>3994</v>
      </c>
      <c r="S988" t="s">
        <v>53</v>
      </c>
      <c r="T988" t="s">
        <v>53</v>
      </c>
      <c r="U988" t="s">
        <v>53</v>
      </c>
      <c r="V988" t="s">
        <v>485</v>
      </c>
      <c r="W988" t="s">
        <v>53</v>
      </c>
      <c r="X988" t="s">
        <v>2452</v>
      </c>
      <c r="Y988" t="s">
        <v>53</v>
      </c>
      <c r="Z988" t="s">
        <v>53</v>
      </c>
      <c r="AA988" t="s">
        <v>53</v>
      </c>
      <c r="AB988" t="s">
        <v>53</v>
      </c>
      <c r="AC988" t="s">
        <v>3995</v>
      </c>
      <c r="AD988" t="s">
        <v>3459</v>
      </c>
      <c r="AE988" t="s">
        <v>2439</v>
      </c>
      <c r="AF988" t="s">
        <v>53</v>
      </c>
      <c r="AG988" t="s">
        <v>2603</v>
      </c>
      <c r="AH988" t="s">
        <v>485</v>
      </c>
      <c r="AI988" t="s">
        <v>53</v>
      </c>
      <c r="AJ988" t="s">
        <v>63</v>
      </c>
      <c r="AK988" t="s">
        <v>53</v>
      </c>
      <c r="AL988" t="s">
        <v>98</v>
      </c>
      <c r="AM988" t="s">
        <v>3918</v>
      </c>
      <c r="AN988" t="s">
        <v>151</v>
      </c>
      <c r="AO988">
        <v>831</v>
      </c>
      <c r="AP988" t="s">
        <v>3996</v>
      </c>
      <c r="AQ988" t="s">
        <v>70</v>
      </c>
      <c r="AR988" t="s">
        <v>310</v>
      </c>
      <c r="AS988" t="s">
        <v>72</v>
      </c>
      <c r="AT988" t="s">
        <v>53</v>
      </c>
      <c r="AU988" t="s">
        <v>53</v>
      </c>
      <c r="AV988" t="s">
        <v>53</v>
      </c>
      <c r="AW988" t="s">
        <v>53</v>
      </c>
      <c r="AX988" t="s">
        <v>485</v>
      </c>
      <c r="AY988" t="s">
        <v>53</v>
      </c>
      <c r="AZ988" t="s">
        <v>2452</v>
      </c>
      <c r="BA988" t="s">
        <v>74</v>
      </c>
      <c r="BB988" t="s">
        <v>53</v>
      </c>
      <c r="BC988" t="s">
        <v>53</v>
      </c>
      <c r="BD988" t="s">
        <v>53</v>
      </c>
      <c r="BE988" t="s">
        <v>53</v>
      </c>
      <c r="BF988" t="s">
        <v>3997</v>
      </c>
      <c r="BG988" t="s">
        <v>185</v>
      </c>
      <c r="BH988" t="s">
        <v>53</v>
      </c>
      <c r="BI988" t="s">
        <v>53</v>
      </c>
    </row>
    <row r="989" spans="1:61" x14ac:dyDescent="0.25">
      <c r="A989" t="s">
        <v>53</v>
      </c>
      <c r="B989" t="s">
        <v>54</v>
      </c>
      <c r="C989" t="s">
        <v>55</v>
      </c>
      <c r="D989" t="s">
        <v>54</v>
      </c>
      <c r="E989" t="s">
        <v>56</v>
      </c>
      <c r="F989" t="s">
        <v>54</v>
      </c>
      <c r="G989" t="s">
        <v>54</v>
      </c>
      <c r="H989">
        <v>734</v>
      </c>
      <c r="I989" t="s">
        <v>57</v>
      </c>
      <c r="J989" t="s">
        <v>58</v>
      </c>
      <c r="K989" t="s">
        <v>104</v>
      </c>
      <c r="L989" t="s">
        <v>53</v>
      </c>
      <c r="M989" t="s">
        <v>485</v>
      </c>
      <c r="N989" t="s">
        <v>53</v>
      </c>
      <c r="O989" t="s">
        <v>63</v>
      </c>
      <c r="P989" t="s">
        <v>53</v>
      </c>
      <c r="Q989">
        <v>722</v>
      </c>
      <c r="R989" t="s">
        <v>3994</v>
      </c>
      <c r="S989" t="s">
        <v>53</v>
      </c>
      <c r="T989" t="s">
        <v>53</v>
      </c>
      <c r="U989" t="s">
        <v>53</v>
      </c>
      <c r="V989" t="s">
        <v>485</v>
      </c>
      <c r="W989" t="s">
        <v>53</v>
      </c>
      <c r="X989" t="s">
        <v>2452</v>
      </c>
      <c r="Y989" t="s">
        <v>53</v>
      </c>
      <c r="Z989" t="s">
        <v>53</v>
      </c>
      <c r="AA989" t="s">
        <v>53</v>
      </c>
      <c r="AB989" t="s">
        <v>53</v>
      </c>
      <c r="AC989" t="s">
        <v>3998</v>
      </c>
      <c r="AD989" t="s">
        <v>3310</v>
      </c>
      <c r="AE989" t="s">
        <v>3778</v>
      </c>
      <c r="AF989" t="s">
        <v>53</v>
      </c>
      <c r="AG989" t="s">
        <v>3778</v>
      </c>
      <c r="AH989" t="s">
        <v>485</v>
      </c>
      <c r="AI989" t="s">
        <v>53</v>
      </c>
      <c r="AJ989" t="s">
        <v>63</v>
      </c>
      <c r="AK989" t="s">
        <v>53</v>
      </c>
      <c r="AL989" t="s">
        <v>98</v>
      </c>
      <c r="AM989" t="s">
        <v>3918</v>
      </c>
      <c r="AN989" t="s">
        <v>151</v>
      </c>
      <c r="AO989">
        <v>1307</v>
      </c>
      <c r="AP989" t="s">
        <v>3999</v>
      </c>
      <c r="AQ989" t="s">
        <v>70</v>
      </c>
      <c r="AR989" t="s">
        <v>310</v>
      </c>
      <c r="AS989" t="s">
        <v>72</v>
      </c>
      <c r="AT989" t="s">
        <v>53</v>
      </c>
      <c r="AU989" t="s">
        <v>53</v>
      </c>
      <c r="AV989" t="s">
        <v>53</v>
      </c>
      <c r="AW989" t="s">
        <v>53</v>
      </c>
      <c r="AX989" t="s">
        <v>485</v>
      </c>
      <c r="AY989" t="s">
        <v>53</v>
      </c>
      <c r="AZ989" t="s">
        <v>2452</v>
      </c>
      <c r="BA989" t="s">
        <v>74</v>
      </c>
      <c r="BB989" t="s">
        <v>101</v>
      </c>
      <c r="BC989" t="s">
        <v>53</v>
      </c>
      <c r="BD989" t="s">
        <v>53</v>
      </c>
      <c r="BE989" t="s">
        <v>53</v>
      </c>
      <c r="BF989" t="s">
        <v>3612</v>
      </c>
      <c r="BG989" t="s">
        <v>151</v>
      </c>
      <c r="BH989" t="s">
        <v>53</v>
      </c>
      <c r="BI989" t="s">
        <v>53</v>
      </c>
    </row>
    <row r="990" spans="1:61" x14ac:dyDescent="0.25">
      <c r="A990" t="s">
        <v>53</v>
      </c>
      <c r="B990" t="s">
        <v>54</v>
      </c>
      <c r="C990" t="s">
        <v>55</v>
      </c>
      <c r="D990" t="s">
        <v>54</v>
      </c>
      <c r="E990" t="s">
        <v>56</v>
      </c>
      <c r="F990" t="s">
        <v>54</v>
      </c>
      <c r="G990" t="s">
        <v>54</v>
      </c>
      <c r="H990">
        <v>734</v>
      </c>
      <c r="I990" t="s">
        <v>57</v>
      </c>
      <c r="J990" t="s">
        <v>58</v>
      </c>
      <c r="K990" t="s">
        <v>104</v>
      </c>
      <c r="L990" t="s">
        <v>53</v>
      </c>
      <c r="M990" t="s">
        <v>485</v>
      </c>
      <c r="N990" t="s">
        <v>53</v>
      </c>
      <c r="O990" t="s">
        <v>63</v>
      </c>
      <c r="P990" t="s">
        <v>53</v>
      </c>
      <c r="Q990">
        <v>722</v>
      </c>
      <c r="R990" t="s">
        <v>3994</v>
      </c>
      <c r="S990" t="s">
        <v>53</v>
      </c>
      <c r="T990" t="s">
        <v>53</v>
      </c>
      <c r="U990" t="s">
        <v>53</v>
      </c>
      <c r="V990" t="s">
        <v>485</v>
      </c>
      <c r="W990" t="s">
        <v>53</v>
      </c>
      <c r="X990" t="s">
        <v>2452</v>
      </c>
      <c r="Y990" t="s">
        <v>53</v>
      </c>
      <c r="Z990" t="s">
        <v>53</v>
      </c>
      <c r="AA990" t="s">
        <v>53</v>
      </c>
      <c r="AB990" t="s">
        <v>53</v>
      </c>
      <c r="AC990" t="s">
        <v>53</v>
      </c>
      <c r="AD990" t="s">
        <v>53</v>
      </c>
      <c r="AE990" t="s">
        <v>4000</v>
      </c>
      <c r="AF990" t="s">
        <v>53</v>
      </c>
      <c r="AG990" t="s">
        <v>4000</v>
      </c>
      <c r="AH990" t="s">
        <v>485</v>
      </c>
      <c r="AI990" t="s">
        <v>53</v>
      </c>
      <c r="AJ990" t="s">
        <v>63</v>
      </c>
      <c r="AK990" t="s">
        <v>53</v>
      </c>
      <c r="AL990" t="s">
        <v>53</v>
      </c>
      <c r="AM990" t="s">
        <v>3918</v>
      </c>
      <c r="AN990" t="s">
        <v>53</v>
      </c>
      <c r="AO990">
        <v>1713</v>
      </c>
      <c r="AP990" t="s">
        <v>4001</v>
      </c>
      <c r="AQ990" t="s">
        <v>70</v>
      </c>
      <c r="AR990" t="s">
        <v>82</v>
      </c>
      <c r="AS990" t="s">
        <v>72</v>
      </c>
      <c r="AT990" t="s">
        <v>53</v>
      </c>
      <c r="AU990" t="s">
        <v>53</v>
      </c>
      <c r="AV990" t="s">
        <v>53</v>
      </c>
      <c r="AW990" t="s">
        <v>53</v>
      </c>
      <c r="AX990" t="s">
        <v>485</v>
      </c>
      <c r="AY990" t="s">
        <v>53</v>
      </c>
      <c r="AZ990" t="s">
        <v>2452</v>
      </c>
      <c r="BA990" t="s">
        <v>74</v>
      </c>
      <c r="BB990" t="s">
        <v>101</v>
      </c>
      <c r="BC990" t="s">
        <v>53</v>
      </c>
      <c r="BD990" t="s">
        <v>53</v>
      </c>
      <c r="BE990" t="s">
        <v>53</v>
      </c>
      <c r="BF990" t="s">
        <v>53</v>
      </c>
      <c r="BG990" t="s">
        <v>53</v>
      </c>
      <c r="BH990" t="s">
        <v>53</v>
      </c>
      <c r="BI990" t="s">
        <v>53</v>
      </c>
    </row>
    <row r="991" spans="1:61" x14ac:dyDescent="0.25">
      <c r="A991" t="s">
        <v>53</v>
      </c>
      <c r="B991" t="s">
        <v>54</v>
      </c>
      <c r="C991" t="s">
        <v>55</v>
      </c>
      <c r="D991" t="s">
        <v>54</v>
      </c>
      <c r="E991" t="s">
        <v>56</v>
      </c>
      <c r="F991" t="s">
        <v>54</v>
      </c>
      <c r="G991" t="s">
        <v>54</v>
      </c>
      <c r="H991">
        <v>734</v>
      </c>
      <c r="I991" t="s">
        <v>57</v>
      </c>
      <c r="J991" t="s">
        <v>58</v>
      </c>
      <c r="K991" t="s">
        <v>104</v>
      </c>
      <c r="L991" t="s">
        <v>53</v>
      </c>
      <c r="M991" t="s">
        <v>485</v>
      </c>
      <c r="N991" t="s">
        <v>53</v>
      </c>
      <c r="O991" t="s">
        <v>63</v>
      </c>
      <c r="P991" t="s">
        <v>53</v>
      </c>
      <c r="Q991">
        <v>722</v>
      </c>
      <c r="R991" t="s">
        <v>3994</v>
      </c>
      <c r="S991" t="s">
        <v>53</v>
      </c>
      <c r="T991" t="s">
        <v>53</v>
      </c>
      <c r="U991" t="s">
        <v>53</v>
      </c>
      <c r="V991" t="s">
        <v>485</v>
      </c>
      <c r="W991" t="s">
        <v>53</v>
      </c>
      <c r="X991" t="s">
        <v>2452</v>
      </c>
      <c r="Y991" t="s">
        <v>53</v>
      </c>
      <c r="Z991" t="s">
        <v>53</v>
      </c>
      <c r="AA991" t="s">
        <v>53</v>
      </c>
      <c r="AB991" t="s">
        <v>53</v>
      </c>
      <c r="AC991" t="s">
        <v>4002</v>
      </c>
      <c r="AD991" t="s">
        <v>4003</v>
      </c>
      <c r="AE991" t="s">
        <v>4004</v>
      </c>
      <c r="AF991" t="s">
        <v>4005</v>
      </c>
      <c r="AG991" t="s">
        <v>264</v>
      </c>
      <c r="AH991" t="s">
        <v>485</v>
      </c>
      <c r="AI991" t="s">
        <v>53</v>
      </c>
      <c r="AJ991" t="s">
        <v>63</v>
      </c>
      <c r="AK991" t="s">
        <v>53</v>
      </c>
      <c r="AL991" t="s">
        <v>150</v>
      </c>
      <c r="AM991" t="s">
        <v>3918</v>
      </c>
      <c r="AN991" t="s">
        <v>117</v>
      </c>
      <c r="AO991">
        <v>2446</v>
      </c>
      <c r="AP991" t="s">
        <v>4006</v>
      </c>
      <c r="AQ991" t="s">
        <v>70</v>
      </c>
      <c r="AR991" t="s">
        <v>253</v>
      </c>
      <c r="AS991" t="s">
        <v>72</v>
      </c>
      <c r="AT991" t="s">
        <v>53</v>
      </c>
      <c r="AU991" t="s">
        <v>53</v>
      </c>
      <c r="AV991" t="s">
        <v>53</v>
      </c>
      <c r="AW991" t="s">
        <v>53</v>
      </c>
      <c r="AX991" t="s">
        <v>485</v>
      </c>
      <c r="AY991" t="s">
        <v>53</v>
      </c>
      <c r="AZ991" t="s">
        <v>2452</v>
      </c>
      <c r="BA991" t="s">
        <v>74</v>
      </c>
      <c r="BB991" t="s">
        <v>101</v>
      </c>
      <c r="BC991" t="s">
        <v>53</v>
      </c>
      <c r="BD991" t="s">
        <v>53</v>
      </c>
      <c r="BE991" t="s">
        <v>53</v>
      </c>
      <c r="BF991" t="s">
        <v>3393</v>
      </c>
      <c r="BG991" t="s">
        <v>151</v>
      </c>
      <c r="BH991" t="s">
        <v>53</v>
      </c>
      <c r="BI991" t="s">
        <v>53</v>
      </c>
    </row>
    <row r="992" spans="1:61" x14ac:dyDescent="0.25">
      <c r="A992" t="s">
        <v>53</v>
      </c>
      <c r="B992" t="s">
        <v>54</v>
      </c>
      <c r="C992" t="s">
        <v>55</v>
      </c>
      <c r="D992" t="s">
        <v>54</v>
      </c>
      <c r="E992" t="s">
        <v>56</v>
      </c>
      <c r="F992" t="s">
        <v>54</v>
      </c>
      <c r="G992" t="s">
        <v>54</v>
      </c>
      <c r="H992">
        <v>734</v>
      </c>
      <c r="I992" t="s">
        <v>57</v>
      </c>
      <c r="J992" t="s">
        <v>58</v>
      </c>
      <c r="K992" t="s">
        <v>104</v>
      </c>
      <c r="L992" t="s">
        <v>53</v>
      </c>
      <c r="M992" t="s">
        <v>485</v>
      </c>
      <c r="N992" t="s">
        <v>53</v>
      </c>
      <c r="O992" t="s">
        <v>63</v>
      </c>
      <c r="P992" t="s">
        <v>53</v>
      </c>
      <c r="Q992">
        <v>722</v>
      </c>
      <c r="R992" t="s">
        <v>3994</v>
      </c>
      <c r="S992" t="s">
        <v>53</v>
      </c>
      <c r="T992" t="s">
        <v>53</v>
      </c>
      <c r="U992" t="s">
        <v>53</v>
      </c>
      <c r="V992" t="s">
        <v>485</v>
      </c>
      <c r="W992" t="s">
        <v>53</v>
      </c>
      <c r="X992" t="s">
        <v>2452</v>
      </c>
      <c r="Y992" t="s">
        <v>53</v>
      </c>
      <c r="Z992" t="s">
        <v>53</v>
      </c>
      <c r="AA992" t="s">
        <v>53</v>
      </c>
      <c r="AB992" t="s">
        <v>53</v>
      </c>
      <c r="AC992" t="s">
        <v>4007</v>
      </c>
      <c r="AD992" t="s">
        <v>4008</v>
      </c>
      <c r="AE992" t="s">
        <v>4009</v>
      </c>
      <c r="AF992" t="s">
        <v>4010</v>
      </c>
      <c r="AG992" t="s">
        <v>4011</v>
      </c>
      <c r="AH992" t="s">
        <v>485</v>
      </c>
      <c r="AI992" t="s">
        <v>53</v>
      </c>
      <c r="AJ992" t="s">
        <v>63</v>
      </c>
      <c r="AK992" t="s">
        <v>53</v>
      </c>
      <c r="AL992" t="s">
        <v>470</v>
      </c>
      <c r="AM992" t="s">
        <v>3918</v>
      </c>
      <c r="AN992" t="s">
        <v>65</v>
      </c>
      <c r="AO992">
        <v>2890</v>
      </c>
      <c r="AP992" t="s">
        <v>4012</v>
      </c>
      <c r="AQ992" t="s">
        <v>70</v>
      </c>
      <c r="AR992" t="s">
        <v>645</v>
      </c>
      <c r="AS992" t="s">
        <v>72</v>
      </c>
      <c r="AT992" t="s">
        <v>53</v>
      </c>
      <c r="AU992" t="s">
        <v>53</v>
      </c>
      <c r="AV992" t="s">
        <v>53</v>
      </c>
      <c r="AW992" t="s">
        <v>53</v>
      </c>
      <c r="AX992" t="s">
        <v>485</v>
      </c>
      <c r="AY992" t="s">
        <v>53</v>
      </c>
      <c r="AZ992" t="s">
        <v>2452</v>
      </c>
      <c r="BA992" t="s">
        <v>74</v>
      </c>
      <c r="BB992" t="s">
        <v>101</v>
      </c>
      <c r="BC992" t="s">
        <v>53</v>
      </c>
      <c r="BD992" t="s">
        <v>53</v>
      </c>
      <c r="BE992" t="s">
        <v>53</v>
      </c>
      <c r="BF992" t="s">
        <v>4007</v>
      </c>
      <c r="BG992" t="s">
        <v>82</v>
      </c>
      <c r="BH992" t="s">
        <v>53</v>
      </c>
      <c r="BI992" t="s">
        <v>53</v>
      </c>
    </row>
    <row r="993" spans="1:61" x14ac:dyDescent="0.25">
      <c r="A993" t="s">
        <v>2340</v>
      </c>
      <c r="B993" t="s">
        <v>54</v>
      </c>
      <c r="C993" t="s">
        <v>53</v>
      </c>
      <c r="D993" t="s">
        <v>54</v>
      </c>
      <c r="E993" t="s">
        <v>53</v>
      </c>
      <c r="F993" t="s">
        <v>54</v>
      </c>
      <c r="G993" t="s">
        <v>54</v>
      </c>
      <c r="H993">
        <v>735</v>
      </c>
      <c r="I993" t="s">
        <v>1464</v>
      </c>
      <c r="J993" t="s">
        <v>53</v>
      </c>
      <c r="K993" t="s">
        <v>53</v>
      </c>
      <c r="L993" t="s">
        <v>2340</v>
      </c>
      <c r="M993" t="s">
        <v>131</v>
      </c>
      <c r="N993" t="s">
        <v>53</v>
      </c>
      <c r="O993" t="s">
        <v>63</v>
      </c>
      <c r="P993" t="s">
        <v>53</v>
      </c>
      <c r="Q993">
        <v>723</v>
      </c>
      <c r="R993" t="s">
        <v>4013</v>
      </c>
      <c r="S993" t="s">
        <v>53</v>
      </c>
      <c r="T993" t="s">
        <v>53</v>
      </c>
      <c r="U993" t="s">
        <v>53</v>
      </c>
      <c r="V993" t="s">
        <v>131</v>
      </c>
      <c r="W993" t="s">
        <v>53</v>
      </c>
      <c r="X993" t="s">
        <v>281</v>
      </c>
      <c r="Y993" t="s">
        <v>53</v>
      </c>
      <c r="Z993" t="s">
        <v>53</v>
      </c>
      <c r="AA993" t="s">
        <v>53</v>
      </c>
      <c r="AB993" t="s">
        <v>53</v>
      </c>
      <c r="AC993" t="s">
        <v>3973</v>
      </c>
      <c r="AD993" t="s">
        <v>674</v>
      </c>
      <c r="AE993" t="s">
        <v>2603</v>
      </c>
      <c r="AF993" t="s">
        <v>53</v>
      </c>
      <c r="AG993" t="s">
        <v>2605</v>
      </c>
      <c r="AH993" t="s">
        <v>131</v>
      </c>
      <c r="AI993" t="s">
        <v>53</v>
      </c>
      <c r="AJ993" t="s">
        <v>63</v>
      </c>
      <c r="AK993" t="s">
        <v>53</v>
      </c>
      <c r="AL993" t="s">
        <v>832</v>
      </c>
      <c r="AM993" t="s">
        <v>3927</v>
      </c>
      <c r="AN993" t="s">
        <v>112</v>
      </c>
      <c r="AO993">
        <v>834</v>
      </c>
      <c r="AP993" t="s">
        <v>4014</v>
      </c>
      <c r="AQ993" t="s">
        <v>2340</v>
      </c>
      <c r="AR993" t="s">
        <v>82</v>
      </c>
      <c r="AS993" t="s">
        <v>72</v>
      </c>
      <c r="AT993" t="s">
        <v>53</v>
      </c>
      <c r="AU993" t="s">
        <v>53</v>
      </c>
      <c r="AV993" t="s">
        <v>53</v>
      </c>
      <c r="AW993" t="s">
        <v>53</v>
      </c>
      <c r="AX993" t="s">
        <v>131</v>
      </c>
      <c r="AY993" t="s">
        <v>53</v>
      </c>
      <c r="AZ993" t="s">
        <v>281</v>
      </c>
      <c r="BA993" t="s">
        <v>74</v>
      </c>
      <c r="BB993" t="s">
        <v>101</v>
      </c>
      <c r="BC993" t="s">
        <v>53</v>
      </c>
      <c r="BD993" t="s">
        <v>53</v>
      </c>
      <c r="BE993" t="s">
        <v>53</v>
      </c>
      <c r="BF993" t="s">
        <v>4015</v>
      </c>
      <c r="BG993" t="s">
        <v>99</v>
      </c>
      <c r="BH993" t="s">
        <v>53</v>
      </c>
      <c r="BI993" t="s">
        <v>53</v>
      </c>
    </row>
    <row r="994" spans="1:61" x14ac:dyDescent="0.25">
      <c r="A994" t="s">
        <v>4016</v>
      </c>
      <c r="B994" t="s">
        <v>54</v>
      </c>
      <c r="C994" t="s">
        <v>53</v>
      </c>
      <c r="D994" t="s">
        <v>54</v>
      </c>
      <c r="E994" t="s">
        <v>53</v>
      </c>
      <c r="F994" t="s">
        <v>54</v>
      </c>
      <c r="G994" t="s">
        <v>54</v>
      </c>
      <c r="H994">
        <v>736</v>
      </c>
      <c r="I994" t="s">
        <v>1464</v>
      </c>
      <c r="J994" t="s">
        <v>53</v>
      </c>
      <c r="K994" t="s">
        <v>53</v>
      </c>
      <c r="L994" t="s">
        <v>4016</v>
      </c>
      <c r="M994" t="s">
        <v>111</v>
      </c>
      <c r="N994" t="s">
        <v>53</v>
      </c>
      <c r="O994" t="s">
        <v>63</v>
      </c>
      <c r="P994" t="s">
        <v>53</v>
      </c>
      <c r="Q994">
        <v>724</v>
      </c>
      <c r="R994" t="s">
        <v>4017</v>
      </c>
      <c r="S994" t="s">
        <v>53</v>
      </c>
      <c r="T994" t="s">
        <v>53</v>
      </c>
      <c r="U994" t="s">
        <v>53</v>
      </c>
      <c r="V994" t="s">
        <v>53</v>
      </c>
      <c r="W994" t="s">
        <v>53</v>
      </c>
      <c r="X994" t="s">
        <v>53</v>
      </c>
      <c r="Y994" t="s">
        <v>53</v>
      </c>
      <c r="Z994" t="s">
        <v>53</v>
      </c>
      <c r="AA994" t="s">
        <v>53</v>
      </c>
      <c r="AB994" t="s">
        <v>53</v>
      </c>
      <c r="AC994" t="s">
        <v>4018</v>
      </c>
      <c r="AD994" t="s">
        <v>2457</v>
      </c>
      <c r="AE994" t="s">
        <v>3992</v>
      </c>
      <c r="AF994" t="s">
        <v>53</v>
      </c>
      <c r="AG994" t="s">
        <v>2605</v>
      </c>
      <c r="AH994" t="s">
        <v>111</v>
      </c>
      <c r="AI994" t="s">
        <v>53</v>
      </c>
      <c r="AJ994" t="s">
        <v>63</v>
      </c>
      <c r="AK994" t="s">
        <v>53</v>
      </c>
      <c r="AL994" t="s">
        <v>684</v>
      </c>
      <c r="AM994" t="s">
        <v>3932</v>
      </c>
      <c r="AN994" t="s">
        <v>99</v>
      </c>
      <c r="AO994">
        <v>835</v>
      </c>
      <c r="AP994" t="s">
        <v>4019</v>
      </c>
      <c r="AQ994" t="s">
        <v>1960</v>
      </c>
      <c r="AR994" t="s">
        <v>82</v>
      </c>
      <c r="AS994" t="s">
        <v>238</v>
      </c>
      <c r="AT994" t="s">
        <v>53</v>
      </c>
      <c r="AU994" t="s">
        <v>53</v>
      </c>
      <c r="AV994" t="s">
        <v>53</v>
      </c>
      <c r="AW994" t="s">
        <v>53</v>
      </c>
      <c r="AX994" t="s">
        <v>53</v>
      </c>
      <c r="AY994" t="s">
        <v>53</v>
      </c>
      <c r="AZ994" t="s">
        <v>53</v>
      </c>
      <c r="BA994" t="s">
        <v>93</v>
      </c>
      <c r="BB994" t="s">
        <v>101</v>
      </c>
      <c r="BC994" t="s">
        <v>53</v>
      </c>
      <c r="BD994" t="s">
        <v>53</v>
      </c>
      <c r="BE994" t="s">
        <v>53</v>
      </c>
      <c r="BF994" t="s">
        <v>4020</v>
      </c>
      <c r="BG994" t="s">
        <v>53</v>
      </c>
      <c r="BH994" t="s">
        <v>53</v>
      </c>
      <c r="BI994" t="s">
        <v>53</v>
      </c>
    </row>
    <row r="995" spans="1:61" x14ac:dyDescent="0.25">
      <c r="A995" t="s">
        <v>53</v>
      </c>
      <c r="B995" t="s">
        <v>54</v>
      </c>
      <c r="C995" t="s">
        <v>53</v>
      </c>
      <c r="D995" t="s">
        <v>54</v>
      </c>
      <c r="E995" t="s">
        <v>53</v>
      </c>
      <c r="F995" t="s">
        <v>54</v>
      </c>
      <c r="G995" t="s">
        <v>54</v>
      </c>
      <c r="H995">
        <v>737</v>
      </c>
      <c r="I995" t="s">
        <v>1464</v>
      </c>
      <c r="J995" t="s">
        <v>53</v>
      </c>
      <c r="K995" t="s">
        <v>53</v>
      </c>
      <c r="L995" t="s">
        <v>4021</v>
      </c>
      <c r="M995" t="s">
        <v>131</v>
      </c>
      <c r="N995" t="s">
        <v>53</v>
      </c>
      <c r="O995" t="s">
        <v>63</v>
      </c>
      <c r="P995" t="s">
        <v>53</v>
      </c>
      <c r="Q995">
        <v>725</v>
      </c>
      <c r="R995" t="s">
        <v>4022</v>
      </c>
      <c r="S995" t="s">
        <v>53</v>
      </c>
      <c r="T995" t="s">
        <v>53</v>
      </c>
      <c r="U995" t="s">
        <v>53</v>
      </c>
      <c r="V995" t="s">
        <v>131</v>
      </c>
      <c r="W995" t="s">
        <v>53</v>
      </c>
      <c r="X995" t="s">
        <v>133</v>
      </c>
      <c r="Y995" t="s">
        <v>53</v>
      </c>
      <c r="Z995" t="s">
        <v>53</v>
      </c>
      <c r="AA995" t="s">
        <v>53</v>
      </c>
      <c r="AB995" t="s">
        <v>53</v>
      </c>
      <c r="AC995" t="s">
        <v>1343</v>
      </c>
      <c r="AD995" t="s">
        <v>3274</v>
      </c>
      <c r="AE995" t="s">
        <v>2439</v>
      </c>
      <c r="AF995" t="s">
        <v>4023</v>
      </c>
      <c r="AG995" t="s">
        <v>2592</v>
      </c>
      <c r="AH995" t="s">
        <v>131</v>
      </c>
      <c r="AI995" t="s">
        <v>53</v>
      </c>
      <c r="AJ995" t="s">
        <v>63</v>
      </c>
      <c r="AK995" t="s">
        <v>53</v>
      </c>
      <c r="AL995" t="s">
        <v>150</v>
      </c>
      <c r="AM995" t="s">
        <v>3937</v>
      </c>
      <c r="AN995" t="s">
        <v>3499</v>
      </c>
      <c r="AO995">
        <v>837</v>
      </c>
      <c r="AP995" t="s">
        <v>4024</v>
      </c>
      <c r="AQ995" t="s">
        <v>2340</v>
      </c>
      <c r="AR995" t="s">
        <v>203</v>
      </c>
      <c r="AS995" t="s">
        <v>72</v>
      </c>
      <c r="AT995" t="s">
        <v>53</v>
      </c>
      <c r="AU995" t="s">
        <v>53</v>
      </c>
      <c r="AV995" t="s">
        <v>53</v>
      </c>
      <c r="AW995" t="s">
        <v>53</v>
      </c>
      <c r="AX995" t="s">
        <v>131</v>
      </c>
      <c r="AY995" t="s">
        <v>53</v>
      </c>
      <c r="AZ995" t="s">
        <v>133</v>
      </c>
      <c r="BA995" t="s">
        <v>74</v>
      </c>
      <c r="BB995" t="s">
        <v>53</v>
      </c>
      <c r="BC995" t="s">
        <v>53</v>
      </c>
      <c r="BD995" t="s">
        <v>53</v>
      </c>
      <c r="BE995" t="s">
        <v>53</v>
      </c>
      <c r="BF995" t="s">
        <v>4025</v>
      </c>
      <c r="BG995" t="s">
        <v>4026</v>
      </c>
      <c r="BH995" t="s">
        <v>53</v>
      </c>
      <c r="BI995" t="s">
        <v>53</v>
      </c>
    </row>
    <row r="996" spans="1:61" x14ac:dyDescent="0.25">
      <c r="A996" t="s">
        <v>4027</v>
      </c>
      <c r="B996" t="s">
        <v>54</v>
      </c>
      <c r="C996" t="s">
        <v>53</v>
      </c>
      <c r="D996" t="s">
        <v>54</v>
      </c>
      <c r="E996" t="s">
        <v>56</v>
      </c>
      <c r="F996" t="s">
        <v>54</v>
      </c>
      <c r="G996" t="s">
        <v>54</v>
      </c>
      <c r="H996">
        <v>739</v>
      </c>
      <c r="I996" t="s">
        <v>1464</v>
      </c>
      <c r="J996" t="s">
        <v>53</v>
      </c>
      <c r="K996" t="s">
        <v>53</v>
      </c>
      <c r="L996" t="s">
        <v>4027</v>
      </c>
      <c r="M996" t="s">
        <v>321</v>
      </c>
      <c r="N996" t="s">
        <v>53</v>
      </c>
      <c r="O996" t="s">
        <v>63</v>
      </c>
      <c r="P996" t="s">
        <v>53</v>
      </c>
      <c r="Q996">
        <v>726</v>
      </c>
      <c r="R996" t="s">
        <v>4028</v>
      </c>
      <c r="S996" t="s">
        <v>53</v>
      </c>
      <c r="T996" t="s">
        <v>53</v>
      </c>
      <c r="U996" t="s">
        <v>53</v>
      </c>
      <c r="V996" t="s">
        <v>53</v>
      </c>
      <c r="W996" t="s">
        <v>53</v>
      </c>
      <c r="X996" t="s">
        <v>53</v>
      </c>
      <c r="Y996" t="s">
        <v>53</v>
      </c>
      <c r="Z996" t="s">
        <v>53</v>
      </c>
      <c r="AA996" t="s">
        <v>53</v>
      </c>
      <c r="AB996" t="s">
        <v>53</v>
      </c>
      <c r="AC996" t="s">
        <v>2342</v>
      </c>
      <c r="AD996" t="s">
        <v>400</v>
      </c>
      <c r="AE996" t="s">
        <v>3898</v>
      </c>
      <c r="AF996" t="s">
        <v>53</v>
      </c>
      <c r="AG996" t="s">
        <v>2444</v>
      </c>
      <c r="AH996" t="s">
        <v>321</v>
      </c>
      <c r="AI996" t="s">
        <v>53</v>
      </c>
      <c r="AJ996" t="s">
        <v>63</v>
      </c>
      <c r="AK996" t="s">
        <v>53</v>
      </c>
      <c r="AL996" t="s">
        <v>684</v>
      </c>
      <c r="AM996" t="s">
        <v>3951</v>
      </c>
      <c r="AN996" t="s">
        <v>65</v>
      </c>
      <c r="AO996">
        <v>840</v>
      </c>
      <c r="AP996" t="s">
        <v>4029</v>
      </c>
      <c r="AQ996" t="s">
        <v>4027</v>
      </c>
      <c r="AR996" t="s">
        <v>82</v>
      </c>
      <c r="AS996" t="s">
        <v>72</v>
      </c>
      <c r="AT996" t="s">
        <v>53</v>
      </c>
      <c r="AU996" t="s">
        <v>53</v>
      </c>
      <c r="AV996" t="s">
        <v>53</v>
      </c>
      <c r="AW996" t="s">
        <v>53</v>
      </c>
      <c r="AX996" t="s">
        <v>53</v>
      </c>
      <c r="AY996" t="s">
        <v>53</v>
      </c>
      <c r="AZ996" t="s">
        <v>53</v>
      </c>
      <c r="BA996" t="s">
        <v>93</v>
      </c>
      <c r="BB996" t="s">
        <v>53</v>
      </c>
      <c r="BC996" t="s">
        <v>53</v>
      </c>
      <c r="BD996" t="s">
        <v>53</v>
      </c>
      <c r="BE996" t="s">
        <v>53</v>
      </c>
      <c r="BF996" t="s">
        <v>2342</v>
      </c>
      <c r="BG996" t="s">
        <v>82</v>
      </c>
      <c r="BH996" t="s">
        <v>53</v>
      </c>
      <c r="BI996" t="s">
        <v>53</v>
      </c>
    </row>
    <row r="997" spans="1:61" x14ac:dyDescent="0.25">
      <c r="A997" t="s">
        <v>53</v>
      </c>
      <c r="B997" t="s">
        <v>54</v>
      </c>
      <c r="C997" t="s">
        <v>55</v>
      </c>
      <c r="D997" t="s">
        <v>54</v>
      </c>
      <c r="E997" t="s">
        <v>110</v>
      </c>
      <c r="F997" t="s">
        <v>54</v>
      </c>
      <c r="G997" t="s">
        <v>54</v>
      </c>
      <c r="H997">
        <v>740</v>
      </c>
      <c r="I997" t="s">
        <v>57</v>
      </c>
      <c r="J997" t="s">
        <v>58</v>
      </c>
      <c r="K997" t="s">
        <v>104</v>
      </c>
      <c r="L997" t="s">
        <v>53</v>
      </c>
      <c r="M997" t="s">
        <v>131</v>
      </c>
      <c r="N997" t="s">
        <v>4030</v>
      </c>
      <c r="O997" t="s">
        <v>63</v>
      </c>
      <c r="P997" t="s">
        <v>53</v>
      </c>
      <c r="Q997">
        <v>727</v>
      </c>
      <c r="R997" t="s">
        <v>4031</v>
      </c>
      <c r="S997" t="s">
        <v>53</v>
      </c>
      <c r="T997" t="s">
        <v>53</v>
      </c>
      <c r="U997" t="s">
        <v>53</v>
      </c>
      <c r="V997" t="s">
        <v>131</v>
      </c>
      <c r="W997" t="s">
        <v>53</v>
      </c>
      <c r="X997" t="s">
        <v>133</v>
      </c>
      <c r="Y997" t="s">
        <v>53</v>
      </c>
      <c r="Z997" t="s">
        <v>53</v>
      </c>
      <c r="AA997" t="s">
        <v>53</v>
      </c>
      <c r="AB997" t="s">
        <v>53</v>
      </c>
      <c r="AC997" t="s">
        <v>53</v>
      </c>
      <c r="AD997" t="s">
        <v>53</v>
      </c>
      <c r="AE997" t="s">
        <v>2445</v>
      </c>
      <c r="AF997" t="s">
        <v>4032</v>
      </c>
      <c r="AG997" t="s">
        <v>2445</v>
      </c>
      <c r="AH997" t="s">
        <v>131</v>
      </c>
      <c r="AI997" t="s">
        <v>4030</v>
      </c>
      <c r="AJ997" t="s">
        <v>63</v>
      </c>
      <c r="AK997" t="s">
        <v>53</v>
      </c>
      <c r="AL997" t="s">
        <v>53</v>
      </c>
      <c r="AM997" t="s">
        <v>3954</v>
      </c>
      <c r="AN997" t="s">
        <v>53</v>
      </c>
      <c r="AO997">
        <v>844</v>
      </c>
      <c r="AP997" t="s">
        <v>4033</v>
      </c>
      <c r="AQ997" t="s">
        <v>70</v>
      </c>
      <c r="AR997" t="s">
        <v>361</v>
      </c>
      <c r="AS997" t="s">
        <v>230</v>
      </c>
      <c r="AT997" t="s">
        <v>53</v>
      </c>
      <c r="AU997" t="s">
        <v>53</v>
      </c>
      <c r="AV997" t="s">
        <v>53</v>
      </c>
      <c r="AW997" t="s">
        <v>53</v>
      </c>
      <c r="AX997" t="s">
        <v>131</v>
      </c>
      <c r="AY997" t="s">
        <v>53</v>
      </c>
      <c r="AZ997" t="s">
        <v>133</v>
      </c>
      <c r="BA997" t="s">
        <v>74</v>
      </c>
      <c r="BB997" t="s">
        <v>380</v>
      </c>
      <c r="BC997" t="s">
        <v>53</v>
      </c>
      <c r="BD997" t="s">
        <v>53</v>
      </c>
      <c r="BE997" t="s">
        <v>53</v>
      </c>
      <c r="BF997" t="s">
        <v>53</v>
      </c>
      <c r="BG997" t="s">
        <v>82</v>
      </c>
      <c r="BH997" t="s">
        <v>53</v>
      </c>
      <c r="BI997" t="s">
        <v>53</v>
      </c>
    </row>
    <row r="998" spans="1:61" x14ac:dyDescent="0.25">
      <c r="A998" t="s">
        <v>53</v>
      </c>
      <c r="B998" t="s">
        <v>54</v>
      </c>
      <c r="C998" t="s">
        <v>55</v>
      </c>
      <c r="D998" t="s">
        <v>54</v>
      </c>
      <c r="E998" t="s">
        <v>56</v>
      </c>
      <c r="F998" t="s">
        <v>54</v>
      </c>
      <c r="G998" t="s">
        <v>54</v>
      </c>
      <c r="H998">
        <v>741</v>
      </c>
      <c r="I998" t="s">
        <v>57</v>
      </c>
      <c r="J998" t="s">
        <v>58</v>
      </c>
      <c r="K998" t="s">
        <v>104</v>
      </c>
      <c r="L998" t="s">
        <v>53</v>
      </c>
      <c r="M998" t="s">
        <v>111</v>
      </c>
      <c r="N998" t="s">
        <v>2444</v>
      </c>
      <c r="O998" t="s">
        <v>63</v>
      </c>
      <c r="P998" t="s">
        <v>64</v>
      </c>
      <c r="Q998">
        <v>728</v>
      </c>
      <c r="R998" t="s">
        <v>4034</v>
      </c>
      <c r="S998" t="s">
        <v>53</v>
      </c>
      <c r="T998" t="s">
        <v>53</v>
      </c>
      <c r="U998" t="s">
        <v>53</v>
      </c>
      <c r="V998" t="s">
        <v>111</v>
      </c>
      <c r="W998" t="s">
        <v>53</v>
      </c>
      <c r="X998" t="s">
        <v>377</v>
      </c>
      <c r="Y998" t="s">
        <v>53</v>
      </c>
      <c r="Z998" t="s">
        <v>53</v>
      </c>
      <c r="AA998" t="s">
        <v>53</v>
      </c>
      <c r="AB998" t="s">
        <v>53</v>
      </c>
      <c r="AC998" t="s">
        <v>4035</v>
      </c>
      <c r="AD998" t="s">
        <v>818</v>
      </c>
      <c r="AE998" t="s">
        <v>2444</v>
      </c>
      <c r="AF998" t="s">
        <v>53</v>
      </c>
      <c r="AG998" t="s">
        <v>2445</v>
      </c>
      <c r="AH998" t="s">
        <v>111</v>
      </c>
      <c r="AI998" t="s">
        <v>2444</v>
      </c>
      <c r="AJ998" t="s">
        <v>63</v>
      </c>
      <c r="AK998" t="s">
        <v>64</v>
      </c>
      <c r="AL998" t="s">
        <v>98</v>
      </c>
      <c r="AM998" t="s">
        <v>3966</v>
      </c>
      <c r="AN998" t="s">
        <v>151</v>
      </c>
      <c r="AO998">
        <v>845</v>
      </c>
      <c r="AP998" t="s">
        <v>4036</v>
      </c>
      <c r="AQ998" t="s">
        <v>182</v>
      </c>
      <c r="AR998" t="s">
        <v>310</v>
      </c>
      <c r="AS998" t="s">
        <v>72</v>
      </c>
      <c r="AT998" t="s">
        <v>53</v>
      </c>
      <c r="AU998" t="s">
        <v>53</v>
      </c>
      <c r="AV998" t="s">
        <v>53</v>
      </c>
      <c r="AW998" t="s">
        <v>53</v>
      </c>
      <c r="AX998" t="s">
        <v>111</v>
      </c>
      <c r="AY998" t="s">
        <v>53</v>
      </c>
      <c r="AZ998" t="s">
        <v>377</v>
      </c>
      <c r="BA998" t="s">
        <v>93</v>
      </c>
      <c r="BB998" t="s">
        <v>101</v>
      </c>
      <c r="BC998" t="s">
        <v>53</v>
      </c>
      <c r="BD998" t="s">
        <v>53</v>
      </c>
      <c r="BE998" t="s">
        <v>53</v>
      </c>
      <c r="BF998" t="s">
        <v>4037</v>
      </c>
      <c r="BG998" t="s">
        <v>112</v>
      </c>
      <c r="BH998" t="s">
        <v>53</v>
      </c>
      <c r="BI998" t="s">
        <v>53</v>
      </c>
    </row>
    <row r="999" spans="1:61" x14ac:dyDescent="0.25">
      <c r="A999" t="s">
        <v>53</v>
      </c>
      <c r="B999" t="s">
        <v>54</v>
      </c>
      <c r="C999" t="s">
        <v>55</v>
      </c>
      <c r="D999" t="s">
        <v>54</v>
      </c>
      <c r="E999" t="s">
        <v>110</v>
      </c>
      <c r="F999" t="s">
        <v>54</v>
      </c>
      <c r="G999" t="s">
        <v>54</v>
      </c>
      <c r="H999">
        <v>742</v>
      </c>
      <c r="I999" t="s">
        <v>57</v>
      </c>
      <c r="J999" t="s">
        <v>58</v>
      </c>
      <c r="K999" t="s">
        <v>104</v>
      </c>
      <c r="L999" t="s">
        <v>53</v>
      </c>
      <c r="M999" t="s">
        <v>61</v>
      </c>
      <c r="N999" t="s">
        <v>2445</v>
      </c>
      <c r="O999" t="s">
        <v>63</v>
      </c>
      <c r="P999" t="s">
        <v>64</v>
      </c>
      <c r="Q999">
        <v>729</v>
      </c>
      <c r="R999" t="s">
        <v>4038</v>
      </c>
      <c r="S999" t="s">
        <v>53</v>
      </c>
      <c r="T999" t="s">
        <v>53</v>
      </c>
      <c r="U999" t="s">
        <v>53</v>
      </c>
      <c r="V999" t="s">
        <v>61</v>
      </c>
      <c r="W999" t="s">
        <v>53</v>
      </c>
      <c r="X999" t="s">
        <v>160</v>
      </c>
      <c r="Y999" t="s">
        <v>53</v>
      </c>
      <c r="Z999" t="s">
        <v>53</v>
      </c>
      <c r="AA999" t="s">
        <v>53</v>
      </c>
      <c r="AB999" t="s">
        <v>53</v>
      </c>
      <c r="AC999" t="s">
        <v>4039</v>
      </c>
      <c r="AD999" t="s">
        <v>804</v>
      </c>
      <c r="AE999" t="s">
        <v>2445</v>
      </c>
      <c r="AF999" t="s">
        <v>53</v>
      </c>
      <c r="AG999" t="s">
        <v>4040</v>
      </c>
      <c r="AH999" t="s">
        <v>61</v>
      </c>
      <c r="AI999" t="s">
        <v>2445</v>
      </c>
      <c r="AJ999" t="s">
        <v>63</v>
      </c>
      <c r="AK999" t="s">
        <v>64</v>
      </c>
      <c r="AL999" t="s">
        <v>98</v>
      </c>
      <c r="AM999" t="s">
        <v>3976</v>
      </c>
      <c r="AN999" t="s">
        <v>78</v>
      </c>
      <c r="AO999">
        <v>846</v>
      </c>
      <c r="AP999" t="s">
        <v>4041</v>
      </c>
      <c r="AQ999" t="s">
        <v>70</v>
      </c>
      <c r="AR999" t="s">
        <v>310</v>
      </c>
      <c r="AS999" t="s">
        <v>72</v>
      </c>
      <c r="AT999" t="s">
        <v>53</v>
      </c>
      <c r="AU999" t="s">
        <v>53</v>
      </c>
      <c r="AV999" t="s">
        <v>53</v>
      </c>
      <c r="AW999" t="s">
        <v>53</v>
      </c>
      <c r="AX999" t="s">
        <v>61</v>
      </c>
      <c r="AY999" t="s">
        <v>53</v>
      </c>
      <c r="AZ999" t="s">
        <v>160</v>
      </c>
      <c r="BA999" t="s">
        <v>93</v>
      </c>
      <c r="BB999" t="s">
        <v>101</v>
      </c>
      <c r="BC999" t="s">
        <v>53</v>
      </c>
      <c r="BD999" t="s">
        <v>53</v>
      </c>
      <c r="BE999" t="s">
        <v>53</v>
      </c>
      <c r="BF999" t="s">
        <v>4042</v>
      </c>
      <c r="BG999" t="s">
        <v>112</v>
      </c>
      <c r="BH999" t="s">
        <v>53</v>
      </c>
      <c r="BI999" t="s">
        <v>53</v>
      </c>
    </row>
    <row r="1000" spans="1:61" x14ac:dyDescent="0.25">
      <c r="A1000" t="s">
        <v>53</v>
      </c>
      <c r="B1000" t="s">
        <v>54</v>
      </c>
      <c r="C1000" t="s">
        <v>53</v>
      </c>
      <c r="D1000" t="s">
        <v>54</v>
      </c>
      <c r="E1000" t="s">
        <v>53</v>
      </c>
      <c r="F1000" t="s">
        <v>54</v>
      </c>
      <c r="G1000" t="s">
        <v>54</v>
      </c>
      <c r="H1000">
        <v>743</v>
      </c>
      <c r="I1000" t="s">
        <v>1464</v>
      </c>
      <c r="J1000" t="s">
        <v>53</v>
      </c>
      <c r="K1000" t="s">
        <v>53</v>
      </c>
      <c r="L1000" t="s">
        <v>53</v>
      </c>
      <c r="M1000" t="s">
        <v>61</v>
      </c>
      <c r="N1000" t="s">
        <v>53</v>
      </c>
      <c r="O1000" t="s">
        <v>63</v>
      </c>
      <c r="P1000" t="s">
        <v>53</v>
      </c>
      <c r="Q1000">
        <v>730</v>
      </c>
      <c r="R1000" t="s">
        <v>4043</v>
      </c>
      <c r="S1000" t="s">
        <v>53</v>
      </c>
      <c r="T1000" t="s">
        <v>53</v>
      </c>
      <c r="U1000" t="s">
        <v>53</v>
      </c>
      <c r="V1000" t="s">
        <v>53</v>
      </c>
      <c r="W1000" t="s">
        <v>53</v>
      </c>
      <c r="X1000" t="s">
        <v>53</v>
      </c>
      <c r="Y1000" t="s">
        <v>53</v>
      </c>
      <c r="Z1000" t="s">
        <v>53</v>
      </c>
      <c r="AA1000" t="s">
        <v>53</v>
      </c>
      <c r="AB1000" t="s">
        <v>53</v>
      </c>
      <c r="AC1000" t="s">
        <v>1762</v>
      </c>
      <c r="AD1000" t="s">
        <v>199</v>
      </c>
      <c r="AE1000" t="s">
        <v>2445</v>
      </c>
      <c r="AF1000" t="s">
        <v>53</v>
      </c>
      <c r="AG1000" t="s">
        <v>4040</v>
      </c>
      <c r="AH1000" t="s">
        <v>61</v>
      </c>
      <c r="AI1000" t="s">
        <v>53</v>
      </c>
      <c r="AJ1000" t="s">
        <v>63</v>
      </c>
      <c r="AK1000" t="s">
        <v>53</v>
      </c>
      <c r="AL1000" t="s">
        <v>98</v>
      </c>
      <c r="AM1000" t="s">
        <v>3980</v>
      </c>
      <c r="AN1000" t="s">
        <v>353</v>
      </c>
      <c r="AO1000">
        <v>847</v>
      </c>
      <c r="AP1000" t="s">
        <v>4044</v>
      </c>
      <c r="AQ1000" t="s">
        <v>2340</v>
      </c>
      <c r="AR1000" t="s">
        <v>310</v>
      </c>
      <c r="AS1000" t="s">
        <v>72</v>
      </c>
      <c r="AT1000" t="s">
        <v>53</v>
      </c>
      <c r="AU1000" t="s">
        <v>53</v>
      </c>
      <c r="AV1000" t="s">
        <v>53</v>
      </c>
      <c r="AW1000" t="s">
        <v>53</v>
      </c>
      <c r="AX1000" t="s">
        <v>53</v>
      </c>
      <c r="AY1000" t="s">
        <v>53</v>
      </c>
      <c r="AZ1000" t="s">
        <v>53</v>
      </c>
      <c r="BA1000" t="s">
        <v>74</v>
      </c>
      <c r="BB1000" t="s">
        <v>101</v>
      </c>
      <c r="BC1000" t="s">
        <v>53</v>
      </c>
      <c r="BD1000" t="s">
        <v>53</v>
      </c>
      <c r="BE1000" t="s">
        <v>53</v>
      </c>
      <c r="BF1000" t="s">
        <v>2869</v>
      </c>
      <c r="BG1000" t="s">
        <v>99</v>
      </c>
      <c r="BH1000" t="s">
        <v>53</v>
      </c>
      <c r="BI1000" t="s">
        <v>53</v>
      </c>
    </row>
    <row r="1001" spans="1:61" x14ac:dyDescent="0.25">
      <c r="A1001" t="s">
        <v>4045</v>
      </c>
      <c r="B1001" t="s">
        <v>54</v>
      </c>
      <c r="C1001" t="s">
        <v>55</v>
      </c>
      <c r="D1001" t="s">
        <v>54</v>
      </c>
      <c r="E1001" t="s">
        <v>110</v>
      </c>
      <c r="F1001" t="s">
        <v>54</v>
      </c>
      <c r="G1001" t="s">
        <v>54</v>
      </c>
      <c r="H1001">
        <v>744</v>
      </c>
      <c r="I1001" t="s">
        <v>1464</v>
      </c>
      <c r="J1001" t="s">
        <v>58</v>
      </c>
      <c r="K1001" t="s">
        <v>53</v>
      </c>
      <c r="L1001" t="s">
        <v>53</v>
      </c>
      <c r="M1001" t="s">
        <v>61</v>
      </c>
      <c r="N1001" t="s">
        <v>53</v>
      </c>
      <c r="O1001" t="s">
        <v>63</v>
      </c>
      <c r="P1001" t="s">
        <v>53</v>
      </c>
      <c r="Q1001">
        <v>731</v>
      </c>
      <c r="R1001" t="s">
        <v>4046</v>
      </c>
      <c r="S1001" t="s">
        <v>53</v>
      </c>
      <c r="T1001" t="s">
        <v>53</v>
      </c>
      <c r="U1001" t="s">
        <v>53</v>
      </c>
      <c r="V1001" t="s">
        <v>53</v>
      </c>
      <c r="W1001" t="s">
        <v>53</v>
      </c>
      <c r="X1001" t="s">
        <v>53</v>
      </c>
      <c r="Y1001" t="s">
        <v>53</v>
      </c>
      <c r="Z1001" t="s">
        <v>53</v>
      </c>
      <c r="AA1001" t="s">
        <v>53</v>
      </c>
      <c r="AB1001" t="s">
        <v>53</v>
      </c>
      <c r="AC1001" t="s">
        <v>3525</v>
      </c>
      <c r="AD1001" t="s">
        <v>325</v>
      </c>
      <c r="AE1001" t="s">
        <v>2445</v>
      </c>
      <c r="AF1001" t="s">
        <v>53</v>
      </c>
      <c r="AG1001" t="s">
        <v>4040</v>
      </c>
      <c r="AH1001" t="s">
        <v>61</v>
      </c>
      <c r="AI1001" t="s">
        <v>53</v>
      </c>
      <c r="AJ1001" t="s">
        <v>63</v>
      </c>
      <c r="AK1001" t="s">
        <v>53</v>
      </c>
      <c r="AL1001" t="s">
        <v>98</v>
      </c>
      <c r="AM1001" t="s">
        <v>3988</v>
      </c>
      <c r="AN1001" t="s">
        <v>85</v>
      </c>
      <c r="AO1001">
        <v>848</v>
      </c>
      <c r="AP1001" t="s">
        <v>4047</v>
      </c>
      <c r="AQ1001" t="s">
        <v>1761</v>
      </c>
      <c r="AR1001" t="s">
        <v>310</v>
      </c>
      <c r="AS1001" t="s">
        <v>72</v>
      </c>
      <c r="AT1001" t="s">
        <v>53</v>
      </c>
      <c r="AU1001" t="s">
        <v>53</v>
      </c>
      <c r="AV1001" t="s">
        <v>53</v>
      </c>
      <c r="AW1001" t="s">
        <v>53</v>
      </c>
      <c r="AX1001" t="s">
        <v>53</v>
      </c>
      <c r="AY1001" t="s">
        <v>53</v>
      </c>
      <c r="AZ1001" t="s">
        <v>53</v>
      </c>
      <c r="BA1001" t="s">
        <v>93</v>
      </c>
      <c r="BB1001" t="s">
        <v>101</v>
      </c>
      <c r="BC1001" t="s">
        <v>53</v>
      </c>
      <c r="BD1001" t="s">
        <v>53</v>
      </c>
      <c r="BE1001" t="s">
        <v>53</v>
      </c>
      <c r="BF1001" t="s">
        <v>3758</v>
      </c>
      <c r="BG1001" t="s">
        <v>112</v>
      </c>
      <c r="BH1001" t="s">
        <v>53</v>
      </c>
      <c r="BI1001" t="s">
        <v>53</v>
      </c>
    </row>
    <row r="1002" spans="1:61" x14ac:dyDescent="0.25">
      <c r="A1002" t="s">
        <v>4048</v>
      </c>
      <c r="B1002" t="s">
        <v>54</v>
      </c>
      <c r="C1002" t="s">
        <v>55</v>
      </c>
      <c r="D1002" t="s">
        <v>54</v>
      </c>
      <c r="E1002" t="s">
        <v>110</v>
      </c>
      <c r="F1002" t="s">
        <v>54</v>
      </c>
      <c r="G1002" t="s">
        <v>54</v>
      </c>
      <c r="H1002">
        <v>745</v>
      </c>
      <c r="I1002" t="s">
        <v>57</v>
      </c>
      <c r="J1002" t="s">
        <v>316</v>
      </c>
      <c r="K1002" t="s">
        <v>104</v>
      </c>
      <c r="L1002" t="s">
        <v>53</v>
      </c>
      <c r="M1002" t="s">
        <v>61</v>
      </c>
      <c r="N1002" t="s">
        <v>2997</v>
      </c>
      <c r="O1002" t="s">
        <v>63</v>
      </c>
      <c r="P1002" t="s">
        <v>64</v>
      </c>
      <c r="Q1002">
        <v>732</v>
      </c>
      <c r="R1002" t="s">
        <v>4049</v>
      </c>
      <c r="S1002" t="s">
        <v>61</v>
      </c>
      <c r="T1002" t="s">
        <v>53</v>
      </c>
      <c r="U1002" t="s">
        <v>302</v>
      </c>
      <c r="V1002" t="s">
        <v>61</v>
      </c>
      <c r="W1002" t="s">
        <v>53</v>
      </c>
      <c r="X1002" t="s">
        <v>67</v>
      </c>
      <c r="Y1002" t="s">
        <v>53</v>
      </c>
      <c r="Z1002" t="s">
        <v>53</v>
      </c>
      <c r="AA1002" t="s">
        <v>53</v>
      </c>
      <c r="AB1002" t="s">
        <v>53</v>
      </c>
      <c r="AC1002" t="s">
        <v>4050</v>
      </c>
      <c r="AD1002" t="s">
        <v>4051</v>
      </c>
      <c r="AE1002" t="s">
        <v>4040</v>
      </c>
      <c r="AF1002" t="s">
        <v>53</v>
      </c>
      <c r="AG1002" t="s">
        <v>4052</v>
      </c>
      <c r="AH1002" t="s">
        <v>61</v>
      </c>
      <c r="AI1002" t="s">
        <v>2997</v>
      </c>
      <c r="AJ1002" t="s">
        <v>63</v>
      </c>
      <c r="AK1002" t="s">
        <v>64</v>
      </c>
      <c r="AL1002" t="s">
        <v>150</v>
      </c>
      <c r="AM1002" t="s">
        <v>3990</v>
      </c>
      <c r="AN1002" t="s">
        <v>78</v>
      </c>
      <c r="AO1002">
        <v>849</v>
      </c>
      <c r="AP1002" t="s">
        <v>4053</v>
      </c>
      <c r="AQ1002" t="s">
        <v>70</v>
      </c>
      <c r="AR1002" t="s">
        <v>310</v>
      </c>
      <c r="AS1002" t="s">
        <v>72</v>
      </c>
      <c r="AT1002" t="s">
        <v>53</v>
      </c>
      <c r="AU1002" t="s">
        <v>61</v>
      </c>
      <c r="AV1002" t="s">
        <v>53</v>
      </c>
      <c r="AW1002" t="s">
        <v>302</v>
      </c>
      <c r="AX1002" t="s">
        <v>61</v>
      </c>
      <c r="AY1002" t="s">
        <v>53</v>
      </c>
      <c r="AZ1002" t="s">
        <v>67</v>
      </c>
      <c r="BA1002" t="s">
        <v>93</v>
      </c>
      <c r="BB1002" t="s">
        <v>101</v>
      </c>
      <c r="BC1002" t="s">
        <v>53</v>
      </c>
      <c r="BD1002" t="s">
        <v>53</v>
      </c>
      <c r="BE1002" t="s">
        <v>53</v>
      </c>
      <c r="BF1002" t="s">
        <v>4054</v>
      </c>
      <c r="BG1002" t="s">
        <v>166</v>
      </c>
      <c r="BH1002" t="s">
        <v>53</v>
      </c>
      <c r="BI1002" t="s">
        <v>53</v>
      </c>
    </row>
    <row r="1003" spans="1:61" x14ac:dyDescent="0.25">
      <c r="A1003" t="s">
        <v>53</v>
      </c>
      <c r="B1003" t="s">
        <v>54</v>
      </c>
      <c r="C1003" t="s">
        <v>53</v>
      </c>
      <c r="D1003" t="s">
        <v>54</v>
      </c>
      <c r="E1003" t="s">
        <v>53</v>
      </c>
      <c r="F1003" t="s">
        <v>54</v>
      </c>
      <c r="G1003" t="s">
        <v>54</v>
      </c>
      <c r="H1003">
        <v>746</v>
      </c>
      <c r="I1003" t="s">
        <v>1464</v>
      </c>
      <c r="J1003" t="s">
        <v>53</v>
      </c>
      <c r="K1003" t="s">
        <v>53</v>
      </c>
      <c r="L1003" t="s">
        <v>4055</v>
      </c>
      <c r="M1003" t="s">
        <v>131</v>
      </c>
      <c r="N1003" t="s">
        <v>53</v>
      </c>
      <c r="O1003" t="s">
        <v>63</v>
      </c>
      <c r="P1003" t="s">
        <v>53</v>
      </c>
      <c r="Q1003">
        <v>733</v>
      </c>
      <c r="R1003" t="s">
        <v>4056</v>
      </c>
      <c r="S1003" t="s">
        <v>53</v>
      </c>
      <c r="T1003" t="s">
        <v>53</v>
      </c>
      <c r="U1003" t="s">
        <v>53</v>
      </c>
      <c r="V1003" t="s">
        <v>53</v>
      </c>
      <c r="W1003" t="s">
        <v>53</v>
      </c>
      <c r="X1003" t="s">
        <v>53</v>
      </c>
      <c r="Y1003" t="s">
        <v>53</v>
      </c>
      <c r="Z1003" t="s">
        <v>53</v>
      </c>
      <c r="AA1003" t="s">
        <v>53</v>
      </c>
      <c r="AB1003" t="s">
        <v>53</v>
      </c>
      <c r="AC1003" t="s">
        <v>4057</v>
      </c>
      <c r="AD1003" t="s">
        <v>291</v>
      </c>
      <c r="AE1003" t="s">
        <v>4058</v>
      </c>
      <c r="AF1003" t="s">
        <v>4059</v>
      </c>
      <c r="AG1003" t="s">
        <v>4060</v>
      </c>
      <c r="AH1003" t="s">
        <v>131</v>
      </c>
      <c r="AI1003" t="s">
        <v>53</v>
      </c>
      <c r="AJ1003" t="s">
        <v>63</v>
      </c>
      <c r="AK1003" t="s">
        <v>53</v>
      </c>
      <c r="AL1003" t="s">
        <v>150</v>
      </c>
      <c r="AM1003" t="s">
        <v>4061</v>
      </c>
      <c r="AN1003" t="s">
        <v>112</v>
      </c>
      <c r="AO1003">
        <v>850</v>
      </c>
      <c r="AP1003" t="s">
        <v>4062</v>
      </c>
      <c r="AQ1003" t="s">
        <v>2340</v>
      </c>
      <c r="AR1003" t="s">
        <v>203</v>
      </c>
      <c r="AS1003" t="s">
        <v>72</v>
      </c>
      <c r="AT1003" t="s">
        <v>53</v>
      </c>
      <c r="AU1003" t="s">
        <v>53</v>
      </c>
      <c r="AV1003" t="s">
        <v>53</v>
      </c>
      <c r="AW1003" t="s">
        <v>53</v>
      </c>
      <c r="AX1003" t="s">
        <v>53</v>
      </c>
      <c r="AY1003" t="s">
        <v>53</v>
      </c>
      <c r="AZ1003" t="s">
        <v>53</v>
      </c>
      <c r="BA1003" t="s">
        <v>74</v>
      </c>
      <c r="BB1003" t="s">
        <v>53</v>
      </c>
      <c r="BC1003" t="s">
        <v>53</v>
      </c>
      <c r="BD1003" t="s">
        <v>53</v>
      </c>
      <c r="BE1003" t="s">
        <v>53</v>
      </c>
      <c r="BF1003" t="s">
        <v>4063</v>
      </c>
      <c r="BG1003" t="s">
        <v>4064</v>
      </c>
      <c r="BH1003" t="s">
        <v>53</v>
      </c>
      <c r="BI1003" t="s">
        <v>53</v>
      </c>
    </row>
    <row r="1004" spans="1:61" x14ac:dyDescent="0.25">
      <c r="A1004" t="s">
        <v>53</v>
      </c>
      <c r="B1004" t="s">
        <v>54</v>
      </c>
      <c r="C1004" t="s">
        <v>53</v>
      </c>
      <c r="D1004" t="s">
        <v>54</v>
      </c>
      <c r="E1004" t="s">
        <v>53</v>
      </c>
      <c r="F1004" t="s">
        <v>54</v>
      </c>
      <c r="G1004" t="s">
        <v>54</v>
      </c>
      <c r="H1004">
        <v>746</v>
      </c>
      <c r="I1004" t="s">
        <v>1464</v>
      </c>
      <c r="J1004" t="s">
        <v>53</v>
      </c>
      <c r="K1004" t="s">
        <v>53</v>
      </c>
      <c r="L1004" t="s">
        <v>4055</v>
      </c>
      <c r="M1004" t="s">
        <v>131</v>
      </c>
      <c r="N1004" t="s">
        <v>53</v>
      </c>
      <c r="O1004" t="s">
        <v>63</v>
      </c>
      <c r="P1004" t="s">
        <v>53</v>
      </c>
      <c r="Q1004">
        <v>733</v>
      </c>
      <c r="R1004" t="s">
        <v>4056</v>
      </c>
      <c r="S1004" t="s">
        <v>53</v>
      </c>
      <c r="T1004" t="s">
        <v>53</v>
      </c>
      <c r="U1004" t="s">
        <v>53</v>
      </c>
      <c r="V1004" t="s">
        <v>53</v>
      </c>
      <c r="W1004" t="s">
        <v>53</v>
      </c>
      <c r="X1004" t="s">
        <v>53</v>
      </c>
      <c r="Y1004" t="s">
        <v>53</v>
      </c>
      <c r="Z1004" t="s">
        <v>53</v>
      </c>
      <c r="AA1004" t="s">
        <v>53</v>
      </c>
      <c r="AB1004" t="s">
        <v>53</v>
      </c>
      <c r="AC1004" t="s">
        <v>4065</v>
      </c>
      <c r="AD1004" t="s">
        <v>2667</v>
      </c>
      <c r="AE1004" t="s">
        <v>4066</v>
      </c>
      <c r="AF1004" t="s">
        <v>53</v>
      </c>
      <c r="AG1004" t="s">
        <v>4067</v>
      </c>
      <c r="AH1004" t="s">
        <v>131</v>
      </c>
      <c r="AI1004" t="s">
        <v>53</v>
      </c>
      <c r="AJ1004" t="s">
        <v>63</v>
      </c>
      <c r="AK1004" t="s">
        <v>53</v>
      </c>
      <c r="AL1004" t="s">
        <v>1168</v>
      </c>
      <c r="AM1004" t="s">
        <v>4061</v>
      </c>
      <c r="AN1004" t="s">
        <v>99</v>
      </c>
      <c r="AO1004">
        <v>1538</v>
      </c>
      <c r="AP1004" t="s">
        <v>4068</v>
      </c>
      <c r="AQ1004" t="s">
        <v>2340</v>
      </c>
      <c r="AR1004" t="s">
        <v>253</v>
      </c>
      <c r="AS1004" t="s">
        <v>72</v>
      </c>
      <c r="AT1004" t="s">
        <v>53</v>
      </c>
      <c r="AU1004" t="s">
        <v>53</v>
      </c>
      <c r="AV1004" t="s">
        <v>53</v>
      </c>
      <c r="AW1004" t="s">
        <v>53</v>
      </c>
      <c r="AX1004" t="s">
        <v>53</v>
      </c>
      <c r="AY1004" t="s">
        <v>53</v>
      </c>
      <c r="AZ1004" t="s">
        <v>53</v>
      </c>
      <c r="BA1004" t="s">
        <v>74</v>
      </c>
      <c r="BB1004" t="s">
        <v>101</v>
      </c>
      <c r="BC1004" t="s">
        <v>53</v>
      </c>
      <c r="BD1004" t="s">
        <v>53</v>
      </c>
      <c r="BE1004" t="s">
        <v>53</v>
      </c>
      <c r="BF1004" t="s">
        <v>4069</v>
      </c>
      <c r="BG1004" t="s">
        <v>99</v>
      </c>
      <c r="BH1004" t="s">
        <v>53</v>
      </c>
      <c r="BI1004" t="s">
        <v>53</v>
      </c>
    </row>
    <row r="1005" spans="1:61" x14ac:dyDescent="0.25">
      <c r="A1005" t="s">
        <v>53</v>
      </c>
      <c r="B1005" t="s">
        <v>54</v>
      </c>
      <c r="C1005" t="s">
        <v>55</v>
      </c>
      <c r="D1005" t="s">
        <v>54</v>
      </c>
      <c r="E1005" t="s">
        <v>110</v>
      </c>
      <c r="F1005" t="s">
        <v>54</v>
      </c>
      <c r="G1005" t="s">
        <v>54</v>
      </c>
      <c r="H1005">
        <v>747</v>
      </c>
      <c r="I1005" t="s">
        <v>57</v>
      </c>
      <c r="J1005" t="s">
        <v>58</v>
      </c>
      <c r="K1005" t="s">
        <v>59</v>
      </c>
      <c r="L1005" t="s">
        <v>4070</v>
      </c>
      <c r="M1005" t="s">
        <v>131</v>
      </c>
      <c r="N1005" t="s">
        <v>4060</v>
      </c>
      <c r="O1005" t="s">
        <v>63</v>
      </c>
      <c r="P1005" t="s">
        <v>53</v>
      </c>
      <c r="Q1005">
        <v>734</v>
      </c>
      <c r="R1005" t="s">
        <v>4071</v>
      </c>
      <c r="S1005" t="s">
        <v>53</v>
      </c>
      <c r="T1005" t="s">
        <v>53</v>
      </c>
      <c r="U1005" t="s">
        <v>53</v>
      </c>
      <c r="V1005" t="s">
        <v>131</v>
      </c>
      <c r="W1005" t="s">
        <v>53</v>
      </c>
      <c r="X1005" t="s">
        <v>133</v>
      </c>
      <c r="Y1005" t="s">
        <v>53</v>
      </c>
      <c r="Z1005" t="s">
        <v>53</v>
      </c>
      <c r="AA1005" t="s">
        <v>53</v>
      </c>
      <c r="AB1005" t="s">
        <v>53</v>
      </c>
      <c r="AC1005" t="s">
        <v>4072</v>
      </c>
      <c r="AD1005" t="s">
        <v>3226</v>
      </c>
      <c r="AE1005" t="s">
        <v>4073</v>
      </c>
      <c r="AF1005" t="s">
        <v>4074</v>
      </c>
      <c r="AG1005" t="s">
        <v>4075</v>
      </c>
      <c r="AH1005" t="s">
        <v>131</v>
      </c>
      <c r="AI1005" t="s">
        <v>4060</v>
      </c>
      <c r="AJ1005" t="s">
        <v>63</v>
      </c>
      <c r="AK1005" t="s">
        <v>53</v>
      </c>
      <c r="AL1005" t="s">
        <v>98</v>
      </c>
      <c r="AM1005" t="s">
        <v>3994</v>
      </c>
      <c r="AN1005" t="s">
        <v>99</v>
      </c>
      <c r="AO1005">
        <v>851</v>
      </c>
      <c r="AP1005" t="s">
        <v>4076</v>
      </c>
      <c r="AQ1005" t="s">
        <v>70</v>
      </c>
      <c r="AR1005" t="s">
        <v>203</v>
      </c>
      <c r="AS1005" t="s">
        <v>72</v>
      </c>
      <c r="AT1005" t="s">
        <v>53</v>
      </c>
      <c r="AU1005" t="s">
        <v>53</v>
      </c>
      <c r="AV1005" t="s">
        <v>53</v>
      </c>
      <c r="AW1005" t="s">
        <v>53</v>
      </c>
      <c r="AX1005" t="s">
        <v>131</v>
      </c>
      <c r="AY1005" t="s">
        <v>53</v>
      </c>
      <c r="AZ1005" t="s">
        <v>133</v>
      </c>
      <c r="BA1005" t="s">
        <v>93</v>
      </c>
      <c r="BB1005" t="s">
        <v>101</v>
      </c>
      <c r="BC1005" t="s">
        <v>53</v>
      </c>
      <c r="BD1005" t="s">
        <v>53</v>
      </c>
      <c r="BE1005" t="s">
        <v>53</v>
      </c>
      <c r="BF1005" t="s">
        <v>4077</v>
      </c>
      <c r="BG1005" t="s">
        <v>126</v>
      </c>
      <c r="BH1005" t="s">
        <v>53</v>
      </c>
      <c r="BI1005" t="s">
        <v>53</v>
      </c>
    </row>
    <row r="1006" spans="1:61" x14ac:dyDescent="0.25">
      <c r="A1006" t="s">
        <v>53</v>
      </c>
      <c r="B1006" t="s">
        <v>54</v>
      </c>
      <c r="C1006" t="s">
        <v>55</v>
      </c>
      <c r="D1006" t="s">
        <v>54</v>
      </c>
      <c r="E1006" t="s">
        <v>110</v>
      </c>
      <c r="F1006" t="s">
        <v>54</v>
      </c>
      <c r="G1006" t="s">
        <v>54</v>
      </c>
      <c r="H1006">
        <v>749</v>
      </c>
      <c r="I1006" t="s">
        <v>57</v>
      </c>
      <c r="J1006" t="s">
        <v>58</v>
      </c>
      <c r="K1006" t="s">
        <v>104</v>
      </c>
      <c r="L1006" t="s">
        <v>53</v>
      </c>
      <c r="M1006" t="s">
        <v>111</v>
      </c>
      <c r="N1006" t="s">
        <v>4078</v>
      </c>
      <c r="O1006" t="s">
        <v>63</v>
      </c>
      <c r="P1006" t="s">
        <v>64</v>
      </c>
      <c r="Q1006">
        <v>736</v>
      </c>
      <c r="R1006" t="s">
        <v>4079</v>
      </c>
      <c r="S1006" t="s">
        <v>53</v>
      </c>
      <c r="T1006" t="s">
        <v>53</v>
      </c>
      <c r="U1006" t="s">
        <v>53</v>
      </c>
      <c r="V1006" t="s">
        <v>111</v>
      </c>
      <c r="W1006" t="s">
        <v>53</v>
      </c>
      <c r="X1006" t="s">
        <v>354</v>
      </c>
      <c r="Y1006" t="s">
        <v>53</v>
      </c>
      <c r="Z1006" t="s">
        <v>53</v>
      </c>
      <c r="AA1006" t="s">
        <v>53</v>
      </c>
      <c r="AB1006" t="s">
        <v>53</v>
      </c>
      <c r="AC1006" t="s">
        <v>4080</v>
      </c>
      <c r="AD1006" t="s">
        <v>479</v>
      </c>
      <c r="AE1006" t="s">
        <v>4081</v>
      </c>
      <c r="AF1006" t="s">
        <v>53</v>
      </c>
      <c r="AG1006" t="s">
        <v>4081</v>
      </c>
      <c r="AH1006" t="s">
        <v>111</v>
      </c>
      <c r="AI1006" t="s">
        <v>4078</v>
      </c>
      <c r="AJ1006" t="s">
        <v>63</v>
      </c>
      <c r="AK1006" t="s">
        <v>64</v>
      </c>
      <c r="AL1006" t="s">
        <v>150</v>
      </c>
      <c r="AM1006" t="s">
        <v>4017</v>
      </c>
      <c r="AN1006" t="s">
        <v>3894</v>
      </c>
      <c r="AO1006">
        <v>853</v>
      </c>
      <c r="AP1006" t="s">
        <v>4082</v>
      </c>
      <c r="AQ1006" t="s">
        <v>182</v>
      </c>
      <c r="AR1006" t="s">
        <v>203</v>
      </c>
      <c r="AS1006" t="s">
        <v>72</v>
      </c>
      <c r="AT1006" t="s">
        <v>53</v>
      </c>
      <c r="AU1006" t="s">
        <v>53</v>
      </c>
      <c r="AV1006" t="s">
        <v>53</v>
      </c>
      <c r="AW1006" t="s">
        <v>53</v>
      </c>
      <c r="AX1006" t="s">
        <v>111</v>
      </c>
      <c r="AY1006" t="s">
        <v>53</v>
      </c>
      <c r="AZ1006" t="s">
        <v>354</v>
      </c>
      <c r="BA1006" t="s">
        <v>74</v>
      </c>
      <c r="BB1006" t="s">
        <v>225</v>
      </c>
      <c r="BC1006" t="s">
        <v>53</v>
      </c>
      <c r="BD1006" t="s">
        <v>53</v>
      </c>
      <c r="BE1006" t="s">
        <v>53</v>
      </c>
      <c r="BF1006" t="s">
        <v>4083</v>
      </c>
      <c r="BG1006" t="s">
        <v>892</v>
      </c>
      <c r="BH1006" t="s">
        <v>53</v>
      </c>
      <c r="BI1006" t="s">
        <v>53</v>
      </c>
    </row>
    <row r="1007" spans="1:61" x14ac:dyDescent="0.25">
      <c r="A1007" t="s">
        <v>53</v>
      </c>
      <c r="B1007" t="s">
        <v>54</v>
      </c>
      <c r="C1007" t="s">
        <v>55</v>
      </c>
      <c r="D1007" t="s">
        <v>54</v>
      </c>
      <c r="E1007" t="s">
        <v>56</v>
      </c>
      <c r="F1007" t="s">
        <v>54</v>
      </c>
      <c r="G1007" t="s">
        <v>54</v>
      </c>
      <c r="H1007">
        <v>750</v>
      </c>
      <c r="I1007" t="s">
        <v>57</v>
      </c>
      <c r="J1007" t="s">
        <v>58</v>
      </c>
      <c r="K1007" t="s">
        <v>104</v>
      </c>
      <c r="L1007" t="s">
        <v>53</v>
      </c>
      <c r="M1007" t="s">
        <v>61</v>
      </c>
      <c r="N1007" t="s">
        <v>4084</v>
      </c>
      <c r="O1007" t="s">
        <v>63</v>
      </c>
      <c r="P1007" t="s">
        <v>64</v>
      </c>
      <c r="Q1007">
        <v>737</v>
      </c>
      <c r="R1007" t="s">
        <v>4085</v>
      </c>
      <c r="S1007" t="s">
        <v>53</v>
      </c>
      <c r="T1007" t="s">
        <v>53</v>
      </c>
      <c r="U1007" t="s">
        <v>53</v>
      </c>
      <c r="V1007" t="s">
        <v>61</v>
      </c>
      <c r="W1007" t="s">
        <v>53</v>
      </c>
      <c r="X1007" t="s">
        <v>173</v>
      </c>
      <c r="Y1007" t="s">
        <v>53</v>
      </c>
      <c r="Z1007" t="s">
        <v>53</v>
      </c>
      <c r="AA1007" t="s">
        <v>53</v>
      </c>
      <c r="AB1007" t="s">
        <v>53</v>
      </c>
      <c r="AC1007" t="s">
        <v>4086</v>
      </c>
      <c r="AD1007" t="s">
        <v>818</v>
      </c>
      <c r="AE1007" t="s">
        <v>4084</v>
      </c>
      <c r="AF1007" t="s">
        <v>3569</v>
      </c>
      <c r="AG1007" t="s">
        <v>2812</v>
      </c>
      <c r="AH1007" t="s">
        <v>61</v>
      </c>
      <c r="AI1007" t="s">
        <v>4084</v>
      </c>
      <c r="AJ1007" t="s">
        <v>63</v>
      </c>
      <c r="AK1007" t="s">
        <v>64</v>
      </c>
      <c r="AL1007" t="s">
        <v>150</v>
      </c>
      <c r="AM1007" t="s">
        <v>4022</v>
      </c>
      <c r="AN1007" t="s">
        <v>112</v>
      </c>
      <c r="AO1007">
        <v>855</v>
      </c>
      <c r="AP1007" t="s">
        <v>4087</v>
      </c>
      <c r="AQ1007" t="s">
        <v>70</v>
      </c>
      <c r="AR1007" t="s">
        <v>71</v>
      </c>
      <c r="AS1007" t="s">
        <v>72</v>
      </c>
      <c r="AT1007" t="s">
        <v>53</v>
      </c>
      <c r="AU1007" t="s">
        <v>53</v>
      </c>
      <c r="AV1007" t="s">
        <v>53</v>
      </c>
      <c r="AW1007" t="s">
        <v>53</v>
      </c>
      <c r="AX1007" t="s">
        <v>61</v>
      </c>
      <c r="AY1007" t="s">
        <v>53</v>
      </c>
      <c r="AZ1007" t="s">
        <v>173</v>
      </c>
      <c r="BA1007" t="s">
        <v>93</v>
      </c>
      <c r="BB1007" t="s">
        <v>101</v>
      </c>
      <c r="BC1007" t="s">
        <v>53</v>
      </c>
      <c r="BD1007" t="s">
        <v>53</v>
      </c>
      <c r="BE1007" t="s">
        <v>53</v>
      </c>
      <c r="BF1007" t="s">
        <v>4088</v>
      </c>
      <c r="BG1007" t="s">
        <v>121</v>
      </c>
      <c r="BH1007" t="s">
        <v>53</v>
      </c>
      <c r="BI1007" t="s">
        <v>53</v>
      </c>
    </row>
    <row r="1008" spans="1:61" x14ac:dyDescent="0.25">
      <c r="A1008" t="s">
        <v>53</v>
      </c>
      <c r="B1008" t="s">
        <v>54</v>
      </c>
      <c r="C1008" t="s">
        <v>53</v>
      </c>
      <c r="D1008" t="s">
        <v>54</v>
      </c>
      <c r="E1008" t="s">
        <v>53</v>
      </c>
      <c r="F1008" t="s">
        <v>54</v>
      </c>
      <c r="G1008" t="s">
        <v>54</v>
      </c>
      <c r="H1008">
        <v>751</v>
      </c>
      <c r="I1008" t="s">
        <v>1464</v>
      </c>
      <c r="J1008" t="s">
        <v>53</v>
      </c>
      <c r="K1008" t="s">
        <v>53</v>
      </c>
      <c r="L1008" t="s">
        <v>53</v>
      </c>
      <c r="M1008" t="s">
        <v>131</v>
      </c>
      <c r="N1008" t="s">
        <v>53</v>
      </c>
      <c r="O1008" t="s">
        <v>63</v>
      </c>
      <c r="P1008" t="s">
        <v>53</v>
      </c>
      <c r="Q1008">
        <v>738</v>
      </c>
      <c r="R1008" t="s">
        <v>4089</v>
      </c>
      <c r="S1008" t="s">
        <v>53</v>
      </c>
      <c r="T1008" t="s">
        <v>53</v>
      </c>
      <c r="U1008" t="s">
        <v>53</v>
      </c>
      <c r="V1008" t="s">
        <v>131</v>
      </c>
      <c r="W1008" t="s">
        <v>53</v>
      </c>
      <c r="X1008" t="s">
        <v>281</v>
      </c>
      <c r="Y1008" t="s">
        <v>53</v>
      </c>
      <c r="Z1008" t="s">
        <v>53</v>
      </c>
      <c r="AA1008" t="s">
        <v>53</v>
      </c>
      <c r="AB1008" t="s">
        <v>53</v>
      </c>
      <c r="AC1008" t="s">
        <v>1343</v>
      </c>
      <c r="AD1008" t="s">
        <v>4090</v>
      </c>
      <c r="AE1008" t="s">
        <v>4091</v>
      </c>
      <c r="AF1008" t="s">
        <v>53</v>
      </c>
      <c r="AG1008" t="s">
        <v>2812</v>
      </c>
      <c r="AH1008" t="s">
        <v>131</v>
      </c>
      <c r="AI1008" t="s">
        <v>53</v>
      </c>
      <c r="AJ1008" t="s">
        <v>63</v>
      </c>
      <c r="AK1008" t="s">
        <v>53</v>
      </c>
      <c r="AL1008" t="s">
        <v>150</v>
      </c>
      <c r="AM1008" t="s">
        <v>4092</v>
      </c>
      <c r="AN1008" t="s">
        <v>65</v>
      </c>
      <c r="AO1008">
        <v>856</v>
      </c>
      <c r="AP1008" t="s">
        <v>4093</v>
      </c>
      <c r="AQ1008" t="s">
        <v>2340</v>
      </c>
      <c r="AR1008" t="s">
        <v>71</v>
      </c>
      <c r="AS1008" t="s">
        <v>72</v>
      </c>
      <c r="AT1008" t="s">
        <v>53</v>
      </c>
      <c r="AU1008" t="s">
        <v>53</v>
      </c>
      <c r="AV1008" t="s">
        <v>53</v>
      </c>
      <c r="AW1008" t="s">
        <v>53</v>
      </c>
      <c r="AX1008" t="s">
        <v>131</v>
      </c>
      <c r="AY1008" t="s">
        <v>53</v>
      </c>
      <c r="AZ1008" t="s">
        <v>281</v>
      </c>
      <c r="BA1008" t="s">
        <v>74</v>
      </c>
      <c r="BB1008" t="s">
        <v>225</v>
      </c>
      <c r="BC1008" t="s">
        <v>53</v>
      </c>
      <c r="BD1008" t="s">
        <v>53</v>
      </c>
      <c r="BE1008" t="s">
        <v>53</v>
      </c>
      <c r="BF1008" t="s">
        <v>1343</v>
      </c>
      <c r="BG1008" t="s">
        <v>121</v>
      </c>
      <c r="BH1008" t="s">
        <v>53</v>
      </c>
      <c r="BI1008" t="s">
        <v>53</v>
      </c>
    </row>
    <row r="1009" spans="1:61" x14ac:dyDescent="0.25">
      <c r="A1009" t="s">
        <v>53</v>
      </c>
      <c r="B1009" t="s">
        <v>54</v>
      </c>
      <c r="C1009" t="s">
        <v>53</v>
      </c>
      <c r="D1009" t="s">
        <v>54</v>
      </c>
      <c r="E1009" t="s">
        <v>53</v>
      </c>
      <c r="F1009" t="s">
        <v>54</v>
      </c>
      <c r="G1009" t="s">
        <v>54</v>
      </c>
      <c r="H1009">
        <v>752</v>
      </c>
      <c r="I1009" t="s">
        <v>1464</v>
      </c>
      <c r="J1009" t="s">
        <v>53</v>
      </c>
      <c r="K1009" t="s">
        <v>53</v>
      </c>
      <c r="L1009" t="s">
        <v>53</v>
      </c>
      <c r="M1009" t="s">
        <v>131</v>
      </c>
      <c r="N1009" t="s">
        <v>53</v>
      </c>
      <c r="O1009" t="s">
        <v>63</v>
      </c>
      <c r="P1009" t="s">
        <v>53</v>
      </c>
      <c r="Q1009">
        <v>739</v>
      </c>
      <c r="R1009" t="s">
        <v>4094</v>
      </c>
      <c r="S1009" t="s">
        <v>53</v>
      </c>
      <c r="T1009" t="s">
        <v>53</v>
      </c>
      <c r="U1009" t="s">
        <v>53</v>
      </c>
      <c r="V1009" t="s">
        <v>131</v>
      </c>
      <c r="W1009" t="s">
        <v>53</v>
      </c>
      <c r="X1009" t="s">
        <v>876</v>
      </c>
      <c r="Y1009" t="s">
        <v>53</v>
      </c>
      <c r="Z1009" t="s">
        <v>53</v>
      </c>
      <c r="AA1009" t="s">
        <v>53</v>
      </c>
      <c r="AB1009" t="s">
        <v>53</v>
      </c>
      <c r="AC1009" t="s">
        <v>4095</v>
      </c>
      <c r="AD1009" t="s">
        <v>3359</v>
      </c>
      <c r="AE1009" t="s">
        <v>4091</v>
      </c>
      <c r="AF1009" t="s">
        <v>53</v>
      </c>
      <c r="AG1009" t="s">
        <v>2812</v>
      </c>
      <c r="AH1009" t="s">
        <v>131</v>
      </c>
      <c r="AI1009" t="s">
        <v>53</v>
      </c>
      <c r="AJ1009" t="s">
        <v>63</v>
      </c>
      <c r="AK1009" t="s">
        <v>53</v>
      </c>
      <c r="AL1009" t="s">
        <v>150</v>
      </c>
      <c r="AM1009" t="s">
        <v>4028</v>
      </c>
      <c r="AN1009" t="s">
        <v>112</v>
      </c>
      <c r="AO1009">
        <v>857</v>
      </c>
      <c r="AP1009" t="s">
        <v>4096</v>
      </c>
      <c r="AQ1009" t="s">
        <v>2340</v>
      </c>
      <c r="AR1009" t="s">
        <v>71</v>
      </c>
      <c r="AS1009" t="s">
        <v>72</v>
      </c>
      <c r="AT1009" t="s">
        <v>53</v>
      </c>
      <c r="AU1009" t="s">
        <v>53</v>
      </c>
      <c r="AV1009" t="s">
        <v>53</v>
      </c>
      <c r="AW1009" t="s">
        <v>53</v>
      </c>
      <c r="AX1009" t="s">
        <v>131</v>
      </c>
      <c r="AY1009" t="s">
        <v>53</v>
      </c>
      <c r="AZ1009" t="s">
        <v>876</v>
      </c>
      <c r="BA1009" t="s">
        <v>74</v>
      </c>
      <c r="BB1009" t="s">
        <v>101</v>
      </c>
      <c r="BC1009" t="s">
        <v>53</v>
      </c>
      <c r="BD1009" t="s">
        <v>53</v>
      </c>
      <c r="BE1009" t="s">
        <v>53</v>
      </c>
      <c r="BF1009" t="s">
        <v>4097</v>
      </c>
      <c r="BG1009" t="s">
        <v>121</v>
      </c>
      <c r="BH1009" t="s">
        <v>53</v>
      </c>
      <c r="BI1009" t="s">
        <v>53</v>
      </c>
    </row>
    <row r="1010" spans="1:61" x14ac:dyDescent="0.25">
      <c r="A1010" t="s">
        <v>53</v>
      </c>
      <c r="B1010" t="s">
        <v>54</v>
      </c>
      <c r="C1010" t="s">
        <v>55</v>
      </c>
      <c r="D1010" t="s">
        <v>54</v>
      </c>
      <c r="E1010" t="s">
        <v>110</v>
      </c>
      <c r="F1010" t="s">
        <v>54</v>
      </c>
      <c r="G1010" t="s">
        <v>54</v>
      </c>
      <c r="H1010">
        <v>753</v>
      </c>
      <c r="I1010" t="s">
        <v>57</v>
      </c>
      <c r="J1010" t="s">
        <v>58</v>
      </c>
      <c r="K1010" t="s">
        <v>104</v>
      </c>
      <c r="L1010" t="s">
        <v>53</v>
      </c>
      <c r="M1010" t="s">
        <v>111</v>
      </c>
      <c r="N1010" t="s">
        <v>4098</v>
      </c>
      <c r="O1010" t="s">
        <v>63</v>
      </c>
      <c r="P1010" t="s">
        <v>64</v>
      </c>
      <c r="Q1010">
        <v>740</v>
      </c>
      <c r="R1010" t="s">
        <v>4099</v>
      </c>
      <c r="S1010" t="s">
        <v>53</v>
      </c>
      <c r="T1010" t="s">
        <v>53</v>
      </c>
      <c r="U1010" t="s">
        <v>53</v>
      </c>
      <c r="V1010" t="s">
        <v>111</v>
      </c>
      <c r="W1010" t="s">
        <v>53</v>
      </c>
      <c r="X1010" t="s">
        <v>377</v>
      </c>
      <c r="Y1010" t="s">
        <v>53</v>
      </c>
      <c r="Z1010" t="s">
        <v>53</v>
      </c>
      <c r="AA1010" t="s">
        <v>53</v>
      </c>
      <c r="AB1010" t="s">
        <v>53</v>
      </c>
      <c r="AC1010" t="s">
        <v>3380</v>
      </c>
      <c r="AD1010" t="s">
        <v>3186</v>
      </c>
      <c r="AE1010" t="s">
        <v>4098</v>
      </c>
      <c r="AF1010" t="s">
        <v>53</v>
      </c>
      <c r="AG1010" t="s">
        <v>4100</v>
      </c>
      <c r="AH1010" t="s">
        <v>111</v>
      </c>
      <c r="AI1010" t="s">
        <v>4098</v>
      </c>
      <c r="AJ1010" t="s">
        <v>63</v>
      </c>
      <c r="AK1010" t="s">
        <v>64</v>
      </c>
      <c r="AL1010" t="s">
        <v>150</v>
      </c>
      <c r="AM1010" t="s">
        <v>4031</v>
      </c>
      <c r="AN1010" t="s">
        <v>85</v>
      </c>
      <c r="AO1010">
        <v>858</v>
      </c>
      <c r="AP1010" t="s">
        <v>4101</v>
      </c>
      <c r="AQ1010" t="s">
        <v>182</v>
      </c>
      <c r="AR1010" t="s">
        <v>71</v>
      </c>
      <c r="AS1010" t="s">
        <v>72</v>
      </c>
      <c r="AT1010" t="s">
        <v>53</v>
      </c>
      <c r="AU1010" t="s">
        <v>53</v>
      </c>
      <c r="AV1010" t="s">
        <v>53</v>
      </c>
      <c r="AW1010" t="s">
        <v>53</v>
      </c>
      <c r="AX1010" t="s">
        <v>111</v>
      </c>
      <c r="AY1010" t="s">
        <v>53</v>
      </c>
      <c r="AZ1010" t="s">
        <v>377</v>
      </c>
      <c r="BA1010" t="s">
        <v>93</v>
      </c>
      <c r="BB1010" t="s">
        <v>101</v>
      </c>
      <c r="BC1010" t="s">
        <v>53</v>
      </c>
      <c r="BD1010" t="s">
        <v>53</v>
      </c>
      <c r="BE1010" t="s">
        <v>53</v>
      </c>
      <c r="BF1010" t="s">
        <v>4102</v>
      </c>
      <c r="BG1010" t="s">
        <v>78</v>
      </c>
      <c r="BH1010" t="s">
        <v>53</v>
      </c>
      <c r="BI1010" t="s">
        <v>53</v>
      </c>
    </row>
    <row r="1011" spans="1:61" x14ac:dyDescent="0.25">
      <c r="A1011" t="s">
        <v>53</v>
      </c>
      <c r="B1011" t="s">
        <v>54</v>
      </c>
      <c r="C1011" t="s">
        <v>55</v>
      </c>
      <c r="D1011" t="s">
        <v>54</v>
      </c>
      <c r="E1011" t="s">
        <v>110</v>
      </c>
      <c r="F1011" t="s">
        <v>54</v>
      </c>
      <c r="G1011" t="s">
        <v>54</v>
      </c>
      <c r="H1011">
        <v>754</v>
      </c>
      <c r="I1011" t="s">
        <v>57</v>
      </c>
      <c r="J1011" t="s">
        <v>58</v>
      </c>
      <c r="K1011" t="s">
        <v>59</v>
      </c>
      <c r="L1011" t="s">
        <v>53</v>
      </c>
      <c r="M1011" t="s">
        <v>61</v>
      </c>
      <c r="N1011" t="s">
        <v>4103</v>
      </c>
      <c r="O1011" t="s">
        <v>63</v>
      </c>
      <c r="P1011" t="s">
        <v>64</v>
      </c>
      <c r="Q1011">
        <v>741</v>
      </c>
      <c r="R1011" t="s">
        <v>4104</v>
      </c>
      <c r="S1011" t="s">
        <v>53</v>
      </c>
      <c r="T1011" t="s">
        <v>53</v>
      </c>
      <c r="U1011" t="s">
        <v>53</v>
      </c>
      <c r="V1011" t="s">
        <v>61</v>
      </c>
      <c r="W1011" t="s">
        <v>53</v>
      </c>
      <c r="X1011" t="s">
        <v>333</v>
      </c>
      <c r="Y1011" t="s">
        <v>53</v>
      </c>
      <c r="Z1011" t="s">
        <v>53</v>
      </c>
      <c r="AA1011" t="s">
        <v>53</v>
      </c>
      <c r="AB1011" t="s">
        <v>53</v>
      </c>
      <c r="AC1011" t="s">
        <v>2407</v>
      </c>
      <c r="AD1011" t="s">
        <v>53</v>
      </c>
      <c r="AE1011" t="s">
        <v>4100</v>
      </c>
      <c r="AF1011" t="s">
        <v>53</v>
      </c>
      <c r="AG1011" t="s">
        <v>4105</v>
      </c>
      <c r="AH1011" t="s">
        <v>61</v>
      </c>
      <c r="AI1011" t="s">
        <v>4103</v>
      </c>
      <c r="AJ1011" t="s">
        <v>63</v>
      </c>
      <c r="AK1011" t="s">
        <v>64</v>
      </c>
      <c r="AL1011" t="s">
        <v>832</v>
      </c>
      <c r="AM1011" t="s">
        <v>4034</v>
      </c>
      <c r="AN1011" t="s">
        <v>431</v>
      </c>
      <c r="AO1011">
        <v>859</v>
      </c>
      <c r="AP1011" t="s">
        <v>4106</v>
      </c>
      <c r="AQ1011" t="s">
        <v>70</v>
      </c>
      <c r="AR1011" t="s">
        <v>71</v>
      </c>
      <c r="AS1011" t="s">
        <v>72</v>
      </c>
      <c r="AT1011" t="s">
        <v>53</v>
      </c>
      <c r="AU1011" t="s">
        <v>53</v>
      </c>
      <c r="AV1011" t="s">
        <v>53</v>
      </c>
      <c r="AW1011" t="s">
        <v>53</v>
      </c>
      <c r="AX1011" t="s">
        <v>61</v>
      </c>
      <c r="AY1011" t="s">
        <v>53</v>
      </c>
      <c r="AZ1011" t="s">
        <v>333</v>
      </c>
      <c r="BA1011" t="s">
        <v>130</v>
      </c>
      <c r="BB1011" t="s">
        <v>101</v>
      </c>
      <c r="BC1011" t="s">
        <v>53</v>
      </c>
      <c r="BD1011" t="s">
        <v>53</v>
      </c>
      <c r="BE1011" t="s">
        <v>53</v>
      </c>
      <c r="BF1011" t="s">
        <v>4107</v>
      </c>
      <c r="BG1011" t="s">
        <v>284</v>
      </c>
      <c r="BH1011" t="s">
        <v>53</v>
      </c>
      <c r="BI1011" t="s">
        <v>53</v>
      </c>
    </row>
    <row r="1012" spans="1:61" x14ac:dyDescent="0.25">
      <c r="A1012" t="s">
        <v>53</v>
      </c>
      <c r="B1012" t="s">
        <v>54</v>
      </c>
      <c r="C1012" t="s">
        <v>55</v>
      </c>
      <c r="D1012" t="s">
        <v>54</v>
      </c>
      <c r="E1012" t="s">
        <v>110</v>
      </c>
      <c r="F1012" t="s">
        <v>54</v>
      </c>
      <c r="G1012" t="s">
        <v>54</v>
      </c>
      <c r="H1012">
        <v>754</v>
      </c>
      <c r="I1012" t="s">
        <v>57</v>
      </c>
      <c r="J1012" t="s">
        <v>58</v>
      </c>
      <c r="K1012" t="s">
        <v>59</v>
      </c>
      <c r="L1012" t="s">
        <v>53</v>
      </c>
      <c r="M1012" t="s">
        <v>61</v>
      </c>
      <c r="N1012" t="s">
        <v>4103</v>
      </c>
      <c r="O1012" t="s">
        <v>63</v>
      </c>
      <c r="P1012" t="s">
        <v>64</v>
      </c>
      <c r="Q1012">
        <v>741</v>
      </c>
      <c r="R1012" t="s">
        <v>4104</v>
      </c>
      <c r="S1012" t="s">
        <v>53</v>
      </c>
      <c r="T1012" t="s">
        <v>53</v>
      </c>
      <c r="U1012" t="s">
        <v>53</v>
      </c>
      <c r="V1012" t="s">
        <v>61</v>
      </c>
      <c r="W1012" t="s">
        <v>53</v>
      </c>
      <c r="X1012" t="s">
        <v>333</v>
      </c>
      <c r="Y1012" t="s">
        <v>53</v>
      </c>
      <c r="Z1012" t="s">
        <v>53</v>
      </c>
      <c r="AA1012" t="s">
        <v>53</v>
      </c>
      <c r="AB1012" t="s">
        <v>53</v>
      </c>
      <c r="AC1012" t="s">
        <v>53</v>
      </c>
      <c r="AD1012" t="s">
        <v>53</v>
      </c>
      <c r="AE1012" t="s">
        <v>4103</v>
      </c>
      <c r="AF1012" t="s">
        <v>4108</v>
      </c>
      <c r="AG1012" t="s">
        <v>4103</v>
      </c>
      <c r="AH1012" t="s">
        <v>61</v>
      </c>
      <c r="AI1012" t="s">
        <v>4103</v>
      </c>
      <c r="AJ1012" t="s">
        <v>63</v>
      </c>
      <c r="AK1012" t="s">
        <v>64</v>
      </c>
      <c r="AL1012" t="s">
        <v>53</v>
      </c>
      <c r="AM1012" t="s">
        <v>4034</v>
      </c>
      <c r="AN1012" t="s">
        <v>53</v>
      </c>
      <c r="AO1012">
        <v>862</v>
      </c>
      <c r="AP1012" t="s">
        <v>4109</v>
      </c>
      <c r="AQ1012" t="s">
        <v>70</v>
      </c>
      <c r="AR1012" t="s">
        <v>296</v>
      </c>
      <c r="AS1012" t="s">
        <v>72</v>
      </c>
      <c r="AT1012" t="s">
        <v>53</v>
      </c>
      <c r="AU1012" t="s">
        <v>53</v>
      </c>
      <c r="AV1012" t="s">
        <v>53</v>
      </c>
      <c r="AW1012" t="s">
        <v>53</v>
      </c>
      <c r="AX1012" t="s">
        <v>61</v>
      </c>
      <c r="AY1012" t="s">
        <v>53</v>
      </c>
      <c r="AZ1012" t="s">
        <v>333</v>
      </c>
      <c r="BA1012" t="s">
        <v>93</v>
      </c>
      <c r="BB1012" t="s">
        <v>101</v>
      </c>
      <c r="BC1012" t="s">
        <v>53</v>
      </c>
      <c r="BD1012" t="s">
        <v>53</v>
      </c>
      <c r="BE1012" t="s">
        <v>53</v>
      </c>
      <c r="BF1012" t="s">
        <v>53</v>
      </c>
      <c r="BG1012" t="s">
        <v>53</v>
      </c>
      <c r="BH1012" t="s">
        <v>53</v>
      </c>
      <c r="BI1012" t="s">
        <v>53</v>
      </c>
    </row>
    <row r="1013" spans="1:61" x14ac:dyDescent="0.25">
      <c r="A1013" t="s">
        <v>53</v>
      </c>
      <c r="B1013" t="s">
        <v>54</v>
      </c>
      <c r="C1013" t="s">
        <v>55</v>
      </c>
      <c r="D1013" t="s">
        <v>54</v>
      </c>
      <c r="E1013" t="s">
        <v>110</v>
      </c>
      <c r="F1013" t="s">
        <v>54</v>
      </c>
      <c r="G1013" t="s">
        <v>54</v>
      </c>
      <c r="H1013">
        <v>754</v>
      </c>
      <c r="I1013" t="s">
        <v>57</v>
      </c>
      <c r="J1013" t="s">
        <v>58</v>
      </c>
      <c r="K1013" t="s">
        <v>59</v>
      </c>
      <c r="L1013" t="s">
        <v>53</v>
      </c>
      <c r="M1013" t="s">
        <v>61</v>
      </c>
      <c r="N1013" t="s">
        <v>4103</v>
      </c>
      <c r="O1013" t="s">
        <v>63</v>
      </c>
      <c r="P1013" t="s">
        <v>64</v>
      </c>
      <c r="Q1013">
        <v>741</v>
      </c>
      <c r="R1013" t="s">
        <v>4104</v>
      </c>
      <c r="S1013" t="s">
        <v>53</v>
      </c>
      <c r="T1013" t="s">
        <v>53</v>
      </c>
      <c r="U1013" t="s">
        <v>53</v>
      </c>
      <c r="V1013" t="s">
        <v>61</v>
      </c>
      <c r="W1013" t="s">
        <v>53</v>
      </c>
      <c r="X1013" t="s">
        <v>333</v>
      </c>
      <c r="Y1013" t="s">
        <v>53</v>
      </c>
      <c r="Z1013" t="s">
        <v>53</v>
      </c>
      <c r="AA1013" t="s">
        <v>53</v>
      </c>
      <c r="AB1013" t="s">
        <v>53</v>
      </c>
      <c r="AC1013" t="s">
        <v>4110</v>
      </c>
      <c r="AD1013" t="s">
        <v>2031</v>
      </c>
      <c r="AE1013" t="s">
        <v>4111</v>
      </c>
      <c r="AF1013" t="s">
        <v>53</v>
      </c>
      <c r="AG1013" t="s">
        <v>4112</v>
      </c>
      <c r="AH1013" t="s">
        <v>61</v>
      </c>
      <c r="AI1013" t="s">
        <v>4103</v>
      </c>
      <c r="AJ1013" t="s">
        <v>63</v>
      </c>
      <c r="AK1013" t="s">
        <v>64</v>
      </c>
      <c r="AL1013" t="s">
        <v>150</v>
      </c>
      <c r="AM1013" t="s">
        <v>4034</v>
      </c>
      <c r="AN1013" t="s">
        <v>65</v>
      </c>
      <c r="AO1013">
        <v>1018</v>
      </c>
      <c r="AP1013" t="s">
        <v>4113</v>
      </c>
      <c r="AQ1013" t="s">
        <v>70</v>
      </c>
      <c r="AR1013" t="s">
        <v>82</v>
      </c>
      <c r="AS1013" t="s">
        <v>72</v>
      </c>
      <c r="AT1013" t="s">
        <v>53</v>
      </c>
      <c r="AU1013" t="s">
        <v>53</v>
      </c>
      <c r="AV1013" t="s">
        <v>53</v>
      </c>
      <c r="AW1013" t="s">
        <v>53</v>
      </c>
      <c r="AX1013" t="s">
        <v>61</v>
      </c>
      <c r="AY1013" t="s">
        <v>53</v>
      </c>
      <c r="AZ1013" t="s">
        <v>333</v>
      </c>
      <c r="BA1013" t="s">
        <v>74</v>
      </c>
      <c r="BB1013" t="s">
        <v>225</v>
      </c>
      <c r="BC1013" t="s">
        <v>53</v>
      </c>
      <c r="BD1013" t="s">
        <v>53</v>
      </c>
      <c r="BE1013" t="s">
        <v>53</v>
      </c>
      <c r="BF1013" t="s">
        <v>4110</v>
      </c>
      <c r="BG1013" t="s">
        <v>82</v>
      </c>
      <c r="BH1013" t="s">
        <v>53</v>
      </c>
      <c r="BI1013" t="s">
        <v>53</v>
      </c>
    </row>
    <row r="1014" spans="1:61" x14ac:dyDescent="0.25">
      <c r="A1014" t="s">
        <v>53</v>
      </c>
      <c r="B1014" t="s">
        <v>54</v>
      </c>
      <c r="C1014" t="s">
        <v>55</v>
      </c>
      <c r="D1014" t="s">
        <v>54</v>
      </c>
      <c r="E1014" t="s">
        <v>56</v>
      </c>
      <c r="F1014" t="s">
        <v>54</v>
      </c>
      <c r="G1014" t="s">
        <v>54</v>
      </c>
      <c r="H1014">
        <v>755</v>
      </c>
      <c r="I1014" t="s">
        <v>57</v>
      </c>
      <c r="J1014" t="s">
        <v>58</v>
      </c>
      <c r="K1014" t="s">
        <v>59</v>
      </c>
      <c r="L1014" t="s">
        <v>4114</v>
      </c>
      <c r="M1014" t="s">
        <v>131</v>
      </c>
      <c r="N1014" t="s">
        <v>4115</v>
      </c>
      <c r="O1014" t="s">
        <v>63</v>
      </c>
      <c r="P1014" t="s">
        <v>53</v>
      </c>
      <c r="Q1014">
        <v>743</v>
      </c>
      <c r="R1014" t="s">
        <v>4116</v>
      </c>
      <c r="S1014" t="s">
        <v>53</v>
      </c>
      <c r="T1014" t="s">
        <v>53</v>
      </c>
      <c r="U1014" t="s">
        <v>53</v>
      </c>
      <c r="V1014" t="s">
        <v>131</v>
      </c>
      <c r="W1014" t="s">
        <v>53</v>
      </c>
      <c r="X1014" t="s">
        <v>133</v>
      </c>
      <c r="Y1014" t="s">
        <v>53</v>
      </c>
      <c r="Z1014" t="s">
        <v>53</v>
      </c>
      <c r="AA1014" t="s">
        <v>53</v>
      </c>
      <c r="AB1014" t="s">
        <v>53</v>
      </c>
      <c r="AC1014" t="s">
        <v>53</v>
      </c>
      <c r="AD1014" t="s">
        <v>53</v>
      </c>
      <c r="AE1014" t="s">
        <v>4103</v>
      </c>
      <c r="AF1014" t="s">
        <v>4117</v>
      </c>
      <c r="AG1014" t="s">
        <v>4103</v>
      </c>
      <c r="AH1014" t="s">
        <v>131</v>
      </c>
      <c r="AI1014" t="s">
        <v>4115</v>
      </c>
      <c r="AJ1014" t="s">
        <v>63</v>
      </c>
      <c r="AK1014" t="s">
        <v>53</v>
      </c>
      <c r="AL1014" t="s">
        <v>53</v>
      </c>
      <c r="AM1014" t="s">
        <v>4043</v>
      </c>
      <c r="AN1014" t="s">
        <v>53</v>
      </c>
      <c r="AO1014">
        <v>863</v>
      </c>
      <c r="AP1014" t="s">
        <v>4118</v>
      </c>
      <c r="AQ1014" t="s">
        <v>70</v>
      </c>
      <c r="AR1014" t="s">
        <v>296</v>
      </c>
      <c r="AS1014" t="s">
        <v>72</v>
      </c>
      <c r="AT1014" t="s">
        <v>53</v>
      </c>
      <c r="AU1014" t="s">
        <v>53</v>
      </c>
      <c r="AV1014" t="s">
        <v>53</v>
      </c>
      <c r="AW1014" t="s">
        <v>53</v>
      </c>
      <c r="AX1014" t="s">
        <v>131</v>
      </c>
      <c r="AY1014" t="s">
        <v>53</v>
      </c>
      <c r="AZ1014" t="s">
        <v>133</v>
      </c>
      <c r="BA1014" t="s">
        <v>93</v>
      </c>
      <c r="BB1014" t="s">
        <v>53</v>
      </c>
      <c r="BC1014" t="s">
        <v>53</v>
      </c>
      <c r="BD1014" t="s">
        <v>53</v>
      </c>
      <c r="BE1014" t="s">
        <v>53</v>
      </c>
      <c r="BF1014" t="s">
        <v>53</v>
      </c>
      <c r="BG1014" t="s">
        <v>53</v>
      </c>
      <c r="BH1014" t="s">
        <v>53</v>
      </c>
      <c r="BI1014" t="s">
        <v>53</v>
      </c>
    </row>
    <row r="1015" spans="1:61" x14ac:dyDescent="0.25">
      <c r="A1015" t="s">
        <v>4119</v>
      </c>
      <c r="B1015" t="s">
        <v>54</v>
      </c>
      <c r="C1015" t="s">
        <v>53</v>
      </c>
      <c r="D1015" t="s">
        <v>54</v>
      </c>
      <c r="E1015" t="s">
        <v>56</v>
      </c>
      <c r="F1015" t="s">
        <v>54</v>
      </c>
      <c r="G1015" t="s">
        <v>54</v>
      </c>
      <c r="H1015">
        <v>756</v>
      </c>
      <c r="I1015" t="s">
        <v>1464</v>
      </c>
      <c r="J1015" t="s">
        <v>53</v>
      </c>
      <c r="K1015" t="s">
        <v>53</v>
      </c>
      <c r="L1015" t="s">
        <v>4120</v>
      </c>
      <c r="M1015" t="s">
        <v>131</v>
      </c>
      <c r="N1015" t="s">
        <v>53</v>
      </c>
      <c r="O1015" t="s">
        <v>63</v>
      </c>
      <c r="P1015" t="s">
        <v>53</v>
      </c>
      <c r="Q1015">
        <v>744</v>
      </c>
      <c r="R1015" t="s">
        <v>4121</v>
      </c>
      <c r="S1015" t="s">
        <v>53</v>
      </c>
      <c r="T1015" t="s">
        <v>53</v>
      </c>
      <c r="U1015" t="s">
        <v>53</v>
      </c>
      <c r="V1015" t="s">
        <v>131</v>
      </c>
      <c r="W1015" t="s">
        <v>53</v>
      </c>
      <c r="X1015" t="s">
        <v>133</v>
      </c>
      <c r="Y1015" t="s">
        <v>53</v>
      </c>
      <c r="Z1015" t="s">
        <v>53</v>
      </c>
      <c r="AA1015" t="s">
        <v>53</v>
      </c>
      <c r="AB1015" t="s">
        <v>53</v>
      </c>
      <c r="AC1015" t="s">
        <v>4122</v>
      </c>
      <c r="AD1015" t="s">
        <v>649</v>
      </c>
      <c r="AE1015" t="s">
        <v>4103</v>
      </c>
      <c r="AF1015" t="s">
        <v>3931</v>
      </c>
      <c r="AG1015" t="s">
        <v>4123</v>
      </c>
      <c r="AH1015" t="s">
        <v>131</v>
      </c>
      <c r="AI1015" t="s">
        <v>53</v>
      </c>
      <c r="AJ1015" t="s">
        <v>63</v>
      </c>
      <c r="AK1015" t="s">
        <v>53</v>
      </c>
      <c r="AL1015" t="s">
        <v>3829</v>
      </c>
      <c r="AM1015" t="s">
        <v>4046</v>
      </c>
      <c r="AN1015" t="s">
        <v>78</v>
      </c>
      <c r="AO1015">
        <v>865</v>
      </c>
      <c r="AP1015" t="s">
        <v>4124</v>
      </c>
      <c r="AQ1015" t="s">
        <v>4125</v>
      </c>
      <c r="AR1015" t="s">
        <v>296</v>
      </c>
      <c r="AS1015" t="s">
        <v>72</v>
      </c>
      <c r="AT1015" t="s">
        <v>53</v>
      </c>
      <c r="AU1015" t="s">
        <v>53</v>
      </c>
      <c r="AV1015" t="s">
        <v>53</v>
      </c>
      <c r="AW1015" t="s">
        <v>53</v>
      </c>
      <c r="AX1015" t="s">
        <v>131</v>
      </c>
      <c r="AY1015" t="s">
        <v>53</v>
      </c>
      <c r="AZ1015" t="s">
        <v>133</v>
      </c>
      <c r="BA1015" t="s">
        <v>74</v>
      </c>
      <c r="BB1015" t="s">
        <v>101</v>
      </c>
      <c r="BC1015" t="s">
        <v>53</v>
      </c>
      <c r="BD1015" t="s">
        <v>53</v>
      </c>
      <c r="BE1015" t="s">
        <v>53</v>
      </c>
      <c r="BF1015" t="s">
        <v>3501</v>
      </c>
      <c r="BG1015" t="s">
        <v>151</v>
      </c>
      <c r="BH1015" t="s">
        <v>53</v>
      </c>
      <c r="BI1015" t="s">
        <v>53</v>
      </c>
    </row>
    <row r="1016" spans="1:61" x14ac:dyDescent="0.25">
      <c r="A1016" t="s">
        <v>53</v>
      </c>
      <c r="B1016" t="s">
        <v>54</v>
      </c>
      <c r="C1016" t="s">
        <v>55</v>
      </c>
      <c r="D1016" t="s">
        <v>54</v>
      </c>
      <c r="E1016" t="s">
        <v>110</v>
      </c>
      <c r="F1016" t="s">
        <v>54</v>
      </c>
      <c r="G1016" t="s">
        <v>54</v>
      </c>
      <c r="H1016">
        <v>757</v>
      </c>
      <c r="I1016" t="s">
        <v>57</v>
      </c>
      <c r="J1016" t="s">
        <v>58</v>
      </c>
      <c r="K1016" t="s">
        <v>59</v>
      </c>
      <c r="L1016" t="s">
        <v>4126</v>
      </c>
      <c r="M1016" t="s">
        <v>61</v>
      </c>
      <c r="N1016" t="s">
        <v>4127</v>
      </c>
      <c r="O1016" t="s">
        <v>63</v>
      </c>
      <c r="P1016" t="s">
        <v>64</v>
      </c>
      <c r="Q1016">
        <v>745</v>
      </c>
      <c r="R1016" t="s">
        <v>4128</v>
      </c>
      <c r="S1016" t="s">
        <v>53</v>
      </c>
      <c r="T1016" t="s">
        <v>53</v>
      </c>
      <c r="U1016" t="s">
        <v>53</v>
      </c>
      <c r="V1016" t="s">
        <v>61</v>
      </c>
      <c r="W1016" t="s">
        <v>53</v>
      </c>
      <c r="X1016" t="s">
        <v>395</v>
      </c>
      <c r="Y1016" t="s">
        <v>53</v>
      </c>
      <c r="Z1016" t="s">
        <v>53</v>
      </c>
      <c r="AA1016" t="s">
        <v>53</v>
      </c>
      <c r="AB1016" t="s">
        <v>53</v>
      </c>
      <c r="AC1016" t="s">
        <v>4129</v>
      </c>
      <c r="AD1016" t="s">
        <v>1316</v>
      </c>
      <c r="AE1016" t="s">
        <v>4123</v>
      </c>
      <c r="AF1016" t="s">
        <v>53</v>
      </c>
      <c r="AG1016" t="s">
        <v>4130</v>
      </c>
      <c r="AH1016" t="s">
        <v>61</v>
      </c>
      <c r="AI1016" t="s">
        <v>4127</v>
      </c>
      <c r="AJ1016" t="s">
        <v>63</v>
      </c>
      <c r="AK1016" t="s">
        <v>64</v>
      </c>
      <c r="AL1016" t="s">
        <v>150</v>
      </c>
      <c r="AM1016" t="s">
        <v>4049</v>
      </c>
      <c r="AN1016" t="s">
        <v>78</v>
      </c>
      <c r="AO1016">
        <v>866</v>
      </c>
      <c r="AP1016" t="s">
        <v>4131</v>
      </c>
      <c r="AQ1016" t="s">
        <v>70</v>
      </c>
      <c r="AR1016" t="s">
        <v>71</v>
      </c>
      <c r="AS1016" t="s">
        <v>72</v>
      </c>
      <c r="AT1016" t="s">
        <v>53</v>
      </c>
      <c r="AU1016" t="s">
        <v>53</v>
      </c>
      <c r="AV1016" t="s">
        <v>53</v>
      </c>
      <c r="AW1016" t="s">
        <v>53</v>
      </c>
      <c r="AX1016" t="s">
        <v>61</v>
      </c>
      <c r="AY1016" t="s">
        <v>53</v>
      </c>
      <c r="AZ1016" t="s">
        <v>395</v>
      </c>
      <c r="BA1016" t="s">
        <v>93</v>
      </c>
      <c r="BB1016" t="s">
        <v>225</v>
      </c>
      <c r="BC1016" t="s">
        <v>53</v>
      </c>
      <c r="BD1016" t="s">
        <v>53</v>
      </c>
      <c r="BE1016" t="s">
        <v>53</v>
      </c>
      <c r="BF1016" t="s">
        <v>2023</v>
      </c>
      <c r="BG1016" t="s">
        <v>112</v>
      </c>
      <c r="BH1016" t="s">
        <v>53</v>
      </c>
      <c r="BI1016" t="s">
        <v>53</v>
      </c>
    </row>
    <row r="1017" spans="1:61" x14ac:dyDescent="0.25">
      <c r="A1017" t="s">
        <v>53</v>
      </c>
      <c r="B1017" t="s">
        <v>54</v>
      </c>
      <c r="C1017" t="s">
        <v>55</v>
      </c>
      <c r="D1017" t="s">
        <v>54</v>
      </c>
      <c r="E1017" t="s">
        <v>110</v>
      </c>
      <c r="F1017" t="s">
        <v>54</v>
      </c>
      <c r="G1017" t="s">
        <v>54</v>
      </c>
      <c r="H1017">
        <v>757</v>
      </c>
      <c r="I1017" t="s">
        <v>57</v>
      </c>
      <c r="J1017" t="s">
        <v>58</v>
      </c>
      <c r="K1017" t="s">
        <v>59</v>
      </c>
      <c r="L1017" t="s">
        <v>4126</v>
      </c>
      <c r="M1017" t="s">
        <v>61</v>
      </c>
      <c r="N1017" t="s">
        <v>4127</v>
      </c>
      <c r="O1017" t="s">
        <v>63</v>
      </c>
      <c r="P1017" t="s">
        <v>64</v>
      </c>
      <c r="Q1017">
        <v>745</v>
      </c>
      <c r="R1017" t="s">
        <v>4128</v>
      </c>
      <c r="S1017" t="s">
        <v>53</v>
      </c>
      <c r="T1017" t="s">
        <v>53</v>
      </c>
      <c r="U1017" t="s">
        <v>53</v>
      </c>
      <c r="V1017" t="s">
        <v>61</v>
      </c>
      <c r="W1017" t="s">
        <v>53</v>
      </c>
      <c r="X1017" t="s">
        <v>395</v>
      </c>
      <c r="Y1017" t="s">
        <v>53</v>
      </c>
      <c r="Z1017" t="s">
        <v>53</v>
      </c>
      <c r="AA1017" t="s">
        <v>53</v>
      </c>
      <c r="AB1017" t="s">
        <v>53</v>
      </c>
      <c r="AC1017" t="s">
        <v>4132</v>
      </c>
      <c r="AD1017" t="s">
        <v>1053</v>
      </c>
      <c r="AE1017" t="s">
        <v>4133</v>
      </c>
      <c r="AF1017" t="s">
        <v>53</v>
      </c>
      <c r="AG1017" t="s">
        <v>4133</v>
      </c>
      <c r="AH1017" t="s">
        <v>61</v>
      </c>
      <c r="AI1017" t="s">
        <v>4127</v>
      </c>
      <c r="AJ1017" t="s">
        <v>63</v>
      </c>
      <c r="AK1017" t="s">
        <v>64</v>
      </c>
      <c r="AL1017" t="s">
        <v>99</v>
      </c>
      <c r="AM1017" t="s">
        <v>4049</v>
      </c>
      <c r="AN1017" t="s">
        <v>99</v>
      </c>
      <c r="AO1017">
        <v>1617</v>
      </c>
      <c r="AP1017" t="s">
        <v>4134</v>
      </c>
      <c r="AQ1017" t="s">
        <v>70</v>
      </c>
      <c r="AR1017" t="s">
        <v>483</v>
      </c>
      <c r="AS1017" t="s">
        <v>72</v>
      </c>
      <c r="AT1017" t="s">
        <v>53</v>
      </c>
      <c r="AU1017" t="s">
        <v>53</v>
      </c>
      <c r="AV1017" t="s">
        <v>53</v>
      </c>
      <c r="AW1017" t="s">
        <v>53</v>
      </c>
      <c r="AX1017" t="s">
        <v>61</v>
      </c>
      <c r="AY1017" t="s">
        <v>53</v>
      </c>
      <c r="AZ1017" t="s">
        <v>395</v>
      </c>
      <c r="BA1017" t="s">
        <v>93</v>
      </c>
      <c r="BB1017" t="s">
        <v>225</v>
      </c>
      <c r="BC1017" t="s">
        <v>53</v>
      </c>
      <c r="BD1017" t="s">
        <v>53</v>
      </c>
      <c r="BE1017" t="s">
        <v>53</v>
      </c>
      <c r="BF1017" t="s">
        <v>4135</v>
      </c>
      <c r="BG1017" t="s">
        <v>159</v>
      </c>
      <c r="BH1017" t="s">
        <v>53</v>
      </c>
      <c r="BI1017" t="s">
        <v>53</v>
      </c>
    </row>
    <row r="1018" spans="1:61" x14ac:dyDescent="0.25">
      <c r="A1018" t="s">
        <v>53</v>
      </c>
      <c r="B1018" t="s">
        <v>54</v>
      </c>
      <c r="C1018" t="s">
        <v>55</v>
      </c>
      <c r="D1018" t="s">
        <v>54</v>
      </c>
      <c r="E1018" t="s">
        <v>110</v>
      </c>
      <c r="F1018" t="s">
        <v>54</v>
      </c>
      <c r="G1018" t="s">
        <v>54</v>
      </c>
      <c r="H1018">
        <v>757</v>
      </c>
      <c r="I1018" t="s">
        <v>57</v>
      </c>
      <c r="J1018" t="s">
        <v>58</v>
      </c>
      <c r="K1018" t="s">
        <v>59</v>
      </c>
      <c r="L1018" t="s">
        <v>4126</v>
      </c>
      <c r="M1018" t="s">
        <v>61</v>
      </c>
      <c r="N1018" t="s">
        <v>4127</v>
      </c>
      <c r="O1018" t="s">
        <v>63</v>
      </c>
      <c r="P1018" t="s">
        <v>64</v>
      </c>
      <c r="Q1018">
        <v>745</v>
      </c>
      <c r="R1018" t="s">
        <v>4128</v>
      </c>
      <c r="S1018" t="s">
        <v>53</v>
      </c>
      <c r="T1018" t="s">
        <v>53</v>
      </c>
      <c r="U1018" t="s">
        <v>53</v>
      </c>
      <c r="V1018" t="s">
        <v>61</v>
      </c>
      <c r="W1018" t="s">
        <v>53</v>
      </c>
      <c r="X1018" t="s">
        <v>395</v>
      </c>
      <c r="Y1018" t="s">
        <v>53</v>
      </c>
      <c r="Z1018" t="s">
        <v>53</v>
      </c>
      <c r="AA1018" t="s">
        <v>53</v>
      </c>
      <c r="AB1018" t="s">
        <v>53</v>
      </c>
      <c r="AC1018" t="s">
        <v>4136</v>
      </c>
      <c r="AD1018" t="s">
        <v>348</v>
      </c>
      <c r="AE1018" t="s">
        <v>4137</v>
      </c>
      <c r="AF1018" t="s">
        <v>53</v>
      </c>
      <c r="AG1018" t="s">
        <v>4137</v>
      </c>
      <c r="AH1018" t="s">
        <v>61</v>
      </c>
      <c r="AI1018" t="s">
        <v>4127</v>
      </c>
      <c r="AJ1018" t="s">
        <v>63</v>
      </c>
      <c r="AK1018" t="s">
        <v>64</v>
      </c>
      <c r="AL1018" t="s">
        <v>206</v>
      </c>
      <c r="AM1018" t="s">
        <v>4049</v>
      </c>
      <c r="AN1018" t="s">
        <v>65</v>
      </c>
      <c r="AO1018">
        <v>1648</v>
      </c>
      <c r="AP1018" t="s">
        <v>4138</v>
      </c>
      <c r="AQ1018" t="s">
        <v>70</v>
      </c>
      <c r="AR1018" t="s">
        <v>502</v>
      </c>
      <c r="AS1018" t="s">
        <v>72</v>
      </c>
      <c r="AT1018" t="s">
        <v>53</v>
      </c>
      <c r="AU1018" t="s">
        <v>53</v>
      </c>
      <c r="AV1018" t="s">
        <v>53</v>
      </c>
      <c r="AW1018" t="s">
        <v>53</v>
      </c>
      <c r="AX1018" t="s">
        <v>61</v>
      </c>
      <c r="AY1018" t="s">
        <v>53</v>
      </c>
      <c r="AZ1018" t="s">
        <v>395</v>
      </c>
      <c r="BA1018" t="s">
        <v>74</v>
      </c>
      <c r="BB1018" t="s">
        <v>101</v>
      </c>
      <c r="BC1018" t="s">
        <v>53</v>
      </c>
      <c r="BD1018" t="s">
        <v>53</v>
      </c>
      <c r="BE1018" t="s">
        <v>53</v>
      </c>
      <c r="BF1018" t="s">
        <v>4136</v>
      </c>
      <c r="BG1018" t="s">
        <v>151</v>
      </c>
      <c r="BH1018" t="s">
        <v>53</v>
      </c>
      <c r="BI1018" t="s">
        <v>53</v>
      </c>
    </row>
    <row r="1019" spans="1:61" x14ac:dyDescent="0.25">
      <c r="A1019" t="s">
        <v>53</v>
      </c>
      <c r="B1019" t="s">
        <v>54</v>
      </c>
      <c r="C1019" t="s">
        <v>55</v>
      </c>
      <c r="D1019" t="s">
        <v>54</v>
      </c>
      <c r="E1019" t="s">
        <v>110</v>
      </c>
      <c r="F1019" t="s">
        <v>54</v>
      </c>
      <c r="G1019" t="s">
        <v>54</v>
      </c>
      <c r="H1019">
        <v>757</v>
      </c>
      <c r="I1019" t="s">
        <v>57</v>
      </c>
      <c r="J1019" t="s">
        <v>58</v>
      </c>
      <c r="K1019" t="s">
        <v>59</v>
      </c>
      <c r="L1019" t="s">
        <v>4126</v>
      </c>
      <c r="M1019" t="s">
        <v>61</v>
      </c>
      <c r="N1019" t="s">
        <v>4127</v>
      </c>
      <c r="O1019" t="s">
        <v>63</v>
      </c>
      <c r="P1019" t="s">
        <v>64</v>
      </c>
      <c r="Q1019">
        <v>745</v>
      </c>
      <c r="R1019" t="s">
        <v>4128</v>
      </c>
      <c r="S1019" t="s">
        <v>53</v>
      </c>
      <c r="T1019" t="s">
        <v>53</v>
      </c>
      <c r="U1019" t="s">
        <v>53</v>
      </c>
      <c r="V1019" t="s">
        <v>61</v>
      </c>
      <c r="W1019" t="s">
        <v>53</v>
      </c>
      <c r="X1019" t="s">
        <v>395</v>
      </c>
      <c r="Y1019" t="s">
        <v>53</v>
      </c>
      <c r="Z1019" t="s">
        <v>53</v>
      </c>
      <c r="AA1019" t="s">
        <v>53</v>
      </c>
      <c r="AB1019" t="s">
        <v>53</v>
      </c>
      <c r="AC1019" t="s">
        <v>1271</v>
      </c>
      <c r="AD1019" t="s">
        <v>687</v>
      </c>
      <c r="AE1019" t="s">
        <v>2635</v>
      </c>
      <c r="AF1019" t="s">
        <v>53</v>
      </c>
      <c r="AG1019" t="s">
        <v>2635</v>
      </c>
      <c r="AH1019" t="s">
        <v>61</v>
      </c>
      <c r="AI1019" t="s">
        <v>4127</v>
      </c>
      <c r="AJ1019" t="s">
        <v>63</v>
      </c>
      <c r="AK1019" t="s">
        <v>64</v>
      </c>
      <c r="AL1019" t="s">
        <v>470</v>
      </c>
      <c r="AM1019" t="s">
        <v>4049</v>
      </c>
      <c r="AN1019" t="s">
        <v>112</v>
      </c>
      <c r="AO1019">
        <v>1664</v>
      </c>
      <c r="AP1019" t="s">
        <v>4139</v>
      </c>
      <c r="AQ1019" t="s">
        <v>70</v>
      </c>
      <c r="AR1019" t="s">
        <v>253</v>
      </c>
      <c r="AS1019" t="s">
        <v>72</v>
      </c>
      <c r="AT1019" t="s">
        <v>53</v>
      </c>
      <c r="AU1019" t="s">
        <v>53</v>
      </c>
      <c r="AV1019" t="s">
        <v>53</v>
      </c>
      <c r="AW1019" t="s">
        <v>53</v>
      </c>
      <c r="AX1019" t="s">
        <v>61</v>
      </c>
      <c r="AY1019" t="s">
        <v>53</v>
      </c>
      <c r="AZ1019" t="s">
        <v>395</v>
      </c>
      <c r="BA1019" t="s">
        <v>93</v>
      </c>
      <c r="BB1019" t="s">
        <v>101</v>
      </c>
      <c r="BC1019" t="s">
        <v>53</v>
      </c>
      <c r="BD1019" t="s">
        <v>53</v>
      </c>
      <c r="BE1019" t="s">
        <v>53</v>
      </c>
      <c r="BF1019" t="s">
        <v>4140</v>
      </c>
      <c r="BG1019" t="s">
        <v>151</v>
      </c>
      <c r="BH1019" t="s">
        <v>53</v>
      </c>
      <c r="BI1019" t="s">
        <v>53</v>
      </c>
    </row>
    <row r="1020" spans="1:61" x14ac:dyDescent="0.25">
      <c r="A1020" t="s">
        <v>53</v>
      </c>
      <c r="B1020" t="s">
        <v>54</v>
      </c>
      <c r="C1020" t="s">
        <v>55</v>
      </c>
      <c r="D1020" t="s">
        <v>54</v>
      </c>
      <c r="E1020" t="s">
        <v>110</v>
      </c>
      <c r="F1020" t="s">
        <v>54</v>
      </c>
      <c r="G1020" t="s">
        <v>54</v>
      </c>
      <c r="H1020">
        <v>758</v>
      </c>
      <c r="I1020" t="s">
        <v>57</v>
      </c>
      <c r="J1020" t="s">
        <v>58</v>
      </c>
      <c r="K1020" t="s">
        <v>59</v>
      </c>
      <c r="L1020" t="s">
        <v>53</v>
      </c>
      <c r="M1020" t="s">
        <v>131</v>
      </c>
      <c r="N1020" t="s">
        <v>4141</v>
      </c>
      <c r="O1020" t="s">
        <v>63</v>
      </c>
      <c r="P1020" t="s">
        <v>53</v>
      </c>
      <c r="Q1020">
        <v>746</v>
      </c>
      <c r="R1020" t="s">
        <v>4142</v>
      </c>
      <c r="S1020" t="s">
        <v>53</v>
      </c>
      <c r="T1020" t="s">
        <v>53</v>
      </c>
      <c r="U1020" t="s">
        <v>53</v>
      </c>
      <c r="V1020" t="s">
        <v>131</v>
      </c>
      <c r="W1020" t="s">
        <v>53</v>
      </c>
      <c r="X1020" t="s">
        <v>281</v>
      </c>
      <c r="Y1020" t="s">
        <v>53</v>
      </c>
      <c r="Z1020" t="s">
        <v>53</v>
      </c>
      <c r="AA1020" t="s">
        <v>53</v>
      </c>
      <c r="AB1020" t="s">
        <v>53</v>
      </c>
      <c r="AC1020" t="s">
        <v>3958</v>
      </c>
      <c r="AD1020" t="s">
        <v>400</v>
      </c>
      <c r="AE1020" t="s">
        <v>2614</v>
      </c>
      <c r="AF1020" t="s">
        <v>4143</v>
      </c>
      <c r="AG1020" t="s">
        <v>2614</v>
      </c>
      <c r="AH1020" t="s">
        <v>131</v>
      </c>
      <c r="AI1020" t="s">
        <v>4141</v>
      </c>
      <c r="AJ1020" t="s">
        <v>63</v>
      </c>
      <c r="AK1020" t="s">
        <v>53</v>
      </c>
      <c r="AL1020" t="s">
        <v>98</v>
      </c>
      <c r="AM1020" t="s">
        <v>4056</v>
      </c>
      <c r="AN1020" t="s">
        <v>65</v>
      </c>
      <c r="AO1020">
        <v>869</v>
      </c>
      <c r="AP1020" t="s">
        <v>4144</v>
      </c>
      <c r="AQ1020" t="s">
        <v>70</v>
      </c>
      <c r="AR1020" t="s">
        <v>203</v>
      </c>
      <c r="AS1020" t="s">
        <v>72</v>
      </c>
      <c r="AT1020" t="s">
        <v>53</v>
      </c>
      <c r="AU1020" t="s">
        <v>53</v>
      </c>
      <c r="AV1020" t="s">
        <v>53</v>
      </c>
      <c r="AW1020" t="s">
        <v>53</v>
      </c>
      <c r="AX1020" t="s">
        <v>131</v>
      </c>
      <c r="AY1020" t="s">
        <v>53</v>
      </c>
      <c r="AZ1020" t="s">
        <v>281</v>
      </c>
      <c r="BA1020" t="s">
        <v>93</v>
      </c>
      <c r="BB1020" t="s">
        <v>101</v>
      </c>
      <c r="BC1020" t="s">
        <v>53</v>
      </c>
      <c r="BD1020" t="s">
        <v>53</v>
      </c>
      <c r="BE1020" t="s">
        <v>53</v>
      </c>
      <c r="BF1020" t="s">
        <v>3958</v>
      </c>
      <c r="BG1020" t="s">
        <v>126</v>
      </c>
      <c r="BH1020" t="s">
        <v>53</v>
      </c>
      <c r="BI1020" t="s">
        <v>53</v>
      </c>
    </row>
    <row r="1021" spans="1:61" x14ac:dyDescent="0.25">
      <c r="A1021" t="s">
        <v>53</v>
      </c>
      <c r="B1021" t="s">
        <v>54</v>
      </c>
      <c r="C1021" t="s">
        <v>55</v>
      </c>
      <c r="D1021" t="s">
        <v>54</v>
      </c>
      <c r="E1021" t="s">
        <v>56</v>
      </c>
      <c r="F1021" t="s">
        <v>54</v>
      </c>
      <c r="G1021" t="s">
        <v>54</v>
      </c>
      <c r="H1021">
        <v>759</v>
      </c>
      <c r="I1021" t="s">
        <v>57</v>
      </c>
      <c r="J1021" t="s">
        <v>58</v>
      </c>
      <c r="K1021" t="s">
        <v>104</v>
      </c>
      <c r="L1021" t="s">
        <v>53</v>
      </c>
      <c r="M1021" t="s">
        <v>131</v>
      </c>
      <c r="N1021" t="s">
        <v>4145</v>
      </c>
      <c r="O1021" t="s">
        <v>63</v>
      </c>
      <c r="P1021" t="s">
        <v>53</v>
      </c>
      <c r="Q1021">
        <v>747</v>
      </c>
      <c r="R1021" t="s">
        <v>4146</v>
      </c>
      <c r="S1021" t="s">
        <v>53</v>
      </c>
      <c r="T1021" t="s">
        <v>53</v>
      </c>
      <c r="U1021" t="s">
        <v>53</v>
      </c>
      <c r="V1021" t="s">
        <v>131</v>
      </c>
      <c r="W1021" t="s">
        <v>53</v>
      </c>
      <c r="X1021" t="s">
        <v>297</v>
      </c>
      <c r="Y1021" t="s">
        <v>53</v>
      </c>
      <c r="Z1021" t="s">
        <v>53</v>
      </c>
      <c r="AA1021" t="s">
        <v>53</v>
      </c>
      <c r="AB1021" t="s">
        <v>53</v>
      </c>
      <c r="AC1021" t="s">
        <v>53</v>
      </c>
      <c r="AD1021" t="s">
        <v>53</v>
      </c>
      <c r="AE1021" t="s">
        <v>2614</v>
      </c>
      <c r="AF1021" t="s">
        <v>4147</v>
      </c>
      <c r="AG1021" t="s">
        <v>2614</v>
      </c>
      <c r="AH1021" t="s">
        <v>131</v>
      </c>
      <c r="AI1021" t="s">
        <v>4145</v>
      </c>
      <c r="AJ1021" t="s">
        <v>63</v>
      </c>
      <c r="AK1021" t="s">
        <v>53</v>
      </c>
      <c r="AL1021" t="s">
        <v>53</v>
      </c>
      <c r="AM1021" t="s">
        <v>4071</v>
      </c>
      <c r="AN1021" t="s">
        <v>53</v>
      </c>
      <c r="AO1021">
        <v>870</v>
      </c>
      <c r="AP1021" t="s">
        <v>4148</v>
      </c>
      <c r="AQ1021" t="s">
        <v>70</v>
      </c>
      <c r="AR1021" t="s">
        <v>203</v>
      </c>
      <c r="AS1021" t="s">
        <v>72</v>
      </c>
      <c r="AT1021" t="s">
        <v>53</v>
      </c>
      <c r="AU1021" t="s">
        <v>53</v>
      </c>
      <c r="AV1021" t="s">
        <v>53</v>
      </c>
      <c r="AW1021" t="s">
        <v>53</v>
      </c>
      <c r="AX1021" t="s">
        <v>131</v>
      </c>
      <c r="AY1021" t="s">
        <v>53</v>
      </c>
      <c r="AZ1021" t="s">
        <v>297</v>
      </c>
      <c r="BA1021" t="s">
        <v>93</v>
      </c>
      <c r="BB1021" t="s">
        <v>53</v>
      </c>
      <c r="BC1021" t="s">
        <v>53</v>
      </c>
      <c r="BD1021" t="s">
        <v>53</v>
      </c>
      <c r="BE1021" t="s">
        <v>53</v>
      </c>
      <c r="BF1021" t="s">
        <v>53</v>
      </c>
      <c r="BG1021" t="s">
        <v>53</v>
      </c>
      <c r="BH1021" t="s">
        <v>53</v>
      </c>
      <c r="BI1021" t="s">
        <v>53</v>
      </c>
    </row>
    <row r="1022" spans="1:61" x14ac:dyDescent="0.25">
      <c r="A1022" t="s">
        <v>53</v>
      </c>
      <c r="B1022" t="s">
        <v>54</v>
      </c>
      <c r="C1022" t="s">
        <v>53</v>
      </c>
      <c r="D1022" t="s">
        <v>54</v>
      </c>
      <c r="E1022" t="s">
        <v>110</v>
      </c>
      <c r="F1022" t="s">
        <v>54</v>
      </c>
      <c r="G1022" t="s">
        <v>54</v>
      </c>
      <c r="H1022">
        <v>760</v>
      </c>
      <c r="I1022" t="s">
        <v>1464</v>
      </c>
      <c r="J1022" t="s">
        <v>53</v>
      </c>
      <c r="K1022" t="s">
        <v>53</v>
      </c>
      <c r="L1022" t="s">
        <v>53</v>
      </c>
      <c r="M1022" t="s">
        <v>131</v>
      </c>
      <c r="N1022" t="s">
        <v>53</v>
      </c>
      <c r="O1022" t="s">
        <v>63</v>
      </c>
      <c r="P1022" t="s">
        <v>53</v>
      </c>
      <c r="Q1022">
        <v>748</v>
      </c>
      <c r="R1022" t="s">
        <v>4149</v>
      </c>
      <c r="S1022" t="s">
        <v>53</v>
      </c>
      <c r="T1022" t="s">
        <v>53</v>
      </c>
      <c r="U1022" t="s">
        <v>53</v>
      </c>
      <c r="V1022" t="s">
        <v>131</v>
      </c>
      <c r="W1022" t="s">
        <v>53</v>
      </c>
      <c r="X1022" t="s">
        <v>671</v>
      </c>
      <c r="Y1022" t="s">
        <v>53</v>
      </c>
      <c r="Z1022" t="s">
        <v>53</v>
      </c>
      <c r="AA1022" t="s">
        <v>53</v>
      </c>
      <c r="AB1022" t="s">
        <v>53</v>
      </c>
      <c r="AC1022" t="s">
        <v>675</v>
      </c>
      <c r="AD1022" t="s">
        <v>4150</v>
      </c>
      <c r="AE1022" t="s">
        <v>2612</v>
      </c>
      <c r="AF1022" t="s">
        <v>4151</v>
      </c>
      <c r="AG1022" t="s">
        <v>4152</v>
      </c>
      <c r="AH1022" t="s">
        <v>131</v>
      </c>
      <c r="AI1022" t="s">
        <v>53</v>
      </c>
      <c r="AJ1022" t="s">
        <v>63</v>
      </c>
      <c r="AK1022" t="s">
        <v>53</v>
      </c>
      <c r="AL1022" t="s">
        <v>150</v>
      </c>
      <c r="AM1022" t="s">
        <v>4153</v>
      </c>
      <c r="AN1022" t="s">
        <v>82</v>
      </c>
      <c r="AO1022">
        <v>871</v>
      </c>
      <c r="AP1022" t="s">
        <v>4154</v>
      </c>
      <c r="AQ1022" t="s">
        <v>2340</v>
      </c>
      <c r="AR1022" t="s">
        <v>203</v>
      </c>
      <c r="AS1022" t="s">
        <v>72</v>
      </c>
      <c r="AT1022" t="s">
        <v>53</v>
      </c>
      <c r="AU1022" t="s">
        <v>53</v>
      </c>
      <c r="AV1022" t="s">
        <v>53</v>
      </c>
      <c r="AW1022" t="s">
        <v>53</v>
      </c>
      <c r="AX1022" t="s">
        <v>131</v>
      </c>
      <c r="AY1022" t="s">
        <v>53</v>
      </c>
      <c r="AZ1022" t="s">
        <v>671</v>
      </c>
      <c r="BA1022" t="s">
        <v>74</v>
      </c>
      <c r="BB1022" t="s">
        <v>101</v>
      </c>
      <c r="BC1022" t="s">
        <v>53</v>
      </c>
      <c r="BD1022" t="s">
        <v>53</v>
      </c>
      <c r="BE1022" t="s">
        <v>53</v>
      </c>
      <c r="BF1022" t="s">
        <v>4155</v>
      </c>
      <c r="BG1022" t="s">
        <v>4156</v>
      </c>
      <c r="BH1022" t="s">
        <v>53</v>
      </c>
      <c r="BI1022" t="s">
        <v>53</v>
      </c>
    </row>
    <row r="1023" spans="1:61" x14ac:dyDescent="0.25">
      <c r="A1023" t="s">
        <v>53</v>
      </c>
      <c r="B1023" t="s">
        <v>54</v>
      </c>
      <c r="C1023" t="s">
        <v>53</v>
      </c>
      <c r="D1023" t="s">
        <v>54</v>
      </c>
      <c r="E1023" t="s">
        <v>56</v>
      </c>
      <c r="F1023" t="s">
        <v>54</v>
      </c>
      <c r="G1023" t="s">
        <v>54</v>
      </c>
      <c r="H1023">
        <v>761</v>
      </c>
      <c r="I1023" t="s">
        <v>1464</v>
      </c>
      <c r="J1023" t="s">
        <v>53</v>
      </c>
      <c r="K1023" t="s">
        <v>53</v>
      </c>
      <c r="L1023" t="s">
        <v>53</v>
      </c>
      <c r="M1023" t="s">
        <v>131</v>
      </c>
      <c r="N1023" t="s">
        <v>53</v>
      </c>
      <c r="O1023" t="s">
        <v>63</v>
      </c>
      <c r="P1023" t="s">
        <v>53</v>
      </c>
      <c r="Q1023">
        <v>749</v>
      </c>
      <c r="R1023" t="s">
        <v>4157</v>
      </c>
      <c r="S1023" t="s">
        <v>53</v>
      </c>
      <c r="T1023" t="s">
        <v>53</v>
      </c>
      <c r="U1023" t="s">
        <v>53</v>
      </c>
      <c r="V1023" t="s">
        <v>131</v>
      </c>
      <c r="W1023" t="s">
        <v>53</v>
      </c>
      <c r="X1023" t="s">
        <v>281</v>
      </c>
      <c r="Y1023" t="s">
        <v>53</v>
      </c>
      <c r="Z1023" t="s">
        <v>53</v>
      </c>
      <c r="AA1023" t="s">
        <v>53</v>
      </c>
      <c r="AB1023" t="s">
        <v>53</v>
      </c>
      <c r="AC1023" t="s">
        <v>4140</v>
      </c>
      <c r="AD1023" t="s">
        <v>434</v>
      </c>
      <c r="AE1023" t="s">
        <v>4152</v>
      </c>
      <c r="AF1023" t="s">
        <v>4158</v>
      </c>
      <c r="AG1023" t="s">
        <v>4152</v>
      </c>
      <c r="AH1023" t="s">
        <v>131</v>
      </c>
      <c r="AI1023" t="s">
        <v>53</v>
      </c>
      <c r="AJ1023" t="s">
        <v>63</v>
      </c>
      <c r="AK1023" t="s">
        <v>53</v>
      </c>
      <c r="AL1023" t="s">
        <v>150</v>
      </c>
      <c r="AM1023" t="s">
        <v>4079</v>
      </c>
      <c r="AN1023" t="s">
        <v>65</v>
      </c>
      <c r="AO1023">
        <v>872</v>
      </c>
      <c r="AP1023" t="s">
        <v>4159</v>
      </c>
      <c r="AQ1023" t="s">
        <v>176</v>
      </c>
      <c r="AR1023" t="s">
        <v>203</v>
      </c>
      <c r="AS1023" t="s">
        <v>72</v>
      </c>
      <c r="AT1023" t="s">
        <v>53</v>
      </c>
      <c r="AU1023" t="s">
        <v>53</v>
      </c>
      <c r="AV1023" t="s">
        <v>53</v>
      </c>
      <c r="AW1023" t="s">
        <v>53</v>
      </c>
      <c r="AX1023" t="s">
        <v>131</v>
      </c>
      <c r="AY1023" t="s">
        <v>53</v>
      </c>
      <c r="AZ1023" t="s">
        <v>281</v>
      </c>
      <c r="BA1023" t="s">
        <v>74</v>
      </c>
      <c r="BB1023" t="s">
        <v>101</v>
      </c>
      <c r="BC1023" t="s">
        <v>53</v>
      </c>
      <c r="BD1023" t="s">
        <v>53</v>
      </c>
      <c r="BE1023" t="s">
        <v>53</v>
      </c>
      <c r="BF1023" t="s">
        <v>4140</v>
      </c>
      <c r="BG1023" t="s">
        <v>65</v>
      </c>
      <c r="BH1023" t="s">
        <v>53</v>
      </c>
      <c r="BI1023" t="s">
        <v>53</v>
      </c>
    </row>
    <row r="1024" spans="1:61" x14ac:dyDescent="0.25">
      <c r="A1024" t="s">
        <v>4160</v>
      </c>
      <c r="B1024" t="s">
        <v>54</v>
      </c>
      <c r="C1024" t="s">
        <v>55</v>
      </c>
      <c r="D1024" t="s">
        <v>54</v>
      </c>
      <c r="E1024" t="s">
        <v>56</v>
      </c>
      <c r="F1024" t="s">
        <v>54</v>
      </c>
      <c r="G1024" t="s">
        <v>54</v>
      </c>
      <c r="H1024">
        <v>762</v>
      </c>
      <c r="I1024" t="s">
        <v>57</v>
      </c>
      <c r="J1024" t="s">
        <v>58</v>
      </c>
      <c r="K1024" t="s">
        <v>59</v>
      </c>
      <c r="L1024" t="s">
        <v>4161</v>
      </c>
      <c r="M1024" t="s">
        <v>992</v>
      </c>
      <c r="N1024" t="s">
        <v>4162</v>
      </c>
      <c r="O1024" t="s">
        <v>63</v>
      </c>
      <c r="P1024" t="s">
        <v>53</v>
      </c>
      <c r="Q1024">
        <v>750</v>
      </c>
      <c r="R1024" t="s">
        <v>4163</v>
      </c>
      <c r="S1024" t="s">
        <v>53</v>
      </c>
      <c r="T1024" t="s">
        <v>53</v>
      </c>
      <c r="U1024" t="s">
        <v>53</v>
      </c>
      <c r="V1024" t="s">
        <v>992</v>
      </c>
      <c r="W1024" t="s">
        <v>53</v>
      </c>
      <c r="X1024" t="s">
        <v>1305</v>
      </c>
      <c r="Y1024" t="s">
        <v>53</v>
      </c>
      <c r="Z1024" t="s">
        <v>53</v>
      </c>
      <c r="AA1024" t="s">
        <v>53</v>
      </c>
      <c r="AB1024" t="s">
        <v>53</v>
      </c>
      <c r="AC1024" t="s">
        <v>576</v>
      </c>
      <c r="AD1024" t="s">
        <v>3205</v>
      </c>
      <c r="AE1024" t="s">
        <v>4162</v>
      </c>
      <c r="AF1024" t="s">
        <v>53</v>
      </c>
      <c r="AG1024" t="s">
        <v>4164</v>
      </c>
      <c r="AH1024" t="s">
        <v>992</v>
      </c>
      <c r="AI1024" t="s">
        <v>4162</v>
      </c>
      <c r="AJ1024" t="s">
        <v>63</v>
      </c>
      <c r="AK1024" t="s">
        <v>53</v>
      </c>
      <c r="AL1024" t="s">
        <v>150</v>
      </c>
      <c r="AM1024" t="s">
        <v>4085</v>
      </c>
      <c r="AN1024" t="s">
        <v>65</v>
      </c>
      <c r="AO1024">
        <v>873</v>
      </c>
      <c r="AP1024" t="s">
        <v>4165</v>
      </c>
      <c r="AQ1024" t="s">
        <v>70</v>
      </c>
      <c r="AR1024" t="s">
        <v>71</v>
      </c>
      <c r="AS1024" t="s">
        <v>72</v>
      </c>
      <c r="AT1024" t="s">
        <v>53</v>
      </c>
      <c r="AU1024" t="s">
        <v>53</v>
      </c>
      <c r="AV1024" t="s">
        <v>53</v>
      </c>
      <c r="AW1024" t="s">
        <v>53</v>
      </c>
      <c r="AX1024" t="s">
        <v>992</v>
      </c>
      <c r="AY1024" t="s">
        <v>53</v>
      </c>
      <c r="AZ1024" t="s">
        <v>1305</v>
      </c>
      <c r="BA1024" t="s">
        <v>93</v>
      </c>
      <c r="BB1024" t="s">
        <v>101</v>
      </c>
      <c r="BC1024" t="s">
        <v>53</v>
      </c>
      <c r="BD1024" t="s">
        <v>53</v>
      </c>
      <c r="BE1024" t="s">
        <v>53</v>
      </c>
      <c r="BF1024" t="s">
        <v>576</v>
      </c>
      <c r="BG1024" t="s">
        <v>99</v>
      </c>
      <c r="BH1024" t="s">
        <v>53</v>
      </c>
      <c r="BI1024" t="s">
        <v>53</v>
      </c>
    </row>
    <row r="1025" spans="1:61" x14ac:dyDescent="0.25">
      <c r="A1025" t="s">
        <v>2340</v>
      </c>
      <c r="B1025" t="s">
        <v>54</v>
      </c>
      <c r="C1025" t="s">
        <v>53</v>
      </c>
      <c r="D1025" t="s">
        <v>54</v>
      </c>
      <c r="E1025" t="s">
        <v>53</v>
      </c>
      <c r="F1025" t="s">
        <v>54</v>
      </c>
      <c r="G1025" t="s">
        <v>54</v>
      </c>
      <c r="H1025">
        <v>763</v>
      </c>
      <c r="I1025" t="s">
        <v>1464</v>
      </c>
      <c r="J1025" t="s">
        <v>53</v>
      </c>
      <c r="K1025" t="s">
        <v>53</v>
      </c>
      <c r="L1025" t="s">
        <v>53</v>
      </c>
      <c r="M1025" t="s">
        <v>131</v>
      </c>
      <c r="N1025" t="s">
        <v>53</v>
      </c>
      <c r="O1025" t="s">
        <v>63</v>
      </c>
      <c r="P1025" t="s">
        <v>53</v>
      </c>
      <c r="Q1025">
        <v>751</v>
      </c>
      <c r="R1025" t="s">
        <v>4166</v>
      </c>
      <c r="S1025" t="s">
        <v>53</v>
      </c>
      <c r="T1025" t="s">
        <v>53</v>
      </c>
      <c r="U1025" t="s">
        <v>53</v>
      </c>
      <c r="V1025" t="s">
        <v>131</v>
      </c>
      <c r="W1025" t="s">
        <v>53</v>
      </c>
      <c r="X1025" t="s">
        <v>133</v>
      </c>
      <c r="Y1025" t="s">
        <v>53</v>
      </c>
      <c r="Z1025" t="s">
        <v>53</v>
      </c>
      <c r="AA1025" t="s">
        <v>53</v>
      </c>
      <c r="AB1025" t="s">
        <v>53</v>
      </c>
      <c r="AC1025" t="s">
        <v>4167</v>
      </c>
      <c r="AD1025" t="s">
        <v>1266</v>
      </c>
      <c r="AE1025" t="s">
        <v>4152</v>
      </c>
      <c r="AF1025" t="s">
        <v>4168</v>
      </c>
      <c r="AG1025" t="s">
        <v>4164</v>
      </c>
      <c r="AH1025" t="s">
        <v>131</v>
      </c>
      <c r="AI1025" t="s">
        <v>53</v>
      </c>
      <c r="AJ1025" t="s">
        <v>63</v>
      </c>
      <c r="AK1025" t="s">
        <v>53</v>
      </c>
      <c r="AL1025" t="s">
        <v>150</v>
      </c>
      <c r="AM1025" t="s">
        <v>4089</v>
      </c>
      <c r="AN1025" t="s">
        <v>112</v>
      </c>
      <c r="AO1025">
        <v>874</v>
      </c>
      <c r="AP1025" t="s">
        <v>4169</v>
      </c>
      <c r="AQ1025" t="s">
        <v>2340</v>
      </c>
      <c r="AR1025" t="s">
        <v>71</v>
      </c>
      <c r="AS1025" t="s">
        <v>72</v>
      </c>
      <c r="AT1025" t="s">
        <v>53</v>
      </c>
      <c r="AU1025" t="s">
        <v>53</v>
      </c>
      <c r="AV1025" t="s">
        <v>53</v>
      </c>
      <c r="AW1025" t="s">
        <v>53</v>
      </c>
      <c r="AX1025" t="s">
        <v>131</v>
      </c>
      <c r="AY1025" t="s">
        <v>53</v>
      </c>
      <c r="AZ1025" t="s">
        <v>133</v>
      </c>
      <c r="BA1025" t="s">
        <v>74</v>
      </c>
      <c r="BB1025" t="s">
        <v>53</v>
      </c>
      <c r="BC1025" t="s">
        <v>53</v>
      </c>
      <c r="BD1025" t="s">
        <v>53</v>
      </c>
      <c r="BE1025" t="s">
        <v>53</v>
      </c>
      <c r="BF1025" t="s">
        <v>4170</v>
      </c>
      <c r="BG1025" t="s">
        <v>99</v>
      </c>
      <c r="BH1025" t="s">
        <v>53</v>
      </c>
      <c r="BI1025" t="s">
        <v>53</v>
      </c>
    </row>
    <row r="1026" spans="1:61" x14ac:dyDescent="0.25">
      <c r="A1026" t="s">
        <v>53</v>
      </c>
      <c r="B1026" t="s">
        <v>54</v>
      </c>
      <c r="C1026" t="s">
        <v>55</v>
      </c>
      <c r="D1026" t="s">
        <v>54</v>
      </c>
      <c r="E1026" t="s">
        <v>110</v>
      </c>
      <c r="F1026" t="s">
        <v>54</v>
      </c>
      <c r="G1026" t="s">
        <v>54</v>
      </c>
      <c r="H1026">
        <v>764</v>
      </c>
      <c r="I1026" t="s">
        <v>57</v>
      </c>
      <c r="J1026" t="s">
        <v>58</v>
      </c>
      <c r="K1026" t="s">
        <v>104</v>
      </c>
      <c r="L1026" t="s">
        <v>53</v>
      </c>
      <c r="M1026" t="s">
        <v>61</v>
      </c>
      <c r="N1026" t="s">
        <v>4171</v>
      </c>
      <c r="O1026" t="s">
        <v>63</v>
      </c>
      <c r="P1026" t="s">
        <v>64</v>
      </c>
      <c r="Q1026">
        <v>752</v>
      </c>
      <c r="R1026" t="s">
        <v>4172</v>
      </c>
      <c r="S1026" t="s">
        <v>53</v>
      </c>
      <c r="T1026" t="s">
        <v>53</v>
      </c>
      <c r="U1026" t="s">
        <v>53</v>
      </c>
      <c r="V1026" t="s">
        <v>61</v>
      </c>
      <c r="W1026" t="s">
        <v>53</v>
      </c>
      <c r="X1026" t="s">
        <v>173</v>
      </c>
      <c r="Y1026" t="s">
        <v>53</v>
      </c>
      <c r="Z1026" t="s">
        <v>53</v>
      </c>
      <c r="AA1026" t="s">
        <v>53</v>
      </c>
      <c r="AB1026" t="s">
        <v>53</v>
      </c>
      <c r="AC1026" t="s">
        <v>3240</v>
      </c>
      <c r="AD1026" t="s">
        <v>216</v>
      </c>
      <c r="AE1026" t="s">
        <v>4171</v>
      </c>
      <c r="AF1026" t="s">
        <v>53</v>
      </c>
      <c r="AG1026" t="s">
        <v>4173</v>
      </c>
      <c r="AH1026" t="s">
        <v>61</v>
      </c>
      <c r="AI1026" t="s">
        <v>4171</v>
      </c>
      <c r="AJ1026" t="s">
        <v>63</v>
      </c>
      <c r="AK1026" t="s">
        <v>64</v>
      </c>
      <c r="AL1026" t="s">
        <v>98</v>
      </c>
      <c r="AM1026" t="s">
        <v>4094</v>
      </c>
      <c r="AN1026" t="s">
        <v>151</v>
      </c>
      <c r="AO1026">
        <v>876</v>
      </c>
      <c r="AP1026" t="s">
        <v>4174</v>
      </c>
      <c r="AQ1026" t="s">
        <v>70</v>
      </c>
      <c r="AR1026" t="s">
        <v>310</v>
      </c>
      <c r="AS1026" t="s">
        <v>72</v>
      </c>
      <c r="AT1026" t="s">
        <v>53</v>
      </c>
      <c r="AU1026" t="s">
        <v>53</v>
      </c>
      <c r="AV1026" t="s">
        <v>53</v>
      </c>
      <c r="AW1026" t="s">
        <v>53</v>
      </c>
      <c r="AX1026" t="s">
        <v>61</v>
      </c>
      <c r="AY1026" t="s">
        <v>53</v>
      </c>
      <c r="AZ1026" t="s">
        <v>173</v>
      </c>
      <c r="BA1026" t="s">
        <v>93</v>
      </c>
      <c r="BB1026" t="s">
        <v>101</v>
      </c>
      <c r="BC1026" t="s">
        <v>53</v>
      </c>
      <c r="BD1026" t="s">
        <v>53</v>
      </c>
      <c r="BE1026" t="s">
        <v>53</v>
      </c>
      <c r="BF1026" t="s">
        <v>4175</v>
      </c>
      <c r="BG1026" t="s">
        <v>99</v>
      </c>
      <c r="BH1026" t="s">
        <v>53</v>
      </c>
      <c r="BI1026" t="s">
        <v>53</v>
      </c>
    </row>
    <row r="1027" spans="1:61" x14ac:dyDescent="0.25">
      <c r="A1027" t="s">
        <v>53</v>
      </c>
      <c r="B1027" t="s">
        <v>54</v>
      </c>
      <c r="C1027" t="s">
        <v>55</v>
      </c>
      <c r="D1027" t="s">
        <v>54</v>
      </c>
      <c r="E1027" t="s">
        <v>110</v>
      </c>
      <c r="F1027" t="s">
        <v>54</v>
      </c>
      <c r="G1027" t="s">
        <v>54</v>
      </c>
      <c r="H1027">
        <v>765</v>
      </c>
      <c r="I1027" t="s">
        <v>57</v>
      </c>
      <c r="J1027" t="s">
        <v>58</v>
      </c>
      <c r="K1027" t="s">
        <v>104</v>
      </c>
      <c r="L1027" t="s">
        <v>53</v>
      </c>
      <c r="M1027" t="s">
        <v>61</v>
      </c>
      <c r="N1027" t="s">
        <v>4164</v>
      </c>
      <c r="O1027" t="s">
        <v>63</v>
      </c>
      <c r="P1027" t="s">
        <v>64</v>
      </c>
      <c r="Q1027">
        <v>753</v>
      </c>
      <c r="R1027" t="s">
        <v>4176</v>
      </c>
      <c r="S1027" t="s">
        <v>53</v>
      </c>
      <c r="T1027" t="s">
        <v>53</v>
      </c>
      <c r="U1027" t="s">
        <v>53</v>
      </c>
      <c r="V1027" t="s">
        <v>61</v>
      </c>
      <c r="W1027" t="s">
        <v>53</v>
      </c>
      <c r="X1027" t="s">
        <v>173</v>
      </c>
      <c r="Y1027" t="s">
        <v>53</v>
      </c>
      <c r="Z1027" t="s">
        <v>53</v>
      </c>
      <c r="AA1027" t="s">
        <v>53</v>
      </c>
      <c r="AB1027" t="s">
        <v>53</v>
      </c>
      <c r="AC1027" t="s">
        <v>2607</v>
      </c>
      <c r="AD1027" t="s">
        <v>3205</v>
      </c>
      <c r="AE1027" t="s">
        <v>4171</v>
      </c>
      <c r="AF1027" t="s">
        <v>53</v>
      </c>
      <c r="AG1027" t="s">
        <v>4173</v>
      </c>
      <c r="AH1027" t="s">
        <v>61</v>
      </c>
      <c r="AI1027" t="s">
        <v>4164</v>
      </c>
      <c r="AJ1027" t="s">
        <v>63</v>
      </c>
      <c r="AK1027" t="s">
        <v>64</v>
      </c>
      <c r="AL1027" t="s">
        <v>98</v>
      </c>
      <c r="AM1027" t="s">
        <v>4099</v>
      </c>
      <c r="AN1027" t="s">
        <v>85</v>
      </c>
      <c r="AO1027">
        <v>875</v>
      </c>
      <c r="AP1027" t="s">
        <v>4177</v>
      </c>
      <c r="AQ1027" t="s">
        <v>70</v>
      </c>
      <c r="AR1027" t="s">
        <v>310</v>
      </c>
      <c r="AS1027" t="s">
        <v>72</v>
      </c>
      <c r="AT1027" t="s">
        <v>53</v>
      </c>
      <c r="AU1027" t="s">
        <v>53</v>
      </c>
      <c r="AV1027" t="s">
        <v>53</v>
      </c>
      <c r="AW1027" t="s">
        <v>53</v>
      </c>
      <c r="AX1027" t="s">
        <v>61</v>
      </c>
      <c r="AY1027" t="s">
        <v>53</v>
      </c>
      <c r="AZ1027" t="s">
        <v>173</v>
      </c>
      <c r="BA1027" t="s">
        <v>93</v>
      </c>
      <c r="BB1027" t="s">
        <v>101</v>
      </c>
      <c r="BC1027" t="s">
        <v>53</v>
      </c>
      <c r="BD1027" t="s">
        <v>53</v>
      </c>
      <c r="BE1027" t="s">
        <v>53</v>
      </c>
      <c r="BF1027" t="s">
        <v>4178</v>
      </c>
      <c r="BG1027" t="s">
        <v>112</v>
      </c>
      <c r="BH1027" t="s">
        <v>53</v>
      </c>
      <c r="BI1027" t="s">
        <v>53</v>
      </c>
    </row>
    <row r="1028" spans="1:61" x14ac:dyDescent="0.25">
      <c r="A1028" t="s">
        <v>53</v>
      </c>
      <c r="B1028" t="s">
        <v>54</v>
      </c>
      <c r="C1028" t="s">
        <v>53</v>
      </c>
      <c r="D1028" t="s">
        <v>54</v>
      </c>
      <c r="E1028" t="s">
        <v>53</v>
      </c>
      <c r="F1028" t="s">
        <v>54</v>
      </c>
      <c r="G1028" t="s">
        <v>54</v>
      </c>
      <c r="H1028">
        <v>766</v>
      </c>
      <c r="I1028" t="s">
        <v>1464</v>
      </c>
      <c r="J1028" t="s">
        <v>53</v>
      </c>
      <c r="K1028" t="s">
        <v>53</v>
      </c>
      <c r="L1028" t="s">
        <v>53</v>
      </c>
      <c r="M1028" t="s">
        <v>131</v>
      </c>
      <c r="N1028" t="s">
        <v>53</v>
      </c>
      <c r="O1028" t="s">
        <v>63</v>
      </c>
      <c r="P1028" t="s">
        <v>53</v>
      </c>
      <c r="Q1028">
        <v>754</v>
      </c>
      <c r="R1028" t="s">
        <v>4179</v>
      </c>
      <c r="S1028" t="s">
        <v>53</v>
      </c>
      <c r="T1028" t="s">
        <v>53</v>
      </c>
      <c r="U1028" t="s">
        <v>53</v>
      </c>
      <c r="V1028" t="s">
        <v>131</v>
      </c>
      <c r="W1028" t="s">
        <v>53</v>
      </c>
      <c r="X1028" t="s">
        <v>557</v>
      </c>
      <c r="Y1028" t="s">
        <v>53</v>
      </c>
      <c r="Z1028" t="s">
        <v>53</v>
      </c>
      <c r="AA1028" t="s">
        <v>53</v>
      </c>
      <c r="AB1028" t="s">
        <v>53</v>
      </c>
      <c r="AC1028" t="s">
        <v>4180</v>
      </c>
      <c r="AD1028" t="s">
        <v>2378</v>
      </c>
      <c r="AE1028" t="s">
        <v>4171</v>
      </c>
      <c r="AF1028" t="s">
        <v>53</v>
      </c>
      <c r="AG1028" t="s">
        <v>4173</v>
      </c>
      <c r="AH1028" t="s">
        <v>131</v>
      </c>
      <c r="AI1028" t="s">
        <v>53</v>
      </c>
      <c r="AJ1028" t="s">
        <v>63</v>
      </c>
      <c r="AK1028" t="s">
        <v>53</v>
      </c>
      <c r="AL1028" t="s">
        <v>98</v>
      </c>
      <c r="AM1028" t="s">
        <v>4104</v>
      </c>
      <c r="AN1028" t="s">
        <v>463</v>
      </c>
      <c r="AO1028">
        <v>877</v>
      </c>
      <c r="AP1028" t="s">
        <v>4181</v>
      </c>
      <c r="AQ1028" t="s">
        <v>4182</v>
      </c>
      <c r="AR1028" t="s">
        <v>310</v>
      </c>
      <c r="AS1028" t="s">
        <v>274</v>
      </c>
      <c r="AT1028" t="s">
        <v>53</v>
      </c>
      <c r="AU1028" t="s">
        <v>53</v>
      </c>
      <c r="AV1028" t="s">
        <v>53</v>
      </c>
      <c r="AW1028" t="s">
        <v>53</v>
      </c>
      <c r="AX1028" t="s">
        <v>131</v>
      </c>
      <c r="AY1028" t="s">
        <v>53</v>
      </c>
      <c r="AZ1028" t="s">
        <v>557</v>
      </c>
      <c r="BA1028" t="s">
        <v>74</v>
      </c>
      <c r="BB1028" t="s">
        <v>101</v>
      </c>
      <c r="BC1028" t="s">
        <v>53</v>
      </c>
      <c r="BD1028" t="s">
        <v>53</v>
      </c>
      <c r="BE1028" t="s">
        <v>53</v>
      </c>
      <c r="BF1028" t="s">
        <v>4183</v>
      </c>
      <c r="BG1028" t="s">
        <v>99</v>
      </c>
      <c r="BH1028" t="s">
        <v>53</v>
      </c>
      <c r="BI1028" t="s">
        <v>53</v>
      </c>
    </row>
    <row r="1029" spans="1:61" x14ac:dyDescent="0.25">
      <c r="A1029" t="s">
        <v>53</v>
      </c>
      <c r="B1029" t="s">
        <v>54</v>
      </c>
      <c r="C1029" t="s">
        <v>53</v>
      </c>
      <c r="D1029" t="s">
        <v>54</v>
      </c>
      <c r="E1029" t="s">
        <v>53</v>
      </c>
      <c r="F1029" t="s">
        <v>54</v>
      </c>
      <c r="G1029" t="s">
        <v>54</v>
      </c>
      <c r="H1029">
        <v>766</v>
      </c>
      <c r="I1029" t="s">
        <v>1464</v>
      </c>
      <c r="J1029" t="s">
        <v>53</v>
      </c>
      <c r="K1029" t="s">
        <v>53</v>
      </c>
      <c r="L1029" t="s">
        <v>53</v>
      </c>
      <c r="M1029" t="s">
        <v>131</v>
      </c>
      <c r="N1029" t="s">
        <v>53</v>
      </c>
      <c r="O1029" t="s">
        <v>63</v>
      </c>
      <c r="P1029" t="s">
        <v>53</v>
      </c>
      <c r="Q1029">
        <v>754</v>
      </c>
      <c r="R1029" t="s">
        <v>4179</v>
      </c>
      <c r="S1029" t="s">
        <v>53</v>
      </c>
      <c r="T1029" t="s">
        <v>53</v>
      </c>
      <c r="U1029" t="s">
        <v>53</v>
      </c>
      <c r="V1029" t="s">
        <v>131</v>
      </c>
      <c r="W1029" t="s">
        <v>53</v>
      </c>
      <c r="X1029" t="s">
        <v>557</v>
      </c>
      <c r="Y1029" t="s">
        <v>53</v>
      </c>
      <c r="Z1029" t="s">
        <v>53</v>
      </c>
      <c r="AA1029" t="s">
        <v>53</v>
      </c>
      <c r="AB1029" t="s">
        <v>53</v>
      </c>
      <c r="AC1029" t="s">
        <v>3204</v>
      </c>
      <c r="AD1029" t="s">
        <v>339</v>
      </c>
      <c r="AE1029" t="s">
        <v>4184</v>
      </c>
      <c r="AF1029" t="s">
        <v>53</v>
      </c>
      <c r="AG1029" t="s">
        <v>4185</v>
      </c>
      <c r="AH1029" t="s">
        <v>131</v>
      </c>
      <c r="AI1029" t="s">
        <v>53</v>
      </c>
      <c r="AJ1029" t="s">
        <v>63</v>
      </c>
      <c r="AK1029" t="s">
        <v>53</v>
      </c>
      <c r="AL1029" t="s">
        <v>150</v>
      </c>
      <c r="AM1029" t="s">
        <v>4104</v>
      </c>
      <c r="AN1029" t="s">
        <v>99</v>
      </c>
      <c r="AO1029">
        <v>1202</v>
      </c>
      <c r="AP1029" t="s">
        <v>4186</v>
      </c>
      <c r="AQ1029" t="s">
        <v>4182</v>
      </c>
      <c r="AR1029" t="s">
        <v>71</v>
      </c>
      <c r="AS1029" t="s">
        <v>274</v>
      </c>
      <c r="AT1029" t="s">
        <v>53</v>
      </c>
      <c r="AU1029" t="s">
        <v>53</v>
      </c>
      <c r="AV1029" t="s">
        <v>53</v>
      </c>
      <c r="AW1029" t="s">
        <v>53</v>
      </c>
      <c r="AX1029" t="s">
        <v>131</v>
      </c>
      <c r="AY1029" t="s">
        <v>53</v>
      </c>
      <c r="AZ1029" t="s">
        <v>557</v>
      </c>
      <c r="BA1029" t="s">
        <v>74</v>
      </c>
      <c r="BB1029" t="s">
        <v>101</v>
      </c>
      <c r="BC1029" t="s">
        <v>53</v>
      </c>
      <c r="BD1029" t="s">
        <v>53</v>
      </c>
      <c r="BE1029" t="s">
        <v>53</v>
      </c>
      <c r="BF1029" t="s">
        <v>3208</v>
      </c>
      <c r="BG1029" t="s">
        <v>99</v>
      </c>
      <c r="BH1029" t="s">
        <v>53</v>
      </c>
      <c r="BI1029" t="s">
        <v>53</v>
      </c>
    </row>
    <row r="1030" spans="1:61" x14ac:dyDescent="0.25">
      <c r="A1030" t="s">
        <v>53</v>
      </c>
      <c r="B1030" t="s">
        <v>54</v>
      </c>
      <c r="C1030" t="s">
        <v>53</v>
      </c>
      <c r="D1030" t="s">
        <v>54</v>
      </c>
      <c r="E1030" t="s">
        <v>53</v>
      </c>
      <c r="F1030" t="s">
        <v>54</v>
      </c>
      <c r="G1030" t="s">
        <v>54</v>
      </c>
      <c r="H1030">
        <v>766</v>
      </c>
      <c r="I1030" t="s">
        <v>1464</v>
      </c>
      <c r="J1030" t="s">
        <v>53</v>
      </c>
      <c r="K1030" t="s">
        <v>53</v>
      </c>
      <c r="L1030" t="s">
        <v>53</v>
      </c>
      <c r="M1030" t="s">
        <v>131</v>
      </c>
      <c r="N1030" t="s">
        <v>53</v>
      </c>
      <c r="O1030" t="s">
        <v>63</v>
      </c>
      <c r="P1030" t="s">
        <v>53</v>
      </c>
      <c r="Q1030">
        <v>754</v>
      </c>
      <c r="R1030" t="s">
        <v>4179</v>
      </c>
      <c r="S1030" t="s">
        <v>53</v>
      </c>
      <c r="T1030" t="s">
        <v>53</v>
      </c>
      <c r="U1030" t="s">
        <v>53</v>
      </c>
      <c r="V1030" t="s">
        <v>131</v>
      </c>
      <c r="W1030" t="s">
        <v>53</v>
      </c>
      <c r="X1030" t="s">
        <v>557</v>
      </c>
      <c r="Y1030" t="s">
        <v>53</v>
      </c>
      <c r="Z1030" t="s">
        <v>53</v>
      </c>
      <c r="AA1030" t="s">
        <v>53</v>
      </c>
      <c r="AB1030" t="s">
        <v>53</v>
      </c>
      <c r="AC1030" t="s">
        <v>576</v>
      </c>
      <c r="AD1030" t="s">
        <v>1407</v>
      </c>
      <c r="AE1030" t="s">
        <v>4187</v>
      </c>
      <c r="AF1030" t="s">
        <v>53</v>
      </c>
      <c r="AG1030" t="s">
        <v>4188</v>
      </c>
      <c r="AH1030" t="s">
        <v>131</v>
      </c>
      <c r="AI1030" t="s">
        <v>53</v>
      </c>
      <c r="AJ1030" t="s">
        <v>63</v>
      </c>
      <c r="AK1030" t="s">
        <v>53</v>
      </c>
      <c r="AL1030" t="s">
        <v>150</v>
      </c>
      <c r="AM1030" t="s">
        <v>4104</v>
      </c>
      <c r="AN1030" t="s">
        <v>65</v>
      </c>
      <c r="AO1030">
        <v>1463</v>
      </c>
      <c r="AP1030" t="s">
        <v>4189</v>
      </c>
      <c r="AQ1030" t="s">
        <v>4182</v>
      </c>
      <c r="AR1030" t="s">
        <v>219</v>
      </c>
      <c r="AS1030" t="s">
        <v>274</v>
      </c>
      <c r="AT1030" t="s">
        <v>53</v>
      </c>
      <c r="AU1030" t="s">
        <v>53</v>
      </c>
      <c r="AV1030" t="s">
        <v>53</v>
      </c>
      <c r="AW1030" t="s">
        <v>53</v>
      </c>
      <c r="AX1030" t="s">
        <v>131</v>
      </c>
      <c r="AY1030" t="s">
        <v>53</v>
      </c>
      <c r="AZ1030" t="s">
        <v>557</v>
      </c>
      <c r="BA1030" t="s">
        <v>74</v>
      </c>
      <c r="BB1030" t="s">
        <v>101</v>
      </c>
      <c r="BC1030" t="s">
        <v>53</v>
      </c>
      <c r="BD1030" t="s">
        <v>53</v>
      </c>
      <c r="BE1030" t="s">
        <v>53</v>
      </c>
      <c r="BF1030" t="s">
        <v>576</v>
      </c>
      <c r="BG1030" t="s">
        <v>126</v>
      </c>
      <c r="BH1030" t="s">
        <v>53</v>
      </c>
      <c r="BI1030" t="s">
        <v>53</v>
      </c>
    </row>
    <row r="1031" spans="1:61" x14ac:dyDescent="0.25">
      <c r="A1031" t="s">
        <v>53</v>
      </c>
      <c r="B1031" t="s">
        <v>54</v>
      </c>
      <c r="C1031" t="s">
        <v>53</v>
      </c>
      <c r="D1031" t="s">
        <v>54</v>
      </c>
      <c r="E1031" t="s">
        <v>53</v>
      </c>
      <c r="F1031" t="s">
        <v>54</v>
      </c>
      <c r="G1031" t="s">
        <v>54</v>
      </c>
      <c r="H1031">
        <v>766</v>
      </c>
      <c r="I1031" t="s">
        <v>1464</v>
      </c>
      <c r="J1031" t="s">
        <v>53</v>
      </c>
      <c r="K1031" t="s">
        <v>53</v>
      </c>
      <c r="L1031" t="s">
        <v>53</v>
      </c>
      <c r="M1031" t="s">
        <v>131</v>
      </c>
      <c r="N1031" t="s">
        <v>53</v>
      </c>
      <c r="O1031" t="s">
        <v>63</v>
      </c>
      <c r="P1031" t="s">
        <v>53</v>
      </c>
      <c r="Q1031">
        <v>754</v>
      </c>
      <c r="R1031" t="s">
        <v>4179</v>
      </c>
      <c r="S1031" t="s">
        <v>53</v>
      </c>
      <c r="T1031" t="s">
        <v>53</v>
      </c>
      <c r="U1031" t="s">
        <v>53</v>
      </c>
      <c r="V1031" t="s">
        <v>131</v>
      </c>
      <c r="W1031" t="s">
        <v>53</v>
      </c>
      <c r="X1031" t="s">
        <v>557</v>
      </c>
      <c r="Y1031" t="s">
        <v>53</v>
      </c>
      <c r="Z1031" t="s">
        <v>53</v>
      </c>
      <c r="AA1031" t="s">
        <v>53</v>
      </c>
      <c r="AB1031" t="s">
        <v>53</v>
      </c>
      <c r="AC1031" t="s">
        <v>352</v>
      </c>
      <c r="AD1031" t="s">
        <v>95</v>
      </c>
      <c r="AE1031" t="s">
        <v>4067</v>
      </c>
      <c r="AF1031" t="s">
        <v>4190</v>
      </c>
      <c r="AG1031" t="s">
        <v>4191</v>
      </c>
      <c r="AH1031" t="s">
        <v>131</v>
      </c>
      <c r="AI1031" t="s">
        <v>53</v>
      </c>
      <c r="AJ1031" t="s">
        <v>63</v>
      </c>
      <c r="AK1031" t="s">
        <v>53</v>
      </c>
      <c r="AL1031" t="s">
        <v>470</v>
      </c>
      <c r="AM1031" t="s">
        <v>4104</v>
      </c>
      <c r="AN1031" t="s">
        <v>398</v>
      </c>
      <c r="AO1031">
        <v>1545</v>
      </c>
      <c r="AP1031" t="s">
        <v>4192</v>
      </c>
      <c r="AQ1031" t="s">
        <v>4182</v>
      </c>
      <c r="AR1031" t="s">
        <v>253</v>
      </c>
      <c r="AS1031" t="s">
        <v>274</v>
      </c>
      <c r="AT1031" t="s">
        <v>53</v>
      </c>
      <c r="AU1031" t="s">
        <v>53</v>
      </c>
      <c r="AV1031" t="s">
        <v>53</v>
      </c>
      <c r="AW1031" t="s">
        <v>53</v>
      </c>
      <c r="AX1031" t="s">
        <v>131</v>
      </c>
      <c r="AY1031" t="s">
        <v>53</v>
      </c>
      <c r="AZ1031" t="s">
        <v>557</v>
      </c>
      <c r="BA1031" t="s">
        <v>74</v>
      </c>
      <c r="BB1031" t="s">
        <v>101</v>
      </c>
      <c r="BC1031" t="s">
        <v>53</v>
      </c>
      <c r="BD1031" t="s">
        <v>53</v>
      </c>
      <c r="BE1031" t="s">
        <v>53</v>
      </c>
      <c r="BF1031" t="s">
        <v>4193</v>
      </c>
      <c r="BG1031" t="s">
        <v>99</v>
      </c>
      <c r="BH1031" t="s">
        <v>53</v>
      </c>
      <c r="BI1031" t="s">
        <v>53</v>
      </c>
    </row>
    <row r="1032" spans="1:61" x14ac:dyDescent="0.25">
      <c r="A1032" t="s">
        <v>53</v>
      </c>
      <c r="B1032" t="s">
        <v>54</v>
      </c>
      <c r="C1032" t="s">
        <v>53</v>
      </c>
      <c r="D1032" t="s">
        <v>54</v>
      </c>
      <c r="E1032" t="s">
        <v>53</v>
      </c>
      <c r="F1032" t="s">
        <v>54</v>
      </c>
      <c r="G1032" t="s">
        <v>54</v>
      </c>
      <c r="H1032">
        <v>767</v>
      </c>
      <c r="I1032" t="s">
        <v>1464</v>
      </c>
      <c r="J1032" t="s">
        <v>53</v>
      </c>
      <c r="K1032" t="s">
        <v>53</v>
      </c>
      <c r="L1032" t="s">
        <v>53</v>
      </c>
      <c r="M1032" t="s">
        <v>131</v>
      </c>
      <c r="N1032" t="s">
        <v>53</v>
      </c>
      <c r="O1032" t="s">
        <v>63</v>
      </c>
      <c r="P1032" t="s">
        <v>53</v>
      </c>
      <c r="Q1032">
        <v>755</v>
      </c>
      <c r="R1032" t="s">
        <v>4194</v>
      </c>
      <c r="S1032" t="s">
        <v>53</v>
      </c>
      <c r="T1032" t="s">
        <v>53</v>
      </c>
      <c r="U1032" t="s">
        <v>53</v>
      </c>
      <c r="V1032" t="s">
        <v>131</v>
      </c>
      <c r="W1032" t="s">
        <v>53</v>
      </c>
      <c r="X1032" t="s">
        <v>281</v>
      </c>
      <c r="Y1032" t="s">
        <v>53</v>
      </c>
      <c r="Z1032" t="s">
        <v>53</v>
      </c>
      <c r="AA1032" t="s">
        <v>53</v>
      </c>
      <c r="AB1032" t="s">
        <v>53</v>
      </c>
      <c r="AC1032" t="s">
        <v>4195</v>
      </c>
      <c r="AD1032" t="s">
        <v>3186</v>
      </c>
      <c r="AE1032" t="s">
        <v>4171</v>
      </c>
      <c r="AF1032" t="s">
        <v>53</v>
      </c>
      <c r="AG1032" t="s">
        <v>4196</v>
      </c>
      <c r="AH1032" t="s">
        <v>131</v>
      </c>
      <c r="AI1032" t="s">
        <v>53</v>
      </c>
      <c r="AJ1032" t="s">
        <v>63</v>
      </c>
      <c r="AK1032" t="s">
        <v>53</v>
      </c>
      <c r="AL1032" t="s">
        <v>150</v>
      </c>
      <c r="AM1032" t="s">
        <v>4116</v>
      </c>
      <c r="AN1032" t="s">
        <v>99</v>
      </c>
      <c r="AO1032">
        <v>878</v>
      </c>
      <c r="AP1032" t="s">
        <v>4197</v>
      </c>
      <c r="AQ1032" t="s">
        <v>2340</v>
      </c>
      <c r="AR1032" t="s">
        <v>310</v>
      </c>
      <c r="AS1032" t="s">
        <v>72</v>
      </c>
      <c r="AT1032" t="s">
        <v>53</v>
      </c>
      <c r="AU1032" t="s">
        <v>53</v>
      </c>
      <c r="AV1032" t="s">
        <v>53</v>
      </c>
      <c r="AW1032" t="s">
        <v>53</v>
      </c>
      <c r="AX1032" t="s">
        <v>131</v>
      </c>
      <c r="AY1032" t="s">
        <v>53</v>
      </c>
      <c r="AZ1032" t="s">
        <v>281</v>
      </c>
      <c r="BA1032" t="s">
        <v>74</v>
      </c>
      <c r="BB1032" t="s">
        <v>101</v>
      </c>
      <c r="BC1032" t="s">
        <v>53</v>
      </c>
      <c r="BD1032" t="s">
        <v>53</v>
      </c>
      <c r="BE1032" t="s">
        <v>53</v>
      </c>
      <c r="BF1032" t="s">
        <v>4198</v>
      </c>
      <c r="BG1032" t="s">
        <v>99</v>
      </c>
      <c r="BH1032" t="s">
        <v>53</v>
      </c>
      <c r="BI1032" t="s">
        <v>53</v>
      </c>
    </row>
    <row r="1033" spans="1:61" x14ac:dyDescent="0.25">
      <c r="A1033" t="s">
        <v>53</v>
      </c>
      <c r="B1033" t="s">
        <v>54</v>
      </c>
      <c r="C1033" t="s">
        <v>55</v>
      </c>
      <c r="D1033" t="s">
        <v>54</v>
      </c>
      <c r="E1033" t="s">
        <v>56</v>
      </c>
      <c r="F1033" t="s">
        <v>54</v>
      </c>
      <c r="G1033" t="s">
        <v>54</v>
      </c>
      <c r="H1033">
        <v>768</v>
      </c>
      <c r="I1033" t="s">
        <v>57</v>
      </c>
      <c r="J1033" t="s">
        <v>58</v>
      </c>
      <c r="K1033" t="s">
        <v>59</v>
      </c>
      <c r="L1033" t="s">
        <v>53</v>
      </c>
      <c r="M1033" t="s">
        <v>61</v>
      </c>
      <c r="N1033" t="s">
        <v>4164</v>
      </c>
      <c r="O1033" t="s">
        <v>63</v>
      </c>
      <c r="P1033" t="s">
        <v>64</v>
      </c>
      <c r="Q1033">
        <v>756</v>
      </c>
      <c r="R1033" t="s">
        <v>4199</v>
      </c>
      <c r="S1033" t="s">
        <v>53</v>
      </c>
      <c r="T1033" t="s">
        <v>53</v>
      </c>
      <c r="U1033" t="s">
        <v>53</v>
      </c>
      <c r="V1033" t="s">
        <v>61</v>
      </c>
      <c r="W1033" t="s">
        <v>53</v>
      </c>
      <c r="X1033" t="s">
        <v>372</v>
      </c>
      <c r="Y1033" t="s">
        <v>53</v>
      </c>
      <c r="Z1033" t="s">
        <v>53</v>
      </c>
      <c r="AA1033" t="s">
        <v>53</v>
      </c>
      <c r="AB1033" t="s">
        <v>53</v>
      </c>
      <c r="AC1033" t="s">
        <v>4200</v>
      </c>
      <c r="AD1033" t="s">
        <v>2019</v>
      </c>
      <c r="AE1033" t="s">
        <v>4201</v>
      </c>
      <c r="AF1033" t="s">
        <v>53</v>
      </c>
      <c r="AG1033" t="s">
        <v>4196</v>
      </c>
      <c r="AH1033" t="s">
        <v>61</v>
      </c>
      <c r="AI1033" t="s">
        <v>4164</v>
      </c>
      <c r="AJ1033" t="s">
        <v>63</v>
      </c>
      <c r="AK1033" t="s">
        <v>64</v>
      </c>
      <c r="AL1033" t="s">
        <v>206</v>
      </c>
      <c r="AM1033" t="s">
        <v>4121</v>
      </c>
      <c r="AN1033" t="s">
        <v>414</v>
      </c>
      <c r="AO1033">
        <v>879</v>
      </c>
      <c r="AP1033" t="s">
        <v>4202</v>
      </c>
      <c r="AQ1033" t="s">
        <v>53</v>
      </c>
      <c r="AR1033" t="s">
        <v>310</v>
      </c>
      <c r="AS1033" t="s">
        <v>72</v>
      </c>
      <c r="AT1033" t="s">
        <v>53</v>
      </c>
      <c r="AU1033" t="s">
        <v>53</v>
      </c>
      <c r="AV1033" t="s">
        <v>53</v>
      </c>
      <c r="AW1033" t="s">
        <v>53</v>
      </c>
      <c r="AX1033" t="s">
        <v>61</v>
      </c>
      <c r="AY1033" t="s">
        <v>53</v>
      </c>
      <c r="AZ1033" t="s">
        <v>372</v>
      </c>
      <c r="BA1033" t="s">
        <v>93</v>
      </c>
      <c r="BB1033" t="s">
        <v>225</v>
      </c>
      <c r="BC1033" t="s">
        <v>53</v>
      </c>
      <c r="BD1033" t="s">
        <v>53</v>
      </c>
      <c r="BE1033" t="s">
        <v>53</v>
      </c>
      <c r="BF1033" t="s">
        <v>4203</v>
      </c>
      <c r="BG1033" t="s">
        <v>99</v>
      </c>
      <c r="BH1033" t="s">
        <v>53</v>
      </c>
      <c r="BI1033" t="s">
        <v>53</v>
      </c>
    </row>
    <row r="1034" spans="1:61" x14ac:dyDescent="0.25">
      <c r="A1034" t="s">
        <v>4204</v>
      </c>
      <c r="B1034" t="s">
        <v>54</v>
      </c>
      <c r="C1034" t="s">
        <v>55</v>
      </c>
      <c r="D1034" t="s">
        <v>54</v>
      </c>
      <c r="E1034" t="s">
        <v>56</v>
      </c>
      <c r="F1034" t="s">
        <v>54</v>
      </c>
      <c r="G1034" t="s">
        <v>54</v>
      </c>
      <c r="H1034">
        <v>769</v>
      </c>
      <c r="I1034" t="s">
        <v>1464</v>
      </c>
      <c r="J1034" t="s">
        <v>58</v>
      </c>
      <c r="K1034" t="s">
        <v>53</v>
      </c>
      <c r="L1034" t="s">
        <v>53</v>
      </c>
      <c r="M1034" t="s">
        <v>61</v>
      </c>
      <c r="N1034" t="s">
        <v>53</v>
      </c>
      <c r="O1034" t="s">
        <v>63</v>
      </c>
      <c r="P1034" t="s">
        <v>53</v>
      </c>
      <c r="Q1034">
        <v>757</v>
      </c>
      <c r="R1034" t="s">
        <v>4205</v>
      </c>
      <c r="S1034" t="s">
        <v>53</v>
      </c>
      <c r="T1034" t="s">
        <v>53</v>
      </c>
      <c r="U1034" t="s">
        <v>53</v>
      </c>
      <c r="V1034" t="s">
        <v>53</v>
      </c>
      <c r="W1034" t="s">
        <v>53</v>
      </c>
      <c r="X1034" t="s">
        <v>53</v>
      </c>
      <c r="Y1034" t="s">
        <v>53</v>
      </c>
      <c r="Z1034" t="s">
        <v>53</v>
      </c>
      <c r="AA1034" t="s">
        <v>53</v>
      </c>
      <c r="AB1034" t="s">
        <v>53</v>
      </c>
      <c r="AC1034" t="s">
        <v>4206</v>
      </c>
      <c r="AD1034" t="s">
        <v>2457</v>
      </c>
      <c r="AE1034" t="s">
        <v>4207</v>
      </c>
      <c r="AF1034" t="s">
        <v>4208</v>
      </c>
      <c r="AG1034" t="s">
        <v>4209</v>
      </c>
      <c r="AH1034" t="s">
        <v>61</v>
      </c>
      <c r="AI1034" t="s">
        <v>53</v>
      </c>
      <c r="AJ1034" t="s">
        <v>63</v>
      </c>
      <c r="AK1034" t="s">
        <v>53</v>
      </c>
      <c r="AL1034" t="s">
        <v>99</v>
      </c>
      <c r="AM1034" t="s">
        <v>4128</v>
      </c>
      <c r="AN1034" t="s">
        <v>65</v>
      </c>
      <c r="AO1034">
        <v>880</v>
      </c>
      <c r="AP1034" t="s">
        <v>4210</v>
      </c>
      <c r="AQ1034" t="s">
        <v>1761</v>
      </c>
      <c r="AR1034" t="s">
        <v>71</v>
      </c>
      <c r="AS1034" t="s">
        <v>72</v>
      </c>
      <c r="AT1034" t="s">
        <v>53</v>
      </c>
      <c r="AU1034" t="s">
        <v>53</v>
      </c>
      <c r="AV1034" t="s">
        <v>53</v>
      </c>
      <c r="AW1034" t="s">
        <v>53</v>
      </c>
      <c r="AX1034" t="s">
        <v>53</v>
      </c>
      <c r="AY1034" t="s">
        <v>53</v>
      </c>
      <c r="AZ1034" t="s">
        <v>53</v>
      </c>
      <c r="BA1034" t="s">
        <v>93</v>
      </c>
      <c r="BB1034" t="s">
        <v>225</v>
      </c>
      <c r="BC1034" t="s">
        <v>53</v>
      </c>
      <c r="BD1034" t="s">
        <v>53</v>
      </c>
      <c r="BE1034" t="s">
        <v>53</v>
      </c>
      <c r="BF1034" t="s">
        <v>4206</v>
      </c>
      <c r="BG1034" t="s">
        <v>78</v>
      </c>
      <c r="BH1034" t="s">
        <v>53</v>
      </c>
      <c r="BI1034" t="s">
        <v>53</v>
      </c>
    </row>
    <row r="1035" spans="1:61" x14ac:dyDescent="0.25">
      <c r="A1035" t="s">
        <v>53</v>
      </c>
      <c r="B1035" t="s">
        <v>54</v>
      </c>
      <c r="C1035" t="s">
        <v>55</v>
      </c>
      <c r="D1035" t="s">
        <v>54</v>
      </c>
      <c r="E1035" t="s">
        <v>110</v>
      </c>
      <c r="F1035" t="s">
        <v>54</v>
      </c>
      <c r="G1035" t="s">
        <v>54</v>
      </c>
      <c r="H1035">
        <v>770</v>
      </c>
      <c r="I1035" t="s">
        <v>57</v>
      </c>
      <c r="J1035" t="s">
        <v>58</v>
      </c>
      <c r="K1035" t="s">
        <v>104</v>
      </c>
      <c r="L1035" t="s">
        <v>53</v>
      </c>
      <c r="M1035" t="s">
        <v>131</v>
      </c>
      <c r="N1035" t="s">
        <v>53</v>
      </c>
      <c r="O1035" t="s">
        <v>63</v>
      </c>
      <c r="P1035" t="s">
        <v>53</v>
      </c>
      <c r="Q1035">
        <v>758</v>
      </c>
      <c r="R1035" t="s">
        <v>4211</v>
      </c>
      <c r="S1035" t="s">
        <v>53</v>
      </c>
      <c r="T1035" t="s">
        <v>53</v>
      </c>
      <c r="U1035" t="s">
        <v>53</v>
      </c>
      <c r="V1035" t="s">
        <v>131</v>
      </c>
      <c r="W1035" t="s">
        <v>53</v>
      </c>
      <c r="X1035" t="s">
        <v>133</v>
      </c>
      <c r="Y1035" t="s">
        <v>53</v>
      </c>
      <c r="Z1035" t="s">
        <v>53</v>
      </c>
      <c r="AA1035" t="s">
        <v>53</v>
      </c>
      <c r="AB1035" t="s">
        <v>53</v>
      </c>
      <c r="AC1035" t="s">
        <v>53</v>
      </c>
      <c r="AD1035" t="s">
        <v>53</v>
      </c>
      <c r="AE1035" t="s">
        <v>4212</v>
      </c>
      <c r="AF1035" t="s">
        <v>4032</v>
      </c>
      <c r="AG1035" t="s">
        <v>4212</v>
      </c>
      <c r="AH1035" t="s">
        <v>131</v>
      </c>
      <c r="AI1035" t="s">
        <v>53</v>
      </c>
      <c r="AJ1035" t="s">
        <v>63</v>
      </c>
      <c r="AK1035" t="s">
        <v>53</v>
      </c>
      <c r="AL1035" t="s">
        <v>53</v>
      </c>
      <c r="AM1035" t="s">
        <v>4142</v>
      </c>
      <c r="AN1035" t="s">
        <v>53</v>
      </c>
      <c r="AO1035">
        <v>881</v>
      </c>
      <c r="AP1035" t="s">
        <v>4213</v>
      </c>
      <c r="AQ1035" t="s">
        <v>70</v>
      </c>
      <c r="AR1035" t="s">
        <v>361</v>
      </c>
      <c r="AS1035" t="s">
        <v>230</v>
      </c>
      <c r="AT1035" t="s">
        <v>53</v>
      </c>
      <c r="AU1035" t="s">
        <v>53</v>
      </c>
      <c r="AV1035" t="s">
        <v>53</v>
      </c>
      <c r="AW1035" t="s">
        <v>53</v>
      </c>
      <c r="AX1035" t="s">
        <v>131</v>
      </c>
      <c r="AY1035" t="s">
        <v>53</v>
      </c>
      <c r="AZ1035" t="s">
        <v>133</v>
      </c>
      <c r="BA1035" t="s">
        <v>74</v>
      </c>
      <c r="BB1035" t="s">
        <v>225</v>
      </c>
      <c r="BC1035" t="s">
        <v>53</v>
      </c>
      <c r="BD1035" t="s">
        <v>53</v>
      </c>
      <c r="BE1035" t="s">
        <v>53</v>
      </c>
      <c r="BF1035" t="s">
        <v>53</v>
      </c>
      <c r="BG1035" t="s">
        <v>121</v>
      </c>
      <c r="BH1035" t="s">
        <v>53</v>
      </c>
      <c r="BI1035" t="s">
        <v>53</v>
      </c>
    </row>
    <row r="1036" spans="1:61" x14ac:dyDescent="0.25">
      <c r="A1036" t="s">
        <v>53</v>
      </c>
      <c r="B1036" t="s">
        <v>54</v>
      </c>
      <c r="C1036" t="s">
        <v>55</v>
      </c>
      <c r="D1036" t="s">
        <v>54</v>
      </c>
      <c r="E1036" t="s">
        <v>110</v>
      </c>
      <c r="F1036" t="s">
        <v>54</v>
      </c>
      <c r="G1036" t="s">
        <v>54</v>
      </c>
      <c r="H1036">
        <v>771</v>
      </c>
      <c r="I1036" t="s">
        <v>57</v>
      </c>
      <c r="J1036" t="s">
        <v>58</v>
      </c>
      <c r="K1036" t="s">
        <v>104</v>
      </c>
      <c r="L1036" t="s">
        <v>53</v>
      </c>
      <c r="M1036" t="s">
        <v>61</v>
      </c>
      <c r="N1036" t="s">
        <v>4214</v>
      </c>
      <c r="O1036" t="s">
        <v>63</v>
      </c>
      <c r="P1036" t="s">
        <v>64</v>
      </c>
      <c r="Q1036">
        <v>759</v>
      </c>
      <c r="R1036" t="s">
        <v>4215</v>
      </c>
      <c r="S1036" t="s">
        <v>53</v>
      </c>
      <c r="T1036" t="s">
        <v>53</v>
      </c>
      <c r="U1036" t="s">
        <v>53</v>
      </c>
      <c r="V1036" t="s">
        <v>61</v>
      </c>
      <c r="W1036" t="s">
        <v>53</v>
      </c>
      <c r="X1036" t="s">
        <v>160</v>
      </c>
      <c r="Y1036" t="s">
        <v>53</v>
      </c>
      <c r="Z1036" t="s">
        <v>53</v>
      </c>
      <c r="AA1036" t="s">
        <v>53</v>
      </c>
      <c r="AB1036" t="s">
        <v>53</v>
      </c>
      <c r="AC1036" t="s">
        <v>4216</v>
      </c>
      <c r="AD1036" t="s">
        <v>4217</v>
      </c>
      <c r="AE1036" t="s">
        <v>4218</v>
      </c>
      <c r="AF1036" t="s">
        <v>3569</v>
      </c>
      <c r="AG1036" t="s">
        <v>4219</v>
      </c>
      <c r="AH1036" t="s">
        <v>61</v>
      </c>
      <c r="AI1036" t="s">
        <v>4214</v>
      </c>
      <c r="AJ1036" t="s">
        <v>63</v>
      </c>
      <c r="AK1036" t="s">
        <v>64</v>
      </c>
      <c r="AL1036" t="s">
        <v>293</v>
      </c>
      <c r="AM1036" t="s">
        <v>4146</v>
      </c>
      <c r="AN1036" t="s">
        <v>65</v>
      </c>
      <c r="AO1036">
        <v>882</v>
      </c>
      <c r="AP1036" t="s">
        <v>4220</v>
      </c>
      <c r="AQ1036" t="s">
        <v>70</v>
      </c>
      <c r="AR1036" t="s">
        <v>71</v>
      </c>
      <c r="AS1036" t="s">
        <v>72</v>
      </c>
      <c r="AT1036" t="s">
        <v>53</v>
      </c>
      <c r="AU1036" t="s">
        <v>53</v>
      </c>
      <c r="AV1036" t="s">
        <v>53</v>
      </c>
      <c r="AW1036" t="s">
        <v>53</v>
      </c>
      <c r="AX1036" t="s">
        <v>61</v>
      </c>
      <c r="AY1036" t="s">
        <v>53</v>
      </c>
      <c r="AZ1036" t="s">
        <v>160</v>
      </c>
      <c r="BA1036" t="s">
        <v>93</v>
      </c>
      <c r="BB1036" t="s">
        <v>225</v>
      </c>
      <c r="BC1036" t="s">
        <v>53</v>
      </c>
      <c r="BD1036" t="s">
        <v>53</v>
      </c>
      <c r="BE1036" t="s">
        <v>53</v>
      </c>
      <c r="BF1036" t="s">
        <v>4216</v>
      </c>
      <c r="BG1036" t="s">
        <v>112</v>
      </c>
      <c r="BH1036" t="s">
        <v>53</v>
      </c>
      <c r="BI1036" t="s">
        <v>53</v>
      </c>
    </row>
    <row r="1037" spans="1:61" x14ac:dyDescent="0.25">
      <c r="A1037" t="s">
        <v>4221</v>
      </c>
      <c r="B1037" t="s">
        <v>54</v>
      </c>
      <c r="C1037" t="s">
        <v>55</v>
      </c>
      <c r="D1037" t="s">
        <v>54</v>
      </c>
      <c r="E1037" t="s">
        <v>110</v>
      </c>
      <c r="F1037" t="s">
        <v>54</v>
      </c>
      <c r="G1037" t="s">
        <v>54</v>
      </c>
      <c r="H1037">
        <v>773</v>
      </c>
      <c r="I1037" t="s">
        <v>1464</v>
      </c>
      <c r="J1037" t="s">
        <v>58</v>
      </c>
      <c r="K1037" t="s">
        <v>53</v>
      </c>
      <c r="L1037" t="s">
        <v>53</v>
      </c>
      <c r="M1037" t="s">
        <v>61</v>
      </c>
      <c r="N1037" t="s">
        <v>53</v>
      </c>
      <c r="O1037" t="s">
        <v>63</v>
      </c>
      <c r="P1037" t="s">
        <v>53</v>
      </c>
      <c r="Q1037">
        <v>760</v>
      </c>
      <c r="R1037" t="s">
        <v>4222</v>
      </c>
      <c r="S1037" t="s">
        <v>53</v>
      </c>
      <c r="T1037" t="s">
        <v>53</v>
      </c>
      <c r="U1037" t="s">
        <v>53</v>
      </c>
      <c r="V1037" t="s">
        <v>53</v>
      </c>
      <c r="W1037" t="s">
        <v>53</v>
      </c>
      <c r="X1037" t="s">
        <v>53</v>
      </c>
      <c r="Y1037" t="s">
        <v>53</v>
      </c>
      <c r="Z1037" t="s">
        <v>53</v>
      </c>
      <c r="AA1037" t="s">
        <v>53</v>
      </c>
      <c r="AB1037" t="s">
        <v>53</v>
      </c>
      <c r="AC1037" t="s">
        <v>2345</v>
      </c>
      <c r="AD1037" t="s">
        <v>4223</v>
      </c>
      <c r="AE1037" t="s">
        <v>2817</v>
      </c>
      <c r="AF1037" t="s">
        <v>53</v>
      </c>
      <c r="AG1037" t="s">
        <v>4224</v>
      </c>
      <c r="AH1037" t="s">
        <v>61</v>
      </c>
      <c r="AI1037" t="s">
        <v>53</v>
      </c>
      <c r="AJ1037" t="s">
        <v>63</v>
      </c>
      <c r="AK1037" t="s">
        <v>53</v>
      </c>
      <c r="AL1037" t="s">
        <v>470</v>
      </c>
      <c r="AM1037" t="s">
        <v>4149</v>
      </c>
      <c r="AN1037" t="s">
        <v>65</v>
      </c>
      <c r="AO1037">
        <v>885</v>
      </c>
      <c r="AP1037" t="s">
        <v>4225</v>
      </c>
      <c r="AQ1037" t="s">
        <v>1761</v>
      </c>
      <c r="AR1037" t="s">
        <v>296</v>
      </c>
      <c r="AS1037" t="s">
        <v>72</v>
      </c>
      <c r="AT1037" t="s">
        <v>53</v>
      </c>
      <c r="AU1037" t="s">
        <v>53</v>
      </c>
      <c r="AV1037" t="s">
        <v>53</v>
      </c>
      <c r="AW1037" t="s">
        <v>53</v>
      </c>
      <c r="AX1037" t="s">
        <v>53</v>
      </c>
      <c r="AY1037" t="s">
        <v>53</v>
      </c>
      <c r="AZ1037" t="s">
        <v>53</v>
      </c>
      <c r="BA1037" t="s">
        <v>74</v>
      </c>
      <c r="BB1037" t="s">
        <v>53</v>
      </c>
      <c r="BC1037" t="s">
        <v>53</v>
      </c>
      <c r="BD1037" t="s">
        <v>53</v>
      </c>
      <c r="BE1037" t="s">
        <v>53</v>
      </c>
      <c r="BF1037" t="s">
        <v>2345</v>
      </c>
      <c r="BG1037" t="s">
        <v>99</v>
      </c>
      <c r="BH1037" t="s">
        <v>53</v>
      </c>
      <c r="BI1037" t="s">
        <v>53</v>
      </c>
    </row>
    <row r="1038" spans="1:61" x14ac:dyDescent="0.25">
      <c r="A1038" t="s">
        <v>53</v>
      </c>
      <c r="B1038" t="s">
        <v>54</v>
      </c>
      <c r="C1038" t="s">
        <v>53</v>
      </c>
      <c r="D1038" t="s">
        <v>54</v>
      </c>
      <c r="E1038" t="s">
        <v>110</v>
      </c>
      <c r="F1038" t="s">
        <v>54</v>
      </c>
      <c r="G1038" t="s">
        <v>54</v>
      </c>
      <c r="H1038">
        <v>774</v>
      </c>
      <c r="I1038" t="s">
        <v>1464</v>
      </c>
      <c r="J1038" t="s">
        <v>53</v>
      </c>
      <c r="K1038" t="s">
        <v>53</v>
      </c>
      <c r="L1038" t="s">
        <v>53</v>
      </c>
      <c r="M1038" t="s">
        <v>131</v>
      </c>
      <c r="N1038" t="s">
        <v>53</v>
      </c>
      <c r="O1038" t="s">
        <v>63</v>
      </c>
      <c r="P1038" t="s">
        <v>53</v>
      </c>
      <c r="Q1038">
        <v>761</v>
      </c>
      <c r="R1038" t="s">
        <v>4226</v>
      </c>
      <c r="S1038" t="s">
        <v>53</v>
      </c>
      <c r="T1038" t="s">
        <v>53</v>
      </c>
      <c r="U1038" t="s">
        <v>53</v>
      </c>
      <c r="V1038" t="s">
        <v>131</v>
      </c>
      <c r="W1038" t="s">
        <v>53</v>
      </c>
      <c r="X1038" t="s">
        <v>133</v>
      </c>
      <c r="Y1038" t="s">
        <v>53</v>
      </c>
      <c r="Z1038" t="s">
        <v>53</v>
      </c>
      <c r="AA1038" t="s">
        <v>53</v>
      </c>
      <c r="AB1038" t="s">
        <v>53</v>
      </c>
      <c r="AC1038" t="s">
        <v>4097</v>
      </c>
      <c r="AD1038" t="s">
        <v>4227</v>
      </c>
      <c r="AE1038" t="s">
        <v>2817</v>
      </c>
      <c r="AF1038" t="s">
        <v>53</v>
      </c>
      <c r="AG1038" t="s">
        <v>4224</v>
      </c>
      <c r="AH1038" t="s">
        <v>131</v>
      </c>
      <c r="AI1038" t="s">
        <v>53</v>
      </c>
      <c r="AJ1038" t="s">
        <v>63</v>
      </c>
      <c r="AK1038" t="s">
        <v>53</v>
      </c>
      <c r="AL1038" t="s">
        <v>3829</v>
      </c>
      <c r="AM1038" t="s">
        <v>4157</v>
      </c>
      <c r="AN1038" t="s">
        <v>65</v>
      </c>
      <c r="AO1038">
        <v>886</v>
      </c>
      <c r="AP1038" t="s">
        <v>4228</v>
      </c>
      <c r="AQ1038" t="s">
        <v>2340</v>
      </c>
      <c r="AR1038" t="s">
        <v>296</v>
      </c>
      <c r="AS1038" t="s">
        <v>72</v>
      </c>
      <c r="AT1038" t="s">
        <v>53</v>
      </c>
      <c r="AU1038" t="s">
        <v>53</v>
      </c>
      <c r="AV1038" t="s">
        <v>53</v>
      </c>
      <c r="AW1038" t="s">
        <v>53</v>
      </c>
      <c r="AX1038" t="s">
        <v>131</v>
      </c>
      <c r="AY1038" t="s">
        <v>53</v>
      </c>
      <c r="AZ1038" t="s">
        <v>133</v>
      </c>
      <c r="BA1038" t="s">
        <v>74</v>
      </c>
      <c r="BB1038" t="s">
        <v>53</v>
      </c>
      <c r="BC1038" t="s">
        <v>53</v>
      </c>
      <c r="BD1038" t="s">
        <v>53</v>
      </c>
      <c r="BE1038" t="s">
        <v>53</v>
      </c>
      <c r="BF1038" t="s">
        <v>4097</v>
      </c>
      <c r="BG1038" t="s">
        <v>151</v>
      </c>
      <c r="BH1038" t="s">
        <v>53</v>
      </c>
      <c r="BI1038" t="s">
        <v>53</v>
      </c>
    </row>
    <row r="1039" spans="1:61" x14ac:dyDescent="0.25">
      <c r="A1039" t="s">
        <v>53</v>
      </c>
      <c r="B1039" t="s">
        <v>54</v>
      </c>
      <c r="C1039" t="s">
        <v>53</v>
      </c>
      <c r="D1039" t="s">
        <v>54</v>
      </c>
      <c r="E1039" t="s">
        <v>56</v>
      </c>
      <c r="F1039" t="s">
        <v>54</v>
      </c>
      <c r="G1039" t="s">
        <v>54</v>
      </c>
      <c r="H1039">
        <v>775</v>
      </c>
      <c r="I1039" t="s">
        <v>1464</v>
      </c>
      <c r="J1039" t="s">
        <v>53</v>
      </c>
      <c r="K1039" t="s">
        <v>53</v>
      </c>
      <c r="L1039" t="s">
        <v>53</v>
      </c>
      <c r="M1039" t="s">
        <v>485</v>
      </c>
      <c r="N1039" t="s">
        <v>53</v>
      </c>
      <c r="O1039" t="s">
        <v>63</v>
      </c>
      <c r="P1039" t="s">
        <v>53</v>
      </c>
      <c r="Q1039">
        <v>762</v>
      </c>
      <c r="R1039" t="s">
        <v>4229</v>
      </c>
      <c r="S1039" t="s">
        <v>53</v>
      </c>
      <c r="T1039" t="s">
        <v>53</v>
      </c>
      <c r="U1039" t="s">
        <v>53</v>
      </c>
      <c r="V1039" t="s">
        <v>485</v>
      </c>
      <c r="W1039" t="s">
        <v>53</v>
      </c>
      <c r="X1039" t="s">
        <v>2452</v>
      </c>
      <c r="Y1039" t="s">
        <v>53</v>
      </c>
      <c r="Z1039" t="s">
        <v>53</v>
      </c>
      <c r="AA1039" t="s">
        <v>53</v>
      </c>
      <c r="AB1039" t="s">
        <v>53</v>
      </c>
      <c r="AC1039" t="s">
        <v>4140</v>
      </c>
      <c r="AD1039" t="s">
        <v>4230</v>
      </c>
      <c r="AE1039" t="s">
        <v>2817</v>
      </c>
      <c r="AF1039" t="s">
        <v>53</v>
      </c>
      <c r="AG1039" t="s">
        <v>4224</v>
      </c>
      <c r="AH1039" t="s">
        <v>485</v>
      </c>
      <c r="AI1039" t="s">
        <v>53</v>
      </c>
      <c r="AJ1039" t="s">
        <v>63</v>
      </c>
      <c r="AK1039" t="s">
        <v>53</v>
      </c>
      <c r="AL1039" t="s">
        <v>3829</v>
      </c>
      <c r="AM1039" t="s">
        <v>4163</v>
      </c>
      <c r="AN1039" t="s">
        <v>65</v>
      </c>
      <c r="AO1039">
        <v>887</v>
      </c>
      <c r="AP1039" t="s">
        <v>4231</v>
      </c>
      <c r="AQ1039" t="s">
        <v>2340</v>
      </c>
      <c r="AR1039" t="s">
        <v>296</v>
      </c>
      <c r="AS1039" t="s">
        <v>72</v>
      </c>
      <c r="AT1039" t="s">
        <v>53</v>
      </c>
      <c r="AU1039" t="s">
        <v>53</v>
      </c>
      <c r="AV1039" t="s">
        <v>53</v>
      </c>
      <c r="AW1039" t="s">
        <v>53</v>
      </c>
      <c r="AX1039" t="s">
        <v>485</v>
      </c>
      <c r="AY1039" t="s">
        <v>53</v>
      </c>
      <c r="AZ1039" t="s">
        <v>2452</v>
      </c>
      <c r="BA1039" t="s">
        <v>74</v>
      </c>
      <c r="BB1039" t="s">
        <v>53</v>
      </c>
      <c r="BC1039" t="s">
        <v>53</v>
      </c>
      <c r="BD1039" t="s">
        <v>53</v>
      </c>
      <c r="BE1039" t="s">
        <v>53</v>
      </c>
      <c r="BF1039" t="s">
        <v>4140</v>
      </c>
      <c r="BG1039" t="s">
        <v>353</v>
      </c>
      <c r="BH1039" t="s">
        <v>53</v>
      </c>
      <c r="BI1039" t="s">
        <v>53</v>
      </c>
    </row>
    <row r="1040" spans="1:61" x14ac:dyDescent="0.25">
      <c r="A1040" t="s">
        <v>53</v>
      </c>
      <c r="B1040" t="s">
        <v>54</v>
      </c>
      <c r="C1040" t="s">
        <v>55</v>
      </c>
      <c r="D1040" t="s">
        <v>54</v>
      </c>
      <c r="E1040" t="s">
        <v>110</v>
      </c>
      <c r="F1040" t="s">
        <v>54</v>
      </c>
      <c r="G1040" t="s">
        <v>54</v>
      </c>
      <c r="H1040">
        <v>777</v>
      </c>
      <c r="I1040" t="s">
        <v>57</v>
      </c>
      <c r="J1040" t="s">
        <v>58</v>
      </c>
      <c r="K1040" t="s">
        <v>59</v>
      </c>
      <c r="L1040" t="s">
        <v>53</v>
      </c>
      <c r="M1040" t="s">
        <v>61</v>
      </c>
      <c r="N1040" t="s">
        <v>4201</v>
      </c>
      <c r="O1040" t="s">
        <v>63</v>
      </c>
      <c r="P1040" t="s">
        <v>64</v>
      </c>
      <c r="Q1040">
        <v>764</v>
      </c>
      <c r="R1040" t="s">
        <v>4232</v>
      </c>
      <c r="S1040" t="s">
        <v>53</v>
      </c>
      <c r="T1040" t="s">
        <v>53</v>
      </c>
      <c r="U1040" t="s">
        <v>53</v>
      </c>
      <c r="V1040" t="s">
        <v>61</v>
      </c>
      <c r="W1040" t="s">
        <v>53</v>
      </c>
      <c r="X1040" t="s">
        <v>173</v>
      </c>
      <c r="Y1040" t="s">
        <v>53</v>
      </c>
      <c r="Z1040" t="s">
        <v>53</v>
      </c>
      <c r="AA1040" t="s">
        <v>53</v>
      </c>
      <c r="AB1040" t="s">
        <v>53</v>
      </c>
      <c r="AC1040" t="s">
        <v>1377</v>
      </c>
      <c r="AD1040" t="s">
        <v>619</v>
      </c>
      <c r="AE1040" t="s">
        <v>2775</v>
      </c>
      <c r="AF1040" t="s">
        <v>53</v>
      </c>
      <c r="AG1040" t="s">
        <v>4233</v>
      </c>
      <c r="AH1040" t="s">
        <v>61</v>
      </c>
      <c r="AI1040" t="s">
        <v>4201</v>
      </c>
      <c r="AJ1040" t="s">
        <v>63</v>
      </c>
      <c r="AK1040" t="s">
        <v>64</v>
      </c>
      <c r="AL1040" t="s">
        <v>98</v>
      </c>
      <c r="AM1040" t="s">
        <v>4172</v>
      </c>
      <c r="AN1040" t="s">
        <v>65</v>
      </c>
      <c r="AO1040">
        <v>890</v>
      </c>
      <c r="AP1040" t="s">
        <v>4234</v>
      </c>
      <c r="AQ1040" t="s">
        <v>70</v>
      </c>
      <c r="AR1040" t="s">
        <v>394</v>
      </c>
      <c r="AS1040" t="s">
        <v>72</v>
      </c>
      <c r="AT1040" t="s">
        <v>53</v>
      </c>
      <c r="AU1040" t="s">
        <v>53</v>
      </c>
      <c r="AV1040" t="s">
        <v>53</v>
      </c>
      <c r="AW1040" t="s">
        <v>53</v>
      </c>
      <c r="AX1040" t="s">
        <v>61</v>
      </c>
      <c r="AY1040" t="s">
        <v>53</v>
      </c>
      <c r="AZ1040" t="s">
        <v>173</v>
      </c>
      <c r="BA1040" t="s">
        <v>93</v>
      </c>
      <c r="BB1040" t="s">
        <v>53</v>
      </c>
      <c r="BC1040" t="s">
        <v>53</v>
      </c>
      <c r="BD1040" t="s">
        <v>53</v>
      </c>
      <c r="BE1040" t="s">
        <v>53</v>
      </c>
      <c r="BF1040" t="s">
        <v>1377</v>
      </c>
      <c r="BG1040" t="s">
        <v>126</v>
      </c>
      <c r="BH1040" t="s">
        <v>53</v>
      </c>
      <c r="BI1040" t="s">
        <v>53</v>
      </c>
    </row>
    <row r="1041" spans="1:61" x14ac:dyDescent="0.25">
      <c r="A1041" t="s">
        <v>53</v>
      </c>
      <c r="B1041" t="s">
        <v>54</v>
      </c>
      <c r="C1041" t="s">
        <v>55</v>
      </c>
      <c r="D1041" t="s">
        <v>54</v>
      </c>
      <c r="E1041" t="s">
        <v>110</v>
      </c>
      <c r="F1041" t="s">
        <v>54</v>
      </c>
      <c r="G1041" t="s">
        <v>54</v>
      </c>
      <c r="H1041">
        <v>777</v>
      </c>
      <c r="I1041" t="s">
        <v>57</v>
      </c>
      <c r="J1041" t="s">
        <v>58</v>
      </c>
      <c r="K1041" t="s">
        <v>59</v>
      </c>
      <c r="L1041" t="s">
        <v>53</v>
      </c>
      <c r="M1041" t="s">
        <v>61</v>
      </c>
      <c r="N1041" t="s">
        <v>4201</v>
      </c>
      <c r="O1041" t="s">
        <v>63</v>
      </c>
      <c r="P1041" t="s">
        <v>64</v>
      </c>
      <c r="Q1041">
        <v>764</v>
      </c>
      <c r="R1041" t="s">
        <v>4232</v>
      </c>
      <c r="S1041" t="s">
        <v>53</v>
      </c>
      <c r="T1041" t="s">
        <v>53</v>
      </c>
      <c r="U1041" t="s">
        <v>53</v>
      </c>
      <c r="V1041" t="s">
        <v>61</v>
      </c>
      <c r="W1041" t="s">
        <v>53</v>
      </c>
      <c r="X1041" t="s">
        <v>173</v>
      </c>
      <c r="Y1041" t="s">
        <v>53</v>
      </c>
      <c r="Z1041" t="s">
        <v>53</v>
      </c>
      <c r="AA1041" t="s">
        <v>53</v>
      </c>
      <c r="AB1041" t="s">
        <v>53</v>
      </c>
      <c r="AC1041" t="s">
        <v>53</v>
      </c>
      <c r="AD1041" t="s">
        <v>53</v>
      </c>
      <c r="AE1041" t="s">
        <v>4235</v>
      </c>
      <c r="AF1041" t="s">
        <v>4236</v>
      </c>
      <c r="AG1041" t="s">
        <v>4235</v>
      </c>
      <c r="AH1041" t="s">
        <v>61</v>
      </c>
      <c r="AI1041" t="s">
        <v>4201</v>
      </c>
      <c r="AJ1041" t="s">
        <v>63</v>
      </c>
      <c r="AK1041" t="s">
        <v>64</v>
      </c>
      <c r="AL1041" t="s">
        <v>53</v>
      </c>
      <c r="AM1041" t="s">
        <v>4172</v>
      </c>
      <c r="AN1041" t="s">
        <v>251</v>
      </c>
      <c r="AO1041">
        <v>989</v>
      </c>
      <c r="AP1041" t="s">
        <v>4237</v>
      </c>
      <c r="AQ1041" t="s">
        <v>70</v>
      </c>
      <c r="AR1041" t="s">
        <v>310</v>
      </c>
      <c r="AS1041" t="s">
        <v>72</v>
      </c>
      <c r="AT1041" t="s">
        <v>53</v>
      </c>
      <c r="AU1041" t="s">
        <v>53</v>
      </c>
      <c r="AV1041" t="s">
        <v>53</v>
      </c>
      <c r="AW1041" t="s">
        <v>53</v>
      </c>
      <c r="AX1041" t="s">
        <v>61</v>
      </c>
      <c r="AY1041" t="s">
        <v>53</v>
      </c>
      <c r="AZ1041" t="s">
        <v>173</v>
      </c>
      <c r="BA1041" t="s">
        <v>93</v>
      </c>
      <c r="BB1041" t="s">
        <v>225</v>
      </c>
      <c r="BC1041" t="s">
        <v>53</v>
      </c>
      <c r="BD1041" t="s">
        <v>53</v>
      </c>
      <c r="BE1041" t="s">
        <v>53</v>
      </c>
      <c r="BF1041" t="s">
        <v>53</v>
      </c>
      <c r="BG1041" t="s">
        <v>99</v>
      </c>
      <c r="BH1041" t="s">
        <v>53</v>
      </c>
      <c r="BI1041" t="s">
        <v>53</v>
      </c>
    </row>
    <row r="1042" spans="1:61" x14ac:dyDescent="0.25">
      <c r="A1042" t="s">
        <v>53</v>
      </c>
      <c r="B1042" t="s">
        <v>54</v>
      </c>
      <c r="C1042" t="s">
        <v>55</v>
      </c>
      <c r="D1042" t="s">
        <v>54</v>
      </c>
      <c r="E1042" t="s">
        <v>110</v>
      </c>
      <c r="F1042" t="s">
        <v>54</v>
      </c>
      <c r="G1042" t="s">
        <v>54</v>
      </c>
      <c r="H1042">
        <v>778</v>
      </c>
      <c r="I1042" t="s">
        <v>57</v>
      </c>
      <c r="J1042" t="s">
        <v>58</v>
      </c>
      <c r="K1042" t="s">
        <v>59</v>
      </c>
      <c r="L1042" t="s">
        <v>53</v>
      </c>
      <c r="M1042" t="s">
        <v>485</v>
      </c>
      <c r="N1042" t="s">
        <v>4152</v>
      </c>
      <c r="O1042" t="s">
        <v>63</v>
      </c>
      <c r="P1042" t="s">
        <v>53</v>
      </c>
      <c r="Q1042">
        <v>765</v>
      </c>
      <c r="R1042" t="s">
        <v>4238</v>
      </c>
      <c r="S1042" t="s">
        <v>53</v>
      </c>
      <c r="T1042" t="s">
        <v>53</v>
      </c>
      <c r="U1042" t="s">
        <v>53</v>
      </c>
      <c r="V1042" t="s">
        <v>485</v>
      </c>
      <c r="W1042" t="s">
        <v>53</v>
      </c>
      <c r="X1042" t="s">
        <v>2890</v>
      </c>
      <c r="Y1042" t="s">
        <v>53</v>
      </c>
      <c r="Z1042" t="s">
        <v>53</v>
      </c>
      <c r="AA1042" t="s">
        <v>53</v>
      </c>
      <c r="AB1042" t="s">
        <v>53</v>
      </c>
      <c r="AC1042" t="s">
        <v>4239</v>
      </c>
      <c r="AD1042" t="s">
        <v>348</v>
      </c>
      <c r="AE1042" t="s">
        <v>4240</v>
      </c>
      <c r="AF1042" t="s">
        <v>4241</v>
      </c>
      <c r="AG1042" t="s">
        <v>4240</v>
      </c>
      <c r="AH1042" t="s">
        <v>485</v>
      </c>
      <c r="AI1042" t="s">
        <v>4152</v>
      </c>
      <c r="AJ1042" t="s">
        <v>63</v>
      </c>
      <c r="AK1042" t="s">
        <v>53</v>
      </c>
      <c r="AL1042" t="s">
        <v>150</v>
      </c>
      <c r="AM1042" t="s">
        <v>4176</v>
      </c>
      <c r="AN1042" t="s">
        <v>99</v>
      </c>
      <c r="AO1042">
        <v>891</v>
      </c>
      <c r="AP1042" t="s">
        <v>4242</v>
      </c>
      <c r="AQ1042" t="s">
        <v>70</v>
      </c>
      <c r="AR1042" t="s">
        <v>71</v>
      </c>
      <c r="AS1042" t="s">
        <v>72</v>
      </c>
      <c r="AT1042" t="s">
        <v>53</v>
      </c>
      <c r="AU1042" t="s">
        <v>53</v>
      </c>
      <c r="AV1042" t="s">
        <v>53</v>
      </c>
      <c r="AW1042" t="s">
        <v>53</v>
      </c>
      <c r="AX1042" t="s">
        <v>485</v>
      </c>
      <c r="AY1042" t="s">
        <v>53</v>
      </c>
      <c r="AZ1042" t="s">
        <v>2890</v>
      </c>
      <c r="BA1042" t="s">
        <v>93</v>
      </c>
      <c r="BB1042" t="s">
        <v>53</v>
      </c>
      <c r="BC1042" t="s">
        <v>53</v>
      </c>
      <c r="BD1042" t="s">
        <v>53</v>
      </c>
      <c r="BE1042" t="s">
        <v>53</v>
      </c>
      <c r="BF1042" t="s">
        <v>4243</v>
      </c>
      <c r="BG1042" t="s">
        <v>99</v>
      </c>
      <c r="BH1042" t="s">
        <v>53</v>
      </c>
      <c r="BI1042" t="s">
        <v>53</v>
      </c>
    </row>
    <row r="1043" spans="1:61" x14ac:dyDescent="0.25">
      <c r="A1043" t="s">
        <v>53</v>
      </c>
      <c r="B1043" t="s">
        <v>54</v>
      </c>
      <c r="C1043" t="s">
        <v>53</v>
      </c>
      <c r="D1043" t="s">
        <v>54</v>
      </c>
      <c r="E1043" t="s">
        <v>53</v>
      </c>
      <c r="F1043" t="s">
        <v>54</v>
      </c>
      <c r="G1043" t="s">
        <v>54</v>
      </c>
      <c r="H1043">
        <v>779</v>
      </c>
      <c r="I1043" t="s">
        <v>1464</v>
      </c>
      <c r="J1043" t="s">
        <v>53</v>
      </c>
      <c r="K1043" t="s">
        <v>53</v>
      </c>
      <c r="L1043" t="s">
        <v>53</v>
      </c>
      <c r="M1043" t="s">
        <v>61</v>
      </c>
      <c r="N1043" t="s">
        <v>53</v>
      </c>
      <c r="O1043" t="s">
        <v>63</v>
      </c>
      <c r="P1043" t="s">
        <v>53</v>
      </c>
      <c r="Q1043">
        <v>766</v>
      </c>
      <c r="R1043" t="s">
        <v>4244</v>
      </c>
      <c r="S1043" t="s">
        <v>53</v>
      </c>
      <c r="T1043" t="s">
        <v>53</v>
      </c>
      <c r="U1043" t="s">
        <v>53</v>
      </c>
      <c r="V1043" t="s">
        <v>53</v>
      </c>
      <c r="W1043" t="s">
        <v>53</v>
      </c>
      <c r="X1043" t="s">
        <v>53</v>
      </c>
      <c r="Y1043" t="s">
        <v>53</v>
      </c>
      <c r="Z1043" t="s">
        <v>53</v>
      </c>
      <c r="AA1043" t="s">
        <v>53</v>
      </c>
      <c r="AB1043" t="s">
        <v>53</v>
      </c>
      <c r="AC1043" t="s">
        <v>4245</v>
      </c>
      <c r="AD1043" t="s">
        <v>4246</v>
      </c>
      <c r="AE1043" t="s">
        <v>4240</v>
      </c>
      <c r="AF1043" t="s">
        <v>53</v>
      </c>
      <c r="AG1043" t="s">
        <v>4240</v>
      </c>
      <c r="AH1043" t="s">
        <v>61</v>
      </c>
      <c r="AI1043" t="s">
        <v>53</v>
      </c>
      <c r="AJ1043" t="s">
        <v>63</v>
      </c>
      <c r="AK1043" t="s">
        <v>53</v>
      </c>
      <c r="AL1043" t="s">
        <v>206</v>
      </c>
      <c r="AM1043" t="s">
        <v>4179</v>
      </c>
      <c r="AN1043" t="s">
        <v>85</v>
      </c>
      <c r="AO1043">
        <v>892</v>
      </c>
      <c r="AP1043" t="s">
        <v>4247</v>
      </c>
      <c r="AQ1043" t="s">
        <v>70</v>
      </c>
      <c r="AR1043" t="s">
        <v>394</v>
      </c>
      <c r="AS1043" t="s">
        <v>72</v>
      </c>
      <c r="AT1043" t="s">
        <v>53</v>
      </c>
      <c r="AU1043" t="s">
        <v>53</v>
      </c>
      <c r="AV1043" t="s">
        <v>53</v>
      </c>
      <c r="AW1043" t="s">
        <v>53</v>
      </c>
      <c r="AX1043" t="s">
        <v>53</v>
      </c>
      <c r="AY1043" t="s">
        <v>53</v>
      </c>
      <c r="AZ1043" t="s">
        <v>53</v>
      </c>
      <c r="BA1043" t="s">
        <v>93</v>
      </c>
      <c r="BB1043" t="s">
        <v>53</v>
      </c>
      <c r="BC1043" t="s">
        <v>53</v>
      </c>
      <c r="BD1043" t="s">
        <v>53</v>
      </c>
      <c r="BE1043" t="s">
        <v>53</v>
      </c>
      <c r="BF1043" t="s">
        <v>4248</v>
      </c>
      <c r="BG1043" t="s">
        <v>85</v>
      </c>
      <c r="BH1043" t="s">
        <v>53</v>
      </c>
      <c r="BI1043" t="s">
        <v>53</v>
      </c>
    </row>
    <row r="1044" spans="1:61" x14ac:dyDescent="0.25">
      <c r="A1044" t="s">
        <v>53</v>
      </c>
      <c r="B1044" t="s">
        <v>54</v>
      </c>
      <c r="C1044" t="s">
        <v>55</v>
      </c>
      <c r="D1044" t="s">
        <v>54</v>
      </c>
      <c r="E1044" t="s">
        <v>110</v>
      </c>
      <c r="F1044" t="s">
        <v>54</v>
      </c>
      <c r="G1044" t="s">
        <v>54</v>
      </c>
      <c r="H1044">
        <v>780</v>
      </c>
      <c r="I1044" t="s">
        <v>57</v>
      </c>
      <c r="J1044" t="s">
        <v>58</v>
      </c>
      <c r="K1044" t="s">
        <v>59</v>
      </c>
      <c r="L1044" t="s">
        <v>53</v>
      </c>
      <c r="M1044" t="s">
        <v>61</v>
      </c>
      <c r="N1044" t="s">
        <v>4233</v>
      </c>
      <c r="O1044" t="s">
        <v>63</v>
      </c>
      <c r="P1044" t="s">
        <v>64</v>
      </c>
      <c r="Q1044">
        <v>767</v>
      </c>
      <c r="R1044" t="s">
        <v>4249</v>
      </c>
      <c r="S1044" t="s">
        <v>53</v>
      </c>
      <c r="T1044" t="s">
        <v>53</v>
      </c>
      <c r="U1044" t="s">
        <v>53</v>
      </c>
      <c r="V1044" t="s">
        <v>61</v>
      </c>
      <c r="W1044" t="s">
        <v>53</v>
      </c>
      <c r="X1044" t="s">
        <v>66</v>
      </c>
      <c r="Y1044" t="s">
        <v>53</v>
      </c>
      <c r="Z1044" t="s">
        <v>53</v>
      </c>
      <c r="AA1044" t="s">
        <v>53</v>
      </c>
      <c r="AB1044" t="s">
        <v>53</v>
      </c>
      <c r="AC1044" t="s">
        <v>4250</v>
      </c>
      <c r="AD1044" t="s">
        <v>4251</v>
      </c>
      <c r="AE1044" t="s">
        <v>4252</v>
      </c>
      <c r="AF1044" t="s">
        <v>53</v>
      </c>
      <c r="AG1044" t="s">
        <v>4252</v>
      </c>
      <c r="AH1044" t="s">
        <v>61</v>
      </c>
      <c r="AI1044" t="s">
        <v>4233</v>
      </c>
      <c r="AJ1044" t="s">
        <v>63</v>
      </c>
      <c r="AK1044" t="s">
        <v>64</v>
      </c>
      <c r="AL1044" t="s">
        <v>150</v>
      </c>
      <c r="AM1044" t="s">
        <v>4194</v>
      </c>
      <c r="AN1044" t="s">
        <v>99</v>
      </c>
      <c r="AO1044">
        <v>893</v>
      </c>
      <c r="AP1044" t="s">
        <v>4253</v>
      </c>
      <c r="AQ1044" t="s">
        <v>70</v>
      </c>
      <c r="AR1044" t="s">
        <v>394</v>
      </c>
      <c r="AS1044" t="s">
        <v>72</v>
      </c>
      <c r="AT1044" t="s">
        <v>53</v>
      </c>
      <c r="AU1044" t="s">
        <v>53</v>
      </c>
      <c r="AV1044" t="s">
        <v>53</v>
      </c>
      <c r="AW1044" t="s">
        <v>53</v>
      </c>
      <c r="AX1044" t="s">
        <v>61</v>
      </c>
      <c r="AY1044" t="s">
        <v>53</v>
      </c>
      <c r="AZ1044" t="s">
        <v>66</v>
      </c>
      <c r="BA1044" t="s">
        <v>93</v>
      </c>
      <c r="BB1044" t="s">
        <v>53</v>
      </c>
      <c r="BC1044" t="s">
        <v>53</v>
      </c>
      <c r="BD1044" t="s">
        <v>53</v>
      </c>
      <c r="BE1044" t="s">
        <v>53</v>
      </c>
      <c r="BF1044" t="s">
        <v>4254</v>
      </c>
      <c r="BG1044" t="s">
        <v>121</v>
      </c>
      <c r="BH1044" t="s">
        <v>53</v>
      </c>
      <c r="BI1044" t="s">
        <v>53</v>
      </c>
    </row>
    <row r="1045" spans="1:61" x14ac:dyDescent="0.25">
      <c r="A1045" t="s">
        <v>53</v>
      </c>
      <c r="B1045" t="s">
        <v>54</v>
      </c>
      <c r="C1045" t="s">
        <v>309</v>
      </c>
      <c r="D1045" t="s">
        <v>54</v>
      </c>
      <c r="E1045" t="s">
        <v>56</v>
      </c>
      <c r="F1045" t="s">
        <v>54</v>
      </c>
      <c r="G1045" t="s">
        <v>54</v>
      </c>
      <c r="H1045">
        <v>781</v>
      </c>
      <c r="I1045" t="s">
        <v>57</v>
      </c>
      <c r="J1045" t="s">
        <v>58</v>
      </c>
      <c r="K1045" t="s">
        <v>104</v>
      </c>
      <c r="L1045" t="s">
        <v>53</v>
      </c>
      <c r="M1045" t="s">
        <v>76</v>
      </c>
      <c r="N1045" t="s">
        <v>4255</v>
      </c>
      <c r="O1045" t="s">
        <v>63</v>
      </c>
      <c r="P1045" t="s">
        <v>53</v>
      </c>
      <c r="Q1045">
        <v>768</v>
      </c>
      <c r="R1045" t="s">
        <v>4256</v>
      </c>
      <c r="S1045" t="s">
        <v>53</v>
      </c>
      <c r="T1045" t="s">
        <v>53</v>
      </c>
      <c r="U1045" t="s">
        <v>53</v>
      </c>
      <c r="V1045" t="s">
        <v>76</v>
      </c>
      <c r="W1045" t="s">
        <v>53</v>
      </c>
      <c r="X1045" t="s">
        <v>79</v>
      </c>
      <c r="Y1045" t="s">
        <v>53</v>
      </c>
      <c r="Z1045" t="s">
        <v>53</v>
      </c>
      <c r="AA1045" t="s">
        <v>53</v>
      </c>
      <c r="AB1045" t="s">
        <v>53</v>
      </c>
      <c r="AC1045" t="s">
        <v>1431</v>
      </c>
      <c r="AD1045" t="s">
        <v>348</v>
      </c>
      <c r="AE1045" t="s">
        <v>4252</v>
      </c>
      <c r="AF1045" t="s">
        <v>53</v>
      </c>
      <c r="AG1045" t="s">
        <v>3864</v>
      </c>
      <c r="AH1045" t="s">
        <v>76</v>
      </c>
      <c r="AI1045" t="s">
        <v>4255</v>
      </c>
      <c r="AJ1045" t="s">
        <v>63</v>
      </c>
      <c r="AK1045" t="s">
        <v>53</v>
      </c>
      <c r="AL1045" t="s">
        <v>150</v>
      </c>
      <c r="AM1045" t="s">
        <v>4199</v>
      </c>
      <c r="AN1045" t="s">
        <v>185</v>
      </c>
      <c r="AO1045">
        <v>894</v>
      </c>
      <c r="AP1045" t="s">
        <v>4257</v>
      </c>
      <c r="AQ1045" t="s">
        <v>70</v>
      </c>
      <c r="AR1045" t="s">
        <v>394</v>
      </c>
      <c r="AS1045" t="s">
        <v>72</v>
      </c>
      <c r="AT1045" t="s">
        <v>53</v>
      </c>
      <c r="AU1045" t="s">
        <v>53</v>
      </c>
      <c r="AV1045" t="s">
        <v>53</v>
      </c>
      <c r="AW1045" t="s">
        <v>53</v>
      </c>
      <c r="AX1045" t="s">
        <v>76</v>
      </c>
      <c r="AY1045" t="s">
        <v>53</v>
      </c>
      <c r="AZ1045" t="s">
        <v>79</v>
      </c>
      <c r="BA1045" t="s">
        <v>74</v>
      </c>
      <c r="BB1045" t="s">
        <v>53</v>
      </c>
      <c r="BC1045" t="s">
        <v>53</v>
      </c>
      <c r="BD1045" t="s">
        <v>53</v>
      </c>
      <c r="BE1045" t="s">
        <v>53</v>
      </c>
      <c r="BF1045" t="s">
        <v>3943</v>
      </c>
      <c r="BG1045" t="s">
        <v>4258</v>
      </c>
      <c r="BH1045" t="s">
        <v>53</v>
      </c>
      <c r="BI1045" t="s">
        <v>53</v>
      </c>
    </row>
    <row r="1046" spans="1:61" x14ac:dyDescent="0.25">
      <c r="A1046" t="s">
        <v>53</v>
      </c>
      <c r="B1046" t="s">
        <v>54</v>
      </c>
      <c r="C1046" t="s">
        <v>309</v>
      </c>
      <c r="D1046" t="s">
        <v>54</v>
      </c>
      <c r="E1046" t="s">
        <v>56</v>
      </c>
      <c r="F1046" t="s">
        <v>54</v>
      </c>
      <c r="G1046" t="s">
        <v>54</v>
      </c>
      <c r="H1046">
        <v>781</v>
      </c>
      <c r="I1046" t="s">
        <v>57</v>
      </c>
      <c r="J1046" t="s">
        <v>58</v>
      </c>
      <c r="K1046" t="s">
        <v>104</v>
      </c>
      <c r="L1046" t="s">
        <v>53</v>
      </c>
      <c r="M1046" t="s">
        <v>76</v>
      </c>
      <c r="N1046" t="s">
        <v>4255</v>
      </c>
      <c r="O1046" t="s">
        <v>63</v>
      </c>
      <c r="P1046" t="s">
        <v>53</v>
      </c>
      <c r="Q1046">
        <v>768</v>
      </c>
      <c r="R1046" t="s">
        <v>4256</v>
      </c>
      <c r="S1046" t="s">
        <v>53</v>
      </c>
      <c r="T1046" t="s">
        <v>53</v>
      </c>
      <c r="U1046" t="s">
        <v>53</v>
      </c>
      <c r="V1046" t="s">
        <v>76</v>
      </c>
      <c r="W1046" t="s">
        <v>53</v>
      </c>
      <c r="X1046" t="s">
        <v>79</v>
      </c>
      <c r="Y1046" t="s">
        <v>53</v>
      </c>
      <c r="Z1046" t="s">
        <v>53</v>
      </c>
      <c r="AA1046" t="s">
        <v>53</v>
      </c>
      <c r="AB1046" t="s">
        <v>53</v>
      </c>
      <c r="AC1046" t="s">
        <v>342</v>
      </c>
      <c r="AD1046" t="s">
        <v>348</v>
      </c>
      <c r="AE1046" t="s">
        <v>4259</v>
      </c>
      <c r="AF1046" t="s">
        <v>53</v>
      </c>
      <c r="AG1046" t="s">
        <v>2458</v>
      </c>
      <c r="AH1046" t="s">
        <v>76</v>
      </c>
      <c r="AI1046" t="s">
        <v>4255</v>
      </c>
      <c r="AJ1046" t="s">
        <v>63</v>
      </c>
      <c r="AK1046" t="s">
        <v>53</v>
      </c>
      <c r="AL1046" t="s">
        <v>98</v>
      </c>
      <c r="AM1046" t="s">
        <v>4199</v>
      </c>
      <c r="AN1046" t="s">
        <v>151</v>
      </c>
      <c r="AO1046">
        <v>908</v>
      </c>
      <c r="AP1046" t="s">
        <v>4260</v>
      </c>
      <c r="AQ1046" t="s">
        <v>70</v>
      </c>
      <c r="AR1046" t="s">
        <v>310</v>
      </c>
      <c r="AS1046" t="s">
        <v>72</v>
      </c>
      <c r="AT1046" t="s">
        <v>53</v>
      </c>
      <c r="AU1046" t="s">
        <v>53</v>
      </c>
      <c r="AV1046" t="s">
        <v>53</v>
      </c>
      <c r="AW1046" t="s">
        <v>53</v>
      </c>
      <c r="AX1046" t="s">
        <v>76</v>
      </c>
      <c r="AY1046" t="s">
        <v>53</v>
      </c>
      <c r="AZ1046" t="s">
        <v>79</v>
      </c>
      <c r="BA1046" t="s">
        <v>74</v>
      </c>
      <c r="BB1046" t="s">
        <v>101</v>
      </c>
      <c r="BC1046" t="s">
        <v>53</v>
      </c>
      <c r="BD1046" t="s">
        <v>53</v>
      </c>
      <c r="BE1046" t="s">
        <v>53</v>
      </c>
      <c r="BF1046" t="s">
        <v>4261</v>
      </c>
      <c r="BG1046" t="s">
        <v>99</v>
      </c>
      <c r="BH1046" t="s">
        <v>53</v>
      </c>
      <c r="BI1046" t="s">
        <v>53</v>
      </c>
    </row>
    <row r="1047" spans="1:61" x14ac:dyDescent="0.25">
      <c r="A1047" t="s">
        <v>53</v>
      </c>
      <c r="B1047" t="s">
        <v>54</v>
      </c>
      <c r="C1047" t="s">
        <v>309</v>
      </c>
      <c r="D1047" t="s">
        <v>54</v>
      </c>
      <c r="E1047" t="s">
        <v>56</v>
      </c>
      <c r="F1047" t="s">
        <v>54</v>
      </c>
      <c r="G1047" t="s">
        <v>54</v>
      </c>
      <c r="H1047">
        <v>781</v>
      </c>
      <c r="I1047" t="s">
        <v>57</v>
      </c>
      <c r="J1047" t="s">
        <v>58</v>
      </c>
      <c r="K1047" t="s">
        <v>104</v>
      </c>
      <c r="L1047" t="s">
        <v>53</v>
      </c>
      <c r="M1047" t="s">
        <v>76</v>
      </c>
      <c r="N1047" t="s">
        <v>4255</v>
      </c>
      <c r="O1047" t="s">
        <v>63</v>
      </c>
      <c r="P1047" t="s">
        <v>53</v>
      </c>
      <c r="Q1047">
        <v>768</v>
      </c>
      <c r="R1047" t="s">
        <v>4256</v>
      </c>
      <c r="S1047" t="s">
        <v>53</v>
      </c>
      <c r="T1047" t="s">
        <v>53</v>
      </c>
      <c r="U1047" t="s">
        <v>53</v>
      </c>
      <c r="V1047" t="s">
        <v>76</v>
      </c>
      <c r="W1047" t="s">
        <v>53</v>
      </c>
      <c r="X1047" t="s">
        <v>79</v>
      </c>
      <c r="Y1047" t="s">
        <v>53</v>
      </c>
      <c r="Z1047" t="s">
        <v>53</v>
      </c>
      <c r="AA1047" t="s">
        <v>53</v>
      </c>
      <c r="AB1047" t="s">
        <v>53</v>
      </c>
      <c r="AC1047" t="s">
        <v>53</v>
      </c>
      <c r="AD1047" t="s">
        <v>53</v>
      </c>
      <c r="AE1047" t="s">
        <v>1294</v>
      </c>
      <c r="AF1047" t="s">
        <v>53</v>
      </c>
      <c r="AG1047" t="s">
        <v>1294</v>
      </c>
      <c r="AH1047" t="s">
        <v>76</v>
      </c>
      <c r="AI1047" t="s">
        <v>4255</v>
      </c>
      <c r="AJ1047" t="s">
        <v>63</v>
      </c>
      <c r="AK1047" t="s">
        <v>53</v>
      </c>
      <c r="AL1047" t="s">
        <v>53</v>
      </c>
      <c r="AM1047" t="s">
        <v>4199</v>
      </c>
      <c r="AN1047" t="s">
        <v>53</v>
      </c>
      <c r="AO1047">
        <v>1801</v>
      </c>
      <c r="AP1047" t="s">
        <v>4262</v>
      </c>
      <c r="AQ1047" t="s">
        <v>70</v>
      </c>
      <c r="AR1047" t="s">
        <v>145</v>
      </c>
      <c r="AS1047" t="s">
        <v>263</v>
      </c>
      <c r="AT1047" t="s">
        <v>53</v>
      </c>
      <c r="AU1047" t="s">
        <v>53</v>
      </c>
      <c r="AV1047" t="s">
        <v>53</v>
      </c>
      <c r="AW1047" t="s">
        <v>53</v>
      </c>
      <c r="AX1047" t="s">
        <v>76</v>
      </c>
      <c r="AY1047" t="s">
        <v>53</v>
      </c>
      <c r="AZ1047" t="s">
        <v>79</v>
      </c>
      <c r="BA1047" t="s">
        <v>146</v>
      </c>
      <c r="BB1047" t="s">
        <v>53</v>
      </c>
      <c r="BC1047" t="s">
        <v>53</v>
      </c>
      <c r="BD1047" t="s">
        <v>53</v>
      </c>
      <c r="BE1047" t="s">
        <v>53</v>
      </c>
      <c r="BF1047" t="s">
        <v>53</v>
      </c>
      <c r="BG1047" t="s">
        <v>53</v>
      </c>
      <c r="BH1047" t="s">
        <v>53</v>
      </c>
      <c r="BI1047" t="s">
        <v>53</v>
      </c>
    </row>
    <row r="1048" spans="1:61" x14ac:dyDescent="0.25">
      <c r="A1048" t="s">
        <v>53</v>
      </c>
      <c r="B1048" t="s">
        <v>54</v>
      </c>
      <c r="C1048" t="s">
        <v>309</v>
      </c>
      <c r="D1048" t="s">
        <v>54</v>
      </c>
      <c r="E1048" t="s">
        <v>56</v>
      </c>
      <c r="F1048" t="s">
        <v>54</v>
      </c>
      <c r="G1048" t="s">
        <v>54</v>
      </c>
      <c r="H1048">
        <v>781</v>
      </c>
      <c r="I1048" t="s">
        <v>57</v>
      </c>
      <c r="J1048" t="s">
        <v>58</v>
      </c>
      <c r="K1048" t="s">
        <v>104</v>
      </c>
      <c r="L1048" t="s">
        <v>53</v>
      </c>
      <c r="M1048" t="s">
        <v>76</v>
      </c>
      <c r="N1048" t="s">
        <v>4255</v>
      </c>
      <c r="O1048" t="s">
        <v>63</v>
      </c>
      <c r="P1048" t="s">
        <v>53</v>
      </c>
      <c r="Q1048">
        <v>768</v>
      </c>
      <c r="R1048" t="s">
        <v>4256</v>
      </c>
      <c r="S1048" t="s">
        <v>53</v>
      </c>
      <c r="T1048" t="s">
        <v>53</v>
      </c>
      <c r="U1048" t="s">
        <v>53</v>
      </c>
      <c r="V1048" t="s">
        <v>76</v>
      </c>
      <c r="W1048" t="s">
        <v>53</v>
      </c>
      <c r="X1048" t="s">
        <v>79</v>
      </c>
      <c r="Y1048" t="s">
        <v>53</v>
      </c>
      <c r="Z1048" t="s">
        <v>53</v>
      </c>
      <c r="AA1048" t="s">
        <v>53</v>
      </c>
      <c r="AB1048" t="s">
        <v>53</v>
      </c>
      <c r="AC1048" t="s">
        <v>2420</v>
      </c>
      <c r="AD1048" t="s">
        <v>4263</v>
      </c>
      <c r="AE1048" t="s">
        <v>4264</v>
      </c>
      <c r="AF1048" t="s">
        <v>53</v>
      </c>
      <c r="AG1048" t="s">
        <v>4264</v>
      </c>
      <c r="AH1048" t="s">
        <v>76</v>
      </c>
      <c r="AI1048" t="s">
        <v>4255</v>
      </c>
      <c r="AJ1048" t="s">
        <v>63</v>
      </c>
      <c r="AK1048" t="s">
        <v>53</v>
      </c>
      <c r="AL1048" t="s">
        <v>470</v>
      </c>
      <c r="AM1048" t="s">
        <v>4199</v>
      </c>
      <c r="AN1048" t="s">
        <v>65</v>
      </c>
      <c r="AO1048">
        <v>2285</v>
      </c>
      <c r="AP1048" t="s">
        <v>4265</v>
      </c>
      <c r="AQ1048" t="s">
        <v>70</v>
      </c>
      <c r="AR1048" t="s">
        <v>394</v>
      </c>
      <c r="AS1048" t="s">
        <v>72</v>
      </c>
      <c r="AT1048" t="s">
        <v>53</v>
      </c>
      <c r="AU1048" t="s">
        <v>53</v>
      </c>
      <c r="AV1048" t="s">
        <v>53</v>
      </c>
      <c r="AW1048" t="s">
        <v>53</v>
      </c>
      <c r="AX1048" t="s">
        <v>76</v>
      </c>
      <c r="AY1048" t="s">
        <v>53</v>
      </c>
      <c r="AZ1048" t="s">
        <v>79</v>
      </c>
      <c r="BA1048" t="s">
        <v>74</v>
      </c>
      <c r="BB1048" t="s">
        <v>225</v>
      </c>
      <c r="BC1048" t="s">
        <v>53</v>
      </c>
      <c r="BD1048" t="s">
        <v>53</v>
      </c>
      <c r="BE1048" t="s">
        <v>53</v>
      </c>
      <c r="BF1048" t="s">
        <v>2420</v>
      </c>
      <c r="BG1048" t="s">
        <v>171</v>
      </c>
      <c r="BH1048" t="s">
        <v>53</v>
      </c>
      <c r="BI1048" t="s">
        <v>53</v>
      </c>
    </row>
    <row r="1049" spans="1:61" x14ac:dyDescent="0.25">
      <c r="A1049" t="s">
        <v>53</v>
      </c>
      <c r="B1049" t="s">
        <v>54</v>
      </c>
      <c r="C1049" t="s">
        <v>55</v>
      </c>
      <c r="D1049" t="s">
        <v>54</v>
      </c>
      <c r="E1049" t="s">
        <v>56</v>
      </c>
      <c r="F1049" t="s">
        <v>54</v>
      </c>
      <c r="G1049" t="s">
        <v>54</v>
      </c>
      <c r="H1049">
        <v>782</v>
      </c>
      <c r="I1049" t="s">
        <v>57</v>
      </c>
      <c r="J1049" t="s">
        <v>58</v>
      </c>
      <c r="K1049" t="s">
        <v>104</v>
      </c>
      <c r="L1049" t="s">
        <v>53</v>
      </c>
      <c r="M1049" t="s">
        <v>131</v>
      </c>
      <c r="N1049" t="s">
        <v>4266</v>
      </c>
      <c r="O1049" t="s">
        <v>63</v>
      </c>
      <c r="P1049" t="s">
        <v>53</v>
      </c>
      <c r="Q1049">
        <v>770</v>
      </c>
      <c r="R1049" t="s">
        <v>4267</v>
      </c>
      <c r="S1049" t="s">
        <v>53</v>
      </c>
      <c r="T1049" t="s">
        <v>53</v>
      </c>
      <c r="U1049" t="s">
        <v>53</v>
      </c>
      <c r="V1049" t="s">
        <v>131</v>
      </c>
      <c r="W1049" t="s">
        <v>53</v>
      </c>
      <c r="X1049" t="s">
        <v>133</v>
      </c>
      <c r="Y1049" t="s">
        <v>53</v>
      </c>
      <c r="Z1049" t="s">
        <v>53</v>
      </c>
      <c r="AA1049" t="s">
        <v>53</v>
      </c>
      <c r="AB1049" t="s">
        <v>53</v>
      </c>
      <c r="AC1049" t="s">
        <v>4268</v>
      </c>
      <c r="AD1049" t="s">
        <v>4269</v>
      </c>
      <c r="AE1049" t="s">
        <v>3866</v>
      </c>
      <c r="AF1049" t="s">
        <v>53</v>
      </c>
      <c r="AG1049" t="s">
        <v>2825</v>
      </c>
      <c r="AH1049" t="s">
        <v>131</v>
      </c>
      <c r="AI1049" t="s">
        <v>4266</v>
      </c>
      <c r="AJ1049" t="s">
        <v>63</v>
      </c>
      <c r="AK1049" t="s">
        <v>53</v>
      </c>
      <c r="AL1049" t="s">
        <v>99</v>
      </c>
      <c r="AM1049" t="s">
        <v>4211</v>
      </c>
      <c r="AN1049" t="s">
        <v>65</v>
      </c>
      <c r="AO1049">
        <v>896</v>
      </c>
      <c r="AP1049" t="s">
        <v>4270</v>
      </c>
      <c r="AQ1049" t="s">
        <v>70</v>
      </c>
      <c r="AR1049" t="s">
        <v>405</v>
      </c>
      <c r="AS1049" t="s">
        <v>72</v>
      </c>
      <c r="AT1049" t="s">
        <v>53</v>
      </c>
      <c r="AU1049" t="s">
        <v>53</v>
      </c>
      <c r="AV1049" t="s">
        <v>53</v>
      </c>
      <c r="AW1049" t="s">
        <v>53</v>
      </c>
      <c r="AX1049" t="s">
        <v>131</v>
      </c>
      <c r="AY1049" t="s">
        <v>53</v>
      </c>
      <c r="AZ1049" t="s">
        <v>133</v>
      </c>
      <c r="BA1049" t="s">
        <v>74</v>
      </c>
      <c r="BB1049" t="s">
        <v>53</v>
      </c>
      <c r="BC1049" t="s">
        <v>53</v>
      </c>
      <c r="BD1049" t="s">
        <v>53</v>
      </c>
      <c r="BE1049" t="s">
        <v>53</v>
      </c>
      <c r="BF1049" t="s">
        <v>4268</v>
      </c>
      <c r="BG1049" t="s">
        <v>353</v>
      </c>
      <c r="BH1049" t="s">
        <v>53</v>
      </c>
      <c r="BI1049" t="s">
        <v>53</v>
      </c>
    </row>
    <row r="1050" spans="1:61" x14ac:dyDescent="0.25">
      <c r="A1050" t="s">
        <v>4271</v>
      </c>
      <c r="B1050" t="s">
        <v>54</v>
      </c>
      <c r="C1050" t="s">
        <v>53</v>
      </c>
      <c r="D1050" t="s">
        <v>54</v>
      </c>
      <c r="E1050" t="s">
        <v>56</v>
      </c>
      <c r="F1050" t="s">
        <v>54</v>
      </c>
      <c r="G1050" t="s">
        <v>54</v>
      </c>
      <c r="H1050">
        <v>783</v>
      </c>
      <c r="I1050" t="s">
        <v>1464</v>
      </c>
      <c r="J1050" t="s">
        <v>53</v>
      </c>
      <c r="K1050" t="s">
        <v>53</v>
      </c>
      <c r="L1050" t="s">
        <v>53</v>
      </c>
      <c r="M1050" t="s">
        <v>76</v>
      </c>
      <c r="N1050" t="s">
        <v>53</v>
      </c>
      <c r="O1050" t="s">
        <v>63</v>
      </c>
      <c r="P1050" t="s">
        <v>53</v>
      </c>
      <c r="Q1050">
        <v>771</v>
      </c>
      <c r="R1050" t="s">
        <v>4272</v>
      </c>
      <c r="S1050" t="s">
        <v>53</v>
      </c>
      <c r="T1050" t="s">
        <v>53</v>
      </c>
      <c r="U1050" t="s">
        <v>53</v>
      </c>
      <c r="V1050" t="s">
        <v>76</v>
      </c>
      <c r="W1050" t="s">
        <v>53</v>
      </c>
      <c r="X1050" t="s">
        <v>79</v>
      </c>
      <c r="Y1050" t="s">
        <v>53</v>
      </c>
      <c r="Z1050" t="s">
        <v>53</v>
      </c>
      <c r="AA1050" t="s">
        <v>53</v>
      </c>
      <c r="AB1050" t="s">
        <v>53</v>
      </c>
      <c r="AC1050" t="s">
        <v>4129</v>
      </c>
      <c r="AD1050" t="s">
        <v>4273</v>
      </c>
      <c r="AE1050" t="s">
        <v>2825</v>
      </c>
      <c r="AF1050" t="s">
        <v>4274</v>
      </c>
      <c r="AG1050" t="s">
        <v>2825</v>
      </c>
      <c r="AH1050" t="s">
        <v>76</v>
      </c>
      <c r="AI1050" t="s">
        <v>53</v>
      </c>
      <c r="AJ1050" t="s">
        <v>63</v>
      </c>
      <c r="AK1050" t="s">
        <v>53</v>
      </c>
      <c r="AL1050" t="s">
        <v>150</v>
      </c>
      <c r="AM1050" t="s">
        <v>4215</v>
      </c>
      <c r="AN1050" t="s">
        <v>99</v>
      </c>
      <c r="AO1050">
        <v>898</v>
      </c>
      <c r="AP1050" t="s">
        <v>4275</v>
      </c>
      <c r="AQ1050" t="s">
        <v>70</v>
      </c>
      <c r="AR1050" t="s">
        <v>394</v>
      </c>
      <c r="AS1050" t="s">
        <v>72</v>
      </c>
      <c r="AT1050" t="s">
        <v>53</v>
      </c>
      <c r="AU1050" t="s">
        <v>53</v>
      </c>
      <c r="AV1050" t="s">
        <v>53</v>
      </c>
      <c r="AW1050" t="s">
        <v>53</v>
      </c>
      <c r="AX1050" t="s">
        <v>76</v>
      </c>
      <c r="AY1050" t="s">
        <v>53</v>
      </c>
      <c r="AZ1050" t="s">
        <v>79</v>
      </c>
      <c r="BA1050" t="s">
        <v>74</v>
      </c>
      <c r="BB1050" t="s">
        <v>53</v>
      </c>
      <c r="BC1050" t="s">
        <v>53</v>
      </c>
      <c r="BD1050" t="s">
        <v>53</v>
      </c>
      <c r="BE1050" t="s">
        <v>53</v>
      </c>
      <c r="BF1050" t="s">
        <v>164</v>
      </c>
      <c r="BG1050" t="s">
        <v>112</v>
      </c>
      <c r="BH1050" t="s">
        <v>53</v>
      </c>
      <c r="BI1050" t="s">
        <v>53</v>
      </c>
    </row>
    <row r="1051" spans="1:61" x14ac:dyDescent="0.25">
      <c r="A1051" t="s">
        <v>53</v>
      </c>
      <c r="B1051" t="s">
        <v>54</v>
      </c>
      <c r="C1051" t="s">
        <v>55</v>
      </c>
      <c r="D1051" t="s">
        <v>54</v>
      </c>
      <c r="E1051" t="s">
        <v>110</v>
      </c>
      <c r="F1051" t="s">
        <v>54</v>
      </c>
      <c r="G1051" t="s">
        <v>54</v>
      </c>
      <c r="H1051">
        <v>784</v>
      </c>
      <c r="I1051" t="s">
        <v>57</v>
      </c>
      <c r="J1051" t="s">
        <v>58</v>
      </c>
      <c r="K1051" t="s">
        <v>104</v>
      </c>
      <c r="L1051" t="s">
        <v>53</v>
      </c>
      <c r="M1051" t="s">
        <v>485</v>
      </c>
      <c r="N1051" t="s">
        <v>53</v>
      </c>
      <c r="O1051" t="s">
        <v>63</v>
      </c>
      <c r="P1051" t="s">
        <v>53</v>
      </c>
      <c r="Q1051">
        <v>772</v>
      </c>
      <c r="R1051" t="s">
        <v>4276</v>
      </c>
      <c r="S1051" t="s">
        <v>53</v>
      </c>
      <c r="T1051" t="s">
        <v>53</v>
      </c>
      <c r="U1051" t="s">
        <v>53</v>
      </c>
      <c r="V1051" t="s">
        <v>485</v>
      </c>
      <c r="W1051" t="s">
        <v>53</v>
      </c>
      <c r="X1051" t="s">
        <v>1810</v>
      </c>
      <c r="Y1051" t="s">
        <v>53</v>
      </c>
      <c r="Z1051" t="s">
        <v>53</v>
      </c>
      <c r="AA1051" t="s">
        <v>53</v>
      </c>
      <c r="AB1051" t="s">
        <v>53</v>
      </c>
      <c r="AC1051" t="s">
        <v>4277</v>
      </c>
      <c r="AD1051" t="s">
        <v>2443</v>
      </c>
      <c r="AE1051" t="s">
        <v>3866</v>
      </c>
      <c r="AF1051" t="s">
        <v>53</v>
      </c>
      <c r="AG1051" t="s">
        <v>2825</v>
      </c>
      <c r="AH1051" t="s">
        <v>485</v>
      </c>
      <c r="AI1051" t="s">
        <v>53</v>
      </c>
      <c r="AJ1051" t="s">
        <v>63</v>
      </c>
      <c r="AK1051" t="s">
        <v>53</v>
      </c>
      <c r="AL1051" t="s">
        <v>98</v>
      </c>
      <c r="AM1051" t="s">
        <v>4278</v>
      </c>
      <c r="AN1051" t="s">
        <v>99</v>
      </c>
      <c r="AO1051">
        <v>900</v>
      </c>
      <c r="AP1051" t="s">
        <v>4279</v>
      </c>
      <c r="AQ1051" t="s">
        <v>70</v>
      </c>
      <c r="AR1051" t="s">
        <v>310</v>
      </c>
      <c r="AS1051" t="s">
        <v>72</v>
      </c>
      <c r="AT1051" t="s">
        <v>53</v>
      </c>
      <c r="AU1051" t="s">
        <v>53</v>
      </c>
      <c r="AV1051" t="s">
        <v>53</v>
      </c>
      <c r="AW1051" t="s">
        <v>53</v>
      </c>
      <c r="AX1051" t="s">
        <v>485</v>
      </c>
      <c r="AY1051" t="s">
        <v>53</v>
      </c>
      <c r="AZ1051" t="s">
        <v>1810</v>
      </c>
      <c r="BA1051" t="s">
        <v>74</v>
      </c>
      <c r="BB1051" t="s">
        <v>101</v>
      </c>
      <c r="BC1051" t="s">
        <v>53</v>
      </c>
      <c r="BD1051" t="s">
        <v>53</v>
      </c>
      <c r="BE1051" t="s">
        <v>53</v>
      </c>
      <c r="BF1051" t="s">
        <v>4280</v>
      </c>
      <c r="BG1051" t="s">
        <v>151</v>
      </c>
      <c r="BH1051" t="s">
        <v>53</v>
      </c>
      <c r="BI1051" t="s">
        <v>53</v>
      </c>
    </row>
    <row r="1052" spans="1:61" x14ac:dyDescent="0.25">
      <c r="A1052" t="s">
        <v>53</v>
      </c>
      <c r="B1052" t="s">
        <v>54</v>
      </c>
      <c r="C1052" t="s">
        <v>55</v>
      </c>
      <c r="D1052" t="s">
        <v>54</v>
      </c>
      <c r="E1052" t="s">
        <v>110</v>
      </c>
      <c r="F1052" t="s">
        <v>54</v>
      </c>
      <c r="G1052" t="s">
        <v>54</v>
      </c>
      <c r="H1052">
        <v>785</v>
      </c>
      <c r="I1052" t="s">
        <v>57</v>
      </c>
      <c r="J1052" t="s">
        <v>58</v>
      </c>
      <c r="K1052" t="s">
        <v>59</v>
      </c>
      <c r="L1052" t="s">
        <v>53</v>
      </c>
      <c r="M1052" t="s">
        <v>1814</v>
      </c>
      <c r="N1052" t="s">
        <v>53</v>
      </c>
      <c r="O1052" t="s">
        <v>63</v>
      </c>
      <c r="P1052" t="s">
        <v>53</v>
      </c>
      <c r="Q1052">
        <v>773</v>
      </c>
      <c r="R1052" t="s">
        <v>4281</v>
      </c>
      <c r="S1052" t="s">
        <v>53</v>
      </c>
      <c r="T1052" t="s">
        <v>53</v>
      </c>
      <c r="U1052" t="s">
        <v>53</v>
      </c>
      <c r="V1052" t="s">
        <v>1814</v>
      </c>
      <c r="W1052" t="s">
        <v>53</v>
      </c>
      <c r="X1052" t="s">
        <v>2918</v>
      </c>
      <c r="Y1052" t="s">
        <v>53</v>
      </c>
      <c r="Z1052" t="s">
        <v>53</v>
      </c>
      <c r="AA1052" t="s">
        <v>53</v>
      </c>
      <c r="AB1052" t="s">
        <v>53</v>
      </c>
      <c r="AC1052" t="s">
        <v>279</v>
      </c>
      <c r="AD1052" t="s">
        <v>434</v>
      </c>
      <c r="AE1052" t="s">
        <v>2825</v>
      </c>
      <c r="AF1052" t="s">
        <v>53</v>
      </c>
      <c r="AG1052" t="s">
        <v>3959</v>
      </c>
      <c r="AH1052" t="s">
        <v>1814</v>
      </c>
      <c r="AI1052" t="s">
        <v>53</v>
      </c>
      <c r="AJ1052" t="s">
        <v>63</v>
      </c>
      <c r="AK1052" t="s">
        <v>53</v>
      </c>
      <c r="AL1052" t="s">
        <v>98</v>
      </c>
      <c r="AM1052" t="s">
        <v>4222</v>
      </c>
      <c r="AN1052" t="s">
        <v>112</v>
      </c>
      <c r="AO1052">
        <v>901</v>
      </c>
      <c r="AP1052" t="s">
        <v>4282</v>
      </c>
      <c r="AQ1052" t="s">
        <v>70</v>
      </c>
      <c r="AR1052" t="s">
        <v>310</v>
      </c>
      <c r="AS1052" t="s">
        <v>72</v>
      </c>
      <c r="AT1052" t="s">
        <v>53</v>
      </c>
      <c r="AU1052" t="s">
        <v>53</v>
      </c>
      <c r="AV1052" t="s">
        <v>53</v>
      </c>
      <c r="AW1052" t="s">
        <v>53</v>
      </c>
      <c r="AX1052" t="s">
        <v>1814</v>
      </c>
      <c r="AY1052" t="s">
        <v>53</v>
      </c>
      <c r="AZ1052" t="s">
        <v>2918</v>
      </c>
      <c r="BA1052" t="s">
        <v>74</v>
      </c>
      <c r="BB1052" t="s">
        <v>101</v>
      </c>
      <c r="BC1052" t="s">
        <v>53</v>
      </c>
      <c r="BD1052" t="s">
        <v>53</v>
      </c>
      <c r="BE1052" t="s">
        <v>53</v>
      </c>
      <c r="BF1052" t="s">
        <v>2641</v>
      </c>
      <c r="BG1052" t="s">
        <v>151</v>
      </c>
      <c r="BH1052" t="s">
        <v>53</v>
      </c>
      <c r="BI1052" t="s">
        <v>53</v>
      </c>
    </row>
    <row r="1053" spans="1:61" x14ac:dyDescent="0.25">
      <c r="A1053" t="s">
        <v>53</v>
      </c>
      <c r="B1053" t="s">
        <v>54</v>
      </c>
      <c r="C1053" t="s">
        <v>55</v>
      </c>
      <c r="D1053" t="s">
        <v>54</v>
      </c>
      <c r="E1053" t="s">
        <v>110</v>
      </c>
      <c r="F1053" t="s">
        <v>54</v>
      </c>
      <c r="G1053" t="s">
        <v>54</v>
      </c>
      <c r="H1053">
        <v>786</v>
      </c>
      <c r="I1053" t="s">
        <v>57</v>
      </c>
      <c r="J1053" t="s">
        <v>58</v>
      </c>
      <c r="K1053" t="s">
        <v>104</v>
      </c>
      <c r="L1053" t="s">
        <v>53</v>
      </c>
      <c r="M1053" t="s">
        <v>485</v>
      </c>
      <c r="N1053" t="s">
        <v>53</v>
      </c>
      <c r="O1053" t="s">
        <v>63</v>
      </c>
      <c r="P1053" t="s">
        <v>53</v>
      </c>
      <c r="Q1053">
        <v>774</v>
      </c>
      <c r="R1053" t="s">
        <v>4283</v>
      </c>
      <c r="S1053" t="s">
        <v>53</v>
      </c>
      <c r="T1053" t="s">
        <v>53</v>
      </c>
      <c r="U1053" t="s">
        <v>53</v>
      </c>
      <c r="V1053" t="s">
        <v>485</v>
      </c>
      <c r="W1053" t="s">
        <v>53</v>
      </c>
      <c r="X1053" t="s">
        <v>2452</v>
      </c>
      <c r="Y1053" t="s">
        <v>53</v>
      </c>
      <c r="Z1053" t="s">
        <v>53</v>
      </c>
      <c r="AA1053" t="s">
        <v>53</v>
      </c>
      <c r="AB1053" t="s">
        <v>53</v>
      </c>
      <c r="AC1053" t="s">
        <v>4284</v>
      </c>
      <c r="AD1053" t="s">
        <v>804</v>
      </c>
      <c r="AE1053" t="s">
        <v>2825</v>
      </c>
      <c r="AF1053" t="s">
        <v>53</v>
      </c>
      <c r="AG1053" t="s">
        <v>3959</v>
      </c>
      <c r="AH1053" t="s">
        <v>485</v>
      </c>
      <c r="AI1053" t="s">
        <v>53</v>
      </c>
      <c r="AJ1053" t="s">
        <v>63</v>
      </c>
      <c r="AK1053" t="s">
        <v>53</v>
      </c>
      <c r="AL1053" t="s">
        <v>98</v>
      </c>
      <c r="AM1053" t="s">
        <v>4226</v>
      </c>
      <c r="AN1053" t="s">
        <v>99</v>
      </c>
      <c r="AO1053">
        <v>902</v>
      </c>
      <c r="AP1053" t="s">
        <v>4285</v>
      </c>
      <c r="AQ1053" t="s">
        <v>70</v>
      </c>
      <c r="AR1053" t="s">
        <v>310</v>
      </c>
      <c r="AS1053" t="s">
        <v>72</v>
      </c>
      <c r="AT1053" t="s">
        <v>53</v>
      </c>
      <c r="AU1053" t="s">
        <v>53</v>
      </c>
      <c r="AV1053" t="s">
        <v>53</v>
      </c>
      <c r="AW1053" t="s">
        <v>53</v>
      </c>
      <c r="AX1053" t="s">
        <v>485</v>
      </c>
      <c r="AY1053" t="s">
        <v>53</v>
      </c>
      <c r="AZ1053" t="s">
        <v>2452</v>
      </c>
      <c r="BA1053" t="s">
        <v>74</v>
      </c>
      <c r="BB1053" t="s">
        <v>101</v>
      </c>
      <c r="BC1053" t="s">
        <v>53</v>
      </c>
      <c r="BD1053" t="s">
        <v>53</v>
      </c>
      <c r="BE1053" t="s">
        <v>53</v>
      </c>
      <c r="BF1053" t="s">
        <v>4286</v>
      </c>
      <c r="BG1053" t="s">
        <v>151</v>
      </c>
      <c r="BH1053" t="s">
        <v>53</v>
      </c>
      <c r="BI1053" t="s">
        <v>53</v>
      </c>
    </row>
    <row r="1054" spans="1:61" x14ac:dyDescent="0.25">
      <c r="A1054" t="s">
        <v>53</v>
      </c>
      <c r="B1054" t="s">
        <v>54</v>
      </c>
      <c r="C1054" t="s">
        <v>55</v>
      </c>
      <c r="D1054" t="s">
        <v>54</v>
      </c>
      <c r="E1054" t="s">
        <v>56</v>
      </c>
      <c r="F1054" t="s">
        <v>54</v>
      </c>
      <c r="G1054" t="s">
        <v>54</v>
      </c>
      <c r="H1054">
        <v>787</v>
      </c>
      <c r="I1054" t="s">
        <v>57</v>
      </c>
      <c r="J1054" t="s">
        <v>58</v>
      </c>
      <c r="K1054" t="s">
        <v>104</v>
      </c>
      <c r="L1054" t="s">
        <v>53</v>
      </c>
      <c r="M1054" t="s">
        <v>485</v>
      </c>
      <c r="N1054" t="s">
        <v>53</v>
      </c>
      <c r="O1054" t="s">
        <v>63</v>
      </c>
      <c r="P1054" t="s">
        <v>53</v>
      </c>
      <c r="Q1054">
        <v>775</v>
      </c>
      <c r="R1054" t="s">
        <v>4287</v>
      </c>
      <c r="S1054" t="s">
        <v>53</v>
      </c>
      <c r="T1054" t="s">
        <v>53</v>
      </c>
      <c r="U1054" t="s">
        <v>53</v>
      </c>
      <c r="V1054" t="s">
        <v>485</v>
      </c>
      <c r="W1054" t="s">
        <v>53</v>
      </c>
      <c r="X1054" t="s">
        <v>2452</v>
      </c>
      <c r="Y1054" t="s">
        <v>53</v>
      </c>
      <c r="Z1054" t="s">
        <v>53</v>
      </c>
      <c r="AA1054" t="s">
        <v>53</v>
      </c>
      <c r="AB1054" t="s">
        <v>53</v>
      </c>
      <c r="AC1054" t="s">
        <v>4288</v>
      </c>
      <c r="AD1054" t="s">
        <v>439</v>
      </c>
      <c r="AE1054" t="s">
        <v>2825</v>
      </c>
      <c r="AF1054" t="s">
        <v>53</v>
      </c>
      <c r="AG1054" t="s">
        <v>3959</v>
      </c>
      <c r="AH1054" t="s">
        <v>485</v>
      </c>
      <c r="AI1054" t="s">
        <v>53</v>
      </c>
      <c r="AJ1054" t="s">
        <v>63</v>
      </c>
      <c r="AK1054" t="s">
        <v>53</v>
      </c>
      <c r="AL1054" t="s">
        <v>98</v>
      </c>
      <c r="AM1054" t="s">
        <v>4229</v>
      </c>
      <c r="AN1054" t="s">
        <v>99</v>
      </c>
      <c r="AO1054">
        <v>904</v>
      </c>
      <c r="AP1054" t="s">
        <v>4289</v>
      </c>
      <c r="AQ1054" t="s">
        <v>70</v>
      </c>
      <c r="AR1054" t="s">
        <v>310</v>
      </c>
      <c r="AS1054" t="s">
        <v>72</v>
      </c>
      <c r="AT1054" t="s">
        <v>53</v>
      </c>
      <c r="AU1054" t="s">
        <v>53</v>
      </c>
      <c r="AV1054" t="s">
        <v>53</v>
      </c>
      <c r="AW1054" t="s">
        <v>53</v>
      </c>
      <c r="AX1054" t="s">
        <v>485</v>
      </c>
      <c r="AY1054" t="s">
        <v>53</v>
      </c>
      <c r="AZ1054" t="s">
        <v>2452</v>
      </c>
      <c r="BA1054" t="s">
        <v>74</v>
      </c>
      <c r="BB1054" t="s">
        <v>101</v>
      </c>
      <c r="BC1054" t="s">
        <v>53</v>
      </c>
      <c r="BD1054" t="s">
        <v>53</v>
      </c>
      <c r="BE1054" t="s">
        <v>53</v>
      </c>
      <c r="BF1054" t="s">
        <v>4290</v>
      </c>
      <c r="BG1054" t="s">
        <v>151</v>
      </c>
      <c r="BH1054" t="s">
        <v>53</v>
      </c>
      <c r="BI1054" t="s">
        <v>53</v>
      </c>
    </row>
    <row r="1055" spans="1:61" x14ac:dyDescent="0.25">
      <c r="A1055" t="s">
        <v>53</v>
      </c>
      <c r="B1055" t="s">
        <v>54</v>
      </c>
      <c r="C1055" t="s">
        <v>55</v>
      </c>
      <c r="D1055" t="s">
        <v>54</v>
      </c>
      <c r="E1055" t="s">
        <v>56</v>
      </c>
      <c r="F1055" t="s">
        <v>54</v>
      </c>
      <c r="G1055" t="s">
        <v>54</v>
      </c>
      <c r="H1055">
        <v>787</v>
      </c>
      <c r="I1055" t="s">
        <v>57</v>
      </c>
      <c r="J1055" t="s">
        <v>58</v>
      </c>
      <c r="K1055" t="s">
        <v>104</v>
      </c>
      <c r="L1055" t="s">
        <v>53</v>
      </c>
      <c r="M1055" t="s">
        <v>485</v>
      </c>
      <c r="N1055" t="s">
        <v>53</v>
      </c>
      <c r="O1055" t="s">
        <v>63</v>
      </c>
      <c r="P1055" t="s">
        <v>53</v>
      </c>
      <c r="Q1055">
        <v>775</v>
      </c>
      <c r="R1055" t="s">
        <v>4287</v>
      </c>
      <c r="S1055" t="s">
        <v>53</v>
      </c>
      <c r="T1055" t="s">
        <v>53</v>
      </c>
      <c r="U1055" t="s">
        <v>53</v>
      </c>
      <c r="V1055" t="s">
        <v>485</v>
      </c>
      <c r="W1055" t="s">
        <v>53</v>
      </c>
      <c r="X1055" t="s">
        <v>2452</v>
      </c>
      <c r="Y1055" t="s">
        <v>53</v>
      </c>
      <c r="Z1055" t="s">
        <v>53</v>
      </c>
      <c r="AA1055" t="s">
        <v>53</v>
      </c>
      <c r="AB1055" t="s">
        <v>53</v>
      </c>
      <c r="AC1055" t="s">
        <v>4291</v>
      </c>
      <c r="AD1055" t="s">
        <v>4292</v>
      </c>
      <c r="AE1055" t="s">
        <v>1379</v>
      </c>
      <c r="AF1055" t="s">
        <v>53</v>
      </c>
      <c r="AG1055" t="s">
        <v>2875</v>
      </c>
      <c r="AH1055" t="s">
        <v>485</v>
      </c>
      <c r="AI1055" t="s">
        <v>53</v>
      </c>
      <c r="AJ1055" t="s">
        <v>63</v>
      </c>
      <c r="AK1055" t="s">
        <v>53</v>
      </c>
      <c r="AL1055" t="s">
        <v>98</v>
      </c>
      <c r="AM1055" t="s">
        <v>4229</v>
      </c>
      <c r="AN1055" t="s">
        <v>151</v>
      </c>
      <c r="AO1055">
        <v>1123</v>
      </c>
      <c r="AP1055" t="s">
        <v>4293</v>
      </c>
      <c r="AQ1055" t="s">
        <v>70</v>
      </c>
      <c r="AR1055" t="s">
        <v>310</v>
      </c>
      <c r="AS1055" t="s">
        <v>72</v>
      </c>
      <c r="AT1055" t="s">
        <v>53</v>
      </c>
      <c r="AU1055" t="s">
        <v>53</v>
      </c>
      <c r="AV1055" t="s">
        <v>53</v>
      </c>
      <c r="AW1055" t="s">
        <v>53</v>
      </c>
      <c r="AX1055" t="s">
        <v>485</v>
      </c>
      <c r="AY1055" t="s">
        <v>53</v>
      </c>
      <c r="AZ1055" t="s">
        <v>2452</v>
      </c>
      <c r="BA1055" t="s">
        <v>74</v>
      </c>
      <c r="BB1055" t="s">
        <v>101</v>
      </c>
      <c r="BC1055" t="s">
        <v>53</v>
      </c>
      <c r="BD1055" t="s">
        <v>53</v>
      </c>
      <c r="BE1055" t="s">
        <v>53</v>
      </c>
      <c r="BF1055" t="s">
        <v>4294</v>
      </c>
      <c r="BG1055" t="s">
        <v>151</v>
      </c>
      <c r="BH1055" t="s">
        <v>53</v>
      </c>
      <c r="BI1055" t="s">
        <v>53</v>
      </c>
    </row>
    <row r="1056" spans="1:61" x14ac:dyDescent="0.25">
      <c r="A1056" t="s">
        <v>53</v>
      </c>
      <c r="B1056" t="s">
        <v>54</v>
      </c>
      <c r="C1056" t="s">
        <v>55</v>
      </c>
      <c r="D1056" t="s">
        <v>54</v>
      </c>
      <c r="E1056" t="s">
        <v>56</v>
      </c>
      <c r="F1056" t="s">
        <v>54</v>
      </c>
      <c r="G1056" t="s">
        <v>54</v>
      </c>
      <c r="H1056">
        <v>787</v>
      </c>
      <c r="I1056" t="s">
        <v>57</v>
      </c>
      <c r="J1056" t="s">
        <v>58</v>
      </c>
      <c r="K1056" t="s">
        <v>104</v>
      </c>
      <c r="L1056" t="s">
        <v>53</v>
      </c>
      <c r="M1056" t="s">
        <v>485</v>
      </c>
      <c r="N1056" t="s">
        <v>53</v>
      </c>
      <c r="O1056" t="s">
        <v>63</v>
      </c>
      <c r="P1056" t="s">
        <v>53</v>
      </c>
      <c r="Q1056">
        <v>775</v>
      </c>
      <c r="R1056" t="s">
        <v>4287</v>
      </c>
      <c r="S1056" t="s">
        <v>53</v>
      </c>
      <c r="T1056" t="s">
        <v>53</v>
      </c>
      <c r="U1056" t="s">
        <v>53</v>
      </c>
      <c r="V1056" t="s">
        <v>485</v>
      </c>
      <c r="W1056" t="s">
        <v>53</v>
      </c>
      <c r="X1056" t="s">
        <v>2452</v>
      </c>
      <c r="Y1056" t="s">
        <v>53</v>
      </c>
      <c r="Z1056" t="s">
        <v>53</v>
      </c>
      <c r="AA1056" t="s">
        <v>53</v>
      </c>
      <c r="AB1056" t="s">
        <v>53</v>
      </c>
      <c r="AC1056" t="s">
        <v>3155</v>
      </c>
      <c r="AD1056" t="s">
        <v>664</v>
      </c>
      <c r="AE1056" t="s">
        <v>4295</v>
      </c>
      <c r="AF1056" t="s">
        <v>53</v>
      </c>
      <c r="AG1056" t="s">
        <v>4295</v>
      </c>
      <c r="AH1056" t="s">
        <v>485</v>
      </c>
      <c r="AI1056" t="s">
        <v>53</v>
      </c>
      <c r="AJ1056" t="s">
        <v>63</v>
      </c>
      <c r="AK1056" t="s">
        <v>53</v>
      </c>
      <c r="AL1056" t="s">
        <v>470</v>
      </c>
      <c r="AM1056" t="s">
        <v>4229</v>
      </c>
      <c r="AN1056" t="s">
        <v>185</v>
      </c>
      <c r="AO1056">
        <v>2080</v>
      </c>
      <c r="AP1056" t="s">
        <v>4296</v>
      </c>
      <c r="AQ1056" t="s">
        <v>70</v>
      </c>
      <c r="AR1056" t="s">
        <v>253</v>
      </c>
      <c r="AS1056" t="s">
        <v>72</v>
      </c>
      <c r="AT1056" t="s">
        <v>53</v>
      </c>
      <c r="AU1056" t="s">
        <v>53</v>
      </c>
      <c r="AV1056" t="s">
        <v>53</v>
      </c>
      <c r="AW1056" t="s">
        <v>53</v>
      </c>
      <c r="AX1056" t="s">
        <v>485</v>
      </c>
      <c r="AY1056" t="s">
        <v>53</v>
      </c>
      <c r="AZ1056" t="s">
        <v>2452</v>
      </c>
      <c r="BA1056" t="s">
        <v>74</v>
      </c>
      <c r="BB1056" t="s">
        <v>101</v>
      </c>
      <c r="BC1056" t="s">
        <v>53</v>
      </c>
      <c r="BD1056" t="s">
        <v>53</v>
      </c>
      <c r="BE1056" t="s">
        <v>53</v>
      </c>
      <c r="BF1056" t="s">
        <v>4297</v>
      </c>
      <c r="BG1056" t="s">
        <v>151</v>
      </c>
      <c r="BH1056" t="s">
        <v>53</v>
      </c>
      <c r="BI1056" t="s">
        <v>53</v>
      </c>
    </row>
    <row r="1057" spans="1:61" x14ac:dyDescent="0.25">
      <c r="A1057" t="s">
        <v>53</v>
      </c>
      <c r="B1057" t="s">
        <v>54</v>
      </c>
      <c r="C1057" t="s">
        <v>55</v>
      </c>
      <c r="D1057" t="s">
        <v>54</v>
      </c>
      <c r="E1057" t="s">
        <v>56</v>
      </c>
      <c r="F1057" t="s">
        <v>54</v>
      </c>
      <c r="G1057" t="s">
        <v>54</v>
      </c>
      <c r="H1057">
        <v>788</v>
      </c>
      <c r="I1057" t="s">
        <v>57</v>
      </c>
      <c r="J1057" t="s">
        <v>58</v>
      </c>
      <c r="K1057" t="s">
        <v>59</v>
      </c>
      <c r="L1057" t="s">
        <v>53</v>
      </c>
      <c r="M1057" t="s">
        <v>61</v>
      </c>
      <c r="N1057" t="s">
        <v>4209</v>
      </c>
      <c r="O1057" t="s">
        <v>63</v>
      </c>
      <c r="P1057" t="s">
        <v>64</v>
      </c>
      <c r="Q1057">
        <v>776</v>
      </c>
      <c r="R1057" t="s">
        <v>4298</v>
      </c>
      <c r="S1057" t="s">
        <v>53</v>
      </c>
      <c r="T1057" t="s">
        <v>53</v>
      </c>
      <c r="U1057" t="s">
        <v>53</v>
      </c>
      <c r="V1057" t="s">
        <v>61</v>
      </c>
      <c r="W1057" t="s">
        <v>53</v>
      </c>
      <c r="X1057" t="s">
        <v>67</v>
      </c>
      <c r="Y1057" t="s">
        <v>53</v>
      </c>
      <c r="Z1057" t="s">
        <v>53</v>
      </c>
      <c r="AA1057" t="s">
        <v>53</v>
      </c>
      <c r="AB1057" t="s">
        <v>53</v>
      </c>
      <c r="AC1057" t="s">
        <v>4299</v>
      </c>
      <c r="AD1057" t="s">
        <v>831</v>
      </c>
      <c r="AE1057" t="s">
        <v>4300</v>
      </c>
      <c r="AF1057" t="s">
        <v>53</v>
      </c>
      <c r="AG1057" t="s">
        <v>4301</v>
      </c>
      <c r="AH1057" t="s">
        <v>61</v>
      </c>
      <c r="AI1057" t="s">
        <v>4209</v>
      </c>
      <c r="AJ1057" t="s">
        <v>63</v>
      </c>
      <c r="AK1057" t="s">
        <v>64</v>
      </c>
      <c r="AL1057" t="s">
        <v>206</v>
      </c>
      <c r="AM1057" t="s">
        <v>4302</v>
      </c>
      <c r="AN1057" t="s">
        <v>65</v>
      </c>
      <c r="AO1057">
        <v>905</v>
      </c>
      <c r="AP1057" t="s">
        <v>4303</v>
      </c>
      <c r="AQ1057" t="s">
        <v>70</v>
      </c>
      <c r="AR1057" t="s">
        <v>405</v>
      </c>
      <c r="AS1057" t="s">
        <v>72</v>
      </c>
      <c r="AT1057" t="s">
        <v>53</v>
      </c>
      <c r="AU1057" t="s">
        <v>53</v>
      </c>
      <c r="AV1057" t="s">
        <v>53</v>
      </c>
      <c r="AW1057" t="s">
        <v>53</v>
      </c>
      <c r="AX1057" t="s">
        <v>61</v>
      </c>
      <c r="AY1057" t="s">
        <v>53</v>
      </c>
      <c r="AZ1057" t="s">
        <v>67</v>
      </c>
      <c r="BA1057" t="s">
        <v>93</v>
      </c>
      <c r="BB1057" t="s">
        <v>53</v>
      </c>
      <c r="BC1057" t="s">
        <v>53</v>
      </c>
      <c r="BD1057" t="s">
        <v>53</v>
      </c>
      <c r="BE1057" t="s">
        <v>53</v>
      </c>
      <c r="BF1057" t="s">
        <v>4299</v>
      </c>
      <c r="BG1057" t="s">
        <v>99</v>
      </c>
      <c r="BH1057" t="s">
        <v>53</v>
      </c>
      <c r="BI1057" t="s">
        <v>53</v>
      </c>
    </row>
    <row r="1058" spans="1:61" x14ac:dyDescent="0.25">
      <c r="A1058" t="s">
        <v>53</v>
      </c>
      <c r="B1058" t="s">
        <v>54</v>
      </c>
      <c r="C1058" t="s">
        <v>55</v>
      </c>
      <c r="D1058" t="s">
        <v>54</v>
      </c>
      <c r="E1058" t="s">
        <v>110</v>
      </c>
      <c r="F1058" t="s">
        <v>54</v>
      </c>
      <c r="G1058" t="s">
        <v>54</v>
      </c>
      <c r="H1058">
        <v>789</v>
      </c>
      <c r="I1058" t="s">
        <v>57</v>
      </c>
      <c r="J1058" t="s">
        <v>509</v>
      </c>
      <c r="K1058" t="s">
        <v>104</v>
      </c>
      <c r="L1058" t="s">
        <v>53</v>
      </c>
      <c r="M1058" t="s">
        <v>131</v>
      </c>
      <c r="N1058" t="s">
        <v>53</v>
      </c>
      <c r="O1058" t="s">
        <v>63</v>
      </c>
      <c r="P1058" t="s">
        <v>53</v>
      </c>
      <c r="Q1058">
        <v>777</v>
      </c>
      <c r="R1058" t="s">
        <v>4304</v>
      </c>
      <c r="S1058" t="s">
        <v>53</v>
      </c>
      <c r="T1058" t="s">
        <v>53</v>
      </c>
      <c r="U1058" t="s">
        <v>53</v>
      </c>
      <c r="V1058" t="s">
        <v>131</v>
      </c>
      <c r="W1058" t="s">
        <v>53</v>
      </c>
      <c r="X1058" t="s">
        <v>133</v>
      </c>
      <c r="Y1058" t="s">
        <v>53</v>
      </c>
      <c r="Z1058" t="s">
        <v>53</v>
      </c>
      <c r="AA1058" t="s">
        <v>53</v>
      </c>
      <c r="AB1058" t="s">
        <v>53</v>
      </c>
      <c r="AC1058" t="s">
        <v>53</v>
      </c>
      <c r="AD1058" t="s">
        <v>53</v>
      </c>
      <c r="AE1058" t="s">
        <v>2829</v>
      </c>
      <c r="AF1058" t="s">
        <v>4305</v>
      </c>
      <c r="AG1058" t="s">
        <v>2829</v>
      </c>
      <c r="AH1058" t="s">
        <v>131</v>
      </c>
      <c r="AI1058" t="s">
        <v>53</v>
      </c>
      <c r="AJ1058" t="s">
        <v>63</v>
      </c>
      <c r="AK1058" t="s">
        <v>53</v>
      </c>
      <c r="AL1058" t="s">
        <v>53</v>
      </c>
      <c r="AM1058" t="s">
        <v>4232</v>
      </c>
      <c r="AN1058" t="s">
        <v>53</v>
      </c>
      <c r="AO1058">
        <v>906</v>
      </c>
      <c r="AP1058" t="s">
        <v>4306</v>
      </c>
      <c r="AQ1058" t="s">
        <v>70</v>
      </c>
      <c r="AR1058" t="s">
        <v>203</v>
      </c>
      <c r="AS1058" t="s">
        <v>230</v>
      </c>
      <c r="AT1058" t="s">
        <v>53</v>
      </c>
      <c r="AU1058" t="s">
        <v>53</v>
      </c>
      <c r="AV1058" t="s">
        <v>53</v>
      </c>
      <c r="AW1058" t="s">
        <v>53</v>
      </c>
      <c r="AX1058" t="s">
        <v>131</v>
      </c>
      <c r="AY1058" t="s">
        <v>53</v>
      </c>
      <c r="AZ1058" t="s">
        <v>133</v>
      </c>
      <c r="BA1058" t="s">
        <v>74</v>
      </c>
      <c r="BB1058" t="s">
        <v>53</v>
      </c>
      <c r="BC1058" t="s">
        <v>53</v>
      </c>
      <c r="BD1058" t="s">
        <v>53</v>
      </c>
      <c r="BE1058" t="s">
        <v>53</v>
      </c>
      <c r="BF1058" t="s">
        <v>53</v>
      </c>
      <c r="BG1058" t="s">
        <v>85</v>
      </c>
      <c r="BH1058" t="s">
        <v>53</v>
      </c>
      <c r="BI1058" t="s">
        <v>53</v>
      </c>
    </row>
    <row r="1059" spans="1:61" x14ac:dyDescent="0.25">
      <c r="A1059" t="s">
        <v>53</v>
      </c>
      <c r="B1059" t="s">
        <v>54</v>
      </c>
      <c r="C1059" t="s">
        <v>55</v>
      </c>
      <c r="D1059" t="s">
        <v>54</v>
      </c>
      <c r="E1059" t="s">
        <v>110</v>
      </c>
      <c r="F1059" t="s">
        <v>54</v>
      </c>
      <c r="G1059" t="s">
        <v>54</v>
      </c>
      <c r="H1059">
        <v>789</v>
      </c>
      <c r="I1059" t="s">
        <v>57</v>
      </c>
      <c r="J1059" t="s">
        <v>509</v>
      </c>
      <c r="K1059" t="s">
        <v>104</v>
      </c>
      <c r="L1059" t="s">
        <v>53</v>
      </c>
      <c r="M1059" t="s">
        <v>131</v>
      </c>
      <c r="N1059" t="s">
        <v>53</v>
      </c>
      <c r="O1059" t="s">
        <v>63</v>
      </c>
      <c r="P1059" t="s">
        <v>53</v>
      </c>
      <c r="Q1059">
        <v>777</v>
      </c>
      <c r="R1059" t="s">
        <v>4304</v>
      </c>
      <c r="S1059" t="s">
        <v>53</v>
      </c>
      <c r="T1059" t="s">
        <v>53</v>
      </c>
      <c r="U1059" t="s">
        <v>53</v>
      </c>
      <c r="V1059" t="s">
        <v>131</v>
      </c>
      <c r="W1059" t="s">
        <v>53</v>
      </c>
      <c r="X1059" t="s">
        <v>133</v>
      </c>
      <c r="Y1059" t="s">
        <v>53</v>
      </c>
      <c r="Z1059" t="s">
        <v>53</v>
      </c>
      <c r="AA1059" t="s">
        <v>53</v>
      </c>
      <c r="AB1059" t="s">
        <v>53</v>
      </c>
      <c r="AC1059" t="s">
        <v>53</v>
      </c>
      <c r="AD1059" t="s">
        <v>53</v>
      </c>
      <c r="AE1059" t="s">
        <v>4307</v>
      </c>
      <c r="AF1059" t="s">
        <v>4032</v>
      </c>
      <c r="AG1059" t="s">
        <v>4307</v>
      </c>
      <c r="AH1059" t="s">
        <v>131</v>
      </c>
      <c r="AI1059" t="s">
        <v>53</v>
      </c>
      <c r="AJ1059" t="s">
        <v>63</v>
      </c>
      <c r="AK1059" t="s">
        <v>53</v>
      </c>
      <c r="AL1059" t="s">
        <v>53</v>
      </c>
      <c r="AM1059" t="s">
        <v>4232</v>
      </c>
      <c r="AN1059" t="s">
        <v>53</v>
      </c>
      <c r="AO1059">
        <v>943</v>
      </c>
      <c r="AP1059" t="s">
        <v>4308</v>
      </c>
      <c r="AQ1059" t="s">
        <v>70</v>
      </c>
      <c r="AR1059" t="s">
        <v>361</v>
      </c>
      <c r="AS1059" t="s">
        <v>230</v>
      </c>
      <c r="AT1059" t="s">
        <v>53</v>
      </c>
      <c r="AU1059" t="s">
        <v>53</v>
      </c>
      <c r="AV1059" t="s">
        <v>53</v>
      </c>
      <c r="AW1059" t="s">
        <v>53</v>
      </c>
      <c r="AX1059" t="s">
        <v>131</v>
      </c>
      <c r="AY1059" t="s">
        <v>53</v>
      </c>
      <c r="AZ1059" t="s">
        <v>133</v>
      </c>
      <c r="BA1059" t="s">
        <v>74</v>
      </c>
      <c r="BB1059" t="s">
        <v>380</v>
      </c>
      <c r="BC1059" t="s">
        <v>53</v>
      </c>
      <c r="BD1059" t="s">
        <v>53</v>
      </c>
      <c r="BE1059" t="s">
        <v>53</v>
      </c>
      <c r="BF1059" t="s">
        <v>53</v>
      </c>
      <c r="BG1059" t="s">
        <v>82</v>
      </c>
      <c r="BH1059" t="s">
        <v>53</v>
      </c>
      <c r="BI1059" t="s">
        <v>53</v>
      </c>
    </row>
    <row r="1060" spans="1:61" x14ac:dyDescent="0.25">
      <c r="A1060" t="s">
        <v>53</v>
      </c>
      <c r="B1060" t="s">
        <v>54</v>
      </c>
      <c r="C1060" t="s">
        <v>55</v>
      </c>
      <c r="D1060" t="s">
        <v>54</v>
      </c>
      <c r="E1060" t="s">
        <v>110</v>
      </c>
      <c r="F1060" t="s">
        <v>54</v>
      </c>
      <c r="G1060" t="s">
        <v>54</v>
      </c>
      <c r="H1060">
        <v>789</v>
      </c>
      <c r="I1060" t="s">
        <v>57</v>
      </c>
      <c r="J1060" t="s">
        <v>509</v>
      </c>
      <c r="K1060" t="s">
        <v>104</v>
      </c>
      <c r="L1060" t="s">
        <v>53</v>
      </c>
      <c r="M1060" t="s">
        <v>131</v>
      </c>
      <c r="N1060" t="s">
        <v>53</v>
      </c>
      <c r="O1060" t="s">
        <v>63</v>
      </c>
      <c r="P1060" t="s">
        <v>53</v>
      </c>
      <c r="Q1060">
        <v>777</v>
      </c>
      <c r="R1060" t="s">
        <v>4304</v>
      </c>
      <c r="S1060" t="s">
        <v>53</v>
      </c>
      <c r="T1060" t="s">
        <v>53</v>
      </c>
      <c r="U1060" t="s">
        <v>53</v>
      </c>
      <c r="V1060" t="s">
        <v>131</v>
      </c>
      <c r="W1060" t="s">
        <v>53</v>
      </c>
      <c r="X1060" t="s">
        <v>133</v>
      </c>
      <c r="Y1060" t="s">
        <v>53</v>
      </c>
      <c r="Z1060" t="s">
        <v>53</v>
      </c>
      <c r="AA1060" t="s">
        <v>53</v>
      </c>
      <c r="AB1060" t="s">
        <v>53</v>
      </c>
      <c r="AC1060" t="s">
        <v>53</v>
      </c>
      <c r="AD1060" t="s">
        <v>53</v>
      </c>
      <c r="AE1060" t="s">
        <v>4309</v>
      </c>
      <c r="AF1060" t="s">
        <v>4032</v>
      </c>
      <c r="AG1060" t="s">
        <v>4309</v>
      </c>
      <c r="AH1060" t="s">
        <v>131</v>
      </c>
      <c r="AI1060" t="s">
        <v>53</v>
      </c>
      <c r="AJ1060" t="s">
        <v>63</v>
      </c>
      <c r="AK1060" t="s">
        <v>53</v>
      </c>
      <c r="AL1060" t="s">
        <v>53</v>
      </c>
      <c r="AM1060" t="s">
        <v>4232</v>
      </c>
      <c r="AN1060" t="s">
        <v>53</v>
      </c>
      <c r="AO1060">
        <v>2603</v>
      </c>
      <c r="AP1060" t="s">
        <v>4310</v>
      </c>
      <c r="AQ1060" t="s">
        <v>70</v>
      </c>
      <c r="AR1060" t="s">
        <v>361</v>
      </c>
      <c r="AS1060" t="s">
        <v>230</v>
      </c>
      <c r="AT1060" t="s">
        <v>53</v>
      </c>
      <c r="AU1060" t="s">
        <v>53</v>
      </c>
      <c r="AV1060" t="s">
        <v>53</v>
      </c>
      <c r="AW1060" t="s">
        <v>53</v>
      </c>
      <c r="AX1060" t="s">
        <v>131</v>
      </c>
      <c r="AY1060" t="s">
        <v>53</v>
      </c>
      <c r="AZ1060" t="s">
        <v>133</v>
      </c>
      <c r="BA1060" t="s">
        <v>74</v>
      </c>
      <c r="BB1060" t="s">
        <v>380</v>
      </c>
      <c r="BC1060" t="s">
        <v>53</v>
      </c>
      <c r="BD1060" t="s">
        <v>53</v>
      </c>
      <c r="BE1060" t="s">
        <v>53</v>
      </c>
      <c r="BF1060" t="s">
        <v>53</v>
      </c>
      <c r="BG1060" t="s">
        <v>310</v>
      </c>
      <c r="BH1060" t="s">
        <v>53</v>
      </c>
      <c r="BI1060" t="s">
        <v>53</v>
      </c>
    </row>
    <row r="1061" spans="1:61" x14ac:dyDescent="0.25">
      <c r="A1061" t="s">
        <v>53</v>
      </c>
      <c r="B1061" t="s">
        <v>54</v>
      </c>
      <c r="C1061" t="s">
        <v>55</v>
      </c>
      <c r="D1061" t="s">
        <v>54</v>
      </c>
      <c r="E1061" t="s">
        <v>110</v>
      </c>
      <c r="F1061" t="s">
        <v>54</v>
      </c>
      <c r="G1061" t="s">
        <v>54</v>
      </c>
      <c r="H1061">
        <v>790</v>
      </c>
      <c r="I1061" t="s">
        <v>57</v>
      </c>
      <c r="J1061" t="s">
        <v>58</v>
      </c>
      <c r="K1061" t="s">
        <v>104</v>
      </c>
      <c r="L1061" t="s">
        <v>53</v>
      </c>
      <c r="M1061" t="s">
        <v>485</v>
      </c>
      <c r="N1061" t="s">
        <v>53</v>
      </c>
      <c r="O1061" t="s">
        <v>63</v>
      </c>
      <c r="P1061" t="s">
        <v>53</v>
      </c>
      <c r="Q1061">
        <v>779</v>
      </c>
      <c r="R1061" t="s">
        <v>4311</v>
      </c>
      <c r="S1061" t="s">
        <v>53</v>
      </c>
      <c r="T1061" t="s">
        <v>53</v>
      </c>
      <c r="U1061" t="s">
        <v>53</v>
      </c>
      <c r="V1061" t="s">
        <v>485</v>
      </c>
      <c r="W1061" t="s">
        <v>53</v>
      </c>
      <c r="X1061" t="s">
        <v>1810</v>
      </c>
      <c r="Y1061" t="s">
        <v>53</v>
      </c>
      <c r="Z1061" t="s">
        <v>53</v>
      </c>
      <c r="AA1061" t="s">
        <v>53</v>
      </c>
      <c r="AB1061" t="s">
        <v>53</v>
      </c>
      <c r="AC1061" t="s">
        <v>4312</v>
      </c>
      <c r="AD1061" t="s">
        <v>400</v>
      </c>
      <c r="AE1061" t="s">
        <v>4259</v>
      </c>
      <c r="AF1061" t="s">
        <v>53</v>
      </c>
      <c r="AG1061" t="s">
        <v>2458</v>
      </c>
      <c r="AH1061" t="s">
        <v>485</v>
      </c>
      <c r="AI1061" t="s">
        <v>53</v>
      </c>
      <c r="AJ1061" t="s">
        <v>63</v>
      </c>
      <c r="AK1061" t="s">
        <v>53</v>
      </c>
      <c r="AL1061" t="s">
        <v>98</v>
      </c>
      <c r="AM1061" t="s">
        <v>4244</v>
      </c>
      <c r="AN1061" t="s">
        <v>65</v>
      </c>
      <c r="AO1061">
        <v>909</v>
      </c>
      <c r="AP1061" t="s">
        <v>4313</v>
      </c>
      <c r="AQ1061" t="s">
        <v>70</v>
      </c>
      <c r="AR1061" t="s">
        <v>310</v>
      </c>
      <c r="AS1061" t="s">
        <v>72</v>
      </c>
      <c r="AT1061" t="s">
        <v>53</v>
      </c>
      <c r="AU1061" t="s">
        <v>53</v>
      </c>
      <c r="AV1061" t="s">
        <v>53</v>
      </c>
      <c r="AW1061" t="s">
        <v>53</v>
      </c>
      <c r="AX1061" t="s">
        <v>485</v>
      </c>
      <c r="AY1061" t="s">
        <v>53</v>
      </c>
      <c r="AZ1061" t="s">
        <v>1810</v>
      </c>
      <c r="BA1061" t="s">
        <v>74</v>
      </c>
      <c r="BB1061" t="s">
        <v>101</v>
      </c>
      <c r="BC1061" t="s">
        <v>53</v>
      </c>
      <c r="BD1061" t="s">
        <v>53</v>
      </c>
      <c r="BE1061" t="s">
        <v>53</v>
      </c>
      <c r="BF1061" t="s">
        <v>4312</v>
      </c>
      <c r="BG1061" t="s">
        <v>99</v>
      </c>
      <c r="BH1061" t="s">
        <v>53</v>
      </c>
      <c r="BI1061" t="s">
        <v>53</v>
      </c>
    </row>
    <row r="1062" spans="1:61" x14ac:dyDescent="0.25">
      <c r="A1062" t="s">
        <v>53</v>
      </c>
      <c r="B1062" t="s">
        <v>54</v>
      </c>
      <c r="C1062" t="s">
        <v>55</v>
      </c>
      <c r="D1062" t="s">
        <v>54</v>
      </c>
      <c r="E1062" t="s">
        <v>110</v>
      </c>
      <c r="F1062" t="s">
        <v>54</v>
      </c>
      <c r="G1062" t="s">
        <v>54</v>
      </c>
      <c r="H1062">
        <v>790</v>
      </c>
      <c r="I1062" t="s">
        <v>57</v>
      </c>
      <c r="J1062" t="s">
        <v>58</v>
      </c>
      <c r="K1062" t="s">
        <v>104</v>
      </c>
      <c r="L1062" t="s">
        <v>53</v>
      </c>
      <c r="M1062" t="s">
        <v>485</v>
      </c>
      <c r="N1062" t="s">
        <v>53</v>
      </c>
      <c r="O1062" t="s">
        <v>63</v>
      </c>
      <c r="P1062" t="s">
        <v>53</v>
      </c>
      <c r="Q1062">
        <v>779</v>
      </c>
      <c r="R1062" t="s">
        <v>4311</v>
      </c>
      <c r="S1062" t="s">
        <v>53</v>
      </c>
      <c r="T1062" t="s">
        <v>53</v>
      </c>
      <c r="U1062" t="s">
        <v>53</v>
      </c>
      <c r="V1062" t="s">
        <v>485</v>
      </c>
      <c r="W1062" t="s">
        <v>53</v>
      </c>
      <c r="X1062" t="s">
        <v>1810</v>
      </c>
      <c r="Y1062" t="s">
        <v>53</v>
      </c>
      <c r="Z1062" t="s">
        <v>53</v>
      </c>
      <c r="AA1062" t="s">
        <v>53</v>
      </c>
      <c r="AB1062" t="s">
        <v>53</v>
      </c>
      <c r="AC1062" t="s">
        <v>2777</v>
      </c>
      <c r="AD1062" t="s">
        <v>3236</v>
      </c>
      <c r="AE1062" t="s">
        <v>4259</v>
      </c>
      <c r="AF1062" t="s">
        <v>53</v>
      </c>
      <c r="AG1062" t="s">
        <v>2458</v>
      </c>
      <c r="AH1062" t="s">
        <v>485</v>
      </c>
      <c r="AI1062" t="s">
        <v>53</v>
      </c>
      <c r="AJ1062" t="s">
        <v>63</v>
      </c>
      <c r="AK1062" t="s">
        <v>53</v>
      </c>
      <c r="AL1062" t="s">
        <v>98</v>
      </c>
      <c r="AM1062" t="s">
        <v>4244</v>
      </c>
      <c r="AN1062" t="s">
        <v>65</v>
      </c>
      <c r="AO1062">
        <v>910</v>
      </c>
      <c r="AP1062" t="s">
        <v>4314</v>
      </c>
      <c r="AQ1062" t="s">
        <v>70</v>
      </c>
      <c r="AR1062" t="s">
        <v>310</v>
      </c>
      <c r="AS1062" t="s">
        <v>72</v>
      </c>
      <c r="AT1062" t="s">
        <v>53</v>
      </c>
      <c r="AU1062" t="s">
        <v>53</v>
      </c>
      <c r="AV1062" t="s">
        <v>53</v>
      </c>
      <c r="AW1062" t="s">
        <v>53</v>
      </c>
      <c r="AX1062" t="s">
        <v>485</v>
      </c>
      <c r="AY1062" t="s">
        <v>53</v>
      </c>
      <c r="AZ1062" t="s">
        <v>1810</v>
      </c>
      <c r="BA1062" t="s">
        <v>93</v>
      </c>
      <c r="BB1062" t="s">
        <v>225</v>
      </c>
      <c r="BC1062" t="s">
        <v>53</v>
      </c>
      <c r="BD1062" t="s">
        <v>53</v>
      </c>
      <c r="BE1062" t="s">
        <v>53</v>
      </c>
      <c r="BF1062" t="s">
        <v>2777</v>
      </c>
      <c r="BG1062" t="s">
        <v>99</v>
      </c>
      <c r="BH1062" t="s">
        <v>53</v>
      </c>
      <c r="BI1062" t="s">
        <v>53</v>
      </c>
    </row>
    <row r="1063" spans="1:61" x14ac:dyDescent="0.25">
      <c r="A1063" t="s">
        <v>53</v>
      </c>
      <c r="B1063" t="s">
        <v>54</v>
      </c>
      <c r="C1063" t="s">
        <v>55</v>
      </c>
      <c r="D1063" t="s">
        <v>54</v>
      </c>
      <c r="E1063" t="s">
        <v>110</v>
      </c>
      <c r="F1063" t="s">
        <v>54</v>
      </c>
      <c r="G1063" t="s">
        <v>54</v>
      </c>
      <c r="H1063">
        <v>790</v>
      </c>
      <c r="I1063" t="s">
        <v>57</v>
      </c>
      <c r="J1063" t="s">
        <v>58</v>
      </c>
      <c r="K1063" t="s">
        <v>104</v>
      </c>
      <c r="L1063" t="s">
        <v>53</v>
      </c>
      <c r="M1063" t="s">
        <v>485</v>
      </c>
      <c r="N1063" t="s">
        <v>53</v>
      </c>
      <c r="O1063" t="s">
        <v>63</v>
      </c>
      <c r="P1063" t="s">
        <v>53</v>
      </c>
      <c r="Q1063">
        <v>779</v>
      </c>
      <c r="R1063" t="s">
        <v>4311</v>
      </c>
      <c r="S1063" t="s">
        <v>53</v>
      </c>
      <c r="T1063" t="s">
        <v>53</v>
      </c>
      <c r="U1063" t="s">
        <v>53</v>
      </c>
      <c r="V1063" t="s">
        <v>485</v>
      </c>
      <c r="W1063" t="s">
        <v>53</v>
      </c>
      <c r="X1063" t="s">
        <v>1810</v>
      </c>
      <c r="Y1063" t="s">
        <v>53</v>
      </c>
      <c r="Z1063" t="s">
        <v>53</v>
      </c>
      <c r="AA1063" t="s">
        <v>53</v>
      </c>
      <c r="AB1063" t="s">
        <v>53</v>
      </c>
      <c r="AC1063" t="s">
        <v>4315</v>
      </c>
      <c r="AD1063" t="s">
        <v>2039</v>
      </c>
      <c r="AE1063" t="s">
        <v>4316</v>
      </c>
      <c r="AF1063" t="s">
        <v>4317</v>
      </c>
      <c r="AG1063" t="s">
        <v>4318</v>
      </c>
      <c r="AH1063" t="s">
        <v>485</v>
      </c>
      <c r="AI1063" t="s">
        <v>53</v>
      </c>
      <c r="AJ1063" t="s">
        <v>63</v>
      </c>
      <c r="AK1063" t="s">
        <v>53</v>
      </c>
      <c r="AL1063" t="s">
        <v>98</v>
      </c>
      <c r="AM1063" t="s">
        <v>4244</v>
      </c>
      <c r="AN1063" t="s">
        <v>65</v>
      </c>
      <c r="AO1063">
        <v>950</v>
      </c>
      <c r="AP1063" t="s">
        <v>4319</v>
      </c>
      <c r="AQ1063" t="s">
        <v>70</v>
      </c>
      <c r="AR1063" t="s">
        <v>310</v>
      </c>
      <c r="AS1063" t="s">
        <v>72</v>
      </c>
      <c r="AT1063" t="s">
        <v>53</v>
      </c>
      <c r="AU1063" t="s">
        <v>53</v>
      </c>
      <c r="AV1063" t="s">
        <v>53</v>
      </c>
      <c r="AW1063" t="s">
        <v>53</v>
      </c>
      <c r="AX1063" t="s">
        <v>485</v>
      </c>
      <c r="AY1063" t="s">
        <v>53</v>
      </c>
      <c r="AZ1063" t="s">
        <v>1810</v>
      </c>
      <c r="BA1063" t="s">
        <v>74</v>
      </c>
      <c r="BB1063" t="s">
        <v>101</v>
      </c>
      <c r="BC1063" t="s">
        <v>53</v>
      </c>
      <c r="BD1063" t="s">
        <v>53</v>
      </c>
      <c r="BE1063" t="s">
        <v>53</v>
      </c>
      <c r="BF1063" t="s">
        <v>4315</v>
      </c>
      <c r="BG1063" t="s">
        <v>151</v>
      </c>
      <c r="BH1063" t="s">
        <v>53</v>
      </c>
      <c r="BI1063" t="s">
        <v>53</v>
      </c>
    </row>
    <row r="1064" spans="1:61" x14ac:dyDescent="0.25">
      <c r="A1064" t="s">
        <v>53</v>
      </c>
      <c r="B1064" t="s">
        <v>54</v>
      </c>
      <c r="C1064" t="s">
        <v>55</v>
      </c>
      <c r="D1064" t="s">
        <v>54</v>
      </c>
      <c r="E1064" t="s">
        <v>110</v>
      </c>
      <c r="F1064" t="s">
        <v>54</v>
      </c>
      <c r="G1064" t="s">
        <v>54</v>
      </c>
      <c r="H1064">
        <v>791</v>
      </c>
      <c r="I1064" t="s">
        <v>57</v>
      </c>
      <c r="J1064" t="s">
        <v>58</v>
      </c>
      <c r="K1064" t="s">
        <v>104</v>
      </c>
      <c r="L1064" t="s">
        <v>53</v>
      </c>
      <c r="M1064" t="s">
        <v>131</v>
      </c>
      <c r="N1064" t="s">
        <v>53</v>
      </c>
      <c r="O1064" t="s">
        <v>63</v>
      </c>
      <c r="P1064" t="s">
        <v>53</v>
      </c>
      <c r="Q1064">
        <v>780</v>
      </c>
      <c r="R1064" t="s">
        <v>4320</v>
      </c>
      <c r="S1064" t="s">
        <v>53</v>
      </c>
      <c r="T1064" t="s">
        <v>53</v>
      </c>
      <c r="U1064" t="s">
        <v>53</v>
      </c>
      <c r="V1064" t="s">
        <v>131</v>
      </c>
      <c r="W1064" t="s">
        <v>53</v>
      </c>
      <c r="X1064" t="s">
        <v>133</v>
      </c>
      <c r="Y1064" t="s">
        <v>53</v>
      </c>
      <c r="Z1064" t="s">
        <v>53</v>
      </c>
      <c r="AA1064" t="s">
        <v>53</v>
      </c>
      <c r="AB1064" t="s">
        <v>53</v>
      </c>
      <c r="AC1064" t="s">
        <v>53</v>
      </c>
      <c r="AD1064" t="s">
        <v>53</v>
      </c>
      <c r="AE1064" t="s">
        <v>2832</v>
      </c>
      <c r="AF1064" t="s">
        <v>4032</v>
      </c>
      <c r="AG1064" t="s">
        <v>2832</v>
      </c>
      <c r="AH1064" t="s">
        <v>131</v>
      </c>
      <c r="AI1064" t="s">
        <v>53</v>
      </c>
      <c r="AJ1064" t="s">
        <v>63</v>
      </c>
      <c r="AK1064" t="s">
        <v>53</v>
      </c>
      <c r="AL1064" t="s">
        <v>53</v>
      </c>
      <c r="AM1064" t="s">
        <v>4249</v>
      </c>
      <c r="AN1064" t="s">
        <v>53</v>
      </c>
      <c r="AO1064">
        <v>913</v>
      </c>
      <c r="AP1064" t="s">
        <v>4321</v>
      </c>
      <c r="AQ1064" t="s">
        <v>70</v>
      </c>
      <c r="AR1064" t="s">
        <v>361</v>
      </c>
      <c r="AS1064" t="s">
        <v>230</v>
      </c>
      <c r="AT1064" t="s">
        <v>53</v>
      </c>
      <c r="AU1064" t="s">
        <v>53</v>
      </c>
      <c r="AV1064" t="s">
        <v>53</v>
      </c>
      <c r="AW1064" t="s">
        <v>53</v>
      </c>
      <c r="AX1064" t="s">
        <v>131</v>
      </c>
      <c r="AY1064" t="s">
        <v>53</v>
      </c>
      <c r="AZ1064" t="s">
        <v>133</v>
      </c>
      <c r="BA1064" t="s">
        <v>74</v>
      </c>
      <c r="BB1064" t="s">
        <v>380</v>
      </c>
      <c r="BC1064" t="s">
        <v>53</v>
      </c>
      <c r="BD1064" t="s">
        <v>53</v>
      </c>
      <c r="BE1064" t="s">
        <v>53</v>
      </c>
      <c r="BF1064" t="s">
        <v>53</v>
      </c>
      <c r="BG1064" t="s">
        <v>82</v>
      </c>
      <c r="BH1064" t="s">
        <v>53</v>
      </c>
      <c r="BI1064" t="s">
        <v>53</v>
      </c>
    </row>
    <row r="1065" spans="1:61" x14ac:dyDescent="0.25">
      <c r="A1065" t="s">
        <v>53</v>
      </c>
      <c r="B1065" t="s">
        <v>54</v>
      </c>
      <c r="C1065" t="s">
        <v>55</v>
      </c>
      <c r="D1065" t="s">
        <v>54</v>
      </c>
      <c r="E1065" t="s">
        <v>110</v>
      </c>
      <c r="F1065" t="s">
        <v>54</v>
      </c>
      <c r="G1065" t="s">
        <v>54</v>
      </c>
      <c r="H1065">
        <v>791</v>
      </c>
      <c r="I1065" t="s">
        <v>57</v>
      </c>
      <c r="J1065" t="s">
        <v>58</v>
      </c>
      <c r="K1065" t="s">
        <v>104</v>
      </c>
      <c r="L1065" t="s">
        <v>53</v>
      </c>
      <c r="M1065" t="s">
        <v>131</v>
      </c>
      <c r="N1065" t="s">
        <v>53</v>
      </c>
      <c r="O1065" t="s">
        <v>63</v>
      </c>
      <c r="P1065" t="s">
        <v>53</v>
      </c>
      <c r="Q1065">
        <v>780</v>
      </c>
      <c r="R1065" t="s">
        <v>4320</v>
      </c>
      <c r="S1065" t="s">
        <v>53</v>
      </c>
      <c r="T1065" t="s">
        <v>53</v>
      </c>
      <c r="U1065" t="s">
        <v>53</v>
      </c>
      <c r="V1065" t="s">
        <v>131</v>
      </c>
      <c r="W1065" t="s">
        <v>53</v>
      </c>
      <c r="X1065" t="s">
        <v>133</v>
      </c>
      <c r="Y1065" t="s">
        <v>53</v>
      </c>
      <c r="Z1065" t="s">
        <v>53</v>
      </c>
      <c r="AA1065" t="s">
        <v>53</v>
      </c>
      <c r="AB1065" t="s">
        <v>53</v>
      </c>
      <c r="AC1065" t="s">
        <v>53</v>
      </c>
      <c r="AD1065" t="s">
        <v>53</v>
      </c>
      <c r="AE1065" t="s">
        <v>4322</v>
      </c>
      <c r="AF1065" t="s">
        <v>4323</v>
      </c>
      <c r="AG1065" t="s">
        <v>201</v>
      </c>
      <c r="AH1065" t="s">
        <v>131</v>
      </c>
      <c r="AI1065" t="s">
        <v>53</v>
      </c>
      <c r="AJ1065" t="s">
        <v>63</v>
      </c>
      <c r="AK1065" t="s">
        <v>53</v>
      </c>
      <c r="AL1065" t="s">
        <v>53</v>
      </c>
      <c r="AM1065" t="s">
        <v>4249</v>
      </c>
      <c r="AN1065" t="s">
        <v>53</v>
      </c>
      <c r="AO1065">
        <v>2229</v>
      </c>
      <c r="AP1065" t="s">
        <v>4324</v>
      </c>
      <c r="AQ1065" t="s">
        <v>70</v>
      </c>
      <c r="AR1065" t="s">
        <v>361</v>
      </c>
      <c r="AS1065" t="s">
        <v>238</v>
      </c>
      <c r="AT1065" t="s">
        <v>53</v>
      </c>
      <c r="AU1065" t="s">
        <v>53</v>
      </c>
      <c r="AV1065" t="s">
        <v>53</v>
      </c>
      <c r="AW1065" t="s">
        <v>53</v>
      </c>
      <c r="AX1065" t="s">
        <v>131</v>
      </c>
      <c r="AY1065" t="s">
        <v>53</v>
      </c>
      <c r="AZ1065" t="s">
        <v>133</v>
      </c>
      <c r="BA1065" t="s">
        <v>231</v>
      </c>
      <c r="BB1065" t="s">
        <v>380</v>
      </c>
      <c r="BC1065" t="s">
        <v>53</v>
      </c>
      <c r="BD1065" t="s">
        <v>53</v>
      </c>
      <c r="BE1065" t="s">
        <v>53</v>
      </c>
      <c r="BF1065" t="s">
        <v>53</v>
      </c>
      <c r="BG1065" t="s">
        <v>126</v>
      </c>
      <c r="BH1065" t="s">
        <v>53</v>
      </c>
      <c r="BI1065" t="s">
        <v>53</v>
      </c>
    </row>
    <row r="1066" spans="1:61" x14ac:dyDescent="0.25">
      <c r="A1066" t="s">
        <v>53</v>
      </c>
      <c r="B1066" t="s">
        <v>54</v>
      </c>
      <c r="C1066" t="s">
        <v>55</v>
      </c>
      <c r="D1066" t="s">
        <v>54</v>
      </c>
      <c r="E1066" t="s">
        <v>110</v>
      </c>
      <c r="F1066" t="s">
        <v>54</v>
      </c>
      <c r="G1066" t="s">
        <v>54</v>
      </c>
      <c r="H1066">
        <v>792</v>
      </c>
      <c r="I1066" t="s">
        <v>57</v>
      </c>
      <c r="J1066" t="s">
        <v>58</v>
      </c>
      <c r="K1066" t="s">
        <v>104</v>
      </c>
      <c r="L1066" t="s">
        <v>53</v>
      </c>
      <c r="M1066" t="s">
        <v>131</v>
      </c>
      <c r="N1066" t="s">
        <v>53</v>
      </c>
      <c r="O1066" t="s">
        <v>63</v>
      </c>
      <c r="P1066" t="s">
        <v>53</v>
      </c>
      <c r="Q1066">
        <v>781</v>
      </c>
      <c r="R1066" t="s">
        <v>4325</v>
      </c>
      <c r="S1066" t="s">
        <v>53</v>
      </c>
      <c r="T1066" t="s">
        <v>53</v>
      </c>
      <c r="U1066" t="s">
        <v>53</v>
      </c>
      <c r="V1066" t="s">
        <v>131</v>
      </c>
      <c r="W1066" t="s">
        <v>53</v>
      </c>
      <c r="X1066" t="s">
        <v>133</v>
      </c>
      <c r="Y1066" t="s">
        <v>53</v>
      </c>
      <c r="Z1066" t="s">
        <v>53</v>
      </c>
      <c r="AA1066" t="s">
        <v>53</v>
      </c>
      <c r="AB1066" t="s">
        <v>53</v>
      </c>
      <c r="AC1066" t="s">
        <v>53</v>
      </c>
      <c r="AD1066" t="s">
        <v>53</v>
      </c>
      <c r="AE1066" t="s">
        <v>2832</v>
      </c>
      <c r="AF1066" t="s">
        <v>4032</v>
      </c>
      <c r="AG1066" t="s">
        <v>2832</v>
      </c>
      <c r="AH1066" t="s">
        <v>131</v>
      </c>
      <c r="AI1066" t="s">
        <v>53</v>
      </c>
      <c r="AJ1066" t="s">
        <v>63</v>
      </c>
      <c r="AK1066" t="s">
        <v>53</v>
      </c>
      <c r="AL1066" t="s">
        <v>53</v>
      </c>
      <c r="AM1066" t="s">
        <v>4256</v>
      </c>
      <c r="AN1066" t="s">
        <v>53</v>
      </c>
      <c r="AO1066">
        <v>914</v>
      </c>
      <c r="AP1066" t="s">
        <v>4326</v>
      </c>
      <c r="AQ1066" t="s">
        <v>70</v>
      </c>
      <c r="AR1066" t="s">
        <v>361</v>
      </c>
      <c r="AS1066" t="s">
        <v>230</v>
      </c>
      <c r="AT1066" t="s">
        <v>53</v>
      </c>
      <c r="AU1066" t="s">
        <v>53</v>
      </c>
      <c r="AV1066" t="s">
        <v>53</v>
      </c>
      <c r="AW1066" t="s">
        <v>53</v>
      </c>
      <c r="AX1066" t="s">
        <v>131</v>
      </c>
      <c r="AY1066" t="s">
        <v>53</v>
      </c>
      <c r="AZ1066" t="s">
        <v>133</v>
      </c>
      <c r="BA1066" t="s">
        <v>74</v>
      </c>
      <c r="BB1066" t="s">
        <v>380</v>
      </c>
      <c r="BC1066" t="s">
        <v>53</v>
      </c>
      <c r="BD1066" t="s">
        <v>53</v>
      </c>
      <c r="BE1066" t="s">
        <v>53</v>
      </c>
      <c r="BF1066" t="s">
        <v>53</v>
      </c>
      <c r="BG1066" t="s">
        <v>85</v>
      </c>
      <c r="BH1066" t="s">
        <v>53</v>
      </c>
      <c r="BI1066" t="s">
        <v>53</v>
      </c>
    </row>
    <row r="1067" spans="1:61" x14ac:dyDescent="0.25">
      <c r="A1067" t="s">
        <v>53</v>
      </c>
      <c r="B1067" t="s">
        <v>54</v>
      </c>
      <c r="C1067" t="s">
        <v>55</v>
      </c>
      <c r="D1067" t="s">
        <v>54</v>
      </c>
      <c r="E1067" t="s">
        <v>110</v>
      </c>
      <c r="F1067" t="s">
        <v>54</v>
      </c>
      <c r="G1067" t="s">
        <v>54</v>
      </c>
      <c r="H1067">
        <v>793</v>
      </c>
      <c r="I1067" t="s">
        <v>57</v>
      </c>
      <c r="J1067" t="s">
        <v>58</v>
      </c>
      <c r="K1067" t="s">
        <v>59</v>
      </c>
      <c r="L1067" t="s">
        <v>53</v>
      </c>
      <c r="M1067" t="s">
        <v>61</v>
      </c>
      <c r="N1067" t="s">
        <v>2969</v>
      </c>
      <c r="O1067" t="s">
        <v>63</v>
      </c>
      <c r="P1067" t="s">
        <v>728</v>
      </c>
      <c r="Q1067">
        <v>782</v>
      </c>
      <c r="R1067" t="s">
        <v>4327</v>
      </c>
      <c r="S1067" t="s">
        <v>53</v>
      </c>
      <c r="T1067" t="s">
        <v>53</v>
      </c>
      <c r="U1067" t="s">
        <v>53</v>
      </c>
      <c r="V1067" t="s">
        <v>61</v>
      </c>
      <c r="W1067" t="s">
        <v>53</v>
      </c>
      <c r="X1067" t="s">
        <v>67</v>
      </c>
      <c r="Y1067" t="s">
        <v>53</v>
      </c>
      <c r="Z1067" t="s">
        <v>53</v>
      </c>
      <c r="AA1067" t="s">
        <v>53</v>
      </c>
      <c r="AB1067" t="s">
        <v>53</v>
      </c>
      <c r="AC1067" t="s">
        <v>4328</v>
      </c>
      <c r="AD1067" t="s">
        <v>664</v>
      </c>
      <c r="AE1067" t="s">
        <v>2459</v>
      </c>
      <c r="AF1067" t="s">
        <v>53</v>
      </c>
      <c r="AG1067" t="s">
        <v>2832</v>
      </c>
      <c r="AH1067" t="s">
        <v>61</v>
      </c>
      <c r="AI1067" t="s">
        <v>2969</v>
      </c>
      <c r="AJ1067" t="s">
        <v>63</v>
      </c>
      <c r="AK1067" t="s">
        <v>728</v>
      </c>
      <c r="AL1067" t="s">
        <v>150</v>
      </c>
      <c r="AM1067" t="s">
        <v>4267</v>
      </c>
      <c r="AN1067" t="s">
        <v>251</v>
      </c>
      <c r="AO1067">
        <v>917</v>
      </c>
      <c r="AP1067" t="s">
        <v>4329</v>
      </c>
      <c r="AQ1067" t="s">
        <v>70</v>
      </c>
      <c r="AR1067" t="s">
        <v>310</v>
      </c>
      <c r="AS1067" t="s">
        <v>72</v>
      </c>
      <c r="AT1067" t="s">
        <v>53</v>
      </c>
      <c r="AU1067" t="s">
        <v>53</v>
      </c>
      <c r="AV1067" t="s">
        <v>53</v>
      </c>
      <c r="AW1067" t="s">
        <v>53</v>
      </c>
      <c r="AX1067" t="s">
        <v>61</v>
      </c>
      <c r="AY1067" t="s">
        <v>53</v>
      </c>
      <c r="AZ1067" t="s">
        <v>67</v>
      </c>
      <c r="BA1067" t="s">
        <v>93</v>
      </c>
      <c r="BB1067" t="s">
        <v>225</v>
      </c>
      <c r="BC1067" t="s">
        <v>53</v>
      </c>
      <c r="BD1067" t="s">
        <v>53</v>
      </c>
      <c r="BE1067" t="s">
        <v>53</v>
      </c>
      <c r="BF1067" t="s">
        <v>4330</v>
      </c>
      <c r="BG1067" t="s">
        <v>99</v>
      </c>
      <c r="BH1067" t="s">
        <v>53</v>
      </c>
      <c r="BI1067" t="s">
        <v>53</v>
      </c>
    </row>
    <row r="1068" spans="1:61" x14ac:dyDescent="0.25">
      <c r="A1068" t="s">
        <v>53</v>
      </c>
      <c r="B1068" t="s">
        <v>54</v>
      </c>
      <c r="C1068" t="s">
        <v>53</v>
      </c>
      <c r="D1068" t="s">
        <v>54</v>
      </c>
      <c r="E1068" t="s">
        <v>53</v>
      </c>
      <c r="F1068" t="s">
        <v>54</v>
      </c>
      <c r="G1068" t="s">
        <v>54</v>
      </c>
      <c r="H1068">
        <v>794</v>
      </c>
      <c r="I1068" t="s">
        <v>1464</v>
      </c>
      <c r="J1068" t="s">
        <v>53</v>
      </c>
      <c r="K1068" t="s">
        <v>53</v>
      </c>
      <c r="L1068" t="s">
        <v>53</v>
      </c>
      <c r="M1068" t="s">
        <v>61</v>
      </c>
      <c r="N1068" t="s">
        <v>53</v>
      </c>
      <c r="O1068" t="s">
        <v>63</v>
      </c>
      <c r="P1068" t="s">
        <v>53</v>
      </c>
      <c r="Q1068">
        <v>783</v>
      </c>
      <c r="R1068" t="s">
        <v>4331</v>
      </c>
      <c r="S1068" t="s">
        <v>53</v>
      </c>
      <c r="T1068" t="s">
        <v>53</v>
      </c>
      <c r="U1068" t="s">
        <v>53</v>
      </c>
      <c r="V1068" t="s">
        <v>61</v>
      </c>
      <c r="W1068" t="s">
        <v>53</v>
      </c>
      <c r="X1068" t="s">
        <v>333</v>
      </c>
      <c r="Y1068" t="s">
        <v>53</v>
      </c>
      <c r="Z1068" t="s">
        <v>53</v>
      </c>
      <c r="AA1068" t="s">
        <v>53</v>
      </c>
      <c r="AB1068" t="s">
        <v>53</v>
      </c>
      <c r="AC1068" t="s">
        <v>2016</v>
      </c>
      <c r="AD1068" t="s">
        <v>3041</v>
      </c>
      <c r="AE1068" t="s">
        <v>2458</v>
      </c>
      <c r="AF1068" t="s">
        <v>53</v>
      </c>
      <c r="AG1068" t="s">
        <v>2832</v>
      </c>
      <c r="AH1068" t="s">
        <v>61</v>
      </c>
      <c r="AI1068" t="s">
        <v>53</v>
      </c>
      <c r="AJ1068" t="s">
        <v>63</v>
      </c>
      <c r="AK1068" t="s">
        <v>53</v>
      </c>
      <c r="AL1068" t="s">
        <v>98</v>
      </c>
      <c r="AM1068" t="s">
        <v>4272</v>
      </c>
      <c r="AN1068" t="s">
        <v>353</v>
      </c>
      <c r="AO1068">
        <v>918</v>
      </c>
      <c r="AP1068" t="s">
        <v>4332</v>
      </c>
      <c r="AQ1068" t="s">
        <v>2340</v>
      </c>
      <c r="AR1068" t="s">
        <v>310</v>
      </c>
      <c r="AS1068" t="s">
        <v>72</v>
      </c>
      <c r="AT1068" t="s">
        <v>53</v>
      </c>
      <c r="AU1068" t="s">
        <v>53</v>
      </c>
      <c r="AV1068" t="s">
        <v>53</v>
      </c>
      <c r="AW1068" t="s">
        <v>53</v>
      </c>
      <c r="AX1068" t="s">
        <v>61</v>
      </c>
      <c r="AY1068" t="s">
        <v>53</v>
      </c>
      <c r="AZ1068" t="s">
        <v>333</v>
      </c>
      <c r="BA1068" t="s">
        <v>74</v>
      </c>
      <c r="BB1068" t="s">
        <v>101</v>
      </c>
      <c r="BC1068" t="s">
        <v>53</v>
      </c>
      <c r="BD1068" t="s">
        <v>53</v>
      </c>
      <c r="BE1068" t="s">
        <v>53</v>
      </c>
      <c r="BF1068" t="s">
        <v>4333</v>
      </c>
      <c r="BG1068" t="s">
        <v>151</v>
      </c>
      <c r="BH1068" t="s">
        <v>53</v>
      </c>
      <c r="BI1068" t="s">
        <v>53</v>
      </c>
    </row>
    <row r="1069" spans="1:61" x14ac:dyDescent="0.25">
      <c r="A1069" t="s">
        <v>53</v>
      </c>
      <c r="B1069" t="s">
        <v>54</v>
      </c>
      <c r="C1069" t="s">
        <v>55</v>
      </c>
      <c r="D1069" t="s">
        <v>54</v>
      </c>
      <c r="E1069" t="s">
        <v>56</v>
      </c>
      <c r="F1069" t="s">
        <v>54</v>
      </c>
      <c r="G1069" t="s">
        <v>54</v>
      </c>
      <c r="H1069">
        <v>795</v>
      </c>
      <c r="I1069" t="s">
        <v>57</v>
      </c>
      <c r="J1069" t="s">
        <v>58</v>
      </c>
      <c r="K1069" t="s">
        <v>59</v>
      </c>
      <c r="L1069" t="s">
        <v>53</v>
      </c>
      <c r="M1069" t="s">
        <v>61</v>
      </c>
      <c r="N1069" t="s">
        <v>2832</v>
      </c>
      <c r="O1069" t="s">
        <v>63</v>
      </c>
      <c r="P1069" t="s">
        <v>581</v>
      </c>
      <c r="Q1069">
        <v>784</v>
      </c>
      <c r="R1069" t="s">
        <v>4334</v>
      </c>
      <c r="S1069" t="s">
        <v>53</v>
      </c>
      <c r="T1069" t="s">
        <v>53</v>
      </c>
      <c r="U1069" t="s">
        <v>53</v>
      </c>
      <c r="V1069" t="s">
        <v>61</v>
      </c>
      <c r="W1069" t="s">
        <v>53</v>
      </c>
      <c r="X1069" t="s">
        <v>67</v>
      </c>
      <c r="Y1069" t="s">
        <v>53</v>
      </c>
      <c r="Z1069" t="s">
        <v>53</v>
      </c>
      <c r="AA1069" t="s">
        <v>53</v>
      </c>
      <c r="AB1069" t="s">
        <v>53</v>
      </c>
      <c r="AC1069" t="s">
        <v>4335</v>
      </c>
      <c r="AD1069" t="s">
        <v>270</v>
      </c>
      <c r="AE1069" t="s">
        <v>2832</v>
      </c>
      <c r="AF1069" t="s">
        <v>53</v>
      </c>
      <c r="AG1069" t="s">
        <v>3985</v>
      </c>
      <c r="AH1069" t="s">
        <v>61</v>
      </c>
      <c r="AI1069" t="s">
        <v>2832</v>
      </c>
      <c r="AJ1069" t="s">
        <v>63</v>
      </c>
      <c r="AK1069" t="s">
        <v>581</v>
      </c>
      <c r="AL1069" t="s">
        <v>293</v>
      </c>
      <c r="AM1069" t="s">
        <v>4276</v>
      </c>
      <c r="AN1069" t="s">
        <v>251</v>
      </c>
      <c r="AO1069">
        <v>920</v>
      </c>
      <c r="AP1069" t="s">
        <v>4336</v>
      </c>
      <c r="AQ1069" t="s">
        <v>70</v>
      </c>
      <c r="AR1069" t="s">
        <v>310</v>
      </c>
      <c r="AS1069" t="s">
        <v>72</v>
      </c>
      <c r="AT1069" t="s">
        <v>53</v>
      </c>
      <c r="AU1069" t="s">
        <v>53</v>
      </c>
      <c r="AV1069" t="s">
        <v>53</v>
      </c>
      <c r="AW1069" t="s">
        <v>53</v>
      </c>
      <c r="AX1069" t="s">
        <v>61</v>
      </c>
      <c r="AY1069" t="s">
        <v>53</v>
      </c>
      <c r="AZ1069" t="s">
        <v>67</v>
      </c>
      <c r="BA1069" t="s">
        <v>93</v>
      </c>
      <c r="BB1069" t="s">
        <v>225</v>
      </c>
      <c r="BC1069" t="s">
        <v>53</v>
      </c>
      <c r="BD1069" t="s">
        <v>53</v>
      </c>
      <c r="BE1069" t="s">
        <v>53</v>
      </c>
      <c r="BF1069" t="s">
        <v>4337</v>
      </c>
      <c r="BG1069" t="s">
        <v>112</v>
      </c>
      <c r="BH1069" t="s">
        <v>53</v>
      </c>
      <c r="BI1069" t="s">
        <v>53</v>
      </c>
    </row>
    <row r="1070" spans="1:61" x14ac:dyDescent="0.25">
      <c r="A1070" t="s">
        <v>53</v>
      </c>
      <c r="B1070" t="s">
        <v>54</v>
      </c>
      <c r="C1070" t="s">
        <v>55</v>
      </c>
      <c r="D1070" t="s">
        <v>54</v>
      </c>
      <c r="E1070" t="s">
        <v>110</v>
      </c>
      <c r="F1070" t="s">
        <v>54</v>
      </c>
      <c r="G1070" t="s">
        <v>54</v>
      </c>
      <c r="H1070">
        <v>796</v>
      </c>
      <c r="I1070" t="s">
        <v>57</v>
      </c>
      <c r="J1070" t="s">
        <v>58</v>
      </c>
      <c r="K1070" t="s">
        <v>104</v>
      </c>
      <c r="L1070" t="s">
        <v>53</v>
      </c>
      <c r="M1070" t="s">
        <v>131</v>
      </c>
      <c r="N1070" t="s">
        <v>53</v>
      </c>
      <c r="O1070" t="s">
        <v>63</v>
      </c>
      <c r="P1070" t="s">
        <v>53</v>
      </c>
      <c r="Q1070">
        <v>785</v>
      </c>
      <c r="R1070" t="s">
        <v>4338</v>
      </c>
      <c r="S1070" t="s">
        <v>53</v>
      </c>
      <c r="T1070" t="s">
        <v>53</v>
      </c>
      <c r="U1070" t="s">
        <v>53</v>
      </c>
      <c r="V1070" t="s">
        <v>131</v>
      </c>
      <c r="W1070" t="s">
        <v>53</v>
      </c>
      <c r="X1070" t="s">
        <v>133</v>
      </c>
      <c r="Y1070" t="s">
        <v>53</v>
      </c>
      <c r="Z1070" t="s">
        <v>53</v>
      </c>
      <c r="AA1070" t="s">
        <v>53</v>
      </c>
      <c r="AB1070" t="s">
        <v>53</v>
      </c>
      <c r="AC1070" t="s">
        <v>4339</v>
      </c>
      <c r="AD1070" t="s">
        <v>3459</v>
      </c>
      <c r="AE1070" t="s">
        <v>2832</v>
      </c>
      <c r="AF1070" t="s">
        <v>53</v>
      </c>
      <c r="AG1070" t="s">
        <v>3985</v>
      </c>
      <c r="AH1070" t="s">
        <v>131</v>
      </c>
      <c r="AI1070" t="s">
        <v>53</v>
      </c>
      <c r="AJ1070" t="s">
        <v>63</v>
      </c>
      <c r="AK1070" t="s">
        <v>53</v>
      </c>
      <c r="AL1070" t="s">
        <v>98</v>
      </c>
      <c r="AM1070" t="s">
        <v>4281</v>
      </c>
      <c r="AN1070" t="s">
        <v>112</v>
      </c>
      <c r="AO1070">
        <v>921</v>
      </c>
      <c r="AP1070" t="s">
        <v>4340</v>
      </c>
      <c r="AQ1070" t="s">
        <v>70</v>
      </c>
      <c r="AR1070" t="s">
        <v>310</v>
      </c>
      <c r="AS1070" t="s">
        <v>72</v>
      </c>
      <c r="AT1070" t="s">
        <v>53</v>
      </c>
      <c r="AU1070" t="s">
        <v>53</v>
      </c>
      <c r="AV1070" t="s">
        <v>53</v>
      </c>
      <c r="AW1070" t="s">
        <v>53</v>
      </c>
      <c r="AX1070" t="s">
        <v>131</v>
      </c>
      <c r="AY1070" t="s">
        <v>53</v>
      </c>
      <c r="AZ1070" t="s">
        <v>133</v>
      </c>
      <c r="BA1070" t="s">
        <v>74</v>
      </c>
      <c r="BB1070" t="s">
        <v>101</v>
      </c>
      <c r="BC1070" t="s">
        <v>53</v>
      </c>
      <c r="BD1070" t="s">
        <v>53</v>
      </c>
      <c r="BE1070" t="s">
        <v>53</v>
      </c>
      <c r="BF1070" t="s">
        <v>4341</v>
      </c>
      <c r="BG1070" t="s">
        <v>99</v>
      </c>
      <c r="BH1070" t="s">
        <v>53</v>
      </c>
      <c r="BI1070" t="s">
        <v>53</v>
      </c>
    </row>
    <row r="1071" spans="1:61" x14ac:dyDescent="0.25">
      <c r="A1071" t="s">
        <v>53</v>
      </c>
      <c r="B1071" t="s">
        <v>54</v>
      </c>
      <c r="C1071" t="s">
        <v>55</v>
      </c>
      <c r="D1071" t="s">
        <v>54</v>
      </c>
      <c r="E1071" t="s">
        <v>56</v>
      </c>
      <c r="F1071" t="s">
        <v>54</v>
      </c>
      <c r="G1071" t="s">
        <v>54</v>
      </c>
      <c r="H1071">
        <v>797</v>
      </c>
      <c r="I1071" t="s">
        <v>57</v>
      </c>
      <c r="J1071" t="s">
        <v>58</v>
      </c>
      <c r="K1071" t="s">
        <v>104</v>
      </c>
      <c r="L1071" t="s">
        <v>53</v>
      </c>
      <c r="M1071" t="s">
        <v>131</v>
      </c>
      <c r="N1071" t="s">
        <v>53</v>
      </c>
      <c r="O1071" t="s">
        <v>63</v>
      </c>
      <c r="P1071" t="s">
        <v>53</v>
      </c>
      <c r="Q1071">
        <v>786</v>
      </c>
      <c r="R1071" t="s">
        <v>4342</v>
      </c>
      <c r="S1071" t="s">
        <v>53</v>
      </c>
      <c r="T1071" t="s">
        <v>53</v>
      </c>
      <c r="U1071" t="s">
        <v>53</v>
      </c>
      <c r="V1071" t="s">
        <v>131</v>
      </c>
      <c r="W1071" t="s">
        <v>53</v>
      </c>
      <c r="X1071" t="s">
        <v>133</v>
      </c>
      <c r="Y1071" t="s">
        <v>53</v>
      </c>
      <c r="Z1071" t="s">
        <v>53</v>
      </c>
      <c r="AA1071" t="s">
        <v>53</v>
      </c>
      <c r="AB1071" t="s">
        <v>53</v>
      </c>
      <c r="AC1071" t="s">
        <v>1261</v>
      </c>
      <c r="AD1071" t="s">
        <v>1219</v>
      </c>
      <c r="AE1071" t="s">
        <v>3985</v>
      </c>
      <c r="AF1071" t="s">
        <v>53</v>
      </c>
      <c r="AG1071" t="s">
        <v>3985</v>
      </c>
      <c r="AH1071" t="s">
        <v>131</v>
      </c>
      <c r="AI1071" t="s">
        <v>53</v>
      </c>
      <c r="AJ1071" t="s">
        <v>63</v>
      </c>
      <c r="AK1071" t="s">
        <v>53</v>
      </c>
      <c r="AL1071" t="s">
        <v>150</v>
      </c>
      <c r="AM1071" t="s">
        <v>4283</v>
      </c>
      <c r="AN1071" t="s">
        <v>112</v>
      </c>
      <c r="AO1071">
        <v>922</v>
      </c>
      <c r="AP1071" t="s">
        <v>4343</v>
      </c>
      <c r="AQ1071" t="s">
        <v>70</v>
      </c>
      <c r="AR1071" t="s">
        <v>310</v>
      </c>
      <c r="AS1071" t="s">
        <v>72</v>
      </c>
      <c r="AT1071" t="s">
        <v>53</v>
      </c>
      <c r="AU1071" t="s">
        <v>53</v>
      </c>
      <c r="AV1071" t="s">
        <v>53</v>
      </c>
      <c r="AW1071" t="s">
        <v>53</v>
      </c>
      <c r="AX1071" t="s">
        <v>131</v>
      </c>
      <c r="AY1071" t="s">
        <v>53</v>
      </c>
      <c r="AZ1071" t="s">
        <v>133</v>
      </c>
      <c r="BA1071" t="s">
        <v>74</v>
      </c>
      <c r="BB1071" t="s">
        <v>101</v>
      </c>
      <c r="BC1071" t="s">
        <v>53</v>
      </c>
      <c r="BD1071" t="s">
        <v>53</v>
      </c>
      <c r="BE1071" t="s">
        <v>53</v>
      </c>
      <c r="BF1071" t="s">
        <v>4344</v>
      </c>
      <c r="BG1071" t="s">
        <v>112</v>
      </c>
      <c r="BH1071" t="s">
        <v>53</v>
      </c>
      <c r="BI1071" t="s">
        <v>53</v>
      </c>
    </row>
    <row r="1072" spans="1:61" x14ac:dyDescent="0.25">
      <c r="A1072" t="s">
        <v>53</v>
      </c>
      <c r="B1072" t="s">
        <v>54</v>
      </c>
      <c r="C1072" t="s">
        <v>55</v>
      </c>
      <c r="D1072" t="s">
        <v>54</v>
      </c>
      <c r="E1072" t="s">
        <v>110</v>
      </c>
      <c r="F1072" t="s">
        <v>54</v>
      </c>
      <c r="G1072" t="s">
        <v>54</v>
      </c>
      <c r="H1072">
        <v>798</v>
      </c>
      <c r="I1072" t="s">
        <v>57</v>
      </c>
      <c r="J1072" t="s">
        <v>58</v>
      </c>
      <c r="K1072" t="s">
        <v>104</v>
      </c>
      <c r="L1072" t="s">
        <v>53</v>
      </c>
      <c r="M1072" t="s">
        <v>131</v>
      </c>
      <c r="N1072" t="s">
        <v>53</v>
      </c>
      <c r="O1072" t="s">
        <v>63</v>
      </c>
      <c r="P1072" t="s">
        <v>53</v>
      </c>
      <c r="Q1072">
        <v>787</v>
      </c>
      <c r="R1072" t="s">
        <v>4345</v>
      </c>
      <c r="S1072" t="s">
        <v>53</v>
      </c>
      <c r="T1072" t="s">
        <v>53</v>
      </c>
      <c r="U1072" t="s">
        <v>53</v>
      </c>
      <c r="V1072" t="s">
        <v>131</v>
      </c>
      <c r="W1072" t="s">
        <v>53</v>
      </c>
      <c r="X1072" t="s">
        <v>133</v>
      </c>
      <c r="Y1072" t="s">
        <v>53</v>
      </c>
      <c r="Z1072" t="s">
        <v>53</v>
      </c>
      <c r="AA1072" t="s">
        <v>53</v>
      </c>
      <c r="AB1072" t="s">
        <v>53</v>
      </c>
      <c r="AC1072" t="s">
        <v>2060</v>
      </c>
      <c r="AD1072" t="s">
        <v>804</v>
      </c>
      <c r="AE1072" t="s">
        <v>3985</v>
      </c>
      <c r="AF1072" t="s">
        <v>53</v>
      </c>
      <c r="AG1072" t="s">
        <v>3985</v>
      </c>
      <c r="AH1072" t="s">
        <v>131</v>
      </c>
      <c r="AI1072" t="s">
        <v>53</v>
      </c>
      <c r="AJ1072" t="s">
        <v>63</v>
      </c>
      <c r="AK1072" t="s">
        <v>53</v>
      </c>
      <c r="AL1072" t="s">
        <v>137</v>
      </c>
      <c r="AM1072" t="s">
        <v>4287</v>
      </c>
      <c r="AN1072" t="s">
        <v>112</v>
      </c>
      <c r="AO1072">
        <v>923</v>
      </c>
      <c r="AP1072" t="s">
        <v>4346</v>
      </c>
      <c r="AQ1072" t="s">
        <v>70</v>
      </c>
      <c r="AR1072" t="s">
        <v>361</v>
      </c>
      <c r="AS1072" t="s">
        <v>72</v>
      </c>
      <c r="AT1072" t="s">
        <v>53</v>
      </c>
      <c r="AU1072" t="s">
        <v>53</v>
      </c>
      <c r="AV1072" t="s">
        <v>53</v>
      </c>
      <c r="AW1072" t="s">
        <v>53</v>
      </c>
      <c r="AX1072" t="s">
        <v>131</v>
      </c>
      <c r="AY1072" t="s">
        <v>53</v>
      </c>
      <c r="AZ1072" t="s">
        <v>133</v>
      </c>
      <c r="BA1072" t="s">
        <v>93</v>
      </c>
      <c r="BB1072" t="s">
        <v>101</v>
      </c>
      <c r="BC1072" t="s">
        <v>53</v>
      </c>
      <c r="BD1072" t="s">
        <v>53</v>
      </c>
      <c r="BE1072" t="s">
        <v>53</v>
      </c>
      <c r="BF1072" t="s">
        <v>2129</v>
      </c>
      <c r="BG1072" t="s">
        <v>126</v>
      </c>
      <c r="BH1072" t="s">
        <v>53</v>
      </c>
      <c r="BI1072" t="s">
        <v>53</v>
      </c>
    </row>
    <row r="1073" spans="1:61" x14ac:dyDescent="0.25">
      <c r="A1073" t="s">
        <v>53</v>
      </c>
      <c r="B1073" t="s">
        <v>54</v>
      </c>
      <c r="C1073" t="s">
        <v>55</v>
      </c>
      <c r="D1073" t="s">
        <v>54</v>
      </c>
      <c r="E1073" t="s">
        <v>110</v>
      </c>
      <c r="F1073" t="s">
        <v>54</v>
      </c>
      <c r="G1073" t="s">
        <v>54</v>
      </c>
      <c r="H1073">
        <v>799</v>
      </c>
      <c r="I1073" t="s">
        <v>57</v>
      </c>
      <c r="J1073" t="s">
        <v>58</v>
      </c>
      <c r="K1073" t="s">
        <v>59</v>
      </c>
      <c r="L1073" t="s">
        <v>53</v>
      </c>
      <c r="M1073" t="s">
        <v>61</v>
      </c>
      <c r="N1073" t="s">
        <v>2512</v>
      </c>
      <c r="O1073" t="s">
        <v>63</v>
      </c>
      <c r="P1073" t="s">
        <v>64</v>
      </c>
      <c r="Q1073">
        <v>788</v>
      </c>
      <c r="R1073" t="s">
        <v>4347</v>
      </c>
      <c r="S1073" t="s">
        <v>53</v>
      </c>
      <c r="T1073" t="s">
        <v>53</v>
      </c>
      <c r="U1073" t="s">
        <v>53</v>
      </c>
      <c r="V1073" t="s">
        <v>61</v>
      </c>
      <c r="W1073" t="s">
        <v>53</v>
      </c>
      <c r="X1073" t="s">
        <v>372</v>
      </c>
      <c r="Y1073" t="s">
        <v>53</v>
      </c>
      <c r="Z1073" t="s">
        <v>53</v>
      </c>
      <c r="AA1073" t="s">
        <v>53</v>
      </c>
      <c r="AB1073" t="s">
        <v>53</v>
      </c>
      <c r="AC1073" t="s">
        <v>4348</v>
      </c>
      <c r="AD1073" t="s">
        <v>1256</v>
      </c>
      <c r="AE1073" t="s">
        <v>3985</v>
      </c>
      <c r="AF1073" t="s">
        <v>53</v>
      </c>
      <c r="AG1073" t="s">
        <v>4349</v>
      </c>
      <c r="AH1073" t="s">
        <v>61</v>
      </c>
      <c r="AI1073" t="s">
        <v>2512</v>
      </c>
      <c r="AJ1073" t="s">
        <v>63</v>
      </c>
      <c r="AK1073" t="s">
        <v>64</v>
      </c>
      <c r="AL1073" t="s">
        <v>150</v>
      </c>
      <c r="AM1073" t="s">
        <v>4298</v>
      </c>
      <c r="AN1073" t="s">
        <v>99</v>
      </c>
      <c r="AO1073">
        <v>924</v>
      </c>
      <c r="AP1073" t="s">
        <v>4350</v>
      </c>
      <c r="AQ1073" t="s">
        <v>70</v>
      </c>
      <c r="AR1073" t="s">
        <v>310</v>
      </c>
      <c r="AS1073" t="s">
        <v>72</v>
      </c>
      <c r="AT1073" t="s">
        <v>53</v>
      </c>
      <c r="AU1073" t="s">
        <v>53</v>
      </c>
      <c r="AV1073" t="s">
        <v>53</v>
      </c>
      <c r="AW1073" t="s">
        <v>53</v>
      </c>
      <c r="AX1073" t="s">
        <v>61</v>
      </c>
      <c r="AY1073" t="s">
        <v>53</v>
      </c>
      <c r="AZ1073" t="s">
        <v>372</v>
      </c>
      <c r="BA1073" t="s">
        <v>74</v>
      </c>
      <c r="BB1073" t="s">
        <v>101</v>
      </c>
      <c r="BC1073" t="s">
        <v>53</v>
      </c>
      <c r="BD1073" t="s">
        <v>53</v>
      </c>
      <c r="BE1073" t="s">
        <v>53</v>
      </c>
      <c r="BF1073" t="s">
        <v>3155</v>
      </c>
      <c r="BG1073" t="s">
        <v>151</v>
      </c>
      <c r="BH1073" t="s">
        <v>53</v>
      </c>
      <c r="BI1073" t="s">
        <v>53</v>
      </c>
    </row>
    <row r="1074" spans="1:61" x14ac:dyDescent="0.25">
      <c r="A1074" t="s">
        <v>53</v>
      </c>
      <c r="B1074" t="s">
        <v>54</v>
      </c>
      <c r="C1074" t="s">
        <v>55</v>
      </c>
      <c r="D1074" t="s">
        <v>54</v>
      </c>
      <c r="E1074" t="s">
        <v>56</v>
      </c>
      <c r="F1074" t="s">
        <v>54</v>
      </c>
      <c r="G1074" t="s">
        <v>54</v>
      </c>
      <c r="H1074">
        <v>800</v>
      </c>
      <c r="I1074" t="s">
        <v>57</v>
      </c>
      <c r="J1074" t="s">
        <v>58</v>
      </c>
      <c r="K1074" t="s">
        <v>104</v>
      </c>
      <c r="L1074" t="s">
        <v>53</v>
      </c>
      <c r="M1074" t="s">
        <v>485</v>
      </c>
      <c r="N1074" t="s">
        <v>53</v>
      </c>
      <c r="O1074" t="s">
        <v>63</v>
      </c>
      <c r="P1074" t="s">
        <v>53</v>
      </c>
      <c r="Q1074">
        <v>789</v>
      </c>
      <c r="R1074" t="s">
        <v>4351</v>
      </c>
      <c r="S1074" t="s">
        <v>53</v>
      </c>
      <c r="T1074" t="s">
        <v>53</v>
      </c>
      <c r="U1074" t="s">
        <v>53</v>
      </c>
      <c r="V1074" t="s">
        <v>485</v>
      </c>
      <c r="W1074" t="s">
        <v>53</v>
      </c>
      <c r="X1074" t="s">
        <v>1810</v>
      </c>
      <c r="Y1074" t="s">
        <v>53</v>
      </c>
      <c r="Z1074" t="s">
        <v>53</v>
      </c>
      <c r="AA1074" t="s">
        <v>53</v>
      </c>
      <c r="AB1074" t="s">
        <v>53</v>
      </c>
      <c r="AC1074" t="s">
        <v>4352</v>
      </c>
      <c r="AD1074" t="s">
        <v>628</v>
      </c>
      <c r="AE1074" t="s">
        <v>3985</v>
      </c>
      <c r="AF1074" t="s">
        <v>53</v>
      </c>
      <c r="AG1074" t="s">
        <v>4349</v>
      </c>
      <c r="AH1074" t="s">
        <v>485</v>
      </c>
      <c r="AI1074" t="s">
        <v>53</v>
      </c>
      <c r="AJ1074" t="s">
        <v>63</v>
      </c>
      <c r="AK1074" t="s">
        <v>53</v>
      </c>
      <c r="AL1074" t="s">
        <v>150</v>
      </c>
      <c r="AM1074" t="s">
        <v>4304</v>
      </c>
      <c r="AN1074" t="s">
        <v>65</v>
      </c>
      <c r="AO1074">
        <v>925</v>
      </c>
      <c r="AP1074" t="s">
        <v>4353</v>
      </c>
      <c r="AQ1074" t="s">
        <v>70</v>
      </c>
      <c r="AR1074" t="s">
        <v>310</v>
      </c>
      <c r="AS1074" t="s">
        <v>72</v>
      </c>
      <c r="AT1074" t="s">
        <v>53</v>
      </c>
      <c r="AU1074" t="s">
        <v>53</v>
      </c>
      <c r="AV1074" t="s">
        <v>53</v>
      </c>
      <c r="AW1074" t="s">
        <v>53</v>
      </c>
      <c r="AX1074" t="s">
        <v>485</v>
      </c>
      <c r="AY1074" t="s">
        <v>53</v>
      </c>
      <c r="AZ1074" t="s">
        <v>1810</v>
      </c>
      <c r="BA1074" t="s">
        <v>74</v>
      </c>
      <c r="BB1074" t="s">
        <v>225</v>
      </c>
      <c r="BC1074" t="s">
        <v>53</v>
      </c>
      <c r="BD1074" t="s">
        <v>53</v>
      </c>
      <c r="BE1074" t="s">
        <v>53</v>
      </c>
      <c r="BF1074" t="s">
        <v>4352</v>
      </c>
      <c r="BG1074" t="s">
        <v>99</v>
      </c>
      <c r="BH1074" t="s">
        <v>53</v>
      </c>
      <c r="BI1074" t="s">
        <v>53</v>
      </c>
    </row>
    <row r="1075" spans="1:61" x14ac:dyDescent="0.25">
      <c r="A1075" t="s">
        <v>53</v>
      </c>
      <c r="B1075" t="s">
        <v>54</v>
      </c>
      <c r="C1075" t="s">
        <v>55</v>
      </c>
      <c r="D1075" t="s">
        <v>54</v>
      </c>
      <c r="E1075" t="s">
        <v>56</v>
      </c>
      <c r="F1075" t="s">
        <v>54</v>
      </c>
      <c r="G1075" t="s">
        <v>54</v>
      </c>
      <c r="H1075">
        <v>800</v>
      </c>
      <c r="I1075" t="s">
        <v>57</v>
      </c>
      <c r="J1075" t="s">
        <v>58</v>
      </c>
      <c r="K1075" t="s">
        <v>104</v>
      </c>
      <c r="L1075" t="s">
        <v>53</v>
      </c>
      <c r="M1075" t="s">
        <v>485</v>
      </c>
      <c r="N1075" t="s">
        <v>53</v>
      </c>
      <c r="O1075" t="s">
        <v>63</v>
      </c>
      <c r="P1075" t="s">
        <v>53</v>
      </c>
      <c r="Q1075">
        <v>789</v>
      </c>
      <c r="R1075" t="s">
        <v>4351</v>
      </c>
      <c r="S1075" t="s">
        <v>53</v>
      </c>
      <c r="T1075" t="s">
        <v>53</v>
      </c>
      <c r="U1075" t="s">
        <v>53</v>
      </c>
      <c r="V1075" t="s">
        <v>485</v>
      </c>
      <c r="W1075" t="s">
        <v>53</v>
      </c>
      <c r="X1075" t="s">
        <v>1810</v>
      </c>
      <c r="Y1075" t="s">
        <v>53</v>
      </c>
      <c r="Z1075" t="s">
        <v>53</v>
      </c>
      <c r="AA1075" t="s">
        <v>53</v>
      </c>
      <c r="AB1075" t="s">
        <v>53</v>
      </c>
      <c r="AC1075" t="s">
        <v>4354</v>
      </c>
      <c r="AD1075" t="s">
        <v>277</v>
      </c>
      <c r="AE1075" t="s">
        <v>4355</v>
      </c>
      <c r="AF1075" t="s">
        <v>2600</v>
      </c>
      <c r="AG1075" t="s">
        <v>4356</v>
      </c>
      <c r="AH1075" t="s">
        <v>485</v>
      </c>
      <c r="AI1075" t="s">
        <v>53</v>
      </c>
      <c r="AJ1075" t="s">
        <v>63</v>
      </c>
      <c r="AK1075" t="s">
        <v>53</v>
      </c>
      <c r="AL1075" t="s">
        <v>98</v>
      </c>
      <c r="AM1075" t="s">
        <v>4304</v>
      </c>
      <c r="AN1075" t="s">
        <v>65</v>
      </c>
      <c r="AO1075">
        <v>934</v>
      </c>
      <c r="AP1075" t="s">
        <v>4357</v>
      </c>
      <c r="AQ1075" t="s">
        <v>70</v>
      </c>
      <c r="AR1075" t="s">
        <v>310</v>
      </c>
      <c r="AS1075" t="s">
        <v>72</v>
      </c>
      <c r="AT1075" t="s">
        <v>53</v>
      </c>
      <c r="AU1075" t="s">
        <v>53</v>
      </c>
      <c r="AV1075" t="s">
        <v>53</v>
      </c>
      <c r="AW1075" t="s">
        <v>53</v>
      </c>
      <c r="AX1075" t="s">
        <v>485</v>
      </c>
      <c r="AY1075" t="s">
        <v>53</v>
      </c>
      <c r="AZ1075" t="s">
        <v>1810</v>
      </c>
      <c r="BA1075" t="s">
        <v>74</v>
      </c>
      <c r="BB1075" t="s">
        <v>101</v>
      </c>
      <c r="BC1075" t="s">
        <v>53</v>
      </c>
      <c r="BD1075" t="s">
        <v>53</v>
      </c>
      <c r="BE1075" t="s">
        <v>53</v>
      </c>
      <c r="BF1075" t="s">
        <v>4354</v>
      </c>
      <c r="BG1075" t="s">
        <v>151</v>
      </c>
      <c r="BH1075" t="s">
        <v>53</v>
      </c>
      <c r="BI1075" t="s">
        <v>53</v>
      </c>
    </row>
    <row r="1076" spans="1:61" x14ac:dyDescent="0.25">
      <c r="A1076" t="s">
        <v>53</v>
      </c>
      <c r="B1076" t="s">
        <v>54</v>
      </c>
      <c r="C1076" t="s">
        <v>55</v>
      </c>
      <c r="D1076" t="s">
        <v>54</v>
      </c>
      <c r="E1076" t="s">
        <v>56</v>
      </c>
      <c r="F1076" t="s">
        <v>54</v>
      </c>
      <c r="G1076" t="s">
        <v>54</v>
      </c>
      <c r="H1076">
        <v>800</v>
      </c>
      <c r="I1076" t="s">
        <v>57</v>
      </c>
      <c r="J1076" t="s">
        <v>58</v>
      </c>
      <c r="K1076" t="s">
        <v>104</v>
      </c>
      <c r="L1076" t="s">
        <v>53</v>
      </c>
      <c r="M1076" t="s">
        <v>485</v>
      </c>
      <c r="N1076" t="s">
        <v>53</v>
      </c>
      <c r="O1076" t="s">
        <v>63</v>
      </c>
      <c r="P1076" t="s">
        <v>53</v>
      </c>
      <c r="Q1076">
        <v>789</v>
      </c>
      <c r="R1076" t="s">
        <v>4351</v>
      </c>
      <c r="S1076" t="s">
        <v>53</v>
      </c>
      <c r="T1076" t="s">
        <v>53</v>
      </c>
      <c r="U1076" t="s">
        <v>53</v>
      </c>
      <c r="V1076" t="s">
        <v>485</v>
      </c>
      <c r="W1076" t="s">
        <v>53</v>
      </c>
      <c r="X1076" t="s">
        <v>1810</v>
      </c>
      <c r="Y1076" t="s">
        <v>53</v>
      </c>
      <c r="Z1076" t="s">
        <v>53</v>
      </c>
      <c r="AA1076" t="s">
        <v>53</v>
      </c>
      <c r="AB1076" t="s">
        <v>53</v>
      </c>
      <c r="AC1076" t="s">
        <v>4358</v>
      </c>
      <c r="AD1076" t="s">
        <v>4359</v>
      </c>
      <c r="AE1076" t="s">
        <v>4360</v>
      </c>
      <c r="AF1076" t="s">
        <v>4361</v>
      </c>
      <c r="AG1076" t="s">
        <v>4362</v>
      </c>
      <c r="AH1076" t="s">
        <v>485</v>
      </c>
      <c r="AI1076" t="s">
        <v>53</v>
      </c>
      <c r="AJ1076" t="s">
        <v>63</v>
      </c>
      <c r="AK1076" t="s">
        <v>53</v>
      </c>
      <c r="AL1076" t="s">
        <v>150</v>
      </c>
      <c r="AM1076" t="s">
        <v>4304</v>
      </c>
      <c r="AN1076" t="s">
        <v>65</v>
      </c>
      <c r="AO1076">
        <v>942</v>
      </c>
      <c r="AP1076" t="s">
        <v>4363</v>
      </c>
      <c r="AQ1076" t="s">
        <v>70</v>
      </c>
      <c r="AR1076" t="s">
        <v>71</v>
      </c>
      <c r="AS1076" t="s">
        <v>72</v>
      </c>
      <c r="AT1076" t="s">
        <v>53</v>
      </c>
      <c r="AU1076" t="s">
        <v>53</v>
      </c>
      <c r="AV1076" t="s">
        <v>53</v>
      </c>
      <c r="AW1076" t="s">
        <v>53</v>
      </c>
      <c r="AX1076" t="s">
        <v>485</v>
      </c>
      <c r="AY1076" t="s">
        <v>53</v>
      </c>
      <c r="AZ1076" t="s">
        <v>1810</v>
      </c>
      <c r="BA1076" t="s">
        <v>74</v>
      </c>
      <c r="BB1076" t="s">
        <v>53</v>
      </c>
      <c r="BC1076" t="s">
        <v>53</v>
      </c>
      <c r="BD1076" t="s">
        <v>53</v>
      </c>
      <c r="BE1076" t="s">
        <v>53</v>
      </c>
      <c r="BF1076" t="s">
        <v>4358</v>
      </c>
      <c r="BG1076" t="s">
        <v>151</v>
      </c>
      <c r="BH1076" t="s">
        <v>53</v>
      </c>
      <c r="BI1076" t="s">
        <v>53</v>
      </c>
    </row>
    <row r="1077" spans="1:61" x14ac:dyDescent="0.25">
      <c r="A1077" t="s">
        <v>53</v>
      </c>
      <c r="B1077" t="s">
        <v>54</v>
      </c>
      <c r="C1077" t="s">
        <v>55</v>
      </c>
      <c r="D1077" t="s">
        <v>54</v>
      </c>
      <c r="E1077" t="s">
        <v>56</v>
      </c>
      <c r="F1077" t="s">
        <v>54</v>
      </c>
      <c r="G1077" t="s">
        <v>54</v>
      </c>
      <c r="H1077">
        <v>800</v>
      </c>
      <c r="I1077" t="s">
        <v>57</v>
      </c>
      <c r="J1077" t="s">
        <v>58</v>
      </c>
      <c r="K1077" t="s">
        <v>104</v>
      </c>
      <c r="L1077" t="s">
        <v>53</v>
      </c>
      <c r="M1077" t="s">
        <v>485</v>
      </c>
      <c r="N1077" t="s">
        <v>53</v>
      </c>
      <c r="O1077" t="s">
        <v>63</v>
      </c>
      <c r="P1077" t="s">
        <v>53</v>
      </c>
      <c r="Q1077">
        <v>789</v>
      </c>
      <c r="R1077" t="s">
        <v>4351</v>
      </c>
      <c r="S1077" t="s">
        <v>53</v>
      </c>
      <c r="T1077" t="s">
        <v>53</v>
      </c>
      <c r="U1077" t="s">
        <v>53</v>
      </c>
      <c r="V1077" t="s">
        <v>485</v>
      </c>
      <c r="W1077" t="s">
        <v>53</v>
      </c>
      <c r="X1077" t="s">
        <v>1810</v>
      </c>
      <c r="Y1077" t="s">
        <v>53</v>
      </c>
      <c r="Z1077" t="s">
        <v>53</v>
      </c>
      <c r="AA1077" t="s">
        <v>53</v>
      </c>
      <c r="AB1077" t="s">
        <v>53</v>
      </c>
      <c r="AC1077" t="s">
        <v>4364</v>
      </c>
      <c r="AD1077" t="s">
        <v>2846</v>
      </c>
      <c r="AE1077" t="s">
        <v>4365</v>
      </c>
      <c r="AF1077" t="s">
        <v>53</v>
      </c>
      <c r="AG1077" t="s">
        <v>4365</v>
      </c>
      <c r="AH1077" t="s">
        <v>485</v>
      </c>
      <c r="AI1077" t="s">
        <v>53</v>
      </c>
      <c r="AJ1077" t="s">
        <v>63</v>
      </c>
      <c r="AK1077" t="s">
        <v>53</v>
      </c>
      <c r="AL1077" t="s">
        <v>98</v>
      </c>
      <c r="AM1077" t="s">
        <v>4304</v>
      </c>
      <c r="AN1077" t="s">
        <v>65</v>
      </c>
      <c r="AO1077">
        <v>966</v>
      </c>
      <c r="AP1077" t="s">
        <v>4366</v>
      </c>
      <c r="AQ1077" t="s">
        <v>70</v>
      </c>
      <c r="AR1077" t="s">
        <v>310</v>
      </c>
      <c r="AS1077" t="s">
        <v>72</v>
      </c>
      <c r="AT1077" t="s">
        <v>53</v>
      </c>
      <c r="AU1077" t="s">
        <v>53</v>
      </c>
      <c r="AV1077" t="s">
        <v>53</v>
      </c>
      <c r="AW1077" t="s">
        <v>53</v>
      </c>
      <c r="AX1077" t="s">
        <v>485</v>
      </c>
      <c r="AY1077" t="s">
        <v>53</v>
      </c>
      <c r="AZ1077" t="s">
        <v>1810</v>
      </c>
      <c r="BA1077" t="s">
        <v>74</v>
      </c>
      <c r="BB1077" t="s">
        <v>101</v>
      </c>
      <c r="BC1077" t="s">
        <v>53</v>
      </c>
      <c r="BD1077" t="s">
        <v>53</v>
      </c>
      <c r="BE1077" t="s">
        <v>53</v>
      </c>
      <c r="BF1077" t="s">
        <v>4364</v>
      </c>
      <c r="BG1077" t="s">
        <v>151</v>
      </c>
      <c r="BH1077" t="s">
        <v>53</v>
      </c>
      <c r="BI1077" t="s">
        <v>53</v>
      </c>
    </row>
    <row r="1078" spans="1:61" x14ac:dyDescent="0.25">
      <c r="A1078" t="s">
        <v>53</v>
      </c>
      <c r="B1078" t="s">
        <v>54</v>
      </c>
      <c r="C1078" t="s">
        <v>55</v>
      </c>
      <c r="D1078" t="s">
        <v>54</v>
      </c>
      <c r="E1078" t="s">
        <v>56</v>
      </c>
      <c r="F1078" t="s">
        <v>54</v>
      </c>
      <c r="G1078" t="s">
        <v>54</v>
      </c>
      <c r="H1078">
        <v>801</v>
      </c>
      <c r="I1078" t="s">
        <v>57</v>
      </c>
      <c r="J1078" t="s">
        <v>58</v>
      </c>
      <c r="K1078" t="s">
        <v>59</v>
      </c>
      <c r="L1078" t="s">
        <v>53</v>
      </c>
      <c r="M1078" t="s">
        <v>61</v>
      </c>
      <c r="N1078" t="s">
        <v>4349</v>
      </c>
      <c r="O1078" t="s">
        <v>63</v>
      </c>
      <c r="P1078" t="s">
        <v>64</v>
      </c>
      <c r="Q1078">
        <v>790</v>
      </c>
      <c r="R1078" t="s">
        <v>4367</v>
      </c>
      <c r="S1078" t="s">
        <v>53</v>
      </c>
      <c r="T1078" t="s">
        <v>53</v>
      </c>
      <c r="U1078" t="s">
        <v>53</v>
      </c>
      <c r="V1078" t="s">
        <v>61</v>
      </c>
      <c r="W1078" t="s">
        <v>53</v>
      </c>
      <c r="X1078" t="s">
        <v>333</v>
      </c>
      <c r="Y1078" t="s">
        <v>53</v>
      </c>
      <c r="Z1078" t="s">
        <v>53</v>
      </c>
      <c r="AA1078" t="s">
        <v>53</v>
      </c>
      <c r="AB1078" t="s">
        <v>53</v>
      </c>
      <c r="AC1078" t="s">
        <v>2350</v>
      </c>
      <c r="AD1078" t="s">
        <v>1219</v>
      </c>
      <c r="AE1078" t="s">
        <v>2838</v>
      </c>
      <c r="AF1078" t="s">
        <v>53</v>
      </c>
      <c r="AG1078" t="s">
        <v>2840</v>
      </c>
      <c r="AH1078" t="s">
        <v>61</v>
      </c>
      <c r="AI1078" t="s">
        <v>4349</v>
      </c>
      <c r="AJ1078" t="s">
        <v>63</v>
      </c>
      <c r="AK1078" t="s">
        <v>64</v>
      </c>
      <c r="AL1078" t="s">
        <v>150</v>
      </c>
      <c r="AM1078" t="s">
        <v>4311</v>
      </c>
      <c r="AN1078" t="s">
        <v>112</v>
      </c>
      <c r="AO1078">
        <v>926</v>
      </c>
      <c r="AP1078" t="s">
        <v>4368</v>
      </c>
      <c r="AQ1078" t="s">
        <v>70</v>
      </c>
      <c r="AR1078" t="s">
        <v>203</v>
      </c>
      <c r="AS1078" t="s">
        <v>72</v>
      </c>
      <c r="AT1078" t="s">
        <v>53</v>
      </c>
      <c r="AU1078" t="s">
        <v>53</v>
      </c>
      <c r="AV1078" t="s">
        <v>53</v>
      </c>
      <c r="AW1078" t="s">
        <v>53</v>
      </c>
      <c r="AX1078" t="s">
        <v>61</v>
      </c>
      <c r="AY1078" t="s">
        <v>53</v>
      </c>
      <c r="AZ1078" t="s">
        <v>333</v>
      </c>
      <c r="BA1078" t="s">
        <v>93</v>
      </c>
      <c r="BB1078" t="s">
        <v>101</v>
      </c>
      <c r="BC1078" t="s">
        <v>53</v>
      </c>
      <c r="BD1078" t="s">
        <v>53</v>
      </c>
      <c r="BE1078" t="s">
        <v>53</v>
      </c>
      <c r="BF1078" t="s">
        <v>4369</v>
      </c>
      <c r="BG1078" t="s">
        <v>99</v>
      </c>
      <c r="BH1078" t="s">
        <v>53</v>
      </c>
      <c r="BI1078" t="s">
        <v>53</v>
      </c>
    </row>
    <row r="1079" spans="1:61" x14ac:dyDescent="0.25">
      <c r="A1079" t="s">
        <v>53</v>
      </c>
      <c r="B1079" t="s">
        <v>54</v>
      </c>
      <c r="C1079" t="s">
        <v>55</v>
      </c>
      <c r="D1079" t="s">
        <v>54</v>
      </c>
      <c r="E1079" t="s">
        <v>56</v>
      </c>
      <c r="F1079" t="s">
        <v>54</v>
      </c>
      <c r="G1079" t="s">
        <v>54</v>
      </c>
      <c r="H1079">
        <v>802</v>
      </c>
      <c r="I1079" t="s">
        <v>57</v>
      </c>
      <c r="J1079" t="s">
        <v>58</v>
      </c>
      <c r="K1079" t="s">
        <v>59</v>
      </c>
      <c r="L1079" t="s">
        <v>53</v>
      </c>
      <c r="M1079" t="s">
        <v>485</v>
      </c>
      <c r="N1079" t="s">
        <v>53</v>
      </c>
      <c r="O1079" t="s">
        <v>63</v>
      </c>
      <c r="P1079" t="s">
        <v>53</v>
      </c>
      <c r="Q1079">
        <v>791</v>
      </c>
      <c r="R1079" t="s">
        <v>4370</v>
      </c>
      <c r="S1079" t="s">
        <v>53</v>
      </c>
      <c r="T1079" t="s">
        <v>53</v>
      </c>
      <c r="U1079" t="s">
        <v>53</v>
      </c>
      <c r="V1079" t="s">
        <v>485</v>
      </c>
      <c r="W1079" t="s">
        <v>53</v>
      </c>
      <c r="X1079" t="s">
        <v>2452</v>
      </c>
      <c r="Y1079" t="s">
        <v>53</v>
      </c>
      <c r="Z1079" t="s">
        <v>53</v>
      </c>
      <c r="AA1079" t="s">
        <v>53</v>
      </c>
      <c r="AB1079" t="s">
        <v>53</v>
      </c>
      <c r="AC1079" t="s">
        <v>1265</v>
      </c>
      <c r="AD1079" t="s">
        <v>199</v>
      </c>
      <c r="AE1079" t="s">
        <v>2840</v>
      </c>
      <c r="AF1079" t="s">
        <v>53</v>
      </c>
      <c r="AG1079" t="s">
        <v>2840</v>
      </c>
      <c r="AH1079" t="s">
        <v>485</v>
      </c>
      <c r="AI1079" t="s">
        <v>53</v>
      </c>
      <c r="AJ1079" t="s">
        <v>63</v>
      </c>
      <c r="AK1079" t="s">
        <v>53</v>
      </c>
      <c r="AL1079" t="s">
        <v>98</v>
      </c>
      <c r="AM1079" t="s">
        <v>4320</v>
      </c>
      <c r="AN1079" t="s">
        <v>151</v>
      </c>
      <c r="AO1079">
        <v>930</v>
      </c>
      <c r="AP1079" t="s">
        <v>4371</v>
      </c>
      <c r="AQ1079" t="s">
        <v>70</v>
      </c>
      <c r="AR1079" t="s">
        <v>310</v>
      </c>
      <c r="AS1079" t="s">
        <v>72</v>
      </c>
      <c r="AT1079" t="s">
        <v>53</v>
      </c>
      <c r="AU1079" t="s">
        <v>53</v>
      </c>
      <c r="AV1079" t="s">
        <v>53</v>
      </c>
      <c r="AW1079" t="s">
        <v>53</v>
      </c>
      <c r="AX1079" t="s">
        <v>485</v>
      </c>
      <c r="AY1079" t="s">
        <v>53</v>
      </c>
      <c r="AZ1079" t="s">
        <v>2452</v>
      </c>
      <c r="BA1079" t="s">
        <v>93</v>
      </c>
      <c r="BB1079" t="s">
        <v>101</v>
      </c>
      <c r="BC1079" t="s">
        <v>53</v>
      </c>
      <c r="BD1079" t="s">
        <v>53</v>
      </c>
      <c r="BE1079" t="s">
        <v>53</v>
      </c>
      <c r="BF1079" t="s">
        <v>4372</v>
      </c>
      <c r="BG1079" t="s">
        <v>185</v>
      </c>
      <c r="BH1079" t="s">
        <v>53</v>
      </c>
      <c r="BI1079" t="s">
        <v>53</v>
      </c>
    </row>
    <row r="1080" spans="1:61" x14ac:dyDescent="0.25">
      <c r="A1080" t="s">
        <v>53</v>
      </c>
      <c r="B1080" t="s">
        <v>54</v>
      </c>
      <c r="C1080" t="s">
        <v>55</v>
      </c>
      <c r="D1080" t="s">
        <v>54</v>
      </c>
      <c r="E1080" t="s">
        <v>56</v>
      </c>
      <c r="F1080" t="s">
        <v>54</v>
      </c>
      <c r="G1080" t="s">
        <v>54</v>
      </c>
      <c r="H1080">
        <v>802</v>
      </c>
      <c r="I1080" t="s">
        <v>57</v>
      </c>
      <c r="J1080" t="s">
        <v>58</v>
      </c>
      <c r="K1080" t="s">
        <v>59</v>
      </c>
      <c r="L1080" t="s">
        <v>53</v>
      </c>
      <c r="M1080" t="s">
        <v>485</v>
      </c>
      <c r="N1080" t="s">
        <v>53</v>
      </c>
      <c r="O1080" t="s">
        <v>63</v>
      </c>
      <c r="P1080" t="s">
        <v>53</v>
      </c>
      <c r="Q1080">
        <v>791</v>
      </c>
      <c r="R1080" t="s">
        <v>4370</v>
      </c>
      <c r="S1080" t="s">
        <v>53</v>
      </c>
      <c r="T1080" t="s">
        <v>53</v>
      </c>
      <c r="U1080" t="s">
        <v>53</v>
      </c>
      <c r="V1080" t="s">
        <v>485</v>
      </c>
      <c r="W1080" t="s">
        <v>53</v>
      </c>
      <c r="X1080" t="s">
        <v>2452</v>
      </c>
      <c r="Y1080" t="s">
        <v>53</v>
      </c>
      <c r="Z1080" t="s">
        <v>53</v>
      </c>
      <c r="AA1080" t="s">
        <v>53</v>
      </c>
      <c r="AB1080" t="s">
        <v>53</v>
      </c>
      <c r="AC1080" t="s">
        <v>3429</v>
      </c>
      <c r="AD1080" t="s">
        <v>2443</v>
      </c>
      <c r="AE1080" t="s">
        <v>4373</v>
      </c>
      <c r="AF1080" t="s">
        <v>53</v>
      </c>
      <c r="AG1080" t="s">
        <v>4374</v>
      </c>
      <c r="AH1080" t="s">
        <v>485</v>
      </c>
      <c r="AI1080" t="s">
        <v>53</v>
      </c>
      <c r="AJ1080" t="s">
        <v>63</v>
      </c>
      <c r="AK1080" t="s">
        <v>53</v>
      </c>
      <c r="AL1080" t="s">
        <v>98</v>
      </c>
      <c r="AM1080" t="s">
        <v>4320</v>
      </c>
      <c r="AN1080" t="s">
        <v>99</v>
      </c>
      <c r="AO1080">
        <v>998</v>
      </c>
      <c r="AP1080" t="s">
        <v>4375</v>
      </c>
      <c r="AQ1080" t="s">
        <v>70</v>
      </c>
      <c r="AR1080" t="s">
        <v>310</v>
      </c>
      <c r="AS1080" t="s">
        <v>72</v>
      </c>
      <c r="AT1080" t="s">
        <v>53</v>
      </c>
      <c r="AU1080" t="s">
        <v>53</v>
      </c>
      <c r="AV1080" t="s">
        <v>53</v>
      </c>
      <c r="AW1080" t="s">
        <v>53</v>
      </c>
      <c r="AX1080" t="s">
        <v>485</v>
      </c>
      <c r="AY1080" t="s">
        <v>53</v>
      </c>
      <c r="AZ1080" t="s">
        <v>2452</v>
      </c>
      <c r="BA1080" t="s">
        <v>74</v>
      </c>
      <c r="BB1080" t="s">
        <v>101</v>
      </c>
      <c r="BC1080" t="s">
        <v>53</v>
      </c>
      <c r="BD1080" t="s">
        <v>53</v>
      </c>
      <c r="BE1080" t="s">
        <v>53</v>
      </c>
      <c r="BF1080" t="s">
        <v>4376</v>
      </c>
      <c r="BG1080" t="s">
        <v>151</v>
      </c>
      <c r="BH1080" t="s">
        <v>53</v>
      </c>
      <c r="BI1080" t="s">
        <v>53</v>
      </c>
    </row>
    <row r="1081" spans="1:61" x14ac:dyDescent="0.25">
      <c r="A1081" t="s">
        <v>53</v>
      </c>
      <c r="B1081" t="s">
        <v>54</v>
      </c>
      <c r="C1081" t="s">
        <v>55</v>
      </c>
      <c r="D1081" t="s">
        <v>54</v>
      </c>
      <c r="E1081" t="s">
        <v>56</v>
      </c>
      <c r="F1081" t="s">
        <v>54</v>
      </c>
      <c r="G1081" t="s">
        <v>54</v>
      </c>
      <c r="H1081">
        <v>803</v>
      </c>
      <c r="I1081" t="s">
        <v>57</v>
      </c>
      <c r="J1081" t="s">
        <v>58</v>
      </c>
      <c r="K1081" t="s">
        <v>104</v>
      </c>
      <c r="L1081" t="s">
        <v>53</v>
      </c>
      <c r="M1081" t="s">
        <v>321</v>
      </c>
      <c r="N1081" t="s">
        <v>4377</v>
      </c>
      <c r="O1081" t="s">
        <v>63</v>
      </c>
      <c r="P1081" t="s">
        <v>728</v>
      </c>
      <c r="Q1081">
        <v>792</v>
      </c>
      <c r="R1081" t="s">
        <v>4378</v>
      </c>
      <c r="S1081" t="s">
        <v>53</v>
      </c>
      <c r="T1081" t="s">
        <v>53</v>
      </c>
      <c r="U1081" t="s">
        <v>53</v>
      </c>
      <c r="V1081" t="s">
        <v>53</v>
      </c>
      <c r="W1081" t="s">
        <v>53</v>
      </c>
      <c r="X1081" t="s">
        <v>53</v>
      </c>
      <c r="Y1081" t="s">
        <v>53</v>
      </c>
      <c r="Z1081" t="s">
        <v>53</v>
      </c>
      <c r="AA1081" t="s">
        <v>53</v>
      </c>
      <c r="AB1081" t="s">
        <v>53</v>
      </c>
      <c r="AC1081" t="s">
        <v>4379</v>
      </c>
      <c r="AD1081" t="s">
        <v>4380</v>
      </c>
      <c r="AE1081" t="s">
        <v>2840</v>
      </c>
      <c r="AF1081" t="s">
        <v>4381</v>
      </c>
      <c r="AG1081" t="s">
        <v>4382</v>
      </c>
      <c r="AH1081" t="s">
        <v>321</v>
      </c>
      <c r="AI1081" t="s">
        <v>4377</v>
      </c>
      <c r="AJ1081" t="s">
        <v>63</v>
      </c>
      <c r="AK1081" t="s">
        <v>728</v>
      </c>
      <c r="AL1081" t="s">
        <v>206</v>
      </c>
      <c r="AM1081" t="s">
        <v>4325</v>
      </c>
      <c r="AN1081" t="s">
        <v>85</v>
      </c>
      <c r="AO1081">
        <v>931</v>
      </c>
      <c r="AP1081" t="s">
        <v>4383</v>
      </c>
      <c r="AQ1081" t="s">
        <v>70</v>
      </c>
      <c r="AR1081" t="s">
        <v>203</v>
      </c>
      <c r="AS1081" t="s">
        <v>72</v>
      </c>
      <c r="AT1081" t="s">
        <v>53</v>
      </c>
      <c r="AU1081" t="s">
        <v>53</v>
      </c>
      <c r="AV1081" t="s">
        <v>53</v>
      </c>
      <c r="AW1081" t="s">
        <v>53</v>
      </c>
      <c r="AX1081" t="s">
        <v>53</v>
      </c>
      <c r="AY1081" t="s">
        <v>53</v>
      </c>
      <c r="AZ1081" t="s">
        <v>53</v>
      </c>
      <c r="BA1081" t="s">
        <v>93</v>
      </c>
      <c r="BB1081" t="s">
        <v>225</v>
      </c>
      <c r="BC1081" t="s">
        <v>53</v>
      </c>
      <c r="BD1081" t="s">
        <v>53</v>
      </c>
      <c r="BE1081" t="s">
        <v>53</v>
      </c>
      <c r="BF1081" t="s">
        <v>4384</v>
      </c>
      <c r="BG1081" t="s">
        <v>112</v>
      </c>
      <c r="BH1081" t="s">
        <v>53</v>
      </c>
      <c r="BI1081" t="s">
        <v>53</v>
      </c>
    </row>
    <row r="1082" spans="1:61" x14ac:dyDescent="0.25">
      <c r="A1082" t="s">
        <v>4385</v>
      </c>
      <c r="B1082" t="s">
        <v>54</v>
      </c>
      <c r="C1082" t="s">
        <v>53</v>
      </c>
      <c r="D1082" t="s">
        <v>54</v>
      </c>
      <c r="E1082" t="s">
        <v>56</v>
      </c>
      <c r="F1082" t="s">
        <v>54</v>
      </c>
      <c r="G1082" t="s">
        <v>54</v>
      </c>
      <c r="H1082">
        <v>804</v>
      </c>
      <c r="I1082" t="s">
        <v>1464</v>
      </c>
      <c r="J1082" t="s">
        <v>53</v>
      </c>
      <c r="K1082" t="s">
        <v>53</v>
      </c>
      <c r="L1082" t="s">
        <v>4386</v>
      </c>
      <c r="M1082" t="s">
        <v>76</v>
      </c>
      <c r="N1082" t="s">
        <v>53</v>
      </c>
      <c r="O1082" t="s">
        <v>63</v>
      </c>
      <c r="P1082" t="s">
        <v>53</v>
      </c>
      <c r="Q1082">
        <v>793</v>
      </c>
      <c r="R1082" t="s">
        <v>4387</v>
      </c>
      <c r="S1082" t="s">
        <v>53</v>
      </c>
      <c r="T1082" t="s">
        <v>53</v>
      </c>
      <c r="U1082" t="s">
        <v>53</v>
      </c>
      <c r="V1082" t="s">
        <v>53</v>
      </c>
      <c r="W1082" t="s">
        <v>53</v>
      </c>
      <c r="X1082" t="s">
        <v>53</v>
      </c>
      <c r="Y1082" t="s">
        <v>53</v>
      </c>
      <c r="Z1082" t="s">
        <v>53</v>
      </c>
      <c r="AA1082" t="s">
        <v>53</v>
      </c>
      <c r="AB1082" t="s">
        <v>53</v>
      </c>
      <c r="AC1082" t="s">
        <v>4388</v>
      </c>
      <c r="AD1082" t="s">
        <v>3359</v>
      </c>
      <c r="AE1082" t="s">
        <v>2838</v>
      </c>
      <c r="AF1082" t="s">
        <v>53</v>
      </c>
      <c r="AG1082" t="s">
        <v>4382</v>
      </c>
      <c r="AH1082" t="s">
        <v>76</v>
      </c>
      <c r="AI1082" t="s">
        <v>53</v>
      </c>
      <c r="AJ1082" t="s">
        <v>63</v>
      </c>
      <c r="AK1082" t="s">
        <v>53</v>
      </c>
      <c r="AL1082" t="s">
        <v>98</v>
      </c>
      <c r="AM1082" t="s">
        <v>4327</v>
      </c>
      <c r="AN1082" t="s">
        <v>99</v>
      </c>
      <c r="AO1082">
        <v>932</v>
      </c>
      <c r="AP1082" t="s">
        <v>4389</v>
      </c>
      <c r="AQ1082" t="s">
        <v>2340</v>
      </c>
      <c r="AR1082" t="s">
        <v>203</v>
      </c>
      <c r="AS1082" t="s">
        <v>72</v>
      </c>
      <c r="AT1082" t="s">
        <v>53</v>
      </c>
      <c r="AU1082" t="s">
        <v>53</v>
      </c>
      <c r="AV1082" t="s">
        <v>53</v>
      </c>
      <c r="AW1082" t="s">
        <v>53</v>
      </c>
      <c r="AX1082" t="s">
        <v>53</v>
      </c>
      <c r="AY1082" t="s">
        <v>53</v>
      </c>
      <c r="AZ1082" t="s">
        <v>53</v>
      </c>
      <c r="BA1082" t="s">
        <v>74</v>
      </c>
      <c r="BB1082" t="s">
        <v>101</v>
      </c>
      <c r="BC1082" t="s">
        <v>53</v>
      </c>
      <c r="BD1082" t="s">
        <v>53</v>
      </c>
      <c r="BE1082" t="s">
        <v>53</v>
      </c>
      <c r="BF1082" t="s">
        <v>4390</v>
      </c>
      <c r="BG1082" t="s">
        <v>121</v>
      </c>
      <c r="BH1082" t="s">
        <v>53</v>
      </c>
      <c r="BI1082" t="s">
        <v>53</v>
      </c>
    </row>
    <row r="1083" spans="1:61" x14ac:dyDescent="0.25">
      <c r="A1083" t="s">
        <v>53</v>
      </c>
      <c r="B1083" t="s">
        <v>54</v>
      </c>
      <c r="C1083" t="s">
        <v>55</v>
      </c>
      <c r="D1083" t="s">
        <v>54</v>
      </c>
      <c r="E1083" t="s">
        <v>56</v>
      </c>
      <c r="F1083" t="s">
        <v>54</v>
      </c>
      <c r="G1083" t="s">
        <v>54</v>
      </c>
      <c r="H1083">
        <v>805</v>
      </c>
      <c r="I1083" t="s">
        <v>57</v>
      </c>
      <c r="J1083" t="s">
        <v>58</v>
      </c>
      <c r="K1083" t="s">
        <v>104</v>
      </c>
      <c r="L1083" t="s">
        <v>53</v>
      </c>
      <c r="M1083" t="s">
        <v>61</v>
      </c>
      <c r="N1083" t="s">
        <v>4382</v>
      </c>
      <c r="O1083" t="s">
        <v>63</v>
      </c>
      <c r="P1083" t="s">
        <v>64</v>
      </c>
      <c r="Q1083">
        <v>794</v>
      </c>
      <c r="R1083" t="s">
        <v>4391</v>
      </c>
      <c r="S1083" t="s">
        <v>53</v>
      </c>
      <c r="T1083" t="s">
        <v>53</v>
      </c>
      <c r="U1083" t="s">
        <v>53</v>
      </c>
      <c r="V1083" t="s">
        <v>61</v>
      </c>
      <c r="W1083" t="s">
        <v>53</v>
      </c>
      <c r="X1083" t="s">
        <v>67</v>
      </c>
      <c r="Y1083" t="s">
        <v>53</v>
      </c>
      <c r="Z1083" t="s">
        <v>53</v>
      </c>
      <c r="AA1083" t="s">
        <v>53</v>
      </c>
      <c r="AB1083" t="s">
        <v>53</v>
      </c>
      <c r="AC1083" t="s">
        <v>4392</v>
      </c>
      <c r="AD1083" t="s">
        <v>400</v>
      </c>
      <c r="AE1083" t="s">
        <v>4382</v>
      </c>
      <c r="AF1083" t="s">
        <v>53</v>
      </c>
      <c r="AG1083" t="s">
        <v>4393</v>
      </c>
      <c r="AH1083" t="s">
        <v>61</v>
      </c>
      <c r="AI1083" t="s">
        <v>4382</v>
      </c>
      <c r="AJ1083" t="s">
        <v>63</v>
      </c>
      <c r="AK1083" t="s">
        <v>64</v>
      </c>
      <c r="AL1083" t="s">
        <v>206</v>
      </c>
      <c r="AM1083" t="s">
        <v>4331</v>
      </c>
      <c r="AN1083" t="s">
        <v>414</v>
      </c>
      <c r="AO1083">
        <v>933</v>
      </c>
      <c r="AP1083" t="s">
        <v>4394</v>
      </c>
      <c r="AQ1083" t="s">
        <v>70</v>
      </c>
      <c r="AR1083" t="s">
        <v>203</v>
      </c>
      <c r="AS1083" t="s">
        <v>72</v>
      </c>
      <c r="AT1083" t="s">
        <v>53</v>
      </c>
      <c r="AU1083" t="s">
        <v>53</v>
      </c>
      <c r="AV1083" t="s">
        <v>53</v>
      </c>
      <c r="AW1083" t="s">
        <v>53</v>
      </c>
      <c r="AX1083" t="s">
        <v>61</v>
      </c>
      <c r="AY1083" t="s">
        <v>53</v>
      </c>
      <c r="AZ1083" t="s">
        <v>67</v>
      </c>
      <c r="BA1083" t="s">
        <v>93</v>
      </c>
      <c r="BB1083" t="s">
        <v>225</v>
      </c>
      <c r="BC1083" t="s">
        <v>53</v>
      </c>
      <c r="BD1083" t="s">
        <v>53</v>
      </c>
      <c r="BE1083" t="s">
        <v>53</v>
      </c>
      <c r="BF1083" t="s">
        <v>4395</v>
      </c>
      <c r="BG1083" t="s">
        <v>121</v>
      </c>
      <c r="BH1083" t="s">
        <v>53</v>
      </c>
      <c r="BI1083" t="s">
        <v>53</v>
      </c>
    </row>
    <row r="1084" spans="1:61" x14ac:dyDescent="0.25">
      <c r="A1084" t="s">
        <v>53</v>
      </c>
      <c r="B1084" t="s">
        <v>54</v>
      </c>
      <c r="C1084" t="s">
        <v>55</v>
      </c>
      <c r="D1084" t="s">
        <v>54</v>
      </c>
      <c r="E1084" t="s">
        <v>56</v>
      </c>
      <c r="F1084" t="s">
        <v>54</v>
      </c>
      <c r="G1084" t="s">
        <v>54</v>
      </c>
      <c r="H1084">
        <v>806</v>
      </c>
      <c r="I1084" t="s">
        <v>1464</v>
      </c>
      <c r="J1084" t="s">
        <v>58</v>
      </c>
      <c r="K1084" t="s">
        <v>104</v>
      </c>
      <c r="L1084" t="s">
        <v>53</v>
      </c>
      <c r="M1084" t="s">
        <v>61</v>
      </c>
      <c r="N1084" t="s">
        <v>53</v>
      </c>
      <c r="O1084" t="s">
        <v>63</v>
      </c>
      <c r="P1084" t="s">
        <v>53</v>
      </c>
      <c r="Q1084">
        <v>795</v>
      </c>
      <c r="R1084" t="s">
        <v>4396</v>
      </c>
      <c r="S1084" t="s">
        <v>53</v>
      </c>
      <c r="T1084" t="s">
        <v>53</v>
      </c>
      <c r="U1084" t="s">
        <v>53</v>
      </c>
      <c r="V1084" t="s">
        <v>61</v>
      </c>
      <c r="W1084" t="s">
        <v>53</v>
      </c>
      <c r="X1084" t="s">
        <v>333</v>
      </c>
      <c r="Y1084" t="s">
        <v>53</v>
      </c>
      <c r="Z1084" t="s">
        <v>53</v>
      </c>
      <c r="AA1084" t="s">
        <v>53</v>
      </c>
      <c r="AB1084" t="s">
        <v>53</v>
      </c>
      <c r="AC1084" t="s">
        <v>4397</v>
      </c>
      <c r="AD1084" t="s">
        <v>3310</v>
      </c>
      <c r="AE1084" t="s">
        <v>4355</v>
      </c>
      <c r="AF1084" t="s">
        <v>53</v>
      </c>
      <c r="AG1084" t="s">
        <v>4356</v>
      </c>
      <c r="AH1084" t="s">
        <v>61</v>
      </c>
      <c r="AI1084" t="s">
        <v>53</v>
      </c>
      <c r="AJ1084" t="s">
        <v>63</v>
      </c>
      <c r="AK1084" t="s">
        <v>53</v>
      </c>
      <c r="AL1084" t="s">
        <v>150</v>
      </c>
      <c r="AM1084" t="s">
        <v>4334</v>
      </c>
      <c r="AN1084" t="s">
        <v>112</v>
      </c>
      <c r="AO1084">
        <v>935</v>
      </c>
      <c r="AP1084" t="s">
        <v>4398</v>
      </c>
      <c r="AQ1084" t="s">
        <v>70</v>
      </c>
      <c r="AR1084" t="s">
        <v>71</v>
      </c>
      <c r="AS1084" t="s">
        <v>72</v>
      </c>
      <c r="AT1084" t="s">
        <v>53</v>
      </c>
      <c r="AU1084" t="s">
        <v>53</v>
      </c>
      <c r="AV1084" t="s">
        <v>53</v>
      </c>
      <c r="AW1084" t="s">
        <v>53</v>
      </c>
      <c r="AX1084" t="s">
        <v>61</v>
      </c>
      <c r="AY1084" t="s">
        <v>53</v>
      </c>
      <c r="AZ1084" t="s">
        <v>333</v>
      </c>
      <c r="BA1084" t="s">
        <v>93</v>
      </c>
      <c r="BB1084" t="s">
        <v>101</v>
      </c>
      <c r="BC1084" t="s">
        <v>53</v>
      </c>
      <c r="BD1084" t="s">
        <v>53</v>
      </c>
      <c r="BE1084" t="s">
        <v>53</v>
      </c>
      <c r="BF1084" t="s">
        <v>3827</v>
      </c>
      <c r="BG1084" t="s">
        <v>99</v>
      </c>
      <c r="BH1084" t="s">
        <v>53</v>
      </c>
      <c r="BI1084" t="s">
        <v>53</v>
      </c>
    </row>
    <row r="1085" spans="1:61" x14ac:dyDescent="0.25">
      <c r="A1085" t="s">
        <v>53</v>
      </c>
      <c r="B1085" t="s">
        <v>54</v>
      </c>
      <c r="C1085" t="s">
        <v>55</v>
      </c>
      <c r="D1085" t="s">
        <v>54</v>
      </c>
      <c r="E1085" t="s">
        <v>110</v>
      </c>
      <c r="F1085" t="s">
        <v>54</v>
      </c>
      <c r="G1085" t="s">
        <v>54</v>
      </c>
      <c r="H1085">
        <v>807</v>
      </c>
      <c r="I1085" t="s">
        <v>57</v>
      </c>
      <c r="J1085" t="s">
        <v>58</v>
      </c>
      <c r="K1085" t="s">
        <v>104</v>
      </c>
      <c r="L1085" t="s">
        <v>53</v>
      </c>
      <c r="M1085" t="s">
        <v>61</v>
      </c>
      <c r="N1085" t="s">
        <v>4355</v>
      </c>
      <c r="O1085" t="s">
        <v>63</v>
      </c>
      <c r="P1085" t="s">
        <v>64</v>
      </c>
      <c r="Q1085">
        <v>796</v>
      </c>
      <c r="R1085" t="s">
        <v>4399</v>
      </c>
      <c r="S1085" t="s">
        <v>53</v>
      </c>
      <c r="T1085" t="s">
        <v>53</v>
      </c>
      <c r="U1085" t="s">
        <v>53</v>
      </c>
      <c r="V1085" t="s">
        <v>61</v>
      </c>
      <c r="W1085" t="s">
        <v>53</v>
      </c>
      <c r="X1085" t="s">
        <v>160</v>
      </c>
      <c r="Y1085" t="s">
        <v>53</v>
      </c>
      <c r="Z1085" t="s">
        <v>53</v>
      </c>
      <c r="AA1085" t="s">
        <v>53</v>
      </c>
      <c r="AB1085" t="s">
        <v>53</v>
      </c>
      <c r="AC1085" t="s">
        <v>4400</v>
      </c>
      <c r="AD1085" t="s">
        <v>4401</v>
      </c>
      <c r="AE1085" t="s">
        <v>4355</v>
      </c>
      <c r="AF1085" t="s">
        <v>53</v>
      </c>
      <c r="AG1085" t="s">
        <v>4356</v>
      </c>
      <c r="AH1085" t="s">
        <v>61</v>
      </c>
      <c r="AI1085" t="s">
        <v>4355</v>
      </c>
      <c r="AJ1085" t="s">
        <v>63</v>
      </c>
      <c r="AK1085" t="s">
        <v>64</v>
      </c>
      <c r="AL1085" t="s">
        <v>150</v>
      </c>
      <c r="AM1085" t="s">
        <v>4338</v>
      </c>
      <c r="AN1085" t="s">
        <v>85</v>
      </c>
      <c r="AO1085">
        <v>936</v>
      </c>
      <c r="AP1085" t="s">
        <v>4402</v>
      </c>
      <c r="AQ1085" t="s">
        <v>182</v>
      </c>
      <c r="AR1085" t="s">
        <v>71</v>
      </c>
      <c r="AS1085" t="s">
        <v>72</v>
      </c>
      <c r="AT1085" t="s">
        <v>53</v>
      </c>
      <c r="AU1085" t="s">
        <v>53</v>
      </c>
      <c r="AV1085" t="s">
        <v>53</v>
      </c>
      <c r="AW1085" t="s">
        <v>53</v>
      </c>
      <c r="AX1085" t="s">
        <v>61</v>
      </c>
      <c r="AY1085" t="s">
        <v>53</v>
      </c>
      <c r="AZ1085" t="s">
        <v>160</v>
      </c>
      <c r="BA1085" t="s">
        <v>93</v>
      </c>
      <c r="BB1085" t="s">
        <v>101</v>
      </c>
      <c r="BC1085" t="s">
        <v>53</v>
      </c>
      <c r="BD1085" t="s">
        <v>53</v>
      </c>
      <c r="BE1085" t="s">
        <v>53</v>
      </c>
      <c r="BF1085" t="s">
        <v>4403</v>
      </c>
      <c r="BG1085" t="s">
        <v>82</v>
      </c>
      <c r="BH1085" t="s">
        <v>53</v>
      </c>
      <c r="BI1085" t="s">
        <v>53</v>
      </c>
    </row>
    <row r="1086" spans="1:61" x14ac:dyDescent="0.25">
      <c r="A1086" t="s">
        <v>53</v>
      </c>
      <c r="B1086" t="s">
        <v>54</v>
      </c>
      <c r="C1086" t="s">
        <v>53</v>
      </c>
      <c r="D1086" t="s">
        <v>54</v>
      </c>
      <c r="E1086" t="s">
        <v>53</v>
      </c>
      <c r="F1086" t="s">
        <v>54</v>
      </c>
      <c r="G1086" t="s">
        <v>54</v>
      </c>
      <c r="H1086">
        <v>808</v>
      </c>
      <c r="I1086" t="s">
        <v>1464</v>
      </c>
      <c r="J1086" t="s">
        <v>53</v>
      </c>
      <c r="K1086" t="s">
        <v>53</v>
      </c>
      <c r="L1086" t="s">
        <v>4404</v>
      </c>
      <c r="M1086" t="s">
        <v>131</v>
      </c>
      <c r="N1086" t="s">
        <v>53</v>
      </c>
      <c r="O1086" t="s">
        <v>63</v>
      </c>
      <c r="P1086" t="s">
        <v>53</v>
      </c>
      <c r="Q1086">
        <v>797</v>
      </c>
      <c r="R1086" t="s">
        <v>4405</v>
      </c>
      <c r="S1086" t="s">
        <v>53</v>
      </c>
      <c r="T1086" t="s">
        <v>53</v>
      </c>
      <c r="U1086" t="s">
        <v>53</v>
      </c>
      <c r="V1086" t="s">
        <v>131</v>
      </c>
      <c r="W1086" t="s">
        <v>53</v>
      </c>
      <c r="X1086" t="s">
        <v>133</v>
      </c>
      <c r="Y1086" t="s">
        <v>53</v>
      </c>
      <c r="Z1086" t="s">
        <v>53</v>
      </c>
      <c r="AA1086" t="s">
        <v>53</v>
      </c>
      <c r="AB1086" t="s">
        <v>53</v>
      </c>
      <c r="AC1086" t="s">
        <v>3201</v>
      </c>
      <c r="AD1086" t="s">
        <v>670</v>
      </c>
      <c r="AE1086" t="s">
        <v>4355</v>
      </c>
      <c r="AF1086" t="s">
        <v>53</v>
      </c>
      <c r="AG1086" t="s">
        <v>4406</v>
      </c>
      <c r="AH1086" t="s">
        <v>131</v>
      </c>
      <c r="AI1086" t="s">
        <v>53</v>
      </c>
      <c r="AJ1086" t="s">
        <v>63</v>
      </c>
      <c r="AK1086" t="s">
        <v>53</v>
      </c>
      <c r="AL1086" t="s">
        <v>150</v>
      </c>
      <c r="AM1086" t="s">
        <v>4342</v>
      </c>
      <c r="AN1086" t="s">
        <v>99</v>
      </c>
      <c r="AO1086">
        <v>937</v>
      </c>
      <c r="AP1086" t="s">
        <v>4407</v>
      </c>
      <c r="AQ1086" t="s">
        <v>2340</v>
      </c>
      <c r="AR1086" t="s">
        <v>71</v>
      </c>
      <c r="AS1086" t="s">
        <v>72</v>
      </c>
      <c r="AT1086" t="s">
        <v>53</v>
      </c>
      <c r="AU1086" t="s">
        <v>53</v>
      </c>
      <c r="AV1086" t="s">
        <v>53</v>
      </c>
      <c r="AW1086" t="s">
        <v>53</v>
      </c>
      <c r="AX1086" t="s">
        <v>131</v>
      </c>
      <c r="AY1086" t="s">
        <v>53</v>
      </c>
      <c r="AZ1086" t="s">
        <v>133</v>
      </c>
      <c r="BA1086" t="s">
        <v>74</v>
      </c>
      <c r="BB1086" t="s">
        <v>101</v>
      </c>
      <c r="BC1086" t="s">
        <v>53</v>
      </c>
      <c r="BD1086" t="s">
        <v>53</v>
      </c>
      <c r="BE1086" t="s">
        <v>53</v>
      </c>
      <c r="BF1086" t="s">
        <v>4408</v>
      </c>
      <c r="BG1086" t="s">
        <v>185</v>
      </c>
      <c r="BH1086" t="s">
        <v>53</v>
      </c>
      <c r="BI1086" t="s">
        <v>53</v>
      </c>
    </row>
    <row r="1087" spans="1:61" x14ac:dyDescent="0.25">
      <c r="A1087" t="s">
        <v>4409</v>
      </c>
      <c r="B1087" t="s">
        <v>54</v>
      </c>
      <c r="C1087" t="s">
        <v>309</v>
      </c>
      <c r="D1087" t="s">
        <v>54</v>
      </c>
      <c r="E1087" t="s">
        <v>56</v>
      </c>
      <c r="F1087" t="s">
        <v>54</v>
      </c>
      <c r="G1087" t="s">
        <v>54</v>
      </c>
      <c r="H1087">
        <v>809</v>
      </c>
      <c r="I1087" t="s">
        <v>1464</v>
      </c>
      <c r="J1087" t="s">
        <v>58</v>
      </c>
      <c r="K1087" t="s">
        <v>53</v>
      </c>
      <c r="L1087" t="s">
        <v>53</v>
      </c>
      <c r="M1087" t="s">
        <v>61</v>
      </c>
      <c r="N1087" t="s">
        <v>53</v>
      </c>
      <c r="O1087" t="s">
        <v>63</v>
      </c>
      <c r="P1087" t="s">
        <v>53</v>
      </c>
      <c r="Q1087">
        <v>799</v>
      </c>
      <c r="R1087" t="s">
        <v>4410</v>
      </c>
      <c r="S1087" t="s">
        <v>53</v>
      </c>
      <c r="T1087" t="s">
        <v>53</v>
      </c>
      <c r="U1087" t="s">
        <v>53</v>
      </c>
      <c r="V1087" t="s">
        <v>53</v>
      </c>
      <c r="W1087" t="s">
        <v>53</v>
      </c>
      <c r="X1087" t="s">
        <v>53</v>
      </c>
      <c r="Y1087" t="s">
        <v>53</v>
      </c>
      <c r="Z1087" t="s">
        <v>53</v>
      </c>
      <c r="AA1087" t="s">
        <v>53</v>
      </c>
      <c r="AB1087" t="s">
        <v>53</v>
      </c>
      <c r="AC1087" t="s">
        <v>3399</v>
      </c>
      <c r="AD1087" t="s">
        <v>4411</v>
      </c>
      <c r="AE1087" t="s">
        <v>4406</v>
      </c>
      <c r="AF1087" t="s">
        <v>4412</v>
      </c>
      <c r="AG1087" t="s">
        <v>4360</v>
      </c>
      <c r="AH1087" t="s">
        <v>61</v>
      </c>
      <c r="AI1087" t="s">
        <v>53</v>
      </c>
      <c r="AJ1087" t="s">
        <v>63</v>
      </c>
      <c r="AK1087" t="s">
        <v>53</v>
      </c>
      <c r="AL1087" t="s">
        <v>684</v>
      </c>
      <c r="AM1087" t="s">
        <v>4347</v>
      </c>
      <c r="AN1087" t="s">
        <v>65</v>
      </c>
      <c r="AO1087">
        <v>938</v>
      </c>
      <c r="AP1087" t="s">
        <v>4413</v>
      </c>
      <c r="AQ1087" t="s">
        <v>1761</v>
      </c>
      <c r="AR1087" t="s">
        <v>71</v>
      </c>
      <c r="AS1087" t="s">
        <v>72</v>
      </c>
      <c r="AT1087" t="s">
        <v>53</v>
      </c>
      <c r="AU1087" t="s">
        <v>53</v>
      </c>
      <c r="AV1087" t="s">
        <v>53</v>
      </c>
      <c r="AW1087" t="s">
        <v>53</v>
      </c>
      <c r="AX1087" t="s">
        <v>53</v>
      </c>
      <c r="AY1087" t="s">
        <v>53</v>
      </c>
      <c r="AZ1087" t="s">
        <v>53</v>
      </c>
      <c r="BA1087" t="s">
        <v>74</v>
      </c>
      <c r="BB1087" t="s">
        <v>53</v>
      </c>
      <c r="BC1087" t="s">
        <v>53</v>
      </c>
      <c r="BD1087" t="s">
        <v>53</v>
      </c>
      <c r="BE1087" t="s">
        <v>53</v>
      </c>
      <c r="BF1087" t="s">
        <v>3399</v>
      </c>
      <c r="BG1087" t="s">
        <v>99</v>
      </c>
      <c r="BH1087" t="s">
        <v>53</v>
      </c>
      <c r="BI1087" t="s">
        <v>53</v>
      </c>
    </row>
    <row r="1088" spans="1:61" x14ac:dyDescent="0.25">
      <c r="A1088" t="s">
        <v>53</v>
      </c>
      <c r="B1088" t="s">
        <v>54</v>
      </c>
      <c r="C1088" t="s">
        <v>309</v>
      </c>
      <c r="D1088" t="s">
        <v>54</v>
      </c>
      <c r="E1088" t="s">
        <v>110</v>
      </c>
      <c r="F1088" t="s">
        <v>54</v>
      </c>
      <c r="G1088" t="s">
        <v>54</v>
      </c>
      <c r="H1088">
        <v>810</v>
      </c>
      <c r="I1088" t="s">
        <v>57</v>
      </c>
      <c r="J1088" t="s">
        <v>426</v>
      </c>
      <c r="K1088" t="s">
        <v>104</v>
      </c>
      <c r="L1088" t="s">
        <v>53</v>
      </c>
      <c r="M1088" t="s">
        <v>111</v>
      </c>
      <c r="N1088" t="s">
        <v>53</v>
      </c>
      <c r="O1088" t="s">
        <v>63</v>
      </c>
      <c r="P1088" t="s">
        <v>53</v>
      </c>
      <c r="Q1088">
        <v>800</v>
      </c>
      <c r="R1088" t="s">
        <v>4414</v>
      </c>
      <c r="S1088" t="s">
        <v>53</v>
      </c>
      <c r="T1088" t="s">
        <v>53</v>
      </c>
      <c r="U1088" t="s">
        <v>53</v>
      </c>
      <c r="V1088" t="s">
        <v>111</v>
      </c>
      <c r="W1088" t="s">
        <v>53</v>
      </c>
      <c r="X1088" t="s">
        <v>179</v>
      </c>
      <c r="Y1088" t="s">
        <v>53</v>
      </c>
      <c r="Z1088" t="s">
        <v>53</v>
      </c>
      <c r="AA1088" t="s">
        <v>53</v>
      </c>
      <c r="AB1088" t="s">
        <v>53</v>
      </c>
      <c r="AC1088" t="s">
        <v>2934</v>
      </c>
      <c r="AD1088" t="s">
        <v>248</v>
      </c>
      <c r="AE1088" t="s">
        <v>4415</v>
      </c>
      <c r="AF1088" t="s">
        <v>53</v>
      </c>
      <c r="AG1088" t="s">
        <v>4360</v>
      </c>
      <c r="AH1088" t="s">
        <v>111</v>
      </c>
      <c r="AI1088" t="s">
        <v>53</v>
      </c>
      <c r="AJ1088" t="s">
        <v>63</v>
      </c>
      <c r="AK1088" t="s">
        <v>53</v>
      </c>
      <c r="AL1088" t="s">
        <v>684</v>
      </c>
      <c r="AM1088" t="s">
        <v>4351</v>
      </c>
      <c r="AN1088" t="s">
        <v>65</v>
      </c>
      <c r="AO1088">
        <v>939</v>
      </c>
      <c r="AP1088" t="s">
        <v>4416</v>
      </c>
      <c r="AQ1088" t="s">
        <v>182</v>
      </c>
      <c r="AR1088" t="s">
        <v>71</v>
      </c>
      <c r="AS1088" t="s">
        <v>72</v>
      </c>
      <c r="AT1088" t="s">
        <v>53</v>
      </c>
      <c r="AU1088" t="s">
        <v>53</v>
      </c>
      <c r="AV1088" t="s">
        <v>53</v>
      </c>
      <c r="AW1088" t="s">
        <v>53</v>
      </c>
      <c r="AX1088" t="s">
        <v>111</v>
      </c>
      <c r="AY1088" t="s">
        <v>53</v>
      </c>
      <c r="AZ1088" t="s">
        <v>179</v>
      </c>
      <c r="BA1088" t="s">
        <v>93</v>
      </c>
      <c r="BB1088" t="s">
        <v>225</v>
      </c>
      <c r="BC1088" t="s">
        <v>53</v>
      </c>
      <c r="BD1088" t="s">
        <v>53</v>
      </c>
      <c r="BE1088" t="s">
        <v>53</v>
      </c>
      <c r="BF1088" t="s">
        <v>2934</v>
      </c>
      <c r="BG1088" t="s">
        <v>82</v>
      </c>
      <c r="BH1088" t="s">
        <v>53</v>
      </c>
      <c r="BI1088" t="s">
        <v>53</v>
      </c>
    </row>
    <row r="1089" spans="1:61" x14ac:dyDescent="0.25">
      <c r="A1089" t="s">
        <v>53</v>
      </c>
      <c r="B1089" t="s">
        <v>54</v>
      </c>
      <c r="C1089" t="s">
        <v>55</v>
      </c>
      <c r="D1089" t="s">
        <v>54</v>
      </c>
      <c r="E1089" t="s">
        <v>110</v>
      </c>
      <c r="F1089" t="s">
        <v>54</v>
      </c>
      <c r="G1089" t="s">
        <v>54</v>
      </c>
      <c r="H1089">
        <v>811</v>
      </c>
      <c r="I1089" t="s">
        <v>57</v>
      </c>
      <c r="J1089" t="s">
        <v>58</v>
      </c>
      <c r="K1089" t="s">
        <v>104</v>
      </c>
      <c r="L1089" t="s">
        <v>53</v>
      </c>
      <c r="M1089" t="s">
        <v>76</v>
      </c>
      <c r="N1089" t="s">
        <v>53</v>
      </c>
      <c r="O1089" t="s">
        <v>63</v>
      </c>
      <c r="P1089" t="s">
        <v>53</v>
      </c>
      <c r="Q1089">
        <v>801</v>
      </c>
      <c r="R1089" t="s">
        <v>4417</v>
      </c>
      <c r="S1089" t="s">
        <v>53</v>
      </c>
      <c r="T1089" t="s">
        <v>53</v>
      </c>
      <c r="U1089" t="s">
        <v>53</v>
      </c>
      <c r="V1089" t="s">
        <v>76</v>
      </c>
      <c r="W1089" t="s">
        <v>53</v>
      </c>
      <c r="X1089" t="s">
        <v>323</v>
      </c>
      <c r="Y1089" t="s">
        <v>53</v>
      </c>
      <c r="Z1089" t="s">
        <v>53</v>
      </c>
      <c r="AA1089" t="s">
        <v>53</v>
      </c>
      <c r="AB1089" t="s">
        <v>53</v>
      </c>
      <c r="AC1089" t="s">
        <v>2011</v>
      </c>
      <c r="AD1089" t="s">
        <v>248</v>
      </c>
      <c r="AE1089" t="s">
        <v>4415</v>
      </c>
      <c r="AF1089" t="s">
        <v>53</v>
      </c>
      <c r="AG1089" t="s">
        <v>4360</v>
      </c>
      <c r="AH1089" t="s">
        <v>76</v>
      </c>
      <c r="AI1089" t="s">
        <v>53</v>
      </c>
      <c r="AJ1089" t="s">
        <v>63</v>
      </c>
      <c r="AK1089" t="s">
        <v>53</v>
      </c>
      <c r="AL1089" t="s">
        <v>684</v>
      </c>
      <c r="AM1089" t="s">
        <v>4367</v>
      </c>
      <c r="AN1089" t="s">
        <v>65</v>
      </c>
      <c r="AO1089">
        <v>940</v>
      </c>
      <c r="AP1089" t="s">
        <v>4418</v>
      </c>
      <c r="AQ1089" t="s">
        <v>70</v>
      </c>
      <c r="AR1089" t="s">
        <v>71</v>
      </c>
      <c r="AS1089" t="s">
        <v>72</v>
      </c>
      <c r="AT1089" t="s">
        <v>53</v>
      </c>
      <c r="AU1089" t="s">
        <v>53</v>
      </c>
      <c r="AV1089" t="s">
        <v>53</v>
      </c>
      <c r="AW1089" t="s">
        <v>53</v>
      </c>
      <c r="AX1089" t="s">
        <v>76</v>
      </c>
      <c r="AY1089" t="s">
        <v>53</v>
      </c>
      <c r="AZ1089" t="s">
        <v>323</v>
      </c>
      <c r="BA1089" t="s">
        <v>93</v>
      </c>
      <c r="BB1089" t="s">
        <v>225</v>
      </c>
      <c r="BC1089" t="s">
        <v>53</v>
      </c>
      <c r="BD1089" t="s">
        <v>53</v>
      </c>
      <c r="BE1089" t="s">
        <v>53</v>
      </c>
      <c r="BF1089" t="s">
        <v>2011</v>
      </c>
      <c r="BG1089" t="s">
        <v>99</v>
      </c>
      <c r="BH1089" t="s">
        <v>53</v>
      </c>
      <c r="BI1089" t="s">
        <v>53</v>
      </c>
    </row>
    <row r="1090" spans="1:61" x14ac:dyDescent="0.25">
      <c r="A1090" t="s">
        <v>53</v>
      </c>
      <c r="B1090" t="s">
        <v>54</v>
      </c>
      <c r="C1090" t="s">
        <v>55</v>
      </c>
      <c r="D1090" t="s">
        <v>54</v>
      </c>
      <c r="E1090" t="s">
        <v>56</v>
      </c>
      <c r="F1090" t="s">
        <v>54</v>
      </c>
      <c r="G1090" t="s">
        <v>54</v>
      </c>
      <c r="H1090">
        <v>812</v>
      </c>
      <c r="I1090" t="s">
        <v>57</v>
      </c>
      <c r="J1090" t="s">
        <v>58</v>
      </c>
      <c r="K1090" t="s">
        <v>59</v>
      </c>
      <c r="L1090" t="s">
        <v>53</v>
      </c>
      <c r="M1090" t="s">
        <v>131</v>
      </c>
      <c r="N1090" t="s">
        <v>53</v>
      </c>
      <c r="O1090" t="s">
        <v>63</v>
      </c>
      <c r="P1090" t="s">
        <v>53</v>
      </c>
      <c r="Q1090">
        <v>802</v>
      </c>
      <c r="R1090" t="s">
        <v>4419</v>
      </c>
      <c r="S1090" t="s">
        <v>53</v>
      </c>
      <c r="T1090" t="s">
        <v>53</v>
      </c>
      <c r="U1090" t="s">
        <v>53</v>
      </c>
      <c r="V1090" t="s">
        <v>131</v>
      </c>
      <c r="W1090" t="s">
        <v>53</v>
      </c>
      <c r="X1090" t="s">
        <v>2283</v>
      </c>
      <c r="Y1090" t="s">
        <v>53</v>
      </c>
      <c r="Z1090" t="s">
        <v>53</v>
      </c>
      <c r="AA1090" t="s">
        <v>53</v>
      </c>
      <c r="AB1090" t="s">
        <v>53</v>
      </c>
      <c r="AC1090" t="s">
        <v>1339</v>
      </c>
      <c r="AD1090" t="s">
        <v>4420</v>
      </c>
      <c r="AE1090" t="s">
        <v>4360</v>
      </c>
      <c r="AF1090" t="s">
        <v>53</v>
      </c>
      <c r="AG1090" t="s">
        <v>4360</v>
      </c>
      <c r="AH1090" t="s">
        <v>131</v>
      </c>
      <c r="AI1090" t="s">
        <v>53</v>
      </c>
      <c r="AJ1090" t="s">
        <v>63</v>
      </c>
      <c r="AK1090" t="s">
        <v>53</v>
      </c>
      <c r="AL1090" t="s">
        <v>150</v>
      </c>
      <c r="AM1090" t="s">
        <v>4370</v>
      </c>
      <c r="AN1090" t="s">
        <v>112</v>
      </c>
      <c r="AO1090">
        <v>941</v>
      </c>
      <c r="AP1090" t="s">
        <v>4421</v>
      </c>
      <c r="AQ1090" t="s">
        <v>182</v>
      </c>
      <c r="AR1090" t="s">
        <v>71</v>
      </c>
      <c r="AS1090" t="s">
        <v>72</v>
      </c>
      <c r="AT1090" t="s">
        <v>53</v>
      </c>
      <c r="AU1090" t="s">
        <v>53</v>
      </c>
      <c r="AV1090" t="s">
        <v>53</v>
      </c>
      <c r="AW1090" t="s">
        <v>53</v>
      </c>
      <c r="AX1090" t="s">
        <v>131</v>
      </c>
      <c r="AY1090" t="s">
        <v>53</v>
      </c>
      <c r="AZ1090" t="s">
        <v>2283</v>
      </c>
      <c r="BA1090" t="s">
        <v>93</v>
      </c>
      <c r="BB1090" t="s">
        <v>101</v>
      </c>
      <c r="BC1090" t="s">
        <v>53</v>
      </c>
      <c r="BD1090" t="s">
        <v>53</v>
      </c>
      <c r="BE1090" t="s">
        <v>53</v>
      </c>
      <c r="BF1090" t="s">
        <v>4422</v>
      </c>
      <c r="BG1090" t="s">
        <v>166</v>
      </c>
      <c r="BH1090" t="s">
        <v>53</v>
      </c>
      <c r="BI1090" t="s">
        <v>53</v>
      </c>
    </row>
    <row r="1091" spans="1:61" x14ac:dyDescent="0.25">
      <c r="A1091" t="s">
        <v>53</v>
      </c>
      <c r="B1091" t="s">
        <v>54</v>
      </c>
      <c r="C1091" t="s">
        <v>55</v>
      </c>
      <c r="D1091" t="s">
        <v>54</v>
      </c>
      <c r="E1091" t="s">
        <v>56</v>
      </c>
      <c r="F1091" t="s">
        <v>54</v>
      </c>
      <c r="G1091" t="s">
        <v>54</v>
      </c>
      <c r="H1091">
        <v>813</v>
      </c>
      <c r="I1091" t="s">
        <v>57</v>
      </c>
      <c r="J1091" t="s">
        <v>58</v>
      </c>
      <c r="K1091" t="s">
        <v>104</v>
      </c>
      <c r="L1091" t="s">
        <v>53</v>
      </c>
      <c r="M1091" t="s">
        <v>485</v>
      </c>
      <c r="N1091" t="s">
        <v>53</v>
      </c>
      <c r="O1091" t="s">
        <v>63</v>
      </c>
      <c r="P1091" t="s">
        <v>53</v>
      </c>
      <c r="Q1091">
        <v>803</v>
      </c>
      <c r="R1091" t="s">
        <v>3917</v>
      </c>
      <c r="S1091" t="s">
        <v>53</v>
      </c>
      <c r="T1091" t="s">
        <v>53</v>
      </c>
      <c r="U1091" t="s">
        <v>53</v>
      </c>
      <c r="V1091" t="s">
        <v>53</v>
      </c>
      <c r="W1091" t="s">
        <v>53</v>
      </c>
      <c r="X1091" t="s">
        <v>53</v>
      </c>
      <c r="Y1091" t="s">
        <v>53</v>
      </c>
      <c r="Z1091" t="s">
        <v>53</v>
      </c>
      <c r="AA1091" t="s">
        <v>53</v>
      </c>
      <c r="AB1091" t="s">
        <v>53</v>
      </c>
      <c r="AC1091" t="s">
        <v>53</v>
      </c>
      <c r="AD1091" t="s">
        <v>53</v>
      </c>
      <c r="AE1091" t="s">
        <v>4356</v>
      </c>
      <c r="AF1091" t="s">
        <v>53</v>
      </c>
      <c r="AG1091" t="s">
        <v>4406</v>
      </c>
      <c r="AH1091" t="s">
        <v>485</v>
      </c>
      <c r="AI1091" t="s">
        <v>53</v>
      </c>
      <c r="AJ1091" t="s">
        <v>63</v>
      </c>
      <c r="AK1091" t="s">
        <v>53</v>
      </c>
      <c r="AL1091" t="s">
        <v>53</v>
      </c>
      <c r="AM1091" t="s">
        <v>4378</v>
      </c>
      <c r="AN1091" t="s">
        <v>65</v>
      </c>
      <c r="AO1091">
        <v>944</v>
      </c>
      <c r="AP1091" t="s">
        <v>4423</v>
      </c>
      <c r="AQ1091" t="s">
        <v>182</v>
      </c>
      <c r="AR1091" t="s">
        <v>71</v>
      </c>
      <c r="AS1091" t="s">
        <v>53</v>
      </c>
      <c r="AT1091" t="s">
        <v>53</v>
      </c>
      <c r="AU1091" t="s">
        <v>53</v>
      </c>
      <c r="AV1091" t="s">
        <v>53</v>
      </c>
      <c r="AW1091" t="s">
        <v>53</v>
      </c>
      <c r="AX1091" t="s">
        <v>53</v>
      </c>
      <c r="AY1091" t="s">
        <v>53</v>
      </c>
      <c r="AZ1091" t="s">
        <v>53</v>
      </c>
      <c r="BA1091" t="s">
        <v>93</v>
      </c>
      <c r="BB1091" t="s">
        <v>225</v>
      </c>
      <c r="BC1091" t="s">
        <v>53</v>
      </c>
      <c r="BD1091" t="s">
        <v>53</v>
      </c>
      <c r="BE1091" t="s">
        <v>53</v>
      </c>
      <c r="BF1091" t="s">
        <v>53</v>
      </c>
      <c r="BG1091" t="s">
        <v>82</v>
      </c>
      <c r="BH1091" t="s">
        <v>53</v>
      </c>
      <c r="BI1091" t="s">
        <v>53</v>
      </c>
    </row>
    <row r="1092" spans="1:61" x14ac:dyDescent="0.25">
      <c r="A1092" t="s">
        <v>53</v>
      </c>
      <c r="B1092" t="s">
        <v>54</v>
      </c>
      <c r="C1092" t="s">
        <v>55</v>
      </c>
      <c r="D1092" t="s">
        <v>54</v>
      </c>
      <c r="E1092" t="s">
        <v>56</v>
      </c>
      <c r="F1092" t="s">
        <v>54</v>
      </c>
      <c r="G1092" t="s">
        <v>54</v>
      </c>
      <c r="H1092">
        <v>814</v>
      </c>
      <c r="I1092" t="s">
        <v>57</v>
      </c>
      <c r="J1092" t="s">
        <v>58</v>
      </c>
      <c r="K1092" t="s">
        <v>59</v>
      </c>
      <c r="L1092" t="s">
        <v>53</v>
      </c>
      <c r="M1092" t="s">
        <v>61</v>
      </c>
      <c r="N1092" t="s">
        <v>4360</v>
      </c>
      <c r="O1092" t="s">
        <v>63</v>
      </c>
      <c r="P1092" t="s">
        <v>64</v>
      </c>
      <c r="Q1092">
        <v>804</v>
      </c>
      <c r="R1092" t="s">
        <v>4424</v>
      </c>
      <c r="S1092" t="s">
        <v>53</v>
      </c>
      <c r="T1092" t="s">
        <v>53</v>
      </c>
      <c r="U1092" t="s">
        <v>53</v>
      </c>
      <c r="V1092" t="s">
        <v>61</v>
      </c>
      <c r="W1092" t="s">
        <v>53</v>
      </c>
      <c r="X1092" t="s">
        <v>160</v>
      </c>
      <c r="Y1092" t="s">
        <v>53</v>
      </c>
      <c r="Z1092" t="s">
        <v>53</v>
      </c>
      <c r="AA1092" t="s">
        <v>53</v>
      </c>
      <c r="AB1092" t="s">
        <v>53</v>
      </c>
      <c r="AC1092" t="s">
        <v>4425</v>
      </c>
      <c r="AD1092" t="s">
        <v>4426</v>
      </c>
      <c r="AE1092" t="s">
        <v>4360</v>
      </c>
      <c r="AF1092" t="s">
        <v>53</v>
      </c>
      <c r="AG1092" t="s">
        <v>4362</v>
      </c>
      <c r="AH1092" t="s">
        <v>61</v>
      </c>
      <c r="AI1092" t="s">
        <v>4360</v>
      </c>
      <c r="AJ1092" t="s">
        <v>63</v>
      </c>
      <c r="AK1092" t="s">
        <v>64</v>
      </c>
      <c r="AL1092" t="s">
        <v>206</v>
      </c>
      <c r="AM1092" t="s">
        <v>4387</v>
      </c>
      <c r="AN1092" t="s">
        <v>4427</v>
      </c>
      <c r="AO1092">
        <v>945</v>
      </c>
      <c r="AP1092" t="s">
        <v>4428</v>
      </c>
      <c r="AQ1092" t="s">
        <v>70</v>
      </c>
      <c r="AR1092" t="s">
        <v>71</v>
      </c>
      <c r="AS1092" t="s">
        <v>72</v>
      </c>
      <c r="AT1092" t="s">
        <v>53</v>
      </c>
      <c r="AU1092" t="s">
        <v>53</v>
      </c>
      <c r="AV1092" t="s">
        <v>53</v>
      </c>
      <c r="AW1092" t="s">
        <v>53</v>
      </c>
      <c r="AX1092" t="s">
        <v>61</v>
      </c>
      <c r="AY1092" t="s">
        <v>53</v>
      </c>
      <c r="AZ1092" t="s">
        <v>160</v>
      </c>
      <c r="BA1092" t="s">
        <v>93</v>
      </c>
      <c r="BB1092" t="s">
        <v>225</v>
      </c>
      <c r="BC1092" t="s">
        <v>53</v>
      </c>
      <c r="BD1092" t="s">
        <v>53</v>
      </c>
      <c r="BE1092" t="s">
        <v>53</v>
      </c>
      <c r="BF1092" t="s">
        <v>4429</v>
      </c>
      <c r="BG1092" t="s">
        <v>78</v>
      </c>
      <c r="BH1092" t="s">
        <v>53</v>
      </c>
      <c r="BI1092" t="s">
        <v>53</v>
      </c>
    </row>
    <row r="1093" spans="1:61" x14ac:dyDescent="0.25">
      <c r="A1093" t="s">
        <v>53</v>
      </c>
      <c r="B1093" t="s">
        <v>54</v>
      </c>
      <c r="C1093" t="s">
        <v>53</v>
      </c>
      <c r="D1093" t="s">
        <v>54</v>
      </c>
      <c r="E1093" t="s">
        <v>110</v>
      </c>
      <c r="F1093" t="s">
        <v>54</v>
      </c>
      <c r="G1093" t="s">
        <v>54</v>
      </c>
      <c r="H1093">
        <v>815</v>
      </c>
      <c r="I1093" t="s">
        <v>1464</v>
      </c>
      <c r="J1093" t="s">
        <v>53</v>
      </c>
      <c r="K1093" t="s">
        <v>53</v>
      </c>
      <c r="L1093" t="s">
        <v>53</v>
      </c>
      <c r="M1093" t="s">
        <v>131</v>
      </c>
      <c r="N1093" t="s">
        <v>53</v>
      </c>
      <c r="O1093" t="s">
        <v>63</v>
      </c>
      <c r="P1093" t="s">
        <v>53</v>
      </c>
      <c r="Q1093">
        <v>805</v>
      </c>
      <c r="R1093" t="s">
        <v>4430</v>
      </c>
      <c r="S1093" t="s">
        <v>53</v>
      </c>
      <c r="T1093" t="s">
        <v>53</v>
      </c>
      <c r="U1093" t="s">
        <v>53</v>
      </c>
      <c r="V1093" t="s">
        <v>131</v>
      </c>
      <c r="W1093" t="s">
        <v>53</v>
      </c>
      <c r="X1093" t="s">
        <v>557</v>
      </c>
      <c r="Y1093" t="s">
        <v>53</v>
      </c>
      <c r="Z1093" t="s">
        <v>53</v>
      </c>
      <c r="AA1093" t="s">
        <v>53</v>
      </c>
      <c r="AB1093" t="s">
        <v>53</v>
      </c>
      <c r="AC1093" t="s">
        <v>3507</v>
      </c>
      <c r="AD1093" t="s">
        <v>4223</v>
      </c>
      <c r="AE1093" t="s">
        <v>4307</v>
      </c>
      <c r="AF1093" t="s">
        <v>53</v>
      </c>
      <c r="AG1093" t="s">
        <v>3875</v>
      </c>
      <c r="AH1093" t="s">
        <v>131</v>
      </c>
      <c r="AI1093" t="s">
        <v>53</v>
      </c>
      <c r="AJ1093" t="s">
        <v>63</v>
      </c>
      <c r="AK1093" t="s">
        <v>53</v>
      </c>
      <c r="AL1093" t="s">
        <v>3829</v>
      </c>
      <c r="AM1093" t="s">
        <v>4391</v>
      </c>
      <c r="AN1093" t="s">
        <v>112</v>
      </c>
      <c r="AO1093">
        <v>946</v>
      </c>
      <c r="AP1093" t="s">
        <v>4431</v>
      </c>
      <c r="AQ1093" t="s">
        <v>2184</v>
      </c>
      <c r="AR1093" t="s">
        <v>296</v>
      </c>
      <c r="AS1093" t="s">
        <v>274</v>
      </c>
      <c r="AT1093" t="s">
        <v>53</v>
      </c>
      <c r="AU1093" t="s">
        <v>53</v>
      </c>
      <c r="AV1093" t="s">
        <v>53</v>
      </c>
      <c r="AW1093" t="s">
        <v>53</v>
      </c>
      <c r="AX1093" t="s">
        <v>131</v>
      </c>
      <c r="AY1093" t="s">
        <v>53</v>
      </c>
      <c r="AZ1093" t="s">
        <v>557</v>
      </c>
      <c r="BA1093" t="s">
        <v>74</v>
      </c>
      <c r="BB1093" t="s">
        <v>101</v>
      </c>
      <c r="BC1093" t="s">
        <v>53</v>
      </c>
      <c r="BD1093" t="s">
        <v>53</v>
      </c>
      <c r="BE1093" t="s">
        <v>53</v>
      </c>
      <c r="BF1093" t="s">
        <v>4432</v>
      </c>
      <c r="BG1093" t="s">
        <v>99</v>
      </c>
      <c r="BH1093" t="s">
        <v>53</v>
      </c>
      <c r="BI1093" t="s">
        <v>53</v>
      </c>
    </row>
    <row r="1094" spans="1:61" x14ac:dyDescent="0.25">
      <c r="A1094" t="s">
        <v>53</v>
      </c>
      <c r="B1094" t="s">
        <v>54</v>
      </c>
      <c r="C1094" t="s">
        <v>55</v>
      </c>
      <c r="D1094" t="s">
        <v>54</v>
      </c>
      <c r="E1094" t="s">
        <v>56</v>
      </c>
      <c r="F1094" t="s">
        <v>54</v>
      </c>
      <c r="G1094" t="s">
        <v>54</v>
      </c>
      <c r="H1094">
        <v>816</v>
      </c>
      <c r="I1094" t="s">
        <v>57</v>
      </c>
      <c r="J1094" t="s">
        <v>58</v>
      </c>
      <c r="K1094" t="s">
        <v>59</v>
      </c>
      <c r="L1094" t="s">
        <v>53</v>
      </c>
      <c r="M1094" t="s">
        <v>61</v>
      </c>
      <c r="N1094" t="s">
        <v>3367</v>
      </c>
      <c r="O1094" t="s">
        <v>63</v>
      </c>
      <c r="P1094" t="s">
        <v>64</v>
      </c>
      <c r="Q1094">
        <v>806</v>
      </c>
      <c r="R1094" t="s">
        <v>4433</v>
      </c>
      <c r="S1094" t="s">
        <v>53</v>
      </c>
      <c r="T1094" t="s">
        <v>53</v>
      </c>
      <c r="U1094" t="s">
        <v>53</v>
      </c>
      <c r="V1094" t="s">
        <v>61</v>
      </c>
      <c r="W1094" t="s">
        <v>53</v>
      </c>
      <c r="X1094" t="s">
        <v>67</v>
      </c>
      <c r="Y1094" t="s">
        <v>53</v>
      </c>
      <c r="Z1094" t="s">
        <v>53</v>
      </c>
      <c r="AA1094" t="s">
        <v>53</v>
      </c>
      <c r="AB1094" t="s">
        <v>53</v>
      </c>
      <c r="AC1094" t="s">
        <v>2018</v>
      </c>
      <c r="AD1094" t="s">
        <v>4230</v>
      </c>
      <c r="AE1094" t="s">
        <v>3367</v>
      </c>
      <c r="AF1094" t="s">
        <v>53</v>
      </c>
      <c r="AG1094" t="s">
        <v>3367</v>
      </c>
      <c r="AH1094" t="s">
        <v>61</v>
      </c>
      <c r="AI1094" t="s">
        <v>3367</v>
      </c>
      <c r="AJ1094" t="s">
        <v>63</v>
      </c>
      <c r="AK1094" t="s">
        <v>64</v>
      </c>
      <c r="AL1094" t="s">
        <v>470</v>
      </c>
      <c r="AM1094" t="s">
        <v>4396</v>
      </c>
      <c r="AN1094" t="s">
        <v>65</v>
      </c>
      <c r="AO1094">
        <v>949</v>
      </c>
      <c r="AP1094" t="s">
        <v>4434</v>
      </c>
      <c r="AQ1094" t="s">
        <v>70</v>
      </c>
      <c r="AR1094" t="s">
        <v>296</v>
      </c>
      <c r="AS1094" t="s">
        <v>72</v>
      </c>
      <c r="AT1094" t="s">
        <v>53</v>
      </c>
      <c r="AU1094" t="s">
        <v>53</v>
      </c>
      <c r="AV1094" t="s">
        <v>53</v>
      </c>
      <c r="AW1094" t="s">
        <v>53</v>
      </c>
      <c r="AX1094" t="s">
        <v>61</v>
      </c>
      <c r="AY1094" t="s">
        <v>53</v>
      </c>
      <c r="AZ1094" t="s">
        <v>67</v>
      </c>
      <c r="BA1094" t="s">
        <v>93</v>
      </c>
      <c r="BB1094" t="s">
        <v>225</v>
      </c>
      <c r="BC1094" t="s">
        <v>53</v>
      </c>
      <c r="BD1094" t="s">
        <v>53</v>
      </c>
      <c r="BE1094" t="s">
        <v>53</v>
      </c>
      <c r="BF1094" t="s">
        <v>2018</v>
      </c>
      <c r="BG1094" t="s">
        <v>112</v>
      </c>
      <c r="BH1094" t="s">
        <v>53</v>
      </c>
      <c r="BI1094" t="s">
        <v>53</v>
      </c>
    </row>
    <row r="1095" spans="1:61" x14ac:dyDescent="0.25">
      <c r="A1095" t="s">
        <v>53</v>
      </c>
      <c r="B1095" t="s">
        <v>54</v>
      </c>
      <c r="C1095" t="s">
        <v>309</v>
      </c>
      <c r="D1095" t="s">
        <v>54</v>
      </c>
      <c r="E1095" t="s">
        <v>56</v>
      </c>
      <c r="F1095" t="s">
        <v>54</v>
      </c>
      <c r="G1095" t="s">
        <v>54</v>
      </c>
      <c r="H1095">
        <v>817</v>
      </c>
      <c r="I1095" t="s">
        <v>57</v>
      </c>
      <c r="J1095" t="s">
        <v>58</v>
      </c>
      <c r="K1095" t="s">
        <v>104</v>
      </c>
      <c r="L1095" t="s">
        <v>53</v>
      </c>
      <c r="M1095" t="s">
        <v>111</v>
      </c>
      <c r="N1095" t="s">
        <v>4435</v>
      </c>
      <c r="O1095" t="s">
        <v>63</v>
      </c>
      <c r="P1095" t="s">
        <v>64</v>
      </c>
      <c r="Q1095">
        <v>807</v>
      </c>
      <c r="R1095" t="s">
        <v>4436</v>
      </c>
      <c r="S1095" t="s">
        <v>53</v>
      </c>
      <c r="T1095" t="s">
        <v>53</v>
      </c>
      <c r="U1095" t="s">
        <v>53</v>
      </c>
      <c r="V1095" t="s">
        <v>111</v>
      </c>
      <c r="W1095" t="s">
        <v>53</v>
      </c>
      <c r="X1095" t="s">
        <v>494</v>
      </c>
      <c r="Y1095" t="s">
        <v>53</v>
      </c>
      <c r="Z1095" t="s">
        <v>53</v>
      </c>
      <c r="AA1095" t="s">
        <v>53</v>
      </c>
      <c r="AB1095" t="s">
        <v>53</v>
      </c>
      <c r="AC1095" t="s">
        <v>4437</v>
      </c>
      <c r="AD1095" t="s">
        <v>4438</v>
      </c>
      <c r="AE1095" t="s">
        <v>4316</v>
      </c>
      <c r="AF1095" t="s">
        <v>53</v>
      </c>
      <c r="AG1095" t="s">
        <v>4318</v>
      </c>
      <c r="AH1095" t="s">
        <v>111</v>
      </c>
      <c r="AI1095" t="s">
        <v>4435</v>
      </c>
      <c r="AJ1095" t="s">
        <v>63</v>
      </c>
      <c r="AK1095" t="s">
        <v>64</v>
      </c>
      <c r="AL1095" t="s">
        <v>3829</v>
      </c>
      <c r="AM1095" t="s">
        <v>4399</v>
      </c>
      <c r="AN1095" t="s">
        <v>65</v>
      </c>
      <c r="AO1095">
        <v>951</v>
      </c>
      <c r="AP1095" t="s">
        <v>4439</v>
      </c>
      <c r="AQ1095" t="s">
        <v>182</v>
      </c>
      <c r="AR1095" t="s">
        <v>296</v>
      </c>
      <c r="AS1095" t="s">
        <v>72</v>
      </c>
      <c r="AT1095" t="s">
        <v>53</v>
      </c>
      <c r="AU1095" t="s">
        <v>53</v>
      </c>
      <c r="AV1095" t="s">
        <v>53</v>
      </c>
      <c r="AW1095" t="s">
        <v>53</v>
      </c>
      <c r="AX1095" t="s">
        <v>111</v>
      </c>
      <c r="AY1095" t="s">
        <v>53</v>
      </c>
      <c r="AZ1095" t="s">
        <v>494</v>
      </c>
      <c r="BA1095" t="s">
        <v>93</v>
      </c>
      <c r="BB1095" t="s">
        <v>53</v>
      </c>
      <c r="BC1095" t="s">
        <v>53</v>
      </c>
      <c r="BD1095" t="s">
        <v>53</v>
      </c>
      <c r="BE1095" t="s">
        <v>53</v>
      </c>
      <c r="BF1095" t="s">
        <v>4437</v>
      </c>
      <c r="BG1095" t="s">
        <v>112</v>
      </c>
      <c r="BH1095" t="s">
        <v>53</v>
      </c>
      <c r="BI1095" t="s">
        <v>53</v>
      </c>
    </row>
    <row r="1096" spans="1:61" x14ac:dyDescent="0.25">
      <c r="A1096" t="s">
        <v>53</v>
      </c>
      <c r="B1096" t="s">
        <v>54</v>
      </c>
      <c r="C1096" t="s">
        <v>53</v>
      </c>
      <c r="D1096" t="s">
        <v>54</v>
      </c>
      <c r="E1096" t="s">
        <v>53</v>
      </c>
      <c r="F1096" t="s">
        <v>54</v>
      </c>
      <c r="G1096" t="s">
        <v>54</v>
      </c>
      <c r="H1096">
        <v>818</v>
      </c>
      <c r="I1096" t="s">
        <v>1464</v>
      </c>
      <c r="J1096" t="s">
        <v>53</v>
      </c>
      <c r="K1096" t="s">
        <v>53</v>
      </c>
      <c r="L1096" t="s">
        <v>4440</v>
      </c>
      <c r="M1096" t="s">
        <v>485</v>
      </c>
      <c r="N1096" t="s">
        <v>53</v>
      </c>
      <c r="O1096" t="s">
        <v>63</v>
      </c>
      <c r="P1096" t="s">
        <v>53</v>
      </c>
      <c r="Q1096">
        <v>808</v>
      </c>
      <c r="R1096" t="s">
        <v>4441</v>
      </c>
      <c r="S1096" t="s">
        <v>53</v>
      </c>
      <c r="T1096" t="s">
        <v>53</v>
      </c>
      <c r="U1096" t="s">
        <v>53</v>
      </c>
      <c r="V1096" t="s">
        <v>485</v>
      </c>
      <c r="W1096" t="s">
        <v>53</v>
      </c>
      <c r="X1096" t="s">
        <v>2566</v>
      </c>
      <c r="Y1096" t="s">
        <v>53</v>
      </c>
      <c r="Z1096" t="s">
        <v>53</v>
      </c>
      <c r="AA1096" t="s">
        <v>53</v>
      </c>
      <c r="AB1096" t="s">
        <v>53</v>
      </c>
      <c r="AC1096" t="s">
        <v>4442</v>
      </c>
      <c r="AD1096" t="s">
        <v>2096</v>
      </c>
      <c r="AE1096" t="s">
        <v>4316</v>
      </c>
      <c r="AF1096" t="s">
        <v>53</v>
      </c>
      <c r="AG1096" t="s">
        <v>4318</v>
      </c>
      <c r="AH1096" t="s">
        <v>485</v>
      </c>
      <c r="AI1096" t="s">
        <v>53</v>
      </c>
      <c r="AJ1096" t="s">
        <v>63</v>
      </c>
      <c r="AK1096" t="s">
        <v>53</v>
      </c>
      <c r="AL1096" t="s">
        <v>206</v>
      </c>
      <c r="AM1096" t="s">
        <v>4405</v>
      </c>
      <c r="AN1096" t="s">
        <v>151</v>
      </c>
      <c r="AO1096">
        <v>952</v>
      </c>
      <c r="AP1096" t="s">
        <v>4443</v>
      </c>
      <c r="AQ1096" t="s">
        <v>4182</v>
      </c>
      <c r="AR1096" t="s">
        <v>394</v>
      </c>
      <c r="AS1096" t="s">
        <v>72</v>
      </c>
      <c r="AT1096" t="s">
        <v>53</v>
      </c>
      <c r="AU1096" t="s">
        <v>53</v>
      </c>
      <c r="AV1096" t="s">
        <v>53</v>
      </c>
      <c r="AW1096" t="s">
        <v>53</v>
      </c>
      <c r="AX1096" t="s">
        <v>485</v>
      </c>
      <c r="AY1096" t="s">
        <v>53</v>
      </c>
      <c r="AZ1096" t="s">
        <v>2566</v>
      </c>
      <c r="BA1096" t="s">
        <v>74</v>
      </c>
      <c r="BB1096" t="s">
        <v>101</v>
      </c>
      <c r="BC1096" t="s">
        <v>53</v>
      </c>
      <c r="BD1096" t="s">
        <v>53</v>
      </c>
      <c r="BE1096" t="s">
        <v>53</v>
      </c>
      <c r="BF1096" t="s">
        <v>4444</v>
      </c>
      <c r="BG1096" t="s">
        <v>99</v>
      </c>
      <c r="BH1096" t="s">
        <v>53</v>
      </c>
      <c r="BI1096" t="s">
        <v>53</v>
      </c>
    </row>
    <row r="1097" spans="1:61" x14ac:dyDescent="0.25">
      <c r="A1097" t="s">
        <v>4445</v>
      </c>
      <c r="B1097" t="s">
        <v>54</v>
      </c>
      <c r="C1097" t="s">
        <v>53</v>
      </c>
      <c r="D1097" t="s">
        <v>54</v>
      </c>
      <c r="E1097" t="s">
        <v>110</v>
      </c>
      <c r="F1097" t="s">
        <v>54</v>
      </c>
      <c r="G1097" t="s">
        <v>54</v>
      </c>
      <c r="H1097">
        <v>819</v>
      </c>
      <c r="I1097" t="s">
        <v>1464</v>
      </c>
      <c r="J1097" t="s">
        <v>53</v>
      </c>
      <c r="K1097" t="s">
        <v>53</v>
      </c>
      <c r="L1097" t="s">
        <v>53</v>
      </c>
      <c r="M1097" t="s">
        <v>61</v>
      </c>
      <c r="N1097" t="s">
        <v>53</v>
      </c>
      <c r="O1097" t="s">
        <v>63</v>
      </c>
      <c r="P1097" t="s">
        <v>53</v>
      </c>
      <c r="Q1097">
        <v>809</v>
      </c>
      <c r="R1097" t="s">
        <v>4446</v>
      </c>
      <c r="S1097" t="s">
        <v>53</v>
      </c>
      <c r="T1097" t="s">
        <v>53</v>
      </c>
      <c r="U1097" t="s">
        <v>53</v>
      </c>
      <c r="V1097" t="s">
        <v>53</v>
      </c>
      <c r="W1097" t="s">
        <v>53</v>
      </c>
      <c r="X1097" t="s">
        <v>53</v>
      </c>
      <c r="Y1097" t="s">
        <v>53</v>
      </c>
      <c r="Z1097" t="s">
        <v>53</v>
      </c>
      <c r="AA1097" t="s">
        <v>53</v>
      </c>
      <c r="AB1097" t="s">
        <v>53</v>
      </c>
      <c r="AC1097" t="s">
        <v>2377</v>
      </c>
      <c r="AD1097" t="s">
        <v>4447</v>
      </c>
      <c r="AE1097" t="s">
        <v>4448</v>
      </c>
      <c r="AF1097" t="s">
        <v>4449</v>
      </c>
      <c r="AG1097" t="s">
        <v>4450</v>
      </c>
      <c r="AH1097" t="s">
        <v>61</v>
      </c>
      <c r="AI1097" t="s">
        <v>53</v>
      </c>
      <c r="AJ1097" t="s">
        <v>63</v>
      </c>
      <c r="AK1097" t="s">
        <v>53</v>
      </c>
      <c r="AL1097" t="s">
        <v>206</v>
      </c>
      <c r="AM1097" t="s">
        <v>4410</v>
      </c>
      <c r="AN1097" t="s">
        <v>151</v>
      </c>
      <c r="AO1097">
        <v>953</v>
      </c>
      <c r="AP1097" t="s">
        <v>4451</v>
      </c>
      <c r="AQ1097" t="s">
        <v>2340</v>
      </c>
      <c r="AR1097" t="s">
        <v>394</v>
      </c>
      <c r="AS1097" t="s">
        <v>72</v>
      </c>
      <c r="AT1097" t="s">
        <v>53</v>
      </c>
      <c r="AU1097" t="s">
        <v>53</v>
      </c>
      <c r="AV1097" t="s">
        <v>53</v>
      </c>
      <c r="AW1097" t="s">
        <v>53</v>
      </c>
      <c r="AX1097" t="s">
        <v>53</v>
      </c>
      <c r="AY1097" t="s">
        <v>53</v>
      </c>
      <c r="AZ1097" t="s">
        <v>53</v>
      </c>
      <c r="BA1097" t="s">
        <v>74</v>
      </c>
      <c r="BB1097" t="s">
        <v>53</v>
      </c>
      <c r="BC1097" t="s">
        <v>53</v>
      </c>
      <c r="BD1097" t="s">
        <v>53</v>
      </c>
      <c r="BE1097" t="s">
        <v>53</v>
      </c>
      <c r="BF1097" t="s">
        <v>4452</v>
      </c>
      <c r="BG1097" t="s">
        <v>185</v>
      </c>
      <c r="BH1097" t="s">
        <v>53</v>
      </c>
      <c r="BI1097" t="s">
        <v>53</v>
      </c>
    </row>
    <row r="1098" spans="1:61" x14ac:dyDescent="0.25">
      <c r="A1098" t="s">
        <v>53</v>
      </c>
      <c r="B1098" t="s">
        <v>54</v>
      </c>
      <c r="C1098" t="s">
        <v>55</v>
      </c>
      <c r="D1098" t="s">
        <v>54</v>
      </c>
      <c r="E1098" t="s">
        <v>56</v>
      </c>
      <c r="F1098" t="s">
        <v>54</v>
      </c>
      <c r="G1098" t="s">
        <v>54</v>
      </c>
      <c r="H1098">
        <v>820</v>
      </c>
      <c r="I1098" t="s">
        <v>57</v>
      </c>
      <c r="J1098" t="s">
        <v>58</v>
      </c>
      <c r="K1098" t="s">
        <v>104</v>
      </c>
      <c r="L1098" t="s">
        <v>53</v>
      </c>
      <c r="M1098" t="s">
        <v>111</v>
      </c>
      <c r="N1098" t="s">
        <v>53</v>
      </c>
      <c r="O1098" t="s">
        <v>63</v>
      </c>
      <c r="P1098" t="s">
        <v>53</v>
      </c>
      <c r="Q1098">
        <v>810</v>
      </c>
      <c r="R1098" t="s">
        <v>4453</v>
      </c>
      <c r="S1098" t="s">
        <v>53</v>
      </c>
      <c r="T1098" t="s">
        <v>53</v>
      </c>
      <c r="U1098" t="s">
        <v>53</v>
      </c>
      <c r="V1098" t="s">
        <v>111</v>
      </c>
      <c r="W1098" t="s">
        <v>53</v>
      </c>
      <c r="X1098" t="s">
        <v>179</v>
      </c>
      <c r="Y1098" t="s">
        <v>53</v>
      </c>
      <c r="Z1098" t="s">
        <v>53</v>
      </c>
      <c r="AA1098" t="s">
        <v>53</v>
      </c>
      <c r="AB1098" t="s">
        <v>53</v>
      </c>
      <c r="AC1098" t="s">
        <v>4454</v>
      </c>
      <c r="AD1098" t="s">
        <v>649</v>
      </c>
      <c r="AE1098" t="s">
        <v>4316</v>
      </c>
      <c r="AF1098" t="s">
        <v>53</v>
      </c>
      <c r="AG1098" t="s">
        <v>4450</v>
      </c>
      <c r="AH1098" t="s">
        <v>111</v>
      </c>
      <c r="AI1098" t="s">
        <v>53</v>
      </c>
      <c r="AJ1098" t="s">
        <v>63</v>
      </c>
      <c r="AK1098" t="s">
        <v>53</v>
      </c>
      <c r="AL1098" t="s">
        <v>206</v>
      </c>
      <c r="AM1098" t="s">
        <v>4414</v>
      </c>
      <c r="AN1098" t="s">
        <v>65</v>
      </c>
      <c r="AO1098">
        <v>954</v>
      </c>
      <c r="AP1098" t="s">
        <v>4455</v>
      </c>
      <c r="AQ1098" t="s">
        <v>70</v>
      </c>
      <c r="AR1098" t="s">
        <v>394</v>
      </c>
      <c r="AS1098" t="s">
        <v>72</v>
      </c>
      <c r="AT1098" t="s">
        <v>53</v>
      </c>
      <c r="AU1098" t="s">
        <v>53</v>
      </c>
      <c r="AV1098" t="s">
        <v>53</v>
      </c>
      <c r="AW1098" t="s">
        <v>53</v>
      </c>
      <c r="AX1098" t="s">
        <v>111</v>
      </c>
      <c r="AY1098" t="s">
        <v>53</v>
      </c>
      <c r="AZ1098" t="s">
        <v>179</v>
      </c>
      <c r="BA1098" t="s">
        <v>93</v>
      </c>
      <c r="BB1098" t="s">
        <v>225</v>
      </c>
      <c r="BC1098" t="s">
        <v>53</v>
      </c>
      <c r="BD1098" t="s">
        <v>53</v>
      </c>
      <c r="BE1098" t="s">
        <v>53</v>
      </c>
      <c r="BF1098" t="s">
        <v>4454</v>
      </c>
      <c r="BG1098" t="s">
        <v>85</v>
      </c>
      <c r="BH1098" t="s">
        <v>53</v>
      </c>
      <c r="BI1098" t="s">
        <v>53</v>
      </c>
    </row>
    <row r="1099" spans="1:61" x14ac:dyDescent="0.25">
      <c r="A1099" t="s">
        <v>53</v>
      </c>
      <c r="B1099" t="s">
        <v>54</v>
      </c>
      <c r="C1099" t="s">
        <v>55</v>
      </c>
      <c r="D1099" t="s">
        <v>54</v>
      </c>
      <c r="E1099" t="s">
        <v>110</v>
      </c>
      <c r="F1099" t="s">
        <v>54</v>
      </c>
      <c r="G1099" t="s">
        <v>54</v>
      </c>
      <c r="H1099">
        <v>821</v>
      </c>
      <c r="I1099" t="s">
        <v>57</v>
      </c>
      <c r="J1099" t="s">
        <v>58</v>
      </c>
      <c r="K1099" t="s">
        <v>104</v>
      </c>
      <c r="L1099" t="s">
        <v>53</v>
      </c>
      <c r="M1099" t="s">
        <v>131</v>
      </c>
      <c r="N1099" t="s">
        <v>53</v>
      </c>
      <c r="O1099" t="s">
        <v>63</v>
      </c>
      <c r="P1099" t="s">
        <v>53</v>
      </c>
      <c r="Q1099">
        <v>811</v>
      </c>
      <c r="R1099" t="s">
        <v>4456</v>
      </c>
      <c r="S1099" t="s">
        <v>53</v>
      </c>
      <c r="T1099" t="s">
        <v>53</v>
      </c>
      <c r="U1099" t="s">
        <v>53</v>
      </c>
      <c r="V1099" t="s">
        <v>131</v>
      </c>
      <c r="W1099" t="s">
        <v>53</v>
      </c>
      <c r="X1099" t="s">
        <v>133</v>
      </c>
      <c r="Y1099" t="s">
        <v>53</v>
      </c>
      <c r="Z1099" t="s">
        <v>53</v>
      </c>
      <c r="AA1099" t="s">
        <v>53</v>
      </c>
      <c r="AB1099" t="s">
        <v>53</v>
      </c>
      <c r="AC1099" t="s">
        <v>53</v>
      </c>
      <c r="AD1099" t="s">
        <v>53</v>
      </c>
      <c r="AE1099" t="s">
        <v>3962</v>
      </c>
      <c r="AF1099" t="s">
        <v>4032</v>
      </c>
      <c r="AG1099" t="s">
        <v>3962</v>
      </c>
      <c r="AH1099" t="s">
        <v>131</v>
      </c>
      <c r="AI1099" t="s">
        <v>53</v>
      </c>
      <c r="AJ1099" t="s">
        <v>63</v>
      </c>
      <c r="AK1099" t="s">
        <v>53</v>
      </c>
      <c r="AL1099" t="s">
        <v>53</v>
      </c>
      <c r="AM1099" t="s">
        <v>4417</v>
      </c>
      <c r="AN1099" t="s">
        <v>53</v>
      </c>
      <c r="AO1099">
        <v>955</v>
      </c>
      <c r="AP1099" t="s">
        <v>4457</v>
      </c>
      <c r="AQ1099" t="s">
        <v>70</v>
      </c>
      <c r="AR1099" t="s">
        <v>361</v>
      </c>
      <c r="AS1099" t="s">
        <v>230</v>
      </c>
      <c r="AT1099" t="s">
        <v>53</v>
      </c>
      <c r="AU1099" t="s">
        <v>53</v>
      </c>
      <c r="AV1099" t="s">
        <v>53</v>
      </c>
      <c r="AW1099" t="s">
        <v>53</v>
      </c>
      <c r="AX1099" t="s">
        <v>131</v>
      </c>
      <c r="AY1099" t="s">
        <v>53</v>
      </c>
      <c r="AZ1099" t="s">
        <v>133</v>
      </c>
      <c r="BA1099" t="s">
        <v>74</v>
      </c>
      <c r="BB1099" t="s">
        <v>380</v>
      </c>
      <c r="BC1099" t="s">
        <v>53</v>
      </c>
      <c r="BD1099" t="s">
        <v>53</v>
      </c>
      <c r="BE1099" t="s">
        <v>53</v>
      </c>
      <c r="BF1099" t="s">
        <v>53</v>
      </c>
      <c r="BG1099" t="s">
        <v>82</v>
      </c>
      <c r="BH1099" t="s">
        <v>53</v>
      </c>
      <c r="BI1099" t="s">
        <v>53</v>
      </c>
    </row>
    <row r="1100" spans="1:61" x14ac:dyDescent="0.25">
      <c r="A1100" t="s">
        <v>53</v>
      </c>
      <c r="B1100" t="s">
        <v>54</v>
      </c>
      <c r="C1100" t="s">
        <v>55</v>
      </c>
      <c r="D1100" t="s">
        <v>54</v>
      </c>
      <c r="E1100" t="s">
        <v>110</v>
      </c>
      <c r="F1100" t="s">
        <v>54</v>
      </c>
      <c r="G1100" t="s">
        <v>54</v>
      </c>
      <c r="H1100">
        <v>821</v>
      </c>
      <c r="I1100" t="s">
        <v>57</v>
      </c>
      <c r="J1100" t="s">
        <v>58</v>
      </c>
      <c r="K1100" t="s">
        <v>104</v>
      </c>
      <c r="L1100" t="s">
        <v>53</v>
      </c>
      <c r="M1100" t="s">
        <v>131</v>
      </c>
      <c r="N1100" t="s">
        <v>53</v>
      </c>
      <c r="O1100" t="s">
        <v>63</v>
      </c>
      <c r="P1100" t="s">
        <v>53</v>
      </c>
      <c r="Q1100">
        <v>811</v>
      </c>
      <c r="R1100" t="s">
        <v>4456</v>
      </c>
      <c r="S1100" t="s">
        <v>53</v>
      </c>
      <c r="T1100" t="s">
        <v>53</v>
      </c>
      <c r="U1100" t="s">
        <v>53</v>
      </c>
      <c r="V1100" t="s">
        <v>131</v>
      </c>
      <c r="W1100" t="s">
        <v>53</v>
      </c>
      <c r="X1100" t="s">
        <v>133</v>
      </c>
      <c r="Y1100" t="s">
        <v>53</v>
      </c>
      <c r="Z1100" t="s">
        <v>53</v>
      </c>
      <c r="AA1100" t="s">
        <v>53</v>
      </c>
      <c r="AB1100" t="s">
        <v>53</v>
      </c>
      <c r="AC1100" t="s">
        <v>53</v>
      </c>
      <c r="AD1100" t="s">
        <v>53</v>
      </c>
      <c r="AE1100" t="s">
        <v>4458</v>
      </c>
      <c r="AF1100" t="s">
        <v>4032</v>
      </c>
      <c r="AG1100" t="s">
        <v>4458</v>
      </c>
      <c r="AH1100" t="s">
        <v>131</v>
      </c>
      <c r="AI1100" t="s">
        <v>53</v>
      </c>
      <c r="AJ1100" t="s">
        <v>63</v>
      </c>
      <c r="AK1100" t="s">
        <v>53</v>
      </c>
      <c r="AL1100" t="s">
        <v>53</v>
      </c>
      <c r="AM1100" t="s">
        <v>4417</v>
      </c>
      <c r="AN1100" t="s">
        <v>53</v>
      </c>
      <c r="AO1100">
        <v>3042</v>
      </c>
      <c r="AP1100" t="s">
        <v>4459</v>
      </c>
      <c r="AQ1100" t="s">
        <v>70</v>
      </c>
      <c r="AR1100" t="s">
        <v>361</v>
      </c>
      <c r="AS1100" t="s">
        <v>230</v>
      </c>
      <c r="AT1100" t="s">
        <v>53</v>
      </c>
      <c r="AU1100" t="s">
        <v>53</v>
      </c>
      <c r="AV1100" t="s">
        <v>53</v>
      </c>
      <c r="AW1100" t="s">
        <v>53</v>
      </c>
      <c r="AX1100" t="s">
        <v>131</v>
      </c>
      <c r="AY1100" t="s">
        <v>53</v>
      </c>
      <c r="AZ1100" t="s">
        <v>133</v>
      </c>
      <c r="BA1100" t="s">
        <v>74</v>
      </c>
      <c r="BB1100" t="s">
        <v>380</v>
      </c>
      <c r="BC1100" t="s">
        <v>53</v>
      </c>
      <c r="BD1100" t="s">
        <v>53</v>
      </c>
      <c r="BE1100" t="s">
        <v>53</v>
      </c>
      <c r="BF1100" t="s">
        <v>53</v>
      </c>
      <c r="BG1100" t="s">
        <v>151</v>
      </c>
      <c r="BH1100" t="s">
        <v>53</v>
      </c>
      <c r="BI1100" t="s">
        <v>53</v>
      </c>
    </row>
    <row r="1101" spans="1:61" x14ac:dyDescent="0.25">
      <c r="A1101" t="s">
        <v>53</v>
      </c>
      <c r="B1101" t="s">
        <v>54</v>
      </c>
      <c r="C1101" t="s">
        <v>55</v>
      </c>
      <c r="D1101" t="s">
        <v>54</v>
      </c>
      <c r="E1101" t="s">
        <v>56</v>
      </c>
      <c r="F1101" t="s">
        <v>54</v>
      </c>
      <c r="G1101" t="s">
        <v>54</v>
      </c>
      <c r="H1101">
        <v>822</v>
      </c>
      <c r="I1101" t="s">
        <v>57</v>
      </c>
      <c r="J1101" t="s">
        <v>58</v>
      </c>
      <c r="K1101" t="s">
        <v>104</v>
      </c>
      <c r="L1101" t="s">
        <v>53</v>
      </c>
      <c r="M1101" t="s">
        <v>1814</v>
      </c>
      <c r="N1101" t="s">
        <v>53</v>
      </c>
      <c r="O1101" t="s">
        <v>63</v>
      </c>
      <c r="P1101" t="s">
        <v>53</v>
      </c>
      <c r="Q1101">
        <v>812</v>
      </c>
      <c r="R1101" t="s">
        <v>4460</v>
      </c>
      <c r="S1101" t="s">
        <v>53</v>
      </c>
      <c r="T1101" t="s">
        <v>53</v>
      </c>
      <c r="U1101" t="s">
        <v>53</v>
      </c>
      <c r="V1101" t="s">
        <v>1814</v>
      </c>
      <c r="W1101" t="s">
        <v>53</v>
      </c>
      <c r="X1101" t="s">
        <v>2918</v>
      </c>
      <c r="Y1101" t="s">
        <v>53</v>
      </c>
      <c r="Z1101" t="s">
        <v>53</v>
      </c>
      <c r="AA1101" t="s">
        <v>53</v>
      </c>
      <c r="AB1101" t="s">
        <v>53</v>
      </c>
      <c r="AC1101" t="s">
        <v>3604</v>
      </c>
      <c r="AD1101" t="s">
        <v>439</v>
      </c>
      <c r="AE1101" t="s">
        <v>4461</v>
      </c>
      <c r="AF1101" t="s">
        <v>53</v>
      </c>
      <c r="AG1101" t="s">
        <v>4462</v>
      </c>
      <c r="AH1101" t="s">
        <v>1814</v>
      </c>
      <c r="AI1101" t="s">
        <v>53</v>
      </c>
      <c r="AJ1101" t="s">
        <v>63</v>
      </c>
      <c r="AK1101" t="s">
        <v>53</v>
      </c>
      <c r="AL1101" t="s">
        <v>98</v>
      </c>
      <c r="AM1101" t="s">
        <v>4419</v>
      </c>
      <c r="AN1101" t="s">
        <v>99</v>
      </c>
      <c r="AO1101">
        <v>957</v>
      </c>
      <c r="AP1101" t="s">
        <v>4463</v>
      </c>
      <c r="AQ1101" t="s">
        <v>70</v>
      </c>
      <c r="AR1101" t="s">
        <v>310</v>
      </c>
      <c r="AS1101" t="s">
        <v>72</v>
      </c>
      <c r="AT1101" t="s">
        <v>53</v>
      </c>
      <c r="AU1101" t="s">
        <v>53</v>
      </c>
      <c r="AV1101" t="s">
        <v>53</v>
      </c>
      <c r="AW1101" t="s">
        <v>53</v>
      </c>
      <c r="AX1101" t="s">
        <v>1814</v>
      </c>
      <c r="AY1101" t="s">
        <v>53</v>
      </c>
      <c r="AZ1101" t="s">
        <v>2918</v>
      </c>
      <c r="BA1101" t="s">
        <v>74</v>
      </c>
      <c r="BB1101" t="s">
        <v>101</v>
      </c>
      <c r="BC1101" t="s">
        <v>53</v>
      </c>
      <c r="BD1101" t="s">
        <v>53</v>
      </c>
      <c r="BE1101" t="s">
        <v>53</v>
      </c>
      <c r="BF1101" t="s">
        <v>4464</v>
      </c>
      <c r="BG1101" t="s">
        <v>151</v>
      </c>
      <c r="BH1101" t="s">
        <v>53</v>
      </c>
      <c r="BI1101" t="s">
        <v>53</v>
      </c>
    </row>
    <row r="1102" spans="1:61" x14ac:dyDescent="0.25">
      <c r="A1102" t="s">
        <v>53</v>
      </c>
      <c r="B1102" t="s">
        <v>54</v>
      </c>
      <c r="C1102" t="s">
        <v>55</v>
      </c>
      <c r="D1102" t="s">
        <v>54</v>
      </c>
      <c r="E1102" t="s">
        <v>56</v>
      </c>
      <c r="F1102" t="s">
        <v>54</v>
      </c>
      <c r="G1102" t="s">
        <v>54</v>
      </c>
      <c r="H1102">
        <v>822</v>
      </c>
      <c r="I1102" t="s">
        <v>57</v>
      </c>
      <c r="J1102" t="s">
        <v>58</v>
      </c>
      <c r="K1102" t="s">
        <v>104</v>
      </c>
      <c r="L1102" t="s">
        <v>53</v>
      </c>
      <c r="M1102" t="s">
        <v>1814</v>
      </c>
      <c r="N1102" t="s">
        <v>53</v>
      </c>
      <c r="O1102" t="s">
        <v>63</v>
      </c>
      <c r="P1102" t="s">
        <v>53</v>
      </c>
      <c r="Q1102">
        <v>812</v>
      </c>
      <c r="R1102" t="s">
        <v>4460</v>
      </c>
      <c r="S1102" t="s">
        <v>53</v>
      </c>
      <c r="T1102" t="s">
        <v>53</v>
      </c>
      <c r="U1102" t="s">
        <v>53</v>
      </c>
      <c r="V1102" t="s">
        <v>1814</v>
      </c>
      <c r="W1102" t="s">
        <v>53</v>
      </c>
      <c r="X1102" t="s">
        <v>2918</v>
      </c>
      <c r="Y1102" t="s">
        <v>53</v>
      </c>
      <c r="Z1102" t="s">
        <v>53</v>
      </c>
      <c r="AA1102" t="s">
        <v>53</v>
      </c>
      <c r="AB1102" t="s">
        <v>53</v>
      </c>
      <c r="AC1102" t="s">
        <v>2082</v>
      </c>
      <c r="AD1102" t="s">
        <v>3226</v>
      </c>
      <c r="AE1102" t="s">
        <v>4465</v>
      </c>
      <c r="AF1102" t="s">
        <v>53</v>
      </c>
      <c r="AG1102" t="s">
        <v>4466</v>
      </c>
      <c r="AH1102" t="s">
        <v>1814</v>
      </c>
      <c r="AI1102" t="s">
        <v>53</v>
      </c>
      <c r="AJ1102" t="s">
        <v>63</v>
      </c>
      <c r="AK1102" t="s">
        <v>53</v>
      </c>
      <c r="AL1102" t="s">
        <v>98</v>
      </c>
      <c r="AM1102" t="s">
        <v>4419</v>
      </c>
      <c r="AN1102" t="s">
        <v>151</v>
      </c>
      <c r="AO1102">
        <v>1008</v>
      </c>
      <c r="AP1102" t="s">
        <v>4467</v>
      </c>
      <c r="AQ1102" t="s">
        <v>70</v>
      </c>
      <c r="AR1102" t="s">
        <v>310</v>
      </c>
      <c r="AS1102" t="s">
        <v>72</v>
      </c>
      <c r="AT1102" t="s">
        <v>53</v>
      </c>
      <c r="AU1102" t="s">
        <v>53</v>
      </c>
      <c r="AV1102" t="s">
        <v>53</v>
      </c>
      <c r="AW1102" t="s">
        <v>53</v>
      </c>
      <c r="AX1102" t="s">
        <v>1814</v>
      </c>
      <c r="AY1102" t="s">
        <v>53</v>
      </c>
      <c r="AZ1102" t="s">
        <v>2918</v>
      </c>
      <c r="BA1102" t="s">
        <v>74</v>
      </c>
      <c r="BB1102" t="s">
        <v>101</v>
      </c>
      <c r="BC1102" t="s">
        <v>53</v>
      </c>
      <c r="BD1102" t="s">
        <v>53</v>
      </c>
      <c r="BE1102" t="s">
        <v>53</v>
      </c>
      <c r="BF1102" t="s">
        <v>4468</v>
      </c>
      <c r="BG1102" t="s">
        <v>151</v>
      </c>
      <c r="BH1102" t="s">
        <v>53</v>
      </c>
      <c r="BI1102" t="s">
        <v>53</v>
      </c>
    </row>
    <row r="1103" spans="1:61" x14ac:dyDescent="0.25">
      <c r="A1103" t="s">
        <v>53</v>
      </c>
      <c r="B1103" t="s">
        <v>54</v>
      </c>
      <c r="C1103" t="s">
        <v>529</v>
      </c>
      <c r="D1103" t="s">
        <v>54</v>
      </c>
      <c r="E1103" t="s">
        <v>56</v>
      </c>
      <c r="F1103" t="s">
        <v>54</v>
      </c>
      <c r="G1103" t="s">
        <v>54</v>
      </c>
      <c r="H1103">
        <v>823</v>
      </c>
      <c r="I1103" t="s">
        <v>57</v>
      </c>
      <c r="J1103" t="s">
        <v>380</v>
      </c>
      <c r="K1103" t="s">
        <v>104</v>
      </c>
      <c r="L1103" t="s">
        <v>53</v>
      </c>
      <c r="M1103" t="s">
        <v>485</v>
      </c>
      <c r="N1103" t="s">
        <v>53</v>
      </c>
      <c r="O1103" t="s">
        <v>63</v>
      </c>
      <c r="P1103" t="s">
        <v>53</v>
      </c>
      <c r="Q1103">
        <v>813</v>
      </c>
      <c r="R1103" t="s">
        <v>4469</v>
      </c>
      <c r="S1103" t="s">
        <v>53</v>
      </c>
      <c r="T1103" t="s">
        <v>53</v>
      </c>
      <c r="U1103" t="s">
        <v>53</v>
      </c>
      <c r="V1103" t="s">
        <v>485</v>
      </c>
      <c r="W1103" t="s">
        <v>53</v>
      </c>
      <c r="X1103" t="s">
        <v>2452</v>
      </c>
      <c r="Y1103" t="s">
        <v>53</v>
      </c>
      <c r="Z1103" t="s">
        <v>53</v>
      </c>
      <c r="AA1103" t="s">
        <v>53</v>
      </c>
      <c r="AB1103" t="s">
        <v>53</v>
      </c>
      <c r="AC1103" t="s">
        <v>4470</v>
      </c>
      <c r="AD1103" t="s">
        <v>216</v>
      </c>
      <c r="AE1103" t="s">
        <v>4461</v>
      </c>
      <c r="AF1103" t="s">
        <v>53</v>
      </c>
      <c r="AG1103" t="s">
        <v>4462</v>
      </c>
      <c r="AH1103" t="s">
        <v>485</v>
      </c>
      <c r="AI1103" t="s">
        <v>53</v>
      </c>
      <c r="AJ1103" t="s">
        <v>63</v>
      </c>
      <c r="AK1103" t="s">
        <v>53</v>
      </c>
      <c r="AL1103" t="s">
        <v>98</v>
      </c>
      <c r="AM1103" t="s">
        <v>3917</v>
      </c>
      <c r="AN1103" t="s">
        <v>353</v>
      </c>
      <c r="AO1103">
        <v>958</v>
      </c>
      <c r="AP1103" t="s">
        <v>4471</v>
      </c>
      <c r="AQ1103" t="s">
        <v>70</v>
      </c>
      <c r="AR1103" t="s">
        <v>310</v>
      </c>
      <c r="AS1103" t="s">
        <v>72</v>
      </c>
      <c r="AT1103" t="s">
        <v>53</v>
      </c>
      <c r="AU1103" t="s">
        <v>53</v>
      </c>
      <c r="AV1103" t="s">
        <v>53</v>
      </c>
      <c r="AW1103" t="s">
        <v>53</v>
      </c>
      <c r="AX1103" t="s">
        <v>485</v>
      </c>
      <c r="AY1103" t="s">
        <v>53</v>
      </c>
      <c r="AZ1103" t="s">
        <v>2452</v>
      </c>
      <c r="BA1103" t="s">
        <v>74</v>
      </c>
      <c r="BB1103" t="s">
        <v>101</v>
      </c>
      <c r="BC1103" t="s">
        <v>53</v>
      </c>
      <c r="BD1103" t="s">
        <v>53</v>
      </c>
      <c r="BE1103" t="s">
        <v>53</v>
      </c>
      <c r="BF1103" t="s">
        <v>4472</v>
      </c>
      <c r="BG1103" t="s">
        <v>151</v>
      </c>
      <c r="BH1103" t="s">
        <v>53</v>
      </c>
      <c r="BI1103" t="s">
        <v>53</v>
      </c>
    </row>
    <row r="1104" spans="1:61" x14ac:dyDescent="0.25">
      <c r="A1104" t="s">
        <v>53</v>
      </c>
      <c r="B1104" t="s">
        <v>54</v>
      </c>
      <c r="C1104" t="s">
        <v>55</v>
      </c>
      <c r="D1104" t="s">
        <v>54</v>
      </c>
      <c r="E1104" t="s">
        <v>56</v>
      </c>
      <c r="F1104" t="s">
        <v>54</v>
      </c>
      <c r="G1104" t="s">
        <v>54</v>
      </c>
      <c r="H1104">
        <v>824</v>
      </c>
      <c r="I1104" t="s">
        <v>57</v>
      </c>
      <c r="J1104" t="s">
        <v>58</v>
      </c>
      <c r="K1104" t="s">
        <v>104</v>
      </c>
      <c r="L1104" t="s">
        <v>53</v>
      </c>
      <c r="M1104" t="s">
        <v>131</v>
      </c>
      <c r="N1104" t="s">
        <v>4473</v>
      </c>
      <c r="O1104" t="s">
        <v>63</v>
      </c>
      <c r="P1104" t="s">
        <v>53</v>
      </c>
      <c r="Q1104">
        <v>814</v>
      </c>
      <c r="R1104" t="s">
        <v>4474</v>
      </c>
      <c r="S1104" t="s">
        <v>53</v>
      </c>
      <c r="T1104" t="s">
        <v>53</v>
      </c>
      <c r="U1104" t="s">
        <v>53</v>
      </c>
      <c r="V1104" t="s">
        <v>131</v>
      </c>
      <c r="W1104" t="s">
        <v>53</v>
      </c>
      <c r="X1104" t="s">
        <v>133</v>
      </c>
      <c r="Y1104" t="s">
        <v>53</v>
      </c>
      <c r="Z1104" t="s">
        <v>53</v>
      </c>
      <c r="AA1104" t="s">
        <v>53</v>
      </c>
      <c r="AB1104" t="s">
        <v>53</v>
      </c>
      <c r="AC1104" t="s">
        <v>2807</v>
      </c>
      <c r="AD1104" t="s">
        <v>804</v>
      </c>
      <c r="AE1104" t="s">
        <v>4462</v>
      </c>
      <c r="AF1104" t="s">
        <v>53</v>
      </c>
      <c r="AG1104" t="s">
        <v>4462</v>
      </c>
      <c r="AH1104" t="s">
        <v>131</v>
      </c>
      <c r="AI1104" t="s">
        <v>4473</v>
      </c>
      <c r="AJ1104" t="s">
        <v>63</v>
      </c>
      <c r="AK1104" t="s">
        <v>53</v>
      </c>
      <c r="AL1104" t="s">
        <v>293</v>
      </c>
      <c r="AM1104" t="s">
        <v>4424</v>
      </c>
      <c r="AN1104" t="s">
        <v>65</v>
      </c>
      <c r="AO1104">
        <v>959</v>
      </c>
      <c r="AP1104" t="s">
        <v>4475</v>
      </c>
      <c r="AQ1104" t="s">
        <v>70</v>
      </c>
      <c r="AR1104" t="s">
        <v>82</v>
      </c>
      <c r="AS1104" t="s">
        <v>72</v>
      </c>
      <c r="AT1104" t="s">
        <v>53</v>
      </c>
      <c r="AU1104" t="s">
        <v>53</v>
      </c>
      <c r="AV1104" t="s">
        <v>53</v>
      </c>
      <c r="AW1104" t="s">
        <v>53</v>
      </c>
      <c r="AX1104" t="s">
        <v>131</v>
      </c>
      <c r="AY1104" t="s">
        <v>53</v>
      </c>
      <c r="AZ1104" t="s">
        <v>133</v>
      </c>
      <c r="BA1104" t="s">
        <v>93</v>
      </c>
      <c r="BB1104" t="s">
        <v>225</v>
      </c>
      <c r="BC1104" t="s">
        <v>53</v>
      </c>
      <c r="BD1104" t="s">
        <v>53</v>
      </c>
      <c r="BE1104" t="s">
        <v>53</v>
      </c>
      <c r="BF1104" t="s">
        <v>2807</v>
      </c>
      <c r="BG1104" t="s">
        <v>112</v>
      </c>
      <c r="BH1104" t="s">
        <v>53</v>
      </c>
      <c r="BI1104" t="s">
        <v>53</v>
      </c>
    </row>
    <row r="1105" spans="1:61" x14ac:dyDescent="0.25">
      <c r="A1105" t="s">
        <v>53</v>
      </c>
      <c r="B1105" t="s">
        <v>54</v>
      </c>
      <c r="C1105" t="s">
        <v>55</v>
      </c>
      <c r="D1105" t="s">
        <v>54</v>
      </c>
      <c r="E1105" t="s">
        <v>56</v>
      </c>
      <c r="F1105" t="s">
        <v>54</v>
      </c>
      <c r="G1105" t="s">
        <v>54</v>
      </c>
      <c r="H1105">
        <v>825</v>
      </c>
      <c r="I1105" t="s">
        <v>57</v>
      </c>
      <c r="J1105" t="s">
        <v>58</v>
      </c>
      <c r="K1105" t="s">
        <v>59</v>
      </c>
      <c r="L1105" t="s">
        <v>53</v>
      </c>
      <c r="M1105" t="s">
        <v>61</v>
      </c>
      <c r="N1105" t="s">
        <v>4462</v>
      </c>
      <c r="O1105" t="s">
        <v>63</v>
      </c>
      <c r="P1105" t="s">
        <v>64</v>
      </c>
      <c r="Q1105">
        <v>815</v>
      </c>
      <c r="R1105" t="s">
        <v>4476</v>
      </c>
      <c r="S1105" t="s">
        <v>53</v>
      </c>
      <c r="T1105" t="s">
        <v>53</v>
      </c>
      <c r="U1105" t="s">
        <v>53</v>
      </c>
      <c r="V1105" t="s">
        <v>61</v>
      </c>
      <c r="W1105" t="s">
        <v>53</v>
      </c>
      <c r="X1105" t="s">
        <v>67</v>
      </c>
      <c r="Y1105" t="s">
        <v>53</v>
      </c>
      <c r="Z1105" t="s">
        <v>53</v>
      </c>
      <c r="AA1105" t="s">
        <v>53</v>
      </c>
      <c r="AB1105" t="s">
        <v>53</v>
      </c>
      <c r="AC1105" t="s">
        <v>2562</v>
      </c>
      <c r="AD1105" t="s">
        <v>1266</v>
      </c>
      <c r="AE1105" t="s">
        <v>3600</v>
      </c>
      <c r="AF1105" t="s">
        <v>53</v>
      </c>
      <c r="AG1105" t="s">
        <v>3600</v>
      </c>
      <c r="AH1105" t="s">
        <v>61</v>
      </c>
      <c r="AI1105" t="s">
        <v>4462</v>
      </c>
      <c r="AJ1105" t="s">
        <v>63</v>
      </c>
      <c r="AK1105" t="s">
        <v>64</v>
      </c>
      <c r="AL1105" t="s">
        <v>832</v>
      </c>
      <c r="AM1105" t="s">
        <v>4430</v>
      </c>
      <c r="AN1105" t="s">
        <v>203</v>
      </c>
      <c r="AO1105">
        <v>960</v>
      </c>
      <c r="AP1105" t="s">
        <v>4477</v>
      </c>
      <c r="AQ1105" t="s">
        <v>70</v>
      </c>
      <c r="AR1105" t="s">
        <v>82</v>
      </c>
      <c r="AS1105" t="s">
        <v>72</v>
      </c>
      <c r="AT1105" t="s">
        <v>53</v>
      </c>
      <c r="AU1105" t="s">
        <v>53</v>
      </c>
      <c r="AV1105" t="s">
        <v>53</v>
      </c>
      <c r="AW1105" t="s">
        <v>53</v>
      </c>
      <c r="AX1105" t="s">
        <v>61</v>
      </c>
      <c r="AY1105" t="s">
        <v>53</v>
      </c>
      <c r="AZ1105" t="s">
        <v>67</v>
      </c>
      <c r="BA1105" t="s">
        <v>130</v>
      </c>
      <c r="BB1105" t="s">
        <v>101</v>
      </c>
      <c r="BC1105" t="s">
        <v>53</v>
      </c>
      <c r="BD1105" t="s">
        <v>53</v>
      </c>
      <c r="BE1105" t="s">
        <v>53</v>
      </c>
      <c r="BF1105" t="s">
        <v>4478</v>
      </c>
      <c r="BG1105" t="s">
        <v>112</v>
      </c>
      <c r="BH1105" t="s">
        <v>53</v>
      </c>
      <c r="BI1105" t="s">
        <v>53</v>
      </c>
    </row>
    <row r="1106" spans="1:61" x14ac:dyDescent="0.25">
      <c r="A1106" t="s">
        <v>53</v>
      </c>
      <c r="B1106" t="s">
        <v>54</v>
      </c>
      <c r="C1106" t="s">
        <v>309</v>
      </c>
      <c r="D1106" t="s">
        <v>54</v>
      </c>
      <c r="E1106" t="s">
        <v>56</v>
      </c>
      <c r="F1106" t="s">
        <v>54</v>
      </c>
      <c r="G1106" t="s">
        <v>54</v>
      </c>
      <c r="H1106">
        <v>826</v>
      </c>
      <c r="I1106" t="s">
        <v>57</v>
      </c>
      <c r="J1106" t="s">
        <v>58</v>
      </c>
      <c r="K1106" t="s">
        <v>104</v>
      </c>
      <c r="L1106" t="s">
        <v>53</v>
      </c>
      <c r="M1106" t="s">
        <v>111</v>
      </c>
      <c r="N1106" t="s">
        <v>3600</v>
      </c>
      <c r="O1106" t="s">
        <v>63</v>
      </c>
      <c r="P1106" t="s">
        <v>64</v>
      </c>
      <c r="Q1106">
        <v>816</v>
      </c>
      <c r="R1106" t="s">
        <v>4479</v>
      </c>
      <c r="S1106" t="s">
        <v>53</v>
      </c>
      <c r="T1106" t="s">
        <v>53</v>
      </c>
      <c r="U1106" t="s">
        <v>53</v>
      </c>
      <c r="V1106" t="s">
        <v>111</v>
      </c>
      <c r="W1106" t="s">
        <v>53</v>
      </c>
      <c r="X1106" t="s">
        <v>354</v>
      </c>
      <c r="Y1106" t="s">
        <v>53</v>
      </c>
      <c r="Z1106" t="s">
        <v>53</v>
      </c>
      <c r="AA1106" t="s">
        <v>53</v>
      </c>
      <c r="AB1106" t="s">
        <v>53</v>
      </c>
      <c r="AC1106" t="s">
        <v>2417</v>
      </c>
      <c r="AD1106" t="s">
        <v>1219</v>
      </c>
      <c r="AE1106" t="s">
        <v>3600</v>
      </c>
      <c r="AF1106" t="s">
        <v>53</v>
      </c>
      <c r="AG1106" t="s">
        <v>3332</v>
      </c>
      <c r="AH1106" t="s">
        <v>111</v>
      </c>
      <c r="AI1106" t="s">
        <v>3600</v>
      </c>
      <c r="AJ1106" t="s">
        <v>63</v>
      </c>
      <c r="AK1106" t="s">
        <v>64</v>
      </c>
      <c r="AL1106" t="s">
        <v>137</v>
      </c>
      <c r="AM1106" t="s">
        <v>4433</v>
      </c>
      <c r="AN1106" t="s">
        <v>112</v>
      </c>
      <c r="AO1106">
        <v>961</v>
      </c>
      <c r="AP1106" t="s">
        <v>4480</v>
      </c>
      <c r="AQ1106" t="s">
        <v>182</v>
      </c>
      <c r="AR1106" t="s">
        <v>82</v>
      </c>
      <c r="AS1106" t="s">
        <v>72</v>
      </c>
      <c r="AT1106" t="s">
        <v>53</v>
      </c>
      <c r="AU1106" t="s">
        <v>53</v>
      </c>
      <c r="AV1106" t="s">
        <v>53</v>
      </c>
      <c r="AW1106" t="s">
        <v>53</v>
      </c>
      <c r="AX1106" t="s">
        <v>111</v>
      </c>
      <c r="AY1106" t="s">
        <v>53</v>
      </c>
      <c r="AZ1106" t="s">
        <v>354</v>
      </c>
      <c r="BA1106" t="s">
        <v>93</v>
      </c>
      <c r="BB1106" t="s">
        <v>53</v>
      </c>
      <c r="BC1106" t="s">
        <v>53</v>
      </c>
      <c r="BD1106" t="s">
        <v>53</v>
      </c>
      <c r="BE1106" t="s">
        <v>53</v>
      </c>
      <c r="BF1106" t="s">
        <v>4481</v>
      </c>
      <c r="BG1106" t="s">
        <v>112</v>
      </c>
      <c r="BH1106" t="s">
        <v>53</v>
      </c>
      <c r="BI1106" t="s">
        <v>53</v>
      </c>
    </row>
    <row r="1107" spans="1:61" x14ac:dyDescent="0.25">
      <c r="A1107" t="s">
        <v>53</v>
      </c>
      <c r="B1107" t="s">
        <v>54</v>
      </c>
      <c r="C1107" t="s">
        <v>55</v>
      </c>
      <c r="D1107" t="s">
        <v>54</v>
      </c>
      <c r="E1107" t="s">
        <v>110</v>
      </c>
      <c r="F1107" t="s">
        <v>54</v>
      </c>
      <c r="G1107" t="s">
        <v>54</v>
      </c>
      <c r="H1107">
        <v>827</v>
      </c>
      <c r="I1107" t="s">
        <v>57</v>
      </c>
      <c r="J1107" t="s">
        <v>58</v>
      </c>
      <c r="K1107" t="s">
        <v>104</v>
      </c>
      <c r="L1107" t="s">
        <v>169</v>
      </c>
      <c r="M1107" t="s">
        <v>61</v>
      </c>
      <c r="N1107" t="s">
        <v>3332</v>
      </c>
      <c r="O1107" t="s">
        <v>63</v>
      </c>
      <c r="P1107" t="s">
        <v>64</v>
      </c>
      <c r="Q1107">
        <v>817</v>
      </c>
      <c r="R1107" t="s">
        <v>4482</v>
      </c>
      <c r="S1107" t="s">
        <v>53</v>
      </c>
      <c r="T1107" t="s">
        <v>53</v>
      </c>
      <c r="U1107" t="s">
        <v>53</v>
      </c>
      <c r="V1107" t="s">
        <v>61</v>
      </c>
      <c r="W1107" t="s">
        <v>53</v>
      </c>
      <c r="X1107" t="s">
        <v>1197</v>
      </c>
      <c r="Y1107" t="s">
        <v>53</v>
      </c>
      <c r="Z1107" t="s">
        <v>53</v>
      </c>
      <c r="AA1107" t="s">
        <v>53</v>
      </c>
      <c r="AB1107" t="s">
        <v>53</v>
      </c>
      <c r="AC1107" t="s">
        <v>4483</v>
      </c>
      <c r="AD1107" t="s">
        <v>1426</v>
      </c>
      <c r="AE1107" t="s">
        <v>3332</v>
      </c>
      <c r="AF1107" t="s">
        <v>53</v>
      </c>
      <c r="AG1107" t="s">
        <v>3332</v>
      </c>
      <c r="AH1107" t="s">
        <v>61</v>
      </c>
      <c r="AI1107" t="s">
        <v>3332</v>
      </c>
      <c r="AJ1107" t="s">
        <v>63</v>
      </c>
      <c r="AK1107" t="s">
        <v>64</v>
      </c>
      <c r="AL1107" t="s">
        <v>150</v>
      </c>
      <c r="AM1107" t="s">
        <v>4436</v>
      </c>
      <c r="AN1107" t="s">
        <v>65</v>
      </c>
      <c r="AO1107">
        <v>964</v>
      </c>
      <c r="AP1107" t="s">
        <v>4484</v>
      </c>
      <c r="AQ1107" t="s">
        <v>182</v>
      </c>
      <c r="AR1107" t="s">
        <v>296</v>
      </c>
      <c r="AS1107" t="s">
        <v>72</v>
      </c>
      <c r="AT1107" t="s">
        <v>53</v>
      </c>
      <c r="AU1107" t="s">
        <v>53</v>
      </c>
      <c r="AV1107" t="s">
        <v>53</v>
      </c>
      <c r="AW1107" t="s">
        <v>53</v>
      </c>
      <c r="AX1107" t="s">
        <v>61</v>
      </c>
      <c r="AY1107" t="s">
        <v>53</v>
      </c>
      <c r="AZ1107" t="s">
        <v>1197</v>
      </c>
      <c r="BA1107" t="s">
        <v>93</v>
      </c>
      <c r="BB1107" t="s">
        <v>101</v>
      </c>
      <c r="BC1107" t="s">
        <v>53</v>
      </c>
      <c r="BD1107" t="s">
        <v>53</v>
      </c>
      <c r="BE1107" t="s">
        <v>53</v>
      </c>
      <c r="BF1107" t="s">
        <v>4483</v>
      </c>
      <c r="BG1107" t="s">
        <v>82</v>
      </c>
      <c r="BH1107" t="s">
        <v>53</v>
      </c>
      <c r="BI1107" t="s">
        <v>53</v>
      </c>
    </row>
    <row r="1108" spans="1:61" x14ac:dyDescent="0.25">
      <c r="A1108" t="s">
        <v>53</v>
      </c>
      <c r="B1108" t="s">
        <v>54</v>
      </c>
      <c r="C1108" t="s">
        <v>53</v>
      </c>
      <c r="D1108" t="s">
        <v>54</v>
      </c>
      <c r="E1108" t="s">
        <v>53</v>
      </c>
      <c r="F1108" t="s">
        <v>54</v>
      </c>
      <c r="G1108" t="s">
        <v>54</v>
      </c>
      <c r="H1108">
        <v>828</v>
      </c>
      <c r="I1108" t="s">
        <v>1464</v>
      </c>
      <c r="J1108" t="s">
        <v>53</v>
      </c>
      <c r="K1108" t="s">
        <v>53</v>
      </c>
      <c r="L1108" t="s">
        <v>4485</v>
      </c>
      <c r="M1108" t="s">
        <v>131</v>
      </c>
      <c r="N1108" t="s">
        <v>53</v>
      </c>
      <c r="O1108" t="s">
        <v>63</v>
      </c>
      <c r="P1108" t="s">
        <v>53</v>
      </c>
      <c r="Q1108">
        <v>818</v>
      </c>
      <c r="R1108" t="s">
        <v>4486</v>
      </c>
      <c r="S1108" t="s">
        <v>53</v>
      </c>
      <c r="T1108" t="s">
        <v>53</v>
      </c>
      <c r="U1108" t="s">
        <v>53</v>
      </c>
      <c r="V1108" t="s">
        <v>131</v>
      </c>
      <c r="W1108" t="s">
        <v>53</v>
      </c>
      <c r="X1108" t="s">
        <v>133</v>
      </c>
      <c r="Y1108" t="s">
        <v>53</v>
      </c>
      <c r="Z1108" t="s">
        <v>53</v>
      </c>
      <c r="AA1108" t="s">
        <v>53</v>
      </c>
      <c r="AB1108" t="s">
        <v>53</v>
      </c>
      <c r="AC1108" t="s">
        <v>2377</v>
      </c>
      <c r="AD1108" t="s">
        <v>2061</v>
      </c>
      <c r="AE1108" t="s">
        <v>4462</v>
      </c>
      <c r="AF1108" t="s">
        <v>53</v>
      </c>
      <c r="AG1108" t="s">
        <v>4487</v>
      </c>
      <c r="AH1108" t="s">
        <v>131</v>
      </c>
      <c r="AI1108" t="s">
        <v>53</v>
      </c>
      <c r="AJ1108" t="s">
        <v>63</v>
      </c>
      <c r="AK1108" t="s">
        <v>53</v>
      </c>
      <c r="AL1108" t="s">
        <v>137</v>
      </c>
      <c r="AM1108" t="s">
        <v>4441</v>
      </c>
      <c r="AN1108" t="s">
        <v>112</v>
      </c>
      <c r="AO1108">
        <v>965</v>
      </c>
      <c r="AP1108" t="s">
        <v>4488</v>
      </c>
      <c r="AQ1108" t="s">
        <v>4489</v>
      </c>
      <c r="AR1108" t="s">
        <v>82</v>
      </c>
      <c r="AS1108" t="s">
        <v>72</v>
      </c>
      <c r="AT1108" t="s">
        <v>53</v>
      </c>
      <c r="AU1108" t="s">
        <v>53</v>
      </c>
      <c r="AV1108" t="s">
        <v>53</v>
      </c>
      <c r="AW1108" t="s">
        <v>53</v>
      </c>
      <c r="AX1108" t="s">
        <v>131</v>
      </c>
      <c r="AY1108" t="s">
        <v>53</v>
      </c>
      <c r="AZ1108" t="s">
        <v>133</v>
      </c>
      <c r="BA1108" t="s">
        <v>74</v>
      </c>
      <c r="BB1108" t="s">
        <v>101</v>
      </c>
      <c r="BC1108" t="s">
        <v>53</v>
      </c>
      <c r="BD1108" t="s">
        <v>53</v>
      </c>
      <c r="BE1108" t="s">
        <v>53</v>
      </c>
      <c r="BF1108" t="s">
        <v>438</v>
      </c>
      <c r="BG1108" t="s">
        <v>203</v>
      </c>
      <c r="BH1108" t="s">
        <v>53</v>
      </c>
      <c r="BI1108" t="s">
        <v>53</v>
      </c>
    </row>
    <row r="1109" spans="1:61" x14ac:dyDescent="0.25">
      <c r="A1109" t="s">
        <v>53</v>
      </c>
      <c r="B1109" t="s">
        <v>54</v>
      </c>
      <c r="C1109" t="s">
        <v>55</v>
      </c>
      <c r="D1109" t="s">
        <v>54</v>
      </c>
      <c r="E1109" t="s">
        <v>56</v>
      </c>
      <c r="F1109" t="s">
        <v>54</v>
      </c>
      <c r="G1109" t="s">
        <v>54</v>
      </c>
      <c r="H1109">
        <v>829</v>
      </c>
      <c r="I1109" t="s">
        <v>57</v>
      </c>
      <c r="J1109" t="s">
        <v>58</v>
      </c>
      <c r="K1109" t="s">
        <v>104</v>
      </c>
      <c r="L1109" t="s">
        <v>53</v>
      </c>
      <c r="M1109" t="s">
        <v>61</v>
      </c>
      <c r="N1109" t="s">
        <v>4487</v>
      </c>
      <c r="O1109" t="s">
        <v>63</v>
      </c>
      <c r="P1109" t="s">
        <v>64</v>
      </c>
      <c r="Q1109">
        <v>823</v>
      </c>
      <c r="R1109" t="s">
        <v>4490</v>
      </c>
      <c r="S1109" t="s">
        <v>61</v>
      </c>
      <c r="T1109" t="s">
        <v>53</v>
      </c>
      <c r="U1109" t="s">
        <v>167</v>
      </c>
      <c r="V1109" t="s">
        <v>61</v>
      </c>
      <c r="W1109" t="s">
        <v>53</v>
      </c>
      <c r="X1109" t="s">
        <v>372</v>
      </c>
      <c r="Y1109" t="s">
        <v>53</v>
      </c>
      <c r="Z1109" t="s">
        <v>53</v>
      </c>
      <c r="AA1109" t="s">
        <v>53</v>
      </c>
      <c r="AB1109" t="s">
        <v>53</v>
      </c>
      <c r="AC1109" t="s">
        <v>3201</v>
      </c>
      <c r="AD1109" t="s">
        <v>4491</v>
      </c>
      <c r="AE1109" t="s">
        <v>4365</v>
      </c>
      <c r="AF1109" t="s">
        <v>53</v>
      </c>
      <c r="AG1109" t="s">
        <v>4492</v>
      </c>
      <c r="AH1109" t="s">
        <v>61</v>
      </c>
      <c r="AI1109" t="s">
        <v>4487</v>
      </c>
      <c r="AJ1109" t="s">
        <v>63</v>
      </c>
      <c r="AK1109" t="s">
        <v>64</v>
      </c>
      <c r="AL1109" t="s">
        <v>470</v>
      </c>
      <c r="AM1109" t="s">
        <v>4469</v>
      </c>
      <c r="AN1109" t="s">
        <v>121</v>
      </c>
      <c r="AO1109">
        <v>970</v>
      </c>
      <c r="AP1109" t="s">
        <v>4493</v>
      </c>
      <c r="AQ1109" t="s">
        <v>70</v>
      </c>
      <c r="AR1109" t="s">
        <v>405</v>
      </c>
      <c r="AS1109" t="s">
        <v>72</v>
      </c>
      <c r="AT1109" t="s">
        <v>53</v>
      </c>
      <c r="AU1109" t="s">
        <v>61</v>
      </c>
      <c r="AV1109" t="s">
        <v>53</v>
      </c>
      <c r="AW1109" t="s">
        <v>167</v>
      </c>
      <c r="AX1109" t="s">
        <v>61</v>
      </c>
      <c r="AY1109" t="s">
        <v>53</v>
      </c>
      <c r="AZ1109" t="s">
        <v>372</v>
      </c>
      <c r="BA1109" t="s">
        <v>74</v>
      </c>
      <c r="BB1109" t="s">
        <v>101</v>
      </c>
      <c r="BC1109" t="s">
        <v>53</v>
      </c>
      <c r="BD1109" t="s">
        <v>53</v>
      </c>
      <c r="BE1109" t="s">
        <v>53</v>
      </c>
      <c r="BF1109" t="s">
        <v>2954</v>
      </c>
      <c r="BG1109" t="s">
        <v>4494</v>
      </c>
      <c r="BH1109" t="s">
        <v>53</v>
      </c>
      <c r="BI1109" t="s">
        <v>53</v>
      </c>
    </row>
    <row r="1110" spans="1:61" x14ac:dyDescent="0.25">
      <c r="A1110" t="s">
        <v>53</v>
      </c>
      <c r="B1110" t="s">
        <v>54</v>
      </c>
      <c r="C1110" t="s">
        <v>55</v>
      </c>
      <c r="D1110" t="s">
        <v>54</v>
      </c>
      <c r="E1110" t="s">
        <v>56</v>
      </c>
      <c r="F1110" t="s">
        <v>54</v>
      </c>
      <c r="G1110" t="s">
        <v>54</v>
      </c>
      <c r="H1110">
        <v>830</v>
      </c>
      <c r="I1110" t="s">
        <v>57</v>
      </c>
      <c r="J1110" t="s">
        <v>58</v>
      </c>
      <c r="K1110" t="s">
        <v>104</v>
      </c>
      <c r="L1110" t="s">
        <v>53</v>
      </c>
      <c r="M1110" t="s">
        <v>131</v>
      </c>
      <c r="N1110" t="s">
        <v>53</v>
      </c>
      <c r="O1110" t="s">
        <v>63</v>
      </c>
      <c r="P1110" t="s">
        <v>53</v>
      </c>
      <c r="Q1110">
        <v>820</v>
      </c>
      <c r="R1110" t="s">
        <v>4495</v>
      </c>
      <c r="S1110" t="s">
        <v>53</v>
      </c>
      <c r="T1110" t="s">
        <v>53</v>
      </c>
      <c r="U1110" t="s">
        <v>53</v>
      </c>
      <c r="V1110" t="s">
        <v>131</v>
      </c>
      <c r="W1110" t="s">
        <v>53</v>
      </c>
      <c r="X1110" t="s">
        <v>133</v>
      </c>
      <c r="Y1110" t="s">
        <v>53</v>
      </c>
      <c r="Z1110" t="s">
        <v>53</v>
      </c>
      <c r="AA1110" t="s">
        <v>53</v>
      </c>
      <c r="AB1110" t="s">
        <v>53</v>
      </c>
      <c r="AC1110" t="s">
        <v>53</v>
      </c>
      <c r="AD1110" t="s">
        <v>53</v>
      </c>
      <c r="AE1110" t="s">
        <v>4492</v>
      </c>
      <c r="AF1110" t="s">
        <v>4032</v>
      </c>
      <c r="AG1110" t="s">
        <v>4492</v>
      </c>
      <c r="AH1110" t="s">
        <v>131</v>
      </c>
      <c r="AI1110" t="s">
        <v>53</v>
      </c>
      <c r="AJ1110" t="s">
        <v>63</v>
      </c>
      <c r="AK1110" t="s">
        <v>53</v>
      </c>
      <c r="AL1110" t="s">
        <v>53</v>
      </c>
      <c r="AM1110" t="s">
        <v>4453</v>
      </c>
      <c r="AN1110" t="s">
        <v>53</v>
      </c>
      <c r="AO1110">
        <v>967</v>
      </c>
      <c r="AP1110" t="s">
        <v>4496</v>
      </c>
      <c r="AQ1110" t="s">
        <v>70</v>
      </c>
      <c r="AR1110" t="s">
        <v>361</v>
      </c>
      <c r="AS1110" t="s">
        <v>230</v>
      </c>
      <c r="AT1110" t="s">
        <v>53</v>
      </c>
      <c r="AU1110" t="s">
        <v>53</v>
      </c>
      <c r="AV1110" t="s">
        <v>53</v>
      </c>
      <c r="AW1110" t="s">
        <v>53</v>
      </c>
      <c r="AX1110" t="s">
        <v>131</v>
      </c>
      <c r="AY1110" t="s">
        <v>53</v>
      </c>
      <c r="AZ1110" t="s">
        <v>133</v>
      </c>
      <c r="BA1110" t="s">
        <v>74</v>
      </c>
      <c r="BB1110" t="s">
        <v>380</v>
      </c>
      <c r="BC1110" t="s">
        <v>53</v>
      </c>
      <c r="BD1110" t="s">
        <v>53</v>
      </c>
      <c r="BE1110" t="s">
        <v>53</v>
      </c>
      <c r="BF1110" t="s">
        <v>53</v>
      </c>
      <c r="BG1110" t="s">
        <v>85</v>
      </c>
      <c r="BH1110" t="s">
        <v>53</v>
      </c>
      <c r="BI1110" t="s">
        <v>53</v>
      </c>
    </row>
    <row r="1111" spans="1:61" x14ac:dyDescent="0.25">
      <c r="A1111" t="s">
        <v>53</v>
      </c>
      <c r="B1111" t="s">
        <v>54</v>
      </c>
      <c r="C1111" t="s">
        <v>55</v>
      </c>
      <c r="D1111" t="s">
        <v>54</v>
      </c>
      <c r="E1111" t="s">
        <v>56</v>
      </c>
      <c r="F1111" t="s">
        <v>54</v>
      </c>
      <c r="G1111" t="s">
        <v>54</v>
      </c>
      <c r="H1111">
        <v>831</v>
      </c>
      <c r="I1111" t="s">
        <v>57</v>
      </c>
      <c r="J1111" t="s">
        <v>58</v>
      </c>
      <c r="K1111" t="s">
        <v>104</v>
      </c>
      <c r="L1111" t="s">
        <v>53</v>
      </c>
      <c r="M1111" t="s">
        <v>131</v>
      </c>
      <c r="N1111" t="s">
        <v>3343</v>
      </c>
      <c r="O1111" t="s">
        <v>2555</v>
      </c>
      <c r="P1111" t="s">
        <v>64</v>
      </c>
      <c r="Q1111">
        <v>2028</v>
      </c>
      <c r="R1111" t="s">
        <v>4497</v>
      </c>
      <c r="S1111" t="s">
        <v>53</v>
      </c>
      <c r="T1111" t="s">
        <v>53</v>
      </c>
      <c r="U1111" t="s">
        <v>53</v>
      </c>
      <c r="V1111" t="s">
        <v>131</v>
      </c>
      <c r="W1111" t="s">
        <v>53</v>
      </c>
      <c r="X1111" t="s">
        <v>671</v>
      </c>
      <c r="Y1111" t="s">
        <v>53</v>
      </c>
      <c r="Z1111" t="s">
        <v>53</v>
      </c>
      <c r="AA1111" t="s">
        <v>53</v>
      </c>
      <c r="AB1111" t="s">
        <v>53</v>
      </c>
      <c r="AC1111" t="s">
        <v>53</v>
      </c>
      <c r="AD1111" t="s">
        <v>53</v>
      </c>
      <c r="AE1111" t="s">
        <v>53</v>
      </c>
      <c r="AF1111" t="s">
        <v>53</v>
      </c>
      <c r="AG1111" t="s">
        <v>53</v>
      </c>
      <c r="AH1111" t="s">
        <v>53</v>
      </c>
      <c r="AI1111" t="s">
        <v>53</v>
      </c>
      <c r="AJ1111" t="s">
        <v>53</v>
      </c>
      <c r="AK1111" t="s">
        <v>53</v>
      </c>
      <c r="AL1111" t="s">
        <v>53</v>
      </c>
      <c r="AM1111" t="s">
        <v>53</v>
      </c>
      <c r="AN1111" t="s">
        <v>53</v>
      </c>
      <c r="AO1111" t="s">
        <v>53</v>
      </c>
      <c r="AP1111" t="s">
        <v>53</v>
      </c>
      <c r="AQ1111" t="s">
        <v>53</v>
      </c>
      <c r="AR1111" t="s">
        <v>53</v>
      </c>
      <c r="AS1111" t="s">
        <v>53</v>
      </c>
      <c r="AT1111" t="s">
        <v>53</v>
      </c>
      <c r="AU1111" t="s">
        <v>53</v>
      </c>
      <c r="AV1111" t="s">
        <v>53</v>
      </c>
      <c r="AW1111" t="s">
        <v>53</v>
      </c>
      <c r="AX1111" t="s">
        <v>53</v>
      </c>
      <c r="AY1111" t="s">
        <v>53</v>
      </c>
      <c r="AZ1111" t="s">
        <v>53</v>
      </c>
      <c r="BA1111" t="s">
        <v>53</v>
      </c>
      <c r="BB1111" t="s">
        <v>53</v>
      </c>
      <c r="BC1111" t="s">
        <v>53</v>
      </c>
      <c r="BD1111" t="s">
        <v>53</v>
      </c>
      <c r="BE1111" t="s">
        <v>53</v>
      </c>
      <c r="BF1111" t="s">
        <v>53</v>
      </c>
      <c r="BG1111" t="s">
        <v>53</v>
      </c>
      <c r="BH1111" t="s">
        <v>53</v>
      </c>
      <c r="BI1111" t="s">
        <v>53</v>
      </c>
    </row>
    <row r="1112" spans="1:61" x14ac:dyDescent="0.25">
      <c r="A1112" t="s">
        <v>53</v>
      </c>
      <c r="B1112" t="s">
        <v>54</v>
      </c>
      <c r="C1112" t="s">
        <v>55</v>
      </c>
      <c r="D1112" t="s">
        <v>54</v>
      </c>
      <c r="E1112" t="s">
        <v>56</v>
      </c>
      <c r="F1112" t="s">
        <v>54</v>
      </c>
      <c r="G1112" t="s">
        <v>54</v>
      </c>
      <c r="H1112">
        <v>832</v>
      </c>
      <c r="I1112" t="s">
        <v>57</v>
      </c>
      <c r="J1112" t="s">
        <v>58</v>
      </c>
      <c r="K1112" t="s">
        <v>104</v>
      </c>
      <c r="L1112" t="s">
        <v>53</v>
      </c>
      <c r="M1112" t="s">
        <v>53</v>
      </c>
      <c r="N1112" t="s">
        <v>53</v>
      </c>
      <c r="O1112" t="s">
        <v>53</v>
      </c>
      <c r="P1112" t="s">
        <v>53</v>
      </c>
      <c r="Q1112" t="s">
        <v>53</v>
      </c>
      <c r="R1112" t="s">
        <v>53</v>
      </c>
      <c r="S1112" t="s">
        <v>53</v>
      </c>
      <c r="T1112" t="s">
        <v>53</v>
      </c>
      <c r="U1112" t="s">
        <v>53</v>
      </c>
      <c r="V1112" t="s">
        <v>53</v>
      </c>
      <c r="W1112" t="s">
        <v>53</v>
      </c>
      <c r="X1112" t="s">
        <v>53</v>
      </c>
      <c r="Y1112" t="s">
        <v>53</v>
      </c>
      <c r="Z1112" t="s">
        <v>53</v>
      </c>
      <c r="AA1112" t="s">
        <v>53</v>
      </c>
      <c r="AB1112" t="s">
        <v>53</v>
      </c>
      <c r="AC1112" t="s">
        <v>53</v>
      </c>
      <c r="AD1112" t="s">
        <v>53</v>
      </c>
      <c r="AE1112" t="s">
        <v>53</v>
      </c>
      <c r="AF1112" t="s">
        <v>53</v>
      </c>
      <c r="AG1112" t="s">
        <v>53</v>
      </c>
      <c r="AH1112" t="s">
        <v>53</v>
      </c>
      <c r="AI1112" t="s">
        <v>53</v>
      </c>
      <c r="AJ1112" t="s">
        <v>53</v>
      </c>
      <c r="AK1112" t="s">
        <v>53</v>
      </c>
      <c r="AL1112" t="s">
        <v>53</v>
      </c>
      <c r="AM1112" t="s">
        <v>53</v>
      </c>
      <c r="AN1112" t="s">
        <v>53</v>
      </c>
      <c r="AO1112" t="s">
        <v>53</v>
      </c>
      <c r="AP1112" t="s">
        <v>53</v>
      </c>
      <c r="AQ1112" t="s">
        <v>53</v>
      </c>
      <c r="AR1112" t="s">
        <v>53</v>
      </c>
      <c r="AS1112" t="s">
        <v>53</v>
      </c>
      <c r="AT1112" t="s">
        <v>53</v>
      </c>
      <c r="AU1112" t="s">
        <v>53</v>
      </c>
      <c r="AV1112" t="s">
        <v>53</v>
      </c>
      <c r="AW1112" t="s">
        <v>53</v>
      </c>
      <c r="AX1112" t="s">
        <v>53</v>
      </c>
      <c r="AY1112" t="s">
        <v>53</v>
      </c>
      <c r="AZ1112" t="s">
        <v>53</v>
      </c>
      <c r="BA1112" t="s">
        <v>53</v>
      </c>
      <c r="BB1112" t="s">
        <v>53</v>
      </c>
      <c r="BC1112" t="s">
        <v>53</v>
      </c>
      <c r="BD1112" t="s">
        <v>53</v>
      </c>
      <c r="BE1112" t="s">
        <v>53</v>
      </c>
      <c r="BF1112" t="s">
        <v>53</v>
      </c>
      <c r="BG1112" t="s">
        <v>53</v>
      </c>
      <c r="BH1112" t="s">
        <v>53</v>
      </c>
      <c r="BI1112" t="s">
        <v>53</v>
      </c>
    </row>
    <row r="1113" spans="1:61" x14ac:dyDescent="0.25">
      <c r="A1113" t="s">
        <v>53</v>
      </c>
      <c r="B1113" t="s">
        <v>54</v>
      </c>
      <c r="C1113" t="s">
        <v>55</v>
      </c>
      <c r="D1113" t="s">
        <v>54</v>
      </c>
      <c r="E1113" t="s">
        <v>56</v>
      </c>
      <c r="F1113" t="s">
        <v>54</v>
      </c>
      <c r="G1113" t="s">
        <v>54</v>
      </c>
      <c r="H1113">
        <v>833</v>
      </c>
      <c r="I1113" t="s">
        <v>57</v>
      </c>
      <c r="J1113" t="s">
        <v>58</v>
      </c>
      <c r="K1113" t="s">
        <v>59</v>
      </c>
      <c r="L1113" t="s">
        <v>53</v>
      </c>
      <c r="M1113" t="s">
        <v>61</v>
      </c>
      <c r="N1113" t="s">
        <v>3875</v>
      </c>
      <c r="O1113" t="s">
        <v>3733</v>
      </c>
      <c r="P1113" t="s">
        <v>64</v>
      </c>
      <c r="Q1113">
        <v>2074</v>
      </c>
      <c r="R1113" t="s">
        <v>4498</v>
      </c>
      <c r="S1113" t="s">
        <v>53</v>
      </c>
      <c r="T1113" t="s">
        <v>53</v>
      </c>
      <c r="U1113" t="s">
        <v>53</v>
      </c>
      <c r="V1113" t="s">
        <v>53</v>
      </c>
      <c r="W1113" t="s">
        <v>53</v>
      </c>
      <c r="X1113" t="s">
        <v>53</v>
      </c>
      <c r="Y1113" t="s">
        <v>53</v>
      </c>
      <c r="Z1113" t="s">
        <v>53</v>
      </c>
      <c r="AA1113" t="s">
        <v>53</v>
      </c>
      <c r="AB1113" t="s">
        <v>53</v>
      </c>
      <c r="AC1113" t="s">
        <v>53</v>
      </c>
      <c r="AD1113" t="s">
        <v>53</v>
      </c>
      <c r="AE1113" t="s">
        <v>53</v>
      </c>
      <c r="AF1113" t="s">
        <v>53</v>
      </c>
      <c r="AG1113" t="s">
        <v>53</v>
      </c>
      <c r="AH1113" t="s">
        <v>53</v>
      </c>
      <c r="AI1113" t="s">
        <v>53</v>
      </c>
      <c r="AJ1113" t="s">
        <v>53</v>
      </c>
      <c r="AK1113" t="s">
        <v>53</v>
      </c>
      <c r="AL1113" t="s">
        <v>53</v>
      </c>
      <c r="AM1113" t="s">
        <v>53</v>
      </c>
      <c r="AN1113" t="s">
        <v>53</v>
      </c>
      <c r="AO1113" t="s">
        <v>53</v>
      </c>
      <c r="AP1113" t="s">
        <v>53</v>
      </c>
      <c r="AQ1113" t="s">
        <v>53</v>
      </c>
      <c r="AR1113" t="s">
        <v>53</v>
      </c>
      <c r="AS1113" t="s">
        <v>53</v>
      </c>
      <c r="AT1113" t="s">
        <v>53</v>
      </c>
      <c r="AU1113" t="s">
        <v>53</v>
      </c>
      <c r="AV1113" t="s">
        <v>53</v>
      </c>
      <c r="AW1113" t="s">
        <v>53</v>
      </c>
      <c r="AX1113" t="s">
        <v>53</v>
      </c>
      <c r="AY1113" t="s">
        <v>53</v>
      </c>
      <c r="AZ1113" t="s">
        <v>53</v>
      </c>
      <c r="BA1113" t="s">
        <v>53</v>
      </c>
      <c r="BB1113" t="s">
        <v>53</v>
      </c>
      <c r="BC1113" t="s">
        <v>53</v>
      </c>
      <c r="BD1113" t="s">
        <v>53</v>
      </c>
      <c r="BE1113" t="s">
        <v>53</v>
      </c>
      <c r="BF1113" t="s">
        <v>53</v>
      </c>
      <c r="BG1113" t="s">
        <v>53</v>
      </c>
      <c r="BH1113" t="s">
        <v>53</v>
      </c>
      <c r="BI1113" t="s">
        <v>53</v>
      </c>
    </row>
    <row r="1114" spans="1:61" x14ac:dyDescent="0.25">
      <c r="A1114" t="s">
        <v>53</v>
      </c>
      <c r="B1114" t="s">
        <v>54</v>
      </c>
      <c r="C1114" t="s">
        <v>55</v>
      </c>
      <c r="D1114" t="s">
        <v>54</v>
      </c>
      <c r="E1114" t="s">
        <v>56</v>
      </c>
      <c r="F1114" t="s">
        <v>54</v>
      </c>
      <c r="G1114" t="s">
        <v>54</v>
      </c>
      <c r="H1114">
        <v>834</v>
      </c>
      <c r="I1114" t="s">
        <v>57</v>
      </c>
      <c r="J1114" t="s">
        <v>58</v>
      </c>
      <c r="K1114" t="s">
        <v>59</v>
      </c>
      <c r="L1114" t="s">
        <v>53</v>
      </c>
      <c r="M1114" t="s">
        <v>485</v>
      </c>
      <c r="N1114" t="s">
        <v>53</v>
      </c>
      <c r="O1114" t="s">
        <v>63</v>
      </c>
      <c r="P1114" t="s">
        <v>53</v>
      </c>
      <c r="Q1114">
        <v>821</v>
      </c>
      <c r="R1114" t="s">
        <v>4499</v>
      </c>
      <c r="S1114" t="s">
        <v>53</v>
      </c>
      <c r="T1114" t="s">
        <v>53</v>
      </c>
      <c r="U1114" t="s">
        <v>53</v>
      </c>
      <c r="V1114" t="s">
        <v>485</v>
      </c>
      <c r="W1114" t="s">
        <v>53</v>
      </c>
      <c r="X1114" t="s">
        <v>1810</v>
      </c>
      <c r="Y1114" t="s">
        <v>53</v>
      </c>
      <c r="Z1114" t="s">
        <v>53</v>
      </c>
      <c r="AA1114" t="s">
        <v>53</v>
      </c>
      <c r="AB1114" t="s">
        <v>53</v>
      </c>
      <c r="AC1114" t="s">
        <v>4500</v>
      </c>
      <c r="AD1114" t="s">
        <v>1988</v>
      </c>
      <c r="AE1114" t="s">
        <v>4492</v>
      </c>
      <c r="AF1114" t="s">
        <v>2600</v>
      </c>
      <c r="AG1114" t="s">
        <v>4501</v>
      </c>
      <c r="AH1114" t="s">
        <v>485</v>
      </c>
      <c r="AI1114" t="s">
        <v>53</v>
      </c>
      <c r="AJ1114" t="s">
        <v>63</v>
      </c>
      <c r="AK1114" t="s">
        <v>53</v>
      </c>
      <c r="AL1114" t="s">
        <v>98</v>
      </c>
      <c r="AM1114" t="s">
        <v>4456</v>
      </c>
      <c r="AN1114" t="s">
        <v>463</v>
      </c>
      <c r="AO1114">
        <v>968</v>
      </c>
      <c r="AP1114" t="s">
        <v>4502</v>
      </c>
      <c r="AQ1114" t="s">
        <v>70</v>
      </c>
      <c r="AR1114" t="s">
        <v>310</v>
      </c>
      <c r="AS1114" t="s">
        <v>72</v>
      </c>
      <c r="AT1114" t="s">
        <v>53</v>
      </c>
      <c r="AU1114" t="s">
        <v>53</v>
      </c>
      <c r="AV1114" t="s">
        <v>53</v>
      </c>
      <c r="AW1114" t="s">
        <v>53</v>
      </c>
      <c r="AX1114" t="s">
        <v>485</v>
      </c>
      <c r="AY1114" t="s">
        <v>53</v>
      </c>
      <c r="AZ1114" t="s">
        <v>1810</v>
      </c>
      <c r="BA1114" t="s">
        <v>74</v>
      </c>
      <c r="BB1114" t="s">
        <v>101</v>
      </c>
      <c r="BC1114" t="s">
        <v>53</v>
      </c>
      <c r="BD1114" t="s">
        <v>53</v>
      </c>
      <c r="BE1114" t="s">
        <v>53</v>
      </c>
      <c r="BF1114" t="s">
        <v>4503</v>
      </c>
      <c r="BG1114" t="s">
        <v>151</v>
      </c>
      <c r="BH1114" t="s">
        <v>53</v>
      </c>
      <c r="BI1114" t="s">
        <v>53</v>
      </c>
    </row>
    <row r="1115" spans="1:61" x14ac:dyDescent="0.25">
      <c r="A1115" t="s">
        <v>53</v>
      </c>
      <c r="B1115" t="s">
        <v>54</v>
      </c>
      <c r="C1115" t="s">
        <v>55</v>
      </c>
      <c r="D1115" t="s">
        <v>54</v>
      </c>
      <c r="E1115" t="s">
        <v>56</v>
      </c>
      <c r="F1115" t="s">
        <v>54</v>
      </c>
      <c r="G1115" t="s">
        <v>54</v>
      </c>
      <c r="H1115">
        <v>834</v>
      </c>
      <c r="I1115" t="s">
        <v>57</v>
      </c>
      <c r="J1115" t="s">
        <v>58</v>
      </c>
      <c r="K1115" t="s">
        <v>59</v>
      </c>
      <c r="L1115" t="s">
        <v>53</v>
      </c>
      <c r="M1115" t="s">
        <v>485</v>
      </c>
      <c r="N1115" t="s">
        <v>53</v>
      </c>
      <c r="O1115" t="s">
        <v>63</v>
      </c>
      <c r="P1115" t="s">
        <v>53</v>
      </c>
      <c r="Q1115">
        <v>821</v>
      </c>
      <c r="R1115" t="s">
        <v>4499</v>
      </c>
      <c r="S1115" t="s">
        <v>53</v>
      </c>
      <c r="T1115" t="s">
        <v>53</v>
      </c>
      <c r="U1115" t="s">
        <v>53</v>
      </c>
      <c r="V1115" t="s">
        <v>485</v>
      </c>
      <c r="W1115" t="s">
        <v>53</v>
      </c>
      <c r="X1115" t="s">
        <v>1810</v>
      </c>
      <c r="Y1115" t="s">
        <v>53</v>
      </c>
      <c r="Z1115" t="s">
        <v>53</v>
      </c>
      <c r="AA1115" t="s">
        <v>53</v>
      </c>
      <c r="AB1115" t="s">
        <v>53</v>
      </c>
      <c r="AC1115" t="s">
        <v>4504</v>
      </c>
      <c r="AD1115" t="s">
        <v>1272</v>
      </c>
      <c r="AE1115" t="s">
        <v>4505</v>
      </c>
      <c r="AF1115" t="s">
        <v>4506</v>
      </c>
      <c r="AG1115" t="s">
        <v>4505</v>
      </c>
      <c r="AH1115" t="s">
        <v>485</v>
      </c>
      <c r="AI1115" t="s">
        <v>53</v>
      </c>
      <c r="AJ1115" t="s">
        <v>63</v>
      </c>
      <c r="AK1115" t="s">
        <v>53</v>
      </c>
      <c r="AL1115" t="s">
        <v>98</v>
      </c>
      <c r="AM1115" t="s">
        <v>4456</v>
      </c>
      <c r="AN1115" t="s">
        <v>151</v>
      </c>
      <c r="AO1115">
        <v>980</v>
      </c>
      <c r="AP1115" t="s">
        <v>4507</v>
      </c>
      <c r="AQ1115" t="s">
        <v>70</v>
      </c>
      <c r="AR1115" t="s">
        <v>310</v>
      </c>
      <c r="AS1115" t="s">
        <v>72</v>
      </c>
      <c r="AT1115" t="s">
        <v>53</v>
      </c>
      <c r="AU1115" t="s">
        <v>53</v>
      </c>
      <c r="AV1115" t="s">
        <v>53</v>
      </c>
      <c r="AW1115" t="s">
        <v>53</v>
      </c>
      <c r="AX1115" t="s">
        <v>485</v>
      </c>
      <c r="AY1115" t="s">
        <v>53</v>
      </c>
      <c r="AZ1115" t="s">
        <v>1810</v>
      </c>
      <c r="BA1115" t="s">
        <v>74</v>
      </c>
      <c r="BB1115" t="s">
        <v>101</v>
      </c>
      <c r="BC1115" t="s">
        <v>53</v>
      </c>
      <c r="BD1115" t="s">
        <v>53</v>
      </c>
      <c r="BE1115" t="s">
        <v>53</v>
      </c>
      <c r="BF1115" t="s">
        <v>4508</v>
      </c>
      <c r="BG1115" t="s">
        <v>151</v>
      </c>
      <c r="BH1115" t="s">
        <v>53</v>
      </c>
      <c r="BI1115" t="s">
        <v>53</v>
      </c>
    </row>
    <row r="1116" spans="1:61" x14ac:dyDescent="0.25">
      <c r="A1116" t="s">
        <v>53</v>
      </c>
      <c r="B1116" t="s">
        <v>54</v>
      </c>
      <c r="C1116" t="s">
        <v>55</v>
      </c>
      <c r="D1116" t="s">
        <v>54</v>
      </c>
      <c r="E1116" t="s">
        <v>56</v>
      </c>
      <c r="F1116" t="s">
        <v>54</v>
      </c>
      <c r="G1116" t="s">
        <v>54</v>
      </c>
      <c r="H1116">
        <v>834</v>
      </c>
      <c r="I1116" t="s">
        <v>57</v>
      </c>
      <c r="J1116" t="s">
        <v>58</v>
      </c>
      <c r="K1116" t="s">
        <v>59</v>
      </c>
      <c r="L1116" t="s">
        <v>53</v>
      </c>
      <c r="M1116" t="s">
        <v>485</v>
      </c>
      <c r="N1116" t="s">
        <v>53</v>
      </c>
      <c r="O1116" t="s">
        <v>63</v>
      </c>
      <c r="P1116" t="s">
        <v>53</v>
      </c>
      <c r="Q1116">
        <v>821</v>
      </c>
      <c r="R1116" t="s">
        <v>4499</v>
      </c>
      <c r="S1116" t="s">
        <v>53</v>
      </c>
      <c r="T1116" t="s">
        <v>53</v>
      </c>
      <c r="U1116" t="s">
        <v>53</v>
      </c>
      <c r="V1116" t="s">
        <v>485</v>
      </c>
      <c r="W1116" t="s">
        <v>53</v>
      </c>
      <c r="X1116" t="s">
        <v>1810</v>
      </c>
      <c r="Y1116" t="s">
        <v>53</v>
      </c>
      <c r="Z1116" t="s">
        <v>53</v>
      </c>
      <c r="AA1116" t="s">
        <v>53</v>
      </c>
      <c r="AB1116" t="s">
        <v>53</v>
      </c>
      <c r="AC1116" t="s">
        <v>4509</v>
      </c>
      <c r="AD1116" t="s">
        <v>1016</v>
      </c>
      <c r="AE1116" t="s">
        <v>4510</v>
      </c>
      <c r="AF1116" t="s">
        <v>4511</v>
      </c>
      <c r="AG1116" t="s">
        <v>3881</v>
      </c>
      <c r="AH1116" t="s">
        <v>485</v>
      </c>
      <c r="AI1116" t="s">
        <v>53</v>
      </c>
      <c r="AJ1116" t="s">
        <v>63</v>
      </c>
      <c r="AK1116" t="s">
        <v>53</v>
      </c>
      <c r="AL1116" t="s">
        <v>293</v>
      </c>
      <c r="AM1116" t="s">
        <v>4456</v>
      </c>
      <c r="AN1116" t="s">
        <v>65</v>
      </c>
      <c r="AO1116">
        <v>1206</v>
      </c>
      <c r="AP1116" t="s">
        <v>4512</v>
      </c>
      <c r="AQ1116" t="s">
        <v>70</v>
      </c>
      <c r="AR1116" t="s">
        <v>310</v>
      </c>
      <c r="AS1116" t="s">
        <v>72</v>
      </c>
      <c r="AT1116" t="s">
        <v>53</v>
      </c>
      <c r="AU1116" t="s">
        <v>53</v>
      </c>
      <c r="AV1116" t="s">
        <v>53</v>
      </c>
      <c r="AW1116" t="s">
        <v>53</v>
      </c>
      <c r="AX1116" t="s">
        <v>485</v>
      </c>
      <c r="AY1116" t="s">
        <v>53</v>
      </c>
      <c r="AZ1116" t="s">
        <v>1810</v>
      </c>
      <c r="BA1116" t="s">
        <v>74</v>
      </c>
      <c r="BB1116" t="s">
        <v>225</v>
      </c>
      <c r="BC1116" t="s">
        <v>53</v>
      </c>
      <c r="BD1116" t="s">
        <v>53</v>
      </c>
      <c r="BE1116" t="s">
        <v>53</v>
      </c>
      <c r="BF1116" t="s">
        <v>4509</v>
      </c>
      <c r="BG1116" t="s">
        <v>151</v>
      </c>
      <c r="BH1116" t="s">
        <v>53</v>
      </c>
      <c r="BI1116" t="s">
        <v>53</v>
      </c>
    </row>
    <row r="1117" spans="1:61" x14ac:dyDescent="0.25">
      <c r="A1117" t="s">
        <v>53</v>
      </c>
      <c r="B1117" t="s">
        <v>54</v>
      </c>
      <c r="C1117" t="s">
        <v>55</v>
      </c>
      <c r="D1117" t="s">
        <v>54</v>
      </c>
      <c r="E1117" t="s">
        <v>56</v>
      </c>
      <c r="F1117" t="s">
        <v>54</v>
      </c>
      <c r="G1117" t="s">
        <v>54</v>
      </c>
      <c r="H1117">
        <v>834</v>
      </c>
      <c r="I1117" t="s">
        <v>57</v>
      </c>
      <c r="J1117" t="s">
        <v>58</v>
      </c>
      <c r="K1117" t="s">
        <v>59</v>
      </c>
      <c r="L1117" t="s">
        <v>53</v>
      </c>
      <c r="M1117" t="s">
        <v>485</v>
      </c>
      <c r="N1117" t="s">
        <v>53</v>
      </c>
      <c r="O1117" t="s">
        <v>63</v>
      </c>
      <c r="P1117" t="s">
        <v>53</v>
      </c>
      <c r="Q1117">
        <v>821</v>
      </c>
      <c r="R1117" t="s">
        <v>4499</v>
      </c>
      <c r="S1117" t="s">
        <v>53</v>
      </c>
      <c r="T1117" t="s">
        <v>53</v>
      </c>
      <c r="U1117" t="s">
        <v>53</v>
      </c>
      <c r="V1117" t="s">
        <v>485</v>
      </c>
      <c r="W1117" t="s">
        <v>53</v>
      </c>
      <c r="X1117" t="s">
        <v>1810</v>
      </c>
      <c r="Y1117" t="s">
        <v>53</v>
      </c>
      <c r="Z1117" t="s">
        <v>53</v>
      </c>
      <c r="AA1117" t="s">
        <v>53</v>
      </c>
      <c r="AB1117" t="s">
        <v>53</v>
      </c>
      <c r="AC1117" t="s">
        <v>4513</v>
      </c>
      <c r="AD1117" t="s">
        <v>4514</v>
      </c>
      <c r="AE1117" t="s">
        <v>4510</v>
      </c>
      <c r="AF1117" t="s">
        <v>4511</v>
      </c>
      <c r="AG1117" t="s">
        <v>3881</v>
      </c>
      <c r="AH1117" t="s">
        <v>485</v>
      </c>
      <c r="AI1117" t="s">
        <v>53</v>
      </c>
      <c r="AJ1117" t="s">
        <v>63</v>
      </c>
      <c r="AK1117" t="s">
        <v>53</v>
      </c>
      <c r="AL1117" t="s">
        <v>293</v>
      </c>
      <c r="AM1117" t="s">
        <v>4456</v>
      </c>
      <c r="AN1117" t="s">
        <v>65</v>
      </c>
      <c r="AO1117">
        <v>1207</v>
      </c>
      <c r="AP1117" t="s">
        <v>4515</v>
      </c>
      <c r="AQ1117" t="s">
        <v>70</v>
      </c>
      <c r="AR1117" t="s">
        <v>310</v>
      </c>
      <c r="AS1117" t="s">
        <v>72</v>
      </c>
      <c r="AT1117" t="s">
        <v>53</v>
      </c>
      <c r="AU1117" t="s">
        <v>53</v>
      </c>
      <c r="AV1117" t="s">
        <v>53</v>
      </c>
      <c r="AW1117" t="s">
        <v>53</v>
      </c>
      <c r="AX1117" t="s">
        <v>485</v>
      </c>
      <c r="AY1117" t="s">
        <v>53</v>
      </c>
      <c r="AZ1117" t="s">
        <v>1810</v>
      </c>
      <c r="BA1117" t="s">
        <v>93</v>
      </c>
      <c r="BB1117" t="s">
        <v>225</v>
      </c>
      <c r="BC1117" t="s">
        <v>53</v>
      </c>
      <c r="BD1117" t="s">
        <v>53</v>
      </c>
      <c r="BE1117" t="s">
        <v>53</v>
      </c>
      <c r="BF1117" t="s">
        <v>4513</v>
      </c>
      <c r="BG1117" t="s">
        <v>99</v>
      </c>
      <c r="BH1117" t="s">
        <v>53</v>
      </c>
      <c r="BI1117" t="s">
        <v>53</v>
      </c>
    </row>
    <row r="1118" spans="1:61" x14ac:dyDescent="0.25">
      <c r="A1118" t="s">
        <v>53</v>
      </c>
      <c r="B1118" t="s">
        <v>54</v>
      </c>
      <c r="C1118" t="s">
        <v>55</v>
      </c>
      <c r="D1118" t="s">
        <v>54</v>
      </c>
      <c r="E1118" t="s">
        <v>56</v>
      </c>
      <c r="F1118" t="s">
        <v>54</v>
      </c>
      <c r="G1118" t="s">
        <v>54</v>
      </c>
      <c r="H1118">
        <v>834</v>
      </c>
      <c r="I1118" t="s">
        <v>57</v>
      </c>
      <c r="J1118" t="s">
        <v>58</v>
      </c>
      <c r="K1118" t="s">
        <v>59</v>
      </c>
      <c r="L1118" t="s">
        <v>53</v>
      </c>
      <c r="M1118" t="s">
        <v>485</v>
      </c>
      <c r="N1118" t="s">
        <v>53</v>
      </c>
      <c r="O1118" t="s">
        <v>63</v>
      </c>
      <c r="P1118" t="s">
        <v>53</v>
      </c>
      <c r="Q1118">
        <v>821</v>
      </c>
      <c r="R1118" t="s">
        <v>4499</v>
      </c>
      <c r="S1118" t="s">
        <v>53</v>
      </c>
      <c r="T1118" t="s">
        <v>53</v>
      </c>
      <c r="U1118" t="s">
        <v>53</v>
      </c>
      <c r="V1118" t="s">
        <v>485</v>
      </c>
      <c r="W1118" t="s">
        <v>53</v>
      </c>
      <c r="X1118" t="s">
        <v>1810</v>
      </c>
      <c r="Y1118" t="s">
        <v>53</v>
      </c>
      <c r="Z1118" t="s">
        <v>53</v>
      </c>
      <c r="AA1118" t="s">
        <v>53</v>
      </c>
      <c r="AB1118" t="s">
        <v>53</v>
      </c>
      <c r="AC1118" t="s">
        <v>53</v>
      </c>
      <c r="AD1118" t="s">
        <v>53</v>
      </c>
      <c r="AE1118" t="s">
        <v>4516</v>
      </c>
      <c r="AF1118" t="s">
        <v>53</v>
      </c>
      <c r="AG1118" t="s">
        <v>4517</v>
      </c>
      <c r="AH1118" t="s">
        <v>485</v>
      </c>
      <c r="AI1118" t="s">
        <v>53</v>
      </c>
      <c r="AJ1118" t="s">
        <v>63</v>
      </c>
      <c r="AK1118" t="s">
        <v>53</v>
      </c>
      <c r="AL1118" t="s">
        <v>53</v>
      </c>
      <c r="AM1118" t="s">
        <v>4456</v>
      </c>
      <c r="AN1118" t="s">
        <v>53</v>
      </c>
      <c r="AO1118">
        <v>1418</v>
      </c>
      <c r="AP1118" t="s">
        <v>4518</v>
      </c>
      <c r="AQ1118" t="s">
        <v>70</v>
      </c>
      <c r="AR1118" t="s">
        <v>405</v>
      </c>
      <c r="AS1118" t="s">
        <v>72</v>
      </c>
      <c r="AT1118" t="s">
        <v>53</v>
      </c>
      <c r="AU1118" t="s">
        <v>53</v>
      </c>
      <c r="AV1118" t="s">
        <v>53</v>
      </c>
      <c r="AW1118" t="s">
        <v>53</v>
      </c>
      <c r="AX1118" t="s">
        <v>485</v>
      </c>
      <c r="AY1118" t="s">
        <v>53</v>
      </c>
      <c r="AZ1118" t="s">
        <v>1810</v>
      </c>
      <c r="BA1118" t="s">
        <v>93</v>
      </c>
      <c r="BB1118" t="s">
        <v>53</v>
      </c>
      <c r="BC1118" t="s">
        <v>53</v>
      </c>
      <c r="BD1118" t="s">
        <v>53</v>
      </c>
      <c r="BE1118" t="s">
        <v>53</v>
      </c>
      <c r="BF1118" t="s">
        <v>53</v>
      </c>
      <c r="BG1118" t="s">
        <v>53</v>
      </c>
      <c r="BH1118" t="s">
        <v>53</v>
      </c>
      <c r="BI1118" t="s">
        <v>53</v>
      </c>
    </row>
    <row r="1119" spans="1:61" x14ac:dyDescent="0.25">
      <c r="A1119" t="s">
        <v>53</v>
      </c>
      <c r="B1119" t="s">
        <v>54</v>
      </c>
      <c r="C1119" t="s">
        <v>55</v>
      </c>
      <c r="D1119" t="s">
        <v>54</v>
      </c>
      <c r="E1119" t="s">
        <v>56</v>
      </c>
      <c r="F1119" t="s">
        <v>54</v>
      </c>
      <c r="G1119" t="s">
        <v>54</v>
      </c>
      <c r="H1119">
        <v>834</v>
      </c>
      <c r="I1119" t="s">
        <v>57</v>
      </c>
      <c r="J1119" t="s">
        <v>58</v>
      </c>
      <c r="K1119" t="s">
        <v>59</v>
      </c>
      <c r="L1119" t="s">
        <v>53</v>
      </c>
      <c r="M1119" t="s">
        <v>485</v>
      </c>
      <c r="N1119" t="s">
        <v>53</v>
      </c>
      <c r="O1119" t="s">
        <v>63</v>
      </c>
      <c r="P1119" t="s">
        <v>53</v>
      </c>
      <c r="Q1119">
        <v>821</v>
      </c>
      <c r="R1119" t="s">
        <v>4499</v>
      </c>
      <c r="S1119" t="s">
        <v>53</v>
      </c>
      <c r="T1119" t="s">
        <v>53</v>
      </c>
      <c r="U1119" t="s">
        <v>53</v>
      </c>
      <c r="V1119" t="s">
        <v>485</v>
      </c>
      <c r="W1119" t="s">
        <v>53</v>
      </c>
      <c r="X1119" t="s">
        <v>1810</v>
      </c>
      <c r="Y1119" t="s">
        <v>53</v>
      </c>
      <c r="Z1119" t="s">
        <v>53</v>
      </c>
      <c r="AA1119" t="s">
        <v>53</v>
      </c>
      <c r="AB1119" t="s">
        <v>53</v>
      </c>
      <c r="AC1119" t="s">
        <v>4519</v>
      </c>
      <c r="AD1119" t="s">
        <v>291</v>
      </c>
      <c r="AE1119" t="s">
        <v>4191</v>
      </c>
      <c r="AF1119" t="s">
        <v>53</v>
      </c>
      <c r="AG1119" t="s">
        <v>4520</v>
      </c>
      <c r="AH1119" t="s">
        <v>485</v>
      </c>
      <c r="AI1119" t="s">
        <v>53</v>
      </c>
      <c r="AJ1119" t="s">
        <v>63</v>
      </c>
      <c r="AK1119" t="s">
        <v>53</v>
      </c>
      <c r="AL1119" t="s">
        <v>470</v>
      </c>
      <c r="AM1119" t="s">
        <v>4456</v>
      </c>
      <c r="AN1119" t="s">
        <v>203</v>
      </c>
      <c r="AO1119">
        <v>1547</v>
      </c>
      <c r="AP1119" t="s">
        <v>4521</v>
      </c>
      <c r="AQ1119" t="s">
        <v>70</v>
      </c>
      <c r="AR1119" t="s">
        <v>253</v>
      </c>
      <c r="AS1119" t="s">
        <v>72</v>
      </c>
      <c r="AT1119" t="s">
        <v>53</v>
      </c>
      <c r="AU1119" t="s">
        <v>53</v>
      </c>
      <c r="AV1119" t="s">
        <v>53</v>
      </c>
      <c r="AW1119" t="s">
        <v>53</v>
      </c>
      <c r="AX1119" t="s">
        <v>485</v>
      </c>
      <c r="AY1119" t="s">
        <v>53</v>
      </c>
      <c r="AZ1119" t="s">
        <v>1810</v>
      </c>
      <c r="BA1119" t="s">
        <v>74</v>
      </c>
      <c r="BB1119" t="s">
        <v>101</v>
      </c>
      <c r="BC1119" t="s">
        <v>53</v>
      </c>
      <c r="BD1119" t="s">
        <v>53</v>
      </c>
      <c r="BE1119" t="s">
        <v>53</v>
      </c>
      <c r="BF1119" t="s">
        <v>4522</v>
      </c>
      <c r="BG1119" t="s">
        <v>260</v>
      </c>
      <c r="BH1119" t="s">
        <v>53</v>
      </c>
      <c r="BI1119" t="s">
        <v>53</v>
      </c>
    </row>
    <row r="1120" spans="1:61" x14ac:dyDescent="0.25">
      <c r="A1120" t="s">
        <v>53</v>
      </c>
      <c r="B1120" t="s">
        <v>54</v>
      </c>
      <c r="C1120" t="s">
        <v>55</v>
      </c>
      <c r="D1120" t="s">
        <v>54</v>
      </c>
      <c r="E1120" t="s">
        <v>56</v>
      </c>
      <c r="F1120" t="s">
        <v>54</v>
      </c>
      <c r="G1120" t="s">
        <v>54</v>
      </c>
      <c r="H1120">
        <v>835</v>
      </c>
      <c r="I1120" t="s">
        <v>1464</v>
      </c>
      <c r="J1120" t="s">
        <v>58</v>
      </c>
      <c r="K1120" t="s">
        <v>53</v>
      </c>
      <c r="L1120" t="s">
        <v>53</v>
      </c>
      <c r="M1120" t="s">
        <v>53</v>
      </c>
      <c r="N1120" t="s">
        <v>53</v>
      </c>
      <c r="O1120" t="s">
        <v>53</v>
      </c>
      <c r="P1120" t="s">
        <v>53</v>
      </c>
      <c r="Q1120" t="s">
        <v>53</v>
      </c>
      <c r="R1120" t="s">
        <v>53</v>
      </c>
      <c r="S1120" t="s">
        <v>53</v>
      </c>
      <c r="T1120" t="s">
        <v>53</v>
      </c>
      <c r="U1120" t="s">
        <v>53</v>
      </c>
      <c r="V1120" t="s">
        <v>53</v>
      </c>
      <c r="W1120" t="s">
        <v>53</v>
      </c>
      <c r="X1120" t="s">
        <v>53</v>
      </c>
      <c r="Y1120" t="s">
        <v>53</v>
      </c>
      <c r="Z1120" t="s">
        <v>53</v>
      </c>
      <c r="AA1120" t="s">
        <v>53</v>
      </c>
      <c r="AB1120" t="s">
        <v>53</v>
      </c>
      <c r="AC1120" t="s">
        <v>53</v>
      </c>
      <c r="AD1120" t="s">
        <v>53</v>
      </c>
      <c r="AE1120" t="s">
        <v>53</v>
      </c>
      <c r="AF1120" t="s">
        <v>53</v>
      </c>
      <c r="AG1120" t="s">
        <v>53</v>
      </c>
      <c r="AH1120" t="s">
        <v>53</v>
      </c>
      <c r="AI1120" t="s">
        <v>53</v>
      </c>
      <c r="AJ1120" t="s">
        <v>53</v>
      </c>
      <c r="AK1120" t="s">
        <v>53</v>
      </c>
      <c r="AL1120" t="s">
        <v>53</v>
      </c>
      <c r="AM1120" t="s">
        <v>53</v>
      </c>
      <c r="AN1120" t="s">
        <v>53</v>
      </c>
      <c r="AO1120" t="s">
        <v>53</v>
      </c>
      <c r="AP1120" t="s">
        <v>53</v>
      </c>
      <c r="AQ1120" t="s">
        <v>53</v>
      </c>
      <c r="AR1120" t="s">
        <v>53</v>
      </c>
      <c r="AS1120" t="s">
        <v>53</v>
      </c>
      <c r="AT1120" t="s">
        <v>53</v>
      </c>
      <c r="AU1120" t="s">
        <v>53</v>
      </c>
      <c r="AV1120" t="s">
        <v>53</v>
      </c>
      <c r="AW1120" t="s">
        <v>53</v>
      </c>
      <c r="AX1120" t="s">
        <v>53</v>
      </c>
      <c r="AY1120" t="s">
        <v>53</v>
      </c>
      <c r="AZ1120" t="s">
        <v>53</v>
      </c>
      <c r="BA1120" t="s">
        <v>53</v>
      </c>
      <c r="BB1120" t="s">
        <v>53</v>
      </c>
      <c r="BC1120" t="s">
        <v>53</v>
      </c>
      <c r="BD1120" t="s">
        <v>53</v>
      </c>
      <c r="BE1120" t="s">
        <v>53</v>
      </c>
      <c r="BF1120" t="s">
        <v>53</v>
      </c>
      <c r="BG1120" t="s">
        <v>53</v>
      </c>
      <c r="BH1120" t="s">
        <v>53</v>
      </c>
      <c r="BI1120" t="s">
        <v>53</v>
      </c>
    </row>
    <row r="1121" spans="1:61" x14ac:dyDescent="0.25">
      <c r="A1121" t="s">
        <v>53</v>
      </c>
      <c r="B1121" t="s">
        <v>54</v>
      </c>
      <c r="C1121" t="s">
        <v>55</v>
      </c>
      <c r="D1121" t="s">
        <v>54</v>
      </c>
      <c r="E1121" t="s">
        <v>56</v>
      </c>
      <c r="F1121" t="s">
        <v>54</v>
      </c>
      <c r="G1121" t="s">
        <v>54</v>
      </c>
      <c r="H1121">
        <v>836</v>
      </c>
      <c r="I1121" t="s">
        <v>57</v>
      </c>
      <c r="J1121" t="s">
        <v>58</v>
      </c>
      <c r="K1121" t="s">
        <v>104</v>
      </c>
      <c r="L1121" t="s">
        <v>53</v>
      </c>
      <c r="M1121" t="s">
        <v>485</v>
      </c>
      <c r="N1121" t="s">
        <v>4523</v>
      </c>
      <c r="O1121" t="s">
        <v>2555</v>
      </c>
      <c r="P1121" t="s">
        <v>728</v>
      </c>
      <c r="Q1121">
        <v>2045</v>
      </c>
      <c r="R1121" t="s">
        <v>4524</v>
      </c>
      <c r="S1121" t="s">
        <v>485</v>
      </c>
      <c r="T1121" t="s">
        <v>53</v>
      </c>
      <c r="U1121" t="s">
        <v>4525</v>
      </c>
      <c r="V1121" t="s">
        <v>485</v>
      </c>
      <c r="W1121" t="s">
        <v>53</v>
      </c>
      <c r="X1121" t="s">
        <v>4526</v>
      </c>
      <c r="Y1121" t="s">
        <v>53</v>
      </c>
      <c r="Z1121" t="s">
        <v>53</v>
      </c>
      <c r="AA1121" t="s">
        <v>53</v>
      </c>
      <c r="AB1121" t="s">
        <v>53</v>
      </c>
      <c r="AC1121" t="s">
        <v>53</v>
      </c>
      <c r="AD1121" t="s">
        <v>53</v>
      </c>
      <c r="AE1121" t="s">
        <v>53</v>
      </c>
      <c r="AF1121" t="s">
        <v>53</v>
      </c>
      <c r="AG1121" t="s">
        <v>53</v>
      </c>
      <c r="AH1121" t="s">
        <v>53</v>
      </c>
      <c r="AI1121" t="s">
        <v>53</v>
      </c>
      <c r="AJ1121" t="s">
        <v>53</v>
      </c>
      <c r="AK1121" t="s">
        <v>53</v>
      </c>
      <c r="AL1121" t="s">
        <v>53</v>
      </c>
      <c r="AM1121" t="s">
        <v>53</v>
      </c>
      <c r="AN1121" t="s">
        <v>53</v>
      </c>
      <c r="AO1121" t="s">
        <v>53</v>
      </c>
      <c r="AP1121" t="s">
        <v>53</v>
      </c>
      <c r="AQ1121" t="s">
        <v>53</v>
      </c>
      <c r="AR1121" t="s">
        <v>53</v>
      </c>
      <c r="AS1121" t="s">
        <v>53</v>
      </c>
      <c r="AT1121" t="s">
        <v>53</v>
      </c>
      <c r="AU1121" t="s">
        <v>53</v>
      </c>
      <c r="AV1121" t="s">
        <v>53</v>
      </c>
      <c r="AW1121" t="s">
        <v>53</v>
      </c>
      <c r="AX1121" t="s">
        <v>53</v>
      </c>
      <c r="AY1121" t="s">
        <v>53</v>
      </c>
      <c r="AZ1121" t="s">
        <v>53</v>
      </c>
      <c r="BA1121" t="s">
        <v>53</v>
      </c>
      <c r="BB1121" t="s">
        <v>53</v>
      </c>
      <c r="BC1121" t="s">
        <v>53</v>
      </c>
      <c r="BD1121" t="s">
        <v>53</v>
      </c>
      <c r="BE1121" t="s">
        <v>53</v>
      </c>
      <c r="BF1121" t="s">
        <v>53</v>
      </c>
      <c r="BG1121" t="s">
        <v>53</v>
      </c>
      <c r="BH1121" t="s">
        <v>53</v>
      </c>
      <c r="BI1121" t="s">
        <v>53</v>
      </c>
    </row>
    <row r="1122" spans="1:61" x14ac:dyDescent="0.25">
      <c r="A1122" t="s">
        <v>53</v>
      </c>
      <c r="B1122" t="s">
        <v>54</v>
      </c>
      <c r="C1122" t="s">
        <v>55</v>
      </c>
      <c r="D1122" t="s">
        <v>54</v>
      </c>
      <c r="E1122" t="s">
        <v>56</v>
      </c>
      <c r="F1122" t="s">
        <v>54</v>
      </c>
      <c r="G1122" t="s">
        <v>54</v>
      </c>
      <c r="H1122">
        <v>837</v>
      </c>
      <c r="I1122" t="s">
        <v>57</v>
      </c>
      <c r="J1122" t="s">
        <v>58</v>
      </c>
      <c r="K1122" t="s">
        <v>59</v>
      </c>
      <c r="L1122" t="s">
        <v>53</v>
      </c>
      <c r="M1122" t="s">
        <v>61</v>
      </c>
      <c r="N1122" t="s">
        <v>4527</v>
      </c>
      <c r="O1122" t="s">
        <v>63</v>
      </c>
      <c r="P1122" t="s">
        <v>702</v>
      </c>
      <c r="Q1122">
        <v>825</v>
      </c>
      <c r="R1122" t="s">
        <v>4528</v>
      </c>
      <c r="S1122" t="s">
        <v>53</v>
      </c>
      <c r="T1122" t="s">
        <v>53</v>
      </c>
      <c r="U1122" t="s">
        <v>53</v>
      </c>
      <c r="V1122" t="s">
        <v>61</v>
      </c>
      <c r="W1122" t="s">
        <v>53</v>
      </c>
      <c r="X1122" t="s">
        <v>533</v>
      </c>
      <c r="Y1122" t="s">
        <v>53</v>
      </c>
      <c r="Z1122" t="s">
        <v>53</v>
      </c>
      <c r="AA1122" t="s">
        <v>53</v>
      </c>
      <c r="AB1122" t="s">
        <v>53</v>
      </c>
      <c r="AC1122" t="s">
        <v>4529</v>
      </c>
      <c r="AD1122" t="s">
        <v>2443</v>
      </c>
      <c r="AE1122" t="s">
        <v>4501</v>
      </c>
      <c r="AF1122" t="s">
        <v>53</v>
      </c>
      <c r="AG1122" t="s">
        <v>4501</v>
      </c>
      <c r="AH1122" t="s">
        <v>61</v>
      </c>
      <c r="AI1122" t="s">
        <v>4527</v>
      </c>
      <c r="AJ1122" t="s">
        <v>63</v>
      </c>
      <c r="AK1122" t="s">
        <v>702</v>
      </c>
      <c r="AL1122" t="s">
        <v>470</v>
      </c>
      <c r="AM1122" t="s">
        <v>4476</v>
      </c>
      <c r="AN1122" t="s">
        <v>85</v>
      </c>
      <c r="AO1122">
        <v>972</v>
      </c>
      <c r="AP1122" t="s">
        <v>4530</v>
      </c>
      <c r="AQ1122" t="s">
        <v>70</v>
      </c>
      <c r="AR1122" t="s">
        <v>405</v>
      </c>
      <c r="AS1122" t="s">
        <v>72</v>
      </c>
      <c r="AT1122" t="s">
        <v>53</v>
      </c>
      <c r="AU1122" t="s">
        <v>53</v>
      </c>
      <c r="AV1122" t="s">
        <v>53</v>
      </c>
      <c r="AW1122" t="s">
        <v>53</v>
      </c>
      <c r="AX1122" t="s">
        <v>61</v>
      </c>
      <c r="AY1122" t="s">
        <v>53</v>
      </c>
      <c r="AZ1122" t="s">
        <v>533</v>
      </c>
      <c r="BA1122" t="s">
        <v>93</v>
      </c>
      <c r="BB1122" t="s">
        <v>101</v>
      </c>
      <c r="BC1122" t="s">
        <v>53</v>
      </c>
      <c r="BD1122" t="s">
        <v>53</v>
      </c>
      <c r="BE1122" t="s">
        <v>53</v>
      </c>
      <c r="BF1122" t="s">
        <v>4531</v>
      </c>
      <c r="BG1122" t="s">
        <v>126</v>
      </c>
      <c r="BH1122" t="s">
        <v>53</v>
      </c>
      <c r="BI1122" t="s">
        <v>53</v>
      </c>
    </row>
    <row r="1123" spans="1:61" x14ac:dyDescent="0.25">
      <c r="A1123" t="s">
        <v>53</v>
      </c>
      <c r="B1123" t="s">
        <v>54</v>
      </c>
      <c r="C1123" t="s">
        <v>55</v>
      </c>
      <c r="D1123" t="s">
        <v>54</v>
      </c>
      <c r="E1123" t="s">
        <v>110</v>
      </c>
      <c r="F1123" t="s">
        <v>54</v>
      </c>
      <c r="G1123" t="s">
        <v>54</v>
      </c>
      <c r="H1123">
        <v>838</v>
      </c>
      <c r="I1123" t="s">
        <v>57</v>
      </c>
      <c r="J1123" t="s">
        <v>58</v>
      </c>
      <c r="K1123" t="s">
        <v>59</v>
      </c>
      <c r="L1123" t="s">
        <v>53</v>
      </c>
      <c r="M1123" t="s">
        <v>61</v>
      </c>
      <c r="N1123" t="s">
        <v>2612</v>
      </c>
      <c r="O1123" t="s">
        <v>63</v>
      </c>
      <c r="P1123" t="s">
        <v>64</v>
      </c>
      <c r="Q1123">
        <v>822</v>
      </c>
      <c r="R1123" t="s">
        <v>4532</v>
      </c>
      <c r="S1123" t="s">
        <v>53</v>
      </c>
      <c r="T1123" t="s">
        <v>53</v>
      </c>
      <c r="U1123" t="s">
        <v>53</v>
      </c>
      <c r="V1123" t="s">
        <v>61</v>
      </c>
      <c r="W1123" t="s">
        <v>53</v>
      </c>
      <c r="X1123" t="s">
        <v>172</v>
      </c>
      <c r="Y1123" t="s">
        <v>53</v>
      </c>
      <c r="Z1123" t="s">
        <v>53</v>
      </c>
      <c r="AA1123" t="s">
        <v>53</v>
      </c>
      <c r="AB1123" t="s">
        <v>53</v>
      </c>
      <c r="AC1123" t="s">
        <v>4533</v>
      </c>
      <c r="AD1123" t="s">
        <v>248</v>
      </c>
      <c r="AE1123" t="s">
        <v>4501</v>
      </c>
      <c r="AF1123" t="s">
        <v>4534</v>
      </c>
      <c r="AG1123" t="s">
        <v>4501</v>
      </c>
      <c r="AH1123" t="s">
        <v>61</v>
      </c>
      <c r="AI1123" t="s">
        <v>2612</v>
      </c>
      <c r="AJ1123" t="s">
        <v>63</v>
      </c>
      <c r="AK1123" t="s">
        <v>64</v>
      </c>
      <c r="AL1123" t="s">
        <v>470</v>
      </c>
      <c r="AM1123" t="s">
        <v>4460</v>
      </c>
      <c r="AN1123" t="s">
        <v>78</v>
      </c>
      <c r="AO1123">
        <v>969</v>
      </c>
      <c r="AP1123" t="s">
        <v>4535</v>
      </c>
      <c r="AQ1123" t="s">
        <v>70</v>
      </c>
      <c r="AR1123" t="s">
        <v>405</v>
      </c>
      <c r="AS1123" t="s">
        <v>72</v>
      </c>
      <c r="AT1123" t="s">
        <v>53</v>
      </c>
      <c r="AU1123" t="s">
        <v>53</v>
      </c>
      <c r="AV1123" t="s">
        <v>53</v>
      </c>
      <c r="AW1123" t="s">
        <v>53</v>
      </c>
      <c r="AX1123" t="s">
        <v>61</v>
      </c>
      <c r="AY1123" t="s">
        <v>53</v>
      </c>
      <c r="AZ1123" t="s">
        <v>172</v>
      </c>
      <c r="BA1123" t="s">
        <v>93</v>
      </c>
      <c r="BB1123" t="s">
        <v>101</v>
      </c>
      <c r="BC1123" t="s">
        <v>53</v>
      </c>
      <c r="BD1123" t="s">
        <v>53</v>
      </c>
      <c r="BE1123" t="s">
        <v>53</v>
      </c>
      <c r="BF1123" t="s">
        <v>3892</v>
      </c>
      <c r="BG1123" t="s">
        <v>132</v>
      </c>
      <c r="BH1123" t="s">
        <v>53</v>
      </c>
      <c r="BI1123" t="s">
        <v>53</v>
      </c>
    </row>
    <row r="1124" spans="1:61" x14ac:dyDescent="0.25">
      <c r="A1124" t="s">
        <v>53</v>
      </c>
      <c r="B1124" t="s">
        <v>54</v>
      </c>
      <c r="C1124" t="s">
        <v>53</v>
      </c>
      <c r="D1124" t="s">
        <v>54</v>
      </c>
      <c r="E1124" t="s">
        <v>380</v>
      </c>
      <c r="F1124" t="s">
        <v>54</v>
      </c>
      <c r="G1124" t="s">
        <v>54</v>
      </c>
      <c r="H1124">
        <v>839</v>
      </c>
      <c r="I1124" t="s">
        <v>1464</v>
      </c>
      <c r="J1124" t="s">
        <v>53</v>
      </c>
      <c r="K1124" t="s">
        <v>53</v>
      </c>
      <c r="L1124" t="s">
        <v>53</v>
      </c>
      <c r="M1124" t="s">
        <v>61</v>
      </c>
      <c r="N1124" t="s">
        <v>53</v>
      </c>
      <c r="O1124" t="s">
        <v>63</v>
      </c>
      <c r="P1124" t="s">
        <v>53</v>
      </c>
      <c r="Q1124">
        <v>824</v>
      </c>
      <c r="R1124" t="s">
        <v>4536</v>
      </c>
      <c r="S1124" t="s">
        <v>53</v>
      </c>
      <c r="T1124" t="s">
        <v>53</v>
      </c>
      <c r="U1124" t="s">
        <v>53</v>
      </c>
      <c r="V1124" t="s">
        <v>53</v>
      </c>
      <c r="W1124" t="s">
        <v>53</v>
      </c>
      <c r="X1124" t="s">
        <v>53</v>
      </c>
      <c r="Y1124" t="s">
        <v>53</v>
      </c>
      <c r="Z1124" t="s">
        <v>53</v>
      </c>
      <c r="AA1124" t="s">
        <v>53</v>
      </c>
      <c r="AB1124" t="s">
        <v>53</v>
      </c>
      <c r="AC1124" t="s">
        <v>53</v>
      </c>
      <c r="AD1124" t="s">
        <v>53</v>
      </c>
      <c r="AE1124" t="s">
        <v>4365</v>
      </c>
      <c r="AF1124" t="s">
        <v>4537</v>
      </c>
      <c r="AG1124" t="s">
        <v>4492</v>
      </c>
      <c r="AH1124" t="s">
        <v>61</v>
      </c>
      <c r="AI1124" t="s">
        <v>53</v>
      </c>
      <c r="AJ1124" t="s">
        <v>63</v>
      </c>
      <c r="AK1124" t="s">
        <v>53</v>
      </c>
      <c r="AL1124" t="s">
        <v>53</v>
      </c>
      <c r="AM1124" t="s">
        <v>4474</v>
      </c>
      <c r="AN1124" t="s">
        <v>112</v>
      </c>
      <c r="AO1124">
        <v>971</v>
      </c>
      <c r="AP1124" t="s">
        <v>4538</v>
      </c>
      <c r="AQ1124" t="s">
        <v>4182</v>
      </c>
      <c r="AR1124" t="s">
        <v>405</v>
      </c>
      <c r="AS1124" t="s">
        <v>53</v>
      </c>
      <c r="AT1124" t="s">
        <v>53</v>
      </c>
      <c r="AU1124" t="s">
        <v>53</v>
      </c>
      <c r="AV1124" t="s">
        <v>53</v>
      </c>
      <c r="AW1124" t="s">
        <v>53</v>
      </c>
      <c r="AX1124" t="s">
        <v>53</v>
      </c>
      <c r="AY1124" t="s">
        <v>53</v>
      </c>
      <c r="AZ1124" t="s">
        <v>53</v>
      </c>
      <c r="BA1124" t="s">
        <v>74</v>
      </c>
      <c r="BB1124" t="s">
        <v>225</v>
      </c>
      <c r="BC1124" t="s">
        <v>53</v>
      </c>
      <c r="BD1124" t="s">
        <v>53</v>
      </c>
      <c r="BE1124" t="s">
        <v>53</v>
      </c>
      <c r="BF1124" t="s">
        <v>53</v>
      </c>
      <c r="BG1124" t="s">
        <v>99</v>
      </c>
      <c r="BH1124" t="s">
        <v>53</v>
      </c>
      <c r="BI1124" t="s">
        <v>53</v>
      </c>
    </row>
    <row r="1125" spans="1:61" x14ac:dyDescent="0.25">
      <c r="A1125" t="s">
        <v>53</v>
      </c>
      <c r="B1125" t="s">
        <v>54</v>
      </c>
      <c r="C1125" t="s">
        <v>55</v>
      </c>
      <c r="D1125" t="s">
        <v>54</v>
      </c>
      <c r="E1125" t="s">
        <v>56</v>
      </c>
      <c r="F1125" t="s">
        <v>54</v>
      </c>
      <c r="G1125" t="s">
        <v>54</v>
      </c>
      <c r="H1125">
        <v>840</v>
      </c>
      <c r="I1125" t="s">
        <v>57</v>
      </c>
      <c r="J1125" t="s">
        <v>58</v>
      </c>
      <c r="K1125" t="s">
        <v>104</v>
      </c>
      <c r="L1125" t="s">
        <v>53</v>
      </c>
      <c r="M1125" t="s">
        <v>131</v>
      </c>
      <c r="N1125" t="s">
        <v>53</v>
      </c>
      <c r="O1125" t="s">
        <v>63</v>
      </c>
      <c r="P1125" t="s">
        <v>53</v>
      </c>
      <c r="Q1125">
        <v>826</v>
      </c>
      <c r="R1125" t="s">
        <v>4539</v>
      </c>
      <c r="S1125" t="s">
        <v>53</v>
      </c>
      <c r="T1125" t="s">
        <v>53</v>
      </c>
      <c r="U1125" t="s">
        <v>53</v>
      </c>
      <c r="V1125" t="s">
        <v>131</v>
      </c>
      <c r="W1125" t="s">
        <v>53</v>
      </c>
      <c r="X1125" t="s">
        <v>133</v>
      </c>
      <c r="Y1125" t="s">
        <v>53</v>
      </c>
      <c r="Z1125" t="s">
        <v>53</v>
      </c>
      <c r="AA1125" t="s">
        <v>53</v>
      </c>
      <c r="AB1125" t="s">
        <v>53</v>
      </c>
      <c r="AC1125" t="s">
        <v>53</v>
      </c>
      <c r="AD1125" t="s">
        <v>53</v>
      </c>
      <c r="AE1125" t="s">
        <v>4540</v>
      </c>
      <c r="AF1125" t="s">
        <v>4032</v>
      </c>
      <c r="AG1125" t="s">
        <v>4540</v>
      </c>
      <c r="AH1125" t="s">
        <v>131</v>
      </c>
      <c r="AI1125" t="s">
        <v>53</v>
      </c>
      <c r="AJ1125" t="s">
        <v>63</v>
      </c>
      <c r="AK1125" t="s">
        <v>53</v>
      </c>
      <c r="AL1125" t="s">
        <v>53</v>
      </c>
      <c r="AM1125" t="s">
        <v>4479</v>
      </c>
      <c r="AN1125" t="s">
        <v>53</v>
      </c>
      <c r="AO1125">
        <v>973</v>
      </c>
      <c r="AP1125" t="s">
        <v>4541</v>
      </c>
      <c r="AQ1125" t="s">
        <v>70</v>
      </c>
      <c r="AR1125" t="s">
        <v>361</v>
      </c>
      <c r="AS1125" t="s">
        <v>230</v>
      </c>
      <c r="AT1125" t="s">
        <v>53</v>
      </c>
      <c r="AU1125" t="s">
        <v>53</v>
      </c>
      <c r="AV1125" t="s">
        <v>53</v>
      </c>
      <c r="AW1125" t="s">
        <v>53</v>
      </c>
      <c r="AX1125" t="s">
        <v>131</v>
      </c>
      <c r="AY1125" t="s">
        <v>53</v>
      </c>
      <c r="AZ1125" t="s">
        <v>133</v>
      </c>
      <c r="BA1125" t="s">
        <v>74</v>
      </c>
      <c r="BB1125" t="s">
        <v>380</v>
      </c>
      <c r="BC1125" t="s">
        <v>53</v>
      </c>
      <c r="BD1125" t="s">
        <v>53</v>
      </c>
      <c r="BE1125" t="s">
        <v>53</v>
      </c>
      <c r="BF1125" t="s">
        <v>53</v>
      </c>
      <c r="BG1125" t="s">
        <v>82</v>
      </c>
      <c r="BH1125" t="s">
        <v>53</v>
      </c>
      <c r="BI1125" t="s">
        <v>53</v>
      </c>
    </row>
    <row r="1126" spans="1:61" x14ac:dyDescent="0.25">
      <c r="A1126" t="s">
        <v>53</v>
      </c>
      <c r="B1126" t="s">
        <v>54</v>
      </c>
      <c r="C1126" t="s">
        <v>53</v>
      </c>
      <c r="D1126" t="s">
        <v>54</v>
      </c>
      <c r="E1126" t="s">
        <v>56</v>
      </c>
      <c r="F1126" t="s">
        <v>54</v>
      </c>
      <c r="G1126" t="s">
        <v>54</v>
      </c>
      <c r="H1126">
        <v>841</v>
      </c>
      <c r="I1126" t="s">
        <v>1464</v>
      </c>
      <c r="J1126" t="s">
        <v>53</v>
      </c>
      <c r="K1126" t="s">
        <v>53</v>
      </c>
      <c r="L1126" t="s">
        <v>53</v>
      </c>
      <c r="M1126" t="s">
        <v>131</v>
      </c>
      <c r="N1126" t="s">
        <v>53</v>
      </c>
      <c r="O1126" t="s">
        <v>63</v>
      </c>
      <c r="P1126" t="s">
        <v>53</v>
      </c>
      <c r="Q1126">
        <v>828</v>
      </c>
      <c r="R1126" t="s">
        <v>4542</v>
      </c>
      <c r="S1126" t="s">
        <v>53</v>
      </c>
      <c r="T1126" t="s">
        <v>53</v>
      </c>
      <c r="U1126" t="s">
        <v>53</v>
      </c>
      <c r="V1126" t="s">
        <v>131</v>
      </c>
      <c r="W1126" t="s">
        <v>53</v>
      </c>
      <c r="X1126" t="s">
        <v>557</v>
      </c>
      <c r="Y1126" t="s">
        <v>53</v>
      </c>
      <c r="Z1126" t="s">
        <v>53</v>
      </c>
      <c r="AA1126" t="s">
        <v>53</v>
      </c>
      <c r="AB1126" t="s">
        <v>53</v>
      </c>
      <c r="AC1126" t="s">
        <v>1431</v>
      </c>
      <c r="AD1126" t="s">
        <v>4543</v>
      </c>
      <c r="AE1126" t="s">
        <v>4501</v>
      </c>
      <c r="AF1126" t="s">
        <v>53</v>
      </c>
      <c r="AG1126" t="s">
        <v>4540</v>
      </c>
      <c r="AH1126" t="s">
        <v>131</v>
      </c>
      <c r="AI1126" t="s">
        <v>53</v>
      </c>
      <c r="AJ1126" t="s">
        <v>63</v>
      </c>
      <c r="AK1126" t="s">
        <v>53</v>
      </c>
      <c r="AL1126" t="s">
        <v>98</v>
      </c>
      <c r="AM1126" t="s">
        <v>4486</v>
      </c>
      <c r="AN1126" t="s">
        <v>151</v>
      </c>
      <c r="AO1126">
        <v>974</v>
      </c>
      <c r="AP1126" t="s">
        <v>4544</v>
      </c>
      <c r="AQ1126" t="s">
        <v>4182</v>
      </c>
      <c r="AR1126" t="s">
        <v>405</v>
      </c>
      <c r="AS1126" t="s">
        <v>274</v>
      </c>
      <c r="AT1126" t="s">
        <v>53</v>
      </c>
      <c r="AU1126" t="s">
        <v>53</v>
      </c>
      <c r="AV1126" t="s">
        <v>53</v>
      </c>
      <c r="AW1126" t="s">
        <v>53</v>
      </c>
      <c r="AX1126" t="s">
        <v>131</v>
      </c>
      <c r="AY1126" t="s">
        <v>53</v>
      </c>
      <c r="AZ1126" t="s">
        <v>557</v>
      </c>
      <c r="BA1126" t="s">
        <v>74</v>
      </c>
      <c r="BB1126" t="s">
        <v>101</v>
      </c>
      <c r="BC1126" t="s">
        <v>53</v>
      </c>
      <c r="BD1126" t="s">
        <v>53</v>
      </c>
      <c r="BE1126" t="s">
        <v>53</v>
      </c>
      <c r="BF1126" t="s">
        <v>3640</v>
      </c>
      <c r="BG1126" t="s">
        <v>126</v>
      </c>
      <c r="BH1126" t="s">
        <v>53</v>
      </c>
      <c r="BI1126" t="s">
        <v>53</v>
      </c>
    </row>
    <row r="1127" spans="1:61" x14ac:dyDescent="0.25">
      <c r="A1127" t="s">
        <v>53</v>
      </c>
      <c r="B1127" t="s">
        <v>54</v>
      </c>
      <c r="C1127" t="s">
        <v>53</v>
      </c>
      <c r="D1127" t="s">
        <v>54</v>
      </c>
      <c r="E1127" t="s">
        <v>56</v>
      </c>
      <c r="F1127" t="s">
        <v>54</v>
      </c>
      <c r="G1127" t="s">
        <v>54</v>
      </c>
      <c r="H1127">
        <v>842</v>
      </c>
      <c r="I1127" t="s">
        <v>1464</v>
      </c>
      <c r="J1127" t="s">
        <v>53</v>
      </c>
      <c r="K1127" t="s">
        <v>53</v>
      </c>
      <c r="L1127" t="s">
        <v>53</v>
      </c>
      <c r="M1127" t="s">
        <v>131</v>
      </c>
      <c r="N1127" t="s">
        <v>53</v>
      </c>
      <c r="O1127" t="s">
        <v>63</v>
      </c>
      <c r="P1127" t="s">
        <v>53</v>
      </c>
      <c r="Q1127">
        <v>829</v>
      </c>
      <c r="R1127" t="s">
        <v>4545</v>
      </c>
      <c r="S1127" t="s">
        <v>53</v>
      </c>
      <c r="T1127" t="s">
        <v>53</v>
      </c>
      <c r="U1127" t="s">
        <v>53</v>
      </c>
      <c r="V1127" t="s">
        <v>131</v>
      </c>
      <c r="W1127" t="s">
        <v>53</v>
      </c>
      <c r="X1127" t="s">
        <v>876</v>
      </c>
      <c r="Y1127" t="s">
        <v>53</v>
      </c>
      <c r="Z1127" t="s">
        <v>53</v>
      </c>
      <c r="AA1127" t="s">
        <v>53</v>
      </c>
      <c r="AB1127" t="s">
        <v>53</v>
      </c>
      <c r="AC1127" t="s">
        <v>134</v>
      </c>
      <c r="AD1127" t="s">
        <v>2373</v>
      </c>
      <c r="AE1127" t="s">
        <v>4501</v>
      </c>
      <c r="AF1127" t="s">
        <v>53</v>
      </c>
      <c r="AG1127" t="s">
        <v>4540</v>
      </c>
      <c r="AH1127" t="s">
        <v>131</v>
      </c>
      <c r="AI1127" t="s">
        <v>53</v>
      </c>
      <c r="AJ1127" t="s">
        <v>63</v>
      </c>
      <c r="AK1127" t="s">
        <v>53</v>
      </c>
      <c r="AL1127" t="s">
        <v>150</v>
      </c>
      <c r="AM1127" t="s">
        <v>4490</v>
      </c>
      <c r="AN1127" t="s">
        <v>185</v>
      </c>
      <c r="AO1127">
        <v>975</v>
      </c>
      <c r="AP1127" t="s">
        <v>4546</v>
      </c>
      <c r="AQ1127" t="s">
        <v>4182</v>
      </c>
      <c r="AR1127" t="s">
        <v>405</v>
      </c>
      <c r="AS1127" t="s">
        <v>72</v>
      </c>
      <c r="AT1127" t="s">
        <v>53</v>
      </c>
      <c r="AU1127" t="s">
        <v>53</v>
      </c>
      <c r="AV1127" t="s">
        <v>53</v>
      </c>
      <c r="AW1127" t="s">
        <v>53</v>
      </c>
      <c r="AX1127" t="s">
        <v>131</v>
      </c>
      <c r="AY1127" t="s">
        <v>53</v>
      </c>
      <c r="AZ1127" t="s">
        <v>876</v>
      </c>
      <c r="BA1127" t="s">
        <v>74</v>
      </c>
      <c r="BB1127" t="s">
        <v>101</v>
      </c>
      <c r="BC1127" t="s">
        <v>53</v>
      </c>
      <c r="BD1127" t="s">
        <v>53</v>
      </c>
      <c r="BE1127" t="s">
        <v>53</v>
      </c>
      <c r="BF1127" t="s">
        <v>4547</v>
      </c>
      <c r="BG1127" t="s">
        <v>178</v>
      </c>
      <c r="BH1127" t="s">
        <v>53</v>
      </c>
      <c r="BI1127" t="s">
        <v>53</v>
      </c>
    </row>
    <row r="1128" spans="1:61" x14ac:dyDescent="0.25">
      <c r="A1128" t="s">
        <v>53</v>
      </c>
      <c r="B1128" t="s">
        <v>54</v>
      </c>
      <c r="C1128" t="s">
        <v>55</v>
      </c>
      <c r="D1128" t="s">
        <v>54</v>
      </c>
      <c r="E1128" t="s">
        <v>56</v>
      </c>
      <c r="F1128" t="s">
        <v>54</v>
      </c>
      <c r="G1128" t="s">
        <v>54</v>
      </c>
      <c r="H1128">
        <v>843</v>
      </c>
      <c r="I1128" t="s">
        <v>57</v>
      </c>
      <c r="J1128" t="s">
        <v>58</v>
      </c>
      <c r="K1128" t="s">
        <v>104</v>
      </c>
      <c r="L1128" t="s">
        <v>53</v>
      </c>
      <c r="M1128" t="s">
        <v>111</v>
      </c>
      <c r="N1128" t="s">
        <v>53</v>
      </c>
      <c r="O1128" t="s">
        <v>63</v>
      </c>
      <c r="P1128" t="s">
        <v>53</v>
      </c>
      <c r="Q1128">
        <v>830</v>
      </c>
      <c r="R1128" t="s">
        <v>4548</v>
      </c>
      <c r="S1128" t="s">
        <v>53</v>
      </c>
      <c r="T1128" t="s">
        <v>53</v>
      </c>
      <c r="U1128" t="s">
        <v>53</v>
      </c>
      <c r="V1128" t="s">
        <v>111</v>
      </c>
      <c r="W1128" t="s">
        <v>53</v>
      </c>
      <c r="X1128" t="s">
        <v>377</v>
      </c>
      <c r="Y1128" t="s">
        <v>53</v>
      </c>
      <c r="Z1128" t="s">
        <v>53</v>
      </c>
      <c r="AA1128" t="s">
        <v>53</v>
      </c>
      <c r="AB1128" t="s">
        <v>53</v>
      </c>
      <c r="AC1128" t="s">
        <v>4549</v>
      </c>
      <c r="AD1128" t="s">
        <v>660</v>
      </c>
      <c r="AE1128" t="s">
        <v>4540</v>
      </c>
      <c r="AF1128" t="s">
        <v>53</v>
      </c>
      <c r="AG1128" t="s">
        <v>4505</v>
      </c>
      <c r="AH1128" t="s">
        <v>111</v>
      </c>
      <c r="AI1128" t="s">
        <v>53</v>
      </c>
      <c r="AJ1128" t="s">
        <v>63</v>
      </c>
      <c r="AK1128" t="s">
        <v>53</v>
      </c>
      <c r="AL1128" t="s">
        <v>150</v>
      </c>
      <c r="AM1128" t="s">
        <v>4495</v>
      </c>
      <c r="AN1128" t="s">
        <v>185</v>
      </c>
      <c r="AO1128">
        <v>976</v>
      </c>
      <c r="AP1128" t="s">
        <v>4550</v>
      </c>
      <c r="AQ1128" t="s">
        <v>182</v>
      </c>
      <c r="AR1128" t="s">
        <v>405</v>
      </c>
      <c r="AS1128" t="s">
        <v>72</v>
      </c>
      <c r="AT1128" t="s">
        <v>53</v>
      </c>
      <c r="AU1128" t="s">
        <v>53</v>
      </c>
      <c r="AV1128" t="s">
        <v>53</v>
      </c>
      <c r="AW1128" t="s">
        <v>53</v>
      </c>
      <c r="AX1128" t="s">
        <v>111</v>
      </c>
      <c r="AY1128" t="s">
        <v>53</v>
      </c>
      <c r="AZ1128" t="s">
        <v>377</v>
      </c>
      <c r="BA1128" t="s">
        <v>74</v>
      </c>
      <c r="BB1128" t="s">
        <v>101</v>
      </c>
      <c r="BC1128" t="s">
        <v>53</v>
      </c>
      <c r="BD1128" t="s">
        <v>53</v>
      </c>
      <c r="BE1128" t="s">
        <v>53</v>
      </c>
      <c r="BF1128" t="s">
        <v>4551</v>
      </c>
      <c r="BG1128" t="s">
        <v>121</v>
      </c>
      <c r="BH1128" t="s">
        <v>53</v>
      </c>
      <c r="BI1128" t="s">
        <v>53</v>
      </c>
    </row>
    <row r="1129" spans="1:61" x14ac:dyDescent="0.25">
      <c r="A1129" t="s">
        <v>53</v>
      </c>
      <c r="B1129" t="s">
        <v>54</v>
      </c>
      <c r="C1129" t="s">
        <v>55</v>
      </c>
      <c r="D1129" t="s">
        <v>54</v>
      </c>
      <c r="E1129" t="s">
        <v>56</v>
      </c>
      <c r="F1129" t="s">
        <v>54</v>
      </c>
      <c r="G1129" t="s">
        <v>54</v>
      </c>
      <c r="H1129">
        <v>843</v>
      </c>
      <c r="I1129" t="s">
        <v>57</v>
      </c>
      <c r="J1129" t="s">
        <v>58</v>
      </c>
      <c r="K1129" t="s">
        <v>104</v>
      </c>
      <c r="L1129" t="s">
        <v>53</v>
      </c>
      <c r="M1129" t="s">
        <v>111</v>
      </c>
      <c r="N1129" t="s">
        <v>53</v>
      </c>
      <c r="O1129" t="s">
        <v>63</v>
      </c>
      <c r="P1129" t="s">
        <v>53</v>
      </c>
      <c r="Q1129">
        <v>830</v>
      </c>
      <c r="R1129" t="s">
        <v>4548</v>
      </c>
      <c r="S1129" t="s">
        <v>53</v>
      </c>
      <c r="T1129" t="s">
        <v>53</v>
      </c>
      <c r="U1129" t="s">
        <v>53</v>
      </c>
      <c r="V1129" t="s">
        <v>111</v>
      </c>
      <c r="W1129" t="s">
        <v>53</v>
      </c>
      <c r="X1129" t="s">
        <v>377</v>
      </c>
      <c r="Y1129" t="s">
        <v>53</v>
      </c>
      <c r="Z1129" t="s">
        <v>53</v>
      </c>
      <c r="AA1129" t="s">
        <v>53</v>
      </c>
      <c r="AB1129" t="s">
        <v>53</v>
      </c>
      <c r="AC1129" t="s">
        <v>912</v>
      </c>
      <c r="AD1129" t="s">
        <v>2388</v>
      </c>
      <c r="AE1129" t="s">
        <v>4540</v>
      </c>
      <c r="AF1129" t="s">
        <v>53</v>
      </c>
      <c r="AG1129" t="s">
        <v>4505</v>
      </c>
      <c r="AH1129" t="s">
        <v>111</v>
      </c>
      <c r="AI1129" t="s">
        <v>53</v>
      </c>
      <c r="AJ1129" t="s">
        <v>63</v>
      </c>
      <c r="AK1129" t="s">
        <v>53</v>
      </c>
      <c r="AL1129" t="s">
        <v>150</v>
      </c>
      <c r="AM1129" t="s">
        <v>4495</v>
      </c>
      <c r="AN1129" t="s">
        <v>99</v>
      </c>
      <c r="AO1129">
        <v>977</v>
      </c>
      <c r="AP1129" t="s">
        <v>4552</v>
      </c>
      <c r="AQ1129" t="s">
        <v>53</v>
      </c>
      <c r="AR1129" t="s">
        <v>405</v>
      </c>
      <c r="AS1129" t="s">
        <v>72</v>
      </c>
      <c r="AT1129" t="s">
        <v>53</v>
      </c>
      <c r="AU1129" t="s">
        <v>53</v>
      </c>
      <c r="AV1129" t="s">
        <v>53</v>
      </c>
      <c r="AW1129" t="s">
        <v>53</v>
      </c>
      <c r="AX1129" t="s">
        <v>111</v>
      </c>
      <c r="AY1129" t="s">
        <v>53</v>
      </c>
      <c r="AZ1129" t="s">
        <v>377</v>
      </c>
      <c r="BA1129" t="s">
        <v>93</v>
      </c>
      <c r="BB1129" t="s">
        <v>101</v>
      </c>
      <c r="BC1129" t="s">
        <v>53</v>
      </c>
      <c r="BD1129" t="s">
        <v>53</v>
      </c>
      <c r="BE1129" t="s">
        <v>53</v>
      </c>
      <c r="BF1129" t="s">
        <v>4553</v>
      </c>
      <c r="BG1129" t="s">
        <v>892</v>
      </c>
      <c r="BH1129" t="s">
        <v>53</v>
      </c>
      <c r="BI1129" t="s">
        <v>53</v>
      </c>
    </row>
    <row r="1130" spans="1:61" x14ac:dyDescent="0.25">
      <c r="A1130" t="s">
        <v>53</v>
      </c>
      <c r="B1130" t="s">
        <v>54</v>
      </c>
      <c r="C1130" t="s">
        <v>55</v>
      </c>
      <c r="D1130" t="s">
        <v>54</v>
      </c>
      <c r="E1130" t="s">
        <v>56</v>
      </c>
      <c r="F1130" t="s">
        <v>54</v>
      </c>
      <c r="G1130" t="s">
        <v>54</v>
      </c>
      <c r="H1130">
        <v>844</v>
      </c>
      <c r="I1130" t="s">
        <v>57</v>
      </c>
      <c r="J1130" t="s">
        <v>58</v>
      </c>
      <c r="K1130" t="s">
        <v>104</v>
      </c>
      <c r="L1130" t="s">
        <v>53</v>
      </c>
      <c r="M1130" t="s">
        <v>485</v>
      </c>
      <c r="N1130" t="s">
        <v>53</v>
      </c>
      <c r="O1130" t="s">
        <v>63</v>
      </c>
      <c r="P1130" t="s">
        <v>53</v>
      </c>
      <c r="Q1130">
        <v>832</v>
      </c>
      <c r="R1130" t="s">
        <v>4554</v>
      </c>
      <c r="S1130" t="s">
        <v>53</v>
      </c>
      <c r="T1130" t="s">
        <v>53</v>
      </c>
      <c r="U1130" t="s">
        <v>53</v>
      </c>
      <c r="V1130" t="s">
        <v>485</v>
      </c>
      <c r="W1130" t="s">
        <v>53</v>
      </c>
      <c r="X1130" t="s">
        <v>1810</v>
      </c>
      <c r="Y1130" t="s">
        <v>53</v>
      </c>
      <c r="Z1130" t="s">
        <v>53</v>
      </c>
      <c r="AA1130" t="s">
        <v>53</v>
      </c>
      <c r="AB1130" t="s">
        <v>53</v>
      </c>
      <c r="AC1130" t="s">
        <v>2598</v>
      </c>
      <c r="AD1130" t="s">
        <v>291</v>
      </c>
      <c r="AE1130" t="s">
        <v>4555</v>
      </c>
      <c r="AF1130" t="s">
        <v>2600</v>
      </c>
      <c r="AG1130" t="s">
        <v>4556</v>
      </c>
      <c r="AH1130" t="s">
        <v>485</v>
      </c>
      <c r="AI1130" t="s">
        <v>53</v>
      </c>
      <c r="AJ1130" t="s">
        <v>63</v>
      </c>
      <c r="AK1130" t="s">
        <v>53</v>
      </c>
      <c r="AL1130" t="s">
        <v>98</v>
      </c>
      <c r="AM1130" t="s">
        <v>4557</v>
      </c>
      <c r="AN1130" t="s">
        <v>99</v>
      </c>
      <c r="AO1130">
        <v>978</v>
      </c>
      <c r="AP1130" t="s">
        <v>4558</v>
      </c>
      <c r="AQ1130" t="s">
        <v>70</v>
      </c>
      <c r="AR1130" t="s">
        <v>310</v>
      </c>
      <c r="AS1130" t="s">
        <v>72</v>
      </c>
      <c r="AT1130" t="s">
        <v>53</v>
      </c>
      <c r="AU1130" t="s">
        <v>53</v>
      </c>
      <c r="AV1130" t="s">
        <v>53</v>
      </c>
      <c r="AW1130" t="s">
        <v>53</v>
      </c>
      <c r="AX1130" t="s">
        <v>485</v>
      </c>
      <c r="AY1130" t="s">
        <v>53</v>
      </c>
      <c r="AZ1130" t="s">
        <v>1810</v>
      </c>
      <c r="BA1130" t="s">
        <v>74</v>
      </c>
      <c r="BB1130" t="s">
        <v>101</v>
      </c>
      <c r="BC1130" t="s">
        <v>53</v>
      </c>
      <c r="BD1130" t="s">
        <v>53</v>
      </c>
      <c r="BE1130" t="s">
        <v>53</v>
      </c>
      <c r="BF1130" t="s">
        <v>2602</v>
      </c>
      <c r="BG1130" t="s">
        <v>151</v>
      </c>
      <c r="BH1130" t="s">
        <v>53</v>
      </c>
      <c r="BI1130" t="s">
        <v>53</v>
      </c>
    </row>
    <row r="1131" spans="1:61" x14ac:dyDescent="0.25">
      <c r="A1131" t="s">
        <v>53</v>
      </c>
      <c r="B1131" t="s">
        <v>54</v>
      </c>
      <c r="C1131" t="s">
        <v>55</v>
      </c>
      <c r="D1131" t="s">
        <v>54</v>
      </c>
      <c r="E1131" t="s">
        <v>56</v>
      </c>
      <c r="F1131" t="s">
        <v>54</v>
      </c>
      <c r="G1131" t="s">
        <v>54</v>
      </c>
      <c r="H1131">
        <v>844</v>
      </c>
      <c r="I1131" t="s">
        <v>57</v>
      </c>
      <c r="J1131" t="s">
        <v>58</v>
      </c>
      <c r="K1131" t="s">
        <v>104</v>
      </c>
      <c r="L1131" t="s">
        <v>53</v>
      </c>
      <c r="M1131" t="s">
        <v>485</v>
      </c>
      <c r="N1131" t="s">
        <v>53</v>
      </c>
      <c r="O1131" t="s">
        <v>63</v>
      </c>
      <c r="P1131" t="s">
        <v>53</v>
      </c>
      <c r="Q1131">
        <v>832</v>
      </c>
      <c r="R1131" t="s">
        <v>4554</v>
      </c>
      <c r="S1131" t="s">
        <v>53</v>
      </c>
      <c r="T1131" t="s">
        <v>53</v>
      </c>
      <c r="U1131" t="s">
        <v>53</v>
      </c>
      <c r="V1131" t="s">
        <v>485</v>
      </c>
      <c r="W1131" t="s">
        <v>53</v>
      </c>
      <c r="X1131" t="s">
        <v>1810</v>
      </c>
      <c r="Y1131" t="s">
        <v>53</v>
      </c>
      <c r="Z1131" t="s">
        <v>53</v>
      </c>
      <c r="AA1131" t="s">
        <v>53</v>
      </c>
      <c r="AB1131" t="s">
        <v>53</v>
      </c>
      <c r="AC1131" t="s">
        <v>4559</v>
      </c>
      <c r="AD1131" t="s">
        <v>479</v>
      </c>
      <c r="AE1131" t="s">
        <v>4235</v>
      </c>
      <c r="AF1131" t="s">
        <v>2608</v>
      </c>
      <c r="AG1131" t="s">
        <v>4235</v>
      </c>
      <c r="AH1131" t="s">
        <v>485</v>
      </c>
      <c r="AI1131" t="s">
        <v>53</v>
      </c>
      <c r="AJ1131" t="s">
        <v>63</v>
      </c>
      <c r="AK1131" t="s">
        <v>53</v>
      </c>
      <c r="AL1131" t="s">
        <v>98</v>
      </c>
      <c r="AM1131" t="s">
        <v>4557</v>
      </c>
      <c r="AN1131" t="s">
        <v>65</v>
      </c>
      <c r="AO1131">
        <v>985</v>
      </c>
      <c r="AP1131" t="s">
        <v>4560</v>
      </c>
      <c r="AQ1131" t="s">
        <v>70</v>
      </c>
      <c r="AR1131" t="s">
        <v>310</v>
      </c>
      <c r="AS1131" t="s">
        <v>72</v>
      </c>
      <c r="AT1131" t="s">
        <v>53</v>
      </c>
      <c r="AU1131" t="s">
        <v>53</v>
      </c>
      <c r="AV1131" t="s">
        <v>53</v>
      </c>
      <c r="AW1131" t="s">
        <v>53</v>
      </c>
      <c r="AX1131" t="s">
        <v>485</v>
      </c>
      <c r="AY1131" t="s">
        <v>53</v>
      </c>
      <c r="AZ1131" t="s">
        <v>1810</v>
      </c>
      <c r="BA1131" t="s">
        <v>74</v>
      </c>
      <c r="BB1131" t="s">
        <v>101</v>
      </c>
      <c r="BC1131" t="s">
        <v>53</v>
      </c>
      <c r="BD1131" t="s">
        <v>53</v>
      </c>
      <c r="BE1131" t="s">
        <v>53</v>
      </c>
      <c r="BF1131" t="s">
        <v>4559</v>
      </c>
      <c r="BG1131" t="s">
        <v>151</v>
      </c>
      <c r="BH1131" t="s">
        <v>53</v>
      </c>
      <c r="BI1131" t="s">
        <v>53</v>
      </c>
    </row>
    <row r="1132" spans="1:61" x14ac:dyDescent="0.25">
      <c r="A1132" t="s">
        <v>53</v>
      </c>
      <c r="B1132" t="s">
        <v>54</v>
      </c>
      <c r="C1132" t="s">
        <v>55</v>
      </c>
      <c r="D1132" t="s">
        <v>54</v>
      </c>
      <c r="E1132" t="s">
        <v>56</v>
      </c>
      <c r="F1132" t="s">
        <v>54</v>
      </c>
      <c r="G1132" t="s">
        <v>54</v>
      </c>
      <c r="H1132">
        <v>844</v>
      </c>
      <c r="I1132" t="s">
        <v>57</v>
      </c>
      <c r="J1132" t="s">
        <v>58</v>
      </c>
      <c r="K1132" t="s">
        <v>104</v>
      </c>
      <c r="L1132" t="s">
        <v>53</v>
      </c>
      <c r="M1132" t="s">
        <v>485</v>
      </c>
      <c r="N1132" t="s">
        <v>53</v>
      </c>
      <c r="O1132" t="s">
        <v>63</v>
      </c>
      <c r="P1132" t="s">
        <v>53</v>
      </c>
      <c r="Q1132">
        <v>832</v>
      </c>
      <c r="R1132" t="s">
        <v>4554</v>
      </c>
      <c r="S1132" t="s">
        <v>53</v>
      </c>
      <c r="T1132" t="s">
        <v>53</v>
      </c>
      <c r="U1132" t="s">
        <v>53</v>
      </c>
      <c r="V1132" t="s">
        <v>485</v>
      </c>
      <c r="W1132" t="s">
        <v>53</v>
      </c>
      <c r="X1132" t="s">
        <v>1810</v>
      </c>
      <c r="Y1132" t="s">
        <v>53</v>
      </c>
      <c r="Z1132" t="s">
        <v>53</v>
      </c>
      <c r="AA1132" t="s">
        <v>53</v>
      </c>
      <c r="AB1132" t="s">
        <v>53</v>
      </c>
      <c r="AC1132" t="s">
        <v>4561</v>
      </c>
      <c r="AD1132" t="s">
        <v>4562</v>
      </c>
      <c r="AE1132" t="s">
        <v>4563</v>
      </c>
      <c r="AF1132" t="s">
        <v>4317</v>
      </c>
      <c r="AG1132" t="s">
        <v>4564</v>
      </c>
      <c r="AH1132" t="s">
        <v>485</v>
      </c>
      <c r="AI1132" t="s">
        <v>53</v>
      </c>
      <c r="AJ1132" t="s">
        <v>63</v>
      </c>
      <c r="AK1132" t="s">
        <v>53</v>
      </c>
      <c r="AL1132" t="s">
        <v>98</v>
      </c>
      <c r="AM1132" t="s">
        <v>4557</v>
      </c>
      <c r="AN1132" t="s">
        <v>112</v>
      </c>
      <c r="AO1132">
        <v>1011</v>
      </c>
      <c r="AP1132" t="s">
        <v>4565</v>
      </c>
      <c r="AQ1132" t="s">
        <v>70</v>
      </c>
      <c r="AR1132" t="s">
        <v>310</v>
      </c>
      <c r="AS1132" t="s">
        <v>72</v>
      </c>
      <c r="AT1132" t="s">
        <v>53</v>
      </c>
      <c r="AU1132" t="s">
        <v>53</v>
      </c>
      <c r="AV1132" t="s">
        <v>53</v>
      </c>
      <c r="AW1132" t="s">
        <v>53</v>
      </c>
      <c r="AX1132" t="s">
        <v>485</v>
      </c>
      <c r="AY1132" t="s">
        <v>53</v>
      </c>
      <c r="AZ1132" t="s">
        <v>1810</v>
      </c>
      <c r="BA1132" t="s">
        <v>74</v>
      </c>
      <c r="BB1132" t="s">
        <v>101</v>
      </c>
      <c r="BC1132" t="s">
        <v>53</v>
      </c>
      <c r="BD1132" t="s">
        <v>53</v>
      </c>
      <c r="BE1132" t="s">
        <v>53</v>
      </c>
      <c r="BF1132" t="s">
        <v>4566</v>
      </c>
      <c r="BG1132" t="s">
        <v>151</v>
      </c>
      <c r="BH1132" t="s">
        <v>53</v>
      </c>
      <c r="BI1132" t="s">
        <v>53</v>
      </c>
    </row>
    <row r="1133" spans="1:61" x14ac:dyDescent="0.25">
      <c r="A1133" t="s">
        <v>53</v>
      </c>
      <c r="B1133" t="s">
        <v>54</v>
      </c>
      <c r="C1133" t="s">
        <v>55</v>
      </c>
      <c r="D1133" t="s">
        <v>54</v>
      </c>
      <c r="E1133" t="s">
        <v>56</v>
      </c>
      <c r="F1133" t="s">
        <v>54</v>
      </c>
      <c r="G1133" t="s">
        <v>54</v>
      </c>
      <c r="H1133">
        <v>845</v>
      </c>
      <c r="I1133" t="s">
        <v>57</v>
      </c>
      <c r="J1133" t="s">
        <v>58</v>
      </c>
      <c r="K1133" t="s">
        <v>104</v>
      </c>
      <c r="L1133" t="s">
        <v>53</v>
      </c>
      <c r="M1133" t="s">
        <v>131</v>
      </c>
      <c r="N1133" t="s">
        <v>53</v>
      </c>
      <c r="O1133" t="s">
        <v>63</v>
      </c>
      <c r="P1133" t="s">
        <v>53</v>
      </c>
      <c r="Q1133">
        <v>833</v>
      </c>
      <c r="R1133" t="s">
        <v>4567</v>
      </c>
      <c r="S1133" t="s">
        <v>53</v>
      </c>
      <c r="T1133" t="s">
        <v>53</v>
      </c>
      <c r="U1133" t="s">
        <v>53</v>
      </c>
      <c r="V1133" t="s">
        <v>131</v>
      </c>
      <c r="W1133" t="s">
        <v>53</v>
      </c>
      <c r="X1133" t="s">
        <v>297</v>
      </c>
      <c r="Y1133" t="s">
        <v>53</v>
      </c>
      <c r="Z1133" t="s">
        <v>53</v>
      </c>
      <c r="AA1133" t="s">
        <v>53</v>
      </c>
      <c r="AB1133" t="s">
        <v>53</v>
      </c>
      <c r="AC1133" t="s">
        <v>2697</v>
      </c>
      <c r="AD1133" t="s">
        <v>1016</v>
      </c>
      <c r="AE1133" t="s">
        <v>4555</v>
      </c>
      <c r="AF1133" t="s">
        <v>53</v>
      </c>
      <c r="AG1133" t="s">
        <v>4556</v>
      </c>
      <c r="AH1133" t="s">
        <v>131</v>
      </c>
      <c r="AI1133" t="s">
        <v>53</v>
      </c>
      <c r="AJ1133" t="s">
        <v>63</v>
      </c>
      <c r="AK1133" t="s">
        <v>53</v>
      </c>
      <c r="AL1133" t="s">
        <v>293</v>
      </c>
      <c r="AM1133" t="s">
        <v>4498</v>
      </c>
      <c r="AN1133" t="s">
        <v>65</v>
      </c>
      <c r="AO1133">
        <v>979</v>
      </c>
      <c r="AP1133" t="s">
        <v>4568</v>
      </c>
      <c r="AQ1133" t="s">
        <v>70</v>
      </c>
      <c r="AR1133" t="s">
        <v>310</v>
      </c>
      <c r="AS1133" t="s">
        <v>72</v>
      </c>
      <c r="AT1133" t="s">
        <v>53</v>
      </c>
      <c r="AU1133" t="s">
        <v>53</v>
      </c>
      <c r="AV1133" t="s">
        <v>53</v>
      </c>
      <c r="AW1133" t="s">
        <v>53</v>
      </c>
      <c r="AX1133" t="s">
        <v>131</v>
      </c>
      <c r="AY1133" t="s">
        <v>53</v>
      </c>
      <c r="AZ1133" t="s">
        <v>297</v>
      </c>
      <c r="BA1133" t="s">
        <v>93</v>
      </c>
      <c r="BB1133" t="s">
        <v>225</v>
      </c>
      <c r="BC1133" t="s">
        <v>53</v>
      </c>
      <c r="BD1133" t="s">
        <v>53</v>
      </c>
      <c r="BE1133" t="s">
        <v>53</v>
      </c>
      <c r="BF1133" t="s">
        <v>2697</v>
      </c>
      <c r="BG1133" t="s">
        <v>112</v>
      </c>
      <c r="BH1133" t="s">
        <v>53</v>
      </c>
      <c r="BI1133" t="s">
        <v>53</v>
      </c>
    </row>
    <row r="1134" spans="1:61" x14ac:dyDescent="0.25">
      <c r="A1134" t="s">
        <v>53</v>
      </c>
      <c r="B1134" t="s">
        <v>54</v>
      </c>
      <c r="C1134" t="s">
        <v>55</v>
      </c>
      <c r="D1134" t="s">
        <v>54</v>
      </c>
      <c r="E1134" t="s">
        <v>110</v>
      </c>
      <c r="F1134" t="s">
        <v>54</v>
      </c>
      <c r="G1134" t="s">
        <v>54</v>
      </c>
      <c r="H1134">
        <v>846</v>
      </c>
      <c r="I1134" t="s">
        <v>57</v>
      </c>
      <c r="J1134" t="s">
        <v>58</v>
      </c>
      <c r="K1134" t="s">
        <v>104</v>
      </c>
      <c r="L1134" t="s">
        <v>53</v>
      </c>
      <c r="M1134" t="s">
        <v>485</v>
      </c>
      <c r="N1134" t="s">
        <v>53</v>
      </c>
      <c r="O1134" t="s">
        <v>63</v>
      </c>
      <c r="P1134" t="s">
        <v>53</v>
      </c>
      <c r="Q1134">
        <v>834</v>
      </c>
      <c r="R1134" t="s">
        <v>4569</v>
      </c>
      <c r="S1134" t="s">
        <v>53</v>
      </c>
      <c r="T1134" t="s">
        <v>53</v>
      </c>
      <c r="U1134" t="s">
        <v>53</v>
      </c>
      <c r="V1134" t="s">
        <v>485</v>
      </c>
      <c r="W1134" t="s">
        <v>53</v>
      </c>
      <c r="X1134" t="s">
        <v>2452</v>
      </c>
      <c r="Y1134" t="s">
        <v>53</v>
      </c>
      <c r="Z1134" t="s">
        <v>53</v>
      </c>
      <c r="AA1134" t="s">
        <v>53</v>
      </c>
      <c r="AB1134" t="s">
        <v>53</v>
      </c>
      <c r="AC1134" t="s">
        <v>3513</v>
      </c>
      <c r="AD1134" t="s">
        <v>95</v>
      </c>
      <c r="AE1134" t="s">
        <v>4540</v>
      </c>
      <c r="AF1134" t="s">
        <v>53</v>
      </c>
      <c r="AG1134" t="s">
        <v>4505</v>
      </c>
      <c r="AH1134" t="s">
        <v>485</v>
      </c>
      <c r="AI1134" t="s">
        <v>53</v>
      </c>
      <c r="AJ1134" t="s">
        <v>63</v>
      </c>
      <c r="AK1134" t="s">
        <v>53</v>
      </c>
      <c r="AL1134" t="s">
        <v>98</v>
      </c>
      <c r="AM1134" t="s">
        <v>4499</v>
      </c>
      <c r="AN1134" t="s">
        <v>99</v>
      </c>
      <c r="AO1134">
        <v>981</v>
      </c>
      <c r="AP1134" t="s">
        <v>4570</v>
      </c>
      <c r="AQ1134" t="s">
        <v>70</v>
      </c>
      <c r="AR1134" t="s">
        <v>310</v>
      </c>
      <c r="AS1134" t="s">
        <v>72</v>
      </c>
      <c r="AT1134" t="s">
        <v>53</v>
      </c>
      <c r="AU1134" t="s">
        <v>53</v>
      </c>
      <c r="AV1134" t="s">
        <v>53</v>
      </c>
      <c r="AW1134" t="s">
        <v>53</v>
      </c>
      <c r="AX1134" t="s">
        <v>485</v>
      </c>
      <c r="AY1134" t="s">
        <v>53</v>
      </c>
      <c r="AZ1134" t="s">
        <v>2452</v>
      </c>
      <c r="BA1134" t="s">
        <v>74</v>
      </c>
      <c r="BB1134" t="s">
        <v>101</v>
      </c>
      <c r="BC1134" t="s">
        <v>53</v>
      </c>
      <c r="BD1134" t="s">
        <v>53</v>
      </c>
      <c r="BE1134" t="s">
        <v>53</v>
      </c>
      <c r="BF1134" t="s">
        <v>4571</v>
      </c>
      <c r="BG1134" t="s">
        <v>151</v>
      </c>
      <c r="BH1134" t="s">
        <v>53</v>
      </c>
      <c r="BI1134" t="s">
        <v>53</v>
      </c>
    </row>
    <row r="1135" spans="1:61" x14ac:dyDescent="0.25">
      <c r="A1135" t="s">
        <v>53</v>
      </c>
      <c r="B1135" t="s">
        <v>54</v>
      </c>
      <c r="C1135" t="s">
        <v>55</v>
      </c>
      <c r="D1135" t="s">
        <v>54</v>
      </c>
      <c r="E1135" t="s">
        <v>110</v>
      </c>
      <c r="F1135" t="s">
        <v>54</v>
      </c>
      <c r="G1135" t="s">
        <v>54</v>
      </c>
      <c r="H1135">
        <v>846</v>
      </c>
      <c r="I1135" t="s">
        <v>57</v>
      </c>
      <c r="J1135" t="s">
        <v>58</v>
      </c>
      <c r="K1135" t="s">
        <v>104</v>
      </c>
      <c r="L1135" t="s">
        <v>53</v>
      </c>
      <c r="M1135" t="s">
        <v>485</v>
      </c>
      <c r="N1135" t="s">
        <v>53</v>
      </c>
      <c r="O1135" t="s">
        <v>63</v>
      </c>
      <c r="P1135" t="s">
        <v>53</v>
      </c>
      <c r="Q1135">
        <v>834</v>
      </c>
      <c r="R1135" t="s">
        <v>4569</v>
      </c>
      <c r="S1135" t="s">
        <v>53</v>
      </c>
      <c r="T1135" t="s">
        <v>53</v>
      </c>
      <c r="U1135" t="s">
        <v>53</v>
      </c>
      <c r="V1135" t="s">
        <v>485</v>
      </c>
      <c r="W1135" t="s">
        <v>53</v>
      </c>
      <c r="X1135" t="s">
        <v>2452</v>
      </c>
      <c r="Y1135" t="s">
        <v>53</v>
      </c>
      <c r="Z1135" t="s">
        <v>53</v>
      </c>
      <c r="AA1135" t="s">
        <v>53</v>
      </c>
      <c r="AB1135" t="s">
        <v>53</v>
      </c>
      <c r="AC1135" t="s">
        <v>3525</v>
      </c>
      <c r="AD1135" t="s">
        <v>216</v>
      </c>
      <c r="AE1135" t="s">
        <v>3535</v>
      </c>
      <c r="AF1135" t="s">
        <v>53</v>
      </c>
      <c r="AG1135" t="s">
        <v>3536</v>
      </c>
      <c r="AH1135" t="s">
        <v>485</v>
      </c>
      <c r="AI1135" t="s">
        <v>53</v>
      </c>
      <c r="AJ1135" t="s">
        <v>63</v>
      </c>
      <c r="AK1135" t="s">
        <v>53</v>
      </c>
      <c r="AL1135" t="s">
        <v>98</v>
      </c>
      <c r="AM1135" t="s">
        <v>4499</v>
      </c>
      <c r="AN1135" t="s">
        <v>151</v>
      </c>
      <c r="AO1135">
        <v>1047</v>
      </c>
      <c r="AP1135" t="s">
        <v>4572</v>
      </c>
      <c r="AQ1135" t="s">
        <v>70</v>
      </c>
      <c r="AR1135" t="s">
        <v>310</v>
      </c>
      <c r="AS1135" t="s">
        <v>72</v>
      </c>
      <c r="AT1135" t="s">
        <v>53</v>
      </c>
      <c r="AU1135" t="s">
        <v>53</v>
      </c>
      <c r="AV1135" t="s">
        <v>53</v>
      </c>
      <c r="AW1135" t="s">
        <v>53</v>
      </c>
      <c r="AX1135" t="s">
        <v>485</v>
      </c>
      <c r="AY1135" t="s">
        <v>53</v>
      </c>
      <c r="AZ1135" t="s">
        <v>2452</v>
      </c>
      <c r="BA1135" t="s">
        <v>74</v>
      </c>
      <c r="BB1135" t="s">
        <v>101</v>
      </c>
      <c r="BC1135" t="s">
        <v>53</v>
      </c>
      <c r="BD1135" t="s">
        <v>53</v>
      </c>
      <c r="BE1135" t="s">
        <v>53</v>
      </c>
      <c r="BF1135" t="s">
        <v>4573</v>
      </c>
      <c r="BG1135" t="s">
        <v>151</v>
      </c>
      <c r="BH1135" t="s">
        <v>53</v>
      </c>
      <c r="BI1135" t="s">
        <v>53</v>
      </c>
    </row>
    <row r="1136" spans="1:61" x14ac:dyDescent="0.25">
      <c r="A1136" t="s">
        <v>53</v>
      </c>
      <c r="B1136" t="s">
        <v>54</v>
      </c>
      <c r="C1136" t="s">
        <v>55</v>
      </c>
      <c r="D1136" t="s">
        <v>54</v>
      </c>
      <c r="E1136" t="s">
        <v>110</v>
      </c>
      <c r="F1136" t="s">
        <v>54</v>
      </c>
      <c r="G1136" t="s">
        <v>54</v>
      </c>
      <c r="H1136">
        <v>846</v>
      </c>
      <c r="I1136" t="s">
        <v>57</v>
      </c>
      <c r="J1136" t="s">
        <v>58</v>
      </c>
      <c r="K1136" t="s">
        <v>104</v>
      </c>
      <c r="L1136" t="s">
        <v>53</v>
      </c>
      <c r="M1136" t="s">
        <v>485</v>
      </c>
      <c r="N1136" t="s">
        <v>53</v>
      </c>
      <c r="O1136" t="s">
        <v>63</v>
      </c>
      <c r="P1136" t="s">
        <v>53</v>
      </c>
      <c r="Q1136">
        <v>834</v>
      </c>
      <c r="R1136" t="s">
        <v>4569</v>
      </c>
      <c r="S1136" t="s">
        <v>53</v>
      </c>
      <c r="T1136" t="s">
        <v>53</v>
      </c>
      <c r="U1136" t="s">
        <v>53</v>
      </c>
      <c r="V1136" t="s">
        <v>485</v>
      </c>
      <c r="W1136" t="s">
        <v>53</v>
      </c>
      <c r="X1136" t="s">
        <v>2452</v>
      </c>
      <c r="Y1136" t="s">
        <v>53</v>
      </c>
      <c r="Z1136" t="s">
        <v>53</v>
      </c>
      <c r="AA1136" t="s">
        <v>53</v>
      </c>
      <c r="AB1136" t="s">
        <v>53</v>
      </c>
      <c r="AC1136" t="s">
        <v>4574</v>
      </c>
      <c r="AD1136" t="s">
        <v>339</v>
      </c>
      <c r="AE1136" t="s">
        <v>1379</v>
      </c>
      <c r="AF1136" t="s">
        <v>53</v>
      </c>
      <c r="AG1136" t="s">
        <v>2875</v>
      </c>
      <c r="AH1136" t="s">
        <v>485</v>
      </c>
      <c r="AI1136" t="s">
        <v>53</v>
      </c>
      <c r="AJ1136" t="s">
        <v>63</v>
      </c>
      <c r="AK1136" t="s">
        <v>53</v>
      </c>
      <c r="AL1136" t="s">
        <v>98</v>
      </c>
      <c r="AM1136" t="s">
        <v>4499</v>
      </c>
      <c r="AN1136" t="s">
        <v>151</v>
      </c>
      <c r="AO1136">
        <v>1122</v>
      </c>
      <c r="AP1136" t="s">
        <v>4575</v>
      </c>
      <c r="AQ1136" t="s">
        <v>70</v>
      </c>
      <c r="AR1136" t="s">
        <v>310</v>
      </c>
      <c r="AS1136" t="s">
        <v>72</v>
      </c>
      <c r="AT1136" t="s">
        <v>53</v>
      </c>
      <c r="AU1136" t="s">
        <v>53</v>
      </c>
      <c r="AV1136" t="s">
        <v>53</v>
      </c>
      <c r="AW1136" t="s">
        <v>53</v>
      </c>
      <c r="AX1136" t="s">
        <v>485</v>
      </c>
      <c r="AY1136" t="s">
        <v>53</v>
      </c>
      <c r="AZ1136" t="s">
        <v>2452</v>
      </c>
      <c r="BA1136" t="s">
        <v>74</v>
      </c>
      <c r="BB1136" t="s">
        <v>101</v>
      </c>
      <c r="BC1136" t="s">
        <v>53</v>
      </c>
      <c r="BD1136" t="s">
        <v>53</v>
      </c>
      <c r="BE1136" t="s">
        <v>53</v>
      </c>
      <c r="BF1136" t="s">
        <v>4576</v>
      </c>
      <c r="BG1136" t="s">
        <v>151</v>
      </c>
      <c r="BH1136" t="s">
        <v>53</v>
      </c>
      <c r="BI1136" t="s">
        <v>53</v>
      </c>
    </row>
    <row r="1137" spans="1:61" x14ac:dyDescent="0.25">
      <c r="A1137" t="s">
        <v>53</v>
      </c>
      <c r="B1137" t="s">
        <v>54</v>
      </c>
      <c r="C1137" t="s">
        <v>55</v>
      </c>
      <c r="D1137" t="s">
        <v>54</v>
      </c>
      <c r="E1137" t="s">
        <v>110</v>
      </c>
      <c r="F1137" t="s">
        <v>54</v>
      </c>
      <c r="G1137" t="s">
        <v>54</v>
      </c>
      <c r="H1137">
        <v>846</v>
      </c>
      <c r="I1137" t="s">
        <v>57</v>
      </c>
      <c r="J1137" t="s">
        <v>58</v>
      </c>
      <c r="K1137" t="s">
        <v>104</v>
      </c>
      <c r="L1137" t="s">
        <v>53</v>
      </c>
      <c r="M1137" t="s">
        <v>485</v>
      </c>
      <c r="N1137" t="s">
        <v>53</v>
      </c>
      <c r="O1137" t="s">
        <v>63</v>
      </c>
      <c r="P1137" t="s">
        <v>53</v>
      </c>
      <c r="Q1137">
        <v>834</v>
      </c>
      <c r="R1137" t="s">
        <v>4569</v>
      </c>
      <c r="S1137" t="s">
        <v>53</v>
      </c>
      <c r="T1137" t="s">
        <v>53</v>
      </c>
      <c r="U1137" t="s">
        <v>53</v>
      </c>
      <c r="V1137" t="s">
        <v>485</v>
      </c>
      <c r="W1137" t="s">
        <v>53</v>
      </c>
      <c r="X1137" t="s">
        <v>2452</v>
      </c>
      <c r="Y1137" t="s">
        <v>53</v>
      </c>
      <c r="Z1137" t="s">
        <v>53</v>
      </c>
      <c r="AA1137" t="s">
        <v>53</v>
      </c>
      <c r="AB1137" t="s">
        <v>53</v>
      </c>
      <c r="AC1137" t="s">
        <v>53</v>
      </c>
      <c r="AD1137" t="s">
        <v>53</v>
      </c>
      <c r="AE1137" t="s">
        <v>4577</v>
      </c>
      <c r="AF1137" t="s">
        <v>53</v>
      </c>
      <c r="AG1137" t="s">
        <v>4577</v>
      </c>
      <c r="AH1137" t="s">
        <v>485</v>
      </c>
      <c r="AI1137" t="s">
        <v>53</v>
      </c>
      <c r="AJ1137" t="s">
        <v>63</v>
      </c>
      <c r="AK1137" t="s">
        <v>53</v>
      </c>
      <c r="AL1137" t="s">
        <v>53</v>
      </c>
      <c r="AM1137" t="s">
        <v>4499</v>
      </c>
      <c r="AN1137" t="s">
        <v>53</v>
      </c>
      <c r="AO1137">
        <v>1687</v>
      </c>
      <c r="AP1137" t="s">
        <v>4578</v>
      </c>
      <c r="AQ1137" t="s">
        <v>70</v>
      </c>
      <c r="AR1137" t="s">
        <v>82</v>
      </c>
      <c r="AS1137" t="s">
        <v>72</v>
      </c>
      <c r="AT1137" t="s">
        <v>53</v>
      </c>
      <c r="AU1137" t="s">
        <v>53</v>
      </c>
      <c r="AV1137" t="s">
        <v>53</v>
      </c>
      <c r="AW1137" t="s">
        <v>53</v>
      </c>
      <c r="AX1137" t="s">
        <v>485</v>
      </c>
      <c r="AY1137" t="s">
        <v>53</v>
      </c>
      <c r="AZ1137" t="s">
        <v>2452</v>
      </c>
      <c r="BA1137" t="s">
        <v>74</v>
      </c>
      <c r="BB1137" t="s">
        <v>101</v>
      </c>
      <c r="BC1137" t="s">
        <v>53</v>
      </c>
      <c r="BD1137" t="s">
        <v>53</v>
      </c>
      <c r="BE1137" t="s">
        <v>53</v>
      </c>
      <c r="BF1137" t="s">
        <v>53</v>
      </c>
      <c r="BG1137" t="s">
        <v>53</v>
      </c>
      <c r="BH1137" t="s">
        <v>53</v>
      </c>
      <c r="BI1137" t="s">
        <v>53</v>
      </c>
    </row>
    <row r="1138" spans="1:61" x14ac:dyDescent="0.25">
      <c r="A1138" t="s">
        <v>53</v>
      </c>
      <c r="B1138" t="s">
        <v>54</v>
      </c>
      <c r="C1138" t="s">
        <v>309</v>
      </c>
      <c r="D1138" t="s">
        <v>54</v>
      </c>
      <c r="E1138" t="s">
        <v>110</v>
      </c>
      <c r="F1138" t="s">
        <v>54</v>
      </c>
      <c r="G1138" t="s">
        <v>54</v>
      </c>
      <c r="H1138">
        <v>847</v>
      </c>
      <c r="I1138" t="s">
        <v>57</v>
      </c>
      <c r="J1138" t="s">
        <v>58</v>
      </c>
      <c r="K1138" t="s">
        <v>104</v>
      </c>
      <c r="L1138" t="s">
        <v>53</v>
      </c>
      <c r="M1138" t="s">
        <v>131</v>
      </c>
      <c r="N1138" t="s">
        <v>53</v>
      </c>
      <c r="O1138" t="s">
        <v>63</v>
      </c>
      <c r="P1138" t="s">
        <v>53</v>
      </c>
      <c r="Q1138">
        <v>835</v>
      </c>
      <c r="R1138" t="s">
        <v>4579</v>
      </c>
      <c r="S1138" t="s">
        <v>53</v>
      </c>
      <c r="T1138" t="s">
        <v>53</v>
      </c>
      <c r="U1138" t="s">
        <v>53</v>
      </c>
      <c r="V1138" t="s">
        <v>131</v>
      </c>
      <c r="W1138" t="s">
        <v>53</v>
      </c>
      <c r="X1138" t="s">
        <v>133</v>
      </c>
      <c r="Y1138" t="s">
        <v>53</v>
      </c>
      <c r="Z1138" t="s">
        <v>53</v>
      </c>
      <c r="AA1138" t="s">
        <v>53</v>
      </c>
      <c r="AB1138" t="s">
        <v>53</v>
      </c>
      <c r="AC1138" t="s">
        <v>53</v>
      </c>
      <c r="AD1138" t="s">
        <v>53</v>
      </c>
      <c r="AE1138" t="s">
        <v>4580</v>
      </c>
      <c r="AF1138" t="s">
        <v>4032</v>
      </c>
      <c r="AG1138" t="s">
        <v>4580</v>
      </c>
      <c r="AH1138" t="s">
        <v>131</v>
      </c>
      <c r="AI1138" t="s">
        <v>53</v>
      </c>
      <c r="AJ1138" t="s">
        <v>63</v>
      </c>
      <c r="AK1138" t="s">
        <v>53</v>
      </c>
      <c r="AL1138" t="s">
        <v>53</v>
      </c>
      <c r="AM1138" t="s">
        <v>4581</v>
      </c>
      <c r="AN1138" t="s">
        <v>53</v>
      </c>
      <c r="AO1138">
        <v>982</v>
      </c>
      <c r="AP1138" t="s">
        <v>4582</v>
      </c>
      <c r="AQ1138" t="s">
        <v>70</v>
      </c>
      <c r="AR1138" t="s">
        <v>361</v>
      </c>
      <c r="AS1138" t="s">
        <v>230</v>
      </c>
      <c r="AT1138" t="s">
        <v>53</v>
      </c>
      <c r="AU1138" t="s">
        <v>53</v>
      </c>
      <c r="AV1138" t="s">
        <v>53</v>
      </c>
      <c r="AW1138" t="s">
        <v>53</v>
      </c>
      <c r="AX1138" t="s">
        <v>131</v>
      </c>
      <c r="AY1138" t="s">
        <v>53</v>
      </c>
      <c r="AZ1138" t="s">
        <v>133</v>
      </c>
      <c r="BA1138" t="s">
        <v>74</v>
      </c>
      <c r="BB1138" t="s">
        <v>380</v>
      </c>
      <c r="BC1138" t="s">
        <v>53</v>
      </c>
      <c r="BD1138" t="s">
        <v>53</v>
      </c>
      <c r="BE1138" t="s">
        <v>53</v>
      </c>
      <c r="BF1138" t="s">
        <v>53</v>
      </c>
      <c r="BG1138" t="s">
        <v>82</v>
      </c>
      <c r="BH1138" t="s">
        <v>53</v>
      </c>
      <c r="BI1138" t="s">
        <v>53</v>
      </c>
    </row>
    <row r="1139" spans="1:61" x14ac:dyDescent="0.25">
      <c r="A1139" t="s">
        <v>53</v>
      </c>
      <c r="B1139" t="s">
        <v>54</v>
      </c>
      <c r="C1139" t="s">
        <v>55</v>
      </c>
      <c r="D1139" t="s">
        <v>54</v>
      </c>
      <c r="E1139" t="s">
        <v>56</v>
      </c>
      <c r="F1139" t="s">
        <v>54</v>
      </c>
      <c r="G1139" t="s">
        <v>54</v>
      </c>
      <c r="H1139">
        <v>848</v>
      </c>
      <c r="I1139" t="s">
        <v>57</v>
      </c>
      <c r="J1139" t="s">
        <v>58</v>
      </c>
      <c r="K1139" t="s">
        <v>104</v>
      </c>
      <c r="L1139" t="s">
        <v>53</v>
      </c>
      <c r="M1139" t="s">
        <v>131</v>
      </c>
      <c r="N1139" t="s">
        <v>53</v>
      </c>
      <c r="O1139" t="s">
        <v>63</v>
      </c>
      <c r="P1139" t="s">
        <v>53</v>
      </c>
      <c r="Q1139">
        <v>836</v>
      </c>
      <c r="R1139" t="s">
        <v>4583</v>
      </c>
      <c r="S1139" t="s">
        <v>53</v>
      </c>
      <c r="T1139" t="s">
        <v>53</v>
      </c>
      <c r="U1139" t="s">
        <v>53</v>
      </c>
      <c r="V1139" t="s">
        <v>131</v>
      </c>
      <c r="W1139" t="s">
        <v>53</v>
      </c>
      <c r="X1139" t="s">
        <v>133</v>
      </c>
      <c r="Y1139" t="s">
        <v>53</v>
      </c>
      <c r="Z1139" t="s">
        <v>53</v>
      </c>
      <c r="AA1139" t="s">
        <v>53</v>
      </c>
      <c r="AB1139" t="s">
        <v>53</v>
      </c>
      <c r="AC1139" t="s">
        <v>53</v>
      </c>
      <c r="AD1139" t="s">
        <v>53</v>
      </c>
      <c r="AE1139" t="s">
        <v>4580</v>
      </c>
      <c r="AF1139" t="s">
        <v>4032</v>
      </c>
      <c r="AG1139" t="s">
        <v>4580</v>
      </c>
      <c r="AH1139" t="s">
        <v>131</v>
      </c>
      <c r="AI1139" t="s">
        <v>53</v>
      </c>
      <c r="AJ1139" t="s">
        <v>63</v>
      </c>
      <c r="AK1139" t="s">
        <v>53</v>
      </c>
      <c r="AL1139" t="s">
        <v>53</v>
      </c>
      <c r="AM1139" t="s">
        <v>4524</v>
      </c>
      <c r="AN1139" t="s">
        <v>53</v>
      </c>
      <c r="AO1139">
        <v>983</v>
      </c>
      <c r="AP1139" t="s">
        <v>4584</v>
      </c>
      <c r="AQ1139" t="s">
        <v>70</v>
      </c>
      <c r="AR1139" t="s">
        <v>361</v>
      </c>
      <c r="AS1139" t="s">
        <v>230</v>
      </c>
      <c r="AT1139" t="s">
        <v>53</v>
      </c>
      <c r="AU1139" t="s">
        <v>53</v>
      </c>
      <c r="AV1139" t="s">
        <v>53</v>
      </c>
      <c r="AW1139" t="s">
        <v>53</v>
      </c>
      <c r="AX1139" t="s">
        <v>131</v>
      </c>
      <c r="AY1139" t="s">
        <v>53</v>
      </c>
      <c r="AZ1139" t="s">
        <v>133</v>
      </c>
      <c r="BA1139" t="s">
        <v>74</v>
      </c>
      <c r="BB1139" t="s">
        <v>380</v>
      </c>
      <c r="BC1139" t="s">
        <v>53</v>
      </c>
      <c r="BD1139" t="s">
        <v>53</v>
      </c>
      <c r="BE1139" t="s">
        <v>53</v>
      </c>
      <c r="BF1139" t="s">
        <v>53</v>
      </c>
      <c r="BG1139" t="s">
        <v>82</v>
      </c>
      <c r="BH1139" t="s">
        <v>53</v>
      </c>
      <c r="BI1139" t="s">
        <v>53</v>
      </c>
    </row>
    <row r="1140" spans="1:61" x14ac:dyDescent="0.25">
      <c r="A1140" t="s">
        <v>53</v>
      </c>
      <c r="B1140" t="s">
        <v>54</v>
      </c>
      <c r="C1140" t="s">
        <v>55</v>
      </c>
      <c r="D1140" t="s">
        <v>54</v>
      </c>
      <c r="E1140" t="s">
        <v>56</v>
      </c>
      <c r="F1140" t="s">
        <v>54</v>
      </c>
      <c r="G1140" t="s">
        <v>54</v>
      </c>
      <c r="H1140">
        <v>849</v>
      </c>
      <c r="I1140" t="s">
        <v>57</v>
      </c>
      <c r="J1140" t="s">
        <v>58</v>
      </c>
      <c r="K1140" t="s">
        <v>104</v>
      </c>
      <c r="L1140" t="s">
        <v>53</v>
      </c>
      <c r="M1140" t="s">
        <v>131</v>
      </c>
      <c r="N1140" t="s">
        <v>53</v>
      </c>
      <c r="O1140" t="s">
        <v>63</v>
      </c>
      <c r="P1140" t="s">
        <v>53</v>
      </c>
      <c r="Q1140">
        <v>837</v>
      </c>
      <c r="R1140" t="s">
        <v>4585</v>
      </c>
      <c r="S1140" t="s">
        <v>53</v>
      </c>
      <c r="T1140" t="s">
        <v>53</v>
      </c>
      <c r="U1140" t="s">
        <v>53</v>
      </c>
      <c r="V1140" t="s">
        <v>131</v>
      </c>
      <c r="W1140" t="s">
        <v>53</v>
      </c>
      <c r="X1140" t="s">
        <v>133</v>
      </c>
      <c r="Y1140" t="s">
        <v>53</v>
      </c>
      <c r="Z1140" t="s">
        <v>53</v>
      </c>
      <c r="AA1140" t="s">
        <v>53</v>
      </c>
      <c r="AB1140" t="s">
        <v>53</v>
      </c>
      <c r="AC1140" t="s">
        <v>53</v>
      </c>
      <c r="AD1140" t="s">
        <v>53</v>
      </c>
      <c r="AE1140" t="s">
        <v>4580</v>
      </c>
      <c r="AF1140" t="s">
        <v>4032</v>
      </c>
      <c r="AG1140" t="s">
        <v>4580</v>
      </c>
      <c r="AH1140" t="s">
        <v>131</v>
      </c>
      <c r="AI1140" t="s">
        <v>53</v>
      </c>
      <c r="AJ1140" t="s">
        <v>63</v>
      </c>
      <c r="AK1140" t="s">
        <v>53</v>
      </c>
      <c r="AL1140" t="s">
        <v>53</v>
      </c>
      <c r="AM1140" t="s">
        <v>4528</v>
      </c>
      <c r="AN1140" t="s">
        <v>53</v>
      </c>
      <c r="AO1140">
        <v>984</v>
      </c>
      <c r="AP1140" t="s">
        <v>4586</v>
      </c>
      <c r="AQ1140" t="s">
        <v>70</v>
      </c>
      <c r="AR1140" t="s">
        <v>361</v>
      </c>
      <c r="AS1140" t="s">
        <v>230</v>
      </c>
      <c r="AT1140" t="s">
        <v>53</v>
      </c>
      <c r="AU1140" t="s">
        <v>53</v>
      </c>
      <c r="AV1140" t="s">
        <v>53</v>
      </c>
      <c r="AW1140" t="s">
        <v>53</v>
      </c>
      <c r="AX1140" t="s">
        <v>131</v>
      </c>
      <c r="AY1140" t="s">
        <v>53</v>
      </c>
      <c r="AZ1140" t="s">
        <v>133</v>
      </c>
      <c r="BA1140" t="s">
        <v>74</v>
      </c>
      <c r="BB1140" t="s">
        <v>380</v>
      </c>
      <c r="BC1140" t="s">
        <v>53</v>
      </c>
      <c r="BD1140" t="s">
        <v>53</v>
      </c>
      <c r="BE1140" t="s">
        <v>53</v>
      </c>
      <c r="BF1140" t="s">
        <v>53</v>
      </c>
      <c r="BG1140" t="s">
        <v>85</v>
      </c>
      <c r="BH1140" t="s">
        <v>53</v>
      </c>
      <c r="BI1140" t="s">
        <v>53</v>
      </c>
    </row>
    <row r="1141" spans="1:61" x14ac:dyDescent="0.25">
      <c r="A1141" t="s">
        <v>53</v>
      </c>
      <c r="B1141" t="s">
        <v>54</v>
      </c>
      <c r="C1141" t="s">
        <v>55</v>
      </c>
      <c r="D1141" t="s">
        <v>54</v>
      </c>
      <c r="E1141" t="s">
        <v>110</v>
      </c>
      <c r="F1141" t="s">
        <v>54</v>
      </c>
      <c r="G1141" t="s">
        <v>54</v>
      </c>
      <c r="H1141">
        <v>850</v>
      </c>
      <c r="I1141" t="s">
        <v>57</v>
      </c>
      <c r="J1141" t="s">
        <v>58</v>
      </c>
      <c r="K1141" t="s">
        <v>59</v>
      </c>
      <c r="L1141" t="s">
        <v>53</v>
      </c>
      <c r="M1141" t="s">
        <v>61</v>
      </c>
      <c r="N1141" t="s">
        <v>4587</v>
      </c>
      <c r="O1141" t="s">
        <v>63</v>
      </c>
      <c r="P1141" t="s">
        <v>728</v>
      </c>
      <c r="Q1141">
        <v>838</v>
      </c>
      <c r="R1141" t="s">
        <v>4588</v>
      </c>
      <c r="S1141" t="s">
        <v>53</v>
      </c>
      <c r="T1141" t="s">
        <v>53</v>
      </c>
      <c r="U1141" t="s">
        <v>53</v>
      </c>
      <c r="V1141" t="s">
        <v>61</v>
      </c>
      <c r="W1141" t="s">
        <v>53</v>
      </c>
      <c r="X1141" t="s">
        <v>333</v>
      </c>
      <c r="Y1141" t="s">
        <v>53</v>
      </c>
      <c r="Z1141" t="s">
        <v>53</v>
      </c>
      <c r="AA1141" t="s">
        <v>53</v>
      </c>
      <c r="AB1141" t="s">
        <v>53</v>
      </c>
      <c r="AC1141" t="s">
        <v>4589</v>
      </c>
      <c r="AD1141" t="s">
        <v>4590</v>
      </c>
      <c r="AE1141" t="s">
        <v>4580</v>
      </c>
      <c r="AF1141" t="s">
        <v>53</v>
      </c>
      <c r="AG1141" t="s">
        <v>4235</v>
      </c>
      <c r="AH1141" t="s">
        <v>61</v>
      </c>
      <c r="AI1141" t="s">
        <v>4587</v>
      </c>
      <c r="AJ1141" t="s">
        <v>63</v>
      </c>
      <c r="AK1141" t="s">
        <v>728</v>
      </c>
      <c r="AL1141" t="s">
        <v>206</v>
      </c>
      <c r="AM1141" t="s">
        <v>4532</v>
      </c>
      <c r="AN1141" t="s">
        <v>65</v>
      </c>
      <c r="AO1141">
        <v>986</v>
      </c>
      <c r="AP1141" t="s">
        <v>4591</v>
      </c>
      <c r="AQ1141" t="s">
        <v>70</v>
      </c>
      <c r="AR1141" t="s">
        <v>310</v>
      </c>
      <c r="AS1141" t="s">
        <v>72</v>
      </c>
      <c r="AT1141" t="s">
        <v>53</v>
      </c>
      <c r="AU1141" t="s">
        <v>53</v>
      </c>
      <c r="AV1141" t="s">
        <v>53</v>
      </c>
      <c r="AW1141" t="s">
        <v>53</v>
      </c>
      <c r="AX1141" t="s">
        <v>61</v>
      </c>
      <c r="AY1141" t="s">
        <v>53</v>
      </c>
      <c r="AZ1141" t="s">
        <v>333</v>
      </c>
      <c r="BA1141" t="s">
        <v>93</v>
      </c>
      <c r="BB1141" t="s">
        <v>225</v>
      </c>
      <c r="BC1141" t="s">
        <v>53</v>
      </c>
      <c r="BD1141" t="s">
        <v>53</v>
      </c>
      <c r="BE1141" t="s">
        <v>53</v>
      </c>
      <c r="BF1141" t="s">
        <v>4589</v>
      </c>
      <c r="BG1141" t="s">
        <v>99</v>
      </c>
      <c r="BH1141" t="s">
        <v>53</v>
      </c>
      <c r="BI1141" t="s">
        <v>53</v>
      </c>
    </row>
    <row r="1142" spans="1:61" x14ac:dyDescent="0.25">
      <c r="A1142" t="s">
        <v>53</v>
      </c>
      <c r="B1142" t="s">
        <v>54</v>
      </c>
      <c r="C1142" t="s">
        <v>55</v>
      </c>
      <c r="D1142" t="s">
        <v>54</v>
      </c>
      <c r="E1142" t="s">
        <v>110</v>
      </c>
      <c r="F1142" t="s">
        <v>54</v>
      </c>
      <c r="G1142" t="s">
        <v>54</v>
      </c>
      <c r="H1142">
        <v>850</v>
      </c>
      <c r="I1142" t="s">
        <v>57</v>
      </c>
      <c r="J1142" t="s">
        <v>58</v>
      </c>
      <c r="K1142" t="s">
        <v>59</v>
      </c>
      <c r="L1142" t="s">
        <v>53</v>
      </c>
      <c r="M1142" t="s">
        <v>61</v>
      </c>
      <c r="N1142" t="s">
        <v>4587</v>
      </c>
      <c r="O1142" t="s">
        <v>63</v>
      </c>
      <c r="P1142" t="s">
        <v>728</v>
      </c>
      <c r="Q1142">
        <v>838</v>
      </c>
      <c r="R1142" t="s">
        <v>4588</v>
      </c>
      <c r="S1142" t="s">
        <v>53</v>
      </c>
      <c r="T1142" t="s">
        <v>53</v>
      </c>
      <c r="U1142" t="s">
        <v>53</v>
      </c>
      <c r="V1142" t="s">
        <v>61</v>
      </c>
      <c r="W1142" t="s">
        <v>53</v>
      </c>
      <c r="X1142" t="s">
        <v>333</v>
      </c>
      <c r="Y1142" t="s">
        <v>53</v>
      </c>
      <c r="Z1142" t="s">
        <v>53</v>
      </c>
      <c r="AA1142" t="s">
        <v>53</v>
      </c>
      <c r="AB1142" t="s">
        <v>53</v>
      </c>
      <c r="AC1142" t="s">
        <v>4592</v>
      </c>
      <c r="AD1142" t="s">
        <v>467</v>
      </c>
      <c r="AE1142" t="s">
        <v>4593</v>
      </c>
      <c r="AF1142" t="s">
        <v>4594</v>
      </c>
      <c r="AG1142" t="s">
        <v>4595</v>
      </c>
      <c r="AH1142" t="s">
        <v>61</v>
      </c>
      <c r="AI1142" t="s">
        <v>4587</v>
      </c>
      <c r="AJ1142" t="s">
        <v>63</v>
      </c>
      <c r="AK1142" t="s">
        <v>728</v>
      </c>
      <c r="AL1142" t="s">
        <v>293</v>
      </c>
      <c r="AM1142" t="s">
        <v>4532</v>
      </c>
      <c r="AN1142" t="s">
        <v>65</v>
      </c>
      <c r="AO1142">
        <v>1029</v>
      </c>
      <c r="AP1142" t="s">
        <v>4596</v>
      </c>
      <c r="AQ1142" t="s">
        <v>70</v>
      </c>
      <c r="AR1142" t="s">
        <v>71</v>
      </c>
      <c r="AS1142" t="s">
        <v>72</v>
      </c>
      <c r="AT1142" t="s">
        <v>53</v>
      </c>
      <c r="AU1142" t="s">
        <v>53</v>
      </c>
      <c r="AV1142" t="s">
        <v>53</v>
      </c>
      <c r="AW1142" t="s">
        <v>53</v>
      </c>
      <c r="AX1142" t="s">
        <v>61</v>
      </c>
      <c r="AY1142" t="s">
        <v>53</v>
      </c>
      <c r="AZ1142" t="s">
        <v>333</v>
      </c>
      <c r="BA1142" t="s">
        <v>93</v>
      </c>
      <c r="BB1142" t="s">
        <v>101</v>
      </c>
      <c r="BC1142" t="s">
        <v>53</v>
      </c>
      <c r="BD1142" t="s">
        <v>53</v>
      </c>
      <c r="BE1142" t="s">
        <v>53</v>
      </c>
      <c r="BF1142" t="s">
        <v>4592</v>
      </c>
      <c r="BG1142" t="s">
        <v>166</v>
      </c>
      <c r="BH1142" t="s">
        <v>53</v>
      </c>
      <c r="BI1142" t="s">
        <v>53</v>
      </c>
    </row>
    <row r="1143" spans="1:61" x14ac:dyDescent="0.25">
      <c r="A1143" t="s">
        <v>53</v>
      </c>
      <c r="B1143" t="s">
        <v>54</v>
      </c>
      <c r="C1143" t="s">
        <v>53</v>
      </c>
      <c r="D1143" t="s">
        <v>54</v>
      </c>
      <c r="E1143" t="s">
        <v>56</v>
      </c>
      <c r="F1143" t="s">
        <v>54</v>
      </c>
      <c r="G1143" t="s">
        <v>54</v>
      </c>
      <c r="H1143">
        <v>851</v>
      </c>
      <c r="I1143" t="s">
        <v>1464</v>
      </c>
      <c r="J1143" t="s">
        <v>53</v>
      </c>
      <c r="K1143" t="s">
        <v>53</v>
      </c>
      <c r="L1143" t="s">
        <v>4597</v>
      </c>
      <c r="M1143" t="s">
        <v>131</v>
      </c>
      <c r="N1143" t="s">
        <v>53</v>
      </c>
      <c r="O1143" t="s">
        <v>63</v>
      </c>
      <c r="P1143" t="s">
        <v>53</v>
      </c>
      <c r="Q1143">
        <v>839</v>
      </c>
      <c r="R1143" t="s">
        <v>4598</v>
      </c>
      <c r="S1143" t="s">
        <v>53</v>
      </c>
      <c r="T1143" t="s">
        <v>53</v>
      </c>
      <c r="U1143" t="s">
        <v>53</v>
      </c>
      <c r="V1143" t="s">
        <v>131</v>
      </c>
      <c r="W1143" t="s">
        <v>53</v>
      </c>
      <c r="X1143" t="s">
        <v>133</v>
      </c>
      <c r="Y1143" t="s">
        <v>53</v>
      </c>
      <c r="Z1143" t="s">
        <v>53</v>
      </c>
      <c r="AA1143" t="s">
        <v>53</v>
      </c>
      <c r="AB1143" t="s">
        <v>53</v>
      </c>
      <c r="AC1143" t="s">
        <v>4599</v>
      </c>
      <c r="AD1143" t="s">
        <v>348</v>
      </c>
      <c r="AE1143" t="s">
        <v>4235</v>
      </c>
      <c r="AF1143" t="s">
        <v>53</v>
      </c>
      <c r="AG1143" t="s">
        <v>4600</v>
      </c>
      <c r="AH1143" t="s">
        <v>131</v>
      </c>
      <c r="AI1143" t="s">
        <v>53</v>
      </c>
      <c r="AJ1143" t="s">
        <v>63</v>
      </c>
      <c r="AK1143" t="s">
        <v>53</v>
      </c>
      <c r="AL1143" t="s">
        <v>98</v>
      </c>
      <c r="AM1143" t="s">
        <v>4536</v>
      </c>
      <c r="AN1143" t="s">
        <v>151</v>
      </c>
      <c r="AO1143">
        <v>987</v>
      </c>
      <c r="AP1143" t="s">
        <v>4601</v>
      </c>
      <c r="AQ1143" t="s">
        <v>2340</v>
      </c>
      <c r="AR1143" t="s">
        <v>310</v>
      </c>
      <c r="AS1143" t="s">
        <v>72</v>
      </c>
      <c r="AT1143" t="s">
        <v>53</v>
      </c>
      <c r="AU1143" t="s">
        <v>53</v>
      </c>
      <c r="AV1143" t="s">
        <v>53</v>
      </c>
      <c r="AW1143" t="s">
        <v>53</v>
      </c>
      <c r="AX1143" t="s">
        <v>131</v>
      </c>
      <c r="AY1143" t="s">
        <v>53</v>
      </c>
      <c r="AZ1143" t="s">
        <v>133</v>
      </c>
      <c r="BA1143" t="s">
        <v>74</v>
      </c>
      <c r="BB1143" t="s">
        <v>101</v>
      </c>
      <c r="BC1143" t="s">
        <v>53</v>
      </c>
      <c r="BD1143" t="s">
        <v>53</v>
      </c>
      <c r="BE1143" t="s">
        <v>53</v>
      </c>
      <c r="BF1143" t="s">
        <v>4602</v>
      </c>
      <c r="BG1143" t="s">
        <v>353</v>
      </c>
      <c r="BH1143" t="s">
        <v>53</v>
      </c>
      <c r="BI1143" t="s">
        <v>53</v>
      </c>
    </row>
    <row r="1144" spans="1:61" x14ac:dyDescent="0.25">
      <c r="A1144" t="s">
        <v>53</v>
      </c>
      <c r="B1144" t="s">
        <v>54</v>
      </c>
      <c r="C1144" t="s">
        <v>53</v>
      </c>
      <c r="D1144" t="s">
        <v>54</v>
      </c>
      <c r="E1144" t="s">
        <v>53</v>
      </c>
      <c r="F1144" t="s">
        <v>54</v>
      </c>
      <c r="G1144" t="s">
        <v>54</v>
      </c>
      <c r="H1144">
        <v>852</v>
      </c>
      <c r="I1144" t="s">
        <v>1464</v>
      </c>
      <c r="J1144" t="s">
        <v>53</v>
      </c>
      <c r="K1144" t="s">
        <v>53</v>
      </c>
      <c r="L1144" t="s">
        <v>4603</v>
      </c>
      <c r="M1144" t="s">
        <v>131</v>
      </c>
      <c r="N1144" t="s">
        <v>53</v>
      </c>
      <c r="O1144" t="s">
        <v>63</v>
      </c>
      <c r="P1144" t="s">
        <v>53</v>
      </c>
      <c r="Q1144">
        <v>840</v>
      </c>
      <c r="R1144" t="s">
        <v>4604</v>
      </c>
      <c r="S1144" t="s">
        <v>53</v>
      </c>
      <c r="T1144" t="s">
        <v>53</v>
      </c>
      <c r="U1144" t="s">
        <v>53</v>
      </c>
      <c r="V1144" t="s">
        <v>131</v>
      </c>
      <c r="W1144" t="s">
        <v>53</v>
      </c>
      <c r="X1144" t="s">
        <v>133</v>
      </c>
      <c r="Y1144" t="s">
        <v>53</v>
      </c>
      <c r="Z1144" t="s">
        <v>53</v>
      </c>
      <c r="AA1144" t="s">
        <v>53</v>
      </c>
      <c r="AB1144" t="s">
        <v>53</v>
      </c>
      <c r="AC1144" t="s">
        <v>1395</v>
      </c>
      <c r="AD1144" t="s">
        <v>3969</v>
      </c>
      <c r="AE1144" t="s">
        <v>4556</v>
      </c>
      <c r="AF1144" t="s">
        <v>53</v>
      </c>
      <c r="AG1144" t="s">
        <v>4235</v>
      </c>
      <c r="AH1144" t="s">
        <v>131</v>
      </c>
      <c r="AI1144" t="s">
        <v>53</v>
      </c>
      <c r="AJ1144" t="s">
        <v>63</v>
      </c>
      <c r="AK1144" t="s">
        <v>53</v>
      </c>
      <c r="AL1144" t="s">
        <v>98</v>
      </c>
      <c r="AM1144" t="s">
        <v>4539</v>
      </c>
      <c r="AN1144" t="s">
        <v>151</v>
      </c>
      <c r="AO1144">
        <v>988</v>
      </c>
      <c r="AP1144" t="s">
        <v>4605</v>
      </c>
      <c r="AQ1144" t="s">
        <v>2340</v>
      </c>
      <c r="AR1144" t="s">
        <v>310</v>
      </c>
      <c r="AS1144" t="s">
        <v>72</v>
      </c>
      <c r="AT1144" t="s">
        <v>53</v>
      </c>
      <c r="AU1144" t="s">
        <v>53</v>
      </c>
      <c r="AV1144" t="s">
        <v>53</v>
      </c>
      <c r="AW1144" t="s">
        <v>53</v>
      </c>
      <c r="AX1144" t="s">
        <v>131</v>
      </c>
      <c r="AY1144" t="s">
        <v>53</v>
      </c>
      <c r="AZ1144" t="s">
        <v>133</v>
      </c>
      <c r="BA1144" t="s">
        <v>74</v>
      </c>
      <c r="BB1144" t="s">
        <v>101</v>
      </c>
      <c r="BC1144" t="s">
        <v>53</v>
      </c>
      <c r="BD1144" t="s">
        <v>53</v>
      </c>
      <c r="BE1144" t="s">
        <v>53</v>
      </c>
      <c r="BF1144" t="s">
        <v>1399</v>
      </c>
      <c r="BG1144" t="s">
        <v>151</v>
      </c>
      <c r="BH1144" t="s">
        <v>53</v>
      </c>
      <c r="BI1144" t="s">
        <v>53</v>
      </c>
    </row>
    <row r="1145" spans="1:61" x14ac:dyDescent="0.25">
      <c r="A1145" t="s">
        <v>53</v>
      </c>
      <c r="B1145" t="s">
        <v>54</v>
      </c>
      <c r="C1145" t="s">
        <v>55</v>
      </c>
      <c r="D1145" t="s">
        <v>54</v>
      </c>
      <c r="E1145" t="s">
        <v>110</v>
      </c>
      <c r="F1145" t="s">
        <v>54</v>
      </c>
      <c r="G1145" t="s">
        <v>54</v>
      </c>
      <c r="H1145">
        <v>854</v>
      </c>
      <c r="I1145" t="s">
        <v>57</v>
      </c>
      <c r="J1145" t="s">
        <v>58</v>
      </c>
      <c r="K1145" t="s">
        <v>59</v>
      </c>
      <c r="L1145" t="s">
        <v>53</v>
      </c>
      <c r="M1145" t="s">
        <v>61</v>
      </c>
      <c r="N1145" t="s">
        <v>4505</v>
      </c>
      <c r="O1145" t="s">
        <v>63</v>
      </c>
      <c r="P1145" t="s">
        <v>64</v>
      </c>
      <c r="Q1145">
        <v>841</v>
      </c>
      <c r="R1145" t="s">
        <v>4606</v>
      </c>
      <c r="S1145" t="s">
        <v>53</v>
      </c>
      <c r="T1145" t="s">
        <v>53</v>
      </c>
      <c r="U1145" t="s">
        <v>53</v>
      </c>
      <c r="V1145" t="s">
        <v>61</v>
      </c>
      <c r="W1145" t="s">
        <v>53</v>
      </c>
      <c r="X1145" t="s">
        <v>372</v>
      </c>
      <c r="Y1145" t="s">
        <v>53</v>
      </c>
      <c r="Z1145" t="s">
        <v>53</v>
      </c>
      <c r="AA1145" t="s">
        <v>53</v>
      </c>
      <c r="AB1145" t="s">
        <v>53</v>
      </c>
      <c r="AC1145" t="s">
        <v>3402</v>
      </c>
      <c r="AD1145" t="s">
        <v>348</v>
      </c>
      <c r="AE1145" t="s">
        <v>4235</v>
      </c>
      <c r="AF1145" t="s">
        <v>53</v>
      </c>
      <c r="AG1145" t="s">
        <v>4235</v>
      </c>
      <c r="AH1145" t="s">
        <v>61</v>
      </c>
      <c r="AI1145" t="s">
        <v>4505</v>
      </c>
      <c r="AJ1145" t="s">
        <v>63</v>
      </c>
      <c r="AK1145" t="s">
        <v>64</v>
      </c>
      <c r="AL1145" t="s">
        <v>98</v>
      </c>
      <c r="AM1145" t="s">
        <v>4542</v>
      </c>
      <c r="AN1145" t="s">
        <v>78</v>
      </c>
      <c r="AO1145">
        <v>990</v>
      </c>
      <c r="AP1145" t="s">
        <v>4607</v>
      </c>
      <c r="AQ1145" t="s">
        <v>70</v>
      </c>
      <c r="AR1145" t="s">
        <v>310</v>
      </c>
      <c r="AS1145" t="s">
        <v>72</v>
      </c>
      <c r="AT1145" t="s">
        <v>53</v>
      </c>
      <c r="AU1145" t="s">
        <v>53</v>
      </c>
      <c r="AV1145" t="s">
        <v>53</v>
      </c>
      <c r="AW1145" t="s">
        <v>53</v>
      </c>
      <c r="AX1145" t="s">
        <v>61</v>
      </c>
      <c r="AY1145" t="s">
        <v>53</v>
      </c>
      <c r="AZ1145" t="s">
        <v>372</v>
      </c>
      <c r="BA1145" t="s">
        <v>93</v>
      </c>
      <c r="BB1145" t="s">
        <v>101</v>
      </c>
      <c r="BC1145" t="s">
        <v>53</v>
      </c>
      <c r="BD1145" t="s">
        <v>53</v>
      </c>
      <c r="BE1145" t="s">
        <v>53</v>
      </c>
      <c r="BF1145" t="s">
        <v>4608</v>
      </c>
      <c r="BG1145" t="s">
        <v>99</v>
      </c>
      <c r="BH1145" t="s">
        <v>53</v>
      </c>
      <c r="BI1145" t="s">
        <v>53</v>
      </c>
    </row>
    <row r="1146" spans="1:61" x14ac:dyDescent="0.25">
      <c r="A1146" t="s">
        <v>53</v>
      </c>
      <c r="B1146" t="s">
        <v>54</v>
      </c>
      <c r="C1146" t="s">
        <v>55</v>
      </c>
      <c r="D1146" t="s">
        <v>54</v>
      </c>
      <c r="E1146" t="s">
        <v>110</v>
      </c>
      <c r="F1146" t="s">
        <v>54</v>
      </c>
      <c r="G1146" t="s">
        <v>54</v>
      </c>
      <c r="H1146">
        <v>854</v>
      </c>
      <c r="I1146" t="s">
        <v>57</v>
      </c>
      <c r="J1146" t="s">
        <v>58</v>
      </c>
      <c r="K1146" t="s">
        <v>59</v>
      </c>
      <c r="L1146" t="s">
        <v>53</v>
      </c>
      <c r="M1146" t="s">
        <v>61</v>
      </c>
      <c r="N1146" t="s">
        <v>4505</v>
      </c>
      <c r="O1146" t="s">
        <v>63</v>
      </c>
      <c r="P1146" t="s">
        <v>64</v>
      </c>
      <c r="Q1146">
        <v>841</v>
      </c>
      <c r="R1146" t="s">
        <v>4606</v>
      </c>
      <c r="S1146" t="s">
        <v>53</v>
      </c>
      <c r="T1146" t="s">
        <v>53</v>
      </c>
      <c r="U1146" t="s">
        <v>53</v>
      </c>
      <c r="V1146" t="s">
        <v>61</v>
      </c>
      <c r="W1146" t="s">
        <v>53</v>
      </c>
      <c r="X1146" t="s">
        <v>372</v>
      </c>
      <c r="Y1146" t="s">
        <v>53</v>
      </c>
      <c r="Z1146" t="s">
        <v>53</v>
      </c>
      <c r="AA1146" t="s">
        <v>53</v>
      </c>
      <c r="AB1146" t="s">
        <v>53</v>
      </c>
      <c r="AC1146" t="s">
        <v>4609</v>
      </c>
      <c r="AD1146" t="s">
        <v>928</v>
      </c>
      <c r="AE1146" t="s">
        <v>4610</v>
      </c>
      <c r="AF1146" t="s">
        <v>53</v>
      </c>
      <c r="AG1146" t="s">
        <v>4610</v>
      </c>
      <c r="AH1146" t="s">
        <v>61</v>
      </c>
      <c r="AI1146" t="s">
        <v>4505</v>
      </c>
      <c r="AJ1146" t="s">
        <v>63</v>
      </c>
      <c r="AK1146" t="s">
        <v>64</v>
      </c>
      <c r="AL1146" t="s">
        <v>99</v>
      </c>
      <c r="AM1146" t="s">
        <v>4542</v>
      </c>
      <c r="AN1146" t="s">
        <v>4427</v>
      </c>
      <c r="AO1146">
        <v>1231</v>
      </c>
      <c r="AP1146" t="s">
        <v>4611</v>
      </c>
      <c r="AQ1146" t="s">
        <v>70</v>
      </c>
      <c r="AR1146" t="s">
        <v>405</v>
      </c>
      <c r="AS1146" t="s">
        <v>72</v>
      </c>
      <c r="AT1146" t="s">
        <v>53</v>
      </c>
      <c r="AU1146" t="s">
        <v>53</v>
      </c>
      <c r="AV1146" t="s">
        <v>53</v>
      </c>
      <c r="AW1146" t="s">
        <v>53</v>
      </c>
      <c r="AX1146" t="s">
        <v>61</v>
      </c>
      <c r="AY1146" t="s">
        <v>53</v>
      </c>
      <c r="AZ1146" t="s">
        <v>372</v>
      </c>
      <c r="BA1146" t="s">
        <v>93</v>
      </c>
      <c r="BB1146" t="s">
        <v>225</v>
      </c>
      <c r="BC1146" t="s">
        <v>53</v>
      </c>
      <c r="BD1146" t="s">
        <v>53</v>
      </c>
      <c r="BE1146" t="s">
        <v>53</v>
      </c>
      <c r="BF1146" t="s">
        <v>4612</v>
      </c>
      <c r="BG1146" t="s">
        <v>82</v>
      </c>
      <c r="BH1146" t="s">
        <v>53</v>
      </c>
      <c r="BI1146" t="s">
        <v>53</v>
      </c>
    </row>
    <row r="1147" spans="1:61" x14ac:dyDescent="0.25">
      <c r="A1147" t="s">
        <v>53</v>
      </c>
      <c r="B1147" t="s">
        <v>54</v>
      </c>
      <c r="C1147" t="s">
        <v>55</v>
      </c>
      <c r="D1147" t="s">
        <v>54</v>
      </c>
      <c r="E1147" t="s">
        <v>56</v>
      </c>
      <c r="F1147" t="s">
        <v>54</v>
      </c>
      <c r="G1147" t="s">
        <v>54</v>
      </c>
      <c r="H1147">
        <v>855</v>
      </c>
      <c r="I1147" t="s">
        <v>57</v>
      </c>
      <c r="J1147" t="s">
        <v>58</v>
      </c>
      <c r="K1147" t="s">
        <v>59</v>
      </c>
      <c r="L1147" t="s">
        <v>53</v>
      </c>
      <c r="M1147" t="s">
        <v>61</v>
      </c>
      <c r="N1147" t="s">
        <v>4613</v>
      </c>
      <c r="O1147" t="s">
        <v>63</v>
      </c>
      <c r="P1147" t="s">
        <v>64</v>
      </c>
      <c r="Q1147">
        <v>842</v>
      </c>
      <c r="R1147" t="s">
        <v>4614</v>
      </c>
      <c r="S1147" t="s">
        <v>53</v>
      </c>
      <c r="T1147" t="s">
        <v>53</v>
      </c>
      <c r="U1147" t="s">
        <v>53</v>
      </c>
      <c r="V1147" t="s">
        <v>61</v>
      </c>
      <c r="W1147" t="s">
        <v>53</v>
      </c>
      <c r="X1147" t="s">
        <v>67</v>
      </c>
      <c r="Y1147" t="s">
        <v>53</v>
      </c>
      <c r="Z1147" t="s">
        <v>53</v>
      </c>
      <c r="AA1147" t="s">
        <v>53</v>
      </c>
      <c r="AB1147" t="s">
        <v>53</v>
      </c>
      <c r="AC1147" t="s">
        <v>4615</v>
      </c>
      <c r="AD1147" t="s">
        <v>3359</v>
      </c>
      <c r="AE1147" t="s">
        <v>4613</v>
      </c>
      <c r="AF1147" t="s">
        <v>4616</v>
      </c>
      <c r="AG1147" t="s">
        <v>4613</v>
      </c>
      <c r="AH1147" t="s">
        <v>131</v>
      </c>
      <c r="AI1147" t="s">
        <v>4617</v>
      </c>
      <c r="AJ1147" t="s">
        <v>4618</v>
      </c>
      <c r="AK1147" t="s">
        <v>1246</v>
      </c>
      <c r="AL1147" t="s">
        <v>206</v>
      </c>
      <c r="AM1147" t="s">
        <v>4545</v>
      </c>
      <c r="AN1147" t="s">
        <v>4619</v>
      </c>
      <c r="AO1147">
        <v>991</v>
      </c>
      <c r="AP1147" t="s">
        <v>4620</v>
      </c>
      <c r="AQ1147" t="s">
        <v>70</v>
      </c>
      <c r="AR1147" t="s">
        <v>71</v>
      </c>
      <c r="AS1147" t="s">
        <v>72</v>
      </c>
      <c r="AT1147" t="s">
        <v>53</v>
      </c>
      <c r="AU1147" t="s">
        <v>53</v>
      </c>
      <c r="AV1147" t="s">
        <v>53</v>
      </c>
      <c r="AW1147" t="s">
        <v>53</v>
      </c>
      <c r="AX1147" t="s">
        <v>131</v>
      </c>
      <c r="AY1147" t="s">
        <v>53</v>
      </c>
      <c r="AZ1147" t="s">
        <v>671</v>
      </c>
      <c r="BA1147" t="s">
        <v>93</v>
      </c>
      <c r="BB1147" t="s">
        <v>53</v>
      </c>
      <c r="BC1147" t="s">
        <v>53</v>
      </c>
      <c r="BD1147" t="s">
        <v>53</v>
      </c>
      <c r="BE1147" t="s">
        <v>53</v>
      </c>
      <c r="BF1147" t="s">
        <v>4621</v>
      </c>
      <c r="BG1147" t="s">
        <v>99</v>
      </c>
      <c r="BH1147" t="s">
        <v>53</v>
      </c>
      <c r="BI1147" t="s">
        <v>53</v>
      </c>
    </row>
    <row r="1148" spans="1:61" x14ac:dyDescent="0.25">
      <c r="A1148" t="s">
        <v>53</v>
      </c>
      <c r="B1148" t="s">
        <v>54</v>
      </c>
      <c r="C1148" t="s">
        <v>55</v>
      </c>
      <c r="D1148" t="s">
        <v>54</v>
      </c>
      <c r="E1148" t="s">
        <v>110</v>
      </c>
      <c r="F1148" t="s">
        <v>54</v>
      </c>
      <c r="G1148" t="s">
        <v>54</v>
      </c>
      <c r="H1148">
        <v>856</v>
      </c>
      <c r="I1148" t="s">
        <v>57</v>
      </c>
      <c r="J1148" t="s">
        <v>58</v>
      </c>
      <c r="K1148" t="s">
        <v>104</v>
      </c>
      <c r="L1148" t="s">
        <v>53</v>
      </c>
      <c r="M1148" t="s">
        <v>111</v>
      </c>
      <c r="N1148" t="s">
        <v>4613</v>
      </c>
      <c r="O1148" t="s">
        <v>63</v>
      </c>
      <c r="P1148" t="s">
        <v>64</v>
      </c>
      <c r="Q1148">
        <v>843</v>
      </c>
      <c r="R1148" t="s">
        <v>4622</v>
      </c>
      <c r="S1148" t="s">
        <v>53</v>
      </c>
      <c r="T1148" t="s">
        <v>53</v>
      </c>
      <c r="U1148" t="s">
        <v>53</v>
      </c>
      <c r="V1148" t="s">
        <v>111</v>
      </c>
      <c r="W1148" t="s">
        <v>53</v>
      </c>
      <c r="X1148" t="s">
        <v>179</v>
      </c>
      <c r="Y1148" t="s">
        <v>53</v>
      </c>
      <c r="Z1148" t="s">
        <v>53</v>
      </c>
      <c r="AA1148" t="s">
        <v>53</v>
      </c>
      <c r="AB1148" t="s">
        <v>53</v>
      </c>
      <c r="AC1148" t="s">
        <v>2544</v>
      </c>
      <c r="AD1148" t="s">
        <v>3041</v>
      </c>
      <c r="AE1148" t="s">
        <v>4613</v>
      </c>
      <c r="AF1148" t="s">
        <v>53</v>
      </c>
      <c r="AG1148" t="s">
        <v>4613</v>
      </c>
      <c r="AH1148" t="s">
        <v>111</v>
      </c>
      <c r="AI1148" t="s">
        <v>4613</v>
      </c>
      <c r="AJ1148" t="s">
        <v>63</v>
      </c>
      <c r="AK1148" t="s">
        <v>64</v>
      </c>
      <c r="AL1148" t="s">
        <v>150</v>
      </c>
      <c r="AM1148" t="s">
        <v>4548</v>
      </c>
      <c r="AN1148" t="s">
        <v>126</v>
      </c>
      <c r="AO1148">
        <v>992</v>
      </c>
      <c r="AP1148" t="s">
        <v>4623</v>
      </c>
      <c r="AQ1148" t="s">
        <v>182</v>
      </c>
      <c r="AR1148" t="s">
        <v>71</v>
      </c>
      <c r="AS1148" t="s">
        <v>72</v>
      </c>
      <c r="AT1148" t="s">
        <v>53</v>
      </c>
      <c r="AU1148" t="s">
        <v>53</v>
      </c>
      <c r="AV1148" t="s">
        <v>53</v>
      </c>
      <c r="AW1148" t="s">
        <v>53</v>
      </c>
      <c r="AX1148" t="s">
        <v>111</v>
      </c>
      <c r="AY1148" t="s">
        <v>53</v>
      </c>
      <c r="AZ1148" t="s">
        <v>179</v>
      </c>
      <c r="BA1148" t="s">
        <v>74</v>
      </c>
      <c r="BB1148" t="s">
        <v>101</v>
      </c>
      <c r="BC1148" t="s">
        <v>53</v>
      </c>
      <c r="BD1148" t="s">
        <v>53</v>
      </c>
      <c r="BE1148" t="s">
        <v>53</v>
      </c>
      <c r="BF1148" t="s">
        <v>2649</v>
      </c>
      <c r="BG1148" t="s">
        <v>82</v>
      </c>
      <c r="BH1148" t="s">
        <v>53</v>
      </c>
      <c r="BI1148" t="s">
        <v>53</v>
      </c>
    </row>
    <row r="1149" spans="1:61" x14ac:dyDescent="0.25">
      <c r="A1149" t="s">
        <v>53</v>
      </c>
      <c r="B1149" t="s">
        <v>54</v>
      </c>
      <c r="C1149" t="s">
        <v>53</v>
      </c>
      <c r="D1149" t="s">
        <v>54</v>
      </c>
      <c r="E1149" t="s">
        <v>53</v>
      </c>
      <c r="F1149" t="s">
        <v>54</v>
      </c>
      <c r="G1149" t="s">
        <v>54</v>
      </c>
      <c r="H1149">
        <v>857</v>
      </c>
      <c r="I1149" t="s">
        <v>1464</v>
      </c>
      <c r="J1149" t="s">
        <v>53</v>
      </c>
      <c r="K1149" t="s">
        <v>53</v>
      </c>
      <c r="L1149" t="s">
        <v>53</v>
      </c>
      <c r="M1149" t="s">
        <v>131</v>
      </c>
      <c r="N1149" t="s">
        <v>53</v>
      </c>
      <c r="O1149" t="s">
        <v>63</v>
      </c>
      <c r="P1149" t="s">
        <v>53</v>
      </c>
      <c r="Q1149">
        <v>844</v>
      </c>
      <c r="R1149" t="s">
        <v>4624</v>
      </c>
      <c r="S1149" t="s">
        <v>53</v>
      </c>
      <c r="T1149" t="s">
        <v>53</v>
      </c>
      <c r="U1149" t="s">
        <v>53</v>
      </c>
      <c r="V1149" t="s">
        <v>131</v>
      </c>
      <c r="W1149" t="s">
        <v>53</v>
      </c>
      <c r="X1149" t="s">
        <v>133</v>
      </c>
      <c r="Y1149" t="s">
        <v>53</v>
      </c>
      <c r="Z1149" t="s">
        <v>53</v>
      </c>
      <c r="AA1149" t="s">
        <v>53</v>
      </c>
      <c r="AB1149" t="s">
        <v>53</v>
      </c>
      <c r="AC1149" t="s">
        <v>1431</v>
      </c>
      <c r="AD1149" t="s">
        <v>3969</v>
      </c>
      <c r="AE1149" t="s">
        <v>4625</v>
      </c>
      <c r="AF1149" t="s">
        <v>53</v>
      </c>
      <c r="AG1149" t="s">
        <v>4626</v>
      </c>
      <c r="AH1149" t="s">
        <v>131</v>
      </c>
      <c r="AI1149" t="s">
        <v>53</v>
      </c>
      <c r="AJ1149" t="s">
        <v>63</v>
      </c>
      <c r="AK1149" t="s">
        <v>53</v>
      </c>
      <c r="AL1149" t="s">
        <v>150</v>
      </c>
      <c r="AM1149" t="s">
        <v>4554</v>
      </c>
      <c r="AN1149" t="s">
        <v>112</v>
      </c>
      <c r="AO1149">
        <v>993</v>
      </c>
      <c r="AP1149" t="s">
        <v>4627</v>
      </c>
      <c r="AQ1149" t="s">
        <v>2340</v>
      </c>
      <c r="AR1149" t="s">
        <v>71</v>
      </c>
      <c r="AS1149" t="s">
        <v>72</v>
      </c>
      <c r="AT1149" t="s">
        <v>53</v>
      </c>
      <c r="AU1149" t="s">
        <v>53</v>
      </c>
      <c r="AV1149" t="s">
        <v>53</v>
      </c>
      <c r="AW1149" t="s">
        <v>53</v>
      </c>
      <c r="AX1149" t="s">
        <v>131</v>
      </c>
      <c r="AY1149" t="s">
        <v>53</v>
      </c>
      <c r="AZ1149" t="s">
        <v>133</v>
      </c>
      <c r="BA1149" t="s">
        <v>74</v>
      </c>
      <c r="BB1149" t="s">
        <v>101</v>
      </c>
      <c r="BC1149" t="s">
        <v>53</v>
      </c>
      <c r="BD1149" t="s">
        <v>53</v>
      </c>
      <c r="BE1149" t="s">
        <v>53</v>
      </c>
      <c r="BF1149" t="s">
        <v>3775</v>
      </c>
      <c r="BG1149" t="s">
        <v>185</v>
      </c>
      <c r="BH1149" t="s">
        <v>53</v>
      </c>
      <c r="BI1149" t="s">
        <v>53</v>
      </c>
    </row>
    <row r="1150" spans="1:61" x14ac:dyDescent="0.25">
      <c r="A1150" t="s">
        <v>53</v>
      </c>
      <c r="B1150" t="s">
        <v>54</v>
      </c>
      <c r="C1150" t="s">
        <v>55</v>
      </c>
      <c r="D1150" t="s">
        <v>54</v>
      </c>
      <c r="E1150" t="s">
        <v>56</v>
      </c>
      <c r="F1150" t="s">
        <v>54</v>
      </c>
      <c r="G1150" t="s">
        <v>54</v>
      </c>
      <c r="H1150">
        <v>858</v>
      </c>
      <c r="I1150" t="s">
        <v>57</v>
      </c>
      <c r="J1150" t="s">
        <v>58</v>
      </c>
      <c r="K1150" t="s">
        <v>104</v>
      </c>
      <c r="L1150" t="s">
        <v>53</v>
      </c>
      <c r="M1150" t="s">
        <v>131</v>
      </c>
      <c r="N1150" t="s">
        <v>53</v>
      </c>
      <c r="O1150" t="s">
        <v>63</v>
      </c>
      <c r="P1150" t="s">
        <v>53</v>
      </c>
      <c r="Q1150">
        <v>845</v>
      </c>
      <c r="R1150" t="s">
        <v>4628</v>
      </c>
      <c r="S1150" t="s">
        <v>53</v>
      </c>
      <c r="T1150" t="s">
        <v>53</v>
      </c>
      <c r="U1150" t="s">
        <v>53</v>
      </c>
      <c r="V1150" t="s">
        <v>131</v>
      </c>
      <c r="W1150" t="s">
        <v>53</v>
      </c>
      <c r="X1150" t="s">
        <v>133</v>
      </c>
      <c r="Y1150" t="s">
        <v>53</v>
      </c>
      <c r="Z1150" t="s">
        <v>53</v>
      </c>
      <c r="AA1150" t="s">
        <v>53</v>
      </c>
      <c r="AB1150" t="s">
        <v>53</v>
      </c>
      <c r="AC1150" t="s">
        <v>53</v>
      </c>
      <c r="AD1150" t="s">
        <v>53</v>
      </c>
      <c r="AE1150" t="s">
        <v>3432</v>
      </c>
      <c r="AF1150" t="s">
        <v>4032</v>
      </c>
      <c r="AG1150" t="s">
        <v>3432</v>
      </c>
      <c r="AH1150" t="s">
        <v>131</v>
      </c>
      <c r="AI1150" t="s">
        <v>53</v>
      </c>
      <c r="AJ1150" t="s">
        <v>63</v>
      </c>
      <c r="AK1150" t="s">
        <v>53</v>
      </c>
      <c r="AL1150" t="s">
        <v>53</v>
      </c>
      <c r="AM1150" t="s">
        <v>4567</v>
      </c>
      <c r="AN1150" t="s">
        <v>53</v>
      </c>
      <c r="AO1150">
        <v>994</v>
      </c>
      <c r="AP1150" t="s">
        <v>4629</v>
      </c>
      <c r="AQ1150" t="s">
        <v>70</v>
      </c>
      <c r="AR1150" t="s">
        <v>361</v>
      </c>
      <c r="AS1150" t="s">
        <v>230</v>
      </c>
      <c r="AT1150" t="s">
        <v>53</v>
      </c>
      <c r="AU1150" t="s">
        <v>53</v>
      </c>
      <c r="AV1150" t="s">
        <v>53</v>
      </c>
      <c r="AW1150" t="s">
        <v>53</v>
      </c>
      <c r="AX1150" t="s">
        <v>131</v>
      </c>
      <c r="AY1150" t="s">
        <v>53</v>
      </c>
      <c r="AZ1150" t="s">
        <v>133</v>
      </c>
      <c r="BA1150" t="s">
        <v>74</v>
      </c>
      <c r="BB1150" t="s">
        <v>380</v>
      </c>
      <c r="BC1150" t="s">
        <v>53</v>
      </c>
      <c r="BD1150" t="s">
        <v>53</v>
      </c>
      <c r="BE1150" t="s">
        <v>53</v>
      </c>
      <c r="BF1150" t="s">
        <v>53</v>
      </c>
      <c r="BG1150" t="s">
        <v>82</v>
      </c>
      <c r="BH1150" t="s">
        <v>53</v>
      </c>
      <c r="BI1150" t="s">
        <v>53</v>
      </c>
    </row>
    <row r="1151" spans="1:61" x14ac:dyDescent="0.25">
      <c r="A1151" t="s">
        <v>53</v>
      </c>
      <c r="B1151" t="s">
        <v>54</v>
      </c>
      <c r="C1151" t="s">
        <v>53</v>
      </c>
      <c r="D1151" t="s">
        <v>54</v>
      </c>
      <c r="E1151" t="s">
        <v>53</v>
      </c>
      <c r="F1151" t="s">
        <v>54</v>
      </c>
      <c r="G1151" t="s">
        <v>54</v>
      </c>
      <c r="H1151">
        <v>859</v>
      </c>
      <c r="I1151" t="s">
        <v>1464</v>
      </c>
      <c r="J1151" t="s">
        <v>53</v>
      </c>
      <c r="K1151" t="s">
        <v>53</v>
      </c>
      <c r="L1151" t="s">
        <v>53</v>
      </c>
      <c r="M1151" t="s">
        <v>131</v>
      </c>
      <c r="N1151" t="s">
        <v>53</v>
      </c>
      <c r="O1151" t="s">
        <v>63</v>
      </c>
      <c r="P1151" t="s">
        <v>53</v>
      </c>
      <c r="Q1151">
        <v>846</v>
      </c>
      <c r="R1151" t="s">
        <v>4630</v>
      </c>
      <c r="S1151" t="s">
        <v>53</v>
      </c>
      <c r="T1151" t="s">
        <v>53</v>
      </c>
      <c r="U1151" t="s">
        <v>53</v>
      </c>
      <c r="V1151" t="s">
        <v>131</v>
      </c>
      <c r="W1151" t="s">
        <v>53</v>
      </c>
      <c r="X1151" t="s">
        <v>557</v>
      </c>
      <c r="Y1151" t="s">
        <v>53</v>
      </c>
      <c r="Z1151" t="s">
        <v>53</v>
      </c>
      <c r="AA1151" t="s">
        <v>53</v>
      </c>
      <c r="AB1151" t="s">
        <v>53</v>
      </c>
      <c r="AC1151" t="s">
        <v>4631</v>
      </c>
      <c r="AD1151" t="s">
        <v>4632</v>
      </c>
      <c r="AE1151" t="s">
        <v>3432</v>
      </c>
      <c r="AF1151" t="s">
        <v>53</v>
      </c>
      <c r="AG1151" t="s">
        <v>3434</v>
      </c>
      <c r="AH1151" t="s">
        <v>131</v>
      </c>
      <c r="AI1151" t="s">
        <v>53</v>
      </c>
      <c r="AJ1151" t="s">
        <v>63</v>
      </c>
      <c r="AK1151" t="s">
        <v>53</v>
      </c>
      <c r="AL1151" t="s">
        <v>150</v>
      </c>
      <c r="AM1151" t="s">
        <v>4569</v>
      </c>
      <c r="AN1151" t="s">
        <v>99</v>
      </c>
      <c r="AO1151">
        <v>996</v>
      </c>
      <c r="AP1151" t="s">
        <v>4633</v>
      </c>
      <c r="AQ1151" t="s">
        <v>4182</v>
      </c>
      <c r="AR1151" t="s">
        <v>71</v>
      </c>
      <c r="AS1151" t="s">
        <v>274</v>
      </c>
      <c r="AT1151" t="s">
        <v>53</v>
      </c>
      <c r="AU1151" t="s">
        <v>53</v>
      </c>
      <c r="AV1151" t="s">
        <v>53</v>
      </c>
      <c r="AW1151" t="s">
        <v>53</v>
      </c>
      <c r="AX1151" t="s">
        <v>131</v>
      </c>
      <c r="AY1151" t="s">
        <v>53</v>
      </c>
      <c r="AZ1151" t="s">
        <v>557</v>
      </c>
      <c r="BA1151" t="s">
        <v>74</v>
      </c>
      <c r="BB1151" t="s">
        <v>101</v>
      </c>
      <c r="BC1151" t="s">
        <v>53</v>
      </c>
      <c r="BD1151" t="s">
        <v>53</v>
      </c>
      <c r="BE1151" t="s">
        <v>53</v>
      </c>
      <c r="BF1151" t="s">
        <v>4634</v>
      </c>
      <c r="BG1151" t="s">
        <v>185</v>
      </c>
      <c r="BH1151" t="s">
        <v>53</v>
      </c>
      <c r="BI1151" t="s">
        <v>53</v>
      </c>
    </row>
    <row r="1152" spans="1:61" x14ac:dyDescent="0.25">
      <c r="A1152" t="s">
        <v>53</v>
      </c>
      <c r="B1152" t="s">
        <v>54</v>
      </c>
      <c r="C1152" t="s">
        <v>55</v>
      </c>
      <c r="D1152" t="s">
        <v>54</v>
      </c>
      <c r="E1152" t="s">
        <v>110</v>
      </c>
      <c r="F1152" t="s">
        <v>54</v>
      </c>
      <c r="G1152" t="s">
        <v>54</v>
      </c>
      <c r="H1152">
        <v>860</v>
      </c>
      <c r="I1152" t="s">
        <v>57</v>
      </c>
      <c r="J1152" t="s">
        <v>58</v>
      </c>
      <c r="K1152" t="s">
        <v>104</v>
      </c>
      <c r="L1152" t="s">
        <v>53</v>
      </c>
      <c r="M1152" t="s">
        <v>61</v>
      </c>
      <c r="N1152" t="s">
        <v>4555</v>
      </c>
      <c r="O1152" t="s">
        <v>63</v>
      </c>
      <c r="P1152" t="s">
        <v>64</v>
      </c>
      <c r="Q1152">
        <v>847</v>
      </c>
      <c r="R1152" t="s">
        <v>4635</v>
      </c>
      <c r="S1152" t="s">
        <v>53</v>
      </c>
      <c r="T1152" t="s">
        <v>53</v>
      </c>
      <c r="U1152" t="s">
        <v>53</v>
      </c>
      <c r="V1152" t="s">
        <v>61</v>
      </c>
      <c r="W1152" t="s">
        <v>53</v>
      </c>
      <c r="X1152" t="s">
        <v>160</v>
      </c>
      <c r="Y1152" t="s">
        <v>53</v>
      </c>
      <c r="Z1152" t="s">
        <v>53</v>
      </c>
      <c r="AA1152" t="s">
        <v>53</v>
      </c>
      <c r="AB1152" t="s">
        <v>53</v>
      </c>
      <c r="AC1152" t="s">
        <v>4636</v>
      </c>
      <c r="AD1152" t="s">
        <v>4637</v>
      </c>
      <c r="AE1152" t="s">
        <v>4600</v>
      </c>
      <c r="AF1152" t="s">
        <v>53</v>
      </c>
      <c r="AG1152" t="s">
        <v>4580</v>
      </c>
      <c r="AH1152" t="s">
        <v>61</v>
      </c>
      <c r="AI1152" t="s">
        <v>4555</v>
      </c>
      <c r="AJ1152" t="s">
        <v>63</v>
      </c>
      <c r="AK1152" t="s">
        <v>64</v>
      </c>
      <c r="AL1152" t="s">
        <v>53</v>
      </c>
      <c r="AM1152" t="s">
        <v>4579</v>
      </c>
      <c r="AN1152" t="s">
        <v>65</v>
      </c>
      <c r="AO1152">
        <v>997</v>
      </c>
      <c r="AP1152" t="s">
        <v>4638</v>
      </c>
      <c r="AQ1152" t="s">
        <v>70</v>
      </c>
      <c r="AR1152" t="s">
        <v>310</v>
      </c>
      <c r="AS1152" t="s">
        <v>72</v>
      </c>
      <c r="AT1152" t="s">
        <v>53</v>
      </c>
      <c r="AU1152" t="s">
        <v>53</v>
      </c>
      <c r="AV1152" t="s">
        <v>53</v>
      </c>
      <c r="AW1152" t="s">
        <v>53</v>
      </c>
      <c r="AX1152" t="s">
        <v>61</v>
      </c>
      <c r="AY1152" t="s">
        <v>53</v>
      </c>
      <c r="AZ1152" t="s">
        <v>160</v>
      </c>
      <c r="BA1152" t="s">
        <v>93</v>
      </c>
      <c r="BB1152" t="s">
        <v>225</v>
      </c>
      <c r="BC1152" t="s">
        <v>53</v>
      </c>
      <c r="BD1152" t="s">
        <v>53</v>
      </c>
      <c r="BE1152" t="s">
        <v>53</v>
      </c>
      <c r="BF1152" t="s">
        <v>4636</v>
      </c>
      <c r="BG1152" t="s">
        <v>53</v>
      </c>
      <c r="BH1152" t="s">
        <v>53</v>
      </c>
      <c r="BI1152" t="s">
        <v>53</v>
      </c>
    </row>
    <row r="1153" spans="1:61" x14ac:dyDescent="0.25">
      <c r="A1153" t="s">
        <v>53</v>
      </c>
      <c r="B1153" t="s">
        <v>54</v>
      </c>
      <c r="C1153" t="s">
        <v>55</v>
      </c>
      <c r="D1153" t="s">
        <v>54</v>
      </c>
      <c r="E1153" t="s">
        <v>56</v>
      </c>
      <c r="F1153" t="s">
        <v>54</v>
      </c>
      <c r="G1153" t="s">
        <v>54</v>
      </c>
      <c r="H1153">
        <v>861</v>
      </c>
      <c r="I1153" t="s">
        <v>57</v>
      </c>
      <c r="J1153" t="s">
        <v>58</v>
      </c>
      <c r="K1153" t="s">
        <v>59</v>
      </c>
      <c r="L1153" t="s">
        <v>53</v>
      </c>
      <c r="M1153" t="s">
        <v>61</v>
      </c>
      <c r="N1153" t="s">
        <v>4207</v>
      </c>
      <c r="O1153" t="s">
        <v>63</v>
      </c>
      <c r="P1153" t="s">
        <v>64</v>
      </c>
      <c r="Q1153">
        <v>848</v>
      </c>
      <c r="R1153" t="s">
        <v>4639</v>
      </c>
      <c r="S1153" t="s">
        <v>53</v>
      </c>
      <c r="T1153" t="s">
        <v>53</v>
      </c>
      <c r="U1153" t="s">
        <v>53</v>
      </c>
      <c r="V1153" t="s">
        <v>61</v>
      </c>
      <c r="W1153" t="s">
        <v>53</v>
      </c>
      <c r="X1153" t="s">
        <v>372</v>
      </c>
      <c r="Y1153" t="s">
        <v>53</v>
      </c>
      <c r="Z1153" t="s">
        <v>53</v>
      </c>
      <c r="AA1153" t="s">
        <v>53</v>
      </c>
      <c r="AB1153" t="s">
        <v>53</v>
      </c>
      <c r="AC1153" t="s">
        <v>2777</v>
      </c>
      <c r="AD1153" t="s">
        <v>804</v>
      </c>
      <c r="AE1153" t="s">
        <v>4373</v>
      </c>
      <c r="AF1153" t="s">
        <v>53</v>
      </c>
      <c r="AG1153" t="s">
        <v>4374</v>
      </c>
      <c r="AH1153" t="s">
        <v>61</v>
      </c>
      <c r="AI1153" t="s">
        <v>4207</v>
      </c>
      <c r="AJ1153" t="s">
        <v>63</v>
      </c>
      <c r="AK1153" t="s">
        <v>64</v>
      </c>
      <c r="AL1153" t="s">
        <v>150</v>
      </c>
      <c r="AM1153" t="s">
        <v>4583</v>
      </c>
      <c r="AN1153" t="s">
        <v>112</v>
      </c>
      <c r="AO1153">
        <v>999</v>
      </c>
      <c r="AP1153" t="s">
        <v>4640</v>
      </c>
      <c r="AQ1153" t="s">
        <v>70</v>
      </c>
      <c r="AR1153" t="s">
        <v>203</v>
      </c>
      <c r="AS1153" t="s">
        <v>72</v>
      </c>
      <c r="AT1153" t="s">
        <v>53</v>
      </c>
      <c r="AU1153" t="s">
        <v>53</v>
      </c>
      <c r="AV1153" t="s">
        <v>53</v>
      </c>
      <c r="AW1153" t="s">
        <v>53</v>
      </c>
      <c r="AX1153" t="s">
        <v>61</v>
      </c>
      <c r="AY1153" t="s">
        <v>53</v>
      </c>
      <c r="AZ1153" t="s">
        <v>372</v>
      </c>
      <c r="BA1153" t="s">
        <v>93</v>
      </c>
      <c r="BB1153" t="s">
        <v>101</v>
      </c>
      <c r="BC1153" t="s">
        <v>53</v>
      </c>
      <c r="BD1153" t="s">
        <v>53</v>
      </c>
      <c r="BE1153" t="s">
        <v>53</v>
      </c>
      <c r="BF1153" t="s">
        <v>4641</v>
      </c>
      <c r="BG1153" t="s">
        <v>99</v>
      </c>
      <c r="BH1153" t="s">
        <v>53</v>
      </c>
      <c r="BI1153" t="s">
        <v>53</v>
      </c>
    </row>
    <row r="1154" spans="1:61" x14ac:dyDescent="0.25">
      <c r="A1154" t="s">
        <v>53</v>
      </c>
      <c r="B1154" t="s">
        <v>54</v>
      </c>
      <c r="C1154" t="s">
        <v>55</v>
      </c>
      <c r="D1154" t="s">
        <v>54</v>
      </c>
      <c r="E1154" t="s">
        <v>56</v>
      </c>
      <c r="F1154" t="s">
        <v>54</v>
      </c>
      <c r="G1154" t="s">
        <v>54</v>
      </c>
      <c r="H1154">
        <v>862</v>
      </c>
      <c r="I1154" t="s">
        <v>57</v>
      </c>
      <c r="J1154" t="s">
        <v>58</v>
      </c>
      <c r="K1154" t="s">
        <v>104</v>
      </c>
      <c r="L1154" t="s">
        <v>53</v>
      </c>
      <c r="M1154" t="s">
        <v>131</v>
      </c>
      <c r="N1154" t="s">
        <v>53</v>
      </c>
      <c r="O1154" t="s">
        <v>63</v>
      </c>
      <c r="P1154" t="s">
        <v>53</v>
      </c>
      <c r="Q1154">
        <v>849</v>
      </c>
      <c r="R1154" t="s">
        <v>4642</v>
      </c>
      <c r="S1154" t="s">
        <v>53</v>
      </c>
      <c r="T1154" t="s">
        <v>53</v>
      </c>
      <c r="U1154" t="s">
        <v>53</v>
      </c>
      <c r="V1154" t="s">
        <v>131</v>
      </c>
      <c r="W1154" t="s">
        <v>53</v>
      </c>
      <c r="X1154" t="s">
        <v>133</v>
      </c>
      <c r="Y1154" t="s">
        <v>53</v>
      </c>
      <c r="Z1154" t="s">
        <v>53</v>
      </c>
      <c r="AA1154" t="s">
        <v>53</v>
      </c>
      <c r="AB1154" t="s">
        <v>53</v>
      </c>
      <c r="AC1154" t="s">
        <v>53</v>
      </c>
      <c r="AD1154" t="s">
        <v>53</v>
      </c>
      <c r="AE1154" t="s">
        <v>4643</v>
      </c>
      <c r="AF1154" t="s">
        <v>4032</v>
      </c>
      <c r="AG1154" t="s">
        <v>4643</v>
      </c>
      <c r="AH1154" t="s">
        <v>131</v>
      </c>
      <c r="AI1154" t="s">
        <v>53</v>
      </c>
      <c r="AJ1154" t="s">
        <v>63</v>
      </c>
      <c r="AK1154" t="s">
        <v>53</v>
      </c>
      <c r="AL1154" t="s">
        <v>53</v>
      </c>
      <c r="AM1154" t="s">
        <v>4585</v>
      </c>
      <c r="AN1154" t="s">
        <v>53</v>
      </c>
      <c r="AO1154">
        <v>1000</v>
      </c>
      <c r="AP1154" t="s">
        <v>4644</v>
      </c>
      <c r="AQ1154" t="s">
        <v>70</v>
      </c>
      <c r="AR1154" t="s">
        <v>361</v>
      </c>
      <c r="AS1154" t="s">
        <v>230</v>
      </c>
      <c r="AT1154" t="s">
        <v>53</v>
      </c>
      <c r="AU1154" t="s">
        <v>53</v>
      </c>
      <c r="AV1154" t="s">
        <v>53</v>
      </c>
      <c r="AW1154" t="s">
        <v>53</v>
      </c>
      <c r="AX1154" t="s">
        <v>131</v>
      </c>
      <c r="AY1154" t="s">
        <v>53</v>
      </c>
      <c r="AZ1154" t="s">
        <v>133</v>
      </c>
      <c r="BA1154" t="s">
        <v>74</v>
      </c>
      <c r="BB1154" t="s">
        <v>380</v>
      </c>
      <c r="BC1154" t="s">
        <v>53</v>
      </c>
      <c r="BD1154" t="s">
        <v>53</v>
      </c>
      <c r="BE1154" t="s">
        <v>53</v>
      </c>
      <c r="BF1154" t="s">
        <v>53</v>
      </c>
      <c r="BG1154" t="s">
        <v>82</v>
      </c>
      <c r="BH1154" t="s">
        <v>53</v>
      </c>
      <c r="BI1154" t="s">
        <v>53</v>
      </c>
    </row>
    <row r="1155" spans="1:61" x14ac:dyDescent="0.25">
      <c r="A1155" t="s">
        <v>53</v>
      </c>
      <c r="B1155" t="s">
        <v>54</v>
      </c>
      <c r="C1155" t="s">
        <v>55</v>
      </c>
      <c r="D1155" t="s">
        <v>54</v>
      </c>
      <c r="E1155" t="s">
        <v>56</v>
      </c>
      <c r="F1155" t="s">
        <v>54</v>
      </c>
      <c r="G1155" t="s">
        <v>54</v>
      </c>
      <c r="H1155">
        <v>862</v>
      </c>
      <c r="I1155" t="s">
        <v>57</v>
      </c>
      <c r="J1155" t="s">
        <v>58</v>
      </c>
      <c r="K1155" t="s">
        <v>104</v>
      </c>
      <c r="L1155" t="s">
        <v>53</v>
      </c>
      <c r="M1155" t="s">
        <v>131</v>
      </c>
      <c r="N1155" t="s">
        <v>53</v>
      </c>
      <c r="O1155" t="s">
        <v>63</v>
      </c>
      <c r="P1155" t="s">
        <v>53</v>
      </c>
      <c r="Q1155">
        <v>849</v>
      </c>
      <c r="R1155" t="s">
        <v>4642</v>
      </c>
      <c r="S1155" t="s">
        <v>53</v>
      </c>
      <c r="T1155" t="s">
        <v>53</v>
      </c>
      <c r="U1155" t="s">
        <v>53</v>
      </c>
      <c r="V1155" t="s">
        <v>131</v>
      </c>
      <c r="W1155" t="s">
        <v>53</v>
      </c>
      <c r="X1155" t="s">
        <v>133</v>
      </c>
      <c r="Y1155" t="s">
        <v>53</v>
      </c>
      <c r="Z1155" t="s">
        <v>53</v>
      </c>
      <c r="AA1155" t="s">
        <v>53</v>
      </c>
      <c r="AB1155" t="s">
        <v>53</v>
      </c>
      <c r="AC1155" t="s">
        <v>53</v>
      </c>
      <c r="AD1155" t="s">
        <v>53</v>
      </c>
      <c r="AE1155" t="s">
        <v>4645</v>
      </c>
      <c r="AF1155" t="s">
        <v>4646</v>
      </c>
      <c r="AG1155" t="s">
        <v>4645</v>
      </c>
      <c r="AH1155" t="s">
        <v>131</v>
      </c>
      <c r="AI1155" t="s">
        <v>53</v>
      </c>
      <c r="AJ1155" t="s">
        <v>63</v>
      </c>
      <c r="AK1155" t="s">
        <v>53</v>
      </c>
      <c r="AL1155" t="s">
        <v>53</v>
      </c>
      <c r="AM1155" t="s">
        <v>4585</v>
      </c>
      <c r="AN1155" t="s">
        <v>53</v>
      </c>
      <c r="AO1155">
        <v>3234</v>
      </c>
      <c r="AP1155" t="s">
        <v>4647</v>
      </c>
      <c r="AQ1155" t="s">
        <v>70</v>
      </c>
      <c r="AR1155" t="s">
        <v>361</v>
      </c>
      <c r="AS1155" t="s">
        <v>230</v>
      </c>
      <c r="AT1155" t="s">
        <v>53</v>
      </c>
      <c r="AU1155" t="s">
        <v>53</v>
      </c>
      <c r="AV1155" t="s">
        <v>53</v>
      </c>
      <c r="AW1155" t="s">
        <v>53</v>
      </c>
      <c r="AX1155" t="s">
        <v>131</v>
      </c>
      <c r="AY1155" t="s">
        <v>53</v>
      </c>
      <c r="AZ1155" t="s">
        <v>133</v>
      </c>
      <c r="BA1155" t="s">
        <v>74</v>
      </c>
      <c r="BB1155" t="s">
        <v>380</v>
      </c>
      <c r="BC1155" t="s">
        <v>53</v>
      </c>
      <c r="BD1155" t="s">
        <v>53</v>
      </c>
      <c r="BE1155" t="s">
        <v>53</v>
      </c>
      <c r="BF1155" t="s">
        <v>53</v>
      </c>
      <c r="BG1155" t="s">
        <v>189</v>
      </c>
      <c r="BH1155" t="s">
        <v>53</v>
      </c>
      <c r="BI1155" t="s">
        <v>53</v>
      </c>
    </row>
    <row r="1156" spans="1:61" x14ac:dyDescent="0.25">
      <c r="A1156" t="s">
        <v>53</v>
      </c>
      <c r="B1156" t="s">
        <v>54</v>
      </c>
      <c r="C1156" t="s">
        <v>55</v>
      </c>
      <c r="D1156" t="s">
        <v>54</v>
      </c>
      <c r="E1156" t="s">
        <v>56</v>
      </c>
      <c r="F1156" t="s">
        <v>54</v>
      </c>
      <c r="G1156" t="s">
        <v>54</v>
      </c>
      <c r="H1156">
        <v>863</v>
      </c>
      <c r="I1156" t="s">
        <v>57</v>
      </c>
      <c r="J1156" t="s">
        <v>380</v>
      </c>
      <c r="K1156" t="s">
        <v>104</v>
      </c>
      <c r="L1156" t="s">
        <v>53</v>
      </c>
      <c r="M1156" t="s">
        <v>61</v>
      </c>
      <c r="N1156" t="s">
        <v>4643</v>
      </c>
      <c r="O1156" t="s">
        <v>63</v>
      </c>
      <c r="P1156" t="s">
        <v>64</v>
      </c>
      <c r="Q1156">
        <v>850</v>
      </c>
      <c r="R1156" t="s">
        <v>4648</v>
      </c>
      <c r="S1156" t="s">
        <v>53</v>
      </c>
      <c r="T1156" t="s">
        <v>53</v>
      </c>
      <c r="U1156" t="s">
        <v>53</v>
      </c>
      <c r="V1156" t="s">
        <v>61</v>
      </c>
      <c r="W1156" t="s">
        <v>53</v>
      </c>
      <c r="X1156" t="s">
        <v>333</v>
      </c>
      <c r="Y1156" t="s">
        <v>53</v>
      </c>
      <c r="Z1156" t="s">
        <v>53</v>
      </c>
      <c r="AA1156" t="s">
        <v>53</v>
      </c>
      <c r="AB1156" t="s">
        <v>53</v>
      </c>
      <c r="AC1156" t="s">
        <v>4649</v>
      </c>
      <c r="AD1156" t="s">
        <v>785</v>
      </c>
      <c r="AE1156" t="s">
        <v>4643</v>
      </c>
      <c r="AF1156" t="s">
        <v>53</v>
      </c>
      <c r="AG1156" t="s">
        <v>4643</v>
      </c>
      <c r="AH1156" t="s">
        <v>61</v>
      </c>
      <c r="AI1156" t="s">
        <v>4643</v>
      </c>
      <c r="AJ1156" t="s">
        <v>63</v>
      </c>
      <c r="AK1156" t="s">
        <v>64</v>
      </c>
      <c r="AL1156" t="s">
        <v>150</v>
      </c>
      <c r="AM1156" t="s">
        <v>4588</v>
      </c>
      <c r="AN1156" t="s">
        <v>65</v>
      </c>
      <c r="AO1156">
        <v>1001</v>
      </c>
      <c r="AP1156" t="s">
        <v>4650</v>
      </c>
      <c r="AQ1156" t="s">
        <v>70</v>
      </c>
      <c r="AR1156" t="s">
        <v>203</v>
      </c>
      <c r="AS1156" t="s">
        <v>72</v>
      </c>
      <c r="AT1156" t="s">
        <v>53</v>
      </c>
      <c r="AU1156" t="s">
        <v>53</v>
      </c>
      <c r="AV1156" t="s">
        <v>53</v>
      </c>
      <c r="AW1156" t="s">
        <v>53</v>
      </c>
      <c r="AX1156" t="s">
        <v>61</v>
      </c>
      <c r="AY1156" t="s">
        <v>53</v>
      </c>
      <c r="AZ1156" t="s">
        <v>333</v>
      </c>
      <c r="BA1156" t="s">
        <v>93</v>
      </c>
      <c r="BB1156" t="s">
        <v>225</v>
      </c>
      <c r="BC1156" t="s">
        <v>53</v>
      </c>
      <c r="BD1156" t="s">
        <v>53</v>
      </c>
      <c r="BE1156" t="s">
        <v>53</v>
      </c>
      <c r="BF1156" t="s">
        <v>4649</v>
      </c>
      <c r="BG1156" t="s">
        <v>53</v>
      </c>
      <c r="BH1156" t="s">
        <v>53</v>
      </c>
      <c r="BI1156" t="s">
        <v>53</v>
      </c>
    </row>
    <row r="1157" spans="1:61" x14ac:dyDescent="0.25">
      <c r="A1157" t="s">
        <v>53</v>
      </c>
      <c r="B1157" t="s">
        <v>54</v>
      </c>
      <c r="C1157" t="s">
        <v>55</v>
      </c>
      <c r="D1157" t="s">
        <v>54</v>
      </c>
      <c r="E1157" t="s">
        <v>56</v>
      </c>
      <c r="F1157" t="s">
        <v>54</v>
      </c>
      <c r="G1157" t="s">
        <v>54</v>
      </c>
      <c r="H1157">
        <v>863</v>
      </c>
      <c r="I1157" t="s">
        <v>57</v>
      </c>
      <c r="J1157" t="s">
        <v>380</v>
      </c>
      <c r="K1157" t="s">
        <v>104</v>
      </c>
      <c r="L1157" t="s">
        <v>53</v>
      </c>
      <c r="M1157" t="s">
        <v>61</v>
      </c>
      <c r="N1157" t="s">
        <v>4643</v>
      </c>
      <c r="O1157" t="s">
        <v>63</v>
      </c>
      <c r="P1157" t="s">
        <v>64</v>
      </c>
      <c r="Q1157">
        <v>850</v>
      </c>
      <c r="R1157" t="s">
        <v>4648</v>
      </c>
      <c r="S1157" t="s">
        <v>53</v>
      </c>
      <c r="T1157" t="s">
        <v>53</v>
      </c>
      <c r="U1157" t="s">
        <v>53</v>
      </c>
      <c r="V1157" t="s">
        <v>61</v>
      </c>
      <c r="W1157" t="s">
        <v>53</v>
      </c>
      <c r="X1157" t="s">
        <v>333</v>
      </c>
      <c r="Y1157" t="s">
        <v>53</v>
      </c>
      <c r="Z1157" t="s">
        <v>53</v>
      </c>
      <c r="AA1157" t="s">
        <v>53</v>
      </c>
      <c r="AB1157" t="s">
        <v>53</v>
      </c>
      <c r="AC1157" t="s">
        <v>4651</v>
      </c>
      <c r="AD1157" t="s">
        <v>2378</v>
      </c>
      <c r="AE1157" t="s">
        <v>4652</v>
      </c>
      <c r="AF1157" t="s">
        <v>53</v>
      </c>
      <c r="AG1157" t="s">
        <v>4643</v>
      </c>
      <c r="AH1157" t="s">
        <v>61</v>
      </c>
      <c r="AI1157" t="s">
        <v>4643</v>
      </c>
      <c r="AJ1157" t="s">
        <v>63</v>
      </c>
      <c r="AK1157" t="s">
        <v>64</v>
      </c>
      <c r="AL1157" t="s">
        <v>150</v>
      </c>
      <c r="AM1157" t="s">
        <v>4588</v>
      </c>
      <c r="AN1157" t="s">
        <v>85</v>
      </c>
      <c r="AO1157">
        <v>1002</v>
      </c>
      <c r="AP1157" t="s">
        <v>4653</v>
      </c>
      <c r="AQ1157" t="s">
        <v>70</v>
      </c>
      <c r="AR1157" t="s">
        <v>203</v>
      </c>
      <c r="AS1157" t="s">
        <v>72</v>
      </c>
      <c r="AT1157" t="s">
        <v>53</v>
      </c>
      <c r="AU1157" t="s">
        <v>53</v>
      </c>
      <c r="AV1157" t="s">
        <v>53</v>
      </c>
      <c r="AW1157" t="s">
        <v>53</v>
      </c>
      <c r="AX1157" t="s">
        <v>61</v>
      </c>
      <c r="AY1157" t="s">
        <v>53</v>
      </c>
      <c r="AZ1157" t="s">
        <v>333</v>
      </c>
      <c r="BA1157" t="s">
        <v>74</v>
      </c>
      <c r="BB1157" t="s">
        <v>101</v>
      </c>
      <c r="BC1157" t="s">
        <v>53</v>
      </c>
      <c r="BD1157" t="s">
        <v>53</v>
      </c>
      <c r="BE1157" t="s">
        <v>53</v>
      </c>
      <c r="BF1157" t="s">
        <v>4654</v>
      </c>
      <c r="BG1157" t="s">
        <v>53</v>
      </c>
      <c r="BH1157" t="s">
        <v>53</v>
      </c>
      <c r="BI1157" t="s">
        <v>53</v>
      </c>
    </row>
    <row r="1158" spans="1:61" x14ac:dyDescent="0.25">
      <c r="A1158" t="s">
        <v>4655</v>
      </c>
      <c r="B1158" t="s">
        <v>54</v>
      </c>
      <c r="C1158" t="s">
        <v>53</v>
      </c>
      <c r="D1158" t="s">
        <v>54</v>
      </c>
      <c r="E1158" t="s">
        <v>53</v>
      </c>
      <c r="F1158" t="s">
        <v>54</v>
      </c>
      <c r="G1158" t="s">
        <v>54</v>
      </c>
      <c r="H1158">
        <v>864</v>
      </c>
      <c r="I1158" t="s">
        <v>1464</v>
      </c>
      <c r="J1158" t="s">
        <v>53</v>
      </c>
      <c r="K1158" t="s">
        <v>53</v>
      </c>
      <c r="L1158" t="s">
        <v>4656</v>
      </c>
      <c r="M1158" t="s">
        <v>131</v>
      </c>
      <c r="N1158" t="s">
        <v>53</v>
      </c>
      <c r="O1158" t="s">
        <v>63</v>
      </c>
      <c r="P1158" t="s">
        <v>53</v>
      </c>
      <c r="Q1158">
        <v>851</v>
      </c>
      <c r="R1158" t="s">
        <v>4657</v>
      </c>
      <c r="S1158" t="s">
        <v>53</v>
      </c>
      <c r="T1158" t="s">
        <v>53</v>
      </c>
      <c r="U1158" t="s">
        <v>53</v>
      </c>
      <c r="V1158" t="s">
        <v>131</v>
      </c>
      <c r="W1158" t="s">
        <v>53</v>
      </c>
      <c r="X1158" t="s">
        <v>133</v>
      </c>
      <c r="Y1158" t="s">
        <v>53</v>
      </c>
      <c r="Z1158" t="s">
        <v>53</v>
      </c>
      <c r="AA1158" t="s">
        <v>53</v>
      </c>
      <c r="AB1158" t="s">
        <v>53</v>
      </c>
      <c r="AC1158" t="s">
        <v>1233</v>
      </c>
      <c r="AD1158" t="s">
        <v>4658</v>
      </c>
      <c r="AE1158" t="s">
        <v>4374</v>
      </c>
      <c r="AF1158" t="s">
        <v>4659</v>
      </c>
      <c r="AG1158" t="s">
        <v>4643</v>
      </c>
      <c r="AH1158" t="s">
        <v>131</v>
      </c>
      <c r="AI1158" t="s">
        <v>53</v>
      </c>
      <c r="AJ1158" t="s">
        <v>63</v>
      </c>
      <c r="AK1158" t="s">
        <v>53</v>
      </c>
      <c r="AL1158" t="s">
        <v>150</v>
      </c>
      <c r="AM1158" t="s">
        <v>4598</v>
      </c>
      <c r="AN1158" t="s">
        <v>99</v>
      </c>
      <c r="AO1158">
        <v>1003</v>
      </c>
      <c r="AP1158" t="s">
        <v>4660</v>
      </c>
      <c r="AQ1158" t="s">
        <v>2340</v>
      </c>
      <c r="AR1158" t="s">
        <v>203</v>
      </c>
      <c r="AS1158" t="s">
        <v>72</v>
      </c>
      <c r="AT1158" t="s">
        <v>53</v>
      </c>
      <c r="AU1158" t="s">
        <v>53</v>
      </c>
      <c r="AV1158" t="s">
        <v>53</v>
      </c>
      <c r="AW1158" t="s">
        <v>53</v>
      </c>
      <c r="AX1158" t="s">
        <v>131</v>
      </c>
      <c r="AY1158" t="s">
        <v>53</v>
      </c>
      <c r="AZ1158" t="s">
        <v>133</v>
      </c>
      <c r="BA1158" t="s">
        <v>74</v>
      </c>
      <c r="BB1158" t="s">
        <v>101</v>
      </c>
      <c r="BC1158" t="s">
        <v>53</v>
      </c>
      <c r="BD1158" t="s">
        <v>53</v>
      </c>
      <c r="BE1158" t="s">
        <v>53</v>
      </c>
      <c r="BF1158" t="s">
        <v>4661</v>
      </c>
      <c r="BG1158" t="s">
        <v>1384</v>
      </c>
      <c r="BH1158" t="s">
        <v>53</v>
      </c>
      <c r="BI1158" t="s">
        <v>53</v>
      </c>
    </row>
    <row r="1159" spans="1:61" x14ac:dyDescent="0.25">
      <c r="A1159" t="s">
        <v>53</v>
      </c>
      <c r="B1159" t="s">
        <v>54</v>
      </c>
      <c r="C1159" t="s">
        <v>55</v>
      </c>
      <c r="D1159" t="s">
        <v>54</v>
      </c>
      <c r="E1159" t="s">
        <v>110</v>
      </c>
      <c r="F1159" t="s">
        <v>54</v>
      </c>
      <c r="G1159" t="s">
        <v>54</v>
      </c>
      <c r="H1159">
        <v>865</v>
      </c>
      <c r="I1159" t="s">
        <v>57</v>
      </c>
      <c r="J1159" t="s">
        <v>58</v>
      </c>
      <c r="K1159" t="s">
        <v>104</v>
      </c>
      <c r="L1159" t="s">
        <v>53</v>
      </c>
      <c r="M1159" t="s">
        <v>131</v>
      </c>
      <c r="N1159" t="s">
        <v>53</v>
      </c>
      <c r="O1159" t="s">
        <v>63</v>
      </c>
      <c r="P1159" t="s">
        <v>53</v>
      </c>
      <c r="Q1159">
        <v>852</v>
      </c>
      <c r="R1159" t="s">
        <v>4662</v>
      </c>
      <c r="S1159" t="s">
        <v>53</v>
      </c>
      <c r="T1159" t="s">
        <v>53</v>
      </c>
      <c r="U1159" t="s">
        <v>53</v>
      </c>
      <c r="V1159" t="s">
        <v>53</v>
      </c>
      <c r="W1159" t="s">
        <v>53</v>
      </c>
      <c r="X1159" t="s">
        <v>53</v>
      </c>
      <c r="Y1159" t="s">
        <v>53</v>
      </c>
      <c r="Z1159" t="s">
        <v>53</v>
      </c>
      <c r="AA1159" t="s">
        <v>53</v>
      </c>
      <c r="AB1159" t="s">
        <v>53</v>
      </c>
      <c r="AC1159" t="s">
        <v>2682</v>
      </c>
      <c r="AD1159" t="s">
        <v>4663</v>
      </c>
      <c r="AE1159" t="s">
        <v>4664</v>
      </c>
      <c r="AF1159" t="s">
        <v>53</v>
      </c>
      <c r="AG1159" t="s">
        <v>4664</v>
      </c>
      <c r="AH1159" t="s">
        <v>131</v>
      </c>
      <c r="AI1159" t="s">
        <v>53</v>
      </c>
      <c r="AJ1159" t="s">
        <v>63</v>
      </c>
      <c r="AK1159" t="s">
        <v>53</v>
      </c>
      <c r="AL1159" t="s">
        <v>150</v>
      </c>
      <c r="AM1159" t="s">
        <v>4604</v>
      </c>
      <c r="AN1159" t="s">
        <v>99</v>
      </c>
      <c r="AO1159">
        <v>1004</v>
      </c>
      <c r="AP1159" t="s">
        <v>4665</v>
      </c>
      <c r="AQ1159" t="s">
        <v>70</v>
      </c>
      <c r="AR1159" t="s">
        <v>203</v>
      </c>
      <c r="AS1159" t="s">
        <v>72</v>
      </c>
      <c r="AT1159" t="s">
        <v>53</v>
      </c>
      <c r="AU1159" t="s">
        <v>53</v>
      </c>
      <c r="AV1159" t="s">
        <v>53</v>
      </c>
      <c r="AW1159" t="s">
        <v>53</v>
      </c>
      <c r="AX1159" t="s">
        <v>53</v>
      </c>
      <c r="AY1159" t="s">
        <v>53</v>
      </c>
      <c r="AZ1159" t="s">
        <v>53</v>
      </c>
      <c r="BA1159" t="s">
        <v>93</v>
      </c>
      <c r="BB1159" t="s">
        <v>101</v>
      </c>
      <c r="BC1159" t="s">
        <v>53</v>
      </c>
      <c r="BD1159" t="s">
        <v>53</v>
      </c>
      <c r="BE1159" t="s">
        <v>53</v>
      </c>
      <c r="BF1159" t="s">
        <v>4666</v>
      </c>
      <c r="BG1159" t="s">
        <v>121</v>
      </c>
      <c r="BH1159" t="s">
        <v>53</v>
      </c>
      <c r="BI1159" t="s">
        <v>53</v>
      </c>
    </row>
    <row r="1160" spans="1:61" x14ac:dyDescent="0.25">
      <c r="A1160" t="s">
        <v>53</v>
      </c>
      <c r="B1160" t="s">
        <v>54</v>
      </c>
      <c r="C1160" t="s">
        <v>309</v>
      </c>
      <c r="D1160" t="s">
        <v>54</v>
      </c>
      <c r="E1160" t="s">
        <v>110</v>
      </c>
      <c r="F1160" t="s">
        <v>54</v>
      </c>
      <c r="G1160" t="s">
        <v>54</v>
      </c>
      <c r="H1160">
        <v>866</v>
      </c>
      <c r="I1160" t="s">
        <v>57</v>
      </c>
      <c r="J1160" t="s">
        <v>58</v>
      </c>
      <c r="K1160" t="s">
        <v>104</v>
      </c>
      <c r="L1160" t="s">
        <v>53</v>
      </c>
      <c r="M1160" t="s">
        <v>131</v>
      </c>
      <c r="N1160" t="s">
        <v>4664</v>
      </c>
      <c r="O1160" t="s">
        <v>63</v>
      </c>
      <c r="P1160" t="s">
        <v>53</v>
      </c>
      <c r="Q1160">
        <v>853</v>
      </c>
      <c r="R1160" t="s">
        <v>4667</v>
      </c>
      <c r="S1160" t="s">
        <v>53</v>
      </c>
      <c r="T1160" t="s">
        <v>53</v>
      </c>
      <c r="U1160" t="s">
        <v>53</v>
      </c>
      <c r="V1160" t="s">
        <v>131</v>
      </c>
      <c r="W1160" t="s">
        <v>53</v>
      </c>
      <c r="X1160" t="s">
        <v>133</v>
      </c>
      <c r="Y1160" t="s">
        <v>53</v>
      </c>
      <c r="Z1160" t="s">
        <v>53</v>
      </c>
      <c r="AA1160" t="s">
        <v>53</v>
      </c>
      <c r="AB1160" t="s">
        <v>53</v>
      </c>
      <c r="AC1160" t="s">
        <v>2900</v>
      </c>
      <c r="AD1160" t="s">
        <v>2039</v>
      </c>
      <c r="AE1160" t="s">
        <v>4664</v>
      </c>
      <c r="AF1160" t="s">
        <v>53</v>
      </c>
      <c r="AG1160" t="s">
        <v>4664</v>
      </c>
      <c r="AH1160" t="s">
        <v>131</v>
      </c>
      <c r="AI1160" t="s">
        <v>4664</v>
      </c>
      <c r="AJ1160" t="s">
        <v>63</v>
      </c>
      <c r="AK1160" t="s">
        <v>53</v>
      </c>
      <c r="AL1160" t="s">
        <v>1018</v>
      </c>
      <c r="AM1160" t="s">
        <v>4668</v>
      </c>
      <c r="AN1160" t="s">
        <v>71</v>
      </c>
      <c r="AO1160">
        <v>1005</v>
      </c>
      <c r="AP1160" t="s">
        <v>4669</v>
      </c>
      <c r="AQ1160" t="s">
        <v>70</v>
      </c>
      <c r="AR1160" t="s">
        <v>203</v>
      </c>
      <c r="AS1160" t="s">
        <v>72</v>
      </c>
      <c r="AT1160" t="s">
        <v>53</v>
      </c>
      <c r="AU1160" t="s">
        <v>53</v>
      </c>
      <c r="AV1160" t="s">
        <v>53</v>
      </c>
      <c r="AW1160" t="s">
        <v>53</v>
      </c>
      <c r="AX1160" t="s">
        <v>131</v>
      </c>
      <c r="AY1160" t="s">
        <v>53</v>
      </c>
      <c r="AZ1160" t="s">
        <v>133</v>
      </c>
      <c r="BA1160" t="s">
        <v>74</v>
      </c>
      <c r="BB1160" t="s">
        <v>101</v>
      </c>
      <c r="BC1160" t="s">
        <v>53</v>
      </c>
      <c r="BD1160" t="s">
        <v>53</v>
      </c>
      <c r="BE1160" t="s">
        <v>53</v>
      </c>
      <c r="BF1160" t="s">
        <v>4670</v>
      </c>
      <c r="BG1160" t="s">
        <v>398</v>
      </c>
      <c r="BH1160" t="s">
        <v>53</v>
      </c>
      <c r="BI1160" t="s">
        <v>53</v>
      </c>
    </row>
    <row r="1161" spans="1:61" x14ac:dyDescent="0.25">
      <c r="A1161" t="s">
        <v>53</v>
      </c>
      <c r="B1161" t="s">
        <v>54</v>
      </c>
      <c r="C1161" t="s">
        <v>55</v>
      </c>
      <c r="D1161" t="s">
        <v>54</v>
      </c>
      <c r="E1161" t="s">
        <v>56</v>
      </c>
      <c r="F1161" t="s">
        <v>54</v>
      </c>
      <c r="G1161" t="s">
        <v>54</v>
      </c>
      <c r="H1161">
        <v>867</v>
      </c>
      <c r="I1161" t="s">
        <v>57</v>
      </c>
      <c r="J1161" t="s">
        <v>58</v>
      </c>
      <c r="K1161" t="s">
        <v>59</v>
      </c>
      <c r="L1161" t="s">
        <v>53</v>
      </c>
      <c r="M1161" t="s">
        <v>485</v>
      </c>
      <c r="N1161" t="s">
        <v>53</v>
      </c>
      <c r="O1161" t="s">
        <v>63</v>
      </c>
      <c r="P1161" t="s">
        <v>53</v>
      </c>
      <c r="Q1161">
        <v>854</v>
      </c>
      <c r="R1161" t="s">
        <v>4671</v>
      </c>
      <c r="S1161" t="s">
        <v>53</v>
      </c>
      <c r="T1161" t="s">
        <v>53</v>
      </c>
      <c r="U1161" t="s">
        <v>53</v>
      </c>
      <c r="V1161" t="s">
        <v>485</v>
      </c>
      <c r="W1161" t="s">
        <v>53</v>
      </c>
      <c r="X1161" t="s">
        <v>1810</v>
      </c>
      <c r="Y1161" t="s">
        <v>53</v>
      </c>
      <c r="Z1161" t="s">
        <v>53</v>
      </c>
      <c r="AA1161" t="s">
        <v>53</v>
      </c>
      <c r="AB1161" t="s">
        <v>53</v>
      </c>
      <c r="AC1161" t="s">
        <v>4672</v>
      </c>
      <c r="AD1161" t="s">
        <v>3471</v>
      </c>
      <c r="AE1161" t="s">
        <v>4643</v>
      </c>
      <c r="AF1161" t="s">
        <v>53</v>
      </c>
      <c r="AG1161" t="s">
        <v>4664</v>
      </c>
      <c r="AH1161" t="s">
        <v>485</v>
      </c>
      <c r="AI1161" t="s">
        <v>53</v>
      </c>
      <c r="AJ1161" t="s">
        <v>63</v>
      </c>
      <c r="AK1161" t="s">
        <v>53</v>
      </c>
      <c r="AL1161" t="s">
        <v>150</v>
      </c>
      <c r="AM1161" t="s">
        <v>4606</v>
      </c>
      <c r="AN1161" t="s">
        <v>65</v>
      </c>
      <c r="AO1161">
        <v>1006</v>
      </c>
      <c r="AP1161" t="s">
        <v>4673</v>
      </c>
      <c r="AQ1161" t="s">
        <v>70</v>
      </c>
      <c r="AR1161" t="s">
        <v>310</v>
      </c>
      <c r="AS1161" t="s">
        <v>72</v>
      </c>
      <c r="AT1161" t="s">
        <v>53</v>
      </c>
      <c r="AU1161" t="s">
        <v>53</v>
      </c>
      <c r="AV1161" t="s">
        <v>53</v>
      </c>
      <c r="AW1161" t="s">
        <v>53</v>
      </c>
      <c r="AX1161" t="s">
        <v>485</v>
      </c>
      <c r="AY1161" t="s">
        <v>53</v>
      </c>
      <c r="AZ1161" t="s">
        <v>1810</v>
      </c>
      <c r="BA1161" t="s">
        <v>93</v>
      </c>
      <c r="BB1161" t="s">
        <v>225</v>
      </c>
      <c r="BC1161" t="s">
        <v>53</v>
      </c>
      <c r="BD1161" t="s">
        <v>53</v>
      </c>
      <c r="BE1161" t="s">
        <v>53</v>
      </c>
      <c r="BF1161" t="s">
        <v>4672</v>
      </c>
      <c r="BG1161" t="s">
        <v>99</v>
      </c>
      <c r="BH1161" t="s">
        <v>53</v>
      </c>
      <c r="BI1161" t="s">
        <v>53</v>
      </c>
    </row>
    <row r="1162" spans="1:61" x14ac:dyDescent="0.25">
      <c r="A1162" t="s">
        <v>53</v>
      </c>
      <c r="B1162" t="s">
        <v>54</v>
      </c>
      <c r="C1162" t="s">
        <v>55</v>
      </c>
      <c r="D1162" t="s">
        <v>54</v>
      </c>
      <c r="E1162" t="s">
        <v>56</v>
      </c>
      <c r="F1162" t="s">
        <v>54</v>
      </c>
      <c r="G1162" t="s">
        <v>54</v>
      </c>
      <c r="H1162">
        <v>867</v>
      </c>
      <c r="I1162" t="s">
        <v>57</v>
      </c>
      <c r="J1162" t="s">
        <v>58</v>
      </c>
      <c r="K1162" t="s">
        <v>59</v>
      </c>
      <c r="L1162" t="s">
        <v>53</v>
      </c>
      <c r="M1162" t="s">
        <v>485</v>
      </c>
      <c r="N1162" t="s">
        <v>53</v>
      </c>
      <c r="O1162" t="s">
        <v>63</v>
      </c>
      <c r="P1162" t="s">
        <v>53</v>
      </c>
      <c r="Q1162">
        <v>854</v>
      </c>
      <c r="R1162" t="s">
        <v>4671</v>
      </c>
      <c r="S1162" t="s">
        <v>53</v>
      </c>
      <c r="T1162" t="s">
        <v>53</v>
      </c>
      <c r="U1162" t="s">
        <v>53</v>
      </c>
      <c r="V1162" t="s">
        <v>485</v>
      </c>
      <c r="W1162" t="s">
        <v>53</v>
      </c>
      <c r="X1162" t="s">
        <v>1810</v>
      </c>
      <c r="Y1162" t="s">
        <v>53</v>
      </c>
      <c r="Z1162" t="s">
        <v>53</v>
      </c>
      <c r="AA1162" t="s">
        <v>53</v>
      </c>
      <c r="AB1162" t="s">
        <v>53</v>
      </c>
      <c r="AC1162" t="s">
        <v>4674</v>
      </c>
      <c r="AD1162" t="s">
        <v>216</v>
      </c>
      <c r="AE1162" t="s">
        <v>3535</v>
      </c>
      <c r="AF1162" t="s">
        <v>53</v>
      </c>
      <c r="AG1162" t="s">
        <v>3536</v>
      </c>
      <c r="AH1162" t="s">
        <v>485</v>
      </c>
      <c r="AI1162" t="s">
        <v>53</v>
      </c>
      <c r="AJ1162" t="s">
        <v>63</v>
      </c>
      <c r="AK1162" t="s">
        <v>53</v>
      </c>
      <c r="AL1162" t="s">
        <v>98</v>
      </c>
      <c r="AM1162" t="s">
        <v>4606</v>
      </c>
      <c r="AN1162" t="s">
        <v>151</v>
      </c>
      <c r="AO1162">
        <v>1048</v>
      </c>
      <c r="AP1162" t="s">
        <v>4675</v>
      </c>
      <c r="AQ1162" t="s">
        <v>70</v>
      </c>
      <c r="AR1162" t="s">
        <v>310</v>
      </c>
      <c r="AS1162" t="s">
        <v>72</v>
      </c>
      <c r="AT1162" t="s">
        <v>53</v>
      </c>
      <c r="AU1162" t="s">
        <v>53</v>
      </c>
      <c r="AV1162" t="s">
        <v>53</v>
      </c>
      <c r="AW1162" t="s">
        <v>53</v>
      </c>
      <c r="AX1162" t="s">
        <v>485</v>
      </c>
      <c r="AY1162" t="s">
        <v>53</v>
      </c>
      <c r="AZ1162" t="s">
        <v>1810</v>
      </c>
      <c r="BA1162" t="s">
        <v>74</v>
      </c>
      <c r="BB1162" t="s">
        <v>101</v>
      </c>
      <c r="BC1162" t="s">
        <v>53</v>
      </c>
      <c r="BD1162" t="s">
        <v>53</v>
      </c>
      <c r="BE1162" t="s">
        <v>53</v>
      </c>
      <c r="BF1162" t="s">
        <v>3501</v>
      </c>
      <c r="BG1162" t="s">
        <v>151</v>
      </c>
      <c r="BH1162" t="s">
        <v>53</v>
      </c>
      <c r="BI1162" t="s">
        <v>53</v>
      </c>
    </row>
    <row r="1163" spans="1:61" x14ac:dyDescent="0.25">
      <c r="A1163" t="s">
        <v>53</v>
      </c>
      <c r="B1163" t="s">
        <v>54</v>
      </c>
      <c r="C1163" t="s">
        <v>55</v>
      </c>
      <c r="D1163" t="s">
        <v>54</v>
      </c>
      <c r="E1163" t="s">
        <v>56</v>
      </c>
      <c r="F1163" t="s">
        <v>54</v>
      </c>
      <c r="G1163" t="s">
        <v>54</v>
      </c>
      <c r="H1163">
        <v>867</v>
      </c>
      <c r="I1163" t="s">
        <v>57</v>
      </c>
      <c r="J1163" t="s">
        <v>58</v>
      </c>
      <c r="K1163" t="s">
        <v>59</v>
      </c>
      <c r="L1163" t="s">
        <v>53</v>
      </c>
      <c r="M1163" t="s">
        <v>485</v>
      </c>
      <c r="N1163" t="s">
        <v>53</v>
      </c>
      <c r="O1163" t="s">
        <v>63</v>
      </c>
      <c r="P1163" t="s">
        <v>53</v>
      </c>
      <c r="Q1163">
        <v>854</v>
      </c>
      <c r="R1163" t="s">
        <v>4671</v>
      </c>
      <c r="S1163" t="s">
        <v>53</v>
      </c>
      <c r="T1163" t="s">
        <v>53</v>
      </c>
      <c r="U1163" t="s">
        <v>53</v>
      </c>
      <c r="V1163" t="s">
        <v>485</v>
      </c>
      <c r="W1163" t="s">
        <v>53</v>
      </c>
      <c r="X1163" t="s">
        <v>1810</v>
      </c>
      <c r="Y1163" t="s">
        <v>53</v>
      </c>
      <c r="Z1163" t="s">
        <v>53</v>
      </c>
      <c r="AA1163" t="s">
        <v>53</v>
      </c>
      <c r="AB1163" t="s">
        <v>53</v>
      </c>
      <c r="AC1163" t="s">
        <v>1447</v>
      </c>
      <c r="AD1163" t="s">
        <v>1219</v>
      </c>
      <c r="AE1163" t="s">
        <v>4676</v>
      </c>
      <c r="AF1163" t="s">
        <v>53</v>
      </c>
      <c r="AG1163" t="s">
        <v>4677</v>
      </c>
      <c r="AH1163" t="s">
        <v>485</v>
      </c>
      <c r="AI1163" t="s">
        <v>53</v>
      </c>
      <c r="AJ1163" t="s">
        <v>63</v>
      </c>
      <c r="AK1163" t="s">
        <v>53</v>
      </c>
      <c r="AL1163" t="s">
        <v>98</v>
      </c>
      <c r="AM1163" t="s">
        <v>4606</v>
      </c>
      <c r="AN1163" t="s">
        <v>99</v>
      </c>
      <c r="AO1163">
        <v>1272</v>
      </c>
      <c r="AP1163" t="s">
        <v>4678</v>
      </c>
      <c r="AQ1163" t="s">
        <v>70</v>
      </c>
      <c r="AR1163" t="s">
        <v>310</v>
      </c>
      <c r="AS1163" t="s">
        <v>72</v>
      </c>
      <c r="AT1163" t="s">
        <v>53</v>
      </c>
      <c r="AU1163" t="s">
        <v>53</v>
      </c>
      <c r="AV1163" t="s">
        <v>53</v>
      </c>
      <c r="AW1163" t="s">
        <v>53</v>
      </c>
      <c r="AX1163" t="s">
        <v>485</v>
      </c>
      <c r="AY1163" t="s">
        <v>53</v>
      </c>
      <c r="AZ1163" t="s">
        <v>1810</v>
      </c>
      <c r="BA1163" t="s">
        <v>74</v>
      </c>
      <c r="BB1163" t="s">
        <v>101</v>
      </c>
      <c r="BC1163" t="s">
        <v>53</v>
      </c>
      <c r="BD1163" t="s">
        <v>53</v>
      </c>
      <c r="BE1163" t="s">
        <v>53</v>
      </c>
      <c r="BF1163" t="s">
        <v>1449</v>
      </c>
      <c r="BG1163" t="s">
        <v>151</v>
      </c>
      <c r="BH1163" t="s">
        <v>53</v>
      </c>
      <c r="BI1163" t="s">
        <v>53</v>
      </c>
    </row>
    <row r="1164" spans="1:61" x14ac:dyDescent="0.25">
      <c r="A1164" t="s">
        <v>53</v>
      </c>
      <c r="B1164" t="s">
        <v>54</v>
      </c>
      <c r="C1164" t="s">
        <v>55</v>
      </c>
      <c r="D1164" t="s">
        <v>54</v>
      </c>
      <c r="E1164" t="s">
        <v>110</v>
      </c>
      <c r="F1164" t="s">
        <v>54</v>
      </c>
      <c r="G1164" t="s">
        <v>54</v>
      </c>
      <c r="H1164">
        <v>868</v>
      </c>
      <c r="I1164" t="s">
        <v>57</v>
      </c>
      <c r="J1164" t="s">
        <v>58</v>
      </c>
      <c r="K1164" t="s">
        <v>104</v>
      </c>
      <c r="L1164" t="s">
        <v>53</v>
      </c>
      <c r="M1164" t="s">
        <v>485</v>
      </c>
      <c r="N1164" t="s">
        <v>53</v>
      </c>
      <c r="O1164" t="s">
        <v>63</v>
      </c>
      <c r="P1164" t="s">
        <v>53</v>
      </c>
      <c r="Q1164">
        <v>855</v>
      </c>
      <c r="R1164" t="s">
        <v>4679</v>
      </c>
      <c r="S1164" t="s">
        <v>53</v>
      </c>
      <c r="T1164" t="s">
        <v>53</v>
      </c>
      <c r="U1164" t="s">
        <v>53</v>
      </c>
      <c r="V1164" t="s">
        <v>485</v>
      </c>
      <c r="W1164" t="s">
        <v>53</v>
      </c>
      <c r="X1164" t="s">
        <v>2452</v>
      </c>
      <c r="Y1164" t="s">
        <v>53</v>
      </c>
      <c r="Z1164" t="s">
        <v>53</v>
      </c>
      <c r="AA1164" t="s">
        <v>53</v>
      </c>
      <c r="AB1164" t="s">
        <v>53</v>
      </c>
      <c r="AC1164" t="s">
        <v>4680</v>
      </c>
      <c r="AD1164" t="s">
        <v>1053</v>
      </c>
      <c r="AE1164" t="s">
        <v>4643</v>
      </c>
      <c r="AF1164" t="s">
        <v>53</v>
      </c>
      <c r="AG1164" t="s">
        <v>4664</v>
      </c>
      <c r="AH1164" t="s">
        <v>485</v>
      </c>
      <c r="AI1164" t="s">
        <v>53</v>
      </c>
      <c r="AJ1164" t="s">
        <v>63</v>
      </c>
      <c r="AK1164" t="s">
        <v>53</v>
      </c>
      <c r="AL1164" t="s">
        <v>98</v>
      </c>
      <c r="AM1164" t="s">
        <v>4614</v>
      </c>
      <c r="AN1164" t="s">
        <v>463</v>
      </c>
      <c r="AO1164">
        <v>1007</v>
      </c>
      <c r="AP1164" t="s">
        <v>4681</v>
      </c>
      <c r="AQ1164" t="s">
        <v>70</v>
      </c>
      <c r="AR1164" t="s">
        <v>310</v>
      </c>
      <c r="AS1164" t="s">
        <v>72</v>
      </c>
      <c r="AT1164" t="s">
        <v>53</v>
      </c>
      <c r="AU1164" t="s">
        <v>53</v>
      </c>
      <c r="AV1164" t="s">
        <v>53</v>
      </c>
      <c r="AW1164" t="s">
        <v>53</v>
      </c>
      <c r="AX1164" t="s">
        <v>485</v>
      </c>
      <c r="AY1164" t="s">
        <v>53</v>
      </c>
      <c r="AZ1164" t="s">
        <v>2452</v>
      </c>
      <c r="BA1164" t="s">
        <v>74</v>
      </c>
      <c r="BB1164" t="s">
        <v>101</v>
      </c>
      <c r="BC1164" t="s">
        <v>53</v>
      </c>
      <c r="BD1164" t="s">
        <v>53</v>
      </c>
      <c r="BE1164" t="s">
        <v>53</v>
      </c>
      <c r="BF1164" t="s">
        <v>4682</v>
      </c>
      <c r="BG1164" t="s">
        <v>151</v>
      </c>
      <c r="BH1164" t="s">
        <v>53</v>
      </c>
      <c r="BI1164" t="s">
        <v>53</v>
      </c>
    </row>
    <row r="1165" spans="1:61" x14ac:dyDescent="0.25">
      <c r="A1165" t="s">
        <v>53</v>
      </c>
      <c r="B1165" t="s">
        <v>54</v>
      </c>
      <c r="C1165" t="s">
        <v>53</v>
      </c>
      <c r="D1165" t="s">
        <v>54</v>
      </c>
      <c r="E1165" t="s">
        <v>53</v>
      </c>
      <c r="F1165" t="s">
        <v>54</v>
      </c>
      <c r="G1165" t="s">
        <v>54</v>
      </c>
      <c r="H1165">
        <v>869</v>
      </c>
      <c r="I1165" t="s">
        <v>1464</v>
      </c>
      <c r="J1165" t="s">
        <v>53</v>
      </c>
      <c r="K1165" t="s">
        <v>53</v>
      </c>
      <c r="L1165" t="s">
        <v>4683</v>
      </c>
      <c r="M1165" t="s">
        <v>61</v>
      </c>
      <c r="N1165" t="s">
        <v>53</v>
      </c>
      <c r="O1165" t="s">
        <v>63</v>
      </c>
      <c r="P1165" t="s">
        <v>53</v>
      </c>
      <c r="Q1165">
        <v>856</v>
      </c>
      <c r="R1165" t="s">
        <v>4684</v>
      </c>
      <c r="S1165" t="s">
        <v>53</v>
      </c>
      <c r="T1165" t="s">
        <v>53</v>
      </c>
      <c r="U1165" t="s">
        <v>53</v>
      </c>
      <c r="V1165" t="s">
        <v>53</v>
      </c>
      <c r="W1165" t="s">
        <v>53</v>
      </c>
      <c r="X1165" t="s">
        <v>53</v>
      </c>
      <c r="Y1165" t="s">
        <v>53</v>
      </c>
      <c r="Z1165" t="s">
        <v>53</v>
      </c>
      <c r="AA1165" t="s">
        <v>53</v>
      </c>
      <c r="AB1165" t="s">
        <v>53</v>
      </c>
      <c r="AC1165" t="s">
        <v>4685</v>
      </c>
      <c r="AD1165" t="s">
        <v>2667</v>
      </c>
      <c r="AE1165" t="s">
        <v>4686</v>
      </c>
      <c r="AF1165" t="s">
        <v>4687</v>
      </c>
      <c r="AG1165" t="s">
        <v>4688</v>
      </c>
      <c r="AH1165" t="s">
        <v>61</v>
      </c>
      <c r="AI1165" t="s">
        <v>53</v>
      </c>
      <c r="AJ1165" t="s">
        <v>63</v>
      </c>
      <c r="AK1165" t="s">
        <v>53</v>
      </c>
      <c r="AL1165" t="s">
        <v>151</v>
      </c>
      <c r="AM1165" t="s">
        <v>4622</v>
      </c>
      <c r="AN1165" t="s">
        <v>99</v>
      </c>
      <c r="AO1165">
        <v>1009</v>
      </c>
      <c r="AP1165" t="s">
        <v>4689</v>
      </c>
      <c r="AQ1165" t="s">
        <v>1960</v>
      </c>
      <c r="AR1165" t="s">
        <v>394</v>
      </c>
      <c r="AS1165" t="s">
        <v>3714</v>
      </c>
      <c r="AT1165" t="s">
        <v>53</v>
      </c>
      <c r="AU1165" t="s">
        <v>53</v>
      </c>
      <c r="AV1165" t="s">
        <v>53</v>
      </c>
      <c r="AW1165" t="s">
        <v>53</v>
      </c>
      <c r="AX1165" t="s">
        <v>53</v>
      </c>
      <c r="AY1165" t="s">
        <v>53</v>
      </c>
      <c r="AZ1165" t="s">
        <v>53</v>
      </c>
      <c r="BA1165" t="s">
        <v>74</v>
      </c>
      <c r="BB1165" t="s">
        <v>101</v>
      </c>
      <c r="BC1165" t="s">
        <v>53</v>
      </c>
      <c r="BD1165" t="s">
        <v>53</v>
      </c>
      <c r="BE1165" t="s">
        <v>53</v>
      </c>
      <c r="BF1165" t="s">
        <v>4690</v>
      </c>
      <c r="BG1165" t="s">
        <v>99</v>
      </c>
      <c r="BH1165" t="s">
        <v>53</v>
      </c>
      <c r="BI1165" t="s">
        <v>53</v>
      </c>
    </row>
    <row r="1166" spans="1:61" x14ac:dyDescent="0.25">
      <c r="A1166" t="s">
        <v>53</v>
      </c>
      <c r="B1166" t="s">
        <v>54</v>
      </c>
      <c r="C1166" t="s">
        <v>55</v>
      </c>
      <c r="D1166" t="s">
        <v>54</v>
      </c>
      <c r="E1166" t="s">
        <v>110</v>
      </c>
      <c r="F1166" t="s">
        <v>54</v>
      </c>
      <c r="G1166" t="s">
        <v>54</v>
      </c>
      <c r="H1166">
        <v>870</v>
      </c>
      <c r="I1166" t="s">
        <v>57</v>
      </c>
      <c r="J1166" t="s">
        <v>58</v>
      </c>
      <c r="K1166" t="s">
        <v>59</v>
      </c>
      <c r="L1166" t="s">
        <v>53</v>
      </c>
      <c r="M1166" t="s">
        <v>61</v>
      </c>
      <c r="N1166" t="s">
        <v>4688</v>
      </c>
      <c r="O1166" t="s">
        <v>63</v>
      </c>
      <c r="P1166" t="s">
        <v>64</v>
      </c>
      <c r="Q1166">
        <v>857</v>
      </c>
      <c r="R1166" t="s">
        <v>4691</v>
      </c>
      <c r="S1166" t="s">
        <v>53</v>
      </c>
      <c r="T1166" t="s">
        <v>53</v>
      </c>
      <c r="U1166" t="s">
        <v>53</v>
      </c>
      <c r="V1166" t="s">
        <v>61</v>
      </c>
      <c r="W1166" t="s">
        <v>53</v>
      </c>
      <c r="X1166" t="s">
        <v>67</v>
      </c>
      <c r="Y1166" t="s">
        <v>53</v>
      </c>
      <c r="Z1166" t="s">
        <v>53</v>
      </c>
      <c r="AA1166" t="s">
        <v>53</v>
      </c>
      <c r="AB1166" t="s">
        <v>53</v>
      </c>
      <c r="AC1166" t="s">
        <v>53</v>
      </c>
      <c r="AD1166" t="s">
        <v>53</v>
      </c>
      <c r="AE1166" t="s">
        <v>4688</v>
      </c>
      <c r="AF1166" t="s">
        <v>53</v>
      </c>
      <c r="AG1166" t="s">
        <v>4692</v>
      </c>
      <c r="AH1166" t="s">
        <v>61</v>
      </c>
      <c r="AI1166" t="s">
        <v>4688</v>
      </c>
      <c r="AJ1166" t="s">
        <v>63</v>
      </c>
      <c r="AK1166" t="s">
        <v>64</v>
      </c>
      <c r="AL1166" t="s">
        <v>53</v>
      </c>
      <c r="AM1166" t="s">
        <v>4624</v>
      </c>
      <c r="AN1166" t="s">
        <v>53</v>
      </c>
      <c r="AO1166">
        <v>1010</v>
      </c>
      <c r="AP1166" t="s">
        <v>4693</v>
      </c>
      <c r="AQ1166" t="s">
        <v>70</v>
      </c>
      <c r="AR1166" t="s">
        <v>394</v>
      </c>
      <c r="AS1166" t="s">
        <v>72</v>
      </c>
      <c r="AT1166" t="s">
        <v>53</v>
      </c>
      <c r="AU1166" t="s">
        <v>53</v>
      </c>
      <c r="AV1166" t="s">
        <v>53</v>
      </c>
      <c r="AW1166" t="s">
        <v>53</v>
      </c>
      <c r="AX1166" t="s">
        <v>61</v>
      </c>
      <c r="AY1166" t="s">
        <v>53</v>
      </c>
      <c r="AZ1166" t="s">
        <v>67</v>
      </c>
      <c r="BA1166" t="s">
        <v>93</v>
      </c>
      <c r="BB1166" t="s">
        <v>53</v>
      </c>
      <c r="BC1166" t="s">
        <v>53</v>
      </c>
      <c r="BD1166" t="s">
        <v>53</v>
      </c>
      <c r="BE1166" t="s">
        <v>53</v>
      </c>
      <c r="BF1166" t="s">
        <v>53</v>
      </c>
      <c r="BG1166" t="s">
        <v>53</v>
      </c>
      <c r="BH1166" t="s">
        <v>53</v>
      </c>
      <c r="BI1166" t="s">
        <v>53</v>
      </c>
    </row>
    <row r="1167" spans="1:61" x14ac:dyDescent="0.25">
      <c r="A1167" t="s">
        <v>53</v>
      </c>
      <c r="B1167" t="s">
        <v>54</v>
      </c>
      <c r="C1167" t="s">
        <v>55</v>
      </c>
      <c r="D1167" t="s">
        <v>54</v>
      </c>
      <c r="E1167" t="s">
        <v>110</v>
      </c>
      <c r="F1167" t="s">
        <v>54</v>
      </c>
      <c r="G1167" t="s">
        <v>54</v>
      </c>
      <c r="H1167">
        <v>871</v>
      </c>
      <c r="I1167" t="s">
        <v>57</v>
      </c>
      <c r="J1167" t="s">
        <v>58</v>
      </c>
      <c r="K1167" t="s">
        <v>104</v>
      </c>
      <c r="L1167" t="s">
        <v>53</v>
      </c>
      <c r="M1167" t="s">
        <v>111</v>
      </c>
      <c r="N1167" t="s">
        <v>4564</v>
      </c>
      <c r="O1167" t="s">
        <v>63</v>
      </c>
      <c r="P1167" t="s">
        <v>64</v>
      </c>
      <c r="Q1167">
        <v>858</v>
      </c>
      <c r="R1167" t="s">
        <v>4694</v>
      </c>
      <c r="S1167" t="s">
        <v>53</v>
      </c>
      <c r="T1167" t="s">
        <v>53</v>
      </c>
      <c r="U1167" t="s">
        <v>53</v>
      </c>
      <c r="V1167" t="s">
        <v>111</v>
      </c>
      <c r="W1167" t="s">
        <v>53</v>
      </c>
      <c r="X1167" t="s">
        <v>516</v>
      </c>
      <c r="Y1167" t="s">
        <v>53</v>
      </c>
      <c r="Z1167" t="s">
        <v>53</v>
      </c>
      <c r="AA1167" t="s">
        <v>53</v>
      </c>
      <c r="AB1167" t="s">
        <v>53</v>
      </c>
      <c r="AC1167" t="s">
        <v>2963</v>
      </c>
      <c r="AD1167" t="s">
        <v>135</v>
      </c>
      <c r="AE1167" t="s">
        <v>4695</v>
      </c>
      <c r="AF1167" t="s">
        <v>4696</v>
      </c>
      <c r="AG1167" t="s">
        <v>2515</v>
      </c>
      <c r="AH1167" t="s">
        <v>111</v>
      </c>
      <c r="AI1167" t="s">
        <v>4564</v>
      </c>
      <c r="AJ1167" t="s">
        <v>63</v>
      </c>
      <c r="AK1167" t="s">
        <v>64</v>
      </c>
      <c r="AL1167" t="s">
        <v>150</v>
      </c>
      <c r="AM1167" t="s">
        <v>4628</v>
      </c>
      <c r="AN1167" t="s">
        <v>85</v>
      </c>
      <c r="AO1167">
        <v>1012</v>
      </c>
      <c r="AP1167" t="s">
        <v>4697</v>
      </c>
      <c r="AQ1167" t="s">
        <v>182</v>
      </c>
      <c r="AR1167" t="s">
        <v>405</v>
      </c>
      <c r="AS1167" t="s">
        <v>72</v>
      </c>
      <c r="AT1167" t="s">
        <v>53</v>
      </c>
      <c r="AU1167" t="s">
        <v>53</v>
      </c>
      <c r="AV1167" t="s">
        <v>53</v>
      </c>
      <c r="AW1167" t="s">
        <v>53</v>
      </c>
      <c r="AX1167" t="s">
        <v>111</v>
      </c>
      <c r="AY1167" t="s">
        <v>53</v>
      </c>
      <c r="AZ1167" t="s">
        <v>516</v>
      </c>
      <c r="BA1167" t="s">
        <v>74</v>
      </c>
      <c r="BB1167" t="s">
        <v>101</v>
      </c>
      <c r="BC1167" t="s">
        <v>53</v>
      </c>
      <c r="BD1167" t="s">
        <v>53</v>
      </c>
      <c r="BE1167" t="s">
        <v>53</v>
      </c>
      <c r="BF1167" t="s">
        <v>2350</v>
      </c>
      <c r="BG1167" t="s">
        <v>82</v>
      </c>
      <c r="BH1167" t="s">
        <v>53</v>
      </c>
      <c r="BI1167" t="s">
        <v>53</v>
      </c>
    </row>
    <row r="1168" spans="1:61" x14ac:dyDescent="0.25">
      <c r="A1168" t="s">
        <v>4698</v>
      </c>
      <c r="B1168" t="s">
        <v>54</v>
      </c>
      <c r="C1168" t="s">
        <v>309</v>
      </c>
      <c r="D1168" t="s">
        <v>54</v>
      </c>
      <c r="E1168" t="s">
        <v>56</v>
      </c>
      <c r="F1168" t="s">
        <v>54</v>
      </c>
      <c r="G1168" t="s">
        <v>54</v>
      </c>
      <c r="H1168">
        <v>872</v>
      </c>
      <c r="I1168" t="s">
        <v>1464</v>
      </c>
      <c r="J1168" t="s">
        <v>58</v>
      </c>
      <c r="K1168" t="s">
        <v>53</v>
      </c>
      <c r="L1168" t="s">
        <v>53</v>
      </c>
      <c r="M1168" t="s">
        <v>131</v>
      </c>
      <c r="N1168" t="s">
        <v>53</v>
      </c>
      <c r="O1168" t="s">
        <v>63</v>
      </c>
      <c r="P1168" t="s">
        <v>53</v>
      </c>
      <c r="Q1168">
        <v>859</v>
      </c>
      <c r="R1168" t="s">
        <v>4699</v>
      </c>
      <c r="S1168" t="s">
        <v>53</v>
      </c>
      <c r="T1168" t="s">
        <v>53</v>
      </c>
      <c r="U1168" t="s">
        <v>53</v>
      </c>
      <c r="V1168" t="s">
        <v>131</v>
      </c>
      <c r="W1168" t="s">
        <v>53</v>
      </c>
      <c r="X1168" t="s">
        <v>557</v>
      </c>
      <c r="Y1168" t="s">
        <v>53</v>
      </c>
      <c r="Z1168" t="s">
        <v>53</v>
      </c>
      <c r="AA1168" t="s">
        <v>53</v>
      </c>
      <c r="AB1168" t="s">
        <v>53</v>
      </c>
      <c r="AC1168" t="s">
        <v>4700</v>
      </c>
      <c r="AD1168" t="s">
        <v>2378</v>
      </c>
      <c r="AE1168" t="s">
        <v>2515</v>
      </c>
      <c r="AF1168" t="s">
        <v>53</v>
      </c>
      <c r="AG1168" t="s">
        <v>4701</v>
      </c>
      <c r="AH1168" t="s">
        <v>131</v>
      </c>
      <c r="AI1168" t="s">
        <v>53</v>
      </c>
      <c r="AJ1168" t="s">
        <v>63</v>
      </c>
      <c r="AK1168" t="s">
        <v>53</v>
      </c>
      <c r="AL1168" t="s">
        <v>1168</v>
      </c>
      <c r="AM1168" t="s">
        <v>4630</v>
      </c>
      <c r="AN1168" t="s">
        <v>99</v>
      </c>
      <c r="AO1168">
        <v>1015</v>
      </c>
      <c r="AP1168" t="s">
        <v>4702</v>
      </c>
      <c r="AQ1168" t="s">
        <v>1761</v>
      </c>
      <c r="AR1168" t="s">
        <v>405</v>
      </c>
      <c r="AS1168" t="s">
        <v>274</v>
      </c>
      <c r="AT1168" t="s">
        <v>53</v>
      </c>
      <c r="AU1168" t="s">
        <v>53</v>
      </c>
      <c r="AV1168" t="s">
        <v>53</v>
      </c>
      <c r="AW1168" t="s">
        <v>53</v>
      </c>
      <c r="AX1168" t="s">
        <v>131</v>
      </c>
      <c r="AY1168" t="s">
        <v>53</v>
      </c>
      <c r="AZ1168" t="s">
        <v>557</v>
      </c>
      <c r="BA1168" t="s">
        <v>74</v>
      </c>
      <c r="BB1168" t="s">
        <v>101</v>
      </c>
      <c r="BC1168" t="s">
        <v>53</v>
      </c>
      <c r="BD1168" t="s">
        <v>53</v>
      </c>
      <c r="BE1168" t="s">
        <v>53</v>
      </c>
      <c r="BF1168" t="s">
        <v>4703</v>
      </c>
      <c r="BG1168" t="s">
        <v>332</v>
      </c>
      <c r="BH1168" t="s">
        <v>53</v>
      </c>
      <c r="BI1168" t="s">
        <v>53</v>
      </c>
    </row>
    <row r="1169" spans="1:61" x14ac:dyDescent="0.25">
      <c r="A1169" t="s">
        <v>4698</v>
      </c>
      <c r="B1169" t="s">
        <v>54</v>
      </c>
      <c r="C1169" t="s">
        <v>309</v>
      </c>
      <c r="D1169" t="s">
        <v>54</v>
      </c>
      <c r="E1169" t="s">
        <v>56</v>
      </c>
      <c r="F1169" t="s">
        <v>54</v>
      </c>
      <c r="G1169" t="s">
        <v>54</v>
      </c>
      <c r="H1169">
        <v>872</v>
      </c>
      <c r="I1169" t="s">
        <v>1464</v>
      </c>
      <c r="J1169" t="s">
        <v>58</v>
      </c>
      <c r="K1169" t="s">
        <v>53</v>
      </c>
      <c r="L1169" t="s">
        <v>53</v>
      </c>
      <c r="M1169" t="s">
        <v>131</v>
      </c>
      <c r="N1169" t="s">
        <v>53</v>
      </c>
      <c r="O1169" t="s">
        <v>63</v>
      </c>
      <c r="P1169" t="s">
        <v>53</v>
      </c>
      <c r="Q1169">
        <v>859</v>
      </c>
      <c r="R1169" t="s">
        <v>4699</v>
      </c>
      <c r="S1169" t="s">
        <v>53</v>
      </c>
      <c r="T1169" t="s">
        <v>53</v>
      </c>
      <c r="U1169" t="s">
        <v>53</v>
      </c>
      <c r="V1169" t="s">
        <v>131</v>
      </c>
      <c r="W1169" t="s">
        <v>53</v>
      </c>
      <c r="X1169" t="s">
        <v>557</v>
      </c>
      <c r="Y1169" t="s">
        <v>53</v>
      </c>
      <c r="Z1169" t="s">
        <v>53</v>
      </c>
      <c r="AA1169" t="s">
        <v>53</v>
      </c>
      <c r="AB1169" t="s">
        <v>53</v>
      </c>
      <c r="AC1169" t="s">
        <v>3573</v>
      </c>
      <c r="AD1169" t="s">
        <v>348</v>
      </c>
      <c r="AE1169" t="s">
        <v>1379</v>
      </c>
      <c r="AF1169" t="s">
        <v>1380</v>
      </c>
      <c r="AG1169" t="s">
        <v>2875</v>
      </c>
      <c r="AH1169" t="s">
        <v>131</v>
      </c>
      <c r="AI1169" t="s">
        <v>53</v>
      </c>
      <c r="AJ1169" t="s">
        <v>63</v>
      </c>
      <c r="AK1169" t="s">
        <v>53</v>
      </c>
      <c r="AL1169" t="s">
        <v>150</v>
      </c>
      <c r="AM1169" t="s">
        <v>4630</v>
      </c>
      <c r="AN1169" t="s">
        <v>185</v>
      </c>
      <c r="AO1169">
        <v>1118</v>
      </c>
      <c r="AP1169" t="s">
        <v>4704</v>
      </c>
      <c r="AQ1169" t="s">
        <v>1761</v>
      </c>
      <c r="AR1169" t="s">
        <v>310</v>
      </c>
      <c r="AS1169" t="s">
        <v>72</v>
      </c>
      <c r="AT1169" t="s">
        <v>53</v>
      </c>
      <c r="AU1169" t="s">
        <v>53</v>
      </c>
      <c r="AV1169" t="s">
        <v>53</v>
      </c>
      <c r="AW1169" t="s">
        <v>53</v>
      </c>
      <c r="AX1169" t="s">
        <v>131</v>
      </c>
      <c r="AY1169" t="s">
        <v>53</v>
      </c>
      <c r="AZ1169" t="s">
        <v>557</v>
      </c>
      <c r="BA1169" t="s">
        <v>74</v>
      </c>
      <c r="BB1169" t="s">
        <v>101</v>
      </c>
      <c r="BC1169" t="s">
        <v>53</v>
      </c>
      <c r="BD1169" t="s">
        <v>53</v>
      </c>
      <c r="BE1169" t="s">
        <v>53</v>
      </c>
      <c r="BF1169" t="s">
        <v>4705</v>
      </c>
      <c r="BG1169" t="s">
        <v>376</v>
      </c>
      <c r="BH1169" t="s">
        <v>53</v>
      </c>
      <c r="BI1169" t="s">
        <v>53</v>
      </c>
    </row>
    <row r="1170" spans="1:61" x14ac:dyDescent="0.25">
      <c r="A1170" t="s">
        <v>53</v>
      </c>
      <c r="B1170" t="s">
        <v>54</v>
      </c>
      <c r="C1170" t="s">
        <v>55</v>
      </c>
      <c r="D1170" t="s">
        <v>54</v>
      </c>
      <c r="E1170" t="s">
        <v>110</v>
      </c>
      <c r="F1170" t="s">
        <v>54</v>
      </c>
      <c r="G1170" t="s">
        <v>54</v>
      </c>
      <c r="H1170">
        <v>873</v>
      </c>
      <c r="I1170" t="s">
        <v>57</v>
      </c>
      <c r="J1170" t="s">
        <v>58</v>
      </c>
      <c r="K1170" t="s">
        <v>59</v>
      </c>
      <c r="L1170" t="s">
        <v>53</v>
      </c>
      <c r="M1170" t="s">
        <v>485</v>
      </c>
      <c r="N1170" t="s">
        <v>53</v>
      </c>
      <c r="O1170" t="s">
        <v>63</v>
      </c>
      <c r="P1170" t="s">
        <v>53</v>
      </c>
      <c r="Q1170">
        <v>860</v>
      </c>
      <c r="R1170" t="s">
        <v>4706</v>
      </c>
      <c r="S1170" t="s">
        <v>53</v>
      </c>
      <c r="T1170" t="s">
        <v>53</v>
      </c>
      <c r="U1170" t="s">
        <v>53</v>
      </c>
      <c r="V1170" t="s">
        <v>485</v>
      </c>
      <c r="W1170" t="s">
        <v>53</v>
      </c>
      <c r="X1170" t="s">
        <v>1142</v>
      </c>
      <c r="Y1170" t="s">
        <v>53</v>
      </c>
      <c r="Z1170" t="s">
        <v>53</v>
      </c>
      <c r="AA1170" t="s">
        <v>53</v>
      </c>
      <c r="AB1170" t="s">
        <v>53</v>
      </c>
      <c r="AC1170" t="s">
        <v>2607</v>
      </c>
      <c r="AD1170" t="s">
        <v>1272</v>
      </c>
      <c r="AE1170" t="s">
        <v>4701</v>
      </c>
      <c r="AF1170" t="s">
        <v>53</v>
      </c>
      <c r="AG1170" t="s">
        <v>4701</v>
      </c>
      <c r="AH1170" t="s">
        <v>485</v>
      </c>
      <c r="AI1170" t="s">
        <v>53</v>
      </c>
      <c r="AJ1170" t="s">
        <v>63</v>
      </c>
      <c r="AK1170" t="s">
        <v>53</v>
      </c>
      <c r="AL1170" t="s">
        <v>150</v>
      </c>
      <c r="AM1170" t="s">
        <v>4635</v>
      </c>
      <c r="AN1170" t="s">
        <v>65</v>
      </c>
      <c r="AO1170">
        <v>1016</v>
      </c>
      <c r="AP1170" t="s">
        <v>4707</v>
      </c>
      <c r="AQ1170" t="s">
        <v>70</v>
      </c>
      <c r="AR1170" t="s">
        <v>310</v>
      </c>
      <c r="AS1170" t="s">
        <v>72</v>
      </c>
      <c r="AT1170" t="s">
        <v>53</v>
      </c>
      <c r="AU1170" t="s">
        <v>53</v>
      </c>
      <c r="AV1170" t="s">
        <v>53</v>
      </c>
      <c r="AW1170" t="s">
        <v>53</v>
      </c>
      <c r="AX1170" t="s">
        <v>485</v>
      </c>
      <c r="AY1170" t="s">
        <v>53</v>
      </c>
      <c r="AZ1170" t="s">
        <v>1142</v>
      </c>
      <c r="BA1170" t="s">
        <v>93</v>
      </c>
      <c r="BB1170" t="s">
        <v>101</v>
      </c>
      <c r="BC1170" t="s">
        <v>53</v>
      </c>
      <c r="BD1170" t="s">
        <v>53</v>
      </c>
      <c r="BE1170" t="s">
        <v>53</v>
      </c>
      <c r="BF1170" t="s">
        <v>2607</v>
      </c>
      <c r="BG1170" t="s">
        <v>112</v>
      </c>
      <c r="BH1170" t="s">
        <v>53</v>
      </c>
      <c r="BI1170" t="s">
        <v>53</v>
      </c>
    </row>
    <row r="1171" spans="1:61" x14ac:dyDescent="0.25">
      <c r="A1171" t="s">
        <v>53</v>
      </c>
      <c r="B1171" t="s">
        <v>54</v>
      </c>
      <c r="C1171" t="s">
        <v>55</v>
      </c>
      <c r="D1171" t="s">
        <v>54</v>
      </c>
      <c r="E1171" t="s">
        <v>110</v>
      </c>
      <c r="F1171" t="s">
        <v>54</v>
      </c>
      <c r="G1171" t="s">
        <v>54</v>
      </c>
      <c r="H1171">
        <v>873</v>
      </c>
      <c r="I1171" t="s">
        <v>57</v>
      </c>
      <c r="J1171" t="s">
        <v>58</v>
      </c>
      <c r="K1171" t="s">
        <v>59</v>
      </c>
      <c r="L1171" t="s">
        <v>53</v>
      </c>
      <c r="M1171" t="s">
        <v>485</v>
      </c>
      <c r="N1171" t="s">
        <v>53</v>
      </c>
      <c r="O1171" t="s">
        <v>63</v>
      </c>
      <c r="P1171" t="s">
        <v>53</v>
      </c>
      <c r="Q1171">
        <v>860</v>
      </c>
      <c r="R1171" t="s">
        <v>4706</v>
      </c>
      <c r="S1171" t="s">
        <v>53</v>
      </c>
      <c r="T1171" t="s">
        <v>53</v>
      </c>
      <c r="U1171" t="s">
        <v>53</v>
      </c>
      <c r="V1171" t="s">
        <v>485</v>
      </c>
      <c r="W1171" t="s">
        <v>53</v>
      </c>
      <c r="X1171" t="s">
        <v>1142</v>
      </c>
      <c r="Y1171" t="s">
        <v>53</v>
      </c>
      <c r="Z1171" t="s">
        <v>53</v>
      </c>
      <c r="AA1171" t="s">
        <v>53</v>
      </c>
      <c r="AB1171" t="s">
        <v>53</v>
      </c>
      <c r="AC1171" t="s">
        <v>4708</v>
      </c>
      <c r="AD1171" t="s">
        <v>1328</v>
      </c>
      <c r="AE1171" t="s">
        <v>4709</v>
      </c>
      <c r="AF1171" t="s">
        <v>53</v>
      </c>
      <c r="AG1171" t="s">
        <v>4710</v>
      </c>
      <c r="AH1171" t="s">
        <v>485</v>
      </c>
      <c r="AI1171" t="s">
        <v>53</v>
      </c>
      <c r="AJ1171" t="s">
        <v>63</v>
      </c>
      <c r="AK1171" t="s">
        <v>53</v>
      </c>
      <c r="AL1171" t="s">
        <v>206</v>
      </c>
      <c r="AM1171" t="s">
        <v>4635</v>
      </c>
      <c r="AN1171" t="s">
        <v>99</v>
      </c>
      <c r="AO1171">
        <v>3072</v>
      </c>
      <c r="AP1171" t="s">
        <v>4711</v>
      </c>
      <c r="AQ1171" t="s">
        <v>70</v>
      </c>
      <c r="AR1171" t="s">
        <v>153</v>
      </c>
      <c r="AS1171" t="s">
        <v>72</v>
      </c>
      <c r="AT1171" t="s">
        <v>53</v>
      </c>
      <c r="AU1171" t="s">
        <v>53</v>
      </c>
      <c r="AV1171" t="s">
        <v>53</v>
      </c>
      <c r="AW1171" t="s">
        <v>53</v>
      </c>
      <c r="AX1171" t="s">
        <v>485</v>
      </c>
      <c r="AY1171" t="s">
        <v>53</v>
      </c>
      <c r="AZ1171" t="s">
        <v>1142</v>
      </c>
      <c r="BA1171" t="s">
        <v>74</v>
      </c>
      <c r="BB1171" t="s">
        <v>101</v>
      </c>
      <c r="BC1171" t="s">
        <v>53</v>
      </c>
      <c r="BD1171" t="s">
        <v>53</v>
      </c>
      <c r="BE1171" t="s">
        <v>53</v>
      </c>
      <c r="BF1171" t="s">
        <v>2835</v>
      </c>
      <c r="BG1171" t="s">
        <v>203</v>
      </c>
      <c r="BH1171" t="s">
        <v>53</v>
      </c>
      <c r="BI1171" t="s">
        <v>53</v>
      </c>
    </row>
    <row r="1172" spans="1:61" x14ac:dyDescent="0.25">
      <c r="A1172" t="s">
        <v>53</v>
      </c>
      <c r="B1172" t="s">
        <v>54</v>
      </c>
      <c r="C1172" t="s">
        <v>55</v>
      </c>
      <c r="D1172" t="s">
        <v>54</v>
      </c>
      <c r="E1172" t="s">
        <v>110</v>
      </c>
      <c r="F1172" t="s">
        <v>54</v>
      </c>
      <c r="G1172" t="s">
        <v>54</v>
      </c>
      <c r="H1172">
        <v>873</v>
      </c>
      <c r="I1172" t="s">
        <v>57</v>
      </c>
      <c r="J1172" t="s">
        <v>58</v>
      </c>
      <c r="K1172" t="s">
        <v>59</v>
      </c>
      <c r="L1172" t="s">
        <v>53</v>
      </c>
      <c r="M1172" t="s">
        <v>485</v>
      </c>
      <c r="N1172" t="s">
        <v>53</v>
      </c>
      <c r="O1172" t="s">
        <v>63</v>
      </c>
      <c r="P1172" t="s">
        <v>53</v>
      </c>
      <c r="Q1172">
        <v>860</v>
      </c>
      <c r="R1172" t="s">
        <v>4706</v>
      </c>
      <c r="S1172" t="s">
        <v>53</v>
      </c>
      <c r="T1172" t="s">
        <v>53</v>
      </c>
      <c r="U1172" t="s">
        <v>53</v>
      </c>
      <c r="V1172" t="s">
        <v>485</v>
      </c>
      <c r="W1172" t="s">
        <v>53</v>
      </c>
      <c r="X1172" t="s">
        <v>1142</v>
      </c>
      <c r="Y1172" t="s">
        <v>53</v>
      </c>
      <c r="Z1172" t="s">
        <v>53</v>
      </c>
      <c r="AA1172" t="s">
        <v>53</v>
      </c>
      <c r="AB1172" t="s">
        <v>53</v>
      </c>
      <c r="AC1172" t="s">
        <v>53</v>
      </c>
      <c r="AD1172" t="s">
        <v>53</v>
      </c>
      <c r="AE1172" t="s">
        <v>4709</v>
      </c>
      <c r="AF1172" t="s">
        <v>53</v>
      </c>
      <c r="AG1172" t="s">
        <v>4710</v>
      </c>
      <c r="AH1172" t="s">
        <v>485</v>
      </c>
      <c r="AI1172" t="s">
        <v>53</v>
      </c>
      <c r="AJ1172" t="s">
        <v>63</v>
      </c>
      <c r="AK1172" t="s">
        <v>53</v>
      </c>
      <c r="AL1172" t="s">
        <v>53</v>
      </c>
      <c r="AM1172" t="s">
        <v>4635</v>
      </c>
      <c r="AN1172" t="s">
        <v>53</v>
      </c>
      <c r="AO1172">
        <v>3073</v>
      </c>
      <c r="AP1172" t="s">
        <v>4712</v>
      </c>
      <c r="AQ1172" t="s">
        <v>70</v>
      </c>
      <c r="AR1172" t="s">
        <v>153</v>
      </c>
      <c r="AS1172" t="s">
        <v>53</v>
      </c>
      <c r="AT1172" t="s">
        <v>53</v>
      </c>
      <c r="AU1172" t="s">
        <v>53</v>
      </c>
      <c r="AV1172" t="s">
        <v>53</v>
      </c>
      <c r="AW1172" t="s">
        <v>53</v>
      </c>
      <c r="AX1172" t="s">
        <v>485</v>
      </c>
      <c r="AY1172" t="s">
        <v>53</v>
      </c>
      <c r="AZ1172" t="s">
        <v>1142</v>
      </c>
      <c r="BA1172" t="s">
        <v>146</v>
      </c>
      <c r="BB1172" t="s">
        <v>53</v>
      </c>
      <c r="BC1172" t="s">
        <v>53</v>
      </c>
      <c r="BD1172" t="s">
        <v>53</v>
      </c>
      <c r="BE1172" t="s">
        <v>53</v>
      </c>
      <c r="BF1172" t="s">
        <v>53</v>
      </c>
      <c r="BG1172" t="s">
        <v>53</v>
      </c>
      <c r="BH1172" t="s">
        <v>53</v>
      </c>
      <c r="BI1172" t="s">
        <v>53</v>
      </c>
    </row>
    <row r="1173" spans="1:61" x14ac:dyDescent="0.25">
      <c r="A1173" t="s">
        <v>53</v>
      </c>
      <c r="B1173" t="s">
        <v>54</v>
      </c>
      <c r="C1173" t="s">
        <v>55</v>
      </c>
      <c r="D1173" t="s">
        <v>54</v>
      </c>
      <c r="E1173" t="s">
        <v>56</v>
      </c>
      <c r="F1173" t="s">
        <v>54</v>
      </c>
      <c r="G1173" t="s">
        <v>54</v>
      </c>
      <c r="H1173">
        <v>874</v>
      </c>
      <c r="I1173" t="s">
        <v>57</v>
      </c>
      <c r="J1173" t="s">
        <v>58</v>
      </c>
      <c r="K1173" t="s">
        <v>104</v>
      </c>
      <c r="L1173" t="s">
        <v>53</v>
      </c>
      <c r="M1173" t="s">
        <v>111</v>
      </c>
      <c r="N1173" t="s">
        <v>4713</v>
      </c>
      <c r="O1173" t="s">
        <v>63</v>
      </c>
      <c r="P1173" t="s">
        <v>64</v>
      </c>
      <c r="Q1173">
        <v>861</v>
      </c>
      <c r="R1173" t="s">
        <v>4714</v>
      </c>
      <c r="S1173" t="s">
        <v>53</v>
      </c>
      <c r="T1173" t="s">
        <v>53</v>
      </c>
      <c r="U1173" t="s">
        <v>53</v>
      </c>
      <c r="V1173" t="s">
        <v>111</v>
      </c>
      <c r="W1173" t="s">
        <v>53</v>
      </c>
      <c r="X1173" t="s">
        <v>179</v>
      </c>
      <c r="Y1173" t="s">
        <v>53</v>
      </c>
      <c r="Z1173" t="s">
        <v>53</v>
      </c>
      <c r="AA1173" t="s">
        <v>53</v>
      </c>
      <c r="AB1173" t="s">
        <v>53</v>
      </c>
      <c r="AC1173" t="s">
        <v>682</v>
      </c>
      <c r="AD1173" t="s">
        <v>4715</v>
      </c>
      <c r="AE1173" t="s">
        <v>4713</v>
      </c>
      <c r="AF1173" t="s">
        <v>53</v>
      </c>
      <c r="AG1173" t="s">
        <v>4716</v>
      </c>
      <c r="AH1173" t="s">
        <v>111</v>
      </c>
      <c r="AI1173" t="s">
        <v>4713</v>
      </c>
      <c r="AJ1173" t="s">
        <v>63</v>
      </c>
      <c r="AK1173" t="s">
        <v>64</v>
      </c>
      <c r="AL1173" t="s">
        <v>470</v>
      </c>
      <c r="AM1173" t="s">
        <v>4639</v>
      </c>
      <c r="AN1173" t="s">
        <v>65</v>
      </c>
      <c r="AO1173">
        <v>1017</v>
      </c>
      <c r="AP1173" t="s">
        <v>4717</v>
      </c>
      <c r="AQ1173" t="s">
        <v>182</v>
      </c>
      <c r="AR1173" t="s">
        <v>296</v>
      </c>
      <c r="AS1173" t="s">
        <v>72</v>
      </c>
      <c r="AT1173" t="s">
        <v>53</v>
      </c>
      <c r="AU1173" t="s">
        <v>53</v>
      </c>
      <c r="AV1173" t="s">
        <v>53</v>
      </c>
      <c r="AW1173" t="s">
        <v>53</v>
      </c>
      <c r="AX1173" t="s">
        <v>111</v>
      </c>
      <c r="AY1173" t="s">
        <v>53</v>
      </c>
      <c r="AZ1173" t="s">
        <v>179</v>
      </c>
      <c r="BA1173" t="s">
        <v>93</v>
      </c>
      <c r="BB1173" t="s">
        <v>53</v>
      </c>
      <c r="BC1173" t="s">
        <v>53</v>
      </c>
      <c r="BD1173" t="s">
        <v>53</v>
      </c>
      <c r="BE1173" t="s">
        <v>53</v>
      </c>
      <c r="BF1173" t="s">
        <v>682</v>
      </c>
      <c r="BG1173" t="s">
        <v>82</v>
      </c>
      <c r="BH1173" t="s">
        <v>53</v>
      </c>
      <c r="BI1173" t="s">
        <v>53</v>
      </c>
    </row>
    <row r="1174" spans="1:61" x14ac:dyDescent="0.25">
      <c r="A1174" t="s">
        <v>53</v>
      </c>
      <c r="B1174" t="s">
        <v>54</v>
      </c>
      <c r="C1174" t="s">
        <v>55</v>
      </c>
      <c r="D1174" t="s">
        <v>54</v>
      </c>
      <c r="E1174" t="s">
        <v>110</v>
      </c>
      <c r="F1174" t="s">
        <v>54</v>
      </c>
      <c r="G1174" t="s">
        <v>54</v>
      </c>
      <c r="H1174">
        <v>875</v>
      </c>
      <c r="I1174" t="s">
        <v>57</v>
      </c>
      <c r="J1174" t="s">
        <v>58</v>
      </c>
      <c r="K1174" t="s">
        <v>104</v>
      </c>
      <c r="L1174" t="s">
        <v>53</v>
      </c>
      <c r="M1174" t="s">
        <v>76</v>
      </c>
      <c r="N1174" t="s">
        <v>53</v>
      </c>
      <c r="O1174" t="s">
        <v>63</v>
      </c>
      <c r="P1174" t="s">
        <v>53</v>
      </c>
      <c r="Q1174">
        <v>862</v>
      </c>
      <c r="R1174" t="s">
        <v>4718</v>
      </c>
      <c r="S1174" t="s">
        <v>53</v>
      </c>
      <c r="T1174" t="s">
        <v>53</v>
      </c>
      <c r="U1174" t="s">
        <v>53</v>
      </c>
      <c r="V1174" t="s">
        <v>76</v>
      </c>
      <c r="W1174" t="s">
        <v>53</v>
      </c>
      <c r="X1174" t="s">
        <v>1826</v>
      </c>
      <c r="Y1174" t="s">
        <v>53</v>
      </c>
      <c r="Z1174" t="s">
        <v>53</v>
      </c>
      <c r="AA1174" t="s">
        <v>53</v>
      </c>
      <c r="AB1174" t="s">
        <v>53</v>
      </c>
      <c r="AC1174" t="s">
        <v>1271</v>
      </c>
      <c r="AD1174" t="s">
        <v>3459</v>
      </c>
      <c r="AE1174" t="s">
        <v>4111</v>
      </c>
      <c r="AF1174" t="s">
        <v>53</v>
      </c>
      <c r="AG1174" t="s">
        <v>4112</v>
      </c>
      <c r="AH1174" t="s">
        <v>76</v>
      </c>
      <c r="AI1174" t="s">
        <v>53</v>
      </c>
      <c r="AJ1174" t="s">
        <v>63</v>
      </c>
      <c r="AK1174" t="s">
        <v>53</v>
      </c>
      <c r="AL1174" t="s">
        <v>98</v>
      </c>
      <c r="AM1174" t="s">
        <v>4642</v>
      </c>
      <c r="AN1174" t="s">
        <v>99</v>
      </c>
      <c r="AO1174">
        <v>1019</v>
      </c>
      <c r="AP1174" t="s">
        <v>4719</v>
      </c>
      <c r="AQ1174" t="s">
        <v>70</v>
      </c>
      <c r="AR1174" t="s">
        <v>82</v>
      </c>
      <c r="AS1174" t="s">
        <v>274</v>
      </c>
      <c r="AT1174" t="s">
        <v>53</v>
      </c>
      <c r="AU1174" t="s">
        <v>53</v>
      </c>
      <c r="AV1174" t="s">
        <v>53</v>
      </c>
      <c r="AW1174" t="s">
        <v>53</v>
      </c>
      <c r="AX1174" t="s">
        <v>76</v>
      </c>
      <c r="AY1174" t="s">
        <v>53</v>
      </c>
      <c r="AZ1174" t="s">
        <v>1826</v>
      </c>
      <c r="BA1174" t="s">
        <v>74</v>
      </c>
      <c r="BB1174" t="s">
        <v>101</v>
      </c>
      <c r="BC1174" t="s">
        <v>53</v>
      </c>
      <c r="BD1174" t="s">
        <v>53</v>
      </c>
      <c r="BE1174" t="s">
        <v>53</v>
      </c>
      <c r="BF1174" t="s">
        <v>1276</v>
      </c>
      <c r="BG1174" t="s">
        <v>151</v>
      </c>
      <c r="BH1174" t="s">
        <v>53</v>
      </c>
      <c r="BI1174" t="s">
        <v>53</v>
      </c>
    </row>
    <row r="1175" spans="1:61" x14ac:dyDescent="0.25">
      <c r="A1175" t="s">
        <v>53</v>
      </c>
      <c r="B1175" t="s">
        <v>54</v>
      </c>
      <c r="C1175" t="s">
        <v>55</v>
      </c>
      <c r="D1175" t="s">
        <v>54</v>
      </c>
      <c r="E1175" t="s">
        <v>56</v>
      </c>
      <c r="F1175" t="s">
        <v>54</v>
      </c>
      <c r="G1175" t="s">
        <v>54</v>
      </c>
      <c r="H1175">
        <v>876</v>
      </c>
      <c r="I1175" t="s">
        <v>57</v>
      </c>
      <c r="J1175" t="s">
        <v>58</v>
      </c>
      <c r="K1175" t="s">
        <v>59</v>
      </c>
      <c r="L1175" t="s">
        <v>53</v>
      </c>
      <c r="M1175" t="s">
        <v>61</v>
      </c>
      <c r="N1175" t="s">
        <v>4720</v>
      </c>
      <c r="O1175" t="s">
        <v>63</v>
      </c>
      <c r="P1175" t="s">
        <v>64</v>
      </c>
      <c r="Q1175">
        <v>863</v>
      </c>
      <c r="R1175" t="s">
        <v>4721</v>
      </c>
      <c r="S1175" t="s">
        <v>53</v>
      </c>
      <c r="T1175" t="s">
        <v>53</v>
      </c>
      <c r="U1175" t="s">
        <v>53</v>
      </c>
      <c r="V1175" t="s">
        <v>61</v>
      </c>
      <c r="W1175" t="s">
        <v>53</v>
      </c>
      <c r="X1175" t="s">
        <v>67</v>
      </c>
      <c r="Y1175" t="s">
        <v>53</v>
      </c>
      <c r="Z1175" t="s">
        <v>53</v>
      </c>
      <c r="AA1175" t="s">
        <v>53</v>
      </c>
      <c r="AB1175" t="s">
        <v>53</v>
      </c>
      <c r="AC1175" t="s">
        <v>3656</v>
      </c>
      <c r="AD1175" t="s">
        <v>3471</v>
      </c>
      <c r="AE1175" t="s">
        <v>4111</v>
      </c>
      <c r="AF1175" t="s">
        <v>53</v>
      </c>
      <c r="AG1175" t="s">
        <v>4112</v>
      </c>
      <c r="AH1175" t="s">
        <v>61</v>
      </c>
      <c r="AI1175" t="s">
        <v>4720</v>
      </c>
      <c r="AJ1175" t="s">
        <v>63</v>
      </c>
      <c r="AK1175" t="s">
        <v>64</v>
      </c>
      <c r="AL1175" t="s">
        <v>150</v>
      </c>
      <c r="AM1175" t="s">
        <v>4648</v>
      </c>
      <c r="AN1175" t="s">
        <v>78</v>
      </c>
      <c r="AO1175">
        <v>1020</v>
      </c>
      <c r="AP1175" t="s">
        <v>4722</v>
      </c>
      <c r="AQ1175" t="s">
        <v>70</v>
      </c>
      <c r="AR1175" t="s">
        <v>82</v>
      </c>
      <c r="AS1175" t="s">
        <v>72</v>
      </c>
      <c r="AT1175" t="s">
        <v>53</v>
      </c>
      <c r="AU1175" t="s">
        <v>53</v>
      </c>
      <c r="AV1175" t="s">
        <v>53</v>
      </c>
      <c r="AW1175" t="s">
        <v>53</v>
      </c>
      <c r="AX1175" t="s">
        <v>61</v>
      </c>
      <c r="AY1175" t="s">
        <v>53</v>
      </c>
      <c r="AZ1175" t="s">
        <v>67</v>
      </c>
      <c r="BA1175" t="s">
        <v>74</v>
      </c>
      <c r="BB1175" t="s">
        <v>101</v>
      </c>
      <c r="BC1175" t="s">
        <v>53</v>
      </c>
      <c r="BD1175" t="s">
        <v>53</v>
      </c>
      <c r="BE1175" t="s">
        <v>53</v>
      </c>
      <c r="BF1175" t="s">
        <v>2853</v>
      </c>
      <c r="BG1175" t="s">
        <v>126</v>
      </c>
      <c r="BH1175" t="s">
        <v>53</v>
      </c>
      <c r="BI1175" t="s">
        <v>53</v>
      </c>
    </row>
    <row r="1176" spans="1:61" x14ac:dyDescent="0.25">
      <c r="A1176" t="s">
        <v>53</v>
      </c>
      <c r="B1176" t="s">
        <v>54</v>
      </c>
      <c r="C1176" t="s">
        <v>53</v>
      </c>
      <c r="D1176" t="s">
        <v>54</v>
      </c>
      <c r="E1176" t="s">
        <v>56</v>
      </c>
      <c r="F1176" t="s">
        <v>54</v>
      </c>
      <c r="G1176" t="s">
        <v>54</v>
      </c>
      <c r="H1176">
        <v>877</v>
      </c>
      <c r="I1176" t="s">
        <v>1464</v>
      </c>
      <c r="J1176" t="s">
        <v>53</v>
      </c>
      <c r="K1176" t="s">
        <v>53</v>
      </c>
      <c r="L1176" t="s">
        <v>53</v>
      </c>
      <c r="M1176" t="s">
        <v>76</v>
      </c>
      <c r="N1176" t="s">
        <v>53</v>
      </c>
      <c r="O1176" t="s">
        <v>63</v>
      </c>
      <c r="P1176" t="s">
        <v>53</v>
      </c>
      <c r="Q1176">
        <v>864</v>
      </c>
      <c r="R1176" t="s">
        <v>4723</v>
      </c>
      <c r="S1176" t="s">
        <v>53</v>
      </c>
      <c r="T1176" t="s">
        <v>53</v>
      </c>
      <c r="U1176" t="s">
        <v>53</v>
      </c>
      <c r="V1176" t="s">
        <v>76</v>
      </c>
      <c r="W1176" t="s">
        <v>53</v>
      </c>
      <c r="X1176" t="s">
        <v>1826</v>
      </c>
      <c r="Y1176" t="s">
        <v>53</v>
      </c>
      <c r="Z1176" t="s">
        <v>53</v>
      </c>
      <c r="AA1176" t="s">
        <v>53</v>
      </c>
      <c r="AB1176" t="s">
        <v>53</v>
      </c>
      <c r="AC1176" t="s">
        <v>4724</v>
      </c>
      <c r="AD1176" t="s">
        <v>1988</v>
      </c>
      <c r="AE1176" t="s">
        <v>4725</v>
      </c>
      <c r="AF1176" t="s">
        <v>53</v>
      </c>
      <c r="AG1176" t="s">
        <v>3371</v>
      </c>
      <c r="AH1176" t="s">
        <v>76</v>
      </c>
      <c r="AI1176" t="s">
        <v>53</v>
      </c>
      <c r="AJ1176" t="s">
        <v>63</v>
      </c>
      <c r="AK1176" t="s">
        <v>53</v>
      </c>
      <c r="AL1176" t="s">
        <v>98</v>
      </c>
      <c r="AM1176" t="s">
        <v>4657</v>
      </c>
      <c r="AN1176" t="s">
        <v>353</v>
      </c>
      <c r="AO1176">
        <v>1021</v>
      </c>
      <c r="AP1176" t="s">
        <v>4726</v>
      </c>
      <c r="AQ1176" t="s">
        <v>2184</v>
      </c>
      <c r="AR1176" t="s">
        <v>310</v>
      </c>
      <c r="AS1176" t="s">
        <v>274</v>
      </c>
      <c r="AT1176" t="s">
        <v>53</v>
      </c>
      <c r="AU1176" t="s">
        <v>53</v>
      </c>
      <c r="AV1176" t="s">
        <v>53</v>
      </c>
      <c r="AW1176" t="s">
        <v>53</v>
      </c>
      <c r="AX1176" t="s">
        <v>76</v>
      </c>
      <c r="AY1176" t="s">
        <v>53</v>
      </c>
      <c r="AZ1176" t="s">
        <v>1826</v>
      </c>
      <c r="BA1176" t="s">
        <v>74</v>
      </c>
      <c r="BB1176" t="s">
        <v>101</v>
      </c>
      <c r="BC1176" t="s">
        <v>53</v>
      </c>
      <c r="BD1176" t="s">
        <v>53</v>
      </c>
      <c r="BE1176" t="s">
        <v>53</v>
      </c>
      <c r="BF1176" t="s">
        <v>4727</v>
      </c>
      <c r="BG1176" t="s">
        <v>99</v>
      </c>
      <c r="BH1176" t="s">
        <v>53</v>
      </c>
      <c r="BI1176" t="s">
        <v>53</v>
      </c>
    </row>
    <row r="1177" spans="1:61" x14ac:dyDescent="0.25">
      <c r="A1177" t="s">
        <v>53</v>
      </c>
      <c r="B1177" t="s">
        <v>54</v>
      </c>
      <c r="C1177" t="s">
        <v>55</v>
      </c>
      <c r="D1177" t="s">
        <v>54</v>
      </c>
      <c r="E1177" t="s">
        <v>110</v>
      </c>
      <c r="F1177" t="s">
        <v>54</v>
      </c>
      <c r="G1177" t="s">
        <v>54</v>
      </c>
      <c r="H1177">
        <v>878</v>
      </c>
      <c r="I1177" t="s">
        <v>57</v>
      </c>
      <c r="J1177" t="s">
        <v>58</v>
      </c>
      <c r="K1177" t="s">
        <v>104</v>
      </c>
      <c r="L1177" t="s">
        <v>53</v>
      </c>
      <c r="M1177" t="s">
        <v>485</v>
      </c>
      <c r="N1177" t="s">
        <v>53</v>
      </c>
      <c r="O1177" t="s">
        <v>63</v>
      </c>
      <c r="P1177" t="s">
        <v>53</v>
      </c>
      <c r="Q1177">
        <v>865</v>
      </c>
      <c r="R1177" t="s">
        <v>4728</v>
      </c>
      <c r="S1177" t="s">
        <v>53</v>
      </c>
      <c r="T1177" t="s">
        <v>53</v>
      </c>
      <c r="U1177" t="s">
        <v>53</v>
      </c>
      <c r="V1177" t="s">
        <v>485</v>
      </c>
      <c r="W1177" t="s">
        <v>53</v>
      </c>
      <c r="X1177" t="s">
        <v>2452</v>
      </c>
      <c r="Y1177" t="s">
        <v>53</v>
      </c>
      <c r="Z1177" t="s">
        <v>53</v>
      </c>
      <c r="AA1177" t="s">
        <v>53</v>
      </c>
      <c r="AB1177" t="s">
        <v>53</v>
      </c>
      <c r="AC1177" t="s">
        <v>4729</v>
      </c>
      <c r="AD1177" t="s">
        <v>831</v>
      </c>
      <c r="AE1177" t="s">
        <v>3371</v>
      </c>
      <c r="AF1177" t="s">
        <v>53</v>
      </c>
      <c r="AG1177" t="s">
        <v>3372</v>
      </c>
      <c r="AH1177" t="s">
        <v>485</v>
      </c>
      <c r="AI1177" t="s">
        <v>53</v>
      </c>
      <c r="AJ1177" t="s">
        <v>63</v>
      </c>
      <c r="AK1177" t="s">
        <v>53</v>
      </c>
      <c r="AL1177" t="s">
        <v>98</v>
      </c>
      <c r="AM1177" t="s">
        <v>4662</v>
      </c>
      <c r="AN1177" t="s">
        <v>99</v>
      </c>
      <c r="AO1177">
        <v>1023</v>
      </c>
      <c r="AP1177" t="s">
        <v>4730</v>
      </c>
      <c r="AQ1177" t="s">
        <v>70</v>
      </c>
      <c r="AR1177" t="s">
        <v>310</v>
      </c>
      <c r="AS1177" t="s">
        <v>72</v>
      </c>
      <c r="AT1177" t="s">
        <v>53</v>
      </c>
      <c r="AU1177" t="s">
        <v>53</v>
      </c>
      <c r="AV1177" t="s">
        <v>53</v>
      </c>
      <c r="AW1177" t="s">
        <v>53</v>
      </c>
      <c r="AX1177" t="s">
        <v>485</v>
      </c>
      <c r="AY1177" t="s">
        <v>53</v>
      </c>
      <c r="AZ1177" t="s">
        <v>2452</v>
      </c>
      <c r="BA1177" t="s">
        <v>74</v>
      </c>
      <c r="BB1177" t="s">
        <v>101</v>
      </c>
      <c r="BC1177" t="s">
        <v>53</v>
      </c>
      <c r="BD1177" t="s">
        <v>53</v>
      </c>
      <c r="BE1177" t="s">
        <v>53</v>
      </c>
      <c r="BF1177" t="s">
        <v>4731</v>
      </c>
      <c r="BG1177" t="s">
        <v>151</v>
      </c>
      <c r="BH1177" t="s">
        <v>53</v>
      </c>
      <c r="BI1177" t="s">
        <v>53</v>
      </c>
    </row>
    <row r="1178" spans="1:61" x14ac:dyDescent="0.25">
      <c r="A1178" t="s">
        <v>53</v>
      </c>
      <c r="B1178" t="s">
        <v>54</v>
      </c>
      <c r="C1178" t="s">
        <v>55</v>
      </c>
      <c r="D1178" t="s">
        <v>54</v>
      </c>
      <c r="E1178" t="s">
        <v>110</v>
      </c>
      <c r="F1178" t="s">
        <v>54</v>
      </c>
      <c r="G1178" t="s">
        <v>54</v>
      </c>
      <c r="H1178">
        <v>879</v>
      </c>
      <c r="I1178" t="s">
        <v>57</v>
      </c>
      <c r="J1178" t="s">
        <v>58</v>
      </c>
      <c r="K1178" t="s">
        <v>104</v>
      </c>
      <c r="L1178" t="s">
        <v>53</v>
      </c>
      <c r="M1178" t="s">
        <v>485</v>
      </c>
      <c r="N1178" t="s">
        <v>53</v>
      </c>
      <c r="O1178" t="s">
        <v>63</v>
      </c>
      <c r="P1178" t="s">
        <v>53</v>
      </c>
      <c r="Q1178">
        <v>866</v>
      </c>
      <c r="R1178" t="s">
        <v>4732</v>
      </c>
      <c r="S1178" t="s">
        <v>53</v>
      </c>
      <c r="T1178" t="s">
        <v>53</v>
      </c>
      <c r="U1178" t="s">
        <v>53</v>
      </c>
      <c r="V1178" t="s">
        <v>485</v>
      </c>
      <c r="W1178" t="s">
        <v>53</v>
      </c>
      <c r="X1178" t="s">
        <v>2452</v>
      </c>
      <c r="Y1178" t="s">
        <v>53</v>
      </c>
      <c r="Z1178" t="s">
        <v>53</v>
      </c>
      <c r="AA1178" t="s">
        <v>53</v>
      </c>
      <c r="AB1178" t="s">
        <v>53</v>
      </c>
      <c r="AC1178" t="s">
        <v>4042</v>
      </c>
      <c r="AD1178" t="s">
        <v>1272</v>
      </c>
      <c r="AE1178" t="s">
        <v>3371</v>
      </c>
      <c r="AF1178" t="s">
        <v>53</v>
      </c>
      <c r="AG1178" t="s">
        <v>3372</v>
      </c>
      <c r="AH1178" t="s">
        <v>485</v>
      </c>
      <c r="AI1178" t="s">
        <v>53</v>
      </c>
      <c r="AJ1178" t="s">
        <v>63</v>
      </c>
      <c r="AK1178" t="s">
        <v>53</v>
      </c>
      <c r="AL1178" t="s">
        <v>98</v>
      </c>
      <c r="AM1178" t="s">
        <v>4667</v>
      </c>
      <c r="AN1178" t="s">
        <v>151</v>
      </c>
      <c r="AO1178">
        <v>1024</v>
      </c>
      <c r="AP1178" t="s">
        <v>4733</v>
      </c>
      <c r="AQ1178" t="s">
        <v>70</v>
      </c>
      <c r="AR1178" t="s">
        <v>310</v>
      </c>
      <c r="AS1178" t="s">
        <v>72</v>
      </c>
      <c r="AT1178" t="s">
        <v>53</v>
      </c>
      <c r="AU1178" t="s">
        <v>53</v>
      </c>
      <c r="AV1178" t="s">
        <v>53</v>
      </c>
      <c r="AW1178" t="s">
        <v>53</v>
      </c>
      <c r="AX1178" t="s">
        <v>485</v>
      </c>
      <c r="AY1178" t="s">
        <v>53</v>
      </c>
      <c r="AZ1178" t="s">
        <v>2452</v>
      </c>
      <c r="BA1178" t="s">
        <v>74</v>
      </c>
      <c r="BB1178" t="s">
        <v>101</v>
      </c>
      <c r="BC1178" t="s">
        <v>53</v>
      </c>
      <c r="BD1178" t="s">
        <v>53</v>
      </c>
      <c r="BE1178" t="s">
        <v>53</v>
      </c>
      <c r="BF1178" t="s">
        <v>4734</v>
      </c>
      <c r="BG1178" t="s">
        <v>151</v>
      </c>
      <c r="BH1178" t="s">
        <v>53</v>
      </c>
      <c r="BI1178" t="s">
        <v>53</v>
      </c>
    </row>
    <row r="1179" spans="1:61" x14ac:dyDescent="0.25">
      <c r="A1179" t="s">
        <v>53</v>
      </c>
      <c r="B1179" t="s">
        <v>54</v>
      </c>
      <c r="C1179" t="s">
        <v>55</v>
      </c>
      <c r="D1179" t="s">
        <v>54</v>
      </c>
      <c r="E1179" t="s">
        <v>110</v>
      </c>
      <c r="F1179" t="s">
        <v>54</v>
      </c>
      <c r="G1179" t="s">
        <v>54</v>
      </c>
      <c r="H1179">
        <v>879</v>
      </c>
      <c r="I1179" t="s">
        <v>57</v>
      </c>
      <c r="J1179" t="s">
        <v>58</v>
      </c>
      <c r="K1179" t="s">
        <v>104</v>
      </c>
      <c r="L1179" t="s">
        <v>53</v>
      </c>
      <c r="M1179" t="s">
        <v>485</v>
      </c>
      <c r="N1179" t="s">
        <v>53</v>
      </c>
      <c r="O1179" t="s">
        <v>63</v>
      </c>
      <c r="P1179" t="s">
        <v>53</v>
      </c>
      <c r="Q1179">
        <v>866</v>
      </c>
      <c r="R1179" t="s">
        <v>4732</v>
      </c>
      <c r="S1179" t="s">
        <v>53</v>
      </c>
      <c r="T1179" t="s">
        <v>53</v>
      </c>
      <c r="U1179" t="s">
        <v>53</v>
      </c>
      <c r="V1179" t="s">
        <v>485</v>
      </c>
      <c r="W1179" t="s">
        <v>53</v>
      </c>
      <c r="X1179" t="s">
        <v>2452</v>
      </c>
      <c r="Y1179" t="s">
        <v>53</v>
      </c>
      <c r="Z1179" t="s">
        <v>53</v>
      </c>
      <c r="AA1179" t="s">
        <v>53</v>
      </c>
      <c r="AB1179" t="s">
        <v>53</v>
      </c>
      <c r="AC1179" t="s">
        <v>53</v>
      </c>
      <c r="AD1179" t="s">
        <v>53</v>
      </c>
      <c r="AE1179" t="s">
        <v>661</v>
      </c>
      <c r="AF1179" t="s">
        <v>53</v>
      </c>
      <c r="AG1179" t="s">
        <v>661</v>
      </c>
      <c r="AH1179" t="s">
        <v>485</v>
      </c>
      <c r="AI1179" t="s">
        <v>53</v>
      </c>
      <c r="AJ1179" t="s">
        <v>63</v>
      </c>
      <c r="AK1179" t="s">
        <v>53</v>
      </c>
      <c r="AL1179" t="s">
        <v>53</v>
      </c>
      <c r="AM1179" t="s">
        <v>4667</v>
      </c>
      <c r="AN1179" t="s">
        <v>53</v>
      </c>
      <c r="AO1179">
        <v>1688</v>
      </c>
      <c r="AP1179" t="s">
        <v>4735</v>
      </c>
      <c r="AQ1179" t="s">
        <v>70</v>
      </c>
      <c r="AR1179" t="s">
        <v>82</v>
      </c>
      <c r="AS1179" t="s">
        <v>72</v>
      </c>
      <c r="AT1179" t="s">
        <v>53</v>
      </c>
      <c r="AU1179" t="s">
        <v>53</v>
      </c>
      <c r="AV1179" t="s">
        <v>53</v>
      </c>
      <c r="AW1179" t="s">
        <v>53</v>
      </c>
      <c r="AX1179" t="s">
        <v>485</v>
      </c>
      <c r="AY1179" t="s">
        <v>53</v>
      </c>
      <c r="AZ1179" t="s">
        <v>2452</v>
      </c>
      <c r="BA1179" t="s">
        <v>74</v>
      </c>
      <c r="BB1179" t="s">
        <v>101</v>
      </c>
      <c r="BC1179" t="s">
        <v>53</v>
      </c>
      <c r="BD1179" t="s">
        <v>53</v>
      </c>
      <c r="BE1179" t="s">
        <v>53</v>
      </c>
      <c r="BF1179" t="s">
        <v>53</v>
      </c>
      <c r="BG1179" t="s">
        <v>53</v>
      </c>
      <c r="BH1179" t="s">
        <v>53</v>
      </c>
      <c r="BI1179" t="s">
        <v>53</v>
      </c>
    </row>
    <row r="1180" spans="1:61" x14ac:dyDescent="0.25">
      <c r="A1180" t="s">
        <v>53</v>
      </c>
      <c r="B1180" t="s">
        <v>54</v>
      </c>
      <c r="C1180" t="s">
        <v>55</v>
      </c>
      <c r="D1180" t="s">
        <v>54</v>
      </c>
      <c r="E1180" t="s">
        <v>56</v>
      </c>
      <c r="F1180" t="s">
        <v>54</v>
      </c>
      <c r="G1180" t="s">
        <v>54</v>
      </c>
      <c r="H1180">
        <v>880</v>
      </c>
      <c r="I1180" t="s">
        <v>57</v>
      </c>
      <c r="J1180" t="s">
        <v>177</v>
      </c>
      <c r="K1180" t="s">
        <v>104</v>
      </c>
      <c r="L1180" t="s">
        <v>53</v>
      </c>
      <c r="M1180" t="s">
        <v>131</v>
      </c>
      <c r="N1180" t="s">
        <v>53</v>
      </c>
      <c r="O1180" t="s">
        <v>63</v>
      </c>
      <c r="P1180" t="s">
        <v>53</v>
      </c>
      <c r="Q1180">
        <v>867</v>
      </c>
      <c r="R1180" t="s">
        <v>4736</v>
      </c>
      <c r="S1180" t="s">
        <v>53</v>
      </c>
      <c r="T1180" t="s">
        <v>53</v>
      </c>
      <c r="U1180" t="s">
        <v>53</v>
      </c>
      <c r="V1180" t="s">
        <v>131</v>
      </c>
      <c r="W1180" t="s">
        <v>53</v>
      </c>
      <c r="X1180" t="s">
        <v>133</v>
      </c>
      <c r="Y1180" t="s">
        <v>53</v>
      </c>
      <c r="Z1180" t="s">
        <v>53</v>
      </c>
      <c r="AA1180" t="s">
        <v>53</v>
      </c>
      <c r="AB1180" t="s">
        <v>53</v>
      </c>
      <c r="AC1180" t="s">
        <v>53</v>
      </c>
      <c r="AD1180" t="s">
        <v>53</v>
      </c>
      <c r="AE1180" t="s">
        <v>4737</v>
      </c>
      <c r="AF1180" t="s">
        <v>4032</v>
      </c>
      <c r="AG1180" t="s">
        <v>4737</v>
      </c>
      <c r="AH1180" t="s">
        <v>131</v>
      </c>
      <c r="AI1180" t="s">
        <v>53</v>
      </c>
      <c r="AJ1180" t="s">
        <v>63</v>
      </c>
      <c r="AK1180" t="s">
        <v>53</v>
      </c>
      <c r="AL1180" t="s">
        <v>53</v>
      </c>
      <c r="AM1180" t="s">
        <v>4671</v>
      </c>
      <c r="AN1180" t="s">
        <v>53</v>
      </c>
      <c r="AO1180">
        <v>1025</v>
      </c>
      <c r="AP1180" t="s">
        <v>4738</v>
      </c>
      <c r="AQ1180" t="s">
        <v>70</v>
      </c>
      <c r="AR1180" t="s">
        <v>361</v>
      </c>
      <c r="AS1180" t="s">
        <v>230</v>
      </c>
      <c r="AT1180" t="s">
        <v>53</v>
      </c>
      <c r="AU1180" t="s">
        <v>53</v>
      </c>
      <c r="AV1180" t="s">
        <v>53</v>
      </c>
      <c r="AW1180" t="s">
        <v>53</v>
      </c>
      <c r="AX1180" t="s">
        <v>131</v>
      </c>
      <c r="AY1180" t="s">
        <v>53</v>
      </c>
      <c r="AZ1180" t="s">
        <v>133</v>
      </c>
      <c r="BA1180" t="s">
        <v>74</v>
      </c>
      <c r="BB1180" t="s">
        <v>380</v>
      </c>
      <c r="BC1180" t="s">
        <v>53</v>
      </c>
      <c r="BD1180" t="s">
        <v>53</v>
      </c>
      <c r="BE1180" t="s">
        <v>53</v>
      </c>
      <c r="BF1180" t="s">
        <v>53</v>
      </c>
      <c r="BG1180" t="s">
        <v>82</v>
      </c>
      <c r="BH1180" t="s">
        <v>53</v>
      </c>
      <c r="BI1180" t="s">
        <v>53</v>
      </c>
    </row>
    <row r="1181" spans="1:61" x14ac:dyDescent="0.25">
      <c r="A1181" t="s">
        <v>53</v>
      </c>
      <c r="B1181" t="s">
        <v>54</v>
      </c>
      <c r="C1181" t="s">
        <v>55</v>
      </c>
      <c r="D1181" t="s">
        <v>54</v>
      </c>
      <c r="E1181" t="s">
        <v>110</v>
      </c>
      <c r="F1181" t="s">
        <v>54</v>
      </c>
      <c r="G1181" t="s">
        <v>54</v>
      </c>
      <c r="H1181">
        <v>881</v>
      </c>
      <c r="I1181" t="s">
        <v>57</v>
      </c>
      <c r="J1181" t="s">
        <v>58</v>
      </c>
      <c r="K1181" t="s">
        <v>104</v>
      </c>
      <c r="L1181" t="s">
        <v>53</v>
      </c>
      <c r="M1181" t="s">
        <v>61</v>
      </c>
      <c r="N1181" t="s">
        <v>4716</v>
      </c>
      <c r="O1181" t="s">
        <v>63</v>
      </c>
      <c r="P1181" t="s">
        <v>64</v>
      </c>
      <c r="Q1181">
        <v>868</v>
      </c>
      <c r="R1181" t="s">
        <v>4739</v>
      </c>
      <c r="S1181" t="s">
        <v>53</v>
      </c>
      <c r="T1181" t="s">
        <v>53</v>
      </c>
      <c r="U1181" t="s">
        <v>53</v>
      </c>
      <c r="V1181" t="s">
        <v>61</v>
      </c>
      <c r="W1181" t="s">
        <v>53</v>
      </c>
      <c r="X1181" t="s">
        <v>372</v>
      </c>
      <c r="Y1181" t="s">
        <v>53</v>
      </c>
      <c r="Z1181" t="s">
        <v>53</v>
      </c>
      <c r="AA1181" t="s">
        <v>53</v>
      </c>
      <c r="AB1181" t="s">
        <v>53</v>
      </c>
      <c r="AC1181" t="s">
        <v>4740</v>
      </c>
      <c r="AD1181" t="s">
        <v>2846</v>
      </c>
      <c r="AE1181" t="s">
        <v>3372</v>
      </c>
      <c r="AF1181" t="s">
        <v>53</v>
      </c>
      <c r="AG1181" t="s">
        <v>4737</v>
      </c>
      <c r="AH1181" t="s">
        <v>61</v>
      </c>
      <c r="AI1181" t="s">
        <v>4716</v>
      </c>
      <c r="AJ1181" t="s">
        <v>63</v>
      </c>
      <c r="AK1181" t="s">
        <v>64</v>
      </c>
      <c r="AL1181" t="s">
        <v>98</v>
      </c>
      <c r="AM1181" t="s">
        <v>4679</v>
      </c>
      <c r="AN1181" t="s">
        <v>65</v>
      </c>
      <c r="AO1181">
        <v>1026</v>
      </c>
      <c r="AP1181" t="s">
        <v>4741</v>
      </c>
      <c r="AQ1181" t="s">
        <v>70</v>
      </c>
      <c r="AR1181" t="s">
        <v>310</v>
      </c>
      <c r="AS1181" t="s">
        <v>72</v>
      </c>
      <c r="AT1181" t="s">
        <v>53</v>
      </c>
      <c r="AU1181" t="s">
        <v>53</v>
      </c>
      <c r="AV1181" t="s">
        <v>53</v>
      </c>
      <c r="AW1181" t="s">
        <v>53</v>
      </c>
      <c r="AX1181" t="s">
        <v>61</v>
      </c>
      <c r="AY1181" t="s">
        <v>53</v>
      </c>
      <c r="AZ1181" t="s">
        <v>372</v>
      </c>
      <c r="BA1181" t="s">
        <v>93</v>
      </c>
      <c r="BB1181" t="s">
        <v>101</v>
      </c>
      <c r="BC1181" t="s">
        <v>53</v>
      </c>
      <c r="BD1181" t="s">
        <v>53</v>
      </c>
      <c r="BE1181" t="s">
        <v>53</v>
      </c>
      <c r="BF1181" t="s">
        <v>4740</v>
      </c>
      <c r="BG1181" t="s">
        <v>99</v>
      </c>
      <c r="BH1181" t="s">
        <v>53</v>
      </c>
      <c r="BI1181" t="s">
        <v>53</v>
      </c>
    </row>
    <row r="1182" spans="1:61" x14ac:dyDescent="0.25">
      <c r="A1182" t="s">
        <v>53</v>
      </c>
      <c r="B1182" t="s">
        <v>54</v>
      </c>
      <c r="C1182" t="s">
        <v>55</v>
      </c>
      <c r="D1182" t="s">
        <v>54</v>
      </c>
      <c r="E1182" t="s">
        <v>56</v>
      </c>
      <c r="F1182" t="s">
        <v>54</v>
      </c>
      <c r="G1182" t="s">
        <v>54</v>
      </c>
      <c r="H1182">
        <v>882</v>
      </c>
      <c r="I1182" t="s">
        <v>57</v>
      </c>
      <c r="J1182" t="s">
        <v>316</v>
      </c>
      <c r="K1182" t="s">
        <v>104</v>
      </c>
      <c r="L1182" t="s">
        <v>53</v>
      </c>
      <c r="M1182" t="s">
        <v>485</v>
      </c>
      <c r="N1182" t="s">
        <v>53</v>
      </c>
      <c r="O1182" t="s">
        <v>63</v>
      </c>
      <c r="P1182" t="s">
        <v>53</v>
      </c>
      <c r="Q1182">
        <v>869</v>
      </c>
      <c r="R1182" t="s">
        <v>4742</v>
      </c>
      <c r="S1182" t="s">
        <v>53</v>
      </c>
      <c r="T1182" t="s">
        <v>53</v>
      </c>
      <c r="U1182" t="s">
        <v>53</v>
      </c>
      <c r="V1182" t="s">
        <v>485</v>
      </c>
      <c r="W1182" t="s">
        <v>53</v>
      </c>
      <c r="X1182" t="s">
        <v>2452</v>
      </c>
      <c r="Y1182" t="s">
        <v>53</v>
      </c>
      <c r="Z1182" t="s">
        <v>53</v>
      </c>
      <c r="AA1182" t="s">
        <v>53</v>
      </c>
      <c r="AB1182" t="s">
        <v>53</v>
      </c>
      <c r="AC1182" t="s">
        <v>4743</v>
      </c>
      <c r="AD1182" t="s">
        <v>804</v>
      </c>
      <c r="AE1182" t="s">
        <v>3372</v>
      </c>
      <c r="AF1182" t="s">
        <v>53</v>
      </c>
      <c r="AG1182" t="s">
        <v>4737</v>
      </c>
      <c r="AH1182" t="s">
        <v>485</v>
      </c>
      <c r="AI1182" t="s">
        <v>53</v>
      </c>
      <c r="AJ1182" t="s">
        <v>63</v>
      </c>
      <c r="AK1182" t="s">
        <v>53</v>
      </c>
      <c r="AL1182" t="s">
        <v>98</v>
      </c>
      <c r="AM1182" t="s">
        <v>4684</v>
      </c>
      <c r="AN1182" t="s">
        <v>353</v>
      </c>
      <c r="AO1182">
        <v>1027</v>
      </c>
      <c r="AP1182" t="s">
        <v>4744</v>
      </c>
      <c r="AQ1182" t="s">
        <v>70</v>
      </c>
      <c r="AR1182" t="s">
        <v>310</v>
      </c>
      <c r="AS1182" t="s">
        <v>72</v>
      </c>
      <c r="AT1182" t="s">
        <v>53</v>
      </c>
      <c r="AU1182" t="s">
        <v>53</v>
      </c>
      <c r="AV1182" t="s">
        <v>53</v>
      </c>
      <c r="AW1182" t="s">
        <v>53</v>
      </c>
      <c r="AX1182" t="s">
        <v>485</v>
      </c>
      <c r="AY1182" t="s">
        <v>53</v>
      </c>
      <c r="AZ1182" t="s">
        <v>2452</v>
      </c>
      <c r="BA1182" t="s">
        <v>74</v>
      </c>
      <c r="BB1182" t="s">
        <v>101</v>
      </c>
      <c r="BC1182" t="s">
        <v>53</v>
      </c>
      <c r="BD1182" t="s">
        <v>53</v>
      </c>
      <c r="BE1182" t="s">
        <v>53</v>
      </c>
      <c r="BF1182" t="s">
        <v>4745</v>
      </c>
      <c r="BG1182" t="s">
        <v>151</v>
      </c>
      <c r="BH1182" t="s">
        <v>53</v>
      </c>
      <c r="BI1182" t="s">
        <v>53</v>
      </c>
    </row>
    <row r="1183" spans="1:61" x14ac:dyDescent="0.25">
      <c r="A1183" t="s">
        <v>53</v>
      </c>
      <c r="B1183" t="s">
        <v>54</v>
      </c>
      <c r="C1183" t="s">
        <v>55</v>
      </c>
      <c r="D1183" t="s">
        <v>54</v>
      </c>
      <c r="E1183" t="s">
        <v>56</v>
      </c>
      <c r="F1183" t="s">
        <v>54</v>
      </c>
      <c r="G1183" t="s">
        <v>54</v>
      </c>
      <c r="H1183">
        <v>882</v>
      </c>
      <c r="I1183" t="s">
        <v>57</v>
      </c>
      <c r="J1183" t="s">
        <v>316</v>
      </c>
      <c r="K1183" t="s">
        <v>104</v>
      </c>
      <c r="L1183" t="s">
        <v>53</v>
      </c>
      <c r="M1183" t="s">
        <v>485</v>
      </c>
      <c r="N1183" t="s">
        <v>53</v>
      </c>
      <c r="O1183" t="s">
        <v>63</v>
      </c>
      <c r="P1183" t="s">
        <v>53</v>
      </c>
      <c r="Q1183">
        <v>869</v>
      </c>
      <c r="R1183" t="s">
        <v>4742</v>
      </c>
      <c r="S1183" t="s">
        <v>53</v>
      </c>
      <c r="T1183" t="s">
        <v>53</v>
      </c>
      <c r="U1183" t="s">
        <v>53</v>
      </c>
      <c r="V1183" t="s">
        <v>485</v>
      </c>
      <c r="W1183" t="s">
        <v>53</v>
      </c>
      <c r="X1183" t="s">
        <v>2452</v>
      </c>
      <c r="Y1183" t="s">
        <v>53</v>
      </c>
      <c r="Z1183" t="s">
        <v>53</v>
      </c>
      <c r="AA1183" t="s">
        <v>53</v>
      </c>
      <c r="AB1183" t="s">
        <v>53</v>
      </c>
      <c r="AC1183" t="s">
        <v>53</v>
      </c>
      <c r="AD1183" t="s">
        <v>53</v>
      </c>
      <c r="AE1183" t="s">
        <v>4746</v>
      </c>
      <c r="AF1183" t="s">
        <v>53</v>
      </c>
      <c r="AG1183" t="s">
        <v>4746</v>
      </c>
      <c r="AH1183" t="s">
        <v>485</v>
      </c>
      <c r="AI1183" t="s">
        <v>53</v>
      </c>
      <c r="AJ1183" t="s">
        <v>63</v>
      </c>
      <c r="AK1183" t="s">
        <v>53</v>
      </c>
      <c r="AL1183" t="s">
        <v>53</v>
      </c>
      <c r="AM1183" t="s">
        <v>4684</v>
      </c>
      <c r="AN1183" t="s">
        <v>53</v>
      </c>
      <c r="AO1183">
        <v>1684</v>
      </c>
      <c r="AP1183" t="s">
        <v>4747</v>
      </c>
      <c r="AQ1183" t="s">
        <v>70</v>
      </c>
      <c r="AR1183" t="s">
        <v>82</v>
      </c>
      <c r="AS1183" t="s">
        <v>72</v>
      </c>
      <c r="AT1183" t="s">
        <v>53</v>
      </c>
      <c r="AU1183" t="s">
        <v>53</v>
      </c>
      <c r="AV1183" t="s">
        <v>53</v>
      </c>
      <c r="AW1183" t="s">
        <v>53</v>
      </c>
      <c r="AX1183" t="s">
        <v>485</v>
      </c>
      <c r="AY1183" t="s">
        <v>53</v>
      </c>
      <c r="AZ1183" t="s">
        <v>2452</v>
      </c>
      <c r="BA1183" t="s">
        <v>74</v>
      </c>
      <c r="BB1183" t="s">
        <v>101</v>
      </c>
      <c r="BC1183" t="s">
        <v>53</v>
      </c>
      <c r="BD1183" t="s">
        <v>53</v>
      </c>
      <c r="BE1183" t="s">
        <v>53</v>
      </c>
      <c r="BF1183" t="s">
        <v>53</v>
      </c>
      <c r="BG1183" t="s">
        <v>53</v>
      </c>
      <c r="BH1183" t="s">
        <v>53</v>
      </c>
      <c r="BI1183" t="s">
        <v>53</v>
      </c>
    </row>
    <row r="1184" spans="1:61" x14ac:dyDescent="0.25">
      <c r="A1184" t="s">
        <v>53</v>
      </c>
      <c r="B1184" t="s">
        <v>54</v>
      </c>
      <c r="C1184" t="s">
        <v>55</v>
      </c>
      <c r="D1184" t="s">
        <v>54</v>
      </c>
      <c r="E1184" t="s">
        <v>56</v>
      </c>
      <c r="F1184" t="s">
        <v>54</v>
      </c>
      <c r="G1184" t="s">
        <v>54</v>
      </c>
      <c r="H1184">
        <v>882</v>
      </c>
      <c r="I1184" t="s">
        <v>57</v>
      </c>
      <c r="J1184" t="s">
        <v>316</v>
      </c>
      <c r="K1184" t="s">
        <v>104</v>
      </c>
      <c r="L1184" t="s">
        <v>53</v>
      </c>
      <c r="M1184" t="s">
        <v>485</v>
      </c>
      <c r="N1184" t="s">
        <v>53</v>
      </c>
      <c r="O1184" t="s">
        <v>63</v>
      </c>
      <c r="P1184" t="s">
        <v>53</v>
      </c>
      <c r="Q1184">
        <v>869</v>
      </c>
      <c r="R1184" t="s">
        <v>4742</v>
      </c>
      <c r="S1184" t="s">
        <v>53</v>
      </c>
      <c r="T1184" t="s">
        <v>53</v>
      </c>
      <c r="U1184" t="s">
        <v>53</v>
      </c>
      <c r="V1184" t="s">
        <v>485</v>
      </c>
      <c r="W1184" t="s">
        <v>53</v>
      </c>
      <c r="X1184" t="s">
        <v>2452</v>
      </c>
      <c r="Y1184" t="s">
        <v>53</v>
      </c>
      <c r="Z1184" t="s">
        <v>53</v>
      </c>
      <c r="AA1184" t="s">
        <v>53</v>
      </c>
      <c r="AB1184" t="s">
        <v>53</v>
      </c>
      <c r="AC1184" t="s">
        <v>3955</v>
      </c>
      <c r="AD1184" t="s">
        <v>199</v>
      </c>
      <c r="AE1184" t="s">
        <v>4748</v>
      </c>
      <c r="AF1184" t="s">
        <v>53</v>
      </c>
      <c r="AG1184" t="s">
        <v>4749</v>
      </c>
      <c r="AH1184" t="s">
        <v>485</v>
      </c>
      <c r="AI1184" t="s">
        <v>53</v>
      </c>
      <c r="AJ1184" t="s">
        <v>63</v>
      </c>
      <c r="AK1184" t="s">
        <v>53</v>
      </c>
      <c r="AL1184" t="s">
        <v>1168</v>
      </c>
      <c r="AM1184" t="s">
        <v>4684</v>
      </c>
      <c r="AN1184" t="s">
        <v>398</v>
      </c>
      <c r="AO1184">
        <v>2135</v>
      </c>
      <c r="AP1184" t="s">
        <v>4750</v>
      </c>
      <c r="AQ1184" t="s">
        <v>70</v>
      </c>
      <c r="AR1184" t="s">
        <v>253</v>
      </c>
      <c r="AS1184" t="s">
        <v>72</v>
      </c>
      <c r="AT1184" t="s">
        <v>53</v>
      </c>
      <c r="AU1184" t="s">
        <v>53</v>
      </c>
      <c r="AV1184" t="s">
        <v>53</v>
      </c>
      <c r="AW1184" t="s">
        <v>53</v>
      </c>
      <c r="AX1184" t="s">
        <v>485</v>
      </c>
      <c r="AY1184" t="s">
        <v>53</v>
      </c>
      <c r="AZ1184" t="s">
        <v>2452</v>
      </c>
      <c r="BA1184" t="s">
        <v>74</v>
      </c>
      <c r="BB1184" t="s">
        <v>101</v>
      </c>
      <c r="BC1184" t="s">
        <v>53</v>
      </c>
      <c r="BD1184" t="s">
        <v>53</v>
      </c>
      <c r="BE1184" t="s">
        <v>53</v>
      </c>
      <c r="BF1184" t="s">
        <v>4751</v>
      </c>
      <c r="BG1184" t="s">
        <v>151</v>
      </c>
      <c r="BH1184" t="s">
        <v>53</v>
      </c>
      <c r="BI1184" t="s">
        <v>53</v>
      </c>
    </row>
    <row r="1185" spans="1:61" x14ac:dyDescent="0.25">
      <c r="A1185" t="s">
        <v>53</v>
      </c>
      <c r="B1185" t="s">
        <v>54</v>
      </c>
      <c r="C1185" t="s">
        <v>55</v>
      </c>
      <c r="D1185" t="s">
        <v>54</v>
      </c>
      <c r="E1185" t="s">
        <v>56</v>
      </c>
      <c r="F1185" t="s">
        <v>54</v>
      </c>
      <c r="G1185" t="s">
        <v>54</v>
      </c>
      <c r="H1185">
        <v>882</v>
      </c>
      <c r="I1185" t="s">
        <v>57</v>
      </c>
      <c r="J1185" t="s">
        <v>316</v>
      </c>
      <c r="K1185" t="s">
        <v>104</v>
      </c>
      <c r="L1185" t="s">
        <v>53</v>
      </c>
      <c r="M1185" t="s">
        <v>485</v>
      </c>
      <c r="N1185" t="s">
        <v>53</v>
      </c>
      <c r="O1185" t="s">
        <v>63</v>
      </c>
      <c r="P1185" t="s">
        <v>53</v>
      </c>
      <c r="Q1185">
        <v>869</v>
      </c>
      <c r="R1185" t="s">
        <v>4742</v>
      </c>
      <c r="S1185" t="s">
        <v>53</v>
      </c>
      <c r="T1185" t="s">
        <v>53</v>
      </c>
      <c r="U1185" t="s">
        <v>53</v>
      </c>
      <c r="V1185" t="s">
        <v>485</v>
      </c>
      <c r="W1185" t="s">
        <v>53</v>
      </c>
      <c r="X1185" t="s">
        <v>2452</v>
      </c>
      <c r="Y1185" t="s">
        <v>53</v>
      </c>
      <c r="Z1185" t="s">
        <v>53</v>
      </c>
      <c r="AA1185" t="s">
        <v>53</v>
      </c>
      <c r="AB1185" t="s">
        <v>53</v>
      </c>
      <c r="AC1185" t="s">
        <v>2788</v>
      </c>
      <c r="AD1185" t="s">
        <v>1437</v>
      </c>
      <c r="AE1185" t="s">
        <v>3858</v>
      </c>
      <c r="AF1185" t="s">
        <v>4752</v>
      </c>
      <c r="AG1185" t="s">
        <v>234</v>
      </c>
      <c r="AH1185" t="s">
        <v>485</v>
      </c>
      <c r="AI1185" t="s">
        <v>53</v>
      </c>
      <c r="AJ1185" t="s">
        <v>63</v>
      </c>
      <c r="AK1185" t="s">
        <v>53</v>
      </c>
      <c r="AL1185" t="s">
        <v>1168</v>
      </c>
      <c r="AM1185" t="s">
        <v>4684</v>
      </c>
      <c r="AN1185" t="s">
        <v>151</v>
      </c>
      <c r="AO1185">
        <v>2341</v>
      </c>
      <c r="AP1185" t="s">
        <v>4753</v>
      </c>
      <c r="AQ1185" t="s">
        <v>70</v>
      </c>
      <c r="AR1185" t="s">
        <v>253</v>
      </c>
      <c r="AS1185" t="s">
        <v>72</v>
      </c>
      <c r="AT1185" t="s">
        <v>53</v>
      </c>
      <c r="AU1185" t="s">
        <v>53</v>
      </c>
      <c r="AV1185" t="s">
        <v>53</v>
      </c>
      <c r="AW1185" t="s">
        <v>53</v>
      </c>
      <c r="AX1185" t="s">
        <v>485</v>
      </c>
      <c r="AY1185" t="s">
        <v>53</v>
      </c>
      <c r="AZ1185" t="s">
        <v>2452</v>
      </c>
      <c r="BA1185" t="s">
        <v>74</v>
      </c>
      <c r="BB1185" t="s">
        <v>101</v>
      </c>
      <c r="BC1185" t="s">
        <v>53</v>
      </c>
      <c r="BD1185" t="s">
        <v>53</v>
      </c>
      <c r="BE1185" t="s">
        <v>53</v>
      </c>
      <c r="BF1185" t="s">
        <v>4754</v>
      </c>
      <c r="BG1185" t="s">
        <v>151</v>
      </c>
      <c r="BH1185" t="s">
        <v>53</v>
      </c>
      <c r="BI1185" t="s">
        <v>53</v>
      </c>
    </row>
    <row r="1186" spans="1:61" x14ac:dyDescent="0.25">
      <c r="A1186" t="s">
        <v>53</v>
      </c>
      <c r="B1186" t="s">
        <v>54</v>
      </c>
      <c r="C1186" t="s">
        <v>55</v>
      </c>
      <c r="D1186" t="s">
        <v>54</v>
      </c>
      <c r="E1186" t="s">
        <v>56</v>
      </c>
      <c r="F1186" t="s">
        <v>54</v>
      </c>
      <c r="G1186" t="s">
        <v>54</v>
      </c>
      <c r="H1186">
        <v>882</v>
      </c>
      <c r="I1186" t="s">
        <v>57</v>
      </c>
      <c r="J1186" t="s">
        <v>316</v>
      </c>
      <c r="K1186" t="s">
        <v>104</v>
      </c>
      <c r="L1186" t="s">
        <v>53</v>
      </c>
      <c r="M1186" t="s">
        <v>485</v>
      </c>
      <c r="N1186" t="s">
        <v>53</v>
      </c>
      <c r="O1186" t="s">
        <v>63</v>
      </c>
      <c r="P1186" t="s">
        <v>53</v>
      </c>
      <c r="Q1186">
        <v>869</v>
      </c>
      <c r="R1186" t="s">
        <v>4742</v>
      </c>
      <c r="S1186" t="s">
        <v>53</v>
      </c>
      <c r="T1186" t="s">
        <v>53</v>
      </c>
      <c r="U1186" t="s">
        <v>53</v>
      </c>
      <c r="V1186" t="s">
        <v>485</v>
      </c>
      <c r="W1186" t="s">
        <v>53</v>
      </c>
      <c r="X1186" t="s">
        <v>2452</v>
      </c>
      <c r="Y1186" t="s">
        <v>53</v>
      </c>
      <c r="Z1186" t="s">
        <v>53</v>
      </c>
      <c r="AA1186" t="s">
        <v>53</v>
      </c>
      <c r="AB1186" t="s">
        <v>53</v>
      </c>
      <c r="AC1186" t="s">
        <v>576</v>
      </c>
      <c r="AD1186" t="s">
        <v>4755</v>
      </c>
      <c r="AE1186" t="s">
        <v>4756</v>
      </c>
      <c r="AF1186" t="s">
        <v>4757</v>
      </c>
      <c r="AG1186" t="s">
        <v>4758</v>
      </c>
      <c r="AH1186" t="s">
        <v>485</v>
      </c>
      <c r="AI1186" t="s">
        <v>53</v>
      </c>
      <c r="AJ1186" t="s">
        <v>63</v>
      </c>
      <c r="AK1186" t="s">
        <v>53</v>
      </c>
      <c r="AL1186" t="s">
        <v>470</v>
      </c>
      <c r="AM1186" t="s">
        <v>4684</v>
      </c>
      <c r="AN1186" t="s">
        <v>203</v>
      </c>
      <c r="AO1186">
        <v>3071</v>
      </c>
      <c r="AP1186" t="s">
        <v>4759</v>
      </c>
      <c r="AQ1186" t="s">
        <v>70</v>
      </c>
      <c r="AR1186" t="s">
        <v>645</v>
      </c>
      <c r="AS1186" t="s">
        <v>72</v>
      </c>
      <c r="AT1186" t="s">
        <v>53</v>
      </c>
      <c r="AU1186" t="s">
        <v>53</v>
      </c>
      <c r="AV1186" t="s">
        <v>53</v>
      </c>
      <c r="AW1186" t="s">
        <v>53</v>
      </c>
      <c r="AX1186" t="s">
        <v>485</v>
      </c>
      <c r="AY1186" t="s">
        <v>53</v>
      </c>
      <c r="AZ1186" t="s">
        <v>2452</v>
      </c>
      <c r="BA1186" t="s">
        <v>74</v>
      </c>
      <c r="BB1186" t="s">
        <v>101</v>
      </c>
      <c r="BC1186" t="s">
        <v>53</v>
      </c>
      <c r="BD1186" t="s">
        <v>53</v>
      </c>
      <c r="BE1186" t="s">
        <v>53</v>
      </c>
      <c r="BF1186" t="s">
        <v>4760</v>
      </c>
      <c r="BG1186" t="s">
        <v>71</v>
      </c>
      <c r="BH1186" t="s">
        <v>53</v>
      </c>
      <c r="BI1186" t="s">
        <v>53</v>
      </c>
    </row>
    <row r="1187" spans="1:61" x14ac:dyDescent="0.25">
      <c r="A1187" t="s">
        <v>53</v>
      </c>
      <c r="B1187" t="s">
        <v>54</v>
      </c>
      <c r="C1187" t="s">
        <v>53</v>
      </c>
      <c r="D1187" t="s">
        <v>54</v>
      </c>
      <c r="E1187" t="s">
        <v>53</v>
      </c>
      <c r="F1187" t="s">
        <v>54</v>
      </c>
      <c r="G1187" t="s">
        <v>54</v>
      </c>
      <c r="H1187">
        <v>883</v>
      </c>
      <c r="I1187" t="s">
        <v>1464</v>
      </c>
      <c r="J1187" t="s">
        <v>53</v>
      </c>
      <c r="K1187" t="s">
        <v>53</v>
      </c>
      <c r="L1187" t="s">
        <v>53</v>
      </c>
      <c r="M1187" t="s">
        <v>76</v>
      </c>
      <c r="N1187" t="s">
        <v>53</v>
      </c>
      <c r="O1187" t="s">
        <v>63</v>
      </c>
      <c r="P1187" t="s">
        <v>53</v>
      </c>
      <c r="Q1187">
        <v>870</v>
      </c>
      <c r="R1187" t="s">
        <v>4761</v>
      </c>
      <c r="S1187" t="s">
        <v>53</v>
      </c>
      <c r="T1187" t="s">
        <v>53</v>
      </c>
      <c r="U1187" t="s">
        <v>53</v>
      </c>
      <c r="V1187" t="s">
        <v>76</v>
      </c>
      <c r="W1187" t="s">
        <v>53</v>
      </c>
      <c r="X1187" t="s">
        <v>1826</v>
      </c>
      <c r="Y1187" t="s">
        <v>53</v>
      </c>
      <c r="Z1187" t="s">
        <v>53</v>
      </c>
      <c r="AA1187" t="s">
        <v>53</v>
      </c>
      <c r="AB1187" t="s">
        <v>53</v>
      </c>
      <c r="AC1187" t="s">
        <v>4762</v>
      </c>
      <c r="AD1187" t="s">
        <v>3186</v>
      </c>
      <c r="AE1187" t="s">
        <v>4593</v>
      </c>
      <c r="AF1187" t="s">
        <v>53</v>
      </c>
      <c r="AG1187" t="s">
        <v>4595</v>
      </c>
      <c r="AH1187" t="s">
        <v>76</v>
      </c>
      <c r="AI1187" t="s">
        <v>53</v>
      </c>
      <c r="AJ1187" t="s">
        <v>63</v>
      </c>
      <c r="AK1187" t="s">
        <v>53</v>
      </c>
      <c r="AL1187" t="s">
        <v>150</v>
      </c>
      <c r="AM1187" t="s">
        <v>4691</v>
      </c>
      <c r="AN1187" t="s">
        <v>151</v>
      </c>
      <c r="AO1187">
        <v>1030</v>
      </c>
      <c r="AP1187" t="s">
        <v>4763</v>
      </c>
      <c r="AQ1187" t="s">
        <v>4764</v>
      </c>
      <c r="AR1187" t="s">
        <v>71</v>
      </c>
      <c r="AS1187" t="s">
        <v>274</v>
      </c>
      <c r="AT1187" t="s">
        <v>53</v>
      </c>
      <c r="AU1187" t="s">
        <v>53</v>
      </c>
      <c r="AV1187" t="s">
        <v>53</v>
      </c>
      <c r="AW1187" t="s">
        <v>53</v>
      </c>
      <c r="AX1187" t="s">
        <v>76</v>
      </c>
      <c r="AY1187" t="s">
        <v>53</v>
      </c>
      <c r="AZ1187" t="s">
        <v>1826</v>
      </c>
      <c r="BA1187" t="s">
        <v>74</v>
      </c>
      <c r="BB1187" t="s">
        <v>101</v>
      </c>
      <c r="BC1187" t="s">
        <v>53</v>
      </c>
      <c r="BD1187" t="s">
        <v>53</v>
      </c>
      <c r="BE1187" t="s">
        <v>53</v>
      </c>
      <c r="BF1187" t="s">
        <v>4765</v>
      </c>
      <c r="BG1187" t="s">
        <v>121</v>
      </c>
      <c r="BH1187" t="s">
        <v>53</v>
      </c>
      <c r="BI1187" t="s">
        <v>53</v>
      </c>
    </row>
    <row r="1188" spans="1:61" x14ac:dyDescent="0.25">
      <c r="A1188" t="s">
        <v>53</v>
      </c>
      <c r="B1188" t="s">
        <v>54</v>
      </c>
      <c r="C1188" t="s">
        <v>53</v>
      </c>
      <c r="D1188" t="s">
        <v>54</v>
      </c>
      <c r="E1188" t="s">
        <v>53</v>
      </c>
      <c r="F1188" t="s">
        <v>54</v>
      </c>
      <c r="G1188" t="s">
        <v>54</v>
      </c>
      <c r="H1188">
        <v>883</v>
      </c>
      <c r="I1188" t="s">
        <v>1464</v>
      </c>
      <c r="J1188" t="s">
        <v>53</v>
      </c>
      <c r="K1188" t="s">
        <v>53</v>
      </c>
      <c r="L1188" t="s">
        <v>53</v>
      </c>
      <c r="M1188" t="s">
        <v>76</v>
      </c>
      <c r="N1188" t="s">
        <v>53</v>
      </c>
      <c r="O1188" t="s">
        <v>63</v>
      </c>
      <c r="P1188" t="s">
        <v>53</v>
      </c>
      <c r="Q1188">
        <v>870</v>
      </c>
      <c r="R1188" t="s">
        <v>4761</v>
      </c>
      <c r="S1188" t="s">
        <v>53</v>
      </c>
      <c r="T1188" t="s">
        <v>53</v>
      </c>
      <c r="U1188" t="s">
        <v>53</v>
      </c>
      <c r="V1188" t="s">
        <v>76</v>
      </c>
      <c r="W1188" t="s">
        <v>53</v>
      </c>
      <c r="X1188" t="s">
        <v>1826</v>
      </c>
      <c r="Y1188" t="s">
        <v>53</v>
      </c>
      <c r="Z1188" t="s">
        <v>53</v>
      </c>
      <c r="AA1188" t="s">
        <v>53</v>
      </c>
      <c r="AB1188" t="s">
        <v>53</v>
      </c>
      <c r="AC1188" t="s">
        <v>4766</v>
      </c>
      <c r="AD1188" t="s">
        <v>657</v>
      </c>
      <c r="AE1188" t="s">
        <v>4767</v>
      </c>
      <c r="AF1188" t="s">
        <v>53</v>
      </c>
      <c r="AG1188" t="s">
        <v>3743</v>
      </c>
      <c r="AH1188" t="s">
        <v>76</v>
      </c>
      <c r="AI1188" t="s">
        <v>53</v>
      </c>
      <c r="AJ1188" t="s">
        <v>63</v>
      </c>
      <c r="AK1188" t="s">
        <v>53</v>
      </c>
      <c r="AL1188" t="s">
        <v>150</v>
      </c>
      <c r="AM1188" t="s">
        <v>4691</v>
      </c>
      <c r="AN1188" t="s">
        <v>99</v>
      </c>
      <c r="AO1188">
        <v>1139</v>
      </c>
      <c r="AP1188" t="s">
        <v>4768</v>
      </c>
      <c r="AQ1188" t="s">
        <v>4764</v>
      </c>
      <c r="AR1188" t="s">
        <v>71</v>
      </c>
      <c r="AS1188" t="s">
        <v>274</v>
      </c>
      <c r="AT1188" t="s">
        <v>53</v>
      </c>
      <c r="AU1188" t="s">
        <v>53</v>
      </c>
      <c r="AV1188" t="s">
        <v>53</v>
      </c>
      <c r="AW1188" t="s">
        <v>53</v>
      </c>
      <c r="AX1188" t="s">
        <v>76</v>
      </c>
      <c r="AY1188" t="s">
        <v>53</v>
      </c>
      <c r="AZ1188" t="s">
        <v>1826</v>
      </c>
      <c r="BA1188" t="s">
        <v>93</v>
      </c>
      <c r="BB1188" t="s">
        <v>101</v>
      </c>
      <c r="BC1188" t="s">
        <v>53</v>
      </c>
      <c r="BD1188" t="s">
        <v>53</v>
      </c>
      <c r="BE1188" t="s">
        <v>53</v>
      </c>
      <c r="BF1188" t="s">
        <v>1406</v>
      </c>
      <c r="BG1188" t="s">
        <v>82</v>
      </c>
      <c r="BH1188" t="s">
        <v>53</v>
      </c>
      <c r="BI1188" t="s">
        <v>53</v>
      </c>
    </row>
    <row r="1189" spans="1:61" x14ac:dyDescent="0.25">
      <c r="A1189" t="s">
        <v>53</v>
      </c>
      <c r="B1189" t="s">
        <v>54</v>
      </c>
      <c r="C1189" t="s">
        <v>309</v>
      </c>
      <c r="D1189" t="s">
        <v>54</v>
      </c>
      <c r="E1189" t="s">
        <v>110</v>
      </c>
      <c r="F1189" t="s">
        <v>54</v>
      </c>
      <c r="G1189" t="s">
        <v>54</v>
      </c>
      <c r="H1189">
        <v>884</v>
      </c>
      <c r="I1189" t="s">
        <v>57</v>
      </c>
      <c r="J1189" t="s">
        <v>58</v>
      </c>
      <c r="K1189" t="s">
        <v>104</v>
      </c>
      <c r="L1189" t="s">
        <v>53</v>
      </c>
      <c r="M1189" t="s">
        <v>111</v>
      </c>
      <c r="N1189" t="s">
        <v>53</v>
      </c>
      <c r="O1189" t="s">
        <v>63</v>
      </c>
      <c r="P1189" t="s">
        <v>53</v>
      </c>
      <c r="Q1189">
        <v>871</v>
      </c>
      <c r="R1189" t="s">
        <v>4769</v>
      </c>
      <c r="S1189" t="s">
        <v>53</v>
      </c>
      <c r="T1189" t="s">
        <v>53</v>
      </c>
      <c r="U1189" t="s">
        <v>53</v>
      </c>
      <c r="V1189" t="s">
        <v>111</v>
      </c>
      <c r="W1189" t="s">
        <v>53</v>
      </c>
      <c r="X1189" t="s">
        <v>179</v>
      </c>
      <c r="Y1189" t="s">
        <v>53</v>
      </c>
      <c r="Z1189" t="s">
        <v>53</v>
      </c>
      <c r="AA1189" t="s">
        <v>53</v>
      </c>
      <c r="AB1189" t="s">
        <v>53</v>
      </c>
      <c r="AC1189" t="s">
        <v>254</v>
      </c>
      <c r="AD1189" t="s">
        <v>1407</v>
      </c>
      <c r="AE1189" t="s">
        <v>4595</v>
      </c>
      <c r="AF1189" t="s">
        <v>53</v>
      </c>
      <c r="AG1189" t="s">
        <v>4770</v>
      </c>
      <c r="AH1189" t="s">
        <v>111</v>
      </c>
      <c r="AI1189" t="s">
        <v>53</v>
      </c>
      <c r="AJ1189" t="s">
        <v>63</v>
      </c>
      <c r="AK1189" t="s">
        <v>53</v>
      </c>
      <c r="AL1189" t="s">
        <v>206</v>
      </c>
      <c r="AM1189" t="s">
        <v>4694</v>
      </c>
      <c r="AN1189" t="s">
        <v>65</v>
      </c>
      <c r="AO1189">
        <v>1031</v>
      </c>
      <c r="AP1189" t="s">
        <v>4771</v>
      </c>
      <c r="AQ1189" t="s">
        <v>182</v>
      </c>
      <c r="AR1189" t="s">
        <v>71</v>
      </c>
      <c r="AS1189" t="s">
        <v>72</v>
      </c>
      <c r="AT1189" t="s">
        <v>53</v>
      </c>
      <c r="AU1189" t="s">
        <v>53</v>
      </c>
      <c r="AV1189" t="s">
        <v>53</v>
      </c>
      <c r="AW1189" t="s">
        <v>53</v>
      </c>
      <c r="AX1189" t="s">
        <v>111</v>
      </c>
      <c r="AY1189" t="s">
        <v>53</v>
      </c>
      <c r="AZ1189" t="s">
        <v>179</v>
      </c>
      <c r="BA1189" t="s">
        <v>93</v>
      </c>
      <c r="BB1189" t="s">
        <v>225</v>
      </c>
      <c r="BC1189" t="s">
        <v>53</v>
      </c>
      <c r="BD1189" t="s">
        <v>53</v>
      </c>
      <c r="BE1189" t="s">
        <v>53</v>
      </c>
      <c r="BF1189" t="s">
        <v>254</v>
      </c>
      <c r="BG1189" t="s">
        <v>82</v>
      </c>
      <c r="BH1189" t="s">
        <v>53</v>
      </c>
      <c r="BI1189" t="s">
        <v>53</v>
      </c>
    </row>
    <row r="1190" spans="1:61" x14ac:dyDescent="0.25">
      <c r="A1190" t="s">
        <v>53</v>
      </c>
      <c r="B1190" t="s">
        <v>54</v>
      </c>
      <c r="C1190" t="s">
        <v>55</v>
      </c>
      <c r="D1190" t="s">
        <v>54</v>
      </c>
      <c r="E1190" t="s">
        <v>110</v>
      </c>
      <c r="F1190" t="s">
        <v>54</v>
      </c>
      <c r="G1190" t="s">
        <v>54</v>
      </c>
      <c r="H1190">
        <v>885</v>
      </c>
      <c r="I1190" t="s">
        <v>57</v>
      </c>
      <c r="J1190" t="s">
        <v>509</v>
      </c>
      <c r="K1190" t="s">
        <v>104</v>
      </c>
      <c r="L1190" t="s">
        <v>53</v>
      </c>
      <c r="M1190" t="s">
        <v>111</v>
      </c>
      <c r="N1190" t="s">
        <v>53</v>
      </c>
      <c r="O1190" t="s">
        <v>63</v>
      </c>
      <c r="P1190" t="s">
        <v>53</v>
      </c>
      <c r="Q1190">
        <v>872</v>
      </c>
      <c r="R1190" t="s">
        <v>4772</v>
      </c>
      <c r="S1190" t="s">
        <v>53</v>
      </c>
      <c r="T1190" t="s">
        <v>53</v>
      </c>
      <c r="U1190" t="s">
        <v>53</v>
      </c>
      <c r="V1190" t="s">
        <v>111</v>
      </c>
      <c r="W1190" t="s">
        <v>53</v>
      </c>
      <c r="X1190" t="s">
        <v>516</v>
      </c>
      <c r="Y1190" t="s">
        <v>53</v>
      </c>
      <c r="Z1190" t="s">
        <v>53</v>
      </c>
      <c r="AA1190" t="s">
        <v>53</v>
      </c>
      <c r="AB1190" t="s">
        <v>53</v>
      </c>
      <c r="AC1190" t="s">
        <v>3586</v>
      </c>
      <c r="AD1190" t="s">
        <v>3459</v>
      </c>
      <c r="AE1190" t="s">
        <v>4595</v>
      </c>
      <c r="AF1190" t="s">
        <v>53</v>
      </c>
      <c r="AG1190" t="s">
        <v>4770</v>
      </c>
      <c r="AH1190" t="s">
        <v>111</v>
      </c>
      <c r="AI1190" t="s">
        <v>53</v>
      </c>
      <c r="AJ1190" t="s">
        <v>63</v>
      </c>
      <c r="AK1190" t="s">
        <v>53</v>
      </c>
      <c r="AL1190" t="s">
        <v>684</v>
      </c>
      <c r="AM1190" t="s">
        <v>4699</v>
      </c>
      <c r="AN1190" t="s">
        <v>65</v>
      </c>
      <c r="AO1190">
        <v>1032</v>
      </c>
      <c r="AP1190" t="s">
        <v>4773</v>
      </c>
      <c r="AQ1190" t="s">
        <v>182</v>
      </c>
      <c r="AR1190" t="s">
        <v>71</v>
      </c>
      <c r="AS1190" t="s">
        <v>72</v>
      </c>
      <c r="AT1190" t="s">
        <v>53</v>
      </c>
      <c r="AU1190" t="s">
        <v>53</v>
      </c>
      <c r="AV1190" t="s">
        <v>53</v>
      </c>
      <c r="AW1190" t="s">
        <v>53</v>
      </c>
      <c r="AX1190" t="s">
        <v>111</v>
      </c>
      <c r="AY1190" t="s">
        <v>53</v>
      </c>
      <c r="AZ1190" t="s">
        <v>516</v>
      </c>
      <c r="BA1190" t="s">
        <v>93</v>
      </c>
      <c r="BB1190" t="s">
        <v>101</v>
      </c>
      <c r="BC1190" t="s">
        <v>53</v>
      </c>
      <c r="BD1190" t="s">
        <v>53</v>
      </c>
      <c r="BE1190" t="s">
        <v>53</v>
      </c>
      <c r="BF1190" t="s">
        <v>3586</v>
      </c>
      <c r="BG1190" t="s">
        <v>82</v>
      </c>
      <c r="BH1190" t="s">
        <v>53</v>
      </c>
      <c r="BI1190" t="s">
        <v>53</v>
      </c>
    </row>
    <row r="1191" spans="1:61" x14ac:dyDescent="0.25">
      <c r="A1191" t="s">
        <v>53</v>
      </c>
      <c r="B1191" t="s">
        <v>54</v>
      </c>
      <c r="C1191" t="s">
        <v>53</v>
      </c>
      <c r="D1191" t="s">
        <v>54</v>
      </c>
      <c r="E1191" t="s">
        <v>53</v>
      </c>
      <c r="F1191" t="s">
        <v>54</v>
      </c>
      <c r="G1191" t="s">
        <v>54</v>
      </c>
      <c r="H1191">
        <v>886</v>
      </c>
      <c r="I1191" t="s">
        <v>1464</v>
      </c>
      <c r="J1191" t="s">
        <v>53</v>
      </c>
      <c r="K1191" t="s">
        <v>53</v>
      </c>
      <c r="L1191" t="s">
        <v>53</v>
      </c>
      <c r="M1191" t="s">
        <v>76</v>
      </c>
      <c r="N1191" t="s">
        <v>53</v>
      </c>
      <c r="O1191" t="s">
        <v>63</v>
      </c>
      <c r="P1191" t="s">
        <v>53</v>
      </c>
      <c r="Q1191">
        <v>873</v>
      </c>
      <c r="R1191" t="s">
        <v>4774</v>
      </c>
      <c r="S1191" t="s">
        <v>53</v>
      </c>
      <c r="T1191" t="s">
        <v>53</v>
      </c>
      <c r="U1191" t="s">
        <v>53</v>
      </c>
      <c r="V1191" t="s">
        <v>76</v>
      </c>
      <c r="W1191" t="s">
        <v>53</v>
      </c>
      <c r="X1191" t="s">
        <v>79</v>
      </c>
      <c r="Y1191" t="s">
        <v>53</v>
      </c>
      <c r="Z1191" t="s">
        <v>53</v>
      </c>
      <c r="AA1191" t="s">
        <v>53</v>
      </c>
      <c r="AB1191" t="s">
        <v>53</v>
      </c>
      <c r="AC1191" t="s">
        <v>2865</v>
      </c>
      <c r="AD1191" t="s">
        <v>2096</v>
      </c>
      <c r="AE1191" t="s">
        <v>4775</v>
      </c>
      <c r="AF1191" t="s">
        <v>4776</v>
      </c>
      <c r="AG1191" t="s">
        <v>2778</v>
      </c>
      <c r="AH1191" t="s">
        <v>76</v>
      </c>
      <c r="AI1191" t="s">
        <v>53</v>
      </c>
      <c r="AJ1191" t="s">
        <v>63</v>
      </c>
      <c r="AK1191" t="s">
        <v>53</v>
      </c>
      <c r="AL1191" t="s">
        <v>832</v>
      </c>
      <c r="AM1191" t="s">
        <v>4706</v>
      </c>
      <c r="AN1191" t="s">
        <v>99</v>
      </c>
      <c r="AO1191">
        <v>1033</v>
      </c>
      <c r="AP1191" t="s">
        <v>4777</v>
      </c>
      <c r="AQ1191" t="s">
        <v>2340</v>
      </c>
      <c r="AR1191" t="s">
        <v>71</v>
      </c>
      <c r="AS1191" t="s">
        <v>72</v>
      </c>
      <c r="AT1191" t="s">
        <v>53</v>
      </c>
      <c r="AU1191" t="s">
        <v>53</v>
      </c>
      <c r="AV1191" t="s">
        <v>53</v>
      </c>
      <c r="AW1191" t="s">
        <v>53</v>
      </c>
      <c r="AX1191" t="s">
        <v>76</v>
      </c>
      <c r="AY1191" t="s">
        <v>53</v>
      </c>
      <c r="AZ1191" t="s">
        <v>79</v>
      </c>
      <c r="BA1191" t="s">
        <v>74</v>
      </c>
      <c r="BB1191" t="s">
        <v>101</v>
      </c>
      <c r="BC1191" t="s">
        <v>53</v>
      </c>
      <c r="BD1191" t="s">
        <v>53</v>
      </c>
      <c r="BE1191" t="s">
        <v>53</v>
      </c>
      <c r="BF1191" t="s">
        <v>4778</v>
      </c>
      <c r="BG1191" t="s">
        <v>82</v>
      </c>
      <c r="BH1191" t="s">
        <v>53</v>
      </c>
      <c r="BI1191" t="s">
        <v>53</v>
      </c>
    </row>
    <row r="1192" spans="1:61" x14ac:dyDescent="0.25">
      <c r="A1192" t="s">
        <v>53</v>
      </c>
      <c r="B1192" t="s">
        <v>54</v>
      </c>
      <c r="C1192" t="s">
        <v>53</v>
      </c>
      <c r="D1192" t="s">
        <v>54</v>
      </c>
      <c r="E1192" t="s">
        <v>53</v>
      </c>
      <c r="F1192" t="s">
        <v>54</v>
      </c>
      <c r="G1192" t="s">
        <v>54</v>
      </c>
      <c r="H1192">
        <v>886</v>
      </c>
      <c r="I1192" t="s">
        <v>1464</v>
      </c>
      <c r="J1192" t="s">
        <v>53</v>
      </c>
      <c r="K1192" t="s">
        <v>53</v>
      </c>
      <c r="L1192" t="s">
        <v>53</v>
      </c>
      <c r="M1192" t="s">
        <v>76</v>
      </c>
      <c r="N1192" t="s">
        <v>53</v>
      </c>
      <c r="O1192" t="s">
        <v>63</v>
      </c>
      <c r="P1192" t="s">
        <v>53</v>
      </c>
      <c r="Q1192">
        <v>873</v>
      </c>
      <c r="R1192" t="s">
        <v>4774</v>
      </c>
      <c r="S1192" t="s">
        <v>53</v>
      </c>
      <c r="T1192" t="s">
        <v>53</v>
      </c>
      <c r="U1192" t="s">
        <v>53</v>
      </c>
      <c r="V1192" t="s">
        <v>76</v>
      </c>
      <c r="W1192" t="s">
        <v>53</v>
      </c>
      <c r="X1192" t="s">
        <v>79</v>
      </c>
      <c r="Y1192" t="s">
        <v>53</v>
      </c>
      <c r="Z1192" t="s">
        <v>53</v>
      </c>
      <c r="AA1192" t="s">
        <v>53</v>
      </c>
      <c r="AB1192" t="s">
        <v>53</v>
      </c>
      <c r="AC1192" t="s">
        <v>4779</v>
      </c>
      <c r="AD1192" t="s">
        <v>1391</v>
      </c>
      <c r="AE1192" t="s">
        <v>4775</v>
      </c>
      <c r="AF1192" t="s">
        <v>53</v>
      </c>
      <c r="AG1192" t="s">
        <v>2778</v>
      </c>
      <c r="AH1192" t="s">
        <v>76</v>
      </c>
      <c r="AI1192" t="s">
        <v>53</v>
      </c>
      <c r="AJ1192" t="s">
        <v>63</v>
      </c>
      <c r="AK1192" t="s">
        <v>53</v>
      </c>
      <c r="AL1192" t="s">
        <v>832</v>
      </c>
      <c r="AM1192" t="s">
        <v>4706</v>
      </c>
      <c r="AN1192" t="s">
        <v>398</v>
      </c>
      <c r="AO1192">
        <v>1039</v>
      </c>
      <c r="AP1192" t="s">
        <v>4780</v>
      </c>
      <c r="AQ1192" t="s">
        <v>2340</v>
      </c>
      <c r="AR1192" t="s">
        <v>71</v>
      </c>
      <c r="AS1192" t="s">
        <v>72</v>
      </c>
      <c r="AT1192" t="s">
        <v>53</v>
      </c>
      <c r="AU1192" t="s">
        <v>53</v>
      </c>
      <c r="AV1192" t="s">
        <v>53</v>
      </c>
      <c r="AW1192" t="s">
        <v>53</v>
      </c>
      <c r="AX1192" t="s">
        <v>76</v>
      </c>
      <c r="AY1192" t="s">
        <v>53</v>
      </c>
      <c r="AZ1192" t="s">
        <v>79</v>
      </c>
      <c r="BA1192" t="s">
        <v>74</v>
      </c>
      <c r="BB1192" t="s">
        <v>101</v>
      </c>
      <c r="BC1192" t="s">
        <v>53</v>
      </c>
      <c r="BD1192" t="s">
        <v>53</v>
      </c>
      <c r="BE1192" t="s">
        <v>53</v>
      </c>
      <c r="BF1192" t="s">
        <v>4781</v>
      </c>
      <c r="BG1192" t="s">
        <v>121</v>
      </c>
      <c r="BH1192" t="s">
        <v>53</v>
      </c>
      <c r="BI1192" t="s">
        <v>53</v>
      </c>
    </row>
    <row r="1193" spans="1:61" x14ac:dyDescent="0.25">
      <c r="A1193" t="s">
        <v>53</v>
      </c>
      <c r="B1193" t="s">
        <v>54</v>
      </c>
      <c r="C1193" t="s">
        <v>53</v>
      </c>
      <c r="D1193" t="s">
        <v>54</v>
      </c>
      <c r="E1193" t="s">
        <v>53</v>
      </c>
      <c r="F1193" t="s">
        <v>54</v>
      </c>
      <c r="G1193" t="s">
        <v>54</v>
      </c>
      <c r="H1193">
        <v>886</v>
      </c>
      <c r="I1193" t="s">
        <v>1464</v>
      </c>
      <c r="J1193" t="s">
        <v>53</v>
      </c>
      <c r="K1193" t="s">
        <v>53</v>
      </c>
      <c r="L1193" t="s">
        <v>53</v>
      </c>
      <c r="M1193" t="s">
        <v>76</v>
      </c>
      <c r="N1193" t="s">
        <v>53</v>
      </c>
      <c r="O1193" t="s">
        <v>63</v>
      </c>
      <c r="P1193" t="s">
        <v>53</v>
      </c>
      <c r="Q1193">
        <v>873</v>
      </c>
      <c r="R1193" t="s">
        <v>4774</v>
      </c>
      <c r="S1193" t="s">
        <v>53</v>
      </c>
      <c r="T1193" t="s">
        <v>53</v>
      </c>
      <c r="U1193" t="s">
        <v>53</v>
      </c>
      <c r="V1193" t="s">
        <v>76</v>
      </c>
      <c r="W1193" t="s">
        <v>53</v>
      </c>
      <c r="X1193" t="s">
        <v>79</v>
      </c>
      <c r="Y1193" t="s">
        <v>53</v>
      </c>
      <c r="Z1193" t="s">
        <v>53</v>
      </c>
      <c r="AA1193" t="s">
        <v>53</v>
      </c>
      <c r="AB1193" t="s">
        <v>53</v>
      </c>
      <c r="AC1193" t="s">
        <v>3991</v>
      </c>
      <c r="AD1193" t="s">
        <v>1328</v>
      </c>
      <c r="AE1193" t="s">
        <v>349</v>
      </c>
      <c r="AF1193" t="s">
        <v>53</v>
      </c>
      <c r="AG1193" t="s">
        <v>350</v>
      </c>
      <c r="AH1193" t="s">
        <v>76</v>
      </c>
      <c r="AI1193" t="s">
        <v>53</v>
      </c>
      <c r="AJ1193" t="s">
        <v>63</v>
      </c>
      <c r="AK1193" t="s">
        <v>53</v>
      </c>
      <c r="AL1193" t="s">
        <v>150</v>
      </c>
      <c r="AM1193" t="s">
        <v>4706</v>
      </c>
      <c r="AN1193" t="s">
        <v>185</v>
      </c>
      <c r="AO1193">
        <v>1115</v>
      </c>
      <c r="AP1193" t="s">
        <v>4782</v>
      </c>
      <c r="AQ1193" t="s">
        <v>2340</v>
      </c>
      <c r="AR1193" t="s">
        <v>310</v>
      </c>
      <c r="AS1193" t="s">
        <v>72</v>
      </c>
      <c r="AT1193" t="s">
        <v>53</v>
      </c>
      <c r="AU1193" t="s">
        <v>53</v>
      </c>
      <c r="AV1193" t="s">
        <v>53</v>
      </c>
      <c r="AW1193" t="s">
        <v>53</v>
      </c>
      <c r="AX1193" t="s">
        <v>76</v>
      </c>
      <c r="AY1193" t="s">
        <v>53</v>
      </c>
      <c r="AZ1193" t="s">
        <v>79</v>
      </c>
      <c r="BA1193" t="s">
        <v>74</v>
      </c>
      <c r="BB1193" t="s">
        <v>101</v>
      </c>
      <c r="BC1193" t="s">
        <v>53</v>
      </c>
      <c r="BD1193" t="s">
        <v>53</v>
      </c>
      <c r="BE1193" t="s">
        <v>53</v>
      </c>
      <c r="BF1193" t="s">
        <v>4783</v>
      </c>
      <c r="BG1193" t="s">
        <v>99</v>
      </c>
      <c r="BH1193" t="s">
        <v>53</v>
      </c>
      <c r="BI1193" t="s">
        <v>53</v>
      </c>
    </row>
    <row r="1194" spans="1:61" x14ac:dyDescent="0.25">
      <c r="A1194" t="s">
        <v>4784</v>
      </c>
      <c r="B1194" t="s">
        <v>54</v>
      </c>
      <c r="C1194" t="s">
        <v>55</v>
      </c>
      <c r="D1194" t="s">
        <v>54</v>
      </c>
      <c r="E1194" t="s">
        <v>56</v>
      </c>
      <c r="F1194" t="s">
        <v>54</v>
      </c>
      <c r="G1194" t="s">
        <v>54</v>
      </c>
      <c r="H1194">
        <v>887</v>
      </c>
      <c r="I1194" t="s">
        <v>1464</v>
      </c>
      <c r="J1194" t="s">
        <v>58</v>
      </c>
      <c r="K1194" t="s">
        <v>53</v>
      </c>
      <c r="L1194" t="s">
        <v>53</v>
      </c>
      <c r="M1194" t="s">
        <v>76</v>
      </c>
      <c r="N1194" t="s">
        <v>53</v>
      </c>
      <c r="O1194" t="s">
        <v>63</v>
      </c>
      <c r="P1194" t="s">
        <v>53</v>
      </c>
      <c r="Q1194">
        <v>874</v>
      </c>
      <c r="R1194" t="s">
        <v>4785</v>
      </c>
      <c r="S1194" t="s">
        <v>53</v>
      </c>
      <c r="T1194" t="s">
        <v>53</v>
      </c>
      <c r="U1194" t="s">
        <v>53</v>
      </c>
      <c r="V1194" t="s">
        <v>76</v>
      </c>
      <c r="W1194" t="s">
        <v>53</v>
      </c>
      <c r="X1194" t="s">
        <v>79</v>
      </c>
      <c r="Y1194" t="s">
        <v>53</v>
      </c>
      <c r="Z1194" t="s">
        <v>53</v>
      </c>
      <c r="AA1194" t="s">
        <v>53</v>
      </c>
      <c r="AB1194" t="s">
        <v>53</v>
      </c>
      <c r="AC1194" t="s">
        <v>4786</v>
      </c>
      <c r="AD1194" t="s">
        <v>660</v>
      </c>
      <c r="AE1194" t="s">
        <v>4775</v>
      </c>
      <c r="AF1194" t="s">
        <v>53</v>
      </c>
      <c r="AG1194" t="s">
        <v>2778</v>
      </c>
      <c r="AH1194" t="s">
        <v>76</v>
      </c>
      <c r="AI1194" t="s">
        <v>53</v>
      </c>
      <c r="AJ1194" t="s">
        <v>63</v>
      </c>
      <c r="AK1194" t="s">
        <v>53</v>
      </c>
      <c r="AL1194" t="s">
        <v>150</v>
      </c>
      <c r="AM1194" t="s">
        <v>4714</v>
      </c>
      <c r="AN1194" t="s">
        <v>112</v>
      </c>
      <c r="AO1194">
        <v>1034</v>
      </c>
      <c r="AP1194" t="s">
        <v>4787</v>
      </c>
      <c r="AQ1194" t="s">
        <v>1761</v>
      </c>
      <c r="AR1194" t="s">
        <v>71</v>
      </c>
      <c r="AS1194" t="s">
        <v>72</v>
      </c>
      <c r="AT1194" t="s">
        <v>53</v>
      </c>
      <c r="AU1194" t="s">
        <v>53</v>
      </c>
      <c r="AV1194" t="s">
        <v>53</v>
      </c>
      <c r="AW1194" t="s">
        <v>53</v>
      </c>
      <c r="AX1194" t="s">
        <v>76</v>
      </c>
      <c r="AY1194" t="s">
        <v>53</v>
      </c>
      <c r="AZ1194" t="s">
        <v>79</v>
      </c>
      <c r="BA1194" t="s">
        <v>74</v>
      </c>
      <c r="BB1194" t="s">
        <v>101</v>
      </c>
      <c r="BC1194" t="s">
        <v>53</v>
      </c>
      <c r="BD1194" t="s">
        <v>53</v>
      </c>
      <c r="BE1194" t="s">
        <v>53</v>
      </c>
      <c r="BF1194" t="s">
        <v>164</v>
      </c>
      <c r="BG1194" t="s">
        <v>371</v>
      </c>
      <c r="BH1194" t="s">
        <v>53</v>
      </c>
      <c r="BI1194" t="s">
        <v>53</v>
      </c>
    </row>
    <row r="1195" spans="1:61" x14ac:dyDescent="0.25">
      <c r="A1195" t="s">
        <v>4784</v>
      </c>
      <c r="B1195" t="s">
        <v>54</v>
      </c>
      <c r="C1195" t="s">
        <v>55</v>
      </c>
      <c r="D1195" t="s">
        <v>54</v>
      </c>
      <c r="E1195" t="s">
        <v>56</v>
      </c>
      <c r="F1195" t="s">
        <v>54</v>
      </c>
      <c r="G1195" t="s">
        <v>54</v>
      </c>
      <c r="H1195">
        <v>887</v>
      </c>
      <c r="I1195" t="s">
        <v>1464</v>
      </c>
      <c r="J1195" t="s">
        <v>58</v>
      </c>
      <c r="K1195" t="s">
        <v>53</v>
      </c>
      <c r="L1195" t="s">
        <v>53</v>
      </c>
      <c r="M1195" t="s">
        <v>76</v>
      </c>
      <c r="N1195" t="s">
        <v>53</v>
      </c>
      <c r="O1195" t="s">
        <v>63</v>
      </c>
      <c r="P1195" t="s">
        <v>53</v>
      </c>
      <c r="Q1195">
        <v>874</v>
      </c>
      <c r="R1195" t="s">
        <v>4785</v>
      </c>
      <c r="S1195" t="s">
        <v>53</v>
      </c>
      <c r="T1195" t="s">
        <v>53</v>
      </c>
      <c r="U1195" t="s">
        <v>53</v>
      </c>
      <c r="V1195" t="s">
        <v>76</v>
      </c>
      <c r="W1195" t="s">
        <v>53</v>
      </c>
      <c r="X1195" t="s">
        <v>79</v>
      </c>
      <c r="Y1195" t="s">
        <v>53</v>
      </c>
      <c r="Z1195" t="s">
        <v>53</v>
      </c>
      <c r="AA1195" t="s">
        <v>53</v>
      </c>
      <c r="AB1195" t="s">
        <v>53</v>
      </c>
      <c r="AC1195" t="s">
        <v>3582</v>
      </c>
      <c r="AD1195" t="s">
        <v>4788</v>
      </c>
      <c r="AE1195" t="s">
        <v>3847</v>
      </c>
      <c r="AF1195" t="s">
        <v>4789</v>
      </c>
      <c r="AG1195" t="s">
        <v>3848</v>
      </c>
      <c r="AH1195" t="s">
        <v>76</v>
      </c>
      <c r="AI1195" t="s">
        <v>53</v>
      </c>
      <c r="AJ1195" t="s">
        <v>63</v>
      </c>
      <c r="AK1195" t="s">
        <v>53</v>
      </c>
      <c r="AL1195" t="s">
        <v>150</v>
      </c>
      <c r="AM1195" t="s">
        <v>4714</v>
      </c>
      <c r="AN1195" t="s">
        <v>112</v>
      </c>
      <c r="AO1195">
        <v>1328</v>
      </c>
      <c r="AP1195" t="s">
        <v>4790</v>
      </c>
      <c r="AQ1195" t="s">
        <v>1761</v>
      </c>
      <c r="AR1195" t="s">
        <v>203</v>
      </c>
      <c r="AS1195" t="s">
        <v>72</v>
      </c>
      <c r="AT1195" t="s">
        <v>53</v>
      </c>
      <c r="AU1195" t="s">
        <v>53</v>
      </c>
      <c r="AV1195" t="s">
        <v>53</v>
      </c>
      <c r="AW1195" t="s">
        <v>53</v>
      </c>
      <c r="AX1195" t="s">
        <v>76</v>
      </c>
      <c r="AY1195" t="s">
        <v>53</v>
      </c>
      <c r="AZ1195" t="s">
        <v>79</v>
      </c>
      <c r="BA1195" t="s">
        <v>93</v>
      </c>
      <c r="BB1195" t="s">
        <v>101</v>
      </c>
      <c r="BC1195" t="s">
        <v>53</v>
      </c>
      <c r="BD1195" t="s">
        <v>53</v>
      </c>
      <c r="BE1195" t="s">
        <v>53</v>
      </c>
      <c r="BF1195" t="s">
        <v>4180</v>
      </c>
      <c r="BG1195" t="s">
        <v>892</v>
      </c>
      <c r="BH1195" t="s">
        <v>53</v>
      </c>
      <c r="BI1195" t="s">
        <v>53</v>
      </c>
    </row>
    <row r="1196" spans="1:61" x14ac:dyDescent="0.25">
      <c r="A1196" t="s">
        <v>53</v>
      </c>
      <c r="B1196" t="s">
        <v>54</v>
      </c>
      <c r="C1196" t="s">
        <v>55</v>
      </c>
      <c r="D1196" t="s">
        <v>54</v>
      </c>
      <c r="E1196" t="s">
        <v>56</v>
      </c>
      <c r="F1196" t="s">
        <v>54</v>
      </c>
      <c r="G1196" t="s">
        <v>54</v>
      </c>
      <c r="H1196">
        <v>889</v>
      </c>
      <c r="I1196" t="s">
        <v>57</v>
      </c>
      <c r="J1196" t="s">
        <v>58</v>
      </c>
      <c r="K1196" t="s">
        <v>59</v>
      </c>
      <c r="L1196" t="s">
        <v>53</v>
      </c>
      <c r="M1196" t="s">
        <v>111</v>
      </c>
      <c r="N1196" t="s">
        <v>2778</v>
      </c>
      <c r="O1196" t="s">
        <v>63</v>
      </c>
      <c r="P1196" t="s">
        <v>53</v>
      </c>
      <c r="Q1196">
        <v>875</v>
      </c>
      <c r="R1196" t="s">
        <v>4791</v>
      </c>
      <c r="S1196" t="s">
        <v>53</v>
      </c>
      <c r="T1196" t="s">
        <v>53</v>
      </c>
      <c r="U1196" t="s">
        <v>53</v>
      </c>
      <c r="V1196" t="s">
        <v>111</v>
      </c>
      <c r="W1196" t="s">
        <v>53</v>
      </c>
      <c r="X1196" t="s">
        <v>516</v>
      </c>
      <c r="Y1196" t="s">
        <v>53</v>
      </c>
      <c r="Z1196" t="s">
        <v>53</v>
      </c>
      <c r="AA1196" t="s">
        <v>53</v>
      </c>
      <c r="AB1196" t="s">
        <v>53</v>
      </c>
      <c r="AC1196" t="s">
        <v>4792</v>
      </c>
      <c r="AD1196" t="s">
        <v>2388</v>
      </c>
      <c r="AE1196" t="s">
        <v>4793</v>
      </c>
      <c r="AF1196" t="s">
        <v>53</v>
      </c>
      <c r="AG1196" t="s">
        <v>4793</v>
      </c>
      <c r="AH1196" t="s">
        <v>111</v>
      </c>
      <c r="AI1196" t="s">
        <v>2778</v>
      </c>
      <c r="AJ1196" t="s">
        <v>63</v>
      </c>
      <c r="AK1196" t="s">
        <v>53</v>
      </c>
      <c r="AL1196" t="s">
        <v>150</v>
      </c>
      <c r="AM1196" t="s">
        <v>4718</v>
      </c>
      <c r="AN1196" t="s">
        <v>112</v>
      </c>
      <c r="AO1196">
        <v>1037</v>
      </c>
      <c r="AP1196" t="s">
        <v>4794</v>
      </c>
      <c r="AQ1196" t="s">
        <v>70</v>
      </c>
      <c r="AR1196" t="s">
        <v>71</v>
      </c>
      <c r="AS1196" t="s">
        <v>72</v>
      </c>
      <c r="AT1196" t="s">
        <v>53</v>
      </c>
      <c r="AU1196" t="s">
        <v>53</v>
      </c>
      <c r="AV1196" t="s">
        <v>53</v>
      </c>
      <c r="AW1196" t="s">
        <v>53</v>
      </c>
      <c r="AX1196" t="s">
        <v>111</v>
      </c>
      <c r="AY1196" t="s">
        <v>53</v>
      </c>
      <c r="AZ1196" t="s">
        <v>516</v>
      </c>
      <c r="BA1196" t="s">
        <v>74</v>
      </c>
      <c r="BB1196" t="s">
        <v>101</v>
      </c>
      <c r="BC1196" t="s">
        <v>53</v>
      </c>
      <c r="BD1196" t="s">
        <v>53</v>
      </c>
      <c r="BE1196" t="s">
        <v>53</v>
      </c>
      <c r="BF1196" t="s">
        <v>3596</v>
      </c>
      <c r="BG1196" t="s">
        <v>112</v>
      </c>
      <c r="BH1196" t="s">
        <v>53</v>
      </c>
      <c r="BI1196" t="s">
        <v>53</v>
      </c>
    </row>
    <row r="1197" spans="1:61" x14ac:dyDescent="0.25">
      <c r="A1197" t="s">
        <v>53</v>
      </c>
      <c r="B1197" t="s">
        <v>54</v>
      </c>
      <c r="C1197" t="s">
        <v>55</v>
      </c>
      <c r="D1197" t="s">
        <v>54</v>
      </c>
      <c r="E1197" t="s">
        <v>56</v>
      </c>
      <c r="F1197" t="s">
        <v>54</v>
      </c>
      <c r="G1197" t="s">
        <v>54</v>
      </c>
      <c r="H1197">
        <v>890</v>
      </c>
      <c r="I1197" t="s">
        <v>57</v>
      </c>
      <c r="J1197" t="s">
        <v>58</v>
      </c>
      <c r="K1197" t="s">
        <v>59</v>
      </c>
      <c r="L1197" t="s">
        <v>53</v>
      </c>
      <c r="M1197" t="s">
        <v>61</v>
      </c>
      <c r="N1197" t="s">
        <v>4795</v>
      </c>
      <c r="O1197" t="s">
        <v>63</v>
      </c>
      <c r="P1197" t="s">
        <v>64</v>
      </c>
      <c r="Q1197">
        <v>876</v>
      </c>
      <c r="R1197" t="s">
        <v>4796</v>
      </c>
      <c r="S1197" t="s">
        <v>53</v>
      </c>
      <c r="T1197" t="s">
        <v>53</v>
      </c>
      <c r="U1197" t="s">
        <v>53</v>
      </c>
      <c r="V1197" t="s">
        <v>61</v>
      </c>
      <c r="W1197" t="s">
        <v>53</v>
      </c>
      <c r="X1197" t="s">
        <v>173</v>
      </c>
      <c r="Y1197" t="s">
        <v>53</v>
      </c>
      <c r="Z1197" t="s">
        <v>53</v>
      </c>
      <c r="AA1197" t="s">
        <v>53</v>
      </c>
      <c r="AB1197" t="s">
        <v>53</v>
      </c>
      <c r="AC1197" t="s">
        <v>4797</v>
      </c>
      <c r="AD1197" t="s">
        <v>1132</v>
      </c>
      <c r="AE1197" t="s">
        <v>4795</v>
      </c>
      <c r="AF1197" t="s">
        <v>53</v>
      </c>
      <c r="AG1197" t="s">
        <v>4795</v>
      </c>
      <c r="AH1197" t="s">
        <v>61</v>
      </c>
      <c r="AI1197" t="s">
        <v>4795</v>
      </c>
      <c r="AJ1197" t="s">
        <v>63</v>
      </c>
      <c r="AK1197" t="s">
        <v>64</v>
      </c>
      <c r="AL1197" t="s">
        <v>1018</v>
      </c>
      <c r="AM1197" t="s">
        <v>4721</v>
      </c>
      <c r="AN1197" t="s">
        <v>151</v>
      </c>
      <c r="AO1197">
        <v>1038</v>
      </c>
      <c r="AP1197" t="s">
        <v>4798</v>
      </c>
      <c r="AQ1197" t="s">
        <v>70</v>
      </c>
      <c r="AR1197" t="s">
        <v>203</v>
      </c>
      <c r="AS1197" t="s">
        <v>72</v>
      </c>
      <c r="AT1197" t="s">
        <v>53</v>
      </c>
      <c r="AU1197" t="s">
        <v>53</v>
      </c>
      <c r="AV1197" t="s">
        <v>53</v>
      </c>
      <c r="AW1197" t="s">
        <v>53</v>
      </c>
      <c r="AX1197" t="s">
        <v>61</v>
      </c>
      <c r="AY1197" t="s">
        <v>53</v>
      </c>
      <c r="AZ1197" t="s">
        <v>173</v>
      </c>
      <c r="BA1197" t="s">
        <v>130</v>
      </c>
      <c r="BB1197" t="s">
        <v>101</v>
      </c>
      <c r="BC1197" t="s">
        <v>53</v>
      </c>
      <c r="BD1197" t="s">
        <v>53</v>
      </c>
      <c r="BE1197" t="s">
        <v>53</v>
      </c>
      <c r="BF1197" t="s">
        <v>4799</v>
      </c>
      <c r="BG1197" t="s">
        <v>99</v>
      </c>
      <c r="BH1197" t="s">
        <v>53</v>
      </c>
      <c r="BI1197" t="s">
        <v>53</v>
      </c>
    </row>
    <row r="1198" spans="1:61" x14ac:dyDescent="0.25">
      <c r="A1198" t="s">
        <v>53</v>
      </c>
      <c r="B1198" t="s">
        <v>54</v>
      </c>
      <c r="C1198" t="s">
        <v>55</v>
      </c>
      <c r="D1198" t="s">
        <v>54</v>
      </c>
      <c r="E1198" t="s">
        <v>56</v>
      </c>
      <c r="F1198" t="s">
        <v>54</v>
      </c>
      <c r="G1198" t="s">
        <v>54</v>
      </c>
      <c r="H1198">
        <v>891</v>
      </c>
      <c r="I1198" t="s">
        <v>57</v>
      </c>
      <c r="J1198" t="s">
        <v>58</v>
      </c>
      <c r="K1198" t="s">
        <v>59</v>
      </c>
      <c r="L1198" t="s">
        <v>53</v>
      </c>
      <c r="M1198" t="s">
        <v>111</v>
      </c>
      <c r="N1198" t="s">
        <v>53</v>
      </c>
      <c r="O1198" t="s">
        <v>63</v>
      </c>
      <c r="P1198" t="s">
        <v>53</v>
      </c>
      <c r="Q1198">
        <v>877</v>
      </c>
      <c r="R1198" t="s">
        <v>4800</v>
      </c>
      <c r="S1198" t="s">
        <v>53</v>
      </c>
      <c r="T1198" t="s">
        <v>53</v>
      </c>
      <c r="U1198" t="s">
        <v>53</v>
      </c>
      <c r="V1198" t="s">
        <v>53</v>
      </c>
      <c r="W1198" t="s">
        <v>53</v>
      </c>
      <c r="X1198" t="s">
        <v>53</v>
      </c>
      <c r="Y1198" t="s">
        <v>53</v>
      </c>
      <c r="Z1198" t="s">
        <v>53</v>
      </c>
      <c r="AA1198" t="s">
        <v>53</v>
      </c>
      <c r="AB1198" t="s">
        <v>53</v>
      </c>
      <c r="AC1198" t="s">
        <v>4801</v>
      </c>
      <c r="AD1198" t="s">
        <v>4802</v>
      </c>
      <c r="AE1198" t="s">
        <v>4795</v>
      </c>
      <c r="AF1198" t="s">
        <v>53</v>
      </c>
      <c r="AG1198" t="s">
        <v>4803</v>
      </c>
      <c r="AH1198" t="s">
        <v>111</v>
      </c>
      <c r="AI1198" t="s">
        <v>53</v>
      </c>
      <c r="AJ1198" t="s">
        <v>63</v>
      </c>
      <c r="AK1198" t="s">
        <v>53</v>
      </c>
      <c r="AL1198" t="s">
        <v>150</v>
      </c>
      <c r="AM1198" t="s">
        <v>4723</v>
      </c>
      <c r="AN1198" t="s">
        <v>65</v>
      </c>
      <c r="AO1198">
        <v>1040</v>
      </c>
      <c r="AP1198" t="s">
        <v>4804</v>
      </c>
      <c r="AQ1198" t="s">
        <v>70</v>
      </c>
      <c r="AR1198" t="s">
        <v>203</v>
      </c>
      <c r="AS1198" t="s">
        <v>72</v>
      </c>
      <c r="AT1198" t="s">
        <v>53</v>
      </c>
      <c r="AU1198" t="s">
        <v>53</v>
      </c>
      <c r="AV1198" t="s">
        <v>53</v>
      </c>
      <c r="AW1198" t="s">
        <v>53</v>
      </c>
      <c r="AX1198" t="s">
        <v>53</v>
      </c>
      <c r="AY1198" t="s">
        <v>53</v>
      </c>
      <c r="AZ1198" t="s">
        <v>53</v>
      </c>
      <c r="BA1198" t="s">
        <v>74</v>
      </c>
      <c r="BB1198" t="s">
        <v>225</v>
      </c>
      <c r="BC1198" t="s">
        <v>53</v>
      </c>
      <c r="BD1198" t="s">
        <v>53</v>
      </c>
      <c r="BE1198" t="s">
        <v>53</v>
      </c>
      <c r="BF1198" t="s">
        <v>4801</v>
      </c>
      <c r="BG1198" t="s">
        <v>117</v>
      </c>
      <c r="BH1198" t="s">
        <v>53</v>
      </c>
      <c r="BI1198" t="s">
        <v>53</v>
      </c>
    </row>
    <row r="1199" spans="1:61" x14ac:dyDescent="0.25">
      <c r="A1199" t="s">
        <v>53</v>
      </c>
      <c r="B1199" t="s">
        <v>54</v>
      </c>
      <c r="C1199" t="s">
        <v>55</v>
      </c>
      <c r="D1199" t="s">
        <v>54</v>
      </c>
      <c r="E1199" t="s">
        <v>56</v>
      </c>
      <c r="F1199" t="s">
        <v>54</v>
      </c>
      <c r="G1199" t="s">
        <v>54</v>
      </c>
      <c r="H1199">
        <v>892</v>
      </c>
      <c r="I1199" t="s">
        <v>57</v>
      </c>
      <c r="J1199" t="s">
        <v>58</v>
      </c>
      <c r="K1199" t="s">
        <v>59</v>
      </c>
      <c r="L1199" t="s">
        <v>53</v>
      </c>
      <c r="M1199" t="s">
        <v>485</v>
      </c>
      <c r="N1199" t="s">
        <v>53</v>
      </c>
      <c r="O1199" t="s">
        <v>63</v>
      </c>
      <c r="P1199" t="s">
        <v>53</v>
      </c>
      <c r="Q1199">
        <v>878</v>
      </c>
      <c r="R1199" t="s">
        <v>4805</v>
      </c>
      <c r="S1199" t="s">
        <v>53</v>
      </c>
      <c r="T1199" t="s">
        <v>53</v>
      </c>
      <c r="U1199" t="s">
        <v>53</v>
      </c>
      <c r="V1199" t="s">
        <v>485</v>
      </c>
      <c r="W1199" t="s">
        <v>53</v>
      </c>
      <c r="X1199" t="s">
        <v>487</v>
      </c>
      <c r="Y1199" t="s">
        <v>53</v>
      </c>
      <c r="Z1199" t="s">
        <v>53</v>
      </c>
      <c r="AA1199" t="s">
        <v>53</v>
      </c>
      <c r="AB1199" t="s">
        <v>53</v>
      </c>
      <c r="AC1199" t="s">
        <v>4806</v>
      </c>
      <c r="AD1199" t="s">
        <v>4807</v>
      </c>
      <c r="AE1199" t="s">
        <v>4795</v>
      </c>
      <c r="AF1199" t="s">
        <v>53</v>
      </c>
      <c r="AG1199" t="s">
        <v>4803</v>
      </c>
      <c r="AH1199" t="s">
        <v>485</v>
      </c>
      <c r="AI1199" t="s">
        <v>53</v>
      </c>
      <c r="AJ1199" t="s">
        <v>63</v>
      </c>
      <c r="AK1199" t="s">
        <v>53</v>
      </c>
      <c r="AL1199" t="s">
        <v>150</v>
      </c>
      <c r="AM1199" t="s">
        <v>4728</v>
      </c>
      <c r="AN1199" t="s">
        <v>78</v>
      </c>
      <c r="AO1199">
        <v>1041</v>
      </c>
      <c r="AP1199" t="s">
        <v>4808</v>
      </c>
      <c r="AQ1199" t="s">
        <v>70</v>
      </c>
      <c r="AR1199" t="s">
        <v>203</v>
      </c>
      <c r="AS1199" t="s">
        <v>72</v>
      </c>
      <c r="AT1199" t="s">
        <v>53</v>
      </c>
      <c r="AU1199" t="s">
        <v>53</v>
      </c>
      <c r="AV1199" t="s">
        <v>53</v>
      </c>
      <c r="AW1199" t="s">
        <v>53</v>
      </c>
      <c r="AX1199" t="s">
        <v>485</v>
      </c>
      <c r="AY1199" t="s">
        <v>53</v>
      </c>
      <c r="AZ1199" t="s">
        <v>487</v>
      </c>
      <c r="BA1199" t="s">
        <v>74</v>
      </c>
      <c r="BB1199" t="s">
        <v>101</v>
      </c>
      <c r="BC1199" t="s">
        <v>53</v>
      </c>
      <c r="BD1199" t="s">
        <v>53</v>
      </c>
      <c r="BE1199" t="s">
        <v>53</v>
      </c>
      <c r="BF1199" t="s">
        <v>4809</v>
      </c>
      <c r="BG1199" t="s">
        <v>121</v>
      </c>
      <c r="BH1199" t="s">
        <v>53</v>
      </c>
      <c r="BI1199" t="s">
        <v>53</v>
      </c>
    </row>
    <row r="1200" spans="1:61" x14ac:dyDescent="0.25">
      <c r="A1200" t="s">
        <v>53</v>
      </c>
      <c r="B1200" t="s">
        <v>54</v>
      </c>
      <c r="C1200" t="s">
        <v>55</v>
      </c>
      <c r="D1200" t="s">
        <v>54</v>
      </c>
      <c r="E1200" t="s">
        <v>56</v>
      </c>
      <c r="F1200" t="s">
        <v>54</v>
      </c>
      <c r="G1200" t="s">
        <v>54</v>
      </c>
      <c r="H1200">
        <v>892</v>
      </c>
      <c r="I1200" t="s">
        <v>57</v>
      </c>
      <c r="J1200" t="s">
        <v>58</v>
      </c>
      <c r="K1200" t="s">
        <v>59</v>
      </c>
      <c r="L1200" t="s">
        <v>53</v>
      </c>
      <c r="M1200" t="s">
        <v>485</v>
      </c>
      <c r="N1200" t="s">
        <v>53</v>
      </c>
      <c r="O1200" t="s">
        <v>63</v>
      </c>
      <c r="P1200" t="s">
        <v>53</v>
      </c>
      <c r="Q1200">
        <v>878</v>
      </c>
      <c r="R1200" t="s">
        <v>4805</v>
      </c>
      <c r="S1200" t="s">
        <v>53</v>
      </c>
      <c r="T1200" t="s">
        <v>53</v>
      </c>
      <c r="U1200" t="s">
        <v>53</v>
      </c>
      <c r="V1200" t="s">
        <v>485</v>
      </c>
      <c r="W1200" t="s">
        <v>53</v>
      </c>
      <c r="X1200" t="s">
        <v>487</v>
      </c>
      <c r="Y1200" t="s">
        <v>53</v>
      </c>
      <c r="Z1200" t="s">
        <v>53</v>
      </c>
      <c r="AA1200" t="s">
        <v>53</v>
      </c>
      <c r="AB1200" t="s">
        <v>53</v>
      </c>
      <c r="AC1200" t="s">
        <v>53</v>
      </c>
      <c r="AD1200" t="s">
        <v>53</v>
      </c>
      <c r="AE1200" t="s">
        <v>3442</v>
      </c>
      <c r="AF1200" t="s">
        <v>4810</v>
      </c>
      <c r="AG1200" t="s">
        <v>3442</v>
      </c>
      <c r="AH1200" t="s">
        <v>485</v>
      </c>
      <c r="AI1200" t="s">
        <v>53</v>
      </c>
      <c r="AJ1200" t="s">
        <v>63</v>
      </c>
      <c r="AK1200" t="s">
        <v>53</v>
      </c>
      <c r="AL1200" t="s">
        <v>53</v>
      </c>
      <c r="AM1200" t="s">
        <v>4728</v>
      </c>
      <c r="AN1200" t="s">
        <v>53</v>
      </c>
      <c r="AO1200">
        <v>1062</v>
      </c>
      <c r="AP1200" t="s">
        <v>4811</v>
      </c>
      <c r="AQ1200" t="s">
        <v>70</v>
      </c>
      <c r="AR1200" t="s">
        <v>203</v>
      </c>
      <c r="AS1200" t="s">
        <v>238</v>
      </c>
      <c r="AT1200" t="s">
        <v>53</v>
      </c>
      <c r="AU1200" t="s">
        <v>53</v>
      </c>
      <c r="AV1200" t="s">
        <v>53</v>
      </c>
      <c r="AW1200" t="s">
        <v>53</v>
      </c>
      <c r="AX1200" t="s">
        <v>485</v>
      </c>
      <c r="AY1200" t="s">
        <v>53</v>
      </c>
      <c r="AZ1200" t="s">
        <v>487</v>
      </c>
      <c r="BA1200" t="s">
        <v>74</v>
      </c>
      <c r="BB1200" t="s">
        <v>380</v>
      </c>
      <c r="BC1200" t="s">
        <v>53</v>
      </c>
      <c r="BD1200" t="s">
        <v>53</v>
      </c>
      <c r="BE1200" t="s">
        <v>53</v>
      </c>
      <c r="BF1200" t="s">
        <v>53</v>
      </c>
      <c r="BG1200" t="s">
        <v>65</v>
      </c>
      <c r="BH1200" t="s">
        <v>53</v>
      </c>
      <c r="BI1200" t="s">
        <v>53</v>
      </c>
    </row>
    <row r="1201" spans="1:61" x14ac:dyDescent="0.25">
      <c r="A1201" t="s">
        <v>53</v>
      </c>
      <c r="B1201" t="s">
        <v>54</v>
      </c>
      <c r="C1201" t="s">
        <v>55</v>
      </c>
      <c r="D1201" t="s">
        <v>54</v>
      </c>
      <c r="E1201" t="s">
        <v>56</v>
      </c>
      <c r="F1201" t="s">
        <v>54</v>
      </c>
      <c r="G1201" t="s">
        <v>54</v>
      </c>
      <c r="H1201">
        <v>892</v>
      </c>
      <c r="I1201" t="s">
        <v>57</v>
      </c>
      <c r="J1201" t="s">
        <v>58</v>
      </c>
      <c r="K1201" t="s">
        <v>59</v>
      </c>
      <c r="L1201" t="s">
        <v>53</v>
      </c>
      <c r="M1201" t="s">
        <v>485</v>
      </c>
      <c r="N1201" t="s">
        <v>53</v>
      </c>
      <c r="O1201" t="s">
        <v>63</v>
      </c>
      <c r="P1201" t="s">
        <v>53</v>
      </c>
      <c r="Q1201">
        <v>878</v>
      </c>
      <c r="R1201" t="s">
        <v>4805</v>
      </c>
      <c r="S1201" t="s">
        <v>53</v>
      </c>
      <c r="T1201" t="s">
        <v>53</v>
      </c>
      <c r="U1201" t="s">
        <v>53</v>
      </c>
      <c r="V1201" t="s">
        <v>485</v>
      </c>
      <c r="W1201" t="s">
        <v>53</v>
      </c>
      <c r="X1201" t="s">
        <v>487</v>
      </c>
      <c r="Y1201" t="s">
        <v>53</v>
      </c>
      <c r="Z1201" t="s">
        <v>53</v>
      </c>
      <c r="AA1201" t="s">
        <v>53</v>
      </c>
      <c r="AB1201" t="s">
        <v>53</v>
      </c>
      <c r="AC1201" t="s">
        <v>4812</v>
      </c>
      <c r="AD1201" t="s">
        <v>1766</v>
      </c>
      <c r="AE1201" t="s">
        <v>3442</v>
      </c>
      <c r="AF1201" t="s">
        <v>53</v>
      </c>
      <c r="AG1201" t="s">
        <v>3447</v>
      </c>
      <c r="AH1201" t="s">
        <v>485</v>
      </c>
      <c r="AI1201" t="s">
        <v>53</v>
      </c>
      <c r="AJ1201" t="s">
        <v>63</v>
      </c>
      <c r="AK1201" t="s">
        <v>53</v>
      </c>
      <c r="AL1201" t="s">
        <v>99</v>
      </c>
      <c r="AM1201" t="s">
        <v>4728</v>
      </c>
      <c r="AN1201" t="s">
        <v>251</v>
      </c>
      <c r="AO1201">
        <v>1065</v>
      </c>
      <c r="AP1201" t="s">
        <v>4813</v>
      </c>
      <c r="AQ1201" t="s">
        <v>70</v>
      </c>
      <c r="AR1201" t="s">
        <v>394</v>
      </c>
      <c r="AS1201" t="s">
        <v>72</v>
      </c>
      <c r="AT1201" t="s">
        <v>53</v>
      </c>
      <c r="AU1201" t="s">
        <v>53</v>
      </c>
      <c r="AV1201" t="s">
        <v>53</v>
      </c>
      <c r="AW1201" t="s">
        <v>53</v>
      </c>
      <c r="AX1201" t="s">
        <v>485</v>
      </c>
      <c r="AY1201" t="s">
        <v>53</v>
      </c>
      <c r="AZ1201" t="s">
        <v>487</v>
      </c>
      <c r="BA1201" t="s">
        <v>74</v>
      </c>
      <c r="BB1201" t="s">
        <v>225</v>
      </c>
      <c r="BC1201" t="s">
        <v>53</v>
      </c>
      <c r="BD1201" t="s">
        <v>53</v>
      </c>
      <c r="BE1201" t="s">
        <v>53</v>
      </c>
      <c r="BF1201" t="s">
        <v>4814</v>
      </c>
      <c r="BG1201" t="s">
        <v>2029</v>
      </c>
      <c r="BH1201" t="s">
        <v>53</v>
      </c>
      <c r="BI1201" t="s">
        <v>53</v>
      </c>
    </row>
    <row r="1202" spans="1:61" x14ac:dyDescent="0.25">
      <c r="A1202" t="s">
        <v>53</v>
      </c>
      <c r="B1202" t="s">
        <v>54</v>
      </c>
      <c r="C1202" t="s">
        <v>55</v>
      </c>
      <c r="D1202" t="s">
        <v>54</v>
      </c>
      <c r="E1202" t="s">
        <v>56</v>
      </c>
      <c r="F1202" t="s">
        <v>54</v>
      </c>
      <c r="G1202" t="s">
        <v>54</v>
      </c>
      <c r="H1202">
        <v>892</v>
      </c>
      <c r="I1202" t="s">
        <v>57</v>
      </c>
      <c r="J1202" t="s">
        <v>58</v>
      </c>
      <c r="K1202" t="s">
        <v>59</v>
      </c>
      <c r="L1202" t="s">
        <v>53</v>
      </c>
      <c r="M1202" t="s">
        <v>485</v>
      </c>
      <c r="N1202" t="s">
        <v>53</v>
      </c>
      <c r="O1202" t="s">
        <v>63</v>
      </c>
      <c r="P1202" t="s">
        <v>53</v>
      </c>
      <c r="Q1202">
        <v>878</v>
      </c>
      <c r="R1202" t="s">
        <v>4805</v>
      </c>
      <c r="S1202" t="s">
        <v>53</v>
      </c>
      <c r="T1202" t="s">
        <v>53</v>
      </c>
      <c r="U1202" t="s">
        <v>53</v>
      </c>
      <c r="V1202" t="s">
        <v>485</v>
      </c>
      <c r="W1202" t="s">
        <v>53</v>
      </c>
      <c r="X1202" t="s">
        <v>487</v>
      </c>
      <c r="Y1202" t="s">
        <v>53</v>
      </c>
      <c r="Z1202" t="s">
        <v>53</v>
      </c>
      <c r="AA1202" t="s">
        <v>53</v>
      </c>
      <c r="AB1202" t="s">
        <v>53</v>
      </c>
      <c r="AC1202" t="s">
        <v>4815</v>
      </c>
      <c r="AD1202" t="s">
        <v>831</v>
      </c>
      <c r="AE1202" t="s">
        <v>4816</v>
      </c>
      <c r="AF1202" t="s">
        <v>4817</v>
      </c>
      <c r="AG1202" t="s">
        <v>4816</v>
      </c>
      <c r="AH1202" t="s">
        <v>485</v>
      </c>
      <c r="AI1202" t="s">
        <v>53</v>
      </c>
      <c r="AJ1202" t="s">
        <v>63</v>
      </c>
      <c r="AK1202" t="s">
        <v>53</v>
      </c>
      <c r="AL1202" t="s">
        <v>206</v>
      </c>
      <c r="AM1202" t="s">
        <v>4728</v>
      </c>
      <c r="AN1202" t="s">
        <v>65</v>
      </c>
      <c r="AO1202">
        <v>1103</v>
      </c>
      <c r="AP1202" t="s">
        <v>4818</v>
      </c>
      <c r="AQ1202" t="s">
        <v>70</v>
      </c>
      <c r="AR1202" t="s">
        <v>203</v>
      </c>
      <c r="AS1202" t="s">
        <v>72</v>
      </c>
      <c r="AT1202" t="s">
        <v>53</v>
      </c>
      <c r="AU1202" t="s">
        <v>53</v>
      </c>
      <c r="AV1202" t="s">
        <v>53</v>
      </c>
      <c r="AW1202" t="s">
        <v>53</v>
      </c>
      <c r="AX1202" t="s">
        <v>485</v>
      </c>
      <c r="AY1202" t="s">
        <v>53</v>
      </c>
      <c r="AZ1202" t="s">
        <v>487</v>
      </c>
      <c r="BA1202" t="s">
        <v>74</v>
      </c>
      <c r="BB1202" t="s">
        <v>225</v>
      </c>
      <c r="BC1202" t="s">
        <v>53</v>
      </c>
      <c r="BD1202" t="s">
        <v>53</v>
      </c>
      <c r="BE1202" t="s">
        <v>53</v>
      </c>
      <c r="BF1202" t="s">
        <v>4819</v>
      </c>
      <c r="BG1202" t="s">
        <v>227</v>
      </c>
      <c r="BH1202" t="s">
        <v>53</v>
      </c>
      <c r="BI1202" t="s">
        <v>53</v>
      </c>
    </row>
    <row r="1203" spans="1:61" x14ac:dyDescent="0.25">
      <c r="A1203" t="s">
        <v>53</v>
      </c>
      <c r="B1203" t="s">
        <v>54</v>
      </c>
      <c r="C1203" t="s">
        <v>55</v>
      </c>
      <c r="D1203" t="s">
        <v>54</v>
      </c>
      <c r="E1203" t="s">
        <v>56</v>
      </c>
      <c r="F1203" t="s">
        <v>54</v>
      </c>
      <c r="G1203" t="s">
        <v>54</v>
      </c>
      <c r="H1203">
        <v>892</v>
      </c>
      <c r="I1203" t="s">
        <v>57</v>
      </c>
      <c r="J1203" t="s">
        <v>58</v>
      </c>
      <c r="K1203" t="s">
        <v>59</v>
      </c>
      <c r="L1203" t="s">
        <v>53</v>
      </c>
      <c r="M1203" t="s">
        <v>485</v>
      </c>
      <c r="N1203" t="s">
        <v>53</v>
      </c>
      <c r="O1203" t="s">
        <v>63</v>
      </c>
      <c r="P1203" t="s">
        <v>53</v>
      </c>
      <c r="Q1203">
        <v>878</v>
      </c>
      <c r="R1203" t="s">
        <v>4805</v>
      </c>
      <c r="S1203" t="s">
        <v>53</v>
      </c>
      <c r="T1203" t="s">
        <v>53</v>
      </c>
      <c r="U1203" t="s">
        <v>53</v>
      </c>
      <c r="V1203" t="s">
        <v>485</v>
      </c>
      <c r="W1203" t="s">
        <v>53</v>
      </c>
      <c r="X1203" t="s">
        <v>487</v>
      </c>
      <c r="Y1203" t="s">
        <v>53</v>
      </c>
      <c r="Z1203" t="s">
        <v>53</v>
      </c>
      <c r="AA1203" t="s">
        <v>53</v>
      </c>
      <c r="AB1203" t="s">
        <v>53</v>
      </c>
      <c r="AC1203" t="s">
        <v>1261</v>
      </c>
      <c r="AD1203" t="s">
        <v>804</v>
      </c>
      <c r="AE1203" t="s">
        <v>4816</v>
      </c>
      <c r="AF1203" t="s">
        <v>4820</v>
      </c>
      <c r="AG1203" t="s">
        <v>4816</v>
      </c>
      <c r="AH1203" t="s">
        <v>485</v>
      </c>
      <c r="AI1203" t="s">
        <v>53</v>
      </c>
      <c r="AJ1203" t="s">
        <v>63</v>
      </c>
      <c r="AK1203" t="s">
        <v>53</v>
      </c>
      <c r="AL1203" t="s">
        <v>150</v>
      </c>
      <c r="AM1203" t="s">
        <v>4728</v>
      </c>
      <c r="AN1203" t="s">
        <v>65</v>
      </c>
      <c r="AO1203">
        <v>1106</v>
      </c>
      <c r="AP1203" t="s">
        <v>4821</v>
      </c>
      <c r="AQ1203" t="s">
        <v>70</v>
      </c>
      <c r="AR1203" t="s">
        <v>203</v>
      </c>
      <c r="AS1203" t="s">
        <v>72</v>
      </c>
      <c r="AT1203" t="s">
        <v>53</v>
      </c>
      <c r="AU1203" t="s">
        <v>53</v>
      </c>
      <c r="AV1203" t="s">
        <v>53</v>
      </c>
      <c r="AW1203" t="s">
        <v>53</v>
      </c>
      <c r="AX1203" t="s">
        <v>485</v>
      </c>
      <c r="AY1203" t="s">
        <v>53</v>
      </c>
      <c r="AZ1203" t="s">
        <v>487</v>
      </c>
      <c r="BA1203" t="s">
        <v>74</v>
      </c>
      <c r="BB1203" t="s">
        <v>225</v>
      </c>
      <c r="BC1203" t="s">
        <v>53</v>
      </c>
      <c r="BD1203" t="s">
        <v>53</v>
      </c>
      <c r="BE1203" t="s">
        <v>53</v>
      </c>
      <c r="BF1203" t="s">
        <v>1261</v>
      </c>
      <c r="BG1203" t="s">
        <v>85</v>
      </c>
      <c r="BH1203" t="s">
        <v>53</v>
      </c>
      <c r="BI1203" t="s">
        <v>53</v>
      </c>
    </row>
    <row r="1204" spans="1:61" x14ac:dyDescent="0.25">
      <c r="A1204" t="s">
        <v>53</v>
      </c>
      <c r="B1204" t="s">
        <v>54</v>
      </c>
      <c r="C1204" t="s">
        <v>55</v>
      </c>
      <c r="D1204" t="s">
        <v>54</v>
      </c>
      <c r="E1204" t="s">
        <v>56</v>
      </c>
      <c r="F1204" t="s">
        <v>54</v>
      </c>
      <c r="G1204" t="s">
        <v>54</v>
      </c>
      <c r="H1204">
        <v>892</v>
      </c>
      <c r="I1204" t="s">
        <v>57</v>
      </c>
      <c r="J1204" t="s">
        <v>58</v>
      </c>
      <c r="K1204" t="s">
        <v>59</v>
      </c>
      <c r="L1204" t="s">
        <v>53</v>
      </c>
      <c r="M1204" t="s">
        <v>485</v>
      </c>
      <c r="N1204" t="s">
        <v>53</v>
      </c>
      <c r="O1204" t="s">
        <v>63</v>
      </c>
      <c r="P1204" t="s">
        <v>53</v>
      </c>
      <c r="Q1204">
        <v>878</v>
      </c>
      <c r="R1204" t="s">
        <v>4805</v>
      </c>
      <c r="S1204" t="s">
        <v>53</v>
      </c>
      <c r="T1204" t="s">
        <v>53</v>
      </c>
      <c r="U1204" t="s">
        <v>53</v>
      </c>
      <c r="V1204" t="s">
        <v>485</v>
      </c>
      <c r="W1204" t="s">
        <v>53</v>
      </c>
      <c r="X1204" t="s">
        <v>487</v>
      </c>
      <c r="Y1204" t="s">
        <v>53</v>
      </c>
      <c r="Z1204" t="s">
        <v>53</v>
      </c>
      <c r="AA1204" t="s">
        <v>53</v>
      </c>
      <c r="AB1204" t="s">
        <v>53</v>
      </c>
      <c r="AC1204" t="s">
        <v>4822</v>
      </c>
      <c r="AD1204" t="s">
        <v>3226</v>
      </c>
      <c r="AE1204" t="s">
        <v>3455</v>
      </c>
      <c r="AF1204" t="s">
        <v>4823</v>
      </c>
      <c r="AG1204" t="s">
        <v>3455</v>
      </c>
      <c r="AH1204" t="s">
        <v>485</v>
      </c>
      <c r="AI1204" t="s">
        <v>53</v>
      </c>
      <c r="AJ1204" t="s">
        <v>63</v>
      </c>
      <c r="AK1204" t="s">
        <v>53</v>
      </c>
      <c r="AL1204" t="s">
        <v>206</v>
      </c>
      <c r="AM1204" t="s">
        <v>4728</v>
      </c>
      <c r="AN1204" t="s">
        <v>85</v>
      </c>
      <c r="AO1204">
        <v>1110</v>
      </c>
      <c r="AP1204" t="s">
        <v>4824</v>
      </c>
      <c r="AQ1204" t="s">
        <v>70</v>
      </c>
      <c r="AR1204" t="s">
        <v>405</v>
      </c>
      <c r="AS1204" t="s">
        <v>72</v>
      </c>
      <c r="AT1204" t="s">
        <v>53</v>
      </c>
      <c r="AU1204" t="s">
        <v>53</v>
      </c>
      <c r="AV1204" t="s">
        <v>53</v>
      </c>
      <c r="AW1204" t="s">
        <v>53</v>
      </c>
      <c r="AX1204" t="s">
        <v>485</v>
      </c>
      <c r="AY1204" t="s">
        <v>53</v>
      </c>
      <c r="AZ1204" t="s">
        <v>487</v>
      </c>
      <c r="BA1204" t="s">
        <v>74</v>
      </c>
      <c r="BB1204" t="s">
        <v>225</v>
      </c>
      <c r="BC1204" t="s">
        <v>53</v>
      </c>
      <c r="BD1204" t="s">
        <v>53</v>
      </c>
      <c r="BE1204" t="s">
        <v>53</v>
      </c>
      <c r="BF1204" t="s">
        <v>4825</v>
      </c>
      <c r="BG1204" t="s">
        <v>82</v>
      </c>
      <c r="BH1204" t="s">
        <v>53</v>
      </c>
      <c r="BI1204" t="s">
        <v>53</v>
      </c>
    </row>
    <row r="1205" spans="1:61" x14ac:dyDescent="0.25">
      <c r="A1205" t="s">
        <v>53</v>
      </c>
      <c r="B1205" t="s">
        <v>54</v>
      </c>
      <c r="C1205" t="s">
        <v>55</v>
      </c>
      <c r="D1205" t="s">
        <v>54</v>
      </c>
      <c r="E1205" t="s">
        <v>56</v>
      </c>
      <c r="F1205" t="s">
        <v>54</v>
      </c>
      <c r="G1205" t="s">
        <v>54</v>
      </c>
      <c r="H1205">
        <v>892</v>
      </c>
      <c r="I1205" t="s">
        <v>57</v>
      </c>
      <c r="J1205" t="s">
        <v>58</v>
      </c>
      <c r="K1205" t="s">
        <v>59</v>
      </c>
      <c r="L1205" t="s">
        <v>53</v>
      </c>
      <c r="M1205" t="s">
        <v>485</v>
      </c>
      <c r="N1205" t="s">
        <v>53</v>
      </c>
      <c r="O1205" t="s">
        <v>63</v>
      </c>
      <c r="P1205" t="s">
        <v>53</v>
      </c>
      <c r="Q1205">
        <v>878</v>
      </c>
      <c r="R1205" t="s">
        <v>4805</v>
      </c>
      <c r="S1205" t="s">
        <v>53</v>
      </c>
      <c r="T1205" t="s">
        <v>53</v>
      </c>
      <c r="U1205" t="s">
        <v>53</v>
      </c>
      <c r="V1205" t="s">
        <v>485</v>
      </c>
      <c r="W1205" t="s">
        <v>53</v>
      </c>
      <c r="X1205" t="s">
        <v>487</v>
      </c>
      <c r="Y1205" t="s">
        <v>53</v>
      </c>
      <c r="Z1205" t="s">
        <v>53</v>
      </c>
      <c r="AA1205" t="s">
        <v>53</v>
      </c>
      <c r="AB1205" t="s">
        <v>53</v>
      </c>
      <c r="AC1205" t="s">
        <v>53</v>
      </c>
      <c r="AD1205" t="s">
        <v>53</v>
      </c>
      <c r="AE1205" t="s">
        <v>3455</v>
      </c>
      <c r="AF1205" t="s">
        <v>4826</v>
      </c>
      <c r="AG1205" t="s">
        <v>3455</v>
      </c>
      <c r="AH1205" t="s">
        <v>485</v>
      </c>
      <c r="AI1205" t="s">
        <v>53</v>
      </c>
      <c r="AJ1205" t="s">
        <v>63</v>
      </c>
      <c r="AK1205" t="s">
        <v>53</v>
      </c>
      <c r="AL1205" t="s">
        <v>53</v>
      </c>
      <c r="AM1205" t="s">
        <v>4728</v>
      </c>
      <c r="AN1205" t="s">
        <v>53</v>
      </c>
      <c r="AO1205">
        <v>1112</v>
      </c>
      <c r="AP1205" t="s">
        <v>4827</v>
      </c>
      <c r="AQ1205" t="s">
        <v>70</v>
      </c>
      <c r="AR1205" t="s">
        <v>405</v>
      </c>
      <c r="AS1205" t="s">
        <v>72</v>
      </c>
      <c r="AT1205" t="s">
        <v>53</v>
      </c>
      <c r="AU1205" t="s">
        <v>53</v>
      </c>
      <c r="AV1205" t="s">
        <v>53</v>
      </c>
      <c r="AW1205" t="s">
        <v>53</v>
      </c>
      <c r="AX1205" t="s">
        <v>485</v>
      </c>
      <c r="AY1205" t="s">
        <v>53</v>
      </c>
      <c r="AZ1205" t="s">
        <v>487</v>
      </c>
      <c r="BA1205" t="s">
        <v>74</v>
      </c>
      <c r="BB1205" t="s">
        <v>225</v>
      </c>
      <c r="BC1205" t="s">
        <v>53</v>
      </c>
      <c r="BD1205" t="s">
        <v>53</v>
      </c>
      <c r="BE1205" t="s">
        <v>53</v>
      </c>
      <c r="BF1205" t="s">
        <v>53</v>
      </c>
      <c r="BG1205" t="s">
        <v>85</v>
      </c>
      <c r="BH1205" t="s">
        <v>53</v>
      </c>
      <c r="BI1205" t="s">
        <v>53</v>
      </c>
    </row>
    <row r="1206" spans="1:61" x14ac:dyDescent="0.25">
      <c r="A1206" t="s">
        <v>53</v>
      </c>
      <c r="B1206" t="s">
        <v>54</v>
      </c>
      <c r="C1206" t="s">
        <v>55</v>
      </c>
      <c r="D1206" t="s">
        <v>54</v>
      </c>
      <c r="E1206" t="s">
        <v>56</v>
      </c>
      <c r="F1206" t="s">
        <v>54</v>
      </c>
      <c r="G1206" t="s">
        <v>54</v>
      </c>
      <c r="H1206">
        <v>892</v>
      </c>
      <c r="I1206" t="s">
        <v>57</v>
      </c>
      <c r="J1206" t="s">
        <v>58</v>
      </c>
      <c r="K1206" t="s">
        <v>59</v>
      </c>
      <c r="L1206" t="s">
        <v>53</v>
      </c>
      <c r="M1206" t="s">
        <v>485</v>
      </c>
      <c r="N1206" t="s">
        <v>53</v>
      </c>
      <c r="O1206" t="s">
        <v>63</v>
      </c>
      <c r="P1206" t="s">
        <v>53</v>
      </c>
      <c r="Q1206">
        <v>878</v>
      </c>
      <c r="R1206" t="s">
        <v>4805</v>
      </c>
      <c r="S1206" t="s">
        <v>53</v>
      </c>
      <c r="T1206" t="s">
        <v>53</v>
      </c>
      <c r="U1206" t="s">
        <v>53</v>
      </c>
      <c r="V1206" t="s">
        <v>485</v>
      </c>
      <c r="W1206" t="s">
        <v>53</v>
      </c>
      <c r="X1206" t="s">
        <v>487</v>
      </c>
      <c r="Y1206" t="s">
        <v>53</v>
      </c>
      <c r="Z1206" t="s">
        <v>53</v>
      </c>
      <c r="AA1206" t="s">
        <v>53</v>
      </c>
      <c r="AB1206" t="s">
        <v>53</v>
      </c>
      <c r="AC1206" t="s">
        <v>1452</v>
      </c>
      <c r="AD1206" t="s">
        <v>2378</v>
      </c>
      <c r="AE1206" t="s">
        <v>3455</v>
      </c>
      <c r="AF1206" t="s">
        <v>4828</v>
      </c>
      <c r="AG1206" t="s">
        <v>4829</v>
      </c>
      <c r="AH1206" t="s">
        <v>485</v>
      </c>
      <c r="AI1206" t="s">
        <v>53</v>
      </c>
      <c r="AJ1206" t="s">
        <v>63</v>
      </c>
      <c r="AK1206" t="s">
        <v>53</v>
      </c>
      <c r="AL1206" t="s">
        <v>470</v>
      </c>
      <c r="AM1206" t="s">
        <v>4728</v>
      </c>
      <c r="AN1206" t="s">
        <v>112</v>
      </c>
      <c r="AO1206">
        <v>1113</v>
      </c>
      <c r="AP1206" t="s">
        <v>4830</v>
      </c>
      <c r="AQ1206" t="s">
        <v>70</v>
      </c>
      <c r="AR1206" t="s">
        <v>405</v>
      </c>
      <c r="AS1206" t="s">
        <v>72</v>
      </c>
      <c r="AT1206" t="s">
        <v>53</v>
      </c>
      <c r="AU1206" t="s">
        <v>53</v>
      </c>
      <c r="AV1206" t="s">
        <v>53</v>
      </c>
      <c r="AW1206" t="s">
        <v>53</v>
      </c>
      <c r="AX1206" t="s">
        <v>485</v>
      </c>
      <c r="AY1206" t="s">
        <v>53</v>
      </c>
      <c r="AZ1206" t="s">
        <v>487</v>
      </c>
      <c r="BA1206" t="s">
        <v>74</v>
      </c>
      <c r="BB1206" t="s">
        <v>101</v>
      </c>
      <c r="BC1206" t="s">
        <v>53</v>
      </c>
      <c r="BD1206" t="s">
        <v>53</v>
      </c>
      <c r="BE1206" t="s">
        <v>53</v>
      </c>
      <c r="BF1206" t="s">
        <v>2559</v>
      </c>
      <c r="BG1206" t="s">
        <v>99</v>
      </c>
      <c r="BH1206" t="s">
        <v>53</v>
      </c>
      <c r="BI1206" t="s">
        <v>53</v>
      </c>
    </row>
    <row r="1207" spans="1:61" x14ac:dyDescent="0.25">
      <c r="A1207" t="s">
        <v>53</v>
      </c>
      <c r="B1207" t="s">
        <v>54</v>
      </c>
      <c r="C1207" t="s">
        <v>55</v>
      </c>
      <c r="D1207" t="s">
        <v>54</v>
      </c>
      <c r="E1207" t="s">
        <v>110</v>
      </c>
      <c r="F1207" t="s">
        <v>54</v>
      </c>
      <c r="G1207" t="s">
        <v>54</v>
      </c>
      <c r="H1207">
        <v>893</v>
      </c>
      <c r="I1207" t="s">
        <v>57</v>
      </c>
      <c r="J1207" t="s">
        <v>426</v>
      </c>
      <c r="K1207" t="s">
        <v>104</v>
      </c>
      <c r="L1207" t="s">
        <v>53</v>
      </c>
      <c r="M1207" t="s">
        <v>485</v>
      </c>
      <c r="N1207" t="s">
        <v>53</v>
      </c>
      <c r="O1207" t="s">
        <v>63</v>
      </c>
      <c r="P1207" t="s">
        <v>53</v>
      </c>
      <c r="Q1207">
        <v>879</v>
      </c>
      <c r="R1207" t="s">
        <v>4831</v>
      </c>
      <c r="S1207" t="s">
        <v>53</v>
      </c>
      <c r="T1207" t="s">
        <v>53</v>
      </c>
      <c r="U1207" t="s">
        <v>53</v>
      </c>
      <c r="V1207" t="s">
        <v>485</v>
      </c>
      <c r="W1207" t="s">
        <v>53</v>
      </c>
      <c r="X1207" t="s">
        <v>2452</v>
      </c>
      <c r="Y1207" t="s">
        <v>53</v>
      </c>
      <c r="Z1207" t="s">
        <v>53</v>
      </c>
      <c r="AA1207" t="s">
        <v>53</v>
      </c>
      <c r="AB1207" t="s">
        <v>53</v>
      </c>
      <c r="AC1207" t="s">
        <v>4832</v>
      </c>
      <c r="AD1207" t="s">
        <v>2789</v>
      </c>
      <c r="AE1207" t="s">
        <v>4803</v>
      </c>
      <c r="AF1207" t="s">
        <v>53</v>
      </c>
      <c r="AG1207" t="s">
        <v>3535</v>
      </c>
      <c r="AH1207" t="s">
        <v>485</v>
      </c>
      <c r="AI1207" t="s">
        <v>53</v>
      </c>
      <c r="AJ1207" t="s">
        <v>63</v>
      </c>
      <c r="AK1207" t="s">
        <v>53</v>
      </c>
      <c r="AL1207" t="s">
        <v>98</v>
      </c>
      <c r="AM1207" t="s">
        <v>4732</v>
      </c>
      <c r="AN1207" t="s">
        <v>151</v>
      </c>
      <c r="AO1207">
        <v>1042</v>
      </c>
      <c r="AP1207" t="s">
        <v>4833</v>
      </c>
      <c r="AQ1207" t="s">
        <v>70</v>
      </c>
      <c r="AR1207" t="s">
        <v>310</v>
      </c>
      <c r="AS1207" t="s">
        <v>72</v>
      </c>
      <c r="AT1207" t="s">
        <v>53</v>
      </c>
      <c r="AU1207" t="s">
        <v>53</v>
      </c>
      <c r="AV1207" t="s">
        <v>53</v>
      </c>
      <c r="AW1207" t="s">
        <v>53</v>
      </c>
      <c r="AX1207" t="s">
        <v>485</v>
      </c>
      <c r="AY1207" t="s">
        <v>53</v>
      </c>
      <c r="AZ1207" t="s">
        <v>2452</v>
      </c>
      <c r="BA1207" t="s">
        <v>74</v>
      </c>
      <c r="BB1207" t="s">
        <v>101</v>
      </c>
      <c r="BC1207" t="s">
        <v>53</v>
      </c>
      <c r="BD1207" t="s">
        <v>53</v>
      </c>
      <c r="BE1207" t="s">
        <v>53</v>
      </c>
      <c r="BF1207" t="s">
        <v>3374</v>
      </c>
      <c r="BG1207" t="s">
        <v>151</v>
      </c>
      <c r="BH1207" t="s">
        <v>53</v>
      </c>
      <c r="BI1207" t="s">
        <v>53</v>
      </c>
    </row>
    <row r="1208" spans="1:61" x14ac:dyDescent="0.25">
      <c r="A1208" t="s">
        <v>53</v>
      </c>
      <c r="B1208" t="s">
        <v>54</v>
      </c>
      <c r="C1208" t="s">
        <v>55</v>
      </c>
      <c r="D1208" t="s">
        <v>54</v>
      </c>
      <c r="E1208" t="s">
        <v>110</v>
      </c>
      <c r="F1208" t="s">
        <v>54</v>
      </c>
      <c r="G1208" t="s">
        <v>54</v>
      </c>
      <c r="H1208">
        <v>893</v>
      </c>
      <c r="I1208" t="s">
        <v>57</v>
      </c>
      <c r="J1208" t="s">
        <v>426</v>
      </c>
      <c r="K1208" t="s">
        <v>104</v>
      </c>
      <c r="L1208" t="s">
        <v>53</v>
      </c>
      <c r="M1208" t="s">
        <v>485</v>
      </c>
      <c r="N1208" t="s">
        <v>53</v>
      </c>
      <c r="O1208" t="s">
        <v>63</v>
      </c>
      <c r="P1208" t="s">
        <v>53</v>
      </c>
      <c r="Q1208">
        <v>879</v>
      </c>
      <c r="R1208" t="s">
        <v>4831</v>
      </c>
      <c r="S1208" t="s">
        <v>53</v>
      </c>
      <c r="T1208" t="s">
        <v>53</v>
      </c>
      <c r="U1208" t="s">
        <v>53</v>
      </c>
      <c r="V1208" t="s">
        <v>485</v>
      </c>
      <c r="W1208" t="s">
        <v>53</v>
      </c>
      <c r="X1208" t="s">
        <v>2452</v>
      </c>
      <c r="Y1208" t="s">
        <v>53</v>
      </c>
      <c r="Z1208" t="s">
        <v>53</v>
      </c>
      <c r="AA1208" t="s">
        <v>53</v>
      </c>
      <c r="AB1208" t="s">
        <v>53</v>
      </c>
      <c r="AC1208" t="s">
        <v>53</v>
      </c>
      <c r="AD1208" t="s">
        <v>53</v>
      </c>
      <c r="AE1208" t="s">
        <v>4834</v>
      </c>
      <c r="AF1208" t="s">
        <v>53</v>
      </c>
      <c r="AG1208" t="s">
        <v>4834</v>
      </c>
      <c r="AH1208" t="s">
        <v>485</v>
      </c>
      <c r="AI1208" t="s">
        <v>53</v>
      </c>
      <c r="AJ1208" t="s">
        <v>63</v>
      </c>
      <c r="AK1208" t="s">
        <v>53</v>
      </c>
      <c r="AL1208" t="s">
        <v>53</v>
      </c>
      <c r="AM1208" t="s">
        <v>4732</v>
      </c>
      <c r="AN1208" t="s">
        <v>53</v>
      </c>
      <c r="AO1208">
        <v>1710</v>
      </c>
      <c r="AP1208" t="s">
        <v>4835</v>
      </c>
      <c r="AQ1208" t="s">
        <v>70</v>
      </c>
      <c r="AR1208" t="s">
        <v>82</v>
      </c>
      <c r="AS1208" t="s">
        <v>72</v>
      </c>
      <c r="AT1208" t="s">
        <v>53</v>
      </c>
      <c r="AU1208" t="s">
        <v>53</v>
      </c>
      <c r="AV1208" t="s">
        <v>53</v>
      </c>
      <c r="AW1208" t="s">
        <v>53</v>
      </c>
      <c r="AX1208" t="s">
        <v>485</v>
      </c>
      <c r="AY1208" t="s">
        <v>53</v>
      </c>
      <c r="AZ1208" t="s">
        <v>2452</v>
      </c>
      <c r="BA1208" t="s">
        <v>74</v>
      </c>
      <c r="BB1208" t="s">
        <v>101</v>
      </c>
      <c r="BC1208" t="s">
        <v>53</v>
      </c>
      <c r="BD1208" t="s">
        <v>53</v>
      </c>
      <c r="BE1208" t="s">
        <v>53</v>
      </c>
      <c r="BF1208" t="s">
        <v>53</v>
      </c>
      <c r="BG1208" t="s">
        <v>53</v>
      </c>
      <c r="BH1208" t="s">
        <v>53</v>
      </c>
      <c r="BI1208" t="s">
        <v>53</v>
      </c>
    </row>
    <row r="1209" spans="1:61" x14ac:dyDescent="0.25">
      <c r="A1209" t="s">
        <v>53</v>
      </c>
      <c r="B1209" t="s">
        <v>54</v>
      </c>
      <c r="C1209" t="s">
        <v>55</v>
      </c>
      <c r="D1209" t="s">
        <v>54</v>
      </c>
      <c r="E1209" t="s">
        <v>110</v>
      </c>
      <c r="F1209" t="s">
        <v>54</v>
      </c>
      <c r="G1209" t="s">
        <v>54</v>
      </c>
      <c r="H1209">
        <v>893</v>
      </c>
      <c r="I1209" t="s">
        <v>57</v>
      </c>
      <c r="J1209" t="s">
        <v>426</v>
      </c>
      <c r="K1209" t="s">
        <v>104</v>
      </c>
      <c r="L1209" t="s">
        <v>53</v>
      </c>
      <c r="M1209" t="s">
        <v>485</v>
      </c>
      <c r="N1209" t="s">
        <v>53</v>
      </c>
      <c r="O1209" t="s">
        <v>63</v>
      </c>
      <c r="P1209" t="s">
        <v>53</v>
      </c>
      <c r="Q1209">
        <v>879</v>
      </c>
      <c r="R1209" t="s">
        <v>4831</v>
      </c>
      <c r="S1209" t="s">
        <v>53</v>
      </c>
      <c r="T1209" t="s">
        <v>53</v>
      </c>
      <c r="U1209" t="s">
        <v>53</v>
      </c>
      <c r="V1209" t="s">
        <v>485</v>
      </c>
      <c r="W1209" t="s">
        <v>53</v>
      </c>
      <c r="X1209" t="s">
        <v>2452</v>
      </c>
      <c r="Y1209" t="s">
        <v>53</v>
      </c>
      <c r="Z1209" t="s">
        <v>53</v>
      </c>
      <c r="AA1209" t="s">
        <v>53</v>
      </c>
      <c r="AB1209" t="s">
        <v>53</v>
      </c>
      <c r="AC1209" t="s">
        <v>53</v>
      </c>
      <c r="AD1209" t="s">
        <v>53</v>
      </c>
      <c r="AE1209" t="s">
        <v>4836</v>
      </c>
      <c r="AF1209" t="s">
        <v>53</v>
      </c>
      <c r="AG1209" t="s">
        <v>4837</v>
      </c>
      <c r="AH1209" t="s">
        <v>485</v>
      </c>
      <c r="AI1209" t="s">
        <v>53</v>
      </c>
      <c r="AJ1209" t="s">
        <v>63</v>
      </c>
      <c r="AK1209" t="s">
        <v>53</v>
      </c>
      <c r="AL1209" t="s">
        <v>53</v>
      </c>
      <c r="AM1209" t="s">
        <v>4732</v>
      </c>
      <c r="AN1209" t="s">
        <v>53</v>
      </c>
      <c r="AO1209">
        <v>2912</v>
      </c>
      <c r="AP1209" t="s">
        <v>4838</v>
      </c>
      <c r="AQ1209" t="s">
        <v>70</v>
      </c>
      <c r="AR1209" t="s">
        <v>645</v>
      </c>
      <c r="AS1209" t="s">
        <v>72</v>
      </c>
      <c r="AT1209" t="s">
        <v>53</v>
      </c>
      <c r="AU1209" t="s">
        <v>53</v>
      </c>
      <c r="AV1209" t="s">
        <v>53</v>
      </c>
      <c r="AW1209" t="s">
        <v>53</v>
      </c>
      <c r="AX1209" t="s">
        <v>485</v>
      </c>
      <c r="AY1209" t="s">
        <v>53</v>
      </c>
      <c r="AZ1209" t="s">
        <v>2452</v>
      </c>
      <c r="BA1209" t="s">
        <v>74</v>
      </c>
      <c r="BB1209" t="s">
        <v>53</v>
      </c>
      <c r="BC1209" t="s">
        <v>53</v>
      </c>
      <c r="BD1209" t="s">
        <v>53</v>
      </c>
      <c r="BE1209" t="s">
        <v>53</v>
      </c>
      <c r="BF1209" t="s">
        <v>53</v>
      </c>
      <c r="BG1209" t="s">
        <v>53</v>
      </c>
      <c r="BH1209" t="s">
        <v>53</v>
      </c>
      <c r="BI1209" t="s">
        <v>53</v>
      </c>
    </row>
    <row r="1210" spans="1:61" x14ac:dyDescent="0.25">
      <c r="A1210" t="s">
        <v>53</v>
      </c>
      <c r="B1210" t="s">
        <v>54</v>
      </c>
      <c r="C1210" t="s">
        <v>55</v>
      </c>
      <c r="D1210" t="s">
        <v>54</v>
      </c>
      <c r="E1210" t="s">
        <v>110</v>
      </c>
      <c r="F1210" t="s">
        <v>54</v>
      </c>
      <c r="G1210" t="s">
        <v>54</v>
      </c>
      <c r="H1210">
        <v>894</v>
      </c>
      <c r="I1210" t="s">
        <v>57</v>
      </c>
      <c r="J1210" t="s">
        <v>58</v>
      </c>
      <c r="K1210" t="s">
        <v>104</v>
      </c>
      <c r="L1210" t="s">
        <v>53</v>
      </c>
      <c r="M1210" t="s">
        <v>485</v>
      </c>
      <c r="N1210" t="s">
        <v>53</v>
      </c>
      <c r="O1210" t="s">
        <v>4839</v>
      </c>
      <c r="P1210" t="s">
        <v>53</v>
      </c>
      <c r="Q1210">
        <v>1599</v>
      </c>
      <c r="R1210" t="s">
        <v>4840</v>
      </c>
      <c r="S1210" t="s">
        <v>53</v>
      </c>
      <c r="T1210" t="s">
        <v>53</v>
      </c>
      <c r="U1210" t="s">
        <v>53</v>
      </c>
      <c r="V1210" t="s">
        <v>485</v>
      </c>
      <c r="W1210" t="s">
        <v>53</v>
      </c>
      <c r="X1210" t="s">
        <v>2452</v>
      </c>
      <c r="Y1210" t="s">
        <v>53</v>
      </c>
      <c r="Z1210" t="s">
        <v>53</v>
      </c>
      <c r="AA1210" t="s">
        <v>53</v>
      </c>
      <c r="AB1210" t="s">
        <v>53</v>
      </c>
      <c r="AC1210" t="s">
        <v>53</v>
      </c>
      <c r="AD1210" t="s">
        <v>53</v>
      </c>
      <c r="AE1210" t="s">
        <v>4839</v>
      </c>
      <c r="AF1210" t="s">
        <v>53</v>
      </c>
      <c r="AG1210" t="s">
        <v>4841</v>
      </c>
      <c r="AH1210" t="s">
        <v>485</v>
      </c>
      <c r="AI1210" t="s">
        <v>53</v>
      </c>
      <c r="AJ1210" t="s">
        <v>4839</v>
      </c>
      <c r="AK1210" t="s">
        <v>53</v>
      </c>
      <c r="AL1210" t="s">
        <v>53</v>
      </c>
      <c r="AM1210" t="s">
        <v>4842</v>
      </c>
      <c r="AN1210" t="s">
        <v>53</v>
      </c>
      <c r="AO1210">
        <v>2327</v>
      </c>
      <c r="AP1210" t="s">
        <v>4843</v>
      </c>
      <c r="AQ1210" t="s">
        <v>70</v>
      </c>
      <c r="AR1210" t="s">
        <v>219</v>
      </c>
      <c r="AS1210" t="s">
        <v>263</v>
      </c>
      <c r="AT1210" t="s">
        <v>53</v>
      </c>
      <c r="AU1210" t="s">
        <v>53</v>
      </c>
      <c r="AV1210" t="s">
        <v>53</v>
      </c>
      <c r="AW1210" t="s">
        <v>53</v>
      </c>
      <c r="AX1210" t="s">
        <v>485</v>
      </c>
      <c r="AY1210" t="s">
        <v>53</v>
      </c>
      <c r="AZ1210" t="s">
        <v>2452</v>
      </c>
      <c r="BA1210" t="s">
        <v>146</v>
      </c>
      <c r="BB1210" t="s">
        <v>53</v>
      </c>
      <c r="BC1210" t="s">
        <v>53</v>
      </c>
      <c r="BD1210" t="s">
        <v>53</v>
      </c>
      <c r="BE1210" t="s">
        <v>53</v>
      </c>
      <c r="BF1210" t="s">
        <v>53</v>
      </c>
      <c r="BG1210" t="s">
        <v>53</v>
      </c>
      <c r="BH1210" t="s">
        <v>53</v>
      </c>
      <c r="BI1210" t="s">
        <v>53</v>
      </c>
    </row>
    <row r="1211" spans="1:61" x14ac:dyDescent="0.25">
      <c r="A1211" t="s">
        <v>53</v>
      </c>
      <c r="B1211" t="s">
        <v>54</v>
      </c>
      <c r="C1211" t="s">
        <v>55</v>
      </c>
      <c r="D1211" t="s">
        <v>54</v>
      </c>
      <c r="E1211" t="s">
        <v>110</v>
      </c>
      <c r="F1211" t="s">
        <v>54</v>
      </c>
      <c r="G1211" t="s">
        <v>54</v>
      </c>
      <c r="H1211">
        <v>894</v>
      </c>
      <c r="I1211" t="s">
        <v>57</v>
      </c>
      <c r="J1211" t="s">
        <v>58</v>
      </c>
      <c r="K1211" t="s">
        <v>104</v>
      </c>
      <c r="L1211" t="s">
        <v>53</v>
      </c>
      <c r="M1211" t="s">
        <v>485</v>
      </c>
      <c r="N1211" t="s">
        <v>53</v>
      </c>
      <c r="O1211" t="s">
        <v>4839</v>
      </c>
      <c r="P1211" t="s">
        <v>53</v>
      </c>
      <c r="Q1211">
        <v>1599</v>
      </c>
      <c r="R1211" t="s">
        <v>4840</v>
      </c>
      <c r="S1211" t="s">
        <v>53</v>
      </c>
      <c r="T1211" t="s">
        <v>53</v>
      </c>
      <c r="U1211" t="s">
        <v>53</v>
      </c>
      <c r="V1211" t="s">
        <v>485</v>
      </c>
      <c r="W1211" t="s">
        <v>53</v>
      </c>
      <c r="X1211" t="s">
        <v>2452</v>
      </c>
      <c r="Y1211" t="s">
        <v>53</v>
      </c>
      <c r="Z1211" t="s">
        <v>53</v>
      </c>
      <c r="AA1211" t="s">
        <v>53</v>
      </c>
      <c r="AB1211" t="s">
        <v>53</v>
      </c>
      <c r="AC1211" t="s">
        <v>4844</v>
      </c>
      <c r="AD1211" t="s">
        <v>3236</v>
      </c>
      <c r="AE1211" t="s">
        <v>4839</v>
      </c>
      <c r="AF1211" t="s">
        <v>53</v>
      </c>
      <c r="AG1211" t="s">
        <v>4841</v>
      </c>
      <c r="AH1211" t="s">
        <v>485</v>
      </c>
      <c r="AI1211" t="s">
        <v>53</v>
      </c>
      <c r="AJ1211" t="s">
        <v>4839</v>
      </c>
      <c r="AK1211" t="s">
        <v>53</v>
      </c>
      <c r="AL1211" t="s">
        <v>99</v>
      </c>
      <c r="AM1211" t="s">
        <v>4842</v>
      </c>
      <c r="AN1211" t="s">
        <v>65</v>
      </c>
      <c r="AO1211">
        <v>2328</v>
      </c>
      <c r="AP1211" t="s">
        <v>4845</v>
      </c>
      <c r="AQ1211" t="s">
        <v>70</v>
      </c>
      <c r="AR1211" t="s">
        <v>253</v>
      </c>
      <c r="AS1211" t="s">
        <v>274</v>
      </c>
      <c r="AT1211" t="s">
        <v>53</v>
      </c>
      <c r="AU1211" t="s">
        <v>53</v>
      </c>
      <c r="AV1211" t="s">
        <v>53</v>
      </c>
      <c r="AW1211" t="s">
        <v>53</v>
      </c>
      <c r="AX1211" t="s">
        <v>485</v>
      </c>
      <c r="AY1211" t="s">
        <v>53</v>
      </c>
      <c r="AZ1211" t="s">
        <v>2452</v>
      </c>
      <c r="BA1211" t="s">
        <v>93</v>
      </c>
      <c r="BB1211" t="s">
        <v>53</v>
      </c>
      <c r="BC1211" t="s">
        <v>53</v>
      </c>
      <c r="BD1211" t="s">
        <v>53</v>
      </c>
      <c r="BE1211" t="s">
        <v>53</v>
      </c>
      <c r="BF1211" t="s">
        <v>4844</v>
      </c>
      <c r="BG1211" t="s">
        <v>244</v>
      </c>
      <c r="BH1211" t="s">
        <v>53</v>
      </c>
      <c r="BI1211" t="s">
        <v>53</v>
      </c>
    </row>
    <row r="1212" spans="1:61" x14ac:dyDescent="0.25">
      <c r="A1212" t="s">
        <v>53</v>
      </c>
      <c r="B1212" t="s">
        <v>54</v>
      </c>
      <c r="C1212" t="s">
        <v>55</v>
      </c>
      <c r="D1212" t="s">
        <v>54</v>
      </c>
      <c r="E1212" t="s">
        <v>110</v>
      </c>
      <c r="F1212" t="s">
        <v>54</v>
      </c>
      <c r="G1212" t="s">
        <v>54</v>
      </c>
      <c r="H1212">
        <v>894</v>
      </c>
      <c r="I1212" t="s">
        <v>57</v>
      </c>
      <c r="J1212" t="s">
        <v>58</v>
      </c>
      <c r="K1212" t="s">
        <v>104</v>
      </c>
      <c r="L1212" t="s">
        <v>53</v>
      </c>
      <c r="M1212" t="s">
        <v>485</v>
      </c>
      <c r="N1212" t="s">
        <v>53</v>
      </c>
      <c r="O1212" t="s">
        <v>4839</v>
      </c>
      <c r="P1212" t="s">
        <v>53</v>
      </c>
      <c r="Q1212">
        <v>1599</v>
      </c>
      <c r="R1212" t="s">
        <v>4840</v>
      </c>
      <c r="S1212" t="s">
        <v>53</v>
      </c>
      <c r="T1212" t="s">
        <v>53</v>
      </c>
      <c r="U1212" t="s">
        <v>53</v>
      </c>
      <c r="V1212" t="s">
        <v>485</v>
      </c>
      <c r="W1212" t="s">
        <v>53</v>
      </c>
      <c r="X1212" t="s">
        <v>2452</v>
      </c>
      <c r="Y1212" t="s">
        <v>53</v>
      </c>
      <c r="Z1212" t="s">
        <v>53</v>
      </c>
      <c r="AA1212" t="s">
        <v>53</v>
      </c>
      <c r="AB1212" t="s">
        <v>53</v>
      </c>
      <c r="AC1212" t="s">
        <v>4846</v>
      </c>
      <c r="AD1212" t="s">
        <v>53</v>
      </c>
      <c r="AE1212" t="s">
        <v>4839</v>
      </c>
      <c r="AF1212" t="s">
        <v>53</v>
      </c>
      <c r="AG1212" t="s">
        <v>4841</v>
      </c>
      <c r="AH1212" t="s">
        <v>485</v>
      </c>
      <c r="AI1212" t="s">
        <v>53</v>
      </c>
      <c r="AJ1212" t="s">
        <v>4839</v>
      </c>
      <c r="AK1212" t="s">
        <v>53</v>
      </c>
      <c r="AL1212" t="s">
        <v>99</v>
      </c>
      <c r="AM1212" t="s">
        <v>4842</v>
      </c>
      <c r="AN1212" t="s">
        <v>65</v>
      </c>
      <c r="AO1212">
        <v>2329</v>
      </c>
      <c r="AP1212" t="s">
        <v>4847</v>
      </c>
      <c r="AQ1212" t="s">
        <v>70</v>
      </c>
      <c r="AR1212" t="s">
        <v>253</v>
      </c>
      <c r="AS1212" t="s">
        <v>72</v>
      </c>
      <c r="AT1212" t="s">
        <v>53</v>
      </c>
      <c r="AU1212" t="s">
        <v>53</v>
      </c>
      <c r="AV1212" t="s">
        <v>53</v>
      </c>
      <c r="AW1212" t="s">
        <v>53</v>
      </c>
      <c r="AX1212" t="s">
        <v>485</v>
      </c>
      <c r="AY1212" t="s">
        <v>53</v>
      </c>
      <c r="AZ1212" t="s">
        <v>2452</v>
      </c>
      <c r="BA1212" t="s">
        <v>93</v>
      </c>
      <c r="BB1212" t="s">
        <v>53</v>
      </c>
      <c r="BC1212" t="s">
        <v>53</v>
      </c>
      <c r="BD1212" t="s">
        <v>53</v>
      </c>
      <c r="BE1212" t="s">
        <v>53</v>
      </c>
      <c r="BF1212" t="s">
        <v>53</v>
      </c>
      <c r="BG1212" t="s">
        <v>2029</v>
      </c>
      <c r="BH1212" t="s">
        <v>53</v>
      </c>
      <c r="BI1212" t="s">
        <v>53</v>
      </c>
    </row>
    <row r="1213" spans="1:61" x14ac:dyDescent="0.25">
      <c r="A1213" t="s">
        <v>53</v>
      </c>
      <c r="B1213" t="s">
        <v>54</v>
      </c>
      <c r="C1213" t="s">
        <v>55</v>
      </c>
      <c r="D1213" t="s">
        <v>54</v>
      </c>
      <c r="E1213" t="s">
        <v>110</v>
      </c>
      <c r="F1213" t="s">
        <v>54</v>
      </c>
      <c r="G1213" t="s">
        <v>54</v>
      </c>
      <c r="H1213">
        <v>894</v>
      </c>
      <c r="I1213" t="s">
        <v>57</v>
      </c>
      <c r="J1213" t="s">
        <v>58</v>
      </c>
      <c r="K1213" t="s">
        <v>104</v>
      </c>
      <c r="L1213" t="s">
        <v>53</v>
      </c>
      <c r="M1213" t="s">
        <v>485</v>
      </c>
      <c r="N1213" t="s">
        <v>53</v>
      </c>
      <c r="O1213" t="s">
        <v>4839</v>
      </c>
      <c r="P1213" t="s">
        <v>53</v>
      </c>
      <c r="Q1213">
        <v>1599</v>
      </c>
      <c r="R1213" t="s">
        <v>4840</v>
      </c>
      <c r="S1213" t="s">
        <v>53</v>
      </c>
      <c r="T1213" t="s">
        <v>53</v>
      </c>
      <c r="U1213" t="s">
        <v>53</v>
      </c>
      <c r="V1213" t="s">
        <v>485</v>
      </c>
      <c r="W1213" t="s">
        <v>53</v>
      </c>
      <c r="X1213" t="s">
        <v>2452</v>
      </c>
      <c r="Y1213" t="s">
        <v>53</v>
      </c>
      <c r="Z1213" t="s">
        <v>53</v>
      </c>
      <c r="AA1213" t="s">
        <v>53</v>
      </c>
      <c r="AB1213" t="s">
        <v>53</v>
      </c>
      <c r="AC1213" t="s">
        <v>53</v>
      </c>
      <c r="AD1213" t="s">
        <v>53</v>
      </c>
      <c r="AE1213" t="s">
        <v>4848</v>
      </c>
      <c r="AF1213" t="s">
        <v>4849</v>
      </c>
      <c r="AG1213" t="s">
        <v>4848</v>
      </c>
      <c r="AH1213" t="s">
        <v>485</v>
      </c>
      <c r="AI1213" t="s">
        <v>53</v>
      </c>
      <c r="AJ1213" t="s">
        <v>4839</v>
      </c>
      <c r="AK1213" t="s">
        <v>53</v>
      </c>
      <c r="AL1213" t="s">
        <v>53</v>
      </c>
      <c r="AM1213" t="s">
        <v>4842</v>
      </c>
      <c r="AN1213" t="s">
        <v>53</v>
      </c>
      <c r="AO1213">
        <v>2517</v>
      </c>
      <c r="AP1213" t="s">
        <v>4850</v>
      </c>
      <c r="AQ1213" t="s">
        <v>70</v>
      </c>
      <c r="AR1213" t="s">
        <v>645</v>
      </c>
      <c r="AS1213" t="s">
        <v>53</v>
      </c>
      <c r="AT1213" t="s">
        <v>53</v>
      </c>
      <c r="AU1213" t="s">
        <v>53</v>
      </c>
      <c r="AV1213" t="s">
        <v>53</v>
      </c>
      <c r="AW1213" t="s">
        <v>53</v>
      </c>
      <c r="AX1213" t="s">
        <v>485</v>
      </c>
      <c r="AY1213" t="s">
        <v>53</v>
      </c>
      <c r="AZ1213" t="s">
        <v>2452</v>
      </c>
      <c r="BA1213" t="s">
        <v>74</v>
      </c>
      <c r="BB1213" t="s">
        <v>53</v>
      </c>
      <c r="BC1213" t="s">
        <v>53</v>
      </c>
      <c r="BD1213" t="s">
        <v>53</v>
      </c>
      <c r="BE1213" t="s">
        <v>53</v>
      </c>
      <c r="BF1213" t="s">
        <v>53</v>
      </c>
      <c r="BG1213" t="s">
        <v>53</v>
      </c>
      <c r="BH1213" t="s">
        <v>53</v>
      </c>
      <c r="BI1213" t="s">
        <v>53</v>
      </c>
    </row>
    <row r="1214" spans="1:61" x14ac:dyDescent="0.25">
      <c r="A1214" t="s">
        <v>53</v>
      </c>
      <c r="B1214" t="s">
        <v>54</v>
      </c>
      <c r="C1214" t="s">
        <v>55</v>
      </c>
      <c r="D1214" t="s">
        <v>54</v>
      </c>
      <c r="E1214" t="s">
        <v>110</v>
      </c>
      <c r="F1214" t="s">
        <v>54</v>
      </c>
      <c r="G1214" t="s">
        <v>54</v>
      </c>
      <c r="H1214">
        <v>894</v>
      </c>
      <c r="I1214" t="s">
        <v>57</v>
      </c>
      <c r="J1214" t="s">
        <v>58</v>
      </c>
      <c r="K1214" t="s">
        <v>104</v>
      </c>
      <c r="L1214" t="s">
        <v>53</v>
      </c>
      <c r="M1214" t="s">
        <v>485</v>
      </c>
      <c r="N1214" t="s">
        <v>53</v>
      </c>
      <c r="O1214" t="s">
        <v>4839</v>
      </c>
      <c r="P1214" t="s">
        <v>53</v>
      </c>
      <c r="Q1214">
        <v>1599</v>
      </c>
      <c r="R1214" t="s">
        <v>4840</v>
      </c>
      <c r="S1214" t="s">
        <v>53</v>
      </c>
      <c r="T1214" t="s">
        <v>53</v>
      </c>
      <c r="U1214" t="s">
        <v>53</v>
      </c>
      <c r="V1214" t="s">
        <v>485</v>
      </c>
      <c r="W1214" t="s">
        <v>53</v>
      </c>
      <c r="X1214" t="s">
        <v>2452</v>
      </c>
      <c r="Y1214" t="s">
        <v>53</v>
      </c>
      <c r="Z1214" t="s">
        <v>53</v>
      </c>
      <c r="AA1214" t="s">
        <v>53</v>
      </c>
      <c r="AB1214" t="s">
        <v>53</v>
      </c>
      <c r="AC1214" t="s">
        <v>4039</v>
      </c>
      <c r="AD1214" t="s">
        <v>4851</v>
      </c>
      <c r="AE1214" t="s">
        <v>4852</v>
      </c>
      <c r="AF1214" t="s">
        <v>53</v>
      </c>
      <c r="AG1214" t="s">
        <v>4852</v>
      </c>
      <c r="AH1214" t="s">
        <v>485</v>
      </c>
      <c r="AI1214" t="s">
        <v>53</v>
      </c>
      <c r="AJ1214" t="s">
        <v>4839</v>
      </c>
      <c r="AK1214" t="s">
        <v>53</v>
      </c>
      <c r="AL1214" t="s">
        <v>470</v>
      </c>
      <c r="AM1214" t="s">
        <v>4842</v>
      </c>
      <c r="AN1214" t="s">
        <v>3894</v>
      </c>
      <c r="AO1214">
        <v>2695</v>
      </c>
      <c r="AP1214" t="s">
        <v>4853</v>
      </c>
      <c r="AQ1214" t="s">
        <v>70</v>
      </c>
      <c r="AR1214" t="s">
        <v>645</v>
      </c>
      <c r="AS1214" t="s">
        <v>72</v>
      </c>
      <c r="AT1214" t="s">
        <v>53</v>
      </c>
      <c r="AU1214" t="s">
        <v>53</v>
      </c>
      <c r="AV1214" t="s">
        <v>53</v>
      </c>
      <c r="AW1214" t="s">
        <v>53</v>
      </c>
      <c r="AX1214" t="s">
        <v>485</v>
      </c>
      <c r="AY1214" t="s">
        <v>53</v>
      </c>
      <c r="AZ1214" t="s">
        <v>2452</v>
      </c>
      <c r="BA1214" t="s">
        <v>74</v>
      </c>
      <c r="BB1214" t="s">
        <v>225</v>
      </c>
      <c r="BC1214" t="s">
        <v>53</v>
      </c>
      <c r="BD1214" t="s">
        <v>53</v>
      </c>
      <c r="BE1214" t="s">
        <v>53</v>
      </c>
      <c r="BF1214" t="s">
        <v>4854</v>
      </c>
      <c r="BG1214" t="s">
        <v>71</v>
      </c>
      <c r="BH1214" t="s">
        <v>53</v>
      </c>
      <c r="BI1214" t="s">
        <v>53</v>
      </c>
    </row>
    <row r="1215" spans="1:61" x14ac:dyDescent="0.25">
      <c r="A1215" t="s">
        <v>53</v>
      </c>
      <c r="B1215" t="s">
        <v>54</v>
      </c>
      <c r="C1215" t="s">
        <v>55</v>
      </c>
      <c r="D1215" t="s">
        <v>54</v>
      </c>
      <c r="E1215" t="s">
        <v>56</v>
      </c>
      <c r="F1215" t="s">
        <v>54</v>
      </c>
      <c r="G1215" t="s">
        <v>54</v>
      </c>
      <c r="H1215">
        <v>896</v>
      </c>
      <c r="I1215" t="s">
        <v>57</v>
      </c>
      <c r="J1215" t="s">
        <v>58</v>
      </c>
      <c r="K1215" t="s">
        <v>59</v>
      </c>
      <c r="L1215" t="s">
        <v>53</v>
      </c>
      <c r="M1215" t="s">
        <v>61</v>
      </c>
      <c r="N1215" t="s">
        <v>4803</v>
      </c>
      <c r="O1215" t="s">
        <v>63</v>
      </c>
      <c r="P1215" t="s">
        <v>64</v>
      </c>
      <c r="Q1215">
        <v>880</v>
      </c>
      <c r="R1215" t="s">
        <v>4855</v>
      </c>
      <c r="S1215" t="s">
        <v>53</v>
      </c>
      <c r="T1215" t="s">
        <v>53</v>
      </c>
      <c r="U1215" t="s">
        <v>53</v>
      </c>
      <c r="V1215" t="s">
        <v>61</v>
      </c>
      <c r="W1215" t="s">
        <v>53</v>
      </c>
      <c r="X1215" t="s">
        <v>67</v>
      </c>
      <c r="Y1215" t="s">
        <v>53</v>
      </c>
      <c r="Z1215" t="s">
        <v>53</v>
      </c>
      <c r="AA1215" t="s">
        <v>53</v>
      </c>
      <c r="AB1215" t="s">
        <v>53</v>
      </c>
      <c r="AC1215" t="s">
        <v>4856</v>
      </c>
      <c r="AD1215" t="s">
        <v>3236</v>
      </c>
      <c r="AE1215" t="s">
        <v>4803</v>
      </c>
      <c r="AF1215" t="s">
        <v>53</v>
      </c>
      <c r="AG1215" t="s">
        <v>3535</v>
      </c>
      <c r="AH1215" t="s">
        <v>61</v>
      </c>
      <c r="AI1215" t="s">
        <v>4803</v>
      </c>
      <c r="AJ1215" t="s">
        <v>63</v>
      </c>
      <c r="AK1215" t="s">
        <v>64</v>
      </c>
      <c r="AL1215" t="s">
        <v>150</v>
      </c>
      <c r="AM1215" t="s">
        <v>4736</v>
      </c>
      <c r="AN1215" t="s">
        <v>99</v>
      </c>
      <c r="AO1215">
        <v>1043</v>
      </c>
      <c r="AP1215" t="s">
        <v>4857</v>
      </c>
      <c r="AQ1215" t="s">
        <v>70</v>
      </c>
      <c r="AR1215" t="s">
        <v>203</v>
      </c>
      <c r="AS1215" t="s">
        <v>72</v>
      </c>
      <c r="AT1215" t="s">
        <v>53</v>
      </c>
      <c r="AU1215" t="s">
        <v>53</v>
      </c>
      <c r="AV1215" t="s">
        <v>53</v>
      </c>
      <c r="AW1215" t="s">
        <v>53</v>
      </c>
      <c r="AX1215" t="s">
        <v>61</v>
      </c>
      <c r="AY1215" t="s">
        <v>53</v>
      </c>
      <c r="AZ1215" t="s">
        <v>67</v>
      </c>
      <c r="BA1215" t="s">
        <v>93</v>
      </c>
      <c r="BB1215" t="s">
        <v>101</v>
      </c>
      <c r="BC1215" t="s">
        <v>53</v>
      </c>
      <c r="BD1215" t="s">
        <v>53</v>
      </c>
      <c r="BE1215" t="s">
        <v>53</v>
      </c>
      <c r="BF1215" t="s">
        <v>4858</v>
      </c>
      <c r="BG1215" t="s">
        <v>166</v>
      </c>
      <c r="BH1215" t="s">
        <v>53</v>
      </c>
      <c r="BI1215" t="s">
        <v>53</v>
      </c>
    </row>
    <row r="1216" spans="1:61" x14ac:dyDescent="0.25">
      <c r="A1216" t="s">
        <v>53</v>
      </c>
      <c r="B1216" t="s">
        <v>54</v>
      </c>
      <c r="C1216" t="s">
        <v>55</v>
      </c>
      <c r="D1216" t="s">
        <v>54</v>
      </c>
      <c r="E1216" t="s">
        <v>56</v>
      </c>
      <c r="F1216" t="s">
        <v>54</v>
      </c>
      <c r="G1216" t="s">
        <v>54</v>
      </c>
      <c r="H1216">
        <v>896</v>
      </c>
      <c r="I1216" t="s">
        <v>57</v>
      </c>
      <c r="J1216" t="s">
        <v>58</v>
      </c>
      <c r="K1216" t="s">
        <v>59</v>
      </c>
      <c r="L1216" t="s">
        <v>53</v>
      </c>
      <c r="M1216" t="s">
        <v>61</v>
      </c>
      <c r="N1216" t="s">
        <v>4803</v>
      </c>
      <c r="O1216" t="s">
        <v>63</v>
      </c>
      <c r="P1216" t="s">
        <v>64</v>
      </c>
      <c r="Q1216">
        <v>880</v>
      </c>
      <c r="R1216" t="s">
        <v>4855</v>
      </c>
      <c r="S1216" t="s">
        <v>53</v>
      </c>
      <c r="T1216" t="s">
        <v>53</v>
      </c>
      <c r="U1216" t="s">
        <v>53</v>
      </c>
      <c r="V1216" t="s">
        <v>61</v>
      </c>
      <c r="W1216" t="s">
        <v>53</v>
      </c>
      <c r="X1216" t="s">
        <v>67</v>
      </c>
      <c r="Y1216" t="s">
        <v>53</v>
      </c>
      <c r="Z1216" t="s">
        <v>53</v>
      </c>
      <c r="AA1216" t="s">
        <v>53</v>
      </c>
      <c r="AB1216" t="s">
        <v>53</v>
      </c>
      <c r="AC1216" t="s">
        <v>4859</v>
      </c>
      <c r="AD1216" t="s">
        <v>291</v>
      </c>
      <c r="AE1216" t="s">
        <v>4860</v>
      </c>
      <c r="AF1216" t="s">
        <v>4861</v>
      </c>
      <c r="AG1216" t="s">
        <v>4860</v>
      </c>
      <c r="AH1216" t="s">
        <v>61</v>
      </c>
      <c r="AI1216" t="s">
        <v>4803</v>
      </c>
      <c r="AJ1216" t="s">
        <v>63</v>
      </c>
      <c r="AK1216" t="s">
        <v>64</v>
      </c>
      <c r="AL1216" t="s">
        <v>150</v>
      </c>
      <c r="AM1216" t="s">
        <v>4736</v>
      </c>
      <c r="AN1216" t="s">
        <v>112</v>
      </c>
      <c r="AO1216">
        <v>1247</v>
      </c>
      <c r="AP1216" t="s">
        <v>4862</v>
      </c>
      <c r="AQ1216" t="s">
        <v>70</v>
      </c>
      <c r="AR1216" t="s">
        <v>71</v>
      </c>
      <c r="AS1216" t="s">
        <v>72</v>
      </c>
      <c r="AT1216" t="s">
        <v>53</v>
      </c>
      <c r="AU1216" t="s">
        <v>53</v>
      </c>
      <c r="AV1216" t="s">
        <v>53</v>
      </c>
      <c r="AW1216" t="s">
        <v>53</v>
      </c>
      <c r="AX1216" t="s">
        <v>61</v>
      </c>
      <c r="AY1216" t="s">
        <v>53</v>
      </c>
      <c r="AZ1216" t="s">
        <v>67</v>
      </c>
      <c r="BA1216" t="s">
        <v>93</v>
      </c>
      <c r="BB1216" t="s">
        <v>101</v>
      </c>
      <c r="BC1216" t="s">
        <v>53</v>
      </c>
      <c r="BD1216" t="s">
        <v>53</v>
      </c>
      <c r="BE1216" t="s">
        <v>53</v>
      </c>
      <c r="BF1216" t="s">
        <v>576</v>
      </c>
      <c r="BG1216" t="s">
        <v>126</v>
      </c>
      <c r="BH1216" t="s">
        <v>53</v>
      </c>
      <c r="BI1216" t="s">
        <v>53</v>
      </c>
    </row>
    <row r="1217" spans="1:61" x14ac:dyDescent="0.25">
      <c r="A1217" t="s">
        <v>53</v>
      </c>
      <c r="B1217" t="s">
        <v>54</v>
      </c>
      <c r="C1217" t="s">
        <v>55</v>
      </c>
      <c r="D1217" t="s">
        <v>54</v>
      </c>
      <c r="E1217" t="s">
        <v>56</v>
      </c>
      <c r="F1217" t="s">
        <v>54</v>
      </c>
      <c r="G1217" t="s">
        <v>54</v>
      </c>
      <c r="H1217">
        <v>897</v>
      </c>
      <c r="I1217" t="s">
        <v>57</v>
      </c>
      <c r="J1217" t="s">
        <v>426</v>
      </c>
      <c r="K1217" t="s">
        <v>104</v>
      </c>
      <c r="L1217" t="s">
        <v>53</v>
      </c>
      <c r="M1217" t="s">
        <v>111</v>
      </c>
      <c r="N1217" t="s">
        <v>53</v>
      </c>
      <c r="O1217" t="s">
        <v>63</v>
      </c>
      <c r="P1217" t="s">
        <v>53</v>
      </c>
      <c r="Q1217">
        <v>881</v>
      </c>
      <c r="R1217" t="s">
        <v>4863</v>
      </c>
      <c r="S1217" t="s">
        <v>53</v>
      </c>
      <c r="T1217" t="s">
        <v>53</v>
      </c>
      <c r="U1217" t="s">
        <v>53</v>
      </c>
      <c r="V1217" t="s">
        <v>53</v>
      </c>
      <c r="W1217" t="s">
        <v>53</v>
      </c>
      <c r="X1217" t="s">
        <v>53</v>
      </c>
      <c r="Y1217" t="s">
        <v>53</v>
      </c>
      <c r="Z1217" t="s">
        <v>53</v>
      </c>
      <c r="AA1217" t="s">
        <v>53</v>
      </c>
      <c r="AB1217" t="s">
        <v>53</v>
      </c>
      <c r="AC1217" t="s">
        <v>4864</v>
      </c>
      <c r="AD1217" t="s">
        <v>4865</v>
      </c>
      <c r="AE1217" t="s">
        <v>4803</v>
      </c>
      <c r="AF1217" t="s">
        <v>53</v>
      </c>
      <c r="AG1217" t="s">
        <v>3535</v>
      </c>
      <c r="AH1217" t="s">
        <v>111</v>
      </c>
      <c r="AI1217" t="s">
        <v>53</v>
      </c>
      <c r="AJ1217" t="s">
        <v>63</v>
      </c>
      <c r="AK1217" t="s">
        <v>53</v>
      </c>
      <c r="AL1217" t="s">
        <v>206</v>
      </c>
      <c r="AM1217" t="s">
        <v>4739</v>
      </c>
      <c r="AN1217" t="s">
        <v>251</v>
      </c>
      <c r="AO1217">
        <v>1044</v>
      </c>
      <c r="AP1217" t="s">
        <v>4866</v>
      </c>
      <c r="AQ1217" t="s">
        <v>182</v>
      </c>
      <c r="AR1217" t="s">
        <v>203</v>
      </c>
      <c r="AS1217" t="s">
        <v>72</v>
      </c>
      <c r="AT1217" t="s">
        <v>53</v>
      </c>
      <c r="AU1217" t="s">
        <v>53</v>
      </c>
      <c r="AV1217" t="s">
        <v>53</v>
      </c>
      <c r="AW1217" t="s">
        <v>53</v>
      </c>
      <c r="AX1217" t="s">
        <v>53</v>
      </c>
      <c r="AY1217" t="s">
        <v>53</v>
      </c>
      <c r="AZ1217" t="s">
        <v>53</v>
      </c>
      <c r="BA1217" t="s">
        <v>93</v>
      </c>
      <c r="BB1217" t="s">
        <v>225</v>
      </c>
      <c r="BC1217" t="s">
        <v>53</v>
      </c>
      <c r="BD1217" t="s">
        <v>53</v>
      </c>
      <c r="BE1217" t="s">
        <v>53</v>
      </c>
      <c r="BF1217" t="s">
        <v>4867</v>
      </c>
      <c r="BG1217" t="s">
        <v>65</v>
      </c>
      <c r="BH1217" t="s">
        <v>53</v>
      </c>
      <c r="BI1217" t="s">
        <v>53</v>
      </c>
    </row>
    <row r="1218" spans="1:61" x14ac:dyDescent="0.25">
      <c r="A1218" t="s">
        <v>53</v>
      </c>
      <c r="B1218" t="s">
        <v>54</v>
      </c>
      <c r="C1218" t="s">
        <v>55</v>
      </c>
      <c r="D1218" t="s">
        <v>54</v>
      </c>
      <c r="E1218" t="s">
        <v>110</v>
      </c>
      <c r="F1218" t="s">
        <v>54</v>
      </c>
      <c r="G1218" t="s">
        <v>54</v>
      </c>
      <c r="H1218">
        <v>899</v>
      </c>
      <c r="I1218" t="s">
        <v>57</v>
      </c>
      <c r="J1218" t="s">
        <v>177</v>
      </c>
      <c r="K1218" t="s">
        <v>104</v>
      </c>
      <c r="L1218" t="s">
        <v>53</v>
      </c>
      <c r="M1218" t="s">
        <v>111</v>
      </c>
      <c r="N1218" t="s">
        <v>2775</v>
      </c>
      <c r="O1218" t="s">
        <v>4868</v>
      </c>
      <c r="P1218" t="s">
        <v>64</v>
      </c>
      <c r="Q1218">
        <v>2021</v>
      </c>
      <c r="R1218" t="s">
        <v>4869</v>
      </c>
      <c r="S1218" t="s">
        <v>53</v>
      </c>
      <c r="T1218" t="s">
        <v>53</v>
      </c>
      <c r="U1218" t="s">
        <v>53</v>
      </c>
      <c r="V1218" t="s">
        <v>111</v>
      </c>
      <c r="W1218" t="s">
        <v>53</v>
      </c>
      <c r="X1218" t="s">
        <v>113</v>
      </c>
      <c r="Y1218" t="s">
        <v>53</v>
      </c>
      <c r="Z1218" t="s">
        <v>53</v>
      </c>
      <c r="AA1218" t="s">
        <v>53</v>
      </c>
      <c r="AB1218" t="s">
        <v>53</v>
      </c>
      <c r="AC1218" t="s">
        <v>4870</v>
      </c>
      <c r="AD1218" t="s">
        <v>3381</v>
      </c>
      <c r="AE1218" t="s">
        <v>4233</v>
      </c>
      <c r="AF1218" t="s">
        <v>53</v>
      </c>
      <c r="AG1218" t="s">
        <v>4233</v>
      </c>
      <c r="AH1218" t="s">
        <v>111</v>
      </c>
      <c r="AI1218" t="s">
        <v>2775</v>
      </c>
      <c r="AJ1218" t="s">
        <v>4868</v>
      </c>
      <c r="AK1218" t="s">
        <v>64</v>
      </c>
      <c r="AL1218" t="s">
        <v>98</v>
      </c>
      <c r="AM1218" t="s">
        <v>4871</v>
      </c>
      <c r="AN1218" t="s">
        <v>151</v>
      </c>
      <c r="AO1218">
        <v>889</v>
      </c>
      <c r="AP1218" t="s">
        <v>4872</v>
      </c>
      <c r="AQ1218" t="s">
        <v>70</v>
      </c>
      <c r="AR1218" t="s">
        <v>394</v>
      </c>
      <c r="AS1218" t="s">
        <v>72</v>
      </c>
      <c r="AT1218" t="s">
        <v>53</v>
      </c>
      <c r="AU1218" t="s">
        <v>53</v>
      </c>
      <c r="AV1218" t="s">
        <v>53</v>
      </c>
      <c r="AW1218" t="s">
        <v>53</v>
      </c>
      <c r="AX1218" t="s">
        <v>111</v>
      </c>
      <c r="AY1218" t="s">
        <v>53</v>
      </c>
      <c r="AZ1218" t="s">
        <v>113</v>
      </c>
      <c r="BA1218" t="s">
        <v>130</v>
      </c>
      <c r="BB1218" t="s">
        <v>53</v>
      </c>
      <c r="BC1218" t="s">
        <v>53</v>
      </c>
      <c r="BD1218" t="s">
        <v>53</v>
      </c>
      <c r="BE1218" t="s">
        <v>53</v>
      </c>
      <c r="BF1218" t="s">
        <v>4873</v>
      </c>
      <c r="BG1218" t="s">
        <v>99</v>
      </c>
      <c r="BH1218" t="s">
        <v>53</v>
      </c>
      <c r="BI1218" t="s">
        <v>53</v>
      </c>
    </row>
    <row r="1219" spans="1:61" x14ac:dyDescent="0.25">
      <c r="A1219" t="s">
        <v>53</v>
      </c>
      <c r="B1219" t="s">
        <v>54</v>
      </c>
      <c r="C1219" t="s">
        <v>55</v>
      </c>
      <c r="D1219" t="s">
        <v>54</v>
      </c>
      <c r="E1219" t="s">
        <v>110</v>
      </c>
      <c r="F1219" t="s">
        <v>54</v>
      </c>
      <c r="G1219" t="s">
        <v>54</v>
      </c>
      <c r="H1219">
        <v>900</v>
      </c>
      <c r="I1219" t="s">
        <v>57</v>
      </c>
      <c r="J1219" t="s">
        <v>58</v>
      </c>
      <c r="K1219" t="s">
        <v>59</v>
      </c>
      <c r="L1219" t="s">
        <v>53</v>
      </c>
      <c r="M1219" t="s">
        <v>61</v>
      </c>
      <c r="N1219" t="s">
        <v>3535</v>
      </c>
      <c r="O1219" t="s">
        <v>63</v>
      </c>
      <c r="P1219" t="s">
        <v>64</v>
      </c>
      <c r="Q1219">
        <v>882</v>
      </c>
      <c r="R1219" t="s">
        <v>4874</v>
      </c>
      <c r="S1219" t="s">
        <v>53</v>
      </c>
      <c r="T1219" t="s">
        <v>53</v>
      </c>
      <c r="U1219" t="s">
        <v>53</v>
      </c>
      <c r="V1219" t="s">
        <v>61</v>
      </c>
      <c r="W1219" t="s">
        <v>53</v>
      </c>
      <c r="X1219" t="s">
        <v>333</v>
      </c>
      <c r="Y1219" t="s">
        <v>53</v>
      </c>
      <c r="Z1219" t="s">
        <v>53</v>
      </c>
      <c r="AA1219" t="s">
        <v>53</v>
      </c>
      <c r="AB1219" t="s">
        <v>53</v>
      </c>
      <c r="AC1219" t="s">
        <v>4875</v>
      </c>
      <c r="AD1219" t="s">
        <v>348</v>
      </c>
      <c r="AE1219" t="s">
        <v>3536</v>
      </c>
      <c r="AF1219" t="s">
        <v>53</v>
      </c>
      <c r="AG1219" t="s">
        <v>3536</v>
      </c>
      <c r="AH1219" t="s">
        <v>61</v>
      </c>
      <c r="AI1219" t="s">
        <v>3535</v>
      </c>
      <c r="AJ1219" t="s">
        <v>63</v>
      </c>
      <c r="AK1219" t="s">
        <v>64</v>
      </c>
      <c r="AL1219" t="s">
        <v>99</v>
      </c>
      <c r="AM1219" t="s">
        <v>4742</v>
      </c>
      <c r="AN1219" t="s">
        <v>151</v>
      </c>
      <c r="AO1219">
        <v>1045</v>
      </c>
      <c r="AP1219" t="s">
        <v>4876</v>
      </c>
      <c r="AQ1219" t="s">
        <v>70</v>
      </c>
      <c r="AR1219" t="s">
        <v>394</v>
      </c>
      <c r="AS1219" t="s">
        <v>72</v>
      </c>
      <c r="AT1219" t="s">
        <v>53</v>
      </c>
      <c r="AU1219" t="s">
        <v>53</v>
      </c>
      <c r="AV1219" t="s">
        <v>53</v>
      </c>
      <c r="AW1219" t="s">
        <v>53</v>
      </c>
      <c r="AX1219" t="s">
        <v>61</v>
      </c>
      <c r="AY1219" t="s">
        <v>53</v>
      </c>
      <c r="AZ1219" t="s">
        <v>333</v>
      </c>
      <c r="BA1219" t="s">
        <v>74</v>
      </c>
      <c r="BB1219" t="s">
        <v>101</v>
      </c>
      <c r="BC1219" t="s">
        <v>53</v>
      </c>
      <c r="BD1219" t="s">
        <v>53</v>
      </c>
      <c r="BE1219" t="s">
        <v>53</v>
      </c>
      <c r="BF1219" t="s">
        <v>4877</v>
      </c>
      <c r="BG1219" t="s">
        <v>126</v>
      </c>
      <c r="BH1219" t="s">
        <v>53</v>
      </c>
      <c r="BI1219" t="s">
        <v>53</v>
      </c>
    </row>
    <row r="1220" spans="1:61" x14ac:dyDescent="0.25">
      <c r="A1220" t="s">
        <v>53</v>
      </c>
      <c r="B1220" t="s">
        <v>54</v>
      </c>
      <c r="C1220" t="s">
        <v>55</v>
      </c>
      <c r="D1220" t="s">
        <v>54</v>
      </c>
      <c r="E1220" t="s">
        <v>110</v>
      </c>
      <c r="F1220" t="s">
        <v>54</v>
      </c>
      <c r="G1220" t="s">
        <v>54</v>
      </c>
      <c r="H1220">
        <v>900</v>
      </c>
      <c r="I1220" t="s">
        <v>57</v>
      </c>
      <c r="J1220" t="s">
        <v>58</v>
      </c>
      <c r="K1220" t="s">
        <v>59</v>
      </c>
      <c r="L1220" t="s">
        <v>53</v>
      </c>
      <c r="M1220" t="s">
        <v>61</v>
      </c>
      <c r="N1220" t="s">
        <v>3535</v>
      </c>
      <c r="O1220" t="s">
        <v>63</v>
      </c>
      <c r="P1220" t="s">
        <v>64</v>
      </c>
      <c r="Q1220">
        <v>882</v>
      </c>
      <c r="R1220" t="s">
        <v>4874</v>
      </c>
      <c r="S1220" t="s">
        <v>53</v>
      </c>
      <c r="T1220" t="s">
        <v>53</v>
      </c>
      <c r="U1220" t="s">
        <v>53</v>
      </c>
      <c r="V1220" t="s">
        <v>61</v>
      </c>
      <c r="W1220" t="s">
        <v>53</v>
      </c>
      <c r="X1220" t="s">
        <v>333</v>
      </c>
      <c r="Y1220" t="s">
        <v>53</v>
      </c>
      <c r="Z1220" t="s">
        <v>53</v>
      </c>
      <c r="AA1220" t="s">
        <v>53</v>
      </c>
      <c r="AB1220" t="s">
        <v>53</v>
      </c>
      <c r="AC1220" t="s">
        <v>4878</v>
      </c>
      <c r="AD1220" t="s">
        <v>4879</v>
      </c>
      <c r="AE1220" t="s">
        <v>4880</v>
      </c>
      <c r="AF1220" t="s">
        <v>4881</v>
      </c>
      <c r="AG1220" t="s">
        <v>4880</v>
      </c>
      <c r="AH1220" t="s">
        <v>61</v>
      </c>
      <c r="AI1220" t="s">
        <v>3535</v>
      </c>
      <c r="AJ1220" t="s">
        <v>63</v>
      </c>
      <c r="AK1220" t="s">
        <v>64</v>
      </c>
      <c r="AL1220" t="s">
        <v>206</v>
      </c>
      <c r="AM1220" t="s">
        <v>4742</v>
      </c>
      <c r="AN1220" t="s">
        <v>65</v>
      </c>
      <c r="AO1220">
        <v>1155</v>
      </c>
      <c r="AP1220" t="s">
        <v>4882</v>
      </c>
      <c r="AQ1220" t="s">
        <v>70</v>
      </c>
      <c r="AR1220" t="s">
        <v>82</v>
      </c>
      <c r="AS1220" t="s">
        <v>72</v>
      </c>
      <c r="AT1220" t="s">
        <v>53</v>
      </c>
      <c r="AU1220" t="s">
        <v>53</v>
      </c>
      <c r="AV1220" t="s">
        <v>53</v>
      </c>
      <c r="AW1220" t="s">
        <v>53</v>
      </c>
      <c r="AX1220" t="s">
        <v>61</v>
      </c>
      <c r="AY1220" t="s">
        <v>53</v>
      </c>
      <c r="AZ1220" t="s">
        <v>333</v>
      </c>
      <c r="BA1220" t="s">
        <v>4883</v>
      </c>
      <c r="BB1220" t="s">
        <v>225</v>
      </c>
      <c r="BC1220" t="s">
        <v>53</v>
      </c>
      <c r="BD1220" t="s">
        <v>53</v>
      </c>
      <c r="BE1220" t="s">
        <v>53</v>
      </c>
      <c r="BF1220" t="s">
        <v>4878</v>
      </c>
      <c r="BG1220" t="s">
        <v>892</v>
      </c>
      <c r="BH1220" t="s">
        <v>53</v>
      </c>
      <c r="BI1220" t="s">
        <v>53</v>
      </c>
    </row>
    <row r="1221" spans="1:61" x14ac:dyDescent="0.25">
      <c r="A1221" t="s">
        <v>53</v>
      </c>
      <c r="B1221" t="s">
        <v>54</v>
      </c>
      <c r="C1221" t="s">
        <v>55</v>
      </c>
      <c r="D1221" t="s">
        <v>54</v>
      </c>
      <c r="E1221" t="s">
        <v>56</v>
      </c>
      <c r="F1221" t="s">
        <v>54</v>
      </c>
      <c r="G1221" t="s">
        <v>54</v>
      </c>
      <c r="H1221">
        <v>901</v>
      </c>
      <c r="I1221" t="s">
        <v>57</v>
      </c>
      <c r="J1221" t="s">
        <v>58</v>
      </c>
      <c r="K1221" t="s">
        <v>104</v>
      </c>
      <c r="L1221" t="s">
        <v>53</v>
      </c>
      <c r="M1221" t="s">
        <v>111</v>
      </c>
      <c r="N1221" t="s">
        <v>53</v>
      </c>
      <c r="O1221" t="s">
        <v>63</v>
      </c>
      <c r="P1221" t="s">
        <v>53</v>
      </c>
      <c r="Q1221">
        <v>883</v>
      </c>
      <c r="R1221" t="s">
        <v>4884</v>
      </c>
      <c r="S1221" t="s">
        <v>53</v>
      </c>
      <c r="T1221" t="s">
        <v>53</v>
      </c>
      <c r="U1221" t="s">
        <v>53</v>
      </c>
      <c r="V1221" t="s">
        <v>111</v>
      </c>
      <c r="W1221" t="s">
        <v>53</v>
      </c>
      <c r="X1221" t="s">
        <v>179</v>
      </c>
      <c r="Y1221" t="s">
        <v>53</v>
      </c>
      <c r="Z1221" t="s">
        <v>53</v>
      </c>
      <c r="AA1221" t="s">
        <v>53</v>
      </c>
      <c r="AB1221" t="s">
        <v>53</v>
      </c>
      <c r="AC1221" t="s">
        <v>4885</v>
      </c>
      <c r="AD1221" t="s">
        <v>1328</v>
      </c>
      <c r="AE1221" t="s">
        <v>4886</v>
      </c>
      <c r="AF1221" t="s">
        <v>4887</v>
      </c>
      <c r="AG1221" t="s">
        <v>4888</v>
      </c>
      <c r="AH1221" t="s">
        <v>111</v>
      </c>
      <c r="AI1221" t="s">
        <v>53</v>
      </c>
      <c r="AJ1221" t="s">
        <v>63</v>
      </c>
      <c r="AK1221" t="s">
        <v>53</v>
      </c>
      <c r="AL1221" t="s">
        <v>470</v>
      </c>
      <c r="AM1221" t="s">
        <v>4761</v>
      </c>
      <c r="AN1221" t="s">
        <v>112</v>
      </c>
      <c r="AO1221">
        <v>1049</v>
      </c>
      <c r="AP1221" t="s">
        <v>4889</v>
      </c>
      <c r="AQ1221" t="s">
        <v>182</v>
      </c>
      <c r="AR1221" t="s">
        <v>394</v>
      </c>
      <c r="AS1221" t="s">
        <v>72</v>
      </c>
      <c r="AT1221" t="s">
        <v>53</v>
      </c>
      <c r="AU1221" t="s">
        <v>53</v>
      </c>
      <c r="AV1221" t="s">
        <v>53</v>
      </c>
      <c r="AW1221" t="s">
        <v>53</v>
      </c>
      <c r="AX1221" t="s">
        <v>111</v>
      </c>
      <c r="AY1221" t="s">
        <v>53</v>
      </c>
      <c r="AZ1221" t="s">
        <v>179</v>
      </c>
      <c r="BA1221" t="s">
        <v>93</v>
      </c>
      <c r="BB1221" t="s">
        <v>225</v>
      </c>
      <c r="BC1221" t="s">
        <v>53</v>
      </c>
      <c r="BD1221" t="s">
        <v>53</v>
      </c>
      <c r="BE1221" t="s">
        <v>53</v>
      </c>
      <c r="BF1221" t="s">
        <v>4890</v>
      </c>
      <c r="BG1221" t="s">
        <v>85</v>
      </c>
      <c r="BH1221" t="s">
        <v>53</v>
      </c>
      <c r="BI1221" t="s">
        <v>53</v>
      </c>
    </row>
    <row r="1222" spans="1:61" x14ac:dyDescent="0.25">
      <c r="A1222" t="s">
        <v>53</v>
      </c>
      <c r="B1222" t="s">
        <v>54</v>
      </c>
      <c r="C1222" t="s">
        <v>53</v>
      </c>
      <c r="D1222" t="s">
        <v>54</v>
      </c>
      <c r="E1222" t="s">
        <v>110</v>
      </c>
      <c r="F1222" t="s">
        <v>54</v>
      </c>
      <c r="G1222" t="s">
        <v>54</v>
      </c>
      <c r="H1222">
        <v>902</v>
      </c>
      <c r="I1222" t="s">
        <v>1464</v>
      </c>
      <c r="J1222" t="s">
        <v>53</v>
      </c>
      <c r="K1222" t="s">
        <v>53</v>
      </c>
      <c r="L1222" t="s">
        <v>4891</v>
      </c>
      <c r="M1222" t="s">
        <v>131</v>
      </c>
      <c r="N1222" t="s">
        <v>53</v>
      </c>
      <c r="O1222" t="s">
        <v>63</v>
      </c>
      <c r="P1222" t="s">
        <v>53</v>
      </c>
      <c r="Q1222">
        <v>884</v>
      </c>
      <c r="R1222" t="s">
        <v>4892</v>
      </c>
      <c r="S1222" t="s">
        <v>53</v>
      </c>
      <c r="T1222" t="s">
        <v>53</v>
      </c>
      <c r="U1222" t="s">
        <v>53</v>
      </c>
      <c r="V1222" t="s">
        <v>53</v>
      </c>
      <c r="W1222" t="s">
        <v>53</v>
      </c>
      <c r="X1222" t="s">
        <v>53</v>
      </c>
      <c r="Y1222" t="s">
        <v>53</v>
      </c>
      <c r="Z1222" t="s">
        <v>53</v>
      </c>
      <c r="AA1222" t="s">
        <v>53</v>
      </c>
      <c r="AB1222" t="s">
        <v>53</v>
      </c>
      <c r="AC1222" t="s">
        <v>3244</v>
      </c>
      <c r="AD1222" t="s">
        <v>2031</v>
      </c>
      <c r="AE1222" t="s">
        <v>4886</v>
      </c>
      <c r="AF1222" t="s">
        <v>4893</v>
      </c>
      <c r="AG1222" t="s">
        <v>4888</v>
      </c>
      <c r="AH1222" t="s">
        <v>131</v>
      </c>
      <c r="AI1222" t="s">
        <v>53</v>
      </c>
      <c r="AJ1222" t="s">
        <v>63</v>
      </c>
      <c r="AK1222" t="s">
        <v>53</v>
      </c>
      <c r="AL1222" t="s">
        <v>470</v>
      </c>
      <c r="AM1222" t="s">
        <v>4769</v>
      </c>
      <c r="AN1222" t="s">
        <v>112</v>
      </c>
      <c r="AO1222">
        <v>1051</v>
      </c>
      <c r="AP1222" t="s">
        <v>4894</v>
      </c>
      <c r="AQ1222" t="s">
        <v>2184</v>
      </c>
      <c r="AR1222" t="s">
        <v>394</v>
      </c>
      <c r="AS1222" t="s">
        <v>72</v>
      </c>
      <c r="AT1222" t="s">
        <v>53</v>
      </c>
      <c r="AU1222" t="s">
        <v>53</v>
      </c>
      <c r="AV1222" t="s">
        <v>53</v>
      </c>
      <c r="AW1222" t="s">
        <v>53</v>
      </c>
      <c r="AX1222" t="s">
        <v>53</v>
      </c>
      <c r="AY1222" t="s">
        <v>53</v>
      </c>
      <c r="AZ1222" t="s">
        <v>53</v>
      </c>
      <c r="BA1222" t="s">
        <v>74</v>
      </c>
      <c r="BB1222" t="s">
        <v>101</v>
      </c>
      <c r="BC1222" t="s">
        <v>53</v>
      </c>
      <c r="BD1222" t="s">
        <v>53</v>
      </c>
      <c r="BE1222" t="s">
        <v>53</v>
      </c>
      <c r="BF1222" t="s">
        <v>4832</v>
      </c>
      <c r="BG1222" t="s">
        <v>112</v>
      </c>
      <c r="BH1222" t="s">
        <v>53</v>
      </c>
      <c r="BI1222" t="s">
        <v>53</v>
      </c>
    </row>
    <row r="1223" spans="1:61" x14ac:dyDescent="0.25">
      <c r="A1223" t="s">
        <v>53</v>
      </c>
      <c r="B1223" t="s">
        <v>54</v>
      </c>
      <c r="C1223" t="s">
        <v>53</v>
      </c>
      <c r="D1223" t="s">
        <v>54</v>
      </c>
      <c r="E1223" t="s">
        <v>110</v>
      </c>
      <c r="F1223" t="s">
        <v>54</v>
      </c>
      <c r="G1223" t="s">
        <v>54</v>
      </c>
      <c r="H1223">
        <v>902</v>
      </c>
      <c r="I1223" t="s">
        <v>1464</v>
      </c>
      <c r="J1223" t="s">
        <v>53</v>
      </c>
      <c r="K1223" t="s">
        <v>53</v>
      </c>
      <c r="L1223" t="s">
        <v>4891</v>
      </c>
      <c r="M1223" t="s">
        <v>131</v>
      </c>
      <c r="N1223" t="s">
        <v>53</v>
      </c>
      <c r="O1223" t="s">
        <v>63</v>
      </c>
      <c r="P1223" t="s">
        <v>53</v>
      </c>
      <c r="Q1223">
        <v>884</v>
      </c>
      <c r="R1223" t="s">
        <v>4892</v>
      </c>
      <c r="S1223" t="s">
        <v>53</v>
      </c>
      <c r="T1223" t="s">
        <v>53</v>
      </c>
      <c r="U1223" t="s">
        <v>53</v>
      </c>
      <c r="V1223" t="s">
        <v>53</v>
      </c>
      <c r="W1223" t="s">
        <v>53</v>
      </c>
      <c r="X1223" t="s">
        <v>53</v>
      </c>
      <c r="Y1223" t="s">
        <v>53</v>
      </c>
      <c r="Z1223" t="s">
        <v>53</v>
      </c>
      <c r="AA1223" t="s">
        <v>53</v>
      </c>
      <c r="AB1223" t="s">
        <v>53</v>
      </c>
      <c r="AC1223" t="s">
        <v>4895</v>
      </c>
      <c r="AD1223" t="s">
        <v>2789</v>
      </c>
      <c r="AE1223" t="s">
        <v>4886</v>
      </c>
      <c r="AF1223" t="s">
        <v>4896</v>
      </c>
      <c r="AG1223" t="s">
        <v>4888</v>
      </c>
      <c r="AH1223" t="s">
        <v>131</v>
      </c>
      <c r="AI1223" t="s">
        <v>53</v>
      </c>
      <c r="AJ1223" t="s">
        <v>63</v>
      </c>
      <c r="AK1223" t="s">
        <v>53</v>
      </c>
      <c r="AL1223" t="s">
        <v>470</v>
      </c>
      <c r="AM1223" t="s">
        <v>4769</v>
      </c>
      <c r="AN1223" t="s">
        <v>112</v>
      </c>
      <c r="AO1223">
        <v>1052</v>
      </c>
      <c r="AP1223" t="s">
        <v>4897</v>
      </c>
      <c r="AQ1223" t="s">
        <v>2184</v>
      </c>
      <c r="AR1223" t="s">
        <v>394</v>
      </c>
      <c r="AS1223" t="s">
        <v>274</v>
      </c>
      <c r="AT1223" t="s">
        <v>53</v>
      </c>
      <c r="AU1223" t="s">
        <v>53</v>
      </c>
      <c r="AV1223" t="s">
        <v>53</v>
      </c>
      <c r="AW1223" t="s">
        <v>53</v>
      </c>
      <c r="AX1223" t="s">
        <v>53</v>
      </c>
      <c r="AY1223" t="s">
        <v>53</v>
      </c>
      <c r="AZ1223" t="s">
        <v>53</v>
      </c>
      <c r="BA1223" t="s">
        <v>74</v>
      </c>
      <c r="BB1223" t="s">
        <v>101</v>
      </c>
      <c r="BC1223" t="s">
        <v>53</v>
      </c>
      <c r="BD1223" t="s">
        <v>53</v>
      </c>
      <c r="BE1223" t="s">
        <v>53</v>
      </c>
      <c r="BF1223" t="s">
        <v>1280</v>
      </c>
      <c r="BG1223" t="s">
        <v>112</v>
      </c>
      <c r="BH1223" t="s">
        <v>53</v>
      </c>
      <c r="BI1223" t="s">
        <v>53</v>
      </c>
    </row>
    <row r="1224" spans="1:61" x14ac:dyDescent="0.25">
      <c r="A1224" t="s">
        <v>53</v>
      </c>
      <c r="B1224" t="s">
        <v>54</v>
      </c>
      <c r="C1224" t="s">
        <v>55</v>
      </c>
      <c r="D1224" t="s">
        <v>54</v>
      </c>
      <c r="E1224" t="s">
        <v>110</v>
      </c>
      <c r="F1224" t="s">
        <v>54</v>
      </c>
      <c r="G1224" t="s">
        <v>54</v>
      </c>
      <c r="H1224">
        <v>903</v>
      </c>
      <c r="I1224" t="s">
        <v>57</v>
      </c>
      <c r="J1224" t="s">
        <v>58</v>
      </c>
      <c r="K1224" t="s">
        <v>59</v>
      </c>
      <c r="L1224" t="s">
        <v>53</v>
      </c>
      <c r="M1224" t="s">
        <v>111</v>
      </c>
      <c r="N1224" t="s">
        <v>4775</v>
      </c>
      <c r="O1224" t="s">
        <v>2557</v>
      </c>
      <c r="P1224" t="s">
        <v>64</v>
      </c>
      <c r="Q1224">
        <v>2067</v>
      </c>
      <c r="R1224" t="s">
        <v>4898</v>
      </c>
      <c r="S1224" t="s">
        <v>53</v>
      </c>
      <c r="T1224" t="s">
        <v>53</v>
      </c>
      <c r="U1224" t="s">
        <v>53</v>
      </c>
      <c r="V1224" t="s">
        <v>111</v>
      </c>
      <c r="W1224" t="s">
        <v>53</v>
      </c>
      <c r="X1224" t="s">
        <v>113</v>
      </c>
      <c r="Y1224" t="s">
        <v>53</v>
      </c>
      <c r="Z1224" t="s">
        <v>53</v>
      </c>
      <c r="AA1224" t="s">
        <v>53</v>
      </c>
      <c r="AB1224" t="s">
        <v>53</v>
      </c>
      <c r="AC1224" t="s">
        <v>53</v>
      </c>
      <c r="AD1224" t="s">
        <v>53</v>
      </c>
      <c r="AE1224" t="s">
        <v>53</v>
      </c>
      <c r="AF1224" t="s">
        <v>53</v>
      </c>
      <c r="AG1224" t="s">
        <v>53</v>
      </c>
      <c r="AH1224" t="s">
        <v>53</v>
      </c>
      <c r="AI1224" t="s">
        <v>53</v>
      </c>
      <c r="AJ1224" t="s">
        <v>53</v>
      </c>
      <c r="AK1224" t="s">
        <v>53</v>
      </c>
      <c r="AL1224" t="s">
        <v>53</v>
      </c>
      <c r="AM1224" t="s">
        <v>53</v>
      </c>
      <c r="AN1224" t="s">
        <v>53</v>
      </c>
      <c r="AO1224" t="s">
        <v>53</v>
      </c>
      <c r="AP1224" t="s">
        <v>53</v>
      </c>
      <c r="AQ1224" t="s">
        <v>53</v>
      </c>
      <c r="AR1224" t="s">
        <v>53</v>
      </c>
      <c r="AS1224" t="s">
        <v>53</v>
      </c>
      <c r="AT1224" t="s">
        <v>53</v>
      </c>
      <c r="AU1224" t="s">
        <v>53</v>
      </c>
      <c r="AV1224" t="s">
        <v>53</v>
      </c>
      <c r="AW1224" t="s">
        <v>53</v>
      </c>
      <c r="AX1224" t="s">
        <v>53</v>
      </c>
      <c r="AY1224" t="s">
        <v>53</v>
      </c>
      <c r="AZ1224" t="s">
        <v>53</v>
      </c>
      <c r="BA1224" t="s">
        <v>53</v>
      </c>
      <c r="BB1224" t="s">
        <v>53</v>
      </c>
      <c r="BC1224" t="s">
        <v>53</v>
      </c>
      <c r="BD1224" t="s">
        <v>53</v>
      </c>
      <c r="BE1224" t="s">
        <v>53</v>
      </c>
      <c r="BF1224" t="s">
        <v>53</v>
      </c>
      <c r="BG1224" t="s">
        <v>53</v>
      </c>
      <c r="BH1224" t="s">
        <v>53</v>
      </c>
      <c r="BI1224" t="s">
        <v>53</v>
      </c>
    </row>
    <row r="1225" spans="1:61" x14ac:dyDescent="0.25">
      <c r="A1225" t="s">
        <v>53</v>
      </c>
      <c r="B1225" t="s">
        <v>54</v>
      </c>
      <c r="C1225" t="s">
        <v>55</v>
      </c>
      <c r="D1225" t="s">
        <v>54</v>
      </c>
      <c r="E1225" t="s">
        <v>110</v>
      </c>
      <c r="F1225" t="s">
        <v>54</v>
      </c>
      <c r="G1225" t="s">
        <v>54</v>
      </c>
      <c r="H1225">
        <v>904</v>
      </c>
      <c r="I1225" t="s">
        <v>57</v>
      </c>
      <c r="J1225" t="s">
        <v>58</v>
      </c>
      <c r="K1225" t="s">
        <v>104</v>
      </c>
      <c r="L1225" t="s">
        <v>53</v>
      </c>
      <c r="M1225" t="s">
        <v>131</v>
      </c>
      <c r="N1225" t="s">
        <v>4899</v>
      </c>
      <c r="O1225" t="s">
        <v>2557</v>
      </c>
      <c r="P1225" t="s">
        <v>1246</v>
      </c>
      <c r="Q1225">
        <v>2060</v>
      </c>
      <c r="R1225" t="s">
        <v>4900</v>
      </c>
      <c r="S1225" t="s">
        <v>53</v>
      </c>
      <c r="T1225" t="s">
        <v>53</v>
      </c>
      <c r="U1225" t="s">
        <v>53</v>
      </c>
      <c r="V1225" t="s">
        <v>131</v>
      </c>
      <c r="W1225" t="s">
        <v>53</v>
      </c>
      <c r="X1225" t="s">
        <v>297</v>
      </c>
      <c r="Y1225" t="s">
        <v>53</v>
      </c>
      <c r="Z1225" t="s">
        <v>53</v>
      </c>
      <c r="AA1225" t="s">
        <v>53</v>
      </c>
      <c r="AB1225" t="s">
        <v>53</v>
      </c>
      <c r="AC1225" t="s">
        <v>53</v>
      </c>
      <c r="AD1225" t="s">
        <v>53</v>
      </c>
      <c r="AE1225" t="s">
        <v>53</v>
      </c>
      <c r="AF1225" t="s">
        <v>53</v>
      </c>
      <c r="AG1225" t="s">
        <v>53</v>
      </c>
      <c r="AH1225" t="s">
        <v>53</v>
      </c>
      <c r="AI1225" t="s">
        <v>53</v>
      </c>
      <c r="AJ1225" t="s">
        <v>53</v>
      </c>
      <c r="AK1225" t="s">
        <v>53</v>
      </c>
      <c r="AL1225" t="s">
        <v>53</v>
      </c>
      <c r="AM1225" t="s">
        <v>53</v>
      </c>
      <c r="AN1225" t="s">
        <v>53</v>
      </c>
      <c r="AO1225" t="s">
        <v>53</v>
      </c>
      <c r="AP1225" t="s">
        <v>53</v>
      </c>
      <c r="AQ1225" t="s">
        <v>53</v>
      </c>
      <c r="AR1225" t="s">
        <v>53</v>
      </c>
      <c r="AS1225" t="s">
        <v>53</v>
      </c>
      <c r="AT1225" t="s">
        <v>53</v>
      </c>
      <c r="AU1225" t="s">
        <v>53</v>
      </c>
      <c r="AV1225" t="s">
        <v>53</v>
      </c>
      <c r="AW1225" t="s">
        <v>53</v>
      </c>
      <c r="AX1225" t="s">
        <v>53</v>
      </c>
      <c r="AY1225" t="s">
        <v>53</v>
      </c>
      <c r="AZ1225" t="s">
        <v>53</v>
      </c>
      <c r="BA1225" t="s">
        <v>53</v>
      </c>
      <c r="BB1225" t="s">
        <v>53</v>
      </c>
      <c r="BC1225" t="s">
        <v>53</v>
      </c>
      <c r="BD1225" t="s">
        <v>53</v>
      </c>
      <c r="BE1225" t="s">
        <v>53</v>
      </c>
      <c r="BF1225" t="s">
        <v>53</v>
      </c>
      <c r="BG1225" t="s">
        <v>53</v>
      </c>
      <c r="BH1225" t="s">
        <v>53</v>
      </c>
      <c r="BI1225" t="s">
        <v>53</v>
      </c>
    </row>
    <row r="1226" spans="1:61" x14ac:dyDescent="0.25">
      <c r="A1226" t="s">
        <v>53</v>
      </c>
      <c r="B1226" t="s">
        <v>54</v>
      </c>
      <c r="C1226" t="s">
        <v>55</v>
      </c>
      <c r="D1226" t="s">
        <v>54</v>
      </c>
      <c r="E1226" t="s">
        <v>56</v>
      </c>
      <c r="F1226" t="s">
        <v>54</v>
      </c>
      <c r="G1226" t="s">
        <v>54</v>
      </c>
      <c r="H1226">
        <v>905</v>
      </c>
      <c r="I1226" t="s">
        <v>57</v>
      </c>
      <c r="J1226" t="s">
        <v>58</v>
      </c>
      <c r="K1226" t="s">
        <v>59</v>
      </c>
      <c r="L1226" t="s">
        <v>53</v>
      </c>
      <c r="M1226" t="s">
        <v>131</v>
      </c>
      <c r="N1226" t="s">
        <v>1281</v>
      </c>
      <c r="O1226" t="s">
        <v>2557</v>
      </c>
      <c r="P1226" t="s">
        <v>1246</v>
      </c>
      <c r="Q1226">
        <v>2063</v>
      </c>
      <c r="R1226" t="s">
        <v>4901</v>
      </c>
      <c r="S1226" t="s">
        <v>53</v>
      </c>
      <c r="T1226" t="s">
        <v>53</v>
      </c>
      <c r="U1226" t="s">
        <v>53</v>
      </c>
      <c r="V1226" t="s">
        <v>131</v>
      </c>
      <c r="W1226" t="s">
        <v>53</v>
      </c>
      <c r="X1226" t="s">
        <v>281</v>
      </c>
      <c r="Y1226" t="s">
        <v>53</v>
      </c>
      <c r="Z1226" t="s">
        <v>53</v>
      </c>
      <c r="AA1226" t="s">
        <v>53</v>
      </c>
      <c r="AB1226" t="s">
        <v>53</v>
      </c>
      <c r="AC1226" t="s">
        <v>53</v>
      </c>
      <c r="AD1226" t="s">
        <v>53</v>
      </c>
      <c r="AE1226" t="s">
        <v>53</v>
      </c>
      <c r="AF1226" t="s">
        <v>53</v>
      </c>
      <c r="AG1226" t="s">
        <v>53</v>
      </c>
      <c r="AH1226" t="s">
        <v>53</v>
      </c>
      <c r="AI1226" t="s">
        <v>53</v>
      </c>
      <c r="AJ1226" t="s">
        <v>53</v>
      </c>
      <c r="AK1226" t="s">
        <v>53</v>
      </c>
      <c r="AL1226" t="s">
        <v>53</v>
      </c>
      <c r="AM1226" t="s">
        <v>53</v>
      </c>
      <c r="AN1226" t="s">
        <v>53</v>
      </c>
      <c r="AO1226" t="s">
        <v>53</v>
      </c>
      <c r="AP1226" t="s">
        <v>53</v>
      </c>
      <c r="AQ1226" t="s">
        <v>53</v>
      </c>
      <c r="AR1226" t="s">
        <v>53</v>
      </c>
      <c r="AS1226" t="s">
        <v>53</v>
      </c>
      <c r="AT1226" t="s">
        <v>53</v>
      </c>
      <c r="AU1226" t="s">
        <v>53</v>
      </c>
      <c r="AV1226" t="s">
        <v>53</v>
      </c>
      <c r="AW1226" t="s">
        <v>53</v>
      </c>
      <c r="AX1226" t="s">
        <v>53</v>
      </c>
      <c r="AY1226" t="s">
        <v>53</v>
      </c>
      <c r="AZ1226" t="s">
        <v>53</v>
      </c>
      <c r="BA1226" t="s">
        <v>53</v>
      </c>
      <c r="BB1226" t="s">
        <v>53</v>
      </c>
      <c r="BC1226" t="s">
        <v>53</v>
      </c>
      <c r="BD1226" t="s">
        <v>53</v>
      </c>
      <c r="BE1226" t="s">
        <v>53</v>
      </c>
      <c r="BF1226" t="s">
        <v>53</v>
      </c>
      <c r="BG1226" t="s">
        <v>53</v>
      </c>
      <c r="BH1226" t="s">
        <v>53</v>
      </c>
      <c r="BI1226" t="s">
        <v>53</v>
      </c>
    </row>
    <row r="1227" spans="1:61" x14ac:dyDescent="0.25">
      <c r="A1227" t="s">
        <v>53</v>
      </c>
      <c r="B1227" t="s">
        <v>54</v>
      </c>
      <c r="C1227" t="s">
        <v>55</v>
      </c>
      <c r="D1227" t="s">
        <v>54</v>
      </c>
      <c r="E1227" t="s">
        <v>110</v>
      </c>
      <c r="F1227" t="s">
        <v>54</v>
      </c>
      <c r="G1227" t="s">
        <v>54</v>
      </c>
      <c r="H1227">
        <v>906</v>
      </c>
      <c r="I1227" t="s">
        <v>57</v>
      </c>
      <c r="J1227" t="s">
        <v>58</v>
      </c>
      <c r="K1227" t="s">
        <v>104</v>
      </c>
      <c r="L1227" t="s">
        <v>53</v>
      </c>
      <c r="M1227" t="s">
        <v>485</v>
      </c>
      <c r="N1227" t="s">
        <v>4688</v>
      </c>
      <c r="O1227" t="s">
        <v>2555</v>
      </c>
      <c r="P1227" t="s">
        <v>64</v>
      </c>
      <c r="Q1227">
        <v>2029</v>
      </c>
      <c r="R1227" t="s">
        <v>4902</v>
      </c>
      <c r="S1227" t="s">
        <v>53</v>
      </c>
      <c r="T1227" t="s">
        <v>53</v>
      </c>
      <c r="U1227" t="s">
        <v>53</v>
      </c>
      <c r="V1227" t="s">
        <v>485</v>
      </c>
      <c r="W1227" t="s">
        <v>53</v>
      </c>
      <c r="X1227" t="s">
        <v>2566</v>
      </c>
      <c r="Y1227" t="s">
        <v>53</v>
      </c>
      <c r="Z1227" t="s">
        <v>53</v>
      </c>
      <c r="AA1227" t="s">
        <v>53</v>
      </c>
      <c r="AB1227" t="s">
        <v>53</v>
      </c>
      <c r="AC1227" t="s">
        <v>53</v>
      </c>
      <c r="AD1227" t="s">
        <v>53</v>
      </c>
      <c r="AE1227" t="s">
        <v>53</v>
      </c>
      <c r="AF1227" t="s">
        <v>53</v>
      </c>
      <c r="AG1227" t="s">
        <v>53</v>
      </c>
      <c r="AH1227" t="s">
        <v>53</v>
      </c>
      <c r="AI1227" t="s">
        <v>53</v>
      </c>
      <c r="AJ1227" t="s">
        <v>53</v>
      </c>
      <c r="AK1227" t="s">
        <v>53</v>
      </c>
      <c r="AL1227" t="s">
        <v>53</v>
      </c>
      <c r="AM1227" t="s">
        <v>53</v>
      </c>
      <c r="AN1227" t="s">
        <v>53</v>
      </c>
      <c r="AO1227" t="s">
        <v>53</v>
      </c>
      <c r="AP1227" t="s">
        <v>53</v>
      </c>
      <c r="AQ1227" t="s">
        <v>53</v>
      </c>
      <c r="AR1227" t="s">
        <v>53</v>
      </c>
      <c r="AS1227" t="s">
        <v>53</v>
      </c>
      <c r="AT1227" t="s">
        <v>53</v>
      </c>
      <c r="AU1227" t="s">
        <v>53</v>
      </c>
      <c r="AV1227" t="s">
        <v>53</v>
      </c>
      <c r="AW1227" t="s">
        <v>53</v>
      </c>
      <c r="AX1227" t="s">
        <v>53</v>
      </c>
      <c r="AY1227" t="s">
        <v>53</v>
      </c>
      <c r="AZ1227" t="s">
        <v>53</v>
      </c>
      <c r="BA1227" t="s">
        <v>53</v>
      </c>
      <c r="BB1227" t="s">
        <v>53</v>
      </c>
      <c r="BC1227" t="s">
        <v>53</v>
      </c>
      <c r="BD1227" t="s">
        <v>53</v>
      </c>
      <c r="BE1227" t="s">
        <v>53</v>
      </c>
      <c r="BF1227" t="s">
        <v>53</v>
      </c>
      <c r="BG1227" t="s">
        <v>53</v>
      </c>
      <c r="BH1227" t="s">
        <v>53</v>
      </c>
      <c r="BI1227" t="s">
        <v>53</v>
      </c>
    </row>
    <row r="1228" spans="1:61" x14ac:dyDescent="0.25">
      <c r="A1228" t="s">
        <v>53</v>
      </c>
      <c r="B1228" t="s">
        <v>54</v>
      </c>
      <c r="C1228" t="s">
        <v>55</v>
      </c>
      <c r="D1228" t="s">
        <v>54</v>
      </c>
      <c r="E1228" t="s">
        <v>110</v>
      </c>
      <c r="F1228" t="s">
        <v>54</v>
      </c>
      <c r="G1228" t="s">
        <v>54</v>
      </c>
      <c r="H1228">
        <v>907</v>
      </c>
      <c r="I1228" t="s">
        <v>57</v>
      </c>
      <c r="J1228" t="s">
        <v>426</v>
      </c>
      <c r="K1228" t="s">
        <v>104</v>
      </c>
      <c r="L1228" t="s">
        <v>53</v>
      </c>
      <c r="M1228" t="s">
        <v>485</v>
      </c>
      <c r="N1228" t="s">
        <v>4373</v>
      </c>
      <c r="O1228" t="s">
        <v>2557</v>
      </c>
      <c r="P1228" t="s">
        <v>64</v>
      </c>
      <c r="Q1228">
        <v>2062</v>
      </c>
      <c r="R1228" t="s">
        <v>4903</v>
      </c>
      <c r="S1228" t="s">
        <v>53</v>
      </c>
      <c r="T1228" t="s">
        <v>53</v>
      </c>
      <c r="U1228" t="s">
        <v>53</v>
      </c>
      <c r="V1228" t="s">
        <v>485</v>
      </c>
      <c r="W1228" t="s">
        <v>53</v>
      </c>
      <c r="X1228" t="s">
        <v>2566</v>
      </c>
      <c r="Y1228" t="s">
        <v>53</v>
      </c>
      <c r="Z1228" t="s">
        <v>53</v>
      </c>
      <c r="AA1228" t="s">
        <v>53</v>
      </c>
      <c r="AB1228" t="s">
        <v>53</v>
      </c>
      <c r="AC1228" t="s">
        <v>53</v>
      </c>
      <c r="AD1228" t="s">
        <v>53</v>
      </c>
      <c r="AE1228" t="s">
        <v>53</v>
      </c>
      <c r="AF1228" t="s">
        <v>53</v>
      </c>
      <c r="AG1228" t="s">
        <v>53</v>
      </c>
      <c r="AH1228" t="s">
        <v>53</v>
      </c>
      <c r="AI1228" t="s">
        <v>53</v>
      </c>
      <c r="AJ1228" t="s">
        <v>53</v>
      </c>
      <c r="AK1228" t="s">
        <v>53</v>
      </c>
      <c r="AL1228" t="s">
        <v>53</v>
      </c>
      <c r="AM1228" t="s">
        <v>53</v>
      </c>
      <c r="AN1228" t="s">
        <v>53</v>
      </c>
      <c r="AO1228" t="s">
        <v>53</v>
      </c>
      <c r="AP1228" t="s">
        <v>53</v>
      </c>
      <c r="AQ1228" t="s">
        <v>53</v>
      </c>
      <c r="AR1228" t="s">
        <v>53</v>
      </c>
      <c r="AS1228" t="s">
        <v>53</v>
      </c>
      <c r="AT1228" t="s">
        <v>53</v>
      </c>
      <c r="AU1228" t="s">
        <v>53</v>
      </c>
      <c r="AV1228" t="s">
        <v>53</v>
      </c>
      <c r="AW1228" t="s">
        <v>53</v>
      </c>
      <c r="AX1228" t="s">
        <v>53</v>
      </c>
      <c r="AY1228" t="s">
        <v>53</v>
      </c>
      <c r="AZ1228" t="s">
        <v>53</v>
      </c>
      <c r="BA1228" t="s">
        <v>53</v>
      </c>
      <c r="BB1228" t="s">
        <v>53</v>
      </c>
      <c r="BC1228" t="s">
        <v>53</v>
      </c>
      <c r="BD1228" t="s">
        <v>53</v>
      </c>
      <c r="BE1228" t="s">
        <v>53</v>
      </c>
      <c r="BF1228" t="s">
        <v>53</v>
      </c>
      <c r="BG1228" t="s">
        <v>53</v>
      </c>
      <c r="BH1228" t="s">
        <v>53</v>
      </c>
      <c r="BI1228" t="s">
        <v>53</v>
      </c>
    </row>
    <row r="1229" spans="1:61" x14ac:dyDescent="0.25">
      <c r="A1229" t="s">
        <v>53</v>
      </c>
      <c r="B1229" t="s">
        <v>54</v>
      </c>
      <c r="C1229" t="s">
        <v>55</v>
      </c>
      <c r="D1229" t="s">
        <v>54</v>
      </c>
      <c r="E1229" t="s">
        <v>56</v>
      </c>
      <c r="F1229" t="s">
        <v>54</v>
      </c>
      <c r="G1229" t="s">
        <v>54</v>
      </c>
      <c r="H1229">
        <v>908</v>
      </c>
      <c r="I1229" t="s">
        <v>57</v>
      </c>
      <c r="J1229" t="s">
        <v>58</v>
      </c>
      <c r="K1229" t="s">
        <v>104</v>
      </c>
      <c r="L1229" t="s">
        <v>53</v>
      </c>
      <c r="M1229" t="s">
        <v>485</v>
      </c>
      <c r="N1229" t="s">
        <v>53</v>
      </c>
      <c r="O1229" t="s">
        <v>63</v>
      </c>
      <c r="P1229" t="s">
        <v>53</v>
      </c>
      <c r="Q1229">
        <v>885</v>
      </c>
      <c r="R1229" t="s">
        <v>4904</v>
      </c>
      <c r="S1229" t="s">
        <v>53</v>
      </c>
      <c r="T1229" t="s">
        <v>53</v>
      </c>
      <c r="U1229" t="s">
        <v>53</v>
      </c>
      <c r="V1229" t="s">
        <v>485</v>
      </c>
      <c r="W1229" t="s">
        <v>53</v>
      </c>
      <c r="X1229" t="s">
        <v>2452</v>
      </c>
      <c r="Y1229" t="s">
        <v>53</v>
      </c>
      <c r="Z1229" t="s">
        <v>53</v>
      </c>
      <c r="AA1229" t="s">
        <v>53</v>
      </c>
      <c r="AB1229" t="s">
        <v>53</v>
      </c>
      <c r="AC1229" t="s">
        <v>3851</v>
      </c>
      <c r="AD1229" t="s">
        <v>1316</v>
      </c>
      <c r="AE1229" t="s">
        <v>2875</v>
      </c>
      <c r="AF1229" t="s">
        <v>53</v>
      </c>
      <c r="AG1229" t="s">
        <v>4905</v>
      </c>
      <c r="AH1229" t="s">
        <v>485</v>
      </c>
      <c r="AI1229" t="s">
        <v>53</v>
      </c>
      <c r="AJ1229" t="s">
        <v>63</v>
      </c>
      <c r="AK1229" t="s">
        <v>53</v>
      </c>
      <c r="AL1229" t="s">
        <v>98</v>
      </c>
      <c r="AM1229" t="s">
        <v>4772</v>
      </c>
      <c r="AN1229" t="s">
        <v>353</v>
      </c>
      <c r="AO1229">
        <v>1126</v>
      </c>
      <c r="AP1229" t="s">
        <v>4906</v>
      </c>
      <c r="AQ1229" t="s">
        <v>70</v>
      </c>
      <c r="AR1229" t="s">
        <v>310</v>
      </c>
      <c r="AS1229" t="s">
        <v>72</v>
      </c>
      <c r="AT1229" t="s">
        <v>53</v>
      </c>
      <c r="AU1229" t="s">
        <v>53</v>
      </c>
      <c r="AV1229" t="s">
        <v>53</v>
      </c>
      <c r="AW1229" t="s">
        <v>53</v>
      </c>
      <c r="AX1229" t="s">
        <v>485</v>
      </c>
      <c r="AY1229" t="s">
        <v>53</v>
      </c>
      <c r="AZ1229" t="s">
        <v>2452</v>
      </c>
      <c r="BA1229" t="s">
        <v>93</v>
      </c>
      <c r="BB1229" t="s">
        <v>101</v>
      </c>
      <c r="BC1229" t="s">
        <v>53</v>
      </c>
      <c r="BD1229" t="s">
        <v>53</v>
      </c>
      <c r="BE1229" t="s">
        <v>53</v>
      </c>
      <c r="BF1229" t="s">
        <v>4907</v>
      </c>
      <c r="BG1229" t="s">
        <v>99</v>
      </c>
      <c r="BH1229" t="s">
        <v>53</v>
      </c>
      <c r="BI1229" t="s">
        <v>53</v>
      </c>
    </row>
    <row r="1230" spans="1:61" x14ac:dyDescent="0.25">
      <c r="A1230" t="s">
        <v>4908</v>
      </c>
      <c r="B1230" t="s">
        <v>54</v>
      </c>
      <c r="C1230" t="s">
        <v>53</v>
      </c>
      <c r="D1230" t="s">
        <v>54</v>
      </c>
      <c r="E1230" t="s">
        <v>53</v>
      </c>
      <c r="F1230" t="s">
        <v>54</v>
      </c>
      <c r="G1230" t="s">
        <v>54</v>
      </c>
      <c r="H1230">
        <v>909</v>
      </c>
      <c r="I1230" t="s">
        <v>1464</v>
      </c>
      <c r="J1230" t="s">
        <v>53</v>
      </c>
      <c r="K1230" t="s">
        <v>53</v>
      </c>
      <c r="L1230" t="s">
        <v>53</v>
      </c>
      <c r="M1230" t="s">
        <v>131</v>
      </c>
      <c r="N1230" t="s">
        <v>53</v>
      </c>
      <c r="O1230" t="s">
        <v>63</v>
      </c>
      <c r="P1230" t="s">
        <v>53</v>
      </c>
      <c r="Q1230">
        <v>886</v>
      </c>
      <c r="R1230" t="s">
        <v>4909</v>
      </c>
      <c r="S1230" t="s">
        <v>53</v>
      </c>
      <c r="T1230" t="s">
        <v>53</v>
      </c>
      <c r="U1230" t="s">
        <v>53</v>
      </c>
      <c r="V1230" t="s">
        <v>131</v>
      </c>
      <c r="W1230" t="s">
        <v>53</v>
      </c>
      <c r="X1230" t="s">
        <v>557</v>
      </c>
      <c r="Y1230" t="s">
        <v>53</v>
      </c>
      <c r="Z1230" t="s">
        <v>53</v>
      </c>
      <c r="AA1230" t="s">
        <v>53</v>
      </c>
      <c r="AB1230" t="s">
        <v>53</v>
      </c>
      <c r="AC1230" t="s">
        <v>53</v>
      </c>
      <c r="AD1230" t="s">
        <v>53</v>
      </c>
      <c r="AE1230" t="s">
        <v>4910</v>
      </c>
      <c r="AF1230" t="s">
        <v>4911</v>
      </c>
      <c r="AG1230" t="s">
        <v>4886</v>
      </c>
      <c r="AH1230" t="s">
        <v>131</v>
      </c>
      <c r="AI1230" t="s">
        <v>53</v>
      </c>
      <c r="AJ1230" t="s">
        <v>63</v>
      </c>
      <c r="AK1230" t="s">
        <v>53</v>
      </c>
      <c r="AL1230" t="s">
        <v>53</v>
      </c>
      <c r="AM1230" t="s">
        <v>4774</v>
      </c>
      <c r="AN1230" t="s">
        <v>53</v>
      </c>
      <c r="AO1230">
        <v>1054</v>
      </c>
      <c r="AP1230" t="s">
        <v>4912</v>
      </c>
      <c r="AQ1230" t="s">
        <v>2184</v>
      </c>
      <c r="AR1230" t="s">
        <v>71</v>
      </c>
      <c r="AS1230" t="s">
        <v>238</v>
      </c>
      <c r="AT1230" t="s">
        <v>53</v>
      </c>
      <c r="AU1230" t="s">
        <v>53</v>
      </c>
      <c r="AV1230" t="s">
        <v>53</v>
      </c>
      <c r="AW1230" t="s">
        <v>53</v>
      </c>
      <c r="AX1230" t="s">
        <v>131</v>
      </c>
      <c r="AY1230" t="s">
        <v>53</v>
      </c>
      <c r="AZ1230" t="s">
        <v>557</v>
      </c>
      <c r="BA1230" t="s">
        <v>74</v>
      </c>
      <c r="BB1230" t="s">
        <v>101</v>
      </c>
      <c r="BC1230" t="s">
        <v>53</v>
      </c>
      <c r="BD1230" t="s">
        <v>53</v>
      </c>
      <c r="BE1230" t="s">
        <v>53</v>
      </c>
      <c r="BF1230" t="s">
        <v>53</v>
      </c>
      <c r="BG1230" t="s">
        <v>53</v>
      </c>
      <c r="BH1230" t="s">
        <v>53</v>
      </c>
      <c r="BI1230" t="s">
        <v>53</v>
      </c>
    </row>
    <row r="1231" spans="1:61" x14ac:dyDescent="0.25">
      <c r="A1231" t="s">
        <v>4908</v>
      </c>
      <c r="B1231" t="s">
        <v>54</v>
      </c>
      <c r="C1231" t="s">
        <v>53</v>
      </c>
      <c r="D1231" t="s">
        <v>54</v>
      </c>
      <c r="E1231" t="s">
        <v>53</v>
      </c>
      <c r="F1231" t="s">
        <v>54</v>
      </c>
      <c r="G1231" t="s">
        <v>54</v>
      </c>
      <c r="H1231">
        <v>910</v>
      </c>
      <c r="I1231" t="s">
        <v>1464</v>
      </c>
      <c r="J1231" t="s">
        <v>53</v>
      </c>
      <c r="K1231" t="s">
        <v>53</v>
      </c>
      <c r="L1231" t="s">
        <v>53</v>
      </c>
      <c r="M1231" t="s">
        <v>76</v>
      </c>
      <c r="N1231" t="s">
        <v>53</v>
      </c>
      <c r="O1231" t="s">
        <v>63</v>
      </c>
      <c r="P1231" t="s">
        <v>53</v>
      </c>
      <c r="Q1231">
        <v>887</v>
      </c>
      <c r="R1231" t="s">
        <v>4913</v>
      </c>
      <c r="S1231" t="s">
        <v>53</v>
      </c>
      <c r="T1231" t="s">
        <v>53</v>
      </c>
      <c r="U1231" t="s">
        <v>53</v>
      </c>
      <c r="V1231" t="s">
        <v>76</v>
      </c>
      <c r="W1231" t="s">
        <v>53</v>
      </c>
      <c r="X1231" t="s">
        <v>1826</v>
      </c>
      <c r="Y1231" t="s">
        <v>53</v>
      </c>
      <c r="Z1231" t="s">
        <v>53</v>
      </c>
      <c r="AA1231" t="s">
        <v>53</v>
      </c>
      <c r="AB1231" t="s">
        <v>53</v>
      </c>
      <c r="AC1231" t="s">
        <v>53</v>
      </c>
      <c r="AD1231" t="s">
        <v>53</v>
      </c>
      <c r="AE1231" t="s">
        <v>4914</v>
      </c>
      <c r="AF1231" t="s">
        <v>4911</v>
      </c>
      <c r="AG1231" t="s">
        <v>4886</v>
      </c>
      <c r="AH1231" t="s">
        <v>76</v>
      </c>
      <c r="AI1231" t="s">
        <v>53</v>
      </c>
      <c r="AJ1231" t="s">
        <v>63</v>
      </c>
      <c r="AK1231" t="s">
        <v>53</v>
      </c>
      <c r="AL1231" t="s">
        <v>53</v>
      </c>
      <c r="AM1231" t="s">
        <v>4785</v>
      </c>
      <c r="AN1231" t="s">
        <v>53</v>
      </c>
      <c r="AO1231">
        <v>1055</v>
      </c>
      <c r="AP1231" t="s">
        <v>4915</v>
      </c>
      <c r="AQ1231" t="s">
        <v>2184</v>
      </c>
      <c r="AR1231" t="s">
        <v>71</v>
      </c>
      <c r="AS1231" t="s">
        <v>238</v>
      </c>
      <c r="AT1231" t="s">
        <v>53</v>
      </c>
      <c r="AU1231" t="s">
        <v>53</v>
      </c>
      <c r="AV1231" t="s">
        <v>53</v>
      </c>
      <c r="AW1231" t="s">
        <v>53</v>
      </c>
      <c r="AX1231" t="s">
        <v>76</v>
      </c>
      <c r="AY1231" t="s">
        <v>53</v>
      </c>
      <c r="AZ1231" t="s">
        <v>1826</v>
      </c>
      <c r="BA1231" t="s">
        <v>74</v>
      </c>
      <c r="BB1231" t="s">
        <v>53</v>
      </c>
      <c r="BC1231" t="s">
        <v>53</v>
      </c>
      <c r="BD1231" t="s">
        <v>53</v>
      </c>
      <c r="BE1231" t="s">
        <v>53</v>
      </c>
      <c r="BF1231" t="s">
        <v>53</v>
      </c>
      <c r="BG1231" t="s">
        <v>53</v>
      </c>
      <c r="BH1231" t="s">
        <v>53</v>
      </c>
      <c r="BI1231" t="s">
        <v>53</v>
      </c>
    </row>
    <row r="1232" spans="1:61" x14ac:dyDescent="0.25">
      <c r="A1232" t="s">
        <v>4908</v>
      </c>
      <c r="B1232" t="s">
        <v>54</v>
      </c>
      <c r="C1232" t="s">
        <v>53</v>
      </c>
      <c r="D1232" t="s">
        <v>54</v>
      </c>
      <c r="E1232" t="s">
        <v>53</v>
      </c>
      <c r="F1232" t="s">
        <v>54</v>
      </c>
      <c r="G1232" t="s">
        <v>54</v>
      </c>
      <c r="H1232">
        <v>911</v>
      </c>
      <c r="I1232" t="s">
        <v>1464</v>
      </c>
      <c r="J1232" t="s">
        <v>53</v>
      </c>
      <c r="K1232" t="s">
        <v>53</v>
      </c>
      <c r="L1232" t="s">
        <v>53</v>
      </c>
      <c r="M1232" t="s">
        <v>76</v>
      </c>
      <c r="N1232" t="s">
        <v>53</v>
      </c>
      <c r="O1232" t="s">
        <v>63</v>
      </c>
      <c r="P1232" t="s">
        <v>53</v>
      </c>
      <c r="Q1232">
        <v>888</v>
      </c>
      <c r="R1232" t="s">
        <v>4916</v>
      </c>
      <c r="S1232" t="s">
        <v>53</v>
      </c>
      <c r="T1232" t="s">
        <v>53</v>
      </c>
      <c r="U1232" t="s">
        <v>53</v>
      </c>
      <c r="V1232" t="s">
        <v>76</v>
      </c>
      <c r="W1232" t="s">
        <v>53</v>
      </c>
      <c r="X1232" t="s">
        <v>1826</v>
      </c>
      <c r="Y1232" t="s">
        <v>53</v>
      </c>
      <c r="Z1232" t="s">
        <v>53</v>
      </c>
      <c r="AA1232" t="s">
        <v>53</v>
      </c>
      <c r="AB1232" t="s">
        <v>53</v>
      </c>
      <c r="AC1232" t="s">
        <v>53</v>
      </c>
      <c r="AD1232" t="s">
        <v>53</v>
      </c>
      <c r="AE1232" t="s">
        <v>1888</v>
      </c>
      <c r="AF1232" t="s">
        <v>4911</v>
      </c>
      <c r="AG1232" t="s">
        <v>4886</v>
      </c>
      <c r="AH1232" t="s">
        <v>76</v>
      </c>
      <c r="AI1232" t="s">
        <v>53</v>
      </c>
      <c r="AJ1232" t="s">
        <v>63</v>
      </c>
      <c r="AK1232" t="s">
        <v>53</v>
      </c>
      <c r="AL1232" t="s">
        <v>53</v>
      </c>
      <c r="AM1232" t="s">
        <v>4917</v>
      </c>
      <c r="AN1232" t="s">
        <v>53</v>
      </c>
      <c r="AO1232">
        <v>1056</v>
      </c>
      <c r="AP1232" t="s">
        <v>4918</v>
      </c>
      <c r="AQ1232" t="s">
        <v>2184</v>
      </c>
      <c r="AR1232" t="s">
        <v>71</v>
      </c>
      <c r="AS1232" t="s">
        <v>238</v>
      </c>
      <c r="AT1232" t="s">
        <v>53</v>
      </c>
      <c r="AU1232" t="s">
        <v>53</v>
      </c>
      <c r="AV1232" t="s">
        <v>53</v>
      </c>
      <c r="AW1232" t="s">
        <v>53</v>
      </c>
      <c r="AX1232" t="s">
        <v>76</v>
      </c>
      <c r="AY1232" t="s">
        <v>53</v>
      </c>
      <c r="AZ1232" t="s">
        <v>1826</v>
      </c>
      <c r="BA1232" t="s">
        <v>74</v>
      </c>
      <c r="BB1232" t="s">
        <v>53</v>
      </c>
      <c r="BC1232" t="s">
        <v>53</v>
      </c>
      <c r="BD1232" t="s">
        <v>53</v>
      </c>
      <c r="BE1232" t="s">
        <v>53</v>
      </c>
      <c r="BF1232" t="s">
        <v>53</v>
      </c>
      <c r="BG1232" t="s">
        <v>53</v>
      </c>
      <c r="BH1232" t="s">
        <v>53</v>
      </c>
      <c r="BI1232" t="s">
        <v>53</v>
      </c>
    </row>
    <row r="1233" spans="1:61" x14ac:dyDescent="0.25">
      <c r="A1233" t="s">
        <v>4908</v>
      </c>
      <c r="B1233" t="s">
        <v>54</v>
      </c>
      <c r="C1233" t="s">
        <v>53</v>
      </c>
      <c r="D1233" t="s">
        <v>54</v>
      </c>
      <c r="E1233" t="s">
        <v>53</v>
      </c>
      <c r="F1233" t="s">
        <v>54</v>
      </c>
      <c r="G1233" t="s">
        <v>54</v>
      </c>
      <c r="H1233">
        <v>912</v>
      </c>
      <c r="I1233" t="s">
        <v>1464</v>
      </c>
      <c r="J1233" t="s">
        <v>53</v>
      </c>
      <c r="K1233" t="s">
        <v>53</v>
      </c>
      <c r="L1233" t="s">
        <v>53</v>
      </c>
      <c r="M1233" t="s">
        <v>76</v>
      </c>
      <c r="N1233" t="s">
        <v>53</v>
      </c>
      <c r="O1233" t="s">
        <v>63</v>
      </c>
      <c r="P1233" t="s">
        <v>53</v>
      </c>
      <c r="Q1233">
        <v>889</v>
      </c>
      <c r="R1233" t="s">
        <v>4919</v>
      </c>
      <c r="S1233" t="s">
        <v>53</v>
      </c>
      <c r="T1233" t="s">
        <v>53</v>
      </c>
      <c r="U1233" t="s">
        <v>53</v>
      </c>
      <c r="V1233" t="s">
        <v>76</v>
      </c>
      <c r="W1233" t="s">
        <v>53</v>
      </c>
      <c r="X1233" t="s">
        <v>1826</v>
      </c>
      <c r="Y1233" t="s">
        <v>53</v>
      </c>
      <c r="Z1233" t="s">
        <v>53</v>
      </c>
      <c r="AA1233" t="s">
        <v>53</v>
      </c>
      <c r="AB1233" t="s">
        <v>53</v>
      </c>
      <c r="AC1233" t="s">
        <v>53</v>
      </c>
      <c r="AD1233" t="s">
        <v>53</v>
      </c>
      <c r="AE1233" t="s">
        <v>4920</v>
      </c>
      <c r="AF1233" t="s">
        <v>4911</v>
      </c>
      <c r="AG1233" t="s">
        <v>4886</v>
      </c>
      <c r="AH1233" t="s">
        <v>76</v>
      </c>
      <c r="AI1233" t="s">
        <v>53</v>
      </c>
      <c r="AJ1233" t="s">
        <v>63</v>
      </c>
      <c r="AK1233" t="s">
        <v>53</v>
      </c>
      <c r="AL1233" t="s">
        <v>53</v>
      </c>
      <c r="AM1233" t="s">
        <v>4791</v>
      </c>
      <c r="AN1233" t="s">
        <v>53</v>
      </c>
      <c r="AO1233">
        <v>1057</v>
      </c>
      <c r="AP1233" t="s">
        <v>4921</v>
      </c>
      <c r="AQ1233" t="s">
        <v>2184</v>
      </c>
      <c r="AR1233" t="s">
        <v>71</v>
      </c>
      <c r="AS1233" t="s">
        <v>238</v>
      </c>
      <c r="AT1233" t="s">
        <v>53</v>
      </c>
      <c r="AU1233" t="s">
        <v>53</v>
      </c>
      <c r="AV1233" t="s">
        <v>53</v>
      </c>
      <c r="AW1233" t="s">
        <v>53</v>
      </c>
      <c r="AX1233" t="s">
        <v>76</v>
      </c>
      <c r="AY1233" t="s">
        <v>53</v>
      </c>
      <c r="AZ1233" t="s">
        <v>1826</v>
      </c>
      <c r="BA1233" t="s">
        <v>74</v>
      </c>
      <c r="BB1233" t="s">
        <v>53</v>
      </c>
      <c r="BC1233" t="s">
        <v>53</v>
      </c>
      <c r="BD1233" t="s">
        <v>53</v>
      </c>
      <c r="BE1233" t="s">
        <v>53</v>
      </c>
      <c r="BF1233" t="s">
        <v>53</v>
      </c>
      <c r="BG1233" t="s">
        <v>53</v>
      </c>
      <c r="BH1233" t="s">
        <v>53</v>
      </c>
      <c r="BI1233" t="s">
        <v>53</v>
      </c>
    </row>
    <row r="1234" spans="1:61" x14ac:dyDescent="0.25">
      <c r="A1234" t="s">
        <v>4908</v>
      </c>
      <c r="B1234" t="s">
        <v>54</v>
      </c>
      <c r="C1234" t="s">
        <v>53</v>
      </c>
      <c r="D1234" t="s">
        <v>54</v>
      </c>
      <c r="E1234" t="s">
        <v>53</v>
      </c>
      <c r="F1234" t="s">
        <v>54</v>
      </c>
      <c r="G1234" t="s">
        <v>54</v>
      </c>
      <c r="H1234">
        <v>913</v>
      </c>
      <c r="I1234" t="s">
        <v>1464</v>
      </c>
      <c r="J1234" t="s">
        <v>53</v>
      </c>
      <c r="K1234" t="s">
        <v>53</v>
      </c>
      <c r="L1234" t="s">
        <v>53</v>
      </c>
      <c r="M1234" t="s">
        <v>76</v>
      </c>
      <c r="N1234" t="s">
        <v>53</v>
      </c>
      <c r="O1234" t="s">
        <v>63</v>
      </c>
      <c r="P1234" t="s">
        <v>53</v>
      </c>
      <c r="Q1234">
        <v>890</v>
      </c>
      <c r="R1234" t="s">
        <v>4922</v>
      </c>
      <c r="S1234" t="s">
        <v>53</v>
      </c>
      <c r="T1234" t="s">
        <v>53</v>
      </c>
      <c r="U1234" t="s">
        <v>53</v>
      </c>
      <c r="V1234" t="s">
        <v>76</v>
      </c>
      <c r="W1234" t="s">
        <v>53</v>
      </c>
      <c r="X1234" t="s">
        <v>1826</v>
      </c>
      <c r="Y1234" t="s">
        <v>53</v>
      </c>
      <c r="Z1234" t="s">
        <v>53</v>
      </c>
      <c r="AA1234" t="s">
        <v>53</v>
      </c>
      <c r="AB1234" t="s">
        <v>53</v>
      </c>
      <c r="AC1234" t="s">
        <v>53</v>
      </c>
      <c r="AD1234" t="s">
        <v>53</v>
      </c>
      <c r="AE1234" t="s">
        <v>4923</v>
      </c>
      <c r="AF1234" t="s">
        <v>4924</v>
      </c>
      <c r="AG1234" t="s">
        <v>4886</v>
      </c>
      <c r="AH1234" t="s">
        <v>76</v>
      </c>
      <c r="AI1234" t="s">
        <v>53</v>
      </c>
      <c r="AJ1234" t="s">
        <v>63</v>
      </c>
      <c r="AK1234" t="s">
        <v>53</v>
      </c>
      <c r="AL1234" t="s">
        <v>53</v>
      </c>
      <c r="AM1234" t="s">
        <v>4796</v>
      </c>
      <c r="AN1234" t="s">
        <v>53</v>
      </c>
      <c r="AO1234">
        <v>1058</v>
      </c>
      <c r="AP1234" t="s">
        <v>4925</v>
      </c>
      <c r="AQ1234" t="s">
        <v>2184</v>
      </c>
      <c r="AR1234" t="s">
        <v>71</v>
      </c>
      <c r="AS1234" t="s">
        <v>238</v>
      </c>
      <c r="AT1234" t="s">
        <v>53</v>
      </c>
      <c r="AU1234" t="s">
        <v>53</v>
      </c>
      <c r="AV1234" t="s">
        <v>53</v>
      </c>
      <c r="AW1234" t="s">
        <v>53</v>
      </c>
      <c r="AX1234" t="s">
        <v>76</v>
      </c>
      <c r="AY1234" t="s">
        <v>53</v>
      </c>
      <c r="AZ1234" t="s">
        <v>1826</v>
      </c>
      <c r="BA1234" t="s">
        <v>74</v>
      </c>
      <c r="BB1234" t="s">
        <v>53</v>
      </c>
      <c r="BC1234" t="s">
        <v>53</v>
      </c>
      <c r="BD1234" t="s">
        <v>53</v>
      </c>
      <c r="BE1234" t="s">
        <v>53</v>
      </c>
      <c r="BF1234" t="s">
        <v>53</v>
      </c>
      <c r="BG1234" t="s">
        <v>53</v>
      </c>
      <c r="BH1234" t="s">
        <v>53</v>
      </c>
      <c r="BI1234" t="s">
        <v>53</v>
      </c>
    </row>
    <row r="1235" spans="1:61" x14ac:dyDescent="0.25">
      <c r="A1235" t="s">
        <v>4908</v>
      </c>
      <c r="B1235" t="s">
        <v>54</v>
      </c>
      <c r="C1235" t="s">
        <v>53</v>
      </c>
      <c r="D1235" t="s">
        <v>54</v>
      </c>
      <c r="E1235" t="s">
        <v>53</v>
      </c>
      <c r="F1235" t="s">
        <v>54</v>
      </c>
      <c r="G1235" t="s">
        <v>54</v>
      </c>
      <c r="H1235">
        <v>914</v>
      </c>
      <c r="I1235" t="s">
        <v>1464</v>
      </c>
      <c r="J1235" t="s">
        <v>53</v>
      </c>
      <c r="K1235" t="s">
        <v>53</v>
      </c>
      <c r="L1235" t="s">
        <v>53</v>
      </c>
      <c r="M1235" t="s">
        <v>76</v>
      </c>
      <c r="N1235" t="s">
        <v>53</v>
      </c>
      <c r="O1235" t="s">
        <v>63</v>
      </c>
      <c r="P1235" t="s">
        <v>53</v>
      </c>
      <c r="Q1235">
        <v>891</v>
      </c>
      <c r="R1235" t="s">
        <v>4926</v>
      </c>
      <c r="S1235" t="s">
        <v>53</v>
      </c>
      <c r="T1235" t="s">
        <v>53</v>
      </c>
      <c r="U1235" t="s">
        <v>53</v>
      </c>
      <c r="V1235" t="s">
        <v>76</v>
      </c>
      <c r="W1235" t="s">
        <v>53</v>
      </c>
      <c r="X1235" t="s">
        <v>1826</v>
      </c>
      <c r="Y1235" t="s">
        <v>53</v>
      </c>
      <c r="Z1235" t="s">
        <v>53</v>
      </c>
      <c r="AA1235" t="s">
        <v>53</v>
      </c>
      <c r="AB1235" t="s">
        <v>53</v>
      </c>
      <c r="AC1235" t="s">
        <v>53</v>
      </c>
      <c r="AD1235" t="s">
        <v>53</v>
      </c>
      <c r="AE1235" t="s">
        <v>385</v>
      </c>
      <c r="AF1235" t="s">
        <v>4927</v>
      </c>
      <c r="AG1235" t="s">
        <v>4886</v>
      </c>
      <c r="AH1235" t="s">
        <v>76</v>
      </c>
      <c r="AI1235" t="s">
        <v>53</v>
      </c>
      <c r="AJ1235" t="s">
        <v>63</v>
      </c>
      <c r="AK1235" t="s">
        <v>53</v>
      </c>
      <c r="AL1235" t="s">
        <v>53</v>
      </c>
      <c r="AM1235" t="s">
        <v>4800</v>
      </c>
      <c r="AN1235" t="s">
        <v>53</v>
      </c>
      <c r="AO1235">
        <v>1059</v>
      </c>
      <c r="AP1235" t="s">
        <v>4928</v>
      </c>
      <c r="AQ1235" t="s">
        <v>2184</v>
      </c>
      <c r="AR1235" t="s">
        <v>71</v>
      </c>
      <c r="AS1235" t="s">
        <v>238</v>
      </c>
      <c r="AT1235" t="s">
        <v>53</v>
      </c>
      <c r="AU1235" t="s">
        <v>53</v>
      </c>
      <c r="AV1235" t="s">
        <v>53</v>
      </c>
      <c r="AW1235" t="s">
        <v>53</v>
      </c>
      <c r="AX1235" t="s">
        <v>76</v>
      </c>
      <c r="AY1235" t="s">
        <v>53</v>
      </c>
      <c r="AZ1235" t="s">
        <v>1826</v>
      </c>
      <c r="BA1235" t="s">
        <v>74</v>
      </c>
      <c r="BB1235" t="s">
        <v>53</v>
      </c>
      <c r="BC1235" t="s">
        <v>53</v>
      </c>
      <c r="BD1235" t="s">
        <v>53</v>
      </c>
      <c r="BE1235" t="s">
        <v>53</v>
      </c>
      <c r="BF1235" t="s">
        <v>53</v>
      </c>
      <c r="BG1235" t="s">
        <v>53</v>
      </c>
      <c r="BH1235" t="s">
        <v>53</v>
      </c>
      <c r="BI1235" t="s">
        <v>53</v>
      </c>
    </row>
    <row r="1236" spans="1:61" x14ac:dyDescent="0.25">
      <c r="A1236" t="s">
        <v>4908</v>
      </c>
      <c r="B1236" t="s">
        <v>54</v>
      </c>
      <c r="C1236" t="s">
        <v>53</v>
      </c>
      <c r="D1236" t="s">
        <v>54</v>
      </c>
      <c r="E1236" t="s">
        <v>53</v>
      </c>
      <c r="F1236" t="s">
        <v>54</v>
      </c>
      <c r="G1236" t="s">
        <v>54</v>
      </c>
      <c r="H1236">
        <v>915</v>
      </c>
      <c r="I1236" t="s">
        <v>1464</v>
      </c>
      <c r="J1236" t="s">
        <v>53</v>
      </c>
      <c r="K1236" t="s">
        <v>53</v>
      </c>
      <c r="L1236" t="s">
        <v>53</v>
      </c>
      <c r="M1236" t="s">
        <v>76</v>
      </c>
      <c r="N1236" t="s">
        <v>53</v>
      </c>
      <c r="O1236" t="s">
        <v>63</v>
      </c>
      <c r="P1236" t="s">
        <v>53</v>
      </c>
      <c r="Q1236">
        <v>892</v>
      </c>
      <c r="R1236" t="s">
        <v>4929</v>
      </c>
      <c r="S1236" t="s">
        <v>53</v>
      </c>
      <c r="T1236" t="s">
        <v>53</v>
      </c>
      <c r="U1236" t="s">
        <v>53</v>
      </c>
      <c r="V1236" t="s">
        <v>76</v>
      </c>
      <c r="W1236" t="s">
        <v>53</v>
      </c>
      <c r="X1236" t="s">
        <v>1826</v>
      </c>
      <c r="Y1236" t="s">
        <v>53</v>
      </c>
      <c r="Z1236" t="s">
        <v>53</v>
      </c>
      <c r="AA1236" t="s">
        <v>53</v>
      </c>
      <c r="AB1236" t="s">
        <v>53</v>
      </c>
      <c r="AC1236" t="s">
        <v>53</v>
      </c>
      <c r="AD1236" t="s">
        <v>53</v>
      </c>
      <c r="AE1236" t="s">
        <v>4930</v>
      </c>
      <c r="AF1236" t="s">
        <v>4911</v>
      </c>
      <c r="AG1236" t="s">
        <v>4886</v>
      </c>
      <c r="AH1236" t="s">
        <v>76</v>
      </c>
      <c r="AI1236" t="s">
        <v>53</v>
      </c>
      <c r="AJ1236" t="s">
        <v>63</v>
      </c>
      <c r="AK1236" t="s">
        <v>53</v>
      </c>
      <c r="AL1236" t="s">
        <v>53</v>
      </c>
      <c r="AM1236" t="s">
        <v>4805</v>
      </c>
      <c r="AN1236" t="s">
        <v>53</v>
      </c>
      <c r="AO1236">
        <v>1060</v>
      </c>
      <c r="AP1236" t="s">
        <v>4931</v>
      </c>
      <c r="AQ1236" t="s">
        <v>2184</v>
      </c>
      <c r="AR1236" t="s">
        <v>71</v>
      </c>
      <c r="AS1236" t="s">
        <v>238</v>
      </c>
      <c r="AT1236" t="s">
        <v>53</v>
      </c>
      <c r="AU1236" t="s">
        <v>53</v>
      </c>
      <c r="AV1236" t="s">
        <v>53</v>
      </c>
      <c r="AW1236" t="s">
        <v>53</v>
      </c>
      <c r="AX1236" t="s">
        <v>76</v>
      </c>
      <c r="AY1236" t="s">
        <v>53</v>
      </c>
      <c r="AZ1236" t="s">
        <v>1826</v>
      </c>
      <c r="BA1236" t="s">
        <v>74</v>
      </c>
      <c r="BB1236" t="s">
        <v>53</v>
      </c>
      <c r="BC1236" t="s">
        <v>53</v>
      </c>
      <c r="BD1236" t="s">
        <v>53</v>
      </c>
      <c r="BE1236" t="s">
        <v>53</v>
      </c>
      <c r="BF1236" t="s">
        <v>53</v>
      </c>
      <c r="BG1236" t="s">
        <v>53</v>
      </c>
      <c r="BH1236" t="s">
        <v>53</v>
      </c>
      <c r="BI1236" t="s">
        <v>53</v>
      </c>
    </row>
    <row r="1237" spans="1:61" x14ac:dyDescent="0.25">
      <c r="A1237" t="s">
        <v>53</v>
      </c>
      <c r="B1237" t="s">
        <v>54</v>
      </c>
      <c r="C1237" t="s">
        <v>55</v>
      </c>
      <c r="D1237" t="s">
        <v>54</v>
      </c>
      <c r="E1237" t="s">
        <v>110</v>
      </c>
      <c r="F1237" t="s">
        <v>54</v>
      </c>
      <c r="G1237" t="s">
        <v>54</v>
      </c>
      <c r="H1237">
        <v>916</v>
      </c>
      <c r="I1237" t="s">
        <v>57</v>
      </c>
      <c r="J1237" t="s">
        <v>58</v>
      </c>
      <c r="K1237" t="s">
        <v>59</v>
      </c>
      <c r="L1237" t="s">
        <v>53</v>
      </c>
      <c r="M1237" t="s">
        <v>61</v>
      </c>
      <c r="N1237" t="s">
        <v>3442</v>
      </c>
      <c r="O1237" t="s">
        <v>63</v>
      </c>
      <c r="P1237" t="s">
        <v>64</v>
      </c>
      <c r="Q1237">
        <v>893</v>
      </c>
      <c r="R1237" t="s">
        <v>4932</v>
      </c>
      <c r="S1237" t="s">
        <v>53</v>
      </c>
      <c r="T1237" t="s">
        <v>53</v>
      </c>
      <c r="U1237" t="s">
        <v>53</v>
      </c>
      <c r="V1237" t="s">
        <v>61</v>
      </c>
      <c r="W1237" t="s">
        <v>53</v>
      </c>
      <c r="X1237" t="s">
        <v>372</v>
      </c>
      <c r="Y1237" t="s">
        <v>53</v>
      </c>
      <c r="Z1237" t="s">
        <v>53</v>
      </c>
      <c r="AA1237" t="s">
        <v>53</v>
      </c>
      <c r="AB1237" t="s">
        <v>53</v>
      </c>
      <c r="AC1237" t="s">
        <v>4933</v>
      </c>
      <c r="AD1237" t="s">
        <v>1328</v>
      </c>
      <c r="AE1237" t="s">
        <v>3442</v>
      </c>
      <c r="AF1237" t="s">
        <v>53</v>
      </c>
      <c r="AG1237" t="s">
        <v>3447</v>
      </c>
      <c r="AH1237" t="s">
        <v>61</v>
      </c>
      <c r="AI1237" t="s">
        <v>3442</v>
      </c>
      <c r="AJ1237" t="s">
        <v>63</v>
      </c>
      <c r="AK1237" t="s">
        <v>64</v>
      </c>
      <c r="AL1237" t="s">
        <v>99</v>
      </c>
      <c r="AM1237" t="s">
        <v>4831</v>
      </c>
      <c r="AN1237" t="s">
        <v>251</v>
      </c>
      <c r="AO1237">
        <v>1063</v>
      </c>
      <c r="AP1237" t="s">
        <v>4934</v>
      </c>
      <c r="AQ1237" t="s">
        <v>70</v>
      </c>
      <c r="AR1237" t="s">
        <v>394</v>
      </c>
      <c r="AS1237" t="s">
        <v>72</v>
      </c>
      <c r="AT1237" t="s">
        <v>53</v>
      </c>
      <c r="AU1237" t="s">
        <v>53</v>
      </c>
      <c r="AV1237" t="s">
        <v>53</v>
      </c>
      <c r="AW1237" t="s">
        <v>53</v>
      </c>
      <c r="AX1237" t="s">
        <v>61</v>
      </c>
      <c r="AY1237" t="s">
        <v>53</v>
      </c>
      <c r="AZ1237" t="s">
        <v>372</v>
      </c>
      <c r="BA1237" t="s">
        <v>93</v>
      </c>
      <c r="BB1237" t="s">
        <v>225</v>
      </c>
      <c r="BC1237" t="s">
        <v>53</v>
      </c>
      <c r="BD1237" t="s">
        <v>53</v>
      </c>
      <c r="BE1237" t="s">
        <v>53</v>
      </c>
      <c r="BF1237" t="s">
        <v>4935</v>
      </c>
      <c r="BG1237" t="s">
        <v>99</v>
      </c>
      <c r="BH1237" t="s">
        <v>53</v>
      </c>
      <c r="BI1237" t="s">
        <v>53</v>
      </c>
    </row>
    <row r="1238" spans="1:61" x14ac:dyDescent="0.25">
      <c r="A1238" t="s">
        <v>53</v>
      </c>
      <c r="B1238" t="s">
        <v>54</v>
      </c>
      <c r="C1238" t="s">
        <v>55</v>
      </c>
      <c r="D1238" t="s">
        <v>54</v>
      </c>
      <c r="E1238" t="s">
        <v>56</v>
      </c>
      <c r="F1238" t="s">
        <v>54</v>
      </c>
      <c r="G1238" t="s">
        <v>54</v>
      </c>
      <c r="H1238">
        <v>917</v>
      </c>
      <c r="I1238" t="s">
        <v>57</v>
      </c>
      <c r="J1238" t="s">
        <v>58</v>
      </c>
      <c r="K1238" t="s">
        <v>104</v>
      </c>
      <c r="L1238" t="s">
        <v>53</v>
      </c>
      <c r="M1238" t="s">
        <v>485</v>
      </c>
      <c r="N1238" t="s">
        <v>53</v>
      </c>
      <c r="O1238" t="s">
        <v>63</v>
      </c>
      <c r="P1238" t="s">
        <v>53</v>
      </c>
      <c r="Q1238">
        <v>894</v>
      </c>
      <c r="R1238" t="s">
        <v>4936</v>
      </c>
      <c r="S1238" t="s">
        <v>53</v>
      </c>
      <c r="T1238" t="s">
        <v>53</v>
      </c>
      <c r="U1238" t="s">
        <v>53</v>
      </c>
      <c r="V1238" t="s">
        <v>485</v>
      </c>
      <c r="W1238" t="s">
        <v>53</v>
      </c>
      <c r="X1238" t="s">
        <v>2452</v>
      </c>
      <c r="Y1238" t="s">
        <v>53</v>
      </c>
      <c r="Z1238" t="s">
        <v>53</v>
      </c>
      <c r="AA1238" t="s">
        <v>53</v>
      </c>
      <c r="AB1238" t="s">
        <v>53</v>
      </c>
      <c r="AC1238" t="s">
        <v>53</v>
      </c>
      <c r="AD1238" t="s">
        <v>53</v>
      </c>
      <c r="AE1238" t="s">
        <v>3447</v>
      </c>
      <c r="AF1238" t="s">
        <v>53</v>
      </c>
      <c r="AG1238" t="s">
        <v>3447</v>
      </c>
      <c r="AH1238" t="s">
        <v>485</v>
      </c>
      <c r="AI1238" t="s">
        <v>53</v>
      </c>
      <c r="AJ1238" t="s">
        <v>63</v>
      </c>
      <c r="AK1238" t="s">
        <v>53</v>
      </c>
      <c r="AL1238" t="s">
        <v>53</v>
      </c>
      <c r="AM1238" t="s">
        <v>4840</v>
      </c>
      <c r="AN1238" t="s">
        <v>53</v>
      </c>
      <c r="AO1238">
        <v>1066</v>
      </c>
      <c r="AP1238" t="s">
        <v>4937</v>
      </c>
      <c r="AQ1238" t="s">
        <v>70</v>
      </c>
      <c r="AR1238" t="s">
        <v>394</v>
      </c>
      <c r="AS1238" t="s">
        <v>72</v>
      </c>
      <c r="AT1238" t="s">
        <v>53</v>
      </c>
      <c r="AU1238" t="s">
        <v>53</v>
      </c>
      <c r="AV1238" t="s">
        <v>53</v>
      </c>
      <c r="AW1238" t="s">
        <v>53</v>
      </c>
      <c r="AX1238" t="s">
        <v>485</v>
      </c>
      <c r="AY1238" t="s">
        <v>53</v>
      </c>
      <c r="AZ1238" t="s">
        <v>2452</v>
      </c>
      <c r="BA1238" t="s">
        <v>93</v>
      </c>
      <c r="BB1238" t="s">
        <v>53</v>
      </c>
      <c r="BC1238" t="s">
        <v>53</v>
      </c>
      <c r="BD1238" t="s">
        <v>53</v>
      </c>
      <c r="BE1238" t="s">
        <v>53</v>
      </c>
      <c r="BF1238" t="s">
        <v>53</v>
      </c>
      <c r="BG1238" t="s">
        <v>99</v>
      </c>
      <c r="BH1238" t="s">
        <v>53</v>
      </c>
      <c r="BI1238" t="s">
        <v>53</v>
      </c>
    </row>
    <row r="1239" spans="1:61" x14ac:dyDescent="0.25">
      <c r="A1239" t="s">
        <v>53</v>
      </c>
      <c r="B1239" t="s">
        <v>54</v>
      </c>
      <c r="C1239" t="s">
        <v>55</v>
      </c>
      <c r="D1239" t="s">
        <v>54</v>
      </c>
      <c r="E1239" t="s">
        <v>110</v>
      </c>
      <c r="F1239" t="s">
        <v>54</v>
      </c>
      <c r="G1239" t="s">
        <v>54</v>
      </c>
      <c r="H1239">
        <v>918</v>
      </c>
      <c r="I1239" t="s">
        <v>57</v>
      </c>
      <c r="J1239" t="s">
        <v>58</v>
      </c>
      <c r="K1239" t="s">
        <v>104</v>
      </c>
      <c r="L1239" t="s">
        <v>53</v>
      </c>
      <c r="M1239" t="s">
        <v>111</v>
      </c>
      <c r="N1239" t="s">
        <v>53</v>
      </c>
      <c r="O1239" t="s">
        <v>63</v>
      </c>
      <c r="P1239" t="s">
        <v>53</v>
      </c>
      <c r="Q1239">
        <v>895</v>
      </c>
      <c r="R1239" t="s">
        <v>4938</v>
      </c>
      <c r="S1239" t="s">
        <v>53</v>
      </c>
      <c r="T1239" t="s">
        <v>53</v>
      </c>
      <c r="U1239" t="s">
        <v>53</v>
      </c>
      <c r="V1239" t="s">
        <v>53</v>
      </c>
      <c r="W1239" t="s">
        <v>53</v>
      </c>
      <c r="X1239" t="s">
        <v>53</v>
      </c>
      <c r="Y1239" t="s">
        <v>53</v>
      </c>
      <c r="Z1239" t="s">
        <v>53</v>
      </c>
      <c r="AA1239" t="s">
        <v>53</v>
      </c>
      <c r="AB1239" t="s">
        <v>53</v>
      </c>
      <c r="AC1239" t="s">
        <v>1395</v>
      </c>
      <c r="AD1239" t="s">
        <v>2789</v>
      </c>
      <c r="AE1239" t="s">
        <v>3447</v>
      </c>
      <c r="AF1239" t="s">
        <v>4939</v>
      </c>
      <c r="AG1239" t="s">
        <v>4940</v>
      </c>
      <c r="AH1239" t="s">
        <v>111</v>
      </c>
      <c r="AI1239" t="s">
        <v>53</v>
      </c>
      <c r="AJ1239" t="s">
        <v>63</v>
      </c>
      <c r="AK1239" t="s">
        <v>53</v>
      </c>
      <c r="AL1239" t="s">
        <v>150</v>
      </c>
      <c r="AM1239" t="s">
        <v>4941</v>
      </c>
      <c r="AN1239" t="s">
        <v>232</v>
      </c>
      <c r="AO1239">
        <v>1067</v>
      </c>
      <c r="AP1239" t="s">
        <v>4942</v>
      </c>
      <c r="AQ1239" t="s">
        <v>182</v>
      </c>
      <c r="AR1239" t="s">
        <v>203</v>
      </c>
      <c r="AS1239" t="s">
        <v>72</v>
      </c>
      <c r="AT1239" t="s">
        <v>53</v>
      </c>
      <c r="AU1239" t="s">
        <v>53</v>
      </c>
      <c r="AV1239" t="s">
        <v>53</v>
      </c>
      <c r="AW1239" t="s">
        <v>53</v>
      </c>
      <c r="AX1239" t="s">
        <v>53</v>
      </c>
      <c r="AY1239" t="s">
        <v>53</v>
      </c>
      <c r="AZ1239" t="s">
        <v>53</v>
      </c>
      <c r="BA1239" t="s">
        <v>93</v>
      </c>
      <c r="BB1239" t="s">
        <v>225</v>
      </c>
      <c r="BC1239" t="s">
        <v>53</v>
      </c>
      <c r="BD1239" t="s">
        <v>53</v>
      </c>
      <c r="BE1239" t="s">
        <v>53</v>
      </c>
      <c r="BF1239" t="s">
        <v>2874</v>
      </c>
      <c r="BG1239" t="s">
        <v>2797</v>
      </c>
      <c r="BH1239" t="s">
        <v>53</v>
      </c>
      <c r="BI1239" t="s">
        <v>53</v>
      </c>
    </row>
    <row r="1240" spans="1:61" x14ac:dyDescent="0.25">
      <c r="A1240" t="s">
        <v>53</v>
      </c>
      <c r="B1240" t="s">
        <v>54</v>
      </c>
      <c r="C1240" t="s">
        <v>55</v>
      </c>
      <c r="D1240" t="s">
        <v>54</v>
      </c>
      <c r="E1240" t="s">
        <v>110</v>
      </c>
      <c r="F1240" t="s">
        <v>54</v>
      </c>
      <c r="G1240" t="s">
        <v>54</v>
      </c>
      <c r="H1240">
        <v>919</v>
      </c>
      <c r="I1240" t="s">
        <v>57</v>
      </c>
      <c r="J1240" t="s">
        <v>58</v>
      </c>
      <c r="K1240" t="s">
        <v>104</v>
      </c>
      <c r="L1240" t="s">
        <v>53</v>
      </c>
      <c r="M1240" t="s">
        <v>485</v>
      </c>
      <c r="N1240" t="s">
        <v>53</v>
      </c>
      <c r="O1240" t="s">
        <v>63</v>
      </c>
      <c r="P1240" t="s">
        <v>53</v>
      </c>
      <c r="Q1240">
        <v>896</v>
      </c>
      <c r="R1240" t="s">
        <v>3745</v>
      </c>
      <c r="S1240" t="s">
        <v>53</v>
      </c>
      <c r="T1240" t="s">
        <v>53</v>
      </c>
      <c r="U1240" t="s">
        <v>53</v>
      </c>
      <c r="V1240" t="s">
        <v>53</v>
      </c>
      <c r="W1240" t="s">
        <v>53</v>
      </c>
      <c r="X1240" t="s">
        <v>53</v>
      </c>
      <c r="Y1240" t="s">
        <v>53</v>
      </c>
      <c r="Z1240" t="s">
        <v>53</v>
      </c>
      <c r="AA1240" t="s">
        <v>53</v>
      </c>
      <c r="AB1240" t="s">
        <v>53</v>
      </c>
      <c r="AC1240" t="s">
        <v>4943</v>
      </c>
      <c r="AD1240" t="s">
        <v>1391</v>
      </c>
      <c r="AE1240" t="s">
        <v>3447</v>
      </c>
      <c r="AF1240" t="s">
        <v>53</v>
      </c>
      <c r="AG1240" t="s">
        <v>4940</v>
      </c>
      <c r="AH1240" t="s">
        <v>485</v>
      </c>
      <c r="AI1240" t="s">
        <v>53</v>
      </c>
      <c r="AJ1240" t="s">
        <v>63</v>
      </c>
      <c r="AK1240" t="s">
        <v>53</v>
      </c>
      <c r="AL1240" t="s">
        <v>293</v>
      </c>
      <c r="AM1240" t="s">
        <v>4855</v>
      </c>
      <c r="AN1240" t="s">
        <v>2531</v>
      </c>
      <c r="AO1240">
        <v>1068</v>
      </c>
      <c r="AP1240" t="s">
        <v>4944</v>
      </c>
      <c r="AQ1240" t="s">
        <v>70</v>
      </c>
      <c r="AR1240" t="s">
        <v>203</v>
      </c>
      <c r="AS1240" t="s">
        <v>72</v>
      </c>
      <c r="AT1240" t="s">
        <v>53</v>
      </c>
      <c r="AU1240" t="s">
        <v>53</v>
      </c>
      <c r="AV1240" t="s">
        <v>53</v>
      </c>
      <c r="AW1240" t="s">
        <v>53</v>
      </c>
      <c r="AX1240" t="s">
        <v>53</v>
      </c>
      <c r="AY1240" t="s">
        <v>53</v>
      </c>
      <c r="AZ1240" t="s">
        <v>53</v>
      </c>
      <c r="BA1240" t="s">
        <v>93</v>
      </c>
      <c r="BB1240" t="s">
        <v>225</v>
      </c>
      <c r="BC1240" t="s">
        <v>53</v>
      </c>
      <c r="BD1240" t="s">
        <v>53</v>
      </c>
      <c r="BE1240" t="s">
        <v>53</v>
      </c>
      <c r="BF1240" t="s">
        <v>4943</v>
      </c>
      <c r="BG1240" t="s">
        <v>99</v>
      </c>
      <c r="BH1240" t="s">
        <v>53</v>
      </c>
      <c r="BI1240" t="s">
        <v>53</v>
      </c>
    </row>
    <row r="1241" spans="1:61" x14ac:dyDescent="0.25">
      <c r="A1241" t="s">
        <v>53</v>
      </c>
      <c r="B1241" t="s">
        <v>54</v>
      </c>
      <c r="C1241" t="s">
        <v>55</v>
      </c>
      <c r="D1241" t="s">
        <v>54</v>
      </c>
      <c r="E1241" t="s">
        <v>110</v>
      </c>
      <c r="F1241" t="s">
        <v>54</v>
      </c>
      <c r="G1241" t="s">
        <v>54</v>
      </c>
      <c r="H1241">
        <v>921</v>
      </c>
      <c r="I1241" t="s">
        <v>57</v>
      </c>
      <c r="J1241" t="s">
        <v>58</v>
      </c>
      <c r="K1241" t="s">
        <v>104</v>
      </c>
      <c r="L1241" t="s">
        <v>53</v>
      </c>
      <c r="M1241" t="s">
        <v>61</v>
      </c>
      <c r="N1241" t="s">
        <v>4945</v>
      </c>
      <c r="O1241" t="s">
        <v>63</v>
      </c>
      <c r="P1241" t="s">
        <v>64</v>
      </c>
      <c r="Q1241">
        <v>899</v>
      </c>
      <c r="R1241" t="s">
        <v>4946</v>
      </c>
      <c r="S1241" t="s">
        <v>53</v>
      </c>
      <c r="T1241" t="s">
        <v>53</v>
      </c>
      <c r="U1241" t="s">
        <v>53</v>
      </c>
      <c r="V1241" t="s">
        <v>61</v>
      </c>
      <c r="W1241" t="s">
        <v>53</v>
      </c>
      <c r="X1241" t="s">
        <v>395</v>
      </c>
      <c r="Y1241" t="s">
        <v>53</v>
      </c>
      <c r="Z1241" t="s">
        <v>53</v>
      </c>
      <c r="AA1241" t="s">
        <v>53</v>
      </c>
      <c r="AB1241" t="s">
        <v>53</v>
      </c>
      <c r="AC1241" t="s">
        <v>4500</v>
      </c>
      <c r="AD1241" t="s">
        <v>479</v>
      </c>
      <c r="AE1241" t="s">
        <v>4945</v>
      </c>
      <c r="AF1241" t="s">
        <v>53</v>
      </c>
      <c r="AG1241" t="s">
        <v>3450</v>
      </c>
      <c r="AH1241" t="s">
        <v>61</v>
      </c>
      <c r="AI1241" t="s">
        <v>4945</v>
      </c>
      <c r="AJ1241" t="s">
        <v>63</v>
      </c>
      <c r="AK1241" t="s">
        <v>64</v>
      </c>
      <c r="AL1241" t="s">
        <v>1018</v>
      </c>
      <c r="AM1241" t="s">
        <v>4869</v>
      </c>
      <c r="AN1241" t="s">
        <v>99</v>
      </c>
      <c r="AO1241">
        <v>1101</v>
      </c>
      <c r="AP1241" t="s">
        <v>4947</v>
      </c>
      <c r="AQ1241" t="s">
        <v>70</v>
      </c>
      <c r="AR1241" t="s">
        <v>203</v>
      </c>
      <c r="AS1241" t="s">
        <v>72</v>
      </c>
      <c r="AT1241" t="s">
        <v>53</v>
      </c>
      <c r="AU1241" t="s">
        <v>53</v>
      </c>
      <c r="AV1241" t="s">
        <v>53</v>
      </c>
      <c r="AW1241" t="s">
        <v>53</v>
      </c>
      <c r="AX1241" t="s">
        <v>61</v>
      </c>
      <c r="AY1241" t="s">
        <v>53</v>
      </c>
      <c r="AZ1241" t="s">
        <v>395</v>
      </c>
      <c r="BA1241" t="s">
        <v>93</v>
      </c>
      <c r="BB1241" t="s">
        <v>101</v>
      </c>
      <c r="BC1241" t="s">
        <v>53</v>
      </c>
      <c r="BD1241" t="s">
        <v>53</v>
      </c>
      <c r="BE1241" t="s">
        <v>53</v>
      </c>
      <c r="BF1241" t="s">
        <v>4948</v>
      </c>
      <c r="BG1241" t="s">
        <v>171</v>
      </c>
      <c r="BH1241" t="s">
        <v>53</v>
      </c>
      <c r="BI1241" t="s">
        <v>53</v>
      </c>
    </row>
    <row r="1242" spans="1:61" x14ac:dyDescent="0.25">
      <c r="A1242" t="s">
        <v>53</v>
      </c>
      <c r="B1242" t="s">
        <v>54</v>
      </c>
      <c r="C1242" t="s">
        <v>55</v>
      </c>
      <c r="D1242" t="s">
        <v>54</v>
      </c>
      <c r="E1242" t="s">
        <v>110</v>
      </c>
      <c r="F1242" t="s">
        <v>54</v>
      </c>
      <c r="G1242" t="s">
        <v>54</v>
      </c>
      <c r="H1242">
        <v>921</v>
      </c>
      <c r="I1242" t="s">
        <v>57</v>
      </c>
      <c r="J1242" t="s">
        <v>58</v>
      </c>
      <c r="K1242" t="s">
        <v>104</v>
      </c>
      <c r="L1242" t="s">
        <v>53</v>
      </c>
      <c r="M1242" t="s">
        <v>61</v>
      </c>
      <c r="N1242" t="s">
        <v>4945</v>
      </c>
      <c r="O1242" t="s">
        <v>63</v>
      </c>
      <c r="P1242" t="s">
        <v>64</v>
      </c>
      <c r="Q1242">
        <v>899</v>
      </c>
      <c r="R1242" t="s">
        <v>4946</v>
      </c>
      <c r="S1242" t="s">
        <v>53</v>
      </c>
      <c r="T1242" t="s">
        <v>53</v>
      </c>
      <c r="U1242" t="s">
        <v>53</v>
      </c>
      <c r="V1242" t="s">
        <v>61</v>
      </c>
      <c r="W1242" t="s">
        <v>53</v>
      </c>
      <c r="X1242" t="s">
        <v>395</v>
      </c>
      <c r="Y1242" t="s">
        <v>53</v>
      </c>
      <c r="Z1242" t="s">
        <v>53</v>
      </c>
      <c r="AA1242" t="s">
        <v>53</v>
      </c>
      <c r="AB1242" t="s">
        <v>53</v>
      </c>
      <c r="AC1242" t="s">
        <v>94</v>
      </c>
      <c r="AD1242" t="s">
        <v>2031</v>
      </c>
      <c r="AE1242" t="s">
        <v>4945</v>
      </c>
      <c r="AF1242" t="s">
        <v>53</v>
      </c>
      <c r="AG1242" t="s">
        <v>3450</v>
      </c>
      <c r="AH1242" t="s">
        <v>61</v>
      </c>
      <c r="AI1242" t="s">
        <v>4945</v>
      </c>
      <c r="AJ1242" t="s">
        <v>63</v>
      </c>
      <c r="AK1242" t="s">
        <v>64</v>
      </c>
      <c r="AL1242" t="s">
        <v>150</v>
      </c>
      <c r="AM1242" t="s">
        <v>4869</v>
      </c>
      <c r="AN1242" t="s">
        <v>112</v>
      </c>
      <c r="AO1242">
        <v>1102</v>
      </c>
      <c r="AP1242" t="s">
        <v>4949</v>
      </c>
      <c r="AQ1242" t="s">
        <v>70</v>
      </c>
      <c r="AR1242" t="s">
        <v>203</v>
      </c>
      <c r="AS1242" t="s">
        <v>72</v>
      </c>
      <c r="AT1242" t="s">
        <v>53</v>
      </c>
      <c r="AU1242" t="s">
        <v>53</v>
      </c>
      <c r="AV1242" t="s">
        <v>53</v>
      </c>
      <c r="AW1242" t="s">
        <v>53</v>
      </c>
      <c r="AX1242" t="s">
        <v>61</v>
      </c>
      <c r="AY1242" t="s">
        <v>53</v>
      </c>
      <c r="AZ1242" t="s">
        <v>395</v>
      </c>
      <c r="BA1242" t="s">
        <v>74</v>
      </c>
      <c r="BB1242" t="s">
        <v>101</v>
      </c>
      <c r="BC1242" t="s">
        <v>53</v>
      </c>
      <c r="BD1242" t="s">
        <v>53</v>
      </c>
      <c r="BE1242" t="s">
        <v>53</v>
      </c>
      <c r="BF1242" t="s">
        <v>3533</v>
      </c>
      <c r="BG1242" t="s">
        <v>1384</v>
      </c>
      <c r="BH1242" t="s">
        <v>53</v>
      </c>
      <c r="BI1242" t="s">
        <v>53</v>
      </c>
    </row>
    <row r="1243" spans="1:61" x14ac:dyDescent="0.25">
      <c r="A1243" t="s">
        <v>53</v>
      </c>
      <c r="B1243" t="s">
        <v>54</v>
      </c>
      <c r="C1243" t="s">
        <v>55</v>
      </c>
      <c r="D1243" t="s">
        <v>54</v>
      </c>
      <c r="E1243" t="s">
        <v>110</v>
      </c>
      <c r="F1243" t="s">
        <v>54</v>
      </c>
      <c r="G1243" t="s">
        <v>54</v>
      </c>
      <c r="H1243">
        <v>922</v>
      </c>
      <c r="I1243" t="s">
        <v>57</v>
      </c>
      <c r="J1243" t="s">
        <v>58</v>
      </c>
      <c r="K1243" t="s">
        <v>104</v>
      </c>
      <c r="L1243" t="s">
        <v>53</v>
      </c>
      <c r="M1243" t="s">
        <v>111</v>
      </c>
      <c r="N1243" t="s">
        <v>53</v>
      </c>
      <c r="O1243" t="s">
        <v>63</v>
      </c>
      <c r="P1243" t="s">
        <v>53</v>
      </c>
      <c r="Q1243">
        <v>900</v>
      </c>
      <c r="R1243" t="s">
        <v>4950</v>
      </c>
      <c r="S1243" t="s">
        <v>53</v>
      </c>
      <c r="T1243" t="s">
        <v>53</v>
      </c>
      <c r="U1243" t="s">
        <v>53</v>
      </c>
      <c r="V1243" t="s">
        <v>111</v>
      </c>
      <c r="W1243" t="s">
        <v>53</v>
      </c>
      <c r="X1243" t="s">
        <v>179</v>
      </c>
      <c r="Y1243" t="s">
        <v>53</v>
      </c>
      <c r="Z1243" t="s">
        <v>53</v>
      </c>
      <c r="AA1243" t="s">
        <v>53</v>
      </c>
      <c r="AB1243" t="s">
        <v>53</v>
      </c>
      <c r="AC1243" t="s">
        <v>4951</v>
      </c>
      <c r="AD1243" t="s">
        <v>2846</v>
      </c>
      <c r="AE1243" t="s">
        <v>4816</v>
      </c>
      <c r="AF1243" t="s">
        <v>53</v>
      </c>
      <c r="AG1243" t="s">
        <v>4816</v>
      </c>
      <c r="AH1243" t="s">
        <v>111</v>
      </c>
      <c r="AI1243" t="s">
        <v>53</v>
      </c>
      <c r="AJ1243" t="s">
        <v>63</v>
      </c>
      <c r="AK1243" t="s">
        <v>53</v>
      </c>
      <c r="AL1243" t="s">
        <v>206</v>
      </c>
      <c r="AM1243" t="s">
        <v>4874</v>
      </c>
      <c r="AN1243" t="s">
        <v>65</v>
      </c>
      <c r="AO1243">
        <v>1104</v>
      </c>
      <c r="AP1243" t="s">
        <v>4952</v>
      </c>
      <c r="AQ1243" t="s">
        <v>70</v>
      </c>
      <c r="AR1243" t="s">
        <v>203</v>
      </c>
      <c r="AS1243" t="s">
        <v>72</v>
      </c>
      <c r="AT1243" t="s">
        <v>53</v>
      </c>
      <c r="AU1243" t="s">
        <v>53</v>
      </c>
      <c r="AV1243" t="s">
        <v>53</v>
      </c>
      <c r="AW1243" t="s">
        <v>53</v>
      </c>
      <c r="AX1243" t="s">
        <v>111</v>
      </c>
      <c r="AY1243" t="s">
        <v>53</v>
      </c>
      <c r="AZ1243" t="s">
        <v>179</v>
      </c>
      <c r="BA1243" t="s">
        <v>93</v>
      </c>
      <c r="BB1243" t="s">
        <v>225</v>
      </c>
      <c r="BC1243" t="s">
        <v>53</v>
      </c>
      <c r="BD1243" t="s">
        <v>53</v>
      </c>
      <c r="BE1243" t="s">
        <v>53</v>
      </c>
      <c r="BF1243" t="s">
        <v>4953</v>
      </c>
      <c r="BG1243" t="s">
        <v>3340</v>
      </c>
      <c r="BH1243" t="s">
        <v>53</v>
      </c>
      <c r="BI1243" t="s">
        <v>53</v>
      </c>
    </row>
    <row r="1244" spans="1:61" x14ac:dyDescent="0.25">
      <c r="A1244" t="s">
        <v>53</v>
      </c>
      <c r="B1244" t="s">
        <v>54</v>
      </c>
      <c r="C1244" t="s">
        <v>55</v>
      </c>
      <c r="D1244" t="s">
        <v>54</v>
      </c>
      <c r="E1244" t="s">
        <v>56</v>
      </c>
      <c r="F1244" t="s">
        <v>54</v>
      </c>
      <c r="G1244" t="s">
        <v>54</v>
      </c>
      <c r="H1244">
        <v>923</v>
      </c>
      <c r="I1244" t="s">
        <v>57</v>
      </c>
      <c r="J1244" t="s">
        <v>58</v>
      </c>
      <c r="K1244" t="s">
        <v>104</v>
      </c>
      <c r="L1244" t="s">
        <v>53</v>
      </c>
      <c r="M1244" t="s">
        <v>61</v>
      </c>
      <c r="N1244" t="s">
        <v>4816</v>
      </c>
      <c r="O1244" t="s">
        <v>63</v>
      </c>
      <c r="P1244" t="s">
        <v>64</v>
      </c>
      <c r="Q1244">
        <v>901</v>
      </c>
      <c r="R1244" t="s">
        <v>4954</v>
      </c>
      <c r="S1244" t="s">
        <v>53</v>
      </c>
      <c r="T1244" t="s">
        <v>53</v>
      </c>
      <c r="U1244" t="s">
        <v>53</v>
      </c>
      <c r="V1244" t="s">
        <v>61</v>
      </c>
      <c r="W1244" t="s">
        <v>53</v>
      </c>
      <c r="X1244" t="s">
        <v>395</v>
      </c>
      <c r="Y1244" t="s">
        <v>53</v>
      </c>
      <c r="Z1244" t="s">
        <v>53</v>
      </c>
      <c r="AA1244" t="s">
        <v>53</v>
      </c>
      <c r="AB1244" t="s">
        <v>53</v>
      </c>
      <c r="AC1244" t="s">
        <v>4955</v>
      </c>
      <c r="AD1244" t="s">
        <v>348</v>
      </c>
      <c r="AE1244" t="s">
        <v>4816</v>
      </c>
      <c r="AF1244" t="s">
        <v>53</v>
      </c>
      <c r="AG1244" t="s">
        <v>4816</v>
      </c>
      <c r="AH1244" t="s">
        <v>61</v>
      </c>
      <c r="AI1244" t="s">
        <v>4816</v>
      </c>
      <c r="AJ1244" t="s">
        <v>63</v>
      </c>
      <c r="AK1244" t="s">
        <v>64</v>
      </c>
      <c r="AL1244" t="s">
        <v>150</v>
      </c>
      <c r="AM1244" t="s">
        <v>4884</v>
      </c>
      <c r="AN1244" t="s">
        <v>112</v>
      </c>
      <c r="AO1244">
        <v>1105</v>
      </c>
      <c r="AP1244" t="s">
        <v>4956</v>
      </c>
      <c r="AQ1244" t="s">
        <v>70</v>
      </c>
      <c r="AR1244" t="s">
        <v>203</v>
      </c>
      <c r="AS1244" t="s">
        <v>72</v>
      </c>
      <c r="AT1244" t="s">
        <v>53</v>
      </c>
      <c r="AU1244" t="s">
        <v>53</v>
      </c>
      <c r="AV1244" t="s">
        <v>53</v>
      </c>
      <c r="AW1244" t="s">
        <v>53</v>
      </c>
      <c r="AX1244" t="s">
        <v>61</v>
      </c>
      <c r="AY1244" t="s">
        <v>53</v>
      </c>
      <c r="AZ1244" t="s">
        <v>395</v>
      </c>
      <c r="BA1244" t="s">
        <v>93</v>
      </c>
      <c r="BB1244" t="s">
        <v>101</v>
      </c>
      <c r="BC1244" t="s">
        <v>53</v>
      </c>
      <c r="BD1244" t="s">
        <v>53</v>
      </c>
      <c r="BE1244" t="s">
        <v>53</v>
      </c>
      <c r="BF1244" t="s">
        <v>4957</v>
      </c>
      <c r="BG1244" t="s">
        <v>4958</v>
      </c>
      <c r="BH1244" t="s">
        <v>53</v>
      </c>
      <c r="BI1244" t="s">
        <v>53</v>
      </c>
    </row>
    <row r="1245" spans="1:61" x14ac:dyDescent="0.25">
      <c r="A1245" t="s">
        <v>53</v>
      </c>
      <c r="B1245" t="s">
        <v>54</v>
      </c>
      <c r="C1245" t="s">
        <v>55</v>
      </c>
      <c r="D1245" t="s">
        <v>54</v>
      </c>
      <c r="E1245" t="s">
        <v>56</v>
      </c>
      <c r="F1245" t="s">
        <v>54</v>
      </c>
      <c r="G1245" t="s">
        <v>54</v>
      </c>
      <c r="H1245">
        <v>924</v>
      </c>
      <c r="I1245" t="s">
        <v>57</v>
      </c>
      <c r="J1245" t="s">
        <v>58</v>
      </c>
      <c r="K1245" t="s">
        <v>59</v>
      </c>
      <c r="L1245" t="s">
        <v>53</v>
      </c>
      <c r="M1245" t="s">
        <v>61</v>
      </c>
      <c r="N1245" t="s">
        <v>3442</v>
      </c>
      <c r="O1245" t="s">
        <v>4959</v>
      </c>
      <c r="P1245" t="s">
        <v>64</v>
      </c>
      <c r="Q1245">
        <v>1459</v>
      </c>
      <c r="R1245" t="s">
        <v>4960</v>
      </c>
      <c r="S1245" t="s">
        <v>53</v>
      </c>
      <c r="T1245" t="s">
        <v>53</v>
      </c>
      <c r="U1245" t="s">
        <v>53</v>
      </c>
      <c r="V1245" t="s">
        <v>61</v>
      </c>
      <c r="W1245" t="s">
        <v>53</v>
      </c>
      <c r="X1245" t="s">
        <v>173</v>
      </c>
      <c r="Y1245" t="s">
        <v>53</v>
      </c>
      <c r="Z1245" t="s">
        <v>53</v>
      </c>
      <c r="AA1245" t="s">
        <v>53</v>
      </c>
      <c r="AB1245" t="s">
        <v>53</v>
      </c>
      <c r="AC1245" t="s">
        <v>53</v>
      </c>
      <c r="AD1245" t="s">
        <v>53</v>
      </c>
      <c r="AE1245" t="s">
        <v>4961</v>
      </c>
      <c r="AF1245" t="s">
        <v>53</v>
      </c>
      <c r="AG1245" t="s">
        <v>4961</v>
      </c>
      <c r="AH1245" t="s">
        <v>61</v>
      </c>
      <c r="AI1245" t="s">
        <v>3442</v>
      </c>
      <c r="AJ1245" t="s">
        <v>4959</v>
      </c>
      <c r="AK1245" t="s">
        <v>64</v>
      </c>
      <c r="AL1245" t="s">
        <v>53</v>
      </c>
      <c r="AM1245" t="s">
        <v>4962</v>
      </c>
      <c r="AN1245" t="s">
        <v>53</v>
      </c>
      <c r="AO1245">
        <v>2064</v>
      </c>
      <c r="AP1245" t="s">
        <v>4963</v>
      </c>
      <c r="AQ1245" t="s">
        <v>70</v>
      </c>
      <c r="AR1245" t="s">
        <v>266</v>
      </c>
      <c r="AS1245" t="s">
        <v>72</v>
      </c>
      <c r="AT1245" t="s">
        <v>53</v>
      </c>
      <c r="AU1245" t="s">
        <v>53</v>
      </c>
      <c r="AV1245" t="s">
        <v>53</v>
      </c>
      <c r="AW1245" t="s">
        <v>53</v>
      </c>
      <c r="AX1245" t="s">
        <v>61</v>
      </c>
      <c r="AY1245" t="s">
        <v>53</v>
      </c>
      <c r="AZ1245" t="s">
        <v>173</v>
      </c>
      <c r="BA1245" t="s">
        <v>93</v>
      </c>
      <c r="BB1245" t="s">
        <v>53</v>
      </c>
      <c r="BC1245" t="s">
        <v>53</v>
      </c>
      <c r="BD1245" t="s">
        <v>53</v>
      </c>
      <c r="BE1245" t="s">
        <v>53</v>
      </c>
      <c r="BF1245" t="s">
        <v>53</v>
      </c>
      <c r="BG1245" t="s">
        <v>53</v>
      </c>
      <c r="BH1245" t="s">
        <v>53</v>
      </c>
      <c r="BI1245" t="s">
        <v>53</v>
      </c>
    </row>
    <row r="1246" spans="1:61" x14ac:dyDescent="0.25">
      <c r="A1246" t="s">
        <v>53</v>
      </c>
      <c r="B1246" t="s">
        <v>54</v>
      </c>
      <c r="C1246" t="s">
        <v>55</v>
      </c>
      <c r="D1246" t="s">
        <v>54</v>
      </c>
      <c r="E1246" t="s">
        <v>56</v>
      </c>
      <c r="F1246" t="s">
        <v>54</v>
      </c>
      <c r="G1246" t="s">
        <v>54</v>
      </c>
      <c r="H1246">
        <v>924</v>
      </c>
      <c r="I1246" t="s">
        <v>57</v>
      </c>
      <c r="J1246" t="s">
        <v>58</v>
      </c>
      <c r="K1246" t="s">
        <v>59</v>
      </c>
      <c r="L1246" t="s">
        <v>53</v>
      </c>
      <c r="M1246" t="s">
        <v>61</v>
      </c>
      <c r="N1246" t="s">
        <v>3442</v>
      </c>
      <c r="O1246" t="s">
        <v>4959</v>
      </c>
      <c r="P1246" t="s">
        <v>64</v>
      </c>
      <c r="Q1246">
        <v>1459</v>
      </c>
      <c r="R1246" t="s">
        <v>4960</v>
      </c>
      <c r="S1246" t="s">
        <v>53</v>
      </c>
      <c r="T1246" t="s">
        <v>53</v>
      </c>
      <c r="U1246" t="s">
        <v>53</v>
      </c>
      <c r="V1246" t="s">
        <v>61</v>
      </c>
      <c r="W1246" t="s">
        <v>53</v>
      </c>
      <c r="X1246" t="s">
        <v>173</v>
      </c>
      <c r="Y1246" t="s">
        <v>53</v>
      </c>
      <c r="Z1246" t="s">
        <v>53</v>
      </c>
      <c r="AA1246" t="s">
        <v>53</v>
      </c>
      <c r="AB1246" t="s">
        <v>53</v>
      </c>
      <c r="AC1246" t="s">
        <v>53</v>
      </c>
      <c r="AD1246" t="s">
        <v>53</v>
      </c>
      <c r="AE1246" t="s">
        <v>4961</v>
      </c>
      <c r="AF1246" t="s">
        <v>53</v>
      </c>
      <c r="AG1246" t="s">
        <v>4961</v>
      </c>
      <c r="AH1246" t="s">
        <v>61</v>
      </c>
      <c r="AI1246" t="s">
        <v>3442</v>
      </c>
      <c r="AJ1246" t="s">
        <v>4959</v>
      </c>
      <c r="AK1246" t="s">
        <v>64</v>
      </c>
      <c r="AL1246" t="s">
        <v>53</v>
      </c>
      <c r="AM1246" t="s">
        <v>4962</v>
      </c>
      <c r="AN1246" t="s">
        <v>53</v>
      </c>
      <c r="AO1246">
        <v>2065</v>
      </c>
      <c r="AP1246" t="s">
        <v>4964</v>
      </c>
      <c r="AQ1246" t="s">
        <v>70</v>
      </c>
      <c r="AR1246" t="s">
        <v>145</v>
      </c>
      <c r="AS1246" t="s">
        <v>53</v>
      </c>
      <c r="AT1246" t="s">
        <v>53</v>
      </c>
      <c r="AU1246" t="s">
        <v>53</v>
      </c>
      <c r="AV1246" t="s">
        <v>53</v>
      </c>
      <c r="AW1246" t="s">
        <v>53</v>
      </c>
      <c r="AX1246" t="s">
        <v>61</v>
      </c>
      <c r="AY1246" t="s">
        <v>53</v>
      </c>
      <c r="AZ1246" t="s">
        <v>173</v>
      </c>
      <c r="BA1246" t="s">
        <v>146</v>
      </c>
      <c r="BB1246" t="s">
        <v>53</v>
      </c>
      <c r="BC1246" t="s">
        <v>53</v>
      </c>
      <c r="BD1246" t="s">
        <v>53</v>
      </c>
      <c r="BE1246" t="s">
        <v>53</v>
      </c>
      <c r="BF1246" t="s">
        <v>53</v>
      </c>
      <c r="BG1246" t="s">
        <v>53</v>
      </c>
      <c r="BH1246" t="s">
        <v>53</v>
      </c>
      <c r="BI1246" t="s">
        <v>53</v>
      </c>
    </row>
    <row r="1247" spans="1:61" x14ac:dyDescent="0.25">
      <c r="A1247" t="s">
        <v>53</v>
      </c>
      <c r="B1247" t="s">
        <v>54</v>
      </c>
      <c r="C1247" t="s">
        <v>55</v>
      </c>
      <c r="D1247" t="s">
        <v>54</v>
      </c>
      <c r="E1247" t="s">
        <v>110</v>
      </c>
      <c r="F1247" t="s">
        <v>54</v>
      </c>
      <c r="G1247" t="s">
        <v>54</v>
      </c>
      <c r="H1247">
        <v>925</v>
      </c>
      <c r="I1247" t="s">
        <v>57</v>
      </c>
      <c r="J1247" t="s">
        <v>58</v>
      </c>
      <c r="K1247" t="s">
        <v>104</v>
      </c>
      <c r="L1247" t="s">
        <v>53</v>
      </c>
      <c r="M1247" t="s">
        <v>111</v>
      </c>
      <c r="N1247" t="s">
        <v>53</v>
      </c>
      <c r="O1247" t="s">
        <v>4965</v>
      </c>
      <c r="P1247" t="s">
        <v>53</v>
      </c>
      <c r="Q1247">
        <v>1806</v>
      </c>
      <c r="R1247" t="s">
        <v>4966</v>
      </c>
      <c r="S1247" t="s">
        <v>53</v>
      </c>
      <c r="T1247" t="s">
        <v>53</v>
      </c>
      <c r="U1247" t="s">
        <v>53</v>
      </c>
      <c r="V1247" t="s">
        <v>111</v>
      </c>
      <c r="W1247" t="s">
        <v>53</v>
      </c>
      <c r="X1247" t="s">
        <v>179</v>
      </c>
      <c r="Y1247" t="s">
        <v>53</v>
      </c>
      <c r="Z1247" t="s">
        <v>53</v>
      </c>
      <c r="AA1247" t="s">
        <v>53</v>
      </c>
      <c r="AB1247" t="s">
        <v>53</v>
      </c>
      <c r="AC1247" t="s">
        <v>4206</v>
      </c>
      <c r="AD1247" t="s">
        <v>53</v>
      </c>
      <c r="AE1247" t="s">
        <v>4967</v>
      </c>
      <c r="AF1247" t="s">
        <v>53</v>
      </c>
      <c r="AG1247" t="s">
        <v>4967</v>
      </c>
      <c r="AH1247" t="s">
        <v>111</v>
      </c>
      <c r="AI1247" t="s">
        <v>53</v>
      </c>
      <c r="AJ1247" t="s">
        <v>4965</v>
      </c>
      <c r="AK1247" t="s">
        <v>53</v>
      </c>
      <c r="AL1247" t="s">
        <v>53</v>
      </c>
      <c r="AM1247" t="s">
        <v>4968</v>
      </c>
      <c r="AN1247" t="s">
        <v>53</v>
      </c>
      <c r="AO1247">
        <v>2760</v>
      </c>
      <c r="AP1247" t="s">
        <v>4969</v>
      </c>
      <c r="AQ1247" t="s">
        <v>70</v>
      </c>
      <c r="AR1247" t="s">
        <v>237</v>
      </c>
      <c r="AS1247" t="s">
        <v>238</v>
      </c>
      <c r="AT1247" t="s">
        <v>53</v>
      </c>
      <c r="AU1247" t="s">
        <v>53</v>
      </c>
      <c r="AV1247" t="s">
        <v>53</v>
      </c>
      <c r="AW1247" t="s">
        <v>53</v>
      </c>
      <c r="AX1247" t="s">
        <v>111</v>
      </c>
      <c r="AY1247" t="s">
        <v>53</v>
      </c>
      <c r="AZ1247" t="s">
        <v>179</v>
      </c>
      <c r="BA1247" t="s">
        <v>4970</v>
      </c>
      <c r="BB1247" t="s">
        <v>225</v>
      </c>
      <c r="BC1247" t="s">
        <v>53</v>
      </c>
      <c r="BD1247" t="s">
        <v>53</v>
      </c>
      <c r="BE1247" t="s">
        <v>53</v>
      </c>
      <c r="BF1247" t="s">
        <v>1776</v>
      </c>
      <c r="BG1247" t="s">
        <v>251</v>
      </c>
      <c r="BH1247" t="s">
        <v>53</v>
      </c>
      <c r="BI1247" t="s">
        <v>53</v>
      </c>
    </row>
    <row r="1248" spans="1:61" x14ac:dyDescent="0.25">
      <c r="A1248" t="s">
        <v>53</v>
      </c>
      <c r="B1248" t="s">
        <v>54</v>
      </c>
      <c r="C1248" t="s">
        <v>55</v>
      </c>
      <c r="D1248" t="s">
        <v>54</v>
      </c>
      <c r="E1248" t="s">
        <v>56</v>
      </c>
      <c r="F1248" t="s">
        <v>54</v>
      </c>
      <c r="G1248" t="s">
        <v>54</v>
      </c>
      <c r="H1248">
        <v>926</v>
      </c>
      <c r="I1248" t="s">
        <v>57</v>
      </c>
      <c r="J1248" t="s">
        <v>58</v>
      </c>
      <c r="K1248" t="s">
        <v>104</v>
      </c>
      <c r="L1248" t="s">
        <v>53</v>
      </c>
      <c r="M1248" t="s">
        <v>321</v>
      </c>
      <c r="N1248" t="s">
        <v>2418</v>
      </c>
      <c r="O1248" t="s">
        <v>2557</v>
      </c>
      <c r="P1248" t="s">
        <v>64</v>
      </c>
      <c r="Q1248">
        <v>2059</v>
      </c>
      <c r="R1248" t="s">
        <v>4971</v>
      </c>
      <c r="S1248" t="s">
        <v>53</v>
      </c>
      <c r="T1248" t="s">
        <v>53</v>
      </c>
      <c r="U1248" t="s">
        <v>53</v>
      </c>
      <c r="V1248" t="s">
        <v>321</v>
      </c>
      <c r="W1248" t="s">
        <v>53</v>
      </c>
      <c r="X1248" t="s">
        <v>388</v>
      </c>
      <c r="Y1248" t="s">
        <v>53</v>
      </c>
      <c r="Z1248" t="s">
        <v>53</v>
      </c>
      <c r="AA1248" t="s">
        <v>53</v>
      </c>
      <c r="AB1248" t="s">
        <v>53</v>
      </c>
      <c r="AC1248" t="s">
        <v>53</v>
      </c>
      <c r="AD1248" t="s">
        <v>53</v>
      </c>
      <c r="AE1248" t="s">
        <v>53</v>
      </c>
      <c r="AF1248" t="s">
        <v>53</v>
      </c>
      <c r="AG1248" t="s">
        <v>53</v>
      </c>
      <c r="AH1248" t="s">
        <v>53</v>
      </c>
      <c r="AI1248" t="s">
        <v>53</v>
      </c>
      <c r="AJ1248" t="s">
        <v>53</v>
      </c>
      <c r="AK1248" t="s">
        <v>53</v>
      </c>
      <c r="AL1248" t="s">
        <v>53</v>
      </c>
      <c r="AM1248" t="s">
        <v>53</v>
      </c>
      <c r="AN1248" t="s">
        <v>53</v>
      </c>
      <c r="AO1248" t="s">
        <v>53</v>
      </c>
      <c r="AP1248" t="s">
        <v>53</v>
      </c>
      <c r="AQ1248" t="s">
        <v>53</v>
      </c>
      <c r="AR1248" t="s">
        <v>53</v>
      </c>
      <c r="AS1248" t="s">
        <v>53</v>
      </c>
      <c r="AT1248" t="s">
        <v>53</v>
      </c>
      <c r="AU1248" t="s">
        <v>53</v>
      </c>
      <c r="AV1248" t="s">
        <v>53</v>
      </c>
      <c r="AW1248" t="s">
        <v>53</v>
      </c>
      <c r="AX1248" t="s">
        <v>53</v>
      </c>
      <c r="AY1248" t="s">
        <v>53</v>
      </c>
      <c r="AZ1248" t="s">
        <v>53</v>
      </c>
      <c r="BA1248" t="s">
        <v>53</v>
      </c>
      <c r="BB1248" t="s">
        <v>53</v>
      </c>
      <c r="BC1248" t="s">
        <v>53</v>
      </c>
      <c r="BD1248" t="s">
        <v>53</v>
      </c>
      <c r="BE1248" t="s">
        <v>53</v>
      </c>
      <c r="BF1248" t="s">
        <v>53</v>
      </c>
      <c r="BG1248" t="s">
        <v>53</v>
      </c>
      <c r="BH1248" t="s">
        <v>53</v>
      </c>
      <c r="BI1248" t="s">
        <v>53</v>
      </c>
    </row>
    <row r="1249" spans="1:61" x14ac:dyDescent="0.25">
      <c r="A1249" t="s">
        <v>53</v>
      </c>
      <c r="B1249" t="s">
        <v>54</v>
      </c>
      <c r="C1249" t="s">
        <v>55</v>
      </c>
      <c r="D1249" t="s">
        <v>54</v>
      </c>
      <c r="E1249" t="s">
        <v>56</v>
      </c>
      <c r="F1249" t="s">
        <v>54</v>
      </c>
      <c r="G1249" t="s">
        <v>54</v>
      </c>
      <c r="H1249">
        <v>927</v>
      </c>
      <c r="I1249" t="s">
        <v>57</v>
      </c>
      <c r="J1249" t="s">
        <v>58</v>
      </c>
      <c r="K1249" t="s">
        <v>104</v>
      </c>
      <c r="L1249" t="s">
        <v>53</v>
      </c>
      <c r="M1249" t="s">
        <v>992</v>
      </c>
      <c r="N1249" t="s">
        <v>4240</v>
      </c>
      <c r="O1249" t="s">
        <v>2555</v>
      </c>
      <c r="P1249" t="s">
        <v>64</v>
      </c>
      <c r="Q1249">
        <v>2041</v>
      </c>
      <c r="R1249" t="s">
        <v>4972</v>
      </c>
      <c r="S1249" t="s">
        <v>53</v>
      </c>
      <c r="T1249" t="s">
        <v>53</v>
      </c>
      <c r="U1249" t="s">
        <v>53</v>
      </c>
      <c r="V1249" t="s">
        <v>992</v>
      </c>
      <c r="W1249" t="s">
        <v>53</v>
      </c>
      <c r="X1249" t="s">
        <v>994</v>
      </c>
      <c r="Y1249" t="s">
        <v>53</v>
      </c>
      <c r="Z1249" t="s">
        <v>53</v>
      </c>
      <c r="AA1249" t="s">
        <v>53</v>
      </c>
      <c r="AB1249" t="s">
        <v>53</v>
      </c>
      <c r="AC1249" t="s">
        <v>53</v>
      </c>
      <c r="AD1249" t="s">
        <v>53</v>
      </c>
      <c r="AE1249" t="s">
        <v>53</v>
      </c>
      <c r="AF1249" t="s">
        <v>53</v>
      </c>
      <c r="AG1249" t="s">
        <v>53</v>
      </c>
      <c r="AH1249" t="s">
        <v>53</v>
      </c>
      <c r="AI1249" t="s">
        <v>53</v>
      </c>
      <c r="AJ1249" t="s">
        <v>53</v>
      </c>
      <c r="AK1249" t="s">
        <v>53</v>
      </c>
      <c r="AL1249" t="s">
        <v>53</v>
      </c>
      <c r="AM1249" t="s">
        <v>53</v>
      </c>
      <c r="AN1249" t="s">
        <v>53</v>
      </c>
      <c r="AO1249" t="s">
        <v>53</v>
      </c>
      <c r="AP1249" t="s">
        <v>53</v>
      </c>
      <c r="AQ1249" t="s">
        <v>53</v>
      </c>
      <c r="AR1249" t="s">
        <v>53</v>
      </c>
      <c r="AS1249" t="s">
        <v>53</v>
      </c>
      <c r="AT1249" t="s">
        <v>53</v>
      </c>
      <c r="AU1249" t="s">
        <v>53</v>
      </c>
      <c r="AV1249" t="s">
        <v>53</v>
      </c>
      <c r="AW1249" t="s">
        <v>53</v>
      </c>
      <c r="AX1249" t="s">
        <v>53</v>
      </c>
      <c r="AY1249" t="s">
        <v>53</v>
      </c>
      <c r="AZ1249" t="s">
        <v>53</v>
      </c>
      <c r="BA1249" t="s">
        <v>53</v>
      </c>
      <c r="BB1249" t="s">
        <v>53</v>
      </c>
      <c r="BC1249" t="s">
        <v>53</v>
      </c>
      <c r="BD1249" t="s">
        <v>53</v>
      </c>
      <c r="BE1249" t="s">
        <v>53</v>
      </c>
      <c r="BF1249" t="s">
        <v>53</v>
      </c>
      <c r="BG1249" t="s">
        <v>53</v>
      </c>
      <c r="BH1249" t="s">
        <v>53</v>
      </c>
      <c r="BI1249" t="s">
        <v>53</v>
      </c>
    </row>
    <row r="1250" spans="1:61" x14ac:dyDescent="0.25">
      <c r="A1250" t="s">
        <v>53</v>
      </c>
      <c r="B1250" t="s">
        <v>54</v>
      </c>
      <c r="C1250" t="s">
        <v>55</v>
      </c>
      <c r="D1250" t="s">
        <v>54</v>
      </c>
      <c r="E1250" t="s">
        <v>110</v>
      </c>
      <c r="F1250" t="s">
        <v>54</v>
      </c>
      <c r="G1250" t="s">
        <v>54</v>
      </c>
      <c r="H1250">
        <v>928</v>
      </c>
      <c r="I1250" t="s">
        <v>57</v>
      </c>
      <c r="J1250" t="s">
        <v>58</v>
      </c>
      <c r="K1250" t="s">
        <v>104</v>
      </c>
      <c r="L1250" t="s">
        <v>53</v>
      </c>
      <c r="M1250" t="s">
        <v>61</v>
      </c>
      <c r="N1250" t="s">
        <v>4973</v>
      </c>
      <c r="O1250" t="s">
        <v>63</v>
      </c>
      <c r="P1250" t="s">
        <v>64</v>
      </c>
      <c r="Q1250">
        <v>1050</v>
      </c>
      <c r="R1250" t="s">
        <v>4974</v>
      </c>
      <c r="S1250" t="s">
        <v>53</v>
      </c>
      <c r="T1250" t="s">
        <v>53</v>
      </c>
      <c r="U1250" t="s">
        <v>53</v>
      </c>
      <c r="V1250" t="s">
        <v>61</v>
      </c>
      <c r="W1250" t="s">
        <v>53</v>
      </c>
      <c r="X1250" t="s">
        <v>160</v>
      </c>
      <c r="Y1250" t="s">
        <v>53</v>
      </c>
      <c r="Z1250" t="s">
        <v>53</v>
      </c>
      <c r="AA1250" t="s">
        <v>53</v>
      </c>
      <c r="AB1250" t="s">
        <v>53</v>
      </c>
      <c r="AC1250" t="s">
        <v>3086</v>
      </c>
      <c r="AD1250" t="s">
        <v>2404</v>
      </c>
      <c r="AE1250" t="s">
        <v>4975</v>
      </c>
      <c r="AF1250" t="s">
        <v>53</v>
      </c>
      <c r="AG1250" t="s">
        <v>4975</v>
      </c>
      <c r="AH1250" t="s">
        <v>61</v>
      </c>
      <c r="AI1250" t="s">
        <v>4973</v>
      </c>
      <c r="AJ1250" t="s">
        <v>63</v>
      </c>
      <c r="AK1250" t="s">
        <v>64</v>
      </c>
      <c r="AL1250" t="s">
        <v>470</v>
      </c>
      <c r="AM1250" t="s">
        <v>4976</v>
      </c>
      <c r="AN1250" t="s">
        <v>112</v>
      </c>
      <c r="AO1250">
        <v>1340</v>
      </c>
      <c r="AP1250" t="s">
        <v>4977</v>
      </c>
      <c r="AQ1250" t="s">
        <v>70</v>
      </c>
      <c r="AR1250" t="s">
        <v>253</v>
      </c>
      <c r="AS1250" t="s">
        <v>72</v>
      </c>
      <c r="AT1250" t="s">
        <v>53</v>
      </c>
      <c r="AU1250" t="s">
        <v>53</v>
      </c>
      <c r="AV1250" t="s">
        <v>53</v>
      </c>
      <c r="AW1250" t="s">
        <v>53</v>
      </c>
      <c r="AX1250" t="s">
        <v>61</v>
      </c>
      <c r="AY1250" t="s">
        <v>53</v>
      </c>
      <c r="AZ1250" t="s">
        <v>160</v>
      </c>
      <c r="BA1250" t="s">
        <v>93</v>
      </c>
      <c r="BB1250" t="s">
        <v>101</v>
      </c>
      <c r="BC1250" t="s">
        <v>53</v>
      </c>
      <c r="BD1250" t="s">
        <v>53</v>
      </c>
      <c r="BE1250" t="s">
        <v>53</v>
      </c>
      <c r="BF1250" t="s">
        <v>1020</v>
      </c>
      <c r="BG1250" t="s">
        <v>3340</v>
      </c>
      <c r="BH1250" t="s">
        <v>53</v>
      </c>
      <c r="BI1250" t="s">
        <v>53</v>
      </c>
    </row>
    <row r="1251" spans="1:61" x14ac:dyDescent="0.25">
      <c r="A1251" t="s">
        <v>53</v>
      </c>
      <c r="B1251" t="s">
        <v>54</v>
      </c>
      <c r="C1251" t="s">
        <v>55</v>
      </c>
      <c r="D1251" t="s">
        <v>54</v>
      </c>
      <c r="E1251" t="s">
        <v>110</v>
      </c>
      <c r="F1251" t="s">
        <v>54</v>
      </c>
      <c r="G1251" t="s">
        <v>54</v>
      </c>
      <c r="H1251">
        <v>928</v>
      </c>
      <c r="I1251" t="s">
        <v>57</v>
      </c>
      <c r="J1251" t="s">
        <v>58</v>
      </c>
      <c r="K1251" t="s">
        <v>104</v>
      </c>
      <c r="L1251" t="s">
        <v>53</v>
      </c>
      <c r="M1251" t="s">
        <v>61</v>
      </c>
      <c r="N1251" t="s">
        <v>4973</v>
      </c>
      <c r="O1251" t="s">
        <v>63</v>
      </c>
      <c r="P1251" t="s">
        <v>64</v>
      </c>
      <c r="Q1251">
        <v>1050</v>
      </c>
      <c r="R1251" t="s">
        <v>4974</v>
      </c>
      <c r="S1251" t="s">
        <v>53</v>
      </c>
      <c r="T1251" t="s">
        <v>53</v>
      </c>
      <c r="U1251" t="s">
        <v>53</v>
      </c>
      <c r="V1251" t="s">
        <v>61</v>
      </c>
      <c r="W1251" t="s">
        <v>53</v>
      </c>
      <c r="X1251" t="s">
        <v>160</v>
      </c>
      <c r="Y1251" t="s">
        <v>53</v>
      </c>
      <c r="Z1251" t="s">
        <v>53</v>
      </c>
      <c r="AA1251" t="s">
        <v>53</v>
      </c>
      <c r="AB1251" t="s">
        <v>53</v>
      </c>
      <c r="AC1251" t="s">
        <v>53</v>
      </c>
      <c r="AD1251" t="s">
        <v>53</v>
      </c>
      <c r="AE1251" t="s">
        <v>4975</v>
      </c>
      <c r="AF1251" t="s">
        <v>53</v>
      </c>
      <c r="AG1251" t="s">
        <v>4975</v>
      </c>
      <c r="AH1251" t="s">
        <v>61</v>
      </c>
      <c r="AI1251" t="s">
        <v>4973</v>
      </c>
      <c r="AJ1251" t="s">
        <v>63</v>
      </c>
      <c r="AK1251" t="s">
        <v>64</v>
      </c>
      <c r="AL1251" t="s">
        <v>53</v>
      </c>
      <c r="AM1251" t="s">
        <v>4976</v>
      </c>
      <c r="AN1251" t="s">
        <v>53</v>
      </c>
      <c r="AO1251">
        <v>1341</v>
      </c>
      <c r="AP1251" t="s">
        <v>4978</v>
      </c>
      <c r="AQ1251" t="s">
        <v>70</v>
      </c>
      <c r="AR1251" t="s">
        <v>145</v>
      </c>
      <c r="AS1251" t="s">
        <v>263</v>
      </c>
      <c r="AT1251" t="s">
        <v>53</v>
      </c>
      <c r="AU1251" t="s">
        <v>53</v>
      </c>
      <c r="AV1251" t="s">
        <v>53</v>
      </c>
      <c r="AW1251" t="s">
        <v>53</v>
      </c>
      <c r="AX1251" t="s">
        <v>61</v>
      </c>
      <c r="AY1251" t="s">
        <v>53</v>
      </c>
      <c r="AZ1251" t="s">
        <v>160</v>
      </c>
      <c r="BA1251" t="s">
        <v>146</v>
      </c>
      <c r="BB1251" t="s">
        <v>101</v>
      </c>
      <c r="BC1251" t="s">
        <v>53</v>
      </c>
      <c r="BD1251" t="s">
        <v>53</v>
      </c>
      <c r="BE1251" t="s">
        <v>53</v>
      </c>
      <c r="BF1251" t="s">
        <v>53</v>
      </c>
      <c r="BG1251" t="s">
        <v>53</v>
      </c>
      <c r="BH1251" t="s">
        <v>53</v>
      </c>
      <c r="BI1251" t="s">
        <v>53</v>
      </c>
    </row>
    <row r="1252" spans="1:61" x14ac:dyDescent="0.25">
      <c r="A1252" t="s">
        <v>53</v>
      </c>
      <c r="B1252" t="s">
        <v>54</v>
      </c>
      <c r="C1252" t="s">
        <v>55</v>
      </c>
      <c r="D1252" t="s">
        <v>54</v>
      </c>
      <c r="E1252" t="s">
        <v>56</v>
      </c>
      <c r="F1252" t="s">
        <v>54</v>
      </c>
      <c r="G1252" t="s">
        <v>54</v>
      </c>
      <c r="H1252">
        <v>929</v>
      </c>
      <c r="I1252" t="s">
        <v>57</v>
      </c>
      <c r="J1252" t="s">
        <v>58</v>
      </c>
      <c r="K1252" t="s">
        <v>59</v>
      </c>
      <c r="L1252" t="s">
        <v>53</v>
      </c>
      <c r="M1252" t="s">
        <v>321</v>
      </c>
      <c r="N1252" t="s">
        <v>2550</v>
      </c>
      <c r="O1252" t="s">
        <v>2555</v>
      </c>
      <c r="P1252" t="s">
        <v>64</v>
      </c>
      <c r="Q1252">
        <v>2049</v>
      </c>
      <c r="R1252" t="s">
        <v>4979</v>
      </c>
      <c r="S1252" t="s">
        <v>53</v>
      </c>
      <c r="T1252" t="s">
        <v>53</v>
      </c>
      <c r="U1252" t="s">
        <v>53</v>
      </c>
      <c r="V1252" t="s">
        <v>321</v>
      </c>
      <c r="W1252" t="s">
        <v>53</v>
      </c>
      <c r="X1252" t="s">
        <v>388</v>
      </c>
      <c r="Y1252" t="s">
        <v>53</v>
      </c>
      <c r="Z1252" t="s">
        <v>53</v>
      </c>
      <c r="AA1252" t="s">
        <v>53</v>
      </c>
      <c r="AB1252" t="s">
        <v>53</v>
      </c>
      <c r="AC1252" t="s">
        <v>53</v>
      </c>
      <c r="AD1252" t="s">
        <v>53</v>
      </c>
      <c r="AE1252" t="s">
        <v>53</v>
      </c>
      <c r="AF1252" t="s">
        <v>53</v>
      </c>
      <c r="AG1252" t="s">
        <v>53</v>
      </c>
      <c r="AH1252" t="s">
        <v>53</v>
      </c>
      <c r="AI1252" t="s">
        <v>53</v>
      </c>
      <c r="AJ1252" t="s">
        <v>53</v>
      </c>
      <c r="AK1252" t="s">
        <v>53</v>
      </c>
      <c r="AL1252" t="s">
        <v>53</v>
      </c>
      <c r="AM1252" t="s">
        <v>53</v>
      </c>
      <c r="AN1252" t="s">
        <v>53</v>
      </c>
      <c r="AO1252" t="s">
        <v>53</v>
      </c>
      <c r="AP1252" t="s">
        <v>53</v>
      </c>
      <c r="AQ1252" t="s">
        <v>53</v>
      </c>
      <c r="AR1252" t="s">
        <v>53</v>
      </c>
      <c r="AS1252" t="s">
        <v>53</v>
      </c>
      <c r="AT1252" t="s">
        <v>53</v>
      </c>
      <c r="AU1252" t="s">
        <v>53</v>
      </c>
      <c r="AV1252" t="s">
        <v>53</v>
      </c>
      <c r="AW1252" t="s">
        <v>53</v>
      </c>
      <c r="AX1252" t="s">
        <v>53</v>
      </c>
      <c r="AY1252" t="s">
        <v>53</v>
      </c>
      <c r="AZ1252" t="s">
        <v>53</v>
      </c>
      <c r="BA1252" t="s">
        <v>53</v>
      </c>
      <c r="BB1252" t="s">
        <v>53</v>
      </c>
      <c r="BC1252" t="s">
        <v>53</v>
      </c>
      <c r="BD1252" t="s">
        <v>53</v>
      </c>
      <c r="BE1252" t="s">
        <v>53</v>
      </c>
      <c r="BF1252" t="s">
        <v>53</v>
      </c>
      <c r="BG1252" t="s">
        <v>53</v>
      </c>
      <c r="BH1252" t="s">
        <v>53</v>
      </c>
      <c r="BI1252" t="s">
        <v>53</v>
      </c>
    </row>
    <row r="1253" spans="1:61" x14ac:dyDescent="0.25">
      <c r="A1253" t="s">
        <v>53</v>
      </c>
      <c r="B1253" t="s">
        <v>54</v>
      </c>
      <c r="C1253" t="s">
        <v>55</v>
      </c>
      <c r="D1253" t="s">
        <v>54</v>
      </c>
      <c r="E1253" t="s">
        <v>110</v>
      </c>
      <c r="F1253" t="s">
        <v>54</v>
      </c>
      <c r="G1253" t="s">
        <v>54</v>
      </c>
      <c r="H1253">
        <v>930</v>
      </c>
      <c r="I1253" t="s">
        <v>57</v>
      </c>
      <c r="J1253" t="s">
        <v>58</v>
      </c>
      <c r="K1253" t="s">
        <v>104</v>
      </c>
      <c r="L1253" t="s">
        <v>53</v>
      </c>
      <c r="M1253" t="s">
        <v>485</v>
      </c>
      <c r="N1253" t="s">
        <v>4980</v>
      </c>
      <c r="O1253" t="s">
        <v>2555</v>
      </c>
      <c r="P1253" t="s">
        <v>64</v>
      </c>
      <c r="Q1253">
        <v>2030</v>
      </c>
      <c r="R1253" t="s">
        <v>4981</v>
      </c>
      <c r="S1253" t="s">
        <v>53</v>
      </c>
      <c r="T1253" t="s">
        <v>53</v>
      </c>
      <c r="U1253" t="s">
        <v>53</v>
      </c>
      <c r="V1253" t="s">
        <v>485</v>
      </c>
      <c r="W1253" t="s">
        <v>53</v>
      </c>
      <c r="X1253" t="s">
        <v>2452</v>
      </c>
      <c r="Y1253" t="s">
        <v>53</v>
      </c>
      <c r="Z1253" t="s">
        <v>53</v>
      </c>
      <c r="AA1253" t="s">
        <v>53</v>
      </c>
      <c r="AB1253" t="s">
        <v>53</v>
      </c>
      <c r="AC1253" t="s">
        <v>53</v>
      </c>
      <c r="AD1253" t="s">
        <v>53</v>
      </c>
      <c r="AE1253" t="s">
        <v>53</v>
      </c>
      <c r="AF1253" t="s">
        <v>53</v>
      </c>
      <c r="AG1253" t="s">
        <v>53</v>
      </c>
      <c r="AH1253" t="s">
        <v>53</v>
      </c>
      <c r="AI1253" t="s">
        <v>53</v>
      </c>
      <c r="AJ1253" t="s">
        <v>53</v>
      </c>
      <c r="AK1253" t="s">
        <v>53</v>
      </c>
      <c r="AL1253" t="s">
        <v>53</v>
      </c>
      <c r="AM1253" t="s">
        <v>53</v>
      </c>
      <c r="AN1253" t="s">
        <v>53</v>
      </c>
      <c r="AO1253" t="s">
        <v>53</v>
      </c>
      <c r="AP1253" t="s">
        <v>53</v>
      </c>
      <c r="AQ1253" t="s">
        <v>53</v>
      </c>
      <c r="AR1253" t="s">
        <v>53</v>
      </c>
      <c r="AS1253" t="s">
        <v>53</v>
      </c>
      <c r="AT1253" t="s">
        <v>53</v>
      </c>
      <c r="AU1253" t="s">
        <v>53</v>
      </c>
      <c r="AV1253" t="s">
        <v>53</v>
      </c>
      <c r="AW1253" t="s">
        <v>53</v>
      </c>
      <c r="AX1253" t="s">
        <v>53</v>
      </c>
      <c r="AY1253" t="s">
        <v>53</v>
      </c>
      <c r="AZ1253" t="s">
        <v>53</v>
      </c>
      <c r="BA1253" t="s">
        <v>53</v>
      </c>
      <c r="BB1253" t="s">
        <v>53</v>
      </c>
      <c r="BC1253" t="s">
        <v>53</v>
      </c>
      <c r="BD1253" t="s">
        <v>53</v>
      </c>
      <c r="BE1253" t="s">
        <v>53</v>
      </c>
      <c r="BF1253" t="s">
        <v>53</v>
      </c>
      <c r="BG1253" t="s">
        <v>53</v>
      </c>
      <c r="BH1253" t="s">
        <v>53</v>
      </c>
      <c r="BI1253" t="s">
        <v>53</v>
      </c>
    </row>
    <row r="1254" spans="1:61" x14ac:dyDescent="0.25">
      <c r="A1254" t="s">
        <v>53</v>
      </c>
      <c r="B1254" t="s">
        <v>54</v>
      </c>
      <c r="C1254" t="s">
        <v>55</v>
      </c>
      <c r="D1254" t="s">
        <v>54</v>
      </c>
      <c r="E1254" t="s">
        <v>110</v>
      </c>
      <c r="F1254" t="s">
        <v>54</v>
      </c>
      <c r="G1254" t="s">
        <v>54</v>
      </c>
      <c r="H1254">
        <v>931</v>
      </c>
      <c r="I1254" t="s">
        <v>57</v>
      </c>
      <c r="J1254" t="s">
        <v>58</v>
      </c>
      <c r="K1254" t="s">
        <v>104</v>
      </c>
      <c r="L1254" t="s">
        <v>53</v>
      </c>
      <c r="M1254" t="s">
        <v>485</v>
      </c>
      <c r="N1254" t="s">
        <v>580</v>
      </c>
      <c r="O1254" t="s">
        <v>2555</v>
      </c>
      <c r="P1254" t="s">
        <v>1246</v>
      </c>
      <c r="Q1254">
        <v>2038</v>
      </c>
      <c r="R1254" t="s">
        <v>4982</v>
      </c>
      <c r="S1254" t="s">
        <v>53</v>
      </c>
      <c r="T1254" t="s">
        <v>53</v>
      </c>
      <c r="U1254" t="s">
        <v>53</v>
      </c>
      <c r="V1254" t="s">
        <v>53</v>
      </c>
      <c r="W1254" t="s">
        <v>53</v>
      </c>
      <c r="X1254" t="s">
        <v>53</v>
      </c>
      <c r="Y1254" t="s">
        <v>53</v>
      </c>
      <c r="Z1254" t="s">
        <v>53</v>
      </c>
      <c r="AA1254" t="s">
        <v>53</v>
      </c>
      <c r="AB1254" t="s">
        <v>53</v>
      </c>
      <c r="AC1254" t="s">
        <v>53</v>
      </c>
      <c r="AD1254" t="s">
        <v>53</v>
      </c>
      <c r="AE1254" t="s">
        <v>53</v>
      </c>
      <c r="AF1254" t="s">
        <v>53</v>
      </c>
      <c r="AG1254" t="s">
        <v>53</v>
      </c>
      <c r="AH1254" t="s">
        <v>53</v>
      </c>
      <c r="AI1254" t="s">
        <v>53</v>
      </c>
      <c r="AJ1254" t="s">
        <v>53</v>
      </c>
      <c r="AK1254" t="s">
        <v>53</v>
      </c>
      <c r="AL1254" t="s">
        <v>53</v>
      </c>
      <c r="AM1254" t="s">
        <v>53</v>
      </c>
      <c r="AN1254" t="s">
        <v>53</v>
      </c>
      <c r="AO1254" t="s">
        <v>53</v>
      </c>
      <c r="AP1254" t="s">
        <v>53</v>
      </c>
      <c r="AQ1254" t="s">
        <v>53</v>
      </c>
      <c r="AR1254" t="s">
        <v>53</v>
      </c>
      <c r="AS1254" t="s">
        <v>53</v>
      </c>
      <c r="AT1254" t="s">
        <v>53</v>
      </c>
      <c r="AU1254" t="s">
        <v>53</v>
      </c>
      <c r="AV1254" t="s">
        <v>53</v>
      </c>
      <c r="AW1254" t="s">
        <v>53</v>
      </c>
      <c r="AX1254" t="s">
        <v>53</v>
      </c>
      <c r="AY1254" t="s">
        <v>53</v>
      </c>
      <c r="AZ1254" t="s">
        <v>53</v>
      </c>
      <c r="BA1254" t="s">
        <v>53</v>
      </c>
      <c r="BB1254" t="s">
        <v>53</v>
      </c>
      <c r="BC1254" t="s">
        <v>53</v>
      </c>
      <c r="BD1254" t="s">
        <v>53</v>
      </c>
      <c r="BE1254" t="s">
        <v>53</v>
      </c>
      <c r="BF1254" t="s">
        <v>53</v>
      </c>
      <c r="BG1254" t="s">
        <v>53</v>
      </c>
      <c r="BH1254" t="s">
        <v>53</v>
      </c>
      <c r="BI1254" t="s">
        <v>53</v>
      </c>
    </row>
    <row r="1255" spans="1:61" x14ac:dyDescent="0.25">
      <c r="A1255" t="s">
        <v>53</v>
      </c>
      <c r="B1255" t="s">
        <v>54</v>
      </c>
      <c r="C1255" t="s">
        <v>55</v>
      </c>
      <c r="D1255" t="s">
        <v>54</v>
      </c>
      <c r="E1255" t="s">
        <v>56</v>
      </c>
      <c r="F1255" t="s">
        <v>54</v>
      </c>
      <c r="G1255" t="s">
        <v>54</v>
      </c>
      <c r="H1255">
        <v>932</v>
      </c>
      <c r="I1255" t="s">
        <v>57</v>
      </c>
      <c r="J1255" t="s">
        <v>58</v>
      </c>
      <c r="K1255" t="s">
        <v>104</v>
      </c>
      <c r="L1255" t="s">
        <v>53</v>
      </c>
      <c r="M1255" t="s">
        <v>485</v>
      </c>
      <c r="N1255" t="s">
        <v>4523</v>
      </c>
      <c r="O1255" t="s">
        <v>2555</v>
      </c>
      <c r="P1255" t="s">
        <v>581</v>
      </c>
      <c r="Q1255">
        <v>2046</v>
      </c>
      <c r="R1255" t="s">
        <v>4983</v>
      </c>
      <c r="S1255" t="s">
        <v>53</v>
      </c>
      <c r="T1255" t="s">
        <v>53</v>
      </c>
      <c r="U1255" t="s">
        <v>53</v>
      </c>
      <c r="V1255" t="s">
        <v>1814</v>
      </c>
      <c r="W1255" t="s">
        <v>53</v>
      </c>
      <c r="X1255" t="s">
        <v>1821</v>
      </c>
      <c r="Y1255" t="s">
        <v>53</v>
      </c>
      <c r="Z1255" t="s">
        <v>53</v>
      </c>
      <c r="AA1255" t="s">
        <v>53</v>
      </c>
      <c r="AB1255" t="s">
        <v>53</v>
      </c>
      <c r="AC1255" t="s">
        <v>53</v>
      </c>
      <c r="AD1255" t="s">
        <v>53</v>
      </c>
      <c r="AE1255" t="s">
        <v>53</v>
      </c>
      <c r="AF1255" t="s">
        <v>53</v>
      </c>
      <c r="AG1255" t="s">
        <v>53</v>
      </c>
      <c r="AH1255" t="s">
        <v>53</v>
      </c>
      <c r="AI1255" t="s">
        <v>53</v>
      </c>
      <c r="AJ1255" t="s">
        <v>53</v>
      </c>
      <c r="AK1255" t="s">
        <v>53</v>
      </c>
      <c r="AL1255" t="s">
        <v>53</v>
      </c>
      <c r="AM1255" t="s">
        <v>53</v>
      </c>
      <c r="AN1255" t="s">
        <v>53</v>
      </c>
      <c r="AO1255" t="s">
        <v>53</v>
      </c>
      <c r="AP1255" t="s">
        <v>53</v>
      </c>
      <c r="AQ1255" t="s">
        <v>53</v>
      </c>
      <c r="AR1255" t="s">
        <v>53</v>
      </c>
      <c r="AS1255" t="s">
        <v>53</v>
      </c>
      <c r="AT1255" t="s">
        <v>53</v>
      </c>
      <c r="AU1255" t="s">
        <v>53</v>
      </c>
      <c r="AV1255" t="s">
        <v>53</v>
      </c>
      <c r="AW1255" t="s">
        <v>53</v>
      </c>
      <c r="AX1255" t="s">
        <v>53</v>
      </c>
      <c r="AY1255" t="s">
        <v>53</v>
      </c>
      <c r="AZ1255" t="s">
        <v>53</v>
      </c>
      <c r="BA1255" t="s">
        <v>53</v>
      </c>
      <c r="BB1255" t="s">
        <v>53</v>
      </c>
      <c r="BC1255" t="s">
        <v>53</v>
      </c>
      <c r="BD1255" t="s">
        <v>53</v>
      </c>
      <c r="BE1255" t="s">
        <v>53</v>
      </c>
      <c r="BF1255" t="s">
        <v>53</v>
      </c>
      <c r="BG1255" t="s">
        <v>53</v>
      </c>
      <c r="BH1255" t="s">
        <v>53</v>
      </c>
      <c r="BI1255" t="s">
        <v>53</v>
      </c>
    </row>
    <row r="1256" spans="1:61" x14ac:dyDescent="0.25">
      <c r="A1256" t="s">
        <v>53</v>
      </c>
      <c r="B1256" t="s">
        <v>54</v>
      </c>
      <c r="C1256" t="s">
        <v>55</v>
      </c>
      <c r="D1256" t="s">
        <v>54</v>
      </c>
      <c r="E1256" t="s">
        <v>110</v>
      </c>
      <c r="F1256" t="s">
        <v>54</v>
      </c>
      <c r="G1256" t="s">
        <v>54</v>
      </c>
      <c r="H1256">
        <v>933</v>
      </c>
      <c r="I1256" t="s">
        <v>57</v>
      </c>
      <c r="J1256" t="s">
        <v>58</v>
      </c>
      <c r="K1256" t="s">
        <v>104</v>
      </c>
      <c r="L1256" t="s">
        <v>53</v>
      </c>
      <c r="M1256" t="s">
        <v>131</v>
      </c>
      <c r="N1256" t="s">
        <v>908</v>
      </c>
      <c r="O1256" t="s">
        <v>2555</v>
      </c>
      <c r="P1256" t="s">
        <v>702</v>
      </c>
      <c r="Q1256">
        <v>2033</v>
      </c>
      <c r="R1256" t="s">
        <v>4984</v>
      </c>
      <c r="S1256" t="s">
        <v>53</v>
      </c>
      <c r="T1256" t="s">
        <v>53</v>
      </c>
      <c r="U1256" t="s">
        <v>53</v>
      </c>
      <c r="V1256" t="s">
        <v>131</v>
      </c>
      <c r="W1256" t="s">
        <v>53</v>
      </c>
      <c r="X1256" t="s">
        <v>671</v>
      </c>
      <c r="Y1256" t="s">
        <v>53</v>
      </c>
      <c r="Z1256" t="s">
        <v>53</v>
      </c>
      <c r="AA1256" t="s">
        <v>53</v>
      </c>
      <c r="AB1256" t="s">
        <v>53</v>
      </c>
      <c r="AC1256" t="s">
        <v>53</v>
      </c>
      <c r="AD1256" t="s">
        <v>53</v>
      </c>
      <c r="AE1256" t="s">
        <v>53</v>
      </c>
      <c r="AF1256" t="s">
        <v>53</v>
      </c>
      <c r="AG1256" t="s">
        <v>53</v>
      </c>
      <c r="AH1256" t="s">
        <v>53</v>
      </c>
      <c r="AI1256" t="s">
        <v>53</v>
      </c>
      <c r="AJ1256" t="s">
        <v>53</v>
      </c>
      <c r="AK1256" t="s">
        <v>53</v>
      </c>
      <c r="AL1256" t="s">
        <v>53</v>
      </c>
      <c r="AM1256" t="s">
        <v>53</v>
      </c>
      <c r="AN1256" t="s">
        <v>53</v>
      </c>
      <c r="AO1256" t="s">
        <v>53</v>
      </c>
      <c r="AP1256" t="s">
        <v>53</v>
      </c>
      <c r="AQ1256" t="s">
        <v>53</v>
      </c>
      <c r="AR1256" t="s">
        <v>53</v>
      </c>
      <c r="AS1256" t="s">
        <v>53</v>
      </c>
      <c r="AT1256" t="s">
        <v>53</v>
      </c>
      <c r="AU1256" t="s">
        <v>53</v>
      </c>
      <c r="AV1256" t="s">
        <v>53</v>
      </c>
      <c r="AW1256" t="s">
        <v>53</v>
      </c>
      <c r="AX1256" t="s">
        <v>53</v>
      </c>
      <c r="AY1256" t="s">
        <v>53</v>
      </c>
      <c r="AZ1256" t="s">
        <v>53</v>
      </c>
      <c r="BA1256" t="s">
        <v>53</v>
      </c>
      <c r="BB1256" t="s">
        <v>53</v>
      </c>
      <c r="BC1256" t="s">
        <v>53</v>
      </c>
      <c r="BD1256" t="s">
        <v>53</v>
      </c>
      <c r="BE1256" t="s">
        <v>53</v>
      </c>
      <c r="BF1256" t="s">
        <v>53</v>
      </c>
      <c r="BG1256" t="s">
        <v>53</v>
      </c>
      <c r="BH1256" t="s">
        <v>53</v>
      </c>
      <c r="BI1256" t="s">
        <v>53</v>
      </c>
    </row>
    <row r="1257" spans="1:61" x14ac:dyDescent="0.25">
      <c r="A1257" t="s">
        <v>53</v>
      </c>
      <c r="B1257" t="s">
        <v>54</v>
      </c>
      <c r="C1257" t="s">
        <v>55</v>
      </c>
      <c r="D1257" t="s">
        <v>54</v>
      </c>
      <c r="E1257" t="s">
        <v>110</v>
      </c>
      <c r="F1257" t="s">
        <v>54</v>
      </c>
      <c r="G1257" t="s">
        <v>54</v>
      </c>
      <c r="H1257">
        <v>934</v>
      </c>
      <c r="I1257" t="s">
        <v>57</v>
      </c>
      <c r="J1257" t="s">
        <v>58</v>
      </c>
      <c r="K1257" t="s">
        <v>104</v>
      </c>
      <c r="L1257" t="s">
        <v>53</v>
      </c>
      <c r="M1257" t="s">
        <v>485</v>
      </c>
      <c r="N1257" t="s">
        <v>4985</v>
      </c>
      <c r="O1257" t="s">
        <v>2555</v>
      </c>
      <c r="P1257" t="s">
        <v>64</v>
      </c>
      <c r="Q1257">
        <v>2039</v>
      </c>
      <c r="R1257" t="s">
        <v>4986</v>
      </c>
      <c r="S1257" t="s">
        <v>53</v>
      </c>
      <c r="T1257" t="s">
        <v>53</v>
      </c>
      <c r="U1257" t="s">
        <v>53</v>
      </c>
      <c r="V1257" t="s">
        <v>485</v>
      </c>
      <c r="W1257" t="s">
        <v>53</v>
      </c>
      <c r="X1257" t="s">
        <v>2452</v>
      </c>
      <c r="Y1257" t="s">
        <v>53</v>
      </c>
      <c r="Z1257" t="s">
        <v>53</v>
      </c>
      <c r="AA1257" t="s">
        <v>53</v>
      </c>
      <c r="AB1257" t="s">
        <v>53</v>
      </c>
      <c r="AC1257" t="s">
        <v>53</v>
      </c>
      <c r="AD1257" t="s">
        <v>53</v>
      </c>
      <c r="AE1257" t="s">
        <v>53</v>
      </c>
      <c r="AF1257" t="s">
        <v>53</v>
      </c>
      <c r="AG1257" t="s">
        <v>53</v>
      </c>
      <c r="AH1257" t="s">
        <v>53</v>
      </c>
      <c r="AI1257" t="s">
        <v>53</v>
      </c>
      <c r="AJ1257" t="s">
        <v>53</v>
      </c>
      <c r="AK1257" t="s">
        <v>53</v>
      </c>
      <c r="AL1257" t="s">
        <v>53</v>
      </c>
      <c r="AM1257" t="s">
        <v>53</v>
      </c>
      <c r="AN1257" t="s">
        <v>53</v>
      </c>
      <c r="AO1257" t="s">
        <v>53</v>
      </c>
      <c r="AP1257" t="s">
        <v>53</v>
      </c>
      <c r="AQ1257" t="s">
        <v>53</v>
      </c>
      <c r="AR1257" t="s">
        <v>53</v>
      </c>
      <c r="AS1257" t="s">
        <v>53</v>
      </c>
      <c r="AT1257" t="s">
        <v>53</v>
      </c>
      <c r="AU1257" t="s">
        <v>53</v>
      </c>
      <c r="AV1257" t="s">
        <v>53</v>
      </c>
      <c r="AW1257" t="s">
        <v>53</v>
      </c>
      <c r="AX1257" t="s">
        <v>53</v>
      </c>
      <c r="AY1257" t="s">
        <v>53</v>
      </c>
      <c r="AZ1257" t="s">
        <v>53</v>
      </c>
      <c r="BA1257" t="s">
        <v>53</v>
      </c>
      <c r="BB1257" t="s">
        <v>53</v>
      </c>
      <c r="BC1257" t="s">
        <v>53</v>
      </c>
      <c r="BD1257" t="s">
        <v>53</v>
      </c>
      <c r="BE1257" t="s">
        <v>53</v>
      </c>
      <c r="BF1257" t="s">
        <v>53</v>
      </c>
      <c r="BG1257" t="s">
        <v>53</v>
      </c>
      <c r="BH1257" t="s">
        <v>53</v>
      </c>
      <c r="BI1257" t="s">
        <v>53</v>
      </c>
    </row>
    <row r="1258" spans="1:61" x14ac:dyDescent="0.25">
      <c r="A1258" t="s">
        <v>53</v>
      </c>
      <c r="B1258" t="s">
        <v>54</v>
      </c>
      <c r="C1258" t="s">
        <v>55</v>
      </c>
      <c r="D1258" t="s">
        <v>54</v>
      </c>
      <c r="E1258" t="s">
        <v>56</v>
      </c>
      <c r="F1258" t="s">
        <v>54</v>
      </c>
      <c r="G1258" t="s">
        <v>54</v>
      </c>
      <c r="H1258">
        <v>935</v>
      </c>
      <c r="I1258" t="s">
        <v>57</v>
      </c>
      <c r="J1258" t="s">
        <v>58</v>
      </c>
      <c r="K1258" t="s">
        <v>104</v>
      </c>
      <c r="L1258" t="s">
        <v>53</v>
      </c>
      <c r="M1258" t="s">
        <v>111</v>
      </c>
      <c r="N1258" t="s">
        <v>53</v>
      </c>
      <c r="O1258" t="s">
        <v>63</v>
      </c>
      <c r="P1258" t="s">
        <v>53</v>
      </c>
      <c r="Q1258">
        <v>903</v>
      </c>
      <c r="R1258" t="s">
        <v>4987</v>
      </c>
      <c r="S1258" t="s">
        <v>53</v>
      </c>
      <c r="T1258" t="s">
        <v>53</v>
      </c>
      <c r="U1258" t="s">
        <v>53</v>
      </c>
      <c r="V1258" t="s">
        <v>111</v>
      </c>
      <c r="W1258" t="s">
        <v>53</v>
      </c>
      <c r="X1258" t="s">
        <v>179</v>
      </c>
      <c r="Y1258" t="s">
        <v>53</v>
      </c>
      <c r="Z1258" t="s">
        <v>53</v>
      </c>
      <c r="AA1258" t="s">
        <v>53</v>
      </c>
      <c r="AB1258" t="s">
        <v>53</v>
      </c>
      <c r="AC1258" t="s">
        <v>4988</v>
      </c>
      <c r="AD1258" t="s">
        <v>2846</v>
      </c>
      <c r="AE1258" t="s">
        <v>4989</v>
      </c>
      <c r="AF1258" t="s">
        <v>53</v>
      </c>
      <c r="AG1258" t="s">
        <v>4989</v>
      </c>
      <c r="AH1258" t="s">
        <v>111</v>
      </c>
      <c r="AI1258" t="s">
        <v>53</v>
      </c>
      <c r="AJ1258" t="s">
        <v>63</v>
      </c>
      <c r="AK1258" t="s">
        <v>53</v>
      </c>
      <c r="AL1258" t="s">
        <v>150</v>
      </c>
      <c r="AM1258" t="s">
        <v>4898</v>
      </c>
      <c r="AN1258" t="s">
        <v>65</v>
      </c>
      <c r="AO1258">
        <v>1116</v>
      </c>
      <c r="AP1258" t="s">
        <v>4990</v>
      </c>
      <c r="AQ1258" t="s">
        <v>182</v>
      </c>
      <c r="AR1258" t="s">
        <v>310</v>
      </c>
      <c r="AS1258" t="s">
        <v>72</v>
      </c>
      <c r="AT1258" t="s">
        <v>53</v>
      </c>
      <c r="AU1258" t="s">
        <v>53</v>
      </c>
      <c r="AV1258" t="s">
        <v>53</v>
      </c>
      <c r="AW1258" t="s">
        <v>53</v>
      </c>
      <c r="AX1258" t="s">
        <v>111</v>
      </c>
      <c r="AY1258" t="s">
        <v>53</v>
      </c>
      <c r="AZ1258" t="s">
        <v>179</v>
      </c>
      <c r="BA1258" t="s">
        <v>93</v>
      </c>
      <c r="BB1258" t="s">
        <v>225</v>
      </c>
      <c r="BC1258" t="s">
        <v>53</v>
      </c>
      <c r="BD1258" t="s">
        <v>53</v>
      </c>
      <c r="BE1258" t="s">
        <v>53</v>
      </c>
      <c r="BF1258" t="s">
        <v>4988</v>
      </c>
      <c r="BG1258" t="s">
        <v>85</v>
      </c>
      <c r="BH1258" t="s">
        <v>53</v>
      </c>
      <c r="BI1258" t="s">
        <v>53</v>
      </c>
    </row>
    <row r="1259" spans="1:61" x14ac:dyDescent="0.25">
      <c r="A1259" t="s">
        <v>53</v>
      </c>
      <c r="B1259" t="s">
        <v>54</v>
      </c>
      <c r="C1259" t="s">
        <v>53</v>
      </c>
      <c r="D1259" t="s">
        <v>54</v>
      </c>
      <c r="E1259" t="s">
        <v>53</v>
      </c>
      <c r="F1259" t="s">
        <v>54</v>
      </c>
      <c r="G1259" t="s">
        <v>54</v>
      </c>
      <c r="H1259">
        <v>936</v>
      </c>
      <c r="I1259" t="s">
        <v>1464</v>
      </c>
      <c r="J1259" t="s">
        <v>53</v>
      </c>
      <c r="K1259" t="s">
        <v>53</v>
      </c>
      <c r="L1259" t="s">
        <v>4991</v>
      </c>
      <c r="M1259" t="s">
        <v>76</v>
      </c>
      <c r="N1259" t="s">
        <v>53</v>
      </c>
      <c r="O1259" t="s">
        <v>63</v>
      </c>
      <c r="P1259" t="s">
        <v>53</v>
      </c>
      <c r="Q1259">
        <v>904</v>
      </c>
      <c r="R1259" t="s">
        <v>4992</v>
      </c>
      <c r="S1259" t="s">
        <v>53</v>
      </c>
      <c r="T1259" t="s">
        <v>53</v>
      </c>
      <c r="U1259" t="s">
        <v>53</v>
      </c>
      <c r="V1259" t="s">
        <v>76</v>
      </c>
      <c r="W1259" t="s">
        <v>53</v>
      </c>
      <c r="X1259" t="s">
        <v>1826</v>
      </c>
      <c r="Y1259" t="s">
        <v>53</v>
      </c>
      <c r="Z1259" t="s">
        <v>53</v>
      </c>
      <c r="AA1259" t="s">
        <v>53</v>
      </c>
      <c r="AB1259" t="s">
        <v>53</v>
      </c>
      <c r="AC1259" t="s">
        <v>53</v>
      </c>
      <c r="AD1259" t="s">
        <v>53</v>
      </c>
      <c r="AE1259" t="s">
        <v>1379</v>
      </c>
      <c r="AF1259" t="s">
        <v>4993</v>
      </c>
      <c r="AG1259" t="s">
        <v>1379</v>
      </c>
      <c r="AH1259" t="s">
        <v>76</v>
      </c>
      <c r="AI1259" t="s">
        <v>53</v>
      </c>
      <c r="AJ1259" t="s">
        <v>63</v>
      </c>
      <c r="AK1259" t="s">
        <v>53</v>
      </c>
      <c r="AL1259" t="s">
        <v>53</v>
      </c>
      <c r="AM1259" t="s">
        <v>4900</v>
      </c>
      <c r="AN1259" t="s">
        <v>53</v>
      </c>
      <c r="AO1259">
        <v>1117</v>
      </c>
      <c r="AP1259" t="s">
        <v>4994</v>
      </c>
      <c r="AQ1259" t="s">
        <v>4995</v>
      </c>
      <c r="AR1259" t="s">
        <v>394</v>
      </c>
      <c r="AS1259" t="s">
        <v>53</v>
      </c>
      <c r="AT1259" t="s">
        <v>53</v>
      </c>
      <c r="AU1259" t="s">
        <v>53</v>
      </c>
      <c r="AV1259" t="s">
        <v>53</v>
      </c>
      <c r="AW1259" t="s">
        <v>53</v>
      </c>
      <c r="AX1259" t="s">
        <v>76</v>
      </c>
      <c r="AY1259" t="s">
        <v>53</v>
      </c>
      <c r="AZ1259" t="s">
        <v>1826</v>
      </c>
      <c r="BA1259" t="s">
        <v>380</v>
      </c>
      <c r="BB1259" t="s">
        <v>53</v>
      </c>
      <c r="BC1259" t="s">
        <v>53</v>
      </c>
      <c r="BD1259" t="s">
        <v>53</v>
      </c>
      <c r="BE1259" t="s">
        <v>53</v>
      </c>
      <c r="BF1259" t="s">
        <v>53</v>
      </c>
      <c r="BG1259" t="s">
        <v>53</v>
      </c>
      <c r="BH1259" t="s">
        <v>53</v>
      </c>
      <c r="BI1259" t="s">
        <v>53</v>
      </c>
    </row>
    <row r="1260" spans="1:61" x14ac:dyDescent="0.25">
      <c r="A1260" t="s">
        <v>53</v>
      </c>
      <c r="B1260" t="s">
        <v>54</v>
      </c>
      <c r="C1260" t="s">
        <v>55</v>
      </c>
      <c r="D1260" t="s">
        <v>54</v>
      </c>
      <c r="E1260" t="s">
        <v>110</v>
      </c>
      <c r="F1260" t="s">
        <v>54</v>
      </c>
      <c r="G1260" t="s">
        <v>54</v>
      </c>
      <c r="H1260">
        <v>937</v>
      </c>
      <c r="I1260" t="s">
        <v>57</v>
      </c>
      <c r="J1260" t="s">
        <v>58</v>
      </c>
      <c r="K1260" t="s">
        <v>104</v>
      </c>
      <c r="L1260" t="s">
        <v>53</v>
      </c>
      <c r="M1260" t="s">
        <v>111</v>
      </c>
      <c r="N1260" t="s">
        <v>2875</v>
      </c>
      <c r="O1260" t="s">
        <v>63</v>
      </c>
      <c r="P1260" t="s">
        <v>53</v>
      </c>
      <c r="Q1260">
        <v>905</v>
      </c>
      <c r="R1260" t="s">
        <v>4996</v>
      </c>
      <c r="S1260" t="s">
        <v>53</v>
      </c>
      <c r="T1260" t="s">
        <v>53</v>
      </c>
      <c r="U1260" t="s">
        <v>53</v>
      </c>
      <c r="V1260" t="s">
        <v>111</v>
      </c>
      <c r="W1260" t="s">
        <v>53</v>
      </c>
      <c r="X1260" t="s">
        <v>179</v>
      </c>
      <c r="Y1260" t="s">
        <v>53</v>
      </c>
      <c r="Z1260" t="s">
        <v>53</v>
      </c>
      <c r="AA1260" t="s">
        <v>53</v>
      </c>
      <c r="AB1260" t="s">
        <v>53</v>
      </c>
      <c r="AC1260" t="s">
        <v>4997</v>
      </c>
      <c r="AD1260" t="s">
        <v>1766</v>
      </c>
      <c r="AE1260" t="s">
        <v>1381</v>
      </c>
      <c r="AF1260" t="s">
        <v>1380</v>
      </c>
      <c r="AG1260" t="s">
        <v>1381</v>
      </c>
      <c r="AH1260" t="s">
        <v>111</v>
      </c>
      <c r="AI1260" t="s">
        <v>2875</v>
      </c>
      <c r="AJ1260" t="s">
        <v>63</v>
      </c>
      <c r="AK1260" t="s">
        <v>53</v>
      </c>
      <c r="AL1260" t="s">
        <v>206</v>
      </c>
      <c r="AM1260" t="s">
        <v>4901</v>
      </c>
      <c r="AN1260" t="s">
        <v>85</v>
      </c>
      <c r="AO1260">
        <v>1119</v>
      </c>
      <c r="AP1260" t="s">
        <v>4998</v>
      </c>
      <c r="AQ1260" t="s">
        <v>182</v>
      </c>
      <c r="AR1260" t="s">
        <v>310</v>
      </c>
      <c r="AS1260" t="s">
        <v>72</v>
      </c>
      <c r="AT1260" t="s">
        <v>53</v>
      </c>
      <c r="AU1260" t="s">
        <v>53</v>
      </c>
      <c r="AV1260" t="s">
        <v>53</v>
      </c>
      <c r="AW1260" t="s">
        <v>53</v>
      </c>
      <c r="AX1260" t="s">
        <v>111</v>
      </c>
      <c r="AY1260" t="s">
        <v>53</v>
      </c>
      <c r="AZ1260" t="s">
        <v>179</v>
      </c>
      <c r="BA1260" t="s">
        <v>93</v>
      </c>
      <c r="BB1260" t="s">
        <v>225</v>
      </c>
      <c r="BC1260" t="s">
        <v>53</v>
      </c>
      <c r="BD1260" t="s">
        <v>53</v>
      </c>
      <c r="BE1260" t="s">
        <v>53</v>
      </c>
      <c r="BF1260" t="s">
        <v>4999</v>
      </c>
      <c r="BG1260" t="s">
        <v>85</v>
      </c>
      <c r="BH1260" t="s">
        <v>53</v>
      </c>
      <c r="BI1260" t="s">
        <v>53</v>
      </c>
    </row>
    <row r="1261" spans="1:61" x14ac:dyDescent="0.25">
      <c r="A1261" t="s">
        <v>53</v>
      </c>
      <c r="B1261" t="s">
        <v>54</v>
      </c>
      <c r="C1261" t="s">
        <v>55</v>
      </c>
      <c r="D1261" t="s">
        <v>54</v>
      </c>
      <c r="E1261" t="s">
        <v>56</v>
      </c>
      <c r="F1261" t="s">
        <v>54</v>
      </c>
      <c r="G1261" t="s">
        <v>54</v>
      </c>
      <c r="H1261">
        <v>938</v>
      </c>
      <c r="I1261" t="s">
        <v>57</v>
      </c>
      <c r="J1261" t="s">
        <v>58</v>
      </c>
      <c r="K1261" t="s">
        <v>59</v>
      </c>
      <c r="L1261" t="s">
        <v>53</v>
      </c>
      <c r="M1261" t="s">
        <v>61</v>
      </c>
      <c r="N1261" t="s">
        <v>1379</v>
      </c>
      <c r="O1261" t="s">
        <v>63</v>
      </c>
      <c r="P1261" t="s">
        <v>64</v>
      </c>
      <c r="Q1261">
        <v>906</v>
      </c>
      <c r="R1261" t="s">
        <v>5000</v>
      </c>
      <c r="S1261" t="s">
        <v>53</v>
      </c>
      <c r="T1261" t="s">
        <v>53</v>
      </c>
      <c r="U1261" t="s">
        <v>53</v>
      </c>
      <c r="V1261" t="s">
        <v>61</v>
      </c>
      <c r="W1261" t="s">
        <v>53</v>
      </c>
      <c r="X1261" t="s">
        <v>67</v>
      </c>
      <c r="Y1261" t="s">
        <v>53</v>
      </c>
      <c r="Z1261" t="s">
        <v>53</v>
      </c>
      <c r="AA1261" t="s">
        <v>53</v>
      </c>
      <c r="AB1261" t="s">
        <v>53</v>
      </c>
      <c r="AC1261" t="s">
        <v>5001</v>
      </c>
      <c r="AD1261" t="s">
        <v>1426</v>
      </c>
      <c r="AE1261" t="s">
        <v>1379</v>
      </c>
      <c r="AF1261" t="s">
        <v>53</v>
      </c>
      <c r="AG1261" t="s">
        <v>2875</v>
      </c>
      <c r="AH1261" t="s">
        <v>61</v>
      </c>
      <c r="AI1261" t="s">
        <v>1379</v>
      </c>
      <c r="AJ1261" t="s">
        <v>63</v>
      </c>
      <c r="AK1261" t="s">
        <v>64</v>
      </c>
      <c r="AL1261" t="s">
        <v>206</v>
      </c>
      <c r="AM1261" t="s">
        <v>4902</v>
      </c>
      <c r="AN1261" t="s">
        <v>65</v>
      </c>
      <c r="AO1261">
        <v>1121</v>
      </c>
      <c r="AP1261" t="s">
        <v>5002</v>
      </c>
      <c r="AQ1261" t="s">
        <v>70</v>
      </c>
      <c r="AR1261" t="s">
        <v>310</v>
      </c>
      <c r="AS1261" t="s">
        <v>72</v>
      </c>
      <c r="AT1261" t="s">
        <v>53</v>
      </c>
      <c r="AU1261" t="s">
        <v>53</v>
      </c>
      <c r="AV1261" t="s">
        <v>53</v>
      </c>
      <c r="AW1261" t="s">
        <v>53</v>
      </c>
      <c r="AX1261" t="s">
        <v>61</v>
      </c>
      <c r="AY1261" t="s">
        <v>53</v>
      </c>
      <c r="AZ1261" t="s">
        <v>67</v>
      </c>
      <c r="BA1261" t="s">
        <v>93</v>
      </c>
      <c r="BB1261" t="s">
        <v>225</v>
      </c>
      <c r="BC1261" t="s">
        <v>53</v>
      </c>
      <c r="BD1261" t="s">
        <v>53</v>
      </c>
      <c r="BE1261" t="s">
        <v>53</v>
      </c>
      <c r="BF1261" t="s">
        <v>5001</v>
      </c>
      <c r="BG1261" t="s">
        <v>99</v>
      </c>
      <c r="BH1261" t="s">
        <v>53</v>
      </c>
      <c r="BI1261" t="s">
        <v>53</v>
      </c>
    </row>
    <row r="1262" spans="1:61" x14ac:dyDescent="0.25">
      <c r="A1262" t="s">
        <v>53</v>
      </c>
      <c r="B1262" t="s">
        <v>54</v>
      </c>
      <c r="C1262" t="s">
        <v>55</v>
      </c>
      <c r="D1262" t="s">
        <v>54</v>
      </c>
      <c r="E1262" t="s">
        <v>56</v>
      </c>
      <c r="F1262" t="s">
        <v>54</v>
      </c>
      <c r="G1262" t="s">
        <v>54</v>
      </c>
      <c r="H1262">
        <v>939</v>
      </c>
      <c r="I1262" t="s">
        <v>57</v>
      </c>
      <c r="J1262" t="s">
        <v>58</v>
      </c>
      <c r="K1262" t="s">
        <v>104</v>
      </c>
      <c r="L1262" t="s">
        <v>53</v>
      </c>
      <c r="M1262" t="s">
        <v>992</v>
      </c>
      <c r="N1262" t="s">
        <v>53</v>
      </c>
      <c r="O1262" t="s">
        <v>63</v>
      </c>
      <c r="P1262" t="s">
        <v>53</v>
      </c>
      <c r="Q1262">
        <v>907</v>
      </c>
      <c r="R1262" t="s">
        <v>5003</v>
      </c>
      <c r="S1262" t="s">
        <v>53</v>
      </c>
      <c r="T1262" t="s">
        <v>53</v>
      </c>
      <c r="U1262" t="s">
        <v>53</v>
      </c>
      <c r="V1262" t="s">
        <v>992</v>
      </c>
      <c r="W1262" t="s">
        <v>53</v>
      </c>
      <c r="X1262" t="s">
        <v>1305</v>
      </c>
      <c r="Y1262" t="s">
        <v>53</v>
      </c>
      <c r="Z1262" t="s">
        <v>53</v>
      </c>
      <c r="AA1262" t="s">
        <v>53</v>
      </c>
      <c r="AB1262" t="s">
        <v>53</v>
      </c>
      <c r="AC1262" t="s">
        <v>4649</v>
      </c>
      <c r="AD1262" t="s">
        <v>205</v>
      </c>
      <c r="AE1262" t="s">
        <v>2875</v>
      </c>
      <c r="AF1262" t="s">
        <v>53</v>
      </c>
      <c r="AG1262" t="s">
        <v>2875</v>
      </c>
      <c r="AH1262" t="s">
        <v>992</v>
      </c>
      <c r="AI1262" t="s">
        <v>53</v>
      </c>
      <c r="AJ1262" t="s">
        <v>63</v>
      </c>
      <c r="AK1262" t="s">
        <v>53</v>
      </c>
      <c r="AL1262" t="s">
        <v>98</v>
      </c>
      <c r="AM1262" t="s">
        <v>4903</v>
      </c>
      <c r="AN1262" t="s">
        <v>151</v>
      </c>
      <c r="AO1262">
        <v>1125</v>
      </c>
      <c r="AP1262" t="s">
        <v>5004</v>
      </c>
      <c r="AQ1262" t="s">
        <v>70</v>
      </c>
      <c r="AR1262" t="s">
        <v>310</v>
      </c>
      <c r="AS1262" t="s">
        <v>72</v>
      </c>
      <c r="AT1262" t="s">
        <v>53</v>
      </c>
      <c r="AU1262" t="s">
        <v>53</v>
      </c>
      <c r="AV1262" t="s">
        <v>53</v>
      </c>
      <c r="AW1262" t="s">
        <v>53</v>
      </c>
      <c r="AX1262" t="s">
        <v>992</v>
      </c>
      <c r="AY1262" t="s">
        <v>53</v>
      </c>
      <c r="AZ1262" t="s">
        <v>1305</v>
      </c>
      <c r="BA1262" t="s">
        <v>93</v>
      </c>
      <c r="BB1262" t="s">
        <v>101</v>
      </c>
      <c r="BC1262" t="s">
        <v>53</v>
      </c>
      <c r="BD1262" t="s">
        <v>53</v>
      </c>
      <c r="BE1262" t="s">
        <v>53</v>
      </c>
      <c r="BF1262" t="s">
        <v>5005</v>
      </c>
      <c r="BG1262" t="s">
        <v>99</v>
      </c>
      <c r="BH1262" t="s">
        <v>53</v>
      </c>
      <c r="BI1262" t="s">
        <v>53</v>
      </c>
    </row>
    <row r="1263" spans="1:61" x14ac:dyDescent="0.25">
      <c r="A1263" t="s">
        <v>53</v>
      </c>
      <c r="B1263" t="s">
        <v>54</v>
      </c>
      <c r="C1263" t="s">
        <v>309</v>
      </c>
      <c r="D1263" t="s">
        <v>54</v>
      </c>
      <c r="E1263" t="s">
        <v>110</v>
      </c>
      <c r="F1263" t="s">
        <v>54</v>
      </c>
      <c r="G1263" t="s">
        <v>54</v>
      </c>
      <c r="H1263">
        <v>940</v>
      </c>
      <c r="I1263" t="s">
        <v>57</v>
      </c>
      <c r="J1263" t="s">
        <v>426</v>
      </c>
      <c r="K1263" t="s">
        <v>104</v>
      </c>
      <c r="L1263" t="s">
        <v>53</v>
      </c>
      <c r="M1263" t="s">
        <v>111</v>
      </c>
      <c r="N1263" t="s">
        <v>53</v>
      </c>
      <c r="O1263" t="s">
        <v>63</v>
      </c>
      <c r="P1263" t="s">
        <v>53</v>
      </c>
      <c r="Q1263">
        <v>908</v>
      </c>
      <c r="R1263" t="s">
        <v>5006</v>
      </c>
      <c r="S1263" t="s">
        <v>53</v>
      </c>
      <c r="T1263" t="s">
        <v>53</v>
      </c>
      <c r="U1263" t="s">
        <v>53</v>
      </c>
      <c r="V1263" t="s">
        <v>111</v>
      </c>
      <c r="W1263" t="s">
        <v>53</v>
      </c>
      <c r="X1263" t="s">
        <v>179</v>
      </c>
      <c r="Y1263" t="s">
        <v>53</v>
      </c>
      <c r="Z1263" t="s">
        <v>53</v>
      </c>
      <c r="AA1263" t="s">
        <v>53</v>
      </c>
      <c r="AB1263" t="s">
        <v>53</v>
      </c>
      <c r="AC1263" t="s">
        <v>5007</v>
      </c>
      <c r="AD1263" t="s">
        <v>2031</v>
      </c>
      <c r="AE1263" t="s">
        <v>2875</v>
      </c>
      <c r="AF1263" t="s">
        <v>53</v>
      </c>
      <c r="AG1263" t="s">
        <v>4905</v>
      </c>
      <c r="AH1263" t="s">
        <v>111</v>
      </c>
      <c r="AI1263" t="s">
        <v>53</v>
      </c>
      <c r="AJ1263" t="s">
        <v>63</v>
      </c>
      <c r="AK1263" t="s">
        <v>53</v>
      </c>
      <c r="AL1263" t="s">
        <v>206</v>
      </c>
      <c r="AM1263" t="s">
        <v>4904</v>
      </c>
      <c r="AN1263" t="s">
        <v>65</v>
      </c>
      <c r="AO1263">
        <v>1127</v>
      </c>
      <c r="AP1263" t="s">
        <v>5008</v>
      </c>
      <c r="AQ1263" t="s">
        <v>182</v>
      </c>
      <c r="AR1263" t="s">
        <v>310</v>
      </c>
      <c r="AS1263" t="s">
        <v>72</v>
      </c>
      <c r="AT1263" t="s">
        <v>53</v>
      </c>
      <c r="AU1263" t="s">
        <v>53</v>
      </c>
      <c r="AV1263" t="s">
        <v>53</v>
      </c>
      <c r="AW1263" t="s">
        <v>53</v>
      </c>
      <c r="AX1263" t="s">
        <v>111</v>
      </c>
      <c r="AY1263" t="s">
        <v>53</v>
      </c>
      <c r="AZ1263" t="s">
        <v>179</v>
      </c>
      <c r="BA1263" t="s">
        <v>93</v>
      </c>
      <c r="BB1263" t="s">
        <v>225</v>
      </c>
      <c r="BC1263" t="s">
        <v>53</v>
      </c>
      <c r="BD1263" t="s">
        <v>53</v>
      </c>
      <c r="BE1263" t="s">
        <v>53</v>
      </c>
      <c r="BF1263" t="s">
        <v>5007</v>
      </c>
      <c r="BG1263" t="s">
        <v>112</v>
      </c>
      <c r="BH1263" t="s">
        <v>53</v>
      </c>
      <c r="BI1263" t="s">
        <v>53</v>
      </c>
    </row>
    <row r="1264" spans="1:61" x14ac:dyDescent="0.25">
      <c r="A1264" t="s">
        <v>53</v>
      </c>
      <c r="B1264" t="s">
        <v>54</v>
      </c>
      <c r="C1264" t="s">
        <v>55</v>
      </c>
      <c r="D1264" t="s">
        <v>54</v>
      </c>
      <c r="E1264" t="s">
        <v>56</v>
      </c>
      <c r="F1264" t="s">
        <v>54</v>
      </c>
      <c r="G1264" t="s">
        <v>54</v>
      </c>
      <c r="H1264">
        <v>941</v>
      </c>
      <c r="I1264" t="s">
        <v>57</v>
      </c>
      <c r="J1264" t="s">
        <v>58</v>
      </c>
      <c r="K1264" t="s">
        <v>104</v>
      </c>
      <c r="L1264" t="s">
        <v>53</v>
      </c>
      <c r="M1264" t="s">
        <v>131</v>
      </c>
      <c r="N1264" t="s">
        <v>2730</v>
      </c>
      <c r="O1264" t="s">
        <v>63</v>
      </c>
      <c r="P1264" t="s">
        <v>53</v>
      </c>
      <c r="Q1264">
        <v>909</v>
      </c>
      <c r="R1264" t="s">
        <v>5009</v>
      </c>
      <c r="S1264" t="s">
        <v>53</v>
      </c>
      <c r="T1264" t="s">
        <v>53</v>
      </c>
      <c r="U1264" t="s">
        <v>53</v>
      </c>
      <c r="V1264" t="s">
        <v>131</v>
      </c>
      <c r="W1264" t="s">
        <v>53</v>
      </c>
      <c r="X1264" t="s">
        <v>876</v>
      </c>
      <c r="Y1264" t="s">
        <v>53</v>
      </c>
      <c r="Z1264" t="s">
        <v>53</v>
      </c>
      <c r="AA1264" t="s">
        <v>53</v>
      </c>
      <c r="AB1264" t="s">
        <v>53</v>
      </c>
      <c r="AC1264" t="s">
        <v>1127</v>
      </c>
      <c r="AD1264" t="s">
        <v>199</v>
      </c>
      <c r="AE1264" t="s">
        <v>3337</v>
      </c>
      <c r="AF1264" t="s">
        <v>53</v>
      </c>
      <c r="AG1264" t="s">
        <v>5010</v>
      </c>
      <c r="AH1264" t="s">
        <v>131</v>
      </c>
      <c r="AI1264" t="s">
        <v>2730</v>
      </c>
      <c r="AJ1264" t="s">
        <v>63</v>
      </c>
      <c r="AK1264" t="s">
        <v>53</v>
      </c>
      <c r="AL1264" t="s">
        <v>150</v>
      </c>
      <c r="AM1264" t="s">
        <v>4909</v>
      </c>
      <c r="AN1264" t="s">
        <v>78</v>
      </c>
      <c r="AO1264">
        <v>1129</v>
      </c>
      <c r="AP1264" t="s">
        <v>5011</v>
      </c>
      <c r="AQ1264" t="s">
        <v>70</v>
      </c>
      <c r="AR1264" t="s">
        <v>82</v>
      </c>
      <c r="AS1264" t="s">
        <v>274</v>
      </c>
      <c r="AT1264" t="s">
        <v>53</v>
      </c>
      <c r="AU1264" t="s">
        <v>53</v>
      </c>
      <c r="AV1264" t="s">
        <v>53</v>
      </c>
      <c r="AW1264" t="s">
        <v>53</v>
      </c>
      <c r="AX1264" t="s">
        <v>131</v>
      </c>
      <c r="AY1264" t="s">
        <v>53</v>
      </c>
      <c r="AZ1264" t="s">
        <v>876</v>
      </c>
      <c r="BA1264" t="s">
        <v>74</v>
      </c>
      <c r="BB1264" t="s">
        <v>225</v>
      </c>
      <c r="BC1264" t="s">
        <v>53</v>
      </c>
      <c r="BD1264" t="s">
        <v>53</v>
      </c>
      <c r="BE1264" t="s">
        <v>53</v>
      </c>
      <c r="BF1264" t="s">
        <v>2728</v>
      </c>
      <c r="BG1264" t="s">
        <v>5012</v>
      </c>
      <c r="BH1264" t="s">
        <v>53</v>
      </c>
      <c r="BI1264" t="s">
        <v>53</v>
      </c>
    </row>
    <row r="1265" spans="1:61" x14ac:dyDescent="0.25">
      <c r="A1265" t="s">
        <v>53</v>
      </c>
      <c r="B1265" t="s">
        <v>54</v>
      </c>
      <c r="C1265" t="s">
        <v>53</v>
      </c>
      <c r="D1265" t="s">
        <v>54</v>
      </c>
      <c r="E1265" t="s">
        <v>53</v>
      </c>
      <c r="F1265" t="s">
        <v>54</v>
      </c>
      <c r="G1265" t="s">
        <v>54</v>
      </c>
      <c r="H1265">
        <v>942</v>
      </c>
      <c r="I1265" t="s">
        <v>1464</v>
      </c>
      <c r="J1265" t="s">
        <v>53</v>
      </c>
      <c r="K1265" t="s">
        <v>53</v>
      </c>
      <c r="L1265" t="s">
        <v>5013</v>
      </c>
      <c r="M1265" t="s">
        <v>76</v>
      </c>
      <c r="N1265" t="s">
        <v>53</v>
      </c>
      <c r="O1265" t="s">
        <v>63</v>
      </c>
      <c r="P1265" t="s">
        <v>53</v>
      </c>
      <c r="Q1265">
        <v>910</v>
      </c>
      <c r="R1265" t="s">
        <v>5014</v>
      </c>
      <c r="S1265" t="s">
        <v>53</v>
      </c>
      <c r="T1265" t="s">
        <v>53</v>
      </c>
      <c r="U1265" t="s">
        <v>53</v>
      </c>
      <c r="V1265" t="s">
        <v>76</v>
      </c>
      <c r="W1265" t="s">
        <v>53</v>
      </c>
      <c r="X1265" t="s">
        <v>1826</v>
      </c>
      <c r="Y1265" t="s">
        <v>53</v>
      </c>
      <c r="Z1265" t="s">
        <v>53</v>
      </c>
      <c r="AA1265" t="s">
        <v>53</v>
      </c>
      <c r="AB1265" t="s">
        <v>53</v>
      </c>
      <c r="AC1265" t="s">
        <v>5015</v>
      </c>
      <c r="AD1265" t="s">
        <v>785</v>
      </c>
      <c r="AE1265" t="s">
        <v>3337</v>
      </c>
      <c r="AF1265" t="s">
        <v>53</v>
      </c>
      <c r="AG1265" t="s">
        <v>5010</v>
      </c>
      <c r="AH1265" t="s">
        <v>76</v>
      </c>
      <c r="AI1265" t="s">
        <v>53</v>
      </c>
      <c r="AJ1265" t="s">
        <v>63</v>
      </c>
      <c r="AK1265" t="s">
        <v>53</v>
      </c>
      <c r="AL1265" t="s">
        <v>98</v>
      </c>
      <c r="AM1265" t="s">
        <v>4913</v>
      </c>
      <c r="AN1265" t="s">
        <v>151</v>
      </c>
      <c r="AO1265">
        <v>1130</v>
      </c>
      <c r="AP1265" t="s">
        <v>5016</v>
      </c>
      <c r="AQ1265" t="s">
        <v>4995</v>
      </c>
      <c r="AR1265" t="s">
        <v>71</v>
      </c>
      <c r="AS1265" t="s">
        <v>274</v>
      </c>
      <c r="AT1265" t="s">
        <v>53</v>
      </c>
      <c r="AU1265" t="s">
        <v>53</v>
      </c>
      <c r="AV1265" t="s">
        <v>53</v>
      </c>
      <c r="AW1265" t="s">
        <v>53</v>
      </c>
      <c r="AX1265" t="s">
        <v>76</v>
      </c>
      <c r="AY1265" t="s">
        <v>53</v>
      </c>
      <c r="AZ1265" t="s">
        <v>1826</v>
      </c>
      <c r="BA1265" t="s">
        <v>74</v>
      </c>
      <c r="BB1265" t="s">
        <v>101</v>
      </c>
      <c r="BC1265" t="s">
        <v>53</v>
      </c>
      <c r="BD1265" t="s">
        <v>53</v>
      </c>
      <c r="BE1265" t="s">
        <v>53</v>
      </c>
      <c r="BF1265" t="s">
        <v>5017</v>
      </c>
      <c r="BG1265" t="s">
        <v>99</v>
      </c>
      <c r="BH1265" t="s">
        <v>53</v>
      </c>
      <c r="BI1265" t="s">
        <v>53</v>
      </c>
    </row>
    <row r="1266" spans="1:61" x14ac:dyDescent="0.25">
      <c r="A1266" t="s">
        <v>53</v>
      </c>
      <c r="B1266" t="s">
        <v>54</v>
      </c>
      <c r="C1266" t="s">
        <v>55</v>
      </c>
      <c r="D1266" t="s">
        <v>54</v>
      </c>
      <c r="E1266" t="s">
        <v>56</v>
      </c>
      <c r="F1266" t="s">
        <v>54</v>
      </c>
      <c r="G1266" t="s">
        <v>54</v>
      </c>
      <c r="H1266">
        <v>943</v>
      </c>
      <c r="I1266" t="s">
        <v>57</v>
      </c>
      <c r="J1266" t="s">
        <v>58</v>
      </c>
      <c r="K1266" t="s">
        <v>104</v>
      </c>
      <c r="L1266" t="s">
        <v>53</v>
      </c>
      <c r="M1266" t="s">
        <v>111</v>
      </c>
      <c r="N1266" t="s">
        <v>3337</v>
      </c>
      <c r="O1266" t="s">
        <v>2557</v>
      </c>
      <c r="P1266" t="s">
        <v>64</v>
      </c>
      <c r="Q1266">
        <v>2068</v>
      </c>
      <c r="R1266" t="s">
        <v>5018</v>
      </c>
      <c r="S1266" t="s">
        <v>53</v>
      </c>
      <c r="T1266" t="s">
        <v>53</v>
      </c>
      <c r="U1266" t="s">
        <v>53</v>
      </c>
      <c r="V1266" t="s">
        <v>111</v>
      </c>
      <c r="W1266" t="s">
        <v>53</v>
      </c>
      <c r="X1266" t="s">
        <v>179</v>
      </c>
      <c r="Y1266" t="s">
        <v>53</v>
      </c>
      <c r="Z1266" t="s">
        <v>53</v>
      </c>
      <c r="AA1266" t="s">
        <v>53</v>
      </c>
      <c r="AB1266" t="s">
        <v>53</v>
      </c>
      <c r="AC1266" t="s">
        <v>53</v>
      </c>
      <c r="AD1266" t="s">
        <v>53</v>
      </c>
      <c r="AE1266" t="s">
        <v>53</v>
      </c>
      <c r="AF1266" t="s">
        <v>53</v>
      </c>
      <c r="AG1266" t="s">
        <v>53</v>
      </c>
      <c r="AH1266" t="s">
        <v>53</v>
      </c>
      <c r="AI1266" t="s">
        <v>53</v>
      </c>
      <c r="AJ1266" t="s">
        <v>53</v>
      </c>
      <c r="AK1266" t="s">
        <v>53</v>
      </c>
      <c r="AL1266" t="s">
        <v>53</v>
      </c>
      <c r="AM1266" t="s">
        <v>53</v>
      </c>
      <c r="AN1266" t="s">
        <v>53</v>
      </c>
      <c r="AO1266" t="s">
        <v>53</v>
      </c>
      <c r="AP1266" t="s">
        <v>53</v>
      </c>
      <c r="AQ1266" t="s">
        <v>53</v>
      </c>
      <c r="AR1266" t="s">
        <v>53</v>
      </c>
      <c r="AS1266" t="s">
        <v>53</v>
      </c>
      <c r="AT1266" t="s">
        <v>53</v>
      </c>
      <c r="AU1266" t="s">
        <v>53</v>
      </c>
      <c r="AV1266" t="s">
        <v>53</v>
      </c>
      <c r="AW1266" t="s">
        <v>53</v>
      </c>
      <c r="AX1266" t="s">
        <v>53</v>
      </c>
      <c r="AY1266" t="s">
        <v>53</v>
      </c>
      <c r="AZ1266" t="s">
        <v>53</v>
      </c>
      <c r="BA1266" t="s">
        <v>53</v>
      </c>
      <c r="BB1266" t="s">
        <v>53</v>
      </c>
      <c r="BC1266" t="s">
        <v>53</v>
      </c>
      <c r="BD1266" t="s">
        <v>53</v>
      </c>
      <c r="BE1266" t="s">
        <v>53</v>
      </c>
      <c r="BF1266" t="s">
        <v>53</v>
      </c>
      <c r="BG1266" t="s">
        <v>53</v>
      </c>
      <c r="BH1266" t="s">
        <v>53</v>
      </c>
      <c r="BI1266" t="s">
        <v>53</v>
      </c>
    </row>
    <row r="1267" spans="1:61" x14ac:dyDescent="0.25">
      <c r="A1267" t="s">
        <v>53</v>
      </c>
      <c r="B1267" t="s">
        <v>54</v>
      </c>
      <c r="C1267" t="s">
        <v>55</v>
      </c>
      <c r="D1267" t="s">
        <v>54</v>
      </c>
      <c r="E1267" t="s">
        <v>56</v>
      </c>
      <c r="F1267" t="s">
        <v>54</v>
      </c>
      <c r="G1267" t="s">
        <v>54</v>
      </c>
      <c r="H1267">
        <v>944</v>
      </c>
      <c r="I1267" t="s">
        <v>57</v>
      </c>
      <c r="J1267" t="s">
        <v>58</v>
      </c>
      <c r="K1267" t="s">
        <v>104</v>
      </c>
      <c r="L1267" t="s">
        <v>53</v>
      </c>
      <c r="M1267" t="s">
        <v>485</v>
      </c>
      <c r="N1267" t="s">
        <v>1059</v>
      </c>
      <c r="O1267" t="s">
        <v>63</v>
      </c>
      <c r="P1267" t="s">
        <v>53</v>
      </c>
      <c r="Q1267">
        <v>1272</v>
      </c>
      <c r="R1267" t="s">
        <v>5019</v>
      </c>
      <c r="S1267" t="s">
        <v>53</v>
      </c>
      <c r="T1267" t="s">
        <v>53</v>
      </c>
      <c r="U1267" t="s">
        <v>53</v>
      </c>
      <c r="V1267" t="s">
        <v>485</v>
      </c>
      <c r="W1267" t="s">
        <v>53</v>
      </c>
      <c r="X1267" t="s">
        <v>2452</v>
      </c>
      <c r="Y1267" t="s">
        <v>53</v>
      </c>
      <c r="Z1267" t="s">
        <v>53</v>
      </c>
      <c r="AA1267" t="s">
        <v>53</v>
      </c>
      <c r="AB1267" t="s">
        <v>53</v>
      </c>
      <c r="AC1267" t="s">
        <v>53</v>
      </c>
      <c r="AD1267" t="s">
        <v>53</v>
      </c>
      <c r="AE1267" t="s">
        <v>1059</v>
      </c>
      <c r="AF1267" t="s">
        <v>53</v>
      </c>
      <c r="AG1267" t="s">
        <v>1059</v>
      </c>
      <c r="AH1267" t="s">
        <v>485</v>
      </c>
      <c r="AI1267" t="s">
        <v>1059</v>
      </c>
      <c r="AJ1267" t="s">
        <v>63</v>
      </c>
      <c r="AK1267" t="s">
        <v>53</v>
      </c>
      <c r="AL1267" t="s">
        <v>53</v>
      </c>
      <c r="AM1267" t="s">
        <v>5020</v>
      </c>
      <c r="AN1267" t="s">
        <v>53</v>
      </c>
      <c r="AO1267">
        <v>1723</v>
      </c>
      <c r="AP1267" t="s">
        <v>5021</v>
      </c>
      <c r="AQ1267" t="s">
        <v>70</v>
      </c>
      <c r="AR1267" t="s">
        <v>82</v>
      </c>
      <c r="AS1267" t="s">
        <v>72</v>
      </c>
      <c r="AT1267" t="s">
        <v>53</v>
      </c>
      <c r="AU1267" t="s">
        <v>53</v>
      </c>
      <c r="AV1267" t="s">
        <v>53</v>
      </c>
      <c r="AW1267" t="s">
        <v>53</v>
      </c>
      <c r="AX1267" t="s">
        <v>485</v>
      </c>
      <c r="AY1267" t="s">
        <v>53</v>
      </c>
      <c r="AZ1267" t="s">
        <v>2452</v>
      </c>
      <c r="BA1267" t="s">
        <v>93</v>
      </c>
      <c r="BB1267" t="s">
        <v>101</v>
      </c>
      <c r="BC1267" t="s">
        <v>53</v>
      </c>
      <c r="BD1267" t="s">
        <v>53</v>
      </c>
      <c r="BE1267" t="s">
        <v>53</v>
      </c>
      <c r="BF1267" t="s">
        <v>53</v>
      </c>
      <c r="BG1267" t="s">
        <v>53</v>
      </c>
      <c r="BH1267" t="s">
        <v>53</v>
      </c>
      <c r="BI1267" t="s">
        <v>53</v>
      </c>
    </row>
    <row r="1268" spans="1:61" x14ac:dyDescent="0.25">
      <c r="A1268" t="s">
        <v>53</v>
      </c>
      <c r="B1268" t="s">
        <v>54</v>
      </c>
      <c r="C1268" t="s">
        <v>55</v>
      </c>
      <c r="D1268" t="s">
        <v>54</v>
      </c>
      <c r="E1268" t="s">
        <v>56</v>
      </c>
      <c r="F1268" t="s">
        <v>54</v>
      </c>
      <c r="G1268" t="s">
        <v>54</v>
      </c>
      <c r="H1268">
        <v>945</v>
      </c>
      <c r="I1268" t="s">
        <v>57</v>
      </c>
      <c r="J1268" t="s">
        <v>58</v>
      </c>
      <c r="K1268" t="s">
        <v>59</v>
      </c>
      <c r="L1268" t="s">
        <v>53</v>
      </c>
      <c r="M1268" t="s">
        <v>131</v>
      </c>
      <c r="N1268" t="s">
        <v>3438</v>
      </c>
      <c r="O1268" t="s">
        <v>2555</v>
      </c>
      <c r="P1268" t="s">
        <v>702</v>
      </c>
      <c r="Q1268">
        <v>2032</v>
      </c>
      <c r="R1268" t="s">
        <v>5022</v>
      </c>
      <c r="S1268" t="s">
        <v>53</v>
      </c>
      <c r="T1268" t="s">
        <v>53</v>
      </c>
      <c r="U1268" t="s">
        <v>53</v>
      </c>
      <c r="V1268" t="s">
        <v>131</v>
      </c>
      <c r="W1268" t="s">
        <v>53</v>
      </c>
      <c r="X1268" t="s">
        <v>133</v>
      </c>
      <c r="Y1268" t="s">
        <v>53</v>
      </c>
      <c r="Z1268" t="s">
        <v>53</v>
      </c>
      <c r="AA1268" t="s">
        <v>53</v>
      </c>
      <c r="AB1268" t="s">
        <v>53</v>
      </c>
      <c r="AC1268" t="s">
        <v>53</v>
      </c>
      <c r="AD1268" t="s">
        <v>53</v>
      </c>
      <c r="AE1268" t="s">
        <v>53</v>
      </c>
      <c r="AF1268" t="s">
        <v>53</v>
      </c>
      <c r="AG1268" t="s">
        <v>53</v>
      </c>
      <c r="AH1268" t="s">
        <v>53</v>
      </c>
      <c r="AI1268" t="s">
        <v>53</v>
      </c>
      <c r="AJ1268" t="s">
        <v>53</v>
      </c>
      <c r="AK1268" t="s">
        <v>53</v>
      </c>
      <c r="AL1268" t="s">
        <v>53</v>
      </c>
      <c r="AM1268" t="s">
        <v>53</v>
      </c>
      <c r="AN1268" t="s">
        <v>53</v>
      </c>
      <c r="AO1268" t="s">
        <v>53</v>
      </c>
      <c r="AP1268" t="s">
        <v>53</v>
      </c>
      <c r="AQ1268" t="s">
        <v>53</v>
      </c>
      <c r="AR1268" t="s">
        <v>53</v>
      </c>
      <c r="AS1268" t="s">
        <v>53</v>
      </c>
      <c r="AT1268" t="s">
        <v>53</v>
      </c>
      <c r="AU1268" t="s">
        <v>53</v>
      </c>
      <c r="AV1268" t="s">
        <v>53</v>
      </c>
      <c r="AW1268" t="s">
        <v>53</v>
      </c>
      <c r="AX1268" t="s">
        <v>53</v>
      </c>
      <c r="AY1268" t="s">
        <v>53</v>
      </c>
      <c r="AZ1268" t="s">
        <v>53</v>
      </c>
      <c r="BA1268" t="s">
        <v>53</v>
      </c>
      <c r="BB1268" t="s">
        <v>53</v>
      </c>
      <c r="BC1268" t="s">
        <v>53</v>
      </c>
      <c r="BD1268" t="s">
        <v>53</v>
      </c>
      <c r="BE1268" t="s">
        <v>53</v>
      </c>
      <c r="BF1268" t="s">
        <v>53</v>
      </c>
      <c r="BG1268" t="s">
        <v>53</v>
      </c>
      <c r="BH1268" t="s">
        <v>53</v>
      </c>
      <c r="BI1268" t="s">
        <v>53</v>
      </c>
    </row>
    <row r="1269" spans="1:61" x14ac:dyDescent="0.25">
      <c r="A1269" t="s">
        <v>53</v>
      </c>
      <c r="B1269" t="s">
        <v>54</v>
      </c>
      <c r="C1269" t="s">
        <v>53</v>
      </c>
      <c r="D1269" t="s">
        <v>54</v>
      </c>
      <c r="E1269" t="s">
        <v>56</v>
      </c>
      <c r="F1269" t="s">
        <v>54</v>
      </c>
      <c r="G1269" t="s">
        <v>54</v>
      </c>
      <c r="H1269">
        <v>946</v>
      </c>
      <c r="I1269" t="s">
        <v>1464</v>
      </c>
      <c r="J1269" t="s">
        <v>53</v>
      </c>
      <c r="K1269" t="s">
        <v>53</v>
      </c>
      <c r="L1269" t="s">
        <v>53</v>
      </c>
      <c r="M1269" t="s">
        <v>131</v>
      </c>
      <c r="N1269" t="s">
        <v>53</v>
      </c>
      <c r="O1269" t="s">
        <v>63</v>
      </c>
      <c r="P1269" t="s">
        <v>53</v>
      </c>
      <c r="Q1269">
        <v>911</v>
      </c>
      <c r="R1269" t="s">
        <v>5023</v>
      </c>
      <c r="S1269" t="s">
        <v>53</v>
      </c>
      <c r="T1269" t="s">
        <v>53</v>
      </c>
      <c r="U1269" t="s">
        <v>53</v>
      </c>
      <c r="V1269" t="s">
        <v>131</v>
      </c>
      <c r="W1269" t="s">
        <v>53</v>
      </c>
      <c r="X1269" t="s">
        <v>133</v>
      </c>
      <c r="Y1269" t="s">
        <v>53</v>
      </c>
      <c r="Z1269" t="s">
        <v>53</v>
      </c>
      <c r="AA1269" t="s">
        <v>53</v>
      </c>
      <c r="AB1269" t="s">
        <v>53</v>
      </c>
      <c r="AC1269" t="s">
        <v>5024</v>
      </c>
      <c r="AD1269" t="s">
        <v>479</v>
      </c>
      <c r="AE1269" t="s">
        <v>5010</v>
      </c>
      <c r="AF1269" t="s">
        <v>53</v>
      </c>
      <c r="AG1269" t="s">
        <v>5025</v>
      </c>
      <c r="AH1269" t="s">
        <v>131</v>
      </c>
      <c r="AI1269" t="s">
        <v>53</v>
      </c>
      <c r="AJ1269" t="s">
        <v>63</v>
      </c>
      <c r="AK1269" t="s">
        <v>53</v>
      </c>
      <c r="AL1269" t="s">
        <v>98</v>
      </c>
      <c r="AM1269" t="s">
        <v>4916</v>
      </c>
      <c r="AN1269" t="s">
        <v>99</v>
      </c>
      <c r="AO1269">
        <v>1131</v>
      </c>
      <c r="AP1269" t="s">
        <v>5026</v>
      </c>
      <c r="AQ1269" t="s">
        <v>2340</v>
      </c>
      <c r="AR1269" t="s">
        <v>82</v>
      </c>
      <c r="AS1269" t="s">
        <v>72</v>
      </c>
      <c r="AT1269" t="s">
        <v>53</v>
      </c>
      <c r="AU1269" t="s">
        <v>53</v>
      </c>
      <c r="AV1269" t="s">
        <v>53</v>
      </c>
      <c r="AW1269" t="s">
        <v>53</v>
      </c>
      <c r="AX1269" t="s">
        <v>131</v>
      </c>
      <c r="AY1269" t="s">
        <v>53</v>
      </c>
      <c r="AZ1269" t="s">
        <v>133</v>
      </c>
      <c r="BA1269" t="s">
        <v>74</v>
      </c>
      <c r="BB1269" t="s">
        <v>101</v>
      </c>
      <c r="BC1269" t="s">
        <v>53</v>
      </c>
      <c r="BD1269" t="s">
        <v>53</v>
      </c>
      <c r="BE1269" t="s">
        <v>53</v>
      </c>
      <c r="BF1269" t="s">
        <v>5027</v>
      </c>
      <c r="BG1269" t="s">
        <v>185</v>
      </c>
      <c r="BH1269" t="s">
        <v>53</v>
      </c>
      <c r="BI1269" t="s">
        <v>53</v>
      </c>
    </row>
    <row r="1270" spans="1:61" x14ac:dyDescent="0.25">
      <c r="A1270" t="s">
        <v>53</v>
      </c>
      <c r="B1270" t="s">
        <v>54</v>
      </c>
      <c r="C1270" t="s">
        <v>55</v>
      </c>
      <c r="D1270" t="s">
        <v>54</v>
      </c>
      <c r="E1270" t="s">
        <v>56</v>
      </c>
      <c r="F1270" t="s">
        <v>54</v>
      </c>
      <c r="G1270" t="s">
        <v>54</v>
      </c>
      <c r="H1270">
        <v>947</v>
      </c>
      <c r="I1270" t="s">
        <v>57</v>
      </c>
      <c r="J1270" t="s">
        <v>426</v>
      </c>
      <c r="K1270" t="s">
        <v>104</v>
      </c>
      <c r="L1270" t="s">
        <v>53</v>
      </c>
      <c r="M1270" t="s">
        <v>485</v>
      </c>
      <c r="N1270" t="s">
        <v>5028</v>
      </c>
      <c r="O1270" t="s">
        <v>2555</v>
      </c>
      <c r="P1270" t="s">
        <v>64</v>
      </c>
      <c r="Q1270">
        <v>2040</v>
      </c>
      <c r="R1270" t="s">
        <v>5029</v>
      </c>
      <c r="S1270" t="s">
        <v>53</v>
      </c>
      <c r="T1270" t="s">
        <v>53</v>
      </c>
      <c r="U1270" t="s">
        <v>53</v>
      </c>
      <c r="V1270" t="s">
        <v>485</v>
      </c>
      <c r="W1270" t="s">
        <v>53</v>
      </c>
      <c r="X1270" t="s">
        <v>3317</v>
      </c>
      <c r="Y1270" t="s">
        <v>53</v>
      </c>
      <c r="Z1270" t="s">
        <v>53</v>
      </c>
      <c r="AA1270" t="s">
        <v>53</v>
      </c>
      <c r="AB1270" t="s">
        <v>53</v>
      </c>
      <c r="AC1270" t="s">
        <v>53</v>
      </c>
      <c r="AD1270" t="s">
        <v>53</v>
      </c>
      <c r="AE1270" t="s">
        <v>53</v>
      </c>
      <c r="AF1270" t="s">
        <v>53</v>
      </c>
      <c r="AG1270" t="s">
        <v>53</v>
      </c>
      <c r="AH1270" t="s">
        <v>53</v>
      </c>
      <c r="AI1270" t="s">
        <v>53</v>
      </c>
      <c r="AJ1270" t="s">
        <v>53</v>
      </c>
      <c r="AK1270" t="s">
        <v>53</v>
      </c>
      <c r="AL1270" t="s">
        <v>53</v>
      </c>
      <c r="AM1270" t="s">
        <v>53</v>
      </c>
      <c r="AN1270" t="s">
        <v>53</v>
      </c>
      <c r="AO1270" t="s">
        <v>53</v>
      </c>
      <c r="AP1270" t="s">
        <v>53</v>
      </c>
      <c r="AQ1270" t="s">
        <v>53</v>
      </c>
      <c r="AR1270" t="s">
        <v>53</v>
      </c>
      <c r="AS1270" t="s">
        <v>53</v>
      </c>
      <c r="AT1270" t="s">
        <v>53</v>
      </c>
      <c r="AU1270" t="s">
        <v>53</v>
      </c>
      <c r="AV1270" t="s">
        <v>53</v>
      </c>
      <c r="AW1270" t="s">
        <v>53</v>
      </c>
      <c r="AX1270" t="s">
        <v>53</v>
      </c>
      <c r="AY1270" t="s">
        <v>53</v>
      </c>
      <c r="AZ1270" t="s">
        <v>53</v>
      </c>
      <c r="BA1270" t="s">
        <v>53</v>
      </c>
      <c r="BB1270" t="s">
        <v>53</v>
      </c>
      <c r="BC1270" t="s">
        <v>53</v>
      </c>
      <c r="BD1270" t="s">
        <v>53</v>
      </c>
      <c r="BE1270" t="s">
        <v>53</v>
      </c>
      <c r="BF1270" t="s">
        <v>53</v>
      </c>
      <c r="BG1270" t="s">
        <v>53</v>
      </c>
      <c r="BH1270" t="s">
        <v>53</v>
      </c>
      <c r="BI1270" t="s">
        <v>53</v>
      </c>
    </row>
    <row r="1271" spans="1:61" x14ac:dyDescent="0.25">
      <c r="A1271" t="s">
        <v>53</v>
      </c>
      <c r="B1271" t="s">
        <v>54</v>
      </c>
      <c r="C1271" t="s">
        <v>55</v>
      </c>
      <c r="D1271" t="s">
        <v>54</v>
      </c>
      <c r="E1271" t="s">
        <v>110</v>
      </c>
      <c r="F1271" t="s">
        <v>54</v>
      </c>
      <c r="G1271" t="s">
        <v>54</v>
      </c>
      <c r="H1271">
        <v>948</v>
      </c>
      <c r="I1271" t="s">
        <v>57</v>
      </c>
      <c r="J1271" t="s">
        <v>58</v>
      </c>
      <c r="K1271" t="s">
        <v>104</v>
      </c>
      <c r="L1271" t="s">
        <v>53</v>
      </c>
      <c r="M1271" t="s">
        <v>131</v>
      </c>
      <c r="N1271" t="s">
        <v>5030</v>
      </c>
      <c r="O1271" t="s">
        <v>2557</v>
      </c>
      <c r="P1271" t="s">
        <v>728</v>
      </c>
      <c r="Q1271">
        <v>2052</v>
      </c>
      <c r="R1271" t="s">
        <v>5031</v>
      </c>
      <c r="S1271" t="s">
        <v>53</v>
      </c>
      <c r="T1271" t="s">
        <v>53</v>
      </c>
      <c r="U1271" t="s">
        <v>53</v>
      </c>
      <c r="V1271" t="s">
        <v>131</v>
      </c>
      <c r="W1271" t="s">
        <v>53</v>
      </c>
      <c r="X1271" t="s">
        <v>281</v>
      </c>
      <c r="Y1271" t="s">
        <v>53</v>
      </c>
      <c r="Z1271" t="s">
        <v>53</v>
      </c>
      <c r="AA1271" t="s">
        <v>53</v>
      </c>
      <c r="AB1271" t="s">
        <v>53</v>
      </c>
      <c r="AC1271" t="s">
        <v>53</v>
      </c>
      <c r="AD1271" t="s">
        <v>53</v>
      </c>
      <c r="AE1271" t="s">
        <v>53</v>
      </c>
      <c r="AF1271" t="s">
        <v>53</v>
      </c>
      <c r="AG1271" t="s">
        <v>53</v>
      </c>
      <c r="AH1271" t="s">
        <v>53</v>
      </c>
      <c r="AI1271" t="s">
        <v>53</v>
      </c>
      <c r="AJ1271" t="s">
        <v>53</v>
      </c>
      <c r="AK1271" t="s">
        <v>53</v>
      </c>
      <c r="AL1271" t="s">
        <v>53</v>
      </c>
      <c r="AM1271" t="s">
        <v>53</v>
      </c>
      <c r="AN1271" t="s">
        <v>53</v>
      </c>
      <c r="AO1271" t="s">
        <v>53</v>
      </c>
      <c r="AP1271" t="s">
        <v>53</v>
      </c>
      <c r="AQ1271" t="s">
        <v>53</v>
      </c>
      <c r="AR1271" t="s">
        <v>53</v>
      </c>
      <c r="AS1271" t="s">
        <v>53</v>
      </c>
      <c r="AT1271" t="s">
        <v>53</v>
      </c>
      <c r="AU1271" t="s">
        <v>53</v>
      </c>
      <c r="AV1271" t="s">
        <v>53</v>
      </c>
      <c r="AW1271" t="s">
        <v>53</v>
      </c>
      <c r="AX1271" t="s">
        <v>53</v>
      </c>
      <c r="AY1271" t="s">
        <v>53</v>
      </c>
      <c r="AZ1271" t="s">
        <v>53</v>
      </c>
      <c r="BA1271" t="s">
        <v>53</v>
      </c>
      <c r="BB1271" t="s">
        <v>53</v>
      </c>
      <c r="BC1271" t="s">
        <v>53</v>
      </c>
      <c r="BD1271" t="s">
        <v>53</v>
      </c>
      <c r="BE1271" t="s">
        <v>53</v>
      </c>
      <c r="BF1271" t="s">
        <v>53</v>
      </c>
      <c r="BG1271" t="s">
        <v>53</v>
      </c>
      <c r="BH1271" t="s">
        <v>53</v>
      </c>
      <c r="BI1271" t="s">
        <v>53</v>
      </c>
    </row>
    <row r="1272" spans="1:61" x14ac:dyDescent="0.25">
      <c r="A1272" t="s">
        <v>53</v>
      </c>
      <c r="B1272" t="s">
        <v>54</v>
      </c>
      <c r="C1272" t="s">
        <v>55</v>
      </c>
      <c r="D1272" t="s">
        <v>54</v>
      </c>
      <c r="E1272" t="s">
        <v>56</v>
      </c>
      <c r="F1272" t="s">
        <v>54</v>
      </c>
      <c r="G1272" t="s">
        <v>54</v>
      </c>
      <c r="H1272">
        <v>949</v>
      </c>
      <c r="I1272" t="s">
        <v>57</v>
      </c>
      <c r="J1272" t="s">
        <v>58</v>
      </c>
      <c r="K1272" t="s">
        <v>104</v>
      </c>
      <c r="L1272" t="s">
        <v>53</v>
      </c>
      <c r="M1272" t="s">
        <v>485</v>
      </c>
      <c r="N1272" t="s">
        <v>53</v>
      </c>
      <c r="O1272" t="s">
        <v>63</v>
      </c>
      <c r="P1272" t="s">
        <v>53</v>
      </c>
      <c r="Q1272">
        <v>1263</v>
      </c>
      <c r="R1272" t="s">
        <v>5032</v>
      </c>
      <c r="S1272" t="s">
        <v>53</v>
      </c>
      <c r="T1272" t="s">
        <v>53</v>
      </c>
      <c r="U1272" t="s">
        <v>53</v>
      </c>
      <c r="V1272" t="s">
        <v>485</v>
      </c>
      <c r="W1272" t="s">
        <v>53</v>
      </c>
      <c r="X1272" t="s">
        <v>2452</v>
      </c>
      <c r="Y1272" t="s">
        <v>53</v>
      </c>
      <c r="Z1272" t="s">
        <v>53</v>
      </c>
      <c r="AA1272" t="s">
        <v>53</v>
      </c>
      <c r="AB1272" t="s">
        <v>53</v>
      </c>
      <c r="AC1272" t="s">
        <v>53</v>
      </c>
      <c r="AD1272" t="s">
        <v>53</v>
      </c>
      <c r="AE1272" t="s">
        <v>4000</v>
      </c>
      <c r="AF1272" t="s">
        <v>53</v>
      </c>
      <c r="AG1272" t="s">
        <v>4000</v>
      </c>
      <c r="AH1272" t="s">
        <v>485</v>
      </c>
      <c r="AI1272" t="s">
        <v>53</v>
      </c>
      <c r="AJ1272" t="s">
        <v>63</v>
      </c>
      <c r="AK1272" t="s">
        <v>53</v>
      </c>
      <c r="AL1272" t="s">
        <v>53</v>
      </c>
      <c r="AM1272" t="s">
        <v>5033</v>
      </c>
      <c r="AN1272" t="s">
        <v>53</v>
      </c>
      <c r="AO1272">
        <v>1714</v>
      </c>
      <c r="AP1272" t="s">
        <v>5034</v>
      </c>
      <c r="AQ1272" t="s">
        <v>70</v>
      </c>
      <c r="AR1272" t="s">
        <v>82</v>
      </c>
      <c r="AS1272" t="s">
        <v>72</v>
      </c>
      <c r="AT1272" t="s">
        <v>53</v>
      </c>
      <c r="AU1272" t="s">
        <v>53</v>
      </c>
      <c r="AV1272" t="s">
        <v>53</v>
      </c>
      <c r="AW1272" t="s">
        <v>53</v>
      </c>
      <c r="AX1272" t="s">
        <v>485</v>
      </c>
      <c r="AY1272" t="s">
        <v>53</v>
      </c>
      <c r="AZ1272" t="s">
        <v>2452</v>
      </c>
      <c r="BA1272" t="s">
        <v>74</v>
      </c>
      <c r="BB1272" t="s">
        <v>101</v>
      </c>
      <c r="BC1272" t="s">
        <v>53</v>
      </c>
      <c r="BD1272" t="s">
        <v>53</v>
      </c>
      <c r="BE1272" t="s">
        <v>53</v>
      </c>
      <c r="BF1272" t="s">
        <v>53</v>
      </c>
      <c r="BG1272" t="s">
        <v>53</v>
      </c>
      <c r="BH1272" t="s">
        <v>53</v>
      </c>
      <c r="BI1272" t="s">
        <v>53</v>
      </c>
    </row>
    <row r="1273" spans="1:61" x14ac:dyDescent="0.25">
      <c r="A1273" t="s">
        <v>53</v>
      </c>
      <c r="B1273" t="s">
        <v>54</v>
      </c>
      <c r="C1273" t="s">
        <v>55</v>
      </c>
      <c r="D1273" t="s">
        <v>54</v>
      </c>
      <c r="E1273" t="s">
        <v>110</v>
      </c>
      <c r="F1273" t="s">
        <v>54</v>
      </c>
      <c r="G1273" t="s">
        <v>54</v>
      </c>
      <c r="H1273">
        <v>950</v>
      </c>
      <c r="I1273" t="s">
        <v>57</v>
      </c>
      <c r="J1273" t="s">
        <v>58</v>
      </c>
      <c r="K1273" t="s">
        <v>104</v>
      </c>
      <c r="L1273" t="s">
        <v>53</v>
      </c>
      <c r="M1273" t="s">
        <v>485</v>
      </c>
      <c r="N1273" t="s">
        <v>53</v>
      </c>
      <c r="O1273" t="s">
        <v>63</v>
      </c>
      <c r="P1273" t="s">
        <v>53</v>
      </c>
      <c r="Q1273">
        <v>912</v>
      </c>
      <c r="R1273" t="s">
        <v>5035</v>
      </c>
      <c r="S1273" t="s">
        <v>53</v>
      </c>
      <c r="T1273" t="s">
        <v>53</v>
      </c>
      <c r="U1273" t="s">
        <v>53</v>
      </c>
      <c r="V1273" t="s">
        <v>485</v>
      </c>
      <c r="W1273" t="s">
        <v>53</v>
      </c>
      <c r="X1273" t="s">
        <v>2452</v>
      </c>
      <c r="Y1273" t="s">
        <v>53</v>
      </c>
      <c r="Z1273" t="s">
        <v>53</v>
      </c>
      <c r="AA1273" t="s">
        <v>53</v>
      </c>
      <c r="AB1273" t="s">
        <v>53</v>
      </c>
      <c r="AC1273" t="s">
        <v>2611</v>
      </c>
      <c r="AD1273" t="s">
        <v>434</v>
      </c>
      <c r="AE1273" t="s">
        <v>5025</v>
      </c>
      <c r="AF1273" t="s">
        <v>53</v>
      </c>
      <c r="AG1273" t="s">
        <v>5036</v>
      </c>
      <c r="AH1273" t="s">
        <v>485</v>
      </c>
      <c r="AI1273" t="s">
        <v>53</v>
      </c>
      <c r="AJ1273" t="s">
        <v>63</v>
      </c>
      <c r="AK1273" t="s">
        <v>53</v>
      </c>
      <c r="AL1273" t="s">
        <v>98</v>
      </c>
      <c r="AM1273" t="s">
        <v>4919</v>
      </c>
      <c r="AN1273" t="s">
        <v>151</v>
      </c>
      <c r="AO1273">
        <v>1132</v>
      </c>
      <c r="AP1273" t="s">
        <v>5037</v>
      </c>
      <c r="AQ1273" t="s">
        <v>70</v>
      </c>
      <c r="AR1273" t="s">
        <v>310</v>
      </c>
      <c r="AS1273" t="s">
        <v>72</v>
      </c>
      <c r="AT1273" t="s">
        <v>53</v>
      </c>
      <c r="AU1273" t="s">
        <v>53</v>
      </c>
      <c r="AV1273" t="s">
        <v>53</v>
      </c>
      <c r="AW1273" t="s">
        <v>53</v>
      </c>
      <c r="AX1273" t="s">
        <v>485</v>
      </c>
      <c r="AY1273" t="s">
        <v>53</v>
      </c>
      <c r="AZ1273" t="s">
        <v>2452</v>
      </c>
      <c r="BA1273" t="s">
        <v>74</v>
      </c>
      <c r="BB1273" t="s">
        <v>101</v>
      </c>
      <c r="BC1273" t="s">
        <v>53</v>
      </c>
      <c r="BD1273" t="s">
        <v>53</v>
      </c>
      <c r="BE1273" t="s">
        <v>53</v>
      </c>
      <c r="BF1273" t="s">
        <v>3588</v>
      </c>
      <c r="BG1273" t="s">
        <v>151</v>
      </c>
      <c r="BH1273" t="s">
        <v>53</v>
      </c>
      <c r="BI1273" t="s">
        <v>53</v>
      </c>
    </row>
    <row r="1274" spans="1:61" x14ac:dyDescent="0.25">
      <c r="A1274" t="s">
        <v>53</v>
      </c>
      <c r="B1274" t="s">
        <v>54</v>
      </c>
      <c r="C1274" t="s">
        <v>55</v>
      </c>
      <c r="D1274" t="s">
        <v>54</v>
      </c>
      <c r="E1274" t="s">
        <v>110</v>
      </c>
      <c r="F1274" t="s">
        <v>54</v>
      </c>
      <c r="G1274" t="s">
        <v>54</v>
      </c>
      <c r="H1274">
        <v>950</v>
      </c>
      <c r="I1274" t="s">
        <v>57</v>
      </c>
      <c r="J1274" t="s">
        <v>58</v>
      </c>
      <c r="K1274" t="s">
        <v>104</v>
      </c>
      <c r="L1274" t="s">
        <v>53</v>
      </c>
      <c r="M1274" t="s">
        <v>485</v>
      </c>
      <c r="N1274" t="s">
        <v>53</v>
      </c>
      <c r="O1274" t="s">
        <v>63</v>
      </c>
      <c r="P1274" t="s">
        <v>53</v>
      </c>
      <c r="Q1274">
        <v>912</v>
      </c>
      <c r="R1274" t="s">
        <v>5035</v>
      </c>
      <c r="S1274" t="s">
        <v>53</v>
      </c>
      <c r="T1274" t="s">
        <v>53</v>
      </c>
      <c r="U1274" t="s">
        <v>53</v>
      </c>
      <c r="V1274" t="s">
        <v>485</v>
      </c>
      <c r="W1274" t="s">
        <v>53</v>
      </c>
      <c r="X1274" t="s">
        <v>2452</v>
      </c>
      <c r="Y1274" t="s">
        <v>53</v>
      </c>
      <c r="Z1274" t="s">
        <v>53</v>
      </c>
      <c r="AA1274" t="s">
        <v>53</v>
      </c>
      <c r="AB1274" t="s">
        <v>53</v>
      </c>
      <c r="AC1274" t="s">
        <v>5038</v>
      </c>
      <c r="AD1274" t="s">
        <v>3425</v>
      </c>
      <c r="AE1274" t="s">
        <v>5039</v>
      </c>
      <c r="AF1274" t="s">
        <v>53</v>
      </c>
      <c r="AG1274" t="s">
        <v>5040</v>
      </c>
      <c r="AH1274" t="s">
        <v>485</v>
      </c>
      <c r="AI1274" t="s">
        <v>53</v>
      </c>
      <c r="AJ1274" t="s">
        <v>63</v>
      </c>
      <c r="AK1274" t="s">
        <v>53</v>
      </c>
      <c r="AL1274" t="s">
        <v>53</v>
      </c>
      <c r="AM1274" t="s">
        <v>4919</v>
      </c>
      <c r="AN1274" t="s">
        <v>53</v>
      </c>
      <c r="AO1274">
        <v>2202</v>
      </c>
      <c r="AP1274" t="s">
        <v>5041</v>
      </c>
      <c r="AQ1274" t="s">
        <v>70</v>
      </c>
      <c r="AR1274" t="s">
        <v>266</v>
      </c>
      <c r="AS1274" t="s">
        <v>72</v>
      </c>
      <c r="AT1274" t="s">
        <v>53</v>
      </c>
      <c r="AU1274" t="s">
        <v>53</v>
      </c>
      <c r="AV1274" t="s">
        <v>53</v>
      </c>
      <c r="AW1274" t="s">
        <v>53</v>
      </c>
      <c r="AX1274" t="s">
        <v>485</v>
      </c>
      <c r="AY1274" t="s">
        <v>53</v>
      </c>
      <c r="AZ1274" t="s">
        <v>2452</v>
      </c>
      <c r="BA1274" t="s">
        <v>74</v>
      </c>
      <c r="BB1274" t="s">
        <v>53</v>
      </c>
      <c r="BC1274" t="s">
        <v>53</v>
      </c>
      <c r="BD1274" t="s">
        <v>53</v>
      </c>
      <c r="BE1274" t="s">
        <v>53</v>
      </c>
      <c r="BF1274" t="s">
        <v>5042</v>
      </c>
      <c r="BG1274" t="s">
        <v>185</v>
      </c>
      <c r="BH1274" t="s">
        <v>53</v>
      </c>
      <c r="BI1274" t="s">
        <v>53</v>
      </c>
    </row>
    <row r="1275" spans="1:61" x14ac:dyDescent="0.25">
      <c r="A1275" t="s">
        <v>53</v>
      </c>
      <c r="B1275" t="s">
        <v>54</v>
      </c>
      <c r="C1275" t="s">
        <v>55</v>
      </c>
      <c r="D1275" t="s">
        <v>54</v>
      </c>
      <c r="E1275" t="s">
        <v>110</v>
      </c>
      <c r="F1275" t="s">
        <v>54</v>
      </c>
      <c r="G1275" t="s">
        <v>54</v>
      </c>
      <c r="H1275">
        <v>950</v>
      </c>
      <c r="I1275" t="s">
        <v>57</v>
      </c>
      <c r="J1275" t="s">
        <v>58</v>
      </c>
      <c r="K1275" t="s">
        <v>104</v>
      </c>
      <c r="L1275" t="s">
        <v>53</v>
      </c>
      <c r="M1275" t="s">
        <v>485</v>
      </c>
      <c r="N1275" t="s">
        <v>53</v>
      </c>
      <c r="O1275" t="s">
        <v>63</v>
      </c>
      <c r="P1275" t="s">
        <v>53</v>
      </c>
      <c r="Q1275">
        <v>912</v>
      </c>
      <c r="R1275" t="s">
        <v>5035</v>
      </c>
      <c r="S1275" t="s">
        <v>53</v>
      </c>
      <c r="T1275" t="s">
        <v>53</v>
      </c>
      <c r="U1275" t="s">
        <v>53</v>
      </c>
      <c r="V1275" t="s">
        <v>485</v>
      </c>
      <c r="W1275" t="s">
        <v>53</v>
      </c>
      <c r="X1275" t="s">
        <v>2452</v>
      </c>
      <c r="Y1275" t="s">
        <v>53</v>
      </c>
      <c r="Z1275" t="s">
        <v>53</v>
      </c>
      <c r="AA1275" t="s">
        <v>53</v>
      </c>
      <c r="AB1275" t="s">
        <v>53</v>
      </c>
      <c r="AC1275" t="s">
        <v>5043</v>
      </c>
      <c r="AD1275" t="s">
        <v>5044</v>
      </c>
      <c r="AE1275" t="s">
        <v>4848</v>
      </c>
      <c r="AF1275" t="s">
        <v>53</v>
      </c>
      <c r="AG1275" t="s">
        <v>4848</v>
      </c>
      <c r="AH1275" t="s">
        <v>485</v>
      </c>
      <c r="AI1275" t="s">
        <v>53</v>
      </c>
      <c r="AJ1275" t="s">
        <v>63</v>
      </c>
      <c r="AK1275" t="s">
        <v>53</v>
      </c>
      <c r="AL1275" t="s">
        <v>150</v>
      </c>
      <c r="AM1275" t="s">
        <v>4919</v>
      </c>
      <c r="AN1275" t="s">
        <v>166</v>
      </c>
      <c r="AO1275">
        <v>2519</v>
      </c>
      <c r="AP1275" t="s">
        <v>5045</v>
      </c>
      <c r="AQ1275" t="s">
        <v>70</v>
      </c>
      <c r="AR1275" t="s">
        <v>645</v>
      </c>
      <c r="AS1275" t="s">
        <v>72</v>
      </c>
      <c r="AT1275" t="s">
        <v>53</v>
      </c>
      <c r="AU1275" t="s">
        <v>53</v>
      </c>
      <c r="AV1275" t="s">
        <v>53</v>
      </c>
      <c r="AW1275" t="s">
        <v>53</v>
      </c>
      <c r="AX1275" t="s">
        <v>485</v>
      </c>
      <c r="AY1275" t="s">
        <v>53</v>
      </c>
      <c r="AZ1275" t="s">
        <v>2452</v>
      </c>
      <c r="BA1275" t="s">
        <v>74</v>
      </c>
      <c r="BB1275" t="s">
        <v>101</v>
      </c>
      <c r="BC1275" t="s">
        <v>53</v>
      </c>
      <c r="BD1275" t="s">
        <v>53</v>
      </c>
      <c r="BE1275" t="s">
        <v>53</v>
      </c>
      <c r="BF1275" t="s">
        <v>5046</v>
      </c>
      <c r="BG1275" t="s">
        <v>117</v>
      </c>
      <c r="BH1275" t="s">
        <v>53</v>
      </c>
      <c r="BI1275" t="s">
        <v>53</v>
      </c>
    </row>
    <row r="1276" spans="1:61" x14ac:dyDescent="0.25">
      <c r="A1276" t="s">
        <v>53</v>
      </c>
      <c r="B1276" t="s">
        <v>54</v>
      </c>
      <c r="C1276" t="s">
        <v>55</v>
      </c>
      <c r="D1276" t="s">
        <v>54</v>
      </c>
      <c r="E1276" t="s">
        <v>110</v>
      </c>
      <c r="F1276" t="s">
        <v>54</v>
      </c>
      <c r="G1276" t="s">
        <v>54</v>
      </c>
      <c r="H1276">
        <v>950</v>
      </c>
      <c r="I1276" t="s">
        <v>57</v>
      </c>
      <c r="J1276" t="s">
        <v>58</v>
      </c>
      <c r="K1276" t="s">
        <v>104</v>
      </c>
      <c r="L1276" t="s">
        <v>53</v>
      </c>
      <c r="M1276" t="s">
        <v>485</v>
      </c>
      <c r="N1276" t="s">
        <v>53</v>
      </c>
      <c r="O1276" t="s">
        <v>63</v>
      </c>
      <c r="P1276" t="s">
        <v>53</v>
      </c>
      <c r="Q1276">
        <v>912</v>
      </c>
      <c r="R1276" t="s">
        <v>5035</v>
      </c>
      <c r="S1276" t="s">
        <v>53</v>
      </c>
      <c r="T1276" t="s">
        <v>53</v>
      </c>
      <c r="U1276" t="s">
        <v>53</v>
      </c>
      <c r="V1276" t="s">
        <v>485</v>
      </c>
      <c r="W1276" t="s">
        <v>53</v>
      </c>
      <c r="X1276" t="s">
        <v>2452</v>
      </c>
      <c r="Y1276" t="s">
        <v>53</v>
      </c>
      <c r="Z1276" t="s">
        <v>53</v>
      </c>
      <c r="AA1276" t="s">
        <v>53</v>
      </c>
      <c r="AB1276" t="s">
        <v>53</v>
      </c>
      <c r="AC1276" t="s">
        <v>5047</v>
      </c>
      <c r="AD1276" t="s">
        <v>4543</v>
      </c>
      <c r="AE1276" t="s">
        <v>5048</v>
      </c>
      <c r="AF1276" t="s">
        <v>2755</v>
      </c>
      <c r="AG1276" t="s">
        <v>5049</v>
      </c>
      <c r="AH1276" t="s">
        <v>485</v>
      </c>
      <c r="AI1276" t="s">
        <v>53</v>
      </c>
      <c r="AJ1276" t="s">
        <v>63</v>
      </c>
      <c r="AK1276" t="s">
        <v>53</v>
      </c>
      <c r="AL1276" t="s">
        <v>98</v>
      </c>
      <c r="AM1276" t="s">
        <v>4919</v>
      </c>
      <c r="AN1276" t="s">
        <v>322</v>
      </c>
      <c r="AO1276">
        <v>2584</v>
      </c>
      <c r="AP1276" t="s">
        <v>5050</v>
      </c>
      <c r="AQ1276" t="s">
        <v>70</v>
      </c>
      <c r="AR1276" t="s">
        <v>645</v>
      </c>
      <c r="AS1276" t="s">
        <v>72</v>
      </c>
      <c r="AT1276" t="s">
        <v>53</v>
      </c>
      <c r="AU1276" t="s">
        <v>53</v>
      </c>
      <c r="AV1276" t="s">
        <v>53</v>
      </c>
      <c r="AW1276" t="s">
        <v>53</v>
      </c>
      <c r="AX1276" t="s">
        <v>485</v>
      </c>
      <c r="AY1276" t="s">
        <v>53</v>
      </c>
      <c r="AZ1276" t="s">
        <v>2452</v>
      </c>
      <c r="BA1276" t="s">
        <v>74</v>
      </c>
      <c r="BB1276" t="s">
        <v>101</v>
      </c>
      <c r="BC1276" t="s">
        <v>53</v>
      </c>
      <c r="BD1276" t="s">
        <v>53</v>
      </c>
      <c r="BE1276" t="s">
        <v>53</v>
      </c>
      <c r="BF1276" t="s">
        <v>5051</v>
      </c>
      <c r="BG1276" t="s">
        <v>151</v>
      </c>
      <c r="BH1276" t="s">
        <v>53</v>
      </c>
      <c r="BI1276" t="s">
        <v>53</v>
      </c>
    </row>
    <row r="1277" spans="1:61" x14ac:dyDescent="0.25">
      <c r="A1277" t="s">
        <v>53</v>
      </c>
      <c r="B1277" t="s">
        <v>54</v>
      </c>
      <c r="C1277" t="s">
        <v>53</v>
      </c>
      <c r="D1277" t="s">
        <v>54</v>
      </c>
      <c r="E1277" t="s">
        <v>56</v>
      </c>
      <c r="F1277" t="s">
        <v>54</v>
      </c>
      <c r="G1277" t="s">
        <v>54</v>
      </c>
      <c r="H1277">
        <v>951</v>
      </c>
      <c r="I1277" t="s">
        <v>1464</v>
      </c>
      <c r="J1277" t="s">
        <v>53</v>
      </c>
      <c r="K1277" t="s">
        <v>53</v>
      </c>
      <c r="L1277" t="s">
        <v>5052</v>
      </c>
      <c r="M1277" t="s">
        <v>485</v>
      </c>
      <c r="N1277" t="s">
        <v>53</v>
      </c>
      <c r="O1277" t="s">
        <v>63</v>
      </c>
      <c r="P1277" t="s">
        <v>53</v>
      </c>
      <c r="Q1277">
        <v>913</v>
      </c>
      <c r="R1277" t="s">
        <v>5053</v>
      </c>
      <c r="S1277" t="s">
        <v>53</v>
      </c>
      <c r="T1277" t="s">
        <v>53</v>
      </c>
      <c r="U1277" t="s">
        <v>53</v>
      </c>
      <c r="V1277" t="s">
        <v>485</v>
      </c>
      <c r="W1277" t="s">
        <v>53</v>
      </c>
      <c r="X1277" t="s">
        <v>2452</v>
      </c>
      <c r="Y1277" t="s">
        <v>53</v>
      </c>
      <c r="Z1277" t="s">
        <v>53</v>
      </c>
      <c r="AA1277" t="s">
        <v>53</v>
      </c>
      <c r="AB1277" t="s">
        <v>53</v>
      </c>
      <c r="AC1277" t="s">
        <v>4792</v>
      </c>
      <c r="AD1277" t="s">
        <v>2846</v>
      </c>
      <c r="AE1277" t="s">
        <v>5010</v>
      </c>
      <c r="AF1277" t="s">
        <v>53</v>
      </c>
      <c r="AG1277" t="s">
        <v>5036</v>
      </c>
      <c r="AH1277" t="s">
        <v>485</v>
      </c>
      <c r="AI1277" t="s">
        <v>53</v>
      </c>
      <c r="AJ1277" t="s">
        <v>63</v>
      </c>
      <c r="AK1277" t="s">
        <v>53</v>
      </c>
      <c r="AL1277" t="s">
        <v>98</v>
      </c>
      <c r="AM1277" t="s">
        <v>4922</v>
      </c>
      <c r="AN1277" t="s">
        <v>151</v>
      </c>
      <c r="AO1277">
        <v>1133</v>
      </c>
      <c r="AP1277" t="s">
        <v>5054</v>
      </c>
      <c r="AQ1277" t="s">
        <v>2340</v>
      </c>
      <c r="AR1277" t="s">
        <v>310</v>
      </c>
      <c r="AS1277" t="s">
        <v>72</v>
      </c>
      <c r="AT1277" t="s">
        <v>53</v>
      </c>
      <c r="AU1277" t="s">
        <v>53</v>
      </c>
      <c r="AV1277" t="s">
        <v>53</v>
      </c>
      <c r="AW1277" t="s">
        <v>53</v>
      </c>
      <c r="AX1277" t="s">
        <v>485</v>
      </c>
      <c r="AY1277" t="s">
        <v>53</v>
      </c>
      <c r="AZ1277" t="s">
        <v>2452</v>
      </c>
      <c r="BA1277" t="s">
        <v>74</v>
      </c>
      <c r="BB1277" t="s">
        <v>101</v>
      </c>
      <c r="BC1277" t="s">
        <v>53</v>
      </c>
      <c r="BD1277" t="s">
        <v>53</v>
      </c>
      <c r="BE1277" t="s">
        <v>53</v>
      </c>
      <c r="BF1277" t="s">
        <v>5055</v>
      </c>
      <c r="BG1277" t="s">
        <v>99</v>
      </c>
      <c r="BH1277" t="s">
        <v>53</v>
      </c>
      <c r="BI1277" t="s">
        <v>53</v>
      </c>
    </row>
    <row r="1278" spans="1:61" x14ac:dyDescent="0.25">
      <c r="A1278" t="s">
        <v>53</v>
      </c>
      <c r="B1278" t="s">
        <v>54</v>
      </c>
      <c r="C1278" t="s">
        <v>55</v>
      </c>
      <c r="D1278" t="s">
        <v>54</v>
      </c>
      <c r="E1278" t="s">
        <v>56</v>
      </c>
      <c r="F1278" t="s">
        <v>54</v>
      </c>
      <c r="G1278" t="s">
        <v>54</v>
      </c>
      <c r="H1278">
        <v>952</v>
      </c>
      <c r="I1278" t="s">
        <v>57</v>
      </c>
      <c r="J1278" t="s">
        <v>58</v>
      </c>
      <c r="K1278" t="s">
        <v>104</v>
      </c>
      <c r="L1278" t="s">
        <v>53</v>
      </c>
      <c r="M1278" t="s">
        <v>131</v>
      </c>
      <c r="N1278" t="s">
        <v>53</v>
      </c>
      <c r="O1278" t="s">
        <v>63</v>
      </c>
      <c r="P1278" t="s">
        <v>53</v>
      </c>
      <c r="Q1278">
        <v>914</v>
      </c>
      <c r="R1278" t="s">
        <v>5056</v>
      </c>
      <c r="S1278" t="s">
        <v>53</v>
      </c>
      <c r="T1278" t="s">
        <v>53</v>
      </c>
      <c r="U1278" t="s">
        <v>53</v>
      </c>
      <c r="V1278" t="s">
        <v>131</v>
      </c>
      <c r="W1278" t="s">
        <v>53</v>
      </c>
      <c r="X1278" t="s">
        <v>297</v>
      </c>
      <c r="Y1278" t="s">
        <v>53</v>
      </c>
      <c r="Z1278" t="s">
        <v>53</v>
      </c>
      <c r="AA1278" t="s">
        <v>53</v>
      </c>
      <c r="AB1278" t="s">
        <v>53</v>
      </c>
      <c r="AC1278" t="s">
        <v>2018</v>
      </c>
      <c r="AD1278" t="s">
        <v>439</v>
      </c>
      <c r="AE1278" t="s">
        <v>5057</v>
      </c>
      <c r="AF1278" t="s">
        <v>4143</v>
      </c>
      <c r="AG1278" t="s">
        <v>5057</v>
      </c>
      <c r="AH1278" t="s">
        <v>131</v>
      </c>
      <c r="AI1278" t="s">
        <v>53</v>
      </c>
      <c r="AJ1278" t="s">
        <v>63</v>
      </c>
      <c r="AK1278" t="s">
        <v>53</v>
      </c>
      <c r="AL1278" t="s">
        <v>150</v>
      </c>
      <c r="AM1278" t="s">
        <v>4926</v>
      </c>
      <c r="AN1278" t="s">
        <v>251</v>
      </c>
      <c r="AO1278">
        <v>1134</v>
      </c>
      <c r="AP1278" t="s">
        <v>5058</v>
      </c>
      <c r="AQ1278" t="s">
        <v>70</v>
      </c>
      <c r="AR1278" t="s">
        <v>203</v>
      </c>
      <c r="AS1278" t="s">
        <v>72</v>
      </c>
      <c r="AT1278" t="s">
        <v>53</v>
      </c>
      <c r="AU1278" t="s">
        <v>53</v>
      </c>
      <c r="AV1278" t="s">
        <v>53</v>
      </c>
      <c r="AW1278" t="s">
        <v>53</v>
      </c>
      <c r="AX1278" t="s">
        <v>131</v>
      </c>
      <c r="AY1278" t="s">
        <v>53</v>
      </c>
      <c r="AZ1278" t="s">
        <v>297</v>
      </c>
      <c r="BA1278" t="s">
        <v>74</v>
      </c>
      <c r="BB1278" t="s">
        <v>225</v>
      </c>
      <c r="BC1278" t="s">
        <v>53</v>
      </c>
      <c r="BD1278" t="s">
        <v>53</v>
      </c>
      <c r="BE1278" t="s">
        <v>53</v>
      </c>
      <c r="BF1278" t="s">
        <v>3835</v>
      </c>
      <c r="BG1278" t="s">
        <v>99</v>
      </c>
      <c r="BH1278" t="s">
        <v>53</v>
      </c>
      <c r="BI1278" t="s">
        <v>53</v>
      </c>
    </row>
    <row r="1279" spans="1:61" x14ac:dyDescent="0.25">
      <c r="A1279" t="s">
        <v>53</v>
      </c>
      <c r="B1279" t="s">
        <v>54</v>
      </c>
      <c r="C1279" t="s">
        <v>55</v>
      </c>
      <c r="D1279" t="s">
        <v>54</v>
      </c>
      <c r="E1279" t="s">
        <v>56</v>
      </c>
      <c r="F1279" t="s">
        <v>54</v>
      </c>
      <c r="G1279" t="s">
        <v>54</v>
      </c>
      <c r="H1279">
        <v>953</v>
      </c>
      <c r="I1279" t="s">
        <v>57</v>
      </c>
      <c r="J1279" t="s">
        <v>58</v>
      </c>
      <c r="K1279" t="s">
        <v>104</v>
      </c>
      <c r="L1279" t="s">
        <v>53</v>
      </c>
      <c r="M1279" t="s">
        <v>61</v>
      </c>
      <c r="N1279" t="s">
        <v>5057</v>
      </c>
      <c r="O1279" t="s">
        <v>63</v>
      </c>
      <c r="P1279" t="s">
        <v>64</v>
      </c>
      <c r="Q1279">
        <v>916</v>
      </c>
      <c r="R1279" t="s">
        <v>5059</v>
      </c>
      <c r="S1279" t="s">
        <v>53</v>
      </c>
      <c r="T1279" t="s">
        <v>53</v>
      </c>
      <c r="U1279" t="s">
        <v>53</v>
      </c>
      <c r="V1279" t="s">
        <v>61</v>
      </c>
      <c r="W1279" t="s">
        <v>53</v>
      </c>
      <c r="X1279" t="s">
        <v>66</v>
      </c>
      <c r="Y1279" t="s">
        <v>53</v>
      </c>
      <c r="Z1279" t="s">
        <v>53</v>
      </c>
      <c r="AA1279" t="s">
        <v>53</v>
      </c>
      <c r="AB1279" t="s">
        <v>53</v>
      </c>
      <c r="AC1279" t="s">
        <v>3906</v>
      </c>
      <c r="AD1279" t="s">
        <v>5060</v>
      </c>
      <c r="AE1279" t="s">
        <v>5057</v>
      </c>
      <c r="AF1279" t="s">
        <v>53</v>
      </c>
      <c r="AG1279" t="s">
        <v>5061</v>
      </c>
      <c r="AH1279" t="s">
        <v>61</v>
      </c>
      <c r="AI1279" t="s">
        <v>5057</v>
      </c>
      <c r="AJ1279" t="s">
        <v>63</v>
      </c>
      <c r="AK1279" t="s">
        <v>64</v>
      </c>
      <c r="AL1279" t="s">
        <v>150</v>
      </c>
      <c r="AM1279" t="s">
        <v>4932</v>
      </c>
      <c r="AN1279" t="s">
        <v>112</v>
      </c>
      <c r="AO1279">
        <v>1135</v>
      </c>
      <c r="AP1279" t="s">
        <v>5062</v>
      </c>
      <c r="AQ1279" t="s">
        <v>70</v>
      </c>
      <c r="AR1279" t="s">
        <v>71</v>
      </c>
      <c r="AS1279" t="s">
        <v>72</v>
      </c>
      <c r="AT1279" t="s">
        <v>53</v>
      </c>
      <c r="AU1279" t="s">
        <v>53</v>
      </c>
      <c r="AV1279" t="s">
        <v>53</v>
      </c>
      <c r="AW1279" t="s">
        <v>53</v>
      </c>
      <c r="AX1279" t="s">
        <v>61</v>
      </c>
      <c r="AY1279" t="s">
        <v>53</v>
      </c>
      <c r="AZ1279" t="s">
        <v>66</v>
      </c>
      <c r="BA1279" t="s">
        <v>93</v>
      </c>
      <c r="BB1279" t="s">
        <v>101</v>
      </c>
      <c r="BC1279" t="s">
        <v>53</v>
      </c>
      <c r="BD1279" t="s">
        <v>53</v>
      </c>
      <c r="BE1279" t="s">
        <v>53</v>
      </c>
      <c r="BF1279" t="s">
        <v>5063</v>
      </c>
      <c r="BG1279" t="s">
        <v>99</v>
      </c>
      <c r="BH1279" t="s">
        <v>53</v>
      </c>
      <c r="BI1279" t="s">
        <v>53</v>
      </c>
    </row>
    <row r="1280" spans="1:61" x14ac:dyDescent="0.25">
      <c r="A1280" t="s">
        <v>53</v>
      </c>
      <c r="B1280" t="s">
        <v>54</v>
      </c>
      <c r="C1280" t="s">
        <v>55</v>
      </c>
      <c r="D1280" t="s">
        <v>54</v>
      </c>
      <c r="E1280" t="s">
        <v>56</v>
      </c>
      <c r="F1280" t="s">
        <v>54</v>
      </c>
      <c r="G1280" t="s">
        <v>54</v>
      </c>
      <c r="H1280">
        <v>954</v>
      </c>
      <c r="I1280" t="s">
        <v>57</v>
      </c>
      <c r="J1280" t="s">
        <v>58</v>
      </c>
      <c r="K1280" t="s">
        <v>104</v>
      </c>
      <c r="L1280" t="s">
        <v>53</v>
      </c>
      <c r="M1280" t="s">
        <v>131</v>
      </c>
      <c r="N1280" t="s">
        <v>53</v>
      </c>
      <c r="O1280" t="s">
        <v>63</v>
      </c>
      <c r="P1280" t="s">
        <v>53</v>
      </c>
      <c r="Q1280">
        <v>915</v>
      </c>
      <c r="R1280" t="s">
        <v>5064</v>
      </c>
      <c r="S1280" t="s">
        <v>53</v>
      </c>
      <c r="T1280" t="s">
        <v>53</v>
      </c>
      <c r="U1280" t="s">
        <v>53</v>
      </c>
      <c r="V1280" t="s">
        <v>131</v>
      </c>
      <c r="W1280" t="s">
        <v>53</v>
      </c>
      <c r="X1280" t="s">
        <v>133</v>
      </c>
      <c r="Y1280" t="s">
        <v>53</v>
      </c>
      <c r="Z1280" t="s">
        <v>53</v>
      </c>
      <c r="AA1280" t="s">
        <v>53</v>
      </c>
      <c r="AB1280" t="s">
        <v>53</v>
      </c>
      <c r="AC1280" t="s">
        <v>53</v>
      </c>
      <c r="AD1280" t="s">
        <v>53</v>
      </c>
      <c r="AE1280" t="s">
        <v>5061</v>
      </c>
      <c r="AF1280" t="s">
        <v>4032</v>
      </c>
      <c r="AG1280" t="s">
        <v>5061</v>
      </c>
      <c r="AH1280" t="s">
        <v>131</v>
      </c>
      <c r="AI1280" t="s">
        <v>53</v>
      </c>
      <c r="AJ1280" t="s">
        <v>63</v>
      </c>
      <c r="AK1280" t="s">
        <v>53</v>
      </c>
      <c r="AL1280" t="s">
        <v>53</v>
      </c>
      <c r="AM1280" t="s">
        <v>4929</v>
      </c>
      <c r="AN1280" t="s">
        <v>53</v>
      </c>
      <c r="AO1280">
        <v>1136</v>
      </c>
      <c r="AP1280" t="s">
        <v>5065</v>
      </c>
      <c r="AQ1280" t="s">
        <v>70</v>
      </c>
      <c r="AR1280" t="s">
        <v>361</v>
      </c>
      <c r="AS1280" t="s">
        <v>230</v>
      </c>
      <c r="AT1280" t="s">
        <v>53</v>
      </c>
      <c r="AU1280" t="s">
        <v>53</v>
      </c>
      <c r="AV1280" t="s">
        <v>53</v>
      </c>
      <c r="AW1280" t="s">
        <v>53</v>
      </c>
      <c r="AX1280" t="s">
        <v>131</v>
      </c>
      <c r="AY1280" t="s">
        <v>53</v>
      </c>
      <c r="AZ1280" t="s">
        <v>133</v>
      </c>
      <c r="BA1280" t="s">
        <v>74</v>
      </c>
      <c r="BB1280" t="s">
        <v>380</v>
      </c>
      <c r="BC1280" t="s">
        <v>53</v>
      </c>
      <c r="BD1280" t="s">
        <v>53</v>
      </c>
      <c r="BE1280" t="s">
        <v>53</v>
      </c>
      <c r="BF1280" t="s">
        <v>53</v>
      </c>
      <c r="BG1280" t="s">
        <v>117</v>
      </c>
      <c r="BH1280" t="s">
        <v>53</v>
      </c>
      <c r="BI1280" t="s">
        <v>53</v>
      </c>
    </row>
    <row r="1281" spans="1:61" x14ac:dyDescent="0.25">
      <c r="A1281" t="s">
        <v>53</v>
      </c>
      <c r="B1281" t="s">
        <v>54</v>
      </c>
      <c r="C1281" t="s">
        <v>55</v>
      </c>
      <c r="D1281" t="s">
        <v>54</v>
      </c>
      <c r="E1281" t="s">
        <v>56</v>
      </c>
      <c r="F1281" t="s">
        <v>54</v>
      </c>
      <c r="G1281" t="s">
        <v>54</v>
      </c>
      <c r="H1281">
        <v>956</v>
      </c>
      <c r="I1281" t="s">
        <v>57</v>
      </c>
      <c r="J1281" t="s">
        <v>58</v>
      </c>
      <c r="K1281" t="s">
        <v>59</v>
      </c>
      <c r="L1281" t="s">
        <v>53</v>
      </c>
      <c r="M1281" t="s">
        <v>61</v>
      </c>
      <c r="N1281" t="s">
        <v>4767</v>
      </c>
      <c r="O1281" t="s">
        <v>63</v>
      </c>
      <c r="P1281" t="s">
        <v>64</v>
      </c>
      <c r="Q1281">
        <v>917</v>
      </c>
      <c r="R1281" t="s">
        <v>5066</v>
      </c>
      <c r="S1281" t="s">
        <v>53</v>
      </c>
      <c r="T1281" t="s">
        <v>53</v>
      </c>
      <c r="U1281" t="s">
        <v>53</v>
      </c>
      <c r="V1281" t="s">
        <v>61</v>
      </c>
      <c r="W1281" t="s">
        <v>53</v>
      </c>
      <c r="X1281" t="s">
        <v>333</v>
      </c>
      <c r="Y1281" t="s">
        <v>53</v>
      </c>
      <c r="Z1281" t="s">
        <v>53</v>
      </c>
      <c r="AA1281" t="s">
        <v>53</v>
      </c>
      <c r="AB1281" t="s">
        <v>53</v>
      </c>
      <c r="AC1281" t="s">
        <v>4621</v>
      </c>
      <c r="AD1281" t="s">
        <v>657</v>
      </c>
      <c r="AE1281" t="s">
        <v>4767</v>
      </c>
      <c r="AF1281" t="s">
        <v>53</v>
      </c>
      <c r="AG1281" t="s">
        <v>3743</v>
      </c>
      <c r="AH1281" t="s">
        <v>61</v>
      </c>
      <c r="AI1281" t="s">
        <v>4767</v>
      </c>
      <c r="AJ1281" t="s">
        <v>63</v>
      </c>
      <c r="AK1281" t="s">
        <v>64</v>
      </c>
      <c r="AL1281" t="s">
        <v>206</v>
      </c>
      <c r="AM1281" t="s">
        <v>4936</v>
      </c>
      <c r="AN1281" t="s">
        <v>65</v>
      </c>
      <c r="AO1281">
        <v>1137</v>
      </c>
      <c r="AP1281" t="s">
        <v>5067</v>
      </c>
      <c r="AQ1281" t="s">
        <v>70</v>
      </c>
      <c r="AR1281" t="s">
        <v>71</v>
      </c>
      <c r="AS1281" t="s">
        <v>72</v>
      </c>
      <c r="AT1281" t="s">
        <v>53</v>
      </c>
      <c r="AU1281" t="s">
        <v>53</v>
      </c>
      <c r="AV1281" t="s">
        <v>53</v>
      </c>
      <c r="AW1281" t="s">
        <v>53</v>
      </c>
      <c r="AX1281" t="s">
        <v>61</v>
      </c>
      <c r="AY1281" t="s">
        <v>53</v>
      </c>
      <c r="AZ1281" t="s">
        <v>333</v>
      </c>
      <c r="BA1281" t="s">
        <v>93</v>
      </c>
      <c r="BB1281" t="s">
        <v>225</v>
      </c>
      <c r="BC1281" t="s">
        <v>53</v>
      </c>
      <c r="BD1281" t="s">
        <v>53</v>
      </c>
      <c r="BE1281" t="s">
        <v>53</v>
      </c>
      <c r="BF1281" t="s">
        <v>4621</v>
      </c>
      <c r="BG1281" t="s">
        <v>99</v>
      </c>
      <c r="BH1281" t="s">
        <v>53</v>
      </c>
      <c r="BI1281" t="s">
        <v>53</v>
      </c>
    </row>
    <row r="1282" spans="1:61" x14ac:dyDescent="0.25">
      <c r="A1282" t="s">
        <v>53</v>
      </c>
      <c r="B1282" t="s">
        <v>54</v>
      </c>
      <c r="C1282" t="s">
        <v>55</v>
      </c>
      <c r="D1282" t="s">
        <v>54</v>
      </c>
      <c r="E1282" t="s">
        <v>56</v>
      </c>
      <c r="F1282" t="s">
        <v>54</v>
      </c>
      <c r="G1282" t="s">
        <v>54</v>
      </c>
      <c r="H1282">
        <v>956</v>
      </c>
      <c r="I1282" t="s">
        <v>57</v>
      </c>
      <c r="J1282" t="s">
        <v>58</v>
      </c>
      <c r="K1282" t="s">
        <v>59</v>
      </c>
      <c r="L1282" t="s">
        <v>53</v>
      </c>
      <c r="M1282" t="s">
        <v>61</v>
      </c>
      <c r="N1282" t="s">
        <v>4767</v>
      </c>
      <c r="O1282" t="s">
        <v>63</v>
      </c>
      <c r="P1282" t="s">
        <v>64</v>
      </c>
      <c r="Q1282">
        <v>917</v>
      </c>
      <c r="R1282" t="s">
        <v>5066</v>
      </c>
      <c r="S1282" t="s">
        <v>53</v>
      </c>
      <c r="T1282" t="s">
        <v>53</v>
      </c>
      <c r="U1282" t="s">
        <v>53</v>
      </c>
      <c r="V1282" t="s">
        <v>61</v>
      </c>
      <c r="W1282" t="s">
        <v>53</v>
      </c>
      <c r="X1282" t="s">
        <v>333</v>
      </c>
      <c r="Y1282" t="s">
        <v>53</v>
      </c>
      <c r="Z1282" t="s">
        <v>53</v>
      </c>
      <c r="AA1282" t="s">
        <v>53</v>
      </c>
      <c r="AB1282" t="s">
        <v>53</v>
      </c>
      <c r="AC1282" t="s">
        <v>5068</v>
      </c>
      <c r="AD1282" t="s">
        <v>804</v>
      </c>
      <c r="AE1282" t="s">
        <v>5069</v>
      </c>
      <c r="AF1282" t="s">
        <v>53</v>
      </c>
      <c r="AG1282" t="s">
        <v>5070</v>
      </c>
      <c r="AH1282" t="s">
        <v>61</v>
      </c>
      <c r="AI1282" t="s">
        <v>4767</v>
      </c>
      <c r="AJ1282" t="s">
        <v>63</v>
      </c>
      <c r="AK1282" t="s">
        <v>64</v>
      </c>
      <c r="AL1282" t="s">
        <v>206</v>
      </c>
      <c r="AM1282" t="s">
        <v>4936</v>
      </c>
      <c r="AN1282" t="s">
        <v>251</v>
      </c>
      <c r="AO1282">
        <v>1170</v>
      </c>
      <c r="AP1282" t="s">
        <v>5071</v>
      </c>
      <c r="AQ1282" t="s">
        <v>70</v>
      </c>
      <c r="AR1282" t="s">
        <v>310</v>
      </c>
      <c r="AS1282" t="s">
        <v>72</v>
      </c>
      <c r="AT1282" t="s">
        <v>53</v>
      </c>
      <c r="AU1282" t="s">
        <v>53</v>
      </c>
      <c r="AV1282" t="s">
        <v>53</v>
      </c>
      <c r="AW1282" t="s">
        <v>53</v>
      </c>
      <c r="AX1282" t="s">
        <v>61</v>
      </c>
      <c r="AY1282" t="s">
        <v>53</v>
      </c>
      <c r="AZ1282" t="s">
        <v>333</v>
      </c>
      <c r="BA1282" t="s">
        <v>74</v>
      </c>
      <c r="BB1282" t="s">
        <v>225</v>
      </c>
      <c r="BC1282" t="s">
        <v>53</v>
      </c>
      <c r="BD1282" t="s">
        <v>53</v>
      </c>
      <c r="BE1282" t="s">
        <v>53</v>
      </c>
      <c r="BF1282" t="s">
        <v>5072</v>
      </c>
      <c r="BG1282" t="s">
        <v>99</v>
      </c>
      <c r="BH1282" t="s">
        <v>53</v>
      </c>
      <c r="BI1282" t="s">
        <v>53</v>
      </c>
    </row>
    <row r="1283" spans="1:61" x14ac:dyDescent="0.25">
      <c r="A1283" t="s">
        <v>53</v>
      </c>
      <c r="B1283" t="s">
        <v>54</v>
      </c>
      <c r="C1283" t="s">
        <v>53</v>
      </c>
      <c r="D1283" t="s">
        <v>54</v>
      </c>
      <c r="E1283" t="s">
        <v>53</v>
      </c>
      <c r="F1283" t="s">
        <v>54</v>
      </c>
      <c r="G1283" t="s">
        <v>54</v>
      </c>
      <c r="H1283">
        <v>957</v>
      </c>
      <c r="I1283" t="s">
        <v>1464</v>
      </c>
      <c r="J1283" t="s">
        <v>53</v>
      </c>
      <c r="K1283" t="s">
        <v>53</v>
      </c>
      <c r="L1283" t="s">
        <v>53</v>
      </c>
      <c r="M1283" t="s">
        <v>111</v>
      </c>
      <c r="N1283" t="s">
        <v>53</v>
      </c>
      <c r="O1283" t="s">
        <v>63</v>
      </c>
      <c r="P1283" t="s">
        <v>53</v>
      </c>
      <c r="Q1283">
        <v>918</v>
      </c>
      <c r="R1283" t="s">
        <v>5073</v>
      </c>
      <c r="S1283" t="s">
        <v>53</v>
      </c>
      <c r="T1283" t="s">
        <v>53</v>
      </c>
      <c r="U1283" t="s">
        <v>53</v>
      </c>
      <c r="V1283" t="s">
        <v>111</v>
      </c>
      <c r="W1283" t="s">
        <v>53</v>
      </c>
      <c r="X1283" t="s">
        <v>317</v>
      </c>
      <c r="Y1283" t="s">
        <v>53</v>
      </c>
      <c r="Z1283" t="s">
        <v>53</v>
      </c>
      <c r="AA1283" t="s">
        <v>53</v>
      </c>
      <c r="AB1283" t="s">
        <v>53</v>
      </c>
      <c r="AC1283" t="s">
        <v>4531</v>
      </c>
      <c r="AD1283" t="s">
        <v>216</v>
      </c>
      <c r="AE1283" t="s">
        <v>4767</v>
      </c>
      <c r="AF1283" t="s">
        <v>5074</v>
      </c>
      <c r="AG1283" t="s">
        <v>3743</v>
      </c>
      <c r="AH1283" t="s">
        <v>111</v>
      </c>
      <c r="AI1283" t="s">
        <v>53</v>
      </c>
      <c r="AJ1283" t="s">
        <v>63</v>
      </c>
      <c r="AK1283" t="s">
        <v>53</v>
      </c>
      <c r="AL1283" t="s">
        <v>293</v>
      </c>
      <c r="AM1283" t="s">
        <v>4938</v>
      </c>
      <c r="AN1283" t="s">
        <v>99</v>
      </c>
      <c r="AO1283">
        <v>1138</v>
      </c>
      <c r="AP1283" t="s">
        <v>5075</v>
      </c>
      <c r="AQ1283" t="s">
        <v>5076</v>
      </c>
      <c r="AR1283" t="s">
        <v>71</v>
      </c>
      <c r="AS1283" t="s">
        <v>238</v>
      </c>
      <c r="AT1283" t="s">
        <v>53</v>
      </c>
      <c r="AU1283" t="s">
        <v>53</v>
      </c>
      <c r="AV1283" t="s">
        <v>53</v>
      </c>
      <c r="AW1283" t="s">
        <v>53</v>
      </c>
      <c r="AX1283" t="s">
        <v>111</v>
      </c>
      <c r="AY1283" t="s">
        <v>53</v>
      </c>
      <c r="AZ1283" t="s">
        <v>317</v>
      </c>
      <c r="BA1283" t="s">
        <v>1076</v>
      </c>
      <c r="BB1283" t="s">
        <v>101</v>
      </c>
      <c r="BC1283" t="s">
        <v>53</v>
      </c>
      <c r="BD1283" t="s">
        <v>53</v>
      </c>
      <c r="BE1283" t="s">
        <v>53</v>
      </c>
      <c r="BF1283" t="s">
        <v>5077</v>
      </c>
      <c r="BG1283" t="s">
        <v>99</v>
      </c>
      <c r="BH1283" t="s">
        <v>53</v>
      </c>
      <c r="BI1283" t="s">
        <v>53</v>
      </c>
    </row>
    <row r="1284" spans="1:61" x14ac:dyDescent="0.25">
      <c r="A1284" t="s">
        <v>5078</v>
      </c>
      <c r="B1284" t="s">
        <v>54</v>
      </c>
      <c r="C1284" t="s">
        <v>55</v>
      </c>
      <c r="D1284" t="s">
        <v>54</v>
      </c>
      <c r="E1284" t="s">
        <v>110</v>
      </c>
      <c r="F1284" t="s">
        <v>54</v>
      </c>
      <c r="G1284" t="s">
        <v>54</v>
      </c>
      <c r="H1284">
        <v>958</v>
      </c>
      <c r="I1284" t="s">
        <v>1464</v>
      </c>
      <c r="J1284" t="s">
        <v>58</v>
      </c>
      <c r="K1284" t="s">
        <v>53</v>
      </c>
      <c r="L1284" t="s">
        <v>53</v>
      </c>
      <c r="M1284" t="s">
        <v>61</v>
      </c>
      <c r="N1284" t="s">
        <v>53</v>
      </c>
      <c r="O1284" t="s">
        <v>63</v>
      </c>
      <c r="P1284" t="s">
        <v>53</v>
      </c>
      <c r="Q1284">
        <v>920</v>
      </c>
      <c r="R1284" t="s">
        <v>5079</v>
      </c>
      <c r="S1284" t="s">
        <v>53</v>
      </c>
      <c r="T1284" t="s">
        <v>53</v>
      </c>
      <c r="U1284" t="s">
        <v>53</v>
      </c>
      <c r="V1284" t="s">
        <v>61</v>
      </c>
      <c r="W1284" t="s">
        <v>53</v>
      </c>
      <c r="X1284" t="s">
        <v>66</v>
      </c>
      <c r="Y1284" t="s">
        <v>53</v>
      </c>
      <c r="Z1284" t="s">
        <v>53</v>
      </c>
      <c r="AA1284" t="s">
        <v>53</v>
      </c>
      <c r="AB1284" t="s">
        <v>53</v>
      </c>
      <c r="AC1284" t="s">
        <v>1180</v>
      </c>
      <c r="AD1284" t="s">
        <v>4658</v>
      </c>
      <c r="AE1284" t="s">
        <v>3743</v>
      </c>
      <c r="AF1284" t="s">
        <v>53</v>
      </c>
      <c r="AG1284" t="s">
        <v>3744</v>
      </c>
      <c r="AH1284" t="s">
        <v>61</v>
      </c>
      <c r="AI1284" t="s">
        <v>53</v>
      </c>
      <c r="AJ1284" t="s">
        <v>63</v>
      </c>
      <c r="AK1284" t="s">
        <v>53</v>
      </c>
      <c r="AL1284" t="s">
        <v>150</v>
      </c>
      <c r="AM1284" t="s">
        <v>5080</v>
      </c>
      <c r="AN1284" t="s">
        <v>463</v>
      </c>
      <c r="AO1284">
        <v>1141</v>
      </c>
      <c r="AP1284" t="s">
        <v>5081</v>
      </c>
      <c r="AQ1284" t="s">
        <v>1761</v>
      </c>
      <c r="AR1284" t="s">
        <v>71</v>
      </c>
      <c r="AS1284" t="s">
        <v>72</v>
      </c>
      <c r="AT1284" t="s">
        <v>53</v>
      </c>
      <c r="AU1284" t="s">
        <v>53</v>
      </c>
      <c r="AV1284" t="s">
        <v>53</v>
      </c>
      <c r="AW1284" t="s">
        <v>53</v>
      </c>
      <c r="AX1284" t="s">
        <v>61</v>
      </c>
      <c r="AY1284" t="s">
        <v>53</v>
      </c>
      <c r="AZ1284" t="s">
        <v>66</v>
      </c>
      <c r="BA1284" t="s">
        <v>74</v>
      </c>
      <c r="BB1284" t="s">
        <v>101</v>
      </c>
      <c r="BC1284" t="s">
        <v>53</v>
      </c>
      <c r="BD1284" t="s">
        <v>53</v>
      </c>
      <c r="BE1284" t="s">
        <v>53</v>
      </c>
      <c r="BF1284" t="s">
        <v>5082</v>
      </c>
      <c r="BG1284" t="s">
        <v>398</v>
      </c>
      <c r="BH1284" t="s">
        <v>53</v>
      </c>
      <c r="BI1284" t="s">
        <v>53</v>
      </c>
    </row>
    <row r="1285" spans="1:61" x14ac:dyDescent="0.25">
      <c r="A1285" t="s">
        <v>53</v>
      </c>
      <c r="B1285" t="s">
        <v>54</v>
      </c>
      <c r="C1285" t="s">
        <v>55</v>
      </c>
      <c r="D1285" t="s">
        <v>54</v>
      </c>
      <c r="E1285" t="s">
        <v>110</v>
      </c>
      <c r="F1285" t="s">
        <v>54</v>
      </c>
      <c r="G1285" t="s">
        <v>54</v>
      </c>
      <c r="H1285">
        <v>959</v>
      </c>
      <c r="I1285" t="s">
        <v>57</v>
      </c>
      <c r="J1285" t="s">
        <v>58</v>
      </c>
      <c r="K1285" t="s">
        <v>59</v>
      </c>
      <c r="L1285" t="s">
        <v>53</v>
      </c>
      <c r="M1285" t="s">
        <v>131</v>
      </c>
      <c r="N1285" t="s">
        <v>53</v>
      </c>
      <c r="O1285" t="s">
        <v>63</v>
      </c>
      <c r="P1285" t="s">
        <v>53</v>
      </c>
      <c r="Q1285">
        <v>921</v>
      </c>
      <c r="R1285" t="s">
        <v>5083</v>
      </c>
      <c r="S1285" t="s">
        <v>53</v>
      </c>
      <c r="T1285" t="s">
        <v>53</v>
      </c>
      <c r="U1285" t="s">
        <v>53</v>
      </c>
      <c r="V1285" t="s">
        <v>131</v>
      </c>
      <c r="W1285" t="s">
        <v>53</v>
      </c>
      <c r="X1285" t="s">
        <v>133</v>
      </c>
      <c r="Y1285" t="s">
        <v>53</v>
      </c>
      <c r="Z1285" t="s">
        <v>53</v>
      </c>
      <c r="AA1285" t="s">
        <v>53</v>
      </c>
      <c r="AB1285" t="s">
        <v>5084</v>
      </c>
      <c r="AC1285" t="s">
        <v>4400</v>
      </c>
      <c r="AD1285" t="s">
        <v>479</v>
      </c>
      <c r="AE1285" t="s">
        <v>5085</v>
      </c>
      <c r="AF1285" t="s">
        <v>53</v>
      </c>
      <c r="AG1285" t="s">
        <v>5085</v>
      </c>
      <c r="AH1285" t="s">
        <v>131</v>
      </c>
      <c r="AI1285" t="s">
        <v>53</v>
      </c>
      <c r="AJ1285" t="s">
        <v>63</v>
      </c>
      <c r="AK1285" t="s">
        <v>53</v>
      </c>
      <c r="AL1285" t="s">
        <v>150</v>
      </c>
      <c r="AM1285" t="s">
        <v>4946</v>
      </c>
      <c r="AN1285" t="s">
        <v>99</v>
      </c>
      <c r="AO1285">
        <v>1142</v>
      </c>
      <c r="AP1285" t="s">
        <v>5086</v>
      </c>
      <c r="AQ1285" t="s">
        <v>70</v>
      </c>
      <c r="AR1285" t="s">
        <v>405</v>
      </c>
      <c r="AS1285" t="s">
        <v>72</v>
      </c>
      <c r="AT1285" t="s">
        <v>53</v>
      </c>
      <c r="AU1285" t="s">
        <v>53</v>
      </c>
      <c r="AV1285" t="s">
        <v>53</v>
      </c>
      <c r="AW1285" t="s">
        <v>53</v>
      </c>
      <c r="AX1285" t="s">
        <v>131</v>
      </c>
      <c r="AY1285" t="s">
        <v>53</v>
      </c>
      <c r="AZ1285" t="s">
        <v>133</v>
      </c>
      <c r="BA1285" t="s">
        <v>93</v>
      </c>
      <c r="BB1285" t="s">
        <v>101</v>
      </c>
      <c r="BC1285" t="s">
        <v>53</v>
      </c>
      <c r="BD1285" t="s">
        <v>53</v>
      </c>
      <c r="BE1285" t="s">
        <v>53</v>
      </c>
      <c r="BF1285" t="s">
        <v>5063</v>
      </c>
      <c r="BG1285" t="s">
        <v>132</v>
      </c>
      <c r="BH1285" t="s">
        <v>53</v>
      </c>
      <c r="BI1285" t="s">
        <v>5084</v>
      </c>
    </row>
    <row r="1286" spans="1:61" x14ac:dyDescent="0.25">
      <c r="A1286" t="s">
        <v>53</v>
      </c>
      <c r="B1286" t="s">
        <v>54</v>
      </c>
      <c r="C1286" t="s">
        <v>53</v>
      </c>
      <c r="D1286" t="s">
        <v>54</v>
      </c>
      <c r="E1286" t="s">
        <v>53</v>
      </c>
      <c r="F1286" t="s">
        <v>54</v>
      </c>
      <c r="G1286" t="s">
        <v>54</v>
      </c>
      <c r="H1286">
        <v>960</v>
      </c>
      <c r="I1286" t="s">
        <v>1464</v>
      </c>
      <c r="J1286" t="s">
        <v>53</v>
      </c>
      <c r="K1286" t="s">
        <v>53</v>
      </c>
      <c r="L1286" t="s">
        <v>5087</v>
      </c>
      <c r="M1286" t="s">
        <v>76</v>
      </c>
      <c r="N1286" t="s">
        <v>53</v>
      </c>
      <c r="O1286" t="s">
        <v>63</v>
      </c>
      <c r="P1286" t="s">
        <v>53</v>
      </c>
      <c r="Q1286">
        <v>922</v>
      </c>
      <c r="R1286" t="s">
        <v>5088</v>
      </c>
      <c r="S1286" t="s">
        <v>53</v>
      </c>
      <c r="T1286" t="s">
        <v>53</v>
      </c>
      <c r="U1286" t="s">
        <v>53</v>
      </c>
      <c r="V1286" t="s">
        <v>76</v>
      </c>
      <c r="W1286" t="s">
        <v>53</v>
      </c>
      <c r="X1286" t="s">
        <v>1826</v>
      </c>
      <c r="Y1286" t="s">
        <v>53</v>
      </c>
      <c r="Z1286" t="s">
        <v>53</v>
      </c>
      <c r="AA1286" t="s">
        <v>53</v>
      </c>
      <c r="AB1286" t="s">
        <v>53</v>
      </c>
      <c r="AC1286" t="s">
        <v>53</v>
      </c>
      <c r="AD1286" t="s">
        <v>53</v>
      </c>
      <c r="AE1286" t="s">
        <v>418</v>
      </c>
      <c r="AF1286" t="s">
        <v>5089</v>
      </c>
      <c r="AG1286" t="s">
        <v>418</v>
      </c>
      <c r="AH1286" t="s">
        <v>76</v>
      </c>
      <c r="AI1286" t="s">
        <v>53</v>
      </c>
      <c r="AJ1286" t="s">
        <v>63</v>
      </c>
      <c r="AK1286" t="s">
        <v>53</v>
      </c>
      <c r="AL1286" t="s">
        <v>53</v>
      </c>
      <c r="AM1286" t="s">
        <v>4950</v>
      </c>
      <c r="AN1286" t="s">
        <v>53</v>
      </c>
      <c r="AO1286">
        <v>1143</v>
      </c>
      <c r="AP1286" t="s">
        <v>5090</v>
      </c>
      <c r="AQ1286" t="s">
        <v>4995</v>
      </c>
      <c r="AR1286" t="s">
        <v>394</v>
      </c>
      <c r="AS1286" t="s">
        <v>238</v>
      </c>
      <c r="AT1286" t="s">
        <v>53</v>
      </c>
      <c r="AU1286" t="s">
        <v>53</v>
      </c>
      <c r="AV1286" t="s">
        <v>53</v>
      </c>
      <c r="AW1286" t="s">
        <v>53</v>
      </c>
      <c r="AX1286" t="s">
        <v>76</v>
      </c>
      <c r="AY1286" t="s">
        <v>53</v>
      </c>
      <c r="AZ1286" t="s">
        <v>1826</v>
      </c>
      <c r="BA1286" t="s">
        <v>380</v>
      </c>
      <c r="BB1286" t="s">
        <v>53</v>
      </c>
      <c r="BC1286" t="s">
        <v>53</v>
      </c>
      <c r="BD1286" t="s">
        <v>53</v>
      </c>
      <c r="BE1286" t="s">
        <v>53</v>
      </c>
      <c r="BF1286" t="s">
        <v>53</v>
      </c>
      <c r="BG1286" t="s">
        <v>53</v>
      </c>
      <c r="BH1286" t="s">
        <v>53</v>
      </c>
      <c r="BI1286" t="s">
        <v>53</v>
      </c>
    </row>
    <row r="1287" spans="1:61" x14ac:dyDescent="0.25">
      <c r="A1287" t="s">
        <v>53</v>
      </c>
      <c r="B1287" t="s">
        <v>54</v>
      </c>
      <c r="C1287" t="s">
        <v>55</v>
      </c>
      <c r="D1287" t="s">
        <v>54</v>
      </c>
      <c r="E1287" t="s">
        <v>110</v>
      </c>
      <c r="F1287" t="s">
        <v>54</v>
      </c>
      <c r="G1287" t="s">
        <v>54</v>
      </c>
      <c r="H1287">
        <v>961</v>
      </c>
      <c r="I1287" t="s">
        <v>57</v>
      </c>
      <c r="J1287" t="s">
        <v>58</v>
      </c>
      <c r="K1287" t="s">
        <v>104</v>
      </c>
      <c r="L1287" t="s">
        <v>53</v>
      </c>
      <c r="M1287" t="s">
        <v>485</v>
      </c>
      <c r="N1287" t="s">
        <v>53</v>
      </c>
      <c r="O1287" t="s">
        <v>63</v>
      </c>
      <c r="P1287" t="s">
        <v>53</v>
      </c>
      <c r="Q1287">
        <v>923</v>
      </c>
      <c r="R1287" t="s">
        <v>5091</v>
      </c>
      <c r="S1287" t="s">
        <v>53</v>
      </c>
      <c r="T1287" t="s">
        <v>53</v>
      </c>
      <c r="U1287" t="s">
        <v>53</v>
      </c>
      <c r="V1287" t="s">
        <v>485</v>
      </c>
      <c r="W1287" t="s">
        <v>53</v>
      </c>
      <c r="X1287" t="s">
        <v>1810</v>
      </c>
      <c r="Y1287" t="s">
        <v>53</v>
      </c>
      <c r="Z1287" t="s">
        <v>53</v>
      </c>
      <c r="AA1287" t="s">
        <v>53</v>
      </c>
      <c r="AB1287" t="s">
        <v>53</v>
      </c>
      <c r="AC1287" t="s">
        <v>1390</v>
      </c>
      <c r="AD1287" t="s">
        <v>3459</v>
      </c>
      <c r="AE1287" t="s">
        <v>418</v>
      </c>
      <c r="AF1287" t="s">
        <v>2600</v>
      </c>
      <c r="AG1287" t="s">
        <v>5092</v>
      </c>
      <c r="AH1287" t="s">
        <v>485</v>
      </c>
      <c r="AI1287" t="s">
        <v>53</v>
      </c>
      <c r="AJ1287" t="s">
        <v>63</v>
      </c>
      <c r="AK1287" t="s">
        <v>53</v>
      </c>
      <c r="AL1287" t="s">
        <v>98</v>
      </c>
      <c r="AM1287" t="s">
        <v>4954</v>
      </c>
      <c r="AN1287" t="s">
        <v>65</v>
      </c>
      <c r="AO1287">
        <v>1145</v>
      </c>
      <c r="AP1287" t="s">
        <v>5093</v>
      </c>
      <c r="AQ1287" t="s">
        <v>70</v>
      </c>
      <c r="AR1287" t="s">
        <v>310</v>
      </c>
      <c r="AS1287" t="s">
        <v>72</v>
      </c>
      <c r="AT1287" t="s">
        <v>53</v>
      </c>
      <c r="AU1287" t="s">
        <v>53</v>
      </c>
      <c r="AV1287" t="s">
        <v>53</v>
      </c>
      <c r="AW1287" t="s">
        <v>53</v>
      </c>
      <c r="AX1287" t="s">
        <v>485</v>
      </c>
      <c r="AY1287" t="s">
        <v>53</v>
      </c>
      <c r="AZ1287" t="s">
        <v>1810</v>
      </c>
      <c r="BA1287" t="s">
        <v>74</v>
      </c>
      <c r="BB1287" t="s">
        <v>53</v>
      </c>
      <c r="BC1287" t="s">
        <v>53</v>
      </c>
      <c r="BD1287" t="s">
        <v>53</v>
      </c>
      <c r="BE1287" t="s">
        <v>53</v>
      </c>
      <c r="BF1287" t="s">
        <v>1390</v>
      </c>
      <c r="BG1287" t="s">
        <v>151</v>
      </c>
      <c r="BH1287" t="s">
        <v>53</v>
      </c>
      <c r="BI1287" t="s">
        <v>53</v>
      </c>
    </row>
    <row r="1288" spans="1:61" x14ac:dyDescent="0.25">
      <c r="A1288" t="s">
        <v>53</v>
      </c>
      <c r="B1288" t="s">
        <v>54</v>
      </c>
      <c r="C1288" t="s">
        <v>55</v>
      </c>
      <c r="D1288" t="s">
        <v>54</v>
      </c>
      <c r="E1288" t="s">
        <v>56</v>
      </c>
      <c r="F1288" t="s">
        <v>54</v>
      </c>
      <c r="G1288" t="s">
        <v>54</v>
      </c>
      <c r="H1288">
        <v>962</v>
      </c>
      <c r="I1288" t="s">
        <v>57</v>
      </c>
      <c r="J1288" t="s">
        <v>58</v>
      </c>
      <c r="K1288" t="s">
        <v>104</v>
      </c>
      <c r="L1288" t="s">
        <v>5094</v>
      </c>
      <c r="M1288" t="s">
        <v>111</v>
      </c>
      <c r="N1288" t="s">
        <v>53</v>
      </c>
      <c r="O1288" t="s">
        <v>63</v>
      </c>
      <c r="P1288" t="s">
        <v>53</v>
      </c>
      <c r="Q1288">
        <v>924</v>
      </c>
      <c r="R1288" t="s">
        <v>5095</v>
      </c>
      <c r="S1288" t="s">
        <v>53</v>
      </c>
      <c r="T1288" t="s">
        <v>53</v>
      </c>
      <c r="U1288" t="s">
        <v>53</v>
      </c>
      <c r="V1288" t="s">
        <v>111</v>
      </c>
      <c r="W1288" t="s">
        <v>53</v>
      </c>
      <c r="X1288" t="s">
        <v>179</v>
      </c>
      <c r="Y1288" t="s">
        <v>53</v>
      </c>
      <c r="Z1288" t="s">
        <v>53</v>
      </c>
      <c r="AA1288" t="s">
        <v>53</v>
      </c>
      <c r="AB1288" t="s">
        <v>5084</v>
      </c>
      <c r="AC1288" t="s">
        <v>5096</v>
      </c>
      <c r="AD1288" t="s">
        <v>2821</v>
      </c>
      <c r="AE1288" t="s">
        <v>418</v>
      </c>
      <c r="AF1288" t="s">
        <v>53</v>
      </c>
      <c r="AG1288" t="s">
        <v>5092</v>
      </c>
      <c r="AH1288" t="s">
        <v>111</v>
      </c>
      <c r="AI1288" t="s">
        <v>53</v>
      </c>
      <c r="AJ1288" t="s">
        <v>63</v>
      </c>
      <c r="AK1288" t="s">
        <v>53</v>
      </c>
      <c r="AL1288" t="s">
        <v>150</v>
      </c>
      <c r="AM1288" t="s">
        <v>4960</v>
      </c>
      <c r="AN1288" t="s">
        <v>112</v>
      </c>
      <c r="AO1288">
        <v>1146</v>
      </c>
      <c r="AP1288" t="s">
        <v>5097</v>
      </c>
      <c r="AQ1288" t="s">
        <v>182</v>
      </c>
      <c r="AR1288" t="s">
        <v>405</v>
      </c>
      <c r="AS1288" t="s">
        <v>72</v>
      </c>
      <c r="AT1288" t="s">
        <v>53</v>
      </c>
      <c r="AU1288" t="s">
        <v>53</v>
      </c>
      <c r="AV1288" t="s">
        <v>53</v>
      </c>
      <c r="AW1288" t="s">
        <v>53</v>
      </c>
      <c r="AX1288" t="s">
        <v>111</v>
      </c>
      <c r="AY1288" t="s">
        <v>53</v>
      </c>
      <c r="AZ1288" t="s">
        <v>179</v>
      </c>
      <c r="BA1288" t="s">
        <v>93</v>
      </c>
      <c r="BB1288" t="s">
        <v>101</v>
      </c>
      <c r="BC1288" t="s">
        <v>53</v>
      </c>
      <c r="BD1288" t="s">
        <v>53</v>
      </c>
      <c r="BE1288" t="s">
        <v>53</v>
      </c>
      <c r="BF1288" t="s">
        <v>2988</v>
      </c>
      <c r="BG1288" t="s">
        <v>82</v>
      </c>
      <c r="BH1288" t="s">
        <v>53</v>
      </c>
      <c r="BI1288" t="s">
        <v>5084</v>
      </c>
    </row>
    <row r="1289" spans="1:61" x14ac:dyDescent="0.25">
      <c r="A1289" t="s">
        <v>53</v>
      </c>
      <c r="B1289" t="s">
        <v>54</v>
      </c>
      <c r="C1289" t="s">
        <v>53</v>
      </c>
      <c r="D1289" t="s">
        <v>54</v>
      </c>
      <c r="E1289" t="s">
        <v>56</v>
      </c>
      <c r="F1289" t="s">
        <v>54</v>
      </c>
      <c r="G1289" t="s">
        <v>54</v>
      </c>
      <c r="H1289">
        <v>963</v>
      </c>
      <c r="I1289" t="s">
        <v>1464</v>
      </c>
      <c r="J1289" t="s">
        <v>53</v>
      </c>
      <c r="K1289" t="s">
        <v>53</v>
      </c>
      <c r="L1289" t="s">
        <v>53</v>
      </c>
      <c r="M1289" t="s">
        <v>76</v>
      </c>
      <c r="N1289" t="s">
        <v>53</v>
      </c>
      <c r="O1289" t="s">
        <v>63</v>
      </c>
      <c r="P1289" t="s">
        <v>53</v>
      </c>
      <c r="Q1289">
        <v>925</v>
      </c>
      <c r="R1289" t="s">
        <v>5098</v>
      </c>
      <c r="S1289" t="s">
        <v>53</v>
      </c>
      <c r="T1289" t="s">
        <v>53</v>
      </c>
      <c r="U1289" t="s">
        <v>53</v>
      </c>
      <c r="V1289" t="s">
        <v>76</v>
      </c>
      <c r="W1289" t="s">
        <v>53</v>
      </c>
      <c r="X1289" t="s">
        <v>79</v>
      </c>
      <c r="Y1289" t="s">
        <v>53</v>
      </c>
      <c r="Z1289" t="s">
        <v>53</v>
      </c>
      <c r="AA1289" t="s">
        <v>53</v>
      </c>
      <c r="AB1289" t="s">
        <v>53</v>
      </c>
      <c r="AC1289" t="s">
        <v>5099</v>
      </c>
      <c r="AD1289" t="s">
        <v>5100</v>
      </c>
      <c r="AE1289" t="s">
        <v>418</v>
      </c>
      <c r="AF1289" t="s">
        <v>5101</v>
      </c>
      <c r="AG1289" t="s">
        <v>5102</v>
      </c>
      <c r="AH1289" t="s">
        <v>76</v>
      </c>
      <c r="AI1289" t="s">
        <v>53</v>
      </c>
      <c r="AJ1289" t="s">
        <v>63</v>
      </c>
      <c r="AK1289" t="s">
        <v>53</v>
      </c>
      <c r="AL1289" t="s">
        <v>150</v>
      </c>
      <c r="AM1289" t="s">
        <v>4966</v>
      </c>
      <c r="AN1289" t="s">
        <v>99</v>
      </c>
      <c r="AO1289">
        <v>1147</v>
      </c>
      <c r="AP1289" t="s">
        <v>5103</v>
      </c>
      <c r="AQ1289" t="s">
        <v>2340</v>
      </c>
      <c r="AR1289" t="s">
        <v>405</v>
      </c>
      <c r="AS1289" t="s">
        <v>72</v>
      </c>
      <c r="AT1289" t="s">
        <v>53</v>
      </c>
      <c r="AU1289" t="s">
        <v>53</v>
      </c>
      <c r="AV1289" t="s">
        <v>53</v>
      </c>
      <c r="AW1289" t="s">
        <v>53</v>
      </c>
      <c r="AX1289" t="s">
        <v>76</v>
      </c>
      <c r="AY1289" t="s">
        <v>53</v>
      </c>
      <c r="AZ1289" t="s">
        <v>79</v>
      </c>
      <c r="BA1289" t="s">
        <v>74</v>
      </c>
      <c r="BB1289" t="s">
        <v>101</v>
      </c>
      <c r="BC1289" t="s">
        <v>53</v>
      </c>
      <c r="BD1289" t="s">
        <v>53</v>
      </c>
      <c r="BE1289" t="s">
        <v>53</v>
      </c>
      <c r="BF1289" t="s">
        <v>5104</v>
      </c>
      <c r="BG1289" t="s">
        <v>189</v>
      </c>
      <c r="BH1289" t="s">
        <v>53</v>
      </c>
      <c r="BI1289" t="s">
        <v>53</v>
      </c>
    </row>
    <row r="1290" spans="1:61" x14ac:dyDescent="0.25">
      <c r="A1290" t="s">
        <v>53</v>
      </c>
      <c r="B1290" t="s">
        <v>54</v>
      </c>
      <c r="C1290" t="s">
        <v>55</v>
      </c>
      <c r="D1290" t="s">
        <v>54</v>
      </c>
      <c r="E1290" t="s">
        <v>110</v>
      </c>
      <c r="F1290" t="s">
        <v>54</v>
      </c>
      <c r="G1290" t="s">
        <v>54</v>
      </c>
      <c r="H1290">
        <v>964</v>
      </c>
      <c r="I1290" t="s">
        <v>57</v>
      </c>
      <c r="J1290" t="s">
        <v>58</v>
      </c>
      <c r="K1290" t="s">
        <v>104</v>
      </c>
      <c r="L1290" t="s">
        <v>53</v>
      </c>
      <c r="M1290" t="s">
        <v>485</v>
      </c>
      <c r="N1290" t="s">
        <v>5105</v>
      </c>
      <c r="O1290" t="s">
        <v>2555</v>
      </c>
      <c r="P1290" t="s">
        <v>64</v>
      </c>
      <c r="Q1290">
        <v>2042</v>
      </c>
      <c r="R1290" t="s">
        <v>5106</v>
      </c>
      <c r="S1290" t="s">
        <v>53</v>
      </c>
      <c r="T1290" t="s">
        <v>53</v>
      </c>
      <c r="U1290" t="s">
        <v>53</v>
      </c>
      <c r="V1290" t="s">
        <v>485</v>
      </c>
      <c r="W1290" t="s">
        <v>53</v>
      </c>
      <c r="X1290" t="s">
        <v>2452</v>
      </c>
      <c r="Y1290" t="s">
        <v>53</v>
      </c>
      <c r="Z1290" t="s">
        <v>53</v>
      </c>
      <c r="AA1290" t="s">
        <v>53</v>
      </c>
      <c r="AB1290" t="s">
        <v>53</v>
      </c>
      <c r="AC1290" t="s">
        <v>53</v>
      </c>
      <c r="AD1290" t="s">
        <v>53</v>
      </c>
      <c r="AE1290" t="s">
        <v>53</v>
      </c>
      <c r="AF1290" t="s">
        <v>53</v>
      </c>
      <c r="AG1290" t="s">
        <v>53</v>
      </c>
      <c r="AH1290" t="s">
        <v>53</v>
      </c>
      <c r="AI1290" t="s">
        <v>53</v>
      </c>
      <c r="AJ1290" t="s">
        <v>53</v>
      </c>
      <c r="AK1290" t="s">
        <v>53</v>
      </c>
      <c r="AL1290" t="s">
        <v>53</v>
      </c>
      <c r="AM1290" t="s">
        <v>53</v>
      </c>
      <c r="AN1290" t="s">
        <v>53</v>
      </c>
      <c r="AO1290" t="s">
        <v>53</v>
      </c>
      <c r="AP1290" t="s">
        <v>53</v>
      </c>
      <c r="AQ1290" t="s">
        <v>53</v>
      </c>
      <c r="AR1290" t="s">
        <v>53</v>
      </c>
      <c r="AS1290" t="s">
        <v>53</v>
      </c>
      <c r="AT1290" t="s">
        <v>53</v>
      </c>
      <c r="AU1290" t="s">
        <v>53</v>
      </c>
      <c r="AV1290" t="s">
        <v>53</v>
      </c>
      <c r="AW1290" t="s">
        <v>53</v>
      </c>
      <c r="AX1290" t="s">
        <v>53</v>
      </c>
      <c r="AY1290" t="s">
        <v>53</v>
      </c>
      <c r="AZ1290" t="s">
        <v>53</v>
      </c>
      <c r="BA1290" t="s">
        <v>53</v>
      </c>
      <c r="BB1290" t="s">
        <v>53</v>
      </c>
      <c r="BC1290" t="s">
        <v>53</v>
      </c>
      <c r="BD1290" t="s">
        <v>53</v>
      </c>
      <c r="BE1290" t="s">
        <v>53</v>
      </c>
      <c r="BF1290" t="s">
        <v>53</v>
      </c>
      <c r="BG1290" t="s">
        <v>53</v>
      </c>
      <c r="BH1290" t="s">
        <v>53</v>
      </c>
      <c r="BI1290" t="s">
        <v>53</v>
      </c>
    </row>
    <row r="1291" spans="1:61" x14ac:dyDescent="0.25">
      <c r="A1291" t="s">
        <v>53</v>
      </c>
      <c r="B1291" t="s">
        <v>54</v>
      </c>
      <c r="C1291" t="s">
        <v>55</v>
      </c>
      <c r="D1291" t="s">
        <v>54</v>
      </c>
      <c r="E1291" t="s">
        <v>110</v>
      </c>
      <c r="F1291" t="s">
        <v>54</v>
      </c>
      <c r="G1291" t="s">
        <v>54</v>
      </c>
      <c r="H1291">
        <v>965</v>
      </c>
      <c r="I1291" t="s">
        <v>57</v>
      </c>
      <c r="J1291" t="s">
        <v>58</v>
      </c>
      <c r="K1291" t="s">
        <v>104</v>
      </c>
      <c r="L1291" t="s">
        <v>53</v>
      </c>
      <c r="M1291" t="s">
        <v>61</v>
      </c>
      <c r="N1291" t="s">
        <v>5107</v>
      </c>
      <c r="O1291" t="s">
        <v>63</v>
      </c>
      <c r="P1291" t="s">
        <v>64</v>
      </c>
      <c r="Q1291">
        <v>929</v>
      </c>
      <c r="R1291" t="s">
        <v>5108</v>
      </c>
      <c r="S1291" t="s">
        <v>53</v>
      </c>
      <c r="T1291" t="s">
        <v>53</v>
      </c>
      <c r="U1291" t="s">
        <v>53</v>
      </c>
      <c r="V1291" t="s">
        <v>61</v>
      </c>
      <c r="W1291" t="s">
        <v>53</v>
      </c>
      <c r="X1291" t="s">
        <v>167</v>
      </c>
      <c r="Y1291" t="s">
        <v>53</v>
      </c>
      <c r="Z1291" t="s">
        <v>53</v>
      </c>
      <c r="AA1291" t="s">
        <v>53</v>
      </c>
      <c r="AB1291" t="s">
        <v>53</v>
      </c>
      <c r="AC1291" t="s">
        <v>5109</v>
      </c>
      <c r="AD1291" t="s">
        <v>3041</v>
      </c>
      <c r="AE1291" t="s">
        <v>2651</v>
      </c>
      <c r="AF1291" t="s">
        <v>53</v>
      </c>
      <c r="AG1291" t="s">
        <v>2651</v>
      </c>
      <c r="AH1291" t="s">
        <v>61</v>
      </c>
      <c r="AI1291" t="s">
        <v>5107</v>
      </c>
      <c r="AJ1291" t="s">
        <v>63</v>
      </c>
      <c r="AK1291" t="s">
        <v>64</v>
      </c>
      <c r="AL1291" t="s">
        <v>150</v>
      </c>
      <c r="AM1291" t="s">
        <v>4979</v>
      </c>
      <c r="AN1291" t="s">
        <v>85</v>
      </c>
      <c r="AO1291">
        <v>1152</v>
      </c>
      <c r="AP1291" t="s">
        <v>5110</v>
      </c>
      <c r="AQ1291" t="s">
        <v>70</v>
      </c>
      <c r="AR1291" t="s">
        <v>405</v>
      </c>
      <c r="AS1291" t="s">
        <v>53</v>
      </c>
      <c r="AT1291" t="s">
        <v>53</v>
      </c>
      <c r="AU1291" t="s">
        <v>53</v>
      </c>
      <c r="AV1291" t="s">
        <v>53</v>
      </c>
      <c r="AW1291" t="s">
        <v>53</v>
      </c>
      <c r="AX1291" t="s">
        <v>61</v>
      </c>
      <c r="AY1291" t="s">
        <v>53</v>
      </c>
      <c r="AZ1291" t="s">
        <v>167</v>
      </c>
      <c r="BA1291" t="s">
        <v>93</v>
      </c>
      <c r="BB1291" t="s">
        <v>225</v>
      </c>
      <c r="BC1291" t="s">
        <v>53</v>
      </c>
      <c r="BD1291" t="s">
        <v>53</v>
      </c>
      <c r="BE1291" t="s">
        <v>53</v>
      </c>
      <c r="BF1291" t="s">
        <v>3441</v>
      </c>
      <c r="BG1291" t="s">
        <v>99</v>
      </c>
      <c r="BH1291" t="s">
        <v>53</v>
      </c>
      <c r="BI1291" t="s">
        <v>53</v>
      </c>
    </row>
    <row r="1292" spans="1:61" x14ac:dyDescent="0.25">
      <c r="A1292" t="s">
        <v>53</v>
      </c>
      <c r="B1292" t="s">
        <v>54</v>
      </c>
      <c r="C1292" t="s">
        <v>55</v>
      </c>
      <c r="D1292" t="s">
        <v>54</v>
      </c>
      <c r="E1292" t="s">
        <v>110</v>
      </c>
      <c r="F1292" t="s">
        <v>54</v>
      </c>
      <c r="G1292" t="s">
        <v>54</v>
      </c>
      <c r="H1292">
        <v>966</v>
      </c>
      <c r="I1292" t="s">
        <v>57</v>
      </c>
      <c r="J1292" t="s">
        <v>58</v>
      </c>
      <c r="K1292" t="s">
        <v>104</v>
      </c>
      <c r="L1292" t="s">
        <v>53</v>
      </c>
      <c r="M1292" t="s">
        <v>111</v>
      </c>
      <c r="N1292" t="s">
        <v>5092</v>
      </c>
      <c r="O1292" t="s">
        <v>63</v>
      </c>
      <c r="P1292" t="s">
        <v>53</v>
      </c>
      <c r="Q1292">
        <v>926</v>
      </c>
      <c r="R1292" t="s">
        <v>5111</v>
      </c>
      <c r="S1292" t="s">
        <v>53</v>
      </c>
      <c r="T1292" t="s">
        <v>53</v>
      </c>
      <c r="U1292" t="s">
        <v>53</v>
      </c>
      <c r="V1292" t="s">
        <v>111</v>
      </c>
      <c r="W1292" t="s">
        <v>53</v>
      </c>
      <c r="X1292" t="s">
        <v>516</v>
      </c>
      <c r="Y1292" t="s">
        <v>53</v>
      </c>
      <c r="Z1292" t="s">
        <v>53</v>
      </c>
      <c r="AA1292" t="s">
        <v>53</v>
      </c>
      <c r="AB1292" t="s">
        <v>53</v>
      </c>
      <c r="AC1292" t="s">
        <v>4400</v>
      </c>
      <c r="AD1292" t="s">
        <v>1328</v>
      </c>
      <c r="AE1292" t="s">
        <v>2651</v>
      </c>
      <c r="AF1292" t="s">
        <v>53</v>
      </c>
      <c r="AG1292" t="s">
        <v>5112</v>
      </c>
      <c r="AH1292" t="s">
        <v>111</v>
      </c>
      <c r="AI1292" t="s">
        <v>5092</v>
      </c>
      <c r="AJ1292" t="s">
        <v>63</v>
      </c>
      <c r="AK1292" t="s">
        <v>53</v>
      </c>
      <c r="AL1292" t="s">
        <v>150</v>
      </c>
      <c r="AM1292" t="s">
        <v>4971</v>
      </c>
      <c r="AN1292" t="s">
        <v>112</v>
      </c>
      <c r="AO1292">
        <v>1149</v>
      </c>
      <c r="AP1292" t="s">
        <v>5113</v>
      </c>
      <c r="AQ1292" t="s">
        <v>182</v>
      </c>
      <c r="AR1292" t="s">
        <v>405</v>
      </c>
      <c r="AS1292" t="s">
        <v>72</v>
      </c>
      <c r="AT1292" t="s">
        <v>53</v>
      </c>
      <c r="AU1292" t="s">
        <v>53</v>
      </c>
      <c r="AV1292" t="s">
        <v>53</v>
      </c>
      <c r="AW1292" t="s">
        <v>53</v>
      </c>
      <c r="AX1292" t="s">
        <v>111</v>
      </c>
      <c r="AY1292" t="s">
        <v>53</v>
      </c>
      <c r="AZ1292" t="s">
        <v>516</v>
      </c>
      <c r="BA1292" t="s">
        <v>74</v>
      </c>
      <c r="BB1292" t="s">
        <v>101</v>
      </c>
      <c r="BC1292" t="s">
        <v>53</v>
      </c>
      <c r="BD1292" t="s">
        <v>53</v>
      </c>
      <c r="BE1292" t="s">
        <v>53</v>
      </c>
      <c r="BF1292" t="s">
        <v>5114</v>
      </c>
      <c r="BG1292" t="s">
        <v>132</v>
      </c>
      <c r="BH1292" t="s">
        <v>53</v>
      </c>
      <c r="BI1292" t="s">
        <v>53</v>
      </c>
    </row>
    <row r="1293" spans="1:61" x14ac:dyDescent="0.25">
      <c r="A1293" t="s">
        <v>192</v>
      </c>
      <c r="B1293" t="s">
        <v>54</v>
      </c>
      <c r="C1293" t="s">
        <v>55</v>
      </c>
      <c r="D1293" t="s">
        <v>54</v>
      </c>
      <c r="E1293" t="s">
        <v>56</v>
      </c>
      <c r="F1293" t="s">
        <v>54</v>
      </c>
      <c r="G1293" t="s">
        <v>54</v>
      </c>
      <c r="H1293">
        <v>967</v>
      </c>
      <c r="I1293" t="s">
        <v>57</v>
      </c>
      <c r="J1293" t="s">
        <v>58</v>
      </c>
      <c r="K1293" t="s">
        <v>59</v>
      </c>
      <c r="L1293" t="s">
        <v>5115</v>
      </c>
      <c r="M1293" t="s">
        <v>321</v>
      </c>
      <c r="N1293" t="s">
        <v>5030</v>
      </c>
      <c r="O1293" t="s">
        <v>63</v>
      </c>
      <c r="P1293" t="s">
        <v>5116</v>
      </c>
      <c r="Q1293">
        <v>927</v>
      </c>
      <c r="R1293" t="s">
        <v>5117</v>
      </c>
      <c r="S1293" t="s">
        <v>53</v>
      </c>
      <c r="T1293" t="s">
        <v>53</v>
      </c>
      <c r="U1293" t="s">
        <v>53</v>
      </c>
      <c r="V1293" t="s">
        <v>53</v>
      </c>
      <c r="W1293" t="s">
        <v>53</v>
      </c>
      <c r="X1293" t="s">
        <v>53</v>
      </c>
      <c r="Y1293" t="s">
        <v>53</v>
      </c>
      <c r="Z1293" t="s">
        <v>53</v>
      </c>
      <c r="AA1293" t="s">
        <v>53</v>
      </c>
      <c r="AB1293" t="s">
        <v>53</v>
      </c>
      <c r="AC1293" t="s">
        <v>5118</v>
      </c>
      <c r="AD1293" t="s">
        <v>1391</v>
      </c>
      <c r="AE1293" t="s">
        <v>5119</v>
      </c>
      <c r="AF1293" t="s">
        <v>4881</v>
      </c>
      <c r="AG1293" t="s">
        <v>5120</v>
      </c>
      <c r="AH1293" t="s">
        <v>321</v>
      </c>
      <c r="AI1293" t="s">
        <v>5030</v>
      </c>
      <c r="AJ1293" t="s">
        <v>63</v>
      </c>
      <c r="AK1293" t="s">
        <v>5116</v>
      </c>
      <c r="AL1293" t="s">
        <v>206</v>
      </c>
      <c r="AM1293" t="s">
        <v>4972</v>
      </c>
      <c r="AN1293" t="s">
        <v>85</v>
      </c>
      <c r="AO1293">
        <v>1150</v>
      </c>
      <c r="AP1293" t="s">
        <v>5121</v>
      </c>
      <c r="AQ1293" t="s">
        <v>70</v>
      </c>
      <c r="AR1293" t="s">
        <v>82</v>
      </c>
      <c r="AS1293" t="s">
        <v>72</v>
      </c>
      <c r="AT1293" t="s">
        <v>53</v>
      </c>
      <c r="AU1293" t="s">
        <v>53</v>
      </c>
      <c r="AV1293" t="s">
        <v>53</v>
      </c>
      <c r="AW1293" t="s">
        <v>53</v>
      </c>
      <c r="AX1293" t="s">
        <v>53</v>
      </c>
      <c r="AY1293" t="s">
        <v>53</v>
      </c>
      <c r="AZ1293" t="s">
        <v>53</v>
      </c>
      <c r="BA1293" t="s">
        <v>93</v>
      </c>
      <c r="BB1293" t="s">
        <v>225</v>
      </c>
      <c r="BC1293" t="s">
        <v>53</v>
      </c>
      <c r="BD1293" t="s">
        <v>53</v>
      </c>
      <c r="BE1293" t="s">
        <v>53</v>
      </c>
      <c r="BF1293" t="s">
        <v>5122</v>
      </c>
      <c r="BG1293" t="s">
        <v>5123</v>
      </c>
      <c r="BH1293" t="s">
        <v>53</v>
      </c>
      <c r="BI1293" t="s">
        <v>53</v>
      </c>
    </row>
    <row r="1294" spans="1:61" x14ac:dyDescent="0.25">
      <c r="A1294" t="s">
        <v>192</v>
      </c>
      <c r="B1294" t="s">
        <v>54</v>
      </c>
      <c r="C1294" t="s">
        <v>55</v>
      </c>
      <c r="D1294" t="s">
        <v>54</v>
      </c>
      <c r="E1294" t="s">
        <v>56</v>
      </c>
      <c r="F1294" t="s">
        <v>54</v>
      </c>
      <c r="G1294" t="s">
        <v>54</v>
      </c>
      <c r="H1294">
        <v>967</v>
      </c>
      <c r="I1294" t="s">
        <v>57</v>
      </c>
      <c r="J1294" t="s">
        <v>58</v>
      </c>
      <c r="K1294" t="s">
        <v>59</v>
      </c>
      <c r="L1294" t="s">
        <v>53</v>
      </c>
      <c r="M1294" t="s">
        <v>61</v>
      </c>
      <c r="N1294" t="s">
        <v>4676</v>
      </c>
      <c r="O1294" t="s">
        <v>63</v>
      </c>
      <c r="P1294" t="s">
        <v>53</v>
      </c>
      <c r="Q1294">
        <v>1009</v>
      </c>
      <c r="R1294" t="s">
        <v>5117</v>
      </c>
      <c r="S1294" t="s">
        <v>61</v>
      </c>
      <c r="T1294" t="s">
        <v>53</v>
      </c>
      <c r="U1294" t="s">
        <v>67</v>
      </c>
      <c r="V1294" t="s">
        <v>61</v>
      </c>
      <c r="W1294" t="s">
        <v>53</v>
      </c>
      <c r="X1294" t="s">
        <v>173</v>
      </c>
      <c r="Y1294" t="s">
        <v>53</v>
      </c>
      <c r="Z1294" t="s">
        <v>53</v>
      </c>
      <c r="AA1294" t="s">
        <v>53</v>
      </c>
      <c r="AB1294" t="s">
        <v>53</v>
      </c>
      <c r="AC1294" t="s">
        <v>4180</v>
      </c>
      <c r="AD1294" t="s">
        <v>2816</v>
      </c>
      <c r="AE1294" t="s">
        <v>5124</v>
      </c>
      <c r="AF1294" t="s">
        <v>53</v>
      </c>
      <c r="AG1294" t="s">
        <v>4676</v>
      </c>
      <c r="AH1294" t="s">
        <v>61</v>
      </c>
      <c r="AI1294" t="s">
        <v>4676</v>
      </c>
      <c r="AJ1294" t="s">
        <v>63</v>
      </c>
      <c r="AK1294" t="s">
        <v>53</v>
      </c>
      <c r="AL1294" t="s">
        <v>470</v>
      </c>
      <c r="AM1294" t="s">
        <v>5125</v>
      </c>
      <c r="AN1294" t="s">
        <v>99</v>
      </c>
      <c r="AO1294">
        <v>1271</v>
      </c>
      <c r="AP1294" t="s">
        <v>5126</v>
      </c>
      <c r="AQ1294" t="s">
        <v>70</v>
      </c>
      <c r="AR1294" t="s">
        <v>394</v>
      </c>
      <c r="AS1294" t="s">
        <v>72</v>
      </c>
      <c r="AT1294" t="s">
        <v>53</v>
      </c>
      <c r="AU1294" t="s">
        <v>61</v>
      </c>
      <c r="AV1294" t="s">
        <v>53</v>
      </c>
      <c r="AW1294" t="s">
        <v>67</v>
      </c>
      <c r="AX1294" t="s">
        <v>61</v>
      </c>
      <c r="AY1294" t="s">
        <v>53</v>
      </c>
      <c r="AZ1294" t="s">
        <v>173</v>
      </c>
      <c r="BA1294" t="s">
        <v>93</v>
      </c>
      <c r="BB1294" t="s">
        <v>101</v>
      </c>
      <c r="BC1294" t="s">
        <v>53</v>
      </c>
      <c r="BD1294" t="s">
        <v>53</v>
      </c>
      <c r="BE1294" t="s">
        <v>53</v>
      </c>
      <c r="BF1294" t="s">
        <v>5127</v>
      </c>
      <c r="BG1294" t="s">
        <v>117</v>
      </c>
      <c r="BH1294" t="s">
        <v>53</v>
      </c>
      <c r="BI1294" t="s">
        <v>53</v>
      </c>
    </row>
    <row r="1295" spans="1:61" x14ac:dyDescent="0.25">
      <c r="A1295" t="s">
        <v>53</v>
      </c>
      <c r="B1295" t="s">
        <v>54</v>
      </c>
      <c r="C1295" t="s">
        <v>55</v>
      </c>
      <c r="D1295" t="s">
        <v>54</v>
      </c>
      <c r="E1295" t="s">
        <v>56</v>
      </c>
      <c r="F1295" t="s">
        <v>54</v>
      </c>
      <c r="G1295" t="s">
        <v>54</v>
      </c>
      <c r="H1295">
        <v>968</v>
      </c>
      <c r="I1295" t="s">
        <v>57</v>
      </c>
      <c r="J1295" t="s">
        <v>58</v>
      </c>
      <c r="K1295" t="s">
        <v>59</v>
      </c>
      <c r="L1295" t="s">
        <v>53</v>
      </c>
      <c r="M1295" t="s">
        <v>131</v>
      </c>
      <c r="N1295" t="s">
        <v>53</v>
      </c>
      <c r="O1295" t="s">
        <v>63</v>
      </c>
      <c r="P1295" t="s">
        <v>53</v>
      </c>
      <c r="Q1295">
        <v>928</v>
      </c>
      <c r="R1295" t="s">
        <v>5128</v>
      </c>
      <c r="S1295" t="s">
        <v>53</v>
      </c>
      <c r="T1295" t="s">
        <v>53</v>
      </c>
      <c r="U1295" t="s">
        <v>53</v>
      </c>
      <c r="V1295" t="s">
        <v>131</v>
      </c>
      <c r="W1295" t="s">
        <v>53</v>
      </c>
      <c r="X1295" t="s">
        <v>557</v>
      </c>
      <c r="Y1295" t="s">
        <v>53</v>
      </c>
      <c r="Z1295" t="s">
        <v>53</v>
      </c>
      <c r="AA1295" t="s">
        <v>53</v>
      </c>
      <c r="AB1295" t="s">
        <v>53</v>
      </c>
      <c r="AC1295" t="s">
        <v>5129</v>
      </c>
      <c r="AD1295" t="s">
        <v>1328</v>
      </c>
      <c r="AE1295" t="s">
        <v>5120</v>
      </c>
      <c r="AF1295" t="s">
        <v>4881</v>
      </c>
      <c r="AG1295" t="s">
        <v>5120</v>
      </c>
      <c r="AH1295" t="s">
        <v>131</v>
      </c>
      <c r="AI1295" t="s">
        <v>53</v>
      </c>
      <c r="AJ1295" t="s">
        <v>63</v>
      </c>
      <c r="AK1295" t="s">
        <v>53</v>
      </c>
      <c r="AL1295" t="s">
        <v>150</v>
      </c>
      <c r="AM1295" t="s">
        <v>4974</v>
      </c>
      <c r="AN1295" t="s">
        <v>151</v>
      </c>
      <c r="AO1295">
        <v>1151</v>
      </c>
      <c r="AP1295" t="s">
        <v>5130</v>
      </c>
      <c r="AQ1295" t="s">
        <v>70</v>
      </c>
      <c r="AR1295" t="s">
        <v>82</v>
      </c>
      <c r="AS1295" t="s">
        <v>274</v>
      </c>
      <c r="AT1295" t="s">
        <v>53</v>
      </c>
      <c r="AU1295" t="s">
        <v>53</v>
      </c>
      <c r="AV1295" t="s">
        <v>53</v>
      </c>
      <c r="AW1295" t="s">
        <v>53</v>
      </c>
      <c r="AX1295" t="s">
        <v>131</v>
      </c>
      <c r="AY1295" t="s">
        <v>53</v>
      </c>
      <c r="AZ1295" t="s">
        <v>557</v>
      </c>
      <c r="BA1295" t="s">
        <v>74</v>
      </c>
      <c r="BB1295" t="s">
        <v>101</v>
      </c>
      <c r="BC1295" t="s">
        <v>53</v>
      </c>
      <c r="BD1295" t="s">
        <v>53</v>
      </c>
      <c r="BE1295" t="s">
        <v>53</v>
      </c>
      <c r="BF1295" t="s">
        <v>5131</v>
      </c>
      <c r="BG1295" t="s">
        <v>244</v>
      </c>
      <c r="BH1295" t="s">
        <v>53</v>
      </c>
      <c r="BI1295" t="s">
        <v>53</v>
      </c>
    </row>
    <row r="1296" spans="1:61" x14ac:dyDescent="0.25">
      <c r="A1296" t="s">
        <v>53</v>
      </c>
      <c r="B1296" t="s">
        <v>54</v>
      </c>
      <c r="C1296" t="s">
        <v>53</v>
      </c>
      <c r="D1296" t="s">
        <v>54</v>
      </c>
      <c r="E1296" t="s">
        <v>53</v>
      </c>
      <c r="F1296" t="s">
        <v>54</v>
      </c>
      <c r="G1296" t="s">
        <v>54</v>
      </c>
      <c r="H1296">
        <v>969</v>
      </c>
      <c r="I1296" t="s">
        <v>1464</v>
      </c>
      <c r="J1296" t="s">
        <v>53</v>
      </c>
      <c r="K1296" t="s">
        <v>53</v>
      </c>
      <c r="L1296" t="s">
        <v>53</v>
      </c>
      <c r="M1296" t="s">
        <v>485</v>
      </c>
      <c r="N1296" t="s">
        <v>53</v>
      </c>
      <c r="O1296" t="s">
        <v>63</v>
      </c>
      <c r="P1296" t="s">
        <v>53</v>
      </c>
      <c r="Q1296">
        <v>930</v>
      </c>
      <c r="R1296" t="s">
        <v>5132</v>
      </c>
      <c r="S1296" t="s">
        <v>53</v>
      </c>
      <c r="T1296" t="s">
        <v>53</v>
      </c>
      <c r="U1296" t="s">
        <v>53</v>
      </c>
      <c r="V1296" t="s">
        <v>485</v>
      </c>
      <c r="W1296" t="s">
        <v>53</v>
      </c>
      <c r="X1296" t="s">
        <v>2566</v>
      </c>
      <c r="Y1296" t="s">
        <v>53</v>
      </c>
      <c r="Z1296" t="s">
        <v>53</v>
      </c>
      <c r="AA1296" t="s">
        <v>53</v>
      </c>
      <c r="AB1296" t="s">
        <v>53</v>
      </c>
      <c r="AC1296" t="s">
        <v>53</v>
      </c>
      <c r="AD1296" t="s">
        <v>53</v>
      </c>
      <c r="AE1296" t="s">
        <v>5120</v>
      </c>
      <c r="AF1296" t="s">
        <v>4881</v>
      </c>
      <c r="AG1296" t="s">
        <v>5133</v>
      </c>
      <c r="AH1296" t="s">
        <v>485</v>
      </c>
      <c r="AI1296" t="s">
        <v>53</v>
      </c>
      <c r="AJ1296" t="s">
        <v>63</v>
      </c>
      <c r="AK1296" t="s">
        <v>53</v>
      </c>
      <c r="AL1296" t="s">
        <v>53</v>
      </c>
      <c r="AM1296" t="s">
        <v>4981</v>
      </c>
      <c r="AN1296" t="s">
        <v>53</v>
      </c>
      <c r="AO1296">
        <v>1153</v>
      </c>
      <c r="AP1296" t="s">
        <v>5134</v>
      </c>
      <c r="AQ1296" t="s">
        <v>4182</v>
      </c>
      <c r="AR1296" t="s">
        <v>82</v>
      </c>
      <c r="AS1296" t="s">
        <v>72</v>
      </c>
      <c r="AT1296" t="s">
        <v>53</v>
      </c>
      <c r="AU1296" t="s">
        <v>53</v>
      </c>
      <c r="AV1296" t="s">
        <v>53</v>
      </c>
      <c r="AW1296" t="s">
        <v>53</v>
      </c>
      <c r="AX1296" t="s">
        <v>485</v>
      </c>
      <c r="AY1296" t="s">
        <v>53</v>
      </c>
      <c r="AZ1296" t="s">
        <v>2566</v>
      </c>
      <c r="BA1296" t="s">
        <v>74</v>
      </c>
      <c r="BB1296" t="s">
        <v>53</v>
      </c>
      <c r="BC1296" t="s">
        <v>53</v>
      </c>
      <c r="BD1296" t="s">
        <v>53</v>
      </c>
      <c r="BE1296" t="s">
        <v>53</v>
      </c>
      <c r="BF1296" t="s">
        <v>53</v>
      </c>
      <c r="BG1296" t="s">
        <v>53</v>
      </c>
      <c r="BH1296" t="s">
        <v>53</v>
      </c>
      <c r="BI1296" t="s">
        <v>53</v>
      </c>
    </row>
    <row r="1297" spans="1:61" x14ac:dyDescent="0.25">
      <c r="A1297" t="s">
        <v>53</v>
      </c>
      <c r="B1297" t="s">
        <v>54</v>
      </c>
      <c r="C1297" t="s">
        <v>309</v>
      </c>
      <c r="D1297" t="s">
        <v>54</v>
      </c>
      <c r="E1297" t="s">
        <v>56</v>
      </c>
      <c r="F1297" t="s">
        <v>54</v>
      </c>
      <c r="G1297" t="s">
        <v>54</v>
      </c>
      <c r="H1297">
        <v>970</v>
      </c>
      <c r="I1297" t="s">
        <v>57</v>
      </c>
      <c r="J1297" t="s">
        <v>426</v>
      </c>
      <c r="K1297" t="s">
        <v>104</v>
      </c>
      <c r="L1297" t="s">
        <v>53</v>
      </c>
      <c r="M1297" t="s">
        <v>76</v>
      </c>
      <c r="N1297" t="s">
        <v>53</v>
      </c>
      <c r="O1297" t="s">
        <v>63</v>
      </c>
      <c r="P1297" t="s">
        <v>53</v>
      </c>
      <c r="Q1297">
        <v>931</v>
      </c>
      <c r="R1297" t="s">
        <v>5135</v>
      </c>
      <c r="S1297" t="s">
        <v>53</v>
      </c>
      <c r="T1297" t="s">
        <v>53</v>
      </c>
      <c r="U1297" t="s">
        <v>53</v>
      </c>
      <c r="V1297" t="s">
        <v>76</v>
      </c>
      <c r="W1297" t="s">
        <v>53</v>
      </c>
      <c r="X1297" t="s">
        <v>79</v>
      </c>
      <c r="Y1297" t="s">
        <v>53</v>
      </c>
      <c r="Z1297" t="s">
        <v>53</v>
      </c>
      <c r="AA1297" t="s">
        <v>53</v>
      </c>
      <c r="AB1297" t="s">
        <v>53</v>
      </c>
      <c r="AC1297" t="s">
        <v>5136</v>
      </c>
      <c r="AD1297" t="s">
        <v>1211</v>
      </c>
      <c r="AE1297" t="s">
        <v>5133</v>
      </c>
      <c r="AF1297" t="s">
        <v>4881</v>
      </c>
      <c r="AG1297" t="s">
        <v>4880</v>
      </c>
      <c r="AH1297" t="s">
        <v>76</v>
      </c>
      <c r="AI1297" t="s">
        <v>53</v>
      </c>
      <c r="AJ1297" t="s">
        <v>63</v>
      </c>
      <c r="AK1297" t="s">
        <v>53</v>
      </c>
      <c r="AL1297" t="s">
        <v>206</v>
      </c>
      <c r="AM1297" t="s">
        <v>4982</v>
      </c>
      <c r="AN1297" t="s">
        <v>65</v>
      </c>
      <c r="AO1297">
        <v>1154</v>
      </c>
      <c r="AP1297" t="s">
        <v>5137</v>
      </c>
      <c r="AQ1297" t="s">
        <v>70</v>
      </c>
      <c r="AR1297" t="s">
        <v>82</v>
      </c>
      <c r="AS1297" t="s">
        <v>72</v>
      </c>
      <c r="AT1297" t="s">
        <v>53</v>
      </c>
      <c r="AU1297" t="s">
        <v>53</v>
      </c>
      <c r="AV1297" t="s">
        <v>53</v>
      </c>
      <c r="AW1297" t="s">
        <v>53</v>
      </c>
      <c r="AX1297" t="s">
        <v>76</v>
      </c>
      <c r="AY1297" t="s">
        <v>53</v>
      </c>
      <c r="AZ1297" t="s">
        <v>79</v>
      </c>
      <c r="BA1297" t="s">
        <v>74</v>
      </c>
      <c r="BB1297" t="s">
        <v>225</v>
      </c>
      <c r="BC1297" t="s">
        <v>53</v>
      </c>
      <c r="BD1297" t="s">
        <v>53</v>
      </c>
      <c r="BE1297" t="s">
        <v>53</v>
      </c>
      <c r="BF1297" t="s">
        <v>5136</v>
      </c>
      <c r="BG1297" t="s">
        <v>2029</v>
      </c>
      <c r="BH1297" t="s">
        <v>53</v>
      </c>
      <c r="BI1297" t="s">
        <v>53</v>
      </c>
    </row>
    <row r="1298" spans="1:61" x14ac:dyDescent="0.25">
      <c r="A1298" t="s">
        <v>53</v>
      </c>
      <c r="B1298" t="s">
        <v>54</v>
      </c>
      <c r="C1298" t="s">
        <v>55</v>
      </c>
      <c r="D1298" t="s">
        <v>54</v>
      </c>
      <c r="E1298" t="s">
        <v>56</v>
      </c>
      <c r="F1298" t="s">
        <v>54</v>
      </c>
      <c r="G1298" t="s">
        <v>54</v>
      </c>
      <c r="H1298">
        <v>971</v>
      </c>
      <c r="I1298" t="s">
        <v>57</v>
      </c>
      <c r="J1298" t="s">
        <v>58</v>
      </c>
      <c r="K1298" t="s">
        <v>59</v>
      </c>
      <c r="L1298" t="s">
        <v>53</v>
      </c>
      <c r="M1298" t="s">
        <v>61</v>
      </c>
      <c r="N1298" t="s">
        <v>4880</v>
      </c>
      <c r="O1298" t="s">
        <v>63</v>
      </c>
      <c r="P1298" t="s">
        <v>64</v>
      </c>
      <c r="Q1298">
        <v>932</v>
      </c>
      <c r="R1298" t="s">
        <v>5138</v>
      </c>
      <c r="S1298" t="s">
        <v>53</v>
      </c>
      <c r="T1298" t="s">
        <v>53</v>
      </c>
      <c r="U1298" t="s">
        <v>53</v>
      </c>
      <c r="V1298" t="s">
        <v>61</v>
      </c>
      <c r="W1298" t="s">
        <v>53</v>
      </c>
      <c r="X1298" t="s">
        <v>67</v>
      </c>
      <c r="Y1298" t="s">
        <v>53</v>
      </c>
      <c r="Z1298" t="s">
        <v>53</v>
      </c>
      <c r="AA1298" t="s">
        <v>53</v>
      </c>
      <c r="AB1298" t="s">
        <v>53</v>
      </c>
      <c r="AC1298" t="s">
        <v>1966</v>
      </c>
      <c r="AD1298" t="s">
        <v>1256</v>
      </c>
      <c r="AE1298" t="s">
        <v>5133</v>
      </c>
      <c r="AF1298" t="s">
        <v>4881</v>
      </c>
      <c r="AG1298" t="s">
        <v>4880</v>
      </c>
      <c r="AH1298" t="s">
        <v>131</v>
      </c>
      <c r="AI1298" t="s">
        <v>1281</v>
      </c>
      <c r="AJ1298" t="s">
        <v>4618</v>
      </c>
      <c r="AK1298" t="s">
        <v>5116</v>
      </c>
      <c r="AL1298" t="s">
        <v>150</v>
      </c>
      <c r="AM1298" t="s">
        <v>4983</v>
      </c>
      <c r="AN1298" t="s">
        <v>296</v>
      </c>
      <c r="AO1298">
        <v>1156</v>
      </c>
      <c r="AP1298" t="s">
        <v>5139</v>
      </c>
      <c r="AQ1298" t="s">
        <v>70</v>
      </c>
      <c r="AR1298" t="s">
        <v>82</v>
      </c>
      <c r="AS1298" t="s">
        <v>72</v>
      </c>
      <c r="AT1298" t="s">
        <v>53</v>
      </c>
      <c r="AU1298" t="s">
        <v>53</v>
      </c>
      <c r="AV1298" t="s">
        <v>53</v>
      </c>
      <c r="AW1298" t="s">
        <v>53</v>
      </c>
      <c r="AX1298" t="s">
        <v>131</v>
      </c>
      <c r="AY1298" t="s">
        <v>53</v>
      </c>
      <c r="AZ1298" t="s">
        <v>297</v>
      </c>
      <c r="BA1298" t="s">
        <v>130</v>
      </c>
      <c r="BB1298" t="s">
        <v>101</v>
      </c>
      <c r="BC1298" t="s">
        <v>53</v>
      </c>
      <c r="BD1298" t="s">
        <v>53</v>
      </c>
      <c r="BE1298" t="s">
        <v>53</v>
      </c>
      <c r="BF1298" t="s">
        <v>5140</v>
      </c>
      <c r="BG1298" t="s">
        <v>99</v>
      </c>
      <c r="BH1298" t="s">
        <v>53</v>
      </c>
      <c r="BI1298" t="s">
        <v>53</v>
      </c>
    </row>
    <row r="1299" spans="1:61" x14ac:dyDescent="0.25">
      <c r="A1299" t="s">
        <v>53</v>
      </c>
      <c r="B1299" t="s">
        <v>54</v>
      </c>
      <c r="C1299" t="s">
        <v>55</v>
      </c>
      <c r="D1299" t="s">
        <v>54</v>
      </c>
      <c r="E1299" t="s">
        <v>56</v>
      </c>
      <c r="F1299" t="s">
        <v>54</v>
      </c>
      <c r="G1299" t="s">
        <v>54</v>
      </c>
      <c r="H1299">
        <v>971</v>
      </c>
      <c r="I1299" t="s">
        <v>57</v>
      </c>
      <c r="J1299" t="s">
        <v>58</v>
      </c>
      <c r="K1299" t="s">
        <v>59</v>
      </c>
      <c r="L1299" t="s">
        <v>53</v>
      </c>
      <c r="M1299" t="s">
        <v>61</v>
      </c>
      <c r="N1299" t="s">
        <v>4880</v>
      </c>
      <c r="O1299" t="s">
        <v>63</v>
      </c>
      <c r="P1299" t="s">
        <v>64</v>
      </c>
      <c r="Q1299">
        <v>932</v>
      </c>
      <c r="R1299" t="s">
        <v>5138</v>
      </c>
      <c r="S1299" t="s">
        <v>53</v>
      </c>
      <c r="T1299" t="s">
        <v>53</v>
      </c>
      <c r="U1299" t="s">
        <v>53</v>
      </c>
      <c r="V1299" t="s">
        <v>61</v>
      </c>
      <c r="W1299" t="s">
        <v>53</v>
      </c>
      <c r="X1299" t="s">
        <v>67</v>
      </c>
      <c r="Y1299" t="s">
        <v>53</v>
      </c>
      <c r="Z1299" t="s">
        <v>53</v>
      </c>
      <c r="AA1299" t="s">
        <v>53</v>
      </c>
      <c r="AB1299" t="s">
        <v>53</v>
      </c>
      <c r="AC1299" t="s">
        <v>2968</v>
      </c>
      <c r="AD1299" t="s">
        <v>2096</v>
      </c>
      <c r="AE1299" t="s">
        <v>4880</v>
      </c>
      <c r="AF1299" t="s">
        <v>4881</v>
      </c>
      <c r="AG1299" t="s">
        <v>5141</v>
      </c>
      <c r="AH1299" t="s">
        <v>131</v>
      </c>
      <c r="AI1299" t="s">
        <v>1281</v>
      </c>
      <c r="AJ1299" t="s">
        <v>4618</v>
      </c>
      <c r="AK1299" t="s">
        <v>5116</v>
      </c>
      <c r="AL1299" t="s">
        <v>150</v>
      </c>
      <c r="AM1299" t="s">
        <v>4983</v>
      </c>
      <c r="AN1299" t="s">
        <v>151</v>
      </c>
      <c r="AO1299">
        <v>1157</v>
      </c>
      <c r="AP1299" t="s">
        <v>5142</v>
      </c>
      <c r="AQ1299" t="s">
        <v>70</v>
      </c>
      <c r="AR1299" t="s">
        <v>82</v>
      </c>
      <c r="AS1299" t="s">
        <v>72</v>
      </c>
      <c r="AT1299" t="s">
        <v>53</v>
      </c>
      <c r="AU1299" t="s">
        <v>53</v>
      </c>
      <c r="AV1299" t="s">
        <v>53</v>
      </c>
      <c r="AW1299" t="s">
        <v>53</v>
      </c>
      <c r="AX1299" t="s">
        <v>131</v>
      </c>
      <c r="AY1299" t="s">
        <v>53</v>
      </c>
      <c r="AZ1299" t="s">
        <v>297</v>
      </c>
      <c r="BA1299" t="s">
        <v>74</v>
      </c>
      <c r="BB1299" t="s">
        <v>101</v>
      </c>
      <c r="BC1299" t="s">
        <v>53</v>
      </c>
      <c r="BD1299" t="s">
        <v>53</v>
      </c>
      <c r="BE1299" t="s">
        <v>53</v>
      </c>
      <c r="BF1299" t="s">
        <v>5143</v>
      </c>
      <c r="BG1299" t="s">
        <v>892</v>
      </c>
      <c r="BH1299" t="s">
        <v>53</v>
      </c>
      <c r="BI1299" t="s">
        <v>53</v>
      </c>
    </row>
    <row r="1300" spans="1:61" x14ac:dyDescent="0.25">
      <c r="A1300" t="s">
        <v>53</v>
      </c>
      <c r="B1300" t="s">
        <v>54</v>
      </c>
      <c r="C1300" t="s">
        <v>55</v>
      </c>
      <c r="D1300" t="s">
        <v>54</v>
      </c>
      <c r="E1300" t="s">
        <v>56</v>
      </c>
      <c r="F1300" t="s">
        <v>54</v>
      </c>
      <c r="G1300" t="s">
        <v>54</v>
      </c>
      <c r="H1300">
        <v>971</v>
      </c>
      <c r="I1300" t="s">
        <v>57</v>
      </c>
      <c r="J1300" t="s">
        <v>58</v>
      </c>
      <c r="K1300" t="s">
        <v>59</v>
      </c>
      <c r="L1300" t="s">
        <v>53</v>
      </c>
      <c r="M1300" t="s">
        <v>61</v>
      </c>
      <c r="N1300" t="s">
        <v>4880</v>
      </c>
      <c r="O1300" t="s">
        <v>63</v>
      </c>
      <c r="P1300" t="s">
        <v>64</v>
      </c>
      <c r="Q1300">
        <v>932</v>
      </c>
      <c r="R1300" t="s">
        <v>5138</v>
      </c>
      <c r="S1300" t="s">
        <v>53</v>
      </c>
      <c r="T1300" t="s">
        <v>53</v>
      </c>
      <c r="U1300" t="s">
        <v>53</v>
      </c>
      <c r="V1300" t="s">
        <v>61</v>
      </c>
      <c r="W1300" t="s">
        <v>53</v>
      </c>
      <c r="X1300" t="s">
        <v>67</v>
      </c>
      <c r="Y1300" t="s">
        <v>53</v>
      </c>
      <c r="Z1300" t="s">
        <v>53</v>
      </c>
      <c r="AA1300" t="s">
        <v>53</v>
      </c>
      <c r="AB1300" t="s">
        <v>53</v>
      </c>
      <c r="AC1300" t="s">
        <v>53</v>
      </c>
      <c r="AD1300" t="s">
        <v>53</v>
      </c>
      <c r="AE1300" t="s">
        <v>5144</v>
      </c>
      <c r="AF1300" t="s">
        <v>53</v>
      </c>
      <c r="AG1300" t="s">
        <v>5144</v>
      </c>
      <c r="AH1300" t="s">
        <v>61</v>
      </c>
      <c r="AI1300" t="s">
        <v>4880</v>
      </c>
      <c r="AJ1300" t="s">
        <v>63</v>
      </c>
      <c r="AK1300" t="s">
        <v>64</v>
      </c>
      <c r="AL1300" t="s">
        <v>53</v>
      </c>
      <c r="AM1300" t="s">
        <v>4983</v>
      </c>
      <c r="AN1300" t="s">
        <v>53</v>
      </c>
      <c r="AO1300">
        <v>1333</v>
      </c>
      <c r="AP1300" t="s">
        <v>5145</v>
      </c>
      <c r="AQ1300" t="s">
        <v>70</v>
      </c>
      <c r="AR1300" t="s">
        <v>459</v>
      </c>
      <c r="AS1300" t="s">
        <v>263</v>
      </c>
      <c r="AT1300" t="s">
        <v>53</v>
      </c>
      <c r="AU1300" t="s">
        <v>53</v>
      </c>
      <c r="AV1300" t="s">
        <v>53</v>
      </c>
      <c r="AW1300" t="s">
        <v>53</v>
      </c>
      <c r="AX1300" t="s">
        <v>61</v>
      </c>
      <c r="AY1300" t="s">
        <v>53</v>
      </c>
      <c r="AZ1300" t="s">
        <v>67</v>
      </c>
      <c r="BA1300" t="s">
        <v>146</v>
      </c>
      <c r="BB1300" t="s">
        <v>101</v>
      </c>
      <c r="BC1300" t="s">
        <v>53</v>
      </c>
      <c r="BD1300" t="s">
        <v>53</v>
      </c>
      <c r="BE1300" t="s">
        <v>53</v>
      </c>
      <c r="BF1300" t="s">
        <v>53</v>
      </c>
      <c r="BG1300" t="s">
        <v>53</v>
      </c>
      <c r="BH1300" t="s">
        <v>53</v>
      </c>
      <c r="BI1300" t="s">
        <v>53</v>
      </c>
    </row>
    <row r="1301" spans="1:61" x14ac:dyDescent="0.25">
      <c r="A1301" t="s">
        <v>53</v>
      </c>
      <c r="B1301" t="s">
        <v>54</v>
      </c>
      <c r="C1301" t="s">
        <v>55</v>
      </c>
      <c r="D1301" t="s">
        <v>54</v>
      </c>
      <c r="E1301" t="s">
        <v>56</v>
      </c>
      <c r="F1301" t="s">
        <v>54</v>
      </c>
      <c r="G1301" t="s">
        <v>54</v>
      </c>
      <c r="H1301">
        <v>971</v>
      </c>
      <c r="I1301" t="s">
        <v>57</v>
      </c>
      <c r="J1301" t="s">
        <v>58</v>
      </c>
      <c r="K1301" t="s">
        <v>59</v>
      </c>
      <c r="L1301" t="s">
        <v>53</v>
      </c>
      <c r="M1301" t="s">
        <v>61</v>
      </c>
      <c r="N1301" t="s">
        <v>4880</v>
      </c>
      <c r="O1301" t="s">
        <v>63</v>
      </c>
      <c r="P1301" t="s">
        <v>64</v>
      </c>
      <c r="Q1301">
        <v>932</v>
      </c>
      <c r="R1301" t="s">
        <v>5138</v>
      </c>
      <c r="S1301" t="s">
        <v>53</v>
      </c>
      <c r="T1301" t="s">
        <v>53</v>
      </c>
      <c r="U1301" t="s">
        <v>53</v>
      </c>
      <c r="V1301" t="s">
        <v>61</v>
      </c>
      <c r="W1301" t="s">
        <v>53</v>
      </c>
      <c r="X1301" t="s">
        <v>67</v>
      </c>
      <c r="Y1301" t="s">
        <v>53</v>
      </c>
      <c r="Z1301" t="s">
        <v>53</v>
      </c>
      <c r="AA1301" t="s">
        <v>53</v>
      </c>
      <c r="AB1301" t="s">
        <v>53</v>
      </c>
      <c r="AC1301" t="s">
        <v>5146</v>
      </c>
      <c r="AD1301" t="s">
        <v>4447</v>
      </c>
      <c r="AE1301" t="s">
        <v>5144</v>
      </c>
      <c r="AF1301" t="s">
        <v>5147</v>
      </c>
      <c r="AG1301" t="s">
        <v>5148</v>
      </c>
      <c r="AH1301" t="s">
        <v>61</v>
      </c>
      <c r="AI1301" t="s">
        <v>4880</v>
      </c>
      <c r="AJ1301" t="s">
        <v>63</v>
      </c>
      <c r="AK1301" t="s">
        <v>64</v>
      </c>
      <c r="AL1301" t="s">
        <v>206</v>
      </c>
      <c r="AM1301" t="s">
        <v>4983</v>
      </c>
      <c r="AN1301" t="s">
        <v>65</v>
      </c>
      <c r="AO1301">
        <v>1334</v>
      </c>
      <c r="AP1301" t="s">
        <v>5149</v>
      </c>
      <c r="AQ1301" t="s">
        <v>70</v>
      </c>
      <c r="AR1301" t="s">
        <v>483</v>
      </c>
      <c r="AS1301" t="s">
        <v>274</v>
      </c>
      <c r="AT1301" t="s">
        <v>53</v>
      </c>
      <c r="AU1301" t="s">
        <v>53</v>
      </c>
      <c r="AV1301" t="s">
        <v>53</v>
      </c>
      <c r="AW1301" t="s">
        <v>53</v>
      </c>
      <c r="AX1301" t="s">
        <v>61</v>
      </c>
      <c r="AY1301" t="s">
        <v>53</v>
      </c>
      <c r="AZ1301" t="s">
        <v>67</v>
      </c>
      <c r="BA1301" t="s">
        <v>5150</v>
      </c>
      <c r="BB1301" t="s">
        <v>101</v>
      </c>
      <c r="BC1301" t="s">
        <v>53</v>
      </c>
      <c r="BD1301" t="s">
        <v>53</v>
      </c>
      <c r="BE1301" t="s">
        <v>53</v>
      </c>
      <c r="BF1301" t="s">
        <v>5146</v>
      </c>
      <c r="BG1301" t="s">
        <v>53</v>
      </c>
      <c r="BH1301" t="s">
        <v>53</v>
      </c>
      <c r="BI1301" t="s">
        <v>53</v>
      </c>
    </row>
    <row r="1302" spans="1:61" x14ac:dyDescent="0.25">
      <c r="A1302" t="s">
        <v>53</v>
      </c>
      <c r="B1302" t="s">
        <v>54</v>
      </c>
      <c r="C1302" t="s">
        <v>53</v>
      </c>
      <c r="D1302" t="s">
        <v>54</v>
      </c>
      <c r="E1302" t="s">
        <v>53</v>
      </c>
      <c r="F1302" t="s">
        <v>54</v>
      </c>
      <c r="G1302" t="s">
        <v>54</v>
      </c>
      <c r="H1302">
        <v>972</v>
      </c>
      <c r="I1302" t="s">
        <v>1464</v>
      </c>
      <c r="J1302" t="s">
        <v>53</v>
      </c>
      <c r="K1302" t="s">
        <v>53</v>
      </c>
      <c r="L1302" t="s">
        <v>53</v>
      </c>
      <c r="M1302" t="s">
        <v>76</v>
      </c>
      <c r="N1302" t="s">
        <v>53</v>
      </c>
      <c r="O1302" t="s">
        <v>63</v>
      </c>
      <c r="P1302" t="s">
        <v>53</v>
      </c>
      <c r="Q1302">
        <v>933</v>
      </c>
      <c r="R1302" t="s">
        <v>5151</v>
      </c>
      <c r="S1302" t="s">
        <v>53</v>
      </c>
      <c r="T1302" t="s">
        <v>53</v>
      </c>
      <c r="U1302" t="s">
        <v>53</v>
      </c>
      <c r="V1302" t="s">
        <v>76</v>
      </c>
      <c r="W1302" t="s">
        <v>53</v>
      </c>
      <c r="X1302" t="s">
        <v>1826</v>
      </c>
      <c r="Y1302" t="s">
        <v>53</v>
      </c>
      <c r="Z1302" t="s">
        <v>53</v>
      </c>
      <c r="AA1302" t="s">
        <v>53</v>
      </c>
      <c r="AB1302" t="s">
        <v>53</v>
      </c>
      <c r="AC1302" t="s">
        <v>3933</v>
      </c>
      <c r="AD1302" t="s">
        <v>348</v>
      </c>
      <c r="AE1302" t="s">
        <v>5141</v>
      </c>
      <c r="AF1302" t="s">
        <v>4881</v>
      </c>
      <c r="AG1302" t="s">
        <v>5152</v>
      </c>
      <c r="AH1302" t="s">
        <v>76</v>
      </c>
      <c r="AI1302" t="s">
        <v>53</v>
      </c>
      <c r="AJ1302" t="s">
        <v>63</v>
      </c>
      <c r="AK1302" t="s">
        <v>53</v>
      </c>
      <c r="AL1302" t="s">
        <v>1018</v>
      </c>
      <c r="AM1302" t="s">
        <v>4984</v>
      </c>
      <c r="AN1302" t="s">
        <v>151</v>
      </c>
      <c r="AO1302">
        <v>1158</v>
      </c>
      <c r="AP1302" t="s">
        <v>5153</v>
      </c>
      <c r="AQ1302" t="s">
        <v>4182</v>
      </c>
      <c r="AR1302" t="s">
        <v>82</v>
      </c>
      <c r="AS1302" t="s">
        <v>274</v>
      </c>
      <c r="AT1302" t="s">
        <v>53</v>
      </c>
      <c r="AU1302" t="s">
        <v>53</v>
      </c>
      <c r="AV1302" t="s">
        <v>53</v>
      </c>
      <c r="AW1302" t="s">
        <v>53</v>
      </c>
      <c r="AX1302" t="s">
        <v>76</v>
      </c>
      <c r="AY1302" t="s">
        <v>53</v>
      </c>
      <c r="AZ1302" t="s">
        <v>1826</v>
      </c>
      <c r="BA1302" t="s">
        <v>74</v>
      </c>
      <c r="BB1302" t="s">
        <v>101</v>
      </c>
      <c r="BC1302" t="s">
        <v>53</v>
      </c>
      <c r="BD1302" t="s">
        <v>53</v>
      </c>
      <c r="BE1302" t="s">
        <v>53</v>
      </c>
      <c r="BF1302" t="s">
        <v>5154</v>
      </c>
      <c r="BG1302" t="s">
        <v>112</v>
      </c>
      <c r="BH1302" t="s">
        <v>53</v>
      </c>
      <c r="BI1302" t="s">
        <v>53</v>
      </c>
    </row>
    <row r="1303" spans="1:61" x14ac:dyDescent="0.25">
      <c r="A1303" t="s">
        <v>5155</v>
      </c>
      <c r="B1303" t="s">
        <v>54</v>
      </c>
      <c r="C1303" t="s">
        <v>53</v>
      </c>
      <c r="D1303" t="s">
        <v>54</v>
      </c>
      <c r="E1303" t="s">
        <v>53</v>
      </c>
      <c r="F1303" t="s">
        <v>54</v>
      </c>
      <c r="G1303" t="s">
        <v>54</v>
      </c>
      <c r="H1303">
        <v>973</v>
      </c>
      <c r="I1303" t="s">
        <v>1464</v>
      </c>
      <c r="J1303" t="s">
        <v>53</v>
      </c>
      <c r="K1303" t="s">
        <v>53</v>
      </c>
      <c r="L1303" t="s">
        <v>53</v>
      </c>
      <c r="M1303" t="s">
        <v>111</v>
      </c>
      <c r="N1303" t="s">
        <v>53</v>
      </c>
      <c r="O1303" t="s">
        <v>63</v>
      </c>
      <c r="P1303" t="s">
        <v>53</v>
      </c>
      <c r="Q1303">
        <v>934</v>
      </c>
      <c r="R1303" t="s">
        <v>5156</v>
      </c>
      <c r="S1303" t="s">
        <v>53</v>
      </c>
      <c r="T1303" t="s">
        <v>53</v>
      </c>
      <c r="U1303" t="s">
        <v>53</v>
      </c>
      <c r="V1303" t="s">
        <v>111</v>
      </c>
      <c r="W1303" t="s">
        <v>53</v>
      </c>
      <c r="X1303" t="s">
        <v>317</v>
      </c>
      <c r="Y1303" t="s">
        <v>53</v>
      </c>
      <c r="Z1303" t="s">
        <v>53</v>
      </c>
      <c r="AA1303" t="s">
        <v>53</v>
      </c>
      <c r="AB1303" t="s">
        <v>53</v>
      </c>
      <c r="AC1303" t="s">
        <v>5157</v>
      </c>
      <c r="AD1303" t="s">
        <v>1132</v>
      </c>
      <c r="AE1303" t="s">
        <v>5092</v>
      </c>
      <c r="AF1303" t="s">
        <v>53</v>
      </c>
      <c r="AG1303" t="s">
        <v>2651</v>
      </c>
      <c r="AH1303" t="s">
        <v>111</v>
      </c>
      <c r="AI1303" t="s">
        <v>53</v>
      </c>
      <c r="AJ1303" t="s">
        <v>63</v>
      </c>
      <c r="AK1303" t="s">
        <v>53</v>
      </c>
      <c r="AL1303" t="s">
        <v>150</v>
      </c>
      <c r="AM1303" t="s">
        <v>4986</v>
      </c>
      <c r="AN1303" t="s">
        <v>2526</v>
      </c>
      <c r="AO1303">
        <v>1159</v>
      </c>
      <c r="AP1303" t="s">
        <v>5158</v>
      </c>
      <c r="AQ1303" t="s">
        <v>5076</v>
      </c>
      <c r="AR1303" t="s">
        <v>405</v>
      </c>
      <c r="AS1303" t="s">
        <v>238</v>
      </c>
      <c r="AT1303" t="s">
        <v>53</v>
      </c>
      <c r="AU1303" t="s">
        <v>53</v>
      </c>
      <c r="AV1303" t="s">
        <v>53</v>
      </c>
      <c r="AW1303" t="s">
        <v>53</v>
      </c>
      <c r="AX1303" t="s">
        <v>111</v>
      </c>
      <c r="AY1303" t="s">
        <v>53</v>
      </c>
      <c r="AZ1303" t="s">
        <v>317</v>
      </c>
      <c r="BA1303" t="s">
        <v>1076</v>
      </c>
      <c r="BB1303" t="s">
        <v>101</v>
      </c>
      <c r="BC1303" t="s">
        <v>53</v>
      </c>
      <c r="BD1303" t="s">
        <v>53</v>
      </c>
      <c r="BE1303" t="s">
        <v>53</v>
      </c>
      <c r="BF1303" t="s">
        <v>5159</v>
      </c>
      <c r="BG1303" t="s">
        <v>53</v>
      </c>
      <c r="BH1303" t="s">
        <v>53</v>
      </c>
      <c r="BI1303" t="s">
        <v>53</v>
      </c>
    </row>
    <row r="1304" spans="1:61" x14ac:dyDescent="0.25">
      <c r="A1304" t="s">
        <v>5160</v>
      </c>
      <c r="B1304" t="s">
        <v>54</v>
      </c>
      <c r="C1304" t="s">
        <v>53</v>
      </c>
      <c r="D1304" t="s">
        <v>54</v>
      </c>
      <c r="E1304" t="s">
        <v>53</v>
      </c>
      <c r="F1304" t="s">
        <v>54</v>
      </c>
      <c r="G1304" t="s">
        <v>54</v>
      </c>
      <c r="H1304">
        <v>974</v>
      </c>
      <c r="I1304" t="s">
        <v>1464</v>
      </c>
      <c r="J1304" t="s">
        <v>53</v>
      </c>
      <c r="K1304" t="s">
        <v>53</v>
      </c>
      <c r="L1304" t="s">
        <v>53</v>
      </c>
      <c r="M1304" t="s">
        <v>111</v>
      </c>
      <c r="N1304" t="s">
        <v>53</v>
      </c>
      <c r="O1304" t="s">
        <v>63</v>
      </c>
      <c r="P1304" t="s">
        <v>53</v>
      </c>
      <c r="Q1304">
        <v>935</v>
      </c>
      <c r="R1304" t="s">
        <v>5161</v>
      </c>
      <c r="S1304" t="s">
        <v>53</v>
      </c>
      <c r="T1304" t="s">
        <v>53</v>
      </c>
      <c r="U1304" t="s">
        <v>53</v>
      </c>
      <c r="V1304" t="s">
        <v>53</v>
      </c>
      <c r="W1304" t="s">
        <v>53</v>
      </c>
      <c r="X1304" t="s">
        <v>53</v>
      </c>
      <c r="Y1304" t="s">
        <v>53</v>
      </c>
      <c r="Z1304" t="s">
        <v>53</v>
      </c>
      <c r="AA1304" t="s">
        <v>53</v>
      </c>
      <c r="AB1304" t="s">
        <v>53</v>
      </c>
      <c r="AC1304" t="s">
        <v>1092</v>
      </c>
      <c r="AD1304" t="s">
        <v>3471</v>
      </c>
      <c r="AE1304" t="s">
        <v>5092</v>
      </c>
      <c r="AF1304" t="s">
        <v>53</v>
      </c>
      <c r="AG1304" t="s">
        <v>2651</v>
      </c>
      <c r="AH1304" t="s">
        <v>111</v>
      </c>
      <c r="AI1304" t="s">
        <v>53</v>
      </c>
      <c r="AJ1304" t="s">
        <v>63</v>
      </c>
      <c r="AK1304" t="s">
        <v>53</v>
      </c>
      <c r="AL1304" t="s">
        <v>150</v>
      </c>
      <c r="AM1304" t="s">
        <v>4987</v>
      </c>
      <c r="AN1304" t="s">
        <v>280</v>
      </c>
      <c r="AO1304">
        <v>1160</v>
      </c>
      <c r="AP1304" t="s">
        <v>5162</v>
      </c>
      <c r="AQ1304" t="s">
        <v>5076</v>
      </c>
      <c r="AR1304" t="s">
        <v>405</v>
      </c>
      <c r="AS1304" t="s">
        <v>238</v>
      </c>
      <c r="AT1304" t="s">
        <v>53</v>
      </c>
      <c r="AU1304" t="s">
        <v>53</v>
      </c>
      <c r="AV1304" t="s">
        <v>53</v>
      </c>
      <c r="AW1304" t="s">
        <v>53</v>
      </c>
      <c r="AX1304" t="s">
        <v>53</v>
      </c>
      <c r="AY1304" t="s">
        <v>53</v>
      </c>
      <c r="AZ1304" t="s">
        <v>53</v>
      </c>
      <c r="BA1304" t="s">
        <v>1076</v>
      </c>
      <c r="BB1304" t="s">
        <v>101</v>
      </c>
      <c r="BC1304" t="s">
        <v>53</v>
      </c>
      <c r="BD1304" t="s">
        <v>53</v>
      </c>
      <c r="BE1304" t="s">
        <v>53</v>
      </c>
      <c r="BF1304" t="s">
        <v>3998</v>
      </c>
      <c r="BG1304" t="s">
        <v>53</v>
      </c>
      <c r="BH1304" t="s">
        <v>53</v>
      </c>
      <c r="BI1304" t="s">
        <v>53</v>
      </c>
    </row>
    <row r="1305" spans="1:61" x14ac:dyDescent="0.25">
      <c r="A1305" t="s">
        <v>5163</v>
      </c>
      <c r="B1305" t="s">
        <v>54</v>
      </c>
      <c r="C1305" t="s">
        <v>53</v>
      </c>
      <c r="D1305" t="s">
        <v>54</v>
      </c>
      <c r="E1305" t="s">
        <v>53</v>
      </c>
      <c r="F1305" t="s">
        <v>54</v>
      </c>
      <c r="G1305" t="s">
        <v>54</v>
      </c>
      <c r="H1305">
        <v>975</v>
      </c>
      <c r="I1305" t="s">
        <v>1464</v>
      </c>
      <c r="J1305" t="s">
        <v>53</v>
      </c>
      <c r="K1305" t="s">
        <v>53</v>
      </c>
      <c r="L1305" t="s">
        <v>53</v>
      </c>
      <c r="M1305" t="s">
        <v>111</v>
      </c>
      <c r="N1305" t="s">
        <v>53</v>
      </c>
      <c r="O1305" t="s">
        <v>63</v>
      </c>
      <c r="P1305" t="s">
        <v>53</v>
      </c>
      <c r="Q1305">
        <v>936</v>
      </c>
      <c r="R1305" t="s">
        <v>5164</v>
      </c>
      <c r="S1305" t="s">
        <v>53</v>
      </c>
      <c r="T1305" t="s">
        <v>53</v>
      </c>
      <c r="U1305" t="s">
        <v>53</v>
      </c>
      <c r="V1305" t="s">
        <v>53</v>
      </c>
      <c r="W1305" t="s">
        <v>53</v>
      </c>
      <c r="X1305" t="s">
        <v>53</v>
      </c>
      <c r="Y1305" t="s">
        <v>53</v>
      </c>
      <c r="Z1305" t="s">
        <v>53</v>
      </c>
      <c r="AA1305" t="s">
        <v>53</v>
      </c>
      <c r="AB1305" t="s">
        <v>53</v>
      </c>
      <c r="AC1305" t="s">
        <v>5165</v>
      </c>
      <c r="AD1305" t="s">
        <v>2443</v>
      </c>
      <c r="AE1305" t="s">
        <v>5092</v>
      </c>
      <c r="AF1305" t="s">
        <v>53</v>
      </c>
      <c r="AG1305" t="s">
        <v>2651</v>
      </c>
      <c r="AH1305" t="s">
        <v>111</v>
      </c>
      <c r="AI1305" t="s">
        <v>53</v>
      </c>
      <c r="AJ1305" t="s">
        <v>63</v>
      </c>
      <c r="AK1305" t="s">
        <v>53</v>
      </c>
      <c r="AL1305" t="s">
        <v>150</v>
      </c>
      <c r="AM1305" t="s">
        <v>4992</v>
      </c>
      <c r="AN1305" t="s">
        <v>194</v>
      </c>
      <c r="AO1305">
        <v>1161</v>
      </c>
      <c r="AP1305" t="s">
        <v>5166</v>
      </c>
      <c r="AQ1305" t="s">
        <v>5076</v>
      </c>
      <c r="AR1305" t="s">
        <v>405</v>
      </c>
      <c r="AS1305" t="s">
        <v>238</v>
      </c>
      <c r="AT1305" t="s">
        <v>53</v>
      </c>
      <c r="AU1305" t="s">
        <v>53</v>
      </c>
      <c r="AV1305" t="s">
        <v>53</v>
      </c>
      <c r="AW1305" t="s">
        <v>53</v>
      </c>
      <c r="AX1305" t="s">
        <v>53</v>
      </c>
      <c r="AY1305" t="s">
        <v>53</v>
      </c>
      <c r="AZ1305" t="s">
        <v>53</v>
      </c>
      <c r="BA1305" t="s">
        <v>1076</v>
      </c>
      <c r="BB1305" t="s">
        <v>101</v>
      </c>
      <c r="BC1305" t="s">
        <v>53</v>
      </c>
      <c r="BD1305" t="s">
        <v>53</v>
      </c>
      <c r="BE1305" t="s">
        <v>53</v>
      </c>
      <c r="BF1305" t="s">
        <v>5167</v>
      </c>
      <c r="BG1305" t="s">
        <v>53</v>
      </c>
      <c r="BH1305" t="s">
        <v>53</v>
      </c>
      <c r="BI1305" t="s">
        <v>53</v>
      </c>
    </row>
    <row r="1306" spans="1:61" x14ac:dyDescent="0.25">
      <c r="A1306" t="s">
        <v>192</v>
      </c>
      <c r="B1306" t="s">
        <v>54</v>
      </c>
      <c r="C1306" t="s">
        <v>55</v>
      </c>
      <c r="D1306" t="s">
        <v>54</v>
      </c>
      <c r="E1306" t="s">
        <v>56</v>
      </c>
      <c r="F1306" t="s">
        <v>54</v>
      </c>
      <c r="G1306" t="s">
        <v>54</v>
      </c>
      <c r="H1306">
        <v>976</v>
      </c>
      <c r="I1306" t="s">
        <v>57</v>
      </c>
      <c r="J1306" t="s">
        <v>380</v>
      </c>
      <c r="K1306" t="s">
        <v>104</v>
      </c>
      <c r="L1306" t="s">
        <v>53</v>
      </c>
      <c r="M1306" t="s">
        <v>61</v>
      </c>
      <c r="N1306" t="s">
        <v>5168</v>
      </c>
      <c r="O1306" t="s">
        <v>63</v>
      </c>
      <c r="P1306" t="s">
        <v>64</v>
      </c>
      <c r="Q1306">
        <v>937</v>
      </c>
      <c r="R1306" t="s">
        <v>5169</v>
      </c>
      <c r="S1306" t="s">
        <v>53</v>
      </c>
      <c r="T1306" t="s">
        <v>53</v>
      </c>
      <c r="U1306" t="s">
        <v>53</v>
      </c>
      <c r="V1306" t="s">
        <v>61</v>
      </c>
      <c r="W1306" t="s">
        <v>53</v>
      </c>
      <c r="X1306" t="s">
        <v>67</v>
      </c>
      <c r="Y1306" t="s">
        <v>53</v>
      </c>
      <c r="Z1306" t="s">
        <v>53</v>
      </c>
      <c r="AA1306" t="s">
        <v>53</v>
      </c>
      <c r="AB1306" t="s">
        <v>53</v>
      </c>
      <c r="AC1306" t="s">
        <v>5170</v>
      </c>
      <c r="AD1306" t="s">
        <v>1219</v>
      </c>
      <c r="AE1306" t="s">
        <v>5168</v>
      </c>
      <c r="AF1306" t="s">
        <v>53</v>
      </c>
      <c r="AG1306" t="s">
        <v>5168</v>
      </c>
      <c r="AH1306" t="s">
        <v>321</v>
      </c>
      <c r="AI1306" t="s">
        <v>819</v>
      </c>
      <c r="AJ1306" t="s">
        <v>4618</v>
      </c>
      <c r="AK1306" t="s">
        <v>728</v>
      </c>
      <c r="AL1306" t="s">
        <v>99</v>
      </c>
      <c r="AM1306" t="s">
        <v>4996</v>
      </c>
      <c r="AN1306" t="s">
        <v>151</v>
      </c>
      <c r="AO1306">
        <v>1162</v>
      </c>
      <c r="AP1306" t="s">
        <v>5171</v>
      </c>
      <c r="AQ1306" t="s">
        <v>70</v>
      </c>
      <c r="AR1306" t="s">
        <v>394</v>
      </c>
      <c r="AS1306" t="s">
        <v>72</v>
      </c>
      <c r="AT1306" t="s">
        <v>53</v>
      </c>
      <c r="AU1306" t="s">
        <v>53</v>
      </c>
      <c r="AV1306" t="s">
        <v>53</v>
      </c>
      <c r="AW1306" t="s">
        <v>53</v>
      </c>
      <c r="AX1306" t="s">
        <v>321</v>
      </c>
      <c r="AY1306" t="s">
        <v>53</v>
      </c>
      <c r="AZ1306" t="s">
        <v>388</v>
      </c>
      <c r="BA1306" t="s">
        <v>93</v>
      </c>
      <c r="BB1306" t="s">
        <v>101</v>
      </c>
      <c r="BC1306" t="s">
        <v>53</v>
      </c>
      <c r="BD1306" t="s">
        <v>53</v>
      </c>
      <c r="BE1306" t="s">
        <v>53</v>
      </c>
      <c r="BF1306" t="s">
        <v>5172</v>
      </c>
      <c r="BG1306" t="s">
        <v>126</v>
      </c>
      <c r="BH1306" t="s">
        <v>53</v>
      </c>
      <c r="BI1306" t="s">
        <v>53</v>
      </c>
    </row>
    <row r="1307" spans="1:61" x14ac:dyDescent="0.25">
      <c r="A1307" t="s">
        <v>53</v>
      </c>
      <c r="B1307" t="s">
        <v>54</v>
      </c>
      <c r="C1307" t="s">
        <v>55</v>
      </c>
      <c r="D1307" t="s">
        <v>54</v>
      </c>
      <c r="E1307" t="s">
        <v>110</v>
      </c>
      <c r="F1307" t="s">
        <v>54</v>
      </c>
      <c r="G1307" t="s">
        <v>54</v>
      </c>
      <c r="H1307">
        <v>977</v>
      </c>
      <c r="I1307" t="s">
        <v>57</v>
      </c>
      <c r="J1307" t="s">
        <v>58</v>
      </c>
      <c r="K1307" t="s">
        <v>104</v>
      </c>
      <c r="L1307" t="s">
        <v>53</v>
      </c>
      <c r="M1307" t="s">
        <v>485</v>
      </c>
      <c r="N1307" t="s">
        <v>5173</v>
      </c>
      <c r="O1307" t="s">
        <v>2555</v>
      </c>
      <c r="P1307" t="s">
        <v>728</v>
      </c>
      <c r="Q1307">
        <v>2048</v>
      </c>
      <c r="R1307" t="s">
        <v>5174</v>
      </c>
      <c r="S1307" t="s">
        <v>53</v>
      </c>
      <c r="T1307" t="s">
        <v>53</v>
      </c>
      <c r="U1307" t="s">
        <v>53</v>
      </c>
      <c r="V1307" t="s">
        <v>485</v>
      </c>
      <c r="W1307" t="s">
        <v>53</v>
      </c>
      <c r="X1307" t="s">
        <v>2452</v>
      </c>
      <c r="Y1307" t="s">
        <v>53</v>
      </c>
      <c r="Z1307" t="s">
        <v>53</v>
      </c>
      <c r="AA1307" t="s">
        <v>53</v>
      </c>
      <c r="AB1307" t="s">
        <v>53</v>
      </c>
      <c r="AC1307" t="s">
        <v>53</v>
      </c>
      <c r="AD1307" t="s">
        <v>53</v>
      </c>
      <c r="AE1307" t="s">
        <v>53</v>
      </c>
      <c r="AF1307" t="s">
        <v>53</v>
      </c>
      <c r="AG1307" t="s">
        <v>53</v>
      </c>
      <c r="AH1307" t="s">
        <v>53</v>
      </c>
      <c r="AI1307" t="s">
        <v>53</v>
      </c>
      <c r="AJ1307" t="s">
        <v>53</v>
      </c>
      <c r="AK1307" t="s">
        <v>53</v>
      </c>
      <c r="AL1307" t="s">
        <v>53</v>
      </c>
      <c r="AM1307" t="s">
        <v>53</v>
      </c>
      <c r="AN1307" t="s">
        <v>53</v>
      </c>
      <c r="AO1307" t="s">
        <v>53</v>
      </c>
      <c r="AP1307" t="s">
        <v>53</v>
      </c>
      <c r="AQ1307" t="s">
        <v>53</v>
      </c>
      <c r="AR1307" t="s">
        <v>53</v>
      </c>
      <c r="AS1307" t="s">
        <v>53</v>
      </c>
      <c r="AT1307" t="s">
        <v>53</v>
      </c>
      <c r="AU1307" t="s">
        <v>53</v>
      </c>
      <c r="AV1307" t="s">
        <v>53</v>
      </c>
      <c r="AW1307" t="s">
        <v>53</v>
      </c>
      <c r="AX1307" t="s">
        <v>53</v>
      </c>
      <c r="AY1307" t="s">
        <v>53</v>
      </c>
      <c r="AZ1307" t="s">
        <v>53</v>
      </c>
      <c r="BA1307" t="s">
        <v>53</v>
      </c>
      <c r="BB1307" t="s">
        <v>53</v>
      </c>
      <c r="BC1307" t="s">
        <v>53</v>
      </c>
      <c r="BD1307" t="s">
        <v>53</v>
      </c>
      <c r="BE1307" t="s">
        <v>53</v>
      </c>
      <c r="BF1307" t="s">
        <v>53</v>
      </c>
      <c r="BG1307" t="s">
        <v>53</v>
      </c>
      <c r="BH1307" t="s">
        <v>53</v>
      </c>
      <c r="BI1307" t="s">
        <v>53</v>
      </c>
    </row>
    <row r="1308" spans="1:61" x14ac:dyDescent="0.25">
      <c r="A1308" t="s">
        <v>53</v>
      </c>
      <c r="B1308" t="s">
        <v>54</v>
      </c>
      <c r="C1308" t="s">
        <v>55</v>
      </c>
      <c r="D1308" t="s">
        <v>54</v>
      </c>
      <c r="E1308" t="s">
        <v>56</v>
      </c>
      <c r="F1308" t="s">
        <v>54</v>
      </c>
      <c r="G1308" t="s">
        <v>54</v>
      </c>
      <c r="H1308">
        <v>978</v>
      </c>
      <c r="I1308" t="s">
        <v>57</v>
      </c>
      <c r="J1308" t="s">
        <v>58</v>
      </c>
      <c r="K1308" t="s">
        <v>104</v>
      </c>
      <c r="L1308" t="s">
        <v>53</v>
      </c>
      <c r="M1308" t="s">
        <v>111</v>
      </c>
      <c r="N1308" t="s">
        <v>5175</v>
      </c>
      <c r="O1308" t="s">
        <v>63</v>
      </c>
      <c r="P1308" t="s">
        <v>64</v>
      </c>
      <c r="Q1308">
        <v>938</v>
      </c>
      <c r="R1308" t="s">
        <v>5176</v>
      </c>
      <c r="S1308" t="s">
        <v>53</v>
      </c>
      <c r="T1308" t="s">
        <v>53</v>
      </c>
      <c r="U1308" t="s">
        <v>53</v>
      </c>
      <c r="V1308" t="s">
        <v>111</v>
      </c>
      <c r="W1308" t="s">
        <v>53</v>
      </c>
      <c r="X1308" t="s">
        <v>113</v>
      </c>
      <c r="Y1308" t="s">
        <v>53</v>
      </c>
      <c r="Z1308" t="s">
        <v>53</v>
      </c>
      <c r="AA1308" t="s">
        <v>53</v>
      </c>
      <c r="AB1308" t="s">
        <v>53</v>
      </c>
      <c r="AC1308" t="s">
        <v>53</v>
      </c>
      <c r="AD1308" t="s">
        <v>53</v>
      </c>
      <c r="AE1308" t="s">
        <v>5177</v>
      </c>
      <c r="AF1308" t="s">
        <v>53</v>
      </c>
      <c r="AG1308" t="s">
        <v>5177</v>
      </c>
      <c r="AH1308" t="s">
        <v>111</v>
      </c>
      <c r="AI1308" t="s">
        <v>5175</v>
      </c>
      <c r="AJ1308" t="s">
        <v>63</v>
      </c>
      <c r="AK1308" t="s">
        <v>64</v>
      </c>
      <c r="AL1308" t="s">
        <v>53</v>
      </c>
      <c r="AM1308" t="s">
        <v>5000</v>
      </c>
      <c r="AN1308" t="s">
        <v>53</v>
      </c>
      <c r="AO1308">
        <v>1164</v>
      </c>
      <c r="AP1308" t="s">
        <v>5178</v>
      </c>
      <c r="AQ1308" t="s">
        <v>182</v>
      </c>
      <c r="AR1308" t="s">
        <v>305</v>
      </c>
      <c r="AS1308" t="s">
        <v>72</v>
      </c>
      <c r="AT1308" t="s">
        <v>53</v>
      </c>
      <c r="AU1308" t="s">
        <v>53</v>
      </c>
      <c r="AV1308" t="s">
        <v>53</v>
      </c>
      <c r="AW1308" t="s">
        <v>53</v>
      </c>
      <c r="AX1308" t="s">
        <v>111</v>
      </c>
      <c r="AY1308" t="s">
        <v>53</v>
      </c>
      <c r="AZ1308" t="s">
        <v>113</v>
      </c>
      <c r="BA1308" t="s">
        <v>93</v>
      </c>
      <c r="BB1308" t="s">
        <v>101</v>
      </c>
      <c r="BC1308" t="s">
        <v>53</v>
      </c>
      <c r="BD1308" t="s">
        <v>53</v>
      </c>
      <c r="BE1308" t="s">
        <v>53</v>
      </c>
      <c r="BF1308" t="s">
        <v>53</v>
      </c>
      <c r="BG1308" t="s">
        <v>189</v>
      </c>
      <c r="BH1308" t="s">
        <v>53</v>
      </c>
      <c r="BI1308" t="s">
        <v>53</v>
      </c>
    </row>
    <row r="1309" spans="1:61" x14ac:dyDescent="0.25">
      <c r="A1309" t="s">
        <v>53</v>
      </c>
      <c r="B1309" t="s">
        <v>54</v>
      </c>
      <c r="C1309" t="s">
        <v>53</v>
      </c>
      <c r="D1309" t="s">
        <v>54</v>
      </c>
      <c r="E1309" t="s">
        <v>56</v>
      </c>
      <c r="F1309" t="s">
        <v>54</v>
      </c>
      <c r="G1309" t="s">
        <v>54</v>
      </c>
      <c r="H1309">
        <v>979</v>
      </c>
      <c r="I1309" t="s">
        <v>1464</v>
      </c>
      <c r="J1309" t="s">
        <v>53</v>
      </c>
      <c r="K1309" t="s">
        <v>53</v>
      </c>
      <c r="L1309" t="s">
        <v>5179</v>
      </c>
      <c r="M1309" t="s">
        <v>111</v>
      </c>
      <c r="N1309" t="s">
        <v>53</v>
      </c>
      <c r="O1309" t="s">
        <v>63</v>
      </c>
      <c r="P1309" t="s">
        <v>53</v>
      </c>
      <c r="Q1309">
        <v>939</v>
      </c>
      <c r="R1309" t="s">
        <v>5180</v>
      </c>
      <c r="S1309" t="s">
        <v>53</v>
      </c>
      <c r="T1309" t="s">
        <v>53</v>
      </c>
      <c r="U1309" t="s">
        <v>53</v>
      </c>
      <c r="V1309" t="s">
        <v>111</v>
      </c>
      <c r="W1309" t="s">
        <v>53</v>
      </c>
      <c r="X1309" t="s">
        <v>377</v>
      </c>
      <c r="Y1309" t="s">
        <v>53</v>
      </c>
      <c r="Z1309" t="s">
        <v>53</v>
      </c>
      <c r="AA1309" t="s">
        <v>53</v>
      </c>
      <c r="AB1309" t="s">
        <v>53</v>
      </c>
      <c r="AC1309" t="s">
        <v>2023</v>
      </c>
      <c r="AD1309" t="s">
        <v>664</v>
      </c>
      <c r="AE1309" t="s">
        <v>5181</v>
      </c>
      <c r="AF1309" t="s">
        <v>53</v>
      </c>
      <c r="AG1309" t="s">
        <v>5182</v>
      </c>
      <c r="AH1309" t="s">
        <v>111</v>
      </c>
      <c r="AI1309" t="s">
        <v>53</v>
      </c>
      <c r="AJ1309" t="s">
        <v>63</v>
      </c>
      <c r="AK1309" t="s">
        <v>53</v>
      </c>
      <c r="AL1309" t="s">
        <v>470</v>
      </c>
      <c r="AM1309" t="s">
        <v>5003</v>
      </c>
      <c r="AN1309" t="s">
        <v>151</v>
      </c>
      <c r="AO1309">
        <v>1165</v>
      </c>
      <c r="AP1309" t="s">
        <v>5183</v>
      </c>
      <c r="AQ1309" t="s">
        <v>2340</v>
      </c>
      <c r="AR1309" t="s">
        <v>394</v>
      </c>
      <c r="AS1309" t="s">
        <v>72</v>
      </c>
      <c r="AT1309" t="s">
        <v>53</v>
      </c>
      <c r="AU1309" t="s">
        <v>53</v>
      </c>
      <c r="AV1309" t="s">
        <v>53</v>
      </c>
      <c r="AW1309" t="s">
        <v>53</v>
      </c>
      <c r="AX1309" t="s">
        <v>111</v>
      </c>
      <c r="AY1309" t="s">
        <v>53</v>
      </c>
      <c r="AZ1309" t="s">
        <v>377</v>
      </c>
      <c r="BA1309" t="s">
        <v>74</v>
      </c>
      <c r="BB1309" t="s">
        <v>101</v>
      </c>
      <c r="BC1309" t="s">
        <v>53</v>
      </c>
      <c r="BD1309" t="s">
        <v>53</v>
      </c>
      <c r="BE1309" t="s">
        <v>53</v>
      </c>
      <c r="BF1309" t="s">
        <v>4390</v>
      </c>
      <c r="BG1309" t="s">
        <v>185</v>
      </c>
      <c r="BH1309" t="s">
        <v>53</v>
      </c>
      <c r="BI1309" t="s">
        <v>53</v>
      </c>
    </row>
    <row r="1310" spans="1:61" x14ac:dyDescent="0.25">
      <c r="A1310" t="s">
        <v>53</v>
      </c>
      <c r="B1310" t="s">
        <v>54</v>
      </c>
      <c r="C1310" t="s">
        <v>55</v>
      </c>
      <c r="D1310" t="s">
        <v>54</v>
      </c>
      <c r="E1310" t="s">
        <v>56</v>
      </c>
      <c r="F1310" t="s">
        <v>54</v>
      </c>
      <c r="G1310" t="s">
        <v>54</v>
      </c>
      <c r="H1310">
        <v>980</v>
      </c>
      <c r="I1310" t="s">
        <v>57</v>
      </c>
      <c r="J1310" t="s">
        <v>58</v>
      </c>
      <c r="K1310" t="s">
        <v>104</v>
      </c>
      <c r="L1310" t="s">
        <v>53</v>
      </c>
      <c r="M1310" t="s">
        <v>111</v>
      </c>
      <c r="N1310" t="s">
        <v>53</v>
      </c>
      <c r="O1310" t="s">
        <v>63</v>
      </c>
      <c r="P1310" t="s">
        <v>53</v>
      </c>
      <c r="Q1310">
        <v>940</v>
      </c>
      <c r="R1310" t="s">
        <v>5184</v>
      </c>
      <c r="S1310" t="s">
        <v>53</v>
      </c>
      <c r="T1310" t="s">
        <v>53</v>
      </c>
      <c r="U1310" t="s">
        <v>53</v>
      </c>
      <c r="V1310" t="s">
        <v>53</v>
      </c>
      <c r="W1310" t="s">
        <v>53</v>
      </c>
      <c r="X1310" t="s">
        <v>53</v>
      </c>
      <c r="Y1310" t="s">
        <v>53</v>
      </c>
      <c r="Z1310" t="s">
        <v>53</v>
      </c>
      <c r="AA1310" t="s">
        <v>53</v>
      </c>
      <c r="AB1310" t="s">
        <v>53</v>
      </c>
      <c r="AC1310" t="s">
        <v>5185</v>
      </c>
      <c r="AD1310" t="s">
        <v>657</v>
      </c>
      <c r="AE1310" t="s">
        <v>5186</v>
      </c>
      <c r="AF1310" t="s">
        <v>53</v>
      </c>
      <c r="AG1310" t="s">
        <v>5186</v>
      </c>
      <c r="AH1310" t="s">
        <v>111</v>
      </c>
      <c r="AI1310" t="s">
        <v>53</v>
      </c>
      <c r="AJ1310" t="s">
        <v>63</v>
      </c>
      <c r="AK1310" t="s">
        <v>53</v>
      </c>
      <c r="AL1310" t="s">
        <v>99</v>
      </c>
      <c r="AM1310" t="s">
        <v>5006</v>
      </c>
      <c r="AN1310" t="s">
        <v>65</v>
      </c>
      <c r="AO1310">
        <v>1166</v>
      </c>
      <c r="AP1310" t="s">
        <v>5187</v>
      </c>
      <c r="AQ1310" t="s">
        <v>182</v>
      </c>
      <c r="AR1310" t="s">
        <v>394</v>
      </c>
      <c r="AS1310" t="s">
        <v>72</v>
      </c>
      <c r="AT1310" t="s">
        <v>53</v>
      </c>
      <c r="AU1310" t="s">
        <v>53</v>
      </c>
      <c r="AV1310" t="s">
        <v>53</v>
      </c>
      <c r="AW1310" t="s">
        <v>53</v>
      </c>
      <c r="AX1310" t="s">
        <v>53</v>
      </c>
      <c r="AY1310" t="s">
        <v>53</v>
      </c>
      <c r="AZ1310" t="s">
        <v>53</v>
      </c>
      <c r="BA1310" t="s">
        <v>93</v>
      </c>
      <c r="BB1310" t="s">
        <v>225</v>
      </c>
      <c r="BC1310" t="s">
        <v>53</v>
      </c>
      <c r="BD1310" t="s">
        <v>53</v>
      </c>
      <c r="BE1310" t="s">
        <v>53</v>
      </c>
      <c r="BF1310" t="s">
        <v>5185</v>
      </c>
      <c r="BG1310" t="s">
        <v>244</v>
      </c>
      <c r="BH1310" t="s">
        <v>53</v>
      </c>
      <c r="BI1310" t="s">
        <v>53</v>
      </c>
    </row>
    <row r="1311" spans="1:61" x14ac:dyDescent="0.25">
      <c r="A1311" t="s">
        <v>53</v>
      </c>
      <c r="B1311" t="s">
        <v>54</v>
      </c>
      <c r="C1311" t="s">
        <v>55</v>
      </c>
      <c r="D1311" t="s">
        <v>54</v>
      </c>
      <c r="E1311" t="s">
        <v>110</v>
      </c>
      <c r="F1311" t="s">
        <v>54</v>
      </c>
      <c r="G1311" t="s">
        <v>54</v>
      </c>
      <c r="H1311">
        <v>981</v>
      </c>
      <c r="I1311" t="s">
        <v>57</v>
      </c>
      <c r="J1311" t="s">
        <v>58</v>
      </c>
      <c r="K1311" t="s">
        <v>59</v>
      </c>
      <c r="L1311" t="s">
        <v>53</v>
      </c>
      <c r="M1311" t="s">
        <v>485</v>
      </c>
      <c r="N1311" t="s">
        <v>5188</v>
      </c>
      <c r="O1311" t="s">
        <v>2555</v>
      </c>
      <c r="P1311" t="s">
        <v>702</v>
      </c>
      <c r="Q1311">
        <v>2037</v>
      </c>
      <c r="R1311" t="s">
        <v>5189</v>
      </c>
      <c r="S1311" t="s">
        <v>53</v>
      </c>
      <c r="T1311" t="s">
        <v>53</v>
      </c>
      <c r="U1311" t="s">
        <v>53</v>
      </c>
      <c r="V1311" t="s">
        <v>485</v>
      </c>
      <c r="W1311" t="s">
        <v>53</v>
      </c>
      <c r="X1311" t="s">
        <v>2452</v>
      </c>
      <c r="Y1311" t="s">
        <v>53</v>
      </c>
      <c r="Z1311" t="s">
        <v>53</v>
      </c>
      <c r="AA1311" t="s">
        <v>53</v>
      </c>
      <c r="AB1311" t="s">
        <v>53</v>
      </c>
      <c r="AC1311" t="s">
        <v>53</v>
      </c>
      <c r="AD1311" t="s">
        <v>53</v>
      </c>
      <c r="AE1311" t="s">
        <v>53</v>
      </c>
      <c r="AF1311" t="s">
        <v>53</v>
      </c>
      <c r="AG1311" t="s">
        <v>53</v>
      </c>
      <c r="AH1311" t="s">
        <v>53</v>
      </c>
      <c r="AI1311" t="s">
        <v>53</v>
      </c>
      <c r="AJ1311" t="s">
        <v>53</v>
      </c>
      <c r="AK1311" t="s">
        <v>53</v>
      </c>
      <c r="AL1311" t="s">
        <v>53</v>
      </c>
      <c r="AM1311" t="s">
        <v>53</v>
      </c>
      <c r="AN1311" t="s">
        <v>53</v>
      </c>
      <c r="AO1311" t="s">
        <v>53</v>
      </c>
      <c r="AP1311" t="s">
        <v>53</v>
      </c>
      <c r="AQ1311" t="s">
        <v>53</v>
      </c>
      <c r="AR1311" t="s">
        <v>53</v>
      </c>
      <c r="AS1311" t="s">
        <v>53</v>
      </c>
      <c r="AT1311" t="s">
        <v>53</v>
      </c>
      <c r="AU1311" t="s">
        <v>53</v>
      </c>
      <c r="AV1311" t="s">
        <v>53</v>
      </c>
      <c r="AW1311" t="s">
        <v>53</v>
      </c>
      <c r="AX1311" t="s">
        <v>53</v>
      </c>
      <c r="AY1311" t="s">
        <v>53</v>
      </c>
      <c r="AZ1311" t="s">
        <v>53</v>
      </c>
      <c r="BA1311" t="s">
        <v>53</v>
      </c>
      <c r="BB1311" t="s">
        <v>53</v>
      </c>
      <c r="BC1311" t="s">
        <v>53</v>
      </c>
      <c r="BD1311" t="s">
        <v>53</v>
      </c>
      <c r="BE1311" t="s">
        <v>53</v>
      </c>
      <c r="BF1311" t="s">
        <v>53</v>
      </c>
      <c r="BG1311" t="s">
        <v>53</v>
      </c>
      <c r="BH1311" t="s">
        <v>53</v>
      </c>
      <c r="BI1311" t="s">
        <v>53</v>
      </c>
    </row>
    <row r="1312" spans="1:61" x14ac:dyDescent="0.25">
      <c r="A1312" t="s">
        <v>53</v>
      </c>
      <c r="B1312" t="s">
        <v>54</v>
      </c>
      <c r="C1312" t="s">
        <v>55</v>
      </c>
      <c r="D1312" t="s">
        <v>54</v>
      </c>
      <c r="E1312" t="s">
        <v>56</v>
      </c>
      <c r="F1312" t="s">
        <v>54</v>
      </c>
      <c r="G1312" t="s">
        <v>54</v>
      </c>
      <c r="H1312">
        <v>982</v>
      </c>
      <c r="I1312" t="s">
        <v>57</v>
      </c>
      <c r="J1312" t="s">
        <v>58</v>
      </c>
      <c r="K1312" t="s">
        <v>104</v>
      </c>
      <c r="L1312" t="s">
        <v>53</v>
      </c>
      <c r="M1312" t="s">
        <v>61</v>
      </c>
      <c r="N1312" t="s">
        <v>5085</v>
      </c>
      <c r="O1312" t="s">
        <v>63</v>
      </c>
      <c r="P1312" t="s">
        <v>64</v>
      </c>
      <c r="Q1312">
        <v>941</v>
      </c>
      <c r="R1312" t="s">
        <v>5190</v>
      </c>
      <c r="S1312" t="s">
        <v>53</v>
      </c>
      <c r="T1312" t="s">
        <v>53</v>
      </c>
      <c r="U1312" t="s">
        <v>53</v>
      </c>
      <c r="V1312" t="s">
        <v>61</v>
      </c>
      <c r="W1312" t="s">
        <v>53</v>
      </c>
      <c r="X1312" t="s">
        <v>67</v>
      </c>
      <c r="Y1312" t="s">
        <v>53</v>
      </c>
      <c r="Z1312" t="s">
        <v>53</v>
      </c>
      <c r="AA1312" t="s">
        <v>53</v>
      </c>
      <c r="AB1312" t="s">
        <v>53</v>
      </c>
      <c r="AC1312" t="s">
        <v>5191</v>
      </c>
      <c r="AD1312" t="s">
        <v>1426</v>
      </c>
      <c r="AE1312" t="s">
        <v>5070</v>
      </c>
      <c r="AF1312" t="s">
        <v>53</v>
      </c>
      <c r="AG1312" t="s">
        <v>5192</v>
      </c>
      <c r="AH1312" t="s">
        <v>61</v>
      </c>
      <c r="AI1312" t="s">
        <v>5085</v>
      </c>
      <c r="AJ1312" t="s">
        <v>63</v>
      </c>
      <c r="AK1312" t="s">
        <v>64</v>
      </c>
      <c r="AL1312" t="s">
        <v>206</v>
      </c>
      <c r="AM1312" t="s">
        <v>5009</v>
      </c>
      <c r="AN1312" t="s">
        <v>251</v>
      </c>
      <c r="AO1312">
        <v>1171</v>
      </c>
      <c r="AP1312" t="s">
        <v>5193</v>
      </c>
      <c r="AQ1312" t="s">
        <v>70</v>
      </c>
      <c r="AR1312" t="s">
        <v>310</v>
      </c>
      <c r="AS1312" t="s">
        <v>72</v>
      </c>
      <c r="AT1312" t="s">
        <v>53</v>
      </c>
      <c r="AU1312" t="s">
        <v>53</v>
      </c>
      <c r="AV1312" t="s">
        <v>53</v>
      </c>
      <c r="AW1312" t="s">
        <v>53</v>
      </c>
      <c r="AX1312" t="s">
        <v>61</v>
      </c>
      <c r="AY1312" t="s">
        <v>53</v>
      </c>
      <c r="AZ1312" t="s">
        <v>67</v>
      </c>
      <c r="BA1312" t="s">
        <v>93</v>
      </c>
      <c r="BB1312" t="s">
        <v>225</v>
      </c>
      <c r="BC1312" t="s">
        <v>53</v>
      </c>
      <c r="BD1312" t="s">
        <v>53</v>
      </c>
      <c r="BE1312" t="s">
        <v>53</v>
      </c>
      <c r="BF1312" t="s">
        <v>5194</v>
      </c>
      <c r="BG1312" t="s">
        <v>99</v>
      </c>
      <c r="BH1312" t="s">
        <v>53</v>
      </c>
      <c r="BI1312" t="s">
        <v>53</v>
      </c>
    </row>
    <row r="1313" spans="1:61" x14ac:dyDescent="0.25">
      <c r="A1313" t="s">
        <v>53</v>
      </c>
      <c r="B1313" t="s">
        <v>54</v>
      </c>
      <c r="C1313" t="s">
        <v>55</v>
      </c>
      <c r="D1313" t="s">
        <v>54</v>
      </c>
      <c r="E1313" t="s">
        <v>56</v>
      </c>
      <c r="F1313" t="s">
        <v>54</v>
      </c>
      <c r="G1313" t="s">
        <v>54</v>
      </c>
      <c r="H1313">
        <v>983</v>
      </c>
      <c r="I1313" t="s">
        <v>57</v>
      </c>
      <c r="J1313" t="s">
        <v>58</v>
      </c>
      <c r="K1313" t="s">
        <v>104</v>
      </c>
      <c r="L1313" t="s">
        <v>53</v>
      </c>
      <c r="M1313" t="s">
        <v>485</v>
      </c>
      <c r="N1313" t="s">
        <v>53</v>
      </c>
      <c r="O1313" t="s">
        <v>63</v>
      </c>
      <c r="P1313" t="s">
        <v>53</v>
      </c>
      <c r="Q1313">
        <v>942</v>
      </c>
      <c r="R1313" t="s">
        <v>5195</v>
      </c>
      <c r="S1313" t="s">
        <v>53</v>
      </c>
      <c r="T1313" t="s">
        <v>53</v>
      </c>
      <c r="U1313" t="s">
        <v>53</v>
      </c>
      <c r="V1313" t="s">
        <v>485</v>
      </c>
      <c r="W1313" t="s">
        <v>53</v>
      </c>
      <c r="X1313" t="s">
        <v>2452</v>
      </c>
      <c r="Y1313" t="s">
        <v>53</v>
      </c>
      <c r="Z1313" t="s">
        <v>53</v>
      </c>
      <c r="AA1313" t="s">
        <v>53</v>
      </c>
      <c r="AB1313" t="s">
        <v>53</v>
      </c>
      <c r="AC1313" t="s">
        <v>5196</v>
      </c>
      <c r="AD1313" t="s">
        <v>785</v>
      </c>
      <c r="AE1313" t="s">
        <v>5070</v>
      </c>
      <c r="AF1313" t="s">
        <v>53</v>
      </c>
      <c r="AG1313" t="s">
        <v>5192</v>
      </c>
      <c r="AH1313" t="s">
        <v>485</v>
      </c>
      <c r="AI1313" t="s">
        <v>53</v>
      </c>
      <c r="AJ1313" t="s">
        <v>63</v>
      </c>
      <c r="AK1313" t="s">
        <v>53</v>
      </c>
      <c r="AL1313" t="s">
        <v>98</v>
      </c>
      <c r="AM1313" t="s">
        <v>5014</v>
      </c>
      <c r="AN1313" t="s">
        <v>353</v>
      </c>
      <c r="AO1313">
        <v>1172</v>
      </c>
      <c r="AP1313" t="s">
        <v>5197</v>
      </c>
      <c r="AQ1313" t="s">
        <v>70</v>
      </c>
      <c r="AR1313" t="s">
        <v>310</v>
      </c>
      <c r="AS1313" t="s">
        <v>72</v>
      </c>
      <c r="AT1313" t="s">
        <v>53</v>
      </c>
      <c r="AU1313" t="s">
        <v>53</v>
      </c>
      <c r="AV1313" t="s">
        <v>53</v>
      </c>
      <c r="AW1313" t="s">
        <v>53</v>
      </c>
      <c r="AX1313" t="s">
        <v>485</v>
      </c>
      <c r="AY1313" t="s">
        <v>53</v>
      </c>
      <c r="AZ1313" t="s">
        <v>2452</v>
      </c>
      <c r="BA1313" t="s">
        <v>74</v>
      </c>
      <c r="BB1313" t="s">
        <v>101</v>
      </c>
      <c r="BC1313" t="s">
        <v>53</v>
      </c>
      <c r="BD1313" t="s">
        <v>53</v>
      </c>
      <c r="BE1313" t="s">
        <v>53</v>
      </c>
      <c r="BF1313" t="s">
        <v>2748</v>
      </c>
      <c r="BG1313" t="s">
        <v>151</v>
      </c>
      <c r="BH1313" t="s">
        <v>53</v>
      </c>
      <c r="BI1313" t="s">
        <v>53</v>
      </c>
    </row>
    <row r="1314" spans="1:61" x14ac:dyDescent="0.25">
      <c r="A1314" t="s">
        <v>53</v>
      </c>
      <c r="B1314" t="s">
        <v>54</v>
      </c>
      <c r="C1314" t="s">
        <v>55</v>
      </c>
      <c r="D1314" t="s">
        <v>54</v>
      </c>
      <c r="E1314" t="s">
        <v>56</v>
      </c>
      <c r="F1314" t="s">
        <v>54</v>
      </c>
      <c r="G1314" t="s">
        <v>54</v>
      </c>
      <c r="H1314">
        <v>983</v>
      </c>
      <c r="I1314" t="s">
        <v>57</v>
      </c>
      <c r="J1314" t="s">
        <v>58</v>
      </c>
      <c r="K1314" t="s">
        <v>104</v>
      </c>
      <c r="L1314" t="s">
        <v>53</v>
      </c>
      <c r="M1314" t="s">
        <v>485</v>
      </c>
      <c r="N1314" t="s">
        <v>53</v>
      </c>
      <c r="O1314" t="s">
        <v>63</v>
      </c>
      <c r="P1314" t="s">
        <v>53</v>
      </c>
      <c r="Q1314">
        <v>942</v>
      </c>
      <c r="R1314" t="s">
        <v>5195</v>
      </c>
      <c r="S1314" t="s">
        <v>53</v>
      </c>
      <c r="T1314" t="s">
        <v>53</v>
      </c>
      <c r="U1314" t="s">
        <v>53</v>
      </c>
      <c r="V1314" t="s">
        <v>485</v>
      </c>
      <c r="W1314" t="s">
        <v>53</v>
      </c>
      <c r="X1314" t="s">
        <v>2452</v>
      </c>
      <c r="Y1314" t="s">
        <v>53</v>
      </c>
      <c r="Z1314" t="s">
        <v>53</v>
      </c>
      <c r="AA1314" t="s">
        <v>53</v>
      </c>
      <c r="AB1314" t="s">
        <v>53</v>
      </c>
      <c r="AC1314" t="s">
        <v>5198</v>
      </c>
      <c r="AD1314" t="s">
        <v>5199</v>
      </c>
      <c r="AE1314" t="s">
        <v>5200</v>
      </c>
      <c r="AF1314" t="s">
        <v>5201</v>
      </c>
      <c r="AG1314" t="s">
        <v>5202</v>
      </c>
      <c r="AH1314" t="s">
        <v>485</v>
      </c>
      <c r="AI1314" t="s">
        <v>53</v>
      </c>
      <c r="AJ1314" t="s">
        <v>63</v>
      </c>
      <c r="AK1314" t="s">
        <v>53</v>
      </c>
      <c r="AL1314" t="s">
        <v>150</v>
      </c>
      <c r="AM1314" t="s">
        <v>5014</v>
      </c>
      <c r="AN1314" t="s">
        <v>82</v>
      </c>
      <c r="AO1314">
        <v>2410</v>
      </c>
      <c r="AP1314" t="s">
        <v>5203</v>
      </c>
      <c r="AQ1314" t="s">
        <v>70</v>
      </c>
      <c r="AR1314" t="s">
        <v>253</v>
      </c>
      <c r="AS1314" t="s">
        <v>72</v>
      </c>
      <c r="AT1314" t="s">
        <v>53</v>
      </c>
      <c r="AU1314" t="s">
        <v>53</v>
      </c>
      <c r="AV1314" t="s">
        <v>53</v>
      </c>
      <c r="AW1314" t="s">
        <v>53</v>
      </c>
      <c r="AX1314" t="s">
        <v>485</v>
      </c>
      <c r="AY1314" t="s">
        <v>53</v>
      </c>
      <c r="AZ1314" t="s">
        <v>2452</v>
      </c>
      <c r="BA1314" t="s">
        <v>74</v>
      </c>
      <c r="BB1314" t="s">
        <v>225</v>
      </c>
      <c r="BC1314" t="s">
        <v>53</v>
      </c>
      <c r="BD1314" t="s">
        <v>53</v>
      </c>
      <c r="BE1314" t="s">
        <v>53</v>
      </c>
      <c r="BF1314" t="s">
        <v>2896</v>
      </c>
      <c r="BG1314" t="s">
        <v>82</v>
      </c>
      <c r="BH1314" t="s">
        <v>53</v>
      </c>
      <c r="BI1314" t="s">
        <v>53</v>
      </c>
    </row>
    <row r="1315" spans="1:61" x14ac:dyDescent="0.25">
      <c r="A1315" t="s">
        <v>53</v>
      </c>
      <c r="B1315" t="s">
        <v>54</v>
      </c>
      <c r="C1315" t="s">
        <v>55</v>
      </c>
      <c r="D1315" t="s">
        <v>54</v>
      </c>
      <c r="E1315" t="s">
        <v>56</v>
      </c>
      <c r="F1315" t="s">
        <v>54</v>
      </c>
      <c r="G1315" t="s">
        <v>54</v>
      </c>
      <c r="H1315">
        <v>983</v>
      </c>
      <c r="I1315" t="s">
        <v>57</v>
      </c>
      <c r="J1315" t="s">
        <v>58</v>
      </c>
      <c r="K1315" t="s">
        <v>104</v>
      </c>
      <c r="L1315" t="s">
        <v>53</v>
      </c>
      <c r="M1315" t="s">
        <v>485</v>
      </c>
      <c r="N1315" t="s">
        <v>53</v>
      </c>
      <c r="O1315" t="s">
        <v>63</v>
      </c>
      <c r="P1315" t="s">
        <v>53</v>
      </c>
      <c r="Q1315">
        <v>942</v>
      </c>
      <c r="R1315" t="s">
        <v>5195</v>
      </c>
      <c r="S1315" t="s">
        <v>53</v>
      </c>
      <c r="T1315" t="s">
        <v>53</v>
      </c>
      <c r="U1315" t="s">
        <v>53</v>
      </c>
      <c r="V1315" t="s">
        <v>485</v>
      </c>
      <c r="W1315" t="s">
        <v>53</v>
      </c>
      <c r="X1315" t="s">
        <v>2452</v>
      </c>
      <c r="Y1315" t="s">
        <v>53</v>
      </c>
      <c r="Z1315" t="s">
        <v>53</v>
      </c>
      <c r="AA1315" t="s">
        <v>53</v>
      </c>
      <c r="AB1315" t="s">
        <v>53</v>
      </c>
      <c r="AC1315" t="s">
        <v>3857</v>
      </c>
      <c r="AD1315" t="s">
        <v>5204</v>
      </c>
      <c r="AE1315" t="s">
        <v>5205</v>
      </c>
      <c r="AF1315" t="s">
        <v>53</v>
      </c>
      <c r="AG1315" t="s">
        <v>5206</v>
      </c>
      <c r="AH1315" t="s">
        <v>485</v>
      </c>
      <c r="AI1315" t="s">
        <v>53</v>
      </c>
      <c r="AJ1315" t="s">
        <v>63</v>
      </c>
      <c r="AK1315" t="s">
        <v>53</v>
      </c>
      <c r="AL1315" t="s">
        <v>470</v>
      </c>
      <c r="AM1315" t="s">
        <v>5014</v>
      </c>
      <c r="AN1315" t="s">
        <v>151</v>
      </c>
      <c r="AO1315">
        <v>2663</v>
      </c>
      <c r="AP1315" t="s">
        <v>5207</v>
      </c>
      <c r="AQ1315" t="s">
        <v>70</v>
      </c>
      <c r="AR1315" t="s">
        <v>645</v>
      </c>
      <c r="AS1315" t="s">
        <v>72</v>
      </c>
      <c r="AT1315" t="s">
        <v>53</v>
      </c>
      <c r="AU1315" t="s">
        <v>53</v>
      </c>
      <c r="AV1315" t="s">
        <v>53</v>
      </c>
      <c r="AW1315" t="s">
        <v>53</v>
      </c>
      <c r="AX1315" t="s">
        <v>485</v>
      </c>
      <c r="AY1315" t="s">
        <v>53</v>
      </c>
      <c r="AZ1315" t="s">
        <v>2452</v>
      </c>
      <c r="BA1315" t="s">
        <v>74</v>
      </c>
      <c r="BB1315" t="s">
        <v>101</v>
      </c>
      <c r="BC1315" t="s">
        <v>53</v>
      </c>
      <c r="BD1315" t="s">
        <v>53</v>
      </c>
      <c r="BE1315" t="s">
        <v>53</v>
      </c>
      <c r="BF1315" t="s">
        <v>5208</v>
      </c>
      <c r="BG1315" t="s">
        <v>71</v>
      </c>
      <c r="BH1315" t="s">
        <v>53</v>
      </c>
      <c r="BI1315" t="s">
        <v>53</v>
      </c>
    </row>
    <row r="1316" spans="1:61" x14ac:dyDescent="0.25">
      <c r="A1316" t="s">
        <v>53</v>
      </c>
      <c r="B1316" t="s">
        <v>54</v>
      </c>
      <c r="C1316" t="s">
        <v>55</v>
      </c>
      <c r="D1316" t="s">
        <v>54</v>
      </c>
      <c r="E1316" t="s">
        <v>56</v>
      </c>
      <c r="F1316" t="s">
        <v>54</v>
      </c>
      <c r="G1316" t="s">
        <v>54</v>
      </c>
      <c r="H1316">
        <v>983</v>
      </c>
      <c r="I1316" t="s">
        <v>57</v>
      </c>
      <c r="J1316" t="s">
        <v>58</v>
      </c>
      <c r="K1316" t="s">
        <v>104</v>
      </c>
      <c r="L1316" t="s">
        <v>53</v>
      </c>
      <c r="M1316" t="s">
        <v>485</v>
      </c>
      <c r="N1316" t="s">
        <v>53</v>
      </c>
      <c r="O1316" t="s">
        <v>63</v>
      </c>
      <c r="P1316" t="s">
        <v>53</v>
      </c>
      <c r="Q1316">
        <v>942</v>
      </c>
      <c r="R1316" t="s">
        <v>5195</v>
      </c>
      <c r="S1316" t="s">
        <v>53</v>
      </c>
      <c r="T1316" t="s">
        <v>53</v>
      </c>
      <c r="U1316" t="s">
        <v>53</v>
      </c>
      <c r="V1316" t="s">
        <v>485</v>
      </c>
      <c r="W1316" t="s">
        <v>53</v>
      </c>
      <c r="X1316" t="s">
        <v>2452</v>
      </c>
      <c r="Y1316" t="s">
        <v>53</v>
      </c>
      <c r="Z1316" t="s">
        <v>53</v>
      </c>
      <c r="AA1316" t="s">
        <v>53</v>
      </c>
      <c r="AB1316" t="s">
        <v>53</v>
      </c>
      <c r="AC1316" t="s">
        <v>5209</v>
      </c>
      <c r="AD1316" t="s">
        <v>5210</v>
      </c>
      <c r="AE1316" t="s">
        <v>5211</v>
      </c>
      <c r="AF1316" t="s">
        <v>5212</v>
      </c>
      <c r="AG1316" t="s">
        <v>5213</v>
      </c>
      <c r="AH1316" t="s">
        <v>485</v>
      </c>
      <c r="AI1316" t="s">
        <v>53</v>
      </c>
      <c r="AJ1316" t="s">
        <v>63</v>
      </c>
      <c r="AK1316" t="s">
        <v>53</v>
      </c>
      <c r="AL1316" t="s">
        <v>470</v>
      </c>
      <c r="AM1316" t="s">
        <v>5014</v>
      </c>
      <c r="AN1316" t="s">
        <v>159</v>
      </c>
      <c r="AO1316">
        <v>2882</v>
      </c>
      <c r="AP1316" t="s">
        <v>5214</v>
      </c>
      <c r="AQ1316" t="s">
        <v>70</v>
      </c>
      <c r="AR1316" t="s">
        <v>645</v>
      </c>
      <c r="AS1316" t="s">
        <v>72</v>
      </c>
      <c r="AT1316" t="s">
        <v>53</v>
      </c>
      <c r="AU1316" t="s">
        <v>53</v>
      </c>
      <c r="AV1316" t="s">
        <v>53</v>
      </c>
      <c r="AW1316" t="s">
        <v>53</v>
      </c>
      <c r="AX1316" t="s">
        <v>485</v>
      </c>
      <c r="AY1316" t="s">
        <v>53</v>
      </c>
      <c r="AZ1316" t="s">
        <v>2452</v>
      </c>
      <c r="BA1316" t="s">
        <v>74</v>
      </c>
      <c r="BB1316" t="s">
        <v>101</v>
      </c>
      <c r="BC1316" t="s">
        <v>53</v>
      </c>
      <c r="BD1316" t="s">
        <v>53</v>
      </c>
      <c r="BE1316" t="s">
        <v>53</v>
      </c>
      <c r="BF1316" t="s">
        <v>3000</v>
      </c>
      <c r="BG1316" t="s">
        <v>99</v>
      </c>
      <c r="BH1316" t="s">
        <v>53</v>
      </c>
      <c r="BI1316" t="s">
        <v>53</v>
      </c>
    </row>
    <row r="1317" spans="1:61" x14ac:dyDescent="0.25">
      <c r="A1317" t="s">
        <v>53</v>
      </c>
      <c r="B1317" t="s">
        <v>54</v>
      </c>
      <c r="C1317" t="s">
        <v>55</v>
      </c>
      <c r="D1317" t="s">
        <v>54</v>
      </c>
      <c r="E1317" t="s">
        <v>56</v>
      </c>
      <c r="F1317" t="s">
        <v>54</v>
      </c>
      <c r="G1317" t="s">
        <v>54</v>
      </c>
      <c r="H1317">
        <v>983</v>
      </c>
      <c r="I1317" t="s">
        <v>57</v>
      </c>
      <c r="J1317" t="s">
        <v>58</v>
      </c>
      <c r="K1317" t="s">
        <v>104</v>
      </c>
      <c r="L1317" t="s">
        <v>53</v>
      </c>
      <c r="M1317" t="s">
        <v>485</v>
      </c>
      <c r="N1317" t="s">
        <v>53</v>
      </c>
      <c r="O1317" t="s">
        <v>63</v>
      </c>
      <c r="P1317" t="s">
        <v>53</v>
      </c>
      <c r="Q1317">
        <v>942</v>
      </c>
      <c r="R1317" t="s">
        <v>5195</v>
      </c>
      <c r="S1317" t="s">
        <v>53</v>
      </c>
      <c r="T1317" t="s">
        <v>53</v>
      </c>
      <c r="U1317" t="s">
        <v>53</v>
      </c>
      <c r="V1317" t="s">
        <v>485</v>
      </c>
      <c r="W1317" t="s">
        <v>53</v>
      </c>
      <c r="X1317" t="s">
        <v>2452</v>
      </c>
      <c r="Y1317" t="s">
        <v>53</v>
      </c>
      <c r="Z1317" t="s">
        <v>53</v>
      </c>
      <c r="AA1317" t="s">
        <v>53</v>
      </c>
      <c r="AB1317" t="s">
        <v>53</v>
      </c>
      <c r="AC1317" t="s">
        <v>3857</v>
      </c>
      <c r="AD1317" t="s">
        <v>5215</v>
      </c>
      <c r="AE1317" t="s">
        <v>5216</v>
      </c>
      <c r="AF1317" t="s">
        <v>53</v>
      </c>
      <c r="AG1317" t="s">
        <v>5217</v>
      </c>
      <c r="AH1317" t="s">
        <v>485</v>
      </c>
      <c r="AI1317" t="s">
        <v>53</v>
      </c>
      <c r="AJ1317" t="s">
        <v>63</v>
      </c>
      <c r="AK1317" t="s">
        <v>53</v>
      </c>
      <c r="AL1317" t="s">
        <v>470</v>
      </c>
      <c r="AM1317" t="s">
        <v>5014</v>
      </c>
      <c r="AN1317" t="s">
        <v>357</v>
      </c>
      <c r="AO1317">
        <v>3137</v>
      </c>
      <c r="AP1317" t="s">
        <v>5218</v>
      </c>
      <c r="AQ1317" t="s">
        <v>70</v>
      </c>
      <c r="AR1317" t="s">
        <v>645</v>
      </c>
      <c r="AS1317" t="s">
        <v>72</v>
      </c>
      <c r="AT1317" t="s">
        <v>53</v>
      </c>
      <c r="AU1317" t="s">
        <v>53</v>
      </c>
      <c r="AV1317" t="s">
        <v>53</v>
      </c>
      <c r="AW1317" t="s">
        <v>53</v>
      </c>
      <c r="AX1317" t="s">
        <v>485</v>
      </c>
      <c r="AY1317" t="s">
        <v>53</v>
      </c>
      <c r="AZ1317" t="s">
        <v>2452</v>
      </c>
      <c r="BA1317" t="s">
        <v>74</v>
      </c>
      <c r="BB1317" t="s">
        <v>101</v>
      </c>
      <c r="BC1317" t="s">
        <v>53</v>
      </c>
      <c r="BD1317" t="s">
        <v>53</v>
      </c>
      <c r="BE1317" t="s">
        <v>53</v>
      </c>
      <c r="BF1317" t="s">
        <v>5219</v>
      </c>
      <c r="BG1317" t="s">
        <v>280</v>
      </c>
      <c r="BH1317" t="s">
        <v>53</v>
      </c>
      <c r="BI1317" t="s">
        <v>53</v>
      </c>
    </row>
    <row r="1318" spans="1:61" x14ac:dyDescent="0.25">
      <c r="A1318" t="s">
        <v>53</v>
      </c>
      <c r="B1318" t="s">
        <v>54</v>
      </c>
      <c r="C1318" t="s">
        <v>55</v>
      </c>
      <c r="D1318" t="s">
        <v>54</v>
      </c>
      <c r="E1318" t="s">
        <v>110</v>
      </c>
      <c r="F1318" t="s">
        <v>54</v>
      </c>
      <c r="G1318" t="s">
        <v>54</v>
      </c>
      <c r="H1318">
        <v>984</v>
      </c>
      <c r="I1318" t="s">
        <v>57</v>
      </c>
      <c r="J1318" t="s">
        <v>58</v>
      </c>
      <c r="K1318" t="s">
        <v>59</v>
      </c>
      <c r="L1318" t="s">
        <v>53</v>
      </c>
      <c r="M1318" t="s">
        <v>61</v>
      </c>
      <c r="N1318" t="s">
        <v>3362</v>
      </c>
      <c r="O1318" t="s">
        <v>63</v>
      </c>
      <c r="P1318" t="s">
        <v>581</v>
      </c>
      <c r="Q1318">
        <v>943</v>
      </c>
      <c r="R1318" t="s">
        <v>5220</v>
      </c>
      <c r="S1318" t="s">
        <v>53</v>
      </c>
      <c r="T1318" t="s">
        <v>53</v>
      </c>
      <c r="U1318" t="s">
        <v>53</v>
      </c>
      <c r="V1318" t="s">
        <v>61</v>
      </c>
      <c r="W1318" t="s">
        <v>53</v>
      </c>
      <c r="X1318" t="s">
        <v>372</v>
      </c>
      <c r="Y1318" t="s">
        <v>53</v>
      </c>
      <c r="Z1318" t="s">
        <v>53</v>
      </c>
      <c r="AA1318" t="s">
        <v>53</v>
      </c>
      <c r="AB1318" t="s">
        <v>53</v>
      </c>
      <c r="AC1318" t="s">
        <v>5221</v>
      </c>
      <c r="AD1318" t="s">
        <v>1766</v>
      </c>
      <c r="AE1318" t="s">
        <v>5192</v>
      </c>
      <c r="AF1318" t="s">
        <v>53</v>
      </c>
      <c r="AG1318" t="s">
        <v>5222</v>
      </c>
      <c r="AH1318" t="s">
        <v>61</v>
      </c>
      <c r="AI1318" t="s">
        <v>3362</v>
      </c>
      <c r="AJ1318" t="s">
        <v>63</v>
      </c>
      <c r="AK1318" t="s">
        <v>581</v>
      </c>
      <c r="AL1318" t="s">
        <v>293</v>
      </c>
      <c r="AM1318" t="s">
        <v>5018</v>
      </c>
      <c r="AN1318" t="s">
        <v>65</v>
      </c>
      <c r="AO1318">
        <v>1173</v>
      </c>
      <c r="AP1318" t="s">
        <v>5223</v>
      </c>
      <c r="AQ1318" t="s">
        <v>70</v>
      </c>
      <c r="AR1318" t="s">
        <v>310</v>
      </c>
      <c r="AS1318" t="s">
        <v>72</v>
      </c>
      <c r="AT1318" t="s">
        <v>53</v>
      </c>
      <c r="AU1318" t="s">
        <v>53</v>
      </c>
      <c r="AV1318" t="s">
        <v>53</v>
      </c>
      <c r="AW1318" t="s">
        <v>53</v>
      </c>
      <c r="AX1318" t="s">
        <v>61</v>
      </c>
      <c r="AY1318" t="s">
        <v>53</v>
      </c>
      <c r="AZ1318" t="s">
        <v>372</v>
      </c>
      <c r="BA1318" t="s">
        <v>93</v>
      </c>
      <c r="BB1318" t="s">
        <v>225</v>
      </c>
      <c r="BC1318" t="s">
        <v>53</v>
      </c>
      <c r="BD1318" t="s">
        <v>53</v>
      </c>
      <c r="BE1318" t="s">
        <v>53</v>
      </c>
      <c r="BF1318" t="s">
        <v>5221</v>
      </c>
      <c r="BG1318" t="s">
        <v>112</v>
      </c>
      <c r="BH1318" t="s">
        <v>53</v>
      </c>
      <c r="BI1318" t="s">
        <v>53</v>
      </c>
    </row>
    <row r="1319" spans="1:61" x14ac:dyDescent="0.25">
      <c r="A1319" t="s">
        <v>53</v>
      </c>
      <c r="B1319" t="s">
        <v>54</v>
      </c>
      <c r="C1319" t="s">
        <v>55</v>
      </c>
      <c r="D1319" t="s">
        <v>54</v>
      </c>
      <c r="E1319" t="s">
        <v>110</v>
      </c>
      <c r="F1319" t="s">
        <v>54</v>
      </c>
      <c r="G1319" t="s">
        <v>54</v>
      </c>
      <c r="H1319">
        <v>985</v>
      </c>
      <c r="I1319" t="s">
        <v>57</v>
      </c>
      <c r="J1319" t="s">
        <v>58</v>
      </c>
      <c r="K1319" t="s">
        <v>104</v>
      </c>
      <c r="L1319" t="s">
        <v>5224</v>
      </c>
      <c r="M1319" t="s">
        <v>76</v>
      </c>
      <c r="N1319" t="s">
        <v>5225</v>
      </c>
      <c r="O1319" t="s">
        <v>4009</v>
      </c>
      <c r="P1319" t="s">
        <v>728</v>
      </c>
      <c r="Q1319">
        <v>944</v>
      </c>
      <c r="R1319" t="s">
        <v>5226</v>
      </c>
      <c r="S1319" t="s">
        <v>53</v>
      </c>
      <c r="T1319" t="s">
        <v>53</v>
      </c>
      <c r="U1319" t="s">
        <v>53</v>
      </c>
      <c r="V1319" t="s">
        <v>76</v>
      </c>
      <c r="W1319" t="s">
        <v>53</v>
      </c>
      <c r="X1319" t="s">
        <v>323</v>
      </c>
      <c r="Y1319" t="s">
        <v>53</v>
      </c>
      <c r="Z1319" t="s">
        <v>53</v>
      </c>
      <c r="AA1319" t="s">
        <v>53</v>
      </c>
      <c r="AB1319" t="s">
        <v>53</v>
      </c>
      <c r="AC1319" t="s">
        <v>5227</v>
      </c>
      <c r="AD1319" t="s">
        <v>785</v>
      </c>
      <c r="AE1319" t="s">
        <v>5222</v>
      </c>
      <c r="AF1319" t="s">
        <v>53</v>
      </c>
      <c r="AG1319" t="s">
        <v>5222</v>
      </c>
      <c r="AH1319" t="s">
        <v>131</v>
      </c>
      <c r="AI1319" t="s">
        <v>5186</v>
      </c>
      <c r="AJ1319" t="s">
        <v>63</v>
      </c>
      <c r="AK1319" t="s">
        <v>64</v>
      </c>
      <c r="AL1319" t="s">
        <v>150</v>
      </c>
      <c r="AM1319" t="s">
        <v>5019</v>
      </c>
      <c r="AN1319" t="s">
        <v>78</v>
      </c>
      <c r="AO1319">
        <v>1174</v>
      </c>
      <c r="AP1319" t="s">
        <v>5228</v>
      </c>
      <c r="AQ1319" t="s">
        <v>70</v>
      </c>
      <c r="AR1319" t="s">
        <v>310</v>
      </c>
      <c r="AS1319" t="s">
        <v>72</v>
      </c>
      <c r="AT1319" t="s">
        <v>53</v>
      </c>
      <c r="AU1319" t="s">
        <v>53</v>
      </c>
      <c r="AV1319" t="s">
        <v>53</v>
      </c>
      <c r="AW1319" t="s">
        <v>53</v>
      </c>
      <c r="AX1319" t="s">
        <v>131</v>
      </c>
      <c r="AY1319" t="s">
        <v>53</v>
      </c>
      <c r="AZ1319" t="s">
        <v>671</v>
      </c>
      <c r="BA1319" t="s">
        <v>74</v>
      </c>
      <c r="BB1319" t="s">
        <v>101</v>
      </c>
      <c r="BC1319" t="s">
        <v>53</v>
      </c>
      <c r="BD1319" t="s">
        <v>53</v>
      </c>
      <c r="BE1319" t="s">
        <v>53</v>
      </c>
      <c r="BF1319" t="s">
        <v>1393</v>
      </c>
      <c r="BG1319" t="s">
        <v>112</v>
      </c>
      <c r="BH1319" t="s">
        <v>53</v>
      </c>
      <c r="BI1319" t="s">
        <v>53</v>
      </c>
    </row>
    <row r="1320" spans="1:61" x14ac:dyDescent="0.25">
      <c r="A1320" t="s">
        <v>5229</v>
      </c>
      <c r="B1320" t="s">
        <v>54</v>
      </c>
      <c r="C1320" t="s">
        <v>55</v>
      </c>
      <c r="D1320" t="s">
        <v>54</v>
      </c>
      <c r="E1320" t="s">
        <v>56</v>
      </c>
      <c r="F1320" t="s">
        <v>54</v>
      </c>
      <c r="G1320" t="s">
        <v>54</v>
      </c>
      <c r="H1320">
        <v>986</v>
      </c>
      <c r="I1320" t="s">
        <v>1464</v>
      </c>
      <c r="J1320" t="s">
        <v>58</v>
      </c>
      <c r="K1320" t="s">
        <v>53</v>
      </c>
      <c r="L1320" t="s">
        <v>53</v>
      </c>
      <c r="M1320" t="s">
        <v>76</v>
      </c>
      <c r="N1320" t="s">
        <v>53</v>
      </c>
      <c r="O1320" t="s">
        <v>63</v>
      </c>
      <c r="P1320" t="s">
        <v>53</v>
      </c>
      <c r="Q1320">
        <v>945</v>
      </c>
      <c r="R1320" t="s">
        <v>5230</v>
      </c>
      <c r="S1320" t="s">
        <v>53</v>
      </c>
      <c r="T1320" t="s">
        <v>53</v>
      </c>
      <c r="U1320" t="s">
        <v>53</v>
      </c>
      <c r="V1320" t="s">
        <v>76</v>
      </c>
      <c r="W1320" t="s">
        <v>53</v>
      </c>
      <c r="X1320" t="s">
        <v>79</v>
      </c>
      <c r="Y1320" t="s">
        <v>53</v>
      </c>
      <c r="Z1320" t="s">
        <v>53</v>
      </c>
      <c r="AA1320" t="s">
        <v>53</v>
      </c>
      <c r="AB1320" t="s">
        <v>53</v>
      </c>
      <c r="AC1320" t="s">
        <v>5231</v>
      </c>
      <c r="AD1320" t="s">
        <v>3163</v>
      </c>
      <c r="AE1320" t="s">
        <v>5222</v>
      </c>
      <c r="AF1320" t="s">
        <v>53</v>
      </c>
      <c r="AG1320" t="s">
        <v>5232</v>
      </c>
      <c r="AH1320" t="s">
        <v>76</v>
      </c>
      <c r="AI1320" t="s">
        <v>53</v>
      </c>
      <c r="AJ1320" t="s">
        <v>63</v>
      </c>
      <c r="AK1320" t="s">
        <v>53</v>
      </c>
      <c r="AL1320" t="s">
        <v>150</v>
      </c>
      <c r="AM1320" t="s">
        <v>5022</v>
      </c>
      <c r="AN1320" t="s">
        <v>85</v>
      </c>
      <c r="AO1320">
        <v>1175</v>
      </c>
      <c r="AP1320" t="s">
        <v>5233</v>
      </c>
      <c r="AQ1320" t="s">
        <v>1761</v>
      </c>
      <c r="AR1320" t="s">
        <v>310</v>
      </c>
      <c r="AS1320" t="s">
        <v>72</v>
      </c>
      <c r="AT1320" t="s">
        <v>53</v>
      </c>
      <c r="AU1320" t="s">
        <v>53</v>
      </c>
      <c r="AV1320" t="s">
        <v>53</v>
      </c>
      <c r="AW1320" t="s">
        <v>53</v>
      </c>
      <c r="AX1320" t="s">
        <v>76</v>
      </c>
      <c r="AY1320" t="s">
        <v>53</v>
      </c>
      <c r="AZ1320" t="s">
        <v>79</v>
      </c>
      <c r="BA1320" t="s">
        <v>93</v>
      </c>
      <c r="BB1320" t="s">
        <v>101</v>
      </c>
      <c r="BC1320" t="s">
        <v>53</v>
      </c>
      <c r="BD1320" t="s">
        <v>53</v>
      </c>
      <c r="BE1320" t="s">
        <v>53</v>
      </c>
      <c r="BF1320" t="s">
        <v>3457</v>
      </c>
      <c r="BG1320" t="s">
        <v>78</v>
      </c>
      <c r="BH1320" t="s">
        <v>53</v>
      </c>
      <c r="BI1320" t="s">
        <v>53</v>
      </c>
    </row>
    <row r="1321" spans="1:61" x14ac:dyDescent="0.25">
      <c r="A1321" t="s">
        <v>5229</v>
      </c>
      <c r="B1321" t="s">
        <v>54</v>
      </c>
      <c r="C1321" t="s">
        <v>55</v>
      </c>
      <c r="D1321" t="s">
        <v>54</v>
      </c>
      <c r="E1321" t="s">
        <v>56</v>
      </c>
      <c r="F1321" t="s">
        <v>54</v>
      </c>
      <c r="G1321" t="s">
        <v>54</v>
      </c>
      <c r="H1321">
        <v>986</v>
      </c>
      <c r="I1321" t="s">
        <v>1464</v>
      </c>
      <c r="J1321" t="s">
        <v>58</v>
      </c>
      <c r="K1321" t="s">
        <v>53</v>
      </c>
      <c r="L1321" t="s">
        <v>53</v>
      </c>
      <c r="M1321" t="s">
        <v>76</v>
      </c>
      <c r="N1321" t="s">
        <v>53</v>
      </c>
      <c r="O1321" t="s">
        <v>63</v>
      </c>
      <c r="P1321" t="s">
        <v>53</v>
      </c>
      <c r="Q1321">
        <v>945</v>
      </c>
      <c r="R1321" t="s">
        <v>5230</v>
      </c>
      <c r="S1321" t="s">
        <v>53</v>
      </c>
      <c r="T1321" t="s">
        <v>53</v>
      </c>
      <c r="U1321" t="s">
        <v>53</v>
      </c>
      <c r="V1321" t="s">
        <v>76</v>
      </c>
      <c r="W1321" t="s">
        <v>53</v>
      </c>
      <c r="X1321" t="s">
        <v>79</v>
      </c>
      <c r="Y1321" t="s">
        <v>53</v>
      </c>
      <c r="Z1321" t="s">
        <v>53</v>
      </c>
      <c r="AA1321" t="s">
        <v>53</v>
      </c>
      <c r="AB1321" t="s">
        <v>53</v>
      </c>
      <c r="AC1321" t="s">
        <v>5234</v>
      </c>
      <c r="AD1321" t="s">
        <v>670</v>
      </c>
      <c r="AE1321" t="s">
        <v>5235</v>
      </c>
      <c r="AF1321" t="s">
        <v>53</v>
      </c>
      <c r="AG1321" t="s">
        <v>5236</v>
      </c>
      <c r="AH1321" t="s">
        <v>76</v>
      </c>
      <c r="AI1321" t="s">
        <v>53</v>
      </c>
      <c r="AJ1321" t="s">
        <v>63</v>
      </c>
      <c r="AK1321" t="s">
        <v>53</v>
      </c>
      <c r="AL1321" t="s">
        <v>1168</v>
      </c>
      <c r="AM1321" t="s">
        <v>5022</v>
      </c>
      <c r="AN1321" t="s">
        <v>151</v>
      </c>
      <c r="AO1321">
        <v>1262</v>
      </c>
      <c r="AP1321" t="s">
        <v>5237</v>
      </c>
      <c r="AQ1321" t="s">
        <v>1761</v>
      </c>
      <c r="AR1321" t="s">
        <v>394</v>
      </c>
      <c r="AS1321" t="s">
        <v>72</v>
      </c>
      <c r="AT1321" t="s">
        <v>53</v>
      </c>
      <c r="AU1321" t="s">
        <v>53</v>
      </c>
      <c r="AV1321" t="s">
        <v>53</v>
      </c>
      <c r="AW1321" t="s">
        <v>53</v>
      </c>
      <c r="AX1321" t="s">
        <v>76</v>
      </c>
      <c r="AY1321" t="s">
        <v>53</v>
      </c>
      <c r="AZ1321" t="s">
        <v>79</v>
      </c>
      <c r="BA1321" t="s">
        <v>74</v>
      </c>
      <c r="BB1321" t="s">
        <v>101</v>
      </c>
      <c r="BC1321" t="s">
        <v>53</v>
      </c>
      <c r="BD1321" t="s">
        <v>53</v>
      </c>
      <c r="BE1321" t="s">
        <v>53</v>
      </c>
      <c r="BF1321" t="s">
        <v>5238</v>
      </c>
      <c r="BG1321" t="s">
        <v>398</v>
      </c>
      <c r="BH1321" t="s">
        <v>53</v>
      </c>
      <c r="BI1321" t="s">
        <v>53</v>
      </c>
    </row>
    <row r="1322" spans="1:61" x14ac:dyDescent="0.25">
      <c r="A1322" t="s">
        <v>5229</v>
      </c>
      <c r="B1322" t="s">
        <v>54</v>
      </c>
      <c r="C1322" t="s">
        <v>55</v>
      </c>
      <c r="D1322" t="s">
        <v>54</v>
      </c>
      <c r="E1322" t="s">
        <v>56</v>
      </c>
      <c r="F1322" t="s">
        <v>54</v>
      </c>
      <c r="G1322" t="s">
        <v>54</v>
      </c>
      <c r="H1322">
        <v>986</v>
      </c>
      <c r="I1322" t="s">
        <v>1464</v>
      </c>
      <c r="J1322" t="s">
        <v>58</v>
      </c>
      <c r="K1322" t="s">
        <v>53</v>
      </c>
      <c r="L1322" t="s">
        <v>53</v>
      </c>
      <c r="M1322" t="s">
        <v>76</v>
      </c>
      <c r="N1322" t="s">
        <v>53</v>
      </c>
      <c r="O1322" t="s">
        <v>63</v>
      </c>
      <c r="P1322" t="s">
        <v>53</v>
      </c>
      <c r="Q1322">
        <v>945</v>
      </c>
      <c r="R1322" t="s">
        <v>5230</v>
      </c>
      <c r="S1322" t="s">
        <v>53</v>
      </c>
      <c r="T1322" t="s">
        <v>53</v>
      </c>
      <c r="U1322" t="s">
        <v>53</v>
      </c>
      <c r="V1322" t="s">
        <v>76</v>
      </c>
      <c r="W1322" t="s">
        <v>53</v>
      </c>
      <c r="X1322" t="s">
        <v>79</v>
      </c>
      <c r="Y1322" t="s">
        <v>53</v>
      </c>
      <c r="Z1322" t="s">
        <v>53</v>
      </c>
      <c r="AA1322" t="s">
        <v>53</v>
      </c>
      <c r="AB1322" t="s">
        <v>53</v>
      </c>
      <c r="AC1322" t="s">
        <v>1364</v>
      </c>
      <c r="AD1322" t="s">
        <v>3274</v>
      </c>
      <c r="AE1322" t="s">
        <v>5235</v>
      </c>
      <c r="AF1322" t="s">
        <v>53</v>
      </c>
      <c r="AG1322" t="s">
        <v>5236</v>
      </c>
      <c r="AH1322" t="s">
        <v>76</v>
      </c>
      <c r="AI1322" t="s">
        <v>53</v>
      </c>
      <c r="AJ1322" t="s">
        <v>63</v>
      </c>
      <c r="AK1322" t="s">
        <v>53</v>
      </c>
      <c r="AL1322" t="s">
        <v>470</v>
      </c>
      <c r="AM1322" t="s">
        <v>5022</v>
      </c>
      <c r="AN1322" t="s">
        <v>151</v>
      </c>
      <c r="AO1322">
        <v>1263</v>
      </c>
      <c r="AP1322" t="s">
        <v>5239</v>
      </c>
      <c r="AQ1322" t="s">
        <v>1761</v>
      </c>
      <c r="AR1322" t="s">
        <v>394</v>
      </c>
      <c r="AS1322" t="s">
        <v>72</v>
      </c>
      <c r="AT1322" t="s">
        <v>53</v>
      </c>
      <c r="AU1322" t="s">
        <v>53</v>
      </c>
      <c r="AV1322" t="s">
        <v>53</v>
      </c>
      <c r="AW1322" t="s">
        <v>53</v>
      </c>
      <c r="AX1322" t="s">
        <v>76</v>
      </c>
      <c r="AY1322" t="s">
        <v>53</v>
      </c>
      <c r="AZ1322" t="s">
        <v>79</v>
      </c>
      <c r="BA1322" t="s">
        <v>93</v>
      </c>
      <c r="BB1322" t="s">
        <v>101</v>
      </c>
      <c r="BC1322" t="s">
        <v>53</v>
      </c>
      <c r="BD1322" t="s">
        <v>53</v>
      </c>
      <c r="BE1322" t="s">
        <v>53</v>
      </c>
      <c r="BF1322" t="s">
        <v>5240</v>
      </c>
      <c r="BG1322" t="s">
        <v>99</v>
      </c>
      <c r="BH1322" t="s">
        <v>53</v>
      </c>
      <c r="BI1322" t="s">
        <v>53</v>
      </c>
    </row>
    <row r="1323" spans="1:61" x14ac:dyDescent="0.25">
      <c r="A1323" t="s">
        <v>5229</v>
      </c>
      <c r="B1323" t="s">
        <v>54</v>
      </c>
      <c r="C1323" t="s">
        <v>55</v>
      </c>
      <c r="D1323" t="s">
        <v>54</v>
      </c>
      <c r="E1323" t="s">
        <v>56</v>
      </c>
      <c r="F1323" t="s">
        <v>54</v>
      </c>
      <c r="G1323" t="s">
        <v>54</v>
      </c>
      <c r="H1323">
        <v>986</v>
      </c>
      <c r="I1323" t="s">
        <v>1464</v>
      </c>
      <c r="J1323" t="s">
        <v>58</v>
      </c>
      <c r="K1323" t="s">
        <v>53</v>
      </c>
      <c r="L1323" t="s">
        <v>53</v>
      </c>
      <c r="M1323" t="s">
        <v>76</v>
      </c>
      <c r="N1323" t="s">
        <v>53</v>
      </c>
      <c r="O1323" t="s">
        <v>63</v>
      </c>
      <c r="P1323" t="s">
        <v>53</v>
      </c>
      <c r="Q1323">
        <v>945</v>
      </c>
      <c r="R1323" t="s">
        <v>5230</v>
      </c>
      <c r="S1323" t="s">
        <v>53</v>
      </c>
      <c r="T1323" t="s">
        <v>53</v>
      </c>
      <c r="U1323" t="s">
        <v>53</v>
      </c>
      <c r="V1323" t="s">
        <v>76</v>
      </c>
      <c r="W1323" t="s">
        <v>53</v>
      </c>
      <c r="X1323" t="s">
        <v>79</v>
      </c>
      <c r="Y1323" t="s">
        <v>53</v>
      </c>
      <c r="Z1323" t="s">
        <v>53</v>
      </c>
      <c r="AA1323" t="s">
        <v>53</v>
      </c>
      <c r="AB1323" t="s">
        <v>53</v>
      </c>
      <c r="AC1323" t="s">
        <v>53</v>
      </c>
      <c r="AD1323" t="s">
        <v>53</v>
      </c>
      <c r="AE1323" t="s">
        <v>5235</v>
      </c>
      <c r="AF1323" t="s">
        <v>53</v>
      </c>
      <c r="AG1323" t="s">
        <v>5236</v>
      </c>
      <c r="AH1323" t="s">
        <v>76</v>
      </c>
      <c r="AI1323" t="s">
        <v>53</v>
      </c>
      <c r="AJ1323" t="s">
        <v>63</v>
      </c>
      <c r="AK1323" t="s">
        <v>53</v>
      </c>
      <c r="AL1323" t="s">
        <v>53</v>
      </c>
      <c r="AM1323" t="s">
        <v>5022</v>
      </c>
      <c r="AN1323" t="s">
        <v>53</v>
      </c>
      <c r="AO1323">
        <v>1264</v>
      </c>
      <c r="AP1323" t="s">
        <v>5241</v>
      </c>
      <c r="AQ1323" t="s">
        <v>1761</v>
      </c>
      <c r="AR1323" t="s">
        <v>459</v>
      </c>
      <c r="AS1323" t="s">
        <v>53</v>
      </c>
      <c r="AT1323" t="s">
        <v>53</v>
      </c>
      <c r="AU1323" t="s">
        <v>53</v>
      </c>
      <c r="AV1323" t="s">
        <v>53</v>
      </c>
      <c r="AW1323" t="s">
        <v>53</v>
      </c>
      <c r="AX1323" t="s">
        <v>76</v>
      </c>
      <c r="AY1323" t="s">
        <v>53</v>
      </c>
      <c r="AZ1323" t="s">
        <v>79</v>
      </c>
      <c r="BA1323" t="s">
        <v>146</v>
      </c>
      <c r="BB1323" t="s">
        <v>53</v>
      </c>
      <c r="BC1323" t="s">
        <v>53</v>
      </c>
      <c r="BD1323" t="s">
        <v>53</v>
      </c>
      <c r="BE1323" t="s">
        <v>53</v>
      </c>
      <c r="BF1323" t="s">
        <v>53</v>
      </c>
      <c r="BG1323" t="s">
        <v>53</v>
      </c>
      <c r="BH1323" t="s">
        <v>53</v>
      </c>
      <c r="BI1323" t="s">
        <v>53</v>
      </c>
    </row>
    <row r="1324" spans="1:61" x14ac:dyDescent="0.25">
      <c r="A1324" t="s">
        <v>53</v>
      </c>
      <c r="B1324" t="s">
        <v>54</v>
      </c>
      <c r="C1324" t="s">
        <v>55</v>
      </c>
      <c r="D1324" t="s">
        <v>54</v>
      </c>
      <c r="E1324" t="s">
        <v>56</v>
      </c>
      <c r="F1324" t="s">
        <v>54</v>
      </c>
      <c r="G1324" t="s">
        <v>54</v>
      </c>
      <c r="H1324">
        <v>987</v>
      </c>
      <c r="I1324" t="s">
        <v>57</v>
      </c>
      <c r="J1324" t="s">
        <v>58</v>
      </c>
      <c r="K1324" t="s">
        <v>104</v>
      </c>
      <c r="L1324" t="s">
        <v>53</v>
      </c>
      <c r="M1324" t="s">
        <v>485</v>
      </c>
      <c r="N1324" t="s">
        <v>5242</v>
      </c>
      <c r="O1324" t="s">
        <v>2555</v>
      </c>
      <c r="P1324" t="s">
        <v>1246</v>
      </c>
      <c r="Q1324">
        <v>2031</v>
      </c>
      <c r="R1324" t="s">
        <v>5243</v>
      </c>
      <c r="S1324" t="s">
        <v>485</v>
      </c>
      <c r="T1324" t="s">
        <v>53</v>
      </c>
      <c r="U1324" t="s">
        <v>2452</v>
      </c>
      <c r="V1324" t="s">
        <v>53</v>
      </c>
      <c r="W1324" t="s">
        <v>53</v>
      </c>
      <c r="X1324" t="s">
        <v>53</v>
      </c>
      <c r="Y1324" t="s">
        <v>53</v>
      </c>
      <c r="Z1324" t="s">
        <v>53</v>
      </c>
      <c r="AA1324" t="s">
        <v>53</v>
      </c>
      <c r="AB1324" t="s">
        <v>53</v>
      </c>
      <c r="AC1324" t="s">
        <v>53</v>
      </c>
      <c r="AD1324" t="s">
        <v>53</v>
      </c>
      <c r="AE1324" t="s">
        <v>53</v>
      </c>
      <c r="AF1324" t="s">
        <v>53</v>
      </c>
      <c r="AG1324" t="s">
        <v>53</v>
      </c>
      <c r="AH1324" t="s">
        <v>53</v>
      </c>
      <c r="AI1324" t="s">
        <v>53</v>
      </c>
      <c r="AJ1324" t="s">
        <v>53</v>
      </c>
      <c r="AK1324" t="s">
        <v>53</v>
      </c>
      <c r="AL1324" t="s">
        <v>53</v>
      </c>
      <c r="AM1324" t="s">
        <v>53</v>
      </c>
      <c r="AN1324" t="s">
        <v>53</v>
      </c>
      <c r="AO1324" t="s">
        <v>53</v>
      </c>
      <c r="AP1324" t="s">
        <v>53</v>
      </c>
      <c r="AQ1324" t="s">
        <v>53</v>
      </c>
      <c r="AR1324" t="s">
        <v>53</v>
      </c>
      <c r="AS1324" t="s">
        <v>53</v>
      </c>
      <c r="AT1324" t="s">
        <v>53</v>
      </c>
      <c r="AU1324" t="s">
        <v>53</v>
      </c>
      <c r="AV1324" t="s">
        <v>53</v>
      </c>
      <c r="AW1324" t="s">
        <v>53</v>
      </c>
      <c r="AX1324" t="s">
        <v>53</v>
      </c>
      <c r="AY1324" t="s">
        <v>53</v>
      </c>
      <c r="AZ1324" t="s">
        <v>53</v>
      </c>
      <c r="BA1324" t="s">
        <v>53</v>
      </c>
      <c r="BB1324" t="s">
        <v>53</v>
      </c>
      <c r="BC1324" t="s">
        <v>53</v>
      </c>
      <c r="BD1324" t="s">
        <v>53</v>
      </c>
      <c r="BE1324" t="s">
        <v>53</v>
      </c>
      <c r="BF1324" t="s">
        <v>53</v>
      </c>
      <c r="BG1324" t="s">
        <v>53</v>
      </c>
      <c r="BH1324" t="s">
        <v>53</v>
      </c>
      <c r="BI1324" t="s">
        <v>53</v>
      </c>
    </row>
    <row r="1325" spans="1:61" x14ac:dyDescent="0.25">
      <c r="A1325" t="s">
        <v>53</v>
      </c>
      <c r="B1325" t="s">
        <v>54</v>
      </c>
      <c r="C1325" t="s">
        <v>55</v>
      </c>
      <c r="D1325" t="s">
        <v>54</v>
      </c>
      <c r="E1325" t="s">
        <v>110</v>
      </c>
      <c r="F1325" t="s">
        <v>54</v>
      </c>
      <c r="G1325" t="s">
        <v>54</v>
      </c>
      <c r="H1325">
        <v>988</v>
      </c>
      <c r="I1325" t="s">
        <v>57</v>
      </c>
      <c r="J1325" t="s">
        <v>58</v>
      </c>
      <c r="K1325" t="s">
        <v>104</v>
      </c>
      <c r="L1325" t="s">
        <v>53</v>
      </c>
      <c r="M1325" t="s">
        <v>131</v>
      </c>
      <c r="N1325" t="s">
        <v>5244</v>
      </c>
      <c r="O1325" t="s">
        <v>63</v>
      </c>
      <c r="P1325" t="s">
        <v>53</v>
      </c>
      <c r="Q1325">
        <v>946</v>
      </c>
      <c r="R1325" t="s">
        <v>5245</v>
      </c>
      <c r="S1325" t="s">
        <v>53</v>
      </c>
      <c r="T1325" t="s">
        <v>53</v>
      </c>
      <c r="U1325" t="s">
        <v>53</v>
      </c>
      <c r="V1325" t="s">
        <v>131</v>
      </c>
      <c r="W1325" t="s">
        <v>53</v>
      </c>
      <c r="X1325" t="s">
        <v>133</v>
      </c>
      <c r="Y1325" t="s">
        <v>53</v>
      </c>
      <c r="Z1325" t="s">
        <v>53</v>
      </c>
      <c r="AA1325" t="s">
        <v>53</v>
      </c>
      <c r="AB1325" t="s">
        <v>5246</v>
      </c>
      <c r="AC1325" t="s">
        <v>4135</v>
      </c>
      <c r="AD1325" t="s">
        <v>670</v>
      </c>
      <c r="AE1325" t="s">
        <v>5247</v>
      </c>
      <c r="AF1325" t="s">
        <v>53</v>
      </c>
      <c r="AG1325" t="s">
        <v>5248</v>
      </c>
      <c r="AH1325" t="s">
        <v>131</v>
      </c>
      <c r="AI1325" t="s">
        <v>5244</v>
      </c>
      <c r="AJ1325" t="s">
        <v>63</v>
      </c>
      <c r="AK1325" t="s">
        <v>53</v>
      </c>
      <c r="AL1325" t="s">
        <v>150</v>
      </c>
      <c r="AM1325" t="s">
        <v>5023</v>
      </c>
      <c r="AN1325" t="s">
        <v>65</v>
      </c>
      <c r="AO1325">
        <v>1176</v>
      </c>
      <c r="AP1325" t="s">
        <v>5249</v>
      </c>
      <c r="AQ1325" t="s">
        <v>70</v>
      </c>
      <c r="AR1325" t="s">
        <v>71</v>
      </c>
      <c r="AS1325" t="s">
        <v>72</v>
      </c>
      <c r="AT1325" t="s">
        <v>53</v>
      </c>
      <c r="AU1325" t="s">
        <v>53</v>
      </c>
      <c r="AV1325" t="s">
        <v>53</v>
      </c>
      <c r="AW1325" t="s">
        <v>53</v>
      </c>
      <c r="AX1325" t="s">
        <v>131</v>
      </c>
      <c r="AY1325" t="s">
        <v>53</v>
      </c>
      <c r="AZ1325" t="s">
        <v>133</v>
      </c>
      <c r="BA1325" t="s">
        <v>93</v>
      </c>
      <c r="BB1325" t="s">
        <v>101</v>
      </c>
      <c r="BC1325" t="s">
        <v>53</v>
      </c>
      <c r="BD1325" t="s">
        <v>53</v>
      </c>
      <c r="BE1325" t="s">
        <v>53</v>
      </c>
      <c r="BF1325" t="s">
        <v>4135</v>
      </c>
      <c r="BG1325" t="s">
        <v>99</v>
      </c>
      <c r="BH1325" t="s">
        <v>53</v>
      </c>
      <c r="BI1325" t="s">
        <v>5246</v>
      </c>
    </row>
    <row r="1326" spans="1:61" x14ac:dyDescent="0.25">
      <c r="A1326" t="s">
        <v>53</v>
      </c>
      <c r="B1326" t="s">
        <v>54</v>
      </c>
      <c r="C1326" t="s">
        <v>55</v>
      </c>
      <c r="D1326" t="s">
        <v>54</v>
      </c>
      <c r="E1326" t="s">
        <v>110</v>
      </c>
      <c r="F1326" t="s">
        <v>54</v>
      </c>
      <c r="G1326" t="s">
        <v>54</v>
      </c>
      <c r="H1326">
        <v>988</v>
      </c>
      <c r="I1326" t="s">
        <v>57</v>
      </c>
      <c r="J1326" t="s">
        <v>58</v>
      </c>
      <c r="K1326" t="s">
        <v>104</v>
      </c>
      <c r="L1326" t="s">
        <v>53</v>
      </c>
      <c r="M1326" t="s">
        <v>131</v>
      </c>
      <c r="N1326" t="s">
        <v>5244</v>
      </c>
      <c r="O1326" t="s">
        <v>63</v>
      </c>
      <c r="P1326" t="s">
        <v>53</v>
      </c>
      <c r="Q1326">
        <v>946</v>
      </c>
      <c r="R1326" t="s">
        <v>5245</v>
      </c>
      <c r="S1326" t="s">
        <v>53</v>
      </c>
      <c r="T1326" t="s">
        <v>53</v>
      </c>
      <c r="U1326" t="s">
        <v>53</v>
      </c>
      <c r="V1326" t="s">
        <v>131</v>
      </c>
      <c r="W1326" t="s">
        <v>53</v>
      </c>
      <c r="X1326" t="s">
        <v>133</v>
      </c>
      <c r="Y1326" t="s">
        <v>53</v>
      </c>
      <c r="Z1326" t="s">
        <v>53</v>
      </c>
      <c r="AA1326" t="s">
        <v>53</v>
      </c>
      <c r="AB1326" t="s">
        <v>5246</v>
      </c>
      <c r="AC1326" t="s">
        <v>5250</v>
      </c>
      <c r="AD1326" t="s">
        <v>5251</v>
      </c>
      <c r="AE1326" t="s">
        <v>3902</v>
      </c>
      <c r="AF1326" t="s">
        <v>53</v>
      </c>
      <c r="AG1326" t="s">
        <v>3902</v>
      </c>
      <c r="AH1326" t="s">
        <v>131</v>
      </c>
      <c r="AI1326" t="s">
        <v>5244</v>
      </c>
      <c r="AJ1326" t="s">
        <v>63</v>
      </c>
      <c r="AK1326" t="s">
        <v>53</v>
      </c>
      <c r="AL1326" t="s">
        <v>150</v>
      </c>
      <c r="AM1326" t="s">
        <v>5023</v>
      </c>
      <c r="AN1326" t="s">
        <v>112</v>
      </c>
      <c r="AO1326">
        <v>2655</v>
      </c>
      <c r="AP1326" t="s">
        <v>5252</v>
      </c>
      <c r="AQ1326" t="s">
        <v>70</v>
      </c>
      <c r="AR1326" t="s">
        <v>53</v>
      </c>
      <c r="AS1326" t="s">
        <v>72</v>
      </c>
      <c r="AT1326" t="s">
        <v>53</v>
      </c>
      <c r="AU1326" t="s">
        <v>53</v>
      </c>
      <c r="AV1326" t="s">
        <v>53</v>
      </c>
      <c r="AW1326" t="s">
        <v>53</v>
      </c>
      <c r="AX1326" t="s">
        <v>131</v>
      </c>
      <c r="AY1326" t="s">
        <v>53</v>
      </c>
      <c r="AZ1326" t="s">
        <v>133</v>
      </c>
      <c r="BA1326" t="s">
        <v>93</v>
      </c>
      <c r="BB1326" t="s">
        <v>53</v>
      </c>
      <c r="BC1326" t="s">
        <v>53</v>
      </c>
      <c r="BD1326" t="s">
        <v>53</v>
      </c>
      <c r="BE1326" t="s">
        <v>53</v>
      </c>
      <c r="BF1326" t="s">
        <v>5253</v>
      </c>
      <c r="BG1326" t="s">
        <v>132</v>
      </c>
      <c r="BH1326" t="s">
        <v>53</v>
      </c>
      <c r="BI1326" t="s">
        <v>5246</v>
      </c>
    </row>
    <row r="1327" spans="1:61" x14ac:dyDescent="0.25">
      <c r="A1327" t="s">
        <v>53</v>
      </c>
      <c r="B1327" t="s">
        <v>54</v>
      </c>
      <c r="C1327" t="s">
        <v>55</v>
      </c>
      <c r="D1327" t="s">
        <v>54</v>
      </c>
      <c r="E1327" t="s">
        <v>56</v>
      </c>
      <c r="F1327" t="s">
        <v>54</v>
      </c>
      <c r="G1327" t="s">
        <v>54</v>
      </c>
      <c r="H1327">
        <v>989</v>
      </c>
      <c r="I1327" t="s">
        <v>57</v>
      </c>
      <c r="J1327" t="s">
        <v>58</v>
      </c>
      <c r="K1327" t="s">
        <v>104</v>
      </c>
      <c r="L1327" t="s">
        <v>53</v>
      </c>
      <c r="M1327" t="s">
        <v>76</v>
      </c>
      <c r="N1327" t="s">
        <v>53</v>
      </c>
      <c r="O1327" t="s">
        <v>63</v>
      </c>
      <c r="P1327" t="s">
        <v>53</v>
      </c>
      <c r="Q1327">
        <v>947</v>
      </c>
      <c r="R1327" t="s">
        <v>5254</v>
      </c>
      <c r="S1327" t="s">
        <v>53</v>
      </c>
      <c r="T1327" t="s">
        <v>53</v>
      </c>
      <c r="U1327" t="s">
        <v>53</v>
      </c>
      <c r="V1327" t="s">
        <v>76</v>
      </c>
      <c r="W1327" t="s">
        <v>53</v>
      </c>
      <c r="X1327" t="s">
        <v>79</v>
      </c>
      <c r="Y1327" t="s">
        <v>53</v>
      </c>
      <c r="Z1327" t="s">
        <v>53</v>
      </c>
      <c r="AA1327" t="s">
        <v>53</v>
      </c>
      <c r="AB1327" t="s">
        <v>53</v>
      </c>
      <c r="AC1327" t="s">
        <v>5255</v>
      </c>
      <c r="AD1327" t="s">
        <v>818</v>
      </c>
      <c r="AE1327" t="s">
        <v>5247</v>
      </c>
      <c r="AF1327" t="s">
        <v>53</v>
      </c>
      <c r="AG1327" t="s">
        <v>5248</v>
      </c>
      <c r="AH1327" t="s">
        <v>76</v>
      </c>
      <c r="AI1327" t="s">
        <v>53</v>
      </c>
      <c r="AJ1327" t="s">
        <v>63</v>
      </c>
      <c r="AK1327" t="s">
        <v>53</v>
      </c>
      <c r="AL1327" t="s">
        <v>150</v>
      </c>
      <c r="AM1327" t="s">
        <v>5029</v>
      </c>
      <c r="AN1327" t="s">
        <v>112</v>
      </c>
      <c r="AO1327">
        <v>1177</v>
      </c>
      <c r="AP1327" t="s">
        <v>5256</v>
      </c>
      <c r="AQ1327" t="s">
        <v>70</v>
      </c>
      <c r="AR1327" t="s">
        <v>71</v>
      </c>
      <c r="AS1327" t="s">
        <v>72</v>
      </c>
      <c r="AT1327" t="s">
        <v>53</v>
      </c>
      <c r="AU1327" t="s">
        <v>53</v>
      </c>
      <c r="AV1327" t="s">
        <v>53</v>
      </c>
      <c r="AW1327" t="s">
        <v>53</v>
      </c>
      <c r="AX1327" t="s">
        <v>76</v>
      </c>
      <c r="AY1327" t="s">
        <v>53</v>
      </c>
      <c r="AZ1327" t="s">
        <v>79</v>
      </c>
      <c r="BA1327" t="s">
        <v>74</v>
      </c>
      <c r="BB1327" t="s">
        <v>101</v>
      </c>
      <c r="BC1327" t="s">
        <v>53</v>
      </c>
      <c r="BD1327" t="s">
        <v>53</v>
      </c>
      <c r="BE1327" t="s">
        <v>53</v>
      </c>
      <c r="BF1327" t="s">
        <v>4957</v>
      </c>
      <c r="BG1327" t="s">
        <v>151</v>
      </c>
      <c r="BH1327" t="s">
        <v>53</v>
      </c>
      <c r="BI1327" t="s">
        <v>53</v>
      </c>
    </row>
    <row r="1328" spans="1:61" x14ac:dyDescent="0.25">
      <c r="A1328" t="s">
        <v>53</v>
      </c>
      <c r="B1328" t="s">
        <v>54</v>
      </c>
      <c r="C1328" t="s">
        <v>53</v>
      </c>
      <c r="D1328" t="s">
        <v>54</v>
      </c>
      <c r="E1328" t="s">
        <v>53</v>
      </c>
      <c r="F1328" t="s">
        <v>54</v>
      </c>
      <c r="G1328" t="s">
        <v>54</v>
      </c>
      <c r="H1328">
        <v>990</v>
      </c>
      <c r="I1328" t="s">
        <v>1464</v>
      </c>
      <c r="J1328" t="s">
        <v>53</v>
      </c>
      <c r="K1328" t="s">
        <v>53</v>
      </c>
      <c r="L1328" t="s">
        <v>53</v>
      </c>
      <c r="M1328" t="s">
        <v>131</v>
      </c>
      <c r="N1328" t="s">
        <v>53</v>
      </c>
      <c r="O1328" t="s">
        <v>63</v>
      </c>
      <c r="P1328" t="s">
        <v>53</v>
      </c>
      <c r="Q1328">
        <v>948</v>
      </c>
      <c r="R1328" t="s">
        <v>5257</v>
      </c>
      <c r="S1328" t="s">
        <v>53</v>
      </c>
      <c r="T1328" t="s">
        <v>53</v>
      </c>
      <c r="U1328" t="s">
        <v>53</v>
      </c>
      <c r="V1328" t="s">
        <v>131</v>
      </c>
      <c r="W1328" t="s">
        <v>53</v>
      </c>
      <c r="X1328" t="s">
        <v>297</v>
      </c>
      <c r="Y1328" t="s">
        <v>53</v>
      </c>
      <c r="Z1328" t="s">
        <v>53</v>
      </c>
      <c r="AA1328" t="s">
        <v>53</v>
      </c>
      <c r="AB1328" t="s">
        <v>53</v>
      </c>
      <c r="AC1328" t="s">
        <v>2372</v>
      </c>
      <c r="AD1328" t="s">
        <v>325</v>
      </c>
      <c r="AE1328" t="s">
        <v>5258</v>
      </c>
      <c r="AF1328" t="s">
        <v>4168</v>
      </c>
      <c r="AG1328" t="s">
        <v>5248</v>
      </c>
      <c r="AH1328" t="s">
        <v>131</v>
      </c>
      <c r="AI1328" t="s">
        <v>53</v>
      </c>
      <c r="AJ1328" t="s">
        <v>63</v>
      </c>
      <c r="AK1328" t="s">
        <v>53</v>
      </c>
      <c r="AL1328" t="s">
        <v>150</v>
      </c>
      <c r="AM1328" t="s">
        <v>5031</v>
      </c>
      <c r="AN1328" t="s">
        <v>78</v>
      </c>
      <c r="AO1328">
        <v>1178</v>
      </c>
      <c r="AP1328" t="s">
        <v>5259</v>
      </c>
      <c r="AQ1328" t="s">
        <v>2340</v>
      </c>
      <c r="AR1328" t="s">
        <v>71</v>
      </c>
      <c r="AS1328" t="s">
        <v>72</v>
      </c>
      <c r="AT1328" t="s">
        <v>53</v>
      </c>
      <c r="AU1328" t="s">
        <v>53</v>
      </c>
      <c r="AV1328" t="s">
        <v>53</v>
      </c>
      <c r="AW1328" t="s">
        <v>53</v>
      </c>
      <c r="AX1328" t="s">
        <v>131</v>
      </c>
      <c r="AY1328" t="s">
        <v>53</v>
      </c>
      <c r="AZ1328" t="s">
        <v>297</v>
      </c>
      <c r="BA1328" t="s">
        <v>74</v>
      </c>
      <c r="BB1328" t="s">
        <v>225</v>
      </c>
      <c r="BC1328" t="s">
        <v>53</v>
      </c>
      <c r="BD1328" t="s">
        <v>53</v>
      </c>
      <c r="BE1328" t="s">
        <v>53</v>
      </c>
      <c r="BF1328" t="s">
        <v>4549</v>
      </c>
      <c r="BG1328" t="s">
        <v>99</v>
      </c>
      <c r="BH1328" t="s">
        <v>53</v>
      </c>
      <c r="BI1328" t="s">
        <v>53</v>
      </c>
    </row>
    <row r="1329" spans="1:61" x14ac:dyDescent="0.25">
      <c r="A1329" t="s">
        <v>53</v>
      </c>
      <c r="B1329" t="s">
        <v>54</v>
      </c>
      <c r="C1329" t="s">
        <v>53</v>
      </c>
      <c r="D1329" t="s">
        <v>54</v>
      </c>
      <c r="E1329" t="s">
        <v>53</v>
      </c>
      <c r="F1329" t="s">
        <v>54</v>
      </c>
      <c r="G1329" t="s">
        <v>54</v>
      </c>
      <c r="H1329">
        <v>991</v>
      </c>
      <c r="I1329" t="s">
        <v>1464</v>
      </c>
      <c r="J1329" t="s">
        <v>53</v>
      </c>
      <c r="K1329" t="s">
        <v>53</v>
      </c>
      <c r="L1329" t="s">
        <v>53</v>
      </c>
      <c r="M1329" t="s">
        <v>131</v>
      </c>
      <c r="N1329" t="s">
        <v>53</v>
      </c>
      <c r="O1329" t="s">
        <v>63</v>
      </c>
      <c r="P1329" t="s">
        <v>53</v>
      </c>
      <c r="Q1329">
        <v>949</v>
      </c>
      <c r="R1329" t="s">
        <v>5260</v>
      </c>
      <c r="S1329" t="s">
        <v>53</v>
      </c>
      <c r="T1329" t="s">
        <v>53</v>
      </c>
      <c r="U1329" t="s">
        <v>53</v>
      </c>
      <c r="V1329" t="s">
        <v>131</v>
      </c>
      <c r="W1329" t="s">
        <v>53</v>
      </c>
      <c r="X1329" t="s">
        <v>133</v>
      </c>
      <c r="Y1329" t="s">
        <v>53</v>
      </c>
      <c r="Z1329" t="s">
        <v>53</v>
      </c>
      <c r="AA1329" t="s">
        <v>53</v>
      </c>
      <c r="AB1329" t="s">
        <v>53</v>
      </c>
      <c r="AC1329" t="s">
        <v>1233</v>
      </c>
      <c r="AD1329" t="s">
        <v>1266</v>
      </c>
      <c r="AE1329" t="s">
        <v>5258</v>
      </c>
      <c r="AF1329" t="s">
        <v>53</v>
      </c>
      <c r="AG1329" t="s">
        <v>5248</v>
      </c>
      <c r="AH1329" t="s">
        <v>131</v>
      </c>
      <c r="AI1329" t="s">
        <v>53</v>
      </c>
      <c r="AJ1329" t="s">
        <v>63</v>
      </c>
      <c r="AK1329" t="s">
        <v>53</v>
      </c>
      <c r="AL1329" t="s">
        <v>150</v>
      </c>
      <c r="AM1329" t="s">
        <v>5032</v>
      </c>
      <c r="AN1329" t="s">
        <v>85</v>
      </c>
      <c r="AO1329">
        <v>1179</v>
      </c>
      <c r="AP1329" t="s">
        <v>5261</v>
      </c>
      <c r="AQ1329" t="s">
        <v>2340</v>
      </c>
      <c r="AR1329" t="s">
        <v>71</v>
      </c>
      <c r="AS1329" t="s">
        <v>72</v>
      </c>
      <c r="AT1329" t="s">
        <v>53</v>
      </c>
      <c r="AU1329" t="s">
        <v>53</v>
      </c>
      <c r="AV1329" t="s">
        <v>53</v>
      </c>
      <c r="AW1329" t="s">
        <v>53</v>
      </c>
      <c r="AX1329" t="s">
        <v>131</v>
      </c>
      <c r="AY1329" t="s">
        <v>53</v>
      </c>
      <c r="AZ1329" t="s">
        <v>133</v>
      </c>
      <c r="BA1329" t="s">
        <v>74</v>
      </c>
      <c r="BB1329" t="s">
        <v>101</v>
      </c>
      <c r="BC1329" t="s">
        <v>53</v>
      </c>
      <c r="BD1329" t="s">
        <v>53</v>
      </c>
      <c r="BE1329" t="s">
        <v>53</v>
      </c>
      <c r="BF1329" t="s">
        <v>5262</v>
      </c>
      <c r="BG1329" t="s">
        <v>99</v>
      </c>
      <c r="BH1329" t="s">
        <v>53</v>
      </c>
      <c r="BI1329" t="s">
        <v>53</v>
      </c>
    </row>
    <row r="1330" spans="1:61" x14ac:dyDescent="0.25">
      <c r="A1330" t="s">
        <v>5263</v>
      </c>
      <c r="B1330" t="s">
        <v>54</v>
      </c>
      <c r="C1330" t="s">
        <v>55</v>
      </c>
      <c r="D1330" t="s">
        <v>54</v>
      </c>
      <c r="E1330" t="s">
        <v>56</v>
      </c>
      <c r="F1330" t="s">
        <v>54</v>
      </c>
      <c r="G1330" t="s">
        <v>54</v>
      </c>
      <c r="H1330">
        <v>992</v>
      </c>
      <c r="I1330" t="s">
        <v>1464</v>
      </c>
      <c r="J1330" t="s">
        <v>509</v>
      </c>
      <c r="K1330" t="s">
        <v>53</v>
      </c>
      <c r="L1330" t="s">
        <v>53</v>
      </c>
      <c r="M1330" t="s">
        <v>61</v>
      </c>
      <c r="N1330" t="s">
        <v>53</v>
      </c>
      <c r="O1330" t="s">
        <v>63</v>
      </c>
      <c r="P1330" t="s">
        <v>53</v>
      </c>
      <c r="Q1330">
        <v>950</v>
      </c>
      <c r="R1330" t="s">
        <v>5264</v>
      </c>
      <c r="S1330" t="s">
        <v>53</v>
      </c>
      <c r="T1330" t="s">
        <v>53</v>
      </c>
      <c r="U1330" t="s">
        <v>53</v>
      </c>
      <c r="V1330" t="s">
        <v>53</v>
      </c>
      <c r="W1330" t="s">
        <v>53</v>
      </c>
      <c r="X1330" t="s">
        <v>53</v>
      </c>
      <c r="Y1330" t="s">
        <v>53</v>
      </c>
      <c r="Z1330" t="s">
        <v>53</v>
      </c>
      <c r="AA1330" t="s">
        <v>53</v>
      </c>
      <c r="AB1330" t="s">
        <v>53</v>
      </c>
      <c r="AC1330" t="s">
        <v>5265</v>
      </c>
      <c r="AD1330" t="s">
        <v>5266</v>
      </c>
      <c r="AE1330" t="s">
        <v>5247</v>
      </c>
      <c r="AF1330" t="s">
        <v>53</v>
      </c>
      <c r="AG1330" t="s">
        <v>5248</v>
      </c>
      <c r="AH1330" t="s">
        <v>61</v>
      </c>
      <c r="AI1330" t="s">
        <v>53</v>
      </c>
      <c r="AJ1330" t="s">
        <v>63</v>
      </c>
      <c r="AK1330" t="s">
        <v>53</v>
      </c>
      <c r="AL1330" t="s">
        <v>150</v>
      </c>
      <c r="AM1330" t="s">
        <v>5035</v>
      </c>
      <c r="AN1330" t="s">
        <v>65</v>
      </c>
      <c r="AO1330">
        <v>1180</v>
      </c>
      <c r="AP1330" t="s">
        <v>5267</v>
      </c>
      <c r="AQ1330" t="s">
        <v>1761</v>
      </c>
      <c r="AR1330" t="s">
        <v>71</v>
      </c>
      <c r="AS1330" t="s">
        <v>72</v>
      </c>
      <c r="AT1330" t="s">
        <v>53</v>
      </c>
      <c r="AU1330" t="s">
        <v>53</v>
      </c>
      <c r="AV1330" t="s">
        <v>53</v>
      </c>
      <c r="AW1330" t="s">
        <v>53</v>
      </c>
      <c r="AX1330" t="s">
        <v>53</v>
      </c>
      <c r="AY1330" t="s">
        <v>53</v>
      </c>
      <c r="AZ1330" t="s">
        <v>53</v>
      </c>
      <c r="BA1330" t="s">
        <v>93</v>
      </c>
      <c r="BB1330" t="s">
        <v>101</v>
      </c>
      <c r="BC1330" t="s">
        <v>53</v>
      </c>
      <c r="BD1330" t="s">
        <v>53</v>
      </c>
      <c r="BE1330" t="s">
        <v>53</v>
      </c>
      <c r="BF1330" t="s">
        <v>5265</v>
      </c>
      <c r="BG1330" t="s">
        <v>82</v>
      </c>
      <c r="BH1330" t="s">
        <v>53</v>
      </c>
      <c r="BI1330" t="s">
        <v>53</v>
      </c>
    </row>
    <row r="1331" spans="1:61" x14ac:dyDescent="0.25">
      <c r="A1331" t="s">
        <v>53</v>
      </c>
      <c r="B1331" t="s">
        <v>54</v>
      </c>
      <c r="C1331" t="s">
        <v>55</v>
      </c>
      <c r="D1331" t="s">
        <v>54</v>
      </c>
      <c r="E1331" t="s">
        <v>56</v>
      </c>
      <c r="F1331" t="s">
        <v>54</v>
      </c>
      <c r="G1331" t="s">
        <v>54</v>
      </c>
      <c r="H1331">
        <v>993</v>
      </c>
      <c r="I1331" t="s">
        <v>57</v>
      </c>
      <c r="J1331" t="s">
        <v>58</v>
      </c>
      <c r="K1331" t="s">
        <v>104</v>
      </c>
      <c r="L1331" t="s">
        <v>53</v>
      </c>
      <c r="M1331" t="s">
        <v>111</v>
      </c>
      <c r="N1331" t="s">
        <v>5248</v>
      </c>
      <c r="O1331" t="s">
        <v>63</v>
      </c>
      <c r="P1331" t="s">
        <v>64</v>
      </c>
      <c r="Q1331">
        <v>951</v>
      </c>
      <c r="R1331" t="s">
        <v>5268</v>
      </c>
      <c r="S1331" t="s">
        <v>53</v>
      </c>
      <c r="T1331" t="s">
        <v>53</v>
      </c>
      <c r="U1331" t="s">
        <v>53</v>
      </c>
      <c r="V1331" t="s">
        <v>111</v>
      </c>
      <c r="W1331" t="s">
        <v>53</v>
      </c>
      <c r="X1331" t="s">
        <v>354</v>
      </c>
      <c r="Y1331" t="s">
        <v>53</v>
      </c>
      <c r="Z1331" t="s">
        <v>53</v>
      </c>
      <c r="AA1331" t="s">
        <v>53</v>
      </c>
      <c r="AB1331" t="s">
        <v>53</v>
      </c>
      <c r="AC1331" t="s">
        <v>5269</v>
      </c>
      <c r="AD1331" t="s">
        <v>1328</v>
      </c>
      <c r="AE1331" t="s">
        <v>5248</v>
      </c>
      <c r="AF1331" t="s">
        <v>53</v>
      </c>
      <c r="AG1331" t="s">
        <v>5270</v>
      </c>
      <c r="AH1331" t="s">
        <v>111</v>
      </c>
      <c r="AI1331" t="s">
        <v>5248</v>
      </c>
      <c r="AJ1331" t="s">
        <v>63</v>
      </c>
      <c r="AK1331" t="s">
        <v>64</v>
      </c>
      <c r="AL1331" t="s">
        <v>150</v>
      </c>
      <c r="AM1331" t="s">
        <v>5053</v>
      </c>
      <c r="AN1331" t="s">
        <v>65</v>
      </c>
      <c r="AO1331">
        <v>1181</v>
      </c>
      <c r="AP1331" t="s">
        <v>5271</v>
      </c>
      <c r="AQ1331" t="s">
        <v>182</v>
      </c>
      <c r="AR1331" t="s">
        <v>71</v>
      </c>
      <c r="AS1331" t="s">
        <v>72</v>
      </c>
      <c r="AT1331" t="s">
        <v>53</v>
      </c>
      <c r="AU1331" t="s">
        <v>53</v>
      </c>
      <c r="AV1331" t="s">
        <v>53</v>
      </c>
      <c r="AW1331" t="s">
        <v>53</v>
      </c>
      <c r="AX1331" t="s">
        <v>111</v>
      </c>
      <c r="AY1331" t="s">
        <v>53</v>
      </c>
      <c r="AZ1331" t="s">
        <v>354</v>
      </c>
      <c r="BA1331" t="s">
        <v>93</v>
      </c>
      <c r="BB1331" t="s">
        <v>225</v>
      </c>
      <c r="BC1331" t="s">
        <v>53</v>
      </c>
      <c r="BD1331" t="s">
        <v>53</v>
      </c>
      <c r="BE1331" t="s">
        <v>53</v>
      </c>
      <c r="BF1331" t="s">
        <v>5269</v>
      </c>
      <c r="BG1331" t="s">
        <v>82</v>
      </c>
      <c r="BH1331" t="s">
        <v>53</v>
      </c>
      <c r="BI1331" t="s">
        <v>53</v>
      </c>
    </row>
    <row r="1332" spans="1:61" x14ac:dyDescent="0.25">
      <c r="A1332" t="s">
        <v>5272</v>
      </c>
      <c r="B1332" t="s">
        <v>54</v>
      </c>
      <c r="C1332" t="s">
        <v>55</v>
      </c>
      <c r="D1332" t="s">
        <v>54</v>
      </c>
      <c r="E1332" t="s">
        <v>110</v>
      </c>
      <c r="F1332" t="s">
        <v>54</v>
      </c>
      <c r="G1332" t="s">
        <v>54</v>
      </c>
      <c r="H1332">
        <v>994</v>
      </c>
      <c r="I1332" t="s">
        <v>1464</v>
      </c>
      <c r="J1332" t="s">
        <v>58</v>
      </c>
      <c r="K1332" t="s">
        <v>53</v>
      </c>
      <c r="L1332" t="s">
        <v>53</v>
      </c>
      <c r="M1332" t="s">
        <v>61</v>
      </c>
      <c r="N1332" t="s">
        <v>53</v>
      </c>
      <c r="O1332" t="s">
        <v>63</v>
      </c>
      <c r="P1332" t="s">
        <v>53</v>
      </c>
      <c r="Q1332">
        <v>952</v>
      </c>
      <c r="R1332" t="s">
        <v>5273</v>
      </c>
      <c r="S1332" t="s">
        <v>53</v>
      </c>
      <c r="T1332" t="s">
        <v>53</v>
      </c>
      <c r="U1332" t="s">
        <v>53</v>
      </c>
      <c r="V1332" t="s">
        <v>53</v>
      </c>
      <c r="W1332" t="s">
        <v>53</v>
      </c>
      <c r="X1332" t="s">
        <v>53</v>
      </c>
      <c r="Y1332" t="s">
        <v>53</v>
      </c>
      <c r="Z1332" t="s">
        <v>53</v>
      </c>
      <c r="AA1332" t="s">
        <v>53</v>
      </c>
      <c r="AB1332" t="s">
        <v>53</v>
      </c>
      <c r="AC1332" t="s">
        <v>5274</v>
      </c>
      <c r="AD1332" t="s">
        <v>687</v>
      </c>
      <c r="AE1332" t="s">
        <v>5248</v>
      </c>
      <c r="AF1332" t="s">
        <v>5275</v>
      </c>
      <c r="AG1332" t="s">
        <v>5270</v>
      </c>
      <c r="AH1332" t="s">
        <v>61</v>
      </c>
      <c r="AI1332" t="s">
        <v>53</v>
      </c>
      <c r="AJ1332" t="s">
        <v>63</v>
      </c>
      <c r="AK1332" t="s">
        <v>53</v>
      </c>
      <c r="AL1332" t="s">
        <v>150</v>
      </c>
      <c r="AM1332" t="s">
        <v>5056</v>
      </c>
      <c r="AN1332" t="s">
        <v>99</v>
      </c>
      <c r="AO1332">
        <v>1182</v>
      </c>
      <c r="AP1332" t="s">
        <v>5276</v>
      </c>
      <c r="AQ1332" t="s">
        <v>1761</v>
      </c>
      <c r="AR1332" t="s">
        <v>71</v>
      </c>
      <c r="AS1332" t="s">
        <v>72</v>
      </c>
      <c r="AT1332" t="s">
        <v>53</v>
      </c>
      <c r="AU1332" t="s">
        <v>53</v>
      </c>
      <c r="AV1332" t="s">
        <v>53</v>
      </c>
      <c r="AW1332" t="s">
        <v>53</v>
      </c>
      <c r="AX1332" t="s">
        <v>53</v>
      </c>
      <c r="AY1332" t="s">
        <v>53</v>
      </c>
      <c r="AZ1332" t="s">
        <v>53</v>
      </c>
      <c r="BA1332" t="s">
        <v>74</v>
      </c>
      <c r="BB1332" t="s">
        <v>101</v>
      </c>
      <c r="BC1332" t="s">
        <v>53</v>
      </c>
      <c r="BD1332" t="s">
        <v>53</v>
      </c>
      <c r="BE1332" t="s">
        <v>53</v>
      </c>
      <c r="BF1332" t="s">
        <v>5277</v>
      </c>
      <c r="BG1332" t="s">
        <v>126</v>
      </c>
      <c r="BH1332" t="s">
        <v>53</v>
      </c>
      <c r="BI1332" t="s">
        <v>53</v>
      </c>
    </row>
    <row r="1333" spans="1:61" x14ac:dyDescent="0.25">
      <c r="A1333" t="s">
        <v>53</v>
      </c>
      <c r="B1333" t="s">
        <v>54</v>
      </c>
      <c r="C1333" t="s">
        <v>55</v>
      </c>
      <c r="D1333" t="s">
        <v>54</v>
      </c>
      <c r="E1333" t="s">
        <v>110</v>
      </c>
      <c r="F1333" t="s">
        <v>54</v>
      </c>
      <c r="G1333" t="s">
        <v>54</v>
      </c>
      <c r="H1333">
        <v>995</v>
      </c>
      <c r="I1333" t="s">
        <v>57</v>
      </c>
      <c r="J1333" t="s">
        <v>58</v>
      </c>
      <c r="K1333" t="s">
        <v>104</v>
      </c>
      <c r="L1333" t="s">
        <v>5278</v>
      </c>
      <c r="M1333" t="s">
        <v>131</v>
      </c>
      <c r="N1333" t="s">
        <v>53</v>
      </c>
      <c r="O1333" t="s">
        <v>63</v>
      </c>
      <c r="P1333" t="s">
        <v>53</v>
      </c>
      <c r="Q1333">
        <v>953</v>
      </c>
      <c r="R1333" t="s">
        <v>5279</v>
      </c>
      <c r="S1333" t="s">
        <v>53</v>
      </c>
      <c r="T1333" t="s">
        <v>53</v>
      </c>
      <c r="U1333" t="s">
        <v>53</v>
      </c>
      <c r="V1333" t="s">
        <v>131</v>
      </c>
      <c r="W1333" t="s">
        <v>53</v>
      </c>
      <c r="X1333" t="s">
        <v>133</v>
      </c>
      <c r="Y1333" t="s">
        <v>53</v>
      </c>
      <c r="Z1333" t="s">
        <v>53</v>
      </c>
      <c r="AA1333" t="s">
        <v>53</v>
      </c>
      <c r="AB1333" t="s">
        <v>53</v>
      </c>
      <c r="AC1333" t="s">
        <v>53</v>
      </c>
      <c r="AD1333" t="s">
        <v>53</v>
      </c>
      <c r="AE1333" t="s">
        <v>5270</v>
      </c>
      <c r="AF1333" t="s">
        <v>4032</v>
      </c>
      <c r="AG1333" t="s">
        <v>5270</v>
      </c>
      <c r="AH1333" t="s">
        <v>131</v>
      </c>
      <c r="AI1333" t="s">
        <v>53</v>
      </c>
      <c r="AJ1333" t="s">
        <v>63</v>
      </c>
      <c r="AK1333" t="s">
        <v>53</v>
      </c>
      <c r="AL1333" t="s">
        <v>53</v>
      </c>
      <c r="AM1333" t="s">
        <v>5059</v>
      </c>
      <c r="AN1333" t="s">
        <v>53</v>
      </c>
      <c r="AO1333">
        <v>1183</v>
      </c>
      <c r="AP1333" t="s">
        <v>5280</v>
      </c>
      <c r="AQ1333" t="s">
        <v>70</v>
      </c>
      <c r="AR1333" t="s">
        <v>361</v>
      </c>
      <c r="AS1333" t="s">
        <v>230</v>
      </c>
      <c r="AT1333" t="s">
        <v>53</v>
      </c>
      <c r="AU1333" t="s">
        <v>53</v>
      </c>
      <c r="AV1333" t="s">
        <v>53</v>
      </c>
      <c r="AW1333" t="s">
        <v>53</v>
      </c>
      <c r="AX1333" t="s">
        <v>131</v>
      </c>
      <c r="AY1333" t="s">
        <v>53</v>
      </c>
      <c r="AZ1333" t="s">
        <v>133</v>
      </c>
      <c r="BA1333" t="s">
        <v>74</v>
      </c>
      <c r="BB1333" t="s">
        <v>380</v>
      </c>
      <c r="BC1333" t="s">
        <v>53</v>
      </c>
      <c r="BD1333" t="s">
        <v>53</v>
      </c>
      <c r="BE1333" t="s">
        <v>53</v>
      </c>
      <c r="BF1333" t="s">
        <v>53</v>
      </c>
      <c r="BG1333" t="s">
        <v>82</v>
      </c>
      <c r="BH1333" t="s">
        <v>53</v>
      </c>
      <c r="BI1333" t="s">
        <v>53</v>
      </c>
    </row>
    <row r="1334" spans="1:61" x14ac:dyDescent="0.25">
      <c r="A1334" t="s">
        <v>5281</v>
      </c>
      <c r="B1334" t="s">
        <v>54</v>
      </c>
      <c r="C1334" t="s">
        <v>55</v>
      </c>
      <c r="D1334" t="s">
        <v>54</v>
      </c>
      <c r="E1334" t="s">
        <v>56</v>
      </c>
      <c r="F1334" t="s">
        <v>54</v>
      </c>
      <c r="G1334" t="s">
        <v>54</v>
      </c>
      <c r="H1334">
        <v>996</v>
      </c>
      <c r="I1334" t="s">
        <v>1464</v>
      </c>
      <c r="J1334" t="s">
        <v>58</v>
      </c>
      <c r="K1334" t="s">
        <v>53</v>
      </c>
      <c r="L1334" t="s">
        <v>5282</v>
      </c>
      <c r="M1334" t="s">
        <v>61</v>
      </c>
      <c r="N1334" t="s">
        <v>53</v>
      </c>
      <c r="O1334" t="s">
        <v>63</v>
      </c>
      <c r="P1334" t="s">
        <v>53</v>
      </c>
      <c r="Q1334">
        <v>954</v>
      </c>
      <c r="R1334" t="s">
        <v>5283</v>
      </c>
      <c r="S1334" t="s">
        <v>53</v>
      </c>
      <c r="T1334" t="s">
        <v>53</v>
      </c>
      <c r="U1334" t="s">
        <v>53</v>
      </c>
      <c r="V1334" t="s">
        <v>53</v>
      </c>
      <c r="W1334" t="s">
        <v>53</v>
      </c>
      <c r="X1334" t="s">
        <v>53</v>
      </c>
      <c r="Y1334" t="s">
        <v>53</v>
      </c>
      <c r="Z1334" t="s">
        <v>53</v>
      </c>
      <c r="AA1334" t="s">
        <v>53</v>
      </c>
      <c r="AB1334" t="s">
        <v>53</v>
      </c>
      <c r="AC1334" t="s">
        <v>5284</v>
      </c>
      <c r="AD1334" t="s">
        <v>657</v>
      </c>
      <c r="AE1334" t="s">
        <v>5270</v>
      </c>
      <c r="AF1334" t="s">
        <v>53</v>
      </c>
      <c r="AG1334" t="s">
        <v>5285</v>
      </c>
      <c r="AH1334" t="s">
        <v>61</v>
      </c>
      <c r="AI1334" t="s">
        <v>53</v>
      </c>
      <c r="AJ1334" t="s">
        <v>63</v>
      </c>
      <c r="AK1334" t="s">
        <v>53</v>
      </c>
      <c r="AL1334" t="s">
        <v>150</v>
      </c>
      <c r="AM1334" t="s">
        <v>5064</v>
      </c>
      <c r="AN1334" t="s">
        <v>99</v>
      </c>
      <c r="AO1334">
        <v>1184</v>
      </c>
      <c r="AP1334" t="s">
        <v>5286</v>
      </c>
      <c r="AQ1334" t="s">
        <v>1761</v>
      </c>
      <c r="AR1334" t="s">
        <v>71</v>
      </c>
      <c r="AS1334" t="s">
        <v>72</v>
      </c>
      <c r="AT1334" t="s">
        <v>53</v>
      </c>
      <c r="AU1334" t="s">
        <v>53</v>
      </c>
      <c r="AV1334" t="s">
        <v>53</v>
      </c>
      <c r="AW1334" t="s">
        <v>53</v>
      </c>
      <c r="AX1334" t="s">
        <v>53</v>
      </c>
      <c r="AY1334" t="s">
        <v>53</v>
      </c>
      <c r="AZ1334" t="s">
        <v>53</v>
      </c>
      <c r="BA1334" t="s">
        <v>93</v>
      </c>
      <c r="BB1334" t="s">
        <v>53</v>
      </c>
      <c r="BC1334" t="s">
        <v>53</v>
      </c>
      <c r="BD1334" t="s">
        <v>53</v>
      </c>
      <c r="BE1334" t="s">
        <v>53</v>
      </c>
      <c r="BF1334" t="s">
        <v>5287</v>
      </c>
      <c r="BG1334" t="s">
        <v>85</v>
      </c>
      <c r="BH1334" t="s">
        <v>53</v>
      </c>
      <c r="BI1334" t="s">
        <v>53</v>
      </c>
    </row>
    <row r="1335" spans="1:61" x14ac:dyDescent="0.25">
      <c r="A1335" t="s">
        <v>53</v>
      </c>
      <c r="B1335" t="s">
        <v>54</v>
      </c>
      <c r="C1335" t="s">
        <v>309</v>
      </c>
      <c r="D1335" t="s">
        <v>54</v>
      </c>
      <c r="E1335" t="s">
        <v>56</v>
      </c>
      <c r="F1335" t="s">
        <v>54</v>
      </c>
      <c r="G1335" t="s">
        <v>54</v>
      </c>
      <c r="H1335">
        <v>997</v>
      </c>
      <c r="I1335" t="s">
        <v>57</v>
      </c>
      <c r="J1335" t="s">
        <v>426</v>
      </c>
      <c r="K1335" t="s">
        <v>104</v>
      </c>
      <c r="L1335" t="s">
        <v>53</v>
      </c>
      <c r="M1335" t="s">
        <v>111</v>
      </c>
      <c r="N1335" t="s">
        <v>53</v>
      </c>
      <c r="O1335" t="s">
        <v>63</v>
      </c>
      <c r="P1335" t="s">
        <v>53</v>
      </c>
      <c r="Q1335">
        <v>955</v>
      </c>
      <c r="R1335" t="s">
        <v>5288</v>
      </c>
      <c r="S1335" t="s">
        <v>53</v>
      </c>
      <c r="T1335" t="s">
        <v>53</v>
      </c>
      <c r="U1335" t="s">
        <v>53</v>
      </c>
      <c r="V1335" t="s">
        <v>53</v>
      </c>
      <c r="W1335" t="s">
        <v>53</v>
      </c>
      <c r="X1335" t="s">
        <v>53</v>
      </c>
      <c r="Y1335" t="s">
        <v>53</v>
      </c>
      <c r="Z1335" t="s">
        <v>53</v>
      </c>
      <c r="AA1335" t="s">
        <v>53</v>
      </c>
      <c r="AB1335" t="s">
        <v>53</v>
      </c>
      <c r="AC1335" t="s">
        <v>5289</v>
      </c>
      <c r="AD1335" t="s">
        <v>633</v>
      </c>
      <c r="AE1335" t="s">
        <v>5285</v>
      </c>
      <c r="AF1335" t="s">
        <v>53</v>
      </c>
      <c r="AG1335" t="s">
        <v>5290</v>
      </c>
      <c r="AH1335" t="s">
        <v>111</v>
      </c>
      <c r="AI1335" t="s">
        <v>53</v>
      </c>
      <c r="AJ1335" t="s">
        <v>63</v>
      </c>
      <c r="AK1335" t="s">
        <v>53</v>
      </c>
      <c r="AL1335" t="s">
        <v>293</v>
      </c>
      <c r="AM1335" t="s">
        <v>5291</v>
      </c>
      <c r="AN1335" t="s">
        <v>4427</v>
      </c>
      <c r="AO1335">
        <v>1185</v>
      </c>
      <c r="AP1335" t="s">
        <v>5292</v>
      </c>
      <c r="AQ1335" t="s">
        <v>182</v>
      </c>
      <c r="AR1335" t="s">
        <v>71</v>
      </c>
      <c r="AS1335" t="s">
        <v>72</v>
      </c>
      <c r="AT1335" t="s">
        <v>53</v>
      </c>
      <c r="AU1335" t="s">
        <v>53</v>
      </c>
      <c r="AV1335" t="s">
        <v>53</v>
      </c>
      <c r="AW1335" t="s">
        <v>53</v>
      </c>
      <c r="AX1335" t="s">
        <v>53</v>
      </c>
      <c r="AY1335" t="s">
        <v>53</v>
      </c>
      <c r="AZ1335" t="s">
        <v>53</v>
      </c>
      <c r="BA1335" t="s">
        <v>93</v>
      </c>
      <c r="BB1335" t="s">
        <v>225</v>
      </c>
      <c r="BC1335" t="s">
        <v>53</v>
      </c>
      <c r="BD1335" t="s">
        <v>53</v>
      </c>
      <c r="BE1335" t="s">
        <v>53</v>
      </c>
      <c r="BF1335" t="s">
        <v>5293</v>
      </c>
      <c r="BG1335" t="s">
        <v>227</v>
      </c>
      <c r="BH1335" t="s">
        <v>53</v>
      </c>
      <c r="BI1335" t="s">
        <v>53</v>
      </c>
    </row>
    <row r="1336" spans="1:61" x14ac:dyDescent="0.25">
      <c r="A1336" t="s">
        <v>53</v>
      </c>
      <c r="B1336" t="s">
        <v>54</v>
      </c>
      <c r="C1336" t="s">
        <v>55</v>
      </c>
      <c r="D1336" t="s">
        <v>54</v>
      </c>
      <c r="E1336" t="s">
        <v>110</v>
      </c>
      <c r="F1336" t="s">
        <v>54</v>
      </c>
      <c r="G1336" t="s">
        <v>54</v>
      </c>
      <c r="H1336">
        <v>998</v>
      </c>
      <c r="I1336" t="s">
        <v>57</v>
      </c>
      <c r="J1336" t="s">
        <v>58</v>
      </c>
      <c r="K1336" t="s">
        <v>104</v>
      </c>
      <c r="L1336" t="s">
        <v>53</v>
      </c>
      <c r="M1336" t="s">
        <v>111</v>
      </c>
      <c r="N1336" t="s">
        <v>53</v>
      </c>
      <c r="O1336" t="s">
        <v>63</v>
      </c>
      <c r="P1336" t="s">
        <v>53</v>
      </c>
      <c r="Q1336">
        <v>956</v>
      </c>
      <c r="R1336" t="s">
        <v>5294</v>
      </c>
      <c r="S1336" t="s">
        <v>53</v>
      </c>
      <c r="T1336" t="s">
        <v>53</v>
      </c>
      <c r="U1336" t="s">
        <v>53</v>
      </c>
      <c r="V1336" t="s">
        <v>53</v>
      </c>
      <c r="W1336" t="s">
        <v>53</v>
      </c>
      <c r="X1336" t="s">
        <v>53</v>
      </c>
      <c r="Y1336" t="s">
        <v>53</v>
      </c>
      <c r="Z1336" t="s">
        <v>53</v>
      </c>
      <c r="AA1336" t="s">
        <v>53</v>
      </c>
      <c r="AB1336" t="s">
        <v>53</v>
      </c>
      <c r="AC1336" t="s">
        <v>5295</v>
      </c>
      <c r="AD1336" t="s">
        <v>4051</v>
      </c>
      <c r="AE1336" t="s">
        <v>5296</v>
      </c>
      <c r="AF1336" t="s">
        <v>53</v>
      </c>
      <c r="AG1336" t="s">
        <v>5297</v>
      </c>
      <c r="AH1336" t="s">
        <v>111</v>
      </c>
      <c r="AI1336" t="s">
        <v>53</v>
      </c>
      <c r="AJ1336" t="s">
        <v>63</v>
      </c>
      <c r="AK1336" t="s">
        <v>53</v>
      </c>
      <c r="AL1336" t="s">
        <v>150</v>
      </c>
      <c r="AM1336" t="s">
        <v>5066</v>
      </c>
      <c r="AN1336" t="s">
        <v>414</v>
      </c>
      <c r="AO1336">
        <v>1186</v>
      </c>
      <c r="AP1336" t="s">
        <v>5298</v>
      </c>
      <c r="AQ1336" t="s">
        <v>182</v>
      </c>
      <c r="AR1336" t="s">
        <v>203</v>
      </c>
      <c r="AS1336" t="s">
        <v>72</v>
      </c>
      <c r="AT1336" t="s">
        <v>53</v>
      </c>
      <c r="AU1336" t="s">
        <v>53</v>
      </c>
      <c r="AV1336" t="s">
        <v>53</v>
      </c>
      <c r="AW1336" t="s">
        <v>53</v>
      </c>
      <c r="AX1336" t="s">
        <v>53</v>
      </c>
      <c r="AY1336" t="s">
        <v>53</v>
      </c>
      <c r="AZ1336" t="s">
        <v>53</v>
      </c>
      <c r="BA1336" t="s">
        <v>93</v>
      </c>
      <c r="BB1336" t="s">
        <v>225</v>
      </c>
      <c r="BC1336" t="s">
        <v>53</v>
      </c>
      <c r="BD1336" t="s">
        <v>53</v>
      </c>
      <c r="BE1336" t="s">
        <v>53</v>
      </c>
      <c r="BF1336" t="s">
        <v>5299</v>
      </c>
      <c r="BG1336" t="s">
        <v>78</v>
      </c>
      <c r="BH1336" t="s">
        <v>53</v>
      </c>
      <c r="BI1336" t="s">
        <v>53</v>
      </c>
    </row>
    <row r="1337" spans="1:61" x14ac:dyDescent="0.25">
      <c r="A1337" t="s">
        <v>53</v>
      </c>
      <c r="B1337" t="s">
        <v>54</v>
      </c>
      <c r="C1337" t="s">
        <v>55</v>
      </c>
      <c r="D1337" t="s">
        <v>54</v>
      </c>
      <c r="E1337" t="s">
        <v>110</v>
      </c>
      <c r="F1337" t="s">
        <v>54</v>
      </c>
      <c r="G1337" t="s">
        <v>54</v>
      </c>
      <c r="H1337">
        <v>999</v>
      </c>
      <c r="I1337" t="s">
        <v>57</v>
      </c>
      <c r="J1337" t="s">
        <v>58</v>
      </c>
      <c r="K1337" t="s">
        <v>104</v>
      </c>
      <c r="L1337" t="s">
        <v>53</v>
      </c>
      <c r="M1337" t="s">
        <v>111</v>
      </c>
      <c r="N1337" t="s">
        <v>53</v>
      </c>
      <c r="O1337" t="s">
        <v>63</v>
      </c>
      <c r="P1337" t="s">
        <v>53</v>
      </c>
      <c r="Q1337">
        <v>957</v>
      </c>
      <c r="R1337" t="s">
        <v>5300</v>
      </c>
      <c r="S1337" t="s">
        <v>53</v>
      </c>
      <c r="T1337" t="s">
        <v>53</v>
      </c>
      <c r="U1337" t="s">
        <v>53</v>
      </c>
      <c r="V1337" t="s">
        <v>111</v>
      </c>
      <c r="W1337" t="s">
        <v>53</v>
      </c>
      <c r="X1337" t="s">
        <v>179</v>
      </c>
      <c r="Y1337" t="s">
        <v>53</v>
      </c>
      <c r="Z1337" t="s">
        <v>53</v>
      </c>
      <c r="AA1337" t="s">
        <v>53</v>
      </c>
      <c r="AB1337" t="s">
        <v>53</v>
      </c>
      <c r="AC1337" t="s">
        <v>2372</v>
      </c>
      <c r="AD1337" t="s">
        <v>1391</v>
      </c>
      <c r="AE1337" t="s">
        <v>5296</v>
      </c>
      <c r="AF1337" t="s">
        <v>53</v>
      </c>
      <c r="AG1337" t="s">
        <v>5297</v>
      </c>
      <c r="AH1337" t="s">
        <v>111</v>
      </c>
      <c r="AI1337" t="s">
        <v>53</v>
      </c>
      <c r="AJ1337" t="s">
        <v>63</v>
      </c>
      <c r="AK1337" t="s">
        <v>53</v>
      </c>
      <c r="AL1337" t="s">
        <v>98</v>
      </c>
      <c r="AM1337" t="s">
        <v>5073</v>
      </c>
      <c r="AN1337" t="s">
        <v>2531</v>
      </c>
      <c r="AO1337">
        <v>1187</v>
      </c>
      <c r="AP1337" t="s">
        <v>5301</v>
      </c>
      <c r="AQ1337" t="s">
        <v>182</v>
      </c>
      <c r="AR1337" t="s">
        <v>203</v>
      </c>
      <c r="AS1337" t="s">
        <v>72</v>
      </c>
      <c r="AT1337" t="s">
        <v>53</v>
      </c>
      <c r="AU1337" t="s">
        <v>53</v>
      </c>
      <c r="AV1337" t="s">
        <v>53</v>
      </c>
      <c r="AW1337" t="s">
        <v>53</v>
      </c>
      <c r="AX1337" t="s">
        <v>111</v>
      </c>
      <c r="AY1337" t="s">
        <v>53</v>
      </c>
      <c r="AZ1337" t="s">
        <v>179</v>
      </c>
      <c r="BA1337" t="s">
        <v>93</v>
      </c>
      <c r="BB1337" t="s">
        <v>225</v>
      </c>
      <c r="BC1337" t="s">
        <v>53</v>
      </c>
      <c r="BD1337" t="s">
        <v>53</v>
      </c>
      <c r="BE1337" t="s">
        <v>53</v>
      </c>
      <c r="BF1337" t="s">
        <v>2372</v>
      </c>
      <c r="BG1337" t="s">
        <v>78</v>
      </c>
      <c r="BH1337" t="s">
        <v>53</v>
      </c>
      <c r="BI1337" t="s">
        <v>53</v>
      </c>
    </row>
    <row r="1338" spans="1:61" x14ac:dyDescent="0.25">
      <c r="A1338" t="s">
        <v>53</v>
      </c>
      <c r="B1338" t="s">
        <v>54</v>
      </c>
      <c r="C1338" t="s">
        <v>55</v>
      </c>
      <c r="D1338" t="s">
        <v>54</v>
      </c>
      <c r="E1338" t="s">
        <v>56</v>
      </c>
      <c r="F1338" t="s">
        <v>54</v>
      </c>
      <c r="G1338" t="s">
        <v>54</v>
      </c>
      <c r="H1338">
        <v>1000</v>
      </c>
      <c r="I1338" t="s">
        <v>57</v>
      </c>
      <c r="J1338" t="s">
        <v>58</v>
      </c>
      <c r="K1338" t="s">
        <v>59</v>
      </c>
      <c r="L1338" t="s">
        <v>53</v>
      </c>
      <c r="M1338" t="s">
        <v>321</v>
      </c>
      <c r="N1338" t="s">
        <v>1329</v>
      </c>
      <c r="O1338" t="s">
        <v>63</v>
      </c>
      <c r="P1338" t="s">
        <v>53</v>
      </c>
      <c r="Q1338">
        <v>958</v>
      </c>
      <c r="R1338" t="s">
        <v>3829</v>
      </c>
      <c r="S1338" t="s">
        <v>53</v>
      </c>
      <c r="T1338" t="s">
        <v>53</v>
      </c>
      <c r="U1338" t="s">
        <v>53</v>
      </c>
      <c r="V1338" t="s">
        <v>321</v>
      </c>
      <c r="W1338" t="s">
        <v>53</v>
      </c>
      <c r="X1338" t="s">
        <v>883</v>
      </c>
      <c r="Y1338" t="s">
        <v>53</v>
      </c>
      <c r="Z1338" t="s">
        <v>53</v>
      </c>
      <c r="AA1338" t="s">
        <v>53</v>
      </c>
      <c r="AB1338" t="s">
        <v>53</v>
      </c>
      <c r="AC1338" t="s">
        <v>5302</v>
      </c>
      <c r="AD1338" t="s">
        <v>5303</v>
      </c>
      <c r="AE1338" t="s">
        <v>1317</v>
      </c>
      <c r="AF1338" t="s">
        <v>5304</v>
      </c>
      <c r="AG1338" t="s">
        <v>2663</v>
      </c>
      <c r="AH1338" t="s">
        <v>321</v>
      </c>
      <c r="AI1338" t="s">
        <v>1329</v>
      </c>
      <c r="AJ1338" t="s">
        <v>63</v>
      </c>
      <c r="AK1338" t="s">
        <v>53</v>
      </c>
      <c r="AL1338" t="s">
        <v>150</v>
      </c>
      <c r="AM1338" t="s">
        <v>5079</v>
      </c>
      <c r="AN1338" t="s">
        <v>251</v>
      </c>
      <c r="AO1338">
        <v>1189</v>
      </c>
      <c r="AP1338" t="s">
        <v>5305</v>
      </c>
      <c r="AQ1338" t="s">
        <v>70</v>
      </c>
      <c r="AR1338" t="s">
        <v>203</v>
      </c>
      <c r="AS1338" t="s">
        <v>72</v>
      </c>
      <c r="AT1338" t="s">
        <v>53</v>
      </c>
      <c r="AU1338" t="s">
        <v>53</v>
      </c>
      <c r="AV1338" t="s">
        <v>53</v>
      </c>
      <c r="AW1338" t="s">
        <v>53</v>
      </c>
      <c r="AX1338" t="s">
        <v>321</v>
      </c>
      <c r="AY1338" t="s">
        <v>53</v>
      </c>
      <c r="AZ1338" t="s">
        <v>883</v>
      </c>
      <c r="BA1338" t="s">
        <v>93</v>
      </c>
      <c r="BB1338" t="s">
        <v>225</v>
      </c>
      <c r="BC1338" t="s">
        <v>53</v>
      </c>
      <c r="BD1338" t="s">
        <v>53</v>
      </c>
      <c r="BE1338" t="s">
        <v>53</v>
      </c>
      <c r="BF1338" t="s">
        <v>5306</v>
      </c>
      <c r="BG1338" t="s">
        <v>99</v>
      </c>
      <c r="BH1338" t="s">
        <v>53</v>
      </c>
      <c r="BI1338" t="s">
        <v>53</v>
      </c>
    </row>
    <row r="1339" spans="1:61" x14ac:dyDescent="0.25">
      <c r="A1339" t="s">
        <v>53</v>
      </c>
      <c r="B1339" t="s">
        <v>54</v>
      </c>
      <c r="C1339" t="s">
        <v>55</v>
      </c>
      <c r="D1339" t="s">
        <v>54</v>
      </c>
      <c r="E1339" t="s">
        <v>56</v>
      </c>
      <c r="F1339" t="s">
        <v>54</v>
      </c>
      <c r="G1339" t="s">
        <v>54</v>
      </c>
      <c r="H1339">
        <v>1001</v>
      </c>
      <c r="I1339" t="s">
        <v>57</v>
      </c>
      <c r="J1339" t="s">
        <v>58</v>
      </c>
      <c r="K1339" t="s">
        <v>104</v>
      </c>
      <c r="L1339" t="s">
        <v>53</v>
      </c>
      <c r="M1339" t="s">
        <v>61</v>
      </c>
      <c r="N1339" t="s">
        <v>1317</v>
      </c>
      <c r="O1339" t="s">
        <v>63</v>
      </c>
      <c r="P1339" t="s">
        <v>64</v>
      </c>
      <c r="Q1339">
        <v>959</v>
      </c>
      <c r="R1339" t="s">
        <v>5307</v>
      </c>
      <c r="S1339" t="s">
        <v>61</v>
      </c>
      <c r="T1339" t="s">
        <v>53</v>
      </c>
      <c r="U1339" t="s">
        <v>172</v>
      </c>
      <c r="V1339" t="s">
        <v>61</v>
      </c>
      <c r="W1339" t="s">
        <v>53</v>
      </c>
      <c r="X1339" t="s">
        <v>67</v>
      </c>
      <c r="Y1339" t="s">
        <v>53</v>
      </c>
      <c r="Z1339" t="s">
        <v>53</v>
      </c>
      <c r="AA1339" t="s">
        <v>53</v>
      </c>
      <c r="AB1339" t="s">
        <v>53</v>
      </c>
      <c r="AC1339" t="s">
        <v>4454</v>
      </c>
      <c r="AD1339" t="s">
        <v>2912</v>
      </c>
      <c r="AE1339" t="s">
        <v>1317</v>
      </c>
      <c r="AF1339" t="s">
        <v>53</v>
      </c>
      <c r="AG1339" t="s">
        <v>2663</v>
      </c>
      <c r="AH1339" t="s">
        <v>87</v>
      </c>
      <c r="AI1339" t="s">
        <v>5308</v>
      </c>
      <c r="AJ1339" t="s">
        <v>4618</v>
      </c>
      <c r="AK1339" t="s">
        <v>5116</v>
      </c>
      <c r="AL1339" t="s">
        <v>1018</v>
      </c>
      <c r="AM1339" t="s">
        <v>5083</v>
      </c>
      <c r="AN1339" t="s">
        <v>166</v>
      </c>
      <c r="AO1339">
        <v>1190</v>
      </c>
      <c r="AP1339" t="s">
        <v>5309</v>
      </c>
      <c r="AQ1339" t="s">
        <v>70</v>
      </c>
      <c r="AR1339" t="s">
        <v>203</v>
      </c>
      <c r="AS1339" t="s">
        <v>72</v>
      </c>
      <c r="AT1339" t="s">
        <v>53</v>
      </c>
      <c r="AU1339" t="s">
        <v>53</v>
      </c>
      <c r="AV1339" t="s">
        <v>53</v>
      </c>
      <c r="AW1339" t="s">
        <v>53</v>
      </c>
      <c r="AX1339" t="s">
        <v>76</v>
      </c>
      <c r="AY1339" t="s">
        <v>53</v>
      </c>
      <c r="AZ1339" t="s">
        <v>79</v>
      </c>
      <c r="BA1339" t="s">
        <v>93</v>
      </c>
      <c r="BB1339" t="s">
        <v>101</v>
      </c>
      <c r="BC1339" t="s">
        <v>53</v>
      </c>
      <c r="BD1339" t="s">
        <v>53</v>
      </c>
      <c r="BE1339" t="s">
        <v>53</v>
      </c>
      <c r="BF1339" t="s">
        <v>1342</v>
      </c>
      <c r="BG1339" t="s">
        <v>121</v>
      </c>
      <c r="BH1339" t="s">
        <v>53</v>
      </c>
      <c r="BI1339" t="s">
        <v>53</v>
      </c>
    </row>
    <row r="1340" spans="1:61" x14ac:dyDescent="0.25">
      <c r="A1340" t="s">
        <v>5310</v>
      </c>
      <c r="B1340" t="s">
        <v>54</v>
      </c>
      <c r="C1340" t="s">
        <v>53</v>
      </c>
      <c r="D1340" t="s">
        <v>54</v>
      </c>
      <c r="E1340" t="s">
        <v>53</v>
      </c>
      <c r="F1340" t="s">
        <v>54</v>
      </c>
      <c r="G1340" t="s">
        <v>54</v>
      </c>
      <c r="H1340">
        <v>1002</v>
      </c>
      <c r="I1340" t="s">
        <v>1464</v>
      </c>
      <c r="J1340" t="s">
        <v>53</v>
      </c>
      <c r="K1340" t="s">
        <v>53</v>
      </c>
      <c r="L1340" t="s">
        <v>53</v>
      </c>
      <c r="M1340" t="s">
        <v>131</v>
      </c>
      <c r="N1340" t="s">
        <v>53</v>
      </c>
      <c r="O1340" t="s">
        <v>63</v>
      </c>
      <c r="P1340" t="s">
        <v>53</v>
      </c>
      <c r="Q1340">
        <v>960</v>
      </c>
      <c r="R1340" t="s">
        <v>5311</v>
      </c>
      <c r="S1340" t="s">
        <v>53</v>
      </c>
      <c r="T1340" t="s">
        <v>53</v>
      </c>
      <c r="U1340" t="s">
        <v>53</v>
      </c>
      <c r="V1340" t="s">
        <v>131</v>
      </c>
      <c r="W1340" t="s">
        <v>53</v>
      </c>
      <c r="X1340" t="s">
        <v>297</v>
      </c>
      <c r="Y1340" t="s">
        <v>53</v>
      </c>
      <c r="Z1340" t="s">
        <v>53</v>
      </c>
      <c r="AA1340" t="s">
        <v>53</v>
      </c>
      <c r="AB1340" t="s">
        <v>53</v>
      </c>
      <c r="AC1340" t="s">
        <v>1393</v>
      </c>
      <c r="AD1340" t="s">
        <v>2014</v>
      </c>
      <c r="AE1340" t="s">
        <v>1317</v>
      </c>
      <c r="AF1340" t="s">
        <v>53</v>
      </c>
      <c r="AG1340" t="s">
        <v>2663</v>
      </c>
      <c r="AH1340" t="s">
        <v>131</v>
      </c>
      <c r="AI1340" t="s">
        <v>53</v>
      </c>
      <c r="AJ1340" t="s">
        <v>63</v>
      </c>
      <c r="AK1340" t="s">
        <v>53</v>
      </c>
      <c r="AL1340" t="s">
        <v>1018</v>
      </c>
      <c r="AM1340" t="s">
        <v>5088</v>
      </c>
      <c r="AN1340" t="s">
        <v>166</v>
      </c>
      <c r="AO1340">
        <v>1191</v>
      </c>
      <c r="AP1340" t="s">
        <v>5312</v>
      </c>
      <c r="AQ1340" t="s">
        <v>4995</v>
      </c>
      <c r="AR1340" t="s">
        <v>203</v>
      </c>
      <c r="AS1340" t="s">
        <v>72</v>
      </c>
      <c r="AT1340" t="s">
        <v>53</v>
      </c>
      <c r="AU1340" t="s">
        <v>53</v>
      </c>
      <c r="AV1340" t="s">
        <v>53</v>
      </c>
      <c r="AW1340" t="s">
        <v>53</v>
      </c>
      <c r="AX1340" t="s">
        <v>131</v>
      </c>
      <c r="AY1340" t="s">
        <v>53</v>
      </c>
      <c r="AZ1340" t="s">
        <v>297</v>
      </c>
      <c r="BA1340" t="s">
        <v>74</v>
      </c>
      <c r="BB1340" t="s">
        <v>101</v>
      </c>
      <c r="BC1340" t="s">
        <v>53</v>
      </c>
      <c r="BD1340" t="s">
        <v>53</v>
      </c>
      <c r="BE1340" t="s">
        <v>53</v>
      </c>
      <c r="BF1340" t="s">
        <v>5313</v>
      </c>
      <c r="BG1340" t="s">
        <v>99</v>
      </c>
      <c r="BH1340" t="s">
        <v>53</v>
      </c>
      <c r="BI1340" t="s">
        <v>53</v>
      </c>
    </row>
    <row r="1341" spans="1:61" x14ac:dyDescent="0.25">
      <c r="A1341" t="s">
        <v>5314</v>
      </c>
      <c r="B1341" t="s">
        <v>54</v>
      </c>
      <c r="C1341" t="s">
        <v>55</v>
      </c>
      <c r="D1341" t="s">
        <v>54</v>
      </c>
      <c r="E1341" t="s">
        <v>56</v>
      </c>
      <c r="F1341" t="s">
        <v>54</v>
      </c>
      <c r="G1341" t="s">
        <v>54</v>
      </c>
      <c r="H1341">
        <v>1003</v>
      </c>
      <c r="I1341" t="s">
        <v>1464</v>
      </c>
      <c r="J1341" t="s">
        <v>58</v>
      </c>
      <c r="K1341" t="s">
        <v>53</v>
      </c>
      <c r="L1341" t="s">
        <v>53</v>
      </c>
      <c r="M1341" t="s">
        <v>485</v>
      </c>
      <c r="N1341" t="s">
        <v>53</v>
      </c>
      <c r="O1341" t="s">
        <v>63</v>
      </c>
      <c r="P1341" t="s">
        <v>53</v>
      </c>
      <c r="Q1341">
        <v>961</v>
      </c>
      <c r="R1341" t="s">
        <v>5315</v>
      </c>
      <c r="S1341" t="s">
        <v>53</v>
      </c>
      <c r="T1341" t="s">
        <v>53</v>
      </c>
      <c r="U1341" t="s">
        <v>53</v>
      </c>
      <c r="V1341" t="s">
        <v>485</v>
      </c>
      <c r="W1341" t="s">
        <v>53</v>
      </c>
      <c r="X1341" t="s">
        <v>2452</v>
      </c>
      <c r="Y1341" t="s">
        <v>53</v>
      </c>
      <c r="Z1341" t="s">
        <v>53</v>
      </c>
      <c r="AA1341" t="s">
        <v>53</v>
      </c>
      <c r="AB1341" t="s">
        <v>53</v>
      </c>
      <c r="AC1341" t="s">
        <v>3674</v>
      </c>
      <c r="AD1341" t="s">
        <v>1407</v>
      </c>
      <c r="AE1341" t="s">
        <v>2663</v>
      </c>
      <c r="AF1341" t="s">
        <v>5316</v>
      </c>
      <c r="AG1341" t="s">
        <v>2664</v>
      </c>
      <c r="AH1341" t="s">
        <v>485</v>
      </c>
      <c r="AI1341" t="s">
        <v>53</v>
      </c>
      <c r="AJ1341" t="s">
        <v>63</v>
      </c>
      <c r="AK1341" t="s">
        <v>53</v>
      </c>
      <c r="AL1341" t="s">
        <v>1018</v>
      </c>
      <c r="AM1341" t="s">
        <v>5091</v>
      </c>
      <c r="AN1341" t="s">
        <v>166</v>
      </c>
      <c r="AO1341">
        <v>1195</v>
      </c>
      <c r="AP1341" t="s">
        <v>5317</v>
      </c>
      <c r="AQ1341" t="s">
        <v>1761</v>
      </c>
      <c r="AR1341" t="s">
        <v>203</v>
      </c>
      <c r="AS1341" t="s">
        <v>72</v>
      </c>
      <c r="AT1341" t="s">
        <v>53</v>
      </c>
      <c r="AU1341" t="s">
        <v>53</v>
      </c>
      <c r="AV1341" t="s">
        <v>53</v>
      </c>
      <c r="AW1341" t="s">
        <v>53</v>
      </c>
      <c r="AX1341" t="s">
        <v>485</v>
      </c>
      <c r="AY1341" t="s">
        <v>53</v>
      </c>
      <c r="AZ1341" t="s">
        <v>2452</v>
      </c>
      <c r="BA1341" t="s">
        <v>74</v>
      </c>
      <c r="BB1341" t="s">
        <v>101</v>
      </c>
      <c r="BC1341" t="s">
        <v>53</v>
      </c>
      <c r="BD1341" t="s">
        <v>53</v>
      </c>
      <c r="BE1341" t="s">
        <v>53</v>
      </c>
      <c r="BF1341" t="s">
        <v>5318</v>
      </c>
      <c r="BG1341" t="s">
        <v>185</v>
      </c>
      <c r="BH1341" t="s">
        <v>53</v>
      </c>
      <c r="BI1341" t="s">
        <v>53</v>
      </c>
    </row>
    <row r="1342" spans="1:61" x14ac:dyDescent="0.25">
      <c r="A1342" t="s">
        <v>53</v>
      </c>
      <c r="B1342" t="s">
        <v>54</v>
      </c>
      <c r="C1342" t="s">
        <v>55</v>
      </c>
      <c r="D1342" t="s">
        <v>54</v>
      </c>
      <c r="E1342" t="s">
        <v>56</v>
      </c>
      <c r="F1342" t="s">
        <v>54</v>
      </c>
      <c r="G1342" t="s">
        <v>54</v>
      </c>
      <c r="H1342">
        <v>1004</v>
      </c>
      <c r="I1342" t="s">
        <v>57</v>
      </c>
      <c r="J1342" t="s">
        <v>58</v>
      </c>
      <c r="K1342" t="s">
        <v>104</v>
      </c>
      <c r="L1342" t="s">
        <v>53</v>
      </c>
      <c r="M1342" t="s">
        <v>485</v>
      </c>
      <c r="N1342" t="s">
        <v>53</v>
      </c>
      <c r="O1342" t="s">
        <v>63</v>
      </c>
      <c r="P1342" t="s">
        <v>53</v>
      </c>
      <c r="Q1342">
        <v>962</v>
      </c>
      <c r="R1342" t="s">
        <v>5319</v>
      </c>
      <c r="S1342" t="s">
        <v>53</v>
      </c>
      <c r="T1342" t="s">
        <v>53</v>
      </c>
      <c r="U1342" t="s">
        <v>53</v>
      </c>
      <c r="V1342" t="s">
        <v>485</v>
      </c>
      <c r="W1342" t="s">
        <v>53</v>
      </c>
      <c r="X1342" t="s">
        <v>1810</v>
      </c>
      <c r="Y1342" t="s">
        <v>53</v>
      </c>
      <c r="Z1342" t="s">
        <v>53</v>
      </c>
      <c r="AA1342" t="s">
        <v>53</v>
      </c>
      <c r="AB1342" t="s">
        <v>53</v>
      </c>
      <c r="AC1342" t="s">
        <v>5320</v>
      </c>
      <c r="AD1342" t="s">
        <v>2388</v>
      </c>
      <c r="AE1342" t="s">
        <v>5321</v>
      </c>
      <c r="AF1342" t="s">
        <v>2600</v>
      </c>
      <c r="AG1342" t="s">
        <v>5321</v>
      </c>
      <c r="AH1342" t="s">
        <v>485</v>
      </c>
      <c r="AI1342" t="s">
        <v>53</v>
      </c>
      <c r="AJ1342" t="s">
        <v>63</v>
      </c>
      <c r="AK1342" t="s">
        <v>53</v>
      </c>
      <c r="AL1342" t="s">
        <v>98</v>
      </c>
      <c r="AM1342" t="s">
        <v>5095</v>
      </c>
      <c r="AN1342" t="s">
        <v>65</v>
      </c>
      <c r="AO1342">
        <v>1196</v>
      </c>
      <c r="AP1342" t="s">
        <v>5322</v>
      </c>
      <c r="AQ1342" t="s">
        <v>70</v>
      </c>
      <c r="AR1342" t="s">
        <v>310</v>
      </c>
      <c r="AS1342" t="s">
        <v>72</v>
      </c>
      <c r="AT1342" t="s">
        <v>53</v>
      </c>
      <c r="AU1342" t="s">
        <v>53</v>
      </c>
      <c r="AV1342" t="s">
        <v>53</v>
      </c>
      <c r="AW1342" t="s">
        <v>53</v>
      </c>
      <c r="AX1342" t="s">
        <v>485</v>
      </c>
      <c r="AY1342" t="s">
        <v>53</v>
      </c>
      <c r="AZ1342" t="s">
        <v>1810</v>
      </c>
      <c r="BA1342" t="s">
        <v>74</v>
      </c>
      <c r="BB1342" t="s">
        <v>225</v>
      </c>
      <c r="BC1342" t="s">
        <v>53</v>
      </c>
      <c r="BD1342" t="s">
        <v>53</v>
      </c>
      <c r="BE1342" t="s">
        <v>53</v>
      </c>
      <c r="BF1342" t="s">
        <v>5320</v>
      </c>
      <c r="BG1342" t="s">
        <v>112</v>
      </c>
      <c r="BH1342" t="s">
        <v>53</v>
      </c>
      <c r="BI1342" t="s">
        <v>53</v>
      </c>
    </row>
    <row r="1343" spans="1:61" x14ac:dyDescent="0.25">
      <c r="A1343" t="s">
        <v>53</v>
      </c>
      <c r="B1343" t="s">
        <v>54</v>
      </c>
      <c r="C1343" t="s">
        <v>55</v>
      </c>
      <c r="D1343" t="s">
        <v>54</v>
      </c>
      <c r="E1343" t="s">
        <v>56</v>
      </c>
      <c r="F1343" t="s">
        <v>54</v>
      </c>
      <c r="G1343" t="s">
        <v>54</v>
      </c>
      <c r="H1343">
        <v>1004</v>
      </c>
      <c r="I1343" t="s">
        <v>57</v>
      </c>
      <c r="J1343" t="s">
        <v>58</v>
      </c>
      <c r="K1343" t="s">
        <v>104</v>
      </c>
      <c r="L1343" t="s">
        <v>53</v>
      </c>
      <c r="M1343" t="s">
        <v>485</v>
      </c>
      <c r="N1343" t="s">
        <v>53</v>
      </c>
      <c r="O1343" t="s">
        <v>63</v>
      </c>
      <c r="P1343" t="s">
        <v>53</v>
      </c>
      <c r="Q1343">
        <v>962</v>
      </c>
      <c r="R1343" t="s">
        <v>5319</v>
      </c>
      <c r="S1343" t="s">
        <v>53</v>
      </c>
      <c r="T1343" t="s">
        <v>53</v>
      </c>
      <c r="U1343" t="s">
        <v>53</v>
      </c>
      <c r="V1343" t="s">
        <v>485</v>
      </c>
      <c r="W1343" t="s">
        <v>53</v>
      </c>
      <c r="X1343" t="s">
        <v>1810</v>
      </c>
      <c r="Y1343" t="s">
        <v>53</v>
      </c>
      <c r="Z1343" t="s">
        <v>53</v>
      </c>
      <c r="AA1343" t="s">
        <v>53</v>
      </c>
      <c r="AB1343" t="s">
        <v>53</v>
      </c>
      <c r="AC1343" t="s">
        <v>5323</v>
      </c>
      <c r="AD1343" t="s">
        <v>439</v>
      </c>
      <c r="AE1343" t="s">
        <v>4185</v>
      </c>
      <c r="AF1343" t="s">
        <v>2608</v>
      </c>
      <c r="AG1343" t="s">
        <v>4185</v>
      </c>
      <c r="AH1343" t="s">
        <v>485</v>
      </c>
      <c r="AI1343" t="s">
        <v>53</v>
      </c>
      <c r="AJ1343" t="s">
        <v>63</v>
      </c>
      <c r="AK1343" t="s">
        <v>53</v>
      </c>
      <c r="AL1343" t="s">
        <v>98</v>
      </c>
      <c r="AM1343" t="s">
        <v>5095</v>
      </c>
      <c r="AN1343" t="s">
        <v>65</v>
      </c>
      <c r="AO1343">
        <v>1203</v>
      </c>
      <c r="AP1343" t="s">
        <v>5324</v>
      </c>
      <c r="AQ1343" t="s">
        <v>70</v>
      </c>
      <c r="AR1343" t="s">
        <v>310</v>
      </c>
      <c r="AS1343" t="s">
        <v>72</v>
      </c>
      <c r="AT1343" t="s">
        <v>53</v>
      </c>
      <c r="AU1343" t="s">
        <v>53</v>
      </c>
      <c r="AV1343" t="s">
        <v>53</v>
      </c>
      <c r="AW1343" t="s">
        <v>53</v>
      </c>
      <c r="AX1343" t="s">
        <v>485</v>
      </c>
      <c r="AY1343" t="s">
        <v>53</v>
      </c>
      <c r="AZ1343" t="s">
        <v>1810</v>
      </c>
      <c r="BA1343" t="s">
        <v>74</v>
      </c>
      <c r="BB1343" t="s">
        <v>101</v>
      </c>
      <c r="BC1343" t="s">
        <v>53</v>
      </c>
      <c r="BD1343" t="s">
        <v>53</v>
      </c>
      <c r="BE1343" t="s">
        <v>53</v>
      </c>
      <c r="BF1343" t="s">
        <v>5323</v>
      </c>
      <c r="BG1343" t="s">
        <v>151</v>
      </c>
      <c r="BH1343" t="s">
        <v>53</v>
      </c>
      <c r="BI1343" t="s">
        <v>53</v>
      </c>
    </row>
    <row r="1344" spans="1:61" x14ac:dyDescent="0.25">
      <c r="A1344" t="s">
        <v>53</v>
      </c>
      <c r="B1344" t="s">
        <v>54</v>
      </c>
      <c r="C1344" t="s">
        <v>55</v>
      </c>
      <c r="D1344" t="s">
        <v>54</v>
      </c>
      <c r="E1344" t="s">
        <v>56</v>
      </c>
      <c r="F1344" t="s">
        <v>54</v>
      </c>
      <c r="G1344" t="s">
        <v>54</v>
      </c>
      <c r="H1344">
        <v>1004</v>
      </c>
      <c r="I1344" t="s">
        <v>57</v>
      </c>
      <c r="J1344" t="s">
        <v>58</v>
      </c>
      <c r="K1344" t="s">
        <v>104</v>
      </c>
      <c r="L1344" t="s">
        <v>53</v>
      </c>
      <c r="M1344" t="s">
        <v>485</v>
      </c>
      <c r="N1344" t="s">
        <v>53</v>
      </c>
      <c r="O1344" t="s">
        <v>63</v>
      </c>
      <c r="P1344" t="s">
        <v>53</v>
      </c>
      <c r="Q1344">
        <v>962</v>
      </c>
      <c r="R1344" t="s">
        <v>5319</v>
      </c>
      <c r="S1344" t="s">
        <v>53</v>
      </c>
      <c r="T1344" t="s">
        <v>53</v>
      </c>
      <c r="U1344" t="s">
        <v>53</v>
      </c>
      <c r="V1344" t="s">
        <v>485</v>
      </c>
      <c r="W1344" t="s">
        <v>53</v>
      </c>
      <c r="X1344" t="s">
        <v>1810</v>
      </c>
      <c r="Y1344" t="s">
        <v>53</v>
      </c>
      <c r="Z1344" t="s">
        <v>53</v>
      </c>
      <c r="AA1344" t="s">
        <v>53</v>
      </c>
      <c r="AB1344" t="s">
        <v>53</v>
      </c>
      <c r="AC1344" t="s">
        <v>5325</v>
      </c>
      <c r="AD1344" t="s">
        <v>1766</v>
      </c>
      <c r="AE1344" t="s">
        <v>4610</v>
      </c>
      <c r="AF1344" t="s">
        <v>53</v>
      </c>
      <c r="AG1344" t="s">
        <v>5326</v>
      </c>
      <c r="AH1344" t="s">
        <v>485</v>
      </c>
      <c r="AI1344" t="s">
        <v>53</v>
      </c>
      <c r="AJ1344" t="s">
        <v>63</v>
      </c>
      <c r="AK1344" t="s">
        <v>53</v>
      </c>
      <c r="AL1344" t="s">
        <v>98</v>
      </c>
      <c r="AM1344" t="s">
        <v>5095</v>
      </c>
      <c r="AN1344" t="s">
        <v>65</v>
      </c>
      <c r="AO1344">
        <v>1234</v>
      </c>
      <c r="AP1344" t="s">
        <v>5327</v>
      </c>
      <c r="AQ1344" t="s">
        <v>70</v>
      </c>
      <c r="AR1344" t="s">
        <v>310</v>
      </c>
      <c r="AS1344" t="s">
        <v>72</v>
      </c>
      <c r="AT1344" t="s">
        <v>53</v>
      </c>
      <c r="AU1344" t="s">
        <v>53</v>
      </c>
      <c r="AV1344" t="s">
        <v>53</v>
      </c>
      <c r="AW1344" t="s">
        <v>53</v>
      </c>
      <c r="AX1344" t="s">
        <v>485</v>
      </c>
      <c r="AY1344" t="s">
        <v>53</v>
      </c>
      <c r="AZ1344" t="s">
        <v>1810</v>
      </c>
      <c r="BA1344" t="s">
        <v>74</v>
      </c>
      <c r="BB1344" t="s">
        <v>225</v>
      </c>
      <c r="BC1344" t="s">
        <v>53</v>
      </c>
      <c r="BD1344" t="s">
        <v>53</v>
      </c>
      <c r="BE1344" t="s">
        <v>53</v>
      </c>
      <c r="BF1344" t="s">
        <v>5325</v>
      </c>
      <c r="BG1344" t="s">
        <v>99</v>
      </c>
      <c r="BH1344" t="s">
        <v>53</v>
      </c>
      <c r="BI1344" t="s">
        <v>53</v>
      </c>
    </row>
    <row r="1345" spans="1:61" x14ac:dyDescent="0.25">
      <c r="A1345" t="s">
        <v>53</v>
      </c>
      <c r="B1345" t="s">
        <v>54</v>
      </c>
      <c r="C1345" t="s">
        <v>55</v>
      </c>
      <c r="D1345" t="s">
        <v>54</v>
      </c>
      <c r="E1345" t="s">
        <v>56</v>
      </c>
      <c r="F1345" t="s">
        <v>54</v>
      </c>
      <c r="G1345" t="s">
        <v>54</v>
      </c>
      <c r="H1345">
        <v>1005</v>
      </c>
      <c r="I1345" t="s">
        <v>57</v>
      </c>
      <c r="J1345" t="s">
        <v>58</v>
      </c>
      <c r="K1345" t="s">
        <v>104</v>
      </c>
      <c r="L1345" t="s">
        <v>53</v>
      </c>
      <c r="M1345" t="s">
        <v>61</v>
      </c>
      <c r="N1345" t="s">
        <v>5321</v>
      </c>
      <c r="O1345" t="s">
        <v>63</v>
      </c>
      <c r="P1345" t="s">
        <v>64</v>
      </c>
      <c r="Q1345">
        <v>963</v>
      </c>
      <c r="R1345" t="s">
        <v>5328</v>
      </c>
      <c r="S1345" t="s">
        <v>53</v>
      </c>
      <c r="T1345" t="s">
        <v>53</v>
      </c>
      <c r="U1345" t="s">
        <v>53</v>
      </c>
      <c r="V1345" t="s">
        <v>61</v>
      </c>
      <c r="W1345" t="s">
        <v>53</v>
      </c>
      <c r="X1345" t="s">
        <v>1114</v>
      </c>
      <c r="Y1345" t="s">
        <v>53</v>
      </c>
      <c r="Z1345" t="s">
        <v>53</v>
      </c>
      <c r="AA1345" t="s">
        <v>53</v>
      </c>
      <c r="AB1345" t="s">
        <v>53</v>
      </c>
      <c r="AC1345" t="s">
        <v>5329</v>
      </c>
      <c r="AD1345" t="s">
        <v>1328</v>
      </c>
      <c r="AE1345" t="s">
        <v>5321</v>
      </c>
      <c r="AF1345" t="s">
        <v>53</v>
      </c>
      <c r="AG1345" t="s">
        <v>5330</v>
      </c>
      <c r="AH1345" t="s">
        <v>61</v>
      </c>
      <c r="AI1345" t="s">
        <v>5321</v>
      </c>
      <c r="AJ1345" t="s">
        <v>63</v>
      </c>
      <c r="AK1345" t="s">
        <v>64</v>
      </c>
      <c r="AL1345" t="s">
        <v>150</v>
      </c>
      <c r="AM1345" t="s">
        <v>5098</v>
      </c>
      <c r="AN1345" t="s">
        <v>112</v>
      </c>
      <c r="AO1345">
        <v>1197</v>
      </c>
      <c r="AP1345" t="s">
        <v>5331</v>
      </c>
      <c r="AQ1345" t="s">
        <v>70</v>
      </c>
      <c r="AR1345" t="s">
        <v>71</v>
      </c>
      <c r="AS1345" t="s">
        <v>72</v>
      </c>
      <c r="AT1345" t="s">
        <v>53</v>
      </c>
      <c r="AU1345" t="s">
        <v>53</v>
      </c>
      <c r="AV1345" t="s">
        <v>53</v>
      </c>
      <c r="AW1345" t="s">
        <v>53</v>
      </c>
      <c r="AX1345" t="s">
        <v>61</v>
      </c>
      <c r="AY1345" t="s">
        <v>53</v>
      </c>
      <c r="AZ1345" t="s">
        <v>1114</v>
      </c>
      <c r="BA1345" t="s">
        <v>74</v>
      </c>
      <c r="BB1345" t="s">
        <v>101</v>
      </c>
      <c r="BC1345" t="s">
        <v>53</v>
      </c>
      <c r="BD1345" t="s">
        <v>53</v>
      </c>
      <c r="BE1345" t="s">
        <v>53</v>
      </c>
      <c r="BF1345" t="s">
        <v>5332</v>
      </c>
      <c r="BG1345" t="s">
        <v>151</v>
      </c>
      <c r="BH1345" t="s">
        <v>53</v>
      </c>
      <c r="BI1345" t="s">
        <v>53</v>
      </c>
    </row>
    <row r="1346" spans="1:61" x14ac:dyDescent="0.25">
      <c r="A1346" t="s">
        <v>53</v>
      </c>
      <c r="B1346" t="s">
        <v>54</v>
      </c>
      <c r="C1346" t="s">
        <v>55</v>
      </c>
      <c r="D1346" t="s">
        <v>54</v>
      </c>
      <c r="E1346" t="s">
        <v>56</v>
      </c>
      <c r="F1346" t="s">
        <v>54</v>
      </c>
      <c r="G1346" t="s">
        <v>54</v>
      </c>
      <c r="H1346">
        <v>1006</v>
      </c>
      <c r="I1346" t="s">
        <v>57</v>
      </c>
      <c r="J1346" t="s">
        <v>58</v>
      </c>
      <c r="K1346" t="s">
        <v>59</v>
      </c>
      <c r="L1346" t="s">
        <v>5333</v>
      </c>
      <c r="M1346" t="s">
        <v>61</v>
      </c>
      <c r="N1346" t="s">
        <v>5321</v>
      </c>
      <c r="O1346" t="s">
        <v>63</v>
      </c>
      <c r="P1346" t="s">
        <v>64</v>
      </c>
      <c r="Q1346">
        <v>964</v>
      </c>
      <c r="R1346" t="s">
        <v>5334</v>
      </c>
      <c r="S1346" t="s">
        <v>53</v>
      </c>
      <c r="T1346" t="s">
        <v>53</v>
      </c>
      <c r="U1346" t="s">
        <v>53</v>
      </c>
      <c r="V1346" t="s">
        <v>61</v>
      </c>
      <c r="W1346" t="s">
        <v>53</v>
      </c>
      <c r="X1346" t="s">
        <v>67</v>
      </c>
      <c r="Y1346" t="s">
        <v>53</v>
      </c>
      <c r="Z1346" t="s">
        <v>53</v>
      </c>
      <c r="AA1346" t="s">
        <v>53</v>
      </c>
      <c r="AB1346" t="s">
        <v>53</v>
      </c>
      <c r="AC1346" t="s">
        <v>3190</v>
      </c>
      <c r="AD1346" t="s">
        <v>5335</v>
      </c>
      <c r="AE1346" t="s">
        <v>5321</v>
      </c>
      <c r="AF1346" t="s">
        <v>5336</v>
      </c>
      <c r="AG1346" t="s">
        <v>5337</v>
      </c>
      <c r="AH1346" t="s">
        <v>61</v>
      </c>
      <c r="AI1346" t="s">
        <v>5321</v>
      </c>
      <c r="AJ1346" t="s">
        <v>63</v>
      </c>
      <c r="AK1346" t="s">
        <v>64</v>
      </c>
      <c r="AL1346" t="s">
        <v>150</v>
      </c>
      <c r="AM1346" t="s">
        <v>5106</v>
      </c>
      <c r="AN1346" t="s">
        <v>112</v>
      </c>
      <c r="AO1346">
        <v>1198</v>
      </c>
      <c r="AP1346" t="s">
        <v>5338</v>
      </c>
      <c r="AQ1346" t="s">
        <v>70</v>
      </c>
      <c r="AR1346" t="s">
        <v>71</v>
      </c>
      <c r="AS1346" t="s">
        <v>72</v>
      </c>
      <c r="AT1346" t="s">
        <v>53</v>
      </c>
      <c r="AU1346" t="s">
        <v>53</v>
      </c>
      <c r="AV1346" t="s">
        <v>53</v>
      </c>
      <c r="AW1346" t="s">
        <v>53</v>
      </c>
      <c r="AX1346" t="s">
        <v>61</v>
      </c>
      <c r="AY1346" t="s">
        <v>53</v>
      </c>
      <c r="AZ1346" t="s">
        <v>67</v>
      </c>
      <c r="BA1346" t="s">
        <v>93</v>
      </c>
      <c r="BB1346" t="s">
        <v>101</v>
      </c>
      <c r="BC1346" t="s">
        <v>53</v>
      </c>
      <c r="BD1346" t="s">
        <v>53</v>
      </c>
      <c r="BE1346" t="s">
        <v>53</v>
      </c>
      <c r="BF1346" t="s">
        <v>3568</v>
      </c>
      <c r="BG1346" t="s">
        <v>99</v>
      </c>
      <c r="BH1346" t="s">
        <v>53</v>
      </c>
      <c r="BI1346" t="s">
        <v>53</v>
      </c>
    </row>
    <row r="1347" spans="1:61" x14ac:dyDescent="0.25">
      <c r="A1347" t="s">
        <v>53</v>
      </c>
      <c r="B1347" t="s">
        <v>54</v>
      </c>
      <c r="C1347" t="s">
        <v>53</v>
      </c>
      <c r="D1347" t="s">
        <v>54</v>
      </c>
      <c r="E1347" t="s">
        <v>53</v>
      </c>
      <c r="F1347" t="s">
        <v>54</v>
      </c>
      <c r="G1347" t="s">
        <v>54</v>
      </c>
      <c r="H1347">
        <v>1007</v>
      </c>
      <c r="I1347" t="s">
        <v>1464</v>
      </c>
      <c r="J1347" t="s">
        <v>53</v>
      </c>
      <c r="K1347" t="s">
        <v>53</v>
      </c>
      <c r="L1347" t="s">
        <v>5339</v>
      </c>
      <c r="M1347" t="s">
        <v>61</v>
      </c>
      <c r="N1347" t="s">
        <v>53</v>
      </c>
      <c r="O1347" t="s">
        <v>63</v>
      </c>
      <c r="P1347" t="s">
        <v>53</v>
      </c>
      <c r="Q1347">
        <v>965</v>
      </c>
      <c r="R1347" t="s">
        <v>5340</v>
      </c>
      <c r="S1347" t="s">
        <v>53</v>
      </c>
      <c r="T1347" t="s">
        <v>53</v>
      </c>
      <c r="U1347" t="s">
        <v>53</v>
      </c>
      <c r="V1347" t="s">
        <v>53</v>
      </c>
      <c r="W1347" t="s">
        <v>53</v>
      </c>
      <c r="X1347" t="s">
        <v>53</v>
      </c>
      <c r="Y1347" t="s">
        <v>53</v>
      </c>
      <c r="Z1347" t="s">
        <v>53</v>
      </c>
      <c r="AA1347" t="s">
        <v>53</v>
      </c>
      <c r="AB1347" t="s">
        <v>53</v>
      </c>
      <c r="AC1347" t="s">
        <v>5341</v>
      </c>
      <c r="AD1347" t="s">
        <v>1272</v>
      </c>
      <c r="AE1347" t="s">
        <v>5321</v>
      </c>
      <c r="AF1347" t="s">
        <v>53</v>
      </c>
      <c r="AG1347" t="s">
        <v>5337</v>
      </c>
      <c r="AH1347" t="s">
        <v>61</v>
      </c>
      <c r="AI1347" t="s">
        <v>53</v>
      </c>
      <c r="AJ1347" t="s">
        <v>63</v>
      </c>
      <c r="AK1347" t="s">
        <v>53</v>
      </c>
      <c r="AL1347" t="s">
        <v>98</v>
      </c>
      <c r="AM1347" t="s">
        <v>5108</v>
      </c>
      <c r="AN1347" t="s">
        <v>398</v>
      </c>
      <c r="AO1347">
        <v>1199</v>
      </c>
      <c r="AP1347" t="s">
        <v>5342</v>
      </c>
      <c r="AQ1347" t="s">
        <v>2340</v>
      </c>
      <c r="AR1347" t="s">
        <v>71</v>
      </c>
      <c r="AS1347" t="s">
        <v>72</v>
      </c>
      <c r="AT1347" t="s">
        <v>53</v>
      </c>
      <c r="AU1347" t="s">
        <v>53</v>
      </c>
      <c r="AV1347" t="s">
        <v>53</v>
      </c>
      <c r="AW1347" t="s">
        <v>53</v>
      </c>
      <c r="AX1347" t="s">
        <v>53</v>
      </c>
      <c r="AY1347" t="s">
        <v>53</v>
      </c>
      <c r="AZ1347" t="s">
        <v>53</v>
      </c>
      <c r="BA1347" t="s">
        <v>74</v>
      </c>
      <c r="BB1347" t="s">
        <v>101</v>
      </c>
      <c r="BC1347" t="s">
        <v>53</v>
      </c>
      <c r="BD1347" t="s">
        <v>53</v>
      </c>
      <c r="BE1347" t="s">
        <v>53</v>
      </c>
      <c r="BF1347" t="s">
        <v>5343</v>
      </c>
      <c r="BG1347" t="s">
        <v>189</v>
      </c>
      <c r="BH1347" t="s">
        <v>53</v>
      </c>
      <c r="BI1347" t="s">
        <v>53</v>
      </c>
    </row>
    <row r="1348" spans="1:61" x14ac:dyDescent="0.25">
      <c r="A1348" t="s">
        <v>53</v>
      </c>
      <c r="B1348" t="s">
        <v>54</v>
      </c>
      <c r="C1348" t="s">
        <v>53</v>
      </c>
      <c r="D1348" t="s">
        <v>54</v>
      </c>
      <c r="E1348" t="s">
        <v>53</v>
      </c>
      <c r="F1348" t="s">
        <v>54</v>
      </c>
      <c r="G1348" t="s">
        <v>54</v>
      </c>
      <c r="H1348">
        <v>1007</v>
      </c>
      <c r="I1348" t="s">
        <v>1464</v>
      </c>
      <c r="J1348" t="s">
        <v>53</v>
      </c>
      <c r="K1348" t="s">
        <v>53</v>
      </c>
      <c r="L1348" t="s">
        <v>5339</v>
      </c>
      <c r="M1348" t="s">
        <v>61</v>
      </c>
      <c r="N1348" t="s">
        <v>53</v>
      </c>
      <c r="O1348" t="s">
        <v>63</v>
      </c>
      <c r="P1348" t="s">
        <v>53</v>
      </c>
      <c r="Q1348">
        <v>965</v>
      </c>
      <c r="R1348" t="s">
        <v>5340</v>
      </c>
      <c r="S1348" t="s">
        <v>53</v>
      </c>
      <c r="T1348" t="s">
        <v>53</v>
      </c>
      <c r="U1348" t="s">
        <v>53</v>
      </c>
      <c r="V1348" t="s">
        <v>53</v>
      </c>
      <c r="W1348" t="s">
        <v>53</v>
      </c>
      <c r="X1348" t="s">
        <v>53</v>
      </c>
      <c r="Y1348" t="s">
        <v>53</v>
      </c>
      <c r="Z1348" t="s">
        <v>53</v>
      </c>
      <c r="AA1348" t="s">
        <v>53</v>
      </c>
      <c r="AB1348" t="s">
        <v>53</v>
      </c>
      <c r="AC1348" t="s">
        <v>5344</v>
      </c>
      <c r="AD1348" t="s">
        <v>687</v>
      </c>
      <c r="AE1348" t="s">
        <v>5345</v>
      </c>
      <c r="AF1348" t="s">
        <v>53</v>
      </c>
      <c r="AG1348" t="s">
        <v>5346</v>
      </c>
      <c r="AH1348" t="s">
        <v>61</v>
      </c>
      <c r="AI1348" t="s">
        <v>53</v>
      </c>
      <c r="AJ1348" t="s">
        <v>63</v>
      </c>
      <c r="AK1348" t="s">
        <v>53</v>
      </c>
      <c r="AL1348" t="s">
        <v>99</v>
      </c>
      <c r="AM1348" t="s">
        <v>5108</v>
      </c>
      <c r="AN1348" t="s">
        <v>65</v>
      </c>
      <c r="AO1348">
        <v>2100</v>
      </c>
      <c r="AP1348" t="s">
        <v>5347</v>
      </c>
      <c r="AQ1348" t="s">
        <v>5348</v>
      </c>
      <c r="AR1348" t="s">
        <v>394</v>
      </c>
      <c r="AS1348" t="s">
        <v>72</v>
      </c>
      <c r="AT1348" t="s">
        <v>53</v>
      </c>
      <c r="AU1348" t="s">
        <v>53</v>
      </c>
      <c r="AV1348" t="s">
        <v>53</v>
      </c>
      <c r="AW1348" t="s">
        <v>53</v>
      </c>
      <c r="AX1348" t="s">
        <v>53</v>
      </c>
      <c r="AY1348" t="s">
        <v>53</v>
      </c>
      <c r="AZ1348" t="s">
        <v>53</v>
      </c>
      <c r="BA1348" t="s">
        <v>93</v>
      </c>
      <c r="BB1348" t="s">
        <v>225</v>
      </c>
      <c r="BC1348" t="s">
        <v>53</v>
      </c>
      <c r="BD1348" t="s">
        <v>53</v>
      </c>
      <c r="BE1348" t="s">
        <v>53</v>
      </c>
      <c r="BF1348" t="s">
        <v>5344</v>
      </c>
      <c r="BG1348" t="s">
        <v>112</v>
      </c>
      <c r="BH1348" t="s">
        <v>53</v>
      </c>
      <c r="BI1348" t="s">
        <v>53</v>
      </c>
    </row>
    <row r="1349" spans="1:61" x14ac:dyDescent="0.25">
      <c r="A1349" t="s">
        <v>53</v>
      </c>
      <c r="B1349" t="s">
        <v>54</v>
      </c>
      <c r="C1349" t="s">
        <v>53</v>
      </c>
      <c r="D1349" t="s">
        <v>54</v>
      </c>
      <c r="E1349" t="s">
        <v>53</v>
      </c>
      <c r="F1349" t="s">
        <v>54</v>
      </c>
      <c r="G1349" t="s">
        <v>54</v>
      </c>
      <c r="H1349">
        <v>1007</v>
      </c>
      <c r="I1349" t="s">
        <v>1464</v>
      </c>
      <c r="J1349" t="s">
        <v>53</v>
      </c>
      <c r="K1349" t="s">
        <v>53</v>
      </c>
      <c r="L1349" t="s">
        <v>5339</v>
      </c>
      <c r="M1349" t="s">
        <v>61</v>
      </c>
      <c r="N1349" t="s">
        <v>53</v>
      </c>
      <c r="O1349" t="s">
        <v>63</v>
      </c>
      <c r="P1349" t="s">
        <v>53</v>
      </c>
      <c r="Q1349">
        <v>965</v>
      </c>
      <c r="R1349" t="s">
        <v>5340</v>
      </c>
      <c r="S1349" t="s">
        <v>53</v>
      </c>
      <c r="T1349" t="s">
        <v>53</v>
      </c>
      <c r="U1349" t="s">
        <v>53</v>
      </c>
      <c r="V1349" t="s">
        <v>53</v>
      </c>
      <c r="W1349" t="s">
        <v>53</v>
      </c>
      <c r="X1349" t="s">
        <v>53</v>
      </c>
      <c r="Y1349" t="s">
        <v>53</v>
      </c>
      <c r="Z1349" t="s">
        <v>53</v>
      </c>
      <c r="AA1349" t="s">
        <v>53</v>
      </c>
      <c r="AB1349" t="s">
        <v>53</v>
      </c>
      <c r="AC1349" t="s">
        <v>2023</v>
      </c>
      <c r="AD1349" t="s">
        <v>2019</v>
      </c>
      <c r="AE1349" t="s">
        <v>5349</v>
      </c>
      <c r="AF1349" t="s">
        <v>53</v>
      </c>
      <c r="AG1349" t="s">
        <v>5350</v>
      </c>
      <c r="AH1349" t="s">
        <v>61</v>
      </c>
      <c r="AI1349" t="s">
        <v>53</v>
      </c>
      <c r="AJ1349" t="s">
        <v>63</v>
      </c>
      <c r="AK1349" t="s">
        <v>53</v>
      </c>
      <c r="AL1349" t="s">
        <v>470</v>
      </c>
      <c r="AM1349" t="s">
        <v>5108</v>
      </c>
      <c r="AN1349" t="s">
        <v>85</v>
      </c>
      <c r="AO1349">
        <v>2114</v>
      </c>
      <c r="AP1349" t="s">
        <v>5351</v>
      </c>
      <c r="AQ1349" t="s">
        <v>2340</v>
      </c>
      <c r="AR1349" t="s">
        <v>253</v>
      </c>
      <c r="AS1349" t="s">
        <v>72</v>
      </c>
      <c r="AT1349" t="s">
        <v>53</v>
      </c>
      <c r="AU1349" t="s">
        <v>53</v>
      </c>
      <c r="AV1349" t="s">
        <v>53</v>
      </c>
      <c r="AW1349" t="s">
        <v>53</v>
      </c>
      <c r="AX1349" t="s">
        <v>53</v>
      </c>
      <c r="AY1349" t="s">
        <v>53</v>
      </c>
      <c r="AZ1349" t="s">
        <v>53</v>
      </c>
      <c r="BA1349" t="s">
        <v>74</v>
      </c>
      <c r="BB1349" t="s">
        <v>101</v>
      </c>
      <c r="BC1349" t="s">
        <v>53</v>
      </c>
      <c r="BD1349" t="s">
        <v>53</v>
      </c>
      <c r="BE1349" t="s">
        <v>53</v>
      </c>
      <c r="BF1349" t="s">
        <v>5352</v>
      </c>
      <c r="BG1349" t="s">
        <v>203</v>
      </c>
      <c r="BH1349" t="s">
        <v>53</v>
      </c>
      <c r="BI1349" t="s">
        <v>53</v>
      </c>
    </row>
    <row r="1350" spans="1:61" x14ac:dyDescent="0.25">
      <c r="A1350" t="s">
        <v>53</v>
      </c>
      <c r="B1350" t="s">
        <v>54</v>
      </c>
      <c r="C1350" t="s">
        <v>53</v>
      </c>
      <c r="D1350" t="s">
        <v>54</v>
      </c>
      <c r="E1350" t="s">
        <v>53</v>
      </c>
      <c r="F1350" t="s">
        <v>54</v>
      </c>
      <c r="G1350" t="s">
        <v>54</v>
      </c>
      <c r="H1350">
        <v>1008</v>
      </c>
      <c r="I1350" t="s">
        <v>1464</v>
      </c>
      <c r="J1350" t="s">
        <v>53</v>
      </c>
      <c r="K1350" t="s">
        <v>53</v>
      </c>
      <c r="L1350" t="s">
        <v>53</v>
      </c>
      <c r="M1350" t="s">
        <v>131</v>
      </c>
      <c r="N1350" t="s">
        <v>53</v>
      </c>
      <c r="O1350" t="s">
        <v>63</v>
      </c>
      <c r="P1350" t="s">
        <v>53</v>
      </c>
      <c r="Q1350">
        <v>966</v>
      </c>
      <c r="R1350" t="s">
        <v>5353</v>
      </c>
      <c r="S1350" t="s">
        <v>53</v>
      </c>
      <c r="T1350" t="s">
        <v>53</v>
      </c>
      <c r="U1350" t="s">
        <v>53</v>
      </c>
      <c r="V1350" t="s">
        <v>131</v>
      </c>
      <c r="W1350" t="s">
        <v>53</v>
      </c>
      <c r="X1350" t="s">
        <v>671</v>
      </c>
      <c r="Y1350" t="s">
        <v>53</v>
      </c>
      <c r="Z1350" t="s">
        <v>53</v>
      </c>
      <c r="AA1350" t="s">
        <v>53</v>
      </c>
      <c r="AB1350" t="s">
        <v>53</v>
      </c>
      <c r="AC1350" t="s">
        <v>3991</v>
      </c>
      <c r="AD1350" t="s">
        <v>5354</v>
      </c>
      <c r="AE1350" t="s">
        <v>5321</v>
      </c>
      <c r="AF1350" t="s">
        <v>53</v>
      </c>
      <c r="AG1350" t="s">
        <v>5337</v>
      </c>
      <c r="AH1350" t="s">
        <v>131</v>
      </c>
      <c r="AI1350" t="s">
        <v>53</v>
      </c>
      <c r="AJ1350" t="s">
        <v>63</v>
      </c>
      <c r="AK1350" t="s">
        <v>53</v>
      </c>
      <c r="AL1350" t="s">
        <v>150</v>
      </c>
      <c r="AM1350" t="s">
        <v>5111</v>
      </c>
      <c r="AN1350" t="s">
        <v>85</v>
      </c>
      <c r="AO1350">
        <v>1200</v>
      </c>
      <c r="AP1350" t="s">
        <v>5355</v>
      </c>
      <c r="AQ1350" t="s">
        <v>2340</v>
      </c>
      <c r="AR1350" t="s">
        <v>71</v>
      </c>
      <c r="AS1350" t="s">
        <v>72</v>
      </c>
      <c r="AT1350" t="s">
        <v>53</v>
      </c>
      <c r="AU1350" t="s">
        <v>53</v>
      </c>
      <c r="AV1350" t="s">
        <v>53</v>
      </c>
      <c r="AW1350" t="s">
        <v>53</v>
      </c>
      <c r="AX1350" t="s">
        <v>131</v>
      </c>
      <c r="AY1350" t="s">
        <v>53</v>
      </c>
      <c r="AZ1350" t="s">
        <v>671</v>
      </c>
      <c r="BA1350" t="s">
        <v>74</v>
      </c>
      <c r="BB1350" t="s">
        <v>101</v>
      </c>
      <c r="BC1350" t="s">
        <v>53</v>
      </c>
      <c r="BD1350" t="s">
        <v>53</v>
      </c>
      <c r="BE1350" t="s">
        <v>53</v>
      </c>
      <c r="BF1350" t="s">
        <v>5356</v>
      </c>
      <c r="BG1350" t="s">
        <v>132</v>
      </c>
      <c r="BH1350" t="s">
        <v>53</v>
      </c>
      <c r="BI1350" t="s">
        <v>53</v>
      </c>
    </row>
    <row r="1351" spans="1:61" x14ac:dyDescent="0.25">
      <c r="A1351" t="s">
        <v>53</v>
      </c>
      <c r="B1351" t="s">
        <v>54</v>
      </c>
      <c r="C1351" t="s">
        <v>55</v>
      </c>
      <c r="D1351" t="s">
        <v>54</v>
      </c>
      <c r="E1351" t="s">
        <v>56</v>
      </c>
      <c r="F1351" t="s">
        <v>54</v>
      </c>
      <c r="G1351" t="s">
        <v>54</v>
      </c>
      <c r="H1351">
        <v>1009</v>
      </c>
      <c r="I1351" t="s">
        <v>57</v>
      </c>
      <c r="J1351" t="s">
        <v>58</v>
      </c>
      <c r="K1351" t="s">
        <v>104</v>
      </c>
      <c r="L1351" t="s">
        <v>53</v>
      </c>
      <c r="M1351" t="s">
        <v>131</v>
      </c>
      <c r="N1351" t="s">
        <v>53</v>
      </c>
      <c r="O1351" t="s">
        <v>63</v>
      </c>
      <c r="P1351" t="s">
        <v>53</v>
      </c>
      <c r="Q1351">
        <v>967</v>
      </c>
      <c r="R1351" t="s">
        <v>5125</v>
      </c>
      <c r="S1351" t="s">
        <v>53</v>
      </c>
      <c r="T1351" t="s">
        <v>53</v>
      </c>
      <c r="U1351" t="s">
        <v>53</v>
      </c>
      <c r="V1351" t="s">
        <v>131</v>
      </c>
      <c r="W1351" t="s">
        <v>53</v>
      </c>
      <c r="X1351" t="s">
        <v>133</v>
      </c>
      <c r="Y1351" t="s">
        <v>53</v>
      </c>
      <c r="Z1351" t="s">
        <v>53</v>
      </c>
      <c r="AA1351" t="s">
        <v>53</v>
      </c>
      <c r="AB1351" t="s">
        <v>53</v>
      </c>
      <c r="AC1351" t="s">
        <v>53</v>
      </c>
      <c r="AD1351" t="s">
        <v>53</v>
      </c>
      <c r="AE1351" t="s">
        <v>4184</v>
      </c>
      <c r="AF1351" t="s">
        <v>4032</v>
      </c>
      <c r="AG1351" t="s">
        <v>4184</v>
      </c>
      <c r="AH1351" t="s">
        <v>131</v>
      </c>
      <c r="AI1351" t="s">
        <v>53</v>
      </c>
      <c r="AJ1351" t="s">
        <v>63</v>
      </c>
      <c r="AK1351" t="s">
        <v>53</v>
      </c>
      <c r="AL1351" t="s">
        <v>53</v>
      </c>
      <c r="AM1351" t="s">
        <v>5117</v>
      </c>
      <c r="AN1351" t="s">
        <v>53</v>
      </c>
      <c r="AO1351">
        <v>1201</v>
      </c>
      <c r="AP1351" t="s">
        <v>5357</v>
      </c>
      <c r="AQ1351" t="s">
        <v>70</v>
      </c>
      <c r="AR1351" t="s">
        <v>361</v>
      </c>
      <c r="AS1351" t="s">
        <v>230</v>
      </c>
      <c r="AT1351" t="s">
        <v>53</v>
      </c>
      <c r="AU1351" t="s">
        <v>53</v>
      </c>
      <c r="AV1351" t="s">
        <v>53</v>
      </c>
      <c r="AW1351" t="s">
        <v>53</v>
      </c>
      <c r="AX1351" t="s">
        <v>131</v>
      </c>
      <c r="AY1351" t="s">
        <v>53</v>
      </c>
      <c r="AZ1351" t="s">
        <v>133</v>
      </c>
      <c r="BA1351" t="s">
        <v>74</v>
      </c>
      <c r="BB1351" t="s">
        <v>380</v>
      </c>
      <c r="BC1351" t="s">
        <v>53</v>
      </c>
      <c r="BD1351" t="s">
        <v>53</v>
      </c>
      <c r="BE1351" t="s">
        <v>53</v>
      </c>
      <c r="BF1351" t="s">
        <v>53</v>
      </c>
      <c r="BG1351" t="s">
        <v>53</v>
      </c>
      <c r="BH1351" t="s">
        <v>53</v>
      </c>
      <c r="BI1351" t="s">
        <v>53</v>
      </c>
    </row>
    <row r="1352" spans="1:61" x14ac:dyDescent="0.25">
      <c r="A1352" t="s">
        <v>53</v>
      </c>
      <c r="B1352" t="s">
        <v>54</v>
      </c>
      <c r="C1352" t="s">
        <v>53</v>
      </c>
      <c r="D1352" t="s">
        <v>54</v>
      </c>
      <c r="E1352" t="s">
        <v>53</v>
      </c>
      <c r="F1352" t="s">
        <v>54</v>
      </c>
      <c r="G1352" t="s">
        <v>54</v>
      </c>
      <c r="H1352">
        <v>1010</v>
      </c>
      <c r="I1352" t="s">
        <v>1464</v>
      </c>
      <c r="J1352" t="s">
        <v>53</v>
      </c>
      <c r="K1352" t="s">
        <v>53</v>
      </c>
      <c r="L1352" t="s">
        <v>53</v>
      </c>
      <c r="M1352" t="s">
        <v>76</v>
      </c>
      <c r="N1352" t="s">
        <v>53</v>
      </c>
      <c r="O1352" t="s">
        <v>63</v>
      </c>
      <c r="P1352" t="s">
        <v>53</v>
      </c>
      <c r="Q1352">
        <v>968</v>
      </c>
      <c r="R1352" t="s">
        <v>5358</v>
      </c>
      <c r="S1352" t="s">
        <v>53</v>
      </c>
      <c r="T1352" t="s">
        <v>53</v>
      </c>
      <c r="U1352" t="s">
        <v>53</v>
      </c>
      <c r="V1352" t="s">
        <v>76</v>
      </c>
      <c r="W1352" t="s">
        <v>53</v>
      </c>
      <c r="X1352" t="s">
        <v>79</v>
      </c>
      <c r="Y1352" t="s">
        <v>53</v>
      </c>
      <c r="Z1352" t="s">
        <v>53</v>
      </c>
      <c r="AA1352" t="s">
        <v>53</v>
      </c>
      <c r="AB1352" t="s">
        <v>53</v>
      </c>
      <c r="AC1352" t="s">
        <v>4608</v>
      </c>
      <c r="AD1352" t="s">
        <v>162</v>
      </c>
      <c r="AE1352" t="s">
        <v>5337</v>
      </c>
      <c r="AF1352" t="s">
        <v>53</v>
      </c>
      <c r="AG1352" t="s">
        <v>4185</v>
      </c>
      <c r="AH1352" t="s">
        <v>76</v>
      </c>
      <c r="AI1352" t="s">
        <v>53</v>
      </c>
      <c r="AJ1352" t="s">
        <v>63</v>
      </c>
      <c r="AK1352" t="s">
        <v>53</v>
      </c>
      <c r="AL1352" t="s">
        <v>150</v>
      </c>
      <c r="AM1352" t="s">
        <v>5128</v>
      </c>
      <c r="AN1352" t="s">
        <v>65</v>
      </c>
      <c r="AO1352">
        <v>1204</v>
      </c>
      <c r="AP1352" t="s">
        <v>5359</v>
      </c>
      <c r="AQ1352" t="s">
        <v>2340</v>
      </c>
      <c r="AR1352" t="s">
        <v>71</v>
      </c>
      <c r="AS1352" t="s">
        <v>72</v>
      </c>
      <c r="AT1352" t="s">
        <v>53</v>
      </c>
      <c r="AU1352" t="s">
        <v>53</v>
      </c>
      <c r="AV1352" t="s">
        <v>53</v>
      </c>
      <c r="AW1352" t="s">
        <v>53</v>
      </c>
      <c r="AX1352" t="s">
        <v>76</v>
      </c>
      <c r="AY1352" t="s">
        <v>53</v>
      </c>
      <c r="AZ1352" t="s">
        <v>79</v>
      </c>
      <c r="BA1352" t="s">
        <v>74</v>
      </c>
      <c r="BB1352" t="s">
        <v>53</v>
      </c>
      <c r="BC1352" t="s">
        <v>53</v>
      </c>
      <c r="BD1352" t="s">
        <v>53</v>
      </c>
      <c r="BE1352" t="s">
        <v>53</v>
      </c>
      <c r="BF1352" t="s">
        <v>4608</v>
      </c>
      <c r="BG1352" t="s">
        <v>126</v>
      </c>
      <c r="BH1352" t="s">
        <v>53</v>
      </c>
      <c r="BI1352" t="s">
        <v>53</v>
      </c>
    </row>
    <row r="1353" spans="1:61" x14ac:dyDescent="0.25">
      <c r="A1353" t="s">
        <v>5360</v>
      </c>
      <c r="B1353" t="s">
        <v>54</v>
      </c>
      <c r="C1353" t="s">
        <v>55</v>
      </c>
      <c r="D1353" t="s">
        <v>54</v>
      </c>
      <c r="E1353" t="s">
        <v>110</v>
      </c>
      <c r="F1353" t="s">
        <v>54</v>
      </c>
      <c r="G1353" t="s">
        <v>54</v>
      </c>
      <c r="H1353">
        <v>1011</v>
      </c>
      <c r="I1353" t="s">
        <v>1464</v>
      </c>
      <c r="J1353" t="s">
        <v>316</v>
      </c>
      <c r="K1353" t="s">
        <v>53</v>
      </c>
      <c r="L1353" t="s">
        <v>53</v>
      </c>
      <c r="M1353" t="s">
        <v>61</v>
      </c>
      <c r="N1353" t="s">
        <v>53</v>
      </c>
      <c r="O1353" t="s">
        <v>63</v>
      </c>
      <c r="P1353" t="s">
        <v>53</v>
      </c>
      <c r="Q1353">
        <v>969</v>
      </c>
      <c r="R1353" t="s">
        <v>5361</v>
      </c>
      <c r="S1353" t="s">
        <v>53</v>
      </c>
      <c r="T1353" t="s">
        <v>53</v>
      </c>
      <c r="U1353" t="s">
        <v>53</v>
      </c>
      <c r="V1353" t="s">
        <v>53</v>
      </c>
      <c r="W1353" t="s">
        <v>53</v>
      </c>
      <c r="X1353" t="s">
        <v>53</v>
      </c>
      <c r="Y1353" t="s">
        <v>53</v>
      </c>
      <c r="Z1353" t="s">
        <v>53</v>
      </c>
      <c r="AA1353" t="s">
        <v>53</v>
      </c>
      <c r="AB1353" t="s">
        <v>53</v>
      </c>
      <c r="AC1353" t="s">
        <v>5362</v>
      </c>
      <c r="AD1353" t="s">
        <v>3969</v>
      </c>
      <c r="AE1353" t="s">
        <v>3879</v>
      </c>
      <c r="AF1353" t="s">
        <v>53</v>
      </c>
      <c r="AG1353" t="s">
        <v>4510</v>
      </c>
      <c r="AH1353" t="s">
        <v>61</v>
      </c>
      <c r="AI1353" t="s">
        <v>53</v>
      </c>
      <c r="AJ1353" t="s">
        <v>63</v>
      </c>
      <c r="AK1353" t="s">
        <v>53</v>
      </c>
      <c r="AL1353" t="s">
        <v>151</v>
      </c>
      <c r="AM1353" t="s">
        <v>5132</v>
      </c>
      <c r="AN1353" t="s">
        <v>99</v>
      </c>
      <c r="AO1353">
        <v>1205</v>
      </c>
      <c r="AP1353" t="s">
        <v>5363</v>
      </c>
      <c r="AQ1353" t="s">
        <v>1761</v>
      </c>
      <c r="AR1353" t="s">
        <v>394</v>
      </c>
      <c r="AS1353" t="s">
        <v>72</v>
      </c>
      <c r="AT1353" t="s">
        <v>53</v>
      </c>
      <c r="AU1353" t="s">
        <v>53</v>
      </c>
      <c r="AV1353" t="s">
        <v>53</v>
      </c>
      <c r="AW1353" t="s">
        <v>53</v>
      </c>
      <c r="AX1353" t="s">
        <v>53</v>
      </c>
      <c r="AY1353" t="s">
        <v>53</v>
      </c>
      <c r="AZ1353" t="s">
        <v>53</v>
      </c>
      <c r="BA1353" t="s">
        <v>93</v>
      </c>
      <c r="BB1353" t="s">
        <v>101</v>
      </c>
      <c r="BC1353" t="s">
        <v>53</v>
      </c>
      <c r="BD1353" t="s">
        <v>53</v>
      </c>
      <c r="BE1353" t="s">
        <v>53</v>
      </c>
      <c r="BF1353" t="s">
        <v>5364</v>
      </c>
      <c r="BG1353" t="s">
        <v>5012</v>
      </c>
      <c r="BH1353" t="s">
        <v>53</v>
      </c>
      <c r="BI1353" t="s">
        <v>53</v>
      </c>
    </row>
    <row r="1354" spans="1:61" x14ac:dyDescent="0.25">
      <c r="A1354" t="s">
        <v>5360</v>
      </c>
      <c r="B1354" t="s">
        <v>54</v>
      </c>
      <c r="C1354" t="s">
        <v>55</v>
      </c>
      <c r="D1354" t="s">
        <v>54</v>
      </c>
      <c r="E1354" t="s">
        <v>110</v>
      </c>
      <c r="F1354" t="s">
        <v>54</v>
      </c>
      <c r="G1354" t="s">
        <v>54</v>
      </c>
      <c r="H1354">
        <v>1011</v>
      </c>
      <c r="I1354" t="s">
        <v>1464</v>
      </c>
      <c r="J1354" t="s">
        <v>316</v>
      </c>
      <c r="K1354" t="s">
        <v>53</v>
      </c>
      <c r="L1354" t="s">
        <v>53</v>
      </c>
      <c r="M1354" t="s">
        <v>61</v>
      </c>
      <c r="N1354" t="s">
        <v>53</v>
      </c>
      <c r="O1354" t="s">
        <v>63</v>
      </c>
      <c r="P1354" t="s">
        <v>53</v>
      </c>
      <c r="Q1354">
        <v>969</v>
      </c>
      <c r="R1354" t="s">
        <v>5361</v>
      </c>
      <c r="S1354" t="s">
        <v>53</v>
      </c>
      <c r="T1354" t="s">
        <v>53</v>
      </c>
      <c r="U1354" t="s">
        <v>53</v>
      </c>
      <c r="V1354" t="s">
        <v>53</v>
      </c>
      <c r="W1354" t="s">
        <v>53</v>
      </c>
      <c r="X1354" t="s">
        <v>53</v>
      </c>
      <c r="Y1354" t="s">
        <v>53</v>
      </c>
      <c r="Z1354" t="s">
        <v>53</v>
      </c>
      <c r="AA1354" t="s">
        <v>53</v>
      </c>
      <c r="AB1354" t="s">
        <v>53</v>
      </c>
      <c r="AC1354" t="s">
        <v>53</v>
      </c>
      <c r="AD1354" t="s">
        <v>53</v>
      </c>
      <c r="AE1354" t="s">
        <v>1074</v>
      </c>
      <c r="AF1354" t="s">
        <v>53</v>
      </c>
      <c r="AG1354" t="s">
        <v>3605</v>
      </c>
      <c r="AH1354" t="s">
        <v>61</v>
      </c>
      <c r="AI1354" t="s">
        <v>53</v>
      </c>
      <c r="AJ1354" t="s">
        <v>63</v>
      </c>
      <c r="AK1354" t="s">
        <v>53</v>
      </c>
      <c r="AL1354" t="s">
        <v>53</v>
      </c>
      <c r="AM1354" t="s">
        <v>5132</v>
      </c>
      <c r="AN1354" t="s">
        <v>53</v>
      </c>
      <c r="AO1354">
        <v>1923</v>
      </c>
      <c r="AP1354" t="s">
        <v>5365</v>
      </c>
      <c r="AQ1354" t="s">
        <v>1761</v>
      </c>
      <c r="AR1354" t="s">
        <v>145</v>
      </c>
      <c r="AS1354" t="s">
        <v>263</v>
      </c>
      <c r="AT1354" t="s">
        <v>53</v>
      </c>
      <c r="AU1354" t="s">
        <v>53</v>
      </c>
      <c r="AV1354" t="s">
        <v>53</v>
      </c>
      <c r="AW1354" t="s">
        <v>53</v>
      </c>
      <c r="AX1354" t="s">
        <v>53</v>
      </c>
      <c r="AY1354" t="s">
        <v>53</v>
      </c>
      <c r="AZ1354" t="s">
        <v>53</v>
      </c>
      <c r="BA1354" t="s">
        <v>146</v>
      </c>
      <c r="BB1354" t="s">
        <v>53</v>
      </c>
      <c r="BC1354" t="s">
        <v>53</v>
      </c>
      <c r="BD1354" t="s">
        <v>53</v>
      </c>
      <c r="BE1354" t="s">
        <v>53</v>
      </c>
      <c r="BF1354" t="s">
        <v>53</v>
      </c>
      <c r="BG1354" t="s">
        <v>53</v>
      </c>
      <c r="BH1354" t="s">
        <v>53</v>
      </c>
      <c r="BI1354" t="s">
        <v>53</v>
      </c>
    </row>
    <row r="1355" spans="1:61" x14ac:dyDescent="0.25">
      <c r="A1355" t="s">
        <v>5366</v>
      </c>
      <c r="B1355" t="s">
        <v>54</v>
      </c>
      <c r="C1355" t="s">
        <v>53</v>
      </c>
      <c r="D1355" t="s">
        <v>54</v>
      </c>
      <c r="E1355" t="s">
        <v>56</v>
      </c>
      <c r="F1355" t="s">
        <v>54</v>
      </c>
      <c r="G1355" t="s">
        <v>54</v>
      </c>
      <c r="H1355">
        <v>1012</v>
      </c>
      <c r="I1355" t="s">
        <v>1464</v>
      </c>
      <c r="J1355" t="s">
        <v>53</v>
      </c>
      <c r="K1355" t="s">
        <v>53</v>
      </c>
      <c r="L1355" t="s">
        <v>5367</v>
      </c>
      <c r="M1355" t="s">
        <v>131</v>
      </c>
      <c r="N1355" t="s">
        <v>53</v>
      </c>
      <c r="O1355" t="s">
        <v>63</v>
      </c>
      <c r="P1355" t="s">
        <v>53</v>
      </c>
      <c r="Q1355">
        <v>970</v>
      </c>
      <c r="R1355" t="s">
        <v>5368</v>
      </c>
      <c r="S1355" t="s">
        <v>53</v>
      </c>
      <c r="T1355" t="s">
        <v>53</v>
      </c>
      <c r="U1355" t="s">
        <v>53</v>
      </c>
      <c r="V1355" t="s">
        <v>131</v>
      </c>
      <c r="W1355" t="s">
        <v>53</v>
      </c>
      <c r="X1355" t="s">
        <v>671</v>
      </c>
      <c r="Y1355" t="s">
        <v>53</v>
      </c>
      <c r="Z1355" t="s">
        <v>53</v>
      </c>
      <c r="AA1355" t="s">
        <v>53</v>
      </c>
      <c r="AB1355" t="s">
        <v>53</v>
      </c>
      <c r="AC1355" t="s">
        <v>3067</v>
      </c>
      <c r="AD1355" t="s">
        <v>5369</v>
      </c>
      <c r="AE1355" t="s">
        <v>3879</v>
      </c>
      <c r="AF1355" t="s">
        <v>5370</v>
      </c>
      <c r="AG1355" t="s">
        <v>3881</v>
      </c>
      <c r="AH1355" t="s">
        <v>131</v>
      </c>
      <c r="AI1355" t="s">
        <v>53</v>
      </c>
      <c r="AJ1355" t="s">
        <v>63</v>
      </c>
      <c r="AK1355" t="s">
        <v>53</v>
      </c>
      <c r="AL1355" t="s">
        <v>470</v>
      </c>
      <c r="AM1355" t="s">
        <v>5135</v>
      </c>
      <c r="AN1355" t="s">
        <v>151</v>
      </c>
      <c r="AO1355">
        <v>1209</v>
      </c>
      <c r="AP1355" t="s">
        <v>5371</v>
      </c>
      <c r="AQ1355" t="s">
        <v>2340</v>
      </c>
      <c r="AR1355" t="s">
        <v>394</v>
      </c>
      <c r="AS1355" t="s">
        <v>72</v>
      </c>
      <c r="AT1355" t="s">
        <v>53</v>
      </c>
      <c r="AU1355" t="s">
        <v>53</v>
      </c>
      <c r="AV1355" t="s">
        <v>53</v>
      </c>
      <c r="AW1355" t="s">
        <v>53</v>
      </c>
      <c r="AX1355" t="s">
        <v>131</v>
      </c>
      <c r="AY1355" t="s">
        <v>53</v>
      </c>
      <c r="AZ1355" t="s">
        <v>671</v>
      </c>
      <c r="BA1355" t="s">
        <v>74</v>
      </c>
      <c r="BB1355" t="s">
        <v>101</v>
      </c>
      <c r="BC1355" t="s">
        <v>53</v>
      </c>
      <c r="BD1355" t="s">
        <v>53</v>
      </c>
      <c r="BE1355" t="s">
        <v>53</v>
      </c>
      <c r="BF1355" t="s">
        <v>5372</v>
      </c>
      <c r="BG1355" t="s">
        <v>185</v>
      </c>
      <c r="BH1355" t="s">
        <v>53</v>
      </c>
      <c r="BI1355" t="s">
        <v>53</v>
      </c>
    </row>
    <row r="1356" spans="1:61" x14ac:dyDescent="0.25">
      <c r="A1356" t="s">
        <v>53</v>
      </c>
      <c r="B1356" t="s">
        <v>54</v>
      </c>
      <c r="C1356" t="s">
        <v>55</v>
      </c>
      <c r="D1356" t="s">
        <v>54</v>
      </c>
      <c r="E1356" t="s">
        <v>110</v>
      </c>
      <c r="F1356" t="s">
        <v>54</v>
      </c>
      <c r="G1356" t="s">
        <v>54</v>
      </c>
      <c r="H1356">
        <v>1013</v>
      </c>
      <c r="I1356" t="s">
        <v>57</v>
      </c>
      <c r="J1356" t="s">
        <v>58</v>
      </c>
      <c r="K1356" t="s">
        <v>104</v>
      </c>
      <c r="L1356" t="s">
        <v>53</v>
      </c>
      <c r="M1356" t="s">
        <v>131</v>
      </c>
      <c r="N1356" t="s">
        <v>53</v>
      </c>
      <c r="O1356" t="s">
        <v>63</v>
      </c>
      <c r="P1356" t="s">
        <v>53</v>
      </c>
      <c r="Q1356">
        <v>971</v>
      </c>
      <c r="R1356" t="s">
        <v>5373</v>
      </c>
      <c r="S1356" t="s">
        <v>53</v>
      </c>
      <c r="T1356" t="s">
        <v>53</v>
      </c>
      <c r="U1356" t="s">
        <v>53</v>
      </c>
      <c r="V1356" t="s">
        <v>131</v>
      </c>
      <c r="W1356" t="s">
        <v>53</v>
      </c>
      <c r="X1356" t="s">
        <v>133</v>
      </c>
      <c r="Y1356" t="s">
        <v>53</v>
      </c>
      <c r="Z1356" t="s">
        <v>53</v>
      </c>
      <c r="AA1356" t="s">
        <v>53</v>
      </c>
      <c r="AB1356" t="s">
        <v>53</v>
      </c>
      <c r="AC1356" t="s">
        <v>53</v>
      </c>
      <c r="AD1356" t="s">
        <v>53</v>
      </c>
      <c r="AE1356" t="s">
        <v>1385</v>
      </c>
      <c r="AF1356" t="s">
        <v>5374</v>
      </c>
      <c r="AG1356" t="s">
        <v>1385</v>
      </c>
      <c r="AH1356" t="s">
        <v>131</v>
      </c>
      <c r="AI1356" t="s">
        <v>53</v>
      </c>
      <c r="AJ1356" t="s">
        <v>63</v>
      </c>
      <c r="AK1356" t="s">
        <v>53</v>
      </c>
      <c r="AL1356" t="s">
        <v>53</v>
      </c>
      <c r="AM1356" t="s">
        <v>5138</v>
      </c>
      <c r="AN1356" t="s">
        <v>53</v>
      </c>
      <c r="AO1356">
        <v>1210</v>
      </c>
      <c r="AP1356" t="s">
        <v>5375</v>
      </c>
      <c r="AQ1356" t="s">
        <v>70</v>
      </c>
      <c r="AR1356" t="s">
        <v>203</v>
      </c>
      <c r="AS1356" t="s">
        <v>230</v>
      </c>
      <c r="AT1356" t="s">
        <v>53</v>
      </c>
      <c r="AU1356" t="s">
        <v>53</v>
      </c>
      <c r="AV1356" t="s">
        <v>53</v>
      </c>
      <c r="AW1356" t="s">
        <v>53</v>
      </c>
      <c r="AX1356" t="s">
        <v>131</v>
      </c>
      <c r="AY1356" t="s">
        <v>53</v>
      </c>
      <c r="AZ1356" t="s">
        <v>133</v>
      </c>
      <c r="BA1356" t="s">
        <v>74</v>
      </c>
      <c r="BB1356" t="s">
        <v>53</v>
      </c>
      <c r="BC1356" t="s">
        <v>53</v>
      </c>
      <c r="BD1356" t="s">
        <v>53</v>
      </c>
      <c r="BE1356" t="s">
        <v>53</v>
      </c>
      <c r="BF1356" t="s">
        <v>53</v>
      </c>
      <c r="BG1356" t="s">
        <v>82</v>
      </c>
      <c r="BH1356" t="s">
        <v>53</v>
      </c>
      <c r="BI1356" t="s">
        <v>53</v>
      </c>
    </row>
    <row r="1357" spans="1:61" x14ac:dyDescent="0.25">
      <c r="A1357" t="s">
        <v>53</v>
      </c>
      <c r="B1357" t="s">
        <v>54</v>
      </c>
      <c r="C1357" t="s">
        <v>55</v>
      </c>
      <c r="D1357" t="s">
        <v>54</v>
      </c>
      <c r="E1357" t="s">
        <v>110</v>
      </c>
      <c r="F1357" t="s">
        <v>54</v>
      </c>
      <c r="G1357" t="s">
        <v>54</v>
      </c>
      <c r="H1357">
        <v>1013</v>
      </c>
      <c r="I1357" t="s">
        <v>57</v>
      </c>
      <c r="J1357" t="s">
        <v>58</v>
      </c>
      <c r="K1357" t="s">
        <v>104</v>
      </c>
      <c r="L1357" t="s">
        <v>53</v>
      </c>
      <c r="M1357" t="s">
        <v>131</v>
      </c>
      <c r="N1357" t="s">
        <v>53</v>
      </c>
      <c r="O1357" t="s">
        <v>63</v>
      </c>
      <c r="P1357" t="s">
        <v>53</v>
      </c>
      <c r="Q1357">
        <v>971</v>
      </c>
      <c r="R1357" t="s">
        <v>5373</v>
      </c>
      <c r="S1357" t="s">
        <v>53</v>
      </c>
      <c r="T1357" t="s">
        <v>53</v>
      </c>
      <c r="U1357" t="s">
        <v>53</v>
      </c>
      <c r="V1357" t="s">
        <v>131</v>
      </c>
      <c r="W1357" t="s">
        <v>53</v>
      </c>
      <c r="X1357" t="s">
        <v>133</v>
      </c>
      <c r="Y1357" t="s">
        <v>53</v>
      </c>
      <c r="Z1357" t="s">
        <v>53</v>
      </c>
      <c r="AA1357" t="s">
        <v>53</v>
      </c>
      <c r="AB1357" t="s">
        <v>53</v>
      </c>
      <c r="AC1357" t="s">
        <v>53</v>
      </c>
      <c r="AD1357" t="s">
        <v>53</v>
      </c>
      <c r="AE1357" t="s">
        <v>1385</v>
      </c>
      <c r="AF1357" t="s">
        <v>53</v>
      </c>
      <c r="AG1357" t="s">
        <v>1387</v>
      </c>
      <c r="AH1357" t="s">
        <v>131</v>
      </c>
      <c r="AI1357" t="s">
        <v>53</v>
      </c>
      <c r="AJ1357" t="s">
        <v>63</v>
      </c>
      <c r="AK1357" t="s">
        <v>53</v>
      </c>
      <c r="AL1357" t="s">
        <v>53</v>
      </c>
      <c r="AM1357" t="s">
        <v>5138</v>
      </c>
      <c r="AN1357" t="s">
        <v>53</v>
      </c>
      <c r="AO1357">
        <v>1212</v>
      </c>
      <c r="AP1357" t="s">
        <v>5376</v>
      </c>
      <c r="AQ1357" t="s">
        <v>70</v>
      </c>
      <c r="AR1357" t="s">
        <v>394</v>
      </c>
      <c r="AS1357" t="s">
        <v>72</v>
      </c>
      <c r="AT1357" t="s">
        <v>53</v>
      </c>
      <c r="AU1357" t="s">
        <v>53</v>
      </c>
      <c r="AV1357" t="s">
        <v>53</v>
      </c>
      <c r="AW1357" t="s">
        <v>53</v>
      </c>
      <c r="AX1357" t="s">
        <v>131</v>
      </c>
      <c r="AY1357" t="s">
        <v>53</v>
      </c>
      <c r="AZ1357" t="s">
        <v>133</v>
      </c>
      <c r="BA1357" t="s">
        <v>93</v>
      </c>
      <c r="BB1357" t="s">
        <v>53</v>
      </c>
      <c r="BC1357" t="s">
        <v>53</v>
      </c>
      <c r="BD1357" t="s">
        <v>53</v>
      </c>
      <c r="BE1357" t="s">
        <v>53</v>
      </c>
      <c r="BF1357" t="s">
        <v>53</v>
      </c>
      <c r="BG1357" t="s">
        <v>53</v>
      </c>
      <c r="BH1357" t="s">
        <v>53</v>
      </c>
      <c r="BI1357" t="s">
        <v>53</v>
      </c>
    </row>
    <row r="1358" spans="1:61" x14ac:dyDescent="0.25">
      <c r="A1358" t="s">
        <v>53</v>
      </c>
      <c r="B1358" t="s">
        <v>54</v>
      </c>
      <c r="C1358" t="s">
        <v>55</v>
      </c>
      <c r="D1358" t="s">
        <v>54</v>
      </c>
      <c r="E1358" t="s">
        <v>56</v>
      </c>
      <c r="F1358" t="s">
        <v>54</v>
      </c>
      <c r="G1358" t="s">
        <v>54</v>
      </c>
      <c r="H1358">
        <v>1014</v>
      </c>
      <c r="I1358" t="s">
        <v>57</v>
      </c>
      <c r="J1358" t="s">
        <v>58</v>
      </c>
      <c r="K1358" t="s">
        <v>104</v>
      </c>
      <c r="L1358" t="s">
        <v>53</v>
      </c>
      <c r="M1358" t="s">
        <v>485</v>
      </c>
      <c r="N1358" t="s">
        <v>53</v>
      </c>
      <c r="O1358" t="s">
        <v>63</v>
      </c>
      <c r="P1358" t="s">
        <v>53</v>
      </c>
      <c r="Q1358">
        <v>972</v>
      </c>
      <c r="R1358" t="s">
        <v>5377</v>
      </c>
      <c r="S1358" t="s">
        <v>53</v>
      </c>
      <c r="T1358" t="s">
        <v>53</v>
      </c>
      <c r="U1358" t="s">
        <v>53</v>
      </c>
      <c r="V1358" t="s">
        <v>485</v>
      </c>
      <c r="W1358" t="s">
        <v>53</v>
      </c>
      <c r="X1358" t="s">
        <v>2452</v>
      </c>
      <c r="Y1358" t="s">
        <v>53</v>
      </c>
      <c r="Z1358" t="s">
        <v>53</v>
      </c>
      <c r="AA1358" t="s">
        <v>53</v>
      </c>
      <c r="AB1358" t="s">
        <v>53</v>
      </c>
      <c r="AC1358" t="s">
        <v>5378</v>
      </c>
      <c r="AD1358" t="s">
        <v>1093</v>
      </c>
      <c r="AE1358" t="s">
        <v>5192</v>
      </c>
      <c r="AF1358" t="s">
        <v>53</v>
      </c>
      <c r="AG1358" t="s">
        <v>1387</v>
      </c>
      <c r="AH1358" t="s">
        <v>485</v>
      </c>
      <c r="AI1358" t="s">
        <v>53</v>
      </c>
      <c r="AJ1358" t="s">
        <v>63</v>
      </c>
      <c r="AK1358" t="s">
        <v>53</v>
      </c>
      <c r="AL1358" t="s">
        <v>98</v>
      </c>
      <c r="AM1358" t="s">
        <v>5151</v>
      </c>
      <c r="AN1358" t="s">
        <v>151</v>
      </c>
      <c r="AO1358">
        <v>1211</v>
      </c>
      <c r="AP1358" t="s">
        <v>5379</v>
      </c>
      <c r="AQ1358" t="s">
        <v>70</v>
      </c>
      <c r="AR1358" t="s">
        <v>310</v>
      </c>
      <c r="AS1358" t="s">
        <v>72</v>
      </c>
      <c r="AT1358" t="s">
        <v>53</v>
      </c>
      <c r="AU1358" t="s">
        <v>53</v>
      </c>
      <c r="AV1358" t="s">
        <v>53</v>
      </c>
      <c r="AW1358" t="s">
        <v>53</v>
      </c>
      <c r="AX1358" t="s">
        <v>485</v>
      </c>
      <c r="AY1358" t="s">
        <v>53</v>
      </c>
      <c r="AZ1358" t="s">
        <v>2452</v>
      </c>
      <c r="BA1358" t="s">
        <v>74</v>
      </c>
      <c r="BB1358" t="s">
        <v>101</v>
      </c>
      <c r="BC1358" t="s">
        <v>53</v>
      </c>
      <c r="BD1358" t="s">
        <v>53</v>
      </c>
      <c r="BE1358" t="s">
        <v>53</v>
      </c>
      <c r="BF1358" t="s">
        <v>2767</v>
      </c>
      <c r="BG1358" t="s">
        <v>151</v>
      </c>
      <c r="BH1358" t="s">
        <v>53</v>
      </c>
      <c r="BI1358" t="s">
        <v>53</v>
      </c>
    </row>
    <row r="1359" spans="1:61" x14ac:dyDescent="0.25">
      <c r="A1359" t="s">
        <v>53</v>
      </c>
      <c r="B1359" t="s">
        <v>54</v>
      </c>
      <c r="C1359" t="s">
        <v>55</v>
      </c>
      <c r="D1359" t="s">
        <v>54</v>
      </c>
      <c r="E1359" t="s">
        <v>56</v>
      </c>
      <c r="F1359" t="s">
        <v>54</v>
      </c>
      <c r="G1359" t="s">
        <v>54</v>
      </c>
      <c r="H1359">
        <v>1014</v>
      </c>
      <c r="I1359" t="s">
        <v>57</v>
      </c>
      <c r="J1359" t="s">
        <v>58</v>
      </c>
      <c r="K1359" t="s">
        <v>104</v>
      </c>
      <c r="L1359" t="s">
        <v>53</v>
      </c>
      <c r="M1359" t="s">
        <v>485</v>
      </c>
      <c r="N1359" t="s">
        <v>53</v>
      </c>
      <c r="O1359" t="s">
        <v>63</v>
      </c>
      <c r="P1359" t="s">
        <v>53</v>
      </c>
      <c r="Q1359">
        <v>972</v>
      </c>
      <c r="R1359" t="s">
        <v>5377</v>
      </c>
      <c r="S1359" t="s">
        <v>53</v>
      </c>
      <c r="T1359" t="s">
        <v>53</v>
      </c>
      <c r="U1359" t="s">
        <v>53</v>
      </c>
      <c r="V1359" t="s">
        <v>485</v>
      </c>
      <c r="W1359" t="s">
        <v>53</v>
      </c>
      <c r="X1359" t="s">
        <v>2452</v>
      </c>
      <c r="Y1359" t="s">
        <v>53</v>
      </c>
      <c r="Z1359" t="s">
        <v>53</v>
      </c>
      <c r="AA1359" t="s">
        <v>53</v>
      </c>
      <c r="AB1359" t="s">
        <v>53</v>
      </c>
      <c r="AC1359" t="s">
        <v>5380</v>
      </c>
      <c r="AD1359" t="s">
        <v>2039</v>
      </c>
      <c r="AE1359" t="s">
        <v>3944</v>
      </c>
      <c r="AF1359" t="s">
        <v>53</v>
      </c>
      <c r="AG1359" t="s">
        <v>1301</v>
      </c>
      <c r="AH1359" t="s">
        <v>485</v>
      </c>
      <c r="AI1359" t="s">
        <v>53</v>
      </c>
      <c r="AJ1359" t="s">
        <v>63</v>
      </c>
      <c r="AK1359" t="s">
        <v>53</v>
      </c>
      <c r="AL1359" t="s">
        <v>470</v>
      </c>
      <c r="AM1359" t="s">
        <v>5151</v>
      </c>
      <c r="AN1359" t="s">
        <v>203</v>
      </c>
      <c r="AO1359">
        <v>2094</v>
      </c>
      <c r="AP1359" t="s">
        <v>5381</v>
      </c>
      <c r="AQ1359" t="s">
        <v>70</v>
      </c>
      <c r="AR1359" t="s">
        <v>253</v>
      </c>
      <c r="AS1359" t="s">
        <v>72</v>
      </c>
      <c r="AT1359" t="s">
        <v>53</v>
      </c>
      <c r="AU1359" t="s">
        <v>53</v>
      </c>
      <c r="AV1359" t="s">
        <v>53</v>
      </c>
      <c r="AW1359" t="s">
        <v>53</v>
      </c>
      <c r="AX1359" t="s">
        <v>485</v>
      </c>
      <c r="AY1359" t="s">
        <v>53</v>
      </c>
      <c r="AZ1359" t="s">
        <v>2452</v>
      </c>
      <c r="BA1359" t="s">
        <v>74</v>
      </c>
      <c r="BB1359" t="s">
        <v>101</v>
      </c>
      <c r="BC1359" t="s">
        <v>53</v>
      </c>
      <c r="BD1359" t="s">
        <v>53</v>
      </c>
      <c r="BE1359" t="s">
        <v>53</v>
      </c>
      <c r="BF1359" t="s">
        <v>5382</v>
      </c>
      <c r="BG1359" t="s">
        <v>151</v>
      </c>
      <c r="BH1359" t="s">
        <v>53</v>
      </c>
      <c r="BI1359" t="s">
        <v>53</v>
      </c>
    </row>
    <row r="1360" spans="1:61" x14ac:dyDescent="0.25">
      <c r="A1360" t="s">
        <v>53</v>
      </c>
      <c r="B1360" t="s">
        <v>54</v>
      </c>
      <c r="C1360" t="s">
        <v>55</v>
      </c>
      <c r="D1360" t="s">
        <v>54</v>
      </c>
      <c r="E1360" t="s">
        <v>56</v>
      </c>
      <c r="F1360" t="s">
        <v>54</v>
      </c>
      <c r="G1360" t="s">
        <v>54</v>
      </c>
      <c r="H1360">
        <v>1014</v>
      </c>
      <c r="I1360" t="s">
        <v>57</v>
      </c>
      <c r="J1360" t="s">
        <v>58</v>
      </c>
      <c r="K1360" t="s">
        <v>104</v>
      </c>
      <c r="L1360" t="s">
        <v>53</v>
      </c>
      <c r="M1360" t="s">
        <v>485</v>
      </c>
      <c r="N1360" t="s">
        <v>53</v>
      </c>
      <c r="O1360" t="s">
        <v>63</v>
      </c>
      <c r="P1360" t="s">
        <v>53</v>
      </c>
      <c r="Q1360">
        <v>972</v>
      </c>
      <c r="R1360" t="s">
        <v>5377</v>
      </c>
      <c r="S1360" t="s">
        <v>53</v>
      </c>
      <c r="T1360" t="s">
        <v>53</v>
      </c>
      <c r="U1360" t="s">
        <v>53</v>
      </c>
      <c r="V1360" t="s">
        <v>485</v>
      </c>
      <c r="W1360" t="s">
        <v>53</v>
      </c>
      <c r="X1360" t="s">
        <v>2452</v>
      </c>
      <c r="Y1360" t="s">
        <v>53</v>
      </c>
      <c r="Z1360" t="s">
        <v>53</v>
      </c>
      <c r="AA1360" t="s">
        <v>53</v>
      </c>
      <c r="AB1360" t="s">
        <v>53</v>
      </c>
      <c r="AC1360" t="s">
        <v>53</v>
      </c>
      <c r="AD1360" t="s">
        <v>53</v>
      </c>
      <c r="AE1360" t="s">
        <v>2639</v>
      </c>
      <c r="AF1360" t="s">
        <v>53</v>
      </c>
      <c r="AG1360" t="s">
        <v>5383</v>
      </c>
      <c r="AH1360" t="s">
        <v>485</v>
      </c>
      <c r="AI1360" t="s">
        <v>53</v>
      </c>
      <c r="AJ1360" t="s">
        <v>63</v>
      </c>
      <c r="AK1360" t="s">
        <v>53</v>
      </c>
      <c r="AL1360" t="s">
        <v>53</v>
      </c>
      <c r="AM1360" t="s">
        <v>5151</v>
      </c>
      <c r="AN1360" t="s">
        <v>53</v>
      </c>
      <c r="AO1360">
        <v>3198</v>
      </c>
      <c r="AP1360" t="s">
        <v>5384</v>
      </c>
      <c r="AQ1360" t="s">
        <v>70</v>
      </c>
      <c r="AR1360" t="s">
        <v>645</v>
      </c>
      <c r="AS1360" t="s">
        <v>72</v>
      </c>
      <c r="AT1360" t="s">
        <v>53</v>
      </c>
      <c r="AU1360" t="s">
        <v>53</v>
      </c>
      <c r="AV1360" t="s">
        <v>53</v>
      </c>
      <c r="AW1360" t="s">
        <v>53</v>
      </c>
      <c r="AX1360" t="s">
        <v>485</v>
      </c>
      <c r="AY1360" t="s">
        <v>53</v>
      </c>
      <c r="AZ1360" t="s">
        <v>2452</v>
      </c>
      <c r="BA1360" t="s">
        <v>74</v>
      </c>
      <c r="BB1360" t="s">
        <v>53</v>
      </c>
      <c r="BC1360" t="s">
        <v>53</v>
      </c>
      <c r="BD1360" t="s">
        <v>53</v>
      </c>
      <c r="BE1360" t="s">
        <v>53</v>
      </c>
      <c r="BF1360" t="s">
        <v>53</v>
      </c>
      <c r="BG1360" t="s">
        <v>53</v>
      </c>
      <c r="BH1360" t="s">
        <v>53</v>
      </c>
      <c r="BI1360" t="s">
        <v>53</v>
      </c>
    </row>
    <row r="1361" spans="1:61" x14ac:dyDescent="0.25">
      <c r="A1361" t="s">
        <v>53</v>
      </c>
      <c r="B1361" t="s">
        <v>54</v>
      </c>
      <c r="C1361" t="s">
        <v>309</v>
      </c>
      <c r="D1361" t="s">
        <v>54</v>
      </c>
      <c r="E1361" t="s">
        <v>110</v>
      </c>
      <c r="F1361" t="s">
        <v>54</v>
      </c>
      <c r="G1361" t="s">
        <v>54</v>
      </c>
      <c r="H1361">
        <v>1015</v>
      </c>
      <c r="I1361" t="s">
        <v>57</v>
      </c>
      <c r="J1361" t="s">
        <v>58</v>
      </c>
      <c r="K1361" t="s">
        <v>59</v>
      </c>
      <c r="L1361" t="s">
        <v>53</v>
      </c>
      <c r="M1361" t="s">
        <v>111</v>
      </c>
      <c r="N1361" t="s">
        <v>5385</v>
      </c>
      <c r="O1361" t="s">
        <v>63</v>
      </c>
      <c r="P1361" t="s">
        <v>64</v>
      </c>
      <c r="Q1361">
        <v>973</v>
      </c>
      <c r="R1361" t="s">
        <v>5386</v>
      </c>
      <c r="S1361" t="s">
        <v>53</v>
      </c>
      <c r="T1361" t="s">
        <v>53</v>
      </c>
      <c r="U1361" t="s">
        <v>53</v>
      </c>
      <c r="V1361" t="s">
        <v>111</v>
      </c>
      <c r="W1361" t="s">
        <v>53</v>
      </c>
      <c r="X1361" t="s">
        <v>179</v>
      </c>
      <c r="Y1361" t="s">
        <v>53</v>
      </c>
      <c r="Z1361" t="s">
        <v>53</v>
      </c>
      <c r="AA1361" t="s">
        <v>53</v>
      </c>
      <c r="AB1361" t="s">
        <v>53</v>
      </c>
      <c r="AC1361" t="s">
        <v>53</v>
      </c>
      <c r="AD1361" t="s">
        <v>53</v>
      </c>
      <c r="AE1361" t="s">
        <v>1387</v>
      </c>
      <c r="AF1361" t="s">
        <v>5387</v>
      </c>
      <c r="AG1361" t="s">
        <v>1387</v>
      </c>
      <c r="AH1361" t="s">
        <v>111</v>
      </c>
      <c r="AI1361" t="s">
        <v>5385</v>
      </c>
      <c r="AJ1361" t="s">
        <v>63</v>
      </c>
      <c r="AK1361" t="s">
        <v>64</v>
      </c>
      <c r="AL1361" t="s">
        <v>53</v>
      </c>
      <c r="AM1361" t="s">
        <v>5156</v>
      </c>
      <c r="AN1361" t="s">
        <v>53</v>
      </c>
      <c r="AO1361">
        <v>1215</v>
      </c>
      <c r="AP1361" t="s">
        <v>5388</v>
      </c>
      <c r="AQ1361" t="s">
        <v>182</v>
      </c>
      <c r="AR1361" t="s">
        <v>394</v>
      </c>
      <c r="AS1361" t="s">
        <v>72</v>
      </c>
      <c r="AT1361" t="s">
        <v>53</v>
      </c>
      <c r="AU1361" t="s">
        <v>53</v>
      </c>
      <c r="AV1361" t="s">
        <v>53</v>
      </c>
      <c r="AW1361" t="s">
        <v>53</v>
      </c>
      <c r="AX1361" t="s">
        <v>111</v>
      </c>
      <c r="AY1361" t="s">
        <v>53</v>
      </c>
      <c r="AZ1361" t="s">
        <v>179</v>
      </c>
      <c r="BA1361" t="s">
        <v>93</v>
      </c>
      <c r="BB1361" t="s">
        <v>53</v>
      </c>
      <c r="BC1361" t="s">
        <v>53</v>
      </c>
      <c r="BD1361" t="s">
        <v>53</v>
      </c>
      <c r="BE1361" t="s">
        <v>53</v>
      </c>
      <c r="BF1361" t="s">
        <v>53</v>
      </c>
      <c r="BG1361" t="s">
        <v>53</v>
      </c>
      <c r="BH1361" t="s">
        <v>53</v>
      </c>
      <c r="BI1361" t="s">
        <v>53</v>
      </c>
    </row>
    <row r="1362" spans="1:61" x14ac:dyDescent="0.25">
      <c r="A1362" t="s">
        <v>53</v>
      </c>
      <c r="B1362" t="s">
        <v>54</v>
      </c>
      <c r="C1362" t="s">
        <v>55</v>
      </c>
      <c r="D1362" t="s">
        <v>54</v>
      </c>
      <c r="E1362" t="s">
        <v>56</v>
      </c>
      <c r="F1362" t="s">
        <v>54</v>
      </c>
      <c r="G1362" t="s">
        <v>54</v>
      </c>
      <c r="H1362">
        <v>1016</v>
      </c>
      <c r="I1362" t="s">
        <v>57</v>
      </c>
      <c r="J1362" t="s">
        <v>58</v>
      </c>
      <c r="K1362" t="s">
        <v>104</v>
      </c>
      <c r="L1362" t="s">
        <v>53</v>
      </c>
      <c r="M1362" t="s">
        <v>485</v>
      </c>
      <c r="N1362" t="s">
        <v>53</v>
      </c>
      <c r="O1362" t="s">
        <v>63</v>
      </c>
      <c r="P1362" t="s">
        <v>53</v>
      </c>
      <c r="Q1362">
        <v>974</v>
      </c>
      <c r="R1362" t="s">
        <v>5389</v>
      </c>
      <c r="S1362" t="s">
        <v>53</v>
      </c>
      <c r="T1362" t="s">
        <v>53</v>
      </c>
      <c r="U1362" t="s">
        <v>53</v>
      </c>
      <c r="V1362" t="s">
        <v>485</v>
      </c>
      <c r="W1362" t="s">
        <v>53</v>
      </c>
      <c r="X1362" t="s">
        <v>2452</v>
      </c>
      <c r="Y1362" t="s">
        <v>53</v>
      </c>
      <c r="Z1362" t="s">
        <v>53</v>
      </c>
      <c r="AA1362" t="s">
        <v>53</v>
      </c>
      <c r="AB1362" t="s">
        <v>53</v>
      </c>
      <c r="AC1362" t="s">
        <v>5390</v>
      </c>
      <c r="AD1362" t="s">
        <v>2096</v>
      </c>
      <c r="AE1362" t="s">
        <v>5391</v>
      </c>
      <c r="AF1362" t="s">
        <v>53</v>
      </c>
      <c r="AG1362" t="s">
        <v>5392</v>
      </c>
      <c r="AH1362" t="s">
        <v>485</v>
      </c>
      <c r="AI1362" t="s">
        <v>53</v>
      </c>
      <c r="AJ1362" t="s">
        <v>63</v>
      </c>
      <c r="AK1362" t="s">
        <v>53</v>
      </c>
      <c r="AL1362" t="s">
        <v>206</v>
      </c>
      <c r="AM1362" t="s">
        <v>5161</v>
      </c>
      <c r="AN1362" t="s">
        <v>112</v>
      </c>
      <c r="AO1362">
        <v>1216</v>
      </c>
      <c r="AP1362" t="s">
        <v>5393</v>
      </c>
      <c r="AQ1362" t="s">
        <v>70</v>
      </c>
      <c r="AR1362" t="s">
        <v>153</v>
      </c>
      <c r="AS1362" t="s">
        <v>72</v>
      </c>
      <c r="AT1362" t="s">
        <v>53</v>
      </c>
      <c r="AU1362" t="s">
        <v>53</v>
      </c>
      <c r="AV1362" t="s">
        <v>53</v>
      </c>
      <c r="AW1362" t="s">
        <v>53</v>
      </c>
      <c r="AX1362" t="s">
        <v>485</v>
      </c>
      <c r="AY1362" t="s">
        <v>53</v>
      </c>
      <c r="AZ1362" t="s">
        <v>2452</v>
      </c>
      <c r="BA1362" t="s">
        <v>93</v>
      </c>
      <c r="BB1362" t="s">
        <v>53</v>
      </c>
      <c r="BC1362" t="s">
        <v>53</v>
      </c>
      <c r="BD1362" t="s">
        <v>53</v>
      </c>
      <c r="BE1362" t="s">
        <v>53</v>
      </c>
      <c r="BF1362" t="s">
        <v>5394</v>
      </c>
      <c r="BG1362" t="s">
        <v>82</v>
      </c>
      <c r="BH1362" t="s">
        <v>53</v>
      </c>
      <c r="BI1362" t="s">
        <v>53</v>
      </c>
    </row>
    <row r="1363" spans="1:61" x14ac:dyDescent="0.25">
      <c r="A1363" t="s">
        <v>53</v>
      </c>
      <c r="B1363" t="s">
        <v>54</v>
      </c>
      <c r="C1363" t="s">
        <v>55</v>
      </c>
      <c r="D1363" t="s">
        <v>54</v>
      </c>
      <c r="E1363" t="s">
        <v>56</v>
      </c>
      <c r="F1363" t="s">
        <v>54</v>
      </c>
      <c r="G1363" t="s">
        <v>54</v>
      </c>
      <c r="H1363">
        <v>1017</v>
      </c>
      <c r="I1363" t="s">
        <v>57</v>
      </c>
      <c r="J1363" t="s">
        <v>58</v>
      </c>
      <c r="K1363" t="s">
        <v>59</v>
      </c>
      <c r="L1363" t="s">
        <v>53</v>
      </c>
      <c r="M1363" t="s">
        <v>61</v>
      </c>
      <c r="N1363" t="s">
        <v>1379</v>
      </c>
      <c r="O1363" t="s">
        <v>63</v>
      </c>
      <c r="P1363" t="s">
        <v>64</v>
      </c>
      <c r="Q1363">
        <v>975</v>
      </c>
      <c r="R1363" t="s">
        <v>5395</v>
      </c>
      <c r="S1363" t="s">
        <v>53</v>
      </c>
      <c r="T1363" t="s">
        <v>53</v>
      </c>
      <c r="U1363" t="s">
        <v>53</v>
      </c>
      <c r="V1363" t="s">
        <v>61</v>
      </c>
      <c r="W1363" t="s">
        <v>53</v>
      </c>
      <c r="X1363" t="s">
        <v>773</v>
      </c>
      <c r="Y1363" t="s">
        <v>53</v>
      </c>
      <c r="Z1363" t="s">
        <v>53</v>
      </c>
      <c r="AA1363" t="s">
        <v>53</v>
      </c>
      <c r="AB1363" t="s">
        <v>53</v>
      </c>
      <c r="AC1363" t="s">
        <v>5396</v>
      </c>
      <c r="AD1363" t="s">
        <v>5303</v>
      </c>
      <c r="AE1363" t="s">
        <v>5397</v>
      </c>
      <c r="AF1363" t="s">
        <v>53</v>
      </c>
      <c r="AG1363" t="s">
        <v>5397</v>
      </c>
      <c r="AH1363" t="s">
        <v>61</v>
      </c>
      <c r="AI1363" t="s">
        <v>1379</v>
      </c>
      <c r="AJ1363" t="s">
        <v>63</v>
      </c>
      <c r="AK1363" t="s">
        <v>64</v>
      </c>
      <c r="AL1363" t="s">
        <v>206</v>
      </c>
      <c r="AM1363" t="s">
        <v>5164</v>
      </c>
      <c r="AN1363" t="s">
        <v>65</v>
      </c>
      <c r="AO1363">
        <v>1217</v>
      </c>
      <c r="AP1363" t="s">
        <v>5398</v>
      </c>
      <c r="AQ1363" t="s">
        <v>70</v>
      </c>
      <c r="AR1363" t="s">
        <v>153</v>
      </c>
      <c r="AS1363" t="s">
        <v>72</v>
      </c>
      <c r="AT1363" t="s">
        <v>53</v>
      </c>
      <c r="AU1363" t="s">
        <v>53</v>
      </c>
      <c r="AV1363" t="s">
        <v>53</v>
      </c>
      <c r="AW1363" t="s">
        <v>53</v>
      </c>
      <c r="AX1363" t="s">
        <v>61</v>
      </c>
      <c r="AY1363" t="s">
        <v>53</v>
      </c>
      <c r="AZ1363" t="s">
        <v>773</v>
      </c>
      <c r="BA1363" t="s">
        <v>93</v>
      </c>
      <c r="BB1363" t="s">
        <v>225</v>
      </c>
      <c r="BC1363" t="s">
        <v>53</v>
      </c>
      <c r="BD1363" t="s">
        <v>53</v>
      </c>
      <c r="BE1363" t="s">
        <v>53</v>
      </c>
      <c r="BF1363" t="s">
        <v>5396</v>
      </c>
      <c r="BG1363" t="s">
        <v>85</v>
      </c>
      <c r="BH1363" t="s">
        <v>53</v>
      </c>
      <c r="BI1363" t="s">
        <v>53</v>
      </c>
    </row>
    <row r="1364" spans="1:61" x14ac:dyDescent="0.25">
      <c r="A1364" t="s">
        <v>53</v>
      </c>
      <c r="B1364" t="s">
        <v>54</v>
      </c>
      <c r="C1364" t="s">
        <v>53</v>
      </c>
      <c r="D1364" t="s">
        <v>54</v>
      </c>
      <c r="E1364" t="s">
        <v>56</v>
      </c>
      <c r="F1364" t="s">
        <v>54</v>
      </c>
      <c r="G1364" t="s">
        <v>54</v>
      </c>
      <c r="H1364">
        <v>1018</v>
      </c>
      <c r="I1364" t="s">
        <v>1464</v>
      </c>
      <c r="J1364" t="s">
        <v>53</v>
      </c>
      <c r="K1364" t="s">
        <v>53</v>
      </c>
      <c r="L1364" t="s">
        <v>53</v>
      </c>
      <c r="M1364" t="s">
        <v>76</v>
      </c>
      <c r="N1364" t="s">
        <v>53</v>
      </c>
      <c r="O1364" t="s">
        <v>63</v>
      </c>
      <c r="P1364" t="s">
        <v>53</v>
      </c>
      <c r="Q1364">
        <v>976</v>
      </c>
      <c r="R1364" t="s">
        <v>5399</v>
      </c>
      <c r="S1364" t="s">
        <v>53</v>
      </c>
      <c r="T1364" t="s">
        <v>53</v>
      </c>
      <c r="U1364" t="s">
        <v>53</v>
      </c>
      <c r="V1364" t="s">
        <v>76</v>
      </c>
      <c r="W1364" t="s">
        <v>53</v>
      </c>
      <c r="X1364" t="s">
        <v>1826</v>
      </c>
      <c r="Y1364" t="s">
        <v>53</v>
      </c>
      <c r="Z1364" t="s">
        <v>53</v>
      </c>
      <c r="AA1364" t="s">
        <v>53</v>
      </c>
      <c r="AB1364" t="s">
        <v>53</v>
      </c>
      <c r="AC1364" t="s">
        <v>1383</v>
      </c>
      <c r="AD1364" t="s">
        <v>3425</v>
      </c>
      <c r="AE1364" t="s">
        <v>5400</v>
      </c>
      <c r="AF1364" t="s">
        <v>53</v>
      </c>
      <c r="AG1364" t="s">
        <v>5397</v>
      </c>
      <c r="AH1364" t="s">
        <v>76</v>
      </c>
      <c r="AI1364" t="s">
        <v>53</v>
      </c>
      <c r="AJ1364" t="s">
        <v>63</v>
      </c>
      <c r="AK1364" t="s">
        <v>53</v>
      </c>
      <c r="AL1364" t="s">
        <v>206</v>
      </c>
      <c r="AM1364" t="s">
        <v>5169</v>
      </c>
      <c r="AN1364" t="s">
        <v>65</v>
      </c>
      <c r="AO1364">
        <v>1218</v>
      </c>
      <c r="AP1364" t="s">
        <v>5401</v>
      </c>
      <c r="AQ1364" t="s">
        <v>5402</v>
      </c>
      <c r="AR1364" t="s">
        <v>153</v>
      </c>
      <c r="AS1364" t="s">
        <v>274</v>
      </c>
      <c r="AT1364" t="s">
        <v>53</v>
      </c>
      <c r="AU1364" t="s">
        <v>53</v>
      </c>
      <c r="AV1364" t="s">
        <v>53</v>
      </c>
      <c r="AW1364" t="s">
        <v>53</v>
      </c>
      <c r="AX1364" t="s">
        <v>76</v>
      </c>
      <c r="AY1364" t="s">
        <v>53</v>
      </c>
      <c r="AZ1364" t="s">
        <v>1826</v>
      </c>
      <c r="BA1364" t="s">
        <v>74</v>
      </c>
      <c r="BB1364" t="s">
        <v>225</v>
      </c>
      <c r="BC1364" t="s">
        <v>53</v>
      </c>
      <c r="BD1364" t="s">
        <v>53</v>
      </c>
      <c r="BE1364" t="s">
        <v>53</v>
      </c>
      <c r="BF1364" t="s">
        <v>1383</v>
      </c>
      <c r="BG1364" t="s">
        <v>99</v>
      </c>
      <c r="BH1364" t="s">
        <v>53</v>
      </c>
      <c r="BI1364" t="s">
        <v>53</v>
      </c>
    </row>
    <row r="1365" spans="1:61" x14ac:dyDescent="0.25">
      <c r="A1365" t="s">
        <v>53</v>
      </c>
      <c r="B1365" t="s">
        <v>54</v>
      </c>
      <c r="C1365" t="s">
        <v>53</v>
      </c>
      <c r="D1365" t="s">
        <v>54</v>
      </c>
      <c r="E1365" t="s">
        <v>110</v>
      </c>
      <c r="F1365" t="s">
        <v>54</v>
      </c>
      <c r="G1365" t="s">
        <v>54</v>
      </c>
      <c r="H1365">
        <v>1019</v>
      </c>
      <c r="I1365" t="s">
        <v>1464</v>
      </c>
      <c r="J1365" t="s">
        <v>53</v>
      </c>
      <c r="K1365" t="s">
        <v>53</v>
      </c>
      <c r="L1365" t="s">
        <v>53</v>
      </c>
      <c r="M1365" t="s">
        <v>61</v>
      </c>
      <c r="N1365" t="s">
        <v>53</v>
      </c>
      <c r="O1365" t="s">
        <v>63</v>
      </c>
      <c r="P1365" t="s">
        <v>53</v>
      </c>
      <c r="Q1365">
        <v>977</v>
      </c>
      <c r="R1365" t="s">
        <v>5403</v>
      </c>
      <c r="S1365" t="s">
        <v>53</v>
      </c>
      <c r="T1365" t="s">
        <v>53</v>
      </c>
      <c r="U1365" t="s">
        <v>53</v>
      </c>
      <c r="V1365" t="s">
        <v>61</v>
      </c>
      <c r="W1365" t="s">
        <v>53</v>
      </c>
      <c r="X1365" t="s">
        <v>333</v>
      </c>
      <c r="Y1365" t="s">
        <v>53</v>
      </c>
      <c r="Z1365" t="s">
        <v>53</v>
      </c>
      <c r="AA1365" t="s">
        <v>53</v>
      </c>
      <c r="AB1365" t="s">
        <v>53</v>
      </c>
      <c r="AC1365" t="s">
        <v>4395</v>
      </c>
      <c r="AD1365" t="s">
        <v>5404</v>
      </c>
      <c r="AE1365" t="s">
        <v>5391</v>
      </c>
      <c r="AF1365" t="s">
        <v>5405</v>
      </c>
      <c r="AG1365" t="s">
        <v>5397</v>
      </c>
      <c r="AH1365" t="s">
        <v>61</v>
      </c>
      <c r="AI1365" t="s">
        <v>53</v>
      </c>
      <c r="AJ1365" t="s">
        <v>63</v>
      </c>
      <c r="AK1365" t="s">
        <v>53</v>
      </c>
      <c r="AL1365" t="s">
        <v>206</v>
      </c>
      <c r="AM1365" t="s">
        <v>5174</v>
      </c>
      <c r="AN1365" t="s">
        <v>85</v>
      </c>
      <c r="AO1365">
        <v>1220</v>
      </c>
      <c r="AP1365" t="s">
        <v>5406</v>
      </c>
      <c r="AQ1365" t="s">
        <v>53</v>
      </c>
      <c r="AR1365" t="s">
        <v>153</v>
      </c>
      <c r="AS1365" t="s">
        <v>72</v>
      </c>
      <c r="AT1365" t="s">
        <v>53</v>
      </c>
      <c r="AU1365" t="s">
        <v>53</v>
      </c>
      <c r="AV1365" t="s">
        <v>53</v>
      </c>
      <c r="AW1365" t="s">
        <v>53</v>
      </c>
      <c r="AX1365" t="s">
        <v>61</v>
      </c>
      <c r="AY1365" t="s">
        <v>53</v>
      </c>
      <c r="AZ1365" t="s">
        <v>333</v>
      </c>
      <c r="BA1365" t="s">
        <v>93</v>
      </c>
      <c r="BB1365" t="s">
        <v>225</v>
      </c>
      <c r="BC1365" t="s">
        <v>53</v>
      </c>
      <c r="BD1365" t="s">
        <v>53</v>
      </c>
      <c r="BE1365" t="s">
        <v>53</v>
      </c>
      <c r="BF1365" t="s">
        <v>2347</v>
      </c>
      <c r="BG1365" t="s">
        <v>99</v>
      </c>
      <c r="BH1365" t="s">
        <v>53</v>
      </c>
      <c r="BI1365" t="s">
        <v>53</v>
      </c>
    </row>
    <row r="1366" spans="1:61" x14ac:dyDescent="0.25">
      <c r="A1366" t="s">
        <v>53</v>
      </c>
      <c r="B1366" t="s">
        <v>54</v>
      </c>
      <c r="C1366" t="s">
        <v>53</v>
      </c>
      <c r="D1366" t="s">
        <v>54</v>
      </c>
      <c r="E1366" t="s">
        <v>56</v>
      </c>
      <c r="F1366" t="s">
        <v>54</v>
      </c>
      <c r="G1366" t="s">
        <v>54</v>
      </c>
      <c r="H1366">
        <v>1020</v>
      </c>
      <c r="I1366" t="s">
        <v>1464</v>
      </c>
      <c r="J1366" t="s">
        <v>53</v>
      </c>
      <c r="K1366" t="s">
        <v>53</v>
      </c>
      <c r="L1366" t="s">
        <v>53</v>
      </c>
      <c r="M1366" t="s">
        <v>485</v>
      </c>
      <c r="N1366" t="s">
        <v>53</v>
      </c>
      <c r="O1366" t="s">
        <v>63</v>
      </c>
      <c r="P1366" t="s">
        <v>53</v>
      </c>
      <c r="Q1366">
        <v>978</v>
      </c>
      <c r="R1366" t="s">
        <v>5407</v>
      </c>
      <c r="S1366" t="s">
        <v>53</v>
      </c>
      <c r="T1366" t="s">
        <v>53</v>
      </c>
      <c r="U1366" t="s">
        <v>53</v>
      </c>
      <c r="V1366" t="s">
        <v>485</v>
      </c>
      <c r="W1366" t="s">
        <v>53</v>
      </c>
      <c r="X1366" t="s">
        <v>2452</v>
      </c>
      <c r="Y1366" t="s">
        <v>53</v>
      </c>
      <c r="Z1366" t="s">
        <v>53</v>
      </c>
      <c r="AA1366" t="s">
        <v>53</v>
      </c>
      <c r="AB1366" t="s">
        <v>53</v>
      </c>
      <c r="AC1366" t="s">
        <v>5408</v>
      </c>
      <c r="AD1366" t="s">
        <v>2031</v>
      </c>
      <c r="AE1366" t="s">
        <v>5397</v>
      </c>
      <c r="AF1366" t="s">
        <v>53</v>
      </c>
      <c r="AG1366" t="s">
        <v>5409</v>
      </c>
      <c r="AH1366" t="s">
        <v>485</v>
      </c>
      <c r="AI1366" t="s">
        <v>53</v>
      </c>
      <c r="AJ1366" t="s">
        <v>63</v>
      </c>
      <c r="AK1366" t="s">
        <v>53</v>
      </c>
      <c r="AL1366" t="s">
        <v>150</v>
      </c>
      <c r="AM1366" t="s">
        <v>5176</v>
      </c>
      <c r="AN1366" t="s">
        <v>99</v>
      </c>
      <c r="AO1366">
        <v>1221</v>
      </c>
      <c r="AP1366" t="s">
        <v>5410</v>
      </c>
      <c r="AQ1366" t="s">
        <v>2340</v>
      </c>
      <c r="AR1366" t="s">
        <v>153</v>
      </c>
      <c r="AS1366" t="s">
        <v>72</v>
      </c>
      <c r="AT1366" t="s">
        <v>53</v>
      </c>
      <c r="AU1366" t="s">
        <v>53</v>
      </c>
      <c r="AV1366" t="s">
        <v>53</v>
      </c>
      <c r="AW1366" t="s">
        <v>53</v>
      </c>
      <c r="AX1366" t="s">
        <v>485</v>
      </c>
      <c r="AY1366" t="s">
        <v>53</v>
      </c>
      <c r="AZ1366" t="s">
        <v>2452</v>
      </c>
      <c r="BA1366" t="s">
        <v>74</v>
      </c>
      <c r="BB1366" t="s">
        <v>101</v>
      </c>
      <c r="BC1366" t="s">
        <v>53</v>
      </c>
      <c r="BD1366" t="s">
        <v>53</v>
      </c>
      <c r="BE1366" t="s">
        <v>53</v>
      </c>
      <c r="BF1366" t="s">
        <v>4470</v>
      </c>
      <c r="BG1366" t="s">
        <v>159</v>
      </c>
      <c r="BH1366" t="s">
        <v>53</v>
      </c>
      <c r="BI1366" t="s">
        <v>53</v>
      </c>
    </row>
    <row r="1367" spans="1:61" x14ac:dyDescent="0.25">
      <c r="A1367" t="s">
        <v>53</v>
      </c>
      <c r="B1367" t="s">
        <v>54</v>
      </c>
      <c r="C1367" t="s">
        <v>55</v>
      </c>
      <c r="D1367" t="s">
        <v>54</v>
      </c>
      <c r="E1367" t="s">
        <v>56</v>
      </c>
      <c r="F1367" t="s">
        <v>54</v>
      </c>
      <c r="G1367" t="s">
        <v>54</v>
      </c>
      <c r="H1367">
        <v>1021</v>
      </c>
      <c r="I1367" t="s">
        <v>57</v>
      </c>
      <c r="J1367" t="s">
        <v>58</v>
      </c>
      <c r="K1367" t="s">
        <v>104</v>
      </c>
      <c r="L1367" t="s">
        <v>53</v>
      </c>
      <c r="M1367" t="s">
        <v>485</v>
      </c>
      <c r="N1367" t="s">
        <v>53</v>
      </c>
      <c r="O1367" t="s">
        <v>63</v>
      </c>
      <c r="P1367" t="s">
        <v>53</v>
      </c>
      <c r="Q1367">
        <v>979</v>
      </c>
      <c r="R1367" t="s">
        <v>5411</v>
      </c>
      <c r="S1367" t="s">
        <v>53</v>
      </c>
      <c r="T1367" t="s">
        <v>53</v>
      </c>
      <c r="U1367" t="s">
        <v>53</v>
      </c>
      <c r="V1367" t="s">
        <v>485</v>
      </c>
      <c r="W1367" t="s">
        <v>53</v>
      </c>
      <c r="X1367" t="s">
        <v>3323</v>
      </c>
      <c r="Y1367" t="s">
        <v>53</v>
      </c>
      <c r="Z1367" t="s">
        <v>53</v>
      </c>
      <c r="AA1367" t="s">
        <v>53</v>
      </c>
      <c r="AB1367" t="s">
        <v>53</v>
      </c>
      <c r="AC1367" t="s">
        <v>3037</v>
      </c>
      <c r="AD1367" t="s">
        <v>348</v>
      </c>
      <c r="AE1367" t="s">
        <v>5397</v>
      </c>
      <c r="AF1367" t="s">
        <v>53</v>
      </c>
      <c r="AG1367" t="s">
        <v>5409</v>
      </c>
      <c r="AH1367" t="s">
        <v>485</v>
      </c>
      <c r="AI1367" t="s">
        <v>53</v>
      </c>
      <c r="AJ1367" t="s">
        <v>63</v>
      </c>
      <c r="AK1367" t="s">
        <v>53</v>
      </c>
      <c r="AL1367" t="s">
        <v>98</v>
      </c>
      <c r="AM1367" t="s">
        <v>5180</v>
      </c>
      <c r="AN1367" t="s">
        <v>112</v>
      </c>
      <c r="AO1367">
        <v>1222</v>
      </c>
      <c r="AP1367" t="s">
        <v>5412</v>
      </c>
      <c r="AQ1367" t="s">
        <v>70</v>
      </c>
      <c r="AR1367" t="s">
        <v>310</v>
      </c>
      <c r="AS1367" t="s">
        <v>72</v>
      </c>
      <c r="AT1367" t="s">
        <v>53</v>
      </c>
      <c r="AU1367" t="s">
        <v>53</v>
      </c>
      <c r="AV1367" t="s">
        <v>53</v>
      </c>
      <c r="AW1367" t="s">
        <v>53</v>
      </c>
      <c r="AX1367" t="s">
        <v>485</v>
      </c>
      <c r="AY1367" t="s">
        <v>53</v>
      </c>
      <c r="AZ1367" t="s">
        <v>3323</v>
      </c>
      <c r="BA1367" t="s">
        <v>74</v>
      </c>
      <c r="BB1367" t="s">
        <v>101</v>
      </c>
      <c r="BC1367" t="s">
        <v>53</v>
      </c>
      <c r="BD1367" t="s">
        <v>53</v>
      </c>
      <c r="BE1367" t="s">
        <v>53</v>
      </c>
      <c r="BF1367" t="s">
        <v>5413</v>
      </c>
      <c r="BG1367" t="s">
        <v>99</v>
      </c>
      <c r="BH1367" t="s">
        <v>53</v>
      </c>
      <c r="BI1367" t="s">
        <v>53</v>
      </c>
    </row>
    <row r="1368" spans="1:61" x14ac:dyDescent="0.25">
      <c r="A1368" t="s">
        <v>53</v>
      </c>
      <c r="B1368" t="s">
        <v>54</v>
      </c>
      <c r="C1368" t="s">
        <v>55</v>
      </c>
      <c r="D1368" t="s">
        <v>54</v>
      </c>
      <c r="E1368" t="s">
        <v>56</v>
      </c>
      <c r="F1368" t="s">
        <v>54</v>
      </c>
      <c r="G1368" t="s">
        <v>54</v>
      </c>
      <c r="H1368">
        <v>1021</v>
      </c>
      <c r="I1368" t="s">
        <v>57</v>
      </c>
      <c r="J1368" t="s">
        <v>58</v>
      </c>
      <c r="K1368" t="s">
        <v>104</v>
      </c>
      <c r="L1368" t="s">
        <v>53</v>
      </c>
      <c r="M1368" t="s">
        <v>485</v>
      </c>
      <c r="N1368" t="s">
        <v>53</v>
      </c>
      <c r="O1368" t="s">
        <v>63</v>
      </c>
      <c r="P1368" t="s">
        <v>53</v>
      </c>
      <c r="Q1368">
        <v>979</v>
      </c>
      <c r="R1368" t="s">
        <v>5411</v>
      </c>
      <c r="S1368" t="s">
        <v>53</v>
      </c>
      <c r="T1368" t="s">
        <v>53</v>
      </c>
      <c r="U1368" t="s">
        <v>53</v>
      </c>
      <c r="V1368" t="s">
        <v>485</v>
      </c>
      <c r="W1368" t="s">
        <v>53</v>
      </c>
      <c r="X1368" t="s">
        <v>3323</v>
      </c>
      <c r="Y1368" t="s">
        <v>53</v>
      </c>
      <c r="Z1368" t="s">
        <v>53</v>
      </c>
      <c r="AA1368" t="s">
        <v>53</v>
      </c>
      <c r="AB1368" t="s">
        <v>53</v>
      </c>
      <c r="AC1368" t="s">
        <v>5414</v>
      </c>
      <c r="AD1368" t="s">
        <v>2534</v>
      </c>
      <c r="AE1368" t="s">
        <v>5397</v>
      </c>
      <c r="AF1368" t="s">
        <v>53</v>
      </c>
      <c r="AG1368" t="s">
        <v>5409</v>
      </c>
      <c r="AH1368" t="s">
        <v>485</v>
      </c>
      <c r="AI1368" t="s">
        <v>53</v>
      </c>
      <c r="AJ1368" t="s">
        <v>63</v>
      </c>
      <c r="AK1368" t="s">
        <v>53</v>
      </c>
      <c r="AL1368" t="s">
        <v>98</v>
      </c>
      <c r="AM1368" t="s">
        <v>5180</v>
      </c>
      <c r="AN1368" t="s">
        <v>65</v>
      </c>
      <c r="AO1368">
        <v>1223</v>
      </c>
      <c r="AP1368" t="s">
        <v>5415</v>
      </c>
      <c r="AQ1368" t="s">
        <v>70</v>
      </c>
      <c r="AR1368" t="s">
        <v>310</v>
      </c>
      <c r="AS1368" t="s">
        <v>72</v>
      </c>
      <c r="AT1368" t="s">
        <v>53</v>
      </c>
      <c r="AU1368" t="s">
        <v>53</v>
      </c>
      <c r="AV1368" t="s">
        <v>53</v>
      </c>
      <c r="AW1368" t="s">
        <v>53</v>
      </c>
      <c r="AX1368" t="s">
        <v>485</v>
      </c>
      <c r="AY1368" t="s">
        <v>53</v>
      </c>
      <c r="AZ1368" t="s">
        <v>3323</v>
      </c>
      <c r="BA1368" t="s">
        <v>93</v>
      </c>
      <c r="BB1368" t="s">
        <v>225</v>
      </c>
      <c r="BC1368" t="s">
        <v>53</v>
      </c>
      <c r="BD1368" t="s">
        <v>53</v>
      </c>
      <c r="BE1368" t="s">
        <v>53</v>
      </c>
      <c r="BF1368" t="s">
        <v>5414</v>
      </c>
      <c r="BG1368" t="s">
        <v>85</v>
      </c>
      <c r="BH1368" t="s">
        <v>53</v>
      </c>
      <c r="BI1368" t="s">
        <v>53</v>
      </c>
    </row>
    <row r="1369" spans="1:61" x14ac:dyDescent="0.25">
      <c r="A1369" t="s">
        <v>53</v>
      </c>
      <c r="B1369" t="s">
        <v>54</v>
      </c>
      <c r="C1369" t="s">
        <v>55</v>
      </c>
      <c r="D1369" t="s">
        <v>54</v>
      </c>
      <c r="E1369" t="s">
        <v>110</v>
      </c>
      <c r="F1369" t="s">
        <v>54</v>
      </c>
      <c r="G1369" t="s">
        <v>54</v>
      </c>
      <c r="H1369">
        <v>1022</v>
      </c>
      <c r="I1369" t="s">
        <v>57</v>
      </c>
      <c r="J1369" t="s">
        <v>58</v>
      </c>
      <c r="K1369" t="s">
        <v>104</v>
      </c>
      <c r="L1369" t="s">
        <v>53</v>
      </c>
      <c r="M1369" t="s">
        <v>485</v>
      </c>
      <c r="N1369" t="s">
        <v>53</v>
      </c>
      <c r="O1369" t="s">
        <v>63</v>
      </c>
      <c r="P1369" t="s">
        <v>53</v>
      </c>
      <c r="Q1369">
        <v>980</v>
      </c>
      <c r="R1369" t="s">
        <v>5416</v>
      </c>
      <c r="S1369" t="s">
        <v>53</v>
      </c>
      <c r="T1369" t="s">
        <v>53</v>
      </c>
      <c r="U1369" t="s">
        <v>53</v>
      </c>
      <c r="V1369" t="s">
        <v>485</v>
      </c>
      <c r="W1369" t="s">
        <v>53</v>
      </c>
      <c r="X1369" t="s">
        <v>2452</v>
      </c>
      <c r="Y1369" t="s">
        <v>53</v>
      </c>
      <c r="Z1369" t="s">
        <v>53</v>
      </c>
      <c r="AA1369" t="s">
        <v>53</v>
      </c>
      <c r="AB1369" t="s">
        <v>53</v>
      </c>
      <c r="AC1369" t="s">
        <v>5417</v>
      </c>
      <c r="AD1369" t="s">
        <v>434</v>
      </c>
      <c r="AE1369" t="s">
        <v>5409</v>
      </c>
      <c r="AF1369" t="s">
        <v>53</v>
      </c>
      <c r="AG1369" t="s">
        <v>5418</v>
      </c>
      <c r="AH1369" t="s">
        <v>485</v>
      </c>
      <c r="AI1369" t="s">
        <v>53</v>
      </c>
      <c r="AJ1369" t="s">
        <v>63</v>
      </c>
      <c r="AK1369" t="s">
        <v>53</v>
      </c>
      <c r="AL1369" t="s">
        <v>98</v>
      </c>
      <c r="AM1369" t="s">
        <v>5184</v>
      </c>
      <c r="AN1369" t="s">
        <v>99</v>
      </c>
      <c r="AO1369">
        <v>1224</v>
      </c>
      <c r="AP1369" t="s">
        <v>5419</v>
      </c>
      <c r="AQ1369" t="s">
        <v>70</v>
      </c>
      <c r="AR1369" t="s">
        <v>310</v>
      </c>
      <c r="AS1369" t="s">
        <v>72</v>
      </c>
      <c r="AT1369" t="s">
        <v>53</v>
      </c>
      <c r="AU1369" t="s">
        <v>53</v>
      </c>
      <c r="AV1369" t="s">
        <v>53</v>
      </c>
      <c r="AW1369" t="s">
        <v>53</v>
      </c>
      <c r="AX1369" t="s">
        <v>485</v>
      </c>
      <c r="AY1369" t="s">
        <v>53</v>
      </c>
      <c r="AZ1369" t="s">
        <v>2452</v>
      </c>
      <c r="BA1369" t="s">
        <v>74</v>
      </c>
      <c r="BB1369" t="s">
        <v>101</v>
      </c>
      <c r="BC1369" t="s">
        <v>53</v>
      </c>
      <c r="BD1369" t="s">
        <v>53</v>
      </c>
      <c r="BE1369" t="s">
        <v>53</v>
      </c>
      <c r="BF1369" t="s">
        <v>5420</v>
      </c>
      <c r="BG1369" t="s">
        <v>99</v>
      </c>
      <c r="BH1369" t="s">
        <v>53</v>
      </c>
      <c r="BI1369" t="s">
        <v>53</v>
      </c>
    </row>
    <row r="1370" spans="1:61" x14ac:dyDescent="0.25">
      <c r="A1370" t="s">
        <v>53</v>
      </c>
      <c r="B1370" t="s">
        <v>54</v>
      </c>
      <c r="C1370" t="s">
        <v>55</v>
      </c>
      <c r="D1370" t="s">
        <v>54</v>
      </c>
      <c r="E1370" t="s">
        <v>110</v>
      </c>
      <c r="F1370" t="s">
        <v>54</v>
      </c>
      <c r="G1370" t="s">
        <v>54</v>
      </c>
      <c r="H1370">
        <v>1022</v>
      </c>
      <c r="I1370" t="s">
        <v>57</v>
      </c>
      <c r="J1370" t="s">
        <v>58</v>
      </c>
      <c r="K1370" t="s">
        <v>104</v>
      </c>
      <c r="L1370" t="s">
        <v>53</v>
      </c>
      <c r="M1370" t="s">
        <v>485</v>
      </c>
      <c r="N1370" t="s">
        <v>53</v>
      </c>
      <c r="O1370" t="s">
        <v>63</v>
      </c>
      <c r="P1370" t="s">
        <v>53</v>
      </c>
      <c r="Q1370">
        <v>980</v>
      </c>
      <c r="R1370" t="s">
        <v>5416</v>
      </c>
      <c r="S1370" t="s">
        <v>53</v>
      </c>
      <c r="T1370" t="s">
        <v>53</v>
      </c>
      <c r="U1370" t="s">
        <v>53</v>
      </c>
      <c r="V1370" t="s">
        <v>485</v>
      </c>
      <c r="W1370" t="s">
        <v>53</v>
      </c>
      <c r="X1370" t="s">
        <v>2452</v>
      </c>
      <c r="Y1370" t="s">
        <v>53</v>
      </c>
      <c r="Z1370" t="s">
        <v>53</v>
      </c>
      <c r="AA1370" t="s">
        <v>53</v>
      </c>
      <c r="AB1370" t="s">
        <v>53</v>
      </c>
      <c r="AC1370" t="s">
        <v>5421</v>
      </c>
      <c r="AD1370" t="s">
        <v>674</v>
      </c>
      <c r="AE1370" t="s">
        <v>5409</v>
      </c>
      <c r="AF1370" t="s">
        <v>53</v>
      </c>
      <c r="AG1370" t="s">
        <v>5418</v>
      </c>
      <c r="AH1370" t="s">
        <v>485</v>
      </c>
      <c r="AI1370" t="s">
        <v>53</v>
      </c>
      <c r="AJ1370" t="s">
        <v>63</v>
      </c>
      <c r="AK1370" t="s">
        <v>53</v>
      </c>
      <c r="AL1370" t="s">
        <v>98</v>
      </c>
      <c r="AM1370" t="s">
        <v>5184</v>
      </c>
      <c r="AN1370" t="s">
        <v>65</v>
      </c>
      <c r="AO1370">
        <v>1225</v>
      </c>
      <c r="AP1370" t="s">
        <v>5422</v>
      </c>
      <c r="AQ1370" t="s">
        <v>70</v>
      </c>
      <c r="AR1370" t="s">
        <v>310</v>
      </c>
      <c r="AS1370" t="s">
        <v>72</v>
      </c>
      <c r="AT1370" t="s">
        <v>53</v>
      </c>
      <c r="AU1370" t="s">
        <v>53</v>
      </c>
      <c r="AV1370" t="s">
        <v>53</v>
      </c>
      <c r="AW1370" t="s">
        <v>53</v>
      </c>
      <c r="AX1370" t="s">
        <v>485</v>
      </c>
      <c r="AY1370" t="s">
        <v>53</v>
      </c>
      <c r="AZ1370" t="s">
        <v>2452</v>
      </c>
      <c r="BA1370" t="s">
        <v>93</v>
      </c>
      <c r="BB1370" t="s">
        <v>101</v>
      </c>
      <c r="BC1370" t="s">
        <v>53</v>
      </c>
      <c r="BD1370" t="s">
        <v>53</v>
      </c>
      <c r="BE1370" t="s">
        <v>53</v>
      </c>
      <c r="BF1370" t="s">
        <v>5421</v>
      </c>
      <c r="BG1370" t="s">
        <v>99</v>
      </c>
      <c r="BH1370" t="s">
        <v>53</v>
      </c>
      <c r="BI1370" t="s">
        <v>53</v>
      </c>
    </row>
    <row r="1371" spans="1:61" x14ac:dyDescent="0.25">
      <c r="A1371" t="s">
        <v>53</v>
      </c>
      <c r="B1371" t="s">
        <v>54</v>
      </c>
      <c r="C1371" t="s">
        <v>55</v>
      </c>
      <c r="D1371" t="s">
        <v>54</v>
      </c>
      <c r="E1371" t="s">
        <v>56</v>
      </c>
      <c r="F1371" t="s">
        <v>54</v>
      </c>
      <c r="G1371" t="s">
        <v>54</v>
      </c>
      <c r="H1371">
        <v>1023</v>
      </c>
      <c r="I1371" t="s">
        <v>57</v>
      </c>
      <c r="J1371" t="s">
        <v>58</v>
      </c>
      <c r="K1371" t="s">
        <v>104</v>
      </c>
      <c r="L1371" t="s">
        <v>53</v>
      </c>
      <c r="M1371" t="s">
        <v>485</v>
      </c>
      <c r="N1371" t="s">
        <v>53</v>
      </c>
      <c r="O1371" t="s">
        <v>63</v>
      </c>
      <c r="P1371" t="s">
        <v>53</v>
      </c>
      <c r="Q1371">
        <v>981</v>
      </c>
      <c r="R1371" t="s">
        <v>5423</v>
      </c>
      <c r="S1371" t="s">
        <v>53</v>
      </c>
      <c r="T1371" t="s">
        <v>53</v>
      </c>
      <c r="U1371" t="s">
        <v>53</v>
      </c>
      <c r="V1371" t="s">
        <v>485</v>
      </c>
      <c r="W1371" t="s">
        <v>53</v>
      </c>
      <c r="X1371" t="s">
        <v>2566</v>
      </c>
      <c r="Y1371" t="s">
        <v>53</v>
      </c>
      <c r="Z1371" t="s">
        <v>53</v>
      </c>
      <c r="AA1371" t="s">
        <v>53</v>
      </c>
      <c r="AB1371" t="s">
        <v>53</v>
      </c>
      <c r="AC1371" t="s">
        <v>5424</v>
      </c>
      <c r="AD1371" t="s">
        <v>5425</v>
      </c>
      <c r="AE1371" t="s">
        <v>3663</v>
      </c>
      <c r="AF1371" t="s">
        <v>5426</v>
      </c>
      <c r="AG1371" t="s">
        <v>3663</v>
      </c>
      <c r="AH1371" t="s">
        <v>485</v>
      </c>
      <c r="AI1371" t="s">
        <v>53</v>
      </c>
      <c r="AJ1371" t="s">
        <v>63</v>
      </c>
      <c r="AK1371" t="s">
        <v>53</v>
      </c>
      <c r="AL1371" t="s">
        <v>206</v>
      </c>
      <c r="AM1371" t="s">
        <v>5189</v>
      </c>
      <c r="AN1371" t="s">
        <v>3894</v>
      </c>
      <c r="AO1371">
        <v>1226</v>
      </c>
      <c r="AP1371" t="s">
        <v>5427</v>
      </c>
      <c r="AQ1371" t="s">
        <v>70</v>
      </c>
      <c r="AR1371" t="s">
        <v>203</v>
      </c>
      <c r="AS1371" t="s">
        <v>72</v>
      </c>
      <c r="AT1371" t="s">
        <v>53</v>
      </c>
      <c r="AU1371" t="s">
        <v>53</v>
      </c>
      <c r="AV1371" t="s">
        <v>53</v>
      </c>
      <c r="AW1371" t="s">
        <v>53</v>
      </c>
      <c r="AX1371" t="s">
        <v>485</v>
      </c>
      <c r="AY1371" t="s">
        <v>53</v>
      </c>
      <c r="AZ1371" t="s">
        <v>2566</v>
      </c>
      <c r="BA1371" t="s">
        <v>93</v>
      </c>
      <c r="BB1371" t="s">
        <v>225</v>
      </c>
      <c r="BC1371" t="s">
        <v>53</v>
      </c>
      <c r="BD1371" t="s">
        <v>53</v>
      </c>
      <c r="BE1371" t="s">
        <v>53</v>
      </c>
      <c r="BF1371" t="s">
        <v>5428</v>
      </c>
      <c r="BG1371" t="s">
        <v>82</v>
      </c>
      <c r="BH1371" t="s">
        <v>53</v>
      </c>
      <c r="BI1371" t="s">
        <v>53</v>
      </c>
    </row>
    <row r="1372" spans="1:61" x14ac:dyDescent="0.25">
      <c r="A1372" t="s">
        <v>53</v>
      </c>
      <c r="B1372" t="s">
        <v>54</v>
      </c>
      <c r="C1372" t="s">
        <v>55</v>
      </c>
      <c r="D1372" t="s">
        <v>54</v>
      </c>
      <c r="E1372" t="s">
        <v>110</v>
      </c>
      <c r="F1372" t="s">
        <v>54</v>
      </c>
      <c r="G1372" t="s">
        <v>54</v>
      </c>
      <c r="H1372">
        <v>1024</v>
      </c>
      <c r="I1372" t="s">
        <v>57</v>
      </c>
      <c r="J1372" t="s">
        <v>58</v>
      </c>
      <c r="K1372" t="s">
        <v>104</v>
      </c>
      <c r="L1372" t="s">
        <v>53</v>
      </c>
      <c r="M1372" t="s">
        <v>131</v>
      </c>
      <c r="N1372" t="s">
        <v>53</v>
      </c>
      <c r="O1372" t="s">
        <v>63</v>
      </c>
      <c r="P1372" t="s">
        <v>53</v>
      </c>
      <c r="Q1372">
        <v>982</v>
      </c>
      <c r="R1372" t="s">
        <v>5429</v>
      </c>
      <c r="S1372" t="s">
        <v>53</v>
      </c>
      <c r="T1372" t="s">
        <v>53</v>
      </c>
      <c r="U1372" t="s">
        <v>53</v>
      </c>
      <c r="V1372" t="s">
        <v>131</v>
      </c>
      <c r="W1372" t="s">
        <v>53</v>
      </c>
      <c r="X1372" t="s">
        <v>133</v>
      </c>
      <c r="Y1372" t="s">
        <v>53</v>
      </c>
      <c r="Z1372" t="s">
        <v>53</v>
      </c>
      <c r="AA1372" t="s">
        <v>53</v>
      </c>
      <c r="AB1372" t="s">
        <v>53</v>
      </c>
      <c r="AC1372" t="s">
        <v>5430</v>
      </c>
      <c r="AD1372" t="s">
        <v>660</v>
      </c>
      <c r="AE1372" t="s">
        <v>5431</v>
      </c>
      <c r="AF1372" t="s">
        <v>53</v>
      </c>
      <c r="AG1372" t="s">
        <v>5432</v>
      </c>
      <c r="AH1372" t="s">
        <v>131</v>
      </c>
      <c r="AI1372" t="s">
        <v>53</v>
      </c>
      <c r="AJ1372" t="s">
        <v>63</v>
      </c>
      <c r="AK1372" t="s">
        <v>53</v>
      </c>
      <c r="AL1372" t="s">
        <v>1018</v>
      </c>
      <c r="AM1372" t="s">
        <v>5190</v>
      </c>
      <c r="AN1372" t="s">
        <v>151</v>
      </c>
      <c r="AO1372">
        <v>1229</v>
      </c>
      <c r="AP1372" t="s">
        <v>5433</v>
      </c>
      <c r="AQ1372" t="s">
        <v>70</v>
      </c>
      <c r="AR1372" t="s">
        <v>203</v>
      </c>
      <c r="AS1372" t="s">
        <v>72</v>
      </c>
      <c r="AT1372" t="s">
        <v>53</v>
      </c>
      <c r="AU1372" t="s">
        <v>53</v>
      </c>
      <c r="AV1372" t="s">
        <v>53</v>
      </c>
      <c r="AW1372" t="s">
        <v>53</v>
      </c>
      <c r="AX1372" t="s">
        <v>131</v>
      </c>
      <c r="AY1372" t="s">
        <v>53</v>
      </c>
      <c r="AZ1372" t="s">
        <v>133</v>
      </c>
      <c r="BA1372" t="s">
        <v>74</v>
      </c>
      <c r="BB1372" t="s">
        <v>53</v>
      </c>
      <c r="BC1372" t="s">
        <v>53</v>
      </c>
      <c r="BD1372" t="s">
        <v>53</v>
      </c>
      <c r="BE1372" t="s">
        <v>53</v>
      </c>
      <c r="BF1372" t="s">
        <v>5434</v>
      </c>
      <c r="BG1372" t="s">
        <v>126</v>
      </c>
      <c r="BH1372" t="s">
        <v>53</v>
      </c>
      <c r="BI1372" t="s">
        <v>53</v>
      </c>
    </row>
    <row r="1373" spans="1:61" x14ac:dyDescent="0.25">
      <c r="A1373" t="s">
        <v>53</v>
      </c>
      <c r="B1373" t="s">
        <v>54</v>
      </c>
      <c r="C1373" t="s">
        <v>55</v>
      </c>
      <c r="D1373" t="s">
        <v>54</v>
      </c>
      <c r="E1373" t="s">
        <v>56</v>
      </c>
      <c r="F1373" t="s">
        <v>54</v>
      </c>
      <c r="G1373" t="s">
        <v>54</v>
      </c>
      <c r="H1373">
        <v>1025</v>
      </c>
      <c r="I1373" t="s">
        <v>57</v>
      </c>
      <c r="J1373" t="s">
        <v>58</v>
      </c>
      <c r="K1373" t="s">
        <v>104</v>
      </c>
      <c r="L1373" t="s">
        <v>53</v>
      </c>
      <c r="M1373" t="s">
        <v>61</v>
      </c>
      <c r="N1373" t="s">
        <v>5435</v>
      </c>
      <c r="O1373" t="s">
        <v>63</v>
      </c>
      <c r="P1373" t="s">
        <v>64</v>
      </c>
      <c r="Q1373">
        <v>983</v>
      </c>
      <c r="R1373" t="s">
        <v>5436</v>
      </c>
      <c r="S1373" t="s">
        <v>61</v>
      </c>
      <c r="T1373" t="s">
        <v>53</v>
      </c>
      <c r="U1373" t="s">
        <v>67</v>
      </c>
      <c r="V1373" t="s">
        <v>61</v>
      </c>
      <c r="W1373" t="s">
        <v>53</v>
      </c>
      <c r="X1373" t="s">
        <v>167</v>
      </c>
      <c r="Y1373" t="s">
        <v>53</v>
      </c>
      <c r="Z1373" t="s">
        <v>53</v>
      </c>
      <c r="AA1373" t="s">
        <v>53</v>
      </c>
      <c r="AB1373" t="s">
        <v>53</v>
      </c>
      <c r="AC1373" t="s">
        <v>5437</v>
      </c>
      <c r="AD1373" t="s">
        <v>2667</v>
      </c>
      <c r="AE1373" t="s">
        <v>5435</v>
      </c>
      <c r="AF1373" t="s">
        <v>3569</v>
      </c>
      <c r="AG1373" t="s">
        <v>5438</v>
      </c>
      <c r="AH1373" t="s">
        <v>61</v>
      </c>
      <c r="AI1373" t="s">
        <v>5435</v>
      </c>
      <c r="AJ1373" t="s">
        <v>63</v>
      </c>
      <c r="AK1373" t="s">
        <v>64</v>
      </c>
      <c r="AL1373" t="s">
        <v>150</v>
      </c>
      <c r="AM1373" t="s">
        <v>5195</v>
      </c>
      <c r="AN1373" t="s">
        <v>3894</v>
      </c>
      <c r="AO1373">
        <v>1230</v>
      </c>
      <c r="AP1373" t="s">
        <v>5439</v>
      </c>
      <c r="AQ1373" t="s">
        <v>70</v>
      </c>
      <c r="AR1373" t="s">
        <v>203</v>
      </c>
      <c r="AS1373" t="s">
        <v>72</v>
      </c>
      <c r="AT1373" t="s">
        <v>53</v>
      </c>
      <c r="AU1373" t="s">
        <v>61</v>
      </c>
      <c r="AV1373" t="s">
        <v>53</v>
      </c>
      <c r="AW1373" t="s">
        <v>67</v>
      </c>
      <c r="AX1373" t="s">
        <v>61</v>
      </c>
      <c r="AY1373" t="s">
        <v>53</v>
      </c>
      <c r="AZ1373" t="s">
        <v>167</v>
      </c>
      <c r="BA1373" t="s">
        <v>93</v>
      </c>
      <c r="BB1373" t="s">
        <v>225</v>
      </c>
      <c r="BC1373" t="s">
        <v>53</v>
      </c>
      <c r="BD1373" t="s">
        <v>53</v>
      </c>
      <c r="BE1373" t="s">
        <v>53</v>
      </c>
      <c r="BF1373" t="s">
        <v>5440</v>
      </c>
      <c r="BG1373" t="s">
        <v>112</v>
      </c>
      <c r="BH1373" t="s">
        <v>53</v>
      </c>
      <c r="BI1373" t="s">
        <v>53</v>
      </c>
    </row>
    <row r="1374" spans="1:61" x14ac:dyDescent="0.25">
      <c r="A1374" t="s">
        <v>53</v>
      </c>
      <c r="B1374" t="s">
        <v>54</v>
      </c>
      <c r="C1374" t="s">
        <v>55</v>
      </c>
      <c r="D1374" t="s">
        <v>54</v>
      </c>
      <c r="E1374" t="s">
        <v>56</v>
      </c>
      <c r="F1374" t="s">
        <v>54</v>
      </c>
      <c r="G1374" t="s">
        <v>54</v>
      </c>
      <c r="H1374">
        <v>1027</v>
      </c>
      <c r="I1374" t="s">
        <v>57</v>
      </c>
      <c r="J1374" t="s">
        <v>58</v>
      </c>
      <c r="K1374" t="s">
        <v>104</v>
      </c>
      <c r="L1374" t="s">
        <v>53</v>
      </c>
      <c r="M1374" t="s">
        <v>61</v>
      </c>
      <c r="N1374" t="s">
        <v>5441</v>
      </c>
      <c r="O1374" t="s">
        <v>63</v>
      </c>
      <c r="P1374" t="s">
        <v>702</v>
      </c>
      <c r="Q1374">
        <v>984</v>
      </c>
      <c r="R1374" t="s">
        <v>5442</v>
      </c>
      <c r="S1374" t="s">
        <v>53</v>
      </c>
      <c r="T1374" t="s">
        <v>53</v>
      </c>
      <c r="U1374" t="s">
        <v>53</v>
      </c>
      <c r="V1374" t="s">
        <v>61</v>
      </c>
      <c r="W1374" t="s">
        <v>53</v>
      </c>
      <c r="X1374" t="s">
        <v>372</v>
      </c>
      <c r="Y1374" t="s">
        <v>53</v>
      </c>
      <c r="Z1374" t="s">
        <v>53</v>
      </c>
      <c r="AA1374" t="s">
        <v>53</v>
      </c>
      <c r="AB1374" t="s">
        <v>53</v>
      </c>
      <c r="AC1374" t="s">
        <v>2470</v>
      </c>
      <c r="AD1374" t="s">
        <v>3236</v>
      </c>
      <c r="AE1374" t="s">
        <v>4610</v>
      </c>
      <c r="AF1374" t="s">
        <v>53</v>
      </c>
      <c r="AG1374" t="s">
        <v>5326</v>
      </c>
      <c r="AH1374" t="s">
        <v>61</v>
      </c>
      <c r="AI1374" t="s">
        <v>5441</v>
      </c>
      <c r="AJ1374" t="s">
        <v>63</v>
      </c>
      <c r="AK1374" t="s">
        <v>702</v>
      </c>
      <c r="AL1374" t="s">
        <v>470</v>
      </c>
      <c r="AM1374" t="s">
        <v>5220</v>
      </c>
      <c r="AN1374" t="s">
        <v>185</v>
      </c>
      <c r="AO1374">
        <v>1232</v>
      </c>
      <c r="AP1374" t="s">
        <v>5443</v>
      </c>
      <c r="AQ1374" t="s">
        <v>70</v>
      </c>
      <c r="AR1374" t="s">
        <v>405</v>
      </c>
      <c r="AS1374" t="s">
        <v>72</v>
      </c>
      <c r="AT1374" t="s">
        <v>53</v>
      </c>
      <c r="AU1374" t="s">
        <v>53</v>
      </c>
      <c r="AV1374" t="s">
        <v>53</v>
      </c>
      <c r="AW1374" t="s">
        <v>53</v>
      </c>
      <c r="AX1374" t="s">
        <v>61</v>
      </c>
      <c r="AY1374" t="s">
        <v>53</v>
      </c>
      <c r="AZ1374" t="s">
        <v>372</v>
      </c>
      <c r="BA1374" t="s">
        <v>74</v>
      </c>
      <c r="BB1374" t="s">
        <v>101</v>
      </c>
      <c r="BC1374" t="s">
        <v>53</v>
      </c>
      <c r="BD1374" t="s">
        <v>53</v>
      </c>
      <c r="BE1374" t="s">
        <v>53</v>
      </c>
      <c r="BF1374" t="s">
        <v>5240</v>
      </c>
      <c r="BG1374" t="s">
        <v>5123</v>
      </c>
      <c r="BH1374" t="s">
        <v>53</v>
      </c>
      <c r="BI1374" t="s">
        <v>53</v>
      </c>
    </row>
    <row r="1375" spans="1:61" x14ac:dyDescent="0.25">
      <c r="A1375" t="s">
        <v>53</v>
      </c>
      <c r="B1375" t="s">
        <v>54</v>
      </c>
      <c r="C1375" t="s">
        <v>55</v>
      </c>
      <c r="D1375" t="s">
        <v>54</v>
      </c>
      <c r="E1375" t="s">
        <v>56</v>
      </c>
      <c r="F1375" t="s">
        <v>54</v>
      </c>
      <c r="G1375" t="s">
        <v>54</v>
      </c>
      <c r="H1375">
        <v>1027</v>
      </c>
      <c r="I1375" t="s">
        <v>57</v>
      </c>
      <c r="J1375" t="s">
        <v>58</v>
      </c>
      <c r="K1375" t="s">
        <v>104</v>
      </c>
      <c r="L1375" t="s">
        <v>53</v>
      </c>
      <c r="M1375" t="s">
        <v>61</v>
      </c>
      <c r="N1375" t="s">
        <v>5441</v>
      </c>
      <c r="O1375" t="s">
        <v>63</v>
      </c>
      <c r="P1375" t="s">
        <v>702</v>
      </c>
      <c r="Q1375">
        <v>984</v>
      </c>
      <c r="R1375" t="s">
        <v>5442</v>
      </c>
      <c r="S1375" t="s">
        <v>53</v>
      </c>
      <c r="T1375" t="s">
        <v>53</v>
      </c>
      <c r="U1375" t="s">
        <v>53</v>
      </c>
      <c r="V1375" t="s">
        <v>61</v>
      </c>
      <c r="W1375" t="s">
        <v>53</v>
      </c>
      <c r="X1375" t="s">
        <v>372</v>
      </c>
      <c r="Y1375" t="s">
        <v>53</v>
      </c>
      <c r="Z1375" t="s">
        <v>53</v>
      </c>
      <c r="AA1375" t="s">
        <v>53</v>
      </c>
      <c r="AB1375" t="s">
        <v>53</v>
      </c>
      <c r="AC1375" t="s">
        <v>5444</v>
      </c>
      <c r="AD1375" t="s">
        <v>785</v>
      </c>
      <c r="AE1375" t="s">
        <v>4610</v>
      </c>
      <c r="AF1375" t="s">
        <v>5445</v>
      </c>
      <c r="AG1375" t="s">
        <v>5326</v>
      </c>
      <c r="AH1375" t="s">
        <v>61</v>
      </c>
      <c r="AI1375" t="s">
        <v>5441</v>
      </c>
      <c r="AJ1375" t="s">
        <v>63</v>
      </c>
      <c r="AK1375" t="s">
        <v>702</v>
      </c>
      <c r="AL1375" t="s">
        <v>1168</v>
      </c>
      <c r="AM1375" t="s">
        <v>5220</v>
      </c>
      <c r="AN1375" t="s">
        <v>398</v>
      </c>
      <c r="AO1375">
        <v>1233</v>
      </c>
      <c r="AP1375" t="s">
        <v>5446</v>
      </c>
      <c r="AQ1375" t="s">
        <v>70</v>
      </c>
      <c r="AR1375" t="s">
        <v>405</v>
      </c>
      <c r="AS1375" t="s">
        <v>72</v>
      </c>
      <c r="AT1375" t="s">
        <v>53</v>
      </c>
      <c r="AU1375" t="s">
        <v>53</v>
      </c>
      <c r="AV1375" t="s">
        <v>53</v>
      </c>
      <c r="AW1375" t="s">
        <v>53</v>
      </c>
      <c r="AX1375" t="s">
        <v>61</v>
      </c>
      <c r="AY1375" t="s">
        <v>53</v>
      </c>
      <c r="AZ1375" t="s">
        <v>372</v>
      </c>
      <c r="BA1375" t="s">
        <v>130</v>
      </c>
      <c r="BB1375" t="s">
        <v>53</v>
      </c>
      <c r="BC1375" t="s">
        <v>53</v>
      </c>
      <c r="BD1375" t="s">
        <v>53</v>
      </c>
      <c r="BE1375" t="s">
        <v>53</v>
      </c>
      <c r="BF1375" t="s">
        <v>5447</v>
      </c>
      <c r="BG1375" t="s">
        <v>151</v>
      </c>
      <c r="BH1375" t="s">
        <v>53</v>
      </c>
      <c r="BI1375" t="s">
        <v>53</v>
      </c>
    </row>
    <row r="1376" spans="1:61" x14ac:dyDescent="0.25">
      <c r="A1376" t="s">
        <v>53</v>
      </c>
      <c r="B1376" t="s">
        <v>54</v>
      </c>
      <c r="C1376" t="s">
        <v>55</v>
      </c>
      <c r="D1376" t="s">
        <v>54</v>
      </c>
      <c r="E1376" t="s">
        <v>110</v>
      </c>
      <c r="F1376" t="s">
        <v>54</v>
      </c>
      <c r="G1376" t="s">
        <v>54</v>
      </c>
      <c r="H1376">
        <v>1028</v>
      </c>
      <c r="I1376" t="s">
        <v>57</v>
      </c>
      <c r="J1376" t="s">
        <v>58</v>
      </c>
      <c r="K1376" t="s">
        <v>104</v>
      </c>
      <c r="L1376" t="s">
        <v>53</v>
      </c>
      <c r="M1376" t="s">
        <v>61</v>
      </c>
      <c r="N1376" t="s">
        <v>5448</v>
      </c>
      <c r="O1376" t="s">
        <v>63</v>
      </c>
      <c r="P1376" t="s">
        <v>64</v>
      </c>
      <c r="Q1376">
        <v>985</v>
      </c>
      <c r="R1376" t="s">
        <v>5449</v>
      </c>
      <c r="S1376" t="s">
        <v>53</v>
      </c>
      <c r="T1376" t="s">
        <v>53</v>
      </c>
      <c r="U1376" t="s">
        <v>53</v>
      </c>
      <c r="V1376" t="s">
        <v>61</v>
      </c>
      <c r="W1376" t="s">
        <v>53</v>
      </c>
      <c r="X1376" t="s">
        <v>372</v>
      </c>
      <c r="Y1376" t="s">
        <v>53</v>
      </c>
      <c r="Z1376" t="s">
        <v>53</v>
      </c>
      <c r="AA1376" t="s">
        <v>53</v>
      </c>
      <c r="AB1376" t="s">
        <v>53</v>
      </c>
      <c r="AC1376" t="s">
        <v>3170</v>
      </c>
      <c r="AD1376" t="s">
        <v>5354</v>
      </c>
      <c r="AE1376" t="s">
        <v>5448</v>
      </c>
      <c r="AF1376" t="s">
        <v>53</v>
      </c>
      <c r="AG1376" t="s">
        <v>5450</v>
      </c>
      <c r="AH1376" t="s">
        <v>61</v>
      </c>
      <c r="AI1376" t="s">
        <v>5448</v>
      </c>
      <c r="AJ1376" t="s">
        <v>63</v>
      </c>
      <c r="AK1376" t="s">
        <v>64</v>
      </c>
      <c r="AL1376" t="s">
        <v>470</v>
      </c>
      <c r="AM1376" t="s">
        <v>5226</v>
      </c>
      <c r="AN1376" t="s">
        <v>78</v>
      </c>
      <c r="AO1376">
        <v>1235</v>
      </c>
      <c r="AP1376" t="s">
        <v>5451</v>
      </c>
      <c r="AQ1376" t="s">
        <v>70</v>
      </c>
      <c r="AR1376" t="s">
        <v>405</v>
      </c>
      <c r="AS1376" t="s">
        <v>72</v>
      </c>
      <c r="AT1376" t="s">
        <v>53</v>
      </c>
      <c r="AU1376" t="s">
        <v>53</v>
      </c>
      <c r="AV1376" t="s">
        <v>53</v>
      </c>
      <c r="AW1376" t="s">
        <v>53</v>
      </c>
      <c r="AX1376" t="s">
        <v>61</v>
      </c>
      <c r="AY1376" t="s">
        <v>53</v>
      </c>
      <c r="AZ1376" t="s">
        <v>372</v>
      </c>
      <c r="BA1376" t="s">
        <v>93</v>
      </c>
      <c r="BB1376" t="s">
        <v>225</v>
      </c>
      <c r="BC1376" t="s">
        <v>53</v>
      </c>
      <c r="BD1376" t="s">
        <v>53</v>
      </c>
      <c r="BE1376" t="s">
        <v>53</v>
      </c>
      <c r="BF1376" t="s">
        <v>2364</v>
      </c>
      <c r="BG1376" t="s">
        <v>99</v>
      </c>
      <c r="BH1376" t="s">
        <v>53</v>
      </c>
      <c r="BI1376" t="s">
        <v>53</v>
      </c>
    </row>
    <row r="1377" spans="1:61" x14ac:dyDescent="0.25">
      <c r="A1377" t="s">
        <v>5452</v>
      </c>
      <c r="B1377" t="s">
        <v>54</v>
      </c>
      <c r="C1377" t="s">
        <v>55</v>
      </c>
      <c r="D1377" t="s">
        <v>54</v>
      </c>
      <c r="E1377" t="s">
        <v>56</v>
      </c>
      <c r="F1377" t="s">
        <v>54</v>
      </c>
      <c r="G1377" t="s">
        <v>54</v>
      </c>
      <c r="H1377">
        <v>1029</v>
      </c>
      <c r="I1377" t="s">
        <v>1464</v>
      </c>
      <c r="J1377" t="s">
        <v>58</v>
      </c>
      <c r="K1377" t="s">
        <v>53</v>
      </c>
      <c r="L1377" t="s">
        <v>53</v>
      </c>
      <c r="M1377" t="s">
        <v>61</v>
      </c>
      <c r="N1377" t="s">
        <v>53</v>
      </c>
      <c r="O1377" t="s">
        <v>63</v>
      </c>
      <c r="P1377" t="s">
        <v>53</v>
      </c>
      <c r="Q1377">
        <v>986</v>
      </c>
      <c r="R1377" t="s">
        <v>5453</v>
      </c>
      <c r="S1377" t="s">
        <v>53</v>
      </c>
      <c r="T1377" t="s">
        <v>53</v>
      </c>
      <c r="U1377" t="s">
        <v>53</v>
      </c>
      <c r="V1377" t="s">
        <v>53</v>
      </c>
      <c r="W1377" t="s">
        <v>53</v>
      </c>
      <c r="X1377" t="s">
        <v>53</v>
      </c>
      <c r="Y1377" t="s">
        <v>53</v>
      </c>
      <c r="Z1377" t="s">
        <v>53</v>
      </c>
      <c r="AA1377" t="s">
        <v>53</v>
      </c>
      <c r="AB1377" t="s">
        <v>53</v>
      </c>
      <c r="AC1377" t="s">
        <v>1776</v>
      </c>
      <c r="AD1377" t="s">
        <v>467</v>
      </c>
      <c r="AE1377" t="s">
        <v>5448</v>
      </c>
      <c r="AF1377" t="s">
        <v>5452</v>
      </c>
      <c r="AG1377" t="s">
        <v>5450</v>
      </c>
      <c r="AH1377" t="s">
        <v>61</v>
      </c>
      <c r="AI1377" t="s">
        <v>53</v>
      </c>
      <c r="AJ1377" t="s">
        <v>63</v>
      </c>
      <c r="AK1377" t="s">
        <v>53</v>
      </c>
      <c r="AL1377" t="s">
        <v>470</v>
      </c>
      <c r="AM1377" t="s">
        <v>5230</v>
      </c>
      <c r="AN1377" t="s">
        <v>99</v>
      </c>
      <c r="AO1377">
        <v>1236</v>
      </c>
      <c r="AP1377" t="s">
        <v>5454</v>
      </c>
      <c r="AQ1377" t="s">
        <v>1761</v>
      </c>
      <c r="AR1377" t="s">
        <v>405</v>
      </c>
      <c r="AS1377" t="s">
        <v>72</v>
      </c>
      <c r="AT1377" t="s">
        <v>53</v>
      </c>
      <c r="AU1377" t="s">
        <v>53</v>
      </c>
      <c r="AV1377" t="s">
        <v>53</v>
      </c>
      <c r="AW1377" t="s">
        <v>53</v>
      </c>
      <c r="AX1377" t="s">
        <v>53</v>
      </c>
      <c r="AY1377" t="s">
        <v>53</v>
      </c>
      <c r="AZ1377" t="s">
        <v>53</v>
      </c>
      <c r="BA1377" t="s">
        <v>74</v>
      </c>
      <c r="BB1377" t="s">
        <v>101</v>
      </c>
      <c r="BC1377" t="s">
        <v>53</v>
      </c>
      <c r="BD1377" t="s">
        <v>53</v>
      </c>
      <c r="BE1377" t="s">
        <v>53</v>
      </c>
      <c r="BF1377" t="s">
        <v>3973</v>
      </c>
      <c r="BG1377" t="s">
        <v>353</v>
      </c>
      <c r="BH1377" t="s">
        <v>53</v>
      </c>
      <c r="BI1377" t="s">
        <v>53</v>
      </c>
    </row>
    <row r="1378" spans="1:61" x14ac:dyDescent="0.25">
      <c r="A1378" t="s">
        <v>5452</v>
      </c>
      <c r="B1378" t="s">
        <v>54</v>
      </c>
      <c r="C1378" t="s">
        <v>55</v>
      </c>
      <c r="D1378" t="s">
        <v>54</v>
      </c>
      <c r="E1378" t="s">
        <v>56</v>
      </c>
      <c r="F1378" t="s">
        <v>54</v>
      </c>
      <c r="G1378" t="s">
        <v>54</v>
      </c>
      <c r="H1378">
        <v>1029</v>
      </c>
      <c r="I1378" t="s">
        <v>1464</v>
      </c>
      <c r="J1378" t="s">
        <v>58</v>
      </c>
      <c r="K1378" t="s">
        <v>53</v>
      </c>
      <c r="L1378" t="s">
        <v>53</v>
      </c>
      <c r="M1378" t="s">
        <v>61</v>
      </c>
      <c r="N1378" t="s">
        <v>53</v>
      </c>
      <c r="O1378" t="s">
        <v>63</v>
      </c>
      <c r="P1378" t="s">
        <v>53</v>
      </c>
      <c r="Q1378">
        <v>986</v>
      </c>
      <c r="R1378" t="s">
        <v>5453</v>
      </c>
      <c r="S1378" t="s">
        <v>53</v>
      </c>
      <c r="T1378" t="s">
        <v>53</v>
      </c>
      <c r="U1378" t="s">
        <v>53</v>
      </c>
      <c r="V1378" t="s">
        <v>53</v>
      </c>
      <c r="W1378" t="s">
        <v>53</v>
      </c>
      <c r="X1378" t="s">
        <v>53</v>
      </c>
      <c r="Y1378" t="s">
        <v>53</v>
      </c>
      <c r="Z1378" t="s">
        <v>53</v>
      </c>
      <c r="AA1378" t="s">
        <v>53</v>
      </c>
      <c r="AB1378" t="s">
        <v>53</v>
      </c>
      <c r="AC1378" t="s">
        <v>5231</v>
      </c>
      <c r="AD1378" t="s">
        <v>1219</v>
      </c>
      <c r="AE1378" t="s">
        <v>5455</v>
      </c>
      <c r="AF1378" t="s">
        <v>4861</v>
      </c>
      <c r="AG1378" t="s">
        <v>4860</v>
      </c>
      <c r="AH1378" t="s">
        <v>61</v>
      </c>
      <c r="AI1378" t="s">
        <v>53</v>
      </c>
      <c r="AJ1378" t="s">
        <v>63</v>
      </c>
      <c r="AK1378" t="s">
        <v>53</v>
      </c>
      <c r="AL1378" t="s">
        <v>684</v>
      </c>
      <c r="AM1378" t="s">
        <v>5230</v>
      </c>
      <c r="AN1378" t="s">
        <v>65</v>
      </c>
      <c r="AO1378">
        <v>1246</v>
      </c>
      <c r="AP1378" t="s">
        <v>5456</v>
      </c>
      <c r="AQ1378" t="s">
        <v>1761</v>
      </c>
      <c r="AR1378" t="s">
        <v>71</v>
      </c>
      <c r="AS1378" t="s">
        <v>72</v>
      </c>
      <c r="AT1378" t="s">
        <v>53</v>
      </c>
      <c r="AU1378" t="s">
        <v>53</v>
      </c>
      <c r="AV1378" t="s">
        <v>53</v>
      </c>
      <c r="AW1378" t="s">
        <v>53</v>
      </c>
      <c r="AX1378" t="s">
        <v>53</v>
      </c>
      <c r="AY1378" t="s">
        <v>53</v>
      </c>
      <c r="AZ1378" t="s">
        <v>53</v>
      </c>
      <c r="BA1378" t="s">
        <v>93</v>
      </c>
      <c r="BB1378" t="s">
        <v>225</v>
      </c>
      <c r="BC1378" t="s">
        <v>53</v>
      </c>
      <c r="BD1378" t="s">
        <v>53</v>
      </c>
      <c r="BE1378" t="s">
        <v>53</v>
      </c>
      <c r="BF1378" t="s">
        <v>5231</v>
      </c>
      <c r="BG1378" t="s">
        <v>892</v>
      </c>
      <c r="BH1378" t="s">
        <v>53</v>
      </c>
      <c r="BI1378" t="s">
        <v>53</v>
      </c>
    </row>
    <row r="1379" spans="1:61" x14ac:dyDescent="0.25">
      <c r="A1379" t="s">
        <v>53</v>
      </c>
      <c r="B1379" t="s">
        <v>54</v>
      </c>
      <c r="C1379" t="s">
        <v>55</v>
      </c>
      <c r="D1379" t="s">
        <v>54</v>
      </c>
      <c r="E1379" t="s">
        <v>56</v>
      </c>
      <c r="F1379" t="s">
        <v>54</v>
      </c>
      <c r="G1379" t="s">
        <v>54</v>
      </c>
      <c r="H1379">
        <v>1030</v>
      </c>
      <c r="I1379" t="s">
        <v>57</v>
      </c>
      <c r="J1379" t="s">
        <v>58</v>
      </c>
      <c r="K1379" t="s">
        <v>104</v>
      </c>
      <c r="L1379" t="s">
        <v>5278</v>
      </c>
      <c r="M1379" t="s">
        <v>131</v>
      </c>
      <c r="N1379" t="s">
        <v>53</v>
      </c>
      <c r="O1379" t="s">
        <v>63</v>
      </c>
      <c r="P1379" t="s">
        <v>53</v>
      </c>
      <c r="Q1379">
        <v>987</v>
      </c>
      <c r="R1379" t="s">
        <v>5457</v>
      </c>
      <c r="S1379" t="s">
        <v>53</v>
      </c>
      <c r="T1379" t="s">
        <v>53</v>
      </c>
      <c r="U1379" t="s">
        <v>53</v>
      </c>
      <c r="V1379" t="s">
        <v>131</v>
      </c>
      <c r="W1379" t="s">
        <v>53</v>
      </c>
      <c r="X1379" t="s">
        <v>133</v>
      </c>
      <c r="Y1379" t="s">
        <v>53</v>
      </c>
      <c r="Z1379" t="s">
        <v>53</v>
      </c>
      <c r="AA1379" t="s">
        <v>53</v>
      </c>
      <c r="AB1379" t="s">
        <v>53</v>
      </c>
      <c r="AC1379" t="s">
        <v>53</v>
      </c>
      <c r="AD1379" t="s">
        <v>53</v>
      </c>
      <c r="AE1379" t="s">
        <v>5450</v>
      </c>
      <c r="AF1379" t="s">
        <v>4032</v>
      </c>
      <c r="AG1379" t="s">
        <v>5450</v>
      </c>
      <c r="AH1379" t="s">
        <v>131</v>
      </c>
      <c r="AI1379" t="s">
        <v>53</v>
      </c>
      <c r="AJ1379" t="s">
        <v>63</v>
      </c>
      <c r="AK1379" t="s">
        <v>53</v>
      </c>
      <c r="AL1379" t="s">
        <v>53</v>
      </c>
      <c r="AM1379" t="s">
        <v>5243</v>
      </c>
      <c r="AN1379" t="s">
        <v>53</v>
      </c>
      <c r="AO1379">
        <v>1237</v>
      </c>
      <c r="AP1379" t="s">
        <v>5458</v>
      </c>
      <c r="AQ1379" t="s">
        <v>70</v>
      </c>
      <c r="AR1379" t="s">
        <v>361</v>
      </c>
      <c r="AS1379" t="s">
        <v>230</v>
      </c>
      <c r="AT1379" t="s">
        <v>53</v>
      </c>
      <c r="AU1379" t="s">
        <v>53</v>
      </c>
      <c r="AV1379" t="s">
        <v>53</v>
      </c>
      <c r="AW1379" t="s">
        <v>53</v>
      </c>
      <c r="AX1379" t="s">
        <v>131</v>
      </c>
      <c r="AY1379" t="s">
        <v>53</v>
      </c>
      <c r="AZ1379" t="s">
        <v>133</v>
      </c>
      <c r="BA1379" t="s">
        <v>74</v>
      </c>
      <c r="BB1379" t="s">
        <v>380</v>
      </c>
      <c r="BC1379" t="s">
        <v>53</v>
      </c>
      <c r="BD1379" t="s">
        <v>53</v>
      </c>
      <c r="BE1379" t="s">
        <v>53</v>
      </c>
      <c r="BF1379" t="s">
        <v>53</v>
      </c>
      <c r="BG1379" t="s">
        <v>82</v>
      </c>
      <c r="BH1379" t="s">
        <v>53</v>
      </c>
      <c r="BI1379" t="s">
        <v>53</v>
      </c>
    </row>
    <row r="1380" spans="1:61" x14ac:dyDescent="0.25">
      <c r="A1380" t="s">
        <v>53</v>
      </c>
      <c r="B1380" t="s">
        <v>54</v>
      </c>
      <c r="C1380" t="s">
        <v>55</v>
      </c>
      <c r="D1380" t="s">
        <v>54</v>
      </c>
      <c r="E1380" t="s">
        <v>110</v>
      </c>
      <c r="F1380" t="s">
        <v>54</v>
      </c>
      <c r="G1380" t="s">
        <v>54</v>
      </c>
      <c r="H1380">
        <v>1031</v>
      </c>
      <c r="I1380" t="s">
        <v>57</v>
      </c>
      <c r="J1380" t="s">
        <v>58</v>
      </c>
      <c r="K1380" t="s">
        <v>59</v>
      </c>
      <c r="L1380" t="s">
        <v>53</v>
      </c>
      <c r="M1380" t="s">
        <v>111</v>
      </c>
      <c r="N1380" t="s">
        <v>5448</v>
      </c>
      <c r="O1380" t="s">
        <v>63</v>
      </c>
      <c r="P1380" t="s">
        <v>64</v>
      </c>
      <c r="Q1380">
        <v>988</v>
      </c>
      <c r="R1380" t="s">
        <v>5459</v>
      </c>
      <c r="S1380" t="s">
        <v>53</v>
      </c>
      <c r="T1380" t="s">
        <v>53</v>
      </c>
      <c r="U1380" t="s">
        <v>53</v>
      </c>
      <c r="V1380" t="s">
        <v>111</v>
      </c>
      <c r="W1380" t="s">
        <v>53</v>
      </c>
      <c r="X1380" t="s">
        <v>179</v>
      </c>
      <c r="Y1380" t="s">
        <v>53</v>
      </c>
      <c r="Z1380" t="s">
        <v>53</v>
      </c>
      <c r="AA1380" t="s">
        <v>53</v>
      </c>
      <c r="AB1380" t="s">
        <v>53</v>
      </c>
      <c r="AC1380" t="s">
        <v>5460</v>
      </c>
      <c r="AD1380" t="s">
        <v>4401</v>
      </c>
      <c r="AE1380" t="s">
        <v>5448</v>
      </c>
      <c r="AF1380" t="s">
        <v>5461</v>
      </c>
      <c r="AG1380" t="s">
        <v>890</v>
      </c>
      <c r="AH1380" t="s">
        <v>111</v>
      </c>
      <c r="AI1380" t="s">
        <v>5448</v>
      </c>
      <c r="AJ1380" t="s">
        <v>63</v>
      </c>
      <c r="AK1380" t="s">
        <v>64</v>
      </c>
      <c r="AL1380" t="s">
        <v>470</v>
      </c>
      <c r="AM1380" t="s">
        <v>5245</v>
      </c>
      <c r="AN1380" t="s">
        <v>78</v>
      </c>
      <c r="AO1380">
        <v>1238</v>
      </c>
      <c r="AP1380" t="s">
        <v>5462</v>
      </c>
      <c r="AQ1380" t="s">
        <v>70</v>
      </c>
      <c r="AR1380" t="s">
        <v>405</v>
      </c>
      <c r="AS1380" t="s">
        <v>72</v>
      </c>
      <c r="AT1380" t="s">
        <v>53</v>
      </c>
      <c r="AU1380" t="s">
        <v>53</v>
      </c>
      <c r="AV1380" t="s">
        <v>53</v>
      </c>
      <c r="AW1380" t="s">
        <v>53</v>
      </c>
      <c r="AX1380" t="s">
        <v>111</v>
      </c>
      <c r="AY1380" t="s">
        <v>53</v>
      </c>
      <c r="AZ1380" t="s">
        <v>179</v>
      </c>
      <c r="BA1380" t="s">
        <v>74</v>
      </c>
      <c r="BB1380" t="s">
        <v>225</v>
      </c>
      <c r="BC1380" t="s">
        <v>53</v>
      </c>
      <c r="BD1380" t="s">
        <v>53</v>
      </c>
      <c r="BE1380" t="s">
        <v>53</v>
      </c>
      <c r="BF1380" t="s">
        <v>5463</v>
      </c>
      <c r="BG1380" t="s">
        <v>5123</v>
      </c>
      <c r="BH1380" t="s">
        <v>53</v>
      </c>
      <c r="BI1380" t="s">
        <v>53</v>
      </c>
    </row>
    <row r="1381" spans="1:61" x14ac:dyDescent="0.25">
      <c r="A1381" t="s">
        <v>53</v>
      </c>
      <c r="B1381" t="s">
        <v>54</v>
      </c>
      <c r="C1381" t="s">
        <v>55</v>
      </c>
      <c r="D1381" t="s">
        <v>54</v>
      </c>
      <c r="E1381" t="s">
        <v>110</v>
      </c>
      <c r="F1381" t="s">
        <v>54</v>
      </c>
      <c r="G1381" t="s">
        <v>54</v>
      </c>
      <c r="H1381">
        <v>1033</v>
      </c>
      <c r="I1381" t="s">
        <v>57</v>
      </c>
      <c r="J1381" t="s">
        <v>58</v>
      </c>
      <c r="K1381" t="s">
        <v>59</v>
      </c>
      <c r="L1381" t="s">
        <v>53</v>
      </c>
      <c r="M1381" t="s">
        <v>485</v>
      </c>
      <c r="N1381" t="s">
        <v>53</v>
      </c>
      <c r="O1381" t="s">
        <v>63</v>
      </c>
      <c r="P1381" t="s">
        <v>53</v>
      </c>
      <c r="Q1381">
        <v>989</v>
      </c>
      <c r="R1381" t="s">
        <v>5464</v>
      </c>
      <c r="S1381" t="s">
        <v>53</v>
      </c>
      <c r="T1381" t="s">
        <v>53</v>
      </c>
      <c r="U1381" t="s">
        <v>53</v>
      </c>
      <c r="V1381" t="s">
        <v>485</v>
      </c>
      <c r="W1381" t="s">
        <v>53</v>
      </c>
      <c r="X1381" t="s">
        <v>2566</v>
      </c>
      <c r="Y1381" t="s">
        <v>53</v>
      </c>
      <c r="Z1381" t="s">
        <v>53</v>
      </c>
      <c r="AA1381" t="s">
        <v>53</v>
      </c>
      <c r="AB1381" t="s">
        <v>53</v>
      </c>
      <c r="AC1381" t="s">
        <v>5465</v>
      </c>
      <c r="AD1381" t="s">
        <v>4802</v>
      </c>
      <c r="AE1381" t="s">
        <v>890</v>
      </c>
      <c r="AF1381" t="s">
        <v>53</v>
      </c>
      <c r="AG1381" t="s">
        <v>5466</v>
      </c>
      <c r="AH1381" t="s">
        <v>485</v>
      </c>
      <c r="AI1381" t="s">
        <v>53</v>
      </c>
      <c r="AJ1381" t="s">
        <v>63</v>
      </c>
      <c r="AK1381" t="s">
        <v>53</v>
      </c>
      <c r="AL1381" t="s">
        <v>470</v>
      </c>
      <c r="AM1381" t="s">
        <v>5254</v>
      </c>
      <c r="AN1381" t="s">
        <v>251</v>
      </c>
      <c r="AO1381">
        <v>1240</v>
      </c>
      <c r="AP1381" t="s">
        <v>5467</v>
      </c>
      <c r="AQ1381" t="s">
        <v>70</v>
      </c>
      <c r="AR1381" t="s">
        <v>405</v>
      </c>
      <c r="AS1381" t="s">
        <v>72</v>
      </c>
      <c r="AT1381" t="s">
        <v>53</v>
      </c>
      <c r="AU1381" t="s">
        <v>53</v>
      </c>
      <c r="AV1381" t="s">
        <v>53</v>
      </c>
      <c r="AW1381" t="s">
        <v>53</v>
      </c>
      <c r="AX1381" t="s">
        <v>485</v>
      </c>
      <c r="AY1381" t="s">
        <v>53</v>
      </c>
      <c r="AZ1381" t="s">
        <v>2566</v>
      </c>
      <c r="BA1381" t="s">
        <v>93</v>
      </c>
      <c r="BB1381" t="s">
        <v>225</v>
      </c>
      <c r="BC1381" t="s">
        <v>53</v>
      </c>
      <c r="BD1381" t="s">
        <v>53</v>
      </c>
      <c r="BE1381" t="s">
        <v>53</v>
      </c>
      <c r="BF1381" t="s">
        <v>4708</v>
      </c>
      <c r="BG1381" t="s">
        <v>1384</v>
      </c>
      <c r="BH1381" t="s">
        <v>53</v>
      </c>
      <c r="BI1381" t="s">
        <v>53</v>
      </c>
    </row>
    <row r="1382" spans="1:61" x14ac:dyDescent="0.25">
      <c r="A1382" t="s">
        <v>3654</v>
      </c>
      <c r="B1382" t="s">
        <v>54</v>
      </c>
      <c r="C1382" t="s">
        <v>529</v>
      </c>
      <c r="D1382" t="s">
        <v>54</v>
      </c>
      <c r="E1382" t="s">
        <v>56</v>
      </c>
      <c r="F1382" t="s">
        <v>54</v>
      </c>
      <c r="G1382" t="s">
        <v>54</v>
      </c>
      <c r="H1382">
        <v>1034</v>
      </c>
      <c r="I1382" t="s">
        <v>1464</v>
      </c>
      <c r="J1382" t="s">
        <v>380</v>
      </c>
      <c r="K1382" t="s">
        <v>53</v>
      </c>
      <c r="L1382" t="s">
        <v>53</v>
      </c>
      <c r="M1382" t="s">
        <v>61</v>
      </c>
      <c r="N1382" t="s">
        <v>53</v>
      </c>
      <c r="O1382" t="s">
        <v>63</v>
      </c>
      <c r="P1382" t="s">
        <v>53</v>
      </c>
      <c r="Q1382">
        <v>990</v>
      </c>
      <c r="R1382" t="s">
        <v>5468</v>
      </c>
      <c r="S1382" t="s">
        <v>53</v>
      </c>
      <c r="T1382" t="s">
        <v>53</v>
      </c>
      <c r="U1382" t="s">
        <v>53</v>
      </c>
      <c r="V1382" t="s">
        <v>53</v>
      </c>
      <c r="W1382" t="s">
        <v>53</v>
      </c>
      <c r="X1382" t="s">
        <v>53</v>
      </c>
      <c r="Y1382" t="s">
        <v>53</v>
      </c>
      <c r="Z1382" t="s">
        <v>53</v>
      </c>
      <c r="AA1382" t="s">
        <v>53</v>
      </c>
      <c r="AB1382" t="s">
        <v>53</v>
      </c>
      <c r="AC1382" t="s">
        <v>5469</v>
      </c>
      <c r="AD1382" t="s">
        <v>5470</v>
      </c>
      <c r="AE1382" t="s">
        <v>890</v>
      </c>
      <c r="AF1382" t="s">
        <v>53</v>
      </c>
      <c r="AG1382" t="s">
        <v>5466</v>
      </c>
      <c r="AH1382" t="s">
        <v>61</v>
      </c>
      <c r="AI1382" t="s">
        <v>53</v>
      </c>
      <c r="AJ1382" t="s">
        <v>63</v>
      </c>
      <c r="AK1382" t="s">
        <v>53</v>
      </c>
      <c r="AL1382" t="s">
        <v>99</v>
      </c>
      <c r="AM1382" t="s">
        <v>5257</v>
      </c>
      <c r="AN1382" t="s">
        <v>251</v>
      </c>
      <c r="AO1382">
        <v>1241</v>
      </c>
      <c r="AP1382" t="s">
        <v>5471</v>
      </c>
      <c r="AQ1382" t="s">
        <v>2340</v>
      </c>
      <c r="AR1382" t="s">
        <v>405</v>
      </c>
      <c r="AS1382" t="s">
        <v>72</v>
      </c>
      <c r="AT1382" t="s">
        <v>53</v>
      </c>
      <c r="AU1382" t="s">
        <v>53</v>
      </c>
      <c r="AV1382" t="s">
        <v>53</v>
      </c>
      <c r="AW1382" t="s">
        <v>53</v>
      </c>
      <c r="AX1382" t="s">
        <v>53</v>
      </c>
      <c r="AY1382" t="s">
        <v>53</v>
      </c>
      <c r="AZ1382" t="s">
        <v>53</v>
      </c>
      <c r="BA1382" t="s">
        <v>93</v>
      </c>
      <c r="BB1382" t="s">
        <v>225</v>
      </c>
      <c r="BC1382" t="s">
        <v>53</v>
      </c>
      <c r="BD1382" t="s">
        <v>53</v>
      </c>
      <c r="BE1382" t="s">
        <v>53</v>
      </c>
      <c r="BF1382" t="s">
        <v>5472</v>
      </c>
      <c r="BG1382" t="s">
        <v>244</v>
      </c>
      <c r="BH1382" t="s">
        <v>53</v>
      </c>
      <c r="BI1382" t="s">
        <v>53</v>
      </c>
    </row>
    <row r="1383" spans="1:61" x14ac:dyDescent="0.25">
      <c r="A1383" t="s">
        <v>53</v>
      </c>
      <c r="B1383" t="s">
        <v>54</v>
      </c>
      <c r="C1383" t="s">
        <v>55</v>
      </c>
      <c r="D1383" t="s">
        <v>54</v>
      </c>
      <c r="E1383" t="s">
        <v>56</v>
      </c>
      <c r="F1383" t="s">
        <v>54</v>
      </c>
      <c r="G1383" t="s">
        <v>54</v>
      </c>
      <c r="H1383">
        <v>1035</v>
      </c>
      <c r="I1383" t="s">
        <v>57</v>
      </c>
      <c r="J1383" t="s">
        <v>58</v>
      </c>
      <c r="K1383" t="s">
        <v>104</v>
      </c>
      <c r="L1383" t="s">
        <v>53</v>
      </c>
      <c r="M1383" t="s">
        <v>485</v>
      </c>
      <c r="N1383" t="s">
        <v>53</v>
      </c>
      <c r="O1383" t="s">
        <v>63</v>
      </c>
      <c r="P1383" t="s">
        <v>53</v>
      </c>
      <c r="Q1383">
        <v>1073</v>
      </c>
      <c r="R1383" t="s">
        <v>5473</v>
      </c>
      <c r="S1383" t="s">
        <v>53</v>
      </c>
      <c r="T1383" t="s">
        <v>53</v>
      </c>
      <c r="U1383" t="s">
        <v>53</v>
      </c>
      <c r="V1383" t="s">
        <v>485</v>
      </c>
      <c r="W1383" t="s">
        <v>53</v>
      </c>
      <c r="X1383" t="s">
        <v>2452</v>
      </c>
      <c r="Y1383" t="s">
        <v>53</v>
      </c>
      <c r="Z1383" t="s">
        <v>53</v>
      </c>
      <c r="AA1383" t="s">
        <v>53</v>
      </c>
      <c r="AB1383" t="s">
        <v>53</v>
      </c>
      <c r="AC1383" t="s">
        <v>2134</v>
      </c>
      <c r="AD1383" t="s">
        <v>2878</v>
      </c>
      <c r="AE1383" t="s">
        <v>2879</v>
      </c>
      <c r="AF1383" t="s">
        <v>53</v>
      </c>
      <c r="AG1383" t="s">
        <v>2879</v>
      </c>
      <c r="AH1383" t="s">
        <v>485</v>
      </c>
      <c r="AI1383" t="s">
        <v>53</v>
      </c>
      <c r="AJ1383" t="s">
        <v>63</v>
      </c>
      <c r="AK1383" t="s">
        <v>53</v>
      </c>
      <c r="AL1383" t="s">
        <v>470</v>
      </c>
      <c r="AM1383" t="s">
        <v>5474</v>
      </c>
      <c r="AN1383" t="s">
        <v>99</v>
      </c>
      <c r="AO1383">
        <v>1381</v>
      </c>
      <c r="AP1383" t="s">
        <v>5475</v>
      </c>
      <c r="AQ1383" t="s">
        <v>70</v>
      </c>
      <c r="AR1383" t="s">
        <v>253</v>
      </c>
      <c r="AS1383" t="s">
        <v>72</v>
      </c>
      <c r="AT1383" t="s">
        <v>53</v>
      </c>
      <c r="AU1383" t="s">
        <v>53</v>
      </c>
      <c r="AV1383" t="s">
        <v>53</v>
      </c>
      <c r="AW1383" t="s">
        <v>53</v>
      </c>
      <c r="AX1383" t="s">
        <v>485</v>
      </c>
      <c r="AY1383" t="s">
        <v>53</v>
      </c>
      <c r="AZ1383" t="s">
        <v>2452</v>
      </c>
      <c r="BA1383" t="s">
        <v>74</v>
      </c>
      <c r="BB1383" t="s">
        <v>101</v>
      </c>
      <c r="BC1383" t="s">
        <v>53</v>
      </c>
      <c r="BD1383" t="s">
        <v>53</v>
      </c>
      <c r="BE1383" t="s">
        <v>53</v>
      </c>
      <c r="BF1383" t="s">
        <v>2881</v>
      </c>
      <c r="BG1383" t="s">
        <v>151</v>
      </c>
      <c r="BH1383" t="s">
        <v>53</v>
      </c>
      <c r="BI1383" t="s">
        <v>53</v>
      </c>
    </row>
    <row r="1384" spans="1:61" x14ac:dyDescent="0.25">
      <c r="A1384" t="s">
        <v>53</v>
      </c>
      <c r="B1384" t="s">
        <v>54</v>
      </c>
      <c r="C1384" t="s">
        <v>55</v>
      </c>
      <c r="D1384" t="s">
        <v>54</v>
      </c>
      <c r="E1384" t="s">
        <v>56</v>
      </c>
      <c r="F1384" t="s">
        <v>54</v>
      </c>
      <c r="G1384" t="s">
        <v>54</v>
      </c>
      <c r="H1384">
        <v>1035</v>
      </c>
      <c r="I1384" t="s">
        <v>57</v>
      </c>
      <c r="J1384" t="s">
        <v>58</v>
      </c>
      <c r="K1384" t="s">
        <v>104</v>
      </c>
      <c r="L1384" t="s">
        <v>53</v>
      </c>
      <c r="M1384" t="s">
        <v>485</v>
      </c>
      <c r="N1384" t="s">
        <v>53</v>
      </c>
      <c r="O1384" t="s">
        <v>63</v>
      </c>
      <c r="P1384" t="s">
        <v>53</v>
      </c>
      <c r="Q1384">
        <v>1073</v>
      </c>
      <c r="R1384" t="s">
        <v>5473</v>
      </c>
      <c r="S1384" t="s">
        <v>53</v>
      </c>
      <c r="T1384" t="s">
        <v>53</v>
      </c>
      <c r="U1384" t="s">
        <v>53</v>
      </c>
      <c r="V1384" t="s">
        <v>485</v>
      </c>
      <c r="W1384" t="s">
        <v>53</v>
      </c>
      <c r="X1384" t="s">
        <v>2452</v>
      </c>
      <c r="Y1384" t="s">
        <v>53</v>
      </c>
      <c r="Z1384" t="s">
        <v>53</v>
      </c>
      <c r="AA1384" t="s">
        <v>53</v>
      </c>
      <c r="AB1384" t="s">
        <v>53</v>
      </c>
      <c r="AC1384" t="s">
        <v>53</v>
      </c>
      <c r="AD1384" t="s">
        <v>53</v>
      </c>
      <c r="AE1384" t="s">
        <v>3782</v>
      </c>
      <c r="AF1384" t="s">
        <v>5476</v>
      </c>
      <c r="AG1384" t="s">
        <v>3782</v>
      </c>
      <c r="AH1384" t="s">
        <v>485</v>
      </c>
      <c r="AI1384" t="s">
        <v>53</v>
      </c>
      <c r="AJ1384" t="s">
        <v>63</v>
      </c>
      <c r="AK1384" t="s">
        <v>53</v>
      </c>
      <c r="AL1384" t="s">
        <v>53</v>
      </c>
      <c r="AM1384" t="s">
        <v>5474</v>
      </c>
      <c r="AN1384" t="s">
        <v>53</v>
      </c>
      <c r="AO1384">
        <v>1451</v>
      </c>
      <c r="AP1384" t="s">
        <v>5477</v>
      </c>
      <c r="AQ1384" t="s">
        <v>70</v>
      </c>
      <c r="AR1384" t="s">
        <v>203</v>
      </c>
      <c r="AS1384" t="s">
        <v>230</v>
      </c>
      <c r="AT1384" t="s">
        <v>53</v>
      </c>
      <c r="AU1384" t="s">
        <v>53</v>
      </c>
      <c r="AV1384" t="s">
        <v>53</v>
      </c>
      <c r="AW1384" t="s">
        <v>53</v>
      </c>
      <c r="AX1384" t="s">
        <v>485</v>
      </c>
      <c r="AY1384" t="s">
        <v>53</v>
      </c>
      <c r="AZ1384" t="s">
        <v>2452</v>
      </c>
      <c r="BA1384" t="s">
        <v>74</v>
      </c>
      <c r="BB1384" t="s">
        <v>53</v>
      </c>
      <c r="BC1384" t="s">
        <v>53</v>
      </c>
      <c r="BD1384" t="s">
        <v>53</v>
      </c>
      <c r="BE1384" t="s">
        <v>53</v>
      </c>
      <c r="BF1384" t="s">
        <v>53</v>
      </c>
      <c r="BG1384" t="s">
        <v>53</v>
      </c>
      <c r="BH1384" t="s">
        <v>53</v>
      </c>
      <c r="BI1384" t="s">
        <v>53</v>
      </c>
    </row>
    <row r="1385" spans="1:61" x14ac:dyDescent="0.25">
      <c r="A1385" t="s">
        <v>53</v>
      </c>
      <c r="B1385" t="s">
        <v>54</v>
      </c>
      <c r="C1385" t="s">
        <v>55</v>
      </c>
      <c r="D1385" t="s">
        <v>54</v>
      </c>
      <c r="E1385" t="s">
        <v>56</v>
      </c>
      <c r="F1385" t="s">
        <v>54</v>
      </c>
      <c r="G1385" t="s">
        <v>54</v>
      </c>
      <c r="H1385">
        <v>1035</v>
      </c>
      <c r="I1385" t="s">
        <v>57</v>
      </c>
      <c r="J1385" t="s">
        <v>58</v>
      </c>
      <c r="K1385" t="s">
        <v>104</v>
      </c>
      <c r="L1385" t="s">
        <v>53</v>
      </c>
      <c r="M1385" t="s">
        <v>485</v>
      </c>
      <c r="N1385" t="s">
        <v>53</v>
      </c>
      <c r="O1385" t="s">
        <v>63</v>
      </c>
      <c r="P1385" t="s">
        <v>53</v>
      </c>
      <c r="Q1385">
        <v>1073</v>
      </c>
      <c r="R1385" t="s">
        <v>5473</v>
      </c>
      <c r="S1385" t="s">
        <v>53</v>
      </c>
      <c r="T1385" t="s">
        <v>53</v>
      </c>
      <c r="U1385" t="s">
        <v>53</v>
      </c>
      <c r="V1385" t="s">
        <v>485</v>
      </c>
      <c r="W1385" t="s">
        <v>53</v>
      </c>
      <c r="X1385" t="s">
        <v>2452</v>
      </c>
      <c r="Y1385" t="s">
        <v>53</v>
      </c>
      <c r="Z1385" t="s">
        <v>53</v>
      </c>
      <c r="AA1385" t="s">
        <v>53</v>
      </c>
      <c r="AB1385" t="s">
        <v>53</v>
      </c>
      <c r="AC1385" t="s">
        <v>5478</v>
      </c>
      <c r="AD1385" t="s">
        <v>660</v>
      </c>
      <c r="AE1385" t="s">
        <v>3782</v>
      </c>
      <c r="AF1385" t="s">
        <v>53</v>
      </c>
      <c r="AG1385" t="s">
        <v>3782</v>
      </c>
      <c r="AH1385" t="s">
        <v>485</v>
      </c>
      <c r="AI1385" t="s">
        <v>53</v>
      </c>
      <c r="AJ1385" t="s">
        <v>63</v>
      </c>
      <c r="AK1385" t="s">
        <v>53</v>
      </c>
      <c r="AL1385" t="s">
        <v>98</v>
      </c>
      <c r="AM1385" t="s">
        <v>5474</v>
      </c>
      <c r="AN1385" t="s">
        <v>151</v>
      </c>
      <c r="AO1385">
        <v>1452</v>
      </c>
      <c r="AP1385" t="s">
        <v>5479</v>
      </c>
      <c r="AQ1385" t="s">
        <v>70</v>
      </c>
      <c r="AR1385" t="s">
        <v>253</v>
      </c>
      <c r="AS1385" t="s">
        <v>72</v>
      </c>
      <c r="AT1385" t="s">
        <v>53</v>
      </c>
      <c r="AU1385" t="s">
        <v>53</v>
      </c>
      <c r="AV1385" t="s">
        <v>53</v>
      </c>
      <c r="AW1385" t="s">
        <v>53</v>
      </c>
      <c r="AX1385" t="s">
        <v>485</v>
      </c>
      <c r="AY1385" t="s">
        <v>53</v>
      </c>
      <c r="AZ1385" t="s">
        <v>2452</v>
      </c>
      <c r="BA1385" t="s">
        <v>74</v>
      </c>
      <c r="BB1385" t="s">
        <v>53</v>
      </c>
      <c r="BC1385" t="s">
        <v>53</v>
      </c>
      <c r="BD1385" t="s">
        <v>53</v>
      </c>
      <c r="BE1385" t="s">
        <v>53</v>
      </c>
      <c r="BF1385" t="s">
        <v>3795</v>
      </c>
      <c r="BG1385" t="s">
        <v>151</v>
      </c>
      <c r="BH1385" t="s">
        <v>53</v>
      </c>
      <c r="BI1385" t="s">
        <v>53</v>
      </c>
    </row>
    <row r="1386" spans="1:61" x14ac:dyDescent="0.25">
      <c r="A1386" t="s">
        <v>53</v>
      </c>
      <c r="B1386" t="s">
        <v>54</v>
      </c>
      <c r="C1386" t="s">
        <v>55</v>
      </c>
      <c r="D1386" t="s">
        <v>54</v>
      </c>
      <c r="E1386" t="s">
        <v>56</v>
      </c>
      <c r="F1386" t="s">
        <v>54</v>
      </c>
      <c r="G1386" t="s">
        <v>54</v>
      </c>
      <c r="H1386">
        <v>1035</v>
      </c>
      <c r="I1386" t="s">
        <v>57</v>
      </c>
      <c r="J1386" t="s">
        <v>58</v>
      </c>
      <c r="K1386" t="s">
        <v>104</v>
      </c>
      <c r="L1386" t="s">
        <v>53</v>
      </c>
      <c r="M1386" t="s">
        <v>485</v>
      </c>
      <c r="N1386" t="s">
        <v>53</v>
      </c>
      <c r="O1386" t="s">
        <v>63</v>
      </c>
      <c r="P1386" t="s">
        <v>53</v>
      </c>
      <c r="Q1386">
        <v>1073</v>
      </c>
      <c r="R1386" t="s">
        <v>5473</v>
      </c>
      <c r="S1386" t="s">
        <v>53</v>
      </c>
      <c r="T1386" t="s">
        <v>53</v>
      </c>
      <c r="U1386" t="s">
        <v>53</v>
      </c>
      <c r="V1386" t="s">
        <v>485</v>
      </c>
      <c r="W1386" t="s">
        <v>53</v>
      </c>
      <c r="X1386" t="s">
        <v>2452</v>
      </c>
      <c r="Y1386" t="s">
        <v>53</v>
      </c>
      <c r="Z1386" t="s">
        <v>53</v>
      </c>
      <c r="AA1386" t="s">
        <v>53</v>
      </c>
      <c r="AB1386" t="s">
        <v>53</v>
      </c>
      <c r="AC1386" t="s">
        <v>53</v>
      </c>
      <c r="AD1386" t="s">
        <v>53</v>
      </c>
      <c r="AE1386" t="s">
        <v>3782</v>
      </c>
      <c r="AF1386" t="s">
        <v>3791</v>
      </c>
      <c r="AG1386" t="s">
        <v>3782</v>
      </c>
      <c r="AH1386" t="s">
        <v>485</v>
      </c>
      <c r="AI1386" t="s">
        <v>53</v>
      </c>
      <c r="AJ1386" t="s">
        <v>63</v>
      </c>
      <c r="AK1386" t="s">
        <v>53</v>
      </c>
      <c r="AL1386" t="s">
        <v>53</v>
      </c>
      <c r="AM1386" t="s">
        <v>5474</v>
      </c>
      <c r="AN1386" t="s">
        <v>3784</v>
      </c>
      <c r="AO1386">
        <v>1458</v>
      </c>
      <c r="AP1386" t="s">
        <v>5480</v>
      </c>
      <c r="AQ1386" t="s">
        <v>70</v>
      </c>
      <c r="AR1386" t="s">
        <v>253</v>
      </c>
      <c r="AS1386" t="s">
        <v>230</v>
      </c>
      <c r="AT1386" t="s">
        <v>53</v>
      </c>
      <c r="AU1386" t="s">
        <v>53</v>
      </c>
      <c r="AV1386" t="s">
        <v>53</v>
      </c>
      <c r="AW1386" t="s">
        <v>53</v>
      </c>
      <c r="AX1386" t="s">
        <v>485</v>
      </c>
      <c r="AY1386" t="s">
        <v>53</v>
      </c>
      <c r="AZ1386" t="s">
        <v>2452</v>
      </c>
      <c r="BA1386" t="s">
        <v>74</v>
      </c>
      <c r="BB1386" t="s">
        <v>53</v>
      </c>
      <c r="BC1386" t="s">
        <v>53</v>
      </c>
      <c r="BD1386" t="s">
        <v>53</v>
      </c>
      <c r="BE1386" t="s">
        <v>53</v>
      </c>
      <c r="BF1386" t="s">
        <v>53</v>
      </c>
      <c r="BG1386" t="s">
        <v>82</v>
      </c>
      <c r="BH1386" t="s">
        <v>53</v>
      </c>
      <c r="BI1386" t="s">
        <v>53</v>
      </c>
    </row>
    <row r="1387" spans="1:61" x14ac:dyDescent="0.25">
      <c r="A1387" t="s">
        <v>53</v>
      </c>
      <c r="B1387" t="s">
        <v>54</v>
      </c>
      <c r="C1387" t="s">
        <v>55</v>
      </c>
      <c r="D1387" t="s">
        <v>54</v>
      </c>
      <c r="E1387" t="s">
        <v>56</v>
      </c>
      <c r="F1387" t="s">
        <v>54</v>
      </c>
      <c r="G1387" t="s">
        <v>54</v>
      </c>
      <c r="H1387">
        <v>1035</v>
      </c>
      <c r="I1387" t="s">
        <v>57</v>
      </c>
      <c r="J1387" t="s">
        <v>58</v>
      </c>
      <c r="K1387" t="s">
        <v>104</v>
      </c>
      <c r="L1387" t="s">
        <v>53</v>
      </c>
      <c r="M1387" t="s">
        <v>485</v>
      </c>
      <c r="N1387" t="s">
        <v>53</v>
      </c>
      <c r="O1387" t="s">
        <v>63</v>
      </c>
      <c r="P1387" t="s">
        <v>53</v>
      </c>
      <c r="Q1387">
        <v>1073</v>
      </c>
      <c r="R1387" t="s">
        <v>5473</v>
      </c>
      <c r="S1387" t="s">
        <v>53</v>
      </c>
      <c r="T1387" t="s">
        <v>53</v>
      </c>
      <c r="U1387" t="s">
        <v>53</v>
      </c>
      <c r="V1387" t="s">
        <v>485</v>
      </c>
      <c r="W1387" t="s">
        <v>53</v>
      </c>
      <c r="X1387" t="s">
        <v>2452</v>
      </c>
      <c r="Y1387" t="s">
        <v>53</v>
      </c>
      <c r="Z1387" t="s">
        <v>53</v>
      </c>
      <c r="AA1387" t="s">
        <v>53</v>
      </c>
      <c r="AB1387" t="s">
        <v>53</v>
      </c>
      <c r="AC1387" t="s">
        <v>53</v>
      </c>
      <c r="AD1387" t="s">
        <v>53</v>
      </c>
      <c r="AE1387" t="s">
        <v>3790</v>
      </c>
      <c r="AF1387" t="s">
        <v>53</v>
      </c>
      <c r="AG1387" t="s">
        <v>3790</v>
      </c>
      <c r="AH1387" t="s">
        <v>485</v>
      </c>
      <c r="AI1387" t="s">
        <v>53</v>
      </c>
      <c r="AJ1387" t="s">
        <v>63</v>
      </c>
      <c r="AK1387" t="s">
        <v>53</v>
      </c>
      <c r="AL1387" t="s">
        <v>53</v>
      </c>
      <c r="AM1387" t="s">
        <v>5474</v>
      </c>
      <c r="AN1387" t="s">
        <v>53</v>
      </c>
      <c r="AO1387">
        <v>1500</v>
      </c>
      <c r="AP1387" t="s">
        <v>5481</v>
      </c>
      <c r="AQ1387" t="s">
        <v>70</v>
      </c>
      <c r="AR1387" t="s">
        <v>253</v>
      </c>
      <c r="AS1387" t="s">
        <v>230</v>
      </c>
      <c r="AT1387" t="s">
        <v>53</v>
      </c>
      <c r="AU1387" t="s">
        <v>53</v>
      </c>
      <c r="AV1387" t="s">
        <v>53</v>
      </c>
      <c r="AW1387" t="s">
        <v>53</v>
      </c>
      <c r="AX1387" t="s">
        <v>485</v>
      </c>
      <c r="AY1387" t="s">
        <v>53</v>
      </c>
      <c r="AZ1387" t="s">
        <v>2452</v>
      </c>
      <c r="BA1387" t="s">
        <v>74</v>
      </c>
      <c r="BB1387" t="s">
        <v>53</v>
      </c>
      <c r="BC1387" t="s">
        <v>53</v>
      </c>
      <c r="BD1387" t="s">
        <v>53</v>
      </c>
      <c r="BE1387" t="s">
        <v>53</v>
      </c>
      <c r="BF1387" t="s">
        <v>53</v>
      </c>
      <c r="BG1387" t="s">
        <v>53</v>
      </c>
      <c r="BH1387" t="s">
        <v>53</v>
      </c>
      <c r="BI1387" t="s">
        <v>53</v>
      </c>
    </row>
    <row r="1388" spans="1:61" x14ac:dyDescent="0.25">
      <c r="A1388" t="s">
        <v>53</v>
      </c>
      <c r="B1388" t="s">
        <v>54</v>
      </c>
      <c r="C1388" t="s">
        <v>55</v>
      </c>
      <c r="D1388" t="s">
        <v>54</v>
      </c>
      <c r="E1388" t="s">
        <v>56</v>
      </c>
      <c r="F1388" t="s">
        <v>54</v>
      </c>
      <c r="G1388" t="s">
        <v>54</v>
      </c>
      <c r="H1388">
        <v>1035</v>
      </c>
      <c r="I1388" t="s">
        <v>57</v>
      </c>
      <c r="J1388" t="s">
        <v>58</v>
      </c>
      <c r="K1388" t="s">
        <v>104</v>
      </c>
      <c r="L1388" t="s">
        <v>53</v>
      </c>
      <c r="M1388" t="s">
        <v>485</v>
      </c>
      <c r="N1388" t="s">
        <v>53</v>
      </c>
      <c r="O1388" t="s">
        <v>63</v>
      </c>
      <c r="P1388" t="s">
        <v>53</v>
      </c>
      <c r="Q1388">
        <v>1073</v>
      </c>
      <c r="R1388" t="s">
        <v>5473</v>
      </c>
      <c r="S1388" t="s">
        <v>53</v>
      </c>
      <c r="T1388" t="s">
        <v>53</v>
      </c>
      <c r="U1388" t="s">
        <v>53</v>
      </c>
      <c r="V1388" t="s">
        <v>485</v>
      </c>
      <c r="W1388" t="s">
        <v>53</v>
      </c>
      <c r="X1388" t="s">
        <v>2452</v>
      </c>
      <c r="Y1388" t="s">
        <v>53</v>
      </c>
      <c r="Z1388" t="s">
        <v>53</v>
      </c>
      <c r="AA1388" t="s">
        <v>53</v>
      </c>
      <c r="AB1388" t="s">
        <v>53</v>
      </c>
      <c r="AC1388" t="s">
        <v>3399</v>
      </c>
      <c r="AD1388" t="s">
        <v>2096</v>
      </c>
      <c r="AE1388" t="s">
        <v>3790</v>
      </c>
      <c r="AF1388" t="s">
        <v>53</v>
      </c>
      <c r="AG1388" t="s">
        <v>3790</v>
      </c>
      <c r="AH1388" t="s">
        <v>485</v>
      </c>
      <c r="AI1388" t="s">
        <v>53</v>
      </c>
      <c r="AJ1388" t="s">
        <v>63</v>
      </c>
      <c r="AK1388" t="s">
        <v>53</v>
      </c>
      <c r="AL1388" t="s">
        <v>470</v>
      </c>
      <c r="AM1388" t="s">
        <v>5474</v>
      </c>
      <c r="AN1388" t="s">
        <v>99</v>
      </c>
      <c r="AO1388">
        <v>1501</v>
      </c>
      <c r="AP1388" t="s">
        <v>5482</v>
      </c>
      <c r="AQ1388" t="s">
        <v>70</v>
      </c>
      <c r="AR1388" t="s">
        <v>253</v>
      </c>
      <c r="AS1388" t="s">
        <v>72</v>
      </c>
      <c r="AT1388" t="s">
        <v>53</v>
      </c>
      <c r="AU1388" t="s">
        <v>53</v>
      </c>
      <c r="AV1388" t="s">
        <v>53</v>
      </c>
      <c r="AW1388" t="s">
        <v>53</v>
      </c>
      <c r="AX1388" t="s">
        <v>485</v>
      </c>
      <c r="AY1388" t="s">
        <v>53</v>
      </c>
      <c r="AZ1388" t="s">
        <v>2452</v>
      </c>
      <c r="BA1388" t="s">
        <v>74</v>
      </c>
      <c r="BB1388" t="s">
        <v>101</v>
      </c>
      <c r="BC1388" t="s">
        <v>53</v>
      </c>
      <c r="BD1388" t="s">
        <v>53</v>
      </c>
      <c r="BE1388" t="s">
        <v>53</v>
      </c>
      <c r="BF1388" t="s">
        <v>3401</v>
      </c>
      <c r="BG1388" t="s">
        <v>151</v>
      </c>
      <c r="BH1388" t="s">
        <v>53</v>
      </c>
      <c r="BI1388" t="s">
        <v>53</v>
      </c>
    </row>
    <row r="1389" spans="1:61" x14ac:dyDescent="0.25">
      <c r="A1389" t="s">
        <v>53</v>
      </c>
      <c r="B1389" t="s">
        <v>54</v>
      </c>
      <c r="C1389" t="s">
        <v>55</v>
      </c>
      <c r="D1389" t="s">
        <v>54</v>
      </c>
      <c r="E1389" t="s">
        <v>56</v>
      </c>
      <c r="F1389" t="s">
        <v>54</v>
      </c>
      <c r="G1389" t="s">
        <v>54</v>
      </c>
      <c r="H1389">
        <v>1035</v>
      </c>
      <c r="I1389" t="s">
        <v>57</v>
      </c>
      <c r="J1389" t="s">
        <v>58</v>
      </c>
      <c r="K1389" t="s">
        <v>104</v>
      </c>
      <c r="L1389" t="s">
        <v>53</v>
      </c>
      <c r="M1389" t="s">
        <v>485</v>
      </c>
      <c r="N1389" t="s">
        <v>53</v>
      </c>
      <c r="O1389" t="s">
        <v>63</v>
      </c>
      <c r="P1389" t="s">
        <v>53</v>
      </c>
      <c r="Q1389">
        <v>1073</v>
      </c>
      <c r="R1389" t="s">
        <v>5473</v>
      </c>
      <c r="S1389" t="s">
        <v>53</v>
      </c>
      <c r="T1389" t="s">
        <v>53</v>
      </c>
      <c r="U1389" t="s">
        <v>53</v>
      </c>
      <c r="V1389" t="s">
        <v>485</v>
      </c>
      <c r="W1389" t="s">
        <v>53</v>
      </c>
      <c r="X1389" t="s">
        <v>2452</v>
      </c>
      <c r="Y1389" t="s">
        <v>53</v>
      </c>
      <c r="Z1389" t="s">
        <v>53</v>
      </c>
      <c r="AA1389" t="s">
        <v>53</v>
      </c>
      <c r="AB1389" t="s">
        <v>53</v>
      </c>
      <c r="AC1389" t="s">
        <v>53</v>
      </c>
      <c r="AD1389" t="s">
        <v>53</v>
      </c>
      <c r="AE1389" t="s">
        <v>3796</v>
      </c>
      <c r="AF1389" t="s">
        <v>5483</v>
      </c>
      <c r="AG1389" t="s">
        <v>3796</v>
      </c>
      <c r="AH1389" t="s">
        <v>485</v>
      </c>
      <c r="AI1389" t="s">
        <v>53</v>
      </c>
      <c r="AJ1389" t="s">
        <v>63</v>
      </c>
      <c r="AK1389" t="s">
        <v>53</v>
      </c>
      <c r="AL1389" t="s">
        <v>53</v>
      </c>
      <c r="AM1389" t="s">
        <v>5474</v>
      </c>
      <c r="AN1389" t="s">
        <v>53</v>
      </c>
      <c r="AO1389">
        <v>1513</v>
      </c>
      <c r="AP1389" t="s">
        <v>5484</v>
      </c>
      <c r="AQ1389" t="s">
        <v>70</v>
      </c>
      <c r="AR1389" t="s">
        <v>253</v>
      </c>
      <c r="AS1389" t="s">
        <v>230</v>
      </c>
      <c r="AT1389" t="s">
        <v>53</v>
      </c>
      <c r="AU1389" t="s">
        <v>53</v>
      </c>
      <c r="AV1389" t="s">
        <v>53</v>
      </c>
      <c r="AW1389" t="s">
        <v>53</v>
      </c>
      <c r="AX1389" t="s">
        <v>485</v>
      </c>
      <c r="AY1389" t="s">
        <v>53</v>
      </c>
      <c r="AZ1389" t="s">
        <v>2452</v>
      </c>
      <c r="BA1389" t="s">
        <v>74</v>
      </c>
      <c r="BB1389" t="s">
        <v>53</v>
      </c>
      <c r="BC1389" t="s">
        <v>53</v>
      </c>
      <c r="BD1389" t="s">
        <v>53</v>
      </c>
      <c r="BE1389" t="s">
        <v>53</v>
      </c>
      <c r="BF1389" t="s">
        <v>53</v>
      </c>
      <c r="BG1389" t="s">
        <v>53</v>
      </c>
      <c r="BH1389" t="s">
        <v>53</v>
      </c>
      <c r="BI1389" t="s">
        <v>53</v>
      </c>
    </row>
    <row r="1390" spans="1:61" x14ac:dyDescent="0.25">
      <c r="A1390" t="s">
        <v>53</v>
      </c>
      <c r="B1390" t="s">
        <v>54</v>
      </c>
      <c r="C1390" t="s">
        <v>55</v>
      </c>
      <c r="D1390" t="s">
        <v>54</v>
      </c>
      <c r="E1390" t="s">
        <v>56</v>
      </c>
      <c r="F1390" t="s">
        <v>54</v>
      </c>
      <c r="G1390" t="s">
        <v>54</v>
      </c>
      <c r="H1390">
        <v>1035</v>
      </c>
      <c r="I1390" t="s">
        <v>57</v>
      </c>
      <c r="J1390" t="s">
        <v>58</v>
      </c>
      <c r="K1390" t="s">
        <v>104</v>
      </c>
      <c r="L1390" t="s">
        <v>53</v>
      </c>
      <c r="M1390" t="s">
        <v>485</v>
      </c>
      <c r="N1390" t="s">
        <v>53</v>
      </c>
      <c r="O1390" t="s">
        <v>63</v>
      </c>
      <c r="P1390" t="s">
        <v>53</v>
      </c>
      <c r="Q1390">
        <v>1073</v>
      </c>
      <c r="R1390" t="s">
        <v>5473</v>
      </c>
      <c r="S1390" t="s">
        <v>53</v>
      </c>
      <c r="T1390" t="s">
        <v>53</v>
      </c>
      <c r="U1390" t="s">
        <v>53</v>
      </c>
      <c r="V1390" t="s">
        <v>485</v>
      </c>
      <c r="W1390" t="s">
        <v>53</v>
      </c>
      <c r="X1390" t="s">
        <v>2452</v>
      </c>
      <c r="Y1390" t="s">
        <v>53</v>
      </c>
      <c r="Z1390" t="s">
        <v>53</v>
      </c>
      <c r="AA1390" t="s">
        <v>53</v>
      </c>
      <c r="AB1390" t="s">
        <v>53</v>
      </c>
      <c r="AC1390" t="s">
        <v>3129</v>
      </c>
      <c r="AD1390" t="s">
        <v>687</v>
      </c>
      <c r="AE1390" t="s">
        <v>3796</v>
      </c>
      <c r="AF1390" t="s">
        <v>5485</v>
      </c>
      <c r="AG1390" t="s">
        <v>3796</v>
      </c>
      <c r="AH1390" t="s">
        <v>485</v>
      </c>
      <c r="AI1390" t="s">
        <v>53</v>
      </c>
      <c r="AJ1390" t="s">
        <v>63</v>
      </c>
      <c r="AK1390" t="s">
        <v>53</v>
      </c>
      <c r="AL1390" t="s">
        <v>1168</v>
      </c>
      <c r="AM1390" t="s">
        <v>5474</v>
      </c>
      <c r="AN1390" t="s">
        <v>185</v>
      </c>
      <c r="AO1390">
        <v>1514</v>
      </c>
      <c r="AP1390" t="s">
        <v>5486</v>
      </c>
      <c r="AQ1390" t="s">
        <v>70</v>
      </c>
      <c r="AR1390" t="s">
        <v>253</v>
      </c>
      <c r="AS1390" t="s">
        <v>72</v>
      </c>
      <c r="AT1390" t="s">
        <v>53</v>
      </c>
      <c r="AU1390" t="s">
        <v>53</v>
      </c>
      <c r="AV1390" t="s">
        <v>53</v>
      </c>
      <c r="AW1390" t="s">
        <v>53</v>
      </c>
      <c r="AX1390" t="s">
        <v>485</v>
      </c>
      <c r="AY1390" t="s">
        <v>53</v>
      </c>
      <c r="AZ1390" t="s">
        <v>2452</v>
      </c>
      <c r="BA1390" t="s">
        <v>74</v>
      </c>
      <c r="BB1390" t="s">
        <v>101</v>
      </c>
      <c r="BC1390" t="s">
        <v>53</v>
      </c>
      <c r="BD1390" t="s">
        <v>53</v>
      </c>
      <c r="BE1390" t="s">
        <v>53</v>
      </c>
      <c r="BF1390" t="s">
        <v>5487</v>
      </c>
      <c r="BG1390" t="s">
        <v>260</v>
      </c>
      <c r="BH1390" t="s">
        <v>53</v>
      </c>
      <c r="BI1390" t="s">
        <v>53</v>
      </c>
    </row>
    <row r="1391" spans="1:61" x14ac:dyDescent="0.25">
      <c r="A1391" t="s">
        <v>53</v>
      </c>
      <c r="B1391" t="s">
        <v>54</v>
      </c>
      <c r="C1391" t="s">
        <v>55</v>
      </c>
      <c r="D1391" t="s">
        <v>54</v>
      </c>
      <c r="E1391" t="s">
        <v>56</v>
      </c>
      <c r="F1391" t="s">
        <v>54</v>
      </c>
      <c r="G1391" t="s">
        <v>54</v>
      </c>
      <c r="H1391">
        <v>1035</v>
      </c>
      <c r="I1391" t="s">
        <v>57</v>
      </c>
      <c r="J1391" t="s">
        <v>58</v>
      </c>
      <c r="K1391" t="s">
        <v>104</v>
      </c>
      <c r="L1391" t="s">
        <v>53</v>
      </c>
      <c r="M1391" t="s">
        <v>485</v>
      </c>
      <c r="N1391" t="s">
        <v>53</v>
      </c>
      <c r="O1391" t="s">
        <v>63</v>
      </c>
      <c r="P1391" t="s">
        <v>53</v>
      </c>
      <c r="Q1391">
        <v>1073</v>
      </c>
      <c r="R1391" t="s">
        <v>5473</v>
      </c>
      <c r="S1391" t="s">
        <v>53</v>
      </c>
      <c r="T1391" t="s">
        <v>53</v>
      </c>
      <c r="U1391" t="s">
        <v>53</v>
      </c>
      <c r="V1391" t="s">
        <v>485</v>
      </c>
      <c r="W1391" t="s">
        <v>53</v>
      </c>
      <c r="X1391" t="s">
        <v>2452</v>
      </c>
      <c r="Y1391" t="s">
        <v>53</v>
      </c>
      <c r="Z1391" t="s">
        <v>53</v>
      </c>
      <c r="AA1391" t="s">
        <v>53</v>
      </c>
      <c r="AB1391" t="s">
        <v>53</v>
      </c>
      <c r="AC1391" t="s">
        <v>53</v>
      </c>
      <c r="AD1391" t="s">
        <v>53</v>
      </c>
      <c r="AE1391" t="s">
        <v>3796</v>
      </c>
      <c r="AF1391" t="s">
        <v>3803</v>
      </c>
      <c r="AG1391" t="s">
        <v>3796</v>
      </c>
      <c r="AH1391" t="s">
        <v>485</v>
      </c>
      <c r="AI1391" t="s">
        <v>53</v>
      </c>
      <c r="AJ1391" t="s">
        <v>63</v>
      </c>
      <c r="AK1391" t="s">
        <v>53</v>
      </c>
      <c r="AL1391" t="s">
        <v>53</v>
      </c>
      <c r="AM1391" t="s">
        <v>5474</v>
      </c>
      <c r="AN1391" t="s">
        <v>53</v>
      </c>
      <c r="AO1391">
        <v>1518</v>
      </c>
      <c r="AP1391" t="s">
        <v>5488</v>
      </c>
      <c r="AQ1391" t="s">
        <v>70</v>
      </c>
      <c r="AR1391" t="s">
        <v>253</v>
      </c>
      <c r="AS1391" t="s">
        <v>230</v>
      </c>
      <c r="AT1391" t="s">
        <v>53</v>
      </c>
      <c r="AU1391" t="s">
        <v>53</v>
      </c>
      <c r="AV1391" t="s">
        <v>53</v>
      </c>
      <c r="AW1391" t="s">
        <v>53</v>
      </c>
      <c r="AX1391" t="s">
        <v>485</v>
      </c>
      <c r="AY1391" t="s">
        <v>53</v>
      </c>
      <c r="AZ1391" t="s">
        <v>2452</v>
      </c>
      <c r="BA1391" t="s">
        <v>74</v>
      </c>
      <c r="BB1391" t="s">
        <v>53</v>
      </c>
      <c r="BC1391" t="s">
        <v>53</v>
      </c>
      <c r="BD1391" t="s">
        <v>53</v>
      </c>
      <c r="BE1391" t="s">
        <v>53</v>
      </c>
      <c r="BF1391" t="s">
        <v>53</v>
      </c>
      <c r="BG1391" t="s">
        <v>53</v>
      </c>
      <c r="BH1391" t="s">
        <v>53</v>
      </c>
      <c r="BI1391" t="s">
        <v>53</v>
      </c>
    </row>
    <row r="1392" spans="1:61" x14ac:dyDescent="0.25">
      <c r="A1392" t="s">
        <v>53</v>
      </c>
      <c r="B1392" t="s">
        <v>54</v>
      </c>
      <c r="C1392" t="s">
        <v>55</v>
      </c>
      <c r="D1392" t="s">
        <v>54</v>
      </c>
      <c r="E1392" t="s">
        <v>56</v>
      </c>
      <c r="F1392" t="s">
        <v>54</v>
      </c>
      <c r="G1392" t="s">
        <v>54</v>
      </c>
      <c r="H1392">
        <v>1035</v>
      </c>
      <c r="I1392" t="s">
        <v>57</v>
      </c>
      <c r="J1392" t="s">
        <v>58</v>
      </c>
      <c r="K1392" t="s">
        <v>104</v>
      </c>
      <c r="L1392" t="s">
        <v>53</v>
      </c>
      <c r="M1392" t="s">
        <v>485</v>
      </c>
      <c r="N1392" t="s">
        <v>53</v>
      </c>
      <c r="O1392" t="s">
        <v>63</v>
      </c>
      <c r="P1392" t="s">
        <v>53</v>
      </c>
      <c r="Q1392">
        <v>1073</v>
      </c>
      <c r="R1392" t="s">
        <v>5473</v>
      </c>
      <c r="S1392" t="s">
        <v>53</v>
      </c>
      <c r="T1392" t="s">
        <v>53</v>
      </c>
      <c r="U1392" t="s">
        <v>53</v>
      </c>
      <c r="V1392" t="s">
        <v>485</v>
      </c>
      <c r="W1392" t="s">
        <v>53</v>
      </c>
      <c r="X1392" t="s">
        <v>2452</v>
      </c>
      <c r="Y1392" t="s">
        <v>53</v>
      </c>
      <c r="Z1392" t="s">
        <v>53</v>
      </c>
      <c r="AA1392" t="s">
        <v>53</v>
      </c>
      <c r="AB1392" t="s">
        <v>53</v>
      </c>
      <c r="AC1392" t="s">
        <v>4002</v>
      </c>
      <c r="AD1392" t="s">
        <v>1988</v>
      </c>
      <c r="AE1392" t="s">
        <v>3806</v>
      </c>
      <c r="AF1392" t="s">
        <v>3807</v>
      </c>
      <c r="AG1392" t="s">
        <v>3806</v>
      </c>
      <c r="AH1392" t="s">
        <v>485</v>
      </c>
      <c r="AI1392" t="s">
        <v>53</v>
      </c>
      <c r="AJ1392" t="s">
        <v>63</v>
      </c>
      <c r="AK1392" t="s">
        <v>53</v>
      </c>
      <c r="AL1392" t="s">
        <v>470</v>
      </c>
      <c r="AM1392" t="s">
        <v>5474</v>
      </c>
      <c r="AN1392" t="s">
        <v>203</v>
      </c>
      <c r="AO1392">
        <v>1568</v>
      </c>
      <c r="AP1392" t="s">
        <v>5489</v>
      </c>
      <c r="AQ1392" t="s">
        <v>70</v>
      </c>
      <c r="AR1392" t="s">
        <v>253</v>
      </c>
      <c r="AS1392" t="s">
        <v>72</v>
      </c>
      <c r="AT1392" t="s">
        <v>53</v>
      </c>
      <c r="AU1392" t="s">
        <v>53</v>
      </c>
      <c r="AV1392" t="s">
        <v>53</v>
      </c>
      <c r="AW1392" t="s">
        <v>53</v>
      </c>
      <c r="AX1392" t="s">
        <v>485</v>
      </c>
      <c r="AY1392" t="s">
        <v>53</v>
      </c>
      <c r="AZ1392" t="s">
        <v>2452</v>
      </c>
      <c r="BA1392" t="s">
        <v>74</v>
      </c>
      <c r="BB1392" t="s">
        <v>101</v>
      </c>
      <c r="BC1392" t="s">
        <v>53</v>
      </c>
      <c r="BD1392" t="s">
        <v>53</v>
      </c>
      <c r="BE1392" t="s">
        <v>53</v>
      </c>
      <c r="BF1392" t="s">
        <v>2525</v>
      </c>
      <c r="BG1392" t="s">
        <v>1185</v>
      </c>
      <c r="BH1392" t="s">
        <v>53</v>
      </c>
      <c r="BI1392" t="s">
        <v>53</v>
      </c>
    </row>
    <row r="1393" spans="1:61" x14ac:dyDescent="0.25">
      <c r="A1393" t="s">
        <v>53</v>
      </c>
      <c r="B1393" t="s">
        <v>54</v>
      </c>
      <c r="C1393" t="s">
        <v>55</v>
      </c>
      <c r="D1393" t="s">
        <v>54</v>
      </c>
      <c r="E1393" t="s">
        <v>56</v>
      </c>
      <c r="F1393" t="s">
        <v>54</v>
      </c>
      <c r="G1393" t="s">
        <v>54</v>
      </c>
      <c r="H1393">
        <v>1035</v>
      </c>
      <c r="I1393" t="s">
        <v>57</v>
      </c>
      <c r="J1393" t="s">
        <v>58</v>
      </c>
      <c r="K1393" t="s">
        <v>104</v>
      </c>
      <c r="L1393" t="s">
        <v>53</v>
      </c>
      <c r="M1393" t="s">
        <v>485</v>
      </c>
      <c r="N1393" t="s">
        <v>53</v>
      </c>
      <c r="O1393" t="s">
        <v>63</v>
      </c>
      <c r="P1393" t="s">
        <v>53</v>
      </c>
      <c r="Q1393">
        <v>1073</v>
      </c>
      <c r="R1393" t="s">
        <v>5473</v>
      </c>
      <c r="S1393" t="s">
        <v>53</v>
      </c>
      <c r="T1393" t="s">
        <v>53</v>
      </c>
      <c r="U1393" t="s">
        <v>53</v>
      </c>
      <c r="V1393" t="s">
        <v>485</v>
      </c>
      <c r="W1393" t="s">
        <v>53</v>
      </c>
      <c r="X1393" t="s">
        <v>2452</v>
      </c>
      <c r="Y1393" t="s">
        <v>53</v>
      </c>
      <c r="Z1393" t="s">
        <v>53</v>
      </c>
      <c r="AA1393" t="s">
        <v>53</v>
      </c>
      <c r="AB1393" t="s">
        <v>53</v>
      </c>
      <c r="AC1393" t="s">
        <v>5490</v>
      </c>
      <c r="AD1393" t="s">
        <v>3041</v>
      </c>
      <c r="AE1393" t="s">
        <v>5039</v>
      </c>
      <c r="AF1393" t="s">
        <v>53</v>
      </c>
      <c r="AG1393" t="s">
        <v>5040</v>
      </c>
      <c r="AH1393" t="s">
        <v>485</v>
      </c>
      <c r="AI1393" t="s">
        <v>53</v>
      </c>
      <c r="AJ1393" t="s">
        <v>63</v>
      </c>
      <c r="AK1393" t="s">
        <v>53</v>
      </c>
      <c r="AL1393" t="s">
        <v>99</v>
      </c>
      <c r="AM1393" t="s">
        <v>5474</v>
      </c>
      <c r="AN1393" t="s">
        <v>65</v>
      </c>
      <c r="AO1393">
        <v>2203</v>
      </c>
      <c r="AP1393" t="s">
        <v>5491</v>
      </c>
      <c r="AQ1393" t="s">
        <v>70</v>
      </c>
      <c r="AR1393" t="s">
        <v>266</v>
      </c>
      <c r="AS1393" t="s">
        <v>72</v>
      </c>
      <c r="AT1393" t="s">
        <v>53</v>
      </c>
      <c r="AU1393" t="s">
        <v>53</v>
      </c>
      <c r="AV1393" t="s">
        <v>53</v>
      </c>
      <c r="AW1393" t="s">
        <v>53</v>
      </c>
      <c r="AX1393" t="s">
        <v>485</v>
      </c>
      <c r="AY1393" t="s">
        <v>53</v>
      </c>
      <c r="AZ1393" t="s">
        <v>2452</v>
      </c>
      <c r="BA1393" t="s">
        <v>74</v>
      </c>
      <c r="BB1393" t="s">
        <v>225</v>
      </c>
      <c r="BC1393" t="s">
        <v>53</v>
      </c>
      <c r="BD1393" t="s">
        <v>53</v>
      </c>
      <c r="BE1393" t="s">
        <v>53</v>
      </c>
      <c r="BF1393" t="s">
        <v>5490</v>
      </c>
      <c r="BG1393" t="s">
        <v>85</v>
      </c>
      <c r="BH1393" t="s">
        <v>53</v>
      </c>
      <c r="BI1393" t="s">
        <v>53</v>
      </c>
    </row>
    <row r="1394" spans="1:61" x14ac:dyDescent="0.25">
      <c r="A1394" t="s">
        <v>53</v>
      </c>
      <c r="B1394" t="s">
        <v>54</v>
      </c>
      <c r="C1394" t="s">
        <v>55</v>
      </c>
      <c r="D1394" t="s">
        <v>54</v>
      </c>
      <c r="E1394" t="s">
        <v>56</v>
      </c>
      <c r="F1394" t="s">
        <v>54</v>
      </c>
      <c r="G1394" t="s">
        <v>54</v>
      </c>
      <c r="H1394">
        <v>1035</v>
      </c>
      <c r="I1394" t="s">
        <v>57</v>
      </c>
      <c r="J1394" t="s">
        <v>58</v>
      </c>
      <c r="K1394" t="s">
        <v>104</v>
      </c>
      <c r="L1394" t="s">
        <v>53</v>
      </c>
      <c r="M1394" t="s">
        <v>485</v>
      </c>
      <c r="N1394" t="s">
        <v>53</v>
      </c>
      <c r="O1394" t="s">
        <v>63</v>
      </c>
      <c r="P1394" t="s">
        <v>53</v>
      </c>
      <c r="Q1394">
        <v>1073</v>
      </c>
      <c r="R1394" t="s">
        <v>5473</v>
      </c>
      <c r="S1394" t="s">
        <v>53</v>
      </c>
      <c r="T1394" t="s">
        <v>53</v>
      </c>
      <c r="U1394" t="s">
        <v>53</v>
      </c>
      <c r="V1394" t="s">
        <v>485</v>
      </c>
      <c r="W1394" t="s">
        <v>53</v>
      </c>
      <c r="X1394" t="s">
        <v>2452</v>
      </c>
      <c r="Y1394" t="s">
        <v>53</v>
      </c>
      <c r="Z1394" t="s">
        <v>53</v>
      </c>
      <c r="AA1394" t="s">
        <v>53</v>
      </c>
      <c r="AB1394" t="s">
        <v>53</v>
      </c>
      <c r="AC1394" t="s">
        <v>5492</v>
      </c>
      <c r="AD1394" t="s">
        <v>2373</v>
      </c>
      <c r="AE1394" t="s">
        <v>2523</v>
      </c>
      <c r="AF1394" t="s">
        <v>53</v>
      </c>
      <c r="AG1394" t="s">
        <v>222</v>
      </c>
      <c r="AH1394" t="s">
        <v>485</v>
      </c>
      <c r="AI1394" t="s">
        <v>53</v>
      </c>
      <c r="AJ1394" t="s">
        <v>63</v>
      </c>
      <c r="AK1394" t="s">
        <v>53</v>
      </c>
      <c r="AL1394" t="s">
        <v>1168</v>
      </c>
      <c r="AM1394" t="s">
        <v>5474</v>
      </c>
      <c r="AN1394" t="s">
        <v>353</v>
      </c>
      <c r="AO1394">
        <v>2314</v>
      </c>
      <c r="AP1394" t="s">
        <v>5493</v>
      </c>
      <c r="AQ1394" t="s">
        <v>70</v>
      </c>
      <c r="AR1394" t="s">
        <v>253</v>
      </c>
      <c r="AS1394" t="s">
        <v>72</v>
      </c>
      <c r="AT1394" t="s">
        <v>53</v>
      </c>
      <c r="AU1394" t="s">
        <v>53</v>
      </c>
      <c r="AV1394" t="s">
        <v>53</v>
      </c>
      <c r="AW1394" t="s">
        <v>53</v>
      </c>
      <c r="AX1394" t="s">
        <v>485</v>
      </c>
      <c r="AY1394" t="s">
        <v>53</v>
      </c>
      <c r="AZ1394" t="s">
        <v>2452</v>
      </c>
      <c r="BA1394" t="s">
        <v>74</v>
      </c>
      <c r="BB1394" t="s">
        <v>53</v>
      </c>
      <c r="BC1394" t="s">
        <v>53</v>
      </c>
      <c r="BD1394" t="s">
        <v>53</v>
      </c>
      <c r="BE1394" t="s">
        <v>53</v>
      </c>
      <c r="BF1394" t="s">
        <v>5494</v>
      </c>
      <c r="BG1394" t="s">
        <v>260</v>
      </c>
      <c r="BH1394" t="s">
        <v>53</v>
      </c>
      <c r="BI1394" t="s">
        <v>53</v>
      </c>
    </row>
    <row r="1395" spans="1:61" x14ac:dyDescent="0.25">
      <c r="A1395" t="s">
        <v>53</v>
      </c>
      <c r="B1395" t="s">
        <v>54</v>
      </c>
      <c r="C1395" t="s">
        <v>55</v>
      </c>
      <c r="D1395" t="s">
        <v>54</v>
      </c>
      <c r="E1395" t="s">
        <v>56</v>
      </c>
      <c r="F1395" t="s">
        <v>54</v>
      </c>
      <c r="G1395" t="s">
        <v>54</v>
      </c>
      <c r="H1395">
        <v>1035</v>
      </c>
      <c r="I1395" t="s">
        <v>57</v>
      </c>
      <c r="J1395" t="s">
        <v>58</v>
      </c>
      <c r="K1395" t="s">
        <v>104</v>
      </c>
      <c r="L1395" t="s">
        <v>53</v>
      </c>
      <c r="M1395" t="s">
        <v>485</v>
      </c>
      <c r="N1395" t="s">
        <v>53</v>
      </c>
      <c r="O1395" t="s">
        <v>63</v>
      </c>
      <c r="P1395" t="s">
        <v>53</v>
      </c>
      <c r="Q1395">
        <v>1073</v>
      </c>
      <c r="R1395" t="s">
        <v>5473</v>
      </c>
      <c r="S1395" t="s">
        <v>53</v>
      </c>
      <c r="T1395" t="s">
        <v>53</v>
      </c>
      <c r="U1395" t="s">
        <v>53</v>
      </c>
      <c r="V1395" t="s">
        <v>485</v>
      </c>
      <c r="W1395" t="s">
        <v>53</v>
      </c>
      <c r="X1395" t="s">
        <v>2452</v>
      </c>
      <c r="Y1395" t="s">
        <v>53</v>
      </c>
      <c r="Z1395" t="s">
        <v>53</v>
      </c>
      <c r="AA1395" t="s">
        <v>53</v>
      </c>
      <c r="AB1395" t="s">
        <v>53</v>
      </c>
      <c r="AC1395" t="s">
        <v>4178</v>
      </c>
      <c r="AD1395" t="s">
        <v>5495</v>
      </c>
      <c r="AE1395" t="s">
        <v>5200</v>
      </c>
      <c r="AF1395" t="s">
        <v>4005</v>
      </c>
      <c r="AG1395" t="s">
        <v>5202</v>
      </c>
      <c r="AH1395" t="s">
        <v>485</v>
      </c>
      <c r="AI1395" t="s">
        <v>53</v>
      </c>
      <c r="AJ1395" t="s">
        <v>63</v>
      </c>
      <c r="AK1395" t="s">
        <v>53</v>
      </c>
      <c r="AL1395" t="s">
        <v>150</v>
      </c>
      <c r="AM1395" t="s">
        <v>5474</v>
      </c>
      <c r="AN1395" t="s">
        <v>185</v>
      </c>
      <c r="AO1395">
        <v>2411</v>
      </c>
      <c r="AP1395" t="s">
        <v>5496</v>
      </c>
      <c r="AQ1395" t="s">
        <v>70</v>
      </c>
      <c r="AR1395" t="s">
        <v>253</v>
      </c>
      <c r="AS1395" t="s">
        <v>72</v>
      </c>
      <c r="AT1395" t="s">
        <v>53</v>
      </c>
      <c r="AU1395" t="s">
        <v>53</v>
      </c>
      <c r="AV1395" t="s">
        <v>53</v>
      </c>
      <c r="AW1395" t="s">
        <v>53</v>
      </c>
      <c r="AX1395" t="s">
        <v>485</v>
      </c>
      <c r="AY1395" t="s">
        <v>53</v>
      </c>
      <c r="AZ1395" t="s">
        <v>2452</v>
      </c>
      <c r="BA1395" t="s">
        <v>74</v>
      </c>
      <c r="BB1395" t="s">
        <v>101</v>
      </c>
      <c r="BC1395" t="s">
        <v>53</v>
      </c>
      <c r="BD1395" t="s">
        <v>53</v>
      </c>
      <c r="BE1395" t="s">
        <v>53</v>
      </c>
      <c r="BF1395" t="s">
        <v>5497</v>
      </c>
      <c r="BG1395" t="s">
        <v>151</v>
      </c>
      <c r="BH1395" t="s">
        <v>53</v>
      </c>
      <c r="BI1395" t="s">
        <v>53</v>
      </c>
    </row>
    <row r="1396" spans="1:61" x14ac:dyDescent="0.25">
      <c r="A1396" t="s">
        <v>53</v>
      </c>
      <c r="B1396" t="s">
        <v>54</v>
      </c>
      <c r="C1396" t="s">
        <v>55</v>
      </c>
      <c r="D1396" t="s">
        <v>54</v>
      </c>
      <c r="E1396" t="s">
        <v>56</v>
      </c>
      <c r="F1396" t="s">
        <v>54</v>
      </c>
      <c r="G1396" t="s">
        <v>54</v>
      </c>
      <c r="H1396">
        <v>1035</v>
      </c>
      <c r="I1396" t="s">
        <v>57</v>
      </c>
      <c r="J1396" t="s">
        <v>58</v>
      </c>
      <c r="K1396" t="s">
        <v>104</v>
      </c>
      <c r="L1396" t="s">
        <v>53</v>
      </c>
      <c r="M1396" t="s">
        <v>485</v>
      </c>
      <c r="N1396" t="s">
        <v>53</v>
      </c>
      <c r="O1396" t="s">
        <v>63</v>
      </c>
      <c r="P1396" t="s">
        <v>53</v>
      </c>
      <c r="Q1396">
        <v>1073</v>
      </c>
      <c r="R1396" t="s">
        <v>5473</v>
      </c>
      <c r="S1396" t="s">
        <v>53</v>
      </c>
      <c r="T1396" t="s">
        <v>53</v>
      </c>
      <c r="U1396" t="s">
        <v>53</v>
      </c>
      <c r="V1396" t="s">
        <v>485</v>
      </c>
      <c r="W1396" t="s">
        <v>53</v>
      </c>
      <c r="X1396" t="s">
        <v>2452</v>
      </c>
      <c r="Y1396" t="s">
        <v>53</v>
      </c>
      <c r="Z1396" t="s">
        <v>53</v>
      </c>
      <c r="AA1396" t="s">
        <v>53</v>
      </c>
      <c r="AB1396" t="s">
        <v>53</v>
      </c>
      <c r="AC1396" t="s">
        <v>3445</v>
      </c>
      <c r="AD1396" t="s">
        <v>5498</v>
      </c>
      <c r="AE1396" t="s">
        <v>5499</v>
      </c>
      <c r="AF1396" t="s">
        <v>5500</v>
      </c>
      <c r="AG1396" t="s">
        <v>5501</v>
      </c>
      <c r="AH1396" t="s">
        <v>485</v>
      </c>
      <c r="AI1396" t="s">
        <v>53</v>
      </c>
      <c r="AJ1396" t="s">
        <v>63</v>
      </c>
      <c r="AK1396" t="s">
        <v>53</v>
      </c>
      <c r="AL1396" t="s">
        <v>470</v>
      </c>
      <c r="AM1396" t="s">
        <v>5474</v>
      </c>
      <c r="AN1396" t="s">
        <v>112</v>
      </c>
      <c r="AO1396">
        <v>3084</v>
      </c>
      <c r="AP1396" t="s">
        <v>5502</v>
      </c>
      <c r="AQ1396" t="s">
        <v>70</v>
      </c>
      <c r="AR1396" t="s">
        <v>645</v>
      </c>
      <c r="AS1396" t="s">
        <v>72</v>
      </c>
      <c r="AT1396" t="s">
        <v>53</v>
      </c>
      <c r="AU1396" t="s">
        <v>53</v>
      </c>
      <c r="AV1396" t="s">
        <v>53</v>
      </c>
      <c r="AW1396" t="s">
        <v>53</v>
      </c>
      <c r="AX1396" t="s">
        <v>485</v>
      </c>
      <c r="AY1396" t="s">
        <v>53</v>
      </c>
      <c r="AZ1396" t="s">
        <v>2452</v>
      </c>
      <c r="BA1396" t="s">
        <v>74</v>
      </c>
      <c r="BB1396" t="s">
        <v>101</v>
      </c>
      <c r="BC1396" t="s">
        <v>53</v>
      </c>
      <c r="BD1396" t="s">
        <v>53</v>
      </c>
      <c r="BE1396" t="s">
        <v>53</v>
      </c>
      <c r="BF1396" t="s">
        <v>2996</v>
      </c>
      <c r="BG1396" t="s">
        <v>166</v>
      </c>
      <c r="BH1396" t="s">
        <v>53</v>
      </c>
      <c r="BI1396" t="s">
        <v>53</v>
      </c>
    </row>
    <row r="1397" spans="1:61" x14ac:dyDescent="0.25">
      <c r="A1397" t="s">
        <v>53</v>
      </c>
      <c r="B1397" t="s">
        <v>54</v>
      </c>
      <c r="C1397" t="s">
        <v>55</v>
      </c>
      <c r="D1397" t="s">
        <v>54</v>
      </c>
      <c r="E1397" t="s">
        <v>110</v>
      </c>
      <c r="F1397" t="s">
        <v>54</v>
      </c>
      <c r="G1397" t="s">
        <v>54</v>
      </c>
      <c r="H1397">
        <v>1036</v>
      </c>
      <c r="I1397" t="s">
        <v>57</v>
      </c>
      <c r="J1397" t="s">
        <v>58</v>
      </c>
      <c r="K1397" t="s">
        <v>104</v>
      </c>
      <c r="L1397" t="s">
        <v>53</v>
      </c>
      <c r="M1397" t="s">
        <v>485</v>
      </c>
      <c r="N1397" t="s">
        <v>1123</v>
      </c>
      <c r="O1397" t="s">
        <v>2557</v>
      </c>
      <c r="P1397" t="s">
        <v>1246</v>
      </c>
      <c r="Q1397">
        <v>2066</v>
      </c>
      <c r="R1397" t="s">
        <v>5503</v>
      </c>
      <c r="S1397" t="s">
        <v>53</v>
      </c>
      <c r="T1397" t="s">
        <v>53</v>
      </c>
      <c r="U1397" t="s">
        <v>53</v>
      </c>
      <c r="V1397" t="s">
        <v>485</v>
      </c>
      <c r="W1397" t="s">
        <v>53</v>
      </c>
      <c r="X1397" t="s">
        <v>2452</v>
      </c>
      <c r="Y1397" t="s">
        <v>53</v>
      </c>
      <c r="Z1397" t="s">
        <v>53</v>
      </c>
      <c r="AA1397" t="s">
        <v>53</v>
      </c>
      <c r="AB1397" t="s">
        <v>53</v>
      </c>
      <c r="AC1397" t="s">
        <v>53</v>
      </c>
      <c r="AD1397" t="s">
        <v>53</v>
      </c>
      <c r="AE1397" t="s">
        <v>53</v>
      </c>
      <c r="AF1397" t="s">
        <v>53</v>
      </c>
      <c r="AG1397" t="s">
        <v>53</v>
      </c>
      <c r="AH1397" t="s">
        <v>53</v>
      </c>
      <c r="AI1397" t="s">
        <v>53</v>
      </c>
      <c r="AJ1397" t="s">
        <v>53</v>
      </c>
      <c r="AK1397" t="s">
        <v>53</v>
      </c>
      <c r="AL1397" t="s">
        <v>53</v>
      </c>
      <c r="AM1397" t="s">
        <v>53</v>
      </c>
      <c r="AN1397" t="s">
        <v>53</v>
      </c>
      <c r="AO1397" t="s">
        <v>53</v>
      </c>
      <c r="AP1397" t="s">
        <v>53</v>
      </c>
      <c r="AQ1397" t="s">
        <v>53</v>
      </c>
      <c r="AR1397" t="s">
        <v>53</v>
      </c>
      <c r="AS1397" t="s">
        <v>53</v>
      </c>
      <c r="AT1397" t="s">
        <v>53</v>
      </c>
      <c r="AU1397" t="s">
        <v>53</v>
      </c>
      <c r="AV1397" t="s">
        <v>53</v>
      </c>
      <c r="AW1397" t="s">
        <v>53</v>
      </c>
      <c r="AX1397" t="s">
        <v>53</v>
      </c>
      <c r="AY1397" t="s">
        <v>53</v>
      </c>
      <c r="AZ1397" t="s">
        <v>53</v>
      </c>
      <c r="BA1397" t="s">
        <v>53</v>
      </c>
      <c r="BB1397" t="s">
        <v>53</v>
      </c>
      <c r="BC1397" t="s">
        <v>53</v>
      </c>
      <c r="BD1397" t="s">
        <v>53</v>
      </c>
      <c r="BE1397" t="s">
        <v>53</v>
      </c>
      <c r="BF1397" t="s">
        <v>53</v>
      </c>
      <c r="BG1397" t="s">
        <v>53</v>
      </c>
      <c r="BH1397" t="s">
        <v>53</v>
      </c>
      <c r="BI1397" t="s">
        <v>53</v>
      </c>
    </row>
    <row r="1398" spans="1:61" x14ac:dyDescent="0.25">
      <c r="A1398" t="s">
        <v>53</v>
      </c>
      <c r="B1398" t="s">
        <v>54</v>
      </c>
      <c r="C1398" t="s">
        <v>55</v>
      </c>
      <c r="D1398" t="s">
        <v>54</v>
      </c>
      <c r="E1398" t="s">
        <v>56</v>
      </c>
      <c r="F1398" t="s">
        <v>54</v>
      </c>
      <c r="G1398" t="s">
        <v>54</v>
      </c>
      <c r="H1398">
        <v>1037</v>
      </c>
      <c r="I1398" t="s">
        <v>57</v>
      </c>
      <c r="J1398" t="s">
        <v>58</v>
      </c>
      <c r="K1398" t="s">
        <v>104</v>
      </c>
      <c r="L1398" t="s">
        <v>53</v>
      </c>
      <c r="M1398" t="s">
        <v>485</v>
      </c>
      <c r="N1398" t="s">
        <v>53</v>
      </c>
      <c r="O1398" t="s">
        <v>63</v>
      </c>
      <c r="P1398" t="s">
        <v>53</v>
      </c>
      <c r="Q1398">
        <v>991</v>
      </c>
      <c r="R1398" t="s">
        <v>5504</v>
      </c>
      <c r="S1398" t="s">
        <v>53</v>
      </c>
      <c r="T1398" t="s">
        <v>53</v>
      </c>
      <c r="U1398" t="s">
        <v>53</v>
      </c>
      <c r="V1398" t="s">
        <v>485</v>
      </c>
      <c r="W1398" t="s">
        <v>53</v>
      </c>
      <c r="X1398" t="s">
        <v>1810</v>
      </c>
      <c r="Y1398" t="s">
        <v>53</v>
      </c>
      <c r="Z1398" t="s">
        <v>53</v>
      </c>
      <c r="AA1398" t="s">
        <v>53</v>
      </c>
      <c r="AB1398" t="s">
        <v>53</v>
      </c>
      <c r="AC1398" t="s">
        <v>1339</v>
      </c>
      <c r="AD1398" t="s">
        <v>242</v>
      </c>
      <c r="AE1398" t="s">
        <v>5505</v>
      </c>
      <c r="AF1398" t="s">
        <v>2600</v>
      </c>
      <c r="AG1398" t="s">
        <v>5505</v>
      </c>
      <c r="AH1398" t="s">
        <v>485</v>
      </c>
      <c r="AI1398" t="s">
        <v>53</v>
      </c>
      <c r="AJ1398" t="s">
        <v>63</v>
      </c>
      <c r="AK1398" t="s">
        <v>53</v>
      </c>
      <c r="AL1398" t="s">
        <v>98</v>
      </c>
      <c r="AM1398" t="s">
        <v>5260</v>
      </c>
      <c r="AN1398" t="s">
        <v>65</v>
      </c>
      <c r="AO1398">
        <v>1242</v>
      </c>
      <c r="AP1398" t="s">
        <v>5506</v>
      </c>
      <c r="AQ1398" t="s">
        <v>70</v>
      </c>
      <c r="AR1398" t="s">
        <v>310</v>
      </c>
      <c r="AS1398" t="s">
        <v>72</v>
      </c>
      <c r="AT1398" t="s">
        <v>53</v>
      </c>
      <c r="AU1398" t="s">
        <v>53</v>
      </c>
      <c r="AV1398" t="s">
        <v>53</v>
      </c>
      <c r="AW1398" t="s">
        <v>53</v>
      </c>
      <c r="AX1398" t="s">
        <v>485</v>
      </c>
      <c r="AY1398" t="s">
        <v>53</v>
      </c>
      <c r="AZ1398" t="s">
        <v>1810</v>
      </c>
      <c r="BA1398" t="s">
        <v>74</v>
      </c>
      <c r="BB1398" t="s">
        <v>225</v>
      </c>
      <c r="BC1398" t="s">
        <v>53</v>
      </c>
      <c r="BD1398" t="s">
        <v>53</v>
      </c>
      <c r="BE1398" t="s">
        <v>53</v>
      </c>
      <c r="BF1398" t="s">
        <v>1339</v>
      </c>
      <c r="BG1398" t="s">
        <v>151</v>
      </c>
      <c r="BH1398" t="s">
        <v>53</v>
      </c>
      <c r="BI1398" t="s">
        <v>53</v>
      </c>
    </row>
    <row r="1399" spans="1:61" x14ac:dyDescent="0.25">
      <c r="A1399" t="s">
        <v>53</v>
      </c>
      <c r="B1399" t="s">
        <v>54</v>
      </c>
      <c r="C1399" t="s">
        <v>55</v>
      </c>
      <c r="D1399" t="s">
        <v>54</v>
      </c>
      <c r="E1399" t="s">
        <v>56</v>
      </c>
      <c r="F1399" t="s">
        <v>54</v>
      </c>
      <c r="G1399" t="s">
        <v>54</v>
      </c>
      <c r="H1399">
        <v>1037</v>
      </c>
      <c r="I1399" t="s">
        <v>57</v>
      </c>
      <c r="J1399" t="s">
        <v>58</v>
      </c>
      <c r="K1399" t="s">
        <v>104</v>
      </c>
      <c r="L1399" t="s">
        <v>53</v>
      </c>
      <c r="M1399" t="s">
        <v>485</v>
      </c>
      <c r="N1399" t="s">
        <v>53</v>
      </c>
      <c r="O1399" t="s">
        <v>63</v>
      </c>
      <c r="P1399" t="s">
        <v>53</v>
      </c>
      <c r="Q1399">
        <v>991</v>
      </c>
      <c r="R1399" t="s">
        <v>5504</v>
      </c>
      <c r="S1399" t="s">
        <v>53</v>
      </c>
      <c r="T1399" t="s">
        <v>53</v>
      </c>
      <c r="U1399" t="s">
        <v>53</v>
      </c>
      <c r="V1399" t="s">
        <v>485</v>
      </c>
      <c r="W1399" t="s">
        <v>53</v>
      </c>
      <c r="X1399" t="s">
        <v>1810</v>
      </c>
      <c r="Y1399" t="s">
        <v>53</v>
      </c>
      <c r="Z1399" t="s">
        <v>53</v>
      </c>
      <c r="AA1399" t="s">
        <v>53</v>
      </c>
      <c r="AB1399" t="s">
        <v>53</v>
      </c>
      <c r="AC1399" t="s">
        <v>1343</v>
      </c>
      <c r="AD1399" t="s">
        <v>3459</v>
      </c>
      <c r="AE1399" t="s">
        <v>5507</v>
      </c>
      <c r="AF1399" t="s">
        <v>4317</v>
      </c>
      <c r="AG1399" t="s">
        <v>5507</v>
      </c>
      <c r="AH1399" t="s">
        <v>485</v>
      </c>
      <c r="AI1399" t="s">
        <v>53</v>
      </c>
      <c r="AJ1399" t="s">
        <v>63</v>
      </c>
      <c r="AK1399" t="s">
        <v>53</v>
      </c>
      <c r="AL1399" t="s">
        <v>470</v>
      </c>
      <c r="AM1399" t="s">
        <v>5260</v>
      </c>
      <c r="AN1399" t="s">
        <v>65</v>
      </c>
      <c r="AO1399">
        <v>1273</v>
      </c>
      <c r="AP1399" t="s">
        <v>5508</v>
      </c>
      <c r="AQ1399" t="s">
        <v>70</v>
      </c>
      <c r="AR1399" t="s">
        <v>153</v>
      </c>
      <c r="AS1399" t="s">
        <v>72</v>
      </c>
      <c r="AT1399" t="s">
        <v>53</v>
      </c>
      <c r="AU1399" t="s">
        <v>53</v>
      </c>
      <c r="AV1399" t="s">
        <v>53</v>
      </c>
      <c r="AW1399" t="s">
        <v>53</v>
      </c>
      <c r="AX1399" t="s">
        <v>485</v>
      </c>
      <c r="AY1399" t="s">
        <v>53</v>
      </c>
      <c r="AZ1399" t="s">
        <v>1810</v>
      </c>
      <c r="BA1399" t="s">
        <v>74</v>
      </c>
      <c r="BB1399" t="s">
        <v>225</v>
      </c>
      <c r="BC1399" t="s">
        <v>53</v>
      </c>
      <c r="BD1399" t="s">
        <v>53</v>
      </c>
      <c r="BE1399" t="s">
        <v>53</v>
      </c>
      <c r="BF1399" t="s">
        <v>1343</v>
      </c>
      <c r="BG1399" t="s">
        <v>2139</v>
      </c>
      <c r="BH1399" t="s">
        <v>53</v>
      </c>
      <c r="BI1399" t="s">
        <v>53</v>
      </c>
    </row>
    <row r="1400" spans="1:61" x14ac:dyDescent="0.25">
      <c r="A1400" t="s">
        <v>53</v>
      </c>
      <c r="B1400" t="s">
        <v>54</v>
      </c>
      <c r="C1400" t="s">
        <v>53</v>
      </c>
      <c r="D1400" t="s">
        <v>54</v>
      </c>
      <c r="E1400" t="s">
        <v>53</v>
      </c>
      <c r="F1400" t="s">
        <v>54</v>
      </c>
      <c r="G1400" t="s">
        <v>54</v>
      </c>
      <c r="H1400">
        <v>1038</v>
      </c>
      <c r="I1400" t="s">
        <v>1464</v>
      </c>
      <c r="J1400" t="s">
        <v>53</v>
      </c>
      <c r="K1400" t="s">
        <v>53</v>
      </c>
      <c r="L1400" t="s">
        <v>53</v>
      </c>
      <c r="M1400" t="s">
        <v>76</v>
      </c>
      <c r="N1400" t="s">
        <v>53</v>
      </c>
      <c r="O1400" t="s">
        <v>63</v>
      </c>
      <c r="P1400" t="s">
        <v>53</v>
      </c>
      <c r="Q1400">
        <v>992</v>
      </c>
      <c r="R1400" t="s">
        <v>5509</v>
      </c>
      <c r="S1400" t="s">
        <v>53</v>
      </c>
      <c r="T1400" t="s">
        <v>53</v>
      </c>
      <c r="U1400" t="s">
        <v>53</v>
      </c>
      <c r="V1400" t="s">
        <v>76</v>
      </c>
      <c r="W1400" t="s">
        <v>53</v>
      </c>
      <c r="X1400" t="s">
        <v>1826</v>
      </c>
      <c r="Y1400" t="s">
        <v>53</v>
      </c>
      <c r="Z1400" t="s">
        <v>53</v>
      </c>
      <c r="AA1400" t="s">
        <v>53</v>
      </c>
      <c r="AB1400" t="s">
        <v>53</v>
      </c>
      <c r="AC1400" t="s">
        <v>3514</v>
      </c>
      <c r="AD1400" t="s">
        <v>270</v>
      </c>
      <c r="AE1400" t="s">
        <v>5505</v>
      </c>
      <c r="AF1400" t="s">
        <v>53</v>
      </c>
      <c r="AG1400" t="s">
        <v>5510</v>
      </c>
      <c r="AH1400" t="s">
        <v>76</v>
      </c>
      <c r="AI1400" t="s">
        <v>53</v>
      </c>
      <c r="AJ1400" t="s">
        <v>63</v>
      </c>
      <c r="AK1400" t="s">
        <v>53</v>
      </c>
      <c r="AL1400" t="s">
        <v>150</v>
      </c>
      <c r="AM1400" t="s">
        <v>5264</v>
      </c>
      <c r="AN1400" t="s">
        <v>151</v>
      </c>
      <c r="AO1400">
        <v>1243</v>
      </c>
      <c r="AP1400" t="s">
        <v>5511</v>
      </c>
      <c r="AQ1400" t="s">
        <v>4764</v>
      </c>
      <c r="AR1400" t="s">
        <v>310</v>
      </c>
      <c r="AS1400" t="s">
        <v>274</v>
      </c>
      <c r="AT1400" t="s">
        <v>53</v>
      </c>
      <c r="AU1400" t="s">
        <v>53</v>
      </c>
      <c r="AV1400" t="s">
        <v>53</v>
      </c>
      <c r="AW1400" t="s">
        <v>53</v>
      </c>
      <c r="AX1400" t="s">
        <v>76</v>
      </c>
      <c r="AY1400" t="s">
        <v>53</v>
      </c>
      <c r="AZ1400" t="s">
        <v>1826</v>
      </c>
      <c r="BA1400" t="s">
        <v>74</v>
      </c>
      <c r="BB1400" t="s">
        <v>101</v>
      </c>
      <c r="BC1400" t="s">
        <v>53</v>
      </c>
      <c r="BD1400" t="s">
        <v>53</v>
      </c>
      <c r="BE1400" t="s">
        <v>53</v>
      </c>
      <c r="BF1400" t="s">
        <v>5512</v>
      </c>
      <c r="BG1400" t="s">
        <v>99</v>
      </c>
      <c r="BH1400" t="s">
        <v>53</v>
      </c>
      <c r="BI1400" t="s">
        <v>53</v>
      </c>
    </row>
    <row r="1401" spans="1:61" x14ac:dyDescent="0.25">
      <c r="A1401" t="s">
        <v>53</v>
      </c>
      <c r="B1401" t="s">
        <v>54</v>
      </c>
      <c r="C1401" t="s">
        <v>53</v>
      </c>
      <c r="D1401" t="s">
        <v>54</v>
      </c>
      <c r="E1401" t="s">
        <v>53</v>
      </c>
      <c r="F1401" t="s">
        <v>54</v>
      </c>
      <c r="G1401" t="s">
        <v>54</v>
      </c>
      <c r="H1401">
        <v>1039</v>
      </c>
      <c r="I1401" t="s">
        <v>1464</v>
      </c>
      <c r="J1401" t="s">
        <v>53</v>
      </c>
      <c r="K1401" t="s">
        <v>53</v>
      </c>
      <c r="L1401" t="s">
        <v>53</v>
      </c>
      <c r="M1401" t="s">
        <v>131</v>
      </c>
      <c r="N1401" t="s">
        <v>53</v>
      </c>
      <c r="O1401" t="s">
        <v>63</v>
      </c>
      <c r="P1401" t="s">
        <v>53</v>
      </c>
      <c r="Q1401">
        <v>993</v>
      </c>
      <c r="R1401" t="s">
        <v>5513</v>
      </c>
      <c r="S1401" t="s">
        <v>53</v>
      </c>
      <c r="T1401" t="s">
        <v>53</v>
      </c>
      <c r="U1401" t="s">
        <v>53</v>
      </c>
      <c r="V1401" t="s">
        <v>131</v>
      </c>
      <c r="W1401" t="s">
        <v>53</v>
      </c>
      <c r="X1401" t="s">
        <v>133</v>
      </c>
      <c r="Y1401" t="s">
        <v>53</v>
      </c>
      <c r="Z1401" t="s">
        <v>53</v>
      </c>
      <c r="AA1401" t="s">
        <v>53</v>
      </c>
      <c r="AB1401" t="s">
        <v>53</v>
      </c>
      <c r="AC1401" t="s">
        <v>1127</v>
      </c>
      <c r="AD1401" t="s">
        <v>3041</v>
      </c>
      <c r="AE1401" t="s">
        <v>3020</v>
      </c>
      <c r="AF1401" t="s">
        <v>53</v>
      </c>
      <c r="AG1401" t="s">
        <v>3021</v>
      </c>
      <c r="AH1401" t="s">
        <v>131</v>
      </c>
      <c r="AI1401" t="s">
        <v>53</v>
      </c>
      <c r="AJ1401" t="s">
        <v>63</v>
      </c>
      <c r="AK1401" t="s">
        <v>53</v>
      </c>
      <c r="AL1401" t="s">
        <v>150</v>
      </c>
      <c r="AM1401" t="s">
        <v>5268</v>
      </c>
      <c r="AN1401" t="s">
        <v>112</v>
      </c>
      <c r="AO1401">
        <v>1244</v>
      </c>
      <c r="AP1401" t="s">
        <v>5514</v>
      </c>
      <c r="AQ1401" t="s">
        <v>2340</v>
      </c>
      <c r="AR1401" t="s">
        <v>310</v>
      </c>
      <c r="AS1401" t="s">
        <v>72</v>
      </c>
      <c r="AT1401" t="s">
        <v>53</v>
      </c>
      <c r="AU1401" t="s">
        <v>53</v>
      </c>
      <c r="AV1401" t="s">
        <v>53</v>
      </c>
      <c r="AW1401" t="s">
        <v>53</v>
      </c>
      <c r="AX1401" t="s">
        <v>131</v>
      </c>
      <c r="AY1401" t="s">
        <v>53</v>
      </c>
      <c r="AZ1401" t="s">
        <v>133</v>
      </c>
      <c r="BA1401" t="s">
        <v>74</v>
      </c>
      <c r="BB1401" t="s">
        <v>101</v>
      </c>
      <c r="BC1401" t="s">
        <v>53</v>
      </c>
      <c r="BD1401" t="s">
        <v>53</v>
      </c>
      <c r="BE1401" t="s">
        <v>53</v>
      </c>
      <c r="BF1401" t="s">
        <v>5515</v>
      </c>
      <c r="BG1401" t="s">
        <v>117</v>
      </c>
      <c r="BH1401" t="s">
        <v>53</v>
      </c>
      <c r="BI1401" t="s">
        <v>53</v>
      </c>
    </row>
    <row r="1402" spans="1:61" x14ac:dyDescent="0.25">
      <c r="A1402" t="s">
        <v>53</v>
      </c>
      <c r="B1402" t="s">
        <v>54</v>
      </c>
      <c r="C1402" t="s">
        <v>53</v>
      </c>
      <c r="D1402" t="s">
        <v>54</v>
      </c>
      <c r="E1402" t="s">
        <v>53</v>
      </c>
      <c r="F1402" t="s">
        <v>54</v>
      </c>
      <c r="G1402" t="s">
        <v>54</v>
      </c>
      <c r="H1402">
        <v>1040</v>
      </c>
      <c r="I1402" t="s">
        <v>1464</v>
      </c>
      <c r="J1402" t="s">
        <v>53</v>
      </c>
      <c r="K1402" t="s">
        <v>53</v>
      </c>
      <c r="L1402" t="s">
        <v>53</v>
      </c>
      <c r="M1402" t="s">
        <v>76</v>
      </c>
      <c r="N1402" t="s">
        <v>53</v>
      </c>
      <c r="O1402" t="s">
        <v>63</v>
      </c>
      <c r="P1402" t="s">
        <v>53</v>
      </c>
      <c r="Q1402">
        <v>994</v>
      </c>
      <c r="R1402" t="s">
        <v>5516</v>
      </c>
      <c r="S1402" t="s">
        <v>53</v>
      </c>
      <c r="T1402" t="s">
        <v>53</v>
      </c>
      <c r="U1402" t="s">
        <v>53</v>
      </c>
      <c r="V1402" t="s">
        <v>76</v>
      </c>
      <c r="W1402" t="s">
        <v>53</v>
      </c>
      <c r="X1402" t="s">
        <v>1826</v>
      </c>
      <c r="Y1402" t="s">
        <v>53</v>
      </c>
      <c r="Z1402" t="s">
        <v>53</v>
      </c>
      <c r="AA1402" t="s">
        <v>53</v>
      </c>
      <c r="AB1402" t="s">
        <v>53</v>
      </c>
      <c r="AC1402" t="s">
        <v>4408</v>
      </c>
      <c r="AD1402" t="s">
        <v>674</v>
      </c>
      <c r="AE1402" t="s">
        <v>4860</v>
      </c>
      <c r="AF1402" t="s">
        <v>5517</v>
      </c>
      <c r="AG1402" t="s">
        <v>5518</v>
      </c>
      <c r="AH1402" t="s">
        <v>76</v>
      </c>
      <c r="AI1402" t="s">
        <v>53</v>
      </c>
      <c r="AJ1402" t="s">
        <v>63</v>
      </c>
      <c r="AK1402" t="s">
        <v>53</v>
      </c>
      <c r="AL1402" t="s">
        <v>1168</v>
      </c>
      <c r="AM1402" t="s">
        <v>5273</v>
      </c>
      <c r="AN1402" t="s">
        <v>65</v>
      </c>
      <c r="AO1402">
        <v>1248</v>
      </c>
      <c r="AP1402" t="s">
        <v>5519</v>
      </c>
      <c r="AQ1402" t="s">
        <v>4995</v>
      </c>
      <c r="AR1402" t="s">
        <v>153</v>
      </c>
      <c r="AS1402" t="s">
        <v>274</v>
      </c>
      <c r="AT1402" t="s">
        <v>53</v>
      </c>
      <c r="AU1402" t="s">
        <v>53</v>
      </c>
      <c r="AV1402" t="s">
        <v>53</v>
      </c>
      <c r="AW1402" t="s">
        <v>53</v>
      </c>
      <c r="AX1402" t="s">
        <v>76</v>
      </c>
      <c r="AY1402" t="s">
        <v>53</v>
      </c>
      <c r="AZ1402" t="s">
        <v>1826</v>
      </c>
      <c r="BA1402" t="s">
        <v>74</v>
      </c>
      <c r="BB1402" t="s">
        <v>101</v>
      </c>
      <c r="BC1402" t="s">
        <v>53</v>
      </c>
      <c r="BD1402" t="s">
        <v>53</v>
      </c>
      <c r="BE1402" t="s">
        <v>53</v>
      </c>
      <c r="BF1402" t="s">
        <v>4408</v>
      </c>
      <c r="BG1402" t="s">
        <v>280</v>
      </c>
      <c r="BH1402" t="s">
        <v>53</v>
      </c>
      <c r="BI1402" t="s">
        <v>53</v>
      </c>
    </row>
    <row r="1403" spans="1:61" x14ac:dyDescent="0.25">
      <c r="A1403" t="s">
        <v>53</v>
      </c>
      <c r="B1403" t="s">
        <v>54</v>
      </c>
      <c r="C1403" t="s">
        <v>55</v>
      </c>
      <c r="D1403" t="s">
        <v>54</v>
      </c>
      <c r="E1403" t="s">
        <v>56</v>
      </c>
      <c r="F1403" t="s">
        <v>54</v>
      </c>
      <c r="G1403" t="s">
        <v>54</v>
      </c>
      <c r="H1403">
        <v>1041</v>
      </c>
      <c r="I1403" t="s">
        <v>57</v>
      </c>
      <c r="J1403" t="s">
        <v>58</v>
      </c>
      <c r="K1403" t="s">
        <v>104</v>
      </c>
      <c r="L1403" t="s">
        <v>53</v>
      </c>
      <c r="M1403" t="s">
        <v>485</v>
      </c>
      <c r="N1403" t="s">
        <v>5520</v>
      </c>
      <c r="O1403" t="s">
        <v>63</v>
      </c>
      <c r="P1403" t="s">
        <v>53</v>
      </c>
      <c r="Q1403">
        <v>995</v>
      </c>
      <c r="R1403" t="s">
        <v>5521</v>
      </c>
      <c r="S1403" t="s">
        <v>53</v>
      </c>
      <c r="T1403" t="s">
        <v>53</v>
      </c>
      <c r="U1403" t="s">
        <v>53</v>
      </c>
      <c r="V1403" t="s">
        <v>485</v>
      </c>
      <c r="W1403" t="s">
        <v>53</v>
      </c>
      <c r="X1403" t="s">
        <v>2566</v>
      </c>
      <c r="Y1403" t="s">
        <v>53</v>
      </c>
      <c r="Z1403" t="s">
        <v>53</v>
      </c>
      <c r="AA1403" t="s">
        <v>53</v>
      </c>
      <c r="AB1403" t="s">
        <v>53</v>
      </c>
      <c r="AC1403" t="s">
        <v>53</v>
      </c>
      <c r="AD1403" t="s">
        <v>53</v>
      </c>
      <c r="AE1403" t="s">
        <v>5518</v>
      </c>
      <c r="AF1403" t="s">
        <v>5522</v>
      </c>
      <c r="AG1403" t="s">
        <v>5518</v>
      </c>
      <c r="AH1403" t="s">
        <v>485</v>
      </c>
      <c r="AI1403" t="s">
        <v>5520</v>
      </c>
      <c r="AJ1403" t="s">
        <v>63</v>
      </c>
      <c r="AK1403" t="s">
        <v>53</v>
      </c>
      <c r="AL1403" t="s">
        <v>53</v>
      </c>
      <c r="AM1403" t="s">
        <v>5279</v>
      </c>
      <c r="AN1403" t="s">
        <v>53</v>
      </c>
      <c r="AO1403">
        <v>1249</v>
      </c>
      <c r="AP1403" t="s">
        <v>5523</v>
      </c>
      <c r="AQ1403" t="s">
        <v>70</v>
      </c>
      <c r="AR1403" t="s">
        <v>71</v>
      </c>
      <c r="AS1403" t="s">
        <v>53</v>
      </c>
      <c r="AT1403" t="s">
        <v>53</v>
      </c>
      <c r="AU1403" t="s">
        <v>53</v>
      </c>
      <c r="AV1403" t="s">
        <v>53</v>
      </c>
      <c r="AW1403" t="s">
        <v>53</v>
      </c>
      <c r="AX1403" t="s">
        <v>485</v>
      </c>
      <c r="AY1403" t="s">
        <v>53</v>
      </c>
      <c r="AZ1403" t="s">
        <v>2566</v>
      </c>
      <c r="BA1403" t="s">
        <v>93</v>
      </c>
      <c r="BB1403" t="s">
        <v>53</v>
      </c>
      <c r="BC1403" t="s">
        <v>53</v>
      </c>
      <c r="BD1403" t="s">
        <v>53</v>
      </c>
      <c r="BE1403" t="s">
        <v>53</v>
      </c>
      <c r="BF1403" t="s">
        <v>53</v>
      </c>
      <c r="BG1403" t="s">
        <v>53</v>
      </c>
      <c r="BH1403" t="s">
        <v>53</v>
      </c>
      <c r="BI1403" t="s">
        <v>53</v>
      </c>
    </row>
    <row r="1404" spans="1:61" x14ac:dyDescent="0.25">
      <c r="A1404" t="s">
        <v>53</v>
      </c>
      <c r="B1404" t="s">
        <v>54</v>
      </c>
      <c r="C1404" t="s">
        <v>55</v>
      </c>
      <c r="D1404" t="s">
        <v>54</v>
      </c>
      <c r="E1404" t="s">
        <v>56</v>
      </c>
      <c r="F1404" t="s">
        <v>54</v>
      </c>
      <c r="G1404" t="s">
        <v>54</v>
      </c>
      <c r="H1404">
        <v>1042</v>
      </c>
      <c r="I1404" t="s">
        <v>57</v>
      </c>
      <c r="J1404" t="s">
        <v>58</v>
      </c>
      <c r="K1404" t="s">
        <v>59</v>
      </c>
      <c r="L1404" t="s">
        <v>53</v>
      </c>
      <c r="M1404" t="s">
        <v>61</v>
      </c>
      <c r="N1404" t="s">
        <v>5518</v>
      </c>
      <c r="O1404" t="s">
        <v>63</v>
      </c>
      <c r="P1404" t="s">
        <v>64</v>
      </c>
      <c r="Q1404">
        <v>996</v>
      </c>
      <c r="R1404" t="s">
        <v>5524</v>
      </c>
      <c r="S1404" t="s">
        <v>53</v>
      </c>
      <c r="T1404" t="s">
        <v>53</v>
      </c>
      <c r="U1404" t="s">
        <v>53</v>
      </c>
      <c r="V1404" t="s">
        <v>61</v>
      </c>
      <c r="W1404" t="s">
        <v>53</v>
      </c>
      <c r="X1404" t="s">
        <v>67</v>
      </c>
      <c r="Y1404" t="s">
        <v>53</v>
      </c>
      <c r="Z1404" t="s">
        <v>53</v>
      </c>
      <c r="AA1404" t="s">
        <v>53</v>
      </c>
      <c r="AB1404" t="s">
        <v>53</v>
      </c>
      <c r="AC1404" t="s">
        <v>2996</v>
      </c>
      <c r="AD1404" t="s">
        <v>1053</v>
      </c>
      <c r="AE1404" t="s">
        <v>5518</v>
      </c>
      <c r="AF1404" t="s">
        <v>4861</v>
      </c>
      <c r="AG1404" t="s">
        <v>5525</v>
      </c>
      <c r="AH1404" t="s">
        <v>61</v>
      </c>
      <c r="AI1404" t="s">
        <v>5518</v>
      </c>
      <c r="AJ1404" t="s">
        <v>63</v>
      </c>
      <c r="AK1404" t="s">
        <v>64</v>
      </c>
      <c r="AL1404" t="s">
        <v>150</v>
      </c>
      <c r="AM1404" t="s">
        <v>5283</v>
      </c>
      <c r="AN1404" t="s">
        <v>65</v>
      </c>
      <c r="AO1404">
        <v>1250</v>
      </c>
      <c r="AP1404" t="s">
        <v>5526</v>
      </c>
      <c r="AQ1404" t="s">
        <v>70</v>
      </c>
      <c r="AR1404" t="s">
        <v>71</v>
      </c>
      <c r="AS1404" t="s">
        <v>72</v>
      </c>
      <c r="AT1404" t="s">
        <v>53</v>
      </c>
      <c r="AU1404" t="s">
        <v>53</v>
      </c>
      <c r="AV1404" t="s">
        <v>53</v>
      </c>
      <c r="AW1404" t="s">
        <v>53</v>
      </c>
      <c r="AX1404" t="s">
        <v>61</v>
      </c>
      <c r="AY1404" t="s">
        <v>53</v>
      </c>
      <c r="AZ1404" t="s">
        <v>67</v>
      </c>
      <c r="BA1404" t="s">
        <v>93</v>
      </c>
      <c r="BB1404" t="s">
        <v>101</v>
      </c>
      <c r="BC1404" t="s">
        <v>53</v>
      </c>
      <c r="BD1404" t="s">
        <v>53</v>
      </c>
      <c r="BE1404" t="s">
        <v>53</v>
      </c>
      <c r="BF1404" t="s">
        <v>2996</v>
      </c>
      <c r="BG1404" t="s">
        <v>126</v>
      </c>
      <c r="BH1404" t="s">
        <v>53</v>
      </c>
      <c r="BI1404" t="s">
        <v>53</v>
      </c>
    </row>
    <row r="1405" spans="1:61" x14ac:dyDescent="0.25">
      <c r="A1405" t="s">
        <v>53</v>
      </c>
      <c r="B1405" t="s">
        <v>54</v>
      </c>
      <c r="C1405" t="s">
        <v>55</v>
      </c>
      <c r="D1405" t="s">
        <v>54</v>
      </c>
      <c r="E1405" t="s">
        <v>110</v>
      </c>
      <c r="F1405" t="s">
        <v>54</v>
      </c>
      <c r="G1405" t="s">
        <v>54</v>
      </c>
      <c r="H1405">
        <v>1043</v>
      </c>
      <c r="I1405" t="s">
        <v>57</v>
      </c>
      <c r="J1405" t="s">
        <v>58</v>
      </c>
      <c r="K1405" t="s">
        <v>59</v>
      </c>
      <c r="L1405" t="s">
        <v>53</v>
      </c>
      <c r="M1405" t="s">
        <v>61</v>
      </c>
      <c r="N1405" t="s">
        <v>5432</v>
      </c>
      <c r="O1405" t="s">
        <v>63</v>
      </c>
      <c r="P1405" t="s">
        <v>64</v>
      </c>
      <c r="Q1405">
        <v>997</v>
      </c>
      <c r="R1405" t="s">
        <v>5527</v>
      </c>
      <c r="S1405" t="s">
        <v>53</v>
      </c>
      <c r="T1405" t="s">
        <v>53</v>
      </c>
      <c r="U1405" t="s">
        <v>53</v>
      </c>
      <c r="V1405" t="s">
        <v>61</v>
      </c>
      <c r="W1405" t="s">
        <v>53</v>
      </c>
      <c r="X1405" t="s">
        <v>372</v>
      </c>
      <c r="Y1405" t="s">
        <v>53</v>
      </c>
      <c r="Z1405" t="s">
        <v>53</v>
      </c>
      <c r="AA1405" t="s">
        <v>53</v>
      </c>
      <c r="AB1405" t="s">
        <v>53</v>
      </c>
      <c r="AC1405" t="s">
        <v>4846</v>
      </c>
      <c r="AD1405" t="s">
        <v>2031</v>
      </c>
      <c r="AE1405" t="s">
        <v>5525</v>
      </c>
      <c r="AF1405" t="s">
        <v>4861</v>
      </c>
      <c r="AG1405" t="s">
        <v>5528</v>
      </c>
      <c r="AH1405" t="s">
        <v>61</v>
      </c>
      <c r="AI1405" t="s">
        <v>5432</v>
      </c>
      <c r="AJ1405" t="s">
        <v>63</v>
      </c>
      <c r="AK1405" t="s">
        <v>64</v>
      </c>
      <c r="AL1405" t="s">
        <v>206</v>
      </c>
      <c r="AM1405" t="s">
        <v>5288</v>
      </c>
      <c r="AN1405" t="s">
        <v>65</v>
      </c>
      <c r="AO1405">
        <v>1251</v>
      </c>
      <c r="AP1405" t="s">
        <v>5529</v>
      </c>
      <c r="AQ1405" t="s">
        <v>70</v>
      </c>
      <c r="AR1405" t="s">
        <v>71</v>
      </c>
      <c r="AS1405" t="s">
        <v>72</v>
      </c>
      <c r="AT1405" t="s">
        <v>53</v>
      </c>
      <c r="AU1405" t="s">
        <v>53</v>
      </c>
      <c r="AV1405" t="s">
        <v>53</v>
      </c>
      <c r="AW1405" t="s">
        <v>53</v>
      </c>
      <c r="AX1405" t="s">
        <v>61</v>
      </c>
      <c r="AY1405" t="s">
        <v>53</v>
      </c>
      <c r="AZ1405" t="s">
        <v>372</v>
      </c>
      <c r="BA1405" t="s">
        <v>93</v>
      </c>
      <c r="BB1405" t="s">
        <v>225</v>
      </c>
      <c r="BC1405" t="s">
        <v>53</v>
      </c>
      <c r="BD1405" t="s">
        <v>53</v>
      </c>
      <c r="BE1405" t="s">
        <v>53</v>
      </c>
      <c r="BF1405" t="s">
        <v>4846</v>
      </c>
      <c r="BG1405" t="s">
        <v>126</v>
      </c>
      <c r="BH1405" t="s">
        <v>53</v>
      </c>
      <c r="BI1405" t="s">
        <v>53</v>
      </c>
    </row>
    <row r="1406" spans="1:61" x14ac:dyDescent="0.25">
      <c r="A1406" t="s">
        <v>5530</v>
      </c>
      <c r="B1406" t="s">
        <v>54</v>
      </c>
      <c r="C1406" t="s">
        <v>53</v>
      </c>
      <c r="D1406" t="s">
        <v>54</v>
      </c>
      <c r="E1406" t="s">
        <v>53</v>
      </c>
      <c r="F1406" t="s">
        <v>54</v>
      </c>
      <c r="G1406" t="s">
        <v>54</v>
      </c>
      <c r="H1406">
        <v>1044</v>
      </c>
      <c r="I1406" t="s">
        <v>1464</v>
      </c>
      <c r="J1406" t="s">
        <v>53</v>
      </c>
      <c r="K1406" t="s">
        <v>53</v>
      </c>
      <c r="L1406" t="s">
        <v>53</v>
      </c>
      <c r="M1406" t="s">
        <v>131</v>
      </c>
      <c r="N1406" t="s">
        <v>5531</v>
      </c>
      <c r="O1406" t="s">
        <v>63</v>
      </c>
      <c r="P1406" t="s">
        <v>1246</v>
      </c>
      <c r="Q1406">
        <v>998</v>
      </c>
      <c r="R1406" t="s">
        <v>5532</v>
      </c>
      <c r="S1406" t="s">
        <v>53</v>
      </c>
      <c r="T1406" t="s">
        <v>53</v>
      </c>
      <c r="U1406" t="s">
        <v>53</v>
      </c>
      <c r="V1406" t="s">
        <v>131</v>
      </c>
      <c r="W1406" t="s">
        <v>53</v>
      </c>
      <c r="X1406" t="s">
        <v>852</v>
      </c>
      <c r="Y1406" t="s">
        <v>53</v>
      </c>
      <c r="Z1406" t="s">
        <v>53</v>
      </c>
      <c r="AA1406" t="s">
        <v>53</v>
      </c>
      <c r="AB1406" t="s">
        <v>53</v>
      </c>
      <c r="AC1406" t="s">
        <v>2980</v>
      </c>
      <c r="AD1406" t="s">
        <v>687</v>
      </c>
      <c r="AE1406" t="s">
        <v>5525</v>
      </c>
      <c r="AF1406" t="s">
        <v>4861</v>
      </c>
      <c r="AG1406" t="s">
        <v>5528</v>
      </c>
      <c r="AH1406" t="s">
        <v>131</v>
      </c>
      <c r="AI1406" t="s">
        <v>5531</v>
      </c>
      <c r="AJ1406" t="s">
        <v>63</v>
      </c>
      <c r="AK1406" t="s">
        <v>1246</v>
      </c>
      <c r="AL1406" t="s">
        <v>1168</v>
      </c>
      <c r="AM1406" t="s">
        <v>5294</v>
      </c>
      <c r="AN1406" t="s">
        <v>112</v>
      </c>
      <c r="AO1406">
        <v>1252</v>
      </c>
      <c r="AP1406" t="s">
        <v>5533</v>
      </c>
      <c r="AQ1406" t="s">
        <v>2340</v>
      </c>
      <c r="AR1406" t="s">
        <v>71</v>
      </c>
      <c r="AS1406" t="s">
        <v>72</v>
      </c>
      <c r="AT1406" t="s">
        <v>53</v>
      </c>
      <c r="AU1406" t="s">
        <v>53</v>
      </c>
      <c r="AV1406" t="s">
        <v>53</v>
      </c>
      <c r="AW1406" t="s">
        <v>53</v>
      </c>
      <c r="AX1406" t="s">
        <v>131</v>
      </c>
      <c r="AY1406" t="s">
        <v>53</v>
      </c>
      <c r="AZ1406" t="s">
        <v>852</v>
      </c>
      <c r="BA1406" t="s">
        <v>74</v>
      </c>
      <c r="BB1406" t="s">
        <v>101</v>
      </c>
      <c r="BC1406" t="s">
        <v>53</v>
      </c>
      <c r="BD1406" t="s">
        <v>53</v>
      </c>
      <c r="BE1406" t="s">
        <v>53</v>
      </c>
      <c r="BF1406" t="s">
        <v>3850</v>
      </c>
      <c r="BG1406" t="s">
        <v>99</v>
      </c>
      <c r="BH1406" t="s">
        <v>53</v>
      </c>
      <c r="BI1406" t="s">
        <v>53</v>
      </c>
    </row>
    <row r="1407" spans="1:61" x14ac:dyDescent="0.25">
      <c r="A1407" t="s">
        <v>5534</v>
      </c>
      <c r="B1407" t="s">
        <v>54</v>
      </c>
      <c r="C1407" t="s">
        <v>55</v>
      </c>
      <c r="D1407" t="s">
        <v>54</v>
      </c>
      <c r="E1407" t="s">
        <v>56</v>
      </c>
      <c r="F1407" t="s">
        <v>54</v>
      </c>
      <c r="G1407" t="s">
        <v>54</v>
      </c>
      <c r="H1407">
        <v>1045</v>
      </c>
      <c r="I1407" t="s">
        <v>1464</v>
      </c>
      <c r="J1407" t="s">
        <v>58</v>
      </c>
      <c r="K1407" t="s">
        <v>53</v>
      </c>
      <c r="L1407" t="s">
        <v>53</v>
      </c>
      <c r="M1407" t="s">
        <v>61</v>
      </c>
      <c r="N1407" t="s">
        <v>53</v>
      </c>
      <c r="O1407" t="s">
        <v>63</v>
      </c>
      <c r="P1407" t="s">
        <v>53</v>
      </c>
      <c r="Q1407">
        <v>999</v>
      </c>
      <c r="R1407" t="s">
        <v>5535</v>
      </c>
      <c r="S1407" t="s">
        <v>53</v>
      </c>
      <c r="T1407" t="s">
        <v>53</v>
      </c>
      <c r="U1407" t="s">
        <v>53</v>
      </c>
      <c r="V1407" t="s">
        <v>53</v>
      </c>
      <c r="W1407" t="s">
        <v>53</v>
      </c>
      <c r="X1407" t="s">
        <v>53</v>
      </c>
      <c r="Y1407" t="s">
        <v>53</v>
      </c>
      <c r="Z1407" t="s">
        <v>53</v>
      </c>
      <c r="AA1407" t="s">
        <v>53</v>
      </c>
      <c r="AB1407" t="s">
        <v>53</v>
      </c>
      <c r="AC1407" t="s">
        <v>3656</v>
      </c>
      <c r="AD1407" t="s">
        <v>1272</v>
      </c>
      <c r="AE1407" t="s">
        <v>5525</v>
      </c>
      <c r="AF1407" t="s">
        <v>4861</v>
      </c>
      <c r="AG1407" t="s">
        <v>5528</v>
      </c>
      <c r="AH1407" t="s">
        <v>61</v>
      </c>
      <c r="AI1407" t="s">
        <v>53</v>
      </c>
      <c r="AJ1407" t="s">
        <v>63</v>
      </c>
      <c r="AK1407" t="s">
        <v>53</v>
      </c>
      <c r="AL1407" t="s">
        <v>98</v>
      </c>
      <c r="AM1407" t="s">
        <v>5300</v>
      </c>
      <c r="AN1407" t="s">
        <v>112</v>
      </c>
      <c r="AO1407">
        <v>1253</v>
      </c>
      <c r="AP1407" t="s">
        <v>5536</v>
      </c>
      <c r="AQ1407" t="s">
        <v>1761</v>
      </c>
      <c r="AR1407" t="s">
        <v>71</v>
      </c>
      <c r="AS1407" t="s">
        <v>72</v>
      </c>
      <c r="AT1407" t="s">
        <v>53</v>
      </c>
      <c r="AU1407" t="s">
        <v>53</v>
      </c>
      <c r="AV1407" t="s">
        <v>53</v>
      </c>
      <c r="AW1407" t="s">
        <v>53</v>
      </c>
      <c r="AX1407" t="s">
        <v>53</v>
      </c>
      <c r="AY1407" t="s">
        <v>53</v>
      </c>
      <c r="AZ1407" t="s">
        <v>53</v>
      </c>
      <c r="BA1407" t="s">
        <v>74</v>
      </c>
      <c r="BB1407" t="s">
        <v>101</v>
      </c>
      <c r="BC1407" t="s">
        <v>53</v>
      </c>
      <c r="BD1407" t="s">
        <v>53</v>
      </c>
      <c r="BE1407" t="s">
        <v>53</v>
      </c>
      <c r="BF1407" t="s">
        <v>5313</v>
      </c>
      <c r="BG1407" t="s">
        <v>166</v>
      </c>
      <c r="BH1407" t="s">
        <v>53</v>
      </c>
      <c r="BI1407" t="s">
        <v>53</v>
      </c>
    </row>
    <row r="1408" spans="1:61" x14ac:dyDescent="0.25">
      <c r="A1408" t="s">
        <v>53</v>
      </c>
      <c r="B1408" t="s">
        <v>54</v>
      </c>
      <c r="C1408" t="s">
        <v>55</v>
      </c>
      <c r="D1408" t="s">
        <v>54</v>
      </c>
      <c r="E1408" t="s">
        <v>110</v>
      </c>
      <c r="F1408" t="s">
        <v>54</v>
      </c>
      <c r="G1408" t="s">
        <v>54</v>
      </c>
      <c r="H1408">
        <v>1046</v>
      </c>
      <c r="I1408" t="s">
        <v>57</v>
      </c>
      <c r="J1408" t="s">
        <v>58</v>
      </c>
      <c r="K1408" t="s">
        <v>59</v>
      </c>
      <c r="L1408" t="s">
        <v>53</v>
      </c>
      <c r="M1408" t="s">
        <v>61</v>
      </c>
      <c r="N1408" t="s">
        <v>5525</v>
      </c>
      <c r="O1408" t="s">
        <v>63</v>
      </c>
      <c r="P1408" t="s">
        <v>64</v>
      </c>
      <c r="Q1408">
        <v>1000</v>
      </c>
      <c r="R1408" t="s">
        <v>5537</v>
      </c>
      <c r="S1408" t="s">
        <v>53</v>
      </c>
      <c r="T1408" t="s">
        <v>53</v>
      </c>
      <c r="U1408" t="s">
        <v>53</v>
      </c>
      <c r="V1408" t="s">
        <v>61</v>
      </c>
      <c r="W1408" t="s">
        <v>53</v>
      </c>
      <c r="X1408" t="s">
        <v>1114</v>
      </c>
      <c r="Y1408" t="s">
        <v>53</v>
      </c>
      <c r="Z1408" t="s">
        <v>53</v>
      </c>
      <c r="AA1408" t="s">
        <v>53</v>
      </c>
      <c r="AB1408" t="s">
        <v>53</v>
      </c>
      <c r="AC1408" t="s">
        <v>678</v>
      </c>
      <c r="AD1408" t="s">
        <v>2031</v>
      </c>
      <c r="AE1408" t="s">
        <v>5525</v>
      </c>
      <c r="AF1408" t="s">
        <v>53</v>
      </c>
      <c r="AG1408" t="s">
        <v>5528</v>
      </c>
      <c r="AH1408" t="s">
        <v>61</v>
      </c>
      <c r="AI1408" t="s">
        <v>5525</v>
      </c>
      <c r="AJ1408" t="s">
        <v>63</v>
      </c>
      <c r="AK1408" t="s">
        <v>64</v>
      </c>
      <c r="AL1408" t="s">
        <v>150</v>
      </c>
      <c r="AM1408" t="s">
        <v>3829</v>
      </c>
      <c r="AN1408" t="s">
        <v>65</v>
      </c>
      <c r="AO1408">
        <v>1255</v>
      </c>
      <c r="AP1408" t="s">
        <v>5538</v>
      </c>
      <c r="AQ1408" t="s">
        <v>182</v>
      </c>
      <c r="AR1408" t="s">
        <v>71</v>
      </c>
      <c r="AS1408" t="s">
        <v>72</v>
      </c>
      <c r="AT1408" t="s">
        <v>53</v>
      </c>
      <c r="AU1408" t="s">
        <v>53</v>
      </c>
      <c r="AV1408" t="s">
        <v>53</v>
      </c>
      <c r="AW1408" t="s">
        <v>53</v>
      </c>
      <c r="AX1408" t="s">
        <v>61</v>
      </c>
      <c r="AY1408" t="s">
        <v>53</v>
      </c>
      <c r="AZ1408" t="s">
        <v>1114</v>
      </c>
      <c r="BA1408" t="s">
        <v>93</v>
      </c>
      <c r="BB1408" t="s">
        <v>101</v>
      </c>
      <c r="BC1408" t="s">
        <v>53</v>
      </c>
      <c r="BD1408" t="s">
        <v>53</v>
      </c>
      <c r="BE1408" t="s">
        <v>53</v>
      </c>
      <c r="BF1408" t="s">
        <v>678</v>
      </c>
      <c r="BG1408" t="s">
        <v>85</v>
      </c>
      <c r="BH1408" t="s">
        <v>53</v>
      </c>
      <c r="BI1408" t="s">
        <v>53</v>
      </c>
    </row>
    <row r="1409" spans="1:61" x14ac:dyDescent="0.25">
      <c r="A1409" t="s">
        <v>53</v>
      </c>
      <c r="B1409" t="s">
        <v>54</v>
      </c>
      <c r="C1409" t="s">
        <v>53</v>
      </c>
      <c r="D1409" t="s">
        <v>54</v>
      </c>
      <c r="E1409" t="s">
        <v>110</v>
      </c>
      <c r="F1409" t="s">
        <v>54</v>
      </c>
      <c r="G1409" t="s">
        <v>54</v>
      </c>
      <c r="H1409">
        <v>1047</v>
      </c>
      <c r="I1409" t="s">
        <v>1464</v>
      </c>
      <c r="J1409" t="s">
        <v>53</v>
      </c>
      <c r="K1409" t="s">
        <v>53</v>
      </c>
      <c r="L1409" t="s">
        <v>53</v>
      </c>
      <c r="M1409" t="s">
        <v>61</v>
      </c>
      <c r="N1409" t="s">
        <v>53</v>
      </c>
      <c r="O1409" t="s">
        <v>63</v>
      </c>
      <c r="P1409" t="s">
        <v>53</v>
      </c>
      <c r="Q1409">
        <v>1001</v>
      </c>
      <c r="R1409" t="s">
        <v>5539</v>
      </c>
      <c r="S1409" t="s">
        <v>53</v>
      </c>
      <c r="T1409" t="s">
        <v>53</v>
      </c>
      <c r="U1409" t="s">
        <v>53</v>
      </c>
      <c r="V1409" t="s">
        <v>53</v>
      </c>
      <c r="W1409" t="s">
        <v>53</v>
      </c>
      <c r="X1409" t="s">
        <v>53</v>
      </c>
      <c r="Y1409" t="s">
        <v>53</v>
      </c>
      <c r="Z1409" t="s">
        <v>53</v>
      </c>
      <c r="AA1409" t="s">
        <v>53</v>
      </c>
      <c r="AB1409" t="s">
        <v>53</v>
      </c>
      <c r="AC1409" t="s">
        <v>682</v>
      </c>
      <c r="AD1409" t="s">
        <v>237</v>
      </c>
      <c r="AE1409" t="s">
        <v>5528</v>
      </c>
      <c r="AF1409" t="s">
        <v>5540</v>
      </c>
      <c r="AG1409" t="s">
        <v>5541</v>
      </c>
      <c r="AH1409" t="s">
        <v>61</v>
      </c>
      <c r="AI1409" t="s">
        <v>53</v>
      </c>
      <c r="AJ1409" t="s">
        <v>63</v>
      </c>
      <c r="AK1409" t="s">
        <v>53</v>
      </c>
      <c r="AL1409" t="s">
        <v>150</v>
      </c>
      <c r="AM1409" t="s">
        <v>5307</v>
      </c>
      <c r="AN1409" t="s">
        <v>112</v>
      </c>
      <c r="AO1409">
        <v>1256</v>
      </c>
      <c r="AP1409" t="s">
        <v>5542</v>
      </c>
      <c r="AQ1409" t="s">
        <v>2340</v>
      </c>
      <c r="AR1409" t="s">
        <v>71</v>
      </c>
      <c r="AS1409" t="s">
        <v>72</v>
      </c>
      <c r="AT1409" t="s">
        <v>53</v>
      </c>
      <c r="AU1409" t="s">
        <v>53</v>
      </c>
      <c r="AV1409" t="s">
        <v>53</v>
      </c>
      <c r="AW1409" t="s">
        <v>53</v>
      </c>
      <c r="AX1409" t="s">
        <v>53</v>
      </c>
      <c r="AY1409" t="s">
        <v>53</v>
      </c>
      <c r="AZ1409" t="s">
        <v>53</v>
      </c>
      <c r="BA1409" t="s">
        <v>74</v>
      </c>
      <c r="BB1409" t="s">
        <v>101</v>
      </c>
      <c r="BC1409" t="s">
        <v>53</v>
      </c>
      <c r="BD1409" t="s">
        <v>53</v>
      </c>
      <c r="BE1409" t="s">
        <v>53</v>
      </c>
      <c r="BF1409" t="s">
        <v>3973</v>
      </c>
      <c r="BG1409" t="s">
        <v>332</v>
      </c>
      <c r="BH1409" t="s">
        <v>53</v>
      </c>
      <c r="BI1409" t="s">
        <v>53</v>
      </c>
    </row>
    <row r="1410" spans="1:61" x14ac:dyDescent="0.25">
      <c r="A1410" t="s">
        <v>53</v>
      </c>
      <c r="B1410" t="s">
        <v>54</v>
      </c>
      <c r="C1410" t="s">
        <v>55</v>
      </c>
      <c r="D1410" t="s">
        <v>54</v>
      </c>
      <c r="E1410" t="s">
        <v>56</v>
      </c>
      <c r="F1410" t="s">
        <v>54</v>
      </c>
      <c r="G1410" t="s">
        <v>54</v>
      </c>
      <c r="H1410">
        <v>1048</v>
      </c>
      <c r="I1410" t="s">
        <v>57</v>
      </c>
      <c r="J1410" t="s">
        <v>58</v>
      </c>
      <c r="K1410" t="s">
        <v>104</v>
      </c>
      <c r="L1410" t="s">
        <v>53</v>
      </c>
      <c r="M1410" t="s">
        <v>485</v>
      </c>
      <c r="N1410" t="s">
        <v>53</v>
      </c>
      <c r="O1410" t="s">
        <v>63</v>
      </c>
      <c r="P1410" t="s">
        <v>53</v>
      </c>
      <c r="Q1410">
        <v>1002</v>
      </c>
      <c r="R1410" t="s">
        <v>5543</v>
      </c>
      <c r="S1410" t="s">
        <v>53</v>
      </c>
      <c r="T1410" t="s">
        <v>53</v>
      </c>
      <c r="U1410" t="s">
        <v>53</v>
      </c>
      <c r="V1410" t="s">
        <v>485</v>
      </c>
      <c r="W1410" t="s">
        <v>53</v>
      </c>
      <c r="X1410" t="s">
        <v>2452</v>
      </c>
      <c r="Y1410" t="s">
        <v>53</v>
      </c>
      <c r="Z1410" t="s">
        <v>53</v>
      </c>
      <c r="AA1410" t="s">
        <v>53</v>
      </c>
      <c r="AB1410" t="s">
        <v>53</v>
      </c>
      <c r="AC1410" t="s">
        <v>5544</v>
      </c>
      <c r="AD1410" t="s">
        <v>439</v>
      </c>
      <c r="AE1410" t="s">
        <v>5541</v>
      </c>
      <c r="AF1410" t="s">
        <v>4861</v>
      </c>
      <c r="AG1410" t="s">
        <v>5541</v>
      </c>
      <c r="AH1410" t="s">
        <v>485</v>
      </c>
      <c r="AI1410" t="s">
        <v>53</v>
      </c>
      <c r="AJ1410" t="s">
        <v>63</v>
      </c>
      <c r="AK1410" t="s">
        <v>53</v>
      </c>
      <c r="AL1410" t="s">
        <v>150</v>
      </c>
      <c r="AM1410" t="s">
        <v>5311</v>
      </c>
      <c r="AN1410" t="s">
        <v>99</v>
      </c>
      <c r="AO1410">
        <v>1257</v>
      </c>
      <c r="AP1410" t="s">
        <v>5545</v>
      </c>
      <c r="AQ1410" t="s">
        <v>70</v>
      </c>
      <c r="AR1410" t="s">
        <v>71</v>
      </c>
      <c r="AS1410" t="s">
        <v>72</v>
      </c>
      <c r="AT1410" t="s">
        <v>53</v>
      </c>
      <c r="AU1410" t="s">
        <v>53</v>
      </c>
      <c r="AV1410" t="s">
        <v>53</v>
      </c>
      <c r="AW1410" t="s">
        <v>53</v>
      </c>
      <c r="AX1410" t="s">
        <v>485</v>
      </c>
      <c r="AY1410" t="s">
        <v>53</v>
      </c>
      <c r="AZ1410" t="s">
        <v>2452</v>
      </c>
      <c r="BA1410" t="s">
        <v>74</v>
      </c>
      <c r="BB1410" t="s">
        <v>101</v>
      </c>
      <c r="BC1410" t="s">
        <v>53</v>
      </c>
      <c r="BD1410" t="s">
        <v>53</v>
      </c>
      <c r="BE1410" t="s">
        <v>53</v>
      </c>
      <c r="BF1410" t="s">
        <v>4508</v>
      </c>
      <c r="BG1410" t="s">
        <v>280</v>
      </c>
      <c r="BH1410" t="s">
        <v>53</v>
      </c>
      <c r="BI1410" t="s">
        <v>53</v>
      </c>
    </row>
    <row r="1411" spans="1:61" x14ac:dyDescent="0.25">
      <c r="A1411" t="s">
        <v>53</v>
      </c>
      <c r="B1411" t="s">
        <v>54</v>
      </c>
      <c r="C1411" t="s">
        <v>55</v>
      </c>
      <c r="D1411" t="s">
        <v>54</v>
      </c>
      <c r="E1411" t="s">
        <v>56</v>
      </c>
      <c r="F1411" t="s">
        <v>54</v>
      </c>
      <c r="G1411" t="s">
        <v>54</v>
      </c>
      <c r="H1411">
        <v>1048</v>
      </c>
      <c r="I1411" t="s">
        <v>57</v>
      </c>
      <c r="J1411" t="s">
        <v>58</v>
      </c>
      <c r="K1411" t="s">
        <v>104</v>
      </c>
      <c r="L1411" t="s">
        <v>53</v>
      </c>
      <c r="M1411" t="s">
        <v>485</v>
      </c>
      <c r="N1411" t="s">
        <v>53</v>
      </c>
      <c r="O1411" t="s">
        <v>63</v>
      </c>
      <c r="P1411" t="s">
        <v>53</v>
      </c>
      <c r="Q1411">
        <v>1002</v>
      </c>
      <c r="R1411" t="s">
        <v>5543</v>
      </c>
      <c r="S1411" t="s">
        <v>53</v>
      </c>
      <c r="T1411" t="s">
        <v>53</v>
      </c>
      <c r="U1411" t="s">
        <v>53</v>
      </c>
      <c r="V1411" t="s">
        <v>485</v>
      </c>
      <c r="W1411" t="s">
        <v>53</v>
      </c>
      <c r="X1411" t="s">
        <v>2452</v>
      </c>
      <c r="Y1411" t="s">
        <v>53</v>
      </c>
      <c r="Z1411" t="s">
        <v>53</v>
      </c>
      <c r="AA1411" t="s">
        <v>53</v>
      </c>
      <c r="AB1411" t="s">
        <v>53</v>
      </c>
      <c r="AC1411" t="s">
        <v>4388</v>
      </c>
      <c r="AD1411" t="s">
        <v>439</v>
      </c>
      <c r="AE1411" t="s">
        <v>5546</v>
      </c>
      <c r="AF1411" t="s">
        <v>53</v>
      </c>
      <c r="AG1411" t="s">
        <v>5546</v>
      </c>
      <c r="AH1411" t="s">
        <v>485</v>
      </c>
      <c r="AI1411" t="s">
        <v>53</v>
      </c>
      <c r="AJ1411" t="s">
        <v>63</v>
      </c>
      <c r="AK1411" t="s">
        <v>53</v>
      </c>
      <c r="AL1411" t="s">
        <v>98</v>
      </c>
      <c r="AM1411" t="s">
        <v>5311</v>
      </c>
      <c r="AN1411" t="s">
        <v>398</v>
      </c>
      <c r="AO1411">
        <v>1296</v>
      </c>
      <c r="AP1411" t="s">
        <v>5547</v>
      </c>
      <c r="AQ1411" t="s">
        <v>70</v>
      </c>
      <c r="AR1411" t="s">
        <v>310</v>
      </c>
      <c r="AS1411" t="s">
        <v>72</v>
      </c>
      <c r="AT1411" t="s">
        <v>53</v>
      </c>
      <c r="AU1411" t="s">
        <v>53</v>
      </c>
      <c r="AV1411" t="s">
        <v>53</v>
      </c>
      <c r="AW1411" t="s">
        <v>53</v>
      </c>
      <c r="AX1411" t="s">
        <v>485</v>
      </c>
      <c r="AY1411" t="s">
        <v>53</v>
      </c>
      <c r="AZ1411" t="s">
        <v>2452</v>
      </c>
      <c r="BA1411" t="s">
        <v>74</v>
      </c>
      <c r="BB1411" t="s">
        <v>101</v>
      </c>
      <c r="BC1411" t="s">
        <v>53</v>
      </c>
      <c r="BD1411" t="s">
        <v>53</v>
      </c>
      <c r="BE1411" t="s">
        <v>53</v>
      </c>
      <c r="BF1411" t="s">
        <v>4183</v>
      </c>
      <c r="BG1411" t="s">
        <v>151</v>
      </c>
      <c r="BH1411" t="s">
        <v>53</v>
      </c>
      <c r="BI1411" t="s">
        <v>53</v>
      </c>
    </row>
    <row r="1412" spans="1:61" x14ac:dyDescent="0.25">
      <c r="A1412" t="s">
        <v>53</v>
      </c>
      <c r="B1412" t="s">
        <v>54</v>
      </c>
      <c r="C1412" t="s">
        <v>55</v>
      </c>
      <c r="D1412" t="s">
        <v>54</v>
      </c>
      <c r="E1412" t="s">
        <v>56</v>
      </c>
      <c r="F1412" t="s">
        <v>54</v>
      </c>
      <c r="G1412" t="s">
        <v>54</v>
      </c>
      <c r="H1412">
        <v>1048</v>
      </c>
      <c r="I1412" t="s">
        <v>57</v>
      </c>
      <c r="J1412" t="s">
        <v>58</v>
      </c>
      <c r="K1412" t="s">
        <v>104</v>
      </c>
      <c r="L1412" t="s">
        <v>53</v>
      </c>
      <c r="M1412" t="s">
        <v>485</v>
      </c>
      <c r="N1412" t="s">
        <v>53</v>
      </c>
      <c r="O1412" t="s">
        <v>63</v>
      </c>
      <c r="P1412" t="s">
        <v>53</v>
      </c>
      <c r="Q1412">
        <v>1002</v>
      </c>
      <c r="R1412" t="s">
        <v>5543</v>
      </c>
      <c r="S1412" t="s">
        <v>53</v>
      </c>
      <c r="T1412" t="s">
        <v>53</v>
      </c>
      <c r="U1412" t="s">
        <v>53</v>
      </c>
      <c r="V1412" t="s">
        <v>485</v>
      </c>
      <c r="W1412" t="s">
        <v>53</v>
      </c>
      <c r="X1412" t="s">
        <v>2452</v>
      </c>
      <c r="Y1412" t="s">
        <v>53</v>
      </c>
      <c r="Z1412" t="s">
        <v>53</v>
      </c>
      <c r="AA1412" t="s">
        <v>53</v>
      </c>
      <c r="AB1412" t="s">
        <v>53</v>
      </c>
      <c r="AC1412" t="s">
        <v>3841</v>
      </c>
      <c r="AD1412" t="s">
        <v>1374</v>
      </c>
      <c r="AE1412" t="s">
        <v>5548</v>
      </c>
      <c r="AF1412" t="s">
        <v>53</v>
      </c>
      <c r="AG1412" t="s">
        <v>5548</v>
      </c>
      <c r="AH1412" t="s">
        <v>485</v>
      </c>
      <c r="AI1412" t="s">
        <v>53</v>
      </c>
      <c r="AJ1412" t="s">
        <v>63</v>
      </c>
      <c r="AK1412" t="s">
        <v>53</v>
      </c>
      <c r="AL1412" t="s">
        <v>470</v>
      </c>
      <c r="AM1412" t="s">
        <v>5311</v>
      </c>
      <c r="AN1412" t="s">
        <v>151</v>
      </c>
      <c r="AO1412">
        <v>1677</v>
      </c>
      <c r="AP1412" t="s">
        <v>5549</v>
      </c>
      <c r="AQ1412" t="s">
        <v>70</v>
      </c>
      <c r="AR1412" t="s">
        <v>253</v>
      </c>
      <c r="AS1412" t="s">
        <v>72</v>
      </c>
      <c r="AT1412" t="s">
        <v>53</v>
      </c>
      <c r="AU1412" t="s">
        <v>53</v>
      </c>
      <c r="AV1412" t="s">
        <v>53</v>
      </c>
      <c r="AW1412" t="s">
        <v>53</v>
      </c>
      <c r="AX1412" t="s">
        <v>485</v>
      </c>
      <c r="AY1412" t="s">
        <v>53</v>
      </c>
      <c r="AZ1412" t="s">
        <v>2452</v>
      </c>
      <c r="BA1412" t="s">
        <v>74</v>
      </c>
      <c r="BB1412" t="s">
        <v>101</v>
      </c>
      <c r="BC1412" t="s">
        <v>53</v>
      </c>
      <c r="BD1412" t="s">
        <v>53</v>
      </c>
      <c r="BE1412" t="s">
        <v>53</v>
      </c>
      <c r="BF1412" t="s">
        <v>5550</v>
      </c>
      <c r="BG1412" t="s">
        <v>260</v>
      </c>
      <c r="BH1412" t="s">
        <v>53</v>
      </c>
      <c r="BI1412" t="s">
        <v>53</v>
      </c>
    </row>
    <row r="1413" spans="1:61" x14ac:dyDescent="0.25">
      <c r="A1413" t="s">
        <v>53</v>
      </c>
      <c r="B1413" t="s">
        <v>54</v>
      </c>
      <c r="C1413" t="s">
        <v>55</v>
      </c>
      <c r="D1413" t="s">
        <v>54</v>
      </c>
      <c r="E1413" t="s">
        <v>56</v>
      </c>
      <c r="F1413" t="s">
        <v>54</v>
      </c>
      <c r="G1413" t="s">
        <v>54</v>
      </c>
      <c r="H1413">
        <v>1049</v>
      </c>
      <c r="I1413" t="s">
        <v>57</v>
      </c>
      <c r="J1413" t="s">
        <v>58</v>
      </c>
      <c r="K1413" t="s">
        <v>59</v>
      </c>
      <c r="L1413" t="s">
        <v>53</v>
      </c>
      <c r="M1413" t="s">
        <v>61</v>
      </c>
      <c r="N1413" t="s">
        <v>2651</v>
      </c>
      <c r="O1413" t="s">
        <v>63</v>
      </c>
      <c r="P1413" t="s">
        <v>581</v>
      </c>
      <c r="Q1413">
        <v>1003</v>
      </c>
      <c r="R1413" t="s">
        <v>5551</v>
      </c>
      <c r="S1413" t="s">
        <v>53</v>
      </c>
      <c r="T1413" t="s">
        <v>53</v>
      </c>
      <c r="U1413" t="s">
        <v>53</v>
      </c>
      <c r="V1413" t="s">
        <v>61</v>
      </c>
      <c r="W1413" t="s">
        <v>53</v>
      </c>
      <c r="X1413" t="s">
        <v>127</v>
      </c>
      <c r="Y1413" t="s">
        <v>53</v>
      </c>
      <c r="Z1413" t="s">
        <v>53</v>
      </c>
      <c r="AA1413" t="s">
        <v>53</v>
      </c>
      <c r="AB1413" t="s">
        <v>53</v>
      </c>
      <c r="AC1413" t="s">
        <v>2728</v>
      </c>
      <c r="AD1413" t="s">
        <v>1426</v>
      </c>
      <c r="AE1413" t="s">
        <v>5541</v>
      </c>
      <c r="AF1413" t="s">
        <v>4861</v>
      </c>
      <c r="AG1413" t="s">
        <v>5552</v>
      </c>
      <c r="AH1413" t="s">
        <v>61</v>
      </c>
      <c r="AI1413" t="s">
        <v>2651</v>
      </c>
      <c r="AJ1413" t="s">
        <v>63</v>
      </c>
      <c r="AK1413" t="s">
        <v>581</v>
      </c>
      <c r="AL1413" t="s">
        <v>98</v>
      </c>
      <c r="AM1413" t="s">
        <v>5315</v>
      </c>
      <c r="AN1413" t="s">
        <v>82</v>
      </c>
      <c r="AO1413">
        <v>1258</v>
      </c>
      <c r="AP1413" t="s">
        <v>5553</v>
      </c>
      <c r="AQ1413" t="s">
        <v>70</v>
      </c>
      <c r="AR1413" t="s">
        <v>71</v>
      </c>
      <c r="AS1413" t="s">
        <v>72</v>
      </c>
      <c r="AT1413" t="s">
        <v>53</v>
      </c>
      <c r="AU1413" t="s">
        <v>53</v>
      </c>
      <c r="AV1413" t="s">
        <v>53</v>
      </c>
      <c r="AW1413" t="s">
        <v>53</v>
      </c>
      <c r="AX1413" t="s">
        <v>61</v>
      </c>
      <c r="AY1413" t="s">
        <v>53</v>
      </c>
      <c r="AZ1413" t="s">
        <v>127</v>
      </c>
      <c r="BA1413" t="s">
        <v>93</v>
      </c>
      <c r="BB1413" t="s">
        <v>101</v>
      </c>
      <c r="BC1413" t="s">
        <v>53</v>
      </c>
      <c r="BD1413" t="s">
        <v>53</v>
      </c>
      <c r="BE1413" t="s">
        <v>53</v>
      </c>
      <c r="BF1413" t="s">
        <v>4140</v>
      </c>
      <c r="BG1413" t="s">
        <v>112</v>
      </c>
      <c r="BH1413" t="s">
        <v>53</v>
      </c>
      <c r="BI1413" t="s">
        <v>53</v>
      </c>
    </row>
    <row r="1414" spans="1:61" x14ac:dyDescent="0.25">
      <c r="A1414" t="s">
        <v>53</v>
      </c>
      <c r="B1414" t="s">
        <v>54</v>
      </c>
      <c r="C1414" t="s">
        <v>55</v>
      </c>
      <c r="D1414" t="s">
        <v>54</v>
      </c>
      <c r="E1414" t="s">
        <v>56</v>
      </c>
      <c r="F1414" t="s">
        <v>54</v>
      </c>
      <c r="G1414" t="s">
        <v>54</v>
      </c>
      <c r="H1414">
        <v>1050</v>
      </c>
      <c r="I1414" t="s">
        <v>57</v>
      </c>
      <c r="J1414" t="s">
        <v>58</v>
      </c>
      <c r="K1414" t="s">
        <v>59</v>
      </c>
      <c r="L1414" t="s">
        <v>53</v>
      </c>
      <c r="M1414" t="s">
        <v>61</v>
      </c>
      <c r="N1414" t="s">
        <v>5505</v>
      </c>
      <c r="O1414" t="s">
        <v>2557</v>
      </c>
      <c r="P1414" t="s">
        <v>702</v>
      </c>
      <c r="Q1414">
        <v>2069</v>
      </c>
      <c r="R1414" t="s">
        <v>4976</v>
      </c>
      <c r="S1414" t="s">
        <v>53</v>
      </c>
      <c r="T1414" t="s">
        <v>53</v>
      </c>
      <c r="U1414" t="s">
        <v>53</v>
      </c>
      <c r="V1414" t="s">
        <v>61</v>
      </c>
      <c r="W1414" t="s">
        <v>53</v>
      </c>
      <c r="X1414" t="s">
        <v>333</v>
      </c>
      <c r="Y1414" t="s">
        <v>53</v>
      </c>
      <c r="Z1414" t="s">
        <v>53</v>
      </c>
      <c r="AA1414" t="s">
        <v>53</v>
      </c>
      <c r="AB1414" t="s">
        <v>53</v>
      </c>
      <c r="AC1414" t="s">
        <v>53</v>
      </c>
      <c r="AD1414" t="s">
        <v>53</v>
      </c>
      <c r="AE1414" t="s">
        <v>53</v>
      </c>
      <c r="AF1414" t="s">
        <v>53</v>
      </c>
      <c r="AG1414" t="s">
        <v>53</v>
      </c>
      <c r="AH1414" t="s">
        <v>53</v>
      </c>
      <c r="AI1414" t="s">
        <v>53</v>
      </c>
      <c r="AJ1414" t="s">
        <v>53</v>
      </c>
      <c r="AK1414" t="s">
        <v>53</v>
      </c>
      <c r="AL1414" t="s">
        <v>53</v>
      </c>
      <c r="AM1414" t="s">
        <v>53</v>
      </c>
      <c r="AN1414" t="s">
        <v>53</v>
      </c>
      <c r="AO1414" t="s">
        <v>53</v>
      </c>
      <c r="AP1414" t="s">
        <v>53</v>
      </c>
      <c r="AQ1414" t="s">
        <v>53</v>
      </c>
      <c r="AR1414" t="s">
        <v>53</v>
      </c>
      <c r="AS1414" t="s">
        <v>53</v>
      </c>
      <c r="AT1414" t="s">
        <v>53</v>
      </c>
      <c r="AU1414" t="s">
        <v>53</v>
      </c>
      <c r="AV1414" t="s">
        <v>53</v>
      </c>
      <c r="AW1414" t="s">
        <v>53</v>
      </c>
      <c r="AX1414" t="s">
        <v>53</v>
      </c>
      <c r="AY1414" t="s">
        <v>53</v>
      </c>
      <c r="AZ1414" t="s">
        <v>53</v>
      </c>
      <c r="BA1414" t="s">
        <v>53</v>
      </c>
      <c r="BB1414" t="s">
        <v>53</v>
      </c>
      <c r="BC1414" t="s">
        <v>53</v>
      </c>
      <c r="BD1414" t="s">
        <v>53</v>
      </c>
      <c r="BE1414" t="s">
        <v>53</v>
      </c>
      <c r="BF1414" t="s">
        <v>53</v>
      </c>
      <c r="BG1414" t="s">
        <v>53</v>
      </c>
      <c r="BH1414" t="s">
        <v>53</v>
      </c>
      <c r="BI1414" t="s">
        <v>53</v>
      </c>
    </row>
    <row r="1415" spans="1:61" x14ac:dyDescent="0.25">
      <c r="A1415" t="s">
        <v>53</v>
      </c>
      <c r="B1415" t="s">
        <v>54</v>
      </c>
      <c r="C1415" t="s">
        <v>55</v>
      </c>
      <c r="D1415" t="s">
        <v>54</v>
      </c>
      <c r="E1415" t="s">
        <v>56</v>
      </c>
      <c r="F1415" t="s">
        <v>54</v>
      </c>
      <c r="G1415" t="s">
        <v>54</v>
      </c>
      <c r="H1415">
        <v>1051</v>
      </c>
      <c r="I1415" t="s">
        <v>57</v>
      </c>
      <c r="J1415" t="s">
        <v>58</v>
      </c>
      <c r="K1415" t="s">
        <v>59</v>
      </c>
      <c r="L1415" t="s">
        <v>53</v>
      </c>
      <c r="M1415" t="s">
        <v>61</v>
      </c>
      <c r="N1415" t="s">
        <v>4355</v>
      </c>
      <c r="O1415" t="s">
        <v>63</v>
      </c>
      <c r="P1415" t="s">
        <v>64</v>
      </c>
      <c r="Q1415">
        <v>1004</v>
      </c>
      <c r="R1415" t="s">
        <v>5554</v>
      </c>
      <c r="S1415" t="s">
        <v>53</v>
      </c>
      <c r="T1415" t="s">
        <v>53</v>
      </c>
      <c r="U1415" t="s">
        <v>53</v>
      </c>
      <c r="V1415" t="s">
        <v>61</v>
      </c>
      <c r="W1415" t="s">
        <v>53</v>
      </c>
      <c r="X1415" t="s">
        <v>372</v>
      </c>
      <c r="Y1415" t="s">
        <v>53</v>
      </c>
      <c r="Z1415" t="s">
        <v>53</v>
      </c>
      <c r="AA1415" t="s">
        <v>53</v>
      </c>
      <c r="AB1415" t="s">
        <v>53</v>
      </c>
      <c r="AC1415" t="s">
        <v>5555</v>
      </c>
      <c r="AD1415" t="s">
        <v>4663</v>
      </c>
      <c r="AE1415" t="s">
        <v>5556</v>
      </c>
      <c r="AF1415" t="s">
        <v>4861</v>
      </c>
      <c r="AG1415" t="s">
        <v>3024</v>
      </c>
      <c r="AH1415" t="s">
        <v>61</v>
      </c>
      <c r="AI1415" t="s">
        <v>4355</v>
      </c>
      <c r="AJ1415" t="s">
        <v>63</v>
      </c>
      <c r="AK1415" t="s">
        <v>64</v>
      </c>
      <c r="AL1415" t="s">
        <v>150</v>
      </c>
      <c r="AM1415" t="s">
        <v>5319</v>
      </c>
      <c r="AN1415" t="s">
        <v>78</v>
      </c>
      <c r="AO1415">
        <v>1259</v>
      </c>
      <c r="AP1415" t="s">
        <v>5557</v>
      </c>
      <c r="AQ1415" t="s">
        <v>70</v>
      </c>
      <c r="AR1415" t="s">
        <v>71</v>
      </c>
      <c r="AS1415" t="s">
        <v>72</v>
      </c>
      <c r="AT1415" t="s">
        <v>53</v>
      </c>
      <c r="AU1415" t="s">
        <v>53</v>
      </c>
      <c r="AV1415" t="s">
        <v>53</v>
      </c>
      <c r="AW1415" t="s">
        <v>53</v>
      </c>
      <c r="AX1415" t="s">
        <v>61</v>
      </c>
      <c r="AY1415" t="s">
        <v>53</v>
      </c>
      <c r="AZ1415" t="s">
        <v>372</v>
      </c>
      <c r="BA1415" t="s">
        <v>74</v>
      </c>
      <c r="BB1415" t="s">
        <v>101</v>
      </c>
      <c r="BC1415" t="s">
        <v>53</v>
      </c>
      <c r="BD1415" t="s">
        <v>53</v>
      </c>
      <c r="BE1415" t="s">
        <v>53</v>
      </c>
      <c r="BF1415" t="s">
        <v>5558</v>
      </c>
      <c r="BG1415" t="s">
        <v>189</v>
      </c>
      <c r="BH1415" t="s">
        <v>53</v>
      </c>
      <c r="BI1415" t="s">
        <v>53</v>
      </c>
    </row>
    <row r="1416" spans="1:61" x14ac:dyDescent="0.25">
      <c r="A1416" t="s">
        <v>53</v>
      </c>
      <c r="B1416" t="s">
        <v>54</v>
      </c>
      <c r="C1416" t="s">
        <v>55</v>
      </c>
      <c r="D1416" t="s">
        <v>54</v>
      </c>
      <c r="E1416" t="s">
        <v>56</v>
      </c>
      <c r="F1416" t="s">
        <v>54</v>
      </c>
      <c r="G1416" t="s">
        <v>54</v>
      </c>
      <c r="H1416">
        <v>1051</v>
      </c>
      <c r="I1416" t="s">
        <v>57</v>
      </c>
      <c r="J1416" t="s">
        <v>58</v>
      </c>
      <c r="K1416" t="s">
        <v>59</v>
      </c>
      <c r="L1416" t="s">
        <v>53</v>
      </c>
      <c r="M1416" t="s">
        <v>61</v>
      </c>
      <c r="N1416" t="s">
        <v>4355</v>
      </c>
      <c r="O1416" t="s">
        <v>63</v>
      </c>
      <c r="P1416" t="s">
        <v>64</v>
      </c>
      <c r="Q1416">
        <v>1004</v>
      </c>
      <c r="R1416" t="s">
        <v>5554</v>
      </c>
      <c r="S1416" t="s">
        <v>53</v>
      </c>
      <c r="T1416" t="s">
        <v>53</v>
      </c>
      <c r="U1416" t="s">
        <v>53</v>
      </c>
      <c r="V1416" t="s">
        <v>61</v>
      </c>
      <c r="W1416" t="s">
        <v>53</v>
      </c>
      <c r="X1416" t="s">
        <v>372</v>
      </c>
      <c r="Y1416" t="s">
        <v>53</v>
      </c>
      <c r="Z1416" t="s">
        <v>53</v>
      </c>
      <c r="AA1416" t="s">
        <v>53</v>
      </c>
      <c r="AB1416" t="s">
        <v>53</v>
      </c>
      <c r="AC1416" t="s">
        <v>4400</v>
      </c>
      <c r="AD1416" t="s">
        <v>1426</v>
      </c>
      <c r="AE1416" t="s">
        <v>4676</v>
      </c>
      <c r="AF1416" t="s">
        <v>5559</v>
      </c>
      <c r="AG1416" t="s">
        <v>4676</v>
      </c>
      <c r="AH1416" t="s">
        <v>61</v>
      </c>
      <c r="AI1416" t="s">
        <v>4355</v>
      </c>
      <c r="AJ1416" t="s">
        <v>63</v>
      </c>
      <c r="AK1416" t="s">
        <v>64</v>
      </c>
      <c r="AL1416" t="s">
        <v>470</v>
      </c>
      <c r="AM1416" t="s">
        <v>5319</v>
      </c>
      <c r="AN1416" t="s">
        <v>99</v>
      </c>
      <c r="AO1416">
        <v>1270</v>
      </c>
      <c r="AP1416" t="s">
        <v>5560</v>
      </c>
      <c r="AQ1416" t="s">
        <v>70</v>
      </c>
      <c r="AR1416" t="s">
        <v>394</v>
      </c>
      <c r="AS1416" t="s">
        <v>72</v>
      </c>
      <c r="AT1416" t="s">
        <v>53</v>
      </c>
      <c r="AU1416" t="s">
        <v>53</v>
      </c>
      <c r="AV1416" t="s">
        <v>53</v>
      </c>
      <c r="AW1416" t="s">
        <v>53</v>
      </c>
      <c r="AX1416" t="s">
        <v>61</v>
      </c>
      <c r="AY1416" t="s">
        <v>53</v>
      </c>
      <c r="AZ1416" t="s">
        <v>372</v>
      </c>
      <c r="BA1416" t="s">
        <v>74</v>
      </c>
      <c r="BB1416" t="s">
        <v>101</v>
      </c>
      <c r="BC1416" t="s">
        <v>53</v>
      </c>
      <c r="BD1416" t="s">
        <v>53</v>
      </c>
      <c r="BE1416" t="s">
        <v>53</v>
      </c>
      <c r="BF1416" t="s">
        <v>5063</v>
      </c>
      <c r="BG1416" t="s">
        <v>151</v>
      </c>
      <c r="BH1416" t="s">
        <v>53</v>
      </c>
      <c r="BI1416" t="s">
        <v>53</v>
      </c>
    </row>
    <row r="1417" spans="1:61" x14ac:dyDescent="0.25">
      <c r="A1417" t="s">
        <v>53</v>
      </c>
      <c r="B1417" t="s">
        <v>54</v>
      </c>
      <c r="C1417" t="s">
        <v>55</v>
      </c>
      <c r="D1417" t="s">
        <v>54</v>
      </c>
      <c r="E1417" t="s">
        <v>56</v>
      </c>
      <c r="F1417" t="s">
        <v>54</v>
      </c>
      <c r="G1417" t="s">
        <v>54</v>
      </c>
      <c r="H1417">
        <v>1051</v>
      </c>
      <c r="I1417" t="s">
        <v>57</v>
      </c>
      <c r="J1417" t="s">
        <v>58</v>
      </c>
      <c r="K1417" t="s">
        <v>59</v>
      </c>
      <c r="L1417" t="s">
        <v>53</v>
      </c>
      <c r="M1417" t="s">
        <v>61</v>
      </c>
      <c r="N1417" t="s">
        <v>4355</v>
      </c>
      <c r="O1417" t="s">
        <v>63</v>
      </c>
      <c r="P1417" t="s">
        <v>64</v>
      </c>
      <c r="Q1417">
        <v>1004</v>
      </c>
      <c r="R1417" t="s">
        <v>5554</v>
      </c>
      <c r="S1417" t="s">
        <v>53</v>
      </c>
      <c r="T1417" t="s">
        <v>53</v>
      </c>
      <c r="U1417" t="s">
        <v>53</v>
      </c>
      <c r="V1417" t="s">
        <v>61</v>
      </c>
      <c r="W1417" t="s">
        <v>53</v>
      </c>
      <c r="X1417" t="s">
        <v>372</v>
      </c>
      <c r="Y1417" t="s">
        <v>53</v>
      </c>
      <c r="Z1417" t="s">
        <v>53</v>
      </c>
      <c r="AA1417" t="s">
        <v>53</v>
      </c>
      <c r="AB1417" t="s">
        <v>53</v>
      </c>
      <c r="AC1417" t="s">
        <v>5561</v>
      </c>
      <c r="AD1417" t="s">
        <v>5562</v>
      </c>
      <c r="AE1417" t="s">
        <v>2518</v>
      </c>
      <c r="AF1417" t="s">
        <v>53</v>
      </c>
      <c r="AG1417" t="s">
        <v>2519</v>
      </c>
      <c r="AH1417" t="s">
        <v>61</v>
      </c>
      <c r="AI1417" t="s">
        <v>4355</v>
      </c>
      <c r="AJ1417" t="s">
        <v>63</v>
      </c>
      <c r="AK1417" t="s">
        <v>64</v>
      </c>
      <c r="AL1417" t="s">
        <v>206</v>
      </c>
      <c r="AM1417" t="s">
        <v>5319</v>
      </c>
      <c r="AN1417" t="s">
        <v>65</v>
      </c>
      <c r="AO1417">
        <v>1279</v>
      </c>
      <c r="AP1417" t="s">
        <v>5563</v>
      </c>
      <c r="AQ1417" t="s">
        <v>70</v>
      </c>
      <c r="AR1417" t="s">
        <v>153</v>
      </c>
      <c r="AS1417" t="s">
        <v>72</v>
      </c>
      <c r="AT1417" t="s">
        <v>53</v>
      </c>
      <c r="AU1417" t="s">
        <v>53</v>
      </c>
      <c r="AV1417" t="s">
        <v>53</v>
      </c>
      <c r="AW1417" t="s">
        <v>53</v>
      </c>
      <c r="AX1417" t="s">
        <v>61</v>
      </c>
      <c r="AY1417" t="s">
        <v>53</v>
      </c>
      <c r="AZ1417" t="s">
        <v>372</v>
      </c>
      <c r="BA1417" t="s">
        <v>74</v>
      </c>
      <c r="BB1417" t="s">
        <v>225</v>
      </c>
      <c r="BC1417" t="s">
        <v>53</v>
      </c>
      <c r="BD1417" t="s">
        <v>53</v>
      </c>
      <c r="BE1417" t="s">
        <v>53</v>
      </c>
      <c r="BF1417" t="s">
        <v>5561</v>
      </c>
      <c r="BG1417" t="s">
        <v>65</v>
      </c>
      <c r="BH1417" t="s">
        <v>53</v>
      </c>
      <c r="BI1417" t="s">
        <v>53</v>
      </c>
    </row>
    <row r="1418" spans="1:61" x14ac:dyDescent="0.25">
      <c r="A1418" t="s">
        <v>53</v>
      </c>
      <c r="B1418" t="s">
        <v>54</v>
      </c>
      <c r="C1418" t="s">
        <v>55</v>
      </c>
      <c r="D1418" t="s">
        <v>54</v>
      </c>
      <c r="E1418" t="s">
        <v>56</v>
      </c>
      <c r="F1418" t="s">
        <v>54</v>
      </c>
      <c r="G1418" t="s">
        <v>54</v>
      </c>
      <c r="H1418">
        <v>1051</v>
      </c>
      <c r="I1418" t="s">
        <v>57</v>
      </c>
      <c r="J1418" t="s">
        <v>58</v>
      </c>
      <c r="K1418" t="s">
        <v>59</v>
      </c>
      <c r="L1418" t="s">
        <v>53</v>
      </c>
      <c r="M1418" t="s">
        <v>61</v>
      </c>
      <c r="N1418" t="s">
        <v>4355</v>
      </c>
      <c r="O1418" t="s">
        <v>63</v>
      </c>
      <c r="P1418" t="s">
        <v>64</v>
      </c>
      <c r="Q1418">
        <v>1004</v>
      </c>
      <c r="R1418" t="s">
        <v>5554</v>
      </c>
      <c r="S1418" t="s">
        <v>53</v>
      </c>
      <c r="T1418" t="s">
        <v>53</v>
      </c>
      <c r="U1418" t="s">
        <v>53</v>
      </c>
      <c r="V1418" t="s">
        <v>61</v>
      </c>
      <c r="W1418" t="s">
        <v>53</v>
      </c>
      <c r="X1418" t="s">
        <v>372</v>
      </c>
      <c r="Y1418" t="s">
        <v>53</v>
      </c>
      <c r="Z1418" t="s">
        <v>53</v>
      </c>
      <c r="AA1418" t="s">
        <v>53</v>
      </c>
      <c r="AB1418" t="s">
        <v>53</v>
      </c>
      <c r="AC1418" t="s">
        <v>5564</v>
      </c>
      <c r="AD1418" t="s">
        <v>818</v>
      </c>
      <c r="AE1418" t="s">
        <v>2518</v>
      </c>
      <c r="AF1418" t="s">
        <v>53</v>
      </c>
      <c r="AG1418" t="s">
        <v>2519</v>
      </c>
      <c r="AH1418" t="s">
        <v>61</v>
      </c>
      <c r="AI1418" t="s">
        <v>4355</v>
      </c>
      <c r="AJ1418" t="s">
        <v>63</v>
      </c>
      <c r="AK1418" t="s">
        <v>64</v>
      </c>
      <c r="AL1418" t="s">
        <v>150</v>
      </c>
      <c r="AM1418" t="s">
        <v>5319</v>
      </c>
      <c r="AN1418" t="s">
        <v>99</v>
      </c>
      <c r="AO1418">
        <v>1281</v>
      </c>
      <c r="AP1418" t="s">
        <v>5565</v>
      </c>
      <c r="AQ1418" t="s">
        <v>70</v>
      </c>
      <c r="AR1418" t="s">
        <v>394</v>
      </c>
      <c r="AS1418" t="s">
        <v>72</v>
      </c>
      <c r="AT1418" t="s">
        <v>53</v>
      </c>
      <c r="AU1418" t="s">
        <v>53</v>
      </c>
      <c r="AV1418" t="s">
        <v>53</v>
      </c>
      <c r="AW1418" t="s">
        <v>53</v>
      </c>
      <c r="AX1418" t="s">
        <v>61</v>
      </c>
      <c r="AY1418" t="s">
        <v>53</v>
      </c>
      <c r="AZ1418" t="s">
        <v>372</v>
      </c>
      <c r="BA1418" t="s">
        <v>93</v>
      </c>
      <c r="BB1418" t="s">
        <v>101</v>
      </c>
      <c r="BC1418" t="s">
        <v>53</v>
      </c>
      <c r="BD1418" t="s">
        <v>53</v>
      </c>
      <c r="BE1418" t="s">
        <v>53</v>
      </c>
      <c r="BF1418" t="s">
        <v>5566</v>
      </c>
      <c r="BG1418" t="s">
        <v>99</v>
      </c>
      <c r="BH1418" t="s">
        <v>53</v>
      </c>
      <c r="BI1418" t="s">
        <v>53</v>
      </c>
    </row>
    <row r="1419" spans="1:61" x14ac:dyDescent="0.25">
      <c r="A1419" t="s">
        <v>53</v>
      </c>
      <c r="B1419" t="s">
        <v>54</v>
      </c>
      <c r="C1419" t="s">
        <v>55</v>
      </c>
      <c r="D1419" t="s">
        <v>54</v>
      </c>
      <c r="E1419" t="s">
        <v>56</v>
      </c>
      <c r="F1419" t="s">
        <v>54</v>
      </c>
      <c r="G1419" t="s">
        <v>54</v>
      </c>
      <c r="H1419">
        <v>1051</v>
      </c>
      <c r="I1419" t="s">
        <v>57</v>
      </c>
      <c r="J1419" t="s">
        <v>58</v>
      </c>
      <c r="K1419" t="s">
        <v>59</v>
      </c>
      <c r="L1419" t="s">
        <v>53</v>
      </c>
      <c r="M1419" t="s">
        <v>61</v>
      </c>
      <c r="N1419" t="s">
        <v>4355</v>
      </c>
      <c r="O1419" t="s">
        <v>63</v>
      </c>
      <c r="P1419" t="s">
        <v>64</v>
      </c>
      <c r="Q1419">
        <v>1004</v>
      </c>
      <c r="R1419" t="s">
        <v>5554</v>
      </c>
      <c r="S1419" t="s">
        <v>53</v>
      </c>
      <c r="T1419" t="s">
        <v>53</v>
      </c>
      <c r="U1419" t="s">
        <v>53</v>
      </c>
      <c r="V1419" t="s">
        <v>61</v>
      </c>
      <c r="W1419" t="s">
        <v>53</v>
      </c>
      <c r="X1419" t="s">
        <v>372</v>
      </c>
      <c r="Y1419" t="s">
        <v>53</v>
      </c>
      <c r="Z1419" t="s">
        <v>53</v>
      </c>
      <c r="AA1419" t="s">
        <v>53</v>
      </c>
      <c r="AB1419" t="s">
        <v>53</v>
      </c>
      <c r="AC1419" t="s">
        <v>4007</v>
      </c>
      <c r="AD1419" t="s">
        <v>1437</v>
      </c>
      <c r="AE1419" t="s">
        <v>5567</v>
      </c>
      <c r="AF1419" t="s">
        <v>53</v>
      </c>
      <c r="AG1419" t="s">
        <v>5567</v>
      </c>
      <c r="AH1419" t="s">
        <v>61</v>
      </c>
      <c r="AI1419" t="s">
        <v>4355</v>
      </c>
      <c r="AJ1419" t="s">
        <v>63</v>
      </c>
      <c r="AK1419" t="s">
        <v>64</v>
      </c>
      <c r="AL1419" t="s">
        <v>98</v>
      </c>
      <c r="AM1419" t="s">
        <v>5319</v>
      </c>
      <c r="AN1419" t="s">
        <v>232</v>
      </c>
      <c r="AO1419">
        <v>1289</v>
      </c>
      <c r="AP1419" t="s">
        <v>5568</v>
      </c>
      <c r="AQ1419" t="s">
        <v>70</v>
      </c>
      <c r="AR1419" t="s">
        <v>203</v>
      </c>
      <c r="AS1419" t="s">
        <v>72</v>
      </c>
      <c r="AT1419" t="s">
        <v>53</v>
      </c>
      <c r="AU1419" t="s">
        <v>53</v>
      </c>
      <c r="AV1419" t="s">
        <v>53</v>
      </c>
      <c r="AW1419" t="s">
        <v>53</v>
      </c>
      <c r="AX1419" t="s">
        <v>61</v>
      </c>
      <c r="AY1419" t="s">
        <v>53</v>
      </c>
      <c r="AZ1419" t="s">
        <v>372</v>
      </c>
      <c r="BA1419" t="s">
        <v>74</v>
      </c>
      <c r="BB1419" t="s">
        <v>53</v>
      </c>
      <c r="BC1419" t="s">
        <v>53</v>
      </c>
      <c r="BD1419" t="s">
        <v>53</v>
      </c>
      <c r="BE1419" t="s">
        <v>53</v>
      </c>
      <c r="BF1419" t="s">
        <v>2980</v>
      </c>
      <c r="BG1419" t="s">
        <v>3499</v>
      </c>
      <c r="BH1419" t="s">
        <v>53</v>
      </c>
      <c r="BI1419" t="s">
        <v>53</v>
      </c>
    </row>
    <row r="1420" spans="1:61" x14ac:dyDescent="0.25">
      <c r="A1420" t="s">
        <v>53</v>
      </c>
      <c r="B1420" t="s">
        <v>54</v>
      </c>
      <c r="C1420" t="s">
        <v>55</v>
      </c>
      <c r="D1420" t="s">
        <v>54</v>
      </c>
      <c r="E1420" t="s">
        <v>56</v>
      </c>
      <c r="F1420" t="s">
        <v>54</v>
      </c>
      <c r="G1420" t="s">
        <v>54</v>
      </c>
      <c r="H1420">
        <v>1051</v>
      </c>
      <c r="I1420" t="s">
        <v>57</v>
      </c>
      <c r="J1420" t="s">
        <v>58</v>
      </c>
      <c r="K1420" t="s">
        <v>59</v>
      </c>
      <c r="L1420" t="s">
        <v>53</v>
      </c>
      <c r="M1420" t="s">
        <v>61</v>
      </c>
      <c r="N1420" t="s">
        <v>4355</v>
      </c>
      <c r="O1420" t="s">
        <v>63</v>
      </c>
      <c r="P1420" t="s">
        <v>64</v>
      </c>
      <c r="Q1420">
        <v>1004</v>
      </c>
      <c r="R1420" t="s">
        <v>5554</v>
      </c>
      <c r="S1420" t="s">
        <v>53</v>
      </c>
      <c r="T1420" t="s">
        <v>53</v>
      </c>
      <c r="U1420" t="s">
        <v>53</v>
      </c>
      <c r="V1420" t="s">
        <v>61</v>
      </c>
      <c r="W1420" t="s">
        <v>53</v>
      </c>
      <c r="X1420" t="s">
        <v>372</v>
      </c>
      <c r="Y1420" t="s">
        <v>53</v>
      </c>
      <c r="Z1420" t="s">
        <v>53</v>
      </c>
      <c r="AA1420" t="s">
        <v>53</v>
      </c>
      <c r="AB1420" t="s">
        <v>53</v>
      </c>
      <c r="AC1420" t="s">
        <v>3770</v>
      </c>
      <c r="AD1420" t="s">
        <v>1093</v>
      </c>
      <c r="AE1420" t="s">
        <v>5567</v>
      </c>
      <c r="AF1420" t="s">
        <v>5569</v>
      </c>
      <c r="AG1420" t="s">
        <v>5567</v>
      </c>
      <c r="AH1420" t="s">
        <v>61</v>
      </c>
      <c r="AI1420" t="s">
        <v>4355</v>
      </c>
      <c r="AJ1420" t="s">
        <v>63</v>
      </c>
      <c r="AK1420" t="s">
        <v>64</v>
      </c>
      <c r="AL1420" t="s">
        <v>98</v>
      </c>
      <c r="AM1420" t="s">
        <v>5319</v>
      </c>
      <c r="AN1420" t="s">
        <v>5570</v>
      </c>
      <c r="AO1420">
        <v>1290</v>
      </c>
      <c r="AP1420" t="s">
        <v>5571</v>
      </c>
      <c r="AQ1420" t="s">
        <v>70</v>
      </c>
      <c r="AR1420" t="s">
        <v>203</v>
      </c>
      <c r="AS1420" t="s">
        <v>230</v>
      </c>
      <c r="AT1420" t="s">
        <v>53</v>
      </c>
      <c r="AU1420" t="s">
        <v>53</v>
      </c>
      <c r="AV1420" t="s">
        <v>53</v>
      </c>
      <c r="AW1420" t="s">
        <v>53</v>
      </c>
      <c r="AX1420" t="s">
        <v>61</v>
      </c>
      <c r="AY1420" t="s">
        <v>53</v>
      </c>
      <c r="AZ1420" t="s">
        <v>372</v>
      </c>
      <c r="BA1420" t="s">
        <v>74</v>
      </c>
      <c r="BB1420" t="s">
        <v>53</v>
      </c>
      <c r="BC1420" t="s">
        <v>53</v>
      </c>
      <c r="BD1420" t="s">
        <v>53</v>
      </c>
      <c r="BE1420" t="s">
        <v>53</v>
      </c>
      <c r="BF1420" t="s">
        <v>5572</v>
      </c>
      <c r="BG1420" t="s">
        <v>5570</v>
      </c>
      <c r="BH1420" t="s">
        <v>53</v>
      </c>
      <c r="BI1420" t="s">
        <v>53</v>
      </c>
    </row>
    <row r="1421" spans="1:61" x14ac:dyDescent="0.25">
      <c r="A1421" t="s">
        <v>53</v>
      </c>
      <c r="B1421" t="s">
        <v>54</v>
      </c>
      <c r="C1421" t="s">
        <v>55</v>
      </c>
      <c r="D1421" t="s">
        <v>54</v>
      </c>
      <c r="E1421" t="s">
        <v>56</v>
      </c>
      <c r="F1421" t="s">
        <v>54</v>
      </c>
      <c r="G1421" t="s">
        <v>54</v>
      </c>
      <c r="H1421">
        <v>1051</v>
      </c>
      <c r="I1421" t="s">
        <v>57</v>
      </c>
      <c r="J1421" t="s">
        <v>58</v>
      </c>
      <c r="K1421" t="s">
        <v>59</v>
      </c>
      <c r="L1421" t="s">
        <v>53</v>
      </c>
      <c r="M1421" t="s">
        <v>61</v>
      </c>
      <c r="N1421" t="s">
        <v>4355</v>
      </c>
      <c r="O1421" t="s">
        <v>63</v>
      </c>
      <c r="P1421" t="s">
        <v>64</v>
      </c>
      <c r="Q1421">
        <v>1004</v>
      </c>
      <c r="R1421" t="s">
        <v>5554</v>
      </c>
      <c r="S1421" t="s">
        <v>53</v>
      </c>
      <c r="T1421" t="s">
        <v>53</v>
      </c>
      <c r="U1421" t="s">
        <v>53</v>
      </c>
      <c r="V1421" t="s">
        <v>61</v>
      </c>
      <c r="W1421" t="s">
        <v>53</v>
      </c>
      <c r="X1421" t="s">
        <v>372</v>
      </c>
      <c r="Y1421" t="s">
        <v>53</v>
      </c>
      <c r="Z1421" t="s">
        <v>53</v>
      </c>
      <c r="AA1421" t="s">
        <v>53</v>
      </c>
      <c r="AB1421" t="s">
        <v>53</v>
      </c>
      <c r="AC1421" t="s">
        <v>53</v>
      </c>
      <c r="AD1421" t="s">
        <v>53</v>
      </c>
      <c r="AE1421" t="s">
        <v>5573</v>
      </c>
      <c r="AF1421" t="s">
        <v>4861</v>
      </c>
      <c r="AG1421" t="s">
        <v>5573</v>
      </c>
      <c r="AH1421" t="s">
        <v>61</v>
      </c>
      <c r="AI1421" t="s">
        <v>4355</v>
      </c>
      <c r="AJ1421" t="s">
        <v>63</v>
      </c>
      <c r="AK1421" t="s">
        <v>64</v>
      </c>
      <c r="AL1421" t="s">
        <v>53</v>
      </c>
      <c r="AM1421" t="s">
        <v>5319</v>
      </c>
      <c r="AN1421" t="s">
        <v>53</v>
      </c>
      <c r="AO1421">
        <v>1299</v>
      </c>
      <c r="AP1421" t="s">
        <v>5574</v>
      </c>
      <c r="AQ1421" t="s">
        <v>70</v>
      </c>
      <c r="AR1421" t="s">
        <v>394</v>
      </c>
      <c r="AS1421" t="s">
        <v>72</v>
      </c>
      <c r="AT1421" t="s">
        <v>53</v>
      </c>
      <c r="AU1421" t="s">
        <v>53</v>
      </c>
      <c r="AV1421" t="s">
        <v>53</v>
      </c>
      <c r="AW1421" t="s">
        <v>53</v>
      </c>
      <c r="AX1421" t="s">
        <v>61</v>
      </c>
      <c r="AY1421" t="s">
        <v>53</v>
      </c>
      <c r="AZ1421" t="s">
        <v>372</v>
      </c>
      <c r="BA1421" t="s">
        <v>74</v>
      </c>
      <c r="BB1421" t="s">
        <v>53</v>
      </c>
      <c r="BC1421" t="s">
        <v>53</v>
      </c>
      <c r="BD1421" t="s">
        <v>53</v>
      </c>
      <c r="BE1421" t="s">
        <v>53</v>
      </c>
      <c r="BF1421" t="s">
        <v>53</v>
      </c>
      <c r="BG1421" t="s">
        <v>78</v>
      </c>
      <c r="BH1421" t="s">
        <v>53</v>
      </c>
      <c r="BI1421" t="s">
        <v>53</v>
      </c>
    </row>
    <row r="1422" spans="1:61" x14ac:dyDescent="0.25">
      <c r="A1422" t="s">
        <v>53</v>
      </c>
      <c r="B1422" t="s">
        <v>54</v>
      </c>
      <c r="C1422" t="s">
        <v>53</v>
      </c>
      <c r="D1422" t="s">
        <v>54</v>
      </c>
      <c r="E1422" t="s">
        <v>53</v>
      </c>
      <c r="F1422" t="s">
        <v>54</v>
      </c>
      <c r="G1422" t="s">
        <v>54</v>
      </c>
      <c r="H1422">
        <v>1052</v>
      </c>
      <c r="I1422" t="s">
        <v>1464</v>
      </c>
      <c r="J1422" t="s">
        <v>53</v>
      </c>
      <c r="K1422" t="s">
        <v>53</v>
      </c>
      <c r="L1422" t="s">
        <v>5575</v>
      </c>
      <c r="M1422" t="s">
        <v>131</v>
      </c>
      <c r="N1422" t="s">
        <v>53</v>
      </c>
      <c r="O1422" t="s">
        <v>63</v>
      </c>
      <c r="P1422" t="s">
        <v>53</v>
      </c>
      <c r="Q1422">
        <v>1005</v>
      </c>
      <c r="R1422" t="s">
        <v>5576</v>
      </c>
      <c r="S1422" t="s">
        <v>53</v>
      </c>
      <c r="T1422" t="s">
        <v>53</v>
      </c>
      <c r="U1422" t="s">
        <v>53</v>
      </c>
      <c r="V1422" t="s">
        <v>131</v>
      </c>
      <c r="W1422" t="s">
        <v>53</v>
      </c>
      <c r="X1422" t="s">
        <v>133</v>
      </c>
      <c r="Y1422" t="s">
        <v>53</v>
      </c>
      <c r="Z1422" t="s">
        <v>53</v>
      </c>
      <c r="AA1422" t="s">
        <v>53</v>
      </c>
      <c r="AB1422" t="s">
        <v>53</v>
      </c>
      <c r="AC1422" t="s">
        <v>5577</v>
      </c>
      <c r="AD1422" t="s">
        <v>5578</v>
      </c>
      <c r="AE1422" t="s">
        <v>3024</v>
      </c>
      <c r="AF1422" t="s">
        <v>5579</v>
      </c>
      <c r="AG1422" t="s">
        <v>3026</v>
      </c>
      <c r="AH1422" t="s">
        <v>131</v>
      </c>
      <c r="AI1422" t="s">
        <v>53</v>
      </c>
      <c r="AJ1422" t="s">
        <v>63</v>
      </c>
      <c r="AK1422" t="s">
        <v>53</v>
      </c>
      <c r="AL1422" t="s">
        <v>98</v>
      </c>
      <c r="AM1422" t="s">
        <v>5328</v>
      </c>
      <c r="AN1422" t="s">
        <v>99</v>
      </c>
      <c r="AO1422">
        <v>1261</v>
      </c>
      <c r="AP1422" t="s">
        <v>5580</v>
      </c>
      <c r="AQ1422" t="s">
        <v>2340</v>
      </c>
      <c r="AR1422" t="s">
        <v>203</v>
      </c>
      <c r="AS1422" t="s">
        <v>72</v>
      </c>
      <c r="AT1422" t="s">
        <v>53</v>
      </c>
      <c r="AU1422" t="s">
        <v>53</v>
      </c>
      <c r="AV1422" t="s">
        <v>53</v>
      </c>
      <c r="AW1422" t="s">
        <v>53</v>
      </c>
      <c r="AX1422" t="s">
        <v>131</v>
      </c>
      <c r="AY1422" t="s">
        <v>53</v>
      </c>
      <c r="AZ1422" t="s">
        <v>133</v>
      </c>
      <c r="BA1422" t="s">
        <v>74</v>
      </c>
      <c r="BB1422" t="s">
        <v>53</v>
      </c>
      <c r="BC1422" t="s">
        <v>53</v>
      </c>
      <c r="BD1422" t="s">
        <v>53</v>
      </c>
      <c r="BE1422" t="s">
        <v>53</v>
      </c>
      <c r="BF1422" t="s">
        <v>5555</v>
      </c>
      <c r="BG1422" t="s">
        <v>126</v>
      </c>
      <c r="BH1422" t="s">
        <v>53</v>
      </c>
      <c r="BI1422" t="s">
        <v>53</v>
      </c>
    </row>
    <row r="1423" spans="1:61" x14ac:dyDescent="0.25">
      <c r="A1423" t="s">
        <v>53</v>
      </c>
      <c r="B1423" t="s">
        <v>54</v>
      </c>
      <c r="C1423" t="s">
        <v>529</v>
      </c>
      <c r="D1423" t="s">
        <v>54</v>
      </c>
      <c r="E1423" t="s">
        <v>110</v>
      </c>
      <c r="F1423" t="s">
        <v>54</v>
      </c>
      <c r="G1423" t="s">
        <v>54</v>
      </c>
      <c r="H1423">
        <v>1053</v>
      </c>
      <c r="I1423" t="s">
        <v>57</v>
      </c>
      <c r="J1423" t="s">
        <v>380</v>
      </c>
      <c r="K1423" t="s">
        <v>104</v>
      </c>
      <c r="L1423" t="s">
        <v>53</v>
      </c>
      <c r="M1423" t="s">
        <v>485</v>
      </c>
      <c r="N1423" t="s">
        <v>53</v>
      </c>
      <c r="O1423" t="s">
        <v>63</v>
      </c>
      <c r="P1423" t="s">
        <v>53</v>
      </c>
      <c r="Q1423">
        <v>1006</v>
      </c>
      <c r="R1423" t="s">
        <v>5581</v>
      </c>
      <c r="S1423" t="s">
        <v>53</v>
      </c>
      <c r="T1423" t="s">
        <v>53</v>
      </c>
      <c r="U1423" t="s">
        <v>53</v>
      </c>
      <c r="V1423" t="s">
        <v>485</v>
      </c>
      <c r="W1423" t="s">
        <v>53</v>
      </c>
      <c r="X1423" t="s">
        <v>2452</v>
      </c>
      <c r="Y1423" t="s">
        <v>53</v>
      </c>
      <c r="Z1423" t="s">
        <v>53</v>
      </c>
      <c r="AA1423" t="s">
        <v>53</v>
      </c>
      <c r="AB1423" t="s">
        <v>53</v>
      </c>
      <c r="AC1423" t="s">
        <v>5582</v>
      </c>
      <c r="AD1423" t="s">
        <v>664</v>
      </c>
      <c r="AE1423" t="s">
        <v>5236</v>
      </c>
      <c r="AF1423" t="s">
        <v>53</v>
      </c>
      <c r="AG1423" t="s">
        <v>5124</v>
      </c>
      <c r="AH1423" t="s">
        <v>485</v>
      </c>
      <c r="AI1423" t="s">
        <v>53</v>
      </c>
      <c r="AJ1423" t="s">
        <v>63</v>
      </c>
      <c r="AK1423" t="s">
        <v>53</v>
      </c>
      <c r="AL1423" t="s">
        <v>470</v>
      </c>
      <c r="AM1423" t="s">
        <v>5334</v>
      </c>
      <c r="AN1423" t="s">
        <v>151</v>
      </c>
      <c r="AO1423">
        <v>1265</v>
      </c>
      <c r="AP1423" t="s">
        <v>5583</v>
      </c>
      <c r="AQ1423" t="s">
        <v>70</v>
      </c>
      <c r="AR1423" t="s">
        <v>394</v>
      </c>
      <c r="AS1423" t="s">
        <v>72</v>
      </c>
      <c r="AT1423" t="s">
        <v>53</v>
      </c>
      <c r="AU1423" t="s">
        <v>53</v>
      </c>
      <c r="AV1423" t="s">
        <v>53</v>
      </c>
      <c r="AW1423" t="s">
        <v>53</v>
      </c>
      <c r="AX1423" t="s">
        <v>485</v>
      </c>
      <c r="AY1423" t="s">
        <v>53</v>
      </c>
      <c r="AZ1423" t="s">
        <v>2452</v>
      </c>
      <c r="BA1423" t="s">
        <v>74</v>
      </c>
      <c r="BB1423" t="s">
        <v>101</v>
      </c>
      <c r="BC1423" t="s">
        <v>53</v>
      </c>
      <c r="BD1423" t="s">
        <v>53</v>
      </c>
      <c r="BE1423" t="s">
        <v>53</v>
      </c>
      <c r="BF1423" t="s">
        <v>5584</v>
      </c>
      <c r="BG1423" t="s">
        <v>151</v>
      </c>
      <c r="BH1423" t="s">
        <v>53</v>
      </c>
      <c r="BI1423" t="s">
        <v>53</v>
      </c>
    </row>
    <row r="1424" spans="1:61" x14ac:dyDescent="0.25">
      <c r="A1424" t="s">
        <v>53</v>
      </c>
      <c r="B1424" t="s">
        <v>54</v>
      </c>
      <c r="C1424" t="s">
        <v>55</v>
      </c>
      <c r="D1424" t="s">
        <v>54</v>
      </c>
      <c r="E1424" t="s">
        <v>110</v>
      </c>
      <c r="F1424" t="s">
        <v>54</v>
      </c>
      <c r="G1424" t="s">
        <v>54</v>
      </c>
      <c r="H1424">
        <v>1054</v>
      </c>
      <c r="I1424" t="s">
        <v>57</v>
      </c>
      <c r="J1424" t="s">
        <v>58</v>
      </c>
      <c r="K1424" t="s">
        <v>104</v>
      </c>
      <c r="L1424" t="s">
        <v>53</v>
      </c>
      <c r="M1424" t="s">
        <v>61</v>
      </c>
      <c r="N1424" t="s">
        <v>5236</v>
      </c>
      <c r="O1424" t="s">
        <v>63</v>
      </c>
      <c r="P1424" t="s">
        <v>64</v>
      </c>
      <c r="Q1424">
        <v>1007</v>
      </c>
      <c r="R1424" t="s">
        <v>5585</v>
      </c>
      <c r="S1424" t="s">
        <v>53</v>
      </c>
      <c r="T1424" t="s">
        <v>53</v>
      </c>
      <c r="U1424" t="s">
        <v>53</v>
      </c>
      <c r="V1424" t="s">
        <v>61</v>
      </c>
      <c r="W1424" t="s">
        <v>53</v>
      </c>
      <c r="X1424" t="s">
        <v>173</v>
      </c>
      <c r="Y1424" t="s">
        <v>53</v>
      </c>
      <c r="Z1424" t="s">
        <v>53</v>
      </c>
      <c r="AA1424" t="s">
        <v>53</v>
      </c>
      <c r="AB1424" t="s">
        <v>53</v>
      </c>
      <c r="AC1424" t="s">
        <v>404</v>
      </c>
      <c r="AD1424" t="s">
        <v>248</v>
      </c>
      <c r="AE1424" t="s">
        <v>5236</v>
      </c>
      <c r="AF1424" t="s">
        <v>53</v>
      </c>
      <c r="AG1424" t="s">
        <v>5124</v>
      </c>
      <c r="AH1424" t="s">
        <v>61</v>
      </c>
      <c r="AI1424" t="s">
        <v>5236</v>
      </c>
      <c r="AJ1424" t="s">
        <v>63</v>
      </c>
      <c r="AK1424" t="s">
        <v>64</v>
      </c>
      <c r="AL1424" t="s">
        <v>470</v>
      </c>
      <c r="AM1424" t="s">
        <v>5340</v>
      </c>
      <c r="AN1424" t="s">
        <v>99</v>
      </c>
      <c r="AO1424">
        <v>1266</v>
      </c>
      <c r="AP1424" t="s">
        <v>5586</v>
      </c>
      <c r="AQ1424" t="s">
        <v>70</v>
      </c>
      <c r="AR1424" t="s">
        <v>394</v>
      </c>
      <c r="AS1424" t="s">
        <v>72</v>
      </c>
      <c r="AT1424" t="s">
        <v>53</v>
      </c>
      <c r="AU1424" t="s">
        <v>53</v>
      </c>
      <c r="AV1424" t="s">
        <v>53</v>
      </c>
      <c r="AW1424" t="s">
        <v>53</v>
      </c>
      <c r="AX1424" t="s">
        <v>61</v>
      </c>
      <c r="AY1424" t="s">
        <v>53</v>
      </c>
      <c r="AZ1424" t="s">
        <v>173</v>
      </c>
      <c r="BA1424" t="s">
        <v>93</v>
      </c>
      <c r="BB1424" t="s">
        <v>101</v>
      </c>
      <c r="BC1424" t="s">
        <v>53</v>
      </c>
      <c r="BD1424" t="s">
        <v>53</v>
      </c>
      <c r="BE1424" t="s">
        <v>53</v>
      </c>
      <c r="BF1424" t="s">
        <v>3388</v>
      </c>
      <c r="BG1424" t="s">
        <v>99</v>
      </c>
      <c r="BH1424" t="s">
        <v>53</v>
      </c>
      <c r="BI1424" t="s">
        <v>53</v>
      </c>
    </row>
    <row r="1425" spans="1:61" x14ac:dyDescent="0.25">
      <c r="A1425" t="s">
        <v>5587</v>
      </c>
      <c r="B1425" t="s">
        <v>54</v>
      </c>
      <c r="C1425" t="s">
        <v>53</v>
      </c>
      <c r="D1425" t="s">
        <v>54</v>
      </c>
      <c r="E1425" t="s">
        <v>110</v>
      </c>
      <c r="F1425" t="s">
        <v>54</v>
      </c>
      <c r="G1425" t="s">
        <v>54</v>
      </c>
      <c r="H1425">
        <v>1055</v>
      </c>
      <c r="I1425" t="s">
        <v>1464</v>
      </c>
      <c r="J1425" t="s">
        <v>53</v>
      </c>
      <c r="K1425" t="s">
        <v>53</v>
      </c>
      <c r="L1425" t="s">
        <v>53</v>
      </c>
      <c r="M1425" t="s">
        <v>131</v>
      </c>
      <c r="N1425" t="s">
        <v>53</v>
      </c>
      <c r="O1425" t="s">
        <v>63</v>
      </c>
      <c r="P1425" t="s">
        <v>53</v>
      </c>
      <c r="Q1425">
        <v>1008</v>
      </c>
      <c r="R1425" t="s">
        <v>5588</v>
      </c>
      <c r="S1425" t="s">
        <v>53</v>
      </c>
      <c r="T1425" t="s">
        <v>53</v>
      </c>
      <c r="U1425" t="s">
        <v>53</v>
      </c>
      <c r="V1425" t="s">
        <v>131</v>
      </c>
      <c r="W1425" t="s">
        <v>53</v>
      </c>
      <c r="X1425" t="s">
        <v>133</v>
      </c>
      <c r="Y1425" t="s">
        <v>53</v>
      </c>
      <c r="Z1425" t="s">
        <v>53</v>
      </c>
      <c r="AA1425" t="s">
        <v>53</v>
      </c>
      <c r="AB1425" t="s">
        <v>53</v>
      </c>
      <c r="AC1425" t="s">
        <v>5589</v>
      </c>
      <c r="AD1425" t="s">
        <v>3288</v>
      </c>
      <c r="AE1425" t="s">
        <v>5236</v>
      </c>
      <c r="AF1425" t="s">
        <v>5590</v>
      </c>
      <c r="AG1425" t="s">
        <v>5124</v>
      </c>
      <c r="AH1425" t="s">
        <v>131</v>
      </c>
      <c r="AI1425" t="s">
        <v>53</v>
      </c>
      <c r="AJ1425" t="s">
        <v>63</v>
      </c>
      <c r="AK1425" t="s">
        <v>53</v>
      </c>
      <c r="AL1425" t="s">
        <v>470</v>
      </c>
      <c r="AM1425" t="s">
        <v>5353</v>
      </c>
      <c r="AN1425" t="s">
        <v>151</v>
      </c>
      <c r="AO1425">
        <v>1267</v>
      </c>
      <c r="AP1425" t="s">
        <v>5591</v>
      </c>
      <c r="AQ1425" t="s">
        <v>2340</v>
      </c>
      <c r="AR1425" t="s">
        <v>394</v>
      </c>
      <c r="AS1425" t="s">
        <v>72</v>
      </c>
      <c r="AT1425" t="s">
        <v>53</v>
      </c>
      <c r="AU1425" t="s">
        <v>53</v>
      </c>
      <c r="AV1425" t="s">
        <v>53</v>
      </c>
      <c r="AW1425" t="s">
        <v>53</v>
      </c>
      <c r="AX1425" t="s">
        <v>131</v>
      </c>
      <c r="AY1425" t="s">
        <v>53</v>
      </c>
      <c r="AZ1425" t="s">
        <v>133</v>
      </c>
      <c r="BA1425" t="s">
        <v>74</v>
      </c>
      <c r="BB1425" t="s">
        <v>101</v>
      </c>
      <c r="BC1425" t="s">
        <v>53</v>
      </c>
      <c r="BD1425" t="s">
        <v>53</v>
      </c>
      <c r="BE1425" t="s">
        <v>53</v>
      </c>
      <c r="BF1425" t="s">
        <v>5592</v>
      </c>
      <c r="BG1425" t="s">
        <v>151</v>
      </c>
      <c r="BH1425" t="s">
        <v>53</v>
      </c>
      <c r="BI1425" t="s">
        <v>53</v>
      </c>
    </row>
    <row r="1426" spans="1:61" x14ac:dyDescent="0.25">
      <c r="A1426" t="s">
        <v>53</v>
      </c>
      <c r="B1426" t="s">
        <v>54</v>
      </c>
      <c r="C1426" t="s">
        <v>55</v>
      </c>
      <c r="D1426" t="s">
        <v>54</v>
      </c>
      <c r="E1426" t="s">
        <v>56</v>
      </c>
      <c r="F1426" t="s">
        <v>54</v>
      </c>
      <c r="G1426" t="s">
        <v>54</v>
      </c>
      <c r="H1426">
        <v>1056</v>
      </c>
      <c r="I1426" t="s">
        <v>57</v>
      </c>
      <c r="J1426" t="s">
        <v>58</v>
      </c>
      <c r="K1426" t="s">
        <v>104</v>
      </c>
      <c r="L1426" t="s">
        <v>53</v>
      </c>
      <c r="M1426" t="s">
        <v>485</v>
      </c>
      <c r="N1426" t="s">
        <v>5593</v>
      </c>
      <c r="O1426" t="s">
        <v>2557</v>
      </c>
      <c r="P1426" t="s">
        <v>728</v>
      </c>
      <c r="Q1426">
        <v>2061</v>
      </c>
      <c r="R1426" t="s">
        <v>5594</v>
      </c>
      <c r="S1426" t="s">
        <v>53</v>
      </c>
      <c r="T1426" t="s">
        <v>53</v>
      </c>
      <c r="U1426" t="s">
        <v>53</v>
      </c>
      <c r="V1426" t="s">
        <v>485</v>
      </c>
      <c r="W1426" t="s">
        <v>53</v>
      </c>
      <c r="X1426" t="s">
        <v>2452</v>
      </c>
      <c r="Y1426" t="s">
        <v>53</v>
      </c>
      <c r="Z1426" t="s">
        <v>53</v>
      </c>
      <c r="AA1426" t="s">
        <v>53</v>
      </c>
      <c r="AB1426" t="s">
        <v>53</v>
      </c>
      <c r="AC1426" t="s">
        <v>53</v>
      </c>
      <c r="AD1426" t="s">
        <v>53</v>
      </c>
      <c r="AE1426" t="s">
        <v>53</v>
      </c>
      <c r="AF1426" t="s">
        <v>53</v>
      </c>
      <c r="AG1426" t="s">
        <v>53</v>
      </c>
      <c r="AH1426" t="s">
        <v>53</v>
      </c>
      <c r="AI1426" t="s">
        <v>53</v>
      </c>
      <c r="AJ1426" t="s">
        <v>53</v>
      </c>
      <c r="AK1426" t="s">
        <v>53</v>
      </c>
      <c r="AL1426" t="s">
        <v>53</v>
      </c>
      <c r="AM1426" t="s">
        <v>53</v>
      </c>
      <c r="AN1426" t="s">
        <v>53</v>
      </c>
      <c r="AO1426" t="s">
        <v>53</v>
      </c>
      <c r="AP1426" t="s">
        <v>53</v>
      </c>
      <c r="AQ1426" t="s">
        <v>53</v>
      </c>
      <c r="AR1426" t="s">
        <v>53</v>
      </c>
      <c r="AS1426" t="s">
        <v>53</v>
      </c>
      <c r="AT1426" t="s">
        <v>53</v>
      </c>
      <c r="AU1426" t="s">
        <v>53</v>
      </c>
      <c r="AV1426" t="s">
        <v>53</v>
      </c>
      <c r="AW1426" t="s">
        <v>53</v>
      </c>
      <c r="AX1426" t="s">
        <v>53</v>
      </c>
      <c r="AY1426" t="s">
        <v>53</v>
      </c>
      <c r="AZ1426" t="s">
        <v>53</v>
      </c>
      <c r="BA1426" t="s">
        <v>53</v>
      </c>
      <c r="BB1426" t="s">
        <v>53</v>
      </c>
      <c r="BC1426" t="s">
        <v>53</v>
      </c>
      <c r="BD1426" t="s">
        <v>53</v>
      </c>
      <c r="BE1426" t="s">
        <v>53</v>
      </c>
      <c r="BF1426" t="s">
        <v>53</v>
      </c>
      <c r="BG1426" t="s">
        <v>53</v>
      </c>
      <c r="BH1426" t="s">
        <v>53</v>
      </c>
      <c r="BI1426" t="s">
        <v>53</v>
      </c>
    </row>
    <row r="1427" spans="1:61" x14ac:dyDescent="0.25">
      <c r="A1427" t="s">
        <v>53</v>
      </c>
      <c r="B1427" t="s">
        <v>54</v>
      </c>
      <c r="C1427" t="s">
        <v>309</v>
      </c>
      <c r="D1427" t="s">
        <v>54</v>
      </c>
      <c r="E1427" t="s">
        <v>56</v>
      </c>
      <c r="F1427" t="s">
        <v>54</v>
      </c>
      <c r="G1427" t="s">
        <v>54</v>
      </c>
      <c r="H1427">
        <v>1058</v>
      </c>
      <c r="I1427" t="s">
        <v>57</v>
      </c>
      <c r="J1427" t="s">
        <v>426</v>
      </c>
      <c r="K1427" t="s">
        <v>104</v>
      </c>
      <c r="L1427" t="s">
        <v>53</v>
      </c>
      <c r="M1427" t="s">
        <v>61</v>
      </c>
      <c r="N1427" t="s">
        <v>5507</v>
      </c>
      <c r="O1427" t="s">
        <v>63</v>
      </c>
      <c r="P1427" t="s">
        <v>64</v>
      </c>
      <c r="Q1427">
        <v>1010</v>
      </c>
      <c r="R1427" t="s">
        <v>5595</v>
      </c>
      <c r="S1427" t="s">
        <v>53</v>
      </c>
      <c r="T1427" t="s">
        <v>53</v>
      </c>
      <c r="U1427" t="s">
        <v>53</v>
      </c>
      <c r="V1427" t="s">
        <v>61</v>
      </c>
      <c r="W1427" t="s">
        <v>53</v>
      </c>
      <c r="X1427" t="s">
        <v>167</v>
      </c>
      <c r="Y1427" t="s">
        <v>53</v>
      </c>
      <c r="Z1427" t="s">
        <v>53</v>
      </c>
      <c r="AA1427" t="s">
        <v>53</v>
      </c>
      <c r="AB1427" t="s">
        <v>53</v>
      </c>
      <c r="AC1427" t="s">
        <v>5596</v>
      </c>
      <c r="AD1427" t="s">
        <v>2667</v>
      </c>
      <c r="AE1427" t="s">
        <v>5507</v>
      </c>
      <c r="AF1427" t="s">
        <v>53</v>
      </c>
      <c r="AG1427" t="s">
        <v>5507</v>
      </c>
      <c r="AH1427" t="s">
        <v>61</v>
      </c>
      <c r="AI1427" t="s">
        <v>5507</v>
      </c>
      <c r="AJ1427" t="s">
        <v>63</v>
      </c>
      <c r="AK1427" t="s">
        <v>64</v>
      </c>
      <c r="AL1427" t="s">
        <v>99</v>
      </c>
      <c r="AM1427" t="s">
        <v>5358</v>
      </c>
      <c r="AN1427" t="s">
        <v>121</v>
      </c>
      <c r="AO1427">
        <v>1274</v>
      </c>
      <c r="AP1427" t="s">
        <v>5597</v>
      </c>
      <c r="AQ1427" t="s">
        <v>70</v>
      </c>
      <c r="AR1427" t="s">
        <v>153</v>
      </c>
      <c r="AS1427" t="s">
        <v>72</v>
      </c>
      <c r="AT1427" t="s">
        <v>53</v>
      </c>
      <c r="AU1427" t="s">
        <v>53</v>
      </c>
      <c r="AV1427" t="s">
        <v>53</v>
      </c>
      <c r="AW1427" t="s">
        <v>53</v>
      </c>
      <c r="AX1427" t="s">
        <v>61</v>
      </c>
      <c r="AY1427" t="s">
        <v>53</v>
      </c>
      <c r="AZ1427" t="s">
        <v>167</v>
      </c>
      <c r="BA1427" t="s">
        <v>93</v>
      </c>
      <c r="BB1427" t="s">
        <v>101</v>
      </c>
      <c r="BC1427" t="s">
        <v>53</v>
      </c>
      <c r="BD1427" t="s">
        <v>53</v>
      </c>
      <c r="BE1427" t="s">
        <v>53</v>
      </c>
      <c r="BF1427" t="s">
        <v>3083</v>
      </c>
      <c r="BG1427" t="s">
        <v>2029</v>
      </c>
      <c r="BH1427" t="s">
        <v>53</v>
      </c>
      <c r="BI1427" t="s">
        <v>53</v>
      </c>
    </row>
    <row r="1428" spans="1:61" x14ac:dyDescent="0.25">
      <c r="A1428" t="s">
        <v>53</v>
      </c>
      <c r="B1428" t="s">
        <v>54</v>
      </c>
      <c r="C1428" t="s">
        <v>55</v>
      </c>
      <c r="D1428" t="s">
        <v>54</v>
      </c>
      <c r="E1428" t="s">
        <v>56</v>
      </c>
      <c r="F1428" t="s">
        <v>54</v>
      </c>
      <c r="G1428" t="s">
        <v>54</v>
      </c>
      <c r="H1428">
        <v>1059</v>
      </c>
      <c r="I1428" t="s">
        <v>57</v>
      </c>
      <c r="J1428" t="s">
        <v>426</v>
      </c>
      <c r="K1428" t="s">
        <v>104</v>
      </c>
      <c r="L1428" t="s">
        <v>53</v>
      </c>
      <c r="M1428" t="s">
        <v>111</v>
      </c>
      <c r="N1428" t="s">
        <v>5598</v>
      </c>
      <c r="O1428" t="s">
        <v>63</v>
      </c>
      <c r="P1428" t="s">
        <v>64</v>
      </c>
      <c r="Q1428">
        <v>1011</v>
      </c>
      <c r="R1428" t="s">
        <v>5599</v>
      </c>
      <c r="S1428" t="s">
        <v>53</v>
      </c>
      <c r="T1428" t="s">
        <v>53</v>
      </c>
      <c r="U1428" t="s">
        <v>53</v>
      </c>
      <c r="V1428" t="s">
        <v>111</v>
      </c>
      <c r="W1428" t="s">
        <v>53</v>
      </c>
      <c r="X1428" t="s">
        <v>354</v>
      </c>
      <c r="Y1428" t="s">
        <v>53</v>
      </c>
      <c r="Z1428" t="s">
        <v>53</v>
      </c>
      <c r="AA1428" t="s">
        <v>53</v>
      </c>
      <c r="AB1428" t="s">
        <v>53</v>
      </c>
      <c r="AC1428" t="s">
        <v>5600</v>
      </c>
      <c r="AD1428" t="s">
        <v>624</v>
      </c>
      <c r="AE1428" t="s">
        <v>5507</v>
      </c>
      <c r="AF1428" t="s">
        <v>53</v>
      </c>
      <c r="AG1428" t="s">
        <v>5601</v>
      </c>
      <c r="AH1428" t="s">
        <v>111</v>
      </c>
      <c r="AI1428" t="s">
        <v>5598</v>
      </c>
      <c r="AJ1428" t="s">
        <v>63</v>
      </c>
      <c r="AK1428" t="s">
        <v>64</v>
      </c>
      <c r="AL1428" t="s">
        <v>206</v>
      </c>
      <c r="AM1428" t="s">
        <v>5361</v>
      </c>
      <c r="AN1428" t="s">
        <v>65</v>
      </c>
      <c r="AO1428">
        <v>1275</v>
      </c>
      <c r="AP1428" t="s">
        <v>5602</v>
      </c>
      <c r="AQ1428" t="s">
        <v>182</v>
      </c>
      <c r="AR1428" t="s">
        <v>71</v>
      </c>
      <c r="AS1428" t="s">
        <v>72</v>
      </c>
      <c r="AT1428" t="s">
        <v>53</v>
      </c>
      <c r="AU1428" t="s">
        <v>53</v>
      </c>
      <c r="AV1428" t="s">
        <v>53</v>
      </c>
      <c r="AW1428" t="s">
        <v>53</v>
      </c>
      <c r="AX1428" t="s">
        <v>111</v>
      </c>
      <c r="AY1428" t="s">
        <v>53</v>
      </c>
      <c r="AZ1428" t="s">
        <v>354</v>
      </c>
      <c r="BA1428" t="s">
        <v>93</v>
      </c>
      <c r="BB1428" t="s">
        <v>225</v>
      </c>
      <c r="BC1428" t="s">
        <v>53</v>
      </c>
      <c r="BD1428" t="s">
        <v>53</v>
      </c>
      <c r="BE1428" t="s">
        <v>53</v>
      </c>
      <c r="BF1428" t="s">
        <v>5600</v>
      </c>
      <c r="BG1428" t="s">
        <v>85</v>
      </c>
      <c r="BH1428" t="s">
        <v>53</v>
      </c>
      <c r="BI1428" t="s">
        <v>53</v>
      </c>
    </row>
    <row r="1429" spans="1:61" x14ac:dyDescent="0.25">
      <c r="A1429" t="s">
        <v>53</v>
      </c>
      <c r="B1429" t="s">
        <v>54</v>
      </c>
      <c r="C1429" t="s">
        <v>53</v>
      </c>
      <c r="D1429" t="s">
        <v>54</v>
      </c>
      <c r="E1429" t="s">
        <v>53</v>
      </c>
      <c r="F1429" t="s">
        <v>54</v>
      </c>
      <c r="G1429" t="s">
        <v>54</v>
      </c>
      <c r="H1429">
        <v>1060</v>
      </c>
      <c r="I1429" t="s">
        <v>1464</v>
      </c>
      <c r="J1429" t="s">
        <v>53</v>
      </c>
      <c r="K1429" t="s">
        <v>53</v>
      </c>
      <c r="L1429" t="s">
        <v>53</v>
      </c>
      <c r="M1429" t="s">
        <v>61</v>
      </c>
      <c r="N1429" t="s">
        <v>53</v>
      </c>
      <c r="O1429" t="s">
        <v>63</v>
      </c>
      <c r="P1429" t="s">
        <v>53</v>
      </c>
      <c r="Q1429">
        <v>1012</v>
      </c>
      <c r="R1429" t="s">
        <v>5603</v>
      </c>
      <c r="S1429" t="s">
        <v>53</v>
      </c>
      <c r="T1429" t="s">
        <v>53</v>
      </c>
      <c r="U1429" t="s">
        <v>53</v>
      </c>
      <c r="V1429" t="s">
        <v>53</v>
      </c>
      <c r="W1429" t="s">
        <v>53</v>
      </c>
      <c r="X1429" t="s">
        <v>53</v>
      </c>
      <c r="Y1429" t="s">
        <v>53</v>
      </c>
      <c r="Z1429" t="s">
        <v>53</v>
      </c>
      <c r="AA1429" t="s">
        <v>53</v>
      </c>
      <c r="AB1429" t="s">
        <v>53</v>
      </c>
      <c r="AC1429" t="s">
        <v>5604</v>
      </c>
      <c r="AD1429" t="s">
        <v>2378</v>
      </c>
      <c r="AE1429" t="s">
        <v>5507</v>
      </c>
      <c r="AF1429" t="s">
        <v>53</v>
      </c>
      <c r="AG1429" t="s">
        <v>5601</v>
      </c>
      <c r="AH1429" t="s">
        <v>61</v>
      </c>
      <c r="AI1429" t="s">
        <v>53</v>
      </c>
      <c r="AJ1429" t="s">
        <v>63</v>
      </c>
      <c r="AK1429" t="s">
        <v>53</v>
      </c>
      <c r="AL1429" t="s">
        <v>206</v>
      </c>
      <c r="AM1429" t="s">
        <v>5368</v>
      </c>
      <c r="AN1429" t="s">
        <v>99</v>
      </c>
      <c r="AO1429">
        <v>1276</v>
      </c>
      <c r="AP1429" t="s">
        <v>5605</v>
      </c>
      <c r="AQ1429" t="s">
        <v>2340</v>
      </c>
      <c r="AR1429" t="s">
        <v>71</v>
      </c>
      <c r="AS1429" t="s">
        <v>72</v>
      </c>
      <c r="AT1429" t="s">
        <v>53</v>
      </c>
      <c r="AU1429" t="s">
        <v>53</v>
      </c>
      <c r="AV1429" t="s">
        <v>53</v>
      </c>
      <c r="AW1429" t="s">
        <v>53</v>
      </c>
      <c r="AX1429" t="s">
        <v>53</v>
      </c>
      <c r="AY1429" t="s">
        <v>53</v>
      </c>
      <c r="AZ1429" t="s">
        <v>53</v>
      </c>
      <c r="BA1429" t="s">
        <v>74</v>
      </c>
      <c r="BB1429" t="s">
        <v>101</v>
      </c>
      <c r="BC1429" t="s">
        <v>53</v>
      </c>
      <c r="BD1429" t="s">
        <v>53</v>
      </c>
      <c r="BE1429" t="s">
        <v>53</v>
      </c>
      <c r="BF1429" t="s">
        <v>5606</v>
      </c>
      <c r="BG1429" t="s">
        <v>280</v>
      </c>
      <c r="BH1429" t="s">
        <v>53</v>
      </c>
      <c r="BI1429" t="s">
        <v>53</v>
      </c>
    </row>
    <row r="1430" spans="1:61" x14ac:dyDescent="0.25">
      <c r="A1430" t="s">
        <v>53</v>
      </c>
      <c r="B1430" t="s">
        <v>54</v>
      </c>
      <c r="C1430" t="s">
        <v>53</v>
      </c>
      <c r="D1430" t="s">
        <v>54</v>
      </c>
      <c r="E1430" t="s">
        <v>53</v>
      </c>
      <c r="F1430" t="s">
        <v>54</v>
      </c>
      <c r="G1430" t="s">
        <v>54</v>
      </c>
      <c r="H1430">
        <v>1060</v>
      </c>
      <c r="I1430" t="s">
        <v>1464</v>
      </c>
      <c r="J1430" t="s">
        <v>53</v>
      </c>
      <c r="K1430" t="s">
        <v>53</v>
      </c>
      <c r="L1430" t="s">
        <v>53</v>
      </c>
      <c r="M1430" t="s">
        <v>61</v>
      </c>
      <c r="N1430" t="s">
        <v>53</v>
      </c>
      <c r="O1430" t="s">
        <v>63</v>
      </c>
      <c r="P1430" t="s">
        <v>53</v>
      </c>
      <c r="Q1430">
        <v>1012</v>
      </c>
      <c r="R1430" t="s">
        <v>5603</v>
      </c>
      <c r="S1430" t="s">
        <v>53</v>
      </c>
      <c r="T1430" t="s">
        <v>53</v>
      </c>
      <c r="U1430" t="s">
        <v>53</v>
      </c>
      <c r="V1430" t="s">
        <v>53</v>
      </c>
      <c r="W1430" t="s">
        <v>53</v>
      </c>
      <c r="X1430" t="s">
        <v>53</v>
      </c>
      <c r="Y1430" t="s">
        <v>53</v>
      </c>
      <c r="Z1430" t="s">
        <v>53</v>
      </c>
      <c r="AA1430" t="s">
        <v>53</v>
      </c>
      <c r="AB1430" t="s">
        <v>53</v>
      </c>
      <c r="AC1430" t="s">
        <v>53</v>
      </c>
      <c r="AD1430" t="s">
        <v>53</v>
      </c>
      <c r="AE1430" t="s">
        <v>5607</v>
      </c>
      <c r="AF1430" t="s">
        <v>53</v>
      </c>
      <c r="AG1430" t="s">
        <v>5608</v>
      </c>
      <c r="AH1430" t="s">
        <v>61</v>
      </c>
      <c r="AI1430" t="s">
        <v>53</v>
      </c>
      <c r="AJ1430" t="s">
        <v>63</v>
      </c>
      <c r="AK1430" t="s">
        <v>53</v>
      </c>
      <c r="AL1430" t="s">
        <v>53</v>
      </c>
      <c r="AM1430" t="s">
        <v>5368</v>
      </c>
      <c r="AN1430" t="s">
        <v>53</v>
      </c>
      <c r="AO1430">
        <v>2373</v>
      </c>
      <c r="AP1430" t="s">
        <v>5609</v>
      </c>
      <c r="AQ1430" t="s">
        <v>2340</v>
      </c>
      <c r="AR1430" t="s">
        <v>262</v>
      </c>
      <c r="AS1430" t="s">
        <v>53</v>
      </c>
      <c r="AT1430" t="s">
        <v>53</v>
      </c>
      <c r="AU1430" t="s">
        <v>53</v>
      </c>
      <c r="AV1430" t="s">
        <v>53</v>
      </c>
      <c r="AW1430" t="s">
        <v>53</v>
      </c>
      <c r="AX1430" t="s">
        <v>53</v>
      </c>
      <c r="AY1430" t="s">
        <v>53</v>
      </c>
      <c r="AZ1430" t="s">
        <v>53</v>
      </c>
      <c r="BA1430" t="s">
        <v>53</v>
      </c>
      <c r="BB1430" t="s">
        <v>53</v>
      </c>
      <c r="BC1430" t="s">
        <v>53</v>
      </c>
      <c r="BD1430" t="s">
        <v>53</v>
      </c>
      <c r="BE1430" t="s">
        <v>53</v>
      </c>
      <c r="BF1430" t="s">
        <v>53</v>
      </c>
      <c r="BG1430" t="s">
        <v>53</v>
      </c>
      <c r="BH1430" t="s">
        <v>53</v>
      </c>
      <c r="BI1430" t="s">
        <v>53</v>
      </c>
    </row>
    <row r="1431" spans="1:61" x14ac:dyDescent="0.25">
      <c r="A1431" t="s">
        <v>53</v>
      </c>
      <c r="B1431" t="s">
        <v>54</v>
      </c>
      <c r="C1431" t="s">
        <v>53</v>
      </c>
      <c r="D1431" t="s">
        <v>54</v>
      </c>
      <c r="E1431" t="s">
        <v>53</v>
      </c>
      <c r="F1431" t="s">
        <v>54</v>
      </c>
      <c r="G1431" t="s">
        <v>54</v>
      </c>
      <c r="H1431">
        <v>1060</v>
      </c>
      <c r="I1431" t="s">
        <v>1464</v>
      </c>
      <c r="J1431" t="s">
        <v>53</v>
      </c>
      <c r="K1431" t="s">
        <v>53</v>
      </c>
      <c r="L1431" t="s">
        <v>53</v>
      </c>
      <c r="M1431" t="s">
        <v>61</v>
      </c>
      <c r="N1431" t="s">
        <v>53</v>
      </c>
      <c r="O1431" t="s">
        <v>63</v>
      </c>
      <c r="P1431" t="s">
        <v>53</v>
      </c>
      <c r="Q1431">
        <v>1012</v>
      </c>
      <c r="R1431" t="s">
        <v>5603</v>
      </c>
      <c r="S1431" t="s">
        <v>53</v>
      </c>
      <c r="T1431" t="s">
        <v>53</v>
      </c>
      <c r="U1431" t="s">
        <v>53</v>
      </c>
      <c r="V1431" t="s">
        <v>53</v>
      </c>
      <c r="W1431" t="s">
        <v>53</v>
      </c>
      <c r="X1431" t="s">
        <v>53</v>
      </c>
      <c r="Y1431" t="s">
        <v>53</v>
      </c>
      <c r="Z1431" t="s">
        <v>53</v>
      </c>
      <c r="AA1431" t="s">
        <v>53</v>
      </c>
      <c r="AB1431" t="s">
        <v>53</v>
      </c>
      <c r="AC1431" t="s">
        <v>53</v>
      </c>
      <c r="AD1431" t="s">
        <v>53</v>
      </c>
      <c r="AE1431" t="s">
        <v>5610</v>
      </c>
      <c r="AF1431" t="s">
        <v>5611</v>
      </c>
      <c r="AG1431" t="s">
        <v>5612</v>
      </c>
      <c r="AH1431" t="s">
        <v>61</v>
      </c>
      <c r="AI1431" t="s">
        <v>53</v>
      </c>
      <c r="AJ1431" t="s">
        <v>63</v>
      </c>
      <c r="AK1431" t="s">
        <v>53</v>
      </c>
      <c r="AL1431" t="s">
        <v>53</v>
      </c>
      <c r="AM1431" t="s">
        <v>5368</v>
      </c>
      <c r="AN1431" t="s">
        <v>53</v>
      </c>
      <c r="AO1431">
        <v>2400</v>
      </c>
      <c r="AP1431" t="s">
        <v>5613</v>
      </c>
      <c r="AQ1431" t="s">
        <v>5348</v>
      </c>
      <c r="AR1431" t="s">
        <v>616</v>
      </c>
      <c r="AS1431" t="s">
        <v>72</v>
      </c>
      <c r="AT1431" t="s">
        <v>53</v>
      </c>
      <c r="AU1431" t="s">
        <v>53</v>
      </c>
      <c r="AV1431" t="s">
        <v>53</v>
      </c>
      <c r="AW1431" t="s">
        <v>53</v>
      </c>
      <c r="AX1431" t="s">
        <v>53</v>
      </c>
      <c r="AY1431" t="s">
        <v>53</v>
      </c>
      <c r="AZ1431" t="s">
        <v>53</v>
      </c>
      <c r="BA1431" t="s">
        <v>93</v>
      </c>
      <c r="BB1431" t="s">
        <v>225</v>
      </c>
      <c r="BC1431" t="s">
        <v>53</v>
      </c>
      <c r="BD1431" t="s">
        <v>53</v>
      </c>
      <c r="BE1431" t="s">
        <v>53</v>
      </c>
      <c r="BF1431" t="s">
        <v>53</v>
      </c>
      <c r="BG1431" t="s">
        <v>53</v>
      </c>
      <c r="BH1431" t="s">
        <v>53</v>
      </c>
      <c r="BI1431" t="s">
        <v>53</v>
      </c>
    </row>
    <row r="1432" spans="1:61" x14ac:dyDescent="0.25">
      <c r="A1432" t="s">
        <v>53</v>
      </c>
      <c r="B1432" t="s">
        <v>54</v>
      </c>
      <c r="C1432" t="s">
        <v>53</v>
      </c>
      <c r="D1432" t="s">
        <v>54</v>
      </c>
      <c r="E1432" t="s">
        <v>53</v>
      </c>
      <c r="F1432" t="s">
        <v>54</v>
      </c>
      <c r="G1432" t="s">
        <v>54</v>
      </c>
      <c r="H1432">
        <v>1060</v>
      </c>
      <c r="I1432" t="s">
        <v>1464</v>
      </c>
      <c r="J1432" t="s">
        <v>53</v>
      </c>
      <c r="K1432" t="s">
        <v>53</v>
      </c>
      <c r="L1432" t="s">
        <v>53</v>
      </c>
      <c r="M1432" t="s">
        <v>61</v>
      </c>
      <c r="N1432" t="s">
        <v>53</v>
      </c>
      <c r="O1432" t="s">
        <v>63</v>
      </c>
      <c r="P1432" t="s">
        <v>53</v>
      </c>
      <c r="Q1432">
        <v>1012</v>
      </c>
      <c r="R1432" t="s">
        <v>5603</v>
      </c>
      <c r="S1432" t="s">
        <v>53</v>
      </c>
      <c r="T1432" t="s">
        <v>53</v>
      </c>
      <c r="U1432" t="s">
        <v>53</v>
      </c>
      <c r="V1432" t="s">
        <v>53</v>
      </c>
      <c r="W1432" t="s">
        <v>53</v>
      </c>
      <c r="X1432" t="s">
        <v>53</v>
      </c>
      <c r="Y1432" t="s">
        <v>53</v>
      </c>
      <c r="Z1432" t="s">
        <v>53</v>
      </c>
      <c r="AA1432" t="s">
        <v>53</v>
      </c>
      <c r="AB1432" t="s">
        <v>53</v>
      </c>
      <c r="AC1432" t="s">
        <v>5614</v>
      </c>
      <c r="AD1432" t="s">
        <v>5615</v>
      </c>
      <c r="AE1432" t="s">
        <v>5610</v>
      </c>
      <c r="AF1432" t="s">
        <v>53</v>
      </c>
      <c r="AG1432" t="s">
        <v>5612</v>
      </c>
      <c r="AH1432" t="s">
        <v>61</v>
      </c>
      <c r="AI1432" t="s">
        <v>53</v>
      </c>
      <c r="AJ1432" t="s">
        <v>63</v>
      </c>
      <c r="AK1432" t="s">
        <v>53</v>
      </c>
      <c r="AL1432" t="s">
        <v>150</v>
      </c>
      <c r="AM1432" t="s">
        <v>5368</v>
      </c>
      <c r="AN1432" t="s">
        <v>65</v>
      </c>
      <c r="AO1432">
        <v>2401</v>
      </c>
      <c r="AP1432" t="s">
        <v>5616</v>
      </c>
      <c r="AQ1432" t="s">
        <v>5348</v>
      </c>
      <c r="AR1432" t="s">
        <v>616</v>
      </c>
      <c r="AS1432" t="s">
        <v>72</v>
      </c>
      <c r="AT1432" t="s">
        <v>53</v>
      </c>
      <c r="AU1432" t="s">
        <v>53</v>
      </c>
      <c r="AV1432" t="s">
        <v>53</v>
      </c>
      <c r="AW1432" t="s">
        <v>53</v>
      </c>
      <c r="AX1432" t="s">
        <v>53</v>
      </c>
      <c r="AY1432" t="s">
        <v>53</v>
      </c>
      <c r="AZ1432" t="s">
        <v>53</v>
      </c>
      <c r="BA1432" t="s">
        <v>74</v>
      </c>
      <c r="BB1432" t="s">
        <v>53</v>
      </c>
      <c r="BC1432" t="s">
        <v>53</v>
      </c>
      <c r="BD1432" t="s">
        <v>53</v>
      </c>
      <c r="BE1432" t="s">
        <v>53</v>
      </c>
      <c r="BF1432" t="s">
        <v>5614</v>
      </c>
      <c r="BG1432" t="s">
        <v>99</v>
      </c>
      <c r="BH1432" t="s">
        <v>53</v>
      </c>
      <c r="BI1432" t="s">
        <v>53</v>
      </c>
    </row>
    <row r="1433" spans="1:61" x14ac:dyDescent="0.25">
      <c r="A1433" t="s">
        <v>53</v>
      </c>
      <c r="B1433" t="s">
        <v>54</v>
      </c>
      <c r="C1433" t="s">
        <v>55</v>
      </c>
      <c r="D1433" t="s">
        <v>54</v>
      </c>
      <c r="E1433" t="s">
        <v>56</v>
      </c>
      <c r="F1433" t="s">
        <v>54</v>
      </c>
      <c r="G1433" t="s">
        <v>54</v>
      </c>
      <c r="H1433">
        <v>1061</v>
      </c>
      <c r="I1433" t="s">
        <v>57</v>
      </c>
      <c r="J1433" t="s">
        <v>58</v>
      </c>
      <c r="K1433" t="s">
        <v>59</v>
      </c>
      <c r="L1433" t="s">
        <v>53</v>
      </c>
      <c r="M1433" t="s">
        <v>61</v>
      </c>
      <c r="N1433" t="s">
        <v>326</v>
      </c>
      <c r="O1433" t="s">
        <v>63</v>
      </c>
      <c r="P1433" t="s">
        <v>728</v>
      </c>
      <c r="Q1433">
        <v>1013</v>
      </c>
      <c r="R1433" t="s">
        <v>5617</v>
      </c>
      <c r="S1433" t="s">
        <v>53</v>
      </c>
      <c r="T1433" t="s">
        <v>53</v>
      </c>
      <c r="U1433" t="s">
        <v>53</v>
      </c>
      <c r="V1433" t="s">
        <v>61</v>
      </c>
      <c r="W1433" t="s">
        <v>53</v>
      </c>
      <c r="X1433" t="s">
        <v>395</v>
      </c>
      <c r="Y1433" t="s">
        <v>53</v>
      </c>
      <c r="Z1433" t="s">
        <v>53</v>
      </c>
      <c r="AA1433" t="s">
        <v>53</v>
      </c>
      <c r="AB1433" t="s">
        <v>53</v>
      </c>
      <c r="AC1433" t="s">
        <v>5618</v>
      </c>
      <c r="AD1433" t="s">
        <v>2457</v>
      </c>
      <c r="AE1433" t="s">
        <v>5601</v>
      </c>
      <c r="AF1433" t="s">
        <v>53</v>
      </c>
      <c r="AG1433" t="s">
        <v>5601</v>
      </c>
      <c r="AH1433" t="s">
        <v>61</v>
      </c>
      <c r="AI1433" t="s">
        <v>326</v>
      </c>
      <c r="AJ1433" t="s">
        <v>63</v>
      </c>
      <c r="AK1433" t="s">
        <v>728</v>
      </c>
      <c r="AL1433" t="s">
        <v>206</v>
      </c>
      <c r="AM1433" t="s">
        <v>5373</v>
      </c>
      <c r="AN1433" t="s">
        <v>112</v>
      </c>
      <c r="AO1433">
        <v>1277</v>
      </c>
      <c r="AP1433" t="s">
        <v>5619</v>
      </c>
      <c r="AQ1433" t="s">
        <v>70</v>
      </c>
      <c r="AR1433" t="s">
        <v>71</v>
      </c>
      <c r="AS1433" t="s">
        <v>72</v>
      </c>
      <c r="AT1433" t="s">
        <v>53</v>
      </c>
      <c r="AU1433" t="s">
        <v>53</v>
      </c>
      <c r="AV1433" t="s">
        <v>53</v>
      </c>
      <c r="AW1433" t="s">
        <v>53</v>
      </c>
      <c r="AX1433" t="s">
        <v>61</v>
      </c>
      <c r="AY1433" t="s">
        <v>53</v>
      </c>
      <c r="AZ1433" t="s">
        <v>395</v>
      </c>
      <c r="BA1433" t="s">
        <v>74</v>
      </c>
      <c r="BB1433" t="s">
        <v>101</v>
      </c>
      <c r="BC1433" t="s">
        <v>53</v>
      </c>
      <c r="BD1433" t="s">
        <v>53</v>
      </c>
      <c r="BE1433" t="s">
        <v>53</v>
      </c>
      <c r="BF1433" t="s">
        <v>4294</v>
      </c>
      <c r="BG1433" t="s">
        <v>203</v>
      </c>
      <c r="BH1433" t="s">
        <v>53</v>
      </c>
      <c r="BI1433" t="s">
        <v>53</v>
      </c>
    </row>
    <row r="1434" spans="1:61" x14ac:dyDescent="0.25">
      <c r="A1434" t="s">
        <v>53</v>
      </c>
      <c r="B1434" t="s">
        <v>54</v>
      </c>
      <c r="C1434" t="s">
        <v>53</v>
      </c>
      <c r="D1434" t="s">
        <v>54</v>
      </c>
      <c r="E1434" t="s">
        <v>110</v>
      </c>
      <c r="F1434" t="s">
        <v>54</v>
      </c>
      <c r="G1434" t="s">
        <v>54</v>
      </c>
      <c r="H1434">
        <v>1062</v>
      </c>
      <c r="I1434" t="s">
        <v>1464</v>
      </c>
      <c r="J1434" t="s">
        <v>53</v>
      </c>
      <c r="K1434" t="s">
        <v>53</v>
      </c>
      <c r="L1434" t="s">
        <v>53</v>
      </c>
      <c r="M1434" t="s">
        <v>76</v>
      </c>
      <c r="N1434" t="s">
        <v>53</v>
      </c>
      <c r="O1434" t="s">
        <v>63</v>
      </c>
      <c r="P1434" t="s">
        <v>53</v>
      </c>
      <c r="Q1434">
        <v>1014</v>
      </c>
      <c r="R1434" t="s">
        <v>5620</v>
      </c>
      <c r="S1434" t="s">
        <v>53</v>
      </c>
      <c r="T1434" t="s">
        <v>53</v>
      </c>
      <c r="U1434" t="s">
        <v>53</v>
      </c>
      <c r="V1434" t="s">
        <v>76</v>
      </c>
      <c r="W1434" t="s">
        <v>53</v>
      </c>
      <c r="X1434" t="s">
        <v>79</v>
      </c>
      <c r="Y1434" t="s">
        <v>53</v>
      </c>
      <c r="Z1434" t="s">
        <v>53</v>
      </c>
      <c r="AA1434" t="s">
        <v>53</v>
      </c>
      <c r="AB1434" t="s">
        <v>53</v>
      </c>
      <c r="AC1434" t="s">
        <v>5621</v>
      </c>
      <c r="AD1434" t="s">
        <v>5622</v>
      </c>
      <c r="AE1434" t="s">
        <v>5601</v>
      </c>
      <c r="AF1434" t="s">
        <v>53</v>
      </c>
      <c r="AG1434" t="s">
        <v>5623</v>
      </c>
      <c r="AH1434" t="s">
        <v>76</v>
      </c>
      <c r="AI1434" t="s">
        <v>53</v>
      </c>
      <c r="AJ1434" t="s">
        <v>63</v>
      </c>
      <c r="AK1434" t="s">
        <v>53</v>
      </c>
      <c r="AL1434" t="s">
        <v>150</v>
      </c>
      <c r="AM1434" t="s">
        <v>5377</v>
      </c>
      <c r="AN1434" t="s">
        <v>99</v>
      </c>
      <c r="AO1434">
        <v>1278</v>
      </c>
      <c r="AP1434" t="s">
        <v>5624</v>
      </c>
      <c r="AQ1434" t="s">
        <v>2340</v>
      </c>
      <c r="AR1434" t="s">
        <v>153</v>
      </c>
      <c r="AS1434" t="s">
        <v>72</v>
      </c>
      <c r="AT1434" t="s">
        <v>53</v>
      </c>
      <c r="AU1434" t="s">
        <v>53</v>
      </c>
      <c r="AV1434" t="s">
        <v>53</v>
      </c>
      <c r="AW1434" t="s">
        <v>53</v>
      </c>
      <c r="AX1434" t="s">
        <v>76</v>
      </c>
      <c r="AY1434" t="s">
        <v>53</v>
      </c>
      <c r="AZ1434" t="s">
        <v>79</v>
      </c>
      <c r="BA1434" t="s">
        <v>74</v>
      </c>
      <c r="BB1434" t="s">
        <v>101</v>
      </c>
      <c r="BC1434" t="s">
        <v>53</v>
      </c>
      <c r="BD1434" t="s">
        <v>53</v>
      </c>
      <c r="BE1434" t="s">
        <v>53</v>
      </c>
      <c r="BF1434" t="s">
        <v>3885</v>
      </c>
      <c r="BG1434" t="s">
        <v>121</v>
      </c>
      <c r="BH1434" t="s">
        <v>53</v>
      </c>
      <c r="BI1434" t="s">
        <v>53</v>
      </c>
    </row>
    <row r="1435" spans="1:61" x14ac:dyDescent="0.25">
      <c r="A1435" t="s">
        <v>53</v>
      </c>
      <c r="B1435" t="s">
        <v>54</v>
      </c>
      <c r="C1435" t="s">
        <v>53</v>
      </c>
      <c r="D1435" t="s">
        <v>54</v>
      </c>
      <c r="E1435" t="s">
        <v>53</v>
      </c>
      <c r="F1435" t="s">
        <v>54</v>
      </c>
      <c r="G1435" t="s">
        <v>54</v>
      </c>
      <c r="H1435">
        <v>1063</v>
      </c>
      <c r="I1435" t="s">
        <v>1464</v>
      </c>
      <c r="J1435" t="s">
        <v>53</v>
      </c>
      <c r="K1435" t="s">
        <v>53</v>
      </c>
      <c r="L1435" t="s">
        <v>53</v>
      </c>
      <c r="M1435" t="s">
        <v>111</v>
      </c>
      <c r="N1435" t="s">
        <v>53</v>
      </c>
      <c r="O1435" t="s">
        <v>63</v>
      </c>
      <c r="P1435" t="s">
        <v>53</v>
      </c>
      <c r="Q1435">
        <v>1015</v>
      </c>
      <c r="R1435" t="s">
        <v>5625</v>
      </c>
      <c r="S1435" t="s">
        <v>53</v>
      </c>
      <c r="T1435" t="s">
        <v>53</v>
      </c>
      <c r="U1435" t="s">
        <v>53</v>
      </c>
      <c r="V1435" t="s">
        <v>111</v>
      </c>
      <c r="W1435" t="s">
        <v>53</v>
      </c>
      <c r="X1435" t="s">
        <v>317</v>
      </c>
      <c r="Y1435" t="s">
        <v>53</v>
      </c>
      <c r="Z1435" t="s">
        <v>53</v>
      </c>
      <c r="AA1435" t="s">
        <v>53</v>
      </c>
      <c r="AB1435" t="s">
        <v>53</v>
      </c>
      <c r="AC1435" t="s">
        <v>3145</v>
      </c>
      <c r="AD1435" t="s">
        <v>1266</v>
      </c>
      <c r="AE1435" t="s">
        <v>2518</v>
      </c>
      <c r="AF1435" t="s">
        <v>53</v>
      </c>
      <c r="AG1435" t="s">
        <v>2519</v>
      </c>
      <c r="AH1435" t="s">
        <v>111</v>
      </c>
      <c r="AI1435" t="s">
        <v>53</v>
      </c>
      <c r="AJ1435" t="s">
        <v>63</v>
      </c>
      <c r="AK1435" t="s">
        <v>53</v>
      </c>
      <c r="AL1435" t="s">
        <v>150</v>
      </c>
      <c r="AM1435" t="s">
        <v>5386</v>
      </c>
      <c r="AN1435" t="s">
        <v>185</v>
      </c>
      <c r="AO1435">
        <v>1282</v>
      </c>
      <c r="AP1435" t="s">
        <v>5626</v>
      </c>
      <c r="AQ1435" t="s">
        <v>5076</v>
      </c>
      <c r="AR1435" t="s">
        <v>153</v>
      </c>
      <c r="AS1435" t="s">
        <v>238</v>
      </c>
      <c r="AT1435" t="s">
        <v>53</v>
      </c>
      <c r="AU1435" t="s">
        <v>53</v>
      </c>
      <c r="AV1435" t="s">
        <v>53</v>
      </c>
      <c r="AW1435" t="s">
        <v>53</v>
      </c>
      <c r="AX1435" t="s">
        <v>111</v>
      </c>
      <c r="AY1435" t="s">
        <v>53</v>
      </c>
      <c r="AZ1435" t="s">
        <v>317</v>
      </c>
      <c r="BA1435" t="s">
        <v>1076</v>
      </c>
      <c r="BB1435" t="s">
        <v>101</v>
      </c>
      <c r="BC1435" t="s">
        <v>53</v>
      </c>
      <c r="BD1435" t="s">
        <v>53</v>
      </c>
      <c r="BE1435" t="s">
        <v>53</v>
      </c>
      <c r="BF1435" t="s">
        <v>5627</v>
      </c>
      <c r="BG1435" t="s">
        <v>185</v>
      </c>
      <c r="BH1435" t="s">
        <v>53</v>
      </c>
      <c r="BI1435" t="s">
        <v>53</v>
      </c>
    </row>
    <row r="1436" spans="1:61" x14ac:dyDescent="0.25">
      <c r="A1436" t="s">
        <v>53</v>
      </c>
      <c r="B1436" t="s">
        <v>54</v>
      </c>
      <c r="C1436" t="s">
        <v>53</v>
      </c>
      <c r="D1436" t="s">
        <v>54</v>
      </c>
      <c r="E1436" t="s">
        <v>53</v>
      </c>
      <c r="F1436" t="s">
        <v>54</v>
      </c>
      <c r="G1436" t="s">
        <v>54</v>
      </c>
      <c r="H1436">
        <v>1064</v>
      </c>
      <c r="I1436" t="s">
        <v>1464</v>
      </c>
      <c r="J1436" t="s">
        <v>53</v>
      </c>
      <c r="K1436" t="s">
        <v>53</v>
      </c>
      <c r="L1436" t="s">
        <v>53</v>
      </c>
      <c r="M1436" t="s">
        <v>111</v>
      </c>
      <c r="N1436" t="s">
        <v>53</v>
      </c>
      <c r="O1436" t="s">
        <v>63</v>
      </c>
      <c r="P1436" t="s">
        <v>53</v>
      </c>
      <c r="Q1436">
        <v>1016</v>
      </c>
      <c r="R1436" t="s">
        <v>5628</v>
      </c>
      <c r="S1436" t="s">
        <v>53</v>
      </c>
      <c r="T1436" t="s">
        <v>53</v>
      </c>
      <c r="U1436" t="s">
        <v>53</v>
      </c>
      <c r="V1436" t="s">
        <v>111</v>
      </c>
      <c r="W1436" t="s">
        <v>53</v>
      </c>
      <c r="X1436" t="s">
        <v>317</v>
      </c>
      <c r="Y1436" t="s">
        <v>53</v>
      </c>
      <c r="Z1436" t="s">
        <v>53</v>
      </c>
      <c r="AA1436" t="s">
        <v>53</v>
      </c>
      <c r="AB1436" t="s">
        <v>53</v>
      </c>
      <c r="AC1436" t="s">
        <v>5629</v>
      </c>
      <c r="AD1436" t="s">
        <v>5630</v>
      </c>
      <c r="AE1436" t="s">
        <v>2518</v>
      </c>
      <c r="AF1436" t="s">
        <v>53</v>
      </c>
      <c r="AG1436" t="s">
        <v>2519</v>
      </c>
      <c r="AH1436" t="s">
        <v>111</v>
      </c>
      <c r="AI1436" t="s">
        <v>53</v>
      </c>
      <c r="AJ1436" t="s">
        <v>63</v>
      </c>
      <c r="AK1436" t="s">
        <v>53</v>
      </c>
      <c r="AL1436" t="s">
        <v>150</v>
      </c>
      <c r="AM1436" t="s">
        <v>5389</v>
      </c>
      <c r="AN1436" t="s">
        <v>185</v>
      </c>
      <c r="AO1436">
        <v>1283</v>
      </c>
      <c r="AP1436" t="s">
        <v>5631</v>
      </c>
      <c r="AQ1436" t="s">
        <v>5076</v>
      </c>
      <c r="AR1436" t="s">
        <v>153</v>
      </c>
      <c r="AS1436" t="s">
        <v>238</v>
      </c>
      <c r="AT1436" t="s">
        <v>53</v>
      </c>
      <c r="AU1436" t="s">
        <v>53</v>
      </c>
      <c r="AV1436" t="s">
        <v>53</v>
      </c>
      <c r="AW1436" t="s">
        <v>53</v>
      </c>
      <c r="AX1436" t="s">
        <v>111</v>
      </c>
      <c r="AY1436" t="s">
        <v>53</v>
      </c>
      <c r="AZ1436" t="s">
        <v>317</v>
      </c>
      <c r="BA1436" t="s">
        <v>1076</v>
      </c>
      <c r="BB1436" t="s">
        <v>101</v>
      </c>
      <c r="BC1436" t="s">
        <v>53</v>
      </c>
      <c r="BD1436" t="s">
        <v>53</v>
      </c>
      <c r="BE1436" t="s">
        <v>53</v>
      </c>
      <c r="BF1436" t="s">
        <v>4155</v>
      </c>
      <c r="BG1436" t="s">
        <v>185</v>
      </c>
      <c r="BH1436" t="s">
        <v>53</v>
      </c>
      <c r="BI1436" t="s">
        <v>53</v>
      </c>
    </row>
    <row r="1437" spans="1:61" x14ac:dyDescent="0.25">
      <c r="A1437" t="s">
        <v>53</v>
      </c>
      <c r="B1437" t="s">
        <v>54</v>
      </c>
      <c r="C1437" t="s">
        <v>53</v>
      </c>
      <c r="D1437" t="s">
        <v>54</v>
      </c>
      <c r="E1437" t="s">
        <v>53</v>
      </c>
      <c r="F1437" t="s">
        <v>54</v>
      </c>
      <c r="G1437" t="s">
        <v>54</v>
      </c>
      <c r="H1437">
        <v>1065</v>
      </c>
      <c r="I1437" t="s">
        <v>1464</v>
      </c>
      <c r="J1437" t="s">
        <v>53</v>
      </c>
      <c r="K1437" t="s">
        <v>53</v>
      </c>
      <c r="L1437" t="s">
        <v>53</v>
      </c>
      <c r="M1437" t="s">
        <v>131</v>
      </c>
      <c r="N1437" t="s">
        <v>53</v>
      </c>
      <c r="O1437" t="s">
        <v>63</v>
      </c>
      <c r="P1437" t="s">
        <v>53</v>
      </c>
      <c r="Q1437">
        <v>1017</v>
      </c>
      <c r="R1437" t="s">
        <v>5632</v>
      </c>
      <c r="S1437" t="s">
        <v>53</v>
      </c>
      <c r="T1437" t="s">
        <v>53</v>
      </c>
      <c r="U1437" t="s">
        <v>53</v>
      </c>
      <c r="V1437" t="s">
        <v>131</v>
      </c>
      <c r="W1437" t="s">
        <v>53</v>
      </c>
      <c r="X1437" t="s">
        <v>557</v>
      </c>
      <c r="Y1437" t="s">
        <v>53</v>
      </c>
      <c r="Z1437" t="s">
        <v>53</v>
      </c>
      <c r="AA1437" t="s">
        <v>53</v>
      </c>
      <c r="AB1437" t="s">
        <v>53</v>
      </c>
      <c r="AC1437" t="s">
        <v>3037</v>
      </c>
      <c r="AD1437" t="s">
        <v>1132</v>
      </c>
      <c r="AE1437" t="s">
        <v>2518</v>
      </c>
      <c r="AF1437" t="s">
        <v>53</v>
      </c>
      <c r="AG1437" t="s">
        <v>2519</v>
      </c>
      <c r="AH1437" t="s">
        <v>131</v>
      </c>
      <c r="AI1437" t="s">
        <v>53</v>
      </c>
      <c r="AJ1437" t="s">
        <v>63</v>
      </c>
      <c r="AK1437" t="s">
        <v>53</v>
      </c>
      <c r="AL1437" t="s">
        <v>150</v>
      </c>
      <c r="AM1437" t="s">
        <v>5395</v>
      </c>
      <c r="AN1437" t="s">
        <v>99</v>
      </c>
      <c r="AO1437">
        <v>1284</v>
      </c>
      <c r="AP1437" t="s">
        <v>5633</v>
      </c>
      <c r="AQ1437" t="s">
        <v>4182</v>
      </c>
      <c r="AR1437" t="s">
        <v>153</v>
      </c>
      <c r="AS1437" t="s">
        <v>274</v>
      </c>
      <c r="AT1437" t="s">
        <v>53</v>
      </c>
      <c r="AU1437" t="s">
        <v>53</v>
      </c>
      <c r="AV1437" t="s">
        <v>53</v>
      </c>
      <c r="AW1437" t="s">
        <v>53</v>
      </c>
      <c r="AX1437" t="s">
        <v>131</v>
      </c>
      <c r="AY1437" t="s">
        <v>53</v>
      </c>
      <c r="AZ1437" t="s">
        <v>557</v>
      </c>
      <c r="BA1437" t="s">
        <v>74</v>
      </c>
      <c r="BB1437" t="s">
        <v>101</v>
      </c>
      <c r="BC1437" t="s">
        <v>53</v>
      </c>
      <c r="BD1437" t="s">
        <v>53</v>
      </c>
      <c r="BE1437" t="s">
        <v>53</v>
      </c>
      <c r="BF1437" t="s">
        <v>5634</v>
      </c>
      <c r="BG1437" t="s">
        <v>99</v>
      </c>
      <c r="BH1437" t="s">
        <v>53</v>
      </c>
      <c r="BI1437" t="s">
        <v>53</v>
      </c>
    </row>
    <row r="1438" spans="1:61" x14ac:dyDescent="0.25">
      <c r="A1438" t="s">
        <v>5635</v>
      </c>
      <c r="B1438" t="s">
        <v>54</v>
      </c>
      <c r="C1438" t="s">
        <v>53</v>
      </c>
      <c r="D1438" t="s">
        <v>54</v>
      </c>
      <c r="E1438" t="s">
        <v>53</v>
      </c>
      <c r="F1438" t="s">
        <v>54</v>
      </c>
      <c r="G1438" t="s">
        <v>54</v>
      </c>
      <c r="H1438">
        <v>1066</v>
      </c>
      <c r="I1438" t="s">
        <v>1464</v>
      </c>
      <c r="J1438" t="s">
        <v>53</v>
      </c>
      <c r="K1438" t="s">
        <v>53</v>
      </c>
      <c r="L1438" t="s">
        <v>5636</v>
      </c>
      <c r="M1438" t="s">
        <v>76</v>
      </c>
      <c r="N1438" t="s">
        <v>53</v>
      </c>
      <c r="O1438" t="s">
        <v>63</v>
      </c>
      <c r="P1438" t="s">
        <v>53</v>
      </c>
      <c r="Q1438">
        <v>1018</v>
      </c>
      <c r="R1438" t="s">
        <v>5637</v>
      </c>
      <c r="S1438" t="s">
        <v>53</v>
      </c>
      <c r="T1438" t="s">
        <v>53</v>
      </c>
      <c r="U1438" t="s">
        <v>53</v>
      </c>
      <c r="V1438" t="s">
        <v>76</v>
      </c>
      <c r="W1438" t="s">
        <v>53</v>
      </c>
      <c r="X1438" t="s">
        <v>1826</v>
      </c>
      <c r="Y1438" t="s">
        <v>53</v>
      </c>
      <c r="Z1438" t="s">
        <v>53</v>
      </c>
      <c r="AA1438" t="s">
        <v>53</v>
      </c>
      <c r="AB1438" t="s">
        <v>53</v>
      </c>
      <c r="AC1438" t="s">
        <v>53</v>
      </c>
      <c r="AD1438" t="s">
        <v>53</v>
      </c>
      <c r="AE1438" t="s">
        <v>5601</v>
      </c>
      <c r="AF1438" t="s">
        <v>5638</v>
      </c>
      <c r="AG1438" t="s">
        <v>5623</v>
      </c>
      <c r="AH1438" t="s">
        <v>76</v>
      </c>
      <c r="AI1438" t="s">
        <v>53</v>
      </c>
      <c r="AJ1438" t="s">
        <v>63</v>
      </c>
      <c r="AK1438" t="s">
        <v>53</v>
      </c>
      <c r="AL1438" t="s">
        <v>53</v>
      </c>
      <c r="AM1438" t="s">
        <v>5399</v>
      </c>
      <c r="AN1438" t="s">
        <v>53</v>
      </c>
      <c r="AO1438">
        <v>1285</v>
      </c>
      <c r="AP1438" t="s">
        <v>5639</v>
      </c>
      <c r="AQ1438" t="s">
        <v>5640</v>
      </c>
      <c r="AR1438" t="s">
        <v>394</v>
      </c>
      <c r="AS1438" t="s">
        <v>238</v>
      </c>
      <c r="AT1438" t="s">
        <v>53</v>
      </c>
      <c r="AU1438" t="s">
        <v>53</v>
      </c>
      <c r="AV1438" t="s">
        <v>53</v>
      </c>
      <c r="AW1438" t="s">
        <v>53</v>
      </c>
      <c r="AX1438" t="s">
        <v>76</v>
      </c>
      <c r="AY1438" t="s">
        <v>53</v>
      </c>
      <c r="AZ1438" t="s">
        <v>1826</v>
      </c>
      <c r="BA1438" t="s">
        <v>5641</v>
      </c>
      <c r="BB1438" t="s">
        <v>53</v>
      </c>
      <c r="BC1438" t="s">
        <v>53</v>
      </c>
      <c r="BD1438" t="s">
        <v>53</v>
      </c>
      <c r="BE1438" t="s">
        <v>53</v>
      </c>
      <c r="BF1438" t="s">
        <v>53</v>
      </c>
      <c r="BG1438" t="s">
        <v>53</v>
      </c>
      <c r="BH1438" t="s">
        <v>53</v>
      </c>
      <c r="BI1438" t="s">
        <v>53</v>
      </c>
    </row>
    <row r="1439" spans="1:61" x14ac:dyDescent="0.25">
      <c r="A1439" t="s">
        <v>5635</v>
      </c>
      <c r="B1439" t="s">
        <v>54</v>
      </c>
      <c r="C1439" t="s">
        <v>53</v>
      </c>
      <c r="D1439" t="s">
        <v>54</v>
      </c>
      <c r="E1439" t="s">
        <v>53</v>
      </c>
      <c r="F1439" t="s">
        <v>54</v>
      </c>
      <c r="G1439" t="s">
        <v>54</v>
      </c>
      <c r="H1439">
        <v>1066</v>
      </c>
      <c r="I1439" t="s">
        <v>1464</v>
      </c>
      <c r="J1439" t="s">
        <v>53</v>
      </c>
      <c r="K1439" t="s">
        <v>53</v>
      </c>
      <c r="L1439" t="s">
        <v>5636</v>
      </c>
      <c r="M1439" t="s">
        <v>76</v>
      </c>
      <c r="N1439" t="s">
        <v>53</v>
      </c>
      <c r="O1439" t="s">
        <v>63</v>
      </c>
      <c r="P1439" t="s">
        <v>53</v>
      </c>
      <c r="Q1439">
        <v>1018</v>
      </c>
      <c r="R1439" t="s">
        <v>5637</v>
      </c>
      <c r="S1439" t="s">
        <v>53</v>
      </c>
      <c r="T1439" t="s">
        <v>53</v>
      </c>
      <c r="U1439" t="s">
        <v>53</v>
      </c>
      <c r="V1439" t="s">
        <v>76</v>
      </c>
      <c r="W1439" t="s">
        <v>53</v>
      </c>
      <c r="X1439" t="s">
        <v>1826</v>
      </c>
      <c r="Y1439" t="s">
        <v>53</v>
      </c>
      <c r="Z1439" t="s">
        <v>53</v>
      </c>
      <c r="AA1439" t="s">
        <v>53</v>
      </c>
      <c r="AB1439" t="s">
        <v>53</v>
      </c>
      <c r="AC1439" t="s">
        <v>53</v>
      </c>
      <c r="AD1439" t="s">
        <v>53</v>
      </c>
      <c r="AE1439" t="s">
        <v>5601</v>
      </c>
      <c r="AF1439" t="s">
        <v>5642</v>
      </c>
      <c r="AG1439" t="s">
        <v>5601</v>
      </c>
      <c r="AH1439" t="s">
        <v>76</v>
      </c>
      <c r="AI1439" t="s">
        <v>53</v>
      </c>
      <c r="AJ1439" t="s">
        <v>63</v>
      </c>
      <c r="AK1439" t="s">
        <v>53</v>
      </c>
      <c r="AL1439" t="s">
        <v>53</v>
      </c>
      <c r="AM1439" t="s">
        <v>5399</v>
      </c>
      <c r="AN1439" t="s">
        <v>53</v>
      </c>
      <c r="AO1439">
        <v>1286</v>
      </c>
      <c r="AP1439" t="s">
        <v>5643</v>
      </c>
      <c r="AQ1439" t="s">
        <v>5640</v>
      </c>
      <c r="AR1439" t="s">
        <v>394</v>
      </c>
      <c r="AS1439" t="s">
        <v>238</v>
      </c>
      <c r="AT1439" t="s">
        <v>53</v>
      </c>
      <c r="AU1439" t="s">
        <v>53</v>
      </c>
      <c r="AV1439" t="s">
        <v>53</v>
      </c>
      <c r="AW1439" t="s">
        <v>53</v>
      </c>
      <c r="AX1439" t="s">
        <v>76</v>
      </c>
      <c r="AY1439" t="s">
        <v>53</v>
      </c>
      <c r="AZ1439" t="s">
        <v>1826</v>
      </c>
      <c r="BA1439" t="s">
        <v>5641</v>
      </c>
      <c r="BB1439" t="s">
        <v>53</v>
      </c>
      <c r="BC1439" t="s">
        <v>53</v>
      </c>
      <c r="BD1439" t="s">
        <v>53</v>
      </c>
      <c r="BE1439" t="s">
        <v>53</v>
      </c>
      <c r="BF1439" t="s">
        <v>53</v>
      </c>
      <c r="BG1439" t="s">
        <v>53</v>
      </c>
      <c r="BH1439" t="s">
        <v>53</v>
      </c>
      <c r="BI1439" t="s">
        <v>53</v>
      </c>
    </row>
    <row r="1440" spans="1:61" x14ac:dyDescent="0.25">
      <c r="A1440" t="s">
        <v>53</v>
      </c>
      <c r="B1440" t="s">
        <v>54</v>
      </c>
      <c r="C1440" t="s">
        <v>55</v>
      </c>
      <c r="D1440" t="s">
        <v>54</v>
      </c>
      <c r="E1440" t="s">
        <v>56</v>
      </c>
      <c r="F1440" t="s">
        <v>54</v>
      </c>
      <c r="G1440" t="s">
        <v>54</v>
      </c>
      <c r="H1440">
        <v>1067</v>
      </c>
      <c r="I1440" t="s">
        <v>57</v>
      </c>
      <c r="J1440" t="s">
        <v>58</v>
      </c>
      <c r="K1440" t="s">
        <v>104</v>
      </c>
      <c r="L1440" t="s">
        <v>53</v>
      </c>
      <c r="M1440" t="s">
        <v>3281</v>
      </c>
      <c r="N1440" t="s">
        <v>53</v>
      </c>
      <c r="O1440" t="s">
        <v>63</v>
      </c>
      <c r="P1440" t="s">
        <v>53</v>
      </c>
      <c r="Q1440">
        <v>1019</v>
      </c>
      <c r="R1440" t="s">
        <v>5644</v>
      </c>
      <c r="S1440" t="s">
        <v>53</v>
      </c>
      <c r="T1440" t="s">
        <v>53</v>
      </c>
      <c r="U1440" t="s">
        <v>53</v>
      </c>
      <c r="V1440" t="s">
        <v>53</v>
      </c>
      <c r="W1440" t="s">
        <v>53</v>
      </c>
      <c r="X1440" t="s">
        <v>53</v>
      </c>
      <c r="Y1440" t="s">
        <v>53</v>
      </c>
      <c r="Z1440" t="s">
        <v>53</v>
      </c>
      <c r="AA1440" t="s">
        <v>53</v>
      </c>
      <c r="AB1440" t="s">
        <v>53</v>
      </c>
      <c r="AC1440" t="s">
        <v>5645</v>
      </c>
      <c r="AD1440" t="s">
        <v>2089</v>
      </c>
      <c r="AE1440" t="s">
        <v>5646</v>
      </c>
      <c r="AF1440" t="s">
        <v>53</v>
      </c>
      <c r="AG1440" t="s">
        <v>5567</v>
      </c>
      <c r="AH1440" t="s">
        <v>3281</v>
      </c>
      <c r="AI1440" t="s">
        <v>53</v>
      </c>
      <c r="AJ1440" t="s">
        <v>63</v>
      </c>
      <c r="AK1440" t="s">
        <v>53</v>
      </c>
      <c r="AL1440" t="s">
        <v>206</v>
      </c>
      <c r="AM1440" t="s">
        <v>5403</v>
      </c>
      <c r="AN1440" t="s">
        <v>251</v>
      </c>
      <c r="AO1440">
        <v>1287</v>
      </c>
      <c r="AP1440" t="s">
        <v>5647</v>
      </c>
      <c r="AQ1440" t="s">
        <v>70</v>
      </c>
      <c r="AR1440" t="s">
        <v>203</v>
      </c>
      <c r="AS1440" t="s">
        <v>72</v>
      </c>
      <c r="AT1440" t="s">
        <v>53</v>
      </c>
      <c r="AU1440" t="s">
        <v>53</v>
      </c>
      <c r="AV1440" t="s">
        <v>53</v>
      </c>
      <c r="AW1440" t="s">
        <v>53</v>
      </c>
      <c r="AX1440" t="s">
        <v>53</v>
      </c>
      <c r="AY1440" t="s">
        <v>53</v>
      </c>
      <c r="AZ1440" t="s">
        <v>53</v>
      </c>
      <c r="BA1440" t="s">
        <v>93</v>
      </c>
      <c r="BB1440" t="s">
        <v>225</v>
      </c>
      <c r="BC1440" t="s">
        <v>53</v>
      </c>
      <c r="BD1440" t="s">
        <v>53</v>
      </c>
      <c r="BE1440" t="s">
        <v>53</v>
      </c>
      <c r="BF1440" t="s">
        <v>5648</v>
      </c>
      <c r="BG1440" t="s">
        <v>4026</v>
      </c>
      <c r="BH1440" t="s">
        <v>53</v>
      </c>
      <c r="BI1440" t="s">
        <v>53</v>
      </c>
    </row>
    <row r="1441" spans="1:61" x14ac:dyDescent="0.25">
      <c r="A1441" t="s">
        <v>5649</v>
      </c>
      <c r="B1441" t="s">
        <v>54</v>
      </c>
      <c r="C1441" t="s">
        <v>55</v>
      </c>
      <c r="D1441" t="s">
        <v>54</v>
      </c>
      <c r="E1441" t="s">
        <v>56</v>
      </c>
      <c r="F1441" t="s">
        <v>54</v>
      </c>
      <c r="G1441" t="s">
        <v>54</v>
      </c>
      <c r="H1441">
        <v>1068</v>
      </c>
      <c r="I1441" t="s">
        <v>57</v>
      </c>
      <c r="J1441" t="s">
        <v>58</v>
      </c>
      <c r="K1441" t="s">
        <v>104</v>
      </c>
      <c r="L1441" t="s">
        <v>53</v>
      </c>
      <c r="M1441" t="s">
        <v>485</v>
      </c>
      <c r="N1441" t="s">
        <v>53</v>
      </c>
      <c r="O1441" t="s">
        <v>63</v>
      </c>
      <c r="P1441" t="s">
        <v>53</v>
      </c>
      <c r="Q1441">
        <v>1020</v>
      </c>
      <c r="R1441" t="s">
        <v>5650</v>
      </c>
      <c r="S1441" t="s">
        <v>53</v>
      </c>
      <c r="T1441" t="s">
        <v>53</v>
      </c>
      <c r="U1441" t="s">
        <v>53</v>
      </c>
      <c r="V1441" t="s">
        <v>485</v>
      </c>
      <c r="W1441" t="s">
        <v>53</v>
      </c>
      <c r="X1441" t="s">
        <v>2452</v>
      </c>
      <c r="Y1441" t="s">
        <v>53</v>
      </c>
      <c r="Z1441" t="s">
        <v>53</v>
      </c>
      <c r="AA1441" t="s">
        <v>53</v>
      </c>
      <c r="AB1441" t="s">
        <v>53</v>
      </c>
      <c r="AC1441" t="s">
        <v>3680</v>
      </c>
      <c r="AD1441" t="s">
        <v>2667</v>
      </c>
      <c r="AE1441" t="s">
        <v>5567</v>
      </c>
      <c r="AF1441" t="s">
        <v>53</v>
      </c>
      <c r="AG1441" t="s">
        <v>5651</v>
      </c>
      <c r="AH1441" t="s">
        <v>485</v>
      </c>
      <c r="AI1441" t="s">
        <v>53</v>
      </c>
      <c r="AJ1441" t="s">
        <v>63</v>
      </c>
      <c r="AK1441" t="s">
        <v>53</v>
      </c>
      <c r="AL1441" t="s">
        <v>98</v>
      </c>
      <c r="AM1441" t="s">
        <v>5407</v>
      </c>
      <c r="AN1441" t="s">
        <v>151</v>
      </c>
      <c r="AO1441">
        <v>1291</v>
      </c>
      <c r="AP1441" t="s">
        <v>5652</v>
      </c>
      <c r="AQ1441" t="s">
        <v>70</v>
      </c>
      <c r="AR1441" t="s">
        <v>310</v>
      </c>
      <c r="AS1441" t="s">
        <v>72</v>
      </c>
      <c r="AT1441" t="s">
        <v>53</v>
      </c>
      <c r="AU1441" t="s">
        <v>53</v>
      </c>
      <c r="AV1441" t="s">
        <v>53</v>
      </c>
      <c r="AW1441" t="s">
        <v>53</v>
      </c>
      <c r="AX1441" t="s">
        <v>485</v>
      </c>
      <c r="AY1441" t="s">
        <v>53</v>
      </c>
      <c r="AZ1441" t="s">
        <v>2452</v>
      </c>
      <c r="BA1441" t="s">
        <v>74</v>
      </c>
      <c r="BB1441" t="s">
        <v>101</v>
      </c>
      <c r="BC1441" t="s">
        <v>53</v>
      </c>
      <c r="BD1441" t="s">
        <v>53</v>
      </c>
      <c r="BE1441" t="s">
        <v>53</v>
      </c>
      <c r="BF1441" t="s">
        <v>5653</v>
      </c>
      <c r="BG1441" t="s">
        <v>151</v>
      </c>
      <c r="BH1441" t="s">
        <v>53</v>
      </c>
      <c r="BI1441" t="s">
        <v>53</v>
      </c>
    </row>
    <row r="1442" spans="1:61" x14ac:dyDescent="0.25">
      <c r="A1442" t="s">
        <v>53</v>
      </c>
      <c r="B1442" t="s">
        <v>54</v>
      </c>
      <c r="C1442" t="s">
        <v>53</v>
      </c>
      <c r="D1442" t="s">
        <v>54</v>
      </c>
      <c r="E1442" t="s">
        <v>56</v>
      </c>
      <c r="F1442" t="s">
        <v>54</v>
      </c>
      <c r="G1442" t="s">
        <v>54</v>
      </c>
      <c r="H1442">
        <v>1069</v>
      </c>
      <c r="I1442" t="s">
        <v>1464</v>
      </c>
      <c r="J1442" t="s">
        <v>53</v>
      </c>
      <c r="K1442" t="s">
        <v>53</v>
      </c>
      <c r="L1442" t="s">
        <v>53</v>
      </c>
      <c r="M1442" t="s">
        <v>76</v>
      </c>
      <c r="N1442" t="s">
        <v>53</v>
      </c>
      <c r="O1442" t="s">
        <v>63</v>
      </c>
      <c r="P1442" t="s">
        <v>53</v>
      </c>
      <c r="Q1442">
        <v>1021</v>
      </c>
      <c r="R1442" t="s">
        <v>5654</v>
      </c>
      <c r="S1442" t="s">
        <v>53</v>
      </c>
      <c r="T1442" t="s">
        <v>53</v>
      </c>
      <c r="U1442" t="s">
        <v>53</v>
      </c>
      <c r="V1442" t="s">
        <v>76</v>
      </c>
      <c r="W1442" t="s">
        <v>53</v>
      </c>
      <c r="X1442" t="s">
        <v>1826</v>
      </c>
      <c r="Y1442" t="s">
        <v>53</v>
      </c>
      <c r="Z1442" t="s">
        <v>53</v>
      </c>
      <c r="AA1442" t="s">
        <v>53</v>
      </c>
      <c r="AB1442" t="s">
        <v>53</v>
      </c>
      <c r="AC1442" t="s">
        <v>2611</v>
      </c>
      <c r="AD1442" t="s">
        <v>1982</v>
      </c>
      <c r="AE1442" t="s">
        <v>5567</v>
      </c>
      <c r="AF1442" t="s">
        <v>5655</v>
      </c>
      <c r="AG1442" t="s">
        <v>5651</v>
      </c>
      <c r="AH1442" t="s">
        <v>76</v>
      </c>
      <c r="AI1442" t="s">
        <v>53</v>
      </c>
      <c r="AJ1442" t="s">
        <v>63</v>
      </c>
      <c r="AK1442" t="s">
        <v>53</v>
      </c>
      <c r="AL1442" t="s">
        <v>150</v>
      </c>
      <c r="AM1442" t="s">
        <v>5411</v>
      </c>
      <c r="AN1442" t="s">
        <v>82</v>
      </c>
      <c r="AO1442">
        <v>1292</v>
      </c>
      <c r="AP1442" t="s">
        <v>5656</v>
      </c>
      <c r="AQ1442" t="s">
        <v>4027</v>
      </c>
      <c r="AR1442" t="s">
        <v>203</v>
      </c>
      <c r="AS1442" t="s">
        <v>274</v>
      </c>
      <c r="AT1442" t="s">
        <v>53</v>
      </c>
      <c r="AU1442" t="s">
        <v>53</v>
      </c>
      <c r="AV1442" t="s">
        <v>53</v>
      </c>
      <c r="AW1442" t="s">
        <v>53</v>
      </c>
      <c r="AX1442" t="s">
        <v>76</v>
      </c>
      <c r="AY1442" t="s">
        <v>53</v>
      </c>
      <c r="AZ1442" t="s">
        <v>1826</v>
      </c>
      <c r="BA1442" t="s">
        <v>74</v>
      </c>
      <c r="BB1442" t="s">
        <v>101</v>
      </c>
      <c r="BC1442" t="s">
        <v>53</v>
      </c>
      <c r="BD1442" t="s">
        <v>53</v>
      </c>
      <c r="BE1442" t="s">
        <v>53</v>
      </c>
      <c r="BF1442" t="s">
        <v>4341</v>
      </c>
      <c r="BG1442" t="s">
        <v>126</v>
      </c>
      <c r="BH1442" t="s">
        <v>53</v>
      </c>
      <c r="BI1442" t="s">
        <v>53</v>
      </c>
    </row>
    <row r="1443" spans="1:61" x14ac:dyDescent="0.25">
      <c r="A1443" t="s">
        <v>53</v>
      </c>
      <c r="B1443" t="s">
        <v>54</v>
      </c>
      <c r="C1443" t="s">
        <v>55</v>
      </c>
      <c r="D1443" t="s">
        <v>54</v>
      </c>
      <c r="E1443" t="s">
        <v>56</v>
      </c>
      <c r="F1443" t="s">
        <v>54</v>
      </c>
      <c r="G1443" t="s">
        <v>54</v>
      </c>
      <c r="H1443">
        <v>1070</v>
      </c>
      <c r="I1443" t="s">
        <v>57</v>
      </c>
      <c r="J1443" t="s">
        <v>58</v>
      </c>
      <c r="K1443" t="s">
        <v>59</v>
      </c>
      <c r="L1443" t="s">
        <v>53</v>
      </c>
      <c r="M1443" t="s">
        <v>111</v>
      </c>
      <c r="N1443" t="s">
        <v>629</v>
      </c>
      <c r="O1443" t="s">
        <v>63</v>
      </c>
      <c r="P1443" t="s">
        <v>64</v>
      </c>
      <c r="Q1443">
        <v>1022</v>
      </c>
      <c r="R1443" t="s">
        <v>5657</v>
      </c>
      <c r="S1443" t="s">
        <v>53</v>
      </c>
      <c r="T1443" t="s">
        <v>53</v>
      </c>
      <c r="U1443" t="s">
        <v>53</v>
      </c>
      <c r="V1443" t="s">
        <v>111</v>
      </c>
      <c r="W1443" t="s">
        <v>53</v>
      </c>
      <c r="X1443" t="s">
        <v>354</v>
      </c>
      <c r="Y1443" t="s">
        <v>53</v>
      </c>
      <c r="Z1443" t="s">
        <v>53</v>
      </c>
      <c r="AA1443" t="s">
        <v>53</v>
      </c>
      <c r="AB1443" t="s">
        <v>53</v>
      </c>
      <c r="AC1443" t="s">
        <v>5658</v>
      </c>
      <c r="AD1443" t="s">
        <v>242</v>
      </c>
      <c r="AE1443" t="s">
        <v>5546</v>
      </c>
      <c r="AF1443" t="s">
        <v>53</v>
      </c>
      <c r="AG1443" t="s">
        <v>5546</v>
      </c>
      <c r="AH1443" t="s">
        <v>111</v>
      </c>
      <c r="AI1443" t="s">
        <v>629</v>
      </c>
      <c r="AJ1443" t="s">
        <v>63</v>
      </c>
      <c r="AK1443" t="s">
        <v>64</v>
      </c>
      <c r="AL1443" t="s">
        <v>470</v>
      </c>
      <c r="AM1443" t="s">
        <v>5416</v>
      </c>
      <c r="AN1443" t="s">
        <v>65</v>
      </c>
      <c r="AO1443">
        <v>1293</v>
      </c>
      <c r="AP1443" t="s">
        <v>5659</v>
      </c>
      <c r="AQ1443" t="s">
        <v>182</v>
      </c>
      <c r="AR1443" t="s">
        <v>296</v>
      </c>
      <c r="AS1443" t="s">
        <v>72</v>
      </c>
      <c r="AT1443" t="s">
        <v>53</v>
      </c>
      <c r="AU1443" t="s">
        <v>53</v>
      </c>
      <c r="AV1443" t="s">
        <v>53</v>
      </c>
      <c r="AW1443" t="s">
        <v>53</v>
      </c>
      <c r="AX1443" t="s">
        <v>111</v>
      </c>
      <c r="AY1443" t="s">
        <v>53</v>
      </c>
      <c r="AZ1443" t="s">
        <v>354</v>
      </c>
      <c r="BA1443" t="s">
        <v>74</v>
      </c>
      <c r="BB1443" t="s">
        <v>53</v>
      </c>
      <c r="BC1443" t="s">
        <v>53</v>
      </c>
      <c r="BD1443" t="s">
        <v>53</v>
      </c>
      <c r="BE1443" t="s">
        <v>53</v>
      </c>
      <c r="BF1443" t="s">
        <v>5658</v>
      </c>
      <c r="BG1443" t="s">
        <v>398</v>
      </c>
      <c r="BH1443" t="s">
        <v>53</v>
      </c>
      <c r="BI1443" t="s">
        <v>53</v>
      </c>
    </row>
    <row r="1444" spans="1:61" x14ac:dyDescent="0.25">
      <c r="A1444" t="s">
        <v>53</v>
      </c>
      <c r="B1444" t="s">
        <v>54</v>
      </c>
      <c r="C1444" t="s">
        <v>55</v>
      </c>
      <c r="D1444" t="s">
        <v>54</v>
      </c>
      <c r="E1444" t="s">
        <v>110</v>
      </c>
      <c r="F1444" t="s">
        <v>54</v>
      </c>
      <c r="G1444" t="s">
        <v>54</v>
      </c>
      <c r="H1444">
        <v>1071</v>
      </c>
      <c r="I1444" t="s">
        <v>57</v>
      </c>
      <c r="J1444" t="s">
        <v>58</v>
      </c>
      <c r="K1444" t="s">
        <v>104</v>
      </c>
      <c r="L1444" t="s">
        <v>53</v>
      </c>
      <c r="M1444" t="s">
        <v>485</v>
      </c>
      <c r="N1444" t="s">
        <v>53</v>
      </c>
      <c r="O1444" t="s">
        <v>63</v>
      </c>
      <c r="P1444" t="s">
        <v>53</v>
      </c>
      <c r="Q1444">
        <v>1023</v>
      </c>
      <c r="R1444" t="s">
        <v>5660</v>
      </c>
      <c r="S1444" t="s">
        <v>53</v>
      </c>
      <c r="T1444" t="s">
        <v>53</v>
      </c>
      <c r="U1444" t="s">
        <v>53</v>
      </c>
      <c r="V1444" t="s">
        <v>485</v>
      </c>
      <c r="W1444" t="s">
        <v>53</v>
      </c>
      <c r="X1444" t="s">
        <v>1810</v>
      </c>
      <c r="Y1444" t="s">
        <v>53</v>
      </c>
      <c r="Z1444" t="s">
        <v>53</v>
      </c>
      <c r="AA1444" t="s">
        <v>53</v>
      </c>
      <c r="AB1444" t="s">
        <v>53</v>
      </c>
      <c r="AC1444" t="s">
        <v>5661</v>
      </c>
      <c r="AD1444" t="s">
        <v>1219</v>
      </c>
      <c r="AE1444" t="s">
        <v>5546</v>
      </c>
      <c r="AF1444" t="s">
        <v>2600</v>
      </c>
      <c r="AG1444" t="s">
        <v>5546</v>
      </c>
      <c r="AH1444" t="s">
        <v>485</v>
      </c>
      <c r="AI1444" t="s">
        <v>53</v>
      </c>
      <c r="AJ1444" t="s">
        <v>63</v>
      </c>
      <c r="AK1444" t="s">
        <v>53</v>
      </c>
      <c r="AL1444" t="s">
        <v>98</v>
      </c>
      <c r="AM1444" t="s">
        <v>5423</v>
      </c>
      <c r="AN1444" t="s">
        <v>151</v>
      </c>
      <c r="AO1444">
        <v>1297</v>
      </c>
      <c r="AP1444" t="s">
        <v>5662</v>
      </c>
      <c r="AQ1444" t="s">
        <v>70</v>
      </c>
      <c r="AR1444" t="s">
        <v>310</v>
      </c>
      <c r="AS1444" t="s">
        <v>72</v>
      </c>
      <c r="AT1444" t="s">
        <v>53</v>
      </c>
      <c r="AU1444" t="s">
        <v>53</v>
      </c>
      <c r="AV1444" t="s">
        <v>53</v>
      </c>
      <c r="AW1444" t="s">
        <v>53</v>
      </c>
      <c r="AX1444" t="s">
        <v>485</v>
      </c>
      <c r="AY1444" t="s">
        <v>53</v>
      </c>
      <c r="AZ1444" t="s">
        <v>1810</v>
      </c>
      <c r="BA1444" t="s">
        <v>74</v>
      </c>
      <c r="BB1444" t="s">
        <v>101</v>
      </c>
      <c r="BC1444" t="s">
        <v>53</v>
      </c>
      <c r="BD1444" t="s">
        <v>53</v>
      </c>
      <c r="BE1444" t="s">
        <v>53</v>
      </c>
      <c r="BF1444" t="s">
        <v>2114</v>
      </c>
      <c r="BG1444" t="s">
        <v>151</v>
      </c>
      <c r="BH1444" t="s">
        <v>53</v>
      </c>
      <c r="BI1444" t="s">
        <v>53</v>
      </c>
    </row>
    <row r="1445" spans="1:61" x14ac:dyDescent="0.25">
      <c r="A1445" t="s">
        <v>53</v>
      </c>
      <c r="B1445" t="s">
        <v>54</v>
      </c>
      <c r="C1445" t="s">
        <v>55</v>
      </c>
      <c r="D1445" t="s">
        <v>54</v>
      </c>
      <c r="E1445" t="s">
        <v>110</v>
      </c>
      <c r="F1445" t="s">
        <v>54</v>
      </c>
      <c r="G1445" t="s">
        <v>54</v>
      </c>
      <c r="H1445">
        <v>1071</v>
      </c>
      <c r="I1445" t="s">
        <v>57</v>
      </c>
      <c r="J1445" t="s">
        <v>58</v>
      </c>
      <c r="K1445" t="s">
        <v>104</v>
      </c>
      <c r="L1445" t="s">
        <v>53</v>
      </c>
      <c r="M1445" t="s">
        <v>485</v>
      </c>
      <c r="N1445" t="s">
        <v>53</v>
      </c>
      <c r="O1445" t="s">
        <v>63</v>
      </c>
      <c r="P1445" t="s">
        <v>53</v>
      </c>
      <c r="Q1445">
        <v>1023</v>
      </c>
      <c r="R1445" t="s">
        <v>5660</v>
      </c>
      <c r="S1445" t="s">
        <v>53</v>
      </c>
      <c r="T1445" t="s">
        <v>53</v>
      </c>
      <c r="U1445" t="s">
        <v>53</v>
      </c>
      <c r="V1445" t="s">
        <v>485</v>
      </c>
      <c r="W1445" t="s">
        <v>53</v>
      </c>
      <c r="X1445" t="s">
        <v>1810</v>
      </c>
      <c r="Y1445" t="s">
        <v>53</v>
      </c>
      <c r="Z1445" t="s">
        <v>53</v>
      </c>
      <c r="AA1445" t="s">
        <v>53</v>
      </c>
      <c r="AB1445" t="s">
        <v>53</v>
      </c>
      <c r="AC1445" t="s">
        <v>4007</v>
      </c>
      <c r="AD1445" t="s">
        <v>348</v>
      </c>
      <c r="AE1445" t="s">
        <v>5663</v>
      </c>
      <c r="AF1445" t="s">
        <v>5664</v>
      </c>
      <c r="AG1445" t="s">
        <v>5663</v>
      </c>
      <c r="AH1445" t="s">
        <v>485</v>
      </c>
      <c r="AI1445" t="s">
        <v>53</v>
      </c>
      <c r="AJ1445" t="s">
        <v>63</v>
      </c>
      <c r="AK1445" t="s">
        <v>53</v>
      </c>
      <c r="AL1445" t="s">
        <v>98</v>
      </c>
      <c r="AM1445" t="s">
        <v>5423</v>
      </c>
      <c r="AN1445" t="s">
        <v>65</v>
      </c>
      <c r="AO1445">
        <v>1313</v>
      </c>
      <c r="AP1445" t="s">
        <v>5665</v>
      </c>
      <c r="AQ1445" t="s">
        <v>70</v>
      </c>
      <c r="AR1445" t="s">
        <v>310</v>
      </c>
      <c r="AS1445" t="s">
        <v>72</v>
      </c>
      <c r="AT1445" t="s">
        <v>53</v>
      </c>
      <c r="AU1445" t="s">
        <v>53</v>
      </c>
      <c r="AV1445" t="s">
        <v>53</v>
      </c>
      <c r="AW1445" t="s">
        <v>53</v>
      </c>
      <c r="AX1445" t="s">
        <v>485</v>
      </c>
      <c r="AY1445" t="s">
        <v>53</v>
      </c>
      <c r="AZ1445" t="s">
        <v>1810</v>
      </c>
      <c r="BA1445" t="s">
        <v>74</v>
      </c>
      <c r="BB1445" t="s">
        <v>53</v>
      </c>
      <c r="BC1445" t="s">
        <v>53</v>
      </c>
      <c r="BD1445" t="s">
        <v>53</v>
      </c>
      <c r="BE1445" t="s">
        <v>53</v>
      </c>
      <c r="BF1445" t="s">
        <v>4007</v>
      </c>
      <c r="BG1445" t="s">
        <v>99</v>
      </c>
      <c r="BH1445" t="s">
        <v>53</v>
      </c>
      <c r="BI1445" t="s">
        <v>53</v>
      </c>
    </row>
    <row r="1446" spans="1:61" x14ac:dyDescent="0.25">
      <c r="A1446" t="s">
        <v>53</v>
      </c>
      <c r="B1446" t="s">
        <v>54</v>
      </c>
      <c r="C1446" t="s">
        <v>529</v>
      </c>
      <c r="D1446" t="s">
        <v>54</v>
      </c>
      <c r="E1446" t="s">
        <v>56</v>
      </c>
      <c r="F1446" t="s">
        <v>54</v>
      </c>
      <c r="G1446" t="s">
        <v>54</v>
      </c>
      <c r="H1446">
        <v>1072</v>
      </c>
      <c r="I1446" t="s">
        <v>57</v>
      </c>
      <c r="J1446" t="s">
        <v>380</v>
      </c>
      <c r="K1446" t="s">
        <v>59</v>
      </c>
      <c r="L1446" t="s">
        <v>53</v>
      </c>
      <c r="M1446" t="s">
        <v>61</v>
      </c>
      <c r="N1446" t="s">
        <v>5552</v>
      </c>
      <c r="O1446" t="s">
        <v>63</v>
      </c>
      <c r="P1446" t="s">
        <v>64</v>
      </c>
      <c r="Q1446">
        <v>1024</v>
      </c>
      <c r="R1446" t="s">
        <v>5666</v>
      </c>
      <c r="S1446" t="s">
        <v>53</v>
      </c>
      <c r="T1446" t="s">
        <v>53</v>
      </c>
      <c r="U1446" t="s">
        <v>53</v>
      </c>
      <c r="V1446" t="s">
        <v>61</v>
      </c>
      <c r="W1446" t="s">
        <v>53</v>
      </c>
      <c r="X1446" t="s">
        <v>67</v>
      </c>
      <c r="Y1446" t="s">
        <v>53</v>
      </c>
      <c r="Z1446" t="s">
        <v>53</v>
      </c>
      <c r="AA1446" t="s">
        <v>53</v>
      </c>
      <c r="AB1446" t="s">
        <v>53</v>
      </c>
      <c r="AC1446" t="s">
        <v>5544</v>
      </c>
      <c r="AD1446" t="s">
        <v>1272</v>
      </c>
      <c r="AE1446" t="s">
        <v>5546</v>
      </c>
      <c r="AF1446" t="s">
        <v>4861</v>
      </c>
      <c r="AG1446" t="s">
        <v>5546</v>
      </c>
      <c r="AH1446" t="s">
        <v>61</v>
      </c>
      <c r="AI1446" t="s">
        <v>5552</v>
      </c>
      <c r="AJ1446" t="s">
        <v>63</v>
      </c>
      <c r="AK1446" t="s">
        <v>64</v>
      </c>
      <c r="AL1446" t="s">
        <v>98</v>
      </c>
      <c r="AM1446" t="s">
        <v>5429</v>
      </c>
      <c r="AN1446" t="s">
        <v>65</v>
      </c>
      <c r="AO1446">
        <v>1294</v>
      </c>
      <c r="AP1446" t="s">
        <v>5667</v>
      </c>
      <c r="AQ1446" t="s">
        <v>70</v>
      </c>
      <c r="AR1446" t="s">
        <v>153</v>
      </c>
      <c r="AS1446" t="s">
        <v>72</v>
      </c>
      <c r="AT1446" t="s">
        <v>53</v>
      </c>
      <c r="AU1446" t="s">
        <v>53</v>
      </c>
      <c r="AV1446" t="s">
        <v>53</v>
      </c>
      <c r="AW1446" t="s">
        <v>53</v>
      </c>
      <c r="AX1446" t="s">
        <v>61</v>
      </c>
      <c r="AY1446" t="s">
        <v>53</v>
      </c>
      <c r="AZ1446" t="s">
        <v>67</v>
      </c>
      <c r="BA1446" t="s">
        <v>93</v>
      </c>
      <c r="BB1446" t="s">
        <v>101</v>
      </c>
      <c r="BC1446" t="s">
        <v>53</v>
      </c>
      <c r="BD1446" t="s">
        <v>53</v>
      </c>
      <c r="BE1446" t="s">
        <v>53</v>
      </c>
      <c r="BF1446" t="s">
        <v>5544</v>
      </c>
      <c r="BG1446" t="s">
        <v>82</v>
      </c>
      <c r="BH1446" t="s">
        <v>53</v>
      </c>
      <c r="BI1446" t="s">
        <v>53</v>
      </c>
    </row>
    <row r="1447" spans="1:61" x14ac:dyDescent="0.25">
      <c r="A1447" t="s">
        <v>53</v>
      </c>
      <c r="B1447" t="s">
        <v>54</v>
      </c>
      <c r="C1447" t="s">
        <v>53</v>
      </c>
      <c r="D1447" t="s">
        <v>54</v>
      </c>
      <c r="E1447" t="s">
        <v>53</v>
      </c>
      <c r="F1447" t="s">
        <v>54</v>
      </c>
      <c r="G1447" t="s">
        <v>54</v>
      </c>
      <c r="H1447">
        <v>1073</v>
      </c>
      <c r="I1447" t="s">
        <v>1464</v>
      </c>
      <c r="J1447" t="s">
        <v>53</v>
      </c>
      <c r="K1447" t="s">
        <v>53</v>
      </c>
      <c r="L1447" t="s">
        <v>5668</v>
      </c>
      <c r="M1447" t="s">
        <v>131</v>
      </c>
      <c r="N1447" t="s">
        <v>53</v>
      </c>
      <c r="O1447" t="s">
        <v>63</v>
      </c>
      <c r="P1447" t="s">
        <v>53</v>
      </c>
      <c r="Q1447">
        <v>1025</v>
      </c>
      <c r="R1447" t="s">
        <v>5474</v>
      </c>
      <c r="S1447" t="s">
        <v>53</v>
      </c>
      <c r="T1447" t="s">
        <v>53</v>
      </c>
      <c r="U1447" t="s">
        <v>53</v>
      </c>
      <c r="V1447" t="s">
        <v>131</v>
      </c>
      <c r="W1447" t="s">
        <v>53</v>
      </c>
      <c r="X1447" t="s">
        <v>557</v>
      </c>
      <c r="Y1447" t="s">
        <v>53</v>
      </c>
      <c r="Z1447" t="s">
        <v>53</v>
      </c>
      <c r="AA1447" t="s">
        <v>53</v>
      </c>
      <c r="AB1447" t="s">
        <v>53</v>
      </c>
      <c r="AC1447" t="s">
        <v>53</v>
      </c>
      <c r="AD1447" t="s">
        <v>53</v>
      </c>
      <c r="AE1447" t="s">
        <v>5601</v>
      </c>
      <c r="AF1447" t="s">
        <v>5638</v>
      </c>
      <c r="AG1447" t="s">
        <v>5546</v>
      </c>
      <c r="AH1447" t="s">
        <v>131</v>
      </c>
      <c r="AI1447" t="s">
        <v>53</v>
      </c>
      <c r="AJ1447" t="s">
        <v>63</v>
      </c>
      <c r="AK1447" t="s">
        <v>53</v>
      </c>
      <c r="AL1447" t="s">
        <v>53</v>
      </c>
      <c r="AM1447" t="s">
        <v>5436</v>
      </c>
      <c r="AN1447" t="s">
        <v>53</v>
      </c>
      <c r="AO1447">
        <v>1295</v>
      </c>
      <c r="AP1447" t="s">
        <v>5669</v>
      </c>
      <c r="AQ1447" t="s">
        <v>5670</v>
      </c>
      <c r="AR1447" t="s">
        <v>394</v>
      </c>
      <c r="AS1447" t="s">
        <v>238</v>
      </c>
      <c r="AT1447" t="s">
        <v>53</v>
      </c>
      <c r="AU1447" t="s">
        <v>53</v>
      </c>
      <c r="AV1447" t="s">
        <v>53</v>
      </c>
      <c r="AW1447" t="s">
        <v>53</v>
      </c>
      <c r="AX1447" t="s">
        <v>131</v>
      </c>
      <c r="AY1447" t="s">
        <v>53</v>
      </c>
      <c r="AZ1447" t="s">
        <v>557</v>
      </c>
      <c r="BA1447" t="s">
        <v>93</v>
      </c>
      <c r="BB1447" t="s">
        <v>53</v>
      </c>
      <c r="BC1447" t="s">
        <v>53</v>
      </c>
      <c r="BD1447" t="s">
        <v>53</v>
      </c>
      <c r="BE1447" t="s">
        <v>53</v>
      </c>
      <c r="BF1447" t="s">
        <v>53</v>
      </c>
      <c r="BG1447" t="s">
        <v>53</v>
      </c>
      <c r="BH1447" t="s">
        <v>53</v>
      </c>
      <c r="BI1447" t="s">
        <v>53</v>
      </c>
    </row>
    <row r="1448" spans="1:61" x14ac:dyDescent="0.25">
      <c r="A1448" t="s">
        <v>53</v>
      </c>
      <c r="B1448" t="s">
        <v>54</v>
      </c>
      <c r="C1448" t="s">
        <v>53</v>
      </c>
      <c r="D1448" t="s">
        <v>54</v>
      </c>
      <c r="E1448" t="s">
        <v>56</v>
      </c>
      <c r="F1448" t="s">
        <v>54</v>
      </c>
      <c r="G1448" t="s">
        <v>54</v>
      </c>
      <c r="H1448">
        <v>1074</v>
      </c>
      <c r="I1448" t="s">
        <v>1464</v>
      </c>
      <c r="J1448" t="s">
        <v>53</v>
      </c>
      <c r="K1448" t="s">
        <v>53</v>
      </c>
      <c r="L1448" t="s">
        <v>53</v>
      </c>
      <c r="M1448" t="s">
        <v>76</v>
      </c>
      <c r="N1448" t="s">
        <v>53</v>
      </c>
      <c r="O1448" t="s">
        <v>63</v>
      </c>
      <c r="P1448" t="s">
        <v>53</v>
      </c>
      <c r="Q1448">
        <v>1026</v>
      </c>
      <c r="R1448" t="s">
        <v>5671</v>
      </c>
      <c r="S1448" t="s">
        <v>53</v>
      </c>
      <c r="T1448" t="s">
        <v>53</v>
      </c>
      <c r="U1448" t="s">
        <v>53</v>
      </c>
      <c r="V1448" t="s">
        <v>76</v>
      </c>
      <c r="W1448" t="s">
        <v>53</v>
      </c>
      <c r="X1448" t="s">
        <v>1826</v>
      </c>
      <c r="Y1448" t="s">
        <v>53</v>
      </c>
      <c r="Z1448" t="s">
        <v>53</v>
      </c>
      <c r="AA1448" t="s">
        <v>53</v>
      </c>
      <c r="AB1448" t="s">
        <v>53</v>
      </c>
      <c r="AC1448" t="s">
        <v>1991</v>
      </c>
      <c r="AD1448" t="s">
        <v>1219</v>
      </c>
      <c r="AE1448" t="s">
        <v>5546</v>
      </c>
      <c r="AF1448" t="s">
        <v>4861</v>
      </c>
      <c r="AG1448" t="s">
        <v>5672</v>
      </c>
      <c r="AH1448" t="s">
        <v>76</v>
      </c>
      <c r="AI1448" t="s">
        <v>53</v>
      </c>
      <c r="AJ1448" t="s">
        <v>63</v>
      </c>
      <c r="AK1448" t="s">
        <v>53</v>
      </c>
      <c r="AL1448" t="s">
        <v>137</v>
      </c>
      <c r="AM1448" t="s">
        <v>5673</v>
      </c>
      <c r="AN1448" t="s">
        <v>99</v>
      </c>
      <c r="AO1448">
        <v>1298</v>
      </c>
      <c r="AP1448" t="s">
        <v>5674</v>
      </c>
      <c r="AQ1448" t="s">
        <v>5675</v>
      </c>
      <c r="AR1448" t="s">
        <v>153</v>
      </c>
      <c r="AS1448" t="s">
        <v>72</v>
      </c>
      <c r="AT1448" t="s">
        <v>53</v>
      </c>
      <c r="AU1448" t="s">
        <v>53</v>
      </c>
      <c r="AV1448" t="s">
        <v>53</v>
      </c>
      <c r="AW1448" t="s">
        <v>53</v>
      </c>
      <c r="AX1448" t="s">
        <v>76</v>
      </c>
      <c r="AY1448" t="s">
        <v>53</v>
      </c>
      <c r="AZ1448" t="s">
        <v>1826</v>
      </c>
      <c r="BA1448" t="s">
        <v>74</v>
      </c>
      <c r="BB1448" t="s">
        <v>53</v>
      </c>
      <c r="BC1448" t="s">
        <v>53</v>
      </c>
      <c r="BD1448" t="s">
        <v>53</v>
      </c>
      <c r="BE1448" t="s">
        <v>53</v>
      </c>
      <c r="BF1448" t="s">
        <v>5676</v>
      </c>
      <c r="BG1448" t="s">
        <v>280</v>
      </c>
      <c r="BH1448" t="s">
        <v>53</v>
      </c>
      <c r="BI1448" t="s">
        <v>53</v>
      </c>
    </row>
    <row r="1449" spans="1:61" x14ac:dyDescent="0.25">
      <c r="A1449" t="s">
        <v>53</v>
      </c>
      <c r="B1449" t="s">
        <v>54</v>
      </c>
      <c r="C1449" t="s">
        <v>53</v>
      </c>
      <c r="D1449" t="s">
        <v>54</v>
      </c>
      <c r="E1449" t="s">
        <v>110</v>
      </c>
      <c r="F1449" t="s">
        <v>54</v>
      </c>
      <c r="G1449" t="s">
        <v>54</v>
      </c>
      <c r="H1449">
        <v>1075</v>
      </c>
      <c r="I1449" t="s">
        <v>1464</v>
      </c>
      <c r="J1449" t="s">
        <v>53</v>
      </c>
      <c r="K1449" t="s">
        <v>53</v>
      </c>
      <c r="L1449" t="s">
        <v>53</v>
      </c>
      <c r="M1449" t="s">
        <v>76</v>
      </c>
      <c r="N1449" t="s">
        <v>53</v>
      </c>
      <c r="O1449" t="s">
        <v>63</v>
      </c>
      <c r="P1449" t="s">
        <v>53</v>
      </c>
      <c r="Q1449">
        <v>1027</v>
      </c>
      <c r="R1449" t="s">
        <v>5677</v>
      </c>
      <c r="S1449" t="s">
        <v>53</v>
      </c>
      <c r="T1449" t="s">
        <v>53</v>
      </c>
      <c r="U1449" t="s">
        <v>53</v>
      </c>
      <c r="V1449" t="s">
        <v>76</v>
      </c>
      <c r="W1449" t="s">
        <v>53</v>
      </c>
      <c r="X1449" t="s">
        <v>1826</v>
      </c>
      <c r="Y1449" t="s">
        <v>53</v>
      </c>
      <c r="Z1449" t="s">
        <v>53</v>
      </c>
      <c r="AA1449" t="s">
        <v>53</v>
      </c>
      <c r="AB1449" t="s">
        <v>53</v>
      </c>
      <c r="AC1449" t="s">
        <v>5678</v>
      </c>
      <c r="AD1449" t="s">
        <v>2096</v>
      </c>
      <c r="AE1449" t="s">
        <v>5573</v>
      </c>
      <c r="AF1449" t="s">
        <v>5679</v>
      </c>
      <c r="AG1449" t="s">
        <v>5573</v>
      </c>
      <c r="AH1449" t="s">
        <v>76</v>
      </c>
      <c r="AI1449" t="s">
        <v>53</v>
      </c>
      <c r="AJ1449" t="s">
        <v>63</v>
      </c>
      <c r="AK1449" t="s">
        <v>53</v>
      </c>
      <c r="AL1449" t="s">
        <v>5680</v>
      </c>
      <c r="AM1449" t="s">
        <v>5442</v>
      </c>
      <c r="AN1449" t="s">
        <v>65</v>
      </c>
      <c r="AO1449">
        <v>1300</v>
      </c>
      <c r="AP1449" t="s">
        <v>5681</v>
      </c>
      <c r="AQ1449" t="s">
        <v>5682</v>
      </c>
      <c r="AR1449" t="s">
        <v>394</v>
      </c>
      <c r="AS1449" t="s">
        <v>72</v>
      </c>
      <c r="AT1449" t="s">
        <v>53</v>
      </c>
      <c r="AU1449" t="s">
        <v>53</v>
      </c>
      <c r="AV1449" t="s">
        <v>53</v>
      </c>
      <c r="AW1449" t="s">
        <v>53</v>
      </c>
      <c r="AX1449" t="s">
        <v>76</v>
      </c>
      <c r="AY1449" t="s">
        <v>53</v>
      </c>
      <c r="AZ1449" t="s">
        <v>1826</v>
      </c>
      <c r="BA1449" t="s">
        <v>74</v>
      </c>
      <c r="BB1449" t="s">
        <v>101</v>
      </c>
      <c r="BC1449" t="s">
        <v>53</v>
      </c>
      <c r="BD1449" t="s">
        <v>53</v>
      </c>
      <c r="BE1449" t="s">
        <v>53</v>
      </c>
      <c r="BF1449" t="s">
        <v>5678</v>
      </c>
      <c r="BG1449" t="s">
        <v>112</v>
      </c>
      <c r="BH1449" t="s">
        <v>53</v>
      </c>
      <c r="BI1449" t="s">
        <v>53</v>
      </c>
    </row>
    <row r="1450" spans="1:61" x14ac:dyDescent="0.25">
      <c r="A1450" t="s">
        <v>5649</v>
      </c>
      <c r="B1450" t="s">
        <v>54</v>
      </c>
      <c r="C1450" t="s">
        <v>55</v>
      </c>
      <c r="D1450" t="s">
        <v>54</v>
      </c>
      <c r="E1450" t="s">
        <v>56</v>
      </c>
      <c r="F1450" t="s">
        <v>54</v>
      </c>
      <c r="G1450" t="s">
        <v>54</v>
      </c>
      <c r="H1450">
        <v>1076</v>
      </c>
      <c r="I1450" t="s">
        <v>57</v>
      </c>
      <c r="J1450" t="s">
        <v>58</v>
      </c>
      <c r="K1450" t="s">
        <v>104</v>
      </c>
      <c r="L1450" t="s">
        <v>53</v>
      </c>
      <c r="M1450" t="s">
        <v>485</v>
      </c>
      <c r="N1450" t="s">
        <v>53</v>
      </c>
      <c r="O1450" t="s">
        <v>63</v>
      </c>
      <c r="P1450" t="s">
        <v>53</v>
      </c>
      <c r="Q1450">
        <v>1028</v>
      </c>
      <c r="R1450" t="s">
        <v>5683</v>
      </c>
      <c r="S1450" t="s">
        <v>53</v>
      </c>
      <c r="T1450" t="s">
        <v>53</v>
      </c>
      <c r="U1450" t="s">
        <v>53</v>
      </c>
      <c r="V1450" t="s">
        <v>485</v>
      </c>
      <c r="W1450" t="s">
        <v>53</v>
      </c>
      <c r="X1450" t="s">
        <v>2452</v>
      </c>
      <c r="Y1450" t="s">
        <v>53</v>
      </c>
      <c r="Z1450" t="s">
        <v>53</v>
      </c>
      <c r="AA1450" t="s">
        <v>53</v>
      </c>
      <c r="AB1450" t="s">
        <v>53</v>
      </c>
      <c r="AC1450" t="s">
        <v>3408</v>
      </c>
      <c r="AD1450" t="s">
        <v>5684</v>
      </c>
      <c r="AE1450" t="s">
        <v>5685</v>
      </c>
      <c r="AF1450" t="s">
        <v>53</v>
      </c>
      <c r="AG1450" t="s">
        <v>5685</v>
      </c>
      <c r="AH1450" t="s">
        <v>485</v>
      </c>
      <c r="AI1450" t="s">
        <v>53</v>
      </c>
      <c r="AJ1450" t="s">
        <v>63</v>
      </c>
      <c r="AK1450" t="s">
        <v>53</v>
      </c>
      <c r="AL1450" t="s">
        <v>98</v>
      </c>
      <c r="AM1450" t="s">
        <v>5449</v>
      </c>
      <c r="AN1450" t="s">
        <v>151</v>
      </c>
      <c r="AO1450">
        <v>1301</v>
      </c>
      <c r="AP1450" t="s">
        <v>5686</v>
      </c>
      <c r="AQ1450" t="s">
        <v>70</v>
      </c>
      <c r="AR1450" t="s">
        <v>310</v>
      </c>
      <c r="AS1450" t="s">
        <v>72</v>
      </c>
      <c r="AT1450" t="s">
        <v>53</v>
      </c>
      <c r="AU1450" t="s">
        <v>53</v>
      </c>
      <c r="AV1450" t="s">
        <v>53</v>
      </c>
      <c r="AW1450" t="s">
        <v>53</v>
      </c>
      <c r="AX1450" t="s">
        <v>485</v>
      </c>
      <c r="AY1450" t="s">
        <v>53</v>
      </c>
      <c r="AZ1450" t="s">
        <v>2452</v>
      </c>
      <c r="BA1450" t="s">
        <v>74</v>
      </c>
      <c r="BB1450" t="s">
        <v>101</v>
      </c>
      <c r="BC1450" t="s">
        <v>53</v>
      </c>
      <c r="BD1450" t="s">
        <v>53</v>
      </c>
      <c r="BE1450" t="s">
        <v>53</v>
      </c>
      <c r="BF1450" t="s">
        <v>3410</v>
      </c>
      <c r="BG1450" t="s">
        <v>151</v>
      </c>
      <c r="BH1450" t="s">
        <v>53</v>
      </c>
      <c r="BI1450" t="s">
        <v>53</v>
      </c>
    </row>
    <row r="1451" spans="1:61" x14ac:dyDescent="0.25">
      <c r="A1451" t="s">
        <v>5649</v>
      </c>
      <c r="B1451" t="s">
        <v>54</v>
      </c>
      <c r="C1451" t="s">
        <v>55</v>
      </c>
      <c r="D1451" t="s">
        <v>54</v>
      </c>
      <c r="E1451" t="s">
        <v>56</v>
      </c>
      <c r="F1451" t="s">
        <v>54</v>
      </c>
      <c r="G1451" t="s">
        <v>54</v>
      </c>
      <c r="H1451">
        <v>1076</v>
      </c>
      <c r="I1451" t="s">
        <v>57</v>
      </c>
      <c r="J1451" t="s">
        <v>58</v>
      </c>
      <c r="K1451" t="s">
        <v>104</v>
      </c>
      <c r="L1451" t="s">
        <v>53</v>
      </c>
      <c r="M1451" t="s">
        <v>485</v>
      </c>
      <c r="N1451" t="s">
        <v>53</v>
      </c>
      <c r="O1451" t="s">
        <v>63</v>
      </c>
      <c r="P1451" t="s">
        <v>53</v>
      </c>
      <c r="Q1451">
        <v>1028</v>
      </c>
      <c r="R1451" t="s">
        <v>5683</v>
      </c>
      <c r="S1451" t="s">
        <v>53</v>
      </c>
      <c r="T1451" t="s">
        <v>53</v>
      </c>
      <c r="U1451" t="s">
        <v>53</v>
      </c>
      <c r="V1451" t="s">
        <v>485</v>
      </c>
      <c r="W1451" t="s">
        <v>53</v>
      </c>
      <c r="X1451" t="s">
        <v>2452</v>
      </c>
      <c r="Y1451" t="s">
        <v>53</v>
      </c>
      <c r="Z1451" t="s">
        <v>53</v>
      </c>
      <c r="AA1451" t="s">
        <v>53</v>
      </c>
      <c r="AB1451" t="s">
        <v>53</v>
      </c>
      <c r="AC1451" t="s">
        <v>3134</v>
      </c>
      <c r="AD1451" t="s">
        <v>5687</v>
      </c>
      <c r="AE1451" t="s">
        <v>5688</v>
      </c>
      <c r="AF1451" t="s">
        <v>53</v>
      </c>
      <c r="AG1451" t="s">
        <v>5689</v>
      </c>
      <c r="AH1451" t="s">
        <v>485</v>
      </c>
      <c r="AI1451" t="s">
        <v>53</v>
      </c>
      <c r="AJ1451" t="s">
        <v>63</v>
      </c>
      <c r="AK1451" t="s">
        <v>53</v>
      </c>
      <c r="AL1451" t="s">
        <v>470</v>
      </c>
      <c r="AM1451" t="s">
        <v>5449</v>
      </c>
      <c r="AN1451" t="s">
        <v>99</v>
      </c>
      <c r="AO1451">
        <v>1410</v>
      </c>
      <c r="AP1451" t="s">
        <v>5690</v>
      </c>
      <c r="AQ1451" t="s">
        <v>70</v>
      </c>
      <c r="AR1451" t="s">
        <v>253</v>
      </c>
      <c r="AS1451" t="s">
        <v>72</v>
      </c>
      <c r="AT1451" t="s">
        <v>53</v>
      </c>
      <c r="AU1451" t="s">
        <v>53</v>
      </c>
      <c r="AV1451" t="s">
        <v>53</v>
      </c>
      <c r="AW1451" t="s">
        <v>53</v>
      </c>
      <c r="AX1451" t="s">
        <v>485</v>
      </c>
      <c r="AY1451" t="s">
        <v>53</v>
      </c>
      <c r="AZ1451" t="s">
        <v>2452</v>
      </c>
      <c r="BA1451" t="s">
        <v>74</v>
      </c>
      <c r="BB1451" t="s">
        <v>101</v>
      </c>
      <c r="BC1451" t="s">
        <v>53</v>
      </c>
      <c r="BD1451" t="s">
        <v>53</v>
      </c>
      <c r="BE1451" t="s">
        <v>53</v>
      </c>
      <c r="BF1451" t="s">
        <v>5167</v>
      </c>
      <c r="BG1451" t="s">
        <v>260</v>
      </c>
      <c r="BH1451" t="s">
        <v>53</v>
      </c>
      <c r="BI1451" t="s">
        <v>53</v>
      </c>
    </row>
    <row r="1452" spans="1:61" x14ac:dyDescent="0.25">
      <c r="A1452" t="s">
        <v>53</v>
      </c>
      <c r="B1452" t="s">
        <v>54</v>
      </c>
      <c r="C1452" t="s">
        <v>53</v>
      </c>
      <c r="D1452" t="s">
        <v>54</v>
      </c>
      <c r="E1452" t="s">
        <v>53</v>
      </c>
      <c r="F1452" t="s">
        <v>54</v>
      </c>
      <c r="G1452" t="s">
        <v>54</v>
      </c>
      <c r="H1452">
        <v>1077</v>
      </c>
      <c r="I1452" t="s">
        <v>1464</v>
      </c>
      <c r="J1452" t="s">
        <v>53</v>
      </c>
      <c r="K1452" t="s">
        <v>53</v>
      </c>
      <c r="L1452" t="s">
        <v>53</v>
      </c>
      <c r="M1452" t="s">
        <v>485</v>
      </c>
      <c r="N1452" t="s">
        <v>53</v>
      </c>
      <c r="O1452" t="s">
        <v>63</v>
      </c>
      <c r="P1452" t="s">
        <v>53</v>
      </c>
      <c r="Q1452">
        <v>1029</v>
      </c>
      <c r="R1452" t="s">
        <v>5691</v>
      </c>
      <c r="S1452" t="s">
        <v>53</v>
      </c>
      <c r="T1452" t="s">
        <v>53</v>
      </c>
      <c r="U1452" t="s">
        <v>53</v>
      </c>
      <c r="V1452" t="s">
        <v>53</v>
      </c>
      <c r="W1452" t="s">
        <v>53</v>
      </c>
      <c r="X1452" t="s">
        <v>53</v>
      </c>
      <c r="Y1452" t="s">
        <v>53</v>
      </c>
      <c r="Z1452" t="s">
        <v>53</v>
      </c>
      <c r="AA1452" t="s">
        <v>53</v>
      </c>
      <c r="AB1452" t="s">
        <v>53</v>
      </c>
      <c r="AC1452" t="s">
        <v>5692</v>
      </c>
      <c r="AD1452" t="s">
        <v>479</v>
      </c>
      <c r="AE1452" t="s">
        <v>5663</v>
      </c>
      <c r="AF1452" t="s">
        <v>5693</v>
      </c>
      <c r="AG1452" t="s">
        <v>5663</v>
      </c>
      <c r="AH1452" t="s">
        <v>485</v>
      </c>
      <c r="AI1452" t="s">
        <v>53</v>
      </c>
      <c r="AJ1452" t="s">
        <v>63</v>
      </c>
      <c r="AK1452" t="s">
        <v>53</v>
      </c>
      <c r="AL1452" t="s">
        <v>150</v>
      </c>
      <c r="AM1452" t="s">
        <v>5453</v>
      </c>
      <c r="AN1452" t="s">
        <v>65</v>
      </c>
      <c r="AO1452">
        <v>1302</v>
      </c>
      <c r="AP1452" t="s">
        <v>5694</v>
      </c>
      <c r="AQ1452" t="s">
        <v>182</v>
      </c>
      <c r="AR1452" t="s">
        <v>203</v>
      </c>
      <c r="AS1452" t="s">
        <v>72</v>
      </c>
      <c r="AT1452" t="s">
        <v>53</v>
      </c>
      <c r="AU1452" t="s">
        <v>53</v>
      </c>
      <c r="AV1452" t="s">
        <v>53</v>
      </c>
      <c r="AW1452" t="s">
        <v>53</v>
      </c>
      <c r="AX1452" t="s">
        <v>53</v>
      </c>
      <c r="AY1452" t="s">
        <v>53</v>
      </c>
      <c r="AZ1452" t="s">
        <v>53</v>
      </c>
      <c r="BA1452" t="s">
        <v>93</v>
      </c>
      <c r="BB1452" t="s">
        <v>225</v>
      </c>
      <c r="BC1452" t="s">
        <v>53</v>
      </c>
      <c r="BD1452" t="s">
        <v>53</v>
      </c>
      <c r="BE1452" t="s">
        <v>53</v>
      </c>
      <c r="BF1452" t="s">
        <v>5692</v>
      </c>
      <c r="BG1452" t="s">
        <v>78</v>
      </c>
      <c r="BH1452" t="s">
        <v>53</v>
      </c>
      <c r="BI1452" t="s">
        <v>53</v>
      </c>
    </row>
    <row r="1453" spans="1:61" x14ac:dyDescent="0.25">
      <c r="A1453" t="s">
        <v>53</v>
      </c>
      <c r="B1453" t="s">
        <v>54</v>
      </c>
      <c r="C1453" t="s">
        <v>55</v>
      </c>
      <c r="D1453" t="s">
        <v>54</v>
      </c>
      <c r="E1453" t="s">
        <v>56</v>
      </c>
      <c r="F1453" t="s">
        <v>54</v>
      </c>
      <c r="G1453" t="s">
        <v>54</v>
      </c>
      <c r="H1453">
        <v>1078</v>
      </c>
      <c r="I1453" t="s">
        <v>57</v>
      </c>
      <c r="J1453" t="s">
        <v>58</v>
      </c>
      <c r="K1453" t="s">
        <v>104</v>
      </c>
      <c r="L1453" t="s">
        <v>53</v>
      </c>
      <c r="M1453" t="s">
        <v>61</v>
      </c>
      <c r="N1453" t="s">
        <v>5695</v>
      </c>
      <c r="O1453" t="s">
        <v>63</v>
      </c>
      <c r="P1453" t="s">
        <v>64</v>
      </c>
      <c r="Q1453">
        <v>1033</v>
      </c>
      <c r="R1453" t="s">
        <v>5696</v>
      </c>
      <c r="S1453" t="s">
        <v>61</v>
      </c>
      <c r="T1453" t="s">
        <v>53</v>
      </c>
      <c r="U1453" t="s">
        <v>172</v>
      </c>
      <c r="V1453" t="s">
        <v>61</v>
      </c>
      <c r="W1453" t="s">
        <v>53</v>
      </c>
      <c r="X1453" t="s">
        <v>173</v>
      </c>
      <c r="Y1453" t="s">
        <v>53</v>
      </c>
      <c r="Z1453" t="s">
        <v>53</v>
      </c>
      <c r="AA1453" t="s">
        <v>53</v>
      </c>
      <c r="AB1453" t="s">
        <v>53</v>
      </c>
      <c r="AC1453" t="s">
        <v>5697</v>
      </c>
      <c r="AD1453" t="s">
        <v>5698</v>
      </c>
      <c r="AE1453" t="s">
        <v>5695</v>
      </c>
      <c r="AF1453" t="s">
        <v>5699</v>
      </c>
      <c r="AG1453" t="s">
        <v>5695</v>
      </c>
      <c r="AH1453" t="s">
        <v>61</v>
      </c>
      <c r="AI1453" t="s">
        <v>5695</v>
      </c>
      <c r="AJ1453" t="s">
        <v>63</v>
      </c>
      <c r="AK1453" t="s">
        <v>64</v>
      </c>
      <c r="AL1453" t="s">
        <v>150</v>
      </c>
      <c r="AM1453" t="s">
        <v>5464</v>
      </c>
      <c r="AN1453" t="s">
        <v>185</v>
      </c>
      <c r="AO1453">
        <v>1309</v>
      </c>
      <c r="AP1453" t="s">
        <v>5700</v>
      </c>
      <c r="AQ1453" t="s">
        <v>70</v>
      </c>
      <c r="AR1453" t="s">
        <v>405</v>
      </c>
      <c r="AS1453" t="s">
        <v>72</v>
      </c>
      <c r="AT1453" t="s">
        <v>53</v>
      </c>
      <c r="AU1453" t="s">
        <v>61</v>
      </c>
      <c r="AV1453" t="s">
        <v>53</v>
      </c>
      <c r="AW1453" t="s">
        <v>172</v>
      </c>
      <c r="AX1453" t="s">
        <v>61</v>
      </c>
      <c r="AY1453" t="s">
        <v>53</v>
      </c>
      <c r="AZ1453" t="s">
        <v>173</v>
      </c>
      <c r="BA1453" t="s">
        <v>93</v>
      </c>
      <c r="BB1453" t="s">
        <v>101</v>
      </c>
      <c r="BC1453" t="s">
        <v>53</v>
      </c>
      <c r="BD1453" t="s">
        <v>53</v>
      </c>
      <c r="BE1453" t="s">
        <v>53</v>
      </c>
      <c r="BF1453" t="s">
        <v>2671</v>
      </c>
      <c r="BG1453" t="s">
        <v>132</v>
      </c>
      <c r="BH1453" t="s">
        <v>53</v>
      </c>
      <c r="BI1453" t="s">
        <v>53</v>
      </c>
    </row>
    <row r="1454" spans="1:61" x14ac:dyDescent="0.25">
      <c r="A1454" t="s">
        <v>53</v>
      </c>
      <c r="B1454" t="s">
        <v>54</v>
      </c>
      <c r="C1454" t="s">
        <v>55</v>
      </c>
      <c r="D1454" t="s">
        <v>54</v>
      </c>
      <c r="E1454" t="s">
        <v>56</v>
      </c>
      <c r="F1454" t="s">
        <v>54</v>
      </c>
      <c r="G1454" t="s">
        <v>54</v>
      </c>
      <c r="H1454">
        <v>1078</v>
      </c>
      <c r="I1454" t="s">
        <v>57</v>
      </c>
      <c r="J1454" t="s">
        <v>58</v>
      </c>
      <c r="K1454" t="s">
        <v>104</v>
      </c>
      <c r="L1454" t="s">
        <v>53</v>
      </c>
      <c r="M1454" t="s">
        <v>61</v>
      </c>
      <c r="N1454" t="s">
        <v>5695</v>
      </c>
      <c r="O1454" t="s">
        <v>63</v>
      </c>
      <c r="P1454" t="s">
        <v>64</v>
      </c>
      <c r="Q1454">
        <v>1033</v>
      </c>
      <c r="R1454" t="s">
        <v>5696</v>
      </c>
      <c r="S1454" t="s">
        <v>61</v>
      </c>
      <c r="T1454" t="s">
        <v>53</v>
      </c>
      <c r="U1454" t="s">
        <v>172</v>
      </c>
      <c r="V1454" t="s">
        <v>61</v>
      </c>
      <c r="W1454" t="s">
        <v>53</v>
      </c>
      <c r="X1454" t="s">
        <v>173</v>
      </c>
      <c r="Y1454" t="s">
        <v>53</v>
      </c>
      <c r="Z1454" t="s">
        <v>53</v>
      </c>
      <c r="AA1454" t="s">
        <v>53</v>
      </c>
      <c r="AB1454" t="s">
        <v>53</v>
      </c>
      <c r="AC1454" t="s">
        <v>53</v>
      </c>
      <c r="AD1454" t="s">
        <v>53</v>
      </c>
      <c r="AE1454" t="s">
        <v>3778</v>
      </c>
      <c r="AF1454" t="s">
        <v>53</v>
      </c>
      <c r="AG1454" t="s">
        <v>5701</v>
      </c>
      <c r="AH1454" t="s">
        <v>61</v>
      </c>
      <c r="AI1454" t="s">
        <v>5695</v>
      </c>
      <c r="AJ1454" t="s">
        <v>63</v>
      </c>
      <c r="AK1454" t="s">
        <v>64</v>
      </c>
      <c r="AL1454" t="s">
        <v>53</v>
      </c>
      <c r="AM1454" t="s">
        <v>5464</v>
      </c>
      <c r="AN1454" t="s">
        <v>53</v>
      </c>
      <c r="AO1454">
        <v>1311</v>
      </c>
      <c r="AP1454" t="s">
        <v>5702</v>
      </c>
      <c r="AQ1454" t="s">
        <v>70</v>
      </c>
      <c r="AR1454" t="s">
        <v>405</v>
      </c>
      <c r="AS1454" t="s">
        <v>53</v>
      </c>
      <c r="AT1454" t="s">
        <v>53</v>
      </c>
      <c r="AU1454" t="s">
        <v>61</v>
      </c>
      <c r="AV1454" t="s">
        <v>53</v>
      </c>
      <c r="AW1454" t="s">
        <v>172</v>
      </c>
      <c r="AX1454" t="s">
        <v>61</v>
      </c>
      <c r="AY1454" t="s">
        <v>53</v>
      </c>
      <c r="AZ1454" t="s">
        <v>173</v>
      </c>
      <c r="BA1454" t="s">
        <v>5703</v>
      </c>
      <c r="BB1454" t="s">
        <v>53</v>
      </c>
      <c r="BC1454" t="s">
        <v>53</v>
      </c>
      <c r="BD1454" t="s">
        <v>53</v>
      </c>
      <c r="BE1454" t="s">
        <v>53</v>
      </c>
      <c r="BF1454" t="s">
        <v>53</v>
      </c>
      <c r="BG1454" t="s">
        <v>53</v>
      </c>
      <c r="BH1454" t="s">
        <v>53</v>
      </c>
      <c r="BI1454" t="s">
        <v>53</v>
      </c>
    </row>
    <row r="1455" spans="1:61" x14ac:dyDescent="0.25">
      <c r="A1455" t="s">
        <v>53</v>
      </c>
      <c r="B1455" t="s">
        <v>54</v>
      </c>
      <c r="C1455" t="s">
        <v>55</v>
      </c>
      <c r="D1455" t="s">
        <v>54</v>
      </c>
      <c r="E1455" t="s">
        <v>56</v>
      </c>
      <c r="F1455" t="s">
        <v>54</v>
      </c>
      <c r="G1455" t="s">
        <v>54</v>
      </c>
      <c r="H1455">
        <v>1078</v>
      </c>
      <c r="I1455" t="s">
        <v>57</v>
      </c>
      <c r="J1455" t="s">
        <v>58</v>
      </c>
      <c r="K1455" t="s">
        <v>104</v>
      </c>
      <c r="L1455" t="s">
        <v>53</v>
      </c>
      <c r="M1455" t="s">
        <v>61</v>
      </c>
      <c r="N1455" t="s">
        <v>5695</v>
      </c>
      <c r="O1455" t="s">
        <v>63</v>
      </c>
      <c r="P1455" t="s">
        <v>64</v>
      </c>
      <c r="Q1455">
        <v>1033</v>
      </c>
      <c r="R1455" t="s">
        <v>5696</v>
      </c>
      <c r="S1455" t="s">
        <v>61</v>
      </c>
      <c r="T1455" t="s">
        <v>53</v>
      </c>
      <c r="U1455" t="s">
        <v>172</v>
      </c>
      <c r="V1455" t="s">
        <v>61</v>
      </c>
      <c r="W1455" t="s">
        <v>53</v>
      </c>
      <c r="X1455" t="s">
        <v>173</v>
      </c>
      <c r="Y1455" t="s">
        <v>53</v>
      </c>
      <c r="Z1455" t="s">
        <v>53</v>
      </c>
      <c r="AA1455" t="s">
        <v>53</v>
      </c>
      <c r="AB1455" t="s">
        <v>53</v>
      </c>
      <c r="AC1455" t="s">
        <v>53</v>
      </c>
      <c r="AD1455" t="s">
        <v>53</v>
      </c>
      <c r="AE1455" t="s">
        <v>4973</v>
      </c>
      <c r="AF1455" t="s">
        <v>53</v>
      </c>
      <c r="AG1455" t="s">
        <v>4973</v>
      </c>
      <c r="AH1455" t="s">
        <v>61</v>
      </c>
      <c r="AI1455" t="s">
        <v>5695</v>
      </c>
      <c r="AJ1455" t="s">
        <v>63</v>
      </c>
      <c r="AK1455" t="s">
        <v>64</v>
      </c>
      <c r="AL1455" t="s">
        <v>53</v>
      </c>
      <c r="AM1455" t="s">
        <v>5464</v>
      </c>
      <c r="AN1455" t="s">
        <v>53</v>
      </c>
      <c r="AO1455">
        <v>1339</v>
      </c>
      <c r="AP1455" t="s">
        <v>5704</v>
      </c>
      <c r="AQ1455" t="s">
        <v>70</v>
      </c>
      <c r="AR1455" t="s">
        <v>145</v>
      </c>
      <c r="AS1455" t="s">
        <v>263</v>
      </c>
      <c r="AT1455" t="s">
        <v>53</v>
      </c>
      <c r="AU1455" t="s">
        <v>61</v>
      </c>
      <c r="AV1455" t="s">
        <v>53</v>
      </c>
      <c r="AW1455" t="s">
        <v>172</v>
      </c>
      <c r="AX1455" t="s">
        <v>61</v>
      </c>
      <c r="AY1455" t="s">
        <v>53</v>
      </c>
      <c r="AZ1455" t="s">
        <v>173</v>
      </c>
      <c r="BA1455" t="s">
        <v>146</v>
      </c>
      <c r="BB1455" t="s">
        <v>101</v>
      </c>
      <c r="BC1455" t="s">
        <v>53</v>
      </c>
      <c r="BD1455" t="s">
        <v>53</v>
      </c>
      <c r="BE1455" t="s">
        <v>53</v>
      </c>
      <c r="BF1455" t="s">
        <v>53</v>
      </c>
      <c r="BG1455" t="s">
        <v>53</v>
      </c>
      <c r="BH1455" t="s">
        <v>53</v>
      </c>
      <c r="BI1455" t="s">
        <v>53</v>
      </c>
    </row>
    <row r="1456" spans="1:61" x14ac:dyDescent="0.25">
      <c r="A1456" t="s">
        <v>53</v>
      </c>
      <c r="B1456" t="s">
        <v>54</v>
      </c>
      <c r="C1456" t="s">
        <v>55</v>
      </c>
      <c r="D1456" t="s">
        <v>54</v>
      </c>
      <c r="E1456" t="s">
        <v>56</v>
      </c>
      <c r="F1456" t="s">
        <v>54</v>
      </c>
      <c r="G1456" t="s">
        <v>54</v>
      </c>
      <c r="H1456">
        <v>1078</v>
      </c>
      <c r="I1456" t="s">
        <v>57</v>
      </c>
      <c r="J1456" t="s">
        <v>58</v>
      </c>
      <c r="K1456" t="s">
        <v>104</v>
      </c>
      <c r="L1456" t="s">
        <v>53</v>
      </c>
      <c r="M1456" t="s">
        <v>61</v>
      </c>
      <c r="N1456" t="s">
        <v>5695</v>
      </c>
      <c r="O1456" t="s">
        <v>63</v>
      </c>
      <c r="P1456" t="s">
        <v>64</v>
      </c>
      <c r="Q1456">
        <v>1033</v>
      </c>
      <c r="R1456" t="s">
        <v>5696</v>
      </c>
      <c r="S1456" t="s">
        <v>61</v>
      </c>
      <c r="T1456" t="s">
        <v>53</v>
      </c>
      <c r="U1456" t="s">
        <v>172</v>
      </c>
      <c r="V1456" t="s">
        <v>61</v>
      </c>
      <c r="W1456" t="s">
        <v>53</v>
      </c>
      <c r="X1456" t="s">
        <v>173</v>
      </c>
      <c r="Y1456" t="s">
        <v>53</v>
      </c>
      <c r="Z1456" t="s">
        <v>53</v>
      </c>
      <c r="AA1456" t="s">
        <v>53</v>
      </c>
      <c r="AB1456" t="s">
        <v>53</v>
      </c>
      <c r="AC1456" t="s">
        <v>5705</v>
      </c>
      <c r="AD1456" t="s">
        <v>674</v>
      </c>
      <c r="AE1456" t="s">
        <v>5706</v>
      </c>
      <c r="AF1456" t="s">
        <v>53</v>
      </c>
      <c r="AG1456" t="s">
        <v>5706</v>
      </c>
      <c r="AH1456" t="s">
        <v>61</v>
      </c>
      <c r="AI1456" t="s">
        <v>5695</v>
      </c>
      <c r="AJ1456" t="s">
        <v>63</v>
      </c>
      <c r="AK1456" t="s">
        <v>64</v>
      </c>
      <c r="AL1456" t="s">
        <v>99</v>
      </c>
      <c r="AM1456" t="s">
        <v>5464</v>
      </c>
      <c r="AN1456" t="s">
        <v>65</v>
      </c>
      <c r="AO1456">
        <v>1493</v>
      </c>
      <c r="AP1456" t="s">
        <v>5707</v>
      </c>
      <c r="AQ1456" t="s">
        <v>70</v>
      </c>
      <c r="AR1456" t="s">
        <v>394</v>
      </c>
      <c r="AS1456" t="s">
        <v>72</v>
      </c>
      <c r="AT1456" t="s">
        <v>53</v>
      </c>
      <c r="AU1456" t="s">
        <v>61</v>
      </c>
      <c r="AV1456" t="s">
        <v>53</v>
      </c>
      <c r="AW1456" t="s">
        <v>172</v>
      </c>
      <c r="AX1456" t="s">
        <v>61</v>
      </c>
      <c r="AY1456" t="s">
        <v>53</v>
      </c>
      <c r="AZ1456" t="s">
        <v>173</v>
      </c>
      <c r="BA1456" t="s">
        <v>74</v>
      </c>
      <c r="BB1456" t="s">
        <v>225</v>
      </c>
      <c r="BC1456" t="s">
        <v>53</v>
      </c>
      <c r="BD1456" t="s">
        <v>53</v>
      </c>
      <c r="BE1456" t="s">
        <v>53</v>
      </c>
      <c r="BF1456" t="s">
        <v>5705</v>
      </c>
      <c r="BG1456" t="s">
        <v>99</v>
      </c>
      <c r="BH1456" t="s">
        <v>53</v>
      </c>
      <c r="BI1456" t="s">
        <v>53</v>
      </c>
    </row>
    <row r="1457" spans="1:61" x14ac:dyDescent="0.25">
      <c r="A1457" t="s">
        <v>53</v>
      </c>
      <c r="B1457" t="s">
        <v>54</v>
      </c>
      <c r="C1457" t="s">
        <v>53</v>
      </c>
      <c r="D1457" t="s">
        <v>54</v>
      </c>
      <c r="E1457" t="s">
        <v>56</v>
      </c>
      <c r="F1457" t="s">
        <v>54</v>
      </c>
      <c r="G1457" t="s">
        <v>54</v>
      </c>
      <c r="H1457">
        <v>1079</v>
      </c>
      <c r="I1457" t="s">
        <v>1464</v>
      </c>
      <c r="J1457" t="s">
        <v>53</v>
      </c>
      <c r="K1457" t="s">
        <v>53</v>
      </c>
      <c r="L1457" t="s">
        <v>53</v>
      </c>
      <c r="M1457" t="s">
        <v>76</v>
      </c>
      <c r="N1457" t="s">
        <v>53</v>
      </c>
      <c r="O1457" t="s">
        <v>63</v>
      </c>
      <c r="P1457" t="s">
        <v>53</v>
      </c>
      <c r="Q1457">
        <v>1030</v>
      </c>
      <c r="R1457" t="s">
        <v>5708</v>
      </c>
      <c r="S1457" t="s">
        <v>53</v>
      </c>
      <c r="T1457" t="s">
        <v>53</v>
      </c>
      <c r="U1457" t="s">
        <v>53</v>
      </c>
      <c r="V1457" t="s">
        <v>76</v>
      </c>
      <c r="W1457" t="s">
        <v>53</v>
      </c>
      <c r="X1457" t="s">
        <v>1826</v>
      </c>
      <c r="Y1457" t="s">
        <v>53</v>
      </c>
      <c r="Z1457" t="s">
        <v>53</v>
      </c>
      <c r="AA1457" t="s">
        <v>53</v>
      </c>
      <c r="AB1457" t="s">
        <v>53</v>
      </c>
      <c r="AC1457" t="s">
        <v>3562</v>
      </c>
      <c r="AD1457" t="s">
        <v>5622</v>
      </c>
      <c r="AE1457" t="s">
        <v>5685</v>
      </c>
      <c r="AF1457" t="s">
        <v>53</v>
      </c>
      <c r="AG1457" t="s">
        <v>5695</v>
      </c>
      <c r="AH1457" t="s">
        <v>76</v>
      </c>
      <c r="AI1457" t="s">
        <v>53</v>
      </c>
      <c r="AJ1457" t="s">
        <v>63</v>
      </c>
      <c r="AK1457" t="s">
        <v>53</v>
      </c>
      <c r="AL1457" t="s">
        <v>206</v>
      </c>
      <c r="AM1457" t="s">
        <v>5457</v>
      </c>
      <c r="AN1457" t="s">
        <v>251</v>
      </c>
      <c r="AO1457">
        <v>1303</v>
      </c>
      <c r="AP1457" t="s">
        <v>5709</v>
      </c>
      <c r="AQ1457" t="s">
        <v>5710</v>
      </c>
      <c r="AR1457" t="s">
        <v>405</v>
      </c>
      <c r="AS1457" t="s">
        <v>274</v>
      </c>
      <c r="AT1457" t="s">
        <v>53</v>
      </c>
      <c r="AU1457" t="s">
        <v>53</v>
      </c>
      <c r="AV1457" t="s">
        <v>53</v>
      </c>
      <c r="AW1457" t="s">
        <v>53</v>
      </c>
      <c r="AX1457" t="s">
        <v>76</v>
      </c>
      <c r="AY1457" t="s">
        <v>53</v>
      </c>
      <c r="AZ1457" t="s">
        <v>1826</v>
      </c>
      <c r="BA1457" t="s">
        <v>74</v>
      </c>
      <c r="BB1457" t="s">
        <v>225</v>
      </c>
      <c r="BC1457" t="s">
        <v>53</v>
      </c>
      <c r="BD1457" t="s">
        <v>53</v>
      </c>
      <c r="BE1457" t="s">
        <v>53</v>
      </c>
      <c r="BF1457" t="s">
        <v>5711</v>
      </c>
      <c r="BG1457" t="s">
        <v>310</v>
      </c>
      <c r="BH1457" t="s">
        <v>53</v>
      </c>
      <c r="BI1457" t="s">
        <v>53</v>
      </c>
    </row>
    <row r="1458" spans="1:61" x14ac:dyDescent="0.25">
      <c r="A1458" t="s">
        <v>53</v>
      </c>
      <c r="B1458" t="s">
        <v>54</v>
      </c>
      <c r="C1458" t="s">
        <v>53</v>
      </c>
      <c r="D1458" t="s">
        <v>54</v>
      </c>
      <c r="E1458" t="s">
        <v>56</v>
      </c>
      <c r="F1458" t="s">
        <v>54</v>
      </c>
      <c r="G1458" t="s">
        <v>54</v>
      </c>
      <c r="H1458">
        <v>1080</v>
      </c>
      <c r="I1458" t="s">
        <v>1464</v>
      </c>
      <c r="J1458" t="s">
        <v>53</v>
      </c>
      <c r="K1458" t="s">
        <v>53</v>
      </c>
      <c r="L1458" t="s">
        <v>53</v>
      </c>
      <c r="M1458" t="s">
        <v>76</v>
      </c>
      <c r="N1458" t="s">
        <v>53</v>
      </c>
      <c r="O1458" t="s">
        <v>63</v>
      </c>
      <c r="P1458" t="s">
        <v>53</v>
      </c>
      <c r="Q1458">
        <v>1031</v>
      </c>
      <c r="R1458" t="s">
        <v>5712</v>
      </c>
      <c r="S1458" t="s">
        <v>53</v>
      </c>
      <c r="T1458" t="s">
        <v>53</v>
      </c>
      <c r="U1458" t="s">
        <v>53</v>
      </c>
      <c r="V1458" t="s">
        <v>76</v>
      </c>
      <c r="W1458" t="s">
        <v>53</v>
      </c>
      <c r="X1458" t="s">
        <v>79</v>
      </c>
      <c r="Y1458" t="s">
        <v>53</v>
      </c>
      <c r="Z1458" t="s">
        <v>53</v>
      </c>
      <c r="AA1458" t="s">
        <v>53</v>
      </c>
      <c r="AB1458" t="s">
        <v>53</v>
      </c>
      <c r="AC1458" t="s">
        <v>2807</v>
      </c>
      <c r="AD1458" t="s">
        <v>1256</v>
      </c>
      <c r="AE1458" t="s">
        <v>5685</v>
      </c>
      <c r="AF1458" t="s">
        <v>5699</v>
      </c>
      <c r="AG1458" t="s">
        <v>5695</v>
      </c>
      <c r="AH1458" t="s">
        <v>76</v>
      </c>
      <c r="AI1458" t="s">
        <v>53</v>
      </c>
      <c r="AJ1458" t="s">
        <v>63</v>
      </c>
      <c r="AK1458" t="s">
        <v>53</v>
      </c>
      <c r="AL1458" t="s">
        <v>150</v>
      </c>
      <c r="AM1458" t="s">
        <v>5459</v>
      </c>
      <c r="AN1458" t="s">
        <v>185</v>
      </c>
      <c r="AO1458">
        <v>1304</v>
      </c>
      <c r="AP1458" t="s">
        <v>5713</v>
      </c>
      <c r="AQ1458" t="s">
        <v>5710</v>
      </c>
      <c r="AR1458" t="s">
        <v>405</v>
      </c>
      <c r="AS1458" t="s">
        <v>72</v>
      </c>
      <c r="AT1458" t="s">
        <v>53</v>
      </c>
      <c r="AU1458" t="s">
        <v>53</v>
      </c>
      <c r="AV1458" t="s">
        <v>53</v>
      </c>
      <c r="AW1458" t="s">
        <v>53</v>
      </c>
      <c r="AX1458" t="s">
        <v>76</v>
      </c>
      <c r="AY1458" t="s">
        <v>53</v>
      </c>
      <c r="AZ1458" t="s">
        <v>79</v>
      </c>
      <c r="BA1458" t="s">
        <v>74</v>
      </c>
      <c r="BB1458" t="s">
        <v>101</v>
      </c>
      <c r="BC1458" t="s">
        <v>53</v>
      </c>
      <c r="BD1458" t="s">
        <v>53</v>
      </c>
      <c r="BE1458" t="s">
        <v>53</v>
      </c>
      <c r="BF1458" t="s">
        <v>1342</v>
      </c>
      <c r="BG1458" t="s">
        <v>151</v>
      </c>
      <c r="BH1458" t="s">
        <v>53</v>
      </c>
      <c r="BI1458" t="s">
        <v>53</v>
      </c>
    </row>
    <row r="1459" spans="1:61" x14ac:dyDescent="0.25">
      <c r="A1459" t="s">
        <v>53</v>
      </c>
      <c r="B1459" t="s">
        <v>54</v>
      </c>
      <c r="C1459" t="s">
        <v>55</v>
      </c>
      <c r="D1459" t="s">
        <v>54</v>
      </c>
      <c r="E1459" t="s">
        <v>110</v>
      </c>
      <c r="F1459" t="s">
        <v>54</v>
      </c>
      <c r="G1459" t="s">
        <v>54</v>
      </c>
      <c r="H1459">
        <v>1081</v>
      </c>
      <c r="I1459" t="s">
        <v>57</v>
      </c>
      <c r="J1459" t="s">
        <v>58</v>
      </c>
      <c r="K1459" t="s">
        <v>59</v>
      </c>
      <c r="L1459" t="s">
        <v>53</v>
      </c>
      <c r="M1459" t="s">
        <v>485</v>
      </c>
      <c r="N1459" t="s">
        <v>53</v>
      </c>
      <c r="O1459" t="s">
        <v>63</v>
      </c>
      <c r="P1459" t="s">
        <v>53</v>
      </c>
      <c r="Q1459">
        <v>1034</v>
      </c>
      <c r="R1459" t="s">
        <v>5714</v>
      </c>
      <c r="S1459" t="s">
        <v>53</v>
      </c>
      <c r="T1459" t="s">
        <v>53</v>
      </c>
      <c r="U1459" t="s">
        <v>53</v>
      </c>
      <c r="V1459" t="s">
        <v>485</v>
      </c>
      <c r="W1459" t="s">
        <v>53</v>
      </c>
      <c r="X1459" t="s">
        <v>2452</v>
      </c>
      <c r="Y1459" t="s">
        <v>53</v>
      </c>
      <c r="Z1459" t="s">
        <v>53</v>
      </c>
      <c r="AA1459" t="s">
        <v>53</v>
      </c>
      <c r="AB1459" t="s">
        <v>53</v>
      </c>
      <c r="AC1459" t="s">
        <v>53</v>
      </c>
      <c r="AD1459" t="s">
        <v>53</v>
      </c>
      <c r="AE1459" t="s">
        <v>3778</v>
      </c>
      <c r="AF1459" t="s">
        <v>53</v>
      </c>
      <c r="AG1459" t="s">
        <v>5715</v>
      </c>
      <c r="AH1459" t="s">
        <v>485</v>
      </c>
      <c r="AI1459" t="s">
        <v>53</v>
      </c>
      <c r="AJ1459" t="s">
        <v>63</v>
      </c>
      <c r="AK1459" t="s">
        <v>53</v>
      </c>
      <c r="AL1459" t="s">
        <v>53</v>
      </c>
      <c r="AM1459" t="s">
        <v>5468</v>
      </c>
      <c r="AN1459" t="s">
        <v>53</v>
      </c>
      <c r="AO1459">
        <v>1310</v>
      </c>
      <c r="AP1459" t="s">
        <v>5716</v>
      </c>
      <c r="AQ1459" t="s">
        <v>70</v>
      </c>
      <c r="AR1459" t="s">
        <v>310</v>
      </c>
      <c r="AS1459" t="s">
        <v>72</v>
      </c>
      <c r="AT1459" t="s">
        <v>53</v>
      </c>
      <c r="AU1459" t="s">
        <v>53</v>
      </c>
      <c r="AV1459" t="s">
        <v>53</v>
      </c>
      <c r="AW1459" t="s">
        <v>53</v>
      </c>
      <c r="AX1459" t="s">
        <v>485</v>
      </c>
      <c r="AY1459" t="s">
        <v>53</v>
      </c>
      <c r="AZ1459" t="s">
        <v>2452</v>
      </c>
      <c r="BA1459" t="s">
        <v>74</v>
      </c>
      <c r="BB1459" t="s">
        <v>53</v>
      </c>
      <c r="BC1459" t="s">
        <v>53</v>
      </c>
      <c r="BD1459" t="s">
        <v>53</v>
      </c>
      <c r="BE1459" t="s">
        <v>53</v>
      </c>
      <c r="BF1459" t="s">
        <v>53</v>
      </c>
      <c r="BG1459" t="s">
        <v>151</v>
      </c>
      <c r="BH1459" t="s">
        <v>53</v>
      </c>
      <c r="BI1459" t="s">
        <v>53</v>
      </c>
    </row>
    <row r="1460" spans="1:61" x14ac:dyDescent="0.25">
      <c r="A1460" t="s">
        <v>53</v>
      </c>
      <c r="B1460" t="s">
        <v>54</v>
      </c>
      <c r="C1460" t="s">
        <v>55</v>
      </c>
      <c r="D1460" t="s">
        <v>54</v>
      </c>
      <c r="E1460" t="s">
        <v>110</v>
      </c>
      <c r="F1460" t="s">
        <v>54</v>
      </c>
      <c r="G1460" t="s">
        <v>54</v>
      </c>
      <c r="H1460">
        <v>1081</v>
      </c>
      <c r="I1460" t="s">
        <v>57</v>
      </c>
      <c r="J1460" t="s">
        <v>58</v>
      </c>
      <c r="K1460" t="s">
        <v>59</v>
      </c>
      <c r="L1460" t="s">
        <v>53</v>
      </c>
      <c r="M1460" t="s">
        <v>485</v>
      </c>
      <c r="N1460" t="s">
        <v>53</v>
      </c>
      <c r="O1460" t="s">
        <v>63</v>
      </c>
      <c r="P1460" t="s">
        <v>53</v>
      </c>
      <c r="Q1460">
        <v>1034</v>
      </c>
      <c r="R1460" t="s">
        <v>5714</v>
      </c>
      <c r="S1460" t="s">
        <v>53</v>
      </c>
      <c r="T1460" t="s">
        <v>53</v>
      </c>
      <c r="U1460" t="s">
        <v>53</v>
      </c>
      <c r="V1460" t="s">
        <v>485</v>
      </c>
      <c r="W1460" t="s">
        <v>53</v>
      </c>
      <c r="X1460" t="s">
        <v>2452</v>
      </c>
      <c r="Y1460" t="s">
        <v>53</v>
      </c>
      <c r="Z1460" t="s">
        <v>53</v>
      </c>
      <c r="AA1460" t="s">
        <v>53</v>
      </c>
      <c r="AB1460" t="s">
        <v>53</v>
      </c>
      <c r="AC1460" t="s">
        <v>438</v>
      </c>
      <c r="AD1460" t="s">
        <v>785</v>
      </c>
      <c r="AE1460" t="s">
        <v>5717</v>
      </c>
      <c r="AF1460" t="s">
        <v>53</v>
      </c>
      <c r="AG1460" t="s">
        <v>5717</v>
      </c>
      <c r="AH1460" t="s">
        <v>485</v>
      </c>
      <c r="AI1460" t="s">
        <v>53</v>
      </c>
      <c r="AJ1460" t="s">
        <v>63</v>
      </c>
      <c r="AK1460" t="s">
        <v>53</v>
      </c>
      <c r="AL1460" t="s">
        <v>98</v>
      </c>
      <c r="AM1460" t="s">
        <v>5468</v>
      </c>
      <c r="AN1460" t="s">
        <v>112</v>
      </c>
      <c r="AO1460">
        <v>1315</v>
      </c>
      <c r="AP1460" t="s">
        <v>5718</v>
      </c>
      <c r="AQ1460" t="s">
        <v>70</v>
      </c>
      <c r="AR1460" t="s">
        <v>310</v>
      </c>
      <c r="AS1460" t="s">
        <v>72</v>
      </c>
      <c r="AT1460" t="s">
        <v>53</v>
      </c>
      <c r="AU1460" t="s">
        <v>53</v>
      </c>
      <c r="AV1460" t="s">
        <v>53</v>
      </c>
      <c r="AW1460" t="s">
        <v>53</v>
      </c>
      <c r="AX1460" t="s">
        <v>485</v>
      </c>
      <c r="AY1460" t="s">
        <v>53</v>
      </c>
      <c r="AZ1460" t="s">
        <v>2452</v>
      </c>
      <c r="BA1460" t="s">
        <v>74</v>
      </c>
      <c r="BB1460" t="s">
        <v>101</v>
      </c>
      <c r="BC1460" t="s">
        <v>53</v>
      </c>
      <c r="BD1460" t="s">
        <v>53</v>
      </c>
      <c r="BE1460" t="s">
        <v>53</v>
      </c>
      <c r="BF1460" t="s">
        <v>5719</v>
      </c>
      <c r="BG1460" t="s">
        <v>151</v>
      </c>
      <c r="BH1460" t="s">
        <v>53</v>
      </c>
      <c r="BI1460" t="s">
        <v>53</v>
      </c>
    </row>
    <row r="1461" spans="1:61" x14ac:dyDescent="0.25">
      <c r="A1461" t="s">
        <v>53</v>
      </c>
      <c r="B1461" t="s">
        <v>54</v>
      </c>
      <c r="C1461" t="s">
        <v>55</v>
      </c>
      <c r="D1461" t="s">
        <v>54</v>
      </c>
      <c r="E1461" t="s">
        <v>110</v>
      </c>
      <c r="F1461" t="s">
        <v>54</v>
      </c>
      <c r="G1461" t="s">
        <v>54</v>
      </c>
      <c r="H1461">
        <v>1081</v>
      </c>
      <c r="I1461" t="s">
        <v>57</v>
      </c>
      <c r="J1461" t="s">
        <v>58</v>
      </c>
      <c r="K1461" t="s">
        <v>59</v>
      </c>
      <c r="L1461" t="s">
        <v>53</v>
      </c>
      <c r="M1461" t="s">
        <v>485</v>
      </c>
      <c r="N1461" t="s">
        <v>53</v>
      </c>
      <c r="O1461" t="s">
        <v>63</v>
      </c>
      <c r="P1461" t="s">
        <v>53</v>
      </c>
      <c r="Q1461">
        <v>1034</v>
      </c>
      <c r="R1461" t="s">
        <v>5714</v>
      </c>
      <c r="S1461" t="s">
        <v>53</v>
      </c>
      <c r="T1461" t="s">
        <v>53</v>
      </c>
      <c r="U1461" t="s">
        <v>53</v>
      </c>
      <c r="V1461" t="s">
        <v>485</v>
      </c>
      <c r="W1461" t="s">
        <v>53</v>
      </c>
      <c r="X1461" t="s">
        <v>2452</v>
      </c>
      <c r="Y1461" t="s">
        <v>53</v>
      </c>
      <c r="Z1461" t="s">
        <v>53</v>
      </c>
      <c r="AA1461" t="s">
        <v>53</v>
      </c>
      <c r="AB1461" t="s">
        <v>53</v>
      </c>
      <c r="AC1461" t="s">
        <v>2496</v>
      </c>
      <c r="AD1461" t="s">
        <v>5720</v>
      </c>
      <c r="AE1461" t="s">
        <v>5721</v>
      </c>
      <c r="AF1461" t="s">
        <v>5722</v>
      </c>
      <c r="AG1461" t="s">
        <v>5723</v>
      </c>
      <c r="AH1461" t="s">
        <v>485</v>
      </c>
      <c r="AI1461" t="s">
        <v>53</v>
      </c>
      <c r="AJ1461" t="s">
        <v>63</v>
      </c>
      <c r="AK1461" t="s">
        <v>53</v>
      </c>
      <c r="AL1461" t="s">
        <v>150</v>
      </c>
      <c r="AM1461" t="s">
        <v>5468</v>
      </c>
      <c r="AN1461" t="s">
        <v>151</v>
      </c>
      <c r="AO1461">
        <v>2390</v>
      </c>
      <c r="AP1461" t="s">
        <v>5724</v>
      </c>
      <c r="AQ1461" t="s">
        <v>70</v>
      </c>
      <c r="AR1461" t="s">
        <v>253</v>
      </c>
      <c r="AS1461" t="s">
        <v>72</v>
      </c>
      <c r="AT1461" t="s">
        <v>53</v>
      </c>
      <c r="AU1461" t="s">
        <v>53</v>
      </c>
      <c r="AV1461" t="s">
        <v>53</v>
      </c>
      <c r="AW1461" t="s">
        <v>53</v>
      </c>
      <c r="AX1461" t="s">
        <v>485</v>
      </c>
      <c r="AY1461" t="s">
        <v>53</v>
      </c>
      <c r="AZ1461" t="s">
        <v>2452</v>
      </c>
      <c r="BA1461" t="s">
        <v>74</v>
      </c>
      <c r="BB1461" t="s">
        <v>101</v>
      </c>
      <c r="BC1461" t="s">
        <v>53</v>
      </c>
      <c r="BD1461" t="s">
        <v>53</v>
      </c>
      <c r="BE1461" t="s">
        <v>53</v>
      </c>
      <c r="BF1461" t="s">
        <v>5725</v>
      </c>
      <c r="BG1461" t="s">
        <v>171</v>
      </c>
      <c r="BH1461" t="s">
        <v>53</v>
      </c>
      <c r="BI1461" t="s">
        <v>53</v>
      </c>
    </row>
    <row r="1462" spans="1:61" x14ac:dyDescent="0.25">
      <c r="A1462" t="s">
        <v>53</v>
      </c>
      <c r="B1462" t="s">
        <v>54</v>
      </c>
      <c r="C1462" t="s">
        <v>55</v>
      </c>
      <c r="D1462" t="s">
        <v>54</v>
      </c>
      <c r="E1462" t="s">
        <v>56</v>
      </c>
      <c r="F1462" t="s">
        <v>54</v>
      </c>
      <c r="G1462" t="s">
        <v>54</v>
      </c>
      <c r="H1462">
        <v>1082</v>
      </c>
      <c r="I1462" t="s">
        <v>57</v>
      </c>
      <c r="J1462" t="s">
        <v>58</v>
      </c>
      <c r="K1462" t="s">
        <v>59</v>
      </c>
      <c r="L1462" t="s">
        <v>53</v>
      </c>
      <c r="M1462" t="s">
        <v>61</v>
      </c>
      <c r="N1462" t="s">
        <v>5726</v>
      </c>
      <c r="O1462" t="s">
        <v>63</v>
      </c>
      <c r="P1462" t="s">
        <v>64</v>
      </c>
      <c r="Q1462">
        <v>1035</v>
      </c>
      <c r="R1462" t="s">
        <v>5727</v>
      </c>
      <c r="S1462" t="s">
        <v>53</v>
      </c>
      <c r="T1462" t="s">
        <v>53</v>
      </c>
      <c r="U1462" t="s">
        <v>53</v>
      </c>
      <c r="V1462" t="s">
        <v>61</v>
      </c>
      <c r="W1462" t="s">
        <v>53</v>
      </c>
      <c r="X1462" t="s">
        <v>173</v>
      </c>
      <c r="Y1462" t="s">
        <v>53</v>
      </c>
      <c r="Z1462" t="s">
        <v>53</v>
      </c>
      <c r="AA1462" t="s">
        <v>53</v>
      </c>
      <c r="AB1462" t="s">
        <v>53</v>
      </c>
      <c r="AC1462" t="s">
        <v>53</v>
      </c>
      <c r="AD1462" t="s">
        <v>53</v>
      </c>
      <c r="AE1462" t="s">
        <v>5726</v>
      </c>
      <c r="AF1462" t="s">
        <v>5699</v>
      </c>
      <c r="AG1462" t="s">
        <v>5728</v>
      </c>
      <c r="AH1462" t="s">
        <v>61</v>
      </c>
      <c r="AI1462" t="s">
        <v>5726</v>
      </c>
      <c r="AJ1462" t="s">
        <v>63</v>
      </c>
      <c r="AK1462" t="s">
        <v>64</v>
      </c>
      <c r="AL1462" t="s">
        <v>53</v>
      </c>
      <c r="AM1462" t="s">
        <v>5473</v>
      </c>
      <c r="AN1462" t="s">
        <v>53</v>
      </c>
      <c r="AO1462">
        <v>1312</v>
      </c>
      <c r="AP1462" t="s">
        <v>5729</v>
      </c>
      <c r="AQ1462" t="s">
        <v>70</v>
      </c>
      <c r="AR1462" t="s">
        <v>203</v>
      </c>
      <c r="AS1462" t="s">
        <v>72</v>
      </c>
      <c r="AT1462" t="s">
        <v>53</v>
      </c>
      <c r="AU1462" t="s">
        <v>53</v>
      </c>
      <c r="AV1462" t="s">
        <v>53</v>
      </c>
      <c r="AW1462" t="s">
        <v>53</v>
      </c>
      <c r="AX1462" t="s">
        <v>61</v>
      </c>
      <c r="AY1462" t="s">
        <v>53</v>
      </c>
      <c r="AZ1462" t="s">
        <v>173</v>
      </c>
      <c r="BA1462" t="s">
        <v>93</v>
      </c>
      <c r="BB1462" t="s">
        <v>53</v>
      </c>
      <c r="BC1462" t="s">
        <v>53</v>
      </c>
      <c r="BD1462" t="s">
        <v>53</v>
      </c>
      <c r="BE1462" t="s">
        <v>53</v>
      </c>
      <c r="BF1462" t="s">
        <v>53</v>
      </c>
      <c r="BG1462" t="s">
        <v>53</v>
      </c>
      <c r="BH1462" t="s">
        <v>53</v>
      </c>
      <c r="BI1462" t="s">
        <v>53</v>
      </c>
    </row>
    <row r="1463" spans="1:61" x14ac:dyDescent="0.25">
      <c r="A1463" t="s">
        <v>53</v>
      </c>
      <c r="B1463" t="s">
        <v>54</v>
      </c>
      <c r="C1463" t="s">
        <v>55</v>
      </c>
      <c r="D1463" t="s">
        <v>54</v>
      </c>
      <c r="E1463" t="s">
        <v>56</v>
      </c>
      <c r="F1463" t="s">
        <v>54</v>
      </c>
      <c r="G1463" t="s">
        <v>54</v>
      </c>
      <c r="H1463">
        <v>1082</v>
      </c>
      <c r="I1463" t="s">
        <v>57</v>
      </c>
      <c r="J1463" t="s">
        <v>58</v>
      </c>
      <c r="K1463" t="s">
        <v>59</v>
      </c>
      <c r="L1463" t="s">
        <v>53</v>
      </c>
      <c r="M1463" t="s">
        <v>61</v>
      </c>
      <c r="N1463" t="s">
        <v>5726</v>
      </c>
      <c r="O1463" t="s">
        <v>63</v>
      </c>
      <c r="P1463" t="s">
        <v>64</v>
      </c>
      <c r="Q1463">
        <v>1035</v>
      </c>
      <c r="R1463" t="s">
        <v>5727</v>
      </c>
      <c r="S1463" t="s">
        <v>53</v>
      </c>
      <c r="T1463" t="s">
        <v>53</v>
      </c>
      <c r="U1463" t="s">
        <v>53</v>
      </c>
      <c r="V1463" t="s">
        <v>61</v>
      </c>
      <c r="W1463" t="s">
        <v>53</v>
      </c>
      <c r="X1463" t="s">
        <v>173</v>
      </c>
      <c r="Y1463" t="s">
        <v>53</v>
      </c>
      <c r="Z1463" t="s">
        <v>53</v>
      </c>
      <c r="AA1463" t="s">
        <v>53</v>
      </c>
      <c r="AB1463" t="s">
        <v>53</v>
      </c>
      <c r="AC1463" t="s">
        <v>53</v>
      </c>
      <c r="AD1463" t="s">
        <v>53</v>
      </c>
      <c r="AE1463" t="s">
        <v>5726</v>
      </c>
      <c r="AF1463" t="s">
        <v>53</v>
      </c>
      <c r="AG1463" t="s">
        <v>5717</v>
      </c>
      <c r="AH1463" t="s">
        <v>61</v>
      </c>
      <c r="AI1463" t="s">
        <v>5726</v>
      </c>
      <c r="AJ1463" t="s">
        <v>63</v>
      </c>
      <c r="AK1463" t="s">
        <v>64</v>
      </c>
      <c r="AL1463" t="s">
        <v>53</v>
      </c>
      <c r="AM1463" t="s">
        <v>5473</v>
      </c>
      <c r="AN1463" t="s">
        <v>53</v>
      </c>
      <c r="AO1463">
        <v>1322</v>
      </c>
      <c r="AP1463" t="s">
        <v>5730</v>
      </c>
      <c r="AQ1463" t="s">
        <v>70</v>
      </c>
      <c r="AR1463" t="s">
        <v>459</v>
      </c>
      <c r="AS1463" t="s">
        <v>263</v>
      </c>
      <c r="AT1463" t="s">
        <v>53</v>
      </c>
      <c r="AU1463" t="s">
        <v>53</v>
      </c>
      <c r="AV1463" t="s">
        <v>53</v>
      </c>
      <c r="AW1463" t="s">
        <v>53</v>
      </c>
      <c r="AX1463" t="s">
        <v>61</v>
      </c>
      <c r="AY1463" t="s">
        <v>53</v>
      </c>
      <c r="AZ1463" t="s">
        <v>173</v>
      </c>
      <c r="BA1463" t="s">
        <v>146</v>
      </c>
      <c r="BB1463" t="s">
        <v>101</v>
      </c>
      <c r="BC1463" t="s">
        <v>53</v>
      </c>
      <c r="BD1463" t="s">
        <v>53</v>
      </c>
      <c r="BE1463" t="s">
        <v>53</v>
      </c>
      <c r="BF1463" t="s">
        <v>53</v>
      </c>
      <c r="BG1463" t="s">
        <v>53</v>
      </c>
      <c r="BH1463" t="s">
        <v>53</v>
      </c>
      <c r="BI1463" t="s">
        <v>53</v>
      </c>
    </row>
    <row r="1464" spans="1:61" x14ac:dyDescent="0.25">
      <c r="A1464" t="s">
        <v>53</v>
      </c>
      <c r="B1464" t="s">
        <v>54</v>
      </c>
      <c r="C1464" t="s">
        <v>55</v>
      </c>
      <c r="D1464" t="s">
        <v>54</v>
      </c>
      <c r="E1464" t="s">
        <v>56</v>
      </c>
      <c r="F1464" t="s">
        <v>54</v>
      </c>
      <c r="G1464" t="s">
        <v>54</v>
      </c>
      <c r="H1464">
        <v>1082</v>
      </c>
      <c r="I1464" t="s">
        <v>57</v>
      </c>
      <c r="J1464" t="s">
        <v>58</v>
      </c>
      <c r="K1464" t="s">
        <v>59</v>
      </c>
      <c r="L1464" t="s">
        <v>53</v>
      </c>
      <c r="M1464" t="s">
        <v>61</v>
      </c>
      <c r="N1464" t="s">
        <v>5726</v>
      </c>
      <c r="O1464" t="s">
        <v>63</v>
      </c>
      <c r="P1464" t="s">
        <v>64</v>
      </c>
      <c r="Q1464">
        <v>1035</v>
      </c>
      <c r="R1464" t="s">
        <v>5727</v>
      </c>
      <c r="S1464" t="s">
        <v>53</v>
      </c>
      <c r="T1464" t="s">
        <v>53</v>
      </c>
      <c r="U1464" t="s">
        <v>53</v>
      </c>
      <c r="V1464" t="s">
        <v>61</v>
      </c>
      <c r="W1464" t="s">
        <v>53</v>
      </c>
      <c r="X1464" t="s">
        <v>173</v>
      </c>
      <c r="Y1464" t="s">
        <v>53</v>
      </c>
      <c r="Z1464" t="s">
        <v>53</v>
      </c>
      <c r="AA1464" t="s">
        <v>53</v>
      </c>
      <c r="AB1464" t="s">
        <v>53</v>
      </c>
      <c r="AC1464" t="s">
        <v>53</v>
      </c>
      <c r="AD1464" t="s">
        <v>53</v>
      </c>
      <c r="AE1464" t="s">
        <v>2669</v>
      </c>
      <c r="AF1464" t="s">
        <v>53</v>
      </c>
      <c r="AG1464" t="s">
        <v>2669</v>
      </c>
      <c r="AH1464" t="s">
        <v>61</v>
      </c>
      <c r="AI1464" t="s">
        <v>5726</v>
      </c>
      <c r="AJ1464" t="s">
        <v>63</v>
      </c>
      <c r="AK1464" t="s">
        <v>64</v>
      </c>
      <c r="AL1464" t="s">
        <v>53</v>
      </c>
      <c r="AM1464" t="s">
        <v>5473</v>
      </c>
      <c r="AN1464" t="s">
        <v>53</v>
      </c>
      <c r="AO1464">
        <v>1344</v>
      </c>
      <c r="AP1464" t="s">
        <v>5731</v>
      </c>
      <c r="AQ1464" t="s">
        <v>70</v>
      </c>
      <c r="AR1464" t="s">
        <v>145</v>
      </c>
      <c r="AS1464" t="s">
        <v>263</v>
      </c>
      <c r="AT1464" t="s">
        <v>53</v>
      </c>
      <c r="AU1464" t="s">
        <v>53</v>
      </c>
      <c r="AV1464" t="s">
        <v>53</v>
      </c>
      <c r="AW1464" t="s">
        <v>53</v>
      </c>
      <c r="AX1464" t="s">
        <v>61</v>
      </c>
      <c r="AY1464" t="s">
        <v>53</v>
      </c>
      <c r="AZ1464" t="s">
        <v>173</v>
      </c>
      <c r="BA1464" t="s">
        <v>146</v>
      </c>
      <c r="BB1464" t="s">
        <v>101</v>
      </c>
      <c r="BC1464" t="s">
        <v>53</v>
      </c>
      <c r="BD1464" t="s">
        <v>53</v>
      </c>
      <c r="BE1464" t="s">
        <v>53</v>
      </c>
      <c r="BF1464" t="s">
        <v>53</v>
      </c>
      <c r="BG1464" t="s">
        <v>53</v>
      </c>
      <c r="BH1464" t="s">
        <v>53</v>
      </c>
      <c r="BI1464" t="s">
        <v>53</v>
      </c>
    </row>
    <row r="1465" spans="1:61" x14ac:dyDescent="0.25">
      <c r="A1465" t="s">
        <v>53</v>
      </c>
      <c r="B1465" t="s">
        <v>54</v>
      </c>
      <c r="C1465" t="s">
        <v>55</v>
      </c>
      <c r="D1465" t="s">
        <v>54</v>
      </c>
      <c r="E1465" t="s">
        <v>110</v>
      </c>
      <c r="F1465" t="s">
        <v>54</v>
      </c>
      <c r="G1465" t="s">
        <v>54</v>
      </c>
      <c r="H1465">
        <v>1084</v>
      </c>
      <c r="I1465" t="s">
        <v>57</v>
      </c>
      <c r="J1465" t="s">
        <v>58</v>
      </c>
      <c r="K1465" t="s">
        <v>104</v>
      </c>
      <c r="L1465" t="s">
        <v>53</v>
      </c>
      <c r="M1465" t="s">
        <v>61</v>
      </c>
      <c r="N1465" t="s">
        <v>5236</v>
      </c>
      <c r="O1465" t="s">
        <v>63</v>
      </c>
      <c r="P1465" t="s">
        <v>64</v>
      </c>
      <c r="Q1465">
        <v>1042</v>
      </c>
      <c r="R1465" t="s">
        <v>5732</v>
      </c>
      <c r="S1465" t="s">
        <v>53</v>
      </c>
      <c r="T1465" t="s">
        <v>53</v>
      </c>
      <c r="U1465" t="s">
        <v>53</v>
      </c>
      <c r="V1465" t="s">
        <v>61</v>
      </c>
      <c r="W1465" t="s">
        <v>53</v>
      </c>
      <c r="X1465" t="s">
        <v>372</v>
      </c>
      <c r="Y1465" t="s">
        <v>53</v>
      </c>
      <c r="Z1465" t="s">
        <v>53</v>
      </c>
      <c r="AA1465" t="s">
        <v>53</v>
      </c>
      <c r="AB1465" t="s">
        <v>53</v>
      </c>
      <c r="AC1465" t="s">
        <v>5733</v>
      </c>
      <c r="AD1465" t="s">
        <v>785</v>
      </c>
      <c r="AE1465" t="s">
        <v>5717</v>
      </c>
      <c r="AF1465" t="s">
        <v>5699</v>
      </c>
      <c r="AG1465" t="s">
        <v>3847</v>
      </c>
      <c r="AH1465" t="s">
        <v>61</v>
      </c>
      <c r="AI1465" t="s">
        <v>5236</v>
      </c>
      <c r="AJ1465" t="s">
        <v>63</v>
      </c>
      <c r="AK1465" t="s">
        <v>64</v>
      </c>
      <c r="AL1465" t="s">
        <v>206</v>
      </c>
      <c r="AM1465" t="s">
        <v>5524</v>
      </c>
      <c r="AN1465" t="s">
        <v>251</v>
      </c>
      <c r="AO1465">
        <v>1323</v>
      </c>
      <c r="AP1465" t="s">
        <v>5734</v>
      </c>
      <c r="AQ1465" t="s">
        <v>70</v>
      </c>
      <c r="AR1465" t="s">
        <v>203</v>
      </c>
      <c r="AS1465" t="s">
        <v>72</v>
      </c>
      <c r="AT1465" t="s">
        <v>53</v>
      </c>
      <c r="AU1465" t="s">
        <v>53</v>
      </c>
      <c r="AV1465" t="s">
        <v>53</v>
      </c>
      <c r="AW1465" t="s">
        <v>53</v>
      </c>
      <c r="AX1465" t="s">
        <v>61</v>
      </c>
      <c r="AY1465" t="s">
        <v>53</v>
      </c>
      <c r="AZ1465" t="s">
        <v>372</v>
      </c>
      <c r="BA1465" t="s">
        <v>93</v>
      </c>
      <c r="BB1465" t="s">
        <v>225</v>
      </c>
      <c r="BC1465" t="s">
        <v>53</v>
      </c>
      <c r="BD1465" t="s">
        <v>53</v>
      </c>
      <c r="BE1465" t="s">
        <v>53</v>
      </c>
      <c r="BF1465" t="s">
        <v>5735</v>
      </c>
      <c r="BG1465" t="s">
        <v>126</v>
      </c>
      <c r="BH1465" t="s">
        <v>53</v>
      </c>
      <c r="BI1465" t="s">
        <v>53</v>
      </c>
    </row>
    <row r="1466" spans="1:61" x14ac:dyDescent="0.25">
      <c r="A1466" t="s">
        <v>53</v>
      </c>
      <c r="B1466" t="s">
        <v>54</v>
      </c>
      <c r="C1466" t="s">
        <v>55</v>
      </c>
      <c r="D1466" t="s">
        <v>54</v>
      </c>
      <c r="E1466" t="s">
        <v>110</v>
      </c>
      <c r="F1466" t="s">
        <v>54</v>
      </c>
      <c r="G1466" t="s">
        <v>54</v>
      </c>
      <c r="H1466">
        <v>1084</v>
      </c>
      <c r="I1466" t="s">
        <v>57</v>
      </c>
      <c r="J1466" t="s">
        <v>58</v>
      </c>
      <c r="K1466" t="s">
        <v>104</v>
      </c>
      <c r="L1466" t="s">
        <v>53</v>
      </c>
      <c r="M1466" t="s">
        <v>61</v>
      </c>
      <c r="N1466" t="s">
        <v>5236</v>
      </c>
      <c r="O1466" t="s">
        <v>63</v>
      </c>
      <c r="P1466" t="s">
        <v>64</v>
      </c>
      <c r="Q1466">
        <v>1042</v>
      </c>
      <c r="R1466" t="s">
        <v>5732</v>
      </c>
      <c r="S1466" t="s">
        <v>53</v>
      </c>
      <c r="T1466" t="s">
        <v>53</v>
      </c>
      <c r="U1466" t="s">
        <v>53</v>
      </c>
      <c r="V1466" t="s">
        <v>61</v>
      </c>
      <c r="W1466" t="s">
        <v>53</v>
      </c>
      <c r="X1466" t="s">
        <v>372</v>
      </c>
      <c r="Y1466" t="s">
        <v>53</v>
      </c>
      <c r="Z1466" t="s">
        <v>53</v>
      </c>
      <c r="AA1466" t="s">
        <v>53</v>
      </c>
      <c r="AB1466" t="s">
        <v>53</v>
      </c>
      <c r="AC1466" t="s">
        <v>5736</v>
      </c>
      <c r="AD1466" t="s">
        <v>633</v>
      </c>
      <c r="AE1466" t="s">
        <v>5737</v>
      </c>
      <c r="AF1466" t="s">
        <v>53</v>
      </c>
      <c r="AG1466" t="s">
        <v>5738</v>
      </c>
      <c r="AH1466" t="s">
        <v>61</v>
      </c>
      <c r="AI1466" t="s">
        <v>5236</v>
      </c>
      <c r="AJ1466" t="s">
        <v>63</v>
      </c>
      <c r="AK1466" t="s">
        <v>64</v>
      </c>
      <c r="AL1466" t="s">
        <v>206</v>
      </c>
      <c r="AM1466" t="s">
        <v>5524</v>
      </c>
      <c r="AN1466" t="s">
        <v>65</v>
      </c>
      <c r="AO1466">
        <v>1966</v>
      </c>
      <c r="AP1466" t="s">
        <v>5739</v>
      </c>
      <c r="AQ1466" t="s">
        <v>70</v>
      </c>
      <c r="AR1466" t="s">
        <v>219</v>
      </c>
      <c r="AS1466" t="s">
        <v>72</v>
      </c>
      <c r="AT1466" t="s">
        <v>53</v>
      </c>
      <c r="AU1466" t="s">
        <v>53</v>
      </c>
      <c r="AV1466" t="s">
        <v>53</v>
      </c>
      <c r="AW1466" t="s">
        <v>53</v>
      </c>
      <c r="AX1466" t="s">
        <v>61</v>
      </c>
      <c r="AY1466" t="s">
        <v>53</v>
      </c>
      <c r="AZ1466" t="s">
        <v>372</v>
      </c>
      <c r="BA1466" t="s">
        <v>93</v>
      </c>
      <c r="BB1466" t="s">
        <v>225</v>
      </c>
      <c r="BC1466" t="s">
        <v>53</v>
      </c>
      <c r="BD1466" t="s">
        <v>53</v>
      </c>
      <c r="BE1466" t="s">
        <v>53</v>
      </c>
      <c r="BF1466" t="s">
        <v>5736</v>
      </c>
      <c r="BG1466" t="s">
        <v>82</v>
      </c>
      <c r="BH1466" t="s">
        <v>53</v>
      </c>
      <c r="BI1466" t="s">
        <v>53</v>
      </c>
    </row>
    <row r="1467" spans="1:61" x14ac:dyDescent="0.25">
      <c r="A1467" t="s">
        <v>53</v>
      </c>
      <c r="B1467" t="s">
        <v>54</v>
      </c>
      <c r="C1467" t="s">
        <v>55</v>
      </c>
      <c r="D1467" t="s">
        <v>54</v>
      </c>
      <c r="E1467" t="s">
        <v>110</v>
      </c>
      <c r="F1467" t="s">
        <v>54</v>
      </c>
      <c r="G1467" t="s">
        <v>54</v>
      </c>
      <c r="H1467">
        <v>1085</v>
      </c>
      <c r="I1467" t="s">
        <v>57</v>
      </c>
      <c r="J1467" t="s">
        <v>58</v>
      </c>
      <c r="K1467" t="s">
        <v>104</v>
      </c>
      <c r="L1467" t="s">
        <v>53</v>
      </c>
      <c r="M1467" t="s">
        <v>131</v>
      </c>
      <c r="N1467" t="s">
        <v>53</v>
      </c>
      <c r="O1467" t="s">
        <v>63</v>
      </c>
      <c r="P1467" t="s">
        <v>53</v>
      </c>
      <c r="Q1467">
        <v>1037</v>
      </c>
      <c r="R1467" t="s">
        <v>5740</v>
      </c>
      <c r="S1467" t="s">
        <v>53</v>
      </c>
      <c r="T1467" t="s">
        <v>53</v>
      </c>
      <c r="U1467" t="s">
        <v>53</v>
      </c>
      <c r="V1467" t="s">
        <v>131</v>
      </c>
      <c r="W1467" t="s">
        <v>53</v>
      </c>
      <c r="X1467" t="s">
        <v>297</v>
      </c>
      <c r="Y1467" t="s">
        <v>53</v>
      </c>
      <c r="Z1467" t="s">
        <v>53</v>
      </c>
      <c r="AA1467" t="s">
        <v>53</v>
      </c>
      <c r="AB1467" t="s">
        <v>53</v>
      </c>
      <c r="AC1467" t="s">
        <v>53</v>
      </c>
      <c r="AD1467" t="s">
        <v>53</v>
      </c>
      <c r="AE1467" t="s">
        <v>5069</v>
      </c>
      <c r="AF1467" t="s">
        <v>4143</v>
      </c>
      <c r="AG1467" t="s">
        <v>5069</v>
      </c>
      <c r="AH1467" t="s">
        <v>131</v>
      </c>
      <c r="AI1467" t="s">
        <v>53</v>
      </c>
      <c r="AJ1467" t="s">
        <v>63</v>
      </c>
      <c r="AK1467" t="s">
        <v>53</v>
      </c>
      <c r="AL1467" t="s">
        <v>53</v>
      </c>
      <c r="AM1467" t="s">
        <v>5504</v>
      </c>
      <c r="AN1467" t="s">
        <v>53</v>
      </c>
      <c r="AO1467">
        <v>1316</v>
      </c>
      <c r="AP1467" t="s">
        <v>5741</v>
      </c>
      <c r="AQ1467" t="s">
        <v>70</v>
      </c>
      <c r="AR1467" t="s">
        <v>203</v>
      </c>
      <c r="AS1467" t="s">
        <v>274</v>
      </c>
      <c r="AT1467" t="s">
        <v>53</v>
      </c>
      <c r="AU1467" t="s">
        <v>53</v>
      </c>
      <c r="AV1467" t="s">
        <v>53</v>
      </c>
      <c r="AW1467" t="s">
        <v>53</v>
      </c>
      <c r="AX1467" t="s">
        <v>131</v>
      </c>
      <c r="AY1467" t="s">
        <v>53</v>
      </c>
      <c r="AZ1467" t="s">
        <v>297</v>
      </c>
      <c r="BA1467" t="s">
        <v>74</v>
      </c>
      <c r="BB1467" t="s">
        <v>225</v>
      </c>
      <c r="BC1467" t="s">
        <v>53</v>
      </c>
      <c r="BD1467" t="s">
        <v>53</v>
      </c>
      <c r="BE1467" t="s">
        <v>53</v>
      </c>
      <c r="BF1467" t="s">
        <v>53</v>
      </c>
      <c r="BG1467" t="s">
        <v>112</v>
      </c>
      <c r="BH1467" t="s">
        <v>53</v>
      </c>
      <c r="BI1467" t="s">
        <v>53</v>
      </c>
    </row>
    <row r="1468" spans="1:61" x14ac:dyDescent="0.25">
      <c r="A1468" t="s">
        <v>53</v>
      </c>
      <c r="B1468" t="s">
        <v>54</v>
      </c>
      <c r="C1468" t="s">
        <v>53</v>
      </c>
      <c r="D1468" t="s">
        <v>54</v>
      </c>
      <c r="E1468" t="s">
        <v>56</v>
      </c>
      <c r="F1468" t="s">
        <v>54</v>
      </c>
      <c r="G1468" t="s">
        <v>54</v>
      </c>
      <c r="H1468">
        <v>1086</v>
      </c>
      <c r="I1468" t="s">
        <v>1464</v>
      </c>
      <c r="J1468" t="s">
        <v>53</v>
      </c>
      <c r="K1468" t="s">
        <v>53</v>
      </c>
      <c r="L1468" t="s">
        <v>53</v>
      </c>
      <c r="M1468" t="s">
        <v>61</v>
      </c>
      <c r="N1468" t="s">
        <v>53</v>
      </c>
      <c r="O1468" t="s">
        <v>63</v>
      </c>
      <c r="P1468" t="s">
        <v>53</v>
      </c>
      <c r="Q1468">
        <v>1038</v>
      </c>
      <c r="R1468" t="s">
        <v>5742</v>
      </c>
      <c r="S1468" t="s">
        <v>53</v>
      </c>
      <c r="T1468" t="s">
        <v>53</v>
      </c>
      <c r="U1468" t="s">
        <v>53</v>
      </c>
      <c r="V1468" t="s">
        <v>53</v>
      </c>
      <c r="W1468" t="s">
        <v>53</v>
      </c>
      <c r="X1468" t="s">
        <v>53</v>
      </c>
      <c r="Y1468" t="s">
        <v>53</v>
      </c>
      <c r="Z1468" t="s">
        <v>53</v>
      </c>
      <c r="AA1468" t="s">
        <v>53</v>
      </c>
      <c r="AB1468" t="s">
        <v>53</v>
      </c>
      <c r="AC1468" t="s">
        <v>4529</v>
      </c>
      <c r="AD1468" t="s">
        <v>5743</v>
      </c>
      <c r="AE1468" t="s">
        <v>5728</v>
      </c>
      <c r="AF1468" t="s">
        <v>4789</v>
      </c>
      <c r="AG1468" t="s">
        <v>5717</v>
      </c>
      <c r="AH1468" t="s">
        <v>61</v>
      </c>
      <c r="AI1468" t="s">
        <v>53</v>
      </c>
      <c r="AJ1468" t="s">
        <v>63</v>
      </c>
      <c r="AK1468" t="s">
        <v>53</v>
      </c>
      <c r="AL1468" t="s">
        <v>150</v>
      </c>
      <c r="AM1468" t="s">
        <v>5509</v>
      </c>
      <c r="AN1468" t="s">
        <v>112</v>
      </c>
      <c r="AO1468">
        <v>1317</v>
      </c>
      <c r="AP1468" t="s">
        <v>5744</v>
      </c>
      <c r="AQ1468" t="s">
        <v>2340</v>
      </c>
      <c r="AR1468" t="s">
        <v>203</v>
      </c>
      <c r="AS1468" t="s">
        <v>72</v>
      </c>
      <c r="AT1468" t="s">
        <v>53</v>
      </c>
      <c r="AU1468" t="s">
        <v>53</v>
      </c>
      <c r="AV1468" t="s">
        <v>53</v>
      </c>
      <c r="AW1468" t="s">
        <v>53</v>
      </c>
      <c r="AX1468" t="s">
        <v>53</v>
      </c>
      <c r="AY1468" t="s">
        <v>53</v>
      </c>
      <c r="AZ1468" t="s">
        <v>53</v>
      </c>
      <c r="BA1468" t="s">
        <v>93</v>
      </c>
      <c r="BB1468" t="s">
        <v>101</v>
      </c>
      <c r="BC1468" t="s">
        <v>53</v>
      </c>
      <c r="BD1468" t="s">
        <v>53</v>
      </c>
      <c r="BE1468" t="s">
        <v>53</v>
      </c>
      <c r="BF1468" t="s">
        <v>3984</v>
      </c>
      <c r="BG1468" t="s">
        <v>251</v>
      </c>
      <c r="BH1468" t="s">
        <v>53</v>
      </c>
      <c r="BI1468" t="s">
        <v>53</v>
      </c>
    </row>
    <row r="1469" spans="1:61" x14ac:dyDescent="0.25">
      <c r="A1469" t="s">
        <v>53</v>
      </c>
      <c r="B1469" t="s">
        <v>54</v>
      </c>
      <c r="C1469" t="s">
        <v>53</v>
      </c>
      <c r="D1469" t="s">
        <v>54</v>
      </c>
      <c r="E1469" t="s">
        <v>56</v>
      </c>
      <c r="F1469" t="s">
        <v>54</v>
      </c>
      <c r="G1469" t="s">
        <v>54</v>
      </c>
      <c r="H1469">
        <v>1086</v>
      </c>
      <c r="I1469" t="s">
        <v>1464</v>
      </c>
      <c r="J1469" t="s">
        <v>53</v>
      </c>
      <c r="K1469" t="s">
        <v>53</v>
      </c>
      <c r="L1469" t="s">
        <v>53</v>
      </c>
      <c r="M1469" t="s">
        <v>61</v>
      </c>
      <c r="N1469" t="s">
        <v>53</v>
      </c>
      <c r="O1469" t="s">
        <v>63</v>
      </c>
      <c r="P1469" t="s">
        <v>53</v>
      </c>
      <c r="Q1469">
        <v>1038</v>
      </c>
      <c r="R1469" t="s">
        <v>5742</v>
      </c>
      <c r="S1469" t="s">
        <v>53</v>
      </c>
      <c r="T1469" t="s">
        <v>53</v>
      </c>
      <c r="U1469" t="s">
        <v>53</v>
      </c>
      <c r="V1469" t="s">
        <v>53</v>
      </c>
      <c r="W1469" t="s">
        <v>53</v>
      </c>
      <c r="X1469" t="s">
        <v>53</v>
      </c>
      <c r="Y1469" t="s">
        <v>53</v>
      </c>
      <c r="Z1469" t="s">
        <v>53</v>
      </c>
      <c r="AA1469" t="s">
        <v>53</v>
      </c>
      <c r="AB1469" t="s">
        <v>53</v>
      </c>
      <c r="AC1469" t="s">
        <v>5745</v>
      </c>
      <c r="AD1469" t="s">
        <v>1016</v>
      </c>
      <c r="AE1469" t="s">
        <v>3847</v>
      </c>
      <c r="AF1469" t="s">
        <v>4789</v>
      </c>
      <c r="AG1469" t="s">
        <v>3848</v>
      </c>
      <c r="AH1469" t="s">
        <v>61</v>
      </c>
      <c r="AI1469" t="s">
        <v>53</v>
      </c>
      <c r="AJ1469" t="s">
        <v>63</v>
      </c>
      <c r="AK1469" t="s">
        <v>53</v>
      </c>
      <c r="AL1469" t="s">
        <v>206</v>
      </c>
      <c r="AM1469" t="s">
        <v>5509</v>
      </c>
      <c r="AN1469" t="s">
        <v>251</v>
      </c>
      <c r="AO1469">
        <v>1331</v>
      </c>
      <c r="AP1469" t="s">
        <v>5746</v>
      </c>
      <c r="AQ1469" t="s">
        <v>2340</v>
      </c>
      <c r="AR1469" t="s">
        <v>203</v>
      </c>
      <c r="AS1469" t="s">
        <v>72</v>
      </c>
      <c r="AT1469" t="s">
        <v>53</v>
      </c>
      <c r="AU1469" t="s">
        <v>53</v>
      </c>
      <c r="AV1469" t="s">
        <v>53</v>
      </c>
      <c r="AW1469" t="s">
        <v>53</v>
      </c>
      <c r="AX1469" t="s">
        <v>53</v>
      </c>
      <c r="AY1469" t="s">
        <v>53</v>
      </c>
      <c r="AZ1469" t="s">
        <v>53</v>
      </c>
      <c r="BA1469" t="s">
        <v>74</v>
      </c>
      <c r="BB1469" t="s">
        <v>101</v>
      </c>
      <c r="BC1469" t="s">
        <v>53</v>
      </c>
      <c r="BD1469" t="s">
        <v>53</v>
      </c>
      <c r="BE1469" t="s">
        <v>53</v>
      </c>
      <c r="BF1469" t="s">
        <v>5747</v>
      </c>
      <c r="BG1469" t="s">
        <v>99</v>
      </c>
      <c r="BH1469" t="s">
        <v>53</v>
      </c>
      <c r="BI1469" t="s">
        <v>53</v>
      </c>
    </row>
    <row r="1470" spans="1:61" x14ac:dyDescent="0.25">
      <c r="A1470" t="s">
        <v>53</v>
      </c>
      <c r="B1470" t="s">
        <v>54</v>
      </c>
      <c r="C1470" t="s">
        <v>53</v>
      </c>
      <c r="D1470" t="s">
        <v>54</v>
      </c>
      <c r="E1470" t="s">
        <v>56</v>
      </c>
      <c r="F1470" t="s">
        <v>54</v>
      </c>
      <c r="G1470" t="s">
        <v>54</v>
      </c>
      <c r="H1470">
        <v>1087</v>
      </c>
      <c r="I1470" t="s">
        <v>1464</v>
      </c>
      <c r="J1470" t="s">
        <v>53</v>
      </c>
      <c r="K1470" t="s">
        <v>53</v>
      </c>
      <c r="L1470" t="s">
        <v>53</v>
      </c>
      <c r="M1470" t="s">
        <v>61</v>
      </c>
      <c r="N1470" t="s">
        <v>53</v>
      </c>
      <c r="O1470" t="s">
        <v>63</v>
      </c>
      <c r="P1470" t="s">
        <v>53</v>
      </c>
      <c r="Q1470">
        <v>1039</v>
      </c>
      <c r="R1470" t="s">
        <v>5748</v>
      </c>
      <c r="S1470" t="s">
        <v>53</v>
      </c>
      <c r="T1470" t="s">
        <v>53</v>
      </c>
      <c r="U1470" t="s">
        <v>53</v>
      </c>
      <c r="V1470" t="s">
        <v>53</v>
      </c>
      <c r="W1470" t="s">
        <v>53</v>
      </c>
      <c r="X1470" t="s">
        <v>53</v>
      </c>
      <c r="Y1470" t="s">
        <v>53</v>
      </c>
      <c r="Z1470" t="s">
        <v>53</v>
      </c>
      <c r="AA1470" t="s">
        <v>53</v>
      </c>
      <c r="AB1470" t="s">
        <v>53</v>
      </c>
      <c r="AC1470" t="s">
        <v>5749</v>
      </c>
      <c r="AD1470" t="s">
        <v>5750</v>
      </c>
      <c r="AE1470" t="s">
        <v>5728</v>
      </c>
      <c r="AF1470" t="s">
        <v>5751</v>
      </c>
      <c r="AG1470" t="s">
        <v>5717</v>
      </c>
      <c r="AH1470" t="s">
        <v>61</v>
      </c>
      <c r="AI1470" t="s">
        <v>53</v>
      </c>
      <c r="AJ1470" t="s">
        <v>63</v>
      </c>
      <c r="AK1470" t="s">
        <v>53</v>
      </c>
      <c r="AL1470" t="s">
        <v>206</v>
      </c>
      <c r="AM1470" t="s">
        <v>5513</v>
      </c>
      <c r="AN1470" t="s">
        <v>4427</v>
      </c>
      <c r="AO1470">
        <v>1318</v>
      </c>
      <c r="AP1470" t="s">
        <v>5752</v>
      </c>
      <c r="AQ1470" t="s">
        <v>2340</v>
      </c>
      <c r="AR1470" t="s">
        <v>203</v>
      </c>
      <c r="AS1470" t="s">
        <v>72</v>
      </c>
      <c r="AT1470" t="s">
        <v>53</v>
      </c>
      <c r="AU1470" t="s">
        <v>53</v>
      </c>
      <c r="AV1470" t="s">
        <v>53</v>
      </c>
      <c r="AW1470" t="s">
        <v>53</v>
      </c>
      <c r="AX1470" t="s">
        <v>53</v>
      </c>
      <c r="AY1470" t="s">
        <v>53</v>
      </c>
      <c r="AZ1470" t="s">
        <v>53</v>
      </c>
      <c r="BA1470" t="s">
        <v>74</v>
      </c>
      <c r="BB1470" t="s">
        <v>225</v>
      </c>
      <c r="BC1470" t="s">
        <v>53</v>
      </c>
      <c r="BD1470" t="s">
        <v>53</v>
      </c>
      <c r="BE1470" t="s">
        <v>53</v>
      </c>
      <c r="BF1470" t="s">
        <v>5753</v>
      </c>
      <c r="BG1470" t="s">
        <v>82</v>
      </c>
      <c r="BH1470" t="s">
        <v>53</v>
      </c>
      <c r="BI1470" t="s">
        <v>53</v>
      </c>
    </row>
    <row r="1471" spans="1:61" x14ac:dyDescent="0.25">
      <c r="A1471" t="s">
        <v>53</v>
      </c>
      <c r="B1471" t="s">
        <v>54</v>
      </c>
      <c r="C1471" t="s">
        <v>55</v>
      </c>
      <c r="D1471" t="s">
        <v>54</v>
      </c>
      <c r="E1471" t="s">
        <v>110</v>
      </c>
      <c r="F1471" t="s">
        <v>54</v>
      </c>
      <c r="G1471" t="s">
        <v>54</v>
      </c>
      <c r="H1471">
        <v>1088</v>
      </c>
      <c r="I1471" t="s">
        <v>57</v>
      </c>
      <c r="J1471" t="s">
        <v>58</v>
      </c>
      <c r="K1471" t="s">
        <v>59</v>
      </c>
      <c r="L1471" t="s">
        <v>53</v>
      </c>
      <c r="M1471" t="s">
        <v>61</v>
      </c>
      <c r="N1471" t="s">
        <v>5728</v>
      </c>
      <c r="O1471" t="s">
        <v>63</v>
      </c>
      <c r="P1471" t="s">
        <v>64</v>
      </c>
      <c r="Q1471">
        <v>1040</v>
      </c>
      <c r="R1471" t="s">
        <v>5754</v>
      </c>
      <c r="S1471" t="s">
        <v>53</v>
      </c>
      <c r="T1471" t="s">
        <v>53</v>
      </c>
      <c r="U1471" t="s">
        <v>53</v>
      </c>
      <c r="V1471" t="s">
        <v>61</v>
      </c>
      <c r="W1471" t="s">
        <v>53</v>
      </c>
      <c r="X1471" t="s">
        <v>160</v>
      </c>
      <c r="Y1471" t="s">
        <v>53</v>
      </c>
      <c r="Z1471" t="s">
        <v>53</v>
      </c>
      <c r="AA1471" t="s">
        <v>53</v>
      </c>
      <c r="AB1471" t="s">
        <v>53</v>
      </c>
      <c r="AC1471" t="s">
        <v>5755</v>
      </c>
      <c r="AD1471" t="s">
        <v>5756</v>
      </c>
      <c r="AE1471" t="s">
        <v>5728</v>
      </c>
      <c r="AF1471" t="s">
        <v>5751</v>
      </c>
      <c r="AG1471" t="s">
        <v>5717</v>
      </c>
      <c r="AH1471" t="s">
        <v>61</v>
      </c>
      <c r="AI1471" t="s">
        <v>5728</v>
      </c>
      <c r="AJ1471" t="s">
        <v>63</v>
      </c>
      <c r="AK1471" t="s">
        <v>64</v>
      </c>
      <c r="AL1471" t="s">
        <v>150</v>
      </c>
      <c r="AM1471" t="s">
        <v>5516</v>
      </c>
      <c r="AN1471" t="s">
        <v>112</v>
      </c>
      <c r="AO1471">
        <v>1319</v>
      </c>
      <c r="AP1471" t="s">
        <v>5757</v>
      </c>
      <c r="AQ1471" t="s">
        <v>70</v>
      </c>
      <c r="AR1471" t="s">
        <v>203</v>
      </c>
      <c r="AS1471" t="s">
        <v>72</v>
      </c>
      <c r="AT1471" t="s">
        <v>53</v>
      </c>
      <c r="AU1471" t="s">
        <v>53</v>
      </c>
      <c r="AV1471" t="s">
        <v>53</v>
      </c>
      <c r="AW1471" t="s">
        <v>53</v>
      </c>
      <c r="AX1471" t="s">
        <v>61</v>
      </c>
      <c r="AY1471" t="s">
        <v>53</v>
      </c>
      <c r="AZ1471" t="s">
        <v>160</v>
      </c>
      <c r="BA1471" t="s">
        <v>93</v>
      </c>
      <c r="BB1471" t="s">
        <v>101</v>
      </c>
      <c r="BC1471" t="s">
        <v>53</v>
      </c>
      <c r="BD1471" t="s">
        <v>53</v>
      </c>
      <c r="BE1471" t="s">
        <v>53</v>
      </c>
      <c r="BF1471" t="s">
        <v>5758</v>
      </c>
      <c r="BG1471" t="s">
        <v>121</v>
      </c>
      <c r="BH1471" t="s">
        <v>53</v>
      </c>
      <c r="BI1471" t="s">
        <v>53</v>
      </c>
    </row>
    <row r="1472" spans="1:61" x14ac:dyDescent="0.25">
      <c r="A1472" t="s">
        <v>53</v>
      </c>
      <c r="B1472" t="s">
        <v>54</v>
      </c>
      <c r="C1472" t="s">
        <v>55</v>
      </c>
      <c r="D1472" t="s">
        <v>54</v>
      </c>
      <c r="E1472" t="s">
        <v>110</v>
      </c>
      <c r="F1472" t="s">
        <v>54</v>
      </c>
      <c r="G1472" t="s">
        <v>54</v>
      </c>
      <c r="H1472">
        <v>1088</v>
      </c>
      <c r="I1472" t="s">
        <v>57</v>
      </c>
      <c r="J1472" t="s">
        <v>58</v>
      </c>
      <c r="K1472" t="s">
        <v>59</v>
      </c>
      <c r="L1472" t="s">
        <v>53</v>
      </c>
      <c r="M1472" t="s">
        <v>61</v>
      </c>
      <c r="N1472" t="s">
        <v>5728</v>
      </c>
      <c r="O1472" t="s">
        <v>63</v>
      </c>
      <c r="P1472" t="s">
        <v>64</v>
      </c>
      <c r="Q1472">
        <v>1040</v>
      </c>
      <c r="R1472" t="s">
        <v>5754</v>
      </c>
      <c r="S1472" t="s">
        <v>53</v>
      </c>
      <c r="T1472" t="s">
        <v>53</v>
      </c>
      <c r="U1472" t="s">
        <v>53</v>
      </c>
      <c r="V1472" t="s">
        <v>61</v>
      </c>
      <c r="W1472" t="s">
        <v>53</v>
      </c>
      <c r="X1472" t="s">
        <v>160</v>
      </c>
      <c r="Y1472" t="s">
        <v>53</v>
      </c>
      <c r="Z1472" t="s">
        <v>53</v>
      </c>
      <c r="AA1472" t="s">
        <v>53</v>
      </c>
      <c r="AB1472" t="s">
        <v>53</v>
      </c>
      <c r="AC1472" t="s">
        <v>53</v>
      </c>
      <c r="AD1472" t="s">
        <v>53</v>
      </c>
      <c r="AE1472" t="s">
        <v>5728</v>
      </c>
      <c r="AF1472" t="s">
        <v>53</v>
      </c>
      <c r="AG1472" t="s">
        <v>5717</v>
      </c>
      <c r="AH1472" t="s">
        <v>61</v>
      </c>
      <c r="AI1472" t="s">
        <v>5728</v>
      </c>
      <c r="AJ1472" t="s">
        <v>63</v>
      </c>
      <c r="AK1472" t="s">
        <v>64</v>
      </c>
      <c r="AL1472" t="s">
        <v>53</v>
      </c>
      <c r="AM1472" t="s">
        <v>5516</v>
      </c>
      <c r="AN1472" t="s">
        <v>53</v>
      </c>
      <c r="AO1472">
        <v>1320</v>
      </c>
      <c r="AP1472" t="s">
        <v>5759</v>
      </c>
      <c r="AQ1472" t="s">
        <v>70</v>
      </c>
      <c r="AR1472" t="s">
        <v>459</v>
      </c>
      <c r="AS1472" t="s">
        <v>263</v>
      </c>
      <c r="AT1472" t="s">
        <v>53</v>
      </c>
      <c r="AU1472" t="s">
        <v>53</v>
      </c>
      <c r="AV1472" t="s">
        <v>53</v>
      </c>
      <c r="AW1472" t="s">
        <v>53</v>
      </c>
      <c r="AX1472" t="s">
        <v>61</v>
      </c>
      <c r="AY1472" t="s">
        <v>53</v>
      </c>
      <c r="AZ1472" t="s">
        <v>160</v>
      </c>
      <c r="BA1472" t="s">
        <v>146</v>
      </c>
      <c r="BB1472" t="s">
        <v>101</v>
      </c>
      <c r="BC1472" t="s">
        <v>53</v>
      </c>
      <c r="BD1472" t="s">
        <v>53</v>
      </c>
      <c r="BE1472" t="s">
        <v>53</v>
      </c>
      <c r="BF1472" t="s">
        <v>53</v>
      </c>
      <c r="BG1472" t="s">
        <v>53</v>
      </c>
      <c r="BH1472" t="s">
        <v>53</v>
      </c>
      <c r="BI1472" t="s">
        <v>53</v>
      </c>
    </row>
    <row r="1473" spans="1:61" x14ac:dyDescent="0.25">
      <c r="A1473" t="s">
        <v>53</v>
      </c>
      <c r="B1473" t="s">
        <v>54</v>
      </c>
      <c r="C1473" t="s">
        <v>55</v>
      </c>
      <c r="D1473" t="s">
        <v>54</v>
      </c>
      <c r="E1473" t="s">
        <v>56</v>
      </c>
      <c r="F1473" t="s">
        <v>54</v>
      </c>
      <c r="G1473" t="s">
        <v>54</v>
      </c>
      <c r="H1473">
        <v>1089</v>
      </c>
      <c r="I1473" t="s">
        <v>57</v>
      </c>
      <c r="J1473" t="s">
        <v>58</v>
      </c>
      <c r="K1473" t="s">
        <v>104</v>
      </c>
      <c r="L1473" t="s">
        <v>53</v>
      </c>
      <c r="M1473" t="s">
        <v>485</v>
      </c>
      <c r="N1473" t="s">
        <v>53</v>
      </c>
      <c r="O1473" t="s">
        <v>63</v>
      </c>
      <c r="P1473" t="s">
        <v>53</v>
      </c>
      <c r="Q1473">
        <v>1041</v>
      </c>
      <c r="R1473" t="s">
        <v>5760</v>
      </c>
      <c r="S1473" t="s">
        <v>53</v>
      </c>
      <c r="T1473" t="s">
        <v>53</v>
      </c>
      <c r="U1473" t="s">
        <v>53</v>
      </c>
      <c r="V1473" t="s">
        <v>485</v>
      </c>
      <c r="W1473" t="s">
        <v>53</v>
      </c>
      <c r="X1473" t="s">
        <v>2566</v>
      </c>
      <c r="Y1473" t="s">
        <v>53</v>
      </c>
      <c r="Z1473" t="s">
        <v>53</v>
      </c>
      <c r="AA1473" t="s">
        <v>53</v>
      </c>
      <c r="AB1473" t="s">
        <v>53</v>
      </c>
      <c r="AC1473" t="s">
        <v>5761</v>
      </c>
      <c r="AD1473" t="s">
        <v>3425</v>
      </c>
      <c r="AE1473" t="s">
        <v>5728</v>
      </c>
      <c r="AF1473" t="s">
        <v>4789</v>
      </c>
      <c r="AG1473" t="s">
        <v>5717</v>
      </c>
      <c r="AH1473" t="s">
        <v>485</v>
      </c>
      <c r="AI1473" t="s">
        <v>53</v>
      </c>
      <c r="AJ1473" t="s">
        <v>63</v>
      </c>
      <c r="AK1473" t="s">
        <v>53</v>
      </c>
      <c r="AL1473" t="s">
        <v>206</v>
      </c>
      <c r="AM1473" t="s">
        <v>5521</v>
      </c>
      <c r="AN1473" t="s">
        <v>4427</v>
      </c>
      <c r="AO1473">
        <v>1321</v>
      </c>
      <c r="AP1473" t="s">
        <v>5762</v>
      </c>
      <c r="AQ1473" t="s">
        <v>70</v>
      </c>
      <c r="AR1473" t="s">
        <v>203</v>
      </c>
      <c r="AS1473" t="s">
        <v>72</v>
      </c>
      <c r="AT1473" t="s">
        <v>53</v>
      </c>
      <c r="AU1473" t="s">
        <v>53</v>
      </c>
      <c r="AV1473" t="s">
        <v>53</v>
      </c>
      <c r="AW1473" t="s">
        <v>53</v>
      </c>
      <c r="AX1473" t="s">
        <v>485</v>
      </c>
      <c r="AY1473" t="s">
        <v>53</v>
      </c>
      <c r="AZ1473" t="s">
        <v>2566</v>
      </c>
      <c r="BA1473" t="s">
        <v>93</v>
      </c>
      <c r="BB1473" t="s">
        <v>101</v>
      </c>
      <c r="BC1473" t="s">
        <v>53</v>
      </c>
      <c r="BD1473" t="s">
        <v>53</v>
      </c>
      <c r="BE1473" t="s">
        <v>53</v>
      </c>
      <c r="BF1473" t="s">
        <v>5763</v>
      </c>
      <c r="BG1473" t="s">
        <v>159</v>
      </c>
      <c r="BH1473" t="s">
        <v>53</v>
      </c>
      <c r="BI1473" t="s">
        <v>53</v>
      </c>
    </row>
    <row r="1474" spans="1:61" x14ac:dyDescent="0.25">
      <c r="A1474" t="s">
        <v>53</v>
      </c>
      <c r="B1474" t="s">
        <v>54</v>
      </c>
      <c r="C1474" t="s">
        <v>53</v>
      </c>
      <c r="D1474" t="s">
        <v>54</v>
      </c>
      <c r="E1474" t="s">
        <v>53</v>
      </c>
      <c r="F1474" t="s">
        <v>54</v>
      </c>
      <c r="G1474" t="s">
        <v>54</v>
      </c>
      <c r="H1474">
        <v>1090</v>
      </c>
      <c r="I1474" t="s">
        <v>1464</v>
      </c>
      <c r="J1474" t="s">
        <v>53</v>
      </c>
      <c r="K1474" t="s">
        <v>53</v>
      </c>
      <c r="L1474" t="s">
        <v>53</v>
      </c>
      <c r="M1474" t="s">
        <v>61</v>
      </c>
      <c r="N1474" t="s">
        <v>4415</v>
      </c>
      <c r="O1474" t="s">
        <v>63</v>
      </c>
      <c r="P1474" t="s">
        <v>53</v>
      </c>
      <c r="Q1474">
        <v>1043</v>
      </c>
      <c r="R1474" t="s">
        <v>5764</v>
      </c>
      <c r="S1474" t="s">
        <v>53</v>
      </c>
      <c r="T1474" t="s">
        <v>53</v>
      </c>
      <c r="U1474" t="s">
        <v>53</v>
      </c>
      <c r="V1474" t="s">
        <v>61</v>
      </c>
      <c r="W1474" t="s">
        <v>53</v>
      </c>
      <c r="X1474" t="s">
        <v>5765</v>
      </c>
      <c r="Y1474" t="s">
        <v>53</v>
      </c>
      <c r="Z1474" t="s">
        <v>53</v>
      </c>
      <c r="AA1474" t="s">
        <v>53</v>
      </c>
      <c r="AB1474" t="s">
        <v>53</v>
      </c>
      <c r="AC1474" t="s">
        <v>5766</v>
      </c>
      <c r="AD1474" t="s">
        <v>5767</v>
      </c>
      <c r="AE1474" t="s">
        <v>5717</v>
      </c>
      <c r="AF1474" t="s">
        <v>4789</v>
      </c>
      <c r="AG1474" t="s">
        <v>3847</v>
      </c>
      <c r="AH1474" t="s">
        <v>61</v>
      </c>
      <c r="AI1474" t="s">
        <v>4415</v>
      </c>
      <c r="AJ1474" t="s">
        <v>63</v>
      </c>
      <c r="AK1474" t="s">
        <v>53</v>
      </c>
      <c r="AL1474" t="s">
        <v>206</v>
      </c>
      <c r="AM1474" t="s">
        <v>5527</v>
      </c>
      <c r="AN1474" t="s">
        <v>251</v>
      </c>
      <c r="AO1474">
        <v>1324</v>
      </c>
      <c r="AP1474" t="s">
        <v>5768</v>
      </c>
      <c r="AQ1474" t="s">
        <v>2340</v>
      </c>
      <c r="AR1474" t="s">
        <v>203</v>
      </c>
      <c r="AS1474" t="s">
        <v>72</v>
      </c>
      <c r="AT1474" t="s">
        <v>53</v>
      </c>
      <c r="AU1474" t="s">
        <v>53</v>
      </c>
      <c r="AV1474" t="s">
        <v>53</v>
      </c>
      <c r="AW1474" t="s">
        <v>53</v>
      </c>
      <c r="AX1474" t="s">
        <v>61</v>
      </c>
      <c r="AY1474" t="s">
        <v>53</v>
      </c>
      <c r="AZ1474" t="s">
        <v>5765</v>
      </c>
      <c r="BA1474" t="s">
        <v>93</v>
      </c>
      <c r="BB1474" t="s">
        <v>53</v>
      </c>
      <c r="BC1474" t="s">
        <v>53</v>
      </c>
      <c r="BD1474" t="s">
        <v>53</v>
      </c>
      <c r="BE1474" t="s">
        <v>53</v>
      </c>
      <c r="BF1474" t="s">
        <v>5769</v>
      </c>
      <c r="BG1474" t="s">
        <v>2797</v>
      </c>
      <c r="BH1474" t="s">
        <v>53</v>
      </c>
      <c r="BI1474" t="s">
        <v>53</v>
      </c>
    </row>
    <row r="1475" spans="1:61" x14ac:dyDescent="0.25">
      <c r="A1475" t="s">
        <v>53</v>
      </c>
      <c r="B1475" t="s">
        <v>54</v>
      </c>
      <c r="C1475" t="s">
        <v>53</v>
      </c>
      <c r="D1475" t="s">
        <v>54</v>
      </c>
      <c r="E1475" t="s">
        <v>53</v>
      </c>
      <c r="F1475" t="s">
        <v>54</v>
      </c>
      <c r="G1475" t="s">
        <v>54</v>
      </c>
      <c r="H1475">
        <v>1090</v>
      </c>
      <c r="I1475" t="s">
        <v>1464</v>
      </c>
      <c r="J1475" t="s">
        <v>53</v>
      </c>
      <c r="K1475" t="s">
        <v>53</v>
      </c>
      <c r="L1475" t="s">
        <v>53</v>
      </c>
      <c r="M1475" t="s">
        <v>61</v>
      </c>
      <c r="N1475" t="s">
        <v>4415</v>
      </c>
      <c r="O1475" t="s">
        <v>63</v>
      </c>
      <c r="P1475" t="s">
        <v>53</v>
      </c>
      <c r="Q1475">
        <v>1043</v>
      </c>
      <c r="R1475" t="s">
        <v>5764</v>
      </c>
      <c r="S1475" t="s">
        <v>53</v>
      </c>
      <c r="T1475" t="s">
        <v>53</v>
      </c>
      <c r="U1475" t="s">
        <v>53</v>
      </c>
      <c r="V1475" t="s">
        <v>61</v>
      </c>
      <c r="W1475" t="s">
        <v>53</v>
      </c>
      <c r="X1475" t="s">
        <v>5765</v>
      </c>
      <c r="Y1475" t="s">
        <v>53</v>
      </c>
      <c r="Z1475" t="s">
        <v>53</v>
      </c>
      <c r="AA1475" t="s">
        <v>53</v>
      </c>
      <c r="AB1475" t="s">
        <v>53</v>
      </c>
      <c r="AC1475" t="s">
        <v>53</v>
      </c>
      <c r="AD1475" t="s">
        <v>53</v>
      </c>
      <c r="AE1475" t="s">
        <v>5717</v>
      </c>
      <c r="AF1475" t="s">
        <v>53</v>
      </c>
      <c r="AG1475" t="s">
        <v>3847</v>
      </c>
      <c r="AH1475" t="s">
        <v>61</v>
      </c>
      <c r="AI1475" t="s">
        <v>4415</v>
      </c>
      <c r="AJ1475" t="s">
        <v>63</v>
      </c>
      <c r="AK1475" t="s">
        <v>53</v>
      </c>
      <c r="AL1475" t="s">
        <v>53</v>
      </c>
      <c r="AM1475" t="s">
        <v>5527</v>
      </c>
      <c r="AN1475" t="s">
        <v>53</v>
      </c>
      <c r="AO1475">
        <v>1325</v>
      </c>
      <c r="AP1475" t="s">
        <v>5770</v>
      </c>
      <c r="AQ1475" t="s">
        <v>2340</v>
      </c>
      <c r="AR1475" t="s">
        <v>459</v>
      </c>
      <c r="AS1475" t="s">
        <v>263</v>
      </c>
      <c r="AT1475" t="s">
        <v>53</v>
      </c>
      <c r="AU1475" t="s">
        <v>53</v>
      </c>
      <c r="AV1475" t="s">
        <v>53</v>
      </c>
      <c r="AW1475" t="s">
        <v>53</v>
      </c>
      <c r="AX1475" t="s">
        <v>61</v>
      </c>
      <c r="AY1475" t="s">
        <v>53</v>
      </c>
      <c r="AZ1475" t="s">
        <v>5765</v>
      </c>
      <c r="BA1475" t="s">
        <v>146</v>
      </c>
      <c r="BB1475" t="s">
        <v>53</v>
      </c>
      <c r="BC1475" t="s">
        <v>53</v>
      </c>
      <c r="BD1475" t="s">
        <v>53</v>
      </c>
      <c r="BE1475" t="s">
        <v>53</v>
      </c>
      <c r="BF1475" t="s">
        <v>53</v>
      </c>
      <c r="BG1475" t="s">
        <v>53</v>
      </c>
      <c r="BH1475" t="s">
        <v>53</v>
      </c>
      <c r="BI1475" t="s">
        <v>53</v>
      </c>
    </row>
    <row r="1476" spans="1:61" x14ac:dyDescent="0.25">
      <c r="A1476" t="s">
        <v>53</v>
      </c>
      <c r="B1476" t="s">
        <v>54</v>
      </c>
      <c r="C1476" t="s">
        <v>53</v>
      </c>
      <c r="D1476" t="s">
        <v>54</v>
      </c>
      <c r="E1476" t="s">
        <v>53</v>
      </c>
      <c r="F1476" t="s">
        <v>54</v>
      </c>
      <c r="G1476" t="s">
        <v>54</v>
      </c>
      <c r="H1476">
        <v>1091</v>
      </c>
      <c r="I1476" t="s">
        <v>1464</v>
      </c>
      <c r="J1476" t="s">
        <v>53</v>
      </c>
      <c r="K1476" t="s">
        <v>53</v>
      </c>
      <c r="L1476" t="s">
        <v>5771</v>
      </c>
      <c r="M1476" t="s">
        <v>76</v>
      </c>
      <c r="N1476" t="s">
        <v>53</v>
      </c>
      <c r="O1476" t="s">
        <v>63</v>
      </c>
      <c r="P1476" t="s">
        <v>53</v>
      </c>
      <c r="Q1476">
        <v>1044</v>
      </c>
      <c r="R1476" t="s">
        <v>5772</v>
      </c>
      <c r="S1476" t="s">
        <v>53</v>
      </c>
      <c r="T1476" t="s">
        <v>53</v>
      </c>
      <c r="U1476" t="s">
        <v>53</v>
      </c>
      <c r="V1476" t="s">
        <v>76</v>
      </c>
      <c r="W1476" t="s">
        <v>53</v>
      </c>
      <c r="X1476" t="s">
        <v>1826</v>
      </c>
      <c r="Y1476" t="s">
        <v>53</v>
      </c>
      <c r="Z1476" t="s">
        <v>53</v>
      </c>
      <c r="AA1476" t="s">
        <v>53</v>
      </c>
      <c r="AB1476" t="s">
        <v>53</v>
      </c>
      <c r="AC1476" t="s">
        <v>53</v>
      </c>
      <c r="AD1476" t="s">
        <v>53</v>
      </c>
      <c r="AE1476" t="s">
        <v>5717</v>
      </c>
      <c r="AF1476" t="s">
        <v>5773</v>
      </c>
      <c r="AG1476" t="s">
        <v>3847</v>
      </c>
      <c r="AH1476" t="s">
        <v>76</v>
      </c>
      <c r="AI1476" t="s">
        <v>53</v>
      </c>
      <c r="AJ1476" t="s">
        <v>63</v>
      </c>
      <c r="AK1476" t="s">
        <v>53</v>
      </c>
      <c r="AL1476" t="s">
        <v>53</v>
      </c>
      <c r="AM1476" t="s">
        <v>5532</v>
      </c>
      <c r="AN1476" t="s">
        <v>53</v>
      </c>
      <c r="AO1476">
        <v>1326</v>
      </c>
      <c r="AP1476" t="s">
        <v>5774</v>
      </c>
      <c r="AQ1476" t="s">
        <v>5775</v>
      </c>
      <c r="AR1476" t="s">
        <v>394</v>
      </c>
      <c r="AS1476" t="s">
        <v>238</v>
      </c>
      <c r="AT1476" t="s">
        <v>53</v>
      </c>
      <c r="AU1476" t="s">
        <v>53</v>
      </c>
      <c r="AV1476" t="s">
        <v>53</v>
      </c>
      <c r="AW1476" t="s">
        <v>53</v>
      </c>
      <c r="AX1476" t="s">
        <v>76</v>
      </c>
      <c r="AY1476" t="s">
        <v>53</v>
      </c>
      <c r="AZ1476" t="s">
        <v>1826</v>
      </c>
      <c r="BA1476" t="s">
        <v>74</v>
      </c>
      <c r="BB1476" t="s">
        <v>53</v>
      </c>
      <c r="BC1476" t="s">
        <v>53</v>
      </c>
      <c r="BD1476" t="s">
        <v>53</v>
      </c>
      <c r="BE1476" t="s">
        <v>53</v>
      </c>
      <c r="BF1476" t="s">
        <v>53</v>
      </c>
      <c r="BG1476" t="s">
        <v>53</v>
      </c>
      <c r="BH1476" t="s">
        <v>53</v>
      </c>
      <c r="BI1476" t="s">
        <v>53</v>
      </c>
    </row>
    <row r="1477" spans="1:61" x14ac:dyDescent="0.25">
      <c r="A1477" t="s">
        <v>53</v>
      </c>
      <c r="B1477" t="s">
        <v>54</v>
      </c>
      <c r="C1477" t="s">
        <v>55</v>
      </c>
      <c r="D1477" t="s">
        <v>54</v>
      </c>
      <c r="E1477" t="s">
        <v>56</v>
      </c>
      <c r="F1477" t="s">
        <v>54</v>
      </c>
      <c r="G1477" t="s">
        <v>54</v>
      </c>
      <c r="H1477">
        <v>1093</v>
      </c>
      <c r="I1477" t="s">
        <v>1464</v>
      </c>
      <c r="J1477" t="s">
        <v>316</v>
      </c>
      <c r="K1477" t="s">
        <v>53</v>
      </c>
      <c r="L1477" t="s">
        <v>53</v>
      </c>
      <c r="M1477" t="s">
        <v>61</v>
      </c>
      <c r="N1477" t="s">
        <v>53</v>
      </c>
      <c r="O1477" t="s">
        <v>63</v>
      </c>
      <c r="P1477" t="s">
        <v>53</v>
      </c>
      <c r="Q1477">
        <v>1046</v>
      </c>
      <c r="R1477" t="s">
        <v>5776</v>
      </c>
      <c r="S1477" t="s">
        <v>53</v>
      </c>
      <c r="T1477" t="s">
        <v>53</v>
      </c>
      <c r="U1477" t="s">
        <v>53</v>
      </c>
      <c r="V1477" t="s">
        <v>53</v>
      </c>
      <c r="W1477" t="s">
        <v>53</v>
      </c>
      <c r="X1477" t="s">
        <v>53</v>
      </c>
      <c r="Y1477" t="s">
        <v>53</v>
      </c>
      <c r="Z1477" t="s">
        <v>53</v>
      </c>
      <c r="AA1477" t="s">
        <v>53</v>
      </c>
      <c r="AB1477" t="s">
        <v>53</v>
      </c>
      <c r="AC1477" t="s">
        <v>5777</v>
      </c>
      <c r="AD1477" t="s">
        <v>611</v>
      </c>
      <c r="AE1477" t="s">
        <v>3847</v>
      </c>
      <c r="AF1477" t="s">
        <v>4789</v>
      </c>
      <c r="AG1477" t="s">
        <v>3848</v>
      </c>
      <c r="AH1477" t="s">
        <v>61</v>
      </c>
      <c r="AI1477" t="s">
        <v>53</v>
      </c>
      <c r="AJ1477" t="s">
        <v>63</v>
      </c>
      <c r="AK1477" t="s">
        <v>53</v>
      </c>
      <c r="AL1477" t="s">
        <v>206</v>
      </c>
      <c r="AM1477" t="s">
        <v>5537</v>
      </c>
      <c r="AN1477" t="s">
        <v>251</v>
      </c>
      <c r="AO1477">
        <v>1330</v>
      </c>
      <c r="AP1477" t="s">
        <v>5778</v>
      </c>
      <c r="AQ1477" t="s">
        <v>1761</v>
      </c>
      <c r="AR1477" t="s">
        <v>203</v>
      </c>
      <c r="AS1477" t="s">
        <v>72</v>
      </c>
      <c r="AT1477" t="s">
        <v>53</v>
      </c>
      <c r="AU1477" t="s">
        <v>53</v>
      </c>
      <c r="AV1477" t="s">
        <v>53</v>
      </c>
      <c r="AW1477" t="s">
        <v>53</v>
      </c>
      <c r="AX1477" t="s">
        <v>53</v>
      </c>
      <c r="AY1477" t="s">
        <v>53</v>
      </c>
      <c r="AZ1477" t="s">
        <v>53</v>
      </c>
      <c r="BA1477" t="s">
        <v>93</v>
      </c>
      <c r="BB1477" t="s">
        <v>101</v>
      </c>
      <c r="BC1477" t="s">
        <v>53</v>
      </c>
      <c r="BD1477" t="s">
        <v>53</v>
      </c>
      <c r="BE1477" t="s">
        <v>53</v>
      </c>
      <c r="BF1477" t="s">
        <v>324</v>
      </c>
      <c r="BG1477" t="s">
        <v>85</v>
      </c>
      <c r="BH1477" t="s">
        <v>53</v>
      </c>
      <c r="BI1477" t="s">
        <v>53</v>
      </c>
    </row>
    <row r="1478" spans="1:61" x14ac:dyDescent="0.25">
      <c r="A1478" t="s">
        <v>53</v>
      </c>
      <c r="B1478" t="s">
        <v>54</v>
      </c>
      <c r="C1478" t="s">
        <v>55</v>
      </c>
      <c r="D1478" t="s">
        <v>54</v>
      </c>
      <c r="E1478" t="s">
        <v>56</v>
      </c>
      <c r="F1478" t="s">
        <v>54</v>
      </c>
      <c r="G1478" t="s">
        <v>54</v>
      </c>
      <c r="H1478">
        <v>1093</v>
      </c>
      <c r="I1478" t="s">
        <v>1464</v>
      </c>
      <c r="J1478" t="s">
        <v>316</v>
      </c>
      <c r="K1478" t="s">
        <v>53</v>
      </c>
      <c r="L1478" t="s">
        <v>53</v>
      </c>
      <c r="M1478" t="s">
        <v>61</v>
      </c>
      <c r="N1478" t="s">
        <v>53</v>
      </c>
      <c r="O1478" t="s">
        <v>63</v>
      </c>
      <c r="P1478" t="s">
        <v>53</v>
      </c>
      <c r="Q1478">
        <v>1046</v>
      </c>
      <c r="R1478" t="s">
        <v>5776</v>
      </c>
      <c r="S1478" t="s">
        <v>53</v>
      </c>
      <c r="T1478" t="s">
        <v>53</v>
      </c>
      <c r="U1478" t="s">
        <v>53</v>
      </c>
      <c r="V1478" t="s">
        <v>53</v>
      </c>
      <c r="W1478" t="s">
        <v>53</v>
      </c>
      <c r="X1478" t="s">
        <v>53</v>
      </c>
      <c r="Y1478" t="s">
        <v>53</v>
      </c>
      <c r="Z1478" t="s">
        <v>53</v>
      </c>
      <c r="AA1478" t="s">
        <v>53</v>
      </c>
      <c r="AB1478" t="s">
        <v>53</v>
      </c>
      <c r="AC1478" t="s">
        <v>5779</v>
      </c>
      <c r="AD1478" t="s">
        <v>653</v>
      </c>
      <c r="AE1478" t="s">
        <v>5780</v>
      </c>
      <c r="AF1478" t="s">
        <v>53</v>
      </c>
      <c r="AG1478" t="s">
        <v>5781</v>
      </c>
      <c r="AH1478" t="s">
        <v>61</v>
      </c>
      <c r="AI1478" t="s">
        <v>53</v>
      </c>
      <c r="AJ1478" t="s">
        <v>63</v>
      </c>
      <c r="AK1478" t="s">
        <v>53</v>
      </c>
      <c r="AL1478" t="s">
        <v>99</v>
      </c>
      <c r="AM1478" t="s">
        <v>5537</v>
      </c>
      <c r="AN1478" t="s">
        <v>65</v>
      </c>
      <c r="AO1478">
        <v>1360</v>
      </c>
      <c r="AP1478" t="s">
        <v>5782</v>
      </c>
      <c r="AQ1478" t="s">
        <v>1761</v>
      </c>
      <c r="AR1478" t="s">
        <v>394</v>
      </c>
      <c r="AS1478" t="s">
        <v>72</v>
      </c>
      <c r="AT1478" t="s">
        <v>53</v>
      </c>
      <c r="AU1478" t="s">
        <v>53</v>
      </c>
      <c r="AV1478" t="s">
        <v>53</v>
      </c>
      <c r="AW1478" t="s">
        <v>53</v>
      </c>
      <c r="AX1478" t="s">
        <v>53</v>
      </c>
      <c r="AY1478" t="s">
        <v>53</v>
      </c>
      <c r="AZ1478" t="s">
        <v>53</v>
      </c>
      <c r="BA1478" t="s">
        <v>74</v>
      </c>
      <c r="BB1478" t="s">
        <v>225</v>
      </c>
      <c r="BC1478" t="s">
        <v>53</v>
      </c>
      <c r="BD1478" t="s">
        <v>53</v>
      </c>
      <c r="BE1478" t="s">
        <v>53</v>
      </c>
      <c r="BF1478" t="s">
        <v>5779</v>
      </c>
      <c r="BG1478" t="s">
        <v>398</v>
      </c>
      <c r="BH1478" t="s">
        <v>53</v>
      </c>
      <c r="BI1478" t="s">
        <v>53</v>
      </c>
    </row>
    <row r="1479" spans="1:61" x14ac:dyDescent="0.25">
      <c r="A1479" t="s">
        <v>53</v>
      </c>
      <c r="B1479" t="s">
        <v>54</v>
      </c>
      <c r="C1479" t="s">
        <v>55</v>
      </c>
      <c r="D1479" t="s">
        <v>54</v>
      </c>
      <c r="E1479" t="s">
        <v>56</v>
      </c>
      <c r="F1479" t="s">
        <v>54</v>
      </c>
      <c r="G1479" t="s">
        <v>54</v>
      </c>
      <c r="H1479">
        <v>1093</v>
      </c>
      <c r="I1479" t="s">
        <v>1464</v>
      </c>
      <c r="J1479" t="s">
        <v>316</v>
      </c>
      <c r="K1479" t="s">
        <v>53</v>
      </c>
      <c r="L1479" t="s">
        <v>53</v>
      </c>
      <c r="M1479" t="s">
        <v>61</v>
      </c>
      <c r="N1479" t="s">
        <v>53</v>
      </c>
      <c r="O1479" t="s">
        <v>63</v>
      </c>
      <c r="P1479" t="s">
        <v>53</v>
      </c>
      <c r="Q1479">
        <v>1046</v>
      </c>
      <c r="R1479" t="s">
        <v>5776</v>
      </c>
      <c r="S1479" t="s">
        <v>53</v>
      </c>
      <c r="T1479" t="s">
        <v>53</v>
      </c>
      <c r="U1479" t="s">
        <v>53</v>
      </c>
      <c r="V1479" t="s">
        <v>53</v>
      </c>
      <c r="W1479" t="s">
        <v>53</v>
      </c>
      <c r="X1479" t="s">
        <v>53</v>
      </c>
      <c r="Y1479" t="s">
        <v>53</v>
      </c>
      <c r="Z1479" t="s">
        <v>53</v>
      </c>
      <c r="AA1479" t="s">
        <v>53</v>
      </c>
      <c r="AB1479" t="s">
        <v>53</v>
      </c>
      <c r="AC1479" t="s">
        <v>53</v>
      </c>
      <c r="AD1479" t="s">
        <v>53</v>
      </c>
      <c r="AE1479" t="s">
        <v>5783</v>
      </c>
      <c r="AF1479" t="s">
        <v>53</v>
      </c>
      <c r="AG1479" t="s">
        <v>5783</v>
      </c>
      <c r="AH1479" t="s">
        <v>61</v>
      </c>
      <c r="AI1479" t="s">
        <v>53</v>
      </c>
      <c r="AJ1479" t="s">
        <v>63</v>
      </c>
      <c r="AK1479" t="s">
        <v>53</v>
      </c>
      <c r="AL1479" t="s">
        <v>53</v>
      </c>
      <c r="AM1479" t="s">
        <v>5537</v>
      </c>
      <c r="AN1479" t="s">
        <v>53</v>
      </c>
      <c r="AO1479">
        <v>1362</v>
      </c>
      <c r="AP1479" t="s">
        <v>5784</v>
      </c>
      <c r="AQ1479" t="s">
        <v>1761</v>
      </c>
      <c r="AR1479" t="s">
        <v>145</v>
      </c>
      <c r="AS1479" t="s">
        <v>72</v>
      </c>
      <c r="AT1479" t="s">
        <v>53</v>
      </c>
      <c r="AU1479" t="s">
        <v>53</v>
      </c>
      <c r="AV1479" t="s">
        <v>53</v>
      </c>
      <c r="AW1479" t="s">
        <v>53</v>
      </c>
      <c r="AX1479" t="s">
        <v>53</v>
      </c>
      <c r="AY1479" t="s">
        <v>53</v>
      </c>
      <c r="AZ1479" t="s">
        <v>53</v>
      </c>
      <c r="BA1479" t="s">
        <v>5785</v>
      </c>
      <c r="BB1479" t="s">
        <v>101</v>
      </c>
      <c r="BC1479" t="s">
        <v>53</v>
      </c>
      <c r="BD1479" t="s">
        <v>53</v>
      </c>
      <c r="BE1479" t="s">
        <v>53</v>
      </c>
      <c r="BF1479" t="s">
        <v>53</v>
      </c>
      <c r="BG1479" t="s">
        <v>53</v>
      </c>
      <c r="BH1479" t="s">
        <v>53</v>
      </c>
      <c r="BI1479" t="s">
        <v>53</v>
      </c>
    </row>
    <row r="1480" spans="1:61" x14ac:dyDescent="0.25">
      <c r="A1480" t="s">
        <v>53</v>
      </c>
      <c r="B1480" t="s">
        <v>54</v>
      </c>
      <c r="C1480" t="s">
        <v>55</v>
      </c>
      <c r="D1480" t="s">
        <v>54</v>
      </c>
      <c r="E1480" t="s">
        <v>110</v>
      </c>
      <c r="F1480" t="s">
        <v>54</v>
      </c>
      <c r="G1480" t="s">
        <v>54</v>
      </c>
      <c r="H1480">
        <v>1094</v>
      </c>
      <c r="I1480" t="s">
        <v>57</v>
      </c>
      <c r="J1480" t="s">
        <v>58</v>
      </c>
      <c r="K1480" t="s">
        <v>104</v>
      </c>
      <c r="L1480" t="s">
        <v>53</v>
      </c>
      <c r="M1480" t="s">
        <v>61</v>
      </c>
      <c r="N1480" t="s">
        <v>5144</v>
      </c>
      <c r="O1480" t="s">
        <v>63</v>
      </c>
      <c r="P1480" t="s">
        <v>64</v>
      </c>
      <c r="Q1480">
        <v>1047</v>
      </c>
      <c r="R1480" t="s">
        <v>5786</v>
      </c>
      <c r="S1480" t="s">
        <v>53</v>
      </c>
      <c r="T1480" t="s">
        <v>53</v>
      </c>
      <c r="U1480" t="s">
        <v>53</v>
      </c>
      <c r="V1480" t="s">
        <v>61</v>
      </c>
      <c r="W1480" t="s">
        <v>53</v>
      </c>
      <c r="X1480" t="s">
        <v>1114</v>
      </c>
      <c r="Y1480" t="s">
        <v>53</v>
      </c>
      <c r="Z1480" t="s">
        <v>53</v>
      </c>
      <c r="AA1480" t="s">
        <v>53</v>
      </c>
      <c r="AB1480" t="s">
        <v>53</v>
      </c>
      <c r="AC1480" t="s">
        <v>2709</v>
      </c>
      <c r="AD1480" t="s">
        <v>3425</v>
      </c>
      <c r="AE1480" t="s">
        <v>5144</v>
      </c>
      <c r="AF1480" t="s">
        <v>4789</v>
      </c>
      <c r="AG1480" t="s">
        <v>5148</v>
      </c>
      <c r="AH1480" t="s">
        <v>61</v>
      </c>
      <c r="AI1480" t="s">
        <v>5144</v>
      </c>
      <c r="AJ1480" t="s">
        <v>63</v>
      </c>
      <c r="AK1480" t="s">
        <v>64</v>
      </c>
      <c r="AL1480" t="s">
        <v>206</v>
      </c>
      <c r="AM1480" t="s">
        <v>5539</v>
      </c>
      <c r="AN1480" t="s">
        <v>85</v>
      </c>
      <c r="AO1480">
        <v>1332</v>
      </c>
      <c r="AP1480" t="s">
        <v>5787</v>
      </c>
      <c r="AQ1480" t="s">
        <v>70</v>
      </c>
      <c r="AR1480" t="s">
        <v>203</v>
      </c>
      <c r="AS1480" t="s">
        <v>72</v>
      </c>
      <c r="AT1480" t="s">
        <v>53</v>
      </c>
      <c r="AU1480" t="s">
        <v>53</v>
      </c>
      <c r="AV1480" t="s">
        <v>53</v>
      </c>
      <c r="AW1480" t="s">
        <v>53</v>
      </c>
      <c r="AX1480" t="s">
        <v>61</v>
      </c>
      <c r="AY1480" t="s">
        <v>53</v>
      </c>
      <c r="AZ1480" t="s">
        <v>1114</v>
      </c>
      <c r="BA1480" t="s">
        <v>93</v>
      </c>
      <c r="BB1480" t="s">
        <v>101</v>
      </c>
      <c r="BC1480" t="s">
        <v>53</v>
      </c>
      <c r="BD1480" t="s">
        <v>53</v>
      </c>
      <c r="BE1480" t="s">
        <v>53</v>
      </c>
      <c r="BF1480" t="s">
        <v>2906</v>
      </c>
      <c r="BG1480" t="s">
        <v>178</v>
      </c>
      <c r="BH1480" t="s">
        <v>53</v>
      </c>
      <c r="BI1480" t="s">
        <v>53</v>
      </c>
    </row>
    <row r="1481" spans="1:61" x14ac:dyDescent="0.25">
      <c r="A1481" t="s">
        <v>53</v>
      </c>
      <c r="B1481" t="s">
        <v>54</v>
      </c>
      <c r="C1481" t="s">
        <v>55</v>
      </c>
      <c r="D1481" t="s">
        <v>54</v>
      </c>
      <c r="E1481" t="s">
        <v>110</v>
      </c>
      <c r="F1481" t="s">
        <v>54</v>
      </c>
      <c r="G1481" t="s">
        <v>54</v>
      </c>
      <c r="H1481">
        <v>1094</v>
      </c>
      <c r="I1481" t="s">
        <v>57</v>
      </c>
      <c r="J1481" t="s">
        <v>58</v>
      </c>
      <c r="K1481" t="s">
        <v>104</v>
      </c>
      <c r="L1481" t="s">
        <v>53</v>
      </c>
      <c r="M1481" t="s">
        <v>61</v>
      </c>
      <c r="N1481" t="s">
        <v>5144</v>
      </c>
      <c r="O1481" t="s">
        <v>63</v>
      </c>
      <c r="P1481" t="s">
        <v>64</v>
      </c>
      <c r="Q1481">
        <v>1047</v>
      </c>
      <c r="R1481" t="s">
        <v>5786</v>
      </c>
      <c r="S1481" t="s">
        <v>53</v>
      </c>
      <c r="T1481" t="s">
        <v>53</v>
      </c>
      <c r="U1481" t="s">
        <v>53</v>
      </c>
      <c r="V1481" t="s">
        <v>61</v>
      </c>
      <c r="W1481" t="s">
        <v>53</v>
      </c>
      <c r="X1481" t="s">
        <v>1114</v>
      </c>
      <c r="Y1481" t="s">
        <v>53</v>
      </c>
      <c r="Z1481" t="s">
        <v>53</v>
      </c>
      <c r="AA1481" t="s">
        <v>53</v>
      </c>
      <c r="AB1481" t="s">
        <v>53</v>
      </c>
      <c r="AC1481" t="s">
        <v>53</v>
      </c>
      <c r="AD1481" t="s">
        <v>53</v>
      </c>
      <c r="AE1481" t="s">
        <v>5144</v>
      </c>
      <c r="AF1481" t="s">
        <v>53</v>
      </c>
      <c r="AG1481" t="s">
        <v>5144</v>
      </c>
      <c r="AH1481" t="s">
        <v>61</v>
      </c>
      <c r="AI1481" t="s">
        <v>5144</v>
      </c>
      <c r="AJ1481" t="s">
        <v>63</v>
      </c>
      <c r="AK1481" t="s">
        <v>64</v>
      </c>
      <c r="AL1481" t="s">
        <v>53</v>
      </c>
      <c r="AM1481" t="s">
        <v>5539</v>
      </c>
      <c r="AN1481" t="s">
        <v>53</v>
      </c>
      <c r="AO1481">
        <v>1335</v>
      </c>
      <c r="AP1481" t="s">
        <v>5788</v>
      </c>
      <c r="AQ1481" t="s">
        <v>70</v>
      </c>
      <c r="AR1481" t="s">
        <v>459</v>
      </c>
      <c r="AS1481" t="s">
        <v>263</v>
      </c>
      <c r="AT1481" t="s">
        <v>53</v>
      </c>
      <c r="AU1481" t="s">
        <v>53</v>
      </c>
      <c r="AV1481" t="s">
        <v>53</v>
      </c>
      <c r="AW1481" t="s">
        <v>53</v>
      </c>
      <c r="AX1481" t="s">
        <v>61</v>
      </c>
      <c r="AY1481" t="s">
        <v>53</v>
      </c>
      <c r="AZ1481" t="s">
        <v>1114</v>
      </c>
      <c r="BA1481" t="s">
        <v>146</v>
      </c>
      <c r="BB1481" t="s">
        <v>101</v>
      </c>
      <c r="BC1481" t="s">
        <v>53</v>
      </c>
      <c r="BD1481" t="s">
        <v>53</v>
      </c>
      <c r="BE1481" t="s">
        <v>53</v>
      </c>
      <c r="BF1481" t="s">
        <v>53</v>
      </c>
      <c r="BG1481" t="s">
        <v>53</v>
      </c>
      <c r="BH1481" t="s">
        <v>53</v>
      </c>
      <c r="BI1481" t="s">
        <v>53</v>
      </c>
    </row>
    <row r="1482" spans="1:61" x14ac:dyDescent="0.25">
      <c r="A1482" t="s">
        <v>53</v>
      </c>
      <c r="B1482" t="s">
        <v>54</v>
      </c>
      <c r="C1482" t="s">
        <v>55</v>
      </c>
      <c r="D1482" t="s">
        <v>54</v>
      </c>
      <c r="E1482" t="s">
        <v>110</v>
      </c>
      <c r="F1482" t="s">
        <v>54</v>
      </c>
      <c r="G1482" t="s">
        <v>54</v>
      </c>
      <c r="H1482">
        <v>1094</v>
      </c>
      <c r="I1482" t="s">
        <v>57</v>
      </c>
      <c r="J1482" t="s">
        <v>58</v>
      </c>
      <c r="K1482" t="s">
        <v>104</v>
      </c>
      <c r="L1482" t="s">
        <v>53</v>
      </c>
      <c r="M1482" t="s">
        <v>61</v>
      </c>
      <c r="N1482" t="s">
        <v>5144</v>
      </c>
      <c r="O1482" t="s">
        <v>63</v>
      </c>
      <c r="P1482" t="s">
        <v>64</v>
      </c>
      <c r="Q1482">
        <v>1047</v>
      </c>
      <c r="R1482" t="s">
        <v>5786</v>
      </c>
      <c r="S1482" t="s">
        <v>53</v>
      </c>
      <c r="T1482" t="s">
        <v>53</v>
      </c>
      <c r="U1482" t="s">
        <v>53</v>
      </c>
      <c r="V1482" t="s">
        <v>61</v>
      </c>
      <c r="W1482" t="s">
        <v>53</v>
      </c>
      <c r="X1482" t="s">
        <v>1114</v>
      </c>
      <c r="Y1482" t="s">
        <v>53</v>
      </c>
      <c r="Z1482" t="s">
        <v>53</v>
      </c>
      <c r="AA1482" t="s">
        <v>53</v>
      </c>
      <c r="AB1482" t="s">
        <v>53</v>
      </c>
      <c r="AC1482" t="s">
        <v>53</v>
      </c>
      <c r="AD1482" t="s">
        <v>53</v>
      </c>
      <c r="AE1482" t="s">
        <v>5789</v>
      </c>
      <c r="AF1482" t="s">
        <v>53</v>
      </c>
      <c r="AG1482" t="s">
        <v>5789</v>
      </c>
      <c r="AH1482" t="s">
        <v>61</v>
      </c>
      <c r="AI1482" t="s">
        <v>5144</v>
      </c>
      <c r="AJ1482" t="s">
        <v>63</v>
      </c>
      <c r="AK1482" t="s">
        <v>64</v>
      </c>
      <c r="AL1482" t="s">
        <v>53</v>
      </c>
      <c r="AM1482" t="s">
        <v>5539</v>
      </c>
      <c r="AN1482" t="s">
        <v>53</v>
      </c>
      <c r="AO1482">
        <v>1369</v>
      </c>
      <c r="AP1482" t="s">
        <v>5790</v>
      </c>
      <c r="AQ1482" t="s">
        <v>70</v>
      </c>
      <c r="AR1482" t="s">
        <v>145</v>
      </c>
      <c r="AS1482" t="s">
        <v>263</v>
      </c>
      <c r="AT1482" t="s">
        <v>53</v>
      </c>
      <c r="AU1482" t="s">
        <v>53</v>
      </c>
      <c r="AV1482" t="s">
        <v>53</v>
      </c>
      <c r="AW1482" t="s">
        <v>53</v>
      </c>
      <c r="AX1482" t="s">
        <v>61</v>
      </c>
      <c r="AY1482" t="s">
        <v>53</v>
      </c>
      <c r="AZ1482" t="s">
        <v>1114</v>
      </c>
      <c r="BA1482" t="s">
        <v>146</v>
      </c>
      <c r="BB1482" t="s">
        <v>53</v>
      </c>
      <c r="BC1482" t="s">
        <v>53</v>
      </c>
      <c r="BD1482" t="s">
        <v>53</v>
      </c>
      <c r="BE1482" t="s">
        <v>53</v>
      </c>
      <c r="BF1482" t="s">
        <v>53</v>
      </c>
      <c r="BG1482" t="s">
        <v>53</v>
      </c>
      <c r="BH1482" t="s">
        <v>53</v>
      </c>
      <c r="BI1482" t="s">
        <v>53</v>
      </c>
    </row>
    <row r="1483" spans="1:61" x14ac:dyDescent="0.25">
      <c r="A1483" t="s">
        <v>53</v>
      </c>
      <c r="B1483" t="s">
        <v>54</v>
      </c>
      <c r="C1483" t="s">
        <v>55</v>
      </c>
      <c r="D1483" t="s">
        <v>54</v>
      </c>
      <c r="E1483" t="s">
        <v>56</v>
      </c>
      <c r="F1483" t="s">
        <v>54</v>
      </c>
      <c r="G1483" t="s">
        <v>54</v>
      </c>
      <c r="H1483">
        <v>1095</v>
      </c>
      <c r="I1483" t="s">
        <v>57</v>
      </c>
      <c r="J1483" t="s">
        <v>58</v>
      </c>
      <c r="K1483" t="s">
        <v>59</v>
      </c>
      <c r="L1483" t="s">
        <v>53</v>
      </c>
      <c r="M1483" t="s">
        <v>485</v>
      </c>
      <c r="N1483" t="s">
        <v>53</v>
      </c>
      <c r="O1483" t="s">
        <v>63</v>
      </c>
      <c r="P1483" t="s">
        <v>53</v>
      </c>
      <c r="Q1483">
        <v>1048</v>
      </c>
      <c r="R1483" t="s">
        <v>5791</v>
      </c>
      <c r="S1483" t="s">
        <v>53</v>
      </c>
      <c r="T1483" t="s">
        <v>53</v>
      </c>
      <c r="U1483" t="s">
        <v>53</v>
      </c>
      <c r="V1483" t="s">
        <v>485</v>
      </c>
      <c r="W1483" t="s">
        <v>53</v>
      </c>
      <c r="X1483" t="s">
        <v>5792</v>
      </c>
      <c r="Y1483" t="s">
        <v>53</v>
      </c>
      <c r="Z1483" t="s">
        <v>53</v>
      </c>
      <c r="AA1483" t="s">
        <v>53</v>
      </c>
      <c r="AB1483" t="s">
        <v>53</v>
      </c>
      <c r="AC1483" t="s">
        <v>2697</v>
      </c>
      <c r="AD1483" t="s">
        <v>2039</v>
      </c>
      <c r="AE1483" t="s">
        <v>5793</v>
      </c>
      <c r="AF1483" t="s">
        <v>5794</v>
      </c>
      <c r="AG1483" t="s">
        <v>4973</v>
      </c>
      <c r="AH1483" t="s">
        <v>485</v>
      </c>
      <c r="AI1483" t="s">
        <v>53</v>
      </c>
      <c r="AJ1483" t="s">
        <v>63</v>
      </c>
      <c r="AK1483" t="s">
        <v>53</v>
      </c>
      <c r="AL1483" t="s">
        <v>206</v>
      </c>
      <c r="AM1483" t="s">
        <v>5543</v>
      </c>
      <c r="AN1483" t="s">
        <v>85</v>
      </c>
      <c r="AO1483">
        <v>1336</v>
      </c>
      <c r="AP1483" t="s">
        <v>5795</v>
      </c>
      <c r="AQ1483" t="s">
        <v>70</v>
      </c>
      <c r="AR1483" t="s">
        <v>483</v>
      </c>
      <c r="AS1483" t="s">
        <v>72</v>
      </c>
      <c r="AT1483" t="s">
        <v>53</v>
      </c>
      <c r="AU1483" t="s">
        <v>53</v>
      </c>
      <c r="AV1483" t="s">
        <v>53</v>
      </c>
      <c r="AW1483" t="s">
        <v>53</v>
      </c>
      <c r="AX1483" t="s">
        <v>485</v>
      </c>
      <c r="AY1483" t="s">
        <v>53</v>
      </c>
      <c r="AZ1483" t="s">
        <v>5792</v>
      </c>
      <c r="BA1483" t="s">
        <v>93</v>
      </c>
      <c r="BB1483" t="s">
        <v>101</v>
      </c>
      <c r="BC1483" t="s">
        <v>53</v>
      </c>
      <c r="BD1483" t="s">
        <v>53</v>
      </c>
      <c r="BE1483" t="s">
        <v>53</v>
      </c>
      <c r="BF1483" t="s">
        <v>5796</v>
      </c>
      <c r="BG1483" t="s">
        <v>117</v>
      </c>
      <c r="BH1483" t="s">
        <v>53</v>
      </c>
      <c r="BI1483" t="s">
        <v>53</v>
      </c>
    </row>
    <row r="1484" spans="1:61" x14ac:dyDescent="0.25">
      <c r="A1484" t="s">
        <v>53</v>
      </c>
      <c r="B1484" t="s">
        <v>54</v>
      </c>
      <c r="C1484" t="s">
        <v>55</v>
      </c>
      <c r="D1484" t="s">
        <v>54</v>
      </c>
      <c r="E1484" t="s">
        <v>56</v>
      </c>
      <c r="F1484" t="s">
        <v>54</v>
      </c>
      <c r="G1484" t="s">
        <v>54</v>
      </c>
      <c r="H1484">
        <v>1095</v>
      </c>
      <c r="I1484" t="s">
        <v>57</v>
      </c>
      <c r="J1484" t="s">
        <v>58</v>
      </c>
      <c r="K1484" t="s">
        <v>59</v>
      </c>
      <c r="L1484" t="s">
        <v>53</v>
      </c>
      <c r="M1484" t="s">
        <v>485</v>
      </c>
      <c r="N1484" t="s">
        <v>53</v>
      </c>
      <c r="O1484" t="s">
        <v>63</v>
      </c>
      <c r="P1484" t="s">
        <v>53</v>
      </c>
      <c r="Q1484">
        <v>1048</v>
      </c>
      <c r="R1484" t="s">
        <v>5791</v>
      </c>
      <c r="S1484" t="s">
        <v>53</v>
      </c>
      <c r="T1484" t="s">
        <v>53</v>
      </c>
      <c r="U1484" t="s">
        <v>53</v>
      </c>
      <c r="V1484" t="s">
        <v>485</v>
      </c>
      <c r="W1484" t="s">
        <v>53</v>
      </c>
      <c r="X1484" t="s">
        <v>5792</v>
      </c>
      <c r="Y1484" t="s">
        <v>53</v>
      </c>
      <c r="Z1484" t="s">
        <v>53</v>
      </c>
      <c r="AA1484" t="s">
        <v>53</v>
      </c>
      <c r="AB1484" t="s">
        <v>53</v>
      </c>
      <c r="AC1484" t="s">
        <v>53</v>
      </c>
      <c r="AD1484" t="s">
        <v>53</v>
      </c>
      <c r="AE1484" t="s">
        <v>5793</v>
      </c>
      <c r="AF1484" t="s">
        <v>53</v>
      </c>
      <c r="AG1484" t="s">
        <v>4973</v>
      </c>
      <c r="AH1484" t="s">
        <v>485</v>
      </c>
      <c r="AI1484" t="s">
        <v>53</v>
      </c>
      <c r="AJ1484" t="s">
        <v>63</v>
      </c>
      <c r="AK1484" t="s">
        <v>53</v>
      </c>
      <c r="AL1484" t="s">
        <v>53</v>
      </c>
      <c r="AM1484" t="s">
        <v>5543</v>
      </c>
      <c r="AN1484" t="s">
        <v>53</v>
      </c>
      <c r="AO1484">
        <v>1337</v>
      </c>
      <c r="AP1484" t="s">
        <v>5797</v>
      </c>
      <c r="AQ1484" t="s">
        <v>70</v>
      </c>
      <c r="AR1484" t="s">
        <v>483</v>
      </c>
      <c r="AS1484" t="s">
        <v>72</v>
      </c>
      <c r="AT1484" t="s">
        <v>53</v>
      </c>
      <c r="AU1484" t="s">
        <v>53</v>
      </c>
      <c r="AV1484" t="s">
        <v>53</v>
      </c>
      <c r="AW1484" t="s">
        <v>53</v>
      </c>
      <c r="AX1484" t="s">
        <v>485</v>
      </c>
      <c r="AY1484" t="s">
        <v>53</v>
      </c>
      <c r="AZ1484" t="s">
        <v>5792</v>
      </c>
      <c r="BA1484" t="s">
        <v>146</v>
      </c>
      <c r="BB1484" t="s">
        <v>101</v>
      </c>
      <c r="BC1484" t="s">
        <v>53</v>
      </c>
      <c r="BD1484" t="s">
        <v>53</v>
      </c>
      <c r="BE1484" t="s">
        <v>53</v>
      </c>
      <c r="BF1484" t="s">
        <v>53</v>
      </c>
      <c r="BG1484" t="s">
        <v>53</v>
      </c>
      <c r="BH1484" t="s">
        <v>53</v>
      </c>
      <c r="BI1484" t="s">
        <v>53</v>
      </c>
    </row>
    <row r="1485" spans="1:61" x14ac:dyDescent="0.25">
      <c r="A1485" t="s">
        <v>53</v>
      </c>
      <c r="B1485" t="s">
        <v>54</v>
      </c>
      <c r="C1485" t="s">
        <v>55</v>
      </c>
      <c r="D1485" t="s">
        <v>54</v>
      </c>
      <c r="E1485" t="s">
        <v>110</v>
      </c>
      <c r="F1485" t="s">
        <v>54</v>
      </c>
      <c r="G1485" t="s">
        <v>54</v>
      </c>
      <c r="H1485">
        <v>1096</v>
      </c>
      <c r="I1485" t="s">
        <v>57</v>
      </c>
      <c r="J1485" t="s">
        <v>58</v>
      </c>
      <c r="K1485" t="s">
        <v>104</v>
      </c>
      <c r="L1485" t="s">
        <v>53</v>
      </c>
      <c r="M1485" t="s">
        <v>485</v>
      </c>
      <c r="N1485" t="s">
        <v>53</v>
      </c>
      <c r="O1485" t="s">
        <v>5798</v>
      </c>
      <c r="P1485" t="s">
        <v>53</v>
      </c>
      <c r="Q1485">
        <v>1759</v>
      </c>
      <c r="R1485" t="s">
        <v>5799</v>
      </c>
      <c r="S1485" t="s">
        <v>53</v>
      </c>
      <c r="T1485" t="s">
        <v>53</v>
      </c>
      <c r="U1485" t="s">
        <v>53</v>
      </c>
      <c r="V1485" t="s">
        <v>485</v>
      </c>
      <c r="W1485" t="s">
        <v>53</v>
      </c>
      <c r="X1485" t="s">
        <v>2452</v>
      </c>
      <c r="Y1485" t="s">
        <v>53</v>
      </c>
      <c r="Z1485" t="s">
        <v>53</v>
      </c>
      <c r="AA1485" t="s">
        <v>53</v>
      </c>
      <c r="AB1485" t="s">
        <v>53</v>
      </c>
      <c r="AC1485" t="s">
        <v>1127</v>
      </c>
      <c r="AD1485" t="s">
        <v>674</v>
      </c>
      <c r="AE1485" t="s">
        <v>4852</v>
      </c>
      <c r="AF1485" t="s">
        <v>53</v>
      </c>
      <c r="AG1485" t="s">
        <v>5798</v>
      </c>
      <c r="AH1485" t="s">
        <v>485</v>
      </c>
      <c r="AI1485" t="s">
        <v>53</v>
      </c>
      <c r="AJ1485" t="s">
        <v>5798</v>
      </c>
      <c r="AK1485" t="s">
        <v>53</v>
      </c>
      <c r="AL1485" t="s">
        <v>470</v>
      </c>
      <c r="AM1485" t="s">
        <v>5800</v>
      </c>
      <c r="AN1485" t="s">
        <v>99</v>
      </c>
      <c r="AO1485">
        <v>2676</v>
      </c>
      <c r="AP1485" t="s">
        <v>5801</v>
      </c>
      <c r="AQ1485" t="s">
        <v>70</v>
      </c>
      <c r="AR1485" t="s">
        <v>645</v>
      </c>
      <c r="AS1485" t="s">
        <v>72</v>
      </c>
      <c r="AT1485" t="s">
        <v>53</v>
      </c>
      <c r="AU1485" t="s">
        <v>53</v>
      </c>
      <c r="AV1485" t="s">
        <v>53</v>
      </c>
      <c r="AW1485" t="s">
        <v>53</v>
      </c>
      <c r="AX1485" t="s">
        <v>485</v>
      </c>
      <c r="AY1485" t="s">
        <v>53</v>
      </c>
      <c r="AZ1485" t="s">
        <v>2452</v>
      </c>
      <c r="BA1485" t="s">
        <v>74</v>
      </c>
      <c r="BB1485" t="s">
        <v>101</v>
      </c>
      <c r="BC1485" t="s">
        <v>53</v>
      </c>
      <c r="BD1485" t="s">
        <v>53</v>
      </c>
      <c r="BE1485" t="s">
        <v>53</v>
      </c>
      <c r="BF1485" t="s">
        <v>1779</v>
      </c>
      <c r="BG1485" t="s">
        <v>260</v>
      </c>
      <c r="BH1485" t="s">
        <v>53</v>
      </c>
      <c r="BI1485" t="s">
        <v>53</v>
      </c>
    </row>
    <row r="1486" spans="1:61" x14ac:dyDescent="0.25">
      <c r="A1486" t="s">
        <v>53</v>
      </c>
      <c r="B1486" t="s">
        <v>54</v>
      </c>
      <c r="C1486" t="s">
        <v>55</v>
      </c>
      <c r="D1486" t="s">
        <v>54</v>
      </c>
      <c r="E1486" t="s">
        <v>110</v>
      </c>
      <c r="F1486" t="s">
        <v>54</v>
      </c>
      <c r="G1486" t="s">
        <v>54</v>
      </c>
      <c r="H1486">
        <v>1096</v>
      </c>
      <c r="I1486" t="s">
        <v>57</v>
      </c>
      <c r="J1486" t="s">
        <v>58</v>
      </c>
      <c r="K1486" t="s">
        <v>104</v>
      </c>
      <c r="L1486" t="s">
        <v>53</v>
      </c>
      <c r="M1486" t="s">
        <v>485</v>
      </c>
      <c r="N1486" t="s">
        <v>53</v>
      </c>
      <c r="O1486" t="s">
        <v>5798</v>
      </c>
      <c r="P1486" t="s">
        <v>53</v>
      </c>
      <c r="Q1486">
        <v>1759</v>
      </c>
      <c r="R1486" t="s">
        <v>5799</v>
      </c>
      <c r="S1486" t="s">
        <v>53</v>
      </c>
      <c r="T1486" t="s">
        <v>53</v>
      </c>
      <c r="U1486" t="s">
        <v>53</v>
      </c>
      <c r="V1486" t="s">
        <v>485</v>
      </c>
      <c r="W1486" t="s">
        <v>53</v>
      </c>
      <c r="X1486" t="s">
        <v>2452</v>
      </c>
      <c r="Y1486" t="s">
        <v>53</v>
      </c>
      <c r="Z1486" t="s">
        <v>53</v>
      </c>
      <c r="AA1486" t="s">
        <v>53</v>
      </c>
      <c r="AB1486" t="s">
        <v>53</v>
      </c>
      <c r="AC1486" t="s">
        <v>5802</v>
      </c>
      <c r="AD1486" t="s">
        <v>3390</v>
      </c>
      <c r="AE1486" t="s">
        <v>4009</v>
      </c>
      <c r="AF1486" t="s">
        <v>5803</v>
      </c>
      <c r="AG1486" t="s">
        <v>4011</v>
      </c>
      <c r="AH1486" t="s">
        <v>485</v>
      </c>
      <c r="AI1486" t="s">
        <v>53</v>
      </c>
      <c r="AJ1486" t="s">
        <v>5798</v>
      </c>
      <c r="AK1486" t="s">
        <v>53</v>
      </c>
      <c r="AL1486" t="s">
        <v>470</v>
      </c>
      <c r="AM1486" t="s">
        <v>5800</v>
      </c>
      <c r="AN1486" t="s">
        <v>117</v>
      </c>
      <c r="AO1486">
        <v>2889</v>
      </c>
      <c r="AP1486" t="s">
        <v>5804</v>
      </c>
      <c r="AQ1486" t="s">
        <v>70</v>
      </c>
      <c r="AR1486" t="s">
        <v>645</v>
      </c>
      <c r="AS1486" t="s">
        <v>72</v>
      </c>
      <c r="AT1486" t="s">
        <v>53</v>
      </c>
      <c r="AU1486" t="s">
        <v>53</v>
      </c>
      <c r="AV1486" t="s">
        <v>53</v>
      </c>
      <c r="AW1486" t="s">
        <v>53</v>
      </c>
      <c r="AX1486" t="s">
        <v>485</v>
      </c>
      <c r="AY1486" t="s">
        <v>53</v>
      </c>
      <c r="AZ1486" t="s">
        <v>2452</v>
      </c>
      <c r="BA1486" t="s">
        <v>74</v>
      </c>
      <c r="BB1486" t="s">
        <v>101</v>
      </c>
      <c r="BC1486" t="s">
        <v>53</v>
      </c>
      <c r="BD1486" t="s">
        <v>53</v>
      </c>
      <c r="BE1486" t="s">
        <v>53</v>
      </c>
      <c r="BF1486" t="s">
        <v>5805</v>
      </c>
      <c r="BG1486" t="s">
        <v>5806</v>
      </c>
      <c r="BH1486" t="s">
        <v>53</v>
      </c>
      <c r="BI1486" t="s">
        <v>53</v>
      </c>
    </row>
    <row r="1487" spans="1:61" x14ac:dyDescent="0.25">
      <c r="A1487" t="s">
        <v>53</v>
      </c>
      <c r="B1487" t="s">
        <v>54</v>
      </c>
      <c r="C1487" t="s">
        <v>55</v>
      </c>
      <c r="D1487" t="s">
        <v>54</v>
      </c>
      <c r="E1487" t="s">
        <v>110</v>
      </c>
      <c r="F1487" t="s">
        <v>54</v>
      </c>
      <c r="G1487" t="s">
        <v>54</v>
      </c>
      <c r="H1487">
        <v>1096</v>
      </c>
      <c r="I1487" t="s">
        <v>57</v>
      </c>
      <c r="J1487" t="s">
        <v>58</v>
      </c>
      <c r="K1487" t="s">
        <v>104</v>
      </c>
      <c r="L1487" t="s">
        <v>53</v>
      </c>
      <c r="M1487" t="s">
        <v>485</v>
      </c>
      <c r="N1487" t="s">
        <v>53</v>
      </c>
      <c r="O1487" t="s">
        <v>5798</v>
      </c>
      <c r="P1487" t="s">
        <v>53</v>
      </c>
      <c r="Q1487">
        <v>1759</v>
      </c>
      <c r="R1487" t="s">
        <v>5799</v>
      </c>
      <c r="S1487" t="s">
        <v>53</v>
      </c>
      <c r="T1487" t="s">
        <v>53</v>
      </c>
      <c r="U1487" t="s">
        <v>53</v>
      </c>
      <c r="V1487" t="s">
        <v>485</v>
      </c>
      <c r="W1487" t="s">
        <v>53</v>
      </c>
      <c r="X1487" t="s">
        <v>2452</v>
      </c>
      <c r="Y1487" t="s">
        <v>53</v>
      </c>
      <c r="Z1487" t="s">
        <v>53</v>
      </c>
      <c r="AA1487" t="s">
        <v>53</v>
      </c>
      <c r="AB1487" t="s">
        <v>53</v>
      </c>
      <c r="AC1487" t="s">
        <v>5807</v>
      </c>
      <c r="AD1487" t="s">
        <v>5808</v>
      </c>
      <c r="AE1487" t="s">
        <v>4011</v>
      </c>
      <c r="AF1487" t="s">
        <v>53</v>
      </c>
      <c r="AG1487" t="s">
        <v>5809</v>
      </c>
      <c r="AH1487" t="s">
        <v>485</v>
      </c>
      <c r="AI1487" t="s">
        <v>53</v>
      </c>
      <c r="AJ1487" t="s">
        <v>5798</v>
      </c>
      <c r="AK1487" t="s">
        <v>53</v>
      </c>
      <c r="AL1487" t="s">
        <v>470</v>
      </c>
      <c r="AM1487" t="s">
        <v>5800</v>
      </c>
      <c r="AN1487" t="s">
        <v>117</v>
      </c>
      <c r="AO1487">
        <v>2894</v>
      </c>
      <c r="AP1487" t="s">
        <v>5810</v>
      </c>
      <c r="AQ1487" t="s">
        <v>70</v>
      </c>
      <c r="AR1487" t="s">
        <v>645</v>
      </c>
      <c r="AS1487" t="s">
        <v>72</v>
      </c>
      <c r="AT1487" t="s">
        <v>53</v>
      </c>
      <c r="AU1487" t="s">
        <v>53</v>
      </c>
      <c r="AV1487" t="s">
        <v>53</v>
      </c>
      <c r="AW1487" t="s">
        <v>53</v>
      </c>
      <c r="AX1487" t="s">
        <v>485</v>
      </c>
      <c r="AY1487" t="s">
        <v>53</v>
      </c>
      <c r="AZ1487" t="s">
        <v>2452</v>
      </c>
      <c r="BA1487" t="s">
        <v>93</v>
      </c>
      <c r="BB1487" t="s">
        <v>53</v>
      </c>
      <c r="BC1487" t="s">
        <v>53</v>
      </c>
      <c r="BD1487" t="s">
        <v>53</v>
      </c>
      <c r="BE1487" t="s">
        <v>53</v>
      </c>
      <c r="BF1487" t="s">
        <v>3089</v>
      </c>
      <c r="BG1487" t="s">
        <v>82</v>
      </c>
      <c r="BH1487" t="s">
        <v>53</v>
      </c>
      <c r="BI1487" t="s">
        <v>53</v>
      </c>
    </row>
    <row r="1488" spans="1:61" x14ac:dyDescent="0.25">
      <c r="A1488" t="s">
        <v>53</v>
      </c>
      <c r="B1488" t="s">
        <v>54</v>
      </c>
      <c r="C1488" t="s">
        <v>55</v>
      </c>
      <c r="D1488" t="s">
        <v>54</v>
      </c>
      <c r="E1488" t="s">
        <v>110</v>
      </c>
      <c r="F1488" t="s">
        <v>54</v>
      </c>
      <c r="G1488" t="s">
        <v>54</v>
      </c>
      <c r="H1488">
        <v>1096</v>
      </c>
      <c r="I1488" t="s">
        <v>57</v>
      </c>
      <c r="J1488" t="s">
        <v>58</v>
      </c>
      <c r="K1488" t="s">
        <v>104</v>
      </c>
      <c r="L1488" t="s">
        <v>53</v>
      </c>
      <c r="M1488" t="s">
        <v>485</v>
      </c>
      <c r="N1488" t="s">
        <v>53</v>
      </c>
      <c r="O1488" t="s">
        <v>5798</v>
      </c>
      <c r="P1488" t="s">
        <v>53</v>
      </c>
      <c r="Q1488">
        <v>1759</v>
      </c>
      <c r="R1488" t="s">
        <v>5799</v>
      </c>
      <c r="S1488" t="s">
        <v>53</v>
      </c>
      <c r="T1488" t="s">
        <v>53</v>
      </c>
      <c r="U1488" t="s">
        <v>53</v>
      </c>
      <c r="V1488" t="s">
        <v>485</v>
      </c>
      <c r="W1488" t="s">
        <v>53</v>
      </c>
      <c r="X1488" t="s">
        <v>2452</v>
      </c>
      <c r="Y1488" t="s">
        <v>53</v>
      </c>
      <c r="Z1488" t="s">
        <v>53</v>
      </c>
      <c r="AA1488" t="s">
        <v>53</v>
      </c>
      <c r="AB1488" t="s">
        <v>53</v>
      </c>
      <c r="AC1488" t="s">
        <v>4135</v>
      </c>
      <c r="AD1488" t="s">
        <v>5811</v>
      </c>
      <c r="AE1488" t="s">
        <v>4756</v>
      </c>
      <c r="AF1488" t="s">
        <v>53</v>
      </c>
      <c r="AG1488" t="s">
        <v>5812</v>
      </c>
      <c r="AH1488" t="s">
        <v>485</v>
      </c>
      <c r="AI1488" t="s">
        <v>53</v>
      </c>
      <c r="AJ1488" t="s">
        <v>5798</v>
      </c>
      <c r="AK1488" t="s">
        <v>53</v>
      </c>
      <c r="AL1488" t="s">
        <v>470</v>
      </c>
      <c r="AM1488" t="s">
        <v>5800</v>
      </c>
      <c r="AN1488" t="s">
        <v>189</v>
      </c>
      <c r="AO1488">
        <v>3068</v>
      </c>
      <c r="AP1488" t="s">
        <v>5813</v>
      </c>
      <c r="AQ1488" t="s">
        <v>70</v>
      </c>
      <c r="AR1488" t="s">
        <v>645</v>
      </c>
      <c r="AS1488" t="s">
        <v>72</v>
      </c>
      <c r="AT1488" t="s">
        <v>53</v>
      </c>
      <c r="AU1488" t="s">
        <v>53</v>
      </c>
      <c r="AV1488" t="s">
        <v>53</v>
      </c>
      <c r="AW1488" t="s">
        <v>53</v>
      </c>
      <c r="AX1488" t="s">
        <v>485</v>
      </c>
      <c r="AY1488" t="s">
        <v>53</v>
      </c>
      <c r="AZ1488" t="s">
        <v>2452</v>
      </c>
      <c r="BA1488" t="s">
        <v>74</v>
      </c>
      <c r="BB1488" t="s">
        <v>101</v>
      </c>
      <c r="BC1488" t="s">
        <v>53</v>
      </c>
      <c r="BD1488" t="s">
        <v>53</v>
      </c>
      <c r="BE1488" t="s">
        <v>53</v>
      </c>
      <c r="BF1488" t="s">
        <v>2552</v>
      </c>
      <c r="BG1488" t="s">
        <v>159</v>
      </c>
      <c r="BH1488" t="s">
        <v>53</v>
      </c>
      <c r="BI1488" t="s">
        <v>53</v>
      </c>
    </row>
    <row r="1489" spans="1:61" x14ac:dyDescent="0.25">
      <c r="A1489" t="s">
        <v>53</v>
      </c>
      <c r="B1489" t="s">
        <v>54</v>
      </c>
      <c r="C1489" t="s">
        <v>55</v>
      </c>
      <c r="D1489" t="s">
        <v>54</v>
      </c>
      <c r="E1489" t="s">
        <v>110</v>
      </c>
      <c r="F1489" t="s">
        <v>54</v>
      </c>
      <c r="G1489" t="s">
        <v>54</v>
      </c>
      <c r="H1489">
        <v>1096</v>
      </c>
      <c r="I1489" t="s">
        <v>57</v>
      </c>
      <c r="J1489" t="s">
        <v>58</v>
      </c>
      <c r="K1489" t="s">
        <v>104</v>
      </c>
      <c r="L1489" t="s">
        <v>53</v>
      </c>
      <c r="M1489" t="s">
        <v>485</v>
      </c>
      <c r="N1489" t="s">
        <v>53</v>
      </c>
      <c r="O1489" t="s">
        <v>5798</v>
      </c>
      <c r="P1489" t="s">
        <v>53</v>
      </c>
      <c r="Q1489">
        <v>1759</v>
      </c>
      <c r="R1489" t="s">
        <v>5799</v>
      </c>
      <c r="S1489" t="s">
        <v>53</v>
      </c>
      <c r="T1489" t="s">
        <v>53</v>
      </c>
      <c r="U1489" t="s">
        <v>53</v>
      </c>
      <c r="V1489" t="s">
        <v>485</v>
      </c>
      <c r="W1489" t="s">
        <v>53</v>
      </c>
      <c r="X1489" t="s">
        <v>2452</v>
      </c>
      <c r="Y1489" t="s">
        <v>53</v>
      </c>
      <c r="Z1489" t="s">
        <v>53</v>
      </c>
      <c r="AA1489" t="s">
        <v>53</v>
      </c>
      <c r="AB1489" t="s">
        <v>53</v>
      </c>
      <c r="AC1489" t="s">
        <v>53</v>
      </c>
      <c r="AD1489" t="s">
        <v>53</v>
      </c>
      <c r="AE1489" t="s">
        <v>2639</v>
      </c>
      <c r="AF1489" t="s">
        <v>53</v>
      </c>
      <c r="AG1489" t="s">
        <v>5383</v>
      </c>
      <c r="AH1489" t="s">
        <v>485</v>
      </c>
      <c r="AI1489" t="s">
        <v>53</v>
      </c>
      <c r="AJ1489" t="s">
        <v>5798</v>
      </c>
      <c r="AK1489" t="s">
        <v>53</v>
      </c>
      <c r="AL1489" t="s">
        <v>53</v>
      </c>
      <c r="AM1489" t="s">
        <v>5800</v>
      </c>
      <c r="AN1489" t="s">
        <v>53</v>
      </c>
      <c r="AO1489">
        <v>3197</v>
      </c>
      <c r="AP1489" t="s">
        <v>5814</v>
      </c>
      <c r="AQ1489" t="s">
        <v>70</v>
      </c>
      <c r="AR1489" t="s">
        <v>645</v>
      </c>
      <c r="AS1489" t="s">
        <v>72</v>
      </c>
      <c r="AT1489" t="s">
        <v>53</v>
      </c>
      <c r="AU1489" t="s">
        <v>53</v>
      </c>
      <c r="AV1489" t="s">
        <v>53</v>
      </c>
      <c r="AW1489" t="s">
        <v>53</v>
      </c>
      <c r="AX1489" t="s">
        <v>485</v>
      </c>
      <c r="AY1489" t="s">
        <v>53</v>
      </c>
      <c r="AZ1489" t="s">
        <v>2452</v>
      </c>
      <c r="BA1489" t="s">
        <v>74</v>
      </c>
      <c r="BB1489" t="s">
        <v>53</v>
      </c>
      <c r="BC1489" t="s">
        <v>53</v>
      </c>
      <c r="BD1489" t="s">
        <v>53</v>
      </c>
      <c r="BE1489" t="s">
        <v>53</v>
      </c>
      <c r="BF1489" t="s">
        <v>53</v>
      </c>
      <c r="BG1489" t="s">
        <v>53</v>
      </c>
      <c r="BH1489" t="s">
        <v>53</v>
      </c>
      <c r="BI1489" t="s">
        <v>53</v>
      </c>
    </row>
    <row r="1490" spans="1:61" x14ac:dyDescent="0.25">
      <c r="A1490" t="s">
        <v>53</v>
      </c>
      <c r="B1490" t="s">
        <v>54</v>
      </c>
      <c r="C1490" t="s">
        <v>55</v>
      </c>
      <c r="D1490" t="s">
        <v>54</v>
      </c>
      <c r="E1490" t="s">
        <v>110</v>
      </c>
      <c r="F1490" t="s">
        <v>54</v>
      </c>
      <c r="G1490" t="s">
        <v>54</v>
      </c>
      <c r="H1490">
        <v>1097</v>
      </c>
      <c r="I1490" t="s">
        <v>57</v>
      </c>
      <c r="J1490" t="s">
        <v>58</v>
      </c>
      <c r="K1490" t="s">
        <v>104</v>
      </c>
      <c r="L1490" t="s">
        <v>53</v>
      </c>
      <c r="M1490" t="s">
        <v>131</v>
      </c>
      <c r="N1490" t="s">
        <v>5815</v>
      </c>
      <c r="O1490" t="s">
        <v>63</v>
      </c>
      <c r="P1490" t="s">
        <v>53</v>
      </c>
      <c r="Q1490">
        <v>1049</v>
      </c>
      <c r="R1490" t="s">
        <v>5816</v>
      </c>
      <c r="S1490" t="s">
        <v>53</v>
      </c>
      <c r="T1490" t="s">
        <v>53</v>
      </c>
      <c r="U1490" t="s">
        <v>53</v>
      </c>
      <c r="V1490" t="s">
        <v>131</v>
      </c>
      <c r="W1490" t="s">
        <v>53</v>
      </c>
      <c r="X1490" t="s">
        <v>133</v>
      </c>
      <c r="Y1490" t="s">
        <v>53</v>
      </c>
      <c r="Z1490" t="s">
        <v>53</v>
      </c>
      <c r="AA1490" t="s">
        <v>53</v>
      </c>
      <c r="AB1490" t="s">
        <v>53</v>
      </c>
      <c r="AC1490" t="s">
        <v>53</v>
      </c>
      <c r="AD1490" t="s">
        <v>53</v>
      </c>
      <c r="AE1490" t="s">
        <v>4973</v>
      </c>
      <c r="AF1490" t="s">
        <v>5817</v>
      </c>
      <c r="AG1490" t="s">
        <v>4973</v>
      </c>
      <c r="AH1490" t="s">
        <v>131</v>
      </c>
      <c r="AI1490" t="s">
        <v>5815</v>
      </c>
      <c r="AJ1490" t="s">
        <v>63</v>
      </c>
      <c r="AK1490" t="s">
        <v>53</v>
      </c>
      <c r="AL1490" t="s">
        <v>53</v>
      </c>
      <c r="AM1490" t="s">
        <v>5551</v>
      </c>
      <c r="AN1490" t="s">
        <v>53</v>
      </c>
      <c r="AO1490">
        <v>1338</v>
      </c>
      <c r="AP1490" t="s">
        <v>5818</v>
      </c>
      <c r="AQ1490" t="s">
        <v>70</v>
      </c>
      <c r="AR1490" t="s">
        <v>361</v>
      </c>
      <c r="AS1490" t="s">
        <v>230</v>
      </c>
      <c r="AT1490" t="s">
        <v>53</v>
      </c>
      <c r="AU1490" t="s">
        <v>53</v>
      </c>
      <c r="AV1490" t="s">
        <v>53</v>
      </c>
      <c r="AW1490" t="s">
        <v>53</v>
      </c>
      <c r="AX1490" t="s">
        <v>131</v>
      </c>
      <c r="AY1490" t="s">
        <v>53</v>
      </c>
      <c r="AZ1490" t="s">
        <v>133</v>
      </c>
      <c r="BA1490" t="s">
        <v>74</v>
      </c>
      <c r="BB1490" t="s">
        <v>380</v>
      </c>
      <c r="BC1490" t="s">
        <v>53</v>
      </c>
      <c r="BD1490" t="s">
        <v>53</v>
      </c>
      <c r="BE1490" t="s">
        <v>53</v>
      </c>
      <c r="BF1490" t="s">
        <v>53</v>
      </c>
      <c r="BG1490" t="s">
        <v>82</v>
      </c>
      <c r="BH1490" t="s">
        <v>53</v>
      </c>
      <c r="BI1490" t="s">
        <v>53</v>
      </c>
    </row>
    <row r="1491" spans="1:61" x14ac:dyDescent="0.25">
      <c r="A1491" t="s">
        <v>53</v>
      </c>
      <c r="B1491" t="s">
        <v>54</v>
      </c>
      <c r="C1491" t="s">
        <v>55</v>
      </c>
      <c r="D1491" t="s">
        <v>54</v>
      </c>
      <c r="E1491" t="s">
        <v>110</v>
      </c>
      <c r="F1491" t="s">
        <v>54</v>
      </c>
      <c r="G1491" t="s">
        <v>54</v>
      </c>
      <c r="H1491">
        <v>1097</v>
      </c>
      <c r="I1491" t="s">
        <v>57</v>
      </c>
      <c r="J1491" t="s">
        <v>58</v>
      </c>
      <c r="K1491" t="s">
        <v>104</v>
      </c>
      <c r="L1491" t="s">
        <v>53</v>
      </c>
      <c r="M1491" t="s">
        <v>131</v>
      </c>
      <c r="N1491" t="s">
        <v>5815</v>
      </c>
      <c r="O1491" t="s">
        <v>63</v>
      </c>
      <c r="P1491" t="s">
        <v>53</v>
      </c>
      <c r="Q1491">
        <v>1049</v>
      </c>
      <c r="R1491" t="s">
        <v>5816</v>
      </c>
      <c r="S1491" t="s">
        <v>53</v>
      </c>
      <c r="T1491" t="s">
        <v>53</v>
      </c>
      <c r="U1491" t="s">
        <v>53</v>
      </c>
      <c r="V1491" t="s">
        <v>131</v>
      </c>
      <c r="W1491" t="s">
        <v>53</v>
      </c>
      <c r="X1491" t="s">
        <v>133</v>
      </c>
      <c r="Y1491" t="s">
        <v>53</v>
      </c>
      <c r="Z1491" t="s">
        <v>53</v>
      </c>
      <c r="AA1491" t="s">
        <v>53</v>
      </c>
      <c r="AB1491" t="s">
        <v>53</v>
      </c>
      <c r="AC1491" t="s">
        <v>53</v>
      </c>
      <c r="AD1491" t="s">
        <v>53</v>
      </c>
      <c r="AE1491" t="s">
        <v>5819</v>
      </c>
      <c r="AF1491" t="s">
        <v>5820</v>
      </c>
      <c r="AG1491" t="s">
        <v>5821</v>
      </c>
      <c r="AH1491" t="s">
        <v>131</v>
      </c>
      <c r="AI1491" t="s">
        <v>5815</v>
      </c>
      <c r="AJ1491" t="s">
        <v>63</v>
      </c>
      <c r="AK1491" t="s">
        <v>53</v>
      </c>
      <c r="AL1491" t="s">
        <v>53</v>
      </c>
      <c r="AM1491" t="s">
        <v>5551</v>
      </c>
      <c r="AN1491" t="s">
        <v>53</v>
      </c>
      <c r="AO1491">
        <v>2996</v>
      </c>
      <c r="AP1491" t="s">
        <v>5822</v>
      </c>
      <c r="AQ1491" t="s">
        <v>5823</v>
      </c>
      <c r="AR1491" t="s">
        <v>361</v>
      </c>
      <c r="AS1491" t="s">
        <v>238</v>
      </c>
      <c r="AT1491" t="s">
        <v>53</v>
      </c>
      <c r="AU1491" t="s">
        <v>53</v>
      </c>
      <c r="AV1491" t="s">
        <v>53</v>
      </c>
      <c r="AW1491" t="s">
        <v>53</v>
      </c>
      <c r="AX1491" t="s">
        <v>131</v>
      </c>
      <c r="AY1491" t="s">
        <v>53</v>
      </c>
      <c r="AZ1491" t="s">
        <v>133</v>
      </c>
      <c r="BA1491" t="s">
        <v>231</v>
      </c>
      <c r="BB1491" t="s">
        <v>380</v>
      </c>
      <c r="BC1491" t="s">
        <v>53</v>
      </c>
      <c r="BD1491" t="s">
        <v>53</v>
      </c>
      <c r="BE1491" t="s">
        <v>53</v>
      </c>
      <c r="BF1491" t="s">
        <v>53</v>
      </c>
      <c r="BG1491" t="s">
        <v>99</v>
      </c>
      <c r="BH1491" t="s">
        <v>53</v>
      </c>
      <c r="BI1491" t="s">
        <v>53</v>
      </c>
    </row>
    <row r="1492" spans="1:61" x14ac:dyDescent="0.25">
      <c r="A1492" t="s">
        <v>53</v>
      </c>
      <c r="B1492" t="s">
        <v>54</v>
      </c>
      <c r="C1492" t="s">
        <v>53</v>
      </c>
      <c r="D1492" t="s">
        <v>54</v>
      </c>
      <c r="E1492" t="s">
        <v>53</v>
      </c>
      <c r="F1492" t="s">
        <v>54</v>
      </c>
      <c r="G1492" t="s">
        <v>54</v>
      </c>
      <c r="H1492">
        <v>1098</v>
      </c>
      <c r="I1492" t="s">
        <v>1464</v>
      </c>
      <c r="J1492" t="s">
        <v>53</v>
      </c>
      <c r="K1492" t="s">
        <v>53</v>
      </c>
      <c r="L1492" t="s">
        <v>53</v>
      </c>
      <c r="M1492" t="s">
        <v>61</v>
      </c>
      <c r="N1492" t="s">
        <v>53</v>
      </c>
      <c r="O1492" t="s">
        <v>63</v>
      </c>
      <c r="P1492" t="s">
        <v>53</v>
      </c>
      <c r="Q1492">
        <v>1051</v>
      </c>
      <c r="R1492" t="s">
        <v>5824</v>
      </c>
      <c r="S1492" t="s">
        <v>53</v>
      </c>
      <c r="T1492" t="s">
        <v>53</v>
      </c>
      <c r="U1492" t="s">
        <v>53</v>
      </c>
      <c r="V1492" t="s">
        <v>53</v>
      </c>
      <c r="W1492" t="s">
        <v>53</v>
      </c>
      <c r="X1492" t="s">
        <v>53</v>
      </c>
      <c r="Y1492" t="s">
        <v>53</v>
      </c>
      <c r="Z1492" t="s">
        <v>53</v>
      </c>
      <c r="AA1492" t="s">
        <v>53</v>
      </c>
      <c r="AB1492" t="s">
        <v>53</v>
      </c>
      <c r="AC1492" t="s">
        <v>53</v>
      </c>
      <c r="AD1492" t="s">
        <v>53</v>
      </c>
      <c r="AE1492" t="s">
        <v>1646</v>
      </c>
      <c r="AF1492" t="s">
        <v>53</v>
      </c>
      <c r="AG1492" t="s">
        <v>1174</v>
      </c>
      <c r="AH1492" t="s">
        <v>61</v>
      </c>
      <c r="AI1492" t="s">
        <v>53</v>
      </c>
      <c r="AJ1492" t="s">
        <v>63</v>
      </c>
      <c r="AK1492" t="s">
        <v>53</v>
      </c>
      <c r="AL1492" t="s">
        <v>53</v>
      </c>
      <c r="AM1492" t="s">
        <v>5554</v>
      </c>
      <c r="AN1492" t="s">
        <v>53</v>
      </c>
      <c r="AO1492">
        <v>1342</v>
      </c>
      <c r="AP1492" t="s">
        <v>5825</v>
      </c>
      <c r="AQ1492" t="s">
        <v>1761</v>
      </c>
      <c r="AR1492" t="s">
        <v>71</v>
      </c>
      <c r="AS1492" t="s">
        <v>72</v>
      </c>
      <c r="AT1492" t="s">
        <v>53</v>
      </c>
      <c r="AU1492" t="s">
        <v>53</v>
      </c>
      <c r="AV1492" t="s">
        <v>53</v>
      </c>
      <c r="AW1492" t="s">
        <v>53</v>
      </c>
      <c r="AX1492" t="s">
        <v>53</v>
      </c>
      <c r="AY1492" t="s">
        <v>53</v>
      </c>
      <c r="AZ1492" t="s">
        <v>53</v>
      </c>
      <c r="BA1492" t="s">
        <v>74</v>
      </c>
      <c r="BB1492" t="s">
        <v>53</v>
      </c>
      <c r="BC1492" t="s">
        <v>53</v>
      </c>
      <c r="BD1492" t="s">
        <v>53</v>
      </c>
      <c r="BE1492" t="s">
        <v>53</v>
      </c>
      <c r="BF1492" t="s">
        <v>53</v>
      </c>
      <c r="BG1492" t="s">
        <v>53</v>
      </c>
      <c r="BH1492" t="s">
        <v>53</v>
      </c>
      <c r="BI1492" t="s">
        <v>53</v>
      </c>
    </row>
    <row r="1493" spans="1:61" x14ac:dyDescent="0.25">
      <c r="A1493" t="s">
        <v>53</v>
      </c>
      <c r="B1493" t="s">
        <v>54</v>
      </c>
      <c r="C1493" t="s">
        <v>53</v>
      </c>
      <c r="D1493" t="s">
        <v>54</v>
      </c>
      <c r="E1493" t="s">
        <v>53</v>
      </c>
      <c r="F1493" t="s">
        <v>54</v>
      </c>
      <c r="G1493" t="s">
        <v>54</v>
      </c>
      <c r="H1493">
        <v>1098</v>
      </c>
      <c r="I1493" t="s">
        <v>1464</v>
      </c>
      <c r="J1493" t="s">
        <v>53</v>
      </c>
      <c r="K1493" t="s">
        <v>53</v>
      </c>
      <c r="L1493" t="s">
        <v>53</v>
      </c>
      <c r="M1493" t="s">
        <v>61</v>
      </c>
      <c r="N1493" t="s">
        <v>53</v>
      </c>
      <c r="O1493" t="s">
        <v>63</v>
      </c>
      <c r="P1493" t="s">
        <v>53</v>
      </c>
      <c r="Q1493">
        <v>1051</v>
      </c>
      <c r="R1493" t="s">
        <v>5824</v>
      </c>
      <c r="S1493" t="s">
        <v>53</v>
      </c>
      <c r="T1493" t="s">
        <v>53</v>
      </c>
      <c r="U1493" t="s">
        <v>53</v>
      </c>
      <c r="V1493" t="s">
        <v>53</v>
      </c>
      <c r="W1493" t="s">
        <v>53</v>
      </c>
      <c r="X1493" t="s">
        <v>53</v>
      </c>
      <c r="Y1493" t="s">
        <v>53</v>
      </c>
      <c r="Z1493" t="s">
        <v>53</v>
      </c>
      <c r="AA1493" t="s">
        <v>53</v>
      </c>
      <c r="AB1493" t="s">
        <v>53</v>
      </c>
      <c r="AC1493" t="s">
        <v>53</v>
      </c>
      <c r="AD1493" t="s">
        <v>53</v>
      </c>
      <c r="AE1493" t="s">
        <v>1646</v>
      </c>
      <c r="AF1493" t="s">
        <v>53</v>
      </c>
      <c r="AG1493" t="s">
        <v>1174</v>
      </c>
      <c r="AH1493" t="s">
        <v>61</v>
      </c>
      <c r="AI1493" t="s">
        <v>53</v>
      </c>
      <c r="AJ1493" t="s">
        <v>63</v>
      </c>
      <c r="AK1493" t="s">
        <v>53</v>
      </c>
      <c r="AL1493" t="s">
        <v>53</v>
      </c>
      <c r="AM1493" t="s">
        <v>5554</v>
      </c>
      <c r="AN1493" t="s">
        <v>53</v>
      </c>
      <c r="AO1493">
        <v>1343</v>
      </c>
      <c r="AP1493" t="s">
        <v>5826</v>
      </c>
      <c r="AQ1493" t="s">
        <v>1761</v>
      </c>
      <c r="AR1493" t="s">
        <v>71</v>
      </c>
      <c r="AS1493" t="s">
        <v>72</v>
      </c>
      <c r="AT1493" t="s">
        <v>53</v>
      </c>
      <c r="AU1493" t="s">
        <v>53</v>
      </c>
      <c r="AV1493" t="s">
        <v>53</v>
      </c>
      <c r="AW1493" t="s">
        <v>53</v>
      </c>
      <c r="AX1493" t="s">
        <v>53</v>
      </c>
      <c r="AY1493" t="s">
        <v>53</v>
      </c>
      <c r="AZ1493" t="s">
        <v>53</v>
      </c>
      <c r="BA1493" t="s">
        <v>93</v>
      </c>
      <c r="BB1493" t="s">
        <v>53</v>
      </c>
      <c r="BC1493" t="s">
        <v>53</v>
      </c>
      <c r="BD1493" t="s">
        <v>53</v>
      </c>
      <c r="BE1493" t="s">
        <v>53</v>
      </c>
      <c r="BF1493" t="s">
        <v>53</v>
      </c>
      <c r="BG1493" t="s">
        <v>53</v>
      </c>
      <c r="BH1493" t="s">
        <v>53</v>
      </c>
      <c r="BI1493" t="s">
        <v>53</v>
      </c>
    </row>
    <row r="1494" spans="1:61" x14ac:dyDescent="0.25">
      <c r="A1494" t="s">
        <v>53</v>
      </c>
      <c r="B1494" t="s">
        <v>54</v>
      </c>
      <c r="C1494" t="s">
        <v>53</v>
      </c>
      <c r="D1494" t="s">
        <v>54</v>
      </c>
      <c r="E1494" t="s">
        <v>53</v>
      </c>
      <c r="F1494" t="s">
        <v>54</v>
      </c>
      <c r="G1494" t="s">
        <v>54</v>
      </c>
      <c r="H1494">
        <v>1098</v>
      </c>
      <c r="I1494" t="s">
        <v>1464</v>
      </c>
      <c r="J1494" t="s">
        <v>53</v>
      </c>
      <c r="K1494" t="s">
        <v>53</v>
      </c>
      <c r="L1494" t="s">
        <v>53</v>
      </c>
      <c r="M1494" t="s">
        <v>61</v>
      </c>
      <c r="N1494" t="s">
        <v>53</v>
      </c>
      <c r="O1494" t="s">
        <v>63</v>
      </c>
      <c r="P1494" t="s">
        <v>53</v>
      </c>
      <c r="Q1494">
        <v>1051</v>
      </c>
      <c r="R1494" t="s">
        <v>5824</v>
      </c>
      <c r="S1494" t="s">
        <v>53</v>
      </c>
      <c r="T1494" t="s">
        <v>53</v>
      </c>
      <c r="U1494" t="s">
        <v>53</v>
      </c>
      <c r="V1494" t="s">
        <v>53</v>
      </c>
      <c r="W1494" t="s">
        <v>53</v>
      </c>
      <c r="X1494" t="s">
        <v>53</v>
      </c>
      <c r="Y1494" t="s">
        <v>53</v>
      </c>
      <c r="Z1494" t="s">
        <v>53</v>
      </c>
      <c r="AA1494" t="s">
        <v>53</v>
      </c>
      <c r="AB1494" t="s">
        <v>53</v>
      </c>
      <c r="AC1494" t="s">
        <v>2174</v>
      </c>
      <c r="AD1494" t="s">
        <v>5827</v>
      </c>
      <c r="AE1494" t="s">
        <v>5828</v>
      </c>
      <c r="AF1494" t="s">
        <v>53</v>
      </c>
      <c r="AG1494" t="s">
        <v>4516</v>
      </c>
      <c r="AH1494" t="s">
        <v>61</v>
      </c>
      <c r="AI1494" t="s">
        <v>53</v>
      </c>
      <c r="AJ1494" t="s">
        <v>63</v>
      </c>
      <c r="AK1494" t="s">
        <v>53</v>
      </c>
      <c r="AL1494" t="s">
        <v>470</v>
      </c>
      <c r="AM1494" t="s">
        <v>5554</v>
      </c>
      <c r="AN1494" t="s">
        <v>99</v>
      </c>
      <c r="AO1494">
        <v>1416</v>
      </c>
      <c r="AP1494" t="s">
        <v>5829</v>
      </c>
      <c r="AQ1494" t="s">
        <v>1761</v>
      </c>
      <c r="AR1494" t="s">
        <v>405</v>
      </c>
      <c r="AS1494" t="s">
        <v>72</v>
      </c>
      <c r="AT1494" t="s">
        <v>53</v>
      </c>
      <c r="AU1494" t="s">
        <v>53</v>
      </c>
      <c r="AV1494" t="s">
        <v>53</v>
      </c>
      <c r="AW1494" t="s">
        <v>53</v>
      </c>
      <c r="AX1494" t="s">
        <v>53</v>
      </c>
      <c r="AY1494" t="s">
        <v>53</v>
      </c>
      <c r="AZ1494" t="s">
        <v>53</v>
      </c>
      <c r="BA1494" t="s">
        <v>93</v>
      </c>
      <c r="BB1494" t="s">
        <v>101</v>
      </c>
      <c r="BC1494" t="s">
        <v>53</v>
      </c>
      <c r="BD1494" t="s">
        <v>53</v>
      </c>
      <c r="BE1494" t="s">
        <v>53</v>
      </c>
      <c r="BF1494" t="s">
        <v>2180</v>
      </c>
      <c r="BG1494" t="s">
        <v>2797</v>
      </c>
      <c r="BH1494" t="s">
        <v>53</v>
      </c>
      <c r="BI1494" t="s">
        <v>53</v>
      </c>
    </row>
    <row r="1495" spans="1:61" x14ac:dyDescent="0.25">
      <c r="A1495" t="s">
        <v>53</v>
      </c>
      <c r="B1495" t="s">
        <v>54</v>
      </c>
      <c r="C1495" t="s">
        <v>53</v>
      </c>
      <c r="D1495" t="s">
        <v>54</v>
      </c>
      <c r="E1495" t="s">
        <v>53</v>
      </c>
      <c r="F1495" t="s">
        <v>54</v>
      </c>
      <c r="G1495" t="s">
        <v>54</v>
      </c>
      <c r="H1495">
        <v>1098</v>
      </c>
      <c r="I1495" t="s">
        <v>1464</v>
      </c>
      <c r="J1495" t="s">
        <v>53</v>
      </c>
      <c r="K1495" t="s">
        <v>53</v>
      </c>
      <c r="L1495" t="s">
        <v>53</v>
      </c>
      <c r="M1495" t="s">
        <v>61</v>
      </c>
      <c r="N1495" t="s">
        <v>53</v>
      </c>
      <c r="O1495" t="s">
        <v>63</v>
      </c>
      <c r="P1495" t="s">
        <v>53</v>
      </c>
      <c r="Q1495">
        <v>1051</v>
      </c>
      <c r="R1495" t="s">
        <v>5824</v>
      </c>
      <c r="S1495" t="s">
        <v>53</v>
      </c>
      <c r="T1495" t="s">
        <v>53</v>
      </c>
      <c r="U1495" t="s">
        <v>53</v>
      </c>
      <c r="V1495" t="s">
        <v>53</v>
      </c>
      <c r="W1495" t="s">
        <v>53</v>
      </c>
      <c r="X1495" t="s">
        <v>53</v>
      </c>
      <c r="Y1495" t="s">
        <v>53</v>
      </c>
      <c r="Z1495" t="s">
        <v>53</v>
      </c>
      <c r="AA1495" t="s">
        <v>53</v>
      </c>
      <c r="AB1495" t="s">
        <v>53</v>
      </c>
      <c r="AC1495" t="s">
        <v>53</v>
      </c>
      <c r="AD1495" t="s">
        <v>53</v>
      </c>
      <c r="AE1495" t="s">
        <v>5828</v>
      </c>
      <c r="AF1495" t="s">
        <v>53</v>
      </c>
      <c r="AG1495" t="s">
        <v>4516</v>
      </c>
      <c r="AH1495" t="s">
        <v>61</v>
      </c>
      <c r="AI1495" t="s">
        <v>53</v>
      </c>
      <c r="AJ1495" t="s">
        <v>63</v>
      </c>
      <c r="AK1495" t="s">
        <v>53</v>
      </c>
      <c r="AL1495" t="s">
        <v>53</v>
      </c>
      <c r="AM1495" t="s">
        <v>5554</v>
      </c>
      <c r="AN1495" t="s">
        <v>53</v>
      </c>
      <c r="AO1495">
        <v>1419</v>
      </c>
      <c r="AP1495" t="s">
        <v>5830</v>
      </c>
      <c r="AQ1495" t="s">
        <v>1761</v>
      </c>
      <c r="AR1495" t="s">
        <v>145</v>
      </c>
      <c r="AS1495" t="s">
        <v>53</v>
      </c>
      <c r="AT1495" t="s">
        <v>53</v>
      </c>
      <c r="AU1495" t="s">
        <v>53</v>
      </c>
      <c r="AV1495" t="s">
        <v>53</v>
      </c>
      <c r="AW1495" t="s">
        <v>53</v>
      </c>
      <c r="AX1495" t="s">
        <v>53</v>
      </c>
      <c r="AY1495" t="s">
        <v>53</v>
      </c>
      <c r="AZ1495" t="s">
        <v>53</v>
      </c>
      <c r="BA1495" t="s">
        <v>146</v>
      </c>
      <c r="BB1495" t="s">
        <v>53</v>
      </c>
      <c r="BC1495" t="s">
        <v>53</v>
      </c>
      <c r="BD1495" t="s">
        <v>53</v>
      </c>
      <c r="BE1495" t="s">
        <v>53</v>
      </c>
      <c r="BF1495" t="s">
        <v>53</v>
      </c>
      <c r="BG1495" t="s">
        <v>53</v>
      </c>
      <c r="BH1495" t="s">
        <v>53</v>
      </c>
      <c r="BI1495" t="s">
        <v>53</v>
      </c>
    </row>
    <row r="1496" spans="1:61" x14ac:dyDescent="0.25">
      <c r="A1496" t="s">
        <v>53</v>
      </c>
      <c r="B1496" t="s">
        <v>54</v>
      </c>
      <c r="C1496" t="s">
        <v>55</v>
      </c>
      <c r="D1496" t="s">
        <v>54</v>
      </c>
      <c r="E1496" t="s">
        <v>56</v>
      </c>
      <c r="F1496" t="s">
        <v>54</v>
      </c>
      <c r="G1496" t="s">
        <v>54</v>
      </c>
      <c r="H1496">
        <v>1099</v>
      </c>
      <c r="I1496" t="s">
        <v>57</v>
      </c>
      <c r="J1496" t="s">
        <v>58</v>
      </c>
      <c r="K1496" t="s">
        <v>59</v>
      </c>
      <c r="L1496" t="s">
        <v>53</v>
      </c>
      <c r="M1496" t="s">
        <v>1814</v>
      </c>
      <c r="N1496" t="s">
        <v>53</v>
      </c>
      <c r="O1496" t="s">
        <v>63</v>
      </c>
      <c r="P1496" t="s">
        <v>53</v>
      </c>
      <c r="Q1496">
        <v>1052</v>
      </c>
      <c r="R1496" t="s">
        <v>5831</v>
      </c>
      <c r="S1496" t="s">
        <v>53</v>
      </c>
      <c r="T1496" t="s">
        <v>53</v>
      </c>
      <c r="U1496" t="s">
        <v>53</v>
      </c>
      <c r="V1496" t="s">
        <v>1814</v>
      </c>
      <c r="W1496" t="s">
        <v>53</v>
      </c>
      <c r="X1496" t="s">
        <v>2918</v>
      </c>
      <c r="Y1496" t="s">
        <v>53</v>
      </c>
      <c r="Z1496" t="s">
        <v>53</v>
      </c>
      <c r="AA1496" t="s">
        <v>53</v>
      </c>
      <c r="AB1496" t="s">
        <v>53</v>
      </c>
      <c r="AC1496" t="s">
        <v>5832</v>
      </c>
      <c r="AD1496" t="s">
        <v>3226</v>
      </c>
      <c r="AE1496" t="s">
        <v>2669</v>
      </c>
      <c r="AF1496" t="s">
        <v>53</v>
      </c>
      <c r="AG1496" t="s">
        <v>2669</v>
      </c>
      <c r="AH1496" t="s">
        <v>1814</v>
      </c>
      <c r="AI1496" t="s">
        <v>53</v>
      </c>
      <c r="AJ1496" t="s">
        <v>63</v>
      </c>
      <c r="AK1496" t="s">
        <v>53</v>
      </c>
      <c r="AL1496" t="s">
        <v>150</v>
      </c>
      <c r="AM1496" t="s">
        <v>5576</v>
      </c>
      <c r="AN1496" t="s">
        <v>99</v>
      </c>
      <c r="AO1496">
        <v>1347</v>
      </c>
      <c r="AP1496" t="s">
        <v>5833</v>
      </c>
      <c r="AQ1496" t="s">
        <v>70</v>
      </c>
      <c r="AR1496" t="s">
        <v>253</v>
      </c>
      <c r="AS1496" t="s">
        <v>72</v>
      </c>
      <c r="AT1496" t="s">
        <v>53</v>
      </c>
      <c r="AU1496" t="s">
        <v>53</v>
      </c>
      <c r="AV1496" t="s">
        <v>53</v>
      </c>
      <c r="AW1496" t="s">
        <v>53</v>
      </c>
      <c r="AX1496" t="s">
        <v>1814</v>
      </c>
      <c r="AY1496" t="s">
        <v>53</v>
      </c>
      <c r="AZ1496" t="s">
        <v>2918</v>
      </c>
      <c r="BA1496" t="s">
        <v>74</v>
      </c>
      <c r="BB1496" t="s">
        <v>101</v>
      </c>
      <c r="BC1496" t="s">
        <v>53</v>
      </c>
      <c r="BD1496" t="s">
        <v>53</v>
      </c>
      <c r="BE1496" t="s">
        <v>53</v>
      </c>
      <c r="BF1496" t="s">
        <v>5834</v>
      </c>
      <c r="BG1496" t="s">
        <v>194</v>
      </c>
      <c r="BH1496" t="s">
        <v>53</v>
      </c>
      <c r="BI1496" t="s">
        <v>53</v>
      </c>
    </row>
    <row r="1497" spans="1:61" x14ac:dyDescent="0.25">
      <c r="A1497" t="s">
        <v>53</v>
      </c>
      <c r="B1497" t="s">
        <v>54</v>
      </c>
      <c r="C1497" t="s">
        <v>55</v>
      </c>
      <c r="D1497" t="s">
        <v>54</v>
      </c>
      <c r="E1497" t="s">
        <v>56</v>
      </c>
      <c r="F1497" t="s">
        <v>54</v>
      </c>
      <c r="G1497" t="s">
        <v>54</v>
      </c>
      <c r="H1497">
        <v>1099</v>
      </c>
      <c r="I1497" t="s">
        <v>57</v>
      </c>
      <c r="J1497" t="s">
        <v>58</v>
      </c>
      <c r="K1497" t="s">
        <v>59</v>
      </c>
      <c r="L1497" t="s">
        <v>53</v>
      </c>
      <c r="M1497" t="s">
        <v>1814</v>
      </c>
      <c r="N1497" t="s">
        <v>53</v>
      </c>
      <c r="O1497" t="s">
        <v>63</v>
      </c>
      <c r="P1497" t="s">
        <v>53</v>
      </c>
      <c r="Q1497">
        <v>1052</v>
      </c>
      <c r="R1497" t="s">
        <v>5831</v>
      </c>
      <c r="S1497" t="s">
        <v>53</v>
      </c>
      <c r="T1497" t="s">
        <v>53</v>
      </c>
      <c r="U1497" t="s">
        <v>53</v>
      </c>
      <c r="V1497" t="s">
        <v>1814</v>
      </c>
      <c r="W1497" t="s">
        <v>53</v>
      </c>
      <c r="X1497" t="s">
        <v>2918</v>
      </c>
      <c r="Y1497" t="s">
        <v>53</v>
      </c>
      <c r="Z1497" t="s">
        <v>53</v>
      </c>
      <c r="AA1497" t="s">
        <v>53</v>
      </c>
      <c r="AB1497" t="s">
        <v>53</v>
      </c>
      <c r="AC1497" t="s">
        <v>569</v>
      </c>
      <c r="AD1497" t="s">
        <v>291</v>
      </c>
      <c r="AE1497" t="s">
        <v>4749</v>
      </c>
      <c r="AF1497" t="s">
        <v>53</v>
      </c>
      <c r="AG1497" t="s">
        <v>5835</v>
      </c>
      <c r="AH1497" t="s">
        <v>1814</v>
      </c>
      <c r="AI1497" t="s">
        <v>53</v>
      </c>
      <c r="AJ1497" t="s">
        <v>63</v>
      </c>
      <c r="AK1497" t="s">
        <v>53</v>
      </c>
      <c r="AL1497" t="s">
        <v>1018</v>
      </c>
      <c r="AM1497" t="s">
        <v>5576</v>
      </c>
      <c r="AN1497" t="s">
        <v>463</v>
      </c>
      <c r="AO1497">
        <v>2147</v>
      </c>
      <c r="AP1497" t="s">
        <v>5836</v>
      </c>
      <c r="AQ1497" t="s">
        <v>70</v>
      </c>
      <c r="AR1497" t="s">
        <v>153</v>
      </c>
      <c r="AS1497" t="s">
        <v>72</v>
      </c>
      <c r="AT1497" t="s">
        <v>53</v>
      </c>
      <c r="AU1497" t="s">
        <v>53</v>
      </c>
      <c r="AV1497" t="s">
        <v>53</v>
      </c>
      <c r="AW1497" t="s">
        <v>53</v>
      </c>
      <c r="AX1497" t="s">
        <v>1814</v>
      </c>
      <c r="AY1497" t="s">
        <v>53</v>
      </c>
      <c r="AZ1497" t="s">
        <v>2918</v>
      </c>
      <c r="BA1497" t="s">
        <v>130</v>
      </c>
      <c r="BB1497" t="s">
        <v>101</v>
      </c>
      <c r="BC1497" t="s">
        <v>53</v>
      </c>
      <c r="BD1497" t="s">
        <v>53</v>
      </c>
      <c r="BE1497" t="s">
        <v>53</v>
      </c>
      <c r="BF1497" t="s">
        <v>4508</v>
      </c>
      <c r="BG1497" t="s">
        <v>99</v>
      </c>
      <c r="BH1497" t="s">
        <v>53</v>
      </c>
      <c r="BI1497" t="s">
        <v>53</v>
      </c>
    </row>
    <row r="1498" spans="1:61" x14ac:dyDescent="0.25">
      <c r="A1498" t="s">
        <v>53</v>
      </c>
      <c r="B1498" t="s">
        <v>54</v>
      </c>
      <c r="C1498" t="s">
        <v>53</v>
      </c>
      <c r="D1498" t="s">
        <v>54</v>
      </c>
      <c r="E1498" t="s">
        <v>53</v>
      </c>
      <c r="F1498" t="s">
        <v>54</v>
      </c>
      <c r="G1498" t="s">
        <v>54</v>
      </c>
      <c r="H1498">
        <v>1100</v>
      </c>
      <c r="I1498" t="s">
        <v>1464</v>
      </c>
      <c r="J1498" t="s">
        <v>53</v>
      </c>
      <c r="K1498" t="s">
        <v>53</v>
      </c>
      <c r="L1498" t="s">
        <v>53</v>
      </c>
      <c r="M1498" t="s">
        <v>76</v>
      </c>
      <c r="N1498" t="s">
        <v>53</v>
      </c>
      <c r="O1498" t="s">
        <v>63</v>
      </c>
      <c r="P1498" t="s">
        <v>53</v>
      </c>
      <c r="Q1498">
        <v>1053</v>
      </c>
      <c r="R1498" t="s">
        <v>5837</v>
      </c>
      <c r="S1498" t="s">
        <v>53</v>
      </c>
      <c r="T1498" t="s">
        <v>53</v>
      </c>
      <c r="U1498" t="s">
        <v>53</v>
      </c>
      <c r="V1498" t="s">
        <v>76</v>
      </c>
      <c r="W1498" t="s">
        <v>53</v>
      </c>
      <c r="X1498" t="s">
        <v>1826</v>
      </c>
      <c r="Y1498" t="s">
        <v>53</v>
      </c>
      <c r="Z1498" t="s">
        <v>53</v>
      </c>
      <c r="AA1498" t="s">
        <v>53</v>
      </c>
      <c r="AB1498" t="s">
        <v>53</v>
      </c>
      <c r="AC1498" t="s">
        <v>4007</v>
      </c>
      <c r="AD1498" t="s">
        <v>5838</v>
      </c>
      <c r="AE1498" t="s">
        <v>2668</v>
      </c>
      <c r="AF1498" t="s">
        <v>53</v>
      </c>
      <c r="AG1498" t="s">
        <v>3767</v>
      </c>
      <c r="AH1498" t="s">
        <v>76</v>
      </c>
      <c r="AI1498" t="s">
        <v>53</v>
      </c>
      <c r="AJ1498" t="s">
        <v>63</v>
      </c>
      <c r="AK1498" t="s">
        <v>53</v>
      </c>
      <c r="AL1498" t="s">
        <v>470</v>
      </c>
      <c r="AM1498" t="s">
        <v>5581</v>
      </c>
      <c r="AN1498" t="s">
        <v>151</v>
      </c>
      <c r="AO1498">
        <v>1348</v>
      </c>
      <c r="AP1498" t="s">
        <v>5839</v>
      </c>
      <c r="AQ1498" t="s">
        <v>5840</v>
      </c>
      <c r="AR1498" t="s">
        <v>394</v>
      </c>
      <c r="AS1498" t="s">
        <v>274</v>
      </c>
      <c r="AT1498" t="s">
        <v>53</v>
      </c>
      <c r="AU1498" t="s">
        <v>53</v>
      </c>
      <c r="AV1498" t="s">
        <v>53</v>
      </c>
      <c r="AW1498" t="s">
        <v>53</v>
      </c>
      <c r="AX1498" t="s">
        <v>76</v>
      </c>
      <c r="AY1498" t="s">
        <v>53</v>
      </c>
      <c r="AZ1498" t="s">
        <v>1826</v>
      </c>
      <c r="BA1498" t="s">
        <v>74</v>
      </c>
      <c r="BB1498" t="s">
        <v>101</v>
      </c>
      <c r="BC1498" t="s">
        <v>53</v>
      </c>
      <c r="BD1498" t="s">
        <v>53</v>
      </c>
      <c r="BE1498" t="s">
        <v>53</v>
      </c>
      <c r="BF1498" t="s">
        <v>5841</v>
      </c>
      <c r="BG1498" t="s">
        <v>151</v>
      </c>
      <c r="BH1498" t="s">
        <v>53</v>
      </c>
      <c r="BI1498" t="s">
        <v>53</v>
      </c>
    </row>
    <row r="1499" spans="1:61" x14ac:dyDescent="0.25">
      <c r="A1499" t="s">
        <v>53</v>
      </c>
      <c r="B1499" t="s">
        <v>54</v>
      </c>
      <c r="C1499" t="s">
        <v>55</v>
      </c>
      <c r="D1499" t="s">
        <v>54</v>
      </c>
      <c r="E1499" t="s">
        <v>110</v>
      </c>
      <c r="F1499" t="s">
        <v>54</v>
      </c>
      <c r="G1499" t="s">
        <v>54</v>
      </c>
      <c r="H1499">
        <v>1101</v>
      </c>
      <c r="I1499" t="s">
        <v>57</v>
      </c>
      <c r="J1499" t="s">
        <v>58</v>
      </c>
      <c r="K1499" t="s">
        <v>104</v>
      </c>
      <c r="L1499" t="s">
        <v>53</v>
      </c>
      <c r="M1499" t="s">
        <v>61</v>
      </c>
      <c r="N1499" t="s">
        <v>3767</v>
      </c>
      <c r="O1499" t="s">
        <v>63</v>
      </c>
      <c r="P1499" t="s">
        <v>64</v>
      </c>
      <c r="Q1499">
        <v>1054</v>
      </c>
      <c r="R1499" t="s">
        <v>5842</v>
      </c>
      <c r="S1499" t="s">
        <v>53</v>
      </c>
      <c r="T1499" t="s">
        <v>53</v>
      </c>
      <c r="U1499" t="s">
        <v>53</v>
      </c>
      <c r="V1499" t="s">
        <v>61</v>
      </c>
      <c r="W1499" t="s">
        <v>53</v>
      </c>
      <c r="X1499" t="s">
        <v>127</v>
      </c>
      <c r="Y1499" t="s">
        <v>53</v>
      </c>
      <c r="Z1499" t="s">
        <v>53</v>
      </c>
      <c r="AA1499" t="s">
        <v>53</v>
      </c>
      <c r="AB1499" t="s">
        <v>53</v>
      </c>
      <c r="AC1499" t="s">
        <v>5394</v>
      </c>
      <c r="AD1499" t="s">
        <v>216</v>
      </c>
      <c r="AE1499" t="s">
        <v>3767</v>
      </c>
      <c r="AF1499" t="s">
        <v>53</v>
      </c>
      <c r="AG1499" t="s">
        <v>5843</v>
      </c>
      <c r="AH1499" t="s">
        <v>61</v>
      </c>
      <c r="AI1499" t="s">
        <v>3767</v>
      </c>
      <c r="AJ1499" t="s">
        <v>63</v>
      </c>
      <c r="AK1499" t="s">
        <v>64</v>
      </c>
      <c r="AL1499" t="s">
        <v>470</v>
      </c>
      <c r="AM1499" t="s">
        <v>5585</v>
      </c>
      <c r="AN1499" t="s">
        <v>112</v>
      </c>
      <c r="AO1499">
        <v>1351</v>
      </c>
      <c r="AP1499" t="s">
        <v>5844</v>
      </c>
      <c r="AQ1499" t="s">
        <v>70</v>
      </c>
      <c r="AR1499" t="s">
        <v>253</v>
      </c>
      <c r="AS1499" t="s">
        <v>72</v>
      </c>
      <c r="AT1499" t="s">
        <v>53</v>
      </c>
      <c r="AU1499" t="s">
        <v>53</v>
      </c>
      <c r="AV1499" t="s">
        <v>53</v>
      </c>
      <c r="AW1499" t="s">
        <v>53</v>
      </c>
      <c r="AX1499" t="s">
        <v>61</v>
      </c>
      <c r="AY1499" t="s">
        <v>53</v>
      </c>
      <c r="AZ1499" t="s">
        <v>127</v>
      </c>
      <c r="BA1499" t="s">
        <v>93</v>
      </c>
      <c r="BB1499" t="s">
        <v>101</v>
      </c>
      <c r="BC1499" t="s">
        <v>53</v>
      </c>
      <c r="BD1499" t="s">
        <v>53</v>
      </c>
      <c r="BE1499" t="s">
        <v>53</v>
      </c>
      <c r="BF1499" t="s">
        <v>5845</v>
      </c>
      <c r="BG1499" t="s">
        <v>3340</v>
      </c>
      <c r="BH1499" t="s">
        <v>53</v>
      </c>
      <c r="BI1499" t="s">
        <v>53</v>
      </c>
    </row>
    <row r="1500" spans="1:61" x14ac:dyDescent="0.25">
      <c r="A1500" t="s">
        <v>53</v>
      </c>
      <c r="B1500" t="s">
        <v>54</v>
      </c>
      <c r="C1500" t="s">
        <v>55</v>
      </c>
      <c r="D1500" t="s">
        <v>54</v>
      </c>
      <c r="E1500" t="s">
        <v>110</v>
      </c>
      <c r="F1500" t="s">
        <v>54</v>
      </c>
      <c r="G1500" t="s">
        <v>54</v>
      </c>
      <c r="H1500">
        <v>1101</v>
      </c>
      <c r="I1500" t="s">
        <v>57</v>
      </c>
      <c r="J1500" t="s">
        <v>58</v>
      </c>
      <c r="K1500" t="s">
        <v>104</v>
      </c>
      <c r="L1500" t="s">
        <v>53</v>
      </c>
      <c r="M1500" t="s">
        <v>61</v>
      </c>
      <c r="N1500" t="s">
        <v>3767</v>
      </c>
      <c r="O1500" t="s">
        <v>63</v>
      </c>
      <c r="P1500" t="s">
        <v>64</v>
      </c>
      <c r="Q1500">
        <v>1054</v>
      </c>
      <c r="R1500" t="s">
        <v>5842</v>
      </c>
      <c r="S1500" t="s">
        <v>53</v>
      </c>
      <c r="T1500" t="s">
        <v>53</v>
      </c>
      <c r="U1500" t="s">
        <v>53</v>
      </c>
      <c r="V1500" t="s">
        <v>61</v>
      </c>
      <c r="W1500" t="s">
        <v>53</v>
      </c>
      <c r="X1500" t="s">
        <v>127</v>
      </c>
      <c r="Y1500" t="s">
        <v>53</v>
      </c>
      <c r="Z1500" t="s">
        <v>53</v>
      </c>
      <c r="AA1500" t="s">
        <v>53</v>
      </c>
      <c r="AB1500" t="s">
        <v>53</v>
      </c>
      <c r="AC1500" t="s">
        <v>53</v>
      </c>
      <c r="AD1500" t="s">
        <v>53</v>
      </c>
      <c r="AE1500" t="s">
        <v>3767</v>
      </c>
      <c r="AF1500" t="s">
        <v>53</v>
      </c>
      <c r="AG1500" t="s">
        <v>3767</v>
      </c>
      <c r="AH1500" t="s">
        <v>61</v>
      </c>
      <c r="AI1500" t="s">
        <v>3767</v>
      </c>
      <c r="AJ1500" t="s">
        <v>63</v>
      </c>
      <c r="AK1500" t="s">
        <v>64</v>
      </c>
      <c r="AL1500" t="s">
        <v>53</v>
      </c>
      <c r="AM1500" t="s">
        <v>5585</v>
      </c>
      <c r="AN1500" t="s">
        <v>53</v>
      </c>
      <c r="AO1500">
        <v>1352</v>
      </c>
      <c r="AP1500" t="s">
        <v>5846</v>
      </c>
      <c r="AQ1500" t="s">
        <v>70</v>
      </c>
      <c r="AR1500" t="s">
        <v>459</v>
      </c>
      <c r="AS1500" t="s">
        <v>263</v>
      </c>
      <c r="AT1500" t="s">
        <v>53</v>
      </c>
      <c r="AU1500" t="s">
        <v>53</v>
      </c>
      <c r="AV1500" t="s">
        <v>53</v>
      </c>
      <c r="AW1500" t="s">
        <v>53</v>
      </c>
      <c r="AX1500" t="s">
        <v>61</v>
      </c>
      <c r="AY1500" t="s">
        <v>53</v>
      </c>
      <c r="AZ1500" t="s">
        <v>127</v>
      </c>
      <c r="BA1500" t="s">
        <v>146</v>
      </c>
      <c r="BB1500" t="s">
        <v>101</v>
      </c>
      <c r="BC1500" t="s">
        <v>53</v>
      </c>
      <c r="BD1500" t="s">
        <v>53</v>
      </c>
      <c r="BE1500" t="s">
        <v>53</v>
      </c>
      <c r="BF1500" t="s">
        <v>53</v>
      </c>
      <c r="BG1500" t="s">
        <v>53</v>
      </c>
      <c r="BH1500" t="s">
        <v>53</v>
      </c>
      <c r="BI1500" t="s">
        <v>53</v>
      </c>
    </row>
    <row r="1501" spans="1:61" x14ac:dyDescent="0.25">
      <c r="A1501" t="s">
        <v>53</v>
      </c>
      <c r="B1501" t="s">
        <v>54</v>
      </c>
      <c r="C1501" t="s">
        <v>53</v>
      </c>
      <c r="D1501" t="s">
        <v>54</v>
      </c>
      <c r="E1501" t="s">
        <v>53</v>
      </c>
      <c r="F1501" t="s">
        <v>54</v>
      </c>
      <c r="G1501" t="s">
        <v>54</v>
      </c>
      <c r="H1501">
        <v>1102</v>
      </c>
      <c r="I1501" t="s">
        <v>1464</v>
      </c>
      <c r="J1501" t="s">
        <v>53</v>
      </c>
      <c r="K1501" t="s">
        <v>53</v>
      </c>
      <c r="L1501" t="s">
        <v>53</v>
      </c>
      <c r="M1501" t="s">
        <v>76</v>
      </c>
      <c r="N1501" t="s">
        <v>53</v>
      </c>
      <c r="O1501" t="s">
        <v>63</v>
      </c>
      <c r="P1501" t="s">
        <v>53</v>
      </c>
      <c r="Q1501">
        <v>1055</v>
      </c>
      <c r="R1501" t="s">
        <v>5847</v>
      </c>
      <c r="S1501" t="s">
        <v>53</v>
      </c>
      <c r="T1501" t="s">
        <v>53</v>
      </c>
      <c r="U1501" t="s">
        <v>53</v>
      </c>
      <c r="V1501" t="s">
        <v>76</v>
      </c>
      <c r="W1501" t="s">
        <v>53</v>
      </c>
      <c r="X1501" t="s">
        <v>1826</v>
      </c>
      <c r="Y1501" t="s">
        <v>53</v>
      </c>
      <c r="Z1501" t="s">
        <v>53</v>
      </c>
      <c r="AA1501" t="s">
        <v>53</v>
      </c>
      <c r="AB1501" t="s">
        <v>53</v>
      </c>
      <c r="AC1501" t="s">
        <v>3984</v>
      </c>
      <c r="AD1501" t="s">
        <v>5848</v>
      </c>
      <c r="AE1501" t="s">
        <v>2669</v>
      </c>
      <c r="AF1501" t="s">
        <v>53</v>
      </c>
      <c r="AG1501" t="s">
        <v>5843</v>
      </c>
      <c r="AH1501" t="s">
        <v>76</v>
      </c>
      <c r="AI1501" t="s">
        <v>53</v>
      </c>
      <c r="AJ1501" t="s">
        <v>63</v>
      </c>
      <c r="AK1501" t="s">
        <v>53</v>
      </c>
      <c r="AL1501" t="s">
        <v>470</v>
      </c>
      <c r="AM1501" t="s">
        <v>5588</v>
      </c>
      <c r="AN1501" t="s">
        <v>151</v>
      </c>
      <c r="AO1501">
        <v>1353</v>
      </c>
      <c r="AP1501" t="s">
        <v>5849</v>
      </c>
      <c r="AQ1501" t="s">
        <v>5850</v>
      </c>
      <c r="AR1501" t="s">
        <v>394</v>
      </c>
      <c r="AS1501" t="s">
        <v>274</v>
      </c>
      <c r="AT1501" t="s">
        <v>53</v>
      </c>
      <c r="AU1501" t="s">
        <v>53</v>
      </c>
      <c r="AV1501" t="s">
        <v>53</v>
      </c>
      <c r="AW1501" t="s">
        <v>53</v>
      </c>
      <c r="AX1501" t="s">
        <v>76</v>
      </c>
      <c r="AY1501" t="s">
        <v>53</v>
      </c>
      <c r="AZ1501" t="s">
        <v>1826</v>
      </c>
      <c r="BA1501" t="s">
        <v>74</v>
      </c>
      <c r="BB1501" t="s">
        <v>101</v>
      </c>
      <c r="BC1501" t="s">
        <v>53</v>
      </c>
      <c r="BD1501" t="s">
        <v>53</v>
      </c>
      <c r="BE1501" t="s">
        <v>53</v>
      </c>
      <c r="BF1501" t="s">
        <v>5851</v>
      </c>
      <c r="BG1501" t="s">
        <v>185</v>
      </c>
      <c r="BH1501" t="s">
        <v>53</v>
      </c>
      <c r="BI1501" t="s">
        <v>53</v>
      </c>
    </row>
    <row r="1502" spans="1:61" x14ac:dyDescent="0.25">
      <c r="A1502" t="s">
        <v>53</v>
      </c>
      <c r="B1502" t="s">
        <v>54</v>
      </c>
      <c r="C1502" t="s">
        <v>55</v>
      </c>
      <c r="D1502" t="s">
        <v>54</v>
      </c>
      <c r="E1502" t="s">
        <v>110</v>
      </c>
      <c r="F1502" t="s">
        <v>54</v>
      </c>
      <c r="G1502" t="s">
        <v>54</v>
      </c>
      <c r="H1502">
        <v>1103</v>
      </c>
      <c r="I1502" t="s">
        <v>57</v>
      </c>
      <c r="J1502" t="s">
        <v>58</v>
      </c>
      <c r="K1502" t="s">
        <v>104</v>
      </c>
      <c r="L1502" t="s">
        <v>53</v>
      </c>
      <c r="M1502" t="s">
        <v>61</v>
      </c>
      <c r="N1502" t="s">
        <v>5852</v>
      </c>
      <c r="O1502" t="s">
        <v>63</v>
      </c>
      <c r="P1502" t="s">
        <v>64</v>
      </c>
      <c r="Q1502">
        <v>1056</v>
      </c>
      <c r="R1502" t="s">
        <v>5853</v>
      </c>
      <c r="S1502" t="s">
        <v>53</v>
      </c>
      <c r="T1502" t="s">
        <v>53</v>
      </c>
      <c r="U1502" t="s">
        <v>53</v>
      </c>
      <c r="V1502" t="s">
        <v>61</v>
      </c>
      <c r="W1502" t="s">
        <v>53</v>
      </c>
      <c r="X1502" t="s">
        <v>67</v>
      </c>
      <c r="Y1502" t="s">
        <v>53</v>
      </c>
      <c r="Z1502" t="s">
        <v>53</v>
      </c>
      <c r="AA1502" t="s">
        <v>53</v>
      </c>
      <c r="AB1502" t="s">
        <v>53</v>
      </c>
      <c r="AC1502" t="s">
        <v>1127</v>
      </c>
      <c r="AD1502" t="s">
        <v>3359</v>
      </c>
      <c r="AE1502" t="s">
        <v>5843</v>
      </c>
      <c r="AF1502" t="s">
        <v>53</v>
      </c>
      <c r="AG1502" t="s">
        <v>5780</v>
      </c>
      <c r="AH1502" t="s">
        <v>61</v>
      </c>
      <c r="AI1502" t="s">
        <v>5852</v>
      </c>
      <c r="AJ1502" t="s">
        <v>63</v>
      </c>
      <c r="AK1502" t="s">
        <v>64</v>
      </c>
      <c r="AL1502" t="s">
        <v>470</v>
      </c>
      <c r="AM1502" t="s">
        <v>5594</v>
      </c>
      <c r="AN1502" t="s">
        <v>112</v>
      </c>
      <c r="AO1502">
        <v>1354</v>
      </c>
      <c r="AP1502" t="s">
        <v>5854</v>
      </c>
      <c r="AQ1502" t="s">
        <v>70</v>
      </c>
      <c r="AR1502" t="s">
        <v>253</v>
      </c>
      <c r="AS1502" t="s">
        <v>72</v>
      </c>
      <c r="AT1502" t="s">
        <v>53</v>
      </c>
      <c r="AU1502" t="s">
        <v>53</v>
      </c>
      <c r="AV1502" t="s">
        <v>53</v>
      </c>
      <c r="AW1502" t="s">
        <v>53</v>
      </c>
      <c r="AX1502" t="s">
        <v>61</v>
      </c>
      <c r="AY1502" t="s">
        <v>53</v>
      </c>
      <c r="AZ1502" t="s">
        <v>67</v>
      </c>
      <c r="BA1502" t="s">
        <v>74</v>
      </c>
      <c r="BB1502" t="s">
        <v>380</v>
      </c>
      <c r="BC1502" t="s">
        <v>53</v>
      </c>
      <c r="BD1502" t="s">
        <v>53</v>
      </c>
      <c r="BE1502" t="s">
        <v>53</v>
      </c>
      <c r="BF1502" t="s">
        <v>5515</v>
      </c>
      <c r="BG1502" t="s">
        <v>2797</v>
      </c>
      <c r="BH1502" t="s">
        <v>53</v>
      </c>
      <c r="BI1502" t="s">
        <v>53</v>
      </c>
    </row>
    <row r="1503" spans="1:61" x14ac:dyDescent="0.25">
      <c r="A1503" t="s">
        <v>53</v>
      </c>
      <c r="B1503" t="s">
        <v>54</v>
      </c>
      <c r="C1503" t="s">
        <v>55</v>
      </c>
      <c r="D1503" t="s">
        <v>54</v>
      </c>
      <c r="E1503" t="s">
        <v>56</v>
      </c>
      <c r="F1503" t="s">
        <v>54</v>
      </c>
      <c r="G1503" t="s">
        <v>54</v>
      </c>
      <c r="H1503">
        <v>1104</v>
      </c>
      <c r="I1503" t="s">
        <v>57</v>
      </c>
      <c r="J1503" t="s">
        <v>58</v>
      </c>
      <c r="K1503" t="s">
        <v>104</v>
      </c>
      <c r="L1503" t="s">
        <v>53</v>
      </c>
      <c r="M1503" t="s">
        <v>61</v>
      </c>
      <c r="N1503" t="s">
        <v>5843</v>
      </c>
      <c r="O1503" t="s">
        <v>63</v>
      </c>
      <c r="P1503" t="s">
        <v>64</v>
      </c>
      <c r="Q1503">
        <v>1057</v>
      </c>
      <c r="R1503" t="s">
        <v>5855</v>
      </c>
      <c r="S1503" t="s">
        <v>53</v>
      </c>
      <c r="T1503" t="s">
        <v>53</v>
      </c>
      <c r="U1503" t="s">
        <v>53</v>
      </c>
      <c r="V1503" t="s">
        <v>61</v>
      </c>
      <c r="W1503" t="s">
        <v>53</v>
      </c>
      <c r="X1503" t="s">
        <v>67</v>
      </c>
      <c r="Y1503" t="s">
        <v>53</v>
      </c>
      <c r="Z1503" t="s">
        <v>53</v>
      </c>
      <c r="AA1503" t="s">
        <v>53</v>
      </c>
      <c r="AB1503" t="s">
        <v>53</v>
      </c>
      <c r="AC1503" t="s">
        <v>2807</v>
      </c>
      <c r="AD1503" t="s">
        <v>4292</v>
      </c>
      <c r="AE1503" t="s">
        <v>5843</v>
      </c>
      <c r="AF1503" t="s">
        <v>53</v>
      </c>
      <c r="AG1503" t="s">
        <v>5843</v>
      </c>
      <c r="AH1503" t="s">
        <v>76</v>
      </c>
      <c r="AI1503" t="s">
        <v>5856</v>
      </c>
      <c r="AJ1503" t="s">
        <v>63</v>
      </c>
      <c r="AK1503" t="s">
        <v>64</v>
      </c>
      <c r="AL1503" t="s">
        <v>470</v>
      </c>
      <c r="AM1503" t="s">
        <v>5857</v>
      </c>
      <c r="AN1503" t="s">
        <v>112</v>
      </c>
      <c r="AO1503">
        <v>1355</v>
      </c>
      <c r="AP1503" t="s">
        <v>5858</v>
      </c>
      <c r="AQ1503" t="s">
        <v>70</v>
      </c>
      <c r="AR1503" t="s">
        <v>253</v>
      </c>
      <c r="AS1503" t="s">
        <v>72</v>
      </c>
      <c r="AT1503" t="s">
        <v>53</v>
      </c>
      <c r="AU1503" t="s">
        <v>53</v>
      </c>
      <c r="AV1503" t="s">
        <v>53</v>
      </c>
      <c r="AW1503" t="s">
        <v>53</v>
      </c>
      <c r="AX1503" t="s">
        <v>76</v>
      </c>
      <c r="AY1503" t="s">
        <v>53</v>
      </c>
      <c r="AZ1503" t="s">
        <v>79</v>
      </c>
      <c r="BA1503" t="s">
        <v>93</v>
      </c>
      <c r="BB1503" t="s">
        <v>101</v>
      </c>
      <c r="BC1503" t="s">
        <v>53</v>
      </c>
      <c r="BD1503" t="s">
        <v>53</v>
      </c>
      <c r="BE1503" t="s">
        <v>53</v>
      </c>
      <c r="BF1503" t="s">
        <v>1324</v>
      </c>
      <c r="BG1503" t="s">
        <v>159</v>
      </c>
      <c r="BH1503" t="s">
        <v>53</v>
      </c>
      <c r="BI1503" t="s">
        <v>53</v>
      </c>
    </row>
    <row r="1504" spans="1:61" x14ac:dyDescent="0.25">
      <c r="A1504" t="s">
        <v>53</v>
      </c>
      <c r="B1504" t="s">
        <v>54</v>
      </c>
      <c r="C1504" t="s">
        <v>55</v>
      </c>
      <c r="D1504" t="s">
        <v>54</v>
      </c>
      <c r="E1504" t="s">
        <v>56</v>
      </c>
      <c r="F1504" t="s">
        <v>54</v>
      </c>
      <c r="G1504" t="s">
        <v>54</v>
      </c>
      <c r="H1504">
        <v>1104</v>
      </c>
      <c r="I1504" t="s">
        <v>57</v>
      </c>
      <c r="J1504" t="s">
        <v>58</v>
      </c>
      <c r="K1504" t="s">
        <v>104</v>
      </c>
      <c r="L1504" t="s">
        <v>53</v>
      </c>
      <c r="M1504" t="s">
        <v>61</v>
      </c>
      <c r="N1504" t="s">
        <v>5843</v>
      </c>
      <c r="O1504" t="s">
        <v>63</v>
      </c>
      <c r="P1504" t="s">
        <v>64</v>
      </c>
      <c r="Q1504">
        <v>1057</v>
      </c>
      <c r="R1504" t="s">
        <v>5855</v>
      </c>
      <c r="S1504" t="s">
        <v>53</v>
      </c>
      <c r="T1504" t="s">
        <v>53</v>
      </c>
      <c r="U1504" t="s">
        <v>53</v>
      </c>
      <c r="V1504" t="s">
        <v>61</v>
      </c>
      <c r="W1504" t="s">
        <v>53</v>
      </c>
      <c r="X1504" t="s">
        <v>67</v>
      </c>
      <c r="Y1504" t="s">
        <v>53</v>
      </c>
      <c r="Z1504" t="s">
        <v>53</v>
      </c>
      <c r="AA1504" t="s">
        <v>53</v>
      </c>
      <c r="AB1504" t="s">
        <v>53</v>
      </c>
      <c r="AC1504" t="s">
        <v>53</v>
      </c>
      <c r="AD1504" t="s">
        <v>53</v>
      </c>
      <c r="AE1504" t="s">
        <v>5843</v>
      </c>
      <c r="AF1504" t="s">
        <v>53</v>
      </c>
      <c r="AG1504" t="s">
        <v>5843</v>
      </c>
      <c r="AH1504" t="s">
        <v>76</v>
      </c>
      <c r="AI1504" t="s">
        <v>5856</v>
      </c>
      <c r="AJ1504" t="s">
        <v>63</v>
      </c>
      <c r="AK1504" t="s">
        <v>64</v>
      </c>
      <c r="AL1504" t="s">
        <v>53</v>
      </c>
      <c r="AM1504" t="s">
        <v>5857</v>
      </c>
      <c r="AN1504" t="s">
        <v>53</v>
      </c>
      <c r="AO1504">
        <v>1356</v>
      </c>
      <c r="AP1504" t="s">
        <v>5859</v>
      </c>
      <c r="AQ1504" t="s">
        <v>70</v>
      </c>
      <c r="AR1504" t="s">
        <v>145</v>
      </c>
      <c r="AS1504" t="s">
        <v>53</v>
      </c>
      <c r="AT1504" t="s">
        <v>53</v>
      </c>
      <c r="AU1504" t="s">
        <v>53</v>
      </c>
      <c r="AV1504" t="s">
        <v>53</v>
      </c>
      <c r="AW1504" t="s">
        <v>53</v>
      </c>
      <c r="AX1504" t="s">
        <v>76</v>
      </c>
      <c r="AY1504" t="s">
        <v>53</v>
      </c>
      <c r="AZ1504" t="s">
        <v>79</v>
      </c>
      <c r="BA1504" t="s">
        <v>146</v>
      </c>
      <c r="BB1504" t="s">
        <v>53</v>
      </c>
      <c r="BC1504" t="s">
        <v>53</v>
      </c>
      <c r="BD1504" t="s">
        <v>53</v>
      </c>
      <c r="BE1504" t="s">
        <v>53</v>
      </c>
      <c r="BF1504" t="s">
        <v>53</v>
      </c>
      <c r="BG1504" t="s">
        <v>53</v>
      </c>
      <c r="BH1504" t="s">
        <v>53</v>
      </c>
      <c r="BI1504" t="s">
        <v>53</v>
      </c>
    </row>
    <row r="1505" spans="1:61" x14ac:dyDescent="0.25">
      <c r="A1505" t="s">
        <v>53</v>
      </c>
      <c r="B1505" t="s">
        <v>54</v>
      </c>
      <c r="C1505" t="s">
        <v>55</v>
      </c>
      <c r="D1505" t="s">
        <v>54</v>
      </c>
      <c r="E1505" t="s">
        <v>56</v>
      </c>
      <c r="F1505" t="s">
        <v>54</v>
      </c>
      <c r="G1505" t="s">
        <v>54</v>
      </c>
      <c r="H1505">
        <v>1104</v>
      </c>
      <c r="I1505" t="s">
        <v>57</v>
      </c>
      <c r="J1505" t="s">
        <v>58</v>
      </c>
      <c r="K1505" t="s">
        <v>104</v>
      </c>
      <c r="L1505" t="s">
        <v>53</v>
      </c>
      <c r="M1505" t="s">
        <v>61</v>
      </c>
      <c r="N1505" t="s">
        <v>5843</v>
      </c>
      <c r="O1505" t="s">
        <v>63</v>
      </c>
      <c r="P1505" t="s">
        <v>64</v>
      </c>
      <c r="Q1505">
        <v>1057</v>
      </c>
      <c r="R1505" t="s">
        <v>5855</v>
      </c>
      <c r="S1505" t="s">
        <v>53</v>
      </c>
      <c r="T1505" t="s">
        <v>53</v>
      </c>
      <c r="U1505" t="s">
        <v>53</v>
      </c>
      <c r="V1505" t="s">
        <v>61</v>
      </c>
      <c r="W1505" t="s">
        <v>53</v>
      </c>
      <c r="X1505" t="s">
        <v>67</v>
      </c>
      <c r="Y1505" t="s">
        <v>53</v>
      </c>
      <c r="Z1505" t="s">
        <v>53</v>
      </c>
      <c r="AA1505" t="s">
        <v>53</v>
      </c>
      <c r="AB1505" t="s">
        <v>53</v>
      </c>
      <c r="AC1505" t="s">
        <v>1357</v>
      </c>
      <c r="AD1505" t="s">
        <v>4543</v>
      </c>
      <c r="AE1505" t="s">
        <v>5860</v>
      </c>
      <c r="AF1505" t="s">
        <v>53</v>
      </c>
      <c r="AG1505" t="s">
        <v>5861</v>
      </c>
      <c r="AH1505" t="s">
        <v>61</v>
      </c>
      <c r="AI1505" t="s">
        <v>5843</v>
      </c>
      <c r="AJ1505" t="s">
        <v>63</v>
      </c>
      <c r="AK1505" t="s">
        <v>64</v>
      </c>
      <c r="AL1505" t="s">
        <v>150</v>
      </c>
      <c r="AM1505" t="s">
        <v>5857</v>
      </c>
      <c r="AN1505" t="s">
        <v>99</v>
      </c>
      <c r="AO1505">
        <v>1373</v>
      </c>
      <c r="AP1505" t="s">
        <v>5862</v>
      </c>
      <c r="AQ1505" t="s">
        <v>70</v>
      </c>
      <c r="AR1505" t="s">
        <v>502</v>
      </c>
      <c r="AS1505" t="s">
        <v>72</v>
      </c>
      <c r="AT1505" t="s">
        <v>53</v>
      </c>
      <c r="AU1505" t="s">
        <v>53</v>
      </c>
      <c r="AV1505" t="s">
        <v>53</v>
      </c>
      <c r="AW1505" t="s">
        <v>53</v>
      </c>
      <c r="AX1505" t="s">
        <v>61</v>
      </c>
      <c r="AY1505" t="s">
        <v>53</v>
      </c>
      <c r="AZ1505" t="s">
        <v>67</v>
      </c>
      <c r="BA1505" t="s">
        <v>74</v>
      </c>
      <c r="BB1505" t="s">
        <v>101</v>
      </c>
      <c r="BC1505" t="s">
        <v>53</v>
      </c>
      <c r="BD1505" t="s">
        <v>53</v>
      </c>
      <c r="BE1505" t="s">
        <v>53</v>
      </c>
      <c r="BF1505" t="s">
        <v>1360</v>
      </c>
      <c r="BG1505" t="s">
        <v>117</v>
      </c>
      <c r="BH1505" t="s">
        <v>53</v>
      </c>
      <c r="BI1505" t="s">
        <v>53</v>
      </c>
    </row>
    <row r="1506" spans="1:61" x14ac:dyDescent="0.25">
      <c r="A1506" t="s">
        <v>53</v>
      </c>
      <c r="B1506" t="s">
        <v>54</v>
      </c>
      <c r="C1506" t="s">
        <v>55</v>
      </c>
      <c r="D1506" t="s">
        <v>54</v>
      </c>
      <c r="E1506" t="s">
        <v>110</v>
      </c>
      <c r="F1506" t="s">
        <v>54</v>
      </c>
      <c r="G1506" t="s">
        <v>54</v>
      </c>
      <c r="H1506">
        <v>1105</v>
      </c>
      <c r="I1506" t="s">
        <v>57</v>
      </c>
      <c r="J1506" t="s">
        <v>426</v>
      </c>
      <c r="K1506" t="s">
        <v>104</v>
      </c>
      <c r="L1506" t="s">
        <v>53</v>
      </c>
      <c r="M1506" t="s">
        <v>61</v>
      </c>
      <c r="N1506" t="s">
        <v>5780</v>
      </c>
      <c r="O1506" t="s">
        <v>63</v>
      </c>
      <c r="P1506" t="s">
        <v>64</v>
      </c>
      <c r="Q1506">
        <v>1058</v>
      </c>
      <c r="R1506" t="s">
        <v>5863</v>
      </c>
      <c r="S1506" t="s">
        <v>53</v>
      </c>
      <c r="T1506" t="s">
        <v>53</v>
      </c>
      <c r="U1506" t="s">
        <v>53</v>
      </c>
      <c r="V1506" t="s">
        <v>61</v>
      </c>
      <c r="W1506" t="s">
        <v>53</v>
      </c>
      <c r="X1506" t="s">
        <v>1114</v>
      </c>
      <c r="Y1506" t="s">
        <v>53</v>
      </c>
      <c r="Z1506" t="s">
        <v>53</v>
      </c>
      <c r="AA1506" t="s">
        <v>53</v>
      </c>
      <c r="AB1506" t="s">
        <v>53</v>
      </c>
      <c r="AC1506" t="s">
        <v>3086</v>
      </c>
      <c r="AD1506" t="s">
        <v>2846</v>
      </c>
      <c r="AE1506" t="s">
        <v>5780</v>
      </c>
      <c r="AF1506" t="s">
        <v>53</v>
      </c>
      <c r="AG1506" t="s">
        <v>5781</v>
      </c>
      <c r="AH1506" t="s">
        <v>61</v>
      </c>
      <c r="AI1506" t="s">
        <v>5780</v>
      </c>
      <c r="AJ1506" t="s">
        <v>63</v>
      </c>
      <c r="AK1506" t="s">
        <v>64</v>
      </c>
      <c r="AL1506" t="s">
        <v>99</v>
      </c>
      <c r="AM1506" t="s">
        <v>5595</v>
      </c>
      <c r="AN1506" t="s">
        <v>112</v>
      </c>
      <c r="AO1506">
        <v>1357</v>
      </c>
      <c r="AP1506" t="s">
        <v>5864</v>
      </c>
      <c r="AQ1506" t="s">
        <v>70</v>
      </c>
      <c r="AR1506" t="s">
        <v>394</v>
      </c>
      <c r="AS1506" t="s">
        <v>72</v>
      </c>
      <c r="AT1506" t="s">
        <v>53</v>
      </c>
      <c r="AU1506" t="s">
        <v>53</v>
      </c>
      <c r="AV1506" t="s">
        <v>53</v>
      </c>
      <c r="AW1506" t="s">
        <v>53</v>
      </c>
      <c r="AX1506" t="s">
        <v>61</v>
      </c>
      <c r="AY1506" t="s">
        <v>53</v>
      </c>
      <c r="AZ1506" t="s">
        <v>1114</v>
      </c>
      <c r="BA1506" t="s">
        <v>93</v>
      </c>
      <c r="BB1506" t="s">
        <v>101</v>
      </c>
      <c r="BC1506" t="s">
        <v>53</v>
      </c>
      <c r="BD1506" t="s">
        <v>53</v>
      </c>
      <c r="BE1506" t="s">
        <v>53</v>
      </c>
      <c r="BF1506" t="s">
        <v>3255</v>
      </c>
      <c r="BG1506" t="s">
        <v>82</v>
      </c>
      <c r="BH1506" t="s">
        <v>53</v>
      </c>
      <c r="BI1506" t="s">
        <v>53</v>
      </c>
    </row>
    <row r="1507" spans="1:61" x14ac:dyDescent="0.25">
      <c r="A1507" t="s">
        <v>53</v>
      </c>
      <c r="B1507" t="s">
        <v>54</v>
      </c>
      <c r="C1507" t="s">
        <v>55</v>
      </c>
      <c r="D1507" t="s">
        <v>54</v>
      </c>
      <c r="E1507" t="s">
        <v>110</v>
      </c>
      <c r="F1507" t="s">
        <v>54</v>
      </c>
      <c r="G1507" t="s">
        <v>54</v>
      </c>
      <c r="H1507">
        <v>1105</v>
      </c>
      <c r="I1507" t="s">
        <v>57</v>
      </c>
      <c r="J1507" t="s">
        <v>426</v>
      </c>
      <c r="K1507" t="s">
        <v>104</v>
      </c>
      <c r="L1507" t="s">
        <v>53</v>
      </c>
      <c r="M1507" t="s">
        <v>61</v>
      </c>
      <c r="N1507" t="s">
        <v>5780</v>
      </c>
      <c r="O1507" t="s">
        <v>63</v>
      </c>
      <c r="P1507" t="s">
        <v>64</v>
      </c>
      <c r="Q1507">
        <v>1058</v>
      </c>
      <c r="R1507" t="s">
        <v>5863</v>
      </c>
      <c r="S1507" t="s">
        <v>53</v>
      </c>
      <c r="T1507" t="s">
        <v>53</v>
      </c>
      <c r="U1507" t="s">
        <v>53</v>
      </c>
      <c r="V1507" t="s">
        <v>61</v>
      </c>
      <c r="W1507" t="s">
        <v>53</v>
      </c>
      <c r="X1507" t="s">
        <v>1114</v>
      </c>
      <c r="Y1507" t="s">
        <v>53</v>
      </c>
      <c r="Z1507" t="s">
        <v>53</v>
      </c>
      <c r="AA1507" t="s">
        <v>53</v>
      </c>
      <c r="AB1507" t="s">
        <v>53</v>
      </c>
      <c r="AC1507" t="s">
        <v>53</v>
      </c>
      <c r="AD1507" t="s">
        <v>53</v>
      </c>
      <c r="AE1507" t="s">
        <v>5780</v>
      </c>
      <c r="AF1507" t="s">
        <v>53</v>
      </c>
      <c r="AG1507" t="s">
        <v>5781</v>
      </c>
      <c r="AH1507" t="s">
        <v>61</v>
      </c>
      <c r="AI1507" t="s">
        <v>5780</v>
      </c>
      <c r="AJ1507" t="s">
        <v>63</v>
      </c>
      <c r="AK1507" t="s">
        <v>64</v>
      </c>
      <c r="AL1507" t="s">
        <v>53</v>
      </c>
      <c r="AM1507" t="s">
        <v>5595</v>
      </c>
      <c r="AN1507" t="s">
        <v>53</v>
      </c>
      <c r="AO1507">
        <v>1358</v>
      </c>
      <c r="AP1507" t="s">
        <v>5865</v>
      </c>
      <c r="AQ1507" t="s">
        <v>70</v>
      </c>
      <c r="AR1507" t="s">
        <v>145</v>
      </c>
      <c r="AS1507" t="s">
        <v>263</v>
      </c>
      <c r="AT1507" t="s">
        <v>53</v>
      </c>
      <c r="AU1507" t="s">
        <v>53</v>
      </c>
      <c r="AV1507" t="s">
        <v>53</v>
      </c>
      <c r="AW1507" t="s">
        <v>53</v>
      </c>
      <c r="AX1507" t="s">
        <v>61</v>
      </c>
      <c r="AY1507" t="s">
        <v>53</v>
      </c>
      <c r="AZ1507" t="s">
        <v>1114</v>
      </c>
      <c r="BA1507" t="s">
        <v>146</v>
      </c>
      <c r="BB1507" t="s">
        <v>225</v>
      </c>
      <c r="BC1507" t="s">
        <v>53</v>
      </c>
      <c r="BD1507" t="s">
        <v>53</v>
      </c>
      <c r="BE1507" t="s">
        <v>53</v>
      </c>
      <c r="BF1507" t="s">
        <v>53</v>
      </c>
      <c r="BG1507" t="s">
        <v>53</v>
      </c>
      <c r="BH1507" t="s">
        <v>53</v>
      </c>
      <c r="BI1507" t="s">
        <v>53</v>
      </c>
    </row>
    <row r="1508" spans="1:61" x14ac:dyDescent="0.25">
      <c r="A1508" t="s">
        <v>53</v>
      </c>
      <c r="B1508" t="s">
        <v>54</v>
      </c>
      <c r="C1508" t="s">
        <v>55</v>
      </c>
      <c r="D1508" t="s">
        <v>54</v>
      </c>
      <c r="E1508" t="s">
        <v>110</v>
      </c>
      <c r="F1508" t="s">
        <v>54</v>
      </c>
      <c r="G1508" t="s">
        <v>54</v>
      </c>
      <c r="H1508">
        <v>1105</v>
      </c>
      <c r="I1508" t="s">
        <v>57</v>
      </c>
      <c r="J1508" t="s">
        <v>426</v>
      </c>
      <c r="K1508" t="s">
        <v>104</v>
      </c>
      <c r="L1508" t="s">
        <v>53</v>
      </c>
      <c r="M1508" t="s">
        <v>61</v>
      </c>
      <c r="N1508" t="s">
        <v>5780</v>
      </c>
      <c r="O1508" t="s">
        <v>63</v>
      </c>
      <c r="P1508" t="s">
        <v>64</v>
      </c>
      <c r="Q1508">
        <v>1058</v>
      </c>
      <c r="R1508" t="s">
        <v>5863</v>
      </c>
      <c r="S1508" t="s">
        <v>53</v>
      </c>
      <c r="T1508" t="s">
        <v>53</v>
      </c>
      <c r="U1508" t="s">
        <v>53</v>
      </c>
      <c r="V1508" t="s">
        <v>61</v>
      </c>
      <c r="W1508" t="s">
        <v>53</v>
      </c>
      <c r="X1508" t="s">
        <v>1114</v>
      </c>
      <c r="Y1508" t="s">
        <v>53</v>
      </c>
      <c r="Z1508" t="s">
        <v>53</v>
      </c>
      <c r="AA1508" t="s">
        <v>53</v>
      </c>
      <c r="AB1508" t="s">
        <v>53</v>
      </c>
      <c r="AC1508" t="s">
        <v>5866</v>
      </c>
      <c r="AD1508" t="s">
        <v>5867</v>
      </c>
      <c r="AE1508" t="s">
        <v>143</v>
      </c>
      <c r="AF1508" t="s">
        <v>53</v>
      </c>
      <c r="AG1508" t="s">
        <v>5789</v>
      </c>
      <c r="AH1508" t="s">
        <v>61</v>
      </c>
      <c r="AI1508" t="s">
        <v>5780</v>
      </c>
      <c r="AJ1508" t="s">
        <v>63</v>
      </c>
      <c r="AK1508" t="s">
        <v>64</v>
      </c>
      <c r="AL1508" t="s">
        <v>206</v>
      </c>
      <c r="AM1508" t="s">
        <v>5595</v>
      </c>
      <c r="AN1508" t="s">
        <v>65</v>
      </c>
      <c r="AO1508">
        <v>1365</v>
      </c>
      <c r="AP1508" t="s">
        <v>5868</v>
      </c>
      <c r="AQ1508" t="s">
        <v>70</v>
      </c>
      <c r="AR1508" t="s">
        <v>502</v>
      </c>
      <c r="AS1508" t="s">
        <v>72</v>
      </c>
      <c r="AT1508" t="s">
        <v>53</v>
      </c>
      <c r="AU1508" t="s">
        <v>53</v>
      </c>
      <c r="AV1508" t="s">
        <v>53</v>
      </c>
      <c r="AW1508" t="s">
        <v>53</v>
      </c>
      <c r="AX1508" t="s">
        <v>61</v>
      </c>
      <c r="AY1508" t="s">
        <v>53</v>
      </c>
      <c r="AZ1508" t="s">
        <v>1114</v>
      </c>
      <c r="BA1508" t="s">
        <v>74</v>
      </c>
      <c r="BB1508" t="s">
        <v>101</v>
      </c>
      <c r="BC1508" t="s">
        <v>53</v>
      </c>
      <c r="BD1508" t="s">
        <v>53</v>
      </c>
      <c r="BE1508" t="s">
        <v>53</v>
      </c>
      <c r="BF1508" t="s">
        <v>5866</v>
      </c>
      <c r="BG1508" t="s">
        <v>121</v>
      </c>
      <c r="BH1508" t="s">
        <v>53</v>
      </c>
      <c r="BI1508" t="s">
        <v>53</v>
      </c>
    </row>
    <row r="1509" spans="1:61" x14ac:dyDescent="0.25">
      <c r="A1509" t="s">
        <v>53</v>
      </c>
      <c r="B1509" t="s">
        <v>54</v>
      </c>
      <c r="C1509" t="s">
        <v>55</v>
      </c>
      <c r="D1509" t="s">
        <v>54</v>
      </c>
      <c r="E1509" t="s">
        <v>110</v>
      </c>
      <c r="F1509" t="s">
        <v>54</v>
      </c>
      <c r="G1509" t="s">
        <v>54</v>
      </c>
      <c r="H1509">
        <v>1105</v>
      </c>
      <c r="I1509" t="s">
        <v>57</v>
      </c>
      <c r="J1509" t="s">
        <v>426</v>
      </c>
      <c r="K1509" t="s">
        <v>104</v>
      </c>
      <c r="L1509" t="s">
        <v>53</v>
      </c>
      <c r="M1509" t="s">
        <v>61</v>
      </c>
      <c r="N1509" t="s">
        <v>5780</v>
      </c>
      <c r="O1509" t="s">
        <v>63</v>
      </c>
      <c r="P1509" t="s">
        <v>64</v>
      </c>
      <c r="Q1509">
        <v>1058</v>
      </c>
      <c r="R1509" t="s">
        <v>5863</v>
      </c>
      <c r="S1509" t="s">
        <v>53</v>
      </c>
      <c r="T1509" t="s">
        <v>53</v>
      </c>
      <c r="U1509" t="s">
        <v>53</v>
      </c>
      <c r="V1509" t="s">
        <v>61</v>
      </c>
      <c r="W1509" t="s">
        <v>53</v>
      </c>
      <c r="X1509" t="s">
        <v>1114</v>
      </c>
      <c r="Y1509" t="s">
        <v>53</v>
      </c>
      <c r="Z1509" t="s">
        <v>53</v>
      </c>
      <c r="AA1509" t="s">
        <v>53</v>
      </c>
      <c r="AB1509" t="s">
        <v>53</v>
      </c>
      <c r="AC1509" t="s">
        <v>53</v>
      </c>
      <c r="AD1509" t="s">
        <v>53</v>
      </c>
      <c r="AE1509" t="s">
        <v>5869</v>
      </c>
      <c r="AF1509" t="s">
        <v>53</v>
      </c>
      <c r="AG1509" t="s">
        <v>5869</v>
      </c>
      <c r="AH1509" t="s">
        <v>61</v>
      </c>
      <c r="AI1509" t="s">
        <v>5780</v>
      </c>
      <c r="AJ1509" t="s">
        <v>63</v>
      </c>
      <c r="AK1509" t="s">
        <v>64</v>
      </c>
      <c r="AL1509" t="s">
        <v>53</v>
      </c>
      <c r="AM1509" t="s">
        <v>5595</v>
      </c>
      <c r="AN1509" t="s">
        <v>53</v>
      </c>
      <c r="AO1509">
        <v>1383</v>
      </c>
      <c r="AP1509" t="s">
        <v>5870</v>
      </c>
      <c r="AQ1509" t="s">
        <v>70</v>
      </c>
      <c r="AR1509" t="s">
        <v>145</v>
      </c>
      <c r="AS1509" t="s">
        <v>53</v>
      </c>
      <c r="AT1509" t="s">
        <v>53</v>
      </c>
      <c r="AU1509" t="s">
        <v>53</v>
      </c>
      <c r="AV1509" t="s">
        <v>53</v>
      </c>
      <c r="AW1509" t="s">
        <v>53</v>
      </c>
      <c r="AX1509" t="s">
        <v>61</v>
      </c>
      <c r="AY1509" t="s">
        <v>53</v>
      </c>
      <c r="AZ1509" t="s">
        <v>1114</v>
      </c>
      <c r="BA1509" t="s">
        <v>146</v>
      </c>
      <c r="BB1509" t="s">
        <v>53</v>
      </c>
      <c r="BC1509" t="s">
        <v>53</v>
      </c>
      <c r="BD1509" t="s">
        <v>53</v>
      </c>
      <c r="BE1509" t="s">
        <v>53</v>
      </c>
      <c r="BF1509" t="s">
        <v>53</v>
      </c>
      <c r="BG1509" t="s">
        <v>53</v>
      </c>
      <c r="BH1509" t="s">
        <v>53</v>
      </c>
      <c r="BI1509" t="s">
        <v>53</v>
      </c>
    </row>
    <row r="1510" spans="1:61" x14ac:dyDescent="0.25">
      <c r="A1510" t="s">
        <v>53</v>
      </c>
      <c r="B1510" t="s">
        <v>54</v>
      </c>
      <c r="C1510" t="s">
        <v>53</v>
      </c>
      <c r="D1510" t="s">
        <v>54</v>
      </c>
      <c r="E1510" t="s">
        <v>53</v>
      </c>
      <c r="F1510" t="s">
        <v>54</v>
      </c>
      <c r="G1510" t="s">
        <v>54</v>
      </c>
      <c r="H1510">
        <v>1106</v>
      </c>
      <c r="I1510" t="s">
        <v>1464</v>
      </c>
      <c r="J1510" t="s">
        <v>53</v>
      </c>
      <c r="K1510" t="s">
        <v>53</v>
      </c>
      <c r="L1510" t="s">
        <v>5871</v>
      </c>
      <c r="M1510" t="s">
        <v>131</v>
      </c>
      <c r="N1510" t="s">
        <v>53</v>
      </c>
      <c r="O1510" t="s">
        <v>63</v>
      </c>
      <c r="P1510" t="s">
        <v>53</v>
      </c>
      <c r="Q1510">
        <v>1059</v>
      </c>
      <c r="R1510" t="s">
        <v>5872</v>
      </c>
      <c r="S1510" t="s">
        <v>53</v>
      </c>
      <c r="T1510" t="s">
        <v>53</v>
      </c>
      <c r="U1510" t="s">
        <v>53</v>
      </c>
      <c r="V1510" t="s">
        <v>131</v>
      </c>
      <c r="W1510" t="s">
        <v>53</v>
      </c>
      <c r="X1510" t="s">
        <v>557</v>
      </c>
      <c r="Y1510" t="s">
        <v>53</v>
      </c>
      <c r="Z1510" t="s">
        <v>53</v>
      </c>
      <c r="AA1510" t="s">
        <v>53</v>
      </c>
      <c r="AB1510" t="s">
        <v>53</v>
      </c>
      <c r="AC1510" t="s">
        <v>4110</v>
      </c>
      <c r="AD1510" t="s">
        <v>1378</v>
      </c>
      <c r="AE1510" t="s">
        <v>5780</v>
      </c>
      <c r="AF1510" t="s">
        <v>53</v>
      </c>
      <c r="AG1510" t="s">
        <v>5781</v>
      </c>
      <c r="AH1510" t="s">
        <v>131</v>
      </c>
      <c r="AI1510" t="s">
        <v>53</v>
      </c>
      <c r="AJ1510" t="s">
        <v>63</v>
      </c>
      <c r="AK1510" t="s">
        <v>53</v>
      </c>
      <c r="AL1510" t="s">
        <v>470</v>
      </c>
      <c r="AM1510" t="s">
        <v>5599</v>
      </c>
      <c r="AN1510" t="s">
        <v>99</v>
      </c>
      <c r="AO1510">
        <v>1359</v>
      </c>
      <c r="AP1510" t="s">
        <v>5873</v>
      </c>
      <c r="AQ1510" t="s">
        <v>4995</v>
      </c>
      <c r="AR1510" t="s">
        <v>394</v>
      </c>
      <c r="AS1510" t="s">
        <v>274</v>
      </c>
      <c r="AT1510" t="s">
        <v>53</v>
      </c>
      <c r="AU1510" t="s">
        <v>53</v>
      </c>
      <c r="AV1510" t="s">
        <v>53</v>
      </c>
      <c r="AW1510" t="s">
        <v>53</v>
      </c>
      <c r="AX1510" t="s">
        <v>131</v>
      </c>
      <c r="AY1510" t="s">
        <v>53</v>
      </c>
      <c r="AZ1510" t="s">
        <v>557</v>
      </c>
      <c r="BA1510" t="s">
        <v>93</v>
      </c>
      <c r="BB1510" t="s">
        <v>101</v>
      </c>
      <c r="BC1510" t="s">
        <v>53</v>
      </c>
      <c r="BD1510" t="s">
        <v>53</v>
      </c>
      <c r="BE1510" t="s">
        <v>53</v>
      </c>
      <c r="BF1510" t="s">
        <v>5874</v>
      </c>
      <c r="BG1510" t="s">
        <v>82</v>
      </c>
      <c r="BH1510" t="s">
        <v>53</v>
      </c>
      <c r="BI1510" t="s">
        <v>53</v>
      </c>
    </row>
    <row r="1511" spans="1:61" x14ac:dyDescent="0.25">
      <c r="A1511" t="s">
        <v>53</v>
      </c>
      <c r="B1511" t="s">
        <v>54</v>
      </c>
      <c r="C1511" t="s">
        <v>55</v>
      </c>
      <c r="D1511" t="s">
        <v>54</v>
      </c>
      <c r="E1511" t="s">
        <v>110</v>
      </c>
      <c r="F1511" t="s">
        <v>54</v>
      </c>
      <c r="G1511" t="s">
        <v>54</v>
      </c>
      <c r="H1511">
        <v>1107</v>
      </c>
      <c r="I1511" t="s">
        <v>57</v>
      </c>
      <c r="J1511" t="s">
        <v>58</v>
      </c>
      <c r="K1511" t="s">
        <v>104</v>
      </c>
      <c r="L1511" t="s">
        <v>53</v>
      </c>
      <c r="M1511" t="s">
        <v>111</v>
      </c>
      <c r="N1511" t="s">
        <v>53</v>
      </c>
      <c r="O1511" t="s">
        <v>63</v>
      </c>
      <c r="P1511" t="s">
        <v>53</v>
      </c>
      <c r="Q1511">
        <v>1060</v>
      </c>
      <c r="R1511" t="s">
        <v>5875</v>
      </c>
      <c r="S1511" t="s">
        <v>53</v>
      </c>
      <c r="T1511" t="s">
        <v>53</v>
      </c>
      <c r="U1511" t="s">
        <v>53</v>
      </c>
      <c r="V1511" t="s">
        <v>53</v>
      </c>
      <c r="W1511" t="s">
        <v>53</v>
      </c>
      <c r="X1511" t="s">
        <v>53</v>
      </c>
      <c r="Y1511" t="s">
        <v>53</v>
      </c>
      <c r="Z1511" t="s">
        <v>53</v>
      </c>
      <c r="AA1511" t="s">
        <v>53</v>
      </c>
      <c r="AB1511" t="s">
        <v>53</v>
      </c>
      <c r="AC1511" t="s">
        <v>5876</v>
      </c>
      <c r="AD1511" t="s">
        <v>5877</v>
      </c>
      <c r="AE1511" t="s">
        <v>5878</v>
      </c>
      <c r="AF1511" t="s">
        <v>53</v>
      </c>
      <c r="AG1511" t="s">
        <v>5878</v>
      </c>
      <c r="AH1511" t="s">
        <v>111</v>
      </c>
      <c r="AI1511" t="s">
        <v>53</v>
      </c>
      <c r="AJ1511" t="s">
        <v>63</v>
      </c>
      <c r="AK1511" t="s">
        <v>53</v>
      </c>
      <c r="AL1511" t="s">
        <v>150</v>
      </c>
      <c r="AM1511" t="s">
        <v>5603</v>
      </c>
      <c r="AN1511" t="s">
        <v>2531</v>
      </c>
      <c r="AO1511">
        <v>1361</v>
      </c>
      <c r="AP1511" t="s">
        <v>5879</v>
      </c>
      <c r="AQ1511" t="s">
        <v>70</v>
      </c>
      <c r="AR1511" t="s">
        <v>502</v>
      </c>
      <c r="AS1511" t="s">
        <v>72</v>
      </c>
      <c r="AT1511" t="s">
        <v>53</v>
      </c>
      <c r="AU1511" t="s">
        <v>53</v>
      </c>
      <c r="AV1511" t="s">
        <v>53</v>
      </c>
      <c r="AW1511" t="s">
        <v>53</v>
      </c>
      <c r="AX1511" t="s">
        <v>53</v>
      </c>
      <c r="AY1511" t="s">
        <v>53</v>
      </c>
      <c r="AZ1511" t="s">
        <v>53</v>
      </c>
      <c r="BA1511" t="s">
        <v>93</v>
      </c>
      <c r="BB1511" t="s">
        <v>101</v>
      </c>
      <c r="BC1511" t="s">
        <v>53</v>
      </c>
      <c r="BD1511" t="s">
        <v>53</v>
      </c>
      <c r="BE1511" t="s">
        <v>53</v>
      </c>
      <c r="BF1511" t="s">
        <v>5876</v>
      </c>
      <c r="BG1511" t="s">
        <v>227</v>
      </c>
      <c r="BH1511" t="s">
        <v>53</v>
      </c>
      <c r="BI1511" t="s">
        <v>53</v>
      </c>
    </row>
    <row r="1512" spans="1:61" x14ac:dyDescent="0.25">
      <c r="A1512" t="s">
        <v>53</v>
      </c>
      <c r="B1512" t="s">
        <v>54</v>
      </c>
      <c r="C1512" t="s">
        <v>55</v>
      </c>
      <c r="D1512" t="s">
        <v>54</v>
      </c>
      <c r="E1512" t="s">
        <v>56</v>
      </c>
      <c r="F1512" t="s">
        <v>54</v>
      </c>
      <c r="G1512" t="s">
        <v>54</v>
      </c>
      <c r="H1512">
        <v>1108</v>
      </c>
      <c r="I1512" t="s">
        <v>57</v>
      </c>
      <c r="J1512" t="s">
        <v>509</v>
      </c>
      <c r="K1512" t="s">
        <v>104</v>
      </c>
      <c r="L1512" t="s">
        <v>53</v>
      </c>
      <c r="M1512" t="s">
        <v>61</v>
      </c>
      <c r="N1512" t="s">
        <v>5878</v>
      </c>
      <c r="O1512" t="s">
        <v>63</v>
      </c>
      <c r="P1512" t="s">
        <v>64</v>
      </c>
      <c r="Q1512">
        <v>1061</v>
      </c>
      <c r="R1512" t="s">
        <v>5880</v>
      </c>
      <c r="S1512" t="s">
        <v>53</v>
      </c>
      <c r="T1512" t="s">
        <v>53</v>
      </c>
      <c r="U1512" t="s">
        <v>53</v>
      </c>
      <c r="V1512" t="s">
        <v>61</v>
      </c>
      <c r="W1512" t="s">
        <v>53</v>
      </c>
      <c r="X1512" t="s">
        <v>1114</v>
      </c>
      <c r="Y1512" t="s">
        <v>53</v>
      </c>
      <c r="Z1512" t="s">
        <v>53</v>
      </c>
      <c r="AA1512" t="s">
        <v>53</v>
      </c>
      <c r="AB1512" t="s">
        <v>53</v>
      </c>
      <c r="AC1512" t="s">
        <v>5881</v>
      </c>
      <c r="AD1512" t="s">
        <v>5882</v>
      </c>
      <c r="AE1512" t="s">
        <v>143</v>
      </c>
      <c r="AF1512" t="s">
        <v>53</v>
      </c>
      <c r="AG1512" t="s">
        <v>143</v>
      </c>
      <c r="AH1512" t="s">
        <v>61</v>
      </c>
      <c r="AI1512" t="s">
        <v>5878</v>
      </c>
      <c r="AJ1512" t="s">
        <v>63</v>
      </c>
      <c r="AK1512" t="s">
        <v>64</v>
      </c>
      <c r="AL1512" t="s">
        <v>150</v>
      </c>
      <c r="AM1512" t="s">
        <v>5617</v>
      </c>
      <c r="AN1512" t="s">
        <v>99</v>
      </c>
      <c r="AO1512">
        <v>1363</v>
      </c>
      <c r="AP1512" t="s">
        <v>5883</v>
      </c>
      <c r="AQ1512" t="s">
        <v>70</v>
      </c>
      <c r="AR1512" t="s">
        <v>502</v>
      </c>
      <c r="AS1512" t="s">
        <v>72</v>
      </c>
      <c r="AT1512" t="s">
        <v>53</v>
      </c>
      <c r="AU1512" t="s">
        <v>53</v>
      </c>
      <c r="AV1512" t="s">
        <v>53</v>
      </c>
      <c r="AW1512" t="s">
        <v>53</v>
      </c>
      <c r="AX1512" t="s">
        <v>61</v>
      </c>
      <c r="AY1512" t="s">
        <v>53</v>
      </c>
      <c r="AZ1512" t="s">
        <v>1114</v>
      </c>
      <c r="BA1512" t="s">
        <v>93</v>
      </c>
      <c r="BB1512" t="s">
        <v>101</v>
      </c>
      <c r="BC1512" t="s">
        <v>53</v>
      </c>
      <c r="BD1512" t="s">
        <v>53</v>
      </c>
      <c r="BE1512" t="s">
        <v>53</v>
      </c>
      <c r="BF1512" t="s">
        <v>5884</v>
      </c>
      <c r="BG1512" t="s">
        <v>117</v>
      </c>
      <c r="BH1512" t="s">
        <v>53</v>
      </c>
      <c r="BI1512" t="s">
        <v>53</v>
      </c>
    </row>
    <row r="1513" spans="1:61" x14ac:dyDescent="0.25">
      <c r="A1513" t="s">
        <v>53</v>
      </c>
      <c r="B1513" t="s">
        <v>54</v>
      </c>
      <c r="C1513" t="s">
        <v>53</v>
      </c>
      <c r="D1513" t="s">
        <v>54</v>
      </c>
      <c r="E1513" t="s">
        <v>56</v>
      </c>
      <c r="F1513" t="s">
        <v>54</v>
      </c>
      <c r="G1513" t="s">
        <v>54</v>
      </c>
      <c r="H1513">
        <v>1109</v>
      </c>
      <c r="I1513" t="s">
        <v>1464</v>
      </c>
      <c r="J1513" t="s">
        <v>53</v>
      </c>
      <c r="K1513" t="s">
        <v>53</v>
      </c>
      <c r="L1513" t="s">
        <v>53</v>
      </c>
      <c r="M1513" t="s">
        <v>131</v>
      </c>
      <c r="N1513" t="s">
        <v>53</v>
      </c>
      <c r="O1513" t="s">
        <v>63</v>
      </c>
      <c r="P1513" t="s">
        <v>53</v>
      </c>
      <c r="Q1513">
        <v>1062</v>
      </c>
      <c r="R1513" t="s">
        <v>5885</v>
      </c>
      <c r="S1513" t="s">
        <v>53</v>
      </c>
      <c r="T1513" t="s">
        <v>53</v>
      </c>
      <c r="U1513" t="s">
        <v>53</v>
      </c>
      <c r="V1513" t="s">
        <v>131</v>
      </c>
      <c r="W1513" t="s">
        <v>53</v>
      </c>
      <c r="X1513" t="s">
        <v>557</v>
      </c>
      <c r="Y1513" t="s">
        <v>53</v>
      </c>
      <c r="Z1513" t="s">
        <v>53</v>
      </c>
      <c r="AA1513" t="s">
        <v>53</v>
      </c>
      <c r="AB1513" t="s">
        <v>53</v>
      </c>
      <c r="AC1513" t="s">
        <v>2896</v>
      </c>
      <c r="AD1513" t="s">
        <v>5886</v>
      </c>
      <c r="AE1513" t="s">
        <v>5878</v>
      </c>
      <c r="AF1513" t="s">
        <v>53</v>
      </c>
      <c r="AG1513" t="s">
        <v>143</v>
      </c>
      <c r="AH1513" t="s">
        <v>131</v>
      </c>
      <c r="AI1513" t="s">
        <v>53</v>
      </c>
      <c r="AJ1513" t="s">
        <v>63</v>
      </c>
      <c r="AK1513" t="s">
        <v>53</v>
      </c>
      <c r="AL1513" t="s">
        <v>150</v>
      </c>
      <c r="AM1513" t="s">
        <v>5620</v>
      </c>
      <c r="AN1513" t="s">
        <v>151</v>
      </c>
      <c r="AO1513">
        <v>1364</v>
      </c>
      <c r="AP1513" t="s">
        <v>5887</v>
      </c>
      <c r="AQ1513" t="s">
        <v>4182</v>
      </c>
      <c r="AR1513" t="s">
        <v>502</v>
      </c>
      <c r="AS1513" t="s">
        <v>274</v>
      </c>
      <c r="AT1513" t="s">
        <v>53</v>
      </c>
      <c r="AU1513" t="s">
        <v>53</v>
      </c>
      <c r="AV1513" t="s">
        <v>53</v>
      </c>
      <c r="AW1513" t="s">
        <v>53</v>
      </c>
      <c r="AX1513" t="s">
        <v>131</v>
      </c>
      <c r="AY1513" t="s">
        <v>53</v>
      </c>
      <c r="AZ1513" t="s">
        <v>557</v>
      </c>
      <c r="BA1513" t="s">
        <v>74</v>
      </c>
      <c r="BB1513" t="s">
        <v>101</v>
      </c>
      <c r="BC1513" t="s">
        <v>53</v>
      </c>
      <c r="BD1513" t="s">
        <v>53</v>
      </c>
      <c r="BE1513" t="s">
        <v>53</v>
      </c>
      <c r="BF1513" t="s">
        <v>5888</v>
      </c>
      <c r="BG1513" t="s">
        <v>159</v>
      </c>
      <c r="BH1513" t="s">
        <v>53</v>
      </c>
      <c r="BI1513" t="s">
        <v>53</v>
      </c>
    </row>
    <row r="1514" spans="1:61" x14ac:dyDescent="0.25">
      <c r="A1514" t="s">
        <v>53</v>
      </c>
      <c r="B1514" t="s">
        <v>54</v>
      </c>
      <c r="C1514" t="s">
        <v>53</v>
      </c>
      <c r="D1514" t="s">
        <v>54</v>
      </c>
      <c r="E1514" t="s">
        <v>110</v>
      </c>
      <c r="F1514" t="s">
        <v>54</v>
      </c>
      <c r="G1514" t="s">
        <v>54</v>
      </c>
      <c r="H1514">
        <v>1110</v>
      </c>
      <c r="I1514" t="s">
        <v>1464</v>
      </c>
      <c r="J1514" t="s">
        <v>53</v>
      </c>
      <c r="K1514" t="s">
        <v>53</v>
      </c>
      <c r="L1514" t="s">
        <v>53</v>
      </c>
      <c r="M1514" t="s">
        <v>131</v>
      </c>
      <c r="N1514" t="s">
        <v>53</v>
      </c>
      <c r="O1514" t="s">
        <v>63</v>
      </c>
      <c r="P1514" t="s">
        <v>53</v>
      </c>
      <c r="Q1514">
        <v>1063</v>
      </c>
      <c r="R1514" t="s">
        <v>5889</v>
      </c>
      <c r="S1514" t="s">
        <v>53</v>
      </c>
      <c r="T1514" t="s">
        <v>53</v>
      </c>
      <c r="U1514" t="s">
        <v>53</v>
      </c>
      <c r="V1514" t="s">
        <v>131</v>
      </c>
      <c r="W1514" t="s">
        <v>53</v>
      </c>
      <c r="X1514" t="s">
        <v>133</v>
      </c>
      <c r="Y1514" t="s">
        <v>53</v>
      </c>
      <c r="Z1514" t="s">
        <v>53</v>
      </c>
      <c r="AA1514" t="s">
        <v>53</v>
      </c>
      <c r="AB1514" t="s">
        <v>53</v>
      </c>
      <c r="AC1514" t="s">
        <v>4312</v>
      </c>
      <c r="AD1514" t="s">
        <v>5890</v>
      </c>
      <c r="AE1514" t="s">
        <v>5878</v>
      </c>
      <c r="AF1514" t="s">
        <v>53</v>
      </c>
      <c r="AG1514" t="s">
        <v>5789</v>
      </c>
      <c r="AH1514" t="s">
        <v>131</v>
      </c>
      <c r="AI1514" t="s">
        <v>53</v>
      </c>
      <c r="AJ1514" t="s">
        <v>63</v>
      </c>
      <c r="AK1514" t="s">
        <v>53</v>
      </c>
      <c r="AL1514" t="s">
        <v>150</v>
      </c>
      <c r="AM1514" t="s">
        <v>5625</v>
      </c>
      <c r="AN1514" t="s">
        <v>151</v>
      </c>
      <c r="AO1514">
        <v>1366</v>
      </c>
      <c r="AP1514" t="s">
        <v>5891</v>
      </c>
      <c r="AQ1514" t="s">
        <v>2340</v>
      </c>
      <c r="AR1514" t="s">
        <v>502</v>
      </c>
      <c r="AS1514" t="s">
        <v>72</v>
      </c>
      <c r="AT1514" t="s">
        <v>53</v>
      </c>
      <c r="AU1514" t="s">
        <v>53</v>
      </c>
      <c r="AV1514" t="s">
        <v>53</v>
      </c>
      <c r="AW1514" t="s">
        <v>53</v>
      </c>
      <c r="AX1514" t="s">
        <v>131</v>
      </c>
      <c r="AY1514" t="s">
        <v>53</v>
      </c>
      <c r="AZ1514" t="s">
        <v>133</v>
      </c>
      <c r="BA1514" t="s">
        <v>74</v>
      </c>
      <c r="BB1514" t="s">
        <v>101</v>
      </c>
      <c r="BC1514" t="s">
        <v>53</v>
      </c>
      <c r="BD1514" t="s">
        <v>53</v>
      </c>
      <c r="BE1514" t="s">
        <v>53</v>
      </c>
      <c r="BF1514" t="s">
        <v>5892</v>
      </c>
      <c r="BG1514" t="s">
        <v>166</v>
      </c>
      <c r="BH1514" t="s">
        <v>53</v>
      </c>
      <c r="BI1514" t="s">
        <v>53</v>
      </c>
    </row>
    <row r="1515" spans="1:61" x14ac:dyDescent="0.25">
      <c r="A1515" t="s">
        <v>53</v>
      </c>
      <c r="B1515" t="s">
        <v>54</v>
      </c>
      <c r="C1515" t="s">
        <v>55</v>
      </c>
      <c r="D1515" t="s">
        <v>54</v>
      </c>
      <c r="E1515" t="s">
        <v>56</v>
      </c>
      <c r="F1515" t="s">
        <v>54</v>
      </c>
      <c r="G1515" t="s">
        <v>54</v>
      </c>
      <c r="H1515">
        <v>1111</v>
      </c>
      <c r="I1515" t="s">
        <v>57</v>
      </c>
      <c r="J1515" t="s">
        <v>58</v>
      </c>
      <c r="K1515" t="s">
        <v>104</v>
      </c>
      <c r="L1515" t="s">
        <v>53</v>
      </c>
      <c r="M1515" t="s">
        <v>61</v>
      </c>
      <c r="N1515" t="s">
        <v>3778</v>
      </c>
      <c r="O1515" t="s">
        <v>63</v>
      </c>
      <c r="P1515" t="s">
        <v>64</v>
      </c>
      <c r="Q1515">
        <v>1064</v>
      </c>
      <c r="R1515" t="s">
        <v>5893</v>
      </c>
      <c r="S1515" t="s">
        <v>53</v>
      </c>
      <c r="T1515" t="s">
        <v>53</v>
      </c>
      <c r="U1515" t="s">
        <v>53</v>
      </c>
      <c r="V1515" t="s">
        <v>61</v>
      </c>
      <c r="W1515" t="s">
        <v>53</v>
      </c>
      <c r="X1515" t="s">
        <v>67</v>
      </c>
      <c r="Y1515" t="s">
        <v>53</v>
      </c>
      <c r="Z1515" t="s">
        <v>53</v>
      </c>
      <c r="AA1515" t="s">
        <v>53</v>
      </c>
      <c r="AB1515" t="s">
        <v>53</v>
      </c>
      <c r="AC1515" t="s">
        <v>5894</v>
      </c>
      <c r="AD1515" t="s">
        <v>5895</v>
      </c>
      <c r="AE1515" t="s">
        <v>5789</v>
      </c>
      <c r="AF1515" t="s">
        <v>53</v>
      </c>
      <c r="AG1515" t="s">
        <v>5896</v>
      </c>
      <c r="AH1515" t="s">
        <v>61</v>
      </c>
      <c r="AI1515" t="s">
        <v>3778</v>
      </c>
      <c r="AJ1515" t="s">
        <v>63</v>
      </c>
      <c r="AK1515" t="s">
        <v>64</v>
      </c>
      <c r="AL1515" t="s">
        <v>150</v>
      </c>
      <c r="AM1515" t="s">
        <v>5628</v>
      </c>
      <c r="AN1515" t="s">
        <v>85</v>
      </c>
      <c r="AO1515">
        <v>1367</v>
      </c>
      <c r="AP1515" t="s">
        <v>5897</v>
      </c>
      <c r="AQ1515" t="s">
        <v>70</v>
      </c>
      <c r="AR1515" t="s">
        <v>502</v>
      </c>
      <c r="AS1515" t="s">
        <v>72</v>
      </c>
      <c r="AT1515" t="s">
        <v>53</v>
      </c>
      <c r="AU1515" t="s">
        <v>53</v>
      </c>
      <c r="AV1515" t="s">
        <v>53</v>
      </c>
      <c r="AW1515" t="s">
        <v>53</v>
      </c>
      <c r="AX1515" t="s">
        <v>61</v>
      </c>
      <c r="AY1515" t="s">
        <v>53</v>
      </c>
      <c r="AZ1515" t="s">
        <v>67</v>
      </c>
      <c r="BA1515" t="s">
        <v>74</v>
      </c>
      <c r="BB1515" t="s">
        <v>101</v>
      </c>
      <c r="BC1515" t="s">
        <v>53</v>
      </c>
      <c r="BD1515" t="s">
        <v>53</v>
      </c>
      <c r="BE1515" t="s">
        <v>53</v>
      </c>
      <c r="BF1515" t="s">
        <v>2377</v>
      </c>
      <c r="BG1515" t="s">
        <v>322</v>
      </c>
      <c r="BH1515" t="s">
        <v>53</v>
      </c>
      <c r="BI1515" t="s">
        <v>53</v>
      </c>
    </row>
    <row r="1516" spans="1:61" x14ac:dyDescent="0.25">
      <c r="A1516" t="s">
        <v>53</v>
      </c>
      <c r="B1516" t="s">
        <v>54</v>
      </c>
      <c r="C1516" t="s">
        <v>53</v>
      </c>
      <c r="D1516" t="s">
        <v>54</v>
      </c>
      <c r="E1516" t="s">
        <v>53</v>
      </c>
      <c r="F1516" t="s">
        <v>54</v>
      </c>
      <c r="G1516" t="s">
        <v>54</v>
      </c>
      <c r="H1516">
        <v>1112</v>
      </c>
      <c r="I1516" t="s">
        <v>1464</v>
      </c>
      <c r="J1516" t="s">
        <v>53</v>
      </c>
      <c r="K1516" t="s">
        <v>53</v>
      </c>
      <c r="L1516" t="s">
        <v>53</v>
      </c>
      <c r="M1516" t="s">
        <v>76</v>
      </c>
      <c r="N1516" t="s">
        <v>53</v>
      </c>
      <c r="O1516" t="s">
        <v>63</v>
      </c>
      <c r="P1516" t="s">
        <v>53</v>
      </c>
      <c r="Q1516">
        <v>1065</v>
      </c>
      <c r="R1516" t="s">
        <v>5898</v>
      </c>
      <c r="S1516" t="s">
        <v>53</v>
      </c>
      <c r="T1516" t="s">
        <v>53</v>
      </c>
      <c r="U1516" t="s">
        <v>53</v>
      </c>
      <c r="V1516" t="s">
        <v>53</v>
      </c>
      <c r="W1516" t="s">
        <v>53</v>
      </c>
      <c r="X1516" t="s">
        <v>53</v>
      </c>
      <c r="Y1516" t="s">
        <v>53</v>
      </c>
      <c r="Z1516" t="s">
        <v>53</v>
      </c>
      <c r="AA1516" t="s">
        <v>53</v>
      </c>
      <c r="AB1516" t="s">
        <v>53</v>
      </c>
      <c r="AC1516" t="s">
        <v>1315</v>
      </c>
      <c r="AD1516" t="s">
        <v>3205</v>
      </c>
      <c r="AE1516" t="s">
        <v>5896</v>
      </c>
      <c r="AF1516" t="s">
        <v>5899</v>
      </c>
      <c r="AG1516" t="s">
        <v>5860</v>
      </c>
      <c r="AH1516" t="s">
        <v>76</v>
      </c>
      <c r="AI1516" t="s">
        <v>53</v>
      </c>
      <c r="AJ1516" t="s">
        <v>63</v>
      </c>
      <c r="AK1516" t="s">
        <v>53</v>
      </c>
      <c r="AL1516" t="s">
        <v>470</v>
      </c>
      <c r="AM1516" t="s">
        <v>5632</v>
      </c>
      <c r="AN1516" t="s">
        <v>85</v>
      </c>
      <c r="AO1516">
        <v>1368</v>
      </c>
      <c r="AP1516" t="s">
        <v>5900</v>
      </c>
      <c r="AQ1516" t="s">
        <v>5682</v>
      </c>
      <c r="AR1516" t="s">
        <v>483</v>
      </c>
      <c r="AS1516" t="s">
        <v>274</v>
      </c>
      <c r="AT1516" t="s">
        <v>53</v>
      </c>
      <c r="AU1516" t="s">
        <v>53</v>
      </c>
      <c r="AV1516" t="s">
        <v>53</v>
      </c>
      <c r="AW1516" t="s">
        <v>53</v>
      </c>
      <c r="AX1516" t="s">
        <v>53</v>
      </c>
      <c r="AY1516" t="s">
        <v>53</v>
      </c>
      <c r="AZ1516" t="s">
        <v>53</v>
      </c>
      <c r="BA1516" t="s">
        <v>74</v>
      </c>
      <c r="BB1516" t="s">
        <v>101</v>
      </c>
      <c r="BC1516" t="s">
        <v>53</v>
      </c>
      <c r="BD1516" t="s">
        <v>53</v>
      </c>
      <c r="BE1516" t="s">
        <v>53</v>
      </c>
      <c r="BF1516" t="s">
        <v>2777</v>
      </c>
      <c r="BG1516" t="s">
        <v>82</v>
      </c>
      <c r="BH1516" t="s">
        <v>53</v>
      </c>
      <c r="BI1516" t="s">
        <v>53</v>
      </c>
    </row>
    <row r="1517" spans="1:61" x14ac:dyDescent="0.25">
      <c r="A1517" t="s">
        <v>53</v>
      </c>
      <c r="B1517" t="s">
        <v>54</v>
      </c>
      <c r="C1517" t="s">
        <v>55</v>
      </c>
      <c r="D1517" t="s">
        <v>54</v>
      </c>
      <c r="E1517" t="s">
        <v>110</v>
      </c>
      <c r="F1517" t="s">
        <v>54</v>
      </c>
      <c r="G1517" t="s">
        <v>54</v>
      </c>
      <c r="H1517">
        <v>1113</v>
      </c>
      <c r="I1517" t="s">
        <v>57</v>
      </c>
      <c r="J1517" t="s">
        <v>58</v>
      </c>
      <c r="K1517" t="s">
        <v>104</v>
      </c>
      <c r="L1517" t="s">
        <v>53</v>
      </c>
      <c r="M1517" t="s">
        <v>61</v>
      </c>
      <c r="N1517" t="s">
        <v>5860</v>
      </c>
      <c r="O1517" t="s">
        <v>63</v>
      </c>
      <c r="P1517" t="s">
        <v>64</v>
      </c>
      <c r="Q1517">
        <v>1066</v>
      </c>
      <c r="R1517" t="s">
        <v>5901</v>
      </c>
      <c r="S1517" t="s">
        <v>53</v>
      </c>
      <c r="T1517" t="s">
        <v>53</v>
      </c>
      <c r="U1517" t="s">
        <v>53</v>
      </c>
      <c r="V1517" t="s">
        <v>61</v>
      </c>
      <c r="W1517" t="s">
        <v>53</v>
      </c>
      <c r="X1517" t="s">
        <v>127</v>
      </c>
      <c r="Y1517" t="s">
        <v>53</v>
      </c>
      <c r="Z1517" t="s">
        <v>53</v>
      </c>
      <c r="AA1517" t="s">
        <v>53</v>
      </c>
      <c r="AB1517" t="s">
        <v>53</v>
      </c>
      <c r="AC1517" t="s">
        <v>53</v>
      </c>
      <c r="AD1517" t="s">
        <v>53</v>
      </c>
      <c r="AE1517" t="s">
        <v>5860</v>
      </c>
      <c r="AF1517" t="s">
        <v>53</v>
      </c>
      <c r="AG1517" t="s">
        <v>5902</v>
      </c>
      <c r="AH1517" t="s">
        <v>61</v>
      </c>
      <c r="AI1517" t="s">
        <v>5860</v>
      </c>
      <c r="AJ1517" t="s">
        <v>63</v>
      </c>
      <c r="AK1517" t="s">
        <v>64</v>
      </c>
      <c r="AL1517" t="s">
        <v>53</v>
      </c>
      <c r="AM1517" t="s">
        <v>5637</v>
      </c>
      <c r="AN1517" t="s">
        <v>53</v>
      </c>
      <c r="AO1517">
        <v>1370</v>
      </c>
      <c r="AP1517" t="s">
        <v>5903</v>
      </c>
      <c r="AQ1517" t="s">
        <v>70</v>
      </c>
      <c r="AR1517" t="s">
        <v>145</v>
      </c>
      <c r="AS1517" t="s">
        <v>53</v>
      </c>
      <c r="AT1517" t="s">
        <v>53</v>
      </c>
      <c r="AU1517" t="s">
        <v>53</v>
      </c>
      <c r="AV1517" t="s">
        <v>53</v>
      </c>
      <c r="AW1517" t="s">
        <v>53</v>
      </c>
      <c r="AX1517" t="s">
        <v>61</v>
      </c>
      <c r="AY1517" t="s">
        <v>53</v>
      </c>
      <c r="AZ1517" t="s">
        <v>127</v>
      </c>
      <c r="BA1517" t="s">
        <v>146</v>
      </c>
      <c r="BB1517" t="s">
        <v>53</v>
      </c>
      <c r="BC1517" t="s">
        <v>53</v>
      </c>
      <c r="BD1517" t="s">
        <v>53</v>
      </c>
      <c r="BE1517" t="s">
        <v>53</v>
      </c>
      <c r="BF1517" t="s">
        <v>53</v>
      </c>
      <c r="BG1517" t="s">
        <v>53</v>
      </c>
      <c r="BH1517" t="s">
        <v>53</v>
      </c>
      <c r="BI1517" t="s">
        <v>53</v>
      </c>
    </row>
    <row r="1518" spans="1:61" x14ac:dyDescent="0.25">
      <c r="A1518" t="s">
        <v>53</v>
      </c>
      <c r="B1518" t="s">
        <v>54</v>
      </c>
      <c r="C1518" t="s">
        <v>55</v>
      </c>
      <c r="D1518" t="s">
        <v>54</v>
      </c>
      <c r="E1518" t="s">
        <v>110</v>
      </c>
      <c r="F1518" t="s">
        <v>54</v>
      </c>
      <c r="G1518" t="s">
        <v>54</v>
      </c>
      <c r="H1518">
        <v>1113</v>
      </c>
      <c r="I1518" t="s">
        <v>57</v>
      </c>
      <c r="J1518" t="s">
        <v>58</v>
      </c>
      <c r="K1518" t="s">
        <v>104</v>
      </c>
      <c r="L1518" t="s">
        <v>53</v>
      </c>
      <c r="M1518" t="s">
        <v>61</v>
      </c>
      <c r="N1518" t="s">
        <v>5860</v>
      </c>
      <c r="O1518" t="s">
        <v>63</v>
      </c>
      <c r="P1518" t="s">
        <v>64</v>
      </c>
      <c r="Q1518">
        <v>1066</v>
      </c>
      <c r="R1518" t="s">
        <v>5901</v>
      </c>
      <c r="S1518" t="s">
        <v>53</v>
      </c>
      <c r="T1518" t="s">
        <v>53</v>
      </c>
      <c r="U1518" t="s">
        <v>53</v>
      </c>
      <c r="V1518" t="s">
        <v>61</v>
      </c>
      <c r="W1518" t="s">
        <v>53</v>
      </c>
      <c r="X1518" t="s">
        <v>127</v>
      </c>
      <c r="Y1518" t="s">
        <v>53</v>
      </c>
      <c r="Z1518" t="s">
        <v>53</v>
      </c>
      <c r="AA1518" t="s">
        <v>53</v>
      </c>
      <c r="AB1518" t="s">
        <v>53</v>
      </c>
      <c r="AC1518" t="s">
        <v>5904</v>
      </c>
      <c r="AD1518" t="s">
        <v>5882</v>
      </c>
      <c r="AE1518" t="s">
        <v>5860</v>
      </c>
      <c r="AF1518" t="s">
        <v>53</v>
      </c>
      <c r="AG1518" t="s">
        <v>5861</v>
      </c>
      <c r="AH1518" t="s">
        <v>61</v>
      </c>
      <c r="AI1518" t="s">
        <v>5860</v>
      </c>
      <c r="AJ1518" t="s">
        <v>63</v>
      </c>
      <c r="AK1518" t="s">
        <v>64</v>
      </c>
      <c r="AL1518" t="s">
        <v>150</v>
      </c>
      <c r="AM1518" t="s">
        <v>5637</v>
      </c>
      <c r="AN1518" t="s">
        <v>78</v>
      </c>
      <c r="AO1518">
        <v>1371</v>
      </c>
      <c r="AP1518" t="s">
        <v>5905</v>
      </c>
      <c r="AQ1518" t="s">
        <v>70</v>
      </c>
      <c r="AR1518" t="s">
        <v>502</v>
      </c>
      <c r="AS1518" t="s">
        <v>72</v>
      </c>
      <c r="AT1518" t="s">
        <v>53</v>
      </c>
      <c r="AU1518" t="s">
        <v>53</v>
      </c>
      <c r="AV1518" t="s">
        <v>53</v>
      </c>
      <c r="AW1518" t="s">
        <v>53</v>
      </c>
      <c r="AX1518" t="s">
        <v>61</v>
      </c>
      <c r="AY1518" t="s">
        <v>53</v>
      </c>
      <c r="AZ1518" t="s">
        <v>127</v>
      </c>
      <c r="BA1518" t="s">
        <v>74</v>
      </c>
      <c r="BB1518" t="s">
        <v>101</v>
      </c>
      <c r="BC1518" t="s">
        <v>53</v>
      </c>
      <c r="BD1518" t="s">
        <v>53</v>
      </c>
      <c r="BE1518" t="s">
        <v>53</v>
      </c>
      <c r="BF1518" t="s">
        <v>3244</v>
      </c>
      <c r="BG1518" t="s">
        <v>159</v>
      </c>
      <c r="BH1518" t="s">
        <v>53</v>
      </c>
      <c r="BI1518" t="s">
        <v>53</v>
      </c>
    </row>
    <row r="1519" spans="1:61" x14ac:dyDescent="0.25">
      <c r="A1519" t="s">
        <v>53</v>
      </c>
      <c r="B1519" t="s">
        <v>54</v>
      </c>
      <c r="C1519" t="s">
        <v>55</v>
      </c>
      <c r="D1519" t="s">
        <v>54</v>
      </c>
      <c r="E1519" t="s">
        <v>56</v>
      </c>
      <c r="F1519" t="s">
        <v>54</v>
      </c>
      <c r="G1519" t="s">
        <v>54</v>
      </c>
      <c r="H1519">
        <v>1114</v>
      </c>
      <c r="I1519" t="s">
        <v>57</v>
      </c>
      <c r="J1519" t="s">
        <v>58</v>
      </c>
      <c r="K1519" t="s">
        <v>104</v>
      </c>
      <c r="L1519" t="s">
        <v>53</v>
      </c>
      <c r="M1519" t="s">
        <v>485</v>
      </c>
      <c r="N1519" t="s">
        <v>53</v>
      </c>
      <c r="O1519" t="s">
        <v>63</v>
      </c>
      <c r="P1519" t="s">
        <v>53</v>
      </c>
      <c r="Q1519">
        <v>1067</v>
      </c>
      <c r="R1519" t="s">
        <v>5906</v>
      </c>
      <c r="S1519" t="s">
        <v>53</v>
      </c>
      <c r="T1519" t="s">
        <v>53</v>
      </c>
      <c r="U1519" t="s">
        <v>53</v>
      </c>
      <c r="V1519" t="s">
        <v>485</v>
      </c>
      <c r="W1519" t="s">
        <v>53</v>
      </c>
      <c r="X1519" t="s">
        <v>2452</v>
      </c>
      <c r="Y1519" t="s">
        <v>53</v>
      </c>
      <c r="Z1519" t="s">
        <v>53</v>
      </c>
      <c r="AA1519" t="s">
        <v>53</v>
      </c>
      <c r="AB1519" t="s">
        <v>53</v>
      </c>
      <c r="AC1519" t="s">
        <v>5907</v>
      </c>
      <c r="AD1519" t="s">
        <v>5251</v>
      </c>
      <c r="AE1519" t="s">
        <v>5860</v>
      </c>
      <c r="AF1519" t="s">
        <v>53</v>
      </c>
      <c r="AG1519" t="s">
        <v>5861</v>
      </c>
      <c r="AH1519" t="s">
        <v>485</v>
      </c>
      <c r="AI1519" t="s">
        <v>53</v>
      </c>
      <c r="AJ1519" t="s">
        <v>63</v>
      </c>
      <c r="AK1519" t="s">
        <v>53</v>
      </c>
      <c r="AL1519" t="s">
        <v>98</v>
      </c>
      <c r="AM1519" t="s">
        <v>5644</v>
      </c>
      <c r="AN1519" t="s">
        <v>203</v>
      </c>
      <c r="AO1519">
        <v>1372</v>
      </c>
      <c r="AP1519" t="s">
        <v>5908</v>
      </c>
      <c r="AQ1519" t="s">
        <v>70</v>
      </c>
      <c r="AR1519" t="s">
        <v>502</v>
      </c>
      <c r="AS1519" t="s">
        <v>72</v>
      </c>
      <c r="AT1519" t="s">
        <v>53</v>
      </c>
      <c r="AU1519" t="s">
        <v>53</v>
      </c>
      <c r="AV1519" t="s">
        <v>53</v>
      </c>
      <c r="AW1519" t="s">
        <v>53</v>
      </c>
      <c r="AX1519" t="s">
        <v>485</v>
      </c>
      <c r="AY1519" t="s">
        <v>53</v>
      </c>
      <c r="AZ1519" t="s">
        <v>2452</v>
      </c>
      <c r="BA1519" t="s">
        <v>74</v>
      </c>
      <c r="BB1519" t="s">
        <v>101</v>
      </c>
      <c r="BC1519" t="s">
        <v>53</v>
      </c>
      <c r="BD1519" t="s">
        <v>53</v>
      </c>
      <c r="BE1519" t="s">
        <v>53</v>
      </c>
      <c r="BF1519" t="s">
        <v>5909</v>
      </c>
      <c r="BG1519" t="s">
        <v>126</v>
      </c>
      <c r="BH1519" t="s">
        <v>53</v>
      </c>
      <c r="BI1519" t="s">
        <v>53</v>
      </c>
    </row>
    <row r="1520" spans="1:61" x14ac:dyDescent="0.25">
      <c r="A1520" t="s">
        <v>53</v>
      </c>
      <c r="B1520" t="s">
        <v>54</v>
      </c>
      <c r="C1520" t="s">
        <v>53</v>
      </c>
      <c r="D1520" t="s">
        <v>54</v>
      </c>
      <c r="E1520" t="s">
        <v>110</v>
      </c>
      <c r="F1520" t="s">
        <v>54</v>
      </c>
      <c r="G1520" t="s">
        <v>54</v>
      </c>
      <c r="H1520">
        <v>1115</v>
      </c>
      <c r="I1520" t="s">
        <v>1464</v>
      </c>
      <c r="J1520" t="s">
        <v>53</v>
      </c>
      <c r="K1520" t="s">
        <v>53</v>
      </c>
      <c r="L1520" t="s">
        <v>53</v>
      </c>
      <c r="M1520" t="s">
        <v>131</v>
      </c>
      <c r="N1520" t="s">
        <v>53</v>
      </c>
      <c r="O1520" t="s">
        <v>63</v>
      </c>
      <c r="P1520" t="s">
        <v>53</v>
      </c>
      <c r="Q1520">
        <v>1069</v>
      </c>
      <c r="R1520" t="s">
        <v>5910</v>
      </c>
      <c r="S1520" t="s">
        <v>53</v>
      </c>
      <c r="T1520" t="s">
        <v>53</v>
      </c>
      <c r="U1520" t="s">
        <v>53</v>
      </c>
      <c r="V1520" t="s">
        <v>131</v>
      </c>
      <c r="W1520" t="s">
        <v>53</v>
      </c>
      <c r="X1520" t="s">
        <v>557</v>
      </c>
      <c r="Y1520" t="s">
        <v>53</v>
      </c>
      <c r="Z1520" t="s">
        <v>53</v>
      </c>
      <c r="AA1520" t="s">
        <v>53</v>
      </c>
      <c r="AB1520" t="s">
        <v>53</v>
      </c>
      <c r="AC1520" t="s">
        <v>2076</v>
      </c>
      <c r="AD1520" t="s">
        <v>2019</v>
      </c>
      <c r="AE1520" t="s">
        <v>5902</v>
      </c>
      <c r="AF1520" t="s">
        <v>53</v>
      </c>
      <c r="AG1520" t="s">
        <v>142</v>
      </c>
      <c r="AH1520" t="s">
        <v>131</v>
      </c>
      <c r="AI1520" t="s">
        <v>53</v>
      </c>
      <c r="AJ1520" t="s">
        <v>63</v>
      </c>
      <c r="AK1520" t="s">
        <v>53</v>
      </c>
      <c r="AL1520" t="s">
        <v>150</v>
      </c>
      <c r="AM1520" t="s">
        <v>5654</v>
      </c>
      <c r="AN1520" t="s">
        <v>151</v>
      </c>
      <c r="AO1520">
        <v>1374</v>
      </c>
      <c r="AP1520" t="s">
        <v>5911</v>
      </c>
      <c r="AQ1520" t="s">
        <v>5912</v>
      </c>
      <c r="AR1520" t="s">
        <v>153</v>
      </c>
      <c r="AS1520" t="s">
        <v>274</v>
      </c>
      <c r="AT1520" t="s">
        <v>53</v>
      </c>
      <c r="AU1520" t="s">
        <v>53</v>
      </c>
      <c r="AV1520" t="s">
        <v>53</v>
      </c>
      <c r="AW1520" t="s">
        <v>53</v>
      </c>
      <c r="AX1520" t="s">
        <v>131</v>
      </c>
      <c r="AY1520" t="s">
        <v>53</v>
      </c>
      <c r="AZ1520" t="s">
        <v>557</v>
      </c>
      <c r="BA1520" t="s">
        <v>74</v>
      </c>
      <c r="BB1520" t="s">
        <v>101</v>
      </c>
      <c r="BC1520" t="s">
        <v>53</v>
      </c>
      <c r="BD1520" t="s">
        <v>53</v>
      </c>
      <c r="BE1520" t="s">
        <v>53</v>
      </c>
      <c r="BF1520" t="s">
        <v>5913</v>
      </c>
      <c r="BG1520" t="s">
        <v>194</v>
      </c>
      <c r="BH1520" t="s">
        <v>53</v>
      </c>
      <c r="BI1520" t="s">
        <v>53</v>
      </c>
    </row>
    <row r="1521" spans="1:61" x14ac:dyDescent="0.25">
      <c r="A1521" t="s">
        <v>53</v>
      </c>
      <c r="B1521" t="s">
        <v>54</v>
      </c>
      <c r="C1521" t="s">
        <v>55</v>
      </c>
      <c r="D1521" t="s">
        <v>54</v>
      </c>
      <c r="E1521" t="s">
        <v>110</v>
      </c>
      <c r="F1521" t="s">
        <v>54</v>
      </c>
      <c r="G1521" t="s">
        <v>54</v>
      </c>
      <c r="H1521">
        <v>1116</v>
      </c>
      <c r="I1521" t="s">
        <v>57</v>
      </c>
      <c r="J1521" t="s">
        <v>58</v>
      </c>
      <c r="K1521" t="s">
        <v>104</v>
      </c>
      <c r="L1521" t="s">
        <v>53</v>
      </c>
      <c r="M1521" t="s">
        <v>131</v>
      </c>
      <c r="N1521" t="s">
        <v>53</v>
      </c>
      <c r="O1521" t="s">
        <v>63</v>
      </c>
      <c r="P1521" t="s">
        <v>53</v>
      </c>
      <c r="Q1521">
        <v>1070</v>
      </c>
      <c r="R1521" t="s">
        <v>5914</v>
      </c>
      <c r="S1521" t="s">
        <v>53</v>
      </c>
      <c r="T1521" t="s">
        <v>53</v>
      </c>
      <c r="U1521" t="s">
        <v>53</v>
      </c>
      <c r="V1521" t="s">
        <v>131</v>
      </c>
      <c r="W1521" t="s">
        <v>53</v>
      </c>
      <c r="X1521" t="s">
        <v>133</v>
      </c>
      <c r="Y1521" t="s">
        <v>53</v>
      </c>
      <c r="Z1521" t="s">
        <v>53</v>
      </c>
      <c r="AA1521" t="s">
        <v>53</v>
      </c>
      <c r="AB1521" t="s">
        <v>53</v>
      </c>
      <c r="AC1521" t="s">
        <v>53</v>
      </c>
      <c r="AD1521" t="s">
        <v>53</v>
      </c>
      <c r="AE1521" t="s">
        <v>142</v>
      </c>
      <c r="AF1521" t="s">
        <v>4032</v>
      </c>
      <c r="AG1521" t="s">
        <v>142</v>
      </c>
      <c r="AH1521" t="s">
        <v>131</v>
      </c>
      <c r="AI1521" t="s">
        <v>53</v>
      </c>
      <c r="AJ1521" t="s">
        <v>63</v>
      </c>
      <c r="AK1521" t="s">
        <v>53</v>
      </c>
      <c r="AL1521" t="s">
        <v>53</v>
      </c>
      <c r="AM1521" t="s">
        <v>5657</v>
      </c>
      <c r="AN1521" t="s">
        <v>53</v>
      </c>
      <c r="AO1521">
        <v>1377</v>
      </c>
      <c r="AP1521" t="s">
        <v>5915</v>
      </c>
      <c r="AQ1521" t="s">
        <v>70</v>
      </c>
      <c r="AR1521" t="s">
        <v>361</v>
      </c>
      <c r="AS1521" t="s">
        <v>230</v>
      </c>
      <c r="AT1521" t="s">
        <v>53</v>
      </c>
      <c r="AU1521" t="s">
        <v>53</v>
      </c>
      <c r="AV1521" t="s">
        <v>53</v>
      </c>
      <c r="AW1521" t="s">
        <v>53</v>
      </c>
      <c r="AX1521" t="s">
        <v>131</v>
      </c>
      <c r="AY1521" t="s">
        <v>53</v>
      </c>
      <c r="AZ1521" t="s">
        <v>133</v>
      </c>
      <c r="BA1521" t="s">
        <v>74</v>
      </c>
      <c r="BB1521" t="s">
        <v>380</v>
      </c>
      <c r="BC1521" t="s">
        <v>53</v>
      </c>
      <c r="BD1521" t="s">
        <v>53</v>
      </c>
      <c r="BE1521" t="s">
        <v>53</v>
      </c>
      <c r="BF1521" t="s">
        <v>53</v>
      </c>
      <c r="BG1521" t="s">
        <v>82</v>
      </c>
      <c r="BH1521" t="s">
        <v>53</v>
      </c>
      <c r="BI1521" t="s">
        <v>53</v>
      </c>
    </row>
    <row r="1522" spans="1:61" x14ac:dyDescent="0.25">
      <c r="A1522" t="s">
        <v>53</v>
      </c>
      <c r="B1522" t="s">
        <v>54</v>
      </c>
      <c r="C1522" t="s">
        <v>55</v>
      </c>
      <c r="D1522" t="s">
        <v>54</v>
      </c>
      <c r="E1522" t="s">
        <v>56</v>
      </c>
      <c r="F1522" t="s">
        <v>54</v>
      </c>
      <c r="G1522" t="s">
        <v>54</v>
      </c>
      <c r="H1522">
        <v>1117</v>
      </c>
      <c r="I1522" t="s">
        <v>57</v>
      </c>
      <c r="J1522" t="s">
        <v>58</v>
      </c>
      <c r="K1522" t="s">
        <v>104</v>
      </c>
      <c r="L1522" t="s">
        <v>53</v>
      </c>
      <c r="M1522" t="s">
        <v>61</v>
      </c>
      <c r="N1522" t="s">
        <v>142</v>
      </c>
      <c r="O1522" t="s">
        <v>63</v>
      </c>
      <c r="P1522" t="s">
        <v>64</v>
      </c>
      <c r="Q1522">
        <v>1071</v>
      </c>
      <c r="R1522" t="s">
        <v>5916</v>
      </c>
      <c r="S1522" t="s">
        <v>53</v>
      </c>
      <c r="T1522" t="s">
        <v>53</v>
      </c>
      <c r="U1522" t="s">
        <v>53</v>
      </c>
      <c r="V1522" t="s">
        <v>61</v>
      </c>
      <c r="W1522" t="s">
        <v>53</v>
      </c>
      <c r="X1522" t="s">
        <v>1114</v>
      </c>
      <c r="Y1522" t="s">
        <v>53</v>
      </c>
      <c r="Z1522" t="s">
        <v>53</v>
      </c>
      <c r="AA1522" t="s">
        <v>53</v>
      </c>
      <c r="AB1522" t="s">
        <v>53</v>
      </c>
      <c r="AC1522" t="s">
        <v>5917</v>
      </c>
      <c r="AD1522" t="s">
        <v>785</v>
      </c>
      <c r="AE1522" t="s">
        <v>142</v>
      </c>
      <c r="AF1522" t="s">
        <v>53</v>
      </c>
      <c r="AG1522" t="s">
        <v>149</v>
      </c>
      <c r="AH1522" t="s">
        <v>61</v>
      </c>
      <c r="AI1522" t="s">
        <v>142</v>
      </c>
      <c r="AJ1522" t="s">
        <v>63</v>
      </c>
      <c r="AK1522" t="s">
        <v>64</v>
      </c>
      <c r="AL1522" t="s">
        <v>150</v>
      </c>
      <c r="AM1522" t="s">
        <v>5660</v>
      </c>
      <c r="AN1522" t="s">
        <v>85</v>
      </c>
      <c r="AO1522">
        <v>1378</v>
      </c>
      <c r="AP1522" t="s">
        <v>5918</v>
      </c>
      <c r="AQ1522" t="s">
        <v>182</v>
      </c>
      <c r="AR1522" t="s">
        <v>153</v>
      </c>
      <c r="AS1522" t="s">
        <v>72</v>
      </c>
      <c r="AT1522" t="s">
        <v>53</v>
      </c>
      <c r="AU1522" t="s">
        <v>53</v>
      </c>
      <c r="AV1522" t="s">
        <v>53</v>
      </c>
      <c r="AW1522" t="s">
        <v>53</v>
      </c>
      <c r="AX1522" t="s">
        <v>61</v>
      </c>
      <c r="AY1522" t="s">
        <v>53</v>
      </c>
      <c r="AZ1522" t="s">
        <v>1114</v>
      </c>
      <c r="BA1522" t="s">
        <v>74</v>
      </c>
      <c r="BB1522" t="s">
        <v>101</v>
      </c>
      <c r="BC1522" t="s">
        <v>53</v>
      </c>
      <c r="BD1522" t="s">
        <v>53</v>
      </c>
      <c r="BE1522" t="s">
        <v>53</v>
      </c>
      <c r="BF1522" t="s">
        <v>3674</v>
      </c>
      <c r="BG1522" t="s">
        <v>892</v>
      </c>
      <c r="BH1522" t="s">
        <v>53</v>
      </c>
      <c r="BI1522" t="s">
        <v>53</v>
      </c>
    </row>
    <row r="1523" spans="1:61" x14ac:dyDescent="0.25">
      <c r="A1523" t="s">
        <v>53</v>
      </c>
      <c r="B1523" t="s">
        <v>54</v>
      </c>
      <c r="C1523" t="s">
        <v>53</v>
      </c>
      <c r="D1523" t="s">
        <v>54</v>
      </c>
      <c r="E1523" t="s">
        <v>53</v>
      </c>
      <c r="F1523" t="s">
        <v>54</v>
      </c>
      <c r="G1523" t="s">
        <v>54</v>
      </c>
      <c r="H1523">
        <v>1118</v>
      </c>
      <c r="I1523" t="s">
        <v>1464</v>
      </c>
      <c r="J1523" t="s">
        <v>53</v>
      </c>
      <c r="K1523" t="s">
        <v>53</v>
      </c>
      <c r="L1523" t="s">
        <v>5919</v>
      </c>
      <c r="M1523" t="s">
        <v>61</v>
      </c>
      <c r="N1523" t="s">
        <v>53</v>
      </c>
      <c r="O1523" t="s">
        <v>63</v>
      </c>
      <c r="P1523" t="s">
        <v>53</v>
      </c>
      <c r="Q1523">
        <v>1072</v>
      </c>
      <c r="R1523" t="s">
        <v>5920</v>
      </c>
      <c r="S1523" t="s">
        <v>53</v>
      </c>
      <c r="T1523" t="s">
        <v>53</v>
      </c>
      <c r="U1523" t="s">
        <v>53</v>
      </c>
      <c r="V1523" t="s">
        <v>61</v>
      </c>
      <c r="W1523" t="s">
        <v>53</v>
      </c>
      <c r="X1523" t="s">
        <v>333</v>
      </c>
      <c r="Y1523" t="s">
        <v>53</v>
      </c>
      <c r="Z1523" t="s">
        <v>53</v>
      </c>
      <c r="AA1523" t="s">
        <v>53</v>
      </c>
      <c r="AB1523" t="s">
        <v>53</v>
      </c>
      <c r="AC1523" t="s">
        <v>5921</v>
      </c>
      <c r="AD1523" t="s">
        <v>3556</v>
      </c>
      <c r="AE1523" t="s">
        <v>142</v>
      </c>
      <c r="AF1523" t="s">
        <v>53</v>
      </c>
      <c r="AG1523" t="s">
        <v>149</v>
      </c>
      <c r="AH1523" t="s">
        <v>61</v>
      </c>
      <c r="AI1523" t="s">
        <v>53</v>
      </c>
      <c r="AJ1523" t="s">
        <v>63</v>
      </c>
      <c r="AK1523" t="s">
        <v>53</v>
      </c>
      <c r="AL1523" t="s">
        <v>150</v>
      </c>
      <c r="AM1523" t="s">
        <v>5666</v>
      </c>
      <c r="AN1523" t="s">
        <v>151</v>
      </c>
      <c r="AO1523">
        <v>1380</v>
      </c>
      <c r="AP1523" t="s">
        <v>5922</v>
      </c>
      <c r="AQ1523" t="s">
        <v>1761</v>
      </c>
      <c r="AR1523" t="s">
        <v>153</v>
      </c>
      <c r="AS1523" t="s">
        <v>72</v>
      </c>
      <c r="AT1523" t="s">
        <v>53</v>
      </c>
      <c r="AU1523" t="s">
        <v>53</v>
      </c>
      <c r="AV1523" t="s">
        <v>53</v>
      </c>
      <c r="AW1523" t="s">
        <v>53</v>
      </c>
      <c r="AX1523" t="s">
        <v>61</v>
      </c>
      <c r="AY1523" t="s">
        <v>53</v>
      </c>
      <c r="AZ1523" t="s">
        <v>333</v>
      </c>
      <c r="BA1523" t="s">
        <v>74</v>
      </c>
      <c r="BB1523" t="s">
        <v>101</v>
      </c>
      <c r="BC1523" t="s">
        <v>53</v>
      </c>
      <c r="BD1523" t="s">
        <v>53</v>
      </c>
      <c r="BE1523" t="s">
        <v>53</v>
      </c>
      <c r="BF1523" t="s">
        <v>2848</v>
      </c>
      <c r="BG1523" t="s">
        <v>2526</v>
      </c>
      <c r="BH1523" t="s">
        <v>53</v>
      </c>
      <c r="BI1523" t="s">
        <v>53</v>
      </c>
    </row>
    <row r="1524" spans="1:61" x14ac:dyDescent="0.25">
      <c r="A1524" t="s">
        <v>53</v>
      </c>
      <c r="B1524" t="s">
        <v>54</v>
      </c>
      <c r="C1524" t="s">
        <v>53</v>
      </c>
      <c r="D1524" t="s">
        <v>54</v>
      </c>
      <c r="E1524" t="s">
        <v>53</v>
      </c>
      <c r="F1524" t="s">
        <v>54</v>
      </c>
      <c r="G1524" t="s">
        <v>54</v>
      </c>
      <c r="H1524">
        <v>1118</v>
      </c>
      <c r="I1524" t="s">
        <v>1464</v>
      </c>
      <c r="J1524" t="s">
        <v>53</v>
      </c>
      <c r="K1524" t="s">
        <v>53</v>
      </c>
      <c r="L1524" t="s">
        <v>5919</v>
      </c>
      <c r="M1524" t="s">
        <v>61</v>
      </c>
      <c r="N1524" t="s">
        <v>53</v>
      </c>
      <c r="O1524" t="s">
        <v>63</v>
      </c>
      <c r="P1524" t="s">
        <v>53</v>
      </c>
      <c r="Q1524">
        <v>1072</v>
      </c>
      <c r="R1524" t="s">
        <v>5920</v>
      </c>
      <c r="S1524" t="s">
        <v>53</v>
      </c>
      <c r="T1524" t="s">
        <v>53</v>
      </c>
      <c r="U1524" t="s">
        <v>53</v>
      </c>
      <c r="V1524" t="s">
        <v>61</v>
      </c>
      <c r="W1524" t="s">
        <v>53</v>
      </c>
      <c r="X1524" t="s">
        <v>333</v>
      </c>
      <c r="Y1524" t="s">
        <v>53</v>
      </c>
      <c r="Z1524" t="s">
        <v>53</v>
      </c>
      <c r="AA1524" t="s">
        <v>53</v>
      </c>
      <c r="AB1524" t="s">
        <v>53</v>
      </c>
      <c r="AC1524" t="s">
        <v>5923</v>
      </c>
      <c r="AD1524" t="s">
        <v>535</v>
      </c>
      <c r="AE1524" t="s">
        <v>5924</v>
      </c>
      <c r="AF1524" t="s">
        <v>53</v>
      </c>
      <c r="AG1524" t="s">
        <v>5925</v>
      </c>
      <c r="AH1524" t="s">
        <v>61</v>
      </c>
      <c r="AI1524" t="s">
        <v>53</v>
      </c>
      <c r="AJ1524" t="s">
        <v>63</v>
      </c>
      <c r="AK1524" t="s">
        <v>53</v>
      </c>
      <c r="AL1524" t="s">
        <v>206</v>
      </c>
      <c r="AM1524" t="s">
        <v>5666</v>
      </c>
      <c r="AN1524" t="s">
        <v>65</v>
      </c>
      <c r="AO1524">
        <v>1391</v>
      </c>
      <c r="AP1524" t="s">
        <v>5926</v>
      </c>
      <c r="AQ1524" t="s">
        <v>1761</v>
      </c>
      <c r="AR1524" t="s">
        <v>483</v>
      </c>
      <c r="AS1524" t="s">
        <v>72</v>
      </c>
      <c r="AT1524" t="s">
        <v>53</v>
      </c>
      <c r="AU1524" t="s">
        <v>53</v>
      </c>
      <c r="AV1524" t="s">
        <v>53</v>
      </c>
      <c r="AW1524" t="s">
        <v>53</v>
      </c>
      <c r="AX1524" t="s">
        <v>61</v>
      </c>
      <c r="AY1524" t="s">
        <v>53</v>
      </c>
      <c r="AZ1524" t="s">
        <v>333</v>
      </c>
      <c r="BA1524" t="s">
        <v>74</v>
      </c>
      <c r="BB1524" t="s">
        <v>101</v>
      </c>
      <c r="BC1524" t="s">
        <v>53</v>
      </c>
      <c r="BD1524" t="s">
        <v>53</v>
      </c>
      <c r="BE1524" t="s">
        <v>53</v>
      </c>
      <c r="BF1524" t="s">
        <v>5923</v>
      </c>
      <c r="BG1524" t="s">
        <v>280</v>
      </c>
      <c r="BH1524" t="s">
        <v>53</v>
      </c>
      <c r="BI1524" t="s">
        <v>53</v>
      </c>
    </row>
    <row r="1525" spans="1:61" x14ac:dyDescent="0.25">
      <c r="A1525" t="s">
        <v>53</v>
      </c>
      <c r="B1525" t="s">
        <v>54</v>
      </c>
      <c r="C1525" t="s">
        <v>53</v>
      </c>
      <c r="D1525" t="s">
        <v>54</v>
      </c>
      <c r="E1525" t="s">
        <v>53</v>
      </c>
      <c r="F1525" t="s">
        <v>54</v>
      </c>
      <c r="G1525" t="s">
        <v>54</v>
      </c>
      <c r="H1525">
        <v>1118</v>
      </c>
      <c r="I1525" t="s">
        <v>1464</v>
      </c>
      <c r="J1525" t="s">
        <v>53</v>
      </c>
      <c r="K1525" t="s">
        <v>53</v>
      </c>
      <c r="L1525" t="s">
        <v>5919</v>
      </c>
      <c r="M1525" t="s">
        <v>61</v>
      </c>
      <c r="N1525" t="s">
        <v>53</v>
      </c>
      <c r="O1525" t="s">
        <v>63</v>
      </c>
      <c r="P1525" t="s">
        <v>53</v>
      </c>
      <c r="Q1525">
        <v>1072</v>
      </c>
      <c r="R1525" t="s">
        <v>5920</v>
      </c>
      <c r="S1525" t="s">
        <v>53</v>
      </c>
      <c r="T1525" t="s">
        <v>53</v>
      </c>
      <c r="U1525" t="s">
        <v>53</v>
      </c>
      <c r="V1525" t="s">
        <v>61</v>
      </c>
      <c r="W1525" t="s">
        <v>53</v>
      </c>
      <c r="X1525" t="s">
        <v>333</v>
      </c>
      <c r="Y1525" t="s">
        <v>53</v>
      </c>
      <c r="Z1525" t="s">
        <v>53</v>
      </c>
      <c r="AA1525" t="s">
        <v>53</v>
      </c>
      <c r="AB1525" t="s">
        <v>53</v>
      </c>
      <c r="AC1525" t="s">
        <v>4529</v>
      </c>
      <c r="AD1525" t="s">
        <v>804</v>
      </c>
      <c r="AE1525" t="s">
        <v>5927</v>
      </c>
      <c r="AF1525" t="s">
        <v>53</v>
      </c>
      <c r="AG1525" t="s">
        <v>5928</v>
      </c>
      <c r="AH1525" t="s">
        <v>61</v>
      </c>
      <c r="AI1525" t="s">
        <v>53</v>
      </c>
      <c r="AJ1525" t="s">
        <v>63</v>
      </c>
      <c r="AK1525" t="s">
        <v>53</v>
      </c>
      <c r="AL1525" t="s">
        <v>99</v>
      </c>
      <c r="AM1525" t="s">
        <v>5666</v>
      </c>
      <c r="AN1525" t="s">
        <v>112</v>
      </c>
      <c r="AO1525">
        <v>1397</v>
      </c>
      <c r="AP1525" t="s">
        <v>5929</v>
      </c>
      <c r="AQ1525" t="s">
        <v>1761</v>
      </c>
      <c r="AR1525" t="s">
        <v>253</v>
      </c>
      <c r="AS1525" t="s">
        <v>72</v>
      </c>
      <c r="AT1525" t="s">
        <v>53</v>
      </c>
      <c r="AU1525" t="s">
        <v>53</v>
      </c>
      <c r="AV1525" t="s">
        <v>53</v>
      </c>
      <c r="AW1525" t="s">
        <v>53</v>
      </c>
      <c r="AX1525" t="s">
        <v>61</v>
      </c>
      <c r="AY1525" t="s">
        <v>53</v>
      </c>
      <c r="AZ1525" t="s">
        <v>333</v>
      </c>
      <c r="BA1525" t="s">
        <v>74</v>
      </c>
      <c r="BB1525" t="s">
        <v>225</v>
      </c>
      <c r="BC1525" t="s">
        <v>53</v>
      </c>
      <c r="BD1525" t="s">
        <v>53</v>
      </c>
      <c r="BE1525" t="s">
        <v>53</v>
      </c>
      <c r="BF1525" t="s">
        <v>3984</v>
      </c>
      <c r="BG1525" t="s">
        <v>126</v>
      </c>
      <c r="BH1525" t="s">
        <v>53</v>
      </c>
      <c r="BI1525" t="s">
        <v>53</v>
      </c>
    </row>
    <row r="1526" spans="1:61" x14ac:dyDescent="0.25">
      <c r="A1526" t="s">
        <v>53</v>
      </c>
      <c r="B1526" t="s">
        <v>54</v>
      </c>
      <c r="C1526" t="s">
        <v>55</v>
      </c>
      <c r="D1526" t="s">
        <v>54</v>
      </c>
      <c r="E1526" t="s">
        <v>56</v>
      </c>
      <c r="F1526" t="s">
        <v>54</v>
      </c>
      <c r="G1526" t="s">
        <v>54</v>
      </c>
      <c r="H1526">
        <v>1119</v>
      </c>
      <c r="I1526" t="s">
        <v>57</v>
      </c>
      <c r="J1526" t="s">
        <v>58</v>
      </c>
      <c r="K1526" t="s">
        <v>59</v>
      </c>
      <c r="L1526" t="s">
        <v>53</v>
      </c>
      <c r="M1526" t="s">
        <v>61</v>
      </c>
      <c r="N1526" t="s">
        <v>5902</v>
      </c>
      <c r="O1526" t="s">
        <v>63</v>
      </c>
      <c r="P1526" t="s">
        <v>64</v>
      </c>
      <c r="Q1526">
        <v>1075</v>
      </c>
      <c r="R1526" t="s">
        <v>5930</v>
      </c>
      <c r="S1526" t="s">
        <v>53</v>
      </c>
      <c r="T1526" t="s">
        <v>53</v>
      </c>
      <c r="U1526" t="s">
        <v>53</v>
      </c>
      <c r="V1526" t="s">
        <v>61</v>
      </c>
      <c r="W1526" t="s">
        <v>53</v>
      </c>
      <c r="X1526" t="s">
        <v>67</v>
      </c>
      <c r="Y1526" t="s">
        <v>53</v>
      </c>
      <c r="Z1526" t="s">
        <v>53</v>
      </c>
      <c r="AA1526" t="s">
        <v>53</v>
      </c>
      <c r="AB1526" t="s">
        <v>53</v>
      </c>
      <c r="AC1526" t="s">
        <v>5931</v>
      </c>
      <c r="AD1526" t="s">
        <v>1256</v>
      </c>
      <c r="AE1526" t="s">
        <v>5869</v>
      </c>
      <c r="AF1526" t="s">
        <v>53</v>
      </c>
      <c r="AG1526" t="s">
        <v>5932</v>
      </c>
      <c r="AH1526" t="s">
        <v>61</v>
      </c>
      <c r="AI1526" t="s">
        <v>5902</v>
      </c>
      <c r="AJ1526" t="s">
        <v>63</v>
      </c>
      <c r="AK1526" t="s">
        <v>64</v>
      </c>
      <c r="AL1526" t="s">
        <v>206</v>
      </c>
      <c r="AM1526" t="s">
        <v>5677</v>
      </c>
      <c r="AN1526" t="s">
        <v>151</v>
      </c>
      <c r="AO1526">
        <v>1384</v>
      </c>
      <c r="AP1526" t="s">
        <v>5933</v>
      </c>
      <c r="AQ1526" t="s">
        <v>70</v>
      </c>
      <c r="AR1526" t="s">
        <v>153</v>
      </c>
      <c r="AS1526" t="s">
        <v>72</v>
      </c>
      <c r="AT1526" t="s">
        <v>53</v>
      </c>
      <c r="AU1526" t="s">
        <v>53</v>
      </c>
      <c r="AV1526" t="s">
        <v>53</v>
      </c>
      <c r="AW1526" t="s">
        <v>53</v>
      </c>
      <c r="AX1526" t="s">
        <v>61</v>
      </c>
      <c r="AY1526" t="s">
        <v>53</v>
      </c>
      <c r="AZ1526" t="s">
        <v>67</v>
      </c>
      <c r="BA1526" t="s">
        <v>74</v>
      </c>
      <c r="BB1526" t="s">
        <v>101</v>
      </c>
      <c r="BC1526" t="s">
        <v>53</v>
      </c>
      <c r="BD1526" t="s">
        <v>53</v>
      </c>
      <c r="BE1526" t="s">
        <v>53</v>
      </c>
      <c r="BF1526" t="s">
        <v>5934</v>
      </c>
      <c r="BG1526" t="s">
        <v>178</v>
      </c>
      <c r="BH1526" t="s">
        <v>53</v>
      </c>
      <c r="BI1526" t="s">
        <v>53</v>
      </c>
    </row>
    <row r="1527" spans="1:61" x14ac:dyDescent="0.25">
      <c r="A1527" t="s">
        <v>53</v>
      </c>
      <c r="B1527" t="s">
        <v>54</v>
      </c>
      <c r="C1527" t="s">
        <v>53</v>
      </c>
      <c r="D1527" t="s">
        <v>54</v>
      </c>
      <c r="E1527" t="s">
        <v>53</v>
      </c>
      <c r="F1527" t="s">
        <v>54</v>
      </c>
      <c r="G1527" t="s">
        <v>54</v>
      </c>
      <c r="H1527">
        <v>1120</v>
      </c>
      <c r="I1527" t="s">
        <v>1464</v>
      </c>
      <c r="J1527" t="s">
        <v>53</v>
      </c>
      <c r="K1527" t="s">
        <v>53</v>
      </c>
      <c r="L1527" t="s">
        <v>53</v>
      </c>
      <c r="M1527" t="s">
        <v>131</v>
      </c>
      <c r="N1527" t="s">
        <v>53</v>
      </c>
      <c r="O1527" t="s">
        <v>63</v>
      </c>
      <c r="P1527" t="s">
        <v>53</v>
      </c>
      <c r="Q1527">
        <v>1076</v>
      </c>
      <c r="R1527" t="s">
        <v>5935</v>
      </c>
      <c r="S1527" t="s">
        <v>53</v>
      </c>
      <c r="T1527" t="s">
        <v>53</v>
      </c>
      <c r="U1527" t="s">
        <v>53</v>
      </c>
      <c r="V1527" t="s">
        <v>131</v>
      </c>
      <c r="W1527" t="s">
        <v>53</v>
      </c>
      <c r="X1527" t="s">
        <v>557</v>
      </c>
      <c r="Y1527" t="s">
        <v>53</v>
      </c>
      <c r="Z1527" t="s">
        <v>53</v>
      </c>
      <c r="AA1527" t="s">
        <v>53</v>
      </c>
      <c r="AB1527" t="s">
        <v>53</v>
      </c>
      <c r="AC1527" t="s">
        <v>5936</v>
      </c>
      <c r="AD1527" t="s">
        <v>2039</v>
      </c>
      <c r="AE1527" t="s">
        <v>5869</v>
      </c>
      <c r="AF1527" t="s">
        <v>53</v>
      </c>
      <c r="AG1527" t="s">
        <v>5932</v>
      </c>
      <c r="AH1527" t="s">
        <v>131</v>
      </c>
      <c r="AI1527" t="s">
        <v>53</v>
      </c>
      <c r="AJ1527" t="s">
        <v>63</v>
      </c>
      <c r="AK1527" t="s">
        <v>53</v>
      </c>
      <c r="AL1527" t="s">
        <v>150</v>
      </c>
      <c r="AM1527" t="s">
        <v>5683</v>
      </c>
      <c r="AN1527" t="s">
        <v>151</v>
      </c>
      <c r="AO1527">
        <v>1385</v>
      </c>
      <c r="AP1527" t="s">
        <v>5937</v>
      </c>
      <c r="AQ1527" t="s">
        <v>4995</v>
      </c>
      <c r="AR1527" t="s">
        <v>153</v>
      </c>
      <c r="AS1527" t="s">
        <v>274</v>
      </c>
      <c r="AT1527" t="s">
        <v>53</v>
      </c>
      <c r="AU1527" t="s">
        <v>53</v>
      </c>
      <c r="AV1527" t="s">
        <v>53</v>
      </c>
      <c r="AW1527" t="s">
        <v>53</v>
      </c>
      <c r="AX1527" t="s">
        <v>131</v>
      </c>
      <c r="AY1527" t="s">
        <v>53</v>
      </c>
      <c r="AZ1527" t="s">
        <v>557</v>
      </c>
      <c r="BA1527" t="s">
        <v>74</v>
      </c>
      <c r="BB1527" t="s">
        <v>101</v>
      </c>
      <c r="BC1527" t="s">
        <v>53</v>
      </c>
      <c r="BD1527" t="s">
        <v>53</v>
      </c>
      <c r="BE1527" t="s">
        <v>53</v>
      </c>
      <c r="BF1527" t="s">
        <v>2434</v>
      </c>
      <c r="BG1527" t="s">
        <v>82</v>
      </c>
      <c r="BH1527" t="s">
        <v>53</v>
      </c>
      <c r="BI1527" t="s">
        <v>53</v>
      </c>
    </row>
    <row r="1528" spans="1:61" x14ac:dyDescent="0.25">
      <c r="A1528" t="s">
        <v>53</v>
      </c>
      <c r="B1528" t="s">
        <v>54</v>
      </c>
      <c r="C1528" t="s">
        <v>55</v>
      </c>
      <c r="D1528" t="s">
        <v>54</v>
      </c>
      <c r="E1528" t="s">
        <v>56</v>
      </c>
      <c r="F1528" t="s">
        <v>54</v>
      </c>
      <c r="G1528" t="s">
        <v>54</v>
      </c>
      <c r="H1528">
        <v>1121</v>
      </c>
      <c r="I1528" t="s">
        <v>57</v>
      </c>
      <c r="J1528" t="s">
        <v>426</v>
      </c>
      <c r="K1528" t="s">
        <v>104</v>
      </c>
      <c r="L1528" t="s">
        <v>53</v>
      </c>
      <c r="M1528" t="s">
        <v>61</v>
      </c>
      <c r="N1528" t="s">
        <v>5541</v>
      </c>
      <c r="O1528" t="s">
        <v>63</v>
      </c>
      <c r="P1528" t="s">
        <v>64</v>
      </c>
      <c r="Q1528">
        <v>1077</v>
      </c>
      <c r="R1528" t="s">
        <v>5938</v>
      </c>
      <c r="S1528" t="s">
        <v>53</v>
      </c>
      <c r="T1528" t="s">
        <v>53</v>
      </c>
      <c r="U1528" t="s">
        <v>53</v>
      </c>
      <c r="V1528" t="s">
        <v>61</v>
      </c>
      <c r="W1528" t="s">
        <v>53</v>
      </c>
      <c r="X1528" t="s">
        <v>67</v>
      </c>
      <c r="Y1528" t="s">
        <v>53</v>
      </c>
      <c r="Z1528" t="s">
        <v>53</v>
      </c>
      <c r="AA1528" t="s">
        <v>53</v>
      </c>
      <c r="AB1528" t="s">
        <v>53</v>
      </c>
      <c r="AC1528" t="s">
        <v>5939</v>
      </c>
      <c r="AD1528" t="s">
        <v>1391</v>
      </c>
      <c r="AE1528" t="s">
        <v>5924</v>
      </c>
      <c r="AF1528" t="s">
        <v>53</v>
      </c>
      <c r="AG1528" t="s">
        <v>5924</v>
      </c>
      <c r="AH1528" t="s">
        <v>61</v>
      </c>
      <c r="AI1528" t="s">
        <v>5541</v>
      </c>
      <c r="AJ1528" t="s">
        <v>63</v>
      </c>
      <c r="AK1528" t="s">
        <v>64</v>
      </c>
      <c r="AL1528" t="s">
        <v>150</v>
      </c>
      <c r="AM1528" t="s">
        <v>5691</v>
      </c>
      <c r="AN1528" t="s">
        <v>151</v>
      </c>
      <c r="AO1528">
        <v>1386</v>
      </c>
      <c r="AP1528" t="s">
        <v>5940</v>
      </c>
      <c r="AQ1528" t="s">
        <v>70</v>
      </c>
      <c r="AR1528" t="s">
        <v>483</v>
      </c>
      <c r="AS1528" t="s">
        <v>72</v>
      </c>
      <c r="AT1528" t="s">
        <v>53</v>
      </c>
      <c r="AU1528" t="s">
        <v>53</v>
      </c>
      <c r="AV1528" t="s">
        <v>53</v>
      </c>
      <c r="AW1528" t="s">
        <v>53</v>
      </c>
      <c r="AX1528" t="s">
        <v>61</v>
      </c>
      <c r="AY1528" t="s">
        <v>53</v>
      </c>
      <c r="AZ1528" t="s">
        <v>67</v>
      </c>
      <c r="BA1528" t="s">
        <v>74</v>
      </c>
      <c r="BB1528" t="s">
        <v>101</v>
      </c>
      <c r="BC1528" t="s">
        <v>53</v>
      </c>
      <c r="BD1528" t="s">
        <v>53</v>
      </c>
      <c r="BE1528" t="s">
        <v>53</v>
      </c>
      <c r="BF1528" t="s">
        <v>5941</v>
      </c>
      <c r="BG1528" t="s">
        <v>99</v>
      </c>
      <c r="BH1528" t="s">
        <v>53</v>
      </c>
      <c r="BI1528" t="s">
        <v>53</v>
      </c>
    </row>
    <row r="1529" spans="1:61" x14ac:dyDescent="0.25">
      <c r="A1529" t="s">
        <v>53</v>
      </c>
      <c r="B1529" t="s">
        <v>54</v>
      </c>
      <c r="C1529" t="s">
        <v>53</v>
      </c>
      <c r="D1529" t="s">
        <v>54</v>
      </c>
      <c r="E1529" t="s">
        <v>53</v>
      </c>
      <c r="F1529" t="s">
        <v>54</v>
      </c>
      <c r="G1529" t="s">
        <v>54</v>
      </c>
      <c r="H1529">
        <v>1122</v>
      </c>
      <c r="I1529" t="s">
        <v>1464</v>
      </c>
      <c r="J1529" t="s">
        <v>53</v>
      </c>
      <c r="K1529" t="s">
        <v>53</v>
      </c>
      <c r="L1529" t="s">
        <v>5942</v>
      </c>
      <c r="M1529" t="s">
        <v>131</v>
      </c>
      <c r="N1529" t="s">
        <v>149</v>
      </c>
      <c r="O1529" t="s">
        <v>63</v>
      </c>
      <c r="P1529" t="s">
        <v>53</v>
      </c>
      <c r="Q1529">
        <v>1078</v>
      </c>
      <c r="R1529" t="s">
        <v>5943</v>
      </c>
      <c r="S1529" t="s">
        <v>53</v>
      </c>
      <c r="T1529" t="s">
        <v>53</v>
      </c>
      <c r="U1529" t="s">
        <v>53</v>
      </c>
      <c r="V1529" t="s">
        <v>131</v>
      </c>
      <c r="W1529" t="s">
        <v>53</v>
      </c>
      <c r="X1529" t="s">
        <v>557</v>
      </c>
      <c r="Y1529" t="s">
        <v>53</v>
      </c>
      <c r="Z1529" t="s">
        <v>53</v>
      </c>
      <c r="AA1529" t="s">
        <v>53</v>
      </c>
      <c r="AB1529" t="s">
        <v>53</v>
      </c>
      <c r="AC1529" t="s">
        <v>5944</v>
      </c>
      <c r="AD1529" t="s">
        <v>5945</v>
      </c>
      <c r="AE1529" t="s">
        <v>149</v>
      </c>
      <c r="AF1529" t="s">
        <v>5946</v>
      </c>
      <c r="AG1529" t="s">
        <v>5925</v>
      </c>
      <c r="AH1529" t="s">
        <v>131</v>
      </c>
      <c r="AI1529" t="s">
        <v>149</v>
      </c>
      <c r="AJ1529" t="s">
        <v>63</v>
      </c>
      <c r="AK1529" t="s">
        <v>53</v>
      </c>
      <c r="AL1529" t="s">
        <v>150</v>
      </c>
      <c r="AM1529" t="s">
        <v>5696</v>
      </c>
      <c r="AN1529" t="s">
        <v>112</v>
      </c>
      <c r="AO1529">
        <v>1387</v>
      </c>
      <c r="AP1529" t="s">
        <v>5947</v>
      </c>
      <c r="AQ1529" t="s">
        <v>5948</v>
      </c>
      <c r="AR1529" t="s">
        <v>483</v>
      </c>
      <c r="AS1529" t="s">
        <v>274</v>
      </c>
      <c r="AT1529" t="s">
        <v>53</v>
      </c>
      <c r="AU1529" t="s">
        <v>53</v>
      </c>
      <c r="AV1529" t="s">
        <v>53</v>
      </c>
      <c r="AW1529" t="s">
        <v>53</v>
      </c>
      <c r="AX1529" t="s">
        <v>131</v>
      </c>
      <c r="AY1529" t="s">
        <v>53</v>
      </c>
      <c r="AZ1529" t="s">
        <v>557</v>
      </c>
      <c r="BA1529" t="s">
        <v>93</v>
      </c>
      <c r="BB1529" t="s">
        <v>101</v>
      </c>
      <c r="BC1529" t="s">
        <v>53</v>
      </c>
      <c r="BD1529" t="s">
        <v>53</v>
      </c>
      <c r="BE1529" t="s">
        <v>53</v>
      </c>
      <c r="BF1529" t="s">
        <v>5949</v>
      </c>
      <c r="BG1529" t="s">
        <v>244</v>
      </c>
      <c r="BH1529" t="s">
        <v>53</v>
      </c>
      <c r="BI1529" t="s">
        <v>53</v>
      </c>
    </row>
    <row r="1530" spans="1:61" x14ac:dyDescent="0.25">
      <c r="A1530" t="s">
        <v>53</v>
      </c>
      <c r="B1530" t="s">
        <v>54</v>
      </c>
      <c r="C1530" t="s">
        <v>55</v>
      </c>
      <c r="D1530" t="s">
        <v>54</v>
      </c>
      <c r="E1530" t="s">
        <v>110</v>
      </c>
      <c r="F1530" t="s">
        <v>54</v>
      </c>
      <c r="G1530" t="s">
        <v>54</v>
      </c>
      <c r="H1530">
        <v>1123</v>
      </c>
      <c r="I1530" t="s">
        <v>57</v>
      </c>
      <c r="J1530" t="s">
        <v>58</v>
      </c>
      <c r="K1530" t="s">
        <v>104</v>
      </c>
      <c r="L1530" t="s">
        <v>5950</v>
      </c>
      <c r="M1530" t="s">
        <v>61</v>
      </c>
      <c r="N1530" t="s">
        <v>5924</v>
      </c>
      <c r="O1530" t="s">
        <v>63</v>
      </c>
      <c r="P1530" t="s">
        <v>64</v>
      </c>
      <c r="Q1530">
        <v>1079</v>
      </c>
      <c r="R1530" t="s">
        <v>5951</v>
      </c>
      <c r="S1530" t="s">
        <v>53</v>
      </c>
      <c r="T1530" t="s">
        <v>53</v>
      </c>
      <c r="U1530" t="s">
        <v>53</v>
      </c>
      <c r="V1530" t="s">
        <v>61</v>
      </c>
      <c r="W1530" t="s">
        <v>53</v>
      </c>
      <c r="X1530" t="s">
        <v>167</v>
      </c>
      <c r="Y1530" t="s">
        <v>53</v>
      </c>
      <c r="Z1530" t="s">
        <v>53</v>
      </c>
      <c r="AA1530" t="s">
        <v>53</v>
      </c>
      <c r="AB1530" t="s">
        <v>53</v>
      </c>
      <c r="AC1530" t="s">
        <v>3002</v>
      </c>
      <c r="AD1530" t="s">
        <v>3359</v>
      </c>
      <c r="AE1530" t="s">
        <v>5924</v>
      </c>
      <c r="AF1530" t="s">
        <v>53</v>
      </c>
      <c r="AG1530" t="s">
        <v>5925</v>
      </c>
      <c r="AH1530" t="s">
        <v>61</v>
      </c>
      <c r="AI1530" t="s">
        <v>5924</v>
      </c>
      <c r="AJ1530" t="s">
        <v>63</v>
      </c>
      <c r="AK1530" t="s">
        <v>64</v>
      </c>
      <c r="AL1530" t="s">
        <v>206</v>
      </c>
      <c r="AM1530" t="s">
        <v>5708</v>
      </c>
      <c r="AN1530" t="s">
        <v>112</v>
      </c>
      <c r="AO1530">
        <v>1388</v>
      </c>
      <c r="AP1530" t="s">
        <v>5952</v>
      </c>
      <c r="AQ1530" t="s">
        <v>182</v>
      </c>
      <c r="AR1530" t="s">
        <v>483</v>
      </c>
      <c r="AS1530" t="s">
        <v>72</v>
      </c>
      <c r="AT1530" t="s">
        <v>53</v>
      </c>
      <c r="AU1530" t="s">
        <v>53</v>
      </c>
      <c r="AV1530" t="s">
        <v>53</v>
      </c>
      <c r="AW1530" t="s">
        <v>53</v>
      </c>
      <c r="AX1530" t="s">
        <v>61</v>
      </c>
      <c r="AY1530" t="s">
        <v>53</v>
      </c>
      <c r="AZ1530" t="s">
        <v>167</v>
      </c>
      <c r="BA1530" t="s">
        <v>74</v>
      </c>
      <c r="BB1530" t="s">
        <v>101</v>
      </c>
      <c r="BC1530" t="s">
        <v>53</v>
      </c>
      <c r="BD1530" t="s">
        <v>53</v>
      </c>
      <c r="BE1530" t="s">
        <v>53</v>
      </c>
      <c r="BF1530" t="s">
        <v>5953</v>
      </c>
      <c r="BG1530" t="s">
        <v>892</v>
      </c>
      <c r="BH1530" t="s">
        <v>53</v>
      </c>
      <c r="BI1530" t="s">
        <v>53</v>
      </c>
    </row>
    <row r="1531" spans="1:61" x14ac:dyDescent="0.25">
      <c r="A1531" t="s">
        <v>53</v>
      </c>
      <c r="B1531" t="s">
        <v>54</v>
      </c>
      <c r="C1531" t="s">
        <v>55</v>
      </c>
      <c r="D1531" t="s">
        <v>54</v>
      </c>
      <c r="E1531" t="s">
        <v>110</v>
      </c>
      <c r="F1531" t="s">
        <v>54</v>
      </c>
      <c r="G1531" t="s">
        <v>54</v>
      </c>
      <c r="H1531">
        <v>1124</v>
      </c>
      <c r="I1531" t="s">
        <v>57</v>
      </c>
      <c r="J1531" t="s">
        <v>177</v>
      </c>
      <c r="K1531" t="s">
        <v>104</v>
      </c>
      <c r="L1531" t="s">
        <v>53</v>
      </c>
      <c r="M1531" t="s">
        <v>131</v>
      </c>
      <c r="N1531" t="s">
        <v>53</v>
      </c>
      <c r="O1531" t="s">
        <v>63</v>
      </c>
      <c r="P1531" t="s">
        <v>53</v>
      </c>
      <c r="Q1531">
        <v>1080</v>
      </c>
      <c r="R1531" t="s">
        <v>5954</v>
      </c>
      <c r="S1531" t="s">
        <v>53</v>
      </c>
      <c r="T1531" t="s">
        <v>53</v>
      </c>
      <c r="U1531" t="s">
        <v>53</v>
      </c>
      <c r="V1531" t="s">
        <v>131</v>
      </c>
      <c r="W1531" t="s">
        <v>53</v>
      </c>
      <c r="X1531" t="s">
        <v>133</v>
      </c>
      <c r="Y1531" t="s">
        <v>53</v>
      </c>
      <c r="Z1531" t="s">
        <v>53</v>
      </c>
      <c r="AA1531" t="s">
        <v>53</v>
      </c>
      <c r="AB1531" t="s">
        <v>53</v>
      </c>
      <c r="AC1531" t="s">
        <v>53</v>
      </c>
      <c r="AD1531" t="s">
        <v>53</v>
      </c>
      <c r="AE1531" t="s">
        <v>5925</v>
      </c>
      <c r="AF1531" t="s">
        <v>4032</v>
      </c>
      <c r="AG1531" t="s">
        <v>5925</v>
      </c>
      <c r="AH1531" t="s">
        <v>131</v>
      </c>
      <c r="AI1531" t="s">
        <v>53</v>
      </c>
      <c r="AJ1531" t="s">
        <v>63</v>
      </c>
      <c r="AK1531" t="s">
        <v>53</v>
      </c>
      <c r="AL1531" t="s">
        <v>53</v>
      </c>
      <c r="AM1531" t="s">
        <v>5712</v>
      </c>
      <c r="AN1531" t="s">
        <v>53</v>
      </c>
      <c r="AO1531">
        <v>1389</v>
      </c>
      <c r="AP1531" t="s">
        <v>5955</v>
      </c>
      <c r="AQ1531" t="s">
        <v>70</v>
      </c>
      <c r="AR1531" t="s">
        <v>361</v>
      </c>
      <c r="AS1531" t="s">
        <v>230</v>
      </c>
      <c r="AT1531" t="s">
        <v>53</v>
      </c>
      <c r="AU1531" t="s">
        <v>53</v>
      </c>
      <c r="AV1531" t="s">
        <v>53</v>
      </c>
      <c r="AW1531" t="s">
        <v>53</v>
      </c>
      <c r="AX1531" t="s">
        <v>131</v>
      </c>
      <c r="AY1531" t="s">
        <v>53</v>
      </c>
      <c r="AZ1531" t="s">
        <v>133</v>
      </c>
      <c r="BA1531" t="s">
        <v>74</v>
      </c>
      <c r="BB1531" t="s">
        <v>380</v>
      </c>
      <c r="BC1531" t="s">
        <v>53</v>
      </c>
      <c r="BD1531" t="s">
        <v>53</v>
      </c>
      <c r="BE1531" t="s">
        <v>53</v>
      </c>
      <c r="BF1531" t="s">
        <v>53</v>
      </c>
      <c r="BG1531" t="s">
        <v>185</v>
      </c>
      <c r="BH1531" t="s">
        <v>53</v>
      </c>
      <c r="BI1531" t="s">
        <v>53</v>
      </c>
    </row>
    <row r="1532" spans="1:61" x14ac:dyDescent="0.25">
      <c r="A1532" t="s">
        <v>53</v>
      </c>
      <c r="B1532" t="s">
        <v>54</v>
      </c>
      <c r="C1532" t="s">
        <v>55</v>
      </c>
      <c r="D1532" t="s">
        <v>54</v>
      </c>
      <c r="E1532" t="s">
        <v>110</v>
      </c>
      <c r="F1532" t="s">
        <v>54</v>
      </c>
      <c r="G1532" t="s">
        <v>54</v>
      </c>
      <c r="H1532">
        <v>1124</v>
      </c>
      <c r="I1532" t="s">
        <v>57</v>
      </c>
      <c r="J1532" t="s">
        <v>177</v>
      </c>
      <c r="K1532" t="s">
        <v>104</v>
      </c>
      <c r="L1532" t="s">
        <v>53</v>
      </c>
      <c r="M1532" t="s">
        <v>131</v>
      </c>
      <c r="N1532" t="s">
        <v>53</v>
      </c>
      <c r="O1532" t="s">
        <v>63</v>
      </c>
      <c r="P1532" t="s">
        <v>53</v>
      </c>
      <c r="Q1532">
        <v>1080</v>
      </c>
      <c r="R1532" t="s">
        <v>5954</v>
      </c>
      <c r="S1532" t="s">
        <v>53</v>
      </c>
      <c r="T1532" t="s">
        <v>53</v>
      </c>
      <c r="U1532" t="s">
        <v>53</v>
      </c>
      <c r="V1532" t="s">
        <v>131</v>
      </c>
      <c r="W1532" t="s">
        <v>53</v>
      </c>
      <c r="X1532" t="s">
        <v>133</v>
      </c>
      <c r="Y1532" t="s">
        <v>53</v>
      </c>
      <c r="Z1532" t="s">
        <v>53</v>
      </c>
      <c r="AA1532" t="s">
        <v>53</v>
      </c>
      <c r="AB1532" t="s">
        <v>53</v>
      </c>
      <c r="AC1532" t="s">
        <v>53</v>
      </c>
      <c r="AD1532" t="s">
        <v>53</v>
      </c>
      <c r="AE1532" t="s">
        <v>3377</v>
      </c>
      <c r="AF1532" t="s">
        <v>5956</v>
      </c>
      <c r="AG1532" t="s">
        <v>3378</v>
      </c>
      <c r="AH1532" t="s">
        <v>131</v>
      </c>
      <c r="AI1532" t="s">
        <v>53</v>
      </c>
      <c r="AJ1532" t="s">
        <v>63</v>
      </c>
      <c r="AK1532" t="s">
        <v>53</v>
      </c>
      <c r="AL1532" t="s">
        <v>53</v>
      </c>
      <c r="AM1532" t="s">
        <v>5712</v>
      </c>
      <c r="AN1532" t="s">
        <v>53</v>
      </c>
      <c r="AO1532">
        <v>2579</v>
      </c>
      <c r="AP1532" t="s">
        <v>5957</v>
      </c>
      <c r="AQ1532" t="s">
        <v>5958</v>
      </c>
      <c r="AR1532" t="s">
        <v>361</v>
      </c>
      <c r="AS1532" t="s">
        <v>238</v>
      </c>
      <c r="AT1532" t="s">
        <v>53</v>
      </c>
      <c r="AU1532" t="s">
        <v>53</v>
      </c>
      <c r="AV1532" t="s">
        <v>53</v>
      </c>
      <c r="AW1532" t="s">
        <v>53</v>
      </c>
      <c r="AX1532" t="s">
        <v>131</v>
      </c>
      <c r="AY1532" t="s">
        <v>53</v>
      </c>
      <c r="AZ1532" t="s">
        <v>133</v>
      </c>
      <c r="BA1532" t="s">
        <v>231</v>
      </c>
      <c r="BB1532" t="s">
        <v>53</v>
      </c>
      <c r="BC1532" t="s">
        <v>53</v>
      </c>
      <c r="BD1532" t="s">
        <v>53</v>
      </c>
      <c r="BE1532" t="s">
        <v>53</v>
      </c>
      <c r="BF1532" t="s">
        <v>53</v>
      </c>
      <c r="BG1532" t="s">
        <v>53</v>
      </c>
      <c r="BH1532" t="s">
        <v>53</v>
      </c>
      <c r="BI1532" t="s">
        <v>53</v>
      </c>
    </row>
    <row r="1533" spans="1:61" x14ac:dyDescent="0.25">
      <c r="A1533" t="s">
        <v>53</v>
      </c>
      <c r="B1533" t="s">
        <v>54</v>
      </c>
      <c r="C1533" t="s">
        <v>55</v>
      </c>
      <c r="D1533" t="s">
        <v>54</v>
      </c>
      <c r="E1533" t="s">
        <v>110</v>
      </c>
      <c r="F1533" t="s">
        <v>54</v>
      </c>
      <c r="G1533" t="s">
        <v>54</v>
      </c>
      <c r="H1533">
        <v>1126</v>
      </c>
      <c r="I1533" t="s">
        <v>57</v>
      </c>
      <c r="J1533" t="s">
        <v>58</v>
      </c>
      <c r="K1533" t="s">
        <v>59</v>
      </c>
      <c r="L1533" t="s">
        <v>53</v>
      </c>
      <c r="M1533" t="s">
        <v>61</v>
      </c>
      <c r="N1533" t="s">
        <v>5924</v>
      </c>
      <c r="O1533" t="s">
        <v>63</v>
      </c>
      <c r="P1533" t="s">
        <v>581</v>
      </c>
      <c r="Q1533">
        <v>1082</v>
      </c>
      <c r="R1533" t="s">
        <v>5959</v>
      </c>
      <c r="S1533" t="s">
        <v>53</v>
      </c>
      <c r="T1533" t="s">
        <v>53</v>
      </c>
      <c r="U1533" t="s">
        <v>53</v>
      </c>
      <c r="V1533" t="s">
        <v>61</v>
      </c>
      <c r="W1533" t="s">
        <v>53</v>
      </c>
      <c r="X1533" t="s">
        <v>173</v>
      </c>
      <c r="Y1533" t="s">
        <v>53</v>
      </c>
      <c r="Z1533" t="s">
        <v>53</v>
      </c>
      <c r="AA1533" t="s">
        <v>53</v>
      </c>
      <c r="AB1533" t="s">
        <v>53</v>
      </c>
      <c r="AC1533" t="s">
        <v>5960</v>
      </c>
      <c r="AD1533" t="s">
        <v>1407</v>
      </c>
      <c r="AE1533" t="s">
        <v>5925</v>
      </c>
      <c r="AF1533" t="s">
        <v>53</v>
      </c>
      <c r="AG1533" t="s">
        <v>5961</v>
      </c>
      <c r="AH1533" t="s">
        <v>61</v>
      </c>
      <c r="AI1533" t="s">
        <v>5924</v>
      </c>
      <c r="AJ1533" t="s">
        <v>63</v>
      </c>
      <c r="AK1533" t="s">
        <v>581</v>
      </c>
      <c r="AL1533" t="s">
        <v>206</v>
      </c>
      <c r="AM1533" t="s">
        <v>5727</v>
      </c>
      <c r="AN1533" t="s">
        <v>112</v>
      </c>
      <c r="AO1533">
        <v>1392</v>
      </c>
      <c r="AP1533" t="s">
        <v>5962</v>
      </c>
      <c r="AQ1533" t="s">
        <v>70</v>
      </c>
      <c r="AR1533" t="s">
        <v>483</v>
      </c>
      <c r="AS1533" t="s">
        <v>72</v>
      </c>
      <c r="AT1533" t="s">
        <v>53</v>
      </c>
      <c r="AU1533" t="s">
        <v>53</v>
      </c>
      <c r="AV1533" t="s">
        <v>53</v>
      </c>
      <c r="AW1533" t="s">
        <v>53</v>
      </c>
      <c r="AX1533" t="s">
        <v>61</v>
      </c>
      <c r="AY1533" t="s">
        <v>53</v>
      </c>
      <c r="AZ1533" t="s">
        <v>173</v>
      </c>
      <c r="BA1533" t="s">
        <v>74</v>
      </c>
      <c r="BB1533" t="s">
        <v>101</v>
      </c>
      <c r="BC1533" t="s">
        <v>53</v>
      </c>
      <c r="BD1533" t="s">
        <v>53</v>
      </c>
      <c r="BE1533" t="s">
        <v>53</v>
      </c>
      <c r="BF1533" t="s">
        <v>4180</v>
      </c>
      <c r="BG1533" t="s">
        <v>99</v>
      </c>
      <c r="BH1533" t="s">
        <v>53</v>
      </c>
      <c r="BI1533" t="s">
        <v>53</v>
      </c>
    </row>
    <row r="1534" spans="1:61" x14ac:dyDescent="0.25">
      <c r="A1534" t="s">
        <v>53</v>
      </c>
      <c r="B1534" t="s">
        <v>54</v>
      </c>
      <c r="C1534" t="s">
        <v>55</v>
      </c>
      <c r="D1534" t="s">
        <v>54</v>
      </c>
      <c r="E1534" t="s">
        <v>110</v>
      </c>
      <c r="F1534" t="s">
        <v>54</v>
      </c>
      <c r="G1534" t="s">
        <v>54</v>
      </c>
      <c r="H1534">
        <v>1126</v>
      </c>
      <c r="I1534" t="s">
        <v>57</v>
      </c>
      <c r="J1534" t="s">
        <v>58</v>
      </c>
      <c r="K1534" t="s">
        <v>59</v>
      </c>
      <c r="L1534" t="s">
        <v>53</v>
      </c>
      <c r="M1534" t="s">
        <v>61</v>
      </c>
      <c r="N1534" t="s">
        <v>5924</v>
      </c>
      <c r="O1534" t="s">
        <v>63</v>
      </c>
      <c r="P1534" t="s">
        <v>581</v>
      </c>
      <c r="Q1534">
        <v>1082</v>
      </c>
      <c r="R1534" t="s">
        <v>5959</v>
      </c>
      <c r="S1534" t="s">
        <v>53</v>
      </c>
      <c r="T1534" t="s">
        <v>53</v>
      </c>
      <c r="U1534" t="s">
        <v>53</v>
      </c>
      <c r="V1534" t="s">
        <v>61</v>
      </c>
      <c r="W1534" t="s">
        <v>53</v>
      </c>
      <c r="X1534" t="s">
        <v>173</v>
      </c>
      <c r="Y1534" t="s">
        <v>53</v>
      </c>
      <c r="Z1534" t="s">
        <v>53</v>
      </c>
      <c r="AA1534" t="s">
        <v>53</v>
      </c>
      <c r="AB1534" t="s">
        <v>53</v>
      </c>
      <c r="AC1534" t="s">
        <v>5963</v>
      </c>
      <c r="AD1534" t="s">
        <v>463</v>
      </c>
      <c r="AE1534" t="s">
        <v>5964</v>
      </c>
      <c r="AF1534" t="s">
        <v>53</v>
      </c>
      <c r="AG1534" t="s">
        <v>5965</v>
      </c>
      <c r="AH1534" t="s">
        <v>61</v>
      </c>
      <c r="AI1534" t="s">
        <v>5924</v>
      </c>
      <c r="AJ1534" t="s">
        <v>63</v>
      </c>
      <c r="AK1534" t="s">
        <v>581</v>
      </c>
      <c r="AL1534" t="s">
        <v>99</v>
      </c>
      <c r="AM1534" t="s">
        <v>5727</v>
      </c>
      <c r="AN1534" t="s">
        <v>251</v>
      </c>
      <c r="AO1534">
        <v>1951</v>
      </c>
      <c r="AP1534" t="s">
        <v>5966</v>
      </c>
      <c r="AQ1534" t="s">
        <v>70</v>
      </c>
      <c r="AR1534" t="s">
        <v>405</v>
      </c>
      <c r="AS1534" t="s">
        <v>72</v>
      </c>
      <c r="AT1534" t="s">
        <v>53</v>
      </c>
      <c r="AU1534" t="s">
        <v>53</v>
      </c>
      <c r="AV1534" t="s">
        <v>53</v>
      </c>
      <c r="AW1534" t="s">
        <v>53</v>
      </c>
      <c r="AX1534" t="s">
        <v>61</v>
      </c>
      <c r="AY1534" t="s">
        <v>53</v>
      </c>
      <c r="AZ1534" t="s">
        <v>173</v>
      </c>
      <c r="BA1534" t="s">
        <v>93</v>
      </c>
      <c r="BB1534" t="s">
        <v>53</v>
      </c>
      <c r="BC1534" t="s">
        <v>53</v>
      </c>
      <c r="BD1534" t="s">
        <v>53</v>
      </c>
      <c r="BE1534" t="s">
        <v>53</v>
      </c>
      <c r="BF1534" t="s">
        <v>5967</v>
      </c>
      <c r="BG1534" t="s">
        <v>5012</v>
      </c>
      <c r="BH1534" t="s">
        <v>53</v>
      </c>
      <c r="BI1534" t="s">
        <v>53</v>
      </c>
    </row>
    <row r="1535" spans="1:61" x14ac:dyDescent="0.25">
      <c r="A1535" t="s">
        <v>53</v>
      </c>
      <c r="B1535" t="s">
        <v>54</v>
      </c>
      <c r="C1535" t="s">
        <v>55</v>
      </c>
      <c r="D1535" t="s">
        <v>54</v>
      </c>
      <c r="E1535" t="s">
        <v>110</v>
      </c>
      <c r="F1535" t="s">
        <v>54</v>
      </c>
      <c r="G1535" t="s">
        <v>54</v>
      </c>
      <c r="H1535">
        <v>1126</v>
      </c>
      <c r="I1535" t="s">
        <v>57</v>
      </c>
      <c r="J1535" t="s">
        <v>58</v>
      </c>
      <c r="K1535" t="s">
        <v>59</v>
      </c>
      <c r="L1535" t="s">
        <v>53</v>
      </c>
      <c r="M1535" t="s">
        <v>61</v>
      </c>
      <c r="N1535" t="s">
        <v>5924</v>
      </c>
      <c r="O1535" t="s">
        <v>63</v>
      </c>
      <c r="P1535" t="s">
        <v>581</v>
      </c>
      <c r="Q1535">
        <v>1082</v>
      </c>
      <c r="R1535" t="s">
        <v>5959</v>
      </c>
      <c r="S1535" t="s">
        <v>53</v>
      </c>
      <c r="T1535" t="s">
        <v>53</v>
      </c>
      <c r="U1535" t="s">
        <v>53</v>
      </c>
      <c r="V1535" t="s">
        <v>61</v>
      </c>
      <c r="W1535" t="s">
        <v>53</v>
      </c>
      <c r="X1535" t="s">
        <v>173</v>
      </c>
      <c r="Y1535" t="s">
        <v>53</v>
      </c>
      <c r="Z1535" t="s">
        <v>53</v>
      </c>
      <c r="AA1535" t="s">
        <v>53</v>
      </c>
      <c r="AB1535" t="s">
        <v>53</v>
      </c>
      <c r="AC1535" t="s">
        <v>53</v>
      </c>
      <c r="AD1535" t="s">
        <v>53</v>
      </c>
      <c r="AE1535" t="s">
        <v>5964</v>
      </c>
      <c r="AF1535" t="s">
        <v>53</v>
      </c>
      <c r="AG1535" t="s">
        <v>5964</v>
      </c>
      <c r="AH1535" t="s">
        <v>61</v>
      </c>
      <c r="AI1535" t="s">
        <v>5924</v>
      </c>
      <c r="AJ1535" t="s">
        <v>63</v>
      </c>
      <c r="AK1535" t="s">
        <v>581</v>
      </c>
      <c r="AL1535" t="s">
        <v>53</v>
      </c>
      <c r="AM1535" t="s">
        <v>5727</v>
      </c>
      <c r="AN1535" t="s">
        <v>53</v>
      </c>
      <c r="AO1535">
        <v>1982</v>
      </c>
      <c r="AP1535" t="s">
        <v>5968</v>
      </c>
      <c r="AQ1535" t="s">
        <v>70</v>
      </c>
      <c r="AR1535" t="s">
        <v>203</v>
      </c>
      <c r="AS1535" t="s">
        <v>53</v>
      </c>
      <c r="AT1535" t="s">
        <v>53</v>
      </c>
      <c r="AU1535" t="s">
        <v>53</v>
      </c>
      <c r="AV1535" t="s">
        <v>53</v>
      </c>
      <c r="AW1535" t="s">
        <v>53</v>
      </c>
      <c r="AX1535" t="s">
        <v>61</v>
      </c>
      <c r="AY1535" t="s">
        <v>53</v>
      </c>
      <c r="AZ1535" t="s">
        <v>173</v>
      </c>
      <c r="BA1535" t="s">
        <v>146</v>
      </c>
      <c r="BB1535" t="s">
        <v>53</v>
      </c>
      <c r="BC1535" t="s">
        <v>53</v>
      </c>
      <c r="BD1535" t="s">
        <v>53</v>
      </c>
      <c r="BE1535" t="s">
        <v>53</v>
      </c>
      <c r="BF1535" t="s">
        <v>53</v>
      </c>
      <c r="BG1535" t="s">
        <v>53</v>
      </c>
      <c r="BH1535" t="s">
        <v>53</v>
      </c>
      <c r="BI1535" t="s">
        <v>53</v>
      </c>
    </row>
    <row r="1536" spans="1:61" x14ac:dyDescent="0.25">
      <c r="A1536" t="s">
        <v>53</v>
      </c>
      <c r="B1536" t="s">
        <v>54</v>
      </c>
      <c r="C1536" t="s">
        <v>55</v>
      </c>
      <c r="D1536" t="s">
        <v>54</v>
      </c>
      <c r="E1536" t="s">
        <v>110</v>
      </c>
      <c r="F1536" t="s">
        <v>54</v>
      </c>
      <c r="G1536" t="s">
        <v>54</v>
      </c>
      <c r="H1536">
        <v>1126</v>
      </c>
      <c r="I1536" t="s">
        <v>57</v>
      </c>
      <c r="J1536" t="s">
        <v>58</v>
      </c>
      <c r="K1536" t="s">
        <v>59</v>
      </c>
      <c r="L1536" t="s">
        <v>53</v>
      </c>
      <c r="M1536" t="s">
        <v>61</v>
      </c>
      <c r="N1536" t="s">
        <v>5924</v>
      </c>
      <c r="O1536" t="s">
        <v>63</v>
      </c>
      <c r="P1536" t="s">
        <v>581</v>
      </c>
      <c r="Q1536">
        <v>1082</v>
      </c>
      <c r="R1536" t="s">
        <v>5959</v>
      </c>
      <c r="S1536" t="s">
        <v>53</v>
      </c>
      <c r="T1536" t="s">
        <v>53</v>
      </c>
      <c r="U1536" t="s">
        <v>53</v>
      </c>
      <c r="V1536" t="s">
        <v>61</v>
      </c>
      <c r="W1536" t="s">
        <v>53</v>
      </c>
      <c r="X1536" t="s">
        <v>173</v>
      </c>
      <c r="Y1536" t="s">
        <v>53</v>
      </c>
      <c r="Z1536" t="s">
        <v>53</v>
      </c>
      <c r="AA1536" t="s">
        <v>53</v>
      </c>
      <c r="AB1536" t="s">
        <v>53</v>
      </c>
      <c r="AC1536" t="s">
        <v>5969</v>
      </c>
      <c r="AD1536" t="s">
        <v>624</v>
      </c>
      <c r="AE1536" t="s">
        <v>5970</v>
      </c>
      <c r="AF1536" t="s">
        <v>53</v>
      </c>
      <c r="AG1536" t="s">
        <v>5971</v>
      </c>
      <c r="AH1536" t="s">
        <v>61</v>
      </c>
      <c r="AI1536" t="s">
        <v>5924</v>
      </c>
      <c r="AJ1536" t="s">
        <v>63</v>
      </c>
      <c r="AK1536" t="s">
        <v>581</v>
      </c>
      <c r="AL1536" t="s">
        <v>1168</v>
      </c>
      <c r="AM1536" t="s">
        <v>5727</v>
      </c>
      <c r="AN1536" t="s">
        <v>65</v>
      </c>
      <c r="AO1536">
        <v>2011</v>
      </c>
      <c r="AP1536" t="s">
        <v>5972</v>
      </c>
      <c r="AQ1536" t="s">
        <v>70</v>
      </c>
      <c r="AR1536" t="s">
        <v>237</v>
      </c>
      <c r="AS1536" t="s">
        <v>72</v>
      </c>
      <c r="AT1536" t="s">
        <v>53</v>
      </c>
      <c r="AU1536" t="s">
        <v>53</v>
      </c>
      <c r="AV1536" t="s">
        <v>53</v>
      </c>
      <c r="AW1536" t="s">
        <v>53</v>
      </c>
      <c r="AX1536" t="s">
        <v>61</v>
      </c>
      <c r="AY1536" t="s">
        <v>53</v>
      </c>
      <c r="AZ1536" t="s">
        <v>173</v>
      </c>
      <c r="BA1536" t="s">
        <v>93</v>
      </c>
      <c r="BB1536" t="s">
        <v>225</v>
      </c>
      <c r="BC1536" t="s">
        <v>53</v>
      </c>
      <c r="BD1536" t="s">
        <v>53</v>
      </c>
      <c r="BE1536" t="s">
        <v>53</v>
      </c>
      <c r="BF1536" t="s">
        <v>5973</v>
      </c>
      <c r="BG1536" t="s">
        <v>99</v>
      </c>
      <c r="BH1536" t="s">
        <v>53</v>
      </c>
      <c r="BI1536" t="s">
        <v>53</v>
      </c>
    </row>
    <row r="1537" spans="1:61" x14ac:dyDescent="0.25">
      <c r="A1537" t="s">
        <v>53</v>
      </c>
      <c r="B1537" t="s">
        <v>54</v>
      </c>
      <c r="C1537" t="s">
        <v>53</v>
      </c>
      <c r="D1537" t="s">
        <v>54</v>
      </c>
      <c r="E1537" t="s">
        <v>53</v>
      </c>
      <c r="F1537" t="s">
        <v>54</v>
      </c>
      <c r="G1537" t="s">
        <v>54</v>
      </c>
      <c r="H1537">
        <v>1127</v>
      </c>
      <c r="I1537" t="s">
        <v>1464</v>
      </c>
      <c r="J1537" t="s">
        <v>53</v>
      </c>
      <c r="K1537" t="s">
        <v>53</v>
      </c>
      <c r="L1537" t="s">
        <v>53</v>
      </c>
      <c r="M1537" t="s">
        <v>131</v>
      </c>
      <c r="N1537" t="s">
        <v>53</v>
      </c>
      <c r="O1537" t="s">
        <v>63</v>
      </c>
      <c r="P1537" t="s">
        <v>53</v>
      </c>
      <c r="Q1537">
        <v>1083</v>
      </c>
      <c r="R1537" t="s">
        <v>5974</v>
      </c>
      <c r="S1537" t="s">
        <v>53</v>
      </c>
      <c r="T1537" t="s">
        <v>53</v>
      </c>
      <c r="U1537" t="s">
        <v>53</v>
      </c>
      <c r="V1537" t="s">
        <v>131</v>
      </c>
      <c r="W1537" t="s">
        <v>53</v>
      </c>
      <c r="X1537" t="s">
        <v>557</v>
      </c>
      <c r="Y1537" t="s">
        <v>53</v>
      </c>
      <c r="Z1537" t="s">
        <v>53</v>
      </c>
      <c r="AA1537" t="s">
        <v>53</v>
      </c>
      <c r="AB1537" t="s">
        <v>53</v>
      </c>
      <c r="AC1537" t="s">
        <v>821</v>
      </c>
      <c r="AD1537" t="s">
        <v>1396</v>
      </c>
      <c r="AE1537" t="s">
        <v>5975</v>
      </c>
      <c r="AF1537" t="s">
        <v>5976</v>
      </c>
      <c r="AG1537" t="s">
        <v>5977</v>
      </c>
      <c r="AH1537" t="s">
        <v>131</v>
      </c>
      <c r="AI1537" t="s">
        <v>53</v>
      </c>
      <c r="AJ1537" t="s">
        <v>63</v>
      </c>
      <c r="AK1537" t="s">
        <v>53</v>
      </c>
      <c r="AL1537" t="s">
        <v>150</v>
      </c>
      <c r="AM1537" t="s">
        <v>5978</v>
      </c>
      <c r="AN1537" t="s">
        <v>151</v>
      </c>
      <c r="AO1537">
        <v>1393</v>
      </c>
      <c r="AP1537" t="s">
        <v>5979</v>
      </c>
      <c r="AQ1537" t="s">
        <v>4182</v>
      </c>
      <c r="AR1537" t="s">
        <v>483</v>
      </c>
      <c r="AS1537" t="s">
        <v>274</v>
      </c>
      <c r="AT1537" t="s">
        <v>53</v>
      </c>
      <c r="AU1537" t="s">
        <v>53</v>
      </c>
      <c r="AV1537" t="s">
        <v>53</v>
      </c>
      <c r="AW1537" t="s">
        <v>53</v>
      </c>
      <c r="AX1537" t="s">
        <v>131</v>
      </c>
      <c r="AY1537" t="s">
        <v>53</v>
      </c>
      <c r="AZ1537" t="s">
        <v>557</v>
      </c>
      <c r="BA1537" t="s">
        <v>74</v>
      </c>
      <c r="BB1537" t="s">
        <v>101</v>
      </c>
      <c r="BC1537" t="s">
        <v>53</v>
      </c>
      <c r="BD1537" t="s">
        <v>53</v>
      </c>
      <c r="BE1537" t="s">
        <v>53</v>
      </c>
      <c r="BF1537" t="s">
        <v>4376</v>
      </c>
      <c r="BG1537" t="s">
        <v>132</v>
      </c>
      <c r="BH1537" t="s">
        <v>53</v>
      </c>
      <c r="BI1537" t="s">
        <v>53</v>
      </c>
    </row>
    <row r="1538" spans="1:61" x14ac:dyDescent="0.25">
      <c r="A1538" t="s">
        <v>53</v>
      </c>
      <c r="B1538" t="s">
        <v>54</v>
      </c>
      <c r="C1538" t="s">
        <v>53</v>
      </c>
      <c r="D1538" t="s">
        <v>54</v>
      </c>
      <c r="E1538" t="s">
        <v>53</v>
      </c>
      <c r="F1538" t="s">
        <v>54</v>
      </c>
      <c r="G1538" t="s">
        <v>54</v>
      </c>
      <c r="H1538">
        <v>1127</v>
      </c>
      <c r="I1538" t="s">
        <v>1464</v>
      </c>
      <c r="J1538" t="s">
        <v>53</v>
      </c>
      <c r="K1538" t="s">
        <v>53</v>
      </c>
      <c r="L1538" t="s">
        <v>53</v>
      </c>
      <c r="M1538" t="s">
        <v>131</v>
      </c>
      <c r="N1538" t="s">
        <v>53</v>
      </c>
      <c r="O1538" t="s">
        <v>63</v>
      </c>
      <c r="P1538" t="s">
        <v>53</v>
      </c>
      <c r="Q1538">
        <v>1083</v>
      </c>
      <c r="R1538" t="s">
        <v>5974</v>
      </c>
      <c r="S1538" t="s">
        <v>53</v>
      </c>
      <c r="T1538" t="s">
        <v>53</v>
      </c>
      <c r="U1538" t="s">
        <v>53</v>
      </c>
      <c r="V1538" t="s">
        <v>131</v>
      </c>
      <c r="W1538" t="s">
        <v>53</v>
      </c>
      <c r="X1538" t="s">
        <v>557</v>
      </c>
      <c r="Y1538" t="s">
        <v>53</v>
      </c>
      <c r="Z1538" t="s">
        <v>53</v>
      </c>
      <c r="AA1538" t="s">
        <v>53</v>
      </c>
      <c r="AB1538" t="s">
        <v>53</v>
      </c>
      <c r="AC1538" t="s">
        <v>5980</v>
      </c>
      <c r="AD1538" t="s">
        <v>2789</v>
      </c>
      <c r="AE1538" t="s">
        <v>1182</v>
      </c>
      <c r="AF1538" t="s">
        <v>53</v>
      </c>
      <c r="AG1538" t="s">
        <v>5964</v>
      </c>
      <c r="AH1538" t="s">
        <v>131</v>
      </c>
      <c r="AI1538" t="s">
        <v>53</v>
      </c>
      <c r="AJ1538" t="s">
        <v>63</v>
      </c>
      <c r="AK1538" t="s">
        <v>53</v>
      </c>
      <c r="AL1538" t="s">
        <v>150</v>
      </c>
      <c r="AM1538" t="s">
        <v>5978</v>
      </c>
      <c r="AN1538" t="s">
        <v>151</v>
      </c>
      <c r="AO1538">
        <v>1944</v>
      </c>
      <c r="AP1538" t="s">
        <v>5981</v>
      </c>
      <c r="AQ1538" t="s">
        <v>4182</v>
      </c>
      <c r="AR1538" t="s">
        <v>405</v>
      </c>
      <c r="AS1538" t="s">
        <v>274</v>
      </c>
      <c r="AT1538" t="s">
        <v>53</v>
      </c>
      <c r="AU1538" t="s">
        <v>53</v>
      </c>
      <c r="AV1538" t="s">
        <v>53</v>
      </c>
      <c r="AW1538" t="s">
        <v>53</v>
      </c>
      <c r="AX1538" t="s">
        <v>131</v>
      </c>
      <c r="AY1538" t="s">
        <v>53</v>
      </c>
      <c r="AZ1538" t="s">
        <v>557</v>
      </c>
      <c r="BA1538" t="s">
        <v>74</v>
      </c>
      <c r="BB1538" t="s">
        <v>101</v>
      </c>
      <c r="BC1538" t="s">
        <v>53</v>
      </c>
      <c r="BD1538" t="s">
        <v>53</v>
      </c>
      <c r="BE1538" t="s">
        <v>53</v>
      </c>
      <c r="BF1538" t="s">
        <v>5982</v>
      </c>
      <c r="BG1538" t="s">
        <v>99</v>
      </c>
      <c r="BH1538" t="s">
        <v>53</v>
      </c>
      <c r="BI1538" t="s">
        <v>53</v>
      </c>
    </row>
    <row r="1539" spans="1:61" x14ac:dyDescent="0.25">
      <c r="A1539" t="s">
        <v>5983</v>
      </c>
      <c r="B1539" t="s">
        <v>54</v>
      </c>
      <c r="C1539" t="s">
        <v>53</v>
      </c>
      <c r="D1539" t="s">
        <v>54</v>
      </c>
      <c r="E1539" t="s">
        <v>53</v>
      </c>
      <c r="F1539" t="s">
        <v>54</v>
      </c>
      <c r="G1539" t="s">
        <v>54</v>
      </c>
      <c r="H1539">
        <v>1128</v>
      </c>
      <c r="I1539" t="s">
        <v>1464</v>
      </c>
      <c r="J1539" t="s">
        <v>53</v>
      </c>
      <c r="K1539" t="s">
        <v>53</v>
      </c>
      <c r="L1539" t="s">
        <v>53</v>
      </c>
      <c r="M1539" t="s">
        <v>76</v>
      </c>
      <c r="N1539" t="s">
        <v>53</v>
      </c>
      <c r="O1539" t="s">
        <v>63</v>
      </c>
      <c r="P1539" t="s">
        <v>53</v>
      </c>
      <c r="Q1539">
        <v>1084</v>
      </c>
      <c r="R1539" t="s">
        <v>5984</v>
      </c>
      <c r="S1539" t="s">
        <v>53</v>
      </c>
      <c r="T1539" t="s">
        <v>53</v>
      </c>
      <c r="U1539" t="s">
        <v>53</v>
      </c>
      <c r="V1539" t="s">
        <v>76</v>
      </c>
      <c r="W1539" t="s">
        <v>53</v>
      </c>
      <c r="X1539" t="s">
        <v>1826</v>
      </c>
      <c r="Y1539" t="s">
        <v>53</v>
      </c>
      <c r="Z1539" t="s">
        <v>53</v>
      </c>
      <c r="AA1539" t="s">
        <v>53</v>
      </c>
      <c r="AB1539" t="s">
        <v>53</v>
      </c>
      <c r="AC1539" t="s">
        <v>53</v>
      </c>
      <c r="AD1539" t="s">
        <v>53</v>
      </c>
      <c r="AE1539" t="s">
        <v>5961</v>
      </c>
      <c r="AF1539" t="s">
        <v>5985</v>
      </c>
      <c r="AG1539" t="s">
        <v>5927</v>
      </c>
      <c r="AH1539" t="s">
        <v>76</v>
      </c>
      <c r="AI1539" t="s">
        <v>53</v>
      </c>
      <c r="AJ1539" t="s">
        <v>63</v>
      </c>
      <c r="AK1539" t="s">
        <v>53</v>
      </c>
      <c r="AL1539" t="s">
        <v>53</v>
      </c>
      <c r="AM1539" t="s">
        <v>5732</v>
      </c>
      <c r="AN1539" t="s">
        <v>53</v>
      </c>
      <c r="AO1539">
        <v>1394</v>
      </c>
      <c r="AP1539" t="s">
        <v>5986</v>
      </c>
      <c r="AQ1539" t="s">
        <v>5983</v>
      </c>
      <c r="AR1539" t="s">
        <v>483</v>
      </c>
      <c r="AS1539" t="s">
        <v>53</v>
      </c>
      <c r="AT1539" t="s">
        <v>53</v>
      </c>
      <c r="AU1539" t="s">
        <v>53</v>
      </c>
      <c r="AV1539" t="s">
        <v>53</v>
      </c>
      <c r="AW1539" t="s">
        <v>53</v>
      </c>
      <c r="AX1539" t="s">
        <v>76</v>
      </c>
      <c r="AY1539" t="s">
        <v>53</v>
      </c>
      <c r="AZ1539" t="s">
        <v>1826</v>
      </c>
      <c r="BA1539" t="s">
        <v>5641</v>
      </c>
      <c r="BB1539" t="s">
        <v>53</v>
      </c>
      <c r="BC1539" t="s">
        <v>53</v>
      </c>
      <c r="BD1539" t="s">
        <v>53</v>
      </c>
      <c r="BE1539" t="s">
        <v>53</v>
      </c>
      <c r="BF1539" t="s">
        <v>53</v>
      </c>
      <c r="BG1539" t="s">
        <v>53</v>
      </c>
      <c r="BH1539" t="s">
        <v>53</v>
      </c>
      <c r="BI1539" t="s">
        <v>53</v>
      </c>
    </row>
    <row r="1540" spans="1:61" x14ac:dyDescent="0.25">
      <c r="A1540" t="s">
        <v>53</v>
      </c>
      <c r="B1540" t="s">
        <v>54</v>
      </c>
      <c r="C1540" t="s">
        <v>309</v>
      </c>
      <c r="D1540" t="s">
        <v>54</v>
      </c>
      <c r="E1540" t="s">
        <v>56</v>
      </c>
      <c r="F1540" t="s">
        <v>54</v>
      </c>
      <c r="G1540" t="s">
        <v>54</v>
      </c>
      <c r="H1540">
        <v>1129</v>
      </c>
      <c r="I1540" t="s">
        <v>57</v>
      </c>
      <c r="J1540" t="s">
        <v>58</v>
      </c>
      <c r="K1540" t="s">
        <v>104</v>
      </c>
      <c r="L1540" t="s">
        <v>53</v>
      </c>
      <c r="M1540" t="s">
        <v>5987</v>
      </c>
      <c r="N1540" t="s">
        <v>5928</v>
      </c>
      <c r="O1540" t="s">
        <v>63</v>
      </c>
      <c r="P1540" t="s">
        <v>53</v>
      </c>
      <c r="Q1540">
        <v>1086</v>
      </c>
      <c r="R1540" t="s">
        <v>5988</v>
      </c>
      <c r="S1540" t="s">
        <v>53</v>
      </c>
      <c r="T1540" t="s">
        <v>53</v>
      </c>
      <c r="U1540" t="s">
        <v>53</v>
      </c>
      <c r="V1540" t="s">
        <v>53</v>
      </c>
      <c r="W1540" t="s">
        <v>53</v>
      </c>
      <c r="X1540" t="s">
        <v>53</v>
      </c>
      <c r="Y1540" t="s">
        <v>53</v>
      </c>
      <c r="Z1540" t="s">
        <v>53</v>
      </c>
      <c r="AA1540" t="s">
        <v>53</v>
      </c>
      <c r="AB1540" t="s">
        <v>53</v>
      </c>
      <c r="AC1540" t="s">
        <v>5989</v>
      </c>
      <c r="AD1540" t="s">
        <v>5990</v>
      </c>
      <c r="AE1540" t="s">
        <v>5977</v>
      </c>
      <c r="AF1540" t="s">
        <v>53</v>
      </c>
      <c r="AG1540" t="s">
        <v>5927</v>
      </c>
      <c r="AH1540" t="s">
        <v>5987</v>
      </c>
      <c r="AI1540" t="s">
        <v>5928</v>
      </c>
      <c r="AJ1540" t="s">
        <v>63</v>
      </c>
      <c r="AK1540" t="s">
        <v>53</v>
      </c>
      <c r="AL1540" t="s">
        <v>99</v>
      </c>
      <c r="AM1540" t="s">
        <v>5742</v>
      </c>
      <c r="AN1540" t="s">
        <v>85</v>
      </c>
      <c r="AO1540">
        <v>1404</v>
      </c>
      <c r="AP1540" t="s">
        <v>5991</v>
      </c>
      <c r="AQ1540" t="s">
        <v>182</v>
      </c>
      <c r="AR1540" t="s">
        <v>253</v>
      </c>
      <c r="AS1540" t="s">
        <v>72</v>
      </c>
      <c r="AT1540" t="s">
        <v>53</v>
      </c>
      <c r="AU1540" t="s">
        <v>53</v>
      </c>
      <c r="AV1540" t="s">
        <v>53</v>
      </c>
      <c r="AW1540" t="s">
        <v>53</v>
      </c>
      <c r="AX1540" t="s">
        <v>53</v>
      </c>
      <c r="AY1540" t="s">
        <v>53</v>
      </c>
      <c r="AZ1540" t="s">
        <v>53</v>
      </c>
      <c r="BA1540" t="s">
        <v>93</v>
      </c>
      <c r="BB1540" t="s">
        <v>225</v>
      </c>
      <c r="BC1540" t="s">
        <v>53</v>
      </c>
      <c r="BD1540" t="s">
        <v>53</v>
      </c>
      <c r="BE1540" t="s">
        <v>53</v>
      </c>
      <c r="BF1540" t="s">
        <v>5992</v>
      </c>
      <c r="BG1540" t="s">
        <v>85</v>
      </c>
      <c r="BH1540" t="s">
        <v>53</v>
      </c>
      <c r="BI1540" t="s">
        <v>53</v>
      </c>
    </row>
    <row r="1541" spans="1:61" x14ac:dyDescent="0.25">
      <c r="A1541" t="s">
        <v>53</v>
      </c>
      <c r="B1541" t="s">
        <v>54</v>
      </c>
      <c r="C1541" t="s">
        <v>53</v>
      </c>
      <c r="D1541" t="s">
        <v>54</v>
      </c>
      <c r="E1541" t="s">
        <v>53</v>
      </c>
      <c r="F1541" t="s">
        <v>54</v>
      </c>
      <c r="G1541" t="s">
        <v>54</v>
      </c>
      <c r="H1541">
        <v>1130</v>
      </c>
      <c r="I1541" t="s">
        <v>1464</v>
      </c>
      <c r="J1541" t="s">
        <v>53</v>
      </c>
      <c r="K1541" t="s">
        <v>53</v>
      </c>
      <c r="L1541" t="s">
        <v>53</v>
      </c>
      <c r="M1541" t="s">
        <v>61</v>
      </c>
      <c r="N1541" t="s">
        <v>5789</v>
      </c>
      <c r="O1541" t="s">
        <v>63</v>
      </c>
      <c r="P1541" t="s">
        <v>64</v>
      </c>
      <c r="Q1541">
        <v>1085</v>
      </c>
      <c r="R1541" t="s">
        <v>5993</v>
      </c>
      <c r="S1541" t="s">
        <v>53</v>
      </c>
      <c r="T1541" t="s">
        <v>53</v>
      </c>
      <c r="U1541" t="s">
        <v>53</v>
      </c>
      <c r="V1541" t="s">
        <v>61</v>
      </c>
      <c r="W1541" t="s">
        <v>53</v>
      </c>
      <c r="X1541" t="s">
        <v>333</v>
      </c>
      <c r="Y1541" t="s">
        <v>53</v>
      </c>
      <c r="Z1541" t="s">
        <v>53</v>
      </c>
      <c r="AA1541" t="s">
        <v>53</v>
      </c>
      <c r="AB1541" t="s">
        <v>53</v>
      </c>
      <c r="AC1541" t="s">
        <v>5994</v>
      </c>
      <c r="AD1541" t="s">
        <v>2846</v>
      </c>
      <c r="AE1541" t="s">
        <v>5927</v>
      </c>
      <c r="AF1541" t="s">
        <v>53</v>
      </c>
      <c r="AG1541" t="s">
        <v>5928</v>
      </c>
      <c r="AH1541" t="s">
        <v>61</v>
      </c>
      <c r="AI1541" t="s">
        <v>5789</v>
      </c>
      <c r="AJ1541" t="s">
        <v>63</v>
      </c>
      <c r="AK1541" t="s">
        <v>64</v>
      </c>
      <c r="AL1541" t="s">
        <v>99</v>
      </c>
      <c r="AM1541" t="s">
        <v>5740</v>
      </c>
      <c r="AN1541" t="s">
        <v>78</v>
      </c>
      <c r="AO1541">
        <v>1395</v>
      </c>
      <c r="AP1541" t="s">
        <v>5995</v>
      </c>
      <c r="AQ1541" t="s">
        <v>2184</v>
      </c>
      <c r="AR1541" t="s">
        <v>253</v>
      </c>
      <c r="AS1541" t="s">
        <v>72</v>
      </c>
      <c r="AT1541" t="s">
        <v>53</v>
      </c>
      <c r="AU1541" t="s">
        <v>53</v>
      </c>
      <c r="AV1541" t="s">
        <v>53</v>
      </c>
      <c r="AW1541" t="s">
        <v>53</v>
      </c>
      <c r="AX1541" t="s">
        <v>61</v>
      </c>
      <c r="AY1541" t="s">
        <v>53</v>
      </c>
      <c r="AZ1541" t="s">
        <v>333</v>
      </c>
      <c r="BA1541" t="s">
        <v>93</v>
      </c>
      <c r="BB1541" t="s">
        <v>225</v>
      </c>
      <c r="BC1541" t="s">
        <v>53</v>
      </c>
      <c r="BD1541" t="s">
        <v>53</v>
      </c>
      <c r="BE1541" t="s">
        <v>53</v>
      </c>
      <c r="BF1541" t="s">
        <v>5996</v>
      </c>
      <c r="BG1541" t="s">
        <v>85</v>
      </c>
      <c r="BH1541" t="s">
        <v>53</v>
      </c>
      <c r="BI1541" t="s">
        <v>53</v>
      </c>
    </row>
    <row r="1542" spans="1:61" x14ac:dyDescent="0.25">
      <c r="A1542" t="s">
        <v>53</v>
      </c>
      <c r="B1542" t="s">
        <v>54</v>
      </c>
      <c r="C1542" t="s">
        <v>53</v>
      </c>
      <c r="D1542" t="s">
        <v>54</v>
      </c>
      <c r="E1542" t="s">
        <v>53</v>
      </c>
      <c r="F1542" t="s">
        <v>54</v>
      </c>
      <c r="G1542" t="s">
        <v>54</v>
      </c>
      <c r="H1542">
        <v>1130</v>
      </c>
      <c r="I1542" t="s">
        <v>1464</v>
      </c>
      <c r="J1542" t="s">
        <v>53</v>
      </c>
      <c r="K1542" t="s">
        <v>53</v>
      </c>
      <c r="L1542" t="s">
        <v>53</v>
      </c>
      <c r="M1542" t="s">
        <v>61</v>
      </c>
      <c r="N1542" t="s">
        <v>5789</v>
      </c>
      <c r="O1542" t="s">
        <v>63</v>
      </c>
      <c r="P1542" t="s">
        <v>64</v>
      </c>
      <c r="Q1542">
        <v>1085</v>
      </c>
      <c r="R1542" t="s">
        <v>5993</v>
      </c>
      <c r="S1542" t="s">
        <v>53</v>
      </c>
      <c r="T1542" t="s">
        <v>53</v>
      </c>
      <c r="U1542" t="s">
        <v>53</v>
      </c>
      <c r="V1542" t="s">
        <v>61</v>
      </c>
      <c r="W1542" t="s">
        <v>53</v>
      </c>
      <c r="X1542" t="s">
        <v>333</v>
      </c>
      <c r="Y1542" t="s">
        <v>53</v>
      </c>
      <c r="Z1542" t="s">
        <v>53</v>
      </c>
      <c r="AA1542" t="s">
        <v>53</v>
      </c>
      <c r="AB1542" t="s">
        <v>53</v>
      </c>
      <c r="AC1542" t="s">
        <v>5997</v>
      </c>
      <c r="AD1542" t="s">
        <v>291</v>
      </c>
      <c r="AE1542" t="s">
        <v>5927</v>
      </c>
      <c r="AF1542" t="s">
        <v>53</v>
      </c>
      <c r="AG1542" t="s">
        <v>5928</v>
      </c>
      <c r="AH1542" t="s">
        <v>61</v>
      </c>
      <c r="AI1542" t="s">
        <v>5789</v>
      </c>
      <c r="AJ1542" t="s">
        <v>63</v>
      </c>
      <c r="AK1542" t="s">
        <v>64</v>
      </c>
      <c r="AL1542" t="s">
        <v>99</v>
      </c>
      <c r="AM1542" t="s">
        <v>5740</v>
      </c>
      <c r="AN1542" t="s">
        <v>78</v>
      </c>
      <c r="AO1542">
        <v>1396</v>
      </c>
      <c r="AP1542" t="s">
        <v>5998</v>
      </c>
      <c r="AQ1542" t="s">
        <v>2184</v>
      </c>
      <c r="AR1542" t="s">
        <v>253</v>
      </c>
      <c r="AS1542" t="s">
        <v>72</v>
      </c>
      <c r="AT1542" t="s">
        <v>53</v>
      </c>
      <c r="AU1542" t="s">
        <v>53</v>
      </c>
      <c r="AV1542" t="s">
        <v>53</v>
      </c>
      <c r="AW1542" t="s">
        <v>53</v>
      </c>
      <c r="AX1542" t="s">
        <v>61</v>
      </c>
      <c r="AY1542" t="s">
        <v>53</v>
      </c>
      <c r="AZ1542" t="s">
        <v>333</v>
      </c>
      <c r="BA1542" t="s">
        <v>74</v>
      </c>
      <c r="BB1542" t="s">
        <v>225</v>
      </c>
      <c r="BC1542" t="s">
        <v>53</v>
      </c>
      <c r="BD1542" t="s">
        <v>53</v>
      </c>
      <c r="BE1542" t="s">
        <v>53</v>
      </c>
      <c r="BF1542" t="s">
        <v>5999</v>
      </c>
      <c r="BG1542" t="s">
        <v>178</v>
      </c>
      <c r="BH1542" t="s">
        <v>53</v>
      </c>
      <c r="BI1542" t="s">
        <v>53</v>
      </c>
    </row>
    <row r="1543" spans="1:61" x14ac:dyDescent="0.25">
      <c r="A1543" t="s">
        <v>53</v>
      </c>
      <c r="B1543" t="s">
        <v>54</v>
      </c>
      <c r="C1543" t="s">
        <v>53</v>
      </c>
      <c r="D1543" t="s">
        <v>54</v>
      </c>
      <c r="E1543" t="s">
        <v>53</v>
      </c>
      <c r="F1543" t="s">
        <v>54</v>
      </c>
      <c r="G1543" t="s">
        <v>54</v>
      </c>
      <c r="H1543">
        <v>1130</v>
      </c>
      <c r="I1543" t="s">
        <v>1464</v>
      </c>
      <c r="J1543" t="s">
        <v>53</v>
      </c>
      <c r="K1543" t="s">
        <v>53</v>
      </c>
      <c r="L1543" t="s">
        <v>53</v>
      </c>
      <c r="M1543" t="s">
        <v>61</v>
      </c>
      <c r="N1543" t="s">
        <v>5789</v>
      </c>
      <c r="O1543" t="s">
        <v>63</v>
      </c>
      <c r="P1543" t="s">
        <v>64</v>
      </c>
      <c r="Q1543">
        <v>1085</v>
      </c>
      <c r="R1543" t="s">
        <v>5993</v>
      </c>
      <c r="S1543" t="s">
        <v>53</v>
      </c>
      <c r="T1543" t="s">
        <v>53</v>
      </c>
      <c r="U1543" t="s">
        <v>53</v>
      </c>
      <c r="V1543" t="s">
        <v>61</v>
      </c>
      <c r="W1543" t="s">
        <v>53</v>
      </c>
      <c r="X1543" t="s">
        <v>333</v>
      </c>
      <c r="Y1543" t="s">
        <v>53</v>
      </c>
      <c r="Z1543" t="s">
        <v>53</v>
      </c>
      <c r="AA1543" t="s">
        <v>53</v>
      </c>
      <c r="AB1543" t="s">
        <v>53</v>
      </c>
      <c r="AC1543" t="s">
        <v>53</v>
      </c>
      <c r="AD1543" t="s">
        <v>53</v>
      </c>
      <c r="AE1543" t="s">
        <v>5928</v>
      </c>
      <c r="AF1543" t="s">
        <v>53</v>
      </c>
      <c r="AG1543" t="s">
        <v>6000</v>
      </c>
      <c r="AH1543" t="s">
        <v>61</v>
      </c>
      <c r="AI1543" t="s">
        <v>5789</v>
      </c>
      <c r="AJ1543" t="s">
        <v>63</v>
      </c>
      <c r="AK1543" t="s">
        <v>64</v>
      </c>
      <c r="AL1543" t="s">
        <v>53</v>
      </c>
      <c r="AM1543" t="s">
        <v>5740</v>
      </c>
      <c r="AN1543" t="s">
        <v>53</v>
      </c>
      <c r="AO1543">
        <v>1398</v>
      </c>
      <c r="AP1543" t="s">
        <v>6001</v>
      </c>
      <c r="AQ1543" t="s">
        <v>2184</v>
      </c>
      <c r="AR1543" t="s">
        <v>145</v>
      </c>
      <c r="AS1543" t="s">
        <v>263</v>
      </c>
      <c r="AT1543" t="s">
        <v>53</v>
      </c>
      <c r="AU1543" t="s">
        <v>53</v>
      </c>
      <c r="AV1543" t="s">
        <v>53</v>
      </c>
      <c r="AW1543" t="s">
        <v>53</v>
      </c>
      <c r="AX1543" t="s">
        <v>61</v>
      </c>
      <c r="AY1543" t="s">
        <v>53</v>
      </c>
      <c r="AZ1543" t="s">
        <v>333</v>
      </c>
      <c r="BA1543" t="s">
        <v>146</v>
      </c>
      <c r="BB1543" t="s">
        <v>53</v>
      </c>
      <c r="BC1543" t="s">
        <v>53</v>
      </c>
      <c r="BD1543" t="s">
        <v>53</v>
      </c>
      <c r="BE1543" t="s">
        <v>53</v>
      </c>
      <c r="BF1543" t="s">
        <v>53</v>
      </c>
      <c r="BG1543" t="s">
        <v>53</v>
      </c>
      <c r="BH1543" t="s">
        <v>53</v>
      </c>
      <c r="BI1543" t="s">
        <v>53</v>
      </c>
    </row>
    <row r="1544" spans="1:61" x14ac:dyDescent="0.25">
      <c r="A1544" t="s">
        <v>6002</v>
      </c>
      <c r="B1544" t="s">
        <v>54</v>
      </c>
      <c r="C1544" t="s">
        <v>53</v>
      </c>
      <c r="D1544" t="s">
        <v>54</v>
      </c>
      <c r="E1544" t="s">
        <v>53</v>
      </c>
      <c r="F1544" t="s">
        <v>54</v>
      </c>
      <c r="G1544" t="s">
        <v>54</v>
      </c>
      <c r="H1544">
        <v>1131</v>
      </c>
      <c r="I1544" t="s">
        <v>1464</v>
      </c>
      <c r="J1544" t="s">
        <v>53</v>
      </c>
      <c r="K1544" t="s">
        <v>53</v>
      </c>
      <c r="L1544" t="s">
        <v>53</v>
      </c>
      <c r="M1544" t="s">
        <v>61</v>
      </c>
      <c r="N1544" t="s">
        <v>5902</v>
      </c>
      <c r="O1544" t="s">
        <v>63</v>
      </c>
      <c r="P1544" t="s">
        <v>64</v>
      </c>
      <c r="Q1544">
        <v>1087</v>
      </c>
      <c r="R1544" t="s">
        <v>6003</v>
      </c>
      <c r="S1544" t="s">
        <v>53</v>
      </c>
      <c r="T1544" t="s">
        <v>53</v>
      </c>
      <c r="U1544" t="s">
        <v>53</v>
      </c>
      <c r="V1544" t="s">
        <v>61</v>
      </c>
      <c r="W1544" t="s">
        <v>53</v>
      </c>
      <c r="X1544" t="s">
        <v>67</v>
      </c>
      <c r="Y1544" t="s">
        <v>53</v>
      </c>
      <c r="Z1544" t="s">
        <v>53</v>
      </c>
      <c r="AA1544" t="s">
        <v>53</v>
      </c>
      <c r="AB1544" t="s">
        <v>53</v>
      </c>
      <c r="AC1544" t="s">
        <v>6004</v>
      </c>
      <c r="AD1544" t="s">
        <v>1093</v>
      </c>
      <c r="AE1544" t="s">
        <v>5928</v>
      </c>
      <c r="AF1544" t="s">
        <v>53</v>
      </c>
      <c r="AG1544" t="s">
        <v>6000</v>
      </c>
      <c r="AH1544" t="s">
        <v>61</v>
      </c>
      <c r="AI1544" t="s">
        <v>5902</v>
      </c>
      <c r="AJ1544" t="s">
        <v>63</v>
      </c>
      <c r="AK1544" t="s">
        <v>64</v>
      </c>
      <c r="AL1544" t="s">
        <v>470</v>
      </c>
      <c r="AM1544" t="s">
        <v>5748</v>
      </c>
      <c r="AN1544" t="s">
        <v>112</v>
      </c>
      <c r="AO1544">
        <v>1399</v>
      </c>
      <c r="AP1544" t="s">
        <v>6005</v>
      </c>
      <c r="AQ1544" t="s">
        <v>2184</v>
      </c>
      <c r="AR1544" t="s">
        <v>253</v>
      </c>
      <c r="AS1544" t="s">
        <v>72</v>
      </c>
      <c r="AT1544" t="s">
        <v>53</v>
      </c>
      <c r="AU1544" t="s">
        <v>53</v>
      </c>
      <c r="AV1544" t="s">
        <v>53</v>
      </c>
      <c r="AW1544" t="s">
        <v>53</v>
      </c>
      <c r="AX1544" t="s">
        <v>61</v>
      </c>
      <c r="AY1544" t="s">
        <v>53</v>
      </c>
      <c r="AZ1544" t="s">
        <v>67</v>
      </c>
      <c r="BA1544" t="s">
        <v>74</v>
      </c>
      <c r="BB1544" t="s">
        <v>101</v>
      </c>
      <c r="BC1544" t="s">
        <v>53</v>
      </c>
      <c r="BD1544" t="s">
        <v>53</v>
      </c>
      <c r="BE1544" t="s">
        <v>53</v>
      </c>
      <c r="BF1544" t="s">
        <v>4729</v>
      </c>
      <c r="BG1544" t="s">
        <v>189</v>
      </c>
      <c r="BH1544" t="s">
        <v>53</v>
      </c>
      <c r="BI1544" t="s">
        <v>53</v>
      </c>
    </row>
    <row r="1545" spans="1:61" x14ac:dyDescent="0.25">
      <c r="A1545" t="s">
        <v>6002</v>
      </c>
      <c r="B1545" t="s">
        <v>54</v>
      </c>
      <c r="C1545" t="s">
        <v>53</v>
      </c>
      <c r="D1545" t="s">
        <v>54</v>
      </c>
      <c r="E1545" t="s">
        <v>53</v>
      </c>
      <c r="F1545" t="s">
        <v>54</v>
      </c>
      <c r="G1545" t="s">
        <v>54</v>
      </c>
      <c r="H1545">
        <v>1131</v>
      </c>
      <c r="I1545" t="s">
        <v>1464</v>
      </c>
      <c r="J1545" t="s">
        <v>53</v>
      </c>
      <c r="K1545" t="s">
        <v>53</v>
      </c>
      <c r="L1545" t="s">
        <v>53</v>
      </c>
      <c r="M1545" t="s">
        <v>61</v>
      </c>
      <c r="N1545" t="s">
        <v>5902</v>
      </c>
      <c r="O1545" t="s">
        <v>63</v>
      </c>
      <c r="P1545" t="s">
        <v>64</v>
      </c>
      <c r="Q1545">
        <v>1087</v>
      </c>
      <c r="R1545" t="s">
        <v>6003</v>
      </c>
      <c r="S1545" t="s">
        <v>53</v>
      </c>
      <c r="T1545" t="s">
        <v>53</v>
      </c>
      <c r="U1545" t="s">
        <v>53</v>
      </c>
      <c r="V1545" t="s">
        <v>61</v>
      </c>
      <c r="W1545" t="s">
        <v>53</v>
      </c>
      <c r="X1545" t="s">
        <v>67</v>
      </c>
      <c r="Y1545" t="s">
        <v>53</v>
      </c>
      <c r="Z1545" t="s">
        <v>53</v>
      </c>
      <c r="AA1545" t="s">
        <v>53</v>
      </c>
      <c r="AB1545" t="s">
        <v>53</v>
      </c>
      <c r="AC1545" t="s">
        <v>53</v>
      </c>
      <c r="AD1545" t="s">
        <v>53</v>
      </c>
      <c r="AE1545" t="s">
        <v>5928</v>
      </c>
      <c r="AF1545" t="s">
        <v>53</v>
      </c>
      <c r="AG1545" t="s">
        <v>5688</v>
      </c>
      <c r="AH1545" t="s">
        <v>61</v>
      </c>
      <c r="AI1545" t="s">
        <v>5902</v>
      </c>
      <c r="AJ1545" t="s">
        <v>63</v>
      </c>
      <c r="AK1545" t="s">
        <v>64</v>
      </c>
      <c r="AL1545" t="s">
        <v>53</v>
      </c>
      <c r="AM1545" t="s">
        <v>5748</v>
      </c>
      <c r="AN1545" t="s">
        <v>53</v>
      </c>
      <c r="AO1545">
        <v>1409</v>
      </c>
      <c r="AP1545" t="s">
        <v>6006</v>
      </c>
      <c r="AQ1545" t="s">
        <v>2184</v>
      </c>
      <c r="AR1545" t="s">
        <v>145</v>
      </c>
      <c r="AS1545" t="s">
        <v>263</v>
      </c>
      <c r="AT1545" t="s">
        <v>53</v>
      </c>
      <c r="AU1545" t="s">
        <v>53</v>
      </c>
      <c r="AV1545" t="s">
        <v>53</v>
      </c>
      <c r="AW1545" t="s">
        <v>53</v>
      </c>
      <c r="AX1545" t="s">
        <v>61</v>
      </c>
      <c r="AY1545" t="s">
        <v>53</v>
      </c>
      <c r="AZ1545" t="s">
        <v>67</v>
      </c>
      <c r="BA1545" t="s">
        <v>146</v>
      </c>
      <c r="BB1545" t="s">
        <v>53</v>
      </c>
      <c r="BC1545" t="s">
        <v>53</v>
      </c>
      <c r="BD1545" t="s">
        <v>53</v>
      </c>
      <c r="BE1545" t="s">
        <v>53</v>
      </c>
      <c r="BF1545" t="s">
        <v>53</v>
      </c>
      <c r="BG1545" t="s">
        <v>53</v>
      </c>
      <c r="BH1545" t="s">
        <v>53</v>
      </c>
      <c r="BI1545" t="s">
        <v>53</v>
      </c>
    </row>
    <row r="1546" spans="1:61" x14ac:dyDescent="0.25">
      <c r="A1546" t="s">
        <v>6002</v>
      </c>
      <c r="B1546" t="s">
        <v>54</v>
      </c>
      <c r="C1546" t="s">
        <v>53</v>
      </c>
      <c r="D1546" t="s">
        <v>54</v>
      </c>
      <c r="E1546" t="s">
        <v>53</v>
      </c>
      <c r="F1546" t="s">
        <v>54</v>
      </c>
      <c r="G1546" t="s">
        <v>54</v>
      </c>
      <c r="H1546">
        <v>1131</v>
      </c>
      <c r="I1546" t="s">
        <v>1464</v>
      </c>
      <c r="J1546" t="s">
        <v>53</v>
      </c>
      <c r="K1546" t="s">
        <v>53</v>
      </c>
      <c r="L1546" t="s">
        <v>53</v>
      </c>
      <c r="M1546" t="s">
        <v>61</v>
      </c>
      <c r="N1546" t="s">
        <v>5902</v>
      </c>
      <c r="O1546" t="s">
        <v>63</v>
      </c>
      <c r="P1546" t="s">
        <v>64</v>
      </c>
      <c r="Q1546">
        <v>1087</v>
      </c>
      <c r="R1546" t="s">
        <v>6003</v>
      </c>
      <c r="S1546" t="s">
        <v>53</v>
      </c>
      <c r="T1546" t="s">
        <v>53</v>
      </c>
      <c r="U1546" t="s">
        <v>53</v>
      </c>
      <c r="V1546" t="s">
        <v>61</v>
      </c>
      <c r="W1546" t="s">
        <v>53</v>
      </c>
      <c r="X1546" t="s">
        <v>67</v>
      </c>
      <c r="Y1546" t="s">
        <v>53</v>
      </c>
      <c r="Z1546" t="s">
        <v>53</v>
      </c>
      <c r="AA1546" t="s">
        <v>53</v>
      </c>
      <c r="AB1546" t="s">
        <v>53</v>
      </c>
      <c r="AC1546" t="s">
        <v>53</v>
      </c>
      <c r="AD1546" t="s">
        <v>53</v>
      </c>
      <c r="AE1546" t="s">
        <v>3796</v>
      </c>
      <c r="AF1546" t="s">
        <v>53</v>
      </c>
      <c r="AG1546" t="s">
        <v>6007</v>
      </c>
      <c r="AH1546" t="s">
        <v>61</v>
      </c>
      <c r="AI1546" t="s">
        <v>5902</v>
      </c>
      <c r="AJ1546" t="s">
        <v>63</v>
      </c>
      <c r="AK1546" t="s">
        <v>64</v>
      </c>
      <c r="AL1546" t="s">
        <v>53</v>
      </c>
      <c r="AM1546" t="s">
        <v>5748</v>
      </c>
      <c r="AN1546" t="s">
        <v>53</v>
      </c>
      <c r="AO1546">
        <v>1526</v>
      </c>
      <c r="AP1546" t="s">
        <v>6008</v>
      </c>
      <c r="AQ1546" t="s">
        <v>2184</v>
      </c>
      <c r="AR1546" t="s">
        <v>145</v>
      </c>
      <c r="AS1546" t="s">
        <v>263</v>
      </c>
      <c r="AT1546" t="s">
        <v>53</v>
      </c>
      <c r="AU1546" t="s">
        <v>53</v>
      </c>
      <c r="AV1546" t="s">
        <v>53</v>
      </c>
      <c r="AW1546" t="s">
        <v>53</v>
      </c>
      <c r="AX1546" t="s">
        <v>61</v>
      </c>
      <c r="AY1546" t="s">
        <v>53</v>
      </c>
      <c r="AZ1546" t="s">
        <v>67</v>
      </c>
      <c r="BA1546" t="s">
        <v>146</v>
      </c>
      <c r="BB1546" t="s">
        <v>53</v>
      </c>
      <c r="BC1546" t="s">
        <v>53</v>
      </c>
      <c r="BD1546" t="s">
        <v>53</v>
      </c>
      <c r="BE1546" t="s">
        <v>53</v>
      </c>
      <c r="BF1546" t="s">
        <v>53</v>
      </c>
      <c r="BG1546" t="s">
        <v>53</v>
      </c>
      <c r="BH1546" t="s">
        <v>53</v>
      </c>
      <c r="BI1546" t="s">
        <v>53</v>
      </c>
    </row>
    <row r="1547" spans="1:61" x14ac:dyDescent="0.25">
      <c r="A1547" t="s">
        <v>53</v>
      </c>
      <c r="B1547" t="s">
        <v>54</v>
      </c>
      <c r="C1547" t="s">
        <v>53</v>
      </c>
      <c r="D1547" t="s">
        <v>54</v>
      </c>
      <c r="E1547" t="s">
        <v>53</v>
      </c>
      <c r="F1547" t="s">
        <v>54</v>
      </c>
      <c r="G1547" t="s">
        <v>54</v>
      </c>
      <c r="H1547">
        <v>1132</v>
      </c>
      <c r="I1547" t="s">
        <v>1464</v>
      </c>
      <c r="J1547" t="s">
        <v>53</v>
      </c>
      <c r="K1547" t="s">
        <v>53</v>
      </c>
      <c r="L1547" t="s">
        <v>53</v>
      </c>
      <c r="M1547" t="s">
        <v>76</v>
      </c>
      <c r="N1547" t="s">
        <v>53</v>
      </c>
      <c r="O1547" t="s">
        <v>63</v>
      </c>
      <c r="P1547" t="s">
        <v>53</v>
      </c>
      <c r="Q1547">
        <v>1088</v>
      </c>
      <c r="R1547" t="s">
        <v>6009</v>
      </c>
      <c r="S1547" t="s">
        <v>53</v>
      </c>
      <c r="T1547" t="s">
        <v>53</v>
      </c>
      <c r="U1547" t="s">
        <v>53</v>
      </c>
      <c r="V1547" t="s">
        <v>76</v>
      </c>
      <c r="W1547" t="s">
        <v>53</v>
      </c>
      <c r="X1547" t="s">
        <v>1826</v>
      </c>
      <c r="Y1547" t="s">
        <v>53</v>
      </c>
      <c r="Z1547" t="s">
        <v>53</v>
      </c>
      <c r="AA1547" t="s">
        <v>53</v>
      </c>
      <c r="AB1547" t="s">
        <v>53</v>
      </c>
      <c r="AC1547" t="s">
        <v>1020</v>
      </c>
      <c r="AD1547" t="s">
        <v>4658</v>
      </c>
      <c r="AE1547" t="s">
        <v>5928</v>
      </c>
      <c r="AF1547" t="s">
        <v>53</v>
      </c>
      <c r="AG1547" t="s">
        <v>6000</v>
      </c>
      <c r="AH1547" t="s">
        <v>76</v>
      </c>
      <c r="AI1547" t="s">
        <v>53</v>
      </c>
      <c r="AJ1547" t="s">
        <v>63</v>
      </c>
      <c r="AK1547" t="s">
        <v>53</v>
      </c>
      <c r="AL1547" t="s">
        <v>470</v>
      </c>
      <c r="AM1547" t="s">
        <v>5754</v>
      </c>
      <c r="AN1547" t="s">
        <v>99</v>
      </c>
      <c r="AO1547">
        <v>1400</v>
      </c>
      <c r="AP1547" t="s">
        <v>6010</v>
      </c>
      <c r="AQ1547" t="s">
        <v>6011</v>
      </c>
      <c r="AR1547" t="s">
        <v>253</v>
      </c>
      <c r="AS1547" t="s">
        <v>274</v>
      </c>
      <c r="AT1547" t="s">
        <v>53</v>
      </c>
      <c r="AU1547" t="s">
        <v>53</v>
      </c>
      <c r="AV1547" t="s">
        <v>53</v>
      </c>
      <c r="AW1547" t="s">
        <v>53</v>
      </c>
      <c r="AX1547" t="s">
        <v>76</v>
      </c>
      <c r="AY1547" t="s">
        <v>53</v>
      </c>
      <c r="AZ1547" t="s">
        <v>1826</v>
      </c>
      <c r="BA1547" t="s">
        <v>74</v>
      </c>
      <c r="BB1547" t="s">
        <v>101</v>
      </c>
      <c r="BC1547" t="s">
        <v>53</v>
      </c>
      <c r="BD1547" t="s">
        <v>53</v>
      </c>
      <c r="BE1547" t="s">
        <v>53</v>
      </c>
      <c r="BF1547" t="s">
        <v>5851</v>
      </c>
      <c r="BG1547" t="s">
        <v>82</v>
      </c>
      <c r="BH1547" t="s">
        <v>53</v>
      </c>
      <c r="BI1547" t="s">
        <v>53</v>
      </c>
    </row>
    <row r="1548" spans="1:61" x14ac:dyDescent="0.25">
      <c r="A1548" t="s">
        <v>53</v>
      </c>
      <c r="B1548" t="s">
        <v>54</v>
      </c>
      <c r="C1548" t="s">
        <v>53</v>
      </c>
      <c r="D1548" t="s">
        <v>54</v>
      </c>
      <c r="E1548" t="s">
        <v>56</v>
      </c>
      <c r="F1548" t="s">
        <v>54</v>
      </c>
      <c r="G1548" t="s">
        <v>54</v>
      </c>
      <c r="H1548">
        <v>1133</v>
      </c>
      <c r="I1548" t="s">
        <v>1464</v>
      </c>
      <c r="J1548" t="s">
        <v>53</v>
      </c>
      <c r="K1548" t="s">
        <v>53</v>
      </c>
      <c r="L1548" t="s">
        <v>53</v>
      </c>
      <c r="M1548" t="s">
        <v>111</v>
      </c>
      <c r="N1548" t="s">
        <v>53</v>
      </c>
      <c r="O1548" t="s">
        <v>63</v>
      </c>
      <c r="P1548" t="s">
        <v>53</v>
      </c>
      <c r="Q1548">
        <v>1089</v>
      </c>
      <c r="R1548" t="s">
        <v>6012</v>
      </c>
      <c r="S1548" t="s">
        <v>53</v>
      </c>
      <c r="T1548" t="s">
        <v>53</v>
      </c>
      <c r="U1548" t="s">
        <v>53</v>
      </c>
      <c r="V1548" t="s">
        <v>111</v>
      </c>
      <c r="W1548" t="s">
        <v>53</v>
      </c>
      <c r="X1548" t="s">
        <v>377</v>
      </c>
      <c r="Y1548" t="s">
        <v>53</v>
      </c>
      <c r="Z1548" t="s">
        <v>53</v>
      </c>
      <c r="AA1548" t="s">
        <v>53</v>
      </c>
      <c r="AB1548" t="s">
        <v>53</v>
      </c>
      <c r="AC1548" t="s">
        <v>53</v>
      </c>
      <c r="AD1548" t="s">
        <v>53</v>
      </c>
      <c r="AE1548" t="s">
        <v>53</v>
      </c>
      <c r="AF1548" t="s">
        <v>53</v>
      </c>
      <c r="AG1548" t="s">
        <v>53</v>
      </c>
      <c r="AH1548" t="s">
        <v>53</v>
      </c>
      <c r="AI1548" t="s">
        <v>53</v>
      </c>
      <c r="AJ1548" t="s">
        <v>53</v>
      </c>
      <c r="AK1548" t="s">
        <v>53</v>
      </c>
      <c r="AL1548" t="s">
        <v>53</v>
      </c>
      <c r="AM1548" t="s">
        <v>53</v>
      </c>
      <c r="AN1548" t="s">
        <v>53</v>
      </c>
      <c r="AO1548" t="s">
        <v>53</v>
      </c>
      <c r="AP1548" t="s">
        <v>53</v>
      </c>
      <c r="AQ1548" t="s">
        <v>53</v>
      </c>
      <c r="AR1548" t="s">
        <v>53</v>
      </c>
      <c r="AS1548" t="s">
        <v>53</v>
      </c>
      <c r="AT1548" t="s">
        <v>53</v>
      </c>
      <c r="AU1548" t="s">
        <v>53</v>
      </c>
      <c r="AV1548" t="s">
        <v>53</v>
      </c>
      <c r="AW1548" t="s">
        <v>53</v>
      </c>
      <c r="AX1548" t="s">
        <v>53</v>
      </c>
      <c r="AY1548" t="s">
        <v>53</v>
      </c>
      <c r="AZ1548" t="s">
        <v>53</v>
      </c>
      <c r="BA1548" t="s">
        <v>53</v>
      </c>
      <c r="BB1548" t="s">
        <v>53</v>
      </c>
      <c r="BC1548" t="s">
        <v>53</v>
      </c>
      <c r="BD1548" t="s">
        <v>53</v>
      </c>
      <c r="BE1548" t="s">
        <v>53</v>
      </c>
      <c r="BF1548" t="s">
        <v>53</v>
      </c>
      <c r="BG1548" t="s">
        <v>53</v>
      </c>
      <c r="BH1548" t="s">
        <v>53</v>
      </c>
      <c r="BI1548" t="s">
        <v>53</v>
      </c>
    </row>
    <row r="1549" spans="1:61" x14ac:dyDescent="0.25">
      <c r="A1549" t="s">
        <v>53</v>
      </c>
      <c r="B1549" t="s">
        <v>54</v>
      </c>
      <c r="C1549" t="s">
        <v>309</v>
      </c>
      <c r="D1549" t="s">
        <v>54</v>
      </c>
      <c r="E1549" t="s">
        <v>56</v>
      </c>
      <c r="F1549" t="s">
        <v>54</v>
      </c>
      <c r="G1549" t="s">
        <v>54</v>
      </c>
      <c r="H1549">
        <v>1134</v>
      </c>
      <c r="I1549" t="s">
        <v>57</v>
      </c>
      <c r="J1549" t="s">
        <v>58</v>
      </c>
      <c r="K1549" t="s">
        <v>104</v>
      </c>
      <c r="L1549" t="s">
        <v>6013</v>
      </c>
      <c r="M1549" t="s">
        <v>111</v>
      </c>
      <c r="N1549" t="s">
        <v>6000</v>
      </c>
      <c r="O1549" t="s">
        <v>63</v>
      </c>
      <c r="P1549" t="s">
        <v>53</v>
      </c>
      <c r="Q1549">
        <v>1090</v>
      </c>
      <c r="R1549" t="s">
        <v>6014</v>
      </c>
      <c r="S1549" t="s">
        <v>53</v>
      </c>
      <c r="T1549" t="s">
        <v>53</v>
      </c>
      <c r="U1549" t="s">
        <v>53</v>
      </c>
      <c r="V1549" t="s">
        <v>111</v>
      </c>
      <c r="W1549" t="s">
        <v>53</v>
      </c>
      <c r="X1549" t="s">
        <v>377</v>
      </c>
      <c r="Y1549" t="s">
        <v>53</v>
      </c>
      <c r="Z1549" t="s">
        <v>53</v>
      </c>
      <c r="AA1549" t="s">
        <v>53</v>
      </c>
      <c r="AB1549" t="s">
        <v>53</v>
      </c>
      <c r="AC1549" t="s">
        <v>4083</v>
      </c>
      <c r="AD1549" t="s">
        <v>1391</v>
      </c>
      <c r="AE1549" t="s">
        <v>6000</v>
      </c>
      <c r="AF1549" t="s">
        <v>53</v>
      </c>
      <c r="AG1549" t="s">
        <v>6015</v>
      </c>
      <c r="AH1549" t="s">
        <v>111</v>
      </c>
      <c r="AI1549" t="s">
        <v>6000</v>
      </c>
      <c r="AJ1549" t="s">
        <v>63</v>
      </c>
      <c r="AK1549" t="s">
        <v>53</v>
      </c>
      <c r="AL1549" t="s">
        <v>99</v>
      </c>
      <c r="AM1549" t="s">
        <v>5764</v>
      </c>
      <c r="AN1549" t="s">
        <v>78</v>
      </c>
      <c r="AO1549">
        <v>1403</v>
      </c>
      <c r="AP1549" t="s">
        <v>6016</v>
      </c>
      <c r="AQ1549" t="s">
        <v>182</v>
      </c>
      <c r="AR1549" t="s">
        <v>253</v>
      </c>
      <c r="AS1549" t="s">
        <v>72</v>
      </c>
      <c r="AT1549" t="s">
        <v>53</v>
      </c>
      <c r="AU1549" t="s">
        <v>53</v>
      </c>
      <c r="AV1549" t="s">
        <v>53</v>
      </c>
      <c r="AW1549" t="s">
        <v>53</v>
      </c>
      <c r="AX1549" t="s">
        <v>111</v>
      </c>
      <c r="AY1549" t="s">
        <v>53</v>
      </c>
      <c r="AZ1549" t="s">
        <v>377</v>
      </c>
      <c r="BA1549" t="s">
        <v>93</v>
      </c>
      <c r="BB1549" t="s">
        <v>225</v>
      </c>
      <c r="BC1549" t="s">
        <v>53</v>
      </c>
      <c r="BD1549" t="s">
        <v>53</v>
      </c>
      <c r="BE1549" t="s">
        <v>53</v>
      </c>
      <c r="BF1549" t="s">
        <v>6017</v>
      </c>
      <c r="BG1549" t="s">
        <v>82</v>
      </c>
      <c r="BH1549" t="s">
        <v>53</v>
      </c>
      <c r="BI1549" t="s">
        <v>53</v>
      </c>
    </row>
    <row r="1550" spans="1:61" x14ac:dyDescent="0.25">
      <c r="A1550" t="s">
        <v>53</v>
      </c>
      <c r="B1550" t="s">
        <v>54</v>
      </c>
      <c r="C1550" t="s">
        <v>309</v>
      </c>
      <c r="D1550" t="s">
        <v>54</v>
      </c>
      <c r="E1550" t="s">
        <v>56</v>
      </c>
      <c r="F1550" t="s">
        <v>54</v>
      </c>
      <c r="G1550" t="s">
        <v>54</v>
      </c>
      <c r="H1550">
        <v>1134</v>
      </c>
      <c r="I1550" t="s">
        <v>57</v>
      </c>
      <c r="J1550" t="s">
        <v>58</v>
      </c>
      <c r="K1550" t="s">
        <v>104</v>
      </c>
      <c r="L1550" t="s">
        <v>6013</v>
      </c>
      <c r="M1550" t="s">
        <v>111</v>
      </c>
      <c r="N1550" t="s">
        <v>6000</v>
      </c>
      <c r="O1550" t="s">
        <v>63</v>
      </c>
      <c r="P1550" t="s">
        <v>53</v>
      </c>
      <c r="Q1550">
        <v>1090</v>
      </c>
      <c r="R1550" t="s">
        <v>6014</v>
      </c>
      <c r="S1550" t="s">
        <v>53</v>
      </c>
      <c r="T1550" t="s">
        <v>53</v>
      </c>
      <c r="U1550" t="s">
        <v>53</v>
      </c>
      <c r="V1550" t="s">
        <v>111</v>
      </c>
      <c r="W1550" t="s">
        <v>53</v>
      </c>
      <c r="X1550" t="s">
        <v>377</v>
      </c>
      <c r="Y1550" t="s">
        <v>53</v>
      </c>
      <c r="Z1550" t="s">
        <v>53</v>
      </c>
      <c r="AA1550" t="s">
        <v>53</v>
      </c>
      <c r="AB1550" t="s">
        <v>53</v>
      </c>
      <c r="AC1550" t="s">
        <v>6018</v>
      </c>
      <c r="AD1550" t="s">
        <v>664</v>
      </c>
      <c r="AE1550" t="s">
        <v>4749</v>
      </c>
      <c r="AF1550" t="s">
        <v>53</v>
      </c>
      <c r="AG1550" t="s">
        <v>4749</v>
      </c>
      <c r="AH1550" t="s">
        <v>111</v>
      </c>
      <c r="AI1550" t="s">
        <v>6000</v>
      </c>
      <c r="AJ1550" t="s">
        <v>63</v>
      </c>
      <c r="AK1550" t="s">
        <v>53</v>
      </c>
      <c r="AL1550" t="s">
        <v>206</v>
      </c>
      <c r="AM1550" t="s">
        <v>5764</v>
      </c>
      <c r="AN1550" t="s">
        <v>151</v>
      </c>
      <c r="AO1550">
        <v>2141</v>
      </c>
      <c r="AP1550" t="s">
        <v>6019</v>
      </c>
      <c r="AQ1550" t="s">
        <v>182</v>
      </c>
      <c r="AR1550" t="s">
        <v>153</v>
      </c>
      <c r="AS1550" t="s">
        <v>72</v>
      </c>
      <c r="AT1550" t="s">
        <v>53</v>
      </c>
      <c r="AU1550" t="s">
        <v>53</v>
      </c>
      <c r="AV1550" t="s">
        <v>53</v>
      </c>
      <c r="AW1550" t="s">
        <v>53</v>
      </c>
      <c r="AX1550" t="s">
        <v>111</v>
      </c>
      <c r="AY1550" t="s">
        <v>53</v>
      </c>
      <c r="AZ1550" t="s">
        <v>377</v>
      </c>
      <c r="BA1550" t="s">
        <v>93</v>
      </c>
      <c r="BB1550" t="s">
        <v>101</v>
      </c>
      <c r="BC1550" t="s">
        <v>53</v>
      </c>
      <c r="BD1550" t="s">
        <v>53</v>
      </c>
      <c r="BE1550" t="s">
        <v>53</v>
      </c>
      <c r="BF1550" t="s">
        <v>6020</v>
      </c>
      <c r="BG1550" t="s">
        <v>121</v>
      </c>
      <c r="BH1550" t="s">
        <v>53</v>
      </c>
      <c r="BI1550" t="s">
        <v>53</v>
      </c>
    </row>
    <row r="1551" spans="1:61" x14ac:dyDescent="0.25">
      <c r="A1551" t="s">
        <v>53</v>
      </c>
      <c r="B1551" t="s">
        <v>54</v>
      </c>
      <c r="C1551" t="s">
        <v>55</v>
      </c>
      <c r="D1551" t="s">
        <v>54</v>
      </c>
      <c r="E1551" t="s">
        <v>110</v>
      </c>
      <c r="F1551" t="s">
        <v>54</v>
      </c>
      <c r="G1551" t="s">
        <v>54</v>
      </c>
      <c r="H1551">
        <v>1135</v>
      </c>
      <c r="I1551" t="s">
        <v>57</v>
      </c>
      <c r="J1551" t="s">
        <v>58</v>
      </c>
      <c r="K1551" t="s">
        <v>104</v>
      </c>
      <c r="L1551" t="s">
        <v>53</v>
      </c>
      <c r="M1551" t="s">
        <v>485</v>
      </c>
      <c r="N1551" t="s">
        <v>53</v>
      </c>
      <c r="O1551" t="s">
        <v>63</v>
      </c>
      <c r="P1551" t="s">
        <v>53</v>
      </c>
      <c r="Q1551">
        <v>1091</v>
      </c>
      <c r="R1551" t="s">
        <v>6021</v>
      </c>
      <c r="S1551" t="s">
        <v>53</v>
      </c>
      <c r="T1551" t="s">
        <v>53</v>
      </c>
      <c r="U1551" t="s">
        <v>53</v>
      </c>
      <c r="V1551" t="s">
        <v>485</v>
      </c>
      <c r="W1551" t="s">
        <v>53</v>
      </c>
      <c r="X1551" t="s">
        <v>2452</v>
      </c>
      <c r="Y1551" t="s">
        <v>53</v>
      </c>
      <c r="Z1551" t="s">
        <v>53</v>
      </c>
      <c r="AA1551" t="s">
        <v>53</v>
      </c>
      <c r="AB1551" t="s">
        <v>53</v>
      </c>
      <c r="AC1551" t="s">
        <v>4481</v>
      </c>
      <c r="AD1551" t="s">
        <v>6022</v>
      </c>
      <c r="AE1551" t="s">
        <v>6015</v>
      </c>
      <c r="AF1551" t="s">
        <v>53</v>
      </c>
      <c r="AG1551" t="s">
        <v>6023</v>
      </c>
      <c r="AH1551" t="s">
        <v>485</v>
      </c>
      <c r="AI1551" t="s">
        <v>53</v>
      </c>
      <c r="AJ1551" t="s">
        <v>63</v>
      </c>
      <c r="AK1551" t="s">
        <v>53</v>
      </c>
      <c r="AL1551" t="s">
        <v>470</v>
      </c>
      <c r="AM1551" t="s">
        <v>5772</v>
      </c>
      <c r="AN1551" t="s">
        <v>99</v>
      </c>
      <c r="AO1551">
        <v>1405</v>
      </c>
      <c r="AP1551" t="s">
        <v>6024</v>
      </c>
      <c r="AQ1551" t="s">
        <v>70</v>
      </c>
      <c r="AR1551" t="s">
        <v>253</v>
      </c>
      <c r="AS1551" t="s">
        <v>72</v>
      </c>
      <c r="AT1551" t="s">
        <v>53</v>
      </c>
      <c r="AU1551" t="s">
        <v>53</v>
      </c>
      <c r="AV1551" t="s">
        <v>53</v>
      </c>
      <c r="AW1551" t="s">
        <v>53</v>
      </c>
      <c r="AX1551" t="s">
        <v>485</v>
      </c>
      <c r="AY1551" t="s">
        <v>53</v>
      </c>
      <c r="AZ1551" t="s">
        <v>2452</v>
      </c>
      <c r="BA1551" t="s">
        <v>74</v>
      </c>
      <c r="BB1551" t="s">
        <v>101</v>
      </c>
      <c r="BC1551" t="s">
        <v>53</v>
      </c>
      <c r="BD1551" t="s">
        <v>53</v>
      </c>
      <c r="BE1551" t="s">
        <v>53</v>
      </c>
      <c r="BF1551" t="s">
        <v>6025</v>
      </c>
      <c r="BG1551" t="s">
        <v>189</v>
      </c>
      <c r="BH1551" t="s">
        <v>53</v>
      </c>
      <c r="BI1551" t="s">
        <v>53</v>
      </c>
    </row>
    <row r="1552" spans="1:61" x14ac:dyDescent="0.25">
      <c r="A1552" t="s">
        <v>53</v>
      </c>
      <c r="B1552" t="s">
        <v>54</v>
      </c>
      <c r="C1552" t="s">
        <v>55</v>
      </c>
      <c r="D1552" t="s">
        <v>54</v>
      </c>
      <c r="E1552" t="s">
        <v>110</v>
      </c>
      <c r="F1552" t="s">
        <v>54</v>
      </c>
      <c r="G1552" t="s">
        <v>54</v>
      </c>
      <c r="H1552">
        <v>1136</v>
      </c>
      <c r="I1552" t="s">
        <v>57</v>
      </c>
      <c r="J1552" t="s">
        <v>58</v>
      </c>
      <c r="K1552" t="s">
        <v>104</v>
      </c>
      <c r="L1552" t="s">
        <v>53</v>
      </c>
      <c r="M1552" t="s">
        <v>485</v>
      </c>
      <c r="N1552" t="s">
        <v>53</v>
      </c>
      <c r="O1552" t="s">
        <v>63</v>
      </c>
      <c r="P1552" t="s">
        <v>53</v>
      </c>
      <c r="Q1552">
        <v>1092</v>
      </c>
      <c r="R1552" t="s">
        <v>6026</v>
      </c>
      <c r="S1552" t="s">
        <v>53</v>
      </c>
      <c r="T1552" t="s">
        <v>53</v>
      </c>
      <c r="U1552" t="s">
        <v>53</v>
      </c>
      <c r="V1552" t="s">
        <v>485</v>
      </c>
      <c r="W1552" t="s">
        <v>53</v>
      </c>
      <c r="X1552" t="s">
        <v>2452</v>
      </c>
      <c r="Y1552" t="s">
        <v>53</v>
      </c>
      <c r="Z1552" t="s">
        <v>53</v>
      </c>
      <c r="AA1552" t="s">
        <v>53</v>
      </c>
      <c r="AB1552" t="s">
        <v>53</v>
      </c>
      <c r="AC1552" t="s">
        <v>6027</v>
      </c>
      <c r="AD1552" t="s">
        <v>2846</v>
      </c>
      <c r="AE1552" t="s">
        <v>6015</v>
      </c>
      <c r="AF1552" t="s">
        <v>53</v>
      </c>
      <c r="AG1552" t="s">
        <v>6023</v>
      </c>
      <c r="AH1552" t="s">
        <v>485</v>
      </c>
      <c r="AI1552" t="s">
        <v>53</v>
      </c>
      <c r="AJ1552" t="s">
        <v>63</v>
      </c>
      <c r="AK1552" t="s">
        <v>53</v>
      </c>
      <c r="AL1552" t="s">
        <v>470</v>
      </c>
      <c r="AM1552" t="s">
        <v>6028</v>
      </c>
      <c r="AN1552" t="s">
        <v>99</v>
      </c>
      <c r="AO1552">
        <v>1406</v>
      </c>
      <c r="AP1552" t="s">
        <v>6029</v>
      </c>
      <c r="AQ1552" t="s">
        <v>70</v>
      </c>
      <c r="AR1552" t="s">
        <v>253</v>
      </c>
      <c r="AS1552" t="s">
        <v>72</v>
      </c>
      <c r="AT1552" t="s">
        <v>53</v>
      </c>
      <c r="AU1552" t="s">
        <v>53</v>
      </c>
      <c r="AV1552" t="s">
        <v>53</v>
      </c>
      <c r="AW1552" t="s">
        <v>53</v>
      </c>
      <c r="AX1552" t="s">
        <v>485</v>
      </c>
      <c r="AY1552" t="s">
        <v>53</v>
      </c>
      <c r="AZ1552" t="s">
        <v>2452</v>
      </c>
      <c r="BA1552" t="s">
        <v>74</v>
      </c>
      <c r="BB1552" t="s">
        <v>101</v>
      </c>
      <c r="BC1552" t="s">
        <v>53</v>
      </c>
      <c r="BD1552" t="s">
        <v>53</v>
      </c>
      <c r="BE1552" t="s">
        <v>53</v>
      </c>
      <c r="BF1552" t="s">
        <v>6030</v>
      </c>
      <c r="BG1552" t="s">
        <v>189</v>
      </c>
      <c r="BH1552" t="s">
        <v>53</v>
      </c>
      <c r="BI1552" t="s">
        <v>53</v>
      </c>
    </row>
    <row r="1553" spans="1:61" x14ac:dyDescent="0.25">
      <c r="A1553" t="s">
        <v>53</v>
      </c>
      <c r="B1553" t="s">
        <v>54</v>
      </c>
      <c r="C1553" t="s">
        <v>55</v>
      </c>
      <c r="D1553" t="s">
        <v>54</v>
      </c>
      <c r="E1553" t="s">
        <v>110</v>
      </c>
      <c r="F1553" t="s">
        <v>54</v>
      </c>
      <c r="G1553" t="s">
        <v>54</v>
      </c>
      <c r="H1553">
        <v>1136</v>
      </c>
      <c r="I1553" t="s">
        <v>57</v>
      </c>
      <c r="J1553" t="s">
        <v>58</v>
      </c>
      <c r="K1553" t="s">
        <v>104</v>
      </c>
      <c r="L1553" t="s">
        <v>53</v>
      </c>
      <c r="M1553" t="s">
        <v>485</v>
      </c>
      <c r="N1553" t="s">
        <v>53</v>
      </c>
      <c r="O1553" t="s">
        <v>63</v>
      </c>
      <c r="P1553" t="s">
        <v>53</v>
      </c>
      <c r="Q1553">
        <v>1092</v>
      </c>
      <c r="R1553" t="s">
        <v>6026</v>
      </c>
      <c r="S1553" t="s">
        <v>53</v>
      </c>
      <c r="T1553" t="s">
        <v>53</v>
      </c>
      <c r="U1553" t="s">
        <v>53</v>
      </c>
      <c r="V1553" t="s">
        <v>485</v>
      </c>
      <c r="W1553" t="s">
        <v>53</v>
      </c>
      <c r="X1553" t="s">
        <v>2452</v>
      </c>
      <c r="Y1553" t="s">
        <v>53</v>
      </c>
      <c r="Z1553" t="s">
        <v>53</v>
      </c>
      <c r="AA1553" t="s">
        <v>53</v>
      </c>
      <c r="AB1553" t="s">
        <v>53</v>
      </c>
      <c r="AC1553" t="s">
        <v>6031</v>
      </c>
      <c r="AD1553" t="s">
        <v>670</v>
      </c>
      <c r="AE1553" t="s">
        <v>4067</v>
      </c>
      <c r="AF1553" t="s">
        <v>53</v>
      </c>
      <c r="AG1553" t="s">
        <v>4067</v>
      </c>
      <c r="AH1553" t="s">
        <v>485</v>
      </c>
      <c r="AI1553" t="s">
        <v>53</v>
      </c>
      <c r="AJ1553" t="s">
        <v>63</v>
      </c>
      <c r="AK1553" t="s">
        <v>53</v>
      </c>
      <c r="AL1553" t="s">
        <v>470</v>
      </c>
      <c r="AM1553" t="s">
        <v>6028</v>
      </c>
      <c r="AN1553" t="s">
        <v>398</v>
      </c>
      <c r="AO1553">
        <v>1542</v>
      </c>
      <c r="AP1553" t="s">
        <v>6032</v>
      </c>
      <c r="AQ1553" t="s">
        <v>70</v>
      </c>
      <c r="AR1553" t="s">
        <v>253</v>
      </c>
      <c r="AS1553" t="s">
        <v>72</v>
      </c>
      <c r="AT1553" t="s">
        <v>53</v>
      </c>
      <c r="AU1553" t="s">
        <v>53</v>
      </c>
      <c r="AV1553" t="s">
        <v>53</v>
      </c>
      <c r="AW1553" t="s">
        <v>53</v>
      </c>
      <c r="AX1553" t="s">
        <v>485</v>
      </c>
      <c r="AY1553" t="s">
        <v>53</v>
      </c>
      <c r="AZ1553" t="s">
        <v>2452</v>
      </c>
      <c r="BA1553" t="s">
        <v>74</v>
      </c>
      <c r="BB1553" t="s">
        <v>101</v>
      </c>
      <c r="BC1553" t="s">
        <v>53</v>
      </c>
      <c r="BD1553" t="s">
        <v>53</v>
      </c>
      <c r="BE1553" t="s">
        <v>53</v>
      </c>
      <c r="BF1553" t="s">
        <v>6033</v>
      </c>
      <c r="BG1553" t="s">
        <v>151</v>
      </c>
      <c r="BH1553" t="s">
        <v>53</v>
      </c>
      <c r="BI1553" t="s">
        <v>53</v>
      </c>
    </row>
    <row r="1554" spans="1:61" x14ac:dyDescent="0.25">
      <c r="A1554" t="s">
        <v>53</v>
      </c>
      <c r="B1554" t="s">
        <v>54</v>
      </c>
      <c r="C1554" t="s">
        <v>55</v>
      </c>
      <c r="D1554" t="s">
        <v>54</v>
      </c>
      <c r="E1554" t="s">
        <v>110</v>
      </c>
      <c r="F1554" t="s">
        <v>54</v>
      </c>
      <c r="G1554" t="s">
        <v>54</v>
      </c>
      <c r="H1554">
        <v>1136</v>
      </c>
      <c r="I1554" t="s">
        <v>57</v>
      </c>
      <c r="J1554" t="s">
        <v>58</v>
      </c>
      <c r="K1554" t="s">
        <v>104</v>
      </c>
      <c r="L1554" t="s">
        <v>53</v>
      </c>
      <c r="M1554" t="s">
        <v>485</v>
      </c>
      <c r="N1554" t="s">
        <v>53</v>
      </c>
      <c r="O1554" t="s">
        <v>63</v>
      </c>
      <c r="P1554" t="s">
        <v>53</v>
      </c>
      <c r="Q1554">
        <v>1092</v>
      </c>
      <c r="R1554" t="s">
        <v>6026</v>
      </c>
      <c r="S1554" t="s">
        <v>53</v>
      </c>
      <c r="T1554" t="s">
        <v>53</v>
      </c>
      <c r="U1554" t="s">
        <v>53</v>
      </c>
      <c r="V1554" t="s">
        <v>485</v>
      </c>
      <c r="W1554" t="s">
        <v>53</v>
      </c>
      <c r="X1554" t="s">
        <v>2452</v>
      </c>
      <c r="Y1554" t="s">
        <v>53</v>
      </c>
      <c r="Z1554" t="s">
        <v>53</v>
      </c>
      <c r="AA1554" t="s">
        <v>53</v>
      </c>
      <c r="AB1554" t="s">
        <v>53</v>
      </c>
      <c r="AC1554" t="s">
        <v>5394</v>
      </c>
      <c r="AD1554" t="s">
        <v>3359</v>
      </c>
      <c r="AE1554" t="s">
        <v>6034</v>
      </c>
      <c r="AF1554" t="s">
        <v>6035</v>
      </c>
      <c r="AG1554" t="s">
        <v>6036</v>
      </c>
      <c r="AH1554" t="s">
        <v>485</v>
      </c>
      <c r="AI1554" t="s">
        <v>53</v>
      </c>
      <c r="AJ1554" t="s">
        <v>63</v>
      </c>
      <c r="AK1554" t="s">
        <v>53</v>
      </c>
      <c r="AL1554" t="s">
        <v>470</v>
      </c>
      <c r="AM1554" t="s">
        <v>6028</v>
      </c>
      <c r="AN1554" t="s">
        <v>203</v>
      </c>
      <c r="AO1554">
        <v>1564</v>
      </c>
      <c r="AP1554" t="s">
        <v>6037</v>
      </c>
      <c r="AQ1554" t="s">
        <v>70</v>
      </c>
      <c r="AR1554" t="s">
        <v>253</v>
      </c>
      <c r="AS1554" t="s">
        <v>72</v>
      </c>
      <c r="AT1554" t="s">
        <v>53</v>
      </c>
      <c r="AU1554" t="s">
        <v>53</v>
      </c>
      <c r="AV1554" t="s">
        <v>53</v>
      </c>
      <c r="AW1554" t="s">
        <v>53</v>
      </c>
      <c r="AX1554" t="s">
        <v>485</v>
      </c>
      <c r="AY1554" t="s">
        <v>53</v>
      </c>
      <c r="AZ1554" t="s">
        <v>2452</v>
      </c>
      <c r="BA1554" t="s">
        <v>93</v>
      </c>
      <c r="BB1554" t="s">
        <v>101</v>
      </c>
      <c r="BC1554" t="s">
        <v>53</v>
      </c>
      <c r="BD1554" t="s">
        <v>53</v>
      </c>
      <c r="BE1554" t="s">
        <v>53</v>
      </c>
      <c r="BF1554" t="s">
        <v>6038</v>
      </c>
      <c r="BG1554" t="s">
        <v>260</v>
      </c>
      <c r="BH1554" t="s">
        <v>53</v>
      </c>
      <c r="BI1554" t="s">
        <v>53</v>
      </c>
    </row>
    <row r="1555" spans="1:61" x14ac:dyDescent="0.25">
      <c r="A1555" t="s">
        <v>53</v>
      </c>
      <c r="B1555" t="s">
        <v>54</v>
      </c>
      <c r="C1555" t="s">
        <v>55</v>
      </c>
      <c r="D1555" t="s">
        <v>54</v>
      </c>
      <c r="E1555" t="s">
        <v>110</v>
      </c>
      <c r="F1555" t="s">
        <v>54</v>
      </c>
      <c r="G1555" t="s">
        <v>54</v>
      </c>
      <c r="H1555">
        <v>1136</v>
      </c>
      <c r="I1555" t="s">
        <v>57</v>
      </c>
      <c r="J1555" t="s">
        <v>58</v>
      </c>
      <c r="K1555" t="s">
        <v>104</v>
      </c>
      <c r="L1555" t="s">
        <v>53</v>
      </c>
      <c r="M1555" t="s">
        <v>485</v>
      </c>
      <c r="N1555" t="s">
        <v>53</v>
      </c>
      <c r="O1555" t="s">
        <v>63</v>
      </c>
      <c r="P1555" t="s">
        <v>53</v>
      </c>
      <c r="Q1555">
        <v>1092</v>
      </c>
      <c r="R1555" t="s">
        <v>6026</v>
      </c>
      <c r="S1555" t="s">
        <v>53</v>
      </c>
      <c r="T1555" t="s">
        <v>53</v>
      </c>
      <c r="U1555" t="s">
        <v>53</v>
      </c>
      <c r="V1555" t="s">
        <v>485</v>
      </c>
      <c r="W1555" t="s">
        <v>53</v>
      </c>
      <c r="X1555" t="s">
        <v>2452</v>
      </c>
      <c r="Y1555" t="s">
        <v>53</v>
      </c>
      <c r="Z1555" t="s">
        <v>53</v>
      </c>
      <c r="AA1555" t="s">
        <v>53</v>
      </c>
      <c r="AB1555" t="s">
        <v>53</v>
      </c>
      <c r="AC1555" t="s">
        <v>5394</v>
      </c>
      <c r="AD1555" t="s">
        <v>3359</v>
      </c>
      <c r="AE1555" t="s">
        <v>6034</v>
      </c>
      <c r="AF1555" t="s">
        <v>6039</v>
      </c>
      <c r="AG1555" t="s">
        <v>6036</v>
      </c>
      <c r="AH1555" t="s">
        <v>485</v>
      </c>
      <c r="AI1555" t="s">
        <v>53</v>
      </c>
      <c r="AJ1555" t="s">
        <v>63</v>
      </c>
      <c r="AK1555" t="s">
        <v>53</v>
      </c>
      <c r="AL1555" t="s">
        <v>470</v>
      </c>
      <c r="AM1555" t="s">
        <v>6028</v>
      </c>
      <c r="AN1555" t="s">
        <v>203</v>
      </c>
      <c r="AO1555">
        <v>1566</v>
      </c>
      <c r="AP1555" t="s">
        <v>6040</v>
      </c>
      <c r="AQ1555" t="s">
        <v>70</v>
      </c>
      <c r="AR1555" t="s">
        <v>253</v>
      </c>
      <c r="AS1555" t="s">
        <v>274</v>
      </c>
      <c r="AT1555" t="s">
        <v>53</v>
      </c>
      <c r="AU1555" t="s">
        <v>53</v>
      </c>
      <c r="AV1555" t="s">
        <v>53</v>
      </c>
      <c r="AW1555" t="s">
        <v>53</v>
      </c>
      <c r="AX1555" t="s">
        <v>485</v>
      </c>
      <c r="AY1555" t="s">
        <v>53</v>
      </c>
      <c r="AZ1555" t="s">
        <v>2452</v>
      </c>
      <c r="BA1555" t="s">
        <v>93</v>
      </c>
      <c r="BB1555" t="s">
        <v>101</v>
      </c>
      <c r="BC1555" t="s">
        <v>53</v>
      </c>
      <c r="BD1555" t="s">
        <v>53</v>
      </c>
      <c r="BE1555" t="s">
        <v>53</v>
      </c>
      <c r="BF1555" t="s">
        <v>6038</v>
      </c>
      <c r="BG1555" t="s">
        <v>112</v>
      </c>
      <c r="BH1555" t="s">
        <v>53</v>
      </c>
      <c r="BI1555" t="s">
        <v>53</v>
      </c>
    </row>
    <row r="1556" spans="1:61" x14ac:dyDescent="0.25">
      <c r="A1556" t="s">
        <v>53</v>
      </c>
      <c r="B1556" t="s">
        <v>54</v>
      </c>
      <c r="C1556" t="s">
        <v>55</v>
      </c>
      <c r="D1556" t="s">
        <v>54</v>
      </c>
      <c r="E1556" t="s">
        <v>110</v>
      </c>
      <c r="F1556" t="s">
        <v>54</v>
      </c>
      <c r="G1556" t="s">
        <v>54</v>
      </c>
      <c r="H1556">
        <v>1136</v>
      </c>
      <c r="I1556" t="s">
        <v>57</v>
      </c>
      <c r="J1556" t="s">
        <v>58</v>
      </c>
      <c r="K1556" t="s">
        <v>104</v>
      </c>
      <c r="L1556" t="s">
        <v>53</v>
      </c>
      <c r="M1556" t="s">
        <v>485</v>
      </c>
      <c r="N1556" t="s">
        <v>53</v>
      </c>
      <c r="O1556" t="s">
        <v>63</v>
      </c>
      <c r="P1556" t="s">
        <v>53</v>
      </c>
      <c r="Q1556">
        <v>1092</v>
      </c>
      <c r="R1556" t="s">
        <v>6026</v>
      </c>
      <c r="S1556" t="s">
        <v>53</v>
      </c>
      <c r="T1556" t="s">
        <v>53</v>
      </c>
      <c r="U1556" t="s">
        <v>53</v>
      </c>
      <c r="V1556" t="s">
        <v>485</v>
      </c>
      <c r="W1556" t="s">
        <v>53</v>
      </c>
      <c r="X1556" t="s">
        <v>2452</v>
      </c>
      <c r="Y1556" t="s">
        <v>53</v>
      </c>
      <c r="Z1556" t="s">
        <v>53</v>
      </c>
      <c r="AA1556" t="s">
        <v>53</v>
      </c>
      <c r="AB1556" t="s">
        <v>53</v>
      </c>
      <c r="AC1556" t="s">
        <v>2093</v>
      </c>
      <c r="AD1556" t="s">
        <v>291</v>
      </c>
      <c r="AE1556" t="s">
        <v>4748</v>
      </c>
      <c r="AF1556" t="s">
        <v>53</v>
      </c>
      <c r="AG1556" t="s">
        <v>4749</v>
      </c>
      <c r="AH1556" t="s">
        <v>485</v>
      </c>
      <c r="AI1556" t="s">
        <v>53</v>
      </c>
      <c r="AJ1556" t="s">
        <v>63</v>
      </c>
      <c r="AK1556" t="s">
        <v>53</v>
      </c>
      <c r="AL1556" t="s">
        <v>1168</v>
      </c>
      <c r="AM1556" t="s">
        <v>6028</v>
      </c>
      <c r="AN1556" t="s">
        <v>151</v>
      </c>
      <c r="AO1556">
        <v>2136</v>
      </c>
      <c r="AP1556" t="s">
        <v>6041</v>
      </c>
      <c r="AQ1556" t="s">
        <v>70</v>
      </c>
      <c r="AR1556" t="s">
        <v>253</v>
      </c>
      <c r="AS1556" t="s">
        <v>72</v>
      </c>
      <c r="AT1556" t="s">
        <v>53</v>
      </c>
      <c r="AU1556" t="s">
        <v>53</v>
      </c>
      <c r="AV1556" t="s">
        <v>53</v>
      </c>
      <c r="AW1556" t="s">
        <v>53</v>
      </c>
      <c r="AX1556" t="s">
        <v>485</v>
      </c>
      <c r="AY1556" t="s">
        <v>53</v>
      </c>
      <c r="AZ1556" t="s">
        <v>2452</v>
      </c>
      <c r="BA1556" t="s">
        <v>74</v>
      </c>
      <c r="BB1556" t="s">
        <v>101</v>
      </c>
      <c r="BC1556" t="s">
        <v>53</v>
      </c>
      <c r="BD1556" t="s">
        <v>53</v>
      </c>
      <c r="BE1556" t="s">
        <v>53</v>
      </c>
      <c r="BF1556" t="s">
        <v>6042</v>
      </c>
      <c r="BG1556" t="s">
        <v>185</v>
      </c>
      <c r="BH1556" t="s">
        <v>53</v>
      </c>
      <c r="BI1556" t="s">
        <v>53</v>
      </c>
    </row>
    <row r="1557" spans="1:61" x14ac:dyDescent="0.25">
      <c r="A1557" t="s">
        <v>53</v>
      </c>
      <c r="B1557" t="s">
        <v>54</v>
      </c>
      <c r="C1557" t="s">
        <v>53</v>
      </c>
      <c r="D1557" t="s">
        <v>54</v>
      </c>
      <c r="E1557" t="s">
        <v>56</v>
      </c>
      <c r="F1557" t="s">
        <v>54</v>
      </c>
      <c r="G1557" t="s">
        <v>54</v>
      </c>
      <c r="H1557">
        <v>1137</v>
      </c>
      <c r="I1557" t="s">
        <v>1464</v>
      </c>
      <c r="J1557" t="s">
        <v>53</v>
      </c>
      <c r="K1557" t="s">
        <v>53</v>
      </c>
      <c r="L1557" t="s">
        <v>53</v>
      </c>
      <c r="M1557" t="s">
        <v>61</v>
      </c>
      <c r="N1557" t="s">
        <v>5783</v>
      </c>
      <c r="O1557" t="s">
        <v>63</v>
      </c>
      <c r="P1557" t="s">
        <v>64</v>
      </c>
      <c r="Q1557">
        <v>1093</v>
      </c>
      <c r="R1557" t="s">
        <v>6043</v>
      </c>
      <c r="S1557" t="s">
        <v>53</v>
      </c>
      <c r="T1557" t="s">
        <v>53</v>
      </c>
      <c r="U1557" t="s">
        <v>53</v>
      </c>
      <c r="V1557" t="s">
        <v>61</v>
      </c>
      <c r="W1557" t="s">
        <v>53</v>
      </c>
      <c r="X1557" t="s">
        <v>173</v>
      </c>
      <c r="Y1557" t="s">
        <v>53</v>
      </c>
      <c r="Z1557" t="s">
        <v>53</v>
      </c>
      <c r="AA1557" t="s">
        <v>53</v>
      </c>
      <c r="AB1557" t="s">
        <v>53</v>
      </c>
      <c r="AC1557" t="s">
        <v>6044</v>
      </c>
      <c r="AD1557" t="s">
        <v>339</v>
      </c>
      <c r="AE1557" t="s">
        <v>5783</v>
      </c>
      <c r="AF1557" t="s">
        <v>53</v>
      </c>
      <c r="AG1557" t="s">
        <v>5688</v>
      </c>
      <c r="AH1557" t="s">
        <v>61</v>
      </c>
      <c r="AI1557" t="s">
        <v>5783</v>
      </c>
      <c r="AJ1557" t="s">
        <v>63</v>
      </c>
      <c r="AK1557" t="s">
        <v>64</v>
      </c>
      <c r="AL1557" t="s">
        <v>293</v>
      </c>
      <c r="AM1557" t="s">
        <v>5776</v>
      </c>
      <c r="AN1557" t="s">
        <v>112</v>
      </c>
      <c r="AO1557">
        <v>1407</v>
      </c>
      <c r="AP1557" t="s">
        <v>6045</v>
      </c>
      <c r="AQ1557" t="s">
        <v>2184</v>
      </c>
      <c r="AR1557" t="s">
        <v>219</v>
      </c>
      <c r="AS1557" t="s">
        <v>72</v>
      </c>
      <c r="AT1557" t="s">
        <v>53</v>
      </c>
      <c r="AU1557" t="s">
        <v>53</v>
      </c>
      <c r="AV1557" t="s">
        <v>53</v>
      </c>
      <c r="AW1557" t="s">
        <v>53</v>
      </c>
      <c r="AX1557" t="s">
        <v>61</v>
      </c>
      <c r="AY1557" t="s">
        <v>53</v>
      </c>
      <c r="AZ1557" t="s">
        <v>173</v>
      </c>
      <c r="BA1557" t="s">
        <v>93</v>
      </c>
      <c r="BB1557" t="s">
        <v>101</v>
      </c>
      <c r="BC1557" t="s">
        <v>53</v>
      </c>
      <c r="BD1557" t="s">
        <v>53</v>
      </c>
      <c r="BE1557" t="s">
        <v>53</v>
      </c>
      <c r="BF1557" t="s">
        <v>6046</v>
      </c>
      <c r="BG1557" t="s">
        <v>117</v>
      </c>
      <c r="BH1557" t="s">
        <v>53</v>
      </c>
      <c r="BI1557" t="s">
        <v>53</v>
      </c>
    </row>
    <row r="1558" spans="1:61" x14ac:dyDescent="0.25">
      <c r="A1558" t="s">
        <v>53</v>
      </c>
      <c r="B1558" t="s">
        <v>54</v>
      </c>
      <c r="C1558" t="s">
        <v>53</v>
      </c>
      <c r="D1558" t="s">
        <v>54</v>
      </c>
      <c r="E1558" t="s">
        <v>56</v>
      </c>
      <c r="F1558" t="s">
        <v>54</v>
      </c>
      <c r="G1558" t="s">
        <v>54</v>
      </c>
      <c r="H1558">
        <v>1137</v>
      </c>
      <c r="I1558" t="s">
        <v>1464</v>
      </c>
      <c r="J1558" t="s">
        <v>53</v>
      </c>
      <c r="K1558" t="s">
        <v>53</v>
      </c>
      <c r="L1558" t="s">
        <v>53</v>
      </c>
      <c r="M1558" t="s">
        <v>61</v>
      </c>
      <c r="N1558" t="s">
        <v>5783</v>
      </c>
      <c r="O1558" t="s">
        <v>63</v>
      </c>
      <c r="P1558" t="s">
        <v>64</v>
      </c>
      <c r="Q1558">
        <v>1093</v>
      </c>
      <c r="R1558" t="s">
        <v>6043</v>
      </c>
      <c r="S1558" t="s">
        <v>53</v>
      </c>
      <c r="T1558" t="s">
        <v>53</v>
      </c>
      <c r="U1558" t="s">
        <v>53</v>
      </c>
      <c r="V1558" t="s">
        <v>61</v>
      </c>
      <c r="W1558" t="s">
        <v>53</v>
      </c>
      <c r="X1558" t="s">
        <v>173</v>
      </c>
      <c r="Y1558" t="s">
        <v>53</v>
      </c>
      <c r="Z1558" t="s">
        <v>53</v>
      </c>
      <c r="AA1558" t="s">
        <v>53</v>
      </c>
      <c r="AB1558" t="s">
        <v>53</v>
      </c>
      <c r="AC1558" t="s">
        <v>53</v>
      </c>
      <c r="AD1558" t="s">
        <v>53</v>
      </c>
      <c r="AE1558" t="s">
        <v>5783</v>
      </c>
      <c r="AF1558" t="s">
        <v>53</v>
      </c>
      <c r="AG1558" t="s">
        <v>6047</v>
      </c>
      <c r="AH1558" t="s">
        <v>61</v>
      </c>
      <c r="AI1558" t="s">
        <v>5783</v>
      </c>
      <c r="AJ1558" t="s">
        <v>63</v>
      </c>
      <c r="AK1558" t="s">
        <v>64</v>
      </c>
      <c r="AL1558" t="s">
        <v>53</v>
      </c>
      <c r="AM1558" t="s">
        <v>5776</v>
      </c>
      <c r="AN1558" t="s">
        <v>53</v>
      </c>
      <c r="AO1558">
        <v>1442</v>
      </c>
      <c r="AP1558" t="s">
        <v>6048</v>
      </c>
      <c r="AQ1558" t="s">
        <v>2184</v>
      </c>
      <c r="AR1558" t="s">
        <v>145</v>
      </c>
      <c r="AS1558" t="s">
        <v>53</v>
      </c>
      <c r="AT1558" t="s">
        <v>53</v>
      </c>
      <c r="AU1558" t="s">
        <v>53</v>
      </c>
      <c r="AV1558" t="s">
        <v>53</v>
      </c>
      <c r="AW1558" t="s">
        <v>53</v>
      </c>
      <c r="AX1558" t="s">
        <v>61</v>
      </c>
      <c r="AY1558" t="s">
        <v>53</v>
      </c>
      <c r="AZ1558" t="s">
        <v>173</v>
      </c>
      <c r="BA1558" t="s">
        <v>146</v>
      </c>
      <c r="BB1558" t="s">
        <v>53</v>
      </c>
      <c r="BC1558" t="s">
        <v>53</v>
      </c>
      <c r="BD1558" t="s">
        <v>53</v>
      </c>
      <c r="BE1558" t="s">
        <v>53</v>
      </c>
      <c r="BF1558" t="s">
        <v>53</v>
      </c>
      <c r="BG1558" t="s">
        <v>53</v>
      </c>
      <c r="BH1558" t="s">
        <v>53</v>
      </c>
      <c r="BI1558" t="s">
        <v>53</v>
      </c>
    </row>
    <row r="1559" spans="1:61" x14ac:dyDescent="0.25">
      <c r="A1559" t="s">
        <v>53</v>
      </c>
      <c r="B1559" t="s">
        <v>54</v>
      </c>
      <c r="C1559" t="s">
        <v>53</v>
      </c>
      <c r="D1559" t="s">
        <v>54</v>
      </c>
      <c r="E1559" t="s">
        <v>56</v>
      </c>
      <c r="F1559" t="s">
        <v>54</v>
      </c>
      <c r="G1559" t="s">
        <v>54</v>
      </c>
      <c r="H1559">
        <v>1137</v>
      </c>
      <c r="I1559" t="s">
        <v>1464</v>
      </c>
      <c r="J1559" t="s">
        <v>53</v>
      </c>
      <c r="K1559" t="s">
        <v>53</v>
      </c>
      <c r="L1559" t="s">
        <v>53</v>
      </c>
      <c r="M1559" t="s">
        <v>61</v>
      </c>
      <c r="N1559" t="s">
        <v>5783</v>
      </c>
      <c r="O1559" t="s">
        <v>63</v>
      </c>
      <c r="P1559" t="s">
        <v>64</v>
      </c>
      <c r="Q1559">
        <v>1093</v>
      </c>
      <c r="R1559" t="s">
        <v>6043</v>
      </c>
      <c r="S1559" t="s">
        <v>53</v>
      </c>
      <c r="T1559" t="s">
        <v>53</v>
      </c>
      <c r="U1559" t="s">
        <v>53</v>
      </c>
      <c r="V1559" t="s">
        <v>61</v>
      </c>
      <c r="W1559" t="s">
        <v>53</v>
      </c>
      <c r="X1559" t="s">
        <v>173</v>
      </c>
      <c r="Y1559" t="s">
        <v>53</v>
      </c>
      <c r="Z1559" t="s">
        <v>53</v>
      </c>
      <c r="AA1559" t="s">
        <v>53</v>
      </c>
      <c r="AB1559" t="s">
        <v>53</v>
      </c>
      <c r="AC1559" t="s">
        <v>53</v>
      </c>
      <c r="AD1559" t="s">
        <v>53</v>
      </c>
      <c r="AE1559" t="s">
        <v>986</v>
      </c>
      <c r="AF1559" t="s">
        <v>53</v>
      </c>
      <c r="AG1559" t="s">
        <v>6007</v>
      </c>
      <c r="AH1559" t="s">
        <v>61</v>
      </c>
      <c r="AI1559" t="s">
        <v>5783</v>
      </c>
      <c r="AJ1559" t="s">
        <v>63</v>
      </c>
      <c r="AK1559" t="s">
        <v>64</v>
      </c>
      <c r="AL1559" t="s">
        <v>53</v>
      </c>
      <c r="AM1559" t="s">
        <v>5776</v>
      </c>
      <c r="AN1559" t="s">
        <v>53</v>
      </c>
      <c r="AO1559">
        <v>1525</v>
      </c>
      <c r="AP1559" t="s">
        <v>6049</v>
      </c>
      <c r="AQ1559" t="s">
        <v>2184</v>
      </c>
      <c r="AR1559" t="s">
        <v>145</v>
      </c>
      <c r="AS1559" t="s">
        <v>263</v>
      </c>
      <c r="AT1559" t="s">
        <v>53</v>
      </c>
      <c r="AU1559" t="s">
        <v>53</v>
      </c>
      <c r="AV1559" t="s">
        <v>53</v>
      </c>
      <c r="AW1559" t="s">
        <v>53</v>
      </c>
      <c r="AX1559" t="s">
        <v>61</v>
      </c>
      <c r="AY1559" t="s">
        <v>53</v>
      </c>
      <c r="AZ1559" t="s">
        <v>173</v>
      </c>
      <c r="BA1559" t="s">
        <v>146</v>
      </c>
      <c r="BB1559" t="s">
        <v>53</v>
      </c>
      <c r="BC1559" t="s">
        <v>53</v>
      </c>
      <c r="BD1559" t="s">
        <v>53</v>
      </c>
      <c r="BE1559" t="s">
        <v>53</v>
      </c>
      <c r="BF1559" t="s">
        <v>53</v>
      </c>
      <c r="BG1559" t="s">
        <v>53</v>
      </c>
      <c r="BH1559" t="s">
        <v>53</v>
      </c>
      <c r="BI1559" t="s">
        <v>53</v>
      </c>
    </row>
    <row r="1560" spans="1:61" x14ac:dyDescent="0.25">
      <c r="A1560" t="s">
        <v>6050</v>
      </c>
      <c r="B1560" t="s">
        <v>54</v>
      </c>
      <c r="C1560" t="s">
        <v>53</v>
      </c>
      <c r="D1560" t="s">
        <v>54</v>
      </c>
      <c r="E1560" t="s">
        <v>110</v>
      </c>
      <c r="F1560" t="s">
        <v>54</v>
      </c>
      <c r="G1560" t="s">
        <v>54</v>
      </c>
      <c r="H1560">
        <v>1138</v>
      </c>
      <c r="I1560" t="s">
        <v>1464</v>
      </c>
      <c r="J1560" t="s">
        <v>53</v>
      </c>
      <c r="K1560" t="s">
        <v>53</v>
      </c>
      <c r="L1560" t="s">
        <v>53</v>
      </c>
      <c r="M1560" t="s">
        <v>61</v>
      </c>
      <c r="N1560" t="s">
        <v>1283</v>
      </c>
      <c r="O1560" t="s">
        <v>63</v>
      </c>
      <c r="P1560" t="s">
        <v>64</v>
      </c>
      <c r="Q1560">
        <v>1094</v>
      </c>
      <c r="R1560" t="s">
        <v>6051</v>
      </c>
      <c r="S1560" t="s">
        <v>61</v>
      </c>
      <c r="T1560" t="s">
        <v>53</v>
      </c>
      <c r="U1560" t="s">
        <v>167</v>
      </c>
      <c r="V1560" t="s">
        <v>61</v>
      </c>
      <c r="W1560" t="s">
        <v>53</v>
      </c>
      <c r="X1560" t="s">
        <v>372</v>
      </c>
      <c r="Y1560" t="s">
        <v>53</v>
      </c>
      <c r="Z1560" t="s">
        <v>53</v>
      </c>
      <c r="AA1560" t="s">
        <v>53</v>
      </c>
      <c r="AB1560" t="s">
        <v>53</v>
      </c>
      <c r="AC1560" t="s">
        <v>4206</v>
      </c>
      <c r="AD1560" t="s">
        <v>6052</v>
      </c>
      <c r="AE1560" t="s">
        <v>5688</v>
      </c>
      <c r="AF1560" t="s">
        <v>53</v>
      </c>
      <c r="AG1560" t="s">
        <v>5689</v>
      </c>
      <c r="AH1560" t="s">
        <v>61</v>
      </c>
      <c r="AI1560" t="s">
        <v>1283</v>
      </c>
      <c r="AJ1560" t="s">
        <v>63</v>
      </c>
      <c r="AK1560" t="s">
        <v>64</v>
      </c>
      <c r="AL1560" t="s">
        <v>206</v>
      </c>
      <c r="AM1560" t="s">
        <v>5786</v>
      </c>
      <c r="AN1560" t="s">
        <v>65</v>
      </c>
      <c r="AO1560">
        <v>1411</v>
      </c>
      <c r="AP1560" t="s">
        <v>6053</v>
      </c>
      <c r="AQ1560" t="s">
        <v>2184</v>
      </c>
      <c r="AR1560" t="s">
        <v>502</v>
      </c>
      <c r="AS1560" t="s">
        <v>72</v>
      </c>
      <c r="AT1560" t="s">
        <v>53</v>
      </c>
      <c r="AU1560" t="s">
        <v>61</v>
      </c>
      <c r="AV1560" t="s">
        <v>53</v>
      </c>
      <c r="AW1560" t="s">
        <v>167</v>
      </c>
      <c r="AX1560" t="s">
        <v>61</v>
      </c>
      <c r="AY1560" t="s">
        <v>53</v>
      </c>
      <c r="AZ1560" t="s">
        <v>372</v>
      </c>
      <c r="BA1560" t="s">
        <v>93</v>
      </c>
      <c r="BB1560" t="s">
        <v>225</v>
      </c>
      <c r="BC1560" t="s">
        <v>53</v>
      </c>
      <c r="BD1560" t="s">
        <v>53</v>
      </c>
      <c r="BE1560" t="s">
        <v>53</v>
      </c>
      <c r="BF1560" t="s">
        <v>4206</v>
      </c>
      <c r="BG1560" t="s">
        <v>82</v>
      </c>
      <c r="BH1560" t="s">
        <v>53</v>
      </c>
      <c r="BI1560" t="s">
        <v>53</v>
      </c>
    </row>
    <row r="1561" spans="1:61" x14ac:dyDescent="0.25">
      <c r="A1561" t="s">
        <v>6050</v>
      </c>
      <c r="B1561" t="s">
        <v>54</v>
      </c>
      <c r="C1561" t="s">
        <v>53</v>
      </c>
      <c r="D1561" t="s">
        <v>54</v>
      </c>
      <c r="E1561" t="s">
        <v>110</v>
      </c>
      <c r="F1561" t="s">
        <v>54</v>
      </c>
      <c r="G1561" t="s">
        <v>54</v>
      </c>
      <c r="H1561">
        <v>1138</v>
      </c>
      <c r="I1561" t="s">
        <v>1464</v>
      </c>
      <c r="J1561" t="s">
        <v>53</v>
      </c>
      <c r="K1561" t="s">
        <v>53</v>
      </c>
      <c r="L1561" t="s">
        <v>53</v>
      </c>
      <c r="M1561" t="s">
        <v>61</v>
      </c>
      <c r="N1561" t="s">
        <v>1283</v>
      </c>
      <c r="O1561" t="s">
        <v>63</v>
      </c>
      <c r="P1561" t="s">
        <v>64</v>
      </c>
      <c r="Q1561">
        <v>1094</v>
      </c>
      <c r="R1561" t="s">
        <v>6051</v>
      </c>
      <c r="S1561" t="s">
        <v>61</v>
      </c>
      <c r="T1561" t="s">
        <v>53</v>
      </c>
      <c r="U1561" t="s">
        <v>167</v>
      </c>
      <c r="V1561" t="s">
        <v>61</v>
      </c>
      <c r="W1561" t="s">
        <v>53</v>
      </c>
      <c r="X1561" t="s">
        <v>372</v>
      </c>
      <c r="Y1561" t="s">
        <v>53</v>
      </c>
      <c r="Z1561" t="s">
        <v>53</v>
      </c>
      <c r="AA1561" t="s">
        <v>53</v>
      </c>
      <c r="AB1561" t="s">
        <v>53</v>
      </c>
      <c r="AC1561" t="s">
        <v>53</v>
      </c>
      <c r="AD1561" t="s">
        <v>53</v>
      </c>
      <c r="AE1561" t="s">
        <v>6054</v>
      </c>
      <c r="AF1561" t="s">
        <v>53</v>
      </c>
      <c r="AG1561" t="s">
        <v>6047</v>
      </c>
      <c r="AH1561" t="s">
        <v>61</v>
      </c>
      <c r="AI1561" t="s">
        <v>1283</v>
      </c>
      <c r="AJ1561" t="s">
        <v>63</v>
      </c>
      <c r="AK1561" t="s">
        <v>64</v>
      </c>
      <c r="AL1561" t="s">
        <v>53</v>
      </c>
      <c r="AM1561" t="s">
        <v>5786</v>
      </c>
      <c r="AN1561" t="s">
        <v>53</v>
      </c>
      <c r="AO1561">
        <v>1441</v>
      </c>
      <c r="AP1561" t="s">
        <v>6055</v>
      </c>
      <c r="AQ1561" t="s">
        <v>2184</v>
      </c>
      <c r="AR1561" t="s">
        <v>145</v>
      </c>
      <c r="AS1561" t="s">
        <v>53</v>
      </c>
      <c r="AT1561" t="s">
        <v>53</v>
      </c>
      <c r="AU1561" t="s">
        <v>61</v>
      </c>
      <c r="AV1561" t="s">
        <v>53</v>
      </c>
      <c r="AW1561" t="s">
        <v>167</v>
      </c>
      <c r="AX1561" t="s">
        <v>61</v>
      </c>
      <c r="AY1561" t="s">
        <v>53</v>
      </c>
      <c r="AZ1561" t="s">
        <v>372</v>
      </c>
      <c r="BA1561" t="s">
        <v>146</v>
      </c>
      <c r="BB1561" t="s">
        <v>225</v>
      </c>
      <c r="BC1561" t="s">
        <v>53</v>
      </c>
      <c r="BD1561" t="s">
        <v>53</v>
      </c>
      <c r="BE1561" t="s">
        <v>53</v>
      </c>
      <c r="BF1561" t="s">
        <v>53</v>
      </c>
      <c r="BG1561" t="s">
        <v>53</v>
      </c>
      <c r="BH1561" t="s">
        <v>53</v>
      </c>
      <c r="BI1561" t="s">
        <v>53</v>
      </c>
    </row>
    <row r="1562" spans="1:61" x14ac:dyDescent="0.25">
      <c r="A1562" t="s">
        <v>53</v>
      </c>
      <c r="B1562" t="s">
        <v>54</v>
      </c>
      <c r="C1562" t="s">
        <v>309</v>
      </c>
      <c r="D1562" t="s">
        <v>54</v>
      </c>
      <c r="E1562" t="s">
        <v>56</v>
      </c>
      <c r="F1562" t="s">
        <v>54</v>
      </c>
      <c r="G1562" t="s">
        <v>54</v>
      </c>
      <c r="H1562">
        <v>1139</v>
      </c>
      <c r="I1562" t="s">
        <v>57</v>
      </c>
      <c r="J1562" t="s">
        <v>426</v>
      </c>
      <c r="K1562" t="s">
        <v>104</v>
      </c>
      <c r="L1562" t="s">
        <v>53</v>
      </c>
      <c r="M1562" t="s">
        <v>111</v>
      </c>
      <c r="N1562" t="s">
        <v>53</v>
      </c>
      <c r="O1562" t="s">
        <v>63</v>
      </c>
      <c r="P1562" t="s">
        <v>53</v>
      </c>
      <c r="Q1562">
        <v>1095</v>
      </c>
      <c r="R1562" t="s">
        <v>6056</v>
      </c>
      <c r="S1562" t="s">
        <v>53</v>
      </c>
      <c r="T1562" t="s">
        <v>53</v>
      </c>
      <c r="U1562" t="s">
        <v>53</v>
      </c>
      <c r="V1562" t="s">
        <v>111</v>
      </c>
      <c r="W1562" t="s">
        <v>53</v>
      </c>
      <c r="X1562" t="s">
        <v>179</v>
      </c>
      <c r="Y1562" t="s">
        <v>53</v>
      </c>
      <c r="Z1562" t="s">
        <v>53</v>
      </c>
      <c r="AA1562" t="s">
        <v>53</v>
      </c>
      <c r="AB1562" t="s">
        <v>53</v>
      </c>
      <c r="AC1562" t="s">
        <v>1991</v>
      </c>
      <c r="AD1562" t="s">
        <v>242</v>
      </c>
      <c r="AE1562" t="s">
        <v>5689</v>
      </c>
      <c r="AF1562" t="s">
        <v>53</v>
      </c>
      <c r="AG1562" t="s">
        <v>4187</v>
      </c>
      <c r="AH1562" t="s">
        <v>111</v>
      </c>
      <c r="AI1562" t="s">
        <v>53</v>
      </c>
      <c r="AJ1562" t="s">
        <v>63</v>
      </c>
      <c r="AK1562" t="s">
        <v>53</v>
      </c>
      <c r="AL1562" t="s">
        <v>150</v>
      </c>
      <c r="AM1562" t="s">
        <v>5791</v>
      </c>
      <c r="AN1562" t="s">
        <v>65</v>
      </c>
      <c r="AO1562">
        <v>1412</v>
      </c>
      <c r="AP1562" t="s">
        <v>6057</v>
      </c>
      <c r="AQ1562" t="s">
        <v>70</v>
      </c>
      <c r="AR1562" t="s">
        <v>219</v>
      </c>
      <c r="AS1562" t="s">
        <v>72</v>
      </c>
      <c r="AT1562" t="s">
        <v>53</v>
      </c>
      <c r="AU1562" t="s">
        <v>53</v>
      </c>
      <c r="AV1562" t="s">
        <v>53</v>
      </c>
      <c r="AW1562" t="s">
        <v>53</v>
      </c>
      <c r="AX1562" t="s">
        <v>111</v>
      </c>
      <c r="AY1562" t="s">
        <v>53</v>
      </c>
      <c r="AZ1562" t="s">
        <v>179</v>
      </c>
      <c r="BA1562" t="s">
        <v>74</v>
      </c>
      <c r="BB1562" t="s">
        <v>101</v>
      </c>
      <c r="BC1562" t="s">
        <v>53</v>
      </c>
      <c r="BD1562" t="s">
        <v>53</v>
      </c>
      <c r="BE1562" t="s">
        <v>53</v>
      </c>
      <c r="BF1562" t="s">
        <v>1991</v>
      </c>
      <c r="BG1562" t="s">
        <v>126</v>
      </c>
      <c r="BH1562" t="s">
        <v>53</v>
      </c>
      <c r="BI1562" t="s">
        <v>53</v>
      </c>
    </row>
    <row r="1563" spans="1:61" x14ac:dyDescent="0.25">
      <c r="A1563" t="s">
        <v>53</v>
      </c>
      <c r="B1563" t="s">
        <v>54</v>
      </c>
      <c r="C1563" t="s">
        <v>53</v>
      </c>
      <c r="D1563" t="s">
        <v>54</v>
      </c>
      <c r="E1563" t="s">
        <v>53</v>
      </c>
      <c r="F1563" t="s">
        <v>54</v>
      </c>
      <c r="G1563" t="s">
        <v>54</v>
      </c>
      <c r="H1563">
        <v>1141</v>
      </c>
      <c r="I1563" t="s">
        <v>1464</v>
      </c>
      <c r="J1563" t="s">
        <v>53</v>
      </c>
      <c r="K1563" t="s">
        <v>53</v>
      </c>
      <c r="L1563" t="s">
        <v>53</v>
      </c>
      <c r="M1563" t="s">
        <v>76</v>
      </c>
      <c r="N1563" t="s">
        <v>53</v>
      </c>
      <c r="O1563" t="s">
        <v>63</v>
      </c>
      <c r="P1563" t="s">
        <v>53</v>
      </c>
      <c r="Q1563">
        <v>1096</v>
      </c>
      <c r="R1563" t="s">
        <v>6058</v>
      </c>
      <c r="S1563" t="s">
        <v>53</v>
      </c>
      <c r="T1563" t="s">
        <v>53</v>
      </c>
      <c r="U1563" t="s">
        <v>53</v>
      </c>
      <c r="V1563" t="s">
        <v>76</v>
      </c>
      <c r="W1563" t="s">
        <v>53</v>
      </c>
      <c r="X1563" t="s">
        <v>1826</v>
      </c>
      <c r="Y1563" t="s">
        <v>53</v>
      </c>
      <c r="Z1563" t="s">
        <v>53</v>
      </c>
      <c r="AA1563" t="s">
        <v>53</v>
      </c>
      <c r="AB1563" t="s">
        <v>53</v>
      </c>
      <c r="AC1563" t="s">
        <v>2122</v>
      </c>
      <c r="AD1563" t="s">
        <v>262</v>
      </c>
      <c r="AE1563" t="s">
        <v>5783</v>
      </c>
      <c r="AF1563" t="s">
        <v>53</v>
      </c>
      <c r="AG1563" t="s">
        <v>4187</v>
      </c>
      <c r="AH1563" t="s">
        <v>76</v>
      </c>
      <c r="AI1563" t="s">
        <v>53</v>
      </c>
      <c r="AJ1563" t="s">
        <v>63</v>
      </c>
      <c r="AK1563" t="s">
        <v>53</v>
      </c>
      <c r="AL1563" t="s">
        <v>150</v>
      </c>
      <c r="AM1563" t="s">
        <v>5799</v>
      </c>
      <c r="AN1563" t="s">
        <v>85</v>
      </c>
      <c r="AO1563">
        <v>1413</v>
      </c>
      <c r="AP1563" t="s">
        <v>6059</v>
      </c>
      <c r="AQ1563" t="s">
        <v>3689</v>
      </c>
      <c r="AR1563" t="s">
        <v>219</v>
      </c>
      <c r="AS1563" t="s">
        <v>72</v>
      </c>
      <c r="AT1563" t="s">
        <v>53</v>
      </c>
      <c r="AU1563" t="s">
        <v>53</v>
      </c>
      <c r="AV1563" t="s">
        <v>53</v>
      </c>
      <c r="AW1563" t="s">
        <v>53</v>
      </c>
      <c r="AX1563" t="s">
        <v>76</v>
      </c>
      <c r="AY1563" t="s">
        <v>53</v>
      </c>
      <c r="AZ1563" t="s">
        <v>1826</v>
      </c>
      <c r="BA1563" t="s">
        <v>74</v>
      </c>
      <c r="BB1563" t="s">
        <v>101</v>
      </c>
      <c r="BC1563" t="s">
        <v>53</v>
      </c>
      <c r="BD1563" t="s">
        <v>53</v>
      </c>
      <c r="BE1563" t="s">
        <v>53</v>
      </c>
      <c r="BF1563" t="s">
        <v>6060</v>
      </c>
      <c r="BG1563" t="s">
        <v>166</v>
      </c>
      <c r="BH1563" t="s">
        <v>53</v>
      </c>
      <c r="BI1563" t="s">
        <v>53</v>
      </c>
    </row>
    <row r="1564" spans="1:61" x14ac:dyDescent="0.25">
      <c r="A1564" t="s">
        <v>53</v>
      </c>
      <c r="B1564" t="s">
        <v>54</v>
      </c>
      <c r="C1564" t="s">
        <v>55</v>
      </c>
      <c r="D1564" t="s">
        <v>54</v>
      </c>
      <c r="E1564" t="s">
        <v>56</v>
      </c>
      <c r="F1564" t="s">
        <v>54</v>
      </c>
      <c r="G1564" t="s">
        <v>54</v>
      </c>
      <c r="H1564">
        <v>1142</v>
      </c>
      <c r="I1564" t="s">
        <v>57</v>
      </c>
      <c r="J1564" t="s">
        <v>58</v>
      </c>
      <c r="K1564" t="s">
        <v>59</v>
      </c>
      <c r="L1564" t="s">
        <v>53</v>
      </c>
      <c r="M1564" t="s">
        <v>111</v>
      </c>
      <c r="N1564" t="s">
        <v>4187</v>
      </c>
      <c r="O1564" t="s">
        <v>63</v>
      </c>
      <c r="P1564" t="s">
        <v>53</v>
      </c>
      <c r="Q1564">
        <v>1097</v>
      </c>
      <c r="R1564" t="s">
        <v>6061</v>
      </c>
      <c r="S1564" t="s">
        <v>53</v>
      </c>
      <c r="T1564" t="s">
        <v>53</v>
      </c>
      <c r="U1564" t="s">
        <v>53</v>
      </c>
      <c r="V1564" t="s">
        <v>111</v>
      </c>
      <c r="W1564" t="s">
        <v>53</v>
      </c>
      <c r="X1564" t="s">
        <v>317</v>
      </c>
      <c r="Y1564" t="s">
        <v>53</v>
      </c>
      <c r="Z1564" t="s">
        <v>53</v>
      </c>
      <c r="AA1564" t="s">
        <v>53</v>
      </c>
      <c r="AB1564" t="s">
        <v>5084</v>
      </c>
      <c r="AC1564" t="s">
        <v>2122</v>
      </c>
      <c r="AD1564" t="s">
        <v>2388</v>
      </c>
      <c r="AE1564" t="s">
        <v>5689</v>
      </c>
      <c r="AF1564" t="s">
        <v>53</v>
      </c>
      <c r="AG1564" t="s">
        <v>4187</v>
      </c>
      <c r="AH1564" t="s">
        <v>111</v>
      </c>
      <c r="AI1564" t="s">
        <v>4187</v>
      </c>
      <c r="AJ1564" t="s">
        <v>63</v>
      </c>
      <c r="AK1564" t="s">
        <v>53</v>
      </c>
      <c r="AL1564" t="s">
        <v>150</v>
      </c>
      <c r="AM1564" t="s">
        <v>5816</v>
      </c>
      <c r="AN1564" t="s">
        <v>65</v>
      </c>
      <c r="AO1564">
        <v>1414</v>
      </c>
      <c r="AP1564" t="s">
        <v>6062</v>
      </c>
      <c r="AQ1564" t="s">
        <v>182</v>
      </c>
      <c r="AR1564" t="s">
        <v>219</v>
      </c>
      <c r="AS1564" t="s">
        <v>72</v>
      </c>
      <c r="AT1564" t="s">
        <v>53</v>
      </c>
      <c r="AU1564" t="s">
        <v>53</v>
      </c>
      <c r="AV1564" t="s">
        <v>53</v>
      </c>
      <c r="AW1564" t="s">
        <v>53</v>
      </c>
      <c r="AX1564" t="s">
        <v>111</v>
      </c>
      <c r="AY1564" t="s">
        <v>53</v>
      </c>
      <c r="AZ1564" t="s">
        <v>317</v>
      </c>
      <c r="BA1564" t="s">
        <v>93</v>
      </c>
      <c r="BB1564" t="s">
        <v>53</v>
      </c>
      <c r="BC1564" t="s">
        <v>53</v>
      </c>
      <c r="BD1564" t="s">
        <v>53</v>
      </c>
      <c r="BE1564" t="s">
        <v>53</v>
      </c>
      <c r="BF1564" t="s">
        <v>2122</v>
      </c>
      <c r="BG1564" t="s">
        <v>85</v>
      </c>
      <c r="BH1564" t="s">
        <v>53</v>
      </c>
      <c r="BI1564" t="s">
        <v>5084</v>
      </c>
    </row>
    <row r="1565" spans="1:61" x14ac:dyDescent="0.25">
      <c r="A1565" t="s">
        <v>53</v>
      </c>
      <c r="B1565" t="s">
        <v>54</v>
      </c>
      <c r="C1565" t="s">
        <v>55</v>
      </c>
      <c r="D1565" t="s">
        <v>54</v>
      </c>
      <c r="E1565" t="s">
        <v>110</v>
      </c>
      <c r="F1565" t="s">
        <v>54</v>
      </c>
      <c r="G1565" t="s">
        <v>54</v>
      </c>
      <c r="H1565">
        <v>1144</v>
      </c>
      <c r="I1565" t="s">
        <v>57</v>
      </c>
      <c r="J1565" t="s">
        <v>58</v>
      </c>
      <c r="K1565" t="s">
        <v>104</v>
      </c>
      <c r="L1565" t="s">
        <v>53</v>
      </c>
      <c r="M1565" t="s">
        <v>111</v>
      </c>
      <c r="N1565" t="s">
        <v>53</v>
      </c>
      <c r="O1565" t="s">
        <v>63</v>
      </c>
      <c r="P1565" t="s">
        <v>53</v>
      </c>
      <c r="Q1565">
        <v>1099</v>
      </c>
      <c r="R1565" t="s">
        <v>6063</v>
      </c>
      <c r="S1565" t="s">
        <v>53</v>
      </c>
      <c r="T1565" t="s">
        <v>53</v>
      </c>
      <c r="U1565" t="s">
        <v>53</v>
      </c>
      <c r="V1565" t="s">
        <v>111</v>
      </c>
      <c r="W1565" t="s">
        <v>53</v>
      </c>
      <c r="X1565" t="s">
        <v>179</v>
      </c>
      <c r="Y1565" t="s">
        <v>53</v>
      </c>
      <c r="Z1565" t="s">
        <v>53</v>
      </c>
      <c r="AA1565" t="s">
        <v>53</v>
      </c>
      <c r="AB1565" t="s">
        <v>5084</v>
      </c>
      <c r="AC1565" t="s">
        <v>6064</v>
      </c>
      <c r="AD1565" t="s">
        <v>6065</v>
      </c>
      <c r="AE1565" t="s">
        <v>4516</v>
      </c>
      <c r="AF1565" t="s">
        <v>6066</v>
      </c>
      <c r="AG1565" t="s">
        <v>4516</v>
      </c>
      <c r="AH1565" t="s">
        <v>111</v>
      </c>
      <c r="AI1565" t="s">
        <v>53</v>
      </c>
      <c r="AJ1565" t="s">
        <v>63</v>
      </c>
      <c r="AK1565" t="s">
        <v>53</v>
      </c>
      <c r="AL1565" t="s">
        <v>99</v>
      </c>
      <c r="AM1565" t="s">
        <v>5831</v>
      </c>
      <c r="AN1565" t="s">
        <v>112</v>
      </c>
      <c r="AO1565">
        <v>1417</v>
      </c>
      <c r="AP1565" t="s">
        <v>6067</v>
      </c>
      <c r="AQ1565" t="s">
        <v>182</v>
      </c>
      <c r="AR1565" t="s">
        <v>405</v>
      </c>
      <c r="AS1565" t="s">
        <v>72</v>
      </c>
      <c r="AT1565" t="s">
        <v>53</v>
      </c>
      <c r="AU1565" t="s">
        <v>53</v>
      </c>
      <c r="AV1565" t="s">
        <v>53</v>
      </c>
      <c r="AW1565" t="s">
        <v>53</v>
      </c>
      <c r="AX1565" t="s">
        <v>111</v>
      </c>
      <c r="AY1565" t="s">
        <v>53</v>
      </c>
      <c r="AZ1565" t="s">
        <v>179</v>
      </c>
      <c r="BA1565" t="s">
        <v>93</v>
      </c>
      <c r="BB1565" t="s">
        <v>225</v>
      </c>
      <c r="BC1565" t="s">
        <v>53</v>
      </c>
      <c r="BD1565" t="s">
        <v>53</v>
      </c>
      <c r="BE1565" t="s">
        <v>53</v>
      </c>
      <c r="BF1565" t="s">
        <v>6068</v>
      </c>
      <c r="BG1565" t="s">
        <v>892</v>
      </c>
      <c r="BH1565" t="s">
        <v>53</v>
      </c>
      <c r="BI1565" t="s">
        <v>5084</v>
      </c>
    </row>
    <row r="1566" spans="1:61" x14ac:dyDescent="0.25">
      <c r="A1566" t="s">
        <v>53</v>
      </c>
      <c r="B1566" t="s">
        <v>54</v>
      </c>
      <c r="C1566" t="s">
        <v>55</v>
      </c>
      <c r="D1566" t="s">
        <v>54</v>
      </c>
      <c r="E1566" t="s">
        <v>56</v>
      </c>
      <c r="F1566" t="s">
        <v>54</v>
      </c>
      <c r="G1566" t="s">
        <v>54</v>
      </c>
      <c r="H1566">
        <v>1145</v>
      </c>
      <c r="I1566" t="s">
        <v>57</v>
      </c>
      <c r="J1566" t="s">
        <v>58</v>
      </c>
      <c r="K1566" t="s">
        <v>59</v>
      </c>
      <c r="L1566" t="s">
        <v>53</v>
      </c>
      <c r="M1566" t="s">
        <v>61</v>
      </c>
      <c r="N1566" t="s">
        <v>2668</v>
      </c>
      <c r="O1566" t="s">
        <v>63</v>
      </c>
      <c r="P1566" t="s">
        <v>64</v>
      </c>
      <c r="Q1566">
        <v>1101</v>
      </c>
      <c r="R1566" t="s">
        <v>6069</v>
      </c>
      <c r="S1566" t="s">
        <v>53</v>
      </c>
      <c r="T1566" t="s">
        <v>53</v>
      </c>
      <c r="U1566" t="s">
        <v>53</v>
      </c>
      <c r="V1566" t="s">
        <v>61</v>
      </c>
      <c r="W1566" t="s">
        <v>53</v>
      </c>
      <c r="X1566" t="s">
        <v>67</v>
      </c>
      <c r="Y1566" t="s">
        <v>53</v>
      </c>
      <c r="Z1566" t="s">
        <v>53</v>
      </c>
      <c r="AA1566" t="s">
        <v>53</v>
      </c>
      <c r="AB1566" t="s">
        <v>53</v>
      </c>
      <c r="AC1566" t="s">
        <v>53</v>
      </c>
      <c r="AD1566" t="s">
        <v>53</v>
      </c>
      <c r="AE1566" t="s">
        <v>4517</v>
      </c>
      <c r="AF1566" t="s">
        <v>53</v>
      </c>
      <c r="AG1566" t="s">
        <v>4517</v>
      </c>
      <c r="AH1566" t="s">
        <v>61</v>
      </c>
      <c r="AI1566" t="s">
        <v>2668</v>
      </c>
      <c r="AJ1566" t="s">
        <v>63</v>
      </c>
      <c r="AK1566" t="s">
        <v>64</v>
      </c>
      <c r="AL1566" t="s">
        <v>53</v>
      </c>
      <c r="AM1566" t="s">
        <v>5842</v>
      </c>
      <c r="AN1566" t="s">
        <v>53</v>
      </c>
      <c r="AO1566">
        <v>1420</v>
      </c>
      <c r="AP1566" t="s">
        <v>6070</v>
      </c>
      <c r="AQ1566" t="s">
        <v>70</v>
      </c>
      <c r="AR1566" t="s">
        <v>405</v>
      </c>
      <c r="AS1566" t="s">
        <v>53</v>
      </c>
      <c r="AT1566" t="s">
        <v>53</v>
      </c>
      <c r="AU1566" t="s">
        <v>53</v>
      </c>
      <c r="AV1566" t="s">
        <v>53</v>
      </c>
      <c r="AW1566" t="s">
        <v>53</v>
      </c>
      <c r="AX1566" t="s">
        <v>61</v>
      </c>
      <c r="AY1566" t="s">
        <v>53</v>
      </c>
      <c r="AZ1566" t="s">
        <v>67</v>
      </c>
      <c r="BA1566" t="s">
        <v>74</v>
      </c>
      <c r="BB1566" t="s">
        <v>53</v>
      </c>
      <c r="BC1566" t="s">
        <v>53</v>
      </c>
      <c r="BD1566" t="s">
        <v>53</v>
      </c>
      <c r="BE1566" t="s">
        <v>53</v>
      </c>
      <c r="BF1566" t="s">
        <v>53</v>
      </c>
      <c r="BG1566" t="s">
        <v>53</v>
      </c>
      <c r="BH1566" t="s">
        <v>53</v>
      </c>
      <c r="BI1566" t="s">
        <v>53</v>
      </c>
    </row>
    <row r="1567" spans="1:61" x14ac:dyDescent="0.25">
      <c r="A1567" t="s">
        <v>53</v>
      </c>
      <c r="B1567" t="s">
        <v>54</v>
      </c>
      <c r="C1567" t="s">
        <v>55</v>
      </c>
      <c r="D1567" t="s">
        <v>54</v>
      </c>
      <c r="E1567" t="s">
        <v>56</v>
      </c>
      <c r="F1567" t="s">
        <v>54</v>
      </c>
      <c r="G1567" t="s">
        <v>54</v>
      </c>
      <c r="H1567">
        <v>1145</v>
      </c>
      <c r="I1567" t="s">
        <v>57</v>
      </c>
      <c r="J1567" t="s">
        <v>58</v>
      </c>
      <c r="K1567" t="s">
        <v>59</v>
      </c>
      <c r="L1567" t="s">
        <v>53</v>
      </c>
      <c r="M1567" t="s">
        <v>61</v>
      </c>
      <c r="N1567" t="s">
        <v>2668</v>
      </c>
      <c r="O1567" t="s">
        <v>63</v>
      </c>
      <c r="P1567" t="s">
        <v>64</v>
      </c>
      <c r="Q1567">
        <v>1101</v>
      </c>
      <c r="R1567" t="s">
        <v>6069</v>
      </c>
      <c r="S1567" t="s">
        <v>53</v>
      </c>
      <c r="T1567" t="s">
        <v>53</v>
      </c>
      <c r="U1567" t="s">
        <v>53</v>
      </c>
      <c r="V1567" t="s">
        <v>61</v>
      </c>
      <c r="W1567" t="s">
        <v>53</v>
      </c>
      <c r="X1567" t="s">
        <v>67</v>
      </c>
      <c r="Y1567" t="s">
        <v>53</v>
      </c>
      <c r="Z1567" t="s">
        <v>53</v>
      </c>
      <c r="AA1567" t="s">
        <v>53</v>
      </c>
      <c r="AB1567" t="s">
        <v>53</v>
      </c>
      <c r="AC1567" t="s">
        <v>6071</v>
      </c>
      <c r="AD1567" t="s">
        <v>3205</v>
      </c>
      <c r="AE1567" t="s">
        <v>4517</v>
      </c>
      <c r="AF1567" t="s">
        <v>53</v>
      </c>
      <c r="AG1567" t="s">
        <v>6072</v>
      </c>
      <c r="AH1567" t="s">
        <v>61</v>
      </c>
      <c r="AI1567" t="s">
        <v>2668</v>
      </c>
      <c r="AJ1567" t="s">
        <v>63</v>
      </c>
      <c r="AK1567" t="s">
        <v>64</v>
      </c>
      <c r="AL1567" t="s">
        <v>470</v>
      </c>
      <c r="AM1567" t="s">
        <v>5842</v>
      </c>
      <c r="AN1567" t="s">
        <v>112</v>
      </c>
      <c r="AO1567">
        <v>1421</v>
      </c>
      <c r="AP1567" t="s">
        <v>6073</v>
      </c>
      <c r="AQ1567" t="s">
        <v>70</v>
      </c>
      <c r="AR1567" t="s">
        <v>405</v>
      </c>
      <c r="AS1567" t="s">
        <v>72</v>
      </c>
      <c r="AT1567" t="s">
        <v>53</v>
      </c>
      <c r="AU1567" t="s">
        <v>53</v>
      </c>
      <c r="AV1567" t="s">
        <v>53</v>
      </c>
      <c r="AW1567" t="s">
        <v>53</v>
      </c>
      <c r="AX1567" t="s">
        <v>61</v>
      </c>
      <c r="AY1567" t="s">
        <v>53</v>
      </c>
      <c r="AZ1567" t="s">
        <v>67</v>
      </c>
      <c r="BA1567" t="s">
        <v>74</v>
      </c>
      <c r="BB1567" t="s">
        <v>101</v>
      </c>
      <c r="BC1567" t="s">
        <v>53</v>
      </c>
      <c r="BD1567" t="s">
        <v>53</v>
      </c>
      <c r="BE1567" t="s">
        <v>53</v>
      </c>
      <c r="BF1567" t="s">
        <v>6074</v>
      </c>
      <c r="BG1567" t="s">
        <v>121</v>
      </c>
      <c r="BH1567" t="s">
        <v>53</v>
      </c>
      <c r="BI1567" t="s">
        <v>53</v>
      </c>
    </row>
    <row r="1568" spans="1:61" x14ac:dyDescent="0.25">
      <c r="A1568" t="s">
        <v>53</v>
      </c>
      <c r="B1568" t="s">
        <v>54</v>
      </c>
      <c r="C1568" t="s">
        <v>53</v>
      </c>
      <c r="D1568" t="s">
        <v>54</v>
      </c>
      <c r="E1568" t="s">
        <v>53</v>
      </c>
      <c r="F1568" t="s">
        <v>54</v>
      </c>
      <c r="G1568" t="s">
        <v>54</v>
      </c>
      <c r="H1568">
        <v>1146</v>
      </c>
      <c r="I1568" t="s">
        <v>1464</v>
      </c>
      <c r="J1568" t="s">
        <v>53</v>
      </c>
      <c r="K1568" t="s">
        <v>53</v>
      </c>
      <c r="L1568" t="s">
        <v>53</v>
      </c>
      <c r="M1568" t="s">
        <v>53</v>
      </c>
      <c r="N1568" t="s">
        <v>53</v>
      </c>
      <c r="O1568" t="s">
        <v>53</v>
      </c>
      <c r="P1568" t="s">
        <v>53</v>
      </c>
      <c r="Q1568" t="s">
        <v>53</v>
      </c>
      <c r="R1568" t="s">
        <v>53</v>
      </c>
      <c r="S1568" t="s">
        <v>53</v>
      </c>
      <c r="T1568" t="s">
        <v>53</v>
      </c>
      <c r="U1568" t="s">
        <v>53</v>
      </c>
      <c r="V1568" t="s">
        <v>53</v>
      </c>
      <c r="W1568" t="s">
        <v>53</v>
      </c>
      <c r="X1568" t="s">
        <v>53</v>
      </c>
      <c r="Y1568" t="s">
        <v>53</v>
      </c>
      <c r="Z1568" t="s">
        <v>53</v>
      </c>
      <c r="AA1568" t="s">
        <v>53</v>
      </c>
      <c r="AB1568" t="s">
        <v>53</v>
      </c>
      <c r="AC1568" t="s">
        <v>53</v>
      </c>
      <c r="AD1568" t="s">
        <v>53</v>
      </c>
      <c r="AE1568" t="s">
        <v>53</v>
      </c>
      <c r="AF1568" t="s">
        <v>53</v>
      </c>
      <c r="AG1568" t="s">
        <v>53</v>
      </c>
      <c r="AH1568" t="s">
        <v>53</v>
      </c>
      <c r="AI1568" t="s">
        <v>53</v>
      </c>
      <c r="AJ1568" t="s">
        <v>53</v>
      </c>
      <c r="AK1568" t="s">
        <v>53</v>
      </c>
      <c r="AL1568" t="s">
        <v>53</v>
      </c>
      <c r="AM1568" t="s">
        <v>53</v>
      </c>
      <c r="AN1568" t="s">
        <v>53</v>
      </c>
      <c r="AO1568" t="s">
        <v>53</v>
      </c>
      <c r="AP1568" t="s">
        <v>53</v>
      </c>
      <c r="AQ1568" t="s">
        <v>53</v>
      </c>
      <c r="AR1568" t="s">
        <v>53</v>
      </c>
      <c r="AS1568" t="s">
        <v>53</v>
      </c>
      <c r="AT1568" t="s">
        <v>53</v>
      </c>
      <c r="AU1568" t="s">
        <v>53</v>
      </c>
      <c r="AV1568" t="s">
        <v>53</v>
      </c>
      <c r="AW1568" t="s">
        <v>53</v>
      </c>
      <c r="AX1568" t="s">
        <v>53</v>
      </c>
      <c r="AY1568" t="s">
        <v>53</v>
      </c>
      <c r="AZ1568" t="s">
        <v>53</v>
      </c>
      <c r="BA1568" t="s">
        <v>53</v>
      </c>
      <c r="BB1568" t="s">
        <v>53</v>
      </c>
      <c r="BC1568" t="s">
        <v>53</v>
      </c>
      <c r="BD1568" t="s">
        <v>53</v>
      </c>
      <c r="BE1568" t="s">
        <v>53</v>
      </c>
      <c r="BF1568" t="s">
        <v>53</v>
      </c>
      <c r="BG1568" t="s">
        <v>53</v>
      </c>
      <c r="BH1568" t="s">
        <v>53</v>
      </c>
      <c r="BI1568" t="s">
        <v>53</v>
      </c>
    </row>
    <row r="1569" spans="1:61" x14ac:dyDescent="0.25">
      <c r="A1569" t="s">
        <v>6075</v>
      </c>
      <c r="B1569" t="s">
        <v>54</v>
      </c>
      <c r="C1569" t="s">
        <v>53</v>
      </c>
      <c r="D1569" t="s">
        <v>54</v>
      </c>
      <c r="E1569" t="s">
        <v>53</v>
      </c>
      <c r="F1569" t="s">
        <v>54</v>
      </c>
      <c r="G1569" t="s">
        <v>54</v>
      </c>
      <c r="H1569">
        <v>1147</v>
      </c>
      <c r="I1569" t="s">
        <v>1464</v>
      </c>
      <c r="J1569" t="s">
        <v>53</v>
      </c>
      <c r="K1569" t="s">
        <v>53</v>
      </c>
      <c r="L1569" t="s">
        <v>53</v>
      </c>
      <c r="M1569" t="s">
        <v>61</v>
      </c>
      <c r="N1569" t="s">
        <v>53</v>
      </c>
      <c r="O1569" t="s">
        <v>63</v>
      </c>
      <c r="P1569" t="s">
        <v>53</v>
      </c>
      <c r="Q1569">
        <v>1102</v>
      </c>
      <c r="R1569" t="s">
        <v>6076</v>
      </c>
      <c r="S1569" t="s">
        <v>53</v>
      </c>
      <c r="T1569" t="s">
        <v>53</v>
      </c>
      <c r="U1569" t="s">
        <v>53</v>
      </c>
      <c r="V1569" t="s">
        <v>53</v>
      </c>
      <c r="W1569" t="s">
        <v>53</v>
      </c>
      <c r="X1569" t="s">
        <v>53</v>
      </c>
      <c r="Y1569" t="s">
        <v>53</v>
      </c>
      <c r="Z1569" t="s">
        <v>53</v>
      </c>
      <c r="AA1569" t="s">
        <v>53</v>
      </c>
      <c r="AB1569" t="s">
        <v>53</v>
      </c>
      <c r="AC1569" t="s">
        <v>6077</v>
      </c>
      <c r="AD1569" t="s">
        <v>6078</v>
      </c>
      <c r="AE1569" t="s">
        <v>4516</v>
      </c>
      <c r="AF1569" t="s">
        <v>53</v>
      </c>
      <c r="AG1569" t="s">
        <v>6072</v>
      </c>
      <c r="AH1569" t="s">
        <v>61</v>
      </c>
      <c r="AI1569" t="s">
        <v>53</v>
      </c>
      <c r="AJ1569" t="s">
        <v>63</v>
      </c>
      <c r="AK1569" t="s">
        <v>53</v>
      </c>
      <c r="AL1569" t="s">
        <v>99</v>
      </c>
      <c r="AM1569" t="s">
        <v>5847</v>
      </c>
      <c r="AN1569" t="s">
        <v>65</v>
      </c>
      <c r="AO1569">
        <v>1422</v>
      </c>
      <c r="AP1569" t="s">
        <v>6079</v>
      </c>
      <c r="AQ1569" t="s">
        <v>1761</v>
      </c>
      <c r="AR1569" t="s">
        <v>405</v>
      </c>
      <c r="AS1569" t="s">
        <v>72</v>
      </c>
      <c r="AT1569" t="s">
        <v>53</v>
      </c>
      <c r="AU1569" t="s">
        <v>53</v>
      </c>
      <c r="AV1569" t="s">
        <v>53</v>
      </c>
      <c r="AW1569" t="s">
        <v>53</v>
      </c>
      <c r="AX1569" t="s">
        <v>53</v>
      </c>
      <c r="AY1569" t="s">
        <v>53</v>
      </c>
      <c r="AZ1569" t="s">
        <v>53</v>
      </c>
      <c r="BA1569" t="s">
        <v>74</v>
      </c>
      <c r="BB1569" t="s">
        <v>225</v>
      </c>
      <c r="BC1569" t="s">
        <v>53</v>
      </c>
      <c r="BD1569" t="s">
        <v>53</v>
      </c>
      <c r="BE1569" t="s">
        <v>53</v>
      </c>
      <c r="BF1569" t="s">
        <v>6077</v>
      </c>
      <c r="BG1569" t="s">
        <v>322</v>
      </c>
      <c r="BH1569" t="s">
        <v>53</v>
      </c>
      <c r="BI1569" t="s">
        <v>53</v>
      </c>
    </row>
    <row r="1570" spans="1:61" x14ac:dyDescent="0.25">
      <c r="A1570" t="s">
        <v>6075</v>
      </c>
      <c r="B1570" t="s">
        <v>54</v>
      </c>
      <c r="C1570" t="s">
        <v>53</v>
      </c>
      <c r="D1570" t="s">
        <v>54</v>
      </c>
      <c r="E1570" t="s">
        <v>53</v>
      </c>
      <c r="F1570" t="s">
        <v>54</v>
      </c>
      <c r="G1570" t="s">
        <v>54</v>
      </c>
      <c r="H1570">
        <v>1147</v>
      </c>
      <c r="I1570" t="s">
        <v>1464</v>
      </c>
      <c r="J1570" t="s">
        <v>53</v>
      </c>
      <c r="K1570" t="s">
        <v>53</v>
      </c>
      <c r="L1570" t="s">
        <v>53</v>
      </c>
      <c r="M1570" t="s">
        <v>61</v>
      </c>
      <c r="N1570" t="s">
        <v>53</v>
      </c>
      <c r="O1570" t="s">
        <v>63</v>
      </c>
      <c r="P1570" t="s">
        <v>53</v>
      </c>
      <c r="Q1570">
        <v>1102</v>
      </c>
      <c r="R1570" t="s">
        <v>6076</v>
      </c>
      <c r="S1570" t="s">
        <v>53</v>
      </c>
      <c r="T1570" t="s">
        <v>53</v>
      </c>
      <c r="U1570" t="s">
        <v>53</v>
      </c>
      <c r="V1570" t="s">
        <v>53</v>
      </c>
      <c r="W1570" t="s">
        <v>53</v>
      </c>
      <c r="X1570" t="s">
        <v>53</v>
      </c>
      <c r="Y1570" t="s">
        <v>53</v>
      </c>
      <c r="Z1570" t="s">
        <v>53</v>
      </c>
      <c r="AA1570" t="s">
        <v>53</v>
      </c>
      <c r="AB1570" t="s">
        <v>53</v>
      </c>
      <c r="AC1570" t="s">
        <v>2099</v>
      </c>
      <c r="AD1570" t="s">
        <v>3041</v>
      </c>
      <c r="AE1570" t="s">
        <v>4516</v>
      </c>
      <c r="AF1570" t="s">
        <v>53</v>
      </c>
      <c r="AG1570" t="s">
        <v>6072</v>
      </c>
      <c r="AH1570" t="s">
        <v>61</v>
      </c>
      <c r="AI1570" t="s">
        <v>53</v>
      </c>
      <c r="AJ1570" t="s">
        <v>63</v>
      </c>
      <c r="AK1570" t="s">
        <v>53</v>
      </c>
      <c r="AL1570" t="s">
        <v>470</v>
      </c>
      <c r="AM1570" t="s">
        <v>5847</v>
      </c>
      <c r="AN1570" t="s">
        <v>99</v>
      </c>
      <c r="AO1570">
        <v>1423</v>
      </c>
      <c r="AP1570" t="s">
        <v>6080</v>
      </c>
      <c r="AQ1570" t="s">
        <v>1761</v>
      </c>
      <c r="AR1570" t="s">
        <v>405</v>
      </c>
      <c r="AS1570" t="s">
        <v>72</v>
      </c>
      <c r="AT1570" t="s">
        <v>53</v>
      </c>
      <c r="AU1570" t="s">
        <v>53</v>
      </c>
      <c r="AV1570" t="s">
        <v>53</v>
      </c>
      <c r="AW1570" t="s">
        <v>53</v>
      </c>
      <c r="AX1570" t="s">
        <v>53</v>
      </c>
      <c r="AY1570" t="s">
        <v>53</v>
      </c>
      <c r="AZ1570" t="s">
        <v>53</v>
      </c>
      <c r="BA1570" t="s">
        <v>93</v>
      </c>
      <c r="BB1570" t="s">
        <v>101</v>
      </c>
      <c r="BC1570" t="s">
        <v>53</v>
      </c>
      <c r="BD1570" t="s">
        <v>53</v>
      </c>
      <c r="BE1570" t="s">
        <v>53</v>
      </c>
      <c r="BF1570" t="s">
        <v>5982</v>
      </c>
      <c r="BG1570" t="s">
        <v>6081</v>
      </c>
      <c r="BH1570" t="s">
        <v>53</v>
      </c>
      <c r="BI1570" t="s">
        <v>53</v>
      </c>
    </row>
    <row r="1571" spans="1:61" x14ac:dyDescent="0.25">
      <c r="A1571" t="s">
        <v>6075</v>
      </c>
      <c r="B1571" t="s">
        <v>54</v>
      </c>
      <c r="C1571" t="s">
        <v>53</v>
      </c>
      <c r="D1571" t="s">
        <v>54</v>
      </c>
      <c r="E1571" t="s">
        <v>53</v>
      </c>
      <c r="F1571" t="s">
        <v>54</v>
      </c>
      <c r="G1571" t="s">
        <v>54</v>
      </c>
      <c r="H1571">
        <v>1147</v>
      </c>
      <c r="I1571" t="s">
        <v>1464</v>
      </c>
      <c r="J1571" t="s">
        <v>53</v>
      </c>
      <c r="K1571" t="s">
        <v>53</v>
      </c>
      <c r="L1571" t="s">
        <v>53</v>
      </c>
      <c r="M1571" t="s">
        <v>61</v>
      </c>
      <c r="N1571" t="s">
        <v>53</v>
      </c>
      <c r="O1571" t="s">
        <v>63</v>
      </c>
      <c r="P1571" t="s">
        <v>53</v>
      </c>
      <c r="Q1571">
        <v>1102</v>
      </c>
      <c r="R1571" t="s">
        <v>6076</v>
      </c>
      <c r="S1571" t="s">
        <v>53</v>
      </c>
      <c r="T1571" t="s">
        <v>53</v>
      </c>
      <c r="U1571" t="s">
        <v>53</v>
      </c>
      <c r="V1571" t="s">
        <v>53</v>
      </c>
      <c r="W1571" t="s">
        <v>53</v>
      </c>
      <c r="X1571" t="s">
        <v>53</v>
      </c>
      <c r="Y1571" t="s">
        <v>53</v>
      </c>
      <c r="Z1571" t="s">
        <v>53</v>
      </c>
      <c r="AA1571" t="s">
        <v>53</v>
      </c>
      <c r="AB1571" t="s">
        <v>53</v>
      </c>
      <c r="AC1571" t="s">
        <v>53</v>
      </c>
      <c r="AD1571" t="s">
        <v>53</v>
      </c>
      <c r="AE1571" t="s">
        <v>6082</v>
      </c>
      <c r="AF1571" t="s">
        <v>53</v>
      </c>
      <c r="AG1571" t="s">
        <v>3796</v>
      </c>
      <c r="AH1571" t="s">
        <v>61</v>
      </c>
      <c r="AI1571" t="s">
        <v>53</v>
      </c>
      <c r="AJ1571" t="s">
        <v>63</v>
      </c>
      <c r="AK1571" t="s">
        <v>53</v>
      </c>
      <c r="AL1571" t="s">
        <v>53</v>
      </c>
      <c r="AM1571" t="s">
        <v>5847</v>
      </c>
      <c r="AN1571" t="s">
        <v>53</v>
      </c>
      <c r="AO1571">
        <v>1517</v>
      </c>
      <c r="AP1571" t="s">
        <v>6083</v>
      </c>
      <c r="AQ1571" t="s">
        <v>1761</v>
      </c>
      <c r="AR1571" t="s">
        <v>145</v>
      </c>
      <c r="AS1571" t="s">
        <v>53</v>
      </c>
      <c r="AT1571" t="s">
        <v>53</v>
      </c>
      <c r="AU1571" t="s">
        <v>53</v>
      </c>
      <c r="AV1571" t="s">
        <v>53</v>
      </c>
      <c r="AW1571" t="s">
        <v>53</v>
      </c>
      <c r="AX1571" t="s">
        <v>53</v>
      </c>
      <c r="AY1571" t="s">
        <v>53</v>
      </c>
      <c r="AZ1571" t="s">
        <v>53</v>
      </c>
      <c r="BA1571" t="s">
        <v>146</v>
      </c>
      <c r="BB1571" t="s">
        <v>53</v>
      </c>
      <c r="BC1571" t="s">
        <v>53</v>
      </c>
      <c r="BD1571" t="s">
        <v>53</v>
      </c>
      <c r="BE1571" t="s">
        <v>53</v>
      </c>
      <c r="BF1571" t="s">
        <v>53</v>
      </c>
      <c r="BG1571" t="s">
        <v>53</v>
      </c>
      <c r="BH1571" t="s">
        <v>53</v>
      </c>
      <c r="BI1571" t="s">
        <v>53</v>
      </c>
    </row>
    <row r="1572" spans="1:61" x14ac:dyDescent="0.25">
      <c r="A1572" t="s">
        <v>53</v>
      </c>
      <c r="B1572" t="s">
        <v>54</v>
      </c>
      <c r="C1572" t="s">
        <v>55</v>
      </c>
      <c r="D1572" t="s">
        <v>54</v>
      </c>
      <c r="E1572" t="s">
        <v>110</v>
      </c>
      <c r="F1572" t="s">
        <v>54</v>
      </c>
      <c r="G1572" t="s">
        <v>54</v>
      </c>
      <c r="H1572">
        <v>1148</v>
      </c>
      <c r="I1572" t="s">
        <v>57</v>
      </c>
      <c r="J1572" t="s">
        <v>58</v>
      </c>
      <c r="K1572" t="s">
        <v>104</v>
      </c>
      <c r="L1572" t="s">
        <v>53</v>
      </c>
      <c r="M1572" t="s">
        <v>131</v>
      </c>
      <c r="N1572" t="s">
        <v>53</v>
      </c>
      <c r="O1572" t="s">
        <v>63</v>
      </c>
      <c r="P1572" t="s">
        <v>53</v>
      </c>
      <c r="Q1572">
        <v>1103</v>
      </c>
      <c r="R1572" t="s">
        <v>6084</v>
      </c>
      <c r="S1572" t="s">
        <v>53</v>
      </c>
      <c r="T1572" t="s">
        <v>53</v>
      </c>
      <c r="U1572" t="s">
        <v>53</v>
      </c>
      <c r="V1572" t="s">
        <v>131</v>
      </c>
      <c r="W1572" t="s">
        <v>53</v>
      </c>
      <c r="X1572" t="s">
        <v>133</v>
      </c>
      <c r="Y1572" t="s">
        <v>53</v>
      </c>
      <c r="Z1572" t="s">
        <v>53</v>
      </c>
      <c r="AA1572" t="s">
        <v>53</v>
      </c>
      <c r="AB1572" t="s">
        <v>53</v>
      </c>
      <c r="AC1572" t="s">
        <v>53</v>
      </c>
      <c r="AD1572" t="s">
        <v>53</v>
      </c>
      <c r="AE1572" t="s">
        <v>6072</v>
      </c>
      <c r="AF1572" t="s">
        <v>4032</v>
      </c>
      <c r="AG1572" t="s">
        <v>6072</v>
      </c>
      <c r="AH1572" t="s">
        <v>131</v>
      </c>
      <c r="AI1572" t="s">
        <v>53</v>
      </c>
      <c r="AJ1572" t="s">
        <v>63</v>
      </c>
      <c r="AK1572" t="s">
        <v>53</v>
      </c>
      <c r="AL1572" t="s">
        <v>53</v>
      </c>
      <c r="AM1572" t="s">
        <v>5853</v>
      </c>
      <c r="AN1572" t="s">
        <v>53</v>
      </c>
      <c r="AO1572">
        <v>1424</v>
      </c>
      <c r="AP1572" t="s">
        <v>6085</v>
      </c>
      <c r="AQ1572" t="s">
        <v>70</v>
      </c>
      <c r="AR1572" t="s">
        <v>361</v>
      </c>
      <c r="AS1572" t="s">
        <v>230</v>
      </c>
      <c r="AT1572" t="s">
        <v>53</v>
      </c>
      <c r="AU1572" t="s">
        <v>53</v>
      </c>
      <c r="AV1572" t="s">
        <v>53</v>
      </c>
      <c r="AW1572" t="s">
        <v>53</v>
      </c>
      <c r="AX1572" t="s">
        <v>131</v>
      </c>
      <c r="AY1572" t="s">
        <v>53</v>
      </c>
      <c r="AZ1572" t="s">
        <v>133</v>
      </c>
      <c r="BA1572" t="s">
        <v>74</v>
      </c>
      <c r="BB1572" t="s">
        <v>380</v>
      </c>
      <c r="BC1572" t="s">
        <v>53</v>
      </c>
      <c r="BD1572" t="s">
        <v>53</v>
      </c>
      <c r="BE1572" t="s">
        <v>53</v>
      </c>
      <c r="BF1572" t="s">
        <v>53</v>
      </c>
      <c r="BG1572" t="s">
        <v>126</v>
      </c>
      <c r="BH1572" t="s">
        <v>53</v>
      </c>
      <c r="BI1572" t="s">
        <v>53</v>
      </c>
    </row>
    <row r="1573" spans="1:61" x14ac:dyDescent="0.25">
      <c r="A1573" t="s">
        <v>53</v>
      </c>
      <c r="B1573" t="s">
        <v>54</v>
      </c>
      <c r="C1573" t="s">
        <v>55</v>
      </c>
      <c r="D1573" t="s">
        <v>54</v>
      </c>
      <c r="E1573" t="s">
        <v>110</v>
      </c>
      <c r="F1573" t="s">
        <v>54</v>
      </c>
      <c r="G1573" t="s">
        <v>54</v>
      </c>
      <c r="H1573">
        <v>1149</v>
      </c>
      <c r="I1573" t="s">
        <v>57</v>
      </c>
      <c r="J1573" t="s">
        <v>58</v>
      </c>
      <c r="K1573" t="s">
        <v>59</v>
      </c>
      <c r="L1573" t="s">
        <v>6086</v>
      </c>
      <c r="M1573" t="s">
        <v>131</v>
      </c>
      <c r="N1573" t="s">
        <v>53</v>
      </c>
      <c r="O1573" t="s">
        <v>63</v>
      </c>
      <c r="P1573" t="s">
        <v>53</v>
      </c>
      <c r="Q1573">
        <v>1104</v>
      </c>
      <c r="R1573" t="s">
        <v>6087</v>
      </c>
      <c r="S1573" t="s">
        <v>53</v>
      </c>
      <c r="T1573" t="s">
        <v>53</v>
      </c>
      <c r="U1573" t="s">
        <v>53</v>
      </c>
      <c r="V1573" t="s">
        <v>131</v>
      </c>
      <c r="W1573" t="s">
        <v>53</v>
      </c>
      <c r="X1573" t="s">
        <v>133</v>
      </c>
      <c r="Y1573" t="s">
        <v>53</v>
      </c>
      <c r="Z1573" t="s">
        <v>53</v>
      </c>
      <c r="AA1573" t="s">
        <v>53</v>
      </c>
      <c r="AB1573" t="s">
        <v>53</v>
      </c>
      <c r="AC1573" t="s">
        <v>53</v>
      </c>
      <c r="AD1573" t="s">
        <v>53</v>
      </c>
      <c r="AE1573" t="s">
        <v>6072</v>
      </c>
      <c r="AF1573" t="s">
        <v>53</v>
      </c>
      <c r="AG1573" t="s">
        <v>6072</v>
      </c>
      <c r="AH1573" t="s">
        <v>131</v>
      </c>
      <c r="AI1573" t="s">
        <v>53</v>
      </c>
      <c r="AJ1573" t="s">
        <v>63</v>
      </c>
      <c r="AK1573" t="s">
        <v>53</v>
      </c>
      <c r="AL1573" t="s">
        <v>53</v>
      </c>
      <c r="AM1573" t="s">
        <v>5855</v>
      </c>
      <c r="AN1573" t="s">
        <v>53</v>
      </c>
      <c r="AO1573">
        <v>1425</v>
      </c>
      <c r="AP1573" t="s">
        <v>6088</v>
      </c>
      <c r="AQ1573" t="s">
        <v>70</v>
      </c>
      <c r="AR1573" t="s">
        <v>145</v>
      </c>
      <c r="AS1573" t="s">
        <v>53</v>
      </c>
      <c r="AT1573" t="s">
        <v>53</v>
      </c>
      <c r="AU1573" t="s">
        <v>53</v>
      </c>
      <c r="AV1573" t="s">
        <v>53</v>
      </c>
      <c r="AW1573" t="s">
        <v>53</v>
      </c>
      <c r="AX1573" t="s">
        <v>131</v>
      </c>
      <c r="AY1573" t="s">
        <v>53</v>
      </c>
      <c r="AZ1573" t="s">
        <v>133</v>
      </c>
      <c r="BA1573" t="s">
        <v>5703</v>
      </c>
      <c r="BB1573" t="s">
        <v>53</v>
      </c>
      <c r="BC1573" t="s">
        <v>53</v>
      </c>
      <c r="BD1573" t="s">
        <v>53</v>
      </c>
      <c r="BE1573" t="s">
        <v>53</v>
      </c>
      <c r="BF1573" t="s">
        <v>53</v>
      </c>
      <c r="BG1573" t="s">
        <v>53</v>
      </c>
      <c r="BH1573" t="s">
        <v>53</v>
      </c>
      <c r="BI1573" t="s">
        <v>53</v>
      </c>
    </row>
    <row r="1574" spans="1:61" x14ac:dyDescent="0.25">
      <c r="A1574" t="s">
        <v>53</v>
      </c>
      <c r="B1574" t="s">
        <v>54</v>
      </c>
      <c r="C1574" t="s">
        <v>55</v>
      </c>
      <c r="D1574" t="s">
        <v>54</v>
      </c>
      <c r="E1574" t="s">
        <v>110</v>
      </c>
      <c r="F1574" t="s">
        <v>54</v>
      </c>
      <c r="G1574" t="s">
        <v>54</v>
      </c>
      <c r="H1574">
        <v>1149</v>
      </c>
      <c r="I1574" t="s">
        <v>57</v>
      </c>
      <c r="J1574" t="s">
        <v>58</v>
      </c>
      <c r="K1574" t="s">
        <v>59</v>
      </c>
      <c r="L1574" t="s">
        <v>6086</v>
      </c>
      <c r="M1574" t="s">
        <v>131</v>
      </c>
      <c r="N1574" t="s">
        <v>53</v>
      </c>
      <c r="O1574" t="s">
        <v>63</v>
      </c>
      <c r="P1574" t="s">
        <v>53</v>
      </c>
      <c r="Q1574">
        <v>1104</v>
      </c>
      <c r="R1574" t="s">
        <v>6087</v>
      </c>
      <c r="S1574" t="s">
        <v>53</v>
      </c>
      <c r="T1574" t="s">
        <v>53</v>
      </c>
      <c r="U1574" t="s">
        <v>53</v>
      </c>
      <c r="V1574" t="s">
        <v>131</v>
      </c>
      <c r="W1574" t="s">
        <v>53</v>
      </c>
      <c r="X1574" t="s">
        <v>133</v>
      </c>
      <c r="Y1574" t="s">
        <v>53</v>
      </c>
      <c r="Z1574" t="s">
        <v>53</v>
      </c>
      <c r="AA1574" t="s">
        <v>53</v>
      </c>
      <c r="AB1574" t="s">
        <v>53</v>
      </c>
      <c r="AC1574" t="s">
        <v>6089</v>
      </c>
      <c r="AD1574" t="s">
        <v>1016</v>
      </c>
      <c r="AE1574" t="s">
        <v>6072</v>
      </c>
      <c r="AF1574" t="s">
        <v>53</v>
      </c>
      <c r="AG1574" t="s">
        <v>6072</v>
      </c>
      <c r="AH1574" t="s">
        <v>131</v>
      </c>
      <c r="AI1574" t="s">
        <v>53</v>
      </c>
      <c r="AJ1574" t="s">
        <v>63</v>
      </c>
      <c r="AK1574" t="s">
        <v>53</v>
      </c>
      <c r="AL1574" t="s">
        <v>470</v>
      </c>
      <c r="AM1574" t="s">
        <v>5855</v>
      </c>
      <c r="AN1574" t="s">
        <v>99</v>
      </c>
      <c r="AO1574">
        <v>1429</v>
      </c>
      <c r="AP1574" t="s">
        <v>6090</v>
      </c>
      <c r="AQ1574" t="s">
        <v>70</v>
      </c>
      <c r="AR1574" t="s">
        <v>405</v>
      </c>
      <c r="AS1574" t="s">
        <v>72</v>
      </c>
      <c r="AT1574" t="s">
        <v>53</v>
      </c>
      <c r="AU1574" t="s">
        <v>53</v>
      </c>
      <c r="AV1574" t="s">
        <v>53</v>
      </c>
      <c r="AW1574" t="s">
        <v>53</v>
      </c>
      <c r="AX1574" t="s">
        <v>131</v>
      </c>
      <c r="AY1574" t="s">
        <v>53</v>
      </c>
      <c r="AZ1574" t="s">
        <v>133</v>
      </c>
      <c r="BA1574" t="s">
        <v>93</v>
      </c>
      <c r="BB1574" t="s">
        <v>101</v>
      </c>
      <c r="BC1574" t="s">
        <v>53</v>
      </c>
      <c r="BD1574" t="s">
        <v>53</v>
      </c>
      <c r="BE1574" t="s">
        <v>53</v>
      </c>
      <c r="BF1574" t="s">
        <v>6091</v>
      </c>
      <c r="BG1574" t="s">
        <v>99</v>
      </c>
      <c r="BH1574" t="s">
        <v>53</v>
      </c>
      <c r="BI1574" t="s">
        <v>53</v>
      </c>
    </row>
    <row r="1575" spans="1:61" x14ac:dyDescent="0.25">
      <c r="A1575" t="s">
        <v>53</v>
      </c>
      <c r="B1575" t="s">
        <v>54</v>
      </c>
      <c r="C1575" t="s">
        <v>53</v>
      </c>
      <c r="D1575" t="s">
        <v>54</v>
      </c>
      <c r="E1575" t="s">
        <v>110</v>
      </c>
      <c r="F1575" t="s">
        <v>54</v>
      </c>
      <c r="G1575" t="s">
        <v>54</v>
      </c>
      <c r="H1575">
        <v>1150</v>
      </c>
      <c r="I1575" t="s">
        <v>1464</v>
      </c>
      <c r="J1575" t="s">
        <v>53</v>
      </c>
      <c r="K1575" t="s">
        <v>53</v>
      </c>
      <c r="L1575" t="s">
        <v>6092</v>
      </c>
      <c r="M1575" t="s">
        <v>485</v>
      </c>
      <c r="N1575" t="s">
        <v>53</v>
      </c>
      <c r="O1575" t="s">
        <v>63</v>
      </c>
      <c r="P1575" t="s">
        <v>53</v>
      </c>
      <c r="Q1575">
        <v>1105</v>
      </c>
      <c r="R1575" t="s">
        <v>6093</v>
      </c>
      <c r="S1575" t="s">
        <v>53</v>
      </c>
      <c r="T1575" t="s">
        <v>53</v>
      </c>
      <c r="U1575" t="s">
        <v>53</v>
      </c>
      <c r="V1575" t="s">
        <v>485</v>
      </c>
      <c r="W1575" t="s">
        <v>53</v>
      </c>
      <c r="X1575" t="s">
        <v>2452</v>
      </c>
      <c r="Y1575" t="s">
        <v>53</v>
      </c>
      <c r="Z1575" t="s">
        <v>53</v>
      </c>
      <c r="AA1575" t="s">
        <v>53</v>
      </c>
      <c r="AB1575" t="s">
        <v>53</v>
      </c>
      <c r="AC1575" t="s">
        <v>53</v>
      </c>
      <c r="AD1575" t="s">
        <v>53</v>
      </c>
      <c r="AE1575" t="s">
        <v>6072</v>
      </c>
      <c r="AF1575" t="s">
        <v>53</v>
      </c>
      <c r="AG1575" t="s">
        <v>986</v>
      </c>
      <c r="AH1575" t="s">
        <v>485</v>
      </c>
      <c r="AI1575" t="s">
        <v>53</v>
      </c>
      <c r="AJ1575" t="s">
        <v>63</v>
      </c>
      <c r="AK1575" t="s">
        <v>53</v>
      </c>
      <c r="AL1575" t="s">
        <v>53</v>
      </c>
      <c r="AM1575" t="s">
        <v>5863</v>
      </c>
      <c r="AN1575" t="s">
        <v>53</v>
      </c>
      <c r="AO1575">
        <v>1426</v>
      </c>
      <c r="AP1575" t="s">
        <v>6094</v>
      </c>
      <c r="AQ1575" t="s">
        <v>2340</v>
      </c>
      <c r="AR1575" t="s">
        <v>253</v>
      </c>
      <c r="AS1575" t="s">
        <v>72</v>
      </c>
      <c r="AT1575" t="s">
        <v>53</v>
      </c>
      <c r="AU1575" t="s">
        <v>53</v>
      </c>
      <c r="AV1575" t="s">
        <v>53</v>
      </c>
      <c r="AW1575" t="s">
        <v>53</v>
      </c>
      <c r="AX1575" t="s">
        <v>485</v>
      </c>
      <c r="AY1575" t="s">
        <v>53</v>
      </c>
      <c r="AZ1575" t="s">
        <v>2452</v>
      </c>
      <c r="BA1575" t="s">
        <v>74</v>
      </c>
      <c r="BB1575" t="s">
        <v>53</v>
      </c>
      <c r="BC1575" t="s">
        <v>53</v>
      </c>
      <c r="BD1575" t="s">
        <v>53</v>
      </c>
      <c r="BE1575" t="s">
        <v>53</v>
      </c>
      <c r="BF1575" t="s">
        <v>53</v>
      </c>
      <c r="BG1575" t="s">
        <v>53</v>
      </c>
      <c r="BH1575" t="s">
        <v>53</v>
      </c>
      <c r="BI1575" t="s">
        <v>53</v>
      </c>
    </row>
    <row r="1576" spans="1:61" x14ac:dyDescent="0.25">
      <c r="A1576" t="s">
        <v>53</v>
      </c>
      <c r="B1576" t="s">
        <v>54</v>
      </c>
      <c r="C1576" t="s">
        <v>55</v>
      </c>
      <c r="D1576" t="s">
        <v>54</v>
      </c>
      <c r="E1576" t="s">
        <v>110</v>
      </c>
      <c r="F1576" t="s">
        <v>54</v>
      </c>
      <c r="G1576" t="s">
        <v>54</v>
      </c>
      <c r="H1576">
        <v>1151</v>
      </c>
      <c r="I1576" t="s">
        <v>57</v>
      </c>
      <c r="J1576" t="s">
        <v>58</v>
      </c>
      <c r="K1576" t="s">
        <v>59</v>
      </c>
      <c r="L1576" t="s">
        <v>6095</v>
      </c>
      <c r="M1576" t="s">
        <v>111</v>
      </c>
      <c r="N1576" t="s">
        <v>986</v>
      </c>
      <c r="O1576" t="s">
        <v>63</v>
      </c>
      <c r="P1576" t="s">
        <v>53</v>
      </c>
      <c r="Q1576">
        <v>1106</v>
      </c>
      <c r="R1576" t="s">
        <v>6096</v>
      </c>
      <c r="S1576" t="s">
        <v>53</v>
      </c>
      <c r="T1576" t="s">
        <v>53</v>
      </c>
      <c r="U1576" t="s">
        <v>53</v>
      </c>
      <c r="V1576" t="s">
        <v>111</v>
      </c>
      <c r="W1576" t="s">
        <v>53</v>
      </c>
      <c r="X1576" t="s">
        <v>179</v>
      </c>
      <c r="Y1576" t="s">
        <v>53</v>
      </c>
      <c r="Z1576" t="s">
        <v>53</v>
      </c>
      <c r="AA1576" t="s">
        <v>53</v>
      </c>
      <c r="AB1576" t="s">
        <v>53</v>
      </c>
      <c r="AC1576" t="s">
        <v>6097</v>
      </c>
      <c r="AD1576" t="s">
        <v>1426</v>
      </c>
      <c r="AE1576" t="s">
        <v>986</v>
      </c>
      <c r="AF1576" t="s">
        <v>53</v>
      </c>
      <c r="AG1576" t="s">
        <v>6047</v>
      </c>
      <c r="AH1576" t="s">
        <v>111</v>
      </c>
      <c r="AI1576" t="s">
        <v>986</v>
      </c>
      <c r="AJ1576" t="s">
        <v>63</v>
      </c>
      <c r="AK1576" t="s">
        <v>53</v>
      </c>
      <c r="AL1576" t="s">
        <v>150</v>
      </c>
      <c r="AM1576" t="s">
        <v>5872</v>
      </c>
      <c r="AN1576" t="s">
        <v>112</v>
      </c>
      <c r="AO1576">
        <v>1431</v>
      </c>
      <c r="AP1576" t="s">
        <v>6098</v>
      </c>
      <c r="AQ1576" t="s">
        <v>70</v>
      </c>
      <c r="AR1576" t="s">
        <v>405</v>
      </c>
      <c r="AS1576" t="s">
        <v>72</v>
      </c>
      <c r="AT1576" t="s">
        <v>53</v>
      </c>
      <c r="AU1576" t="s">
        <v>53</v>
      </c>
      <c r="AV1576" t="s">
        <v>53</v>
      </c>
      <c r="AW1576" t="s">
        <v>53</v>
      </c>
      <c r="AX1576" t="s">
        <v>111</v>
      </c>
      <c r="AY1576" t="s">
        <v>53</v>
      </c>
      <c r="AZ1576" t="s">
        <v>179</v>
      </c>
      <c r="BA1576" t="s">
        <v>74</v>
      </c>
      <c r="BB1576" t="s">
        <v>101</v>
      </c>
      <c r="BC1576" t="s">
        <v>53</v>
      </c>
      <c r="BD1576" t="s">
        <v>53</v>
      </c>
      <c r="BE1576" t="s">
        <v>53</v>
      </c>
      <c r="BF1576" t="s">
        <v>6099</v>
      </c>
      <c r="BG1576" t="s">
        <v>2139</v>
      </c>
      <c r="BH1576" t="s">
        <v>53</v>
      </c>
      <c r="BI1576" t="s">
        <v>53</v>
      </c>
    </row>
    <row r="1577" spans="1:61" x14ac:dyDescent="0.25">
      <c r="A1577" t="s">
        <v>53</v>
      </c>
      <c r="B1577" t="s">
        <v>54</v>
      </c>
      <c r="C1577" t="s">
        <v>55</v>
      </c>
      <c r="D1577" t="s">
        <v>54</v>
      </c>
      <c r="E1577" t="s">
        <v>110</v>
      </c>
      <c r="F1577" t="s">
        <v>54</v>
      </c>
      <c r="G1577" t="s">
        <v>54</v>
      </c>
      <c r="H1577">
        <v>1151</v>
      </c>
      <c r="I1577" t="s">
        <v>57</v>
      </c>
      <c r="J1577" t="s">
        <v>58</v>
      </c>
      <c r="K1577" t="s">
        <v>59</v>
      </c>
      <c r="L1577" t="s">
        <v>6095</v>
      </c>
      <c r="M1577" t="s">
        <v>111</v>
      </c>
      <c r="N1577" t="s">
        <v>986</v>
      </c>
      <c r="O1577" t="s">
        <v>63</v>
      </c>
      <c r="P1577" t="s">
        <v>53</v>
      </c>
      <c r="Q1577">
        <v>1106</v>
      </c>
      <c r="R1577" t="s">
        <v>6096</v>
      </c>
      <c r="S1577" t="s">
        <v>53</v>
      </c>
      <c r="T1577" t="s">
        <v>53</v>
      </c>
      <c r="U1577" t="s">
        <v>53</v>
      </c>
      <c r="V1577" t="s">
        <v>111</v>
      </c>
      <c r="W1577" t="s">
        <v>53</v>
      </c>
      <c r="X1577" t="s">
        <v>179</v>
      </c>
      <c r="Y1577" t="s">
        <v>53</v>
      </c>
      <c r="Z1577" t="s">
        <v>53</v>
      </c>
      <c r="AA1577" t="s">
        <v>53</v>
      </c>
      <c r="AB1577" t="s">
        <v>53</v>
      </c>
      <c r="AC1577" t="s">
        <v>53</v>
      </c>
      <c r="AD1577" t="s">
        <v>53</v>
      </c>
      <c r="AE1577" t="s">
        <v>986</v>
      </c>
      <c r="AF1577" t="s">
        <v>53</v>
      </c>
      <c r="AG1577" t="s">
        <v>986</v>
      </c>
      <c r="AH1577" t="s">
        <v>111</v>
      </c>
      <c r="AI1577" t="s">
        <v>986</v>
      </c>
      <c r="AJ1577" t="s">
        <v>63</v>
      </c>
      <c r="AK1577" t="s">
        <v>53</v>
      </c>
      <c r="AL1577" t="s">
        <v>53</v>
      </c>
      <c r="AM1577" t="s">
        <v>5872</v>
      </c>
      <c r="AN1577" t="s">
        <v>53</v>
      </c>
      <c r="AO1577">
        <v>1469</v>
      </c>
      <c r="AP1577" t="s">
        <v>6100</v>
      </c>
      <c r="AQ1577" t="s">
        <v>70</v>
      </c>
      <c r="AR1577" t="s">
        <v>145</v>
      </c>
      <c r="AS1577" t="s">
        <v>53</v>
      </c>
      <c r="AT1577" t="s">
        <v>53</v>
      </c>
      <c r="AU1577" t="s">
        <v>53</v>
      </c>
      <c r="AV1577" t="s">
        <v>53</v>
      </c>
      <c r="AW1577" t="s">
        <v>53</v>
      </c>
      <c r="AX1577" t="s">
        <v>111</v>
      </c>
      <c r="AY1577" t="s">
        <v>53</v>
      </c>
      <c r="AZ1577" t="s">
        <v>179</v>
      </c>
      <c r="BA1577" t="s">
        <v>146</v>
      </c>
      <c r="BB1577" t="s">
        <v>53</v>
      </c>
      <c r="BC1577" t="s">
        <v>53</v>
      </c>
      <c r="BD1577" t="s">
        <v>53</v>
      </c>
      <c r="BE1577" t="s">
        <v>53</v>
      </c>
      <c r="BF1577" t="s">
        <v>53</v>
      </c>
      <c r="BG1577" t="s">
        <v>53</v>
      </c>
      <c r="BH1577" t="s">
        <v>53</v>
      </c>
      <c r="BI1577" t="s">
        <v>53</v>
      </c>
    </row>
    <row r="1578" spans="1:61" x14ac:dyDescent="0.25">
      <c r="A1578" t="s">
        <v>53</v>
      </c>
      <c r="B1578" t="s">
        <v>54</v>
      </c>
      <c r="C1578" t="s">
        <v>53</v>
      </c>
      <c r="D1578" t="s">
        <v>54</v>
      </c>
      <c r="E1578" t="s">
        <v>110</v>
      </c>
      <c r="F1578" t="s">
        <v>54</v>
      </c>
      <c r="G1578" t="s">
        <v>54</v>
      </c>
      <c r="H1578">
        <v>1152</v>
      </c>
      <c r="I1578" t="s">
        <v>1464</v>
      </c>
      <c r="J1578" t="s">
        <v>53</v>
      </c>
      <c r="K1578" t="s">
        <v>53</v>
      </c>
      <c r="L1578" t="s">
        <v>53</v>
      </c>
      <c r="M1578" t="s">
        <v>61</v>
      </c>
      <c r="N1578" t="s">
        <v>4073</v>
      </c>
      <c r="O1578" t="s">
        <v>63</v>
      </c>
      <c r="P1578" t="s">
        <v>64</v>
      </c>
      <c r="Q1578">
        <v>1107</v>
      </c>
      <c r="R1578" t="s">
        <v>6101</v>
      </c>
      <c r="S1578" t="s">
        <v>53</v>
      </c>
      <c r="T1578" t="s">
        <v>53</v>
      </c>
      <c r="U1578" t="s">
        <v>53</v>
      </c>
      <c r="V1578" t="s">
        <v>61</v>
      </c>
      <c r="W1578" t="s">
        <v>53</v>
      </c>
      <c r="X1578" t="s">
        <v>333</v>
      </c>
      <c r="Y1578" t="s">
        <v>53</v>
      </c>
      <c r="Z1578" t="s">
        <v>53</v>
      </c>
      <c r="AA1578" t="s">
        <v>53</v>
      </c>
      <c r="AB1578" t="s">
        <v>53</v>
      </c>
      <c r="AC1578" t="s">
        <v>6102</v>
      </c>
      <c r="AD1578" t="s">
        <v>1378</v>
      </c>
      <c r="AE1578" t="s">
        <v>986</v>
      </c>
      <c r="AF1578" t="s">
        <v>53</v>
      </c>
      <c r="AG1578" t="s">
        <v>6047</v>
      </c>
      <c r="AH1578" t="s">
        <v>61</v>
      </c>
      <c r="AI1578" t="s">
        <v>4073</v>
      </c>
      <c r="AJ1578" t="s">
        <v>63</v>
      </c>
      <c r="AK1578" t="s">
        <v>64</v>
      </c>
      <c r="AL1578" t="s">
        <v>206</v>
      </c>
      <c r="AM1578" t="s">
        <v>5875</v>
      </c>
      <c r="AN1578" t="s">
        <v>65</v>
      </c>
      <c r="AO1578">
        <v>1432</v>
      </c>
      <c r="AP1578" t="s">
        <v>6103</v>
      </c>
      <c r="AQ1578" t="s">
        <v>2184</v>
      </c>
      <c r="AR1578" t="s">
        <v>405</v>
      </c>
      <c r="AS1578" t="s">
        <v>72</v>
      </c>
      <c r="AT1578" t="s">
        <v>53</v>
      </c>
      <c r="AU1578" t="s">
        <v>53</v>
      </c>
      <c r="AV1578" t="s">
        <v>53</v>
      </c>
      <c r="AW1578" t="s">
        <v>53</v>
      </c>
      <c r="AX1578" t="s">
        <v>61</v>
      </c>
      <c r="AY1578" t="s">
        <v>53</v>
      </c>
      <c r="AZ1578" t="s">
        <v>333</v>
      </c>
      <c r="BA1578" t="s">
        <v>74</v>
      </c>
      <c r="BB1578" t="s">
        <v>225</v>
      </c>
      <c r="BC1578" t="s">
        <v>53</v>
      </c>
      <c r="BD1578" t="s">
        <v>53</v>
      </c>
      <c r="BE1578" t="s">
        <v>53</v>
      </c>
      <c r="BF1578" t="s">
        <v>6102</v>
      </c>
      <c r="BG1578" t="s">
        <v>280</v>
      </c>
      <c r="BH1578" t="s">
        <v>53</v>
      </c>
      <c r="BI1578" t="s">
        <v>53</v>
      </c>
    </row>
    <row r="1579" spans="1:61" x14ac:dyDescent="0.25">
      <c r="A1579" t="s">
        <v>53</v>
      </c>
      <c r="B1579" t="s">
        <v>54</v>
      </c>
      <c r="C1579" t="s">
        <v>53</v>
      </c>
      <c r="D1579" t="s">
        <v>54</v>
      </c>
      <c r="E1579" t="s">
        <v>110</v>
      </c>
      <c r="F1579" t="s">
        <v>54</v>
      </c>
      <c r="G1579" t="s">
        <v>54</v>
      </c>
      <c r="H1579">
        <v>1152</v>
      </c>
      <c r="I1579" t="s">
        <v>1464</v>
      </c>
      <c r="J1579" t="s">
        <v>53</v>
      </c>
      <c r="K1579" t="s">
        <v>53</v>
      </c>
      <c r="L1579" t="s">
        <v>53</v>
      </c>
      <c r="M1579" t="s">
        <v>61</v>
      </c>
      <c r="N1579" t="s">
        <v>4073</v>
      </c>
      <c r="O1579" t="s">
        <v>63</v>
      </c>
      <c r="P1579" t="s">
        <v>64</v>
      </c>
      <c r="Q1579">
        <v>1107</v>
      </c>
      <c r="R1579" t="s">
        <v>6101</v>
      </c>
      <c r="S1579" t="s">
        <v>53</v>
      </c>
      <c r="T1579" t="s">
        <v>53</v>
      </c>
      <c r="U1579" t="s">
        <v>53</v>
      </c>
      <c r="V1579" t="s">
        <v>61</v>
      </c>
      <c r="W1579" t="s">
        <v>53</v>
      </c>
      <c r="X1579" t="s">
        <v>333</v>
      </c>
      <c r="Y1579" t="s">
        <v>53</v>
      </c>
      <c r="Z1579" t="s">
        <v>53</v>
      </c>
      <c r="AA1579" t="s">
        <v>53</v>
      </c>
      <c r="AB1579" t="s">
        <v>53</v>
      </c>
      <c r="AC1579" t="s">
        <v>6104</v>
      </c>
      <c r="AD1579" t="s">
        <v>6105</v>
      </c>
      <c r="AE1579" t="s">
        <v>986</v>
      </c>
      <c r="AF1579" t="s">
        <v>53</v>
      </c>
      <c r="AG1579" t="s">
        <v>6047</v>
      </c>
      <c r="AH1579" t="s">
        <v>61</v>
      </c>
      <c r="AI1579" t="s">
        <v>4073</v>
      </c>
      <c r="AJ1579" t="s">
        <v>63</v>
      </c>
      <c r="AK1579" t="s">
        <v>64</v>
      </c>
      <c r="AL1579" t="s">
        <v>206</v>
      </c>
      <c r="AM1579" t="s">
        <v>5875</v>
      </c>
      <c r="AN1579" t="s">
        <v>65</v>
      </c>
      <c r="AO1579">
        <v>1433</v>
      </c>
      <c r="AP1579" t="s">
        <v>6106</v>
      </c>
      <c r="AQ1579" t="s">
        <v>2184</v>
      </c>
      <c r="AR1579" t="s">
        <v>405</v>
      </c>
      <c r="AS1579" t="s">
        <v>72</v>
      </c>
      <c r="AT1579" t="s">
        <v>53</v>
      </c>
      <c r="AU1579" t="s">
        <v>53</v>
      </c>
      <c r="AV1579" t="s">
        <v>53</v>
      </c>
      <c r="AW1579" t="s">
        <v>53</v>
      </c>
      <c r="AX1579" t="s">
        <v>61</v>
      </c>
      <c r="AY1579" t="s">
        <v>53</v>
      </c>
      <c r="AZ1579" t="s">
        <v>333</v>
      </c>
      <c r="BA1579" t="s">
        <v>93</v>
      </c>
      <c r="BB1579" t="s">
        <v>225</v>
      </c>
      <c r="BC1579" t="s">
        <v>53</v>
      </c>
      <c r="BD1579" t="s">
        <v>53</v>
      </c>
      <c r="BE1579" t="s">
        <v>53</v>
      </c>
      <c r="BF1579" t="s">
        <v>6104</v>
      </c>
      <c r="BG1579" t="s">
        <v>6081</v>
      </c>
      <c r="BH1579" t="s">
        <v>53</v>
      </c>
      <c r="BI1579" t="s">
        <v>53</v>
      </c>
    </row>
    <row r="1580" spans="1:61" x14ac:dyDescent="0.25">
      <c r="A1580" t="s">
        <v>53</v>
      </c>
      <c r="B1580" t="s">
        <v>54</v>
      </c>
      <c r="C1580" t="s">
        <v>53</v>
      </c>
      <c r="D1580" t="s">
        <v>54</v>
      </c>
      <c r="E1580" t="s">
        <v>110</v>
      </c>
      <c r="F1580" t="s">
        <v>54</v>
      </c>
      <c r="G1580" t="s">
        <v>54</v>
      </c>
      <c r="H1580">
        <v>1152</v>
      </c>
      <c r="I1580" t="s">
        <v>1464</v>
      </c>
      <c r="J1580" t="s">
        <v>53</v>
      </c>
      <c r="K1580" t="s">
        <v>53</v>
      </c>
      <c r="L1580" t="s">
        <v>53</v>
      </c>
      <c r="M1580" t="s">
        <v>61</v>
      </c>
      <c r="N1580" t="s">
        <v>4073</v>
      </c>
      <c r="O1580" t="s">
        <v>63</v>
      </c>
      <c r="P1580" t="s">
        <v>64</v>
      </c>
      <c r="Q1580">
        <v>1107</v>
      </c>
      <c r="R1580" t="s">
        <v>6101</v>
      </c>
      <c r="S1580" t="s">
        <v>53</v>
      </c>
      <c r="T1580" t="s">
        <v>53</v>
      </c>
      <c r="U1580" t="s">
        <v>53</v>
      </c>
      <c r="V1580" t="s">
        <v>61</v>
      </c>
      <c r="W1580" t="s">
        <v>53</v>
      </c>
      <c r="X1580" t="s">
        <v>333</v>
      </c>
      <c r="Y1580" t="s">
        <v>53</v>
      </c>
      <c r="Z1580" t="s">
        <v>53</v>
      </c>
      <c r="AA1580" t="s">
        <v>53</v>
      </c>
      <c r="AB1580" t="s">
        <v>53</v>
      </c>
      <c r="AC1580" t="s">
        <v>53</v>
      </c>
      <c r="AD1580" t="s">
        <v>53</v>
      </c>
      <c r="AE1580" t="s">
        <v>986</v>
      </c>
      <c r="AF1580" t="s">
        <v>53</v>
      </c>
      <c r="AG1580" t="s">
        <v>6047</v>
      </c>
      <c r="AH1580" t="s">
        <v>61</v>
      </c>
      <c r="AI1580" t="s">
        <v>4073</v>
      </c>
      <c r="AJ1580" t="s">
        <v>63</v>
      </c>
      <c r="AK1580" t="s">
        <v>64</v>
      </c>
      <c r="AL1580" t="s">
        <v>53</v>
      </c>
      <c r="AM1580" t="s">
        <v>5875</v>
      </c>
      <c r="AN1580" t="s">
        <v>53</v>
      </c>
      <c r="AO1580">
        <v>1443</v>
      </c>
      <c r="AP1580" t="s">
        <v>6107</v>
      </c>
      <c r="AQ1580" t="s">
        <v>2184</v>
      </c>
      <c r="AR1580" t="s">
        <v>145</v>
      </c>
      <c r="AS1580" t="s">
        <v>53</v>
      </c>
      <c r="AT1580" t="s">
        <v>53</v>
      </c>
      <c r="AU1580" t="s">
        <v>53</v>
      </c>
      <c r="AV1580" t="s">
        <v>53</v>
      </c>
      <c r="AW1580" t="s">
        <v>53</v>
      </c>
      <c r="AX1580" t="s">
        <v>61</v>
      </c>
      <c r="AY1580" t="s">
        <v>53</v>
      </c>
      <c r="AZ1580" t="s">
        <v>333</v>
      </c>
      <c r="BA1580" t="s">
        <v>146</v>
      </c>
      <c r="BB1580" t="s">
        <v>53</v>
      </c>
      <c r="BC1580" t="s">
        <v>53</v>
      </c>
      <c r="BD1580" t="s">
        <v>53</v>
      </c>
      <c r="BE1580" t="s">
        <v>53</v>
      </c>
      <c r="BF1580" t="s">
        <v>53</v>
      </c>
      <c r="BG1580" t="s">
        <v>53</v>
      </c>
      <c r="BH1580" t="s">
        <v>53</v>
      </c>
      <c r="BI1580" t="s">
        <v>53</v>
      </c>
    </row>
    <row r="1581" spans="1:61" x14ac:dyDescent="0.25">
      <c r="A1581" t="s">
        <v>53</v>
      </c>
      <c r="B1581" t="s">
        <v>54</v>
      </c>
      <c r="C1581" t="s">
        <v>53</v>
      </c>
      <c r="D1581" t="s">
        <v>54</v>
      </c>
      <c r="E1581" t="s">
        <v>110</v>
      </c>
      <c r="F1581" t="s">
        <v>54</v>
      </c>
      <c r="G1581" t="s">
        <v>54</v>
      </c>
      <c r="H1581">
        <v>1153</v>
      </c>
      <c r="I1581" t="s">
        <v>1464</v>
      </c>
      <c r="J1581" t="s">
        <v>53</v>
      </c>
      <c r="K1581" t="s">
        <v>53</v>
      </c>
      <c r="L1581" t="s">
        <v>53</v>
      </c>
      <c r="M1581" t="s">
        <v>61</v>
      </c>
      <c r="N1581" t="s">
        <v>2661</v>
      </c>
      <c r="O1581" t="s">
        <v>63</v>
      </c>
      <c r="P1581" t="s">
        <v>64</v>
      </c>
      <c r="Q1581">
        <v>1108</v>
      </c>
      <c r="R1581" t="s">
        <v>6108</v>
      </c>
      <c r="S1581" t="s">
        <v>61</v>
      </c>
      <c r="T1581" t="s">
        <v>53</v>
      </c>
      <c r="U1581" t="s">
        <v>172</v>
      </c>
      <c r="V1581" t="s">
        <v>61</v>
      </c>
      <c r="W1581" t="s">
        <v>53</v>
      </c>
      <c r="X1581" t="s">
        <v>173</v>
      </c>
      <c r="Y1581" t="s">
        <v>53</v>
      </c>
      <c r="Z1581" t="s">
        <v>53</v>
      </c>
      <c r="AA1581" t="s">
        <v>53</v>
      </c>
      <c r="AB1581" t="s">
        <v>53</v>
      </c>
      <c r="AC1581" t="s">
        <v>1461</v>
      </c>
      <c r="AD1581" t="s">
        <v>831</v>
      </c>
      <c r="AE1581" t="s">
        <v>986</v>
      </c>
      <c r="AF1581" t="s">
        <v>53</v>
      </c>
      <c r="AG1581" t="s">
        <v>6047</v>
      </c>
      <c r="AH1581" t="s">
        <v>61</v>
      </c>
      <c r="AI1581" t="s">
        <v>2661</v>
      </c>
      <c r="AJ1581" t="s">
        <v>63</v>
      </c>
      <c r="AK1581" t="s">
        <v>64</v>
      </c>
      <c r="AL1581" t="s">
        <v>1018</v>
      </c>
      <c r="AM1581" t="s">
        <v>5880</v>
      </c>
      <c r="AN1581" t="s">
        <v>151</v>
      </c>
      <c r="AO1581">
        <v>1434</v>
      </c>
      <c r="AP1581" t="s">
        <v>6109</v>
      </c>
      <c r="AQ1581" t="s">
        <v>2184</v>
      </c>
      <c r="AR1581" t="s">
        <v>405</v>
      </c>
      <c r="AS1581" t="s">
        <v>72</v>
      </c>
      <c r="AT1581" t="s">
        <v>53</v>
      </c>
      <c r="AU1581" t="s">
        <v>61</v>
      </c>
      <c r="AV1581" t="s">
        <v>53</v>
      </c>
      <c r="AW1581" t="s">
        <v>172</v>
      </c>
      <c r="AX1581" t="s">
        <v>61</v>
      </c>
      <c r="AY1581" t="s">
        <v>53</v>
      </c>
      <c r="AZ1581" t="s">
        <v>173</v>
      </c>
      <c r="BA1581" t="s">
        <v>74</v>
      </c>
      <c r="BB1581" t="s">
        <v>101</v>
      </c>
      <c r="BC1581" t="s">
        <v>53</v>
      </c>
      <c r="BD1581" t="s">
        <v>53</v>
      </c>
      <c r="BE1581" t="s">
        <v>53</v>
      </c>
      <c r="BF1581" t="s">
        <v>6110</v>
      </c>
      <c r="BG1581" t="s">
        <v>151</v>
      </c>
      <c r="BH1581" t="s">
        <v>53</v>
      </c>
      <c r="BI1581" t="s">
        <v>53</v>
      </c>
    </row>
    <row r="1582" spans="1:61" x14ac:dyDescent="0.25">
      <c r="A1582" t="s">
        <v>53</v>
      </c>
      <c r="B1582" t="s">
        <v>54</v>
      </c>
      <c r="C1582" t="s">
        <v>53</v>
      </c>
      <c r="D1582" t="s">
        <v>54</v>
      </c>
      <c r="E1582" t="s">
        <v>110</v>
      </c>
      <c r="F1582" t="s">
        <v>54</v>
      </c>
      <c r="G1582" t="s">
        <v>54</v>
      </c>
      <c r="H1582">
        <v>1153</v>
      </c>
      <c r="I1582" t="s">
        <v>1464</v>
      </c>
      <c r="J1582" t="s">
        <v>53</v>
      </c>
      <c r="K1582" t="s">
        <v>53</v>
      </c>
      <c r="L1582" t="s">
        <v>53</v>
      </c>
      <c r="M1582" t="s">
        <v>61</v>
      </c>
      <c r="N1582" t="s">
        <v>2661</v>
      </c>
      <c r="O1582" t="s">
        <v>63</v>
      </c>
      <c r="P1582" t="s">
        <v>64</v>
      </c>
      <c r="Q1582">
        <v>1108</v>
      </c>
      <c r="R1582" t="s">
        <v>6108</v>
      </c>
      <c r="S1582" t="s">
        <v>61</v>
      </c>
      <c r="T1582" t="s">
        <v>53</v>
      </c>
      <c r="U1582" t="s">
        <v>172</v>
      </c>
      <c r="V1582" t="s">
        <v>61</v>
      </c>
      <c r="W1582" t="s">
        <v>53</v>
      </c>
      <c r="X1582" t="s">
        <v>173</v>
      </c>
      <c r="Y1582" t="s">
        <v>53</v>
      </c>
      <c r="Z1582" t="s">
        <v>53</v>
      </c>
      <c r="AA1582" t="s">
        <v>53</v>
      </c>
      <c r="AB1582" t="s">
        <v>53</v>
      </c>
      <c r="AC1582" t="s">
        <v>6111</v>
      </c>
      <c r="AD1582" t="s">
        <v>674</v>
      </c>
      <c r="AE1582" t="s">
        <v>986</v>
      </c>
      <c r="AF1582" t="s">
        <v>53</v>
      </c>
      <c r="AG1582" t="s">
        <v>6047</v>
      </c>
      <c r="AH1582" t="s">
        <v>61</v>
      </c>
      <c r="AI1582" t="s">
        <v>2661</v>
      </c>
      <c r="AJ1582" t="s">
        <v>63</v>
      </c>
      <c r="AK1582" t="s">
        <v>64</v>
      </c>
      <c r="AL1582" t="s">
        <v>150</v>
      </c>
      <c r="AM1582" t="s">
        <v>5880</v>
      </c>
      <c r="AN1582" t="s">
        <v>112</v>
      </c>
      <c r="AO1582">
        <v>1435</v>
      </c>
      <c r="AP1582" t="s">
        <v>6112</v>
      </c>
      <c r="AQ1582" t="s">
        <v>2184</v>
      </c>
      <c r="AR1582" t="s">
        <v>405</v>
      </c>
      <c r="AS1582" t="s">
        <v>72</v>
      </c>
      <c r="AT1582" t="s">
        <v>53</v>
      </c>
      <c r="AU1582" t="s">
        <v>61</v>
      </c>
      <c r="AV1582" t="s">
        <v>53</v>
      </c>
      <c r="AW1582" t="s">
        <v>172</v>
      </c>
      <c r="AX1582" t="s">
        <v>61</v>
      </c>
      <c r="AY1582" t="s">
        <v>53</v>
      </c>
      <c r="AZ1582" t="s">
        <v>173</v>
      </c>
      <c r="BA1582" t="s">
        <v>93</v>
      </c>
      <c r="BB1582" t="s">
        <v>101</v>
      </c>
      <c r="BC1582" t="s">
        <v>53</v>
      </c>
      <c r="BD1582" t="s">
        <v>53</v>
      </c>
      <c r="BE1582" t="s">
        <v>53</v>
      </c>
      <c r="BF1582" t="s">
        <v>4547</v>
      </c>
      <c r="BG1582" t="s">
        <v>82</v>
      </c>
      <c r="BH1582" t="s">
        <v>53</v>
      </c>
      <c r="BI1582" t="s">
        <v>53</v>
      </c>
    </row>
    <row r="1583" spans="1:61" x14ac:dyDescent="0.25">
      <c r="A1583" t="s">
        <v>53</v>
      </c>
      <c r="B1583" t="s">
        <v>54</v>
      </c>
      <c r="C1583" t="s">
        <v>53</v>
      </c>
      <c r="D1583" t="s">
        <v>54</v>
      </c>
      <c r="E1583" t="s">
        <v>110</v>
      </c>
      <c r="F1583" t="s">
        <v>54</v>
      </c>
      <c r="G1583" t="s">
        <v>54</v>
      </c>
      <c r="H1583">
        <v>1153</v>
      </c>
      <c r="I1583" t="s">
        <v>1464</v>
      </c>
      <c r="J1583" t="s">
        <v>53</v>
      </c>
      <c r="K1583" t="s">
        <v>53</v>
      </c>
      <c r="L1583" t="s">
        <v>53</v>
      </c>
      <c r="M1583" t="s">
        <v>61</v>
      </c>
      <c r="N1583" t="s">
        <v>2661</v>
      </c>
      <c r="O1583" t="s">
        <v>63</v>
      </c>
      <c r="P1583" t="s">
        <v>64</v>
      </c>
      <c r="Q1583">
        <v>1108</v>
      </c>
      <c r="R1583" t="s">
        <v>6108</v>
      </c>
      <c r="S1583" t="s">
        <v>61</v>
      </c>
      <c r="T1583" t="s">
        <v>53</v>
      </c>
      <c r="U1583" t="s">
        <v>172</v>
      </c>
      <c r="V1583" t="s">
        <v>61</v>
      </c>
      <c r="W1583" t="s">
        <v>53</v>
      </c>
      <c r="X1583" t="s">
        <v>173</v>
      </c>
      <c r="Y1583" t="s">
        <v>53</v>
      </c>
      <c r="Z1583" t="s">
        <v>53</v>
      </c>
      <c r="AA1583" t="s">
        <v>53</v>
      </c>
      <c r="AB1583" t="s">
        <v>53</v>
      </c>
      <c r="AC1583" t="s">
        <v>53</v>
      </c>
      <c r="AD1583" t="s">
        <v>53</v>
      </c>
      <c r="AE1583" t="s">
        <v>6072</v>
      </c>
      <c r="AF1583" t="s">
        <v>53</v>
      </c>
      <c r="AG1583" t="s">
        <v>986</v>
      </c>
      <c r="AH1583" t="s">
        <v>61</v>
      </c>
      <c r="AI1583" t="s">
        <v>2661</v>
      </c>
      <c r="AJ1583" t="s">
        <v>63</v>
      </c>
      <c r="AK1583" t="s">
        <v>64</v>
      </c>
      <c r="AL1583" t="s">
        <v>53</v>
      </c>
      <c r="AM1583" t="s">
        <v>5880</v>
      </c>
      <c r="AN1583" t="s">
        <v>53</v>
      </c>
      <c r="AO1583">
        <v>1440</v>
      </c>
      <c r="AP1583" t="s">
        <v>6113</v>
      </c>
      <c r="AQ1583" t="s">
        <v>2184</v>
      </c>
      <c r="AR1583" t="s">
        <v>145</v>
      </c>
      <c r="AS1583" t="s">
        <v>53</v>
      </c>
      <c r="AT1583" t="s">
        <v>53</v>
      </c>
      <c r="AU1583" t="s">
        <v>61</v>
      </c>
      <c r="AV1583" t="s">
        <v>53</v>
      </c>
      <c r="AW1583" t="s">
        <v>172</v>
      </c>
      <c r="AX1583" t="s">
        <v>61</v>
      </c>
      <c r="AY1583" t="s">
        <v>53</v>
      </c>
      <c r="AZ1583" t="s">
        <v>173</v>
      </c>
      <c r="BA1583" t="s">
        <v>146</v>
      </c>
      <c r="BB1583" t="s">
        <v>53</v>
      </c>
      <c r="BC1583" t="s">
        <v>53</v>
      </c>
      <c r="BD1583" t="s">
        <v>53</v>
      </c>
      <c r="BE1583" t="s">
        <v>53</v>
      </c>
      <c r="BF1583" t="s">
        <v>53</v>
      </c>
      <c r="BG1583" t="s">
        <v>53</v>
      </c>
      <c r="BH1583" t="s">
        <v>53</v>
      </c>
      <c r="BI1583" t="s">
        <v>53</v>
      </c>
    </row>
    <row r="1584" spans="1:61" x14ac:dyDescent="0.25">
      <c r="A1584" t="s">
        <v>53</v>
      </c>
      <c r="B1584" t="s">
        <v>54</v>
      </c>
      <c r="C1584" t="s">
        <v>53</v>
      </c>
      <c r="D1584" t="s">
        <v>54</v>
      </c>
      <c r="E1584" t="s">
        <v>110</v>
      </c>
      <c r="F1584" t="s">
        <v>54</v>
      </c>
      <c r="G1584" t="s">
        <v>54</v>
      </c>
      <c r="H1584">
        <v>1153</v>
      </c>
      <c r="I1584" t="s">
        <v>1464</v>
      </c>
      <c r="J1584" t="s">
        <v>53</v>
      </c>
      <c r="K1584" t="s">
        <v>53</v>
      </c>
      <c r="L1584" t="s">
        <v>53</v>
      </c>
      <c r="M1584" t="s">
        <v>61</v>
      </c>
      <c r="N1584" t="s">
        <v>2661</v>
      </c>
      <c r="O1584" t="s">
        <v>63</v>
      </c>
      <c r="P1584" t="s">
        <v>64</v>
      </c>
      <c r="Q1584">
        <v>1108</v>
      </c>
      <c r="R1584" t="s">
        <v>6108</v>
      </c>
      <c r="S1584" t="s">
        <v>61</v>
      </c>
      <c r="T1584" t="s">
        <v>53</v>
      </c>
      <c r="U1584" t="s">
        <v>172</v>
      </c>
      <c r="V1584" t="s">
        <v>61</v>
      </c>
      <c r="W1584" t="s">
        <v>53</v>
      </c>
      <c r="X1584" t="s">
        <v>173</v>
      </c>
      <c r="Y1584" t="s">
        <v>53</v>
      </c>
      <c r="Z1584" t="s">
        <v>53</v>
      </c>
      <c r="AA1584" t="s">
        <v>53</v>
      </c>
      <c r="AB1584" t="s">
        <v>53</v>
      </c>
      <c r="AC1584" t="s">
        <v>53</v>
      </c>
      <c r="AD1584" t="s">
        <v>53</v>
      </c>
      <c r="AE1584" t="s">
        <v>6114</v>
      </c>
      <c r="AF1584" t="s">
        <v>53</v>
      </c>
      <c r="AG1584" t="s">
        <v>6115</v>
      </c>
      <c r="AH1584" t="s">
        <v>61</v>
      </c>
      <c r="AI1584" t="s">
        <v>2661</v>
      </c>
      <c r="AJ1584" t="s">
        <v>63</v>
      </c>
      <c r="AK1584" t="s">
        <v>64</v>
      </c>
      <c r="AL1584" t="s">
        <v>53</v>
      </c>
      <c r="AM1584" t="s">
        <v>5880</v>
      </c>
      <c r="AN1584" t="s">
        <v>53</v>
      </c>
      <c r="AO1584">
        <v>1658</v>
      </c>
      <c r="AP1584" t="s">
        <v>6116</v>
      </c>
      <c r="AQ1584" t="s">
        <v>2184</v>
      </c>
      <c r="AR1584" t="s">
        <v>145</v>
      </c>
      <c r="AS1584" t="s">
        <v>263</v>
      </c>
      <c r="AT1584" t="s">
        <v>53</v>
      </c>
      <c r="AU1584" t="s">
        <v>61</v>
      </c>
      <c r="AV1584" t="s">
        <v>53</v>
      </c>
      <c r="AW1584" t="s">
        <v>172</v>
      </c>
      <c r="AX1584" t="s">
        <v>61</v>
      </c>
      <c r="AY1584" t="s">
        <v>53</v>
      </c>
      <c r="AZ1584" t="s">
        <v>173</v>
      </c>
      <c r="BA1584" t="s">
        <v>146</v>
      </c>
      <c r="BB1584" t="s">
        <v>53</v>
      </c>
      <c r="BC1584" t="s">
        <v>53</v>
      </c>
      <c r="BD1584" t="s">
        <v>53</v>
      </c>
      <c r="BE1584" t="s">
        <v>53</v>
      </c>
      <c r="BF1584" t="s">
        <v>53</v>
      </c>
      <c r="BG1584" t="s">
        <v>53</v>
      </c>
      <c r="BH1584" t="s">
        <v>53</v>
      </c>
      <c r="BI1584" t="s">
        <v>53</v>
      </c>
    </row>
    <row r="1585" spans="1:61" x14ac:dyDescent="0.25">
      <c r="A1585" t="s">
        <v>53</v>
      </c>
      <c r="B1585" t="s">
        <v>54</v>
      </c>
      <c r="C1585" t="s">
        <v>53</v>
      </c>
      <c r="D1585" t="s">
        <v>54</v>
      </c>
      <c r="E1585" t="s">
        <v>110</v>
      </c>
      <c r="F1585" t="s">
        <v>54</v>
      </c>
      <c r="G1585" t="s">
        <v>54</v>
      </c>
      <c r="H1585">
        <v>1153</v>
      </c>
      <c r="I1585" t="s">
        <v>1464</v>
      </c>
      <c r="J1585" t="s">
        <v>53</v>
      </c>
      <c r="K1585" t="s">
        <v>53</v>
      </c>
      <c r="L1585" t="s">
        <v>53</v>
      </c>
      <c r="M1585" t="s">
        <v>61</v>
      </c>
      <c r="N1585" t="s">
        <v>53</v>
      </c>
      <c r="O1585" t="s">
        <v>63</v>
      </c>
      <c r="P1585" t="s">
        <v>53</v>
      </c>
      <c r="Q1585">
        <v>1373</v>
      </c>
      <c r="R1585" t="s">
        <v>6108</v>
      </c>
      <c r="S1585" t="s">
        <v>53</v>
      </c>
      <c r="T1585" t="s">
        <v>53</v>
      </c>
      <c r="U1585" t="s">
        <v>53</v>
      </c>
      <c r="V1585" t="s">
        <v>61</v>
      </c>
      <c r="W1585" t="s">
        <v>53</v>
      </c>
      <c r="X1585" t="s">
        <v>333</v>
      </c>
      <c r="Y1585" t="s">
        <v>53</v>
      </c>
      <c r="Z1585" t="s">
        <v>53</v>
      </c>
      <c r="AA1585" t="s">
        <v>53</v>
      </c>
      <c r="AB1585" t="s">
        <v>53</v>
      </c>
      <c r="AC1585" t="s">
        <v>3674</v>
      </c>
      <c r="AD1585" t="s">
        <v>831</v>
      </c>
      <c r="AE1585" t="s">
        <v>2885</v>
      </c>
      <c r="AF1585" t="s">
        <v>53</v>
      </c>
      <c r="AG1585" t="s">
        <v>1074</v>
      </c>
      <c r="AH1585" t="s">
        <v>61</v>
      </c>
      <c r="AI1585" t="s">
        <v>53</v>
      </c>
      <c r="AJ1585" t="s">
        <v>63</v>
      </c>
      <c r="AK1585" t="s">
        <v>53</v>
      </c>
      <c r="AL1585" t="s">
        <v>470</v>
      </c>
      <c r="AM1585" t="s">
        <v>6117</v>
      </c>
      <c r="AN1585" t="s">
        <v>151</v>
      </c>
      <c r="AO1585">
        <v>1917</v>
      </c>
      <c r="AP1585" t="s">
        <v>6118</v>
      </c>
      <c r="AQ1585" t="s">
        <v>2184</v>
      </c>
      <c r="AR1585" t="s">
        <v>266</v>
      </c>
      <c r="AS1585" t="s">
        <v>72</v>
      </c>
      <c r="AT1585" t="s">
        <v>53</v>
      </c>
      <c r="AU1585" t="s">
        <v>53</v>
      </c>
      <c r="AV1585" t="s">
        <v>53</v>
      </c>
      <c r="AW1585" t="s">
        <v>53</v>
      </c>
      <c r="AX1585" t="s">
        <v>61</v>
      </c>
      <c r="AY1585" t="s">
        <v>53</v>
      </c>
      <c r="AZ1585" t="s">
        <v>333</v>
      </c>
      <c r="BA1585" t="s">
        <v>74</v>
      </c>
      <c r="BB1585" t="s">
        <v>53</v>
      </c>
      <c r="BC1585" t="s">
        <v>53</v>
      </c>
      <c r="BD1585" t="s">
        <v>53</v>
      </c>
      <c r="BE1585" t="s">
        <v>53</v>
      </c>
      <c r="BF1585" t="s">
        <v>3676</v>
      </c>
      <c r="BG1585" t="s">
        <v>280</v>
      </c>
      <c r="BH1585" t="s">
        <v>53</v>
      </c>
      <c r="BI1585" t="s">
        <v>53</v>
      </c>
    </row>
    <row r="1586" spans="1:61" x14ac:dyDescent="0.25">
      <c r="A1586" t="s">
        <v>53</v>
      </c>
      <c r="B1586" t="s">
        <v>54</v>
      </c>
      <c r="C1586" t="s">
        <v>53</v>
      </c>
      <c r="D1586" t="s">
        <v>54</v>
      </c>
      <c r="E1586" t="s">
        <v>56</v>
      </c>
      <c r="F1586" t="s">
        <v>54</v>
      </c>
      <c r="G1586" t="s">
        <v>54</v>
      </c>
      <c r="H1586">
        <v>1154</v>
      </c>
      <c r="I1586" t="s">
        <v>1464</v>
      </c>
      <c r="J1586" t="s">
        <v>53</v>
      </c>
      <c r="K1586" t="s">
        <v>53</v>
      </c>
      <c r="L1586" t="s">
        <v>53</v>
      </c>
      <c r="M1586" t="s">
        <v>61</v>
      </c>
      <c r="N1586" t="s">
        <v>5789</v>
      </c>
      <c r="O1586" t="s">
        <v>63</v>
      </c>
      <c r="P1586" t="s">
        <v>53</v>
      </c>
      <c r="Q1586">
        <v>1109</v>
      </c>
      <c r="R1586" t="s">
        <v>6119</v>
      </c>
      <c r="S1586" t="s">
        <v>53</v>
      </c>
      <c r="T1586" t="s">
        <v>53</v>
      </c>
      <c r="U1586" t="s">
        <v>53</v>
      </c>
      <c r="V1586" t="s">
        <v>53</v>
      </c>
      <c r="W1586" t="s">
        <v>53</v>
      </c>
      <c r="X1586" t="s">
        <v>53</v>
      </c>
      <c r="Y1586" t="s">
        <v>53</v>
      </c>
      <c r="Z1586" t="s">
        <v>53</v>
      </c>
      <c r="AA1586" t="s">
        <v>53</v>
      </c>
      <c r="AB1586" t="s">
        <v>53</v>
      </c>
      <c r="AC1586" t="s">
        <v>6120</v>
      </c>
      <c r="AD1586" t="s">
        <v>653</v>
      </c>
      <c r="AE1586" t="s">
        <v>986</v>
      </c>
      <c r="AF1586" t="s">
        <v>53</v>
      </c>
      <c r="AG1586" t="s">
        <v>6047</v>
      </c>
      <c r="AH1586" t="s">
        <v>61</v>
      </c>
      <c r="AI1586" t="s">
        <v>5789</v>
      </c>
      <c r="AJ1586" t="s">
        <v>63</v>
      </c>
      <c r="AK1586" t="s">
        <v>53</v>
      </c>
      <c r="AL1586" t="s">
        <v>206</v>
      </c>
      <c r="AM1586" t="s">
        <v>5885</v>
      </c>
      <c r="AN1586" t="s">
        <v>65</v>
      </c>
      <c r="AO1586">
        <v>1436</v>
      </c>
      <c r="AP1586" t="s">
        <v>6121</v>
      </c>
      <c r="AQ1586" t="s">
        <v>2184</v>
      </c>
      <c r="AR1586" t="s">
        <v>405</v>
      </c>
      <c r="AS1586" t="s">
        <v>72</v>
      </c>
      <c r="AT1586" t="s">
        <v>53</v>
      </c>
      <c r="AU1586" t="s">
        <v>53</v>
      </c>
      <c r="AV1586" t="s">
        <v>53</v>
      </c>
      <c r="AW1586" t="s">
        <v>53</v>
      </c>
      <c r="AX1586" t="s">
        <v>53</v>
      </c>
      <c r="AY1586" t="s">
        <v>53</v>
      </c>
      <c r="AZ1586" t="s">
        <v>53</v>
      </c>
      <c r="BA1586" t="s">
        <v>93</v>
      </c>
      <c r="BB1586" t="s">
        <v>225</v>
      </c>
      <c r="BC1586" t="s">
        <v>53</v>
      </c>
      <c r="BD1586" t="s">
        <v>53</v>
      </c>
      <c r="BE1586" t="s">
        <v>53</v>
      </c>
      <c r="BF1586" t="s">
        <v>6120</v>
      </c>
      <c r="BG1586" t="s">
        <v>82</v>
      </c>
      <c r="BH1586" t="s">
        <v>53</v>
      </c>
      <c r="BI1586" t="s">
        <v>53</v>
      </c>
    </row>
    <row r="1587" spans="1:61" x14ac:dyDescent="0.25">
      <c r="A1587" t="s">
        <v>53</v>
      </c>
      <c r="B1587" t="s">
        <v>54</v>
      </c>
      <c r="C1587" t="s">
        <v>53</v>
      </c>
      <c r="D1587" t="s">
        <v>54</v>
      </c>
      <c r="E1587" t="s">
        <v>56</v>
      </c>
      <c r="F1587" t="s">
        <v>54</v>
      </c>
      <c r="G1587" t="s">
        <v>54</v>
      </c>
      <c r="H1587">
        <v>1154</v>
      </c>
      <c r="I1587" t="s">
        <v>1464</v>
      </c>
      <c r="J1587" t="s">
        <v>53</v>
      </c>
      <c r="K1587" t="s">
        <v>53</v>
      </c>
      <c r="L1587" t="s">
        <v>53</v>
      </c>
      <c r="M1587" t="s">
        <v>61</v>
      </c>
      <c r="N1587" t="s">
        <v>5789</v>
      </c>
      <c r="O1587" t="s">
        <v>63</v>
      </c>
      <c r="P1587" t="s">
        <v>53</v>
      </c>
      <c r="Q1587">
        <v>1109</v>
      </c>
      <c r="R1587" t="s">
        <v>6119</v>
      </c>
      <c r="S1587" t="s">
        <v>53</v>
      </c>
      <c r="T1587" t="s">
        <v>53</v>
      </c>
      <c r="U1587" t="s">
        <v>53</v>
      </c>
      <c r="V1587" t="s">
        <v>53</v>
      </c>
      <c r="W1587" t="s">
        <v>53</v>
      </c>
      <c r="X1587" t="s">
        <v>53</v>
      </c>
      <c r="Y1587" t="s">
        <v>53</v>
      </c>
      <c r="Z1587" t="s">
        <v>53</v>
      </c>
      <c r="AA1587" t="s">
        <v>53</v>
      </c>
      <c r="AB1587" t="s">
        <v>53</v>
      </c>
      <c r="AC1587" t="s">
        <v>3463</v>
      </c>
      <c r="AD1587" t="s">
        <v>1437</v>
      </c>
      <c r="AE1587" t="s">
        <v>986</v>
      </c>
      <c r="AF1587" t="s">
        <v>53</v>
      </c>
      <c r="AG1587" t="s">
        <v>6047</v>
      </c>
      <c r="AH1587" t="s">
        <v>61</v>
      </c>
      <c r="AI1587" t="s">
        <v>5789</v>
      </c>
      <c r="AJ1587" t="s">
        <v>63</v>
      </c>
      <c r="AK1587" t="s">
        <v>53</v>
      </c>
      <c r="AL1587" t="s">
        <v>206</v>
      </c>
      <c r="AM1587" t="s">
        <v>5885</v>
      </c>
      <c r="AN1587" t="s">
        <v>65</v>
      </c>
      <c r="AO1587">
        <v>1437</v>
      </c>
      <c r="AP1587" t="s">
        <v>6122</v>
      </c>
      <c r="AQ1587" t="s">
        <v>2184</v>
      </c>
      <c r="AR1587" t="s">
        <v>405</v>
      </c>
      <c r="AS1587" t="s">
        <v>72</v>
      </c>
      <c r="AT1587" t="s">
        <v>53</v>
      </c>
      <c r="AU1587" t="s">
        <v>53</v>
      </c>
      <c r="AV1587" t="s">
        <v>53</v>
      </c>
      <c r="AW1587" t="s">
        <v>53</v>
      </c>
      <c r="AX1587" t="s">
        <v>53</v>
      </c>
      <c r="AY1587" t="s">
        <v>53</v>
      </c>
      <c r="AZ1587" t="s">
        <v>53</v>
      </c>
      <c r="BA1587" t="s">
        <v>74</v>
      </c>
      <c r="BB1587" t="s">
        <v>225</v>
      </c>
      <c r="BC1587" t="s">
        <v>53</v>
      </c>
      <c r="BD1587" t="s">
        <v>53</v>
      </c>
      <c r="BE1587" t="s">
        <v>53</v>
      </c>
      <c r="BF1587" t="s">
        <v>3463</v>
      </c>
      <c r="BG1587" t="s">
        <v>151</v>
      </c>
      <c r="BH1587" t="s">
        <v>53</v>
      </c>
      <c r="BI1587" t="s">
        <v>53</v>
      </c>
    </row>
    <row r="1588" spans="1:61" x14ac:dyDescent="0.25">
      <c r="A1588" t="s">
        <v>53</v>
      </c>
      <c r="B1588" t="s">
        <v>54</v>
      </c>
      <c r="C1588" t="s">
        <v>53</v>
      </c>
      <c r="D1588" t="s">
        <v>54</v>
      </c>
      <c r="E1588" t="s">
        <v>56</v>
      </c>
      <c r="F1588" t="s">
        <v>54</v>
      </c>
      <c r="G1588" t="s">
        <v>54</v>
      </c>
      <c r="H1588">
        <v>1154</v>
      </c>
      <c r="I1588" t="s">
        <v>1464</v>
      </c>
      <c r="J1588" t="s">
        <v>53</v>
      </c>
      <c r="K1588" t="s">
        <v>53</v>
      </c>
      <c r="L1588" t="s">
        <v>53</v>
      </c>
      <c r="M1588" t="s">
        <v>61</v>
      </c>
      <c r="N1588" t="s">
        <v>5789</v>
      </c>
      <c r="O1588" t="s">
        <v>63</v>
      </c>
      <c r="P1588" t="s">
        <v>53</v>
      </c>
      <c r="Q1588">
        <v>1109</v>
      </c>
      <c r="R1588" t="s">
        <v>6119</v>
      </c>
      <c r="S1588" t="s">
        <v>53</v>
      </c>
      <c r="T1588" t="s">
        <v>53</v>
      </c>
      <c r="U1588" t="s">
        <v>53</v>
      </c>
      <c r="V1588" t="s">
        <v>53</v>
      </c>
      <c r="W1588" t="s">
        <v>53</v>
      </c>
      <c r="X1588" t="s">
        <v>53</v>
      </c>
      <c r="Y1588" t="s">
        <v>53</v>
      </c>
      <c r="Z1588" t="s">
        <v>53</v>
      </c>
      <c r="AA1588" t="s">
        <v>53</v>
      </c>
      <c r="AB1588" t="s">
        <v>53</v>
      </c>
      <c r="AC1588" t="s">
        <v>53</v>
      </c>
      <c r="AD1588" t="s">
        <v>53</v>
      </c>
      <c r="AE1588" t="s">
        <v>986</v>
      </c>
      <c r="AF1588" t="s">
        <v>53</v>
      </c>
      <c r="AG1588" t="s">
        <v>6047</v>
      </c>
      <c r="AH1588" t="s">
        <v>61</v>
      </c>
      <c r="AI1588" t="s">
        <v>5789</v>
      </c>
      <c r="AJ1588" t="s">
        <v>63</v>
      </c>
      <c r="AK1588" t="s">
        <v>53</v>
      </c>
      <c r="AL1588" t="s">
        <v>53</v>
      </c>
      <c r="AM1588" t="s">
        <v>5885</v>
      </c>
      <c r="AN1588" t="s">
        <v>53</v>
      </c>
      <c r="AO1588">
        <v>1438</v>
      </c>
      <c r="AP1588" t="s">
        <v>6123</v>
      </c>
      <c r="AQ1588" t="s">
        <v>2184</v>
      </c>
      <c r="AR1588" t="s">
        <v>145</v>
      </c>
      <c r="AS1588" t="s">
        <v>53</v>
      </c>
      <c r="AT1588" t="s">
        <v>53</v>
      </c>
      <c r="AU1588" t="s">
        <v>53</v>
      </c>
      <c r="AV1588" t="s">
        <v>53</v>
      </c>
      <c r="AW1588" t="s">
        <v>53</v>
      </c>
      <c r="AX1588" t="s">
        <v>53</v>
      </c>
      <c r="AY1588" t="s">
        <v>53</v>
      </c>
      <c r="AZ1588" t="s">
        <v>53</v>
      </c>
      <c r="BA1588" t="s">
        <v>146</v>
      </c>
      <c r="BB1588" t="s">
        <v>53</v>
      </c>
      <c r="BC1588" t="s">
        <v>53</v>
      </c>
      <c r="BD1588" t="s">
        <v>53</v>
      </c>
      <c r="BE1588" t="s">
        <v>53</v>
      </c>
      <c r="BF1588" t="s">
        <v>53</v>
      </c>
      <c r="BG1588" t="s">
        <v>53</v>
      </c>
      <c r="BH1588" t="s">
        <v>53</v>
      </c>
      <c r="BI1588" t="s">
        <v>53</v>
      </c>
    </row>
    <row r="1589" spans="1:61" x14ac:dyDescent="0.25">
      <c r="A1589" t="s">
        <v>53</v>
      </c>
      <c r="B1589" t="s">
        <v>54</v>
      </c>
      <c r="C1589" t="s">
        <v>53</v>
      </c>
      <c r="D1589" t="s">
        <v>54</v>
      </c>
      <c r="E1589" t="s">
        <v>53</v>
      </c>
      <c r="F1589" t="s">
        <v>54</v>
      </c>
      <c r="G1589" t="s">
        <v>54</v>
      </c>
      <c r="H1589">
        <v>1155</v>
      </c>
      <c r="I1589" t="s">
        <v>1464</v>
      </c>
      <c r="J1589" t="s">
        <v>53</v>
      </c>
      <c r="K1589" t="s">
        <v>53</v>
      </c>
      <c r="L1589" t="s">
        <v>53</v>
      </c>
      <c r="M1589" t="s">
        <v>61</v>
      </c>
      <c r="N1589" t="s">
        <v>53</v>
      </c>
      <c r="O1589" t="s">
        <v>63</v>
      </c>
      <c r="P1589" t="s">
        <v>53</v>
      </c>
      <c r="Q1589">
        <v>1110</v>
      </c>
      <c r="R1589" t="s">
        <v>6124</v>
      </c>
      <c r="S1589" t="s">
        <v>53</v>
      </c>
      <c r="T1589" t="s">
        <v>53</v>
      </c>
      <c r="U1589" t="s">
        <v>53</v>
      </c>
      <c r="V1589" t="s">
        <v>53</v>
      </c>
      <c r="W1589" t="s">
        <v>53</v>
      </c>
      <c r="X1589" t="s">
        <v>53</v>
      </c>
      <c r="Y1589" t="s">
        <v>53</v>
      </c>
      <c r="Z1589" t="s">
        <v>53</v>
      </c>
      <c r="AA1589" t="s">
        <v>53</v>
      </c>
      <c r="AB1589" t="s">
        <v>53</v>
      </c>
      <c r="AC1589" t="s">
        <v>53</v>
      </c>
      <c r="AD1589" t="s">
        <v>53</v>
      </c>
      <c r="AE1589" t="s">
        <v>53</v>
      </c>
      <c r="AF1589" t="s">
        <v>53</v>
      </c>
      <c r="AG1589" t="s">
        <v>53</v>
      </c>
      <c r="AH1589" t="s">
        <v>53</v>
      </c>
      <c r="AI1589" t="s">
        <v>53</v>
      </c>
      <c r="AJ1589" t="s">
        <v>53</v>
      </c>
      <c r="AK1589" t="s">
        <v>53</v>
      </c>
      <c r="AL1589" t="s">
        <v>53</v>
      </c>
      <c r="AM1589" t="s">
        <v>53</v>
      </c>
      <c r="AN1589" t="s">
        <v>53</v>
      </c>
      <c r="AO1589" t="s">
        <v>53</v>
      </c>
      <c r="AP1589" t="s">
        <v>53</v>
      </c>
      <c r="AQ1589" t="s">
        <v>53</v>
      </c>
      <c r="AR1589" t="s">
        <v>53</v>
      </c>
      <c r="AS1589" t="s">
        <v>53</v>
      </c>
      <c r="AT1589" t="s">
        <v>53</v>
      </c>
      <c r="AU1589" t="s">
        <v>53</v>
      </c>
      <c r="AV1589" t="s">
        <v>53</v>
      </c>
      <c r="AW1589" t="s">
        <v>53</v>
      </c>
      <c r="AX1589" t="s">
        <v>53</v>
      </c>
      <c r="AY1589" t="s">
        <v>53</v>
      </c>
      <c r="AZ1589" t="s">
        <v>53</v>
      </c>
      <c r="BA1589" t="s">
        <v>53</v>
      </c>
      <c r="BB1589" t="s">
        <v>53</v>
      </c>
      <c r="BC1589" t="s">
        <v>53</v>
      </c>
      <c r="BD1589" t="s">
        <v>53</v>
      </c>
      <c r="BE1589" t="s">
        <v>53</v>
      </c>
      <c r="BF1589" t="s">
        <v>53</v>
      </c>
      <c r="BG1589" t="s">
        <v>53</v>
      </c>
      <c r="BH1589" t="s">
        <v>53</v>
      </c>
      <c r="BI1589" t="s">
        <v>53</v>
      </c>
    </row>
    <row r="1590" spans="1:61" x14ac:dyDescent="0.25">
      <c r="A1590" t="s">
        <v>53</v>
      </c>
      <c r="B1590" t="s">
        <v>54</v>
      </c>
      <c r="C1590" t="s">
        <v>53</v>
      </c>
      <c r="D1590" t="s">
        <v>54</v>
      </c>
      <c r="E1590" t="s">
        <v>110</v>
      </c>
      <c r="F1590" t="s">
        <v>54</v>
      </c>
      <c r="G1590" t="s">
        <v>54</v>
      </c>
      <c r="H1590">
        <v>1156</v>
      </c>
      <c r="I1590" t="s">
        <v>1464</v>
      </c>
      <c r="J1590" t="s">
        <v>53</v>
      </c>
      <c r="K1590" t="s">
        <v>53</v>
      </c>
      <c r="L1590" t="s">
        <v>53</v>
      </c>
      <c r="M1590" t="s">
        <v>76</v>
      </c>
      <c r="N1590" t="s">
        <v>53</v>
      </c>
      <c r="O1590" t="s">
        <v>63</v>
      </c>
      <c r="P1590" t="s">
        <v>53</v>
      </c>
      <c r="Q1590">
        <v>1111</v>
      </c>
      <c r="R1590" t="s">
        <v>6125</v>
      </c>
      <c r="S1590" t="s">
        <v>53</v>
      </c>
      <c r="T1590" t="s">
        <v>53</v>
      </c>
      <c r="U1590" t="s">
        <v>53</v>
      </c>
      <c r="V1590" t="s">
        <v>76</v>
      </c>
      <c r="W1590" t="s">
        <v>53</v>
      </c>
      <c r="X1590" t="s">
        <v>1826</v>
      </c>
      <c r="Y1590" t="s">
        <v>53</v>
      </c>
      <c r="Z1590" t="s">
        <v>53</v>
      </c>
      <c r="AA1590" t="s">
        <v>53</v>
      </c>
      <c r="AB1590" t="s">
        <v>53</v>
      </c>
      <c r="AC1590" t="s">
        <v>4335</v>
      </c>
      <c r="AD1590" t="s">
        <v>542</v>
      </c>
      <c r="AE1590" t="s">
        <v>4516</v>
      </c>
      <c r="AF1590" t="s">
        <v>53</v>
      </c>
      <c r="AG1590" t="s">
        <v>4517</v>
      </c>
      <c r="AH1590" t="s">
        <v>76</v>
      </c>
      <c r="AI1590" t="s">
        <v>53</v>
      </c>
      <c r="AJ1590" t="s">
        <v>63</v>
      </c>
      <c r="AK1590" t="s">
        <v>53</v>
      </c>
      <c r="AL1590" t="s">
        <v>470</v>
      </c>
      <c r="AM1590" t="s">
        <v>5893</v>
      </c>
      <c r="AN1590" t="s">
        <v>99</v>
      </c>
      <c r="AO1590">
        <v>1444</v>
      </c>
      <c r="AP1590" t="s">
        <v>6126</v>
      </c>
      <c r="AQ1590" t="s">
        <v>6127</v>
      </c>
      <c r="AR1590" t="s">
        <v>405</v>
      </c>
      <c r="AS1590" t="s">
        <v>274</v>
      </c>
      <c r="AT1590" t="s">
        <v>53</v>
      </c>
      <c r="AU1590" t="s">
        <v>53</v>
      </c>
      <c r="AV1590" t="s">
        <v>53</v>
      </c>
      <c r="AW1590" t="s">
        <v>53</v>
      </c>
      <c r="AX1590" t="s">
        <v>76</v>
      </c>
      <c r="AY1590" t="s">
        <v>53</v>
      </c>
      <c r="AZ1590" t="s">
        <v>1826</v>
      </c>
      <c r="BA1590" t="s">
        <v>74</v>
      </c>
      <c r="BB1590" t="s">
        <v>225</v>
      </c>
      <c r="BC1590" t="s">
        <v>53</v>
      </c>
      <c r="BD1590" t="s">
        <v>53</v>
      </c>
      <c r="BE1590" t="s">
        <v>53</v>
      </c>
      <c r="BF1590" t="s">
        <v>4335</v>
      </c>
      <c r="BG1590" t="s">
        <v>151</v>
      </c>
      <c r="BH1590" t="s">
        <v>53</v>
      </c>
      <c r="BI1590" t="s">
        <v>53</v>
      </c>
    </row>
    <row r="1591" spans="1:61" x14ac:dyDescent="0.25">
      <c r="A1591" t="s">
        <v>53</v>
      </c>
      <c r="B1591" t="s">
        <v>54</v>
      </c>
      <c r="C1591" t="s">
        <v>53</v>
      </c>
      <c r="D1591" t="s">
        <v>54</v>
      </c>
      <c r="E1591" t="s">
        <v>53</v>
      </c>
      <c r="F1591" t="s">
        <v>54</v>
      </c>
      <c r="G1591" t="s">
        <v>54</v>
      </c>
      <c r="H1591">
        <v>1157</v>
      </c>
      <c r="I1591" t="s">
        <v>1464</v>
      </c>
      <c r="J1591" t="s">
        <v>53</v>
      </c>
      <c r="K1591" t="s">
        <v>53</v>
      </c>
      <c r="L1591" t="s">
        <v>53</v>
      </c>
      <c r="M1591" t="s">
        <v>61</v>
      </c>
      <c r="N1591" t="s">
        <v>6128</v>
      </c>
      <c r="O1591" t="s">
        <v>63</v>
      </c>
      <c r="P1591" t="s">
        <v>728</v>
      </c>
      <c r="Q1591">
        <v>1112</v>
      </c>
      <c r="R1591" t="s">
        <v>6129</v>
      </c>
      <c r="S1591" t="s">
        <v>61</v>
      </c>
      <c r="T1591" t="s">
        <v>53</v>
      </c>
      <c r="U1591" t="s">
        <v>172</v>
      </c>
      <c r="V1591" t="s">
        <v>61</v>
      </c>
      <c r="W1591" t="s">
        <v>53</v>
      </c>
      <c r="X1591" t="s">
        <v>167</v>
      </c>
      <c r="Y1591" t="s">
        <v>53</v>
      </c>
      <c r="Z1591" t="s">
        <v>53</v>
      </c>
      <c r="AA1591" t="s">
        <v>53</v>
      </c>
      <c r="AB1591" t="s">
        <v>53</v>
      </c>
      <c r="AC1591" t="s">
        <v>6130</v>
      </c>
      <c r="AD1591" t="s">
        <v>2348</v>
      </c>
      <c r="AE1591" t="s">
        <v>6131</v>
      </c>
      <c r="AF1591" t="s">
        <v>53</v>
      </c>
      <c r="AG1591" t="s">
        <v>3782</v>
      </c>
      <c r="AH1591" t="s">
        <v>61</v>
      </c>
      <c r="AI1591" t="s">
        <v>6128</v>
      </c>
      <c r="AJ1591" t="s">
        <v>63</v>
      </c>
      <c r="AK1591" t="s">
        <v>728</v>
      </c>
      <c r="AL1591" t="s">
        <v>150</v>
      </c>
      <c r="AM1591" t="s">
        <v>5898</v>
      </c>
      <c r="AN1591" t="s">
        <v>82</v>
      </c>
      <c r="AO1591">
        <v>1445</v>
      </c>
      <c r="AP1591" t="s">
        <v>6132</v>
      </c>
      <c r="AQ1591" t="s">
        <v>2184</v>
      </c>
      <c r="AR1591" t="s">
        <v>203</v>
      </c>
      <c r="AS1591" t="s">
        <v>72</v>
      </c>
      <c r="AT1591" t="s">
        <v>53</v>
      </c>
      <c r="AU1591" t="s">
        <v>61</v>
      </c>
      <c r="AV1591" t="s">
        <v>53</v>
      </c>
      <c r="AW1591" t="s">
        <v>172</v>
      </c>
      <c r="AX1591" t="s">
        <v>61</v>
      </c>
      <c r="AY1591" t="s">
        <v>53</v>
      </c>
      <c r="AZ1591" t="s">
        <v>167</v>
      </c>
      <c r="BA1591" t="s">
        <v>93</v>
      </c>
      <c r="BB1591" t="s">
        <v>101</v>
      </c>
      <c r="BC1591" t="s">
        <v>53</v>
      </c>
      <c r="BD1591" t="s">
        <v>53</v>
      </c>
      <c r="BE1591" t="s">
        <v>53</v>
      </c>
      <c r="BF1591" t="s">
        <v>6133</v>
      </c>
      <c r="BG1591" t="s">
        <v>82</v>
      </c>
      <c r="BH1591" t="s">
        <v>53</v>
      </c>
      <c r="BI1591" t="s">
        <v>53</v>
      </c>
    </row>
    <row r="1592" spans="1:61" x14ac:dyDescent="0.25">
      <c r="A1592" t="s">
        <v>53</v>
      </c>
      <c r="B1592" t="s">
        <v>54</v>
      </c>
      <c r="C1592" t="s">
        <v>53</v>
      </c>
      <c r="D1592" t="s">
        <v>54</v>
      </c>
      <c r="E1592" t="s">
        <v>53</v>
      </c>
      <c r="F1592" t="s">
        <v>54</v>
      </c>
      <c r="G1592" t="s">
        <v>54</v>
      </c>
      <c r="H1592">
        <v>1157</v>
      </c>
      <c r="I1592" t="s">
        <v>1464</v>
      </c>
      <c r="J1592" t="s">
        <v>53</v>
      </c>
      <c r="K1592" t="s">
        <v>53</v>
      </c>
      <c r="L1592" t="s">
        <v>53</v>
      </c>
      <c r="M1592" t="s">
        <v>61</v>
      </c>
      <c r="N1592" t="s">
        <v>6128</v>
      </c>
      <c r="O1592" t="s">
        <v>63</v>
      </c>
      <c r="P1592" t="s">
        <v>728</v>
      </c>
      <c r="Q1592">
        <v>1112</v>
      </c>
      <c r="R1592" t="s">
        <v>6129</v>
      </c>
      <c r="S1592" t="s">
        <v>61</v>
      </c>
      <c r="T1592" t="s">
        <v>53</v>
      </c>
      <c r="U1592" t="s">
        <v>172</v>
      </c>
      <c r="V1592" t="s">
        <v>61</v>
      </c>
      <c r="W1592" t="s">
        <v>53</v>
      </c>
      <c r="X1592" t="s">
        <v>167</v>
      </c>
      <c r="Y1592" t="s">
        <v>53</v>
      </c>
      <c r="Z1592" t="s">
        <v>53</v>
      </c>
      <c r="AA1592" t="s">
        <v>53</v>
      </c>
      <c r="AB1592" t="s">
        <v>53</v>
      </c>
      <c r="AC1592" t="s">
        <v>6134</v>
      </c>
      <c r="AD1592" t="s">
        <v>687</v>
      </c>
      <c r="AE1592" t="s">
        <v>6131</v>
      </c>
      <c r="AF1592" t="s">
        <v>53</v>
      </c>
      <c r="AG1592" t="s">
        <v>3782</v>
      </c>
      <c r="AH1592" t="s">
        <v>61</v>
      </c>
      <c r="AI1592" t="s">
        <v>6128</v>
      </c>
      <c r="AJ1592" t="s">
        <v>63</v>
      </c>
      <c r="AK1592" t="s">
        <v>728</v>
      </c>
      <c r="AL1592" t="s">
        <v>150</v>
      </c>
      <c r="AM1592" t="s">
        <v>5898</v>
      </c>
      <c r="AN1592" t="s">
        <v>112</v>
      </c>
      <c r="AO1592">
        <v>1446</v>
      </c>
      <c r="AP1592" t="s">
        <v>6135</v>
      </c>
      <c r="AQ1592" t="s">
        <v>2184</v>
      </c>
      <c r="AR1592" t="s">
        <v>203</v>
      </c>
      <c r="AS1592" t="s">
        <v>72</v>
      </c>
      <c r="AT1592" t="s">
        <v>53</v>
      </c>
      <c r="AU1592" t="s">
        <v>61</v>
      </c>
      <c r="AV1592" t="s">
        <v>53</v>
      </c>
      <c r="AW1592" t="s">
        <v>172</v>
      </c>
      <c r="AX1592" t="s">
        <v>61</v>
      </c>
      <c r="AY1592" t="s">
        <v>53</v>
      </c>
      <c r="AZ1592" t="s">
        <v>167</v>
      </c>
      <c r="BA1592" t="s">
        <v>74</v>
      </c>
      <c r="BB1592" t="s">
        <v>225</v>
      </c>
      <c r="BC1592" t="s">
        <v>53</v>
      </c>
      <c r="BD1592" t="s">
        <v>53</v>
      </c>
      <c r="BE1592" t="s">
        <v>53</v>
      </c>
      <c r="BF1592" t="s">
        <v>6136</v>
      </c>
      <c r="BG1592" t="s">
        <v>1185</v>
      </c>
      <c r="BH1592" t="s">
        <v>53</v>
      </c>
      <c r="BI1592" t="s">
        <v>53</v>
      </c>
    </row>
    <row r="1593" spans="1:61" x14ac:dyDescent="0.25">
      <c r="A1593" t="s">
        <v>53</v>
      </c>
      <c r="B1593" t="s">
        <v>54</v>
      </c>
      <c r="C1593" t="s">
        <v>53</v>
      </c>
      <c r="D1593" t="s">
        <v>54</v>
      </c>
      <c r="E1593" t="s">
        <v>53</v>
      </c>
      <c r="F1593" t="s">
        <v>54</v>
      </c>
      <c r="G1593" t="s">
        <v>54</v>
      </c>
      <c r="H1593">
        <v>1157</v>
      </c>
      <c r="I1593" t="s">
        <v>1464</v>
      </c>
      <c r="J1593" t="s">
        <v>53</v>
      </c>
      <c r="K1593" t="s">
        <v>53</v>
      </c>
      <c r="L1593" t="s">
        <v>53</v>
      </c>
      <c r="M1593" t="s">
        <v>61</v>
      </c>
      <c r="N1593" t="s">
        <v>6128</v>
      </c>
      <c r="O1593" t="s">
        <v>63</v>
      </c>
      <c r="P1593" t="s">
        <v>728</v>
      </c>
      <c r="Q1593">
        <v>1112</v>
      </c>
      <c r="R1593" t="s">
        <v>6129</v>
      </c>
      <c r="S1593" t="s">
        <v>61</v>
      </c>
      <c r="T1593" t="s">
        <v>53</v>
      </c>
      <c r="U1593" t="s">
        <v>172</v>
      </c>
      <c r="V1593" t="s">
        <v>61</v>
      </c>
      <c r="W1593" t="s">
        <v>53</v>
      </c>
      <c r="X1593" t="s">
        <v>167</v>
      </c>
      <c r="Y1593" t="s">
        <v>53</v>
      </c>
      <c r="Z1593" t="s">
        <v>53</v>
      </c>
      <c r="AA1593" t="s">
        <v>53</v>
      </c>
      <c r="AB1593" t="s">
        <v>53</v>
      </c>
      <c r="AC1593" t="s">
        <v>53</v>
      </c>
      <c r="AD1593" t="s">
        <v>53</v>
      </c>
      <c r="AE1593" t="s">
        <v>6137</v>
      </c>
      <c r="AF1593" t="s">
        <v>53</v>
      </c>
      <c r="AG1593" t="s">
        <v>6138</v>
      </c>
      <c r="AH1593" t="s">
        <v>61</v>
      </c>
      <c r="AI1593" t="s">
        <v>6128</v>
      </c>
      <c r="AJ1593" t="s">
        <v>63</v>
      </c>
      <c r="AK1593" t="s">
        <v>728</v>
      </c>
      <c r="AL1593" t="s">
        <v>53</v>
      </c>
      <c r="AM1593" t="s">
        <v>5898</v>
      </c>
      <c r="AN1593" t="s">
        <v>53</v>
      </c>
      <c r="AO1593">
        <v>1467</v>
      </c>
      <c r="AP1593" t="s">
        <v>6139</v>
      </c>
      <c r="AQ1593" t="s">
        <v>2184</v>
      </c>
      <c r="AR1593" t="s">
        <v>145</v>
      </c>
      <c r="AS1593" t="s">
        <v>263</v>
      </c>
      <c r="AT1593" t="s">
        <v>53</v>
      </c>
      <c r="AU1593" t="s">
        <v>61</v>
      </c>
      <c r="AV1593" t="s">
        <v>53</v>
      </c>
      <c r="AW1593" t="s">
        <v>172</v>
      </c>
      <c r="AX1593" t="s">
        <v>61</v>
      </c>
      <c r="AY1593" t="s">
        <v>53</v>
      </c>
      <c r="AZ1593" t="s">
        <v>167</v>
      </c>
      <c r="BA1593" t="s">
        <v>146</v>
      </c>
      <c r="BB1593" t="s">
        <v>53</v>
      </c>
      <c r="BC1593" t="s">
        <v>53</v>
      </c>
      <c r="BD1593" t="s">
        <v>53</v>
      </c>
      <c r="BE1593" t="s">
        <v>53</v>
      </c>
      <c r="BF1593" t="s">
        <v>53</v>
      </c>
      <c r="BG1593" t="s">
        <v>53</v>
      </c>
      <c r="BH1593" t="s">
        <v>53</v>
      </c>
      <c r="BI1593" t="s">
        <v>53</v>
      </c>
    </row>
    <row r="1594" spans="1:61" x14ac:dyDescent="0.25">
      <c r="A1594" t="s">
        <v>53</v>
      </c>
      <c r="B1594" t="s">
        <v>54</v>
      </c>
      <c r="C1594" t="s">
        <v>53</v>
      </c>
      <c r="D1594" t="s">
        <v>54</v>
      </c>
      <c r="E1594" t="s">
        <v>110</v>
      </c>
      <c r="F1594" t="s">
        <v>54</v>
      </c>
      <c r="G1594" t="s">
        <v>54</v>
      </c>
      <c r="H1594">
        <v>1158</v>
      </c>
      <c r="I1594" t="s">
        <v>1464</v>
      </c>
      <c r="J1594" t="s">
        <v>53</v>
      </c>
      <c r="K1594" t="s">
        <v>53</v>
      </c>
      <c r="L1594" t="s">
        <v>53</v>
      </c>
      <c r="M1594" t="s">
        <v>61</v>
      </c>
      <c r="N1594" t="s">
        <v>2879</v>
      </c>
      <c r="O1594" t="s">
        <v>63</v>
      </c>
      <c r="P1594" t="s">
        <v>64</v>
      </c>
      <c r="Q1594">
        <v>1113</v>
      </c>
      <c r="R1594" t="s">
        <v>6140</v>
      </c>
      <c r="S1594" t="s">
        <v>53</v>
      </c>
      <c r="T1594" t="s">
        <v>53</v>
      </c>
      <c r="U1594" t="s">
        <v>53</v>
      </c>
      <c r="V1594" t="s">
        <v>61</v>
      </c>
      <c r="W1594" t="s">
        <v>53</v>
      </c>
      <c r="X1594" t="s">
        <v>372</v>
      </c>
      <c r="Y1594" t="s">
        <v>53</v>
      </c>
      <c r="Z1594" t="s">
        <v>53</v>
      </c>
      <c r="AA1594" t="s">
        <v>53</v>
      </c>
      <c r="AB1594" t="s">
        <v>53</v>
      </c>
      <c r="AC1594" t="s">
        <v>53</v>
      </c>
      <c r="AD1594" t="s">
        <v>53</v>
      </c>
      <c r="AE1594" t="s">
        <v>6131</v>
      </c>
      <c r="AF1594" t="s">
        <v>53</v>
      </c>
      <c r="AG1594" t="s">
        <v>3782</v>
      </c>
      <c r="AH1594" t="s">
        <v>61</v>
      </c>
      <c r="AI1594" t="s">
        <v>2879</v>
      </c>
      <c r="AJ1594" t="s">
        <v>63</v>
      </c>
      <c r="AK1594" t="s">
        <v>64</v>
      </c>
      <c r="AL1594" t="s">
        <v>53</v>
      </c>
      <c r="AM1594" t="s">
        <v>5901</v>
      </c>
      <c r="AN1594" t="s">
        <v>53</v>
      </c>
      <c r="AO1594">
        <v>1447</v>
      </c>
      <c r="AP1594" t="s">
        <v>6141</v>
      </c>
      <c r="AQ1594" t="s">
        <v>2184</v>
      </c>
      <c r="AR1594" t="s">
        <v>203</v>
      </c>
      <c r="AS1594" t="s">
        <v>72</v>
      </c>
      <c r="AT1594" t="s">
        <v>53</v>
      </c>
      <c r="AU1594" t="s">
        <v>53</v>
      </c>
      <c r="AV1594" t="s">
        <v>53</v>
      </c>
      <c r="AW1594" t="s">
        <v>53</v>
      </c>
      <c r="AX1594" t="s">
        <v>61</v>
      </c>
      <c r="AY1594" t="s">
        <v>53</v>
      </c>
      <c r="AZ1594" t="s">
        <v>372</v>
      </c>
      <c r="BA1594" t="s">
        <v>146</v>
      </c>
      <c r="BB1594" t="s">
        <v>53</v>
      </c>
      <c r="BC1594" t="s">
        <v>53</v>
      </c>
      <c r="BD1594" t="s">
        <v>53</v>
      </c>
      <c r="BE1594" t="s">
        <v>53</v>
      </c>
      <c r="BF1594" t="s">
        <v>53</v>
      </c>
      <c r="BG1594" t="s">
        <v>53</v>
      </c>
      <c r="BH1594" t="s">
        <v>53</v>
      </c>
      <c r="BI1594" t="s">
        <v>53</v>
      </c>
    </row>
    <row r="1595" spans="1:61" x14ac:dyDescent="0.25">
      <c r="A1595" t="s">
        <v>53</v>
      </c>
      <c r="B1595" t="s">
        <v>54</v>
      </c>
      <c r="C1595" t="s">
        <v>53</v>
      </c>
      <c r="D1595" t="s">
        <v>54</v>
      </c>
      <c r="E1595" t="s">
        <v>110</v>
      </c>
      <c r="F1595" t="s">
        <v>54</v>
      </c>
      <c r="G1595" t="s">
        <v>54</v>
      </c>
      <c r="H1595">
        <v>1158</v>
      </c>
      <c r="I1595" t="s">
        <v>1464</v>
      </c>
      <c r="J1595" t="s">
        <v>53</v>
      </c>
      <c r="K1595" t="s">
        <v>53</v>
      </c>
      <c r="L1595" t="s">
        <v>53</v>
      </c>
      <c r="M1595" t="s">
        <v>61</v>
      </c>
      <c r="N1595" t="s">
        <v>2879</v>
      </c>
      <c r="O1595" t="s">
        <v>63</v>
      </c>
      <c r="P1595" t="s">
        <v>64</v>
      </c>
      <c r="Q1595">
        <v>1113</v>
      </c>
      <c r="R1595" t="s">
        <v>6140</v>
      </c>
      <c r="S1595" t="s">
        <v>53</v>
      </c>
      <c r="T1595" t="s">
        <v>53</v>
      </c>
      <c r="U1595" t="s">
        <v>53</v>
      </c>
      <c r="V1595" t="s">
        <v>61</v>
      </c>
      <c r="W1595" t="s">
        <v>53</v>
      </c>
      <c r="X1595" t="s">
        <v>372</v>
      </c>
      <c r="Y1595" t="s">
        <v>53</v>
      </c>
      <c r="Z1595" t="s">
        <v>53</v>
      </c>
      <c r="AA1595" t="s">
        <v>53</v>
      </c>
      <c r="AB1595" t="s">
        <v>53</v>
      </c>
      <c r="AC1595" t="s">
        <v>6018</v>
      </c>
      <c r="AD1595" t="s">
        <v>2903</v>
      </c>
      <c r="AE1595" t="s">
        <v>6131</v>
      </c>
      <c r="AF1595" t="s">
        <v>53</v>
      </c>
      <c r="AG1595" t="s">
        <v>3782</v>
      </c>
      <c r="AH1595" t="s">
        <v>61</v>
      </c>
      <c r="AI1595" t="s">
        <v>2879</v>
      </c>
      <c r="AJ1595" t="s">
        <v>63</v>
      </c>
      <c r="AK1595" t="s">
        <v>64</v>
      </c>
      <c r="AL1595" t="s">
        <v>206</v>
      </c>
      <c r="AM1595" t="s">
        <v>5901</v>
      </c>
      <c r="AN1595" t="s">
        <v>65</v>
      </c>
      <c r="AO1595">
        <v>1448</v>
      </c>
      <c r="AP1595" t="s">
        <v>6142</v>
      </c>
      <c r="AQ1595" t="s">
        <v>2184</v>
      </c>
      <c r="AR1595" t="s">
        <v>203</v>
      </c>
      <c r="AS1595" t="s">
        <v>72</v>
      </c>
      <c r="AT1595" t="s">
        <v>53</v>
      </c>
      <c r="AU1595" t="s">
        <v>53</v>
      </c>
      <c r="AV1595" t="s">
        <v>53</v>
      </c>
      <c r="AW1595" t="s">
        <v>53</v>
      </c>
      <c r="AX1595" t="s">
        <v>61</v>
      </c>
      <c r="AY1595" t="s">
        <v>53</v>
      </c>
      <c r="AZ1595" t="s">
        <v>372</v>
      </c>
      <c r="BA1595" t="s">
        <v>74</v>
      </c>
      <c r="BB1595" t="s">
        <v>225</v>
      </c>
      <c r="BC1595" t="s">
        <v>53</v>
      </c>
      <c r="BD1595" t="s">
        <v>53</v>
      </c>
      <c r="BE1595" t="s">
        <v>53</v>
      </c>
      <c r="BF1595" t="s">
        <v>6018</v>
      </c>
      <c r="BG1595" t="s">
        <v>151</v>
      </c>
      <c r="BH1595" t="s">
        <v>53</v>
      </c>
      <c r="BI1595" t="s">
        <v>53</v>
      </c>
    </row>
    <row r="1596" spans="1:61" x14ac:dyDescent="0.25">
      <c r="A1596" t="s">
        <v>53</v>
      </c>
      <c r="B1596" t="s">
        <v>54</v>
      </c>
      <c r="C1596" t="s">
        <v>53</v>
      </c>
      <c r="D1596" t="s">
        <v>54</v>
      </c>
      <c r="E1596" t="s">
        <v>110</v>
      </c>
      <c r="F1596" t="s">
        <v>54</v>
      </c>
      <c r="G1596" t="s">
        <v>54</v>
      </c>
      <c r="H1596">
        <v>1158</v>
      </c>
      <c r="I1596" t="s">
        <v>1464</v>
      </c>
      <c r="J1596" t="s">
        <v>53</v>
      </c>
      <c r="K1596" t="s">
        <v>53</v>
      </c>
      <c r="L1596" t="s">
        <v>53</v>
      </c>
      <c r="M1596" t="s">
        <v>61</v>
      </c>
      <c r="N1596" t="s">
        <v>2879</v>
      </c>
      <c r="O1596" t="s">
        <v>63</v>
      </c>
      <c r="P1596" t="s">
        <v>64</v>
      </c>
      <c r="Q1596">
        <v>1113</v>
      </c>
      <c r="R1596" t="s">
        <v>6140</v>
      </c>
      <c r="S1596" t="s">
        <v>53</v>
      </c>
      <c r="T1596" t="s">
        <v>53</v>
      </c>
      <c r="U1596" t="s">
        <v>53</v>
      </c>
      <c r="V1596" t="s">
        <v>61</v>
      </c>
      <c r="W1596" t="s">
        <v>53</v>
      </c>
      <c r="X1596" t="s">
        <v>372</v>
      </c>
      <c r="Y1596" t="s">
        <v>53</v>
      </c>
      <c r="Z1596" t="s">
        <v>53</v>
      </c>
      <c r="AA1596" t="s">
        <v>53</v>
      </c>
      <c r="AB1596" t="s">
        <v>53</v>
      </c>
      <c r="AC1596" t="s">
        <v>2710</v>
      </c>
      <c r="AD1596" t="s">
        <v>1328</v>
      </c>
      <c r="AE1596" t="s">
        <v>6131</v>
      </c>
      <c r="AF1596" t="s">
        <v>53</v>
      </c>
      <c r="AG1596" t="s">
        <v>3782</v>
      </c>
      <c r="AH1596" t="s">
        <v>61</v>
      </c>
      <c r="AI1596" t="s">
        <v>2879</v>
      </c>
      <c r="AJ1596" t="s">
        <v>63</v>
      </c>
      <c r="AK1596" t="s">
        <v>64</v>
      </c>
      <c r="AL1596" t="s">
        <v>206</v>
      </c>
      <c r="AM1596" t="s">
        <v>5901</v>
      </c>
      <c r="AN1596" t="s">
        <v>65</v>
      </c>
      <c r="AO1596">
        <v>1449</v>
      </c>
      <c r="AP1596" t="s">
        <v>6143</v>
      </c>
      <c r="AQ1596" t="s">
        <v>2184</v>
      </c>
      <c r="AR1596" t="s">
        <v>203</v>
      </c>
      <c r="AS1596" t="s">
        <v>72</v>
      </c>
      <c r="AT1596" t="s">
        <v>53</v>
      </c>
      <c r="AU1596" t="s">
        <v>53</v>
      </c>
      <c r="AV1596" t="s">
        <v>53</v>
      </c>
      <c r="AW1596" t="s">
        <v>53</v>
      </c>
      <c r="AX1596" t="s">
        <v>61</v>
      </c>
      <c r="AY1596" t="s">
        <v>53</v>
      </c>
      <c r="AZ1596" t="s">
        <v>372</v>
      </c>
      <c r="BA1596" t="s">
        <v>93</v>
      </c>
      <c r="BB1596" t="s">
        <v>225</v>
      </c>
      <c r="BC1596" t="s">
        <v>53</v>
      </c>
      <c r="BD1596" t="s">
        <v>53</v>
      </c>
      <c r="BE1596" t="s">
        <v>53</v>
      </c>
      <c r="BF1596" t="s">
        <v>2710</v>
      </c>
      <c r="BG1596" t="s">
        <v>82</v>
      </c>
      <c r="BH1596" t="s">
        <v>53</v>
      </c>
      <c r="BI1596" t="s">
        <v>53</v>
      </c>
    </row>
    <row r="1597" spans="1:61" x14ac:dyDescent="0.25">
      <c r="A1597" t="s">
        <v>53</v>
      </c>
      <c r="B1597" t="s">
        <v>54</v>
      </c>
      <c r="C1597" t="s">
        <v>53</v>
      </c>
      <c r="D1597" t="s">
        <v>54</v>
      </c>
      <c r="E1597" t="s">
        <v>110</v>
      </c>
      <c r="F1597" t="s">
        <v>54</v>
      </c>
      <c r="G1597" t="s">
        <v>54</v>
      </c>
      <c r="H1597">
        <v>1158</v>
      </c>
      <c r="I1597" t="s">
        <v>1464</v>
      </c>
      <c r="J1597" t="s">
        <v>53</v>
      </c>
      <c r="K1597" t="s">
        <v>53</v>
      </c>
      <c r="L1597" t="s">
        <v>53</v>
      </c>
      <c r="M1597" t="s">
        <v>61</v>
      </c>
      <c r="N1597" t="s">
        <v>2879</v>
      </c>
      <c r="O1597" t="s">
        <v>63</v>
      </c>
      <c r="P1597" t="s">
        <v>64</v>
      </c>
      <c r="Q1597">
        <v>1113</v>
      </c>
      <c r="R1597" t="s">
        <v>6140</v>
      </c>
      <c r="S1597" t="s">
        <v>53</v>
      </c>
      <c r="T1597" t="s">
        <v>53</v>
      </c>
      <c r="U1597" t="s">
        <v>53</v>
      </c>
      <c r="V1597" t="s">
        <v>61</v>
      </c>
      <c r="W1597" t="s">
        <v>53</v>
      </c>
      <c r="X1597" t="s">
        <v>372</v>
      </c>
      <c r="Y1597" t="s">
        <v>53</v>
      </c>
      <c r="Z1597" t="s">
        <v>53</v>
      </c>
      <c r="AA1597" t="s">
        <v>53</v>
      </c>
      <c r="AB1597" t="s">
        <v>53</v>
      </c>
      <c r="AC1597" t="s">
        <v>53</v>
      </c>
      <c r="AD1597" t="s">
        <v>53</v>
      </c>
      <c r="AE1597" t="s">
        <v>6144</v>
      </c>
      <c r="AF1597" t="s">
        <v>53</v>
      </c>
      <c r="AG1597" t="s">
        <v>4133</v>
      </c>
      <c r="AH1597" t="s">
        <v>61</v>
      </c>
      <c r="AI1597" t="s">
        <v>2879</v>
      </c>
      <c r="AJ1597" t="s">
        <v>63</v>
      </c>
      <c r="AK1597" t="s">
        <v>64</v>
      </c>
      <c r="AL1597" t="s">
        <v>53</v>
      </c>
      <c r="AM1597" t="s">
        <v>5901</v>
      </c>
      <c r="AN1597" t="s">
        <v>53</v>
      </c>
      <c r="AO1597">
        <v>1614</v>
      </c>
      <c r="AP1597" t="s">
        <v>6145</v>
      </c>
      <c r="AQ1597" t="s">
        <v>2184</v>
      </c>
      <c r="AR1597" t="s">
        <v>145</v>
      </c>
      <c r="AS1597" t="s">
        <v>263</v>
      </c>
      <c r="AT1597" t="s">
        <v>53</v>
      </c>
      <c r="AU1597" t="s">
        <v>53</v>
      </c>
      <c r="AV1597" t="s">
        <v>53</v>
      </c>
      <c r="AW1597" t="s">
        <v>53</v>
      </c>
      <c r="AX1597" t="s">
        <v>61</v>
      </c>
      <c r="AY1597" t="s">
        <v>53</v>
      </c>
      <c r="AZ1597" t="s">
        <v>372</v>
      </c>
      <c r="BA1597" t="s">
        <v>146</v>
      </c>
      <c r="BB1597" t="s">
        <v>53</v>
      </c>
      <c r="BC1597" t="s">
        <v>53</v>
      </c>
      <c r="BD1597" t="s">
        <v>53</v>
      </c>
      <c r="BE1597" t="s">
        <v>53</v>
      </c>
      <c r="BF1597" t="s">
        <v>53</v>
      </c>
      <c r="BG1597" t="s">
        <v>53</v>
      </c>
      <c r="BH1597" t="s">
        <v>53</v>
      </c>
      <c r="BI1597" t="s">
        <v>53</v>
      </c>
    </row>
    <row r="1598" spans="1:61" x14ac:dyDescent="0.25">
      <c r="A1598" t="s">
        <v>53</v>
      </c>
      <c r="B1598" t="s">
        <v>54</v>
      </c>
      <c r="C1598" t="s">
        <v>55</v>
      </c>
      <c r="D1598" t="s">
        <v>54</v>
      </c>
      <c r="E1598" t="s">
        <v>56</v>
      </c>
      <c r="F1598" t="s">
        <v>54</v>
      </c>
      <c r="G1598" t="s">
        <v>54</v>
      </c>
      <c r="H1598">
        <v>1159</v>
      </c>
      <c r="I1598" t="s">
        <v>1464</v>
      </c>
      <c r="J1598" t="s">
        <v>509</v>
      </c>
      <c r="K1598" t="s">
        <v>53</v>
      </c>
      <c r="L1598" t="s">
        <v>53</v>
      </c>
      <c r="M1598" t="s">
        <v>61</v>
      </c>
      <c r="N1598" t="s">
        <v>3536</v>
      </c>
      <c r="O1598" t="s">
        <v>63</v>
      </c>
      <c r="P1598" t="s">
        <v>64</v>
      </c>
      <c r="Q1598">
        <v>1114</v>
      </c>
      <c r="R1598" t="s">
        <v>6146</v>
      </c>
      <c r="S1598" t="s">
        <v>53</v>
      </c>
      <c r="T1598" t="s">
        <v>53</v>
      </c>
      <c r="U1598" t="s">
        <v>53</v>
      </c>
      <c r="V1598" t="s">
        <v>61</v>
      </c>
      <c r="W1598" t="s">
        <v>53</v>
      </c>
      <c r="X1598" t="s">
        <v>127</v>
      </c>
      <c r="Y1598" t="s">
        <v>53</v>
      </c>
      <c r="Z1598" t="s">
        <v>53</v>
      </c>
      <c r="AA1598" t="s">
        <v>53</v>
      </c>
      <c r="AB1598" t="s">
        <v>53</v>
      </c>
      <c r="AC1598" t="s">
        <v>6147</v>
      </c>
      <c r="AD1598" t="s">
        <v>657</v>
      </c>
      <c r="AE1598" t="s">
        <v>6131</v>
      </c>
      <c r="AF1598" t="s">
        <v>53</v>
      </c>
      <c r="AG1598" t="s">
        <v>3782</v>
      </c>
      <c r="AH1598" t="s">
        <v>61</v>
      </c>
      <c r="AI1598" t="s">
        <v>3536</v>
      </c>
      <c r="AJ1598" t="s">
        <v>63</v>
      </c>
      <c r="AK1598" t="s">
        <v>64</v>
      </c>
      <c r="AL1598" t="s">
        <v>150</v>
      </c>
      <c r="AM1598" t="s">
        <v>5906</v>
      </c>
      <c r="AN1598" t="s">
        <v>65</v>
      </c>
      <c r="AO1598">
        <v>1450</v>
      </c>
      <c r="AP1598" t="s">
        <v>6148</v>
      </c>
      <c r="AQ1598" t="s">
        <v>2184</v>
      </c>
      <c r="AR1598" t="s">
        <v>203</v>
      </c>
      <c r="AS1598" t="s">
        <v>72</v>
      </c>
      <c r="AT1598" t="s">
        <v>53</v>
      </c>
      <c r="AU1598" t="s">
        <v>53</v>
      </c>
      <c r="AV1598" t="s">
        <v>53</v>
      </c>
      <c r="AW1598" t="s">
        <v>53</v>
      </c>
      <c r="AX1598" t="s">
        <v>61</v>
      </c>
      <c r="AY1598" t="s">
        <v>53</v>
      </c>
      <c r="AZ1598" t="s">
        <v>127</v>
      </c>
      <c r="BA1598" t="s">
        <v>93</v>
      </c>
      <c r="BB1598" t="s">
        <v>225</v>
      </c>
      <c r="BC1598" t="s">
        <v>53</v>
      </c>
      <c r="BD1598" t="s">
        <v>53</v>
      </c>
      <c r="BE1598" t="s">
        <v>53</v>
      </c>
      <c r="BF1598" t="s">
        <v>6147</v>
      </c>
      <c r="BG1598" t="s">
        <v>82</v>
      </c>
      <c r="BH1598" t="s">
        <v>53</v>
      </c>
      <c r="BI1598" t="s">
        <v>53</v>
      </c>
    </row>
    <row r="1599" spans="1:61" x14ac:dyDescent="0.25">
      <c r="A1599" t="s">
        <v>53</v>
      </c>
      <c r="B1599" t="s">
        <v>54</v>
      </c>
      <c r="C1599" t="s">
        <v>55</v>
      </c>
      <c r="D1599" t="s">
        <v>54</v>
      </c>
      <c r="E1599" t="s">
        <v>56</v>
      </c>
      <c r="F1599" t="s">
        <v>54</v>
      </c>
      <c r="G1599" t="s">
        <v>54</v>
      </c>
      <c r="H1599">
        <v>1159</v>
      </c>
      <c r="I1599" t="s">
        <v>1464</v>
      </c>
      <c r="J1599" t="s">
        <v>509</v>
      </c>
      <c r="K1599" t="s">
        <v>53</v>
      </c>
      <c r="L1599" t="s">
        <v>53</v>
      </c>
      <c r="M1599" t="s">
        <v>61</v>
      </c>
      <c r="N1599" t="s">
        <v>3536</v>
      </c>
      <c r="O1599" t="s">
        <v>63</v>
      </c>
      <c r="P1599" t="s">
        <v>64</v>
      </c>
      <c r="Q1599">
        <v>1114</v>
      </c>
      <c r="R1599" t="s">
        <v>6146</v>
      </c>
      <c r="S1599" t="s">
        <v>53</v>
      </c>
      <c r="T1599" t="s">
        <v>53</v>
      </c>
      <c r="U1599" t="s">
        <v>53</v>
      </c>
      <c r="V1599" t="s">
        <v>61</v>
      </c>
      <c r="W1599" t="s">
        <v>53</v>
      </c>
      <c r="X1599" t="s">
        <v>127</v>
      </c>
      <c r="Y1599" t="s">
        <v>53</v>
      </c>
      <c r="Z1599" t="s">
        <v>53</v>
      </c>
      <c r="AA1599" t="s">
        <v>53</v>
      </c>
      <c r="AB1599" t="s">
        <v>53</v>
      </c>
      <c r="AC1599" t="s">
        <v>53</v>
      </c>
      <c r="AD1599" t="s">
        <v>53</v>
      </c>
      <c r="AE1599" t="s">
        <v>6137</v>
      </c>
      <c r="AF1599" t="s">
        <v>53</v>
      </c>
      <c r="AG1599" t="s">
        <v>6138</v>
      </c>
      <c r="AH1599" t="s">
        <v>61</v>
      </c>
      <c r="AI1599" t="s">
        <v>3536</v>
      </c>
      <c r="AJ1599" t="s">
        <v>63</v>
      </c>
      <c r="AK1599" t="s">
        <v>64</v>
      </c>
      <c r="AL1599" t="s">
        <v>53</v>
      </c>
      <c r="AM1599" t="s">
        <v>5906</v>
      </c>
      <c r="AN1599" t="s">
        <v>53</v>
      </c>
      <c r="AO1599">
        <v>1466</v>
      </c>
      <c r="AP1599" t="s">
        <v>6149</v>
      </c>
      <c r="AQ1599" t="s">
        <v>2184</v>
      </c>
      <c r="AR1599" t="s">
        <v>145</v>
      </c>
      <c r="AS1599" t="s">
        <v>263</v>
      </c>
      <c r="AT1599" t="s">
        <v>53</v>
      </c>
      <c r="AU1599" t="s">
        <v>53</v>
      </c>
      <c r="AV1599" t="s">
        <v>53</v>
      </c>
      <c r="AW1599" t="s">
        <v>53</v>
      </c>
      <c r="AX1599" t="s">
        <v>61</v>
      </c>
      <c r="AY1599" t="s">
        <v>53</v>
      </c>
      <c r="AZ1599" t="s">
        <v>127</v>
      </c>
      <c r="BA1599" t="s">
        <v>146</v>
      </c>
      <c r="BB1599" t="s">
        <v>53</v>
      </c>
      <c r="BC1599" t="s">
        <v>53</v>
      </c>
      <c r="BD1599" t="s">
        <v>53</v>
      </c>
      <c r="BE1599" t="s">
        <v>53</v>
      </c>
      <c r="BF1599" t="s">
        <v>53</v>
      </c>
      <c r="BG1599" t="s">
        <v>53</v>
      </c>
      <c r="BH1599" t="s">
        <v>53</v>
      </c>
      <c r="BI1599" t="s">
        <v>53</v>
      </c>
    </row>
    <row r="1600" spans="1:61" x14ac:dyDescent="0.25">
      <c r="A1600" t="s">
        <v>53</v>
      </c>
      <c r="B1600" t="s">
        <v>54</v>
      </c>
      <c r="C1600" t="s">
        <v>55</v>
      </c>
      <c r="D1600" t="s">
        <v>54</v>
      </c>
      <c r="E1600" t="s">
        <v>56</v>
      </c>
      <c r="F1600" t="s">
        <v>54</v>
      </c>
      <c r="G1600" t="s">
        <v>54</v>
      </c>
      <c r="H1600">
        <v>1159</v>
      </c>
      <c r="I1600" t="s">
        <v>1464</v>
      </c>
      <c r="J1600" t="s">
        <v>509</v>
      </c>
      <c r="K1600" t="s">
        <v>53</v>
      </c>
      <c r="L1600" t="s">
        <v>53</v>
      </c>
      <c r="M1600" t="s">
        <v>61</v>
      </c>
      <c r="N1600" t="s">
        <v>3536</v>
      </c>
      <c r="O1600" t="s">
        <v>63</v>
      </c>
      <c r="P1600" t="s">
        <v>64</v>
      </c>
      <c r="Q1600">
        <v>1114</v>
      </c>
      <c r="R1600" t="s">
        <v>6146</v>
      </c>
      <c r="S1600" t="s">
        <v>53</v>
      </c>
      <c r="T1600" t="s">
        <v>53</v>
      </c>
      <c r="U1600" t="s">
        <v>53</v>
      </c>
      <c r="V1600" t="s">
        <v>61</v>
      </c>
      <c r="W1600" t="s">
        <v>53</v>
      </c>
      <c r="X1600" t="s">
        <v>127</v>
      </c>
      <c r="Y1600" t="s">
        <v>53</v>
      </c>
      <c r="Z1600" t="s">
        <v>53</v>
      </c>
      <c r="AA1600" t="s">
        <v>53</v>
      </c>
      <c r="AB1600" t="s">
        <v>53</v>
      </c>
      <c r="AC1600" t="s">
        <v>53</v>
      </c>
      <c r="AD1600" t="s">
        <v>53</v>
      </c>
      <c r="AE1600" t="s">
        <v>6150</v>
      </c>
      <c r="AF1600" t="s">
        <v>53</v>
      </c>
      <c r="AG1600" t="s">
        <v>6115</v>
      </c>
      <c r="AH1600" t="s">
        <v>61</v>
      </c>
      <c r="AI1600" t="s">
        <v>3536</v>
      </c>
      <c r="AJ1600" t="s">
        <v>63</v>
      </c>
      <c r="AK1600" t="s">
        <v>64</v>
      </c>
      <c r="AL1600" t="s">
        <v>53</v>
      </c>
      <c r="AM1600" t="s">
        <v>5906</v>
      </c>
      <c r="AN1600" t="s">
        <v>53</v>
      </c>
      <c r="AO1600">
        <v>1657</v>
      </c>
      <c r="AP1600" t="s">
        <v>6151</v>
      </c>
      <c r="AQ1600" t="s">
        <v>2184</v>
      </c>
      <c r="AR1600" t="s">
        <v>145</v>
      </c>
      <c r="AS1600" t="s">
        <v>263</v>
      </c>
      <c r="AT1600" t="s">
        <v>53</v>
      </c>
      <c r="AU1600" t="s">
        <v>53</v>
      </c>
      <c r="AV1600" t="s">
        <v>53</v>
      </c>
      <c r="AW1600" t="s">
        <v>53</v>
      </c>
      <c r="AX1600" t="s">
        <v>61</v>
      </c>
      <c r="AY1600" t="s">
        <v>53</v>
      </c>
      <c r="AZ1600" t="s">
        <v>127</v>
      </c>
      <c r="BA1600" t="s">
        <v>146</v>
      </c>
      <c r="BB1600" t="s">
        <v>53</v>
      </c>
      <c r="BC1600" t="s">
        <v>53</v>
      </c>
      <c r="BD1600" t="s">
        <v>53</v>
      </c>
      <c r="BE1600" t="s">
        <v>53</v>
      </c>
      <c r="BF1600" t="s">
        <v>53</v>
      </c>
      <c r="BG1600" t="s">
        <v>53</v>
      </c>
      <c r="BH1600" t="s">
        <v>53</v>
      </c>
      <c r="BI1600" t="s">
        <v>53</v>
      </c>
    </row>
    <row r="1601" spans="1:61" x14ac:dyDescent="0.25">
      <c r="A1601" t="s">
        <v>53</v>
      </c>
      <c r="B1601" t="s">
        <v>54</v>
      </c>
      <c r="C1601" t="s">
        <v>55</v>
      </c>
      <c r="D1601" t="s">
        <v>54</v>
      </c>
      <c r="E1601" t="s">
        <v>56</v>
      </c>
      <c r="F1601" t="s">
        <v>54</v>
      </c>
      <c r="G1601" t="s">
        <v>54</v>
      </c>
      <c r="H1601">
        <v>1160</v>
      </c>
      <c r="I1601" t="s">
        <v>57</v>
      </c>
      <c r="J1601" t="s">
        <v>58</v>
      </c>
      <c r="K1601" t="s">
        <v>104</v>
      </c>
      <c r="L1601" t="s">
        <v>53</v>
      </c>
      <c r="M1601" t="s">
        <v>131</v>
      </c>
      <c r="N1601" t="s">
        <v>53</v>
      </c>
      <c r="O1601" t="s">
        <v>63</v>
      </c>
      <c r="P1601" t="s">
        <v>53</v>
      </c>
      <c r="Q1601">
        <v>1116</v>
      </c>
      <c r="R1601" t="s">
        <v>6152</v>
      </c>
      <c r="S1601" t="s">
        <v>53</v>
      </c>
      <c r="T1601" t="s">
        <v>53</v>
      </c>
      <c r="U1601" t="s">
        <v>53</v>
      </c>
      <c r="V1601" t="s">
        <v>53</v>
      </c>
      <c r="W1601" t="s">
        <v>53</v>
      </c>
      <c r="X1601" t="s">
        <v>53</v>
      </c>
      <c r="Y1601" t="s">
        <v>53</v>
      </c>
      <c r="Z1601" t="s">
        <v>53</v>
      </c>
      <c r="AA1601" t="s">
        <v>53</v>
      </c>
      <c r="AB1601" t="s">
        <v>53</v>
      </c>
      <c r="AC1601" t="s">
        <v>6153</v>
      </c>
      <c r="AD1601" t="s">
        <v>4420</v>
      </c>
      <c r="AE1601" t="s">
        <v>3782</v>
      </c>
      <c r="AF1601" t="s">
        <v>53</v>
      </c>
      <c r="AG1601" t="s">
        <v>3782</v>
      </c>
      <c r="AH1601" t="s">
        <v>131</v>
      </c>
      <c r="AI1601" t="s">
        <v>53</v>
      </c>
      <c r="AJ1601" t="s">
        <v>63</v>
      </c>
      <c r="AK1601" t="s">
        <v>53</v>
      </c>
      <c r="AL1601" t="s">
        <v>98</v>
      </c>
      <c r="AM1601" t="s">
        <v>5914</v>
      </c>
      <c r="AN1601" t="s">
        <v>151</v>
      </c>
      <c r="AO1601">
        <v>1455</v>
      </c>
      <c r="AP1601" t="s">
        <v>6154</v>
      </c>
      <c r="AQ1601" t="s">
        <v>70</v>
      </c>
      <c r="AR1601" t="s">
        <v>203</v>
      </c>
      <c r="AS1601" t="s">
        <v>274</v>
      </c>
      <c r="AT1601" t="s">
        <v>53</v>
      </c>
      <c r="AU1601" t="s">
        <v>53</v>
      </c>
      <c r="AV1601" t="s">
        <v>53</v>
      </c>
      <c r="AW1601" t="s">
        <v>53</v>
      </c>
      <c r="AX1601" t="s">
        <v>53</v>
      </c>
      <c r="AY1601" t="s">
        <v>53</v>
      </c>
      <c r="AZ1601" t="s">
        <v>53</v>
      </c>
      <c r="BA1601" t="s">
        <v>74</v>
      </c>
      <c r="BB1601" t="s">
        <v>101</v>
      </c>
      <c r="BC1601" t="s">
        <v>53</v>
      </c>
      <c r="BD1601" t="s">
        <v>53</v>
      </c>
      <c r="BE1601" t="s">
        <v>53</v>
      </c>
      <c r="BF1601" t="s">
        <v>6155</v>
      </c>
      <c r="BG1601" t="s">
        <v>151</v>
      </c>
      <c r="BH1601" t="s">
        <v>53</v>
      </c>
      <c r="BI1601" t="s">
        <v>53</v>
      </c>
    </row>
    <row r="1602" spans="1:61" x14ac:dyDescent="0.25">
      <c r="A1602" t="s">
        <v>53</v>
      </c>
      <c r="B1602" t="s">
        <v>54</v>
      </c>
      <c r="C1602" t="s">
        <v>55</v>
      </c>
      <c r="D1602" t="s">
        <v>54</v>
      </c>
      <c r="E1602" t="s">
        <v>110</v>
      </c>
      <c r="F1602" t="s">
        <v>54</v>
      </c>
      <c r="G1602" t="s">
        <v>54</v>
      </c>
      <c r="H1602">
        <v>1161</v>
      </c>
      <c r="I1602" t="s">
        <v>57</v>
      </c>
      <c r="J1602" t="s">
        <v>863</v>
      </c>
      <c r="K1602" t="s">
        <v>59</v>
      </c>
      <c r="L1602" t="s">
        <v>53</v>
      </c>
      <c r="M1602" t="s">
        <v>61</v>
      </c>
      <c r="N1602" t="s">
        <v>3447</v>
      </c>
      <c r="O1602" t="s">
        <v>63</v>
      </c>
      <c r="P1602" t="s">
        <v>64</v>
      </c>
      <c r="Q1602">
        <v>1115</v>
      </c>
      <c r="R1602" t="s">
        <v>6156</v>
      </c>
      <c r="S1602" t="s">
        <v>53</v>
      </c>
      <c r="T1602" t="s">
        <v>53</v>
      </c>
      <c r="U1602" t="s">
        <v>53</v>
      </c>
      <c r="V1602" t="s">
        <v>61</v>
      </c>
      <c r="W1602" t="s">
        <v>53</v>
      </c>
      <c r="X1602" t="s">
        <v>160</v>
      </c>
      <c r="Y1602" t="s">
        <v>53</v>
      </c>
      <c r="Z1602" t="s">
        <v>53</v>
      </c>
      <c r="AA1602" t="s">
        <v>53</v>
      </c>
      <c r="AB1602" t="s">
        <v>53</v>
      </c>
      <c r="AC1602" t="s">
        <v>53</v>
      </c>
      <c r="AD1602" t="s">
        <v>53</v>
      </c>
      <c r="AE1602" t="s">
        <v>3782</v>
      </c>
      <c r="AF1602" t="s">
        <v>53</v>
      </c>
      <c r="AG1602" t="s">
        <v>3782</v>
      </c>
      <c r="AH1602" t="s">
        <v>61</v>
      </c>
      <c r="AI1602" t="s">
        <v>3447</v>
      </c>
      <c r="AJ1602" t="s">
        <v>63</v>
      </c>
      <c r="AK1602" t="s">
        <v>64</v>
      </c>
      <c r="AL1602" t="s">
        <v>53</v>
      </c>
      <c r="AM1602" t="s">
        <v>5910</v>
      </c>
      <c r="AN1602" t="s">
        <v>53</v>
      </c>
      <c r="AO1602">
        <v>1453</v>
      </c>
      <c r="AP1602" t="s">
        <v>6157</v>
      </c>
      <c r="AQ1602" t="s">
        <v>70</v>
      </c>
      <c r="AR1602" t="s">
        <v>145</v>
      </c>
      <c r="AS1602" t="s">
        <v>53</v>
      </c>
      <c r="AT1602" t="s">
        <v>53</v>
      </c>
      <c r="AU1602" t="s">
        <v>53</v>
      </c>
      <c r="AV1602" t="s">
        <v>53</v>
      </c>
      <c r="AW1602" t="s">
        <v>53</v>
      </c>
      <c r="AX1602" t="s">
        <v>61</v>
      </c>
      <c r="AY1602" t="s">
        <v>53</v>
      </c>
      <c r="AZ1602" t="s">
        <v>160</v>
      </c>
      <c r="BA1602" t="s">
        <v>146</v>
      </c>
      <c r="BB1602" t="s">
        <v>53</v>
      </c>
      <c r="BC1602" t="s">
        <v>53</v>
      </c>
      <c r="BD1602" t="s">
        <v>53</v>
      </c>
      <c r="BE1602" t="s">
        <v>53</v>
      </c>
      <c r="BF1602" t="s">
        <v>53</v>
      </c>
      <c r="BG1602" t="s">
        <v>53</v>
      </c>
      <c r="BH1602" t="s">
        <v>53</v>
      </c>
      <c r="BI1602" t="s">
        <v>53</v>
      </c>
    </row>
    <row r="1603" spans="1:61" x14ac:dyDescent="0.25">
      <c r="A1603" t="s">
        <v>53</v>
      </c>
      <c r="B1603" t="s">
        <v>54</v>
      </c>
      <c r="C1603" t="s">
        <v>55</v>
      </c>
      <c r="D1603" t="s">
        <v>54</v>
      </c>
      <c r="E1603" t="s">
        <v>110</v>
      </c>
      <c r="F1603" t="s">
        <v>54</v>
      </c>
      <c r="G1603" t="s">
        <v>54</v>
      </c>
      <c r="H1603">
        <v>1161</v>
      </c>
      <c r="I1603" t="s">
        <v>57</v>
      </c>
      <c r="J1603" t="s">
        <v>863</v>
      </c>
      <c r="K1603" t="s">
        <v>59</v>
      </c>
      <c r="L1603" t="s">
        <v>53</v>
      </c>
      <c r="M1603" t="s">
        <v>61</v>
      </c>
      <c r="N1603" t="s">
        <v>3447</v>
      </c>
      <c r="O1603" t="s">
        <v>63</v>
      </c>
      <c r="P1603" t="s">
        <v>64</v>
      </c>
      <c r="Q1603">
        <v>1115</v>
      </c>
      <c r="R1603" t="s">
        <v>6156</v>
      </c>
      <c r="S1603" t="s">
        <v>53</v>
      </c>
      <c r="T1603" t="s">
        <v>53</v>
      </c>
      <c r="U1603" t="s">
        <v>53</v>
      </c>
      <c r="V1603" t="s">
        <v>61</v>
      </c>
      <c r="W1603" t="s">
        <v>53</v>
      </c>
      <c r="X1603" t="s">
        <v>160</v>
      </c>
      <c r="Y1603" t="s">
        <v>53</v>
      </c>
      <c r="Z1603" t="s">
        <v>53</v>
      </c>
      <c r="AA1603" t="s">
        <v>53</v>
      </c>
      <c r="AB1603" t="s">
        <v>53</v>
      </c>
      <c r="AC1603" t="s">
        <v>6158</v>
      </c>
      <c r="AD1603" t="s">
        <v>2096</v>
      </c>
      <c r="AE1603" t="s">
        <v>3782</v>
      </c>
      <c r="AF1603" t="s">
        <v>53</v>
      </c>
      <c r="AG1603" t="s">
        <v>6137</v>
      </c>
      <c r="AH1603" t="s">
        <v>61</v>
      </c>
      <c r="AI1603" t="s">
        <v>3447</v>
      </c>
      <c r="AJ1603" t="s">
        <v>63</v>
      </c>
      <c r="AK1603" t="s">
        <v>64</v>
      </c>
      <c r="AL1603" t="s">
        <v>98</v>
      </c>
      <c r="AM1603" t="s">
        <v>5910</v>
      </c>
      <c r="AN1603" t="s">
        <v>99</v>
      </c>
      <c r="AO1603">
        <v>1462</v>
      </c>
      <c r="AP1603" t="s">
        <v>6159</v>
      </c>
      <c r="AQ1603" t="s">
        <v>70</v>
      </c>
      <c r="AR1603" t="s">
        <v>203</v>
      </c>
      <c r="AS1603" t="s">
        <v>72</v>
      </c>
      <c r="AT1603" t="s">
        <v>53</v>
      </c>
      <c r="AU1603" t="s">
        <v>53</v>
      </c>
      <c r="AV1603" t="s">
        <v>53</v>
      </c>
      <c r="AW1603" t="s">
        <v>53</v>
      </c>
      <c r="AX1603" t="s">
        <v>61</v>
      </c>
      <c r="AY1603" t="s">
        <v>53</v>
      </c>
      <c r="AZ1603" t="s">
        <v>160</v>
      </c>
      <c r="BA1603" t="s">
        <v>93</v>
      </c>
      <c r="BB1603" t="s">
        <v>101</v>
      </c>
      <c r="BC1603" t="s">
        <v>53</v>
      </c>
      <c r="BD1603" t="s">
        <v>53</v>
      </c>
      <c r="BE1603" t="s">
        <v>53</v>
      </c>
      <c r="BF1603" t="s">
        <v>6160</v>
      </c>
      <c r="BG1603" t="s">
        <v>132</v>
      </c>
      <c r="BH1603" t="s">
        <v>53</v>
      </c>
      <c r="BI1603" t="s">
        <v>53</v>
      </c>
    </row>
    <row r="1604" spans="1:61" x14ac:dyDescent="0.25">
      <c r="A1604" t="s">
        <v>53</v>
      </c>
      <c r="B1604" t="s">
        <v>54</v>
      </c>
      <c r="C1604" t="s">
        <v>55</v>
      </c>
      <c r="D1604" t="s">
        <v>54</v>
      </c>
      <c r="E1604" t="s">
        <v>110</v>
      </c>
      <c r="F1604" t="s">
        <v>54</v>
      </c>
      <c r="G1604" t="s">
        <v>54</v>
      </c>
      <c r="H1604">
        <v>1161</v>
      </c>
      <c r="I1604" t="s">
        <v>57</v>
      </c>
      <c r="J1604" t="s">
        <v>863</v>
      </c>
      <c r="K1604" t="s">
        <v>59</v>
      </c>
      <c r="L1604" t="s">
        <v>53</v>
      </c>
      <c r="M1604" t="s">
        <v>61</v>
      </c>
      <c r="N1604" t="s">
        <v>3447</v>
      </c>
      <c r="O1604" t="s">
        <v>63</v>
      </c>
      <c r="P1604" t="s">
        <v>64</v>
      </c>
      <c r="Q1604">
        <v>1115</v>
      </c>
      <c r="R1604" t="s">
        <v>6156</v>
      </c>
      <c r="S1604" t="s">
        <v>53</v>
      </c>
      <c r="T1604" t="s">
        <v>53</v>
      </c>
      <c r="U1604" t="s">
        <v>53</v>
      </c>
      <c r="V1604" t="s">
        <v>61</v>
      </c>
      <c r="W1604" t="s">
        <v>53</v>
      </c>
      <c r="X1604" t="s">
        <v>160</v>
      </c>
      <c r="Y1604" t="s">
        <v>53</v>
      </c>
      <c r="Z1604" t="s">
        <v>53</v>
      </c>
      <c r="AA1604" t="s">
        <v>53</v>
      </c>
      <c r="AB1604" t="s">
        <v>53</v>
      </c>
      <c r="AC1604" t="s">
        <v>6161</v>
      </c>
      <c r="AD1604" t="s">
        <v>2903</v>
      </c>
      <c r="AE1604" t="s">
        <v>6162</v>
      </c>
      <c r="AF1604" t="s">
        <v>53</v>
      </c>
      <c r="AG1604" t="s">
        <v>6162</v>
      </c>
      <c r="AH1604" t="s">
        <v>61</v>
      </c>
      <c r="AI1604" t="s">
        <v>3447</v>
      </c>
      <c r="AJ1604" t="s">
        <v>63</v>
      </c>
      <c r="AK1604" t="s">
        <v>64</v>
      </c>
      <c r="AL1604" t="s">
        <v>206</v>
      </c>
      <c r="AM1604" t="s">
        <v>5910</v>
      </c>
      <c r="AN1604" t="s">
        <v>203</v>
      </c>
      <c r="AO1604">
        <v>1866</v>
      </c>
      <c r="AP1604" t="s">
        <v>6163</v>
      </c>
      <c r="AQ1604" t="s">
        <v>70</v>
      </c>
      <c r="AR1604" t="s">
        <v>502</v>
      </c>
      <c r="AS1604" t="s">
        <v>72</v>
      </c>
      <c r="AT1604" t="s">
        <v>53</v>
      </c>
      <c r="AU1604" t="s">
        <v>53</v>
      </c>
      <c r="AV1604" t="s">
        <v>53</v>
      </c>
      <c r="AW1604" t="s">
        <v>53</v>
      </c>
      <c r="AX1604" t="s">
        <v>61</v>
      </c>
      <c r="AY1604" t="s">
        <v>53</v>
      </c>
      <c r="AZ1604" t="s">
        <v>160</v>
      </c>
      <c r="BA1604" t="s">
        <v>93</v>
      </c>
      <c r="BB1604" t="s">
        <v>101</v>
      </c>
      <c r="BC1604" t="s">
        <v>53</v>
      </c>
      <c r="BD1604" t="s">
        <v>53</v>
      </c>
      <c r="BE1604" t="s">
        <v>53</v>
      </c>
      <c r="BF1604" t="s">
        <v>6164</v>
      </c>
      <c r="BG1604" t="s">
        <v>3340</v>
      </c>
      <c r="BH1604" t="s">
        <v>53</v>
      </c>
      <c r="BI1604" t="s">
        <v>53</v>
      </c>
    </row>
    <row r="1605" spans="1:61" x14ac:dyDescent="0.25">
      <c r="A1605" t="s">
        <v>53</v>
      </c>
      <c r="B1605" t="s">
        <v>54</v>
      </c>
      <c r="C1605" t="s">
        <v>55</v>
      </c>
      <c r="D1605" t="s">
        <v>54</v>
      </c>
      <c r="E1605" t="s">
        <v>110</v>
      </c>
      <c r="F1605" t="s">
        <v>54</v>
      </c>
      <c r="G1605" t="s">
        <v>54</v>
      </c>
      <c r="H1605">
        <v>1161</v>
      </c>
      <c r="I1605" t="s">
        <v>57</v>
      </c>
      <c r="J1605" t="s">
        <v>863</v>
      </c>
      <c r="K1605" t="s">
        <v>59</v>
      </c>
      <c r="L1605" t="s">
        <v>53</v>
      </c>
      <c r="M1605" t="s">
        <v>61</v>
      </c>
      <c r="N1605" t="s">
        <v>3447</v>
      </c>
      <c r="O1605" t="s">
        <v>63</v>
      </c>
      <c r="P1605" t="s">
        <v>64</v>
      </c>
      <c r="Q1605">
        <v>1115</v>
      </c>
      <c r="R1605" t="s">
        <v>6156</v>
      </c>
      <c r="S1605" t="s">
        <v>53</v>
      </c>
      <c r="T1605" t="s">
        <v>53</v>
      </c>
      <c r="U1605" t="s">
        <v>53</v>
      </c>
      <c r="V1605" t="s">
        <v>61</v>
      </c>
      <c r="W1605" t="s">
        <v>53</v>
      </c>
      <c r="X1605" t="s">
        <v>160</v>
      </c>
      <c r="Y1605" t="s">
        <v>53</v>
      </c>
      <c r="Z1605" t="s">
        <v>53</v>
      </c>
      <c r="AA1605" t="s">
        <v>53</v>
      </c>
      <c r="AB1605" t="s">
        <v>53</v>
      </c>
      <c r="AC1605" t="s">
        <v>53</v>
      </c>
      <c r="AD1605" t="s">
        <v>53</v>
      </c>
      <c r="AE1605" t="s">
        <v>6162</v>
      </c>
      <c r="AF1605" t="s">
        <v>53</v>
      </c>
      <c r="AG1605" t="s">
        <v>6162</v>
      </c>
      <c r="AH1605" t="s">
        <v>61</v>
      </c>
      <c r="AI1605" t="s">
        <v>3447</v>
      </c>
      <c r="AJ1605" t="s">
        <v>63</v>
      </c>
      <c r="AK1605" t="s">
        <v>64</v>
      </c>
      <c r="AL1605" t="s">
        <v>53</v>
      </c>
      <c r="AM1605" t="s">
        <v>5910</v>
      </c>
      <c r="AN1605" t="s">
        <v>53</v>
      </c>
      <c r="AO1605">
        <v>1867</v>
      </c>
      <c r="AP1605" t="s">
        <v>6165</v>
      </c>
      <c r="AQ1605" t="s">
        <v>70</v>
      </c>
      <c r="AR1605" t="s">
        <v>145</v>
      </c>
      <c r="AS1605" t="s">
        <v>263</v>
      </c>
      <c r="AT1605" t="s">
        <v>53</v>
      </c>
      <c r="AU1605" t="s">
        <v>53</v>
      </c>
      <c r="AV1605" t="s">
        <v>53</v>
      </c>
      <c r="AW1605" t="s">
        <v>53</v>
      </c>
      <c r="AX1605" t="s">
        <v>61</v>
      </c>
      <c r="AY1605" t="s">
        <v>53</v>
      </c>
      <c r="AZ1605" t="s">
        <v>160</v>
      </c>
      <c r="BA1605" t="s">
        <v>146</v>
      </c>
      <c r="BB1605" t="s">
        <v>53</v>
      </c>
      <c r="BC1605" t="s">
        <v>53</v>
      </c>
      <c r="BD1605" t="s">
        <v>53</v>
      </c>
      <c r="BE1605" t="s">
        <v>53</v>
      </c>
      <c r="BF1605" t="s">
        <v>53</v>
      </c>
      <c r="BG1605" t="s">
        <v>53</v>
      </c>
      <c r="BH1605" t="s">
        <v>53</v>
      </c>
      <c r="BI1605" t="s">
        <v>53</v>
      </c>
    </row>
    <row r="1606" spans="1:61" x14ac:dyDescent="0.25">
      <c r="A1606" t="s">
        <v>53</v>
      </c>
      <c r="B1606" t="s">
        <v>54</v>
      </c>
      <c r="C1606" t="s">
        <v>53</v>
      </c>
      <c r="D1606" t="s">
        <v>54</v>
      </c>
      <c r="E1606" t="s">
        <v>53</v>
      </c>
      <c r="F1606" t="s">
        <v>54</v>
      </c>
      <c r="G1606" t="s">
        <v>54</v>
      </c>
      <c r="H1606">
        <v>1162</v>
      </c>
      <c r="I1606" t="s">
        <v>1464</v>
      </c>
      <c r="J1606" t="s">
        <v>53</v>
      </c>
      <c r="K1606" t="s">
        <v>53</v>
      </c>
      <c r="L1606" t="s">
        <v>53</v>
      </c>
      <c r="M1606" t="s">
        <v>61</v>
      </c>
      <c r="N1606" t="s">
        <v>53</v>
      </c>
      <c r="O1606" t="s">
        <v>63</v>
      </c>
      <c r="P1606" t="s">
        <v>53</v>
      </c>
      <c r="Q1606">
        <v>1117</v>
      </c>
      <c r="R1606" t="s">
        <v>6166</v>
      </c>
      <c r="S1606" t="s">
        <v>53</v>
      </c>
      <c r="T1606" t="s">
        <v>53</v>
      </c>
      <c r="U1606" t="s">
        <v>53</v>
      </c>
      <c r="V1606" t="s">
        <v>53</v>
      </c>
      <c r="W1606" t="s">
        <v>53</v>
      </c>
      <c r="X1606" t="s">
        <v>53</v>
      </c>
      <c r="Y1606" t="s">
        <v>53</v>
      </c>
      <c r="Z1606" t="s">
        <v>53</v>
      </c>
      <c r="AA1606" t="s">
        <v>53</v>
      </c>
      <c r="AB1606" t="s">
        <v>53</v>
      </c>
      <c r="AC1606" t="s">
        <v>6167</v>
      </c>
      <c r="AD1606" t="s">
        <v>348</v>
      </c>
      <c r="AE1606" t="s">
        <v>6131</v>
      </c>
      <c r="AF1606" t="s">
        <v>53</v>
      </c>
      <c r="AG1606" t="s">
        <v>3782</v>
      </c>
      <c r="AH1606" t="s">
        <v>61</v>
      </c>
      <c r="AI1606" t="s">
        <v>53</v>
      </c>
      <c r="AJ1606" t="s">
        <v>63</v>
      </c>
      <c r="AK1606" t="s">
        <v>53</v>
      </c>
      <c r="AL1606" t="s">
        <v>206</v>
      </c>
      <c r="AM1606" t="s">
        <v>5916</v>
      </c>
      <c r="AN1606" t="s">
        <v>353</v>
      </c>
      <c r="AO1606">
        <v>1456</v>
      </c>
      <c r="AP1606" t="s">
        <v>6168</v>
      </c>
      <c r="AQ1606" t="s">
        <v>1761</v>
      </c>
      <c r="AR1606" t="s">
        <v>203</v>
      </c>
      <c r="AS1606" t="s">
        <v>72</v>
      </c>
      <c r="AT1606" t="s">
        <v>53</v>
      </c>
      <c r="AU1606" t="s">
        <v>53</v>
      </c>
      <c r="AV1606" t="s">
        <v>53</v>
      </c>
      <c r="AW1606" t="s">
        <v>53</v>
      </c>
      <c r="AX1606" t="s">
        <v>53</v>
      </c>
      <c r="AY1606" t="s">
        <v>53</v>
      </c>
      <c r="AZ1606" t="s">
        <v>53</v>
      </c>
      <c r="BA1606" t="s">
        <v>74</v>
      </c>
      <c r="BB1606" t="s">
        <v>225</v>
      </c>
      <c r="BC1606" t="s">
        <v>53</v>
      </c>
      <c r="BD1606" t="s">
        <v>53</v>
      </c>
      <c r="BE1606" t="s">
        <v>53</v>
      </c>
      <c r="BF1606" t="s">
        <v>6167</v>
      </c>
      <c r="BG1606" t="s">
        <v>65</v>
      </c>
      <c r="BH1606" t="s">
        <v>53</v>
      </c>
      <c r="BI1606" t="s">
        <v>53</v>
      </c>
    </row>
    <row r="1607" spans="1:61" x14ac:dyDescent="0.25">
      <c r="A1607" t="s">
        <v>53</v>
      </c>
      <c r="B1607" t="s">
        <v>54</v>
      </c>
      <c r="C1607" t="s">
        <v>53</v>
      </c>
      <c r="D1607" t="s">
        <v>54</v>
      </c>
      <c r="E1607" t="s">
        <v>53</v>
      </c>
      <c r="F1607" t="s">
        <v>54</v>
      </c>
      <c r="G1607" t="s">
        <v>54</v>
      </c>
      <c r="H1607">
        <v>1162</v>
      </c>
      <c r="I1607" t="s">
        <v>1464</v>
      </c>
      <c r="J1607" t="s">
        <v>53</v>
      </c>
      <c r="K1607" t="s">
        <v>53</v>
      </c>
      <c r="L1607" t="s">
        <v>53</v>
      </c>
      <c r="M1607" t="s">
        <v>61</v>
      </c>
      <c r="N1607" t="s">
        <v>53</v>
      </c>
      <c r="O1607" t="s">
        <v>63</v>
      </c>
      <c r="P1607" t="s">
        <v>53</v>
      </c>
      <c r="Q1607">
        <v>1117</v>
      </c>
      <c r="R1607" t="s">
        <v>6166</v>
      </c>
      <c r="S1607" t="s">
        <v>53</v>
      </c>
      <c r="T1607" t="s">
        <v>53</v>
      </c>
      <c r="U1607" t="s">
        <v>53</v>
      </c>
      <c r="V1607" t="s">
        <v>53</v>
      </c>
      <c r="W1607" t="s">
        <v>53</v>
      </c>
      <c r="X1607" t="s">
        <v>53</v>
      </c>
      <c r="Y1607" t="s">
        <v>53</v>
      </c>
      <c r="Z1607" t="s">
        <v>53</v>
      </c>
      <c r="AA1607" t="s">
        <v>53</v>
      </c>
      <c r="AB1607" t="s">
        <v>53</v>
      </c>
      <c r="AC1607" t="s">
        <v>6169</v>
      </c>
      <c r="AD1607" t="s">
        <v>649</v>
      </c>
      <c r="AE1607" t="s">
        <v>6131</v>
      </c>
      <c r="AF1607" t="s">
        <v>53</v>
      </c>
      <c r="AG1607" t="s">
        <v>3782</v>
      </c>
      <c r="AH1607" t="s">
        <v>61</v>
      </c>
      <c r="AI1607" t="s">
        <v>53</v>
      </c>
      <c r="AJ1607" t="s">
        <v>63</v>
      </c>
      <c r="AK1607" t="s">
        <v>53</v>
      </c>
      <c r="AL1607" t="s">
        <v>206</v>
      </c>
      <c r="AM1607" t="s">
        <v>5916</v>
      </c>
      <c r="AN1607" t="s">
        <v>65</v>
      </c>
      <c r="AO1607">
        <v>1457</v>
      </c>
      <c r="AP1607" t="s">
        <v>6170</v>
      </c>
      <c r="AQ1607" t="s">
        <v>1761</v>
      </c>
      <c r="AR1607" t="s">
        <v>203</v>
      </c>
      <c r="AS1607" t="s">
        <v>72</v>
      </c>
      <c r="AT1607" t="s">
        <v>53</v>
      </c>
      <c r="AU1607" t="s">
        <v>53</v>
      </c>
      <c r="AV1607" t="s">
        <v>53</v>
      </c>
      <c r="AW1607" t="s">
        <v>53</v>
      </c>
      <c r="AX1607" t="s">
        <v>53</v>
      </c>
      <c r="AY1607" t="s">
        <v>53</v>
      </c>
      <c r="AZ1607" t="s">
        <v>53</v>
      </c>
      <c r="BA1607" t="s">
        <v>93</v>
      </c>
      <c r="BB1607" t="s">
        <v>225</v>
      </c>
      <c r="BC1607" t="s">
        <v>53</v>
      </c>
      <c r="BD1607" t="s">
        <v>53</v>
      </c>
      <c r="BE1607" t="s">
        <v>53</v>
      </c>
      <c r="BF1607" t="s">
        <v>6169</v>
      </c>
      <c r="BG1607" t="s">
        <v>65</v>
      </c>
      <c r="BH1607" t="s">
        <v>53</v>
      </c>
      <c r="BI1607" t="s">
        <v>53</v>
      </c>
    </row>
    <row r="1608" spans="1:61" x14ac:dyDescent="0.25">
      <c r="A1608" t="s">
        <v>53</v>
      </c>
      <c r="B1608" t="s">
        <v>54</v>
      </c>
      <c r="C1608" t="s">
        <v>53</v>
      </c>
      <c r="D1608" t="s">
        <v>54</v>
      </c>
      <c r="E1608" t="s">
        <v>53</v>
      </c>
      <c r="F1608" t="s">
        <v>54</v>
      </c>
      <c r="G1608" t="s">
        <v>54</v>
      </c>
      <c r="H1608">
        <v>1162</v>
      </c>
      <c r="I1608" t="s">
        <v>1464</v>
      </c>
      <c r="J1608" t="s">
        <v>53</v>
      </c>
      <c r="K1608" t="s">
        <v>53</v>
      </c>
      <c r="L1608" t="s">
        <v>53</v>
      </c>
      <c r="M1608" t="s">
        <v>61</v>
      </c>
      <c r="N1608" t="s">
        <v>53</v>
      </c>
      <c r="O1608" t="s">
        <v>63</v>
      </c>
      <c r="P1608" t="s">
        <v>53</v>
      </c>
      <c r="Q1608">
        <v>1117</v>
      </c>
      <c r="R1608" t="s">
        <v>6166</v>
      </c>
      <c r="S1608" t="s">
        <v>53</v>
      </c>
      <c r="T1608" t="s">
        <v>53</v>
      </c>
      <c r="U1608" t="s">
        <v>53</v>
      </c>
      <c r="V1608" t="s">
        <v>53</v>
      </c>
      <c r="W1608" t="s">
        <v>53</v>
      </c>
      <c r="X1608" t="s">
        <v>53</v>
      </c>
      <c r="Y1608" t="s">
        <v>53</v>
      </c>
      <c r="Z1608" t="s">
        <v>53</v>
      </c>
      <c r="AA1608" t="s">
        <v>53</v>
      </c>
      <c r="AB1608" t="s">
        <v>53</v>
      </c>
      <c r="AC1608" t="s">
        <v>53</v>
      </c>
      <c r="AD1608" t="s">
        <v>53</v>
      </c>
      <c r="AE1608" t="s">
        <v>3796</v>
      </c>
      <c r="AF1608" t="s">
        <v>53</v>
      </c>
      <c r="AG1608" t="s">
        <v>6007</v>
      </c>
      <c r="AH1608" t="s">
        <v>61</v>
      </c>
      <c r="AI1608" t="s">
        <v>53</v>
      </c>
      <c r="AJ1608" t="s">
        <v>63</v>
      </c>
      <c r="AK1608" t="s">
        <v>53</v>
      </c>
      <c r="AL1608" t="s">
        <v>53</v>
      </c>
      <c r="AM1608" t="s">
        <v>5916</v>
      </c>
      <c r="AN1608" t="s">
        <v>53</v>
      </c>
      <c r="AO1608">
        <v>1527</v>
      </c>
      <c r="AP1608" t="s">
        <v>6171</v>
      </c>
      <c r="AQ1608" t="s">
        <v>1761</v>
      </c>
      <c r="AR1608" t="s">
        <v>145</v>
      </c>
      <c r="AS1608" t="s">
        <v>263</v>
      </c>
      <c r="AT1608" t="s">
        <v>53</v>
      </c>
      <c r="AU1608" t="s">
        <v>53</v>
      </c>
      <c r="AV1608" t="s">
        <v>53</v>
      </c>
      <c r="AW1608" t="s">
        <v>53</v>
      </c>
      <c r="AX1608" t="s">
        <v>53</v>
      </c>
      <c r="AY1608" t="s">
        <v>53</v>
      </c>
      <c r="AZ1608" t="s">
        <v>53</v>
      </c>
      <c r="BA1608" t="s">
        <v>146</v>
      </c>
      <c r="BB1608" t="s">
        <v>53</v>
      </c>
      <c r="BC1608" t="s">
        <v>53</v>
      </c>
      <c r="BD1608" t="s">
        <v>53</v>
      </c>
      <c r="BE1608" t="s">
        <v>53</v>
      </c>
      <c r="BF1608" t="s">
        <v>53</v>
      </c>
      <c r="BG1608" t="s">
        <v>53</v>
      </c>
      <c r="BH1608" t="s">
        <v>53</v>
      </c>
      <c r="BI1608" t="s">
        <v>53</v>
      </c>
    </row>
    <row r="1609" spans="1:61" x14ac:dyDescent="0.25">
      <c r="A1609" t="s">
        <v>53</v>
      </c>
      <c r="B1609" t="s">
        <v>54</v>
      </c>
      <c r="C1609" t="s">
        <v>53</v>
      </c>
      <c r="D1609" t="s">
        <v>54</v>
      </c>
      <c r="E1609" t="s">
        <v>56</v>
      </c>
      <c r="F1609" t="s">
        <v>54</v>
      </c>
      <c r="G1609" t="s">
        <v>54</v>
      </c>
      <c r="H1609">
        <v>1163</v>
      </c>
      <c r="I1609" t="s">
        <v>1464</v>
      </c>
      <c r="J1609" t="s">
        <v>53</v>
      </c>
      <c r="K1609" t="s">
        <v>53</v>
      </c>
      <c r="L1609" t="s">
        <v>53</v>
      </c>
      <c r="M1609" t="s">
        <v>61</v>
      </c>
      <c r="N1609" t="s">
        <v>5843</v>
      </c>
      <c r="O1609" t="s">
        <v>63</v>
      </c>
      <c r="P1609" t="s">
        <v>64</v>
      </c>
      <c r="Q1609">
        <v>1118</v>
      </c>
      <c r="R1609" t="s">
        <v>6172</v>
      </c>
      <c r="S1609" t="s">
        <v>53</v>
      </c>
      <c r="T1609" t="s">
        <v>53</v>
      </c>
      <c r="U1609" t="s">
        <v>53</v>
      </c>
      <c r="V1609" t="s">
        <v>61</v>
      </c>
      <c r="W1609" t="s">
        <v>53</v>
      </c>
      <c r="X1609" t="s">
        <v>172</v>
      </c>
      <c r="Y1609" t="s">
        <v>53</v>
      </c>
      <c r="Z1609" t="s">
        <v>53</v>
      </c>
      <c r="AA1609" t="s">
        <v>53</v>
      </c>
      <c r="AB1609" t="s">
        <v>53</v>
      </c>
      <c r="AC1609" t="s">
        <v>1261</v>
      </c>
      <c r="AD1609" t="s">
        <v>4251</v>
      </c>
      <c r="AE1609" t="s">
        <v>3782</v>
      </c>
      <c r="AF1609" t="s">
        <v>53</v>
      </c>
      <c r="AG1609" t="s">
        <v>6137</v>
      </c>
      <c r="AH1609" t="s">
        <v>61</v>
      </c>
      <c r="AI1609" t="s">
        <v>5843</v>
      </c>
      <c r="AJ1609" t="s">
        <v>63</v>
      </c>
      <c r="AK1609" t="s">
        <v>64</v>
      </c>
      <c r="AL1609" t="s">
        <v>98</v>
      </c>
      <c r="AM1609" t="s">
        <v>5920</v>
      </c>
      <c r="AN1609" t="s">
        <v>99</v>
      </c>
      <c r="AO1609">
        <v>1464</v>
      </c>
      <c r="AP1609" t="s">
        <v>6173</v>
      </c>
      <c r="AQ1609" t="s">
        <v>2184</v>
      </c>
      <c r="AR1609" t="s">
        <v>203</v>
      </c>
      <c r="AS1609" t="s">
        <v>72</v>
      </c>
      <c r="AT1609" t="s">
        <v>53</v>
      </c>
      <c r="AU1609" t="s">
        <v>53</v>
      </c>
      <c r="AV1609" t="s">
        <v>53</v>
      </c>
      <c r="AW1609" t="s">
        <v>53</v>
      </c>
      <c r="AX1609" t="s">
        <v>61</v>
      </c>
      <c r="AY1609" t="s">
        <v>53</v>
      </c>
      <c r="AZ1609" t="s">
        <v>172</v>
      </c>
      <c r="BA1609" t="s">
        <v>74</v>
      </c>
      <c r="BB1609" t="s">
        <v>101</v>
      </c>
      <c r="BC1609" t="s">
        <v>53</v>
      </c>
      <c r="BD1609" t="s">
        <v>53</v>
      </c>
      <c r="BE1609" t="s">
        <v>53</v>
      </c>
      <c r="BF1609" t="s">
        <v>3568</v>
      </c>
      <c r="BG1609" t="s">
        <v>166</v>
      </c>
      <c r="BH1609" t="s">
        <v>53</v>
      </c>
      <c r="BI1609" t="s">
        <v>53</v>
      </c>
    </row>
    <row r="1610" spans="1:61" x14ac:dyDescent="0.25">
      <c r="A1610" t="s">
        <v>53</v>
      </c>
      <c r="B1610" t="s">
        <v>54</v>
      </c>
      <c r="C1610" t="s">
        <v>53</v>
      </c>
      <c r="D1610" t="s">
        <v>54</v>
      </c>
      <c r="E1610" t="s">
        <v>56</v>
      </c>
      <c r="F1610" t="s">
        <v>54</v>
      </c>
      <c r="G1610" t="s">
        <v>54</v>
      </c>
      <c r="H1610">
        <v>1163</v>
      </c>
      <c r="I1610" t="s">
        <v>1464</v>
      </c>
      <c r="J1610" t="s">
        <v>53</v>
      </c>
      <c r="K1610" t="s">
        <v>53</v>
      </c>
      <c r="L1610" t="s">
        <v>53</v>
      </c>
      <c r="M1610" t="s">
        <v>61</v>
      </c>
      <c r="N1610" t="s">
        <v>5843</v>
      </c>
      <c r="O1610" t="s">
        <v>63</v>
      </c>
      <c r="P1610" t="s">
        <v>64</v>
      </c>
      <c r="Q1610">
        <v>1118</v>
      </c>
      <c r="R1610" t="s">
        <v>6172</v>
      </c>
      <c r="S1610" t="s">
        <v>53</v>
      </c>
      <c r="T1610" t="s">
        <v>53</v>
      </c>
      <c r="U1610" t="s">
        <v>53</v>
      </c>
      <c r="V1610" t="s">
        <v>61</v>
      </c>
      <c r="W1610" t="s">
        <v>53</v>
      </c>
      <c r="X1610" t="s">
        <v>172</v>
      </c>
      <c r="Y1610" t="s">
        <v>53</v>
      </c>
      <c r="Z1610" t="s">
        <v>53</v>
      </c>
      <c r="AA1610" t="s">
        <v>53</v>
      </c>
      <c r="AB1610" t="s">
        <v>53</v>
      </c>
      <c r="AC1610" t="s">
        <v>53</v>
      </c>
      <c r="AD1610" t="s">
        <v>53</v>
      </c>
      <c r="AE1610" t="s">
        <v>3782</v>
      </c>
      <c r="AF1610" t="s">
        <v>53</v>
      </c>
      <c r="AG1610" t="s">
        <v>6137</v>
      </c>
      <c r="AH1610" t="s">
        <v>61</v>
      </c>
      <c r="AI1610" t="s">
        <v>5843</v>
      </c>
      <c r="AJ1610" t="s">
        <v>63</v>
      </c>
      <c r="AK1610" t="s">
        <v>64</v>
      </c>
      <c r="AL1610" t="s">
        <v>53</v>
      </c>
      <c r="AM1610" t="s">
        <v>5920</v>
      </c>
      <c r="AN1610" t="s">
        <v>53</v>
      </c>
      <c r="AO1610">
        <v>1465</v>
      </c>
      <c r="AP1610" t="s">
        <v>6174</v>
      </c>
      <c r="AQ1610" t="s">
        <v>2184</v>
      </c>
      <c r="AR1610" t="s">
        <v>145</v>
      </c>
      <c r="AS1610" t="s">
        <v>263</v>
      </c>
      <c r="AT1610" t="s">
        <v>53</v>
      </c>
      <c r="AU1610" t="s">
        <v>53</v>
      </c>
      <c r="AV1610" t="s">
        <v>53</v>
      </c>
      <c r="AW1610" t="s">
        <v>53</v>
      </c>
      <c r="AX1610" t="s">
        <v>61</v>
      </c>
      <c r="AY1610" t="s">
        <v>53</v>
      </c>
      <c r="AZ1610" t="s">
        <v>172</v>
      </c>
      <c r="BA1610" t="s">
        <v>146</v>
      </c>
      <c r="BB1610" t="s">
        <v>53</v>
      </c>
      <c r="BC1610" t="s">
        <v>53</v>
      </c>
      <c r="BD1610" t="s">
        <v>53</v>
      </c>
      <c r="BE1610" t="s">
        <v>53</v>
      </c>
      <c r="BF1610" t="s">
        <v>53</v>
      </c>
      <c r="BG1610" t="s">
        <v>53</v>
      </c>
      <c r="BH1610" t="s">
        <v>53</v>
      </c>
      <c r="BI1610" t="s">
        <v>53</v>
      </c>
    </row>
    <row r="1611" spans="1:61" x14ac:dyDescent="0.25">
      <c r="A1611" t="s">
        <v>53</v>
      </c>
      <c r="B1611" t="s">
        <v>54</v>
      </c>
      <c r="C1611" t="s">
        <v>53</v>
      </c>
      <c r="D1611" t="s">
        <v>54</v>
      </c>
      <c r="E1611" t="s">
        <v>56</v>
      </c>
      <c r="F1611" t="s">
        <v>54</v>
      </c>
      <c r="G1611" t="s">
        <v>54</v>
      </c>
      <c r="H1611">
        <v>1163</v>
      </c>
      <c r="I1611" t="s">
        <v>1464</v>
      </c>
      <c r="J1611" t="s">
        <v>53</v>
      </c>
      <c r="K1611" t="s">
        <v>53</v>
      </c>
      <c r="L1611" t="s">
        <v>53</v>
      </c>
      <c r="M1611" t="s">
        <v>61</v>
      </c>
      <c r="N1611" t="s">
        <v>5843</v>
      </c>
      <c r="O1611" t="s">
        <v>63</v>
      </c>
      <c r="P1611" t="s">
        <v>64</v>
      </c>
      <c r="Q1611">
        <v>1118</v>
      </c>
      <c r="R1611" t="s">
        <v>6172</v>
      </c>
      <c r="S1611" t="s">
        <v>53</v>
      </c>
      <c r="T1611" t="s">
        <v>53</v>
      </c>
      <c r="U1611" t="s">
        <v>53</v>
      </c>
      <c r="V1611" t="s">
        <v>61</v>
      </c>
      <c r="W1611" t="s">
        <v>53</v>
      </c>
      <c r="X1611" t="s">
        <v>172</v>
      </c>
      <c r="Y1611" t="s">
        <v>53</v>
      </c>
      <c r="Z1611" t="s">
        <v>53</v>
      </c>
      <c r="AA1611" t="s">
        <v>53</v>
      </c>
      <c r="AB1611" t="s">
        <v>53</v>
      </c>
      <c r="AC1611" t="s">
        <v>53</v>
      </c>
      <c r="AD1611" t="s">
        <v>53</v>
      </c>
      <c r="AE1611" t="s">
        <v>63</v>
      </c>
      <c r="AF1611" t="s">
        <v>53</v>
      </c>
      <c r="AG1611" t="s">
        <v>5345</v>
      </c>
      <c r="AH1611" t="s">
        <v>61</v>
      </c>
      <c r="AI1611" t="s">
        <v>5843</v>
      </c>
      <c r="AJ1611" t="s">
        <v>63</v>
      </c>
      <c r="AK1611" t="s">
        <v>64</v>
      </c>
      <c r="AL1611" t="s">
        <v>53</v>
      </c>
      <c r="AM1611" t="s">
        <v>5920</v>
      </c>
      <c r="AN1611" t="s">
        <v>53</v>
      </c>
      <c r="AO1611">
        <v>2101</v>
      </c>
      <c r="AP1611" t="s">
        <v>6175</v>
      </c>
      <c r="AQ1611" t="s">
        <v>2184</v>
      </c>
      <c r="AR1611" t="s">
        <v>145</v>
      </c>
      <c r="AS1611" t="s">
        <v>263</v>
      </c>
      <c r="AT1611" t="s">
        <v>53</v>
      </c>
      <c r="AU1611" t="s">
        <v>53</v>
      </c>
      <c r="AV1611" t="s">
        <v>53</v>
      </c>
      <c r="AW1611" t="s">
        <v>53</v>
      </c>
      <c r="AX1611" t="s">
        <v>61</v>
      </c>
      <c r="AY1611" t="s">
        <v>53</v>
      </c>
      <c r="AZ1611" t="s">
        <v>172</v>
      </c>
      <c r="BA1611" t="s">
        <v>146</v>
      </c>
      <c r="BB1611" t="s">
        <v>53</v>
      </c>
      <c r="BC1611" t="s">
        <v>53</v>
      </c>
      <c r="BD1611" t="s">
        <v>53</v>
      </c>
      <c r="BE1611" t="s">
        <v>53</v>
      </c>
      <c r="BF1611" t="s">
        <v>53</v>
      </c>
      <c r="BG1611" t="s">
        <v>53</v>
      </c>
      <c r="BH1611" t="s">
        <v>53</v>
      </c>
      <c r="BI1611" t="s">
        <v>53</v>
      </c>
    </row>
    <row r="1612" spans="1:61" x14ac:dyDescent="0.25">
      <c r="A1612" t="s">
        <v>53</v>
      </c>
      <c r="B1612" t="s">
        <v>54</v>
      </c>
      <c r="C1612" t="s">
        <v>55</v>
      </c>
      <c r="D1612" t="s">
        <v>54</v>
      </c>
      <c r="E1612" t="s">
        <v>110</v>
      </c>
      <c r="F1612" t="s">
        <v>54</v>
      </c>
      <c r="G1612" t="s">
        <v>54</v>
      </c>
      <c r="H1612">
        <v>1164</v>
      </c>
      <c r="I1612" t="s">
        <v>57</v>
      </c>
      <c r="J1612" t="s">
        <v>58</v>
      </c>
      <c r="K1612" t="s">
        <v>104</v>
      </c>
      <c r="L1612" t="s">
        <v>53</v>
      </c>
      <c r="M1612" t="s">
        <v>131</v>
      </c>
      <c r="N1612" t="s">
        <v>53</v>
      </c>
      <c r="O1612" t="s">
        <v>63</v>
      </c>
      <c r="P1612" t="s">
        <v>53</v>
      </c>
      <c r="Q1612">
        <v>1119</v>
      </c>
      <c r="R1612" t="s">
        <v>6176</v>
      </c>
      <c r="S1612" t="s">
        <v>53</v>
      </c>
      <c r="T1612" t="s">
        <v>53</v>
      </c>
      <c r="U1612" t="s">
        <v>53</v>
      </c>
      <c r="V1612" t="s">
        <v>131</v>
      </c>
      <c r="W1612" t="s">
        <v>53</v>
      </c>
      <c r="X1612" t="s">
        <v>133</v>
      </c>
      <c r="Y1612" t="s">
        <v>53</v>
      </c>
      <c r="Z1612" t="s">
        <v>53</v>
      </c>
      <c r="AA1612" t="s">
        <v>53</v>
      </c>
      <c r="AB1612" t="s">
        <v>53</v>
      </c>
      <c r="AC1612" t="s">
        <v>53</v>
      </c>
      <c r="AD1612" t="s">
        <v>53</v>
      </c>
      <c r="AE1612" t="s">
        <v>6138</v>
      </c>
      <c r="AF1612" t="s">
        <v>4032</v>
      </c>
      <c r="AG1612" t="s">
        <v>6138</v>
      </c>
      <c r="AH1612" t="s">
        <v>131</v>
      </c>
      <c r="AI1612" t="s">
        <v>53</v>
      </c>
      <c r="AJ1612" t="s">
        <v>63</v>
      </c>
      <c r="AK1612" t="s">
        <v>53</v>
      </c>
      <c r="AL1612" t="s">
        <v>53</v>
      </c>
      <c r="AM1612" t="s">
        <v>5930</v>
      </c>
      <c r="AN1612" t="s">
        <v>53</v>
      </c>
      <c r="AO1612">
        <v>1468</v>
      </c>
      <c r="AP1612" t="s">
        <v>6177</v>
      </c>
      <c r="AQ1612" t="s">
        <v>70</v>
      </c>
      <c r="AR1612" t="s">
        <v>361</v>
      </c>
      <c r="AS1612" t="s">
        <v>230</v>
      </c>
      <c r="AT1612" t="s">
        <v>53</v>
      </c>
      <c r="AU1612" t="s">
        <v>53</v>
      </c>
      <c r="AV1612" t="s">
        <v>53</v>
      </c>
      <c r="AW1612" t="s">
        <v>53</v>
      </c>
      <c r="AX1612" t="s">
        <v>131</v>
      </c>
      <c r="AY1612" t="s">
        <v>53</v>
      </c>
      <c r="AZ1612" t="s">
        <v>133</v>
      </c>
      <c r="BA1612" t="s">
        <v>74</v>
      </c>
      <c r="BB1612" t="s">
        <v>380</v>
      </c>
      <c r="BC1612" t="s">
        <v>53</v>
      </c>
      <c r="BD1612" t="s">
        <v>53</v>
      </c>
      <c r="BE1612" t="s">
        <v>53</v>
      </c>
      <c r="BF1612" t="s">
        <v>53</v>
      </c>
      <c r="BG1612" t="s">
        <v>82</v>
      </c>
      <c r="BH1612" t="s">
        <v>53</v>
      </c>
      <c r="BI1612" t="s">
        <v>53</v>
      </c>
    </row>
    <row r="1613" spans="1:61" x14ac:dyDescent="0.25">
      <c r="A1613" t="s">
        <v>53</v>
      </c>
      <c r="B1613" t="s">
        <v>54</v>
      </c>
      <c r="C1613" t="s">
        <v>53</v>
      </c>
      <c r="D1613" t="s">
        <v>54</v>
      </c>
      <c r="E1613" t="s">
        <v>110</v>
      </c>
      <c r="F1613" t="s">
        <v>54</v>
      </c>
      <c r="G1613" t="s">
        <v>54</v>
      </c>
      <c r="H1613">
        <v>1165</v>
      </c>
      <c r="I1613" t="s">
        <v>1464</v>
      </c>
      <c r="J1613" t="s">
        <v>53</v>
      </c>
      <c r="K1613" t="s">
        <v>53</v>
      </c>
      <c r="L1613" t="s">
        <v>53</v>
      </c>
      <c r="M1613" t="s">
        <v>131</v>
      </c>
      <c r="N1613" t="s">
        <v>53</v>
      </c>
      <c r="O1613" t="s">
        <v>63</v>
      </c>
      <c r="P1613" t="s">
        <v>53</v>
      </c>
      <c r="Q1613">
        <v>1120</v>
      </c>
      <c r="R1613" t="s">
        <v>6178</v>
      </c>
      <c r="S1613" t="s">
        <v>53</v>
      </c>
      <c r="T1613" t="s">
        <v>53</v>
      </c>
      <c r="U1613" t="s">
        <v>53</v>
      </c>
      <c r="V1613" t="s">
        <v>53</v>
      </c>
      <c r="W1613" t="s">
        <v>53</v>
      </c>
      <c r="X1613" t="s">
        <v>53</v>
      </c>
      <c r="Y1613" t="s">
        <v>53</v>
      </c>
      <c r="Z1613" t="s">
        <v>53</v>
      </c>
      <c r="AA1613" t="s">
        <v>53</v>
      </c>
      <c r="AB1613" t="s">
        <v>53</v>
      </c>
      <c r="AC1613" t="s">
        <v>6179</v>
      </c>
      <c r="AD1613" t="s">
        <v>1437</v>
      </c>
      <c r="AE1613" t="s">
        <v>6138</v>
      </c>
      <c r="AF1613" t="s">
        <v>53</v>
      </c>
      <c r="AG1613" t="s">
        <v>6180</v>
      </c>
      <c r="AH1613" t="s">
        <v>131</v>
      </c>
      <c r="AI1613" t="s">
        <v>53</v>
      </c>
      <c r="AJ1613" t="s">
        <v>63</v>
      </c>
      <c r="AK1613" t="s">
        <v>53</v>
      </c>
      <c r="AL1613" t="s">
        <v>150</v>
      </c>
      <c r="AM1613" t="s">
        <v>5935</v>
      </c>
      <c r="AN1613" t="s">
        <v>353</v>
      </c>
      <c r="AO1613">
        <v>1470</v>
      </c>
      <c r="AP1613" t="s">
        <v>6181</v>
      </c>
      <c r="AQ1613" t="s">
        <v>6182</v>
      </c>
      <c r="AR1613" t="s">
        <v>203</v>
      </c>
      <c r="AS1613" t="s">
        <v>274</v>
      </c>
      <c r="AT1613" t="s">
        <v>53</v>
      </c>
      <c r="AU1613" t="s">
        <v>53</v>
      </c>
      <c r="AV1613" t="s">
        <v>53</v>
      </c>
      <c r="AW1613" t="s">
        <v>53</v>
      </c>
      <c r="AX1613" t="s">
        <v>53</v>
      </c>
      <c r="AY1613" t="s">
        <v>53</v>
      </c>
      <c r="AZ1613" t="s">
        <v>53</v>
      </c>
      <c r="BA1613" t="s">
        <v>74</v>
      </c>
      <c r="BB1613" t="s">
        <v>101</v>
      </c>
      <c r="BC1613" t="s">
        <v>53</v>
      </c>
      <c r="BD1613" t="s">
        <v>53</v>
      </c>
      <c r="BE1613" t="s">
        <v>53</v>
      </c>
      <c r="BF1613" t="s">
        <v>6183</v>
      </c>
      <c r="BG1613" t="s">
        <v>151</v>
      </c>
      <c r="BH1613" t="s">
        <v>53</v>
      </c>
      <c r="BI1613" t="s">
        <v>53</v>
      </c>
    </row>
    <row r="1614" spans="1:61" x14ac:dyDescent="0.25">
      <c r="A1614" t="s">
        <v>53</v>
      </c>
      <c r="B1614" t="s">
        <v>54</v>
      </c>
      <c r="C1614" t="s">
        <v>53</v>
      </c>
      <c r="D1614" t="s">
        <v>54</v>
      </c>
      <c r="E1614" t="s">
        <v>56</v>
      </c>
      <c r="F1614" t="s">
        <v>54</v>
      </c>
      <c r="G1614" t="s">
        <v>54</v>
      </c>
      <c r="H1614">
        <v>1166</v>
      </c>
      <c r="I1614" t="s">
        <v>1464</v>
      </c>
      <c r="J1614" t="s">
        <v>53</v>
      </c>
      <c r="K1614" t="s">
        <v>53</v>
      </c>
      <c r="L1614" t="s">
        <v>53</v>
      </c>
      <c r="M1614" t="s">
        <v>485</v>
      </c>
      <c r="N1614" t="s">
        <v>53</v>
      </c>
      <c r="O1614" t="s">
        <v>63</v>
      </c>
      <c r="P1614" t="s">
        <v>53</v>
      </c>
      <c r="Q1614">
        <v>1121</v>
      </c>
      <c r="R1614" t="s">
        <v>6184</v>
      </c>
      <c r="S1614" t="s">
        <v>53</v>
      </c>
      <c r="T1614" t="s">
        <v>53</v>
      </c>
      <c r="U1614" t="s">
        <v>53</v>
      </c>
      <c r="V1614" t="s">
        <v>485</v>
      </c>
      <c r="W1614" t="s">
        <v>53</v>
      </c>
      <c r="X1614" t="s">
        <v>2452</v>
      </c>
      <c r="Y1614" t="s">
        <v>53</v>
      </c>
      <c r="Z1614" t="s">
        <v>53</v>
      </c>
      <c r="AA1614" t="s">
        <v>53</v>
      </c>
      <c r="AB1614" t="s">
        <v>53</v>
      </c>
      <c r="AC1614" t="s">
        <v>1020</v>
      </c>
      <c r="AD1614" t="s">
        <v>1093</v>
      </c>
      <c r="AE1614" t="s">
        <v>6138</v>
      </c>
      <c r="AF1614" t="s">
        <v>53</v>
      </c>
      <c r="AG1614" t="s">
        <v>6180</v>
      </c>
      <c r="AH1614" t="s">
        <v>485</v>
      </c>
      <c r="AI1614" t="s">
        <v>53</v>
      </c>
      <c r="AJ1614" t="s">
        <v>63</v>
      </c>
      <c r="AK1614" t="s">
        <v>53</v>
      </c>
      <c r="AL1614" t="s">
        <v>150</v>
      </c>
      <c r="AM1614" t="s">
        <v>5938</v>
      </c>
      <c r="AN1614" t="s">
        <v>99</v>
      </c>
      <c r="AO1614">
        <v>1471</v>
      </c>
      <c r="AP1614" t="s">
        <v>6185</v>
      </c>
      <c r="AQ1614" t="s">
        <v>2340</v>
      </c>
      <c r="AR1614" t="s">
        <v>253</v>
      </c>
      <c r="AS1614" t="s">
        <v>72</v>
      </c>
      <c r="AT1614" t="s">
        <v>53</v>
      </c>
      <c r="AU1614" t="s">
        <v>53</v>
      </c>
      <c r="AV1614" t="s">
        <v>53</v>
      </c>
      <c r="AW1614" t="s">
        <v>53</v>
      </c>
      <c r="AX1614" t="s">
        <v>485</v>
      </c>
      <c r="AY1614" t="s">
        <v>53</v>
      </c>
      <c r="AZ1614" t="s">
        <v>2452</v>
      </c>
      <c r="BA1614" t="s">
        <v>74</v>
      </c>
      <c r="BB1614" t="s">
        <v>53</v>
      </c>
      <c r="BC1614" t="s">
        <v>53</v>
      </c>
      <c r="BD1614" t="s">
        <v>53</v>
      </c>
      <c r="BE1614" t="s">
        <v>53</v>
      </c>
      <c r="BF1614" t="s">
        <v>5851</v>
      </c>
      <c r="BG1614" t="s">
        <v>53</v>
      </c>
      <c r="BH1614" t="s">
        <v>53</v>
      </c>
      <c r="BI1614" t="s">
        <v>53</v>
      </c>
    </row>
    <row r="1615" spans="1:61" x14ac:dyDescent="0.25">
      <c r="A1615" t="s">
        <v>53</v>
      </c>
      <c r="B1615" t="s">
        <v>54</v>
      </c>
      <c r="C1615" t="s">
        <v>55</v>
      </c>
      <c r="D1615" t="s">
        <v>54</v>
      </c>
      <c r="E1615" t="s">
        <v>110</v>
      </c>
      <c r="F1615" t="s">
        <v>54</v>
      </c>
      <c r="G1615" t="s">
        <v>54</v>
      </c>
      <c r="H1615">
        <v>1167</v>
      </c>
      <c r="I1615" t="s">
        <v>57</v>
      </c>
      <c r="J1615" t="s">
        <v>58</v>
      </c>
      <c r="K1615" t="s">
        <v>104</v>
      </c>
      <c r="L1615" t="s">
        <v>53</v>
      </c>
      <c r="M1615" t="s">
        <v>111</v>
      </c>
      <c r="N1615" t="s">
        <v>3187</v>
      </c>
      <c r="O1615" t="s">
        <v>2557</v>
      </c>
      <c r="P1615" t="s">
        <v>64</v>
      </c>
      <c r="Q1615">
        <v>2070</v>
      </c>
      <c r="R1615" t="s">
        <v>6186</v>
      </c>
      <c r="S1615" t="s">
        <v>53</v>
      </c>
      <c r="T1615" t="s">
        <v>53</v>
      </c>
      <c r="U1615" t="s">
        <v>53</v>
      </c>
      <c r="V1615" t="s">
        <v>111</v>
      </c>
      <c r="W1615" t="s">
        <v>53</v>
      </c>
      <c r="X1615" t="s">
        <v>179</v>
      </c>
      <c r="Y1615" t="s">
        <v>53</v>
      </c>
      <c r="Z1615" t="s">
        <v>53</v>
      </c>
      <c r="AA1615" t="s">
        <v>53</v>
      </c>
      <c r="AB1615" t="s">
        <v>53</v>
      </c>
      <c r="AC1615" t="s">
        <v>53</v>
      </c>
      <c r="AD1615" t="s">
        <v>53</v>
      </c>
      <c r="AE1615" t="s">
        <v>53</v>
      </c>
      <c r="AF1615" t="s">
        <v>53</v>
      </c>
      <c r="AG1615" t="s">
        <v>53</v>
      </c>
      <c r="AH1615" t="s">
        <v>53</v>
      </c>
      <c r="AI1615" t="s">
        <v>53</v>
      </c>
      <c r="AJ1615" t="s">
        <v>53</v>
      </c>
      <c r="AK1615" t="s">
        <v>53</v>
      </c>
      <c r="AL1615" t="s">
        <v>53</v>
      </c>
      <c r="AM1615" t="s">
        <v>53</v>
      </c>
      <c r="AN1615" t="s">
        <v>53</v>
      </c>
      <c r="AO1615" t="s">
        <v>53</v>
      </c>
      <c r="AP1615" t="s">
        <v>53</v>
      </c>
      <c r="AQ1615" t="s">
        <v>53</v>
      </c>
      <c r="AR1615" t="s">
        <v>53</v>
      </c>
      <c r="AS1615" t="s">
        <v>53</v>
      </c>
      <c r="AT1615" t="s">
        <v>53</v>
      </c>
      <c r="AU1615" t="s">
        <v>53</v>
      </c>
      <c r="AV1615" t="s">
        <v>53</v>
      </c>
      <c r="AW1615" t="s">
        <v>53</v>
      </c>
      <c r="AX1615" t="s">
        <v>53</v>
      </c>
      <c r="AY1615" t="s">
        <v>53</v>
      </c>
      <c r="AZ1615" t="s">
        <v>53</v>
      </c>
      <c r="BA1615" t="s">
        <v>53</v>
      </c>
      <c r="BB1615" t="s">
        <v>53</v>
      </c>
      <c r="BC1615" t="s">
        <v>53</v>
      </c>
      <c r="BD1615" t="s">
        <v>53</v>
      </c>
      <c r="BE1615" t="s">
        <v>53</v>
      </c>
      <c r="BF1615" t="s">
        <v>53</v>
      </c>
      <c r="BG1615" t="s">
        <v>53</v>
      </c>
      <c r="BH1615" t="s">
        <v>53</v>
      </c>
      <c r="BI1615" t="s">
        <v>53</v>
      </c>
    </row>
    <row r="1616" spans="1:61" x14ac:dyDescent="0.25">
      <c r="A1616" t="s">
        <v>53</v>
      </c>
      <c r="B1616" t="s">
        <v>54</v>
      </c>
      <c r="C1616" t="s">
        <v>55</v>
      </c>
      <c r="D1616" t="s">
        <v>54</v>
      </c>
      <c r="E1616" t="s">
        <v>56</v>
      </c>
      <c r="F1616" t="s">
        <v>54</v>
      </c>
      <c r="G1616" t="s">
        <v>54</v>
      </c>
      <c r="H1616">
        <v>1168</v>
      </c>
      <c r="I1616" t="s">
        <v>57</v>
      </c>
      <c r="J1616" t="s">
        <v>58</v>
      </c>
      <c r="K1616" t="s">
        <v>59</v>
      </c>
      <c r="L1616" t="s">
        <v>53</v>
      </c>
      <c r="M1616" t="s">
        <v>485</v>
      </c>
      <c r="N1616" t="s">
        <v>53</v>
      </c>
      <c r="O1616" t="s">
        <v>63</v>
      </c>
      <c r="P1616" t="s">
        <v>53</v>
      </c>
      <c r="Q1616">
        <v>1131</v>
      </c>
      <c r="R1616" t="s">
        <v>6187</v>
      </c>
      <c r="S1616" t="s">
        <v>53</v>
      </c>
      <c r="T1616" t="s">
        <v>53</v>
      </c>
      <c r="U1616" t="s">
        <v>53</v>
      </c>
      <c r="V1616" t="s">
        <v>485</v>
      </c>
      <c r="W1616" t="s">
        <v>53</v>
      </c>
      <c r="X1616" t="s">
        <v>1142</v>
      </c>
      <c r="Y1616" t="s">
        <v>53</v>
      </c>
      <c r="Z1616" t="s">
        <v>53</v>
      </c>
      <c r="AA1616" t="s">
        <v>53</v>
      </c>
      <c r="AB1616" t="s">
        <v>53</v>
      </c>
      <c r="AC1616" t="s">
        <v>3820</v>
      </c>
      <c r="AD1616" t="s">
        <v>479</v>
      </c>
      <c r="AE1616" t="s">
        <v>6180</v>
      </c>
      <c r="AF1616" t="s">
        <v>53</v>
      </c>
      <c r="AG1616" t="s">
        <v>6188</v>
      </c>
      <c r="AH1616" t="s">
        <v>485</v>
      </c>
      <c r="AI1616" t="s">
        <v>53</v>
      </c>
      <c r="AJ1616" t="s">
        <v>63</v>
      </c>
      <c r="AK1616" t="s">
        <v>53</v>
      </c>
      <c r="AL1616" t="s">
        <v>150</v>
      </c>
      <c r="AM1616" t="s">
        <v>6003</v>
      </c>
      <c r="AN1616" t="s">
        <v>78</v>
      </c>
      <c r="AO1616">
        <v>1487</v>
      </c>
      <c r="AP1616" t="s">
        <v>6189</v>
      </c>
      <c r="AQ1616" t="s">
        <v>70</v>
      </c>
      <c r="AR1616" t="s">
        <v>203</v>
      </c>
      <c r="AS1616" t="s">
        <v>72</v>
      </c>
      <c r="AT1616" t="s">
        <v>53</v>
      </c>
      <c r="AU1616" t="s">
        <v>53</v>
      </c>
      <c r="AV1616" t="s">
        <v>53</v>
      </c>
      <c r="AW1616" t="s">
        <v>53</v>
      </c>
      <c r="AX1616" t="s">
        <v>485</v>
      </c>
      <c r="AY1616" t="s">
        <v>53</v>
      </c>
      <c r="AZ1616" t="s">
        <v>1142</v>
      </c>
      <c r="BA1616" t="s">
        <v>93</v>
      </c>
      <c r="BB1616" t="s">
        <v>225</v>
      </c>
      <c r="BC1616" t="s">
        <v>53</v>
      </c>
      <c r="BD1616" t="s">
        <v>53</v>
      </c>
      <c r="BE1616" t="s">
        <v>53</v>
      </c>
      <c r="BF1616" t="s">
        <v>5807</v>
      </c>
      <c r="BG1616" t="s">
        <v>82</v>
      </c>
      <c r="BH1616" t="s">
        <v>53</v>
      </c>
      <c r="BI1616" t="s">
        <v>53</v>
      </c>
    </row>
    <row r="1617" spans="1:61" x14ac:dyDescent="0.25">
      <c r="A1617" t="s">
        <v>53</v>
      </c>
      <c r="B1617" t="s">
        <v>54</v>
      </c>
      <c r="C1617" t="s">
        <v>55</v>
      </c>
      <c r="D1617" t="s">
        <v>54</v>
      </c>
      <c r="E1617" t="s">
        <v>110</v>
      </c>
      <c r="F1617" t="s">
        <v>54</v>
      </c>
      <c r="G1617" t="s">
        <v>54</v>
      </c>
      <c r="H1617">
        <v>1169</v>
      </c>
      <c r="I1617" t="s">
        <v>57</v>
      </c>
      <c r="J1617" t="s">
        <v>58</v>
      </c>
      <c r="K1617" t="s">
        <v>104</v>
      </c>
      <c r="L1617" t="s">
        <v>53</v>
      </c>
      <c r="M1617" t="s">
        <v>61</v>
      </c>
      <c r="N1617" t="s">
        <v>6190</v>
      </c>
      <c r="O1617" t="s">
        <v>63</v>
      </c>
      <c r="P1617" t="s">
        <v>64</v>
      </c>
      <c r="Q1617">
        <v>1123</v>
      </c>
      <c r="R1617" t="s">
        <v>6191</v>
      </c>
      <c r="S1617" t="s">
        <v>61</v>
      </c>
      <c r="T1617" t="s">
        <v>53</v>
      </c>
      <c r="U1617" t="s">
        <v>67</v>
      </c>
      <c r="V1617" t="s">
        <v>61</v>
      </c>
      <c r="W1617" t="s">
        <v>53</v>
      </c>
      <c r="X1617" t="s">
        <v>1114</v>
      </c>
      <c r="Y1617" t="s">
        <v>53</v>
      </c>
      <c r="Z1617" t="s">
        <v>53</v>
      </c>
      <c r="AA1617" t="s">
        <v>53</v>
      </c>
      <c r="AB1617" t="s">
        <v>53</v>
      </c>
      <c r="AC1617" t="s">
        <v>6192</v>
      </c>
      <c r="AD1617" t="s">
        <v>6193</v>
      </c>
      <c r="AE1617" t="s">
        <v>6190</v>
      </c>
      <c r="AF1617" t="s">
        <v>6194</v>
      </c>
      <c r="AG1617" t="s">
        <v>3187</v>
      </c>
      <c r="AH1617" t="s">
        <v>61</v>
      </c>
      <c r="AI1617" t="s">
        <v>6190</v>
      </c>
      <c r="AJ1617" t="s">
        <v>63</v>
      </c>
      <c r="AK1617" t="s">
        <v>64</v>
      </c>
      <c r="AL1617" t="s">
        <v>151</v>
      </c>
      <c r="AM1617" t="s">
        <v>5951</v>
      </c>
      <c r="AN1617" t="s">
        <v>65</v>
      </c>
      <c r="AO1617">
        <v>1472</v>
      </c>
      <c r="AP1617" t="s">
        <v>6195</v>
      </c>
      <c r="AQ1617" t="s">
        <v>182</v>
      </c>
      <c r="AR1617" t="s">
        <v>394</v>
      </c>
      <c r="AS1617" t="s">
        <v>72</v>
      </c>
      <c r="AT1617" t="s">
        <v>53</v>
      </c>
      <c r="AU1617" t="s">
        <v>61</v>
      </c>
      <c r="AV1617" t="s">
        <v>53</v>
      </c>
      <c r="AW1617" t="s">
        <v>67</v>
      </c>
      <c r="AX1617" t="s">
        <v>61</v>
      </c>
      <c r="AY1617" t="s">
        <v>53</v>
      </c>
      <c r="AZ1617" t="s">
        <v>1114</v>
      </c>
      <c r="BA1617" t="s">
        <v>93</v>
      </c>
      <c r="BB1617" t="s">
        <v>225</v>
      </c>
      <c r="BC1617" t="s">
        <v>53</v>
      </c>
      <c r="BD1617" t="s">
        <v>53</v>
      </c>
      <c r="BE1617" t="s">
        <v>53</v>
      </c>
      <c r="BF1617" t="s">
        <v>6192</v>
      </c>
      <c r="BG1617" t="s">
        <v>65</v>
      </c>
      <c r="BH1617" t="s">
        <v>53</v>
      </c>
      <c r="BI1617" t="s">
        <v>53</v>
      </c>
    </row>
    <row r="1618" spans="1:61" x14ac:dyDescent="0.25">
      <c r="A1618" t="s">
        <v>53</v>
      </c>
      <c r="B1618" t="s">
        <v>54</v>
      </c>
      <c r="C1618" t="s">
        <v>53</v>
      </c>
      <c r="D1618" t="s">
        <v>54</v>
      </c>
      <c r="E1618" t="s">
        <v>56</v>
      </c>
      <c r="F1618" t="s">
        <v>54</v>
      </c>
      <c r="G1618" t="s">
        <v>54</v>
      </c>
      <c r="H1618">
        <v>1170</v>
      </c>
      <c r="I1618" t="s">
        <v>1464</v>
      </c>
      <c r="J1618" t="s">
        <v>53</v>
      </c>
      <c r="K1618" t="s">
        <v>53</v>
      </c>
      <c r="L1618" t="s">
        <v>6196</v>
      </c>
      <c r="M1618" t="s">
        <v>61</v>
      </c>
      <c r="N1618" t="s">
        <v>5927</v>
      </c>
      <c r="O1618" t="s">
        <v>63</v>
      </c>
      <c r="P1618" t="s">
        <v>64</v>
      </c>
      <c r="Q1618">
        <v>1124</v>
      </c>
      <c r="R1618" t="s">
        <v>6197</v>
      </c>
      <c r="S1618" t="s">
        <v>53</v>
      </c>
      <c r="T1618" t="s">
        <v>53</v>
      </c>
      <c r="U1618" t="s">
        <v>53</v>
      </c>
      <c r="V1618" t="s">
        <v>61</v>
      </c>
      <c r="W1618" t="s">
        <v>53</v>
      </c>
      <c r="X1618" t="s">
        <v>333</v>
      </c>
      <c r="Y1618" t="s">
        <v>53</v>
      </c>
      <c r="Z1618" t="s">
        <v>53</v>
      </c>
      <c r="AA1618" t="s">
        <v>53</v>
      </c>
      <c r="AB1618" t="s">
        <v>53</v>
      </c>
      <c r="AC1618" t="s">
        <v>53</v>
      </c>
      <c r="AD1618" t="s">
        <v>53</v>
      </c>
      <c r="AE1618" t="s">
        <v>3187</v>
      </c>
      <c r="AF1618" t="s">
        <v>53</v>
      </c>
      <c r="AG1618" t="s">
        <v>6198</v>
      </c>
      <c r="AH1618" t="s">
        <v>61</v>
      </c>
      <c r="AI1618" t="s">
        <v>5927</v>
      </c>
      <c r="AJ1618" t="s">
        <v>63</v>
      </c>
      <c r="AK1618" t="s">
        <v>64</v>
      </c>
      <c r="AL1618" t="s">
        <v>53</v>
      </c>
      <c r="AM1618" t="s">
        <v>5954</v>
      </c>
      <c r="AN1618" t="s">
        <v>53</v>
      </c>
      <c r="AO1618">
        <v>1473</v>
      </c>
      <c r="AP1618" t="s">
        <v>6199</v>
      </c>
      <c r="AQ1618" t="s">
        <v>2184</v>
      </c>
      <c r="AR1618" t="s">
        <v>394</v>
      </c>
      <c r="AS1618" t="s">
        <v>72</v>
      </c>
      <c r="AT1618" t="s">
        <v>53</v>
      </c>
      <c r="AU1618" t="s">
        <v>53</v>
      </c>
      <c r="AV1618" t="s">
        <v>53</v>
      </c>
      <c r="AW1618" t="s">
        <v>53</v>
      </c>
      <c r="AX1618" t="s">
        <v>61</v>
      </c>
      <c r="AY1618" t="s">
        <v>53</v>
      </c>
      <c r="AZ1618" t="s">
        <v>333</v>
      </c>
      <c r="BA1618" t="s">
        <v>93</v>
      </c>
      <c r="BB1618" t="s">
        <v>53</v>
      </c>
      <c r="BC1618" t="s">
        <v>53</v>
      </c>
      <c r="BD1618" t="s">
        <v>53</v>
      </c>
      <c r="BE1618" t="s">
        <v>53</v>
      </c>
      <c r="BF1618" t="s">
        <v>53</v>
      </c>
      <c r="BG1618" t="s">
        <v>53</v>
      </c>
      <c r="BH1618" t="s">
        <v>53</v>
      </c>
      <c r="BI1618" t="s">
        <v>53</v>
      </c>
    </row>
    <row r="1619" spans="1:61" x14ac:dyDescent="0.25">
      <c r="A1619" t="s">
        <v>53</v>
      </c>
      <c r="B1619" t="s">
        <v>54</v>
      </c>
      <c r="C1619" t="s">
        <v>53</v>
      </c>
      <c r="D1619" t="s">
        <v>54</v>
      </c>
      <c r="E1619" t="s">
        <v>56</v>
      </c>
      <c r="F1619" t="s">
        <v>54</v>
      </c>
      <c r="G1619" t="s">
        <v>54</v>
      </c>
      <c r="H1619">
        <v>1170</v>
      </c>
      <c r="I1619" t="s">
        <v>1464</v>
      </c>
      <c r="J1619" t="s">
        <v>53</v>
      </c>
      <c r="K1619" t="s">
        <v>53</v>
      </c>
      <c r="L1619" t="s">
        <v>6196</v>
      </c>
      <c r="M1619" t="s">
        <v>61</v>
      </c>
      <c r="N1619" t="s">
        <v>5927</v>
      </c>
      <c r="O1619" t="s">
        <v>63</v>
      </c>
      <c r="P1619" t="s">
        <v>64</v>
      </c>
      <c r="Q1619">
        <v>1124</v>
      </c>
      <c r="R1619" t="s">
        <v>6197</v>
      </c>
      <c r="S1619" t="s">
        <v>53</v>
      </c>
      <c r="T1619" t="s">
        <v>53</v>
      </c>
      <c r="U1619" t="s">
        <v>53</v>
      </c>
      <c r="V1619" t="s">
        <v>61</v>
      </c>
      <c r="W1619" t="s">
        <v>53</v>
      </c>
      <c r="X1619" t="s">
        <v>333</v>
      </c>
      <c r="Y1619" t="s">
        <v>53</v>
      </c>
      <c r="Z1619" t="s">
        <v>53</v>
      </c>
      <c r="AA1619" t="s">
        <v>53</v>
      </c>
      <c r="AB1619" t="s">
        <v>53</v>
      </c>
      <c r="AC1619" t="s">
        <v>53</v>
      </c>
      <c r="AD1619" t="s">
        <v>53</v>
      </c>
      <c r="AE1619" t="s">
        <v>3187</v>
      </c>
      <c r="AF1619" t="s">
        <v>53</v>
      </c>
      <c r="AG1619" t="s">
        <v>6198</v>
      </c>
      <c r="AH1619" t="s">
        <v>61</v>
      </c>
      <c r="AI1619" t="s">
        <v>5927</v>
      </c>
      <c r="AJ1619" t="s">
        <v>63</v>
      </c>
      <c r="AK1619" t="s">
        <v>64</v>
      </c>
      <c r="AL1619" t="s">
        <v>53</v>
      </c>
      <c r="AM1619" t="s">
        <v>5954</v>
      </c>
      <c r="AN1619" t="s">
        <v>53</v>
      </c>
      <c r="AO1619">
        <v>1474</v>
      </c>
      <c r="AP1619" t="s">
        <v>6200</v>
      </c>
      <c r="AQ1619" t="s">
        <v>2184</v>
      </c>
      <c r="AR1619" t="s">
        <v>394</v>
      </c>
      <c r="AS1619" t="s">
        <v>72</v>
      </c>
      <c r="AT1619" t="s">
        <v>53</v>
      </c>
      <c r="AU1619" t="s">
        <v>53</v>
      </c>
      <c r="AV1619" t="s">
        <v>53</v>
      </c>
      <c r="AW1619" t="s">
        <v>53</v>
      </c>
      <c r="AX1619" t="s">
        <v>61</v>
      </c>
      <c r="AY1619" t="s">
        <v>53</v>
      </c>
      <c r="AZ1619" t="s">
        <v>333</v>
      </c>
      <c r="BA1619" t="s">
        <v>74</v>
      </c>
      <c r="BB1619" t="s">
        <v>53</v>
      </c>
      <c r="BC1619" t="s">
        <v>53</v>
      </c>
      <c r="BD1619" t="s">
        <v>53</v>
      </c>
      <c r="BE1619" t="s">
        <v>53</v>
      </c>
      <c r="BF1619" t="s">
        <v>53</v>
      </c>
      <c r="BG1619" t="s">
        <v>53</v>
      </c>
      <c r="BH1619" t="s">
        <v>53</v>
      </c>
      <c r="BI1619" t="s">
        <v>53</v>
      </c>
    </row>
    <row r="1620" spans="1:61" x14ac:dyDescent="0.25">
      <c r="A1620" t="s">
        <v>53</v>
      </c>
      <c r="B1620" t="s">
        <v>54</v>
      </c>
      <c r="C1620" t="s">
        <v>53</v>
      </c>
      <c r="D1620" t="s">
        <v>54</v>
      </c>
      <c r="E1620" t="s">
        <v>110</v>
      </c>
      <c r="F1620" t="s">
        <v>54</v>
      </c>
      <c r="G1620" t="s">
        <v>54</v>
      </c>
      <c r="H1620">
        <v>1171</v>
      </c>
      <c r="I1620" t="s">
        <v>1464</v>
      </c>
      <c r="J1620" t="s">
        <v>53</v>
      </c>
      <c r="K1620" t="s">
        <v>53</v>
      </c>
      <c r="L1620" t="s">
        <v>53</v>
      </c>
      <c r="M1620" t="s">
        <v>61</v>
      </c>
      <c r="N1620" t="s">
        <v>4517</v>
      </c>
      <c r="O1620" t="s">
        <v>63</v>
      </c>
      <c r="P1620" t="s">
        <v>64</v>
      </c>
      <c r="Q1620">
        <v>1125</v>
      </c>
      <c r="R1620" t="s">
        <v>6201</v>
      </c>
      <c r="S1620" t="s">
        <v>53</v>
      </c>
      <c r="T1620" t="s">
        <v>53</v>
      </c>
      <c r="U1620" t="s">
        <v>53</v>
      </c>
      <c r="V1620" t="s">
        <v>61</v>
      </c>
      <c r="W1620" t="s">
        <v>53</v>
      </c>
      <c r="X1620" t="s">
        <v>67</v>
      </c>
      <c r="Y1620" t="s">
        <v>53</v>
      </c>
      <c r="Z1620" t="s">
        <v>53</v>
      </c>
      <c r="AA1620" t="s">
        <v>53</v>
      </c>
      <c r="AB1620" t="s">
        <v>53</v>
      </c>
      <c r="AC1620" t="s">
        <v>6202</v>
      </c>
      <c r="AD1620" t="s">
        <v>687</v>
      </c>
      <c r="AE1620" t="s">
        <v>6198</v>
      </c>
      <c r="AF1620" t="s">
        <v>53</v>
      </c>
      <c r="AG1620" t="s">
        <v>3188</v>
      </c>
      <c r="AH1620" t="s">
        <v>61</v>
      </c>
      <c r="AI1620" t="s">
        <v>4517</v>
      </c>
      <c r="AJ1620" t="s">
        <v>63</v>
      </c>
      <c r="AK1620" t="s">
        <v>64</v>
      </c>
      <c r="AL1620" t="s">
        <v>99</v>
      </c>
      <c r="AM1620" t="s">
        <v>6203</v>
      </c>
      <c r="AN1620" t="s">
        <v>112</v>
      </c>
      <c r="AO1620">
        <v>1478</v>
      </c>
      <c r="AP1620" t="s">
        <v>6204</v>
      </c>
      <c r="AQ1620" t="s">
        <v>2184</v>
      </c>
      <c r="AR1620" t="s">
        <v>394</v>
      </c>
      <c r="AS1620" t="s">
        <v>72</v>
      </c>
      <c r="AT1620" t="s">
        <v>53</v>
      </c>
      <c r="AU1620" t="s">
        <v>53</v>
      </c>
      <c r="AV1620" t="s">
        <v>53</v>
      </c>
      <c r="AW1620" t="s">
        <v>53</v>
      </c>
      <c r="AX1620" t="s">
        <v>61</v>
      </c>
      <c r="AY1620" t="s">
        <v>53</v>
      </c>
      <c r="AZ1620" t="s">
        <v>67</v>
      </c>
      <c r="BA1620" t="s">
        <v>74</v>
      </c>
      <c r="BB1620" t="s">
        <v>101</v>
      </c>
      <c r="BC1620" t="s">
        <v>53</v>
      </c>
      <c r="BD1620" t="s">
        <v>53</v>
      </c>
      <c r="BE1620" t="s">
        <v>53</v>
      </c>
      <c r="BF1620" t="s">
        <v>4483</v>
      </c>
      <c r="BG1620" t="s">
        <v>151</v>
      </c>
      <c r="BH1620" t="s">
        <v>53</v>
      </c>
      <c r="BI1620" t="s">
        <v>53</v>
      </c>
    </row>
    <row r="1621" spans="1:61" x14ac:dyDescent="0.25">
      <c r="A1621" t="s">
        <v>53</v>
      </c>
      <c r="B1621" t="s">
        <v>54</v>
      </c>
      <c r="C1621" t="s">
        <v>53</v>
      </c>
      <c r="D1621" t="s">
        <v>54</v>
      </c>
      <c r="E1621" t="s">
        <v>110</v>
      </c>
      <c r="F1621" t="s">
        <v>54</v>
      </c>
      <c r="G1621" t="s">
        <v>54</v>
      </c>
      <c r="H1621">
        <v>1171</v>
      </c>
      <c r="I1621" t="s">
        <v>1464</v>
      </c>
      <c r="J1621" t="s">
        <v>53</v>
      </c>
      <c r="K1621" t="s">
        <v>53</v>
      </c>
      <c r="L1621" t="s">
        <v>53</v>
      </c>
      <c r="M1621" t="s">
        <v>61</v>
      </c>
      <c r="N1621" t="s">
        <v>4517</v>
      </c>
      <c r="O1621" t="s">
        <v>63</v>
      </c>
      <c r="P1621" t="s">
        <v>64</v>
      </c>
      <c r="Q1621">
        <v>1125</v>
      </c>
      <c r="R1621" t="s">
        <v>6201</v>
      </c>
      <c r="S1621" t="s">
        <v>53</v>
      </c>
      <c r="T1621" t="s">
        <v>53</v>
      </c>
      <c r="U1621" t="s">
        <v>53</v>
      </c>
      <c r="V1621" t="s">
        <v>61</v>
      </c>
      <c r="W1621" t="s">
        <v>53</v>
      </c>
      <c r="X1621" t="s">
        <v>67</v>
      </c>
      <c r="Y1621" t="s">
        <v>53</v>
      </c>
      <c r="Z1621" t="s">
        <v>53</v>
      </c>
      <c r="AA1621" t="s">
        <v>53</v>
      </c>
      <c r="AB1621" t="s">
        <v>53</v>
      </c>
      <c r="AC1621" t="s">
        <v>4384</v>
      </c>
      <c r="AD1621" t="s">
        <v>242</v>
      </c>
      <c r="AE1621" t="s">
        <v>6198</v>
      </c>
      <c r="AF1621" t="s">
        <v>53</v>
      </c>
      <c r="AG1621" t="s">
        <v>3188</v>
      </c>
      <c r="AH1621" t="s">
        <v>61</v>
      </c>
      <c r="AI1621" t="s">
        <v>4517</v>
      </c>
      <c r="AJ1621" t="s">
        <v>63</v>
      </c>
      <c r="AK1621" t="s">
        <v>64</v>
      </c>
      <c r="AL1621" t="s">
        <v>99</v>
      </c>
      <c r="AM1621" t="s">
        <v>6203</v>
      </c>
      <c r="AN1621" t="s">
        <v>65</v>
      </c>
      <c r="AO1621">
        <v>1479</v>
      </c>
      <c r="AP1621" t="s">
        <v>6205</v>
      </c>
      <c r="AQ1621" t="s">
        <v>2184</v>
      </c>
      <c r="AR1621" t="s">
        <v>394</v>
      </c>
      <c r="AS1621" t="s">
        <v>72</v>
      </c>
      <c r="AT1621" t="s">
        <v>53</v>
      </c>
      <c r="AU1621" t="s">
        <v>53</v>
      </c>
      <c r="AV1621" t="s">
        <v>53</v>
      </c>
      <c r="AW1621" t="s">
        <v>53</v>
      </c>
      <c r="AX1621" t="s">
        <v>61</v>
      </c>
      <c r="AY1621" t="s">
        <v>53</v>
      </c>
      <c r="AZ1621" t="s">
        <v>67</v>
      </c>
      <c r="BA1621" t="s">
        <v>93</v>
      </c>
      <c r="BB1621" t="s">
        <v>225</v>
      </c>
      <c r="BC1621" t="s">
        <v>53</v>
      </c>
      <c r="BD1621" t="s">
        <v>53</v>
      </c>
      <c r="BE1621" t="s">
        <v>53</v>
      </c>
      <c r="BF1621" t="s">
        <v>4384</v>
      </c>
      <c r="BG1621" t="s">
        <v>82</v>
      </c>
      <c r="BH1621" t="s">
        <v>53</v>
      </c>
      <c r="BI1621" t="s">
        <v>53</v>
      </c>
    </row>
    <row r="1622" spans="1:61" x14ac:dyDescent="0.25">
      <c r="A1622" t="s">
        <v>53</v>
      </c>
      <c r="B1622" t="s">
        <v>54</v>
      </c>
      <c r="C1622" t="s">
        <v>53</v>
      </c>
      <c r="D1622" t="s">
        <v>54</v>
      </c>
      <c r="E1622" t="s">
        <v>110</v>
      </c>
      <c r="F1622" t="s">
        <v>54</v>
      </c>
      <c r="G1622" t="s">
        <v>54</v>
      </c>
      <c r="H1622">
        <v>1171</v>
      </c>
      <c r="I1622" t="s">
        <v>1464</v>
      </c>
      <c r="J1622" t="s">
        <v>53</v>
      </c>
      <c r="K1622" t="s">
        <v>53</v>
      </c>
      <c r="L1622" t="s">
        <v>53</v>
      </c>
      <c r="M1622" t="s">
        <v>61</v>
      </c>
      <c r="N1622" t="s">
        <v>4517</v>
      </c>
      <c r="O1622" t="s">
        <v>63</v>
      </c>
      <c r="P1622" t="s">
        <v>64</v>
      </c>
      <c r="Q1622">
        <v>1125</v>
      </c>
      <c r="R1622" t="s">
        <v>6201</v>
      </c>
      <c r="S1622" t="s">
        <v>53</v>
      </c>
      <c r="T1622" t="s">
        <v>53</v>
      </c>
      <c r="U1622" t="s">
        <v>53</v>
      </c>
      <c r="V1622" t="s">
        <v>61</v>
      </c>
      <c r="W1622" t="s">
        <v>53</v>
      </c>
      <c r="X1622" t="s">
        <v>67</v>
      </c>
      <c r="Y1622" t="s">
        <v>53</v>
      </c>
      <c r="Z1622" t="s">
        <v>53</v>
      </c>
      <c r="AA1622" t="s">
        <v>53</v>
      </c>
      <c r="AB1622" t="s">
        <v>53</v>
      </c>
      <c r="AC1622" t="s">
        <v>53</v>
      </c>
      <c r="AD1622" t="s">
        <v>53</v>
      </c>
      <c r="AE1622" t="s">
        <v>3944</v>
      </c>
      <c r="AF1622" t="s">
        <v>53</v>
      </c>
      <c r="AG1622" t="s">
        <v>5346</v>
      </c>
      <c r="AH1622" t="s">
        <v>61</v>
      </c>
      <c r="AI1622" t="s">
        <v>4517</v>
      </c>
      <c r="AJ1622" t="s">
        <v>63</v>
      </c>
      <c r="AK1622" t="s">
        <v>64</v>
      </c>
      <c r="AL1622" t="s">
        <v>53</v>
      </c>
      <c r="AM1622" t="s">
        <v>6203</v>
      </c>
      <c r="AN1622" t="s">
        <v>53</v>
      </c>
      <c r="AO1622">
        <v>2108</v>
      </c>
      <c r="AP1622" t="s">
        <v>6206</v>
      </c>
      <c r="AQ1622" t="s">
        <v>70</v>
      </c>
      <c r="AR1622" t="s">
        <v>145</v>
      </c>
      <c r="AS1622" t="s">
        <v>263</v>
      </c>
      <c r="AT1622" t="s">
        <v>53</v>
      </c>
      <c r="AU1622" t="s">
        <v>53</v>
      </c>
      <c r="AV1622" t="s">
        <v>53</v>
      </c>
      <c r="AW1622" t="s">
        <v>53</v>
      </c>
      <c r="AX1622" t="s">
        <v>61</v>
      </c>
      <c r="AY1622" t="s">
        <v>53</v>
      </c>
      <c r="AZ1622" t="s">
        <v>67</v>
      </c>
      <c r="BA1622" t="s">
        <v>146</v>
      </c>
      <c r="BB1622" t="s">
        <v>53</v>
      </c>
      <c r="BC1622" t="s">
        <v>53</v>
      </c>
      <c r="BD1622" t="s">
        <v>53</v>
      </c>
      <c r="BE1622" t="s">
        <v>53</v>
      </c>
      <c r="BF1622" t="s">
        <v>53</v>
      </c>
      <c r="BG1622" t="s">
        <v>53</v>
      </c>
      <c r="BH1622" t="s">
        <v>53</v>
      </c>
      <c r="BI1622" t="s">
        <v>53</v>
      </c>
    </row>
    <row r="1623" spans="1:61" x14ac:dyDescent="0.25">
      <c r="A1623" t="s">
        <v>53</v>
      </c>
      <c r="B1623" t="s">
        <v>54</v>
      </c>
      <c r="C1623" t="s">
        <v>53</v>
      </c>
      <c r="D1623" t="s">
        <v>54</v>
      </c>
      <c r="E1623" t="s">
        <v>53</v>
      </c>
      <c r="F1623" t="s">
        <v>54</v>
      </c>
      <c r="G1623" t="s">
        <v>54</v>
      </c>
      <c r="H1623">
        <v>1172</v>
      </c>
      <c r="I1623" t="s">
        <v>1464</v>
      </c>
      <c r="J1623" t="s">
        <v>53</v>
      </c>
      <c r="K1623" t="s">
        <v>53</v>
      </c>
      <c r="L1623" t="s">
        <v>53</v>
      </c>
      <c r="M1623" t="s">
        <v>76</v>
      </c>
      <c r="N1623" t="s">
        <v>53</v>
      </c>
      <c r="O1623" t="s">
        <v>63</v>
      </c>
      <c r="P1623" t="s">
        <v>53</v>
      </c>
      <c r="Q1623">
        <v>1126</v>
      </c>
      <c r="R1623" t="s">
        <v>6207</v>
      </c>
      <c r="S1623" t="s">
        <v>53</v>
      </c>
      <c r="T1623" t="s">
        <v>53</v>
      </c>
      <c r="U1623" t="s">
        <v>53</v>
      </c>
      <c r="V1623" t="s">
        <v>76</v>
      </c>
      <c r="W1623" t="s">
        <v>53</v>
      </c>
      <c r="X1623" t="s">
        <v>1826</v>
      </c>
      <c r="Y1623" t="s">
        <v>53</v>
      </c>
      <c r="Z1623" t="s">
        <v>53</v>
      </c>
      <c r="AA1623" t="s">
        <v>53</v>
      </c>
      <c r="AB1623" t="s">
        <v>53</v>
      </c>
      <c r="AC1623" t="s">
        <v>4615</v>
      </c>
      <c r="AD1623" t="s">
        <v>542</v>
      </c>
      <c r="AE1623" t="s">
        <v>6198</v>
      </c>
      <c r="AF1623" t="s">
        <v>53</v>
      </c>
      <c r="AG1623" t="s">
        <v>3188</v>
      </c>
      <c r="AH1623" t="s">
        <v>76</v>
      </c>
      <c r="AI1623" t="s">
        <v>53</v>
      </c>
      <c r="AJ1623" t="s">
        <v>63</v>
      </c>
      <c r="AK1623" t="s">
        <v>53</v>
      </c>
      <c r="AL1623" t="s">
        <v>99</v>
      </c>
      <c r="AM1623" t="s">
        <v>5959</v>
      </c>
      <c r="AN1623" t="s">
        <v>65</v>
      </c>
      <c r="AO1623">
        <v>1481</v>
      </c>
      <c r="AP1623" t="s">
        <v>6208</v>
      </c>
      <c r="AQ1623" t="s">
        <v>5682</v>
      </c>
      <c r="AR1623" t="s">
        <v>394</v>
      </c>
      <c r="AS1623" t="s">
        <v>274</v>
      </c>
      <c r="AT1623" t="s">
        <v>53</v>
      </c>
      <c r="AU1623" t="s">
        <v>53</v>
      </c>
      <c r="AV1623" t="s">
        <v>53</v>
      </c>
      <c r="AW1623" t="s">
        <v>53</v>
      </c>
      <c r="AX1623" t="s">
        <v>76</v>
      </c>
      <c r="AY1623" t="s">
        <v>53</v>
      </c>
      <c r="AZ1623" t="s">
        <v>1826</v>
      </c>
      <c r="BA1623" t="s">
        <v>93</v>
      </c>
      <c r="BB1623" t="s">
        <v>225</v>
      </c>
      <c r="BC1623" t="s">
        <v>53</v>
      </c>
      <c r="BD1623" t="s">
        <v>53</v>
      </c>
      <c r="BE1623" t="s">
        <v>53</v>
      </c>
      <c r="BF1623" t="s">
        <v>4615</v>
      </c>
      <c r="BG1623" t="s">
        <v>82</v>
      </c>
      <c r="BH1623" t="s">
        <v>53</v>
      </c>
      <c r="BI1623" t="s">
        <v>53</v>
      </c>
    </row>
    <row r="1624" spans="1:61" x14ac:dyDescent="0.25">
      <c r="A1624" t="s">
        <v>53</v>
      </c>
      <c r="B1624" t="s">
        <v>54</v>
      </c>
      <c r="C1624" t="s">
        <v>53</v>
      </c>
      <c r="D1624" t="s">
        <v>54</v>
      </c>
      <c r="E1624" t="s">
        <v>53</v>
      </c>
      <c r="F1624" t="s">
        <v>54</v>
      </c>
      <c r="G1624" t="s">
        <v>54</v>
      </c>
      <c r="H1624">
        <v>1172</v>
      </c>
      <c r="I1624" t="s">
        <v>1464</v>
      </c>
      <c r="J1624" t="s">
        <v>53</v>
      </c>
      <c r="K1624" t="s">
        <v>53</v>
      </c>
      <c r="L1624" t="s">
        <v>53</v>
      </c>
      <c r="M1624" t="s">
        <v>76</v>
      </c>
      <c r="N1624" t="s">
        <v>53</v>
      </c>
      <c r="O1624" t="s">
        <v>63</v>
      </c>
      <c r="P1624" t="s">
        <v>53</v>
      </c>
      <c r="Q1624">
        <v>1126</v>
      </c>
      <c r="R1624" t="s">
        <v>6207</v>
      </c>
      <c r="S1624" t="s">
        <v>53</v>
      </c>
      <c r="T1624" t="s">
        <v>53</v>
      </c>
      <c r="U1624" t="s">
        <v>53</v>
      </c>
      <c r="V1624" t="s">
        <v>76</v>
      </c>
      <c r="W1624" t="s">
        <v>53</v>
      </c>
      <c r="X1624" t="s">
        <v>1826</v>
      </c>
      <c r="Y1624" t="s">
        <v>53</v>
      </c>
      <c r="Z1624" t="s">
        <v>53</v>
      </c>
      <c r="AA1624" t="s">
        <v>53</v>
      </c>
      <c r="AB1624" t="s">
        <v>53</v>
      </c>
      <c r="AC1624" t="s">
        <v>3002</v>
      </c>
      <c r="AD1624" t="s">
        <v>4788</v>
      </c>
      <c r="AE1624" t="s">
        <v>6198</v>
      </c>
      <c r="AF1624" t="s">
        <v>53</v>
      </c>
      <c r="AG1624" t="s">
        <v>3188</v>
      </c>
      <c r="AH1624" t="s">
        <v>76</v>
      </c>
      <c r="AI1624" t="s">
        <v>53</v>
      </c>
      <c r="AJ1624" t="s">
        <v>63</v>
      </c>
      <c r="AK1624" t="s">
        <v>53</v>
      </c>
      <c r="AL1624" t="s">
        <v>99</v>
      </c>
      <c r="AM1624" t="s">
        <v>5959</v>
      </c>
      <c r="AN1624" t="s">
        <v>112</v>
      </c>
      <c r="AO1624">
        <v>1482</v>
      </c>
      <c r="AP1624" t="s">
        <v>6209</v>
      </c>
      <c r="AQ1624" t="s">
        <v>5682</v>
      </c>
      <c r="AR1624" t="s">
        <v>394</v>
      </c>
      <c r="AS1624" t="s">
        <v>274</v>
      </c>
      <c r="AT1624" t="s">
        <v>53</v>
      </c>
      <c r="AU1624" t="s">
        <v>53</v>
      </c>
      <c r="AV1624" t="s">
        <v>53</v>
      </c>
      <c r="AW1624" t="s">
        <v>53</v>
      </c>
      <c r="AX1624" t="s">
        <v>76</v>
      </c>
      <c r="AY1624" t="s">
        <v>53</v>
      </c>
      <c r="AZ1624" t="s">
        <v>1826</v>
      </c>
      <c r="BA1624" t="s">
        <v>74</v>
      </c>
      <c r="BB1624" t="s">
        <v>225</v>
      </c>
      <c r="BC1624" t="s">
        <v>53</v>
      </c>
      <c r="BD1624" t="s">
        <v>53</v>
      </c>
      <c r="BE1624" t="s">
        <v>53</v>
      </c>
      <c r="BF1624" t="s">
        <v>6210</v>
      </c>
      <c r="BG1624" t="s">
        <v>151</v>
      </c>
      <c r="BH1624" t="s">
        <v>53</v>
      </c>
      <c r="BI1624" t="s">
        <v>53</v>
      </c>
    </row>
    <row r="1625" spans="1:61" x14ac:dyDescent="0.25">
      <c r="A1625" t="s">
        <v>53</v>
      </c>
      <c r="B1625" t="s">
        <v>54</v>
      </c>
      <c r="C1625" t="s">
        <v>55</v>
      </c>
      <c r="D1625" t="s">
        <v>54</v>
      </c>
      <c r="E1625" t="s">
        <v>110</v>
      </c>
      <c r="F1625" t="s">
        <v>54</v>
      </c>
      <c r="G1625" t="s">
        <v>54</v>
      </c>
      <c r="H1625">
        <v>1173</v>
      </c>
      <c r="I1625" t="s">
        <v>57</v>
      </c>
      <c r="J1625" t="s">
        <v>58</v>
      </c>
      <c r="K1625" t="s">
        <v>59</v>
      </c>
      <c r="L1625" t="s">
        <v>53</v>
      </c>
      <c r="M1625" t="s">
        <v>61</v>
      </c>
      <c r="N1625" t="s">
        <v>5188</v>
      </c>
      <c r="O1625" t="s">
        <v>63</v>
      </c>
      <c r="P1625" t="s">
        <v>581</v>
      </c>
      <c r="Q1625">
        <v>1127</v>
      </c>
      <c r="R1625" t="s">
        <v>6211</v>
      </c>
      <c r="S1625" t="s">
        <v>53</v>
      </c>
      <c r="T1625" t="s">
        <v>53</v>
      </c>
      <c r="U1625" t="s">
        <v>53</v>
      </c>
      <c r="V1625" t="s">
        <v>61</v>
      </c>
      <c r="W1625" t="s">
        <v>53</v>
      </c>
      <c r="X1625" t="s">
        <v>372</v>
      </c>
      <c r="Y1625" t="s">
        <v>53</v>
      </c>
      <c r="Z1625" t="s">
        <v>53</v>
      </c>
      <c r="AA1625" t="s">
        <v>53</v>
      </c>
      <c r="AB1625" t="s">
        <v>53</v>
      </c>
      <c r="AC1625" t="s">
        <v>6212</v>
      </c>
      <c r="AD1625" t="s">
        <v>1988</v>
      </c>
      <c r="AE1625" t="s">
        <v>3188</v>
      </c>
      <c r="AF1625" t="s">
        <v>53</v>
      </c>
      <c r="AG1625" t="s">
        <v>6213</v>
      </c>
      <c r="AH1625" t="s">
        <v>61</v>
      </c>
      <c r="AI1625" t="s">
        <v>5188</v>
      </c>
      <c r="AJ1625" t="s">
        <v>63</v>
      </c>
      <c r="AK1625" t="s">
        <v>581</v>
      </c>
      <c r="AL1625" t="s">
        <v>99</v>
      </c>
      <c r="AM1625" t="s">
        <v>5974</v>
      </c>
      <c r="AN1625" t="s">
        <v>65</v>
      </c>
      <c r="AO1625">
        <v>1483</v>
      </c>
      <c r="AP1625" t="s">
        <v>6214</v>
      </c>
      <c r="AQ1625" t="s">
        <v>70</v>
      </c>
      <c r="AR1625" t="s">
        <v>394</v>
      </c>
      <c r="AS1625" t="s">
        <v>72</v>
      </c>
      <c r="AT1625" t="s">
        <v>53</v>
      </c>
      <c r="AU1625" t="s">
        <v>53</v>
      </c>
      <c r="AV1625" t="s">
        <v>53</v>
      </c>
      <c r="AW1625" t="s">
        <v>53</v>
      </c>
      <c r="AX1625" t="s">
        <v>61</v>
      </c>
      <c r="AY1625" t="s">
        <v>53</v>
      </c>
      <c r="AZ1625" t="s">
        <v>372</v>
      </c>
      <c r="BA1625" t="s">
        <v>74</v>
      </c>
      <c r="BB1625" t="s">
        <v>225</v>
      </c>
      <c r="BC1625" t="s">
        <v>53</v>
      </c>
      <c r="BD1625" t="s">
        <v>53</v>
      </c>
      <c r="BE1625" t="s">
        <v>53</v>
      </c>
      <c r="BF1625" t="s">
        <v>6212</v>
      </c>
      <c r="BG1625" t="s">
        <v>99</v>
      </c>
      <c r="BH1625" t="s">
        <v>53</v>
      </c>
      <c r="BI1625" t="s">
        <v>53</v>
      </c>
    </row>
    <row r="1626" spans="1:61" x14ac:dyDescent="0.25">
      <c r="A1626" t="s">
        <v>53</v>
      </c>
      <c r="B1626" t="s">
        <v>54</v>
      </c>
      <c r="C1626" t="s">
        <v>55</v>
      </c>
      <c r="D1626" t="s">
        <v>54</v>
      </c>
      <c r="E1626" t="s">
        <v>56</v>
      </c>
      <c r="F1626" t="s">
        <v>54</v>
      </c>
      <c r="G1626" t="s">
        <v>54</v>
      </c>
      <c r="H1626">
        <v>1174</v>
      </c>
      <c r="I1626" t="s">
        <v>57</v>
      </c>
      <c r="J1626" t="s">
        <v>58</v>
      </c>
      <c r="K1626" t="s">
        <v>104</v>
      </c>
      <c r="L1626" t="s">
        <v>53</v>
      </c>
      <c r="M1626" t="s">
        <v>485</v>
      </c>
      <c r="N1626" t="s">
        <v>53</v>
      </c>
      <c r="O1626" t="s">
        <v>63</v>
      </c>
      <c r="P1626" t="s">
        <v>53</v>
      </c>
      <c r="Q1626">
        <v>1128</v>
      </c>
      <c r="R1626" t="s">
        <v>6215</v>
      </c>
      <c r="S1626" t="s">
        <v>53</v>
      </c>
      <c r="T1626" t="s">
        <v>53</v>
      </c>
      <c r="U1626" t="s">
        <v>53</v>
      </c>
      <c r="V1626" t="s">
        <v>485</v>
      </c>
      <c r="W1626" t="s">
        <v>53</v>
      </c>
      <c r="X1626" t="s">
        <v>2452</v>
      </c>
      <c r="Y1626" t="s">
        <v>53</v>
      </c>
      <c r="Z1626" t="s">
        <v>53</v>
      </c>
      <c r="AA1626" t="s">
        <v>53</v>
      </c>
      <c r="AB1626" t="s">
        <v>53</v>
      </c>
      <c r="AC1626" t="s">
        <v>53</v>
      </c>
      <c r="AD1626" t="s">
        <v>53</v>
      </c>
      <c r="AE1626" t="s">
        <v>6213</v>
      </c>
      <c r="AF1626" t="s">
        <v>53</v>
      </c>
      <c r="AG1626" t="s">
        <v>6213</v>
      </c>
      <c r="AH1626" t="s">
        <v>485</v>
      </c>
      <c r="AI1626" t="s">
        <v>53</v>
      </c>
      <c r="AJ1626" t="s">
        <v>63</v>
      </c>
      <c r="AK1626" t="s">
        <v>53</v>
      </c>
      <c r="AL1626" t="s">
        <v>53</v>
      </c>
      <c r="AM1626" t="s">
        <v>5984</v>
      </c>
      <c r="AN1626" t="s">
        <v>53</v>
      </c>
      <c r="AO1626">
        <v>1484</v>
      </c>
      <c r="AP1626" t="s">
        <v>6216</v>
      </c>
      <c r="AQ1626" t="s">
        <v>70</v>
      </c>
      <c r="AR1626" t="s">
        <v>253</v>
      </c>
      <c r="AS1626" t="s">
        <v>72</v>
      </c>
      <c r="AT1626" t="s">
        <v>53</v>
      </c>
      <c r="AU1626" t="s">
        <v>53</v>
      </c>
      <c r="AV1626" t="s">
        <v>53</v>
      </c>
      <c r="AW1626" t="s">
        <v>53</v>
      </c>
      <c r="AX1626" t="s">
        <v>485</v>
      </c>
      <c r="AY1626" t="s">
        <v>53</v>
      </c>
      <c r="AZ1626" t="s">
        <v>2452</v>
      </c>
      <c r="BA1626" t="s">
        <v>74</v>
      </c>
      <c r="BB1626" t="s">
        <v>53</v>
      </c>
      <c r="BC1626" t="s">
        <v>53</v>
      </c>
      <c r="BD1626" t="s">
        <v>53</v>
      </c>
      <c r="BE1626" t="s">
        <v>53</v>
      </c>
      <c r="BF1626" t="s">
        <v>53</v>
      </c>
      <c r="BG1626" t="s">
        <v>53</v>
      </c>
      <c r="BH1626" t="s">
        <v>53</v>
      </c>
      <c r="BI1626" t="s">
        <v>53</v>
      </c>
    </row>
    <row r="1627" spans="1:61" x14ac:dyDescent="0.25">
      <c r="A1627" t="s">
        <v>53</v>
      </c>
      <c r="B1627" t="s">
        <v>54</v>
      </c>
      <c r="C1627" t="s">
        <v>55</v>
      </c>
      <c r="D1627" t="s">
        <v>54</v>
      </c>
      <c r="E1627" t="s">
        <v>56</v>
      </c>
      <c r="F1627" t="s">
        <v>54</v>
      </c>
      <c r="G1627" t="s">
        <v>54</v>
      </c>
      <c r="H1627">
        <v>1174</v>
      </c>
      <c r="I1627" t="s">
        <v>57</v>
      </c>
      <c r="J1627" t="s">
        <v>58</v>
      </c>
      <c r="K1627" t="s">
        <v>104</v>
      </c>
      <c r="L1627" t="s">
        <v>53</v>
      </c>
      <c r="M1627" t="s">
        <v>485</v>
      </c>
      <c r="N1627" t="s">
        <v>53</v>
      </c>
      <c r="O1627" t="s">
        <v>63</v>
      </c>
      <c r="P1627" t="s">
        <v>53</v>
      </c>
      <c r="Q1627">
        <v>1128</v>
      </c>
      <c r="R1627" t="s">
        <v>6215</v>
      </c>
      <c r="S1627" t="s">
        <v>53</v>
      </c>
      <c r="T1627" t="s">
        <v>53</v>
      </c>
      <c r="U1627" t="s">
        <v>53</v>
      </c>
      <c r="V1627" t="s">
        <v>485</v>
      </c>
      <c r="W1627" t="s">
        <v>53</v>
      </c>
      <c r="X1627" t="s">
        <v>2452</v>
      </c>
      <c r="Y1627" t="s">
        <v>53</v>
      </c>
      <c r="Z1627" t="s">
        <v>53</v>
      </c>
      <c r="AA1627" t="s">
        <v>53</v>
      </c>
      <c r="AB1627" t="s">
        <v>53</v>
      </c>
      <c r="AC1627" t="s">
        <v>279</v>
      </c>
      <c r="AD1627" t="s">
        <v>2365</v>
      </c>
      <c r="AE1627" t="s">
        <v>4067</v>
      </c>
      <c r="AF1627" t="s">
        <v>6217</v>
      </c>
      <c r="AG1627" t="s">
        <v>4067</v>
      </c>
      <c r="AH1627" t="s">
        <v>485</v>
      </c>
      <c r="AI1627" t="s">
        <v>53</v>
      </c>
      <c r="AJ1627" t="s">
        <v>63</v>
      </c>
      <c r="AK1627" t="s">
        <v>53</v>
      </c>
      <c r="AL1627" t="s">
        <v>470</v>
      </c>
      <c r="AM1627" t="s">
        <v>5984</v>
      </c>
      <c r="AN1627" t="s">
        <v>151</v>
      </c>
      <c r="AO1627">
        <v>1541</v>
      </c>
      <c r="AP1627" t="s">
        <v>6218</v>
      </c>
      <c r="AQ1627" t="s">
        <v>70</v>
      </c>
      <c r="AR1627" t="s">
        <v>253</v>
      </c>
      <c r="AS1627" t="s">
        <v>72</v>
      </c>
      <c r="AT1627" t="s">
        <v>53</v>
      </c>
      <c r="AU1627" t="s">
        <v>53</v>
      </c>
      <c r="AV1627" t="s">
        <v>53</v>
      </c>
      <c r="AW1627" t="s">
        <v>53</v>
      </c>
      <c r="AX1627" t="s">
        <v>485</v>
      </c>
      <c r="AY1627" t="s">
        <v>53</v>
      </c>
      <c r="AZ1627" t="s">
        <v>2452</v>
      </c>
      <c r="BA1627" t="s">
        <v>74</v>
      </c>
      <c r="BB1627" t="s">
        <v>101</v>
      </c>
      <c r="BC1627" t="s">
        <v>53</v>
      </c>
      <c r="BD1627" t="s">
        <v>53</v>
      </c>
      <c r="BE1627" t="s">
        <v>53</v>
      </c>
      <c r="BF1627" t="s">
        <v>6219</v>
      </c>
      <c r="BG1627" t="s">
        <v>151</v>
      </c>
      <c r="BH1627" t="s">
        <v>53</v>
      </c>
      <c r="BI1627" t="s">
        <v>53</v>
      </c>
    </row>
    <row r="1628" spans="1:61" x14ac:dyDescent="0.25">
      <c r="A1628" t="s">
        <v>53</v>
      </c>
      <c r="B1628" t="s">
        <v>54</v>
      </c>
      <c r="C1628" t="s">
        <v>55</v>
      </c>
      <c r="D1628" t="s">
        <v>54</v>
      </c>
      <c r="E1628" t="s">
        <v>56</v>
      </c>
      <c r="F1628" t="s">
        <v>54</v>
      </c>
      <c r="G1628" t="s">
        <v>54</v>
      </c>
      <c r="H1628">
        <v>1174</v>
      </c>
      <c r="I1628" t="s">
        <v>57</v>
      </c>
      <c r="J1628" t="s">
        <v>58</v>
      </c>
      <c r="K1628" t="s">
        <v>104</v>
      </c>
      <c r="L1628" t="s">
        <v>53</v>
      </c>
      <c r="M1628" t="s">
        <v>485</v>
      </c>
      <c r="N1628" t="s">
        <v>53</v>
      </c>
      <c r="O1628" t="s">
        <v>63</v>
      </c>
      <c r="P1628" t="s">
        <v>53</v>
      </c>
      <c r="Q1628">
        <v>1128</v>
      </c>
      <c r="R1628" t="s">
        <v>6215</v>
      </c>
      <c r="S1628" t="s">
        <v>53</v>
      </c>
      <c r="T1628" t="s">
        <v>53</v>
      </c>
      <c r="U1628" t="s">
        <v>53</v>
      </c>
      <c r="V1628" t="s">
        <v>485</v>
      </c>
      <c r="W1628" t="s">
        <v>53</v>
      </c>
      <c r="X1628" t="s">
        <v>2452</v>
      </c>
      <c r="Y1628" t="s">
        <v>53</v>
      </c>
      <c r="Z1628" t="s">
        <v>53</v>
      </c>
      <c r="AA1628" t="s">
        <v>53</v>
      </c>
      <c r="AB1628" t="s">
        <v>53</v>
      </c>
      <c r="AC1628" t="s">
        <v>6220</v>
      </c>
      <c r="AD1628" t="s">
        <v>687</v>
      </c>
      <c r="AE1628" t="s">
        <v>6221</v>
      </c>
      <c r="AF1628" t="s">
        <v>53</v>
      </c>
      <c r="AG1628" t="s">
        <v>6115</v>
      </c>
      <c r="AH1628" t="s">
        <v>485</v>
      </c>
      <c r="AI1628" t="s">
        <v>53</v>
      </c>
      <c r="AJ1628" t="s">
        <v>63</v>
      </c>
      <c r="AK1628" t="s">
        <v>53</v>
      </c>
      <c r="AL1628" t="s">
        <v>470</v>
      </c>
      <c r="AM1628" t="s">
        <v>5984</v>
      </c>
      <c r="AN1628" t="s">
        <v>353</v>
      </c>
      <c r="AO1628">
        <v>1653</v>
      </c>
      <c r="AP1628" t="s">
        <v>6222</v>
      </c>
      <c r="AQ1628" t="s">
        <v>70</v>
      </c>
      <c r="AR1628" t="s">
        <v>253</v>
      </c>
      <c r="AS1628" t="s">
        <v>72</v>
      </c>
      <c r="AT1628" t="s">
        <v>53</v>
      </c>
      <c r="AU1628" t="s">
        <v>53</v>
      </c>
      <c r="AV1628" t="s">
        <v>53</v>
      </c>
      <c r="AW1628" t="s">
        <v>53</v>
      </c>
      <c r="AX1628" t="s">
        <v>485</v>
      </c>
      <c r="AY1628" t="s">
        <v>53</v>
      </c>
      <c r="AZ1628" t="s">
        <v>2452</v>
      </c>
      <c r="BA1628" t="s">
        <v>74</v>
      </c>
      <c r="BB1628" t="s">
        <v>101</v>
      </c>
      <c r="BC1628" t="s">
        <v>53</v>
      </c>
      <c r="BD1628" t="s">
        <v>53</v>
      </c>
      <c r="BE1628" t="s">
        <v>53</v>
      </c>
      <c r="BF1628" t="s">
        <v>6223</v>
      </c>
      <c r="BG1628" t="s">
        <v>151</v>
      </c>
      <c r="BH1628" t="s">
        <v>53</v>
      </c>
      <c r="BI1628" t="s">
        <v>53</v>
      </c>
    </row>
    <row r="1629" spans="1:61" x14ac:dyDescent="0.25">
      <c r="A1629" t="s">
        <v>53</v>
      </c>
      <c r="B1629" t="s">
        <v>54</v>
      </c>
      <c r="C1629" t="s">
        <v>55</v>
      </c>
      <c r="D1629" t="s">
        <v>54</v>
      </c>
      <c r="E1629" t="s">
        <v>56</v>
      </c>
      <c r="F1629" t="s">
        <v>54</v>
      </c>
      <c r="G1629" t="s">
        <v>54</v>
      </c>
      <c r="H1629">
        <v>1174</v>
      </c>
      <c r="I1629" t="s">
        <v>57</v>
      </c>
      <c r="J1629" t="s">
        <v>58</v>
      </c>
      <c r="K1629" t="s">
        <v>104</v>
      </c>
      <c r="L1629" t="s">
        <v>53</v>
      </c>
      <c r="M1629" t="s">
        <v>485</v>
      </c>
      <c r="N1629" t="s">
        <v>53</v>
      </c>
      <c r="O1629" t="s">
        <v>63</v>
      </c>
      <c r="P1629" t="s">
        <v>53</v>
      </c>
      <c r="Q1629">
        <v>1128</v>
      </c>
      <c r="R1629" t="s">
        <v>6215</v>
      </c>
      <c r="S1629" t="s">
        <v>53</v>
      </c>
      <c r="T1629" t="s">
        <v>53</v>
      </c>
      <c r="U1629" t="s">
        <v>53</v>
      </c>
      <c r="V1629" t="s">
        <v>485</v>
      </c>
      <c r="W1629" t="s">
        <v>53</v>
      </c>
      <c r="X1629" t="s">
        <v>2452</v>
      </c>
      <c r="Y1629" t="s">
        <v>53</v>
      </c>
      <c r="Z1629" t="s">
        <v>53</v>
      </c>
      <c r="AA1629" t="s">
        <v>53</v>
      </c>
      <c r="AB1629" t="s">
        <v>53</v>
      </c>
      <c r="AC1629" t="s">
        <v>6224</v>
      </c>
      <c r="AD1629" t="s">
        <v>2388</v>
      </c>
      <c r="AE1629" t="s">
        <v>2941</v>
      </c>
      <c r="AF1629" t="s">
        <v>53</v>
      </c>
      <c r="AG1629" t="s">
        <v>2942</v>
      </c>
      <c r="AH1629" t="s">
        <v>485</v>
      </c>
      <c r="AI1629" t="s">
        <v>53</v>
      </c>
      <c r="AJ1629" t="s">
        <v>63</v>
      </c>
      <c r="AK1629" t="s">
        <v>53</v>
      </c>
      <c r="AL1629" t="s">
        <v>206</v>
      </c>
      <c r="AM1629" t="s">
        <v>5984</v>
      </c>
      <c r="AN1629" t="s">
        <v>203</v>
      </c>
      <c r="AO1629">
        <v>1998</v>
      </c>
      <c r="AP1629" t="s">
        <v>6225</v>
      </c>
      <c r="AQ1629" t="s">
        <v>70</v>
      </c>
      <c r="AR1629" t="s">
        <v>153</v>
      </c>
      <c r="AS1629" t="s">
        <v>72</v>
      </c>
      <c r="AT1629" t="s">
        <v>53</v>
      </c>
      <c r="AU1629" t="s">
        <v>53</v>
      </c>
      <c r="AV1629" t="s">
        <v>53</v>
      </c>
      <c r="AW1629" t="s">
        <v>53</v>
      </c>
      <c r="AX1629" t="s">
        <v>485</v>
      </c>
      <c r="AY1629" t="s">
        <v>53</v>
      </c>
      <c r="AZ1629" t="s">
        <v>2452</v>
      </c>
      <c r="BA1629" t="s">
        <v>74</v>
      </c>
      <c r="BB1629" t="s">
        <v>101</v>
      </c>
      <c r="BC1629" t="s">
        <v>53</v>
      </c>
      <c r="BD1629" t="s">
        <v>53</v>
      </c>
      <c r="BE1629" t="s">
        <v>53</v>
      </c>
      <c r="BF1629" t="s">
        <v>2752</v>
      </c>
      <c r="BG1629" t="s">
        <v>305</v>
      </c>
      <c r="BH1629" t="s">
        <v>53</v>
      </c>
      <c r="BI1629" t="s">
        <v>53</v>
      </c>
    </row>
    <row r="1630" spans="1:61" x14ac:dyDescent="0.25">
      <c r="A1630" t="s">
        <v>53</v>
      </c>
      <c r="B1630" t="s">
        <v>54</v>
      </c>
      <c r="C1630" t="s">
        <v>55</v>
      </c>
      <c r="D1630" t="s">
        <v>54</v>
      </c>
      <c r="E1630" t="s">
        <v>110</v>
      </c>
      <c r="F1630" t="s">
        <v>54</v>
      </c>
      <c r="G1630" t="s">
        <v>54</v>
      </c>
      <c r="H1630">
        <v>1175</v>
      </c>
      <c r="I1630" t="s">
        <v>57</v>
      </c>
      <c r="J1630" t="s">
        <v>58</v>
      </c>
      <c r="K1630" t="s">
        <v>104</v>
      </c>
      <c r="L1630" t="s">
        <v>53</v>
      </c>
      <c r="M1630" t="s">
        <v>485</v>
      </c>
      <c r="N1630" t="s">
        <v>53</v>
      </c>
      <c r="O1630" t="s">
        <v>63</v>
      </c>
      <c r="P1630" t="s">
        <v>53</v>
      </c>
      <c r="Q1630">
        <v>1129</v>
      </c>
      <c r="R1630" t="s">
        <v>6226</v>
      </c>
      <c r="S1630" t="s">
        <v>53</v>
      </c>
      <c r="T1630" t="s">
        <v>53</v>
      </c>
      <c r="U1630" t="s">
        <v>53</v>
      </c>
      <c r="V1630" t="s">
        <v>485</v>
      </c>
      <c r="W1630" t="s">
        <v>53</v>
      </c>
      <c r="X1630" t="s">
        <v>1810</v>
      </c>
      <c r="Y1630" t="s">
        <v>53</v>
      </c>
      <c r="Z1630" t="s">
        <v>53</v>
      </c>
      <c r="AA1630" t="s">
        <v>53</v>
      </c>
      <c r="AB1630" t="s">
        <v>53</v>
      </c>
      <c r="AC1630" t="s">
        <v>2807</v>
      </c>
      <c r="AD1630" t="s">
        <v>2443</v>
      </c>
      <c r="AE1630" t="s">
        <v>6213</v>
      </c>
      <c r="AF1630" t="s">
        <v>53</v>
      </c>
      <c r="AG1630" t="s">
        <v>6213</v>
      </c>
      <c r="AH1630" t="s">
        <v>485</v>
      </c>
      <c r="AI1630" t="s">
        <v>53</v>
      </c>
      <c r="AJ1630" t="s">
        <v>63</v>
      </c>
      <c r="AK1630" t="s">
        <v>53</v>
      </c>
      <c r="AL1630" t="s">
        <v>470</v>
      </c>
      <c r="AM1630" t="s">
        <v>5988</v>
      </c>
      <c r="AN1630" t="s">
        <v>112</v>
      </c>
      <c r="AO1630">
        <v>1485</v>
      </c>
      <c r="AP1630" t="s">
        <v>6227</v>
      </c>
      <c r="AQ1630" t="s">
        <v>70</v>
      </c>
      <c r="AR1630" t="s">
        <v>253</v>
      </c>
      <c r="AS1630" t="s">
        <v>53</v>
      </c>
      <c r="AT1630" t="s">
        <v>53</v>
      </c>
      <c r="AU1630" t="s">
        <v>53</v>
      </c>
      <c r="AV1630" t="s">
        <v>53</v>
      </c>
      <c r="AW1630" t="s">
        <v>53</v>
      </c>
      <c r="AX1630" t="s">
        <v>485</v>
      </c>
      <c r="AY1630" t="s">
        <v>53</v>
      </c>
      <c r="AZ1630" t="s">
        <v>1810</v>
      </c>
      <c r="BA1630" t="s">
        <v>74</v>
      </c>
      <c r="BB1630" t="s">
        <v>101</v>
      </c>
      <c r="BC1630" t="s">
        <v>53</v>
      </c>
      <c r="BD1630" t="s">
        <v>53</v>
      </c>
      <c r="BE1630" t="s">
        <v>53</v>
      </c>
      <c r="BF1630" t="s">
        <v>2002</v>
      </c>
      <c r="BG1630" t="s">
        <v>1185</v>
      </c>
      <c r="BH1630" t="s">
        <v>53</v>
      </c>
      <c r="BI1630" t="s">
        <v>53</v>
      </c>
    </row>
    <row r="1631" spans="1:61" x14ac:dyDescent="0.25">
      <c r="A1631" t="s">
        <v>53</v>
      </c>
      <c r="B1631" t="s">
        <v>54</v>
      </c>
      <c r="C1631" t="s">
        <v>55</v>
      </c>
      <c r="D1631" t="s">
        <v>54</v>
      </c>
      <c r="E1631" t="s">
        <v>110</v>
      </c>
      <c r="F1631" t="s">
        <v>54</v>
      </c>
      <c r="G1631" t="s">
        <v>54</v>
      </c>
      <c r="H1631">
        <v>1175</v>
      </c>
      <c r="I1631" t="s">
        <v>57</v>
      </c>
      <c r="J1631" t="s">
        <v>58</v>
      </c>
      <c r="K1631" t="s">
        <v>104</v>
      </c>
      <c r="L1631" t="s">
        <v>53</v>
      </c>
      <c r="M1631" t="s">
        <v>485</v>
      </c>
      <c r="N1631" t="s">
        <v>53</v>
      </c>
      <c r="O1631" t="s">
        <v>63</v>
      </c>
      <c r="P1631" t="s">
        <v>53</v>
      </c>
      <c r="Q1631">
        <v>1129</v>
      </c>
      <c r="R1631" t="s">
        <v>6226</v>
      </c>
      <c r="S1631" t="s">
        <v>53</v>
      </c>
      <c r="T1631" t="s">
        <v>53</v>
      </c>
      <c r="U1631" t="s">
        <v>53</v>
      </c>
      <c r="V1631" t="s">
        <v>485</v>
      </c>
      <c r="W1631" t="s">
        <v>53</v>
      </c>
      <c r="X1631" t="s">
        <v>1810</v>
      </c>
      <c r="Y1631" t="s">
        <v>53</v>
      </c>
      <c r="Z1631" t="s">
        <v>53</v>
      </c>
      <c r="AA1631" t="s">
        <v>53</v>
      </c>
      <c r="AB1631" t="s">
        <v>53</v>
      </c>
      <c r="AC1631" t="s">
        <v>6228</v>
      </c>
      <c r="AD1631" t="s">
        <v>248</v>
      </c>
      <c r="AE1631" t="s">
        <v>481</v>
      </c>
      <c r="AF1631" t="s">
        <v>53</v>
      </c>
      <c r="AG1631" t="s">
        <v>6229</v>
      </c>
      <c r="AH1631" t="s">
        <v>485</v>
      </c>
      <c r="AI1631" t="s">
        <v>53</v>
      </c>
      <c r="AJ1631" t="s">
        <v>63</v>
      </c>
      <c r="AK1631" t="s">
        <v>53</v>
      </c>
      <c r="AL1631" t="s">
        <v>470</v>
      </c>
      <c r="AM1631" t="s">
        <v>5988</v>
      </c>
      <c r="AN1631" t="s">
        <v>99</v>
      </c>
      <c r="AO1631">
        <v>1821</v>
      </c>
      <c r="AP1631" t="s">
        <v>6230</v>
      </c>
      <c r="AQ1631" t="s">
        <v>70</v>
      </c>
      <c r="AR1631" t="s">
        <v>253</v>
      </c>
      <c r="AS1631" t="s">
        <v>72</v>
      </c>
      <c r="AT1631" t="s">
        <v>53</v>
      </c>
      <c r="AU1631" t="s">
        <v>53</v>
      </c>
      <c r="AV1631" t="s">
        <v>53</v>
      </c>
      <c r="AW1631" t="s">
        <v>53</v>
      </c>
      <c r="AX1631" t="s">
        <v>485</v>
      </c>
      <c r="AY1631" t="s">
        <v>53</v>
      </c>
      <c r="AZ1631" t="s">
        <v>1810</v>
      </c>
      <c r="BA1631" t="s">
        <v>74</v>
      </c>
      <c r="BB1631" t="s">
        <v>101</v>
      </c>
      <c r="BC1631" t="s">
        <v>53</v>
      </c>
      <c r="BD1631" t="s">
        <v>53</v>
      </c>
      <c r="BE1631" t="s">
        <v>53</v>
      </c>
      <c r="BF1631" t="s">
        <v>6231</v>
      </c>
      <c r="BG1631" t="s">
        <v>2526</v>
      </c>
      <c r="BH1631" t="s">
        <v>53</v>
      </c>
      <c r="BI1631" t="s">
        <v>53</v>
      </c>
    </row>
    <row r="1632" spans="1:61" x14ac:dyDescent="0.25">
      <c r="A1632" t="s">
        <v>53</v>
      </c>
      <c r="B1632" t="s">
        <v>54</v>
      </c>
      <c r="C1632" t="s">
        <v>55</v>
      </c>
      <c r="D1632" t="s">
        <v>54</v>
      </c>
      <c r="E1632" t="s">
        <v>110</v>
      </c>
      <c r="F1632" t="s">
        <v>54</v>
      </c>
      <c r="G1632" t="s">
        <v>54</v>
      </c>
      <c r="H1632">
        <v>1175</v>
      </c>
      <c r="I1632" t="s">
        <v>57</v>
      </c>
      <c r="J1632" t="s">
        <v>58</v>
      </c>
      <c r="K1632" t="s">
        <v>104</v>
      </c>
      <c r="L1632" t="s">
        <v>53</v>
      </c>
      <c r="M1632" t="s">
        <v>485</v>
      </c>
      <c r="N1632" t="s">
        <v>53</v>
      </c>
      <c r="O1632" t="s">
        <v>63</v>
      </c>
      <c r="P1632" t="s">
        <v>53</v>
      </c>
      <c r="Q1632">
        <v>1129</v>
      </c>
      <c r="R1632" t="s">
        <v>6226</v>
      </c>
      <c r="S1632" t="s">
        <v>53</v>
      </c>
      <c r="T1632" t="s">
        <v>53</v>
      </c>
      <c r="U1632" t="s">
        <v>53</v>
      </c>
      <c r="V1632" t="s">
        <v>485</v>
      </c>
      <c r="W1632" t="s">
        <v>53</v>
      </c>
      <c r="X1632" t="s">
        <v>1810</v>
      </c>
      <c r="Y1632" t="s">
        <v>53</v>
      </c>
      <c r="Z1632" t="s">
        <v>53</v>
      </c>
      <c r="AA1632" t="s">
        <v>53</v>
      </c>
      <c r="AB1632" t="s">
        <v>53</v>
      </c>
      <c r="AC1632" t="s">
        <v>2387</v>
      </c>
      <c r="AD1632" t="s">
        <v>4003</v>
      </c>
      <c r="AE1632" t="s">
        <v>3543</v>
      </c>
      <c r="AF1632" t="s">
        <v>3544</v>
      </c>
      <c r="AG1632" t="s">
        <v>3545</v>
      </c>
      <c r="AH1632" t="s">
        <v>485</v>
      </c>
      <c r="AI1632" t="s">
        <v>53</v>
      </c>
      <c r="AJ1632" t="s">
        <v>63</v>
      </c>
      <c r="AK1632" t="s">
        <v>53</v>
      </c>
      <c r="AL1632" t="s">
        <v>150</v>
      </c>
      <c r="AM1632" t="s">
        <v>5988</v>
      </c>
      <c r="AN1632" t="s">
        <v>151</v>
      </c>
      <c r="AO1632">
        <v>2376</v>
      </c>
      <c r="AP1632" t="s">
        <v>6232</v>
      </c>
      <c r="AQ1632" t="s">
        <v>70</v>
      </c>
      <c r="AR1632" t="s">
        <v>253</v>
      </c>
      <c r="AS1632" t="s">
        <v>72</v>
      </c>
      <c r="AT1632" t="s">
        <v>53</v>
      </c>
      <c r="AU1632" t="s">
        <v>53</v>
      </c>
      <c r="AV1632" t="s">
        <v>53</v>
      </c>
      <c r="AW1632" t="s">
        <v>53</v>
      </c>
      <c r="AX1632" t="s">
        <v>485</v>
      </c>
      <c r="AY1632" t="s">
        <v>53</v>
      </c>
      <c r="AZ1632" t="s">
        <v>1810</v>
      </c>
      <c r="BA1632" t="s">
        <v>74</v>
      </c>
      <c r="BB1632" t="s">
        <v>101</v>
      </c>
      <c r="BC1632" t="s">
        <v>53</v>
      </c>
      <c r="BD1632" t="s">
        <v>53</v>
      </c>
      <c r="BE1632" t="s">
        <v>53</v>
      </c>
      <c r="BF1632" t="s">
        <v>4294</v>
      </c>
      <c r="BG1632" t="s">
        <v>71</v>
      </c>
      <c r="BH1632" t="s">
        <v>53</v>
      </c>
      <c r="BI1632" t="s">
        <v>53</v>
      </c>
    </row>
    <row r="1633" spans="1:61" x14ac:dyDescent="0.25">
      <c r="A1633" t="s">
        <v>53</v>
      </c>
      <c r="B1633" t="s">
        <v>54</v>
      </c>
      <c r="C1633" t="s">
        <v>55</v>
      </c>
      <c r="D1633" t="s">
        <v>54</v>
      </c>
      <c r="E1633" t="s">
        <v>110</v>
      </c>
      <c r="F1633" t="s">
        <v>54</v>
      </c>
      <c r="G1633" t="s">
        <v>54</v>
      </c>
      <c r="H1633">
        <v>1175</v>
      </c>
      <c r="I1633" t="s">
        <v>57</v>
      </c>
      <c r="J1633" t="s">
        <v>58</v>
      </c>
      <c r="K1633" t="s">
        <v>104</v>
      </c>
      <c r="L1633" t="s">
        <v>53</v>
      </c>
      <c r="M1633" t="s">
        <v>485</v>
      </c>
      <c r="N1633" t="s">
        <v>53</v>
      </c>
      <c r="O1633" t="s">
        <v>63</v>
      </c>
      <c r="P1633" t="s">
        <v>53</v>
      </c>
      <c r="Q1633">
        <v>1129</v>
      </c>
      <c r="R1633" t="s">
        <v>6226</v>
      </c>
      <c r="S1633" t="s">
        <v>53</v>
      </c>
      <c r="T1633" t="s">
        <v>53</v>
      </c>
      <c r="U1633" t="s">
        <v>53</v>
      </c>
      <c r="V1633" t="s">
        <v>485</v>
      </c>
      <c r="W1633" t="s">
        <v>53</v>
      </c>
      <c r="X1633" t="s">
        <v>1810</v>
      </c>
      <c r="Y1633" t="s">
        <v>53</v>
      </c>
      <c r="Z1633" t="s">
        <v>53</v>
      </c>
      <c r="AA1633" t="s">
        <v>53</v>
      </c>
      <c r="AB1633" t="s">
        <v>53</v>
      </c>
      <c r="AC1633" t="s">
        <v>2345</v>
      </c>
      <c r="AD1633" t="s">
        <v>3920</v>
      </c>
      <c r="AE1633" t="s">
        <v>6233</v>
      </c>
      <c r="AF1633" t="s">
        <v>6234</v>
      </c>
      <c r="AG1633" t="s">
        <v>6233</v>
      </c>
      <c r="AH1633" t="s">
        <v>485</v>
      </c>
      <c r="AI1633" t="s">
        <v>53</v>
      </c>
      <c r="AJ1633" t="s">
        <v>63</v>
      </c>
      <c r="AK1633" t="s">
        <v>53</v>
      </c>
      <c r="AL1633" t="s">
        <v>150</v>
      </c>
      <c r="AM1633" t="s">
        <v>5988</v>
      </c>
      <c r="AN1633" t="s">
        <v>112</v>
      </c>
      <c r="AO1633">
        <v>2609</v>
      </c>
      <c r="AP1633" t="s">
        <v>6235</v>
      </c>
      <c r="AQ1633" t="s">
        <v>70</v>
      </c>
      <c r="AR1633" t="s">
        <v>611</v>
      </c>
      <c r="AS1633" t="s">
        <v>72</v>
      </c>
      <c r="AT1633" t="s">
        <v>53</v>
      </c>
      <c r="AU1633" t="s">
        <v>53</v>
      </c>
      <c r="AV1633" t="s">
        <v>53</v>
      </c>
      <c r="AW1633" t="s">
        <v>53</v>
      </c>
      <c r="AX1633" t="s">
        <v>485</v>
      </c>
      <c r="AY1633" t="s">
        <v>53</v>
      </c>
      <c r="AZ1633" t="s">
        <v>1810</v>
      </c>
      <c r="BA1633" t="s">
        <v>74</v>
      </c>
      <c r="BB1633" t="s">
        <v>101</v>
      </c>
      <c r="BC1633" t="s">
        <v>53</v>
      </c>
      <c r="BD1633" t="s">
        <v>53</v>
      </c>
      <c r="BE1633" t="s">
        <v>53</v>
      </c>
      <c r="BF1633" t="s">
        <v>2752</v>
      </c>
      <c r="BG1633" t="s">
        <v>185</v>
      </c>
      <c r="BH1633" t="s">
        <v>53</v>
      </c>
      <c r="BI1633" t="s">
        <v>53</v>
      </c>
    </row>
    <row r="1634" spans="1:61" x14ac:dyDescent="0.25">
      <c r="A1634" t="s">
        <v>53</v>
      </c>
      <c r="B1634" t="s">
        <v>54</v>
      </c>
      <c r="C1634" t="s">
        <v>55</v>
      </c>
      <c r="D1634" t="s">
        <v>54</v>
      </c>
      <c r="E1634" t="s">
        <v>110</v>
      </c>
      <c r="F1634" t="s">
        <v>54</v>
      </c>
      <c r="G1634" t="s">
        <v>54</v>
      </c>
      <c r="H1634">
        <v>1175</v>
      </c>
      <c r="I1634" t="s">
        <v>57</v>
      </c>
      <c r="J1634" t="s">
        <v>58</v>
      </c>
      <c r="K1634" t="s">
        <v>104</v>
      </c>
      <c r="L1634" t="s">
        <v>53</v>
      </c>
      <c r="M1634" t="s">
        <v>485</v>
      </c>
      <c r="N1634" t="s">
        <v>53</v>
      </c>
      <c r="O1634" t="s">
        <v>63</v>
      </c>
      <c r="P1634" t="s">
        <v>53</v>
      </c>
      <c r="Q1634">
        <v>1129</v>
      </c>
      <c r="R1634" t="s">
        <v>6226</v>
      </c>
      <c r="S1634" t="s">
        <v>53</v>
      </c>
      <c r="T1634" t="s">
        <v>53</v>
      </c>
      <c r="U1634" t="s">
        <v>53</v>
      </c>
      <c r="V1634" t="s">
        <v>485</v>
      </c>
      <c r="W1634" t="s">
        <v>53</v>
      </c>
      <c r="X1634" t="s">
        <v>1810</v>
      </c>
      <c r="Y1634" t="s">
        <v>53</v>
      </c>
      <c r="Z1634" t="s">
        <v>53</v>
      </c>
      <c r="AA1634" t="s">
        <v>53</v>
      </c>
      <c r="AB1634" t="s">
        <v>53</v>
      </c>
      <c r="AC1634" t="s">
        <v>6236</v>
      </c>
      <c r="AD1634" t="s">
        <v>670</v>
      </c>
      <c r="AE1634" t="s">
        <v>5819</v>
      </c>
      <c r="AF1634" t="s">
        <v>53</v>
      </c>
      <c r="AG1634" t="s">
        <v>5821</v>
      </c>
      <c r="AH1634" t="s">
        <v>485</v>
      </c>
      <c r="AI1634" t="s">
        <v>53</v>
      </c>
      <c r="AJ1634" t="s">
        <v>63</v>
      </c>
      <c r="AK1634" t="s">
        <v>53</v>
      </c>
      <c r="AL1634" t="s">
        <v>470</v>
      </c>
      <c r="AM1634" t="s">
        <v>5988</v>
      </c>
      <c r="AN1634" t="s">
        <v>65</v>
      </c>
      <c r="AO1634">
        <v>2922</v>
      </c>
      <c r="AP1634" t="s">
        <v>6237</v>
      </c>
      <c r="AQ1634" t="s">
        <v>70</v>
      </c>
      <c r="AR1634" t="s">
        <v>645</v>
      </c>
      <c r="AS1634" t="s">
        <v>72</v>
      </c>
      <c r="AT1634" t="s">
        <v>53</v>
      </c>
      <c r="AU1634" t="s">
        <v>53</v>
      </c>
      <c r="AV1634" t="s">
        <v>53</v>
      </c>
      <c r="AW1634" t="s">
        <v>53</v>
      </c>
      <c r="AX1634" t="s">
        <v>485</v>
      </c>
      <c r="AY1634" t="s">
        <v>53</v>
      </c>
      <c r="AZ1634" t="s">
        <v>1810</v>
      </c>
      <c r="BA1634" t="s">
        <v>74</v>
      </c>
      <c r="BB1634" t="s">
        <v>225</v>
      </c>
      <c r="BC1634" t="s">
        <v>53</v>
      </c>
      <c r="BD1634" t="s">
        <v>53</v>
      </c>
      <c r="BE1634" t="s">
        <v>53</v>
      </c>
      <c r="BF1634" t="s">
        <v>6236</v>
      </c>
      <c r="BG1634" t="s">
        <v>82</v>
      </c>
      <c r="BH1634" t="s">
        <v>53</v>
      </c>
      <c r="BI1634" t="s">
        <v>53</v>
      </c>
    </row>
    <row r="1635" spans="1:61" x14ac:dyDescent="0.25">
      <c r="A1635" t="s">
        <v>53</v>
      </c>
      <c r="B1635" t="s">
        <v>54</v>
      </c>
      <c r="C1635" t="s">
        <v>55</v>
      </c>
      <c r="D1635" t="s">
        <v>54</v>
      </c>
      <c r="E1635" t="s">
        <v>56</v>
      </c>
      <c r="F1635" t="s">
        <v>54</v>
      </c>
      <c r="G1635" t="s">
        <v>54</v>
      </c>
      <c r="H1635">
        <v>1176</v>
      </c>
      <c r="I1635" t="s">
        <v>57</v>
      </c>
      <c r="J1635" t="s">
        <v>58</v>
      </c>
      <c r="K1635" t="s">
        <v>104</v>
      </c>
      <c r="L1635" t="s">
        <v>53</v>
      </c>
      <c r="M1635" t="s">
        <v>485</v>
      </c>
      <c r="N1635" t="s">
        <v>53</v>
      </c>
      <c r="O1635" t="s">
        <v>63</v>
      </c>
      <c r="P1635" t="s">
        <v>53</v>
      </c>
      <c r="Q1635">
        <v>1130</v>
      </c>
      <c r="R1635" t="s">
        <v>6238</v>
      </c>
      <c r="S1635" t="s">
        <v>53</v>
      </c>
      <c r="T1635" t="s">
        <v>53</v>
      </c>
      <c r="U1635" t="s">
        <v>53</v>
      </c>
      <c r="V1635" t="s">
        <v>485</v>
      </c>
      <c r="W1635" t="s">
        <v>53</v>
      </c>
      <c r="X1635" t="s">
        <v>2452</v>
      </c>
      <c r="Y1635" t="s">
        <v>53</v>
      </c>
      <c r="Z1635" t="s">
        <v>53</v>
      </c>
      <c r="AA1635" t="s">
        <v>53</v>
      </c>
      <c r="AB1635" t="s">
        <v>53</v>
      </c>
      <c r="AC1635" t="s">
        <v>5325</v>
      </c>
      <c r="AD1635" t="s">
        <v>2667</v>
      </c>
      <c r="AE1635" t="s">
        <v>6213</v>
      </c>
      <c r="AF1635" t="s">
        <v>53</v>
      </c>
      <c r="AG1635" t="s">
        <v>6239</v>
      </c>
      <c r="AH1635" t="s">
        <v>485</v>
      </c>
      <c r="AI1635" t="s">
        <v>53</v>
      </c>
      <c r="AJ1635" t="s">
        <v>63</v>
      </c>
      <c r="AK1635" t="s">
        <v>53</v>
      </c>
      <c r="AL1635" t="s">
        <v>470</v>
      </c>
      <c r="AM1635" t="s">
        <v>5993</v>
      </c>
      <c r="AN1635" t="s">
        <v>151</v>
      </c>
      <c r="AO1635">
        <v>1486</v>
      </c>
      <c r="AP1635" t="s">
        <v>6240</v>
      </c>
      <c r="AQ1635" t="s">
        <v>70</v>
      </c>
      <c r="AR1635" t="s">
        <v>253</v>
      </c>
      <c r="AS1635" t="s">
        <v>72</v>
      </c>
      <c r="AT1635" t="s">
        <v>53</v>
      </c>
      <c r="AU1635" t="s">
        <v>53</v>
      </c>
      <c r="AV1635" t="s">
        <v>53</v>
      </c>
      <c r="AW1635" t="s">
        <v>53</v>
      </c>
      <c r="AX1635" t="s">
        <v>485</v>
      </c>
      <c r="AY1635" t="s">
        <v>53</v>
      </c>
      <c r="AZ1635" t="s">
        <v>2452</v>
      </c>
      <c r="BA1635" t="s">
        <v>74</v>
      </c>
      <c r="BB1635" t="s">
        <v>101</v>
      </c>
      <c r="BC1635" t="s">
        <v>53</v>
      </c>
      <c r="BD1635" t="s">
        <v>53</v>
      </c>
      <c r="BE1635" t="s">
        <v>53</v>
      </c>
      <c r="BF1635" t="s">
        <v>2575</v>
      </c>
      <c r="BG1635" t="s">
        <v>194</v>
      </c>
      <c r="BH1635" t="s">
        <v>53</v>
      </c>
      <c r="BI1635" t="s">
        <v>53</v>
      </c>
    </row>
    <row r="1636" spans="1:61" x14ac:dyDescent="0.25">
      <c r="A1636" t="s">
        <v>53</v>
      </c>
      <c r="B1636" t="s">
        <v>54</v>
      </c>
      <c r="C1636" t="s">
        <v>309</v>
      </c>
      <c r="D1636" t="s">
        <v>54</v>
      </c>
      <c r="E1636" t="s">
        <v>56</v>
      </c>
      <c r="F1636" t="s">
        <v>54</v>
      </c>
      <c r="G1636" t="s">
        <v>54</v>
      </c>
      <c r="H1636">
        <v>1177</v>
      </c>
      <c r="I1636" t="s">
        <v>57</v>
      </c>
      <c r="J1636" t="s">
        <v>426</v>
      </c>
      <c r="K1636" t="s">
        <v>104</v>
      </c>
      <c r="L1636" t="s">
        <v>6241</v>
      </c>
      <c r="M1636" t="s">
        <v>111</v>
      </c>
      <c r="N1636" t="s">
        <v>6213</v>
      </c>
      <c r="O1636" t="s">
        <v>63</v>
      </c>
      <c r="P1636" t="s">
        <v>64</v>
      </c>
      <c r="Q1636">
        <v>1132</v>
      </c>
      <c r="R1636" t="s">
        <v>6242</v>
      </c>
      <c r="S1636" t="s">
        <v>53</v>
      </c>
      <c r="T1636" t="s">
        <v>53</v>
      </c>
      <c r="U1636" t="s">
        <v>53</v>
      </c>
      <c r="V1636" t="s">
        <v>111</v>
      </c>
      <c r="W1636" t="s">
        <v>53</v>
      </c>
      <c r="X1636" t="s">
        <v>179</v>
      </c>
      <c r="Y1636" t="s">
        <v>53</v>
      </c>
      <c r="Z1636" t="s">
        <v>53</v>
      </c>
      <c r="AA1636" t="s">
        <v>53</v>
      </c>
      <c r="AB1636" t="s">
        <v>53</v>
      </c>
      <c r="AC1636" t="s">
        <v>3002</v>
      </c>
      <c r="AD1636" t="s">
        <v>3186</v>
      </c>
      <c r="AE1636" t="s">
        <v>6213</v>
      </c>
      <c r="AF1636" t="s">
        <v>6243</v>
      </c>
      <c r="AG1636" t="s">
        <v>6213</v>
      </c>
      <c r="AH1636" t="s">
        <v>111</v>
      </c>
      <c r="AI1636" t="s">
        <v>6213</v>
      </c>
      <c r="AJ1636" t="s">
        <v>63</v>
      </c>
      <c r="AK1636" t="s">
        <v>64</v>
      </c>
      <c r="AL1636" t="s">
        <v>99</v>
      </c>
      <c r="AM1636" t="s">
        <v>6009</v>
      </c>
      <c r="AN1636" t="s">
        <v>65</v>
      </c>
      <c r="AO1636">
        <v>1488</v>
      </c>
      <c r="AP1636" t="s">
        <v>6244</v>
      </c>
      <c r="AQ1636" t="s">
        <v>182</v>
      </c>
      <c r="AR1636" t="s">
        <v>394</v>
      </c>
      <c r="AS1636" t="s">
        <v>72</v>
      </c>
      <c r="AT1636" t="s">
        <v>53</v>
      </c>
      <c r="AU1636" t="s">
        <v>53</v>
      </c>
      <c r="AV1636" t="s">
        <v>53</v>
      </c>
      <c r="AW1636" t="s">
        <v>53</v>
      </c>
      <c r="AX1636" t="s">
        <v>111</v>
      </c>
      <c r="AY1636" t="s">
        <v>53</v>
      </c>
      <c r="AZ1636" t="s">
        <v>179</v>
      </c>
      <c r="BA1636" t="s">
        <v>74</v>
      </c>
      <c r="BB1636" t="s">
        <v>53</v>
      </c>
      <c r="BC1636" t="s">
        <v>53</v>
      </c>
      <c r="BD1636" t="s">
        <v>53</v>
      </c>
      <c r="BE1636" t="s">
        <v>53</v>
      </c>
      <c r="BF1636" t="s">
        <v>3002</v>
      </c>
      <c r="BG1636" t="s">
        <v>99</v>
      </c>
      <c r="BH1636" t="s">
        <v>53</v>
      </c>
      <c r="BI1636" t="s">
        <v>53</v>
      </c>
    </row>
    <row r="1637" spans="1:61" x14ac:dyDescent="0.25">
      <c r="A1637" t="s">
        <v>53</v>
      </c>
      <c r="B1637" t="s">
        <v>54</v>
      </c>
      <c r="C1637" t="s">
        <v>309</v>
      </c>
      <c r="D1637" t="s">
        <v>54</v>
      </c>
      <c r="E1637" t="s">
        <v>56</v>
      </c>
      <c r="F1637" t="s">
        <v>54</v>
      </c>
      <c r="G1637" t="s">
        <v>54</v>
      </c>
      <c r="H1637">
        <v>1177</v>
      </c>
      <c r="I1637" t="s">
        <v>57</v>
      </c>
      <c r="J1637" t="s">
        <v>426</v>
      </c>
      <c r="K1637" t="s">
        <v>104</v>
      </c>
      <c r="L1637" t="s">
        <v>6241</v>
      </c>
      <c r="M1637" t="s">
        <v>111</v>
      </c>
      <c r="N1637" t="s">
        <v>6213</v>
      </c>
      <c r="O1637" t="s">
        <v>63</v>
      </c>
      <c r="P1637" t="s">
        <v>64</v>
      </c>
      <c r="Q1637">
        <v>1132</v>
      </c>
      <c r="R1637" t="s">
        <v>6242</v>
      </c>
      <c r="S1637" t="s">
        <v>53</v>
      </c>
      <c r="T1637" t="s">
        <v>53</v>
      </c>
      <c r="U1637" t="s">
        <v>53</v>
      </c>
      <c r="V1637" t="s">
        <v>111</v>
      </c>
      <c r="W1637" t="s">
        <v>53</v>
      </c>
      <c r="X1637" t="s">
        <v>179</v>
      </c>
      <c r="Y1637" t="s">
        <v>53</v>
      </c>
      <c r="Z1637" t="s">
        <v>53</v>
      </c>
      <c r="AA1637" t="s">
        <v>53</v>
      </c>
      <c r="AB1637" t="s">
        <v>53</v>
      </c>
      <c r="AC1637" t="s">
        <v>53</v>
      </c>
      <c r="AD1637" t="s">
        <v>53</v>
      </c>
      <c r="AE1637" t="s">
        <v>6213</v>
      </c>
      <c r="AF1637" t="s">
        <v>53</v>
      </c>
      <c r="AG1637" t="s">
        <v>6213</v>
      </c>
      <c r="AH1637" t="s">
        <v>111</v>
      </c>
      <c r="AI1637" t="s">
        <v>6213</v>
      </c>
      <c r="AJ1637" t="s">
        <v>63</v>
      </c>
      <c r="AK1637" t="s">
        <v>64</v>
      </c>
      <c r="AL1637" t="s">
        <v>53</v>
      </c>
      <c r="AM1637" t="s">
        <v>6009</v>
      </c>
      <c r="AN1637" t="s">
        <v>53</v>
      </c>
      <c r="AO1637">
        <v>1489</v>
      </c>
      <c r="AP1637" t="s">
        <v>6245</v>
      </c>
      <c r="AQ1637" t="s">
        <v>182</v>
      </c>
      <c r="AR1637" t="s">
        <v>394</v>
      </c>
      <c r="AS1637" t="s">
        <v>72</v>
      </c>
      <c r="AT1637" t="s">
        <v>53</v>
      </c>
      <c r="AU1637" t="s">
        <v>53</v>
      </c>
      <c r="AV1637" t="s">
        <v>53</v>
      </c>
      <c r="AW1637" t="s">
        <v>53</v>
      </c>
      <c r="AX1637" t="s">
        <v>111</v>
      </c>
      <c r="AY1637" t="s">
        <v>53</v>
      </c>
      <c r="AZ1637" t="s">
        <v>179</v>
      </c>
      <c r="BA1637" t="s">
        <v>93</v>
      </c>
      <c r="BB1637" t="s">
        <v>53</v>
      </c>
      <c r="BC1637" t="s">
        <v>53</v>
      </c>
      <c r="BD1637" t="s">
        <v>53</v>
      </c>
      <c r="BE1637" t="s">
        <v>53</v>
      </c>
      <c r="BF1637" t="s">
        <v>53</v>
      </c>
      <c r="BG1637" t="s">
        <v>244</v>
      </c>
      <c r="BH1637" t="s">
        <v>53</v>
      </c>
      <c r="BI1637" t="s">
        <v>53</v>
      </c>
    </row>
    <row r="1638" spans="1:61" x14ac:dyDescent="0.25">
      <c r="A1638" t="s">
        <v>53</v>
      </c>
      <c r="B1638" t="s">
        <v>54</v>
      </c>
      <c r="C1638" t="s">
        <v>55</v>
      </c>
      <c r="D1638" t="s">
        <v>54</v>
      </c>
      <c r="E1638" t="s">
        <v>110</v>
      </c>
      <c r="F1638" t="s">
        <v>54</v>
      </c>
      <c r="G1638" t="s">
        <v>54</v>
      </c>
      <c r="H1638">
        <v>1178</v>
      </c>
      <c r="I1638" t="s">
        <v>57</v>
      </c>
      <c r="J1638" t="s">
        <v>58</v>
      </c>
      <c r="K1638" t="s">
        <v>104</v>
      </c>
      <c r="L1638" t="s">
        <v>6246</v>
      </c>
      <c r="M1638" t="s">
        <v>111</v>
      </c>
      <c r="N1638" t="s">
        <v>53</v>
      </c>
      <c r="O1638" t="s">
        <v>63</v>
      </c>
      <c r="P1638" t="s">
        <v>53</v>
      </c>
      <c r="Q1638">
        <v>1133</v>
      </c>
      <c r="R1638" t="s">
        <v>6247</v>
      </c>
      <c r="S1638" t="s">
        <v>53</v>
      </c>
      <c r="T1638" t="s">
        <v>53</v>
      </c>
      <c r="U1638" t="s">
        <v>53</v>
      </c>
      <c r="V1638" t="s">
        <v>111</v>
      </c>
      <c r="W1638" t="s">
        <v>53</v>
      </c>
      <c r="X1638" t="s">
        <v>179</v>
      </c>
      <c r="Y1638" t="s">
        <v>53</v>
      </c>
      <c r="Z1638" t="s">
        <v>53</v>
      </c>
      <c r="AA1638" t="s">
        <v>53</v>
      </c>
      <c r="AB1638" t="s">
        <v>53</v>
      </c>
      <c r="AC1638" t="s">
        <v>6248</v>
      </c>
      <c r="AD1638" t="s">
        <v>2378</v>
      </c>
      <c r="AE1638" t="s">
        <v>6213</v>
      </c>
      <c r="AF1638" t="s">
        <v>53</v>
      </c>
      <c r="AG1638" t="s">
        <v>6213</v>
      </c>
      <c r="AH1638" t="s">
        <v>111</v>
      </c>
      <c r="AI1638" t="s">
        <v>53</v>
      </c>
      <c r="AJ1638" t="s">
        <v>63</v>
      </c>
      <c r="AK1638" t="s">
        <v>53</v>
      </c>
      <c r="AL1638" t="s">
        <v>99</v>
      </c>
      <c r="AM1638" t="s">
        <v>6012</v>
      </c>
      <c r="AN1638" t="s">
        <v>85</v>
      </c>
      <c r="AO1638">
        <v>1490</v>
      </c>
      <c r="AP1638" t="s">
        <v>6249</v>
      </c>
      <c r="AQ1638" t="s">
        <v>70</v>
      </c>
      <c r="AR1638" t="s">
        <v>394</v>
      </c>
      <c r="AS1638" t="s">
        <v>72</v>
      </c>
      <c r="AT1638" t="s">
        <v>53</v>
      </c>
      <c r="AU1638" t="s">
        <v>53</v>
      </c>
      <c r="AV1638" t="s">
        <v>53</v>
      </c>
      <c r="AW1638" t="s">
        <v>53</v>
      </c>
      <c r="AX1638" t="s">
        <v>111</v>
      </c>
      <c r="AY1638" t="s">
        <v>53</v>
      </c>
      <c r="AZ1638" t="s">
        <v>179</v>
      </c>
      <c r="BA1638" t="s">
        <v>74</v>
      </c>
      <c r="BB1638" t="s">
        <v>53</v>
      </c>
      <c r="BC1638" t="s">
        <v>53</v>
      </c>
      <c r="BD1638" t="s">
        <v>53</v>
      </c>
      <c r="BE1638" t="s">
        <v>53</v>
      </c>
      <c r="BF1638" t="s">
        <v>576</v>
      </c>
      <c r="BG1638" t="s">
        <v>151</v>
      </c>
      <c r="BH1638" t="s">
        <v>53</v>
      </c>
      <c r="BI1638" t="s">
        <v>53</v>
      </c>
    </row>
    <row r="1639" spans="1:61" x14ac:dyDescent="0.25">
      <c r="A1639" t="s">
        <v>53</v>
      </c>
      <c r="B1639" t="s">
        <v>54</v>
      </c>
      <c r="C1639" t="s">
        <v>55</v>
      </c>
      <c r="D1639" t="s">
        <v>54</v>
      </c>
      <c r="E1639" t="s">
        <v>110</v>
      </c>
      <c r="F1639" t="s">
        <v>54</v>
      </c>
      <c r="G1639" t="s">
        <v>54</v>
      </c>
      <c r="H1639">
        <v>1178</v>
      </c>
      <c r="I1639" t="s">
        <v>57</v>
      </c>
      <c r="J1639" t="s">
        <v>58</v>
      </c>
      <c r="K1639" t="s">
        <v>104</v>
      </c>
      <c r="L1639" t="s">
        <v>6246</v>
      </c>
      <c r="M1639" t="s">
        <v>111</v>
      </c>
      <c r="N1639" t="s">
        <v>53</v>
      </c>
      <c r="O1639" t="s">
        <v>63</v>
      </c>
      <c r="P1639" t="s">
        <v>53</v>
      </c>
      <c r="Q1639">
        <v>1133</v>
      </c>
      <c r="R1639" t="s">
        <v>6247</v>
      </c>
      <c r="S1639" t="s">
        <v>53</v>
      </c>
      <c r="T1639" t="s">
        <v>53</v>
      </c>
      <c r="U1639" t="s">
        <v>53</v>
      </c>
      <c r="V1639" t="s">
        <v>111</v>
      </c>
      <c r="W1639" t="s">
        <v>53</v>
      </c>
      <c r="X1639" t="s">
        <v>179</v>
      </c>
      <c r="Y1639" t="s">
        <v>53</v>
      </c>
      <c r="Z1639" t="s">
        <v>53</v>
      </c>
      <c r="AA1639" t="s">
        <v>53</v>
      </c>
      <c r="AB1639" t="s">
        <v>53</v>
      </c>
      <c r="AC1639" t="s">
        <v>53</v>
      </c>
      <c r="AD1639" t="s">
        <v>53</v>
      </c>
      <c r="AE1639" t="s">
        <v>6213</v>
      </c>
      <c r="AF1639" t="s">
        <v>53</v>
      </c>
      <c r="AG1639" t="s">
        <v>6213</v>
      </c>
      <c r="AH1639" t="s">
        <v>111</v>
      </c>
      <c r="AI1639" t="s">
        <v>53</v>
      </c>
      <c r="AJ1639" t="s">
        <v>63</v>
      </c>
      <c r="AK1639" t="s">
        <v>53</v>
      </c>
      <c r="AL1639" t="s">
        <v>53</v>
      </c>
      <c r="AM1639" t="s">
        <v>6012</v>
      </c>
      <c r="AN1639" t="s">
        <v>53</v>
      </c>
      <c r="AO1639">
        <v>1491</v>
      </c>
      <c r="AP1639" t="s">
        <v>6250</v>
      </c>
      <c r="AQ1639" t="s">
        <v>70</v>
      </c>
      <c r="AR1639" t="s">
        <v>145</v>
      </c>
      <c r="AS1639" t="s">
        <v>53</v>
      </c>
      <c r="AT1639" t="s">
        <v>53</v>
      </c>
      <c r="AU1639" t="s">
        <v>53</v>
      </c>
      <c r="AV1639" t="s">
        <v>53</v>
      </c>
      <c r="AW1639" t="s">
        <v>53</v>
      </c>
      <c r="AX1639" t="s">
        <v>111</v>
      </c>
      <c r="AY1639" t="s">
        <v>53</v>
      </c>
      <c r="AZ1639" t="s">
        <v>179</v>
      </c>
      <c r="BA1639" t="s">
        <v>146</v>
      </c>
      <c r="BB1639" t="s">
        <v>53</v>
      </c>
      <c r="BC1639" t="s">
        <v>53</v>
      </c>
      <c r="BD1639" t="s">
        <v>53</v>
      </c>
      <c r="BE1639" t="s">
        <v>53</v>
      </c>
      <c r="BF1639" t="s">
        <v>53</v>
      </c>
      <c r="BG1639" t="s">
        <v>53</v>
      </c>
      <c r="BH1639" t="s">
        <v>53</v>
      </c>
      <c r="BI1639" t="s">
        <v>53</v>
      </c>
    </row>
    <row r="1640" spans="1:61" x14ac:dyDescent="0.25">
      <c r="A1640" t="s">
        <v>53</v>
      </c>
      <c r="B1640" t="s">
        <v>54</v>
      </c>
      <c r="C1640" t="s">
        <v>55</v>
      </c>
      <c r="D1640" t="s">
        <v>54</v>
      </c>
      <c r="E1640" t="s">
        <v>110</v>
      </c>
      <c r="F1640" t="s">
        <v>54</v>
      </c>
      <c r="G1640" t="s">
        <v>54</v>
      </c>
      <c r="H1640">
        <v>1179</v>
      </c>
      <c r="I1640" t="s">
        <v>57</v>
      </c>
      <c r="J1640" t="s">
        <v>58</v>
      </c>
      <c r="K1640" t="s">
        <v>59</v>
      </c>
      <c r="L1640" t="s">
        <v>53</v>
      </c>
      <c r="M1640" t="s">
        <v>76</v>
      </c>
      <c r="N1640" t="s">
        <v>53</v>
      </c>
      <c r="O1640" t="s">
        <v>63</v>
      </c>
      <c r="P1640" t="s">
        <v>53</v>
      </c>
      <c r="Q1640">
        <v>1134</v>
      </c>
      <c r="R1640" t="s">
        <v>6251</v>
      </c>
      <c r="S1640" t="s">
        <v>53</v>
      </c>
      <c r="T1640" t="s">
        <v>53</v>
      </c>
      <c r="U1640" t="s">
        <v>53</v>
      </c>
      <c r="V1640" t="s">
        <v>53</v>
      </c>
      <c r="W1640" t="s">
        <v>53</v>
      </c>
      <c r="X1640" t="s">
        <v>53</v>
      </c>
      <c r="Y1640" t="s">
        <v>53</v>
      </c>
      <c r="Z1640" t="s">
        <v>53</v>
      </c>
      <c r="AA1640" t="s">
        <v>53</v>
      </c>
      <c r="AB1640" t="s">
        <v>53</v>
      </c>
      <c r="AC1640" t="s">
        <v>5234</v>
      </c>
      <c r="AD1640" t="s">
        <v>2443</v>
      </c>
      <c r="AE1640" t="s">
        <v>6239</v>
      </c>
      <c r="AF1640" t="s">
        <v>53</v>
      </c>
      <c r="AG1640" t="s">
        <v>6239</v>
      </c>
      <c r="AH1640" t="s">
        <v>76</v>
      </c>
      <c r="AI1640" t="s">
        <v>53</v>
      </c>
      <c r="AJ1640" t="s">
        <v>63</v>
      </c>
      <c r="AK1640" t="s">
        <v>53</v>
      </c>
      <c r="AL1640" t="s">
        <v>470</v>
      </c>
      <c r="AM1640" t="s">
        <v>6014</v>
      </c>
      <c r="AN1640" t="s">
        <v>151</v>
      </c>
      <c r="AO1640">
        <v>1492</v>
      </c>
      <c r="AP1640" t="s">
        <v>6252</v>
      </c>
      <c r="AQ1640" t="s">
        <v>70</v>
      </c>
      <c r="AR1640" t="s">
        <v>394</v>
      </c>
      <c r="AS1640" t="s">
        <v>274</v>
      </c>
      <c r="AT1640" t="s">
        <v>53</v>
      </c>
      <c r="AU1640" t="s">
        <v>53</v>
      </c>
      <c r="AV1640" t="s">
        <v>53</v>
      </c>
      <c r="AW1640" t="s">
        <v>53</v>
      </c>
      <c r="AX1640" t="s">
        <v>53</v>
      </c>
      <c r="AY1640" t="s">
        <v>53</v>
      </c>
      <c r="AZ1640" t="s">
        <v>53</v>
      </c>
      <c r="BA1640" t="s">
        <v>74</v>
      </c>
      <c r="BB1640" t="s">
        <v>101</v>
      </c>
      <c r="BC1640" t="s">
        <v>53</v>
      </c>
      <c r="BD1640" t="s">
        <v>53</v>
      </c>
      <c r="BE1640" t="s">
        <v>53</v>
      </c>
      <c r="BF1640" t="s">
        <v>6253</v>
      </c>
      <c r="BG1640" t="s">
        <v>185</v>
      </c>
      <c r="BH1640" t="s">
        <v>53</v>
      </c>
      <c r="BI1640" t="s">
        <v>53</v>
      </c>
    </row>
    <row r="1641" spans="1:61" x14ac:dyDescent="0.25">
      <c r="A1641" t="s">
        <v>53</v>
      </c>
      <c r="B1641" t="s">
        <v>54</v>
      </c>
      <c r="C1641" t="s">
        <v>55</v>
      </c>
      <c r="D1641" t="s">
        <v>54</v>
      </c>
      <c r="E1641" t="s">
        <v>56</v>
      </c>
      <c r="F1641" t="s">
        <v>54</v>
      </c>
      <c r="G1641" t="s">
        <v>54</v>
      </c>
      <c r="H1641">
        <v>1180</v>
      </c>
      <c r="I1641" t="s">
        <v>57</v>
      </c>
      <c r="J1641" t="s">
        <v>58</v>
      </c>
      <c r="K1641" t="s">
        <v>59</v>
      </c>
      <c r="L1641" t="s">
        <v>53</v>
      </c>
      <c r="M1641" t="s">
        <v>111</v>
      </c>
      <c r="N1641" t="s">
        <v>53</v>
      </c>
      <c r="O1641" t="s">
        <v>63</v>
      </c>
      <c r="P1641" t="s">
        <v>53</v>
      </c>
      <c r="Q1641">
        <v>1135</v>
      </c>
      <c r="R1641" t="s">
        <v>6254</v>
      </c>
      <c r="S1641" t="s">
        <v>53</v>
      </c>
      <c r="T1641" t="s">
        <v>53</v>
      </c>
      <c r="U1641" t="s">
        <v>53</v>
      </c>
      <c r="V1641" t="s">
        <v>111</v>
      </c>
      <c r="W1641" t="s">
        <v>53</v>
      </c>
      <c r="X1641" t="s">
        <v>113</v>
      </c>
      <c r="Y1641" t="s">
        <v>53</v>
      </c>
      <c r="Z1641" t="s">
        <v>53</v>
      </c>
      <c r="AA1641" t="s">
        <v>53</v>
      </c>
      <c r="AB1641" t="s">
        <v>53</v>
      </c>
      <c r="AC1641" t="s">
        <v>4608</v>
      </c>
      <c r="AD1641" t="s">
        <v>2711</v>
      </c>
      <c r="AE1641" t="s">
        <v>6255</v>
      </c>
      <c r="AF1641" t="s">
        <v>53</v>
      </c>
      <c r="AG1641" t="s">
        <v>6256</v>
      </c>
      <c r="AH1641" t="s">
        <v>111</v>
      </c>
      <c r="AI1641" t="s">
        <v>53</v>
      </c>
      <c r="AJ1641" t="s">
        <v>63</v>
      </c>
      <c r="AK1641" t="s">
        <v>53</v>
      </c>
      <c r="AL1641" t="s">
        <v>150</v>
      </c>
      <c r="AM1641" t="s">
        <v>6021</v>
      </c>
      <c r="AN1641" t="s">
        <v>99</v>
      </c>
      <c r="AO1641">
        <v>1494</v>
      </c>
      <c r="AP1641" t="s">
        <v>6257</v>
      </c>
      <c r="AQ1641" t="s">
        <v>70</v>
      </c>
      <c r="AR1641" t="s">
        <v>405</v>
      </c>
      <c r="AS1641" t="s">
        <v>72</v>
      </c>
      <c r="AT1641" t="s">
        <v>53</v>
      </c>
      <c r="AU1641" t="s">
        <v>53</v>
      </c>
      <c r="AV1641" t="s">
        <v>53</v>
      </c>
      <c r="AW1641" t="s">
        <v>53</v>
      </c>
      <c r="AX1641" t="s">
        <v>111</v>
      </c>
      <c r="AY1641" t="s">
        <v>53</v>
      </c>
      <c r="AZ1641" t="s">
        <v>113</v>
      </c>
      <c r="BA1641" t="s">
        <v>93</v>
      </c>
      <c r="BB1641" t="s">
        <v>101</v>
      </c>
      <c r="BC1641" t="s">
        <v>53</v>
      </c>
      <c r="BD1641" t="s">
        <v>53</v>
      </c>
      <c r="BE1641" t="s">
        <v>53</v>
      </c>
      <c r="BF1641" t="s">
        <v>6258</v>
      </c>
      <c r="BG1641" t="s">
        <v>117</v>
      </c>
      <c r="BH1641" t="s">
        <v>53</v>
      </c>
      <c r="BI1641" t="s">
        <v>53</v>
      </c>
    </row>
    <row r="1642" spans="1:61" x14ac:dyDescent="0.25">
      <c r="A1642" t="s">
        <v>53</v>
      </c>
      <c r="B1642" t="s">
        <v>54</v>
      </c>
      <c r="C1642" t="s">
        <v>55</v>
      </c>
      <c r="D1642" t="s">
        <v>54</v>
      </c>
      <c r="E1642" t="s">
        <v>56</v>
      </c>
      <c r="F1642" t="s">
        <v>54</v>
      </c>
      <c r="G1642" t="s">
        <v>54</v>
      </c>
      <c r="H1642">
        <v>1180</v>
      </c>
      <c r="I1642" t="s">
        <v>57</v>
      </c>
      <c r="J1642" t="s">
        <v>58</v>
      </c>
      <c r="K1642" t="s">
        <v>59</v>
      </c>
      <c r="L1642" t="s">
        <v>53</v>
      </c>
      <c r="M1642" t="s">
        <v>111</v>
      </c>
      <c r="N1642" t="s">
        <v>53</v>
      </c>
      <c r="O1642" t="s">
        <v>63</v>
      </c>
      <c r="P1642" t="s">
        <v>53</v>
      </c>
      <c r="Q1642">
        <v>1135</v>
      </c>
      <c r="R1642" t="s">
        <v>6254</v>
      </c>
      <c r="S1642" t="s">
        <v>53</v>
      </c>
      <c r="T1642" t="s">
        <v>53</v>
      </c>
      <c r="U1642" t="s">
        <v>53</v>
      </c>
      <c r="V1642" t="s">
        <v>111</v>
      </c>
      <c r="W1642" t="s">
        <v>53</v>
      </c>
      <c r="X1642" t="s">
        <v>113</v>
      </c>
      <c r="Y1642" t="s">
        <v>53</v>
      </c>
      <c r="Z1642" t="s">
        <v>53</v>
      </c>
      <c r="AA1642" t="s">
        <v>53</v>
      </c>
      <c r="AB1642" t="s">
        <v>53</v>
      </c>
      <c r="AC1642" t="s">
        <v>53</v>
      </c>
      <c r="AD1642" t="s">
        <v>53</v>
      </c>
      <c r="AE1642" t="s">
        <v>6255</v>
      </c>
      <c r="AF1642" t="s">
        <v>53</v>
      </c>
      <c r="AG1642" t="s">
        <v>6255</v>
      </c>
      <c r="AH1642" t="s">
        <v>111</v>
      </c>
      <c r="AI1642" t="s">
        <v>53</v>
      </c>
      <c r="AJ1642" t="s">
        <v>63</v>
      </c>
      <c r="AK1642" t="s">
        <v>53</v>
      </c>
      <c r="AL1642" t="s">
        <v>53</v>
      </c>
      <c r="AM1642" t="s">
        <v>6021</v>
      </c>
      <c r="AN1642" t="s">
        <v>53</v>
      </c>
      <c r="AO1642">
        <v>1498</v>
      </c>
      <c r="AP1642" t="s">
        <v>6259</v>
      </c>
      <c r="AQ1642" t="s">
        <v>70</v>
      </c>
      <c r="AR1642" t="s">
        <v>145</v>
      </c>
      <c r="AS1642" t="s">
        <v>53</v>
      </c>
      <c r="AT1642" t="s">
        <v>53</v>
      </c>
      <c r="AU1642" t="s">
        <v>53</v>
      </c>
      <c r="AV1642" t="s">
        <v>53</v>
      </c>
      <c r="AW1642" t="s">
        <v>53</v>
      </c>
      <c r="AX1642" t="s">
        <v>111</v>
      </c>
      <c r="AY1642" t="s">
        <v>53</v>
      </c>
      <c r="AZ1642" t="s">
        <v>113</v>
      </c>
      <c r="BA1642" t="s">
        <v>146</v>
      </c>
      <c r="BB1642" t="s">
        <v>53</v>
      </c>
      <c r="BC1642" t="s">
        <v>53</v>
      </c>
      <c r="BD1642" t="s">
        <v>53</v>
      </c>
      <c r="BE1642" t="s">
        <v>53</v>
      </c>
      <c r="BF1642" t="s">
        <v>53</v>
      </c>
      <c r="BG1642" t="s">
        <v>53</v>
      </c>
      <c r="BH1642" t="s">
        <v>53</v>
      </c>
      <c r="BI1642" t="s">
        <v>53</v>
      </c>
    </row>
    <row r="1643" spans="1:61" x14ac:dyDescent="0.25">
      <c r="A1643" t="s">
        <v>53</v>
      </c>
      <c r="B1643" t="s">
        <v>54</v>
      </c>
      <c r="C1643" t="s">
        <v>53</v>
      </c>
      <c r="D1643" t="s">
        <v>54</v>
      </c>
      <c r="E1643" t="s">
        <v>110</v>
      </c>
      <c r="F1643" t="s">
        <v>54</v>
      </c>
      <c r="G1643" t="s">
        <v>54</v>
      </c>
      <c r="H1643">
        <v>1181</v>
      </c>
      <c r="I1643" t="s">
        <v>1464</v>
      </c>
      <c r="J1643" t="s">
        <v>53</v>
      </c>
      <c r="K1643" t="s">
        <v>53</v>
      </c>
      <c r="L1643" t="s">
        <v>53</v>
      </c>
      <c r="M1643" t="s">
        <v>61</v>
      </c>
      <c r="N1643" t="s">
        <v>4517</v>
      </c>
      <c r="O1643" t="s">
        <v>63</v>
      </c>
      <c r="P1643" t="s">
        <v>64</v>
      </c>
      <c r="Q1643">
        <v>1136</v>
      </c>
      <c r="R1643" t="s">
        <v>6260</v>
      </c>
      <c r="S1643" t="s">
        <v>53</v>
      </c>
      <c r="T1643" t="s">
        <v>53</v>
      </c>
      <c r="U1643" t="s">
        <v>53</v>
      </c>
      <c r="V1643" t="s">
        <v>61</v>
      </c>
      <c r="W1643" t="s">
        <v>53</v>
      </c>
      <c r="X1643" t="s">
        <v>333</v>
      </c>
      <c r="Y1643" t="s">
        <v>53</v>
      </c>
      <c r="Z1643" t="s">
        <v>53</v>
      </c>
      <c r="AA1643" t="s">
        <v>53</v>
      </c>
      <c r="AB1643" t="s">
        <v>53</v>
      </c>
      <c r="AC1643" t="s">
        <v>6261</v>
      </c>
      <c r="AD1643" t="s">
        <v>2471</v>
      </c>
      <c r="AE1643" t="s">
        <v>6255</v>
      </c>
      <c r="AF1643" t="s">
        <v>53</v>
      </c>
      <c r="AG1643" t="s">
        <v>6256</v>
      </c>
      <c r="AH1643" t="s">
        <v>61</v>
      </c>
      <c r="AI1643" t="s">
        <v>4517</v>
      </c>
      <c r="AJ1643" t="s">
        <v>63</v>
      </c>
      <c r="AK1643" t="s">
        <v>64</v>
      </c>
      <c r="AL1643" t="s">
        <v>150</v>
      </c>
      <c r="AM1643" t="s">
        <v>6026</v>
      </c>
      <c r="AN1643" t="s">
        <v>65</v>
      </c>
      <c r="AO1643">
        <v>1495</v>
      </c>
      <c r="AP1643" t="s">
        <v>6262</v>
      </c>
      <c r="AQ1643" t="s">
        <v>2184</v>
      </c>
      <c r="AR1643" t="s">
        <v>405</v>
      </c>
      <c r="AS1643" t="s">
        <v>72</v>
      </c>
      <c r="AT1643" t="s">
        <v>53</v>
      </c>
      <c r="AU1643" t="s">
        <v>53</v>
      </c>
      <c r="AV1643" t="s">
        <v>53</v>
      </c>
      <c r="AW1643" t="s">
        <v>53</v>
      </c>
      <c r="AX1643" t="s">
        <v>61</v>
      </c>
      <c r="AY1643" t="s">
        <v>53</v>
      </c>
      <c r="AZ1643" t="s">
        <v>333</v>
      </c>
      <c r="BA1643" t="s">
        <v>93</v>
      </c>
      <c r="BB1643" t="s">
        <v>225</v>
      </c>
      <c r="BC1643" t="s">
        <v>53</v>
      </c>
      <c r="BD1643" t="s">
        <v>53</v>
      </c>
      <c r="BE1643" t="s">
        <v>53</v>
      </c>
      <c r="BF1643" t="s">
        <v>6261</v>
      </c>
      <c r="BG1643" t="s">
        <v>892</v>
      </c>
      <c r="BH1643" t="s">
        <v>53</v>
      </c>
      <c r="BI1643" t="s">
        <v>53</v>
      </c>
    </row>
    <row r="1644" spans="1:61" x14ac:dyDescent="0.25">
      <c r="A1644" t="s">
        <v>53</v>
      </c>
      <c r="B1644" t="s">
        <v>54</v>
      </c>
      <c r="C1644" t="s">
        <v>53</v>
      </c>
      <c r="D1644" t="s">
        <v>54</v>
      </c>
      <c r="E1644" t="s">
        <v>110</v>
      </c>
      <c r="F1644" t="s">
        <v>54</v>
      </c>
      <c r="G1644" t="s">
        <v>54</v>
      </c>
      <c r="H1644">
        <v>1181</v>
      </c>
      <c r="I1644" t="s">
        <v>1464</v>
      </c>
      <c r="J1644" t="s">
        <v>53</v>
      </c>
      <c r="K1644" t="s">
        <v>53</v>
      </c>
      <c r="L1644" t="s">
        <v>53</v>
      </c>
      <c r="M1644" t="s">
        <v>61</v>
      </c>
      <c r="N1644" t="s">
        <v>4517</v>
      </c>
      <c r="O1644" t="s">
        <v>63</v>
      </c>
      <c r="P1644" t="s">
        <v>64</v>
      </c>
      <c r="Q1644">
        <v>1136</v>
      </c>
      <c r="R1644" t="s">
        <v>6260</v>
      </c>
      <c r="S1644" t="s">
        <v>53</v>
      </c>
      <c r="T1644" t="s">
        <v>53</v>
      </c>
      <c r="U1644" t="s">
        <v>53</v>
      </c>
      <c r="V1644" t="s">
        <v>61</v>
      </c>
      <c r="W1644" t="s">
        <v>53</v>
      </c>
      <c r="X1644" t="s">
        <v>333</v>
      </c>
      <c r="Y1644" t="s">
        <v>53</v>
      </c>
      <c r="Z1644" t="s">
        <v>53</v>
      </c>
      <c r="AA1644" t="s">
        <v>53</v>
      </c>
      <c r="AB1644" t="s">
        <v>53</v>
      </c>
      <c r="AC1644" t="s">
        <v>6263</v>
      </c>
      <c r="AD1644" t="s">
        <v>645</v>
      </c>
      <c r="AE1644" t="s">
        <v>6255</v>
      </c>
      <c r="AF1644" t="s">
        <v>53</v>
      </c>
      <c r="AG1644" t="s">
        <v>6256</v>
      </c>
      <c r="AH1644" t="s">
        <v>61</v>
      </c>
      <c r="AI1644" t="s">
        <v>4517</v>
      </c>
      <c r="AJ1644" t="s">
        <v>63</v>
      </c>
      <c r="AK1644" t="s">
        <v>64</v>
      </c>
      <c r="AL1644" t="s">
        <v>150</v>
      </c>
      <c r="AM1644" t="s">
        <v>6026</v>
      </c>
      <c r="AN1644" t="s">
        <v>85</v>
      </c>
      <c r="AO1644">
        <v>1496</v>
      </c>
      <c r="AP1644" t="s">
        <v>6264</v>
      </c>
      <c r="AQ1644" t="s">
        <v>2184</v>
      </c>
      <c r="AR1644" t="s">
        <v>405</v>
      </c>
      <c r="AS1644" t="s">
        <v>72</v>
      </c>
      <c r="AT1644" t="s">
        <v>53</v>
      </c>
      <c r="AU1644" t="s">
        <v>53</v>
      </c>
      <c r="AV1644" t="s">
        <v>53</v>
      </c>
      <c r="AW1644" t="s">
        <v>53</v>
      </c>
      <c r="AX1644" t="s">
        <v>61</v>
      </c>
      <c r="AY1644" t="s">
        <v>53</v>
      </c>
      <c r="AZ1644" t="s">
        <v>333</v>
      </c>
      <c r="BA1644" t="s">
        <v>74</v>
      </c>
      <c r="BB1644" t="s">
        <v>225</v>
      </c>
      <c r="BC1644" t="s">
        <v>53</v>
      </c>
      <c r="BD1644" t="s">
        <v>53</v>
      </c>
      <c r="BE1644" t="s">
        <v>53</v>
      </c>
      <c r="BF1644" t="s">
        <v>3008</v>
      </c>
      <c r="BG1644" t="s">
        <v>1185</v>
      </c>
      <c r="BH1644" t="s">
        <v>53</v>
      </c>
      <c r="BI1644" t="s">
        <v>53</v>
      </c>
    </row>
    <row r="1645" spans="1:61" x14ac:dyDescent="0.25">
      <c r="A1645" t="s">
        <v>53</v>
      </c>
      <c r="B1645" t="s">
        <v>54</v>
      </c>
      <c r="C1645" t="s">
        <v>53</v>
      </c>
      <c r="D1645" t="s">
        <v>54</v>
      </c>
      <c r="E1645" t="s">
        <v>110</v>
      </c>
      <c r="F1645" t="s">
        <v>54</v>
      </c>
      <c r="G1645" t="s">
        <v>54</v>
      </c>
      <c r="H1645">
        <v>1181</v>
      </c>
      <c r="I1645" t="s">
        <v>1464</v>
      </c>
      <c r="J1645" t="s">
        <v>53</v>
      </c>
      <c r="K1645" t="s">
        <v>53</v>
      </c>
      <c r="L1645" t="s">
        <v>53</v>
      </c>
      <c r="M1645" t="s">
        <v>61</v>
      </c>
      <c r="N1645" t="s">
        <v>4517</v>
      </c>
      <c r="O1645" t="s">
        <v>63</v>
      </c>
      <c r="P1645" t="s">
        <v>64</v>
      </c>
      <c r="Q1645">
        <v>1136</v>
      </c>
      <c r="R1645" t="s">
        <v>6260</v>
      </c>
      <c r="S1645" t="s">
        <v>53</v>
      </c>
      <c r="T1645" t="s">
        <v>53</v>
      </c>
      <c r="U1645" t="s">
        <v>53</v>
      </c>
      <c r="V1645" t="s">
        <v>61</v>
      </c>
      <c r="W1645" t="s">
        <v>53</v>
      </c>
      <c r="X1645" t="s">
        <v>333</v>
      </c>
      <c r="Y1645" t="s">
        <v>53</v>
      </c>
      <c r="Z1645" t="s">
        <v>53</v>
      </c>
      <c r="AA1645" t="s">
        <v>53</v>
      </c>
      <c r="AB1645" t="s">
        <v>53</v>
      </c>
      <c r="AC1645" t="s">
        <v>53</v>
      </c>
      <c r="AD1645" t="s">
        <v>53</v>
      </c>
      <c r="AE1645" t="s">
        <v>6255</v>
      </c>
      <c r="AF1645" t="s">
        <v>53</v>
      </c>
      <c r="AG1645" t="s">
        <v>6256</v>
      </c>
      <c r="AH1645" t="s">
        <v>61</v>
      </c>
      <c r="AI1645" t="s">
        <v>4517</v>
      </c>
      <c r="AJ1645" t="s">
        <v>63</v>
      </c>
      <c r="AK1645" t="s">
        <v>64</v>
      </c>
      <c r="AL1645" t="s">
        <v>53</v>
      </c>
      <c r="AM1645" t="s">
        <v>6026</v>
      </c>
      <c r="AN1645" t="s">
        <v>53</v>
      </c>
      <c r="AO1645">
        <v>1497</v>
      </c>
      <c r="AP1645" t="s">
        <v>6265</v>
      </c>
      <c r="AQ1645" t="s">
        <v>2184</v>
      </c>
      <c r="AR1645" t="s">
        <v>145</v>
      </c>
      <c r="AS1645" t="s">
        <v>53</v>
      </c>
      <c r="AT1645" t="s">
        <v>53</v>
      </c>
      <c r="AU1645" t="s">
        <v>53</v>
      </c>
      <c r="AV1645" t="s">
        <v>53</v>
      </c>
      <c r="AW1645" t="s">
        <v>53</v>
      </c>
      <c r="AX1645" t="s">
        <v>61</v>
      </c>
      <c r="AY1645" t="s">
        <v>53</v>
      </c>
      <c r="AZ1645" t="s">
        <v>333</v>
      </c>
      <c r="BA1645" t="s">
        <v>146</v>
      </c>
      <c r="BB1645" t="s">
        <v>53</v>
      </c>
      <c r="BC1645" t="s">
        <v>53</v>
      </c>
      <c r="BD1645" t="s">
        <v>53</v>
      </c>
      <c r="BE1645" t="s">
        <v>53</v>
      </c>
      <c r="BF1645" t="s">
        <v>53</v>
      </c>
      <c r="BG1645" t="s">
        <v>53</v>
      </c>
      <c r="BH1645" t="s">
        <v>53</v>
      </c>
      <c r="BI1645" t="s">
        <v>53</v>
      </c>
    </row>
    <row r="1646" spans="1:61" x14ac:dyDescent="0.25">
      <c r="A1646" t="s">
        <v>53</v>
      </c>
      <c r="B1646" t="s">
        <v>54</v>
      </c>
      <c r="C1646" t="s">
        <v>53</v>
      </c>
      <c r="D1646" t="s">
        <v>54</v>
      </c>
      <c r="E1646" t="s">
        <v>110</v>
      </c>
      <c r="F1646" t="s">
        <v>54</v>
      </c>
      <c r="G1646" t="s">
        <v>54</v>
      </c>
      <c r="H1646">
        <v>1181</v>
      </c>
      <c r="I1646" t="s">
        <v>1464</v>
      </c>
      <c r="J1646" t="s">
        <v>53</v>
      </c>
      <c r="K1646" t="s">
        <v>53</v>
      </c>
      <c r="L1646" t="s">
        <v>53</v>
      </c>
      <c r="M1646" t="s">
        <v>61</v>
      </c>
      <c r="N1646" t="s">
        <v>4517</v>
      </c>
      <c r="O1646" t="s">
        <v>63</v>
      </c>
      <c r="P1646" t="s">
        <v>64</v>
      </c>
      <c r="Q1646">
        <v>1136</v>
      </c>
      <c r="R1646" t="s">
        <v>6260</v>
      </c>
      <c r="S1646" t="s">
        <v>53</v>
      </c>
      <c r="T1646" t="s">
        <v>53</v>
      </c>
      <c r="U1646" t="s">
        <v>53</v>
      </c>
      <c r="V1646" t="s">
        <v>61</v>
      </c>
      <c r="W1646" t="s">
        <v>53</v>
      </c>
      <c r="X1646" t="s">
        <v>333</v>
      </c>
      <c r="Y1646" t="s">
        <v>53</v>
      </c>
      <c r="Z1646" t="s">
        <v>53</v>
      </c>
      <c r="AA1646" t="s">
        <v>53</v>
      </c>
      <c r="AB1646" t="s">
        <v>53</v>
      </c>
      <c r="AC1646" t="s">
        <v>53</v>
      </c>
      <c r="AD1646" t="s">
        <v>53</v>
      </c>
      <c r="AE1646" t="s">
        <v>3796</v>
      </c>
      <c r="AF1646" t="s">
        <v>53</v>
      </c>
      <c r="AG1646" t="s">
        <v>6007</v>
      </c>
      <c r="AH1646" t="s">
        <v>61</v>
      </c>
      <c r="AI1646" t="s">
        <v>4517</v>
      </c>
      <c r="AJ1646" t="s">
        <v>63</v>
      </c>
      <c r="AK1646" t="s">
        <v>64</v>
      </c>
      <c r="AL1646" t="s">
        <v>53</v>
      </c>
      <c r="AM1646" t="s">
        <v>6026</v>
      </c>
      <c r="AN1646" t="s">
        <v>53</v>
      </c>
      <c r="AO1646">
        <v>1524</v>
      </c>
      <c r="AP1646" t="s">
        <v>6266</v>
      </c>
      <c r="AQ1646" t="s">
        <v>2184</v>
      </c>
      <c r="AR1646" t="s">
        <v>145</v>
      </c>
      <c r="AS1646" t="s">
        <v>263</v>
      </c>
      <c r="AT1646" t="s">
        <v>53</v>
      </c>
      <c r="AU1646" t="s">
        <v>53</v>
      </c>
      <c r="AV1646" t="s">
        <v>53</v>
      </c>
      <c r="AW1646" t="s">
        <v>53</v>
      </c>
      <c r="AX1646" t="s">
        <v>61</v>
      </c>
      <c r="AY1646" t="s">
        <v>53</v>
      </c>
      <c r="AZ1646" t="s">
        <v>333</v>
      </c>
      <c r="BA1646" t="s">
        <v>146</v>
      </c>
      <c r="BB1646" t="s">
        <v>53</v>
      </c>
      <c r="BC1646" t="s">
        <v>53</v>
      </c>
      <c r="BD1646" t="s">
        <v>53</v>
      </c>
      <c r="BE1646" t="s">
        <v>53</v>
      </c>
      <c r="BF1646" t="s">
        <v>53</v>
      </c>
      <c r="BG1646" t="s">
        <v>53</v>
      </c>
      <c r="BH1646" t="s">
        <v>53</v>
      </c>
      <c r="BI1646" t="s">
        <v>53</v>
      </c>
    </row>
    <row r="1647" spans="1:61" x14ac:dyDescent="0.25">
      <c r="A1647" t="s">
        <v>53</v>
      </c>
      <c r="B1647" t="s">
        <v>54</v>
      </c>
      <c r="C1647" t="s">
        <v>53</v>
      </c>
      <c r="D1647" t="s">
        <v>54</v>
      </c>
      <c r="E1647" t="s">
        <v>110</v>
      </c>
      <c r="F1647" t="s">
        <v>54</v>
      </c>
      <c r="G1647" t="s">
        <v>54</v>
      </c>
      <c r="H1647">
        <v>1181</v>
      </c>
      <c r="I1647" t="s">
        <v>1464</v>
      </c>
      <c r="J1647" t="s">
        <v>53</v>
      </c>
      <c r="K1647" t="s">
        <v>53</v>
      </c>
      <c r="L1647" t="s">
        <v>53</v>
      </c>
      <c r="M1647" t="s">
        <v>61</v>
      </c>
      <c r="N1647" t="s">
        <v>4517</v>
      </c>
      <c r="O1647" t="s">
        <v>63</v>
      </c>
      <c r="P1647" t="s">
        <v>64</v>
      </c>
      <c r="Q1647">
        <v>1136</v>
      </c>
      <c r="R1647" t="s">
        <v>6260</v>
      </c>
      <c r="S1647" t="s">
        <v>53</v>
      </c>
      <c r="T1647" t="s">
        <v>53</v>
      </c>
      <c r="U1647" t="s">
        <v>53</v>
      </c>
      <c r="V1647" t="s">
        <v>61</v>
      </c>
      <c r="W1647" t="s">
        <v>53</v>
      </c>
      <c r="X1647" t="s">
        <v>333</v>
      </c>
      <c r="Y1647" t="s">
        <v>53</v>
      </c>
      <c r="Z1647" t="s">
        <v>53</v>
      </c>
      <c r="AA1647" t="s">
        <v>53</v>
      </c>
      <c r="AB1647" t="s">
        <v>53</v>
      </c>
      <c r="AC1647" t="s">
        <v>53</v>
      </c>
      <c r="AD1647" t="s">
        <v>53</v>
      </c>
      <c r="AE1647" t="s">
        <v>6144</v>
      </c>
      <c r="AF1647" t="s">
        <v>53</v>
      </c>
      <c r="AG1647" t="s">
        <v>4133</v>
      </c>
      <c r="AH1647" t="s">
        <v>61</v>
      </c>
      <c r="AI1647" t="s">
        <v>4517</v>
      </c>
      <c r="AJ1647" t="s">
        <v>63</v>
      </c>
      <c r="AK1647" t="s">
        <v>64</v>
      </c>
      <c r="AL1647" t="s">
        <v>53</v>
      </c>
      <c r="AM1647" t="s">
        <v>6026</v>
      </c>
      <c r="AN1647" t="s">
        <v>53</v>
      </c>
      <c r="AO1647">
        <v>1616</v>
      </c>
      <c r="AP1647" t="s">
        <v>6267</v>
      </c>
      <c r="AQ1647" t="s">
        <v>2184</v>
      </c>
      <c r="AR1647" t="s">
        <v>145</v>
      </c>
      <c r="AS1647" t="s">
        <v>263</v>
      </c>
      <c r="AT1647" t="s">
        <v>53</v>
      </c>
      <c r="AU1647" t="s">
        <v>53</v>
      </c>
      <c r="AV1647" t="s">
        <v>53</v>
      </c>
      <c r="AW1647" t="s">
        <v>53</v>
      </c>
      <c r="AX1647" t="s">
        <v>61</v>
      </c>
      <c r="AY1647" t="s">
        <v>53</v>
      </c>
      <c r="AZ1647" t="s">
        <v>333</v>
      </c>
      <c r="BA1647" t="s">
        <v>146</v>
      </c>
      <c r="BB1647" t="s">
        <v>53</v>
      </c>
      <c r="BC1647" t="s">
        <v>53</v>
      </c>
      <c r="BD1647" t="s">
        <v>53</v>
      </c>
      <c r="BE1647" t="s">
        <v>53</v>
      </c>
      <c r="BF1647" t="s">
        <v>53</v>
      </c>
      <c r="BG1647" t="s">
        <v>53</v>
      </c>
      <c r="BH1647" t="s">
        <v>53</v>
      </c>
      <c r="BI1647" t="s">
        <v>53</v>
      </c>
    </row>
    <row r="1648" spans="1:61" x14ac:dyDescent="0.25">
      <c r="A1648" t="s">
        <v>6268</v>
      </c>
      <c r="B1648" t="s">
        <v>54</v>
      </c>
      <c r="C1648" t="s">
        <v>53</v>
      </c>
      <c r="D1648" t="s">
        <v>54</v>
      </c>
      <c r="E1648" t="s">
        <v>110</v>
      </c>
      <c r="F1648" t="s">
        <v>54</v>
      </c>
      <c r="G1648" t="s">
        <v>54</v>
      </c>
      <c r="H1648">
        <v>1182</v>
      </c>
      <c r="I1648" t="s">
        <v>1464</v>
      </c>
      <c r="J1648" t="s">
        <v>53</v>
      </c>
      <c r="K1648" t="s">
        <v>53</v>
      </c>
      <c r="L1648" t="s">
        <v>53</v>
      </c>
      <c r="M1648" t="s">
        <v>76</v>
      </c>
      <c r="N1648" t="s">
        <v>53</v>
      </c>
      <c r="O1648" t="s">
        <v>63</v>
      </c>
      <c r="P1648" t="s">
        <v>53</v>
      </c>
      <c r="Q1648">
        <v>1138</v>
      </c>
      <c r="R1648" t="s">
        <v>6269</v>
      </c>
      <c r="S1648" t="s">
        <v>53</v>
      </c>
      <c r="T1648" t="s">
        <v>53</v>
      </c>
      <c r="U1648" t="s">
        <v>53</v>
      </c>
      <c r="V1648" t="s">
        <v>76</v>
      </c>
      <c r="W1648" t="s">
        <v>53</v>
      </c>
      <c r="X1648" t="s">
        <v>1826</v>
      </c>
      <c r="Y1648" t="s">
        <v>53</v>
      </c>
      <c r="Z1648" t="s">
        <v>53</v>
      </c>
      <c r="AA1648" t="s">
        <v>53</v>
      </c>
      <c r="AB1648" t="s">
        <v>53</v>
      </c>
      <c r="AC1648" t="s">
        <v>6270</v>
      </c>
      <c r="AD1648" t="s">
        <v>6271</v>
      </c>
      <c r="AE1648" t="s">
        <v>6272</v>
      </c>
      <c r="AF1648" t="s">
        <v>53</v>
      </c>
      <c r="AG1648" t="s">
        <v>3412</v>
      </c>
      <c r="AH1648" t="s">
        <v>76</v>
      </c>
      <c r="AI1648" t="s">
        <v>53</v>
      </c>
      <c r="AJ1648" t="s">
        <v>63</v>
      </c>
      <c r="AK1648" t="s">
        <v>53</v>
      </c>
      <c r="AL1648" t="s">
        <v>150</v>
      </c>
      <c r="AM1648" t="s">
        <v>6051</v>
      </c>
      <c r="AN1648" t="s">
        <v>65</v>
      </c>
      <c r="AO1648">
        <v>1504</v>
      </c>
      <c r="AP1648" t="s">
        <v>6273</v>
      </c>
      <c r="AQ1648" t="s">
        <v>6274</v>
      </c>
      <c r="AR1648" t="s">
        <v>405</v>
      </c>
      <c r="AS1648" t="s">
        <v>274</v>
      </c>
      <c r="AT1648" t="s">
        <v>53</v>
      </c>
      <c r="AU1648" t="s">
        <v>53</v>
      </c>
      <c r="AV1648" t="s">
        <v>53</v>
      </c>
      <c r="AW1648" t="s">
        <v>53</v>
      </c>
      <c r="AX1648" t="s">
        <v>76</v>
      </c>
      <c r="AY1648" t="s">
        <v>53</v>
      </c>
      <c r="AZ1648" t="s">
        <v>1826</v>
      </c>
      <c r="BA1648" t="s">
        <v>74</v>
      </c>
      <c r="BB1648" t="s">
        <v>225</v>
      </c>
      <c r="BC1648" t="s">
        <v>53</v>
      </c>
      <c r="BD1648" t="s">
        <v>53</v>
      </c>
      <c r="BE1648" t="s">
        <v>53</v>
      </c>
      <c r="BF1648" t="s">
        <v>6270</v>
      </c>
      <c r="BG1648" t="s">
        <v>305</v>
      </c>
      <c r="BH1648" t="s">
        <v>53</v>
      </c>
      <c r="BI1648" t="s">
        <v>53</v>
      </c>
    </row>
    <row r="1649" spans="1:61" x14ac:dyDescent="0.25">
      <c r="A1649" t="s">
        <v>53</v>
      </c>
      <c r="B1649" t="s">
        <v>54</v>
      </c>
      <c r="C1649" t="s">
        <v>55</v>
      </c>
      <c r="D1649" t="s">
        <v>54</v>
      </c>
      <c r="E1649" t="s">
        <v>56</v>
      </c>
      <c r="F1649" t="s">
        <v>54</v>
      </c>
      <c r="G1649" t="s">
        <v>54</v>
      </c>
      <c r="H1649">
        <v>1183</v>
      </c>
      <c r="I1649" t="s">
        <v>57</v>
      </c>
      <c r="J1649" t="s">
        <v>58</v>
      </c>
      <c r="K1649" t="s">
        <v>59</v>
      </c>
      <c r="L1649" t="s">
        <v>53</v>
      </c>
      <c r="M1649" t="s">
        <v>61</v>
      </c>
      <c r="N1649" t="s">
        <v>4517</v>
      </c>
      <c r="O1649" t="s">
        <v>63</v>
      </c>
      <c r="P1649" t="s">
        <v>64</v>
      </c>
      <c r="Q1649">
        <v>1139</v>
      </c>
      <c r="R1649" t="s">
        <v>6275</v>
      </c>
      <c r="S1649" t="s">
        <v>53</v>
      </c>
      <c r="T1649" t="s">
        <v>53</v>
      </c>
      <c r="U1649" t="s">
        <v>53</v>
      </c>
      <c r="V1649" t="s">
        <v>61</v>
      </c>
      <c r="W1649" t="s">
        <v>53</v>
      </c>
      <c r="X1649" t="s">
        <v>173</v>
      </c>
      <c r="Y1649" t="s">
        <v>53</v>
      </c>
      <c r="Z1649" t="s">
        <v>53</v>
      </c>
      <c r="AA1649" t="s">
        <v>53</v>
      </c>
      <c r="AB1649" t="s">
        <v>53</v>
      </c>
      <c r="AC1649" t="s">
        <v>53</v>
      </c>
      <c r="AD1649" t="s">
        <v>53</v>
      </c>
      <c r="AE1649" t="s">
        <v>6276</v>
      </c>
      <c r="AF1649" t="s">
        <v>53</v>
      </c>
      <c r="AG1649" t="s">
        <v>6276</v>
      </c>
      <c r="AH1649" t="s">
        <v>61</v>
      </c>
      <c r="AI1649" t="s">
        <v>4517</v>
      </c>
      <c r="AJ1649" t="s">
        <v>63</v>
      </c>
      <c r="AK1649" t="s">
        <v>64</v>
      </c>
      <c r="AL1649" t="s">
        <v>53</v>
      </c>
      <c r="AM1649" t="s">
        <v>6056</v>
      </c>
      <c r="AN1649" t="s">
        <v>53</v>
      </c>
      <c r="AO1649">
        <v>1908</v>
      </c>
      <c r="AP1649" t="s">
        <v>6277</v>
      </c>
      <c r="AQ1649" t="s">
        <v>70</v>
      </c>
      <c r="AR1649" t="s">
        <v>145</v>
      </c>
      <c r="AS1649" t="s">
        <v>263</v>
      </c>
      <c r="AT1649" t="s">
        <v>53</v>
      </c>
      <c r="AU1649" t="s">
        <v>53</v>
      </c>
      <c r="AV1649" t="s">
        <v>53</v>
      </c>
      <c r="AW1649" t="s">
        <v>53</v>
      </c>
      <c r="AX1649" t="s">
        <v>61</v>
      </c>
      <c r="AY1649" t="s">
        <v>53</v>
      </c>
      <c r="AZ1649" t="s">
        <v>173</v>
      </c>
      <c r="BA1649" t="s">
        <v>146</v>
      </c>
      <c r="BB1649" t="s">
        <v>53</v>
      </c>
      <c r="BC1649" t="s">
        <v>53</v>
      </c>
      <c r="BD1649" t="s">
        <v>53</v>
      </c>
      <c r="BE1649" t="s">
        <v>53</v>
      </c>
      <c r="BF1649" t="s">
        <v>53</v>
      </c>
      <c r="BG1649" t="s">
        <v>53</v>
      </c>
      <c r="BH1649" t="s">
        <v>53</v>
      </c>
      <c r="BI1649" t="s">
        <v>53</v>
      </c>
    </row>
    <row r="1650" spans="1:61" x14ac:dyDescent="0.25">
      <c r="A1650" t="s">
        <v>53</v>
      </c>
      <c r="B1650" t="s">
        <v>54</v>
      </c>
      <c r="C1650" t="s">
        <v>53</v>
      </c>
      <c r="D1650" t="s">
        <v>54</v>
      </c>
      <c r="E1650" t="s">
        <v>53</v>
      </c>
      <c r="F1650" t="s">
        <v>54</v>
      </c>
      <c r="G1650" t="s">
        <v>54</v>
      </c>
      <c r="H1650">
        <v>1184</v>
      </c>
      <c r="I1650" t="s">
        <v>1464</v>
      </c>
      <c r="J1650" t="s">
        <v>53</v>
      </c>
      <c r="K1650" t="s">
        <v>53</v>
      </c>
      <c r="L1650" t="s">
        <v>53</v>
      </c>
      <c r="M1650" t="s">
        <v>61</v>
      </c>
      <c r="N1650" t="s">
        <v>53</v>
      </c>
      <c r="O1650" t="s">
        <v>63</v>
      </c>
      <c r="P1650" t="s">
        <v>53</v>
      </c>
      <c r="Q1650">
        <v>1140</v>
      </c>
      <c r="R1650" t="s">
        <v>6278</v>
      </c>
      <c r="S1650" t="s">
        <v>53</v>
      </c>
      <c r="T1650" t="s">
        <v>53</v>
      </c>
      <c r="U1650" t="s">
        <v>53</v>
      </c>
      <c r="V1650" t="s">
        <v>53</v>
      </c>
      <c r="W1650" t="s">
        <v>53</v>
      </c>
      <c r="X1650" t="s">
        <v>53</v>
      </c>
      <c r="Y1650" t="s">
        <v>53</v>
      </c>
      <c r="Z1650" t="s">
        <v>53</v>
      </c>
      <c r="AA1650" t="s">
        <v>53</v>
      </c>
      <c r="AB1650" t="s">
        <v>53</v>
      </c>
      <c r="AC1650" t="s">
        <v>4110</v>
      </c>
      <c r="AD1650" t="s">
        <v>1316</v>
      </c>
      <c r="AE1650" t="s">
        <v>3790</v>
      </c>
      <c r="AF1650" t="s">
        <v>53</v>
      </c>
      <c r="AG1650" t="s">
        <v>6279</v>
      </c>
      <c r="AH1650" t="s">
        <v>61</v>
      </c>
      <c r="AI1650" t="s">
        <v>53</v>
      </c>
      <c r="AJ1650" t="s">
        <v>63</v>
      </c>
      <c r="AK1650" t="s">
        <v>53</v>
      </c>
      <c r="AL1650" t="s">
        <v>150</v>
      </c>
      <c r="AM1650" t="s">
        <v>6280</v>
      </c>
      <c r="AN1650" t="s">
        <v>99</v>
      </c>
      <c r="AO1650">
        <v>1505</v>
      </c>
      <c r="AP1650" t="s">
        <v>6281</v>
      </c>
      <c r="AQ1650" t="s">
        <v>1761</v>
      </c>
      <c r="AR1650" t="s">
        <v>405</v>
      </c>
      <c r="AS1650" t="s">
        <v>72</v>
      </c>
      <c r="AT1650" t="s">
        <v>53</v>
      </c>
      <c r="AU1650" t="s">
        <v>53</v>
      </c>
      <c r="AV1650" t="s">
        <v>53</v>
      </c>
      <c r="AW1650" t="s">
        <v>53</v>
      </c>
      <c r="AX1650" t="s">
        <v>53</v>
      </c>
      <c r="AY1650" t="s">
        <v>53</v>
      </c>
      <c r="AZ1650" t="s">
        <v>53</v>
      </c>
      <c r="BA1650" t="s">
        <v>93</v>
      </c>
      <c r="BB1650" t="s">
        <v>101</v>
      </c>
      <c r="BC1650" t="s">
        <v>53</v>
      </c>
      <c r="BD1650" t="s">
        <v>53</v>
      </c>
      <c r="BE1650" t="s">
        <v>53</v>
      </c>
      <c r="BF1650" t="s">
        <v>6282</v>
      </c>
      <c r="BG1650" t="s">
        <v>82</v>
      </c>
      <c r="BH1650" t="s">
        <v>53</v>
      </c>
      <c r="BI1650" t="s">
        <v>53</v>
      </c>
    </row>
    <row r="1651" spans="1:61" x14ac:dyDescent="0.25">
      <c r="A1651" t="s">
        <v>53</v>
      </c>
      <c r="B1651" t="s">
        <v>54</v>
      </c>
      <c r="C1651" t="s">
        <v>53</v>
      </c>
      <c r="D1651" t="s">
        <v>54</v>
      </c>
      <c r="E1651" t="s">
        <v>53</v>
      </c>
      <c r="F1651" t="s">
        <v>54</v>
      </c>
      <c r="G1651" t="s">
        <v>54</v>
      </c>
      <c r="H1651">
        <v>1184</v>
      </c>
      <c r="I1651" t="s">
        <v>1464</v>
      </c>
      <c r="J1651" t="s">
        <v>53</v>
      </c>
      <c r="K1651" t="s">
        <v>53</v>
      </c>
      <c r="L1651" t="s">
        <v>53</v>
      </c>
      <c r="M1651" t="s">
        <v>61</v>
      </c>
      <c r="N1651" t="s">
        <v>53</v>
      </c>
      <c r="O1651" t="s">
        <v>63</v>
      </c>
      <c r="P1651" t="s">
        <v>53</v>
      </c>
      <c r="Q1651">
        <v>1140</v>
      </c>
      <c r="R1651" t="s">
        <v>6278</v>
      </c>
      <c r="S1651" t="s">
        <v>53</v>
      </c>
      <c r="T1651" t="s">
        <v>53</v>
      </c>
      <c r="U1651" t="s">
        <v>53</v>
      </c>
      <c r="V1651" t="s">
        <v>53</v>
      </c>
      <c r="W1651" t="s">
        <v>53</v>
      </c>
      <c r="X1651" t="s">
        <v>53</v>
      </c>
      <c r="Y1651" t="s">
        <v>53</v>
      </c>
      <c r="Z1651" t="s">
        <v>53</v>
      </c>
      <c r="AA1651" t="s">
        <v>53</v>
      </c>
      <c r="AB1651" t="s">
        <v>53</v>
      </c>
      <c r="AC1651" t="s">
        <v>1431</v>
      </c>
      <c r="AD1651" t="s">
        <v>2096</v>
      </c>
      <c r="AE1651" t="s">
        <v>3790</v>
      </c>
      <c r="AF1651" t="s">
        <v>53</v>
      </c>
      <c r="AG1651" t="s">
        <v>6279</v>
      </c>
      <c r="AH1651" t="s">
        <v>61</v>
      </c>
      <c r="AI1651" t="s">
        <v>53</v>
      </c>
      <c r="AJ1651" t="s">
        <v>63</v>
      </c>
      <c r="AK1651" t="s">
        <v>53</v>
      </c>
      <c r="AL1651" t="s">
        <v>150</v>
      </c>
      <c r="AM1651" t="s">
        <v>6280</v>
      </c>
      <c r="AN1651" t="s">
        <v>85</v>
      </c>
      <c r="AO1651">
        <v>1506</v>
      </c>
      <c r="AP1651" t="s">
        <v>6283</v>
      </c>
      <c r="AQ1651" t="s">
        <v>1761</v>
      </c>
      <c r="AR1651" t="s">
        <v>405</v>
      </c>
      <c r="AS1651" t="s">
        <v>72</v>
      </c>
      <c r="AT1651" t="s">
        <v>53</v>
      </c>
      <c r="AU1651" t="s">
        <v>53</v>
      </c>
      <c r="AV1651" t="s">
        <v>53</v>
      </c>
      <c r="AW1651" t="s">
        <v>53</v>
      </c>
      <c r="AX1651" t="s">
        <v>53</v>
      </c>
      <c r="AY1651" t="s">
        <v>53</v>
      </c>
      <c r="AZ1651" t="s">
        <v>53</v>
      </c>
      <c r="BA1651" t="s">
        <v>74</v>
      </c>
      <c r="BB1651" t="s">
        <v>53</v>
      </c>
      <c r="BC1651" t="s">
        <v>53</v>
      </c>
      <c r="BD1651" t="s">
        <v>53</v>
      </c>
      <c r="BE1651" t="s">
        <v>53</v>
      </c>
      <c r="BF1651" t="s">
        <v>6284</v>
      </c>
      <c r="BG1651" t="s">
        <v>6285</v>
      </c>
      <c r="BH1651" t="s">
        <v>53</v>
      </c>
      <c r="BI1651" t="s">
        <v>53</v>
      </c>
    </row>
    <row r="1652" spans="1:61" x14ac:dyDescent="0.25">
      <c r="A1652" t="s">
        <v>53</v>
      </c>
      <c r="B1652" t="s">
        <v>54</v>
      </c>
      <c r="C1652" t="s">
        <v>53</v>
      </c>
      <c r="D1652" t="s">
        <v>54</v>
      </c>
      <c r="E1652" t="s">
        <v>53</v>
      </c>
      <c r="F1652" t="s">
        <v>54</v>
      </c>
      <c r="G1652" t="s">
        <v>54</v>
      </c>
      <c r="H1652">
        <v>1184</v>
      </c>
      <c r="I1652" t="s">
        <v>1464</v>
      </c>
      <c r="J1652" t="s">
        <v>53</v>
      </c>
      <c r="K1652" t="s">
        <v>53</v>
      </c>
      <c r="L1652" t="s">
        <v>53</v>
      </c>
      <c r="M1652" t="s">
        <v>61</v>
      </c>
      <c r="N1652" t="s">
        <v>53</v>
      </c>
      <c r="O1652" t="s">
        <v>63</v>
      </c>
      <c r="P1652" t="s">
        <v>53</v>
      </c>
      <c r="Q1652">
        <v>1140</v>
      </c>
      <c r="R1652" t="s">
        <v>6278</v>
      </c>
      <c r="S1652" t="s">
        <v>53</v>
      </c>
      <c r="T1652" t="s">
        <v>53</v>
      </c>
      <c r="U1652" t="s">
        <v>53</v>
      </c>
      <c r="V1652" t="s">
        <v>53</v>
      </c>
      <c r="W1652" t="s">
        <v>53</v>
      </c>
      <c r="X1652" t="s">
        <v>53</v>
      </c>
      <c r="Y1652" t="s">
        <v>53</v>
      </c>
      <c r="Z1652" t="s">
        <v>53</v>
      </c>
      <c r="AA1652" t="s">
        <v>53</v>
      </c>
      <c r="AB1652" t="s">
        <v>53</v>
      </c>
      <c r="AC1652" t="s">
        <v>53</v>
      </c>
      <c r="AD1652" t="s">
        <v>53</v>
      </c>
      <c r="AE1652" t="s">
        <v>6286</v>
      </c>
      <c r="AF1652" t="s">
        <v>53</v>
      </c>
      <c r="AG1652" t="s">
        <v>4067</v>
      </c>
      <c r="AH1652" t="s">
        <v>61</v>
      </c>
      <c r="AI1652" t="s">
        <v>53</v>
      </c>
      <c r="AJ1652" t="s">
        <v>63</v>
      </c>
      <c r="AK1652" t="s">
        <v>53</v>
      </c>
      <c r="AL1652" t="s">
        <v>53</v>
      </c>
      <c r="AM1652" t="s">
        <v>6280</v>
      </c>
      <c r="AN1652" t="s">
        <v>53</v>
      </c>
      <c r="AO1652">
        <v>1543</v>
      </c>
      <c r="AP1652" t="s">
        <v>6287</v>
      </c>
      <c r="AQ1652" t="s">
        <v>1761</v>
      </c>
      <c r="AR1652" t="s">
        <v>145</v>
      </c>
      <c r="AS1652" t="s">
        <v>263</v>
      </c>
      <c r="AT1652" t="s">
        <v>53</v>
      </c>
      <c r="AU1652" t="s">
        <v>53</v>
      </c>
      <c r="AV1652" t="s">
        <v>53</v>
      </c>
      <c r="AW1652" t="s">
        <v>53</v>
      </c>
      <c r="AX1652" t="s">
        <v>53</v>
      </c>
      <c r="AY1652" t="s">
        <v>53</v>
      </c>
      <c r="AZ1652" t="s">
        <v>53</v>
      </c>
      <c r="BA1652" t="s">
        <v>146</v>
      </c>
      <c r="BB1652" t="s">
        <v>53</v>
      </c>
      <c r="BC1652" t="s">
        <v>53</v>
      </c>
      <c r="BD1652" t="s">
        <v>53</v>
      </c>
      <c r="BE1652" t="s">
        <v>53</v>
      </c>
      <c r="BF1652" t="s">
        <v>53</v>
      </c>
      <c r="BG1652" t="s">
        <v>53</v>
      </c>
      <c r="BH1652" t="s">
        <v>53</v>
      </c>
      <c r="BI1652" t="s">
        <v>53</v>
      </c>
    </row>
    <row r="1653" spans="1:61" x14ac:dyDescent="0.25">
      <c r="A1653" t="s">
        <v>53</v>
      </c>
      <c r="B1653" t="s">
        <v>54</v>
      </c>
      <c r="C1653" t="s">
        <v>53</v>
      </c>
      <c r="D1653" t="s">
        <v>54</v>
      </c>
      <c r="E1653" t="s">
        <v>53</v>
      </c>
      <c r="F1653" t="s">
        <v>54</v>
      </c>
      <c r="G1653" t="s">
        <v>54</v>
      </c>
      <c r="H1653">
        <v>1184</v>
      </c>
      <c r="I1653" t="s">
        <v>1464</v>
      </c>
      <c r="J1653" t="s">
        <v>53</v>
      </c>
      <c r="K1653" t="s">
        <v>53</v>
      </c>
      <c r="L1653" t="s">
        <v>53</v>
      </c>
      <c r="M1653" t="s">
        <v>61</v>
      </c>
      <c r="N1653" t="s">
        <v>53</v>
      </c>
      <c r="O1653" t="s">
        <v>63</v>
      </c>
      <c r="P1653" t="s">
        <v>53</v>
      </c>
      <c r="Q1653">
        <v>1140</v>
      </c>
      <c r="R1653" t="s">
        <v>6278</v>
      </c>
      <c r="S1653" t="s">
        <v>53</v>
      </c>
      <c r="T1653" t="s">
        <v>53</v>
      </c>
      <c r="U1653" t="s">
        <v>53</v>
      </c>
      <c r="V1653" t="s">
        <v>53</v>
      </c>
      <c r="W1653" t="s">
        <v>53</v>
      </c>
      <c r="X1653" t="s">
        <v>53</v>
      </c>
      <c r="Y1653" t="s">
        <v>53</v>
      </c>
      <c r="Z1653" t="s">
        <v>53</v>
      </c>
      <c r="AA1653" t="s">
        <v>53</v>
      </c>
      <c r="AB1653" t="s">
        <v>53</v>
      </c>
      <c r="AC1653" t="s">
        <v>6288</v>
      </c>
      <c r="AD1653" t="s">
        <v>2089</v>
      </c>
      <c r="AE1653" t="s">
        <v>5809</v>
      </c>
      <c r="AF1653" t="s">
        <v>6289</v>
      </c>
      <c r="AG1653" t="s">
        <v>6290</v>
      </c>
      <c r="AH1653" t="s">
        <v>61</v>
      </c>
      <c r="AI1653" t="s">
        <v>53</v>
      </c>
      <c r="AJ1653" t="s">
        <v>63</v>
      </c>
      <c r="AK1653" t="s">
        <v>53</v>
      </c>
      <c r="AL1653" t="s">
        <v>99</v>
      </c>
      <c r="AM1653" t="s">
        <v>6280</v>
      </c>
      <c r="AN1653" t="s">
        <v>99</v>
      </c>
      <c r="AO1653">
        <v>2900</v>
      </c>
      <c r="AP1653" t="s">
        <v>6291</v>
      </c>
      <c r="AQ1653" t="s">
        <v>1761</v>
      </c>
      <c r="AR1653" t="s">
        <v>483</v>
      </c>
      <c r="AS1653" t="s">
        <v>72</v>
      </c>
      <c r="AT1653" t="s">
        <v>53</v>
      </c>
      <c r="AU1653" t="s">
        <v>53</v>
      </c>
      <c r="AV1653" t="s">
        <v>53</v>
      </c>
      <c r="AW1653" t="s">
        <v>53</v>
      </c>
      <c r="AX1653" t="s">
        <v>53</v>
      </c>
      <c r="AY1653" t="s">
        <v>53</v>
      </c>
      <c r="AZ1653" t="s">
        <v>53</v>
      </c>
      <c r="BA1653" t="s">
        <v>93</v>
      </c>
      <c r="BB1653" t="s">
        <v>225</v>
      </c>
      <c r="BC1653" t="s">
        <v>53</v>
      </c>
      <c r="BD1653" t="s">
        <v>53</v>
      </c>
      <c r="BE1653" t="s">
        <v>53</v>
      </c>
      <c r="BF1653" t="s">
        <v>6292</v>
      </c>
      <c r="BG1653" t="s">
        <v>85</v>
      </c>
      <c r="BH1653" t="s">
        <v>53</v>
      </c>
      <c r="BI1653" t="s">
        <v>53</v>
      </c>
    </row>
    <row r="1654" spans="1:61" x14ac:dyDescent="0.25">
      <c r="A1654" t="s">
        <v>53</v>
      </c>
      <c r="B1654" t="s">
        <v>54</v>
      </c>
      <c r="C1654" t="s">
        <v>53</v>
      </c>
      <c r="D1654" t="s">
        <v>54</v>
      </c>
      <c r="E1654" t="s">
        <v>53</v>
      </c>
      <c r="F1654" t="s">
        <v>54</v>
      </c>
      <c r="G1654" t="s">
        <v>54</v>
      </c>
      <c r="H1654">
        <v>1184</v>
      </c>
      <c r="I1654" t="s">
        <v>1464</v>
      </c>
      <c r="J1654" t="s">
        <v>53</v>
      </c>
      <c r="K1654" t="s">
        <v>53</v>
      </c>
      <c r="L1654" t="s">
        <v>53</v>
      </c>
      <c r="M1654" t="s">
        <v>61</v>
      </c>
      <c r="N1654" t="s">
        <v>53</v>
      </c>
      <c r="O1654" t="s">
        <v>63</v>
      </c>
      <c r="P1654" t="s">
        <v>53</v>
      </c>
      <c r="Q1654">
        <v>1140</v>
      </c>
      <c r="R1654" t="s">
        <v>6278</v>
      </c>
      <c r="S1654" t="s">
        <v>53</v>
      </c>
      <c r="T1654" t="s">
        <v>53</v>
      </c>
      <c r="U1654" t="s">
        <v>53</v>
      </c>
      <c r="V1654" t="s">
        <v>53</v>
      </c>
      <c r="W1654" t="s">
        <v>53</v>
      </c>
      <c r="X1654" t="s">
        <v>53</v>
      </c>
      <c r="Y1654" t="s">
        <v>53</v>
      </c>
      <c r="Z1654" t="s">
        <v>53</v>
      </c>
      <c r="AA1654" t="s">
        <v>53</v>
      </c>
      <c r="AB1654" t="s">
        <v>53</v>
      </c>
      <c r="AC1654" t="s">
        <v>53</v>
      </c>
      <c r="AD1654" t="s">
        <v>53</v>
      </c>
      <c r="AE1654" t="s">
        <v>5809</v>
      </c>
      <c r="AF1654" t="s">
        <v>6289</v>
      </c>
      <c r="AG1654" t="s">
        <v>6290</v>
      </c>
      <c r="AH1654" t="s">
        <v>61</v>
      </c>
      <c r="AI1654" t="s">
        <v>53</v>
      </c>
      <c r="AJ1654" t="s">
        <v>63</v>
      </c>
      <c r="AK1654" t="s">
        <v>53</v>
      </c>
      <c r="AL1654" t="s">
        <v>53</v>
      </c>
      <c r="AM1654" t="s">
        <v>6280</v>
      </c>
      <c r="AN1654" t="s">
        <v>53</v>
      </c>
      <c r="AO1654">
        <v>2901</v>
      </c>
      <c r="AP1654" t="s">
        <v>6293</v>
      </c>
      <c r="AQ1654" t="s">
        <v>1761</v>
      </c>
      <c r="AR1654" t="s">
        <v>262</v>
      </c>
      <c r="AS1654" t="s">
        <v>263</v>
      </c>
      <c r="AT1654" t="s">
        <v>53</v>
      </c>
      <c r="AU1654" t="s">
        <v>53</v>
      </c>
      <c r="AV1654" t="s">
        <v>53</v>
      </c>
      <c r="AW1654" t="s">
        <v>53</v>
      </c>
      <c r="AX1654" t="s">
        <v>53</v>
      </c>
      <c r="AY1654" t="s">
        <v>53</v>
      </c>
      <c r="AZ1654" t="s">
        <v>53</v>
      </c>
      <c r="BA1654" t="s">
        <v>146</v>
      </c>
      <c r="BB1654" t="s">
        <v>53</v>
      </c>
      <c r="BC1654" t="s">
        <v>53</v>
      </c>
      <c r="BD1654" t="s">
        <v>53</v>
      </c>
      <c r="BE1654" t="s">
        <v>53</v>
      </c>
      <c r="BF1654" t="s">
        <v>53</v>
      </c>
      <c r="BG1654" t="s">
        <v>53</v>
      </c>
      <c r="BH1654" t="s">
        <v>53</v>
      </c>
      <c r="BI1654" t="s">
        <v>53</v>
      </c>
    </row>
    <row r="1655" spans="1:61" x14ac:dyDescent="0.25">
      <c r="A1655" t="s">
        <v>53</v>
      </c>
      <c r="B1655" t="s">
        <v>54</v>
      </c>
      <c r="C1655" t="s">
        <v>55</v>
      </c>
      <c r="D1655" t="s">
        <v>54</v>
      </c>
      <c r="E1655" t="s">
        <v>56</v>
      </c>
      <c r="F1655" t="s">
        <v>54</v>
      </c>
      <c r="G1655" t="s">
        <v>54</v>
      </c>
      <c r="H1655">
        <v>1185</v>
      </c>
      <c r="I1655" t="s">
        <v>57</v>
      </c>
      <c r="J1655" t="s">
        <v>58</v>
      </c>
      <c r="K1655" t="s">
        <v>104</v>
      </c>
      <c r="L1655" t="s">
        <v>53</v>
      </c>
      <c r="M1655" t="s">
        <v>111</v>
      </c>
      <c r="N1655" t="s">
        <v>3790</v>
      </c>
      <c r="O1655" t="s">
        <v>63</v>
      </c>
      <c r="P1655" t="s">
        <v>64</v>
      </c>
      <c r="Q1655">
        <v>1141</v>
      </c>
      <c r="R1655" t="s">
        <v>6294</v>
      </c>
      <c r="S1655" t="s">
        <v>53</v>
      </c>
      <c r="T1655" t="s">
        <v>53</v>
      </c>
      <c r="U1655" t="s">
        <v>53</v>
      </c>
      <c r="V1655" t="s">
        <v>111</v>
      </c>
      <c r="W1655" t="s">
        <v>53</v>
      </c>
      <c r="X1655" t="s">
        <v>179</v>
      </c>
      <c r="Y1655" t="s">
        <v>53</v>
      </c>
      <c r="Z1655" t="s">
        <v>53</v>
      </c>
      <c r="AA1655" t="s">
        <v>53</v>
      </c>
      <c r="AB1655" t="s">
        <v>53</v>
      </c>
      <c r="AC1655" t="s">
        <v>6295</v>
      </c>
      <c r="AD1655" t="s">
        <v>4150</v>
      </c>
      <c r="AE1655" t="s">
        <v>6276</v>
      </c>
      <c r="AF1655" t="s">
        <v>53</v>
      </c>
      <c r="AG1655" t="s">
        <v>6276</v>
      </c>
      <c r="AH1655" t="s">
        <v>111</v>
      </c>
      <c r="AI1655" t="s">
        <v>3790</v>
      </c>
      <c r="AJ1655" t="s">
        <v>63</v>
      </c>
      <c r="AK1655" t="s">
        <v>64</v>
      </c>
      <c r="AL1655" t="s">
        <v>206</v>
      </c>
      <c r="AM1655" t="s">
        <v>6058</v>
      </c>
      <c r="AN1655" t="s">
        <v>85</v>
      </c>
      <c r="AO1655">
        <v>1507</v>
      </c>
      <c r="AP1655" t="s">
        <v>6296</v>
      </c>
      <c r="AQ1655" t="s">
        <v>182</v>
      </c>
      <c r="AR1655" t="s">
        <v>153</v>
      </c>
      <c r="AS1655" t="s">
        <v>72</v>
      </c>
      <c r="AT1655" t="s">
        <v>53</v>
      </c>
      <c r="AU1655" t="s">
        <v>53</v>
      </c>
      <c r="AV1655" t="s">
        <v>53</v>
      </c>
      <c r="AW1655" t="s">
        <v>53</v>
      </c>
      <c r="AX1655" t="s">
        <v>111</v>
      </c>
      <c r="AY1655" t="s">
        <v>53</v>
      </c>
      <c r="AZ1655" t="s">
        <v>179</v>
      </c>
      <c r="BA1655" t="s">
        <v>74</v>
      </c>
      <c r="BB1655" t="s">
        <v>225</v>
      </c>
      <c r="BC1655" t="s">
        <v>53</v>
      </c>
      <c r="BD1655" t="s">
        <v>53</v>
      </c>
      <c r="BE1655" t="s">
        <v>53</v>
      </c>
      <c r="BF1655" t="s">
        <v>6297</v>
      </c>
      <c r="BG1655" t="s">
        <v>82</v>
      </c>
      <c r="BH1655" t="s">
        <v>53</v>
      </c>
      <c r="BI1655" t="s">
        <v>53</v>
      </c>
    </row>
    <row r="1656" spans="1:61" x14ac:dyDescent="0.25">
      <c r="A1656" t="s">
        <v>53</v>
      </c>
      <c r="B1656" t="s">
        <v>54</v>
      </c>
      <c r="C1656" t="s">
        <v>55</v>
      </c>
      <c r="D1656" t="s">
        <v>54</v>
      </c>
      <c r="E1656" t="s">
        <v>56</v>
      </c>
      <c r="F1656" t="s">
        <v>54</v>
      </c>
      <c r="G1656" t="s">
        <v>54</v>
      </c>
      <c r="H1656">
        <v>1187</v>
      </c>
      <c r="I1656" t="s">
        <v>57</v>
      </c>
      <c r="J1656" t="s">
        <v>58</v>
      </c>
      <c r="K1656" t="s">
        <v>59</v>
      </c>
      <c r="L1656" t="s">
        <v>53</v>
      </c>
      <c r="M1656" t="s">
        <v>61</v>
      </c>
      <c r="N1656" t="s">
        <v>6298</v>
      </c>
      <c r="O1656" t="s">
        <v>63</v>
      </c>
      <c r="P1656" t="s">
        <v>64</v>
      </c>
      <c r="Q1656">
        <v>1142</v>
      </c>
      <c r="R1656" t="s">
        <v>6299</v>
      </c>
      <c r="S1656" t="s">
        <v>53</v>
      </c>
      <c r="T1656" t="s">
        <v>53</v>
      </c>
      <c r="U1656" t="s">
        <v>53</v>
      </c>
      <c r="V1656" t="s">
        <v>61</v>
      </c>
      <c r="W1656" t="s">
        <v>53</v>
      </c>
      <c r="X1656" t="s">
        <v>66</v>
      </c>
      <c r="Y1656" t="s">
        <v>53</v>
      </c>
      <c r="Z1656" t="s">
        <v>53</v>
      </c>
      <c r="AA1656" t="s">
        <v>53</v>
      </c>
      <c r="AB1656" t="s">
        <v>53</v>
      </c>
      <c r="AC1656" t="s">
        <v>6300</v>
      </c>
      <c r="AD1656" t="s">
        <v>2762</v>
      </c>
      <c r="AE1656" t="s">
        <v>6298</v>
      </c>
      <c r="AF1656" t="s">
        <v>53</v>
      </c>
      <c r="AG1656" t="s">
        <v>6298</v>
      </c>
      <c r="AH1656" t="s">
        <v>61</v>
      </c>
      <c r="AI1656" t="s">
        <v>6298</v>
      </c>
      <c r="AJ1656" t="s">
        <v>63</v>
      </c>
      <c r="AK1656" t="s">
        <v>64</v>
      </c>
      <c r="AL1656" t="s">
        <v>206</v>
      </c>
      <c r="AM1656" t="s">
        <v>6061</v>
      </c>
      <c r="AN1656" t="s">
        <v>112</v>
      </c>
      <c r="AO1656">
        <v>1509</v>
      </c>
      <c r="AP1656" t="s">
        <v>6301</v>
      </c>
      <c r="AQ1656" t="s">
        <v>70</v>
      </c>
      <c r="AR1656" t="s">
        <v>153</v>
      </c>
      <c r="AS1656" t="s">
        <v>72</v>
      </c>
      <c r="AT1656" t="s">
        <v>53</v>
      </c>
      <c r="AU1656" t="s">
        <v>53</v>
      </c>
      <c r="AV1656" t="s">
        <v>53</v>
      </c>
      <c r="AW1656" t="s">
        <v>53</v>
      </c>
      <c r="AX1656" t="s">
        <v>61</v>
      </c>
      <c r="AY1656" t="s">
        <v>53</v>
      </c>
      <c r="AZ1656" t="s">
        <v>66</v>
      </c>
      <c r="BA1656" t="s">
        <v>93</v>
      </c>
      <c r="BB1656" t="s">
        <v>101</v>
      </c>
      <c r="BC1656" t="s">
        <v>53</v>
      </c>
      <c r="BD1656" t="s">
        <v>53</v>
      </c>
      <c r="BE1656" t="s">
        <v>53</v>
      </c>
      <c r="BF1656" t="s">
        <v>675</v>
      </c>
      <c r="BG1656" t="s">
        <v>99</v>
      </c>
      <c r="BH1656" t="s">
        <v>53</v>
      </c>
      <c r="BI1656" t="s">
        <v>53</v>
      </c>
    </row>
    <row r="1657" spans="1:61" x14ac:dyDescent="0.25">
      <c r="A1657" t="s">
        <v>53</v>
      </c>
      <c r="B1657" t="s">
        <v>54</v>
      </c>
      <c r="C1657" t="s">
        <v>55</v>
      </c>
      <c r="D1657" t="s">
        <v>54</v>
      </c>
      <c r="E1657" t="s">
        <v>56</v>
      </c>
      <c r="F1657" t="s">
        <v>54</v>
      </c>
      <c r="G1657" t="s">
        <v>54</v>
      </c>
      <c r="H1657">
        <v>1187</v>
      </c>
      <c r="I1657" t="s">
        <v>57</v>
      </c>
      <c r="J1657" t="s">
        <v>58</v>
      </c>
      <c r="K1657" t="s">
        <v>59</v>
      </c>
      <c r="L1657" t="s">
        <v>53</v>
      </c>
      <c r="M1657" t="s">
        <v>61</v>
      </c>
      <c r="N1657" t="s">
        <v>6298</v>
      </c>
      <c r="O1657" t="s">
        <v>63</v>
      </c>
      <c r="P1657" t="s">
        <v>64</v>
      </c>
      <c r="Q1657">
        <v>1142</v>
      </c>
      <c r="R1657" t="s">
        <v>6299</v>
      </c>
      <c r="S1657" t="s">
        <v>53</v>
      </c>
      <c r="T1657" t="s">
        <v>53</v>
      </c>
      <c r="U1657" t="s">
        <v>53</v>
      </c>
      <c r="V1657" t="s">
        <v>61</v>
      </c>
      <c r="W1657" t="s">
        <v>53</v>
      </c>
      <c r="X1657" t="s">
        <v>66</v>
      </c>
      <c r="Y1657" t="s">
        <v>53</v>
      </c>
      <c r="Z1657" t="s">
        <v>53</v>
      </c>
      <c r="AA1657" t="s">
        <v>53</v>
      </c>
      <c r="AB1657" t="s">
        <v>53</v>
      </c>
      <c r="AC1657" t="s">
        <v>53</v>
      </c>
      <c r="AD1657" t="s">
        <v>53</v>
      </c>
      <c r="AE1657" t="s">
        <v>6298</v>
      </c>
      <c r="AF1657" t="s">
        <v>53</v>
      </c>
      <c r="AG1657" t="s">
        <v>6298</v>
      </c>
      <c r="AH1657" t="s">
        <v>61</v>
      </c>
      <c r="AI1657" t="s">
        <v>6298</v>
      </c>
      <c r="AJ1657" t="s">
        <v>63</v>
      </c>
      <c r="AK1657" t="s">
        <v>64</v>
      </c>
      <c r="AL1657" t="s">
        <v>53</v>
      </c>
      <c r="AM1657" t="s">
        <v>6061</v>
      </c>
      <c r="AN1657" t="s">
        <v>53</v>
      </c>
      <c r="AO1657">
        <v>1511</v>
      </c>
      <c r="AP1657" t="s">
        <v>6302</v>
      </c>
      <c r="AQ1657" t="s">
        <v>70</v>
      </c>
      <c r="AR1657" t="s">
        <v>145</v>
      </c>
      <c r="AS1657" t="s">
        <v>53</v>
      </c>
      <c r="AT1657" t="s">
        <v>53</v>
      </c>
      <c r="AU1657" t="s">
        <v>53</v>
      </c>
      <c r="AV1657" t="s">
        <v>53</v>
      </c>
      <c r="AW1657" t="s">
        <v>53</v>
      </c>
      <c r="AX1657" t="s">
        <v>61</v>
      </c>
      <c r="AY1657" t="s">
        <v>53</v>
      </c>
      <c r="AZ1657" t="s">
        <v>66</v>
      </c>
      <c r="BA1657" t="s">
        <v>146</v>
      </c>
      <c r="BB1657" t="s">
        <v>53</v>
      </c>
      <c r="BC1657" t="s">
        <v>53</v>
      </c>
      <c r="BD1657" t="s">
        <v>53</v>
      </c>
      <c r="BE1657" t="s">
        <v>53</v>
      </c>
      <c r="BF1657" t="s">
        <v>53</v>
      </c>
      <c r="BG1657" t="s">
        <v>53</v>
      </c>
      <c r="BH1657" t="s">
        <v>53</v>
      </c>
      <c r="BI1657" t="s">
        <v>53</v>
      </c>
    </row>
    <row r="1658" spans="1:61" x14ac:dyDescent="0.25">
      <c r="A1658" t="s">
        <v>53</v>
      </c>
      <c r="B1658" t="s">
        <v>54</v>
      </c>
      <c r="C1658" t="s">
        <v>55</v>
      </c>
      <c r="D1658" t="s">
        <v>54</v>
      </c>
      <c r="E1658" t="s">
        <v>56</v>
      </c>
      <c r="F1658" t="s">
        <v>54</v>
      </c>
      <c r="G1658" t="s">
        <v>54</v>
      </c>
      <c r="H1658">
        <v>1189</v>
      </c>
      <c r="I1658" t="s">
        <v>57</v>
      </c>
      <c r="J1658" t="s">
        <v>58</v>
      </c>
      <c r="K1658" t="s">
        <v>104</v>
      </c>
      <c r="L1658" t="s">
        <v>53</v>
      </c>
      <c r="M1658" t="s">
        <v>131</v>
      </c>
      <c r="N1658" t="s">
        <v>53</v>
      </c>
      <c r="O1658" t="s">
        <v>63</v>
      </c>
      <c r="P1658" t="s">
        <v>53</v>
      </c>
      <c r="Q1658">
        <v>1143</v>
      </c>
      <c r="R1658" t="s">
        <v>6303</v>
      </c>
      <c r="S1658" t="s">
        <v>53</v>
      </c>
      <c r="T1658" t="s">
        <v>53</v>
      </c>
      <c r="U1658" t="s">
        <v>53</v>
      </c>
      <c r="V1658" t="s">
        <v>53</v>
      </c>
      <c r="W1658" t="s">
        <v>53</v>
      </c>
      <c r="X1658" t="s">
        <v>53</v>
      </c>
      <c r="Y1658" t="s">
        <v>53</v>
      </c>
      <c r="Z1658" t="s">
        <v>53</v>
      </c>
      <c r="AA1658" t="s">
        <v>53</v>
      </c>
      <c r="AB1658" t="s">
        <v>53</v>
      </c>
      <c r="AC1658" t="s">
        <v>53</v>
      </c>
      <c r="AD1658" t="s">
        <v>53</v>
      </c>
      <c r="AE1658" t="s">
        <v>6298</v>
      </c>
      <c r="AF1658" t="s">
        <v>53</v>
      </c>
      <c r="AG1658" t="s">
        <v>6298</v>
      </c>
      <c r="AH1658" t="s">
        <v>321</v>
      </c>
      <c r="AI1658" t="s">
        <v>6298</v>
      </c>
      <c r="AJ1658" t="s">
        <v>63</v>
      </c>
      <c r="AK1658" t="s">
        <v>53</v>
      </c>
      <c r="AL1658" t="s">
        <v>53</v>
      </c>
      <c r="AM1658" t="s">
        <v>6304</v>
      </c>
      <c r="AN1658" t="s">
        <v>53</v>
      </c>
      <c r="AO1658">
        <v>1510</v>
      </c>
      <c r="AP1658" t="s">
        <v>6305</v>
      </c>
      <c r="AQ1658" t="s">
        <v>70</v>
      </c>
      <c r="AR1658" t="s">
        <v>145</v>
      </c>
      <c r="AS1658" t="s">
        <v>53</v>
      </c>
      <c r="AT1658" t="s">
        <v>53</v>
      </c>
      <c r="AU1658" t="s">
        <v>53</v>
      </c>
      <c r="AV1658" t="s">
        <v>53</v>
      </c>
      <c r="AW1658" t="s">
        <v>53</v>
      </c>
      <c r="AX1658" t="s">
        <v>321</v>
      </c>
      <c r="AY1658" t="s">
        <v>53</v>
      </c>
      <c r="AZ1658" t="s">
        <v>388</v>
      </c>
      <c r="BA1658" t="s">
        <v>5150</v>
      </c>
      <c r="BB1658" t="s">
        <v>53</v>
      </c>
      <c r="BC1658" t="s">
        <v>53</v>
      </c>
      <c r="BD1658" t="s">
        <v>53</v>
      </c>
      <c r="BE1658" t="s">
        <v>53</v>
      </c>
      <c r="BF1658" t="s">
        <v>53</v>
      </c>
      <c r="BG1658" t="s">
        <v>53</v>
      </c>
      <c r="BH1658" t="s">
        <v>53</v>
      </c>
      <c r="BI1658" t="s">
        <v>53</v>
      </c>
    </row>
    <row r="1659" spans="1:61" x14ac:dyDescent="0.25">
      <c r="A1659" t="s">
        <v>53</v>
      </c>
      <c r="B1659" t="s">
        <v>54</v>
      </c>
      <c r="C1659" t="s">
        <v>55</v>
      </c>
      <c r="D1659" t="s">
        <v>54</v>
      </c>
      <c r="E1659" t="s">
        <v>56</v>
      </c>
      <c r="F1659" t="s">
        <v>54</v>
      </c>
      <c r="G1659" t="s">
        <v>54</v>
      </c>
      <c r="H1659">
        <v>1189</v>
      </c>
      <c r="I1659" t="s">
        <v>57</v>
      </c>
      <c r="J1659" t="s">
        <v>58</v>
      </c>
      <c r="K1659" t="s">
        <v>104</v>
      </c>
      <c r="L1659" t="s">
        <v>53</v>
      </c>
      <c r="M1659" t="s">
        <v>131</v>
      </c>
      <c r="N1659" t="s">
        <v>53</v>
      </c>
      <c r="O1659" t="s">
        <v>63</v>
      </c>
      <c r="P1659" t="s">
        <v>53</v>
      </c>
      <c r="Q1659">
        <v>1143</v>
      </c>
      <c r="R1659" t="s">
        <v>6303</v>
      </c>
      <c r="S1659" t="s">
        <v>53</v>
      </c>
      <c r="T1659" t="s">
        <v>53</v>
      </c>
      <c r="U1659" t="s">
        <v>53</v>
      </c>
      <c r="V1659" t="s">
        <v>53</v>
      </c>
      <c r="W1659" t="s">
        <v>53</v>
      </c>
      <c r="X1659" t="s">
        <v>53</v>
      </c>
      <c r="Y1659" t="s">
        <v>53</v>
      </c>
      <c r="Z1659" t="s">
        <v>53</v>
      </c>
      <c r="AA1659" t="s">
        <v>53</v>
      </c>
      <c r="AB1659" t="s">
        <v>53</v>
      </c>
      <c r="AC1659" t="s">
        <v>6306</v>
      </c>
      <c r="AD1659" t="s">
        <v>6307</v>
      </c>
      <c r="AE1659" t="s">
        <v>6298</v>
      </c>
      <c r="AF1659" t="s">
        <v>53</v>
      </c>
      <c r="AG1659" t="s">
        <v>6308</v>
      </c>
      <c r="AH1659" t="s">
        <v>321</v>
      </c>
      <c r="AI1659" t="s">
        <v>6298</v>
      </c>
      <c r="AJ1659" t="s">
        <v>63</v>
      </c>
      <c r="AK1659" t="s">
        <v>53</v>
      </c>
      <c r="AL1659" t="s">
        <v>206</v>
      </c>
      <c r="AM1659" t="s">
        <v>6304</v>
      </c>
      <c r="AN1659" t="s">
        <v>65</v>
      </c>
      <c r="AO1659">
        <v>1512</v>
      </c>
      <c r="AP1659" t="s">
        <v>6309</v>
      </c>
      <c r="AQ1659" t="s">
        <v>70</v>
      </c>
      <c r="AR1659" t="s">
        <v>153</v>
      </c>
      <c r="AS1659" t="s">
        <v>72</v>
      </c>
      <c r="AT1659" t="s">
        <v>53</v>
      </c>
      <c r="AU1659" t="s">
        <v>53</v>
      </c>
      <c r="AV1659" t="s">
        <v>53</v>
      </c>
      <c r="AW1659" t="s">
        <v>53</v>
      </c>
      <c r="AX1659" t="s">
        <v>321</v>
      </c>
      <c r="AY1659" t="s">
        <v>53</v>
      </c>
      <c r="AZ1659" t="s">
        <v>388</v>
      </c>
      <c r="BA1659" t="s">
        <v>93</v>
      </c>
      <c r="BB1659" t="s">
        <v>225</v>
      </c>
      <c r="BC1659" t="s">
        <v>53</v>
      </c>
      <c r="BD1659" t="s">
        <v>53</v>
      </c>
      <c r="BE1659" t="s">
        <v>53</v>
      </c>
      <c r="BF1659" t="s">
        <v>6306</v>
      </c>
      <c r="BG1659" t="s">
        <v>159</v>
      </c>
      <c r="BH1659" t="s">
        <v>53</v>
      </c>
      <c r="BI1659" t="s">
        <v>53</v>
      </c>
    </row>
    <row r="1660" spans="1:61" x14ac:dyDescent="0.25">
      <c r="A1660" t="s">
        <v>53</v>
      </c>
      <c r="B1660" t="s">
        <v>54</v>
      </c>
      <c r="C1660" t="s">
        <v>55</v>
      </c>
      <c r="D1660" t="s">
        <v>54</v>
      </c>
      <c r="E1660" t="s">
        <v>56</v>
      </c>
      <c r="F1660" t="s">
        <v>54</v>
      </c>
      <c r="G1660" t="s">
        <v>54</v>
      </c>
      <c r="H1660">
        <v>1190</v>
      </c>
      <c r="I1660" t="s">
        <v>57</v>
      </c>
      <c r="J1660" t="s">
        <v>58</v>
      </c>
      <c r="K1660" t="s">
        <v>59</v>
      </c>
      <c r="L1660" t="s">
        <v>53</v>
      </c>
      <c r="M1660" t="s">
        <v>61</v>
      </c>
      <c r="N1660" t="s">
        <v>6082</v>
      </c>
      <c r="O1660" t="s">
        <v>63</v>
      </c>
      <c r="P1660" t="s">
        <v>728</v>
      </c>
      <c r="Q1660">
        <v>1144</v>
      </c>
      <c r="R1660" t="s">
        <v>6310</v>
      </c>
      <c r="S1660" t="s">
        <v>53</v>
      </c>
      <c r="T1660" t="s">
        <v>53</v>
      </c>
      <c r="U1660" t="s">
        <v>53</v>
      </c>
      <c r="V1660" t="s">
        <v>61</v>
      </c>
      <c r="W1660" t="s">
        <v>53</v>
      </c>
      <c r="X1660" t="s">
        <v>172</v>
      </c>
      <c r="Y1660" t="s">
        <v>53</v>
      </c>
      <c r="Z1660" t="s">
        <v>53</v>
      </c>
      <c r="AA1660" t="s">
        <v>53</v>
      </c>
      <c r="AB1660" t="s">
        <v>53</v>
      </c>
      <c r="AC1660" t="s">
        <v>6311</v>
      </c>
      <c r="AD1660" t="s">
        <v>1988</v>
      </c>
      <c r="AE1660" t="s">
        <v>6082</v>
      </c>
      <c r="AF1660" t="s">
        <v>53</v>
      </c>
      <c r="AG1660" t="s">
        <v>6082</v>
      </c>
      <c r="AH1660" t="s">
        <v>61</v>
      </c>
      <c r="AI1660" t="s">
        <v>6082</v>
      </c>
      <c r="AJ1660" t="s">
        <v>63</v>
      </c>
      <c r="AK1660" t="s">
        <v>728</v>
      </c>
      <c r="AL1660" t="s">
        <v>53</v>
      </c>
      <c r="AM1660" t="s">
        <v>6063</v>
      </c>
      <c r="AN1660" t="s">
        <v>371</v>
      </c>
      <c r="AO1660">
        <v>1520</v>
      </c>
      <c r="AP1660" t="s">
        <v>6312</v>
      </c>
      <c r="AQ1660" t="s">
        <v>70</v>
      </c>
      <c r="AR1660" t="s">
        <v>483</v>
      </c>
      <c r="AS1660" t="s">
        <v>72</v>
      </c>
      <c r="AT1660" t="s">
        <v>53</v>
      </c>
      <c r="AU1660" t="s">
        <v>53</v>
      </c>
      <c r="AV1660" t="s">
        <v>53</v>
      </c>
      <c r="AW1660" t="s">
        <v>53</v>
      </c>
      <c r="AX1660" t="s">
        <v>61</v>
      </c>
      <c r="AY1660" t="s">
        <v>53</v>
      </c>
      <c r="AZ1660" t="s">
        <v>172</v>
      </c>
      <c r="BA1660" t="s">
        <v>130</v>
      </c>
      <c r="BB1660" t="s">
        <v>101</v>
      </c>
      <c r="BC1660" t="s">
        <v>53</v>
      </c>
      <c r="BD1660" t="s">
        <v>53</v>
      </c>
      <c r="BE1660" t="s">
        <v>53</v>
      </c>
      <c r="BF1660" t="s">
        <v>6313</v>
      </c>
      <c r="BG1660" t="s">
        <v>99</v>
      </c>
      <c r="BH1660" t="s">
        <v>53</v>
      </c>
      <c r="BI1660" t="s">
        <v>53</v>
      </c>
    </row>
    <row r="1661" spans="1:61" x14ac:dyDescent="0.25">
      <c r="A1661" t="s">
        <v>53</v>
      </c>
      <c r="B1661" t="s">
        <v>54</v>
      </c>
      <c r="C1661" t="s">
        <v>55</v>
      </c>
      <c r="D1661" t="s">
        <v>54</v>
      </c>
      <c r="E1661" t="s">
        <v>56</v>
      </c>
      <c r="F1661" t="s">
        <v>54</v>
      </c>
      <c r="G1661" t="s">
        <v>54</v>
      </c>
      <c r="H1661">
        <v>1190</v>
      </c>
      <c r="I1661" t="s">
        <v>57</v>
      </c>
      <c r="J1661" t="s">
        <v>58</v>
      </c>
      <c r="K1661" t="s">
        <v>59</v>
      </c>
      <c r="L1661" t="s">
        <v>53</v>
      </c>
      <c r="M1661" t="s">
        <v>61</v>
      </c>
      <c r="N1661" t="s">
        <v>6082</v>
      </c>
      <c r="O1661" t="s">
        <v>63</v>
      </c>
      <c r="P1661" t="s">
        <v>728</v>
      </c>
      <c r="Q1661">
        <v>1144</v>
      </c>
      <c r="R1661" t="s">
        <v>6310</v>
      </c>
      <c r="S1661" t="s">
        <v>53</v>
      </c>
      <c r="T1661" t="s">
        <v>53</v>
      </c>
      <c r="U1661" t="s">
        <v>53</v>
      </c>
      <c r="V1661" t="s">
        <v>61</v>
      </c>
      <c r="W1661" t="s">
        <v>53</v>
      </c>
      <c r="X1661" t="s">
        <v>172</v>
      </c>
      <c r="Y1661" t="s">
        <v>53</v>
      </c>
      <c r="Z1661" t="s">
        <v>53</v>
      </c>
      <c r="AA1661" t="s">
        <v>53</v>
      </c>
      <c r="AB1661" t="s">
        <v>53</v>
      </c>
      <c r="AC1661" t="s">
        <v>3037</v>
      </c>
      <c r="AD1661" t="s">
        <v>2365</v>
      </c>
      <c r="AE1661" t="s">
        <v>3796</v>
      </c>
      <c r="AF1661" t="s">
        <v>53</v>
      </c>
      <c r="AG1661" t="s">
        <v>6007</v>
      </c>
      <c r="AH1661" t="s">
        <v>61</v>
      </c>
      <c r="AI1661" t="s">
        <v>6082</v>
      </c>
      <c r="AJ1661" t="s">
        <v>63</v>
      </c>
      <c r="AK1661" t="s">
        <v>728</v>
      </c>
      <c r="AL1661" t="s">
        <v>150</v>
      </c>
      <c r="AM1661" t="s">
        <v>6063</v>
      </c>
      <c r="AN1661" t="s">
        <v>463</v>
      </c>
      <c r="AO1661">
        <v>1521</v>
      </c>
      <c r="AP1661" t="s">
        <v>6314</v>
      </c>
      <c r="AQ1661" t="s">
        <v>70</v>
      </c>
      <c r="AR1661" t="s">
        <v>502</v>
      </c>
      <c r="AS1661" t="s">
        <v>72</v>
      </c>
      <c r="AT1661" t="s">
        <v>53</v>
      </c>
      <c r="AU1661" t="s">
        <v>53</v>
      </c>
      <c r="AV1661" t="s">
        <v>53</v>
      </c>
      <c r="AW1661" t="s">
        <v>53</v>
      </c>
      <c r="AX1661" t="s">
        <v>61</v>
      </c>
      <c r="AY1661" t="s">
        <v>53</v>
      </c>
      <c r="AZ1661" t="s">
        <v>172</v>
      </c>
      <c r="BA1661" t="s">
        <v>93</v>
      </c>
      <c r="BB1661" t="s">
        <v>101</v>
      </c>
      <c r="BC1661" t="s">
        <v>53</v>
      </c>
      <c r="BD1661" t="s">
        <v>53</v>
      </c>
      <c r="BE1661" t="s">
        <v>53</v>
      </c>
      <c r="BF1661" t="s">
        <v>6315</v>
      </c>
      <c r="BG1661" t="s">
        <v>166</v>
      </c>
      <c r="BH1661" t="s">
        <v>53</v>
      </c>
      <c r="BI1661" t="s">
        <v>53</v>
      </c>
    </row>
    <row r="1662" spans="1:61" x14ac:dyDescent="0.25">
      <c r="A1662" t="s">
        <v>53</v>
      </c>
      <c r="B1662" t="s">
        <v>54</v>
      </c>
      <c r="C1662" t="s">
        <v>55</v>
      </c>
      <c r="D1662" t="s">
        <v>54</v>
      </c>
      <c r="E1662" t="s">
        <v>56</v>
      </c>
      <c r="F1662" t="s">
        <v>54</v>
      </c>
      <c r="G1662" t="s">
        <v>54</v>
      </c>
      <c r="H1662">
        <v>1190</v>
      </c>
      <c r="I1662" t="s">
        <v>57</v>
      </c>
      <c r="J1662" t="s">
        <v>58</v>
      </c>
      <c r="K1662" t="s">
        <v>59</v>
      </c>
      <c r="L1662" t="s">
        <v>53</v>
      </c>
      <c r="M1662" t="s">
        <v>61</v>
      </c>
      <c r="N1662" t="s">
        <v>6082</v>
      </c>
      <c r="O1662" t="s">
        <v>63</v>
      </c>
      <c r="P1662" t="s">
        <v>728</v>
      </c>
      <c r="Q1662">
        <v>1144</v>
      </c>
      <c r="R1662" t="s">
        <v>6310</v>
      </c>
      <c r="S1662" t="s">
        <v>53</v>
      </c>
      <c r="T1662" t="s">
        <v>53</v>
      </c>
      <c r="U1662" t="s">
        <v>53</v>
      </c>
      <c r="V1662" t="s">
        <v>61</v>
      </c>
      <c r="W1662" t="s">
        <v>53</v>
      </c>
      <c r="X1662" t="s">
        <v>172</v>
      </c>
      <c r="Y1662" t="s">
        <v>53</v>
      </c>
      <c r="Z1662" t="s">
        <v>53</v>
      </c>
      <c r="AA1662" t="s">
        <v>53</v>
      </c>
      <c r="AB1662" t="s">
        <v>53</v>
      </c>
      <c r="AC1662" t="s">
        <v>53</v>
      </c>
      <c r="AD1662" t="s">
        <v>53</v>
      </c>
      <c r="AE1662" t="s">
        <v>3796</v>
      </c>
      <c r="AF1662" t="s">
        <v>53</v>
      </c>
      <c r="AG1662" t="s">
        <v>6007</v>
      </c>
      <c r="AH1662" t="s">
        <v>61</v>
      </c>
      <c r="AI1662" t="s">
        <v>6082</v>
      </c>
      <c r="AJ1662" t="s">
        <v>63</v>
      </c>
      <c r="AK1662" t="s">
        <v>728</v>
      </c>
      <c r="AL1662" t="s">
        <v>53</v>
      </c>
      <c r="AM1662" t="s">
        <v>6063</v>
      </c>
      <c r="AN1662" t="s">
        <v>53</v>
      </c>
      <c r="AO1662">
        <v>1522</v>
      </c>
      <c r="AP1662" t="s">
        <v>6316</v>
      </c>
      <c r="AQ1662" t="s">
        <v>70</v>
      </c>
      <c r="AR1662" t="s">
        <v>145</v>
      </c>
      <c r="AS1662" t="s">
        <v>53</v>
      </c>
      <c r="AT1662" t="s">
        <v>53</v>
      </c>
      <c r="AU1662" t="s">
        <v>53</v>
      </c>
      <c r="AV1662" t="s">
        <v>53</v>
      </c>
      <c r="AW1662" t="s">
        <v>53</v>
      </c>
      <c r="AX1662" t="s">
        <v>61</v>
      </c>
      <c r="AY1662" t="s">
        <v>53</v>
      </c>
      <c r="AZ1662" t="s">
        <v>172</v>
      </c>
      <c r="BA1662" t="s">
        <v>146</v>
      </c>
      <c r="BB1662" t="s">
        <v>53</v>
      </c>
      <c r="BC1662" t="s">
        <v>53</v>
      </c>
      <c r="BD1662" t="s">
        <v>53</v>
      </c>
      <c r="BE1662" t="s">
        <v>53</v>
      </c>
      <c r="BF1662" t="s">
        <v>53</v>
      </c>
      <c r="BG1662" t="s">
        <v>53</v>
      </c>
      <c r="BH1662" t="s">
        <v>53</v>
      </c>
      <c r="BI1662" t="s">
        <v>53</v>
      </c>
    </row>
    <row r="1663" spans="1:61" x14ac:dyDescent="0.25">
      <c r="A1663" t="s">
        <v>53</v>
      </c>
      <c r="B1663" t="s">
        <v>54</v>
      </c>
      <c r="C1663" t="s">
        <v>55</v>
      </c>
      <c r="D1663" t="s">
        <v>54</v>
      </c>
      <c r="E1663" t="s">
        <v>56</v>
      </c>
      <c r="F1663" t="s">
        <v>54</v>
      </c>
      <c r="G1663" t="s">
        <v>54</v>
      </c>
      <c r="H1663">
        <v>1191</v>
      </c>
      <c r="I1663" t="s">
        <v>57</v>
      </c>
      <c r="J1663" t="s">
        <v>58</v>
      </c>
      <c r="K1663" t="s">
        <v>59</v>
      </c>
      <c r="L1663" t="s">
        <v>53</v>
      </c>
      <c r="M1663" t="s">
        <v>131</v>
      </c>
      <c r="N1663" t="s">
        <v>53</v>
      </c>
      <c r="O1663" t="s">
        <v>63</v>
      </c>
      <c r="P1663" t="s">
        <v>53</v>
      </c>
      <c r="Q1663">
        <v>1145</v>
      </c>
      <c r="R1663" t="s">
        <v>6317</v>
      </c>
      <c r="S1663" t="s">
        <v>53</v>
      </c>
      <c r="T1663" t="s">
        <v>53</v>
      </c>
      <c r="U1663" t="s">
        <v>53</v>
      </c>
      <c r="V1663" t="s">
        <v>53</v>
      </c>
      <c r="W1663" t="s">
        <v>53</v>
      </c>
      <c r="X1663" t="s">
        <v>53</v>
      </c>
      <c r="Y1663" t="s">
        <v>53</v>
      </c>
      <c r="Z1663" t="s">
        <v>53</v>
      </c>
      <c r="AA1663" t="s">
        <v>53</v>
      </c>
      <c r="AB1663" t="s">
        <v>53</v>
      </c>
      <c r="AC1663" t="s">
        <v>3832</v>
      </c>
      <c r="AD1663" t="s">
        <v>2343</v>
      </c>
      <c r="AE1663" t="s">
        <v>6007</v>
      </c>
      <c r="AF1663" t="s">
        <v>53</v>
      </c>
      <c r="AG1663" t="s">
        <v>6318</v>
      </c>
      <c r="AH1663" t="s">
        <v>131</v>
      </c>
      <c r="AI1663" t="s">
        <v>53</v>
      </c>
      <c r="AJ1663" t="s">
        <v>63</v>
      </c>
      <c r="AK1663" t="s">
        <v>53</v>
      </c>
      <c r="AL1663" t="s">
        <v>206</v>
      </c>
      <c r="AM1663" t="s">
        <v>6069</v>
      </c>
      <c r="AN1663" t="s">
        <v>112</v>
      </c>
      <c r="AO1663">
        <v>1523</v>
      </c>
      <c r="AP1663" t="s">
        <v>6319</v>
      </c>
      <c r="AQ1663" t="s">
        <v>70</v>
      </c>
      <c r="AR1663" t="s">
        <v>502</v>
      </c>
      <c r="AS1663" t="s">
        <v>72</v>
      </c>
      <c r="AT1663" t="s">
        <v>53</v>
      </c>
      <c r="AU1663" t="s">
        <v>53</v>
      </c>
      <c r="AV1663" t="s">
        <v>53</v>
      </c>
      <c r="AW1663" t="s">
        <v>53</v>
      </c>
      <c r="AX1663" t="s">
        <v>53</v>
      </c>
      <c r="AY1663" t="s">
        <v>53</v>
      </c>
      <c r="AZ1663" t="s">
        <v>53</v>
      </c>
      <c r="BA1663" t="s">
        <v>93</v>
      </c>
      <c r="BB1663" t="s">
        <v>101</v>
      </c>
      <c r="BC1663" t="s">
        <v>53</v>
      </c>
      <c r="BD1663" t="s">
        <v>53</v>
      </c>
      <c r="BE1663" t="s">
        <v>53</v>
      </c>
      <c r="BF1663" t="s">
        <v>6320</v>
      </c>
      <c r="BG1663" t="s">
        <v>2797</v>
      </c>
      <c r="BH1663" t="s">
        <v>53</v>
      </c>
      <c r="BI1663" t="s">
        <v>53</v>
      </c>
    </row>
    <row r="1664" spans="1:61" x14ac:dyDescent="0.25">
      <c r="A1664" t="s">
        <v>53</v>
      </c>
      <c r="B1664" t="s">
        <v>54</v>
      </c>
      <c r="C1664" t="s">
        <v>53</v>
      </c>
      <c r="D1664" t="s">
        <v>54</v>
      </c>
      <c r="E1664" t="s">
        <v>56</v>
      </c>
      <c r="F1664" t="s">
        <v>54</v>
      </c>
      <c r="G1664" t="s">
        <v>54</v>
      </c>
      <c r="H1664">
        <v>1193</v>
      </c>
      <c r="I1664" t="s">
        <v>1464</v>
      </c>
      <c r="J1664" t="s">
        <v>53</v>
      </c>
      <c r="K1664" t="s">
        <v>53</v>
      </c>
      <c r="L1664" t="s">
        <v>53</v>
      </c>
      <c r="M1664" t="s">
        <v>61</v>
      </c>
      <c r="N1664" t="s">
        <v>6198</v>
      </c>
      <c r="O1664" t="s">
        <v>63</v>
      </c>
      <c r="P1664" t="s">
        <v>64</v>
      </c>
      <c r="Q1664">
        <v>1147</v>
      </c>
      <c r="R1664" t="s">
        <v>6321</v>
      </c>
      <c r="S1664" t="s">
        <v>53</v>
      </c>
      <c r="T1664" t="s">
        <v>53</v>
      </c>
      <c r="U1664" t="s">
        <v>53</v>
      </c>
      <c r="V1664" t="s">
        <v>61</v>
      </c>
      <c r="W1664" t="s">
        <v>53</v>
      </c>
      <c r="X1664" t="s">
        <v>173</v>
      </c>
      <c r="Y1664" t="s">
        <v>53</v>
      </c>
      <c r="Z1664" t="s">
        <v>53</v>
      </c>
      <c r="AA1664" t="s">
        <v>53</v>
      </c>
      <c r="AB1664" t="s">
        <v>53</v>
      </c>
      <c r="AC1664" t="s">
        <v>53</v>
      </c>
      <c r="AD1664" t="s">
        <v>53</v>
      </c>
      <c r="AE1664" t="s">
        <v>6007</v>
      </c>
      <c r="AF1664" t="s">
        <v>53</v>
      </c>
      <c r="AG1664" t="s">
        <v>6318</v>
      </c>
      <c r="AH1664" t="s">
        <v>61</v>
      </c>
      <c r="AI1664" t="s">
        <v>6198</v>
      </c>
      <c r="AJ1664" t="s">
        <v>63</v>
      </c>
      <c r="AK1664" t="s">
        <v>64</v>
      </c>
      <c r="AL1664" t="s">
        <v>53</v>
      </c>
      <c r="AM1664" t="s">
        <v>6076</v>
      </c>
      <c r="AN1664" t="s">
        <v>53</v>
      </c>
      <c r="AO1664">
        <v>1528</v>
      </c>
      <c r="AP1664" t="s">
        <v>6322</v>
      </c>
      <c r="AQ1664" t="s">
        <v>2184</v>
      </c>
      <c r="AR1664" t="s">
        <v>145</v>
      </c>
      <c r="AS1664" t="s">
        <v>263</v>
      </c>
      <c r="AT1664" t="s">
        <v>53</v>
      </c>
      <c r="AU1664" t="s">
        <v>53</v>
      </c>
      <c r="AV1664" t="s">
        <v>53</v>
      </c>
      <c r="AW1664" t="s">
        <v>53</v>
      </c>
      <c r="AX1664" t="s">
        <v>61</v>
      </c>
      <c r="AY1664" t="s">
        <v>53</v>
      </c>
      <c r="AZ1664" t="s">
        <v>173</v>
      </c>
      <c r="BA1664" t="s">
        <v>146</v>
      </c>
      <c r="BB1664" t="s">
        <v>53</v>
      </c>
      <c r="BC1664" t="s">
        <v>53</v>
      </c>
      <c r="BD1664" t="s">
        <v>53</v>
      </c>
      <c r="BE1664" t="s">
        <v>53</v>
      </c>
      <c r="BF1664" t="s">
        <v>53</v>
      </c>
      <c r="BG1664" t="s">
        <v>53</v>
      </c>
      <c r="BH1664" t="s">
        <v>53</v>
      </c>
      <c r="BI1664" t="s">
        <v>53</v>
      </c>
    </row>
    <row r="1665" spans="1:61" x14ac:dyDescent="0.25">
      <c r="A1665" t="s">
        <v>53</v>
      </c>
      <c r="B1665" t="s">
        <v>54</v>
      </c>
      <c r="C1665" t="s">
        <v>53</v>
      </c>
      <c r="D1665" t="s">
        <v>54</v>
      </c>
      <c r="E1665" t="s">
        <v>56</v>
      </c>
      <c r="F1665" t="s">
        <v>54</v>
      </c>
      <c r="G1665" t="s">
        <v>54</v>
      </c>
      <c r="H1665">
        <v>1193</v>
      </c>
      <c r="I1665" t="s">
        <v>1464</v>
      </c>
      <c r="J1665" t="s">
        <v>53</v>
      </c>
      <c r="K1665" t="s">
        <v>53</v>
      </c>
      <c r="L1665" t="s">
        <v>53</v>
      </c>
      <c r="M1665" t="s">
        <v>61</v>
      </c>
      <c r="N1665" t="s">
        <v>6198</v>
      </c>
      <c r="O1665" t="s">
        <v>63</v>
      </c>
      <c r="P1665" t="s">
        <v>64</v>
      </c>
      <c r="Q1665">
        <v>1147</v>
      </c>
      <c r="R1665" t="s">
        <v>6321</v>
      </c>
      <c r="S1665" t="s">
        <v>53</v>
      </c>
      <c r="T1665" t="s">
        <v>53</v>
      </c>
      <c r="U1665" t="s">
        <v>53</v>
      </c>
      <c r="V1665" t="s">
        <v>61</v>
      </c>
      <c r="W1665" t="s">
        <v>53</v>
      </c>
      <c r="X1665" t="s">
        <v>173</v>
      </c>
      <c r="Y1665" t="s">
        <v>53</v>
      </c>
      <c r="Z1665" t="s">
        <v>53</v>
      </c>
      <c r="AA1665" t="s">
        <v>53</v>
      </c>
      <c r="AB1665" t="s">
        <v>53</v>
      </c>
      <c r="AC1665" t="s">
        <v>6323</v>
      </c>
      <c r="AD1665" t="s">
        <v>6324</v>
      </c>
      <c r="AE1665" t="s">
        <v>6007</v>
      </c>
      <c r="AF1665" t="s">
        <v>53</v>
      </c>
      <c r="AG1665" t="s">
        <v>6318</v>
      </c>
      <c r="AH1665" t="s">
        <v>61</v>
      </c>
      <c r="AI1665" t="s">
        <v>6198</v>
      </c>
      <c r="AJ1665" t="s">
        <v>63</v>
      </c>
      <c r="AK1665" t="s">
        <v>64</v>
      </c>
      <c r="AL1665" t="s">
        <v>206</v>
      </c>
      <c r="AM1665" t="s">
        <v>6076</v>
      </c>
      <c r="AN1665" t="s">
        <v>65</v>
      </c>
      <c r="AO1665">
        <v>1529</v>
      </c>
      <c r="AP1665" t="s">
        <v>6325</v>
      </c>
      <c r="AQ1665" t="s">
        <v>2184</v>
      </c>
      <c r="AR1665" t="s">
        <v>502</v>
      </c>
      <c r="AS1665" t="s">
        <v>72</v>
      </c>
      <c r="AT1665" t="s">
        <v>53</v>
      </c>
      <c r="AU1665" t="s">
        <v>53</v>
      </c>
      <c r="AV1665" t="s">
        <v>53</v>
      </c>
      <c r="AW1665" t="s">
        <v>53</v>
      </c>
      <c r="AX1665" t="s">
        <v>61</v>
      </c>
      <c r="AY1665" t="s">
        <v>53</v>
      </c>
      <c r="AZ1665" t="s">
        <v>173</v>
      </c>
      <c r="BA1665" t="s">
        <v>93</v>
      </c>
      <c r="BB1665" t="s">
        <v>101</v>
      </c>
      <c r="BC1665" t="s">
        <v>53</v>
      </c>
      <c r="BD1665" t="s">
        <v>53</v>
      </c>
      <c r="BE1665" t="s">
        <v>53</v>
      </c>
      <c r="BF1665" t="s">
        <v>6323</v>
      </c>
      <c r="BG1665" t="s">
        <v>85</v>
      </c>
      <c r="BH1665" t="s">
        <v>53</v>
      </c>
      <c r="BI1665" t="s">
        <v>53</v>
      </c>
    </row>
    <row r="1666" spans="1:61" x14ac:dyDescent="0.25">
      <c r="A1666" t="s">
        <v>53</v>
      </c>
      <c r="B1666" t="s">
        <v>54</v>
      </c>
      <c r="C1666" t="s">
        <v>53</v>
      </c>
      <c r="D1666" t="s">
        <v>54</v>
      </c>
      <c r="E1666" t="s">
        <v>56</v>
      </c>
      <c r="F1666" t="s">
        <v>54</v>
      </c>
      <c r="G1666" t="s">
        <v>54</v>
      </c>
      <c r="H1666">
        <v>1193</v>
      </c>
      <c r="I1666" t="s">
        <v>1464</v>
      </c>
      <c r="J1666" t="s">
        <v>53</v>
      </c>
      <c r="K1666" t="s">
        <v>53</v>
      </c>
      <c r="L1666" t="s">
        <v>53</v>
      </c>
      <c r="M1666" t="s">
        <v>61</v>
      </c>
      <c r="N1666" t="s">
        <v>6198</v>
      </c>
      <c r="O1666" t="s">
        <v>63</v>
      </c>
      <c r="P1666" t="s">
        <v>64</v>
      </c>
      <c r="Q1666">
        <v>1147</v>
      </c>
      <c r="R1666" t="s">
        <v>6321</v>
      </c>
      <c r="S1666" t="s">
        <v>53</v>
      </c>
      <c r="T1666" t="s">
        <v>53</v>
      </c>
      <c r="U1666" t="s">
        <v>53</v>
      </c>
      <c r="V1666" t="s">
        <v>61</v>
      </c>
      <c r="W1666" t="s">
        <v>53</v>
      </c>
      <c r="X1666" t="s">
        <v>173</v>
      </c>
      <c r="Y1666" t="s">
        <v>53</v>
      </c>
      <c r="Z1666" t="s">
        <v>53</v>
      </c>
      <c r="AA1666" t="s">
        <v>53</v>
      </c>
      <c r="AB1666" t="s">
        <v>53</v>
      </c>
      <c r="AC1666" t="s">
        <v>5866</v>
      </c>
      <c r="AD1666" t="s">
        <v>1256</v>
      </c>
      <c r="AE1666" t="s">
        <v>6007</v>
      </c>
      <c r="AF1666" t="s">
        <v>53</v>
      </c>
      <c r="AG1666" t="s">
        <v>6318</v>
      </c>
      <c r="AH1666" t="s">
        <v>61</v>
      </c>
      <c r="AI1666" t="s">
        <v>6198</v>
      </c>
      <c r="AJ1666" t="s">
        <v>63</v>
      </c>
      <c r="AK1666" t="s">
        <v>64</v>
      </c>
      <c r="AL1666" t="s">
        <v>206</v>
      </c>
      <c r="AM1666" t="s">
        <v>6076</v>
      </c>
      <c r="AN1666" t="s">
        <v>99</v>
      </c>
      <c r="AO1666">
        <v>1531</v>
      </c>
      <c r="AP1666" t="s">
        <v>6326</v>
      </c>
      <c r="AQ1666" t="s">
        <v>2184</v>
      </c>
      <c r="AR1666" t="s">
        <v>502</v>
      </c>
      <c r="AS1666" t="s">
        <v>72</v>
      </c>
      <c r="AT1666" t="s">
        <v>53</v>
      </c>
      <c r="AU1666" t="s">
        <v>53</v>
      </c>
      <c r="AV1666" t="s">
        <v>53</v>
      </c>
      <c r="AW1666" t="s">
        <v>53</v>
      </c>
      <c r="AX1666" t="s">
        <v>61</v>
      </c>
      <c r="AY1666" t="s">
        <v>53</v>
      </c>
      <c r="AZ1666" t="s">
        <v>173</v>
      </c>
      <c r="BA1666" t="s">
        <v>74</v>
      </c>
      <c r="BB1666" t="s">
        <v>101</v>
      </c>
      <c r="BC1666" t="s">
        <v>53</v>
      </c>
      <c r="BD1666" t="s">
        <v>53</v>
      </c>
      <c r="BE1666" t="s">
        <v>53</v>
      </c>
      <c r="BF1666" t="s">
        <v>1395</v>
      </c>
      <c r="BG1666" t="s">
        <v>151</v>
      </c>
      <c r="BH1666" t="s">
        <v>53</v>
      </c>
      <c r="BI1666" t="s">
        <v>53</v>
      </c>
    </row>
    <row r="1667" spans="1:61" x14ac:dyDescent="0.25">
      <c r="A1667" t="s">
        <v>53</v>
      </c>
      <c r="B1667" t="s">
        <v>54</v>
      </c>
      <c r="C1667" t="s">
        <v>53</v>
      </c>
      <c r="D1667" t="s">
        <v>54</v>
      </c>
      <c r="E1667" t="s">
        <v>56</v>
      </c>
      <c r="F1667" t="s">
        <v>54</v>
      </c>
      <c r="G1667" t="s">
        <v>54</v>
      </c>
      <c r="H1667">
        <v>1193</v>
      </c>
      <c r="I1667" t="s">
        <v>1464</v>
      </c>
      <c r="J1667" t="s">
        <v>53</v>
      </c>
      <c r="K1667" t="s">
        <v>53</v>
      </c>
      <c r="L1667" t="s">
        <v>53</v>
      </c>
      <c r="M1667" t="s">
        <v>61</v>
      </c>
      <c r="N1667" t="s">
        <v>6198</v>
      </c>
      <c r="O1667" t="s">
        <v>63</v>
      </c>
      <c r="P1667" t="s">
        <v>64</v>
      </c>
      <c r="Q1667">
        <v>1147</v>
      </c>
      <c r="R1667" t="s">
        <v>6321</v>
      </c>
      <c r="S1667" t="s">
        <v>53</v>
      </c>
      <c r="T1667" t="s">
        <v>53</v>
      </c>
      <c r="U1667" t="s">
        <v>53</v>
      </c>
      <c r="V1667" t="s">
        <v>61</v>
      </c>
      <c r="W1667" t="s">
        <v>53</v>
      </c>
      <c r="X1667" t="s">
        <v>173</v>
      </c>
      <c r="Y1667" t="s">
        <v>53</v>
      </c>
      <c r="Z1667" t="s">
        <v>53</v>
      </c>
      <c r="AA1667" t="s">
        <v>53</v>
      </c>
      <c r="AB1667" t="s">
        <v>53</v>
      </c>
      <c r="AC1667" t="s">
        <v>53</v>
      </c>
      <c r="AD1667" t="s">
        <v>53</v>
      </c>
      <c r="AE1667" t="s">
        <v>6144</v>
      </c>
      <c r="AF1667" t="s">
        <v>53</v>
      </c>
      <c r="AG1667" t="s">
        <v>4133</v>
      </c>
      <c r="AH1667" t="s">
        <v>61</v>
      </c>
      <c r="AI1667" t="s">
        <v>6198</v>
      </c>
      <c r="AJ1667" t="s">
        <v>63</v>
      </c>
      <c r="AK1667" t="s">
        <v>64</v>
      </c>
      <c r="AL1667" t="s">
        <v>53</v>
      </c>
      <c r="AM1667" t="s">
        <v>6076</v>
      </c>
      <c r="AN1667" t="s">
        <v>53</v>
      </c>
      <c r="AO1667">
        <v>1615</v>
      </c>
      <c r="AP1667" t="s">
        <v>6327</v>
      </c>
      <c r="AQ1667" t="s">
        <v>2184</v>
      </c>
      <c r="AR1667" t="s">
        <v>145</v>
      </c>
      <c r="AS1667" t="s">
        <v>263</v>
      </c>
      <c r="AT1667" t="s">
        <v>53</v>
      </c>
      <c r="AU1667" t="s">
        <v>53</v>
      </c>
      <c r="AV1667" t="s">
        <v>53</v>
      </c>
      <c r="AW1667" t="s">
        <v>53</v>
      </c>
      <c r="AX1667" t="s">
        <v>61</v>
      </c>
      <c r="AY1667" t="s">
        <v>53</v>
      </c>
      <c r="AZ1667" t="s">
        <v>173</v>
      </c>
      <c r="BA1667" t="s">
        <v>146</v>
      </c>
      <c r="BB1667" t="s">
        <v>53</v>
      </c>
      <c r="BC1667" t="s">
        <v>53</v>
      </c>
      <c r="BD1667" t="s">
        <v>53</v>
      </c>
      <c r="BE1667" t="s">
        <v>53</v>
      </c>
      <c r="BF1667" t="s">
        <v>53</v>
      </c>
      <c r="BG1667" t="s">
        <v>53</v>
      </c>
      <c r="BH1667" t="s">
        <v>53</v>
      </c>
      <c r="BI1667" t="s">
        <v>53</v>
      </c>
    </row>
    <row r="1668" spans="1:61" x14ac:dyDescent="0.25">
      <c r="A1668" t="s">
        <v>6328</v>
      </c>
      <c r="B1668" t="s">
        <v>54</v>
      </c>
      <c r="C1668" t="s">
        <v>53</v>
      </c>
      <c r="D1668" t="s">
        <v>54</v>
      </c>
      <c r="E1668" t="s">
        <v>53</v>
      </c>
      <c r="F1668" t="s">
        <v>54</v>
      </c>
      <c r="G1668" t="s">
        <v>54</v>
      </c>
      <c r="H1668">
        <v>1194</v>
      </c>
      <c r="I1668" t="s">
        <v>1464</v>
      </c>
      <c r="J1668" t="s">
        <v>53</v>
      </c>
      <c r="K1668" t="s">
        <v>53</v>
      </c>
      <c r="L1668" t="s">
        <v>6329</v>
      </c>
      <c r="M1668" t="s">
        <v>61</v>
      </c>
      <c r="N1668" t="s">
        <v>53</v>
      </c>
      <c r="O1668" t="s">
        <v>63</v>
      </c>
      <c r="P1668" t="s">
        <v>53</v>
      </c>
      <c r="Q1668">
        <v>1148</v>
      </c>
      <c r="R1668" t="s">
        <v>6330</v>
      </c>
      <c r="S1668" t="s">
        <v>53</v>
      </c>
      <c r="T1668" t="s">
        <v>53</v>
      </c>
      <c r="U1668" t="s">
        <v>53</v>
      </c>
      <c r="V1668" t="s">
        <v>61</v>
      </c>
      <c r="W1668" t="s">
        <v>53</v>
      </c>
      <c r="X1668" t="s">
        <v>333</v>
      </c>
      <c r="Y1668" t="s">
        <v>53</v>
      </c>
      <c r="Z1668" t="s">
        <v>53</v>
      </c>
      <c r="AA1668" t="s">
        <v>53</v>
      </c>
      <c r="AB1668" t="s">
        <v>53</v>
      </c>
      <c r="AC1668" t="s">
        <v>6331</v>
      </c>
      <c r="AD1668" t="s">
        <v>1256</v>
      </c>
      <c r="AE1668" t="s">
        <v>6332</v>
      </c>
      <c r="AF1668" t="s">
        <v>53</v>
      </c>
      <c r="AG1668" t="s">
        <v>4066</v>
      </c>
      <c r="AH1668" t="s">
        <v>61</v>
      </c>
      <c r="AI1668" t="s">
        <v>53</v>
      </c>
      <c r="AJ1668" t="s">
        <v>63</v>
      </c>
      <c r="AK1668" t="s">
        <v>53</v>
      </c>
      <c r="AL1668" t="s">
        <v>470</v>
      </c>
      <c r="AM1668" t="s">
        <v>6084</v>
      </c>
      <c r="AN1668" t="s">
        <v>151</v>
      </c>
      <c r="AO1668">
        <v>1532</v>
      </c>
      <c r="AP1668" t="s">
        <v>6333</v>
      </c>
      <c r="AQ1668" t="s">
        <v>1761</v>
      </c>
      <c r="AR1668" t="s">
        <v>253</v>
      </c>
      <c r="AS1668" t="s">
        <v>72</v>
      </c>
      <c r="AT1668" t="s">
        <v>53</v>
      </c>
      <c r="AU1668" t="s">
        <v>53</v>
      </c>
      <c r="AV1668" t="s">
        <v>53</v>
      </c>
      <c r="AW1668" t="s">
        <v>53</v>
      </c>
      <c r="AX1668" t="s">
        <v>61</v>
      </c>
      <c r="AY1668" t="s">
        <v>53</v>
      </c>
      <c r="AZ1668" t="s">
        <v>333</v>
      </c>
      <c r="BA1668" t="s">
        <v>74</v>
      </c>
      <c r="BB1668" t="s">
        <v>101</v>
      </c>
      <c r="BC1668" t="s">
        <v>53</v>
      </c>
      <c r="BD1668" t="s">
        <v>53</v>
      </c>
      <c r="BE1668" t="s">
        <v>53</v>
      </c>
      <c r="BF1668" t="s">
        <v>6334</v>
      </c>
      <c r="BG1668" t="s">
        <v>371</v>
      </c>
      <c r="BH1668" t="s">
        <v>53</v>
      </c>
      <c r="BI1668" t="s">
        <v>53</v>
      </c>
    </row>
    <row r="1669" spans="1:61" x14ac:dyDescent="0.25">
      <c r="A1669" t="s">
        <v>6328</v>
      </c>
      <c r="B1669" t="s">
        <v>54</v>
      </c>
      <c r="C1669" t="s">
        <v>53</v>
      </c>
      <c r="D1669" t="s">
        <v>54</v>
      </c>
      <c r="E1669" t="s">
        <v>53</v>
      </c>
      <c r="F1669" t="s">
        <v>54</v>
      </c>
      <c r="G1669" t="s">
        <v>54</v>
      </c>
      <c r="H1669">
        <v>1194</v>
      </c>
      <c r="I1669" t="s">
        <v>1464</v>
      </c>
      <c r="J1669" t="s">
        <v>53</v>
      </c>
      <c r="K1669" t="s">
        <v>53</v>
      </c>
      <c r="L1669" t="s">
        <v>6329</v>
      </c>
      <c r="M1669" t="s">
        <v>61</v>
      </c>
      <c r="N1669" t="s">
        <v>53</v>
      </c>
      <c r="O1669" t="s">
        <v>63</v>
      </c>
      <c r="P1669" t="s">
        <v>53</v>
      </c>
      <c r="Q1669">
        <v>1148</v>
      </c>
      <c r="R1669" t="s">
        <v>6330</v>
      </c>
      <c r="S1669" t="s">
        <v>53</v>
      </c>
      <c r="T1669" t="s">
        <v>53</v>
      </c>
      <c r="U1669" t="s">
        <v>53</v>
      </c>
      <c r="V1669" t="s">
        <v>61</v>
      </c>
      <c r="W1669" t="s">
        <v>53</v>
      </c>
      <c r="X1669" t="s">
        <v>333</v>
      </c>
      <c r="Y1669" t="s">
        <v>53</v>
      </c>
      <c r="Z1669" t="s">
        <v>53</v>
      </c>
      <c r="AA1669" t="s">
        <v>53</v>
      </c>
      <c r="AB1669" t="s">
        <v>53</v>
      </c>
      <c r="AC1669" t="s">
        <v>53</v>
      </c>
      <c r="AD1669" t="s">
        <v>53</v>
      </c>
      <c r="AE1669" t="s">
        <v>6335</v>
      </c>
      <c r="AF1669" t="s">
        <v>53</v>
      </c>
      <c r="AG1669" t="s">
        <v>3806</v>
      </c>
      <c r="AH1669" t="s">
        <v>61</v>
      </c>
      <c r="AI1669" t="s">
        <v>53</v>
      </c>
      <c r="AJ1669" t="s">
        <v>63</v>
      </c>
      <c r="AK1669" t="s">
        <v>53</v>
      </c>
      <c r="AL1669" t="s">
        <v>53</v>
      </c>
      <c r="AM1669" t="s">
        <v>6084</v>
      </c>
      <c r="AN1669" t="s">
        <v>53</v>
      </c>
      <c r="AO1669">
        <v>1574</v>
      </c>
      <c r="AP1669" t="s">
        <v>6336</v>
      </c>
      <c r="AQ1669" t="s">
        <v>1761</v>
      </c>
      <c r="AR1669" t="s">
        <v>145</v>
      </c>
      <c r="AS1669" t="s">
        <v>263</v>
      </c>
      <c r="AT1669" t="s">
        <v>53</v>
      </c>
      <c r="AU1669" t="s">
        <v>53</v>
      </c>
      <c r="AV1669" t="s">
        <v>53</v>
      </c>
      <c r="AW1669" t="s">
        <v>53</v>
      </c>
      <c r="AX1669" t="s">
        <v>61</v>
      </c>
      <c r="AY1669" t="s">
        <v>53</v>
      </c>
      <c r="AZ1669" t="s">
        <v>333</v>
      </c>
      <c r="BA1669" t="s">
        <v>146</v>
      </c>
      <c r="BB1669" t="s">
        <v>53</v>
      </c>
      <c r="BC1669" t="s">
        <v>53</v>
      </c>
      <c r="BD1669" t="s">
        <v>53</v>
      </c>
      <c r="BE1669" t="s">
        <v>53</v>
      </c>
      <c r="BF1669" t="s">
        <v>53</v>
      </c>
      <c r="BG1669" t="s">
        <v>53</v>
      </c>
      <c r="BH1669" t="s">
        <v>53</v>
      </c>
      <c r="BI1669" t="s">
        <v>53</v>
      </c>
    </row>
    <row r="1670" spans="1:61" x14ac:dyDescent="0.25">
      <c r="A1670" t="s">
        <v>6337</v>
      </c>
      <c r="B1670" t="s">
        <v>54</v>
      </c>
      <c r="C1670" t="s">
        <v>53</v>
      </c>
      <c r="D1670" t="s">
        <v>54</v>
      </c>
      <c r="E1670" t="s">
        <v>53</v>
      </c>
      <c r="F1670" t="s">
        <v>54</v>
      </c>
      <c r="G1670" t="s">
        <v>54</v>
      </c>
      <c r="H1670">
        <v>1195</v>
      </c>
      <c r="I1670" t="s">
        <v>1464</v>
      </c>
      <c r="J1670" t="s">
        <v>53</v>
      </c>
      <c r="K1670" t="s">
        <v>53</v>
      </c>
      <c r="L1670" t="s">
        <v>53</v>
      </c>
      <c r="M1670" t="s">
        <v>61</v>
      </c>
      <c r="N1670" t="s">
        <v>53</v>
      </c>
      <c r="O1670" t="s">
        <v>63</v>
      </c>
      <c r="P1670" t="s">
        <v>53</v>
      </c>
      <c r="Q1670">
        <v>1149</v>
      </c>
      <c r="R1670" t="s">
        <v>6338</v>
      </c>
      <c r="S1670" t="s">
        <v>53</v>
      </c>
      <c r="T1670" t="s">
        <v>53</v>
      </c>
      <c r="U1670" t="s">
        <v>53</v>
      </c>
      <c r="V1670" t="s">
        <v>61</v>
      </c>
      <c r="W1670" t="s">
        <v>53</v>
      </c>
      <c r="X1670" t="s">
        <v>333</v>
      </c>
      <c r="Y1670" t="s">
        <v>53</v>
      </c>
      <c r="Z1670" t="s">
        <v>53</v>
      </c>
      <c r="AA1670" t="s">
        <v>53</v>
      </c>
      <c r="AB1670" t="s">
        <v>53</v>
      </c>
      <c r="AC1670" t="s">
        <v>4685</v>
      </c>
      <c r="AD1670" t="s">
        <v>6307</v>
      </c>
      <c r="AE1670" t="s">
        <v>6332</v>
      </c>
      <c r="AF1670" t="s">
        <v>53</v>
      </c>
      <c r="AG1670" t="s">
        <v>4066</v>
      </c>
      <c r="AH1670" t="s">
        <v>61</v>
      </c>
      <c r="AI1670" t="s">
        <v>53</v>
      </c>
      <c r="AJ1670" t="s">
        <v>63</v>
      </c>
      <c r="AK1670" t="s">
        <v>53</v>
      </c>
      <c r="AL1670" t="s">
        <v>470</v>
      </c>
      <c r="AM1670" t="s">
        <v>6087</v>
      </c>
      <c r="AN1670" t="s">
        <v>112</v>
      </c>
      <c r="AO1670">
        <v>1533</v>
      </c>
      <c r="AP1670" t="s">
        <v>6339</v>
      </c>
      <c r="AQ1670" t="s">
        <v>5348</v>
      </c>
      <c r="AR1670" t="s">
        <v>253</v>
      </c>
      <c r="AS1670" t="s">
        <v>72</v>
      </c>
      <c r="AT1670" t="s">
        <v>53</v>
      </c>
      <c r="AU1670" t="s">
        <v>53</v>
      </c>
      <c r="AV1670" t="s">
        <v>53</v>
      </c>
      <c r="AW1670" t="s">
        <v>53</v>
      </c>
      <c r="AX1670" t="s">
        <v>61</v>
      </c>
      <c r="AY1670" t="s">
        <v>53</v>
      </c>
      <c r="AZ1670" t="s">
        <v>333</v>
      </c>
      <c r="BA1670" t="s">
        <v>74</v>
      </c>
      <c r="BB1670" t="s">
        <v>101</v>
      </c>
      <c r="BC1670" t="s">
        <v>53</v>
      </c>
      <c r="BD1670" t="s">
        <v>53</v>
      </c>
      <c r="BE1670" t="s">
        <v>53</v>
      </c>
      <c r="BF1670" t="s">
        <v>3680</v>
      </c>
      <c r="BG1670" t="s">
        <v>132</v>
      </c>
      <c r="BH1670" t="s">
        <v>53</v>
      </c>
      <c r="BI1670" t="s">
        <v>53</v>
      </c>
    </row>
    <row r="1671" spans="1:61" x14ac:dyDescent="0.25">
      <c r="A1671" t="s">
        <v>53</v>
      </c>
      <c r="B1671" t="s">
        <v>54</v>
      </c>
      <c r="C1671" t="s">
        <v>53</v>
      </c>
      <c r="D1671" t="s">
        <v>54</v>
      </c>
      <c r="E1671" t="s">
        <v>56</v>
      </c>
      <c r="F1671" t="s">
        <v>54</v>
      </c>
      <c r="G1671" t="s">
        <v>54</v>
      </c>
      <c r="H1671">
        <v>1196</v>
      </c>
      <c r="I1671" t="s">
        <v>1464</v>
      </c>
      <c r="J1671" t="s">
        <v>53</v>
      </c>
      <c r="K1671" t="s">
        <v>53</v>
      </c>
      <c r="L1671" t="s">
        <v>53</v>
      </c>
      <c r="M1671" t="s">
        <v>61</v>
      </c>
      <c r="N1671" t="s">
        <v>6007</v>
      </c>
      <c r="O1671" t="s">
        <v>63</v>
      </c>
      <c r="P1671" t="s">
        <v>64</v>
      </c>
      <c r="Q1671">
        <v>1150</v>
      </c>
      <c r="R1671" t="s">
        <v>6340</v>
      </c>
      <c r="S1671" t="s">
        <v>61</v>
      </c>
      <c r="T1671" t="s">
        <v>53</v>
      </c>
      <c r="U1671" t="s">
        <v>172</v>
      </c>
      <c r="V1671" t="s">
        <v>61</v>
      </c>
      <c r="W1671" t="s">
        <v>53</v>
      </c>
      <c r="X1671" t="s">
        <v>67</v>
      </c>
      <c r="Y1671" t="s">
        <v>53</v>
      </c>
      <c r="Z1671" t="s">
        <v>53</v>
      </c>
      <c r="AA1671" t="s">
        <v>53</v>
      </c>
      <c r="AB1671" t="s">
        <v>53</v>
      </c>
      <c r="AC1671" t="s">
        <v>53</v>
      </c>
      <c r="AD1671" t="s">
        <v>53</v>
      </c>
      <c r="AE1671" t="s">
        <v>4066</v>
      </c>
      <c r="AF1671" t="s">
        <v>53</v>
      </c>
      <c r="AG1671" t="s">
        <v>6286</v>
      </c>
      <c r="AH1671" t="s">
        <v>61</v>
      </c>
      <c r="AI1671" t="s">
        <v>6007</v>
      </c>
      <c r="AJ1671" t="s">
        <v>63</v>
      </c>
      <c r="AK1671" t="s">
        <v>64</v>
      </c>
      <c r="AL1671" t="s">
        <v>53</v>
      </c>
      <c r="AM1671" t="s">
        <v>6093</v>
      </c>
      <c r="AN1671" t="s">
        <v>53</v>
      </c>
      <c r="AO1671">
        <v>1534</v>
      </c>
      <c r="AP1671" t="s">
        <v>6341</v>
      </c>
      <c r="AQ1671" t="s">
        <v>2184</v>
      </c>
      <c r="AR1671" t="s">
        <v>145</v>
      </c>
      <c r="AS1671" t="s">
        <v>263</v>
      </c>
      <c r="AT1671" t="s">
        <v>53</v>
      </c>
      <c r="AU1671" t="s">
        <v>61</v>
      </c>
      <c r="AV1671" t="s">
        <v>53</v>
      </c>
      <c r="AW1671" t="s">
        <v>172</v>
      </c>
      <c r="AX1671" t="s">
        <v>61</v>
      </c>
      <c r="AY1671" t="s">
        <v>53</v>
      </c>
      <c r="AZ1671" t="s">
        <v>67</v>
      </c>
      <c r="BA1671" t="s">
        <v>146</v>
      </c>
      <c r="BB1671" t="s">
        <v>53</v>
      </c>
      <c r="BC1671" t="s">
        <v>53</v>
      </c>
      <c r="BD1671" t="s">
        <v>53</v>
      </c>
      <c r="BE1671" t="s">
        <v>53</v>
      </c>
      <c r="BF1671" t="s">
        <v>53</v>
      </c>
      <c r="BG1671" t="s">
        <v>53</v>
      </c>
      <c r="BH1671" t="s">
        <v>53</v>
      </c>
      <c r="BI1671" t="s">
        <v>53</v>
      </c>
    </row>
    <row r="1672" spans="1:61" x14ac:dyDescent="0.25">
      <c r="A1672" t="s">
        <v>53</v>
      </c>
      <c r="B1672" t="s">
        <v>54</v>
      </c>
      <c r="C1672" t="s">
        <v>53</v>
      </c>
      <c r="D1672" t="s">
        <v>54</v>
      </c>
      <c r="E1672" t="s">
        <v>56</v>
      </c>
      <c r="F1672" t="s">
        <v>54</v>
      </c>
      <c r="G1672" t="s">
        <v>54</v>
      </c>
      <c r="H1672">
        <v>1196</v>
      </c>
      <c r="I1672" t="s">
        <v>1464</v>
      </c>
      <c r="J1672" t="s">
        <v>53</v>
      </c>
      <c r="K1672" t="s">
        <v>53</v>
      </c>
      <c r="L1672" t="s">
        <v>53</v>
      </c>
      <c r="M1672" t="s">
        <v>61</v>
      </c>
      <c r="N1672" t="s">
        <v>6007</v>
      </c>
      <c r="O1672" t="s">
        <v>63</v>
      </c>
      <c r="P1672" t="s">
        <v>64</v>
      </c>
      <c r="Q1672">
        <v>1150</v>
      </c>
      <c r="R1672" t="s">
        <v>6340</v>
      </c>
      <c r="S1672" t="s">
        <v>61</v>
      </c>
      <c r="T1672" t="s">
        <v>53</v>
      </c>
      <c r="U1672" t="s">
        <v>172</v>
      </c>
      <c r="V1672" t="s">
        <v>61</v>
      </c>
      <c r="W1672" t="s">
        <v>53</v>
      </c>
      <c r="X1672" t="s">
        <v>67</v>
      </c>
      <c r="Y1672" t="s">
        <v>53</v>
      </c>
      <c r="Z1672" t="s">
        <v>53</v>
      </c>
      <c r="AA1672" t="s">
        <v>53</v>
      </c>
      <c r="AB1672" t="s">
        <v>53</v>
      </c>
      <c r="AC1672" t="s">
        <v>6342</v>
      </c>
      <c r="AD1672" t="s">
        <v>6343</v>
      </c>
      <c r="AE1672" t="s">
        <v>4066</v>
      </c>
      <c r="AF1672" t="s">
        <v>53</v>
      </c>
      <c r="AG1672" t="s">
        <v>6286</v>
      </c>
      <c r="AH1672" t="s">
        <v>61</v>
      </c>
      <c r="AI1672" t="s">
        <v>6007</v>
      </c>
      <c r="AJ1672" t="s">
        <v>63</v>
      </c>
      <c r="AK1672" t="s">
        <v>64</v>
      </c>
      <c r="AL1672" t="s">
        <v>99</v>
      </c>
      <c r="AM1672" t="s">
        <v>6093</v>
      </c>
      <c r="AN1672" t="s">
        <v>85</v>
      </c>
      <c r="AO1672">
        <v>1535</v>
      </c>
      <c r="AP1672" t="s">
        <v>6344</v>
      </c>
      <c r="AQ1672" t="s">
        <v>2184</v>
      </c>
      <c r="AR1672" t="s">
        <v>253</v>
      </c>
      <c r="AS1672" t="s">
        <v>72</v>
      </c>
      <c r="AT1672" t="s">
        <v>53</v>
      </c>
      <c r="AU1672" t="s">
        <v>61</v>
      </c>
      <c r="AV1672" t="s">
        <v>53</v>
      </c>
      <c r="AW1672" t="s">
        <v>172</v>
      </c>
      <c r="AX1672" t="s">
        <v>61</v>
      </c>
      <c r="AY1672" t="s">
        <v>53</v>
      </c>
      <c r="AZ1672" t="s">
        <v>67</v>
      </c>
      <c r="BA1672" t="s">
        <v>93</v>
      </c>
      <c r="BB1672" t="s">
        <v>225</v>
      </c>
      <c r="BC1672" t="s">
        <v>53</v>
      </c>
      <c r="BD1672" t="s">
        <v>53</v>
      </c>
      <c r="BE1672" t="s">
        <v>53</v>
      </c>
      <c r="BF1672" t="s">
        <v>6345</v>
      </c>
      <c r="BG1672" t="s">
        <v>82</v>
      </c>
      <c r="BH1672" t="s">
        <v>53</v>
      </c>
      <c r="BI1672" t="s">
        <v>53</v>
      </c>
    </row>
    <row r="1673" spans="1:61" x14ac:dyDescent="0.25">
      <c r="A1673" t="s">
        <v>53</v>
      </c>
      <c r="B1673" t="s">
        <v>54</v>
      </c>
      <c r="C1673" t="s">
        <v>53</v>
      </c>
      <c r="D1673" t="s">
        <v>54</v>
      </c>
      <c r="E1673" t="s">
        <v>56</v>
      </c>
      <c r="F1673" t="s">
        <v>54</v>
      </c>
      <c r="G1673" t="s">
        <v>54</v>
      </c>
      <c r="H1673">
        <v>1196</v>
      </c>
      <c r="I1673" t="s">
        <v>1464</v>
      </c>
      <c r="J1673" t="s">
        <v>53</v>
      </c>
      <c r="K1673" t="s">
        <v>53</v>
      </c>
      <c r="L1673" t="s">
        <v>53</v>
      </c>
      <c r="M1673" t="s">
        <v>61</v>
      </c>
      <c r="N1673" t="s">
        <v>6007</v>
      </c>
      <c r="O1673" t="s">
        <v>63</v>
      </c>
      <c r="P1673" t="s">
        <v>64</v>
      </c>
      <c r="Q1673">
        <v>1150</v>
      </c>
      <c r="R1673" t="s">
        <v>6340</v>
      </c>
      <c r="S1673" t="s">
        <v>61</v>
      </c>
      <c r="T1673" t="s">
        <v>53</v>
      </c>
      <c r="U1673" t="s">
        <v>172</v>
      </c>
      <c r="V1673" t="s">
        <v>61</v>
      </c>
      <c r="W1673" t="s">
        <v>53</v>
      </c>
      <c r="X1673" t="s">
        <v>67</v>
      </c>
      <c r="Y1673" t="s">
        <v>53</v>
      </c>
      <c r="Z1673" t="s">
        <v>53</v>
      </c>
      <c r="AA1673" t="s">
        <v>53</v>
      </c>
      <c r="AB1673" t="s">
        <v>53</v>
      </c>
      <c r="AC1673" t="s">
        <v>6346</v>
      </c>
      <c r="AD1673" t="s">
        <v>1016</v>
      </c>
      <c r="AE1673" t="s">
        <v>4066</v>
      </c>
      <c r="AF1673" t="s">
        <v>53</v>
      </c>
      <c r="AG1673" t="s">
        <v>6286</v>
      </c>
      <c r="AH1673" t="s">
        <v>61</v>
      </c>
      <c r="AI1673" t="s">
        <v>6007</v>
      </c>
      <c r="AJ1673" t="s">
        <v>63</v>
      </c>
      <c r="AK1673" t="s">
        <v>64</v>
      </c>
      <c r="AL1673" t="s">
        <v>99</v>
      </c>
      <c r="AM1673" t="s">
        <v>6093</v>
      </c>
      <c r="AN1673" t="s">
        <v>85</v>
      </c>
      <c r="AO1673">
        <v>1536</v>
      </c>
      <c r="AP1673" t="s">
        <v>6347</v>
      </c>
      <c r="AQ1673" t="s">
        <v>2184</v>
      </c>
      <c r="AR1673" t="s">
        <v>253</v>
      </c>
      <c r="AS1673" t="s">
        <v>72</v>
      </c>
      <c r="AT1673" t="s">
        <v>53</v>
      </c>
      <c r="AU1673" t="s">
        <v>61</v>
      </c>
      <c r="AV1673" t="s">
        <v>53</v>
      </c>
      <c r="AW1673" t="s">
        <v>172</v>
      </c>
      <c r="AX1673" t="s">
        <v>61</v>
      </c>
      <c r="AY1673" t="s">
        <v>53</v>
      </c>
      <c r="AZ1673" t="s">
        <v>67</v>
      </c>
      <c r="BA1673" t="s">
        <v>74</v>
      </c>
      <c r="BB1673" t="s">
        <v>225</v>
      </c>
      <c r="BC1673" t="s">
        <v>53</v>
      </c>
      <c r="BD1673" t="s">
        <v>53</v>
      </c>
      <c r="BE1673" t="s">
        <v>53</v>
      </c>
      <c r="BF1673" t="s">
        <v>6348</v>
      </c>
      <c r="BG1673" t="s">
        <v>1185</v>
      </c>
      <c r="BH1673" t="s">
        <v>53</v>
      </c>
      <c r="BI1673" t="s">
        <v>53</v>
      </c>
    </row>
    <row r="1674" spans="1:61" x14ac:dyDescent="0.25">
      <c r="A1674" t="s">
        <v>53</v>
      </c>
      <c r="B1674" t="s">
        <v>54</v>
      </c>
      <c r="C1674" t="s">
        <v>53</v>
      </c>
      <c r="D1674" t="s">
        <v>54</v>
      </c>
      <c r="E1674" t="s">
        <v>53</v>
      </c>
      <c r="F1674" t="s">
        <v>54</v>
      </c>
      <c r="G1674" t="s">
        <v>54</v>
      </c>
      <c r="H1674">
        <v>1197</v>
      </c>
      <c r="I1674" t="s">
        <v>1464</v>
      </c>
      <c r="J1674" t="s">
        <v>53</v>
      </c>
      <c r="K1674" t="s">
        <v>53</v>
      </c>
      <c r="L1674" t="s">
        <v>53</v>
      </c>
      <c r="M1674" t="s">
        <v>61</v>
      </c>
      <c r="N1674" t="s">
        <v>53</v>
      </c>
      <c r="O1674" t="s">
        <v>63</v>
      </c>
      <c r="P1674" t="s">
        <v>53</v>
      </c>
      <c r="Q1674">
        <v>1151</v>
      </c>
      <c r="R1674" t="s">
        <v>6349</v>
      </c>
      <c r="S1674" t="s">
        <v>53</v>
      </c>
      <c r="T1674" t="s">
        <v>53</v>
      </c>
      <c r="U1674" t="s">
        <v>53</v>
      </c>
      <c r="V1674" t="s">
        <v>61</v>
      </c>
      <c r="W1674" t="s">
        <v>53</v>
      </c>
      <c r="X1674" t="s">
        <v>333</v>
      </c>
      <c r="Y1674" t="s">
        <v>53</v>
      </c>
      <c r="Z1674" t="s">
        <v>53</v>
      </c>
      <c r="AA1674" t="s">
        <v>53</v>
      </c>
      <c r="AB1674" t="s">
        <v>53</v>
      </c>
      <c r="AC1674" t="s">
        <v>6350</v>
      </c>
      <c r="AD1674" t="s">
        <v>216</v>
      </c>
      <c r="AE1674" t="s">
        <v>4066</v>
      </c>
      <c r="AF1674" t="s">
        <v>53</v>
      </c>
      <c r="AG1674" t="s">
        <v>6286</v>
      </c>
      <c r="AH1674" t="s">
        <v>61</v>
      </c>
      <c r="AI1674" t="s">
        <v>53</v>
      </c>
      <c r="AJ1674" t="s">
        <v>63</v>
      </c>
      <c r="AK1674" t="s">
        <v>53</v>
      </c>
      <c r="AL1674" t="s">
        <v>470</v>
      </c>
      <c r="AM1674" t="s">
        <v>6096</v>
      </c>
      <c r="AN1674" t="s">
        <v>151</v>
      </c>
      <c r="AO1674">
        <v>1537</v>
      </c>
      <c r="AP1674" t="s">
        <v>6351</v>
      </c>
      <c r="AQ1674" t="s">
        <v>1761</v>
      </c>
      <c r="AR1674" t="s">
        <v>253</v>
      </c>
      <c r="AS1674" t="s">
        <v>72</v>
      </c>
      <c r="AT1674" t="s">
        <v>53</v>
      </c>
      <c r="AU1674" t="s">
        <v>53</v>
      </c>
      <c r="AV1674" t="s">
        <v>53</v>
      </c>
      <c r="AW1674" t="s">
        <v>53</v>
      </c>
      <c r="AX1674" t="s">
        <v>61</v>
      </c>
      <c r="AY1674" t="s">
        <v>53</v>
      </c>
      <c r="AZ1674" t="s">
        <v>333</v>
      </c>
      <c r="BA1674" t="s">
        <v>74</v>
      </c>
      <c r="BB1674" t="s">
        <v>225</v>
      </c>
      <c r="BC1674" t="s">
        <v>53</v>
      </c>
      <c r="BD1674" t="s">
        <v>53</v>
      </c>
      <c r="BE1674" t="s">
        <v>53</v>
      </c>
      <c r="BF1674" t="s">
        <v>5332</v>
      </c>
      <c r="BG1674" t="s">
        <v>371</v>
      </c>
      <c r="BH1674" t="s">
        <v>53</v>
      </c>
      <c r="BI1674" t="s">
        <v>53</v>
      </c>
    </row>
    <row r="1675" spans="1:61" x14ac:dyDescent="0.25">
      <c r="A1675" t="s">
        <v>53</v>
      </c>
      <c r="B1675" t="s">
        <v>54</v>
      </c>
      <c r="C1675" t="s">
        <v>53</v>
      </c>
      <c r="D1675" t="s">
        <v>54</v>
      </c>
      <c r="E1675" t="s">
        <v>53</v>
      </c>
      <c r="F1675" t="s">
        <v>54</v>
      </c>
      <c r="G1675" t="s">
        <v>54</v>
      </c>
      <c r="H1675">
        <v>1197</v>
      </c>
      <c r="I1675" t="s">
        <v>1464</v>
      </c>
      <c r="J1675" t="s">
        <v>53</v>
      </c>
      <c r="K1675" t="s">
        <v>53</v>
      </c>
      <c r="L1675" t="s">
        <v>53</v>
      </c>
      <c r="M1675" t="s">
        <v>61</v>
      </c>
      <c r="N1675" t="s">
        <v>53</v>
      </c>
      <c r="O1675" t="s">
        <v>63</v>
      </c>
      <c r="P1675" t="s">
        <v>53</v>
      </c>
      <c r="Q1675">
        <v>1151</v>
      </c>
      <c r="R1675" t="s">
        <v>6349</v>
      </c>
      <c r="S1675" t="s">
        <v>53</v>
      </c>
      <c r="T1675" t="s">
        <v>53</v>
      </c>
      <c r="U1675" t="s">
        <v>53</v>
      </c>
      <c r="V1675" t="s">
        <v>61</v>
      </c>
      <c r="W1675" t="s">
        <v>53</v>
      </c>
      <c r="X1675" t="s">
        <v>333</v>
      </c>
      <c r="Y1675" t="s">
        <v>53</v>
      </c>
      <c r="Z1675" t="s">
        <v>53</v>
      </c>
      <c r="AA1675" t="s">
        <v>53</v>
      </c>
      <c r="AB1675" t="s">
        <v>53</v>
      </c>
      <c r="AC1675" t="s">
        <v>53</v>
      </c>
      <c r="AD1675" t="s">
        <v>53</v>
      </c>
      <c r="AE1675" t="s">
        <v>6335</v>
      </c>
      <c r="AF1675" t="s">
        <v>53</v>
      </c>
      <c r="AG1675" t="s">
        <v>3806</v>
      </c>
      <c r="AH1675" t="s">
        <v>61</v>
      </c>
      <c r="AI1675" t="s">
        <v>53</v>
      </c>
      <c r="AJ1675" t="s">
        <v>63</v>
      </c>
      <c r="AK1675" t="s">
        <v>53</v>
      </c>
      <c r="AL1675" t="s">
        <v>53</v>
      </c>
      <c r="AM1675" t="s">
        <v>6096</v>
      </c>
      <c r="AN1675" t="s">
        <v>53</v>
      </c>
      <c r="AO1675">
        <v>1575</v>
      </c>
      <c r="AP1675" t="s">
        <v>6352</v>
      </c>
      <c r="AQ1675" t="s">
        <v>1761</v>
      </c>
      <c r="AR1675" t="s">
        <v>145</v>
      </c>
      <c r="AS1675" t="s">
        <v>263</v>
      </c>
      <c r="AT1675" t="s">
        <v>53</v>
      </c>
      <c r="AU1675" t="s">
        <v>53</v>
      </c>
      <c r="AV1675" t="s">
        <v>53</v>
      </c>
      <c r="AW1675" t="s">
        <v>53</v>
      </c>
      <c r="AX1675" t="s">
        <v>61</v>
      </c>
      <c r="AY1675" t="s">
        <v>53</v>
      </c>
      <c r="AZ1675" t="s">
        <v>333</v>
      </c>
      <c r="BA1675" t="s">
        <v>146</v>
      </c>
      <c r="BB1675" t="s">
        <v>53</v>
      </c>
      <c r="BC1675" t="s">
        <v>53</v>
      </c>
      <c r="BD1675" t="s">
        <v>53</v>
      </c>
      <c r="BE1675" t="s">
        <v>53</v>
      </c>
      <c r="BF1675" t="s">
        <v>53</v>
      </c>
      <c r="BG1675" t="s">
        <v>53</v>
      </c>
      <c r="BH1675" t="s">
        <v>53</v>
      </c>
      <c r="BI1675" t="s">
        <v>53</v>
      </c>
    </row>
    <row r="1676" spans="1:61" x14ac:dyDescent="0.25">
      <c r="A1676" t="s">
        <v>53</v>
      </c>
      <c r="B1676" t="s">
        <v>54</v>
      </c>
      <c r="C1676" t="s">
        <v>55</v>
      </c>
      <c r="D1676" t="s">
        <v>54</v>
      </c>
      <c r="E1676" t="s">
        <v>56</v>
      </c>
      <c r="F1676" t="s">
        <v>54</v>
      </c>
      <c r="G1676" t="s">
        <v>54</v>
      </c>
      <c r="H1676">
        <v>1198</v>
      </c>
      <c r="I1676" t="s">
        <v>57</v>
      </c>
      <c r="J1676" t="s">
        <v>58</v>
      </c>
      <c r="K1676" t="s">
        <v>59</v>
      </c>
      <c r="L1676" t="s">
        <v>6353</v>
      </c>
      <c r="M1676" t="s">
        <v>131</v>
      </c>
      <c r="N1676" t="s">
        <v>53</v>
      </c>
      <c r="O1676" t="s">
        <v>63</v>
      </c>
      <c r="P1676" t="s">
        <v>53</v>
      </c>
      <c r="Q1676">
        <v>1152</v>
      </c>
      <c r="R1676" t="s">
        <v>6354</v>
      </c>
      <c r="S1676" t="s">
        <v>53</v>
      </c>
      <c r="T1676" t="s">
        <v>53</v>
      </c>
      <c r="U1676" t="s">
        <v>53</v>
      </c>
      <c r="V1676" t="s">
        <v>131</v>
      </c>
      <c r="W1676" t="s">
        <v>53</v>
      </c>
      <c r="X1676" t="s">
        <v>133</v>
      </c>
      <c r="Y1676" t="s">
        <v>53</v>
      </c>
      <c r="Z1676" t="s">
        <v>53</v>
      </c>
      <c r="AA1676" t="s">
        <v>53</v>
      </c>
      <c r="AB1676" t="s">
        <v>53</v>
      </c>
      <c r="AC1676" t="s">
        <v>2650</v>
      </c>
      <c r="AD1676" t="s">
        <v>3226</v>
      </c>
      <c r="AE1676" t="s">
        <v>6286</v>
      </c>
      <c r="AF1676" t="s">
        <v>6355</v>
      </c>
      <c r="AG1676" t="s">
        <v>4067</v>
      </c>
      <c r="AH1676" t="s">
        <v>131</v>
      </c>
      <c r="AI1676" t="s">
        <v>53</v>
      </c>
      <c r="AJ1676" t="s">
        <v>63</v>
      </c>
      <c r="AK1676" t="s">
        <v>53</v>
      </c>
      <c r="AL1676" t="s">
        <v>470</v>
      </c>
      <c r="AM1676" t="s">
        <v>6101</v>
      </c>
      <c r="AN1676" t="s">
        <v>203</v>
      </c>
      <c r="AO1676">
        <v>1539</v>
      </c>
      <c r="AP1676" t="s">
        <v>6356</v>
      </c>
      <c r="AQ1676" t="s">
        <v>70</v>
      </c>
      <c r="AR1676" t="s">
        <v>253</v>
      </c>
      <c r="AS1676" t="s">
        <v>72</v>
      </c>
      <c r="AT1676" t="s">
        <v>53</v>
      </c>
      <c r="AU1676" t="s">
        <v>53</v>
      </c>
      <c r="AV1676" t="s">
        <v>53</v>
      </c>
      <c r="AW1676" t="s">
        <v>53</v>
      </c>
      <c r="AX1676" t="s">
        <v>131</v>
      </c>
      <c r="AY1676" t="s">
        <v>53</v>
      </c>
      <c r="AZ1676" t="s">
        <v>133</v>
      </c>
      <c r="BA1676" t="s">
        <v>74</v>
      </c>
      <c r="BB1676" t="s">
        <v>101</v>
      </c>
      <c r="BC1676" t="s">
        <v>53</v>
      </c>
      <c r="BD1676" t="s">
        <v>53</v>
      </c>
      <c r="BE1676" t="s">
        <v>53</v>
      </c>
      <c r="BF1676" t="s">
        <v>6357</v>
      </c>
      <c r="BG1676" t="s">
        <v>185</v>
      </c>
      <c r="BH1676" t="s">
        <v>53</v>
      </c>
      <c r="BI1676" t="s">
        <v>53</v>
      </c>
    </row>
    <row r="1677" spans="1:61" x14ac:dyDescent="0.25">
      <c r="A1677" t="s">
        <v>6358</v>
      </c>
      <c r="B1677" t="s">
        <v>54</v>
      </c>
      <c r="C1677" t="s">
        <v>53</v>
      </c>
      <c r="D1677" t="s">
        <v>54</v>
      </c>
      <c r="E1677" t="s">
        <v>53</v>
      </c>
      <c r="F1677" t="s">
        <v>54</v>
      </c>
      <c r="G1677" t="s">
        <v>54</v>
      </c>
      <c r="H1677">
        <v>1199</v>
      </c>
      <c r="I1677" t="s">
        <v>1464</v>
      </c>
      <c r="J1677" t="s">
        <v>53</v>
      </c>
      <c r="K1677" t="s">
        <v>53</v>
      </c>
      <c r="L1677" t="s">
        <v>53</v>
      </c>
      <c r="M1677" t="s">
        <v>76</v>
      </c>
      <c r="N1677" t="s">
        <v>53</v>
      </c>
      <c r="O1677" t="s">
        <v>63</v>
      </c>
      <c r="P1677" t="s">
        <v>53</v>
      </c>
      <c r="Q1677">
        <v>1153</v>
      </c>
      <c r="R1677" t="s">
        <v>6359</v>
      </c>
      <c r="S1677" t="s">
        <v>53</v>
      </c>
      <c r="T1677" t="s">
        <v>53</v>
      </c>
      <c r="U1677" t="s">
        <v>53</v>
      </c>
      <c r="V1677" t="s">
        <v>76</v>
      </c>
      <c r="W1677" t="s">
        <v>53</v>
      </c>
      <c r="X1677" t="s">
        <v>323</v>
      </c>
      <c r="Y1677" t="s">
        <v>53</v>
      </c>
      <c r="Z1677" t="s">
        <v>53</v>
      </c>
      <c r="AA1677" t="s">
        <v>53</v>
      </c>
      <c r="AB1677" t="s">
        <v>53</v>
      </c>
      <c r="AC1677" t="s">
        <v>1966</v>
      </c>
      <c r="AD1677" t="s">
        <v>1211</v>
      </c>
      <c r="AE1677" t="s">
        <v>6286</v>
      </c>
      <c r="AF1677" t="s">
        <v>6360</v>
      </c>
      <c r="AG1677" t="s">
        <v>4067</v>
      </c>
      <c r="AH1677" t="s">
        <v>76</v>
      </c>
      <c r="AI1677" t="s">
        <v>53</v>
      </c>
      <c r="AJ1677" t="s">
        <v>63</v>
      </c>
      <c r="AK1677" t="s">
        <v>53</v>
      </c>
      <c r="AL1677" t="s">
        <v>470</v>
      </c>
      <c r="AM1677" t="s">
        <v>6108</v>
      </c>
      <c r="AN1677" t="s">
        <v>398</v>
      </c>
      <c r="AO1677">
        <v>1540</v>
      </c>
      <c r="AP1677" t="s">
        <v>6361</v>
      </c>
      <c r="AQ1677" t="s">
        <v>53</v>
      </c>
      <c r="AR1677" t="s">
        <v>253</v>
      </c>
      <c r="AS1677" t="s">
        <v>274</v>
      </c>
      <c r="AT1677" t="s">
        <v>53</v>
      </c>
      <c r="AU1677" t="s">
        <v>53</v>
      </c>
      <c r="AV1677" t="s">
        <v>53</v>
      </c>
      <c r="AW1677" t="s">
        <v>53</v>
      </c>
      <c r="AX1677" t="s">
        <v>76</v>
      </c>
      <c r="AY1677" t="s">
        <v>53</v>
      </c>
      <c r="AZ1677" t="s">
        <v>323</v>
      </c>
      <c r="BA1677" t="s">
        <v>74</v>
      </c>
      <c r="BB1677" t="s">
        <v>101</v>
      </c>
      <c r="BC1677" t="s">
        <v>53</v>
      </c>
      <c r="BD1677" t="s">
        <v>53</v>
      </c>
      <c r="BE1677" t="s">
        <v>53</v>
      </c>
      <c r="BF1677" t="s">
        <v>3814</v>
      </c>
      <c r="BG1677" t="s">
        <v>151</v>
      </c>
      <c r="BH1677" t="s">
        <v>53</v>
      </c>
      <c r="BI1677" t="s">
        <v>53</v>
      </c>
    </row>
    <row r="1678" spans="1:61" x14ac:dyDescent="0.25">
      <c r="A1678" t="s">
        <v>53</v>
      </c>
      <c r="B1678" t="s">
        <v>54</v>
      </c>
      <c r="C1678" t="s">
        <v>55</v>
      </c>
      <c r="D1678" t="s">
        <v>54</v>
      </c>
      <c r="E1678" t="s">
        <v>110</v>
      </c>
      <c r="F1678" t="s">
        <v>54</v>
      </c>
      <c r="G1678" t="s">
        <v>54</v>
      </c>
      <c r="H1678">
        <v>1200</v>
      </c>
      <c r="I1678" t="s">
        <v>57</v>
      </c>
      <c r="J1678" t="s">
        <v>58</v>
      </c>
      <c r="K1678" t="s">
        <v>104</v>
      </c>
      <c r="L1678" t="s">
        <v>53</v>
      </c>
      <c r="M1678" t="s">
        <v>485</v>
      </c>
      <c r="N1678" t="s">
        <v>53</v>
      </c>
      <c r="O1678" t="s">
        <v>63</v>
      </c>
      <c r="P1678" t="s">
        <v>53</v>
      </c>
      <c r="Q1678">
        <v>1154</v>
      </c>
      <c r="R1678" t="s">
        <v>6362</v>
      </c>
      <c r="S1678" t="s">
        <v>53</v>
      </c>
      <c r="T1678" t="s">
        <v>53</v>
      </c>
      <c r="U1678" t="s">
        <v>53</v>
      </c>
      <c r="V1678" t="s">
        <v>485</v>
      </c>
      <c r="W1678" t="s">
        <v>53</v>
      </c>
      <c r="X1678" t="s">
        <v>2452</v>
      </c>
      <c r="Y1678" t="s">
        <v>53</v>
      </c>
      <c r="Z1678" t="s">
        <v>53</v>
      </c>
      <c r="AA1678" t="s">
        <v>53</v>
      </c>
      <c r="AB1678" t="s">
        <v>53</v>
      </c>
      <c r="AC1678" t="s">
        <v>6363</v>
      </c>
      <c r="AD1678" t="s">
        <v>1437</v>
      </c>
      <c r="AE1678" t="s">
        <v>4067</v>
      </c>
      <c r="AF1678" t="s">
        <v>6364</v>
      </c>
      <c r="AG1678" t="s">
        <v>4191</v>
      </c>
      <c r="AH1678" t="s">
        <v>485</v>
      </c>
      <c r="AI1678" t="s">
        <v>53</v>
      </c>
      <c r="AJ1678" t="s">
        <v>63</v>
      </c>
      <c r="AK1678" t="s">
        <v>53</v>
      </c>
      <c r="AL1678" t="s">
        <v>470</v>
      </c>
      <c r="AM1678" t="s">
        <v>6119</v>
      </c>
      <c r="AN1678" t="s">
        <v>203</v>
      </c>
      <c r="AO1678">
        <v>1544</v>
      </c>
      <c r="AP1678" t="s">
        <v>6365</v>
      </c>
      <c r="AQ1678" t="s">
        <v>70</v>
      </c>
      <c r="AR1678" t="s">
        <v>253</v>
      </c>
      <c r="AS1678" t="s">
        <v>72</v>
      </c>
      <c r="AT1678" t="s">
        <v>53</v>
      </c>
      <c r="AU1678" t="s">
        <v>53</v>
      </c>
      <c r="AV1678" t="s">
        <v>53</v>
      </c>
      <c r="AW1678" t="s">
        <v>53</v>
      </c>
      <c r="AX1678" t="s">
        <v>485</v>
      </c>
      <c r="AY1678" t="s">
        <v>53</v>
      </c>
      <c r="AZ1678" t="s">
        <v>2452</v>
      </c>
      <c r="BA1678" t="s">
        <v>74</v>
      </c>
      <c r="BB1678" t="s">
        <v>101</v>
      </c>
      <c r="BC1678" t="s">
        <v>53</v>
      </c>
      <c r="BD1678" t="s">
        <v>53</v>
      </c>
      <c r="BE1678" t="s">
        <v>53</v>
      </c>
      <c r="BF1678" t="s">
        <v>3271</v>
      </c>
      <c r="BG1678" t="s">
        <v>151</v>
      </c>
      <c r="BH1678" t="s">
        <v>53</v>
      </c>
      <c r="BI1678" t="s">
        <v>53</v>
      </c>
    </row>
    <row r="1679" spans="1:61" x14ac:dyDescent="0.25">
      <c r="A1679" t="s">
        <v>53</v>
      </c>
      <c r="B1679" t="s">
        <v>54</v>
      </c>
      <c r="C1679" t="s">
        <v>55</v>
      </c>
      <c r="D1679" t="s">
        <v>54</v>
      </c>
      <c r="E1679" t="s">
        <v>110</v>
      </c>
      <c r="F1679" t="s">
        <v>54</v>
      </c>
      <c r="G1679" t="s">
        <v>54</v>
      </c>
      <c r="H1679">
        <v>1200</v>
      </c>
      <c r="I1679" t="s">
        <v>57</v>
      </c>
      <c r="J1679" t="s">
        <v>58</v>
      </c>
      <c r="K1679" t="s">
        <v>104</v>
      </c>
      <c r="L1679" t="s">
        <v>53</v>
      </c>
      <c r="M1679" t="s">
        <v>485</v>
      </c>
      <c r="N1679" t="s">
        <v>53</v>
      </c>
      <c r="O1679" t="s">
        <v>63</v>
      </c>
      <c r="P1679" t="s">
        <v>53</v>
      </c>
      <c r="Q1679">
        <v>1154</v>
      </c>
      <c r="R1679" t="s">
        <v>6362</v>
      </c>
      <c r="S1679" t="s">
        <v>53</v>
      </c>
      <c r="T1679" t="s">
        <v>53</v>
      </c>
      <c r="U1679" t="s">
        <v>53</v>
      </c>
      <c r="V1679" t="s">
        <v>485</v>
      </c>
      <c r="W1679" t="s">
        <v>53</v>
      </c>
      <c r="X1679" t="s">
        <v>2452</v>
      </c>
      <c r="Y1679" t="s">
        <v>53</v>
      </c>
      <c r="Z1679" t="s">
        <v>53</v>
      </c>
      <c r="AA1679" t="s">
        <v>53</v>
      </c>
      <c r="AB1679" t="s">
        <v>53</v>
      </c>
      <c r="AC1679" t="s">
        <v>2350</v>
      </c>
      <c r="AD1679" t="s">
        <v>1256</v>
      </c>
      <c r="AE1679" t="s">
        <v>481</v>
      </c>
      <c r="AF1679" t="s">
        <v>53</v>
      </c>
      <c r="AG1679" t="s">
        <v>6229</v>
      </c>
      <c r="AH1679" t="s">
        <v>485</v>
      </c>
      <c r="AI1679" t="s">
        <v>53</v>
      </c>
      <c r="AJ1679" t="s">
        <v>63</v>
      </c>
      <c r="AK1679" t="s">
        <v>53</v>
      </c>
      <c r="AL1679" t="s">
        <v>470</v>
      </c>
      <c r="AM1679" t="s">
        <v>6119</v>
      </c>
      <c r="AN1679" t="s">
        <v>185</v>
      </c>
      <c r="AO1679">
        <v>1820</v>
      </c>
      <c r="AP1679" t="s">
        <v>6366</v>
      </c>
      <c r="AQ1679" t="s">
        <v>70</v>
      </c>
      <c r="AR1679" t="s">
        <v>253</v>
      </c>
      <c r="AS1679" t="s">
        <v>72</v>
      </c>
      <c r="AT1679" t="s">
        <v>53</v>
      </c>
      <c r="AU1679" t="s">
        <v>53</v>
      </c>
      <c r="AV1679" t="s">
        <v>53</v>
      </c>
      <c r="AW1679" t="s">
        <v>53</v>
      </c>
      <c r="AX1679" t="s">
        <v>485</v>
      </c>
      <c r="AY1679" t="s">
        <v>53</v>
      </c>
      <c r="AZ1679" t="s">
        <v>2452</v>
      </c>
      <c r="BA1679" t="s">
        <v>74</v>
      </c>
      <c r="BB1679" t="s">
        <v>101</v>
      </c>
      <c r="BC1679" t="s">
        <v>53</v>
      </c>
      <c r="BD1679" t="s">
        <v>53</v>
      </c>
      <c r="BE1679" t="s">
        <v>53</v>
      </c>
      <c r="BF1679" t="s">
        <v>6367</v>
      </c>
      <c r="BG1679" t="s">
        <v>2526</v>
      </c>
      <c r="BH1679" t="s">
        <v>53</v>
      </c>
      <c r="BI1679" t="s">
        <v>53</v>
      </c>
    </row>
    <row r="1680" spans="1:61" x14ac:dyDescent="0.25">
      <c r="A1680" t="s">
        <v>53</v>
      </c>
      <c r="B1680" t="s">
        <v>54</v>
      </c>
      <c r="C1680" t="s">
        <v>55</v>
      </c>
      <c r="D1680" t="s">
        <v>54</v>
      </c>
      <c r="E1680" t="s">
        <v>110</v>
      </c>
      <c r="F1680" t="s">
        <v>54</v>
      </c>
      <c r="G1680" t="s">
        <v>54</v>
      </c>
      <c r="H1680">
        <v>1200</v>
      </c>
      <c r="I1680" t="s">
        <v>57</v>
      </c>
      <c r="J1680" t="s">
        <v>58</v>
      </c>
      <c r="K1680" t="s">
        <v>104</v>
      </c>
      <c r="L1680" t="s">
        <v>53</v>
      </c>
      <c r="M1680" t="s">
        <v>485</v>
      </c>
      <c r="N1680" t="s">
        <v>53</v>
      </c>
      <c r="O1680" t="s">
        <v>63</v>
      </c>
      <c r="P1680" t="s">
        <v>53</v>
      </c>
      <c r="Q1680">
        <v>1154</v>
      </c>
      <c r="R1680" t="s">
        <v>6362</v>
      </c>
      <c r="S1680" t="s">
        <v>53</v>
      </c>
      <c r="T1680" t="s">
        <v>53</v>
      </c>
      <c r="U1680" t="s">
        <v>53</v>
      </c>
      <c r="V1680" t="s">
        <v>485</v>
      </c>
      <c r="W1680" t="s">
        <v>53</v>
      </c>
      <c r="X1680" t="s">
        <v>2452</v>
      </c>
      <c r="Y1680" t="s">
        <v>53</v>
      </c>
      <c r="Z1680" t="s">
        <v>53</v>
      </c>
      <c r="AA1680" t="s">
        <v>53</v>
      </c>
      <c r="AB1680" t="s">
        <v>53</v>
      </c>
      <c r="AC1680" t="s">
        <v>5341</v>
      </c>
      <c r="AD1680" t="s">
        <v>2471</v>
      </c>
      <c r="AE1680" t="s">
        <v>2941</v>
      </c>
      <c r="AF1680" t="s">
        <v>53</v>
      </c>
      <c r="AG1680" t="s">
        <v>2942</v>
      </c>
      <c r="AH1680" t="s">
        <v>485</v>
      </c>
      <c r="AI1680" t="s">
        <v>53</v>
      </c>
      <c r="AJ1680" t="s">
        <v>63</v>
      </c>
      <c r="AK1680" t="s">
        <v>53</v>
      </c>
      <c r="AL1680" t="s">
        <v>470</v>
      </c>
      <c r="AM1680" t="s">
        <v>6119</v>
      </c>
      <c r="AN1680" t="s">
        <v>203</v>
      </c>
      <c r="AO1680">
        <v>2000</v>
      </c>
      <c r="AP1680" t="s">
        <v>6368</v>
      </c>
      <c r="AQ1680" t="s">
        <v>70</v>
      </c>
      <c r="AR1680" t="s">
        <v>253</v>
      </c>
      <c r="AS1680" t="s">
        <v>72</v>
      </c>
      <c r="AT1680" t="s">
        <v>53</v>
      </c>
      <c r="AU1680" t="s">
        <v>53</v>
      </c>
      <c r="AV1680" t="s">
        <v>53</v>
      </c>
      <c r="AW1680" t="s">
        <v>53</v>
      </c>
      <c r="AX1680" t="s">
        <v>485</v>
      </c>
      <c r="AY1680" t="s">
        <v>53</v>
      </c>
      <c r="AZ1680" t="s">
        <v>2452</v>
      </c>
      <c r="BA1680" t="s">
        <v>74</v>
      </c>
      <c r="BB1680" t="s">
        <v>101</v>
      </c>
      <c r="BC1680" t="s">
        <v>53</v>
      </c>
      <c r="BD1680" t="s">
        <v>53</v>
      </c>
      <c r="BE1680" t="s">
        <v>53</v>
      </c>
      <c r="BF1680" t="s">
        <v>6369</v>
      </c>
      <c r="BG1680" t="s">
        <v>185</v>
      </c>
      <c r="BH1680" t="s">
        <v>53</v>
      </c>
      <c r="BI1680" t="s">
        <v>53</v>
      </c>
    </row>
    <row r="1681" spans="1:61" x14ac:dyDescent="0.25">
      <c r="A1681" t="s">
        <v>53</v>
      </c>
      <c r="B1681" t="s">
        <v>54</v>
      </c>
      <c r="C1681" t="s">
        <v>55</v>
      </c>
      <c r="D1681" t="s">
        <v>54</v>
      </c>
      <c r="E1681" t="s">
        <v>110</v>
      </c>
      <c r="F1681" t="s">
        <v>54</v>
      </c>
      <c r="G1681" t="s">
        <v>54</v>
      </c>
      <c r="H1681">
        <v>1200</v>
      </c>
      <c r="I1681" t="s">
        <v>57</v>
      </c>
      <c r="J1681" t="s">
        <v>58</v>
      </c>
      <c r="K1681" t="s">
        <v>104</v>
      </c>
      <c r="L1681" t="s">
        <v>53</v>
      </c>
      <c r="M1681" t="s">
        <v>485</v>
      </c>
      <c r="N1681" t="s">
        <v>53</v>
      </c>
      <c r="O1681" t="s">
        <v>63</v>
      </c>
      <c r="P1681" t="s">
        <v>53</v>
      </c>
      <c r="Q1681">
        <v>1154</v>
      </c>
      <c r="R1681" t="s">
        <v>6362</v>
      </c>
      <c r="S1681" t="s">
        <v>53</v>
      </c>
      <c r="T1681" t="s">
        <v>53</v>
      </c>
      <c r="U1681" t="s">
        <v>53</v>
      </c>
      <c r="V1681" t="s">
        <v>485</v>
      </c>
      <c r="W1681" t="s">
        <v>53</v>
      </c>
      <c r="X1681" t="s">
        <v>2452</v>
      </c>
      <c r="Y1681" t="s">
        <v>53</v>
      </c>
      <c r="Z1681" t="s">
        <v>53</v>
      </c>
      <c r="AA1681" t="s">
        <v>53</v>
      </c>
      <c r="AB1681" t="s">
        <v>53</v>
      </c>
      <c r="AC1681" t="s">
        <v>5953</v>
      </c>
      <c r="AD1681" t="s">
        <v>6370</v>
      </c>
      <c r="AE1681" t="s">
        <v>5499</v>
      </c>
      <c r="AF1681" t="s">
        <v>53</v>
      </c>
      <c r="AG1681" t="s">
        <v>5501</v>
      </c>
      <c r="AH1681" t="s">
        <v>485</v>
      </c>
      <c r="AI1681" t="s">
        <v>53</v>
      </c>
      <c r="AJ1681" t="s">
        <v>63</v>
      </c>
      <c r="AK1681" t="s">
        <v>53</v>
      </c>
      <c r="AL1681" t="s">
        <v>470</v>
      </c>
      <c r="AM1681" t="s">
        <v>6119</v>
      </c>
      <c r="AN1681" t="s">
        <v>112</v>
      </c>
      <c r="AO1681">
        <v>3085</v>
      </c>
      <c r="AP1681" t="s">
        <v>6371</v>
      </c>
      <c r="AQ1681" t="s">
        <v>70</v>
      </c>
      <c r="AR1681" t="s">
        <v>645</v>
      </c>
      <c r="AS1681" t="s">
        <v>72</v>
      </c>
      <c r="AT1681" t="s">
        <v>53</v>
      </c>
      <c r="AU1681" t="s">
        <v>53</v>
      </c>
      <c r="AV1681" t="s">
        <v>53</v>
      </c>
      <c r="AW1681" t="s">
        <v>53</v>
      </c>
      <c r="AX1681" t="s">
        <v>485</v>
      </c>
      <c r="AY1681" t="s">
        <v>53</v>
      </c>
      <c r="AZ1681" t="s">
        <v>2452</v>
      </c>
      <c r="BA1681" t="s">
        <v>74</v>
      </c>
      <c r="BB1681" t="s">
        <v>101</v>
      </c>
      <c r="BC1681" t="s">
        <v>53</v>
      </c>
      <c r="BD1681" t="s">
        <v>53</v>
      </c>
      <c r="BE1681" t="s">
        <v>53</v>
      </c>
      <c r="BF1681" t="s">
        <v>6372</v>
      </c>
      <c r="BG1681" t="s">
        <v>296</v>
      </c>
      <c r="BH1681" t="s">
        <v>53</v>
      </c>
      <c r="BI1681" t="s">
        <v>53</v>
      </c>
    </row>
    <row r="1682" spans="1:61" x14ac:dyDescent="0.25">
      <c r="A1682" t="s">
        <v>6373</v>
      </c>
      <c r="B1682" t="s">
        <v>54</v>
      </c>
      <c r="C1682" t="s">
        <v>53</v>
      </c>
      <c r="D1682" t="s">
        <v>54</v>
      </c>
      <c r="E1682" t="s">
        <v>110</v>
      </c>
      <c r="F1682" t="s">
        <v>54</v>
      </c>
      <c r="G1682" t="s">
        <v>54</v>
      </c>
      <c r="H1682">
        <v>1201</v>
      </c>
      <c r="I1682" t="s">
        <v>1464</v>
      </c>
      <c r="J1682" t="s">
        <v>53</v>
      </c>
      <c r="K1682" t="s">
        <v>53</v>
      </c>
      <c r="L1682" t="s">
        <v>53</v>
      </c>
      <c r="M1682" t="s">
        <v>111</v>
      </c>
      <c r="N1682" t="s">
        <v>53</v>
      </c>
      <c r="O1682" t="s">
        <v>63</v>
      </c>
      <c r="P1682" t="s">
        <v>53</v>
      </c>
      <c r="Q1682">
        <v>1155</v>
      </c>
      <c r="R1682" t="s">
        <v>6374</v>
      </c>
      <c r="S1682" t="s">
        <v>53</v>
      </c>
      <c r="T1682" t="s">
        <v>53</v>
      </c>
      <c r="U1682" t="s">
        <v>53</v>
      </c>
      <c r="V1682" t="s">
        <v>111</v>
      </c>
      <c r="W1682" t="s">
        <v>53</v>
      </c>
      <c r="X1682" t="s">
        <v>113</v>
      </c>
      <c r="Y1682" t="s">
        <v>53</v>
      </c>
      <c r="Z1682" t="s">
        <v>53</v>
      </c>
      <c r="AA1682" t="s">
        <v>53</v>
      </c>
      <c r="AB1682" t="s">
        <v>53</v>
      </c>
      <c r="AC1682" t="s">
        <v>2000</v>
      </c>
      <c r="AD1682" t="s">
        <v>3274</v>
      </c>
      <c r="AE1682" t="s">
        <v>4191</v>
      </c>
      <c r="AF1682" t="s">
        <v>6375</v>
      </c>
      <c r="AG1682" t="s">
        <v>4520</v>
      </c>
      <c r="AH1682" t="s">
        <v>111</v>
      </c>
      <c r="AI1682" t="s">
        <v>53</v>
      </c>
      <c r="AJ1682" t="s">
        <v>63</v>
      </c>
      <c r="AK1682" t="s">
        <v>53</v>
      </c>
      <c r="AL1682" t="s">
        <v>470</v>
      </c>
      <c r="AM1682" t="s">
        <v>6124</v>
      </c>
      <c r="AN1682" t="s">
        <v>112</v>
      </c>
      <c r="AO1682">
        <v>1546</v>
      </c>
      <c r="AP1682" t="s">
        <v>6376</v>
      </c>
      <c r="AQ1682" t="s">
        <v>6377</v>
      </c>
      <c r="AR1682" t="s">
        <v>253</v>
      </c>
      <c r="AS1682" t="s">
        <v>72</v>
      </c>
      <c r="AT1682" t="s">
        <v>53</v>
      </c>
      <c r="AU1682" t="s">
        <v>53</v>
      </c>
      <c r="AV1682" t="s">
        <v>53</v>
      </c>
      <c r="AW1682" t="s">
        <v>53</v>
      </c>
      <c r="AX1682" t="s">
        <v>111</v>
      </c>
      <c r="AY1682" t="s">
        <v>53</v>
      </c>
      <c r="AZ1682" t="s">
        <v>113</v>
      </c>
      <c r="BA1682" t="s">
        <v>93</v>
      </c>
      <c r="BB1682" t="s">
        <v>101</v>
      </c>
      <c r="BC1682" t="s">
        <v>53</v>
      </c>
      <c r="BD1682" t="s">
        <v>53</v>
      </c>
      <c r="BE1682" t="s">
        <v>53</v>
      </c>
      <c r="BF1682" t="s">
        <v>6378</v>
      </c>
      <c r="BG1682" t="s">
        <v>78</v>
      </c>
      <c r="BH1682" t="s">
        <v>53</v>
      </c>
      <c r="BI1682" t="s">
        <v>53</v>
      </c>
    </row>
    <row r="1683" spans="1:61" x14ac:dyDescent="0.25">
      <c r="A1683" t="s">
        <v>6373</v>
      </c>
      <c r="B1683" t="s">
        <v>54</v>
      </c>
      <c r="C1683" t="s">
        <v>53</v>
      </c>
      <c r="D1683" t="s">
        <v>54</v>
      </c>
      <c r="E1683" t="s">
        <v>110</v>
      </c>
      <c r="F1683" t="s">
        <v>54</v>
      </c>
      <c r="G1683" t="s">
        <v>54</v>
      </c>
      <c r="H1683">
        <v>1201</v>
      </c>
      <c r="I1683" t="s">
        <v>1464</v>
      </c>
      <c r="J1683" t="s">
        <v>53</v>
      </c>
      <c r="K1683" t="s">
        <v>53</v>
      </c>
      <c r="L1683" t="s">
        <v>53</v>
      </c>
      <c r="M1683" t="s">
        <v>111</v>
      </c>
      <c r="N1683" t="s">
        <v>53</v>
      </c>
      <c r="O1683" t="s">
        <v>63</v>
      </c>
      <c r="P1683" t="s">
        <v>53</v>
      </c>
      <c r="Q1683">
        <v>1155</v>
      </c>
      <c r="R1683" t="s">
        <v>6374</v>
      </c>
      <c r="S1683" t="s">
        <v>53</v>
      </c>
      <c r="T1683" t="s">
        <v>53</v>
      </c>
      <c r="U1683" t="s">
        <v>53</v>
      </c>
      <c r="V1683" t="s">
        <v>111</v>
      </c>
      <c r="W1683" t="s">
        <v>53</v>
      </c>
      <c r="X1683" t="s">
        <v>113</v>
      </c>
      <c r="Y1683" t="s">
        <v>53</v>
      </c>
      <c r="Z1683" t="s">
        <v>53</v>
      </c>
      <c r="AA1683" t="s">
        <v>53</v>
      </c>
      <c r="AB1683" t="s">
        <v>53</v>
      </c>
      <c r="AC1683" t="s">
        <v>53</v>
      </c>
      <c r="AD1683" t="s">
        <v>53</v>
      </c>
      <c r="AE1683" t="s">
        <v>6379</v>
      </c>
      <c r="AF1683" t="s">
        <v>53</v>
      </c>
      <c r="AG1683" t="s">
        <v>6380</v>
      </c>
      <c r="AH1683" t="s">
        <v>111</v>
      </c>
      <c r="AI1683" t="s">
        <v>53</v>
      </c>
      <c r="AJ1683" t="s">
        <v>63</v>
      </c>
      <c r="AK1683" t="s">
        <v>53</v>
      </c>
      <c r="AL1683" t="s">
        <v>53</v>
      </c>
      <c r="AM1683" t="s">
        <v>6124</v>
      </c>
      <c r="AN1683" t="s">
        <v>53</v>
      </c>
      <c r="AO1683">
        <v>1670</v>
      </c>
      <c r="AP1683" t="s">
        <v>6381</v>
      </c>
      <c r="AQ1683" t="s">
        <v>1480</v>
      </c>
      <c r="AR1683" t="s">
        <v>296</v>
      </c>
      <c r="AS1683" t="s">
        <v>238</v>
      </c>
      <c r="AT1683" t="s">
        <v>53</v>
      </c>
      <c r="AU1683" t="s">
        <v>53</v>
      </c>
      <c r="AV1683" t="s">
        <v>53</v>
      </c>
      <c r="AW1683" t="s">
        <v>53</v>
      </c>
      <c r="AX1683" t="s">
        <v>111</v>
      </c>
      <c r="AY1683" t="s">
        <v>53</v>
      </c>
      <c r="AZ1683" t="s">
        <v>113</v>
      </c>
      <c r="BA1683" t="s">
        <v>93</v>
      </c>
      <c r="BB1683" t="s">
        <v>101</v>
      </c>
      <c r="BC1683" t="s">
        <v>53</v>
      </c>
      <c r="BD1683" t="s">
        <v>53</v>
      </c>
      <c r="BE1683" t="s">
        <v>53</v>
      </c>
      <c r="BF1683" t="s">
        <v>6382</v>
      </c>
      <c r="BG1683" t="s">
        <v>65</v>
      </c>
      <c r="BH1683" t="s">
        <v>6383</v>
      </c>
      <c r="BI1683" t="s">
        <v>53</v>
      </c>
    </row>
    <row r="1684" spans="1:61" x14ac:dyDescent="0.25">
      <c r="A1684" t="s">
        <v>53</v>
      </c>
      <c r="B1684" t="s">
        <v>54</v>
      </c>
      <c r="C1684" t="s">
        <v>53</v>
      </c>
      <c r="D1684" t="s">
        <v>54</v>
      </c>
      <c r="E1684" t="s">
        <v>56</v>
      </c>
      <c r="F1684" t="s">
        <v>54</v>
      </c>
      <c r="G1684" t="s">
        <v>54</v>
      </c>
      <c r="H1684">
        <v>1202</v>
      </c>
      <c r="I1684" t="s">
        <v>1464</v>
      </c>
      <c r="J1684" t="s">
        <v>53</v>
      </c>
      <c r="K1684" t="s">
        <v>53</v>
      </c>
      <c r="L1684" t="s">
        <v>53</v>
      </c>
      <c r="M1684" t="s">
        <v>76</v>
      </c>
      <c r="N1684" t="s">
        <v>53</v>
      </c>
      <c r="O1684" t="s">
        <v>63</v>
      </c>
      <c r="P1684" t="s">
        <v>53</v>
      </c>
      <c r="Q1684">
        <v>1156</v>
      </c>
      <c r="R1684" t="s">
        <v>6384</v>
      </c>
      <c r="S1684" t="s">
        <v>53</v>
      </c>
      <c r="T1684" t="s">
        <v>53</v>
      </c>
      <c r="U1684" t="s">
        <v>53</v>
      </c>
      <c r="V1684" t="s">
        <v>76</v>
      </c>
      <c r="W1684" t="s">
        <v>53</v>
      </c>
      <c r="X1684" t="s">
        <v>79</v>
      </c>
      <c r="Y1684" t="s">
        <v>53</v>
      </c>
      <c r="Z1684" t="s">
        <v>53</v>
      </c>
      <c r="AA1684" t="s">
        <v>53</v>
      </c>
      <c r="AB1684" t="s">
        <v>53</v>
      </c>
      <c r="AC1684" t="s">
        <v>3201</v>
      </c>
      <c r="AD1684" t="s">
        <v>291</v>
      </c>
      <c r="AE1684" t="s">
        <v>6385</v>
      </c>
      <c r="AF1684" t="s">
        <v>53</v>
      </c>
      <c r="AG1684" t="s">
        <v>6386</v>
      </c>
      <c r="AH1684" t="s">
        <v>76</v>
      </c>
      <c r="AI1684" t="s">
        <v>53</v>
      </c>
      <c r="AJ1684" t="s">
        <v>63</v>
      </c>
      <c r="AK1684" t="s">
        <v>53</v>
      </c>
      <c r="AL1684" t="s">
        <v>98</v>
      </c>
      <c r="AM1684" t="s">
        <v>6125</v>
      </c>
      <c r="AN1684" t="s">
        <v>151</v>
      </c>
      <c r="AO1684">
        <v>1548</v>
      </c>
      <c r="AP1684" t="s">
        <v>6387</v>
      </c>
      <c r="AQ1684" t="s">
        <v>1761</v>
      </c>
      <c r="AR1684" t="s">
        <v>203</v>
      </c>
      <c r="AS1684" t="s">
        <v>72</v>
      </c>
      <c r="AT1684" t="s">
        <v>53</v>
      </c>
      <c r="AU1684" t="s">
        <v>53</v>
      </c>
      <c r="AV1684" t="s">
        <v>53</v>
      </c>
      <c r="AW1684" t="s">
        <v>53</v>
      </c>
      <c r="AX1684" t="s">
        <v>76</v>
      </c>
      <c r="AY1684" t="s">
        <v>53</v>
      </c>
      <c r="AZ1684" t="s">
        <v>79</v>
      </c>
      <c r="BA1684" t="s">
        <v>74</v>
      </c>
      <c r="BB1684" t="s">
        <v>101</v>
      </c>
      <c r="BC1684" t="s">
        <v>53</v>
      </c>
      <c r="BD1684" t="s">
        <v>53</v>
      </c>
      <c r="BE1684" t="s">
        <v>53</v>
      </c>
      <c r="BF1684" t="s">
        <v>6388</v>
      </c>
      <c r="BG1684" t="s">
        <v>398</v>
      </c>
      <c r="BH1684" t="s">
        <v>53</v>
      </c>
      <c r="BI1684" t="s">
        <v>53</v>
      </c>
    </row>
    <row r="1685" spans="1:61" x14ac:dyDescent="0.25">
      <c r="A1685" t="s">
        <v>53</v>
      </c>
      <c r="B1685" t="s">
        <v>54</v>
      </c>
      <c r="C1685" t="s">
        <v>53</v>
      </c>
      <c r="D1685" t="s">
        <v>54</v>
      </c>
      <c r="E1685" t="s">
        <v>53</v>
      </c>
      <c r="F1685" t="s">
        <v>54</v>
      </c>
      <c r="G1685" t="s">
        <v>54</v>
      </c>
      <c r="H1685">
        <v>1203</v>
      </c>
      <c r="I1685" t="s">
        <v>1464</v>
      </c>
      <c r="J1685" t="s">
        <v>53</v>
      </c>
      <c r="K1685" t="s">
        <v>53</v>
      </c>
      <c r="L1685" t="s">
        <v>53</v>
      </c>
      <c r="M1685" t="s">
        <v>131</v>
      </c>
      <c r="N1685" t="s">
        <v>53</v>
      </c>
      <c r="O1685" t="s">
        <v>63</v>
      </c>
      <c r="P1685" t="s">
        <v>53</v>
      </c>
      <c r="Q1685">
        <v>1157</v>
      </c>
      <c r="R1685" t="s">
        <v>6389</v>
      </c>
      <c r="S1685" t="s">
        <v>53</v>
      </c>
      <c r="T1685" t="s">
        <v>53</v>
      </c>
      <c r="U1685" t="s">
        <v>53</v>
      </c>
      <c r="V1685" t="s">
        <v>53</v>
      </c>
      <c r="W1685" t="s">
        <v>53</v>
      </c>
      <c r="X1685" t="s">
        <v>53</v>
      </c>
      <c r="Y1685" t="s">
        <v>53</v>
      </c>
      <c r="Z1685" t="s">
        <v>53</v>
      </c>
      <c r="AA1685" t="s">
        <v>53</v>
      </c>
      <c r="AB1685" t="s">
        <v>53</v>
      </c>
      <c r="AC1685" t="s">
        <v>53</v>
      </c>
      <c r="AD1685" t="s">
        <v>53</v>
      </c>
      <c r="AE1685" t="s">
        <v>53</v>
      </c>
      <c r="AF1685" t="s">
        <v>53</v>
      </c>
      <c r="AG1685" t="s">
        <v>53</v>
      </c>
      <c r="AH1685" t="s">
        <v>53</v>
      </c>
      <c r="AI1685" t="s">
        <v>53</v>
      </c>
      <c r="AJ1685" t="s">
        <v>53</v>
      </c>
      <c r="AK1685" t="s">
        <v>53</v>
      </c>
      <c r="AL1685" t="s">
        <v>53</v>
      </c>
      <c r="AM1685" t="s">
        <v>53</v>
      </c>
      <c r="AN1685" t="s">
        <v>53</v>
      </c>
      <c r="AO1685" t="s">
        <v>53</v>
      </c>
      <c r="AP1685" t="s">
        <v>53</v>
      </c>
      <c r="AQ1685" t="s">
        <v>53</v>
      </c>
      <c r="AR1685" t="s">
        <v>53</v>
      </c>
      <c r="AS1685" t="s">
        <v>53</v>
      </c>
      <c r="AT1685" t="s">
        <v>53</v>
      </c>
      <c r="AU1685" t="s">
        <v>53</v>
      </c>
      <c r="AV1685" t="s">
        <v>53</v>
      </c>
      <c r="AW1685" t="s">
        <v>53</v>
      </c>
      <c r="AX1685" t="s">
        <v>53</v>
      </c>
      <c r="AY1685" t="s">
        <v>53</v>
      </c>
      <c r="AZ1685" t="s">
        <v>53</v>
      </c>
      <c r="BA1685" t="s">
        <v>53</v>
      </c>
      <c r="BB1685" t="s">
        <v>53</v>
      </c>
      <c r="BC1685" t="s">
        <v>53</v>
      </c>
      <c r="BD1685" t="s">
        <v>53</v>
      </c>
      <c r="BE1685" t="s">
        <v>53</v>
      </c>
      <c r="BF1685" t="s">
        <v>53</v>
      </c>
      <c r="BG1685" t="s">
        <v>53</v>
      </c>
      <c r="BH1685" t="s">
        <v>53</v>
      </c>
      <c r="BI1685" t="s">
        <v>53</v>
      </c>
    </row>
    <row r="1686" spans="1:61" x14ac:dyDescent="0.25">
      <c r="A1686" t="s">
        <v>53</v>
      </c>
      <c r="B1686" t="s">
        <v>54</v>
      </c>
      <c r="C1686" t="s">
        <v>53</v>
      </c>
      <c r="D1686" t="s">
        <v>54</v>
      </c>
      <c r="E1686" t="s">
        <v>53</v>
      </c>
      <c r="F1686" t="s">
        <v>54</v>
      </c>
      <c r="G1686" t="s">
        <v>54</v>
      </c>
      <c r="H1686">
        <v>1204</v>
      </c>
      <c r="I1686" t="s">
        <v>1464</v>
      </c>
      <c r="J1686" t="s">
        <v>53</v>
      </c>
      <c r="K1686" t="s">
        <v>53</v>
      </c>
      <c r="L1686" t="s">
        <v>53</v>
      </c>
      <c r="M1686" t="s">
        <v>53</v>
      </c>
      <c r="N1686" t="s">
        <v>53</v>
      </c>
      <c r="O1686" t="s">
        <v>53</v>
      </c>
      <c r="P1686" t="s">
        <v>53</v>
      </c>
      <c r="Q1686" t="s">
        <v>53</v>
      </c>
      <c r="R1686" t="s">
        <v>53</v>
      </c>
      <c r="S1686" t="s">
        <v>53</v>
      </c>
      <c r="T1686" t="s">
        <v>53</v>
      </c>
      <c r="U1686" t="s">
        <v>53</v>
      </c>
      <c r="V1686" t="s">
        <v>53</v>
      </c>
      <c r="W1686" t="s">
        <v>53</v>
      </c>
      <c r="X1686" t="s">
        <v>53</v>
      </c>
      <c r="Y1686" t="s">
        <v>53</v>
      </c>
      <c r="Z1686" t="s">
        <v>53</v>
      </c>
      <c r="AA1686" t="s">
        <v>53</v>
      </c>
      <c r="AB1686" t="s">
        <v>53</v>
      </c>
      <c r="AC1686" t="s">
        <v>53</v>
      </c>
      <c r="AD1686" t="s">
        <v>53</v>
      </c>
      <c r="AE1686" t="s">
        <v>53</v>
      </c>
      <c r="AF1686" t="s">
        <v>53</v>
      </c>
      <c r="AG1686" t="s">
        <v>53</v>
      </c>
      <c r="AH1686" t="s">
        <v>53</v>
      </c>
      <c r="AI1686" t="s">
        <v>53</v>
      </c>
      <c r="AJ1686" t="s">
        <v>53</v>
      </c>
      <c r="AK1686" t="s">
        <v>53</v>
      </c>
      <c r="AL1686" t="s">
        <v>53</v>
      </c>
      <c r="AM1686" t="s">
        <v>53</v>
      </c>
      <c r="AN1686" t="s">
        <v>53</v>
      </c>
      <c r="AO1686" t="s">
        <v>53</v>
      </c>
      <c r="AP1686" t="s">
        <v>53</v>
      </c>
      <c r="AQ1686" t="s">
        <v>53</v>
      </c>
      <c r="AR1686" t="s">
        <v>53</v>
      </c>
      <c r="AS1686" t="s">
        <v>53</v>
      </c>
      <c r="AT1686" t="s">
        <v>53</v>
      </c>
      <c r="AU1686" t="s">
        <v>53</v>
      </c>
      <c r="AV1686" t="s">
        <v>53</v>
      </c>
      <c r="AW1686" t="s">
        <v>53</v>
      </c>
      <c r="AX1686" t="s">
        <v>53</v>
      </c>
      <c r="AY1686" t="s">
        <v>53</v>
      </c>
      <c r="AZ1686" t="s">
        <v>53</v>
      </c>
      <c r="BA1686" t="s">
        <v>53</v>
      </c>
      <c r="BB1686" t="s">
        <v>53</v>
      </c>
      <c r="BC1686" t="s">
        <v>53</v>
      </c>
      <c r="BD1686" t="s">
        <v>53</v>
      </c>
      <c r="BE1686" t="s">
        <v>53</v>
      </c>
      <c r="BF1686" t="s">
        <v>53</v>
      </c>
      <c r="BG1686" t="s">
        <v>53</v>
      </c>
      <c r="BH1686" t="s">
        <v>53</v>
      </c>
      <c r="BI1686" t="s">
        <v>53</v>
      </c>
    </row>
    <row r="1687" spans="1:61" x14ac:dyDescent="0.25">
      <c r="A1687" t="s">
        <v>53</v>
      </c>
      <c r="B1687" t="s">
        <v>54</v>
      </c>
      <c r="C1687" t="s">
        <v>53</v>
      </c>
      <c r="D1687" t="s">
        <v>54</v>
      </c>
      <c r="E1687" t="s">
        <v>53</v>
      </c>
      <c r="F1687" t="s">
        <v>54</v>
      </c>
      <c r="G1687" t="s">
        <v>54</v>
      </c>
      <c r="H1687">
        <v>1205</v>
      </c>
      <c r="I1687" t="s">
        <v>1464</v>
      </c>
      <c r="J1687" t="s">
        <v>53</v>
      </c>
      <c r="K1687" t="s">
        <v>53</v>
      </c>
      <c r="L1687" t="s">
        <v>53</v>
      </c>
      <c r="M1687" t="s">
        <v>53</v>
      </c>
      <c r="N1687" t="s">
        <v>53</v>
      </c>
      <c r="O1687" t="s">
        <v>53</v>
      </c>
      <c r="P1687" t="s">
        <v>53</v>
      </c>
      <c r="Q1687" t="s">
        <v>53</v>
      </c>
      <c r="R1687" t="s">
        <v>53</v>
      </c>
      <c r="S1687" t="s">
        <v>53</v>
      </c>
      <c r="T1687" t="s">
        <v>53</v>
      </c>
      <c r="U1687" t="s">
        <v>53</v>
      </c>
      <c r="V1687" t="s">
        <v>53</v>
      </c>
      <c r="W1687" t="s">
        <v>53</v>
      </c>
      <c r="X1687" t="s">
        <v>53</v>
      </c>
      <c r="Y1687" t="s">
        <v>53</v>
      </c>
      <c r="Z1687" t="s">
        <v>53</v>
      </c>
      <c r="AA1687" t="s">
        <v>53</v>
      </c>
      <c r="AB1687" t="s">
        <v>53</v>
      </c>
      <c r="AC1687" t="s">
        <v>53</v>
      </c>
      <c r="AD1687" t="s">
        <v>53</v>
      </c>
      <c r="AE1687" t="s">
        <v>53</v>
      </c>
      <c r="AF1687" t="s">
        <v>53</v>
      </c>
      <c r="AG1687" t="s">
        <v>53</v>
      </c>
      <c r="AH1687" t="s">
        <v>53</v>
      </c>
      <c r="AI1687" t="s">
        <v>53</v>
      </c>
      <c r="AJ1687" t="s">
        <v>53</v>
      </c>
      <c r="AK1687" t="s">
        <v>53</v>
      </c>
      <c r="AL1687" t="s">
        <v>53</v>
      </c>
      <c r="AM1687" t="s">
        <v>53</v>
      </c>
      <c r="AN1687" t="s">
        <v>53</v>
      </c>
      <c r="AO1687" t="s">
        <v>53</v>
      </c>
      <c r="AP1687" t="s">
        <v>53</v>
      </c>
      <c r="AQ1687" t="s">
        <v>53</v>
      </c>
      <c r="AR1687" t="s">
        <v>53</v>
      </c>
      <c r="AS1687" t="s">
        <v>53</v>
      </c>
      <c r="AT1687" t="s">
        <v>53</v>
      </c>
      <c r="AU1687" t="s">
        <v>53</v>
      </c>
      <c r="AV1687" t="s">
        <v>53</v>
      </c>
      <c r="AW1687" t="s">
        <v>53</v>
      </c>
      <c r="AX1687" t="s">
        <v>53</v>
      </c>
      <c r="AY1687" t="s">
        <v>53</v>
      </c>
      <c r="AZ1687" t="s">
        <v>53</v>
      </c>
      <c r="BA1687" t="s">
        <v>53</v>
      </c>
      <c r="BB1687" t="s">
        <v>53</v>
      </c>
      <c r="BC1687" t="s">
        <v>53</v>
      </c>
      <c r="BD1687" t="s">
        <v>53</v>
      </c>
      <c r="BE1687" t="s">
        <v>53</v>
      </c>
      <c r="BF1687" t="s">
        <v>53</v>
      </c>
      <c r="BG1687" t="s">
        <v>53</v>
      </c>
      <c r="BH1687" t="s">
        <v>53</v>
      </c>
      <c r="BI1687" t="s">
        <v>53</v>
      </c>
    </row>
    <row r="1688" spans="1:61" x14ac:dyDescent="0.25">
      <c r="A1688" t="s">
        <v>53</v>
      </c>
      <c r="B1688" t="s">
        <v>54</v>
      </c>
      <c r="C1688" t="s">
        <v>53</v>
      </c>
      <c r="D1688" t="s">
        <v>54</v>
      </c>
      <c r="E1688" t="s">
        <v>53</v>
      </c>
      <c r="F1688" t="s">
        <v>54</v>
      </c>
      <c r="G1688" t="s">
        <v>54</v>
      </c>
      <c r="H1688">
        <v>1206</v>
      </c>
      <c r="I1688" t="s">
        <v>1464</v>
      </c>
      <c r="J1688" t="s">
        <v>53</v>
      </c>
      <c r="K1688" t="s">
        <v>53</v>
      </c>
      <c r="L1688" t="s">
        <v>53</v>
      </c>
      <c r="M1688" t="s">
        <v>53</v>
      </c>
      <c r="N1688" t="s">
        <v>53</v>
      </c>
      <c r="O1688" t="s">
        <v>53</v>
      </c>
      <c r="P1688" t="s">
        <v>53</v>
      </c>
      <c r="Q1688" t="s">
        <v>53</v>
      </c>
      <c r="R1688" t="s">
        <v>53</v>
      </c>
      <c r="S1688" t="s">
        <v>53</v>
      </c>
      <c r="T1688" t="s">
        <v>53</v>
      </c>
      <c r="U1688" t="s">
        <v>53</v>
      </c>
      <c r="V1688" t="s">
        <v>53</v>
      </c>
      <c r="W1688" t="s">
        <v>53</v>
      </c>
      <c r="X1688" t="s">
        <v>53</v>
      </c>
      <c r="Y1688" t="s">
        <v>53</v>
      </c>
      <c r="Z1688" t="s">
        <v>53</v>
      </c>
      <c r="AA1688" t="s">
        <v>53</v>
      </c>
      <c r="AB1688" t="s">
        <v>53</v>
      </c>
      <c r="AC1688" t="s">
        <v>53</v>
      </c>
      <c r="AD1688" t="s">
        <v>53</v>
      </c>
      <c r="AE1688" t="s">
        <v>53</v>
      </c>
      <c r="AF1688" t="s">
        <v>53</v>
      </c>
      <c r="AG1688" t="s">
        <v>53</v>
      </c>
      <c r="AH1688" t="s">
        <v>53</v>
      </c>
      <c r="AI1688" t="s">
        <v>53</v>
      </c>
      <c r="AJ1688" t="s">
        <v>53</v>
      </c>
      <c r="AK1688" t="s">
        <v>53</v>
      </c>
      <c r="AL1688" t="s">
        <v>53</v>
      </c>
      <c r="AM1688" t="s">
        <v>53</v>
      </c>
      <c r="AN1688" t="s">
        <v>53</v>
      </c>
      <c r="AO1688" t="s">
        <v>53</v>
      </c>
      <c r="AP1688" t="s">
        <v>53</v>
      </c>
      <c r="AQ1688" t="s">
        <v>53</v>
      </c>
      <c r="AR1688" t="s">
        <v>53</v>
      </c>
      <c r="AS1688" t="s">
        <v>53</v>
      </c>
      <c r="AT1688" t="s">
        <v>53</v>
      </c>
      <c r="AU1688" t="s">
        <v>53</v>
      </c>
      <c r="AV1688" t="s">
        <v>53</v>
      </c>
      <c r="AW1688" t="s">
        <v>53</v>
      </c>
      <c r="AX1688" t="s">
        <v>53</v>
      </c>
      <c r="AY1688" t="s">
        <v>53</v>
      </c>
      <c r="AZ1688" t="s">
        <v>53</v>
      </c>
      <c r="BA1688" t="s">
        <v>53</v>
      </c>
      <c r="BB1688" t="s">
        <v>53</v>
      </c>
      <c r="BC1688" t="s">
        <v>53</v>
      </c>
      <c r="BD1688" t="s">
        <v>53</v>
      </c>
      <c r="BE1688" t="s">
        <v>53</v>
      </c>
      <c r="BF1688" t="s">
        <v>53</v>
      </c>
      <c r="BG1688" t="s">
        <v>53</v>
      </c>
      <c r="BH1688" t="s">
        <v>53</v>
      </c>
      <c r="BI1688" t="s">
        <v>53</v>
      </c>
    </row>
    <row r="1689" spans="1:61" x14ac:dyDescent="0.25">
      <c r="A1689" t="s">
        <v>53</v>
      </c>
      <c r="B1689" t="s">
        <v>54</v>
      </c>
      <c r="C1689" t="s">
        <v>53</v>
      </c>
      <c r="D1689" t="s">
        <v>54</v>
      </c>
      <c r="E1689" t="s">
        <v>53</v>
      </c>
      <c r="F1689" t="s">
        <v>54</v>
      </c>
      <c r="G1689" t="s">
        <v>54</v>
      </c>
      <c r="H1689">
        <v>1207</v>
      </c>
      <c r="I1689" t="s">
        <v>1464</v>
      </c>
      <c r="J1689" t="s">
        <v>53</v>
      </c>
      <c r="K1689" t="s">
        <v>53</v>
      </c>
      <c r="L1689" t="s">
        <v>53</v>
      </c>
      <c r="M1689" t="s">
        <v>131</v>
      </c>
      <c r="N1689" t="s">
        <v>53</v>
      </c>
      <c r="O1689" t="s">
        <v>63</v>
      </c>
      <c r="P1689" t="s">
        <v>53</v>
      </c>
      <c r="Q1689">
        <v>1159</v>
      </c>
      <c r="R1689" t="s">
        <v>6390</v>
      </c>
      <c r="S1689" t="s">
        <v>53</v>
      </c>
      <c r="T1689" t="s">
        <v>53</v>
      </c>
      <c r="U1689" t="s">
        <v>53</v>
      </c>
      <c r="V1689" t="s">
        <v>131</v>
      </c>
      <c r="W1689" t="s">
        <v>53</v>
      </c>
      <c r="X1689" t="s">
        <v>557</v>
      </c>
      <c r="Y1689" t="s">
        <v>53</v>
      </c>
      <c r="Z1689" t="s">
        <v>53</v>
      </c>
      <c r="AA1689" t="s">
        <v>53</v>
      </c>
      <c r="AB1689" t="s">
        <v>53</v>
      </c>
      <c r="AC1689" t="s">
        <v>53</v>
      </c>
      <c r="AD1689" t="s">
        <v>53</v>
      </c>
      <c r="AE1689" t="s">
        <v>2161</v>
      </c>
      <c r="AF1689" t="s">
        <v>53</v>
      </c>
      <c r="AG1689" t="s">
        <v>4600</v>
      </c>
      <c r="AH1689" t="s">
        <v>131</v>
      </c>
      <c r="AI1689" t="s">
        <v>53</v>
      </c>
      <c r="AJ1689" t="s">
        <v>63</v>
      </c>
      <c r="AK1689" t="s">
        <v>53</v>
      </c>
      <c r="AL1689" t="s">
        <v>53</v>
      </c>
      <c r="AM1689" t="s">
        <v>6146</v>
      </c>
      <c r="AN1689" t="s">
        <v>53</v>
      </c>
      <c r="AO1689">
        <v>1550</v>
      </c>
      <c r="AP1689" t="s">
        <v>6391</v>
      </c>
      <c r="AQ1689" t="s">
        <v>2184</v>
      </c>
      <c r="AR1689" t="s">
        <v>446</v>
      </c>
      <c r="AS1689" t="s">
        <v>238</v>
      </c>
      <c r="AT1689" t="s">
        <v>53</v>
      </c>
      <c r="AU1689" t="s">
        <v>53</v>
      </c>
      <c r="AV1689" t="s">
        <v>53</v>
      </c>
      <c r="AW1689" t="s">
        <v>53</v>
      </c>
      <c r="AX1689" t="s">
        <v>131</v>
      </c>
      <c r="AY1689" t="s">
        <v>53</v>
      </c>
      <c r="AZ1689" t="s">
        <v>557</v>
      </c>
      <c r="BA1689" t="s">
        <v>5641</v>
      </c>
      <c r="BB1689" t="s">
        <v>101</v>
      </c>
      <c r="BC1689" t="s">
        <v>53</v>
      </c>
      <c r="BD1689" t="s">
        <v>53</v>
      </c>
      <c r="BE1689" t="s">
        <v>53</v>
      </c>
      <c r="BF1689" t="s">
        <v>53</v>
      </c>
      <c r="BG1689" t="s">
        <v>53</v>
      </c>
      <c r="BH1689" t="s">
        <v>53</v>
      </c>
      <c r="BI1689" t="s">
        <v>53</v>
      </c>
    </row>
    <row r="1690" spans="1:61" x14ac:dyDescent="0.25">
      <c r="A1690" t="s">
        <v>53</v>
      </c>
      <c r="B1690" t="s">
        <v>54</v>
      </c>
      <c r="C1690" t="s">
        <v>53</v>
      </c>
      <c r="D1690" t="s">
        <v>54</v>
      </c>
      <c r="E1690" t="s">
        <v>53</v>
      </c>
      <c r="F1690" t="s">
        <v>54</v>
      </c>
      <c r="G1690" t="s">
        <v>54</v>
      </c>
      <c r="H1690">
        <v>1208</v>
      </c>
      <c r="I1690" t="s">
        <v>1464</v>
      </c>
      <c r="J1690" t="s">
        <v>53</v>
      </c>
      <c r="K1690" t="s">
        <v>53</v>
      </c>
      <c r="L1690" t="s">
        <v>53</v>
      </c>
      <c r="M1690" t="s">
        <v>53</v>
      </c>
      <c r="N1690" t="s">
        <v>53</v>
      </c>
      <c r="O1690" t="s">
        <v>53</v>
      </c>
      <c r="P1690" t="s">
        <v>53</v>
      </c>
      <c r="Q1690" t="s">
        <v>53</v>
      </c>
      <c r="R1690" t="s">
        <v>53</v>
      </c>
      <c r="S1690" t="s">
        <v>53</v>
      </c>
      <c r="T1690" t="s">
        <v>53</v>
      </c>
      <c r="U1690" t="s">
        <v>53</v>
      </c>
      <c r="V1690" t="s">
        <v>53</v>
      </c>
      <c r="W1690" t="s">
        <v>53</v>
      </c>
      <c r="X1690" t="s">
        <v>53</v>
      </c>
      <c r="Y1690" t="s">
        <v>53</v>
      </c>
      <c r="Z1690" t="s">
        <v>53</v>
      </c>
      <c r="AA1690" t="s">
        <v>53</v>
      </c>
      <c r="AB1690" t="s">
        <v>53</v>
      </c>
      <c r="AC1690" t="s">
        <v>53</v>
      </c>
      <c r="AD1690" t="s">
        <v>53</v>
      </c>
      <c r="AE1690" t="s">
        <v>53</v>
      </c>
      <c r="AF1690" t="s">
        <v>53</v>
      </c>
      <c r="AG1690" t="s">
        <v>53</v>
      </c>
      <c r="AH1690" t="s">
        <v>53</v>
      </c>
      <c r="AI1690" t="s">
        <v>53</v>
      </c>
      <c r="AJ1690" t="s">
        <v>53</v>
      </c>
      <c r="AK1690" t="s">
        <v>53</v>
      </c>
      <c r="AL1690" t="s">
        <v>53</v>
      </c>
      <c r="AM1690" t="s">
        <v>53</v>
      </c>
      <c r="AN1690" t="s">
        <v>53</v>
      </c>
      <c r="AO1690" t="s">
        <v>53</v>
      </c>
      <c r="AP1690" t="s">
        <v>53</v>
      </c>
      <c r="AQ1690" t="s">
        <v>53</v>
      </c>
      <c r="AR1690" t="s">
        <v>53</v>
      </c>
      <c r="AS1690" t="s">
        <v>53</v>
      </c>
      <c r="AT1690" t="s">
        <v>53</v>
      </c>
      <c r="AU1690" t="s">
        <v>53</v>
      </c>
      <c r="AV1690" t="s">
        <v>53</v>
      </c>
      <c r="AW1690" t="s">
        <v>53</v>
      </c>
      <c r="AX1690" t="s">
        <v>53</v>
      </c>
      <c r="AY1690" t="s">
        <v>53</v>
      </c>
      <c r="AZ1690" t="s">
        <v>53</v>
      </c>
      <c r="BA1690" t="s">
        <v>53</v>
      </c>
      <c r="BB1690" t="s">
        <v>53</v>
      </c>
      <c r="BC1690" t="s">
        <v>53</v>
      </c>
      <c r="BD1690" t="s">
        <v>53</v>
      </c>
      <c r="BE1690" t="s">
        <v>53</v>
      </c>
      <c r="BF1690" t="s">
        <v>53</v>
      </c>
      <c r="BG1690" t="s">
        <v>53</v>
      </c>
      <c r="BH1690" t="s">
        <v>53</v>
      </c>
      <c r="BI1690" t="s">
        <v>53</v>
      </c>
    </row>
    <row r="1691" spans="1:61" x14ac:dyDescent="0.25">
      <c r="A1691" t="s">
        <v>53</v>
      </c>
      <c r="B1691" t="s">
        <v>54</v>
      </c>
      <c r="C1691" t="s">
        <v>53</v>
      </c>
      <c r="D1691" t="s">
        <v>54</v>
      </c>
      <c r="E1691" t="s">
        <v>53</v>
      </c>
      <c r="F1691" t="s">
        <v>54</v>
      </c>
      <c r="G1691" t="s">
        <v>54</v>
      </c>
      <c r="H1691">
        <v>1209</v>
      </c>
      <c r="I1691" t="s">
        <v>1464</v>
      </c>
      <c r="J1691" t="s">
        <v>53</v>
      </c>
      <c r="K1691" t="s">
        <v>53</v>
      </c>
      <c r="L1691" t="s">
        <v>6392</v>
      </c>
      <c r="M1691" t="s">
        <v>131</v>
      </c>
      <c r="N1691" t="s">
        <v>53</v>
      </c>
      <c r="O1691" t="s">
        <v>63</v>
      </c>
      <c r="P1691" t="s">
        <v>53</v>
      </c>
      <c r="Q1691">
        <v>1167</v>
      </c>
      <c r="R1691" t="s">
        <v>6393</v>
      </c>
      <c r="S1691" t="s">
        <v>53</v>
      </c>
      <c r="T1691" t="s">
        <v>53</v>
      </c>
      <c r="U1691" t="s">
        <v>53</v>
      </c>
      <c r="V1691" t="s">
        <v>131</v>
      </c>
      <c r="W1691" t="s">
        <v>53</v>
      </c>
      <c r="X1691" t="s">
        <v>281</v>
      </c>
      <c r="Y1691" t="s">
        <v>53</v>
      </c>
      <c r="Z1691" t="s">
        <v>53</v>
      </c>
      <c r="AA1691" t="s">
        <v>53</v>
      </c>
      <c r="AB1691" t="s">
        <v>53</v>
      </c>
      <c r="AC1691" t="s">
        <v>53</v>
      </c>
      <c r="AD1691" t="s">
        <v>53</v>
      </c>
      <c r="AE1691" t="s">
        <v>6394</v>
      </c>
      <c r="AF1691" t="s">
        <v>53</v>
      </c>
      <c r="AG1691" t="s">
        <v>6395</v>
      </c>
      <c r="AH1691" t="s">
        <v>131</v>
      </c>
      <c r="AI1691" t="s">
        <v>53</v>
      </c>
      <c r="AJ1691" t="s">
        <v>63</v>
      </c>
      <c r="AK1691" t="s">
        <v>53</v>
      </c>
      <c r="AL1691" t="s">
        <v>53</v>
      </c>
      <c r="AM1691" t="s">
        <v>6186</v>
      </c>
      <c r="AN1691" t="s">
        <v>53</v>
      </c>
      <c r="AO1691">
        <v>1557</v>
      </c>
      <c r="AP1691" t="s">
        <v>6396</v>
      </c>
      <c r="AQ1691" t="s">
        <v>2184</v>
      </c>
      <c r="AR1691" t="s">
        <v>446</v>
      </c>
      <c r="AS1691" t="s">
        <v>238</v>
      </c>
      <c r="AT1691" t="s">
        <v>53</v>
      </c>
      <c r="AU1691" t="s">
        <v>53</v>
      </c>
      <c r="AV1691" t="s">
        <v>53</v>
      </c>
      <c r="AW1691" t="s">
        <v>53</v>
      </c>
      <c r="AX1691" t="s">
        <v>131</v>
      </c>
      <c r="AY1691" t="s">
        <v>53</v>
      </c>
      <c r="AZ1691" t="s">
        <v>281</v>
      </c>
      <c r="BA1691" t="s">
        <v>5641</v>
      </c>
      <c r="BB1691" t="s">
        <v>101</v>
      </c>
      <c r="BC1691" t="s">
        <v>53</v>
      </c>
      <c r="BD1691" t="s">
        <v>53</v>
      </c>
      <c r="BE1691" t="s">
        <v>53</v>
      </c>
      <c r="BF1691" t="s">
        <v>53</v>
      </c>
      <c r="BG1691" t="s">
        <v>53</v>
      </c>
      <c r="BH1691" t="s">
        <v>53</v>
      </c>
      <c r="BI1691" t="s">
        <v>53</v>
      </c>
    </row>
    <row r="1692" spans="1:61" x14ac:dyDescent="0.25">
      <c r="A1692" t="s">
        <v>53</v>
      </c>
      <c r="B1692" t="s">
        <v>54</v>
      </c>
      <c r="C1692" t="s">
        <v>53</v>
      </c>
      <c r="D1692" t="s">
        <v>54</v>
      </c>
      <c r="E1692" t="s">
        <v>53</v>
      </c>
      <c r="F1692" t="s">
        <v>54</v>
      </c>
      <c r="G1692" t="s">
        <v>54</v>
      </c>
      <c r="H1692">
        <v>1210</v>
      </c>
      <c r="I1692" t="s">
        <v>1464</v>
      </c>
      <c r="J1692" t="s">
        <v>53</v>
      </c>
      <c r="K1692" t="s">
        <v>53</v>
      </c>
      <c r="L1692" t="s">
        <v>53</v>
      </c>
      <c r="M1692" t="s">
        <v>53</v>
      </c>
      <c r="N1692" t="s">
        <v>53</v>
      </c>
      <c r="O1692" t="s">
        <v>53</v>
      </c>
      <c r="P1692" t="s">
        <v>53</v>
      </c>
      <c r="Q1692" t="s">
        <v>53</v>
      </c>
      <c r="R1692" t="s">
        <v>53</v>
      </c>
      <c r="S1692" t="s">
        <v>53</v>
      </c>
      <c r="T1692" t="s">
        <v>53</v>
      </c>
      <c r="U1692" t="s">
        <v>53</v>
      </c>
      <c r="V1692" t="s">
        <v>53</v>
      </c>
      <c r="W1692" t="s">
        <v>53</v>
      </c>
      <c r="X1692" t="s">
        <v>53</v>
      </c>
      <c r="Y1692" t="s">
        <v>53</v>
      </c>
      <c r="Z1692" t="s">
        <v>53</v>
      </c>
      <c r="AA1692" t="s">
        <v>53</v>
      </c>
      <c r="AB1692" t="s">
        <v>53</v>
      </c>
      <c r="AC1692" t="s">
        <v>53</v>
      </c>
      <c r="AD1692" t="s">
        <v>53</v>
      </c>
      <c r="AE1692" t="s">
        <v>53</v>
      </c>
      <c r="AF1692" t="s">
        <v>53</v>
      </c>
      <c r="AG1692" t="s">
        <v>53</v>
      </c>
      <c r="AH1692" t="s">
        <v>53</v>
      </c>
      <c r="AI1692" t="s">
        <v>53</v>
      </c>
      <c r="AJ1692" t="s">
        <v>53</v>
      </c>
      <c r="AK1692" t="s">
        <v>53</v>
      </c>
      <c r="AL1692" t="s">
        <v>53</v>
      </c>
      <c r="AM1692" t="s">
        <v>53</v>
      </c>
      <c r="AN1692" t="s">
        <v>53</v>
      </c>
      <c r="AO1692" t="s">
        <v>53</v>
      </c>
      <c r="AP1692" t="s">
        <v>53</v>
      </c>
      <c r="AQ1692" t="s">
        <v>53</v>
      </c>
      <c r="AR1692" t="s">
        <v>53</v>
      </c>
      <c r="AS1692" t="s">
        <v>53</v>
      </c>
      <c r="AT1692" t="s">
        <v>53</v>
      </c>
      <c r="AU1692" t="s">
        <v>53</v>
      </c>
      <c r="AV1692" t="s">
        <v>53</v>
      </c>
      <c r="AW1692" t="s">
        <v>53</v>
      </c>
      <c r="AX1692" t="s">
        <v>53</v>
      </c>
      <c r="AY1692" t="s">
        <v>53</v>
      </c>
      <c r="AZ1692" t="s">
        <v>53</v>
      </c>
      <c r="BA1692" t="s">
        <v>53</v>
      </c>
      <c r="BB1692" t="s">
        <v>53</v>
      </c>
      <c r="BC1692" t="s">
        <v>53</v>
      </c>
      <c r="BD1692" t="s">
        <v>53</v>
      </c>
      <c r="BE1692" t="s">
        <v>53</v>
      </c>
      <c r="BF1692" t="s">
        <v>53</v>
      </c>
      <c r="BG1692" t="s">
        <v>53</v>
      </c>
      <c r="BH1692" t="s">
        <v>53</v>
      </c>
      <c r="BI1692" t="s">
        <v>53</v>
      </c>
    </row>
    <row r="1693" spans="1:61" x14ac:dyDescent="0.25">
      <c r="A1693" t="s">
        <v>53</v>
      </c>
      <c r="B1693" t="s">
        <v>54</v>
      </c>
      <c r="C1693" t="s">
        <v>53</v>
      </c>
      <c r="D1693" t="s">
        <v>54</v>
      </c>
      <c r="E1693" t="s">
        <v>53</v>
      </c>
      <c r="F1693" t="s">
        <v>54</v>
      </c>
      <c r="G1693" t="s">
        <v>54</v>
      </c>
      <c r="H1693">
        <v>1211</v>
      </c>
      <c r="I1693" t="s">
        <v>1464</v>
      </c>
      <c r="J1693" t="s">
        <v>53</v>
      </c>
      <c r="K1693" t="s">
        <v>53</v>
      </c>
      <c r="L1693" t="s">
        <v>6397</v>
      </c>
      <c r="M1693" t="s">
        <v>76</v>
      </c>
      <c r="N1693" t="s">
        <v>53</v>
      </c>
      <c r="O1693" t="s">
        <v>63</v>
      </c>
      <c r="P1693" t="s">
        <v>53</v>
      </c>
      <c r="Q1693">
        <v>1160</v>
      </c>
      <c r="R1693" t="s">
        <v>6398</v>
      </c>
      <c r="S1693" t="s">
        <v>53</v>
      </c>
      <c r="T1693" t="s">
        <v>53</v>
      </c>
      <c r="U1693" t="s">
        <v>53</v>
      </c>
      <c r="V1693" t="s">
        <v>76</v>
      </c>
      <c r="W1693" t="s">
        <v>53</v>
      </c>
      <c r="X1693" t="s">
        <v>1826</v>
      </c>
      <c r="Y1693" t="s">
        <v>53</v>
      </c>
      <c r="Z1693" t="s">
        <v>53</v>
      </c>
      <c r="AA1693" t="s">
        <v>53</v>
      </c>
      <c r="AB1693" t="s">
        <v>53</v>
      </c>
      <c r="AC1693" t="s">
        <v>53</v>
      </c>
      <c r="AD1693" t="s">
        <v>53</v>
      </c>
      <c r="AE1693" t="s">
        <v>6399</v>
      </c>
      <c r="AF1693" t="s">
        <v>53</v>
      </c>
      <c r="AG1693" t="s">
        <v>4600</v>
      </c>
      <c r="AH1693" t="s">
        <v>76</v>
      </c>
      <c r="AI1693" t="s">
        <v>53</v>
      </c>
      <c r="AJ1693" t="s">
        <v>63</v>
      </c>
      <c r="AK1693" t="s">
        <v>53</v>
      </c>
      <c r="AL1693" t="s">
        <v>53</v>
      </c>
      <c r="AM1693" t="s">
        <v>6152</v>
      </c>
      <c r="AN1693" t="s">
        <v>53</v>
      </c>
      <c r="AO1693">
        <v>1551</v>
      </c>
      <c r="AP1693" t="s">
        <v>6400</v>
      </c>
      <c r="AQ1693" t="s">
        <v>2184</v>
      </c>
      <c r="AR1693" t="s">
        <v>446</v>
      </c>
      <c r="AS1693" t="s">
        <v>238</v>
      </c>
      <c r="AT1693" t="s">
        <v>53</v>
      </c>
      <c r="AU1693" t="s">
        <v>53</v>
      </c>
      <c r="AV1693" t="s">
        <v>53</v>
      </c>
      <c r="AW1693" t="s">
        <v>53</v>
      </c>
      <c r="AX1693" t="s">
        <v>76</v>
      </c>
      <c r="AY1693" t="s">
        <v>53</v>
      </c>
      <c r="AZ1693" t="s">
        <v>1826</v>
      </c>
      <c r="BA1693" t="s">
        <v>5641</v>
      </c>
      <c r="BB1693" t="s">
        <v>101</v>
      </c>
      <c r="BC1693" t="s">
        <v>53</v>
      </c>
      <c r="BD1693" t="s">
        <v>53</v>
      </c>
      <c r="BE1693" t="s">
        <v>53</v>
      </c>
      <c r="BF1693" t="s">
        <v>53</v>
      </c>
      <c r="BG1693" t="s">
        <v>53</v>
      </c>
      <c r="BH1693" t="s">
        <v>53</v>
      </c>
      <c r="BI1693" t="s">
        <v>53</v>
      </c>
    </row>
    <row r="1694" spans="1:61" x14ac:dyDescent="0.25">
      <c r="A1694" t="s">
        <v>53</v>
      </c>
      <c r="B1694" t="s">
        <v>54</v>
      </c>
      <c r="C1694" t="s">
        <v>53</v>
      </c>
      <c r="D1694" t="s">
        <v>54</v>
      </c>
      <c r="E1694" t="s">
        <v>53</v>
      </c>
      <c r="F1694" t="s">
        <v>54</v>
      </c>
      <c r="G1694" t="s">
        <v>54</v>
      </c>
      <c r="H1694">
        <v>1212</v>
      </c>
      <c r="I1694" t="s">
        <v>1464</v>
      </c>
      <c r="J1694" t="s">
        <v>53</v>
      </c>
      <c r="K1694" t="s">
        <v>53</v>
      </c>
      <c r="L1694" t="s">
        <v>6392</v>
      </c>
      <c r="M1694" t="s">
        <v>76</v>
      </c>
      <c r="N1694" t="s">
        <v>53</v>
      </c>
      <c r="O1694" t="s">
        <v>63</v>
      </c>
      <c r="P1694" t="s">
        <v>53</v>
      </c>
      <c r="Q1694">
        <v>1163</v>
      </c>
      <c r="R1694" t="s">
        <v>6401</v>
      </c>
      <c r="S1694" t="s">
        <v>53</v>
      </c>
      <c r="T1694" t="s">
        <v>53</v>
      </c>
      <c r="U1694" t="s">
        <v>53</v>
      </c>
      <c r="V1694" t="s">
        <v>76</v>
      </c>
      <c r="W1694" t="s">
        <v>53</v>
      </c>
      <c r="X1694" t="s">
        <v>1826</v>
      </c>
      <c r="Y1694" t="s">
        <v>53</v>
      </c>
      <c r="Z1694" t="s">
        <v>53</v>
      </c>
      <c r="AA1694" t="s">
        <v>53</v>
      </c>
      <c r="AB1694" t="s">
        <v>53</v>
      </c>
      <c r="AC1694" t="s">
        <v>53</v>
      </c>
      <c r="AD1694" t="s">
        <v>53</v>
      </c>
      <c r="AE1694" t="s">
        <v>6402</v>
      </c>
      <c r="AF1694" t="s">
        <v>53</v>
      </c>
      <c r="AG1694" t="s">
        <v>4600</v>
      </c>
      <c r="AH1694" t="s">
        <v>76</v>
      </c>
      <c r="AI1694" t="s">
        <v>53</v>
      </c>
      <c r="AJ1694" t="s">
        <v>63</v>
      </c>
      <c r="AK1694" t="s">
        <v>53</v>
      </c>
      <c r="AL1694" t="s">
        <v>53</v>
      </c>
      <c r="AM1694" t="s">
        <v>6172</v>
      </c>
      <c r="AN1694" t="s">
        <v>53</v>
      </c>
      <c r="AO1694">
        <v>1554</v>
      </c>
      <c r="AP1694" t="s">
        <v>6403</v>
      </c>
      <c r="AQ1694" t="s">
        <v>2184</v>
      </c>
      <c r="AR1694" t="s">
        <v>446</v>
      </c>
      <c r="AS1694" t="s">
        <v>238</v>
      </c>
      <c r="AT1694" t="s">
        <v>53</v>
      </c>
      <c r="AU1694" t="s">
        <v>53</v>
      </c>
      <c r="AV1694" t="s">
        <v>53</v>
      </c>
      <c r="AW1694" t="s">
        <v>53</v>
      </c>
      <c r="AX1694" t="s">
        <v>76</v>
      </c>
      <c r="AY1694" t="s">
        <v>53</v>
      </c>
      <c r="AZ1694" t="s">
        <v>1826</v>
      </c>
      <c r="BA1694" t="s">
        <v>5641</v>
      </c>
      <c r="BB1694" t="s">
        <v>101</v>
      </c>
      <c r="BC1694" t="s">
        <v>53</v>
      </c>
      <c r="BD1694" t="s">
        <v>53</v>
      </c>
      <c r="BE1694" t="s">
        <v>53</v>
      </c>
      <c r="BF1694" t="s">
        <v>53</v>
      </c>
      <c r="BG1694" t="s">
        <v>53</v>
      </c>
      <c r="BH1694" t="s">
        <v>53</v>
      </c>
      <c r="BI1694" t="s">
        <v>53</v>
      </c>
    </row>
    <row r="1695" spans="1:61" x14ac:dyDescent="0.25">
      <c r="A1695" t="s">
        <v>53</v>
      </c>
      <c r="B1695" t="s">
        <v>54</v>
      </c>
      <c r="C1695" t="s">
        <v>53</v>
      </c>
      <c r="D1695" t="s">
        <v>54</v>
      </c>
      <c r="E1695" t="s">
        <v>53</v>
      </c>
      <c r="F1695" t="s">
        <v>54</v>
      </c>
      <c r="G1695" t="s">
        <v>54</v>
      </c>
      <c r="H1695">
        <v>1213</v>
      </c>
      <c r="I1695" t="s">
        <v>1464</v>
      </c>
      <c r="J1695" t="s">
        <v>53</v>
      </c>
      <c r="K1695" t="s">
        <v>53</v>
      </c>
      <c r="L1695" t="s">
        <v>6404</v>
      </c>
      <c r="M1695" t="s">
        <v>76</v>
      </c>
      <c r="N1695" t="s">
        <v>53</v>
      </c>
      <c r="O1695" t="s">
        <v>63</v>
      </c>
      <c r="P1695" t="s">
        <v>53</v>
      </c>
      <c r="Q1695">
        <v>1161</v>
      </c>
      <c r="R1695" t="s">
        <v>6405</v>
      </c>
      <c r="S1695" t="s">
        <v>53</v>
      </c>
      <c r="T1695" t="s">
        <v>53</v>
      </c>
      <c r="U1695" t="s">
        <v>53</v>
      </c>
      <c r="V1695" t="s">
        <v>76</v>
      </c>
      <c r="W1695" t="s">
        <v>53</v>
      </c>
      <c r="X1695" t="s">
        <v>1826</v>
      </c>
      <c r="Y1695" t="s">
        <v>53</v>
      </c>
      <c r="Z1695" t="s">
        <v>53</v>
      </c>
      <c r="AA1695" t="s">
        <v>53</v>
      </c>
      <c r="AB1695" t="s">
        <v>53</v>
      </c>
      <c r="AC1695" t="s">
        <v>53</v>
      </c>
      <c r="AD1695" t="s">
        <v>53</v>
      </c>
      <c r="AE1695" t="s">
        <v>6406</v>
      </c>
      <c r="AF1695" t="s">
        <v>53</v>
      </c>
      <c r="AG1695" t="s">
        <v>4600</v>
      </c>
      <c r="AH1695" t="s">
        <v>76</v>
      </c>
      <c r="AI1695" t="s">
        <v>53</v>
      </c>
      <c r="AJ1695" t="s">
        <v>63</v>
      </c>
      <c r="AK1695" t="s">
        <v>53</v>
      </c>
      <c r="AL1695" t="s">
        <v>53</v>
      </c>
      <c r="AM1695" t="s">
        <v>6156</v>
      </c>
      <c r="AN1695" t="s">
        <v>53</v>
      </c>
      <c r="AO1695">
        <v>1552</v>
      </c>
      <c r="AP1695" t="s">
        <v>6407</v>
      </c>
      <c r="AQ1695" t="s">
        <v>2184</v>
      </c>
      <c r="AR1695" t="s">
        <v>446</v>
      </c>
      <c r="AS1695" t="s">
        <v>238</v>
      </c>
      <c r="AT1695" t="s">
        <v>53</v>
      </c>
      <c r="AU1695" t="s">
        <v>53</v>
      </c>
      <c r="AV1695" t="s">
        <v>53</v>
      </c>
      <c r="AW1695" t="s">
        <v>53</v>
      </c>
      <c r="AX1695" t="s">
        <v>76</v>
      </c>
      <c r="AY1695" t="s">
        <v>53</v>
      </c>
      <c r="AZ1695" t="s">
        <v>1826</v>
      </c>
      <c r="BA1695" t="s">
        <v>5641</v>
      </c>
      <c r="BB1695" t="s">
        <v>101</v>
      </c>
      <c r="BC1695" t="s">
        <v>53</v>
      </c>
      <c r="BD1695" t="s">
        <v>53</v>
      </c>
      <c r="BE1695" t="s">
        <v>53</v>
      </c>
      <c r="BF1695" t="s">
        <v>53</v>
      </c>
      <c r="BG1695" t="s">
        <v>53</v>
      </c>
      <c r="BH1695" t="s">
        <v>53</v>
      </c>
      <c r="BI1695" t="s">
        <v>53</v>
      </c>
    </row>
    <row r="1696" spans="1:61" x14ac:dyDescent="0.25">
      <c r="A1696" t="s">
        <v>53</v>
      </c>
      <c r="B1696" t="s">
        <v>54</v>
      </c>
      <c r="C1696" t="s">
        <v>53</v>
      </c>
      <c r="D1696" t="s">
        <v>54</v>
      </c>
      <c r="E1696" t="s">
        <v>53</v>
      </c>
      <c r="F1696" t="s">
        <v>54</v>
      </c>
      <c r="G1696" t="s">
        <v>54</v>
      </c>
      <c r="H1696">
        <v>1214</v>
      </c>
      <c r="I1696" t="s">
        <v>1464</v>
      </c>
      <c r="J1696" t="s">
        <v>53</v>
      </c>
      <c r="K1696" t="s">
        <v>53</v>
      </c>
      <c r="L1696" t="s">
        <v>53</v>
      </c>
      <c r="M1696" t="s">
        <v>76</v>
      </c>
      <c r="N1696" t="s">
        <v>53</v>
      </c>
      <c r="O1696" t="s">
        <v>63</v>
      </c>
      <c r="P1696" t="s">
        <v>53</v>
      </c>
      <c r="Q1696">
        <v>1158</v>
      </c>
      <c r="R1696" t="s">
        <v>6408</v>
      </c>
      <c r="S1696" t="s">
        <v>53</v>
      </c>
      <c r="T1696" t="s">
        <v>53</v>
      </c>
      <c r="U1696" t="s">
        <v>53</v>
      </c>
      <c r="V1696" t="s">
        <v>76</v>
      </c>
      <c r="W1696" t="s">
        <v>53</v>
      </c>
      <c r="X1696" t="s">
        <v>1826</v>
      </c>
      <c r="Y1696" t="s">
        <v>53</v>
      </c>
      <c r="Z1696" t="s">
        <v>53</v>
      </c>
      <c r="AA1696" t="s">
        <v>53</v>
      </c>
      <c r="AB1696" t="s">
        <v>53</v>
      </c>
      <c r="AC1696" t="s">
        <v>53</v>
      </c>
      <c r="AD1696" t="s">
        <v>53</v>
      </c>
      <c r="AE1696" t="s">
        <v>6409</v>
      </c>
      <c r="AF1696" t="s">
        <v>53</v>
      </c>
      <c r="AG1696" t="s">
        <v>4600</v>
      </c>
      <c r="AH1696" t="s">
        <v>76</v>
      </c>
      <c r="AI1696" t="s">
        <v>53</v>
      </c>
      <c r="AJ1696" t="s">
        <v>63</v>
      </c>
      <c r="AK1696" t="s">
        <v>53</v>
      </c>
      <c r="AL1696" t="s">
        <v>53</v>
      </c>
      <c r="AM1696" t="s">
        <v>6140</v>
      </c>
      <c r="AN1696" t="s">
        <v>53</v>
      </c>
      <c r="AO1696">
        <v>1549</v>
      </c>
      <c r="AP1696" t="s">
        <v>6410</v>
      </c>
      <c r="AQ1696" t="s">
        <v>2184</v>
      </c>
      <c r="AR1696" t="s">
        <v>446</v>
      </c>
      <c r="AS1696" t="s">
        <v>238</v>
      </c>
      <c r="AT1696" t="s">
        <v>53</v>
      </c>
      <c r="AU1696" t="s">
        <v>53</v>
      </c>
      <c r="AV1696" t="s">
        <v>53</v>
      </c>
      <c r="AW1696" t="s">
        <v>53</v>
      </c>
      <c r="AX1696" t="s">
        <v>76</v>
      </c>
      <c r="AY1696" t="s">
        <v>53</v>
      </c>
      <c r="AZ1696" t="s">
        <v>1826</v>
      </c>
      <c r="BA1696" t="s">
        <v>5641</v>
      </c>
      <c r="BB1696" t="s">
        <v>101</v>
      </c>
      <c r="BC1696" t="s">
        <v>53</v>
      </c>
      <c r="BD1696" t="s">
        <v>53</v>
      </c>
      <c r="BE1696" t="s">
        <v>53</v>
      </c>
      <c r="BF1696" t="s">
        <v>53</v>
      </c>
      <c r="BG1696" t="s">
        <v>53</v>
      </c>
      <c r="BH1696" t="s">
        <v>53</v>
      </c>
      <c r="BI1696" t="s">
        <v>53</v>
      </c>
    </row>
    <row r="1697" spans="1:61" x14ac:dyDescent="0.25">
      <c r="A1697" t="s">
        <v>53</v>
      </c>
      <c r="B1697" t="s">
        <v>54</v>
      </c>
      <c r="C1697" t="s">
        <v>53</v>
      </c>
      <c r="D1697" t="s">
        <v>54</v>
      </c>
      <c r="E1697" t="s">
        <v>53</v>
      </c>
      <c r="F1697" t="s">
        <v>54</v>
      </c>
      <c r="G1697" t="s">
        <v>54</v>
      </c>
      <c r="H1697">
        <v>1215</v>
      </c>
      <c r="I1697" t="s">
        <v>1464</v>
      </c>
      <c r="J1697" t="s">
        <v>53</v>
      </c>
      <c r="K1697" t="s">
        <v>53</v>
      </c>
      <c r="L1697" t="s">
        <v>6392</v>
      </c>
      <c r="M1697" t="s">
        <v>131</v>
      </c>
      <c r="N1697" t="s">
        <v>53</v>
      </c>
      <c r="O1697" t="s">
        <v>63</v>
      </c>
      <c r="P1697" t="s">
        <v>53</v>
      </c>
      <c r="Q1697">
        <v>1162</v>
      </c>
      <c r="R1697" t="s">
        <v>6411</v>
      </c>
      <c r="S1697" t="s">
        <v>53</v>
      </c>
      <c r="T1697" t="s">
        <v>53</v>
      </c>
      <c r="U1697" t="s">
        <v>53</v>
      </c>
      <c r="V1697" t="s">
        <v>131</v>
      </c>
      <c r="W1697" t="s">
        <v>53</v>
      </c>
      <c r="X1697" t="s">
        <v>557</v>
      </c>
      <c r="Y1697" t="s">
        <v>53</v>
      </c>
      <c r="Z1697" t="s">
        <v>53</v>
      </c>
      <c r="AA1697" t="s">
        <v>53</v>
      </c>
      <c r="AB1697" t="s">
        <v>53</v>
      </c>
      <c r="AC1697" t="s">
        <v>53</v>
      </c>
      <c r="AD1697" t="s">
        <v>53</v>
      </c>
      <c r="AE1697" t="s">
        <v>6412</v>
      </c>
      <c r="AF1697" t="s">
        <v>53</v>
      </c>
      <c r="AG1697" t="s">
        <v>4600</v>
      </c>
      <c r="AH1697" t="s">
        <v>131</v>
      </c>
      <c r="AI1697" t="s">
        <v>53</v>
      </c>
      <c r="AJ1697" t="s">
        <v>63</v>
      </c>
      <c r="AK1697" t="s">
        <v>53</v>
      </c>
      <c r="AL1697" t="s">
        <v>53</v>
      </c>
      <c r="AM1697" t="s">
        <v>6166</v>
      </c>
      <c r="AN1697" t="s">
        <v>53</v>
      </c>
      <c r="AO1697">
        <v>1553</v>
      </c>
      <c r="AP1697" t="s">
        <v>6413</v>
      </c>
      <c r="AQ1697" t="s">
        <v>2184</v>
      </c>
      <c r="AR1697" t="s">
        <v>446</v>
      </c>
      <c r="AS1697" t="s">
        <v>238</v>
      </c>
      <c r="AT1697" t="s">
        <v>53</v>
      </c>
      <c r="AU1697" t="s">
        <v>53</v>
      </c>
      <c r="AV1697" t="s">
        <v>53</v>
      </c>
      <c r="AW1697" t="s">
        <v>53</v>
      </c>
      <c r="AX1697" t="s">
        <v>131</v>
      </c>
      <c r="AY1697" t="s">
        <v>53</v>
      </c>
      <c r="AZ1697" t="s">
        <v>557</v>
      </c>
      <c r="BA1697" t="s">
        <v>5641</v>
      </c>
      <c r="BB1697" t="s">
        <v>101</v>
      </c>
      <c r="BC1697" t="s">
        <v>53</v>
      </c>
      <c r="BD1697" t="s">
        <v>53</v>
      </c>
      <c r="BE1697" t="s">
        <v>53</v>
      </c>
      <c r="BF1697" t="s">
        <v>53</v>
      </c>
      <c r="BG1697" t="s">
        <v>53</v>
      </c>
      <c r="BH1697" t="s">
        <v>53</v>
      </c>
      <c r="BI1697" t="s">
        <v>53</v>
      </c>
    </row>
    <row r="1698" spans="1:61" x14ac:dyDescent="0.25">
      <c r="A1698" t="s">
        <v>53</v>
      </c>
      <c r="B1698" t="s">
        <v>54</v>
      </c>
      <c r="C1698" t="s">
        <v>53</v>
      </c>
      <c r="D1698" t="s">
        <v>54</v>
      </c>
      <c r="E1698" t="s">
        <v>53</v>
      </c>
      <c r="F1698" t="s">
        <v>54</v>
      </c>
      <c r="G1698" t="s">
        <v>54</v>
      </c>
      <c r="H1698">
        <v>1216</v>
      </c>
      <c r="I1698" t="s">
        <v>1464</v>
      </c>
      <c r="J1698" t="s">
        <v>53</v>
      </c>
      <c r="K1698" t="s">
        <v>53</v>
      </c>
      <c r="L1698" t="s">
        <v>53</v>
      </c>
      <c r="M1698" t="s">
        <v>53</v>
      </c>
      <c r="N1698" t="s">
        <v>53</v>
      </c>
      <c r="O1698" t="s">
        <v>53</v>
      </c>
      <c r="P1698" t="s">
        <v>53</v>
      </c>
      <c r="Q1698" t="s">
        <v>53</v>
      </c>
      <c r="R1698" t="s">
        <v>53</v>
      </c>
      <c r="S1698" t="s">
        <v>53</v>
      </c>
      <c r="T1698" t="s">
        <v>53</v>
      </c>
      <c r="U1698" t="s">
        <v>53</v>
      </c>
      <c r="V1698" t="s">
        <v>53</v>
      </c>
      <c r="W1698" t="s">
        <v>53</v>
      </c>
      <c r="X1698" t="s">
        <v>53</v>
      </c>
      <c r="Y1698" t="s">
        <v>53</v>
      </c>
      <c r="Z1698" t="s">
        <v>53</v>
      </c>
      <c r="AA1698" t="s">
        <v>53</v>
      </c>
      <c r="AB1698" t="s">
        <v>53</v>
      </c>
      <c r="AC1698" t="s">
        <v>53</v>
      </c>
      <c r="AD1698" t="s">
        <v>53</v>
      </c>
      <c r="AE1698" t="s">
        <v>53</v>
      </c>
      <c r="AF1698" t="s">
        <v>53</v>
      </c>
      <c r="AG1698" t="s">
        <v>53</v>
      </c>
      <c r="AH1698" t="s">
        <v>53</v>
      </c>
      <c r="AI1698" t="s">
        <v>53</v>
      </c>
      <c r="AJ1698" t="s">
        <v>53</v>
      </c>
      <c r="AK1698" t="s">
        <v>53</v>
      </c>
      <c r="AL1698" t="s">
        <v>53</v>
      </c>
      <c r="AM1698" t="s">
        <v>53</v>
      </c>
      <c r="AN1698" t="s">
        <v>53</v>
      </c>
      <c r="AO1698" t="s">
        <v>53</v>
      </c>
      <c r="AP1698" t="s">
        <v>53</v>
      </c>
      <c r="AQ1698" t="s">
        <v>53</v>
      </c>
      <c r="AR1698" t="s">
        <v>53</v>
      </c>
      <c r="AS1698" t="s">
        <v>53</v>
      </c>
      <c r="AT1698" t="s">
        <v>53</v>
      </c>
      <c r="AU1698" t="s">
        <v>53</v>
      </c>
      <c r="AV1698" t="s">
        <v>53</v>
      </c>
      <c r="AW1698" t="s">
        <v>53</v>
      </c>
      <c r="AX1698" t="s">
        <v>53</v>
      </c>
      <c r="AY1698" t="s">
        <v>53</v>
      </c>
      <c r="AZ1698" t="s">
        <v>53</v>
      </c>
      <c r="BA1698" t="s">
        <v>53</v>
      </c>
      <c r="BB1698" t="s">
        <v>53</v>
      </c>
      <c r="BC1698" t="s">
        <v>53</v>
      </c>
      <c r="BD1698" t="s">
        <v>53</v>
      </c>
      <c r="BE1698" t="s">
        <v>53</v>
      </c>
      <c r="BF1698" t="s">
        <v>53</v>
      </c>
      <c r="BG1698" t="s">
        <v>53</v>
      </c>
      <c r="BH1698" t="s">
        <v>53</v>
      </c>
      <c r="BI1698" t="s">
        <v>53</v>
      </c>
    </row>
    <row r="1699" spans="1:61" x14ac:dyDescent="0.25">
      <c r="A1699" t="s">
        <v>53</v>
      </c>
      <c r="B1699" t="s">
        <v>54</v>
      </c>
      <c r="C1699" t="s">
        <v>53</v>
      </c>
      <c r="D1699" t="s">
        <v>54</v>
      </c>
      <c r="E1699" t="s">
        <v>53</v>
      </c>
      <c r="F1699" t="s">
        <v>54</v>
      </c>
      <c r="G1699" t="s">
        <v>54</v>
      </c>
      <c r="H1699">
        <v>1217</v>
      </c>
      <c r="I1699" t="s">
        <v>1464</v>
      </c>
      <c r="J1699" t="s">
        <v>53</v>
      </c>
      <c r="K1699" t="s">
        <v>53</v>
      </c>
      <c r="L1699" t="s">
        <v>6392</v>
      </c>
      <c r="M1699" t="s">
        <v>131</v>
      </c>
      <c r="N1699" t="s">
        <v>53</v>
      </c>
      <c r="O1699" t="s">
        <v>63</v>
      </c>
      <c r="P1699" t="s">
        <v>53</v>
      </c>
      <c r="Q1699">
        <v>1168</v>
      </c>
      <c r="R1699" t="s">
        <v>6414</v>
      </c>
      <c r="S1699" t="s">
        <v>53</v>
      </c>
      <c r="T1699" t="s">
        <v>53</v>
      </c>
      <c r="U1699" t="s">
        <v>53</v>
      </c>
      <c r="V1699" t="s">
        <v>131</v>
      </c>
      <c r="W1699" t="s">
        <v>53</v>
      </c>
      <c r="X1699" t="s">
        <v>876</v>
      </c>
      <c r="Y1699" t="s">
        <v>53</v>
      </c>
      <c r="Z1699" t="s">
        <v>53</v>
      </c>
      <c r="AA1699" t="s">
        <v>53</v>
      </c>
      <c r="AB1699" t="s">
        <v>53</v>
      </c>
      <c r="AC1699" t="s">
        <v>53</v>
      </c>
      <c r="AD1699" t="s">
        <v>53</v>
      </c>
      <c r="AE1699" t="s">
        <v>355</v>
      </c>
      <c r="AF1699" t="s">
        <v>53</v>
      </c>
      <c r="AG1699" t="s">
        <v>6395</v>
      </c>
      <c r="AH1699" t="s">
        <v>131</v>
      </c>
      <c r="AI1699" t="s">
        <v>53</v>
      </c>
      <c r="AJ1699" t="s">
        <v>63</v>
      </c>
      <c r="AK1699" t="s">
        <v>53</v>
      </c>
      <c r="AL1699" t="s">
        <v>53</v>
      </c>
      <c r="AM1699" t="s">
        <v>6187</v>
      </c>
      <c r="AN1699" t="s">
        <v>53</v>
      </c>
      <c r="AO1699">
        <v>1558</v>
      </c>
      <c r="AP1699" t="s">
        <v>6415</v>
      </c>
      <c r="AQ1699" t="s">
        <v>2184</v>
      </c>
      <c r="AR1699" t="s">
        <v>446</v>
      </c>
      <c r="AS1699" t="s">
        <v>238</v>
      </c>
      <c r="AT1699" t="s">
        <v>53</v>
      </c>
      <c r="AU1699" t="s">
        <v>53</v>
      </c>
      <c r="AV1699" t="s">
        <v>53</v>
      </c>
      <c r="AW1699" t="s">
        <v>53</v>
      </c>
      <c r="AX1699" t="s">
        <v>131</v>
      </c>
      <c r="AY1699" t="s">
        <v>53</v>
      </c>
      <c r="AZ1699" t="s">
        <v>876</v>
      </c>
      <c r="BA1699" t="s">
        <v>5641</v>
      </c>
      <c r="BB1699" t="s">
        <v>101</v>
      </c>
      <c r="BC1699" t="s">
        <v>53</v>
      </c>
      <c r="BD1699" t="s">
        <v>53</v>
      </c>
      <c r="BE1699" t="s">
        <v>53</v>
      </c>
      <c r="BF1699" t="s">
        <v>53</v>
      </c>
      <c r="BG1699" t="s">
        <v>53</v>
      </c>
      <c r="BH1699" t="s">
        <v>53</v>
      </c>
      <c r="BI1699" t="s">
        <v>53</v>
      </c>
    </row>
    <row r="1700" spans="1:61" x14ac:dyDescent="0.25">
      <c r="A1700" t="s">
        <v>53</v>
      </c>
      <c r="B1700" t="s">
        <v>54</v>
      </c>
      <c r="C1700" t="s">
        <v>53</v>
      </c>
      <c r="D1700" t="s">
        <v>54</v>
      </c>
      <c r="E1700" t="s">
        <v>53</v>
      </c>
      <c r="F1700" t="s">
        <v>54</v>
      </c>
      <c r="G1700" t="s">
        <v>54</v>
      </c>
      <c r="H1700">
        <v>1218</v>
      </c>
      <c r="I1700" t="s">
        <v>1464</v>
      </c>
      <c r="J1700" t="s">
        <v>53</v>
      </c>
      <c r="K1700" t="s">
        <v>53</v>
      </c>
      <c r="L1700" t="s">
        <v>53</v>
      </c>
      <c r="M1700" t="s">
        <v>53</v>
      </c>
      <c r="N1700" t="s">
        <v>53</v>
      </c>
      <c r="O1700" t="s">
        <v>53</v>
      </c>
      <c r="P1700" t="s">
        <v>53</v>
      </c>
      <c r="Q1700" t="s">
        <v>53</v>
      </c>
      <c r="R1700" t="s">
        <v>53</v>
      </c>
      <c r="S1700" t="s">
        <v>53</v>
      </c>
      <c r="T1700" t="s">
        <v>53</v>
      </c>
      <c r="U1700" t="s">
        <v>53</v>
      </c>
      <c r="V1700" t="s">
        <v>53</v>
      </c>
      <c r="W1700" t="s">
        <v>53</v>
      </c>
      <c r="X1700" t="s">
        <v>53</v>
      </c>
      <c r="Y1700" t="s">
        <v>53</v>
      </c>
      <c r="Z1700" t="s">
        <v>53</v>
      </c>
      <c r="AA1700" t="s">
        <v>53</v>
      </c>
      <c r="AB1700" t="s">
        <v>53</v>
      </c>
      <c r="AC1700" t="s">
        <v>53</v>
      </c>
      <c r="AD1700" t="s">
        <v>53</v>
      </c>
      <c r="AE1700" t="s">
        <v>53</v>
      </c>
      <c r="AF1700" t="s">
        <v>53</v>
      </c>
      <c r="AG1700" t="s">
        <v>53</v>
      </c>
      <c r="AH1700" t="s">
        <v>53</v>
      </c>
      <c r="AI1700" t="s">
        <v>53</v>
      </c>
      <c r="AJ1700" t="s">
        <v>53</v>
      </c>
      <c r="AK1700" t="s">
        <v>53</v>
      </c>
      <c r="AL1700" t="s">
        <v>53</v>
      </c>
      <c r="AM1700" t="s">
        <v>53</v>
      </c>
      <c r="AN1700" t="s">
        <v>53</v>
      </c>
      <c r="AO1700" t="s">
        <v>53</v>
      </c>
      <c r="AP1700" t="s">
        <v>53</v>
      </c>
      <c r="AQ1700" t="s">
        <v>53</v>
      </c>
      <c r="AR1700" t="s">
        <v>53</v>
      </c>
      <c r="AS1700" t="s">
        <v>53</v>
      </c>
      <c r="AT1700" t="s">
        <v>53</v>
      </c>
      <c r="AU1700" t="s">
        <v>53</v>
      </c>
      <c r="AV1700" t="s">
        <v>53</v>
      </c>
      <c r="AW1700" t="s">
        <v>53</v>
      </c>
      <c r="AX1700" t="s">
        <v>53</v>
      </c>
      <c r="AY1700" t="s">
        <v>53</v>
      </c>
      <c r="AZ1700" t="s">
        <v>53</v>
      </c>
      <c r="BA1700" t="s">
        <v>53</v>
      </c>
      <c r="BB1700" t="s">
        <v>53</v>
      </c>
      <c r="BC1700" t="s">
        <v>53</v>
      </c>
      <c r="BD1700" t="s">
        <v>53</v>
      </c>
      <c r="BE1700" t="s">
        <v>53</v>
      </c>
      <c r="BF1700" t="s">
        <v>53</v>
      </c>
      <c r="BG1700" t="s">
        <v>53</v>
      </c>
      <c r="BH1700" t="s">
        <v>53</v>
      </c>
      <c r="BI1700" t="s">
        <v>53</v>
      </c>
    </row>
    <row r="1701" spans="1:61" x14ac:dyDescent="0.25">
      <c r="A1701" t="s">
        <v>53</v>
      </c>
      <c r="B1701" t="s">
        <v>54</v>
      </c>
      <c r="C1701" t="s">
        <v>53</v>
      </c>
      <c r="D1701" t="s">
        <v>54</v>
      </c>
      <c r="E1701" t="s">
        <v>53</v>
      </c>
      <c r="F1701" t="s">
        <v>54</v>
      </c>
      <c r="G1701" t="s">
        <v>54</v>
      </c>
      <c r="H1701">
        <v>1219</v>
      </c>
      <c r="I1701" t="s">
        <v>1464</v>
      </c>
      <c r="J1701" t="s">
        <v>53</v>
      </c>
      <c r="K1701" t="s">
        <v>53</v>
      </c>
      <c r="L1701" t="s">
        <v>6392</v>
      </c>
      <c r="M1701" t="s">
        <v>131</v>
      </c>
      <c r="N1701" t="s">
        <v>53</v>
      </c>
      <c r="O1701" t="s">
        <v>63</v>
      </c>
      <c r="P1701" t="s">
        <v>53</v>
      </c>
      <c r="Q1701">
        <v>1169</v>
      </c>
      <c r="R1701" t="s">
        <v>6416</v>
      </c>
      <c r="S1701" t="s">
        <v>53</v>
      </c>
      <c r="T1701" t="s">
        <v>53</v>
      </c>
      <c r="U1701" t="s">
        <v>53</v>
      </c>
      <c r="V1701" t="s">
        <v>131</v>
      </c>
      <c r="W1701" t="s">
        <v>53</v>
      </c>
      <c r="X1701" t="s">
        <v>281</v>
      </c>
      <c r="Y1701" t="s">
        <v>53</v>
      </c>
      <c r="Z1701" t="s">
        <v>53</v>
      </c>
      <c r="AA1701" t="s">
        <v>53</v>
      </c>
      <c r="AB1701" t="s">
        <v>53</v>
      </c>
      <c r="AC1701" t="s">
        <v>53</v>
      </c>
      <c r="AD1701" t="s">
        <v>53</v>
      </c>
      <c r="AE1701" t="s">
        <v>982</v>
      </c>
      <c r="AF1701" t="s">
        <v>53</v>
      </c>
      <c r="AG1701" t="s">
        <v>6395</v>
      </c>
      <c r="AH1701" t="s">
        <v>131</v>
      </c>
      <c r="AI1701" t="s">
        <v>53</v>
      </c>
      <c r="AJ1701" t="s">
        <v>63</v>
      </c>
      <c r="AK1701" t="s">
        <v>53</v>
      </c>
      <c r="AL1701" t="s">
        <v>53</v>
      </c>
      <c r="AM1701" t="s">
        <v>6191</v>
      </c>
      <c r="AN1701" t="s">
        <v>53</v>
      </c>
      <c r="AO1701">
        <v>1560</v>
      </c>
      <c r="AP1701" t="s">
        <v>6417</v>
      </c>
      <c r="AQ1701" t="s">
        <v>2184</v>
      </c>
      <c r="AR1701" t="s">
        <v>446</v>
      </c>
      <c r="AS1701" t="s">
        <v>238</v>
      </c>
      <c r="AT1701" t="s">
        <v>53</v>
      </c>
      <c r="AU1701" t="s">
        <v>53</v>
      </c>
      <c r="AV1701" t="s">
        <v>53</v>
      </c>
      <c r="AW1701" t="s">
        <v>53</v>
      </c>
      <c r="AX1701" t="s">
        <v>131</v>
      </c>
      <c r="AY1701" t="s">
        <v>53</v>
      </c>
      <c r="AZ1701" t="s">
        <v>281</v>
      </c>
      <c r="BA1701" t="s">
        <v>5641</v>
      </c>
      <c r="BB1701" t="s">
        <v>101</v>
      </c>
      <c r="BC1701" t="s">
        <v>53</v>
      </c>
      <c r="BD1701" t="s">
        <v>53</v>
      </c>
      <c r="BE1701" t="s">
        <v>53</v>
      </c>
      <c r="BF1701" t="s">
        <v>53</v>
      </c>
      <c r="BG1701" t="s">
        <v>53</v>
      </c>
      <c r="BH1701" t="s">
        <v>53</v>
      </c>
      <c r="BI1701" t="s">
        <v>53</v>
      </c>
    </row>
    <row r="1702" spans="1:61" x14ac:dyDescent="0.25">
      <c r="A1702" t="s">
        <v>53</v>
      </c>
      <c r="B1702" t="s">
        <v>54</v>
      </c>
      <c r="C1702" t="s">
        <v>53</v>
      </c>
      <c r="D1702" t="s">
        <v>54</v>
      </c>
      <c r="E1702" t="s">
        <v>56</v>
      </c>
      <c r="F1702" t="s">
        <v>54</v>
      </c>
      <c r="G1702" t="s">
        <v>54</v>
      </c>
      <c r="H1702">
        <v>1220</v>
      </c>
      <c r="I1702" t="s">
        <v>1464</v>
      </c>
      <c r="J1702" t="s">
        <v>53</v>
      </c>
      <c r="K1702" t="s">
        <v>53</v>
      </c>
      <c r="L1702" t="s">
        <v>53</v>
      </c>
      <c r="M1702" t="s">
        <v>76</v>
      </c>
      <c r="N1702" t="s">
        <v>53</v>
      </c>
      <c r="O1702" t="s">
        <v>63</v>
      </c>
      <c r="P1702" t="s">
        <v>53</v>
      </c>
      <c r="Q1702">
        <v>1164</v>
      </c>
      <c r="R1702" t="s">
        <v>6418</v>
      </c>
      <c r="S1702" t="s">
        <v>53</v>
      </c>
      <c r="T1702" t="s">
        <v>53</v>
      </c>
      <c r="U1702" t="s">
        <v>53</v>
      </c>
      <c r="V1702" t="s">
        <v>53</v>
      </c>
      <c r="W1702" t="s">
        <v>53</v>
      </c>
      <c r="X1702" t="s">
        <v>53</v>
      </c>
      <c r="Y1702" t="s">
        <v>53</v>
      </c>
      <c r="Z1702" t="s">
        <v>53</v>
      </c>
      <c r="AA1702" t="s">
        <v>53</v>
      </c>
      <c r="AB1702" t="s">
        <v>53</v>
      </c>
      <c r="AC1702" t="s">
        <v>3204</v>
      </c>
      <c r="AD1702" t="s">
        <v>248</v>
      </c>
      <c r="AE1702" t="s">
        <v>6419</v>
      </c>
      <c r="AF1702" t="s">
        <v>6420</v>
      </c>
      <c r="AG1702" t="s">
        <v>6395</v>
      </c>
      <c r="AH1702" t="s">
        <v>76</v>
      </c>
      <c r="AI1702" t="s">
        <v>53</v>
      </c>
      <c r="AJ1702" t="s">
        <v>63</v>
      </c>
      <c r="AK1702" t="s">
        <v>53</v>
      </c>
      <c r="AL1702" t="s">
        <v>98</v>
      </c>
      <c r="AM1702" t="s">
        <v>6176</v>
      </c>
      <c r="AN1702" t="s">
        <v>353</v>
      </c>
      <c r="AO1702">
        <v>1555</v>
      </c>
      <c r="AP1702" t="s">
        <v>6421</v>
      </c>
      <c r="AQ1702" t="s">
        <v>5682</v>
      </c>
      <c r="AR1702" t="s">
        <v>203</v>
      </c>
      <c r="AS1702" t="s">
        <v>274</v>
      </c>
      <c r="AT1702" t="s">
        <v>53</v>
      </c>
      <c r="AU1702" t="s">
        <v>53</v>
      </c>
      <c r="AV1702" t="s">
        <v>53</v>
      </c>
      <c r="AW1702" t="s">
        <v>53</v>
      </c>
      <c r="AX1702" t="s">
        <v>53</v>
      </c>
      <c r="AY1702" t="s">
        <v>53</v>
      </c>
      <c r="AZ1702" t="s">
        <v>53</v>
      </c>
      <c r="BA1702" t="s">
        <v>74</v>
      </c>
      <c r="BB1702" t="s">
        <v>53</v>
      </c>
      <c r="BC1702" t="s">
        <v>53</v>
      </c>
      <c r="BD1702" t="s">
        <v>53</v>
      </c>
      <c r="BE1702" t="s">
        <v>53</v>
      </c>
      <c r="BF1702" t="s">
        <v>6422</v>
      </c>
      <c r="BG1702" t="s">
        <v>151</v>
      </c>
      <c r="BH1702" t="s">
        <v>53</v>
      </c>
      <c r="BI1702" t="s">
        <v>53</v>
      </c>
    </row>
    <row r="1703" spans="1:61" x14ac:dyDescent="0.25">
      <c r="A1703" t="s">
        <v>53</v>
      </c>
      <c r="B1703" t="s">
        <v>54</v>
      </c>
      <c r="C1703" t="s">
        <v>53</v>
      </c>
      <c r="D1703" t="s">
        <v>54</v>
      </c>
      <c r="E1703" t="s">
        <v>53</v>
      </c>
      <c r="F1703" t="s">
        <v>54</v>
      </c>
      <c r="G1703" t="s">
        <v>54</v>
      </c>
      <c r="H1703">
        <v>1221</v>
      </c>
      <c r="I1703" t="s">
        <v>1464</v>
      </c>
      <c r="J1703" t="s">
        <v>53</v>
      </c>
      <c r="K1703" t="s">
        <v>53</v>
      </c>
      <c r="L1703" t="s">
        <v>6423</v>
      </c>
      <c r="M1703" t="s">
        <v>131</v>
      </c>
      <c r="N1703" t="s">
        <v>53</v>
      </c>
      <c r="O1703" t="s">
        <v>63</v>
      </c>
      <c r="P1703" t="s">
        <v>53</v>
      </c>
      <c r="Q1703">
        <v>1165</v>
      </c>
      <c r="R1703" t="s">
        <v>6424</v>
      </c>
      <c r="S1703" t="s">
        <v>53</v>
      </c>
      <c r="T1703" t="s">
        <v>53</v>
      </c>
      <c r="U1703" t="s">
        <v>53</v>
      </c>
      <c r="V1703" t="s">
        <v>131</v>
      </c>
      <c r="W1703" t="s">
        <v>53</v>
      </c>
      <c r="X1703" t="s">
        <v>557</v>
      </c>
      <c r="Y1703" t="s">
        <v>53</v>
      </c>
      <c r="Z1703" t="s">
        <v>53</v>
      </c>
      <c r="AA1703" t="s">
        <v>53</v>
      </c>
      <c r="AB1703" t="s">
        <v>53</v>
      </c>
      <c r="AC1703" t="s">
        <v>53</v>
      </c>
      <c r="AD1703" t="s">
        <v>53</v>
      </c>
      <c r="AE1703" t="s">
        <v>6425</v>
      </c>
      <c r="AF1703" t="s">
        <v>53</v>
      </c>
      <c r="AG1703" t="s">
        <v>6395</v>
      </c>
      <c r="AH1703" t="s">
        <v>131</v>
      </c>
      <c r="AI1703" t="s">
        <v>53</v>
      </c>
      <c r="AJ1703" t="s">
        <v>63</v>
      </c>
      <c r="AK1703" t="s">
        <v>53</v>
      </c>
      <c r="AL1703" t="s">
        <v>53</v>
      </c>
      <c r="AM1703" t="s">
        <v>6178</v>
      </c>
      <c r="AN1703" t="s">
        <v>53</v>
      </c>
      <c r="AO1703">
        <v>1559</v>
      </c>
      <c r="AP1703" t="s">
        <v>6426</v>
      </c>
      <c r="AQ1703" t="s">
        <v>2184</v>
      </c>
      <c r="AR1703" t="s">
        <v>446</v>
      </c>
      <c r="AS1703" t="s">
        <v>238</v>
      </c>
      <c r="AT1703" t="s">
        <v>53</v>
      </c>
      <c r="AU1703" t="s">
        <v>53</v>
      </c>
      <c r="AV1703" t="s">
        <v>53</v>
      </c>
      <c r="AW1703" t="s">
        <v>53</v>
      </c>
      <c r="AX1703" t="s">
        <v>131</v>
      </c>
      <c r="AY1703" t="s">
        <v>53</v>
      </c>
      <c r="AZ1703" t="s">
        <v>557</v>
      </c>
      <c r="BA1703" t="s">
        <v>5641</v>
      </c>
      <c r="BB1703" t="s">
        <v>101</v>
      </c>
      <c r="BC1703" t="s">
        <v>53</v>
      </c>
      <c r="BD1703" t="s">
        <v>53</v>
      </c>
      <c r="BE1703" t="s">
        <v>53</v>
      </c>
      <c r="BF1703" t="s">
        <v>53</v>
      </c>
      <c r="BG1703" t="s">
        <v>53</v>
      </c>
      <c r="BH1703" t="s">
        <v>53</v>
      </c>
      <c r="BI1703" t="s">
        <v>53</v>
      </c>
    </row>
    <row r="1704" spans="1:61" x14ac:dyDescent="0.25">
      <c r="A1704" t="s">
        <v>53</v>
      </c>
      <c r="B1704" t="s">
        <v>54</v>
      </c>
      <c r="C1704" t="s">
        <v>55</v>
      </c>
      <c r="D1704" t="s">
        <v>54</v>
      </c>
      <c r="E1704" t="s">
        <v>110</v>
      </c>
      <c r="F1704" t="s">
        <v>54</v>
      </c>
      <c r="G1704" t="s">
        <v>54</v>
      </c>
      <c r="H1704">
        <v>1222</v>
      </c>
      <c r="I1704" t="s">
        <v>57</v>
      </c>
      <c r="J1704" t="s">
        <v>58</v>
      </c>
      <c r="K1704" t="s">
        <v>104</v>
      </c>
      <c r="L1704" t="s">
        <v>53</v>
      </c>
      <c r="M1704" t="s">
        <v>485</v>
      </c>
      <c r="N1704" t="s">
        <v>53</v>
      </c>
      <c r="O1704" t="s">
        <v>63</v>
      </c>
      <c r="P1704" t="s">
        <v>53</v>
      </c>
      <c r="Q1704">
        <v>1166</v>
      </c>
      <c r="R1704" t="s">
        <v>6427</v>
      </c>
      <c r="S1704" t="s">
        <v>53</v>
      </c>
      <c r="T1704" t="s">
        <v>53</v>
      </c>
      <c r="U1704" t="s">
        <v>53</v>
      </c>
      <c r="V1704" t="s">
        <v>485</v>
      </c>
      <c r="W1704" t="s">
        <v>53</v>
      </c>
      <c r="X1704" t="s">
        <v>2452</v>
      </c>
      <c r="Y1704" t="s">
        <v>53</v>
      </c>
      <c r="Z1704" t="s">
        <v>53</v>
      </c>
      <c r="AA1704" t="s">
        <v>53</v>
      </c>
      <c r="AB1704" t="s">
        <v>53</v>
      </c>
      <c r="AC1704" t="s">
        <v>53</v>
      </c>
      <c r="AD1704" t="s">
        <v>53</v>
      </c>
      <c r="AE1704" t="s">
        <v>6395</v>
      </c>
      <c r="AF1704" t="s">
        <v>53</v>
      </c>
      <c r="AG1704" t="s">
        <v>6034</v>
      </c>
      <c r="AH1704" t="s">
        <v>485</v>
      </c>
      <c r="AI1704" t="s">
        <v>53</v>
      </c>
      <c r="AJ1704" t="s">
        <v>63</v>
      </c>
      <c r="AK1704" t="s">
        <v>53</v>
      </c>
      <c r="AL1704" t="s">
        <v>53</v>
      </c>
      <c r="AM1704" t="s">
        <v>6184</v>
      </c>
      <c r="AN1704" t="s">
        <v>53</v>
      </c>
      <c r="AO1704">
        <v>1556</v>
      </c>
      <c r="AP1704" t="s">
        <v>6428</v>
      </c>
      <c r="AQ1704" t="s">
        <v>70</v>
      </c>
      <c r="AR1704" t="s">
        <v>253</v>
      </c>
      <c r="AS1704" t="s">
        <v>72</v>
      </c>
      <c r="AT1704" t="s">
        <v>53</v>
      </c>
      <c r="AU1704" t="s">
        <v>53</v>
      </c>
      <c r="AV1704" t="s">
        <v>53</v>
      </c>
      <c r="AW1704" t="s">
        <v>53</v>
      </c>
      <c r="AX1704" t="s">
        <v>485</v>
      </c>
      <c r="AY1704" t="s">
        <v>53</v>
      </c>
      <c r="AZ1704" t="s">
        <v>2452</v>
      </c>
      <c r="BA1704" t="s">
        <v>74</v>
      </c>
      <c r="BB1704" t="s">
        <v>53</v>
      </c>
      <c r="BC1704" t="s">
        <v>53</v>
      </c>
      <c r="BD1704" t="s">
        <v>53</v>
      </c>
      <c r="BE1704" t="s">
        <v>53</v>
      </c>
      <c r="BF1704" t="s">
        <v>53</v>
      </c>
      <c r="BG1704" t="s">
        <v>53</v>
      </c>
      <c r="BH1704" t="s">
        <v>53</v>
      </c>
      <c r="BI1704" t="s">
        <v>53</v>
      </c>
    </row>
    <row r="1705" spans="1:61" x14ac:dyDescent="0.25">
      <c r="A1705" t="s">
        <v>53</v>
      </c>
      <c r="B1705" t="s">
        <v>54</v>
      </c>
      <c r="C1705" t="s">
        <v>55</v>
      </c>
      <c r="D1705" t="s">
        <v>54</v>
      </c>
      <c r="E1705" t="s">
        <v>56</v>
      </c>
      <c r="F1705" t="s">
        <v>54</v>
      </c>
      <c r="G1705" t="s">
        <v>54</v>
      </c>
      <c r="H1705">
        <v>1223</v>
      </c>
      <c r="I1705" t="s">
        <v>57</v>
      </c>
      <c r="J1705" t="s">
        <v>58</v>
      </c>
      <c r="K1705" t="s">
        <v>104</v>
      </c>
      <c r="L1705" t="s">
        <v>53</v>
      </c>
      <c r="M1705" t="s">
        <v>111</v>
      </c>
      <c r="N1705" t="s">
        <v>53</v>
      </c>
      <c r="O1705" t="s">
        <v>63</v>
      </c>
      <c r="P1705" t="s">
        <v>53</v>
      </c>
      <c r="Q1705">
        <v>1170</v>
      </c>
      <c r="R1705" t="s">
        <v>6429</v>
      </c>
      <c r="S1705" t="s">
        <v>53</v>
      </c>
      <c r="T1705" t="s">
        <v>53</v>
      </c>
      <c r="U1705" t="s">
        <v>53</v>
      </c>
      <c r="V1705" t="s">
        <v>53</v>
      </c>
      <c r="W1705" t="s">
        <v>53</v>
      </c>
      <c r="X1705" t="s">
        <v>53</v>
      </c>
      <c r="Y1705" t="s">
        <v>53</v>
      </c>
      <c r="Z1705" t="s">
        <v>53</v>
      </c>
      <c r="AA1705" t="s">
        <v>53</v>
      </c>
      <c r="AB1705" t="s">
        <v>53</v>
      </c>
      <c r="AC1705" t="s">
        <v>4002</v>
      </c>
      <c r="AD1705" t="s">
        <v>3091</v>
      </c>
      <c r="AE1705" t="s">
        <v>6395</v>
      </c>
      <c r="AF1705" t="s">
        <v>53</v>
      </c>
      <c r="AG1705" t="s">
        <v>6034</v>
      </c>
      <c r="AH1705" t="s">
        <v>111</v>
      </c>
      <c r="AI1705" t="s">
        <v>53</v>
      </c>
      <c r="AJ1705" t="s">
        <v>63</v>
      </c>
      <c r="AK1705" t="s">
        <v>53</v>
      </c>
      <c r="AL1705" t="s">
        <v>150</v>
      </c>
      <c r="AM1705" t="s">
        <v>6197</v>
      </c>
      <c r="AN1705" t="s">
        <v>85</v>
      </c>
      <c r="AO1705">
        <v>1561</v>
      </c>
      <c r="AP1705" t="s">
        <v>6430</v>
      </c>
      <c r="AQ1705" t="s">
        <v>182</v>
      </c>
      <c r="AR1705" t="s">
        <v>203</v>
      </c>
      <c r="AS1705" t="s">
        <v>72</v>
      </c>
      <c r="AT1705" t="s">
        <v>53</v>
      </c>
      <c r="AU1705" t="s">
        <v>53</v>
      </c>
      <c r="AV1705" t="s">
        <v>53</v>
      </c>
      <c r="AW1705" t="s">
        <v>53</v>
      </c>
      <c r="AX1705" t="s">
        <v>53</v>
      </c>
      <c r="AY1705" t="s">
        <v>53</v>
      </c>
      <c r="AZ1705" t="s">
        <v>53</v>
      </c>
      <c r="BA1705" t="s">
        <v>93</v>
      </c>
      <c r="BB1705" t="s">
        <v>101</v>
      </c>
      <c r="BC1705" t="s">
        <v>53</v>
      </c>
      <c r="BD1705" t="s">
        <v>53</v>
      </c>
      <c r="BE1705" t="s">
        <v>53</v>
      </c>
      <c r="BF1705" t="s">
        <v>6431</v>
      </c>
      <c r="BG1705" t="s">
        <v>244</v>
      </c>
      <c r="BH1705" t="s">
        <v>53</v>
      </c>
      <c r="BI1705" t="s">
        <v>53</v>
      </c>
    </row>
    <row r="1706" spans="1:61" x14ac:dyDescent="0.25">
      <c r="A1706" t="s">
        <v>53</v>
      </c>
      <c r="B1706" t="s">
        <v>54</v>
      </c>
      <c r="C1706" t="s">
        <v>53</v>
      </c>
      <c r="D1706" t="s">
        <v>54</v>
      </c>
      <c r="E1706" t="s">
        <v>53</v>
      </c>
      <c r="F1706" t="s">
        <v>54</v>
      </c>
      <c r="G1706" t="s">
        <v>54</v>
      </c>
      <c r="H1706">
        <v>1224</v>
      </c>
      <c r="I1706" t="s">
        <v>1464</v>
      </c>
      <c r="J1706" t="s">
        <v>53</v>
      </c>
      <c r="K1706" t="s">
        <v>53</v>
      </c>
      <c r="L1706" t="s">
        <v>53</v>
      </c>
      <c r="M1706" t="s">
        <v>61</v>
      </c>
      <c r="N1706" t="s">
        <v>53</v>
      </c>
      <c r="O1706" t="s">
        <v>63</v>
      </c>
      <c r="P1706" t="s">
        <v>53</v>
      </c>
      <c r="Q1706">
        <v>1171</v>
      </c>
      <c r="R1706" t="s">
        <v>6432</v>
      </c>
      <c r="S1706" t="s">
        <v>53</v>
      </c>
      <c r="T1706" t="s">
        <v>53</v>
      </c>
      <c r="U1706" t="s">
        <v>53</v>
      </c>
      <c r="V1706" t="s">
        <v>53</v>
      </c>
      <c r="W1706" t="s">
        <v>53</v>
      </c>
      <c r="X1706" t="s">
        <v>53</v>
      </c>
      <c r="Y1706" t="s">
        <v>53</v>
      </c>
      <c r="Z1706" t="s">
        <v>53</v>
      </c>
      <c r="AA1706" t="s">
        <v>53</v>
      </c>
      <c r="AB1706" t="s">
        <v>53</v>
      </c>
      <c r="AC1706" t="s">
        <v>276</v>
      </c>
      <c r="AD1706" t="s">
        <v>4802</v>
      </c>
      <c r="AE1706" t="s">
        <v>6395</v>
      </c>
      <c r="AF1706" t="s">
        <v>53</v>
      </c>
      <c r="AG1706" t="s">
        <v>6034</v>
      </c>
      <c r="AH1706" t="s">
        <v>61</v>
      </c>
      <c r="AI1706" t="s">
        <v>53</v>
      </c>
      <c r="AJ1706" t="s">
        <v>63</v>
      </c>
      <c r="AK1706" t="s">
        <v>53</v>
      </c>
      <c r="AL1706" t="s">
        <v>98</v>
      </c>
      <c r="AM1706" t="s">
        <v>6201</v>
      </c>
      <c r="AN1706" t="s">
        <v>151</v>
      </c>
      <c r="AO1706">
        <v>1562</v>
      </c>
      <c r="AP1706" t="s">
        <v>6433</v>
      </c>
      <c r="AQ1706" t="s">
        <v>1761</v>
      </c>
      <c r="AR1706" t="s">
        <v>203</v>
      </c>
      <c r="AS1706" t="s">
        <v>72</v>
      </c>
      <c r="AT1706" t="s">
        <v>53</v>
      </c>
      <c r="AU1706" t="s">
        <v>53</v>
      </c>
      <c r="AV1706" t="s">
        <v>53</v>
      </c>
      <c r="AW1706" t="s">
        <v>53</v>
      </c>
      <c r="AX1706" t="s">
        <v>53</v>
      </c>
      <c r="AY1706" t="s">
        <v>53</v>
      </c>
      <c r="AZ1706" t="s">
        <v>53</v>
      </c>
      <c r="BA1706" t="s">
        <v>74</v>
      </c>
      <c r="BB1706" t="s">
        <v>101</v>
      </c>
      <c r="BC1706" t="s">
        <v>53</v>
      </c>
      <c r="BD1706" t="s">
        <v>53</v>
      </c>
      <c r="BE1706" t="s">
        <v>53</v>
      </c>
      <c r="BF1706" t="s">
        <v>6434</v>
      </c>
      <c r="BG1706" t="s">
        <v>185</v>
      </c>
      <c r="BH1706" t="s">
        <v>53</v>
      </c>
      <c r="BI1706" t="s">
        <v>53</v>
      </c>
    </row>
    <row r="1707" spans="1:61" x14ac:dyDescent="0.25">
      <c r="A1707" t="s">
        <v>53</v>
      </c>
      <c r="B1707" t="s">
        <v>54</v>
      </c>
      <c r="C1707" t="s">
        <v>53</v>
      </c>
      <c r="D1707" t="s">
        <v>54</v>
      </c>
      <c r="E1707" t="s">
        <v>53</v>
      </c>
      <c r="F1707" t="s">
        <v>54</v>
      </c>
      <c r="G1707" t="s">
        <v>54</v>
      </c>
      <c r="H1707">
        <v>1224</v>
      </c>
      <c r="I1707" t="s">
        <v>1464</v>
      </c>
      <c r="J1707" t="s">
        <v>53</v>
      </c>
      <c r="K1707" t="s">
        <v>53</v>
      </c>
      <c r="L1707" t="s">
        <v>53</v>
      </c>
      <c r="M1707" t="s">
        <v>61</v>
      </c>
      <c r="N1707" t="s">
        <v>53</v>
      </c>
      <c r="O1707" t="s">
        <v>63</v>
      </c>
      <c r="P1707" t="s">
        <v>53</v>
      </c>
      <c r="Q1707">
        <v>1171</v>
      </c>
      <c r="R1707" t="s">
        <v>6432</v>
      </c>
      <c r="S1707" t="s">
        <v>53</v>
      </c>
      <c r="T1707" t="s">
        <v>53</v>
      </c>
      <c r="U1707" t="s">
        <v>53</v>
      </c>
      <c r="V1707" t="s">
        <v>53</v>
      </c>
      <c r="W1707" t="s">
        <v>53</v>
      </c>
      <c r="X1707" t="s">
        <v>53</v>
      </c>
      <c r="Y1707" t="s">
        <v>53</v>
      </c>
      <c r="Z1707" t="s">
        <v>53</v>
      </c>
      <c r="AA1707" t="s">
        <v>53</v>
      </c>
      <c r="AB1707" t="s">
        <v>53</v>
      </c>
      <c r="AC1707" t="s">
        <v>53</v>
      </c>
      <c r="AD1707" t="s">
        <v>53</v>
      </c>
      <c r="AE1707" t="s">
        <v>6435</v>
      </c>
      <c r="AF1707" t="s">
        <v>53</v>
      </c>
      <c r="AG1707" t="s">
        <v>6436</v>
      </c>
      <c r="AH1707" t="s">
        <v>61</v>
      </c>
      <c r="AI1707" t="s">
        <v>53</v>
      </c>
      <c r="AJ1707" t="s">
        <v>63</v>
      </c>
      <c r="AK1707" t="s">
        <v>53</v>
      </c>
      <c r="AL1707" t="s">
        <v>53</v>
      </c>
      <c r="AM1707" t="s">
        <v>6201</v>
      </c>
      <c r="AN1707" t="s">
        <v>53</v>
      </c>
      <c r="AO1707">
        <v>1584</v>
      </c>
      <c r="AP1707" t="s">
        <v>6437</v>
      </c>
      <c r="AQ1707" t="s">
        <v>1761</v>
      </c>
      <c r="AR1707" t="s">
        <v>145</v>
      </c>
      <c r="AS1707" t="s">
        <v>263</v>
      </c>
      <c r="AT1707" t="s">
        <v>53</v>
      </c>
      <c r="AU1707" t="s">
        <v>53</v>
      </c>
      <c r="AV1707" t="s">
        <v>53</v>
      </c>
      <c r="AW1707" t="s">
        <v>53</v>
      </c>
      <c r="AX1707" t="s">
        <v>53</v>
      </c>
      <c r="AY1707" t="s">
        <v>53</v>
      </c>
      <c r="AZ1707" t="s">
        <v>53</v>
      </c>
      <c r="BA1707" t="s">
        <v>146</v>
      </c>
      <c r="BB1707" t="s">
        <v>53</v>
      </c>
      <c r="BC1707" t="s">
        <v>53</v>
      </c>
      <c r="BD1707" t="s">
        <v>53</v>
      </c>
      <c r="BE1707" t="s">
        <v>53</v>
      </c>
      <c r="BF1707" t="s">
        <v>53</v>
      </c>
      <c r="BG1707" t="s">
        <v>53</v>
      </c>
      <c r="BH1707" t="s">
        <v>53</v>
      </c>
      <c r="BI1707" t="s">
        <v>53</v>
      </c>
    </row>
    <row r="1708" spans="1:61" x14ac:dyDescent="0.25">
      <c r="A1708" t="s">
        <v>53</v>
      </c>
      <c r="B1708" t="s">
        <v>54</v>
      </c>
      <c r="C1708" t="s">
        <v>53</v>
      </c>
      <c r="D1708" t="s">
        <v>54</v>
      </c>
      <c r="E1708" t="s">
        <v>110</v>
      </c>
      <c r="F1708" t="s">
        <v>54</v>
      </c>
      <c r="G1708" t="s">
        <v>54</v>
      </c>
      <c r="H1708">
        <v>1225</v>
      </c>
      <c r="I1708" t="s">
        <v>1464</v>
      </c>
      <c r="J1708" t="s">
        <v>53</v>
      </c>
      <c r="K1708" t="s">
        <v>53</v>
      </c>
      <c r="L1708" t="s">
        <v>53</v>
      </c>
      <c r="M1708" t="s">
        <v>76</v>
      </c>
      <c r="N1708" t="s">
        <v>53</v>
      </c>
      <c r="O1708" t="s">
        <v>63</v>
      </c>
      <c r="P1708" t="s">
        <v>53</v>
      </c>
      <c r="Q1708">
        <v>1172</v>
      </c>
      <c r="R1708" t="s">
        <v>6438</v>
      </c>
      <c r="S1708" t="s">
        <v>53</v>
      </c>
      <c r="T1708" t="s">
        <v>53</v>
      </c>
      <c r="U1708" t="s">
        <v>53</v>
      </c>
      <c r="V1708" t="s">
        <v>53</v>
      </c>
      <c r="W1708" t="s">
        <v>53</v>
      </c>
      <c r="X1708" t="s">
        <v>53</v>
      </c>
      <c r="Y1708" t="s">
        <v>53</v>
      </c>
      <c r="Z1708" t="s">
        <v>53</v>
      </c>
      <c r="AA1708" t="s">
        <v>53</v>
      </c>
      <c r="AB1708" t="s">
        <v>53</v>
      </c>
      <c r="AC1708" t="s">
        <v>6439</v>
      </c>
      <c r="AD1708" t="s">
        <v>6440</v>
      </c>
      <c r="AE1708" t="s">
        <v>6395</v>
      </c>
      <c r="AF1708" t="s">
        <v>6441</v>
      </c>
      <c r="AG1708" t="s">
        <v>6034</v>
      </c>
      <c r="AH1708" t="s">
        <v>76</v>
      </c>
      <c r="AI1708" t="s">
        <v>53</v>
      </c>
      <c r="AJ1708" t="s">
        <v>63</v>
      </c>
      <c r="AK1708" t="s">
        <v>53</v>
      </c>
      <c r="AL1708" t="s">
        <v>98</v>
      </c>
      <c r="AM1708" t="s">
        <v>6207</v>
      </c>
      <c r="AN1708" t="s">
        <v>99</v>
      </c>
      <c r="AO1708">
        <v>1563</v>
      </c>
      <c r="AP1708" t="s">
        <v>6442</v>
      </c>
      <c r="AQ1708" t="s">
        <v>5682</v>
      </c>
      <c r="AR1708" t="s">
        <v>203</v>
      </c>
      <c r="AS1708" t="s">
        <v>274</v>
      </c>
      <c r="AT1708" t="s">
        <v>53</v>
      </c>
      <c r="AU1708" t="s">
        <v>53</v>
      </c>
      <c r="AV1708" t="s">
        <v>53</v>
      </c>
      <c r="AW1708" t="s">
        <v>53</v>
      </c>
      <c r="AX1708" t="s">
        <v>53</v>
      </c>
      <c r="AY1708" t="s">
        <v>53</v>
      </c>
      <c r="AZ1708" t="s">
        <v>53</v>
      </c>
      <c r="BA1708" t="s">
        <v>74</v>
      </c>
      <c r="BB1708" t="s">
        <v>53</v>
      </c>
      <c r="BC1708" t="s">
        <v>53</v>
      </c>
      <c r="BD1708" t="s">
        <v>53</v>
      </c>
      <c r="BE1708" t="s">
        <v>53</v>
      </c>
      <c r="BF1708" t="s">
        <v>3827</v>
      </c>
      <c r="BG1708" t="s">
        <v>151</v>
      </c>
      <c r="BH1708" t="s">
        <v>53</v>
      </c>
      <c r="BI1708" t="s">
        <v>53</v>
      </c>
    </row>
    <row r="1709" spans="1:61" x14ac:dyDescent="0.25">
      <c r="A1709" t="s">
        <v>53</v>
      </c>
      <c r="B1709" t="s">
        <v>54</v>
      </c>
      <c r="C1709" t="s">
        <v>53</v>
      </c>
      <c r="D1709" t="s">
        <v>54</v>
      </c>
      <c r="E1709" t="s">
        <v>53</v>
      </c>
      <c r="F1709" t="s">
        <v>54</v>
      </c>
      <c r="G1709" t="s">
        <v>54</v>
      </c>
      <c r="H1709">
        <v>1226</v>
      </c>
      <c r="I1709" t="s">
        <v>1464</v>
      </c>
      <c r="J1709" t="s">
        <v>53</v>
      </c>
      <c r="K1709" t="s">
        <v>53</v>
      </c>
      <c r="L1709" t="s">
        <v>53</v>
      </c>
      <c r="M1709" t="s">
        <v>61</v>
      </c>
      <c r="N1709" t="s">
        <v>53</v>
      </c>
      <c r="O1709" t="s">
        <v>63</v>
      </c>
      <c r="P1709" t="s">
        <v>53</v>
      </c>
      <c r="Q1709">
        <v>1173</v>
      </c>
      <c r="R1709" t="s">
        <v>6443</v>
      </c>
      <c r="S1709" t="s">
        <v>53</v>
      </c>
      <c r="T1709" t="s">
        <v>53</v>
      </c>
      <c r="U1709" t="s">
        <v>53</v>
      </c>
      <c r="V1709" t="s">
        <v>53</v>
      </c>
      <c r="W1709" t="s">
        <v>53</v>
      </c>
      <c r="X1709" t="s">
        <v>53</v>
      </c>
      <c r="Y1709" t="s">
        <v>53</v>
      </c>
      <c r="Z1709" t="s">
        <v>53</v>
      </c>
      <c r="AA1709" t="s">
        <v>53</v>
      </c>
      <c r="AB1709" t="s">
        <v>53</v>
      </c>
      <c r="AC1709" t="s">
        <v>3892</v>
      </c>
      <c r="AD1709" t="s">
        <v>674</v>
      </c>
      <c r="AE1709" t="s">
        <v>6034</v>
      </c>
      <c r="AF1709" t="s">
        <v>53</v>
      </c>
      <c r="AG1709" t="s">
        <v>6036</v>
      </c>
      <c r="AH1709" t="s">
        <v>61</v>
      </c>
      <c r="AI1709" t="s">
        <v>53</v>
      </c>
      <c r="AJ1709" t="s">
        <v>63</v>
      </c>
      <c r="AK1709" t="s">
        <v>53</v>
      </c>
      <c r="AL1709" t="s">
        <v>470</v>
      </c>
      <c r="AM1709" t="s">
        <v>6211</v>
      </c>
      <c r="AN1709" t="s">
        <v>151</v>
      </c>
      <c r="AO1709">
        <v>1565</v>
      </c>
      <c r="AP1709" t="s">
        <v>6444</v>
      </c>
      <c r="AQ1709" t="s">
        <v>1761</v>
      </c>
      <c r="AR1709" t="s">
        <v>483</v>
      </c>
      <c r="AS1709" t="s">
        <v>72</v>
      </c>
      <c r="AT1709" t="s">
        <v>53</v>
      </c>
      <c r="AU1709" t="s">
        <v>53</v>
      </c>
      <c r="AV1709" t="s">
        <v>53</v>
      </c>
      <c r="AW1709" t="s">
        <v>53</v>
      </c>
      <c r="AX1709" t="s">
        <v>53</v>
      </c>
      <c r="AY1709" t="s">
        <v>53</v>
      </c>
      <c r="AZ1709" t="s">
        <v>53</v>
      </c>
      <c r="BA1709" t="s">
        <v>74</v>
      </c>
      <c r="BB1709" t="s">
        <v>101</v>
      </c>
      <c r="BC1709" t="s">
        <v>53</v>
      </c>
      <c r="BD1709" t="s">
        <v>53</v>
      </c>
      <c r="BE1709" t="s">
        <v>53</v>
      </c>
      <c r="BF1709" t="s">
        <v>6445</v>
      </c>
      <c r="BG1709" t="s">
        <v>398</v>
      </c>
      <c r="BH1709" t="s">
        <v>53</v>
      </c>
      <c r="BI1709" t="s">
        <v>53</v>
      </c>
    </row>
    <row r="1710" spans="1:61" x14ac:dyDescent="0.25">
      <c r="A1710" t="s">
        <v>53</v>
      </c>
      <c r="B1710" t="s">
        <v>54</v>
      </c>
      <c r="C1710" t="s">
        <v>53</v>
      </c>
      <c r="D1710" t="s">
        <v>54</v>
      </c>
      <c r="E1710" t="s">
        <v>110</v>
      </c>
      <c r="F1710" t="s">
        <v>54</v>
      </c>
      <c r="G1710" t="s">
        <v>54</v>
      </c>
      <c r="H1710">
        <v>1227</v>
      </c>
      <c r="I1710" t="s">
        <v>1464</v>
      </c>
      <c r="J1710" t="s">
        <v>53</v>
      </c>
      <c r="K1710" t="s">
        <v>53</v>
      </c>
      <c r="L1710" t="s">
        <v>53</v>
      </c>
      <c r="M1710" t="s">
        <v>131</v>
      </c>
      <c r="N1710" t="s">
        <v>53</v>
      </c>
      <c r="O1710" t="s">
        <v>63</v>
      </c>
      <c r="P1710" t="s">
        <v>53</v>
      </c>
      <c r="Q1710">
        <v>1174</v>
      </c>
      <c r="R1710" t="s">
        <v>6446</v>
      </c>
      <c r="S1710" t="s">
        <v>53</v>
      </c>
      <c r="T1710" t="s">
        <v>53</v>
      </c>
      <c r="U1710" t="s">
        <v>53</v>
      </c>
      <c r="V1710" t="s">
        <v>131</v>
      </c>
      <c r="W1710" t="s">
        <v>53</v>
      </c>
      <c r="X1710" t="s">
        <v>557</v>
      </c>
      <c r="Y1710" t="s">
        <v>53</v>
      </c>
      <c r="Z1710" t="s">
        <v>53</v>
      </c>
      <c r="AA1710" t="s">
        <v>53</v>
      </c>
      <c r="AB1710" t="s">
        <v>53</v>
      </c>
      <c r="AC1710" t="s">
        <v>1052</v>
      </c>
      <c r="AD1710" t="s">
        <v>649</v>
      </c>
      <c r="AE1710" t="s">
        <v>6335</v>
      </c>
      <c r="AF1710" t="s">
        <v>6447</v>
      </c>
      <c r="AG1710" t="s">
        <v>3806</v>
      </c>
      <c r="AH1710" t="s">
        <v>131</v>
      </c>
      <c r="AI1710" t="s">
        <v>53</v>
      </c>
      <c r="AJ1710" t="s">
        <v>63</v>
      </c>
      <c r="AK1710" t="s">
        <v>53</v>
      </c>
      <c r="AL1710" t="s">
        <v>470</v>
      </c>
      <c r="AM1710" t="s">
        <v>6215</v>
      </c>
      <c r="AN1710" t="s">
        <v>151</v>
      </c>
      <c r="AO1710">
        <v>1569</v>
      </c>
      <c r="AP1710" t="s">
        <v>6448</v>
      </c>
      <c r="AQ1710" t="s">
        <v>5682</v>
      </c>
      <c r="AR1710" t="s">
        <v>483</v>
      </c>
      <c r="AS1710" t="s">
        <v>274</v>
      </c>
      <c r="AT1710" t="s">
        <v>53</v>
      </c>
      <c r="AU1710" t="s">
        <v>53</v>
      </c>
      <c r="AV1710" t="s">
        <v>53</v>
      </c>
      <c r="AW1710" t="s">
        <v>53</v>
      </c>
      <c r="AX1710" t="s">
        <v>131</v>
      </c>
      <c r="AY1710" t="s">
        <v>53</v>
      </c>
      <c r="AZ1710" t="s">
        <v>557</v>
      </c>
      <c r="BA1710" t="s">
        <v>74</v>
      </c>
      <c r="BB1710" t="s">
        <v>101</v>
      </c>
      <c r="BC1710" t="s">
        <v>53</v>
      </c>
      <c r="BD1710" t="s">
        <v>53</v>
      </c>
      <c r="BE1710" t="s">
        <v>53</v>
      </c>
      <c r="BF1710" t="s">
        <v>6449</v>
      </c>
      <c r="BG1710" t="s">
        <v>151</v>
      </c>
      <c r="BH1710" t="s">
        <v>53</v>
      </c>
      <c r="BI1710" t="s">
        <v>53</v>
      </c>
    </row>
    <row r="1711" spans="1:61" x14ac:dyDescent="0.25">
      <c r="A1711" t="s">
        <v>53</v>
      </c>
      <c r="B1711" t="s">
        <v>54</v>
      </c>
      <c r="C1711" t="s">
        <v>55</v>
      </c>
      <c r="D1711" t="s">
        <v>54</v>
      </c>
      <c r="E1711" t="s">
        <v>110</v>
      </c>
      <c r="F1711" t="s">
        <v>54</v>
      </c>
      <c r="G1711" t="s">
        <v>54</v>
      </c>
      <c r="H1711">
        <v>1228</v>
      </c>
      <c r="I1711" t="s">
        <v>57</v>
      </c>
      <c r="J1711" t="s">
        <v>58</v>
      </c>
      <c r="K1711" t="s">
        <v>104</v>
      </c>
      <c r="L1711" t="s">
        <v>53</v>
      </c>
      <c r="M1711" t="s">
        <v>485</v>
      </c>
      <c r="N1711" t="s">
        <v>53</v>
      </c>
      <c r="O1711" t="s">
        <v>63</v>
      </c>
      <c r="P1711" t="s">
        <v>53</v>
      </c>
      <c r="Q1711">
        <v>1175</v>
      </c>
      <c r="R1711" t="s">
        <v>6450</v>
      </c>
      <c r="S1711" t="s">
        <v>53</v>
      </c>
      <c r="T1711" t="s">
        <v>53</v>
      </c>
      <c r="U1711" t="s">
        <v>53</v>
      </c>
      <c r="V1711" t="s">
        <v>485</v>
      </c>
      <c r="W1711" t="s">
        <v>53</v>
      </c>
      <c r="X1711" t="s">
        <v>2452</v>
      </c>
      <c r="Y1711" t="s">
        <v>53</v>
      </c>
      <c r="Z1711" t="s">
        <v>53</v>
      </c>
      <c r="AA1711" t="s">
        <v>53</v>
      </c>
      <c r="AB1711" t="s">
        <v>53</v>
      </c>
      <c r="AC1711" t="s">
        <v>6451</v>
      </c>
      <c r="AD1711" t="s">
        <v>1988</v>
      </c>
      <c r="AE1711" t="s">
        <v>3806</v>
      </c>
      <c r="AF1711" t="s">
        <v>53</v>
      </c>
      <c r="AG1711" t="s">
        <v>6452</v>
      </c>
      <c r="AH1711" t="s">
        <v>485</v>
      </c>
      <c r="AI1711" t="s">
        <v>53</v>
      </c>
      <c r="AJ1711" t="s">
        <v>63</v>
      </c>
      <c r="AK1711" t="s">
        <v>53</v>
      </c>
      <c r="AL1711" t="s">
        <v>470</v>
      </c>
      <c r="AM1711" t="s">
        <v>6226</v>
      </c>
      <c r="AN1711" t="s">
        <v>203</v>
      </c>
      <c r="AO1711">
        <v>1570</v>
      </c>
      <c r="AP1711" t="s">
        <v>6453</v>
      </c>
      <c r="AQ1711" t="s">
        <v>70</v>
      </c>
      <c r="AR1711" t="s">
        <v>253</v>
      </c>
      <c r="AS1711" t="s">
        <v>72</v>
      </c>
      <c r="AT1711" t="s">
        <v>53</v>
      </c>
      <c r="AU1711" t="s">
        <v>53</v>
      </c>
      <c r="AV1711" t="s">
        <v>53</v>
      </c>
      <c r="AW1711" t="s">
        <v>53</v>
      </c>
      <c r="AX1711" t="s">
        <v>485</v>
      </c>
      <c r="AY1711" t="s">
        <v>53</v>
      </c>
      <c r="AZ1711" t="s">
        <v>2452</v>
      </c>
      <c r="BA1711" t="s">
        <v>74</v>
      </c>
      <c r="BB1711" t="s">
        <v>101</v>
      </c>
      <c r="BC1711" t="s">
        <v>53</v>
      </c>
      <c r="BD1711" t="s">
        <v>53</v>
      </c>
      <c r="BE1711" t="s">
        <v>53</v>
      </c>
      <c r="BF1711" t="s">
        <v>5082</v>
      </c>
      <c r="BG1711" t="s">
        <v>185</v>
      </c>
      <c r="BH1711" t="s">
        <v>53</v>
      </c>
      <c r="BI1711" t="s">
        <v>53</v>
      </c>
    </row>
    <row r="1712" spans="1:61" x14ac:dyDescent="0.25">
      <c r="A1712" t="s">
        <v>53</v>
      </c>
      <c r="B1712" t="s">
        <v>54</v>
      </c>
      <c r="C1712" t="s">
        <v>55</v>
      </c>
      <c r="D1712" t="s">
        <v>54</v>
      </c>
      <c r="E1712" t="s">
        <v>110</v>
      </c>
      <c r="F1712" t="s">
        <v>54</v>
      </c>
      <c r="G1712" t="s">
        <v>54</v>
      </c>
      <c r="H1712">
        <v>1228</v>
      </c>
      <c r="I1712" t="s">
        <v>57</v>
      </c>
      <c r="J1712" t="s">
        <v>58</v>
      </c>
      <c r="K1712" t="s">
        <v>104</v>
      </c>
      <c r="L1712" t="s">
        <v>53</v>
      </c>
      <c r="M1712" t="s">
        <v>485</v>
      </c>
      <c r="N1712" t="s">
        <v>53</v>
      </c>
      <c r="O1712" t="s">
        <v>63</v>
      </c>
      <c r="P1712" t="s">
        <v>53</v>
      </c>
      <c r="Q1712">
        <v>1175</v>
      </c>
      <c r="R1712" t="s">
        <v>6450</v>
      </c>
      <c r="S1712" t="s">
        <v>53</v>
      </c>
      <c r="T1712" t="s">
        <v>53</v>
      </c>
      <c r="U1712" t="s">
        <v>53</v>
      </c>
      <c r="V1712" t="s">
        <v>485</v>
      </c>
      <c r="W1712" t="s">
        <v>53</v>
      </c>
      <c r="X1712" t="s">
        <v>2452</v>
      </c>
      <c r="Y1712" t="s">
        <v>53</v>
      </c>
      <c r="Z1712" t="s">
        <v>53</v>
      </c>
      <c r="AA1712" t="s">
        <v>53</v>
      </c>
      <c r="AB1712" t="s">
        <v>53</v>
      </c>
      <c r="AC1712" t="s">
        <v>4559</v>
      </c>
      <c r="AD1712" t="s">
        <v>1272</v>
      </c>
      <c r="AE1712" t="s">
        <v>757</v>
      </c>
      <c r="AF1712" t="s">
        <v>53</v>
      </c>
      <c r="AG1712" t="s">
        <v>758</v>
      </c>
      <c r="AH1712" t="s">
        <v>485</v>
      </c>
      <c r="AI1712" t="s">
        <v>53</v>
      </c>
      <c r="AJ1712" t="s">
        <v>63</v>
      </c>
      <c r="AK1712" t="s">
        <v>53</v>
      </c>
      <c r="AL1712" t="s">
        <v>470</v>
      </c>
      <c r="AM1712" t="s">
        <v>6226</v>
      </c>
      <c r="AN1712" t="s">
        <v>185</v>
      </c>
      <c r="AO1712">
        <v>1591</v>
      </c>
      <c r="AP1712" t="s">
        <v>6454</v>
      </c>
      <c r="AQ1712" t="s">
        <v>70</v>
      </c>
      <c r="AR1712" t="s">
        <v>253</v>
      </c>
      <c r="AS1712" t="s">
        <v>72</v>
      </c>
      <c r="AT1712" t="s">
        <v>53</v>
      </c>
      <c r="AU1712" t="s">
        <v>53</v>
      </c>
      <c r="AV1712" t="s">
        <v>53</v>
      </c>
      <c r="AW1712" t="s">
        <v>53</v>
      </c>
      <c r="AX1712" t="s">
        <v>485</v>
      </c>
      <c r="AY1712" t="s">
        <v>53</v>
      </c>
      <c r="AZ1712" t="s">
        <v>2452</v>
      </c>
      <c r="BA1712" t="s">
        <v>93</v>
      </c>
      <c r="BB1712" t="s">
        <v>101</v>
      </c>
      <c r="BC1712" t="s">
        <v>53</v>
      </c>
      <c r="BD1712" t="s">
        <v>53</v>
      </c>
      <c r="BE1712" t="s">
        <v>53</v>
      </c>
      <c r="BF1712" t="s">
        <v>2406</v>
      </c>
      <c r="BG1712" t="s">
        <v>112</v>
      </c>
      <c r="BH1712" t="s">
        <v>53</v>
      </c>
      <c r="BI1712" t="s">
        <v>53</v>
      </c>
    </row>
    <row r="1713" spans="1:61" x14ac:dyDescent="0.25">
      <c r="A1713" t="s">
        <v>53</v>
      </c>
      <c r="B1713" t="s">
        <v>54</v>
      </c>
      <c r="C1713" t="s">
        <v>55</v>
      </c>
      <c r="D1713" t="s">
        <v>54</v>
      </c>
      <c r="E1713" t="s">
        <v>110</v>
      </c>
      <c r="F1713" t="s">
        <v>54</v>
      </c>
      <c r="G1713" t="s">
        <v>54</v>
      </c>
      <c r="H1713">
        <v>1228</v>
      </c>
      <c r="I1713" t="s">
        <v>57</v>
      </c>
      <c r="J1713" t="s">
        <v>58</v>
      </c>
      <c r="K1713" t="s">
        <v>104</v>
      </c>
      <c r="L1713" t="s">
        <v>53</v>
      </c>
      <c r="M1713" t="s">
        <v>485</v>
      </c>
      <c r="N1713" t="s">
        <v>53</v>
      </c>
      <c r="O1713" t="s">
        <v>63</v>
      </c>
      <c r="P1713" t="s">
        <v>53</v>
      </c>
      <c r="Q1713">
        <v>1175</v>
      </c>
      <c r="R1713" t="s">
        <v>6450</v>
      </c>
      <c r="S1713" t="s">
        <v>53</v>
      </c>
      <c r="T1713" t="s">
        <v>53</v>
      </c>
      <c r="U1713" t="s">
        <v>53</v>
      </c>
      <c r="V1713" t="s">
        <v>485</v>
      </c>
      <c r="W1713" t="s">
        <v>53</v>
      </c>
      <c r="X1713" t="s">
        <v>2452</v>
      </c>
      <c r="Y1713" t="s">
        <v>53</v>
      </c>
      <c r="Z1713" t="s">
        <v>53</v>
      </c>
      <c r="AA1713" t="s">
        <v>53</v>
      </c>
      <c r="AB1713" t="s">
        <v>53</v>
      </c>
      <c r="AC1713" t="s">
        <v>6455</v>
      </c>
      <c r="AD1713" t="s">
        <v>2534</v>
      </c>
      <c r="AE1713" t="s">
        <v>757</v>
      </c>
      <c r="AF1713" t="s">
        <v>6456</v>
      </c>
      <c r="AG1713" t="s">
        <v>758</v>
      </c>
      <c r="AH1713" t="s">
        <v>485</v>
      </c>
      <c r="AI1713" t="s">
        <v>53</v>
      </c>
      <c r="AJ1713" t="s">
        <v>63</v>
      </c>
      <c r="AK1713" t="s">
        <v>53</v>
      </c>
      <c r="AL1713" t="s">
        <v>470</v>
      </c>
      <c r="AM1713" t="s">
        <v>6226</v>
      </c>
      <c r="AN1713" t="s">
        <v>99</v>
      </c>
      <c r="AO1713">
        <v>1593</v>
      </c>
      <c r="AP1713" t="s">
        <v>6457</v>
      </c>
      <c r="AQ1713" t="s">
        <v>70</v>
      </c>
      <c r="AR1713" t="s">
        <v>253</v>
      </c>
      <c r="AS1713" t="s">
        <v>274</v>
      </c>
      <c r="AT1713" t="s">
        <v>53</v>
      </c>
      <c r="AU1713" t="s">
        <v>53</v>
      </c>
      <c r="AV1713" t="s">
        <v>53</v>
      </c>
      <c r="AW1713" t="s">
        <v>53</v>
      </c>
      <c r="AX1713" t="s">
        <v>485</v>
      </c>
      <c r="AY1713" t="s">
        <v>53</v>
      </c>
      <c r="AZ1713" t="s">
        <v>2452</v>
      </c>
      <c r="BA1713" t="s">
        <v>93</v>
      </c>
      <c r="BB1713" t="s">
        <v>101</v>
      </c>
      <c r="BC1713" t="s">
        <v>53</v>
      </c>
      <c r="BD1713" t="s">
        <v>53</v>
      </c>
      <c r="BE1713" t="s">
        <v>53</v>
      </c>
      <c r="BF1713" t="s">
        <v>6458</v>
      </c>
      <c r="BG1713" t="s">
        <v>251</v>
      </c>
      <c r="BH1713" t="s">
        <v>53</v>
      </c>
      <c r="BI1713" t="s">
        <v>53</v>
      </c>
    </row>
    <row r="1714" spans="1:61" x14ac:dyDescent="0.25">
      <c r="A1714" t="s">
        <v>53</v>
      </c>
      <c r="B1714" t="s">
        <v>54</v>
      </c>
      <c r="C1714" t="s">
        <v>55</v>
      </c>
      <c r="D1714" t="s">
        <v>54</v>
      </c>
      <c r="E1714" t="s">
        <v>110</v>
      </c>
      <c r="F1714" t="s">
        <v>54</v>
      </c>
      <c r="G1714" t="s">
        <v>54</v>
      </c>
      <c r="H1714">
        <v>1228</v>
      </c>
      <c r="I1714" t="s">
        <v>57</v>
      </c>
      <c r="J1714" t="s">
        <v>58</v>
      </c>
      <c r="K1714" t="s">
        <v>104</v>
      </c>
      <c r="L1714" t="s">
        <v>53</v>
      </c>
      <c r="M1714" t="s">
        <v>485</v>
      </c>
      <c r="N1714" t="s">
        <v>53</v>
      </c>
      <c r="O1714" t="s">
        <v>63</v>
      </c>
      <c r="P1714" t="s">
        <v>53</v>
      </c>
      <c r="Q1714">
        <v>1175</v>
      </c>
      <c r="R1714" t="s">
        <v>6450</v>
      </c>
      <c r="S1714" t="s">
        <v>53</v>
      </c>
      <c r="T1714" t="s">
        <v>53</v>
      </c>
      <c r="U1714" t="s">
        <v>53</v>
      </c>
      <c r="V1714" t="s">
        <v>485</v>
      </c>
      <c r="W1714" t="s">
        <v>53</v>
      </c>
      <c r="X1714" t="s">
        <v>2452</v>
      </c>
      <c r="Y1714" t="s">
        <v>53</v>
      </c>
      <c r="Z1714" t="s">
        <v>53</v>
      </c>
      <c r="AA1714" t="s">
        <v>53</v>
      </c>
      <c r="AB1714" t="s">
        <v>53</v>
      </c>
      <c r="AC1714" t="s">
        <v>5329</v>
      </c>
      <c r="AD1714" t="s">
        <v>348</v>
      </c>
      <c r="AE1714" t="s">
        <v>6459</v>
      </c>
      <c r="AF1714" t="s">
        <v>53</v>
      </c>
      <c r="AG1714" t="s">
        <v>6460</v>
      </c>
      <c r="AH1714" t="s">
        <v>485</v>
      </c>
      <c r="AI1714" t="s">
        <v>53</v>
      </c>
      <c r="AJ1714" t="s">
        <v>63</v>
      </c>
      <c r="AK1714" t="s">
        <v>53</v>
      </c>
      <c r="AL1714" t="s">
        <v>470</v>
      </c>
      <c r="AM1714" t="s">
        <v>6226</v>
      </c>
      <c r="AN1714" t="s">
        <v>353</v>
      </c>
      <c r="AO1714">
        <v>1600</v>
      </c>
      <c r="AP1714" t="s">
        <v>6461</v>
      </c>
      <c r="AQ1714" t="s">
        <v>70</v>
      </c>
      <c r="AR1714" t="s">
        <v>253</v>
      </c>
      <c r="AS1714" t="s">
        <v>72</v>
      </c>
      <c r="AT1714" t="s">
        <v>53</v>
      </c>
      <c r="AU1714" t="s">
        <v>53</v>
      </c>
      <c r="AV1714" t="s">
        <v>53</v>
      </c>
      <c r="AW1714" t="s">
        <v>53</v>
      </c>
      <c r="AX1714" t="s">
        <v>485</v>
      </c>
      <c r="AY1714" t="s">
        <v>53</v>
      </c>
      <c r="AZ1714" t="s">
        <v>2452</v>
      </c>
      <c r="BA1714" t="s">
        <v>74</v>
      </c>
      <c r="BB1714" t="s">
        <v>101</v>
      </c>
      <c r="BC1714" t="s">
        <v>53</v>
      </c>
      <c r="BD1714" t="s">
        <v>53</v>
      </c>
      <c r="BE1714" t="s">
        <v>53</v>
      </c>
      <c r="BF1714" t="s">
        <v>6462</v>
      </c>
      <c r="BG1714" t="s">
        <v>132</v>
      </c>
      <c r="BH1714" t="s">
        <v>53</v>
      </c>
      <c r="BI1714" t="s">
        <v>53</v>
      </c>
    </row>
    <row r="1715" spans="1:61" x14ac:dyDescent="0.25">
      <c r="A1715" t="s">
        <v>53</v>
      </c>
      <c r="B1715" t="s">
        <v>54</v>
      </c>
      <c r="C1715" t="s">
        <v>55</v>
      </c>
      <c r="D1715" t="s">
        <v>54</v>
      </c>
      <c r="E1715" t="s">
        <v>56</v>
      </c>
      <c r="F1715" t="s">
        <v>54</v>
      </c>
      <c r="G1715" t="s">
        <v>54</v>
      </c>
      <c r="H1715">
        <v>1229</v>
      </c>
      <c r="I1715" t="s">
        <v>57</v>
      </c>
      <c r="J1715" t="s">
        <v>58</v>
      </c>
      <c r="K1715" t="s">
        <v>59</v>
      </c>
      <c r="L1715" t="s">
        <v>53</v>
      </c>
      <c r="M1715" t="s">
        <v>485</v>
      </c>
      <c r="N1715" t="s">
        <v>53</v>
      </c>
      <c r="O1715" t="s">
        <v>63</v>
      </c>
      <c r="P1715" t="s">
        <v>53</v>
      </c>
      <c r="Q1715">
        <v>1176</v>
      </c>
      <c r="R1715" t="s">
        <v>6463</v>
      </c>
      <c r="S1715" t="s">
        <v>53</v>
      </c>
      <c r="T1715" t="s">
        <v>53</v>
      </c>
      <c r="U1715" t="s">
        <v>53</v>
      </c>
      <c r="V1715" t="s">
        <v>485</v>
      </c>
      <c r="W1715" t="s">
        <v>53</v>
      </c>
      <c r="X1715" t="s">
        <v>1810</v>
      </c>
      <c r="Y1715" t="s">
        <v>53</v>
      </c>
      <c r="Z1715" t="s">
        <v>53</v>
      </c>
      <c r="AA1715" t="s">
        <v>53</v>
      </c>
      <c r="AB1715" t="s">
        <v>53</v>
      </c>
      <c r="AC1715" t="s">
        <v>6464</v>
      </c>
      <c r="AD1715" t="s">
        <v>687</v>
      </c>
      <c r="AE1715" t="s">
        <v>6452</v>
      </c>
      <c r="AF1715" t="s">
        <v>53</v>
      </c>
      <c r="AG1715" t="s">
        <v>6452</v>
      </c>
      <c r="AH1715" t="s">
        <v>485</v>
      </c>
      <c r="AI1715" t="s">
        <v>53</v>
      </c>
      <c r="AJ1715" t="s">
        <v>63</v>
      </c>
      <c r="AK1715" t="s">
        <v>53</v>
      </c>
      <c r="AL1715" t="s">
        <v>99</v>
      </c>
      <c r="AM1715" t="s">
        <v>6238</v>
      </c>
      <c r="AN1715" t="s">
        <v>4427</v>
      </c>
      <c r="AO1715">
        <v>1571</v>
      </c>
      <c r="AP1715" t="s">
        <v>6465</v>
      </c>
      <c r="AQ1715" t="s">
        <v>70</v>
      </c>
      <c r="AR1715" t="s">
        <v>483</v>
      </c>
      <c r="AS1715" t="s">
        <v>72</v>
      </c>
      <c r="AT1715" t="s">
        <v>53</v>
      </c>
      <c r="AU1715" t="s">
        <v>53</v>
      </c>
      <c r="AV1715" t="s">
        <v>53</v>
      </c>
      <c r="AW1715" t="s">
        <v>53</v>
      </c>
      <c r="AX1715" t="s">
        <v>485</v>
      </c>
      <c r="AY1715" t="s">
        <v>53</v>
      </c>
      <c r="AZ1715" t="s">
        <v>1810</v>
      </c>
      <c r="BA1715" t="s">
        <v>93</v>
      </c>
      <c r="BB1715" t="s">
        <v>225</v>
      </c>
      <c r="BC1715" t="s">
        <v>53</v>
      </c>
      <c r="BD1715" t="s">
        <v>53</v>
      </c>
      <c r="BE1715" t="s">
        <v>53</v>
      </c>
      <c r="BF1715" t="s">
        <v>6466</v>
      </c>
      <c r="BG1715" t="s">
        <v>121</v>
      </c>
      <c r="BH1715" t="s">
        <v>53</v>
      </c>
      <c r="BI1715" t="s">
        <v>53</v>
      </c>
    </row>
    <row r="1716" spans="1:61" x14ac:dyDescent="0.25">
      <c r="A1716" t="s">
        <v>53</v>
      </c>
      <c r="B1716" t="s">
        <v>54</v>
      </c>
      <c r="C1716" t="s">
        <v>53</v>
      </c>
      <c r="D1716" t="s">
        <v>54</v>
      </c>
      <c r="E1716" t="s">
        <v>110</v>
      </c>
      <c r="F1716" t="s">
        <v>54</v>
      </c>
      <c r="G1716" t="s">
        <v>54</v>
      </c>
      <c r="H1716">
        <v>1230</v>
      </c>
      <c r="I1716" t="s">
        <v>1464</v>
      </c>
      <c r="J1716" t="s">
        <v>53</v>
      </c>
      <c r="K1716" t="s">
        <v>53</v>
      </c>
      <c r="L1716" t="s">
        <v>6467</v>
      </c>
      <c r="M1716" t="s">
        <v>131</v>
      </c>
      <c r="N1716" t="s">
        <v>53</v>
      </c>
      <c r="O1716" t="s">
        <v>63</v>
      </c>
      <c r="P1716" t="s">
        <v>53</v>
      </c>
      <c r="Q1716">
        <v>1177</v>
      </c>
      <c r="R1716" t="s">
        <v>6468</v>
      </c>
      <c r="S1716" t="s">
        <v>53</v>
      </c>
      <c r="T1716" t="s">
        <v>53</v>
      </c>
      <c r="U1716" t="s">
        <v>53</v>
      </c>
      <c r="V1716" t="s">
        <v>131</v>
      </c>
      <c r="W1716" t="s">
        <v>53</v>
      </c>
      <c r="X1716" t="s">
        <v>557</v>
      </c>
      <c r="Y1716" t="s">
        <v>53</v>
      </c>
      <c r="Z1716" t="s">
        <v>53</v>
      </c>
      <c r="AA1716" t="s">
        <v>53</v>
      </c>
      <c r="AB1716" t="s">
        <v>53</v>
      </c>
      <c r="AC1716" t="s">
        <v>1991</v>
      </c>
      <c r="AD1716" t="s">
        <v>199</v>
      </c>
      <c r="AE1716" t="s">
        <v>6452</v>
      </c>
      <c r="AF1716" t="s">
        <v>53</v>
      </c>
      <c r="AG1716" t="s">
        <v>3970</v>
      </c>
      <c r="AH1716" t="s">
        <v>131</v>
      </c>
      <c r="AI1716" t="s">
        <v>53</v>
      </c>
      <c r="AJ1716" t="s">
        <v>63</v>
      </c>
      <c r="AK1716" t="s">
        <v>53</v>
      </c>
      <c r="AL1716" t="s">
        <v>470</v>
      </c>
      <c r="AM1716" t="s">
        <v>6242</v>
      </c>
      <c r="AN1716" t="s">
        <v>353</v>
      </c>
      <c r="AO1716">
        <v>1572</v>
      </c>
      <c r="AP1716" t="s">
        <v>6469</v>
      </c>
      <c r="AQ1716" t="s">
        <v>6470</v>
      </c>
      <c r="AR1716" t="s">
        <v>483</v>
      </c>
      <c r="AS1716" t="s">
        <v>274</v>
      </c>
      <c r="AT1716" t="s">
        <v>53</v>
      </c>
      <c r="AU1716" t="s">
        <v>53</v>
      </c>
      <c r="AV1716" t="s">
        <v>53</v>
      </c>
      <c r="AW1716" t="s">
        <v>53</v>
      </c>
      <c r="AX1716" t="s">
        <v>131</v>
      </c>
      <c r="AY1716" t="s">
        <v>53</v>
      </c>
      <c r="AZ1716" t="s">
        <v>557</v>
      </c>
      <c r="BA1716" t="s">
        <v>74</v>
      </c>
      <c r="BB1716" t="s">
        <v>101</v>
      </c>
      <c r="BC1716" t="s">
        <v>53</v>
      </c>
      <c r="BD1716" t="s">
        <v>53</v>
      </c>
      <c r="BE1716" t="s">
        <v>53</v>
      </c>
      <c r="BF1716" t="s">
        <v>6155</v>
      </c>
      <c r="BG1716" t="s">
        <v>151</v>
      </c>
      <c r="BH1716" t="s">
        <v>53</v>
      </c>
      <c r="BI1716" t="s">
        <v>53</v>
      </c>
    </row>
    <row r="1717" spans="1:61" x14ac:dyDescent="0.25">
      <c r="A1717" t="s">
        <v>53</v>
      </c>
      <c r="B1717" t="s">
        <v>54</v>
      </c>
      <c r="C1717" t="s">
        <v>53</v>
      </c>
      <c r="D1717" t="s">
        <v>54</v>
      </c>
      <c r="E1717" t="s">
        <v>56</v>
      </c>
      <c r="F1717" t="s">
        <v>54</v>
      </c>
      <c r="G1717" t="s">
        <v>54</v>
      </c>
      <c r="H1717">
        <v>1231</v>
      </c>
      <c r="I1717" t="s">
        <v>1464</v>
      </c>
      <c r="J1717" t="s">
        <v>53</v>
      </c>
      <c r="K1717" t="s">
        <v>53</v>
      </c>
      <c r="L1717" t="s">
        <v>6471</v>
      </c>
      <c r="M1717" t="s">
        <v>76</v>
      </c>
      <c r="N1717" t="s">
        <v>6472</v>
      </c>
      <c r="O1717" t="s">
        <v>63</v>
      </c>
      <c r="P1717" t="s">
        <v>53</v>
      </c>
      <c r="Q1717">
        <v>1178</v>
      </c>
      <c r="R1717" t="s">
        <v>6473</v>
      </c>
      <c r="S1717" t="s">
        <v>53</v>
      </c>
      <c r="T1717" t="s">
        <v>53</v>
      </c>
      <c r="U1717" t="s">
        <v>53</v>
      </c>
      <c r="V1717" t="s">
        <v>76</v>
      </c>
      <c r="W1717" t="s">
        <v>53</v>
      </c>
      <c r="X1717" t="s">
        <v>1826</v>
      </c>
      <c r="Y1717" t="s">
        <v>53</v>
      </c>
      <c r="Z1717" t="s">
        <v>53</v>
      </c>
      <c r="AA1717" t="s">
        <v>53</v>
      </c>
      <c r="AB1717" t="s">
        <v>6474</v>
      </c>
      <c r="AC1717" t="s">
        <v>6475</v>
      </c>
      <c r="AD1717" t="s">
        <v>6476</v>
      </c>
      <c r="AE1717" t="s">
        <v>3970</v>
      </c>
      <c r="AF1717" t="s">
        <v>6477</v>
      </c>
      <c r="AG1717" t="s">
        <v>3971</v>
      </c>
      <c r="AH1717" t="s">
        <v>76</v>
      </c>
      <c r="AI1717" t="s">
        <v>6472</v>
      </c>
      <c r="AJ1717" t="s">
        <v>63</v>
      </c>
      <c r="AK1717" t="s">
        <v>53</v>
      </c>
      <c r="AL1717" t="s">
        <v>150</v>
      </c>
      <c r="AM1717" t="s">
        <v>6247</v>
      </c>
      <c r="AN1717" t="s">
        <v>353</v>
      </c>
      <c r="AO1717">
        <v>1576</v>
      </c>
      <c r="AP1717" t="s">
        <v>6478</v>
      </c>
      <c r="AQ1717" t="s">
        <v>6479</v>
      </c>
      <c r="AR1717" t="s">
        <v>483</v>
      </c>
      <c r="AS1717" t="s">
        <v>274</v>
      </c>
      <c r="AT1717" t="s">
        <v>53</v>
      </c>
      <c r="AU1717" t="s">
        <v>53</v>
      </c>
      <c r="AV1717" t="s">
        <v>53</v>
      </c>
      <c r="AW1717" t="s">
        <v>53</v>
      </c>
      <c r="AX1717" t="s">
        <v>76</v>
      </c>
      <c r="AY1717" t="s">
        <v>53</v>
      </c>
      <c r="AZ1717" t="s">
        <v>1826</v>
      </c>
      <c r="BA1717" t="s">
        <v>74</v>
      </c>
      <c r="BB1717" t="s">
        <v>101</v>
      </c>
      <c r="BC1717" t="s">
        <v>53</v>
      </c>
      <c r="BD1717" t="s">
        <v>53</v>
      </c>
      <c r="BE1717" t="s">
        <v>53</v>
      </c>
      <c r="BF1717" t="s">
        <v>6480</v>
      </c>
      <c r="BG1717" t="s">
        <v>353</v>
      </c>
      <c r="BH1717" t="s">
        <v>53</v>
      </c>
      <c r="BI1717" t="s">
        <v>6474</v>
      </c>
    </row>
    <row r="1718" spans="1:61" x14ac:dyDescent="0.25">
      <c r="A1718" t="s">
        <v>53</v>
      </c>
      <c r="B1718" t="s">
        <v>54</v>
      </c>
      <c r="C1718" t="s">
        <v>53</v>
      </c>
      <c r="D1718" t="s">
        <v>54</v>
      </c>
      <c r="E1718" t="s">
        <v>53</v>
      </c>
      <c r="F1718" t="s">
        <v>54</v>
      </c>
      <c r="G1718" t="s">
        <v>54</v>
      </c>
      <c r="H1718">
        <v>1232</v>
      </c>
      <c r="I1718" t="s">
        <v>1464</v>
      </c>
      <c r="J1718" t="s">
        <v>53</v>
      </c>
      <c r="K1718" t="s">
        <v>53</v>
      </c>
      <c r="L1718" t="s">
        <v>53</v>
      </c>
      <c r="M1718" t="s">
        <v>61</v>
      </c>
      <c r="N1718" t="s">
        <v>53</v>
      </c>
      <c r="O1718" t="s">
        <v>63</v>
      </c>
      <c r="P1718" t="s">
        <v>53</v>
      </c>
      <c r="Q1718">
        <v>1179</v>
      </c>
      <c r="R1718" t="s">
        <v>6481</v>
      </c>
      <c r="S1718" t="s">
        <v>53</v>
      </c>
      <c r="T1718" t="s">
        <v>53</v>
      </c>
      <c r="U1718" t="s">
        <v>53</v>
      </c>
      <c r="V1718" t="s">
        <v>53</v>
      </c>
      <c r="W1718" t="s">
        <v>53</v>
      </c>
      <c r="X1718" t="s">
        <v>53</v>
      </c>
      <c r="Y1718" t="s">
        <v>53</v>
      </c>
      <c r="Z1718" t="s">
        <v>53</v>
      </c>
      <c r="AA1718" t="s">
        <v>53</v>
      </c>
      <c r="AB1718" t="s">
        <v>53</v>
      </c>
      <c r="AC1718" t="s">
        <v>6482</v>
      </c>
      <c r="AD1718" t="s">
        <v>2667</v>
      </c>
      <c r="AE1718" t="s">
        <v>3971</v>
      </c>
      <c r="AF1718" t="s">
        <v>53</v>
      </c>
      <c r="AG1718" t="s">
        <v>6483</v>
      </c>
      <c r="AH1718" t="s">
        <v>61</v>
      </c>
      <c r="AI1718" t="s">
        <v>53</v>
      </c>
      <c r="AJ1718" t="s">
        <v>63</v>
      </c>
      <c r="AK1718" t="s">
        <v>53</v>
      </c>
      <c r="AL1718" t="s">
        <v>150</v>
      </c>
      <c r="AM1718" t="s">
        <v>6251</v>
      </c>
      <c r="AN1718" t="s">
        <v>251</v>
      </c>
      <c r="AO1718">
        <v>1577</v>
      </c>
      <c r="AP1718" t="s">
        <v>6484</v>
      </c>
      <c r="AQ1718" t="s">
        <v>1761</v>
      </c>
      <c r="AR1718" t="s">
        <v>203</v>
      </c>
      <c r="AS1718" t="s">
        <v>72</v>
      </c>
      <c r="AT1718" t="s">
        <v>53</v>
      </c>
      <c r="AU1718" t="s">
        <v>53</v>
      </c>
      <c r="AV1718" t="s">
        <v>53</v>
      </c>
      <c r="AW1718" t="s">
        <v>53</v>
      </c>
      <c r="AX1718" t="s">
        <v>53</v>
      </c>
      <c r="AY1718" t="s">
        <v>53</v>
      </c>
      <c r="AZ1718" t="s">
        <v>53</v>
      </c>
      <c r="BA1718" t="s">
        <v>74</v>
      </c>
      <c r="BB1718" t="s">
        <v>225</v>
      </c>
      <c r="BC1718" t="s">
        <v>53</v>
      </c>
      <c r="BD1718" t="s">
        <v>53</v>
      </c>
      <c r="BE1718" t="s">
        <v>53</v>
      </c>
      <c r="BF1718" t="s">
        <v>6485</v>
      </c>
      <c r="BG1718" t="s">
        <v>353</v>
      </c>
      <c r="BH1718" t="s">
        <v>53</v>
      </c>
      <c r="BI1718" t="s">
        <v>53</v>
      </c>
    </row>
    <row r="1719" spans="1:61" x14ac:dyDescent="0.25">
      <c r="A1719" t="s">
        <v>53</v>
      </c>
      <c r="B1719" t="s">
        <v>54</v>
      </c>
      <c r="C1719" t="s">
        <v>53</v>
      </c>
      <c r="D1719" t="s">
        <v>54</v>
      </c>
      <c r="E1719" t="s">
        <v>53</v>
      </c>
      <c r="F1719" t="s">
        <v>54</v>
      </c>
      <c r="G1719" t="s">
        <v>54</v>
      </c>
      <c r="H1719">
        <v>1232</v>
      </c>
      <c r="I1719" t="s">
        <v>1464</v>
      </c>
      <c r="J1719" t="s">
        <v>53</v>
      </c>
      <c r="K1719" t="s">
        <v>53</v>
      </c>
      <c r="L1719" t="s">
        <v>53</v>
      </c>
      <c r="M1719" t="s">
        <v>61</v>
      </c>
      <c r="N1719" t="s">
        <v>53</v>
      </c>
      <c r="O1719" t="s">
        <v>63</v>
      </c>
      <c r="P1719" t="s">
        <v>53</v>
      </c>
      <c r="Q1719">
        <v>1179</v>
      </c>
      <c r="R1719" t="s">
        <v>6481</v>
      </c>
      <c r="S1719" t="s">
        <v>53</v>
      </c>
      <c r="T1719" t="s">
        <v>53</v>
      </c>
      <c r="U1719" t="s">
        <v>53</v>
      </c>
      <c r="V1719" t="s">
        <v>53</v>
      </c>
      <c r="W1719" t="s">
        <v>53</v>
      </c>
      <c r="X1719" t="s">
        <v>53</v>
      </c>
      <c r="Y1719" t="s">
        <v>53</v>
      </c>
      <c r="Z1719" t="s">
        <v>53</v>
      </c>
      <c r="AA1719" t="s">
        <v>53</v>
      </c>
      <c r="AB1719" t="s">
        <v>53</v>
      </c>
      <c r="AC1719" t="s">
        <v>53</v>
      </c>
      <c r="AD1719" t="s">
        <v>53</v>
      </c>
      <c r="AE1719" t="s">
        <v>6486</v>
      </c>
      <c r="AF1719" t="s">
        <v>53</v>
      </c>
      <c r="AG1719" t="s">
        <v>6487</v>
      </c>
      <c r="AH1719" t="s">
        <v>61</v>
      </c>
      <c r="AI1719" t="s">
        <v>53</v>
      </c>
      <c r="AJ1719" t="s">
        <v>63</v>
      </c>
      <c r="AK1719" t="s">
        <v>53</v>
      </c>
      <c r="AL1719" t="s">
        <v>53</v>
      </c>
      <c r="AM1719" t="s">
        <v>6251</v>
      </c>
      <c r="AN1719" t="s">
        <v>53</v>
      </c>
      <c r="AO1719">
        <v>1599</v>
      </c>
      <c r="AP1719" t="s">
        <v>6488</v>
      </c>
      <c r="AQ1719" t="s">
        <v>1761</v>
      </c>
      <c r="AR1719" t="s">
        <v>145</v>
      </c>
      <c r="AS1719" t="s">
        <v>263</v>
      </c>
      <c r="AT1719" t="s">
        <v>53</v>
      </c>
      <c r="AU1719" t="s">
        <v>53</v>
      </c>
      <c r="AV1719" t="s">
        <v>53</v>
      </c>
      <c r="AW1719" t="s">
        <v>53</v>
      </c>
      <c r="AX1719" t="s">
        <v>53</v>
      </c>
      <c r="AY1719" t="s">
        <v>53</v>
      </c>
      <c r="AZ1719" t="s">
        <v>53</v>
      </c>
      <c r="BA1719" t="s">
        <v>146</v>
      </c>
      <c r="BB1719" t="s">
        <v>53</v>
      </c>
      <c r="BC1719" t="s">
        <v>53</v>
      </c>
      <c r="BD1719" t="s">
        <v>53</v>
      </c>
      <c r="BE1719" t="s">
        <v>53</v>
      </c>
      <c r="BF1719" t="s">
        <v>53</v>
      </c>
      <c r="BG1719" t="s">
        <v>53</v>
      </c>
      <c r="BH1719" t="s">
        <v>53</v>
      </c>
      <c r="BI1719" t="s">
        <v>53</v>
      </c>
    </row>
    <row r="1720" spans="1:61" x14ac:dyDescent="0.25">
      <c r="A1720" t="s">
        <v>53</v>
      </c>
      <c r="B1720" t="s">
        <v>54</v>
      </c>
      <c r="C1720" t="s">
        <v>53</v>
      </c>
      <c r="D1720" t="s">
        <v>54</v>
      </c>
      <c r="E1720" t="s">
        <v>53</v>
      </c>
      <c r="F1720" t="s">
        <v>54</v>
      </c>
      <c r="G1720" t="s">
        <v>54</v>
      </c>
      <c r="H1720">
        <v>1232</v>
      </c>
      <c r="I1720" t="s">
        <v>1464</v>
      </c>
      <c r="J1720" t="s">
        <v>53</v>
      </c>
      <c r="K1720" t="s">
        <v>53</v>
      </c>
      <c r="L1720" t="s">
        <v>53</v>
      </c>
      <c r="M1720" t="s">
        <v>61</v>
      </c>
      <c r="N1720" t="s">
        <v>53</v>
      </c>
      <c r="O1720" t="s">
        <v>63</v>
      </c>
      <c r="P1720" t="s">
        <v>53</v>
      </c>
      <c r="Q1720">
        <v>1179</v>
      </c>
      <c r="R1720" t="s">
        <v>6481</v>
      </c>
      <c r="S1720" t="s">
        <v>53</v>
      </c>
      <c r="T1720" t="s">
        <v>53</v>
      </c>
      <c r="U1720" t="s">
        <v>53</v>
      </c>
      <c r="V1720" t="s">
        <v>53</v>
      </c>
      <c r="W1720" t="s">
        <v>53</v>
      </c>
      <c r="X1720" t="s">
        <v>53</v>
      </c>
      <c r="Y1720" t="s">
        <v>53</v>
      </c>
      <c r="Z1720" t="s">
        <v>53</v>
      </c>
      <c r="AA1720" t="s">
        <v>53</v>
      </c>
      <c r="AB1720" t="s">
        <v>53</v>
      </c>
      <c r="AC1720" t="s">
        <v>3287</v>
      </c>
      <c r="AD1720" t="s">
        <v>6489</v>
      </c>
      <c r="AE1720" t="s">
        <v>480</v>
      </c>
      <c r="AF1720" t="s">
        <v>6490</v>
      </c>
      <c r="AG1720" t="s">
        <v>481</v>
      </c>
      <c r="AH1720" t="s">
        <v>61</v>
      </c>
      <c r="AI1720" t="s">
        <v>53</v>
      </c>
      <c r="AJ1720" t="s">
        <v>63</v>
      </c>
      <c r="AK1720" t="s">
        <v>53</v>
      </c>
      <c r="AL1720" t="s">
        <v>99</v>
      </c>
      <c r="AM1720" t="s">
        <v>6251</v>
      </c>
      <c r="AN1720" t="s">
        <v>85</v>
      </c>
      <c r="AO1720">
        <v>1830</v>
      </c>
      <c r="AP1720" t="s">
        <v>6491</v>
      </c>
      <c r="AQ1720" t="s">
        <v>1761</v>
      </c>
      <c r="AR1720" t="s">
        <v>483</v>
      </c>
      <c r="AS1720" t="s">
        <v>72</v>
      </c>
      <c r="AT1720" t="s">
        <v>53</v>
      </c>
      <c r="AU1720" t="s">
        <v>53</v>
      </c>
      <c r="AV1720" t="s">
        <v>53</v>
      </c>
      <c r="AW1720" t="s">
        <v>53</v>
      </c>
      <c r="AX1720" t="s">
        <v>53</v>
      </c>
      <c r="AY1720" t="s">
        <v>53</v>
      </c>
      <c r="AZ1720" t="s">
        <v>53</v>
      </c>
      <c r="BA1720" t="s">
        <v>93</v>
      </c>
      <c r="BB1720" t="s">
        <v>225</v>
      </c>
      <c r="BC1720" t="s">
        <v>53</v>
      </c>
      <c r="BD1720" t="s">
        <v>53</v>
      </c>
      <c r="BE1720" t="s">
        <v>53</v>
      </c>
      <c r="BF1720" t="s">
        <v>3290</v>
      </c>
      <c r="BG1720" t="s">
        <v>78</v>
      </c>
      <c r="BH1720" t="s">
        <v>53</v>
      </c>
      <c r="BI1720" t="s">
        <v>53</v>
      </c>
    </row>
    <row r="1721" spans="1:61" x14ac:dyDescent="0.25">
      <c r="A1721" t="s">
        <v>53</v>
      </c>
      <c r="B1721" t="s">
        <v>54</v>
      </c>
      <c r="C1721" t="s">
        <v>55</v>
      </c>
      <c r="D1721" t="s">
        <v>54</v>
      </c>
      <c r="E1721" t="s">
        <v>56</v>
      </c>
      <c r="F1721" t="s">
        <v>54</v>
      </c>
      <c r="G1721" t="s">
        <v>54</v>
      </c>
      <c r="H1721">
        <v>1233</v>
      </c>
      <c r="I1721" t="s">
        <v>57</v>
      </c>
      <c r="J1721" t="s">
        <v>58</v>
      </c>
      <c r="K1721" t="s">
        <v>59</v>
      </c>
      <c r="L1721" t="s">
        <v>53</v>
      </c>
      <c r="M1721" t="s">
        <v>61</v>
      </c>
      <c r="N1721" t="s">
        <v>6131</v>
      </c>
      <c r="O1721" t="s">
        <v>63</v>
      </c>
      <c r="P1721" t="s">
        <v>64</v>
      </c>
      <c r="Q1721">
        <v>1180</v>
      </c>
      <c r="R1721" t="s">
        <v>6492</v>
      </c>
      <c r="S1721" t="s">
        <v>53</v>
      </c>
      <c r="T1721" t="s">
        <v>53</v>
      </c>
      <c r="U1721" t="s">
        <v>53</v>
      </c>
      <c r="V1721" t="s">
        <v>61</v>
      </c>
      <c r="W1721" t="s">
        <v>53</v>
      </c>
      <c r="X1721" t="s">
        <v>67</v>
      </c>
      <c r="Y1721" t="s">
        <v>53</v>
      </c>
      <c r="Z1721" t="s">
        <v>53</v>
      </c>
      <c r="AA1721" t="s">
        <v>53</v>
      </c>
      <c r="AB1721" t="s">
        <v>53</v>
      </c>
      <c r="AC1721" t="s">
        <v>1985</v>
      </c>
      <c r="AD1721" t="s">
        <v>1426</v>
      </c>
      <c r="AE1721" t="s">
        <v>6435</v>
      </c>
      <c r="AF1721" t="s">
        <v>53</v>
      </c>
      <c r="AG1721" t="s">
        <v>6435</v>
      </c>
      <c r="AH1721" t="s">
        <v>61</v>
      </c>
      <c r="AI1721" t="s">
        <v>6131</v>
      </c>
      <c r="AJ1721" t="s">
        <v>63</v>
      </c>
      <c r="AK1721" t="s">
        <v>64</v>
      </c>
      <c r="AL1721" t="s">
        <v>150</v>
      </c>
      <c r="AM1721" t="s">
        <v>6254</v>
      </c>
      <c r="AN1721" t="s">
        <v>78</v>
      </c>
      <c r="AO1721">
        <v>1578</v>
      </c>
      <c r="AP1721" t="s">
        <v>6493</v>
      </c>
      <c r="AQ1721" t="s">
        <v>70</v>
      </c>
      <c r="AR1721" t="s">
        <v>219</v>
      </c>
      <c r="AS1721" t="s">
        <v>72</v>
      </c>
      <c r="AT1721" t="s">
        <v>53</v>
      </c>
      <c r="AU1721" t="s">
        <v>53</v>
      </c>
      <c r="AV1721" t="s">
        <v>53</v>
      </c>
      <c r="AW1721" t="s">
        <v>53</v>
      </c>
      <c r="AX1721" t="s">
        <v>61</v>
      </c>
      <c r="AY1721" t="s">
        <v>53</v>
      </c>
      <c r="AZ1721" t="s">
        <v>67</v>
      </c>
      <c r="BA1721" t="s">
        <v>93</v>
      </c>
      <c r="BB1721" t="s">
        <v>101</v>
      </c>
      <c r="BC1721" t="s">
        <v>53</v>
      </c>
      <c r="BD1721" t="s">
        <v>53</v>
      </c>
      <c r="BE1721" t="s">
        <v>53</v>
      </c>
      <c r="BF1721" t="s">
        <v>3703</v>
      </c>
      <c r="BG1721" t="s">
        <v>1384</v>
      </c>
      <c r="BH1721" t="s">
        <v>53</v>
      </c>
      <c r="BI1721" t="s">
        <v>53</v>
      </c>
    </row>
    <row r="1722" spans="1:61" x14ac:dyDescent="0.25">
      <c r="A1722" t="s">
        <v>53</v>
      </c>
      <c r="B1722" t="s">
        <v>54</v>
      </c>
      <c r="C1722" t="s">
        <v>55</v>
      </c>
      <c r="D1722" t="s">
        <v>54</v>
      </c>
      <c r="E1722" t="s">
        <v>56</v>
      </c>
      <c r="F1722" t="s">
        <v>54</v>
      </c>
      <c r="G1722" t="s">
        <v>54</v>
      </c>
      <c r="H1722">
        <v>1233</v>
      </c>
      <c r="I1722" t="s">
        <v>57</v>
      </c>
      <c r="J1722" t="s">
        <v>58</v>
      </c>
      <c r="K1722" t="s">
        <v>59</v>
      </c>
      <c r="L1722" t="s">
        <v>53</v>
      </c>
      <c r="M1722" t="s">
        <v>61</v>
      </c>
      <c r="N1722" t="s">
        <v>6131</v>
      </c>
      <c r="O1722" t="s">
        <v>63</v>
      </c>
      <c r="P1722" t="s">
        <v>64</v>
      </c>
      <c r="Q1722">
        <v>1180</v>
      </c>
      <c r="R1722" t="s">
        <v>6492</v>
      </c>
      <c r="S1722" t="s">
        <v>53</v>
      </c>
      <c r="T1722" t="s">
        <v>53</v>
      </c>
      <c r="U1722" t="s">
        <v>53</v>
      </c>
      <c r="V1722" t="s">
        <v>61</v>
      </c>
      <c r="W1722" t="s">
        <v>53</v>
      </c>
      <c r="X1722" t="s">
        <v>67</v>
      </c>
      <c r="Y1722" t="s">
        <v>53</v>
      </c>
      <c r="Z1722" t="s">
        <v>53</v>
      </c>
      <c r="AA1722" t="s">
        <v>53</v>
      </c>
      <c r="AB1722" t="s">
        <v>53</v>
      </c>
      <c r="AC1722" t="s">
        <v>3067</v>
      </c>
      <c r="AD1722" t="s">
        <v>2378</v>
      </c>
      <c r="AE1722" t="s">
        <v>6494</v>
      </c>
      <c r="AF1722" t="s">
        <v>53</v>
      </c>
      <c r="AG1722" t="s">
        <v>6495</v>
      </c>
      <c r="AH1722" t="s">
        <v>61</v>
      </c>
      <c r="AI1722" t="s">
        <v>6131</v>
      </c>
      <c r="AJ1722" t="s">
        <v>63</v>
      </c>
      <c r="AK1722" t="s">
        <v>64</v>
      </c>
      <c r="AL1722" t="s">
        <v>150</v>
      </c>
      <c r="AM1722" t="s">
        <v>6254</v>
      </c>
      <c r="AN1722" t="s">
        <v>99</v>
      </c>
      <c r="AO1722">
        <v>1738</v>
      </c>
      <c r="AP1722" t="s">
        <v>6496</v>
      </c>
      <c r="AQ1722" t="s">
        <v>70</v>
      </c>
      <c r="AR1722" t="s">
        <v>203</v>
      </c>
      <c r="AS1722" t="s">
        <v>72</v>
      </c>
      <c r="AT1722" t="s">
        <v>53</v>
      </c>
      <c r="AU1722" t="s">
        <v>53</v>
      </c>
      <c r="AV1722" t="s">
        <v>53</v>
      </c>
      <c r="AW1722" t="s">
        <v>53</v>
      </c>
      <c r="AX1722" t="s">
        <v>61</v>
      </c>
      <c r="AY1722" t="s">
        <v>53</v>
      </c>
      <c r="AZ1722" t="s">
        <v>67</v>
      </c>
      <c r="BA1722" t="s">
        <v>93</v>
      </c>
      <c r="BB1722" t="s">
        <v>101</v>
      </c>
      <c r="BC1722" t="s">
        <v>53</v>
      </c>
      <c r="BD1722" t="s">
        <v>53</v>
      </c>
      <c r="BE1722" t="s">
        <v>53</v>
      </c>
      <c r="BF1722" t="s">
        <v>3071</v>
      </c>
      <c r="BG1722" t="s">
        <v>892</v>
      </c>
      <c r="BH1722" t="s">
        <v>53</v>
      </c>
      <c r="BI1722" t="s">
        <v>53</v>
      </c>
    </row>
    <row r="1723" spans="1:61" x14ac:dyDescent="0.25">
      <c r="A1723" t="s">
        <v>53</v>
      </c>
      <c r="B1723" t="s">
        <v>54</v>
      </c>
      <c r="C1723" t="s">
        <v>55</v>
      </c>
      <c r="D1723" t="s">
        <v>54</v>
      </c>
      <c r="E1723" t="s">
        <v>56</v>
      </c>
      <c r="F1723" t="s">
        <v>54</v>
      </c>
      <c r="G1723" t="s">
        <v>54</v>
      </c>
      <c r="H1723">
        <v>1233</v>
      </c>
      <c r="I1723" t="s">
        <v>57</v>
      </c>
      <c r="J1723" t="s">
        <v>58</v>
      </c>
      <c r="K1723" t="s">
        <v>59</v>
      </c>
      <c r="L1723" t="s">
        <v>53</v>
      </c>
      <c r="M1723" t="s">
        <v>61</v>
      </c>
      <c r="N1723" t="s">
        <v>6131</v>
      </c>
      <c r="O1723" t="s">
        <v>63</v>
      </c>
      <c r="P1723" t="s">
        <v>64</v>
      </c>
      <c r="Q1723">
        <v>1180</v>
      </c>
      <c r="R1723" t="s">
        <v>6492</v>
      </c>
      <c r="S1723" t="s">
        <v>53</v>
      </c>
      <c r="T1723" t="s">
        <v>53</v>
      </c>
      <c r="U1723" t="s">
        <v>53</v>
      </c>
      <c r="V1723" t="s">
        <v>61</v>
      </c>
      <c r="W1723" t="s">
        <v>53</v>
      </c>
      <c r="X1723" t="s">
        <v>67</v>
      </c>
      <c r="Y1723" t="s">
        <v>53</v>
      </c>
      <c r="Z1723" t="s">
        <v>53</v>
      </c>
      <c r="AA1723" t="s">
        <v>53</v>
      </c>
      <c r="AB1723" t="s">
        <v>53</v>
      </c>
      <c r="AC1723" t="s">
        <v>53</v>
      </c>
      <c r="AD1723" t="s">
        <v>53</v>
      </c>
      <c r="AE1723" t="s">
        <v>6435</v>
      </c>
      <c r="AF1723" t="s">
        <v>53</v>
      </c>
      <c r="AG1723" t="s">
        <v>6435</v>
      </c>
      <c r="AH1723" t="s">
        <v>61</v>
      </c>
      <c r="AI1723" t="s">
        <v>6131</v>
      </c>
      <c r="AJ1723" t="s">
        <v>63</v>
      </c>
      <c r="AK1723" t="s">
        <v>64</v>
      </c>
      <c r="AL1723" t="s">
        <v>53</v>
      </c>
      <c r="AM1723" t="s">
        <v>6254</v>
      </c>
      <c r="AN1723" t="s">
        <v>53</v>
      </c>
      <c r="AO1723">
        <v>1907</v>
      </c>
      <c r="AP1723" t="s">
        <v>6497</v>
      </c>
      <c r="AQ1723" t="s">
        <v>70</v>
      </c>
      <c r="AR1723" t="s">
        <v>145</v>
      </c>
      <c r="AS1723" t="s">
        <v>263</v>
      </c>
      <c r="AT1723" t="s">
        <v>53</v>
      </c>
      <c r="AU1723" t="s">
        <v>53</v>
      </c>
      <c r="AV1723" t="s">
        <v>53</v>
      </c>
      <c r="AW1723" t="s">
        <v>53</v>
      </c>
      <c r="AX1723" t="s">
        <v>61</v>
      </c>
      <c r="AY1723" t="s">
        <v>53</v>
      </c>
      <c r="AZ1723" t="s">
        <v>67</v>
      </c>
      <c r="BA1723" t="s">
        <v>146</v>
      </c>
      <c r="BB1723" t="s">
        <v>53</v>
      </c>
      <c r="BC1723" t="s">
        <v>53</v>
      </c>
      <c r="BD1723" t="s">
        <v>53</v>
      </c>
      <c r="BE1723" t="s">
        <v>53</v>
      </c>
      <c r="BF1723" t="s">
        <v>53</v>
      </c>
      <c r="BG1723" t="s">
        <v>53</v>
      </c>
      <c r="BH1723" t="s">
        <v>53</v>
      </c>
      <c r="BI1723" t="s">
        <v>53</v>
      </c>
    </row>
    <row r="1724" spans="1:61" x14ac:dyDescent="0.25">
      <c r="A1724" t="s">
        <v>6498</v>
      </c>
      <c r="B1724" t="s">
        <v>54</v>
      </c>
      <c r="C1724" t="s">
        <v>53</v>
      </c>
      <c r="D1724" t="s">
        <v>54</v>
      </c>
      <c r="E1724" t="s">
        <v>56</v>
      </c>
      <c r="F1724" t="s">
        <v>54</v>
      </c>
      <c r="G1724" t="s">
        <v>54</v>
      </c>
      <c r="H1724">
        <v>1234</v>
      </c>
      <c r="I1724" t="s">
        <v>1464</v>
      </c>
      <c r="J1724" t="s">
        <v>53</v>
      </c>
      <c r="K1724" t="s">
        <v>53</v>
      </c>
      <c r="L1724" t="s">
        <v>53</v>
      </c>
      <c r="M1724" t="s">
        <v>61</v>
      </c>
      <c r="N1724" t="s">
        <v>53</v>
      </c>
      <c r="O1724" t="s">
        <v>63</v>
      </c>
      <c r="P1724" t="s">
        <v>53</v>
      </c>
      <c r="Q1724">
        <v>1181</v>
      </c>
      <c r="R1724" t="s">
        <v>6499</v>
      </c>
      <c r="S1724" t="s">
        <v>53</v>
      </c>
      <c r="T1724" t="s">
        <v>53</v>
      </c>
      <c r="U1724" t="s">
        <v>53</v>
      </c>
      <c r="V1724" t="s">
        <v>53</v>
      </c>
      <c r="W1724" t="s">
        <v>53</v>
      </c>
      <c r="X1724" t="s">
        <v>53</v>
      </c>
      <c r="Y1724" t="s">
        <v>53</v>
      </c>
      <c r="Z1724" t="s">
        <v>53</v>
      </c>
      <c r="AA1724" t="s">
        <v>53</v>
      </c>
      <c r="AB1724" t="s">
        <v>53</v>
      </c>
      <c r="AC1724" t="s">
        <v>53</v>
      </c>
      <c r="AD1724" t="s">
        <v>53</v>
      </c>
      <c r="AE1724" t="s">
        <v>6435</v>
      </c>
      <c r="AF1724" t="s">
        <v>53</v>
      </c>
      <c r="AG1724" t="s">
        <v>6436</v>
      </c>
      <c r="AH1724" t="s">
        <v>61</v>
      </c>
      <c r="AI1724" t="s">
        <v>53</v>
      </c>
      <c r="AJ1724" t="s">
        <v>63</v>
      </c>
      <c r="AK1724" t="s">
        <v>53</v>
      </c>
      <c r="AL1724" t="s">
        <v>53</v>
      </c>
      <c r="AM1724" t="s">
        <v>6260</v>
      </c>
      <c r="AN1724" t="s">
        <v>53</v>
      </c>
      <c r="AO1724">
        <v>1579</v>
      </c>
      <c r="AP1724" t="s">
        <v>6500</v>
      </c>
      <c r="AQ1724" t="s">
        <v>2340</v>
      </c>
      <c r="AR1724" t="s">
        <v>219</v>
      </c>
      <c r="AS1724" t="s">
        <v>72</v>
      </c>
      <c r="AT1724" t="s">
        <v>53</v>
      </c>
      <c r="AU1724" t="s">
        <v>53</v>
      </c>
      <c r="AV1724" t="s">
        <v>53</v>
      </c>
      <c r="AW1724" t="s">
        <v>53</v>
      </c>
      <c r="AX1724" t="s">
        <v>53</v>
      </c>
      <c r="AY1724" t="s">
        <v>53</v>
      </c>
      <c r="AZ1724" t="s">
        <v>53</v>
      </c>
      <c r="BA1724" t="s">
        <v>146</v>
      </c>
      <c r="BB1724" t="s">
        <v>53</v>
      </c>
      <c r="BC1724" t="s">
        <v>53</v>
      </c>
      <c r="BD1724" t="s">
        <v>53</v>
      </c>
      <c r="BE1724" t="s">
        <v>53</v>
      </c>
      <c r="BF1724" t="s">
        <v>53</v>
      </c>
      <c r="BG1724" t="s">
        <v>53</v>
      </c>
      <c r="BH1724" t="s">
        <v>53</v>
      </c>
      <c r="BI1724" t="s">
        <v>53</v>
      </c>
    </row>
    <row r="1725" spans="1:61" x14ac:dyDescent="0.25">
      <c r="A1725" t="s">
        <v>6498</v>
      </c>
      <c r="B1725" t="s">
        <v>54</v>
      </c>
      <c r="C1725" t="s">
        <v>53</v>
      </c>
      <c r="D1725" t="s">
        <v>54</v>
      </c>
      <c r="E1725" t="s">
        <v>56</v>
      </c>
      <c r="F1725" t="s">
        <v>54</v>
      </c>
      <c r="G1725" t="s">
        <v>54</v>
      </c>
      <c r="H1725">
        <v>1234</v>
      </c>
      <c r="I1725" t="s">
        <v>1464</v>
      </c>
      <c r="J1725" t="s">
        <v>53</v>
      </c>
      <c r="K1725" t="s">
        <v>53</v>
      </c>
      <c r="L1725" t="s">
        <v>53</v>
      </c>
      <c r="M1725" t="s">
        <v>61</v>
      </c>
      <c r="N1725" t="s">
        <v>53</v>
      </c>
      <c r="O1725" t="s">
        <v>63</v>
      </c>
      <c r="P1725" t="s">
        <v>53</v>
      </c>
      <c r="Q1725">
        <v>1181</v>
      </c>
      <c r="R1725" t="s">
        <v>6499</v>
      </c>
      <c r="S1725" t="s">
        <v>53</v>
      </c>
      <c r="T1725" t="s">
        <v>53</v>
      </c>
      <c r="U1725" t="s">
        <v>53</v>
      </c>
      <c r="V1725" t="s">
        <v>53</v>
      </c>
      <c r="W1725" t="s">
        <v>53</v>
      </c>
      <c r="X1725" t="s">
        <v>53</v>
      </c>
      <c r="Y1725" t="s">
        <v>53</v>
      </c>
      <c r="Z1725" t="s">
        <v>53</v>
      </c>
      <c r="AA1725" t="s">
        <v>53</v>
      </c>
      <c r="AB1725" t="s">
        <v>53</v>
      </c>
      <c r="AC1725" t="s">
        <v>134</v>
      </c>
      <c r="AD1725" t="s">
        <v>1316</v>
      </c>
      <c r="AE1725" t="s">
        <v>5350</v>
      </c>
      <c r="AF1725" t="s">
        <v>53</v>
      </c>
      <c r="AG1725" t="s">
        <v>6501</v>
      </c>
      <c r="AH1725" t="s">
        <v>61</v>
      </c>
      <c r="AI1725" t="s">
        <v>53</v>
      </c>
      <c r="AJ1725" t="s">
        <v>63</v>
      </c>
      <c r="AK1725" t="s">
        <v>53</v>
      </c>
      <c r="AL1725" t="s">
        <v>470</v>
      </c>
      <c r="AM1725" t="s">
        <v>6260</v>
      </c>
      <c r="AN1725" t="s">
        <v>112</v>
      </c>
      <c r="AO1725">
        <v>2120</v>
      </c>
      <c r="AP1725" t="s">
        <v>6502</v>
      </c>
      <c r="AQ1725" t="s">
        <v>5348</v>
      </c>
      <c r="AR1725" t="s">
        <v>253</v>
      </c>
      <c r="AS1725" t="s">
        <v>72</v>
      </c>
      <c r="AT1725" t="s">
        <v>53</v>
      </c>
      <c r="AU1725" t="s">
        <v>53</v>
      </c>
      <c r="AV1725" t="s">
        <v>53</v>
      </c>
      <c r="AW1725" t="s">
        <v>53</v>
      </c>
      <c r="AX1725" t="s">
        <v>53</v>
      </c>
      <c r="AY1725" t="s">
        <v>53</v>
      </c>
      <c r="AZ1725" t="s">
        <v>53</v>
      </c>
      <c r="BA1725" t="s">
        <v>74</v>
      </c>
      <c r="BB1725" t="s">
        <v>101</v>
      </c>
      <c r="BC1725" t="s">
        <v>53</v>
      </c>
      <c r="BD1725" t="s">
        <v>53</v>
      </c>
      <c r="BE1725" t="s">
        <v>53</v>
      </c>
      <c r="BF1725" t="s">
        <v>6503</v>
      </c>
      <c r="BG1725" t="s">
        <v>151</v>
      </c>
      <c r="BH1725" t="s">
        <v>53</v>
      </c>
      <c r="BI1725" t="s">
        <v>53</v>
      </c>
    </row>
    <row r="1726" spans="1:61" x14ac:dyDescent="0.25">
      <c r="A1726" t="s">
        <v>6498</v>
      </c>
      <c r="B1726" t="s">
        <v>54</v>
      </c>
      <c r="C1726" t="s">
        <v>53</v>
      </c>
      <c r="D1726" t="s">
        <v>54</v>
      </c>
      <c r="E1726" t="s">
        <v>56</v>
      </c>
      <c r="F1726" t="s">
        <v>54</v>
      </c>
      <c r="G1726" t="s">
        <v>54</v>
      </c>
      <c r="H1726">
        <v>1234</v>
      </c>
      <c r="I1726" t="s">
        <v>1464</v>
      </c>
      <c r="J1726" t="s">
        <v>53</v>
      </c>
      <c r="K1726" t="s">
        <v>53</v>
      </c>
      <c r="L1726" t="s">
        <v>53</v>
      </c>
      <c r="M1726" t="s">
        <v>61</v>
      </c>
      <c r="N1726" t="s">
        <v>53</v>
      </c>
      <c r="O1726" t="s">
        <v>63</v>
      </c>
      <c r="P1726" t="s">
        <v>53</v>
      </c>
      <c r="Q1726">
        <v>1182</v>
      </c>
      <c r="R1726" t="s">
        <v>6499</v>
      </c>
      <c r="S1726" t="s">
        <v>53</v>
      </c>
      <c r="T1726" t="s">
        <v>53</v>
      </c>
      <c r="U1726" t="s">
        <v>53</v>
      </c>
      <c r="V1726" t="s">
        <v>53</v>
      </c>
      <c r="W1726" t="s">
        <v>53</v>
      </c>
      <c r="X1726" t="s">
        <v>53</v>
      </c>
      <c r="Y1726" t="s">
        <v>53</v>
      </c>
      <c r="Z1726" t="s">
        <v>53</v>
      </c>
      <c r="AA1726" t="s">
        <v>53</v>
      </c>
      <c r="AB1726" t="s">
        <v>53</v>
      </c>
      <c r="AC1726" t="s">
        <v>3892</v>
      </c>
      <c r="AD1726" t="s">
        <v>616</v>
      </c>
      <c r="AE1726" t="s">
        <v>6435</v>
      </c>
      <c r="AF1726" t="s">
        <v>5426</v>
      </c>
      <c r="AG1726" t="s">
        <v>6436</v>
      </c>
      <c r="AH1726" t="s">
        <v>61</v>
      </c>
      <c r="AI1726" t="s">
        <v>53</v>
      </c>
      <c r="AJ1726" t="s">
        <v>63</v>
      </c>
      <c r="AK1726" t="s">
        <v>53</v>
      </c>
      <c r="AL1726" t="s">
        <v>206</v>
      </c>
      <c r="AM1726" t="s">
        <v>6269</v>
      </c>
      <c r="AN1726" t="s">
        <v>99</v>
      </c>
      <c r="AO1726">
        <v>1580</v>
      </c>
      <c r="AP1726" t="s">
        <v>6504</v>
      </c>
      <c r="AQ1726" t="s">
        <v>2340</v>
      </c>
      <c r="AR1726" t="s">
        <v>219</v>
      </c>
      <c r="AS1726" t="s">
        <v>72</v>
      </c>
      <c r="AT1726" t="s">
        <v>53</v>
      </c>
      <c r="AU1726" t="s">
        <v>53</v>
      </c>
      <c r="AV1726" t="s">
        <v>53</v>
      </c>
      <c r="AW1726" t="s">
        <v>53</v>
      </c>
      <c r="AX1726" t="s">
        <v>53</v>
      </c>
      <c r="AY1726" t="s">
        <v>53</v>
      </c>
      <c r="AZ1726" t="s">
        <v>53</v>
      </c>
      <c r="BA1726" t="s">
        <v>93</v>
      </c>
      <c r="BB1726" t="s">
        <v>101</v>
      </c>
      <c r="BC1726" t="s">
        <v>53</v>
      </c>
      <c r="BD1726" t="s">
        <v>53</v>
      </c>
      <c r="BE1726" t="s">
        <v>53</v>
      </c>
      <c r="BF1726" t="s">
        <v>4957</v>
      </c>
      <c r="BG1726" t="s">
        <v>82</v>
      </c>
      <c r="BH1726" t="s">
        <v>53</v>
      </c>
      <c r="BI1726" t="s">
        <v>53</v>
      </c>
    </row>
    <row r="1727" spans="1:61" x14ac:dyDescent="0.25">
      <c r="A1727" t="s">
        <v>6498</v>
      </c>
      <c r="B1727" t="s">
        <v>54</v>
      </c>
      <c r="C1727" t="s">
        <v>53</v>
      </c>
      <c r="D1727" t="s">
        <v>54</v>
      </c>
      <c r="E1727" t="s">
        <v>56</v>
      </c>
      <c r="F1727" t="s">
        <v>54</v>
      </c>
      <c r="G1727" t="s">
        <v>54</v>
      </c>
      <c r="H1727">
        <v>1234</v>
      </c>
      <c r="I1727" t="s">
        <v>1464</v>
      </c>
      <c r="J1727" t="s">
        <v>53</v>
      </c>
      <c r="K1727" t="s">
        <v>53</v>
      </c>
      <c r="L1727" t="s">
        <v>53</v>
      </c>
      <c r="M1727" t="s">
        <v>61</v>
      </c>
      <c r="N1727" t="s">
        <v>53</v>
      </c>
      <c r="O1727" t="s">
        <v>63</v>
      </c>
      <c r="P1727" t="s">
        <v>53</v>
      </c>
      <c r="Q1727">
        <v>1182</v>
      </c>
      <c r="R1727" t="s">
        <v>6499</v>
      </c>
      <c r="S1727" t="s">
        <v>53</v>
      </c>
      <c r="T1727" t="s">
        <v>53</v>
      </c>
      <c r="U1727" t="s">
        <v>53</v>
      </c>
      <c r="V1727" t="s">
        <v>53</v>
      </c>
      <c r="W1727" t="s">
        <v>53</v>
      </c>
      <c r="X1727" t="s">
        <v>53</v>
      </c>
      <c r="Y1727" t="s">
        <v>53</v>
      </c>
      <c r="Z1727" t="s">
        <v>53</v>
      </c>
      <c r="AA1727" t="s">
        <v>53</v>
      </c>
      <c r="AB1727" t="s">
        <v>53</v>
      </c>
      <c r="AC1727" t="s">
        <v>4957</v>
      </c>
      <c r="AD1727" t="s">
        <v>291</v>
      </c>
      <c r="AE1727" t="s">
        <v>6435</v>
      </c>
      <c r="AF1727" t="s">
        <v>53</v>
      </c>
      <c r="AG1727" t="s">
        <v>6436</v>
      </c>
      <c r="AH1727" t="s">
        <v>61</v>
      </c>
      <c r="AI1727" t="s">
        <v>53</v>
      </c>
      <c r="AJ1727" t="s">
        <v>63</v>
      </c>
      <c r="AK1727" t="s">
        <v>53</v>
      </c>
      <c r="AL1727" t="s">
        <v>150</v>
      </c>
      <c r="AM1727" t="s">
        <v>6269</v>
      </c>
      <c r="AN1727" t="s">
        <v>166</v>
      </c>
      <c r="AO1727">
        <v>1581</v>
      </c>
      <c r="AP1727" t="s">
        <v>6505</v>
      </c>
      <c r="AQ1727" t="s">
        <v>2340</v>
      </c>
      <c r="AR1727" t="s">
        <v>219</v>
      </c>
      <c r="AS1727" t="s">
        <v>72</v>
      </c>
      <c r="AT1727" t="s">
        <v>53</v>
      </c>
      <c r="AU1727" t="s">
        <v>53</v>
      </c>
      <c r="AV1727" t="s">
        <v>53</v>
      </c>
      <c r="AW1727" t="s">
        <v>53</v>
      </c>
      <c r="AX1727" t="s">
        <v>53</v>
      </c>
      <c r="AY1727" t="s">
        <v>53</v>
      </c>
      <c r="AZ1727" t="s">
        <v>53</v>
      </c>
      <c r="BA1727" t="s">
        <v>74</v>
      </c>
      <c r="BB1727" t="s">
        <v>101</v>
      </c>
      <c r="BC1727" t="s">
        <v>53</v>
      </c>
      <c r="BD1727" t="s">
        <v>53</v>
      </c>
      <c r="BE1727" t="s">
        <v>53</v>
      </c>
      <c r="BF1727" t="s">
        <v>6506</v>
      </c>
      <c r="BG1727" t="s">
        <v>322</v>
      </c>
      <c r="BH1727" t="s">
        <v>53</v>
      </c>
      <c r="BI1727" t="s">
        <v>53</v>
      </c>
    </row>
    <row r="1728" spans="1:61" x14ac:dyDescent="0.25">
      <c r="A1728" t="s">
        <v>53</v>
      </c>
      <c r="B1728" t="s">
        <v>54</v>
      </c>
      <c r="C1728" t="s">
        <v>53</v>
      </c>
      <c r="D1728" t="s">
        <v>54</v>
      </c>
      <c r="E1728" t="s">
        <v>53</v>
      </c>
      <c r="F1728" t="s">
        <v>54</v>
      </c>
      <c r="G1728" t="s">
        <v>54</v>
      </c>
      <c r="H1728">
        <v>1235</v>
      </c>
      <c r="I1728" t="s">
        <v>1464</v>
      </c>
      <c r="J1728" t="s">
        <v>53</v>
      </c>
      <c r="K1728" t="s">
        <v>53</v>
      </c>
      <c r="L1728" t="s">
        <v>53</v>
      </c>
      <c r="M1728" t="s">
        <v>131</v>
      </c>
      <c r="N1728" t="s">
        <v>53</v>
      </c>
      <c r="O1728" t="s">
        <v>63</v>
      </c>
      <c r="P1728" t="s">
        <v>53</v>
      </c>
      <c r="Q1728">
        <v>1183</v>
      </c>
      <c r="R1728" t="s">
        <v>6507</v>
      </c>
      <c r="S1728" t="s">
        <v>53</v>
      </c>
      <c r="T1728" t="s">
        <v>53</v>
      </c>
      <c r="U1728" t="s">
        <v>53</v>
      </c>
      <c r="V1728" t="s">
        <v>53</v>
      </c>
      <c r="W1728" t="s">
        <v>53</v>
      </c>
      <c r="X1728" t="s">
        <v>53</v>
      </c>
      <c r="Y1728" t="s">
        <v>53</v>
      </c>
      <c r="Z1728" t="s">
        <v>53</v>
      </c>
      <c r="AA1728" t="s">
        <v>53</v>
      </c>
      <c r="AB1728" t="s">
        <v>53</v>
      </c>
      <c r="AC1728" t="s">
        <v>3770</v>
      </c>
      <c r="AD1728" t="s">
        <v>638</v>
      </c>
      <c r="AE1728" t="s">
        <v>3970</v>
      </c>
      <c r="AF1728" t="s">
        <v>53</v>
      </c>
      <c r="AG1728" t="s">
        <v>6436</v>
      </c>
      <c r="AH1728" t="s">
        <v>131</v>
      </c>
      <c r="AI1728" t="s">
        <v>53</v>
      </c>
      <c r="AJ1728" t="s">
        <v>63</v>
      </c>
      <c r="AK1728" t="s">
        <v>53</v>
      </c>
      <c r="AL1728" t="s">
        <v>150</v>
      </c>
      <c r="AM1728" t="s">
        <v>6275</v>
      </c>
      <c r="AN1728" t="s">
        <v>65</v>
      </c>
      <c r="AO1728">
        <v>1582</v>
      </c>
      <c r="AP1728" t="s">
        <v>6508</v>
      </c>
      <c r="AQ1728" t="s">
        <v>2184</v>
      </c>
      <c r="AR1728" t="s">
        <v>219</v>
      </c>
      <c r="AS1728" t="s">
        <v>72</v>
      </c>
      <c r="AT1728" t="s">
        <v>53</v>
      </c>
      <c r="AU1728" t="s">
        <v>53</v>
      </c>
      <c r="AV1728" t="s">
        <v>53</v>
      </c>
      <c r="AW1728" t="s">
        <v>53</v>
      </c>
      <c r="AX1728" t="s">
        <v>53</v>
      </c>
      <c r="AY1728" t="s">
        <v>53</v>
      </c>
      <c r="AZ1728" t="s">
        <v>53</v>
      </c>
      <c r="BA1728" t="s">
        <v>74</v>
      </c>
      <c r="BB1728" t="s">
        <v>53</v>
      </c>
      <c r="BC1728" t="s">
        <v>53</v>
      </c>
      <c r="BD1728" t="s">
        <v>53</v>
      </c>
      <c r="BE1728" t="s">
        <v>53</v>
      </c>
      <c r="BF1728" t="s">
        <v>3770</v>
      </c>
      <c r="BG1728" t="s">
        <v>82</v>
      </c>
      <c r="BH1728" t="s">
        <v>53</v>
      </c>
      <c r="BI1728" t="s">
        <v>53</v>
      </c>
    </row>
    <row r="1729" spans="1:61" x14ac:dyDescent="0.25">
      <c r="A1729" t="s">
        <v>53</v>
      </c>
      <c r="B1729" t="s">
        <v>54</v>
      </c>
      <c r="C1729" t="s">
        <v>53</v>
      </c>
      <c r="D1729" t="s">
        <v>54</v>
      </c>
      <c r="E1729" t="s">
        <v>56</v>
      </c>
      <c r="F1729" t="s">
        <v>54</v>
      </c>
      <c r="G1729" t="s">
        <v>54</v>
      </c>
      <c r="H1729">
        <v>1236</v>
      </c>
      <c r="I1729" t="s">
        <v>1464</v>
      </c>
      <c r="J1729" t="s">
        <v>53</v>
      </c>
      <c r="K1729" t="s">
        <v>53</v>
      </c>
      <c r="L1729" t="s">
        <v>4891</v>
      </c>
      <c r="M1729" t="s">
        <v>131</v>
      </c>
      <c r="N1729" t="s">
        <v>53</v>
      </c>
      <c r="O1729" t="s">
        <v>63</v>
      </c>
      <c r="P1729" t="s">
        <v>53</v>
      </c>
      <c r="Q1729">
        <v>1184</v>
      </c>
      <c r="R1729" t="s">
        <v>6509</v>
      </c>
      <c r="S1729" t="s">
        <v>53</v>
      </c>
      <c r="T1729" t="s">
        <v>53</v>
      </c>
      <c r="U1729" t="s">
        <v>53</v>
      </c>
      <c r="V1729" t="s">
        <v>53</v>
      </c>
      <c r="W1729" t="s">
        <v>53</v>
      </c>
      <c r="X1729" t="s">
        <v>53</v>
      </c>
      <c r="Y1729" t="s">
        <v>53</v>
      </c>
      <c r="Z1729" t="s">
        <v>53</v>
      </c>
      <c r="AA1729" t="s">
        <v>53</v>
      </c>
      <c r="AB1729" t="s">
        <v>53</v>
      </c>
      <c r="AC1729" t="s">
        <v>6510</v>
      </c>
      <c r="AD1729" t="s">
        <v>3459</v>
      </c>
      <c r="AE1729" t="s">
        <v>6435</v>
      </c>
      <c r="AF1729" t="s">
        <v>53</v>
      </c>
      <c r="AG1729" t="s">
        <v>6436</v>
      </c>
      <c r="AH1729" t="s">
        <v>131</v>
      </c>
      <c r="AI1729" t="s">
        <v>53</v>
      </c>
      <c r="AJ1729" t="s">
        <v>63</v>
      </c>
      <c r="AK1729" t="s">
        <v>53</v>
      </c>
      <c r="AL1729" t="s">
        <v>150</v>
      </c>
      <c r="AM1729" t="s">
        <v>6278</v>
      </c>
      <c r="AN1729" t="s">
        <v>85</v>
      </c>
      <c r="AO1729">
        <v>1583</v>
      </c>
      <c r="AP1729" t="s">
        <v>6511</v>
      </c>
      <c r="AQ1729" t="s">
        <v>5682</v>
      </c>
      <c r="AR1729" t="s">
        <v>219</v>
      </c>
      <c r="AS1729" t="s">
        <v>72</v>
      </c>
      <c r="AT1729" t="s">
        <v>53</v>
      </c>
      <c r="AU1729" t="s">
        <v>53</v>
      </c>
      <c r="AV1729" t="s">
        <v>53</v>
      </c>
      <c r="AW1729" t="s">
        <v>53</v>
      </c>
      <c r="AX1729" t="s">
        <v>53</v>
      </c>
      <c r="AY1729" t="s">
        <v>53</v>
      </c>
      <c r="AZ1729" t="s">
        <v>53</v>
      </c>
      <c r="BA1729" t="s">
        <v>74</v>
      </c>
      <c r="BB1729" t="s">
        <v>53</v>
      </c>
      <c r="BC1729" t="s">
        <v>53</v>
      </c>
      <c r="BD1729" t="s">
        <v>53</v>
      </c>
      <c r="BE1729" t="s">
        <v>53</v>
      </c>
      <c r="BF1729" t="s">
        <v>6512</v>
      </c>
      <c r="BG1729" t="s">
        <v>151</v>
      </c>
      <c r="BH1729" t="s">
        <v>53</v>
      </c>
      <c r="BI1729" t="s">
        <v>53</v>
      </c>
    </row>
    <row r="1730" spans="1:61" x14ac:dyDescent="0.25">
      <c r="A1730" t="s">
        <v>53</v>
      </c>
      <c r="B1730" t="s">
        <v>54</v>
      </c>
      <c r="C1730" t="s">
        <v>53</v>
      </c>
      <c r="D1730" t="s">
        <v>54</v>
      </c>
      <c r="E1730" t="s">
        <v>53</v>
      </c>
      <c r="F1730" t="s">
        <v>54</v>
      </c>
      <c r="G1730" t="s">
        <v>54</v>
      </c>
      <c r="H1730">
        <v>1237</v>
      </c>
      <c r="I1730" t="s">
        <v>1464</v>
      </c>
      <c r="J1730" t="s">
        <v>53</v>
      </c>
      <c r="K1730" t="s">
        <v>53</v>
      </c>
      <c r="L1730" t="s">
        <v>6513</v>
      </c>
      <c r="M1730" t="s">
        <v>131</v>
      </c>
      <c r="N1730" t="s">
        <v>53</v>
      </c>
      <c r="O1730" t="s">
        <v>63</v>
      </c>
      <c r="P1730" t="s">
        <v>53</v>
      </c>
      <c r="Q1730">
        <v>1185</v>
      </c>
      <c r="R1730" t="s">
        <v>6514</v>
      </c>
      <c r="S1730" t="s">
        <v>53</v>
      </c>
      <c r="T1730" t="s">
        <v>53</v>
      </c>
      <c r="U1730" t="s">
        <v>53</v>
      </c>
      <c r="V1730" t="s">
        <v>53</v>
      </c>
      <c r="W1730" t="s">
        <v>53</v>
      </c>
      <c r="X1730" t="s">
        <v>53</v>
      </c>
      <c r="Y1730" t="s">
        <v>53</v>
      </c>
      <c r="Z1730" t="s">
        <v>53</v>
      </c>
      <c r="AA1730" t="s">
        <v>53</v>
      </c>
      <c r="AB1730" t="s">
        <v>53</v>
      </c>
      <c r="AC1730" t="s">
        <v>569</v>
      </c>
      <c r="AD1730" t="s">
        <v>674</v>
      </c>
      <c r="AE1730" t="s">
        <v>6515</v>
      </c>
      <c r="AF1730" t="s">
        <v>53</v>
      </c>
      <c r="AG1730" t="s">
        <v>757</v>
      </c>
      <c r="AH1730" t="s">
        <v>131</v>
      </c>
      <c r="AI1730" t="s">
        <v>53</v>
      </c>
      <c r="AJ1730" t="s">
        <v>63</v>
      </c>
      <c r="AK1730" t="s">
        <v>53</v>
      </c>
      <c r="AL1730" t="s">
        <v>684</v>
      </c>
      <c r="AM1730" t="s">
        <v>6294</v>
      </c>
      <c r="AN1730" t="s">
        <v>112</v>
      </c>
      <c r="AO1730">
        <v>1585</v>
      </c>
      <c r="AP1730" t="s">
        <v>6516</v>
      </c>
      <c r="AQ1730" t="s">
        <v>4182</v>
      </c>
      <c r="AR1730" t="s">
        <v>219</v>
      </c>
      <c r="AS1730" t="s">
        <v>274</v>
      </c>
      <c r="AT1730" t="s">
        <v>53</v>
      </c>
      <c r="AU1730" t="s">
        <v>53</v>
      </c>
      <c r="AV1730" t="s">
        <v>53</v>
      </c>
      <c r="AW1730" t="s">
        <v>53</v>
      </c>
      <c r="AX1730" t="s">
        <v>53</v>
      </c>
      <c r="AY1730" t="s">
        <v>53</v>
      </c>
      <c r="AZ1730" t="s">
        <v>53</v>
      </c>
      <c r="BA1730" t="s">
        <v>74</v>
      </c>
      <c r="BB1730" t="s">
        <v>101</v>
      </c>
      <c r="BC1730" t="s">
        <v>53</v>
      </c>
      <c r="BD1730" t="s">
        <v>53</v>
      </c>
      <c r="BE1730" t="s">
        <v>53</v>
      </c>
      <c r="BF1730" t="s">
        <v>5544</v>
      </c>
      <c r="BG1730" t="s">
        <v>280</v>
      </c>
      <c r="BH1730" t="s">
        <v>53</v>
      </c>
      <c r="BI1730" t="s">
        <v>53</v>
      </c>
    </row>
    <row r="1731" spans="1:61" x14ac:dyDescent="0.25">
      <c r="A1731" t="s">
        <v>53</v>
      </c>
      <c r="B1731" t="s">
        <v>54</v>
      </c>
      <c r="C1731" t="s">
        <v>55</v>
      </c>
      <c r="D1731" t="s">
        <v>54</v>
      </c>
      <c r="E1731" t="s">
        <v>56</v>
      </c>
      <c r="F1731" t="s">
        <v>54</v>
      </c>
      <c r="G1731" t="s">
        <v>54</v>
      </c>
      <c r="H1731">
        <v>1238</v>
      </c>
      <c r="I1731" t="s">
        <v>57</v>
      </c>
      <c r="J1731" t="s">
        <v>58</v>
      </c>
      <c r="K1731" t="s">
        <v>104</v>
      </c>
      <c r="L1731" t="s">
        <v>53</v>
      </c>
      <c r="M1731" t="s">
        <v>61</v>
      </c>
      <c r="N1731" t="s">
        <v>6419</v>
      </c>
      <c r="O1731" t="s">
        <v>63</v>
      </c>
      <c r="P1731" t="s">
        <v>64</v>
      </c>
      <c r="Q1731">
        <v>1186</v>
      </c>
      <c r="R1731" t="s">
        <v>6517</v>
      </c>
      <c r="S1731" t="s">
        <v>53</v>
      </c>
      <c r="T1731" t="s">
        <v>53</v>
      </c>
      <c r="U1731" t="s">
        <v>53</v>
      </c>
      <c r="V1731" t="s">
        <v>61</v>
      </c>
      <c r="W1731" t="s">
        <v>53</v>
      </c>
      <c r="X1731" t="s">
        <v>67</v>
      </c>
      <c r="Y1731" t="s">
        <v>53</v>
      </c>
      <c r="Z1731" t="s">
        <v>53</v>
      </c>
      <c r="AA1731" t="s">
        <v>53</v>
      </c>
      <c r="AB1731" t="s">
        <v>53</v>
      </c>
      <c r="AC1731" t="s">
        <v>1987</v>
      </c>
      <c r="AD1731" t="s">
        <v>242</v>
      </c>
      <c r="AE1731" t="s">
        <v>6515</v>
      </c>
      <c r="AF1731" t="s">
        <v>6518</v>
      </c>
      <c r="AG1731" t="s">
        <v>757</v>
      </c>
      <c r="AH1731" t="s">
        <v>61</v>
      </c>
      <c r="AI1731" t="s">
        <v>6419</v>
      </c>
      <c r="AJ1731" t="s">
        <v>63</v>
      </c>
      <c r="AK1731" t="s">
        <v>64</v>
      </c>
      <c r="AL1731" t="s">
        <v>684</v>
      </c>
      <c r="AM1731" t="s">
        <v>6519</v>
      </c>
      <c r="AN1731" t="s">
        <v>65</v>
      </c>
      <c r="AO1731">
        <v>1586</v>
      </c>
      <c r="AP1731" t="s">
        <v>6520</v>
      </c>
      <c r="AQ1731" t="s">
        <v>70</v>
      </c>
      <c r="AR1731" t="s">
        <v>219</v>
      </c>
      <c r="AS1731" t="s">
        <v>72</v>
      </c>
      <c r="AT1731" t="s">
        <v>53</v>
      </c>
      <c r="AU1731" t="s">
        <v>53</v>
      </c>
      <c r="AV1731" t="s">
        <v>53</v>
      </c>
      <c r="AW1731" t="s">
        <v>53</v>
      </c>
      <c r="AX1731" t="s">
        <v>61</v>
      </c>
      <c r="AY1731" t="s">
        <v>53</v>
      </c>
      <c r="AZ1731" t="s">
        <v>67</v>
      </c>
      <c r="BA1731" t="s">
        <v>93</v>
      </c>
      <c r="BB1731" t="s">
        <v>53</v>
      </c>
      <c r="BC1731" t="s">
        <v>53</v>
      </c>
      <c r="BD1731" t="s">
        <v>53</v>
      </c>
      <c r="BE1731" t="s">
        <v>53</v>
      </c>
      <c r="BF1731" t="s">
        <v>1987</v>
      </c>
      <c r="BG1731" t="s">
        <v>126</v>
      </c>
      <c r="BH1731" t="s">
        <v>53</v>
      </c>
      <c r="BI1731" t="s">
        <v>53</v>
      </c>
    </row>
    <row r="1732" spans="1:61" x14ac:dyDescent="0.25">
      <c r="A1732" t="s">
        <v>53</v>
      </c>
      <c r="B1732" t="s">
        <v>54</v>
      </c>
      <c r="C1732" t="s">
        <v>55</v>
      </c>
      <c r="D1732" t="s">
        <v>54</v>
      </c>
      <c r="E1732" t="s">
        <v>56</v>
      </c>
      <c r="F1732" t="s">
        <v>54</v>
      </c>
      <c r="G1732" t="s">
        <v>54</v>
      </c>
      <c r="H1732">
        <v>1238</v>
      </c>
      <c r="I1732" t="s">
        <v>57</v>
      </c>
      <c r="J1732" t="s">
        <v>58</v>
      </c>
      <c r="K1732" t="s">
        <v>104</v>
      </c>
      <c r="L1732" t="s">
        <v>53</v>
      </c>
      <c r="M1732" t="s">
        <v>61</v>
      </c>
      <c r="N1732" t="s">
        <v>6419</v>
      </c>
      <c r="O1732" t="s">
        <v>63</v>
      </c>
      <c r="P1732" t="s">
        <v>64</v>
      </c>
      <c r="Q1732">
        <v>1186</v>
      </c>
      <c r="R1732" t="s">
        <v>6517</v>
      </c>
      <c r="S1732" t="s">
        <v>53</v>
      </c>
      <c r="T1732" t="s">
        <v>53</v>
      </c>
      <c r="U1732" t="s">
        <v>53</v>
      </c>
      <c r="V1732" t="s">
        <v>61</v>
      </c>
      <c r="W1732" t="s">
        <v>53</v>
      </c>
      <c r="X1732" t="s">
        <v>67</v>
      </c>
      <c r="Y1732" t="s">
        <v>53</v>
      </c>
      <c r="Z1732" t="s">
        <v>53</v>
      </c>
      <c r="AA1732" t="s">
        <v>53</v>
      </c>
      <c r="AB1732" t="s">
        <v>53</v>
      </c>
      <c r="AC1732" t="s">
        <v>53</v>
      </c>
      <c r="AD1732" t="s">
        <v>53</v>
      </c>
      <c r="AE1732" t="s">
        <v>6515</v>
      </c>
      <c r="AF1732" t="s">
        <v>53</v>
      </c>
      <c r="AG1732" t="s">
        <v>6515</v>
      </c>
      <c r="AH1732" t="s">
        <v>61</v>
      </c>
      <c r="AI1732" t="s">
        <v>6419</v>
      </c>
      <c r="AJ1732" t="s">
        <v>63</v>
      </c>
      <c r="AK1732" t="s">
        <v>64</v>
      </c>
      <c r="AL1732" t="s">
        <v>53</v>
      </c>
      <c r="AM1732" t="s">
        <v>6519</v>
      </c>
      <c r="AN1732" t="s">
        <v>53</v>
      </c>
      <c r="AO1732">
        <v>1590</v>
      </c>
      <c r="AP1732" t="s">
        <v>6521</v>
      </c>
      <c r="AQ1732" t="s">
        <v>70</v>
      </c>
      <c r="AR1732" t="s">
        <v>145</v>
      </c>
      <c r="AS1732" t="s">
        <v>263</v>
      </c>
      <c r="AT1732" t="s">
        <v>53</v>
      </c>
      <c r="AU1732" t="s">
        <v>53</v>
      </c>
      <c r="AV1732" t="s">
        <v>53</v>
      </c>
      <c r="AW1732" t="s">
        <v>53</v>
      </c>
      <c r="AX1732" t="s">
        <v>61</v>
      </c>
      <c r="AY1732" t="s">
        <v>53</v>
      </c>
      <c r="AZ1732" t="s">
        <v>67</v>
      </c>
      <c r="BA1732" t="s">
        <v>146</v>
      </c>
      <c r="BB1732" t="s">
        <v>53</v>
      </c>
      <c r="BC1732" t="s">
        <v>53</v>
      </c>
      <c r="BD1732" t="s">
        <v>53</v>
      </c>
      <c r="BE1732" t="s">
        <v>53</v>
      </c>
      <c r="BF1732" t="s">
        <v>53</v>
      </c>
      <c r="BG1732" t="s">
        <v>53</v>
      </c>
      <c r="BH1732" t="s">
        <v>53</v>
      </c>
      <c r="BI1732" t="s">
        <v>53</v>
      </c>
    </row>
    <row r="1733" spans="1:61" x14ac:dyDescent="0.25">
      <c r="A1733" t="s">
        <v>53</v>
      </c>
      <c r="B1733" t="s">
        <v>54</v>
      </c>
      <c r="C1733" t="s">
        <v>55</v>
      </c>
      <c r="D1733" t="s">
        <v>54</v>
      </c>
      <c r="E1733" t="s">
        <v>56</v>
      </c>
      <c r="F1733" t="s">
        <v>54</v>
      </c>
      <c r="G1733" t="s">
        <v>54</v>
      </c>
      <c r="H1733">
        <v>1238</v>
      </c>
      <c r="I1733" t="s">
        <v>57</v>
      </c>
      <c r="J1733" t="s">
        <v>58</v>
      </c>
      <c r="K1733" t="s">
        <v>104</v>
      </c>
      <c r="L1733" t="s">
        <v>53</v>
      </c>
      <c r="M1733" t="s">
        <v>61</v>
      </c>
      <c r="N1733" t="s">
        <v>6419</v>
      </c>
      <c r="O1733" t="s">
        <v>63</v>
      </c>
      <c r="P1733" t="s">
        <v>64</v>
      </c>
      <c r="Q1733">
        <v>1186</v>
      </c>
      <c r="R1733" t="s">
        <v>6517</v>
      </c>
      <c r="S1733" t="s">
        <v>53</v>
      </c>
      <c r="T1733" t="s">
        <v>53</v>
      </c>
      <c r="U1733" t="s">
        <v>53</v>
      </c>
      <c r="V1733" t="s">
        <v>61</v>
      </c>
      <c r="W1733" t="s">
        <v>53</v>
      </c>
      <c r="X1733" t="s">
        <v>67</v>
      </c>
      <c r="Y1733" t="s">
        <v>53</v>
      </c>
      <c r="Z1733" t="s">
        <v>53</v>
      </c>
      <c r="AA1733" t="s">
        <v>53</v>
      </c>
      <c r="AB1733" t="s">
        <v>53</v>
      </c>
      <c r="AC1733" t="s">
        <v>53</v>
      </c>
      <c r="AD1733" t="s">
        <v>53</v>
      </c>
      <c r="AE1733" t="s">
        <v>6144</v>
      </c>
      <c r="AF1733" t="s">
        <v>53</v>
      </c>
      <c r="AG1733" t="s">
        <v>4133</v>
      </c>
      <c r="AH1733" t="s">
        <v>61</v>
      </c>
      <c r="AI1733" t="s">
        <v>6419</v>
      </c>
      <c r="AJ1733" t="s">
        <v>63</v>
      </c>
      <c r="AK1733" t="s">
        <v>64</v>
      </c>
      <c r="AL1733" t="s">
        <v>53</v>
      </c>
      <c r="AM1733" t="s">
        <v>6519</v>
      </c>
      <c r="AN1733" t="s">
        <v>53</v>
      </c>
      <c r="AO1733">
        <v>1611</v>
      </c>
      <c r="AP1733" t="s">
        <v>6522</v>
      </c>
      <c r="AQ1733" t="s">
        <v>70</v>
      </c>
      <c r="AR1733" t="s">
        <v>145</v>
      </c>
      <c r="AS1733" t="s">
        <v>263</v>
      </c>
      <c r="AT1733" t="s">
        <v>53</v>
      </c>
      <c r="AU1733" t="s">
        <v>53</v>
      </c>
      <c r="AV1733" t="s">
        <v>53</v>
      </c>
      <c r="AW1733" t="s">
        <v>53</v>
      </c>
      <c r="AX1733" t="s">
        <v>61</v>
      </c>
      <c r="AY1733" t="s">
        <v>53</v>
      </c>
      <c r="AZ1733" t="s">
        <v>67</v>
      </c>
      <c r="BA1733" t="s">
        <v>146</v>
      </c>
      <c r="BB1733" t="s">
        <v>53</v>
      </c>
      <c r="BC1733" t="s">
        <v>53</v>
      </c>
      <c r="BD1733" t="s">
        <v>53</v>
      </c>
      <c r="BE1733" t="s">
        <v>53</v>
      </c>
      <c r="BF1733" t="s">
        <v>53</v>
      </c>
      <c r="BG1733" t="s">
        <v>53</v>
      </c>
      <c r="BH1733" t="s">
        <v>53</v>
      </c>
      <c r="BI1733" t="s">
        <v>53</v>
      </c>
    </row>
    <row r="1734" spans="1:61" x14ac:dyDescent="0.25">
      <c r="A1734" t="s">
        <v>53</v>
      </c>
      <c r="B1734" t="s">
        <v>54</v>
      </c>
      <c r="C1734" t="s">
        <v>55</v>
      </c>
      <c r="D1734" t="s">
        <v>54</v>
      </c>
      <c r="E1734" t="s">
        <v>56</v>
      </c>
      <c r="F1734" t="s">
        <v>54</v>
      </c>
      <c r="G1734" t="s">
        <v>54</v>
      </c>
      <c r="H1734">
        <v>1239</v>
      </c>
      <c r="I1734" t="s">
        <v>57</v>
      </c>
      <c r="J1734" t="s">
        <v>58</v>
      </c>
      <c r="K1734" t="s">
        <v>59</v>
      </c>
      <c r="L1734" t="s">
        <v>53</v>
      </c>
      <c r="M1734" t="s">
        <v>111</v>
      </c>
      <c r="N1734" t="s">
        <v>53</v>
      </c>
      <c r="O1734" t="s">
        <v>63</v>
      </c>
      <c r="P1734" t="s">
        <v>53</v>
      </c>
      <c r="Q1734">
        <v>1187</v>
      </c>
      <c r="R1734" t="s">
        <v>6523</v>
      </c>
      <c r="S1734" t="s">
        <v>53</v>
      </c>
      <c r="T1734" t="s">
        <v>53</v>
      </c>
      <c r="U1734" t="s">
        <v>53</v>
      </c>
      <c r="V1734" t="s">
        <v>111</v>
      </c>
      <c r="W1734" t="s">
        <v>53</v>
      </c>
      <c r="X1734" t="s">
        <v>377</v>
      </c>
      <c r="Y1734" t="s">
        <v>53</v>
      </c>
      <c r="Z1734" t="s">
        <v>53</v>
      </c>
      <c r="AA1734" t="s">
        <v>53</v>
      </c>
      <c r="AB1734" t="s">
        <v>53</v>
      </c>
      <c r="AC1734" t="s">
        <v>569</v>
      </c>
      <c r="AD1734" t="s">
        <v>1053</v>
      </c>
      <c r="AE1734" t="s">
        <v>757</v>
      </c>
      <c r="AF1734" t="s">
        <v>53</v>
      </c>
      <c r="AG1734" t="s">
        <v>757</v>
      </c>
      <c r="AH1734" t="s">
        <v>111</v>
      </c>
      <c r="AI1734" t="s">
        <v>53</v>
      </c>
      <c r="AJ1734" t="s">
        <v>63</v>
      </c>
      <c r="AK1734" t="s">
        <v>53</v>
      </c>
      <c r="AL1734" t="s">
        <v>150</v>
      </c>
      <c r="AM1734" t="s">
        <v>6299</v>
      </c>
      <c r="AN1734" t="s">
        <v>65</v>
      </c>
      <c r="AO1734">
        <v>1587</v>
      </c>
      <c r="AP1734" t="s">
        <v>6524</v>
      </c>
      <c r="AQ1734" t="s">
        <v>70</v>
      </c>
      <c r="AR1734" t="s">
        <v>219</v>
      </c>
      <c r="AS1734" t="s">
        <v>72</v>
      </c>
      <c r="AT1734" t="s">
        <v>53</v>
      </c>
      <c r="AU1734" t="s">
        <v>53</v>
      </c>
      <c r="AV1734" t="s">
        <v>53</v>
      </c>
      <c r="AW1734" t="s">
        <v>53</v>
      </c>
      <c r="AX1734" t="s">
        <v>111</v>
      </c>
      <c r="AY1734" t="s">
        <v>53</v>
      </c>
      <c r="AZ1734" t="s">
        <v>377</v>
      </c>
      <c r="BA1734" t="s">
        <v>93</v>
      </c>
      <c r="BB1734" t="s">
        <v>101</v>
      </c>
      <c r="BC1734" t="s">
        <v>53</v>
      </c>
      <c r="BD1734" t="s">
        <v>53</v>
      </c>
      <c r="BE1734" t="s">
        <v>53</v>
      </c>
      <c r="BF1734" t="s">
        <v>569</v>
      </c>
      <c r="BG1734" t="s">
        <v>126</v>
      </c>
      <c r="BH1734" t="s">
        <v>53</v>
      </c>
      <c r="BI1734" t="s">
        <v>53</v>
      </c>
    </row>
    <row r="1735" spans="1:61" x14ac:dyDescent="0.25">
      <c r="A1735" t="s">
        <v>53</v>
      </c>
      <c r="B1735" t="s">
        <v>54</v>
      </c>
      <c r="C1735" t="s">
        <v>55</v>
      </c>
      <c r="D1735" t="s">
        <v>54</v>
      </c>
      <c r="E1735" t="s">
        <v>56</v>
      </c>
      <c r="F1735" t="s">
        <v>54</v>
      </c>
      <c r="G1735" t="s">
        <v>54</v>
      </c>
      <c r="H1735">
        <v>1239</v>
      </c>
      <c r="I1735" t="s">
        <v>57</v>
      </c>
      <c r="J1735" t="s">
        <v>58</v>
      </c>
      <c r="K1735" t="s">
        <v>59</v>
      </c>
      <c r="L1735" t="s">
        <v>53</v>
      </c>
      <c r="M1735" t="s">
        <v>111</v>
      </c>
      <c r="N1735" t="s">
        <v>53</v>
      </c>
      <c r="O1735" t="s">
        <v>63</v>
      </c>
      <c r="P1735" t="s">
        <v>53</v>
      </c>
      <c r="Q1735">
        <v>1187</v>
      </c>
      <c r="R1735" t="s">
        <v>6523</v>
      </c>
      <c r="S1735" t="s">
        <v>53</v>
      </c>
      <c r="T1735" t="s">
        <v>53</v>
      </c>
      <c r="U1735" t="s">
        <v>53</v>
      </c>
      <c r="V1735" t="s">
        <v>111</v>
      </c>
      <c r="W1735" t="s">
        <v>53</v>
      </c>
      <c r="X1735" t="s">
        <v>377</v>
      </c>
      <c r="Y1735" t="s">
        <v>53</v>
      </c>
      <c r="Z1735" t="s">
        <v>53</v>
      </c>
      <c r="AA1735" t="s">
        <v>53</v>
      </c>
      <c r="AB1735" t="s">
        <v>53</v>
      </c>
      <c r="AC1735" t="s">
        <v>53</v>
      </c>
      <c r="AD1735" t="s">
        <v>53</v>
      </c>
      <c r="AE1735" t="s">
        <v>757</v>
      </c>
      <c r="AF1735" t="s">
        <v>53</v>
      </c>
      <c r="AG1735" t="s">
        <v>757</v>
      </c>
      <c r="AH1735" t="s">
        <v>111</v>
      </c>
      <c r="AI1735" t="s">
        <v>53</v>
      </c>
      <c r="AJ1735" t="s">
        <v>63</v>
      </c>
      <c r="AK1735" t="s">
        <v>53</v>
      </c>
      <c r="AL1735" t="s">
        <v>53</v>
      </c>
      <c r="AM1735" t="s">
        <v>6299</v>
      </c>
      <c r="AN1735" t="s">
        <v>53</v>
      </c>
      <c r="AO1735">
        <v>1588</v>
      </c>
      <c r="AP1735" t="s">
        <v>6525</v>
      </c>
      <c r="AQ1735" t="s">
        <v>70</v>
      </c>
      <c r="AR1735" t="s">
        <v>145</v>
      </c>
      <c r="AS1735" t="s">
        <v>263</v>
      </c>
      <c r="AT1735" t="s">
        <v>53</v>
      </c>
      <c r="AU1735" t="s">
        <v>53</v>
      </c>
      <c r="AV1735" t="s">
        <v>53</v>
      </c>
      <c r="AW1735" t="s">
        <v>53</v>
      </c>
      <c r="AX1735" t="s">
        <v>111</v>
      </c>
      <c r="AY1735" t="s">
        <v>53</v>
      </c>
      <c r="AZ1735" t="s">
        <v>377</v>
      </c>
      <c r="BA1735" t="s">
        <v>146</v>
      </c>
      <c r="BB1735" t="s">
        <v>53</v>
      </c>
      <c r="BC1735" t="s">
        <v>53</v>
      </c>
      <c r="BD1735" t="s">
        <v>53</v>
      </c>
      <c r="BE1735" t="s">
        <v>53</v>
      </c>
      <c r="BF1735" t="s">
        <v>53</v>
      </c>
      <c r="BG1735" t="s">
        <v>53</v>
      </c>
      <c r="BH1735" t="s">
        <v>53</v>
      </c>
      <c r="BI1735" t="s">
        <v>53</v>
      </c>
    </row>
    <row r="1736" spans="1:61" x14ac:dyDescent="0.25">
      <c r="A1736" t="s">
        <v>53</v>
      </c>
      <c r="B1736" t="s">
        <v>54</v>
      </c>
      <c r="C1736" t="s">
        <v>55</v>
      </c>
      <c r="D1736" t="s">
        <v>54</v>
      </c>
      <c r="E1736" t="s">
        <v>56</v>
      </c>
      <c r="F1736" t="s">
        <v>54</v>
      </c>
      <c r="G1736" t="s">
        <v>54</v>
      </c>
      <c r="H1736">
        <v>1240</v>
      </c>
      <c r="I1736" t="s">
        <v>57</v>
      </c>
      <c r="J1736" t="s">
        <v>426</v>
      </c>
      <c r="K1736" t="s">
        <v>104</v>
      </c>
      <c r="L1736" t="s">
        <v>53</v>
      </c>
      <c r="M1736" t="s">
        <v>61</v>
      </c>
      <c r="N1736" t="s">
        <v>6034</v>
      </c>
      <c r="O1736" t="s">
        <v>63</v>
      </c>
      <c r="P1736" t="s">
        <v>64</v>
      </c>
      <c r="Q1736">
        <v>1188</v>
      </c>
      <c r="R1736" t="s">
        <v>6526</v>
      </c>
      <c r="S1736" t="s">
        <v>53</v>
      </c>
      <c r="T1736" t="s">
        <v>53</v>
      </c>
      <c r="U1736" t="s">
        <v>53</v>
      </c>
      <c r="V1736" t="s">
        <v>61</v>
      </c>
      <c r="W1736" t="s">
        <v>53</v>
      </c>
      <c r="X1736" t="s">
        <v>167</v>
      </c>
      <c r="Y1736" t="s">
        <v>53</v>
      </c>
      <c r="Z1736" t="s">
        <v>53</v>
      </c>
      <c r="AA1736" t="s">
        <v>53</v>
      </c>
      <c r="AB1736" t="s">
        <v>53</v>
      </c>
      <c r="AC1736" t="s">
        <v>53</v>
      </c>
      <c r="AD1736" t="s">
        <v>53</v>
      </c>
      <c r="AE1736" t="s">
        <v>6515</v>
      </c>
      <c r="AF1736" t="s">
        <v>53</v>
      </c>
      <c r="AG1736" t="s">
        <v>6515</v>
      </c>
      <c r="AH1736" t="s">
        <v>61</v>
      </c>
      <c r="AI1736" t="s">
        <v>6034</v>
      </c>
      <c r="AJ1736" t="s">
        <v>63</v>
      </c>
      <c r="AK1736" t="s">
        <v>64</v>
      </c>
      <c r="AL1736" t="s">
        <v>53</v>
      </c>
      <c r="AM1736" t="s">
        <v>6527</v>
      </c>
      <c r="AN1736" t="s">
        <v>53</v>
      </c>
      <c r="AO1736">
        <v>1589</v>
      </c>
      <c r="AP1736" t="s">
        <v>6528</v>
      </c>
      <c r="AQ1736" t="s">
        <v>70</v>
      </c>
      <c r="AR1736" t="s">
        <v>145</v>
      </c>
      <c r="AS1736" t="s">
        <v>263</v>
      </c>
      <c r="AT1736" t="s">
        <v>53</v>
      </c>
      <c r="AU1736" t="s">
        <v>53</v>
      </c>
      <c r="AV1736" t="s">
        <v>53</v>
      </c>
      <c r="AW1736" t="s">
        <v>53</v>
      </c>
      <c r="AX1736" t="s">
        <v>61</v>
      </c>
      <c r="AY1736" t="s">
        <v>53</v>
      </c>
      <c r="AZ1736" t="s">
        <v>167</v>
      </c>
      <c r="BA1736" t="s">
        <v>146</v>
      </c>
      <c r="BB1736" t="s">
        <v>53</v>
      </c>
      <c r="BC1736" t="s">
        <v>53</v>
      </c>
      <c r="BD1736" t="s">
        <v>53</v>
      </c>
      <c r="BE1736" t="s">
        <v>53</v>
      </c>
      <c r="BF1736" t="s">
        <v>53</v>
      </c>
      <c r="BG1736" t="s">
        <v>53</v>
      </c>
      <c r="BH1736" t="s">
        <v>53</v>
      </c>
      <c r="BI1736" t="s">
        <v>53</v>
      </c>
    </row>
    <row r="1737" spans="1:61" x14ac:dyDescent="0.25">
      <c r="A1737" t="s">
        <v>53</v>
      </c>
      <c r="B1737" t="s">
        <v>54</v>
      </c>
      <c r="C1737" t="s">
        <v>55</v>
      </c>
      <c r="D1737" t="s">
        <v>54</v>
      </c>
      <c r="E1737" t="s">
        <v>56</v>
      </c>
      <c r="F1737" t="s">
        <v>54</v>
      </c>
      <c r="G1737" t="s">
        <v>54</v>
      </c>
      <c r="H1737">
        <v>1241</v>
      </c>
      <c r="I1737" t="s">
        <v>57</v>
      </c>
      <c r="J1737" t="s">
        <v>58</v>
      </c>
      <c r="K1737" t="s">
        <v>104</v>
      </c>
      <c r="L1737" t="s">
        <v>53</v>
      </c>
      <c r="M1737" t="s">
        <v>61</v>
      </c>
      <c r="N1737" t="s">
        <v>6452</v>
      </c>
      <c r="O1737" t="s">
        <v>63</v>
      </c>
      <c r="P1737" t="s">
        <v>64</v>
      </c>
      <c r="Q1737">
        <v>1189</v>
      </c>
      <c r="R1737" t="s">
        <v>6529</v>
      </c>
      <c r="S1737" t="s">
        <v>53</v>
      </c>
      <c r="T1737" t="s">
        <v>53</v>
      </c>
      <c r="U1737" t="s">
        <v>53</v>
      </c>
      <c r="V1737" t="s">
        <v>61</v>
      </c>
      <c r="W1737" t="s">
        <v>53</v>
      </c>
      <c r="X1737" t="s">
        <v>66</v>
      </c>
      <c r="Y1737" t="s">
        <v>53</v>
      </c>
      <c r="Z1737" t="s">
        <v>53</v>
      </c>
      <c r="AA1737" t="s">
        <v>53</v>
      </c>
      <c r="AB1737" t="s">
        <v>53</v>
      </c>
      <c r="AC1737" t="s">
        <v>53</v>
      </c>
      <c r="AD1737" t="s">
        <v>53</v>
      </c>
      <c r="AE1737" t="s">
        <v>6530</v>
      </c>
      <c r="AF1737" t="s">
        <v>53</v>
      </c>
      <c r="AG1737" t="s">
        <v>6530</v>
      </c>
      <c r="AH1737" t="s">
        <v>61</v>
      </c>
      <c r="AI1737" t="s">
        <v>6452</v>
      </c>
      <c r="AJ1737" t="s">
        <v>63</v>
      </c>
      <c r="AK1737" t="s">
        <v>64</v>
      </c>
      <c r="AL1737" t="s">
        <v>53</v>
      </c>
      <c r="AM1737" t="s">
        <v>6303</v>
      </c>
      <c r="AN1737" t="s">
        <v>53</v>
      </c>
      <c r="AO1737">
        <v>1594</v>
      </c>
      <c r="AP1737" t="s">
        <v>6531</v>
      </c>
      <c r="AQ1737" t="s">
        <v>70</v>
      </c>
      <c r="AR1737" t="s">
        <v>145</v>
      </c>
      <c r="AS1737" t="s">
        <v>263</v>
      </c>
      <c r="AT1737" t="s">
        <v>53</v>
      </c>
      <c r="AU1737" t="s">
        <v>53</v>
      </c>
      <c r="AV1737" t="s">
        <v>53</v>
      </c>
      <c r="AW1737" t="s">
        <v>53</v>
      </c>
      <c r="AX1737" t="s">
        <v>61</v>
      </c>
      <c r="AY1737" t="s">
        <v>53</v>
      </c>
      <c r="AZ1737" t="s">
        <v>66</v>
      </c>
      <c r="BA1737" t="s">
        <v>146</v>
      </c>
      <c r="BB1737" t="s">
        <v>53</v>
      </c>
      <c r="BC1737" t="s">
        <v>53</v>
      </c>
      <c r="BD1737" t="s">
        <v>53</v>
      </c>
      <c r="BE1737" t="s">
        <v>53</v>
      </c>
      <c r="BF1737" t="s">
        <v>53</v>
      </c>
      <c r="BG1737" t="s">
        <v>53</v>
      </c>
      <c r="BH1737" t="s">
        <v>53</v>
      </c>
      <c r="BI1737" t="s">
        <v>53</v>
      </c>
    </row>
    <row r="1738" spans="1:61" x14ac:dyDescent="0.25">
      <c r="A1738" t="s">
        <v>5649</v>
      </c>
      <c r="B1738" t="s">
        <v>54</v>
      </c>
      <c r="C1738" t="s">
        <v>55</v>
      </c>
      <c r="D1738" t="s">
        <v>54</v>
      </c>
      <c r="E1738" t="s">
        <v>56</v>
      </c>
      <c r="F1738" t="s">
        <v>54</v>
      </c>
      <c r="G1738" t="s">
        <v>54</v>
      </c>
      <c r="H1738">
        <v>1242</v>
      </c>
      <c r="I1738" t="s">
        <v>57</v>
      </c>
      <c r="J1738" t="s">
        <v>58</v>
      </c>
      <c r="K1738" t="s">
        <v>104</v>
      </c>
      <c r="L1738" t="s">
        <v>53</v>
      </c>
      <c r="M1738" t="s">
        <v>485</v>
      </c>
      <c r="N1738" t="s">
        <v>53</v>
      </c>
      <c r="O1738" t="s">
        <v>63</v>
      </c>
      <c r="P1738" t="s">
        <v>53</v>
      </c>
      <c r="Q1738">
        <v>1190</v>
      </c>
      <c r="R1738" t="s">
        <v>6532</v>
      </c>
      <c r="S1738" t="s">
        <v>53</v>
      </c>
      <c r="T1738" t="s">
        <v>53</v>
      </c>
      <c r="U1738" t="s">
        <v>53</v>
      </c>
      <c r="V1738" t="s">
        <v>485</v>
      </c>
      <c r="W1738" t="s">
        <v>53</v>
      </c>
      <c r="X1738" t="s">
        <v>2452</v>
      </c>
      <c r="Y1738" t="s">
        <v>53</v>
      </c>
      <c r="Z1738" t="s">
        <v>53</v>
      </c>
      <c r="AA1738" t="s">
        <v>53</v>
      </c>
      <c r="AB1738" t="s">
        <v>53</v>
      </c>
      <c r="AC1738" t="s">
        <v>6533</v>
      </c>
      <c r="AD1738" t="s">
        <v>2039</v>
      </c>
      <c r="AE1738" t="s">
        <v>6530</v>
      </c>
      <c r="AF1738" t="s">
        <v>53</v>
      </c>
      <c r="AG1738" t="s">
        <v>6486</v>
      </c>
      <c r="AH1738" t="s">
        <v>485</v>
      </c>
      <c r="AI1738" t="s">
        <v>53</v>
      </c>
      <c r="AJ1738" t="s">
        <v>63</v>
      </c>
      <c r="AK1738" t="s">
        <v>53</v>
      </c>
      <c r="AL1738" t="s">
        <v>1168</v>
      </c>
      <c r="AM1738" t="s">
        <v>6310</v>
      </c>
      <c r="AN1738" t="s">
        <v>203</v>
      </c>
      <c r="AO1738">
        <v>1595</v>
      </c>
      <c r="AP1738" t="s">
        <v>6534</v>
      </c>
      <c r="AQ1738" t="s">
        <v>70</v>
      </c>
      <c r="AR1738" t="s">
        <v>253</v>
      </c>
      <c r="AS1738" t="s">
        <v>72</v>
      </c>
      <c r="AT1738" t="s">
        <v>53</v>
      </c>
      <c r="AU1738" t="s">
        <v>53</v>
      </c>
      <c r="AV1738" t="s">
        <v>53</v>
      </c>
      <c r="AW1738" t="s">
        <v>53</v>
      </c>
      <c r="AX1738" t="s">
        <v>485</v>
      </c>
      <c r="AY1738" t="s">
        <v>53</v>
      </c>
      <c r="AZ1738" t="s">
        <v>2452</v>
      </c>
      <c r="BA1738" t="s">
        <v>74</v>
      </c>
      <c r="BB1738" t="s">
        <v>101</v>
      </c>
      <c r="BC1738" t="s">
        <v>53</v>
      </c>
      <c r="BD1738" t="s">
        <v>53</v>
      </c>
      <c r="BE1738" t="s">
        <v>53</v>
      </c>
      <c r="BF1738" t="s">
        <v>6535</v>
      </c>
      <c r="BG1738" t="s">
        <v>189</v>
      </c>
      <c r="BH1738" t="s">
        <v>53</v>
      </c>
      <c r="BI1738" t="s">
        <v>53</v>
      </c>
    </row>
    <row r="1739" spans="1:61" x14ac:dyDescent="0.25">
      <c r="A1739" t="s">
        <v>5649</v>
      </c>
      <c r="B1739" t="s">
        <v>54</v>
      </c>
      <c r="C1739" t="s">
        <v>55</v>
      </c>
      <c r="D1739" t="s">
        <v>54</v>
      </c>
      <c r="E1739" t="s">
        <v>56</v>
      </c>
      <c r="F1739" t="s">
        <v>54</v>
      </c>
      <c r="G1739" t="s">
        <v>54</v>
      </c>
      <c r="H1739">
        <v>1242</v>
      </c>
      <c r="I1739" t="s">
        <v>57</v>
      </c>
      <c r="J1739" t="s">
        <v>58</v>
      </c>
      <c r="K1739" t="s">
        <v>104</v>
      </c>
      <c r="L1739" t="s">
        <v>53</v>
      </c>
      <c r="M1739" t="s">
        <v>485</v>
      </c>
      <c r="N1739" t="s">
        <v>53</v>
      </c>
      <c r="O1739" t="s">
        <v>63</v>
      </c>
      <c r="P1739" t="s">
        <v>53</v>
      </c>
      <c r="Q1739">
        <v>1190</v>
      </c>
      <c r="R1739" t="s">
        <v>6532</v>
      </c>
      <c r="S1739" t="s">
        <v>53</v>
      </c>
      <c r="T1739" t="s">
        <v>53</v>
      </c>
      <c r="U1739" t="s">
        <v>53</v>
      </c>
      <c r="V1739" t="s">
        <v>485</v>
      </c>
      <c r="W1739" t="s">
        <v>53</v>
      </c>
      <c r="X1739" t="s">
        <v>2452</v>
      </c>
      <c r="Y1739" t="s">
        <v>53</v>
      </c>
      <c r="Z1739" t="s">
        <v>53</v>
      </c>
      <c r="AA1739" t="s">
        <v>53</v>
      </c>
      <c r="AB1739" t="s">
        <v>53</v>
      </c>
      <c r="AC1739" t="s">
        <v>53</v>
      </c>
      <c r="AD1739" t="s">
        <v>53</v>
      </c>
      <c r="AE1739" t="s">
        <v>3812</v>
      </c>
      <c r="AF1739" t="s">
        <v>6536</v>
      </c>
      <c r="AG1739" t="s">
        <v>3812</v>
      </c>
      <c r="AH1739" t="s">
        <v>485</v>
      </c>
      <c r="AI1739" t="s">
        <v>53</v>
      </c>
      <c r="AJ1739" t="s">
        <v>63</v>
      </c>
      <c r="AK1739" t="s">
        <v>53</v>
      </c>
      <c r="AL1739" t="s">
        <v>53</v>
      </c>
      <c r="AM1739" t="s">
        <v>6310</v>
      </c>
      <c r="AN1739" t="s">
        <v>53</v>
      </c>
      <c r="AO1739">
        <v>1626</v>
      </c>
      <c r="AP1739" t="s">
        <v>6537</v>
      </c>
      <c r="AQ1739" t="s">
        <v>70</v>
      </c>
      <c r="AR1739" t="s">
        <v>253</v>
      </c>
      <c r="AS1739" t="s">
        <v>230</v>
      </c>
      <c r="AT1739" t="s">
        <v>53</v>
      </c>
      <c r="AU1739" t="s">
        <v>53</v>
      </c>
      <c r="AV1739" t="s">
        <v>53</v>
      </c>
      <c r="AW1739" t="s">
        <v>53</v>
      </c>
      <c r="AX1739" t="s">
        <v>485</v>
      </c>
      <c r="AY1739" t="s">
        <v>53</v>
      </c>
      <c r="AZ1739" t="s">
        <v>2452</v>
      </c>
      <c r="BA1739" t="s">
        <v>74</v>
      </c>
      <c r="BB1739" t="s">
        <v>53</v>
      </c>
      <c r="BC1739" t="s">
        <v>53</v>
      </c>
      <c r="BD1739" t="s">
        <v>53</v>
      </c>
      <c r="BE1739" t="s">
        <v>53</v>
      </c>
      <c r="BF1739" t="s">
        <v>53</v>
      </c>
      <c r="BG1739" t="s">
        <v>53</v>
      </c>
      <c r="BH1739" t="s">
        <v>53</v>
      </c>
      <c r="BI1739" t="s">
        <v>53</v>
      </c>
    </row>
    <row r="1740" spans="1:61" x14ac:dyDescent="0.25">
      <c r="A1740" t="s">
        <v>5649</v>
      </c>
      <c r="B1740" t="s">
        <v>54</v>
      </c>
      <c r="C1740" t="s">
        <v>55</v>
      </c>
      <c r="D1740" t="s">
        <v>54</v>
      </c>
      <c r="E1740" t="s">
        <v>56</v>
      </c>
      <c r="F1740" t="s">
        <v>54</v>
      </c>
      <c r="G1740" t="s">
        <v>54</v>
      </c>
      <c r="H1740">
        <v>1242</v>
      </c>
      <c r="I1740" t="s">
        <v>57</v>
      </c>
      <c r="J1740" t="s">
        <v>58</v>
      </c>
      <c r="K1740" t="s">
        <v>104</v>
      </c>
      <c r="L1740" t="s">
        <v>53</v>
      </c>
      <c r="M1740" t="s">
        <v>485</v>
      </c>
      <c r="N1740" t="s">
        <v>53</v>
      </c>
      <c r="O1740" t="s">
        <v>63</v>
      </c>
      <c r="P1740" t="s">
        <v>53</v>
      </c>
      <c r="Q1740">
        <v>1190</v>
      </c>
      <c r="R1740" t="s">
        <v>6532</v>
      </c>
      <c r="S1740" t="s">
        <v>53</v>
      </c>
      <c r="T1740" t="s">
        <v>53</v>
      </c>
      <c r="U1740" t="s">
        <v>53</v>
      </c>
      <c r="V1740" t="s">
        <v>485</v>
      </c>
      <c r="W1740" t="s">
        <v>53</v>
      </c>
      <c r="X1740" t="s">
        <v>2452</v>
      </c>
      <c r="Y1740" t="s">
        <v>53</v>
      </c>
      <c r="Z1740" t="s">
        <v>53</v>
      </c>
      <c r="AA1740" t="s">
        <v>53</v>
      </c>
      <c r="AB1740" t="s">
        <v>53</v>
      </c>
      <c r="AC1740" t="s">
        <v>6538</v>
      </c>
      <c r="AD1740" t="s">
        <v>764</v>
      </c>
      <c r="AE1740" t="s">
        <v>3812</v>
      </c>
      <c r="AF1740" t="s">
        <v>6539</v>
      </c>
      <c r="AG1740" t="s">
        <v>3812</v>
      </c>
      <c r="AH1740" t="s">
        <v>485</v>
      </c>
      <c r="AI1740" t="s">
        <v>53</v>
      </c>
      <c r="AJ1740" t="s">
        <v>63</v>
      </c>
      <c r="AK1740" t="s">
        <v>53</v>
      </c>
      <c r="AL1740" t="s">
        <v>470</v>
      </c>
      <c r="AM1740" t="s">
        <v>6310</v>
      </c>
      <c r="AN1740" t="s">
        <v>353</v>
      </c>
      <c r="AO1740">
        <v>1627</v>
      </c>
      <c r="AP1740" t="s">
        <v>6540</v>
      </c>
      <c r="AQ1740" t="s">
        <v>70</v>
      </c>
      <c r="AR1740" t="s">
        <v>253</v>
      </c>
      <c r="AS1740" t="s">
        <v>72</v>
      </c>
      <c r="AT1740" t="s">
        <v>53</v>
      </c>
      <c r="AU1740" t="s">
        <v>53</v>
      </c>
      <c r="AV1740" t="s">
        <v>53</v>
      </c>
      <c r="AW1740" t="s">
        <v>53</v>
      </c>
      <c r="AX1740" t="s">
        <v>485</v>
      </c>
      <c r="AY1740" t="s">
        <v>53</v>
      </c>
      <c r="AZ1740" t="s">
        <v>2452</v>
      </c>
      <c r="BA1740" t="s">
        <v>74</v>
      </c>
      <c r="BB1740" t="s">
        <v>101</v>
      </c>
      <c r="BC1740" t="s">
        <v>53</v>
      </c>
      <c r="BD1740" t="s">
        <v>53</v>
      </c>
      <c r="BE1740" t="s">
        <v>53</v>
      </c>
      <c r="BF1740" t="s">
        <v>3374</v>
      </c>
      <c r="BG1740" t="s">
        <v>185</v>
      </c>
      <c r="BH1740" t="s">
        <v>53</v>
      </c>
      <c r="BI1740" t="s">
        <v>53</v>
      </c>
    </row>
    <row r="1741" spans="1:61" x14ac:dyDescent="0.25">
      <c r="A1741" t="s">
        <v>5649</v>
      </c>
      <c r="B1741" t="s">
        <v>54</v>
      </c>
      <c r="C1741" t="s">
        <v>55</v>
      </c>
      <c r="D1741" t="s">
        <v>54</v>
      </c>
      <c r="E1741" t="s">
        <v>56</v>
      </c>
      <c r="F1741" t="s">
        <v>54</v>
      </c>
      <c r="G1741" t="s">
        <v>54</v>
      </c>
      <c r="H1741">
        <v>1242</v>
      </c>
      <c r="I1741" t="s">
        <v>57</v>
      </c>
      <c r="J1741" t="s">
        <v>58</v>
      </c>
      <c r="K1741" t="s">
        <v>104</v>
      </c>
      <c r="L1741" t="s">
        <v>53</v>
      </c>
      <c r="M1741" t="s">
        <v>485</v>
      </c>
      <c r="N1741" t="s">
        <v>53</v>
      </c>
      <c r="O1741" t="s">
        <v>63</v>
      </c>
      <c r="P1741" t="s">
        <v>53</v>
      </c>
      <c r="Q1741">
        <v>1190</v>
      </c>
      <c r="R1741" t="s">
        <v>6532</v>
      </c>
      <c r="S1741" t="s">
        <v>53</v>
      </c>
      <c r="T1741" t="s">
        <v>53</v>
      </c>
      <c r="U1741" t="s">
        <v>53</v>
      </c>
      <c r="V1741" t="s">
        <v>485</v>
      </c>
      <c r="W1741" t="s">
        <v>53</v>
      </c>
      <c r="X1741" t="s">
        <v>2452</v>
      </c>
      <c r="Y1741" t="s">
        <v>53</v>
      </c>
      <c r="Z1741" t="s">
        <v>53</v>
      </c>
      <c r="AA1741" t="s">
        <v>53</v>
      </c>
      <c r="AB1741" t="s">
        <v>53</v>
      </c>
      <c r="AC1741" t="s">
        <v>53</v>
      </c>
      <c r="AD1741" t="s">
        <v>53</v>
      </c>
      <c r="AE1741" t="s">
        <v>6541</v>
      </c>
      <c r="AF1741" t="s">
        <v>6542</v>
      </c>
      <c r="AG1741" t="s">
        <v>6541</v>
      </c>
      <c r="AH1741" t="s">
        <v>485</v>
      </c>
      <c r="AI1741" t="s">
        <v>53</v>
      </c>
      <c r="AJ1741" t="s">
        <v>63</v>
      </c>
      <c r="AK1741" t="s">
        <v>53</v>
      </c>
      <c r="AL1741" t="s">
        <v>53</v>
      </c>
      <c r="AM1741" t="s">
        <v>6310</v>
      </c>
      <c r="AN1741" t="s">
        <v>53</v>
      </c>
      <c r="AO1741">
        <v>1650</v>
      </c>
      <c r="AP1741" t="s">
        <v>6543</v>
      </c>
      <c r="AQ1741" t="s">
        <v>70</v>
      </c>
      <c r="AR1741" t="s">
        <v>253</v>
      </c>
      <c r="AS1741" t="s">
        <v>230</v>
      </c>
      <c r="AT1741" t="s">
        <v>53</v>
      </c>
      <c r="AU1741" t="s">
        <v>53</v>
      </c>
      <c r="AV1741" t="s">
        <v>53</v>
      </c>
      <c r="AW1741" t="s">
        <v>53</v>
      </c>
      <c r="AX1741" t="s">
        <v>485</v>
      </c>
      <c r="AY1741" t="s">
        <v>53</v>
      </c>
      <c r="AZ1741" t="s">
        <v>2452</v>
      </c>
      <c r="BA1741" t="s">
        <v>74</v>
      </c>
      <c r="BB1741" t="s">
        <v>53</v>
      </c>
      <c r="BC1741" t="s">
        <v>53</v>
      </c>
      <c r="BD1741" t="s">
        <v>53</v>
      </c>
      <c r="BE1741" t="s">
        <v>53</v>
      </c>
      <c r="BF1741" t="s">
        <v>53</v>
      </c>
      <c r="BG1741" t="s">
        <v>53</v>
      </c>
      <c r="BH1741" t="s">
        <v>53</v>
      </c>
      <c r="BI1741" t="s">
        <v>53</v>
      </c>
    </row>
    <row r="1742" spans="1:61" x14ac:dyDescent="0.25">
      <c r="A1742" t="s">
        <v>5649</v>
      </c>
      <c r="B1742" t="s">
        <v>54</v>
      </c>
      <c r="C1742" t="s">
        <v>55</v>
      </c>
      <c r="D1742" t="s">
        <v>54</v>
      </c>
      <c r="E1742" t="s">
        <v>56</v>
      </c>
      <c r="F1742" t="s">
        <v>54</v>
      </c>
      <c r="G1742" t="s">
        <v>54</v>
      </c>
      <c r="H1742">
        <v>1242</v>
      </c>
      <c r="I1742" t="s">
        <v>57</v>
      </c>
      <c r="J1742" t="s">
        <v>58</v>
      </c>
      <c r="K1742" t="s">
        <v>104</v>
      </c>
      <c r="L1742" t="s">
        <v>53</v>
      </c>
      <c r="M1742" t="s">
        <v>485</v>
      </c>
      <c r="N1742" t="s">
        <v>53</v>
      </c>
      <c r="O1742" t="s">
        <v>63</v>
      </c>
      <c r="P1742" t="s">
        <v>53</v>
      </c>
      <c r="Q1742">
        <v>1190</v>
      </c>
      <c r="R1742" t="s">
        <v>6532</v>
      </c>
      <c r="S1742" t="s">
        <v>53</v>
      </c>
      <c r="T1742" t="s">
        <v>53</v>
      </c>
      <c r="U1742" t="s">
        <v>53</v>
      </c>
      <c r="V1742" t="s">
        <v>485</v>
      </c>
      <c r="W1742" t="s">
        <v>53</v>
      </c>
      <c r="X1742" t="s">
        <v>2452</v>
      </c>
      <c r="Y1742" t="s">
        <v>53</v>
      </c>
      <c r="Z1742" t="s">
        <v>53</v>
      </c>
      <c r="AA1742" t="s">
        <v>53</v>
      </c>
      <c r="AB1742" t="s">
        <v>53</v>
      </c>
      <c r="AC1742" t="s">
        <v>1131</v>
      </c>
      <c r="AD1742" t="s">
        <v>2762</v>
      </c>
      <c r="AE1742" t="s">
        <v>6380</v>
      </c>
      <c r="AF1742" t="s">
        <v>6544</v>
      </c>
      <c r="AG1742" t="s">
        <v>6380</v>
      </c>
      <c r="AH1742" t="s">
        <v>485</v>
      </c>
      <c r="AI1742" t="s">
        <v>53</v>
      </c>
      <c r="AJ1742" t="s">
        <v>63</v>
      </c>
      <c r="AK1742" t="s">
        <v>53</v>
      </c>
      <c r="AL1742" t="s">
        <v>1168</v>
      </c>
      <c r="AM1742" t="s">
        <v>6310</v>
      </c>
      <c r="AN1742" t="s">
        <v>203</v>
      </c>
      <c r="AO1742">
        <v>1665</v>
      </c>
      <c r="AP1742" t="s">
        <v>6545</v>
      </c>
      <c r="AQ1742" t="s">
        <v>70</v>
      </c>
      <c r="AR1742" t="s">
        <v>253</v>
      </c>
      <c r="AS1742" t="s">
        <v>72</v>
      </c>
      <c r="AT1742" t="s">
        <v>53</v>
      </c>
      <c r="AU1742" t="s">
        <v>53</v>
      </c>
      <c r="AV1742" t="s">
        <v>53</v>
      </c>
      <c r="AW1742" t="s">
        <v>53</v>
      </c>
      <c r="AX1742" t="s">
        <v>485</v>
      </c>
      <c r="AY1742" t="s">
        <v>53</v>
      </c>
      <c r="AZ1742" t="s">
        <v>2452</v>
      </c>
      <c r="BA1742" t="s">
        <v>74</v>
      </c>
      <c r="BB1742" t="s">
        <v>101</v>
      </c>
      <c r="BC1742" t="s">
        <v>53</v>
      </c>
      <c r="BD1742" t="s">
        <v>53</v>
      </c>
      <c r="BE1742" t="s">
        <v>53</v>
      </c>
      <c r="BF1742" t="s">
        <v>6546</v>
      </c>
      <c r="BG1742" t="s">
        <v>260</v>
      </c>
      <c r="BH1742" t="s">
        <v>53</v>
      </c>
      <c r="BI1742" t="s">
        <v>53</v>
      </c>
    </row>
    <row r="1743" spans="1:61" x14ac:dyDescent="0.25">
      <c r="A1743" t="s">
        <v>5649</v>
      </c>
      <c r="B1743" t="s">
        <v>54</v>
      </c>
      <c r="C1743" t="s">
        <v>55</v>
      </c>
      <c r="D1743" t="s">
        <v>54</v>
      </c>
      <c r="E1743" t="s">
        <v>56</v>
      </c>
      <c r="F1743" t="s">
        <v>54</v>
      </c>
      <c r="G1743" t="s">
        <v>54</v>
      </c>
      <c r="H1743">
        <v>1242</v>
      </c>
      <c r="I1743" t="s">
        <v>57</v>
      </c>
      <c r="J1743" t="s">
        <v>58</v>
      </c>
      <c r="K1743" t="s">
        <v>104</v>
      </c>
      <c r="L1743" t="s">
        <v>53</v>
      </c>
      <c r="M1743" t="s">
        <v>485</v>
      </c>
      <c r="N1743" t="s">
        <v>53</v>
      </c>
      <c r="O1743" t="s">
        <v>63</v>
      </c>
      <c r="P1743" t="s">
        <v>53</v>
      </c>
      <c r="Q1743">
        <v>1190</v>
      </c>
      <c r="R1743" t="s">
        <v>6532</v>
      </c>
      <c r="S1743" t="s">
        <v>53</v>
      </c>
      <c r="T1743" t="s">
        <v>53</v>
      </c>
      <c r="U1743" t="s">
        <v>53</v>
      </c>
      <c r="V1743" t="s">
        <v>485</v>
      </c>
      <c r="W1743" t="s">
        <v>53</v>
      </c>
      <c r="X1743" t="s">
        <v>2452</v>
      </c>
      <c r="Y1743" t="s">
        <v>53</v>
      </c>
      <c r="Z1743" t="s">
        <v>53</v>
      </c>
      <c r="AA1743" t="s">
        <v>53</v>
      </c>
      <c r="AB1743" t="s">
        <v>53</v>
      </c>
      <c r="AC1743" t="s">
        <v>53</v>
      </c>
      <c r="AD1743" t="s">
        <v>53</v>
      </c>
      <c r="AE1743" t="s">
        <v>6380</v>
      </c>
      <c r="AF1743" t="s">
        <v>6547</v>
      </c>
      <c r="AG1743" t="s">
        <v>6380</v>
      </c>
      <c r="AH1743" t="s">
        <v>485</v>
      </c>
      <c r="AI1743" t="s">
        <v>53</v>
      </c>
      <c r="AJ1743" t="s">
        <v>63</v>
      </c>
      <c r="AK1743" t="s">
        <v>53</v>
      </c>
      <c r="AL1743" t="s">
        <v>53</v>
      </c>
      <c r="AM1743" t="s">
        <v>6310</v>
      </c>
      <c r="AN1743" t="s">
        <v>53</v>
      </c>
      <c r="AO1743">
        <v>1666</v>
      </c>
      <c r="AP1743" t="s">
        <v>6548</v>
      </c>
      <c r="AQ1743" t="s">
        <v>70</v>
      </c>
      <c r="AR1743" t="s">
        <v>253</v>
      </c>
      <c r="AS1743" t="s">
        <v>230</v>
      </c>
      <c r="AT1743" t="s">
        <v>53</v>
      </c>
      <c r="AU1743" t="s">
        <v>53</v>
      </c>
      <c r="AV1743" t="s">
        <v>53</v>
      </c>
      <c r="AW1743" t="s">
        <v>53</v>
      </c>
      <c r="AX1743" t="s">
        <v>485</v>
      </c>
      <c r="AY1743" t="s">
        <v>53</v>
      </c>
      <c r="AZ1743" t="s">
        <v>2452</v>
      </c>
      <c r="BA1743" t="s">
        <v>74</v>
      </c>
      <c r="BB1743" t="s">
        <v>53</v>
      </c>
      <c r="BC1743" t="s">
        <v>53</v>
      </c>
      <c r="BD1743" t="s">
        <v>53</v>
      </c>
      <c r="BE1743" t="s">
        <v>53</v>
      </c>
      <c r="BF1743" t="s">
        <v>53</v>
      </c>
      <c r="BG1743" t="s">
        <v>53</v>
      </c>
      <c r="BH1743" t="s">
        <v>53</v>
      </c>
      <c r="BI1743" t="s">
        <v>53</v>
      </c>
    </row>
    <row r="1744" spans="1:61" x14ac:dyDescent="0.25">
      <c r="A1744" t="s">
        <v>5649</v>
      </c>
      <c r="B1744" t="s">
        <v>54</v>
      </c>
      <c r="C1744" t="s">
        <v>55</v>
      </c>
      <c r="D1744" t="s">
        <v>54</v>
      </c>
      <c r="E1744" t="s">
        <v>56</v>
      </c>
      <c r="F1744" t="s">
        <v>54</v>
      </c>
      <c r="G1744" t="s">
        <v>54</v>
      </c>
      <c r="H1744">
        <v>1242</v>
      </c>
      <c r="I1744" t="s">
        <v>57</v>
      </c>
      <c r="J1744" t="s">
        <v>58</v>
      </c>
      <c r="K1744" t="s">
        <v>104</v>
      </c>
      <c r="L1744" t="s">
        <v>53</v>
      </c>
      <c r="M1744" t="s">
        <v>485</v>
      </c>
      <c r="N1744" t="s">
        <v>53</v>
      </c>
      <c r="O1744" t="s">
        <v>63</v>
      </c>
      <c r="P1744" t="s">
        <v>53</v>
      </c>
      <c r="Q1744">
        <v>1190</v>
      </c>
      <c r="R1744" t="s">
        <v>6532</v>
      </c>
      <c r="S1744" t="s">
        <v>53</v>
      </c>
      <c r="T1744" t="s">
        <v>53</v>
      </c>
      <c r="U1744" t="s">
        <v>53</v>
      </c>
      <c r="V1744" t="s">
        <v>485</v>
      </c>
      <c r="W1744" t="s">
        <v>53</v>
      </c>
      <c r="X1744" t="s">
        <v>2452</v>
      </c>
      <c r="Y1744" t="s">
        <v>53</v>
      </c>
      <c r="Z1744" t="s">
        <v>53</v>
      </c>
      <c r="AA1744" t="s">
        <v>53</v>
      </c>
      <c r="AB1744" t="s">
        <v>53</v>
      </c>
      <c r="AC1744" t="s">
        <v>53</v>
      </c>
      <c r="AD1744" t="s">
        <v>53</v>
      </c>
      <c r="AE1744" t="s">
        <v>6380</v>
      </c>
      <c r="AF1744" t="s">
        <v>6549</v>
      </c>
      <c r="AG1744" t="s">
        <v>6380</v>
      </c>
      <c r="AH1744" t="s">
        <v>485</v>
      </c>
      <c r="AI1744" t="s">
        <v>53</v>
      </c>
      <c r="AJ1744" t="s">
        <v>63</v>
      </c>
      <c r="AK1744" t="s">
        <v>53</v>
      </c>
      <c r="AL1744" t="s">
        <v>53</v>
      </c>
      <c r="AM1744" t="s">
        <v>6310</v>
      </c>
      <c r="AN1744" t="s">
        <v>53</v>
      </c>
      <c r="AO1744">
        <v>1668</v>
      </c>
      <c r="AP1744" t="s">
        <v>6550</v>
      </c>
      <c r="AQ1744" t="s">
        <v>70</v>
      </c>
      <c r="AR1744" t="s">
        <v>253</v>
      </c>
      <c r="AS1744" t="s">
        <v>230</v>
      </c>
      <c r="AT1744" t="s">
        <v>53</v>
      </c>
      <c r="AU1744" t="s">
        <v>53</v>
      </c>
      <c r="AV1744" t="s">
        <v>53</v>
      </c>
      <c r="AW1744" t="s">
        <v>53</v>
      </c>
      <c r="AX1744" t="s">
        <v>485</v>
      </c>
      <c r="AY1744" t="s">
        <v>53</v>
      </c>
      <c r="AZ1744" t="s">
        <v>2452</v>
      </c>
      <c r="BA1744" t="s">
        <v>74</v>
      </c>
      <c r="BB1744" t="s">
        <v>53</v>
      </c>
      <c r="BC1744" t="s">
        <v>53</v>
      </c>
      <c r="BD1744" t="s">
        <v>53</v>
      </c>
      <c r="BE1744" t="s">
        <v>53</v>
      </c>
      <c r="BF1744" t="s">
        <v>53</v>
      </c>
      <c r="BG1744" t="s">
        <v>53</v>
      </c>
      <c r="BH1744" t="s">
        <v>53</v>
      </c>
      <c r="BI1744" t="s">
        <v>53</v>
      </c>
    </row>
    <row r="1745" spans="1:61" x14ac:dyDescent="0.25">
      <c r="A1745" t="s">
        <v>5649</v>
      </c>
      <c r="B1745" t="s">
        <v>54</v>
      </c>
      <c r="C1745" t="s">
        <v>55</v>
      </c>
      <c r="D1745" t="s">
        <v>54</v>
      </c>
      <c r="E1745" t="s">
        <v>56</v>
      </c>
      <c r="F1745" t="s">
        <v>54</v>
      </c>
      <c r="G1745" t="s">
        <v>54</v>
      </c>
      <c r="H1745">
        <v>1242</v>
      </c>
      <c r="I1745" t="s">
        <v>57</v>
      </c>
      <c r="J1745" t="s">
        <v>58</v>
      </c>
      <c r="K1745" t="s">
        <v>104</v>
      </c>
      <c r="L1745" t="s">
        <v>53</v>
      </c>
      <c r="M1745" t="s">
        <v>485</v>
      </c>
      <c r="N1745" t="s">
        <v>53</v>
      </c>
      <c r="O1745" t="s">
        <v>63</v>
      </c>
      <c r="P1745" t="s">
        <v>53</v>
      </c>
      <c r="Q1745">
        <v>1190</v>
      </c>
      <c r="R1745" t="s">
        <v>6532</v>
      </c>
      <c r="S1745" t="s">
        <v>53</v>
      </c>
      <c r="T1745" t="s">
        <v>53</v>
      </c>
      <c r="U1745" t="s">
        <v>53</v>
      </c>
      <c r="V1745" t="s">
        <v>485</v>
      </c>
      <c r="W1745" t="s">
        <v>53</v>
      </c>
      <c r="X1745" t="s">
        <v>2452</v>
      </c>
      <c r="Y1745" t="s">
        <v>53</v>
      </c>
      <c r="Z1745" t="s">
        <v>53</v>
      </c>
      <c r="AA1745" t="s">
        <v>53</v>
      </c>
      <c r="AB1745" t="s">
        <v>53</v>
      </c>
      <c r="AC1745" t="s">
        <v>53</v>
      </c>
      <c r="AD1745" t="s">
        <v>53</v>
      </c>
      <c r="AE1745" t="s">
        <v>1717</v>
      </c>
      <c r="AF1745" t="s">
        <v>53</v>
      </c>
      <c r="AG1745" t="s">
        <v>1718</v>
      </c>
      <c r="AH1745" t="s">
        <v>485</v>
      </c>
      <c r="AI1745" t="s">
        <v>53</v>
      </c>
      <c r="AJ1745" t="s">
        <v>63</v>
      </c>
      <c r="AK1745" t="s">
        <v>53</v>
      </c>
      <c r="AL1745" t="s">
        <v>53</v>
      </c>
      <c r="AM1745" t="s">
        <v>6310</v>
      </c>
      <c r="AN1745" t="s">
        <v>53</v>
      </c>
      <c r="AO1745">
        <v>1711</v>
      </c>
      <c r="AP1745" t="s">
        <v>6551</v>
      </c>
      <c r="AQ1745" t="s">
        <v>70</v>
      </c>
      <c r="AR1745" t="s">
        <v>82</v>
      </c>
      <c r="AS1745" t="s">
        <v>72</v>
      </c>
      <c r="AT1745" t="s">
        <v>53</v>
      </c>
      <c r="AU1745" t="s">
        <v>53</v>
      </c>
      <c r="AV1745" t="s">
        <v>53</v>
      </c>
      <c r="AW1745" t="s">
        <v>53</v>
      </c>
      <c r="AX1745" t="s">
        <v>485</v>
      </c>
      <c r="AY1745" t="s">
        <v>53</v>
      </c>
      <c r="AZ1745" t="s">
        <v>2452</v>
      </c>
      <c r="BA1745" t="s">
        <v>74</v>
      </c>
      <c r="BB1745" t="s">
        <v>101</v>
      </c>
      <c r="BC1745" t="s">
        <v>53</v>
      </c>
      <c r="BD1745" t="s">
        <v>53</v>
      </c>
      <c r="BE1745" t="s">
        <v>53</v>
      </c>
      <c r="BF1745" t="s">
        <v>53</v>
      </c>
      <c r="BG1745" t="s">
        <v>53</v>
      </c>
      <c r="BH1745" t="s">
        <v>53</v>
      </c>
      <c r="BI1745" t="s">
        <v>53</v>
      </c>
    </row>
    <row r="1746" spans="1:61" x14ac:dyDescent="0.25">
      <c r="A1746" t="s">
        <v>5649</v>
      </c>
      <c r="B1746" t="s">
        <v>54</v>
      </c>
      <c r="C1746" t="s">
        <v>55</v>
      </c>
      <c r="D1746" t="s">
        <v>54</v>
      </c>
      <c r="E1746" t="s">
        <v>56</v>
      </c>
      <c r="F1746" t="s">
        <v>54</v>
      </c>
      <c r="G1746" t="s">
        <v>54</v>
      </c>
      <c r="H1746">
        <v>1242</v>
      </c>
      <c r="I1746" t="s">
        <v>57</v>
      </c>
      <c r="J1746" t="s">
        <v>58</v>
      </c>
      <c r="K1746" t="s">
        <v>104</v>
      </c>
      <c r="L1746" t="s">
        <v>53</v>
      </c>
      <c r="M1746" t="s">
        <v>485</v>
      </c>
      <c r="N1746" t="s">
        <v>53</v>
      </c>
      <c r="O1746" t="s">
        <v>63</v>
      </c>
      <c r="P1746" t="s">
        <v>53</v>
      </c>
      <c r="Q1746">
        <v>1190</v>
      </c>
      <c r="R1746" t="s">
        <v>6532</v>
      </c>
      <c r="S1746" t="s">
        <v>53</v>
      </c>
      <c r="T1746" t="s">
        <v>53</v>
      </c>
      <c r="U1746" t="s">
        <v>53</v>
      </c>
      <c r="V1746" t="s">
        <v>485</v>
      </c>
      <c r="W1746" t="s">
        <v>53</v>
      </c>
      <c r="X1746" t="s">
        <v>2452</v>
      </c>
      <c r="Y1746" t="s">
        <v>53</v>
      </c>
      <c r="Z1746" t="s">
        <v>53</v>
      </c>
      <c r="AA1746" t="s">
        <v>53</v>
      </c>
      <c r="AB1746" t="s">
        <v>53</v>
      </c>
      <c r="AC1746" t="s">
        <v>53</v>
      </c>
      <c r="AD1746" t="s">
        <v>53</v>
      </c>
      <c r="AE1746" t="s">
        <v>6552</v>
      </c>
      <c r="AF1746" t="s">
        <v>6553</v>
      </c>
      <c r="AG1746" t="s">
        <v>6552</v>
      </c>
      <c r="AH1746" t="s">
        <v>485</v>
      </c>
      <c r="AI1746" t="s">
        <v>53</v>
      </c>
      <c r="AJ1746" t="s">
        <v>63</v>
      </c>
      <c r="AK1746" t="s">
        <v>53</v>
      </c>
      <c r="AL1746" t="s">
        <v>53</v>
      </c>
      <c r="AM1746" t="s">
        <v>6310</v>
      </c>
      <c r="AN1746" t="s">
        <v>53</v>
      </c>
      <c r="AO1746">
        <v>1771</v>
      </c>
      <c r="AP1746" t="s">
        <v>6554</v>
      </c>
      <c r="AQ1746" t="s">
        <v>70</v>
      </c>
      <c r="AR1746" t="s">
        <v>253</v>
      </c>
      <c r="AS1746" t="s">
        <v>230</v>
      </c>
      <c r="AT1746" t="s">
        <v>53</v>
      </c>
      <c r="AU1746" t="s">
        <v>53</v>
      </c>
      <c r="AV1746" t="s">
        <v>53</v>
      </c>
      <c r="AW1746" t="s">
        <v>53</v>
      </c>
      <c r="AX1746" t="s">
        <v>485</v>
      </c>
      <c r="AY1746" t="s">
        <v>53</v>
      </c>
      <c r="AZ1746" t="s">
        <v>2452</v>
      </c>
      <c r="BA1746" t="s">
        <v>74</v>
      </c>
      <c r="BB1746" t="s">
        <v>53</v>
      </c>
      <c r="BC1746" t="s">
        <v>53</v>
      </c>
      <c r="BD1746" t="s">
        <v>53</v>
      </c>
      <c r="BE1746" t="s">
        <v>53</v>
      </c>
      <c r="BF1746" t="s">
        <v>53</v>
      </c>
      <c r="BG1746" t="s">
        <v>53</v>
      </c>
      <c r="BH1746" t="s">
        <v>53</v>
      </c>
      <c r="BI1746" t="s">
        <v>53</v>
      </c>
    </row>
    <row r="1747" spans="1:61" x14ac:dyDescent="0.25">
      <c r="A1747" t="s">
        <v>5649</v>
      </c>
      <c r="B1747" t="s">
        <v>54</v>
      </c>
      <c r="C1747" t="s">
        <v>55</v>
      </c>
      <c r="D1747" t="s">
        <v>54</v>
      </c>
      <c r="E1747" t="s">
        <v>56</v>
      </c>
      <c r="F1747" t="s">
        <v>54</v>
      </c>
      <c r="G1747" t="s">
        <v>54</v>
      </c>
      <c r="H1747">
        <v>1242</v>
      </c>
      <c r="I1747" t="s">
        <v>57</v>
      </c>
      <c r="J1747" t="s">
        <v>58</v>
      </c>
      <c r="K1747" t="s">
        <v>104</v>
      </c>
      <c r="L1747" t="s">
        <v>53</v>
      </c>
      <c r="M1747" t="s">
        <v>485</v>
      </c>
      <c r="N1747" t="s">
        <v>53</v>
      </c>
      <c r="O1747" t="s">
        <v>63</v>
      </c>
      <c r="P1747" t="s">
        <v>53</v>
      </c>
      <c r="Q1747">
        <v>1190</v>
      </c>
      <c r="R1747" t="s">
        <v>6532</v>
      </c>
      <c r="S1747" t="s">
        <v>53</v>
      </c>
      <c r="T1747" t="s">
        <v>53</v>
      </c>
      <c r="U1747" t="s">
        <v>53</v>
      </c>
      <c r="V1747" t="s">
        <v>485</v>
      </c>
      <c r="W1747" t="s">
        <v>53</v>
      </c>
      <c r="X1747" t="s">
        <v>2452</v>
      </c>
      <c r="Y1747" t="s">
        <v>53</v>
      </c>
      <c r="Z1747" t="s">
        <v>53</v>
      </c>
      <c r="AA1747" t="s">
        <v>53</v>
      </c>
      <c r="AB1747" t="s">
        <v>53</v>
      </c>
      <c r="AC1747" t="s">
        <v>6378</v>
      </c>
      <c r="AD1747" t="s">
        <v>4251</v>
      </c>
      <c r="AE1747" t="s">
        <v>6552</v>
      </c>
      <c r="AF1747" t="s">
        <v>6555</v>
      </c>
      <c r="AG1747" t="s">
        <v>6552</v>
      </c>
      <c r="AH1747" t="s">
        <v>485</v>
      </c>
      <c r="AI1747" t="s">
        <v>53</v>
      </c>
      <c r="AJ1747" t="s">
        <v>63</v>
      </c>
      <c r="AK1747" t="s">
        <v>53</v>
      </c>
      <c r="AL1747" t="s">
        <v>470</v>
      </c>
      <c r="AM1747" t="s">
        <v>6310</v>
      </c>
      <c r="AN1747" t="s">
        <v>151</v>
      </c>
      <c r="AO1747">
        <v>1772</v>
      </c>
      <c r="AP1747" t="s">
        <v>6556</v>
      </c>
      <c r="AQ1747" t="s">
        <v>70</v>
      </c>
      <c r="AR1747" t="s">
        <v>253</v>
      </c>
      <c r="AS1747" t="s">
        <v>72</v>
      </c>
      <c r="AT1747" t="s">
        <v>53</v>
      </c>
      <c r="AU1747" t="s">
        <v>53</v>
      </c>
      <c r="AV1747" t="s">
        <v>53</v>
      </c>
      <c r="AW1747" t="s">
        <v>53</v>
      </c>
      <c r="AX1747" t="s">
        <v>485</v>
      </c>
      <c r="AY1747" t="s">
        <v>53</v>
      </c>
      <c r="AZ1747" t="s">
        <v>2452</v>
      </c>
      <c r="BA1747" t="s">
        <v>74</v>
      </c>
      <c r="BB1747" t="s">
        <v>101</v>
      </c>
      <c r="BC1747" t="s">
        <v>53</v>
      </c>
      <c r="BD1747" t="s">
        <v>53</v>
      </c>
      <c r="BE1747" t="s">
        <v>53</v>
      </c>
      <c r="BF1747" t="s">
        <v>6557</v>
      </c>
      <c r="BG1747" t="s">
        <v>151</v>
      </c>
      <c r="BH1747" t="s">
        <v>53</v>
      </c>
      <c r="BI1747" t="s">
        <v>53</v>
      </c>
    </row>
    <row r="1748" spans="1:61" x14ac:dyDescent="0.25">
      <c r="A1748" t="s">
        <v>5649</v>
      </c>
      <c r="B1748" t="s">
        <v>54</v>
      </c>
      <c r="C1748" t="s">
        <v>55</v>
      </c>
      <c r="D1748" t="s">
        <v>54</v>
      </c>
      <c r="E1748" t="s">
        <v>56</v>
      </c>
      <c r="F1748" t="s">
        <v>54</v>
      </c>
      <c r="G1748" t="s">
        <v>54</v>
      </c>
      <c r="H1748">
        <v>1242</v>
      </c>
      <c r="I1748" t="s">
        <v>57</v>
      </c>
      <c r="J1748" t="s">
        <v>58</v>
      </c>
      <c r="K1748" t="s">
        <v>104</v>
      </c>
      <c r="L1748" t="s">
        <v>53</v>
      </c>
      <c r="M1748" t="s">
        <v>485</v>
      </c>
      <c r="N1748" t="s">
        <v>53</v>
      </c>
      <c r="O1748" t="s">
        <v>63</v>
      </c>
      <c r="P1748" t="s">
        <v>53</v>
      </c>
      <c r="Q1748">
        <v>1190</v>
      </c>
      <c r="R1748" t="s">
        <v>6532</v>
      </c>
      <c r="S1748" t="s">
        <v>53</v>
      </c>
      <c r="T1748" t="s">
        <v>53</v>
      </c>
      <c r="U1748" t="s">
        <v>53</v>
      </c>
      <c r="V1748" t="s">
        <v>485</v>
      </c>
      <c r="W1748" t="s">
        <v>53</v>
      </c>
      <c r="X1748" t="s">
        <v>2452</v>
      </c>
      <c r="Y1748" t="s">
        <v>53</v>
      </c>
      <c r="Z1748" t="s">
        <v>53</v>
      </c>
      <c r="AA1748" t="s">
        <v>53</v>
      </c>
      <c r="AB1748" t="s">
        <v>53</v>
      </c>
      <c r="AC1748" t="s">
        <v>2658</v>
      </c>
      <c r="AD1748" t="s">
        <v>2471</v>
      </c>
      <c r="AE1748" t="s">
        <v>3854</v>
      </c>
      <c r="AF1748" t="s">
        <v>6558</v>
      </c>
      <c r="AG1748" t="s">
        <v>3854</v>
      </c>
      <c r="AH1748" t="s">
        <v>485</v>
      </c>
      <c r="AI1748" t="s">
        <v>53</v>
      </c>
      <c r="AJ1748" t="s">
        <v>63</v>
      </c>
      <c r="AK1748" t="s">
        <v>53</v>
      </c>
      <c r="AL1748" t="s">
        <v>470</v>
      </c>
      <c r="AM1748" t="s">
        <v>6310</v>
      </c>
      <c r="AN1748" t="s">
        <v>185</v>
      </c>
      <c r="AO1748">
        <v>1791</v>
      </c>
      <c r="AP1748" t="s">
        <v>6559</v>
      </c>
      <c r="AQ1748" t="s">
        <v>70</v>
      </c>
      <c r="AR1748" t="s">
        <v>253</v>
      </c>
      <c r="AS1748" t="s">
        <v>72</v>
      </c>
      <c r="AT1748" t="s">
        <v>53</v>
      </c>
      <c r="AU1748" t="s">
        <v>53</v>
      </c>
      <c r="AV1748" t="s">
        <v>53</v>
      </c>
      <c r="AW1748" t="s">
        <v>53</v>
      </c>
      <c r="AX1748" t="s">
        <v>485</v>
      </c>
      <c r="AY1748" t="s">
        <v>53</v>
      </c>
      <c r="AZ1748" t="s">
        <v>2452</v>
      </c>
      <c r="BA1748" t="s">
        <v>74</v>
      </c>
      <c r="BB1748" t="s">
        <v>101</v>
      </c>
      <c r="BC1748" t="s">
        <v>53</v>
      </c>
      <c r="BD1748" t="s">
        <v>53</v>
      </c>
      <c r="BE1748" t="s">
        <v>53</v>
      </c>
      <c r="BF1748" t="s">
        <v>5420</v>
      </c>
      <c r="BG1748" t="s">
        <v>151</v>
      </c>
      <c r="BH1748" t="s">
        <v>53</v>
      </c>
      <c r="BI1748" t="s">
        <v>53</v>
      </c>
    </row>
    <row r="1749" spans="1:61" x14ac:dyDescent="0.25">
      <c r="A1749" t="s">
        <v>5649</v>
      </c>
      <c r="B1749" t="s">
        <v>54</v>
      </c>
      <c r="C1749" t="s">
        <v>55</v>
      </c>
      <c r="D1749" t="s">
        <v>54</v>
      </c>
      <c r="E1749" t="s">
        <v>56</v>
      </c>
      <c r="F1749" t="s">
        <v>54</v>
      </c>
      <c r="G1749" t="s">
        <v>54</v>
      </c>
      <c r="H1749">
        <v>1242</v>
      </c>
      <c r="I1749" t="s">
        <v>57</v>
      </c>
      <c r="J1749" t="s">
        <v>58</v>
      </c>
      <c r="K1749" t="s">
        <v>104</v>
      </c>
      <c r="L1749" t="s">
        <v>53</v>
      </c>
      <c r="M1749" t="s">
        <v>485</v>
      </c>
      <c r="N1749" t="s">
        <v>53</v>
      </c>
      <c r="O1749" t="s">
        <v>63</v>
      </c>
      <c r="P1749" t="s">
        <v>53</v>
      </c>
      <c r="Q1749">
        <v>1190</v>
      </c>
      <c r="R1749" t="s">
        <v>6532</v>
      </c>
      <c r="S1749" t="s">
        <v>53</v>
      </c>
      <c r="T1749" t="s">
        <v>53</v>
      </c>
      <c r="U1749" t="s">
        <v>53</v>
      </c>
      <c r="V1749" t="s">
        <v>485</v>
      </c>
      <c r="W1749" t="s">
        <v>53</v>
      </c>
      <c r="X1749" t="s">
        <v>2452</v>
      </c>
      <c r="Y1749" t="s">
        <v>53</v>
      </c>
      <c r="Z1749" t="s">
        <v>53</v>
      </c>
      <c r="AA1749" t="s">
        <v>53</v>
      </c>
      <c r="AB1749" t="s">
        <v>53</v>
      </c>
      <c r="AC1749" t="s">
        <v>53</v>
      </c>
      <c r="AD1749" t="s">
        <v>53</v>
      </c>
      <c r="AE1749" t="s">
        <v>3854</v>
      </c>
      <c r="AF1749" t="s">
        <v>6560</v>
      </c>
      <c r="AG1749" t="s">
        <v>3854</v>
      </c>
      <c r="AH1749" t="s">
        <v>485</v>
      </c>
      <c r="AI1749" t="s">
        <v>53</v>
      </c>
      <c r="AJ1749" t="s">
        <v>63</v>
      </c>
      <c r="AK1749" t="s">
        <v>53</v>
      </c>
      <c r="AL1749" t="s">
        <v>53</v>
      </c>
      <c r="AM1749" t="s">
        <v>6310</v>
      </c>
      <c r="AN1749" t="s">
        <v>53</v>
      </c>
      <c r="AO1749">
        <v>1792</v>
      </c>
      <c r="AP1749" t="s">
        <v>6561</v>
      </c>
      <c r="AQ1749" t="s">
        <v>70</v>
      </c>
      <c r="AR1749" t="s">
        <v>253</v>
      </c>
      <c r="AS1749" t="s">
        <v>230</v>
      </c>
      <c r="AT1749" t="s">
        <v>53</v>
      </c>
      <c r="AU1749" t="s">
        <v>53</v>
      </c>
      <c r="AV1749" t="s">
        <v>53</v>
      </c>
      <c r="AW1749" t="s">
        <v>53</v>
      </c>
      <c r="AX1749" t="s">
        <v>485</v>
      </c>
      <c r="AY1749" t="s">
        <v>53</v>
      </c>
      <c r="AZ1749" t="s">
        <v>2452</v>
      </c>
      <c r="BA1749" t="s">
        <v>74</v>
      </c>
      <c r="BB1749" t="s">
        <v>53</v>
      </c>
      <c r="BC1749" t="s">
        <v>53</v>
      </c>
      <c r="BD1749" t="s">
        <v>53</v>
      </c>
      <c r="BE1749" t="s">
        <v>53</v>
      </c>
      <c r="BF1749" t="s">
        <v>53</v>
      </c>
      <c r="BG1749" t="s">
        <v>53</v>
      </c>
      <c r="BH1749" t="s">
        <v>53</v>
      </c>
      <c r="BI1749" t="s">
        <v>53</v>
      </c>
    </row>
    <row r="1750" spans="1:61" x14ac:dyDescent="0.25">
      <c r="A1750" t="s">
        <v>5649</v>
      </c>
      <c r="B1750" t="s">
        <v>54</v>
      </c>
      <c r="C1750" t="s">
        <v>55</v>
      </c>
      <c r="D1750" t="s">
        <v>54</v>
      </c>
      <c r="E1750" t="s">
        <v>56</v>
      </c>
      <c r="F1750" t="s">
        <v>54</v>
      </c>
      <c r="G1750" t="s">
        <v>54</v>
      </c>
      <c r="H1750">
        <v>1242</v>
      </c>
      <c r="I1750" t="s">
        <v>57</v>
      </c>
      <c r="J1750" t="s">
        <v>58</v>
      </c>
      <c r="K1750" t="s">
        <v>104</v>
      </c>
      <c r="L1750" t="s">
        <v>53</v>
      </c>
      <c r="M1750" t="s">
        <v>485</v>
      </c>
      <c r="N1750" t="s">
        <v>53</v>
      </c>
      <c r="O1750" t="s">
        <v>63</v>
      </c>
      <c r="P1750" t="s">
        <v>53</v>
      </c>
      <c r="Q1750">
        <v>1190</v>
      </c>
      <c r="R1750" t="s">
        <v>6532</v>
      </c>
      <c r="S1750" t="s">
        <v>53</v>
      </c>
      <c r="T1750" t="s">
        <v>53</v>
      </c>
      <c r="U1750" t="s">
        <v>53</v>
      </c>
      <c r="V1750" t="s">
        <v>485</v>
      </c>
      <c r="W1750" t="s">
        <v>53</v>
      </c>
      <c r="X1750" t="s">
        <v>2452</v>
      </c>
      <c r="Y1750" t="s">
        <v>53</v>
      </c>
      <c r="Z1750" t="s">
        <v>53</v>
      </c>
      <c r="AA1750" t="s">
        <v>53</v>
      </c>
      <c r="AB1750" t="s">
        <v>53</v>
      </c>
      <c r="AC1750" t="s">
        <v>53</v>
      </c>
      <c r="AD1750" t="s">
        <v>53</v>
      </c>
      <c r="AE1750" t="s">
        <v>3854</v>
      </c>
      <c r="AF1750" t="s">
        <v>6562</v>
      </c>
      <c r="AG1750" t="s">
        <v>3854</v>
      </c>
      <c r="AH1750" t="s">
        <v>485</v>
      </c>
      <c r="AI1750" t="s">
        <v>53</v>
      </c>
      <c r="AJ1750" t="s">
        <v>63</v>
      </c>
      <c r="AK1750" t="s">
        <v>53</v>
      </c>
      <c r="AL1750" t="s">
        <v>53</v>
      </c>
      <c r="AM1750" t="s">
        <v>6310</v>
      </c>
      <c r="AN1750" t="s">
        <v>53</v>
      </c>
      <c r="AO1750">
        <v>1793</v>
      </c>
      <c r="AP1750" t="s">
        <v>6563</v>
      </c>
      <c r="AQ1750" t="s">
        <v>70</v>
      </c>
      <c r="AR1750" t="s">
        <v>253</v>
      </c>
      <c r="AS1750" t="s">
        <v>230</v>
      </c>
      <c r="AT1750" t="s">
        <v>53</v>
      </c>
      <c r="AU1750" t="s">
        <v>53</v>
      </c>
      <c r="AV1750" t="s">
        <v>53</v>
      </c>
      <c r="AW1750" t="s">
        <v>53</v>
      </c>
      <c r="AX1750" t="s">
        <v>485</v>
      </c>
      <c r="AY1750" t="s">
        <v>53</v>
      </c>
      <c r="AZ1750" t="s">
        <v>2452</v>
      </c>
      <c r="BA1750" t="s">
        <v>74</v>
      </c>
      <c r="BB1750" t="s">
        <v>53</v>
      </c>
      <c r="BC1750" t="s">
        <v>53</v>
      </c>
      <c r="BD1750" t="s">
        <v>53</v>
      </c>
      <c r="BE1750" t="s">
        <v>53</v>
      </c>
      <c r="BF1750" t="s">
        <v>53</v>
      </c>
      <c r="BG1750" t="s">
        <v>53</v>
      </c>
      <c r="BH1750" t="s">
        <v>53</v>
      </c>
      <c r="BI1750" t="s">
        <v>53</v>
      </c>
    </row>
    <row r="1751" spans="1:61" x14ac:dyDescent="0.25">
      <c r="A1751" t="s">
        <v>53</v>
      </c>
      <c r="B1751" t="s">
        <v>54</v>
      </c>
      <c r="C1751" t="s">
        <v>55</v>
      </c>
      <c r="D1751" t="s">
        <v>54</v>
      </c>
      <c r="E1751" t="s">
        <v>110</v>
      </c>
      <c r="F1751" t="s">
        <v>54</v>
      </c>
      <c r="G1751" t="s">
        <v>54</v>
      </c>
      <c r="H1751">
        <v>1243</v>
      </c>
      <c r="I1751" t="s">
        <v>57</v>
      </c>
      <c r="J1751" t="s">
        <v>58</v>
      </c>
      <c r="K1751" t="s">
        <v>104</v>
      </c>
      <c r="L1751" t="s">
        <v>53</v>
      </c>
      <c r="M1751" t="s">
        <v>61</v>
      </c>
      <c r="N1751" t="s">
        <v>6486</v>
      </c>
      <c r="O1751" t="s">
        <v>63</v>
      </c>
      <c r="P1751" t="s">
        <v>64</v>
      </c>
      <c r="Q1751">
        <v>1191</v>
      </c>
      <c r="R1751" t="s">
        <v>6564</v>
      </c>
      <c r="S1751" t="s">
        <v>53</v>
      </c>
      <c r="T1751" t="s">
        <v>53</v>
      </c>
      <c r="U1751" t="s">
        <v>53</v>
      </c>
      <c r="V1751" t="s">
        <v>61</v>
      </c>
      <c r="W1751" t="s">
        <v>53</v>
      </c>
      <c r="X1751" t="s">
        <v>167</v>
      </c>
      <c r="Y1751" t="s">
        <v>53</v>
      </c>
      <c r="Z1751" t="s">
        <v>53</v>
      </c>
      <c r="AA1751" t="s">
        <v>53</v>
      </c>
      <c r="AB1751" t="s">
        <v>53</v>
      </c>
      <c r="AC1751" t="s">
        <v>53</v>
      </c>
      <c r="AD1751" t="s">
        <v>53</v>
      </c>
      <c r="AE1751" t="s">
        <v>6486</v>
      </c>
      <c r="AF1751" t="s">
        <v>53</v>
      </c>
      <c r="AG1751" t="s">
        <v>6486</v>
      </c>
      <c r="AH1751" t="s">
        <v>61</v>
      </c>
      <c r="AI1751" t="s">
        <v>6486</v>
      </c>
      <c r="AJ1751" t="s">
        <v>63</v>
      </c>
      <c r="AK1751" t="s">
        <v>64</v>
      </c>
      <c r="AL1751" t="s">
        <v>53</v>
      </c>
      <c r="AM1751" t="s">
        <v>6317</v>
      </c>
      <c r="AN1751" t="s">
        <v>53</v>
      </c>
      <c r="AO1751">
        <v>1596</v>
      </c>
      <c r="AP1751" t="s">
        <v>6565</v>
      </c>
      <c r="AQ1751" t="s">
        <v>70</v>
      </c>
      <c r="AR1751" t="s">
        <v>145</v>
      </c>
      <c r="AS1751" t="s">
        <v>263</v>
      </c>
      <c r="AT1751" t="s">
        <v>53</v>
      </c>
      <c r="AU1751" t="s">
        <v>53</v>
      </c>
      <c r="AV1751" t="s">
        <v>53</v>
      </c>
      <c r="AW1751" t="s">
        <v>53</v>
      </c>
      <c r="AX1751" t="s">
        <v>61</v>
      </c>
      <c r="AY1751" t="s">
        <v>53</v>
      </c>
      <c r="AZ1751" t="s">
        <v>167</v>
      </c>
      <c r="BA1751" t="s">
        <v>146</v>
      </c>
      <c r="BB1751" t="s">
        <v>53</v>
      </c>
      <c r="BC1751" t="s">
        <v>53</v>
      </c>
      <c r="BD1751" t="s">
        <v>53</v>
      </c>
      <c r="BE1751" t="s">
        <v>53</v>
      </c>
      <c r="BF1751" t="s">
        <v>53</v>
      </c>
      <c r="BG1751" t="s">
        <v>53</v>
      </c>
      <c r="BH1751" t="s">
        <v>53</v>
      </c>
      <c r="BI1751" t="s">
        <v>53</v>
      </c>
    </row>
    <row r="1752" spans="1:61" x14ac:dyDescent="0.25">
      <c r="A1752" t="s">
        <v>53</v>
      </c>
      <c r="B1752" t="s">
        <v>54</v>
      </c>
      <c r="C1752" t="s">
        <v>55</v>
      </c>
      <c r="D1752" t="s">
        <v>54</v>
      </c>
      <c r="E1752" t="s">
        <v>110</v>
      </c>
      <c r="F1752" t="s">
        <v>54</v>
      </c>
      <c r="G1752" t="s">
        <v>54</v>
      </c>
      <c r="H1752">
        <v>1243</v>
      </c>
      <c r="I1752" t="s">
        <v>57</v>
      </c>
      <c r="J1752" t="s">
        <v>58</v>
      </c>
      <c r="K1752" t="s">
        <v>104</v>
      </c>
      <c r="L1752" t="s">
        <v>53</v>
      </c>
      <c r="M1752" t="s">
        <v>61</v>
      </c>
      <c r="N1752" t="s">
        <v>6486</v>
      </c>
      <c r="O1752" t="s">
        <v>63</v>
      </c>
      <c r="P1752" t="s">
        <v>64</v>
      </c>
      <c r="Q1752">
        <v>1191</v>
      </c>
      <c r="R1752" t="s">
        <v>6564</v>
      </c>
      <c r="S1752" t="s">
        <v>53</v>
      </c>
      <c r="T1752" t="s">
        <v>53</v>
      </c>
      <c r="U1752" t="s">
        <v>53</v>
      </c>
      <c r="V1752" t="s">
        <v>61</v>
      </c>
      <c r="W1752" t="s">
        <v>53</v>
      </c>
      <c r="X1752" t="s">
        <v>167</v>
      </c>
      <c r="Y1752" t="s">
        <v>53</v>
      </c>
      <c r="Z1752" t="s">
        <v>53</v>
      </c>
      <c r="AA1752" t="s">
        <v>53</v>
      </c>
      <c r="AB1752" t="s">
        <v>53</v>
      </c>
      <c r="AC1752" t="s">
        <v>6020</v>
      </c>
      <c r="AD1752" t="s">
        <v>670</v>
      </c>
      <c r="AE1752" t="s">
        <v>6486</v>
      </c>
      <c r="AF1752" t="s">
        <v>53</v>
      </c>
      <c r="AG1752" t="s">
        <v>6487</v>
      </c>
      <c r="AH1752" t="s">
        <v>61</v>
      </c>
      <c r="AI1752" t="s">
        <v>6486</v>
      </c>
      <c r="AJ1752" t="s">
        <v>63</v>
      </c>
      <c r="AK1752" t="s">
        <v>64</v>
      </c>
      <c r="AL1752" t="s">
        <v>470</v>
      </c>
      <c r="AM1752" t="s">
        <v>6317</v>
      </c>
      <c r="AN1752" t="s">
        <v>112</v>
      </c>
      <c r="AO1752">
        <v>1597</v>
      </c>
      <c r="AP1752" t="s">
        <v>6566</v>
      </c>
      <c r="AQ1752" t="s">
        <v>70</v>
      </c>
      <c r="AR1752" t="s">
        <v>394</v>
      </c>
      <c r="AS1752" t="s">
        <v>72</v>
      </c>
      <c r="AT1752" t="s">
        <v>53</v>
      </c>
      <c r="AU1752" t="s">
        <v>53</v>
      </c>
      <c r="AV1752" t="s">
        <v>53</v>
      </c>
      <c r="AW1752" t="s">
        <v>53</v>
      </c>
      <c r="AX1752" t="s">
        <v>61</v>
      </c>
      <c r="AY1752" t="s">
        <v>53</v>
      </c>
      <c r="AZ1752" t="s">
        <v>167</v>
      </c>
      <c r="BA1752" t="s">
        <v>93</v>
      </c>
      <c r="BB1752" t="s">
        <v>101</v>
      </c>
      <c r="BC1752" t="s">
        <v>53</v>
      </c>
      <c r="BD1752" t="s">
        <v>53</v>
      </c>
      <c r="BE1752" t="s">
        <v>53</v>
      </c>
      <c r="BF1752" t="s">
        <v>5805</v>
      </c>
      <c r="BG1752" t="s">
        <v>82</v>
      </c>
      <c r="BH1752" t="s">
        <v>53</v>
      </c>
      <c r="BI1752" t="s">
        <v>53</v>
      </c>
    </row>
    <row r="1753" spans="1:61" x14ac:dyDescent="0.25">
      <c r="A1753" t="s">
        <v>53</v>
      </c>
      <c r="B1753" t="s">
        <v>54</v>
      </c>
      <c r="C1753" t="s">
        <v>53</v>
      </c>
      <c r="D1753" t="s">
        <v>54</v>
      </c>
      <c r="E1753" t="s">
        <v>53</v>
      </c>
      <c r="F1753" t="s">
        <v>54</v>
      </c>
      <c r="G1753" t="s">
        <v>54</v>
      </c>
      <c r="H1753">
        <v>1244</v>
      </c>
      <c r="I1753" t="s">
        <v>1464</v>
      </c>
      <c r="J1753" t="s">
        <v>53</v>
      </c>
      <c r="K1753" t="s">
        <v>53</v>
      </c>
      <c r="L1753" t="s">
        <v>6567</v>
      </c>
      <c r="M1753" t="s">
        <v>131</v>
      </c>
      <c r="N1753" t="s">
        <v>53</v>
      </c>
      <c r="O1753" t="s">
        <v>63</v>
      </c>
      <c r="P1753" t="s">
        <v>53</v>
      </c>
      <c r="Q1753">
        <v>1192</v>
      </c>
      <c r="R1753" t="s">
        <v>6568</v>
      </c>
      <c r="S1753" t="s">
        <v>53</v>
      </c>
      <c r="T1753" t="s">
        <v>53</v>
      </c>
      <c r="U1753" t="s">
        <v>53</v>
      </c>
      <c r="V1753" t="s">
        <v>131</v>
      </c>
      <c r="W1753" t="s">
        <v>53</v>
      </c>
      <c r="X1753" t="s">
        <v>557</v>
      </c>
      <c r="Y1753" t="s">
        <v>53</v>
      </c>
      <c r="Z1753" t="s">
        <v>53</v>
      </c>
      <c r="AA1753" t="s">
        <v>53</v>
      </c>
      <c r="AB1753" t="s">
        <v>53</v>
      </c>
      <c r="AC1753" t="s">
        <v>4870</v>
      </c>
      <c r="AD1753" t="s">
        <v>95</v>
      </c>
      <c r="AE1753" t="s">
        <v>6486</v>
      </c>
      <c r="AF1753" t="s">
        <v>6569</v>
      </c>
      <c r="AG1753" t="s">
        <v>6487</v>
      </c>
      <c r="AH1753" t="s">
        <v>131</v>
      </c>
      <c r="AI1753" t="s">
        <v>53</v>
      </c>
      <c r="AJ1753" t="s">
        <v>63</v>
      </c>
      <c r="AK1753" t="s">
        <v>53</v>
      </c>
      <c r="AL1753" t="s">
        <v>470</v>
      </c>
      <c r="AM1753" t="s">
        <v>6570</v>
      </c>
      <c r="AN1753" t="s">
        <v>151</v>
      </c>
      <c r="AO1753">
        <v>1598</v>
      </c>
      <c r="AP1753" t="s">
        <v>6571</v>
      </c>
      <c r="AQ1753" t="s">
        <v>53</v>
      </c>
      <c r="AR1753" t="s">
        <v>394</v>
      </c>
      <c r="AS1753" t="s">
        <v>274</v>
      </c>
      <c r="AT1753" t="s">
        <v>53</v>
      </c>
      <c r="AU1753" t="s">
        <v>53</v>
      </c>
      <c r="AV1753" t="s">
        <v>53</v>
      </c>
      <c r="AW1753" t="s">
        <v>53</v>
      </c>
      <c r="AX1753" t="s">
        <v>131</v>
      </c>
      <c r="AY1753" t="s">
        <v>53</v>
      </c>
      <c r="AZ1753" t="s">
        <v>557</v>
      </c>
      <c r="BA1753" t="s">
        <v>74</v>
      </c>
      <c r="BB1753" t="s">
        <v>101</v>
      </c>
      <c r="BC1753" t="s">
        <v>53</v>
      </c>
      <c r="BD1753" t="s">
        <v>53</v>
      </c>
      <c r="BE1753" t="s">
        <v>53</v>
      </c>
      <c r="BF1753" t="s">
        <v>6572</v>
      </c>
      <c r="BG1753" t="s">
        <v>99</v>
      </c>
      <c r="BH1753" t="s">
        <v>53</v>
      </c>
      <c r="BI1753" t="s">
        <v>53</v>
      </c>
    </row>
    <row r="1754" spans="1:61" x14ac:dyDescent="0.25">
      <c r="A1754" t="s">
        <v>53</v>
      </c>
      <c r="B1754" t="s">
        <v>54</v>
      </c>
      <c r="C1754" t="s">
        <v>55</v>
      </c>
      <c r="D1754" t="s">
        <v>54</v>
      </c>
      <c r="E1754" t="s">
        <v>56</v>
      </c>
      <c r="F1754" t="s">
        <v>54</v>
      </c>
      <c r="G1754" t="s">
        <v>54</v>
      </c>
      <c r="H1754">
        <v>1245</v>
      </c>
      <c r="I1754" t="s">
        <v>57</v>
      </c>
      <c r="J1754" t="s">
        <v>58</v>
      </c>
      <c r="K1754" t="s">
        <v>59</v>
      </c>
      <c r="L1754" t="s">
        <v>53</v>
      </c>
      <c r="M1754" t="s">
        <v>131</v>
      </c>
      <c r="N1754" t="s">
        <v>6573</v>
      </c>
      <c r="O1754" t="s">
        <v>63</v>
      </c>
      <c r="P1754" t="s">
        <v>53</v>
      </c>
      <c r="Q1754">
        <v>1193</v>
      </c>
      <c r="R1754" t="s">
        <v>6574</v>
      </c>
      <c r="S1754" t="s">
        <v>53</v>
      </c>
      <c r="T1754" t="s">
        <v>53</v>
      </c>
      <c r="U1754" t="s">
        <v>53</v>
      </c>
      <c r="V1754" t="s">
        <v>131</v>
      </c>
      <c r="W1754" t="s">
        <v>53</v>
      </c>
      <c r="X1754" t="s">
        <v>281</v>
      </c>
      <c r="Y1754" t="s">
        <v>53</v>
      </c>
      <c r="Z1754" t="s">
        <v>53</v>
      </c>
      <c r="AA1754" t="s">
        <v>53</v>
      </c>
      <c r="AB1754" t="s">
        <v>53</v>
      </c>
      <c r="AC1754" t="s">
        <v>53</v>
      </c>
      <c r="AD1754" t="s">
        <v>53</v>
      </c>
      <c r="AE1754" t="s">
        <v>6459</v>
      </c>
      <c r="AF1754" t="s">
        <v>53</v>
      </c>
      <c r="AG1754" t="s">
        <v>6460</v>
      </c>
      <c r="AH1754" t="s">
        <v>131</v>
      </c>
      <c r="AI1754" t="s">
        <v>6573</v>
      </c>
      <c r="AJ1754" t="s">
        <v>63</v>
      </c>
      <c r="AK1754" t="s">
        <v>53</v>
      </c>
      <c r="AL1754" t="s">
        <v>53</v>
      </c>
      <c r="AM1754" t="s">
        <v>6321</v>
      </c>
      <c r="AN1754" t="s">
        <v>53</v>
      </c>
      <c r="AO1754">
        <v>1601</v>
      </c>
      <c r="AP1754" t="s">
        <v>6575</v>
      </c>
      <c r="AQ1754" t="s">
        <v>70</v>
      </c>
      <c r="AR1754" t="s">
        <v>145</v>
      </c>
      <c r="AS1754" t="s">
        <v>53</v>
      </c>
      <c r="AT1754" t="s">
        <v>53</v>
      </c>
      <c r="AU1754" t="s">
        <v>53</v>
      </c>
      <c r="AV1754" t="s">
        <v>53</v>
      </c>
      <c r="AW1754" t="s">
        <v>53</v>
      </c>
      <c r="AX1754" t="s">
        <v>131</v>
      </c>
      <c r="AY1754" t="s">
        <v>53</v>
      </c>
      <c r="AZ1754" t="s">
        <v>281</v>
      </c>
      <c r="BA1754" t="s">
        <v>146</v>
      </c>
      <c r="BB1754" t="s">
        <v>53</v>
      </c>
      <c r="BC1754" t="s">
        <v>53</v>
      </c>
      <c r="BD1754" t="s">
        <v>53</v>
      </c>
      <c r="BE1754" t="s">
        <v>53</v>
      </c>
      <c r="BF1754" t="s">
        <v>53</v>
      </c>
      <c r="BG1754" t="s">
        <v>53</v>
      </c>
      <c r="BH1754" t="s">
        <v>53</v>
      </c>
      <c r="BI1754" t="s">
        <v>53</v>
      </c>
    </row>
    <row r="1755" spans="1:61" x14ac:dyDescent="0.25">
      <c r="A1755" t="s">
        <v>53</v>
      </c>
      <c r="B1755" t="s">
        <v>54</v>
      </c>
      <c r="C1755" t="s">
        <v>55</v>
      </c>
      <c r="D1755" t="s">
        <v>54</v>
      </c>
      <c r="E1755" t="s">
        <v>56</v>
      </c>
      <c r="F1755" t="s">
        <v>54</v>
      </c>
      <c r="G1755" t="s">
        <v>54</v>
      </c>
      <c r="H1755">
        <v>1245</v>
      </c>
      <c r="I1755" t="s">
        <v>57</v>
      </c>
      <c r="J1755" t="s">
        <v>58</v>
      </c>
      <c r="K1755" t="s">
        <v>59</v>
      </c>
      <c r="L1755" t="s">
        <v>53</v>
      </c>
      <c r="M1755" t="s">
        <v>131</v>
      </c>
      <c r="N1755" t="s">
        <v>6573</v>
      </c>
      <c r="O1755" t="s">
        <v>63</v>
      </c>
      <c r="P1755" t="s">
        <v>53</v>
      </c>
      <c r="Q1755">
        <v>1193</v>
      </c>
      <c r="R1755" t="s">
        <v>6574</v>
      </c>
      <c r="S1755" t="s">
        <v>53</v>
      </c>
      <c r="T1755" t="s">
        <v>53</v>
      </c>
      <c r="U1755" t="s">
        <v>53</v>
      </c>
      <c r="V1755" t="s">
        <v>131</v>
      </c>
      <c r="W1755" t="s">
        <v>53</v>
      </c>
      <c r="X1755" t="s">
        <v>281</v>
      </c>
      <c r="Y1755" t="s">
        <v>53</v>
      </c>
      <c r="Z1755" t="s">
        <v>53</v>
      </c>
      <c r="AA1755" t="s">
        <v>53</v>
      </c>
      <c r="AB1755" t="s">
        <v>53</v>
      </c>
      <c r="AC1755" t="s">
        <v>1415</v>
      </c>
      <c r="AD1755" t="s">
        <v>4658</v>
      </c>
      <c r="AE1755" t="s">
        <v>6459</v>
      </c>
      <c r="AF1755" t="s">
        <v>53</v>
      </c>
      <c r="AG1755" t="s">
        <v>6460</v>
      </c>
      <c r="AH1755" t="s">
        <v>131</v>
      </c>
      <c r="AI1755" t="s">
        <v>6573</v>
      </c>
      <c r="AJ1755" t="s">
        <v>63</v>
      </c>
      <c r="AK1755" t="s">
        <v>53</v>
      </c>
      <c r="AL1755" t="s">
        <v>470</v>
      </c>
      <c r="AM1755" t="s">
        <v>6321</v>
      </c>
      <c r="AN1755" t="s">
        <v>353</v>
      </c>
      <c r="AO1755">
        <v>1602</v>
      </c>
      <c r="AP1755" t="s">
        <v>6576</v>
      </c>
      <c r="AQ1755" t="s">
        <v>70</v>
      </c>
      <c r="AR1755" t="s">
        <v>483</v>
      </c>
      <c r="AS1755" t="s">
        <v>72</v>
      </c>
      <c r="AT1755" t="s">
        <v>53</v>
      </c>
      <c r="AU1755" t="s">
        <v>53</v>
      </c>
      <c r="AV1755" t="s">
        <v>53</v>
      </c>
      <c r="AW1755" t="s">
        <v>53</v>
      </c>
      <c r="AX1755" t="s">
        <v>131</v>
      </c>
      <c r="AY1755" t="s">
        <v>53</v>
      </c>
      <c r="AZ1755" t="s">
        <v>281</v>
      </c>
      <c r="BA1755" t="s">
        <v>74</v>
      </c>
      <c r="BB1755" t="s">
        <v>101</v>
      </c>
      <c r="BC1755" t="s">
        <v>53</v>
      </c>
      <c r="BD1755" t="s">
        <v>53</v>
      </c>
      <c r="BE1755" t="s">
        <v>53</v>
      </c>
      <c r="BF1755" t="s">
        <v>6577</v>
      </c>
      <c r="BG1755" t="s">
        <v>151</v>
      </c>
      <c r="BH1755" t="s">
        <v>53</v>
      </c>
      <c r="BI1755" t="s">
        <v>53</v>
      </c>
    </row>
    <row r="1756" spans="1:61" x14ac:dyDescent="0.25">
      <c r="A1756" t="s">
        <v>6578</v>
      </c>
      <c r="B1756" t="s">
        <v>54</v>
      </c>
      <c r="C1756" t="s">
        <v>53</v>
      </c>
      <c r="D1756" t="s">
        <v>54</v>
      </c>
      <c r="E1756" t="s">
        <v>53</v>
      </c>
      <c r="F1756" t="s">
        <v>54</v>
      </c>
      <c r="G1756" t="s">
        <v>54</v>
      </c>
      <c r="H1756">
        <v>1246</v>
      </c>
      <c r="I1756" t="s">
        <v>1464</v>
      </c>
      <c r="J1756" t="s">
        <v>53</v>
      </c>
      <c r="K1756" t="s">
        <v>53</v>
      </c>
      <c r="L1756" t="s">
        <v>53</v>
      </c>
      <c r="M1756" t="s">
        <v>61</v>
      </c>
      <c r="N1756" t="s">
        <v>53</v>
      </c>
      <c r="O1756" t="s">
        <v>63</v>
      </c>
      <c r="P1756" t="s">
        <v>53</v>
      </c>
      <c r="Q1756">
        <v>1194</v>
      </c>
      <c r="R1756" t="s">
        <v>6579</v>
      </c>
      <c r="S1756" t="s">
        <v>53</v>
      </c>
      <c r="T1756" t="s">
        <v>53</v>
      </c>
      <c r="U1756" t="s">
        <v>53</v>
      </c>
      <c r="V1756" t="s">
        <v>61</v>
      </c>
      <c r="W1756" t="s">
        <v>53</v>
      </c>
      <c r="X1756" t="s">
        <v>333</v>
      </c>
      <c r="Y1756" t="s">
        <v>53</v>
      </c>
      <c r="Z1756" t="s">
        <v>53</v>
      </c>
      <c r="AA1756" t="s">
        <v>53</v>
      </c>
      <c r="AB1756" t="s">
        <v>53</v>
      </c>
      <c r="AC1756" t="s">
        <v>4050</v>
      </c>
      <c r="AD1756" t="s">
        <v>348</v>
      </c>
      <c r="AE1756" t="s">
        <v>6459</v>
      </c>
      <c r="AF1756" t="s">
        <v>53</v>
      </c>
      <c r="AG1756" t="s">
        <v>6460</v>
      </c>
      <c r="AH1756" t="s">
        <v>61</v>
      </c>
      <c r="AI1756" t="s">
        <v>53</v>
      </c>
      <c r="AJ1756" t="s">
        <v>63</v>
      </c>
      <c r="AK1756" t="s">
        <v>53</v>
      </c>
      <c r="AL1756" t="s">
        <v>99</v>
      </c>
      <c r="AM1756" t="s">
        <v>6330</v>
      </c>
      <c r="AN1756" t="s">
        <v>112</v>
      </c>
      <c r="AO1756">
        <v>1603</v>
      </c>
      <c r="AP1756" t="s">
        <v>6580</v>
      </c>
      <c r="AQ1756" t="s">
        <v>1761</v>
      </c>
      <c r="AR1756" t="s">
        <v>483</v>
      </c>
      <c r="AS1756" t="s">
        <v>72</v>
      </c>
      <c r="AT1756" t="s">
        <v>53</v>
      </c>
      <c r="AU1756" t="s">
        <v>53</v>
      </c>
      <c r="AV1756" t="s">
        <v>53</v>
      </c>
      <c r="AW1756" t="s">
        <v>53</v>
      </c>
      <c r="AX1756" t="s">
        <v>61</v>
      </c>
      <c r="AY1756" t="s">
        <v>53</v>
      </c>
      <c r="AZ1756" t="s">
        <v>333</v>
      </c>
      <c r="BA1756" t="s">
        <v>74</v>
      </c>
      <c r="BB1756" t="s">
        <v>101</v>
      </c>
      <c r="BC1756" t="s">
        <v>53</v>
      </c>
      <c r="BD1756" t="s">
        <v>53</v>
      </c>
      <c r="BE1756" t="s">
        <v>53</v>
      </c>
      <c r="BF1756" t="s">
        <v>1271</v>
      </c>
      <c r="BG1756" t="s">
        <v>353</v>
      </c>
      <c r="BH1756" t="s">
        <v>53</v>
      </c>
      <c r="BI1756" t="s">
        <v>53</v>
      </c>
    </row>
    <row r="1757" spans="1:61" x14ac:dyDescent="0.25">
      <c r="A1757" t="s">
        <v>6578</v>
      </c>
      <c r="B1757" t="s">
        <v>54</v>
      </c>
      <c r="C1757" t="s">
        <v>53</v>
      </c>
      <c r="D1757" t="s">
        <v>54</v>
      </c>
      <c r="E1757" t="s">
        <v>53</v>
      </c>
      <c r="F1757" t="s">
        <v>54</v>
      </c>
      <c r="G1757" t="s">
        <v>54</v>
      </c>
      <c r="H1757">
        <v>1246</v>
      </c>
      <c r="I1757" t="s">
        <v>1464</v>
      </c>
      <c r="J1757" t="s">
        <v>53</v>
      </c>
      <c r="K1757" t="s">
        <v>53</v>
      </c>
      <c r="L1757" t="s">
        <v>53</v>
      </c>
      <c r="M1757" t="s">
        <v>61</v>
      </c>
      <c r="N1757" t="s">
        <v>53</v>
      </c>
      <c r="O1757" t="s">
        <v>63</v>
      </c>
      <c r="P1757" t="s">
        <v>53</v>
      </c>
      <c r="Q1757">
        <v>1194</v>
      </c>
      <c r="R1757" t="s">
        <v>6579</v>
      </c>
      <c r="S1757" t="s">
        <v>53</v>
      </c>
      <c r="T1757" t="s">
        <v>53</v>
      </c>
      <c r="U1757" t="s">
        <v>53</v>
      </c>
      <c r="V1757" t="s">
        <v>61</v>
      </c>
      <c r="W1757" t="s">
        <v>53</v>
      </c>
      <c r="X1757" t="s">
        <v>333</v>
      </c>
      <c r="Y1757" t="s">
        <v>53</v>
      </c>
      <c r="Z1757" t="s">
        <v>53</v>
      </c>
      <c r="AA1757" t="s">
        <v>53</v>
      </c>
      <c r="AB1757" t="s">
        <v>53</v>
      </c>
      <c r="AC1757" t="s">
        <v>6581</v>
      </c>
      <c r="AD1757" t="s">
        <v>1093</v>
      </c>
      <c r="AE1757" t="s">
        <v>6459</v>
      </c>
      <c r="AF1757" t="s">
        <v>53</v>
      </c>
      <c r="AG1757" t="s">
        <v>6460</v>
      </c>
      <c r="AH1757" t="s">
        <v>61</v>
      </c>
      <c r="AI1757" t="s">
        <v>53</v>
      </c>
      <c r="AJ1757" t="s">
        <v>63</v>
      </c>
      <c r="AK1757" t="s">
        <v>53</v>
      </c>
      <c r="AL1757" t="s">
        <v>150</v>
      </c>
      <c r="AM1757" t="s">
        <v>6330</v>
      </c>
      <c r="AN1757" t="s">
        <v>99</v>
      </c>
      <c r="AO1757">
        <v>1604</v>
      </c>
      <c r="AP1757" t="s">
        <v>6582</v>
      </c>
      <c r="AQ1757" t="s">
        <v>1761</v>
      </c>
      <c r="AR1757" t="s">
        <v>483</v>
      </c>
      <c r="AS1757" t="s">
        <v>72</v>
      </c>
      <c r="AT1757" t="s">
        <v>53</v>
      </c>
      <c r="AU1757" t="s">
        <v>53</v>
      </c>
      <c r="AV1757" t="s">
        <v>53</v>
      </c>
      <c r="AW1757" t="s">
        <v>53</v>
      </c>
      <c r="AX1757" t="s">
        <v>61</v>
      </c>
      <c r="AY1757" t="s">
        <v>53</v>
      </c>
      <c r="AZ1757" t="s">
        <v>333</v>
      </c>
      <c r="BA1757" t="s">
        <v>93</v>
      </c>
      <c r="BB1757" t="s">
        <v>101</v>
      </c>
      <c r="BC1757" t="s">
        <v>53</v>
      </c>
      <c r="BD1757" t="s">
        <v>53</v>
      </c>
      <c r="BE1757" t="s">
        <v>53</v>
      </c>
      <c r="BF1757" t="s">
        <v>1410</v>
      </c>
      <c r="BG1757" t="s">
        <v>78</v>
      </c>
      <c r="BH1757" t="s">
        <v>53</v>
      </c>
      <c r="BI1757" t="s">
        <v>53</v>
      </c>
    </row>
    <row r="1758" spans="1:61" x14ac:dyDescent="0.25">
      <c r="A1758" t="s">
        <v>6578</v>
      </c>
      <c r="B1758" t="s">
        <v>54</v>
      </c>
      <c r="C1758" t="s">
        <v>53</v>
      </c>
      <c r="D1758" t="s">
        <v>54</v>
      </c>
      <c r="E1758" t="s">
        <v>53</v>
      </c>
      <c r="F1758" t="s">
        <v>54</v>
      </c>
      <c r="G1758" t="s">
        <v>54</v>
      </c>
      <c r="H1758">
        <v>1246</v>
      </c>
      <c r="I1758" t="s">
        <v>1464</v>
      </c>
      <c r="J1758" t="s">
        <v>53</v>
      </c>
      <c r="K1758" t="s">
        <v>53</v>
      </c>
      <c r="L1758" t="s">
        <v>53</v>
      </c>
      <c r="M1758" t="s">
        <v>61</v>
      </c>
      <c r="N1758" t="s">
        <v>53</v>
      </c>
      <c r="O1758" t="s">
        <v>63</v>
      </c>
      <c r="P1758" t="s">
        <v>53</v>
      </c>
      <c r="Q1758">
        <v>1194</v>
      </c>
      <c r="R1758" t="s">
        <v>6579</v>
      </c>
      <c r="S1758" t="s">
        <v>53</v>
      </c>
      <c r="T1758" t="s">
        <v>53</v>
      </c>
      <c r="U1758" t="s">
        <v>53</v>
      </c>
      <c r="V1758" t="s">
        <v>61</v>
      </c>
      <c r="W1758" t="s">
        <v>53</v>
      </c>
      <c r="X1758" t="s">
        <v>333</v>
      </c>
      <c r="Y1758" t="s">
        <v>53</v>
      </c>
      <c r="Z1758" t="s">
        <v>53</v>
      </c>
      <c r="AA1758" t="s">
        <v>53</v>
      </c>
      <c r="AB1758" t="s">
        <v>53</v>
      </c>
      <c r="AC1758" t="s">
        <v>53</v>
      </c>
      <c r="AD1758" t="s">
        <v>53</v>
      </c>
      <c r="AE1758" t="s">
        <v>6459</v>
      </c>
      <c r="AF1758" t="s">
        <v>53</v>
      </c>
      <c r="AG1758" t="s">
        <v>6460</v>
      </c>
      <c r="AH1758" t="s">
        <v>61</v>
      </c>
      <c r="AI1758" t="s">
        <v>53</v>
      </c>
      <c r="AJ1758" t="s">
        <v>63</v>
      </c>
      <c r="AK1758" t="s">
        <v>53</v>
      </c>
      <c r="AL1758" t="s">
        <v>53</v>
      </c>
      <c r="AM1758" t="s">
        <v>6330</v>
      </c>
      <c r="AN1758" t="s">
        <v>53</v>
      </c>
      <c r="AO1758">
        <v>1605</v>
      </c>
      <c r="AP1758" t="s">
        <v>6583</v>
      </c>
      <c r="AQ1758" t="s">
        <v>1761</v>
      </c>
      <c r="AR1758" t="s">
        <v>483</v>
      </c>
      <c r="AS1758" t="s">
        <v>72</v>
      </c>
      <c r="AT1758" t="s">
        <v>53</v>
      </c>
      <c r="AU1758" t="s">
        <v>53</v>
      </c>
      <c r="AV1758" t="s">
        <v>53</v>
      </c>
      <c r="AW1758" t="s">
        <v>53</v>
      </c>
      <c r="AX1758" t="s">
        <v>61</v>
      </c>
      <c r="AY1758" t="s">
        <v>53</v>
      </c>
      <c r="AZ1758" t="s">
        <v>333</v>
      </c>
      <c r="BA1758" t="s">
        <v>146</v>
      </c>
      <c r="BB1758" t="s">
        <v>53</v>
      </c>
      <c r="BC1758" t="s">
        <v>53</v>
      </c>
      <c r="BD1758" t="s">
        <v>53</v>
      </c>
      <c r="BE1758" t="s">
        <v>53</v>
      </c>
      <c r="BF1758" t="s">
        <v>53</v>
      </c>
      <c r="BG1758" t="s">
        <v>53</v>
      </c>
      <c r="BH1758" t="s">
        <v>53</v>
      </c>
      <c r="BI1758" t="s">
        <v>53</v>
      </c>
    </row>
    <row r="1759" spans="1:61" x14ac:dyDescent="0.25">
      <c r="A1759" t="s">
        <v>6578</v>
      </c>
      <c r="B1759" t="s">
        <v>54</v>
      </c>
      <c r="C1759" t="s">
        <v>53</v>
      </c>
      <c r="D1759" t="s">
        <v>54</v>
      </c>
      <c r="E1759" t="s">
        <v>53</v>
      </c>
      <c r="F1759" t="s">
        <v>54</v>
      </c>
      <c r="G1759" t="s">
        <v>54</v>
      </c>
      <c r="H1759">
        <v>1246</v>
      </c>
      <c r="I1759" t="s">
        <v>1464</v>
      </c>
      <c r="J1759" t="s">
        <v>53</v>
      </c>
      <c r="K1759" t="s">
        <v>53</v>
      </c>
      <c r="L1759" t="s">
        <v>53</v>
      </c>
      <c r="M1759" t="s">
        <v>61</v>
      </c>
      <c r="N1759" t="s">
        <v>53</v>
      </c>
      <c r="O1759" t="s">
        <v>63</v>
      </c>
      <c r="P1759" t="s">
        <v>53</v>
      </c>
      <c r="Q1759">
        <v>1194</v>
      </c>
      <c r="R1759" t="s">
        <v>6579</v>
      </c>
      <c r="S1759" t="s">
        <v>53</v>
      </c>
      <c r="T1759" t="s">
        <v>53</v>
      </c>
      <c r="U1759" t="s">
        <v>53</v>
      </c>
      <c r="V1759" t="s">
        <v>61</v>
      </c>
      <c r="W1759" t="s">
        <v>53</v>
      </c>
      <c r="X1759" t="s">
        <v>333</v>
      </c>
      <c r="Y1759" t="s">
        <v>53</v>
      </c>
      <c r="Z1759" t="s">
        <v>53</v>
      </c>
      <c r="AA1759" t="s">
        <v>53</v>
      </c>
      <c r="AB1759" t="s">
        <v>53</v>
      </c>
      <c r="AC1759" t="s">
        <v>6584</v>
      </c>
      <c r="AD1759" t="s">
        <v>2039</v>
      </c>
      <c r="AE1759" t="s">
        <v>6585</v>
      </c>
      <c r="AF1759" t="s">
        <v>6586</v>
      </c>
      <c r="AG1759" t="s">
        <v>6587</v>
      </c>
      <c r="AH1759" t="s">
        <v>61</v>
      </c>
      <c r="AI1759" t="s">
        <v>53</v>
      </c>
      <c r="AJ1759" t="s">
        <v>63</v>
      </c>
      <c r="AK1759" t="s">
        <v>53</v>
      </c>
      <c r="AL1759" t="s">
        <v>98</v>
      </c>
      <c r="AM1759" t="s">
        <v>6330</v>
      </c>
      <c r="AN1759" t="s">
        <v>159</v>
      </c>
      <c r="AO1759">
        <v>2407</v>
      </c>
      <c r="AP1759" t="s">
        <v>6588</v>
      </c>
      <c r="AQ1759" t="s">
        <v>1761</v>
      </c>
      <c r="AR1759" t="s">
        <v>203</v>
      </c>
      <c r="AS1759" t="s">
        <v>72</v>
      </c>
      <c r="AT1759" t="s">
        <v>53</v>
      </c>
      <c r="AU1759" t="s">
        <v>53</v>
      </c>
      <c r="AV1759" t="s">
        <v>53</v>
      </c>
      <c r="AW1759" t="s">
        <v>53</v>
      </c>
      <c r="AX1759" t="s">
        <v>61</v>
      </c>
      <c r="AY1759" t="s">
        <v>53</v>
      </c>
      <c r="AZ1759" t="s">
        <v>333</v>
      </c>
      <c r="BA1759" t="s">
        <v>74</v>
      </c>
      <c r="BB1759" t="s">
        <v>53</v>
      </c>
      <c r="BC1759" t="s">
        <v>53</v>
      </c>
      <c r="BD1759" t="s">
        <v>53</v>
      </c>
      <c r="BE1759" t="s">
        <v>53</v>
      </c>
      <c r="BF1759" t="s">
        <v>6589</v>
      </c>
      <c r="BG1759" t="s">
        <v>203</v>
      </c>
      <c r="BH1759" t="s">
        <v>53</v>
      </c>
      <c r="BI1759" t="s">
        <v>53</v>
      </c>
    </row>
    <row r="1760" spans="1:61" x14ac:dyDescent="0.25">
      <c r="A1760" t="s">
        <v>6590</v>
      </c>
      <c r="B1760" t="s">
        <v>54</v>
      </c>
      <c r="C1760" t="s">
        <v>53</v>
      </c>
      <c r="D1760" t="s">
        <v>54</v>
      </c>
      <c r="E1760" t="s">
        <v>53</v>
      </c>
      <c r="F1760" t="s">
        <v>54</v>
      </c>
      <c r="G1760" t="s">
        <v>54</v>
      </c>
      <c r="H1760">
        <v>1247</v>
      </c>
      <c r="I1760" t="s">
        <v>1464</v>
      </c>
      <c r="J1760" t="s">
        <v>53</v>
      </c>
      <c r="K1760" t="s">
        <v>53</v>
      </c>
      <c r="L1760" t="s">
        <v>53</v>
      </c>
      <c r="M1760" t="s">
        <v>61</v>
      </c>
      <c r="N1760" t="s">
        <v>53</v>
      </c>
      <c r="O1760" t="s">
        <v>63</v>
      </c>
      <c r="P1760" t="s">
        <v>53</v>
      </c>
      <c r="Q1760">
        <v>1195</v>
      </c>
      <c r="R1760" t="s">
        <v>6591</v>
      </c>
      <c r="S1760" t="s">
        <v>53</v>
      </c>
      <c r="T1760" t="s">
        <v>53</v>
      </c>
      <c r="U1760" t="s">
        <v>53</v>
      </c>
      <c r="V1760" t="s">
        <v>61</v>
      </c>
      <c r="W1760" t="s">
        <v>53</v>
      </c>
      <c r="X1760" t="s">
        <v>333</v>
      </c>
      <c r="Y1760" t="s">
        <v>53</v>
      </c>
      <c r="Z1760" t="s">
        <v>53</v>
      </c>
      <c r="AA1760" t="s">
        <v>53</v>
      </c>
      <c r="AB1760" t="s">
        <v>53</v>
      </c>
      <c r="AC1760" t="s">
        <v>3525</v>
      </c>
      <c r="AD1760" t="s">
        <v>4251</v>
      </c>
      <c r="AE1760" t="s">
        <v>6459</v>
      </c>
      <c r="AF1760" t="s">
        <v>53</v>
      </c>
      <c r="AG1760" t="s">
        <v>6460</v>
      </c>
      <c r="AH1760" t="s">
        <v>61</v>
      </c>
      <c r="AI1760" t="s">
        <v>53</v>
      </c>
      <c r="AJ1760" t="s">
        <v>63</v>
      </c>
      <c r="AK1760" t="s">
        <v>53</v>
      </c>
      <c r="AL1760" t="s">
        <v>150</v>
      </c>
      <c r="AM1760" t="s">
        <v>6338</v>
      </c>
      <c r="AN1760" t="s">
        <v>151</v>
      </c>
      <c r="AO1760">
        <v>1606</v>
      </c>
      <c r="AP1760" t="s">
        <v>6592</v>
      </c>
      <c r="AQ1760" t="s">
        <v>1761</v>
      </c>
      <c r="AR1760" t="s">
        <v>483</v>
      </c>
      <c r="AS1760" t="s">
        <v>72</v>
      </c>
      <c r="AT1760" t="s">
        <v>53</v>
      </c>
      <c r="AU1760" t="s">
        <v>53</v>
      </c>
      <c r="AV1760" t="s">
        <v>53</v>
      </c>
      <c r="AW1760" t="s">
        <v>53</v>
      </c>
      <c r="AX1760" t="s">
        <v>61</v>
      </c>
      <c r="AY1760" t="s">
        <v>53</v>
      </c>
      <c r="AZ1760" t="s">
        <v>333</v>
      </c>
      <c r="BA1760" t="s">
        <v>74</v>
      </c>
      <c r="BB1760" t="s">
        <v>101</v>
      </c>
      <c r="BC1760" t="s">
        <v>53</v>
      </c>
      <c r="BD1760" t="s">
        <v>53</v>
      </c>
      <c r="BE1760" t="s">
        <v>53</v>
      </c>
      <c r="BF1760" t="s">
        <v>4573</v>
      </c>
      <c r="BG1760" t="s">
        <v>431</v>
      </c>
      <c r="BH1760" t="s">
        <v>53</v>
      </c>
      <c r="BI1760" t="s">
        <v>53</v>
      </c>
    </row>
    <row r="1761" spans="1:61" x14ac:dyDescent="0.25">
      <c r="A1761" t="s">
        <v>6590</v>
      </c>
      <c r="B1761" t="s">
        <v>54</v>
      </c>
      <c r="C1761" t="s">
        <v>53</v>
      </c>
      <c r="D1761" t="s">
        <v>54</v>
      </c>
      <c r="E1761" t="s">
        <v>53</v>
      </c>
      <c r="F1761" t="s">
        <v>54</v>
      </c>
      <c r="G1761" t="s">
        <v>54</v>
      </c>
      <c r="H1761">
        <v>1247</v>
      </c>
      <c r="I1761" t="s">
        <v>1464</v>
      </c>
      <c r="J1761" t="s">
        <v>53</v>
      </c>
      <c r="K1761" t="s">
        <v>53</v>
      </c>
      <c r="L1761" t="s">
        <v>53</v>
      </c>
      <c r="M1761" t="s">
        <v>61</v>
      </c>
      <c r="N1761" t="s">
        <v>53</v>
      </c>
      <c r="O1761" t="s">
        <v>63</v>
      </c>
      <c r="P1761" t="s">
        <v>53</v>
      </c>
      <c r="Q1761">
        <v>1195</v>
      </c>
      <c r="R1761" t="s">
        <v>6591</v>
      </c>
      <c r="S1761" t="s">
        <v>53</v>
      </c>
      <c r="T1761" t="s">
        <v>53</v>
      </c>
      <c r="U1761" t="s">
        <v>53</v>
      </c>
      <c r="V1761" t="s">
        <v>61</v>
      </c>
      <c r="W1761" t="s">
        <v>53</v>
      </c>
      <c r="X1761" t="s">
        <v>333</v>
      </c>
      <c r="Y1761" t="s">
        <v>53</v>
      </c>
      <c r="Z1761" t="s">
        <v>53</v>
      </c>
      <c r="AA1761" t="s">
        <v>53</v>
      </c>
      <c r="AB1761" t="s">
        <v>53</v>
      </c>
      <c r="AC1761" t="s">
        <v>352</v>
      </c>
      <c r="AD1761" t="s">
        <v>670</v>
      </c>
      <c r="AE1761" t="s">
        <v>6459</v>
      </c>
      <c r="AF1761" t="s">
        <v>53</v>
      </c>
      <c r="AG1761" t="s">
        <v>6460</v>
      </c>
      <c r="AH1761" t="s">
        <v>61</v>
      </c>
      <c r="AI1761" t="s">
        <v>53</v>
      </c>
      <c r="AJ1761" t="s">
        <v>63</v>
      </c>
      <c r="AK1761" t="s">
        <v>53</v>
      </c>
      <c r="AL1761" t="s">
        <v>150</v>
      </c>
      <c r="AM1761" t="s">
        <v>6338</v>
      </c>
      <c r="AN1761" t="s">
        <v>99</v>
      </c>
      <c r="AO1761">
        <v>1607</v>
      </c>
      <c r="AP1761" t="s">
        <v>6593</v>
      </c>
      <c r="AQ1761" t="s">
        <v>1761</v>
      </c>
      <c r="AR1761" t="s">
        <v>483</v>
      </c>
      <c r="AS1761" t="s">
        <v>72</v>
      </c>
      <c r="AT1761" t="s">
        <v>53</v>
      </c>
      <c r="AU1761" t="s">
        <v>53</v>
      </c>
      <c r="AV1761" t="s">
        <v>53</v>
      </c>
      <c r="AW1761" t="s">
        <v>53</v>
      </c>
      <c r="AX1761" t="s">
        <v>61</v>
      </c>
      <c r="AY1761" t="s">
        <v>53</v>
      </c>
      <c r="AZ1761" t="s">
        <v>333</v>
      </c>
      <c r="BA1761" t="s">
        <v>93</v>
      </c>
      <c r="BB1761" t="s">
        <v>101</v>
      </c>
      <c r="BC1761" t="s">
        <v>53</v>
      </c>
      <c r="BD1761" t="s">
        <v>53</v>
      </c>
      <c r="BE1761" t="s">
        <v>53</v>
      </c>
      <c r="BF1761" t="s">
        <v>6594</v>
      </c>
      <c r="BG1761" t="s">
        <v>117</v>
      </c>
      <c r="BH1761" t="s">
        <v>53</v>
      </c>
      <c r="BI1761" t="s">
        <v>53</v>
      </c>
    </row>
    <row r="1762" spans="1:61" x14ac:dyDescent="0.25">
      <c r="A1762" t="s">
        <v>6590</v>
      </c>
      <c r="B1762" t="s">
        <v>54</v>
      </c>
      <c r="C1762" t="s">
        <v>53</v>
      </c>
      <c r="D1762" t="s">
        <v>54</v>
      </c>
      <c r="E1762" t="s">
        <v>53</v>
      </c>
      <c r="F1762" t="s">
        <v>54</v>
      </c>
      <c r="G1762" t="s">
        <v>54</v>
      </c>
      <c r="H1762">
        <v>1247</v>
      </c>
      <c r="I1762" t="s">
        <v>1464</v>
      </c>
      <c r="J1762" t="s">
        <v>53</v>
      </c>
      <c r="K1762" t="s">
        <v>53</v>
      </c>
      <c r="L1762" t="s">
        <v>53</v>
      </c>
      <c r="M1762" t="s">
        <v>61</v>
      </c>
      <c r="N1762" t="s">
        <v>53</v>
      </c>
      <c r="O1762" t="s">
        <v>63</v>
      </c>
      <c r="P1762" t="s">
        <v>53</v>
      </c>
      <c r="Q1762">
        <v>1195</v>
      </c>
      <c r="R1762" t="s">
        <v>6591</v>
      </c>
      <c r="S1762" t="s">
        <v>53</v>
      </c>
      <c r="T1762" t="s">
        <v>53</v>
      </c>
      <c r="U1762" t="s">
        <v>53</v>
      </c>
      <c r="V1762" t="s">
        <v>61</v>
      </c>
      <c r="W1762" t="s">
        <v>53</v>
      </c>
      <c r="X1762" t="s">
        <v>333</v>
      </c>
      <c r="Y1762" t="s">
        <v>53</v>
      </c>
      <c r="Z1762" t="s">
        <v>53</v>
      </c>
      <c r="AA1762" t="s">
        <v>53</v>
      </c>
      <c r="AB1762" t="s">
        <v>53</v>
      </c>
      <c r="AC1762" t="s">
        <v>53</v>
      </c>
      <c r="AD1762" t="s">
        <v>53</v>
      </c>
      <c r="AE1762" t="s">
        <v>6459</v>
      </c>
      <c r="AF1762" t="s">
        <v>53</v>
      </c>
      <c r="AG1762" t="s">
        <v>6460</v>
      </c>
      <c r="AH1762" t="s">
        <v>61</v>
      </c>
      <c r="AI1762" t="s">
        <v>53</v>
      </c>
      <c r="AJ1762" t="s">
        <v>63</v>
      </c>
      <c r="AK1762" t="s">
        <v>53</v>
      </c>
      <c r="AL1762" t="s">
        <v>53</v>
      </c>
      <c r="AM1762" t="s">
        <v>6338</v>
      </c>
      <c r="AN1762" t="s">
        <v>53</v>
      </c>
      <c r="AO1762">
        <v>1608</v>
      </c>
      <c r="AP1762" t="s">
        <v>6595</v>
      </c>
      <c r="AQ1762" t="s">
        <v>1761</v>
      </c>
      <c r="AR1762" t="s">
        <v>483</v>
      </c>
      <c r="AS1762" t="s">
        <v>72</v>
      </c>
      <c r="AT1762" t="s">
        <v>53</v>
      </c>
      <c r="AU1762" t="s">
        <v>53</v>
      </c>
      <c r="AV1762" t="s">
        <v>53</v>
      </c>
      <c r="AW1762" t="s">
        <v>53</v>
      </c>
      <c r="AX1762" t="s">
        <v>61</v>
      </c>
      <c r="AY1762" t="s">
        <v>53</v>
      </c>
      <c r="AZ1762" t="s">
        <v>333</v>
      </c>
      <c r="BA1762" t="s">
        <v>146</v>
      </c>
      <c r="BB1762" t="s">
        <v>53</v>
      </c>
      <c r="BC1762" t="s">
        <v>53</v>
      </c>
      <c r="BD1762" t="s">
        <v>53</v>
      </c>
      <c r="BE1762" t="s">
        <v>53</v>
      </c>
      <c r="BF1762" t="s">
        <v>53</v>
      </c>
      <c r="BG1762" t="s">
        <v>53</v>
      </c>
      <c r="BH1762" t="s">
        <v>53</v>
      </c>
      <c r="BI1762" t="s">
        <v>53</v>
      </c>
    </row>
    <row r="1763" spans="1:61" x14ac:dyDescent="0.25">
      <c r="A1763" t="s">
        <v>53</v>
      </c>
      <c r="B1763" t="s">
        <v>54</v>
      </c>
      <c r="C1763" t="s">
        <v>55</v>
      </c>
      <c r="D1763" t="s">
        <v>54</v>
      </c>
      <c r="E1763" t="s">
        <v>56</v>
      </c>
      <c r="F1763" t="s">
        <v>54</v>
      </c>
      <c r="G1763" t="s">
        <v>54</v>
      </c>
      <c r="H1763">
        <v>1248</v>
      </c>
      <c r="I1763" t="s">
        <v>1464</v>
      </c>
      <c r="J1763" t="s">
        <v>58</v>
      </c>
      <c r="K1763" t="s">
        <v>53</v>
      </c>
      <c r="L1763" t="s">
        <v>53</v>
      </c>
      <c r="M1763" t="s">
        <v>61</v>
      </c>
      <c r="N1763" t="s">
        <v>53</v>
      </c>
      <c r="O1763" t="s">
        <v>63</v>
      </c>
      <c r="P1763" t="s">
        <v>53</v>
      </c>
      <c r="Q1763">
        <v>1196</v>
      </c>
      <c r="R1763" t="s">
        <v>6596</v>
      </c>
      <c r="S1763" t="s">
        <v>53</v>
      </c>
      <c r="T1763" t="s">
        <v>53</v>
      </c>
      <c r="U1763" t="s">
        <v>53</v>
      </c>
      <c r="V1763" t="s">
        <v>53</v>
      </c>
      <c r="W1763" t="s">
        <v>53</v>
      </c>
      <c r="X1763" t="s">
        <v>53</v>
      </c>
      <c r="Y1763" t="s">
        <v>53</v>
      </c>
      <c r="Z1763" t="s">
        <v>53</v>
      </c>
      <c r="AA1763" t="s">
        <v>53</v>
      </c>
      <c r="AB1763" t="s">
        <v>53</v>
      </c>
      <c r="AC1763" t="s">
        <v>53</v>
      </c>
      <c r="AD1763" t="s">
        <v>53</v>
      </c>
      <c r="AE1763" t="s">
        <v>6460</v>
      </c>
      <c r="AF1763" t="s">
        <v>53</v>
      </c>
      <c r="AG1763" t="s">
        <v>6597</v>
      </c>
      <c r="AH1763" t="s">
        <v>61</v>
      </c>
      <c r="AI1763" t="s">
        <v>53</v>
      </c>
      <c r="AJ1763" t="s">
        <v>63</v>
      </c>
      <c r="AK1763" t="s">
        <v>53</v>
      </c>
      <c r="AL1763" t="s">
        <v>53</v>
      </c>
      <c r="AM1763" t="s">
        <v>6340</v>
      </c>
      <c r="AN1763" t="s">
        <v>53</v>
      </c>
      <c r="AO1763">
        <v>1609</v>
      </c>
      <c r="AP1763" t="s">
        <v>6598</v>
      </c>
      <c r="AQ1763" t="s">
        <v>1761</v>
      </c>
      <c r="AR1763" t="s">
        <v>145</v>
      </c>
      <c r="AS1763" t="s">
        <v>263</v>
      </c>
      <c r="AT1763" t="s">
        <v>53</v>
      </c>
      <c r="AU1763" t="s">
        <v>53</v>
      </c>
      <c r="AV1763" t="s">
        <v>53</v>
      </c>
      <c r="AW1763" t="s">
        <v>53</v>
      </c>
      <c r="AX1763" t="s">
        <v>53</v>
      </c>
      <c r="AY1763" t="s">
        <v>53</v>
      </c>
      <c r="AZ1763" t="s">
        <v>53</v>
      </c>
      <c r="BA1763" t="s">
        <v>146</v>
      </c>
      <c r="BB1763" t="s">
        <v>53</v>
      </c>
      <c r="BC1763" t="s">
        <v>53</v>
      </c>
      <c r="BD1763" t="s">
        <v>53</v>
      </c>
      <c r="BE1763" t="s">
        <v>53</v>
      </c>
      <c r="BF1763" t="s">
        <v>53</v>
      </c>
      <c r="BG1763" t="s">
        <v>53</v>
      </c>
      <c r="BH1763" t="s">
        <v>53</v>
      </c>
      <c r="BI1763" t="s">
        <v>53</v>
      </c>
    </row>
    <row r="1764" spans="1:61" x14ac:dyDescent="0.25">
      <c r="A1764" t="s">
        <v>53</v>
      </c>
      <c r="B1764" t="s">
        <v>54</v>
      </c>
      <c r="C1764" t="s">
        <v>55</v>
      </c>
      <c r="D1764" t="s">
        <v>54</v>
      </c>
      <c r="E1764" t="s">
        <v>56</v>
      </c>
      <c r="F1764" t="s">
        <v>54</v>
      </c>
      <c r="G1764" t="s">
        <v>54</v>
      </c>
      <c r="H1764">
        <v>1248</v>
      </c>
      <c r="I1764" t="s">
        <v>1464</v>
      </c>
      <c r="J1764" t="s">
        <v>58</v>
      </c>
      <c r="K1764" t="s">
        <v>53</v>
      </c>
      <c r="L1764" t="s">
        <v>53</v>
      </c>
      <c r="M1764" t="s">
        <v>61</v>
      </c>
      <c r="N1764" t="s">
        <v>53</v>
      </c>
      <c r="O1764" t="s">
        <v>63</v>
      </c>
      <c r="P1764" t="s">
        <v>53</v>
      </c>
      <c r="Q1764">
        <v>1196</v>
      </c>
      <c r="R1764" t="s">
        <v>6596</v>
      </c>
      <c r="S1764" t="s">
        <v>53</v>
      </c>
      <c r="T1764" t="s">
        <v>53</v>
      </c>
      <c r="U1764" t="s">
        <v>53</v>
      </c>
      <c r="V1764" t="s">
        <v>53</v>
      </c>
      <c r="W1764" t="s">
        <v>53</v>
      </c>
      <c r="X1764" t="s">
        <v>53</v>
      </c>
      <c r="Y1764" t="s">
        <v>53</v>
      </c>
      <c r="Z1764" t="s">
        <v>53</v>
      </c>
      <c r="AA1764" t="s">
        <v>53</v>
      </c>
      <c r="AB1764" t="s">
        <v>53</v>
      </c>
      <c r="AC1764" t="s">
        <v>6599</v>
      </c>
      <c r="AD1764" t="s">
        <v>2903</v>
      </c>
      <c r="AE1764" t="s">
        <v>6460</v>
      </c>
      <c r="AF1764" t="s">
        <v>53</v>
      </c>
      <c r="AG1764" t="s">
        <v>6144</v>
      </c>
      <c r="AH1764" t="s">
        <v>61</v>
      </c>
      <c r="AI1764" t="s">
        <v>53</v>
      </c>
      <c r="AJ1764" t="s">
        <v>63</v>
      </c>
      <c r="AK1764" t="s">
        <v>53</v>
      </c>
      <c r="AL1764" t="s">
        <v>99</v>
      </c>
      <c r="AM1764" t="s">
        <v>6340</v>
      </c>
      <c r="AN1764" t="s">
        <v>99</v>
      </c>
      <c r="AO1764">
        <v>1610</v>
      </c>
      <c r="AP1764" t="s">
        <v>6600</v>
      </c>
      <c r="AQ1764" t="s">
        <v>1761</v>
      </c>
      <c r="AR1764" t="s">
        <v>483</v>
      </c>
      <c r="AS1764" t="s">
        <v>72</v>
      </c>
      <c r="AT1764" t="s">
        <v>53</v>
      </c>
      <c r="AU1764" t="s">
        <v>53</v>
      </c>
      <c r="AV1764" t="s">
        <v>53</v>
      </c>
      <c r="AW1764" t="s">
        <v>53</v>
      </c>
      <c r="AX1764" t="s">
        <v>53</v>
      </c>
      <c r="AY1764" t="s">
        <v>53</v>
      </c>
      <c r="AZ1764" t="s">
        <v>53</v>
      </c>
      <c r="BA1764" t="s">
        <v>93</v>
      </c>
      <c r="BB1764" t="s">
        <v>101</v>
      </c>
      <c r="BC1764" t="s">
        <v>53</v>
      </c>
      <c r="BD1764" t="s">
        <v>53</v>
      </c>
      <c r="BE1764" t="s">
        <v>53</v>
      </c>
      <c r="BF1764" t="s">
        <v>5129</v>
      </c>
      <c r="BG1764" t="s">
        <v>2797</v>
      </c>
      <c r="BH1764" t="s">
        <v>53</v>
      </c>
      <c r="BI1764" t="s">
        <v>53</v>
      </c>
    </row>
    <row r="1765" spans="1:61" x14ac:dyDescent="0.25">
      <c r="A1765" t="s">
        <v>53</v>
      </c>
      <c r="B1765" t="s">
        <v>54</v>
      </c>
      <c r="C1765" t="s">
        <v>53</v>
      </c>
      <c r="D1765" t="s">
        <v>54</v>
      </c>
      <c r="E1765" t="s">
        <v>53</v>
      </c>
      <c r="F1765" t="s">
        <v>54</v>
      </c>
      <c r="G1765" t="s">
        <v>54</v>
      </c>
      <c r="H1765">
        <v>1249</v>
      </c>
      <c r="I1765" t="s">
        <v>1464</v>
      </c>
      <c r="J1765" t="s">
        <v>53</v>
      </c>
      <c r="K1765" t="s">
        <v>53</v>
      </c>
      <c r="L1765" t="s">
        <v>53</v>
      </c>
      <c r="M1765" t="s">
        <v>76</v>
      </c>
      <c r="N1765" t="s">
        <v>6459</v>
      </c>
      <c r="O1765" t="s">
        <v>63</v>
      </c>
      <c r="P1765" t="s">
        <v>53</v>
      </c>
      <c r="Q1765">
        <v>1197</v>
      </c>
      <c r="R1765" t="s">
        <v>6601</v>
      </c>
      <c r="S1765" t="s">
        <v>53</v>
      </c>
      <c r="T1765" t="s">
        <v>53</v>
      </c>
      <c r="U1765" t="s">
        <v>53</v>
      </c>
      <c r="V1765" t="s">
        <v>76</v>
      </c>
      <c r="W1765" t="s">
        <v>53</v>
      </c>
      <c r="X1765" t="s">
        <v>79</v>
      </c>
      <c r="Y1765" t="s">
        <v>53</v>
      </c>
      <c r="Z1765" t="s">
        <v>53</v>
      </c>
      <c r="AA1765" t="s">
        <v>53</v>
      </c>
      <c r="AB1765" t="s">
        <v>53</v>
      </c>
      <c r="AC1765" t="s">
        <v>6602</v>
      </c>
      <c r="AD1765" t="s">
        <v>5838</v>
      </c>
      <c r="AE1765" t="s">
        <v>6459</v>
      </c>
      <c r="AF1765" t="s">
        <v>53</v>
      </c>
      <c r="AG1765" t="s">
        <v>4133</v>
      </c>
      <c r="AH1765" t="s">
        <v>76</v>
      </c>
      <c r="AI1765" t="s">
        <v>6459</v>
      </c>
      <c r="AJ1765" t="s">
        <v>63</v>
      </c>
      <c r="AK1765" t="s">
        <v>53</v>
      </c>
      <c r="AL1765" t="s">
        <v>99</v>
      </c>
      <c r="AM1765" t="s">
        <v>6349</v>
      </c>
      <c r="AN1765" t="s">
        <v>99</v>
      </c>
      <c r="AO1765">
        <v>1612</v>
      </c>
      <c r="AP1765" t="s">
        <v>6603</v>
      </c>
      <c r="AQ1765" t="s">
        <v>2340</v>
      </c>
      <c r="AR1765" t="s">
        <v>483</v>
      </c>
      <c r="AS1765" t="s">
        <v>72</v>
      </c>
      <c r="AT1765" t="s">
        <v>53</v>
      </c>
      <c r="AU1765" t="s">
        <v>53</v>
      </c>
      <c r="AV1765" t="s">
        <v>53</v>
      </c>
      <c r="AW1765" t="s">
        <v>53</v>
      </c>
      <c r="AX1765" t="s">
        <v>76</v>
      </c>
      <c r="AY1765" t="s">
        <v>53</v>
      </c>
      <c r="AZ1765" t="s">
        <v>79</v>
      </c>
      <c r="BA1765" t="s">
        <v>74</v>
      </c>
      <c r="BB1765" t="s">
        <v>225</v>
      </c>
      <c r="BC1765" t="s">
        <v>53</v>
      </c>
      <c r="BD1765" t="s">
        <v>53</v>
      </c>
      <c r="BE1765" t="s">
        <v>53</v>
      </c>
      <c r="BF1765" t="s">
        <v>6604</v>
      </c>
      <c r="BG1765" t="s">
        <v>112</v>
      </c>
      <c r="BH1765" t="s">
        <v>53</v>
      </c>
      <c r="BI1765" t="s">
        <v>53</v>
      </c>
    </row>
    <row r="1766" spans="1:61" x14ac:dyDescent="0.25">
      <c r="A1766" t="s">
        <v>53</v>
      </c>
      <c r="B1766" t="s">
        <v>54</v>
      </c>
      <c r="C1766" t="s">
        <v>53</v>
      </c>
      <c r="D1766" t="s">
        <v>54</v>
      </c>
      <c r="E1766" t="s">
        <v>110</v>
      </c>
      <c r="F1766" t="s">
        <v>54</v>
      </c>
      <c r="G1766" t="s">
        <v>54</v>
      </c>
      <c r="H1766">
        <v>1250</v>
      </c>
      <c r="I1766" t="s">
        <v>1464</v>
      </c>
      <c r="J1766" t="s">
        <v>53</v>
      </c>
      <c r="K1766" t="s">
        <v>53</v>
      </c>
      <c r="L1766" t="s">
        <v>53</v>
      </c>
      <c r="M1766" t="s">
        <v>131</v>
      </c>
      <c r="N1766" t="s">
        <v>53</v>
      </c>
      <c r="O1766" t="s">
        <v>63</v>
      </c>
      <c r="P1766" t="s">
        <v>53</v>
      </c>
      <c r="Q1766">
        <v>1198</v>
      </c>
      <c r="R1766" t="s">
        <v>6605</v>
      </c>
      <c r="S1766" t="s">
        <v>53</v>
      </c>
      <c r="T1766" t="s">
        <v>53</v>
      </c>
      <c r="U1766" t="s">
        <v>53</v>
      </c>
      <c r="V1766" t="s">
        <v>131</v>
      </c>
      <c r="W1766" t="s">
        <v>53</v>
      </c>
      <c r="X1766" t="s">
        <v>557</v>
      </c>
      <c r="Y1766" t="s">
        <v>53</v>
      </c>
      <c r="Z1766" t="s">
        <v>53</v>
      </c>
      <c r="AA1766" t="s">
        <v>53</v>
      </c>
      <c r="AB1766" t="s">
        <v>53</v>
      </c>
      <c r="AC1766" t="s">
        <v>1395</v>
      </c>
      <c r="AD1766" t="s">
        <v>291</v>
      </c>
      <c r="AE1766" t="s">
        <v>6144</v>
      </c>
      <c r="AF1766" t="s">
        <v>6606</v>
      </c>
      <c r="AG1766" t="s">
        <v>4133</v>
      </c>
      <c r="AH1766" t="s">
        <v>131</v>
      </c>
      <c r="AI1766" t="s">
        <v>53</v>
      </c>
      <c r="AJ1766" t="s">
        <v>63</v>
      </c>
      <c r="AK1766" t="s">
        <v>53</v>
      </c>
      <c r="AL1766" t="s">
        <v>470</v>
      </c>
      <c r="AM1766" t="s">
        <v>6354</v>
      </c>
      <c r="AN1766" t="s">
        <v>151</v>
      </c>
      <c r="AO1766">
        <v>1613</v>
      </c>
      <c r="AP1766" t="s">
        <v>6607</v>
      </c>
      <c r="AQ1766" t="s">
        <v>53</v>
      </c>
      <c r="AR1766" t="s">
        <v>483</v>
      </c>
      <c r="AS1766" t="s">
        <v>274</v>
      </c>
      <c r="AT1766" t="s">
        <v>53</v>
      </c>
      <c r="AU1766" t="s">
        <v>53</v>
      </c>
      <c r="AV1766" t="s">
        <v>53</v>
      </c>
      <c r="AW1766" t="s">
        <v>53</v>
      </c>
      <c r="AX1766" t="s">
        <v>131</v>
      </c>
      <c r="AY1766" t="s">
        <v>53</v>
      </c>
      <c r="AZ1766" t="s">
        <v>557</v>
      </c>
      <c r="BA1766" t="s">
        <v>74</v>
      </c>
      <c r="BB1766" t="s">
        <v>101</v>
      </c>
      <c r="BC1766" t="s">
        <v>53</v>
      </c>
      <c r="BD1766" t="s">
        <v>53</v>
      </c>
      <c r="BE1766" t="s">
        <v>53</v>
      </c>
      <c r="BF1766" t="s">
        <v>6608</v>
      </c>
      <c r="BG1766" t="s">
        <v>151</v>
      </c>
      <c r="BH1766" t="s">
        <v>53</v>
      </c>
      <c r="BI1766" t="s">
        <v>53</v>
      </c>
    </row>
    <row r="1767" spans="1:61" x14ac:dyDescent="0.25">
      <c r="A1767" t="s">
        <v>53</v>
      </c>
      <c r="B1767" t="s">
        <v>54</v>
      </c>
      <c r="C1767" t="s">
        <v>55</v>
      </c>
      <c r="D1767" t="s">
        <v>54</v>
      </c>
      <c r="E1767" t="s">
        <v>110</v>
      </c>
      <c r="F1767" t="s">
        <v>54</v>
      </c>
      <c r="G1767" t="s">
        <v>54</v>
      </c>
      <c r="H1767">
        <v>1252</v>
      </c>
      <c r="I1767" t="s">
        <v>57</v>
      </c>
      <c r="J1767" t="s">
        <v>58</v>
      </c>
      <c r="K1767" t="s">
        <v>104</v>
      </c>
      <c r="L1767" t="s">
        <v>53</v>
      </c>
      <c r="M1767" t="s">
        <v>321</v>
      </c>
      <c r="N1767" t="s">
        <v>3135</v>
      </c>
      <c r="O1767" t="s">
        <v>6609</v>
      </c>
      <c r="P1767" t="s">
        <v>728</v>
      </c>
      <c r="Q1767">
        <v>1199</v>
      </c>
      <c r="R1767" t="s">
        <v>6610</v>
      </c>
      <c r="S1767" t="s">
        <v>53</v>
      </c>
      <c r="T1767" t="s">
        <v>53</v>
      </c>
      <c r="U1767" t="s">
        <v>53</v>
      </c>
      <c r="V1767" t="s">
        <v>321</v>
      </c>
      <c r="W1767" t="s">
        <v>53</v>
      </c>
      <c r="X1767" t="s">
        <v>388</v>
      </c>
      <c r="Y1767" t="s">
        <v>53</v>
      </c>
      <c r="Z1767" t="s">
        <v>53</v>
      </c>
      <c r="AA1767" t="s">
        <v>53</v>
      </c>
      <c r="AB1767" t="s">
        <v>53</v>
      </c>
      <c r="AC1767" t="s">
        <v>53</v>
      </c>
      <c r="AD1767" t="s">
        <v>53</v>
      </c>
      <c r="AE1767" t="s">
        <v>4133</v>
      </c>
      <c r="AF1767" t="s">
        <v>6611</v>
      </c>
      <c r="AG1767" t="s">
        <v>4133</v>
      </c>
      <c r="AH1767" t="s">
        <v>321</v>
      </c>
      <c r="AI1767" t="s">
        <v>3135</v>
      </c>
      <c r="AJ1767" t="s">
        <v>6609</v>
      </c>
      <c r="AK1767" t="s">
        <v>728</v>
      </c>
      <c r="AL1767" t="s">
        <v>53</v>
      </c>
      <c r="AM1767" t="s">
        <v>6359</v>
      </c>
      <c r="AN1767" t="s">
        <v>53</v>
      </c>
      <c r="AO1767">
        <v>1618</v>
      </c>
      <c r="AP1767" t="s">
        <v>6612</v>
      </c>
      <c r="AQ1767" t="s">
        <v>70</v>
      </c>
      <c r="AR1767" t="s">
        <v>483</v>
      </c>
      <c r="AS1767" t="s">
        <v>72</v>
      </c>
      <c r="AT1767" t="s">
        <v>53</v>
      </c>
      <c r="AU1767" t="s">
        <v>53</v>
      </c>
      <c r="AV1767" t="s">
        <v>53</v>
      </c>
      <c r="AW1767" t="s">
        <v>53</v>
      </c>
      <c r="AX1767" t="s">
        <v>321</v>
      </c>
      <c r="AY1767" t="s">
        <v>53</v>
      </c>
      <c r="AZ1767" t="s">
        <v>388</v>
      </c>
      <c r="BA1767" t="s">
        <v>74</v>
      </c>
      <c r="BB1767" t="s">
        <v>53</v>
      </c>
      <c r="BC1767" t="s">
        <v>53</v>
      </c>
      <c r="BD1767" t="s">
        <v>53</v>
      </c>
      <c r="BE1767" t="s">
        <v>53</v>
      </c>
      <c r="BF1767" t="s">
        <v>53</v>
      </c>
      <c r="BG1767" t="s">
        <v>159</v>
      </c>
      <c r="BH1767" t="s">
        <v>53</v>
      </c>
      <c r="BI1767" t="s">
        <v>53</v>
      </c>
    </row>
    <row r="1768" spans="1:61" x14ac:dyDescent="0.25">
      <c r="A1768" t="s">
        <v>53</v>
      </c>
      <c r="B1768" t="s">
        <v>54</v>
      </c>
      <c r="C1768" t="s">
        <v>55</v>
      </c>
      <c r="D1768" t="s">
        <v>54</v>
      </c>
      <c r="E1768" t="s">
        <v>110</v>
      </c>
      <c r="F1768" t="s">
        <v>54</v>
      </c>
      <c r="G1768" t="s">
        <v>54</v>
      </c>
      <c r="H1768">
        <v>1252</v>
      </c>
      <c r="I1768" t="s">
        <v>57</v>
      </c>
      <c r="J1768" t="s">
        <v>58</v>
      </c>
      <c r="K1768" t="s">
        <v>104</v>
      </c>
      <c r="L1768" t="s">
        <v>53</v>
      </c>
      <c r="M1768" t="s">
        <v>321</v>
      </c>
      <c r="N1768" t="s">
        <v>3135</v>
      </c>
      <c r="O1768" t="s">
        <v>6609</v>
      </c>
      <c r="P1768" t="s">
        <v>728</v>
      </c>
      <c r="Q1768">
        <v>1199</v>
      </c>
      <c r="R1768" t="s">
        <v>6610</v>
      </c>
      <c r="S1768" t="s">
        <v>53</v>
      </c>
      <c r="T1768" t="s">
        <v>53</v>
      </c>
      <c r="U1768" t="s">
        <v>53</v>
      </c>
      <c r="V1768" t="s">
        <v>321</v>
      </c>
      <c r="W1768" t="s">
        <v>53</v>
      </c>
      <c r="X1768" t="s">
        <v>388</v>
      </c>
      <c r="Y1768" t="s">
        <v>53</v>
      </c>
      <c r="Z1768" t="s">
        <v>53</v>
      </c>
      <c r="AA1768" t="s">
        <v>53</v>
      </c>
      <c r="AB1768" t="s">
        <v>53</v>
      </c>
      <c r="AC1768" t="s">
        <v>6613</v>
      </c>
      <c r="AD1768" t="s">
        <v>2821</v>
      </c>
      <c r="AE1768" t="s">
        <v>4133</v>
      </c>
      <c r="AF1768" t="s">
        <v>53</v>
      </c>
      <c r="AG1768" t="s">
        <v>4133</v>
      </c>
      <c r="AH1768" t="s">
        <v>321</v>
      </c>
      <c r="AI1768" t="s">
        <v>3135</v>
      </c>
      <c r="AJ1768" t="s">
        <v>6609</v>
      </c>
      <c r="AK1768" t="s">
        <v>728</v>
      </c>
      <c r="AL1768" t="s">
        <v>99</v>
      </c>
      <c r="AM1768" t="s">
        <v>6359</v>
      </c>
      <c r="AN1768" t="s">
        <v>112</v>
      </c>
      <c r="AO1768">
        <v>1619</v>
      </c>
      <c r="AP1768" t="s">
        <v>6614</v>
      </c>
      <c r="AQ1768" t="s">
        <v>70</v>
      </c>
      <c r="AR1768" t="s">
        <v>483</v>
      </c>
      <c r="AS1768" t="s">
        <v>72</v>
      </c>
      <c r="AT1768" t="s">
        <v>53</v>
      </c>
      <c r="AU1768" t="s">
        <v>53</v>
      </c>
      <c r="AV1768" t="s">
        <v>53</v>
      </c>
      <c r="AW1768" t="s">
        <v>53</v>
      </c>
      <c r="AX1768" t="s">
        <v>321</v>
      </c>
      <c r="AY1768" t="s">
        <v>53</v>
      </c>
      <c r="AZ1768" t="s">
        <v>388</v>
      </c>
      <c r="BA1768" t="s">
        <v>93</v>
      </c>
      <c r="BB1768" t="s">
        <v>225</v>
      </c>
      <c r="BC1768" t="s">
        <v>53</v>
      </c>
      <c r="BD1768" t="s">
        <v>53</v>
      </c>
      <c r="BE1768" t="s">
        <v>53</v>
      </c>
      <c r="BF1768" t="s">
        <v>4885</v>
      </c>
      <c r="BG1768" t="s">
        <v>159</v>
      </c>
      <c r="BH1768" t="s">
        <v>53</v>
      </c>
      <c r="BI1768" t="s">
        <v>53</v>
      </c>
    </row>
    <row r="1769" spans="1:61" x14ac:dyDescent="0.25">
      <c r="A1769" t="s">
        <v>53</v>
      </c>
      <c r="B1769" t="s">
        <v>54</v>
      </c>
      <c r="C1769" t="s">
        <v>55</v>
      </c>
      <c r="D1769" t="s">
        <v>54</v>
      </c>
      <c r="E1769" t="s">
        <v>110</v>
      </c>
      <c r="F1769" t="s">
        <v>54</v>
      </c>
      <c r="G1769" t="s">
        <v>54</v>
      </c>
      <c r="H1769">
        <v>1252</v>
      </c>
      <c r="I1769" t="s">
        <v>57</v>
      </c>
      <c r="J1769" t="s">
        <v>58</v>
      </c>
      <c r="K1769" t="s">
        <v>104</v>
      </c>
      <c r="L1769" t="s">
        <v>53</v>
      </c>
      <c r="M1769" t="s">
        <v>321</v>
      </c>
      <c r="N1769" t="s">
        <v>3135</v>
      </c>
      <c r="O1769" t="s">
        <v>6609</v>
      </c>
      <c r="P1769" t="s">
        <v>728</v>
      </c>
      <c r="Q1769">
        <v>1199</v>
      </c>
      <c r="R1769" t="s">
        <v>6610</v>
      </c>
      <c r="S1769" t="s">
        <v>53</v>
      </c>
      <c r="T1769" t="s">
        <v>53</v>
      </c>
      <c r="U1769" t="s">
        <v>53</v>
      </c>
      <c r="V1769" t="s">
        <v>321</v>
      </c>
      <c r="W1769" t="s">
        <v>53</v>
      </c>
      <c r="X1769" t="s">
        <v>388</v>
      </c>
      <c r="Y1769" t="s">
        <v>53</v>
      </c>
      <c r="Z1769" t="s">
        <v>53</v>
      </c>
      <c r="AA1769" t="s">
        <v>53</v>
      </c>
      <c r="AB1769" t="s">
        <v>53</v>
      </c>
      <c r="AC1769" t="s">
        <v>6615</v>
      </c>
      <c r="AD1769" t="s">
        <v>649</v>
      </c>
      <c r="AE1769" t="s">
        <v>5737</v>
      </c>
      <c r="AF1769" t="s">
        <v>53</v>
      </c>
      <c r="AG1769" t="s">
        <v>5738</v>
      </c>
      <c r="AH1769" t="s">
        <v>321</v>
      </c>
      <c r="AI1769" t="s">
        <v>3135</v>
      </c>
      <c r="AJ1769" t="s">
        <v>6609</v>
      </c>
      <c r="AK1769" t="s">
        <v>728</v>
      </c>
      <c r="AL1769" t="s">
        <v>206</v>
      </c>
      <c r="AM1769" t="s">
        <v>6359</v>
      </c>
      <c r="AN1769" t="s">
        <v>65</v>
      </c>
      <c r="AO1769">
        <v>1967</v>
      </c>
      <c r="AP1769" t="s">
        <v>6616</v>
      </c>
      <c r="AQ1769" t="s">
        <v>70</v>
      </c>
      <c r="AR1769" t="s">
        <v>219</v>
      </c>
      <c r="AS1769" t="s">
        <v>72</v>
      </c>
      <c r="AT1769" t="s">
        <v>53</v>
      </c>
      <c r="AU1769" t="s">
        <v>53</v>
      </c>
      <c r="AV1769" t="s">
        <v>53</v>
      </c>
      <c r="AW1769" t="s">
        <v>53</v>
      </c>
      <c r="AX1769" t="s">
        <v>321</v>
      </c>
      <c r="AY1769" t="s">
        <v>53</v>
      </c>
      <c r="AZ1769" t="s">
        <v>388</v>
      </c>
      <c r="BA1769" t="s">
        <v>93</v>
      </c>
      <c r="BB1769" t="s">
        <v>225</v>
      </c>
      <c r="BC1769" t="s">
        <v>53</v>
      </c>
      <c r="BD1769" t="s">
        <v>53</v>
      </c>
      <c r="BE1769" t="s">
        <v>53</v>
      </c>
      <c r="BF1769" t="s">
        <v>6615</v>
      </c>
      <c r="BG1769" t="s">
        <v>117</v>
      </c>
      <c r="BH1769" t="s">
        <v>53</v>
      </c>
      <c r="BI1769" t="s">
        <v>53</v>
      </c>
    </row>
    <row r="1770" spans="1:61" x14ac:dyDescent="0.25">
      <c r="A1770" t="s">
        <v>53</v>
      </c>
      <c r="B1770" t="s">
        <v>54</v>
      </c>
      <c r="C1770" t="s">
        <v>55</v>
      </c>
      <c r="D1770" t="s">
        <v>54</v>
      </c>
      <c r="E1770" t="s">
        <v>56</v>
      </c>
      <c r="F1770" t="s">
        <v>54</v>
      </c>
      <c r="G1770" t="s">
        <v>54</v>
      </c>
      <c r="H1770">
        <v>1253</v>
      </c>
      <c r="I1770" t="s">
        <v>57</v>
      </c>
      <c r="J1770" t="s">
        <v>58</v>
      </c>
      <c r="K1770" t="s">
        <v>104</v>
      </c>
      <c r="L1770" t="s">
        <v>53</v>
      </c>
      <c r="M1770" t="s">
        <v>485</v>
      </c>
      <c r="N1770" t="s">
        <v>53</v>
      </c>
      <c r="O1770" t="s">
        <v>63</v>
      </c>
      <c r="P1770" t="s">
        <v>53</v>
      </c>
      <c r="Q1770">
        <v>1200</v>
      </c>
      <c r="R1770" t="s">
        <v>6617</v>
      </c>
      <c r="S1770" t="s">
        <v>53</v>
      </c>
      <c r="T1770" t="s">
        <v>53</v>
      </c>
      <c r="U1770" t="s">
        <v>53</v>
      </c>
      <c r="V1770" t="s">
        <v>485</v>
      </c>
      <c r="W1770" t="s">
        <v>53</v>
      </c>
      <c r="X1770" t="s">
        <v>2452</v>
      </c>
      <c r="Y1770" t="s">
        <v>53</v>
      </c>
      <c r="Z1770" t="s">
        <v>53</v>
      </c>
      <c r="AA1770" t="s">
        <v>53</v>
      </c>
      <c r="AB1770" t="s">
        <v>53</v>
      </c>
      <c r="AC1770" t="s">
        <v>4135</v>
      </c>
      <c r="AD1770" t="s">
        <v>2471</v>
      </c>
      <c r="AE1770" t="s">
        <v>3811</v>
      </c>
      <c r="AF1770" t="s">
        <v>53</v>
      </c>
      <c r="AG1770" t="s">
        <v>3812</v>
      </c>
      <c r="AH1770" t="s">
        <v>485</v>
      </c>
      <c r="AI1770" t="s">
        <v>53</v>
      </c>
      <c r="AJ1770" t="s">
        <v>63</v>
      </c>
      <c r="AK1770" t="s">
        <v>53</v>
      </c>
      <c r="AL1770" t="s">
        <v>470</v>
      </c>
      <c r="AM1770" t="s">
        <v>6362</v>
      </c>
      <c r="AN1770" t="s">
        <v>151</v>
      </c>
      <c r="AO1770">
        <v>1620</v>
      </c>
      <c r="AP1770" t="s">
        <v>6618</v>
      </c>
      <c r="AQ1770" t="s">
        <v>70</v>
      </c>
      <c r="AR1770" t="s">
        <v>253</v>
      </c>
      <c r="AS1770" t="s">
        <v>72</v>
      </c>
      <c r="AT1770" t="s">
        <v>53</v>
      </c>
      <c r="AU1770" t="s">
        <v>53</v>
      </c>
      <c r="AV1770" t="s">
        <v>53</v>
      </c>
      <c r="AW1770" t="s">
        <v>53</v>
      </c>
      <c r="AX1770" t="s">
        <v>485</v>
      </c>
      <c r="AY1770" t="s">
        <v>53</v>
      </c>
      <c r="AZ1770" t="s">
        <v>2452</v>
      </c>
      <c r="BA1770" t="s">
        <v>74</v>
      </c>
      <c r="BB1770" t="s">
        <v>101</v>
      </c>
      <c r="BC1770" t="s">
        <v>53</v>
      </c>
      <c r="BD1770" t="s">
        <v>53</v>
      </c>
      <c r="BE1770" t="s">
        <v>53</v>
      </c>
      <c r="BF1770" t="s">
        <v>4571</v>
      </c>
      <c r="BG1770" t="s">
        <v>185</v>
      </c>
      <c r="BH1770" t="s">
        <v>53</v>
      </c>
      <c r="BI1770" t="s">
        <v>53</v>
      </c>
    </row>
    <row r="1771" spans="1:61" x14ac:dyDescent="0.25">
      <c r="A1771" t="s">
        <v>53</v>
      </c>
      <c r="B1771" t="s">
        <v>54</v>
      </c>
      <c r="C1771" t="s">
        <v>55</v>
      </c>
      <c r="D1771" t="s">
        <v>54</v>
      </c>
      <c r="E1771" t="s">
        <v>56</v>
      </c>
      <c r="F1771" t="s">
        <v>54</v>
      </c>
      <c r="G1771" t="s">
        <v>54</v>
      </c>
      <c r="H1771">
        <v>1254</v>
      </c>
      <c r="I1771" t="s">
        <v>57</v>
      </c>
      <c r="J1771" t="s">
        <v>58</v>
      </c>
      <c r="K1771" t="s">
        <v>104</v>
      </c>
      <c r="L1771" t="s">
        <v>53</v>
      </c>
      <c r="M1771" t="s">
        <v>485</v>
      </c>
      <c r="N1771" t="s">
        <v>53</v>
      </c>
      <c r="O1771" t="s">
        <v>63</v>
      </c>
      <c r="P1771" t="s">
        <v>53</v>
      </c>
      <c r="Q1771">
        <v>1201</v>
      </c>
      <c r="R1771" t="s">
        <v>6619</v>
      </c>
      <c r="S1771" t="s">
        <v>53</v>
      </c>
      <c r="T1771" t="s">
        <v>53</v>
      </c>
      <c r="U1771" t="s">
        <v>53</v>
      </c>
      <c r="V1771" t="s">
        <v>485</v>
      </c>
      <c r="W1771" t="s">
        <v>53</v>
      </c>
      <c r="X1771" t="s">
        <v>2452</v>
      </c>
      <c r="Y1771" t="s">
        <v>53</v>
      </c>
      <c r="Z1771" t="s">
        <v>53</v>
      </c>
      <c r="AA1771" t="s">
        <v>53</v>
      </c>
      <c r="AB1771" t="s">
        <v>53</v>
      </c>
      <c r="AC1771" t="s">
        <v>821</v>
      </c>
      <c r="AD1771" t="s">
        <v>3934</v>
      </c>
      <c r="AE1771" t="s">
        <v>3811</v>
      </c>
      <c r="AF1771" t="s">
        <v>53</v>
      </c>
      <c r="AG1771" t="s">
        <v>3812</v>
      </c>
      <c r="AH1771" t="s">
        <v>485</v>
      </c>
      <c r="AI1771" t="s">
        <v>53</v>
      </c>
      <c r="AJ1771" t="s">
        <v>63</v>
      </c>
      <c r="AK1771" t="s">
        <v>53</v>
      </c>
      <c r="AL1771" t="s">
        <v>470</v>
      </c>
      <c r="AM1771" t="s">
        <v>6374</v>
      </c>
      <c r="AN1771" t="s">
        <v>151</v>
      </c>
      <c r="AO1771">
        <v>1621</v>
      </c>
      <c r="AP1771" t="s">
        <v>6620</v>
      </c>
      <c r="AQ1771" t="s">
        <v>70</v>
      </c>
      <c r="AR1771" t="s">
        <v>253</v>
      </c>
      <c r="AS1771" t="s">
        <v>72</v>
      </c>
      <c r="AT1771" t="s">
        <v>53</v>
      </c>
      <c r="AU1771" t="s">
        <v>53</v>
      </c>
      <c r="AV1771" t="s">
        <v>53</v>
      </c>
      <c r="AW1771" t="s">
        <v>53</v>
      </c>
      <c r="AX1771" t="s">
        <v>485</v>
      </c>
      <c r="AY1771" t="s">
        <v>53</v>
      </c>
      <c r="AZ1771" t="s">
        <v>2452</v>
      </c>
      <c r="BA1771" t="s">
        <v>74</v>
      </c>
      <c r="BB1771" t="s">
        <v>101</v>
      </c>
      <c r="BC1771" t="s">
        <v>53</v>
      </c>
      <c r="BD1771" t="s">
        <v>53</v>
      </c>
      <c r="BE1771" t="s">
        <v>53</v>
      </c>
      <c r="BF1771" t="s">
        <v>6621</v>
      </c>
      <c r="BG1771" t="s">
        <v>185</v>
      </c>
      <c r="BH1771" t="s">
        <v>53</v>
      </c>
      <c r="BI1771" t="s">
        <v>53</v>
      </c>
    </row>
    <row r="1772" spans="1:61" x14ac:dyDescent="0.25">
      <c r="A1772" t="s">
        <v>53</v>
      </c>
      <c r="B1772" t="s">
        <v>54</v>
      </c>
      <c r="C1772" t="s">
        <v>55</v>
      </c>
      <c r="D1772" t="s">
        <v>54</v>
      </c>
      <c r="E1772" t="s">
        <v>56</v>
      </c>
      <c r="F1772" t="s">
        <v>54</v>
      </c>
      <c r="G1772" t="s">
        <v>54</v>
      </c>
      <c r="H1772">
        <v>1254</v>
      </c>
      <c r="I1772" t="s">
        <v>57</v>
      </c>
      <c r="J1772" t="s">
        <v>58</v>
      </c>
      <c r="K1772" t="s">
        <v>104</v>
      </c>
      <c r="L1772" t="s">
        <v>53</v>
      </c>
      <c r="M1772" t="s">
        <v>485</v>
      </c>
      <c r="N1772" t="s">
        <v>53</v>
      </c>
      <c r="O1772" t="s">
        <v>63</v>
      </c>
      <c r="P1772" t="s">
        <v>53</v>
      </c>
      <c r="Q1772">
        <v>1201</v>
      </c>
      <c r="R1772" t="s">
        <v>6619</v>
      </c>
      <c r="S1772" t="s">
        <v>53</v>
      </c>
      <c r="T1772" t="s">
        <v>53</v>
      </c>
      <c r="U1772" t="s">
        <v>53</v>
      </c>
      <c r="V1772" t="s">
        <v>485</v>
      </c>
      <c r="W1772" t="s">
        <v>53</v>
      </c>
      <c r="X1772" t="s">
        <v>2452</v>
      </c>
      <c r="Y1772" t="s">
        <v>53</v>
      </c>
      <c r="Z1772" t="s">
        <v>53</v>
      </c>
      <c r="AA1772" t="s">
        <v>53</v>
      </c>
      <c r="AB1772" t="s">
        <v>53</v>
      </c>
      <c r="AC1772" t="s">
        <v>4039</v>
      </c>
      <c r="AD1772" t="s">
        <v>6622</v>
      </c>
      <c r="AE1772" t="s">
        <v>6623</v>
      </c>
      <c r="AF1772" t="s">
        <v>6624</v>
      </c>
      <c r="AG1772" t="s">
        <v>6625</v>
      </c>
      <c r="AH1772" t="s">
        <v>485</v>
      </c>
      <c r="AI1772" t="s">
        <v>53</v>
      </c>
      <c r="AJ1772" t="s">
        <v>63</v>
      </c>
      <c r="AK1772" t="s">
        <v>53</v>
      </c>
      <c r="AL1772" t="s">
        <v>150</v>
      </c>
      <c r="AM1772" t="s">
        <v>6374</v>
      </c>
      <c r="AN1772" t="s">
        <v>185</v>
      </c>
      <c r="AO1772">
        <v>2479</v>
      </c>
      <c r="AP1772" t="s">
        <v>6626</v>
      </c>
      <c r="AQ1772" t="s">
        <v>70</v>
      </c>
      <c r="AR1772" t="s">
        <v>645</v>
      </c>
      <c r="AS1772" t="s">
        <v>72</v>
      </c>
      <c r="AT1772" t="s">
        <v>53</v>
      </c>
      <c r="AU1772" t="s">
        <v>53</v>
      </c>
      <c r="AV1772" t="s">
        <v>53</v>
      </c>
      <c r="AW1772" t="s">
        <v>53</v>
      </c>
      <c r="AX1772" t="s">
        <v>485</v>
      </c>
      <c r="AY1772" t="s">
        <v>53</v>
      </c>
      <c r="AZ1772" t="s">
        <v>2452</v>
      </c>
      <c r="BA1772" t="s">
        <v>74</v>
      </c>
      <c r="BB1772" t="s">
        <v>101</v>
      </c>
      <c r="BC1772" t="s">
        <v>53</v>
      </c>
      <c r="BD1772" t="s">
        <v>53</v>
      </c>
      <c r="BE1772" t="s">
        <v>53</v>
      </c>
      <c r="BF1772" t="s">
        <v>6627</v>
      </c>
      <c r="BG1772" t="s">
        <v>296</v>
      </c>
      <c r="BH1772" t="s">
        <v>53</v>
      </c>
      <c r="BI1772" t="s">
        <v>53</v>
      </c>
    </row>
    <row r="1773" spans="1:61" x14ac:dyDescent="0.25">
      <c r="A1773" t="s">
        <v>53</v>
      </c>
      <c r="B1773" t="s">
        <v>54</v>
      </c>
      <c r="C1773" t="s">
        <v>55</v>
      </c>
      <c r="D1773" t="s">
        <v>54</v>
      </c>
      <c r="E1773" t="s">
        <v>56</v>
      </c>
      <c r="F1773" t="s">
        <v>54</v>
      </c>
      <c r="G1773" t="s">
        <v>54</v>
      </c>
      <c r="H1773">
        <v>1254</v>
      </c>
      <c r="I1773" t="s">
        <v>57</v>
      </c>
      <c r="J1773" t="s">
        <v>58</v>
      </c>
      <c r="K1773" t="s">
        <v>104</v>
      </c>
      <c r="L1773" t="s">
        <v>53</v>
      </c>
      <c r="M1773" t="s">
        <v>485</v>
      </c>
      <c r="N1773" t="s">
        <v>53</v>
      </c>
      <c r="O1773" t="s">
        <v>63</v>
      </c>
      <c r="P1773" t="s">
        <v>53</v>
      </c>
      <c r="Q1773">
        <v>1201</v>
      </c>
      <c r="R1773" t="s">
        <v>6619</v>
      </c>
      <c r="S1773" t="s">
        <v>53</v>
      </c>
      <c r="T1773" t="s">
        <v>53</v>
      </c>
      <c r="U1773" t="s">
        <v>53</v>
      </c>
      <c r="V1773" t="s">
        <v>485</v>
      </c>
      <c r="W1773" t="s">
        <v>53</v>
      </c>
      <c r="X1773" t="s">
        <v>2452</v>
      </c>
      <c r="Y1773" t="s">
        <v>53</v>
      </c>
      <c r="Z1773" t="s">
        <v>53</v>
      </c>
      <c r="AA1773" t="s">
        <v>53</v>
      </c>
      <c r="AB1773" t="s">
        <v>53</v>
      </c>
      <c r="AC1773" t="s">
        <v>6628</v>
      </c>
      <c r="AD1773" t="s">
        <v>2554</v>
      </c>
      <c r="AE1773" t="s">
        <v>4852</v>
      </c>
      <c r="AF1773" t="s">
        <v>6629</v>
      </c>
      <c r="AG1773" t="s">
        <v>4852</v>
      </c>
      <c r="AH1773" t="s">
        <v>485</v>
      </c>
      <c r="AI1773" t="s">
        <v>53</v>
      </c>
      <c r="AJ1773" t="s">
        <v>63</v>
      </c>
      <c r="AK1773" t="s">
        <v>53</v>
      </c>
      <c r="AL1773" t="s">
        <v>1168</v>
      </c>
      <c r="AM1773" t="s">
        <v>6374</v>
      </c>
      <c r="AN1773" t="s">
        <v>151</v>
      </c>
      <c r="AO1773">
        <v>2696</v>
      </c>
      <c r="AP1773" t="s">
        <v>6630</v>
      </c>
      <c r="AQ1773" t="s">
        <v>70</v>
      </c>
      <c r="AR1773" t="s">
        <v>645</v>
      </c>
      <c r="AS1773" t="s">
        <v>72</v>
      </c>
      <c r="AT1773" t="s">
        <v>53</v>
      </c>
      <c r="AU1773" t="s">
        <v>53</v>
      </c>
      <c r="AV1773" t="s">
        <v>53</v>
      </c>
      <c r="AW1773" t="s">
        <v>53</v>
      </c>
      <c r="AX1773" t="s">
        <v>485</v>
      </c>
      <c r="AY1773" t="s">
        <v>53</v>
      </c>
      <c r="AZ1773" t="s">
        <v>2452</v>
      </c>
      <c r="BA1773" t="s">
        <v>74</v>
      </c>
      <c r="BB1773" t="s">
        <v>101</v>
      </c>
      <c r="BC1773" t="s">
        <v>53</v>
      </c>
      <c r="BD1773" t="s">
        <v>53</v>
      </c>
      <c r="BE1773" t="s">
        <v>53</v>
      </c>
      <c r="BF1773" t="s">
        <v>6631</v>
      </c>
      <c r="BG1773" t="s">
        <v>305</v>
      </c>
      <c r="BH1773" t="s">
        <v>53</v>
      </c>
      <c r="BI1773" t="s">
        <v>53</v>
      </c>
    </row>
    <row r="1774" spans="1:61" x14ac:dyDescent="0.25">
      <c r="A1774" t="s">
        <v>53</v>
      </c>
      <c r="B1774" t="s">
        <v>54</v>
      </c>
      <c r="C1774" t="s">
        <v>55</v>
      </c>
      <c r="D1774" t="s">
        <v>54</v>
      </c>
      <c r="E1774" t="s">
        <v>56</v>
      </c>
      <c r="F1774" t="s">
        <v>54</v>
      </c>
      <c r="G1774" t="s">
        <v>54</v>
      </c>
      <c r="H1774">
        <v>1255</v>
      </c>
      <c r="I1774" t="s">
        <v>57</v>
      </c>
      <c r="J1774" t="s">
        <v>58</v>
      </c>
      <c r="K1774" t="s">
        <v>104</v>
      </c>
      <c r="L1774" t="s">
        <v>53</v>
      </c>
      <c r="M1774" t="s">
        <v>61</v>
      </c>
      <c r="N1774" t="s">
        <v>3811</v>
      </c>
      <c r="O1774" t="s">
        <v>63</v>
      </c>
      <c r="P1774" t="s">
        <v>64</v>
      </c>
      <c r="Q1774">
        <v>1202</v>
      </c>
      <c r="R1774" t="s">
        <v>6632</v>
      </c>
      <c r="S1774" t="s">
        <v>53</v>
      </c>
      <c r="T1774" t="s">
        <v>53</v>
      </c>
      <c r="U1774" t="s">
        <v>53</v>
      </c>
      <c r="V1774" t="s">
        <v>61</v>
      </c>
      <c r="W1774" t="s">
        <v>53</v>
      </c>
      <c r="X1774" t="s">
        <v>172</v>
      </c>
      <c r="Y1774" t="s">
        <v>53</v>
      </c>
      <c r="Z1774" t="s">
        <v>53</v>
      </c>
      <c r="AA1774" t="s">
        <v>53</v>
      </c>
      <c r="AB1774" t="s">
        <v>53</v>
      </c>
      <c r="AC1774" t="s">
        <v>5917</v>
      </c>
      <c r="AD1774" t="s">
        <v>6633</v>
      </c>
      <c r="AE1774" t="s">
        <v>3811</v>
      </c>
      <c r="AF1774" t="s">
        <v>53</v>
      </c>
      <c r="AG1774" t="s">
        <v>3812</v>
      </c>
      <c r="AH1774" t="s">
        <v>61</v>
      </c>
      <c r="AI1774" t="s">
        <v>3811</v>
      </c>
      <c r="AJ1774" t="s">
        <v>63</v>
      </c>
      <c r="AK1774" t="s">
        <v>64</v>
      </c>
      <c r="AL1774" t="s">
        <v>150</v>
      </c>
      <c r="AM1774" t="s">
        <v>6384</v>
      </c>
      <c r="AN1774" t="s">
        <v>99</v>
      </c>
      <c r="AO1774">
        <v>1623</v>
      </c>
      <c r="AP1774" t="s">
        <v>6634</v>
      </c>
      <c r="AQ1774" t="s">
        <v>70</v>
      </c>
      <c r="AR1774" t="s">
        <v>153</v>
      </c>
      <c r="AS1774" t="s">
        <v>72</v>
      </c>
      <c r="AT1774" t="s">
        <v>53</v>
      </c>
      <c r="AU1774" t="s">
        <v>53</v>
      </c>
      <c r="AV1774" t="s">
        <v>53</v>
      </c>
      <c r="AW1774" t="s">
        <v>53</v>
      </c>
      <c r="AX1774" t="s">
        <v>61</v>
      </c>
      <c r="AY1774" t="s">
        <v>53</v>
      </c>
      <c r="AZ1774" t="s">
        <v>172</v>
      </c>
      <c r="BA1774" t="s">
        <v>93</v>
      </c>
      <c r="BB1774" t="s">
        <v>101</v>
      </c>
      <c r="BC1774" t="s">
        <v>53</v>
      </c>
      <c r="BD1774" t="s">
        <v>53</v>
      </c>
      <c r="BE1774" t="s">
        <v>53</v>
      </c>
      <c r="BF1774" t="s">
        <v>6635</v>
      </c>
      <c r="BG1774" t="s">
        <v>2139</v>
      </c>
      <c r="BH1774" t="s">
        <v>53</v>
      </c>
      <c r="BI1774" t="s">
        <v>53</v>
      </c>
    </row>
    <row r="1775" spans="1:61" x14ac:dyDescent="0.25">
      <c r="A1775" t="s">
        <v>53</v>
      </c>
      <c r="B1775" t="s">
        <v>54</v>
      </c>
      <c r="C1775" t="s">
        <v>55</v>
      </c>
      <c r="D1775" t="s">
        <v>54</v>
      </c>
      <c r="E1775" t="s">
        <v>56</v>
      </c>
      <c r="F1775" t="s">
        <v>54</v>
      </c>
      <c r="G1775" t="s">
        <v>54</v>
      </c>
      <c r="H1775">
        <v>1255</v>
      </c>
      <c r="I1775" t="s">
        <v>57</v>
      </c>
      <c r="J1775" t="s">
        <v>58</v>
      </c>
      <c r="K1775" t="s">
        <v>104</v>
      </c>
      <c r="L1775" t="s">
        <v>53</v>
      </c>
      <c r="M1775" t="s">
        <v>61</v>
      </c>
      <c r="N1775" t="s">
        <v>3811</v>
      </c>
      <c r="O1775" t="s">
        <v>63</v>
      </c>
      <c r="P1775" t="s">
        <v>64</v>
      </c>
      <c r="Q1775">
        <v>1202</v>
      </c>
      <c r="R1775" t="s">
        <v>6632</v>
      </c>
      <c r="S1775" t="s">
        <v>53</v>
      </c>
      <c r="T1775" t="s">
        <v>53</v>
      </c>
      <c r="U1775" t="s">
        <v>53</v>
      </c>
      <c r="V1775" t="s">
        <v>61</v>
      </c>
      <c r="W1775" t="s">
        <v>53</v>
      </c>
      <c r="X1775" t="s">
        <v>172</v>
      </c>
      <c r="Y1775" t="s">
        <v>53</v>
      </c>
      <c r="Z1775" t="s">
        <v>53</v>
      </c>
      <c r="AA1775" t="s">
        <v>53</v>
      </c>
      <c r="AB1775" t="s">
        <v>53</v>
      </c>
      <c r="AC1775" t="s">
        <v>53</v>
      </c>
      <c r="AD1775" t="s">
        <v>53</v>
      </c>
      <c r="AE1775" t="s">
        <v>6114</v>
      </c>
      <c r="AF1775" t="s">
        <v>53</v>
      </c>
      <c r="AG1775" t="s">
        <v>6114</v>
      </c>
      <c r="AH1775" t="s">
        <v>61</v>
      </c>
      <c r="AI1775" t="s">
        <v>3811</v>
      </c>
      <c r="AJ1775" t="s">
        <v>63</v>
      </c>
      <c r="AK1775" t="s">
        <v>64</v>
      </c>
      <c r="AL1775" t="s">
        <v>53</v>
      </c>
      <c r="AM1775" t="s">
        <v>6384</v>
      </c>
      <c r="AN1775" t="s">
        <v>53</v>
      </c>
      <c r="AO1775">
        <v>1630</v>
      </c>
      <c r="AP1775" t="s">
        <v>6636</v>
      </c>
      <c r="AQ1775" t="s">
        <v>70</v>
      </c>
      <c r="AR1775" t="s">
        <v>145</v>
      </c>
      <c r="AS1775" t="s">
        <v>263</v>
      </c>
      <c r="AT1775" t="s">
        <v>53</v>
      </c>
      <c r="AU1775" t="s">
        <v>53</v>
      </c>
      <c r="AV1775" t="s">
        <v>53</v>
      </c>
      <c r="AW1775" t="s">
        <v>53</v>
      </c>
      <c r="AX1775" t="s">
        <v>61</v>
      </c>
      <c r="AY1775" t="s">
        <v>53</v>
      </c>
      <c r="AZ1775" t="s">
        <v>172</v>
      </c>
      <c r="BA1775" t="s">
        <v>146</v>
      </c>
      <c r="BB1775" t="s">
        <v>53</v>
      </c>
      <c r="BC1775" t="s">
        <v>53</v>
      </c>
      <c r="BD1775" t="s">
        <v>53</v>
      </c>
      <c r="BE1775" t="s">
        <v>53</v>
      </c>
      <c r="BF1775" t="s">
        <v>53</v>
      </c>
      <c r="BG1775" t="s">
        <v>53</v>
      </c>
      <c r="BH1775" t="s">
        <v>53</v>
      </c>
      <c r="BI1775" t="s">
        <v>53</v>
      </c>
    </row>
    <row r="1776" spans="1:61" x14ac:dyDescent="0.25">
      <c r="A1776" t="s">
        <v>53</v>
      </c>
      <c r="B1776" t="s">
        <v>54</v>
      </c>
      <c r="C1776" t="s">
        <v>55</v>
      </c>
      <c r="D1776" t="s">
        <v>54</v>
      </c>
      <c r="E1776" t="s">
        <v>56</v>
      </c>
      <c r="F1776" t="s">
        <v>54</v>
      </c>
      <c r="G1776" t="s">
        <v>54</v>
      </c>
      <c r="H1776">
        <v>1256</v>
      </c>
      <c r="I1776" t="s">
        <v>57</v>
      </c>
      <c r="J1776" t="s">
        <v>58</v>
      </c>
      <c r="K1776" t="s">
        <v>104</v>
      </c>
      <c r="L1776" t="s">
        <v>53</v>
      </c>
      <c r="M1776" t="s">
        <v>76</v>
      </c>
      <c r="N1776" t="s">
        <v>53</v>
      </c>
      <c r="O1776" t="s">
        <v>63</v>
      </c>
      <c r="P1776" t="s">
        <v>53</v>
      </c>
      <c r="Q1776">
        <v>1203</v>
      </c>
      <c r="R1776" t="s">
        <v>6637</v>
      </c>
      <c r="S1776" t="s">
        <v>53</v>
      </c>
      <c r="T1776" t="s">
        <v>53</v>
      </c>
      <c r="U1776" t="s">
        <v>53</v>
      </c>
      <c r="V1776" t="s">
        <v>76</v>
      </c>
      <c r="W1776" t="s">
        <v>53</v>
      </c>
      <c r="X1776" t="s">
        <v>1826</v>
      </c>
      <c r="Y1776" t="s">
        <v>53</v>
      </c>
      <c r="Z1776" t="s">
        <v>53</v>
      </c>
      <c r="AA1776" t="s">
        <v>53</v>
      </c>
      <c r="AB1776" t="s">
        <v>53</v>
      </c>
      <c r="AC1776" t="s">
        <v>404</v>
      </c>
      <c r="AD1776" t="s">
        <v>4263</v>
      </c>
      <c r="AE1776" t="s">
        <v>3811</v>
      </c>
      <c r="AF1776" t="s">
        <v>53</v>
      </c>
      <c r="AG1776" t="s">
        <v>3812</v>
      </c>
      <c r="AH1776" t="s">
        <v>76</v>
      </c>
      <c r="AI1776" t="s">
        <v>53</v>
      </c>
      <c r="AJ1776" t="s">
        <v>63</v>
      </c>
      <c r="AK1776" t="s">
        <v>53</v>
      </c>
      <c r="AL1776" t="s">
        <v>150</v>
      </c>
      <c r="AM1776" t="s">
        <v>6389</v>
      </c>
      <c r="AN1776" t="s">
        <v>353</v>
      </c>
      <c r="AO1776">
        <v>1624</v>
      </c>
      <c r="AP1776" t="s">
        <v>6638</v>
      </c>
      <c r="AQ1776" t="s">
        <v>70</v>
      </c>
      <c r="AR1776" t="s">
        <v>153</v>
      </c>
      <c r="AS1776" t="s">
        <v>274</v>
      </c>
      <c r="AT1776" t="s">
        <v>53</v>
      </c>
      <c r="AU1776" t="s">
        <v>53</v>
      </c>
      <c r="AV1776" t="s">
        <v>53</v>
      </c>
      <c r="AW1776" t="s">
        <v>53</v>
      </c>
      <c r="AX1776" t="s">
        <v>76</v>
      </c>
      <c r="AY1776" t="s">
        <v>53</v>
      </c>
      <c r="AZ1776" t="s">
        <v>1826</v>
      </c>
      <c r="BA1776" t="s">
        <v>74</v>
      </c>
      <c r="BB1776" t="s">
        <v>101</v>
      </c>
      <c r="BC1776" t="s">
        <v>53</v>
      </c>
      <c r="BD1776" t="s">
        <v>53</v>
      </c>
      <c r="BE1776" t="s">
        <v>53</v>
      </c>
      <c r="BF1776" t="s">
        <v>6639</v>
      </c>
      <c r="BG1776" t="s">
        <v>71</v>
      </c>
      <c r="BH1776" t="s">
        <v>53</v>
      </c>
      <c r="BI1776" t="s">
        <v>53</v>
      </c>
    </row>
    <row r="1777" spans="1:61" x14ac:dyDescent="0.25">
      <c r="A1777" t="s">
        <v>53</v>
      </c>
      <c r="B1777" t="s">
        <v>54</v>
      </c>
      <c r="C1777" t="s">
        <v>55</v>
      </c>
      <c r="D1777" t="s">
        <v>54</v>
      </c>
      <c r="E1777" t="s">
        <v>56</v>
      </c>
      <c r="F1777" t="s">
        <v>54</v>
      </c>
      <c r="G1777" t="s">
        <v>54</v>
      </c>
      <c r="H1777">
        <v>1256</v>
      </c>
      <c r="I1777" t="s">
        <v>57</v>
      </c>
      <c r="J1777" t="s">
        <v>58</v>
      </c>
      <c r="K1777" t="s">
        <v>104</v>
      </c>
      <c r="L1777" t="s">
        <v>53</v>
      </c>
      <c r="M1777" t="s">
        <v>76</v>
      </c>
      <c r="N1777" t="s">
        <v>53</v>
      </c>
      <c r="O1777" t="s">
        <v>63</v>
      </c>
      <c r="P1777" t="s">
        <v>53</v>
      </c>
      <c r="Q1777">
        <v>1203</v>
      </c>
      <c r="R1777" t="s">
        <v>6637</v>
      </c>
      <c r="S1777" t="s">
        <v>53</v>
      </c>
      <c r="T1777" t="s">
        <v>53</v>
      </c>
      <c r="U1777" t="s">
        <v>53</v>
      </c>
      <c r="V1777" t="s">
        <v>76</v>
      </c>
      <c r="W1777" t="s">
        <v>53</v>
      </c>
      <c r="X1777" t="s">
        <v>1826</v>
      </c>
      <c r="Y1777" t="s">
        <v>53</v>
      </c>
      <c r="Z1777" t="s">
        <v>53</v>
      </c>
      <c r="AA1777" t="s">
        <v>53</v>
      </c>
      <c r="AB1777" t="s">
        <v>53</v>
      </c>
      <c r="AC1777" t="s">
        <v>6640</v>
      </c>
      <c r="AD1777" t="s">
        <v>6641</v>
      </c>
      <c r="AE1777" t="s">
        <v>6642</v>
      </c>
      <c r="AF1777" t="s">
        <v>53</v>
      </c>
      <c r="AG1777" t="s">
        <v>6642</v>
      </c>
      <c r="AH1777" t="s">
        <v>76</v>
      </c>
      <c r="AI1777" t="s">
        <v>53</v>
      </c>
      <c r="AJ1777" t="s">
        <v>63</v>
      </c>
      <c r="AK1777" t="s">
        <v>53</v>
      </c>
      <c r="AL1777" t="s">
        <v>470</v>
      </c>
      <c r="AM1777" t="s">
        <v>6389</v>
      </c>
      <c r="AN1777" t="s">
        <v>151</v>
      </c>
      <c r="AO1777">
        <v>2015</v>
      </c>
      <c r="AP1777" t="s">
        <v>6643</v>
      </c>
      <c r="AQ1777" t="s">
        <v>70</v>
      </c>
      <c r="AR1777" t="s">
        <v>237</v>
      </c>
      <c r="AS1777" t="s">
        <v>274</v>
      </c>
      <c r="AT1777" t="s">
        <v>53</v>
      </c>
      <c r="AU1777" t="s">
        <v>53</v>
      </c>
      <c r="AV1777" t="s">
        <v>53</v>
      </c>
      <c r="AW1777" t="s">
        <v>53</v>
      </c>
      <c r="AX1777" t="s">
        <v>76</v>
      </c>
      <c r="AY1777" t="s">
        <v>53</v>
      </c>
      <c r="AZ1777" t="s">
        <v>1826</v>
      </c>
      <c r="BA1777" t="s">
        <v>74</v>
      </c>
      <c r="BB1777" t="s">
        <v>101</v>
      </c>
      <c r="BC1777" t="s">
        <v>53</v>
      </c>
      <c r="BD1777" t="s">
        <v>53</v>
      </c>
      <c r="BE1777" t="s">
        <v>53</v>
      </c>
      <c r="BF1777" t="s">
        <v>6644</v>
      </c>
      <c r="BG1777" t="s">
        <v>189</v>
      </c>
      <c r="BH1777" t="s">
        <v>53</v>
      </c>
      <c r="BI1777" t="s">
        <v>53</v>
      </c>
    </row>
    <row r="1778" spans="1:61" x14ac:dyDescent="0.25">
      <c r="A1778" t="s">
        <v>53</v>
      </c>
      <c r="B1778" t="s">
        <v>54</v>
      </c>
      <c r="C1778" t="s">
        <v>55</v>
      </c>
      <c r="D1778" t="s">
        <v>54</v>
      </c>
      <c r="E1778" t="s">
        <v>56</v>
      </c>
      <c r="F1778" t="s">
        <v>54</v>
      </c>
      <c r="G1778" t="s">
        <v>54</v>
      </c>
      <c r="H1778">
        <v>1256</v>
      </c>
      <c r="I1778" t="s">
        <v>57</v>
      </c>
      <c r="J1778" t="s">
        <v>58</v>
      </c>
      <c r="K1778" t="s">
        <v>104</v>
      </c>
      <c r="L1778" t="s">
        <v>53</v>
      </c>
      <c r="M1778" t="s">
        <v>76</v>
      </c>
      <c r="N1778" t="s">
        <v>53</v>
      </c>
      <c r="O1778" t="s">
        <v>63</v>
      </c>
      <c r="P1778" t="s">
        <v>53</v>
      </c>
      <c r="Q1778">
        <v>1203</v>
      </c>
      <c r="R1778" t="s">
        <v>6637</v>
      </c>
      <c r="S1778" t="s">
        <v>53</v>
      </c>
      <c r="T1778" t="s">
        <v>53</v>
      </c>
      <c r="U1778" t="s">
        <v>53</v>
      </c>
      <c r="V1778" t="s">
        <v>76</v>
      </c>
      <c r="W1778" t="s">
        <v>53</v>
      </c>
      <c r="X1778" t="s">
        <v>1826</v>
      </c>
      <c r="Y1778" t="s">
        <v>53</v>
      </c>
      <c r="Z1778" t="s">
        <v>53</v>
      </c>
      <c r="AA1778" t="s">
        <v>53</v>
      </c>
      <c r="AB1778" t="s">
        <v>53</v>
      </c>
      <c r="AC1778" t="s">
        <v>6645</v>
      </c>
      <c r="AD1778" t="s">
        <v>645</v>
      </c>
      <c r="AE1778" t="s">
        <v>6642</v>
      </c>
      <c r="AF1778" t="s">
        <v>53</v>
      </c>
      <c r="AG1778" t="s">
        <v>6642</v>
      </c>
      <c r="AH1778" t="s">
        <v>76</v>
      </c>
      <c r="AI1778" t="s">
        <v>53</v>
      </c>
      <c r="AJ1778" t="s">
        <v>63</v>
      </c>
      <c r="AK1778" t="s">
        <v>53</v>
      </c>
      <c r="AL1778" t="s">
        <v>1168</v>
      </c>
      <c r="AM1778" t="s">
        <v>6389</v>
      </c>
      <c r="AN1778" t="s">
        <v>353</v>
      </c>
      <c r="AO1778">
        <v>2016</v>
      </c>
      <c r="AP1778" t="s">
        <v>6646</v>
      </c>
      <c r="AQ1778" t="s">
        <v>70</v>
      </c>
      <c r="AR1778" t="s">
        <v>237</v>
      </c>
      <c r="AS1778" t="s">
        <v>274</v>
      </c>
      <c r="AT1778" t="s">
        <v>53</v>
      </c>
      <c r="AU1778" t="s">
        <v>53</v>
      </c>
      <c r="AV1778" t="s">
        <v>53</v>
      </c>
      <c r="AW1778" t="s">
        <v>53</v>
      </c>
      <c r="AX1778" t="s">
        <v>76</v>
      </c>
      <c r="AY1778" t="s">
        <v>53</v>
      </c>
      <c r="AZ1778" t="s">
        <v>1826</v>
      </c>
      <c r="BA1778" t="s">
        <v>93</v>
      </c>
      <c r="BB1778" t="s">
        <v>101</v>
      </c>
      <c r="BC1778" t="s">
        <v>53</v>
      </c>
      <c r="BD1778" t="s">
        <v>53</v>
      </c>
      <c r="BE1778" t="s">
        <v>53</v>
      </c>
      <c r="BF1778" t="s">
        <v>6183</v>
      </c>
      <c r="BG1778" t="s">
        <v>99</v>
      </c>
      <c r="BH1778" t="s">
        <v>53</v>
      </c>
      <c r="BI1778" t="s">
        <v>53</v>
      </c>
    </row>
    <row r="1779" spans="1:61" x14ac:dyDescent="0.25">
      <c r="A1779" t="s">
        <v>53</v>
      </c>
      <c r="B1779" t="s">
        <v>54</v>
      </c>
      <c r="C1779" t="s">
        <v>55</v>
      </c>
      <c r="D1779" t="s">
        <v>54</v>
      </c>
      <c r="E1779" t="s">
        <v>56</v>
      </c>
      <c r="F1779" t="s">
        <v>54</v>
      </c>
      <c r="G1779" t="s">
        <v>54</v>
      </c>
      <c r="H1779">
        <v>1256</v>
      </c>
      <c r="I1779" t="s">
        <v>57</v>
      </c>
      <c r="J1779" t="s">
        <v>58</v>
      </c>
      <c r="K1779" t="s">
        <v>104</v>
      </c>
      <c r="L1779" t="s">
        <v>53</v>
      </c>
      <c r="M1779" t="s">
        <v>76</v>
      </c>
      <c r="N1779" t="s">
        <v>53</v>
      </c>
      <c r="O1779" t="s">
        <v>63</v>
      </c>
      <c r="P1779" t="s">
        <v>53</v>
      </c>
      <c r="Q1779">
        <v>1203</v>
      </c>
      <c r="R1779" t="s">
        <v>6637</v>
      </c>
      <c r="S1779" t="s">
        <v>53</v>
      </c>
      <c r="T1779" t="s">
        <v>53</v>
      </c>
      <c r="U1779" t="s">
        <v>53</v>
      </c>
      <c r="V1779" t="s">
        <v>76</v>
      </c>
      <c r="W1779" t="s">
        <v>53</v>
      </c>
      <c r="X1779" t="s">
        <v>1826</v>
      </c>
      <c r="Y1779" t="s">
        <v>53</v>
      </c>
      <c r="Z1779" t="s">
        <v>53</v>
      </c>
      <c r="AA1779" t="s">
        <v>53</v>
      </c>
      <c r="AB1779" t="s">
        <v>53</v>
      </c>
      <c r="AC1779" t="s">
        <v>6647</v>
      </c>
      <c r="AD1779" t="s">
        <v>3969</v>
      </c>
      <c r="AE1779" t="s">
        <v>2740</v>
      </c>
      <c r="AF1779" t="s">
        <v>53</v>
      </c>
      <c r="AG1779" t="s">
        <v>2741</v>
      </c>
      <c r="AH1779" t="s">
        <v>76</v>
      </c>
      <c r="AI1779" t="s">
        <v>53</v>
      </c>
      <c r="AJ1779" t="s">
        <v>63</v>
      </c>
      <c r="AK1779" t="s">
        <v>53</v>
      </c>
      <c r="AL1779" t="s">
        <v>470</v>
      </c>
      <c r="AM1779" t="s">
        <v>6389</v>
      </c>
      <c r="AN1779" t="s">
        <v>203</v>
      </c>
      <c r="AO1779">
        <v>2728</v>
      </c>
      <c r="AP1779" t="s">
        <v>6648</v>
      </c>
      <c r="AQ1779" t="s">
        <v>70</v>
      </c>
      <c r="AR1779" t="s">
        <v>483</v>
      </c>
      <c r="AS1779" t="s">
        <v>274</v>
      </c>
      <c r="AT1779" t="s">
        <v>53</v>
      </c>
      <c r="AU1779" t="s">
        <v>53</v>
      </c>
      <c r="AV1779" t="s">
        <v>53</v>
      </c>
      <c r="AW1779" t="s">
        <v>53</v>
      </c>
      <c r="AX1779" t="s">
        <v>76</v>
      </c>
      <c r="AY1779" t="s">
        <v>53</v>
      </c>
      <c r="AZ1779" t="s">
        <v>1826</v>
      </c>
      <c r="BA1779" t="s">
        <v>93</v>
      </c>
      <c r="BB1779" t="s">
        <v>101</v>
      </c>
      <c r="BC1779" t="s">
        <v>53</v>
      </c>
      <c r="BD1779" t="s">
        <v>53</v>
      </c>
      <c r="BE1779" t="s">
        <v>53</v>
      </c>
      <c r="BF1779" t="s">
        <v>4508</v>
      </c>
      <c r="BG1779" t="s">
        <v>99</v>
      </c>
      <c r="BH1779" t="s">
        <v>53</v>
      </c>
      <c r="BI1779" t="s">
        <v>53</v>
      </c>
    </row>
    <row r="1780" spans="1:61" x14ac:dyDescent="0.25">
      <c r="A1780" t="s">
        <v>53</v>
      </c>
      <c r="B1780" t="s">
        <v>54</v>
      </c>
      <c r="C1780" t="s">
        <v>53</v>
      </c>
      <c r="D1780" t="s">
        <v>54</v>
      </c>
      <c r="E1780" t="s">
        <v>53</v>
      </c>
      <c r="F1780" t="s">
        <v>54</v>
      </c>
      <c r="G1780" t="s">
        <v>54</v>
      </c>
      <c r="H1780">
        <v>1257</v>
      </c>
      <c r="I1780" t="s">
        <v>1464</v>
      </c>
      <c r="J1780" t="s">
        <v>53</v>
      </c>
      <c r="K1780" t="s">
        <v>53</v>
      </c>
      <c r="L1780" t="s">
        <v>53</v>
      </c>
      <c r="M1780" t="s">
        <v>61</v>
      </c>
      <c r="N1780" t="s">
        <v>53</v>
      </c>
      <c r="O1780" t="s">
        <v>63</v>
      </c>
      <c r="P1780" t="s">
        <v>53</v>
      </c>
      <c r="Q1780">
        <v>1204</v>
      </c>
      <c r="R1780" t="s">
        <v>6649</v>
      </c>
      <c r="S1780" t="s">
        <v>53</v>
      </c>
      <c r="T1780" t="s">
        <v>53</v>
      </c>
      <c r="U1780" t="s">
        <v>53</v>
      </c>
      <c r="V1780" t="s">
        <v>61</v>
      </c>
      <c r="W1780" t="s">
        <v>53</v>
      </c>
      <c r="X1780" t="s">
        <v>333</v>
      </c>
      <c r="Y1780" t="s">
        <v>53</v>
      </c>
      <c r="Z1780" t="s">
        <v>53</v>
      </c>
      <c r="AA1780" t="s">
        <v>53</v>
      </c>
      <c r="AB1780" t="s">
        <v>53</v>
      </c>
      <c r="AC1780" t="s">
        <v>4809</v>
      </c>
      <c r="AD1780" t="s">
        <v>4251</v>
      </c>
      <c r="AE1780" t="s">
        <v>6650</v>
      </c>
      <c r="AF1780" t="s">
        <v>53</v>
      </c>
      <c r="AG1780" t="s">
        <v>3812</v>
      </c>
      <c r="AH1780" t="s">
        <v>61</v>
      </c>
      <c r="AI1780" t="s">
        <v>53</v>
      </c>
      <c r="AJ1780" t="s">
        <v>63</v>
      </c>
      <c r="AK1780" t="s">
        <v>53</v>
      </c>
      <c r="AL1780" t="s">
        <v>150</v>
      </c>
      <c r="AM1780" t="s">
        <v>6651</v>
      </c>
      <c r="AN1780" t="s">
        <v>151</v>
      </c>
      <c r="AO1780">
        <v>1625</v>
      </c>
      <c r="AP1780" t="s">
        <v>6652</v>
      </c>
      <c r="AQ1780" t="s">
        <v>1761</v>
      </c>
      <c r="AR1780" t="s">
        <v>153</v>
      </c>
      <c r="AS1780" t="s">
        <v>72</v>
      </c>
      <c r="AT1780" t="s">
        <v>53</v>
      </c>
      <c r="AU1780" t="s">
        <v>53</v>
      </c>
      <c r="AV1780" t="s">
        <v>53</v>
      </c>
      <c r="AW1780" t="s">
        <v>53</v>
      </c>
      <c r="AX1780" t="s">
        <v>61</v>
      </c>
      <c r="AY1780" t="s">
        <v>53</v>
      </c>
      <c r="AZ1780" t="s">
        <v>333</v>
      </c>
      <c r="BA1780" t="s">
        <v>74</v>
      </c>
      <c r="BB1780" t="s">
        <v>101</v>
      </c>
      <c r="BC1780" t="s">
        <v>53</v>
      </c>
      <c r="BD1780" t="s">
        <v>53</v>
      </c>
      <c r="BE1780" t="s">
        <v>53</v>
      </c>
      <c r="BF1780" t="s">
        <v>6639</v>
      </c>
      <c r="BG1780" t="s">
        <v>364</v>
      </c>
      <c r="BH1780" t="s">
        <v>53</v>
      </c>
      <c r="BI1780" t="s">
        <v>53</v>
      </c>
    </row>
    <row r="1781" spans="1:61" x14ac:dyDescent="0.25">
      <c r="A1781" t="s">
        <v>53</v>
      </c>
      <c r="B1781" t="s">
        <v>54</v>
      </c>
      <c r="C1781" t="s">
        <v>53</v>
      </c>
      <c r="D1781" t="s">
        <v>54</v>
      </c>
      <c r="E1781" t="s">
        <v>53</v>
      </c>
      <c r="F1781" t="s">
        <v>54</v>
      </c>
      <c r="G1781" t="s">
        <v>54</v>
      </c>
      <c r="H1781">
        <v>1257</v>
      </c>
      <c r="I1781" t="s">
        <v>1464</v>
      </c>
      <c r="J1781" t="s">
        <v>53</v>
      </c>
      <c r="K1781" t="s">
        <v>53</v>
      </c>
      <c r="L1781" t="s">
        <v>53</v>
      </c>
      <c r="M1781" t="s">
        <v>61</v>
      </c>
      <c r="N1781" t="s">
        <v>53</v>
      </c>
      <c r="O1781" t="s">
        <v>63</v>
      </c>
      <c r="P1781" t="s">
        <v>53</v>
      </c>
      <c r="Q1781">
        <v>1204</v>
      </c>
      <c r="R1781" t="s">
        <v>6649</v>
      </c>
      <c r="S1781" t="s">
        <v>53</v>
      </c>
      <c r="T1781" t="s">
        <v>53</v>
      </c>
      <c r="U1781" t="s">
        <v>53</v>
      </c>
      <c r="V1781" t="s">
        <v>61</v>
      </c>
      <c r="W1781" t="s">
        <v>53</v>
      </c>
      <c r="X1781" t="s">
        <v>333</v>
      </c>
      <c r="Y1781" t="s">
        <v>53</v>
      </c>
      <c r="Z1781" t="s">
        <v>53</v>
      </c>
      <c r="AA1781" t="s">
        <v>53</v>
      </c>
      <c r="AB1781" t="s">
        <v>53</v>
      </c>
      <c r="AC1781" t="s">
        <v>53</v>
      </c>
      <c r="AD1781" t="s">
        <v>53</v>
      </c>
      <c r="AE1781" t="s">
        <v>6650</v>
      </c>
      <c r="AF1781" t="s">
        <v>53</v>
      </c>
      <c r="AG1781" t="s">
        <v>6114</v>
      </c>
      <c r="AH1781" t="s">
        <v>61</v>
      </c>
      <c r="AI1781" t="s">
        <v>53</v>
      </c>
      <c r="AJ1781" t="s">
        <v>63</v>
      </c>
      <c r="AK1781" t="s">
        <v>53</v>
      </c>
      <c r="AL1781" t="s">
        <v>53</v>
      </c>
      <c r="AM1781" t="s">
        <v>6651</v>
      </c>
      <c r="AN1781" t="s">
        <v>53</v>
      </c>
      <c r="AO1781">
        <v>1632</v>
      </c>
      <c r="AP1781" t="s">
        <v>6653</v>
      </c>
      <c r="AQ1781" t="s">
        <v>1761</v>
      </c>
      <c r="AR1781" t="s">
        <v>145</v>
      </c>
      <c r="AS1781" t="s">
        <v>263</v>
      </c>
      <c r="AT1781" t="s">
        <v>53</v>
      </c>
      <c r="AU1781" t="s">
        <v>53</v>
      </c>
      <c r="AV1781" t="s">
        <v>53</v>
      </c>
      <c r="AW1781" t="s">
        <v>53</v>
      </c>
      <c r="AX1781" t="s">
        <v>61</v>
      </c>
      <c r="AY1781" t="s">
        <v>53</v>
      </c>
      <c r="AZ1781" t="s">
        <v>333</v>
      </c>
      <c r="BA1781" t="s">
        <v>146</v>
      </c>
      <c r="BB1781" t="s">
        <v>53</v>
      </c>
      <c r="BC1781" t="s">
        <v>53</v>
      </c>
      <c r="BD1781" t="s">
        <v>53</v>
      </c>
      <c r="BE1781" t="s">
        <v>53</v>
      </c>
      <c r="BF1781" t="s">
        <v>53</v>
      </c>
      <c r="BG1781" t="s">
        <v>53</v>
      </c>
      <c r="BH1781" t="s">
        <v>53</v>
      </c>
      <c r="BI1781" t="s">
        <v>53</v>
      </c>
    </row>
    <row r="1782" spans="1:61" x14ac:dyDescent="0.25">
      <c r="A1782" t="s">
        <v>53</v>
      </c>
      <c r="B1782" t="s">
        <v>54</v>
      </c>
      <c r="C1782" t="s">
        <v>53</v>
      </c>
      <c r="D1782" t="s">
        <v>54</v>
      </c>
      <c r="E1782" t="s">
        <v>53</v>
      </c>
      <c r="F1782" t="s">
        <v>54</v>
      </c>
      <c r="G1782" t="s">
        <v>54</v>
      </c>
      <c r="H1782">
        <v>1257</v>
      </c>
      <c r="I1782" t="s">
        <v>1464</v>
      </c>
      <c r="J1782" t="s">
        <v>53</v>
      </c>
      <c r="K1782" t="s">
        <v>53</v>
      </c>
      <c r="L1782" t="s">
        <v>53</v>
      </c>
      <c r="M1782" t="s">
        <v>61</v>
      </c>
      <c r="N1782" t="s">
        <v>53</v>
      </c>
      <c r="O1782" t="s">
        <v>63</v>
      </c>
      <c r="P1782" t="s">
        <v>53</v>
      </c>
      <c r="Q1782">
        <v>1204</v>
      </c>
      <c r="R1782" t="s">
        <v>6649</v>
      </c>
      <c r="S1782" t="s">
        <v>53</v>
      </c>
      <c r="T1782" t="s">
        <v>53</v>
      </c>
      <c r="U1782" t="s">
        <v>53</v>
      </c>
      <c r="V1782" t="s">
        <v>61</v>
      </c>
      <c r="W1782" t="s">
        <v>53</v>
      </c>
      <c r="X1782" t="s">
        <v>333</v>
      </c>
      <c r="Y1782" t="s">
        <v>53</v>
      </c>
      <c r="Z1782" t="s">
        <v>53</v>
      </c>
      <c r="AA1782" t="s">
        <v>53</v>
      </c>
      <c r="AB1782" t="s">
        <v>53</v>
      </c>
      <c r="AC1782" t="s">
        <v>6654</v>
      </c>
      <c r="AD1782" t="s">
        <v>242</v>
      </c>
      <c r="AE1782" t="s">
        <v>6655</v>
      </c>
      <c r="AF1782" t="s">
        <v>6656</v>
      </c>
      <c r="AG1782" t="s">
        <v>6552</v>
      </c>
      <c r="AH1782" t="s">
        <v>61</v>
      </c>
      <c r="AI1782" t="s">
        <v>53</v>
      </c>
      <c r="AJ1782" t="s">
        <v>63</v>
      </c>
      <c r="AK1782" t="s">
        <v>53</v>
      </c>
      <c r="AL1782" t="s">
        <v>150</v>
      </c>
      <c r="AM1782" t="s">
        <v>6651</v>
      </c>
      <c r="AN1782" t="s">
        <v>185</v>
      </c>
      <c r="AO1782">
        <v>1773</v>
      </c>
      <c r="AP1782" t="s">
        <v>6657</v>
      </c>
      <c r="AQ1782" t="s">
        <v>1761</v>
      </c>
      <c r="AR1782" t="s">
        <v>153</v>
      </c>
      <c r="AS1782" t="s">
        <v>72</v>
      </c>
      <c r="AT1782" t="s">
        <v>53</v>
      </c>
      <c r="AU1782" t="s">
        <v>53</v>
      </c>
      <c r="AV1782" t="s">
        <v>53</v>
      </c>
      <c r="AW1782" t="s">
        <v>53</v>
      </c>
      <c r="AX1782" t="s">
        <v>61</v>
      </c>
      <c r="AY1782" t="s">
        <v>53</v>
      </c>
      <c r="AZ1782" t="s">
        <v>333</v>
      </c>
      <c r="BA1782" t="s">
        <v>93</v>
      </c>
      <c r="BB1782" t="s">
        <v>101</v>
      </c>
      <c r="BC1782" t="s">
        <v>53</v>
      </c>
      <c r="BD1782" t="s">
        <v>53</v>
      </c>
      <c r="BE1782" t="s">
        <v>53</v>
      </c>
      <c r="BF1782" t="s">
        <v>6658</v>
      </c>
      <c r="BG1782" t="s">
        <v>78</v>
      </c>
      <c r="BH1782" t="s">
        <v>53</v>
      </c>
      <c r="BI1782" t="s">
        <v>53</v>
      </c>
    </row>
    <row r="1783" spans="1:61" x14ac:dyDescent="0.25">
      <c r="A1783" t="s">
        <v>53</v>
      </c>
      <c r="B1783" t="s">
        <v>54</v>
      </c>
      <c r="C1783" t="s">
        <v>53</v>
      </c>
      <c r="D1783" t="s">
        <v>54</v>
      </c>
      <c r="E1783" t="s">
        <v>53</v>
      </c>
      <c r="F1783" t="s">
        <v>54</v>
      </c>
      <c r="G1783" t="s">
        <v>54</v>
      </c>
      <c r="H1783">
        <v>1258</v>
      </c>
      <c r="I1783" t="s">
        <v>1464</v>
      </c>
      <c r="J1783" t="s">
        <v>53</v>
      </c>
      <c r="K1783" t="s">
        <v>53</v>
      </c>
      <c r="L1783" t="s">
        <v>53</v>
      </c>
      <c r="M1783" t="s">
        <v>61</v>
      </c>
      <c r="N1783" t="s">
        <v>53</v>
      </c>
      <c r="O1783" t="s">
        <v>63</v>
      </c>
      <c r="P1783" t="s">
        <v>53</v>
      </c>
      <c r="Q1783">
        <v>1205</v>
      </c>
      <c r="R1783" t="s">
        <v>6659</v>
      </c>
      <c r="S1783" t="s">
        <v>53</v>
      </c>
      <c r="T1783" t="s">
        <v>53</v>
      </c>
      <c r="U1783" t="s">
        <v>53</v>
      </c>
      <c r="V1783" t="s">
        <v>61</v>
      </c>
      <c r="W1783" t="s">
        <v>53</v>
      </c>
      <c r="X1783" t="s">
        <v>333</v>
      </c>
      <c r="Y1783" t="s">
        <v>53</v>
      </c>
      <c r="Z1783" t="s">
        <v>53</v>
      </c>
      <c r="AA1783" t="s">
        <v>53</v>
      </c>
      <c r="AB1783" t="s">
        <v>53</v>
      </c>
      <c r="AC1783" t="s">
        <v>53</v>
      </c>
      <c r="AD1783" t="s">
        <v>53</v>
      </c>
      <c r="AE1783" t="s">
        <v>6114</v>
      </c>
      <c r="AF1783" t="s">
        <v>53</v>
      </c>
      <c r="AG1783" t="s">
        <v>6114</v>
      </c>
      <c r="AH1783" t="s">
        <v>61</v>
      </c>
      <c r="AI1783" t="s">
        <v>53</v>
      </c>
      <c r="AJ1783" t="s">
        <v>63</v>
      </c>
      <c r="AK1783" t="s">
        <v>53</v>
      </c>
      <c r="AL1783" t="s">
        <v>53</v>
      </c>
      <c r="AM1783" t="s">
        <v>6660</v>
      </c>
      <c r="AN1783" t="s">
        <v>53</v>
      </c>
      <c r="AO1783">
        <v>1628</v>
      </c>
      <c r="AP1783" t="s">
        <v>6661</v>
      </c>
      <c r="AQ1783" t="s">
        <v>70</v>
      </c>
      <c r="AR1783" t="s">
        <v>153</v>
      </c>
      <c r="AS1783" t="s">
        <v>238</v>
      </c>
      <c r="AT1783" t="s">
        <v>53</v>
      </c>
      <c r="AU1783" t="s">
        <v>53</v>
      </c>
      <c r="AV1783" t="s">
        <v>53</v>
      </c>
      <c r="AW1783" t="s">
        <v>53</v>
      </c>
      <c r="AX1783" t="s">
        <v>61</v>
      </c>
      <c r="AY1783" t="s">
        <v>53</v>
      </c>
      <c r="AZ1783" t="s">
        <v>333</v>
      </c>
      <c r="BA1783" t="s">
        <v>1073</v>
      </c>
      <c r="BB1783" t="s">
        <v>101</v>
      </c>
      <c r="BC1783" t="s">
        <v>53</v>
      </c>
      <c r="BD1783" t="s">
        <v>53</v>
      </c>
      <c r="BE1783" t="s">
        <v>53</v>
      </c>
      <c r="BF1783" t="s">
        <v>53</v>
      </c>
      <c r="BG1783" t="s">
        <v>53</v>
      </c>
      <c r="BH1783" t="s">
        <v>53</v>
      </c>
      <c r="BI1783" t="s">
        <v>53</v>
      </c>
    </row>
    <row r="1784" spans="1:61" x14ac:dyDescent="0.25">
      <c r="A1784" t="s">
        <v>53</v>
      </c>
      <c r="B1784" t="s">
        <v>54</v>
      </c>
      <c r="C1784" t="s">
        <v>55</v>
      </c>
      <c r="D1784" t="s">
        <v>54</v>
      </c>
      <c r="E1784" t="s">
        <v>56</v>
      </c>
      <c r="F1784" t="s">
        <v>54</v>
      </c>
      <c r="G1784" t="s">
        <v>54</v>
      </c>
      <c r="H1784">
        <v>1259</v>
      </c>
      <c r="I1784" t="s">
        <v>57</v>
      </c>
      <c r="J1784" t="s">
        <v>58</v>
      </c>
      <c r="K1784" t="s">
        <v>104</v>
      </c>
      <c r="L1784" t="s">
        <v>53</v>
      </c>
      <c r="M1784" t="s">
        <v>485</v>
      </c>
      <c r="N1784" t="s">
        <v>53</v>
      </c>
      <c r="O1784" t="s">
        <v>63</v>
      </c>
      <c r="P1784" t="s">
        <v>53</v>
      </c>
      <c r="Q1784">
        <v>1206</v>
      </c>
      <c r="R1784" t="s">
        <v>6662</v>
      </c>
      <c r="S1784" t="s">
        <v>53</v>
      </c>
      <c r="T1784" t="s">
        <v>53</v>
      </c>
      <c r="U1784" t="s">
        <v>53</v>
      </c>
      <c r="V1784" t="s">
        <v>485</v>
      </c>
      <c r="W1784" t="s">
        <v>53</v>
      </c>
      <c r="X1784" t="s">
        <v>2452</v>
      </c>
      <c r="Y1784" t="s">
        <v>53</v>
      </c>
      <c r="Z1784" t="s">
        <v>53</v>
      </c>
      <c r="AA1784" t="s">
        <v>53</v>
      </c>
      <c r="AB1784" t="s">
        <v>53</v>
      </c>
      <c r="AC1784" t="s">
        <v>3638</v>
      </c>
      <c r="AD1784" t="s">
        <v>2096</v>
      </c>
      <c r="AE1784" t="s">
        <v>6114</v>
      </c>
      <c r="AF1784" t="s">
        <v>53</v>
      </c>
      <c r="AG1784" t="s">
        <v>5225</v>
      </c>
      <c r="AH1784" t="s">
        <v>485</v>
      </c>
      <c r="AI1784" t="s">
        <v>53</v>
      </c>
      <c r="AJ1784" t="s">
        <v>63</v>
      </c>
      <c r="AK1784" t="s">
        <v>53</v>
      </c>
      <c r="AL1784" t="s">
        <v>470</v>
      </c>
      <c r="AM1784" t="s">
        <v>6663</v>
      </c>
      <c r="AN1784" t="s">
        <v>99</v>
      </c>
      <c r="AO1784">
        <v>1629</v>
      </c>
      <c r="AP1784" t="s">
        <v>6664</v>
      </c>
      <c r="AQ1784" t="s">
        <v>70</v>
      </c>
      <c r="AR1784" t="s">
        <v>253</v>
      </c>
      <c r="AS1784" t="s">
        <v>72</v>
      </c>
      <c r="AT1784" t="s">
        <v>53</v>
      </c>
      <c r="AU1784" t="s">
        <v>53</v>
      </c>
      <c r="AV1784" t="s">
        <v>53</v>
      </c>
      <c r="AW1784" t="s">
        <v>53</v>
      </c>
      <c r="AX1784" t="s">
        <v>485</v>
      </c>
      <c r="AY1784" t="s">
        <v>53</v>
      </c>
      <c r="AZ1784" t="s">
        <v>2452</v>
      </c>
      <c r="BA1784" t="s">
        <v>74</v>
      </c>
      <c r="BB1784" t="s">
        <v>101</v>
      </c>
      <c r="BC1784" t="s">
        <v>53</v>
      </c>
      <c r="BD1784" t="s">
        <v>53</v>
      </c>
      <c r="BE1784" t="s">
        <v>53</v>
      </c>
      <c r="BF1784" t="s">
        <v>3640</v>
      </c>
      <c r="BG1784" t="s">
        <v>1185</v>
      </c>
      <c r="BH1784" t="s">
        <v>53</v>
      </c>
      <c r="BI1784" t="s">
        <v>53</v>
      </c>
    </row>
    <row r="1785" spans="1:61" x14ac:dyDescent="0.25">
      <c r="A1785" t="s">
        <v>53</v>
      </c>
      <c r="B1785" t="s">
        <v>54</v>
      </c>
      <c r="C1785" t="s">
        <v>55</v>
      </c>
      <c r="D1785" t="s">
        <v>54</v>
      </c>
      <c r="E1785" t="s">
        <v>56</v>
      </c>
      <c r="F1785" t="s">
        <v>54</v>
      </c>
      <c r="G1785" t="s">
        <v>54</v>
      </c>
      <c r="H1785">
        <v>1259</v>
      </c>
      <c r="I1785" t="s">
        <v>57</v>
      </c>
      <c r="J1785" t="s">
        <v>58</v>
      </c>
      <c r="K1785" t="s">
        <v>104</v>
      </c>
      <c r="L1785" t="s">
        <v>53</v>
      </c>
      <c r="M1785" t="s">
        <v>485</v>
      </c>
      <c r="N1785" t="s">
        <v>53</v>
      </c>
      <c r="O1785" t="s">
        <v>63</v>
      </c>
      <c r="P1785" t="s">
        <v>53</v>
      </c>
      <c r="Q1785">
        <v>1206</v>
      </c>
      <c r="R1785" t="s">
        <v>6662</v>
      </c>
      <c r="S1785" t="s">
        <v>53</v>
      </c>
      <c r="T1785" t="s">
        <v>53</v>
      </c>
      <c r="U1785" t="s">
        <v>53</v>
      </c>
      <c r="V1785" t="s">
        <v>485</v>
      </c>
      <c r="W1785" t="s">
        <v>53</v>
      </c>
      <c r="X1785" t="s">
        <v>2452</v>
      </c>
      <c r="Y1785" t="s">
        <v>53</v>
      </c>
      <c r="Z1785" t="s">
        <v>53</v>
      </c>
      <c r="AA1785" t="s">
        <v>53</v>
      </c>
      <c r="AB1785" t="s">
        <v>53</v>
      </c>
      <c r="AC1785" t="s">
        <v>2919</v>
      </c>
      <c r="AD1785" t="s">
        <v>400</v>
      </c>
      <c r="AE1785" t="s">
        <v>2523</v>
      </c>
      <c r="AF1785" t="s">
        <v>53</v>
      </c>
      <c r="AG1785" t="s">
        <v>222</v>
      </c>
      <c r="AH1785" t="s">
        <v>485</v>
      </c>
      <c r="AI1785" t="s">
        <v>53</v>
      </c>
      <c r="AJ1785" t="s">
        <v>63</v>
      </c>
      <c r="AK1785" t="s">
        <v>53</v>
      </c>
      <c r="AL1785" t="s">
        <v>150</v>
      </c>
      <c r="AM1785" t="s">
        <v>6663</v>
      </c>
      <c r="AN1785" t="s">
        <v>151</v>
      </c>
      <c r="AO1785">
        <v>2312</v>
      </c>
      <c r="AP1785" t="s">
        <v>6665</v>
      </c>
      <c r="AQ1785" t="s">
        <v>70</v>
      </c>
      <c r="AR1785" t="s">
        <v>611</v>
      </c>
      <c r="AS1785" t="s">
        <v>72</v>
      </c>
      <c r="AT1785" t="s">
        <v>53</v>
      </c>
      <c r="AU1785" t="s">
        <v>53</v>
      </c>
      <c r="AV1785" t="s">
        <v>53</v>
      </c>
      <c r="AW1785" t="s">
        <v>53</v>
      </c>
      <c r="AX1785" t="s">
        <v>485</v>
      </c>
      <c r="AY1785" t="s">
        <v>53</v>
      </c>
      <c r="AZ1785" t="s">
        <v>2452</v>
      </c>
      <c r="BA1785" t="s">
        <v>74</v>
      </c>
      <c r="BB1785" t="s">
        <v>53</v>
      </c>
      <c r="BC1785" t="s">
        <v>53</v>
      </c>
      <c r="BD1785" t="s">
        <v>53</v>
      </c>
      <c r="BE1785" t="s">
        <v>53</v>
      </c>
      <c r="BF1785" t="s">
        <v>1458</v>
      </c>
      <c r="BG1785" t="s">
        <v>203</v>
      </c>
      <c r="BH1785" t="s">
        <v>53</v>
      </c>
      <c r="BI1785" t="s">
        <v>53</v>
      </c>
    </row>
    <row r="1786" spans="1:61" x14ac:dyDescent="0.25">
      <c r="A1786" t="s">
        <v>53</v>
      </c>
      <c r="B1786" t="s">
        <v>54</v>
      </c>
      <c r="C1786" t="s">
        <v>53</v>
      </c>
      <c r="D1786" t="s">
        <v>54</v>
      </c>
      <c r="E1786" t="s">
        <v>53</v>
      </c>
      <c r="F1786" t="s">
        <v>54</v>
      </c>
      <c r="G1786" t="s">
        <v>54</v>
      </c>
      <c r="H1786">
        <v>1260</v>
      </c>
      <c r="I1786" t="s">
        <v>1464</v>
      </c>
      <c r="J1786" t="s">
        <v>53</v>
      </c>
      <c r="K1786" t="s">
        <v>53</v>
      </c>
      <c r="L1786" t="s">
        <v>53</v>
      </c>
      <c r="M1786" t="s">
        <v>111</v>
      </c>
      <c r="N1786" t="s">
        <v>53</v>
      </c>
      <c r="O1786" t="s">
        <v>63</v>
      </c>
      <c r="P1786" t="s">
        <v>53</v>
      </c>
      <c r="Q1786">
        <v>1207</v>
      </c>
      <c r="R1786" t="s">
        <v>6666</v>
      </c>
      <c r="S1786" t="s">
        <v>53</v>
      </c>
      <c r="T1786" t="s">
        <v>53</v>
      </c>
      <c r="U1786" t="s">
        <v>53</v>
      </c>
      <c r="V1786" t="s">
        <v>53</v>
      </c>
      <c r="W1786" t="s">
        <v>53</v>
      </c>
      <c r="X1786" t="s">
        <v>53</v>
      </c>
      <c r="Y1786" t="s">
        <v>53</v>
      </c>
      <c r="Z1786" t="s">
        <v>53</v>
      </c>
      <c r="AA1786" t="s">
        <v>53</v>
      </c>
      <c r="AB1786" t="s">
        <v>53</v>
      </c>
      <c r="AC1786" t="s">
        <v>53</v>
      </c>
      <c r="AD1786" t="s">
        <v>53</v>
      </c>
      <c r="AE1786" t="s">
        <v>6667</v>
      </c>
      <c r="AF1786" t="s">
        <v>53</v>
      </c>
      <c r="AG1786" t="s">
        <v>3442</v>
      </c>
      <c r="AH1786" t="s">
        <v>111</v>
      </c>
      <c r="AI1786" t="s">
        <v>53</v>
      </c>
      <c r="AJ1786" t="s">
        <v>63</v>
      </c>
      <c r="AK1786" t="s">
        <v>53</v>
      </c>
      <c r="AL1786" t="s">
        <v>53</v>
      </c>
      <c r="AM1786" t="s">
        <v>6390</v>
      </c>
      <c r="AN1786" t="s">
        <v>53</v>
      </c>
      <c r="AO1786">
        <v>1096</v>
      </c>
      <c r="AP1786" t="s">
        <v>6668</v>
      </c>
      <c r="AQ1786" t="s">
        <v>6669</v>
      </c>
      <c r="AR1786" t="s">
        <v>82</v>
      </c>
      <c r="AS1786" t="s">
        <v>238</v>
      </c>
      <c r="AT1786" t="s">
        <v>53</v>
      </c>
      <c r="AU1786" t="s">
        <v>53</v>
      </c>
      <c r="AV1786" t="s">
        <v>53</v>
      </c>
      <c r="AW1786" t="s">
        <v>53</v>
      </c>
      <c r="AX1786" t="s">
        <v>53</v>
      </c>
      <c r="AY1786" t="s">
        <v>53</v>
      </c>
      <c r="AZ1786" t="s">
        <v>53</v>
      </c>
      <c r="BA1786" t="s">
        <v>1073</v>
      </c>
      <c r="BB1786" t="s">
        <v>53</v>
      </c>
      <c r="BC1786" t="s">
        <v>53</v>
      </c>
      <c r="BD1786" t="s">
        <v>53</v>
      </c>
      <c r="BE1786" t="s">
        <v>53</v>
      </c>
      <c r="BF1786" t="s">
        <v>53</v>
      </c>
      <c r="BG1786" t="s">
        <v>53</v>
      </c>
      <c r="BH1786" t="s">
        <v>6670</v>
      </c>
      <c r="BI1786" t="s">
        <v>53</v>
      </c>
    </row>
    <row r="1787" spans="1:61" x14ac:dyDescent="0.25">
      <c r="A1787" t="s">
        <v>53</v>
      </c>
      <c r="B1787" t="s">
        <v>54</v>
      </c>
      <c r="C1787" t="s">
        <v>53</v>
      </c>
      <c r="D1787" t="s">
        <v>54</v>
      </c>
      <c r="E1787" t="s">
        <v>110</v>
      </c>
      <c r="F1787" t="s">
        <v>54</v>
      </c>
      <c r="G1787" t="s">
        <v>54</v>
      </c>
      <c r="H1787">
        <v>1261</v>
      </c>
      <c r="I1787" t="s">
        <v>1464</v>
      </c>
      <c r="J1787" t="s">
        <v>53</v>
      </c>
      <c r="K1787" t="s">
        <v>53</v>
      </c>
      <c r="L1787" t="s">
        <v>53</v>
      </c>
      <c r="M1787" t="s">
        <v>61</v>
      </c>
      <c r="N1787" t="s">
        <v>53</v>
      </c>
      <c r="O1787" t="s">
        <v>63</v>
      </c>
      <c r="P1787" t="s">
        <v>53</v>
      </c>
      <c r="Q1787">
        <v>1208</v>
      </c>
      <c r="R1787" t="s">
        <v>6671</v>
      </c>
      <c r="S1787" t="s">
        <v>53</v>
      </c>
      <c r="T1787" t="s">
        <v>53</v>
      </c>
      <c r="U1787" t="s">
        <v>53</v>
      </c>
      <c r="V1787" t="s">
        <v>53</v>
      </c>
      <c r="W1787" t="s">
        <v>53</v>
      </c>
      <c r="X1787" t="s">
        <v>53</v>
      </c>
      <c r="Y1787" t="s">
        <v>53</v>
      </c>
      <c r="Z1787" t="s">
        <v>53</v>
      </c>
      <c r="AA1787" t="s">
        <v>53</v>
      </c>
      <c r="AB1787" t="s">
        <v>53</v>
      </c>
      <c r="AC1787" t="s">
        <v>275</v>
      </c>
      <c r="AD1787" t="s">
        <v>1181</v>
      </c>
      <c r="AE1787" t="s">
        <v>6150</v>
      </c>
      <c r="AF1787" t="s">
        <v>53</v>
      </c>
      <c r="AG1787" t="s">
        <v>4137</v>
      </c>
      <c r="AH1787" t="s">
        <v>76</v>
      </c>
      <c r="AI1787" t="s">
        <v>2170</v>
      </c>
      <c r="AJ1787" t="s">
        <v>6672</v>
      </c>
      <c r="AK1787" t="s">
        <v>53</v>
      </c>
      <c r="AL1787" t="s">
        <v>206</v>
      </c>
      <c r="AM1787" t="s">
        <v>6673</v>
      </c>
      <c r="AN1787" t="s">
        <v>82</v>
      </c>
      <c r="AO1787">
        <v>1633</v>
      </c>
      <c r="AP1787" t="s">
        <v>6674</v>
      </c>
      <c r="AQ1787" t="s">
        <v>2340</v>
      </c>
      <c r="AR1787" t="s">
        <v>502</v>
      </c>
      <c r="AS1787" t="s">
        <v>72</v>
      </c>
      <c r="AT1787" t="s">
        <v>53</v>
      </c>
      <c r="AU1787" t="s">
        <v>53</v>
      </c>
      <c r="AV1787" t="s">
        <v>53</v>
      </c>
      <c r="AW1787" t="s">
        <v>53</v>
      </c>
      <c r="AX1787" t="s">
        <v>53</v>
      </c>
      <c r="AY1787" t="s">
        <v>53</v>
      </c>
      <c r="AZ1787" t="s">
        <v>53</v>
      </c>
      <c r="BA1787" t="s">
        <v>93</v>
      </c>
      <c r="BB1787" t="s">
        <v>225</v>
      </c>
      <c r="BC1787" t="s">
        <v>53</v>
      </c>
      <c r="BD1787" t="s">
        <v>53</v>
      </c>
      <c r="BE1787" t="s">
        <v>53</v>
      </c>
      <c r="BF1787" t="s">
        <v>6439</v>
      </c>
      <c r="BG1787" t="s">
        <v>2797</v>
      </c>
      <c r="BH1787" t="s">
        <v>53</v>
      </c>
      <c r="BI1787" t="s">
        <v>53</v>
      </c>
    </row>
    <row r="1788" spans="1:61" x14ac:dyDescent="0.25">
      <c r="A1788" t="s">
        <v>53</v>
      </c>
      <c r="B1788" t="s">
        <v>54</v>
      </c>
      <c r="C1788" t="s">
        <v>53</v>
      </c>
      <c r="D1788" t="s">
        <v>54</v>
      </c>
      <c r="E1788" t="s">
        <v>110</v>
      </c>
      <c r="F1788" t="s">
        <v>54</v>
      </c>
      <c r="G1788" t="s">
        <v>54</v>
      </c>
      <c r="H1788">
        <v>1261</v>
      </c>
      <c r="I1788" t="s">
        <v>1464</v>
      </c>
      <c r="J1788" t="s">
        <v>53</v>
      </c>
      <c r="K1788" t="s">
        <v>53</v>
      </c>
      <c r="L1788" t="s">
        <v>53</v>
      </c>
      <c r="M1788" t="s">
        <v>61</v>
      </c>
      <c r="N1788" t="s">
        <v>53</v>
      </c>
      <c r="O1788" t="s">
        <v>63</v>
      </c>
      <c r="P1788" t="s">
        <v>53</v>
      </c>
      <c r="Q1788">
        <v>1208</v>
      </c>
      <c r="R1788" t="s">
        <v>6671</v>
      </c>
      <c r="S1788" t="s">
        <v>53</v>
      </c>
      <c r="T1788" t="s">
        <v>53</v>
      </c>
      <c r="U1788" t="s">
        <v>53</v>
      </c>
      <c r="V1788" t="s">
        <v>53</v>
      </c>
      <c r="W1788" t="s">
        <v>53</v>
      </c>
      <c r="X1788" t="s">
        <v>53</v>
      </c>
      <c r="Y1788" t="s">
        <v>53</v>
      </c>
      <c r="Z1788" t="s">
        <v>53</v>
      </c>
      <c r="AA1788" t="s">
        <v>53</v>
      </c>
      <c r="AB1788" t="s">
        <v>53</v>
      </c>
      <c r="AC1788" t="s">
        <v>53</v>
      </c>
      <c r="AD1788" t="s">
        <v>53</v>
      </c>
      <c r="AE1788" t="s">
        <v>6150</v>
      </c>
      <c r="AF1788" t="s">
        <v>53</v>
      </c>
      <c r="AG1788" t="s">
        <v>4137</v>
      </c>
      <c r="AH1788" t="s">
        <v>76</v>
      </c>
      <c r="AI1788" t="s">
        <v>2170</v>
      </c>
      <c r="AJ1788" t="s">
        <v>6672</v>
      </c>
      <c r="AK1788" t="s">
        <v>53</v>
      </c>
      <c r="AL1788" t="s">
        <v>53</v>
      </c>
      <c r="AM1788" t="s">
        <v>6673</v>
      </c>
      <c r="AN1788" t="s">
        <v>53</v>
      </c>
      <c r="AO1788">
        <v>1634</v>
      </c>
      <c r="AP1788" t="s">
        <v>6675</v>
      </c>
      <c r="AQ1788" t="s">
        <v>2340</v>
      </c>
      <c r="AR1788" t="s">
        <v>145</v>
      </c>
      <c r="AS1788" t="s">
        <v>263</v>
      </c>
      <c r="AT1788" t="s">
        <v>53</v>
      </c>
      <c r="AU1788" t="s">
        <v>53</v>
      </c>
      <c r="AV1788" t="s">
        <v>53</v>
      </c>
      <c r="AW1788" t="s">
        <v>53</v>
      </c>
      <c r="AX1788" t="s">
        <v>53</v>
      </c>
      <c r="AY1788" t="s">
        <v>53</v>
      </c>
      <c r="AZ1788" t="s">
        <v>53</v>
      </c>
      <c r="BA1788" t="s">
        <v>146</v>
      </c>
      <c r="BB1788" t="s">
        <v>101</v>
      </c>
      <c r="BC1788" t="s">
        <v>53</v>
      </c>
      <c r="BD1788" t="s">
        <v>53</v>
      </c>
      <c r="BE1788" t="s">
        <v>53</v>
      </c>
      <c r="BF1788" t="s">
        <v>53</v>
      </c>
      <c r="BG1788" t="s">
        <v>53</v>
      </c>
      <c r="BH1788" t="s">
        <v>53</v>
      </c>
      <c r="BI1788" t="s">
        <v>53</v>
      </c>
    </row>
    <row r="1789" spans="1:61" x14ac:dyDescent="0.25">
      <c r="A1789" t="s">
        <v>53</v>
      </c>
      <c r="B1789" t="s">
        <v>54</v>
      </c>
      <c r="C1789" t="s">
        <v>53</v>
      </c>
      <c r="D1789" t="s">
        <v>54</v>
      </c>
      <c r="E1789" t="s">
        <v>53</v>
      </c>
      <c r="F1789" t="s">
        <v>54</v>
      </c>
      <c r="G1789" t="s">
        <v>54</v>
      </c>
      <c r="H1789">
        <v>1263</v>
      </c>
      <c r="I1789" t="s">
        <v>1464</v>
      </c>
      <c r="J1789" t="s">
        <v>53</v>
      </c>
      <c r="K1789" t="s">
        <v>53</v>
      </c>
      <c r="L1789" t="s">
        <v>53</v>
      </c>
      <c r="M1789" t="s">
        <v>111</v>
      </c>
      <c r="N1789" t="s">
        <v>53</v>
      </c>
      <c r="O1789" t="s">
        <v>63</v>
      </c>
      <c r="P1789" t="s">
        <v>53</v>
      </c>
      <c r="Q1789">
        <v>1209</v>
      </c>
      <c r="R1789" t="s">
        <v>5033</v>
      </c>
      <c r="S1789" t="s">
        <v>53</v>
      </c>
      <c r="T1789" t="s">
        <v>53</v>
      </c>
      <c r="U1789" t="s">
        <v>53</v>
      </c>
      <c r="V1789" t="s">
        <v>53</v>
      </c>
      <c r="W1789" t="s">
        <v>53</v>
      </c>
      <c r="X1789" t="s">
        <v>53</v>
      </c>
      <c r="Y1789" t="s">
        <v>53</v>
      </c>
      <c r="Z1789" t="s">
        <v>53</v>
      </c>
      <c r="AA1789" t="s">
        <v>53</v>
      </c>
      <c r="AB1789" t="s">
        <v>53</v>
      </c>
      <c r="AC1789" t="s">
        <v>53</v>
      </c>
      <c r="AD1789" t="s">
        <v>53</v>
      </c>
      <c r="AE1789" t="s">
        <v>6667</v>
      </c>
      <c r="AF1789" t="s">
        <v>53</v>
      </c>
      <c r="AG1789" t="s">
        <v>3442</v>
      </c>
      <c r="AH1789" t="s">
        <v>111</v>
      </c>
      <c r="AI1789" t="s">
        <v>53</v>
      </c>
      <c r="AJ1789" t="s">
        <v>63</v>
      </c>
      <c r="AK1789" t="s">
        <v>53</v>
      </c>
      <c r="AL1789" t="s">
        <v>53</v>
      </c>
      <c r="AM1789" t="s">
        <v>6393</v>
      </c>
      <c r="AN1789" t="s">
        <v>53</v>
      </c>
      <c r="AO1789">
        <v>1086</v>
      </c>
      <c r="AP1789" t="s">
        <v>6676</v>
      </c>
      <c r="AQ1789" t="s">
        <v>6669</v>
      </c>
      <c r="AR1789" t="s">
        <v>82</v>
      </c>
      <c r="AS1789" t="s">
        <v>238</v>
      </c>
      <c r="AT1789" t="s">
        <v>53</v>
      </c>
      <c r="AU1789" t="s">
        <v>53</v>
      </c>
      <c r="AV1789" t="s">
        <v>53</v>
      </c>
      <c r="AW1789" t="s">
        <v>53</v>
      </c>
      <c r="AX1789" t="s">
        <v>53</v>
      </c>
      <c r="AY1789" t="s">
        <v>53</v>
      </c>
      <c r="AZ1789" t="s">
        <v>53</v>
      </c>
      <c r="BA1789" t="s">
        <v>1073</v>
      </c>
      <c r="BB1789" t="s">
        <v>53</v>
      </c>
      <c r="BC1789" t="s">
        <v>53</v>
      </c>
      <c r="BD1789" t="s">
        <v>53</v>
      </c>
      <c r="BE1789" t="s">
        <v>53</v>
      </c>
      <c r="BF1789" t="s">
        <v>53</v>
      </c>
      <c r="BG1789" t="s">
        <v>53</v>
      </c>
      <c r="BH1789" t="s">
        <v>53</v>
      </c>
      <c r="BI1789" t="s">
        <v>53</v>
      </c>
    </row>
    <row r="1790" spans="1:61" x14ac:dyDescent="0.25">
      <c r="A1790" t="s">
        <v>53</v>
      </c>
      <c r="B1790" t="s">
        <v>54</v>
      </c>
      <c r="C1790" t="s">
        <v>53</v>
      </c>
      <c r="D1790" t="s">
        <v>54</v>
      </c>
      <c r="E1790" t="s">
        <v>53</v>
      </c>
      <c r="F1790" t="s">
        <v>54</v>
      </c>
      <c r="G1790" t="s">
        <v>54</v>
      </c>
      <c r="H1790">
        <v>1264</v>
      </c>
      <c r="I1790" t="s">
        <v>1464</v>
      </c>
      <c r="J1790" t="s">
        <v>53</v>
      </c>
      <c r="K1790" t="s">
        <v>53</v>
      </c>
      <c r="L1790" t="s">
        <v>53</v>
      </c>
      <c r="M1790" t="s">
        <v>111</v>
      </c>
      <c r="N1790" t="s">
        <v>53</v>
      </c>
      <c r="O1790" t="s">
        <v>63</v>
      </c>
      <c r="P1790" t="s">
        <v>53</v>
      </c>
      <c r="Q1790">
        <v>1210</v>
      </c>
      <c r="R1790" t="s">
        <v>6677</v>
      </c>
      <c r="S1790" t="s">
        <v>53</v>
      </c>
      <c r="T1790" t="s">
        <v>53</v>
      </c>
      <c r="U1790" t="s">
        <v>53</v>
      </c>
      <c r="V1790" t="s">
        <v>53</v>
      </c>
      <c r="W1790" t="s">
        <v>53</v>
      </c>
      <c r="X1790" t="s">
        <v>53</v>
      </c>
      <c r="Y1790" t="s">
        <v>53</v>
      </c>
      <c r="Z1790" t="s">
        <v>53</v>
      </c>
      <c r="AA1790" t="s">
        <v>53</v>
      </c>
      <c r="AB1790" t="s">
        <v>53</v>
      </c>
      <c r="AC1790" t="s">
        <v>53</v>
      </c>
      <c r="AD1790" t="s">
        <v>53</v>
      </c>
      <c r="AE1790" t="s">
        <v>6667</v>
      </c>
      <c r="AF1790" t="s">
        <v>53</v>
      </c>
      <c r="AG1790" t="s">
        <v>3442</v>
      </c>
      <c r="AH1790" t="s">
        <v>111</v>
      </c>
      <c r="AI1790" t="s">
        <v>53</v>
      </c>
      <c r="AJ1790" t="s">
        <v>63</v>
      </c>
      <c r="AK1790" t="s">
        <v>53</v>
      </c>
      <c r="AL1790" t="s">
        <v>53</v>
      </c>
      <c r="AM1790" t="s">
        <v>6678</v>
      </c>
      <c r="AN1790" t="s">
        <v>53</v>
      </c>
      <c r="AO1790">
        <v>1087</v>
      </c>
      <c r="AP1790" t="s">
        <v>6679</v>
      </c>
      <c r="AQ1790" t="s">
        <v>6669</v>
      </c>
      <c r="AR1790" t="s">
        <v>82</v>
      </c>
      <c r="AS1790" t="s">
        <v>238</v>
      </c>
      <c r="AT1790" t="s">
        <v>53</v>
      </c>
      <c r="AU1790" t="s">
        <v>53</v>
      </c>
      <c r="AV1790" t="s">
        <v>53</v>
      </c>
      <c r="AW1790" t="s">
        <v>53</v>
      </c>
      <c r="AX1790" t="s">
        <v>53</v>
      </c>
      <c r="AY1790" t="s">
        <v>53</v>
      </c>
      <c r="AZ1790" t="s">
        <v>53</v>
      </c>
      <c r="BA1790" t="s">
        <v>1073</v>
      </c>
      <c r="BB1790" t="s">
        <v>53</v>
      </c>
      <c r="BC1790" t="s">
        <v>53</v>
      </c>
      <c r="BD1790" t="s">
        <v>53</v>
      </c>
      <c r="BE1790" t="s">
        <v>53</v>
      </c>
      <c r="BF1790" t="s">
        <v>53</v>
      </c>
      <c r="BG1790" t="s">
        <v>53</v>
      </c>
      <c r="BH1790" t="s">
        <v>53</v>
      </c>
      <c r="BI1790" t="s">
        <v>53</v>
      </c>
    </row>
    <row r="1791" spans="1:61" x14ac:dyDescent="0.25">
      <c r="A1791" t="s">
        <v>53</v>
      </c>
      <c r="B1791" t="s">
        <v>54</v>
      </c>
      <c r="C1791" t="s">
        <v>53</v>
      </c>
      <c r="D1791" t="s">
        <v>54</v>
      </c>
      <c r="E1791" t="s">
        <v>53</v>
      </c>
      <c r="F1791" t="s">
        <v>54</v>
      </c>
      <c r="G1791" t="s">
        <v>54</v>
      </c>
      <c r="H1791">
        <v>1265</v>
      </c>
      <c r="I1791" t="s">
        <v>1464</v>
      </c>
      <c r="J1791" t="s">
        <v>53</v>
      </c>
      <c r="K1791" t="s">
        <v>53</v>
      </c>
      <c r="L1791" t="s">
        <v>53</v>
      </c>
      <c r="M1791" t="s">
        <v>111</v>
      </c>
      <c r="N1791" t="s">
        <v>53</v>
      </c>
      <c r="O1791" t="s">
        <v>63</v>
      </c>
      <c r="P1791" t="s">
        <v>53</v>
      </c>
      <c r="Q1791">
        <v>1211</v>
      </c>
      <c r="R1791" t="s">
        <v>6680</v>
      </c>
      <c r="S1791" t="s">
        <v>53</v>
      </c>
      <c r="T1791" t="s">
        <v>53</v>
      </c>
      <c r="U1791" t="s">
        <v>53</v>
      </c>
      <c r="V1791" t="s">
        <v>53</v>
      </c>
      <c r="W1791" t="s">
        <v>53</v>
      </c>
      <c r="X1791" t="s">
        <v>53</v>
      </c>
      <c r="Y1791" t="s">
        <v>53</v>
      </c>
      <c r="Z1791" t="s">
        <v>53</v>
      </c>
      <c r="AA1791" t="s">
        <v>53</v>
      </c>
      <c r="AB1791" t="s">
        <v>53</v>
      </c>
      <c r="AC1791" t="s">
        <v>53</v>
      </c>
      <c r="AD1791" t="s">
        <v>53</v>
      </c>
      <c r="AE1791" t="s">
        <v>6667</v>
      </c>
      <c r="AF1791" t="s">
        <v>53</v>
      </c>
      <c r="AG1791" t="s">
        <v>3442</v>
      </c>
      <c r="AH1791" t="s">
        <v>111</v>
      </c>
      <c r="AI1791" t="s">
        <v>53</v>
      </c>
      <c r="AJ1791" t="s">
        <v>63</v>
      </c>
      <c r="AK1791" t="s">
        <v>53</v>
      </c>
      <c r="AL1791" t="s">
        <v>53</v>
      </c>
      <c r="AM1791" t="s">
        <v>6398</v>
      </c>
      <c r="AN1791" t="s">
        <v>53</v>
      </c>
      <c r="AO1791">
        <v>1088</v>
      </c>
      <c r="AP1791" t="s">
        <v>6681</v>
      </c>
      <c r="AQ1791" t="s">
        <v>6669</v>
      </c>
      <c r="AR1791" t="s">
        <v>82</v>
      </c>
      <c r="AS1791" t="s">
        <v>238</v>
      </c>
      <c r="AT1791" t="s">
        <v>53</v>
      </c>
      <c r="AU1791" t="s">
        <v>53</v>
      </c>
      <c r="AV1791" t="s">
        <v>53</v>
      </c>
      <c r="AW1791" t="s">
        <v>53</v>
      </c>
      <c r="AX1791" t="s">
        <v>53</v>
      </c>
      <c r="AY1791" t="s">
        <v>53</v>
      </c>
      <c r="AZ1791" t="s">
        <v>53</v>
      </c>
      <c r="BA1791" t="s">
        <v>1073</v>
      </c>
      <c r="BB1791" t="s">
        <v>53</v>
      </c>
      <c r="BC1791" t="s">
        <v>53</v>
      </c>
      <c r="BD1791" t="s">
        <v>53</v>
      </c>
      <c r="BE1791" t="s">
        <v>53</v>
      </c>
      <c r="BF1791" t="s">
        <v>53</v>
      </c>
      <c r="BG1791" t="s">
        <v>53</v>
      </c>
      <c r="BH1791" t="s">
        <v>53</v>
      </c>
      <c r="BI1791" t="s">
        <v>53</v>
      </c>
    </row>
    <row r="1792" spans="1:61" x14ac:dyDescent="0.25">
      <c r="A1792" t="s">
        <v>53</v>
      </c>
      <c r="B1792" t="s">
        <v>54</v>
      </c>
      <c r="C1792" t="s">
        <v>53</v>
      </c>
      <c r="D1792" t="s">
        <v>54</v>
      </c>
      <c r="E1792" t="s">
        <v>53</v>
      </c>
      <c r="F1792" t="s">
        <v>54</v>
      </c>
      <c r="G1792" t="s">
        <v>54</v>
      </c>
      <c r="H1792">
        <v>1266</v>
      </c>
      <c r="I1792" t="s">
        <v>1464</v>
      </c>
      <c r="J1792" t="s">
        <v>53</v>
      </c>
      <c r="K1792" t="s">
        <v>53</v>
      </c>
      <c r="L1792" t="s">
        <v>53</v>
      </c>
      <c r="M1792" t="s">
        <v>111</v>
      </c>
      <c r="N1792" t="s">
        <v>53</v>
      </c>
      <c r="O1792" t="s">
        <v>63</v>
      </c>
      <c r="P1792" t="s">
        <v>53</v>
      </c>
      <c r="Q1792">
        <v>1212</v>
      </c>
      <c r="R1792" t="s">
        <v>6682</v>
      </c>
      <c r="S1792" t="s">
        <v>53</v>
      </c>
      <c r="T1792" t="s">
        <v>53</v>
      </c>
      <c r="U1792" t="s">
        <v>53</v>
      </c>
      <c r="V1792" t="s">
        <v>53</v>
      </c>
      <c r="W1792" t="s">
        <v>53</v>
      </c>
      <c r="X1792" t="s">
        <v>53</v>
      </c>
      <c r="Y1792" t="s">
        <v>53</v>
      </c>
      <c r="Z1792" t="s">
        <v>53</v>
      </c>
      <c r="AA1792" t="s">
        <v>53</v>
      </c>
      <c r="AB1792" t="s">
        <v>53</v>
      </c>
      <c r="AC1792" t="s">
        <v>53</v>
      </c>
      <c r="AD1792" t="s">
        <v>53</v>
      </c>
      <c r="AE1792" t="s">
        <v>6667</v>
      </c>
      <c r="AF1792" t="s">
        <v>53</v>
      </c>
      <c r="AG1792" t="s">
        <v>3442</v>
      </c>
      <c r="AH1792" t="s">
        <v>111</v>
      </c>
      <c r="AI1792" t="s">
        <v>53</v>
      </c>
      <c r="AJ1792" t="s">
        <v>63</v>
      </c>
      <c r="AK1792" t="s">
        <v>53</v>
      </c>
      <c r="AL1792" t="s">
        <v>53</v>
      </c>
      <c r="AM1792" t="s">
        <v>6401</v>
      </c>
      <c r="AN1792" t="s">
        <v>53</v>
      </c>
      <c r="AO1792">
        <v>1089</v>
      </c>
      <c r="AP1792" t="s">
        <v>6683</v>
      </c>
      <c r="AQ1792" t="s">
        <v>6669</v>
      </c>
      <c r="AR1792" t="s">
        <v>82</v>
      </c>
      <c r="AS1792" t="s">
        <v>238</v>
      </c>
      <c r="AT1792" t="s">
        <v>53</v>
      </c>
      <c r="AU1792" t="s">
        <v>53</v>
      </c>
      <c r="AV1792" t="s">
        <v>53</v>
      </c>
      <c r="AW1792" t="s">
        <v>53</v>
      </c>
      <c r="AX1792" t="s">
        <v>53</v>
      </c>
      <c r="AY1792" t="s">
        <v>53</v>
      </c>
      <c r="AZ1792" t="s">
        <v>53</v>
      </c>
      <c r="BA1792" t="s">
        <v>1073</v>
      </c>
      <c r="BB1792" t="s">
        <v>53</v>
      </c>
      <c r="BC1792" t="s">
        <v>53</v>
      </c>
      <c r="BD1792" t="s">
        <v>53</v>
      </c>
      <c r="BE1792" t="s">
        <v>53</v>
      </c>
      <c r="BF1792" t="s">
        <v>53</v>
      </c>
      <c r="BG1792" t="s">
        <v>53</v>
      </c>
      <c r="BH1792" t="s">
        <v>53</v>
      </c>
      <c r="BI1792" t="s">
        <v>53</v>
      </c>
    </row>
    <row r="1793" spans="1:61" x14ac:dyDescent="0.25">
      <c r="A1793" t="s">
        <v>53</v>
      </c>
      <c r="B1793" t="s">
        <v>54</v>
      </c>
      <c r="C1793" t="s">
        <v>53</v>
      </c>
      <c r="D1793" t="s">
        <v>54</v>
      </c>
      <c r="E1793" t="s">
        <v>53</v>
      </c>
      <c r="F1793" t="s">
        <v>54</v>
      </c>
      <c r="G1793" t="s">
        <v>54</v>
      </c>
      <c r="H1793">
        <v>1267</v>
      </c>
      <c r="I1793" t="s">
        <v>1464</v>
      </c>
      <c r="J1793" t="s">
        <v>53</v>
      </c>
      <c r="K1793" t="s">
        <v>53</v>
      </c>
      <c r="L1793" t="s">
        <v>53</v>
      </c>
      <c r="M1793" t="s">
        <v>111</v>
      </c>
      <c r="N1793" t="s">
        <v>53</v>
      </c>
      <c r="O1793" t="s">
        <v>63</v>
      </c>
      <c r="P1793" t="s">
        <v>53</v>
      </c>
      <c r="Q1793">
        <v>1213</v>
      </c>
      <c r="R1793" t="s">
        <v>6684</v>
      </c>
      <c r="S1793" t="s">
        <v>53</v>
      </c>
      <c r="T1793" t="s">
        <v>53</v>
      </c>
      <c r="U1793" t="s">
        <v>53</v>
      </c>
      <c r="V1793" t="s">
        <v>53</v>
      </c>
      <c r="W1793" t="s">
        <v>53</v>
      </c>
      <c r="X1793" t="s">
        <v>53</v>
      </c>
      <c r="Y1793" t="s">
        <v>53</v>
      </c>
      <c r="Z1793" t="s">
        <v>53</v>
      </c>
      <c r="AA1793" t="s">
        <v>53</v>
      </c>
      <c r="AB1793" t="s">
        <v>53</v>
      </c>
      <c r="AC1793" t="s">
        <v>53</v>
      </c>
      <c r="AD1793" t="s">
        <v>53</v>
      </c>
      <c r="AE1793" t="s">
        <v>6667</v>
      </c>
      <c r="AF1793" t="s">
        <v>53</v>
      </c>
      <c r="AG1793" t="s">
        <v>3442</v>
      </c>
      <c r="AH1793" t="s">
        <v>111</v>
      </c>
      <c r="AI1793" t="s">
        <v>53</v>
      </c>
      <c r="AJ1793" t="s">
        <v>63</v>
      </c>
      <c r="AK1793" t="s">
        <v>53</v>
      </c>
      <c r="AL1793" t="s">
        <v>53</v>
      </c>
      <c r="AM1793" t="s">
        <v>6405</v>
      </c>
      <c r="AN1793" t="s">
        <v>53</v>
      </c>
      <c r="AO1793">
        <v>1090</v>
      </c>
      <c r="AP1793" t="s">
        <v>6685</v>
      </c>
      <c r="AQ1793" t="s">
        <v>6669</v>
      </c>
      <c r="AR1793" t="s">
        <v>82</v>
      </c>
      <c r="AS1793" t="s">
        <v>238</v>
      </c>
      <c r="AT1793" t="s">
        <v>53</v>
      </c>
      <c r="AU1793" t="s">
        <v>53</v>
      </c>
      <c r="AV1793" t="s">
        <v>53</v>
      </c>
      <c r="AW1793" t="s">
        <v>53</v>
      </c>
      <c r="AX1793" t="s">
        <v>53</v>
      </c>
      <c r="AY1793" t="s">
        <v>53</v>
      </c>
      <c r="AZ1793" t="s">
        <v>53</v>
      </c>
      <c r="BA1793" t="s">
        <v>1073</v>
      </c>
      <c r="BB1793" t="s">
        <v>53</v>
      </c>
      <c r="BC1793" t="s">
        <v>53</v>
      </c>
      <c r="BD1793" t="s">
        <v>53</v>
      </c>
      <c r="BE1793" t="s">
        <v>53</v>
      </c>
      <c r="BF1793" t="s">
        <v>53</v>
      </c>
      <c r="BG1793" t="s">
        <v>53</v>
      </c>
      <c r="BH1793" t="s">
        <v>53</v>
      </c>
      <c r="BI1793" t="s">
        <v>53</v>
      </c>
    </row>
    <row r="1794" spans="1:61" x14ac:dyDescent="0.25">
      <c r="A1794" t="s">
        <v>53</v>
      </c>
      <c r="B1794" t="s">
        <v>54</v>
      </c>
      <c r="C1794" t="s">
        <v>53</v>
      </c>
      <c r="D1794" t="s">
        <v>54</v>
      </c>
      <c r="E1794" t="s">
        <v>53</v>
      </c>
      <c r="F1794" t="s">
        <v>54</v>
      </c>
      <c r="G1794" t="s">
        <v>54</v>
      </c>
      <c r="H1794">
        <v>1268</v>
      </c>
      <c r="I1794" t="s">
        <v>1464</v>
      </c>
      <c r="J1794" t="s">
        <v>53</v>
      </c>
      <c r="K1794" t="s">
        <v>53</v>
      </c>
      <c r="L1794" t="s">
        <v>53</v>
      </c>
      <c r="M1794" t="s">
        <v>111</v>
      </c>
      <c r="N1794" t="s">
        <v>53</v>
      </c>
      <c r="O1794" t="s">
        <v>63</v>
      </c>
      <c r="P1794" t="s">
        <v>53</v>
      </c>
      <c r="Q1794">
        <v>1214</v>
      </c>
      <c r="R1794" t="s">
        <v>6686</v>
      </c>
      <c r="S1794" t="s">
        <v>53</v>
      </c>
      <c r="T1794" t="s">
        <v>53</v>
      </c>
      <c r="U1794" t="s">
        <v>53</v>
      </c>
      <c r="V1794" t="s">
        <v>53</v>
      </c>
      <c r="W1794" t="s">
        <v>53</v>
      </c>
      <c r="X1794" t="s">
        <v>53</v>
      </c>
      <c r="Y1794" t="s">
        <v>53</v>
      </c>
      <c r="Z1794" t="s">
        <v>53</v>
      </c>
      <c r="AA1794" t="s">
        <v>53</v>
      </c>
      <c r="AB1794" t="s">
        <v>53</v>
      </c>
      <c r="AC1794" t="s">
        <v>53</v>
      </c>
      <c r="AD1794" t="s">
        <v>53</v>
      </c>
      <c r="AE1794" t="s">
        <v>6667</v>
      </c>
      <c r="AF1794" t="s">
        <v>53</v>
      </c>
      <c r="AG1794" t="s">
        <v>3442</v>
      </c>
      <c r="AH1794" t="s">
        <v>111</v>
      </c>
      <c r="AI1794" t="s">
        <v>53</v>
      </c>
      <c r="AJ1794" t="s">
        <v>63</v>
      </c>
      <c r="AK1794" t="s">
        <v>53</v>
      </c>
      <c r="AL1794" t="s">
        <v>53</v>
      </c>
      <c r="AM1794" t="s">
        <v>6408</v>
      </c>
      <c r="AN1794" t="s">
        <v>53</v>
      </c>
      <c r="AO1794">
        <v>1091</v>
      </c>
      <c r="AP1794" t="s">
        <v>6687</v>
      </c>
      <c r="AQ1794" t="s">
        <v>6669</v>
      </c>
      <c r="AR1794" t="s">
        <v>82</v>
      </c>
      <c r="AS1794" t="s">
        <v>238</v>
      </c>
      <c r="AT1794" t="s">
        <v>53</v>
      </c>
      <c r="AU1794" t="s">
        <v>53</v>
      </c>
      <c r="AV1794" t="s">
        <v>53</v>
      </c>
      <c r="AW1794" t="s">
        <v>53</v>
      </c>
      <c r="AX1794" t="s">
        <v>53</v>
      </c>
      <c r="AY1794" t="s">
        <v>53</v>
      </c>
      <c r="AZ1794" t="s">
        <v>53</v>
      </c>
      <c r="BA1794" t="s">
        <v>1073</v>
      </c>
      <c r="BB1794" t="s">
        <v>53</v>
      </c>
      <c r="BC1794" t="s">
        <v>53</v>
      </c>
      <c r="BD1794" t="s">
        <v>53</v>
      </c>
      <c r="BE1794" t="s">
        <v>53</v>
      </c>
      <c r="BF1794" t="s">
        <v>53</v>
      </c>
      <c r="BG1794" t="s">
        <v>53</v>
      </c>
      <c r="BH1794" t="s">
        <v>53</v>
      </c>
      <c r="BI1794" t="s">
        <v>53</v>
      </c>
    </row>
    <row r="1795" spans="1:61" x14ac:dyDescent="0.25">
      <c r="A1795" t="s">
        <v>53</v>
      </c>
      <c r="B1795" t="s">
        <v>54</v>
      </c>
      <c r="C1795" t="s">
        <v>53</v>
      </c>
      <c r="D1795" t="s">
        <v>54</v>
      </c>
      <c r="E1795" t="s">
        <v>53</v>
      </c>
      <c r="F1795" t="s">
        <v>54</v>
      </c>
      <c r="G1795" t="s">
        <v>54</v>
      </c>
      <c r="H1795">
        <v>1269</v>
      </c>
      <c r="I1795" t="s">
        <v>1464</v>
      </c>
      <c r="J1795" t="s">
        <v>53</v>
      </c>
      <c r="K1795" t="s">
        <v>53</v>
      </c>
      <c r="L1795" t="s">
        <v>53</v>
      </c>
      <c r="M1795" t="s">
        <v>111</v>
      </c>
      <c r="N1795" t="s">
        <v>53</v>
      </c>
      <c r="O1795" t="s">
        <v>63</v>
      </c>
      <c r="P1795" t="s">
        <v>53</v>
      </c>
      <c r="Q1795">
        <v>1215</v>
      </c>
      <c r="R1795" t="s">
        <v>6688</v>
      </c>
      <c r="S1795" t="s">
        <v>53</v>
      </c>
      <c r="T1795" t="s">
        <v>53</v>
      </c>
      <c r="U1795" t="s">
        <v>53</v>
      </c>
      <c r="V1795" t="s">
        <v>53</v>
      </c>
      <c r="W1795" t="s">
        <v>53</v>
      </c>
      <c r="X1795" t="s">
        <v>53</v>
      </c>
      <c r="Y1795" t="s">
        <v>53</v>
      </c>
      <c r="Z1795" t="s">
        <v>53</v>
      </c>
      <c r="AA1795" t="s">
        <v>53</v>
      </c>
      <c r="AB1795" t="s">
        <v>53</v>
      </c>
      <c r="AC1795" t="s">
        <v>53</v>
      </c>
      <c r="AD1795" t="s">
        <v>53</v>
      </c>
      <c r="AE1795" t="s">
        <v>6667</v>
      </c>
      <c r="AF1795" t="s">
        <v>53</v>
      </c>
      <c r="AG1795" t="s">
        <v>3442</v>
      </c>
      <c r="AH1795" t="s">
        <v>111</v>
      </c>
      <c r="AI1795" t="s">
        <v>53</v>
      </c>
      <c r="AJ1795" t="s">
        <v>63</v>
      </c>
      <c r="AK1795" t="s">
        <v>53</v>
      </c>
      <c r="AL1795" t="s">
        <v>53</v>
      </c>
      <c r="AM1795" t="s">
        <v>6411</v>
      </c>
      <c r="AN1795" t="s">
        <v>53</v>
      </c>
      <c r="AO1795">
        <v>1092</v>
      </c>
      <c r="AP1795" t="s">
        <v>6689</v>
      </c>
      <c r="AQ1795" t="s">
        <v>6669</v>
      </c>
      <c r="AR1795" t="s">
        <v>82</v>
      </c>
      <c r="AS1795" t="s">
        <v>238</v>
      </c>
      <c r="AT1795" t="s">
        <v>53</v>
      </c>
      <c r="AU1795" t="s">
        <v>53</v>
      </c>
      <c r="AV1795" t="s">
        <v>53</v>
      </c>
      <c r="AW1795" t="s">
        <v>53</v>
      </c>
      <c r="AX1795" t="s">
        <v>53</v>
      </c>
      <c r="AY1795" t="s">
        <v>53</v>
      </c>
      <c r="AZ1795" t="s">
        <v>53</v>
      </c>
      <c r="BA1795" t="s">
        <v>1073</v>
      </c>
      <c r="BB1795" t="s">
        <v>53</v>
      </c>
      <c r="BC1795" t="s">
        <v>53</v>
      </c>
      <c r="BD1795" t="s">
        <v>53</v>
      </c>
      <c r="BE1795" t="s">
        <v>53</v>
      </c>
      <c r="BF1795" t="s">
        <v>53</v>
      </c>
      <c r="BG1795" t="s">
        <v>53</v>
      </c>
      <c r="BH1795" t="s">
        <v>2560</v>
      </c>
      <c r="BI1795" t="s">
        <v>53</v>
      </c>
    </row>
    <row r="1796" spans="1:61" x14ac:dyDescent="0.25">
      <c r="A1796" t="s">
        <v>53</v>
      </c>
      <c r="B1796" t="s">
        <v>54</v>
      </c>
      <c r="C1796" t="s">
        <v>53</v>
      </c>
      <c r="D1796" t="s">
        <v>54</v>
      </c>
      <c r="E1796" t="s">
        <v>53</v>
      </c>
      <c r="F1796" t="s">
        <v>54</v>
      </c>
      <c r="G1796" t="s">
        <v>54</v>
      </c>
      <c r="H1796">
        <v>1270</v>
      </c>
      <c r="I1796" t="s">
        <v>1464</v>
      </c>
      <c r="J1796" t="s">
        <v>53</v>
      </c>
      <c r="K1796" t="s">
        <v>53</v>
      </c>
      <c r="L1796" t="s">
        <v>53</v>
      </c>
      <c r="M1796" t="s">
        <v>111</v>
      </c>
      <c r="N1796" t="s">
        <v>53</v>
      </c>
      <c r="O1796" t="s">
        <v>63</v>
      </c>
      <c r="P1796" t="s">
        <v>53</v>
      </c>
      <c r="Q1796">
        <v>1216</v>
      </c>
      <c r="R1796" t="s">
        <v>6690</v>
      </c>
      <c r="S1796" t="s">
        <v>53</v>
      </c>
      <c r="T1796" t="s">
        <v>53</v>
      </c>
      <c r="U1796" t="s">
        <v>53</v>
      </c>
      <c r="V1796" t="s">
        <v>53</v>
      </c>
      <c r="W1796" t="s">
        <v>53</v>
      </c>
      <c r="X1796" t="s">
        <v>53</v>
      </c>
      <c r="Y1796" t="s">
        <v>53</v>
      </c>
      <c r="Z1796" t="s">
        <v>53</v>
      </c>
      <c r="AA1796" t="s">
        <v>53</v>
      </c>
      <c r="AB1796" t="s">
        <v>53</v>
      </c>
      <c r="AC1796" t="s">
        <v>53</v>
      </c>
      <c r="AD1796" t="s">
        <v>53</v>
      </c>
      <c r="AE1796" t="s">
        <v>6667</v>
      </c>
      <c r="AF1796" t="s">
        <v>53</v>
      </c>
      <c r="AG1796" t="s">
        <v>3442</v>
      </c>
      <c r="AH1796" t="s">
        <v>111</v>
      </c>
      <c r="AI1796" t="s">
        <v>53</v>
      </c>
      <c r="AJ1796" t="s">
        <v>63</v>
      </c>
      <c r="AK1796" t="s">
        <v>53</v>
      </c>
      <c r="AL1796" t="s">
        <v>53</v>
      </c>
      <c r="AM1796" t="s">
        <v>6691</v>
      </c>
      <c r="AN1796" t="s">
        <v>53</v>
      </c>
      <c r="AO1796">
        <v>1093</v>
      </c>
      <c r="AP1796" t="s">
        <v>6692</v>
      </c>
      <c r="AQ1796" t="s">
        <v>6669</v>
      </c>
      <c r="AR1796" t="s">
        <v>82</v>
      </c>
      <c r="AS1796" t="s">
        <v>238</v>
      </c>
      <c r="AT1796" t="s">
        <v>53</v>
      </c>
      <c r="AU1796" t="s">
        <v>53</v>
      </c>
      <c r="AV1796" t="s">
        <v>53</v>
      </c>
      <c r="AW1796" t="s">
        <v>53</v>
      </c>
      <c r="AX1796" t="s">
        <v>53</v>
      </c>
      <c r="AY1796" t="s">
        <v>53</v>
      </c>
      <c r="AZ1796" t="s">
        <v>53</v>
      </c>
      <c r="BA1796" t="s">
        <v>1073</v>
      </c>
      <c r="BB1796" t="s">
        <v>53</v>
      </c>
      <c r="BC1796" t="s">
        <v>53</v>
      </c>
      <c r="BD1796" t="s">
        <v>53</v>
      </c>
      <c r="BE1796" t="s">
        <v>53</v>
      </c>
      <c r="BF1796" t="s">
        <v>53</v>
      </c>
      <c r="BG1796" t="s">
        <v>53</v>
      </c>
      <c r="BH1796" t="s">
        <v>2369</v>
      </c>
      <c r="BI1796" t="s">
        <v>53</v>
      </c>
    </row>
    <row r="1797" spans="1:61" x14ac:dyDescent="0.25">
      <c r="A1797" t="s">
        <v>53</v>
      </c>
      <c r="B1797" t="s">
        <v>54</v>
      </c>
      <c r="C1797" t="s">
        <v>53</v>
      </c>
      <c r="D1797" t="s">
        <v>54</v>
      </c>
      <c r="E1797" t="s">
        <v>53</v>
      </c>
      <c r="F1797" t="s">
        <v>54</v>
      </c>
      <c r="G1797" t="s">
        <v>54</v>
      </c>
      <c r="H1797">
        <v>1271</v>
      </c>
      <c r="I1797" t="s">
        <v>1464</v>
      </c>
      <c r="J1797" t="s">
        <v>53</v>
      </c>
      <c r="K1797" t="s">
        <v>53</v>
      </c>
      <c r="L1797" t="s">
        <v>53</v>
      </c>
      <c r="M1797" t="s">
        <v>111</v>
      </c>
      <c r="N1797" t="s">
        <v>53</v>
      </c>
      <c r="O1797" t="s">
        <v>63</v>
      </c>
      <c r="P1797" t="s">
        <v>53</v>
      </c>
      <c r="Q1797">
        <v>1217</v>
      </c>
      <c r="R1797" t="s">
        <v>6693</v>
      </c>
      <c r="S1797" t="s">
        <v>53</v>
      </c>
      <c r="T1797" t="s">
        <v>53</v>
      </c>
      <c r="U1797" t="s">
        <v>53</v>
      </c>
      <c r="V1797" t="s">
        <v>53</v>
      </c>
      <c r="W1797" t="s">
        <v>53</v>
      </c>
      <c r="X1797" t="s">
        <v>53</v>
      </c>
      <c r="Y1797" t="s">
        <v>53</v>
      </c>
      <c r="Z1797" t="s">
        <v>53</v>
      </c>
      <c r="AA1797" t="s">
        <v>53</v>
      </c>
      <c r="AB1797" t="s">
        <v>53</v>
      </c>
      <c r="AC1797" t="s">
        <v>53</v>
      </c>
      <c r="AD1797" t="s">
        <v>53</v>
      </c>
      <c r="AE1797" t="s">
        <v>6667</v>
      </c>
      <c r="AF1797" t="s">
        <v>53</v>
      </c>
      <c r="AG1797" t="s">
        <v>3442</v>
      </c>
      <c r="AH1797" t="s">
        <v>111</v>
      </c>
      <c r="AI1797" t="s">
        <v>53</v>
      </c>
      <c r="AJ1797" t="s">
        <v>63</v>
      </c>
      <c r="AK1797" t="s">
        <v>53</v>
      </c>
      <c r="AL1797" t="s">
        <v>53</v>
      </c>
      <c r="AM1797" t="s">
        <v>6414</v>
      </c>
      <c r="AN1797" t="s">
        <v>53</v>
      </c>
      <c r="AO1797">
        <v>1094</v>
      </c>
      <c r="AP1797" t="s">
        <v>6694</v>
      </c>
      <c r="AQ1797" t="s">
        <v>6669</v>
      </c>
      <c r="AR1797" t="s">
        <v>82</v>
      </c>
      <c r="AS1797" t="s">
        <v>238</v>
      </c>
      <c r="AT1797" t="s">
        <v>53</v>
      </c>
      <c r="AU1797" t="s">
        <v>53</v>
      </c>
      <c r="AV1797" t="s">
        <v>53</v>
      </c>
      <c r="AW1797" t="s">
        <v>53</v>
      </c>
      <c r="AX1797" t="s">
        <v>53</v>
      </c>
      <c r="AY1797" t="s">
        <v>53</v>
      </c>
      <c r="AZ1797" t="s">
        <v>53</v>
      </c>
      <c r="BA1797" t="s">
        <v>1073</v>
      </c>
      <c r="BB1797" t="s">
        <v>53</v>
      </c>
      <c r="BC1797" t="s">
        <v>53</v>
      </c>
      <c r="BD1797" t="s">
        <v>53</v>
      </c>
      <c r="BE1797" t="s">
        <v>53</v>
      </c>
      <c r="BF1797" t="s">
        <v>53</v>
      </c>
      <c r="BG1797" t="s">
        <v>53</v>
      </c>
      <c r="BH1797" t="s">
        <v>53</v>
      </c>
      <c r="BI1797" t="s">
        <v>53</v>
      </c>
    </row>
    <row r="1798" spans="1:61" x14ac:dyDescent="0.25">
      <c r="A1798" t="s">
        <v>53</v>
      </c>
      <c r="B1798" t="s">
        <v>54</v>
      </c>
      <c r="C1798" t="s">
        <v>53</v>
      </c>
      <c r="D1798" t="s">
        <v>54</v>
      </c>
      <c r="E1798" t="s">
        <v>53</v>
      </c>
      <c r="F1798" t="s">
        <v>54</v>
      </c>
      <c r="G1798" t="s">
        <v>54</v>
      </c>
      <c r="H1798">
        <v>1272</v>
      </c>
      <c r="I1798" t="s">
        <v>1464</v>
      </c>
      <c r="J1798" t="s">
        <v>53</v>
      </c>
      <c r="K1798" t="s">
        <v>53</v>
      </c>
      <c r="L1798" t="s">
        <v>53</v>
      </c>
      <c r="M1798" t="s">
        <v>111</v>
      </c>
      <c r="N1798" t="s">
        <v>53</v>
      </c>
      <c r="O1798" t="s">
        <v>63</v>
      </c>
      <c r="P1798" t="s">
        <v>53</v>
      </c>
      <c r="Q1798">
        <v>1218</v>
      </c>
      <c r="R1798" t="s">
        <v>5020</v>
      </c>
      <c r="S1798" t="s">
        <v>53</v>
      </c>
      <c r="T1798" t="s">
        <v>53</v>
      </c>
      <c r="U1798" t="s">
        <v>53</v>
      </c>
      <c r="V1798" t="s">
        <v>53</v>
      </c>
      <c r="W1798" t="s">
        <v>53</v>
      </c>
      <c r="X1798" t="s">
        <v>53</v>
      </c>
      <c r="Y1798" t="s">
        <v>53</v>
      </c>
      <c r="Z1798" t="s">
        <v>53</v>
      </c>
      <c r="AA1798" t="s">
        <v>53</v>
      </c>
      <c r="AB1798" t="s">
        <v>53</v>
      </c>
      <c r="AC1798" t="s">
        <v>53</v>
      </c>
      <c r="AD1798" t="s">
        <v>53</v>
      </c>
      <c r="AE1798" t="s">
        <v>6667</v>
      </c>
      <c r="AF1798" t="s">
        <v>53</v>
      </c>
      <c r="AG1798" t="s">
        <v>3442</v>
      </c>
      <c r="AH1798" t="s">
        <v>111</v>
      </c>
      <c r="AI1798" t="s">
        <v>53</v>
      </c>
      <c r="AJ1798" t="s">
        <v>63</v>
      </c>
      <c r="AK1798" t="s">
        <v>53</v>
      </c>
      <c r="AL1798" t="s">
        <v>53</v>
      </c>
      <c r="AM1798" t="s">
        <v>6695</v>
      </c>
      <c r="AN1798" t="s">
        <v>53</v>
      </c>
      <c r="AO1798">
        <v>1095</v>
      </c>
      <c r="AP1798" t="s">
        <v>6696</v>
      </c>
      <c r="AQ1798" t="s">
        <v>6669</v>
      </c>
      <c r="AR1798" t="s">
        <v>82</v>
      </c>
      <c r="AS1798" t="s">
        <v>238</v>
      </c>
      <c r="AT1798" t="s">
        <v>53</v>
      </c>
      <c r="AU1798" t="s">
        <v>53</v>
      </c>
      <c r="AV1798" t="s">
        <v>53</v>
      </c>
      <c r="AW1798" t="s">
        <v>53</v>
      </c>
      <c r="AX1798" t="s">
        <v>53</v>
      </c>
      <c r="AY1798" t="s">
        <v>53</v>
      </c>
      <c r="AZ1798" t="s">
        <v>53</v>
      </c>
      <c r="BA1798" t="s">
        <v>1073</v>
      </c>
      <c r="BB1798" t="s">
        <v>53</v>
      </c>
      <c r="BC1798" t="s">
        <v>53</v>
      </c>
      <c r="BD1798" t="s">
        <v>53</v>
      </c>
      <c r="BE1798" t="s">
        <v>53</v>
      </c>
      <c r="BF1798" t="s">
        <v>53</v>
      </c>
      <c r="BG1798" t="s">
        <v>53</v>
      </c>
      <c r="BH1798" t="s">
        <v>6697</v>
      </c>
      <c r="BI1798" t="s">
        <v>53</v>
      </c>
    </row>
    <row r="1799" spans="1:61" x14ac:dyDescent="0.25">
      <c r="A1799" t="s">
        <v>53</v>
      </c>
      <c r="B1799" t="s">
        <v>54</v>
      </c>
      <c r="C1799" t="s">
        <v>53</v>
      </c>
      <c r="D1799" t="s">
        <v>54</v>
      </c>
      <c r="E1799" t="s">
        <v>53</v>
      </c>
      <c r="F1799" t="s">
        <v>54</v>
      </c>
      <c r="G1799" t="s">
        <v>54</v>
      </c>
      <c r="H1799">
        <v>1273</v>
      </c>
      <c r="I1799" t="s">
        <v>1464</v>
      </c>
      <c r="J1799" t="s">
        <v>53</v>
      </c>
      <c r="K1799" t="s">
        <v>53</v>
      </c>
      <c r="L1799" t="s">
        <v>53</v>
      </c>
      <c r="M1799" t="s">
        <v>111</v>
      </c>
      <c r="N1799" t="s">
        <v>53</v>
      </c>
      <c r="O1799" t="s">
        <v>63</v>
      </c>
      <c r="P1799" t="s">
        <v>53</v>
      </c>
      <c r="Q1799">
        <v>1219</v>
      </c>
      <c r="R1799" t="s">
        <v>6698</v>
      </c>
      <c r="S1799" t="s">
        <v>53</v>
      </c>
      <c r="T1799" t="s">
        <v>53</v>
      </c>
      <c r="U1799" t="s">
        <v>53</v>
      </c>
      <c r="V1799" t="s">
        <v>53</v>
      </c>
      <c r="W1799" t="s">
        <v>53</v>
      </c>
      <c r="X1799" t="s">
        <v>53</v>
      </c>
      <c r="Y1799" t="s">
        <v>53</v>
      </c>
      <c r="Z1799" t="s">
        <v>53</v>
      </c>
      <c r="AA1799" t="s">
        <v>53</v>
      </c>
      <c r="AB1799" t="s">
        <v>53</v>
      </c>
      <c r="AC1799" t="s">
        <v>53</v>
      </c>
      <c r="AD1799" t="s">
        <v>53</v>
      </c>
      <c r="AE1799" t="s">
        <v>6667</v>
      </c>
      <c r="AF1799" t="s">
        <v>53</v>
      </c>
      <c r="AG1799" t="s">
        <v>3442</v>
      </c>
      <c r="AH1799" t="s">
        <v>111</v>
      </c>
      <c r="AI1799" t="s">
        <v>53</v>
      </c>
      <c r="AJ1799" t="s">
        <v>63</v>
      </c>
      <c r="AK1799" t="s">
        <v>53</v>
      </c>
      <c r="AL1799" t="s">
        <v>53</v>
      </c>
      <c r="AM1799" t="s">
        <v>6416</v>
      </c>
      <c r="AN1799" t="s">
        <v>53</v>
      </c>
      <c r="AO1799">
        <v>1097</v>
      </c>
      <c r="AP1799" t="s">
        <v>6699</v>
      </c>
      <c r="AQ1799" t="s">
        <v>6669</v>
      </c>
      <c r="AR1799" t="s">
        <v>82</v>
      </c>
      <c r="AS1799" t="s">
        <v>238</v>
      </c>
      <c r="AT1799" t="s">
        <v>53</v>
      </c>
      <c r="AU1799" t="s">
        <v>53</v>
      </c>
      <c r="AV1799" t="s">
        <v>53</v>
      </c>
      <c r="AW1799" t="s">
        <v>53</v>
      </c>
      <c r="AX1799" t="s">
        <v>53</v>
      </c>
      <c r="AY1799" t="s">
        <v>53</v>
      </c>
      <c r="AZ1799" t="s">
        <v>53</v>
      </c>
      <c r="BA1799" t="s">
        <v>1073</v>
      </c>
      <c r="BB1799" t="s">
        <v>53</v>
      </c>
      <c r="BC1799" t="s">
        <v>53</v>
      </c>
      <c r="BD1799" t="s">
        <v>53</v>
      </c>
      <c r="BE1799" t="s">
        <v>53</v>
      </c>
      <c r="BF1799" t="s">
        <v>53</v>
      </c>
      <c r="BG1799" t="s">
        <v>53</v>
      </c>
      <c r="BH1799" t="s">
        <v>53</v>
      </c>
      <c r="BI1799" t="s">
        <v>53</v>
      </c>
    </row>
    <row r="1800" spans="1:61" x14ac:dyDescent="0.25">
      <c r="A1800" t="s">
        <v>53</v>
      </c>
      <c r="B1800" t="s">
        <v>54</v>
      </c>
      <c r="C1800" t="s">
        <v>53</v>
      </c>
      <c r="D1800" t="s">
        <v>54</v>
      </c>
      <c r="E1800" t="s">
        <v>53</v>
      </c>
      <c r="F1800" t="s">
        <v>54</v>
      </c>
      <c r="G1800" t="s">
        <v>54</v>
      </c>
      <c r="H1800">
        <v>1274</v>
      </c>
      <c r="I1800" t="s">
        <v>1464</v>
      </c>
      <c r="J1800" t="s">
        <v>53</v>
      </c>
      <c r="K1800" t="s">
        <v>53</v>
      </c>
      <c r="L1800" t="s">
        <v>53</v>
      </c>
      <c r="M1800" t="s">
        <v>111</v>
      </c>
      <c r="N1800" t="s">
        <v>53</v>
      </c>
      <c r="O1800" t="s">
        <v>63</v>
      </c>
      <c r="P1800" t="s">
        <v>53</v>
      </c>
      <c r="Q1800">
        <v>1220</v>
      </c>
      <c r="R1800" t="s">
        <v>6700</v>
      </c>
      <c r="S1800" t="s">
        <v>53</v>
      </c>
      <c r="T1800" t="s">
        <v>53</v>
      </c>
      <c r="U1800" t="s">
        <v>53</v>
      </c>
      <c r="V1800" t="s">
        <v>53</v>
      </c>
      <c r="W1800" t="s">
        <v>53</v>
      </c>
      <c r="X1800" t="s">
        <v>53</v>
      </c>
      <c r="Y1800" t="s">
        <v>53</v>
      </c>
      <c r="Z1800" t="s">
        <v>53</v>
      </c>
      <c r="AA1800" t="s">
        <v>53</v>
      </c>
      <c r="AB1800" t="s">
        <v>53</v>
      </c>
      <c r="AC1800" t="s">
        <v>53</v>
      </c>
      <c r="AD1800" t="s">
        <v>53</v>
      </c>
      <c r="AE1800" t="s">
        <v>6667</v>
      </c>
      <c r="AF1800" t="s">
        <v>53</v>
      </c>
      <c r="AG1800" t="s">
        <v>3442</v>
      </c>
      <c r="AH1800" t="s">
        <v>111</v>
      </c>
      <c r="AI1800" t="s">
        <v>53</v>
      </c>
      <c r="AJ1800" t="s">
        <v>63</v>
      </c>
      <c r="AK1800" t="s">
        <v>53</v>
      </c>
      <c r="AL1800" t="s">
        <v>53</v>
      </c>
      <c r="AM1800" t="s">
        <v>6418</v>
      </c>
      <c r="AN1800" t="s">
        <v>53</v>
      </c>
      <c r="AO1800">
        <v>1098</v>
      </c>
      <c r="AP1800" t="s">
        <v>6701</v>
      </c>
      <c r="AQ1800" t="s">
        <v>6669</v>
      </c>
      <c r="AR1800" t="s">
        <v>82</v>
      </c>
      <c r="AS1800" t="s">
        <v>238</v>
      </c>
      <c r="AT1800" t="s">
        <v>53</v>
      </c>
      <c r="AU1800" t="s">
        <v>53</v>
      </c>
      <c r="AV1800" t="s">
        <v>53</v>
      </c>
      <c r="AW1800" t="s">
        <v>53</v>
      </c>
      <c r="AX1800" t="s">
        <v>53</v>
      </c>
      <c r="AY1800" t="s">
        <v>53</v>
      </c>
      <c r="AZ1800" t="s">
        <v>53</v>
      </c>
      <c r="BA1800" t="s">
        <v>1073</v>
      </c>
      <c r="BB1800" t="s">
        <v>53</v>
      </c>
      <c r="BC1800" t="s">
        <v>53</v>
      </c>
      <c r="BD1800" t="s">
        <v>53</v>
      </c>
      <c r="BE1800" t="s">
        <v>53</v>
      </c>
      <c r="BF1800" t="s">
        <v>53</v>
      </c>
      <c r="BG1800" t="s">
        <v>53</v>
      </c>
      <c r="BH1800" t="s">
        <v>53</v>
      </c>
      <c r="BI1800" t="s">
        <v>53</v>
      </c>
    </row>
    <row r="1801" spans="1:61" x14ac:dyDescent="0.25">
      <c r="A1801" t="s">
        <v>53</v>
      </c>
      <c r="B1801" t="s">
        <v>54</v>
      </c>
      <c r="C1801" t="s">
        <v>53</v>
      </c>
      <c r="D1801" t="s">
        <v>54</v>
      </c>
      <c r="E1801" t="s">
        <v>53</v>
      </c>
      <c r="F1801" t="s">
        <v>54</v>
      </c>
      <c r="G1801" t="s">
        <v>54</v>
      </c>
      <c r="H1801">
        <v>1275</v>
      </c>
      <c r="I1801" t="s">
        <v>1464</v>
      </c>
      <c r="J1801" t="s">
        <v>53</v>
      </c>
      <c r="K1801" t="s">
        <v>53</v>
      </c>
      <c r="L1801" t="s">
        <v>53</v>
      </c>
      <c r="M1801" t="s">
        <v>111</v>
      </c>
      <c r="N1801" t="s">
        <v>53</v>
      </c>
      <c r="O1801" t="s">
        <v>63</v>
      </c>
      <c r="P1801" t="s">
        <v>53</v>
      </c>
      <c r="Q1801">
        <v>1221</v>
      </c>
      <c r="R1801" t="s">
        <v>6702</v>
      </c>
      <c r="S1801" t="s">
        <v>53</v>
      </c>
      <c r="T1801" t="s">
        <v>53</v>
      </c>
      <c r="U1801" t="s">
        <v>53</v>
      </c>
      <c r="V1801" t="s">
        <v>53</v>
      </c>
      <c r="W1801" t="s">
        <v>53</v>
      </c>
      <c r="X1801" t="s">
        <v>53</v>
      </c>
      <c r="Y1801" t="s">
        <v>53</v>
      </c>
      <c r="Z1801" t="s">
        <v>53</v>
      </c>
      <c r="AA1801" t="s">
        <v>53</v>
      </c>
      <c r="AB1801" t="s">
        <v>53</v>
      </c>
      <c r="AC1801" t="s">
        <v>53</v>
      </c>
      <c r="AD1801" t="s">
        <v>53</v>
      </c>
      <c r="AE1801" t="s">
        <v>6667</v>
      </c>
      <c r="AF1801" t="s">
        <v>6703</v>
      </c>
      <c r="AG1801" t="s">
        <v>3442</v>
      </c>
      <c r="AH1801" t="s">
        <v>111</v>
      </c>
      <c r="AI1801" t="s">
        <v>53</v>
      </c>
      <c r="AJ1801" t="s">
        <v>63</v>
      </c>
      <c r="AK1801" t="s">
        <v>53</v>
      </c>
      <c r="AL1801" t="s">
        <v>53</v>
      </c>
      <c r="AM1801" t="s">
        <v>6424</v>
      </c>
      <c r="AN1801" t="s">
        <v>53</v>
      </c>
      <c r="AO1801">
        <v>1099</v>
      </c>
      <c r="AP1801" t="s">
        <v>6704</v>
      </c>
      <c r="AQ1801" t="s">
        <v>6669</v>
      </c>
      <c r="AR1801" t="s">
        <v>82</v>
      </c>
      <c r="AS1801" t="s">
        <v>238</v>
      </c>
      <c r="AT1801" t="s">
        <v>53</v>
      </c>
      <c r="AU1801" t="s">
        <v>53</v>
      </c>
      <c r="AV1801" t="s">
        <v>53</v>
      </c>
      <c r="AW1801" t="s">
        <v>53</v>
      </c>
      <c r="AX1801" t="s">
        <v>53</v>
      </c>
      <c r="AY1801" t="s">
        <v>53</v>
      </c>
      <c r="AZ1801" t="s">
        <v>53</v>
      </c>
      <c r="BA1801" t="s">
        <v>1073</v>
      </c>
      <c r="BB1801" t="s">
        <v>53</v>
      </c>
      <c r="BC1801" t="s">
        <v>53</v>
      </c>
      <c r="BD1801" t="s">
        <v>53</v>
      </c>
      <c r="BE1801" t="s">
        <v>53</v>
      </c>
      <c r="BF1801" t="s">
        <v>53</v>
      </c>
      <c r="BG1801" t="s">
        <v>53</v>
      </c>
      <c r="BH1801" t="s">
        <v>2371</v>
      </c>
      <c r="BI1801" t="s">
        <v>53</v>
      </c>
    </row>
    <row r="1802" spans="1:61" x14ac:dyDescent="0.25">
      <c r="A1802" t="s">
        <v>53</v>
      </c>
      <c r="B1802" t="s">
        <v>54</v>
      </c>
      <c r="C1802" t="s">
        <v>53</v>
      </c>
      <c r="D1802" t="s">
        <v>54</v>
      </c>
      <c r="E1802" t="s">
        <v>53</v>
      </c>
      <c r="F1802" t="s">
        <v>54</v>
      </c>
      <c r="G1802" t="s">
        <v>54</v>
      </c>
      <c r="H1802">
        <v>1276</v>
      </c>
      <c r="I1802" t="s">
        <v>1464</v>
      </c>
      <c r="J1802" t="s">
        <v>53</v>
      </c>
      <c r="K1802" t="s">
        <v>53</v>
      </c>
      <c r="L1802" t="s">
        <v>53</v>
      </c>
      <c r="M1802" t="s">
        <v>111</v>
      </c>
      <c r="N1802" t="s">
        <v>53</v>
      </c>
      <c r="O1802" t="s">
        <v>63</v>
      </c>
      <c r="P1802" t="s">
        <v>53</v>
      </c>
      <c r="Q1802">
        <v>1222</v>
      </c>
      <c r="R1802" t="s">
        <v>6705</v>
      </c>
      <c r="S1802" t="s">
        <v>53</v>
      </c>
      <c r="T1802" t="s">
        <v>53</v>
      </c>
      <c r="U1802" t="s">
        <v>53</v>
      </c>
      <c r="V1802" t="s">
        <v>53</v>
      </c>
      <c r="W1802" t="s">
        <v>53</v>
      </c>
      <c r="X1802" t="s">
        <v>53</v>
      </c>
      <c r="Y1802" t="s">
        <v>53</v>
      </c>
      <c r="Z1802" t="s">
        <v>53</v>
      </c>
      <c r="AA1802" t="s">
        <v>53</v>
      </c>
      <c r="AB1802" t="s">
        <v>53</v>
      </c>
      <c r="AC1802" t="s">
        <v>53</v>
      </c>
      <c r="AD1802" t="s">
        <v>53</v>
      </c>
      <c r="AE1802" t="s">
        <v>6667</v>
      </c>
      <c r="AF1802" t="s">
        <v>53</v>
      </c>
      <c r="AG1802" t="s">
        <v>3442</v>
      </c>
      <c r="AH1802" t="s">
        <v>111</v>
      </c>
      <c r="AI1802" t="s">
        <v>53</v>
      </c>
      <c r="AJ1802" t="s">
        <v>63</v>
      </c>
      <c r="AK1802" t="s">
        <v>53</v>
      </c>
      <c r="AL1802" t="s">
        <v>53</v>
      </c>
      <c r="AM1802" t="s">
        <v>6427</v>
      </c>
      <c r="AN1802" t="s">
        <v>53</v>
      </c>
      <c r="AO1802">
        <v>1100</v>
      </c>
      <c r="AP1802" t="s">
        <v>6706</v>
      </c>
      <c r="AQ1802" t="s">
        <v>6669</v>
      </c>
      <c r="AR1802" t="s">
        <v>82</v>
      </c>
      <c r="AS1802" t="s">
        <v>238</v>
      </c>
      <c r="AT1802" t="s">
        <v>53</v>
      </c>
      <c r="AU1802" t="s">
        <v>53</v>
      </c>
      <c r="AV1802" t="s">
        <v>53</v>
      </c>
      <c r="AW1802" t="s">
        <v>53</v>
      </c>
      <c r="AX1802" t="s">
        <v>53</v>
      </c>
      <c r="AY1802" t="s">
        <v>53</v>
      </c>
      <c r="AZ1802" t="s">
        <v>53</v>
      </c>
      <c r="BA1802" t="s">
        <v>1073</v>
      </c>
      <c r="BB1802" t="s">
        <v>53</v>
      </c>
      <c r="BC1802" t="s">
        <v>53</v>
      </c>
      <c r="BD1802" t="s">
        <v>53</v>
      </c>
      <c r="BE1802" t="s">
        <v>53</v>
      </c>
      <c r="BF1802" t="s">
        <v>53</v>
      </c>
      <c r="BG1802" t="s">
        <v>53</v>
      </c>
      <c r="BH1802" t="s">
        <v>53</v>
      </c>
      <c r="BI1802" t="s">
        <v>53</v>
      </c>
    </row>
    <row r="1803" spans="1:61" x14ac:dyDescent="0.25">
      <c r="A1803" t="s">
        <v>53</v>
      </c>
      <c r="B1803" t="s">
        <v>54</v>
      </c>
      <c r="C1803" t="s">
        <v>53</v>
      </c>
      <c r="D1803" t="s">
        <v>54</v>
      </c>
      <c r="E1803" t="s">
        <v>53</v>
      </c>
      <c r="F1803" t="s">
        <v>54</v>
      </c>
      <c r="G1803" t="s">
        <v>54</v>
      </c>
      <c r="H1803">
        <v>1277</v>
      </c>
      <c r="I1803" t="s">
        <v>1464</v>
      </c>
      <c r="J1803" t="s">
        <v>53</v>
      </c>
      <c r="K1803" t="s">
        <v>53</v>
      </c>
      <c r="L1803" t="s">
        <v>53</v>
      </c>
      <c r="M1803" t="s">
        <v>111</v>
      </c>
      <c r="N1803" t="s">
        <v>53</v>
      </c>
      <c r="O1803" t="s">
        <v>63</v>
      </c>
      <c r="P1803" t="s">
        <v>53</v>
      </c>
      <c r="Q1803">
        <v>1223</v>
      </c>
      <c r="R1803" t="s">
        <v>6707</v>
      </c>
      <c r="S1803" t="s">
        <v>53</v>
      </c>
      <c r="T1803" t="s">
        <v>53</v>
      </c>
      <c r="U1803" t="s">
        <v>53</v>
      </c>
      <c r="V1803" t="s">
        <v>53</v>
      </c>
      <c r="W1803" t="s">
        <v>53</v>
      </c>
      <c r="X1803" t="s">
        <v>53</v>
      </c>
      <c r="Y1803" t="s">
        <v>53</v>
      </c>
      <c r="Z1803" t="s">
        <v>53</v>
      </c>
      <c r="AA1803" t="s">
        <v>53</v>
      </c>
      <c r="AB1803" t="s">
        <v>53</v>
      </c>
      <c r="AC1803" t="s">
        <v>53</v>
      </c>
      <c r="AD1803" t="s">
        <v>53</v>
      </c>
      <c r="AE1803" t="s">
        <v>6667</v>
      </c>
      <c r="AF1803" t="s">
        <v>6708</v>
      </c>
      <c r="AG1803" t="s">
        <v>3442</v>
      </c>
      <c r="AH1803" t="s">
        <v>111</v>
      </c>
      <c r="AI1803" t="s">
        <v>53</v>
      </c>
      <c r="AJ1803" t="s">
        <v>63</v>
      </c>
      <c r="AK1803" t="s">
        <v>53</v>
      </c>
      <c r="AL1803" t="s">
        <v>53</v>
      </c>
      <c r="AM1803" t="s">
        <v>6429</v>
      </c>
      <c r="AN1803" t="s">
        <v>53</v>
      </c>
      <c r="AO1803">
        <v>1508</v>
      </c>
      <c r="AP1803" t="s">
        <v>6709</v>
      </c>
      <c r="AQ1803" t="s">
        <v>6669</v>
      </c>
      <c r="AR1803" t="s">
        <v>394</v>
      </c>
      <c r="AS1803" t="s">
        <v>238</v>
      </c>
      <c r="AT1803" t="s">
        <v>53</v>
      </c>
      <c r="AU1803" t="s">
        <v>53</v>
      </c>
      <c r="AV1803" t="s">
        <v>53</v>
      </c>
      <c r="AW1803" t="s">
        <v>53</v>
      </c>
      <c r="AX1803" t="s">
        <v>53</v>
      </c>
      <c r="AY1803" t="s">
        <v>53</v>
      </c>
      <c r="AZ1803" t="s">
        <v>53</v>
      </c>
      <c r="BA1803" t="s">
        <v>1073</v>
      </c>
      <c r="BB1803" t="s">
        <v>53</v>
      </c>
      <c r="BC1803" t="s">
        <v>53</v>
      </c>
      <c r="BD1803" t="s">
        <v>53</v>
      </c>
      <c r="BE1803" t="s">
        <v>53</v>
      </c>
      <c r="BF1803" t="s">
        <v>53</v>
      </c>
      <c r="BG1803" t="s">
        <v>53</v>
      </c>
      <c r="BH1803" t="s">
        <v>53</v>
      </c>
      <c r="BI1803" t="s">
        <v>53</v>
      </c>
    </row>
    <row r="1804" spans="1:61" x14ac:dyDescent="0.25">
      <c r="A1804" t="s">
        <v>53</v>
      </c>
      <c r="B1804" t="s">
        <v>54</v>
      </c>
      <c r="C1804" t="s">
        <v>53</v>
      </c>
      <c r="D1804" t="s">
        <v>54</v>
      </c>
      <c r="E1804" t="s">
        <v>56</v>
      </c>
      <c r="F1804" t="s">
        <v>54</v>
      </c>
      <c r="G1804" t="s">
        <v>54</v>
      </c>
      <c r="H1804">
        <v>1278</v>
      </c>
      <c r="I1804" t="s">
        <v>1464</v>
      </c>
      <c r="J1804" t="s">
        <v>53</v>
      </c>
      <c r="K1804" t="s">
        <v>53</v>
      </c>
      <c r="L1804" t="s">
        <v>6710</v>
      </c>
      <c r="M1804" t="s">
        <v>485</v>
      </c>
      <c r="N1804" t="s">
        <v>53</v>
      </c>
      <c r="O1804" t="s">
        <v>63</v>
      </c>
      <c r="P1804" t="s">
        <v>53</v>
      </c>
      <c r="Q1804">
        <v>1224</v>
      </c>
      <c r="R1804" t="s">
        <v>6711</v>
      </c>
      <c r="S1804" t="s">
        <v>53</v>
      </c>
      <c r="T1804" t="s">
        <v>53</v>
      </c>
      <c r="U1804" t="s">
        <v>53</v>
      </c>
      <c r="V1804" t="s">
        <v>485</v>
      </c>
      <c r="W1804" t="s">
        <v>53</v>
      </c>
      <c r="X1804" t="s">
        <v>3323</v>
      </c>
      <c r="Y1804" t="s">
        <v>53</v>
      </c>
      <c r="Z1804" t="s">
        <v>53</v>
      </c>
      <c r="AA1804" t="s">
        <v>53</v>
      </c>
      <c r="AB1804" t="s">
        <v>53</v>
      </c>
      <c r="AC1804" t="s">
        <v>5777</v>
      </c>
      <c r="AD1804" t="s">
        <v>53</v>
      </c>
      <c r="AE1804" t="s">
        <v>6541</v>
      </c>
      <c r="AF1804" t="s">
        <v>6712</v>
      </c>
      <c r="AG1804" t="s">
        <v>6221</v>
      </c>
      <c r="AH1804" t="s">
        <v>485</v>
      </c>
      <c r="AI1804" t="s">
        <v>53</v>
      </c>
      <c r="AJ1804" t="s">
        <v>63</v>
      </c>
      <c r="AK1804" t="s">
        <v>53</v>
      </c>
      <c r="AL1804" t="s">
        <v>53</v>
      </c>
      <c r="AM1804" t="s">
        <v>6432</v>
      </c>
      <c r="AN1804" t="s">
        <v>85</v>
      </c>
      <c r="AO1804">
        <v>1651</v>
      </c>
      <c r="AP1804" t="s">
        <v>6713</v>
      </c>
      <c r="AQ1804" t="s">
        <v>1761</v>
      </c>
      <c r="AR1804" t="s">
        <v>502</v>
      </c>
      <c r="AS1804" t="s">
        <v>238</v>
      </c>
      <c r="AT1804" t="s">
        <v>53</v>
      </c>
      <c r="AU1804" t="s">
        <v>53</v>
      </c>
      <c r="AV1804" t="s">
        <v>53</v>
      </c>
      <c r="AW1804" t="s">
        <v>53</v>
      </c>
      <c r="AX1804" t="s">
        <v>485</v>
      </c>
      <c r="AY1804" t="s">
        <v>53</v>
      </c>
      <c r="AZ1804" t="s">
        <v>3323</v>
      </c>
      <c r="BA1804" t="s">
        <v>3320</v>
      </c>
      <c r="BB1804" t="s">
        <v>101</v>
      </c>
      <c r="BC1804" t="s">
        <v>53</v>
      </c>
      <c r="BD1804" t="s">
        <v>53</v>
      </c>
      <c r="BE1804" t="s">
        <v>53</v>
      </c>
      <c r="BF1804" t="s">
        <v>6714</v>
      </c>
      <c r="BG1804" t="s">
        <v>53</v>
      </c>
      <c r="BH1804" t="s">
        <v>53</v>
      </c>
      <c r="BI1804" t="s">
        <v>53</v>
      </c>
    </row>
    <row r="1805" spans="1:61" x14ac:dyDescent="0.25">
      <c r="A1805" t="s">
        <v>6715</v>
      </c>
      <c r="B1805" t="s">
        <v>54</v>
      </c>
      <c r="C1805" t="s">
        <v>53</v>
      </c>
      <c r="D1805" t="s">
        <v>54</v>
      </c>
      <c r="E1805" t="s">
        <v>56</v>
      </c>
      <c r="F1805" t="s">
        <v>54</v>
      </c>
      <c r="G1805" t="s">
        <v>54</v>
      </c>
      <c r="H1805">
        <v>1279</v>
      </c>
      <c r="I1805" t="s">
        <v>1464</v>
      </c>
      <c r="J1805" t="s">
        <v>53</v>
      </c>
      <c r="K1805" t="s">
        <v>53</v>
      </c>
      <c r="L1805" t="s">
        <v>6716</v>
      </c>
      <c r="M1805" t="s">
        <v>111</v>
      </c>
      <c r="N1805" t="s">
        <v>53</v>
      </c>
      <c r="O1805" t="s">
        <v>63</v>
      </c>
      <c r="P1805" t="s">
        <v>53</v>
      </c>
      <c r="Q1805">
        <v>1225</v>
      </c>
      <c r="R1805" t="s">
        <v>6717</v>
      </c>
      <c r="S1805" t="s">
        <v>53</v>
      </c>
      <c r="T1805" t="s">
        <v>53</v>
      </c>
      <c r="U1805" t="s">
        <v>53</v>
      </c>
      <c r="V1805" t="s">
        <v>53</v>
      </c>
      <c r="W1805" t="s">
        <v>53</v>
      </c>
      <c r="X1805" t="s">
        <v>53</v>
      </c>
      <c r="Y1805" t="s">
        <v>53</v>
      </c>
      <c r="Z1805" t="s">
        <v>53</v>
      </c>
      <c r="AA1805" t="s">
        <v>53</v>
      </c>
      <c r="AB1805" t="s">
        <v>53</v>
      </c>
      <c r="AC1805" t="s">
        <v>4878</v>
      </c>
      <c r="AD1805" t="s">
        <v>4663</v>
      </c>
      <c r="AE1805" t="s">
        <v>6718</v>
      </c>
      <c r="AF1805" t="s">
        <v>6715</v>
      </c>
      <c r="AG1805" t="s">
        <v>6221</v>
      </c>
      <c r="AH1805" t="s">
        <v>111</v>
      </c>
      <c r="AI1805" t="s">
        <v>53</v>
      </c>
      <c r="AJ1805" t="s">
        <v>63</v>
      </c>
      <c r="AK1805" t="s">
        <v>53</v>
      </c>
      <c r="AL1805" t="s">
        <v>206</v>
      </c>
      <c r="AM1805" t="s">
        <v>6438</v>
      </c>
      <c r="AN1805" t="s">
        <v>117</v>
      </c>
      <c r="AO1805">
        <v>1652</v>
      </c>
      <c r="AP1805" t="s">
        <v>6719</v>
      </c>
      <c r="AQ1805" t="s">
        <v>6720</v>
      </c>
      <c r="AR1805" t="s">
        <v>502</v>
      </c>
      <c r="AS1805" t="s">
        <v>238</v>
      </c>
      <c r="AT1805" t="s">
        <v>53</v>
      </c>
      <c r="AU1805" t="s">
        <v>53</v>
      </c>
      <c r="AV1805" t="s">
        <v>53</v>
      </c>
      <c r="AW1805" t="s">
        <v>53</v>
      </c>
      <c r="AX1805" t="s">
        <v>53</v>
      </c>
      <c r="AY1805" t="s">
        <v>53</v>
      </c>
      <c r="AZ1805" t="s">
        <v>53</v>
      </c>
      <c r="BA1805" t="s">
        <v>93</v>
      </c>
      <c r="BB1805" t="s">
        <v>101</v>
      </c>
      <c r="BC1805" t="s">
        <v>53</v>
      </c>
      <c r="BD1805" t="s">
        <v>53</v>
      </c>
      <c r="BE1805" t="s">
        <v>53</v>
      </c>
      <c r="BF1805" t="s">
        <v>6721</v>
      </c>
      <c r="BG1805" t="s">
        <v>53</v>
      </c>
      <c r="BH1805" t="s">
        <v>53</v>
      </c>
      <c r="BI1805" t="s">
        <v>53</v>
      </c>
    </row>
    <row r="1806" spans="1:61" x14ac:dyDescent="0.25">
      <c r="A1806" t="s">
        <v>6722</v>
      </c>
      <c r="B1806" t="s">
        <v>54</v>
      </c>
      <c r="C1806" t="s">
        <v>53</v>
      </c>
      <c r="D1806" t="s">
        <v>54</v>
      </c>
      <c r="E1806" t="s">
        <v>110</v>
      </c>
      <c r="F1806" t="s">
        <v>54</v>
      </c>
      <c r="G1806" t="s">
        <v>54</v>
      </c>
      <c r="H1806">
        <v>1280</v>
      </c>
      <c r="I1806" t="s">
        <v>1464</v>
      </c>
      <c r="J1806" t="s">
        <v>53</v>
      </c>
      <c r="K1806" t="s">
        <v>53</v>
      </c>
      <c r="L1806" t="s">
        <v>53</v>
      </c>
      <c r="M1806" t="s">
        <v>131</v>
      </c>
      <c r="N1806" t="s">
        <v>53</v>
      </c>
      <c r="O1806" t="s">
        <v>63</v>
      </c>
      <c r="P1806" t="s">
        <v>53</v>
      </c>
      <c r="Q1806">
        <v>1226</v>
      </c>
      <c r="R1806" t="s">
        <v>6723</v>
      </c>
      <c r="S1806" t="s">
        <v>53</v>
      </c>
      <c r="T1806" t="s">
        <v>53</v>
      </c>
      <c r="U1806" t="s">
        <v>53</v>
      </c>
      <c r="V1806" t="s">
        <v>131</v>
      </c>
      <c r="W1806" t="s">
        <v>53</v>
      </c>
      <c r="X1806" t="s">
        <v>557</v>
      </c>
      <c r="Y1806" t="s">
        <v>53</v>
      </c>
      <c r="Z1806" t="s">
        <v>53</v>
      </c>
      <c r="AA1806" t="s">
        <v>53</v>
      </c>
      <c r="AB1806" t="s">
        <v>53</v>
      </c>
      <c r="AC1806" t="s">
        <v>53</v>
      </c>
      <c r="AD1806" t="s">
        <v>53</v>
      </c>
      <c r="AE1806" t="s">
        <v>6541</v>
      </c>
      <c r="AF1806" t="s">
        <v>6722</v>
      </c>
      <c r="AG1806" t="s">
        <v>6115</v>
      </c>
      <c r="AH1806" t="s">
        <v>131</v>
      </c>
      <c r="AI1806" t="s">
        <v>53</v>
      </c>
      <c r="AJ1806" t="s">
        <v>63</v>
      </c>
      <c r="AK1806" t="s">
        <v>53</v>
      </c>
      <c r="AL1806" t="s">
        <v>53</v>
      </c>
      <c r="AM1806" t="s">
        <v>6443</v>
      </c>
      <c r="AN1806" t="s">
        <v>53</v>
      </c>
      <c r="AO1806">
        <v>1654</v>
      </c>
      <c r="AP1806" t="s">
        <v>6724</v>
      </c>
      <c r="AQ1806" t="s">
        <v>6725</v>
      </c>
      <c r="AR1806" t="s">
        <v>502</v>
      </c>
      <c r="AS1806" t="s">
        <v>274</v>
      </c>
      <c r="AT1806" t="s">
        <v>53</v>
      </c>
      <c r="AU1806" t="s">
        <v>53</v>
      </c>
      <c r="AV1806" t="s">
        <v>53</v>
      </c>
      <c r="AW1806" t="s">
        <v>53</v>
      </c>
      <c r="AX1806" t="s">
        <v>131</v>
      </c>
      <c r="AY1806" t="s">
        <v>53</v>
      </c>
      <c r="AZ1806" t="s">
        <v>557</v>
      </c>
      <c r="BA1806" t="s">
        <v>74</v>
      </c>
      <c r="BB1806" t="s">
        <v>101</v>
      </c>
      <c r="BC1806" t="s">
        <v>53</v>
      </c>
      <c r="BD1806" t="s">
        <v>53</v>
      </c>
      <c r="BE1806" t="s">
        <v>53</v>
      </c>
      <c r="BF1806" t="s">
        <v>53</v>
      </c>
      <c r="BG1806" t="s">
        <v>53</v>
      </c>
      <c r="BH1806" t="s">
        <v>53</v>
      </c>
      <c r="BI1806" t="s">
        <v>53</v>
      </c>
    </row>
    <row r="1807" spans="1:61" x14ac:dyDescent="0.25">
      <c r="A1807" t="s">
        <v>6722</v>
      </c>
      <c r="B1807" t="s">
        <v>54</v>
      </c>
      <c r="C1807" t="s">
        <v>53</v>
      </c>
      <c r="D1807" t="s">
        <v>54</v>
      </c>
      <c r="E1807" t="s">
        <v>110</v>
      </c>
      <c r="F1807" t="s">
        <v>54</v>
      </c>
      <c r="G1807" t="s">
        <v>54</v>
      </c>
      <c r="H1807">
        <v>1280</v>
      </c>
      <c r="I1807" t="s">
        <v>1464</v>
      </c>
      <c r="J1807" t="s">
        <v>53</v>
      </c>
      <c r="K1807" t="s">
        <v>53</v>
      </c>
      <c r="L1807" t="s">
        <v>53</v>
      </c>
      <c r="M1807" t="s">
        <v>131</v>
      </c>
      <c r="N1807" t="s">
        <v>53</v>
      </c>
      <c r="O1807" t="s">
        <v>63</v>
      </c>
      <c r="P1807" t="s">
        <v>53</v>
      </c>
      <c r="Q1807">
        <v>1226</v>
      </c>
      <c r="R1807" t="s">
        <v>6723</v>
      </c>
      <c r="S1807" t="s">
        <v>53</v>
      </c>
      <c r="T1807" t="s">
        <v>53</v>
      </c>
      <c r="U1807" t="s">
        <v>53</v>
      </c>
      <c r="V1807" t="s">
        <v>131</v>
      </c>
      <c r="W1807" t="s">
        <v>53</v>
      </c>
      <c r="X1807" t="s">
        <v>557</v>
      </c>
      <c r="Y1807" t="s">
        <v>53</v>
      </c>
      <c r="Z1807" t="s">
        <v>53</v>
      </c>
      <c r="AA1807" t="s">
        <v>53</v>
      </c>
      <c r="AB1807" t="s">
        <v>53</v>
      </c>
      <c r="AC1807" t="s">
        <v>4054</v>
      </c>
      <c r="AD1807" t="s">
        <v>649</v>
      </c>
      <c r="AE1807" t="s">
        <v>481</v>
      </c>
      <c r="AF1807" t="s">
        <v>5942</v>
      </c>
      <c r="AG1807" t="s">
        <v>6726</v>
      </c>
      <c r="AH1807" t="s">
        <v>131</v>
      </c>
      <c r="AI1807" t="s">
        <v>53</v>
      </c>
      <c r="AJ1807" t="s">
        <v>63</v>
      </c>
      <c r="AK1807" t="s">
        <v>53</v>
      </c>
      <c r="AL1807" t="s">
        <v>470</v>
      </c>
      <c r="AM1807" t="s">
        <v>6443</v>
      </c>
      <c r="AN1807" t="s">
        <v>353</v>
      </c>
      <c r="AO1807">
        <v>1833</v>
      </c>
      <c r="AP1807" t="s">
        <v>6727</v>
      </c>
      <c r="AQ1807" t="s">
        <v>6725</v>
      </c>
      <c r="AR1807" t="s">
        <v>483</v>
      </c>
      <c r="AS1807" t="s">
        <v>274</v>
      </c>
      <c r="AT1807" t="s">
        <v>53</v>
      </c>
      <c r="AU1807" t="s">
        <v>53</v>
      </c>
      <c r="AV1807" t="s">
        <v>53</v>
      </c>
      <c r="AW1807" t="s">
        <v>53</v>
      </c>
      <c r="AX1807" t="s">
        <v>131</v>
      </c>
      <c r="AY1807" t="s">
        <v>53</v>
      </c>
      <c r="AZ1807" t="s">
        <v>557</v>
      </c>
      <c r="BA1807" t="s">
        <v>74</v>
      </c>
      <c r="BB1807" t="s">
        <v>101</v>
      </c>
      <c r="BC1807" t="s">
        <v>53</v>
      </c>
      <c r="BD1807" t="s">
        <v>53</v>
      </c>
      <c r="BE1807" t="s">
        <v>53</v>
      </c>
      <c r="BF1807" t="s">
        <v>6728</v>
      </c>
      <c r="BG1807" t="s">
        <v>353</v>
      </c>
      <c r="BH1807" t="s">
        <v>53</v>
      </c>
      <c r="BI1807" t="s">
        <v>53</v>
      </c>
    </row>
    <row r="1808" spans="1:61" x14ac:dyDescent="0.25">
      <c r="A1808" t="s">
        <v>6722</v>
      </c>
      <c r="B1808" t="s">
        <v>54</v>
      </c>
      <c r="C1808" t="s">
        <v>53</v>
      </c>
      <c r="D1808" t="s">
        <v>54</v>
      </c>
      <c r="E1808" t="s">
        <v>110</v>
      </c>
      <c r="F1808" t="s">
        <v>54</v>
      </c>
      <c r="G1808" t="s">
        <v>54</v>
      </c>
      <c r="H1808">
        <v>1280</v>
      </c>
      <c r="I1808" t="s">
        <v>1464</v>
      </c>
      <c r="J1808" t="s">
        <v>53</v>
      </c>
      <c r="K1808" t="s">
        <v>53</v>
      </c>
      <c r="L1808" t="s">
        <v>53</v>
      </c>
      <c r="M1808" t="s">
        <v>131</v>
      </c>
      <c r="N1808" t="s">
        <v>53</v>
      </c>
      <c r="O1808" t="s">
        <v>63</v>
      </c>
      <c r="P1808" t="s">
        <v>53</v>
      </c>
      <c r="Q1808">
        <v>1226</v>
      </c>
      <c r="R1808" t="s">
        <v>6723</v>
      </c>
      <c r="S1808" t="s">
        <v>53</v>
      </c>
      <c r="T1808" t="s">
        <v>53</v>
      </c>
      <c r="U1808" t="s">
        <v>53</v>
      </c>
      <c r="V1808" t="s">
        <v>131</v>
      </c>
      <c r="W1808" t="s">
        <v>53</v>
      </c>
      <c r="X1808" t="s">
        <v>557</v>
      </c>
      <c r="Y1808" t="s">
        <v>53</v>
      </c>
      <c r="Z1808" t="s">
        <v>53</v>
      </c>
      <c r="AA1808" t="s">
        <v>53</v>
      </c>
      <c r="AB1808" t="s">
        <v>53</v>
      </c>
      <c r="AC1808" t="s">
        <v>6729</v>
      </c>
      <c r="AD1808" t="s">
        <v>6730</v>
      </c>
      <c r="AE1808" t="s">
        <v>5350</v>
      </c>
      <c r="AF1808" t="s">
        <v>53</v>
      </c>
      <c r="AG1808" t="s">
        <v>6501</v>
      </c>
      <c r="AH1808" t="s">
        <v>131</v>
      </c>
      <c r="AI1808" t="s">
        <v>53</v>
      </c>
      <c r="AJ1808" t="s">
        <v>63</v>
      </c>
      <c r="AK1808" t="s">
        <v>53</v>
      </c>
      <c r="AL1808" t="s">
        <v>470</v>
      </c>
      <c r="AM1808" t="s">
        <v>6443</v>
      </c>
      <c r="AN1808" t="s">
        <v>99</v>
      </c>
      <c r="AO1808">
        <v>2121</v>
      </c>
      <c r="AP1808" t="s">
        <v>6731</v>
      </c>
      <c r="AQ1808" t="s">
        <v>6725</v>
      </c>
      <c r="AR1808" t="s">
        <v>253</v>
      </c>
      <c r="AS1808" t="s">
        <v>274</v>
      </c>
      <c r="AT1808" t="s">
        <v>53</v>
      </c>
      <c r="AU1808" t="s">
        <v>53</v>
      </c>
      <c r="AV1808" t="s">
        <v>53</v>
      </c>
      <c r="AW1808" t="s">
        <v>53</v>
      </c>
      <c r="AX1808" t="s">
        <v>131</v>
      </c>
      <c r="AY1808" t="s">
        <v>53</v>
      </c>
      <c r="AZ1808" t="s">
        <v>557</v>
      </c>
      <c r="BA1808" t="s">
        <v>74</v>
      </c>
      <c r="BB1808" t="s">
        <v>101</v>
      </c>
      <c r="BC1808" t="s">
        <v>53</v>
      </c>
      <c r="BD1808" t="s">
        <v>53</v>
      </c>
      <c r="BE1808" t="s">
        <v>53</v>
      </c>
      <c r="BF1808" t="s">
        <v>6027</v>
      </c>
      <c r="BG1808" t="s">
        <v>151</v>
      </c>
      <c r="BH1808" t="s">
        <v>53</v>
      </c>
      <c r="BI1808" t="s">
        <v>53</v>
      </c>
    </row>
    <row r="1809" spans="1:61" x14ac:dyDescent="0.25">
      <c r="A1809" t="s">
        <v>6722</v>
      </c>
      <c r="B1809" t="s">
        <v>54</v>
      </c>
      <c r="C1809" t="s">
        <v>53</v>
      </c>
      <c r="D1809" t="s">
        <v>54</v>
      </c>
      <c r="E1809" t="s">
        <v>110</v>
      </c>
      <c r="F1809" t="s">
        <v>54</v>
      </c>
      <c r="G1809" t="s">
        <v>54</v>
      </c>
      <c r="H1809">
        <v>1280</v>
      </c>
      <c r="I1809" t="s">
        <v>1464</v>
      </c>
      <c r="J1809" t="s">
        <v>53</v>
      </c>
      <c r="K1809" t="s">
        <v>53</v>
      </c>
      <c r="L1809" t="s">
        <v>53</v>
      </c>
      <c r="M1809" t="s">
        <v>131</v>
      </c>
      <c r="N1809" t="s">
        <v>53</v>
      </c>
      <c r="O1809" t="s">
        <v>63</v>
      </c>
      <c r="P1809" t="s">
        <v>53</v>
      </c>
      <c r="Q1809">
        <v>1226</v>
      </c>
      <c r="R1809" t="s">
        <v>6723</v>
      </c>
      <c r="S1809" t="s">
        <v>53</v>
      </c>
      <c r="T1809" t="s">
        <v>53</v>
      </c>
      <c r="U1809" t="s">
        <v>53</v>
      </c>
      <c r="V1809" t="s">
        <v>131</v>
      </c>
      <c r="W1809" t="s">
        <v>53</v>
      </c>
      <c r="X1809" t="s">
        <v>557</v>
      </c>
      <c r="Y1809" t="s">
        <v>53</v>
      </c>
      <c r="Z1809" t="s">
        <v>53</v>
      </c>
      <c r="AA1809" t="s">
        <v>53</v>
      </c>
      <c r="AB1809" t="s">
        <v>53</v>
      </c>
      <c r="AC1809" t="s">
        <v>6732</v>
      </c>
      <c r="AD1809" t="s">
        <v>6733</v>
      </c>
      <c r="AE1809" t="s">
        <v>3545</v>
      </c>
      <c r="AF1809" t="s">
        <v>53</v>
      </c>
      <c r="AG1809" t="s">
        <v>5610</v>
      </c>
      <c r="AH1809" t="s">
        <v>131</v>
      </c>
      <c r="AI1809" t="s">
        <v>53</v>
      </c>
      <c r="AJ1809" t="s">
        <v>63</v>
      </c>
      <c r="AK1809" t="s">
        <v>53</v>
      </c>
      <c r="AL1809" t="s">
        <v>150</v>
      </c>
      <c r="AM1809" t="s">
        <v>6443</v>
      </c>
      <c r="AN1809" t="s">
        <v>112</v>
      </c>
      <c r="AO1809">
        <v>2389</v>
      </c>
      <c r="AP1809" t="s">
        <v>6734</v>
      </c>
      <c r="AQ1809" t="s">
        <v>6725</v>
      </c>
      <c r="AR1809" t="s">
        <v>616</v>
      </c>
      <c r="AS1809" t="s">
        <v>274</v>
      </c>
      <c r="AT1809" t="s">
        <v>53</v>
      </c>
      <c r="AU1809" t="s">
        <v>53</v>
      </c>
      <c r="AV1809" t="s">
        <v>53</v>
      </c>
      <c r="AW1809" t="s">
        <v>53</v>
      </c>
      <c r="AX1809" t="s">
        <v>131</v>
      </c>
      <c r="AY1809" t="s">
        <v>53</v>
      </c>
      <c r="AZ1809" t="s">
        <v>557</v>
      </c>
      <c r="BA1809" t="s">
        <v>93</v>
      </c>
      <c r="BB1809" t="s">
        <v>101</v>
      </c>
      <c r="BC1809" t="s">
        <v>53</v>
      </c>
      <c r="BD1809" t="s">
        <v>53</v>
      </c>
      <c r="BE1809" t="s">
        <v>53</v>
      </c>
      <c r="BF1809" t="s">
        <v>6735</v>
      </c>
      <c r="BG1809" t="s">
        <v>112</v>
      </c>
      <c r="BH1809" t="s">
        <v>53</v>
      </c>
      <c r="BI1809" t="s">
        <v>53</v>
      </c>
    </row>
    <row r="1810" spans="1:61" x14ac:dyDescent="0.25">
      <c r="A1810" t="s">
        <v>53</v>
      </c>
      <c r="B1810" t="s">
        <v>54</v>
      </c>
      <c r="C1810" t="s">
        <v>53</v>
      </c>
      <c r="D1810" t="s">
        <v>54</v>
      </c>
      <c r="E1810" t="s">
        <v>53</v>
      </c>
      <c r="F1810" t="s">
        <v>54</v>
      </c>
      <c r="G1810" t="s">
        <v>54</v>
      </c>
      <c r="H1810">
        <v>1281</v>
      </c>
      <c r="I1810" t="s">
        <v>1464</v>
      </c>
      <c r="J1810" t="s">
        <v>53</v>
      </c>
      <c r="K1810" t="s">
        <v>53</v>
      </c>
      <c r="L1810" t="s">
        <v>53</v>
      </c>
      <c r="M1810" t="s">
        <v>61</v>
      </c>
      <c r="N1810" t="s">
        <v>53</v>
      </c>
      <c r="O1810" t="s">
        <v>63</v>
      </c>
      <c r="P1810" t="s">
        <v>53</v>
      </c>
      <c r="Q1810">
        <v>1227</v>
      </c>
      <c r="R1810" t="s">
        <v>6736</v>
      </c>
      <c r="S1810" t="s">
        <v>53</v>
      </c>
      <c r="T1810" t="s">
        <v>53</v>
      </c>
      <c r="U1810" t="s">
        <v>53</v>
      </c>
      <c r="V1810" t="s">
        <v>53</v>
      </c>
      <c r="W1810" t="s">
        <v>53</v>
      </c>
      <c r="X1810" t="s">
        <v>53</v>
      </c>
      <c r="Y1810" t="s">
        <v>53</v>
      </c>
      <c r="Z1810" t="s">
        <v>53</v>
      </c>
      <c r="AA1810" t="s">
        <v>53</v>
      </c>
      <c r="AB1810" t="s">
        <v>53</v>
      </c>
      <c r="AC1810" t="s">
        <v>5465</v>
      </c>
      <c r="AD1810" t="s">
        <v>2388</v>
      </c>
      <c r="AE1810" t="s">
        <v>6115</v>
      </c>
      <c r="AF1810" t="s">
        <v>53</v>
      </c>
      <c r="AG1810" t="s">
        <v>6737</v>
      </c>
      <c r="AH1810" t="s">
        <v>61</v>
      </c>
      <c r="AI1810" t="s">
        <v>53</v>
      </c>
      <c r="AJ1810" t="s">
        <v>63</v>
      </c>
      <c r="AK1810" t="s">
        <v>53</v>
      </c>
      <c r="AL1810" t="s">
        <v>150</v>
      </c>
      <c r="AM1810" t="s">
        <v>6446</v>
      </c>
      <c r="AN1810" t="s">
        <v>78</v>
      </c>
      <c r="AO1810">
        <v>1659</v>
      </c>
      <c r="AP1810" t="s">
        <v>6738</v>
      </c>
      <c r="AQ1810" t="s">
        <v>1761</v>
      </c>
      <c r="AR1810" t="s">
        <v>502</v>
      </c>
      <c r="AS1810" t="s">
        <v>72</v>
      </c>
      <c r="AT1810" t="s">
        <v>53</v>
      </c>
      <c r="AU1810" t="s">
        <v>53</v>
      </c>
      <c r="AV1810" t="s">
        <v>53</v>
      </c>
      <c r="AW1810" t="s">
        <v>53</v>
      </c>
      <c r="AX1810" t="s">
        <v>53</v>
      </c>
      <c r="AY1810" t="s">
        <v>53</v>
      </c>
      <c r="AZ1810" t="s">
        <v>53</v>
      </c>
      <c r="BA1810" t="s">
        <v>74</v>
      </c>
      <c r="BB1810" t="s">
        <v>225</v>
      </c>
      <c r="BC1810" t="s">
        <v>53</v>
      </c>
      <c r="BD1810" t="s">
        <v>53</v>
      </c>
      <c r="BE1810" t="s">
        <v>53</v>
      </c>
      <c r="BF1810" t="s">
        <v>6739</v>
      </c>
      <c r="BG1810" t="s">
        <v>2139</v>
      </c>
      <c r="BH1810" t="s">
        <v>53</v>
      </c>
      <c r="BI1810" t="s">
        <v>53</v>
      </c>
    </row>
    <row r="1811" spans="1:61" x14ac:dyDescent="0.25">
      <c r="A1811" t="s">
        <v>53</v>
      </c>
      <c r="B1811" t="s">
        <v>54</v>
      </c>
      <c r="C1811" t="s">
        <v>53</v>
      </c>
      <c r="D1811" t="s">
        <v>54</v>
      </c>
      <c r="E1811" t="s">
        <v>53</v>
      </c>
      <c r="F1811" t="s">
        <v>54</v>
      </c>
      <c r="G1811" t="s">
        <v>54</v>
      </c>
      <c r="H1811">
        <v>1281</v>
      </c>
      <c r="I1811" t="s">
        <v>1464</v>
      </c>
      <c r="J1811" t="s">
        <v>53</v>
      </c>
      <c r="K1811" t="s">
        <v>53</v>
      </c>
      <c r="L1811" t="s">
        <v>53</v>
      </c>
      <c r="M1811" t="s">
        <v>61</v>
      </c>
      <c r="N1811" t="s">
        <v>53</v>
      </c>
      <c r="O1811" t="s">
        <v>63</v>
      </c>
      <c r="P1811" t="s">
        <v>53</v>
      </c>
      <c r="Q1811">
        <v>1227</v>
      </c>
      <c r="R1811" t="s">
        <v>6736</v>
      </c>
      <c r="S1811" t="s">
        <v>53</v>
      </c>
      <c r="T1811" t="s">
        <v>53</v>
      </c>
      <c r="U1811" t="s">
        <v>53</v>
      </c>
      <c r="V1811" t="s">
        <v>53</v>
      </c>
      <c r="W1811" t="s">
        <v>53</v>
      </c>
      <c r="X1811" t="s">
        <v>53</v>
      </c>
      <c r="Y1811" t="s">
        <v>53</v>
      </c>
      <c r="Z1811" t="s">
        <v>53</v>
      </c>
      <c r="AA1811" t="s">
        <v>53</v>
      </c>
      <c r="AB1811" t="s">
        <v>53</v>
      </c>
      <c r="AC1811" t="s">
        <v>53</v>
      </c>
      <c r="AD1811" t="s">
        <v>53</v>
      </c>
      <c r="AE1811" t="s">
        <v>6115</v>
      </c>
      <c r="AF1811" t="s">
        <v>53</v>
      </c>
      <c r="AG1811" t="s">
        <v>6737</v>
      </c>
      <c r="AH1811" t="s">
        <v>61</v>
      </c>
      <c r="AI1811" t="s">
        <v>53</v>
      </c>
      <c r="AJ1811" t="s">
        <v>63</v>
      </c>
      <c r="AK1811" t="s">
        <v>53</v>
      </c>
      <c r="AL1811" t="s">
        <v>53</v>
      </c>
      <c r="AM1811" t="s">
        <v>6446</v>
      </c>
      <c r="AN1811" t="s">
        <v>53</v>
      </c>
      <c r="AO1811">
        <v>1660</v>
      </c>
      <c r="AP1811" t="s">
        <v>6740</v>
      </c>
      <c r="AQ1811" t="s">
        <v>1761</v>
      </c>
      <c r="AR1811" t="s">
        <v>145</v>
      </c>
      <c r="AS1811" t="s">
        <v>263</v>
      </c>
      <c r="AT1811" t="s">
        <v>53</v>
      </c>
      <c r="AU1811" t="s">
        <v>53</v>
      </c>
      <c r="AV1811" t="s">
        <v>53</v>
      </c>
      <c r="AW1811" t="s">
        <v>53</v>
      </c>
      <c r="AX1811" t="s">
        <v>53</v>
      </c>
      <c r="AY1811" t="s">
        <v>53</v>
      </c>
      <c r="AZ1811" t="s">
        <v>53</v>
      </c>
      <c r="BA1811" t="s">
        <v>146</v>
      </c>
      <c r="BB1811" t="s">
        <v>101</v>
      </c>
      <c r="BC1811" t="s">
        <v>53</v>
      </c>
      <c r="BD1811" t="s">
        <v>53</v>
      </c>
      <c r="BE1811" t="s">
        <v>53</v>
      </c>
      <c r="BF1811" t="s">
        <v>53</v>
      </c>
      <c r="BG1811" t="s">
        <v>53</v>
      </c>
      <c r="BH1811" t="s">
        <v>53</v>
      </c>
      <c r="BI1811" t="s">
        <v>53</v>
      </c>
    </row>
    <row r="1812" spans="1:61" x14ac:dyDescent="0.25">
      <c r="A1812" t="s">
        <v>53</v>
      </c>
      <c r="B1812" t="s">
        <v>54</v>
      </c>
      <c r="C1812" t="s">
        <v>53</v>
      </c>
      <c r="D1812" t="s">
        <v>54</v>
      </c>
      <c r="E1812" t="s">
        <v>53</v>
      </c>
      <c r="F1812" t="s">
        <v>54</v>
      </c>
      <c r="G1812" t="s">
        <v>54</v>
      </c>
      <c r="H1812">
        <v>1281</v>
      </c>
      <c r="I1812" t="s">
        <v>1464</v>
      </c>
      <c r="J1812" t="s">
        <v>53</v>
      </c>
      <c r="K1812" t="s">
        <v>53</v>
      </c>
      <c r="L1812" t="s">
        <v>53</v>
      </c>
      <c r="M1812" t="s">
        <v>61</v>
      </c>
      <c r="N1812" t="s">
        <v>53</v>
      </c>
      <c r="O1812" t="s">
        <v>63</v>
      </c>
      <c r="P1812" t="s">
        <v>53</v>
      </c>
      <c r="Q1812">
        <v>1227</v>
      </c>
      <c r="R1812" t="s">
        <v>6736</v>
      </c>
      <c r="S1812" t="s">
        <v>53</v>
      </c>
      <c r="T1812" t="s">
        <v>53</v>
      </c>
      <c r="U1812" t="s">
        <v>53</v>
      </c>
      <c r="V1812" t="s">
        <v>53</v>
      </c>
      <c r="W1812" t="s">
        <v>53</v>
      </c>
      <c r="X1812" t="s">
        <v>53</v>
      </c>
      <c r="Y1812" t="s">
        <v>53</v>
      </c>
      <c r="Z1812" t="s">
        <v>53</v>
      </c>
      <c r="AA1812" t="s">
        <v>53</v>
      </c>
      <c r="AB1812" t="s">
        <v>53</v>
      </c>
      <c r="AC1812" t="s">
        <v>5999</v>
      </c>
      <c r="AD1812" t="s">
        <v>687</v>
      </c>
      <c r="AE1812" t="s">
        <v>2634</v>
      </c>
      <c r="AF1812" t="s">
        <v>53</v>
      </c>
      <c r="AG1812" t="s">
        <v>2635</v>
      </c>
      <c r="AH1812" t="s">
        <v>61</v>
      </c>
      <c r="AI1812" t="s">
        <v>53</v>
      </c>
      <c r="AJ1812" t="s">
        <v>63</v>
      </c>
      <c r="AK1812" t="s">
        <v>53</v>
      </c>
      <c r="AL1812" t="s">
        <v>470</v>
      </c>
      <c r="AM1812" t="s">
        <v>6446</v>
      </c>
      <c r="AN1812" t="s">
        <v>99</v>
      </c>
      <c r="AO1812">
        <v>1662</v>
      </c>
      <c r="AP1812" t="s">
        <v>6741</v>
      </c>
      <c r="AQ1812" t="s">
        <v>1761</v>
      </c>
      <c r="AR1812" t="s">
        <v>253</v>
      </c>
      <c r="AS1812" t="s">
        <v>72</v>
      </c>
      <c r="AT1812" t="s">
        <v>53</v>
      </c>
      <c r="AU1812" t="s">
        <v>53</v>
      </c>
      <c r="AV1812" t="s">
        <v>53</v>
      </c>
      <c r="AW1812" t="s">
        <v>53</v>
      </c>
      <c r="AX1812" t="s">
        <v>53</v>
      </c>
      <c r="AY1812" t="s">
        <v>53</v>
      </c>
      <c r="AZ1812" t="s">
        <v>53</v>
      </c>
      <c r="BA1812" t="s">
        <v>74</v>
      </c>
      <c r="BB1812" t="s">
        <v>225</v>
      </c>
      <c r="BC1812" t="s">
        <v>53</v>
      </c>
      <c r="BD1812" t="s">
        <v>53</v>
      </c>
      <c r="BE1812" t="s">
        <v>53</v>
      </c>
      <c r="BF1812" t="s">
        <v>3991</v>
      </c>
      <c r="BG1812" t="s">
        <v>151</v>
      </c>
      <c r="BH1812" t="s">
        <v>53</v>
      </c>
      <c r="BI1812" t="s">
        <v>53</v>
      </c>
    </row>
    <row r="1813" spans="1:61" x14ac:dyDescent="0.25">
      <c r="A1813" t="s">
        <v>53</v>
      </c>
      <c r="B1813" t="s">
        <v>54</v>
      </c>
      <c r="C1813" t="s">
        <v>53</v>
      </c>
      <c r="D1813" t="s">
        <v>54</v>
      </c>
      <c r="E1813" t="s">
        <v>56</v>
      </c>
      <c r="F1813" t="s">
        <v>54</v>
      </c>
      <c r="G1813" t="s">
        <v>54</v>
      </c>
      <c r="H1813">
        <v>1283</v>
      </c>
      <c r="I1813" t="s">
        <v>1464</v>
      </c>
      <c r="J1813" t="s">
        <v>53</v>
      </c>
      <c r="K1813" t="s">
        <v>53</v>
      </c>
      <c r="L1813" t="s">
        <v>53</v>
      </c>
      <c r="M1813" t="s">
        <v>61</v>
      </c>
      <c r="N1813" t="s">
        <v>53</v>
      </c>
      <c r="O1813" t="s">
        <v>63</v>
      </c>
      <c r="P1813" t="s">
        <v>53</v>
      </c>
      <c r="Q1813">
        <v>1229</v>
      </c>
      <c r="R1813" t="s">
        <v>6742</v>
      </c>
      <c r="S1813" t="s">
        <v>53</v>
      </c>
      <c r="T1813" t="s">
        <v>53</v>
      </c>
      <c r="U1813" t="s">
        <v>53</v>
      </c>
      <c r="V1813" t="s">
        <v>61</v>
      </c>
      <c r="W1813" t="s">
        <v>53</v>
      </c>
      <c r="X1813" t="s">
        <v>333</v>
      </c>
      <c r="Y1813" t="s">
        <v>53</v>
      </c>
      <c r="Z1813" t="s">
        <v>53</v>
      </c>
      <c r="AA1813" t="s">
        <v>53</v>
      </c>
      <c r="AB1813" t="s">
        <v>53</v>
      </c>
      <c r="AC1813" t="s">
        <v>6743</v>
      </c>
      <c r="AD1813" t="s">
        <v>818</v>
      </c>
      <c r="AE1813" t="s">
        <v>2635</v>
      </c>
      <c r="AF1813" t="s">
        <v>53</v>
      </c>
      <c r="AG1813" t="s">
        <v>6380</v>
      </c>
      <c r="AH1813" t="s">
        <v>61</v>
      </c>
      <c r="AI1813" t="s">
        <v>53</v>
      </c>
      <c r="AJ1813" t="s">
        <v>63</v>
      </c>
      <c r="AK1813" t="s">
        <v>53</v>
      </c>
      <c r="AL1813" t="s">
        <v>470</v>
      </c>
      <c r="AM1813" t="s">
        <v>6463</v>
      </c>
      <c r="AN1813" t="s">
        <v>112</v>
      </c>
      <c r="AO1813">
        <v>1667</v>
      </c>
      <c r="AP1813" t="s">
        <v>6744</v>
      </c>
      <c r="AQ1813" t="s">
        <v>2340</v>
      </c>
      <c r="AR1813" t="s">
        <v>253</v>
      </c>
      <c r="AS1813" t="s">
        <v>72</v>
      </c>
      <c r="AT1813" t="s">
        <v>53</v>
      </c>
      <c r="AU1813" t="s">
        <v>53</v>
      </c>
      <c r="AV1813" t="s">
        <v>53</v>
      </c>
      <c r="AW1813" t="s">
        <v>53</v>
      </c>
      <c r="AX1813" t="s">
        <v>61</v>
      </c>
      <c r="AY1813" t="s">
        <v>53</v>
      </c>
      <c r="AZ1813" t="s">
        <v>333</v>
      </c>
      <c r="BA1813" t="s">
        <v>74</v>
      </c>
      <c r="BB1813" t="s">
        <v>101</v>
      </c>
      <c r="BC1813" t="s">
        <v>53</v>
      </c>
      <c r="BD1813" t="s">
        <v>53</v>
      </c>
      <c r="BE1813" t="s">
        <v>53</v>
      </c>
      <c r="BF1813" t="s">
        <v>4672</v>
      </c>
      <c r="BG1813" t="s">
        <v>463</v>
      </c>
      <c r="BH1813" t="s">
        <v>53</v>
      </c>
      <c r="BI1813" t="s">
        <v>53</v>
      </c>
    </row>
    <row r="1814" spans="1:61" x14ac:dyDescent="0.25">
      <c r="A1814" t="s">
        <v>53</v>
      </c>
      <c r="B1814" t="s">
        <v>54</v>
      </c>
      <c r="C1814" t="s">
        <v>53</v>
      </c>
      <c r="D1814" t="s">
        <v>54</v>
      </c>
      <c r="E1814" t="s">
        <v>56</v>
      </c>
      <c r="F1814" t="s">
        <v>54</v>
      </c>
      <c r="G1814" t="s">
        <v>54</v>
      </c>
      <c r="H1814">
        <v>1283</v>
      </c>
      <c r="I1814" t="s">
        <v>1464</v>
      </c>
      <c r="J1814" t="s">
        <v>53</v>
      </c>
      <c r="K1814" t="s">
        <v>53</v>
      </c>
      <c r="L1814" t="s">
        <v>53</v>
      </c>
      <c r="M1814" t="s">
        <v>61</v>
      </c>
      <c r="N1814" t="s">
        <v>53</v>
      </c>
      <c r="O1814" t="s">
        <v>63</v>
      </c>
      <c r="P1814" t="s">
        <v>53</v>
      </c>
      <c r="Q1814">
        <v>1229</v>
      </c>
      <c r="R1814" t="s">
        <v>6742</v>
      </c>
      <c r="S1814" t="s">
        <v>53</v>
      </c>
      <c r="T1814" t="s">
        <v>53</v>
      </c>
      <c r="U1814" t="s">
        <v>53</v>
      </c>
      <c r="V1814" t="s">
        <v>61</v>
      </c>
      <c r="W1814" t="s">
        <v>53</v>
      </c>
      <c r="X1814" t="s">
        <v>333</v>
      </c>
      <c r="Y1814" t="s">
        <v>53</v>
      </c>
      <c r="Z1814" t="s">
        <v>53</v>
      </c>
      <c r="AA1814" t="s">
        <v>53</v>
      </c>
      <c r="AB1814" t="s">
        <v>53</v>
      </c>
      <c r="AC1814" t="s">
        <v>53</v>
      </c>
      <c r="AD1814" t="s">
        <v>53</v>
      </c>
      <c r="AE1814" t="s">
        <v>3853</v>
      </c>
      <c r="AF1814" t="s">
        <v>53</v>
      </c>
      <c r="AG1814" t="s">
        <v>3854</v>
      </c>
      <c r="AH1814" t="s">
        <v>61</v>
      </c>
      <c r="AI1814" t="s">
        <v>53</v>
      </c>
      <c r="AJ1814" t="s">
        <v>63</v>
      </c>
      <c r="AK1814" t="s">
        <v>53</v>
      </c>
      <c r="AL1814" t="s">
        <v>53</v>
      </c>
      <c r="AM1814" t="s">
        <v>6463</v>
      </c>
      <c r="AN1814" t="s">
        <v>53</v>
      </c>
      <c r="AO1814">
        <v>1784</v>
      </c>
      <c r="AP1814" t="s">
        <v>6745</v>
      </c>
      <c r="AQ1814" t="s">
        <v>5348</v>
      </c>
      <c r="AR1814" t="s">
        <v>145</v>
      </c>
      <c r="AS1814" t="s">
        <v>263</v>
      </c>
      <c r="AT1814" t="s">
        <v>53</v>
      </c>
      <c r="AU1814" t="s">
        <v>53</v>
      </c>
      <c r="AV1814" t="s">
        <v>53</v>
      </c>
      <c r="AW1814" t="s">
        <v>53</v>
      </c>
      <c r="AX1814" t="s">
        <v>61</v>
      </c>
      <c r="AY1814" t="s">
        <v>53</v>
      </c>
      <c r="AZ1814" t="s">
        <v>333</v>
      </c>
      <c r="BA1814" t="s">
        <v>146</v>
      </c>
      <c r="BB1814" t="s">
        <v>53</v>
      </c>
      <c r="BC1814" t="s">
        <v>53</v>
      </c>
      <c r="BD1814" t="s">
        <v>53</v>
      </c>
      <c r="BE1814" t="s">
        <v>53</v>
      </c>
      <c r="BF1814" t="s">
        <v>53</v>
      </c>
      <c r="BG1814" t="s">
        <v>53</v>
      </c>
      <c r="BH1814" t="s">
        <v>53</v>
      </c>
      <c r="BI1814" t="s">
        <v>53</v>
      </c>
    </row>
    <row r="1815" spans="1:61" x14ac:dyDescent="0.25">
      <c r="A1815" t="s">
        <v>53</v>
      </c>
      <c r="B1815" t="s">
        <v>54</v>
      </c>
      <c r="C1815" t="s">
        <v>53</v>
      </c>
      <c r="D1815" t="s">
        <v>54</v>
      </c>
      <c r="E1815" t="s">
        <v>56</v>
      </c>
      <c r="F1815" t="s">
        <v>54</v>
      </c>
      <c r="G1815" t="s">
        <v>54</v>
      </c>
      <c r="H1815">
        <v>1284</v>
      </c>
      <c r="I1815" t="s">
        <v>1464</v>
      </c>
      <c r="J1815" t="s">
        <v>53</v>
      </c>
      <c r="K1815" t="s">
        <v>53</v>
      </c>
      <c r="L1815" t="s">
        <v>53</v>
      </c>
      <c r="M1815" t="s">
        <v>1814</v>
      </c>
      <c r="N1815" t="s">
        <v>53</v>
      </c>
      <c r="O1815" t="s">
        <v>63</v>
      </c>
      <c r="P1815" t="s">
        <v>53</v>
      </c>
      <c r="Q1815">
        <v>1230</v>
      </c>
      <c r="R1815" t="s">
        <v>6746</v>
      </c>
      <c r="S1815" t="s">
        <v>53</v>
      </c>
      <c r="T1815" t="s">
        <v>53</v>
      </c>
      <c r="U1815" t="s">
        <v>53</v>
      </c>
      <c r="V1815" t="s">
        <v>1814</v>
      </c>
      <c r="W1815" t="s">
        <v>53</v>
      </c>
      <c r="X1815" t="s">
        <v>1821</v>
      </c>
      <c r="Y1815" t="s">
        <v>53</v>
      </c>
      <c r="Z1815" t="s">
        <v>53</v>
      </c>
      <c r="AA1815" t="s">
        <v>53</v>
      </c>
      <c r="AB1815" t="s">
        <v>53</v>
      </c>
      <c r="AC1815" t="s">
        <v>6747</v>
      </c>
      <c r="AD1815" t="s">
        <v>4788</v>
      </c>
      <c r="AE1815" t="s">
        <v>6380</v>
      </c>
      <c r="AF1815" t="s">
        <v>53</v>
      </c>
      <c r="AG1815" t="s">
        <v>5548</v>
      </c>
      <c r="AH1815" t="s">
        <v>1814</v>
      </c>
      <c r="AI1815" t="s">
        <v>53</v>
      </c>
      <c r="AJ1815" t="s">
        <v>63</v>
      </c>
      <c r="AK1815" t="s">
        <v>53</v>
      </c>
      <c r="AL1815" t="s">
        <v>99</v>
      </c>
      <c r="AM1815" t="s">
        <v>6468</v>
      </c>
      <c r="AN1815" t="s">
        <v>251</v>
      </c>
      <c r="AO1815">
        <v>1669</v>
      </c>
      <c r="AP1815" t="s">
        <v>6748</v>
      </c>
      <c r="AQ1815" t="s">
        <v>70</v>
      </c>
      <c r="AR1815" t="s">
        <v>253</v>
      </c>
      <c r="AS1815" t="s">
        <v>72</v>
      </c>
      <c r="AT1815" t="s">
        <v>53</v>
      </c>
      <c r="AU1815" t="s">
        <v>53</v>
      </c>
      <c r="AV1815" t="s">
        <v>53</v>
      </c>
      <c r="AW1815" t="s">
        <v>53</v>
      </c>
      <c r="AX1815" t="s">
        <v>1814</v>
      </c>
      <c r="AY1815" t="s">
        <v>53</v>
      </c>
      <c r="AZ1815" t="s">
        <v>1821</v>
      </c>
      <c r="BA1815" t="s">
        <v>93</v>
      </c>
      <c r="BB1815" t="s">
        <v>225</v>
      </c>
      <c r="BC1815" t="s">
        <v>53</v>
      </c>
      <c r="BD1815" t="s">
        <v>53</v>
      </c>
      <c r="BE1815" t="s">
        <v>53</v>
      </c>
      <c r="BF1815" t="s">
        <v>6749</v>
      </c>
      <c r="BG1815" t="s">
        <v>126</v>
      </c>
      <c r="BH1815" t="s">
        <v>53</v>
      </c>
      <c r="BI1815" t="s">
        <v>53</v>
      </c>
    </row>
    <row r="1816" spans="1:61" x14ac:dyDescent="0.25">
      <c r="A1816" t="s">
        <v>53</v>
      </c>
      <c r="B1816" t="s">
        <v>54</v>
      </c>
      <c r="C1816" t="s">
        <v>53</v>
      </c>
      <c r="D1816" t="s">
        <v>54</v>
      </c>
      <c r="E1816" t="s">
        <v>53</v>
      </c>
      <c r="F1816" t="s">
        <v>54</v>
      </c>
      <c r="G1816" t="s">
        <v>54</v>
      </c>
      <c r="H1816">
        <v>1285</v>
      </c>
      <c r="I1816" t="s">
        <v>1464</v>
      </c>
      <c r="J1816" t="s">
        <v>53</v>
      </c>
      <c r="K1816" t="s">
        <v>53</v>
      </c>
      <c r="L1816" t="s">
        <v>53</v>
      </c>
      <c r="M1816" t="s">
        <v>61</v>
      </c>
      <c r="N1816" t="s">
        <v>53</v>
      </c>
      <c r="O1816" t="s">
        <v>63</v>
      </c>
      <c r="P1816" t="s">
        <v>53</v>
      </c>
      <c r="Q1816">
        <v>1231</v>
      </c>
      <c r="R1816" t="s">
        <v>6750</v>
      </c>
      <c r="S1816" t="s">
        <v>53</v>
      </c>
      <c r="T1816" t="s">
        <v>53</v>
      </c>
      <c r="U1816" t="s">
        <v>53</v>
      </c>
      <c r="V1816" t="s">
        <v>61</v>
      </c>
      <c r="W1816" t="s">
        <v>53</v>
      </c>
      <c r="X1816" t="s">
        <v>333</v>
      </c>
      <c r="Y1816" t="s">
        <v>53</v>
      </c>
      <c r="Z1816" t="s">
        <v>53</v>
      </c>
      <c r="AA1816" t="s">
        <v>53</v>
      </c>
      <c r="AB1816" t="s">
        <v>53</v>
      </c>
      <c r="AC1816" t="s">
        <v>663</v>
      </c>
      <c r="AD1816" t="s">
        <v>479</v>
      </c>
      <c r="AE1816" t="s">
        <v>6380</v>
      </c>
      <c r="AF1816" t="s">
        <v>53</v>
      </c>
      <c r="AG1816" t="s">
        <v>5548</v>
      </c>
      <c r="AH1816" t="s">
        <v>61</v>
      </c>
      <c r="AI1816" t="s">
        <v>53</v>
      </c>
      <c r="AJ1816" t="s">
        <v>63</v>
      </c>
      <c r="AK1816" t="s">
        <v>53</v>
      </c>
      <c r="AL1816" t="s">
        <v>470</v>
      </c>
      <c r="AM1816" t="s">
        <v>6473</v>
      </c>
      <c r="AN1816" t="s">
        <v>99</v>
      </c>
      <c r="AO1816">
        <v>1671</v>
      </c>
      <c r="AP1816" t="s">
        <v>6751</v>
      </c>
      <c r="AQ1816" t="s">
        <v>1761</v>
      </c>
      <c r="AR1816" t="s">
        <v>253</v>
      </c>
      <c r="AS1816" t="s">
        <v>72</v>
      </c>
      <c r="AT1816" t="s">
        <v>53</v>
      </c>
      <c r="AU1816" t="s">
        <v>53</v>
      </c>
      <c r="AV1816" t="s">
        <v>53</v>
      </c>
      <c r="AW1816" t="s">
        <v>53</v>
      </c>
      <c r="AX1816" t="s">
        <v>61</v>
      </c>
      <c r="AY1816" t="s">
        <v>53</v>
      </c>
      <c r="AZ1816" t="s">
        <v>333</v>
      </c>
      <c r="BA1816" t="s">
        <v>74</v>
      </c>
      <c r="BB1816" t="s">
        <v>101</v>
      </c>
      <c r="BC1816" t="s">
        <v>53</v>
      </c>
      <c r="BD1816" t="s">
        <v>53</v>
      </c>
      <c r="BE1816" t="s">
        <v>53</v>
      </c>
      <c r="BF1816" t="s">
        <v>2784</v>
      </c>
      <c r="BG1816" t="s">
        <v>6752</v>
      </c>
      <c r="BH1816" t="s">
        <v>53</v>
      </c>
      <c r="BI1816" t="s">
        <v>53</v>
      </c>
    </row>
    <row r="1817" spans="1:61" x14ac:dyDescent="0.25">
      <c r="A1817" t="s">
        <v>53</v>
      </c>
      <c r="B1817" t="s">
        <v>54</v>
      </c>
      <c r="C1817" t="s">
        <v>53</v>
      </c>
      <c r="D1817" t="s">
        <v>54</v>
      </c>
      <c r="E1817" t="s">
        <v>56</v>
      </c>
      <c r="F1817" t="s">
        <v>54</v>
      </c>
      <c r="G1817" t="s">
        <v>54</v>
      </c>
      <c r="H1817">
        <v>1286</v>
      </c>
      <c r="I1817" t="s">
        <v>1464</v>
      </c>
      <c r="J1817" t="s">
        <v>53</v>
      </c>
      <c r="K1817" t="s">
        <v>53</v>
      </c>
      <c r="L1817" t="s">
        <v>53</v>
      </c>
      <c r="M1817" t="s">
        <v>61</v>
      </c>
      <c r="N1817" t="s">
        <v>3536</v>
      </c>
      <c r="O1817" t="s">
        <v>63</v>
      </c>
      <c r="P1817" t="s">
        <v>64</v>
      </c>
      <c r="Q1817">
        <v>1232</v>
      </c>
      <c r="R1817" t="s">
        <v>6753</v>
      </c>
      <c r="S1817" t="s">
        <v>53</v>
      </c>
      <c r="T1817" t="s">
        <v>53</v>
      </c>
      <c r="U1817" t="s">
        <v>53</v>
      </c>
      <c r="V1817" t="s">
        <v>61</v>
      </c>
      <c r="W1817" t="s">
        <v>53</v>
      </c>
      <c r="X1817" t="s">
        <v>918</v>
      </c>
      <c r="Y1817" t="s">
        <v>53</v>
      </c>
      <c r="Z1817" t="s">
        <v>53</v>
      </c>
      <c r="AA1817" t="s">
        <v>53</v>
      </c>
      <c r="AB1817" t="s">
        <v>53</v>
      </c>
      <c r="AC1817" t="s">
        <v>4195</v>
      </c>
      <c r="AD1817" t="s">
        <v>4251</v>
      </c>
      <c r="AE1817" t="s">
        <v>6380</v>
      </c>
      <c r="AF1817" t="s">
        <v>53</v>
      </c>
      <c r="AG1817" t="s">
        <v>5548</v>
      </c>
      <c r="AH1817" t="s">
        <v>61</v>
      </c>
      <c r="AI1817" t="s">
        <v>3536</v>
      </c>
      <c r="AJ1817" t="s">
        <v>63</v>
      </c>
      <c r="AK1817" t="s">
        <v>64</v>
      </c>
      <c r="AL1817" t="s">
        <v>470</v>
      </c>
      <c r="AM1817" t="s">
        <v>6481</v>
      </c>
      <c r="AN1817" t="s">
        <v>203</v>
      </c>
      <c r="AO1817">
        <v>1672</v>
      </c>
      <c r="AP1817" t="s">
        <v>6754</v>
      </c>
      <c r="AQ1817" t="s">
        <v>2184</v>
      </c>
      <c r="AR1817" t="s">
        <v>253</v>
      </c>
      <c r="AS1817" t="s">
        <v>72</v>
      </c>
      <c r="AT1817" t="s">
        <v>53</v>
      </c>
      <c r="AU1817" t="s">
        <v>53</v>
      </c>
      <c r="AV1817" t="s">
        <v>53</v>
      </c>
      <c r="AW1817" t="s">
        <v>53</v>
      </c>
      <c r="AX1817" t="s">
        <v>61</v>
      </c>
      <c r="AY1817" t="s">
        <v>53</v>
      </c>
      <c r="AZ1817" t="s">
        <v>918</v>
      </c>
      <c r="BA1817" t="s">
        <v>74</v>
      </c>
      <c r="BB1817" t="s">
        <v>53</v>
      </c>
      <c r="BC1817" t="s">
        <v>53</v>
      </c>
      <c r="BD1817" t="s">
        <v>53</v>
      </c>
      <c r="BE1817" t="s">
        <v>53</v>
      </c>
      <c r="BF1817" t="s">
        <v>6755</v>
      </c>
      <c r="BG1817" t="s">
        <v>185</v>
      </c>
      <c r="BH1817" t="s">
        <v>53</v>
      </c>
      <c r="BI1817" t="s">
        <v>53</v>
      </c>
    </row>
    <row r="1818" spans="1:61" x14ac:dyDescent="0.25">
      <c r="A1818" t="s">
        <v>53</v>
      </c>
      <c r="B1818" t="s">
        <v>54</v>
      </c>
      <c r="C1818" t="s">
        <v>53</v>
      </c>
      <c r="D1818" t="s">
        <v>54</v>
      </c>
      <c r="E1818" t="s">
        <v>56</v>
      </c>
      <c r="F1818" t="s">
        <v>54</v>
      </c>
      <c r="G1818" t="s">
        <v>54</v>
      </c>
      <c r="H1818">
        <v>1286</v>
      </c>
      <c r="I1818" t="s">
        <v>1464</v>
      </c>
      <c r="J1818" t="s">
        <v>53</v>
      </c>
      <c r="K1818" t="s">
        <v>53</v>
      </c>
      <c r="L1818" t="s">
        <v>53</v>
      </c>
      <c r="M1818" t="s">
        <v>61</v>
      </c>
      <c r="N1818" t="s">
        <v>3536</v>
      </c>
      <c r="O1818" t="s">
        <v>63</v>
      </c>
      <c r="P1818" t="s">
        <v>64</v>
      </c>
      <c r="Q1818">
        <v>1232</v>
      </c>
      <c r="R1818" t="s">
        <v>6753</v>
      </c>
      <c r="S1818" t="s">
        <v>53</v>
      </c>
      <c r="T1818" t="s">
        <v>53</v>
      </c>
      <c r="U1818" t="s">
        <v>53</v>
      </c>
      <c r="V1818" t="s">
        <v>61</v>
      </c>
      <c r="W1818" t="s">
        <v>53</v>
      </c>
      <c r="X1818" t="s">
        <v>918</v>
      </c>
      <c r="Y1818" t="s">
        <v>53</v>
      </c>
      <c r="Z1818" t="s">
        <v>53</v>
      </c>
      <c r="AA1818" t="s">
        <v>53</v>
      </c>
      <c r="AB1818" t="s">
        <v>53</v>
      </c>
      <c r="AC1818" t="s">
        <v>686</v>
      </c>
      <c r="AD1818" t="s">
        <v>1374</v>
      </c>
      <c r="AE1818" t="s">
        <v>6380</v>
      </c>
      <c r="AF1818" t="s">
        <v>53</v>
      </c>
      <c r="AG1818" t="s">
        <v>5548</v>
      </c>
      <c r="AH1818" t="s">
        <v>61</v>
      </c>
      <c r="AI1818" t="s">
        <v>3536</v>
      </c>
      <c r="AJ1818" t="s">
        <v>63</v>
      </c>
      <c r="AK1818" t="s">
        <v>64</v>
      </c>
      <c r="AL1818" t="s">
        <v>470</v>
      </c>
      <c r="AM1818" t="s">
        <v>6481</v>
      </c>
      <c r="AN1818" t="s">
        <v>112</v>
      </c>
      <c r="AO1818">
        <v>1673</v>
      </c>
      <c r="AP1818" t="s">
        <v>6756</v>
      </c>
      <c r="AQ1818" t="s">
        <v>2184</v>
      </c>
      <c r="AR1818" t="s">
        <v>253</v>
      </c>
      <c r="AS1818" t="s">
        <v>72</v>
      </c>
      <c r="AT1818" t="s">
        <v>53</v>
      </c>
      <c r="AU1818" t="s">
        <v>53</v>
      </c>
      <c r="AV1818" t="s">
        <v>53</v>
      </c>
      <c r="AW1818" t="s">
        <v>53</v>
      </c>
      <c r="AX1818" t="s">
        <v>61</v>
      </c>
      <c r="AY1818" t="s">
        <v>53</v>
      </c>
      <c r="AZ1818" t="s">
        <v>918</v>
      </c>
      <c r="BA1818" t="s">
        <v>93</v>
      </c>
      <c r="BB1818" t="s">
        <v>53</v>
      </c>
      <c r="BC1818" t="s">
        <v>53</v>
      </c>
      <c r="BD1818" t="s">
        <v>53</v>
      </c>
      <c r="BE1818" t="s">
        <v>53</v>
      </c>
      <c r="BF1818" t="s">
        <v>6757</v>
      </c>
      <c r="BG1818" t="s">
        <v>78</v>
      </c>
      <c r="BH1818" t="s">
        <v>53</v>
      </c>
      <c r="BI1818" t="s">
        <v>53</v>
      </c>
    </row>
    <row r="1819" spans="1:61" x14ac:dyDescent="0.25">
      <c r="A1819" t="s">
        <v>53</v>
      </c>
      <c r="B1819" t="s">
        <v>54</v>
      </c>
      <c r="C1819" t="s">
        <v>53</v>
      </c>
      <c r="D1819" t="s">
        <v>54</v>
      </c>
      <c r="E1819" t="s">
        <v>56</v>
      </c>
      <c r="F1819" t="s">
        <v>54</v>
      </c>
      <c r="G1819" t="s">
        <v>54</v>
      </c>
      <c r="H1819">
        <v>1286</v>
      </c>
      <c r="I1819" t="s">
        <v>1464</v>
      </c>
      <c r="J1819" t="s">
        <v>53</v>
      </c>
      <c r="K1819" t="s">
        <v>53</v>
      </c>
      <c r="L1819" t="s">
        <v>53</v>
      </c>
      <c r="M1819" t="s">
        <v>61</v>
      </c>
      <c r="N1819" t="s">
        <v>3536</v>
      </c>
      <c r="O1819" t="s">
        <v>63</v>
      </c>
      <c r="P1819" t="s">
        <v>64</v>
      </c>
      <c r="Q1819">
        <v>1232</v>
      </c>
      <c r="R1819" t="s">
        <v>6753</v>
      </c>
      <c r="S1819" t="s">
        <v>53</v>
      </c>
      <c r="T1819" t="s">
        <v>53</v>
      </c>
      <c r="U1819" t="s">
        <v>53</v>
      </c>
      <c r="V1819" t="s">
        <v>61</v>
      </c>
      <c r="W1819" t="s">
        <v>53</v>
      </c>
      <c r="X1819" t="s">
        <v>918</v>
      </c>
      <c r="Y1819" t="s">
        <v>53</v>
      </c>
      <c r="Z1819" t="s">
        <v>53</v>
      </c>
      <c r="AA1819" t="s">
        <v>53</v>
      </c>
      <c r="AB1819" t="s">
        <v>53</v>
      </c>
      <c r="AC1819" t="s">
        <v>53</v>
      </c>
      <c r="AD1819" t="s">
        <v>53</v>
      </c>
      <c r="AE1819" t="s">
        <v>6380</v>
      </c>
      <c r="AF1819" t="s">
        <v>53</v>
      </c>
      <c r="AG1819" t="s">
        <v>5548</v>
      </c>
      <c r="AH1819" t="s">
        <v>61</v>
      </c>
      <c r="AI1819" t="s">
        <v>3536</v>
      </c>
      <c r="AJ1819" t="s">
        <v>63</v>
      </c>
      <c r="AK1819" t="s">
        <v>64</v>
      </c>
      <c r="AL1819" t="s">
        <v>53</v>
      </c>
      <c r="AM1819" t="s">
        <v>6481</v>
      </c>
      <c r="AN1819" t="s">
        <v>53</v>
      </c>
      <c r="AO1819">
        <v>1674</v>
      </c>
      <c r="AP1819" t="s">
        <v>6758</v>
      </c>
      <c r="AQ1819" t="s">
        <v>2184</v>
      </c>
      <c r="AR1819" t="s">
        <v>145</v>
      </c>
      <c r="AS1819" t="s">
        <v>263</v>
      </c>
      <c r="AT1819" t="s">
        <v>53</v>
      </c>
      <c r="AU1819" t="s">
        <v>53</v>
      </c>
      <c r="AV1819" t="s">
        <v>53</v>
      </c>
      <c r="AW1819" t="s">
        <v>53</v>
      </c>
      <c r="AX1819" t="s">
        <v>61</v>
      </c>
      <c r="AY1819" t="s">
        <v>53</v>
      </c>
      <c r="AZ1819" t="s">
        <v>918</v>
      </c>
      <c r="BA1819" t="s">
        <v>146</v>
      </c>
      <c r="BB1819" t="s">
        <v>53</v>
      </c>
      <c r="BC1819" t="s">
        <v>53</v>
      </c>
      <c r="BD1819" t="s">
        <v>53</v>
      </c>
      <c r="BE1819" t="s">
        <v>53</v>
      </c>
      <c r="BF1819" t="s">
        <v>53</v>
      </c>
      <c r="BG1819" t="s">
        <v>53</v>
      </c>
      <c r="BH1819" t="s">
        <v>53</v>
      </c>
      <c r="BI1819" t="s">
        <v>53</v>
      </c>
    </row>
    <row r="1820" spans="1:61" x14ac:dyDescent="0.25">
      <c r="A1820" t="s">
        <v>53</v>
      </c>
      <c r="B1820" t="s">
        <v>54</v>
      </c>
      <c r="C1820" t="s">
        <v>53</v>
      </c>
      <c r="D1820" t="s">
        <v>54</v>
      </c>
      <c r="E1820" t="s">
        <v>56</v>
      </c>
      <c r="F1820" t="s">
        <v>54</v>
      </c>
      <c r="G1820" t="s">
        <v>54</v>
      </c>
      <c r="H1820">
        <v>1286</v>
      </c>
      <c r="I1820" t="s">
        <v>1464</v>
      </c>
      <c r="J1820" t="s">
        <v>53</v>
      </c>
      <c r="K1820" t="s">
        <v>53</v>
      </c>
      <c r="L1820" t="s">
        <v>53</v>
      </c>
      <c r="M1820" t="s">
        <v>61</v>
      </c>
      <c r="N1820" t="s">
        <v>3536</v>
      </c>
      <c r="O1820" t="s">
        <v>63</v>
      </c>
      <c r="P1820" t="s">
        <v>64</v>
      </c>
      <c r="Q1820">
        <v>1232</v>
      </c>
      <c r="R1820" t="s">
        <v>6753</v>
      </c>
      <c r="S1820" t="s">
        <v>53</v>
      </c>
      <c r="T1820" t="s">
        <v>53</v>
      </c>
      <c r="U1820" t="s">
        <v>53</v>
      </c>
      <c r="V1820" t="s">
        <v>61</v>
      </c>
      <c r="W1820" t="s">
        <v>53</v>
      </c>
      <c r="X1820" t="s">
        <v>918</v>
      </c>
      <c r="Y1820" t="s">
        <v>53</v>
      </c>
      <c r="Z1820" t="s">
        <v>53</v>
      </c>
      <c r="AA1820" t="s">
        <v>53</v>
      </c>
      <c r="AB1820" t="s">
        <v>53</v>
      </c>
      <c r="AC1820" t="s">
        <v>3981</v>
      </c>
      <c r="AD1820" t="s">
        <v>5867</v>
      </c>
      <c r="AE1820" t="s">
        <v>6759</v>
      </c>
      <c r="AF1820" t="s">
        <v>6760</v>
      </c>
      <c r="AG1820" t="s">
        <v>6761</v>
      </c>
      <c r="AH1820" t="s">
        <v>61</v>
      </c>
      <c r="AI1820" t="s">
        <v>3536</v>
      </c>
      <c r="AJ1820" t="s">
        <v>63</v>
      </c>
      <c r="AK1820" t="s">
        <v>64</v>
      </c>
      <c r="AL1820" t="s">
        <v>150</v>
      </c>
      <c r="AM1820" t="s">
        <v>6481</v>
      </c>
      <c r="AN1820" t="s">
        <v>112</v>
      </c>
      <c r="AO1820">
        <v>2290</v>
      </c>
      <c r="AP1820" t="s">
        <v>6762</v>
      </c>
      <c r="AQ1820" t="s">
        <v>2184</v>
      </c>
      <c r="AR1820" t="s">
        <v>203</v>
      </c>
      <c r="AS1820" t="s">
        <v>72</v>
      </c>
      <c r="AT1820" t="s">
        <v>53</v>
      </c>
      <c r="AU1820" t="s">
        <v>53</v>
      </c>
      <c r="AV1820" t="s">
        <v>53</v>
      </c>
      <c r="AW1820" t="s">
        <v>53</v>
      </c>
      <c r="AX1820" t="s">
        <v>61</v>
      </c>
      <c r="AY1820" t="s">
        <v>53</v>
      </c>
      <c r="AZ1820" t="s">
        <v>918</v>
      </c>
      <c r="BA1820" t="s">
        <v>93</v>
      </c>
      <c r="BB1820" t="s">
        <v>53</v>
      </c>
      <c r="BC1820" t="s">
        <v>53</v>
      </c>
      <c r="BD1820" t="s">
        <v>53</v>
      </c>
      <c r="BE1820" t="s">
        <v>53</v>
      </c>
      <c r="BF1820" t="s">
        <v>1393</v>
      </c>
      <c r="BG1820" t="s">
        <v>112</v>
      </c>
      <c r="BH1820" t="s">
        <v>53</v>
      </c>
      <c r="BI1820" t="s">
        <v>53</v>
      </c>
    </row>
    <row r="1821" spans="1:61" x14ac:dyDescent="0.25">
      <c r="A1821" t="s">
        <v>53</v>
      </c>
      <c r="B1821" t="s">
        <v>54</v>
      </c>
      <c r="C1821" t="s">
        <v>55</v>
      </c>
      <c r="D1821" t="s">
        <v>54</v>
      </c>
      <c r="E1821" t="s">
        <v>56</v>
      </c>
      <c r="F1821" t="s">
        <v>54</v>
      </c>
      <c r="G1821" t="s">
        <v>54</v>
      </c>
      <c r="H1821">
        <v>1287</v>
      </c>
      <c r="I1821" t="s">
        <v>57</v>
      </c>
      <c r="J1821" t="s">
        <v>58</v>
      </c>
      <c r="K1821" t="s">
        <v>104</v>
      </c>
      <c r="L1821" t="s">
        <v>53</v>
      </c>
      <c r="M1821" t="s">
        <v>485</v>
      </c>
      <c r="N1821" t="s">
        <v>53</v>
      </c>
      <c r="O1821" t="s">
        <v>63</v>
      </c>
      <c r="P1821" t="s">
        <v>53</v>
      </c>
      <c r="Q1821">
        <v>1233</v>
      </c>
      <c r="R1821" t="s">
        <v>6763</v>
      </c>
      <c r="S1821" t="s">
        <v>53</v>
      </c>
      <c r="T1821" t="s">
        <v>53</v>
      </c>
      <c r="U1821" t="s">
        <v>53</v>
      </c>
      <c r="V1821" t="s">
        <v>485</v>
      </c>
      <c r="W1821" t="s">
        <v>53</v>
      </c>
      <c r="X1821" t="s">
        <v>2452</v>
      </c>
      <c r="Y1821" t="s">
        <v>53</v>
      </c>
      <c r="Z1821" t="s">
        <v>53</v>
      </c>
      <c r="AA1821" t="s">
        <v>53</v>
      </c>
      <c r="AB1821" t="s">
        <v>53</v>
      </c>
      <c r="AC1821" t="s">
        <v>4854</v>
      </c>
      <c r="AD1821" t="s">
        <v>6764</v>
      </c>
      <c r="AE1821" t="s">
        <v>5548</v>
      </c>
      <c r="AF1821" t="s">
        <v>53</v>
      </c>
      <c r="AG1821" t="s">
        <v>6765</v>
      </c>
      <c r="AH1821" t="s">
        <v>485</v>
      </c>
      <c r="AI1821" t="s">
        <v>53</v>
      </c>
      <c r="AJ1821" t="s">
        <v>63</v>
      </c>
      <c r="AK1821" t="s">
        <v>53</v>
      </c>
      <c r="AL1821" t="s">
        <v>470</v>
      </c>
      <c r="AM1821" t="s">
        <v>6492</v>
      </c>
      <c r="AN1821" t="s">
        <v>151</v>
      </c>
      <c r="AO1821">
        <v>1675</v>
      </c>
      <c r="AP1821" t="s">
        <v>6766</v>
      </c>
      <c r="AQ1821" t="s">
        <v>70</v>
      </c>
      <c r="AR1821" t="s">
        <v>253</v>
      </c>
      <c r="AS1821" t="s">
        <v>72</v>
      </c>
      <c r="AT1821" t="s">
        <v>53</v>
      </c>
      <c r="AU1821" t="s">
        <v>53</v>
      </c>
      <c r="AV1821" t="s">
        <v>53</v>
      </c>
      <c r="AW1821" t="s">
        <v>53</v>
      </c>
      <c r="AX1821" t="s">
        <v>485</v>
      </c>
      <c r="AY1821" t="s">
        <v>53</v>
      </c>
      <c r="AZ1821" t="s">
        <v>2452</v>
      </c>
      <c r="BA1821" t="s">
        <v>74</v>
      </c>
      <c r="BB1821" t="s">
        <v>53</v>
      </c>
      <c r="BC1821" t="s">
        <v>53</v>
      </c>
      <c r="BD1821" t="s">
        <v>53</v>
      </c>
      <c r="BE1821" t="s">
        <v>53</v>
      </c>
      <c r="BF1821" t="s">
        <v>437</v>
      </c>
      <c r="BG1821" t="s">
        <v>260</v>
      </c>
      <c r="BH1821" t="s">
        <v>53</v>
      </c>
      <c r="BI1821" t="s">
        <v>53</v>
      </c>
    </row>
    <row r="1822" spans="1:61" x14ac:dyDescent="0.25">
      <c r="A1822" t="s">
        <v>53</v>
      </c>
      <c r="B1822" t="s">
        <v>54</v>
      </c>
      <c r="C1822" t="s">
        <v>55</v>
      </c>
      <c r="D1822" t="s">
        <v>54</v>
      </c>
      <c r="E1822" t="s">
        <v>56</v>
      </c>
      <c r="F1822" t="s">
        <v>54</v>
      </c>
      <c r="G1822" t="s">
        <v>54</v>
      </c>
      <c r="H1822">
        <v>1287</v>
      </c>
      <c r="I1822" t="s">
        <v>57</v>
      </c>
      <c r="J1822" t="s">
        <v>58</v>
      </c>
      <c r="K1822" t="s">
        <v>104</v>
      </c>
      <c r="L1822" t="s">
        <v>53</v>
      </c>
      <c r="M1822" t="s">
        <v>485</v>
      </c>
      <c r="N1822" t="s">
        <v>53</v>
      </c>
      <c r="O1822" t="s">
        <v>63</v>
      </c>
      <c r="P1822" t="s">
        <v>53</v>
      </c>
      <c r="Q1822">
        <v>1233</v>
      </c>
      <c r="R1822" t="s">
        <v>6763</v>
      </c>
      <c r="S1822" t="s">
        <v>53</v>
      </c>
      <c r="T1822" t="s">
        <v>53</v>
      </c>
      <c r="U1822" t="s">
        <v>53</v>
      </c>
      <c r="V1822" t="s">
        <v>485</v>
      </c>
      <c r="W1822" t="s">
        <v>53</v>
      </c>
      <c r="X1822" t="s">
        <v>2452</v>
      </c>
      <c r="Y1822" t="s">
        <v>53</v>
      </c>
      <c r="Z1822" t="s">
        <v>53</v>
      </c>
      <c r="AA1822" t="s">
        <v>53</v>
      </c>
      <c r="AB1822" t="s">
        <v>53</v>
      </c>
      <c r="AC1822" t="s">
        <v>53</v>
      </c>
      <c r="AD1822" t="s">
        <v>53</v>
      </c>
      <c r="AE1822" t="s">
        <v>4746</v>
      </c>
      <c r="AF1822" t="s">
        <v>53</v>
      </c>
      <c r="AG1822" t="s">
        <v>646</v>
      </c>
      <c r="AH1822" t="s">
        <v>485</v>
      </c>
      <c r="AI1822" t="s">
        <v>53</v>
      </c>
      <c r="AJ1822" t="s">
        <v>63</v>
      </c>
      <c r="AK1822" t="s">
        <v>53</v>
      </c>
      <c r="AL1822" t="s">
        <v>53</v>
      </c>
      <c r="AM1822" t="s">
        <v>6492</v>
      </c>
      <c r="AN1822" t="s">
        <v>53</v>
      </c>
      <c r="AO1822">
        <v>1685</v>
      </c>
      <c r="AP1822" t="s">
        <v>6767</v>
      </c>
      <c r="AQ1822" t="s">
        <v>70</v>
      </c>
      <c r="AR1822" t="s">
        <v>82</v>
      </c>
      <c r="AS1822" t="s">
        <v>72</v>
      </c>
      <c r="AT1822" t="s">
        <v>53</v>
      </c>
      <c r="AU1822" t="s">
        <v>53</v>
      </c>
      <c r="AV1822" t="s">
        <v>53</v>
      </c>
      <c r="AW1822" t="s">
        <v>53</v>
      </c>
      <c r="AX1822" t="s">
        <v>485</v>
      </c>
      <c r="AY1822" t="s">
        <v>53</v>
      </c>
      <c r="AZ1822" t="s">
        <v>2452</v>
      </c>
      <c r="BA1822" t="s">
        <v>74</v>
      </c>
      <c r="BB1822" t="s">
        <v>101</v>
      </c>
      <c r="BC1822" t="s">
        <v>53</v>
      </c>
      <c r="BD1822" t="s">
        <v>53</v>
      </c>
      <c r="BE1822" t="s">
        <v>53</v>
      </c>
      <c r="BF1822" t="s">
        <v>53</v>
      </c>
      <c r="BG1822" t="s">
        <v>53</v>
      </c>
      <c r="BH1822" t="s">
        <v>53</v>
      </c>
      <c r="BI1822" t="s">
        <v>53</v>
      </c>
    </row>
    <row r="1823" spans="1:61" x14ac:dyDescent="0.25">
      <c r="A1823" t="s">
        <v>53</v>
      </c>
      <c r="B1823" t="s">
        <v>54</v>
      </c>
      <c r="C1823" t="s">
        <v>55</v>
      </c>
      <c r="D1823" t="s">
        <v>54</v>
      </c>
      <c r="E1823" t="s">
        <v>56</v>
      </c>
      <c r="F1823" t="s">
        <v>54</v>
      </c>
      <c r="G1823" t="s">
        <v>54</v>
      </c>
      <c r="H1823">
        <v>1287</v>
      </c>
      <c r="I1823" t="s">
        <v>57</v>
      </c>
      <c r="J1823" t="s">
        <v>58</v>
      </c>
      <c r="K1823" t="s">
        <v>104</v>
      </c>
      <c r="L1823" t="s">
        <v>53</v>
      </c>
      <c r="M1823" t="s">
        <v>485</v>
      </c>
      <c r="N1823" t="s">
        <v>53</v>
      </c>
      <c r="O1823" t="s">
        <v>63</v>
      </c>
      <c r="P1823" t="s">
        <v>53</v>
      </c>
      <c r="Q1823">
        <v>1233</v>
      </c>
      <c r="R1823" t="s">
        <v>6763</v>
      </c>
      <c r="S1823" t="s">
        <v>53</v>
      </c>
      <c r="T1823" t="s">
        <v>53</v>
      </c>
      <c r="U1823" t="s">
        <v>53</v>
      </c>
      <c r="V1823" t="s">
        <v>485</v>
      </c>
      <c r="W1823" t="s">
        <v>53</v>
      </c>
      <c r="X1823" t="s">
        <v>2452</v>
      </c>
      <c r="Y1823" t="s">
        <v>53</v>
      </c>
      <c r="Z1823" t="s">
        <v>53</v>
      </c>
      <c r="AA1823" t="s">
        <v>53</v>
      </c>
      <c r="AB1823" t="s">
        <v>53</v>
      </c>
      <c r="AC1823" t="s">
        <v>6768</v>
      </c>
      <c r="AD1823" t="s">
        <v>1968</v>
      </c>
      <c r="AE1823" t="s">
        <v>2884</v>
      </c>
      <c r="AF1823" t="s">
        <v>53</v>
      </c>
      <c r="AG1823" t="s">
        <v>2885</v>
      </c>
      <c r="AH1823" t="s">
        <v>485</v>
      </c>
      <c r="AI1823" t="s">
        <v>53</v>
      </c>
      <c r="AJ1823" t="s">
        <v>63</v>
      </c>
      <c r="AK1823" t="s">
        <v>53</v>
      </c>
      <c r="AL1823" t="s">
        <v>470</v>
      </c>
      <c r="AM1823" t="s">
        <v>6492</v>
      </c>
      <c r="AN1823" t="s">
        <v>203</v>
      </c>
      <c r="AO1823">
        <v>1913</v>
      </c>
      <c r="AP1823" t="s">
        <v>6769</v>
      </c>
      <c r="AQ1823" t="s">
        <v>70</v>
      </c>
      <c r="AR1823" t="s">
        <v>253</v>
      </c>
      <c r="AS1823" t="s">
        <v>72</v>
      </c>
      <c r="AT1823" t="s">
        <v>53</v>
      </c>
      <c r="AU1823" t="s">
        <v>53</v>
      </c>
      <c r="AV1823" t="s">
        <v>53</v>
      </c>
      <c r="AW1823" t="s">
        <v>53</v>
      </c>
      <c r="AX1823" t="s">
        <v>485</v>
      </c>
      <c r="AY1823" t="s">
        <v>53</v>
      </c>
      <c r="AZ1823" t="s">
        <v>2452</v>
      </c>
      <c r="BA1823" t="s">
        <v>74</v>
      </c>
      <c r="BB1823" t="s">
        <v>101</v>
      </c>
      <c r="BC1823" t="s">
        <v>53</v>
      </c>
      <c r="BD1823" t="s">
        <v>53</v>
      </c>
      <c r="BE1823" t="s">
        <v>53</v>
      </c>
      <c r="BF1823" t="s">
        <v>3850</v>
      </c>
      <c r="BG1823" t="s">
        <v>260</v>
      </c>
      <c r="BH1823" t="s">
        <v>53</v>
      </c>
      <c r="BI1823" t="s">
        <v>53</v>
      </c>
    </row>
    <row r="1824" spans="1:61" x14ac:dyDescent="0.25">
      <c r="A1824" t="s">
        <v>53</v>
      </c>
      <c r="B1824" t="s">
        <v>54</v>
      </c>
      <c r="C1824" t="s">
        <v>55</v>
      </c>
      <c r="D1824" t="s">
        <v>54</v>
      </c>
      <c r="E1824" t="s">
        <v>56</v>
      </c>
      <c r="F1824" t="s">
        <v>54</v>
      </c>
      <c r="G1824" t="s">
        <v>54</v>
      </c>
      <c r="H1824">
        <v>1288</v>
      </c>
      <c r="I1824" t="s">
        <v>57</v>
      </c>
      <c r="J1824" t="s">
        <v>58</v>
      </c>
      <c r="K1824" t="s">
        <v>104</v>
      </c>
      <c r="L1824" t="s">
        <v>53</v>
      </c>
      <c r="M1824" t="s">
        <v>131</v>
      </c>
      <c r="N1824" t="s">
        <v>53</v>
      </c>
      <c r="O1824" t="s">
        <v>63</v>
      </c>
      <c r="P1824" t="s">
        <v>53</v>
      </c>
      <c r="Q1824">
        <v>1234</v>
      </c>
      <c r="R1824" t="s">
        <v>6770</v>
      </c>
      <c r="S1824" t="s">
        <v>53</v>
      </c>
      <c r="T1824" t="s">
        <v>53</v>
      </c>
      <c r="U1824" t="s">
        <v>53</v>
      </c>
      <c r="V1824" t="s">
        <v>131</v>
      </c>
      <c r="W1824" t="s">
        <v>53</v>
      </c>
      <c r="X1824" t="s">
        <v>133</v>
      </c>
      <c r="Y1824" t="s">
        <v>53</v>
      </c>
      <c r="Z1824" t="s">
        <v>53</v>
      </c>
      <c r="AA1824" t="s">
        <v>53</v>
      </c>
      <c r="AB1824" t="s">
        <v>53</v>
      </c>
      <c r="AC1824" t="s">
        <v>6771</v>
      </c>
      <c r="AD1824" t="s">
        <v>645</v>
      </c>
      <c r="AE1824" t="s">
        <v>5548</v>
      </c>
      <c r="AF1824" t="s">
        <v>53</v>
      </c>
      <c r="AG1824" t="s">
        <v>5548</v>
      </c>
      <c r="AH1824" t="s">
        <v>131</v>
      </c>
      <c r="AI1824" t="s">
        <v>53</v>
      </c>
      <c r="AJ1824" t="s">
        <v>63</v>
      </c>
      <c r="AK1824" t="s">
        <v>53</v>
      </c>
      <c r="AL1824" t="s">
        <v>99</v>
      </c>
      <c r="AM1824" t="s">
        <v>6499</v>
      </c>
      <c r="AN1824" t="s">
        <v>65</v>
      </c>
      <c r="AO1824">
        <v>1676</v>
      </c>
      <c r="AP1824" t="s">
        <v>6772</v>
      </c>
      <c r="AQ1824" t="s">
        <v>70</v>
      </c>
      <c r="AR1824" t="s">
        <v>253</v>
      </c>
      <c r="AS1824" t="s">
        <v>72</v>
      </c>
      <c r="AT1824" t="s">
        <v>53</v>
      </c>
      <c r="AU1824" t="s">
        <v>53</v>
      </c>
      <c r="AV1824" t="s">
        <v>53</v>
      </c>
      <c r="AW1824" t="s">
        <v>53</v>
      </c>
      <c r="AX1824" t="s">
        <v>131</v>
      </c>
      <c r="AY1824" t="s">
        <v>53</v>
      </c>
      <c r="AZ1824" t="s">
        <v>133</v>
      </c>
      <c r="BA1824" t="s">
        <v>93</v>
      </c>
      <c r="BB1824" t="s">
        <v>225</v>
      </c>
      <c r="BC1824" t="s">
        <v>53</v>
      </c>
      <c r="BD1824" t="s">
        <v>53</v>
      </c>
      <c r="BE1824" t="s">
        <v>53</v>
      </c>
      <c r="BF1824" t="s">
        <v>6771</v>
      </c>
      <c r="BG1824" t="s">
        <v>85</v>
      </c>
      <c r="BH1824" t="s">
        <v>53</v>
      </c>
      <c r="BI1824" t="s">
        <v>53</v>
      </c>
    </row>
    <row r="1825" spans="1:61" x14ac:dyDescent="0.25">
      <c r="A1825" t="s">
        <v>53</v>
      </c>
      <c r="B1825" t="s">
        <v>54</v>
      </c>
      <c r="C1825" t="s">
        <v>55</v>
      </c>
      <c r="D1825" t="s">
        <v>54</v>
      </c>
      <c r="E1825" t="s">
        <v>56</v>
      </c>
      <c r="F1825" t="s">
        <v>54</v>
      </c>
      <c r="G1825" t="s">
        <v>54</v>
      </c>
      <c r="H1825">
        <v>1288</v>
      </c>
      <c r="I1825" t="s">
        <v>57</v>
      </c>
      <c r="J1825" t="s">
        <v>58</v>
      </c>
      <c r="K1825" t="s">
        <v>104</v>
      </c>
      <c r="L1825" t="s">
        <v>53</v>
      </c>
      <c r="M1825" t="s">
        <v>131</v>
      </c>
      <c r="N1825" t="s">
        <v>53</v>
      </c>
      <c r="O1825" t="s">
        <v>63</v>
      </c>
      <c r="P1825" t="s">
        <v>53</v>
      </c>
      <c r="Q1825">
        <v>1234</v>
      </c>
      <c r="R1825" t="s">
        <v>6770</v>
      </c>
      <c r="S1825" t="s">
        <v>53</v>
      </c>
      <c r="T1825" t="s">
        <v>53</v>
      </c>
      <c r="U1825" t="s">
        <v>53</v>
      </c>
      <c r="V1825" t="s">
        <v>131</v>
      </c>
      <c r="W1825" t="s">
        <v>53</v>
      </c>
      <c r="X1825" t="s">
        <v>133</v>
      </c>
      <c r="Y1825" t="s">
        <v>53</v>
      </c>
      <c r="Z1825" t="s">
        <v>53</v>
      </c>
      <c r="AA1825" t="s">
        <v>53</v>
      </c>
      <c r="AB1825" t="s">
        <v>53</v>
      </c>
      <c r="AC1825" t="s">
        <v>6773</v>
      </c>
      <c r="AD1825" t="s">
        <v>434</v>
      </c>
      <c r="AE1825" t="s">
        <v>6774</v>
      </c>
      <c r="AF1825" t="s">
        <v>53</v>
      </c>
      <c r="AG1825" t="s">
        <v>6774</v>
      </c>
      <c r="AH1825" t="s">
        <v>131</v>
      </c>
      <c r="AI1825" t="s">
        <v>53</v>
      </c>
      <c r="AJ1825" t="s">
        <v>63</v>
      </c>
      <c r="AK1825" t="s">
        <v>53</v>
      </c>
      <c r="AL1825" t="s">
        <v>99</v>
      </c>
      <c r="AM1825" t="s">
        <v>6499</v>
      </c>
      <c r="AN1825" t="s">
        <v>85</v>
      </c>
      <c r="AO1825">
        <v>2669</v>
      </c>
      <c r="AP1825" t="s">
        <v>6775</v>
      </c>
      <c r="AQ1825" t="s">
        <v>70</v>
      </c>
      <c r="AR1825" t="s">
        <v>237</v>
      </c>
      <c r="AS1825" t="s">
        <v>72</v>
      </c>
      <c r="AT1825" t="s">
        <v>53</v>
      </c>
      <c r="AU1825" t="s">
        <v>53</v>
      </c>
      <c r="AV1825" t="s">
        <v>53</v>
      </c>
      <c r="AW1825" t="s">
        <v>53</v>
      </c>
      <c r="AX1825" t="s">
        <v>131</v>
      </c>
      <c r="AY1825" t="s">
        <v>53</v>
      </c>
      <c r="AZ1825" t="s">
        <v>133</v>
      </c>
      <c r="BA1825" t="s">
        <v>93</v>
      </c>
      <c r="BB1825" t="s">
        <v>225</v>
      </c>
      <c r="BC1825" t="s">
        <v>53</v>
      </c>
      <c r="BD1825" t="s">
        <v>53</v>
      </c>
      <c r="BE1825" t="s">
        <v>53</v>
      </c>
      <c r="BF1825" t="s">
        <v>6776</v>
      </c>
      <c r="BG1825" t="s">
        <v>82</v>
      </c>
      <c r="BH1825" t="s">
        <v>53</v>
      </c>
      <c r="BI1825" t="s">
        <v>53</v>
      </c>
    </row>
    <row r="1826" spans="1:61" x14ac:dyDescent="0.25">
      <c r="A1826" t="s">
        <v>53</v>
      </c>
      <c r="B1826" t="s">
        <v>54</v>
      </c>
      <c r="C1826" t="s">
        <v>55</v>
      </c>
      <c r="D1826" t="s">
        <v>54</v>
      </c>
      <c r="E1826" t="s">
        <v>110</v>
      </c>
      <c r="F1826" t="s">
        <v>54</v>
      </c>
      <c r="G1826" t="s">
        <v>54</v>
      </c>
      <c r="H1826">
        <v>1289</v>
      </c>
      <c r="I1826" t="s">
        <v>57</v>
      </c>
      <c r="J1826" t="s">
        <v>58</v>
      </c>
      <c r="K1826" t="s">
        <v>104</v>
      </c>
      <c r="L1826" t="s">
        <v>53</v>
      </c>
      <c r="M1826" t="s">
        <v>485</v>
      </c>
      <c r="N1826" t="s">
        <v>53</v>
      </c>
      <c r="O1826" t="s">
        <v>63</v>
      </c>
      <c r="P1826" t="s">
        <v>53</v>
      </c>
      <c r="Q1826">
        <v>1235</v>
      </c>
      <c r="R1826" t="s">
        <v>6777</v>
      </c>
      <c r="S1826" t="s">
        <v>53</v>
      </c>
      <c r="T1826" t="s">
        <v>53</v>
      </c>
      <c r="U1826" t="s">
        <v>53</v>
      </c>
      <c r="V1826" t="s">
        <v>485</v>
      </c>
      <c r="W1826" t="s">
        <v>53</v>
      </c>
      <c r="X1826" t="s">
        <v>2452</v>
      </c>
      <c r="Y1826" t="s">
        <v>53</v>
      </c>
      <c r="Z1826" t="s">
        <v>53</v>
      </c>
      <c r="AA1826" t="s">
        <v>53</v>
      </c>
      <c r="AB1826" t="s">
        <v>53</v>
      </c>
      <c r="AC1826" t="s">
        <v>53</v>
      </c>
      <c r="AD1826" t="s">
        <v>53</v>
      </c>
      <c r="AE1826" t="s">
        <v>584</v>
      </c>
      <c r="AF1826" t="s">
        <v>53</v>
      </c>
      <c r="AG1826" t="s">
        <v>584</v>
      </c>
      <c r="AH1826" t="s">
        <v>485</v>
      </c>
      <c r="AI1826" t="s">
        <v>53</v>
      </c>
      <c r="AJ1826" t="s">
        <v>63</v>
      </c>
      <c r="AK1826" t="s">
        <v>53</v>
      </c>
      <c r="AL1826" t="s">
        <v>53</v>
      </c>
      <c r="AM1826" t="s">
        <v>6507</v>
      </c>
      <c r="AN1826" t="s">
        <v>53</v>
      </c>
      <c r="AO1826">
        <v>1678</v>
      </c>
      <c r="AP1826" t="s">
        <v>6778</v>
      </c>
      <c r="AQ1826" t="s">
        <v>70</v>
      </c>
      <c r="AR1826" t="s">
        <v>82</v>
      </c>
      <c r="AS1826" t="s">
        <v>72</v>
      </c>
      <c r="AT1826" t="s">
        <v>53</v>
      </c>
      <c r="AU1826" t="s">
        <v>53</v>
      </c>
      <c r="AV1826" t="s">
        <v>53</v>
      </c>
      <c r="AW1826" t="s">
        <v>53</v>
      </c>
      <c r="AX1826" t="s">
        <v>485</v>
      </c>
      <c r="AY1826" t="s">
        <v>53</v>
      </c>
      <c r="AZ1826" t="s">
        <v>2452</v>
      </c>
      <c r="BA1826" t="s">
        <v>74</v>
      </c>
      <c r="BB1826" t="s">
        <v>101</v>
      </c>
      <c r="BC1826" t="s">
        <v>53</v>
      </c>
      <c r="BD1826" t="s">
        <v>53</v>
      </c>
      <c r="BE1826" t="s">
        <v>53</v>
      </c>
      <c r="BF1826" t="s">
        <v>53</v>
      </c>
      <c r="BG1826" t="s">
        <v>53</v>
      </c>
      <c r="BH1826" t="s">
        <v>53</v>
      </c>
      <c r="BI1826" t="s">
        <v>53</v>
      </c>
    </row>
    <row r="1827" spans="1:61" x14ac:dyDescent="0.25">
      <c r="A1827" t="s">
        <v>53</v>
      </c>
      <c r="B1827" t="s">
        <v>54</v>
      </c>
      <c r="C1827" t="s">
        <v>55</v>
      </c>
      <c r="D1827" t="s">
        <v>54</v>
      </c>
      <c r="E1827" t="s">
        <v>56</v>
      </c>
      <c r="F1827" t="s">
        <v>54</v>
      </c>
      <c r="G1827" t="s">
        <v>54</v>
      </c>
      <c r="H1827">
        <v>1290</v>
      </c>
      <c r="I1827" t="s">
        <v>57</v>
      </c>
      <c r="J1827" t="s">
        <v>58</v>
      </c>
      <c r="K1827" t="s">
        <v>104</v>
      </c>
      <c r="L1827" t="s">
        <v>53</v>
      </c>
      <c r="M1827" t="s">
        <v>485</v>
      </c>
      <c r="N1827" t="s">
        <v>53</v>
      </c>
      <c r="O1827" t="s">
        <v>63</v>
      </c>
      <c r="P1827" t="s">
        <v>53</v>
      </c>
      <c r="Q1827">
        <v>1236</v>
      </c>
      <c r="R1827" t="s">
        <v>6779</v>
      </c>
      <c r="S1827" t="s">
        <v>53</v>
      </c>
      <c r="T1827" t="s">
        <v>53</v>
      </c>
      <c r="U1827" t="s">
        <v>53</v>
      </c>
      <c r="V1827" t="s">
        <v>485</v>
      </c>
      <c r="W1827" t="s">
        <v>53</v>
      </c>
      <c r="X1827" t="s">
        <v>2452</v>
      </c>
      <c r="Y1827" t="s">
        <v>53</v>
      </c>
      <c r="Z1827" t="s">
        <v>53</v>
      </c>
      <c r="AA1827" t="s">
        <v>53</v>
      </c>
      <c r="AB1827" t="s">
        <v>53</v>
      </c>
      <c r="AC1827" t="s">
        <v>53</v>
      </c>
      <c r="AD1827" t="s">
        <v>53</v>
      </c>
      <c r="AE1827" t="s">
        <v>620</v>
      </c>
      <c r="AF1827" t="s">
        <v>53</v>
      </c>
      <c r="AG1827" t="s">
        <v>620</v>
      </c>
      <c r="AH1827" t="s">
        <v>485</v>
      </c>
      <c r="AI1827" t="s">
        <v>53</v>
      </c>
      <c r="AJ1827" t="s">
        <v>63</v>
      </c>
      <c r="AK1827" t="s">
        <v>53</v>
      </c>
      <c r="AL1827" t="s">
        <v>53</v>
      </c>
      <c r="AM1827" t="s">
        <v>6509</v>
      </c>
      <c r="AN1827" t="s">
        <v>53</v>
      </c>
      <c r="AO1827">
        <v>1679</v>
      </c>
      <c r="AP1827" t="s">
        <v>6780</v>
      </c>
      <c r="AQ1827" t="s">
        <v>70</v>
      </c>
      <c r="AR1827" t="s">
        <v>82</v>
      </c>
      <c r="AS1827" t="s">
        <v>72</v>
      </c>
      <c r="AT1827" t="s">
        <v>53</v>
      </c>
      <c r="AU1827" t="s">
        <v>53</v>
      </c>
      <c r="AV1827" t="s">
        <v>53</v>
      </c>
      <c r="AW1827" t="s">
        <v>53</v>
      </c>
      <c r="AX1827" t="s">
        <v>485</v>
      </c>
      <c r="AY1827" t="s">
        <v>53</v>
      </c>
      <c r="AZ1827" t="s">
        <v>2452</v>
      </c>
      <c r="BA1827" t="s">
        <v>74</v>
      </c>
      <c r="BB1827" t="s">
        <v>101</v>
      </c>
      <c r="BC1827" t="s">
        <v>53</v>
      </c>
      <c r="BD1827" t="s">
        <v>53</v>
      </c>
      <c r="BE1827" t="s">
        <v>53</v>
      </c>
      <c r="BF1827" t="s">
        <v>53</v>
      </c>
      <c r="BG1827" t="s">
        <v>53</v>
      </c>
      <c r="BH1827" t="s">
        <v>53</v>
      </c>
      <c r="BI1827" t="s">
        <v>53</v>
      </c>
    </row>
    <row r="1828" spans="1:61" x14ac:dyDescent="0.25">
      <c r="A1828" t="s">
        <v>53</v>
      </c>
      <c r="B1828" t="s">
        <v>54</v>
      </c>
      <c r="C1828" t="s">
        <v>55</v>
      </c>
      <c r="D1828" t="s">
        <v>54</v>
      </c>
      <c r="E1828" t="s">
        <v>56</v>
      </c>
      <c r="F1828" t="s">
        <v>54</v>
      </c>
      <c r="G1828" t="s">
        <v>54</v>
      </c>
      <c r="H1828">
        <v>1291</v>
      </c>
      <c r="I1828" t="s">
        <v>57</v>
      </c>
      <c r="J1828" t="s">
        <v>58</v>
      </c>
      <c r="K1828" t="s">
        <v>104</v>
      </c>
      <c r="L1828" t="s">
        <v>53</v>
      </c>
      <c r="M1828" t="s">
        <v>485</v>
      </c>
      <c r="N1828" t="s">
        <v>53</v>
      </c>
      <c r="O1828" t="s">
        <v>63</v>
      </c>
      <c r="P1828" t="s">
        <v>53</v>
      </c>
      <c r="Q1828">
        <v>1237</v>
      </c>
      <c r="R1828" t="s">
        <v>6781</v>
      </c>
      <c r="S1828" t="s">
        <v>53</v>
      </c>
      <c r="T1828" t="s">
        <v>53</v>
      </c>
      <c r="U1828" t="s">
        <v>53</v>
      </c>
      <c r="V1828" t="s">
        <v>485</v>
      </c>
      <c r="W1828" t="s">
        <v>53</v>
      </c>
      <c r="X1828" t="s">
        <v>2452</v>
      </c>
      <c r="Y1828" t="s">
        <v>53</v>
      </c>
      <c r="Z1828" t="s">
        <v>53</v>
      </c>
      <c r="AA1828" t="s">
        <v>53</v>
      </c>
      <c r="AB1828" t="s">
        <v>53</v>
      </c>
      <c r="AC1828" t="s">
        <v>53</v>
      </c>
      <c r="AD1828" t="s">
        <v>53</v>
      </c>
      <c r="AE1828" t="s">
        <v>6782</v>
      </c>
      <c r="AF1828" t="s">
        <v>53</v>
      </c>
      <c r="AG1828" t="s">
        <v>6782</v>
      </c>
      <c r="AH1828" t="s">
        <v>485</v>
      </c>
      <c r="AI1828" t="s">
        <v>53</v>
      </c>
      <c r="AJ1828" t="s">
        <v>63</v>
      </c>
      <c r="AK1828" t="s">
        <v>53</v>
      </c>
      <c r="AL1828" t="s">
        <v>53</v>
      </c>
      <c r="AM1828" t="s">
        <v>6514</v>
      </c>
      <c r="AN1828" t="s">
        <v>53</v>
      </c>
      <c r="AO1828">
        <v>1680</v>
      </c>
      <c r="AP1828" t="s">
        <v>6783</v>
      </c>
      <c r="AQ1828" t="s">
        <v>70</v>
      </c>
      <c r="AR1828" t="s">
        <v>82</v>
      </c>
      <c r="AS1828" t="s">
        <v>72</v>
      </c>
      <c r="AT1828" t="s">
        <v>53</v>
      </c>
      <c r="AU1828" t="s">
        <v>53</v>
      </c>
      <c r="AV1828" t="s">
        <v>53</v>
      </c>
      <c r="AW1828" t="s">
        <v>53</v>
      </c>
      <c r="AX1828" t="s">
        <v>485</v>
      </c>
      <c r="AY1828" t="s">
        <v>53</v>
      </c>
      <c r="AZ1828" t="s">
        <v>2452</v>
      </c>
      <c r="BA1828" t="s">
        <v>74</v>
      </c>
      <c r="BB1828" t="s">
        <v>101</v>
      </c>
      <c r="BC1828" t="s">
        <v>53</v>
      </c>
      <c r="BD1828" t="s">
        <v>53</v>
      </c>
      <c r="BE1828" t="s">
        <v>53</v>
      </c>
      <c r="BF1828" t="s">
        <v>53</v>
      </c>
      <c r="BG1828" t="s">
        <v>53</v>
      </c>
      <c r="BH1828" t="s">
        <v>53</v>
      </c>
      <c r="BI1828" t="s">
        <v>53</v>
      </c>
    </row>
    <row r="1829" spans="1:61" x14ac:dyDescent="0.25">
      <c r="A1829" t="s">
        <v>53</v>
      </c>
      <c r="B1829" t="s">
        <v>54</v>
      </c>
      <c r="C1829" t="s">
        <v>55</v>
      </c>
      <c r="D1829" t="s">
        <v>54</v>
      </c>
      <c r="E1829" t="s">
        <v>56</v>
      </c>
      <c r="F1829" t="s">
        <v>54</v>
      </c>
      <c r="G1829" t="s">
        <v>54</v>
      </c>
      <c r="H1829">
        <v>1292</v>
      </c>
      <c r="I1829" t="s">
        <v>57</v>
      </c>
      <c r="J1829" t="s">
        <v>58</v>
      </c>
      <c r="K1829" t="s">
        <v>104</v>
      </c>
      <c r="L1829" t="s">
        <v>53</v>
      </c>
      <c r="M1829" t="s">
        <v>485</v>
      </c>
      <c r="N1829" t="s">
        <v>53</v>
      </c>
      <c r="O1829" t="s">
        <v>63</v>
      </c>
      <c r="P1829" t="s">
        <v>53</v>
      </c>
      <c r="Q1829">
        <v>1238</v>
      </c>
      <c r="R1829" t="s">
        <v>6784</v>
      </c>
      <c r="S1829" t="s">
        <v>53</v>
      </c>
      <c r="T1829" t="s">
        <v>53</v>
      </c>
      <c r="U1829" t="s">
        <v>53</v>
      </c>
      <c r="V1829" t="s">
        <v>485</v>
      </c>
      <c r="W1829" t="s">
        <v>53</v>
      </c>
      <c r="X1829" t="s">
        <v>2452</v>
      </c>
      <c r="Y1829" t="s">
        <v>53</v>
      </c>
      <c r="Z1829" t="s">
        <v>53</v>
      </c>
      <c r="AA1829" t="s">
        <v>53</v>
      </c>
      <c r="AB1829" t="s">
        <v>53</v>
      </c>
      <c r="AC1829" t="s">
        <v>53</v>
      </c>
      <c r="AD1829" t="s">
        <v>53</v>
      </c>
      <c r="AE1829" t="s">
        <v>6782</v>
      </c>
      <c r="AF1829" t="s">
        <v>53</v>
      </c>
      <c r="AG1829" t="s">
        <v>6782</v>
      </c>
      <c r="AH1829" t="s">
        <v>485</v>
      </c>
      <c r="AI1829" t="s">
        <v>53</v>
      </c>
      <c r="AJ1829" t="s">
        <v>63</v>
      </c>
      <c r="AK1829" t="s">
        <v>53</v>
      </c>
      <c r="AL1829" t="s">
        <v>53</v>
      </c>
      <c r="AM1829" t="s">
        <v>6517</v>
      </c>
      <c r="AN1829" t="s">
        <v>53</v>
      </c>
      <c r="AO1829">
        <v>1681</v>
      </c>
      <c r="AP1829" t="s">
        <v>6785</v>
      </c>
      <c r="AQ1829" t="s">
        <v>70</v>
      </c>
      <c r="AR1829" t="s">
        <v>82</v>
      </c>
      <c r="AS1829" t="s">
        <v>72</v>
      </c>
      <c r="AT1829" t="s">
        <v>53</v>
      </c>
      <c r="AU1829" t="s">
        <v>53</v>
      </c>
      <c r="AV1829" t="s">
        <v>53</v>
      </c>
      <c r="AW1829" t="s">
        <v>53</v>
      </c>
      <c r="AX1829" t="s">
        <v>485</v>
      </c>
      <c r="AY1829" t="s">
        <v>53</v>
      </c>
      <c r="AZ1829" t="s">
        <v>2452</v>
      </c>
      <c r="BA1829" t="s">
        <v>74</v>
      </c>
      <c r="BB1829" t="s">
        <v>101</v>
      </c>
      <c r="BC1829" t="s">
        <v>53</v>
      </c>
      <c r="BD1829" t="s">
        <v>53</v>
      </c>
      <c r="BE1829" t="s">
        <v>53</v>
      </c>
      <c r="BF1829" t="s">
        <v>53</v>
      </c>
      <c r="BG1829" t="s">
        <v>53</v>
      </c>
      <c r="BH1829" t="s">
        <v>53</v>
      </c>
      <c r="BI1829" t="s">
        <v>53</v>
      </c>
    </row>
    <row r="1830" spans="1:61" x14ac:dyDescent="0.25">
      <c r="A1830" t="s">
        <v>53</v>
      </c>
      <c r="B1830" t="s">
        <v>54</v>
      </c>
      <c r="C1830" t="s">
        <v>55</v>
      </c>
      <c r="D1830" t="s">
        <v>54</v>
      </c>
      <c r="E1830" t="s">
        <v>56</v>
      </c>
      <c r="F1830" t="s">
        <v>54</v>
      </c>
      <c r="G1830" t="s">
        <v>54</v>
      </c>
      <c r="H1830">
        <v>1292</v>
      </c>
      <c r="I1830" t="s">
        <v>57</v>
      </c>
      <c r="J1830" t="s">
        <v>58</v>
      </c>
      <c r="K1830" t="s">
        <v>104</v>
      </c>
      <c r="L1830" t="s">
        <v>53</v>
      </c>
      <c r="M1830" t="s">
        <v>485</v>
      </c>
      <c r="N1830" t="s">
        <v>53</v>
      </c>
      <c r="O1830" t="s">
        <v>63</v>
      </c>
      <c r="P1830" t="s">
        <v>53</v>
      </c>
      <c r="Q1830">
        <v>1238</v>
      </c>
      <c r="R1830" t="s">
        <v>6784</v>
      </c>
      <c r="S1830" t="s">
        <v>53</v>
      </c>
      <c r="T1830" t="s">
        <v>53</v>
      </c>
      <c r="U1830" t="s">
        <v>53</v>
      </c>
      <c r="V1830" t="s">
        <v>485</v>
      </c>
      <c r="W1830" t="s">
        <v>53</v>
      </c>
      <c r="X1830" t="s">
        <v>2452</v>
      </c>
      <c r="Y1830" t="s">
        <v>53</v>
      </c>
      <c r="Z1830" t="s">
        <v>53</v>
      </c>
      <c r="AA1830" t="s">
        <v>53</v>
      </c>
      <c r="AB1830" t="s">
        <v>53</v>
      </c>
      <c r="AC1830" t="s">
        <v>6786</v>
      </c>
      <c r="AD1830" t="s">
        <v>6787</v>
      </c>
      <c r="AE1830" t="s">
        <v>4967</v>
      </c>
      <c r="AF1830" t="s">
        <v>6788</v>
      </c>
      <c r="AG1830" t="s">
        <v>4965</v>
      </c>
      <c r="AH1830" t="s">
        <v>485</v>
      </c>
      <c r="AI1830" t="s">
        <v>53</v>
      </c>
      <c r="AJ1830" t="s">
        <v>63</v>
      </c>
      <c r="AK1830" t="s">
        <v>53</v>
      </c>
      <c r="AL1830" t="s">
        <v>470</v>
      </c>
      <c r="AM1830" t="s">
        <v>6517</v>
      </c>
      <c r="AN1830" t="s">
        <v>194</v>
      </c>
      <c r="AO1830">
        <v>2771</v>
      </c>
      <c r="AP1830" t="s">
        <v>6789</v>
      </c>
      <c r="AQ1830" t="s">
        <v>2179</v>
      </c>
      <c r="AR1830" t="s">
        <v>645</v>
      </c>
      <c r="AS1830" t="s">
        <v>72</v>
      </c>
      <c r="AT1830" t="s">
        <v>53</v>
      </c>
      <c r="AU1830" t="s">
        <v>53</v>
      </c>
      <c r="AV1830" t="s">
        <v>53</v>
      </c>
      <c r="AW1830" t="s">
        <v>53</v>
      </c>
      <c r="AX1830" t="s">
        <v>485</v>
      </c>
      <c r="AY1830" t="s">
        <v>53</v>
      </c>
      <c r="AZ1830" t="s">
        <v>2452</v>
      </c>
      <c r="BA1830" t="s">
        <v>74</v>
      </c>
      <c r="BB1830" t="s">
        <v>101</v>
      </c>
      <c r="BC1830" t="s">
        <v>53</v>
      </c>
      <c r="BD1830" t="s">
        <v>53</v>
      </c>
      <c r="BE1830" t="s">
        <v>53</v>
      </c>
      <c r="BF1830" t="s">
        <v>2952</v>
      </c>
      <c r="BG1830" t="s">
        <v>151</v>
      </c>
      <c r="BH1830" t="s">
        <v>53</v>
      </c>
      <c r="BI1830" t="s">
        <v>53</v>
      </c>
    </row>
    <row r="1831" spans="1:61" x14ac:dyDescent="0.25">
      <c r="A1831" t="s">
        <v>5649</v>
      </c>
      <c r="B1831" t="s">
        <v>54</v>
      </c>
      <c r="C1831" t="s">
        <v>55</v>
      </c>
      <c r="D1831" t="s">
        <v>54</v>
      </c>
      <c r="E1831" t="s">
        <v>56</v>
      </c>
      <c r="F1831" t="s">
        <v>54</v>
      </c>
      <c r="G1831" t="s">
        <v>54</v>
      </c>
      <c r="H1831">
        <v>1293</v>
      </c>
      <c r="I1831" t="s">
        <v>57</v>
      </c>
      <c r="J1831" t="s">
        <v>58</v>
      </c>
      <c r="K1831" t="s">
        <v>104</v>
      </c>
      <c r="L1831" t="s">
        <v>53</v>
      </c>
      <c r="M1831" t="s">
        <v>485</v>
      </c>
      <c r="N1831" t="s">
        <v>53</v>
      </c>
      <c r="O1831" t="s">
        <v>63</v>
      </c>
      <c r="P1831" t="s">
        <v>53</v>
      </c>
      <c r="Q1831">
        <v>1239</v>
      </c>
      <c r="R1831" t="s">
        <v>6790</v>
      </c>
      <c r="S1831" t="s">
        <v>53</v>
      </c>
      <c r="T1831" t="s">
        <v>53</v>
      </c>
      <c r="U1831" t="s">
        <v>53</v>
      </c>
      <c r="V1831" t="s">
        <v>485</v>
      </c>
      <c r="W1831" t="s">
        <v>53</v>
      </c>
      <c r="X1831" t="s">
        <v>2452</v>
      </c>
      <c r="Y1831" t="s">
        <v>53</v>
      </c>
      <c r="Z1831" t="s">
        <v>53</v>
      </c>
      <c r="AA1831" t="s">
        <v>53</v>
      </c>
      <c r="AB1831" t="s">
        <v>53</v>
      </c>
      <c r="AC1831" t="s">
        <v>53</v>
      </c>
      <c r="AD1831" t="s">
        <v>53</v>
      </c>
      <c r="AE1831" t="s">
        <v>710</v>
      </c>
      <c r="AF1831" t="s">
        <v>53</v>
      </c>
      <c r="AG1831" t="s">
        <v>710</v>
      </c>
      <c r="AH1831" t="s">
        <v>485</v>
      </c>
      <c r="AI1831" t="s">
        <v>53</v>
      </c>
      <c r="AJ1831" t="s">
        <v>63</v>
      </c>
      <c r="AK1831" t="s">
        <v>53</v>
      </c>
      <c r="AL1831" t="s">
        <v>53</v>
      </c>
      <c r="AM1831" t="s">
        <v>6523</v>
      </c>
      <c r="AN1831" t="s">
        <v>53</v>
      </c>
      <c r="AO1831">
        <v>1682</v>
      </c>
      <c r="AP1831" t="s">
        <v>6791</v>
      </c>
      <c r="AQ1831" t="s">
        <v>70</v>
      </c>
      <c r="AR1831" t="s">
        <v>82</v>
      </c>
      <c r="AS1831" t="s">
        <v>72</v>
      </c>
      <c r="AT1831" t="s">
        <v>53</v>
      </c>
      <c r="AU1831" t="s">
        <v>53</v>
      </c>
      <c r="AV1831" t="s">
        <v>53</v>
      </c>
      <c r="AW1831" t="s">
        <v>53</v>
      </c>
      <c r="AX1831" t="s">
        <v>485</v>
      </c>
      <c r="AY1831" t="s">
        <v>53</v>
      </c>
      <c r="AZ1831" t="s">
        <v>2452</v>
      </c>
      <c r="BA1831" t="s">
        <v>74</v>
      </c>
      <c r="BB1831" t="s">
        <v>101</v>
      </c>
      <c r="BC1831" t="s">
        <v>53</v>
      </c>
      <c r="BD1831" t="s">
        <v>53</v>
      </c>
      <c r="BE1831" t="s">
        <v>53</v>
      </c>
      <c r="BF1831" t="s">
        <v>53</v>
      </c>
      <c r="BG1831" t="s">
        <v>53</v>
      </c>
      <c r="BH1831" t="s">
        <v>53</v>
      </c>
      <c r="BI1831" t="s">
        <v>53</v>
      </c>
    </row>
    <row r="1832" spans="1:61" x14ac:dyDescent="0.25">
      <c r="A1832" t="s">
        <v>5649</v>
      </c>
      <c r="B1832" t="s">
        <v>54</v>
      </c>
      <c r="C1832" t="s">
        <v>55</v>
      </c>
      <c r="D1832" t="s">
        <v>54</v>
      </c>
      <c r="E1832" t="s">
        <v>56</v>
      </c>
      <c r="F1832" t="s">
        <v>54</v>
      </c>
      <c r="G1832" t="s">
        <v>54</v>
      </c>
      <c r="H1832">
        <v>1293</v>
      </c>
      <c r="I1832" t="s">
        <v>57</v>
      </c>
      <c r="J1832" t="s">
        <v>58</v>
      </c>
      <c r="K1832" t="s">
        <v>104</v>
      </c>
      <c r="L1832" t="s">
        <v>53</v>
      </c>
      <c r="M1832" t="s">
        <v>485</v>
      </c>
      <c r="N1832" t="s">
        <v>53</v>
      </c>
      <c r="O1832" t="s">
        <v>63</v>
      </c>
      <c r="P1832" t="s">
        <v>53</v>
      </c>
      <c r="Q1832">
        <v>1239</v>
      </c>
      <c r="R1832" t="s">
        <v>6790</v>
      </c>
      <c r="S1832" t="s">
        <v>53</v>
      </c>
      <c r="T1832" t="s">
        <v>53</v>
      </c>
      <c r="U1832" t="s">
        <v>53</v>
      </c>
      <c r="V1832" t="s">
        <v>485</v>
      </c>
      <c r="W1832" t="s">
        <v>53</v>
      </c>
      <c r="X1832" t="s">
        <v>2452</v>
      </c>
      <c r="Y1832" t="s">
        <v>53</v>
      </c>
      <c r="Z1832" t="s">
        <v>53</v>
      </c>
      <c r="AA1832" t="s">
        <v>53</v>
      </c>
      <c r="AB1832" t="s">
        <v>53</v>
      </c>
      <c r="AC1832" t="s">
        <v>53</v>
      </c>
      <c r="AD1832" t="s">
        <v>53</v>
      </c>
      <c r="AE1832" t="s">
        <v>5737</v>
      </c>
      <c r="AF1832" t="s">
        <v>6792</v>
      </c>
      <c r="AG1832" t="s">
        <v>5738</v>
      </c>
      <c r="AH1832" t="s">
        <v>485</v>
      </c>
      <c r="AI1832" t="s">
        <v>53</v>
      </c>
      <c r="AJ1832" t="s">
        <v>63</v>
      </c>
      <c r="AK1832" t="s">
        <v>53</v>
      </c>
      <c r="AL1832" t="s">
        <v>53</v>
      </c>
      <c r="AM1832" t="s">
        <v>6523</v>
      </c>
      <c r="AN1832" t="s">
        <v>53</v>
      </c>
      <c r="AO1832">
        <v>1963</v>
      </c>
      <c r="AP1832" t="s">
        <v>6793</v>
      </c>
      <c r="AQ1832" t="s">
        <v>70</v>
      </c>
      <c r="AR1832" t="s">
        <v>253</v>
      </c>
      <c r="AS1832" t="s">
        <v>230</v>
      </c>
      <c r="AT1832" t="s">
        <v>53</v>
      </c>
      <c r="AU1832" t="s">
        <v>53</v>
      </c>
      <c r="AV1832" t="s">
        <v>53</v>
      </c>
      <c r="AW1832" t="s">
        <v>53</v>
      </c>
      <c r="AX1832" t="s">
        <v>485</v>
      </c>
      <c r="AY1832" t="s">
        <v>53</v>
      </c>
      <c r="AZ1832" t="s">
        <v>2452</v>
      </c>
      <c r="BA1832" t="s">
        <v>74</v>
      </c>
      <c r="BB1832" t="s">
        <v>53</v>
      </c>
      <c r="BC1832" t="s">
        <v>53</v>
      </c>
      <c r="BD1832" t="s">
        <v>53</v>
      </c>
      <c r="BE1832" t="s">
        <v>53</v>
      </c>
      <c r="BF1832" t="s">
        <v>53</v>
      </c>
      <c r="BG1832" t="s">
        <v>53</v>
      </c>
      <c r="BH1832" t="s">
        <v>53</v>
      </c>
      <c r="BI1832" t="s">
        <v>53</v>
      </c>
    </row>
    <row r="1833" spans="1:61" x14ac:dyDescent="0.25">
      <c r="A1833" t="s">
        <v>5649</v>
      </c>
      <c r="B1833" t="s">
        <v>54</v>
      </c>
      <c r="C1833" t="s">
        <v>55</v>
      </c>
      <c r="D1833" t="s">
        <v>54</v>
      </c>
      <c r="E1833" t="s">
        <v>56</v>
      </c>
      <c r="F1833" t="s">
        <v>54</v>
      </c>
      <c r="G1833" t="s">
        <v>54</v>
      </c>
      <c r="H1833">
        <v>1293</v>
      </c>
      <c r="I1833" t="s">
        <v>57</v>
      </c>
      <c r="J1833" t="s">
        <v>58</v>
      </c>
      <c r="K1833" t="s">
        <v>104</v>
      </c>
      <c r="L1833" t="s">
        <v>53</v>
      </c>
      <c r="M1833" t="s">
        <v>485</v>
      </c>
      <c r="N1833" t="s">
        <v>53</v>
      </c>
      <c r="O1833" t="s">
        <v>63</v>
      </c>
      <c r="P1833" t="s">
        <v>53</v>
      </c>
      <c r="Q1833">
        <v>1239</v>
      </c>
      <c r="R1833" t="s">
        <v>6790</v>
      </c>
      <c r="S1833" t="s">
        <v>53</v>
      </c>
      <c r="T1833" t="s">
        <v>53</v>
      </c>
      <c r="U1833" t="s">
        <v>53</v>
      </c>
      <c r="V1833" t="s">
        <v>485</v>
      </c>
      <c r="W1833" t="s">
        <v>53</v>
      </c>
      <c r="X1833" t="s">
        <v>2452</v>
      </c>
      <c r="Y1833" t="s">
        <v>53</v>
      </c>
      <c r="Z1833" t="s">
        <v>53</v>
      </c>
      <c r="AA1833" t="s">
        <v>53</v>
      </c>
      <c r="AB1833" t="s">
        <v>53</v>
      </c>
      <c r="AC1833" t="s">
        <v>3674</v>
      </c>
      <c r="AD1833" t="s">
        <v>3459</v>
      </c>
      <c r="AE1833" t="s">
        <v>5737</v>
      </c>
      <c r="AF1833" t="s">
        <v>6794</v>
      </c>
      <c r="AG1833" t="s">
        <v>5738</v>
      </c>
      <c r="AH1833" t="s">
        <v>485</v>
      </c>
      <c r="AI1833" t="s">
        <v>53</v>
      </c>
      <c r="AJ1833" t="s">
        <v>63</v>
      </c>
      <c r="AK1833" t="s">
        <v>53</v>
      </c>
      <c r="AL1833" t="s">
        <v>470</v>
      </c>
      <c r="AM1833" t="s">
        <v>6523</v>
      </c>
      <c r="AN1833" t="s">
        <v>353</v>
      </c>
      <c r="AO1833">
        <v>1964</v>
      </c>
      <c r="AP1833" t="s">
        <v>6795</v>
      </c>
      <c r="AQ1833" t="s">
        <v>70</v>
      </c>
      <c r="AR1833" t="s">
        <v>253</v>
      </c>
      <c r="AS1833" t="s">
        <v>72</v>
      </c>
      <c r="AT1833" t="s">
        <v>53</v>
      </c>
      <c r="AU1833" t="s">
        <v>53</v>
      </c>
      <c r="AV1833" t="s">
        <v>53</v>
      </c>
      <c r="AW1833" t="s">
        <v>53</v>
      </c>
      <c r="AX1833" t="s">
        <v>485</v>
      </c>
      <c r="AY1833" t="s">
        <v>53</v>
      </c>
      <c r="AZ1833" t="s">
        <v>2452</v>
      </c>
      <c r="BA1833" t="s">
        <v>74</v>
      </c>
      <c r="BB1833" t="s">
        <v>101</v>
      </c>
      <c r="BC1833" t="s">
        <v>53</v>
      </c>
      <c r="BD1833" t="s">
        <v>53</v>
      </c>
      <c r="BE1833" t="s">
        <v>53</v>
      </c>
      <c r="BF1833" t="s">
        <v>6796</v>
      </c>
      <c r="BG1833" t="s">
        <v>151</v>
      </c>
      <c r="BH1833" t="s">
        <v>53</v>
      </c>
      <c r="BI1833" t="s">
        <v>53</v>
      </c>
    </row>
    <row r="1834" spans="1:61" x14ac:dyDescent="0.25">
      <c r="A1834" t="s">
        <v>5649</v>
      </c>
      <c r="B1834" t="s">
        <v>54</v>
      </c>
      <c r="C1834" t="s">
        <v>55</v>
      </c>
      <c r="D1834" t="s">
        <v>54</v>
      </c>
      <c r="E1834" t="s">
        <v>56</v>
      </c>
      <c r="F1834" t="s">
        <v>54</v>
      </c>
      <c r="G1834" t="s">
        <v>54</v>
      </c>
      <c r="H1834">
        <v>1293</v>
      </c>
      <c r="I1834" t="s">
        <v>57</v>
      </c>
      <c r="J1834" t="s">
        <v>58</v>
      </c>
      <c r="K1834" t="s">
        <v>104</v>
      </c>
      <c r="L1834" t="s">
        <v>53</v>
      </c>
      <c r="M1834" t="s">
        <v>485</v>
      </c>
      <c r="N1834" t="s">
        <v>53</v>
      </c>
      <c r="O1834" t="s">
        <v>63</v>
      </c>
      <c r="P1834" t="s">
        <v>53</v>
      </c>
      <c r="Q1834">
        <v>1239</v>
      </c>
      <c r="R1834" t="s">
        <v>6790</v>
      </c>
      <c r="S1834" t="s">
        <v>53</v>
      </c>
      <c r="T1834" t="s">
        <v>53</v>
      </c>
      <c r="U1834" t="s">
        <v>53</v>
      </c>
      <c r="V1834" t="s">
        <v>485</v>
      </c>
      <c r="W1834" t="s">
        <v>53</v>
      </c>
      <c r="X1834" t="s">
        <v>2452</v>
      </c>
      <c r="Y1834" t="s">
        <v>53</v>
      </c>
      <c r="Z1834" t="s">
        <v>53</v>
      </c>
      <c r="AA1834" t="s">
        <v>53</v>
      </c>
      <c r="AB1834" t="s">
        <v>53</v>
      </c>
      <c r="AC1834" t="s">
        <v>53</v>
      </c>
      <c r="AD1834" t="s">
        <v>53</v>
      </c>
      <c r="AE1834" t="s">
        <v>5345</v>
      </c>
      <c r="AF1834" t="s">
        <v>53</v>
      </c>
      <c r="AG1834" t="s">
        <v>5345</v>
      </c>
      <c r="AH1834" t="s">
        <v>485</v>
      </c>
      <c r="AI1834" t="s">
        <v>53</v>
      </c>
      <c r="AJ1834" t="s">
        <v>63</v>
      </c>
      <c r="AK1834" t="s">
        <v>53</v>
      </c>
      <c r="AL1834" t="s">
        <v>53</v>
      </c>
      <c r="AM1834" t="s">
        <v>6523</v>
      </c>
      <c r="AN1834" t="s">
        <v>53</v>
      </c>
      <c r="AO1834">
        <v>2096</v>
      </c>
      <c r="AP1834" t="s">
        <v>6797</v>
      </c>
      <c r="AQ1834" t="s">
        <v>70</v>
      </c>
      <c r="AR1834" t="s">
        <v>253</v>
      </c>
      <c r="AS1834" t="s">
        <v>230</v>
      </c>
      <c r="AT1834" t="s">
        <v>53</v>
      </c>
      <c r="AU1834" t="s">
        <v>53</v>
      </c>
      <c r="AV1834" t="s">
        <v>53</v>
      </c>
      <c r="AW1834" t="s">
        <v>53</v>
      </c>
      <c r="AX1834" t="s">
        <v>485</v>
      </c>
      <c r="AY1834" t="s">
        <v>53</v>
      </c>
      <c r="AZ1834" t="s">
        <v>2452</v>
      </c>
      <c r="BA1834" t="s">
        <v>74</v>
      </c>
      <c r="BB1834" t="s">
        <v>53</v>
      </c>
      <c r="BC1834" t="s">
        <v>53</v>
      </c>
      <c r="BD1834" t="s">
        <v>53</v>
      </c>
      <c r="BE1834" t="s">
        <v>53</v>
      </c>
      <c r="BF1834" t="s">
        <v>53</v>
      </c>
      <c r="BG1834" t="s">
        <v>53</v>
      </c>
      <c r="BH1834" t="s">
        <v>53</v>
      </c>
      <c r="BI1834" t="s">
        <v>53</v>
      </c>
    </row>
    <row r="1835" spans="1:61" x14ac:dyDescent="0.25">
      <c r="A1835" t="s">
        <v>5649</v>
      </c>
      <c r="B1835" t="s">
        <v>54</v>
      </c>
      <c r="C1835" t="s">
        <v>55</v>
      </c>
      <c r="D1835" t="s">
        <v>54</v>
      </c>
      <c r="E1835" t="s">
        <v>56</v>
      </c>
      <c r="F1835" t="s">
        <v>54</v>
      </c>
      <c r="G1835" t="s">
        <v>54</v>
      </c>
      <c r="H1835">
        <v>1293</v>
      </c>
      <c r="I1835" t="s">
        <v>57</v>
      </c>
      <c r="J1835" t="s">
        <v>58</v>
      </c>
      <c r="K1835" t="s">
        <v>104</v>
      </c>
      <c r="L1835" t="s">
        <v>53</v>
      </c>
      <c r="M1835" t="s">
        <v>485</v>
      </c>
      <c r="N1835" t="s">
        <v>53</v>
      </c>
      <c r="O1835" t="s">
        <v>63</v>
      </c>
      <c r="P1835" t="s">
        <v>53</v>
      </c>
      <c r="Q1835">
        <v>1239</v>
      </c>
      <c r="R1835" t="s">
        <v>6790</v>
      </c>
      <c r="S1835" t="s">
        <v>53</v>
      </c>
      <c r="T1835" t="s">
        <v>53</v>
      </c>
      <c r="U1835" t="s">
        <v>53</v>
      </c>
      <c r="V1835" t="s">
        <v>485</v>
      </c>
      <c r="W1835" t="s">
        <v>53</v>
      </c>
      <c r="X1835" t="s">
        <v>2452</v>
      </c>
      <c r="Y1835" t="s">
        <v>53</v>
      </c>
      <c r="Z1835" t="s">
        <v>53</v>
      </c>
      <c r="AA1835" t="s">
        <v>53</v>
      </c>
      <c r="AB1835" t="s">
        <v>53</v>
      </c>
      <c r="AC1835" t="s">
        <v>6798</v>
      </c>
      <c r="AD1835" t="s">
        <v>1316</v>
      </c>
      <c r="AE1835" t="s">
        <v>5345</v>
      </c>
      <c r="AF1835" t="s">
        <v>53</v>
      </c>
      <c r="AG1835" t="s">
        <v>5346</v>
      </c>
      <c r="AH1835" t="s">
        <v>485</v>
      </c>
      <c r="AI1835" t="s">
        <v>53</v>
      </c>
      <c r="AJ1835" t="s">
        <v>63</v>
      </c>
      <c r="AK1835" t="s">
        <v>53</v>
      </c>
      <c r="AL1835" t="s">
        <v>470</v>
      </c>
      <c r="AM1835" t="s">
        <v>6523</v>
      </c>
      <c r="AN1835" t="s">
        <v>353</v>
      </c>
      <c r="AO1835">
        <v>2097</v>
      </c>
      <c r="AP1835" t="s">
        <v>6799</v>
      </c>
      <c r="AQ1835" t="s">
        <v>70</v>
      </c>
      <c r="AR1835" t="s">
        <v>253</v>
      </c>
      <c r="AS1835" t="s">
        <v>72</v>
      </c>
      <c r="AT1835" t="s">
        <v>53</v>
      </c>
      <c r="AU1835" t="s">
        <v>53</v>
      </c>
      <c r="AV1835" t="s">
        <v>53</v>
      </c>
      <c r="AW1835" t="s">
        <v>53</v>
      </c>
      <c r="AX1835" t="s">
        <v>485</v>
      </c>
      <c r="AY1835" t="s">
        <v>53</v>
      </c>
      <c r="AZ1835" t="s">
        <v>2452</v>
      </c>
      <c r="BA1835" t="s">
        <v>74</v>
      </c>
      <c r="BB1835" t="s">
        <v>101</v>
      </c>
      <c r="BC1835" t="s">
        <v>53</v>
      </c>
      <c r="BD1835" t="s">
        <v>53</v>
      </c>
      <c r="BE1835" t="s">
        <v>53</v>
      </c>
      <c r="BF1835" t="s">
        <v>6800</v>
      </c>
      <c r="BG1835" t="s">
        <v>151</v>
      </c>
      <c r="BH1835" t="s">
        <v>53</v>
      </c>
      <c r="BI1835" t="s">
        <v>53</v>
      </c>
    </row>
    <row r="1836" spans="1:61" x14ac:dyDescent="0.25">
      <c r="A1836" t="s">
        <v>5649</v>
      </c>
      <c r="B1836" t="s">
        <v>54</v>
      </c>
      <c r="C1836" t="s">
        <v>55</v>
      </c>
      <c r="D1836" t="s">
        <v>54</v>
      </c>
      <c r="E1836" t="s">
        <v>56</v>
      </c>
      <c r="F1836" t="s">
        <v>54</v>
      </c>
      <c r="G1836" t="s">
        <v>54</v>
      </c>
      <c r="H1836">
        <v>1293</v>
      </c>
      <c r="I1836" t="s">
        <v>57</v>
      </c>
      <c r="J1836" t="s">
        <v>58</v>
      </c>
      <c r="K1836" t="s">
        <v>104</v>
      </c>
      <c r="L1836" t="s">
        <v>53</v>
      </c>
      <c r="M1836" t="s">
        <v>485</v>
      </c>
      <c r="N1836" t="s">
        <v>53</v>
      </c>
      <c r="O1836" t="s">
        <v>63</v>
      </c>
      <c r="P1836" t="s">
        <v>53</v>
      </c>
      <c r="Q1836">
        <v>1239</v>
      </c>
      <c r="R1836" t="s">
        <v>6790</v>
      </c>
      <c r="S1836" t="s">
        <v>53</v>
      </c>
      <c r="T1836" t="s">
        <v>53</v>
      </c>
      <c r="U1836" t="s">
        <v>53</v>
      </c>
      <c r="V1836" t="s">
        <v>485</v>
      </c>
      <c r="W1836" t="s">
        <v>53</v>
      </c>
      <c r="X1836" t="s">
        <v>2452</v>
      </c>
      <c r="Y1836" t="s">
        <v>53</v>
      </c>
      <c r="Z1836" t="s">
        <v>53</v>
      </c>
      <c r="AA1836" t="s">
        <v>53</v>
      </c>
      <c r="AB1836" t="s">
        <v>53</v>
      </c>
      <c r="AC1836" t="s">
        <v>53</v>
      </c>
      <c r="AD1836" t="s">
        <v>53</v>
      </c>
      <c r="AE1836" t="s">
        <v>5350</v>
      </c>
      <c r="AF1836" t="s">
        <v>53</v>
      </c>
      <c r="AG1836" t="s">
        <v>5350</v>
      </c>
      <c r="AH1836" t="s">
        <v>485</v>
      </c>
      <c r="AI1836" t="s">
        <v>53</v>
      </c>
      <c r="AJ1836" t="s">
        <v>63</v>
      </c>
      <c r="AK1836" t="s">
        <v>53</v>
      </c>
      <c r="AL1836" t="s">
        <v>53</v>
      </c>
      <c r="AM1836" t="s">
        <v>6523</v>
      </c>
      <c r="AN1836" t="s">
        <v>53</v>
      </c>
      <c r="AO1836">
        <v>2116</v>
      </c>
      <c r="AP1836" t="s">
        <v>6801</v>
      </c>
      <c r="AQ1836" t="s">
        <v>70</v>
      </c>
      <c r="AR1836" t="s">
        <v>253</v>
      </c>
      <c r="AS1836" t="s">
        <v>230</v>
      </c>
      <c r="AT1836" t="s">
        <v>53</v>
      </c>
      <c r="AU1836" t="s">
        <v>53</v>
      </c>
      <c r="AV1836" t="s">
        <v>53</v>
      </c>
      <c r="AW1836" t="s">
        <v>53</v>
      </c>
      <c r="AX1836" t="s">
        <v>485</v>
      </c>
      <c r="AY1836" t="s">
        <v>53</v>
      </c>
      <c r="AZ1836" t="s">
        <v>2452</v>
      </c>
      <c r="BA1836" t="s">
        <v>74</v>
      </c>
      <c r="BB1836" t="s">
        <v>53</v>
      </c>
      <c r="BC1836" t="s">
        <v>53</v>
      </c>
      <c r="BD1836" t="s">
        <v>53</v>
      </c>
      <c r="BE1836" t="s">
        <v>53</v>
      </c>
      <c r="BF1836" t="s">
        <v>53</v>
      </c>
      <c r="BG1836" t="s">
        <v>53</v>
      </c>
      <c r="BH1836" t="s">
        <v>53</v>
      </c>
      <c r="BI1836" t="s">
        <v>53</v>
      </c>
    </row>
    <row r="1837" spans="1:61" x14ac:dyDescent="0.25">
      <c r="A1837" t="s">
        <v>5649</v>
      </c>
      <c r="B1837" t="s">
        <v>54</v>
      </c>
      <c r="C1837" t="s">
        <v>55</v>
      </c>
      <c r="D1837" t="s">
        <v>54</v>
      </c>
      <c r="E1837" t="s">
        <v>56</v>
      </c>
      <c r="F1837" t="s">
        <v>54</v>
      </c>
      <c r="G1837" t="s">
        <v>54</v>
      </c>
      <c r="H1837">
        <v>1293</v>
      </c>
      <c r="I1837" t="s">
        <v>57</v>
      </c>
      <c r="J1837" t="s">
        <v>58</v>
      </c>
      <c r="K1837" t="s">
        <v>104</v>
      </c>
      <c r="L1837" t="s">
        <v>53</v>
      </c>
      <c r="M1837" t="s">
        <v>485</v>
      </c>
      <c r="N1837" t="s">
        <v>53</v>
      </c>
      <c r="O1837" t="s">
        <v>63</v>
      </c>
      <c r="P1837" t="s">
        <v>53</v>
      </c>
      <c r="Q1837">
        <v>1239</v>
      </c>
      <c r="R1837" t="s">
        <v>6790</v>
      </c>
      <c r="S1837" t="s">
        <v>53</v>
      </c>
      <c r="T1837" t="s">
        <v>53</v>
      </c>
      <c r="U1837" t="s">
        <v>53</v>
      </c>
      <c r="V1837" t="s">
        <v>485</v>
      </c>
      <c r="W1837" t="s">
        <v>53</v>
      </c>
      <c r="X1837" t="s">
        <v>2452</v>
      </c>
      <c r="Y1837" t="s">
        <v>53</v>
      </c>
      <c r="Z1837" t="s">
        <v>53</v>
      </c>
      <c r="AA1837" t="s">
        <v>53</v>
      </c>
      <c r="AB1837" t="s">
        <v>53</v>
      </c>
      <c r="AC1837" t="s">
        <v>1395</v>
      </c>
      <c r="AD1837" t="s">
        <v>1391</v>
      </c>
      <c r="AE1837" t="s">
        <v>5350</v>
      </c>
      <c r="AF1837" t="s">
        <v>53</v>
      </c>
      <c r="AG1837" t="s">
        <v>6501</v>
      </c>
      <c r="AH1837" t="s">
        <v>485</v>
      </c>
      <c r="AI1837" t="s">
        <v>53</v>
      </c>
      <c r="AJ1837" t="s">
        <v>63</v>
      </c>
      <c r="AK1837" t="s">
        <v>53</v>
      </c>
      <c r="AL1837" t="s">
        <v>470</v>
      </c>
      <c r="AM1837" t="s">
        <v>6523</v>
      </c>
      <c r="AN1837" t="s">
        <v>353</v>
      </c>
      <c r="AO1837">
        <v>2117</v>
      </c>
      <c r="AP1837" t="s">
        <v>6802</v>
      </c>
      <c r="AQ1837" t="s">
        <v>70</v>
      </c>
      <c r="AR1837" t="s">
        <v>253</v>
      </c>
      <c r="AS1837" t="s">
        <v>72</v>
      </c>
      <c r="AT1837" t="s">
        <v>53</v>
      </c>
      <c r="AU1837" t="s">
        <v>53</v>
      </c>
      <c r="AV1837" t="s">
        <v>53</v>
      </c>
      <c r="AW1837" t="s">
        <v>53</v>
      </c>
      <c r="AX1837" t="s">
        <v>485</v>
      </c>
      <c r="AY1837" t="s">
        <v>53</v>
      </c>
      <c r="AZ1837" t="s">
        <v>2452</v>
      </c>
      <c r="BA1837" t="s">
        <v>74</v>
      </c>
      <c r="BB1837" t="s">
        <v>101</v>
      </c>
      <c r="BC1837" t="s">
        <v>53</v>
      </c>
      <c r="BD1837" t="s">
        <v>53</v>
      </c>
      <c r="BE1837" t="s">
        <v>53</v>
      </c>
      <c r="BF1837" t="s">
        <v>6803</v>
      </c>
      <c r="BG1837" t="s">
        <v>151</v>
      </c>
      <c r="BH1837" t="s">
        <v>53</v>
      </c>
      <c r="BI1837" t="s">
        <v>53</v>
      </c>
    </row>
    <row r="1838" spans="1:61" x14ac:dyDescent="0.25">
      <c r="A1838" t="s">
        <v>5649</v>
      </c>
      <c r="B1838" t="s">
        <v>54</v>
      </c>
      <c r="C1838" t="s">
        <v>55</v>
      </c>
      <c r="D1838" t="s">
        <v>54</v>
      </c>
      <c r="E1838" t="s">
        <v>56</v>
      </c>
      <c r="F1838" t="s">
        <v>54</v>
      </c>
      <c r="G1838" t="s">
        <v>54</v>
      </c>
      <c r="H1838">
        <v>1293</v>
      </c>
      <c r="I1838" t="s">
        <v>57</v>
      </c>
      <c r="J1838" t="s">
        <v>58</v>
      </c>
      <c r="K1838" t="s">
        <v>104</v>
      </c>
      <c r="L1838" t="s">
        <v>53</v>
      </c>
      <c r="M1838" t="s">
        <v>485</v>
      </c>
      <c r="N1838" t="s">
        <v>53</v>
      </c>
      <c r="O1838" t="s">
        <v>63</v>
      </c>
      <c r="P1838" t="s">
        <v>53</v>
      </c>
      <c r="Q1838">
        <v>1239</v>
      </c>
      <c r="R1838" t="s">
        <v>6790</v>
      </c>
      <c r="S1838" t="s">
        <v>53</v>
      </c>
      <c r="T1838" t="s">
        <v>53</v>
      </c>
      <c r="U1838" t="s">
        <v>53</v>
      </c>
      <c r="V1838" t="s">
        <v>485</v>
      </c>
      <c r="W1838" t="s">
        <v>53</v>
      </c>
      <c r="X1838" t="s">
        <v>2452</v>
      </c>
      <c r="Y1838" t="s">
        <v>53</v>
      </c>
      <c r="Z1838" t="s">
        <v>53</v>
      </c>
      <c r="AA1838" t="s">
        <v>53</v>
      </c>
      <c r="AB1838" t="s">
        <v>53</v>
      </c>
      <c r="AC1838" t="s">
        <v>53</v>
      </c>
      <c r="AD1838" t="s">
        <v>53</v>
      </c>
      <c r="AE1838" t="s">
        <v>5350</v>
      </c>
      <c r="AF1838" t="s">
        <v>53</v>
      </c>
      <c r="AG1838" t="s">
        <v>6501</v>
      </c>
      <c r="AH1838" t="s">
        <v>485</v>
      </c>
      <c r="AI1838" t="s">
        <v>53</v>
      </c>
      <c r="AJ1838" t="s">
        <v>63</v>
      </c>
      <c r="AK1838" t="s">
        <v>53</v>
      </c>
      <c r="AL1838" t="s">
        <v>53</v>
      </c>
      <c r="AM1838" t="s">
        <v>6523</v>
      </c>
      <c r="AN1838" t="s">
        <v>53</v>
      </c>
      <c r="AO1838">
        <v>2118</v>
      </c>
      <c r="AP1838" t="s">
        <v>6804</v>
      </c>
      <c r="AQ1838" t="s">
        <v>70</v>
      </c>
      <c r="AR1838" t="s">
        <v>253</v>
      </c>
      <c r="AS1838" t="s">
        <v>230</v>
      </c>
      <c r="AT1838" t="s">
        <v>53</v>
      </c>
      <c r="AU1838" t="s">
        <v>53</v>
      </c>
      <c r="AV1838" t="s">
        <v>53</v>
      </c>
      <c r="AW1838" t="s">
        <v>53</v>
      </c>
      <c r="AX1838" t="s">
        <v>485</v>
      </c>
      <c r="AY1838" t="s">
        <v>53</v>
      </c>
      <c r="AZ1838" t="s">
        <v>2452</v>
      </c>
      <c r="BA1838" t="s">
        <v>74</v>
      </c>
      <c r="BB1838" t="s">
        <v>53</v>
      </c>
      <c r="BC1838" t="s">
        <v>53</v>
      </c>
      <c r="BD1838" t="s">
        <v>53</v>
      </c>
      <c r="BE1838" t="s">
        <v>53</v>
      </c>
      <c r="BF1838" t="s">
        <v>53</v>
      </c>
      <c r="BG1838" t="s">
        <v>53</v>
      </c>
      <c r="BH1838" t="s">
        <v>53</v>
      </c>
      <c r="BI1838" t="s">
        <v>53</v>
      </c>
    </row>
    <row r="1839" spans="1:61" x14ac:dyDescent="0.25">
      <c r="A1839" t="s">
        <v>5649</v>
      </c>
      <c r="B1839" t="s">
        <v>54</v>
      </c>
      <c r="C1839" t="s">
        <v>55</v>
      </c>
      <c r="D1839" t="s">
        <v>54</v>
      </c>
      <c r="E1839" t="s">
        <v>56</v>
      </c>
      <c r="F1839" t="s">
        <v>54</v>
      </c>
      <c r="G1839" t="s">
        <v>54</v>
      </c>
      <c r="H1839">
        <v>1293</v>
      </c>
      <c r="I1839" t="s">
        <v>57</v>
      </c>
      <c r="J1839" t="s">
        <v>58</v>
      </c>
      <c r="K1839" t="s">
        <v>104</v>
      </c>
      <c r="L1839" t="s">
        <v>53</v>
      </c>
      <c r="M1839" t="s">
        <v>485</v>
      </c>
      <c r="N1839" t="s">
        <v>53</v>
      </c>
      <c r="O1839" t="s">
        <v>63</v>
      </c>
      <c r="P1839" t="s">
        <v>53</v>
      </c>
      <c r="Q1839">
        <v>1239</v>
      </c>
      <c r="R1839" t="s">
        <v>6790</v>
      </c>
      <c r="S1839" t="s">
        <v>53</v>
      </c>
      <c r="T1839" t="s">
        <v>53</v>
      </c>
      <c r="U1839" t="s">
        <v>53</v>
      </c>
      <c r="V1839" t="s">
        <v>485</v>
      </c>
      <c r="W1839" t="s">
        <v>53</v>
      </c>
      <c r="X1839" t="s">
        <v>2452</v>
      </c>
      <c r="Y1839" t="s">
        <v>53</v>
      </c>
      <c r="Z1839" t="s">
        <v>53</v>
      </c>
      <c r="AA1839" t="s">
        <v>53</v>
      </c>
      <c r="AB1839" t="s">
        <v>53</v>
      </c>
      <c r="AC1839" t="s">
        <v>53</v>
      </c>
      <c r="AD1839" t="s">
        <v>53</v>
      </c>
      <c r="AE1839" t="s">
        <v>565</v>
      </c>
      <c r="AF1839" t="s">
        <v>53</v>
      </c>
      <c r="AG1839" t="s">
        <v>565</v>
      </c>
      <c r="AH1839" t="s">
        <v>485</v>
      </c>
      <c r="AI1839" t="s">
        <v>53</v>
      </c>
      <c r="AJ1839" t="s">
        <v>63</v>
      </c>
      <c r="AK1839" t="s">
        <v>53</v>
      </c>
      <c r="AL1839" t="s">
        <v>53</v>
      </c>
      <c r="AM1839" t="s">
        <v>6523</v>
      </c>
      <c r="AN1839" t="s">
        <v>53</v>
      </c>
      <c r="AO1839">
        <v>2170</v>
      </c>
      <c r="AP1839" t="s">
        <v>6805</v>
      </c>
      <c r="AQ1839" t="s">
        <v>70</v>
      </c>
      <c r="AR1839" t="s">
        <v>253</v>
      </c>
      <c r="AS1839" t="s">
        <v>230</v>
      </c>
      <c r="AT1839" t="s">
        <v>53</v>
      </c>
      <c r="AU1839" t="s">
        <v>53</v>
      </c>
      <c r="AV1839" t="s">
        <v>53</v>
      </c>
      <c r="AW1839" t="s">
        <v>53</v>
      </c>
      <c r="AX1839" t="s">
        <v>485</v>
      </c>
      <c r="AY1839" t="s">
        <v>53</v>
      </c>
      <c r="AZ1839" t="s">
        <v>2452</v>
      </c>
      <c r="BA1839" t="s">
        <v>74</v>
      </c>
      <c r="BB1839" t="s">
        <v>53</v>
      </c>
      <c r="BC1839" t="s">
        <v>53</v>
      </c>
      <c r="BD1839" t="s">
        <v>53</v>
      </c>
      <c r="BE1839" t="s">
        <v>53</v>
      </c>
      <c r="BF1839" t="s">
        <v>53</v>
      </c>
      <c r="BG1839" t="s">
        <v>53</v>
      </c>
      <c r="BH1839" t="s">
        <v>53</v>
      </c>
      <c r="BI1839" t="s">
        <v>53</v>
      </c>
    </row>
    <row r="1840" spans="1:61" x14ac:dyDescent="0.25">
      <c r="A1840" t="s">
        <v>5649</v>
      </c>
      <c r="B1840" t="s">
        <v>54</v>
      </c>
      <c r="C1840" t="s">
        <v>55</v>
      </c>
      <c r="D1840" t="s">
        <v>54</v>
      </c>
      <c r="E1840" t="s">
        <v>56</v>
      </c>
      <c r="F1840" t="s">
        <v>54</v>
      </c>
      <c r="G1840" t="s">
        <v>54</v>
      </c>
      <c r="H1840">
        <v>1293</v>
      </c>
      <c r="I1840" t="s">
        <v>57</v>
      </c>
      <c r="J1840" t="s">
        <v>58</v>
      </c>
      <c r="K1840" t="s">
        <v>104</v>
      </c>
      <c r="L1840" t="s">
        <v>53</v>
      </c>
      <c r="M1840" t="s">
        <v>485</v>
      </c>
      <c r="N1840" t="s">
        <v>53</v>
      </c>
      <c r="O1840" t="s">
        <v>63</v>
      </c>
      <c r="P1840" t="s">
        <v>53</v>
      </c>
      <c r="Q1840">
        <v>1239</v>
      </c>
      <c r="R1840" t="s">
        <v>6790</v>
      </c>
      <c r="S1840" t="s">
        <v>53</v>
      </c>
      <c r="T1840" t="s">
        <v>53</v>
      </c>
      <c r="U1840" t="s">
        <v>53</v>
      </c>
      <c r="V1840" t="s">
        <v>485</v>
      </c>
      <c r="W1840" t="s">
        <v>53</v>
      </c>
      <c r="X1840" t="s">
        <v>2452</v>
      </c>
      <c r="Y1840" t="s">
        <v>53</v>
      </c>
      <c r="Z1840" t="s">
        <v>53</v>
      </c>
      <c r="AA1840" t="s">
        <v>53</v>
      </c>
      <c r="AB1840" t="s">
        <v>53</v>
      </c>
      <c r="AC1840" t="s">
        <v>6806</v>
      </c>
      <c r="AD1840" t="s">
        <v>434</v>
      </c>
      <c r="AE1840" t="s">
        <v>565</v>
      </c>
      <c r="AF1840" t="s">
        <v>53</v>
      </c>
      <c r="AG1840" t="s">
        <v>6807</v>
      </c>
      <c r="AH1840" t="s">
        <v>485</v>
      </c>
      <c r="AI1840" t="s">
        <v>53</v>
      </c>
      <c r="AJ1840" t="s">
        <v>63</v>
      </c>
      <c r="AK1840" t="s">
        <v>53</v>
      </c>
      <c r="AL1840" t="s">
        <v>470</v>
      </c>
      <c r="AM1840" t="s">
        <v>6523</v>
      </c>
      <c r="AN1840" t="s">
        <v>398</v>
      </c>
      <c r="AO1840">
        <v>2172</v>
      </c>
      <c r="AP1840" t="s">
        <v>6808</v>
      </c>
      <c r="AQ1840" t="s">
        <v>70</v>
      </c>
      <c r="AR1840" t="s">
        <v>253</v>
      </c>
      <c r="AS1840" t="s">
        <v>72</v>
      </c>
      <c r="AT1840" t="s">
        <v>53</v>
      </c>
      <c r="AU1840" t="s">
        <v>53</v>
      </c>
      <c r="AV1840" t="s">
        <v>53</v>
      </c>
      <c r="AW1840" t="s">
        <v>53</v>
      </c>
      <c r="AX1840" t="s">
        <v>485</v>
      </c>
      <c r="AY1840" t="s">
        <v>53</v>
      </c>
      <c r="AZ1840" t="s">
        <v>2452</v>
      </c>
      <c r="BA1840" t="s">
        <v>74</v>
      </c>
      <c r="BB1840" t="s">
        <v>53</v>
      </c>
      <c r="BC1840" t="s">
        <v>53</v>
      </c>
      <c r="BD1840" t="s">
        <v>53</v>
      </c>
      <c r="BE1840" t="s">
        <v>53</v>
      </c>
      <c r="BF1840" t="s">
        <v>6809</v>
      </c>
      <c r="BG1840" t="s">
        <v>203</v>
      </c>
      <c r="BH1840" t="s">
        <v>53</v>
      </c>
      <c r="BI1840" t="s">
        <v>53</v>
      </c>
    </row>
    <row r="1841" spans="1:61" x14ac:dyDescent="0.25">
      <c r="A1841" t="s">
        <v>5649</v>
      </c>
      <c r="B1841" t="s">
        <v>54</v>
      </c>
      <c r="C1841" t="s">
        <v>55</v>
      </c>
      <c r="D1841" t="s">
        <v>54</v>
      </c>
      <c r="E1841" t="s">
        <v>56</v>
      </c>
      <c r="F1841" t="s">
        <v>54</v>
      </c>
      <c r="G1841" t="s">
        <v>54</v>
      </c>
      <c r="H1841">
        <v>1293</v>
      </c>
      <c r="I1841" t="s">
        <v>57</v>
      </c>
      <c r="J1841" t="s">
        <v>58</v>
      </c>
      <c r="K1841" t="s">
        <v>104</v>
      </c>
      <c r="L1841" t="s">
        <v>53</v>
      </c>
      <c r="M1841" t="s">
        <v>485</v>
      </c>
      <c r="N1841" t="s">
        <v>53</v>
      </c>
      <c r="O1841" t="s">
        <v>63</v>
      </c>
      <c r="P1841" t="s">
        <v>53</v>
      </c>
      <c r="Q1841">
        <v>1239</v>
      </c>
      <c r="R1841" t="s">
        <v>6790</v>
      </c>
      <c r="S1841" t="s">
        <v>53</v>
      </c>
      <c r="T1841" t="s">
        <v>53</v>
      </c>
      <c r="U1841" t="s">
        <v>53</v>
      </c>
      <c r="V1841" t="s">
        <v>485</v>
      </c>
      <c r="W1841" t="s">
        <v>53</v>
      </c>
      <c r="X1841" t="s">
        <v>2452</v>
      </c>
      <c r="Y1841" t="s">
        <v>53</v>
      </c>
      <c r="Z1841" t="s">
        <v>53</v>
      </c>
      <c r="AA1841" t="s">
        <v>53</v>
      </c>
      <c r="AB1841" t="s">
        <v>53</v>
      </c>
      <c r="AC1841" t="s">
        <v>6810</v>
      </c>
      <c r="AD1841" t="s">
        <v>6811</v>
      </c>
      <c r="AE1841" t="s">
        <v>4004</v>
      </c>
      <c r="AF1841" t="s">
        <v>4005</v>
      </c>
      <c r="AG1841" t="s">
        <v>264</v>
      </c>
      <c r="AH1841" t="s">
        <v>485</v>
      </c>
      <c r="AI1841" t="s">
        <v>53</v>
      </c>
      <c r="AJ1841" t="s">
        <v>63</v>
      </c>
      <c r="AK1841" t="s">
        <v>53</v>
      </c>
      <c r="AL1841" t="s">
        <v>98</v>
      </c>
      <c r="AM1841" t="s">
        <v>6523</v>
      </c>
      <c r="AN1841" t="s">
        <v>185</v>
      </c>
      <c r="AO1841">
        <v>2445</v>
      </c>
      <c r="AP1841" t="s">
        <v>6812</v>
      </c>
      <c r="AQ1841" t="s">
        <v>70</v>
      </c>
      <c r="AR1841" t="s">
        <v>253</v>
      </c>
      <c r="AS1841" t="s">
        <v>72</v>
      </c>
      <c r="AT1841" t="s">
        <v>53</v>
      </c>
      <c r="AU1841" t="s">
        <v>53</v>
      </c>
      <c r="AV1841" t="s">
        <v>53</v>
      </c>
      <c r="AW1841" t="s">
        <v>53</v>
      </c>
      <c r="AX1841" t="s">
        <v>485</v>
      </c>
      <c r="AY1841" t="s">
        <v>53</v>
      </c>
      <c r="AZ1841" t="s">
        <v>2452</v>
      </c>
      <c r="BA1841" t="s">
        <v>74</v>
      </c>
      <c r="BB1841" t="s">
        <v>101</v>
      </c>
      <c r="BC1841" t="s">
        <v>53</v>
      </c>
      <c r="BD1841" t="s">
        <v>53</v>
      </c>
      <c r="BE1841" t="s">
        <v>53</v>
      </c>
      <c r="BF1841" t="s">
        <v>6813</v>
      </c>
      <c r="BG1841" t="s">
        <v>71</v>
      </c>
      <c r="BH1841" t="s">
        <v>53</v>
      </c>
      <c r="BI1841" t="s">
        <v>53</v>
      </c>
    </row>
    <row r="1842" spans="1:61" x14ac:dyDescent="0.25">
      <c r="A1842" t="s">
        <v>53</v>
      </c>
      <c r="B1842" t="s">
        <v>54</v>
      </c>
      <c r="C1842" t="s">
        <v>55</v>
      </c>
      <c r="D1842" t="s">
        <v>54</v>
      </c>
      <c r="E1842" t="s">
        <v>56</v>
      </c>
      <c r="F1842" t="s">
        <v>54</v>
      </c>
      <c r="G1842" t="s">
        <v>54</v>
      </c>
      <c r="H1842">
        <v>1294</v>
      </c>
      <c r="I1842" t="s">
        <v>57</v>
      </c>
      <c r="J1842" t="s">
        <v>58</v>
      </c>
      <c r="K1842" t="s">
        <v>59</v>
      </c>
      <c r="L1842" t="s">
        <v>53</v>
      </c>
      <c r="M1842" t="s">
        <v>485</v>
      </c>
      <c r="N1842" t="s">
        <v>53</v>
      </c>
      <c r="O1842" t="s">
        <v>63</v>
      </c>
      <c r="P1842" t="s">
        <v>53</v>
      </c>
      <c r="Q1842">
        <v>1240</v>
      </c>
      <c r="R1842" t="s">
        <v>6814</v>
      </c>
      <c r="S1842" t="s">
        <v>53</v>
      </c>
      <c r="T1842" t="s">
        <v>53</v>
      </c>
      <c r="U1842" t="s">
        <v>53</v>
      </c>
      <c r="V1842" t="s">
        <v>485</v>
      </c>
      <c r="W1842" t="s">
        <v>53</v>
      </c>
      <c r="X1842" t="s">
        <v>2452</v>
      </c>
      <c r="Y1842" t="s">
        <v>53</v>
      </c>
      <c r="Z1842" t="s">
        <v>53</v>
      </c>
      <c r="AA1842" t="s">
        <v>53</v>
      </c>
      <c r="AB1842" t="s">
        <v>53</v>
      </c>
      <c r="AC1842" t="s">
        <v>53</v>
      </c>
      <c r="AD1842" t="s">
        <v>53</v>
      </c>
      <c r="AE1842" t="s">
        <v>2290</v>
      </c>
      <c r="AF1842" t="s">
        <v>53</v>
      </c>
      <c r="AG1842" t="s">
        <v>2290</v>
      </c>
      <c r="AH1842" t="s">
        <v>485</v>
      </c>
      <c r="AI1842" t="s">
        <v>53</v>
      </c>
      <c r="AJ1842" t="s">
        <v>63</v>
      </c>
      <c r="AK1842" t="s">
        <v>53</v>
      </c>
      <c r="AL1842" t="s">
        <v>53</v>
      </c>
      <c r="AM1842" t="s">
        <v>6526</v>
      </c>
      <c r="AN1842" t="s">
        <v>53</v>
      </c>
      <c r="AO1842">
        <v>1683</v>
      </c>
      <c r="AP1842" t="s">
        <v>6815</v>
      </c>
      <c r="AQ1842" t="s">
        <v>70</v>
      </c>
      <c r="AR1842" t="s">
        <v>82</v>
      </c>
      <c r="AS1842" t="s">
        <v>72</v>
      </c>
      <c r="AT1842" t="s">
        <v>53</v>
      </c>
      <c r="AU1842" t="s">
        <v>53</v>
      </c>
      <c r="AV1842" t="s">
        <v>53</v>
      </c>
      <c r="AW1842" t="s">
        <v>53</v>
      </c>
      <c r="AX1842" t="s">
        <v>485</v>
      </c>
      <c r="AY1842" t="s">
        <v>53</v>
      </c>
      <c r="AZ1842" t="s">
        <v>2452</v>
      </c>
      <c r="BA1842" t="s">
        <v>74</v>
      </c>
      <c r="BB1842" t="s">
        <v>101</v>
      </c>
      <c r="BC1842" t="s">
        <v>53</v>
      </c>
      <c r="BD1842" t="s">
        <v>53</v>
      </c>
      <c r="BE1842" t="s">
        <v>53</v>
      </c>
      <c r="BF1842" t="s">
        <v>53</v>
      </c>
      <c r="BG1842" t="s">
        <v>53</v>
      </c>
      <c r="BH1842" t="s">
        <v>53</v>
      </c>
      <c r="BI1842" t="s">
        <v>53</v>
      </c>
    </row>
    <row r="1843" spans="1:61" x14ac:dyDescent="0.25">
      <c r="A1843" t="s">
        <v>53</v>
      </c>
      <c r="B1843" t="s">
        <v>54</v>
      </c>
      <c r="C1843" t="s">
        <v>55</v>
      </c>
      <c r="D1843" t="s">
        <v>54</v>
      </c>
      <c r="E1843" t="s">
        <v>56</v>
      </c>
      <c r="F1843" t="s">
        <v>54</v>
      </c>
      <c r="G1843" t="s">
        <v>54</v>
      </c>
      <c r="H1843">
        <v>1297</v>
      </c>
      <c r="I1843" t="s">
        <v>57</v>
      </c>
      <c r="J1843" t="s">
        <v>58</v>
      </c>
      <c r="K1843" t="s">
        <v>104</v>
      </c>
      <c r="L1843" t="s">
        <v>53</v>
      </c>
      <c r="M1843" t="s">
        <v>485</v>
      </c>
      <c r="N1843" t="s">
        <v>53</v>
      </c>
      <c r="O1843" t="s">
        <v>63</v>
      </c>
      <c r="P1843" t="s">
        <v>53</v>
      </c>
      <c r="Q1843">
        <v>1241</v>
      </c>
      <c r="R1843" t="s">
        <v>6816</v>
      </c>
      <c r="S1843" t="s">
        <v>53</v>
      </c>
      <c r="T1843" t="s">
        <v>53</v>
      </c>
      <c r="U1843" t="s">
        <v>53</v>
      </c>
      <c r="V1843" t="s">
        <v>485</v>
      </c>
      <c r="W1843" t="s">
        <v>53</v>
      </c>
      <c r="X1843" t="s">
        <v>2452</v>
      </c>
      <c r="Y1843" t="s">
        <v>53</v>
      </c>
      <c r="Z1843" t="s">
        <v>53</v>
      </c>
      <c r="AA1843" t="s">
        <v>53</v>
      </c>
      <c r="AB1843" t="s">
        <v>53</v>
      </c>
      <c r="AC1843" t="s">
        <v>53</v>
      </c>
      <c r="AD1843" t="s">
        <v>53</v>
      </c>
      <c r="AE1843" t="s">
        <v>106</v>
      </c>
      <c r="AF1843" t="s">
        <v>53</v>
      </c>
      <c r="AG1843" t="s">
        <v>106</v>
      </c>
      <c r="AH1843" t="s">
        <v>485</v>
      </c>
      <c r="AI1843" t="s">
        <v>53</v>
      </c>
      <c r="AJ1843" t="s">
        <v>63</v>
      </c>
      <c r="AK1843" t="s">
        <v>53</v>
      </c>
      <c r="AL1843" t="s">
        <v>53</v>
      </c>
      <c r="AM1843" t="s">
        <v>6529</v>
      </c>
      <c r="AN1843" t="s">
        <v>53</v>
      </c>
      <c r="AO1843">
        <v>1686</v>
      </c>
      <c r="AP1843" t="s">
        <v>6817</v>
      </c>
      <c r="AQ1843" t="s">
        <v>70</v>
      </c>
      <c r="AR1843" t="s">
        <v>82</v>
      </c>
      <c r="AS1843" t="s">
        <v>72</v>
      </c>
      <c r="AT1843" t="s">
        <v>53</v>
      </c>
      <c r="AU1843" t="s">
        <v>53</v>
      </c>
      <c r="AV1843" t="s">
        <v>53</v>
      </c>
      <c r="AW1843" t="s">
        <v>53</v>
      </c>
      <c r="AX1843" t="s">
        <v>485</v>
      </c>
      <c r="AY1843" t="s">
        <v>53</v>
      </c>
      <c r="AZ1843" t="s">
        <v>2452</v>
      </c>
      <c r="BA1843" t="s">
        <v>74</v>
      </c>
      <c r="BB1843" t="s">
        <v>101</v>
      </c>
      <c r="BC1843" t="s">
        <v>53</v>
      </c>
      <c r="BD1843" t="s">
        <v>53</v>
      </c>
      <c r="BE1843" t="s">
        <v>53</v>
      </c>
      <c r="BF1843" t="s">
        <v>53</v>
      </c>
      <c r="BG1843" t="s">
        <v>53</v>
      </c>
      <c r="BH1843" t="s">
        <v>53</v>
      </c>
      <c r="BI1843" t="s">
        <v>53</v>
      </c>
    </row>
    <row r="1844" spans="1:61" x14ac:dyDescent="0.25">
      <c r="A1844" t="s">
        <v>53</v>
      </c>
      <c r="B1844" t="s">
        <v>54</v>
      </c>
      <c r="C1844" t="s">
        <v>55</v>
      </c>
      <c r="D1844" t="s">
        <v>54</v>
      </c>
      <c r="E1844" t="s">
        <v>56</v>
      </c>
      <c r="F1844" t="s">
        <v>54</v>
      </c>
      <c r="G1844" t="s">
        <v>54</v>
      </c>
      <c r="H1844">
        <v>1300</v>
      </c>
      <c r="I1844" t="s">
        <v>57</v>
      </c>
      <c r="J1844" t="s">
        <v>58</v>
      </c>
      <c r="K1844" t="s">
        <v>104</v>
      </c>
      <c r="L1844" t="s">
        <v>53</v>
      </c>
      <c r="M1844" t="s">
        <v>485</v>
      </c>
      <c r="N1844" t="s">
        <v>53</v>
      </c>
      <c r="O1844" t="s">
        <v>63</v>
      </c>
      <c r="P1844" t="s">
        <v>53</v>
      </c>
      <c r="Q1844">
        <v>1242</v>
      </c>
      <c r="R1844" t="s">
        <v>6818</v>
      </c>
      <c r="S1844" t="s">
        <v>53</v>
      </c>
      <c r="T1844" t="s">
        <v>53</v>
      </c>
      <c r="U1844" t="s">
        <v>53</v>
      </c>
      <c r="V1844" t="s">
        <v>485</v>
      </c>
      <c r="W1844" t="s">
        <v>53</v>
      </c>
      <c r="X1844" t="s">
        <v>2452</v>
      </c>
      <c r="Y1844" t="s">
        <v>53</v>
      </c>
      <c r="Z1844" t="s">
        <v>53</v>
      </c>
      <c r="AA1844" t="s">
        <v>53</v>
      </c>
      <c r="AB1844" t="s">
        <v>53</v>
      </c>
      <c r="AC1844" t="s">
        <v>53</v>
      </c>
      <c r="AD1844" t="s">
        <v>53</v>
      </c>
      <c r="AE1844" t="s">
        <v>6819</v>
      </c>
      <c r="AF1844" t="s">
        <v>53</v>
      </c>
      <c r="AG1844" t="s">
        <v>6819</v>
      </c>
      <c r="AH1844" t="s">
        <v>485</v>
      </c>
      <c r="AI1844" t="s">
        <v>53</v>
      </c>
      <c r="AJ1844" t="s">
        <v>63</v>
      </c>
      <c r="AK1844" t="s">
        <v>53</v>
      </c>
      <c r="AL1844" t="s">
        <v>53</v>
      </c>
      <c r="AM1844" t="s">
        <v>6532</v>
      </c>
      <c r="AN1844" t="s">
        <v>53</v>
      </c>
      <c r="AO1844">
        <v>1689</v>
      </c>
      <c r="AP1844" t="s">
        <v>6820</v>
      </c>
      <c r="AQ1844" t="s">
        <v>70</v>
      </c>
      <c r="AR1844" t="s">
        <v>82</v>
      </c>
      <c r="AS1844" t="s">
        <v>72</v>
      </c>
      <c r="AT1844" t="s">
        <v>53</v>
      </c>
      <c r="AU1844" t="s">
        <v>53</v>
      </c>
      <c r="AV1844" t="s">
        <v>53</v>
      </c>
      <c r="AW1844" t="s">
        <v>53</v>
      </c>
      <c r="AX1844" t="s">
        <v>485</v>
      </c>
      <c r="AY1844" t="s">
        <v>53</v>
      </c>
      <c r="AZ1844" t="s">
        <v>2452</v>
      </c>
      <c r="BA1844" t="s">
        <v>74</v>
      </c>
      <c r="BB1844" t="s">
        <v>101</v>
      </c>
      <c r="BC1844" t="s">
        <v>53</v>
      </c>
      <c r="BD1844" t="s">
        <v>53</v>
      </c>
      <c r="BE1844" t="s">
        <v>53</v>
      </c>
      <c r="BF1844" t="s">
        <v>53</v>
      </c>
      <c r="BG1844" t="s">
        <v>53</v>
      </c>
      <c r="BH1844" t="s">
        <v>53</v>
      </c>
      <c r="BI1844" t="s">
        <v>53</v>
      </c>
    </row>
    <row r="1845" spans="1:61" x14ac:dyDescent="0.25">
      <c r="A1845" t="s">
        <v>53</v>
      </c>
      <c r="B1845" t="s">
        <v>54</v>
      </c>
      <c r="C1845" t="s">
        <v>55</v>
      </c>
      <c r="D1845" t="s">
        <v>54</v>
      </c>
      <c r="E1845" t="s">
        <v>110</v>
      </c>
      <c r="F1845" t="s">
        <v>54</v>
      </c>
      <c r="G1845" t="s">
        <v>54</v>
      </c>
      <c r="H1845">
        <v>1301</v>
      </c>
      <c r="I1845" t="s">
        <v>57</v>
      </c>
      <c r="J1845" t="s">
        <v>58</v>
      </c>
      <c r="K1845" t="s">
        <v>104</v>
      </c>
      <c r="L1845" t="s">
        <v>53</v>
      </c>
      <c r="M1845" t="s">
        <v>485</v>
      </c>
      <c r="N1845" t="s">
        <v>53</v>
      </c>
      <c r="O1845" t="s">
        <v>63</v>
      </c>
      <c r="P1845" t="s">
        <v>53</v>
      </c>
      <c r="Q1845">
        <v>1243</v>
      </c>
      <c r="R1845" t="s">
        <v>6821</v>
      </c>
      <c r="S1845" t="s">
        <v>53</v>
      </c>
      <c r="T1845" t="s">
        <v>53</v>
      </c>
      <c r="U1845" t="s">
        <v>53</v>
      </c>
      <c r="V1845" t="s">
        <v>485</v>
      </c>
      <c r="W1845" t="s">
        <v>53</v>
      </c>
      <c r="X1845" t="s">
        <v>2452</v>
      </c>
      <c r="Y1845" t="s">
        <v>53</v>
      </c>
      <c r="Z1845" t="s">
        <v>53</v>
      </c>
      <c r="AA1845" t="s">
        <v>53</v>
      </c>
      <c r="AB1845" t="s">
        <v>53</v>
      </c>
      <c r="AC1845" t="s">
        <v>53</v>
      </c>
      <c r="AD1845" t="s">
        <v>53</v>
      </c>
      <c r="AE1845" t="s">
        <v>2769</v>
      </c>
      <c r="AF1845" t="s">
        <v>53</v>
      </c>
      <c r="AG1845" t="s">
        <v>2769</v>
      </c>
      <c r="AH1845" t="s">
        <v>485</v>
      </c>
      <c r="AI1845" t="s">
        <v>53</v>
      </c>
      <c r="AJ1845" t="s">
        <v>63</v>
      </c>
      <c r="AK1845" t="s">
        <v>53</v>
      </c>
      <c r="AL1845" t="s">
        <v>53</v>
      </c>
      <c r="AM1845" t="s">
        <v>6564</v>
      </c>
      <c r="AN1845" t="s">
        <v>53</v>
      </c>
      <c r="AO1845">
        <v>1690</v>
      </c>
      <c r="AP1845" t="s">
        <v>6822</v>
      </c>
      <c r="AQ1845" t="s">
        <v>70</v>
      </c>
      <c r="AR1845" t="s">
        <v>82</v>
      </c>
      <c r="AS1845" t="s">
        <v>72</v>
      </c>
      <c r="AT1845" t="s">
        <v>53</v>
      </c>
      <c r="AU1845" t="s">
        <v>53</v>
      </c>
      <c r="AV1845" t="s">
        <v>53</v>
      </c>
      <c r="AW1845" t="s">
        <v>53</v>
      </c>
      <c r="AX1845" t="s">
        <v>485</v>
      </c>
      <c r="AY1845" t="s">
        <v>53</v>
      </c>
      <c r="AZ1845" t="s">
        <v>2452</v>
      </c>
      <c r="BA1845" t="s">
        <v>74</v>
      </c>
      <c r="BB1845" t="s">
        <v>101</v>
      </c>
      <c r="BC1845" t="s">
        <v>53</v>
      </c>
      <c r="BD1845" t="s">
        <v>53</v>
      </c>
      <c r="BE1845" t="s">
        <v>53</v>
      </c>
      <c r="BF1845" t="s">
        <v>53</v>
      </c>
      <c r="BG1845" t="s">
        <v>53</v>
      </c>
      <c r="BH1845" t="s">
        <v>53</v>
      </c>
      <c r="BI1845" t="s">
        <v>53</v>
      </c>
    </row>
    <row r="1846" spans="1:61" x14ac:dyDescent="0.25">
      <c r="A1846" t="s">
        <v>53</v>
      </c>
      <c r="B1846" t="s">
        <v>54</v>
      </c>
      <c r="C1846" t="s">
        <v>55</v>
      </c>
      <c r="D1846" t="s">
        <v>54</v>
      </c>
      <c r="E1846" t="s">
        <v>56</v>
      </c>
      <c r="F1846" t="s">
        <v>54</v>
      </c>
      <c r="G1846" t="s">
        <v>54</v>
      </c>
      <c r="H1846">
        <v>1302</v>
      </c>
      <c r="I1846" t="s">
        <v>57</v>
      </c>
      <c r="J1846" t="s">
        <v>58</v>
      </c>
      <c r="K1846" t="s">
        <v>104</v>
      </c>
      <c r="L1846" t="s">
        <v>53</v>
      </c>
      <c r="M1846" t="s">
        <v>485</v>
      </c>
      <c r="N1846" t="s">
        <v>53</v>
      </c>
      <c r="O1846" t="s">
        <v>63</v>
      </c>
      <c r="P1846" t="s">
        <v>53</v>
      </c>
      <c r="Q1846">
        <v>1244</v>
      </c>
      <c r="R1846" t="s">
        <v>6823</v>
      </c>
      <c r="S1846" t="s">
        <v>53</v>
      </c>
      <c r="T1846" t="s">
        <v>53</v>
      </c>
      <c r="U1846" t="s">
        <v>53</v>
      </c>
      <c r="V1846" t="s">
        <v>485</v>
      </c>
      <c r="W1846" t="s">
        <v>53</v>
      </c>
      <c r="X1846" t="s">
        <v>2452</v>
      </c>
      <c r="Y1846" t="s">
        <v>53</v>
      </c>
      <c r="Z1846" t="s">
        <v>53</v>
      </c>
      <c r="AA1846" t="s">
        <v>53</v>
      </c>
      <c r="AB1846" t="s">
        <v>53</v>
      </c>
      <c r="AC1846" t="s">
        <v>53</v>
      </c>
      <c r="AD1846" t="s">
        <v>53</v>
      </c>
      <c r="AE1846" t="s">
        <v>2769</v>
      </c>
      <c r="AF1846" t="s">
        <v>53</v>
      </c>
      <c r="AG1846" t="s">
        <v>2769</v>
      </c>
      <c r="AH1846" t="s">
        <v>485</v>
      </c>
      <c r="AI1846" t="s">
        <v>53</v>
      </c>
      <c r="AJ1846" t="s">
        <v>63</v>
      </c>
      <c r="AK1846" t="s">
        <v>53</v>
      </c>
      <c r="AL1846" t="s">
        <v>53</v>
      </c>
      <c r="AM1846" t="s">
        <v>6568</v>
      </c>
      <c r="AN1846" t="s">
        <v>53</v>
      </c>
      <c r="AO1846">
        <v>1691</v>
      </c>
      <c r="AP1846" t="s">
        <v>6824</v>
      </c>
      <c r="AQ1846" t="s">
        <v>70</v>
      </c>
      <c r="AR1846" t="s">
        <v>82</v>
      </c>
      <c r="AS1846" t="s">
        <v>72</v>
      </c>
      <c r="AT1846" t="s">
        <v>53</v>
      </c>
      <c r="AU1846" t="s">
        <v>53</v>
      </c>
      <c r="AV1846" t="s">
        <v>53</v>
      </c>
      <c r="AW1846" t="s">
        <v>53</v>
      </c>
      <c r="AX1846" t="s">
        <v>485</v>
      </c>
      <c r="AY1846" t="s">
        <v>53</v>
      </c>
      <c r="AZ1846" t="s">
        <v>2452</v>
      </c>
      <c r="BA1846" t="s">
        <v>74</v>
      </c>
      <c r="BB1846" t="s">
        <v>101</v>
      </c>
      <c r="BC1846" t="s">
        <v>53</v>
      </c>
      <c r="BD1846" t="s">
        <v>53</v>
      </c>
      <c r="BE1846" t="s">
        <v>53</v>
      </c>
      <c r="BF1846" t="s">
        <v>53</v>
      </c>
      <c r="BG1846" t="s">
        <v>53</v>
      </c>
      <c r="BH1846" t="s">
        <v>53</v>
      </c>
      <c r="BI1846" t="s">
        <v>53</v>
      </c>
    </row>
    <row r="1847" spans="1:61" x14ac:dyDescent="0.25">
      <c r="A1847" t="s">
        <v>53</v>
      </c>
      <c r="B1847" t="s">
        <v>54</v>
      </c>
      <c r="C1847" t="s">
        <v>55</v>
      </c>
      <c r="D1847" t="s">
        <v>54</v>
      </c>
      <c r="E1847" t="s">
        <v>56</v>
      </c>
      <c r="F1847" t="s">
        <v>54</v>
      </c>
      <c r="G1847" t="s">
        <v>54</v>
      </c>
      <c r="H1847">
        <v>1303</v>
      </c>
      <c r="I1847" t="s">
        <v>57</v>
      </c>
      <c r="J1847" t="s">
        <v>58</v>
      </c>
      <c r="K1847" t="s">
        <v>59</v>
      </c>
      <c r="L1847" t="s">
        <v>6825</v>
      </c>
      <c r="M1847" t="s">
        <v>76</v>
      </c>
      <c r="N1847" t="s">
        <v>53</v>
      </c>
      <c r="O1847" t="s">
        <v>63</v>
      </c>
      <c r="P1847" t="s">
        <v>53</v>
      </c>
      <c r="Q1847">
        <v>1245</v>
      </c>
      <c r="R1847" t="s">
        <v>6826</v>
      </c>
      <c r="S1847" t="s">
        <v>53</v>
      </c>
      <c r="T1847" t="s">
        <v>53</v>
      </c>
      <c r="U1847" t="s">
        <v>53</v>
      </c>
      <c r="V1847" t="s">
        <v>76</v>
      </c>
      <c r="W1847" t="s">
        <v>53</v>
      </c>
      <c r="X1847" t="s">
        <v>1826</v>
      </c>
      <c r="Y1847" t="s">
        <v>53</v>
      </c>
      <c r="Z1847" t="s">
        <v>53</v>
      </c>
      <c r="AA1847" t="s">
        <v>53</v>
      </c>
      <c r="AB1847" t="s">
        <v>53</v>
      </c>
      <c r="AC1847" t="s">
        <v>53</v>
      </c>
      <c r="AD1847" t="s">
        <v>53</v>
      </c>
      <c r="AE1847" t="s">
        <v>730</v>
      </c>
      <c r="AF1847" t="s">
        <v>53</v>
      </c>
      <c r="AG1847" t="s">
        <v>6827</v>
      </c>
      <c r="AH1847" t="s">
        <v>76</v>
      </c>
      <c r="AI1847" t="s">
        <v>53</v>
      </c>
      <c r="AJ1847" t="s">
        <v>63</v>
      </c>
      <c r="AK1847" t="s">
        <v>53</v>
      </c>
      <c r="AL1847" t="s">
        <v>53</v>
      </c>
      <c r="AM1847" t="s">
        <v>6574</v>
      </c>
      <c r="AN1847" t="s">
        <v>53</v>
      </c>
      <c r="AO1847">
        <v>1692</v>
      </c>
      <c r="AP1847" t="s">
        <v>6828</v>
      </c>
      <c r="AQ1847" t="s">
        <v>70</v>
      </c>
      <c r="AR1847" t="s">
        <v>82</v>
      </c>
      <c r="AS1847" t="s">
        <v>72</v>
      </c>
      <c r="AT1847" t="s">
        <v>53</v>
      </c>
      <c r="AU1847" t="s">
        <v>53</v>
      </c>
      <c r="AV1847" t="s">
        <v>53</v>
      </c>
      <c r="AW1847" t="s">
        <v>53</v>
      </c>
      <c r="AX1847" t="s">
        <v>76</v>
      </c>
      <c r="AY1847" t="s">
        <v>53</v>
      </c>
      <c r="AZ1847" t="s">
        <v>1826</v>
      </c>
      <c r="BA1847" t="s">
        <v>74</v>
      </c>
      <c r="BB1847" t="s">
        <v>101</v>
      </c>
      <c r="BC1847" t="s">
        <v>53</v>
      </c>
      <c r="BD1847" t="s">
        <v>53</v>
      </c>
      <c r="BE1847" t="s">
        <v>53</v>
      </c>
      <c r="BF1847" t="s">
        <v>53</v>
      </c>
      <c r="BG1847" t="s">
        <v>53</v>
      </c>
      <c r="BH1847" t="s">
        <v>53</v>
      </c>
      <c r="BI1847" t="s">
        <v>53</v>
      </c>
    </row>
    <row r="1848" spans="1:61" x14ac:dyDescent="0.25">
      <c r="A1848" t="s">
        <v>53</v>
      </c>
      <c r="B1848" t="s">
        <v>54</v>
      </c>
      <c r="C1848" t="s">
        <v>55</v>
      </c>
      <c r="D1848" t="s">
        <v>54</v>
      </c>
      <c r="E1848" t="s">
        <v>56</v>
      </c>
      <c r="F1848" t="s">
        <v>54</v>
      </c>
      <c r="G1848" t="s">
        <v>54</v>
      </c>
      <c r="H1848">
        <v>1304</v>
      </c>
      <c r="I1848" t="s">
        <v>57</v>
      </c>
      <c r="J1848" t="s">
        <v>58</v>
      </c>
      <c r="K1848" t="s">
        <v>59</v>
      </c>
      <c r="L1848" t="s">
        <v>53</v>
      </c>
      <c r="M1848" t="s">
        <v>485</v>
      </c>
      <c r="N1848" t="s">
        <v>53</v>
      </c>
      <c r="O1848" t="s">
        <v>63</v>
      </c>
      <c r="P1848" t="s">
        <v>53</v>
      </c>
      <c r="Q1848">
        <v>1246</v>
      </c>
      <c r="R1848" t="s">
        <v>6829</v>
      </c>
      <c r="S1848" t="s">
        <v>53</v>
      </c>
      <c r="T1848" t="s">
        <v>53</v>
      </c>
      <c r="U1848" t="s">
        <v>53</v>
      </c>
      <c r="V1848" t="s">
        <v>485</v>
      </c>
      <c r="W1848" t="s">
        <v>53</v>
      </c>
      <c r="X1848" t="s">
        <v>2452</v>
      </c>
      <c r="Y1848" t="s">
        <v>53</v>
      </c>
      <c r="Z1848" t="s">
        <v>53</v>
      </c>
      <c r="AA1848" t="s">
        <v>53</v>
      </c>
      <c r="AB1848" t="s">
        <v>53</v>
      </c>
      <c r="AC1848" t="s">
        <v>53</v>
      </c>
      <c r="AD1848" t="s">
        <v>53</v>
      </c>
      <c r="AE1848" t="s">
        <v>6830</v>
      </c>
      <c r="AF1848" t="s">
        <v>53</v>
      </c>
      <c r="AG1848" t="s">
        <v>2073</v>
      </c>
      <c r="AH1848" t="s">
        <v>485</v>
      </c>
      <c r="AI1848" t="s">
        <v>53</v>
      </c>
      <c r="AJ1848" t="s">
        <v>63</v>
      </c>
      <c r="AK1848" t="s">
        <v>53</v>
      </c>
      <c r="AL1848" t="s">
        <v>53</v>
      </c>
      <c r="AM1848" t="s">
        <v>6579</v>
      </c>
      <c r="AN1848" t="s">
        <v>53</v>
      </c>
      <c r="AO1848">
        <v>1693</v>
      </c>
      <c r="AP1848" t="s">
        <v>6831</v>
      </c>
      <c r="AQ1848" t="s">
        <v>70</v>
      </c>
      <c r="AR1848" t="s">
        <v>82</v>
      </c>
      <c r="AS1848" t="s">
        <v>72</v>
      </c>
      <c r="AT1848" t="s">
        <v>53</v>
      </c>
      <c r="AU1848" t="s">
        <v>53</v>
      </c>
      <c r="AV1848" t="s">
        <v>53</v>
      </c>
      <c r="AW1848" t="s">
        <v>53</v>
      </c>
      <c r="AX1848" t="s">
        <v>485</v>
      </c>
      <c r="AY1848" t="s">
        <v>53</v>
      </c>
      <c r="AZ1848" t="s">
        <v>2452</v>
      </c>
      <c r="BA1848" t="s">
        <v>74</v>
      </c>
      <c r="BB1848" t="s">
        <v>101</v>
      </c>
      <c r="BC1848" t="s">
        <v>53</v>
      </c>
      <c r="BD1848" t="s">
        <v>53</v>
      </c>
      <c r="BE1848" t="s">
        <v>53</v>
      </c>
      <c r="BF1848" t="s">
        <v>53</v>
      </c>
      <c r="BG1848" t="s">
        <v>53</v>
      </c>
      <c r="BH1848" t="s">
        <v>53</v>
      </c>
      <c r="BI1848" t="s">
        <v>53</v>
      </c>
    </row>
    <row r="1849" spans="1:61" x14ac:dyDescent="0.25">
      <c r="A1849" t="s">
        <v>53</v>
      </c>
      <c r="B1849" t="s">
        <v>54</v>
      </c>
      <c r="C1849" t="s">
        <v>55</v>
      </c>
      <c r="D1849" t="s">
        <v>54</v>
      </c>
      <c r="E1849" t="s">
        <v>56</v>
      </c>
      <c r="F1849" t="s">
        <v>54</v>
      </c>
      <c r="G1849" t="s">
        <v>54</v>
      </c>
      <c r="H1849">
        <v>1305</v>
      </c>
      <c r="I1849" t="s">
        <v>57</v>
      </c>
      <c r="J1849" t="s">
        <v>58</v>
      </c>
      <c r="K1849" t="s">
        <v>104</v>
      </c>
      <c r="L1849" t="s">
        <v>53</v>
      </c>
      <c r="M1849" t="s">
        <v>485</v>
      </c>
      <c r="N1849" t="s">
        <v>53</v>
      </c>
      <c r="O1849" t="s">
        <v>63</v>
      </c>
      <c r="P1849" t="s">
        <v>53</v>
      </c>
      <c r="Q1849">
        <v>1247</v>
      </c>
      <c r="R1849" t="s">
        <v>6832</v>
      </c>
      <c r="S1849" t="s">
        <v>53</v>
      </c>
      <c r="T1849" t="s">
        <v>53</v>
      </c>
      <c r="U1849" t="s">
        <v>53</v>
      </c>
      <c r="V1849" t="s">
        <v>485</v>
      </c>
      <c r="W1849" t="s">
        <v>53</v>
      </c>
      <c r="X1849" t="s">
        <v>2452</v>
      </c>
      <c r="Y1849" t="s">
        <v>53</v>
      </c>
      <c r="Z1849" t="s">
        <v>53</v>
      </c>
      <c r="AA1849" t="s">
        <v>53</v>
      </c>
      <c r="AB1849" t="s">
        <v>53</v>
      </c>
      <c r="AC1849" t="s">
        <v>53</v>
      </c>
      <c r="AD1849" t="s">
        <v>53</v>
      </c>
      <c r="AE1849" t="s">
        <v>6833</v>
      </c>
      <c r="AF1849" t="s">
        <v>53</v>
      </c>
      <c r="AG1849" t="s">
        <v>6833</v>
      </c>
      <c r="AH1849" t="s">
        <v>485</v>
      </c>
      <c r="AI1849" t="s">
        <v>53</v>
      </c>
      <c r="AJ1849" t="s">
        <v>63</v>
      </c>
      <c r="AK1849" t="s">
        <v>53</v>
      </c>
      <c r="AL1849" t="s">
        <v>53</v>
      </c>
      <c r="AM1849" t="s">
        <v>6591</v>
      </c>
      <c r="AN1849" t="s">
        <v>53</v>
      </c>
      <c r="AO1849">
        <v>1694</v>
      </c>
      <c r="AP1849" t="s">
        <v>6834</v>
      </c>
      <c r="AQ1849" t="s">
        <v>70</v>
      </c>
      <c r="AR1849" t="s">
        <v>82</v>
      </c>
      <c r="AS1849" t="s">
        <v>72</v>
      </c>
      <c r="AT1849" t="s">
        <v>53</v>
      </c>
      <c r="AU1849" t="s">
        <v>53</v>
      </c>
      <c r="AV1849" t="s">
        <v>53</v>
      </c>
      <c r="AW1849" t="s">
        <v>53</v>
      </c>
      <c r="AX1849" t="s">
        <v>485</v>
      </c>
      <c r="AY1849" t="s">
        <v>53</v>
      </c>
      <c r="AZ1849" t="s">
        <v>2452</v>
      </c>
      <c r="BA1849" t="s">
        <v>74</v>
      </c>
      <c r="BB1849" t="s">
        <v>101</v>
      </c>
      <c r="BC1849" t="s">
        <v>53</v>
      </c>
      <c r="BD1849" t="s">
        <v>53</v>
      </c>
      <c r="BE1849" t="s">
        <v>53</v>
      </c>
      <c r="BF1849" t="s">
        <v>53</v>
      </c>
      <c r="BG1849" t="s">
        <v>53</v>
      </c>
      <c r="BH1849" t="s">
        <v>53</v>
      </c>
      <c r="BI1849" t="s">
        <v>53</v>
      </c>
    </row>
    <row r="1850" spans="1:61" x14ac:dyDescent="0.25">
      <c r="A1850" t="s">
        <v>53</v>
      </c>
      <c r="B1850" t="s">
        <v>54</v>
      </c>
      <c r="C1850" t="s">
        <v>55</v>
      </c>
      <c r="D1850" t="s">
        <v>54</v>
      </c>
      <c r="E1850" t="s">
        <v>56</v>
      </c>
      <c r="F1850" t="s">
        <v>54</v>
      </c>
      <c r="G1850" t="s">
        <v>54</v>
      </c>
      <c r="H1850">
        <v>1305</v>
      </c>
      <c r="I1850" t="s">
        <v>57</v>
      </c>
      <c r="J1850" t="s">
        <v>58</v>
      </c>
      <c r="K1850" t="s">
        <v>104</v>
      </c>
      <c r="L1850" t="s">
        <v>53</v>
      </c>
      <c r="M1850" t="s">
        <v>485</v>
      </c>
      <c r="N1850" t="s">
        <v>53</v>
      </c>
      <c r="O1850" t="s">
        <v>63</v>
      </c>
      <c r="P1850" t="s">
        <v>53</v>
      </c>
      <c r="Q1850">
        <v>1247</v>
      </c>
      <c r="R1850" t="s">
        <v>6832</v>
      </c>
      <c r="S1850" t="s">
        <v>53</v>
      </c>
      <c r="T1850" t="s">
        <v>53</v>
      </c>
      <c r="U1850" t="s">
        <v>53</v>
      </c>
      <c r="V1850" t="s">
        <v>485</v>
      </c>
      <c r="W1850" t="s">
        <v>53</v>
      </c>
      <c r="X1850" t="s">
        <v>2452</v>
      </c>
      <c r="Y1850" t="s">
        <v>53</v>
      </c>
      <c r="Z1850" t="s">
        <v>53</v>
      </c>
      <c r="AA1850" t="s">
        <v>53</v>
      </c>
      <c r="AB1850" t="s">
        <v>53</v>
      </c>
      <c r="AC1850" t="s">
        <v>2807</v>
      </c>
      <c r="AD1850" t="s">
        <v>3390</v>
      </c>
      <c r="AE1850" t="s">
        <v>271</v>
      </c>
      <c r="AF1850" t="s">
        <v>53</v>
      </c>
      <c r="AG1850" t="s">
        <v>271</v>
      </c>
      <c r="AH1850" t="s">
        <v>485</v>
      </c>
      <c r="AI1850" t="s">
        <v>53</v>
      </c>
      <c r="AJ1850" t="s">
        <v>63</v>
      </c>
      <c r="AK1850" t="s">
        <v>53</v>
      </c>
      <c r="AL1850" t="s">
        <v>150</v>
      </c>
      <c r="AM1850" t="s">
        <v>6591</v>
      </c>
      <c r="AN1850" t="s">
        <v>112</v>
      </c>
      <c r="AO1850">
        <v>2566</v>
      </c>
      <c r="AP1850" t="s">
        <v>6835</v>
      </c>
      <c r="AQ1850" t="s">
        <v>70</v>
      </c>
      <c r="AR1850" t="s">
        <v>645</v>
      </c>
      <c r="AS1850" t="s">
        <v>72</v>
      </c>
      <c r="AT1850" t="s">
        <v>53</v>
      </c>
      <c r="AU1850" t="s">
        <v>53</v>
      </c>
      <c r="AV1850" t="s">
        <v>53</v>
      </c>
      <c r="AW1850" t="s">
        <v>53</v>
      </c>
      <c r="AX1850" t="s">
        <v>485</v>
      </c>
      <c r="AY1850" t="s">
        <v>53</v>
      </c>
      <c r="AZ1850" t="s">
        <v>2452</v>
      </c>
      <c r="BA1850" t="s">
        <v>74</v>
      </c>
      <c r="BB1850" t="s">
        <v>101</v>
      </c>
      <c r="BC1850" t="s">
        <v>53</v>
      </c>
      <c r="BD1850" t="s">
        <v>53</v>
      </c>
      <c r="BE1850" t="s">
        <v>53</v>
      </c>
      <c r="BF1850" t="s">
        <v>2002</v>
      </c>
      <c r="BG1850" t="s">
        <v>194</v>
      </c>
      <c r="BH1850" t="s">
        <v>53</v>
      </c>
      <c r="BI1850" t="s">
        <v>53</v>
      </c>
    </row>
    <row r="1851" spans="1:61" x14ac:dyDescent="0.25">
      <c r="A1851" t="s">
        <v>53</v>
      </c>
      <c r="B1851" t="s">
        <v>54</v>
      </c>
      <c r="C1851" t="s">
        <v>55</v>
      </c>
      <c r="D1851" t="s">
        <v>54</v>
      </c>
      <c r="E1851" t="s">
        <v>56</v>
      </c>
      <c r="F1851" t="s">
        <v>54</v>
      </c>
      <c r="G1851" t="s">
        <v>54</v>
      </c>
      <c r="H1851">
        <v>1306</v>
      </c>
      <c r="I1851" t="s">
        <v>57</v>
      </c>
      <c r="J1851" t="s">
        <v>58</v>
      </c>
      <c r="K1851" t="s">
        <v>59</v>
      </c>
      <c r="L1851" t="s">
        <v>53</v>
      </c>
      <c r="M1851" t="s">
        <v>485</v>
      </c>
      <c r="N1851" t="s">
        <v>53</v>
      </c>
      <c r="O1851" t="s">
        <v>63</v>
      </c>
      <c r="P1851" t="s">
        <v>53</v>
      </c>
      <c r="Q1851">
        <v>1248</v>
      </c>
      <c r="R1851" t="s">
        <v>6836</v>
      </c>
      <c r="S1851" t="s">
        <v>53</v>
      </c>
      <c r="T1851" t="s">
        <v>53</v>
      </c>
      <c r="U1851" t="s">
        <v>53</v>
      </c>
      <c r="V1851" t="s">
        <v>485</v>
      </c>
      <c r="W1851" t="s">
        <v>53</v>
      </c>
      <c r="X1851" t="s">
        <v>2452</v>
      </c>
      <c r="Y1851" t="s">
        <v>53</v>
      </c>
      <c r="Z1851" t="s">
        <v>53</v>
      </c>
      <c r="AA1851" t="s">
        <v>53</v>
      </c>
      <c r="AB1851" t="s">
        <v>53</v>
      </c>
      <c r="AC1851" t="s">
        <v>53</v>
      </c>
      <c r="AD1851" t="s">
        <v>53</v>
      </c>
      <c r="AE1851" t="s">
        <v>6833</v>
      </c>
      <c r="AF1851" t="s">
        <v>53</v>
      </c>
      <c r="AG1851" t="s">
        <v>6833</v>
      </c>
      <c r="AH1851" t="s">
        <v>485</v>
      </c>
      <c r="AI1851" t="s">
        <v>53</v>
      </c>
      <c r="AJ1851" t="s">
        <v>63</v>
      </c>
      <c r="AK1851" t="s">
        <v>53</v>
      </c>
      <c r="AL1851" t="s">
        <v>53</v>
      </c>
      <c r="AM1851" t="s">
        <v>6596</v>
      </c>
      <c r="AN1851" t="s">
        <v>53</v>
      </c>
      <c r="AO1851">
        <v>1695</v>
      </c>
      <c r="AP1851" t="s">
        <v>6837</v>
      </c>
      <c r="AQ1851" t="s">
        <v>70</v>
      </c>
      <c r="AR1851" t="s">
        <v>82</v>
      </c>
      <c r="AS1851" t="s">
        <v>72</v>
      </c>
      <c r="AT1851" t="s">
        <v>53</v>
      </c>
      <c r="AU1851" t="s">
        <v>53</v>
      </c>
      <c r="AV1851" t="s">
        <v>53</v>
      </c>
      <c r="AW1851" t="s">
        <v>53</v>
      </c>
      <c r="AX1851" t="s">
        <v>485</v>
      </c>
      <c r="AY1851" t="s">
        <v>53</v>
      </c>
      <c r="AZ1851" t="s">
        <v>2452</v>
      </c>
      <c r="BA1851" t="s">
        <v>74</v>
      </c>
      <c r="BB1851" t="s">
        <v>101</v>
      </c>
      <c r="BC1851" t="s">
        <v>53</v>
      </c>
      <c r="BD1851" t="s">
        <v>53</v>
      </c>
      <c r="BE1851" t="s">
        <v>53</v>
      </c>
      <c r="BF1851" t="s">
        <v>53</v>
      </c>
      <c r="BG1851" t="s">
        <v>53</v>
      </c>
      <c r="BH1851" t="s">
        <v>53</v>
      </c>
      <c r="BI1851" t="s">
        <v>53</v>
      </c>
    </row>
    <row r="1852" spans="1:61" x14ac:dyDescent="0.25">
      <c r="A1852" t="s">
        <v>53</v>
      </c>
      <c r="B1852" t="s">
        <v>54</v>
      </c>
      <c r="C1852" t="s">
        <v>55</v>
      </c>
      <c r="D1852" t="s">
        <v>54</v>
      </c>
      <c r="E1852" t="s">
        <v>56</v>
      </c>
      <c r="F1852" t="s">
        <v>54</v>
      </c>
      <c r="G1852" t="s">
        <v>54</v>
      </c>
      <c r="H1852">
        <v>1307</v>
      </c>
      <c r="I1852" t="s">
        <v>57</v>
      </c>
      <c r="J1852" t="s">
        <v>58</v>
      </c>
      <c r="K1852" t="s">
        <v>59</v>
      </c>
      <c r="L1852" t="s">
        <v>53</v>
      </c>
      <c r="M1852" t="s">
        <v>485</v>
      </c>
      <c r="N1852" t="s">
        <v>53</v>
      </c>
      <c r="O1852" t="s">
        <v>63</v>
      </c>
      <c r="P1852" t="s">
        <v>53</v>
      </c>
      <c r="Q1852">
        <v>1249</v>
      </c>
      <c r="R1852" t="s">
        <v>6838</v>
      </c>
      <c r="S1852" t="s">
        <v>53</v>
      </c>
      <c r="T1852" t="s">
        <v>53</v>
      </c>
      <c r="U1852" t="s">
        <v>53</v>
      </c>
      <c r="V1852" t="s">
        <v>485</v>
      </c>
      <c r="W1852" t="s">
        <v>53</v>
      </c>
      <c r="X1852" t="s">
        <v>2452</v>
      </c>
      <c r="Y1852" t="s">
        <v>53</v>
      </c>
      <c r="Z1852" t="s">
        <v>53</v>
      </c>
      <c r="AA1852" t="s">
        <v>53</v>
      </c>
      <c r="AB1852" t="s">
        <v>53</v>
      </c>
      <c r="AC1852" t="s">
        <v>53</v>
      </c>
      <c r="AD1852" t="s">
        <v>53</v>
      </c>
      <c r="AE1852" t="s">
        <v>1470</v>
      </c>
      <c r="AF1852" t="s">
        <v>53</v>
      </c>
      <c r="AG1852" t="s">
        <v>1470</v>
      </c>
      <c r="AH1852" t="s">
        <v>485</v>
      </c>
      <c r="AI1852" t="s">
        <v>53</v>
      </c>
      <c r="AJ1852" t="s">
        <v>63</v>
      </c>
      <c r="AK1852" t="s">
        <v>53</v>
      </c>
      <c r="AL1852" t="s">
        <v>53</v>
      </c>
      <c r="AM1852" t="s">
        <v>6601</v>
      </c>
      <c r="AN1852" t="s">
        <v>53</v>
      </c>
      <c r="AO1852">
        <v>1696</v>
      </c>
      <c r="AP1852" t="s">
        <v>6839</v>
      </c>
      <c r="AQ1852" t="s">
        <v>70</v>
      </c>
      <c r="AR1852" t="s">
        <v>82</v>
      </c>
      <c r="AS1852" t="s">
        <v>72</v>
      </c>
      <c r="AT1852" t="s">
        <v>53</v>
      </c>
      <c r="AU1852" t="s">
        <v>53</v>
      </c>
      <c r="AV1852" t="s">
        <v>53</v>
      </c>
      <c r="AW1852" t="s">
        <v>53</v>
      </c>
      <c r="AX1852" t="s">
        <v>485</v>
      </c>
      <c r="AY1852" t="s">
        <v>53</v>
      </c>
      <c r="AZ1852" t="s">
        <v>2452</v>
      </c>
      <c r="BA1852" t="s">
        <v>74</v>
      </c>
      <c r="BB1852" t="s">
        <v>101</v>
      </c>
      <c r="BC1852" t="s">
        <v>53</v>
      </c>
      <c r="BD1852" t="s">
        <v>53</v>
      </c>
      <c r="BE1852" t="s">
        <v>53</v>
      </c>
      <c r="BF1852" t="s">
        <v>53</v>
      </c>
      <c r="BG1852" t="s">
        <v>53</v>
      </c>
      <c r="BH1852" t="s">
        <v>53</v>
      </c>
      <c r="BI1852" t="s">
        <v>53</v>
      </c>
    </row>
    <row r="1853" spans="1:61" x14ac:dyDescent="0.25">
      <c r="A1853" t="s">
        <v>53</v>
      </c>
      <c r="B1853" t="s">
        <v>54</v>
      </c>
      <c r="C1853" t="s">
        <v>55</v>
      </c>
      <c r="D1853" t="s">
        <v>54</v>
      </c>
      <c r="E1853" t="s">
        <v>56</v>
      </c>
      <c r="F1853" t="s">
        <v>54</v>
      </c>
      <c r="G1853" t="s">
        <v>54</v>
      </c>
      <c r="H1853">
        <v>1308</v>
      </c>
      <c r="I1853" t="s">
        <v>57</v>
      </c>
      <c r="J1853" t="s">
        <v>58</v>
      </c>
      <c r="K1853" t="s">
        <v>104</v>
      </c>
      <c r="L1853" t="s">
        <v>53</v>
      </c>
      <c r="M1853" t="s">
        <v>485</v>
      </c>
      <c r="N1853" t="s">
        <v>53</v>
      </c>
      <c r="O1853" t="s">
        <v>63</v>
      </c>
      <c r="P1853" t="s">
        <v>53</v>
      </c>
      <c r="Q1853">
        <v>1250</v>
      </c>
      <c r="R1853" t="s">
        <v>6840</v>
      </c>
      <c r="S1853" t="s">
        <v>53</v>
      </c>
      <c r="T1853" t="s">
        <v>53</v>
      </c>
      <c r="U1853" t="s">
        <v>53</v>
      </c>
      <c r="V1853" t="s">
        <v>485</v>
      </c>
      <c r="W1853" t="s">
        <v>53</v>
      </c>
      <c r="X1853" t="s">
        <v>2452</v>
      </c>
      <c r="Y1853" t="s">
        <v>53</v>
      </c>
      <c r="Z1853" t="s">
        <v>53</v>
      </c>
      <c r="AA1853" t="s">
        <v>53</v>
      </c>
      <c r="AB1853" t="s">
        <v>53</v>
      </c>
      <c r="AC1853" t="s">
        <v>53</v>
      </c>
      <c r="AD1853" t="s">
        <v>53</v>
      </c>
      <c r="AE1853" t="s">
        <v>6841</v>
      </c>
      <c r="AF1853" t="s">
        <v>53</v>
      </c>
      <c r="AG1853" t="s">
        <v>6841</v>
      </c>
      <c r="AH1853" t="s">
        <v>485</v>
      </c>
      <c r="AI1853" t="s">
        <v>53</v>
      </c>
      <c r="AJ1853" t="s">
        <v>63</v>
      </c>
      <c r="AK1853" t="s">
        <v>53</v>
      </c>
      <c r="AL1853" t="s">
        <v>53</v>
      </c>
      <c r="AM1853" t="s">
        <v>6605</v>
      </c>
      <c r="AN1853" t="s">
        <v>53</v>
      </c>
      <c r="AO1853">
        <v>1697</v>
      </c>
      <c r="AP1853" t="s">
        <v>6842</v>
      </c>
      <c r="AQ1853" t="s">
        <v>70</v>
      </c>
      <c r="AR1853" t="s">
        <v>82</v>
      </c>
      <c r="AS1853" t="s">
        <v>72</v>
      </c>
      <c r="AT1853" t="s">
        <v>53</v>
      </c>
      <c r="AU1853" t="s">
        <v>53</v>
      </c>
      <c r="AV1853" t="s">
        <v>53</v>
      </c>
      <c r="AW1853" t="s">
        <v>53</v>
      </c>
      <c r="AX1853" t="s">
        <v>485</v>
      </c>
      <c r="AY1853" t="s">
        <v>53</v>
      </c>
      <c r="AZ1853" t="s">
        <v>2452</v>
      </c>
      <c r="BA1853" t="s">
        <v>74</v>
      </c>
      <c r="BB1853" t="s">
        <v>101</v>
      </c>
      <c r="BC1853" t="s">
        <v>53</v>
      </c>
      <c r="BD1853" t="s">
        <v>53</v>
      </c>
      <c r="BE1853" t="s">
        <v>53</v>
      </c>
      <c r="BF1853" t="s">
        <v>53</v>
      </c>
      <c r="BG1853" t="s">
        <v>53</v>
      </c>
      <c r="BH1853" t="s">
        <v>53</v>
      </c>
      <c r="BI1853" t="s">
        <v>53</v>
      </c>
    </row>
    <row r="1854" spans="1:61" x14ac:dyDescent="0.25">
      <c r="A1854" t="s">
        <v>53</v>
      </c>
      <c r="B1854" t="s">
        <v>54</v>
      </c>
      <c r="C1854" t="s">
        <v>55</v>
      </c>
      <c r="D1854" t="s">
        <v>54</v>
      </c>
      <c r="E1854" t="s">
        <v>110</v>
      </c>
      <c r="F1854" t="s">
        <v>54</v>
      </c>
      <c r="G1854" t="s">
        <v>54</v>
      </c>
      <c r="H1854">
        <v>1309</v>
      </c>
      <c r="I1854" t="s">
        <v>57</v>
      </c>
      <c r="J1854" t="s">
        <v>58</v>
      </c>
      <c r="K1854" t="s">
        <v>104</v>
      </c>
      <c r="L1854" t="s">
        <v>53</v>
      </c>
      <c r="M1854" t="s">
        <v>485</v>
      </c>
      <c r="N1854" t="s">
        <v>53</v>
      </c>
      <c r="O1854" t="s">
        <v>63</v>
      </c>
      <c r="P1854" t="s">
        <v>53</v>
      </c>
      <c r="Q1854">
        <v>1251</v>
      </c>
      <c r="R1854" t="s">
        <v>6843</v>
      </c>
      <c r="S1854" t="s">
        <v>53</v>
      </c>
      <c r="T1854" t="s">
        <v>53</v>
      </c>
      <c r="U1854" t="s">
        <v>53</v>
      </c>
      <c r="V1854" t="s">
        <v>485</v>
      </c>
      <c r="W1854" t="s">
        <v>53</v>
      </c>
      <c r="X1854" t="s">
        <v>2452</v>
      </c>
      <c r="Y1854" t="s">
        <v>53</v>
      </c>
      <c r="Z1854" t="s">
        <v>53</v>
      </c>
      <c r="AA1854" t="s">
        <v>53</v>
      </c>
      <c r="AB1854" t="s">
        <v>53</v>
      </c>
      <c r="AC1854" t="s">
        <v>53</v>
      </c>
      <c r="AD1854" t="s">
        <v>53</v>
      </c>
      <c r="AE1854" t="s">
        <v>6844</v>
      </c>
      <c r="AF1854" t="s">
        <v>53</v>
      </c>
      <c r="AG1854" t="s">
        <v>6844</v>
      </c>
      <c r="AH1854" t="s">
        <v>485</v>
      </c>
      <c r="AI1854" t="s">
        <v>53</v>
      </c>
      <c r="AJ1854" t="s">
        <v>63</v>
      </c>
      <c r="AK1854" t="s">
        <v>53</v>
      </c>
      <c r="AL1854" t="s">
        <v>53</v>
      </c>
      <c r="AM1854" t="s">
        <v>6845</v>
      </c>
      <c r="AN1854" t="s">
        <v>53</v>
      </c>
      <c r="AO1854">
        <v>1698</v>
      </c>
      <c r="AP1854" t="s">
        <v>6846</v>
      </c>
      <c r="AQ1854" t="s">
        <v>70</v>
      </c>
      <c r="AR1854" t="s">
        <v>82</v>
      </c>
      <c r="AS1854" t="s">
        <v>72</v>
      </c>
      <c r="AT1854" t="s">
        <v>53</v>
      </c>
      <c r="AU1854" t="s">
        <v>53</v>
      </c>
      <c r="AV1854" t="s">
        <v>53</v>
      </c>
      <c r="AW1854" t="s">
        <v>53</v>
      </c>
      <c r="AX1854" t="s">
        <v>485</v>
      </c>
      <c r="AY1854" t="s">
        <v>53</v>
      </c>
      <c r="AZ1854" t="s">
        <v>2452</v>
      </c>
      <c r="BA1854" t="s">
        <v>74</v>
      </c>
      <c r="BB1854" t="s">
        <v>101</v>
      </c>
      <c r="BC1854" t="s">
        <v>53</v>
      </c>
      <c r="BD1854" t="s">
        <v>53</v>
      </c>
      <c r="BE1854" t="s">
        <v>53</v>
      </c>
      <c r="BF1854" t="s">
        <v>53</v>
      </c>
      <c r="BG1854" t="s">
        <v>53</v>
      </c>
      <c r="BH1854" t="s">
        <v>53</v>
      </c>
      <c r="BI1854" t="s">
        <v>53</v>
      </c>
    </row>
    <row r="1855" spans="1:61" x14ac:dyDescent="0.25">
      <c r="A1855" t="s">
        <v>53</v>
      </c>
      <c r="B1855" t="s">
        <v>54</v>
      </c>
      <c r="C1855" t="s">
        <v>55</v>
      </c>
      <c r="D1855" t="s">
        <v>54</v>
      </c>
      <c r="E1855" t="s">
        <v>56</v>
      </c>
      <c r="F1855" t="s">
        <v>54</v>
      </c>
      <c r="G1855" t="s">
        <v>54</v>
      </c>
      <c r="H1855">
        <v>1310</v>
      </c>
      <c r="I1855" t="s">
        <v>57</v>
      </c>
      <c r="J1855" t="s">
        <v>58</v>
      </c>
      <c r="K1855" t="s">
        <v>104</v>
      </c>
      <c r="L1855" t="s">
        <v>53</v>
      </c>
      <c r="M1855" t="s">
        <v>485</v>
      </c>
      <c r="N1855" t="s">
        <v>53</v>
      </c>
      <c r="O1855" t="s">
        <v>63</v>
      </c>
      <c r="P1855" t="s">
        <v>53</v>
      </c>
      <c r="Q1855">
        <v>1252</v>
      </c>
      <c r="R1855" t="s">
        <v>6847</v>
      </c>
      <c r="S1855" t="s">
        <v>53</v>
      </c>
      <c r="T1855" t="s">
        <v>53</v>
      </c>
      <c r="U1855" t="s">
        <v>53</v>
      </c>
      <c r="V1855" t="s">
        <v>485</v>
      </c>
      <c r="W1855" t="s">
        <v>53</v>
      </c>
      <c r="X1855" t="s">
        <v>2452</v>
      </c>
      <c r="Y1855" t="s">
        <v>53</v>
      </c>
      <c r="Z1855" t="s">
        <v>53</v>
      </c>
      <c r="AA1855" t="s">
        <v>53</v>
      </c>
      <c r="AB1855" t="s">
        <v>53</v>
      </c>
      <c r="AC1855" t="s">
        <v>53</v>
      </c>
      <c r="AD1855" t="s">
        <v>53</v>
      </c>
      <c r="AE1855" t="s">
        <v>2326</v>
      </c>
      <c r="AF1855" t="s">
        <v>53</v>
      </c>
      <c r="AG1855" t="s">
        <v>2326</v>
      </c>
      <c r="AH1855" t="s">
        <v>485</v>
      </c>
      <c r="AI1855" t="s">
        <v>53</v>
      </c>
      <c r="AJ1855" t="s">
        <v>63</v>
      </c>
      <c r="AK1855" t="s">
        <v>53</v>
      </c>
      <c r="AL1855" t="s">
        <v>53</v>
      </c>
      <c r="AM1855" t="s">
        <v>6610</v>
      </c>
      <c r="AN1855" t="s">
        <v>53</v>
      </c>
      <c r="AO1855">
        <v>1699</v>
      </c>
      <c r="AP1855" t="s">
        <v>6848</v>
      </c>
      <c r="AQ1855" t="s">
        <v>70</v>
      </c>
      <c r="AR1855" t="s">
        <v>82</v>
      </c>
      <c r="AS1855" t="s">
        <v>72</v>
      </c>
      <c r="AT1855" t="s">
        <v>53</v>
      </c>
      <c r="AU1855" t="s">
        <v>53</v>
      </c>
      <c r="AV1855" t="s">
        <v>53</v>
      </c>
      <c r="AW1855" t="s">
        <v>53</v>
      </c>
      <c r="AX1855" t="s">
        <v>485</v>
      </c>
      <c r="AY1855" t="s">
        <v>53</v>
      </c>
      <c r="AZ1855" t="s">
        <v>2452</v>
      </c>
      <c r="BA1855" t="s">
        <v>74</v>
      </c>
      <c r="BB1855" t="s">
        <v>101</v>
      </c>
      <c r="BC1855" t="s">
        <v>53</v>
      </c>
      <c r="BD1855" t="s">
        <v>53</v>
      </c>
      <c r="BE1855" t="s">
        <v>53</v>
      </c>
      <c r="BF1855" t="s">
        <v>53</v>
      </c>
      <c r="BG1855" t="s">
        <v>53</v>
      </c>
      <c r="BH1855" t="s">
        <v>53</v>
      </c>
      <c r="BI1855" t="s">
        <v>53</v>
      </c>
    </row>
    <row r="1856" spans="1:61" x14ac:dyDescent="0.25">
      <c r="A1856" t="s">
        <v>53</v>
      </c>
      <c r="B1856" t="s">
        <v>54</v>
      </c>
      <c r="C1856" t="s">
        <v>55</v>
      </c>
      <c r="D1856" t="s">
        <v>54</v>
      </c>
      <c r="E1856" t="s">
        <v>56</v>
      </c>
      <c r="F1856" t="s">
        <v>54</v>
      </c>
      <c r="G1856" t="s">
        <v>54</v>
      </c>
      <c r="H1856">
        <v>1311</v>
      </c>
      <c r="I1856" t="s">
        <v>57</v>
      </c>
      <c r="J1856" t="s">
        <v>58</v>
      </c>
      <c r="K1856" t="s">
        <v>104</v>
      </c>
      <c r="L1856" t="s">
        <v>53</v>
      </c>
      <c r="M1856" t="s">
        <v>485</v>
      </c>
      <c r="N1856" t="s">
        <v>53</v>
      </c>
      <c r="O1856" t="s">
        <v>63</v>
      </c>
      <c r="P1856" t="s">
        <v>53</v>
      </c>
      <c r="Q1856">
        <v>1253</v>
      </c>
      <c r="R1856" t="s">
        <v>6849</v>
      </c>
      <c r="S1856" t="s">
        <v>53</v>
      </c>
      <c r="T1856" t="s">
        <v>53</v>
      </c>
      <c r="U1856" t="s">
        <v>53</v>
      </c>
      <c r="V1856" t="s">
        <v>485</v>
      </c>
      <c r="W1856" t="s">
        <v>53</v>
      </c>
      <c r="X1856" t="s">
        <v>2452</v>
      </c>
      <c r="Y1856" t="s">
        <v>53</v>
      </c>
      <c r="Z1856" t="s">
        <v>53</v>
      </c>
      <c r="AA1856" t="s">
        <v>53</v>
      </c>
      <c r="AB1856" t="s">
        <v>53</v>
      </c>
      <c r="AC1856" t="s">
        <v>53</v>
      </c>
      <c r="AD1856" t="s">
        <v>53</v>
      </c>
      <c r="AE1856" t="s">
        <v>6850</v>
      </c>
      <c r="AF1856" t="s">
        <v>53</v>
      </c>
      <c r="AG1856" t="s">
        <v>6850</v>
      </c>
      <c r="AH1856" t="s">
        <v>485</v>
      </c>
      <c r="AI1856" t="s">
        <v>53</v>
      </c>
      <c r="AJ1856" t="s">
        <v>63</v>
      </c>
      <c r="AK1856" t="s">
        <v>53</v>
      </c>
      <c r="AL1856" t="s">
        <v>53</v>
      </c>
      <c r="AM1856" t="s">
        <v>6617</v>
      </c>
      <c r="AN1856" t="s">
        <v>53</v>
      </c>
      <c r="AO1856">
        <v>1700</v>
      </c>
      <c r="AP1856" t="s">
        <v>6851</v>
      </c>
      <c r="AQ1856" t="s">
        <v>70</v>
      </c>
      <c r="AR1856" t="s">
        <v>82</v>
      </c>
      <c r="AS1856" t="s">
        <v>72</v>
      </c>
      <c r="AT1856" t="s">
        <v>53</v>
      </c>
      <c r="AU1856" t="s">
        <v>53</v>
      </c>
      <c r="AV1856" t="s">
        <v>53</v>
      </c>
      <c r="AW1856" t="s">
        <v>53</v>
      </c>
      <c r="AX1856" t="s">
        <v>485</v>
      </c>
      <c r="AY1856" t="s">
        <v>53</v>
      </c>
      <c r="AZ1856" t="s">
        <v>2452</v>
      </c>
      <c r="BA1856" t="s">
        <v>74</v>
      </c>
      <c r="BB1856" t="s">
        <v>101</v>
      </c>
      <c r="BC1856" t="s">
        <v>53</v>
      </c>
      <c r="BD1856" t="s">
        <v>53</v>
      </c>
      <c r="BE1856" t="s">
        <v>53</v>
      </c>
      <c r="BF1856" t="s">
        <v>53</v>
      </c>
      <c r="BG1856" t="s">
        <v>53</v>
      </c>
      <c r="BH1856" t="s">
        <v>53</v>
      </c>
      <c r="BI1856" t="s">
        <v>53</v>
      </c>
    </row>
    <row r="1857" spans="1:61" x14ac:dyDescent="0.25">
      <c r="A1857" t="s">
        <v>53</v>
      </c>
      <c r="B1857" t="s">
        <v>54</v>
      </c>
      <c r="C1857" t="s">
        <v>529</v>
      </c>
      <c r="D1857" t="s">
        <v>54</v>
      </c>
      <c r="E1857" t="s">
        <v>56</v>
      </c>
      <c r="F1857" t="s">
        <v>54</v>
      </c>
      <c r="G1857" t="s">
        <v>54</v>
      </c>
      <c r="H1857">
        <v>1312</v>
      </c>
      <c r="I1857" t="s">
        <v>57</v>
      </c>
      <c r="J1857" t="s">
        <v>380</v>
      </c>
      <c r="K1857" t="s">
        <v>104</v>
      </c>
      <c r="L1857" t="s">
        <v>53</v>
      </c>
      <c r="M1857" t="s">
        <v>485</v>
      </c>
      <c r="N1857" t="s">
        <v>53</v>
      </c>
      <c r="O1857" t="s">
        <v>63</v>
      </c>
      <c r="P1857" t="s">
        <v>53</v>
      </c>
      <c r="Q1857">
        <v>1254</v>
      </c>
      <c r="R1857" t="s">
        <v>6852</v>
      </c>
      <c r="S1857" t="s">
        <v>53</v>
      </c>
      <c r="T1857" t="s">
        <v>53</v>
      </c>
      <c r="U1857" t="s">
        <v>53</v>
      </c>
      <c r="V1857" t="s">
        <v>485</v>
      </c>
      <c r="W1857" t="s">
        <v>53</v>
      </c>
      <c r="X1857" t="s">
        <v>2452</v>
      </c>
      <c r="Y1857" t="s">
        <v>53</v>
      </c>
      <c r="Z1857" t="s">
        <v>53</v>
      </c>
      <c r="AA1857" t="s">
        <v>53</v>
      </c>
      <c r="AB1857" t="s">
        <v>53</v>
      </c>
      <c r="AC1857" t="s">
        <v>53</v>
      </c>
      <c r="AD1857" t="s">
        <v>53</v>
      </c>
      <c r="AE1857" t="s">
        <v>2631</v>
      </c>
      <c r="AF1857" t="s">
        <v>53</v>
      </c>
      <c r="AG1857" t="s">
        <v>2631</v>
      </c>
      <c r="AH1857" t="s">
        <v>485</v>
      </c>
      <c r="AI1857" t="s">
        <v>53</v>
      </c>
      <c r="AJ1857" t="s">
        <v>63</v>
      </c>
      <c r="AK1857" t="s">
        <v>53</v>
      </c>
      <c r="AL1857" t="s">
        <v>53</v>
      </c>
      <c r="AM1857" t="s">
        <v>6619</v>
      </c>
      <c r="AN1857" t="s">
        <v>53</v>
      </c>
      <c r="AO1857">
        <v>1701</v>
      </c>
      <c r="AP1857" t="s">
        <v>6853</v>
      </c>
      <c r="AQ1857" t="s">
        <v>70</v>
      </c>
      <c r="AR1857" t="s">
        <v>82</v>
      </c>
      <c r="AS1857" t="s">
        <v>72</v>
      </c>
      <c r="AT1857" t="s">
        <v>53</v>
      </c>
      <c r="AU1857" t="s">
        <v>53</v>
      </c>
      <c r="AV1857" t="s">
        <v>53</v>
      </c>
      <c r="AW1857" t="s">
        <v>53</v>
      </c>
      <c r="AX1857" t="s">
        <v>485</v>
      </c>
      <c r="AY1857" t="s">
        <v>53</v>
      </c>
      <c r="AZ1857" t="s">
        <v>2452</v>
      </c>
      <c r="BA1857" t="s">
        <v>74</v>
      </c>
      <c r="BB1857" t="s">
        <v>101</v>
      </c>
      <c r="BC1857" t="s">
        <v>53</v>
      </c>
      <c r="BD1857" t="s">
        <v>53</v>
      </c>
      <c r="BE1857" t="s">
        <v>53</v>
      </c>
      <c r="BF1857" t="s">
        <v>53</v>
      </c>
      <c r="BG1857" t="s">
        <v>53</v>
      </c>
      <c r="BH1857" t="s">
        <v>53</v>
      </c>
      <c r="BI1857" t="s">
        <v>53</v>
      </c>
    </row>
    <row r="1858" spans="1:61" x14ac:dyDescent="0.25">
      <c r="A1858" t="s">
        <v>53</v>
      </c>
      <c r="B1858" t="s">
        <v>54</v>
      </c>
      <c r="C1858" t="s">
        <v>53</v>
      </c>
      <c r="D1858" t="s">
        <v>54</v>
      </c>
      <c r="E1858" t="s">
        <v>53</v>
      </c>
      <c r="F1858" t="s">
        <v>54</v>
      </c>
      <c r="G1858" t="s">
        <v>54</v>
      </c>
      <c r="H1858">
        <v>1314</v>
      </c>
      <c r="I1858" t="s">
        <v>1464</v>
      </c>
      <c r="J1858" t="s">
        <v>53</v>
      </c>
      <c r="K1858" t="s">
        <v>53</v>
      </c>
      <c r="L1858" t="s">
        <v>53</v>
      </c>
      <c r="M1858" t="s">
        <v>61</v>
      </c>
      <c r="N1858" t="s">
        <v>53</v>
      </c>
      <c r="O1858" t="s">
        <v>63</v>
      </c>
      <c r="P1858" t="s">
        <v>53</v>
      </c>
      <c r="Q1858">
        <v>1255</v>
      </c>
      <c r="R1858" t="s">
        <v>6854</v>
      </c>
      <c r="S1858" t="s">
        <v>53</v>
      </c>
      <c r="T1858" t="s">
        <v>53</v>
      </c>
      <c r="U1858" t="s">
        <v>53</v>
      </c>
      <c r="V1858" t="s">
        <v>61</v>
      </c>
      <c r="W1858" t="s">
        <v>53</v>
      </c>
      <c r="X1858" t="s">
        <v>333</v>
      </c>
      <c r="Y1858" t="s">
        <v>53</v>
      </c>
      <c r="Z1858" t="s">
        <v>53</v>
      </c>
      <c r="AA1858" t="s">
        <v>53</v>
      </c>
      <c r="AB1858" t="s">
        <v>53</v>
      </c>
      <c r="AC1858" t="s">
        <v>6855</v>
      </c>
      <c r="AD1858" t="s">
        <v>6193</v>
      </c>
      <c r="AE1858" t="s">
        <v>5548</v>
      </c>
      <c r="AF1858" t="s">
        <v>53</v>
      </c>
      <c r="AG1858" t="s">
        <v>6765</v>
      </c>
      <c r="AH1858" t="s">
        <v>61</v>
      </c>
      <c r="AI1858" t="s">
        <v>53</v>
      </c>
      <c r="AJ1858" t="s">
        <v>63</v>
      </c>
      <c r="AK1858" t="s">
        <v>53</v>
      </c>
      <c r="AL1858" t="s">
        <v>470</v>
      </c>
      <c r="AM1858" t="s">
        <v>6632</v>
      </c>
      <c r="AN1858" t="s">
        <v>99</v>
      </c>
      <c r="AO1858">
        <v>1703</v>
      </c>
      <c r="AP1858" t="s">
        <v>6856</v>
      </c>
      <c r="AQ1858" t="s">
        <v>1761</v>
      </c>
      <c r="AR1858" t="s">
        <v>253</v>
      </c>
      <c r="AS1858" t="s">
        <v>72</v>
      </c>
      <c r="AT1858" t="s">
        <v>53</v>
      </c>
      <c r="AU1858" t="s">
        <v>53</v>
      </c>
      <c r="AV1858" t="s">
        <v>53</v>
      </c>
      <c r="AW1858" t="s">
        <v>53</v>
      </c>
      <c r="AX1858" t="s">
        <v>61</v>
      </c>
      <c r="AY1858" t="s">
        <v>53</v>
      </c>
      <c r="AZ1858" t="s">
        <v>333</v>
      </c>
      <c r="BA1858" t="s">
        <v>74</v>
      </c>
      <c r="BB1858" t="s">
        <v>101</v>
      </c>
      <c r="BC1858" t="s">
        <v>53</v>
      </c>
      <c r="BD1858" t="s">
        <v>53</v>
      </c>
      <c r="BE1858" t="s">
        <v>53</v>
      </c>
      <c r="BF1858" t="s">
        <v>6857</v>
      </c>
      <c r="BG1858" t="s">
        <v>431</v>
      </c>
      <c r="BH1858" t="s">
        <v>53</v>
      </c>
      <c r="BI1858" t="s">
        <v>53</v>
      </c>
    </row>
    <row r="1859" spans="1:61" x14ac:dyDescent="0.25">
      <c r="A1859" t="s">
        <v>53</v>
      </c>
      <c r="B1859" t="s">
        <v>54</v>
      </c>
      <c r="C1859" t="s">
        <v>53</v>
      </c>
      <c r="D1859" t="s">
        <v>54</v>
      </c>
      <c r="E1859" t="s">
        <v>53</v>
      </c>
      <c r="F1859" t="s">
        <v>54</v>
      </c>
      <c r="G1859" t="s">
        <v>54</v>
      </c>
      <c r="H1859">
        <v>1315</v>
      </c>
      <c r="I1859" t="s">
        <v>1464</v>
      </c>
      <c r="J1859" t="s">
        <v>53</v>
      </c>
      <c r="K1859" t="s">
        <v>53</v>
      </c>
      <c r="L1859" t="s">
        <v>53</v>
      </c>
      <c r="M1859" t="s">
        <v>61</v>
      </c>
      <c r="N1859" t="s">
        <v>53</v>
      </c>
      <c r="O1859" t="s">
        <v>63</v>
      </c>
      <c r="P1859" t="s">
        <v>53</v>
      </c>
      <c r="Q1859">
        <v>1256</v>
      </c>
      <c r="R1859" t="s">
        <v>6858</v>
      </c>
      <c r="S1859" t="s">
        <v>53</v>
      </c>
      <c r="T1859" t="s">
        <v>53</v>
      </c>
      <c r="U1859" t="s">
        <v>53</v>
      </c>
      <c r="V1859" t="s">
        <v>61</v>
      </c>
      <c r="W1859" t="s">
        <v>53</v>
      </c>
      <c r="X1859" t="s">
        <v>333</v>
      </c>
      <c r="Y1859" t="s">
        <v>53</v>
      </c>
      <c r="Z1859" t="s">
        <v>53</v>
      </c>
      <c r="AA1859" t="s">
        <v>53</v>
      </c>
      <c r="AB1859" t="s">
        <v>53</v>
      </c>
      <c r="AC1859" t="s">
        <v>6859</v>
      </c>
      <c r="AD1859" t="s">
        <v>4263</v>
      </c>
      <c r="AE1859" t="s">
        <v>5548</v>
      </c>
      <c r="AF1859" t="s">
        <v>53</v>
      </c>
      <c r="AG1859" t="s">
        <v>6765</v>
      </c>
      <c r="AH1859" t="s">
        <v>61</v>
      </c>
      <c r="AI1859" t="s">
        <v>53</v>
      </c>
      <c r="AJ1859" t="s">
        <v>63</v>
      </c>
      <c r="AK1859" t="s">
        <v>53</v>
      </c>
      <c r="AL1859" t="s">
        <v>470</v>
      </c>
      <c r="AM1859" t="s">
        <v>6637</v>
      </c>
      <c r="AN1859" t="s">
        <v>112</v>
      </c>
      <c r="AO1859">
        <v>1704</v>
      </c>
      <c r="AP1859" t="s">
        <v>6860</v>
      </c>
      <c r="AQ1859" t="s">
        <v>2340</v>
      </c>
      <c r="AR1859" t="s">
        <v>253</v>
      </c>
      <c r="AS1859" t="s">
        <v>72</v>
      </c>
      <c r="AT1859" t="s">
        <v>53</v>
      </c>
      <c r="AU1859" t="s">
        <v>53</v>
      </c>
      <c r="AV1859" t="s">
        <v>53</v>
      </c>
      <c r="AW1859" t="s">
        <v>53</v>
      </c>
      <c r="AX1859" t="s">
        <v>61</v>
      </c>
      <c r="AY1859" t="s">
        <v>53</v>
      </c>
      <c r="AZ1859" t="s">
        <v>333</v>
      </c>
      <c r="BA1859" t="s">
        <v>74</v>
      </c>
      <c r="BB1859" t="s">
        <v>101</v>
      </c>
      <c r="BC1859" t="s">
        <v>53</v>
      </c>
      <c r="BD1859" t="s">
        <v>53</v>
      </c>
      <c r="BE1859" t="s">
        <v>53</v>
      </c>
      <c r="BF1859" t="s">
        <v>6372</v>
      </c>
      <c r="BG1859" t="s">
        <v>431</v>
      </c>
      <c r="BH1859" t="s">
        <v>53</v>
      </c>
      <c r="BI1859" t="s">
        <v>53</v>
      </c>
    </row>
    <row r="1860" spans="1:61" x14ac:dyDescent="0.25">
      <c r="A1860" t="s">
        <v>53</v>
      </c>
      <c r="B1860" t="s">
        <v>54</v>
      </c>
      <c r="C1860" t="s">
        <v>53</v>
      </c>
      <c r="D1860" t="s">
        <v>54</v>
      </c>
      <c r="E1860" t="s">
        <v>53</v>
      </c>
      <c r="F1860" t="s">
        <v>54</v>
      </c>
      <c r="G1860" t="s">
        <v>54</v>
      </c>
      <c r="H1860">
        <v>1315</v>
      </c>
      <c r="I1860" t="s">
        <v>1464</v>
      </c>
      <c r="J1860" t="s">
        <v>53</v>
      </c>
      <c r="K1860" t="s">
        <v>53</v>
      </c>
      <c r="L1860" t="s">
        <v>53</v>
      </c>
      <c r="M1860" t="s">
        <v>61</v>
      </c>
      <c r="N1860" t="s">
        <v>53</v>
      </c>
      <c r="O1860" t="s">
        <v>63</v>
      </c>
      <c r="P1860" t="s">
        <v>53</v>
      </c>
      <c r="Q1860">
        <v>1256</v>
      </c>
      <c r="R1860" t="s">
        <v>6858</v>
      </c>
      <c r="S1860" t="s">
        <v>53</v>
      </c>
      <c r="T1860" t="s">
        <v>53</v>
      </c>
      <c r="U1860" t="s">
        <v>53</v>
      </c>
      <c r="V1860" t="s">
        <v>61</v>
      </c>
      <c r="W1860" t="s">
        <v>53</v>
      </c>
      <c r="X1860" t="s">
        <v>333</v>
      </c>
      <c r="Y1860" t="s">
        <v>53</v>
      </c>
      <c r="Z1860" t="s">
        <v>53</v>
      </c>
      <c r="AA1860" t="s">
        <v>53</v>
      </c>
      <c r="AB1860" t="s">
        <v>53</v>
      </c>
      <c r="AC1860" t="s">
        <v>53</v>
      </c>
      <c r="AD1860" t="s">
        <v>53</v>
      </c>
      <c r="AE1860" t="s">
        <v>480</v>
      </c>
      <c r="AF1860" t="s">
        <v>53</v>
      </c>
      <c r="AG1860" t="s">
        <v>481</v>
      </c>
      <c r="AH1860" t="s">
        <v>61</v>
      </c>
      <c r="AI1860" t="s">
        <v>53</v>
      </c>
      <c r="AJ1860" t="s">
        <v>63</v>
      </c>
      <c r="AK1860" t="s">
        <v>53</v>
      </c>
      <c r="AL1860" t="s">
        <v>53</v>
      </c>
      <c r="AM1860" t="s">
        <v>6637</v>
      </c>
      <c r="AN1860" t="s">
        <v>53</v>
      </c>
      <c r="AO1860">
        <v>1827</v>
      </c>
      <c r="AP1860" t="s">
        <v>6861</v>
      </c>
      <c r="AQ1860" t="s">
        <v>2340</v>
      </c>
      <c r="AR1860" t="s">
        <v>145</v>
      </c>
      <c r="AS1860" t="s">
        <v>263</v>
      </c>
      <c r="AT1860" t="s">
        <v>53</v>
      </c>
      <c r="AU1860" t="s">
        <v>53</v>
      </c>
      <c r="AV1860" t="s">
        <v>53</v>
      </c>
      <c r="AW1860" t="s">
        <v>53</v>
      </c>
      <c r="AX1860" t="s">
        <v>61</v>
      </c>
      <c r="AY1860" t="s">
        <v>53</v>
      </c>
      <c r="AZ1860" t="s">
        <v>333</v>
      </c>
      <c r="BA1860" t="s">
        <v>146</v>
      </c>
      <c r="BB1860" t="s">
        <v>53</v>
      </c>
      <c r="BC1860" t="s">
        <v>53</v>
      </c>
      <c r="BD1860" t="s">
        <v>53</v>
      </c>
      <c r="BE1860" t="s">
        <v>53</v>
      </c>
      <c r="BF1860" t="s">
        <v>53</v>
      </c>
      <c r="BG1860" t="s">
        <v>53</v>
      </c>
      <c r="BH1860" t="s">
        <v>53</v>
      </c>
      <c r="BI1860" t="s">
        <v>53</v>
      </c>
    </row>
    <row r="1861" spans="1:61" x14ac:dyDescent="0.25">
      <c r="A1861" t="s">
        <v>53</v>
      </c>
      <c r="B1861" t="s">
        <v>54</v>
      </c>
      <c r="C1861" t="s">
        <v>55</v>
      </c>
      <c r="D1861" t="s">
        <v>54</v>
      </c>
      <c r="E1861" t="s">
        <v>110</v>
      </c>
      <c r="F1861" t="s">
        <v>54</v>
      </c>
      <c r="G1861" t="s">
        <v>54</v>
      </c>
      <c r="H1861">
        <v>1316</v>
      </c>
      <c r="I1861" t="s">
        <v>57</v>
      </c>
      <c r="J1861" t="s">
        <v>58</v>
      </c>
      <c r="K1861" t="s">
        <v>104</v>
      </c>
      <c r="L1861" t="s">
        <v>53</v>
      </c>
      <c r="M1861" t="s">
        <v>485</v>
      </c>
      <c r="N1861" t="s">
        <v>53</v>
      </c>
      <c r="O1861" t="s">
        <v>63</v>
      </c>
      <c r="P1861" t="s">
        <v>53</v>
      </c>
      <c r="Q1861">
        <v>1257</v>
      </c>
      <c r="R1861" t="s">
        <v>6862</v>
      </c>
      <c r="S1861" t="s">
        <v>53</v>
      </c>
      <c r="T1861" t="s">
        <v>53</v>
      </c>
      <c r="U1861" t="s">
        <v>53</v>
      </c>
      <c r="V1861" t="s">
        <v>485</v>
      </c>
      <c r="W1861" t="s">
        <v>53</v>
      </c>
      <c r="X1861" t="s">
        <v>2452</v>
      </c>
      <c r="Y1861" t="s">
        <v>53</v>
      </c>
      <c r="Z1861" t="s">
        <v>53</v>
      </c>
      <c r="AA1861" t="s">
        <v>53</v>
      </c>
      <c r="AB1861" t="s">
        <v>53</v>
      </c>
      <c r="AC1861" t="s">
        <v>53</v>
      </c>
      <c r="AD1861" t="s">
        <v>53</v>
      </c>
      <c r="AE1861" t="s">
        <v>6863</v>
      </c>
      <c r="AF1861" t="s">
        <v>53</v>
      </c>
      <c r="AG1861" t="s">
        <v>6863</v>
      </c>
      <c r="AH1861" t="s">
        <v>485</v>
      </c>
      <c r="AI1861" t="s">
        <v>53</v>
      </c>
      <c r="AJ1861" t="s">
        <v>63</v>
      </c>
      <c r="AK1861" t="s">
        <v>53</v>
      </c>
      <c r="AL1861" t="s">
        <v>53</v>
      </c>
      <c r="AM1861" t="s">
        <v>6649</v>
      </c>
      <c r="AN1861" t="s">
        <v>53</v>
      </c>
      <c r="AO1861">
        <v>1705</v>
      </c>
      <c r="AP1861" t="s">
        <v>6864</v>
      </c>
      <c r="AQ1861" t="s">
        <v>70</v>
      </c>
      <c r="AR1861" t="s">
        <v>82</v>
      </c>
      <c r="AS1861" t="s">
        <v>72</v>
      </c>
      <c r="AT1861" t="s">
        <v>53</v>
      </c>
      <c r="AU1861" t="s">
        <v>53</v>
      </c>
      <c r="AV1861" t="s">
        <v>53</v>
      </c>
      <c r="AW1861" t="s">
        <v>53</v>
      </c>
      <c r="AX1861" t="s">
        <v>485</v>
      </c>
      <c r="AY1861" t="s">
        <v>53</v>
      </c>
      <c r="AZ1861" t="s">
        <v>2452</v>
      </c>
      <c r="BA1861" t="s">
        <v>74</v>
      </c>
      <c r="BB1861" t="s">
        <v>101</v>
      </c>
      <c r="BC1861" t="s">
        <v>53</v>
      </c>
      <c r="BD1861" t="s">
        <v>53</v>
      </c>
      <c r="BE1861" t="s">
        <v>53</v>
      </c>
      <c r="BF1861" t="s">
        <v>53</v>
      </c>
      <c r="BG1861" t="s">
        <v>53</v>
      </c>
      <c r="BH1861" t="s">
        <v>53</v>
      </c>
      <c r="BI1861" t="s">
        <v>53</v>
      </c>
    </row>
    <row r="1862" spans="1:61" x14ac:dyDescent="0.25">
      <c r="A1862" t="s">
        <v>5649</v>
      </c>
      <c r="B1862" t="s">
        <v>54</v>
      </c>
      <c r="C1862" t="s">
        <v>55</v>
      </c>
      <c r="D1862" t="s">
        <v>54</v>
      </c>
      <c r="E1862" t="s">
        <v>56</v>
      </c>
      <c r="F1862" t="s">
        <v>54</v>
      </c>
      <c r="G1862" t="s">
        <v>54</v>
      </c>
      <c r="H1862">
        <v>1317</v>
      </c>
      <c r="I1862" t="s">
        <v>57</v>
      </c>
      <c r="J1862" t="s">
        <v>58</v>
      </c>
      <c r="K1862" t="s">
        <v>104</v>
      </c>
      <c r="L1862" t="s">
        <v>53</v>
      </c>
      <c r="M1862" t="s">
        <v>485</v>
      </c>
      <c r="N1862" t="s">
        <v>53</v>
      </c>
      <c r="O1862" t="s">
        <v>63</v>
      </c>
      <c r="P1862" t="s">
        <v>53</v>
      </c>
      <c r="Q1862">
        <v>1258</v>
      </c>
      <c r="R1862" t="s">
        <v>6865</v>
      </c>
      <c r="S1862" t="s">
        <v>53</v>
      </c>
      <c r="T1862" t="s">
        <v>53</v>
      </c>
      <c r="U1862" t="s">
        <v>53</v>
      </c>
      <c r="V1862" t="s">
        <v>485</v>
      </c>
      <c r="W1862" t="s">
        <v>53</v>
      </c>
      <c r="X1862" t="s">
        <v>2452</v>
      </c>
      <c r="Y1862" t="s">
        <v>53</v>
      </c>
      <c r="Z1862" t="s">
        <v>53</v>
      </c>
      <c r="AA1862" t="s">
        <v>53</v>
      </c>
      <c r="AB1862" t="s">
        <v>53</v>
      </c>
      <c r="AC1862" t="s">
        <v>53</v>
      </c>
      <c r="AD1862" t="s">
        <v>53</v>
      </c>
      <c r="AE1862" t="s">
        <v>6866</v>
      </c>
      <c r="AF1862" t="s">
        <v>53</v>
      </c>
      <c r="AG1862" t="s">
        <v>6866</v>
      </c>
      <c r="AH1862" t="s">
        <v>485</v>
      </c>
      <c r="AI1862" t="s">
        <v>53</v>
      </c>
      <c r="AJ1862" t="s">
        <v>63</v>
      </c>
      <c r="AK1862" t="s">
        <v>53</v>
      </c>
      <c r="AL1862" t="s">
        <v>53</v>
      </c>
      <c r="AM1862" t="s">
        <v>6659</v>
      </c>
      <c r="AN1862" t="s">
        <v>53</v>
      </c>
      <c r="AO1862">
        <v>1706</v>
      </c>
      <c r="AP1862" t="s">
        <v>6867</v>
      </c>
      <c r="AQ1862" t="s">
        <v>70</v>
      </c>
      <c r="AR1862" t="s">
        <v>82</v>
      </c>
      <c r="AS1862" t="s">
        <v>72</v>
      </c>
      <c r="AT1862" t="s">
        <v>53</v>
      </c>
      <c r="AU1862" t="s">
        <v>53</v>
      </c>
      <c r="AV1862" t="s">
        <v>53</v>
      </c>
      <c r="AW1862" t="s">
        <v>53</v>
      </c>
      <c r="AX1862" t="s">
        <v>485</v>
      </c>
      <c r="AY1862" t="s">
        <v>53</v>
      </c>
      <c r="AZ1862" t="s">
        <v>2452</v>
      </c>
      <c r="BA1862" t="s">
        <v>74</v>
      </c>
      <c r="BB1862" t="s">
        <v>101</v>
      </c>
      <c r="BC1862" t="s">
        <v>53</v>
      </c>
      <c r="BD1862" t="s">
        <v>53</v>
      </c>
      <c r="BE1862" t="s">
        <v>53</v>
      </c>
      <c r="BF1862" t="s">
        <v>53</v>
      </c>
      <c r="BG1862" t="s">
        <v>53</v>
      </c>
      <c r="BH1862" t="s">
        <v>53</v>
      </c>
      <c r="BI1862" t="s">
        <v>53</v>
      </c>
    </row>
    <row r="1863" spans="1:61" x14ac:dyDescent="0.25">
      <c r="A1863" t="s">
        <v>53</v>
      </c>
      <c r="B1863" t="s">
        <v>54</v>
      </c>
      <c r="C1863" t="s">
        <v>55</v>
      </c>
      <c r="D1863" t="s">
        <v>54</v>
      </c>
      <c r="E1863" t="s">
        <v>110</v>
      </c>
      <c r="F1863" t="s">
        <v>54</v>
      </c>
      <c r="G1863" t="s">
        <v>54</v>
      </c>
      <c r="H1863">
        <v>1318</v>
      </c>
      <c r="I1863" t="s">
        <v>57</v>
      </c>
      <c r="J1863" t="s">
        <v>58</v>
      </c>
      <c r="K1863" t="s">
        <v>104</v>
      </c>
      <c r="L1863" t="s">
        <v>53</v>
      </c>
      <c r="M1863" t="s">
        <v>485</v>
      </c>
      <c r="N1863" t="s">
        <v>53</v>
      </c>
      <c r="O1863" t="s">
        <v>63</v>
      </c>
      <c r="P1863" t="s">
        <v>53</v>
      </c>
      <c r="Q1863">
        <v>1259</v>
      </c>
      <c r="R1863" t="s">
        <v>6868</v>
      </c>
      <c r="S1863" t="s">
        <v>53</v>
      </c>
      <c r="T1863" t="s">
        <v>53</v>
      </c>
      <c r="U1863" t="s">
        <v>53</v>
      </c>
      <c r="V1863" t="s">
        <v>485</v>
      </c>
      <c r="W1863" t="s">
        <v>53</v>
      </c>
      <c r="X1863" t="s">
        <v>2452</v>
      </c>
      <c r="Y1863" t="s">
        <v>53</v>
      </c>
      <c r="Z1863" t="s">
        <v>53</v>
      </c>
      <c r="AA1863" t="s">
        <v>53</v>
      </c>
      <c r="AB1863" t="s">
        <v>53</v>
      </c>
      <c r="AC1863" t="s">
        <v>53</v>
      </c>
      <c r="AD1863" t="s">
        <v>53</v>
      </c>
      <c r="AE1863" t="s">
        <v>960</v>
      </c>
      <c r="AF1863" t="s">
        <v>53</v>
      </c>
      <c r="AG1863" t="s">
        <v>960</v>
      </c>
      <c r="AH1863" t="s">
        <v>485</v>
      </c>
      <c r="AI1863" t="s">
        <v>53</v>
      </c>
      <c r="AJ1863" t="s">
        <v>63</v>
      </c>
      <c r="AK1863" t="s">
        <v>53</v>
      </c>
      <c r="AL1863" t="s">
        <v>53</v>
      </c>
      <c r="AM1863" t="s">
        <v>6662</v>
      </c>
      <c r="AN1863" t="s">
        <v>53</v>
      </c>
      <c r="AO1863">
        <v>1707</v>
      </c>
      <c r="AP1863" t="s">
        <v>6869</v>
      </c>
      <c r="AQ1863" t="s">
        <v>70</v>
      </c>
      <c r="AR1863" t="s">
        <v>82</v>
      </c>
      <c r="AS1863" t="s">
        <v>72</v>
      </c>
      <c r="AT1863" t="s">
        <v>53</v>
      </c>
      <c r="AU1863" t="s">
        <v>53</v>
      </c>
      <c r="AV1863" t="s">
        <v>53</v>
      </c>
      <c r="AW1863" t="s">
        <v>53</v>
      </c>
      <c r="AX1863" t="s">
        <v>485</v>
      </c>
      <c r="AY1863" t="s">
        <v>53</v>
      </c>
      <c r="AZ1863" t="s">
        <v>2452</v>
      </c>
      <c r="BA1863" t="s">
        <v>93</v>
      </c>
      <c r="BB1863" t="s">
        <v>101</v>
      </c>
      <c r="BC1863" t="s">
        <v>53</v>
      </c>
      <c r="BD1863" t="s">
        <v>53</v>
      </c>
      <c r="BE1863" t="s">
        <v>53</v>
      </c>
      <c r="BF1863" t="s">
        <v>53</v>
      </c>
      <c r="BG1863" t="s">
        <v>53</v>
      </c>
      <c r="BH1863" t="s">
        <v>53</v>
      </c>
      <c r="BI1863" t="s">
        <v>53</v>
      </c>
    </row>
    <row r="1864" spans="1:61" x14ac:dyDescent="0.25">
      <c r="A1864" t="s">
        <v>53</v>
      </c>
      <c r="B1864" t="s">
        <v>54</v>
      </c>
      <c r="C1864" t="s">
        <v>55</v>
      </c>
      <c r="D1864" t="s">
        <v>54</v>
      </c>
      <c r="E1864" t="s">
        <v>110</v>
      </c>
      <c r="F1864" t="s">
        <v>54</v>
      </c>
      <c r="G1864" t="s">
        <v>54</v>
      </c>
      <c r="H1864">
        <v>1320</v>
      </c>
      <c r="I1864" t="s">
        <v>57</v>
      </c>
      <c r="J1864" t="s">
        <v>58</v>
      </c>
      <c r="K1864" t="s">
        <v>59</v>
      </c>
      <c r="L1864" t="s">
        <v>53</v>
      </c>
      <c r="M1864" t="s">
        <v>485</v>
      </c>
      <c r="N1864" t="s">
        <v>53</v>
      </c>
      <c r="O1864" t="s">
        <v>63</v>
      </c>
      <c r="P1864" t="s">
        <v>53</v>
      </c>
      <c r="Q1864">
        <v>1260</v>
      </c>
      <c r="R1864" t="s">
        <v>6870</v>
      </c>
      <c r="S1864" t="s">
        <v>53</v>
      </c>
      <c r="T1864" t="s">
        <v>53</v>
      </c>
      <c r="U1864" t="s">
        <v>53</v>
      </c>
      <c r="V1864" t="s">
        <v>485</v>
      </c>
      <c r="W1864" t="s">
        <v>53</v>
      </c>
      <c r="X1864" t="s">
        <v>2452</v>
      </c>
      <c r="Y1864" t="s">
        <v>53</v>
      </c>
      <c r="Z1864" t="s">
        <v>53</v>
      </c>
      <c r="AA1864" t="s">
        <v>53</v>
      </c>
      <c r="AB1864" t="s">
        <v>53</v>
      </c>
      <c r="AC1864" t="s">
        <v>53</v>
      </c>
      <c r="AD1864" t="s">
        <v>53</v>
      </c>
      <c r="AE1864" t="s">
        <v>791</v>
      </c>
      <c r="AF1864" t="s">
        <v>53</v>
      </c>
      <c r="AG1864" t="s">
        <v>791</v>
      </c>
      <c r="AH1864" t="s">
        <v>485</v>
      </c>
      <c r="AI1864" t="s">
        <v>53</v>
      </c>
      <c r="AJ1864" t="s">
        <v>63</v>
      </c>
      <c r="AK1864" t="s">
        <v>53</v>
      </c>
      <c r="AL1864" t="s">
        <v>53</v>
      </c>
      <c r="AM1864" t="s">
        <v>6666</v>
      </c>
      <c r="AN1864" t="s">
        <v>53</v>
      </c>
      <c r="AO1864">
        <v>1709</v>
      </c>
      <c r="AP1864" t="s">
        <v>6871</v>
      </c>
      <c r="AQ1864" t="s">
        <v>70</v>
      </c>
      <c r="AR1864" t="s">
        <v>82</v>
      </c>
      <c r="AS1864" t="s">
        <v>72</v>
      </c>
      <c r="AT1864" t="s">
        <v>53</v>
      </c>
      <c r="AU1864" t="s">
        <v>53</v>
      </c>
      <c r="AV1864" t="s">
        <v>53</v>
      </c>
      <c r="AW1864" t="s">
        <v>53</v>
      </c>
      <c r="AX1864" t="s">
        <v>485</v>
      </c>
      <c r="AY1864" t="s">
        <v>53</v>
      </c>
      <c r="AZ1864" t="s">
        <v>2452</v>
      </c>
      <c r="BA1864" t="s">
        <v>74</v>
      </c>
      <c r="BB1864" t="s">
        <v>101</v>
      </c>
      <c r="BC1864" t="s">
        <v>53</v>
      </c>
      <c r="BD1864" t="s">
        <v>53</v>
      </c>
      <c r="BE1864" t="s">
        <v>53</v>
      </c>
      <c r="BF1864" t="s">
        <v>53</v>
      </c>
      <c r="BG1864" t="s">
        <v>53</v>
      </c>
      <c r="BH1864" t="s">
        <v>53</v>
      </c>
      <c r="BI1864" t="s">
        <v>53</v>
      </c>
    </row>
    <row r="1865" spans="1:61" x14ac:dyDescent="0.25">
      <c r="A1865" t="s">
        <v>53</v>
      </c>
      <c r="B1865" t="s">
        <v>54</v>
      </c>
      <c r="C1865" t="s">
        <v>55</v>
      </c>
      <c r="D1865" t="s">
        <v>54</v>
      </c>
      <c r="E1865" t="s">
        <v>110</v>
      </c>
      <c r="F1865" t="s">
        <v>54</v>
      </c>
      <c r="G1865" t="s">
        <v>54</v>
      </c>
      <c r="H1865">
        <v>1323</v>
      </c>
      <c r="I1865" t="s">
        <v>57</v>
      </c>
      <c r="J1865" t="s">
        <v>58</v>
      </c>
      <c r="K1865" t="s">
        <v>104</v>
      </c>
      <c r="L1865" t="s">
        <v>53</v>
      </c>
      <c r="M1865" t="s">
        <v>485</v>
      </c>
      <c r="N1865" t="s">
        <v>53</v>
      </c>
      <c r="O1865" t="s">
        <v>63</v>
      </c>
      <c r="P1865" t="s">
        <v>53</v>
      </c>
      <c r="Q1865">
        <v>1262</v>
      </c>
      <c r="R1865" t="s">
        <v>6872</v>
      </c>
      <c r="S1865" t="s">
        <v>53</v>
      </c>
      <c r="T1865" t="s">
        <v>53</v>
      </c>
      <c r="U1865" t="s">
        <v>53</v>
      </c>
      <c r="V1865" t="s">
        <v>485</v>
      </c>
      <c r="W1865" t="s">
        <v>53</v>
      </c>
      <c r="X1865" t="s">
        <v>2452</v>
      </c>
      <c r="Y1865" t="s">
        <v>53</v>
      </c>
      <c r="Z1865" t="s">
        <v>53</v>
      </c>
      <c r="AA1865" t="s">
        <v>53</v>
      </c>
      <c r="AB1865" t="s">
        <v>53</v>
      </c>
      <c r="AC1865" t="s">
        <v>53</v>
      </c>
      <c r="AD1865" t="s">
        <v>53</v>
      </c>
      <c r="AE1865" t="s">
        <v>6873</v>
      </c>
      <c r="AF1865" t="s">
        <v>53</v>
      </c>
      <c r="AG1865" t="s">
        <v>6874</v>
      </c>
      <c r="AH1865" t="s">
        <v>485</v>
      </c>
      <c r="AI1865" t="s">
        <v>53</v>
      </c>
      <c r="AJ1865" t="s">
        <v>63</v>
      </c>
      <c r="AK1865" t="s">
        <v>53</v>
      </c>
      <c r="AL1865" t="s">
        <v>53</v>
      </c>
      <c r="AM1865" t="s">
        <v>6875</v>
      </c>
      <c r="AN1865" t="s">
        <v>53</v>
      </c>
      <c r="AO1865">
        <v>1712</v>
      </c>
      <c r="AP1865" t="s">
        <v>6876</v>
      </c>
      <c r="AQ1865" t="s">
        <v>70</v>
      </c>
      <c r="AR1865" t="s">
        <v>82</v>
      </c>
      <c r="AS1865" t="s">
        <v>72</v>
      </c>
      <c r="AT1865" t="s">
        <v>53</v>
      </c>
      <c r="AU1865" t="s">
        <v>53</v>
      </c>
      <c r="AV1865" t="s">
        <v>53</v>
      </c>
      <c r="AW1865" t="s">
        <v>53</v>
      </c>
      <c r="AX1865" t="s">
        <v>485</v>
      </c>
      <c r="AY1865" t="s">
        <v>53</v>
      </c>
      <c r="AZ1865" t="s">
        <v>2452</v>
      </c>
      <c r="BA1865" t="s">
        <v>74</v>
      </c>
      <c r="BB1865" t="s">
        <v>101</v>
      </c>
      <c r="BC1865" t="s">
        <v>53</v>
      </c>
      <c r="BD1865" t="s">
        <v>53</v>
      </c>
      <c r="BE1865" t="s">
        <v>53</v>
      </c>
      <c r="BF1865" t="s">
        <v>53</v>
      </c>
      <c r="BG1865" t="s">
        <v>53</v>
      </c>
      <c r="BH1865" t="s">
        <v>53</v>
      </c>
      <c r="BI1865" t="s">
        <v>53</v>
      </c>
    </row>
    <row r="1866" spans="1:61" x14ac:dyDescent="0.25">
      <c r="A1866" t="s">
        <v>53</v>
      </c>
      <c r="B1866" t="s">
        <v>54</v>
      </c>
      <c r="C1866" t="s">
        <v>55</v>
      </c>
      <c r="D1866" t="s">
        <v>54</v>
      </c>
      <c r="E1866" t="s">
        <v>110</v>
      </c>
      <c r="F1866" t="s">
        <v>54</v>
      </c>
      <c r="G1866" t="s">
        <v>54</v>
      </c>
      <c r="H1866">
        <v>1325</v>
      </c>
      <c r="I1866" t="s">
        <v>57</v>
      </c>
      <c r="J1866" t="s">
        <v>58</v>
      </c>
      <c r="K1866" t="s">
        <v>104</v>
      </c>
      <c r="L1866" t="s">
        <v>53</v>
      </c>
      <c r="M1866" t="s">
        <v>485</v>
      </c>
      <c r="N1866" t="s">
        <v>53</v>
      </c>
      <c r="O1866" t="s">
        <v>63</v>
      </c>
      <c r="P1866" t="s">
        <v>53</v>
      </c>
      <c r="Q1866">
        <v>1264</v>
      </c>
      <c r="R1866" t="s">
        <v>6877</v>
      </c>
      <c r="S1866" t="s">
        <v>53</v>
      </c>
      <c r="T1866" t="s">
        <v>53</v>
      </c>
      <c r="U1866" t="s">
        <v>53</v>
      </c>
      <c r="V1866" t="s">
        <v>485</v>
      </c>
      <c r="W1866" t="s">
        <v>53</v>
      </c>
      <c r="X1866" t="s">
        <v>2452</v>
      </c>
      <c r="Y1866" t="s">
        <v>53</v>
      </c>
      <c r="Z1866" t="s">
        <v>53</v>
      </c>
      <c r="AA1866" t="s">
        <v>53</v>
      </c>
      <c r="AB1866" t="s">
        <v>53</v>
      </c>
      <c r="AC1866" t="s">
        <v>53</v>
      </c>
      <c r="AD1866" t="s">
        <v>53</v>
      </c>
      <c r="AE1866" t="s">
        <v>6878</v>
      </c>
      <c r="AF1866" t="s">
        <v>53</v>
      </c>
      <c r="AG1866" t="s">
        <v>2040</v>
      </c>
      <c r="AH1866" t="s">
        <v>485</v>
      </c>
      <c r="AI1866" t="s">
        <v>53</v>
      </c>
      <c r="AJ1866" t="s">
        <v>63</v>
      </c>
      <c r="AK1866" t="s">
        <v>53</v>
      </c>
      <c r="AL1866" t="s">
        <v>53</v>
      </c>
      <c r="AM1866" t="s">
        <v>6677</v>
      </c>
      <c r="AN1866" t="s">
        <v>53</v>
      </c>
      <c r="AO1866">
        <v>1715</v>
      </c>
      <c r="AP1866" t="s">
        <v>6879</v>
      </c>
      <c r="AQ1866" t="s">
        <v>70</v>
      </c>
      <c r="AR1866" t="s">
        <v>82</v>
      </c>
      <c r="AS1866" t="s">
        <v>72</v>
      </c>
      <c r="AT1866" t="s">
        <v>53</v>
      </c>
      <c r="AU1866" t="s">
        <v>53</v>
      </c>
      <c r="AV1866" t="s">
        <v>53</v>
      </c>
      <c r="AW1866" t="s">
        <v>53</v>
      </c>
      <c r="AX1866" t="s">
        <v>485</v>
      </c>
      <c r="AY1866" t="s">
        <v>53</v>
      </c>
      <c r="AZ1866" t="s">
        <v>2452</v>
      </c>
      <c r="BA1866" t="s">
        <v>74</v>
      </c>
      <c r="BB1866" t="s">
        <v>101</v>
      </c>
      <c r="BC1866" t="s">
        <v>53</v>
      </c>
      <c r="BD1866" t="s">
        <v>53</v>
      </c>
      <c r="BE1866" t="s">
        <v>53</v>
      </c>
      <c r="BF1866" t="s">
        <v>53</v>
      </c>
      <c r="BG1866" t="s">
        <v>53</v>
      </c>
      <c r="BH1866" t="s">
        <v>53</v>
      </c>
      <c r="BI1866" t="s">
        <v>53</v>
      </c>
    </row>
    <row r="1867" spans="1:61" x14ac:dyDescent="0.25">
      <c r="A1867" t="s">
        <v>6880</v>
      </c>
      <c r="B1867" t="s">
        <v>54</v>
      </c>
      <c r="C1867" t="s">
        <v>55</v>
      </c>
      <c r="D1867" t="s">
        <v>54</v>
      </c>
      <c r="E1867" t="s">
        <v>56</v>
      </c>
      <c r="F1867" t="s">
        <v>54</v>
      </c>
      <c r="G1867" t="s">
        <v>54</v>
      </c>
      <c r="H1867">
        <v>1326</v>
      </c>
      <c r="I1867" t="s">
        <v>57</v>
      </c>
      <c r="J1867" t="s">
        <v>58</v>
      </c>
      <c r="K1867" t="s">
        <v>104</v>
      </c>
      <c r="L1867" t="s">
        <v>53</v>
      </c>
      <c r="M1867" t="s">
        <v>485</v>
      </c>
      <c r="N1867" t="s">
        <v>53</v>
      </c>
      <c r="O1867" t="s">
        <v>63</v>
      </c>
      <c r="P1867" t="s">
        <v>53</v>
      </c>
      <c r="Q1867">
        <v>1265</v>
      </c>
      <c r="R1867" t="s">
        <v>6881</v>
      </c>
      <c r="S1867" t="s">
        <v>53</v>
      </c>
      <c r="T1867" t="s">
        <v>53</v>
      </c>
      <c r="U1867" t="s">
        <v>53</v>
      </c>
      <c r="V1867" t="s">
        <v>485</v>
      </c>
      <c r="W1867" t="s">
        <v>53</v>
      </c>
      <c r="X1867" t="s">
        <v>2452</v>
      </c>
      <c r="Y1867" t="s">
        <v>53</v>
      </c>
      <c r="Z1867" t="s">
        <v>53</v>
      </c>
      <c r="AA1867" t="s">
        <v>53</v>
      </c>
      <c r="AB1867" t="s">
        <v>53</v>
      </c>
      <c r="AC1867" t="s">
        <v>53</v>
      </c>
      <c r="AD1867" t="s">
        <v>53</v>
      </c>
      <c r="AE1867" t="s">
        <v>6882</v>
      </c>
      <c r="AF1867" t="s">
        <v>53</v>
      </c>
      <c r="AG1867" t="s">
        <v>6883</v>
      </c>
      <c r="AH1867" t="s">
        <v>485</v>
      </c>
      <c r="AI1867" t="s">
        <v>53</v>
      </c>
      <c r="AJ1867" t="s">
        <v>63</v>
      </c>
      <c r="AK1867" t="s">
        <v>53</v>
      </c>
      <c r="AL1867" t="s">
        <v>53</v>
      </c>
      <c r="AM1867" t="s">
        <v>6680</v>
      </c>
      <c r="AN1867" t="s">
        <v>53</v>
      </c>
      <c r="AO1867">
        <v>1716</v>
      </c>
      <c r="AP1867" t="s">
        <v>6884</v>
      </c>
      <c r="AQ1867" t="s">
        <v>176</v>
      </c>
      <c r="AR1867" t="s">
        <v>82</v>
      </c>
      <c r="AS1867" t="s">
        <v>72</v>
      </c>
      <c r="AT1867" t="s">
        <v>53</v>
      </c>
      <c r="AU1867" t="s">
        <v>53</v>
      </c>
      <c r="AV1867" t="s">
        <v>53</v>
      </c>
      <c r="AW1867" t="s">
        <v>53</v>
      </c>
      <c r="AX1867" t="s">
        <v>485</v>
      </c>
      <c r="AY1867" t="s">
        <v>53</v>
      </c>
      <c r="AZ1867" t="s">
        <v>2452</v>
      </c>
      <c r="BA1867" t="s">
        <v>74</v>
      </c>
      <c r="BB1867" t="s">
        <v>101</v>
      </c>
      <c r="BC1867" t="s">
        <v>53</v>
      </c>
      <c r="BD1867" t="s">
        <v>53</v>
      </c>
      <c r="BE1867" t="s">
        <v>53</v>
      </c>
      <c r="BF1867" t="s">
        <v>53</v>
      </c>
      <c r="BG1867" t="s">
        <v>53</v>
      </c>
      <c r="BH1867" t="s">
        <v>53</v>
      </c>
      <c r="BI1867" t="s">
        <v>53</v>
      </c>
    </row>
    <row r="1868" spans="1:61" x14ac:dyDescent="0.25">
      <c r="A1868" t="s">
        <v>6885</v>
      </c>
      <c r="B1868" t="s">
        <v>54</v>
      </c>
      <c r="C1868" t="s">
        <v>53</v>
      </c>
      <c r="D1868" t="s">
        <v>54</v>
      </c>
      <c r="E1868" t="s">
        <v>53</v>
      </c>
      <c r="F1868" t="s">
        <v>54</v>
      </c>
      <c r="G1868" t="s">
        <v>54</v>
      </c>
      <c r="H1868">
        <v>1327</v>
      </c>
      <c r="I1868" t="s">
        <v>1464</v>
      </c>
      <c r="J1868" t="s">
        <v>53</v>
      </c>
      <c r="K1868" t="s">
        <v>53</v>
      </c>
      <c r="L1868" t="s">
        <v>53</v>
      </c>
      <c r="M1868" t="s">
        <v>485</v>
      </c>
      <c r="N1868" t="s">
        <v>53</v>
      </c>
      <c r="O1868" t="s">
        <v>63</v>
      </c>
      <c r="P1868" t="s">
        <v>53</v>
      </c>
      <c r="Q1868">
        <v>1266</v>
      </c>
      <c r="R1868" t="s">
        <v>6886</v>
      </c>
      <c r="S1868" t="s">
        <v>53</v>
      </c>
      <c r="T1868" t="s">
        <v>53</v>
      </c>
      <c r="U1868" t="s">
        <v>53</v>
      </c>
      <c r="V1868" t="s">
        <v>485</v>
      </c>
      <c r="W1868" t="s">
        <v>53</v>
      </c>
      <c r="X1868" t="s">
        <v>2452</v>
      </c>
      <c r="Y1868" t="s">
        <v>53</v>
      </c>
      <c r="Z1868" t="s">
        <v>53</v>
      </c>
      <c r="AA1868" t="s">
        <v>53</v>
      </c>
      <c r="AB1868" t="s">
        <v>53</v>
      </c>
      <c r="AC1868" t="s">
        <v>53</v>
      </c>
      <c r="AD1868" t="s">
        <v>53</v>
      </c>
      <c r="AE1868" t="s">
        <v>6882</v>
      </c>
      <c r="AF1868" t="s">
        <v>53</v>
      </c>
      <c r="AG1868" t="s">
        <v>6883</v>
      </c>
      <c r="AH1868" t="s">
        <v>485</v>
      </c>
      <c r="AI1868" t="s">
        <v>53</v>
      </c>
      <c r="AJ1868" t="s">
        <v>63</v>
      </c>
      <c r="AK1868" t="s">
        <v>53</v>
      </c>
      <c r="AL1868" t="s">
        <v>53</v>
      </c>
      <c r="AM1868" t="s">
        <v>6682</v>
      </c>
      <c r="AN1868" t="s">
        <v>53</v>
      </c>
      <c r="AO1868">
        <v>1717</v>
      </c>
      <c r="AP1868" t="s">
        <v>6887</v>
      </c>
      <c r="AQ1868" t="s">
        <v>176</v>
      </c>
      <c r="AR1868" t="s">
        <v>82</v>
      </c>
      <c r="AS1868" t="s">
        <v>72</v>
      </c>
      <c r="AT1868" t="s">
        <v>53</v>
      </c>
      <c r="AU1868" t="s">
        <v>53</v>
      </c>
      <c r="AV1868" t="s">
        <v>53</v>
      </c>
      <c r="AW1868" t="s">
        <v>53</v>
      </c>
      <c r="AX1868" t="s">
        <v>485</v>
      </c>
      <c r="AY1868" t="s">
        <v>53</v>
      </c>
      <c r="AZ1868" t="s">
        <v>2452</v>
      </c>
      <c r="BA1868" t="s">
        <v>74</v>
      </c>
      <c r="BB1868" t="s">
        <v>101</v>
      </c>
      <c r="BC1868" t="s">
        <v>53</v>
      </c>
      <c r="BD1868" t="s">
        <v>53</v>
      </c>
      <c r="BE1868" t="s">
        <v>53</v>
      </c>
      <c r="BF1868" t="s">
        <v>53</v>
      </c>
      <c r="BG1868" t="s">
        <v>53</v>
      </c>
      <c r="BH1868" t="s">
        <v>53</v>
      </c>
      <c r="BI1868" t="s">
        <v>53</v>
      </c>
    </row>
    <row r="1869" spans="1:61" x14ac:dyDescent="0.25">
      <c r="A1869" t="s">
        <v>53</v>
      </c>
      <c r="B1869" t="s">
        <v>54</v>
      </c>
      <c r="C1869" t="s">
        <v>55</v>
      </c>
      <c r="D1869" t="s">
        <v>54</v>
      </c>
      <c r="E1869" t="s">
        <v>110</v>
      </c>
      <c r="F1869" t="s">
        <v>54</v>
      </c>
      <c r="G1869" t="s">
        <v>54</v>
      </c>
      <c r="H1869">
        <v>1328</v>
      </c>
      <c r="I1869" t="s">
        <v>57</v>
      </c>
      <c r="J1869" t="s">
        <v>58</v>
      </c>
      <c r="K1869" t="s">
        <v>59</v>
      </c>
      <c r="L1869" t="s">
        <v>53</v>
      </c>
      <c r="M1869" t="s">
        <v>485</v>
      </c>
      <c r="N1869" t="s">
        <v>53</v>
      </c>
      <c r="O1869" t="s">
        <v>63</v>
      </c>
      <c r="P1869" t="s">
        <v>53</v>
      </c>
      <c r="Q1869">
        <v>1267</v>
      </c>
      <c r="R1869" t="s">
        <v>6888</v>
      </c>
      <c r="S1869" t="s">
        <v>53</v>
      </c>
      <c r="T1869" t="s">
        <v>53</v>
      </c>
      <c r="U1869" t="s">
        <v>53</v>
      </c>
      <c r="V1869" t="s">
        <v>485</v>
      </c>
      <c r="W1869" t="s">
        <v>53</v>
      </c>
      <c r="X1869" t="s">
        <v>2452</v>
      </c>
      <c r="Y1869" t="s">
        <v>53</v>
      </c>
      <c r="Z1869" t="s">
        <v>53</v>
      </c>
      <c r="AA1869" t="s">
        <v>53</v>
      </c>
      <c r="AB1869" t="s">
        <v>53</v>
      </c>
      <c r="AC1869" t="s">
        <v>53</v>
      </c>
      <c r="AD1869" t="s">
        <v>53</v>
      </c>
      <c r="AE1869" t="s">
        <v>505</v>
      </c>
      <c r="AF1869" t="s">
        <v>53</v>
      </c>
      <c r="AG1869" t="s">
        <v>2048</v>
      </c>
      <c r="AH1869" t="s">
        <v>485</v>
      </c>
      <c r="AI1869" t="s">
        <v>53</v>
      </c>
      <c r="AJ1869" t="s">
        <v>63</v>
      </c>
      <c r="AK1869" t="s">
        <v>53</v>
      </c>
      <c r="AL1869" t="s">
        <v>53</v>
      </c>
      <c r="AM1869" t="s">
        <v>6684</v>
      </c>
      <c r="AN1869" t="s">
        <v>53</v>
      </c>
      <c r="AO1869">
        <v>1718</v>
      </c>
      <c r="AP1869" t="s">
        <v>6889</v>
      </c>
      <c r="AQ1869" t="s">
        <v>70</v>
      </c>
      <c r="AR1869" t="s">
        <v>82</v>
      </c>
      <c r="AS1869" t="s">
        <v>72</v>
      </c>
      <c r="AT1869" t="s">
        <v>53</v>
      </c>
      <c r="AU1869" t="s">
        <v>53</v>
      </c>
      <c r="AV1869" t="s">
        <v>53</v>
      </c>
      <c r="AW1869" t="s">
        <v>53</v>
      </c>
      <c r="AX1869" t="s">
        <v>485</v>
      </c>
      <c r="AY1869" t="s">
        <v>53</v>
      </c>
      <c r="AZ1869" t="s">
        <v>2452</v>
      </c>
      <c r="BA1869" t="s">
        <v>93</v>
      </c>
      <c r="BB1869" t="s">
        <v>101</v>
      </c>
      <c r="BC1869" t="s">
        <v>53</v>
      </c>
      <c r="BD1869" t="s">
        <v>53</v>
      </c>
      <c r="BE1869" t="s">
        <v>53</v>
      </c>
      <c r="BF1869" t="s">
        <v>53</v>
      </c>
      <c r="BG1869" t="s">
        <v>53</v>
      </c>
      <c r="BH1869" t="s">
        <v>53</v>
      </c>
      <c r="BI1869" t="s">
        <v>53</v>
      </c>
    </row>
    <row r="1870" spans="1:61" x14ac:dyDescent="0.25">
      <c r="A1870" t="s">
        <v>6880</v>
      </c>
      <c r="B1870" t="s">
        <v>54</v>
      </c>
      <c r="C1870" t="s">
        <v>55</v>
      </c>
      <c r="D1870" t="s">
        <v>54</v>
      </c>
      <c r="E1870" t="s">
        <v>56</v>
      </c>
      <c r="F1870" t="s">
        <v>54</v>
      </c>
      <c r="G1870" t="s">
        <v>54</v>
      </c>
      <c r="H1870">
        <v>1329</v>
      </c>
      <c r="I1870" t="s">
        <v>57</v>
      </c>
      <c r="J1870" t="s">
        <v>863</v>
      </c>
      <c r="K1870" t="s">
        <v>104</v>
      </c>
      <c r="L1870" t="s">
        <v>53</v>
      </c>
      <c r="M1870" t="s">
        <v>485</v>
      </c>
      <c r="N1870" t="s">
        <v>53</v>
      </c>
      <c r="O1870" t="s">
        <v>63</v>
      </c>
      <c r="P1870" t="s">
        <v>53</v>
      </c>
      <c r="Q1870">
        <v>1268</v>
      </c>
      <c r="R1870" t="s">
        <v>6890</v>
      </c>
      <c r="S1870" t="s">
        <v>53</v>
      </c>
      <c r="T1870" t="s">
        <v>53</v>
      </c>
      <c r="U1870" t="s">
        <v>53</v>
      </c>
      <c r="V1870" t="s">
        <v>485</v>
      </c>
      <c r="W1870" t="s">
        <v>53</v>
      </c>
      <c r="X1870" t="s">
        <v>2452</v>
      </c>
      <c r="Y1870" t="s">
        <v>53</v>
      </c>
      <c r="Z1870" t="s">
        <v>53</v>
      </c>
      <c r="AA1870" t="s">
        <v>53</v>
      </c>
      <c r="AB1870" t="s">
        <v>53</v>
      </c>
      <c r="AC1870" t="s">
        <v>53</v>
      </c>
      <c r="AD1870" t="s">
        <v>53</v>
      </c>
      <c r="AE1870" t="s">
        <v>505</v>
      </c>
      <c r="AF1870" t="s">
        <v>53</v>
      </c>
      <c r="AG1870" t="s">
        <v>2048</v>
      </c>
      <c r="AH1870" t="s">
        <v>485</v>
      </c>
      <c r="AI1870" t="s">
        <v>53</v>
      </c>
      <c r="AJ1870" t="s">
        <v>63</v>
      </c>
      <c r="AK1870" t="s">
        <v>53</v>
      </c>
      <c r="AL1870" t="s">
        <v>53</v>
      </c>
      <c r="AM1870" t="s">
        <v>6686</v>
      </c>
      <c r="AN1870" t="s">
        <v>53</v>
      </c>
      <c r="AO1870">
        <v>1719</v>
      </c>
      <c r="AP1870" t="s">
        <v>6891</v>
      </c>
      <c r="AQ1870" t="s">
        <v>176</v>
      </c>
      <c r="AR1870" t="s">
        <v>82</v>
      </c>
      <c r="AS1870" t="s">
        <v>72</v>
      </c>
      <c r="AT1870" t="s">
        <v>53</v>
      </c>
      <c r="AU1870" t="s">
        <v>53</v>
      </c>
      <c r="AV1870" t="s">
        <v>53</v>
      </c>
      <c r="AW1870" t="s">
        <v>53</v>
      </c>
      <c r="AX1870" t="s">
        <v>485</v>
      </c>
      <c r="AY1870" t="s">
        <v>53</v>
      </c>
      <c r="AZ1870" t="s">
        <v>2452</v>
      </c>
      <c r="BA1870" t="s">
        <v>74</v>
      </c>
      <c r="BB1870" t="s">
        <v>101</v>
      </c>
      <c r="BC1870" t="s">
        <v>53</v>
      </c>
      <c r="BD1870" t="s">
        <v>53</v>
      </c>
      <c r="BE1870" t="s">
        <v>53</v>
      </c>
      <c r="BF1870" t="s">
        <v>53</v>
      </c>
      <c r="BG1870" t="s">
        <v>53</v>
      </c>
      <c r="BH1870" t="s">
        <v>53</v>
      </c>
      <c r="BI1870" t="s">
        <v>53</v>
      </c>
    </row>
    <row r="1871" spans="1:61" x14ac:dyDescent="0.25">
      <c r="A1871" t="s">
        <v>53</v>
      </c>
      <c r="B1871" t="s">
        <v>54</v>
      </c>
      <c r="C1871" t="s">
        <v>55</v>
      </c>
      <c r="D1871" t="s">
        <v>54</v>
      </c>
      <c r="E1871" t="s">
        <v>110</v>
      </c>
      <c r="F1871" t="s">
        <v>54</v>
      </c>
      <c r="G1871" t="s">
        <v>54</v>
      </c>
      <c r="H1871">
        <v>1330</v>
      </c>
      <c r="I1871" t="s">
        <v>57</v>
      </c>
      <c r="J1871" t="s">
        <v>58</v>
      </c>
      <c r="K1871" t="s">
        <v>104</v>
      </c>
      <c r="L1871" t="s">
        <v>53</v>
      </c>
      <c r="M1871" t="s">
        <v>485</v>
      </c>
      <c r="N1871" t="s">
        <v>53</v>
      </c>
      <c r="O1871" t="s">
        <v>63</v>
      </c>
      <c r="P1871" t="s">
        <v>53</v>
      </c>
      <c r="Q1871">
        <v>1269</v>
      </c>
      <c r="R1871" t="s">
        <v>6892</v>
      </c>
      <c r="S1871" t="s">
        <v>53</v>
      </c>
      <c r="T1871" t="s">
        <v>53</v>
      </c>
      <c r="U1871" t="s">
        <v>53</v>
      </c>
      <c r="V1871" t="s">
        <v>485</v>
      </c>
      <c r="W1871" t="s">
        <v>53</v>
      </c>
      <c r="X1871" t="s">
        <v>2452</v>
      </c>
      <c r="Y1871" t="s">
        <v>53</v>
      </c>
      <c r="Z1871" t="s">
        <v>53</v>
      </c>
      <c r="AA1871" t="s">
        <v>53</v>
      </c>
      <c r="AB1871" t="s">
        <v>53</v>
      </c>
      <c r="AC1871" t="s">
        <v>53</v>
      </c>
      <c r="AD1871" t="s">
        <v>53</v>
      </c>
      <c r="AE1871" t="s">
        <v>6893</v>
      </c>
      <c r="AF1871" t="s">
        <v>53</v>
      </c>
      <c r="AG1871" t="s">
        <v>6894</v>
      </c>
      <c r="AH1871" t="s">
        <v>485</v>
      </c>
      <c r="AI1871" t="s">
        <v>53</v>
      </c>
      <c r="AJ1871" t="s">
        <v>63</v>
      </c>
      <c r="AK1871" t="s">
        <v>53</v>
      </c>
      <c r="AL1871" t="s">
        <v>53</v>
      </c>
      <c r="AM1871" t="s">
        <v>6688</v>
      </c>
      <c r="AN1871" t="s">
        <v>53</v>
      </c>
      <c r="AO1871">
        <v>1720</v>
      </c>
      <c r="AP1871" t="s">
        <v>6895</v>
      </c>
      <c r="AQ1871" t="s">
        <v>70</v>
      </c>
      <c r="AR1871" t="s">
        <v>82</v>
      </c>
      <c r="AS1871" t="s">
        <v>72</v>
      </c>
      <c r="AT1871" t="s">
        <v>53</v>
      </c>
      <c r="AU1871" t="s">
        <v>53</v>
      </c>
      <c r="AV1871" t="s">
        <v>53</v>
      </c>
      <c r="AW1871" t="s">
        <v>53</v>
      </c>
      <c r="AX1871" t="s">
        <v>485</v>
      </c>
      <c r="AY1871" t="s">
        <v>53</v>
      </c>
      <c r="AZ1871" t="s">
        <v>2452</v>
      </c>
      <c r="BA1871" t="s">
        <v>74</v>
      </c>
      <c r="BB1871" t="s">
        <v>101</v>
      </c>
      <c r="BC1871" t="s">
        <v>53</v>
      </c>
      <c r="BD1871" t="s">
        <v>53</v>
      </c>
      <c r="BE1871" t="s">
        <v>53</v>
      </c>
      <c r="BF1871" t="s">
        <v>53</v>
      </c>
      <c r="BG1871" t="s">
        <v>53</v>
      </c>
      <c r="BH1871" t="s">
        <v>53</v>
      </c>
      <c r="BI1871" t="s">
        <v>53</v>
      </c>
    </row>
    <row r="1872" spans="1:61" x14ac:dyDescent="0.25">
      <c r="A1872" t="s">
        <v>6885</v>
      </c>
      <c r="B1872" t="s">
        <v>54</v>
      </c>
      <c r="C1872" t="s">
        <v>53</v>
      </c>
      <c r="D1872" t="s">
        <v>54</v>
      </c>
      <c r="E1872" t="s">
        <v>53</v>
      </c>
      <c r="F1872" t="s">
        <v>54</v>
      </c>
      <c r="G1872" t="s">
        <v>54</v>
      </c>
      <c r="H1872">
        <v>1331</v>
      </c>
      <c r="I1872" t="s">
        <v>1464</v>
      </c>
      <c r="J1872" t="s">
        <v>53</v>
      </c>
      <c r="K1872" t="s">
        <v>53</v>
      </c>
      <c r="L1872" t="s">
        <v>53</v>
      </c>
      <c r="M1872" t="s">
        <v>485</v>
      </c>
      <c r="N1872" t="s">
        <v>53</v>
      </c>
      <c r="O1872" t="s">
        <v>63</v>
      </c>
      <c r="P1872" t="s">
        <v>53</v>
      </c>
      <c r="Q1872">
        <v>1270</v>
      </c>
      <c r="R1872" t="s">
        <v>6896</v>
      </c>
      <c r="S1872" t="s">
        <v>53</v>
      </c>
      <c r="T1872" t="s">
        <v>53</v>
      </c>
      <c r="U1872" t="s">
        <v>53</v>
      </c>
      <c r="V1872" t="s">
        <v>485</v>
      </c>
      <c r="W1872" t="s">
        <v>53</v>
      </c>
      <c r="X1872" t="s">
        <v>2452</v>
      </c>
      <c r="Y1872" t="s">
        <v>53</v>
      </c>
      <c r="Z1872" t="s">
        <v>53</v>
      </c>
      <c r="AA1872" t="s">
        <v>53</v>
      </c>
      <c r="AB1872" t="s">
        <v>53</v>
      </c>
      <c r="AC1872" t="s">
        <v>53</v>
      </c>
      <c r="AD1872" t="s">
        <v>53</v>
      </c>
      <c r="AE1872" t="s">
        <v>6893</v>
      </c>
      <c r="AF1872" t="s">
        <v>53</v>
      </c>
      <c r="AG1872" t="s">
        <v>6897</v>
      </c>
      <c r="AH1872" t="s">
        <v>485</v>
      </c>
      <c r="AI1872" t="s">
        <v>53</v>
      </c>
      <c r="AJ1872" t="s">
        <v>63</v>
      </c>
      <c r="AK1872" t="s">
        <v>53</v>
      </c>
      <c r="AL1872" t="s">
        <v>53</v>
      </c>
      <c r="AM1872" t="s">
        <v>6690</v>
      </c>
      <c r="AN1872" t="s">
        <v>53</v>
      </c>
      <c r="AO1872">
        <v>1721</v>
      </c>
      <c r="AP1872" t="s">
        <v>6898</v>
      </c>
      <c r="AQ1872" t="s">
        <v>176</v>
      </c>
      <c r="AR1872" t="s">
        <v>82</v>
      </c>
      <c r="AS1872" t="s">
        <v>72</v>
      </c>
      <c r="AT1872" t="s">
        <v>53</v>
      </c>
      <c r="AU1872" t="s">
        <v>53</v>
      </c>
      <c r="AV1872" t="s">
        <v>53</v>
      </c>
      <c r="AW1872" t="s">
        <v>53</v>
      </c>
      <c r="AX1872" t="s">
        <v>485</v>
      </c>
      <c r="AY1872" t="s">
        <v>53</v>
      </c>
      <c r="AZ1872" t="s">
        <v>2452</v>
      </c>
      <c r="BA1872" t="s">
        <v>74</v>
      </c>
      <c r="BB1872" t="s">
        <v>101</v>
      </c>
      <c r="BC1872" t="s">
        <v>53</v>
      </c>
      <c r="BD1872" t="s">
        <v>53</v>
      </c>
      <c r="BE1872" t="s">
        <v>53</v>
      </c>
      <c r="BF1872" t="s">
        <v>53</v>
      </c>
      <c r="BG1872" t="s">
        <v>53</v>
      </c>
      <c r="BH1872" t="s">
        <v>53</v>
      </c>
      <c r="BI1872" t="s">
        <v>53</v>
      </c>
    </row>
    <row r="1873" spans="1:61" x14ac:dyDescent="0.25">
      <c r="A1873" t="s">
        <v>6880</v>
      </c>
      <c r="B1873" t="s">
        <v>54</v>
      </c>
      <c r="C1873" t="s">
        <v>55</v>
      </c>
      <c r="D1873" t="s">
        <v>54</v>
      </c>
      <c r="E1873" t="s">
        <v>56</v>
      </c>
      <c r="F1873" t="s">
        <v>54</v>
      </c>
      <c r="G1873" t="s">
        <v>54</v>
      </c>
      <c r="H1873">
        <v>1332</v>
      </c>
      <c r="I1873" t="s">
        <v>57</v>
      </c>
      <c r="J1873" t="s">
        <v>58</v>
      </c>
      <c r="K1873" t="s">
        <v>104</v>
      </c>
      <c r="L1873" t="s">
        <v>53</v>
      </c>
      <c r="M1873" t="s">
        <v>485</v>
      </c>
      <c r="N1873" t="s">
        <v>53</v>
      </c>
      <c r="O1873" t="s">
        <v>63</v>
      </c>
      <c r="P1873" t="s">
        <v>53</v>
      </c>
      <c r="Q1873">
        <v>1271</v>
      </c>
      <c r="R1873" t="s">
        <v>6899</v>
      </c>
      <c r="S1873" t="s">
        <v>53</v>
      </c>
      <c r="T1873" t="s">
        <v>53</v>
      </c>
      <c r="U1873" t="s">
        <v>53</v>
      </c>
      <c r="V1873" t="s">
        <v>485</v>
      </c>
      <c r="W1873" t="s">
        <v>53</v>
      </c>
      <c r="X1873" t="s">
        <v>2452</v>
      </c>
      <c r="Y1873" t="s">
        <v>53</v>
      </c>
      <c r="Z1873" t="s">
        <v>53</v>
      </c>
      <c r="AA1873" t="s">
        <v>53</v>
      </c>
      <c r="AB1873" t="s">
        <v>53</v>
      </c>
      <c r="AC1873" t="s">
        <v>53</v>
      </c>
      <c r="AD1873" t="s">
        <v>53</v>
      </c>
      <c r="AE1873" t="s">
        <v>6893</v>
      </c>
      <c r="AF1873" t="s">
        <v>53</v>
      </c>
      <c r="AG1873" t="s">
        <v>6894</v>
      </c>
      <c r="AH1873" t="s">
        <v>485</v>
      </c>
      <c r="AI1873" t="s">
        <v>53</v>
      </c>
      <c r="AJ1873" t="s">
        <v>63</v>
      </c>
      <c r="AK1873" t="s">
        <v>53</v>
      </c>
      <c r="AL1873" t="s">
        <v>53</v>
      </c>
      <c r="AM1873" t="s">
        <v>6693</v>
      </c>
      <c r="AN1873" t="s">
        <v>53</v>
      </c>
      <c r="AO1873">
        <v>1722</v>
      </c>
      <c r="AP1873" t="s">
        <v>6900</v>
      </c>
      <c r="AQ1873" t="s">
        <v>176</v>
      </c>
      <c r="AR1873" t="s">
        <v>82</v>
      </c>
      <c r="AS1873" t="s">
        <v>72</v>
      </c>
      <c r="AT1873" t="s">
        <v>53</v>
      </c>
      <c r="AU1873" t="s">
        <v>53</v>
      </c>
      <c r="AV1873" t="s">
        <v>53</v>
      </c>
      <c r="AW1873" t="s">
        <v>53</v>
      </c>
      <c r="AX1873" t="s">
        <v>485</v>
      </c>
      <c r="AY1873" t="s">
        <v>53</v>
      </c>
      <c r="AZ1873" t="s">
        <v>2452</v>
      </c>
      <c r="BA1873" t="s">
        <v>74</v>
      </c>
      <c r="BB1873" t="s">
        <v>101</v>
      </c>
      <c r="BC1873" t="s">
        <v>53</v>
      </c>
      <c r="BD1873" t="s">
        <v>53</v>
      </c>
      <c r="BE1873" t="s">
        <v>53</v>
      </c>
      <c r="BF1873" t="s">
        <v>53</v>
      </c>
      <c r="BG1873" t="s">
        <v>53</v>
      </c>
      <c r="BH1873" t="s">
        <v>53</v>
      </c>
      <c r="BI1873" t="s">
        <v>53</v>
      </c>
    </row>
    <row r="1874" spans="1:61" x14ac:dyDescent="0.25">
      <c r="A1874" t="s">
        <v>53</v>
      </c>
      <c r="B1874" t="s">
        <v>54</v>
      </c>
      <c r="C1874" t="s">
        <v>55</v>
      </c>
      <c r="D1874" t="s">
        <v>54</v>
      </c>
      <c r="E1874" t="s">
        <v>56</v>
      </c>
      <c r="F1874" t="s">
        <v>54</v>
      </c>
      <c r="G1874" t="s">
        <v>54</v>
      </c>
      <c r="H1874">
        <v>1333</v>
      </c>
      <c r="I1874" t="s">
        <v>57</v>
      </c>
      <c r="J1874" t="s">
        <v>58</v>
      </c>
      <c r="K1874" t="s">
        <v>104</v>
      </c>
      <c r="L1874" t="s">
        <v>53</v>
      </c>
      <c r="M1874" t="s">
        <v>131</v>
      </c>
      <c r="N1874" t="s">
        <v>53</v>
      </c>
      <c r="O1874" t="s">
        <v>63</v>
      </c>
      <c r="P1874" t="s">
        <v>53</v>
      </c>
      <c r="Q1874">
        <v>1273</v>
      </c>
      <c r="R1874" t="s">
        <v>6901</v>
      </c>
      <c r="S1874" t="s">
        <v>53</v>
      </c>
      <c r="T1874" t="s">
        <v>53</v>
      </c>
      <c r="U1874" t="s">
        <v>53</v>
      </c>
      <c r="V1874" t="s">
        <v>131</v>
      </c>
      <c r="W1874" t="s">
        <v>53</v>
      </c>
      <c r="X1874" t="s">
        <v>281</v>
      </c>
      <c r="Y1874" t="s">
        <v>53</v>
      </c>
      <c r="Z1874" t="s">
        <v>53</v>
      </c>
      <c r="AA1874" t="s">
        <v>53</v>
      </c>
      <c r="AB1874" t="s">
        <v>53</v>
      </c>
      <c r="AC1874" t="s">
        <v>53</v>
      </c>
      <c r="AD1874" t="s">
        <v>53</v>
      </c>
      <c r="AE1874" t="s">
        <v>6902</v>
      </c>
      <c r="AF1874" t="s">
        <v>53</v>
      </c>
      <c r="AG1874" t="s">
        <v>919</v>
      </c>
      <c r="AH1874" t="s">
        <v>131</v>
      </c>
      <c r="AI1874" t="s">
        <v>53</v>
      </c>
      <c r="AJ1874" t="s">
        <v>63</v>
      </c>
      <c r="AK1874" t="s">
        <v>53</v>
      </c>
      <c r="AL1874" t="s">
        <v>53</v>
      </c>
      <c r="AM1874" t="s">
        <v>6698</v>
      </c>
      <c r="AN1874" t="s">
        <v>53</v>
      </c>
      <c r="AO1874">
        <v>1725</v>
      </c>
      <c r="AP1874" t="s">
        <v>6903</v>
      </c>
      <c r="AQ1874" t="s">
        <v>70</v>
      </c>
      <c r="AR1874" t="s">
        <v>82</v>
      </c>
      <c r="AS1874" t="s">
        <v>72</v>
      </c>
      <c r="AT1874" t="s">
        <v>53</v>
      </c>
      <c r="AU1874" t="s">
        <v>53</v>
      </c>
      <c r="AV1874" t="s">
        <v>53</v>
      </c>
      <c r="AW1874" t="s">
        <v>53</v>
      </c>
      <c r="AX1874" t="s">
        <v>131</v>
      </c>
      <c r="AY1874" t="s">
        <v>53</v>
      </c>
      <c r="AZ1874" t="s">
        <v>281</v>
      </c>
      <c r="BA1874" t="s">
        <v>93</v>
      </c>
      <c r="BB1874" t="s">
        <v>101</v>
      </c>
      <c r="BC1874" t="s">
        <v>53</v>
      </c>
      <c r="BD1874" t="s">
        <v>53</v>
      </c>
      <c r="BE1874" t="s">
        <v>53</v>
      </c>
      <c r="BF1874" t="s">
        <v>53</v>
      </c>
      <c r="BG1874" t="s">
        <v>53</v>
      </c>
      <c r="BH1874" t="s">
        <v>53</v>
      </c>
      <c r="BI1874" t="s">
        <v>53</v>
      </c>
    </row>
    <row r="1875" spans="1:61" x14ac:dyDescent="0.25">
      <c r="A1875" t="s">
        <v>53</v>
      </c>
      <c r="B1875" t="s">
        <v>54</v>
      </c>
      <c r="C1875" t="s">
        <v>53</v>
      </c>
      <c r="D1875" t="s">
        <v>54</v>
      </c>
      <c r="E1875" t="s">
        <v>53</v>
      </c>
      <c r="F1875" t="s">
        <v>54</v>
      </c>
      <c r="G1875" t="s">
        <v>54</v>
      </c>
      <c r="H1875">
        <v>1334</v>
      </c>
      <c r="I1875" t="s">
        <v>1464</v>
      </c>
      <c r="J1875" t="s">
        <v>53</v>
      </c>
      <c r="K1875" t="s">
        <v>53</v>
      </c>
      <c r="L1875" t="s">
        <v>53</v>
      </c>
      <c r="M1875" t="s">
        <v>485</v>
      </c>
      <c r="N1875" t="s">
        <v>53</v>
      </c>
      <c r="O1875" t="s">
        <v>63</v>
      </c>
      <c r="P1875" t="s">
        <v>53</v>
      </c>
      <c r="Q1875">
        <v>1274</v>
      </c>
      <c r="R1875" t="s">
        <v>6904</v>
      </c>
      <c r="S1875" t="s">
        <v>53</v>
      </c>
      <c r="T1875" t="s">
        <v>53</v>
      </c>
      <c r="U1875" t="s">
        <v>53</v>
      </c>
      <c r="V1875" t="s">
        <v>485</v>
      </c>
      <c r="W1875" t="s">
        <v>53</v>
      </c>
      <c r="X1875" t="s">
        <v>2783</v>
      </c>
      <c r="Y1875" t="s">
        <v>53</v>
      </c>
      <c r="Z1875" t="s">
        <v>53</v>
      </c>
      <c r="AA1875" t="s">
        <v>53</v>
      </c>
      <c r="AB1875" t="s">
        <v>53</v>
      </c>
      <c r="AC1875" t="s">
        <v>53</v>
      </c>
      <c r="AD1875" t="s">
        <v>53</v>
      </c>
      <c r="AE1875" t="s">
        <v>5856</v>
      </c>
      <c r="AF1875" t="s">
        <v>53</v>
      </c>
      <c r="AG1875" t="s">
        <v>6905</v>
      </c>
      <c r="AH1875" t="s">
        <v>485</v>
      </c>
      <c r="AI1875" t="s">
        <v>53</v>
      </c>
      <c r="AJ1875" t="s">
        <v>63</v>
      </c>
      <c r="AK1875" t="s">
        <v>53</v>
      </c>
      <c r="AL1875" t="s">
        <v>53</v>
      </c>
      <c r="AM1875" t="s">
        <v>6700</v>
      </c>
      <c r="AN1875" t="s">
        <v>53</v>
      </c>
      <c r="AO1875">
        <v>1726</v>
      </c>
      <c r="AP1875" t="s">
        <v>6906</v>
      </c>
      <c r="AQ1875" t="s">
        <v>1761</v>
      </c>
      <c r="AR1875" t="s">
        <v>82</v>
      </c>
      <c r="AS1875" t="s">
        <v>72</v>
      </c>
      <c r="AT1875" t="s">
        <v>53</v>
      </c>
      <c r="AU1875" t="s">
        <v>53</v>
      </c>
      <c r="AV1875" t="s">
        <v>53</v>
      </c>
      <c r="AW1875" t="s">
        <v>53</v>
      </c>
      <c r="AX1875" t="s">
        <v>485</v>
      </c>
      <c r="AY1875" t="s">
        <v>53</v>
      </c>
      <c r="AZ1875" t="s">
        <v>2783</v>
      </c>
      <c r="BA1875" t="s">
        <v>3124</v>
      </c>
      <c r="BB1875" t="s">
        <v>101</v>
      </c>
      <c r="BC1875" t="s">
        <v>53</v>
      </c>
      <c r="BD1875" t="s">
        <v>53</v>
      </c>
      <c r="BE1875" t="s">
        <v>53</v>
      </c>
      <c r="BF1875" t="s">
        <v>53</v>
      </c>
      <c r="BG1875" t="s">
        <v>53</v>
      </c>
      <c r="BH1875" t="s">
        <v>53</v>
      </c>
      <c r="BI1875" t="s">
        <v>53</v>
      </c>
    </row>
    <row r="1876" spans="1:61" x14ac:dyDescent="0.25">
      <c r="A1876" t="s">
        <v>53</v>
      </c>
      <c r="B1876" t="s">
        <v>54</v>
      </c>
      <c r="C1876" t="s">
        <v>53</v>
      </c>
      <c r="D1876" t="s">
        <v>54</v>
      </c>
      <c r="E1876" t="s">
        <v>53</v>
      </c>
      <c r="F1876" t="s">
        <v>54</v>
      </c>
      <c r="G1876" t="s">
        <v>54</v>
      </c>
      <c r="H1876">
        <v>1335</v>
      </c>
      <c r="I1876" t="s">
        <v>1464</v>
      </c>
      <c r="J1876" t="s">
        <v>53</v>
      </c>
      <c r="K1876" t="s">
        <v>53</v>
      </c>
      <c r="L1876" t="s">
        <v>53</v>
      </c>
      <c r="M1876" t="s">
        <v>485</v>
      </c>
      <c r="N1876" t="s">
        <v>53</v>
      </c>
      <c r="O1876" t="s">
        <v>63</v>
      </c>
      <c r="P1876" t="s">
        <v>53</v>
      </c>
      <c r="Q1876">
        <v>1275</v>
      </c>
      <c r="R1876" t="s">
        <v>6907</v>
      </c>
      <c r="S1876" t="s">
        <v>53</v>
      </c>
      <c r="T1876" t="s">
        <v>53</v>
      </c>
      <c r="U1876" t="s">
        <v>53</v>
      </c>
      <c r="V1876" t="s">
        <v>485</v>
      </c>
      <c r="W1876" t="s">
        <v>53</v>
      </c>
      <c r="X1876" t="s">
        <v>2452</v>
      </c>
      <c r="Y1876" t="s">
        <v>53</v>
      </c>
      <c r="Z1876" t="s">
        <v>53</v>
      </c>
      <c r="AA1876" t="s">
        <v>53</v>
      </c>
      <c r="AB1876" t="s">
        <v>53</v>
      </c>
      <c r="AC1876" t="s">
        <v>53</v>
      </c>
      <c r="AD1876" t="s">
        <v>53</v>
      </c>
      <c r="AE1876" t="s">
        <v>2977</v>
      </c>
      <c r="AF1876" t="s">
        <v>53</v>
      </c>
      <c r="AG1876" t="s">
        <v>2981</v>
      </c>
      <c r="AH1876" t="s">
        <v>485</v>
      </c>
      <c r="AI1876" t="s">
        <v>53</v>
      </c>
      <c r="AJ1876" t="s">
        <v>63</v>
      </c>
      <c r="AK1876" t="s">
        <v>53</v>
      </c>
      <c r="AL1876" t="s">
        <v>53</v>
      </c>
      <c r="AM1876" t="s">
        <v>6702</v>
      </c>
      <c r="AN1876" t="s">
        <v>53</v>
      </c>
      <c r="AO1876">
        <v>1727</v>
      </c>
      <c r="AP1876" t="s">
        <v>6908</v>
      </c>
      <c r="AQ1876" t="s">
        <v>1761</v>
      </c>
      <c r="AR1876" t="s">
        <v>82</v>
      </c>
      <c r="AS1876" t="s">
        <v>3714</v>
      </c>
      <c r="AT1876" t="s">
        <v>53</v>
      </c>
      <c r="AU1876" t="s">
        <v>53</v>
      </c>
      <c r="AV1876" t="s">
        <v>53</v>
      </c>
      <c r="AW1876" t="s">
        <v>53</v>
      </c>
      <c r="AX1876" t="s">
        <v>485</v>
      </c>
      <c r="AY1876" t="s">
        <v>53</v>
      </c>
      <c r="AZ1876" t="s">
        <v>2452</v>
      </c>
      <c r="BA1876" t="s">
        <v>3124</v>
      </c>
      <c r="BB1876" t="s">
        <v>101</v>
      </c>
      <c r="BC1876" t="s">
        <v>53</v>
      </c>
      <c r="BD1876" t="s">
        <v>53</v>
      </c>
      <c r="BE1876" t="s">
        <v>53</v>
      </c>
      <c r="BF1876" t="s">
        <v>53</v>
      </c>
      <c r="BG1876" t="s">
        <v>53</v>
      </c>
      <c r="BH1876" t="s">
        <v>53</v>
      </c>
      <c r="BI1876" t="s">
        <v>53</v>
      </c>
    </row>
    <row r="1877" spans="1:61" x14ac:dyDescent="0.25">
      <c r="A1877" t="s">
        <v>53</v>
      </c>
      <c r="B1877" t="s">
        <v>54</v>
      </c>
      <c r="C1877" t="s">
        <v>53</v>
      </c>
      <c r="D1877" t="s">
        <v>54</v>
      </c>
      <c r="E1877" t="s">
        <v>53</v>
      </c>
      <c r="F1877" t="s">
        <v>54</v>
      </c>
      <c r="G1877" t="s">
        <v>54</v>
      </c>
      <c r="H1877">
        <v>1337</v>
      </c>
      <c r="I1877" t="s">
        <v>1464</v>
      </c>
      <c r="J1877" t="s">
        <v>53</v>
      </c>
      <c r="K1877" t="s">
        <v>53</v>
      </c>
      <c r="L1877" t="s">
        <v>53</v>
      </c>
      <c r="M1877" t="s">
        <v>111</v>
      </c>
      <c r="N1877" t="s">
        <v>53</v>
      </c>
      <c r="O1877" t="s">
        <v>63</v>
      </c>
      <c r="P1877" t="s">
        <v>53</v>
      </c>
      <c r="Q1877">
        <v>1276</v>
      </c>
      <c r="R1877" t="s">
        <v>6909</v>
      </c>
      <c r="S1877" t="s">
        <v>53</v>
      </c>
      <c r="T1877" t="s">
        <v>53</v>
      </c>
      <c r="U1877" t="s">
        <v>53</v>
      </c>
      <c r="V1877" t="s">
        <v>53</v>
      </c>
      <c r="W1877" t="s">
        <v>53</v>
      </c>
      <c r="X1877" t="s">
        <v>53</v>
      </c>
      <c r="Y1877" t="s">
        <v>53</v>
      </c>
      <c r="Z1877" t="s">
        <v>53</v>
      </c>
      <c r="AA1877" t="s">
        <v>53</v>
      </c>
      <c r="AB1877" t="s">
        <v>53</v>
      </c>
      <c r="AC1877" t="s">
        <v>53</v>
      </c>
      <c r="AD1877" t="s">
        <v>53</v>
      </c>
      <c r="AE1877" t="s">
        <v>413</v>
      </c>
      <c r="AF1877" t="s">
        <v>6910</v>
      </c>
      <c r="AG1877" t="s">
        <v>413</v>
      </c>
      <c r="AH1877" t="s">
        <v>111</v>
      </c>
      <c r="AI1877" t="s">
        <v>53</v>
      </c>
      <c r="AJ1877" t="s">
        <v>63</v>
      </c>
      <c r="AK1877" t="s">
        <v>53</v>
      </c>
      <c r="AL1877" t="s">
        <v>53</v>
      </c>
      <c r="AM1877" t="s">
        <v>6705</v>
      </c>
      <c r="AN1877" t="s">
        <v>53</v>
      </c>
      <c r="AO1877">
        <v>1733</v>
      </c>
      <c r="AP1877" t="s">
        <v>6911</v>
      </c>
      <c r="AQ1877" t="s">
        <v>70</v>
      </c>
      <c r="AR1877" t="s">
        <v>82</v>
      </c>
      <c r="AS1877" t="s">
        <v>72</v>
      </c>
      <c r="AT1877" t="s">
        <v>53</v>
      </c>
      <c r="AU1877" t="s">
        <v>53</v>
      </c>
      <c r="AV1877" t="s">
        <v>53</v>
      </c>
      <c r="AW1877" t="s">
        <v>53</v>
      </c>
      <c r="AX1877" t="s">
        <v>53</v>
      </c>
      <c r="AY1877" t="s">
        <v>53</v>
      </c>
      <c r="AZ1877" t="s">
        <v>53</v>
      </c>
      <c r="BA1877" t="s">
        <v>1073</v>
      </c>
      <c r="BB1877" t="s">
        <v>101</v>
      </c>
      <c r="BC1877" t="s">
        <v>53</v>
      </c>
      <c r="BD1877" t="s">
        <v>53</v>
      </c>
      <c r="BE1877" t="s">
        <v>53</v>
      </c>
      <c r="BF1877" t="s">
        <v>53</v>
      </c>
      <c r="BG1877" t="s">
        <v>53</v>
      </c>
      <c r="BH1877" t="s">
        <v>53</v>
      </c>
      <c r="BI1877" t="s">
        <v>53</v>
      </c>
    </row>
    <row r="1878" spans="1:61" x14ac:dyDescent="0.25">
      <c r="A1878" t="s">
        <v>53</v>
      </c>
      <c r="B1878" t="s">
        <v>54</v>
      </c>
      <c r="C1878" t="s">
        <v>309</v>
      </c>
      <c r="D1878" t="s">
        <v>54</v>
      </c>
      <c r="E1878" t="s">
        <v>110</v>
      </c>
      <c r="F1878" t="s">
        <v>54</v>
      </c>
      <c r="G1878" t="s">
        <v>54</v>
      </c>
      <c r="H1878">
        <v>1338</v>
      </c>
      <c r="I1878" t="s">
        <v>57</v>
      </c>
      <c r="J1878" t="s">
        <v>426</v>
      </c>
      <c r="K1878" t="s">
        <v>59</v>
      </c>
      <c r="L1878" t="s">
        <v>53</v>
      </c>
      <c r="M1878" t="s">
        <v>111</v>
      </c>
      <c r="N1878" t="s">
        <v>53</v>
      </c>
      <c r="O1878" t="s">
        <v>63</v>
      </c>
      <c r="P1878" t="s">
        <v>53</v>
      </c>
      <c r="Q1878">
        <v>1277</v>
      </c>
      <c r="R1878" t="s">
        <v>6912</v>
      </c>
      <c r="S1878" t="s">
        <v>53</v>
      </c>
      <c r="T1878" t="s">
        <v>53</v>
      </c>
      <c r="U1878" t="s">
        <v>53</v>
      </c>
      <c r="V1878" t="s">
        <v>111</v>
      </c>
      <c r="W1878" t="s">
        <v>53</v>
      </c>
      <c r="X1878" t="s">
        <v>179</v>
      </c>
      <c r="Y1878" t="s">
        <v>53</v>
      </c>
      <c r="Z1878" t="s">
        <v>53</v>
      </c>
      <c r="AA1878" t="s">
        <v>53</v>
      </c>
      <c r="AB1878" t="s">
        <v>53</v>
      </c>
      <c r="AC1878" t="s">
        <v>6913</v>
      </c>
      <c r="AD1878" t="s">
        <v>1016</v>
      </c>
      <c r="AE1878" t="s">
        <v>6914</v>
      </c>
      <c r="AF1878" t="s">
        <v>53</v>
      </c>
      <c r="AG1878" t="s">
        <v>6914</v>
      </c>
      <c r="AH1878" t="s">
        <v>111</v>
      </c>
      <c r="AI1878" t="s">
        <v>53</v>
      </c>
      <c r="AJ1878" t="s">
        <v>63</v>
      </c>
      <c r="AK1878" t="s">
        <v>53</v>
      </c>
      <c r="AL1878" t="s">
        <v>150</v>
      </c>
      <c r="AM1878" t="s">
        <v>6707</v>
      </c>
      <c r="AN1878" t="s">
        <v>78</v>
      </c>
      <c r="AO1878">
        <v>1734</v>
      </c>
      <c r="AP1878" t="s">
        <v>6915</v>
      </c>
      <c r="AQ1878" t="s">
        <v>70</v>
      </c>
      <c r="AR1878" t="s">
        <v>203</v>
      </c>
      <c r="AS1878" t="s">
        <v>72</v>
      </c>
      <c r="AT1878" t="s">
        <v>53</v>
      </c>
      <c r="AU1878" t="s">
        <v>53</v>
      </c>
      <c r="AV1878" t="s">
        <v>53</v>
      </c>
      <c r="AW1878" t="s">
        <v>53</v>
      </c>
      <c r="AX1878" t="s">
        <v>111</v>
      </c>
      <c r="AY1878" t="s">
        <v>53</v>
      </c>
      <c r="AZ1878" t="s">
        <v>179</v>
      </c>
      <c r="BA1878" t="s">
        <v>93</v>
      </c>
      <c r="BB1878" t="s">
        <v>225</v>
      </c>
      <c r="BC1878" t="s">
        <v>53</v>
      </c>
      <c r="BD1878" t="s">
        <v>53</v>
      </c>
      <c r="BE1878" t="s">
        <v>53</v>
      </c>
      <c r="BF1878" t="s">
        <v>6916</v>
      </c>
      <c r="BG1878" t="s">
        <v>185</v>
      </c>
      <c r="BH1878" t="s">
        <v>53</v>
      </c>
      <c r="BI1878" t="s">
        <v>53</v>
      </c>
    </row>
    <row r="1879" spans="1:61" x14ac:dyDescent="0.25">
      <c r="A1879" t="s">
        <v>53</v>
      </c>
      <c r="B1879" t="s">
        <v>54</v>
      </c>
      <c r="C1879" t="s">
        <v>309</v>
      </c>
      <c r="D1879" t="s">
        <v>54</v>
      </c>
      <c r="E1879" t="s">
        <v>110</v>
      </c>
      <c r="F1879" t="s">
        <v>54</v>
      </c>
      <c r="G1879" t="s">
        <v>54</v>
      </c>
      <c r="H1879">
        <v>1338</v>
      </c>
      <c r="I1879" t="s">
        <v>57</v>
      </c>
      <c r="J1879" t="s">
        <v>426</v>
      </c>
      <c r="K1879" t="s">
        <v>59</v>
      </c>
      <c r="L1879" t="s">
        <v>53</v>
      </c>
      <c r="M1879" t="s">
        <v>111</v>
      </c>
      <c r="N1879" t="s">
        <v>53</v>
      </c>
      <c r="O1879" t="s">
        <v>63</v>
      </c>
      <c r="P1879" t="s">
        <v>53</v>
      </c>
      <c r="Q1879">
        <v>1277</v>
      </c>
      <c r="R1879" t="s">
        <v>6912</v>
      </c>
      <c r="S1879" t="s">
        <v>53</v>
      </c>
      <c r="T1879" t="s">
        <v>53</v>
      </c>
      <c r="U1879" t="s">
        <v>53</v>
      </c>
      <c r="V1879" t="s">
        <v>111</v>
      </c>
      <c r="W1879" t="s">
        <v>53</v>
      </c>
      <c r="X1879" t="s">
        <v>179</v>
      </c>
      <c r="Y1879" t="s">
        <v>53</v>
      </c>
      <c r="Z1879" t="s">
        <v>53</v>
      </c>
      <c r="AA1879" t="s">
        <v>53</v>
      </c>
      <c r="AB1879" t="s">
        <v>53</v>
      </c>
      <c r="AC1879" t="s">
        <v>6917</v>
      </c>
      <c r="AD1879" t="s">
        <v>642</v>
      </c>
      <c r="AE1879" t="s">
        <v>6918</v>
      </c>
      <c r="AF1879" t="s">
        <v>53</v>
      </c>
      <c r="AG1879" t="s">
        <v>6919</v>
      </c>
      <c r="AH1879" t="s">
        <v>111</v>
      </c>
      <c r="AI1879" t="s">
        <v>53</v>
      </c>
      <c r="AJ1879" t="s">
        <v>63</v>
      </c>
      <c r="AK1879" t="s">
        <v>53</v>
      </c>
      <c r="AL1879" t="s">
        <v>206</v>
      </c>
      <c r="AM1879" t="s">
        <v>6707</v>
      </c>
      <c r="AN1879" t="s">
        <v>65</v>
      </c>
      <c r="AO1879">
        <v>1780</v>
      </c>
      <c r="AP1879" t="s">
        <v>6920</v>
      </c>
      <c r="AQ1879" t="s">
        <v>70</v>
      </c>
      <c r="AR1879" t="s">
        <v>153</v>
      </c>
      <c r="AS1879" t="s">
        <v>72</v>
      </c>
      <c r="AT1879" t="s">
        <v>53</v>
      </c>
      <c r="AU1879" t="s">
        <v>53</v>
      </c>
      <c r="AV1879" t="s">
        <v>53</v>
      </c>
      <c r="AW1879" t="s">
        <v>53</v>
      </c>
      <c r="AX1879" t="s">
        <v>111</v>
      </c>
      <c r="AY1879" t="s">
        <v>53</v>
      </c>
      <c r="AZ1879" t="s">
        <v>179</v>
      </c>
      <c r="BA1879" t="s">
        <v>93</v>
      </c>
      <c r="BB1879" t="s">
        <v>225</v>
      </c>
      <c r="BC1879" t="s">
        <v>53</v>
      </c>
      <c r="BD1879" t="s">
        <v>53</v>
      </c>
      <c r="BE1879" t="s">
        <v>53</v>
      </c>
      <c r="BF1879" t="s">
        <v>6917</v>
      </c>
      <c r="BG1879" t="s">
        <v>117</v>
      </c>
      <c r="BH1879" t="s">
        <v>53</v>
      </c>
      <c r="BI1879" t="s">
        <v>53</v>
      </c>
    </row>
    <row r="1880" spans="1:61" x14ac:dyDescent="0.25">
      <c r="A1880" t="s">
        <v>53</v>
      </c>
      <c r="B1880" t="s">
        <v>54</v>
      </c>
      <c r="C1880" t="s">
        <v>309</v>
      </c>
      <c r="D1880" t="s">
        <v>54</v>
      </c>
      <c r="E1880" t="s">
        <v>110</v>
      </c>
      <c r="F1880" t="s">
        <v>54</v>
      </c>
      <c r="G1880" t="s">
        <v>54</v>
      </c>
      <c r="H1880">
        <v>1338</v>
      </c>
      <c r="I1880" t="s">
        <v>57</v>
      </c>
      <c r="J1880" t="s">
        <v>426</v>
      </c>
      <c r="K1880" t="s">
        <v>59</v>
      </c>
      <c r="L1880" t="s">
        <v>53</v>
      </c>
      <c r="M1880" t="s">
        <v>111</v>
      </c>
      <c r="N1880" t="s">
        <v>53</v>
      </c>
      <c r="O1880" t="s">
        <v>63</v>
      </c>
      <c r="P1880" t="s">
        <v>53</v>
      </c>
      <c r="Q1880">
        <v>1277</v>
      </c>
      <c r="R1880" t="s">
        <v>6912</v>
      </c>
      <c r="S1880" t="s">
        <v>53</v>
      </c>
      <c r="T1880" t="s">
        <v>53</v>
      </c>
      <c r="U1880" t="s">
        <v>53</v>
      </c>
      <c r="V1880" t="s">
        <v>111</v>
      </c>
      <c r="W1880" t="s">
        <v>53</v>
      </c>
      <c r="X1880" t="s">
        <v>179</v>
      </c>
      <c r="Y1880" t="s">
        <v>53</v>
      </c>
      <c r="Z1880" t="s">
        <v>53</v>
      </c>
      <c r="AA1880" t="s">
        <v>53</v>
      </c>
      <c r="AB1880" t="s">
        <v>53</v>
      </c>
      <c r="AC1880" t="s">
        <v>4890</v>
      </c>
      <c r="AD1880" t="s">
        <v>1272</v>
      </c>
      <c r="AE1880" t="s">
        <v>5964</v>
      </c>
      <c r="AF1880" t="s">
        <v>53</v>
      </c>
      <c r="AG1880" t="s">
        <v>5965</v>
      </c>
      <c r="AH1880" t="s">
        <v>111</v>
      </c>
      <c r="AI1880" t="s">
        <v>53</v>
      </c>
      <c r="AJ1880" t="s">
        <v>63</v>
      </c>
      <c r="AK1880" t="s">
        <v>53</v>
      </c>
      <c r="AL1880" t="s">
        <v>150</v>
      </c>
      <c r="AM1880" t="s">
        <v>6707</v>
      </c>
      <c r="AN1880" t="s">
        <v>82</v>
      </c>
      <c r="AO1880">
        <v>1950</v>
      </c>
      <c r="AP1880" t="s">
        <v>6921</v>
      </c>
      <c r="AQ1880" t="s">
        <v>70</v>
      </c>
      <c r="AR1880" t="s">
        <v>405</v>
      </c>
      <c r="AS1880" t="s">
        <v>72</v>
      </c>
      <c r="AT1880" t="s">
        <v>53</v>
      </c>
      <c r="AU1880" t="s">
        <v>53</v>
      </c>
      <c r="AV1880" t="s">
        <v>53</v>
      </c>
      <c r="AW1880" t="s">
        <v>53</v>
      </c>
      <c r="AX1880" t="s">
        <v>111</v>
      </c>
      <c r="AY1880" t="s">
        <v>53</v>
      </c>
      <c r="AZ1880" t="s">
        <v>179</v>
      </c>
      <c r="BA1880" t="s">
        <v>93</v>
      </c>
      <c r="BB1880" t="s">
        <v>101</v>
      </c>
      <c r="BC1880" t="s">
        <v>53</v>
      </c>
      <c r="BD1880" t="s">
        <v>53</v>
      </c>
      <c r="BE1880" t="s">
        <v>53</v>
      </c>
      <c r="BF1880" t="s">
        <v>3650</v>
      </c>
      <c r="BG1880" t="s">
        <v>2139</v>
      </c>
      <c r="BH1880" t="s">
        <v>53</v>
      </c>
      <c r="BI1880" t="s">
        <v>53</v>
      </c>
    </row>
    <row r="1881" spans="1:61" x14ac:dyDescent="0.25">
      <c r="A1881" t="s">
        <v>53</v>
      </c>
      <c r="B1881" t="s">
        <v>54</v>
      </c>
      <c r="C1881" t="s">
        <v>55</v>
      </c>
      <c r="D1881" t="s">
        <v>54</v>
      </c>
      <c r="E1881" t="s">
        <v>56</v>
      </c>
      <c r="F1881" t="s">
        <v>54</v>
      </c>
      <c r="G1881" t="s">
        <v>54</v>
      </c>
      <c r="H1881">
        <v>1339</v>
      </c>
      <c r="I1881" t="s">
        <v>57</v>
      </c>
      <c r="J1881" t="s">
        <v>58</v>
      </c>
      <c r="K1881" t="s">
        <v>104</v>
      </c>
      <c r="L1881" t="s">
        <v>53</v>
      </c>
      <c r="M1881" t="s">
        <v>61</v>
      </c>
      <c r="N1881" t="s">
        <v>6114</v>
      </c>
      <c r="O1881" t="s">
        <v>63</v>
      </c>
      <c r="P1881" t="s">
        <v>64</v>
      </c>
      <c r="Q1881">
        <v>1278</v>
      </c>
      <c r="R1881" t="s">
        <v>6922</v>
      </c>
      <c r="S1881" t="s">
        <v>53</v>
      </c>
      <c r="T1881" t="s">
        <v>53</v>
      </c>
      <c r="U1881" t="s">
        <v>53</v>
      </c>
      <c r="V1881" t="s">
        <v>61</v>
      </c>
      <c r="W1881" t="s">
        <v>53</v>
      </c>
      <c r="X1881" t="s">
        <v>67</v>
      </c>
      <c r="Y1881" t="s">
        <v>53</v>
      </c>
      <c r="Z1881" t="s">
        <v>53</v>
      </c>
      <c r="AA1881" t="s">
        <v>53</v>
      </c>
      <c r="AB1881" t="s">
        <v>53</v>
      </c>
      <c r="AC1881" t="s">
        <v>53</v>
      </c>
      <c r="AD1881" t="s">
        <v>53</v>
      </c>
      <c r="AE1881" t="s">
        <v>6494</v>
      </c>
      <c r="AF1881" t="s">
        <v>53</v>
      </c>
      <c r="AG1881" t="s">
        <v>6494</v>
      </c>
      <c r="AH1881" t="s">
        <v>61</v>
      </c>
      <c r="AI1881" t="s">
        <v>6114</v>
      </c>
      <c r="AJ1881" t="s">
        <v>63</v>
      </c>
      <c r="AK1881" t="s">
        <v>64</v>
      </c>
      <c r="AL1881" t="s">
        <v>53</v>
      </c>
      <c r="AM1881" t="s">
        <v>6711</v>
      </c>
      <c r="AN1881" t="s">
        <v>53</v>
      </c>
      <c r="AO1881">
        <v>1735</v>
      </c>
      <c r="AP1881" t="s">
        <v>6923</v>
      </c>
      <c r="AQ1881" t="s">
        <v>70</v>
      </c>
      <c r="AR1881" t="s">
        <v>203</v>
      </c>
      <c r="AS1881" t="s">
        <v>53</v>
      </c>
      <c r="AT1881" t="s">
        <v>53</v>
      </c>
      <c r="AU1881" t="s">
        <v>53</v>
      </c>
      <c r="AV1881" t="s">
        <v>53</v>
      </c>
      <c r="AW1881" t="s">
        <v>53</v>
      </c>
      <c r="AX1881" t="s">
        <v>61</v>
      </c>
      <c r="AY1881" t="s">
        <v>53</v>
      </c>
      <c r="AZ1881" t="s">
        <v>67</v>
      </c>
      <c r="BA1881" t="s">
        <v>93</v>
      </c>
      <c r="BB1881" t="s">
        <v>53</v>
      </c>
      <c r="BC1881" t="s">
        <v>53</v>
      </c>
      <c r="BD1881" t="s">
        <v>53</v>
      </c>
      <c r="BE1881" t="s">
        <v>53</v>
      </c>
      <c r="BF1881" t="s">
        <v>53</v>
      </c>
      <c r="BG1881" t="s">
        <v>121</v>
      </c>
      <c r="BH1881" t="s">
        <v>53</v>
      </c>
      <c r="BI1881" t="s">
        <v>53</v>
      </c>
    </row>
    <row r="1882" spans="1:61" x14ac:dyDescent="0.25">
      <c r="A1882" t="s">
        <v>53</v>
      </c>
      <c r="B1882" t="s">
        <v>54</v>
      </c>
      <c r="C1882" t="s">
        <v>55</v>
      </c>
      <c r="D1882" t="s">
        <v>54</v>
      </c>
      <c r="E1882" t="s">
        <v>56</v>
      </c>
      <c r="F1882" t="s">
        <v>54</v>
      </c>
      <c r="G1882" t="s">
        <v>54</v>
      </c>
      <c r="H1882">
        <v>1339</v>
      </c>
      <c r="I1882" t="s">
        <v>57</v>
      </c>
      <c r="J1882" t="s">
        <v>58</v>
      </c>
      <c r="K1882" t="s">
        <v>104</v>
      </c>
      <c r="L1882" t="s">
        <v>53</v>
      </c>
      <c r="M1882" t="s">
        <v>61</v>
      </c>
      <c r="N1882" t="s">
        <v>6114</v>
      </c>
      <c r="O1882" t="s">
        <v>63</v>
      </c>
      <c r="P1882" t="s">
        <v>64</v>
      </c>
      <c r="Q1882">
        <v>1278</v>
      </c>
      <c r="R1882" t="s">
        <v>6922</v>
      </c>
      <c r="S1882" t="s">
        <v>53</v>
      </c>
      <c r="T1882" t="s">
        <v>53</v>
      </c>
      <c r="U1882" t="s">
        <v>53</v>
      </c>
      <c r="V1882" t="s">
        <v>61</v>
      </c>
      <c r="W1882" t="s">
        <v>53</v>
      </c>
      <c r="X1882" t="s">
        <v>67</v>
      </c>
      <c r="Y1882" t="s">
        <v>53</v>
      </c>
      <c r="Z1882" t="s">
        <v>53</v>
      </c>
      <c r="AA1882" t="s">
        <v>53</v>
      </c>
      <c r="AB1882" t="s">
        <v>53</v>
      </c>
      <c r="AC1882" t="s">
        <v>53</v>
      </c>
      <c r="AD1882" t="s">
        <v>53</v>
      </c>
      <c r="AE1882" t="s">
        <v>6494</v>
      </c>
      <c r="AF1882" t="s">
        <v>53</v>
      </c>
      <c r="AG1882" t="s">
        <v>6494</v>
      </c>
      <c r="AH1882" t="s">
        <v>61</v>
      </c>
      <c r="AI1882" t="s">
        <v>6114</v>
      </c>
      <c r="AJ1882" t="s">
        <v>63</v>
      </c>
      <c r="AK1882" t="s">
        <v>64</v>
      </c>
      <c r="AL1882" t="s">
        <v>53</v>
      </c>
      <c r="AM1882" t="s">
        <v>6711</v>
      </c>
      <c r="AN1882" t="s">
        <v>53</v>
      </c>
      <c r="AO1882">
        <v>1736</v>
      </c>
      <c r="AP1882" t="s">
        <v>6924</v>
      </c>
      <c r="AQ1882" t="s">
        <v>70</v>
      </c>
      <c r="AR1882" t="s">
        <v>145</v>
      </c>
      <c r="AS1882" t="s">
        <v>53</v>
      </c>
      <c r="AT1882" t="s">
        <v>53</v>
      </c>
      <c r="AU1882" t="s">
        <v>53</v>
      </c>
      <c r="AV1882" t="s">
        <v>53</v>
      </c>
      <c r="AW1882" t="s">
        <v>53</v>
      </c>
      <c r="AX1882" t="s">
        <v>61</v>
      </c>
      <c r="AY1882" t="s">
        <v>53</v>
      </c>
      <c r="AZ1882" t="s">
        <v>67</v>
      </c>
      <c r="BA1882" t="s">
        <v>146</v>
      </c>
      <c r="BB1882" t="s">
        <v>53</v>
      </c>
      <c r="BC1882" t="s">
        <v>53</v>
      </c>
      <c r="BD1882" t="s">
        <v>53</v>
      </c>
      <c r="BE1882" t="s">
        <v>53</v>
      </c>
      <c r="BF1882" t="s">
        <v>53</v>
      </c>
      <c r="BG1882" t="s">
        <v>53</v>
      </c>
      <c r="BH1882" t="s">
        <v>53</v>
      </c>
      <c r="BI1882" t="s">
        <v>53</v>
      </c>
    </row>
    <row r="1883" spans="1:61" x14ac:dyDescent="0.25">
      <c r="A1883" t="s">
        <v>53</v>
      </c>
      <c r="B1883" t="s">
        <v>54</v>
      </c>
      <c r="C1883" t="s">
        <v>53</v>
      </c>
      <c r="D1883" t="s">
        <v>54</v>
      </c>
      <c r="E1883" t="s">
        <v>56</v>
      </c>
      <c r="F1883" t="s">
        <v>54</v>
      </c>
      <c r="G1883" t="s">
        <v>54</v>
      </c>
      <c r="H1883">
        <v>1340</v>
      </c>
      <c r="I1883" t="s">
        <v>1464</v>
      </c>
      <c r="J1883" t="s">
        <v>53</v>
      </c>
      <c r="K1883" t="s">
        <v>53</v>
      </c>
      <c r="L1883" t="s">
        <v>53</v>
      </c>
      <c r="M1883" t="s">
        <v>131</v>
      </c>
      <c r="N1883" t="s">
        <v>53</v>
      </c>
      <c r="O1883" t="s">
        <v>63</v>
      </c>
      <c r="P1883" t="s">
        <v>53</v>
      </c>
      <c r="Q1883">
        <v>1279</v>
      </c>
      <c r="R1883" t="s">
        <v>6925</v>
      </c>
      <c r="S1883" t="s">
        <v>53</v>
      </c>
      <c r="T1883" t="s">
        <v>53</v>
      </c>
      <c r="U1883" t="s">
        <v>53</v>
      </c>
      <c r="V1883" t="s">
        <v>131</v>
      </c>
      <c r="W1883" t="s">
        <v>53</v>
      </c>
      <c r="X1883" t="s">
        <v>2173</v>
      </c>
      <c r="Y1883" t="s">
        <v>53</v>
      </c>
      <c r="Z1883" t="s">
        <v>53</v>
      </c>
      <c r="AA1883" t="s">
        <v>53</v>
      </c>
      <c r="AB1883" t="s">
        <v>53</v>
      </c>
      <c r="AC1883" t="s">
        <v>2023</v>
      </c>
      <c r="AD1883" t="s">
        <v>2457</v>
      </c>
      <c r="AE1883" t="s">
        <v>6914</v>
      </c>
      <c r="AF1883" t="s">
        <v>53</v>
      </c>
      <c r="AG1883" t="s">
        <v>6494</v>
      </c>
      <c r="AH1883" t="s">
        <v>131</v>
      </c>
      <c r="AI1883" t="s">
        <v>53</v>
      </c>
      <c r="AJ1883" t="s">
        <v>63</v>
      </c>
      <c r="AK1883" t="s">
        <v>53</v>
      </c>
      <c r="AL1883" t="s">
        <v>98</v>
      </c>
      <c r="AM1883" t="s">
        <v>6717</v>
      </c>
      <c r="AN1883" t="s">
        <v>99</v>
      </c>
      <c r="AO1883">
        <v>1737</v>
      </c>
      <c r="AP1883" t="s">
        <v>6926</v>
      </c>
      <c r="AQ1883" t="s">
        <v>4182</v>
      </c>
      <c r="AR1883" t="s">
        <v>203</v>
      </c>
      <c r="AS1883" t="s">
        <v>274</v>
      </c>
      <c r="AT1883" t="s">
        <v>53</v>
      </c>
      <c r="AU1883" t="s">
        <v>53</v>
      </c>
      <c r="AV1883" t="s">
        <v>53</v>
      </c>
      <c r="AW1883" t="s">
        <v>53</v>
      </c>
      <c r="AX1883" t="s">
        <v>131</v>
      </c>
      <c r="AY1883" t="s">
        <v>53</v>
      </c>
      <c r="AZ1883" t="s">
        <v>2173</v>
      </c>
      <c r="BA1883" t="s">
        <v>74</v>
      </c>
      <c r="BB1883" t="s">
        <v>101</v>
      </c>
      <c r="BC1883" t="s">
        <v>53</v>
      </c>
      <c r="BD1883" t="s">
        <v>53</v>
      </c>
      <c r="BE1883" t="s">
        <v>53</v>
      </c>
      <c r="BF1883" t="s">
        <v>164</v>
      </c>
      <c r="BG1883" t="s">
        <v>185</v>
      </c>
      <c r="BH1883" t="s">
        <v>53</v>
      </c>
      <c r="BI1883" t="s">
        <v>53</v>
      </c>
    </row>
    <row r="1884" spans="1:61" x14ac:dyDescent="0.25">
      <c r="A1884" t="s">
        <v>53</v>
      </c>
      <c r="B1884" t="s">
        <v>54</v>
      </c>
      <c r="C1884" t="s">
        <v>55</v>
      </c>
      <c r="D1884" t="s">
        <v>54</v>
      </c>
      <c r="E1884" t="s">
        <v>56</v>
      </c>
      <c r="F1884" t="s">
        <v>54</v>
      </c>
      <c r="G1884" t="s">
        <v>54</v>
      </c>
      <c r="H1884">
        <v>1341</v>
      </c>
      <c r="I1884" t="s">
        <v>57</v>
      </c>
      <c r="J1884" t="s">
        <v>58</v>
      </c>
      <c r="K1884" t="s">
        <v>59</v>
      </c>
      <c r="L1884" t="s">
        <v>53</v>
      </c>
      <c r="M1884" t="s">
        <v>76</v>
      </c>
      <c r="N1884" t="s">
        <v>53</v>
      </c>
      <c r="O1884" t="s">
        <v>6609</v>
      </c>
      <c r="P1884" t="s">
        <v>53</v>
      </c>
      <c r="Q1884">
        <v>1280</v>
      </c>
      <c r="R1884" t="s">
        <v>6927</v>
      </c>
      <c r="S1884" t="s">
        <v>53</v>
      </c>
      <c r="T1884" t="s">
        <v>53</v>
      </c>
      <c r="U1884" t="s">
        <v>53</v>
      </c>
      <c r="V1884" t="s">
        <v>53</v>
      </c>
      <c r="W1884" t="s">
        <v>53</v>
      </c>
      <c r="X1884" t="s">
        <v>53</v>
      </c>
      <c r="Y1884" t="s">
        <v>53</v>
      </c>
      <c r="Z1884" t="s">
        <v>53</v>
      </c>
      <c r="AA1884" t="s">
        <v>53</v>
      </c>
      <c r="AB1884" t="s">
        <v>53</v>
      </c>
      <c r="AC1884" t="s">
        <v>5949</v>
      </c>
      <c r="AD1884" t="s">
        <v>2846</v>
      </c>
      <c r="AE1884" t="s">
        <v>6494</v>
      </c>
      <c r="AF1884" t="s">
        <v>6928</v>
      </c>
      <c r="AG1884" t="s">
        <v>6495</v>
      </c>
      <c r="AH1884" t="s">
        <v>61</v>
      </c>
      <c r="AI1884" t="s">
        <v>3187</v>
      </c>
      <c r="AJ1884" t="s">
        <v>63</v>
      </c>
      <c r="AK1884" t="s">
        <v>702</v>
      </c>
      <c r="AL1884" t="s">
        <v>98</v>
      </c>
      <c r="AM1884" t="s">
        <v>6723</v>
      </c>
      <c r="AN1884" t="s">
        <v>99</v>
      </c>
      <c r="AO1884">
        <v>1739</v>
      </c>
      <c r="AP1884" t="s">
        <v>6929</v>
      </c>
      <c r="AQ1884" t="s">
        <v>70</v>
      </c>
      <c r="AR1884" t="s">
        <v>203</v>
      </c>
      <c r="AS1884" t="s">
        <v>72</v>
      </c>
      <c r="AT1884" t="s">
        <v>53</v>
      </c>
      <c r="AU1884" t="s">
        <v>53</v>
      </c>
      <c r="AV1884" t="s">
        <v>53</v>
      </c>
      <c r="AW1884" t="s">
        <v>53</v>
      </c>
      <c r="AX1884" t="s">
        <v>61</v>
      </c>
      <c r="AY1884" t="s">
        <v>53</v>
      </c>
      <c r="AZ1884" t="s">
        <v>67</v>
      </c>
      <c r="BA1884" t="s">
        <v>93</v>
      </c>
      <c r="BB1884" t="s">
        <v>101</v>
      </c>
      <c r="BC1884" t="s">
        <v>53</v>
      </c>
      <c r="BD1884" t="s">
        <v>53</v>
      </c>
      <c r="BE1884" t="s">
        <v>53</v>
      </c>
      <c r="BF1884" t="s">
        <v>5913</v>
      </c>
      <c r="BG1884" t="s">
        <v>1384</v>
      </c>
      <c r="BH1884" t="s">
        <v>53</v>
      </c>
      <c r="BI1884" t="s">
        <v>53</v>
      </c>
    </row>
    <row r="1885" spans="1:61" x14ac:dyDescent="0.25">
      <c r="A1885" t="s">
        <v>53</v>
      </c>
      <c r="B1885" t="s">
        <v>54</v>
      </c>
      <c r="C1885" t="s">
        <v>55</v>
      </c>
      <c r="D1885" t="s">
        <v>54</v>
      </c>
      <c r="E1885" t="s">
        <v>56</v>
      </c>
      <c r="F1885" t="s">
        <v>54</v>
      </c>
      <c r="G1885" t="s">
        <v>54</v>
      </c>
      <c r="H1885">
        <v>1341</v>
      </c>
      <c r="I1885" t="s">
        <v>57</v>
      </c>
      <c r="J1885" t="s">
        <v>58</v>
      </c>
      <c r="K1885" t="s">
        <v>59</v>
      </c>
      <c r="L1885" t="s">
        <v>53</v>
      </c>
      <c r="M1885" t="s">
        <v>76</v>
      </c>
      <c r="N1885" t="s">
        <v>53</v>
      </c>
      <c r="O1885" t="s">
        <v>6609</v>
      </c>
      <c r="P1885" t="s">
        <v>53</v>
      </c>
      <c r="Q1885">
        <v>1280</v>
      </c>
      <c r="R1885" t="s">
        <v>6927</v>
      </c>
      <c r="S1885" t="s">
        <v>53</v>
      </c>
      <c r="T1885" t="s">
        <v>53</v>
      </c>
      <c r="U1885" t="s">
        <v>53</v>
      </c>
      <c r="V1885" t="s">
        <v>53</v>
      </c>
      <c r="W1885" t="s">
        <v>53</v>
      </c>
      <c r="X1885" t="s">
        <v>53</v>
      </c>
      <c r="Y1885" t="s">
        <v>53</v>
      </c>
      <c r="Z1885" t="s">
        <v>53</v>
      </c>
      <c r="AA1885" t="s">
        <v>53</v>
      </c>
      <c r="AB1885" t="s">
        <v>53</v>
      </c>
      <c r="AC1885" t="s">
        <v>6930</v>
      </c>
      <c r="AD1885" t="s">
        <v>664</v>
      </c>
      <c r="AE1885" t="s">
        <v>6494</v>
      </c>
      <c r="AF1885" t="s">
        <v>6931</v>
      </c>
      <c r="AG1885" t="s">
        <v>6495</v>
      </c>
      <c r="AH1885" t="s">
        <v>61</v>
      </c>
      <c r="AI1885" t="s">
        <v>3187</v>
      </c>
      <c r="AJ1885" t="s">
        <v>63</v>
      </c>
      <c r="AK1885" t="s">
        <v>702</v>
      </c>
      <c r="AL1885" t="s">
        <v>98</v>
      </c>
      <c r="AM1885" t="s">
        <v>6723</v>
      </c>
      <c r="AN1885" t="s">
        <v>151</v>
      </c>
      <c r="AO1885">
        <v>1740</v>
      </c>
      <c r="AP1885" t="s">
        <v>6932</v>
      </c>
      <c r="AQ1885" t="s">
        <v>70</v>
      </c>
      <c r="AR1885" t="s">
        <v>203</v>
      </c>
      <c r="AS1885" t="s">
        <v>53</v>
      </c>
      <c r="AT1885" t="s">
        <v>53</v>
      </c>
      <c r="AU1885" t="s">
        <v>53</v>
      </c>
      <c r="AV1885" t="s">
        <v>53</v>
      </c>
      <c r="AW1885" t="s">
        <v>53</v>
      </c>
      <c r="AX1885" t="s">
        <v>61</v>
      </c>
      <c r="AY1885" t="s">
        <v>53</v>
      </c>
      <c r="AZ1885" t="s">
        <v>67</v>
      </c>
      <c r="BA1885" t="s">
        <v>74</v>
      </c>
      <c r="BB1885" t="s">
        <v>53</v>
      </c>
      <c r="BC1885" t="s">
        <v>53</v>
      </c>
      <c r="BD1885" t="s">
        <v>53</v>
      </c>
      <c r="BE1885" t="s">
        <v>53</v>
      </c>
      <c r="BF1885" t="s">
        <v>6933</v>
      </c>
      <c r="BG1885" t="s">
        <v>185</v>
      </c>
      <c r="BH1885" t="s">
        <v>53</v>
      </c>
      <c r="BI1885" t="s">
        <v>53</v>
      </c>
    </row>
    <row r="1886" spans="1:61" x14ac:dyDescent="0.25">
      <c r="A1886" t="s">
        <v>53</v>
      </c>
      <c r="B1886" t="s">
        <v>54</v>
      </c>
      <c r="C1886" t="s">
        <v>55</v>
      </c>
      <c r="D1886" t="s">
        <v>54</v>
      </c>
      <c r="E1886" t="s">
        <v>56</v>
      </c>
      <c r="F1886" t="s">
        <v>54</v>
      </c>
      <c r="G1886" t="s">
        <v>54</v>
      </c>
      <c r="H1886">
        <v>1341</v>
      </c>
      <c r="I1886" t="s">
        <v>57</v>
      </c>
      <c r="J1886" t="s">
        <v>58</v>
      </c>
      <c r="K1886" t="s">
        <v>59</v>
      </c>
      <c r="L1886" t="s">
        <v>53</v>
      </c>
      <c r="M1886" t="s">
        <v>76</v>
      </c>
      <c r="N1886" t="s">
        <v>53</v>
      </c>
      <c r="O1886" t="s">
        <v>6609</v>
      </c>
      <c r="P1886" t="s">
        <v>53</v>
      </c>
      <c r="Q1886">
        <v>1280</v>
      </c>
      <c r="R1886" t="s">
        <v>6927</v>
      </c>
      <c r="S1886" t="s">
        <v>53</v>
      </c>
      <c r="T1886" t="s">
        <v>53</v>
      </c>
      <c r="U1886" t="s">
        <v>53</v>
      </c>
      <c r="V1886" t="s">
        <v>53</v>
      </c>
      <c r="W1886" t="s">
        <v>53</v>
      </c>
      <c r="X1886" t="s">
        <v>53</v>
      </c>
      <c r="Y1886" t="s">
        <v>53</v>
      </c>
      <c r="Z1886" t="s">
        <v>53</v>
      </c>
      <c r="AA1886" t="s">
        <v>53</v>
      </c>
      <c r="AB1886" t="s">
        <v>53</v>
      </c>
      <c r="AC1886" t="s">
        <v>53</v>
      </c>
      <c r="AD1886" t="s">
        <v>53</v>
      </c>
      <c r="AE1886" t="s">
        <v>6494</v>
      </c>
      <c r="AF1886" t="s">
        <v>53</v>
      </c>
      <c r="AG1886" t="s">
        <v>6495</v>
      </c>
      <c r="AH1886" t="s">
        <v>61</v>
      </c>
      <c r="AI1886" t="s">
        <v>3187</v>
      </c>
      <c r="AJ1886" t="s">
        <v>63</v>
      </c>
      <c r="AK1886" t="s">
        <v>702</v>
      </c>
      <c r="AL1886" t="s">
        <v>53</v>
      </c>
      <c r="AM1886" t="s">
        <v>6723</v>
      </c>
      <c r="AN1886" t="s">
        <v>53</v>
      </c>
      <c r="AO1886">
        <v>1741</v>
      </c>
      <c r="AP1886" t="s">
        <v>6934</v>
      </c>
      <c r="AQ1886" t="s">
        <v>70</v>
      </c>
      <c r="AR1886" t="s">
        <v>145</v>
      </c>
      <c r="AS1886" t="s">
        <v>263</v>
      </c>
      <c r="AT1886" t="s">
        <v>53</v>
      </c>
      <c r="AU1886" t="s">
        <v>53</v>
      </c>
      <c r="AV1886" t="s">
        <v>53</v>
      </c>
      <c r="AW1886" t="s">
        <v>53</v>
      </c>
      <c r="AX1886" t="s">
        <v>61</v>
      </c>
      <c r="AY1886" t="s">
        <v>53</v>
      </c>
      <c r="AZ1886" t="s">
        <v>67</v>
      </c>
      <c r="BA1886" t="s">
        <v>146</v>
      </c>
      <c r="BB1886" t="s">
        <v>53</v>
      </c>
      <c r="BC1886" t="s">
        <v>53</v>
      </c>
      <c r="BD1886" t="s">
        <v>53</v>
      </c>
      <c r="BE1886" t="s">
        <v>53</v>
      </c>
      <c r="BF1886" t="s">
        <v>53</v>
      </c>
      <c r="BG1886" t="s">
        <v>53</v>
      </c>
      <c r="BH1886" t="s">
        <v>53</v>
      </c>
      <c r="BI1886" t="s">
        <v>53</v>
      </c>
    </row>
    <row r="1887" spans="1:61" x14ac:dyDescent="0.25">
      <c r="A1887" t="s">
        <v>53</v>
      </c>
      <c r="B1887" t="s">
        <v>54</v>
      </c>
      <c r="C1887" t="s">
        <v>53</v>
      </c>
      <c r="D1887" t="s">
        <v>54</v>
      </c>
      <c r="E1887" t="s">
        <v>53</v>
      </c>
      <c r="F1887" t="s">
        <v>54</v>
      </c>
      <c r="G1887" t="s">
        <v>54</v>
      </c>
      <c r="H1887">
        <v>1342</v>
      </c>
      <c r="I1887" t="s">
        <v>1464</v>
      </c>
      <c r="J1887" t="s">
        <v>53</v>
      </c>
      <c r="K1887" t="s">
        <v>53</v>
      </c>
      <c r="L1887" t="s">
        <v>53</v>
      </c>
      <c r="M1887" t="s">
        <v>485</v>
      </c>
      <c r="N1887" t="s">
        <v>53</v>
      </c>
      <c r="O1887" t="s">
        <v>63</v>
      </c>
      <c r="P1887" t="s">
        <v>53</v>
      </c>
      <c r="Q1887">
        <v>1281</v>
      </c>
      <c r="R1887" t="s">
        <v>6935</v>
      </c>
      <c r="S1887" t="s">
        <v>53</v>
      </c>
      <c r="T1887" t="s">
        <v>53</v>
      </c>
      <c r="U1887" t="s">
        <v>53</v>
      </c>
      <c r="V1887" t="s">
        <v>53</v>
      </c>
      <c r="W1887" t="s">
        <v>53</v>
      </c>
      <c r="X1887" t="s">
        <v>53</v>
      </c>
      <c r="Y1887" t="s">
        <v>53</v>
      </c>
      <c r="Z1887" t="s">
        <v>53</v>
      </c>
      <c r="AA1887" t="s">
        <v>53</v>
      </c>
      <c r="AB1887" t="s">
        <v>53</v>
      </c>
      <c r="AC1887" t="s">
        <v>6936</v>
      </c>
      <c r="AD1887" t="s">
        <v>3226</v>
      </c>
      <c r="AE1887" t="s">
        <v>6495</v>
      </c>
      <c r="AF1887" t="s">
        <v>53</v>
      </c>
      <c r="AG1887" t="s">
        <v>3817</v>
      </c>
      <c r="AH1887" t="s">
        <v>485</v>
      </c>
      <c r="AI1887" t="s">
        <v>53</v>
      </c>
      <c r="AJ1887" t="s">
        <v>63</v>
      </c>
      <c r="AK1887" t="s">
        <v>53</v>
      </c>
      <c r="AL1887" t="s">
        <v>98</v>
      </c>
      <c r="AM1887" t="s">
        <v>6736</v>
      </c>
      <c r="AN1887" t="s">
        <v>353</v>
      </c>
      <c r="AO1887">
        <v>1742</v>
      </c>
      <c r="AP1887" t="s">
        <v>6937</v>
      </c>
      <c r="AQ1887" t="s">
        <v>1761</v>
      </c>
      <c r="AR1887" t="s">
        <v>203</v>
      </c>
      <c r="AS1887" t="s">
        <v>72</v>
      </c>
      <c r="AT1887" t="s">
        <v>53</v>
      </c>
      <c r="AU1887" t="s">
        <v>53</v>
      </c>
      <c r="AV1887" t="s">
        <v>53</v>
      </c>
      <c r="AW1887" t="s">
        <v>53</v>
      </c>
      <c r="AX1887" t="s">
        <v>53</v>
      </c>
      <c r="AY1887" t="s">
        <v>53</v>
      </c>
      <c r="AZ1887" t="s">
        <v>53</v>
      </c>
      <c r="BA1887" t="s">
        <v>74</v>
      </c>
      <c r="BB1887" t="s">
        <v>101</v>
      </c>
      <c r="BC1887" t="s">
        <v>53</v>
      </c>
      <c r="BD1887" t="s">
        <v>53</v>
      </c>
      <c r="BE1887" t="s">
        <v>53</v>
      </c>
      <c r="BF1887" t="s">
        <v>3939</v>
      </c>
      <c r="BG1887" t="s">
        <v>151</v>
      </c>
      <c r="BH1887" t="s">
        <v>53</v>
      </c>
      <c r="BI1887" t="s">
        <v>53</v>
      </c>
    </row>
    <row r="1888" spans="1:61" x14ac:dyDescent="0.25">
      <c r="A1888" t="s">
        <v>53</v>
      </c>
      <c r="B1888" t="s">
        <v>54</v>
      </c>
      <c r="C1888" t="s">
        <v>53</v>
      </c>
      <c r="D1888" t="s">
        <v>54</v>
      </c>
      <c r="E1888" t="s">
        <v>110</v>
      </c>
      <c r="F1888" t="s">
        <v>54</v>
      </c>
      <c r="G1888" t="s">
        <v>54</v>
      </c>
      <c r="H1888">
        <v>1343</v>
      </c>
      <c r="I1888" t="s">
        <v>1464</v>
      </c>
      <c r="J1888" t="s">
        <v>53</v>
      </c>
      <c r="K1888" t="s">
        <v>53</v>
      </c>
      <c r="L1888" t="s">
        <v>53</v>
      </c>
      <c r="M1888" t="s">
        <v>61</v>
      </c>
      <c r="N1888" t="s">
        <v>6115</v>
      </c>
      <c r="O1888" t="s">
        <v>63</v>
      </c>
      <c r="P1888" t="s">
        <v>64</v>
      </c>
      <c r="Q1888">
        <v>1282</v>
      </c>
      <c r="R1888" t="s">
        <v>6938</v>
      </c>
      <c r="S1888" t="s">
        <v>53</v>
      </c>
      <c r="T1888" t="s">
        <v>53</v>
      </c>
      <c r="U1888" t="s">
        <v>53</v>
      </c>
      <c r="V1888" t="s">
        <v>61</v>
      </c>
      <c r="W1888" t="s">
        <v>53</v>
      </c>
      <c r="X1888" t="s">
        <v>67</v>
      </c>
      <c r="Y1888" t="s">
        <v>53</v>
      </c>
      <c r="Z1888" t="s">
        <v>53</v>
      </c>
      <c r="AA1888" t="s">
        <v>53</v>
      </c>
      <c r="AB1888" t="s">
        <v>53</v>
      </c>
      <c r="AC1888" t="s">
        <v>5980</v>
      </c>
      <c r="AD1888" t="s">
        <v>2846</v>
      </c>
      <c r="AE1888" t="s">
        <v>6495</v>
      </c>
      <c r="AF1888" t="s">
        <v>53</v>
      </c>
      <c r="AG1888" t="s">
        <v>3817</v>
      </c>
      <c r="AH1888" t="s">
        <v>61</v>
      </c>
      <c r="AI1888" t="s">
        <v>6115</v>
      </c>
      <c r="AJ1888" t="s">
        <v>63</v>
      </c>
      <c r="AK1888" t="s">
        <v>64</v>
      </c>
      <c r="AL1888" t="s">
        <v>150</v>
      </c>
      <c r="AM1888" t="s">
        <v>6939</v>
      </c>
      <c r="AN1888" t="s">
        <v>99</v>
      </c>
      <c r="AO1888">
        <v>1743</v>
      </c>
      <c r="AP1888" t="s">
        <v>6940</v>
      </c>
      <c r="AQ1888" t="s">
        <v>2184</v>
      </c>
      <c r="AR1888" t="s">
        <v>203</v>
      </c>
      <c r="AS1888" t="s">
        <v>72</v>
      </c>
      <c r="AT1888" t="s">
        <v>53</v>
      </c>
      <c r="AU1888" t="s">
        <v>53</v>
      </c>
      <c r="AV1888" t="s">
        <v>53</v>
      </c>
      <c r="AW1888" t="s">
        <v>53</v>
      </c>
      <c r="AX1888" t="s">
        <v>61</v>
      </c>
      <c r="AY1888" t="s">
        <v>53</v>
      </c>
      <c r="AZ1888" t="s">
        <v>67</v>
      </c>
      <c r="BA1888" t="s">
        <v>93</v>
      </c>
      <c r="BB1888" t="s">
        <v>101</v>
      </c>
      <c r="BC1888" t="s">
        <v>53</v>
      </c>
      <c r="BD1888" t="s">
        <v>53</v>
      </c>
      <c r="BE1888" t="s">
        <v>53</v>
      </c>
      <c r="BF1888" t="s">
        <v>154</v>
      </c>
      <c r="BG1888" t="s">
        <v>112</v>
      </c>
      <c r="BH1888" t="s">
        <v>53</v>
      </c>
      <c r="BI1888" t="s">
        <v>53</v>
      </c>
    </row>
    <row r="1889" spans="1:61" x14ac:dyDescent="0.25">
      <c r="A1889" t="s">
        <v>53</v>
      </c>
      <c r="B1889" t="s">
        <v>54</v>
      </c>
      <c r="C1889" t="s">
        <v>53</v>
      </c>
      <c r="D1889" t="s">
        <v>54</v>
      </c>
      <c r="E1889" t="s">
        <v>110</v>
      </c>
      <c r="F1889" t="s">
        <v>54</v>
      </c>
      <c r="G1889" t="s">
        <v>54</v>
      </c>
      <c r="H1889">
        <v>1343</v>
      </c>
      <c r="I1889" t="s">
        <v>1464</v>
      </c>
      <c r="J1889" t="s">
        <v>53</v>
      </c>
      <c r="K1889" t="s">
        <v>53</v>
      </c>
      <c r="L1889" t="s">
        <v>53</v>
      </c>
      <c r="M1889" t="s">
        <v>61</v>
      </c>
      <c r="N1889" t="s">
        <v>6115</v>
      </c>
      <c r="O1889" t="s">
        <v>63</v>
      </c>
      <c r="P1889" t="s">
        <v>64</v>
      </c>
      <c r="Q1889">
        <v>1282</v>
      </c>
      <c r="R1889" t="s">
        <v>6938</v>
      </c>
      <c r="S1889" t="s">
        <v>53</v>
      </c>
      <c r="T1889" t="s">
        <v>53</v>
      </c>
      <c r="U1889" t="s">
        <v>53</v>
      </c>
      <c r="V1889" t="s">
        <v>61</v>
      </c>
      <c r="W1889" t="s">
        <v>53</v>
      </c>
      <c r="X1889" t="s">
        <v>67</v>
      </c>
      <c r="Y1889" t="s">
        <v>53</v>
      </c>
      <c r="Z1889" t="s">
        <v>53</v>
      </c>
      <c r="AA1889" t="s">
        <v>53</v>
      </c>
      <c r="AB1889" t="s">
        <v>53</v>
      </c>
      <c r="AC1889" t="s">
        <v>3380</v>
      </c>
      <c r="AD1889" t="s">
        <v>3226</v>
      </c>
      <c r="AE1889" t="s">
        <v>6495</v>
      </c>
      <c r="AF1889" t="s">
        <v>53</v>
      </c>
      <c r="AG1889" t="s">
        <v>3817</v>
      </c>
      <c r="AH1889" t="s">
        <v>61</v>
      </c>
      <c r="AI1889" t="s">
        <v>6115</v>
      </c>
      <c r="AJ1889" t="s">
        <v>63</v>
      </c>
      <c r="AK1889" t="s">
        <v>64</v>
      </c>
      <c r="AL1889" t="s">
        <v>150</v>
      </c>
      <c r="AM1889" t="s">
        <v>6939</v>
      </c>
      <c r="AN1889" t="s">
        <v>99</v>
      </c>
      <c r="AO1889">
        <v>1744</v>
      </c>
      <c r="AP1889" t="s">
        <v>6941</v>
      </c>
      <c r="AQ1889" t="s">
        <v>2184</v>
      </c>
      <c r="AR1889" t="s">
        <v>203</v>
      </c>
      <c r="AS1889" t="s">
        <v>72</v>
      </c>
      <c r="AT1889" t="s">
        <v>53</v>
      </c>
      <c r="AU1889" t="s">
        <v>53</v>
      </c>
      <c r="AV1889" t="s">
        <v>53</v>
      </c>
      <c r="AW1889" t="s">
        <v>53</v>
      </c>
      <c r="AX1889" t="s">
        <v>61</v>
      </c>
      <c r="AY1889" t="s">
        <v>53</v>
      </c>
      <c r="AZ1889" t="s">
        <v>67</v>
      </c>
      <c r="BA1889" t="s">
        <v>74</v>
      </c>
      <c r="BB1889" t="s">
        <v>53</v>
      </c>
      <c r="BC1889" t="s">
        <v>53</v>
      </c>
      <c r="BD1889" t="s">
        <v>53</v>
      </c>
      <c r="BE1889" t="s">
        <v>53</v>
      </c>
      <c r="BF1889" t="s">
        <v>3212</v>
      </c>
      <c r="BG1889" t="s">
        <v>194</v>
      </c>
      <c r="BH1889" t="s">
        <v>53</v>
      </c>
      <c r="BI1889" t="s">
        <v>53</v>
      </c>
    </row>
    <row r="1890" spans="1:61" x14ac:dyDescent="0.25">
      <c r="A1890" t="s">
        <v>53</v>
      </c>
      <c r="B1890" t="s">
        <v>54</v>
      </c>
      <c r="C1890" t="s">
        <v>53</v>
      </c>
      <c r="D1890" t="s">
        <v>54</v>
      </c>
      <c r="E1890" t="s">
        <v>110</v>
      </c>
      <c r="F1890" t="s">
        <v>54</v>
      </c>
      <c r="G1890" t="s">
        <v>54</v>
      </c>
      <c r="H1890">
        <v>1343</v>
      </c>
      <c r="I1890" t="s">
        <v>1464</v>
      </c>
      <c r="J1890" t="s">
        <v>53</v>
      </c>
      <c r="K1890" t="s">
        <v>53</v>
      </c>
      <c r="L1890" t="s">
        <v>53</v>
      </c>
      <c r="M1890" t="s">
        <v>61</v>
      </c>
      <c r="N1890" t="s">
        <v>6115</v>
      </c>
      <c r="O1890" t="s">
        <v>63</v>
      </c>
      <c r="P1890" t="s">
        <v>64</v>
      </c>
      <c r="Q1890">
        <v>1282</v>
      </c>
      <c r="R1890" t="s">
        <v>6938</v>
      </c>
      <c r="S1890" t="s">
        <v>53</v>
      </c>
      <c r="T1890" t="s">
        <v>53</v>
      </c>
      <c r="U1890" t="s">
        <v>53</v>
      </c>
      <c r="V1890" t="s">
        <v>61</v>
      </c>
      <c r="W1890" t="s">
        <v>53</v>
      </c>
      <c r="X1890" t="s">
        <v>67</v>
      </c>
      <c r="Y1890" t="s">
        <v>53</v>
      </c>
      <c r="Z1890" t="s">
        <v>53</v>
      </c>
      <c r="AA1890" t="s">
        <v>53</v>
      </c>
      <c r="AB1890" t="s">
        <v>53</v>
      </c>
      <c r="AC1890" t="s">
        <v>53</v>
      </c>
      <c r="AD1890" t="s">
        <v>53</v>
      </c>
      <c r="AE1890" t="s">
        <v>6495</v>
      </c>
      <c r="AF1890" t="s">
        <v>53</v>
      </c>
      <c r="AG1890" t="s">
        <v>3817</v>
      </c>
      <c r="AH1890" t="s">
        <v>61</v>
      </c>
      <c r="AI1890" t="s">
        <v>6115</v>
      </c>
      <c r="AJ1890" t="s">
        <v>63</v>
      </c>
      <c r="AK1890" t="s">
        <v>64</v>
      </c>
      <c r="AL1890" t="s">
        <v>53</v>
      </c>
      <c r="AM1890" t="s">
        <v>6939</v>
      </c>
      <c r="AN1890" t="s">
        <v>53</v>
      </c>
      <c r="AO1890">
        <v>1745</v>
      </c>
      <c r="AP1890" t="s">
        <v>6942</v>
      </c>
      <c r="AQ1890" t="s">
        <v>2184</v>
      </c>
      <c r="AR1890" t="s">
        <v>145</v>
      </c>
      <c r="AS1890" t="s">
        <v>53</v>
      </c>
      <c r="AT1890" t="s">
        <v>53</v>
      </c>
      <c r="AU1890" t="s">
        <v>53</v>
      </c>
      <c r="AV1890" t="s">
        <v>53</v>
      </c>
      <c r="AW1890" t="s">
        <v>53</v>
      </c>
      <c r="AX1890" t="s">
        <v>61</v>
      </c>
      <c r="AY1890" t="s">
        <v>53</v>
      </c>
      <c r="AZ1890" t="s">
        <v>67</v>
      </c>
      <c r="BA1890" t="s">
        <v>146</v>
      </c>
      <c r="BB1890" t="s">
        <v>53</v>
      </c>
      <c r="BC1890" t="s">
        <v>53</v>
      </c>
      <c r="BD1890" t="s">
        <v>53</v>
      </c>
      <c r="BE1890" t="s">
        <v>53</v>
      </c>
      <c r="BF1890" t="s">
        <v>53</v>
      </c>
      <c r="BG1890" t="s">
        <v>53</v>
      </c>
      <c r="BH1890" t="s">
        <v>53</v>
      </c>
      <c r="BI1890" t="s">
        <v>53</v>
      </c>
    </row>
    <row r="1891" spans="1:61" x14ac:dyDescent="0.25">
      <c r="A1891" t="s">
        <v>53</v>
      </c>
      <c r="B1891" t="s">
        <v>54</v>
      </c>
      <c r="C1891" t="s">
        <v>53</v>
      </c>
      <c r="D1891" t="s">
        <v>54</v>
      </c>
      <c r="E1891" t="s">
        <v>110</v>
      </c>
      <c r="F1891" t="s">
        <v>54</v>
      </c>
      <c r="G1891" t="s">
        <v>54</v>
      </c>
      <c r="H1891">
        <v>1343</v>
      </c>
      <c r="I1891" t="s">
        <v>1464</v>
      </c>
      <c r="J1891" t="s">
        <v>53</v>
      </c>
      <c r="K1891" t="s">
        <v>53</v>
      </c>
      <c r="L1891" t="s">
        <v>53</v>
      </c>
      <c r="M1891" t="s">
        <v>61</v>
      </c>
      <c r="N1891" t="s">
        <v>6115</v>
      </c>
      <c r="O1891" t="s">
        <v>63</v>
      </c>
      <c r="P1891" t="s">
        <v>64</v>
      </c>
      <c r="Q1891">
        <v>1282</v>
      </c>
      <c r="R1891" t="s">
        <v>6938</v>
      </c>
      <c r="S1891" t="s">
        <v>53</v>
      </c>
      <c r="T1891" t="s">
        <v>53</v>
      </c>
      <c r="U1891" t="s">
        <v>53</v>
      </c>
      <c r="V1891" t="s">
        <v>61</v>
      </c>
      <c r="W1891" t="s">
        <v>53</v>
      </c>
      <c r="X1891" t="s">
        <v>67</v>
      </c>
      <c r="Y1891" t="s">
        <v>53</v>
      </c>
      <c r="Z1891" t="s">
        <v>53</v>
      </c>
      <c r="AA1891" t="s">
        <v>53</v>
      </c>
      <c r="AB1891" t="s">
        <v>53</v>
      </c>
      <c r="AC1891" t="s">
        <v>53</v>
      </c>
      <c r="AD1891" t="s">
        <v>53</v>
      </c>
      <c r="AE1891" t="s">
        <v>1294</v>
      </c>
      <c r="AF1891" t="s">
        <v>53</v>
      </c>
      <c r="AG1891" t="s">
        <v>480</v>
      </c>
      <c r="AH1891" t="s">
        <v>61</v>
      </c>
      <c r="AI1891" t="s">
        <v>6115</v>
      </c>
      <c r="AJ1891" t="s">
        <v>63</v>
      </c>
      <c r="AK1891" t="s">
        <v>64</v>
      </c>
      <c r="AL1891" t="s">
        <v>53</v>
      </c>
      <c r="AM1891" t="s">
        <v>6939</v>
      </c>
      <c r="AN1891" t="s">
        <v>53</v>
      </c>
      <c r="AO1891">
        <v>1809</v>
      </c>
      <c r="AP1891" t="s">
        <v>6943</v>
      </c>
      <c r="AQ1891" t="s">
        <v>2184</v>
      </c>
      <c r="AR1891" t="s">
        <v>145</v>
      </c>
      <c r="AS1891" t="s">
        <v>263</v>
      </c>
      <c r="AT1891" t="s">
        <v>53</v>
      </c>
      <c r="AU1891" t="s">
        <v>53</v>
      </c>
      <c r="AV1891" t="s">
        <v>53</v>
      </c>
      <c r="AW1891" t="s">
        <v>53</v>
      </c>
      <c r="AX1891" t="s">
        <v>61</v>
      </c>
      <c r="AY1891" t="s">
        <v>53</v>
      </c>
      <c r="AZ1891" t="s">
        <v>67</v>
      </c>
      <c r="BA1891" t="s">
        <v>146</v>
      </c>
      <c r="BB1891" t="s">
        <v>53</v>
      </c>
      <c r="BC1891" t="s">
        <v>53</v>
      </c>
      <c r="BD1891" t="s">
        <v>53</v>
      </c>
      <c r="BE1891" t="s">
        <v>53</v>
      </c>
      <c r="BF1891" t="s">
        <v>53</v>
      </c>
      <c r="BG1891" t="s">
        <v>53</v>
      </c>
      <c r="BH1891" t="s">
        <v>53</v>
      </c>
      <c r="BI1891" t="s">
        <v>53</v>
      </c>
    </row>
    <row r="1892" spans="1:61" x14ac:dyDescent="0.25">
      <c r="A1892" t="s">
        <v>53</v>
      </c>
      <c r="B1892" t="s">
        <v>54</v>
      </c>
      <c r="C1892" t="s">
        <v>53</v>
      </c>
      <c r="D1892" t="s">
        <v>54</v>
      </c>
      <c r="E1892" t="s">
        <v>110</v>
      </c>
      <c r="F1892" t="s">
        <v>54</v>
      </c>
      <c r="G1892" t="s">
        <v>54</v>
      </c>
      <c r="H1892">
        <v>1344</v>
      </c>
      <c r="I1892" t="s">
        <v>1464</v>
      </c>
      <c r="J1892" t="s">
        <v>53</v>
      </c>
      <c r="K1892" t="s">
        <v>53</v>
      </c>
      <c r="L1892" t="s">
        <v>53</v>
      </c>
      <c r="M1892" t="s">
        <v>131</v>
      </c>
      <c r="N1892" t="s">
        <v>53</v>
      </c>
      <c r="O1892" t="s">
        <v>63</v>
      </c>
      <c r="P1892" t="s">
        <v>53</v>
      </c>
      <c r="Q1892">
        <v>1283</v>
      </c>
      <c r="R1892" t="s">
        <v>6944</v>
      </c>
      <c r="S1892" t="s">
        <v>53</v>
      </c>
      <c r="T1892" t="s">
        <v>53</v>
      </c>
      <c r="U1892" t="s">
        <v>53</v>
      </c>
      <c r="V1892" t="s">
        <v>131</v>
      </c>
      <c r="W1892" t="s">
        <v>53</v>
      </c>
      <c r="X1892" t="s">
        <v>557</v>
      </c>
      <c r="Y1892" t="s">
        <v>53</v>
      </c>
      <c r="Z1892" t="s">
        <v>53</v>
      </c>
      <c r="AA1892" t="s">
        <v>53</v>
      </c>
      <c r="AB1892" t="s">
        <v>53</v>
      </c>
      <c r="AC1892" t="s">
        <v>2403</v>
      </c>
      <c r="AD1892" t="s">
        <v>6945</v>
      </c>
      <c r="AE1892" t="s">
        <v>6495</v>
      </c>
      <c r="AF1892" t="s">
        <v>53</v>
      </c>
      <c r="AG1892" t="s">
        <v>3817</v>
      </c>
      <c r="AH1892" t="s">
        <v>131</v>
      </c>
      <c r="AI1892" t="s">
        <v>53</v>
      </c>
      <c r="AJ1892" t="s">
        <v>63</v>
      </c>
      <c r="AK1892" t="s">
        <v>53</v>
      </c>
      <c r="AL1892" t="s">
        <v>98</v>
      </c>
      <c r="AM1892" t="s">
        <v>6742</v>
      </c>
      <c r="AN1892" t="s">
        <v>353</v>
      </c>
      <c r="AO1892">
        <v>1746</v>
      </c>
      <c r="AP1892" t="s">
        <v>6946</v>
      </c>
      <c r="AQ1892" t="s">
        <v>6947</v>
      </c>
      <c r="AR1892" t="s">
        <v>203</v>
      </c>
      <c r="AS1892" t="s">
        <v>274</v>
      </c>
      <c r="AT1892" t="s">
        <v>53</v>
      </c>
      <c r="AU1892" t="s">
        <v>53</v>
      </c>
      <c r="AV1892" t="s">
        <v>53</v>
      </c>
      <c r="AW1892" t="s">
        <v>53</v>
      </c>
      <c r="AX1892" t="s">
        <v>131</v>
      </c>
      <c r="AY1892" t="s">
        <v>53</v>
      </c>
      <c r="AZ1892" t="s">
        <v>557</v>
      </c>
      <c r="BA1892" t="s">
        <v>74</v>
      </c>
      <c r="BB1892" t="s">
        <v>101</v>
      </c>
      <c r="BC1892" t="s">
        <v>53</v>
      </c>
      <c r="BD1892" t="s">
        <v>53</v>
      </c>
      <c r="BE1892" t="s">
        <v>53</v>
      </c>
      <c r="BF1892" t="s">
        <v>6948</v>
      </c>
      <c r="BG1892" t="s">
        <v>203</v>
      </c>
      <c r="BH1892" t="s">
        <v>53</v>
      </c>
      <c r="BI1892" t="s">
        <v>53</v>
      </c>
    </row>
    <row r="1893" spans="1:61" x14ac:dyDescent="0.25">
      <c r="A1893" t="s">
        <v>53</v>
      </c>
      <c r="B1893" t="s">
        <v>54</v>
      </c>
      <c r="C1893" t="s">
        <v>53</v>
      </c>
      <c r="D1893" t="s">
        <v>54</v>
      </c>
      <c r="E1893" t="s">
        <v>110</v>
      </c>
      <c r="F1893" t="s">
        <v>54</v>
      </c>
      <c r="G1893" t="s">
        <v>54</v>
      </c>
      <c r="H1893">
        <v>1344</v>
      </c>
      <c r="I1893" t="s">
        <v>1464</v>
      </c>
      <c r="J1893" t="s">
        <v>53</v>
      </c>
      <c r="K1893" t="s">
        <v>53</v>
      </c>
      <c r="L1893" t="s">
        <v>53</v>
      </c>
      <c r="M1893" t="s">
        <v>131</v>
      </c>
      <c r="N1893" t="s">
        <v>53</v>
      </c>
      <c r="O1893" t="s">
        <v>63</v>
      </c>
      <c r="P1893" t="s">
        <v>53</v>
      </c>
      <c r="Q1893">
        <v>1283</v>
      </c>
      <c r="R1893" t="s">
        <v>6944</v>
      </c>
      <c r="S1893" t="s">
        <v>53</v>
      </c>
      <c r="T1893" t="s">
        <v>53</v>
      </c>
      <c r="U1893" t="s">
        <v>53</v>
      </c>
      <c r="V1893" t="s">
        <v>131</v>
      </c>
      <c r="W1893" t="s">
        <v>53</v>
      </c>
      <c r="X1893" t="s">
        <v>557</v>
      </c>
      <c r="Y1893" t="s">
        <v>53</v>
      </c>
      <c r="Z1893" t="s">
        <v>53</v>
      </c>
      <c r="AA1893" t="s">
        <v>53</v>
      </c>
      <c r="AB1893" t="s">
        <v>53</v>
      </c>
      <c r="AC1893" t="s">
        <v>5796</v>
      </c>
      <c r="AD1893" t="s">
        <v>5990</v>
      </c>
      <c r="AE1893" t="s">
        <v>6495</v>
      </c>
      <c r="AF1893" t="s">
        <v>53</v>
      </c>
      <c r="AG1893" t="s">
        <v>3817</v>
      </c>
      <c r="AH1893" t="s">
        <v>131</v>
      </c>
      <c r="AI1893" t="s">
        <v>53</v>
      </c>
      <c r="AJ1893" t="s">
        <v>63</v>
      </c>
      <c r="AK1893" t="s">
        <v>53</v>
      </c>
      <c r="AL1893" t="s">
        <v>150</v>
      </c>
      <c r="AM1893" t="s">
        <v>6742</v>
      </c>
      <c r="AN1893" t="s">
        <v>99</v>
      </c>
      <c r="AO1893">
        <v>1747</v>
      </c>
      <c r="AP1893" t="s">
        <v>6949</v>
      </c>
      <c r="AQ1893" t="s">
        <v>6947</v>
      </c>
      <c r="AR1893" t="s">
        <v>203</v>
      </c>
      <c r="AS1893" t="s">
        <v>274</v>
      </c>
      <c r="AT1893" t="s">
        <v>53</v>
      </c>
      <c r="AU1893" t="s">
        <v>53</v>
      </c>
      <c r="AV1893" t="s">
        <v>53</v>
      </c>
      <c r="AW1893" t="s">
        <v>53</v>
      </c>
      <c r="AX1893" t="s">
        <v>131</v>
      </c>
      <c r="AY1893" t="s">
        <v>53</v>
      </c>
      <c r="AZ1893" t="s">
        <v>557</v>
      </c>
      <c r="BA1893" t="s">
        <v>93</v>
      </c>
      <c r="BB1893" t="s">
        <v>101</v>
      </c>
      <c r="BC1893" t="s">
        <v>53</v>
      </c>
      <c r="BD1893" t="s">
        <v>53</v>
      </c>
      <c r="BE1893" t="s">
        <v>53</v>
      </c>
      <c r="BF1893" t="s">
        <v>6950</v>
      </c>
      <c r="BG1893" t="s">
        <v>227</v>
      </c>
      <c r="BH1893" t="s">
        <v>53</v>
      </c>
      <c r="BI1893" t="s">
        <v>53</v>
      </c>
    </row>
    <row r="1894" spans="1:61" x14ac:dyDescent="0.25">
      <c r="A1894" t="s">
        <v>53</v>
      </c>
      <c r="B1894" t="s">
        <v>54</v>
      </c>
      <c r="C1894" t="s">
        <v>55</v>
      </c>
      <c r="D1894" t="s">
        <v>54</v>
      </c>
      <c r="E1894" t="s">
        <v>56</v>
      </c>
      <c r="F1894" t="s">
        <v>54</v>
      </c>
      <c r="G1894" t="s">
        <v>54</v>
      </c>
      <c r="H1894">
        <v>1345</v>
      </c>
      <c r="I1894" t="s">
        <v>57</v>
      </c>
      <c r="J1894" t="s">
        <v>58</v>
      </c>
      <c r="K1894" t="s">
        <v>104</v>
      </c>
      <c r="L1894" t="s">
        <v>53</v>
      </c>
      <c r="M1894" t="s">
        <v>485</v>
      </c>
      <c r="N1894" t="s">
        <v>53</v>
      </c>
      <c r="O1894" t="s">
        <v>63</v>
      </c>
      <c r="P1894" t="s">
        <v>53</v>
      </c>
      <c r="Q1894">
        <v>1284</v>
      </c>
      <c r="R1894" t="s">
        <v>6951</v>
      </c>
      <c r="S1894" t="s">
        <v>53</v>
      </c>
      <c r="T1894" t="s">
        <v>53</v>
      </c>
      <c r="U1894" t="s">
        <v>53</v>
      </c>
      <c r="V1894" t="s">
        <v>485</v>
      </c>
      <c r="W1894" t="s">
        <v>53</v>
      </c>
      <c r="X1894" t="s">
        <v>2452</v>
      </c>
      <c r="Y1894" t="s">
        <v>53</v>
      </c>
      <c r="Z1894" t="s">
        <v>53</v>
      </c>
      <c r="AA1894" t="s">
        <v>53</v>
      </c>
      <c r="AB1894" t="s">
        <v>53</v>
      </c>
      <c r="AC1894" t="s">
        <v>2082</v>
      </c>
      <c r="AD1894" t="s">
        <v>624</v>
      </c>
      <c r="AE1894" t="s">
        <v>3817</v>
      </c>
      <c r="AF1894" t="s">
        <v>53</v>
      </c>
      <c r="AG1894" t="s">
        <v>3823</v>
      </c>
      <c r="AH1894" t="s">
        <v>485</v>
      </c>
      <c r="AI1894" t="s">
        <v>53</v>
      </c>
      <c r="AJ1894" t="s">
        <v>63</v>
      </c>
      <c r="AK1894" t="s">
        <v>53</v>
      </c>
      <c r="AL1894" t="s">
        <v>470</v>
      </c>
      <c r="AM1894" t="s">
        <v>6746</v>
      </c>
      <c r="AN1894" t="s">
        <v>151</v>
      </c>
      <c r="AO1894">
        <v>1750</v>
      </c>
      <c r="AP1894" t="s">
        <v>6952</v>
      </c>
      <c r="AQ1894" t="s">
        <v>70</v>
      </c>
      <c r="AR1894" t="s">
        <v>253</v>
      </c>
      <c r="AS1894" t="s">
        <v>72</v>
      </c>
      <c r="AT1894" t="s">
        <v>53</v>
      </c>
      <c r="AU1894" t="s">
        <v>53</v>
      </c>
      <c r="AV1894" t="s">
        <v>53</v>
      </c>
      <c r="AW1894" t="s">
        <v>53</v>
      </c>
      <c r="AX1894" t="s">
        <v>485</v>
      </c>
      <c r="AY1894" t="s">
        <v>53</v>
      </c>
      <c r="AZ1894" t="s">
        <v>2452</v>
      </c>
      <c r="BA1894" t="s">
        <v>74</v>
      </c>
      <c r="BB1894" t="s">
        <v>101</v>
      </c>
      <c r="BC1894" t="s">
        <v>53</v>
      </c>
      <c r="BD1894" t="s">
        <v>53</v>
      </c>
      <c r="BE1894" t="s">
        <v>53</v>
      </c>
      <c r="BF1894" t="s">
        <v>4468</v>
      </c>
      <c r="BG1894" t="s">
        <v>203</v>
      </c>
      <c r="BH1894" t="s">
        <v>53</v>
      </c>
      <c r="BI1894" t="s">
        <v>53</v>
      </c>
    </row>
    <row r="1895" spans="1:61" x14ac:dyDescent="0.25">
      <c r="A1895" t="s">
        <v>53</v>
      </c>
      <c r="B1895" t="s">
        <v>54</v>
      </c>
      <c r="C1895" t="s">
        <v>55</v>
      </c>
      <c r="D1895" t="s">
        <v>54</v>
      </c>
      <c r="E1895" t="s">
        <v>56</v>
      </c>
      <c r="F1895" t="s">
        <v>54</v>
      </c>
      <c r="G1895" t="s">
        <v>54</v>
      </c>
      <c r="H1895">
        <v>1345</v>
      </c>
      <c r="I1895" t="s">
        <v>57</v>
      </c>
      <c r="J1895" t="s">
        <v>58</v>
      </c>
      <c r="K1895" t="s">
        <v>104</v>
      </c>
      <c r="L1895" t="s">
        <v>53</v>
      </c>
      <c r="M1895" t="s">
        <v>485</v>
      </c>
      <c r="N1895" t="s">
        <v>53</v>
      </c>
      <c r="O1895" t="s">
        <v>63</v>
      </c>
      <c r="P1895" t="s">
        <v>53</v>
      </c>
      <c r="Q1895">
        <v>1284</v>
      </c>
      <c r="R1895" t="s">
        <v>6951</v>
      </c>
      <c r="S1895" t="s">
        <v>53</v>
      </c>
      <c r="T1895" t="s">
        <v>53</v>
      </c>
      <c r="U1895" t="s">
        <v>53</v>
      </c>
      <c r="V1895" t="s">
        <v>485</v>
      </c>
      <c r="W1895" t="s">
        <v>53</v>
      </c>
      <c r="X1895" t="s">
        <v>2452</v>
      </c>
      <c r="Y1895" t="s">
        <v>53</v>
      </c>
      <c r="Z1895" t="s">
        <v>53</v>
      </c>
      <c r="AA1895" t="s">
        <v>53</v>
      </c>
      <c r="AB1895" t="s">
        <v>53</v>
      </c>
      <c r="AC1895" t="s">
        <v>2968</v>
      </c>
      <c r="AD1895" t="s">
        <v>1437</v>
      </c>
      <c r="AE1895" t="s">
        <v>89</v>
      </c>
      <c r="AF1895" t="s">
        <v>6953</v>
      </c>
      <c r="AG1895" t="s">
        <v>6954</v>
      </c>
      <c r="AH1895" t="s">
        <v>485</v>
      </c>
      <c r="AI1895" t="s">
        <v>53</v>
      </c>
      <c r="AJ1895" t="s">
        <v>63</v>
      </c>
      <c r="AK1895" t="s">
        <v>53</v>
      </c>
      <c r="AL1895" t="s">
        <v>150</v>
      </c>
      <c r="AM1895" t="s">
        <v>6746</v>
      </c>
      <c r="AN1895" t="s">
        <v>99</v>
      </c>
      <c r="AO1895">
        <v>2280</v>
      </c>
      <c r="AP1895" t="s">
        <v>6955</v>
      </c>
      <c r="AQ1895" t="s">
        <v>70</v>
      </c>
      <c r="AR1895" t="s">
        <v>483</v>
      </c>
      <c r="AS1895" t="s">
        <v>72</v>
      </c>
      <c r="AT1895" t="s">
        <v>53</v>
      </c>
      <c r="AU1895" t="s">
        <v>53</v>
      </c>
      <c r="AV1895" t="s">
        <v>53</v>
      </c>
      <c r="AW1895" t="s">
        <v>53</v>
      </c>
      <c r="AX1895" t="s">
        <v>485</v>
      </c>
      <c r="AY1895" t="s">
        <v>53</v>
      </c>
      <c r="AZ1895" t="s">
        <v>2452</v>
      </c>
      <c r="BA1895" t="s">
        <v>74</v>
      </c>
      <c r="BB1895" t="s">
        <v>101</v>
      </c>
      <c r="BC1895" t="s">
        <v>53</v>
      </c>
      <c r="BD1895" t="s">
        <v>53</v>
      </c>
      <c r="BE1895" t="s">
        <v>53</v>
      </c>
      <c r="BF1895" t="s">
        <v>441</v>
      </c>
      <c r="BG1895" t="s">
        <v>185</v>
      </c>
      <c r="BH1895" t="s">
        <v>53</v>
      </c>
      <c r="BI1895" t="s">
        <v>53</v>
      </c>
    </row>
    <row r="1896" spans="1:61" x14ac:dyDescent="0.25">
      <c r="A1896" t="s">
        <v>53</v>
      </c>
      <c r="B1896" t="s">
        <v>54</v>
      </c>
      <c r="C1896" t="s">
        <v>55</v>
      </c>
      <c r="D1896" t="s">
        <v>54</v>
      </c>
      <c r="E1896" t="s">
        <v>56</v>
      </c>
      <c r="F1896" t="s">
        <v>54</v>
      </c>
      <c r="G1896" t="s">
        <v>54</v>
      </c>
      <c r="H1896">
        <v>1345</v>
      </c>
      <c r="I1896" t="s">
        <v>57</v>
      </c>
      <c r="J1896" t="s">
        <v>58</v>
      </c>
      <c r="K1896" t="s">
        <v>104</v>
      </c>
      <c r="L1896" t="s">
        <v>53</v>
      </c>
      <c r="M1896" t="s">
        <v>485</v>
      </c>
      <c r="N1896" t="s">
        <v>53</v>
      </c>
      <c r="O1896" t="s">
        <v>63</v>
      </c>
      <c r="P1896" t="s">
        <v>53</v>
      </c>
      <c r="Q1896">
        <v>1284</v>
      </c>
      <c r="R1896" t="s">
        <v>6951</v>
      </c>
      <c r="S1896" t="s">
        <v>53</v>
      </c>
      <c r="T1896" t="s">
        <v>53</v>
      </c>
      <c r="U1896" t="s">
        <v>53</v>
      </c>
      <c r="V1896" t="s">
        <v>485</v>
      </c>
      <c r="W1896" t="s">
        <v>53</v>
      </c>
      <c r="X1896" t="s">
        <v>2452</v>
      </c>
      <c r="Y1896" t="s">
        <v>53</v>
      </c>
      <c r="Z1896" t="s">
        <v>53</v>
      </c>
      <c r="AA1896" t="s">
        <v>53</v>
      </c>
      <c r="AB1896" t="s">
        <v>53</v>
      </c>
      <c r="AC1896" t="s">
        <v>1327</v>
      </c>
      <c r="AD1896" t="s">
        <v>6956</v>
      </c>
      <c r="AE1896" t="s">
        <v>271</v>
      </c>
      <c r="AF1896" t="s">
        <v>2755</v>
      </c>
      <c r="AG1896" t="s">
        <v>271</v>
      </c>
      <c r="AH1896" t="s">
        <v>485</v>
      </c>
      <c r="AI1896" t="s">
        <v>53</v>
      </c>
      <c r="AJ1896" t="s">
        <v>63</v>
      </c>
      <c r="AK1896" t="s">
        <v>53</v>
      </c>
      <c r="AL1896" t="s">
        <v>150</v>
      </c>
      <c r="AM1896" t="s">
        <v>6746</v>
      </c>
      <c r="AN1896" t="s">
        <v>185</v>
      </c>
      <c r="AO1896">
        <v>2565</v>
      </c>
      <c r="AP1896" t="s">
        <v>6957</v>
      </c>
      <c r="AQ1896" t="s">
        <v>70</v>
      </c>
      <c r="AR1896" t="s">
        <v>645</v>
      </c>
      <c r="AS1896" t="s">
        <v>72</v>
      </c>
      <c r="AT1896" t="s">
        <v>53</v>
      </c>
      <c r="AU1896" t="s">
        <v>53</v>
      </c>
      <c r="AV1896" t="s">
        <v>53</v>
      </c>
      <c r="AW1896" t="s">
        <v>53</v>
      </c>
      <c r="AX1896" t="s">
        <v>485</v>
      </c>
      <c r="AY1896" t="s">
        <v>53</v>
      </c>
      <c r="AZ1896" t="s">
        <v>2452</v>
      </c>
      <c r="BA1896" t="s">
        <v>74</v>
      </c>
      <c r="BB1896" t="s">
        <v>101</v>
      </c>
      <c r="BC1896" t="s">
        <v>53</v>
      </c>
      <c r="BD1896" t="s">
        <v>53</v>
      </c>
      <c r="BE1896" t="s">
        <v>53</v>
      </c>
      <c r="BF1896" t="s">
        <v>4464</v>
      </c>
      <c r="BG1896" t="s">
        <v>151</v>
      </c>
      <c r="BH1896" t="s">
        <v>53</v>
      </c>
      <c r="BI1896" t="s">
        <v>53</v>
      </c>
    </row>
    <row r="1897" spans="1:61" x14ac:dyDescent="0.25">
      <c r="A1897" t="s">
        <v>6958</v>
      </c>
      <c r="B1897" t="s">
        <v>54</v>
      </c>
      <c r="C1897" t="s">
        <v>53</v>
      </c>
      <c r="D1897" t="s">
        <v>54</v>
      </c>
      <c r="E1897" t="s">
        <v>53</v>
      </c>
      <c r="F1897" t="s">
        <v>54</v>
      </c>
      <c r="G1897" t="s">
        <v>54</v>
      </c>
      <c r="H1897">
        <v>1346</v>
      </c>
      <c r="I1897" t="s">
        <v>1464</v>
      </c>
      <c r="J1897" t="s">
        <v>53</v>
      </c>
      <c r="K1897" t="s">
        <v>53</v>
      </c>
      <c r="L1897" t="s">
        <v>53</v>
      </c>
      <c r="M1897" t="s">
        <v>131</v>
      </c>
      <c r="N1897" t="s">
        <v>53</v>
      </c>
      <c r="O1897" t="s">
        <v>63</v>
      </c>
      <c r="P1897" t="s">
        <v>53</v>
      </c>
      <c r="Q1897">
        <v>1288</v>
      </c>
      <c r="R1897" t="s">
        <v>6959</v>
      </c>
      <c r="S1897" t="s">
        <v>53</v>
      </c>
      <c r="T1897" t="s">
        <v>53</v>
      </c>
      <c r="U1897" t="s">
        <v>53</v>
      </c>
      <c r="V1897" t="s">
        <v>131</v>
      </c>
      <c r="W1897" t="s">
        <v>53</v>
      </c>
      <c r="X1897" t="s">
        <v>133</v>
      </c>
      <c r="Y1897" t="s">
        <v>53</v>
      </c>
      <c r="Z1897" t="s">
        <v>53</v>
      </c>
      <c r="AA1897" t="s">
        <v>53</v>
      </c>
      <c r="AB1897" t="s">
        <v>53</v>
      </c>
      <c r="AC1897" t="s">
        <v>53</v>
      </c>
      <c r="AD1897" t="s">
        <v>53</v>
      </c>
      <c r="AE1897" t="s">
        <v>3817</v>
      </c>
      <c r="AF1897" t="s">
        <v>53</v>
      </c>
      <c r="AG1897" t="s">
        <v>3823</v>
      </c>
      <c r="AH1897" t="s">
        <v>131</v>
      </c>
      <c r="AI1897" t="s">
        <v>53</v>
      </c>
      <c r="AJ1897" t="s">
        <v>63</v>
      </c>
      <c r="AK1897" t="s">
        <v>53</v>
      </c>
      <c r="AL1897" t="s">
        <v>53</v>
      </c>
      <c r="AM1897" t="s">
        <v>6770</v>
      </c>
      <c r="AN1897" t="s">
        <v>53</v>
      </c>
      <c r="AO1897">
        <v>1754</v>
      </c>
      <c r="AP1897" t="s">
        <v>6960</v>
      </c>
      <c r="AQ1897" t="s">
        <v>5958</v>
      </c>
      <c r="AR1897" t="s">
        <v>361</v>
      </c>
      <c r="AS1897" t="s">
        <v>238</v>
      </c>
      <c r="AT1897" t="s">
        <v>53</v>
      </c>
      <c r="AU1897" t="s">
        <v>53</v>
      </c>
      <c r="AV1897" t="s">
        <v>53</v>
      </c>
      <c r="AW1897" t="s">
        <v>53</v>
      </c>
      <c r="AX1897" t="s">
        <v>131</v>
      </c>
      <c r="AY1897" t="s">
        <v>53</v>
      </c>
      <c r="AZ1897" t="s">
        <v>133</v>
      </c>
      <c r="BA1897" t="s">
        <v>231</v>
      </c>
      <c r="BB1897" t="s">
        <v>53</v>
      </c>
      <c r="BC1897" t="s">
        <v>53</v>
      </c>
      <c r="BD1897" t="s">
        <v>53</v>
      </c>
      <c r="BE1897" t="s">
        <v>53</v>
      </c>
      <c r="BF1897" t="s">
        <v>53</v>
      </c>
      <c r="BG1897" t="s">
        <v>53</v>
      </c>
      <c r="BH1897" t="s">
        <v>53</v>
      </c>
      <c r="BI1897" t="s">
        <v>53</v>
      </c>
    </row>
    <row r="1898" spans="1:61" x14ac:dyDescent="0.25">
      <c r="A1898" t="s">
        <v>53</v>
      </c>
      <c r="B1898" t="s">
        <v>54</v>
      </c>
      <c r="C1898" t="s">
        <v>53</v>
      </c>
      <c r="D1898" t="s">
        <v>54</v>
      </c>
      <c r="E1898" t="s">
        <v>53</v>
      </c>
      <c r="F1898" t="s">
        <v>54</v>
      </c>
      <c r="G1898" t="s">
        <v>54</v>
      </c>
      <c r="H1898">
        <v>1347</v>
      </c>
      <c r="I1898" t="s">
        <v>1464</v>
      </c>
      <c r="J1898" t="s">
        <v>53</v>
      </c>
      <c r="K1898" t="s">
        <v>53</v>
      </c>
      <c r="L1898" t="s">
        <v>6961</v>
      </c>
      <c r="M1898" t="s">
        <v>131</v>
      </c>
      <c r="N1898" t="s">
        <v>53</v>
      </c>
      <c r="O1898" t="s">
        <v>63</v>
      </c>
      <c r="P1898" t="s">
        <v>53</v>
      </c>
      <c r="Q1898">
        <v>1285</v>
      </c>
      <c r="R1898" t="s">
        <v>6962</v>
      </c>
      <c r="S1898" t="s">
        <v>53</v>
      </c>
      <c r="T1898" t="s">
        <v>53</v>
      </c>
      <c r="U1898" t="s">
        <v>53</v>
      </c>
      <c r="V1898" t="s">
        <v>131</v>
      </c>
      <c r="W1898" t="s">
        <v>53</v>
      </c>
      <c r="X1898" t="s">
        <v>557</v>
      </c>
      <c r="Y1898" t="s">
        <v>53</v>
      </c>
      <c r="Z1898" t="s">
        <v>53</v>
      </c>
      <c r="AA1898" t="s">
        <v>53</v>
      </c>
      <c r="AB1898" t="s">
        <v>53</v>
      </c>
      <c r="AC1898" t="s">
        <v>2572</v>
      </c>
      <c r="AD1898" t="s">
        <v>2789</v>
      </c>
      <c r="AE1898" t="s">
        <v>3817</v>
      </c>
      <c r="AF1898" t="s">
        <v>53</v>
      </c>
      <c r="AG1898" t="s">
        <v>3823</v>
      </c>
      <c r="AH1898" t="s">
        <v>131</v>
      </c>
      <c r="AI1898" t="s">
        <v>53</v>
      </c>
      <c r="AJ1898" t="s">
        <v>63</v>
      </c>
      <c r="AK1898" t="s">
        <v>53</v>
      </c>
      <c r="AL1898" t="s">
        <v>98</v>
      </c>
      <c r="AM1898" t="s">
        <v>6750</v>
      </c>
      <c r="AN1898" t="s">
        <v>353</v>
      </c>
      <c r="AO1898">
        <v>1751</v>
      </c>
      <c r="AP1898" t="s">
        <v>6963</v>
      </c>
      <c r="AQ1898" t="s">
        <v>4182</v>
      </c>
      <c r="AR1898" t="s">
        <v>203</v>
      </c>
      <c r="AS1898" t="s">
        <v>274</v>
      </c>
      <c r="AT1898" t="s">
        <v>53</v>
      </c>
      <c r="AU1898" t="s">
        <v>53</v>
      </c>
      <c r="AV1898" t="s">
        <v>53</v>
      </c>
      <c r="AW1898" t="s">
        <v>53</v>
      </c>
      <c r="AX1898" t="s">
        <v>131</v>
      </c>
      <c r="AY1898" t="s">
        <v>53</v>
      </c>
      <c r="AZ1898" t="s">
        <v>557</v>
      </c>
      <c r="BA1898" t="s">
        <v>74</v>
      </c>
      <c r="BB1898" t="s">
        <v>101</v>
      </c>
      <c r="BC1898" t="s">
        <v>53</v>
      </c>
      <c r="BD1898" t="s">
        <v>53</v>
      </c>
      <c r="BE1898" t="s">
        <v>53</v>
      </c>
      <c r="BF1898" t="s">
        <v>6964</v>
      </c>
      <c r="BG1898" t="s">
        <v>185</v>
      </c>
      <c r="BH1898" t="s">
        <v>53</v>
      </c>
      <c r="BI1898" t="s">
        <v>53</v>
      </c>
    </row>
    <row r="1899" spans="1:61" x14ac:dyDescent="0.25">
      <c r="A1899" t="s">
        <v>53</v>
      </c>
      <c r="B1899" t="s">
        <v>54</v>
      </c>
      <c r="C1899" t="s">
        <v>53</v>
      </c>
      <c r="D1899" t="s">
        <v>54</v>
      </c>
      <c r="E1899" t="s">
        <v>53</v>
      </c>
      <c r="F1899" t="s">
        <v>54</v>
      </c>
      <c r="G1899" t="s">
        <v>54</v>
      </c>
      <c r="H1899">
        <v>1348</v>
      </c>
      <c r="I1899" t="s">
        <v>1464</v>
      </c>
      <c r="J1899" t="s">
        <v>53</v>
      </c>
      <c r="K1899" t="s">
        <v>53</v>
      </c>
      <c r="L1899" t="s">
        <v>53</v>
      </c>
      <c r="M1899" t="s">
        <v>61</v>
      </c>
      <c r="N1899" t="s">
        <v>53</v>
      </c>
      <c r="O1899" t="s">
        <v>63</v>
      </c>
      <c r="P1899" t="s">
        <v>53</v>
      </c>
      <c r="Q1899">
        <v>1286</v>
      </c>
      <c r="R1899" t="s">
        <v>6965</v>
      </c>
      <c r="S1899" t="s">
        <v>53</v>
      </c>
      <c r="T1899" t="s">
        <v>53</v>
      </c>
      <c r="U1899" t="s">
        <v>53</v>
      </c>
      <c r="V1899" t="s">
        <v>61</v>
      </c>
      <c r="W1899" t="s">
        <v>53</v>
      </c>
      <c r="X1899" t="s">
        <v>333</v>
      </c>
      <c r="Y1899" t="s">
        <v>53</v>
      </c>
      <c r="Z1899" t="s">
        <v>53</v>
      </c>
      <c r="AA1899" t="s">
        <v>53</v>
      </c>
      <c r="AB1899" t="s">
        <v>53</v>
      </c>
      <c r="AC1899" t="s">
        <v>4132</v>
      </c>
      <c r="AD1899" t="s">
        <v>687</v>
      </c>
      <c r="AE1899" t="s">
        <v>3817</v>
      </c>
      <c r="AF1899" t="s">
        <v>53</v>
      </c>
      <c r="AG1899" t="s">
        <v>3823</v>
      </c>
      <c r="AH1899" t="s">
        <v>61</v>
      </c>
      <c r="AI1899" t="s">
        <v>53</v>
      </c>
      <c r="AJ1899" t="s">
        <v>63</v>
      </c>
      <c r="AK1899" t="s">
        <v>53</v>
      </c>
      <c r="AL1899" t="s">
        <v>206</v>
      </c>
      <c r="AM1899" t="s">
        <v>6753</v>
      </c>
      <c r="AN1899" t="s">
        <v>112</v>
      </c>
      <c r="AO1899">
        <v>1752</v>
      </c>
      <c r="AP1899" t="s">
        <v>6966</v>
      </c>
      <c r="AQ1899" t="s">
        <v>5348</v>
      </c>
      <c r="AR1899" t="s">
        <v>203</v>
      </c>
      <c r="AS1899" t="s">
        <v>72</v>
      </c>
      <c r="AT1899" t="s">
        <v>53</v>
      </c>
      <c r="AU1899" t="s">
        <v>53</v>
      </c>
      <c r="AV1899" t="s">
        <v>53</v>
      </c>
      <c r="AW1899" t="s">
        <v>53</v>
      </c>
      <c r="AX1899" t="s">
        <v>61</v>
      </c>
      <c r="AY1899" t="s">
        <v>53</v>
      </c>
      <c r="AZ1899" t="s">
        <v>333</v>
      </c>
      <c r="BA1899" t="s">
        <v>74</v>
      </c>
      <c r="BB1899" t="s">
        <v>225</v>
      </c>
      <c r="BC1899" t="s">
        <v>53</v>
      </c>
      <c r="BD1899" t="s">
        <v>53</v>
      </c>
      <c r="BE1899" t="s">
        <v>53</v>
      </c>
      <c r="BF1899" t="s">
        <v>6967</v>
      </c>
      <c r="BG1899" t="s">
        <v>112</v>
      </c>
      <c r="BH1899" t="s">
        <v>53</v>
      </c>
      <c r="BI1899" t="s">
        <v>53</v>
      </c>
    </row>
    <row r="1900" spans="1:61" x14ac:dyDescent="0.25">
      <c r="A1900" t="s">
        <v>53</v>
      </c>
      <c r="B1900" t="s">
        <v>54</v>
      </c>
      <c r="C1900" t="s">
        <v>55</v>
      </c>
      <c r="D1900" t="s">
        <v>54</v>
      </c>
      <c r="E1900" t="s">
        <v>56</v>
      </c>
      <c r="F1900" t="s">
        <v>54</v>
      </c>
      <c r="G1900" t="s">
        <v>54</v>
      </c>
      <c r="H1900">
        <v>1349</v>
      </c>
      <c r="I1900" t="s">
        <v>57</v>
      </c>
      <c r="J1900" t="s">
        <v>58</v>
      </c>
      <c r="K1900" t="s">
        <v>59</v>
      </c>
      <c r="L1900" t="s">
        <v>53</v>
      </c>
      <c r="M1900" t="s">
        <v>61</v>
      </c>
      <c r="N1900" t="s">
        <v>3796</v>
      </c>
      <c r="O1900" t="s">
        <v>63</v>
      </c>
      <c r="P1900" t="s">
        <v>64</v>
      </c>
      <c r="Q1900">
        <v>1287</v>
      </c>
      <c r="R1900" t="s">
        <v>6968</v>
      </c>
      <c r="S1900" t="s">
        <v>61</v>
      </c>
      <c r="T1900" t="s">
        <v>53</v>
      </c>
      <c r="U1900" t="s">
        <v>172</v>
      </c>
      <c r="V1900" t="s">
        <v>61</v>
      </c>
      <c r="W1900" t="s">
        <v>53</v>
      </c>
      <c r="X1900" t="s">
        <v>67</v>
      </c>
      <c r="Y1900" t="s">
        <v>53</v>
      </c>
      <c r="Z1900" t="s">
        <v>53</v>
      </c>
      <c r="AA1900" t="s">
        <v>53</v>
      </c>
      <c r="AB1900" t="s">
        <v>53</v>
      </c>
      <c r="AC1900" t="s">
        <v>6969</v>
      </c>
      <c r="AD1900" t="s">
        <v>1272</v>
      </c>
      <c r="AE1900" t="s">
        <v>3817</v>
      </c>
      <c r="AF1900" t="s">
        <v>53</v>
      </c>
      <c r="AG1900" t="s">
        <v>3823</v>
      </c>
      <c r="AH1900" t="s">
        <v>61</v>
      </c>
      <c r="AI1900" t="s">
        <v>3796</v>
      </c>
      <c r="AJ1900" t="s">
        <v>63</v>
      </c>
      <c r="AK1900" t="s">
        <v>64</v>
      </c>
      <c r="AL1900" t="s">
        <v>206</v>
      </c>
      <c r="AM1900" t="s">
        <v>6763</v>
      </c>
      <c r="AN1900" t="s">
        <v>99</v>
      </c>
      <c r="AO1900">
        <v>1753</v>
      </c>
      <c r="AP1900" t="s">
        <v>6970</v>
      </c>
      <c r="AQ1900" t="s">
        <v>70</v>
      </c>
      <c r="AR1900" t="s">
        <v>203</v>
      </c>
      <c r="AS1900" t="s">
        <v>53</v>
      </c>
      <c r="AT1900" t="s">
        <v>53</v>
      </c>
      <c r="AU1900" t="s">
        <v>61</v>
      </c>
      <c r="AV1900" t="s">
        <v>53</v>
      </c>
      <c r="AW1900" t="s">
        <v>172</v>
      </c>
      <c r="AX1900" t="s">
        <v>61</v>
      </c>
      <c r="AY1900" t="s">
        <v>53</v>
      </c>
      <c r="AZ1900" t="s">
        <v>67</v>
      </c>
      <c r="BA1900" t="s">
        <v>74</v>
      </c>
      <c r="BB1900" t="s">
        <v>53</v>
      </c>
      <c r="BC1900" t="s">
        <v>53</v>
      </c>
      <c r="BD1900" t="s">
        <v>53</v>
      </c>
      <c r="BE1900" t="s">
        <v>53</v>
      </c>
      <c r="BF1900" t="s">
        <v>3732</v>
      </c>
      <c r="BG1900" t="s">
        <v>99</v>
      </c>
      <c r="BH1900" t="s">
        <v>53</v>
      </c>
      <c r="BI1900" t="s">
        <v>53</v>
      </c>
    </row>
    <row r="1901" spans="1:61" x14ac:dyDescent="0.25">
      <c r="A1901" t="s">
        <v>53</v>
      </c>
      <c r="B1901" t="s">
        <v>54</v>
      </c>
      <c r="C1901" t="s">
        <v>55</v>
      </c>
      <c r="D1901" t="s">
        <v>54</v>
      </c>
      <c r="E1901" t="s">
        <v>56</v>
      </c>
      <c r="F1901" t="s">
        <v>54</v>
      </c>
      <c r="G1901" t="s">
        <v>54</v>
      </c>
      <c r="H1901">
        <v>1350</v>
      </c>
      <c r="I1901" t="s">
        <v>57</v>
      </c>
      <c r="J1901" t="s">
        <v>58</v>
      </c>
      <c r="K1901" t="s">
        <v>59</v>
      </c>
      <c r="L1901" t="s">
        <v>53</v>
      </c>
      <c r="M1901" t="s">
        <v>111</v>
      </c>
      <c r="N1901" t="s">
        <v>53</v>
      </c>
      <c r="O1901" t="s">
        <v>63</v>
      </c>
      <c r="P1901" t="s">
        <v>53</v>
      </c>
      <c r="Q1901">
        <v>1289</v>
      </c>
      <c r="R1901" t="s">
        <v>6971</v>
      </c>
      <c r="S1901" t="s">
        <v>53</v>
      </c>
      <c r="T1901" t="s">
        <v>53</v>
      </c>
      <c r="U1901" t="s">
        <v>53</v>
      </c>
      <c r="V1901" t="s">
        <v>111</v>
      </c>
      <c r="W1901" t="s">
        <v>53</v>
      </c>
      <c r="X1901" t="s">
        <v>179</v>
      </c>
      <c r="Y1901" t="s">
        <v>53</v>
      </c>
      <c r="Z1901" t="s">
        <v>53</v>
      </c>
      <c r="AA1901" t="s">
        <v>53</v>
      </c>
      <c r="AB1901" t="s">
        <v>53</v>
      </c>
      <c r="AC1901" t="s">
        <v>2350</v>
      </c>
      <c r="AD1901" t="s">
        <v>3041</v>
      </c>
      <c r="AE1901" t="s">
        <v>3823</v>
      </c>
      <c r="AF1901" t="s">
        <v>53</v>
      </c>
      <c r="AG1901" t="s">
        <v>6972</v>
      </c>
      <c r="AH1901" t="s">
        <v>111</v>
      </c>
      <c r="AI1901" t="s">
        <v>53</v>
      </c>
      <c r="AJ1901" t="s">
        <v>63</v>
      </c>
      <c r="AK1901" t="s">
        <v>53</v>
      </c>
      <c r="AL1901" t="s">
        <v>150</v>
      </c>
      <c r="AM1901" t="s">
        <v>6777</v>
      </c>
      <c r="AN1901" t="s">
        <v>65</v>
      </c>
      <c r="AO1901">
        <v>1755</v>
      </c>
      <c r="AP1901" t="s">
        <v>6973</v>
      </c>
      <c r="AQ1901" t="s">
        <v>70</v>
      </c>
      <c r="AR1901" t="s">
        <v>203</v>
      </c>
      <c r="AS1901" t="s">
        <v>72</v>
      </c>
      <c r="AT1901" t="s">
        <v>53</v>
      </c>
      <c r="AU1901" t="s">
        <v>53</v>
      </c>
      <c r="AV1901" t="s">
        <v>53</v>
      </c>
      <c r="AW1901" t="s">
        <v>53</v>
      </c>
      <c r="AX1901" t="s">
        <v>111</v>
      </c>
      <c r="AY1901" t="s">
        <v>53</v>
      </c>
      <c r="AZ1901" t="s">
        <v>179</v>
      </c>
      <c r="BA1901" t="s">
        <v>93</v>
      </c>
      <c r="BB1901" t="s">
        <v>225</v>
      </c>
      <c r="BC1901" t="s">
        <v>53</v>
      </c>
      <c r="BD1901" t="s">
        <v>53</v>
      </c>
      <c r="BE1901" t="s">
        <v>53</v>
      </c>
      <c r="BF1901" t="s">
        <v>2350</v>
      </c>
      <c r="BG1901" t="s">
        <v>117</v>
      </c>
      <c r="BH1901" t="s">
        <v>53</v>
      </c>
      <c r="BI1901" t="s">
        <v>53</v>
      </c>
    </row>
    <row r="1902" spans="1:61" x14ac:dyDescent="0.25">
      <c r="A1902" t="s">
        <v>53</v>
      </c>
      <c r="B1902" t="s">
        <v>54</v>
      </c>
      <c r="C1902" t="s">
        <v>55</v>
      </c>
      <c r="D1902" t="s">
        <v>54</v>
      </c>
      <c r="E1902" t="s">
        <v>56</v>
      </c>
      <c r="F1902" t="s">
        <v>54</v>
      </c>
      <c r="G1902" t="s">
        <v>54</v>
      </c>
      <c r="H1902">
        <v>1350</v>
      </c>
      <c r="I1902" t="s">
        <v>57</v>
      </c>
      <c r="J1902" t="s">
        <v>58</v>
      </c>
      <c r="K1902" t="s">
        <v>59</v>
      </c>
      <c r="L1902" t="s">
        <v>53</v>
      </c>
      <c r="M1902" t="s">
        <v>111</v>
      </c>
      <c r="N1902" t="s">
        <v>53</v>
      </c>
      <c r="O1902" t="s">
        <v>63</v>
      </c>
      <c r="P1902" t="s">
        <v>53</v>
      </c>
      <c r="Q1902">
        <v>1289</v>
      </c>
      <c r="R1902" t="s">
        <v>6971</v>
      </c>
      <c r="S1902" t="s">
        <v>53</v>
      </c>
      <c r="T1902" t="s">
        <v>53</v>
      </c>
      <c r="U1902" t="s">
        <v>53</v>
      </c>
      <c r="V1902" t="s">
        <v>111</v>
      </c>
      <c r="W1902" t="s">
        <v>53</v>
      </c>
      <c r="X1902" t="s">
        <v>179</v>
      </c>
      <c r="Y1902" t="s">
        <v>53</v>
      </c>
      <c r="Z1902" t="s">
        <v>53</v>
      </c>
      <c r="AA1902" t="s">
        <v>53</v>
      </c>
      <c r="AB1902" t="s">
        <v>53</v>
      </c>
      <c r="AC1902" t="s">
        <v>53</v>
      </c>
      <c r="AD1902" t="s">
        <v>53</v>
      </c>
      <c r="AE1902" t="s">
        <v>3823</v>
      </c>
      <c r="AF1902" t="s">
        <v>53</v>
      </c>
      <c r="AG1902" t="s">
        <v>3823</v>
      </c>
      <c r="AH1902" t="s">
        <v>111</v>
      </c>
      <c r="AI1902" t="s">
        <v>53</v>
      </c>
      <c r="AJ1902" t="s">
        <v>63</v>
      </c>
      <c r="AK1902" t="s">
        <v>53</v>
      </c>
      <c r="AL1902" t="s">
        <v>53</v>
      </c>
      <c r="AM1902" t="s">
        <v>6777</v>
      </c>
      <c r="AN1902" t="s">
        <v>53</v>
      </c>
      <c r="AO1902">
        <v>1756</v>
      </c>
      <c r="AP1902" t="s">
        <v>6974</v>
      </c>
      <c r="AQ1902" t="s">
        <v>70</v>
      </c>
      <c r="AR1902" t="s">
        <v>145</v>
      </c>
      <c r="AS1902" t="s">
        <v>53</v>
      </c>
      <c r="AT1902" t="s">
        <v>53</v>
      </c>
      <c r="AU1902" t="s">
        <v>53</v>
      </c>
      <c r="AV1902" t="s">
        <v>53</v>
      </c>
      <c r="AW1902" t="s">
        <v>53</v>
      </c>
      <c r="AX1902" t="s">
        <v>111</v>
      </c>
      <c r="AY1902" t="s">
        <v>53</v>
      </c>
      <c r="AZ1902" t="s">
        <v>179</v>
      </c>
      <c r="BA1902" t="s">
        <v>146</v>
      </c>
      <c r="BB1902" t="s">
        <v>53</v>
      </c>
      <c r="BC1902" t="s">
        <v>53</v>
      </c>
      <c r="BD1902" t="s">
        <v>53</v>
      </c>
      <c r="BE1902" t="s">
        <v>53</v>
      </c>
      <c r="BF1902" t="s">
        <v>53</v>
      </c>
      <c r="BG1902" t="s">
        <v>53</v>
      </c>
      <c r="BH1902" t="s">
        <v>53</v>
      </c>
      <c r="BI1902" t="s">
        <v>53</v>
      </c>
    </row>
    <row r="1903" spans="1:61" x14ac:dyDescent="0.25">
      <c r="A1903" t="s">
        <v>53</v>
      </c>
      <c r="B1903" t="s">
        <v>54</v>
      </c>
      <c r="C1903" t="s">
        <v>55</v>
      </c>
      <c r="D1903" t="s">
        <v>54</v>
      </c>
      <c r="E1903" t="s">
        <v>56</v>
      </c>
      <c r="F1903" t="s">
        <v>54</v>
      </c>
      <c r="G1903" t="s">
        <v>54</v>
      </c>
      <c r="H1903">
        <v>1351</v>
      </c>
      <c r="I1903" t="s">
        <v>57</v>
      </c>
      <c r="J1903" t="s">
        <v>58</v>
      </c>
      <c r="K1903" t="s">
        <v>104</v>
      </c>
      <c r="L1903" t="s">
        <v>53</v>
      </c>
      <c r="M1903" t="s">
        <v>111</v>
      </c>
      <c r="N1903" t="s">
        <v>53</v>
      </c>
      <c r="O1903" t="s">
        <v>63</v>
      </c>
      <c r="P1903" t="s">
        <v>53</v>
      </c>
      <c r="Q1903">
        <v>1290</v>
      </c>
      <c r="R1903" t="s">
        <v>6975</v>
      </c>
      <c r="S1903" t="s">
        <v>53</v>
      </c>
      <c r="T1903" t="s">
        <v>53</v>
      </c>
      <c r="U1903" t="s">
        <v>53</v>
      </c>
      <c r="V1903" t="s">
        <v>53</v>
      </c>
      <c r="W1903" t="s">
        <v>53</v>
      </c>
      <c r="X1903" t="s">
        <v>53</v>
      </c>
      <c r="Y1903" t="s">
        <v>53</v>
      </c>
      <c r="Z1903" t="s">
        <v>53</v>
      </c>
      <c r="AA1903" t="s">
        <v>53</v>
      </c>
      <c r="AB1903" t="s">
        <v>53</v>
      </c>
      <c r="AC1903" t="s">
        <v>6976</v>
      </c>
      <c r="AD1903" t="s">
        <v>6977</v>
      </c>
      <c r="AE1903" t="s">
        <v>3817</v>
      </c>
      <c r="AF1903" t="s">
        <v>6978</v>
      </c>
      <c r="AG1903" t="s">
        <v>3823</v>
      </c>
      <c r="AH1903" t="s">
        <v>111</v>
      </c>
      <c r="AI1903" t="s">
        <v>53</v>
      </c>
      <c r="AJ1903" t="s">
        <v>63</v>
      </c>
      <c r="AK1903" t="s">
        <v>53</v>
      </c>
      <c r="AL1903" t="s">
        <v>150</v>
      </c>
      <c r="AM1903" t="s">
        <v>6779</v>
      </c>
      <c r="AN1903" t="s">
        <v>85</v>
      </c>
      <c r="AO1903">
        <v>1757</v>
      </c>
      <c r="AP1903" t="s">
        <v>6979</v>
      </c>
      <c r="AQ1903" t="s">
        <v>182</v>
      </c>
      <c r="AR1903" t="s">
        <v>203</v>
      </c>
      <c r="AS1903" t="s">
        <v>72</v>
      </c>
      <c r="AT1903" t="s">
        <v>53</v>
      </c>
      <c r="AU1903" t="s">
        <v>53</v>
      </c>
      <c r="AV1903" t="s">
        <v>53</v>
      </c>
      <c r="AW1903" t="s">
        <v>53</v>
      </c>
      <c r="AX1903" t="s">
        <v>53</v>
      </c>
      <c r="AY1903" t="s">
        <v>53</v>
      </c>
      <c r="AZ1903" t="s">
        <v>53</v>
      </c>
      <c r="BA1903" t="s">
        <v>93</v>
      </c>
      <c r="BB1903" t="s">
        <v>53</v>
      </c>
      <c r="BC1903" t="s">
        <v>53</v>
      </c>
      <c r="BD1903" t="s">
        <v>53</v>
      </c>
      <c r="BE1903" t="s">
        <v>53</v>
      </c>
      <c r="BF1903" t="s">
        <v>4786</v>
      </c>
      <c r="BG1903" t="s">
        <v>82</v>
      </c>
      <c r="BH1903" t="s">
        <v>53</v>
      </c>
      <c r="BI1903" t="s">
        <v>53</v>
      </c>
    </row>
    <row r="1904" spans="1:61" x14ac:dyDescent="0.25">
      <c r="A1904" t="s">
        <v>53</v>
      </c>
      <c r="B1904" t="s">
        <v>54</v>
      </c>
      <c r="C1904" t="s">
        <v>53</v>
      </c>
      <c r="D1904" t="s">
        <v>54</v>
      </c>
      <c r="E1904" t="s">
        <v>110</v>
      </c>
      <c r="F1904" t="s">
        <v>54</v>
      </c>
      <c r="G1904" t="s">
        <v>54</v>
      </c>
      <c r="H1904">
        <v>1352</v>
      </c>
      <c r="I1904" t="s">
        <v>1464</v>
      </c>
      <c r="J1904" t="s">
        <v>53</v>
      </c>
      <c r="K1904" t="s">
        <v>53</v>
      </c>
      <c r="L1904" t="s">
        <v>53</v>
      </c>
      <c r="M1904" t="s">
        <v>131</v>
      </c>
      <c r="N1904" t="s">
        <v>53</v>
      </c>
      <c r="O1904" t="s">
        <v>63</v>
      </c>
      <c r="P1904" t="s">
        <v>53</v>
      </c>
      <c r="Q1904">
        <v>1291</v>
      </c>
      <c r="R1904" t="s">
        <v>6980</v>
      </c>
      <c r="S1904" t="s">
        <v>53</v>
      </c>
      <c r="T1904" t="s">
        <v>53</v>
      </c>
      <c r="U1904" t="s">
        <v>53</v>
      </c>
      <c r="V1904" t="s">
        <v>131</v>
      </c>
      <c r="W1904" t="s">
        <v>53</v>
      </c>
      <c r="X1904" t="s">
        <v>557</v>
      </c>
      <c r="Y1904" t="s">
        <v>53</v>
      </c>
      <c r="Z1904" t="s">
        <v>53</v>
      </c>
      <c r="AA1904" t="s">
        <v>53</v>
      </c>
      <c r="AB1904" t="s">
        <v>53</v>
      </c>
      <c r="AC1904" t="s">
        <v>6981</v>
      </c>
      <c r="AD1904" t="s">
        <v>2373</v>
      </c>
      <c r="AE1904" t="s">
        <v>3817</v>
      </c>
      <c r="AF1904" t="s">
        <v>53</v>
      </c>
      <c r="AG1904" t="s">
        <v>3823</v>
      </c>
      <c r="AH1904" t="s">
        <v>131</v>
      </c>
      <c r="AI1904" t="s">
        <v>53</v>
      </c>
      <c r="AJ1904" t="s">
        <v>63</v>
      </c>
      <c r="AK1904" t="s">
        <v>53</v>
      </c>
      <c r="AL1904" t="s">
        <v>98</v>
      </c>
      <c r="AM1904" t="s">
        <v>6781</v>
      </c>
      <c r="AN1904" t="s">
        <v>151</v>
      </c>
      <c r="AO1904">
        <v>1758</v>
      </c>
      <c r="AP1904" t="s">
        <v>6982</v>
      </c>
      <c r="AQ1904" t="s">
        <v>6725</v>
      </c>
      <c r="AR1904" t="s">
        <v>203</v>
      </c>
      <c r="AS1904" t="s">
        <v>274</v>
      </c>
      <c r="AT1904" t="s">
        <v>53</v>
      </c>
      <c r="AU1904" t="s">
        <v>53</v>
      </c>
      <c r="AV1904" t="s">
        <v>53</v>
      </c>
      <c r="AW1904" t="s">
        <v>53</v>
      </c>
      <c r="AX1904" t="s">
        <v>131</v>
      </c>
      <c r="AY1904" t="s">
        <v>53</v>
      </c>
      <c r="AZ1904" t="s">
        <v>557</v>
      </c>
      <c r="BA1904" t="s">
        <v>74</v>
      </c>
      <c r="BB1904" t="s">
        <v>53</v>
      </c>
      <c r="BC1904" t="s">
        <v>53</v>
      </c>
      <c r="BD1904" t="s">
        <v>53</v>
      </c>
      <c r="BE1904" t="s">
        <v>53</v>
      </c>
      <c r="BF1904" t="s">
        <v>5082</v>
      </c>
      <c r="BG1904" t="s">
        <v>203</v>
      </c>
      <c r="BH1904" t="s">
        <v>53</v>
      </c>
      <c r="BI1904" t="s">
        <v>53</v>
      </c>
    </row>
    <row r="1905" spans="1:61" x14ac:dyDescent="0.25">
      <c r="A1905" t="s">
        <v>53</v>
      </c>
      <c r="B1905" t="s">
        <v>54</v>
      </c>
      <c r="C1905" t="s">
        <v>53</v>
      </c>
      <c r="D1905" t="s">
        <v>54</v>
      </c>
      <c r="E1905" t="s">
        <v>53</v>
      </c>
      <c r="F1905" t="s">
        <v>54</v>
      </c>
      <c r="G1905" t="s">
        <v>54</v>
      </c>
      <c r="H1905">
        <v>1353</v>
      </c>
      <c r="I1905" t="s">
        <v>1464</v>
      </c>
      <c r="J1905" t="s">
        <v>53</v>
      </c>
      <c r="K1905" t="s">
        <v>53</v>
      </c>
      <c r="L1905" t="s">
        <v>53</v>
      </c>
      <c r="M1905" t="s">
        <v>61</v>
      </c>
      <c r="N1905" t="s">
        <v>53</v>
      </c>
      <c r="O1905" t="s">
        <v>63</v>
      </c>
      <c r="P1905" t="s">
        <v>53</v>
      </c>
      <c r="Q1905">
        <v>1292</v>
      </c>
      <c r="R1905" t="s">
        <v>6983</v>
      </c>
      <c r="S1905" t="s">
        <v>53</v>
      </c>
      <c r="T1905" t="s">
        <v>53</v>
      </c>
      <c r="U1905" t="s">
        <v>53</v>
      </c>
      <c r="V1905" t="s">
        <v>53</v>
      </c>
      <c r="W1905" t="s">
        <v>53</v>
      </c>
      <c r="X1905" t="s">
        <v>53</v>
      </c>
      <c r="Y1905" t="s">
        <v>53</v>
      </c>
      <c r="Z1905" t="s">
        <v>53</v>
      </c>
      <c r="AA1905" t="s">
        <v>53</v>
      </c>
      <c r="AB1905" t="s">
        <v>53</v>
      </c>
      <c r="AC1905" t="s">
        <v>134</v>
      </c>
      <c r="AD1905" t="s">
        <v>135</v>
      </c>
      <c r="AE1905" t="s">
        <v>3823</v>
      </c>
      <c r="AF1905" t="s">
        <v>53</v>
      </c>
      <c r="AG1905" t="s">
        <v>6972</v>
      </c>
      <c r="AH1905" t="s">
        <v>61</v>
      </c>
      <c r="AI1905" t="s">
        <v>53</v>
      </c>
      <c r="AJ1905" t="s">
        <v>63</v>
      </c>
      <c r="AK1905" t="s">
        <v>53</v>
      </c>
      <c r="AL1905" t="s">
        <v>98</v>
      </c>
      <c r="AM1905" t="s">
        <v>6784</v>
      </c>
      <c r="AN1905" t="s">
        <v>99</v>
      </c>
      <c r="AO1905">
        <v>1759</v>
      </c>
      <c r="AP1905" t="s">
        <v>6984</v>
      </c>
      <c r="AQ1905" t="s">
        <v>1761</v>
      </c>
      <c r="AR1905" t="s">
        <v>203</v>
      </c>
      <c r="AS1905" t="s">
        <v>72</v>
      </c>
      <c r="AT1905" t="s">
        <v>53</v>
      </c>
      <c r="AU1905" t="s">
        <v>53</v>
      </c>
      <c r="AV1905" t="s">
        <v>53</v>
      </c>
      <c r="AW1905" t="s">
        <v>53</v>
      </c>
      <c r="AX1905" t="s">
        <v>53</v>
      </c>
      <c r="AY1905" t="s">
        <v>53</v>
      </c>
      <c r="AZ1905" t="s">
        <v>53</v>
      </c>
      <c r="BA1905" t="s">
        <v>74</v>
      </c>
      <c r="BB1905" t="s">
        <v>101</v>
      </c>
      <c r="BC1905" t="s">
        <v>53</v>
      </c>
      <c r="BD1905" t="s">
        <v>53</v>
      </c>
      <c r="BE1905" t="s">
        <v>53</v>
      </c>
      <c r="BF1905" t="s">
        <v>1445</v>
      </c>
      <c r="BG1905" t="s">
        <v>189</v>
      </c>
      <c r="BH1905" t="s">
        <v>53</v>
      </c>
      <c r="BI1905" t="s">
        <v>53</v>
      </c>
    </row>
    <row r="1906" spans="1:61" x14ac:dyDescent="0.25">
      <c r="A1906" t="s">
        <v>53</v>
      </c>
      <c r="B1906" t="s">
        <v>54</v>
      </c>
      <c r="C1906" t="s">
        <v>53</v>
      </c>
      <c r="D1906" t="s">
        <v>54</v>
      </c>
      <c r="E1906" t="s">
        <v>53</v>
      </c>
      <c r="F1906" t="s">
        <v>54</v>
      </c>
      <c r="G1906" t="s">
        <v>54</v>
      </c>
      <c r="H1906">
        <v>1353</v>
      </c>
      <c r="I1906" t="s">
        <v>1464</v>
      </c>
      <c r="J1906" t="s">
        <v>53</v>
      </c>
      <c r="K1906" t="s">
        <v>53</v>
      </c>
      <c r="L1906" t="s">
        <v>53</v>
      </c>
      <c r="M1906" t="s">
        <v>61</v>
      </c>
      <c r="N1906" t="s">
        <v>53</v>
      </c>
      <c r="O1906" t="s">
        <v>63</v>
      </c>
      <c r="P1906" t="s">
        <v>53</v>
      </c>
      <c r="Q1906">
        <v>1292</v>
      </c>
      <c r="R1906" t="s">
        <v>6983</v>
      </c>
      <c r="S1906" t="s">
        <v>53</v>
      </c>
      <c r="T1906" t="s">
        <v>53</v>
      </c>
      <c r="U1906" t="s">
        <v>53</v>
      </c>
      <c r="V1906" t="s">
        <v>53</v>
      </c>
      <c r="W1906" t="s">
        <v>53</v>
      </c>
      <c r="X1906" t="s">
        <v>53</v>
      </c>
      <c r="Y1906" t="s">
        <v>53</v>
      </c>
      <c r="Z1906" t="s">
        <v>53</v>
      </c>
      <c r="AA1906" t="s">
        <v>53</v>
      </c>
      <c r="AB1906" t="s">
        <v>53</v>
      </c>
      <c r="AC1906" t="s">
        <v>53</v>
      </c>
      <c r="AD1906" t="s">
        <v>53</v>
      </c>
      <c r="AE1906" t="s">
        <v>3823</v>
      </c>
      <c r="AF1906" t="s">
        <v>53</v>
      </c>
      <c r="AG1906" t="s">
        <v>6972</v>
      </c>
      <c r="AH1906" t="s">
        <v>61</v>
      </c>
      <c r="AI1906" t="s">
        <v>53</v>
      </c>
      <c r="AJ1906" t="s">
        <v>63</v>
      </c>
      <c r="AK1906" t="s">
        <v>53</v>
      </c>
      <c r="AL1906" t="s">
        <v>53</v>
      </c>
      <c r="AM1906" t="s">
        <v>6784</v>
      </c>
      <c r="AN1906" t="s">
        <v>53</v>
      </c>
      <c r="AO1906">
        <v>1760</v>
      </c>
      <c r="AP1906" t="s">
        <v>6985</v>
      </c>
      <c r="AQ1906" t="s">
        <v>1761</v>
      </c>
      <c r="AR1906" t="s">
        <v>145</v>
      </c>
      <c r="AS1906" t="s">
        <v>263</v>
      </c>
      <c r="AT1906" t="s">
        <v>53</v>
      </c>
      <c r="AU1906" t="s">
        <v>53</v>
      </c>
      <c r="AV1906" t="s">
        <v>53</v>
      </c>
      <c r="AW1906" t="s">
        <v>53</v>
      </c>
      <c r="AX1906" t="s">
        <v>53</v>
      </c>
      <c r="AY1906" t="s">
        <v>53</v>
      </c>
      <c r="AZ1906" t="s">
        <v>53</v>
      </c>
      <c r="BA1906" t="s">
        <v>146</v>
      </c>
      <c r="BB1906" t="s">
        <v>53</v>
      </c>
      <c r="BC1906" t="s">
        <v>53</v>
      </c>
      <c r="BD1906" t="s">
        <v>53</v>
      </c>
      <c r="BE1906" t="s">
        <v>53</v>
      </c>
      <c r="BF1906" t="s">
        <v>53</v>
      </c>
      <c r="BG1906" t="s">
        <v>53</v>
      </c>
      <c r="BH1906" t="s">
        <v>53</v>
      </c>
      <c r="BI1906" t="s">
        <v>53</v>
      </c>
    </row>
    <row r="1907" spans="1:61" x14ac:dyDescent="0.25">
      <c r="A1907" t="s">
        <v>53</v>
      </c>
      <c r="B1907" t="s">
        <v>54</v>
      </c>
      <c r="C1907" t="s">
        <v>55</v>
      </c>
      <c r="D1907" t="s">
        <v>54</v>
      </c>
      <c r="E1907" t="s">
        <v>110</v>
      </c>
      <c r="F1907" t="s">
        <v>54</v>
      </c>
      <c r="G1907" t="s">
        <v>54</v>
      </c>
      <c r="H1907">
        <v>1354</v>
      </c>
      <c r="I1907" t="s">
        <v>57</v>
      </c>
      <c r="J1907" t="s">
        <v>58</v>
      </c>
      <c r="K1907" t="s">
        <v>104</v>
      </c>
      <c r="L1907" t="s">
        <v>6986</v>
      </c>
      <c r="M1907" t="s">
        <v>111</v>
      </c>
      <c r="N1907" t="s">
        <v>53</v>
      </c>
      <c r="O1907" t="s">
        <v>63</v>
      </c>
      <c r="P1907" t="s">
        <v>53</v>
      </c>
      <c r="Q1907">
        <v>1293</v>
      </c>
      <c r="R1907" t="s">
        <v>6987</v>
      </c>
      <c r="S1907" t="s">
        <v>53</v>
      </c>
      <c r="T1907" t="s">
        <v>53</v>
      </c>
      <c r="U1907" t="s">
        <v>53</v>
      </c>
      <c r="V1907" t="s">
        <v>111</v>
      </c>
      <c r="W1907" t="s">
        <v>53</v>
      </c>
      <c r="X1907" t="s">
        <v>179</v>
      </c>
      <c r="Y1907" t="s">
        <v>53</v>
      </c>
      <c r="Z1907" t="s">
        <v>53</v>
      </c>
      <c r="AA1907" t="s">
        <v>53</v>
      </c>
      <c r="AB1907" t="s">
        <v>53</v>
      </c>
      <c r="AC1907" t="s">
        <v>1985</v>
      </c>
      <c r="AD1907" t="s">
        <v>400</v>
      </c>
      <c r="AE1907" t="s">
        <v>6988</v>
      </c>
      <c r="AF1907" t="s">
        <v>53</v>
      </c>
      <c r="AG1907" t="s">
        <v>6989</v>
      </c>
      <c r="AH1907" t="s">
        <v>111</v>
      </c>
      <c r="AI1907" t="s">
        <v>53</v>
      </c>
      <c r="AJ1907" t="s">
        <v>63</v>
      </c>
      <c r="AK1907" t="s">
        <v>53</v>
      </c>
      <c r="AL1907" t="s">
        <v>150</v>
      </c>
      <c r="AM1907" t="s">
        <v>6790</v>
      </c>
      <c r="AN1907" t="s">
        <v>65</v>
      </c>
      <c r="AO1907">
        <v>1761</v>
      </c>
      <c r="AP1907" t="s">
        <v>6990</v>
      </c>
      <c r="AQ1907" t="s">
        <v>70</v>
      </c>
      <c r="AR1907" t="s">
        <v>219</v>
      </c>
      <c r="AS1907" t="s">
        <v>72</v>
      </c>
      <c r="AT1907" t="s">
        <v>53</v>
      </c>
      <c r="AU1907" t="s">
        <v>53</v>
      </c>
      <c r="AV1907" t="s">
        <v>53</v>
      </c>
      <c r="AW1907" t="s">
        <v>53</v>
      </c>
      <c r="AX1907" t="s">
        <v>111</v>
      </c>
      <c r="AY1907" t="s">
        <v>53</v>
      </c>
      <c r="AZ1907" t="s">
        <v>179</v>
      </c>
      <c r="BA1907" t="s">
        <v>74</v>
      </c>
      <c r="BB1907" t="s">
        <v>53</v>
      </c>
      <c r="BC1907" t="s">
        <v>53</v>
      </c>
      <c r="BD1907" t="s">
        <v>53</v>
      </c>
      <c r="BE1907" t="s">
        <v>53</v>
      </c>
      <c r="BF1907" t="s">
        <v>1985</v>
      </c>
      <c r="BG1907" t="s">
        <v>126</v>
      </c>
      <c r="BH1907" t="s">
        <v>53</v>
      </c>
      <c r="BI1907" t="s">
        <v>53</v>
      </c>
    </row>
    <row r="1908" spans="1:61" x14ac:dyDescent="0.25">
      <c r="A1908" t="s">
        <v>53</v>
      </c>
      <c r="B1908" t="s">
        <v>54</v>
      </c>
      <c r="C1908" t="s">
        <v>55</v>
      </c>
      <c r="D1908" t="s">
        <v>54</v>
      </c>
      <c r="E1908" t="s">
        <v>110</v>
      </c>
      <c r="F1908" t="s">
        <v>54</v>
      </c>
      <c r="G1908" t="s">
        <v>54</v>
      </c>
      <c r="H1908">
        <v>1354</v>
      </c>
      <c r="I1908" t="s">
        <v>57</v>
      </c>
      <c r="J1908" t="s">
        <v>58</v>
      </c>
      <c r="K1908" t="s">
        <v>104</v>
      </c>
      <c r="L1908" t="s">
        <v>6986</v>
      </c>
      <c r="M1908" t="s">
        <v>111</v>
      </c>
      <c r="N1908" t="s">
        <v>53</v>
      </c>
      <c r="O1908" t="s">
        <v>63</v>
      </c>
      <c r="P1908" t="s">
        <v>53</v>
      </c>
      <c r="Q1908">
        <v>1293</v>
      </c>
      <c r="R1908" t="s">
        <v>6987</v>
      </c>
      <c r="S1908" t="s">
        <v>53</v>
      </c>
      <c r="T1908" t="s">
        <v>53</v>
      </c>
      <c r="U1908" t="s">
        <v>53</v>
      </c>
      <c r="V1908" t="s">
        <v>111</v>
      </c>
      <c r="W1908" t="s">
        <v>53</v>
      </c>
      <c r="X1908" t="s">
        <v>179</v>
      </c>
      <c r="Y1908" t="s">
        <v>53</v>
      </c>
      <c r="Z1908" t="s">
        <v>53</v>
      </c>
      <c r="AA1908" t="s">
        <v>53</v>
      </c>
      <c r="AB1908" t="s">
        <v>53</v>
      </c>
      <c r="AC1908" t="s">
        <v>6991</v>
      </c>
      <c r="AD1908" t="s">
        <v>2471</v>
      </c>
      <c r="AE1908" t="s">
        <v>6992</v>
      </c>
      <c r="AF1908" t="s">
        <v>53</v>
      </c>
      <c r="AG1908" t="s">
        <v>6993</v>
      </c>
      <c r="AH1908" t="s">
        <v>111</v>
      </c>
      <c r="AI1908" t="s">
        <v>53</v>
      </c>
      <c r="AJ1908" t="s">
        <v>63</v>
      </c>
      <c r="AK1908" t="s">
        <v>53</v>
      </c>
      <c r="AL1908" t="s">
        <v>470</v>
      </c>
      <c r="AM1908" t="s">
        <v>6790</v>
      </c>
      <c r="AN1908" t="s">
        <v>112</v>
      </c>
      <c r="AO1908">
        <v>1841</v>
      </c>
      <c r="AP1908" t="s">
        <v>6994</v>
      </c>
      <c r="AQ1908" t="s">
        <v>70</v>
      </c>
      <c r="AR1908" t="s">
        <v>253</v>
      </c>
      <c r="AS1908" t="s">
        <v>72</v>
      </c>
      <c r="AT1908" t="s">
        <v>53</v>
      </c>
      <c r="AU1908" t="s">
        <v>53</v>
      </c>
      <c r="AV1908" t="s">
        <v>53</v>
      </c>
      <c r="AW1908" t="s">
        <v>53</v>
      </c>
      <c r="AX1908" t="s">
        <v>111</v>
      </c>
      <c r="AY1908" t="s">
        <v>53</v>
      </c>
      <c r="AZ1908" t="s">
        <v>179</v>
      </c>
      <c r="BA1908" t="s">
        <v>93</v>
      </c>
      <c r="BB1908" t="s">
        <v>101</v>
      </c>
      <c r="BC1908" t="s">
        <v>53</v>
      </c>
      <c r="BD1908" t="s">
        <v>53</v>
      </c>
      <c r="BE1908" t="s">
        <v>53</v>
      </c>
      <c r="BF1908" t="s">
        <v>3933</v>
      </c>
      <c r="BG1908" t="s">
        <v>99</v>
      </c>
      <c r="BH1908" t="s">
        <v>53</v>
      </c>
      <c r="BI1908" t="s">
        <v>53</v>
      </c>
    </row>
    <row r="1909" spans="1:61" x14ac:dyDescent="0.25">
      <c r="A1909" t="s">
        <v>53</v>
      </c>
      <c r="B1909" t="s">
        <v>54</v>
      </c>
      <c r="C1909" t="s">
        <v>55</v>
      </c>
      <c r="D1909" t="s">
        <v>54</v>
      </c>
      <c r="E1909" t="s">
        <v>110</v>
      </c>
      <c r="F1909" t="s">
        <v>54</v>
      </c>
      <c r="G1909" t="s">
        <v>54</v>
      </c>
      <c r="H1909">
        <v>1354</v>
      </c>
      <c r="I1909" t="s">
        <v>57</v>
      </c>
      <c r="J1909" t="s">
        <v>58</v>
      </c>
      <c r="K1909" t="s">
        <v>104</v>
      </c>
      <c r="L1909" t="s">
        <v>6986</v>
      </c>
      <c r="M1909" t="s">
        <v>111</v>
      </c>
      <c r="N1909" t="s">
        <v>53</v>
      </c>
      <c r="O1909" t="s">
        <v>63</v>
      </c>
      <c r="P1909" t="s">
        <v>53</v>
      </c>
      <c r="Q1909">
        <v>1293</v>
      </c>
      <c r="R1909" t="s">
        <v>6987</v>
      </c>
      <c r="S1909" t="s">
        <v>53</v>
      </c>
      <c r="T1909" t="s">
        <v>53</v>
      </c>
      <c r="U1909" t="s">
        <v>53</v>
      </c>
      <c r="V1909" t="s">
        <v>111</v>
      </c>
      <c r="W1909" t="s">
        <v>53</v>
      </c>
      <c r="X1909" t="s">
        <v>179</v>
      </c>
      <c r="Y1909" t="s">
        <v>53</v>
      </c>
      <c r="Z1909" t="s">
        <v>53</v>
      </c>
      <c r="AA1909" t="s">
        <v>53</v>
      </c>
      <c r="AB1909" t="s">
        <v>53</v>
      </c>
      <c r="AC1909" t="s">
        <v>53</v>
      </c>
      <c r="AD1909" t="s">
        <v>53</v>
      </c>
      <c r="AE1909" t="s">
        <v>6992</v>
      </c>
      <c r="AF1909" t="s">
        <v>53</v>
      </c>
      <c r="AG1909" t="s">
        <v>6995</v>
      </c>
      <c r="AH1909" t="s">
        <v>111</v>
      </c>
      <c r="AI1909" t="s">
        <v>53</v>
      </c>
      <c r="AJ1909" t="s">
        <v>63</v>
      </c>
      <c r="AK1909" t="s">
        <v>53</v>
      </c>
      <c r="AL1909" t="s">
        <v>53</v>
      </c>
      <c r="AM1909" t="s">
        <v>6790</v>
      </c>
      <c r="AN1909" t="s">
        <v>53</v>
      </c>
      <c r="AO1909">
        <v>1847</v>
      </c>
      <c r="AP1909" t="s">
        <v>6996</v>
      </c>
      <c r="AQ1909" t="s">
        <v>70</v>
      </c>
      <c r="AR1909" t="s">
        <v>145</v>
      </c>
      <c r="AS1909" t="s">
        <v>263</v>
      </c>
      <c r="AT1909" t="s">
        <v>53</v>
      </c>
      <c r="AU1909" t="s">
        <v>53</v>
      </c>
      <c r="AV1909" t="s">
        <v>53</v>
      </c>
      <c r="AW1909" t="s">
        <v>53</v>
      </c>
      <c r="AX1909" t="s">
        <v>111</v>
      </c>
      <c r="AY1909" t="s">
        <v>53</v>
      </c>
      <c r="AZ1909" t="s">
        <v>179</v>
      </c>
      <c r="BA1909" t="s">
        <v>146</v>
      </c>
      <c r="BB1909" t="s">
        <v>53</v>
      </c>
      <c r="BC1909" t="s">
        <v>53</v>
      </c>
      <c r="BD1909" t="s">
        <v>53</v>
      </c>
      <c r="BE1909" t="s">
        <v>53</v>
      </c>
      <c r="BF1909" t="s">
        <v>53</v>
      </c>
      <c r="BG1909" t="s">
        <v>53</v>
      </c>
      <c r="BH1909" t="s">
        <v>53</v>
      </c>
      <c r="BI1909" t="s">
        <v>53</v>
      </c>
    </row>
    <row r="1910" spans="1:61" x14ac:dyDescent="0.25">
      <c r="A1910" t="s">
        <v>53</v>
      </c>
      <c r="B1910" t="s">
        <v>54</v>
      </c>
      <c r="C1910" t="s">
        <v>53</v>
      </c>
      <c r="D1910" t="s">
        <v>54</v>
      </c>
      <c r="E1910" t="s">
        <v>53</v>
      </c>
      <c r="F1910" t="s">
        <v>54</v>
      </c>
      <c r="G1910" t="s">
        <v>54</v>
      </c>
      <c r="H1910">
        <v>1355</v>
      </c>
      <c r="I1910" t="s">
        <v>1464</v>
      </c>
      <c r="J1910" t="s">
        <v>53</v>
      </c>
      <c r="K1910" t="s">
        <v>53</v>
      </c>
      <c r="L1910" t="s">
        <v>53</v>
      </c>
      <c r="M1910" t="s">
        <v>61</v>
      </c>
      <c r="N1910" t="s">
        <v>53</v>
      </c>
      <c r="O1910" t="s">
        <v>63</v>
      </c>
      <c r="P1910" t="s">
        <v>53</v>
      </c>
      <c r="Q1910">
        <v>1294</v>
      </c>
      <c r="R1910" t="s">
        <v>6997</v>
      </c>
      <c r="S1910" t="s">
        <v>53</v>
      </c>
      <c r="T1910" t="s">
        <v>53</v>
      </c>
      <c r="U1910" t="s">
        <v>53</v>
      </c>
      <c r="V1910" t="s">
        <v>61</v>
      </c>
      <c r="W1910" t="s">
        <v>53</v>
      </c>
      <c r="X1910" t="s">
        <v>333</v>
      </c>
      <c r="Y1910" t="s">
        <v>53</v>
      </c>
      <c r="Z1910" t="s">
        <v>53</v>
      </c>
      <c r="AA1910" t="s">
        <v>53</v>
      </c>
      <c r="AB1910" t="s">
        <v>53</v>
      </c>
      <c r="AC1910" t="s">
        <v>2413</v>
      </c>
      <c r="AD1910" t="s">
        <v>2039</v>
      </c>
      <c r="AE1910" t="s">
        <v>2634</v>
      </c>
      <c r="AF1910" t="s">
        <v>53</v>
      </c>
      <c r="AG1910" t="s">
        <v>2635</v>
      </c>
      <c r="AH1910" t="s">
        <v>61</v>
      </c>
      <c r="AI1910" t="s">
        <v>53</v>
      </c>
      <c r="AJ1910" t="s">
        <v>63</v>
      </c>
      <c r="AK1910" t="s">
        <v>53</v>
      </c>
      <c r="AL1910" t="s">
        <v>470</v>
      </c>
      <c r="AM1910" t="s">
        <v>6814</v>
      </c>
      <c r="AN1910" t="s">
        <v>185</v>
      </c>
      <c r="AO1910">
        <v>1663</v>
      </c>
      <c r="AP1910" t="s">
        <v>6998</v>
      </c>
      <c r="AQ1910" t="s">
        <v>1761</v>
      </c>
      <c r="AR1910" t="s">
        <v>253</v>
      </c>
      <c r="AS1910" t="s">
        <v>72</v>
      </c>
      <c r="AT1910" t="s">
        <v>53</v>
      </c>
      <c r="AU1910" t="s">
        <v>53</v>
      </c>
      <c r="AV1910" t="s">
        <v>53</v>
      </c>
      <c r="AW1910" t="s">
        <v>53</v>
      </c>
      <c r="AX1910" t="s">
        <v>61</v>
      </c>
      <c r="AY1910" t="s">
        <v>53</v>
      </c>
      <c r="AZ1910" t="s">
        <v>333</v>
      </c>
      <c r="BA1910" t="s">
        <v>74</v>
      </c>
      <c r="BB1910" t="s">
        <v>225</v>
      </c>
      <c r="BC1910" t="s">
        <v>53</v>
      </c>
      <c r="BD1910" t="s">
        <v>53</v>
      </c>
      <c r="BE1910" t="s">
        <v>53</v>
      </c>
      <c r="BF1910" t="s">
        <v>6999</v>
      </c>
      <c r="BG1910" t="s">
        <v>431</v>
      </c>
      <c r="BH1910" t="s">
        <v>53</v>
      </c>
      <c r="BI1910" t="s">
        <v>53</v>
      </c>
    </row>
    <row r="1911" spans="1:61" x14ac:dyDescent="0.25">
      <c r="A1911" t="s">
        <v>53</v>
      </c>
      <c r="B1911" t="s">
        <v>54</v>
      </c>
      <c r="C1911" t="s">
        <v>53</v>
      </c>
      <c r="D1911" t="s">
        <v>54</v>
      </c>
      <c r="E1911" t="s">
        <v>53</v>
      </c>
      <c r="F1911" t="s">
        <v>54</v>
      </c>
      <c r="G1911" t="s">
        <v>54</v>
      </c>
      <c r="H1911">
        <v>1355</v>
      </c>
      <c r="I1911" t="s">
        <v>1464</v>
      </c>
      <c r="J1911" t="s">
        <v>53</v>
      </c>
      <c r="K1911" t="s">
        <v>53</v>
      </c>
      <c r="L1911" t="s">
        <v>53</v>
      </c>
      <c r="M1911" t="s">
        <v>61</v>
      </c>
      <c r="N1911" t="s">
        <v>53</v>
      </c>
      <c r="O1911" t="s">
        <v>63</v>
      </c>
      <c r="P1911" t="s">
        <v>53</v>
      </c>
      <c r="Q1911">
        <v>1294</v>
      </c>
      <c r="R1911" t="s">
        <v>6997</v>
      </c>
      <c r="S1911" t="s">
        <v>53</v>
      </c>
      <c r="T1911" t="s">
        <v>53</v>
      </c>
      <c r="U1911" t="s">
        <v>53</v>
      </c>
      <c r="V1911" t="s">
        <v>61</v>
      </c>
      <c r="W1911" t="s">
        <v>53</v>
      </c>
      <c r="X1911" t="s">
        <v>333</v>
      </c>
      <c r="Y1911" t="s">
        <v>53</v>
      </c>
      <c r="Z1911" t="s">
        <v>53</v>
      </c>
      <c r="AA1911" t="s">
        <v>53</v>
      </c>
      <c r="AB1911" t="s">
        <v>53</v>
      </c>
      <c r="AC1911" t="s">
        <v>1419</v>
      </c>
      <c r="AD1911" t="s">
        <v>526</v>
      </c>
      <c r="AE1911" t="s">
        <v>6989</v>
      </c>
      <c r="AF1911" t="s">
        <v>7000</v>
      </c>
      <c r="AG1911" t="s">
        <v>7001</v>
      </c>
      <c r="AH1911" t="s">
        <v>61</v>
      </c>
      <c r="AI1911" t="s">
        <v>53</v>
      </c>
      <c r="AJ1911" t="s">
        <v>63</v>
      </c>
      <c r="AK1911" t="s">
        <v>53</v>
      </c>
      <c r="AL1911" t="s">
        <v>206</v>
      </c>
      <c r="AM1911" t="s">
        <v>6814</v>
      </c>
      <c r="AN1911" t="s">
        <v>65</v>
      </c>
      <c r="AO1911">
        <v>1762</v>
      </c>
      <c r="AP1911" t="s">
        <v>7002</v>
      </c>
      <c r="AQ1911" t="s">
        <v>1761</v>
      </c>
      <c r="AR1911" t="s">
        <v>219</v>
      </c>
      <c r="AS1911" t="s">
        <v>72</v>
      </c>
      <c r="AT1911" t="s">
        <v>53</v>
      </c>
      <c r="AU1911" t="s">
        <v>53</v>
      </c>
      <c r="AV1911" t="s">
        <v>53</v>
      </c>
      <c r="AW1911" t="s">
        <v>53</v>
      </c>
      <c r="AX1911" t="s">
        <v>61</v>
      </c>
      <c r="AY1911" t="s">
        <v>53</v>
      </c>
      <c r="AZ1911" t="s">
        <v>333</v>
      </c>
      <c r="BA1911" t="s">
        <v>93</v>
      </c>
      <c r="BB1911" t="s">
        <v>225</v>
      </c>
      <c r="BC1911" t="s">
        <v>53</v>
      </c>
      <c r="BD1911" t="s">
        <v>53</v>
      </c>
      <c r="BE1911" t="s">
        <v>53</v>
      </c>
      <c r="BF1911" t="s">
        <v>1419</v>
      </c>
      <c r="BG1911" t="s">
        <v>82</v>
      </c>
      <c r="BH1911" t="s">
        <v>53</v>
      </c>
      <c r="BI1911" t="s">
        <v>53</v>
      </c>
    </row>
    <row r="1912" spans="1:61" x14ac:dyDescent="0.25">
      <c r="A1912" t="s">
        <v>53</v>
      </c>
      <c r="B1912" t="s">
        <v>54</v>
      </c>
      <c r="C1912" t="s">
        <v>53</v>
      </c>
      <c r="D1912" t="s">
        <v>54</v>
      </c>
      <c r="E1912" t="s">
        <v>53</v>
      </c>
      <c r="F1912" t="s">
        <v>54</v>
      </c>
      <c r="G1912" t="s">
        <v>54</v>
      </c>
      <c r="H1912">
        <v>1355</v>
      </c>
      <c r="I1912" t="s">
        <v>1464</v>
      </c>
      <c r="J1912" t="s">
        <v>53</v>
      </c>
      <c r="K1912" t="s">
        <v>53</v>
      </c>
      <c r="L1912" t="s">
        <v>53</v>
      </c>
      <c r="M1912" t="s">
        <v>61</v>
      </c>
      <c r="N1912" t="s">
        <v>53</v>
      </c>
      <c r="O1912" t="s">
        <v>63</v>
      </c>
      <c r="P1912" t="s">
        <v>53</v>
      </c>
      <c r="Q1912">
        <v>1294</v>
      </c>
      <c r="R1912" t="s">
        <v>6997</v>
      </c>
      <c r="S1912" t="s">
        <v>53</v>
      </c>
      <c r="T1912" t="s">
        <v>53</v>
      </c>
      <c r="U1912" t="s">
        <v>53</v>
      </c>
      <c r="V1912" t="s">
        <v>61</v>
      </c>
      <c r="W1912" t="s">
        <v>53</v>
      </c>
      <c r="X1912" t="s">
        <v>333</v>
      </c>
      <c r="Y1912" t="s">
        <v>53</v>
      </c>
      <c r="Z1912" t="s">
        <v>53</v>
      </c>
      <c r="AA1912" t="s">
        <v>53</v>
      </c>
      <c r="AB1912" t="s">
        <v>53</v>
      </c>
      <c r="AC1912" t="s">
        <v>53</v>
      </c>
      <c r="AD1912" t="s">
        <v>53</v>
      </c>
      <c r="AE1912" t="s">
        <v>6989</v>
      </c>
      <c r="AF1912" t="s">
        <v>53</v>
      </c>
      <c r="AG1912" t="s">
        <v>7001</v>
      </c>
      <c r="AH1912" t="s">
        <v>61</v>
      </c>
      <c r="AI1912" t="s">
        <v>53</v>
      </c>
      <c r="AJ1912" t="s">
        <v>63</v>
      </c>
      <c r="AK1912" t="s">
        <v>53</v>
      </c>
      <c r="AL1912" t="s">
        <v>53</v>
      </c>
      <c r="AM1912" t="s">
        <v>6814</v>
      </c>
      <c r="AN1912" t="s">
        <v>53</v>
      </c>
      <c r="AO1912">
        <v>1763</v>
      </c>
      <c r="AP1912" t="s">
        <v>7003</v>
      </c>
      <c r="AQ1912" t="s">
        <v>1761</v>
      </c>
      <c r="AR1912" t="s">
        <v>145</v>
      </c>
      <c r="AS1912" t="s">
        <v>263</v>
      </c>
      <c r="AT1912" t="s">
        <v>53</v>
      </c>
      <c r="AU1912" t="s">
        <v>53</v>
      </c>
      <c r="AV1912" t="s">
        <v>53</v>
      </c>
      <c r="AW1912" t="s">
        <v>53</v>
      </c>
      <c r="AX1912" t="s">
        <v>61</v>
      </c>
      <c r="AY1912" t="s">
        <v>53</v>
      </c>
      <c r="AZ1912" t="s">
        <v>333</v>
      </c>
      <c r="BA1912" t="s">
        <v>146</v>
      </c>
      <c r="BB1912" t="s">
        <v>53</v>
      </c>
      <c r="BC1912" t="s">
        <v>53</v>
      </c>
      <c r="BD1912" t="s">
        <v>53</v>
      </c>
      <c r="BE1912" t="s">
        <v>53</v>
      </c>
      <c r="BF1912" t="s">
        <v>53</v>
      </c>
      <c r="BG1912" t="s">
        <v>53</v>
      </c>
      <c r="BH1912" t="s">
        <v>53</v>
      </c>
      <c r="BI1912" t="s">
        <v>53</v>
      </c>
    </row>
    <row r="1913" spans="1:61" x14ac:dyDescent="0.25">
      <c r="A1913" t="s">
        <v>53</v>
      </c>
      <c r="B1913" t="s">
        <v>54</v>
      </c>
      <c r="C1913" t="s">
        <v>53</v>
      </c>
      <c r="D1913" t="s">
        <v>54</v>
      </c>
      <c r="E1913" t="s">
        <v>53</v>
      </c>
      <c r="F1913" t="s">
        <v>54</v>
      </c>
      <c r="G1913" t="s">
        <v>54</v>
      </c>
      <c r="H1913">
        <v>1356</v>
      </c>
      <c r="I1913" t="s">
        <v>1464</v>
      </c>
      <c r="J1913" t="s">
        <v>53</v>
      </c>
      <c r="K1913" t="s">
        <v>53</v>
      </c>
      <c r="L1913" t="s">
        <v>53</v>
      </c>
      <c r="M1913" t="s">
        <v>61</v>
      </c>
      <c r="N1913" t="s">
        <v>53</v>
      </c>
      <c r="O1913" t="s">
        <v>63</v>
      </c>
      <c r="P1913" t="s">
        <v>53</v>
      </c>
      <c r="Q1913">
        <v>1295</v>
      </c>
      <c r="R1913" t="s">
        <v>7004</v>
      </c>
      <c r="S1913" t="s">
        <v>53</v>
      </c>
      <c r="T1913" t="s">
        <v>53</v>
      </c>
      <c r="U1913" t="s">
        <v>53</v>
      </c>
      <c r="V1913" t="s">
        <v>61</v>
      </c>
      <c r="W1913" t="s">
        <v>53</v>
      </c>
      <c r="X1913" t="s">
        <v>333</v>
      </c>
      <c r="Y1913" t="s">
        <v>53</v>
      </c>
      <c r="Z1913" t="s">
        <v>53</v>
      </c>
      <c r="AA1913" t="s">
        <v>53</v>
      </c>
      <c r="AB1913" t="s">
        <v>53</v>
      </c>
      <c r="AC1913" t="s">
        <v>1271</v>
      </c>
      <c r="AD1913" t="s">
        <v>242</v>
      </c>
      <c r="AE1913" t="s">
        <v>6989</v>
      </c>
      <c r="AF1913" t="s">
        <v>53</v>
      </c>
      <c r="AG1913" t="s">
        <v>7001</v>
      </c>
      <c r="AH1913" t="s">
        <v>61</v>
      </c>
      <c r="AI1913" t="s">
        <v>53</v>
      </c>
      <c r="AJ1913" t="s">
        <v>63</v>
      </c>
      <c r="AK1913" t="s">
        <v>53</v>
      </c>
      <c r="AL1913" t="s">
        <v>150</v>
      </c>
      <c r="AM1913" t="s">
        <v>7005</v>
      </c>
      <c r="AN1913" t="s">
        <v>112</v>
      </c>
      <c r="AO1913">
        <v>1764</v>
      </c>
      <c r="AP1913" t="s">
        <v>7006</v>
      </c>
      <c r="AQ1913" t="s">
        <v>1761</v>
      </c>
      <c r="AR1913" t="s">
        <v>219</v>
      </c>
      <c r="AS1913" t="s">
        <v>72</v>
      </c>
      <c r="AT1913" t="s">
        <v>53</v>
      </c>
      <c r="AU1913" t="s">
        <v>53</v>
      </c>
      <c r="AV1913" t="s">
        <v>53</v>
      </c>
      <c r="AW1913" t="s">
        <v>53</v>
      </c>
      <c r="AX1913" t="s">
        <v>61</v>
      </c>
      <c r="AY1913" t="s">
        <v>53</v>
      </c>
      <c r="AZ1913" t="s">
        <v>333</v>
      </c>
      <c r="BA1913" t="s">
        <v>93</v>
      </c>
      <c r="BB1913" t="s">
        <v>53</v>
      </c>
      <c r="BC1913" t="s">
        <v>53</v>
      </c>
      <c r="BD1913" t="s">
        <v>53</v>
      </c>
      <c r="BE1913" t="s">
        <v>53</v>
      </c>
      <c r="BF1913" t="s">
        <v>4140</v>
      </c>
      <c r="BG1913" t="s">
        <v>82</v>
      </c>
      <c r="BH1913" t="s">
        <v>53</v>
      </c>
      <c r="BI1913" t="s">
        <v>53</v>
      </c>
    </row>
    <row r="1914" spans="1:61" x14ac:dyDescent="0.25">
      <c r="A1914" t="s">
        <v>53</v>
      </c>
      <c r="B1914" t="s">
        <v>54</v>
      </c>
      <c r="C1914" t="s">
        <v>55</v>
      </c>
      <c r="D1914" t="s">
        <v>54</v>
      </c>
      <c r="E1914" t="s">
        <v>110</v>
      </c>
      <c r="F1914" t="s">
        <v>54</v>
      </c>
      <c r="G1914" t="s">
        <v>54</v>
      </c>
      <c r="H1914">
        <v>1357</v>
      </c>
      <c r="I1914" t="s">
        <v>57</v>
      </c>
      <c r="J1914" t="s">
        <v>58</v>
      </c>
      <c r="K1914" t="s">
        <v>59</v>
      </c>
      <c r="L1914" t="s">
        <v>53</v>
      </c>
      <c r="M1914" t="s">
        <v>131</v>
      </c>
      <c r="N1914" t="s">
        <v>53</v>
      </c>
      <c r="O1914" t="s">
        <v>63</v>
      </c>
      <c r="P1914" t="s">
        <v>53</v>
      </c>
      <c r="Q1914">
        <v>1296</v>
      </c>
      <c r="R1914" t="s">
        <v>7007</v>
      </c>
      <c r="S1914" t="s">
        <v>53</v>
      </c>
      <c r="T1914" t="s">
        <v>53</v>
      </c>
      <c r="U1914" t="s">
        <v>53</v>
      </c>
      <c r="V1914" t="s">
        <v>53</v>
      </c>
      <c r="W1914" t="s">
        <v>53</v>
      </c>
      <c r="X1914" t="s">
        <v>53</v>
      </c>
      <c r="Y1914" t="s">
        <v>53</v>
      </c>
      <c r="Z1914" t="s">
        <v>53</v>
      </c>
      <c r="AA1914" t="s">
        <v>53</v>
      </c>
      <c r="AB1914" t="s">
        <v>53</v>
      </c>
      <c r="AC1914" t="s">
        <v>1410</v>
      </c>
      <c r="AD1914" t="s">
        <v>1053</v>
      </c>
      <c r="AE1914" t="s">
        <v>6989</v>
      </c>
      <c r="AF1914" t="s">
        <v>53</v>
      </c>
      <c r="AG1914" t="s">
        <v>7001</v>
      </c>
      <c r="AH1914" t="s">
        <v>131</v>
      </c>
      <c r="AI1914" t="s">
        <v>53</v>
      </c>
      <c r="AJ1914" t="s">
        <v>63</v>
      </c>
      <c r="AK1914" t="s">
        <v>53</v>
      </c>
      <c r="AL1914" t="s">
        <v>150</v>
      </c>
      <c r="AM1914" t="s">
        <v>7008</v>
      </c>
      <c r="AN1914" t="s">
        <v>99</v>
      </c>
      <c r="AO1914">
        <v>1765</v>
      </c>
      <c r="AP1914" t="s">
        <v>7009</v>
      </c>
      <c r="AQ1914" t="s">
        <v>70</v>
      </c>
      <c r="AR1914" t="s">
        <v>219</v>
      </c>
      <c r="AS1914" t="s">
        <v>72</v>
      </c>
      <c r="AT1914" t="s">
        <v>53</v>
      </c>
      <c r="AU1914" t="s">
        <v>53</v>
      </c>
      <c r="AV1914" t="s">
        <v>53</v>
      </c>
      <c r="AW1914" t="s">
        <v>53</v>
      </c>
      <c r="AX1914" t="s">
        <v>53</v>
      </c>
      <c r="AY1914" t="s">
        <v>53</v>
      </c>
      <c r="AZ1914" t="s">
        <v>53</v>
      </c>
      <c r="BA1914" t="s">
        <v>74</v>
      </c>
      <c r="BB1914" t="s">
        <v>53</v>
      </c>
      <c r="BC1914" t="s">
        <v>53</v>
      </c>
      <c r="BD1914" t="s">
        <v>53</v>
      </c>
      <c r="BE1914" t="s">
        <v>53</v>
      </c>
      <c r="BF1914" t="s">
        <v>7010</v>
      </c>
      <c r="BG1914" t="s">
        <v>99</v>
      </c>
      <c r="BH1914" t="s">
        <v>53</v>
      </c>
      <c r="BI1914" t="s">
        <v>53</v>
      </c>
    </row>
    <row r="1915" spans="1:61" x14ac:dyDescent="0.25">
      <c r="A1915" t="s">
        <v>53</v>
      </c>
      <c r="B1915" t="s">
        <v>54</v>
      </c>
      <c r="C1915" t="s">
        <v>55</v>
      </c>
      <c r="D1915" t="s">
        <v>54</v>
      </c>
      <c r="E1915" t="s">
        <v>56</v>
      </c>
      <c r="F1915" t="s">
        <v>54</v>
      </c>
      <c r="G1915" t="s">
        <v>54</v>
      </c>
      <c r="H1915">
        <v>1358</v>
      </c>
      <c r="I1915" t="s">
        <v>57</v>
      </c>
      <c r="J1915" t="s">
        <v>58</v>
      </c>
      <c r="K1915" t="s">
        <v>59</v>
      </c>
      <c r="L1915" t="s">
        <v>53</v>
      </c>
      <c r="M1915" t="s">
        <v>61</v>
      </c>
      <c r="N1915" t="s">
        <v>5225</v>
      </c>
      <c r="O1915" t="s">
        <v>63</v>
      </c>
      <c r="P1915" t="s">
        <v>581</v>
      </c>
      <c r="Q1915">
        <v>1297</v>
      </c>
      <c r="R1915" t="s">
        <v>7011</v>
      </c>
      <c r="S1915" t="s">
        <v>53</v>
      </c>
      <c r="T1915" t="s">
        <v>53</v>
      </c>
      <c r="U1915" t="s">
        <v>53</v>
      </c>
      <c r="V1915" t="s">
        <v>61</v>
      </c>
      <c r="W1915" t="s">
        <v>53</v>
      </c>
      <c r="X1915" t="s">
        <v>533</v>
      </c>
      <c r="Y1915" t="s">
        <v>53</v>
      </c>
      <c r="Z1915" t="s">
        <v>53</v>
      </c>
      <c r="AA1915" t="s">
        <v>53</v>
      </c>
      <c r="AB1915" t="s">
        <v>53</v>
      </c>
      <c r="AC1915" t="s">
        <v>5736</v>
      </c>
      <c r="AD1915" t="s">
        <v>601</v>
      </c>
      <c r="AE1915" t="s">
        <v>7001</v>
      </c>
      <c r="AF1915" t="s">
        <v>7012</v>
      </c>
      <c r="AG1915" t="s">
        <v>7013</v>
      </c>
      <c r="AH1915" t="s">
        <v>61</v>
      </c>
      <c r="AI1915" t="s">
        <v>5225</v>
      </c>
      <c r="AJ1915" t="s">
        <v>63</v>
      </c>
      <c r="AK1915" t="s">
        <v>581</v>
      </c>
      <c r="AL1915" t="s">
        <v>206</v>
      </c>
      <c r="AM1915" t="s">
        <v>6816</v>
      </c>
      <c r="AN1915" t="s">
        <v>65</v>
      </c>
      <c r="AO1915">
        <v>1766</v>
      </c>
      <c r="AP1915" t="s">
        <v>7014</v>
      </c>
      <c r="AQ1915" t="s">
        <v>70</v>
      </c>
      <c r="AR1915" t="s">
        <v>219</v>
      </c>
      <c r="AS1915" t="s">
        <v>72</v>
      </c>
      <c r="AT1915" t="s">
        <v>53</v>
      </c>
      <c r="AU1915" t="s">
        <v>53</v>
      </c>
      <c r="AV1915" t="s">
        <v>53</v>
      </c>
      <c r="AW1915" t="s">
        <v>53</v>
      </c>
      <c r="AX1915" t="s">
        <v>61</v>
      </c>
      <c r="AY1915" t="s">
        <v>53</v>
      </c>
      <c r="AZ1915" t="s">
        <v>533</v>
      </c>
      <c r="BA1915" t="s">
        <v>93</v>
      </c>
      <c r="BB1915" t="s">
        <v>53</v>
      </c>
      <c r="BC1915" t="s">
        <v>53</v>
      </c>
      <c r="BD1915" t="s">
        <v>53</v>
      </c>
      <c r="BE1915" t="s">
        <v>53</v>
      </c>
      <c r="BF1915" t="s">
        <v>5736</v>
      </c>
      <c r="BG1915" t="s">
        <v>132</v>
      </c>
      <c r="BH1915" t="s">
        <v>53</v>
      </c>
      <c r="BI1915" t="s">
        <v>53</v>
      </c>
    </row>
    <row r="1916" spans="1:61" x14ac:dyDescent="0.25">
      <c r="A1916" t="s">
        <v>53</v>
      </c>
      <c r="B1916" t="s">
        <v>54</v>
      </c>
      <c r="C1916" t="s">
        <v>53</v>
      </c>
      <c r="D1916" t="s">
        <v>54</v>
      </c>
      <c r="E1916" t="s">
        <v>110</v>
      </c>
      <c r="F1916" t="s">
        <v>54</v>
      </c>
      <c r="G1916" t="s">
        <v>54</v>
      </c>
      <c r="H1916">
        <v>1359</v>
      </c>
      <c r="I1916" t="s">
        <v>1464</v>
      </c>
      <c r="J1916" t="s">
        <v>53</v>
      </c>
      <c r="K1916" t="s">
        <v>53</v>
      </c>
      <c r="L1916" t="s">
        <v>53</v>
      </c>
      <c r="M1916" t="s">
        <v>111</v>
      </c>
      <c r="N1916" t="s">
        <v>53</v>
      </c>
      <c r="O1916" t="s">
        <v>63</v>
      </c>
      <c r="P1916" t="s">
        <v>53</v>
      </c>
      <c r="Q1916">
        <v>1298</v>
      </c>
      <c r="R1916" t="s">
        <v>7015</v>
      </c>
      <c r="S1916" t="s">
        <v>53</v>
      </c>
      <c r="T1916" t="s">
        <v>53</v>
      </c>
      <c r="U1916" t="s">
        <v>53</v>
      </c>
      <c r="V1916" t="s">
        <v>111</v>
      </c>
      <c r="W1916" t="s">
        <v>53</v>
      </c>
      <c r="X1916" t="s">
        <v>179</v>
      </c>
      <c r="Y1916" t="s">
        <v>53</v>
      </c>
      <c r="Z1916" t="s">
        <v>53</v>
      </c>
      <c r="AA1916" t="s">
        <v>53</v>
      </c>
      <c r="AB1916" t="s">
        <v>53</v>
      </c>
      <c r="AC1916" t="s">
        <v>1776</v>
      </c>
      <c r="AD1916" t="s">
        <v>670</v>
      </c>
      <c r="AE1916" t="s">
        <v>7001</v>
      </c>
      <c r="AF1916" t="s">
        <v>53</v>
      </c>
      <c r="AG1916" t="s">
        <v>7013</v>
      </c>
      <c r="AH1916" t="s">
        <v>111</v>
      </c>
      <c r="AI1916" t="s">
        <v>53</v>
      </c>
      <c r="AJ1916" t="s">
        <v>63</v>
      </c>
      <c r="AK1916" t="s">
        <v>53</v>
      </c>
      <c r="AL1916" t="s">
        <v>684</v>
      </c>
      <c r="AM1916" t="s">
        <v>7016</v>
      </c>
      <c r="AN1916" t="s">
        <v>65</v>
      </c>
      <c r="AO1916">
        <v>1767</v>
      </c>
      <c r="AP1916" t="s">
        <v>7017</v>
      </c>
      <c r="AQ1916" t="s">
        <v>182</v>
      </c>
      <c r="AR1916" t="s">
        <v>219</v>
      </c>
      <c r="AS1916" t="s">
        <v>72</v>
      </c>
      <c r="AT1916" t="s">
        <v>53</v>
      </c>
      <c r="AU1916" t="s">
        <v>53</v>
      </c>
      <c r="AV1916" t="s">
        <v>53</v>
      </c>
      <c r="AW1916" t="s">
        <v>53</v>
      </c>
      <c r="AX1916" t="s">
        <v>111</v>
      </c>
      <c r="AY1916" t="s">
        <v>53</v>
      </c>
      <c r="AZ1916" t="s">
        <v>179</v>
      </c>
      <c r="BA1916" t="s">
        <v>93</v>
      </c>
      <c r="BB1916" t="s">
        <v>53</v>
      </c>
      <c r="BC1916" t="s">
        <v>53</v>
      </c>
      <c r="BD1916" t="s">
        <v>53</v>
      </c>
      <c r="BE1916" t="s">
        <v>53</v>
      </c>
      <c r="BF1916" t="s">
        <v>1776</v>
      </c>
      <c r="BG1916" t="s">
        <v>82</v>
      </c>
      <c r="BH1916" t="s">
        <v>53</v>
      </c>
      <c r="BI1916" t="s">
        <v>53</v>
      </c>
    </row>
    <row r="1917" spans="1:61" x14ac:dyDescent="0.25">
      <c r="A1917" t="s">
        <v>53</v>
      </c>
      <c r="B1917" t="s">
        <v>54</v>
      </c>
      <c r="C1917" t="s">
        <v>55</v>
      </c>
      <c r="D1917" t="s">
        <v>54</v>
      </c>
      <c r="E1917" t="s">
        <v>56</v>
      </c>
      <c r="F1917" t="s">
        <v>54</v>
      </c>
      <c r="G1917" t="s">
        <v>54</v>
      </c>
      <c r="H1917">
        <v>1360</v>
      </c>
      <c r="I1917" t="s">
        <v>57</v>
      </c>
      <c r="J1917" t="s">
        <v>58</v>
      </c>
      <c r="K1917" t="s">
        <v>104</v>
      </c>
      <c r="L1917" t="s">
        <v>53</v>
      </c>
      <c r="M1917" t="s">
        <v>485</v>
      </c>
      <c r="N1917" t="s">
        <v>53</v>
      </c>
      <c r="O1917" t="s">
        <v>63</v>
      </c>
      <c r="P1917" t="s">
        <v>53</v>
      </c>
      <c r="Q1917">
        <v>1299</v>
      </c>
      <c r="R1917" t="s">
        <v>7018</v>
      </c>
      <c r="S1917" t="s">
        <v>53</v>
      </c>
      <c r="T1917" t="s">
        <v>53</v>
      </c>
      <c r="U1917" t="s">
        <v>53</v>
      </c>
      <c r="V1917" t="s">
        <v>485</v>
      </c>
      <c r="W1917" t="s">
        <v>53</v>
      </c>
      <c r="X1917" t="s">
        <v>2452</v>
      </c>
      <c r="Y1917" t="s">
        <v>53</v>
      </c>
      <c r="Z1917" t="s">
        <v>53</v>
      </c>
      <c r="AA1917" t="s">
        <v>53</v>
      </c>
      <c r="AB1917" t="s">
        <v>53</v>
      </c>
      <c r="AC1917" t="s">
        <v>4035</v>
      </c>
      <c r="AD1917" t="s">
        <v>687</v>
      </c>
      <c r="AE1917" t="s">
        <v>1070</v>
      </c>
      <c r="AF1917" t="s">
        <v>53</v>
      </c>
      <c r="AG1917" t="s">
        <v>6655</v>
      </c>
      <c r="AH1917" t="s">
        <v>485</v>
      </c>
      <c r="AI1917" t="s">
        <v>53</v>
      </c>
      <c r="AJ1917" t="s">
        <v>63</v>
      </c>
      <c r="AK1917" t="s">
        <v>53</v>
      </c>
      <c r="AL1917" t="s">
        <v>470</v>
      </c>
      <c r="AM1917" t="s">
        <v>7019</v>
      </c>
      <c r="AN1917" t="s">
        <v>353</v>
      </c>
      <c r="AO1917">
        <v>1769</v>
      </c>
      <c r="AP1917" t="s">
        <v>7020</v>
      </c>
      <c r="AQ1917" t="s">
        <v>70</v>
      </c>
      <c r="AR1917" t="s">
        <v>253</v>
      </c>
      <c r="AS1917" t="s">
        <v>72</v>
      </c>
      <c r="AT1917" t="s">
        <v>53</v>
      </c>
      <c r="AU1917" t="s">
        <v>53</v>
      </c>
      <c r="AV1917" t="s">
        <v>53</v>
      </c>
      <c r="AW1917" t="s">
        <v>53</v>
      </c>
      <c r="AX1917" t="s">
        <v>485</v>
      </c>
      <c r="AY1917" t="s">
        <v>53</v>
      </c>
      <c r="AZ1917" t="s">
        <v>2452</v>
      </c>
      <c r="BA1917" t="s">
        <v>74</v>
      </c>
      <c r="BB1917" t="s">
        <v>101</v>
      </c>
      <c r="BC1917" t="s">
        <v>53</v>
      </c>
      <c r="BD1917" t="s">
        <v>53</v>
      </c>
      <c r="BE1917" t="s">
        <v>53</v>
      </c>
      <c r="BF1917" t="s">
        <v>3814</v>
      </c>
      <c r="BG1917" t="s">
        <v>260</v>
      </c>
      <c r="BH1917" t="s">
        <v>53</v>
      </c>
      <c r="BI1917" t="s">
        <v>53</v>
      </c>
    </row>
    <row r="1918" spans="1:61" x14ac:dyDescent="0.25">
      <c r="A1918" t="s">
        <v>53</v>
      </c>
      <c r="B1918" t="s">
        <v>54</v>
      </c>
      <c r="C1918" t="s">
        <v>309</v>
      </c>
      <c r="D1918" t="s">
        <v>54</v>
      </c>
      <c r="E1918" t="s">
        <v>110</v>
      </c>
      <c r="F1918" t="s">
        <v>54</v>
      </c>
      <c r="G1918" t="s">
        <v>54</v>
      </c>
      <c r="H1918">
        <v>1361</v>
      </c>
      <c r="I1918" t="s">
        <v>57</v>
      </c>
      <c r="J1918" t="s">
        <v>58</v>
      </c>
      <c r="K1918" t="s">
        <v>104</v>
      </c>
      <c r="L1918" t="s">
        <v>53</v>
      </c>
      <c r="M1918" t="s">
        <v>111</v>
      </c>
      <c r="N1918" t="s">
        <v>53</v>
      </c>
      <c r="O1918" t="s">
        <v>63</v>
      </c>
      <c r="P1918" t="s">
        <v>53</v>
      </c>
      <c r="Q1918">
        <v>1301</v>
      </c>
      <c r="R1918" t="s">
        <v>7021</v>
      </c>
      <c r="S1918" t="s">
        <v>53</v>
      </c>
      <c r="T1918" t="s">
        <v>53</v>
      </c>
      <c r="U1918" t="s">
        <v>53</v>
      </c>
      <c r="V1918" t="s">
        <v>111</v>
      </c>
      <c r="W1918" t="s">
        <v>53</v>
      </c>
      <c r="X1918" t="s">
        <v>179</v>
      </c>
      <c r="Y1918" t="s">
        <v>53</v>
      </c>
      <c r="Z1918" t="s">
        <v>53</v>
      </c>
      <c r="AA1918" t="s">
        <v>53</v>
      </c>
      <c r="AB1918" t="s">
        <v>53</v>
      </c>
      <c r="AC1918" t="s">
        <v>3037</v>
      </c>
      <c r="AD1918" t="s">
        <v>5838</v>
      </c>
      <c r="AE1918" t="s">
        <v>6552</v>
      </c>
      <c r="AF1918" t="s">
        <v>53</v>
      </c>
      <c r="AG1918" t="s">
        <v>6552</v>
      </c>
      <c r="AH1918" t="s">
        <v>111</v>
      </c>
      <c r="AI1918" t="s">
        <v>53</v>
      </c>
      <c r="AJ1918" t="s">
        <v>63</v>
      </c>
      <c r="AK1918" t="s">
        <v>53</v>
      </c>
      <c r="AL1918" t="s">
        <v>150</v>
      </c>
      <c r="AM1918" t="s">
        <v>6821</v>
      </c>
      <c r="AN1918" t="s">
        <v>65</v>
      </c>
      <c r="AO1918">
        <v>1770</v>
      </c>
      <c r="AP1918" t="s">
        <v>7022</v>
      </c>
      <c r="AQ1918" t="s">
        <v>182</v>
      </c>
      <c r="AR1918" t="s">
        <v>153</v>
      </c>
      <c r="AS1918" t="s">
        <v>72</v>
      </c>
      <c r="AT1918" t="s">
        <v>53</v>
      </c>
      <c r="AU1918" t="s">
        <v>53</v>
      </c>
      <c r="AV1918" t="s">
        <v>53</v>
      </c>
      <c r="AW1918" t="s">
        <v>53</v>
      </c>
      <c r="AX1918" t="s">
        <v>111</v>
      </c>
      <c r="AY1918" t="s">
        <v>53</v>
      </c>
      <c r="AZ1918" t="s">
        <v>179</v>
      </c>
      <c r="BA1918" t="s">
        <v>93</v>
      </c>
      <c r="BB1918" t="s">
        <v>225</v>
      </c>
      <c r="BC1918" t="s">
        <v>53</v>
      </c>
      <c r="BD1918" t="s">
        <v>53</v>
      </c>
      <c r="BE1918" t="s">
        <v>53</v>
      </c>
      <c r="BF1918" t="s">
        <v>3037</v>
      </c>
      <c r="BG1918" t="s">
        <v>892</v>
      </c>
      <c r="BH1918" t="s">
        <v>53</v>
      </c>
      <c r="BI1918" t="s">
        <v>53</v>
      </c>
    </row>
    <row r="1919" spans="1:61" x14ac:dyDescent="0.25">
      <c r="A1919" t="s">
        <v>53</v>
      </c>
      <c r="B1919" t="s">
        <v>54</v>
      </c>
      <c r="C1919" t="s">
        <v>53</v>
      </c>
      <c r="D1919" t="s">
        <v>54</v>
      </c>
      <c r="E1919" t="s">
        <v>53</v>
      </c>
      <c r="F1919" t="s">
        <v>54</v>
      </c>
      <c r="G1919" t="s">
        <v>54</v>
      </c>
      <c r="H1919">
        <v>1362</v>
      </c>
      <c r="I1919" t="s">
        <v>1464</v>
      </c>
      <c r="J1919" t="s">
        <v>53</v>
      </c>
      <c r="K1919" t="s">
        <v>53</v>
      </c>
      <c r="L1919" t="s">
        <v>53</v>
      </c>
      <c r="M1919" t="s">
        <v>7023</v>
      </c>
      <c r="N1919" t="s">
        <v>53</v>
      </c>
      <c r="O1919" t="s">
        <v>63</v>
      </c>
      <c r="P1919" t="s">
        <v>53</v>
      </c>
      <c r="Q1919">
        <v>1302</v>
      </c>
      <c r="R1919" t="s">
        <v>7024</v>
      </c>
      <c r="S1919" t="s">
        <v>53</v>
      </c>
      <c r="T1919" t="s">
        <v>53</v>
      </c>
      <c r="U1919" t="s">
        <v>53</v>
      </c>
      <c r="V1919" t="s">
        <v>7023</v>
      </c>
      <c r="W1919" t="s">
        <v>53</v>
      </c>
      <c r="X1919" t="s">
        <v>7025</v>
      </c>
      <c r="Y1919" t="s">
        <v>53</v>
      </c>
      <c r="Z1919" t="s">
        <v>53</v>
      </c>
      <c r="AA1919" t="s">
        <v>53</v>
      </c>
      <c r="AB1919" t="s">
        <v>53</v>
      </c>
      <c r="AC1919" t="s">
        <v>6485</v>
      </c>
      <c r="AD1919" t="s">
        <v>205</v>
      </c>
      <c r="AE1919" t="s">
        <v>6655</v>
      </c>
      <c r="AF1919" t="s">
        <v>7026</v>
      </c>
      <c r="AG1919" t="s">
        <v>6552</v>
      </c>
      <c r="AH1919" t="s">
        <v>7023</v>
      </c>
      <c r="AI1919" t="s">
        <v>53</v>
      </c>
      <c r="AJ1919" t="s">
        <v>63</v>
      </c>
      <c r="AK1919" t="s">
        <v>53</v>
      </c>
      <c r="AL1919" t="s">
        <v>150</v>
      </c>
      <c r="AM1919" t="s">
        <v>6823</v>
      </c>
      <c r="AN1919" t="s">
        <v>65</v>
      </c>
      <c r="AO1919">
        <v>1774</v>
      </c>
      <c r="AP1919" t="s">
        <v>7027</v>
      </c>
      <c r="AQ1919" t="s">
        <v>1761</v>
      </c>
      <c r="AR1919" t="s">
        <v>153</v>
      </c>
      <c r="AS1919" t="s">
        <v>72</v>
      </c>
      <c r="AT1919" t="s">
        <v>53</v>
      </c>
      <c r="AU1919" t="s">
        <v>53</v>
      </c>
      <c r="AV1919" t="s">
        <v>53</v>
      </c>
      <c r="AW1919" t="s">
        <v>53</v>
      </c>
      <c r="AX1919" t="s">
        <v>7023</v>
      </c>
      <c r="AY1919" t="s">
        <v>53</v>
      </c>
      <c r="AZ1919" t="s">
        <v>7025</v>
      </c>
      <c r="BA1919" t="s">
        <v>74</v>
      </c>
      <c r="BB1919" t="s">
        <v>225</v>
      </c>
      <c r="BC1919" t="s">
        <v>53</v>
      </c>
      <c r="BD1919" t="s">
        <v>53</v>
      </c>
      <c r="BE1919" t="s">
        <v>53</v>
      </c>
      <c r="BF1919" t="s">
        <v>6485</v>
      </c>
      <c r="BG1919" t="s">
        <v>3340</v>
      </c>
      <c r="BH1919" t="s">
        <v>53</v>
      </c>
      <c r="BI1919" t="s">
        <v>53</v>
      </c>
    </row>
    <row r="1920" spans="1:61" x14ac:dyDescent="0.25">
      <c r="A1920" t="s">
        <v>53</v>
      </c>
      <c r="B1920" t="s">
        <v>54</v>
      </c>
      <c r="C1920" t="s">
        <v>53</v>
      </c>
      <c r="D1920" t="s">
        <v>54</v>
      </c>
      <c r="E1920" t="s">
        <v>53</v>
      </c>
      <c r="F1920" t="s">
        <v>54</v>
      </c>
      <c r="G1920" t="s">
        <v>54</v>
      </c>
      <c r="H1920">
        <v>1363</v>
      </c>
      <c r="I1920" t="s">
        <v>1464</v>
      </c>
      <c r="J1920" t="s">
        <v>53</v>
      </c>
      <c r="K1920" t="s">
        <v>53</v>
      </c>
      <c r="L1920" t="s">
        <v>53</v>
      </c>
      <c r="M1920" t="s">
        <v>7023</v>
      </c>
      <c r="N1920" t="s">
        <v>53</v>
      </c>
      <c r="O1920" t="s">
        <v>63</v>
      </c>
      <c r="P1920" t="s">
        <v>53</v>
      </c>
      <c r="Q1920">
        <v>1303</v>
      </c>
      <c r="R1920" t="s">
        <v>7028</v>
      </c>
      <c r="S1920" t="s">
        <v>53</v>
      </c>
      <c r="T1920" t="s">
        <v>53</v>
      </c>
      <c r="U1920" t="s">
        <v>53</v>
      </c>
      <c r="V1920" t="s">
        <v>7023</v>
      </c>
      <c r="W1920" t="s">
        <v>53</v>
      </c>
      <c r="X1920" t="s">
        <v>7025</v>
      </c>
      <c r="Y1920" t="s">
        <v>53</v>
      </c>
      <c r="Z1920" t="s">
        <v>53</v>
      </c>
      <c r="AA1920" t="s">
        <v>53</v>
      </c>
      <c r="AB1920" t="s">
        <v>53</v>
      </c>
      <c r="AC1920" t="s">
        <v>6721</v>
      </c>
      <c r="AD1920" t="s">
        <v>2846</v>
      </c>
      <c r="AE1920" t="s">
        <v>6655</v>
      </c>
      <c r="AF1920" t="s">
        <v>7029</v>
      </c>
      <c r="AG1920" t="s">
        <v>6552</v>
      </c>
      <c r="AH1920" t="s">
        <v>7023</v>
      </c>
      <c r="AI1920" t="s">
        <v>53</v>
      </c>
      <c r="AJ1920" t="s">
        <v>63</v>
      </c>
      <c r="AK1920" t="s">
        <v>53</v>
      </c>
      <c r="AL1920" t="s">
        <v>150</v>
      </c>
      <c r="AM1920" t="s">
        <v>6826</v>
      </c>
      <c r="AN1920" t="s">
        <v>65</v>
      </c>
      <c r="AO1920">
        <v>1775</v>
      </c>
      <c r="AP1920" t="s">
        <v>7030</v>
      </c>
      <c r="AQ1920" t="s">
        <v>1761</v>
      </c>
      <c r="AR1920" t="s">
        <v>153</v>
      </c>
      <c r="AS1920" t="s">
        <v>72</v>
      </c>
      <c r="AT1920" t="s">
        <v>53</v>
      </c>
      <c r="AU1920" t="s">
        <v>53</v>
      </c>
      <c r="AV1920" t="s">
        <v>53</v>
      </c>
      <c r="AW1920" t="s">
        <v>53</v>
      </c>
      <c r="AX1920" t="s">
        <v>7023</v>
      </c>
      <c r="AY1920" t="s">
        <v>53</v>
      </c>
      <c r="AZ1920" t="s">
        <v>7025</v>
      </c>
      <c r="BA1920" t="s">
        <v>74</v>
      </c>
      <c r="BB1920" t="s">
        <v>225</v>
      </c>
      <c r="BC1920" t="s">
        <v>53</v>
      </c>
      <c r="BD1920" t="s">
        <v>53</v>
      </c>
      <c r="BE1920" t="s">
        <v>53</v>
      </c>
      <c r="BF1920" t="s">
        <v>6721</v>
      </c>
      <c r="BG1920" t="s">
        <v>4958</v>
      </c>
      <c r="BH1920" t="s">
        <v>53</v>
      </c>
      <c r="BI1920" t="s">
        <v>53</v>
      </c>
    </row>
    <row r="1921" spans="1:61" x14ac:dyDescent="0.25">
      <c r="A1921" t="s">
        <v>53</v>
      </c>
      <c r="B1921" t="s">
        <v>54</v>
      </c>
      <c r="C1921" t="s">
        <v>53</v>
      </c>
      <c r="D1921" t="s">
        <v>54</v>
      </c>
      <c r="E1921" t="s">
        <v>53</v>
      </c>
      <c r="F1921" t="s">
        <v>54</v>
      </c>
      <c r="G1921" t="s">
        <v>54</v>
      </c>
      <c r="H1921">
        <v>1364</v>
      </c>
      <c r="I1921" t="s">
        <v>1464</v>
      </c>
      <c r="J1921" t="s">
        <v>53</v>
      </c>
      <c r="K1921" t="s">
        <v>53</v>
      </c>
      <c r="L1921" t="s">
        <v>53</v>
      </c>
      <c r="M1921" t="s">
        <v>76</v>
      </c>
      <c r="N1921" t="s">
        <v>53</v>
      </c>
      <c r="O1921" t="s">
        <v>63</v>
      </c>
      <c r="P1921" t="s">
        <v>53</v>
      </c>
      <c r="Q1921">
        <v>1304</v>
      </c>
      <c r="R1921" t="s">
        <v>7031</v>
      </c>
      <c r="S1921" t="s">
        <v>53</v>
      </c>
      <c r="T1921" t="s">
        <v>53</v>
      </c>
      <c r="U1921" t="s">
        <v>53</v>
      </c>
      <c r="V1921" t="s">
        <v>53</v>
      </c>
      <c r="W1921" t="s">
        <v>53</v>
      </c>
      <c r="X1921" t="s">
        <v>53</v>
      </c>
      <c r="Y1921" t="s">
        <v>53</v>
      </c>
      <c r="Z1921" t="s">
        <v>53</v>
      </c>
      <c r="AA1921" t="s">
        <v>53</v>
      </c>
      <c r="AB1921" t="s">
        <v>53</v>
      </c>
      <c r="AC1921" t="s">
        <v>3703</v>
      </c>
      <c r="AD1921" t="s">
        <v>1093</v>
      </c>
      <c r="AE1921" t="s">
        <v>7001</v>
      </c>
      <c r="AF1921" t="s">
        <v>53</v>
      </c>
      <c r="AG1921" t="s">
        <v>7013</v>
      </c>
      <c r="AH1921" t="s">
        <v>76</v>
      </c>
      <c r="AI1921" t="s">
        <v>53</v>
      </c>
      <c r="AJ1921" t="s">
        <v>63</v>
      </c>
      <c r="AK1921" t="s">
        <v>53</v>
      </c>
      <c r="AL1921" t="s">
        <v>150</v>
      </c>
      <c r="AM1921" t="s">
        <v>6829</v>
      </c>
      <c r="AN1921" t="s">
        <v>65</v>
      </c>
      <c r="AO1921">
        <v>1776</v>
      </c>
      <c r="AP1921" t="s">
        <v>7032</v>
      </c>
      <c r="AQ1921" t="s">
        <v>4182</v>
      </c>
      <c r="AR1921" t="s">
        <v>219</v>
      </c>
      <c r="AS1921" t="s">
        <v>72</v>
      </c>
      <c r="AT1921" t="s">
        <v>53</v>
      </c>
      <c r="AU1921" t="s">
        <v>53</v>
      </c>
      <c r="AV1921" t="s">
        <v>53</v>
      </c>
      <c r="AW1921" t="s">
        <v>53</v>
      </c>
      <c r="AX1921" t="s">
        <v>53</v>
      </c>
      <c r="AY1921" t="s">
        <v>53</v>
      </c>
      <c r="AZ1921" t="s">
        <v>53</v>
      </c>
      <c r="BA1921" t="s">
        <v>74</v>
      </c>
      <c r="BB1921" t="s">
        <v>101</v>
      </c>
      <c r="BC1921" t="s">
        <v>53</v>
      </c>
      <c r="BD1921" t="s">
        <v>53</v>
      </c>
      <c r="BE1921" t="s">
        <v>53</v>
      </c>
      <c r="BF1921" t="s">
        <v>3703</v>
      </c>
      <c r="BG1921" t="s">
        <v>99</v>
      </c>
      <c r="BH1921" t="s">
        <v>53</v>
      </c>
      <c r="BI1921" t="s">
        <v>53</v>
      </c>
    </row>
    <row r="1922" spans="1:61" x14ac:dyDescent="0.25">
      <c r="A1922" t="s">
        <v>53</v>
      </c>
      <c r="B1922" t="s">
        <v>54</v>
      </c>
      <c r="C1922" t="s">
        <v>55</v>
      </c>
      <c r="D1922" t="s">
        <v>54</v>
      </c>
      <c r="E1922" t="s">
        <v>56</v>
      </c>
      <c r="F1922" t="s">
        <v>54</v>
      </c>
      <c r="G1922" t="s">
        <v>54</v>
      </c>
      <c r="H1922">
        <v>1365</v>
      </c>
      <c r="I1922" t="s">
        <v>57</v>
      </c>
      <c r="J1922" t="s">
        <v>58</v>
      </c>
      <c r="K1922" t="s">
        <v>104</v>
      </c>
      <c r="L1922" t="s">
        <v>53</v>
      </c>
      <c r="M1922" t="s">
        <v>61</v>
      </c>
      <c r="N1922" t="s">
        <v>6552</v>
      </c>
      <c r="O1922" t="s">
        <v>63</v>
      </c>
      <c r="P1922" t="s">
        <v>64</v>
      </c>
      <c r="Q1922">
        <v>1305</v>
      </c>
      <c r="R1922" t="s">
        <v>7033</v>
      </c>
      <c r="S1922" t="s">
        <v>53</v>
      </c>
      <c r="T1922" t="s">
        <v>53</v>
      </c>
      <c r="U1922" t="s">
        <v>53</v>
      </c>
      <c r="V1922" t="s">
        <v>61</v>
      </c>
      <c r="W1922" t="s">
        <v>53</v>
      </c>
      <c r="X1922" t="s">
        <v>333</v>
      </c>
      <c r="Y1922" t="s">
        <v>53</v>
      </c>
      <c r="Z1922" t="s">
        <v>53</v>
      </c>
      <c r="AA1922" t="s">
        <v>53</v>
      </c>
      <c r="AB1922" t="s">
        <v>53</v>
      </c>
      <c r="AC1922" t="s">
        <v>7034</v>
      </c>
      <c r="AD1922" t="s">
        <v>657</v>
      </c>
      <c r="AE1922" t="s">
        <v>6552</v>
      </c>
      <c r="AF1922" t="s">
        <v>53</v>
      </c>
      <c r="AG1922" t="s">
        <v>6918</v>
      </c>
      <c r="AH1922" t="s">
        <v>131</v>
      </c>
      <c r="AI1922" t="s">
        <v>3737</v>
      </c>
      <c r="AJ1922" t="s">
        <v>7035</v>
      </c>
      <c r="AK1922" t="s">
        <v>1246</v>
      </c>
      <c r="AL1922" t="s">
        <v>327</v>
      </c>
      <c r="AM1922" t="s">
        <v>6832</v>
      </c>
      <c r="AN1922" t="s">
        <v>78</v>
      </c>
      <c r="AO1922">
        <v>1777</v>
      </c>
      <c r="AP1922" t="s">
        <v>7036</v>
      </c>
      <c r="AQ1922" t="s">
        <v>70</v>
      </c>
      <c r="AR1922" t="s">
        <v>153</v>
      </c>
      <c r="AS1922" t="s">
        <v>72</v>
      </c>
      <c r="AT1922" t="s">
        <v>53</v>
      </c>
      <c r="AU1922" t="s">
        <v>53</v>
      </c>
      <c r="AV1922" t="s">
        <v>53</v>
      </c>
      <c r="AW1922" t="s">
        <v>53</v>
      </c>
      <c r="AX1922" t="s">
        <v>131</v>
      </c>
      <c r="AY1922" t="s">
        <v>53</v>
      </c>
      <c r="AZ1922" t="s">
        <v>297</v>
      </c>
      <c r="BA1922" t="s">
        <v>93</v>
      </c>
      <c r="BB1922" t="s">
        <v>225</v>
      </c>
      <c r="BC1922" t="s">
        <v>53</v>
      </c>
      <c r="BD1922" t="s">
        <v>53</v>
      </c>
      <c r="BE1922" t="s">
        <v>53</v>
      </c>
      <c r="BF1922" t="s">
        <v>7037</v>
      </c>
      <c r="BG1922" t="s">
        <v>82</v>
      </c>
      <c r="BH1922" t="s">
        <v>53</v>
      </c>
      <c r="BI1922" t="s">
        <v>53</v>
      </c>
    </row>
    <row r="1923" spans="1:61" x14ac:dyDescent="0.25">
      <c r="A1923" t="s">
        <v>53</v>
      </c>
      <c r="B1923" t="s">
        <v>54</v>
      </c>
      <c r="C1923" t="s">
        <v>55</v>
      </c>
      <c r="D1923" t="s">
        <v>54</v>
      </c>
      <c r="E1923" t="s">
        <v>56</v>
      </c>
      <c r="F1923" t="s">
        <v>54</v>
      </c>
      <c r="G1923" t="s">
        <v>54</v>
      </c>
      <c r="H1923">
        <v>1365</v>
      </c>
      <c r="I1923" t="s">
        <v>57</v>
      </c>
      <c r="J1923" t="s">
        <v>58</v>
      </c>
      <c r="K1923" t="s">
        <v>104</v>
      </c>
      <c r="L1923" t="s">
        <v>53</v>
      </c>
      <c r="M1923" t="s">
        <v>61</v>
      </c>
      <c r="N1923" t="s">
        <v>6552</v>
      </c>
      <c r="O1923" t="s">
        <v>63</v>
      </c>
      <c r="P1923" t="s">
        <v>64</v>
      </c>
      <c r="Q1923">
        <v>1305</v>
      </c>
      <c r="R1923" t="s">
        <v>7033</v>
      </c>
      <c r="S1923" t="s">
        <v>53</v>
      </c>
      <c r="T1923" t="s">
        <v>53</v>
      </c>
      <c r="U1923" t="s">
        <v>53</v>
      </c>
      <c r="V1923" t="s">
        <v>61</v>
      </c>
      <c r="W1923" t="s">
        <v>53</v>
      </c>
      <c r="X1923" t="s">
        <v>333</v>
      </c>
      <c r="Y1923" t="s">
        <v>53</v>
      </c>
      <c r="Z1923" t="s">
        <v>53</v>
      </c>
      <c r="AA1923" t="s">
        <v>53</v>
      </c>
      <c r="AB1923" t="s">
        <v>53</v>
      </c>
      <c r="AC1923" t="s">
        <v>53</v>
      </c>
      <c r="AD1923" t="s">
        <v>53</v>
      </c>
      <c r="AE1923" t="s">
        <v>6552</v>
      </c>
      <c r="AF1923" t="s">
        <v>53</v>
      </c>
      <c r="AG1923" t="s">
        <v>6552</v>
      </c>
      <c r="AH1923" t="s">
        <v>131</v>
      </c>
      <c r="AI1923" t="s">
        <v>3737</v>
      </c>
      <c r="AJ1923" t="s">
        <v>7035</v>
      </c>
      <c r="AK1923" t="s">
        <v>1246</v>
      </c>
      <c r="AL1923" t="s">
        <v>53</v>
      </c>
      <c r="AM1923" t="s">
        <v>6832</v>
      </c>
      <c r="AN1923" t="s">
        <v>53</v>
      </c>
      <c r="AO1923">
        <v>1785</v>
      </c>
      <c r="AP1923" t="s">
        <v>7038</v>
      </c>
      <c r="AQ1923" t="s">
        <v>70</v>
      </c>
      <c r="AR1923" t="s">
        <v>145</v>
      </c>
      <c r="AS1923" t="s">
        <v>263</v>
      </c>
      <c r="AT1923" t="s">
        <v>53</v>
      </c>
      <c r="AU1923" t="s">
        <v>53</v>
      </c>
      <c r="AV1923" t="s">
        <v>53</v>
      </c>
      <c r="AW1923" t="s">
        <v>53</v>
      </c>
      <c r="AX1923" t="s">
        <v>131</v>
      </c>
      <c r="AY1923" t="s">
        <v>53</v>
      </c>
      <c r="AZ1923" t="s">
        <v>297</v>
      </c>
      <c r="BA1923" t="s">
        <v>146</v>
      </c>
      <c r="BB1923" t="s">
        <v>53</v>
      </c>
      <c r="BC1923" t="s">
        <v>53</v>
      </c>
      <c r="BD1923" t="s">
        <v>53</v>
      </c>
      <c r="BE1923" t="s">
        <v>53</v>
      </c>
      <c r="BF1923" t="s">
        <v>53</v>
      </c>
      <c r="BG1923" t="s">
        <v>53</v>
      </c>
      <c r="BH1923" t="s">
        <v>53</v>
      </c>
      <c r="BI1923" t="s">
        <v>53</v>
      </c>
    </row>
    <row r="1924" spans="1:61" x14ac:dyDescent="0.25">
      <c r="A1924" t="s">
        <v>53</v>
      </c>
      <c r="B1924" t="s">
        <v>54</v>
      </c>
      <c r="C1924" t="s">
        <v>55</v>
      </c>
      <c r="D1924" t="s">
        <v>54</v>
      </c>
      <c r="E1924" t="s">
        <v>56</v>
      </c>
      <c r="F1924" t="s">
        <v>54</v>
      </c>
      <c r="G1924" t="s">
        <v>54</v>
      </c>
      <c r="H1924">
        <v>1366</v>
      </c>
      <c r="I1924" t="s">
        <v>57</v>
      </c>
      <c r="J1924" t="s">
        <v>58</v>
      </c>
      <c r="K1924" t="s">
        <v>104</v>
      </c>
      <c r="L1924" t="s">
        <v>53</v>
      </c>
      <c r="M1924" t="s">
        <v>111</v>
      </c>
      <c r="N1924" t="s">
        <v>53</v>
      </c>
      <c r="O1924" t="s">
        <v>63</v>
      </c>
      <c r="P1924" t="s">
        <v>53</v>
      </c>
      <c r="Q1924">
        <v>1306</v>
      </c>
      <c r="R1924" t="s">
        <v>7039</v>
      </c>
      <c r="S1924" t="s">
        <v>53</v>
      </c>
      <c r="T1924" t="s">
        <v>53</v>
      </c>
      <c r="U1924" t="s">
        <v>53</v>
      </c>
      <c r="V1924" t="s">
        <v>111</v>
      </c>
      <c r="W1924" t="s">
        <v>53</v>
      </c>
      <c r="X1924" t="s">
        <v>179</v>
      </c>
      <c r="Y1924" t="s">
        <v>53</v>
      </c>
      <c r="Z1924" t="s">
        <v>53</v>
      </c>
      <c r="AA1924" t="s">
        <v>53</v>
      </c>
      <c r="AB1924" t="s">
        <v>53</v>
      </c>
      <c r="AC1924" t="s">
        <v>7040</v>
      </c>
      <c r="AD1924" t="s">
        <v>1093</v>
      </c>
      <c r="AE1924" t="s">
        <v>6918</v>
      </c>
      <c r="AF1924" t="s">
        <v>53</v>
      </c>
      <c r="AG1924" t="s">
        <v>6918</v>
      </c>
      <c r="AH1924" t="s">
        <v>111</v>
      </c>
      <c r="AI1924" t="s">
        <v>53</v>
      </c>
      <c r="AJ1924" t="s">
        <v>63</v>
      </c>
      <c r="AK1924" t="s">
        <v>53</v>
      </c>
      <c r="AL1924" t="s">
        <v>150</v>
      </c>
      <c r="AM1924" t="s">
        <v>6836</v>
      </c>
      <c r="AN1924" t="s">
        <v>78</v>
      </c>
      <c r="AO1924">
        <v>1778</v>
      </c>
      <c r="AP1924" t="s">
        <v>7041</v>
      </c>
      <c r="AQ1924" t="s">
        <v>182</v>
      </c>
      <c r="AR1924" t="s">
        <v>153</v>
      </c>
      <c r="AS1924" t="s">
        <v>72</v>
      </c>
      <c r="AT1924" t="s">
        <v>53</v>
      </c>
      <c r="AU1924" t="s">
        <v>53</v>
      </c>
      <c r="AV1924" t="s">
        <v>53</v>
      </c>
      <c r="AW1924" t="s">
        <v>53</v>
      </c>
      <c r="AX1924" t="s">
        <v>111</v>
      </c>
      <c r="AY1924" t="s">
        <v>53</v>
      </c>
      <c r="AZ1924" t="s">
        <v>179</v>
      </c>
      <c r="BA1924" t="s">
        <v>93</v>
      </c>
      <c r="BB1924" t="s">
        <v>225</v>
      </c>
      <c r="BC1924" t="s">
        <v>53</v>
      </c>
      <c r="BD1924" t="s">
        <v>53</v>
      </c>
      <c r="BE1924" t="s">
        <v>53</v>
      </c>
      <c r="BF1924" t="s">
        <v>5250</v>
      </c>
      <c r="BG1924" t="s">
        <v>2797</v>
      </c>
      <c r="BH1924" t="s">
        <v>53</v>
      </c>
      <c r="BI1924" t="s">
        <v>53</v>
      </c>
    </row>
    <row r="1925" spans="1:61" x14ac:dyDescent="0.25">
      <c r="A1925" t="s">
        <v>53</v>
      </c>
      <c r="B1925" t="s">
        <v>54</v>
      </c>
      <c r="C1925" t="s">
        <v>55</v>
      </c>
      <c r="D1925" t="s">
        <v>54</v>
      </c>
      <c r="E1925" t="s">
        <v>110</v>
      </c>
      <c r="F1925" t="s">
        <v>54</v>
      </c>
      <c r="G1925" t="s">
        <v>54</v>
      </c>
      <c r="H1925">
        <v>1367</v>
      </c>
      <c r="I1925" t="s">
        <v>57</v>
      </c>
      <c r="J1925" t="s">
        <v>58</v>
      </c>
      <c r="K1925" t="s">
        <v>104</v>
      </c>
      <c r="L1925" t="s">
        <v>53</v>
      </c>
      <c r="M1925" t="s">
        <v>485</v>
      </c>
      <c r="N1925" t="s">
        <v>53</v>
      </c>
      <c r="O1925" t="s">
        <v>63</v>
      </c>
      <c r="P1925" t="s">
        <v>53</v>
      </c>
      <c r="Q1925">
        <v>1307</v>
      </c>
      <c r="R1925" t="s">
        <v>7042</v>
      </c>
      <c r="S1925" t="s">
        <v>53</v>
      </c>
      <c r="T1925" t="s">
        <v>53</v>
      </c>
      <c r="U1925" t="s">
        <v>53</v>
      </c>
      <c r="V1925" t="s">
        <v>485</v>
      </c>
      <c r="W1925" t="s">
        <v>53</v>
      </c>
      <c r="X1925" t="s">
        <v>2452</v>
      </c>
      <c r="Y1925" t="s">
        <v>53</v>
      </c>
      <c r="Z1925" t="s">
        <v>53</v>
      </c>
      <c r="AA1925" t="s">
        <v>53</v>
      </c>
      <c r="AB1925" t="s">
        <v>53</v>
      </c>
      <c r="AC1925" t="s">
        <v>7043</v>
      </c>
      <c r="AD1925" t="s">
        <v>674</v>
      </c>
      <c r="AE1925" t="s">
        <v>6552</v>
      </c>
      <c r="AF1925" t="s">
        <v>53</v>
      </c>
      <c r="AG1925" t="s">
        <v>6918</v>
      </c>
      <c r="AH1925" t="s">
        <v>485</v>
      </c>
      <c r="AI1925" t="s">
        <v>53</v>
      </c>
      <c r="AJ1925" t="s">
        <v>63</v>
      </c>
      <c r="AK1925" t="s">
        <v>53</v>
      </c>
      <c r="AL1925" t="s">
        <v>470</v>
      </c>
      <c r="AM1925" t="s">
        <v>6838</v>
      </c>
      <c r="AN1925" t="s">
        <v>185</v>
      </c>
      <c r="AO1925">
        <v>1779</v>
      </c>
      <c r="AP1925" t="s">
        <v>7044</v>
      </c>
      <c r="AQ1925" t="s">
        <v>70</v>
      </c>
      <c r="AR1925" t="s">
        <v>253</v>
      </c>
      <c r="AS1925" t="s">
        <v>72</v>
      </c>
      <c r="AT1925" t="s">
        <v>53</v>
      </c>
      <c r="AU1925" t="s">
        <v>53</v>
      </c>
      <c r="AV1925" t="s">
        <v>53</v>
      </c>
      <c r="AW1925" t="s">
        <v>53</v>
      </c>
      <c r="AX1925" t="s">
        <v>485</v>
      </c>
      <c r="AY1925" t="s">
        <v>53</v>
      </c>
      <c r="AZ1925" t="s">
        <v>2452</v>
      </c>
      <c r="BA1925" t="s">
        <v>74</v>
      </c>
      <c r="BB1925" t="s">
        <v>101</v>
      </c>
      <c r="BC1925" t="s">
        <v>53</v>
      </c>
      <c r="BD1925" t="s">
        <v>53</v>
      </c>
      <c r="BE1925" t="s">
        <v>53</v>
      </c>
      <c r="BF1925" t="s">
        <v>7045</v>
      </c>
      <c r="BG1925" t="s">
        <v>260</v>
      </c>
      <c r="BH1925" t="s">
        <v>53</v>
      </c>
      <c r="BI1925" t="s">
        <v>53</v>
      </c>
    </row>
    <row r="1926" spans="1:61" x14ac:dyDescent="0.25">
      <c r="A1926" t="s">
        <v>53</v>
      </c>
      <c r="B1926" t="s">
        <v>54</v>
      </c>
      <c r="C1926" t="s">
        <v>55</v>
      </c>
      <c r="D1926" t="s">
        <v>54</v>
      </c>
      <c r="E1926" t="s">
        <v>56</v>
      </c>
      <c r="F1926" t="s">
        <v>54</v>
      </c>
      <c r="G1926" t="s">
        <v>54</v>
      </c>
      <c r="H1926">
        <v>1368</v>
      </c>
      <c r="I1926" t="s">
        <v>57</v>
      </c>
      <c r="J1926" t="s">
        <v>58</v>
      </c>
      <c r="K1926" t="s">
        <v>104</v>
      </c>
      <c r="L1926" t="s">
        <v>53</v>
      </c>
      <c r="M1926" t="s">
        <v>61</v>
      </c>
      <c r="N1926" t="s">
        <v>6552</v>
      </c>
      <c r="O1926" t="s">
        <v>63</v>
      </c>
      <c r="P1926" t="s">
        <v>64</v>
      </c>
      <c r="Q1926">
        <v>1308</v>
      </c>
      <c r="R1926" t="s">
        <v>7046</v>
      </c>
      <c r="S1926" t="s">
        <v>53</v>
      </c>
      <c r="T1926" t="s">
        <v>53</v>
      </c>
      <c r="U1926" t="s">
        <v>53</v>
      </c>
      <c r="V1926" t="s">
        <v>61</v>
      </c>
      <c r="W1926" t="s">
        <v>53</v>
      </c>
      <c r="X1926" t="s">
        <v>67</v>
      </c>
      <c r="Y1926" t="s">
        <v>53</v>
      </c>
      <c r="Z1926" t="s">
        <v>53</v>
      </c>
      <c r="AA1926" t="s">
        <v>53</v>
      </c>
      <c r="AB1926" t="s">
        <v>53</v>
      </c>
      <c r="AC1926" t="s">
        <v>7047</v>
      </c>
      <c r="AD1926" t="s">
        <v>148</v>
      </c>
      <c r="AE1926" t="s">
        <v>6918</v>
      </c>
      <c r="AF1926" t="s">
        <v>53</v>
      </c>
      <c r="AG1926" t="s">
        <v>6919</v>
      </c>
      <c r="AH1926" t="s">
        <v>61</v>
      </c>
      <c r="AI1926" t="s">
        <v>6552</v>
      </c>
      <c r="AJ1926" t="s">
        <v>63</v>
      </c>
      <c r="AK1926" t="s">
        <v>64</v>
      </c>
      <c r="AL1926" t="s">
        <v>150</v>
      </c>
      <c r="AM1926" t="s">
        <v>6840</v>
      </c>
      <c r="AN1926" t="s">
        <v>65</v>
      </c>
      <c r="AO1926">
        <v>1781</v>
      </c>
      <c r="AP1926" t="s">
        <v>7048</v>
      </c>
      <c r="AQ1926" t="s">
        <v>70</v>
      </c>
      <c r="AR1926" t="s">
        <v>153</v>
      </c>
      <c r="AS1926" t="s">
        <v>72</v>
      </c>
      <c r="AT1926" t="s">
        <v>53</v>
      </c>
      <c r="AU1926" t="s">
        <v>53</v>
      </c>
      <c r="AV1926" t="s">
        <v>53</v>
      </c>
      <c r="AW1926" t="s">
        <v>53</v>
      </c>
      <c r="AX1926" t="s">
        <v>61</v>
      </c>
      <c r="AY1926" t="s">
        <v>53</v>
      </c>
      <c r="AZ1926" t="s">
        <v>67</v>
      </c>
      <c r="BA1926" t="s">
        <v>74</v>
      </c>
      <c r="BB1926" t="s">
        <v>225</v>
      </c>
      <c r="BC1926" t="s">
        <v>53</v>
      </c>
      <c r="BD1926" t="s">
        <v>53</v>
      </c>
      <c r="BE1926" t="s">
        <v>53</v>
      </c>
      <c r="BF1926" t="s">
        <v>7047</v>
      </c>
      <c r="BG1926" t="s">
        <v>132</v>
      </c>
      <c r="BH1926" t="s">
        <v>53</v>
      </c>
      <c r="BI1926" t="s">
        <v>53</v>
      </c>
    </row>
    <row r="1927" spans="1:61" x14ac:dyDescent="0.25">
      <c r="A1927" t="s">
        <v>53</v>
      </c>
      <c r="B1927" t="s">
        <v>54</v>
      </c>
      <c r="C1927" t="s">
        <v>55</v>
      </c>
      <c r="D1927" t="s">
        <v>54</v>
      </c>
      <c r="E1927" t="s">
        <v>56</v>
      </c>
      <c r="F1927" t="s">
        <v>54</v>
      </c>
      <c r="G1927" t="s">
        <v>54</v>
      </c>
      <c r="H1927">
        <v>1368</v>
      </c>
      <c r="I1927" t="s">
        <v>57</v>
      </c>
      <c r="J1927" t="s">
        <v>58</v>
      </c>
      <c r="K1927" t="s">
        <v>104</v>
      </c>
      <c r="L1927" t="s">
        <v>53</v>
      </c>
      <c r="M1927" t="s">
        <v>61</v>
      </c>
      <c r="N1927" t="s">
        <v>6552</v>
      </c>
      <c r="O1927" t="s">
        <v>63</v>
      </c>
      <c r="P1927" t="s">
        <v>64</v>
      </c>
      <c r="Q1927">
        <v>1308</v>
      </c>
      <c r="R1927" t="s">
        <v>7046</v>
      </c>
      <c r="S1927" t="s">
        <v>53</v>
      </c>
      <c r="T1927" t="s">
        <v>53</v>
      </c>
      <c r="U1927" t="s">
        <v>53</v>
      </c>
      <c r="V1927" t="s">
        <v>61</v>
      </c>
      <c r="W1927" t="s">
        <v>53</v>
      </c>
      <c r="X1927" t="s">
        <v>67</v>
      </c>
      <c r="Y1927" t="s">
        <v>53</v>
      </c>
      <c r="Z1927" t="s">
        <v>53</v>
      </c>
      <c r="AA1927" t="s">
        <v>53</v>
      </c>
      <c r="AB1927" t="s">
        <v>53</v>
      </c>
      <c r="AC1927" t="s">
        <v>53</v>
      </c>
      <c r="AD1927" t="s">
        <v>53</v>
      </c>
      <c r="AE1927" t="s">
        <v>481</v>
      </c>
      <c r="AF1927" t="s">
        <v>53</v>
      </c>
      <c r="AG1927" t="s">
        <v>481</v>
      </c>
      <c r="AH1927" t="s">
        <v>61</v>
      </c>
      <c r="AI1927" t="s">
        <v>6552</v>
      </c>
      <c r="AJ1927" t="s">
        <v>63</v>
      </c>
      <c r="AK1927" t="s">
        <v>64</v>
      </c>
      <c r="AL1927" t="s">
        <v>53</v>
      </c>
      <c r="AM1927" t="s">
        <v>6840</v>
      </c>
      <c r="AN1927" t="s">
        <v>53</v>
      </c>
      <c r="AO1927">
        <v>1831</v>
      </c>
      <c r="AP1927" t="s">
        <v>7049</v>
      </c>
      <c r="AQ1927" t="s">
        <v>70</v>
      </c>
      <c r="AR1927" t="s">
        <v>145</v>
      </c>
      <c r="AS1927" t="s">
        <v>263</v>
      </c>
      <c r="AT1927" t="s">
        <v>53</v>
      </c>
      <c r="AU1927" t="s">
        <v>53</v>
      </c>
      <c r="AV1927" t="s">
        <v>53</v>
      </c>
      <c r="AW1927" t="s">
        <v>53</v>
      </c>
      <c r="AX1927" t="s">
        <v>61</v>
      </c>
      <c r="AY1927" t="s">
        <v>53</v>
      </c>
      <c r="AZ1927" t="s">
        <v>67</v>
      </c>
      <c r="BA1927" t="s">
        <v>146</v>
      </c>
      <c r="BB1927" t="s">
        <v>53</v>
      </c>
      <c r="BC1927" t="s">
        <v>53</v>
      </c>
      <c r="BD1927" t="s">
        <v>53</v>
      </c>
      <c r="BE1927" t="s">
        <v>53</v>
      </c>
      <c r="BF1927" t="s">
        <v>53</v>
      </c>
      <c r="BG1927" t="s">
        <v>53</v>
      </c>
      <c r="BH1927" t="s">
        <v>53</v>
      </c>
      <c r="BI1927" t="s">
        <v>53</v>
      </c>
    </row>
    <row r="1928" spans="1:61" x14ac:dyDescent="0.25">
      <c r="A1928" t="s">
        <v>53</v>
      </c>
      <c r="B1928" t="s">
        <v>54</v>
      </c>
      <c r="C1928" t="s">
        <v>53</v>
      </c>
      <c r="D1928" t="s">
        <v>54</v>
      </c>
      <c r="E1928" t="s">
        <v>53</v>
      </c>
      <c r="F1928" t="s">
        <v>54</v>
      </c>
      <c r="G1928" t="s">
        <v>54</v>
      </c>
      <c r="H1928">
        <v>1369</v>
      </c>
      <c r="I1928" t="s">
        <v>1464</v>
      </c>
      <c r="J1928" t="s">
        <v>53</v>
      </c>
      <c r="K1928" t="s">
        <v>53</v>
      </c>
      <c r="L1928" t="s">
        <v>53</v>
      </c>
      <c r="M1928" t="s">
        <v>61</v>
      </c>
      <c r="N1928" t="s">
        <v>53</v>
      </c>
      <c r="O1928" t="s">
        <v>63</v>
      </c>
      <c r="P1928" t="s">
        <v>53</v>
      </c>
      <c r="Q1928">
        <v>1309</v>
      </c>
      <c r="R1928" t="s">
        <v>7050</v>
      </c>
      <c r="S1928" t="s">
        <v>53</v>
      </c>
      <c r="T1928" t="s">
        <v>53</v>
      </c>
      <c r="U1928" t="s">
        <v>53</v>
      </c>
      <c r="V1928" t="s">
        <v>53</v>
      </c>
      <c r="W1928" t="s">
        <v>53</v>
      </c>
      <c r="X1928" t="s">
        <v>53</v>
      </c>
      <c r="Y1928" t="s">
        <v>53</v>
      </c>
      <c r="Z1928" t="s">
        <v>53</v>
      </c>
      <c r="AA1928" t="s">
        <v>53</v>
      </c>
      <c r="AB1928" t="s">
        <v>53</v>
      </c>
      <c r="AC1928" t="s">
        <v>7051</v>
      </c>
      <c r="AD1928" t="s">
        <v>2534</v>
      </c>
      <c r="AE1928" t="s">
        <v>7052</v>
      </c>
      <c r="AF1928" t="s">
        <v>7053</v>
      </c>
      <c r="AG1928" t="s">
        <v>7054</v>
      </c>
      <c r="AH1928" t="s">
        <v>61</v>
      </c>
      <c r="AI1928" t="s">
        <v>53</v>
      </c>
      <c r="AJ1928" t="s">
        <v>63</v>
      </c>
      <c r="AK1928" t="s">
        <v>53</v>
      </c>
      <c r="AL1928" t="s">
        <v>206</v>
      </c>
      <c r="AM1928" t="s">
        <v>6843</v>
      </c>
      <c r="AN1928" t="s">
        <v>78</v>
      </c>
      <c r="AO1928">
        <v>1782</v>
      </c>
      <c r="AP1928" t="s">
        <v>7055</v>
      </c>
      <c r="AQ1928" t="s">
        <v>1761</v>
      </c>
      <c r="AR1928" t="s">
        <v>394</v>
      </c>
      <c r="AS1928" t="s">
        <v>72</v>
      </c>
      <c r="AT1928" t="s">
        <v>53</v>
      </c>
      <c r="AU1928" t="s">
        <v>53</v>
      </c>
      <c r="AV1928" t="s">
        <v>53</v>
      </c>
      <c r="AW1928" t="s">
        <v>53</v>
      </c>
      <c r="AX1928" t="s">
        <v>53</v>
      </c>
      <c r="AY1928" t="s">
        <v>53</v>
      </c>
      <c r="AZ1928" t="s">
        <v>53</v>
      </c>
      <c r="BA1928" t="s">
        <v>93</v>
      </c>
      <c r="BB1928" t="s">
        <v>225</v>
      </c>
      <c r="BC1928" t="s">
        <v>53</v>
      </c>
      <c r="BD1928" t="s">
        <v>53</v>
      </c>
      <c r="BE1928" t="s">
        <v>53</v>
      </c>
      <c r="BF1928" t="s">
        <v>6439</v>
      </c>
      <c r="BG1928" t="s">
        <v>65</v>
      </c>
      <c r="BH1928" t="s">
        <v>53</v>
      </c>
      <c r="BI1928" t="s">
        <v>53</v>
      </c>
    </row>
    <row r="1929" spans="1:61" x14ac:dyDescent="0.25">
      <c r="A1929" t="s">
        <v>53</v>
      </c>
      <c r="B1929" t="s">
        <v>54</v>
      </c>
      <c r="C1929" t="s">
        <v>53</v>
      </c>
      <c r="D1929" t="s">
        <v>54</v>
      </c>
      <c r="E1929" t="s">
        <v>53</v>
      </c>
      <c r="F1929" t="s">
        <v>54</v>
      </c>
      <c r="G1929" t="s">
        <v>54</v>
      </c>
      <c r="H1929">
        <v>1369</v>
      </c>
      <c r="I1929" t="s">
        <v>1464</v>
      </c>
      <c r="J1929" t="s">
        <v>53</v>
      </c>
      <c r="K1929" t="s">
        <v>53</v>
      </c>
      <c r="L1929" t="s">
        <v>53</v>
      </c>
      <c r="M1929" t="s">
        <v>61</v>
      </c>
      <c r="N1929" t="s">
        <v>53</v>
      </c>
      <c r="O1929" t="s">
        <v>63</v>
      </c>
      <c r="P1929" t="s">
        <v>53</v>
      </c>
      <c r="Q1929">
        <v>1309</v>
      </c>
      <c r="R1929" t="s">
        <v>7050</v>
      </c>
      <c r="S1929" t="s">
        <v>53</v>
      </c>
      <c r="T1929" t="s">
        <v>53</v>
      </c>
      <c r="U1929" t="s">
        <v>53</v>
      </c>
      <c r="V1929" t="s">
        <v>53</v>
      </c>
      <c r="W1929" t="s">
        <v>53</v>
      </c>
      <c r="X1929" t="s">
        <v>53</v>
      </c>
      <c r="Y1929" t="s">
        <v>53</v>
      </c>
      <c r="Z1929" t="s">
        <v>53</v>
      </c>
      <c r="AA1929" t="s">
        <v>53</v>
      </c>
      <c r="AB1929" t="s">
        <v>53</v>
      </c>
      <c r="AC1929" t="s">
        <v>53</v>
      </c>
      <c r="AD1929" t="s">
        <v>53</v>
      </c>
      <c r="AE1929" t="s">
        <v>6655</v>
      </c>
      <c r="AF1929" t="s">
        <v>53</v>
      </c>
      <c r="AG1929" t="s">
        <v>6552</v>
      </c>
      <c r="AH1929" t="s">
        <v>61</v>
      </c>
      <c r="AI1929" t="s">
        <v>53</v>
      </c>
      <c r="AJ1929" t="s">
        <v>63</v>
      </c>
      <c r="AK1929" t="s">
        <v>53</v>
      </c>
      <c r="AL1929" t="s">
        <v>53</v>
      </c>
      <c r="AM1929" t="s">
        <v>6843</v>
      </c>
      <c r="AN1929" t="s">
        <v>53</v>
      </c>
      <c r="AO1929">
        <v>1786</v>
      </c>
      <c r="AP1929" t="s">
        <v>7056</v>
      </c>
      <c r="AQ1929" t="s">
        <v>70</v>
      </c>
      <c r="AR1929" t="s">
        <v>145</v>
      </c>
      <c r="AS1929" t="s">
        <v>263</v>
      </c>
      <c r="AT1929" t="s">
        <v>53</v>
      </c>
      <c r="AU1929" t="s">
        <v>53</v>
      </c>
      <c r="AV1929" t="s">
        <v>53</v>
      </c>
      <c r="AW1929" t="s">
        <v>53</v>
      </c>
      <c r="AX1929" t="s">
        <v>53</v>
      </c>
      <c r="AY1929" t="s">
        <v>53</v>
      </c>
      <c r="AZ1929" t="s">
        <v>53</v>
      </c>
      <c r="BA1929" t="s">
        <v>146</v>
      </c>
      <c r="BB1929" t="s">
        <v>53</v>
      </c>
      <c r="BC1929" t="s">
        <v>53</v>
      </c>
      <c r="BD1929" t="s">
        <v>53</v>
      </c>
      <c r="BE1929" t="s">
        <v>53</v>
      </c>
      <c r="BF1929" t="s">
        <v>53</v>
      </c>
      <c r="BG1929" t="s">
        <v>53</v>
      </c>
      <c r="BH1929" t="s">
        <v>53</v>
      </c>
      <c r="BI1929" t="s">
        <v>53</v>
      </c>
    </row>
    <row r="1930" spans="1:61" x14ac:dyDescent="0.25">
      <c r="A1930" t="s">
        <v>53</v>
      </c>
      <c r="B1930" t="s">
        <v>54</v>
      </c>
      <c r="C1930" t="s">
        <v>53</v>
      </c>
      <c r="D1930" t="s">
        <v>54</v>
      </c>
      <c r="E1930" t="s">
        <v>53</v>
      </c>
      <c r="F1930" t="s">
        <v>54</v>
      </c>
      <c r="G1930" t="s">
        <v>54</v>
      </c>
      <c r="H1930">
        <v>1370</v>
      </c>
      <c r="I1930" t="s">
        <v>1464</v>
      </c>
      <c r="J1930" t="s">
        <v>53</v>
      </c>
      <c r="K1930" t="s">
        <v>53</v>
      </c>
      <c r="L1930" t="s">
        <v>53</v>
      </c>
      <c r="M1930" t="s">
        <v>61</v>
      </c>
      <c r="N1930" t="s">
        <v>53</v>
      </c>
      <c r="O1930" t="s">
        <v>63</v>
      </c>
      <c r="P1930" t="s">
        <v>53</v>
      </c>
      <c r="Q1930">
        <v>1310</v>
      </c>
      <c r="R1930" t="s">
        <v>7057</v>
      </c>
      <c r="S1930" t="s">
        <v>53</v>
      </c>
      <c r="T1930" t="s">
        <v>53</v>
      </c>
      <c r="U1930" t="s">
        <v>53</v>
      </c>
      <c r="V1930" t="s">
        <v>61</v>
      </c>
      <c r="W1930" t="s">
        <v>53</v>
      </c>
      <c r="X1930" t="s">
        <v>333</v>
      </c>
      <c r="Y1930" t="s">
        <v>53</v>
      </c>
      <c r="Z1930" t="s">
        <v>53</v>
      </c>
      <c r="AA1930" t="s">
        <v>53</v>
      </c>
      <c r="AB1930" t="s">
        <v>53</v>
      </c>
      <c r="AC1930" t="s">
        <v>1368</v>
      </c>
      <c r="AD1930" t="s">
        <v>687</v>
      </c>
      <c r="AE1930" t="s">
        <v>7054</v>
      </c>
      <c r="AF1930" t="s">
        <v>53</v>
      </c>
      <c r="AG1930" t="s">
        <v>3853</v>
      </c>
      <c r="AH1930" t="s">
        <v>61</v>
      </c>
      <c r="AI1930" t="s">
        <v>53</v>
      </c>
      <c r="AJ1930" t="s">
        <v>63</v>
      </c>
      <c r="AK1930" t="s">
        <v>53</v>
      </c>
      <c r="AL1930" t="s">
        <v>150</v>
      </c>
      <c r="AM1930" t="s">
        <v>6847</v>
      </c>
      <c r="AN1930" t="s">
        <v>353</v>
      </c>
      <c r="AO1930">
        <v>1783</v>
      </c>
      <c r="AP1930" t="s">
        <v>7058</v>
      </c>
      <c r="AQ1930" t="s">
        <v>1761</v>
      </c>
      <c r="AR1930" t="s">
        <v>153</v>
      </c>
      <c r="AS1930" t="s">
        <v>72</v>
      </c>
      <c r="AT1930" t="s">
        <v>53</v>
      </c>
      <c r="AU1930" t="s">
        <v>53</v>
      </c>
      <c r="AV1930" t="s">
        <v>53</v>
      </c>
      <c r="AW1930" t="s">
        <v>53</v>
      </c>
      <c r="AX1930" t="s">
        <v>61</v>
      </c>
      <c r="AY1930" t="s">
        <v>53</v>
      </c>
      <c r="AZ1930" t="s">
        <v>333</v>
      </c>
      <c r="BA1930" t="s">
        <v>74</v>
      </c>
      <c r="BB1930" t="s">
        <v>101</v>
      </c>
      <c r="BC1930" t="s">
        <v>53</v>
      </c>
      <c r="BD1930" t="s">
        <v>53</v>
      </c>
      <c r="BE1930" t="s">
        <v>53</v>
      </c>
      <c r="BF1930" t="s">
        <v>3576</v>
      </c>
      <c r="BG1930" t="s">
        <v>431</v>
      </c>
      <c r="BH1930" t="s">
        <v>53</v>
      </c>
      <c r="BI1930" t="s">
        <v>53</v>
      </c>
    </row>
    <row r="1931" spans="1:61" x14ac:dyDescent="0.25">
      <c r="A1931" t="s">
        <v>53</v>
      </c>
      <c r="B1931" t="s">
        <v>54</v>
      </c>
      <c r="C1931" t="s">
        <v>53</v>
      </c>
      <c r="D1931" t="s">
        <v>54</v>
      </c>
      <c r="E1931" t="s">
        <v>53</v>
      </c>
      <c r="F1931" t="s">
        <v>54</v>
      </c>
      <c r="G1931" t="s">
        <v>54</v>
      </c>
      <c r="H1931">
        <v>1370</v>
      </c>
      <c r="I1931" t="s">
        <v>1464</v>
      </c>
      <c r="J1931" t="s">
        <v>53</v>
      </c>
      <c r="K1931" t="s">
        <v>53</v>
      </c>
      <c r="L1931" t="s">
        <v>53</v>
      </c>
      <c r="M1931" t="s">
        <v>61</v>
      </c>
      <c r="N1931" t="s">
        <v>53</v>
      </c>
      <c r="O1931" t="s">
        <v>63</v>
      </c>
      <c r="P1931" t="s">
        <v>53</v>
      </c>
      <c r="Q1931">
        <v>1310</v>
      </c>
      <c r="R1931" t="s">
        <v>7057</v>
      </c>
      <c r="S1931" t="s">
        <v>53</v>
      </c>
      <c r="T1931" t="s">
        <v>53</v>
      </c>
      <c r="U1931" t="s">
        <v>53</v>
      </c>
      <c r="V1931" t="s">
        <v>61</v>
      </c>
      <c r="W1931" t="s">
        <v>53</v>
      </c>
      <c r="X1931" t="s">
        <v>333</v>
      </c>
      <c r="Y1931" t="s">
        <v>53</v>
      </c>
      <c r="Z1931" t="s">
        <v>53</v>
      </c>
      <c r="AA1931" t="s">
        <v>53</v>
      </c>
      <c r="AB1931" t="s">
        <v>53</v>
      </c>
      <c r="AC1931" t="s">
        <v>53</v>
      </c>
      <c r="AD1931" t="s">
        <v>53</v>
      </c>
      <c r="AE1931" t="s">
        <v>7059</v>
      </c>
      <c r="AF1931" t="s">
        <v>53</v>
      </c>
      <c r="AG1931" t="s">
        <v>4748</v>
      </c>
      <c r="AH1931" t="s">
        <v>61</v>
      </c>
      <c r="AI1931" t="s">
        <v>53</v>
      </c>
      <c r="AJ1931" t="s">
        <v>63</v>
      </c>
      <c r="AK1931" t="s">
        <v>53</v>
      </c>
      <c r="AL1931" t="s">
        <v>53</v>
      </c>
      <c r="AM1931" t="s">
        <v>6847</v>
      </c>
      <c r="AN1931" t="s">
        <v>53</v>
      </c>
      <c r="AO1931">
        <v>2123</v>
      </c>
      <c r="AP1931" t="s">
        <v>7060</v>
      </c>
      <c r="AQ1931" t="s">
        <v>1761</v>
      </c>
      <c r="AR1931" t="s">
        <v>145</v>
      </c>
      <c r="AS1931" t="s">
        <v>53</v>
      </c>
      <c r="AT1931" t="s">
        <v>53</v>
      </c>
      <c r="AU1931" t="s">
        <v>53</v>
      </c>
      <c r="AV1931" t="s">
        <v>53</v>
      </c>
      <c r="AW1931" t="s">
        <v>53</v>
      </c>
      <c r="AX1931" t="s">
        <v>61</v>
      </c>
      <c r="AY1931" t="s">
        <v>53</v>
      </c>
      <c r="AZ1931" t="s">
        <v>333</v>
      </c>
      <c r="BA1931" t="s">
        <v>146</v>
      </c>
      <c r="BB1931" t="s">
        <v>53</v>
      </c>
      <c r="BC1931" t="s">
        <v>53</v>
      </c>
      <c r="BD1931" t="s">
        <v>53</v>
      </c>
      <c r="BE1931" t="s">
        <v>53</v>
      </c>
      <c r="BF1931" t="s">
        <v>53</v>
      </c>
      <c r="BG1931" t="s">
        <v>53</v>
      </c>
      <c r="BH1931" t="s">
        <v>53</v>
      </c>
      <c r="BI1931" t="s">
        <v>53</v>
      </c>
    </row>
    <row r="1932" spans="1:61" x14ac:dyDescent="0.25">
      <c r="A1932" t="s">
        <v>53</v>
      </c>
      <c r="B1932" t="s">
        <v>54</v>
      </c>
      <c r="C1932" t="s">
        <v>55</v>
      </c>
      <c r="D1932" t="s">
        <v>54</v>
      </c>
      <c r="E1932" t="s">
        <v>110</v>
      </c>
      <c r="F1932" t="s">
        <v>54</v>
      </c>
      <c r="G1932" t="s">
        <v>54</v>
      </c>
      <c r="H1932">
        <v>1371</v>
      </c>
      <c r="I1932" t="s">
        <v>57</v>
      </c>
      <c r="J1932" t="s">
        <v>58</v>
      </c>
      <c r="K1932" t="s">
        <v>104</v>
      </c>
      <c r="L1932" t="s">
        <v>53</v>
      </c>
      <c r="M1932" t="s">
        <v>485</v>
      </c>
      <c r="N1932" t="s">
        <v>53</v>
      </c>
      <c r="O1932" t="s">
        <v>63</v>
      </c>
      <c r="P1932" t="s">
        <v>53</v>
      </c>
      <c r="Q1932">
        <v>1311</v>
      </c>
      <c r="R1932" t="s">
        <v>7061</v>
      </c>
      <c r="S1932" t="s">
        <v>53</v>
      </c>
      <c r="T1932" t="s">
        <v>53</v>
      </c>
      <c r="U1932" t="s">
        <v>53</v>
      </c>
      <c r="V1932" t="s">
        <v>485</v>
      </c>
      <c r="W1932" t="s">
        <v>53</v>
      </c>
      <c r="X1932" t="s">
        <v>2452</v>
      </c>
      <c r="Y1932" t="s">
        <v>53</v>
      </c>
      <c r="Z1932" t="s">
        <v>53</v>
      </c>
      <c r="AA1932" t="s">
        <v>53</v>
      </c>
      <c r="AB1932" t="s">
        <v>53</v>
      </c>
      <c r="AC1932" t="s">
        <v>4674</v>
      </c>
      <c r="AD1932" t="s">
        <v>4090</v>
      </c>
      <c r="AE1932" t="s">
        <v>3853</v>
      </c>
      <c r="AF1932" t="s">
        <v>53</v>
      </c>
      <c r="AG1932" t="s">
        <v>3854</v>
      </c>
      <c r="AH1932" t="s">
        <v>485</v>
      </c>
      <c r="AI1932" t="s">
        <v>53</v>
      </c>
      <c r="AJ1932" t="s">
        <v>63</v>
      </c>
      <c r="AK1932" t="s">
        <v>53</v>
      </c>
      <c r="AL1932" t="s">
        <v>470</v>
      </c>
      <c r="AM1932" t="s">
        <v>6849</v>
      </c>
      <c r="AN1932" t="s">
        <v>99</v>
      </c>
      <c r="AO1932">
        <v>1788</v>
      </c>
      <c r="AP1932" t="s">
        <v>7062</v>
      </c>
      <c r="AQ1932" t="s">
        <v>70</v>
      </c>
      <c r="AR1932" t="s">
        <v>253</v>
      </c>
      <c r="AS1932" t="s">
        <v>72</v>
      </c>
      <c r="AT1932" t="s">
        <v>53</v>
      </c>
      <c r="AU1932" t="s">
        <v>53</v>
      </c>
      <c r="AV1932" t="s">
        <v>53</v>
      </c>
      <c r="AW1932" t="s">
        <v>53</v>
      </c>
      <c r="AX1932" t="s">
        <v>485</v>
      </c>
      <c r="AY1932" t="s">
        <v>53</v>
      </c>
      <c r="AZ1932" t="s">
        <v>2452</v>
      </c>
      <c r="BA1932" t="s">
        <v>74</v>
      </c>
      <c r="BB1932" t="s">
        <v>101</v>
      </c>
      <c r="BC1932" t="s">
        <v>53</v>
      </c>
      <c r="BD1932" t="s">
        <v>53</v>
      </c>
      <c r="BE1932" t="s">
        <v>53</v>
      </c>
      <c r="BF1932" t="s">
        <v>4122</v>
      </c>
      <c r="BG1932" t="s">
        <v>185</v>
      </c>
      <c r="BH1932" t="s">
        <v>53</v>
      </c>
      <c r="BI1932" t="s">
        <v>53</v>
      </c>
    </row>
    <row r="1933" spans="1:61" x14ac:dyDescent="0.25">
      <c r="A1933" t="s">
        <v>53</v>
      </c>
      <c r="B1933" t="s">
        <v>54</v>
      </c>
      <c r="C1933" t="s">
        <v>55</v>
      </c>
      <c r="D1933" t="s">
        <v>54</v>
      </c>
      <c r="E1933" t="s">
        <v>110</v>
      </c>
      <c r="F1933" t="s">
        <v>54</v>
      </c>
      <c r="G1933" t="s">
        <v>54</v>
      </c>
      <c r="H1933">
        <v>1371</v>
      </c>
      <c r="I1933" t="s">
        <v>57</v>
      </c>
      <c r="J1933" t="s">
        <v>58</v>
      </c>
      <c r="K1933" t="s">
        <v>104</v>
      </c>
      <c r="L1933" t="s">
        <v>53</v>
      </c>
      <c r="M1933" t="s">
        <v>485</v>
      </c>
      <c r="N1933" t="s">
        <v>53</v>
      </c>
      <c r="O1933" t="s">
        <v>63</v>
      </c>
      <c r="P1933" t="s">
        <v>53</v>
      </c>
      <c r="Q1933">
        <v>1311</v>
      </c>
      <c r="R1933" t="s">
        <v>7061</v>
      </c>
      <c r="S1933" t="s">
        <v>53</v>
      </c>
      <c r="T1933" t="s">
        <v>53</v>
      </c>
      <c r="U1933" t="s">
        <v>53</v>
      </c>
      <c r="V1933" t="s">
        <v>485</v>
      </c>
      <c r="W1933" t="s">
        <v>53</v>
      </c>
      <c r="X1933" t="s">
        <v>2452</v>
      </c>
      <c r="Y1933" t="s">
        <v>53</v>
      </c>
      <c r="Z1933" t="s">
        <v>53</v>
      </c>
      <c r="AA1933" t="s">
        <v>53</v>
      </c>
      <c r="AB1933" t="s">
        <v>53</v>
      </c>
      <c r="AC1933" t="s">
        <v>3991</v>
      </c>
      <c r="AD1933" t="s">
        <v>7063</v>
      </c>
      <c r="AE1933" t="s">
        <v>7064</v>
      </c>
      <c r="AF1933" t="s">
        <v>53</v>
      </c>
      <c r="AG1933" t="s">
        <v>7065</v>
      </c>
      <c r="AH1933" t="s">
        <v>485</v>
      </c>
      <c r="AI1933" t="s">
        <v>53</v>
      </c>
      <c r="AJ1933" t="s">
        <v>63</v>
      </c>
      <c r="AK1933" t="s">
        <v>53</v>
      </c>
      <c r="AL1933" t="s">
        <v>150</v>
      </c>
      <c r="AM1933" t="s">
        <v>6849</v>
      </c>
      <c r="AN1933" t="s">
        <v>99</v>
      </c>
      <c r="AO1933">
        <v>2496</v>
      </c>
      <c r="AP1933" t="s">
        <v>7066</v>
      </c>
      <c r="AQ1933" t="s">
        <v>70</v>
      </c>
      <c r="AR1933" t="s">
        <v>645</v>
      </c>
      <c r="AS1933" t="s">
        <v>72</v>
      </c>
      <c r="AT1933" t="s">
        <v>53</v>
      </c>
      <c r="AU1933" t="s">
        <v>53</v>
      </c>
      <c r="AV1933" t="s">
        <v>53</v>
      </c>
      <c r="AW1933" t="s">
        <v>53</v>
      </c>
      <c r="AX1933" t="s">
        <v>485</v>
      </c>
      <c r="AY1933" t="s">
        <v>53</v>
      </c>
      <c r="AZ1933" t="s">
        <v>2452</v>
      </c>
      <c r="BA1933" t="s">
        <v>74</v>
      </c>
      <c r="BB1933" t="s">
        <v>101</v>
      </c>
      <c r="BC1933" t="s">
        <v>53</v>
      </c>
      <c r="BD1933" t="s">
        <v>53</v>
      </c>
      <c r="BE1933" t="s">
        <v>53</v>
      </c>
      <c r="BF1933" t="s">
        <v>7067</v>
      </c>
      <c r="BG1933" t="s">
        <v>189</v>
      </c>
      <c r="BH1933" t="s">
        <v>53</v>
      </c>
      <c r="BI1933" t="s">
        <v>53</v>
      </c>
    </row>
    <row r="1934" spans="1:61" x14ac:dyDescent="0.25">
      <c r="A1934" t="s">
        <v>53</v>
      </c>
      <c r="B1934" t="s">
        <v>54</v>
      </c>
      <c r="C1934" t="s">
        <v>55</v>
      </c>
      <c r="D1934" t="s">
        <v>54</v>
      </c>
      <c r="E1934" t="s">
        <v>110</v>
      </c>
      <c r="F1934" t="s">
        <v>54</v>
      </c>
      <c r="G1934" t="s">
        <v>54</v>
      </c>
      <c r="H1934">
        <v>1371</v>
      </c>
      <c r="I1934" t="s">
        <v>57</v>
      </c>
      <c r="J1934" t="s">
        <v>58</v>
      </c>
      <c r="K1934" t="s">
        <v>104</v>
      </c>
      <c r="L1934" t="s">
        <v>53</v>
      </c>
      <c r="M1934" t="s">
        <v>485</v>
      </c>
      <c r="N1934" t="s">
        <v>53</v>
      </c>
      <c r="O1934" t="s">
        <v>63</v>
      </c>
      <c r="P1934" t="s">
        <v>53</v>
      </c>
      <c r="Q1934">
        <v>1311</v>
      </c>
      <c r="R1934" t="s">
        <v>7061</v>
      </c>
      <c r="S1934" t="s">
        <v>53</v>
      </c>
      <c r="T1934" t="s">
        <v>53</v>
      </c>
      <c r="U1934" t="s">
        <v>53</v>
      </c>
      <c r="V1934" t="s">
        <v>485</v>
      </c>
      <c r="W1934" t="s">
        <v>53</v>
      </c>
      <c r="X1934" t="s">
        <v>2452</v>
      </c>
      <c r="Y1934" t="s">
        <v>53</v>
      </c>
      <c r="Z1934" t="s">
        <v>53</v>
      </c>
      <c r="AA1934" t="s">
        <v>53</v>
      </c>
      <c r="AB1934" t="s">
        <v>53</v>
      </c>
      <c r="AC1934" t="s">
        <v>2372</v>
      </c>
      <c r="AD1934" t="s">
        <v>7068</v>
      </c>
      <c r="AE1934" t="s">
        <v>4756</v>
      </c>
      <c r="AF1934" t="s">
        <v>4757</v>
      </c>
      <c r="AG1934" t="s">
        <v>5812</v>
      </c>
      <c r="AH1934" t="s">
        <v>485</v>
      </c>
      <c r="AI1934" t="s">
        <v>53</v>
      </c>
      <c r="AJ1934" t="s">
        <v>63</v>
      </c>
      <c r="AK1934" t="s">
        <v>53</v>
      </c>
      <c r="AL1934" t="s">
        <v>470</v>
      </c>
      <c r="AM1934" t="s">
        <v>6849</v>
      </c>
      <c r="AN1934" t="s">
        <v>121</v>
      </c>
      <c r="AO1934">
        <v>3070</v>
      </c>
      <c r="AP1934" t="s">
        <v>7069</v>
      </c>
      <c r="AQ1934" t="s">
        <v>70</v>
      </c>
      <c r="AR1934" t="s">
        <v>645</v>
      </c>
      <c r="AS1934" t="s">
        <v>72</v>
      </c>
      <c r="AT1934" t="s">
        <v>53</v>
      </c>
      <c r="AU1934" t="s">
        <v>53</v>
      </c>
      <c r="AV1934" t="s">
        <v>53</v>
      </c>
      <c r="AW1934" t="s">
        <v>53</v>
      </c>
      <c r="AX1934" t="s">
        <v>485</v>
      </c>
      <c r="AY1934" t="s">
        <v>53</v>
      </c>
      <c r="AZ1934" t="s">
        <v>2452</v>
      </c>
      <c r="BA1934" t="s">
        <v>74</v>
      </c>
      <c r="BB1934" t="s">
        <v>101</v>
      </c>
      <c r="BC1934" t="s">
        <v>53</v>
      </c>
      <c r="BD1934" t="s">
        <v>53</v>
      </c>
      <c r="BE1934" t="s">
        <v>53</v>
      </c>
      <c r="BF1934" t="s">
        <v>6510</v>
      </c>
      <c r="BG1934" t="s">
        <v>194</v>
      </c>
      <c r="BH1934" t="s">
        <v>53</v>
      </c>
      <c r="BI1934" t="s">
        <v>53</v>
      </c>
    </row>
    <row r="1935" spans="1:61" x14ac:dyDescent="0.25">
      <c r="A1935" t="s">
        <v>53</v>
      </c>
      <c r="B1935" t="s">
        <v>54</v>
      </c>
      <c r="C1935" t="s">
        <v>55</v>
      </c>
      <c r="D1935" t="s">
        <v>54</v>
      </c>
      <c r="E1935" t="s">
        <v>56</v>
      </c>
      <c r="F1935" t="s">
        <v>54</v>
      </c>
      <c r="G1935" t="s">
        <v>54</v>
      </c>
      <c r="H1935">
        <v>1372</v>
      </c>
      <c r="I1935" t="s">
        <v>57</v>
      </c>
      <c r="J1935" t="s">
        <v>58</v>
      </c>
      <c r="K1935" t="s">
        <v>104</v>
      </c>
      <c r="L1935" t="s">
        <v>53</v>
      </c>
      <c r="M1935" t="s">
        <v>111</v>
      </c>
      <c r="N1935" t="s">
        <v>589</v>
      </c>
      <c r="O1935" t="s">
        <v>63</v>
      </c>
      <c r="P1935" t="s">
        <v>64</v>
      </c>
      <c r="Q1935">
        <v>1312</v>
      </c>
      <c r="R1935" t="s">
        <v>7070</v>
      </c>
      <c r="S1935" t="s">
        <v>53</v>
      </c>
      <c r="T1935" t="s">
        <v>53</v>
      </c>
      <c r="U1935" t="s">
        <v>53</v>
      </c>
      <c r="V1935" t="s">
        <v>111</v>
      </c>
      <c r="W1935" t="s">
        <v>53</v>
      </c>
      <c r="X1935" t="s">
        <v>179</v>
      </c>
      <c r="Y1935" t="s">
        <v>53</v>
      </c>
      <c r="Z1935" t="s">
        <v>53</v>
      </c>
      <c r="AA1935" t="s">
        <v>53</v>
      </c>
      <c r="AB1935" t="s">
        <v>53</v>
      </c>
      <c r="AC1935" t="s">
        <v>7071</v>
      </c>
      <c r="AD1935" t="s">
        <v>2373</v>
      </c>
      <c r="AE1935" t="s">
        <v>3854</v>
      </c>
      <c r="AF1935" t="s">
        <v>53</v>
      </c>
      <c r="AG1935" t="s">
        <v>3854</v>
      </c>
      <c r="AH1935" t="s">
        <v>111</v>
      </c>
      <c r="AI1935" t="s">
        <v>589</v>
      </c>
      <c r="AJ1935" t="s">
        <v>63</v>
      </c>
      <c r="AK1935" t="s">
        <v>64</v>
      </c>
      <c r="AL1935" t="s">
        <v>293</v>
      </c>
      <c r="AM1935" t="s">
        <v>6852</v>
      </c>
      <c r="AN1935" t="s">
        <v>151</v>
      </c>
      <c r="AO1935">
        <v>1787</v>
      </c>
      <c r="AP1935" t="s">
        <v>7072</v>
      </c>
      <c r="AQ1935" t="s">
        <v>70</v>
      </c>
      <c r="AR1935" t="s">
        <v>153</v>
      </c>
      <c r="AS1935" t="s">
        <v>72</v>
      </c>
      <c r="AT1935" t="s">
        <v>53</v>
      </c>
      <c r="AU1935" t="s">
        <v>53</v>
      </c>
      <c r="AV1935" t="s">
        <v>53</v>
      </c>
      <c r="AW1935" t="s">
        <v>53</v>
      </c>
      <c r="AX1935" t="s">
        <v>111</v>
      </c>
      <c r="AY1935" t="s">
        <v>53</v>
      </c>
      <c r="AZ1935" t="s">
        <v>179</v>
      </c>
      <c r="BA1935" t="s">
        <v>93</v>
      </c>
      <c r="BB1935" t="s">
        <v>101</v>
      </c>
      <c r="BC1935" t="s">
        <v>53</v>
      </c>
      <c r="BD1935" t="s">
        <v>53</v>
      </c>
      <c r="BE1935" t="s">
        <v>53</v>
      </c>
      <c r="BF1935" t="s">
        <v>6133</v>
      </c>
      <c r="BG1935" t="s">
        <v>99</v>
      </c>
      <c r="BH1935" t="s">
        <v>53</v>
      </c>
      <c r="BI1935" t="s">
        <v>53</v>
      </c>
    </row>
    <row r="1936" spans="1:61" x14ac:dyDescent="0.25">
      <c r="A1936" t="s">
        <v>53</v>
      </c>
      <c r="B1936" t="s">
        <v>54</v>
      </c>
      <c r="C1936" t="s">
        <v>55</v>
      </c>
      <c r="D1936" t="s">
        <v>54</v>
      </c>
      <c r="E1936" t="s">
        <v>56</v>
      </c>
      <c r="F1936" t="s">
        <v>54</v>
      </c>
      <c r="G1936" t="s">
        <v>54</v>
      </c>
      <c r="H1936">
        <v>1372</v>
      </c>
      <c r="I1936" t="s">
        <v>57</v>
      </c>
      <c r="J1936" t="s">
        <v>58</v>
      </c>
      <c r="K1936" t="s">
        <v>104</v>
      </c>
      <c r="L1936" t="s">
        <v>53</v>
      </c>
      <c r="M1936" t="s">
        <v>111</v>
      </c>
      <c r="N1936" t="s">
        <v>589</v>
      </c>
      <c r="O1936" t="s">
        <v>63</v>
      </c>
      <c r="P1936" t="s">
        <v>64</v>
      </c>
      <c r="Q1936">
        <v>1312</v>
      </c>
      <c r="R1936" t="s">
        <v>7070</v>
      </c>
      <c r="S1936" t="s">
        <v>53</v>
      </c>
      <c r="T1936" t="s">
        <v>53</v>
      </c>
      <c r="U1936" t="s">
        <v>53</v>
      </c>
      <c r="V1936" t="s">
        <v>111</v>
      </c>
      <c r="W1936" t="s">
        <v>53</v>
      </c>
      <c r="X1936" t="s">
        <v>179</v>
      </c>
      <c r="Y1936" t="s">
        <v>53</v>
      </c>
      <c r="Z1936" t="s">
        <v>53</v>
      </c>
      <c r="AA1936" t="s">
        <v>53</v>
      </c>
      <c r="AB1936" t="s">
        <v>53</v>
      </c>
      <c r="AC1936" t="s">
        <v>1393</v>
      </c>
      <c r="AD1936" t="s">
        <v>2912</v>
      </c>
      <c r="AE1936" t="s">
        <v>63</v>
      </c>
      <c r="AF1936" t="s">
        <v>53</v>
      </c>
      <c r="AG1936" t="s">
        <v>7073</v>
      </c>
      <c r="AH1936" t="s">
        <v>111</v>
      </c>
      <c r="AI1936" t="s">
        <v>589</v>
      </c>
      <c r="AJ1936" t="s">
        <v>63</v>
      </c>
      <c r="AK1936" t="s">
        <v>64</v>
      </c>
      <c r="AL1936" t="s">
        <v>1168</v>
      </c>
      <c r="AM1936" t="s">
        <v>6852</v>
      </c>
      <c r="AN1936" t="s">
        <v>85</v>
      </c>
      <c r="AO1936">
        <v>2088</v>
      </c>
      <c r="AP1936" t="s">
        <v>7074</v>
      </c>
      <c r="AQ1936" t="s">
        <v>70</v>
      </c>
      <c r="AR1936" t="s">
        <v>253</v>
      </c>
      <c r="AS1936" t="s">
        <v>72</v>
      </c>
      <c r="AT1936" t="s">
        <v>53</v>
      </c>
      <c r="AU1936" t="s">
        <v>53</v>
      </c>
      <c r="AV1936" t="s">
        <v>53</v>
      </c>
      <c r="AW1936" t="s">
        <v>53</v>
      </c>
      <c r="AX1936" t="s">
        <v>111</v>
      </c>
      <c r="AY1936" t="s">
        <v>53</v>
      </c>
      <c r="AZ1936" t="s">
        <v>179</v>
      </c>
      <c r="BA1936" t="s">
        <v>93</v>
      </c>
      <c r="BB1936" t="s">
        <v>101</v>
      </c>
      <c r="BC1936" t="s">
        <v>53</v>
      </c>
      <c r="BD1936" t="s">
        <v>53</v>
      </c>
      <c r="BE1936" t="s">
        <v>53</v>
      </c>
      <c r="BF1936" t="s">
        <v>3350</v>
      </c>
      <c r="BG1936" t="s">
        <v>99</v>
      </c>
      <c r="BH1936" t="s">
        <v>53</v>
      </c>
      <c r="BI1936" t="s">
        <v>53</v>
      </c>
    </row>
    <row r="1937" spans="1:61" x14ac:dyDescent="0.25">
      <c r="A1937" t="s">
        <v>53</v>
      </c>
      <c r="B1937" t="s">
        <v>54</v>
      </c>
      <c r="C1937" t="s">
        <v>53</v>
      </c>
      <c r="D1937" t="s">
        <v>54</v>
      </c>
      <c r="E1937" t="s">
        <v>53</v>
      </c>
      <c r="F1937" t="s">
        <v>54</v>
      </c>
      <c r="G1937" t="s">
        <v>54</v>
      </c>
      <c r="H1937">
        <v>1373</v>
      </c>
      <c r="I1937" t="s">
        <v>1464</v>
      </c>
      <c r="J1937" t="s">
        <v>53</v>
      </c>
      <c r="K1937" t="s">
        <v>53</v>
      </c>
      <c r="L1937" t="s">
        <v>2849</v>
      </c>
      <c r="M1937" t="s">
        <v>61</v>
      </c>
      <c r="N1937" t="s">
        <v>53</v>
      </c>
      <c r="O1937" t="s">
        <v>63</v>
      </c>
      <c r="P1937" t="s">
        <v>53</v>
      </c>
      <c r="Q1937">
        <v>1313</v>
      </c>
      <c r="R1937" t="s">
        <v>6117</v>
      </c>
      <c r="S1937" t="s">
        <v>53</v>
      </c>
      <c r="T1937" t="s">
        <v>53</v>
      </c>
      <c r="U1937" t="s">
        <v>53</v>
      </c>
      <c r="V1937" t="s">
        <v>53</v>
      </c>
      <c r="W1937" t="s">
        <v>53</v>
      </c>
      <c r="X1937" t="s">
        <v>53</v>
      </c>
      <c r="Y1937" t="s">
        <v>53</v>
      </c>
      <c r="Z1937" t="s">
        <v>53</v>
      </c>
      <c r="AA1937" t="s">
        <v>53</v>
      </c>
      <c r="AB1937" t="s">
        <v>53</v>
      </c>
      <c r="AC1937" t="s">
        <v>4132</v>
      </c>
      <c r="AD1937" t="s">
        <v>2846</v>
      </c>
      <c r="AE1937" t="s">
        <v>3854</v>
      </c>
      <c r="AF1937" t="s">
        <v>7075</v>
      </c>
      <c r="AG1937" t="s">
        <v>7076</v>
      </c>
      <c r="AH1937" t="s">
        <v>61</v>
      </c>
      <c r="AI1937" t="s">
        <v>53</v>
      </c>
      <c r="AJ1937" t="s">
        <v>63</v>
      </c>
      <c r="AK1937" t="s">
        <v>53</v>
      </c>
      <c r="AL1937" t="s">
        <v>99</v>
      </c>
      <c r="AM1937" t="s">
        <v>7077</v>
      </c>
      <c r="AN1937" t="s">
        <v>251</v>
      </c>
      <c r="AO1937">
        <v>1795</v>
      </c>
      <c r="AP1937" t="s">
        <v>7078</v>
      </c>
      <c r="AQ1937" t="s">
        <v>1761</v>
      </c>
      <c r="AR1937" t="s">
        <v>394</v>
      </c>
      <c r="AS1937" t="s">
        <v>72</v>
      </c>
      <c r="AT1937" t="s">
        <v>53</v>
      </c>
      <c r="AU1937" t="s">
        <v>53</v>
      </c>
      <c r="AV1937" t="s">
        <v>53</v>
      </c>
      <c r="AW1937" t="s">
        <v>53</v>
      </c>
      <c r="AX1937" t="s">
        <v>53</v>
      </c>
      <c r="AY1937" t="s">
        <v>53</v>
      </c>
      <c r="AZ1937" t="s">
        <v>53</v>
      </c>
      <c r="BA1937" t="s">
        <v>93</v>
      </c>
      <c r="BB1937" t="s">
        <v>225</v>
      </c>
      <c r="BC1937" t="s">
        <v>53</v>
      </c>
      <c r="BD1937" t="s">
        <v>53</v>
      </c>
      <c r="BE1937" t="s">
        <v>53</v>
      </c>
      <c r="BF1937" t="s">
        <v>7079</v>
      </c>
      <c r="BG1937" t="s">
        <v>65</v>
      </c>
      <c r="BH1937" t="s">
        <v>53</v>
      </c>
      <c r="BI1937" t="s">
        <v>53</v>
      </c>
    </row>
    <row r="1938" spans="1:61" x14ac:dyDescent="0.25">
      <c r="A1938" t="s">
        <v>53</v>
      </c>
      <c r="B1938" t="s">
        <v>54</v>
      </c>
      <c r="C1938" t="s">
        <v>53</v>
      </c>
      <c r="D1938" t="s">
        <v>54</v>
      </c>
      <c r="E1938" t="s">
        <v>53</v>
      </c>
      <c r="F1938" t="s">
        <v>54</v>
      </c>
      <c r="G1938" t="s">
        <v>54</v>
      </c>
      <c r="H1938">
        <v>1373</v>
      </c>
      <c r="I1938" t="s">
        <v>1464</v>
      </c>
      <c r="J1938" t="s">
        <v>53</v>
      </c>
      <c r="K1938" t="s">
        <v>53</v>
      </c>
      <c r="L1938" t="s">
        <v>2849</v>
      </c>
      <c r="M1938" t="s">
        <v>61</v>
      </c>
      <c r="N1938" t="s">
        <v>53</v>
      </c>
      <c r="O1938" t="s">
        <v>63</v>
      </c>
      <c r="P1938" t="s">
        <v>53</v>
      </c>
      <c r="Q1938">
        <v>1313</v>
      </c>
      <c r="R1938" t="s">
        <v>6117</v>
      </c>
      <c r="S1938" t="s">
        <v>53</v>
      </c>
      <c r="T1938" t="s">
        <v>53</v>
      </c>
      <c r="U1938" t="s">
        <v>53</v>
      </c>
      <c r="V1938" t="s">
        <v>53</v>
      </c>
      <c r="W1938" t="s">
        <v>53</v>
      </c>
      <c r="X1938" t="s">
        <v>53</v>
      </c>
      <c r="Y1938" t="s">
        <v>53</v>
      </c>
      <c r="Z1938" t="s">
        <v>53</v>
      </c>
      <c r="AA1938" t="s">
        <v>53</v>
      </c>
      <c r="AB1938" t="s">
        <v>53</v>
      </c>
      <c r="AC1938" t="s">
        <v>7080</v>
      </c>
      <c r="AD1938" t="s">
        <v>664</v>
      </c>
      <c r="AE1938" t="s">
        <v>7081</v>
      </c>
      <c r="AF1938" t="s">
        <v>53</v>
      </c>
      <c r="AG1938" t="s">
        <v>7082</v>
      </c>
      <c r="AH1938" t="s">
        <v>61</v>
      </c>
      <c r="AI1938" t="s">
        <v>53</v>
      </c>
      <c r="AJ1938" t="s">
        <v>63</v>
      </c>
      <c r="AK1938" t="s">
        <v>53</v>
      </c>
      <c r="AL1938" t="s">
        <v>1168</v>
      </c>
      <c r="AM1938" t="s">
        <v>7077</v>
      </c>
      <c r="AN1938" t="s">
        <v>65</v>
      </c>
      <c r="AO1938">
        <v>1800</v>
      </c>
      <c r="AP1938" t="s">
        <v>7083</v>
      </c>
      <c r="AQ1938" t="s">
        <v>1761</v>
      </c>
      <c r="AR1938" t="s">
        <v>394</v>
      </c>
      <c r="AS1938" t="s">
        <v>72</v>
      </c>
      <c r="AT1938" t="s">
        <v>53</v>
      </c>
      <c r="AU1938" t="s">
        <v>53</v>
      </c>
      <c r="AV1938" t="s">
        <v>53</v>
      </c>
      <c r="AW1938" t="s">
        <v>53</v>
      </c>
      <c r="AX1938" t="s">
        <v>53</v>
      </c>
      <c r="AY1938" t="s">
        <v>53</v>
      </c>
      <c r="AZ1938" t="s">
        <v>53</v>
      </c>
      <c r="BA1938" t="s">
        <v>74</v>
      </c>
      <c r="BB1938" t="s">
        <v>225</v>
      </c>
      <c r="BC1938" t="s">
        <v>53</v>
      </c>
      <c r="BD1938" t="s">
        <v>53</v>
      </c>
      <c r="BE1938" t="s">
        <v>53</v>
      </c>
      <c r="BF1938" t="s">
        <v>7080</v>
      </c>
      <c r="BG1938" t="s">
        <v>151</v>
      </c>
      <c r="BH1938" t="s">
        <v>53</v>
      </c>
      <c r="BI1938" t="s">
        <v>53</v>
      </c>
    </row>
    <row r="1939" spans="1:61" x14ac:dyDescent="0.25">
      <c r="A1939" t="s">
        <v>53</v>
      </c>
      <c r="B1939" t="s">
        <v>54</v>
      </c>
      <c r="C1939" t="s">
        <v>53</v>
      </c>
      <c r="D1939" t="s">
        <v>54</v>
      </c>
      <c r="E1939" t="s">
        <v>53</v>
      </c>
      <c r="F1939" t="s">
        <v>54</v>
      </c>
      <c r="G1939" t="s">
        <v>54</v>
      </c>
      <c r="H1939">
        <v>1373</v>
      </c>
      <c r="I1939" t="s">
        <v>1464</v>
      </c>
      <c r="J1939" t="s">
        <v>53</v>
      </c>
      <c r="K1939" t="s">
        <v>53</v>
      </c>
      <c r="L1939" t="s">
        <v>2849</v>
      </c>
      <c r="M1939" t="s">
        <v>61</v>
      </c>
      <c r="N1939" t="s">
        <v>53</v>
      </c>
      <c r="O1939" t="s">
        <v>63</v>
      </c>
      <c r="P1939" t="s">
        <v>53</v>
      </c>
      <c r="Q1939">
        <v>1313</v>
      </c>
      <c r="R1939" t="s">
        <v>6117</v>
      </c>
      <c r="S1939" t="s">
        <v>53</v>
      </c>
      <c r="T1939" t="s">
        <v>53</v>
      </c>
      <c r="U1939" t="s">
        <v>53</v>
      </c>
      <c r="V1939" t="s">
        <v>53</v>
      </c>
      <c r="W1939" t="s">
        <v>53</v>
      </c>
      <c r="X1939" t="s">
        <v>53</v>
      </c>
      <c r="Y1939" t="s">
        <v>53</v>
      </c>
      <c r="Z1939" t="s">
        <v>53</v>
      </c>
      <c r="AA1939" t="s">
        <v>53</v>
      </c>
      <c r="AB1939" t="s">
        <v>53</v>
      </c>
      <c r="AC1939" t="s">
        <v>53</v>
      </c>
      <c r="AD1939" t="s">
        <v>53</v>
      </c>
      <c r="AE1939" t="s">
        <v>3854</v>
      </c>
      <c r="AF1939" t="s">
        <v>53</v>
      </c>
      <c r="AG1939" t="s">
        <v>7084</v>
      </c>
      <c r="AH1939" t="s">
        <v>61</v>
      </c>
      <c r="AI1939" t="s">
        <v>53</v>
      </c>
      <c r="AJ1939" t="s">
        <v>63</v>
      </c>
      <c r="AK1939" t="s">
        <v>53</v>
      </c>
      <c r="AL1939" t="s">
        <v>53</v>
      </c>
      <c r="AM1939" t="s">
        <v>7077</v>
      </c>
      <c r="AN1939" t="s">
        <v>53</v>
      </c>
      <c r="AO1939">
        <v>1909</v>
      </c>
      <c r="AP1939" t="s">
        <v>7085</v>
      </c>
      <c r="AQ1939" t="s">
        <v>1761</v>
      </c>
      <c r="AR1939" t="s">
        <v>145</v>
      </c>
      <c r="AS1939" t="s">
        <v>263</v>
      </c>
      <c r="AT1939" t="s">
        <v>53</v>
      </c>
      <c r="AU1939" t="s">
        <v>53</v>
      </c>
      <c r="AV1939" t="s">
        <v>53</v>
      </c>
      <c r="AW1939" t="s">
        <v>53</v>
      </c>
      <c r="AX1939" t="s">
        <v>53</v>
      </c>
      <c r="AY1939" t="s">
        <v>53</v>
      </c>
      <c r="AZ1939" t="s">
        <v>53</v>
      </c>
      <c r="BA1939" t="s">
        <v>146</v>
      </c>
      <c r="BB1939" t="s">
        <v>53</v>
      </c>
      <c r="BC1939" t="s">
        <v>53</v>
      </c>
      <c r="BD1939" t="s">
        <v>53</v>
      </c>
      <c r="BE1939" t="s">
        <v>53</v>
      </c>
      <c r="BF1939" t="s">
        <v>53</v>
      </c>
      <c r="BG1939" t="s">
        <v>53</v>
      </c>
      <c r="BH1939" t="s">
        <v>53</v>
      </c>
      <c r="BI1939" t="s">
        <v>53</v>
      </c>
    </row>
    <row r="1940" spans="1:61" x14ac:dyDescent="0.25">
      <c r="A1940" t="s">
        <v>53</v>
      </c>
      <c r="B1940" t="s">
        <v>54</v>
      </c>
      <c r="C1940" t="s">
        <v>53</v>
      </c>
      <c r="D1940" t="s">
        <v>54</v>
      </c>
      <c r="E1940" t="s">
        <v>53</v>
      </c>
      <c r="F1940" t="s">
        <v>54</v>
      </c>
      <c r="G1940" t="s">
        <v>54</v>
      </c>
      <c r="H1940">
        <v>1373</v>
      </c>
      <c r="I1940" t="s">
        <v>1464</v>
      </c>
      <c r="J1940" t="s">
        <v>53</v>
      </c>
      <c r="K1940" t="s">
        <v>53</v>
      </c>
      <c r="L1940" t="s">
        <v>2849</v>
      </c>
      <c r="M1940" t="s">
        <v>61</v>
      </c>
      <c r="N1940" t="s">
        <v>53</v>
      </c>
      <c r="O1940" t="s">
        <v>63</v>
      </c>
      <c r="P1940" t="s">
        <v>53</v>
      </c>
      <c r="Q1940">
        <v>1313</v>
      </c>
      <c r="R1940" t="s">
        <v>6117</v>
      </c>
      <c r="S1940" t="s">
        <v>53</v>
      </c>
      <c r="T1940" t="s">
        <v>53</v>
      </c>
      <c r="U1940" t="s">
        <v>53</v>
      </c>
      <c r="V1940" t="s">
        <v>53</v>
      </c>
      <c r="W1940" t="s">
        <v>53</v>
      </c>
      <c r="X1940" t="s">
        <v>53</v>
      </c>
      <c r="Y1940" t="s">
        <v>53</v>
      </c>
      <c r="Z1940" t="s">
        <v>53</v>
      </c>
      <c r="AA1940" t="s">
        <v>53</v>
      </c>
      <c r="AB1940" t="s">
        <v>53</v>
      </c>
      <c r="AC1940" t="s">
        <v>7086</v>
      </c>
      <c r="AD1940" t="s">
        <v>2471</v>
      </c>
      <c r="AE1940" t="s">
        <v>7087</v>
      </c>
      <c r="AF1940" t="s">
        <v>53</v>
      </c>
      <c r="AG1940" t="s">
        <v>7088</v>
      </c>
      <c r="AH1940" t="s">
        <v>61</v>
      </c>
      <c r="AI1940" t="s">
        <v>53</v>
      </c>
      <c r="AJ1940" t="s">
        <v>63</v>
      </c>
      <c r="AK1940" t="s">
        <v>53</v>
      </c>
      <c r="AL1940" t="s">
        <v>99</v>
      </c>
      <c r="AM1940" t="s">
        <v>7077</v>
      </c>
      <c r="AN1940" t="s">
        <v>112</v>
      </c>
      <c r="AO1940">
        <v>2077</v>
      </c>
      <c r="AP1940" t="s">
        <v>7089</v>
      </c>
      <c r="AQ1940" t="s">
        <v>1761</v>
      </c>
      <c r="AR1940" t="s">
        <v>483</v>
      </c>
      <c r="AS1940" t="s">
        <v>72</v>
      </c>
      <c r="AT1940" t="s">
        <v>53</v>
      </c>
      <c r="AU1940" t="s">
        <v>53</v>
      </c>
      <c r="AV1940" t="s">
        <v>53</v>
      </c>
      <c r="AW1940" t="s">
        <v>53</v>
      </c>
      <c r="AX1940" t="s">
        <v>53</v>
      </c>
      <c r="AY1940" t="s">
        <v>53</v>
      </c>
      <c r="AZ1940" t="s">
        <v>53</v>
      </c>
      <c r="BA1940" t="s">
        <v>93</v>
      </c>
      <c r="BB1940" t="s">
        <v>225</v>
      </c>
      <c r="BC1940" t="s">
        <v>53</v>
      </c>
      <c r="BD1940" t="s">
        <v>53</v>
      </c>
      <c r="BE1940" t="s">
        <v>53</v>
      </c>
      <c r="BF1940" t="s">
        <v>7090</v>
      </c>
      <c r="BG1940" t="s">
        <v>82</v>
      </c>
      <c r="BH1940" t="s">
        <v>53</v>
      </c>
      <c r="BI1940" t="s">
        <v>53</v>
      </c>
    </row>
    <row r="1941" spans="1:61" x14ac:dyDescent="0.25">
      <c r="A1941" t="s">
        <v>7091</v>
      </c>
      <c r="B1941" t="s">
        <v>54</v>
      </c>
      <c r="C1941" t="s">
        <v>53</v>
      </c>
      <c r="D1941" t="s">
        <v>54</v>
      </c>
      <c r="E1941" t="s">
        <v>56</v>
      </c>
      <c r="F1941" t="s">
        <v>54</v>
      </c>
      <c r="G1941" t="s">
        <v>54</v>
      </c>
      <c r="H1941">
        <v>1374</v>
      </c>
      <c r="I1941" t="s">
        <v>1464</v>
      </c>
      <c r="J1941" t="s">
        <v>53</v>
      </c>
      <c r="K1941" t="s">
        <v>53</v>
      </c>
      <c r="L1941" t="s">
        <v>7092</v>
      </c>
      <c r="M1941" t="s">
        <v>61</v>
      </c>
      <c r="N1941" t="s">
        <v>53</v>
      </c>
      <c r="O1941" t="s">
        <v>63</v>
      </c>
      <c r="P1941" t="s">
        <v>53</v>
      </c>
      <c r="Q1941">
        <v>1314</v>
      </c>
      <c r="R1941" t="s">
        <v>7093</v>
      </c>
      <c r="S1941" t="s">
        <v>53</v>
      </c>
      <c r="T1941" t="s">
        <v>53</v>
      </c>
      <c r="U1941" t="s">
        <v>53</v>
      </c>
      <c r="V1941" t="s">
        <v>53</v>
      </c>
      <c r="W1941" t="s">
        <v>53</v>
      </c>
      <c r="X1941" t="s">
        <v>53</v>
      </c>
      <c r="Y1941" t="s">
        <v>53</v>
      </c>
      <c r="Z1941" t="s">
        <v>53</v>
      </c>
      <c r="AA1941" t="s">
        <v>53</v>
      </c>
      <c r="AB1941" t="s">
        <v>53</v>
      </c>
      <c r="AC1941" t="s">
        <v>7094</v>
      </c>
      <c r="AD1941" t="s">
        <v>7095</v>
      </c>
      <c r="AE1941" t="s">
        <v>7076</v>
      </c>
      <c r="AF1941" t="s">
        <v>7096</v>
      </c>
      <c r="AG1941" t="s">
        <v>7081</v>
      </c>
      <c r="AH1941" t="s">
        <v>61</v>
      </c>
      <c r="AI1941" t="s">
        <v>53</v>
      </c>
      <c r="AJ1941" t="s">
        <v>63</v>
      </c>
      <c r="AK1941" t="s">
        <v>53</v>
      </c>
      <c r="AL1941" t="s">
        <v>99</v>
      </c>
      <c r="AM1941" t="s">
        <v>6854</v>
      </c>
      <c r="AN1941" t="s">
        <v>65</v>
      </c>
      <c r="AO1941">
        <v>1796</v>
      </c>
      <c r="AP1941" t="s">
        <v>7097</v>
      </c>
      <c r="AQ1941" t="s">
        <v>2340</v>
      </c>
      <c r="AR1941" t="s">
        <v>394</v>
      </c>
      <c r="AS1941" t="s">
        <v>72</v>
      </c>
      <c r="AT1941" t="s">
        <v>53</v>
      </c>
      <c r="AU1941" t="s">
        <v>53</v>
      </c>
      <c r="AV1941" t="s">
        <v>53</v>
      </c>
      <c r="AW1941" t="s">
        <v>53</v>
      </c>
      <c r="AX1941" t="s">
        <v>53</v>
      </c>
      <c r="AY1941" t="s">
        <v>53</v>
      </c>
      <c r="AZ1941" t="s">
        <v>53</v>
      </c>
      <c r="BA1941" t="s">
        <v>93</v>
      </c>
      <c r="BB1941" t="s">
        <v>225</v>
      </c>
      <c r="BC1941" t="s">
        <v>53</v>
      </c>
      <c r="BD1941" t="s">
        <v>53</v>
      </c>
      <c r="BE1941" t="s">
        <v>53</v>
      </c>
      <c r="BF1941" t="s">
        <v>7094</v>
      </c>
      <c r="BG1941" t="s">
        <v>85</v>
      </c>
      <c r="BH1941" t="s">
        <v>53</v>
      </c>
      <c r="BI1941" t="s">
        <v>53</v>
      </c>
    </row>
    <row r="1942" spans="1:61" x14ac:dyDescent="0.25">
      <c r="A1942" t="s">
        <v>7091</v>
      </c>
      <c r="B1942" t="s">
        <v>54</v>
      </c>
      <c r="C1942" t="s">
        <v>53</v>
      </c>
      <c r="D1942" t="s">
        <v>54</v>
      </c>
      <c r="E1942" t="s">
        <v>56</v>
      </c>
      <c r="F1942" t="s">
        <v>54</v>
      </c>
      <c r="G1942" t="s">
        <v>54</v>
      </c>
      <c r="H1942">
        <v>1374</v>
      </c>
      <c r="I1942" t="s">
        <v>1464</v>
      </c>
      <c r="J1942" t="s">
        <v>53</v>
      </c>
      <c r="K1942" t="s">
        <v>53</v>
      </c>
      <c r="L1942" t="s">
        <v>7092</v>
      </c>
      <c r="M1942" t="s">
        <v>61</v>
      </c>
      <c r="N1942" t="s">
        <v>53</v>
      </c>
      <c r="O1942" t="s">
        <v>63</v>
      </c>
      <c r="P1942" t="s">
        <v>53</v>
      </c>
      <c r="Q1942">
        <v>1314</v>
      </c>
      <c r="R1942" t="s">
        <v>7093</v>
      </c>
      <c r="S1942" t="s">
        <v>53</v>
      </c>
      <c r="T1942" t="s">
        <v>53</v>
      </c>
      <c r="U1942" t="s">
        <v>53</v>
      </c>
      <c r="V1942" t="s">
        <v>53</v>
      </c>
      <c r="W1942" t="s">
        <v>53</v>
      </c>
      <c r="X1942" t="s">
        <v>53</v>
      </c>
      <c r="Y1942" t="s">
        <v>53</v>
      </c>
      <c r="Z1942" t="s">
        <v>53</v>
      </c>
      <c r="AA1942" t="s">
        <v>53</v>
      </c>
      <c r="AB1942" t="s">
        <v>53</v>
      </c>
      <c r="AC1942" t="s">
        <v>1422</v>
      </c>
      <c r="AD1942" t="s">
        <v>6641</v>
      </c>
      <c r="AE1942" t="s">
        <v>7076</v>
      </c>
      <c r="AF1942" t="s">
        <v>53</v>
      </c>
      <c r="AG1942" t="s">
        <v>7081</v>
      </c>
      <c r="AH1942" t="s">
        <v>61</v>
      </c>
      <c r="AI1942" t="s">
        <v>53</v>
      </c>
      <c r="AJ1942" t="s">
        <v>63</v>
      </c>
      <c r="AK1942" t="s">
        <v>53</v>
      </c>
      <c r="AL1942" t="s">
        <v>99</v>
      </c>
      <c r="AM1942" t="s">
        <v>6854</v>
      </c>
      <c r="AN1942" t="s">
        <v>65</v>
      </c>
      <c r="AO1942">
        <v>1797</v>
      </c>
      <c r="AP1942" t="s">
        <v>7098</v>
      </c>
      <c r="AQ1942" t="s">
        <v>2340</v>
      </c>
      <c r="AR1942" t="s">
        <v>394</v>
      </c>
      <c r="AS1942" t="s">
        <v>72</v>
      </c>
      <c r="AT1942" t="s">
        <v>53</v>
      </c>
      <c r="AU1942" t="s">
        <v>53</v>
      </c>
      <c r="AV1942" t="s">
        <v>53</v>
      </c>
      <c r="AW1942" t="s">
        <v>53</v>
      </c>
      <c r="AX1942" t="s">
        <v>53</v>
      </c>
      <c r="AY1942" t="s">
        <v>53</v>
      </c>
      <c r="AZ1942" t="s">
        <v>53</v>
      </c>
      <c r="BA1942" t="s">
        <v>74</v>
      </c>
      <c r="BB1942" t="s">
        <v>225</v>
      </c>
      <c r="BC1942" t="s">
        <v>53</v>
      </c>
      <c r="BD1942" t="s">
        <v>53</v>
      </c>
      <c r="BE1942" t="s">
        <v>53</v>
      </c>
      <c r="BF1942" t="s">
        <v>1422</v>
      </c>
      <c r="BG1942" t="s">
        <v>353</v>
      </c>
      <c r="BH1942" t="s">
        <v>53</v>
      </c>
      <c r="BI1942" t="s">
        <v>53</v>
      </c>
    </row>
    <row r="1943" spans="1:61" x14ac:dyDescent="0.25">
      <c r="A1943" t="s">
        <v>7091</v>
      </c>
      <c r="B1943" t="s">
        <v>54</v>
      </c>
      <c r="C1943" t="s">
        <v>53</v>
      </c>
      <c r="D1943" t="s">
        <v>54</v>
      </c>
      <c r="E1943" t="s">
        <v>56</v>
      </c>
      <c r="F1943" t="s">
        <v>54</v>
      </c>
      <c r="G1943" t="s">
        <v>54</v>
      </c>
      <c r="H1943">
        <v>1374</v>
      </c>
      <c r="I1943" t="s">
        <v>1464</v>
      </c>
      <c r="J1943" t="s">
        <v>53</v>
      </c>
      <c r="K1943" t="s">
        <v>53</v>
      </c>
      <c r="L1943" t="s">
        <v>7092</v>
      </c>
      <c r="M1943" t="s">
        <v>61</v>
      </c>
      <c r="N1943" t="s">
        <v>53</v>
      </c>
      <c r="O1943" t="s">
        <v>63</v>
      </c>
      <c r="P1943" t="s">
        <v>53</v>
      </c>
      <c r="Q1943">
        <v>1314</v>
      </c>
      <c r="R1943" t="s">
        <v>7093</v>
      </c>
      <c r="S1943" t="s">
        <v>53</v>
      </c>
      <c r="T1943" t="s">
        <v>53</v>
      </c>
      <c r="U1943" t="s">
        <v>53</v>
      </c>
      <c r="V1943" t="s">
        <v>53</v>
      </c>
      <c r="W1943" t="s">
        <v>53</v>
      </c>
      <c r="X1943" t="s">
        <v>53</v>
      </c>
      <c r="Y1943" t="s">
        <v>53</v>
      </c>
      <c r="Z1943" t="s">
        <v>53</v>
      </c>
      <c r="AA1943" t="s">
        <v>53</v>
      </c>
      <c r="AB1943" t="s">
        <v>53</v>
      </c>
      <c r="AC1943" t="s">
        <v>53</v>
      </c>
      <c r="AD1943" t="s">
        <v>53</v>
      </c>
      <c r="AE1943" t="s">
        <v>7099</v>
      </c>
      <c r="AF1943" t="s">
        <v>53</v>
      </c>
      <c r="AG1943" t="s">
        <v>6995</v>
      </c>
      <c r="AH1943" t="s">
        <v>61</v>
      </c>
      <c r="AI1943" t="s">
        <v>53</v>
      </c>
      <c r="AJ1943" t="s">
        <v>63</v>
      </c>
      <c r="AK1943" t="s">
        <v>53</v>
      </c>
      <c r="AL1943" t="s">
        <v>53</v>
      </c>
      <c r="AM1943" t="s">
        <v>6854</v>
      </c>
      <c r="AN1943" t="s">
        <v>53</v>
      </c>
      <c r="AO1943">
        <v>1851</v>
      </c>
      <c r="AP1943" t="s">
        <v>7100</v>
      </c>
      <c r="AQ1943" t="s">
        <v>2340</v>
      </c>
      <c r="AR1943" t="s">
        <v>145</v>
      </c>
      <c r="AS1943" t="s">
        <v>263</v>
      </c>
      <c r="AT1943" t="s">
        <v>53</v>
      </c>
      <c r="AU1943" t="s">
        <v>53</v>
      </c>
      <c r="AV1943" t="s">
        <v>53</v>
      </c>
      <c r="AW1943" t="s">
        <v>53</v>
      </c>
      <c r="AX1943" t="s">
        <v>53</v>
      </c>
      <c r="AY1943" t="s">
        <v>53</v>
      </c>
      <c r="AZ1943" t="s">
        <v>53</v>
      </c>
      <c r="BA1943" t="s">
        <v>146</v>
      </c>
      <c r="BB1943" t="s">
        <v>53</v>
      </c>
      <c r="BC1943" t="s">
        <v>53</v>
      </c>
      <c r="BD1943" t="s">
        <v>53</v>
      </c>
      <c r="BE1943" t="s">
        <v>53</v>
      </c>
      <c r="BF1943" t="s">
        <v>53</v>
      </c>
      <c r="BG1943" t="s">
        <v>53</v>
      </c>
      <c r="BH1943" t="s">
        <v>53</v>
      </c>
      <c r="BI1943" t="s">
        <v>53</v>
      </c>
    </row>
    <row r="1944" spans="1:61" x14ac:dyDescent="0.25">
      <c r="A1944" t="s">
        <v>7091</v>
      </c>
      <c r="B1944" t="s">
        <v>54</v>
      </c>
      <c r="C1944" t="s">
        <v>53</v>
      </c>
      <c r="D1944" t="s">
        <v>54</v>
      </c>
      <c r="E1944" t="s">
        <v>56</v>
      </c>
      <c r="F1944" t="s">
        <v>54</v>
      </c>
      <c r="G1944" t="s">
        <v>54</v>
      </c>
      <c r="H1944">
        <v>1374</v>
      </c>
      <c r="I1944" t="s">
        <v>1464</v>
      </c>
      <c r="J1944" t="s">
        <v>53</v>
      </c>
      <c r="K1944" t="s">
        <v>53</v>
      </c>
      <c r="L1944" t="s">
        <v>7092</v>
      </c>
      <c r="M1944" t="s">
        <v>61</v>
      </c>
      <c r="N1944" t="s">
        <v>53</v>
      </c>
      <c r="O1944" t="s">
        <v>63</v>
      </c>
      <c r="P1944" t="s">
        <v>53</v>
      </c>
      <c r="Q1944">
        <v>1314</v>
      </c>
      <c r="R1944" t="s">
        <v>7093</v>
      </c>
      <c r="S1944" t="s">
        <v>53</v>
      </c>
      <c r="T1944" t="s">
        <v>53</v>
      </c>
      <c r="U1944" t="s">
        <v>53</v>
      </c>
      <c r="V1944" t="s">
        <v>53</v>
      </c>
      <c r="W1944" t="s">
        <v>53</v>
      </c>
      <c r="X1944" t="s">
        <v>53</v>
      </c>
      <c r="Y1944" t="s">
        <v>53</v>
      </c>
      <c r="Z1944" t="s">
        <v>53</v>
      </c>
      <c r="AA1944" t="s">
        <v>53</v>
      </c>
      <c r="AB1944" t="s">
        <v>53</v>
      </c>
      <c r="AC1944" t="s">
        <v>53</v>
      </c>
      <c r="AD1944" t="s">
        <v>53</v>
      </c>
      <c r="AE1944" t="s">
        <v>7101</v>
      </c>
      <c r="AF1944" t="s">
        <v>53</v>
      </c>
      <c r="AG1944" t="s">
        <v>6162</v>
      </c>
      <c r="AH1944" t="s">
        <v>61</v>
      </c>
      <c r="AI1944" t="s">
        <v>53</v>
      </c>
      <c r="AJ1944" t="s">
        <v>63</v>
      </c>
      <c r="AK1944" t="s">
        <v>53</v>
      </c>
      <c r="AL1944" t="s">
        <v>53</v>
      </c>
      <c r="AM1944" t="s">
        <v>6854</v>
      </c>
      <c r="AN1944" t="s">
        <v>53</v>
      </c>
      <c r="AO1944">
        <v>1868</v>
      </c>
      <c r="AP1944" t="s">
        <v>7102</v>
      </c>
      <c r="AQ1944" t="s">
        <v>5348</v>
      </c>
      <c r="AR1944" t="s">
        <v>145</v>
      </c>
      <c r="AS1944" t="s">
        <v>263</v>
      </c>
      <c r="AT1944" t="s">
        <v>53</v>
      </c>
      <c r="AU1944" t="s">
        <v>53</v>
      </c>
      <c r="AV1944" t="s">
        <v>53</v>
      </c>
      <c r="AW1944" t="s">
        <v>53</v>
      </c>
      <c r="AX1944" t="s">
        <v>53</v>
      </c>
      <c r="AY1944" t="s">
        <v>53</v>
      </c>
      <c r="AZ1944" t="s">
        <v>53</v>
      </c>
      <c r="BA1944" t="s">
        <v>146</v>
      </c>
      <c r="BB1944" t="s">
        <v>53</v>
      </c>
      <c r="BC1944" t="s">
        <v>53</v>
      </c>
      <c r="BD1944" t="s">
        <v>53</v>
      </c>
      <c r="BE1944" t="s">
        <v>53</v>
      </c>
      <c r="BF1944" t="s">
        <v>53</v>
      </c>
      <c r="BG1944" t="s">
        <v>53</v>
      </c>
      <c r="BH1944" t="s">
        <v>53</v>
      </c>
      <c r="BI1944" t="s">
        <v>53</v>
      </c>
    </row>
    <row r="1945" spans="1:61" x14ac:dyDescent="0.25">
      <c r="A1945" t="s">
        <v>7091</v>
      </c>
      <c r="B1945" t="s">
        <v>54</v>
      </c>
      <c r="C1945" t="s">
        <v>53</v>
      </c>
      <c r="D1945" t="s">
        <v>54</v>
      </c>
      <c r="E1945" t="s">
        <v>56</v>
      </c>
      <c r="F1945" t="s">
        <v>54</v>
      </c>
      <c r="G1945" t="s">
        <v>54</v>
      </c>
      <c r="H1945">
        <v>1374</v>
      </c>
      <c r="I1945" t="s">
        <v>1464</v>
      </c>
      <c r="J1945" t="s">
        <v>53</v>
      </c>
      <c r="K1945" t="s">
        <v>53</v>
      </c>
      <c r="L1945" t="s">
        <v>7103</v>
      </c>
      <c r="M1945" t="s">
        <v>53</v>
      </c>
      <c r="N1945" t="s">
        <v>53</v>
      </c>
      <c r="O1945" t="s">
        <v>53</v>
      </c>
      <c r="P1945" t="s">
        <v>53</v>
      </c>
      <c r="Q1945">
        <v>1854</v>
      </c>
      <c r="R1945" t="s">
        <v>7093</v>
      </c>
      <c r="S1945" t="s">
        <v>53</v>
      </c>
      <c r="T1945" t="s">
        <v>53</v>
      </c>
      <c r="U1945" t="s">
        <v>53</v>
      </c>
      <c r="V1945" t="s">
        <v>53</v>
      </c>
      <c r="W1945" t="s">
        <v>53</v>
      </c>
      <c r="X1945" t="s">
        <v>53</v>
      </c>
      <c r="Y1945" t="s">
        <v>53</v>
      </c>
      <c r="Z1945" t="s">
        <v>53</v>
      </c>
      <c r="AA1945" t="s">
        <v>53</v>
      </c>
      <c r="AB1945" t="s">
        <v>53</v>
      </c>
      <c r="AC1945" t="s">
        <v>53</v>
      </c>
      <c r="AD1945" t="s">
        <v>53</v>
      </c>
      <c r="AE1945" t="s">
        <v>53</v>
      </c>
      <c r="AF1945" t="s">
        <v>53</v>
      </c>
      <c r="AG1945" t="s">
        <v>53</v>
      </c>
      <c r="AH1945" t="s">
        <v>53</v>
      </c>
      <c r="AI1945" t="s">
        <v>53</v>
      </c>
      <c r="AJ1945" t="s">
        <v>53</v>
      </c>
      <c r="AK1945" t="s">
        <v>53</v>
      </c>
      <c r="AL1945" t="s">
        <v>53</v>
      </c>
      <c r="AM1945" t="s">
        <v>53</v>
      </c>
      <c r="AN1945" t="s">
        <v>53</v>
      </c>
      <c r="AO1945" t="s">
        <v>53</v>
      </c>
      <c r="AP1945" t="s">
        <v>53</v>
      </c>
      <c r="AQ1945" t="s">
        <v>53</v>
      </c>
      <c r="AR1945" t="s">
        <v>53</v>
      </c>
      <c r="AS1945" t="s">
        <v>53</v>
      </c>
      <c r="AT1945" t="s">
        <v>53</v>
      </c>
      <c r="AU1945" t="s">
        <v>53</v>
      </c>
      <c r="AV1945" t="s">
        <v>53</v>
      </c>
      <c r="AW1945" t="s">
        <v>53</v>
      </c>
      <c r="AX1945" t="s">
        <v>53</v>
      </c>
      <c r="AY1945" t="s">
        <v>53</v>
      </c>
      <c r="AZ1945" t="s">
        <v>53</v>
      </c>
      <c r="BA1945" t="s">
        <v>53</v>
      </c>
      <c r="BB1945" t="s">
        <v>53</v>
      </c>
      <c r="BC1945" t="s">
        <v>53</v>
      </c>
      <c r="BD1945" t="s">
        <v>53</v>
      </c>
      <c r="BE1945" t="s">
        <v>53</v>
      </c>
      <c r="BF1945" t="s">
        <v>53</v>
      </c>
      <c r="BG1945" t="s">
        <v>53</v>
      </c>
      <c r="BH1945" t="s">
        <v>53</v>
      </c>
      <c r="BI1945" t="s">
        <v>53</v>
      </c>
    </row>
    <row r="1946" spans="1:61" x14ac:dyDescent="0.25">
      <c r="A1946" t="s">
        <v>7091</v>
      </c>
      <c r="B1946" t="s">
        <v>54</v>
      </c>
      <c r="C1946" t="s">
        <v>53</v>
      </c>
      <c r="D1946" t="s">
        <v>54</v>
      </c>
      <c r="E1946" t="s">
        <v>56</v>
      </c>
      <c r="F1946" t="s">
        <v>54</v>
      </c>
      <c r="G1946" t="s">
        <v>54</v>
      </c>
      <c r="H1946">
        <v>1374</v>
      </c>
      <c r="I1946" t="s">
        <v>1464</v>
      </c>
      <c r="J1946" t="s">
        <v>53</v>
      </c>
      <c r="K1946" t="s">
        <v>53</v>
      </c>
      <c r="L1946" t="s">
        <v>7104</v>
      </c>
      <c r="M1946" t="s">
        <v>53</v>
      </c>
      <c r="N1946" t="s">
        <v>53</v>
      </c>
      <c r="O1946" t="s">
        <v>53</v>
      </c>
      <c r="P1946" t="s">
        <v>53</v>
      </c>
      <c r="Q1946">
        <v>1855</v>
      </c>
      <c r="R1946" t="s">
        <v>7093</v>
      </c>
      <c r="S1946" t="s">
        <v>53</v>
      </c>
      <c r="T1946" t="s">
        <v>53</v>
      </c>
      <c r="U1946" t="s">
        <v>53</v>
      </c>
      <c r="V1946" t="s">
        <v>53</v>
      </c>
      <c r="W1946" t="s">
        <v>53</v>
      </c>
      <c r="X1946" t="s">
        <v>53</v>
      </c>
      <c r="Y1946" t="s">
        <v>53</v>
      </c>
      <c r="Z1946" t="s">
        <v>53</v>
      </c>
      <c r="AA1946" t="s">
        <v>53</v>
      </c>
      <c r="AB1946" t="s">
        <v>53</v>
      </c>
      <c r="AC1946" t="s">
        <v>53</v>
      </c>
      <c r="AD1946" t="s">
        <v>53</v>
      </c>
      <c r="AE1946" t="s">
        <v>53</v>
      </c>
      <c r="AF1946" t="s">
        <v>53</v>
      </c>
      <c r="AG1946" t="s">
        <v>53</v>
      </c>
      <c r="AH1946" t="s">
        <v>53</v>
      </c>
      <c r="AI1946" t="s">
        <v>53</v>
      </c>
      <c r="AJ1946" t="s">
        <v>53</v>
      </c>
      <c r="AK1946" t="s">
        <v>53</v>
      </c>
      <c r="AL1946" t="s">
        <v>53</v>
      </c>
      <c r="AM1946" t="s">
        <v>53</v>
      </c>
      <c r="AN1946" t="s">
        <v>53</v>
      </c>
      <c r="AO1946" t="s">
        <v>53</v>
      </c>
      <c r="AP1946" t="s">
        <v>53</v>
      </c>
      <c r="AQ1946" t="s">
        <v>53</v>
      </c>
      <c r="AR1946" t="s">
        <v>53</v>
      </c>
      <c r="AS1946" t="s">
        <v>53</v>
      </c>
      <c r="AT1946" t="s">
        <v>53</v>
      </c>
      <c r="AU1946" t="s">
        <v>53</v>
      </c>
      <c r="AV1946" t="s">
        <v>53</v>
      </c>
      <c r="AW1946" t="s">
        <v>53</v>
      </c>
      <c r="AX1946" t="s">
        <v>53</v>
      </c>
      <c r="AY1946" t="s">
        <v>53</v>
      </c>
      <c r="AZ1946" t="s">
        <v>53</v>
      </c>
      <c r="BA1946" t="s">
        <v>53</v>
      </c>
      <c r="BB1946" t="s">
        <v>53</v>
      </c>
      <c r="BC1946" t="s">
        <v>53</v>
      </c>
      <c r="BD1946" t="s">
        <v>53</v>
      </c>
      <c r="BE1946" t="s">
        <v>53</v>
      </c>
      <c r="BF1946" t="s">
        <v>53</v>
      </c>
      <c r="BG1946" t="s">
        <v>53</v>
      </c>
      <c r="BH1946" t="s">
        <v>53</v>
      </c>
      <c r="BI1946" t="s">
        <v>53</v>
      </c>
    </row>
    <row r="1947" spans="1:61" x14ac:dyDescent="0.25">
      <c r="A1947" t="s">
        <v>7091</v>
      </c>
      <c r="B1947" t="s">
        <v>54</v>
      </c>
      <c r="C1947" t="s">
        <v>53</v>
      </c>
      <c r="D1947" t="s">
        <v>54</v>
      </c>
      <c r="E1947" t="s">
        <v>56</v>
      </c>
      <c r="F1947" t="s">
        <v>54</v>
      </c>
      <c r="G1947" t="s">
        <v>54</v>
      </c>
      <c r="H1947">
        <v>1374</v>
      </c>
      <c r="I1947" t="s">
        <v>1464</v>
      </c>
      <c r="J1947" t="s">
        <v>53</v>
      </c>
      <c r="K1947" t="s">
        <v>53</v>
      </c>
      <c r="L1947" t="s">
        <v>7105</v>
      </c>
      <c r="M1947" t="s">
        <v>53</v>
      </c>
      <c r="N1947" t="s">
        <v>53</v>
      </c>
      <c r="O1947" t="s">
        <v>53</v>
      </c>
      <c r="P1947" t="s">
        <v>53</v>
      </c>
      <c r="Q1947">
        <v>1856</v>
      </c>
      <c r="R1947" t="s">
        <v>7093</v>
      </c>
      <c r="S1947" t="s">
        <v>53</v>
      </c>
      <c r="T1947" t="s">
        <v>53</v>
      </c>
      <c r="U1947" t="s">
        <v>53</v>
      </c>
      <c r="V1947" t="s">
        <v>53</v>
      </c>
      <c r="W1947" t="s">
        <v>53</v>
      </c>
      <c r="X1947" t="s">
        <v>53</v>
      </c>
      <c r="Y1947" t="s">
        <v>53</v>
      </c>
      <c r="Z1947" t="s">
        <v>53</v>
      </c>
      <c r="AA1947" t="s">
        <v>53</v>
      </c>
      <c r="AB1947" t="s">
        <v>53</v>
      </c>
      <c r="AC1947" t="s">
        <v>53</v>
      </c>
      <c r="AD1947" t="s">
        <v>53</v>
      </c>
      <c r="AE1947" t="s">
        <v>53</v>
      </c>
      <c r="AF1947" t="s">
        <v>53</v>
      </c>
      <c r="AG1947" t="s">
        <v>53</v>
      </c>
      <c r="AH1947" t="s">
        <v>53</v>
      </c>
      <c r="AI1947" t="s">
        <v>53</v>
      </c>
      <c r="AJ1947" t="s">
        <v>53</v>
      </c>
      <c r="AK1947" t="s">
        <v>53</v>
      </c>
      <c r="AL1947" t="s">
        <v>53</v>
      </c>
      <c r="AM1947" t="s">
        <v>53</v>
      </c>
      <c r="AN1947" t="s">
        <v>53</v>
      </c>
      <c r="AO1947" t="s">
        <v>53</v>
      </c>
      <c r="AP1947" t="s">
        <v>53</v>
      </c>
      <c r="AQ1947" t="s">
        <v>53</v>
      </c>
      <c r="AR1947" t="s">
        <v>53</v>
      </c>
      <c r="AS1947" t="s">
        <v>53</v>
      </c>
      <c r="AT1947" t="s">
        <v>53</v>
      </c>
      <c r="AU1947" t="s">
        <v>53</v>
      </c>
      <c r="AV1947" t="s">
        <v>53</v>
      </c>
      <c r="AW1947" t="s">
        <v>53</v>
      </c>
      <c r="AX1947" t="s">
        <v>53</v>
      </c>
      <c r="AY1947" t="s">
        <v>53</v>
      </c>
      <c r="AZ1947" t="s">
        <v>53</v>
      </c>
      <c r="BA1947" t="s">
        <v>53</v>
      </c>
      <c r="BB1947" t="s">
        <v>53</v>
      </c>
      <c r="BC1947" t="s">
        <v>53</v>
      </c>
      <c r="BD1947" t="s">
        <v>53</v>
      </c>
      <c r="BE1947" t="s">
        <v>53</v>
      </c>
      <c r="BF1947" t="s">
        <v>53</v>
      </c>
      <c r="BG1947" t="s">
        <v>53</v>
      </c>
      <c r="BH1947" t="s">
        <v>53</v>
      </c>
      <c r="BI1947" t="s">
        <v>53</v>
      </c>
    </row>
    <row r="1948" spans="1:61" x14ac:dyDescent="0.25">
      <c r="A1948" t="s">
        <v>53</v>
      </c>
      <c r="B1948" t="s">
        <v>54</v>
      </c>
      <c r="C1948" t="s">
        <v>53</v>
      </c>
      <c r="D1948" t="s">
        <v>54</v>
      </c>
      <c r="E1948" t="s">
        <v>53</v>
      </c>
      <c r="F1948" t="s">
        <v>54</v>
      </c>
      <c r="G1948" t="s">
        <v>54</v>
      </c>
      <c r="H1948">
        <v>1375</v>
      </c>
      <c r="I1948" t="s">
        <v>1464</v>
      </c>
      <c r="J1948" t="s">
        <v>53</v>
      </c>
      <c r="K1948" t="s">
        <v>53</v>
      </c>
      <c r="L1948" t="s">
        <v>53</v>
      </c>
      <c r="M1948" t="s">
        <v>61</v>
      </c>
      <c r="N1948" t="s">
        <v>7076</v>
      </c>
      <c r="O1948" t="s">
        <v>63</v>
      </c>
      <c r="P1948" t="s">
        <v>64</v>
      </c>
      <c r="Q1948">
        <v>1315</v>
      </c>
      <c r="R1948" t="s">
        <v>7106</v>
      </c>
      <c r="S1948" t="s">
        <v>53</v>
      </c>
      <c r="T1948" t="s">
        <v>53</v>
      </c>
      <c r="U1948" t="s">
        <v>53</v>
      </c>
      <c r="V1948" t="s">
        <v>61</v>
      </c>
      <c r="W1948" t="s">
        <v>53</v>
      </c>
      <c r="X1948" t="s">
        <v>1114</v>
      </c>
      <c r="Y1948" t="s">
        <v>53</v>
      </c>
      <c r="Z1948" t="s">
        <v>53</v>
      </c>
      <c r="AA1948" t="s">
        <v>53</v>
      </c>
      <c r="AB1948" t="s">
        <v>53</v>
      </c>
      <c r="AC1948" t="s">
        <v>2815</v>
      </c>
      <c r="AD1948" t="s">
        <v>660</v>
      </c>
      <c r="AE1948" t="s">
        <v>7076</v>
      </c>
      <c r="AF1948" t="s">
        <v>53</v>
      </c>
      <c r="AG1948" t="s">
        <v>7081</v>
      </c>
      <c r="AH1948" t="s">
        <v>61</v>
      </c>
      <c r="AI1948" t="s">
        <v>7076</v>
      </c>
      <c r="AJ1948" t="s">
        <v>63</v>
      </c>
      <c r="AK1948" t="s">
        <v>64</v>
      </c>
      <c r="AL1948" t="s">
        <v>470</v>
      </c>
      <c r="AM1948" t="s">
        <v>6858</v>
      </c>
      <c r="AN1948" t="s">
        <v>112</v>
      </c>
      <c r="AO1948">
        <v>1798</v>
      </c>
      <c r="AP1948" t="s">
        <v>7107</v>
      </c>
      <c r="AQ1948" t="s">
        <v>2184</v>
      </c>
      <c r="AR1948" t="s">
        <v>394</v>
      </c>
      <c r="AS1948" t="s">
        <v>72</v>
      </c>
      <c r="AT1948" t="s">
        <v>53</v>
      </c>
      <c r="AU1948" t="s">
        <v>53</v>
      </c>
      <c r="AV1948" t="s">
        <v>53</v>
      </c>
      <c r="AW1948" t="s">
        <v>53</v>
      </c>
      <c r="AX1948" t="s">
        <v>61</v>
      </c>
      <c r="AY1948" t="s">
        <v>53</v>
      </c>
      <c r="AZ1948" t="s">
        <v>1114</v>
      </c>
      <c r="BA1948" t="s">
        <v>93</v>
      </c>
      <c r="BB1948" t="s">
        <v>53</v>
      </c>
      <c r="BC1948" t="s">
        <v>53</v>
      </c>
      <c r="BD1948" t="s">
        <v>53</v>
      </c>
      <c r="BE1948" t="s">
        <v>53</v>
      </c>
      <c r="BF1948" t="s">
        <v>5544</v>
      </c>
      <c r="BG1948" t="s">
        <v>112</v>
      </c>
      <c r="BH1948" t="s">
        <v>53</v>
      </c>
      <c r="BI1948" t="s">
        <v>53</v>
      </c>
    </row>
    <row r="1949" spans="1:61" x14ac:dyDescent="0.25">
      <c r="A1949" t="s">
        <v>53</v>
      </c>
      <c r="B1949" t="s">
        <v>54</v>
      </c>
      <c r="C1949" t="s">
        <v>53</v>
      </c>
      <c r="D1949" t="s">
        <v>54</v>
      </c>
      <c r="E1949" t="s">
        <v>53</v>
      </c>
      <c r="F1949" t="s">
        <v>54</v>
      </c>
      <c r="G1949" t="s">
        <v>54</v>
      </c>
      <c r="H1949">
        <v>1375</v>
      </c>
      <c r="I1949" t="s">
        <v>1464</v>
      </c>
      <c r="J1949" t="s">
        <v>53</v>
      </c>
      <c r="K1949" t="s">
        <v>53</v>
      </c>
      <c r="L1949" t="s">
        <v>53</v>
      </c>
      <c r="M1949" t="s">
        <v>61</v>
      </c>
      <c r="N1949" t="s">
        <v>7076</v>
      </c>
      <c r="O1949" t="s">
        <v>63</v>
      </c>
      <c r="P1949" t="s">
        <v>64</v>
      </c>
      <c r="Q1949">
        <v>1315</v>
      </c>
      <c r="R1949" t="s">
        <v>7106</v>
      </c>
      <c r="S1949" t="s">
        <v>53</v>
      </c>
      <c r="T1949" t="s">
        <v>53</v>
      </c>
      <c r="U1949" t="s">
        <v>53</v>
      </c>
      <c r="V1949" t="s">
        <v>61</v>
      </c>
      <c r="W1949" t="s">
        <v>53</v>
      </c>
      <c r="X1949" t="s">
        <v>1114</v>
      </c>
      <c r="Y1949" t="s">
        <v>53</v>
      </c>
      <c r="Z1949" t="s">
        <v>53</v>
      </c>
      <c r="AA1949" t="s">
        <v>53</v>
      </c>
      <c r="AB1949" t="s">
        <v>53</v>
      </c>
      <c r="AC1949" t="s">
        <v>3309</v>
      </c>
      <c r="AD1949" t="s">
        <v>687</v>
      </c>
      <c r="AE1949" t="s">
        <v>7076</v>
      </c>
      <c r="AF1949" t="s">
        <v>53</v>
      </c>
      <c r="AG1949" t="s">
        <v>7081</v>
      </c>
      <c r="AH1949" t="s">
        <v>61</v>
      </c>
      <c r="AI1949" t="s">
        <v>7076</v>
      </c>
      <c r="AJ1949" t="s">
        <v>63</v>
      </c>
      <c r="AK1949" t="s">
        <v>64</v>
      </c>
      <c r="AL1949" t="s">
        <v>470</v>
      </c>
      <c r="AM1949" t="s">
        <v>6858</v>
      </c>
      <c r="AN1949" t="s">
        <v>112</v>
      </c>
      <c r="AO1949">
        <v>1799</v>
      </c>
      <c r="AP1949" t="s">
        <v>7108</v>
      </c>
      <c r="AQ1949" t="s">
        <v>2184</v>
      </c>
      <c r="AR1949" t="s">
        <v>394</v>
      </c>
      <c r="AS1949" t="s">
        <v>72</v>
      </c>
      <c r="AT1949" t="s">
        <v>53</v>
      </c>
      <c r="AU1949" t="s">
        <v>53</v>
      </c>
      <c r="AV1949" t="s">
        <v>53</v>
      </c>
      <c r="AW1949" t="s">
        <v>53</v>
      </c>
      <c r="AX1949" t="s">
        <v>61</v>
      </c>
      <c r="AY1949" t="s">
        <v>53</v>
      </c>
      <c r="AZ1949" t="s">
        <v>1114</v>
      </c>
      <c r="BA1949" t="s">
        <v>74</v>
      </c>
      <c r="BB1949" t="s">
        <v>101</v>
      </c>
      <c r="BC1949" t="s">
        <v>53</v>
      </c>
      <c r="BD1949" t="s">
        <v>53</v>
      </c>
      <c r="BE1949" t="s">
        <v>53</v>
      </c>
      <c r="BF1949" t="s">
        <v>7109</v>
      </c>
      <c r="BG1949" t="s">
        <v>185</v>
      </c>
      <c r="BH1949" t="s">
        <v>53</v>
      </c>
      <c r="BI1949" t="s">
        <v>53</v>
      </c>
    </row>
    <row r="1950" spans="1:61" x14ac:dyDescent="0.25">
      <c r="A1950" t="s">
        <v>53</v>
      </c>
      <c r="B1950" t="s">
        <v>54</v>
      </c>
      <c r="C1950" t="s">
        <v>53</v>
      </c>
      <c r="D1950" t="s">
        <v>54</v>
      </c>
      <c r="E1950" t="s">
        <v>53</v>
      </c>
      <c r="F1950" t="s">
        <v>54</v>
      </c>
      <c r="G1950" t="s">
        <v>54</v>
      </c>
      <c r="H1950">
        <v>1375</v>
      </c>
      <c r="I1950" t="s">
        <v>1464</v>
      </c>
      <c r="J1950" t="s">
        <v>53</v>
      </c>
      <c r="K1950" t="s">
        <v>53</v>
      </c>
      <c r="L1950" t="s">
        <v>53</v>
      </c>
      <c r="M1950" t="s">
        <v>61</v>
      </c>
      <c r="N1950" t="s">
        <v>7076</v>
      </c>
      <c r="O1950" t="s">
        <v>63</v>
      </c>
      <c r="P1950" t="s">
        <v>64</v>
      </c>
      <c r="Q1950">
        <v>1315</v>
      </c>
      <c r="R1950" t="s">
        <v>7106</v>
      </c>
      <c r="S1950" t="s">
        <v>53</v>
      </c>
      <c r="T1950" t="s">
        <v>53</v>
      </c>
      <c r="U1950" t="s">
        <v>53</v>
      </c>
      <c r="V1950" t="s">
        <v>61</v>
      </c>
      <c r="W1950" t="s">
        <v>53</v>
      </c>
      <c r="X1950" t="s">
        <v>1114</v>
      </c>
      <c r="Y1950" t="s">
        <v>53</v>
      </c>
      <c r="Z1950" t="s">
        <v>53</v>
      </c>
      <c r="AA1950" t="s">
        <v>53</v>
      </c>
      <c r="AB1950" t="s">
        <v>53</v>
      </c>
      <c r="AC1950" t="s">
        <v>53</v>
      </c>
      <c r="AD1950" t="s">
        <v>53</v>
      </c>
      <c r="AE1950" t="s">
        <v>7076</v>
      </c>
      <c r="AF1950" t="s">
        <v>53</v>
      </c>
      <c r="AG1950" t="s">
        <v>7081</v>
      </c>
      <c r="AH1950" t="s">
        <v>61</v>
      </c>
      <c r="AI1950" t="s">
        <v>7076</v>
      </c>
      <c r="AJ1950" t="s">
        <v>63</v>
      </c>
      <c r="AK1950" t="s">
        <v>64</v>
      </c>
      <c r="AL1950" t="s">
        <v>53</v>
      </c>
      <c r="AM1950" t="s">
        <v>6858</v>
      </c>
      <c r="AN1950" t="s">
        <v>53</v>
      </c>
      <c r="AO1950">
        <v>1906</v>
      </c>
      <c r="AP1950" t="s">
        <v>7110</v>
      </c>
      <c r="AQ1950" t="s">
        <v>2184</v>
      </c>
      <c r="AR1950" t="s">
        <v>145</v>
      </c>
      <c r="AS1950" t="s">
        <v>263</v>
      </c>
      <c r="AT1950" t="s">
        <v>53</v>
      </c>
      <c r="AU1950" t="s">
        <v>53</v>
      </c>
      <c r="AV1950" t="s">
        <v>53</v>
      </c>
      <c r="AW1950" t="s">
        <v>53</v>
      </c>
      <c r="AX1950" t="s">
        <v>61</v>
      </c>
      <c r="AY1950" t="s">
        <v>53</v>
      </c>
      <c r="AZ1950" t="s">
        <v>1114</v>
      </c>
      <c r="BA1950" t="s">
        <v>146</v>
      </c>
      <c r="BB1950" t="s">
        <v>53</v>
      </c>
      <c r="BC1950" t="s">
        <v>53</v>
      </c>
      <c r="BD1950" t="s">
        <v>53</v>
      </c>
      <c r="BE1950" t="s">
        <v>53</v>
      </c>
      <c r="BF1950" t="s">
        <v>53</v>
      </c>
      <c r="BG1950" t="s">
        <v>53</v>
      </c>
      <c r="BH1950" t="s">
        <v>53</v>
      </c>
      <c r="BI1950" t="s">
        <v>53</v>
      </c>
    </row>
    <row r="1951" spans="1:61" x14ac:dyDescent="0.25">
      <c r="A1951" t="s">
        <v>53</v>
      </c>
      <c r="B1951" t="s">
        <v>54</v>
      </c>
      <c r="C1951" t="s">
        <v>53</v>
      </c>
      <c r="D1951" t="s">
        <v>54</v>
      </c>
      <c r="E1951" t="s">
        <v>53</v>
      </c>
      <c r="F1951" t="s">
        <v>54</v>
      </c>
      <c r="G1951" t="s">
        <v>54</v>
      </c>
      <c r="H1951">
        <v>1376</v>
      </c>
      <c r="I1951" t="s">
        <v>1464</v>
      </c>
      <c r="J1951" t="s">
        <v>53</v>
      </c>
      <c r="K1951" t="s">
        <v>53</v>
      </c>
      <c r="L1951" t="s">
        <v>53</v>
      </c>
      <c r="M1951" t="s">
        <v>131</v>
      </c>
      <c r="N1951" t="s">
        <v>53</v>
      </c>
      <c r="O1951" t="s">
        <v>63</v>
      </c>
      <c r="P1951" t="s">
        <v>53</v>
      </c>
      <c r="Q1951">
        <v>1316</v>
      </c>
      <c r="R1951" t="s">
        <v>7111</v>
      </c>
      <c r="S1951" t="s">
        <v>53</v>
      </c>
      <c r="T1951" t="s">
        <v>53</v>
      </c>
      <c r="U1951" t="s">
        <v>53</v>
      </c>
      <c r="V1951" t="s">
        <v>131</v>
      </c>
      <c r="W1951" t="s">
        <v>53</v>
      </c>
      <c r="X1951" t="s">
        <v>557</v>
      </c>
      <c r="Y1951" t="s">
        <v>53</v>
      </c>
      <c r="Z1951" t="s">
        <v>53</v>
      </c>
      <c r="AA1951" t="s">
        <v>53</v>
      </c>
      <c r="AB1951" t="s">
        <v>53</v>
      </c>
      <c r="AC1951" t="s">
        <v>53</v>
      </c>
      <c r="AD1951" t="s">
        <v>53</v>
      </c>
      <c r="AE1951" t="s">
        <v>7054</v>
      </c>
      <c r="AF1951" t="s">
        <v>7112</v>
      </c>
      <c r="AG1951" t="s">
        <v>7076</v>
      </c>
      <c r="AH1951" t="s">
        <v>131</v>
      </c>
      <c r="AI1951" t="s">
        <v>53</v>
      </c>
      <c r="AJ1951" t="s">
        <v>63</v>
      </c>
      <c r="AK1951" t="s">
        <v>53</v>
      </c>
      <c r="AL1951" t="s">
        <v>53</v>
      </c>
      <c r="AM1951" t="s">
        <v>6862</v>
      </c>
      <c r="AN1951" t="s">
        <v>53</v>
      </c>
      <c r="AO1951">
        <v>1802</v>
      </c>
      <c r="AP1951" t="s">
        <v>7113</v>
      </c>
      <c r="AQ1951" t="s">
        <v>5823</v>
      </c>
      <c r="AR1951" t="s">
        <v>483</v>
      </c>
      <c r="AS1951" t="s">
        <v>263</v>
      </c>
      <c r="AT1951" t="s">
        <v>53</v>
      </c>
      <c r="AU1951" t="s">
        <v>53</v>
      </c>
      <c r="AV1951" t="s">
        <v>53</v>
      </c>
      <c r="AW1951" t="s">
        <v>53</v>
      </c>
      <c r="AX1951" t="s">
        <v>131</v>
      </c>
      <c r="AY1951" t="s">
        <v>53</v>
      </c>
      <c r="AZ1951" t="s">
        <v>557</v>
      </c>
      <c r="BA1951" t="s">
        <v>74</v>
      </c>
      <c r="BB1951" t="s">
        <v>101</v>
      </c>
      <c r="BC1951" t="s">
        <v>53</v>
      </c>
      <c r="BD1951" t="s">
        <v>53</v>
      </c>
      <c r="BE1951" t="s">
        <v>53</v>
      </c>
      <c r="BF1951" t="s">
        <v>53</v>
      </c>
      <c r="BG1951" t="s">
        <v>53</v>
      </c>
      <c r="BH1951" t="s">
        <v>53</v>
      </c>
      <c r="BI1951" t="s">
        <v>53</v>
      </c>
    </row>
    <row r="1952" spans="1:61" x14ac:dyDescent="0.25">
      <c r="A1952" t="s">
        <v>53</v>
      </c>
      <c r="B1952" t="s">
        <v>54</v>
      </c>
      <c r="C1952" t="s">
        <v>53</v>
      </c>
      <c r="D1952" t="s">
        <v>54</v>
      </c>
      <c r="E1952" t="s">
        <v>110</v>
      </c>
      <c r="F1952" t="s">
        <v>54</v>
      </c>
      <c r="G1952" t="s">
        <v>54</v>
      </c>
      <c r="H1952">
        <v>1377</v>
      </c>
      <c r="I1952" t="s">
        <v>1464</v>
      </c>
      <c r="J1952" t="s">
        <v>53</v>
      </c>
      <c r="K1952" t="s">
        <v>53</v>
      </c>
      <c r="L1952" t="s">
        <v>53</v>
      </c>
      <c r="M1952" t="s">
        <v>61</v>
      </c>
      <c r="N1952" t="s">
        <v>4067</v>
      </c>
      <c r="O1952" t="s">
        <v>3545</v>
      </c>
      <c r="P1952" t="s">
        <v>64</v>
      </c>
      <c r="Q1952">
        <v>1317</v>
      </c>
      <c r="R1952" t="s">
        <v>7114</v>
      </c>
      <c r="S1952" t="s">
        <v>61</v>
      </c>
      <c r="T1952" t="s">
        <v>53</v>
      </c>
      <c r="U1952" t="s">
        <v>67</v>
      </c>
      <c r="V1952" t="s">
        <v>61</v>
      </c>
      <c r="W1952" t="s">
        <v>53</v>
      </c>
      <c r="X1952" t="s">
        <v>918</v>
      </c>
      <c r="Y1952" t="s">
        <v>61</v>
      </c>
      <c r="Z1952" t="s">
        <v>53</v>
      </c>
      <c r="AA1952" t="s">
        <v>533</v>
      </c>
      <c r="AB1952" t="s">
        <v>53</v>
      </c>
      <c r="AC1952" t="s">
        <v>7115</v>
      </c>
      <c r="AD1952" t="s">
        <v>7116</v>
      </c>
      <c r="AE1952" t="s">
        <v>1294</v>
      </c>
      <c r="AF1952" t="s">
        <v>7117</v>
      </c>
      <c r="AG1952" t="s">
        <v>480</v>
      </c>
      <c r="AH1952" t="s">
        <v>61</v>
      </c>
      <c r="AI1952" t="s">
        <v>4067</v>
      </c>
      <c r="AJ1952" t="s">
        <v>3545</v>
      </c>
      <c r="AK1952" t="s">
        <v>64</v>
      </c>
      <c r="AL1952" t="s">
        <v>99</v>
      </c>
      <c r="AM1952" t="s">
        <v>6865</v>
      </c>
      <c r="AN1952" t="s">
        <v>65</v>
      </c>
      <c r="AO1952">
        <v>1803</v>
      </c>
      <c r="AP1952" t="s">
        <v>7118</v>
      </c>
      <c r="AQ1952" t="s">
        <v>2184</v>
      </c>
      <c r="AR1952" t="s">
        <v>483</v>
      </c>
      <c r="AS1952" t="s">
        <v>72</v>
      </c>
      <c r="AT1952" t="s">
        <v>53</v>
      </c>
      <c r="AU1952" t="s">
        <v>61</v>
      </c>
      <c r="AV1952" t="s">
        <v>53</v>
      </c>
      <c r="AW1952" t="s">
        <v>67</v>
      </c>
      <c r="AX1952" t="s">
        <v>61</v>
      </c>
      <c r="AY1952" t="s">
        <v>53</v>
      </c>
      <c r="AZ1952" t="s">
        <v>918</v>
      </c>
      <c r="BA1952" t="s">
        <v>93</v>
      </c>
      <c r="BB1952" t="s">
        <v>225</v>
      </c>
      <c r="BC1952" t="s">
        <v>61</v>
      </c>
      <c r="BD1952" t="s">
        <v>53</v>
      </c>
      <c r="BE1952" t="s">
        <v>533</v>
      </c>
      <c r="BF1952" t="s">
        <v>7115</v>
      </c>
      <c r="BG1952" t="s">
        <v>112</v>
      </c>
      <c r="BH1952" t="s">
        <v>53</v>
      </c>
      <c r="BI1952" t="s">
        <v>53</v>
      </c>
    </row>
    <row r="1953" spans="1:61" x14ac:dyDescent="0.25">
      <c r="A1953" t="s">
        <v>53</v>
      </c>
      <c r="B1953" t="s">
        <v>54</v>
      </c>
      <c r="C1953" t="s">
        <v>53</v>
      </c>
      <c r="D1953" t="s">
        <v>54</v>
      </c>
      <c r="E1953" t="s">
        <v>110</v>
      </c>
      <c r="F1953" t="s">
        <v>54</v>
      </c>
      <c r="G1953" t="s">
        <v>54</v>
      </c>
      <c r="H1953">
        <v>1377</v>
      </c>
      <c r="I1953" t="s">
        <v>1464</v>
      </c>
      <c r="J1953" t="s">
        <v>53</v>
      </c>
      <c r="K1953" t="s">
        <v>53</v>
      </c>
      <c r="L1953" t="s">
        <v>53</v>
      </c>
      <c r="M1953" t="s">
        <v>61</v>
      </c>
      <c r="N1953" t="s">
        <v>4067</v>
      </c>
      <c r="O1953" t="s">
        <v>3545</v>
      </c>
      <c r="P1953" t="s">
        <v>64</v>
      </c>
      <c r="Q1953">
        <v>1317</v>
      </c>
      <c r="R1953" t="s">
        <v>7114</v>
      </c>
      <c r="S1953" t="s">
        <v>61</v>
      </c>
      <c r="T1953" t="s">
        <v>53</v>
      </c>
      <c r="U1953" t="s">
        <v>67</v>
      </c>
      <c r="V1953" t="s">
        <v>61</v>
      </c>
      <c r="W1953" t="s">
        <v>53</v>
      </c>
      <c r="X1953" t="s">
        <v>918</v>
      </c>
      <c r="Y1953" t="s">
        <v>61</v>
      </c>
      <c r="Z1953" t="s">
        <v>53</v>
      </c>
      <c r="AA1953" t="s">
        <v>533</v>
      </c>
      <c r="AB1953" t="s">
        <v>53</v>
      </c>
      <c r="AC1953" t="s">
        <v>7119</v>
      </c>
      <c r="AD1953" t="s">
        <v>3310</v>
      </c>
      <c r="AE1953" t="s">
        <v>1294</v>
      </c>
      <c r="AF1953" t="s">
        <v>7120</v>
      </c>
      <c r="AG1953" t="s">
        <v>480</v>
      </c>
      <c r="AH1953" t="s">
        <v>61</v>
      </c>
      <c r="AI1953" t="s">
        <v>4067</v>
      </c>
      <c r="AJ1953" t="s">
        <v>3545</v>
      </c>
      <c r="AK1953" t="s">
        <v>64</v>
      </c>
      <c r="AL1953" t="s">
        <v>99</v>
      </c>
      <c r="AM1953" t="s">
        <v>6865</v>
      </c>
      <c r="AN1953" t="s">
        <v>65</v>
      </c>
      <c r="AO1953">
        <v>1804</v>
      </c>
      <c r="AP1953" t="s">
        <v>7121</v>
      </c>
      <c r="AQ1953" t="s">
        <v>2184</v>
      </c>
      <c r="AR1953" t="s">
        <v>483</v>
      </c>
      <c r="AS1953" t="s">
        <v>72</v>
      </c>
      <c r="AT1953" t="s">
        <v>53</v>
      </c>
      <c r="AU1953" t="s">
        <v>61</v>
      </c>
      <c r="AV1953" t="s">
        <v>53</v>
      </c>
      <c r="AW1953" t="s">
        <v>67</v>
      </c>
      <c r="AX1953" t="s">
        <v>61</v>
      </c>
      <c r="AY1953" t="s">
        <v>53</v>
      </c>
      <c r="AZ1953" t="s">
        <v>918</v>
      </c>
      <c r="BA1953" t="s">
        <v>74</v>
      </c>
      <c r="BB1953" t="s">
        <v>225</v>
      </c>
      <c r="BC1953" t="s">
        <v>61</v>
      </c>
      <c r="BD1953" t="s">
        <v>53</v>
      </c>
      <c r="BE1953" t="s">
        <v>533</v>
      </c>
      <c r="BF1953" t="s">
        <v>7119</v>
      </c>
      <c r="BG1953" t="s">
        <v>171</v>
      </c>
      <c r="BH1953" t="s">
        <v>53</v>
      </c>
      <c r="BI1953" t="s">
        <v>53</v>
      </c>
    </row>
    <row r="1954" spans="1:61" x14ac:dyDescent="0.25">
      <c r="A1954" t="s">
        <v>53</v>
      </c>
      <c r="B1954" t="s">
        <v>54</v>
      </c>
      <c r="C1954" t="s">
        <v>53</v>
      </c>
      <c r="D1954" t="s">
        <v>54</v>
      </c>
      <c r="E1954" t="s">
        <v>110</v>
      </c>
      <c r="F1954" t="s">
        <v>54</v>
      </c>
      <c r="G1954" t="s">
        <v>54</v>
      </c>
      <c r="H1954">
        <v>1377</v>
      </c>
      <c r="I1954" t="s">
        <v>1464</v>
      </c>
      <c r="J1954" t="s">
        <v>53</v>
      </c>
      <c r="K1954" t="s">
        <v>53</v>
      </c>
      <c r="L1954" t="s">
        <v>53</v>
      </c>
      <c r="M1954" t="s">
        <v>61</v>
      </c>
      <c r="N1954" t="s">
        <v>4067</v>
      </c>
      <c r="O1954" t="s">
        <v>3545</v>
      </c>
      <c r="P1954" t="s">
        <v>64</v>
      </c>
      <c r="Q1954">
        <v>1317</v>
      </c>
      <c r="R1954" t="s">
        <v>7114</v>
      </c>
      <c r="S1954" t="s">
        <v>61</v>
      </c>
      <c r="T1954" t="s">
        <v>53</v>
      </c>
      <c r="U1954" t="s">
        <v>67</v>
      </c>
      <c r="V1954" t="s">
        <v>61</v>
      </c>
      <c r="W1954" t="s">
        <v>53</v>
      </c>
      <c r="X1954" t="s">
        <v>918</v>
      </c>
      <c r="Y1954" t="s">
        <v>61</v>
      </c>
      <c r="Z1954" t="s">
        <v>53</v>
      </c>
      <c r="AA1954" t="s">
        <v>533</v>
      </c>
      <c r="AB1954" t="s">
        <v>53</v>
      </c>
      <c r="AC1954" t="s">
        <v>53</v>
      </c>
      <c r="AD1954" t="s">
        <v>53</v>
      </c>
      <c r="AE1954" t="s">
        <v>1294</v>
      </c>
      <c r="AF1954" t="s">
        <v>53</v>
      </c>
      <c r="AG1954" t="s">
        <v>480</v>
      </c>
      <c r="AH1954" t="s">
        <v>61</v>
      </c>
      <c r="AI1954" t="s">
        <v>4067</v>
      </c>
      <c r="AJ1954" t="s">
        <v>3545</v>
      </c>
      <c r="AK1954" t="s">
        <v>64</v>
      </c>
      <c r="AL1954" t="s">
        <v>53</v>
      </c>
      <c r="AM1954" t="s">
        <v>6865</v>
      </c>
      <c r="AN1954" t="s">
        <v>53</v>
      </c>
      <c r="AO1954">
        <v>1805</v>
      </c>
      <c r="AP1954" t="s">
        <v>7122</v>
      </c>
      <c r="AQ1954" t="s">
        <v>2184</v>
      </c>
      <c r="AR1954" t="s">
        <v>145</v>
      </c>
      <c r="AS1954" t="s">
        <v>263</v>
      </c>
      <c r="AT1954" t="s">
        <v>53</v>
      </c>
      <c r="AU1954" t="s">
        <v>61</v>
      </c>
      <c r="AV1954" t="s">
        <v>53</v>
      </c>
      <c r="AW1954" t="s">
        <v>67</v>
      </c>
      <c r="AX1954" t="s">
        <v>61</v>
      </c>
      <c r="AY1954" t="s">
        <v>53</v>
      </c>
      <c r="AZ1954" t="s">
        <v>918</v>
      </c>
      <c r="BA1954" t="s">
        <v>146</v>
      </c>
      <c r="BB1954" t="s">
        <v>53</v>
      </c>
      <c r="BC1954" t="s">
        <v>61</v>
      </c>
      <c r="BD1954" t="s">
        <v>53</v>
      </c>
      <c r="BE1954" t="s">
        <v>533</v>
      </c>
      <c r="BF1954" t="s">
        <v>53</v>
      </c>
      <c r="BG1954" t="s">
        <v>53</v>
      </c>
      <c r="BH1954" t="s">
        <v>53</v>
      </c>
      <c r="BI1954" t="s">
        <v>53</v>
      </c>
    </row>
    <row r="1955" spans="1:61" x14ac:dyDescent="0.25">
      <c r="A1955" t="s">
        <v>53</v>
      </c>
      <c r="B1955" t="s">
        <v>54</v>
      </c>
      <c r="C1955" t="s">
        <v>53</v>
      </c>
      <c r="D1955" t="s">
        <v>54</v>
      </c>
      <c r="E1955" t="s">
        <v>56</v>
      </c>
      <c r="F1955" t="s">
        <v>54</v>
      </c>
      <c r="G1955" t="s">
        <v>54</v>
      </c>
      <c r="H1955">
        <v>1378</v>
      </c>
      <c r="I1955" t="s">
        <v>1464</v>
      </c>
      <c r="J1955" t="s">
        <v>53</v>
      </c>
      <c r="K1955" t="s">
        <v>53</v>
      </c>
      <c r="L1955" t="s">
        <v>53</v>
      </c>
      <c r="M1955" t="s">
        <v>61</v>
      </c>
      <c r="N1955" t="s">
        <v>3853</v>
      </c>
      <c r="O1955" t="s">
        <v>63</v>
      </c>
      <c r="P1955" t="s">
        <v>64</v>
      </c>
      <c r="Q1955">
        <v>1318</v>
      </c>
      <c r="R1955" t="s">
        <v>7123</v>
      </c>
      <c r="S1955" t="s">
        <v>53</v>
      </c>
      <c r="T1955" t="s">
        <v>53</v>
      </c>
      <c r="U1955" t="s">
        <v>53</v>
      </c>
      <c r="V1955" t="s">
        <v>61</v>
      </c>
      <c r="W1955" t="s">
        <v>53</v>
      </c>
      <c r="X1955" t="s">
        <v>67</v>
      </c>
      <c r="Y1955" t="s">
        <v>53</v>
      </c>
      <c r="Z1955" t="s">
        <v>53</v>
      </c>
      <c r="AA1955" t="s">
        <v>53</v>
      </c>
      <c r="AB1955" t="s">
        <v>53</v>
      </c>
      <c r="AC1955" t="s">
        <v>7124</v>
      </c>
      <c r="AD1955" t="s">
        <v>4090</v>
      </c>
      <c r="AE1955" t="s">
        <v>1294</v>
      </c>
      <c r="AF1955" t="s">
        <v>53</v>
      </c>
      <c r="AG1955" t="s">
        <v>480</v>
      </c>
      <c r="AH1955" t="s">
        <v>61</v>
      </c>
      <c r="AI1955" t="s">
        <v>3853</v>
      </c>
      <c r="AJ1955" t="s">
        <v>63</v>
      </c>
      <c r="AK1955" t="s">
        <v>64</v>
      </c>
      <c r="AL1955" t="s">
        <v>470</v>
      </c>
      <c r="AM1955" t="s">
        <v>6868</v>
      </c>
      <c r="AN1955" t="s">
        <v>65</v>
      </c>
      <c r="AO1955">
        <v>1806</v>
      </c>
      <c r="AP1955" t="s">
        <v>7125</v>
      </c>
      <c r="AQ1955" t="s">
        <v>2184</v>
      </c>
      <c r="AR1955" t="s">
        <v>483</v>
      </c>
      <c r="AS1955" t="s">
        <v>72</v>
      </c>
      <c r="AT1955" t="s">
        <v>53</v>
      </c>
      <c r="AU1955" t="s">
        <v>53</v>
      </c>
      <c r="AV1955" t="s">
        <v>53</v>
      </c>
      <c r="AW1955" t="s">
        <v>53</v>
      </c>
      <c r="AX1955" t="s">
        <v>61</v>
      </c>
      <c r="AY1955" t="s">
        <v>53</v>
      </c>
      <c r="AZ1955" t="s">
        <v>67</v>
      </c>
      <c r="BA1955" t="s">
        <v>93</v>
      </c>
      <c r="BB1955" t="s">
        <v>53</v>
      </c>
      <c r="BC1955" t="s">
        <v>53</v>
      </c>
      <c r="BD1955" t="s">
        <v>53</v>
      </c>
      <c r="BE1955" t="s">
        <v>53</v>
      </c>
      <c r="BF1955" t="s">
        <v>7124</v>
      </c>
      <c r="BG1955" t="s">
        <v>112</v>
      </c>
      <c r="BH1955" t="s">
        <v>53</v>
      </c>
      <c r="BI1955" t="s">
        <v>53</v>
      </c>
    </row>
    <row r="1956" spans="1:61" x14ac:dyDescent="0.25">
      <c r="A1956" t="s">
        <v>53</v>
      </c>
      <c r="B1956" t="s">
        <v>54</v>
      </c>
      <c r="C1956" t="s">
        <v>53</v>
      </c>
      <c r="D1956" t="s">
        <v>54</v>
      </c>
      <c r="E1956" t="s">
        <v>56</v>
      </c>
      <c r="F1956" t="s">
        <v>54</v>
      </c>
      <c r="G1956" t="s">
        <v>54</v>
      </c>
      <c r="H1956">
        <v>1378</v>
      </c>
      <c r="I1956" t="s">
        <v>1464</v>
      </c>
      <c r="J1956" t="s">
        <v>53</v>
      </c>
      <c r="K1956" t="s">
        <v>53</v>
      </c>
      <c r="L1956" t="s">
        <v>53</v>
      </c>
      <c r="M1956" t="s">
        <v>61</v>
      </c>
      <c r="N1956" t="s">
        <v>3853</v>
      </c>
      <c r="O1956" t="s">
        <v>63</v>
      </c>
      <c r="P1956" t="s">
        <v>64</v>
      </c>
      <c r="Q1956">
        <v>1318</v>
      </c>
      <c r="R1956" t="s">
        <v>7123</v>
      </c>
      <c r="S1956" t="s">
        <v>53</v>
      </c>
      <c r="T1956" t="s">
        <v>53</v>
      </c>
      <c r="U1956" t="s">
        <v>53</v>
      </c>
      <c r="V1956" t="s">
        <v>61</v>
      </c>
      <c r="W1956" t="s">
        <v>53</v>
      </c>
      <c r="X1956" t="s">
        <v>67</v>
      </c>
      <c r="Y1956" t="s">
        <v>53</v>
      </c>
      <c r="Z1956" t="s">
        <v>53</v>
      </c>
      <c r="AA1956" t="s">
        <v>53</v>
      </c>
      <c r="AB1956" t="s">
        <v>53</v>
      </c>
      <c r="AC1956" t="s">
        <v>7126</v>
      </c>
      <c r="AD1956" t="s">
        <v>325</v>
      </c>
      <c r="AE1956" t="s">
        <v>1294</v>
      </c>
      <c r="AF1956" t="s">
        <v>53</v>
      </c>
      <c r="AG1956" t="s">
        <v>480</v>
      </c>
      <c r="AH1956" t="s">
        <v>61</v>
      </c>
      <c r="AI1956" t="s">
        <v>3853</v>
      </c>
      <c r="AJ1956" t="s">
        <v>63</v>
      </c>
      <c r="AK1956" t="s">
        <v>64</v>
      </c>
      <c r="AL1956" t="s">
        <v>470</v>
      </c>
      <c r="AM1956" t="s">
        <v>6868</v>
      </c>
      <c r="AN1956" t="s">
        <v>85</v>
      </c>
      <c r="AO1956">
        <v>1807</v>
      </c>
      <c r="AP1956" t="s">
        <v>7127</v>
      </c>
      <c r="AQ1956" t="s">
        <v>2184</v>
      </c>
      <c r="AR1956" t="s">
        <v>253</v>
      </c>
      <c r="AS1956" t="s">
        <v>72</v>
      </c>
      <c r="AT1956" t="s">
        <v>53</v>
      </c>
      <c r="AU1956" t="s">
        <v>53</v>
      </c>
      <c r="AV1956" t="s">
        <v>53</v>
      </c>
      <c r="AW1956" t="s">
        <v>53</v>
      </c>
      <c r="AX1956" t="s">
        <v>61</v>
      </c>
      <c r="AY1956" t="s">
        <v>53</v>
      </c>
      <c r="AZ1956" t="s">
        <v>67</v>
      </c>
      <c r="BA1956" t="s">
        <v>74</v>
      </c>
      <c r="BB1956" t="s">
        <v>53</v>
      </c>
      <c r="BC1956" t="s">
        <v>53</v>
      </c>
      <c r="BD1956" t="s">
        <v>53</v>
      </c>
      <c r="BE1956" t="s">
        <v>53</v>
      </c>
      <c r="BF1956" t="s">
        <v>7128</v>
      </c>
      <c r="BG1956" t="s">
        <v>185</v>
      </c>
      <c r="BH1956" t="s">
        <v>53</v>
      </c>
      <c r="BI1956" t="s">
        <v>53</v>
      </c>
    </row>
    <row r="1957" spans="1:61" x14ac:dyDescent="0.25">
      <c r="A1957" t="s">
        <v>53</v>
      </c>
      <c r="B1957" t="s">
        <v>54</v>
      </c>
      <c r="C1957" t="s">
        <v>53</v>
      </c>
      <c r="D1957" t="s">
        <v>54</v>
      </c>
      <c r="E1957" t="s">
        <v>56</v>
      </c>
      <c r="F1957" t="s">
        <v>54</v>
      </c>
      <c r="G1957" t="s">
        <v>54</v>
      </c>
      <c r="H1957">
        <v>1378</v>
      </c>
      <c r="I1957" t="s">
        <v>1464</v>
      </c>
      <c r="J1957" t="s">
        <v>53</v>
      </c>
      <c r="K1957" t="s">
        <v>53</v>
      </c>
      <c r="L1957" t="s">
        <v>53</v>
      </c>
      <c r="M1957" t="s">
        <v>61</v>
      </c>
      <c r="N1957" t="s">
        <v>3853</v>
      </c>
      <c r="O1957" t="s">
        <v>63</v>
      </c>
      <c r="P1957" t="s">
        <v>64</v>
      </c>
      <c r="Q1957">
        <v>1318</v>
      </c>
      <c r="R1957" t="s">
        <v>7123</v>
      </c>
      <c r="S1957" t="s">
        <v>53</v>
      </c>
      <c r="T1957" t="s">
        <v>53</v>
      </c>
      <c r="U1957" t="s">
        <v>53</v>
      </c>
      <c r="V1957" t="s">
        <v>61</v>
      </c>
      <c r="W1957" t="s">
        <v>53</v>
      </c>
      <c r="X1957" t="s">
        <v>67</v>
      </c>
      <c r="Y1957" t="s">
        <v>53</v>
      </c>
      <c r="Z1957" t="s">
        <v>53</v>
      </c>
      <c r="AA1957" t="s">
        <v>53</v>
      </c>
      <c r="AB1957" t="s">
        <v>53</v>
      </c>
      <c r="AC1957" t="s">
        <v>53</v>
      </c>
      <c r="AD1957" t="s">
        <v>53</v>
      </c>
      <c r="AE1957" t="s">
        <v>1294</v>
      </c>
      <c r="AF1957" t="s">
        <v>53</v>
      </c>
      <c r="AG1957" t="s">
        <v>480</v>
      </c>
      <c r="AH1957" t="s">
        <v>61</v>
      </c>
      <c r="AI1957" t="s">
        <v>3853</v>
      </c>
      <c r="AJ1957" t="s">
        <v>63</v>
      </c>
      <c r="AK1957" t="s">
        <v>64</v>
      </c>
      <c r="AL1957" t="s">
        <v>53</v>
      </c>
      <c r="AM1957" t="s">
        <v>6868</v>
      </c>
      <c r="AN1957" t="s">
        <v>53</v>
      </c>
      <c r="AO1957">
        <v>1808</v>
      </c>
      <c r="AP1957" t="s">
        <v>7129</v>
      </c>
      <c r="AQ1957" t="s">
        <v>2184</v>
      </c>
      <c r="AR1957" t="s">
        <v>145</v>
      </c>
      <c r="AS1957" t="s">
        <v>263</v>
      </c>
      <c r="AT1957" t="s">
        <v>53</v>
      </c>
      <c r="AU1957" t="s">
        <v>53</v>
      </c>
      <c r="AV1957" t="s">
        <v>53</v>
      </c>
      <c r="AW1957" t="s">
        <v>53</v>
      </c>
      <c r="AX1957" t="s">
        <v>61</v>
      </c>
      <c r="AY1957" t="s">
        <v>53</v>
      </c>
      <c r="AZ1957" t="s">
        <v>67</v>
      </c>
      <c r="BA1957" t="s">
        <v>146</v>
      </c>
      <c r="BB1957" t="s">
        <v>53</v>
      </c>
      <c r="BC1957" t="s">
        <v>53</v>
      </c>
      <c r="BD1957" t="s">
        <v>53</v>
      </c>
      <c r="BE1957" t="s">
        <v>53</v>
      </c>
      <c r="BF1957" t="s">
        <v>53</v>
      </c>
      <c r="BG1957" t="s">
        <v>53</v>
      </c>
      <c r="BH1957" t="s">
        <v>53</v>
      </c>
      <c r="BI1957" t="s">
        <v>53</v>
      </c>
    </row>
    <row r="1958" spans="1:61" x14ac:dyDescent="0.25">
      <c r="A1958" t="s">
        <v>53</v>
      </c>
      <c r="B1958" t="s">
        <v>54</v>
      </c>
      <c r="C1958" t="s">
        <v>53</v>
      </c>
      <c r="D1958" t="s">
        <v>54</v>
      </c>
      <c r="E1958" t="s">
        <v>110</v>
      </c>
      <c r="F1958" t="s">
        <v>54</v>
      </c>
      <c r="G1958" t="s">
        <v>54</v>
      </c>
      <c r="H1958">
        <v>1379</v>
      </c>
      <c r="I1958" t="s">
        <v>1464</v>
      </c>
      <c r="J1958" t="s">
        <v>53</v>
      </c>
      <c r="K1958" t="s">
        <v>53</v>
      </c>
      <c r="L1958" t="s">
        <v>53</v>
      </c>
      <c r="M1958" t="s">
        <v>61</v>
      </c>
      <c r="N1958" t="s">
        <v>6115</v>
      </c>
      <c r="O1958" t="s">
        <v>63</v>
      </c>
      <c r="P1958" t="s">
        <v>53</v>
      </c>
      <c r="Q1958">
        <v>1319</v>
      </c>
      <c r="R1958" t="s">
        <v>7130</v>
      </c>
      <c r="S1958" t="s">
        <v>53</v>
      </c>
      <c r="T1958" t="s">
        <v>53</v>
      </c>
      <c r="U1958" t="s">
        <v>53</v>
      </c>
      <c r="V1958" t="s">
        <v>53</v>
      </c>
      <c r="W1958" t="s">
        <v>53</v>
      </c>
      <c r="X1958" t="s">
        <v>53</v>
      </c>
      <c r="Y1958" t="s">
        <v>53</v>
      </c>
      <c r="Z1958" t="s">
        <v>53</v>
      </c>
      <c r="AA1958" t="s">
        <v>53</v>
      </c>
      <c r="AB1958" t="s">
        <v>53</v>
      </c>
      <c r="AC1958" t="s">
        <v>53</v>
      </c>
      <c r="AD1958" t="s">
        <v>53</v>
      </c>
      <c r="AE1958" t="s">
        <v>53</v>
      </c>
      <c r="AF1958" t="s">
        <v>53</v>
      </c>
      <c r="AG1958" t="s">
        <v>53</v>
      </c>
      <c r="AH1958" t="s">
        <v>53</v>
      </c>
      <c r="AI1958" t="s">
        <v>53</v>
      </c>
      <c r="AJ1958" t="s">
        <v>53</v>
      </c>
      <c r="AK1958" t="s">
        <v>53</v>
      </c>
      <c r="AL1958" t="s">
        <v>53</v>
      </c>
      <c r="AM1958" t="s">
        <v>53</v>
      </c>
      <c r="AN1958" t="s">
        <v>53</v>
      </c>
      <c r="AO1958" t="s">
        <v>53</v>
      </c>
      <c r="AP1958" t="s">
        <v>53</v>
      </c>
      <c r="AQ1958" t="s">
        <v>53</v>
      </c>
      <c r="AR1958" t="s">
        <v>53</v>
      </c>
      <c r="AS1958" t="s">
        <v>53</v>
      </c>
      <c r="AT1958" t="s">
        <v>53</v>
      </c>
      <c r="AU1958" t="s">
        <v>53</v>
      </c>
      <c r="AV1958" t="s">
        <v>53</v>
      </c>
      <c r="AW1958" t="s">
        <v>53</v>
      </c>
      <c r="AX1958" t="s">
        <v>53</v>
      </c>
      <c r="AY1958" t="s">
        <v>53</v>
      </c>
      <c r="AZ1958" t="s">
        <v>53</v>
      </c>
      <c r="BA1958" t="s">
        <v>53</v>
      </c>
      <c r="BB1958" t="s">
        <v>53</v>
      </c>
      <c r="BC1958" t="s">
        <v>53</v>
      </c>
      <c r="BD1958" t="s">
        <v>53</v>
      </c>
      <c r="BE1958" t="s">
        <v>53</v>
      </c>
      <c r="BF1958" t="s">
        <v>53</v>
      </c>
      <c r="BG1958" t="s">
        <v>53</v>
      </c>
      <c r="BH1958" t="s">
        <v>53</v>
      </c>
      <c r="BI1958" t="s">
        <v>53</v>
      </c>
    </row>
    <row r="1959" spans="1:61" x14ac:dyDescent="0.25">
      <c r="A1959" t="s">
        <v>53</v>
      </c>
      <c r="B1959" t="s">
        <v>54</v>
      </c>
      <c r="C1959" t="s">
        <v>55</v>
      </c>
      <c r="D1959" t="s">
        <v>54</v>
      </c>
      <c r="E1959" t="s">
        <v>56</v>
      </c>
      <c r="F1959" t="s">
        <v>54</v>
      </c>
      <c r="G1959" t="s">
        <v>54</v>
      </c>
      <c r="H1959">
        <v>1380</v>
      </c>
      <c r="I1959" t="s">
        <v>57</v>
      </c>
      <c r="J1959" t="s">
        <v>58</v>
      </c>
      <c r="K1959" t="s">
        <v>104</v>
      </c>
      <c r="L1959" t="s">
        <v>53</v>
      </c>
      <c r="M1959" t="s">
        <v>76</v>
      </c>
      <c r="N1959" t="s">
        <v>53</v>
      </c>
      <c r="O1959" t="s">
        <v>63</v>
      </c>
      <c r="P1959" t="s">
        <v>53</v>
      </c>
      <c r="Q1959">
        <v>1320</v>
      </c>
      <c r="R1959" t="s">
        <v>7131</v>
      </c>
      <c r="S1959" t="s">
        <v>53</v>
      </c>
      <c r="T1959" t="s">
        <v>53</v>
      </c>
      <c r="U1959" t="s">
        <v>53</v>
      </c>
      <c r="V1959" t="s">
        <v>53</v>
      </c>
      <c r="W1959" t="s">
        <v>53</v>
      </c>
      <c r="X1959" t="s">
        <v>53</v>
      </c>
      <c r="Y1959" t="s">
        <v>53</v>
      </c>
      <c r="Z1959" t="s">
        <v>53</v>
      </c>
      <c r="AA1959" t="s">
        <v>53</v>
      </c>
      <c r="AB1959" t="s">
        <v>53</v>
      </c>
      <c r="AC1959" t="s">
        <v>3835</v>
      </c>
      <c r="AD1959" t="s">
        <v>5562</v>
      </c>
      <c r="AE1959" t="s">
        <v>1298</v>
      </c>
      <c r="AF1959" t="s">
        <v>7132</v>
      </c>
      <c r="AG1959" t="s">
        <v>480</v>
      </c>
      <c r="AH1959" t="s">
        <v>76</v>
      </c>
      <c r="AI1959" t="s">
        <v>53</v>
      </c>
      <c r="AJ1959" t="s">
        <v>63</v>
      </c>
      <c r="AK1959" t="s">
        <v>53</v>
      </c>
      <c r="AL1959" t="s">
        <v>470</v>
      </c>
      <c r="AM1959" t="s">
        <v>6870</v>
      </c>
      <c r="AN1959" t="s">
        <v>99</v>
      </c>
      <c r="AO1959">
        <v>1810</v>
      </c>
      <c r="AP1959" t="s">
        <v>7133</v>
      </c>
      <c r="AQ1959" t="s">
        <v>70</v>
      </c>
      <c r="AR1959" t="s">
        <v>483</v>
      </c>
      <c r="AS1959" t="s">
        <v>72</v>
      </c>
      <c r="AT1959" t="s">
        <v>53</v>
      </c>
      <c r="AU1959" t="s">
        <v>53</v>
      </c>
      <c r="AV1959" t="s">
        <v>53</v>
      </c>
      <c r="AW1959" t="s">
        <v>53</v>
      </c>
      <c r="AX1959" t="s">
        <v>53</v>
      </c>
      <c r="AY1959" t="s">
        <v>53</v>
      </c>
      <c r="AZ1959" t="s">
        <v>53</v>
      </c>
      <c r="BA1959" t="s">
        <v>93</v>
      </c>
      <c r="BB1959" t="s">
        <v>225</v>
      </c>
      <c r="BC1959" t="s">
        <v>53</v>
      </c>
      <c r="BD1959" t="s">
        <v>53</v>
      </c>
      <c r="BE1959" t="s">
        <v>53</v>
      </c>
      <c r="BF1959" t="s">
        <v>2728</v>
      </c>
      <c r="BG1959" t="s">
        <v>99</v>
      </c>
      <c r="BH1959" t="s">
        <v>53</v>
      </c>
      <c r="BI1959" t="s">
        <v>53</v>
      </c>
    </row>
    <row r="1960" spans="1:61" x14ac:dyDescent="0.25">
      <c r="A1960" t="s">
        <v>53</v>
      </c>
      <c r="B1960" t="s">
        <v>54</v>
      </c>
      <c r="C1960" t="s">
        <v>55</v>
      </c>
      <c r="D1960" t="s">
        <v>54</v>
      </c>
      <c r="E1960" t="s">
        <v>110</v>
      </c>
      <c r="F1960" t="s">
        <v>54</v>
      </c>
      <c r="G1960" t="s">
        <v>54</v>
      </c>
      <c r="H1960">
        <v>1381</v>
      </c>
      <c r="I1960" t="s">
        <v>57</v>
      </c>
      <c r="J1960" t="s">
        <v>58</v>
      </c>
      <c r="K1960" t="s">
        <v>104</v>
      </c>
      <c r="L1960" t="s">
        <v>53</v>
      </c>
      <c r="M1960" t="s">
        <v>485</v>
      </c>
      <c r="N1960" t="s">
        <v>53</v>
      </c>
      <c r="O1960" t="s">
        <v>63</v>
      </c>
      <c r="P1960" t="s">
        <v>53</v>
      </c>
      <c r="Q1960">
        <v>1321</v>
      </c>
      <c r="R1960" t="s">
        <v>7134</v>
      </c>
      <c r="S1960" t="s">
        <v>53</v>
      </c>
      <c r="T1960" t="s">
        <v>53</v>
      </c>
      <c r="U1960" t="s">
        <v>53</v>
      </c>
      <c r="V1960" t="s">
        <v>485</v>
      </c>
      <c r="W1960" t="s">
        <v>53</v>
      </c>
      <c r="X1960" t="s">
        <v>2452</v>
      </c>
      <c r="Y1960" t="s">
        <v>53</v>
      </c>
      <c r="Z1960" t="s">
        <v>53</v>
      </c>
      <c r="AA1960" t="s">
        <v>53</v>
      </c>
      <c r="AB1960" t="s">
        <v>53</v>
      </c>
      <c r="AC1960" t="s">
        <v>7135</v>
      </c>
      <c r="AD1960" t="s">
        <v>4051</v>
      </c>
      <c r="AE1960" t="s">
        <v>1298</v>
      </c>
      <c r="AF1960" t="s">
        <v>53</v>
      </c>
      <c r="AG1960" t="s">
        <v>480</v>
      </c>
      <c r="AH1960" t="s">
        <v>485</v>
      </c>
      <c r="AI1960" t="s">
        <v>53</v>
      </c>
      <c r="AJ1960" t="s">
        <v>63</v>
      </c>
      <c r="AK1960" t="s">
        <v>53</v>
      </c>
      <c r="AL1960" t="s">
        <v>470</v>
      </c>
      <c r="AM1960" t="s">
        <v>7136</v>
      </c>
      <c r="AN1960" t="s">
        <v>99</v>
      </c>
      <c r="AO1960">
        <v>1811</v>
      </c>
      <c r="AP1960" t="s">
        <v>7137</v>
      </c>
      <c r="AQ1960" t="s">
        <v>70</v>
      </c>
      <c r="AR1960" t="s">
        <v>253</v>
      </c>
      <c r="AS1960" t="s">
        <v>72</v>
      </c>
      <c r="AT1960" t="s">
        <v>53</v>
      </c>
      <c r="AU1960" t="s">
        <v>53</v>
      </c>
      <c r="AV1960" t="s">
        <v>53</v>
      </c>
      <c r="AW1960" t="s">
        <v>53</v>
      </c>
      <c r="AX1960" t="s">
        <v>485</v>
      </c>
      <c r="AY1960" t="s">
        <v>53</v>
      </c>
      <c r="AZ1960" t="s">
        <v>2452</v>
      </c>
      <c r="BA1960" t="s">
        <v>74</v>
      </c>
      <c r="BB1960" t="s">
        <v>101</v>
      </c>
      <c r="BC1960" t="s">
        <v>53</v>
      </c>
      <c r="BD1960" t="s">
        <v>53</v>
      </c>
      <c r="BE1960" t="s">
        <v>53</v>
      </c>
      <c r="BF1960" t="s">
        <v>7138</v>
      </c>
      <c r="BG1960" t="s">
        <v>1185</v>
      </c>
      <c r="BH1960" t="s">
        <v>53</v>
      </c>
      <c r="BI1960" t="s">
        <v>53</v>
      </c>
    </row>
    <row r="1961" spans="1:61" x14ac:dyDescent="0.25">
      <c r="A1961" t="s">
        <v>7139</v>
      </c>
      <c r="B1961" t="s">
        <v>54</v>
      </c>
      <c r="C1961" t="s">
        <v>53</v>
      </c>
      <c r="D1961" t="s">
        <v>54</v>
      </c>
      <c r="E1961" t="s">
        <v>56</v>
      </c>
      <c r="F1961" t="s">
        <v>54</v>
      </c>
      <c r="G1961" t="s">
        <v>54</v>
      </c>
      <c r="H1961">
        <v>1382</v>
      </c>
      <c r="I1961" t="s">
        <v>1464</v>
      </c>
      <c r="J1961" t="s">
        <v>53</v>
      </c>
      <c r="K1961" t="s">
        <v>53</v>
      </c>
      <c r="L1961" t="s">
        <v>53</v>
      </c>
      <c r="M1961" t="s">
        <v>61</v>
      </c>
      <c r="N1961" t="s">
        <v>53</v>
      </c>
      <c r="O1961" t="s">
        <v>63</v>
      </c>
      <c r="P1961" t="s">
        <v>53</v>
      </c>
      <c r="Q1961">
        <v>1322</v>
      </c>
      <c r="R1961" t="s">
        <v>7140</v>
      </c>
      <c r="S1961" t="s">
        <v>53</v>
      </c>
      <c r="T1961" t="s">
        <v>53</v>
      </c>
      <c r="U1961" t="s">
        <v>53</v>
      </c>
      <c r="V1961" t="s">
        <v>61</v>
      </c>
      <c r="W1961" t="s">
        <v>53</v>
      </c>
      <c r="X1961" t="s">
        <v>333</v>
      </c>
      <c r="Y1961" t="s">
        <v>53</v>
      </c>
      <c r="Z1961" t="s">
        <v>53</v>
      </c>
      <c r="AA1961" t="s">
        <v>53</v>
      </c>
      <c r="AB1961" t="s">
        <v>53</v>
      </c>
      <c r="AC1961" t="s">
        <v>7141</v>
      </c>
      <c r="AD1961" t="s">
        <v>642</v>
      </c>
      <c r="AE1961" t="s">
        <v>1298</v>
      </c>
      <c r="AF1961" t="s">
        <v>7142</v>
      </c>
      <c r="AG1961" t="s">
        <v>480</v>
      </c>
      <c r="AH1961" t="s">
        <v>61</v>
      </c>
      <c r="AI1961" t="s">
        <v>53</v>
      </c>
      <c r="AJ1961" t="s">
        <v>63</v>
      </c>
      <c r="AK1961" t="s">
        <v>53</v>
      </c>
      <c r="AL1961" t="s">
        <v>99</v>
      </c>
      <c r="AM1961" t="s">
        <v>7143</v>
      </c>
      <c r="AN1961" t="s">
        <v>99</v>
      </c>
      <c r="AO1961">
        <v>1813</v>
      </c>
      <c r="AP1961" t="s">
        <v>7144</v>
      </c>
      <c r="AQ1961" t="s">
        <v>5823</v>
      </c>
      <c r="AR1961" t="s">
        <v>483</v>
      </c>
      <c r="AS1961" t="s">
        <v>72</v>
      </c>
      <c r="AT1961" t="s">
        <v>53</v>
      </c>
      <c r="AU1961" t="s">
        <v>53</v>
      </c>
      <c r="AV1961" t="s">
        <v>53</v>
      </c>
      <c r="AW1961" t="s">
        <v>53</v>
      </c>
      <c r="AX1961" t="s">
        <v>61</v>
      </c>
      <c r="AY1961" t="s">
        <v>53</v>
      </c>
      <c r="AZ1961" t="s">
        <v>333</v>
      </c>
      <c r="BA1961" t="s">
        <v>74</v>
      </c>
      <c r="BB1961" t="s">
        <v>225</v>
      </c>
      <c r="BC1961" t="s">
        <v>53</v>
      </c>
      <c r="BD1961" t="s">
        <v>53</v>
      </c>
      <c r="BE1961" t="s">
        <v>53</v>
      </c>
      <c r="BF1961" t="s">
        <v>2794</v>
      </c>
      <c r="BG1961" t="s">
        <v>151</v>
      </c>
      <c r="BH1961" t="s">
        <v>53</v>
      </c>
      <c r="BI1961" t="s">
        <v>53</v>
      </c>
    </row>
    <row r="1962" spans="1:61" x14ac:dyDescent="0.25">
      <c r="A1962" t="s">
        <v>7139</v>
      </c>
      <c r="B1962" t="s">
        <v>54</v>
      </c>
      <c r="C1962" t="s">
        <v>53</v>
      </c>
      <c r="D1962" t="s">
        <v>54</v>
      </c>
      <c r="E1962" t="s">
        <v>56</v>
      </c>
      <c r="F1962" t="s">
        <v>54</v>
      </c>
      <c r="G1962" t="s">
        <v>54</v>
      </c>
      <c r="H1962">
        <v>1382</v>
      </c>
      <c r="I1962" t="s">
        <v>1464</v>
      </c>
      <c r="J1962" t="s">
        <v>53</v>
      </c>
      <c r="K1962" t="s">
        <v>53</v>
      </c>
      <c r="L1962" t="s">
        <v>53</v>
      </c>
      <c r="M1962" t="s">
        <v>61</v>
      </c>
      <c r="N1962" t="s">
        <v>53</v>
      </c>
      <c r="O1962" t="s">
        <v>63</v>
      </c>
      <c r="P1962" t="s">
        <v>53</v>
      </c>
      <c r="Q1962">
        <v>1322</v>
      </c>
      <c r="R1962" t="s">
        <v>7140</v>
      </c>
      <c r="S1962" t="s">
        <v>53</v>
      </c>
      <c r="T1962" t="s">
        <v>53</v>
      </c>
      <c r="U1962" t="s">
        <v>53</v>
      </c>
      <c r="V1962" t="s">
        <v>61</v>
      </c>
      <c r="W1962" t="s">
        <v>53</v>
      </c>
      <c r="X1962" t="s">
        <v>333</v>
      </c>
      <c r="Y1962" t="s">
        <v>53</v>
      </c>
      <c r="Z1962" t="s">
        <v>53</v>
      </c>
      <c r="AA1962" t="s">
        <v>53</v>
      </c>
      <c r="AB1962" t="s">
        <v>53</v>
      </c>
      <c r="AC1962" t="s">
        <v>1357</v>
      </c>
      <c r="AD1962" t="s">
        <v>670</v>
      </c>
      <c r="AE1962" t="s">
        <v>481</v>
      </c>
      <c r="AF1962" t="s">
        <v>7145</v>
      </c>
      <c r="AG1962" t="s">
        <v>6726</v>
      </c>
      <c r="AH1962" t="s">
        <v>61</v>
      </c>
      <c r="AI1962" t="s">
        <v>53</v>
      </c>
      <c r="AJ1962" t="s">
        <v>63</v>
      </c>
      <c r="AK1962" t="s">
        <v>53</v>
      </c>
      <c r="AL1962" t="s">
        <v>470</v>
      </c>
      <c r="AM1962" t="s">
        <v>7143</v>
      </c>
      <c r="AN1962" t="s">
        <v>99</v>
      </c>
      <c r="AO1962">
        <v>1842</v>
      </c>
      <c r="AP1962" t="s">
        <v>7146</v>
      </c>
      <c r="AQ1962" t="s">
        <v>5823</v>
      </c>
      <c r="AR1962" t="s">
        <v>483</v>
      </c>
      <c r="AS1962" t="s">
        <v>72</v>
      </c>
      <c r="AT1962" t="s">
        <v>53</v>
      </c>
      <c r="AU1962" t="s">
        <v>53</v>
      </c>
      <c r="AV1962" t="s">
        <v>53</v>
      </c>
      <c r="AW1962" t="s">
        <v>53</v>
      </c>
      <c r="AX1962" t="s">
        <v>61</v>
      </c>
      <c r="AY1962" t="s">
        <v>53</v>
      </c>
      <c r="AZ1962" t="s">
        <v>333</v>
      </c>
      <c r="BA1962" t="s">
        <v>74</v>
      </c>
      <c r="BB1962" t="s">
        <v>101</v>
      </c>
      <c r="BC1962" t="s">
        <v>53</v>
      </c>
      <c r="BD1962" t="s">
        <v>53</v>
      </c>
      <c r="BE1962" t="s">
        <v>53</v>
      </c>
      <c r="BF1962" t="s">
        <v>1360</v>
      </c>
      <c r="BG1962" t="s">
        <v>398</v>
      </c>
      <c r="BH1962" t="s">
        <v>53</v>
      </c>
      <c r="BI1962" t="s">
        <v>53</v>
      </c>
    </row>
    <row r="1963" spans="1:61" x14ac:dyDescent="0.25">
      <c r="A1963" t="s">
        <v>7139</v>
      </c>
      <c r="B1963" t="s">
        <v>54</v>
      </c>
      <c r="C1963" t="s">
        <v>53</v>
      </c>
      <c r="D1963" t="s">
        <v>54</v>
      </c>
      <c r="E1963" t="s">
        <v>56</v>
      </c>
      <c r="F1963" t="s">
        <v>54</v>
      </c>
      <c r="G1963" t="s">
        <v>54</v>
      </c>
      <c r="H1963">
        <v>1382</v>
      </c>
      <c r="I1963" t="s">
        <v>1464</v>
      </c>
      <c r="J1963" t="s">
        <v>53</v>
      </c>
      <c r="K1963" t="s">
        <v>53</v>
      </c>
      <c r="L1963" t="s">
        <v>53</v>
      </c>
      <c r="M1963" t="s">
        <v>61</v>
      </c>
      <c r="N1963" t="s">
        <v>53</v>
      </c>
      <c r="O1963" t="s">
        <v>63</v>
      </c>
      <c r="P1963" t="s">
        <v>53</v>
      </c>
      <c r="Q1963">
        <v>1322</v>
      </c>
      <c r="R1963" t="s">
        <v>7140</v>
      </c>
      <c r="S1963" t="s">
        <v>53</v>
      </c>
      <c r="T1963" t="s">
        <v>53</v>
      </c>
      <c r="U1963" t="s">
        <v>53</v>
      </c>
      <c r="V1963" t="s">
        <v>61</v>
      </c>
      <c r="W1963" t="s">
        <v>53</v>
      </c>
      <c r="X1963" t="s">
        <v>333</v>
      </c>
      <c r="Y1963" t="s">
        <v>53</v>
      </c>
      <c r="Z1963" t="s">
        <v>53</v>
      </c>
      <c r="AA1963" t="s">
        <v>53</v>
      </c>
      <c r="AB1963" t="s">
        <v>53</v>
      </c>
      <c r="AC1963" t="s">
        <v>53</v>
      </c>
      <c r="AD1963" t="s">
        <v>53</v>
      </c>
      <c r="AE1963" t="s">
        <v>6995</v>
      </c>
      <c r="AF1963" t="s">
        <v>53</v>
      </c>
      <c r="AG1963" t="s">
        <v>7147</v>
      </c>
      <c r="AH1963" t="s">
        <v>61</v>
      </c>
      <c r="AI1963" t="s">
        <v>53</v>
      </c>
      <c r="AJ1963" t="s">
        <v>63</v>
      </c>
      <c r="AK1963" t="s">
        <v>53</v>
      </c>
      <c r="AL1963" t="s">
        <v>53</v>
      </c>
      <c r="AM1963" t="s">
        <v>7143</v>
      </c>
      <c r="AN1963" t="s">
        <v>53</v>
      </c>
      <c r="AO1963">
        <v>1852</v>
      </c>
      <c r="AP1963" t="s">
        <v>7148</v>
      </c>
      <c r="AQ1963" t="s">
        <v>2340</v>
      </c>
      <c r="AR1963" t="s">
        <v>145</v>
      </c>
      <c r="AS1963" t="s">
        <v>263</v>
      </c>
      <c r="AT1963" t="s">
        <v>53</v>
      </c>
      <c r="AU1963" t="s">
        <v>53</v>
      </c>
      <c r="AV1963" t="s">
        <v>53</v>
      </c>
      <c r="AW1963" t="s">
        <v>53</v>
      </c>
      <c r="AX1963" t="s">
        <v>61</v>
      </c>
      <c r="AY1963" t="s">
        <v>53</v>
      </c>
      <c r="AZ1963" t="s">
        <v>333</v>
      </c>
      <c r="BA1963" t="s">
        <v>146</v>
      </c>
      <c r="BB1963" t="s">
        <v>53</v>
      </c>
      <c r="BC1963" t="s">
        <v>53</v>
      </c>
      <c r="BD1963" t="s">
        <v>53</v>
      </c>
      <c r="BE1963" t="s">
        <v>53</v>
      </c>
      <c r="BF1963" t="s">
        <v>53</v>
      </c>
      <c r="BG1963" t="s">
        <v>53</v>
      </c>
      <c r="BH1963" t="s">
        <v>53</v>
      </c>
      <c r="BI1963" t="s">
        <v>53</v>
      </c>
    </row>
    <row r="1964" spans="1:61" x14ac:dyDescent="0.25">
      <c r="A1964" t="s">
        <v>53</v>
      </c>
      <c r="B1964" t="s">
        <v>54</v>
      </c>
      <c r="C1964" t="s">
        <v>53</v>
      </c>
      <c r="D1964" t="s">
        <v>54</v>
      </c>
      <c r="E1964" t="s">
        <v>56</v>
      </c>
      <c r="F1964" t="s">
        <v>54</v>
      </c>
      <c r="G1964" t="s">
        <v>54</v>
      </c>
      <c r="H1964">
        <v>1383</v>
      </c>
      <c r="I1964" t="s">
        <v>1464</v>
      </c>
      <c r="J1964" t="s">
        <v>53</v>
      </c>
      <c r="K1964" t="s">
        <v>53</v>
      </c>
      <c r="L1964" t="s">
        <v>7149</v>
      </c>
      <c r="M1964" t="s">
        <v>76</v>
      </c>
      <c r="N1964" t="s">
        <v>53</v>
      </c>
      <c r="O1964" t="s">
        <v>63</v>
      </c>
      <c r="P1964" t="s">
        <v>53</v>
      </c>
      <c r="Q1964">
        <v>1323</v>
      </c>
      <c r="R1964" t="s">
        <v>7150</v>
      </c>
      <c r="S1964" t="s">
        <v>53</v>
      </c>
      <c r="T1964" t="s">
        <v>53</v>
      </c>
      <c r="U1964" t="s">
        <v>53</v>
      </c>
      <c r="V1964" t="s">
        <v>76</v>
      </c>
      <c r="W1964" t="s">
        <v>53</v>
      </c>
      <c r="X1964" t="s">
        <v>79</v>
      </c>
      <c r="Y1964" t="s">
        <v>53</v>
      </c>
      <c r="Z1964" t="s">
        <v>53</v>
      </c>
      <c r="AA1964" t="s">
        <v>53</v>
      </c>
      <c r="AB1964" t="s">
        <v>53</v>
      </c>
      <c r="AC1964" t="s">
        <v>3770</v>
      </c>
      <c r="AD1964" t="s">
        <v>5470</v>
      </c>
      <c r="AE1964" t="s">
        <v>1298</v>
      </c>
      <c r="AF1964" t="s">
        <v>53</v>
      </c>
      <c r="AG1964" t="s">
        <v>480</v>
      </c>
      <c r="AH1964" t="s">
        <v>76</v>
      </c>
      <c r="AI1964" t="s">
        <v>53</v>
      </c>
      <c r="AJ1964" t="s">
        <v>63</v>
      </c>
      <c r="AK1964" t="s">
        <v>53</v>
      </c>
      <c r="AL1964" t="s">
        <v>470</v>
      </c>
      <c r="AM1964" t="s">
        <v>6872</v>
      </c>
      <c r="AN1964" t="s">
        <v>353</v>
      </c>
      <c r="AO1964">
        <v>1814</v>
      </c>
      <c r="AP1964" t="s">
        <v>7151</v>
      </c>
      <c r="AQ1964" t="s">
        <v>2340</v>
      </c>
      <c r="AR1964" t="s">
        <v>483</v>
      </c>
      <c r="AS1964" t="s">
        <v>72</v>
      </c>
      <c r="AT1964" t="s">
        <v>53</v>
      </c>
      <c r="AU1964" t="s">
        <v>53</v>
      </c>
      <c r="AV1964" t="s">
        <v>53</v>
      </c>
      <c r="AW1964" t="s">
        <v>53</v>
      </c>
      <c r="AX1964" t="s">
        <v>76</v>
      </c>
      <c r="AY1964" t="s">
        <v>53</v>
      </c>
      <c r="AZ1964" t="s">
        <v>79</v>
      </c>
      <c r="BA1964" t="s">
        <v>74</v>
      </c>
      <c r="BB1964" t="s">
        <v>101</v>
      </c>
      <c r="BC1964" t="s">
        <v>53</v>
      </c>
      <c r="BD1964" t="s">
        <v>53</v>
      </c>
      <c r="BE1964" t="s">
        <v>53</v>
      </c>
      <c r="BF1964" t="s">
        <v>7152</v>
      </c>
      <c r="BG1964" t="s">
        <v>99</v>
      </c>
      <c r="BH1964" t="s">
        <v>53</v>
      </c>
      <c r="BI1964" t="s">
        <v>53</v>
      </c>
    </row>
    <row r="1965" spans="1:61" x14ac:dyDescent="0.25">
      <c r="A1965" t="s">
        <v>53</v>
      </c>
      <c r="B1965" t="s">
        <v>54</v>
      </c>
      <c r="C1965" t="s">
        <v>53</v>
      </c>
      <c r="D1965" t="s">
        <v>54</v>
      </c>
      <c r="E1965" t="s">
        <v>56</v>
      </c>
      <c r="F1965" t="s">
        <v>54</v>
      </c>
      <c r="G1965" t="s">
        <v>54</v>
      </c>
      <c r="H1965">
        <v>1384</v>
      </c>
      <c r="I1965" t="s">
        <v>1464</v>
      </c>
      <c r="J1965" t="s">
        <v>53</v>
      </c>
      <c r="K1965" t="s">
        <v>53</v>
      </c>
      <c r="L1965" t="s">
        <v>7153</v>
      </c>
      <c r="M1965" t="s">
        <v>76</v>
      </c>
      <c r="N1965" t="s">
        <v>53</v>
      </c>
      <c r="O1965" t="s">
        <v>63</v>
      </c>
      <c r="P1965" t="s">
        <v>53</v>
      </c>
      <c r="Q1965">
        <v>1324</v>
      </c>
      <c r="R1965" t="s">
        <v>7154</v>
      </c>
      <c r="S1965" t="s">
        <v>53</v>
      </c>
      <c r="T1965" t="s">
        <v>53</v>
      </c>
      <c r="U1965" t="s">
        <v>53</v>
      </c>
      <c r="V1965" t="s">
        <v>76</v>
      </c>
      <c r="W1965" t="s">
        <v>53</v>
      </c>
      <c r="X1965" t="s">
        <v>79</v>
      </c>
      <c r="Y1965" t="s">
        <v>53</v>
      </c>
      <c r="Z1965" t="s">
        <v>53</v>
      </c>
      <c r="AA1965" t="s">
        <v>53</v>
      </c>
      <c r="AB1965" t="s">
        <v>53</v>
      </c>
      <c r="AC1965" t="s">
        <v>1335</v>
      </c>
      <c r="AD1965" t="s">
        <v>2711</v>
      </c>
      <c r="AE1965" t="s">
        <v>1298</v>
      </c>
      <c r="AF1965" t="s">
        <v>53</v>
      </c>
      <c r="AG1965" t="s">
        <v>480</v>
      </c>
      <c r="AH1965" t="s">
        <v>76</v>
      </c>
      <c r="AI1965" t="s">
        <v>53</v>
      </c>
      <c r="AJ1965" t="s">
        <v>63</v>
      </c>
      <c r="AK1965" t="s">
        <v>53</v>
      </c>
      <c r="AL1965" t="s">
        <v>470</v>
      </c>
      <c r="AM1965" t="s">
        <v>7155</v>
      </c>
      <c r="AN1965" t="s">
        <v>353</v>
      </c>
      <c r="AO1965">
        <v>1815</v>
      </c>
      <c r="AP1965" t="s">
        <v>7156</v>
      </c>
      <c r="AQ1965" t="s">
        <v>2340</v>
      </c>
      <c r="AR1965" t="s">
        <v>483</v>
      </c>
      <c r="AS1965" t="s">
        <v>72</v>
      </c>
      <c r="AT1965" t="s">
        <v>53</v>
      </c>
      <c r="AU1965" t="s">
        <v>53</v>
      </c>
      <c r="AV1965" t="s">
        <v>53</v>
      </c>
      <c r="AW1965" t="s">
        <v>53</v>
      </c>
      <c r="AX1965" t="s">
        <v>76</v>
      </c>
      <c r="AY1965" t="s">
        <v>53</v>
      </c>
      <c r="AZ1965" t="s">
        <v>79</v>
      </c>
      <c r="BA1965" t="s">
        <v>74</v>
      </c>
      <c r="BB1965" t="s">
        <v>101</v>
      </c>
      <c r="BC1965" t="s">
        <v>53</v>
      </c>
      <c r="BD1965" t="s">
        <v>53</v>
      </c>
      <c r="BE1965" t="s">
        <v>53</v>
      </c>
      <c r="BF1965" t="s">
        <v>7157</v>
      </c>
      <c r="BG1965" t="s">
        <v>99</v>
      </c>
      <c r="BH1965" t="s">
        <v>53</v>
      </c>
      <c r="BI1965" t="s">
        <v>53</v>
      </c>
    </row>
    <row r="1966" spans="1:61" x14ac:dyDescent="0.25">
      <c r="A1966" t="s">
        <v>53</v>
      </c>
      <c r="B1966" t="s">
        <v>54</v>
      </c>
      <c r="C1966" t="s">
        <v>55</v>
      </c>
      <c r="D1966" t="s">
        <v>54</v>
      </c>
      <c r="E1966" t="s">
        <v>56</v>
      </c>
      <c r="F1966" t="s">
        <v>54</v>
      </c>
      <c r="G1966" t="s">
        <v>54</v>
      </c>
      <c r="H1966">
        <v>1385</v>
      </c>
      <c r="I1966" t="s">
        <v>57</v>
      </c>
      <c r="J1966" t="s">
        <v>58</v>
      </c>
      <c r="K1966" t="s">
        <v>104</v>
      </c>
      <c r="L1966" t="s">
        <v>7158</v>
      </c>
      <c r="M1966" t="s">
        <v>321</v>
      </c>
      <c r="N1966" t="s">
        <v>53</v>
      </c>
      <c r="O1966" t="s">
        <v>63</v>
      </c>
      <c r="P1966" t="s">
        <v>53</v>
      </c>
      <c r="Q1966">
        <v>1325</v>
      </c>
      <c r="R1966" t="s">
        <v>7159</v>
      </c>
      <c r="S1966" t="s">
        <v>53</v>
      </c>
      <c r="T1966" t="s">
        <v>53</v>
      </c>
      <c r="U1966" t="s">
        <v>53</v>
      </c>
      <c r="V1966" t="s">
        <v>53</v>
      </c>
      <c r="W1966" t="s">
        <v>53</v>
      </c>
      <c r="X1966" t="s">
        <v>53</v>
      </c>
      <c r="Y1966" t="s">
        <v>53</v>
      </c>
      <c r="Z1966" t="s">
        <v>53</v>
      </c>
      <c r="AA1966" t="s">
        <v>53</v>
      </c>
      <c r="AB1966" t="s">
        <v>53</v>
      </c>
      <c r="AC1966" t="s">
        <v>53</v>
      </c>
      <c r="AD1966" t="s">
        <v>53</v>
      </c>
      <c r="AE1966" t="s">
        <v>480</v>
      </c>
      <c r="AF1966" t="s">
        <v>53</v>
      </c>
      <c r="AG1966" t="s">
        <v>480</v>
      </c>
      <c r="AH1966" t="s">
        <v>321</v>
      </c>
      <c r="AI1966" t="s">
        <v>53</v>
      </c>
      <c r="AJ1966" t="s">
        <v>63</v>
      </c>
      <c r="AK1966" t="s">
        <v>53</v>
      </c>
      <c r="AL1966" t="s">
        <v>53</v>
      </c>
      <c r="AM1966" t="s">
        <v>6877</v>
      </c>
      <c r="AN1966" t="s">
        <v>53</v>
      </c>
      <c r="AO1966">
        <v>1817</v>
      </c>
      <c r="AP1966" t="s">
        <v>7160</v>
      </c>
      <c r="AQ1966" t="s">
        <v>70</v>
      </c>
      <c r="AR1966" t="s">
        <v>145</v>
      </c>
      <c r="AS1966" t="s">
        <v>263</v>
      </c>
      <c r="AT1966" t="s">
        <v>53</v>
      </c>
      <c r="AU1966" t="s">
        <v>53</v>
      </c>
      <c r="AV1966" t="s">
        <v>53</v>
      </c>
      <c r="AW1966" t="s">
        <v>53</v>
      </c>
      <c r="AX1966" t="s">
        <v>53</v>
      </c>
      <c r="AY1966" t="s">
        <v>53</v>
      </c>
      <c r="AZ1966" t="s">
        <v>53</v>
      </c>
      <c r="BA1966" t="s">
        <v>146</v>
      </c>
      <c r="BB1966" t="s">
        <v>53</v>
      </c>
      <c r="BC1966" t="s">
        <v>53</v>
      </c>
      <c r="BD1966" t="s">
        <v>53</v>
      </c>
      <c r="BE1966" t="s">
        <v>53</v>
      </c>
      <c r="BF1966" t="s">
        <v>53</v>
      </c>
      <c r="BG1966" t="s">
        <v>53</v>
      </c>
      <c r="BH1966" t="s">
        <v>53</v>
      </c>
      <c r="BI1966" t="s">
        <v>53</v>
      </c>
    </row>
    <row r="1967" spans="1:61" x14ac:dyDescent="0.25">
      <c r="A1967" t="s">
        <v>53</v>
      </c>
      <c r="B1967" t="s">
        <v>54</v>
      </c>
      <c r="C1967" t="s">
        <v>55</v>
      </c>
      <c r="D1967" t="s">
        <v>54</v>
      </c>
      <c r="E1967" t="s">
        <v>56</v>
      </c>
      <c r="F1967" t="s">
        <v>54</v>
      </c>
      <c r="G1967" t="s">
        <v>54</v>
      </c>
      <c r="H1967">
        <v>1385</v>
      </c>
      <c r="I1967" t="s">
        <v>57</v>
      </c>
      <c r="J1967" t="s">
        <v>58</v>
      </c>
      <c r="K1967" t="s">
        <v>104</v>
      </c>
      <c r="L1967" t="s">
        <v>7158</v>
      </c>
      <c r="M1967" t="s">
        <v>321</v>
      </c>
      <c r="N1967" t="s">
        <v>53</v>
      </c>
      <c r="O1967" t="s">
        <v>63</v>
      </c>
      <c r="P1967" t="s">
        <v>53</v>
      </c>
      <c r="Q1967">
        <v>1325</v>
      </c>
      <c r="R1967" t="s">
        <v>7159</v>
      </c>
      <c r="S1967" t="s">
        <v>53</v>
      </c>
      <c r="T1967" t="s">
        <v>53</v>
      </c>
      <c r="U1967" t="s">
        <v>53</v>
      </c>
      <c r="V1967" t="s">
        <v>53</v>
      </c>
      <c r="W1967" t="s">
        <v>53</v>
      </c>
      <c r="X1967" t="s">
        <v>53</v>
      </c>
      <c r="Y1967" t="s">
        <v>53</v>
      </c>
      <c r="Z1967" t="s">
        <v>53</v>
      </c>
      <c r="AA1967" t="s">
        <v>53</v>
      </c>
      <c r="AB1967" t="s">
        <v>53</v>
      </c>
      <c r="AC1967" t="s">
        <v>1993</v>
      </c>
      <c r="AD1967" t="s">
        <v>277</v>
      </c>
      <c r="AE1967" t="s">
        <v>480</v>
      </c>
      <c r="AF1967" t="s">
        <v>53</v>
      </c>
      <c r="AG1967" t="s">
        <v>481</v>
      </c>
      <c r="AH1967" t="s">
        <v>321</v>
      </c>
      <c r="AI1967" t="s">
        <v>53</v>
      </c>
      <c r="AJ1967" t="s">
        <v>63</v>
      </c>
      <c r="AK1967" t="s">
        <v>53</v>
      </c>
      <c r="AL1967" t="s">
        <v>99</v>
      </c>
      <c r="AM1967" t="s">
        <v>6877</v>
      </c>
      <c r="AN1967" t="s">
        <v>65</v>
      </c>
      <c r="AO1967">
        <v>1818</v>
      </c>
      <c r="AP1967" t="s">
        <v>7161</v>
      </c>
      <c r="AQ1967" t="s">
        <v>70</v>
      </c>
      <c r="AR1967" t="s">
        <v>483</v>
      </c>
      <c r="AS1967" t="s">
        <v>72</v>
      </c>
      <c r="AT1967" t="s">
        <v>53</v>
      </c>
      <c r="AU1967" t="s">
        <v>53</v>
      </c>
      <c r="AV1967" t="s">
        <v>53</v>
      </c>
      <c r="AW1967" t="s">
        <v>53</v>
      </c>
      <c r="AX1967" t="s">
        <v>53</v>
      </c>
      <c r="AY1967" t="s">
        <v>53</v>
      </c>
      <c r="AZ1967" t="s">
        <v>53</v>
      </c>
      <c r="BA1967" t="s">
        <v>93</v>
      </c>
      <c r="BB1967" t="s">
        <v>225</v>
      </c>
      <c r="BC1967" t="s">
        <v>53</v>
      </c>
      <c r="BD1967" t="s">
        <v>53</v>
      </c>
      <c r="BE1967" t="s">
        <v>53</v>
      </c>
      <c r="BF1967" t="s">
        <v>1993</v>
      </c>
      <c r="BG1967" t="s">
        <v>121</v>
      </c>
      <c r="BH1967" t="s">
        <v>53</v>
      </c>
      <c r="BI1967" t="s">
        <v>53</v>
      </c>
    </row>
    <row r="1968" spans="1:61" x14ac:dyDescent="0.25">
      <c r="A1968" t="s">
        <v>53</v>
      </c>
      <c r="B1968" t="s">
        <v>54</v>
      </c>
      <c r="C1968" t="s">
        <v>53</v>
      </c>
      <c r="D1968" t="s">
        <v>54</v>
      </c>
      <c r="E1968" t="s">
        <v>56</v>
      </c>
      <c r="F1968" t="s">
        <v>54</v>
      </c>
      <c r="G1968" t="s">
        <v>54</v>
      </c>
      <c r="H1968">
        <v>1387</v>
      </c>
      <c r="I1968" t="s">
        <v>1464</v>
      </c>
      <c r="J1968" t="s">
        <v>53</v>
      </c>
      <c r="K1968" t="s">
        <v>53</v>
      </c>
      <c r="L1968" t="s">
        <v>53</v>
      </c>
      <c r="M1968" t="s">
        <v>131</v>
      </c>
      <c r="N1968" t="s">
        <v>53</v>
      </c>
      <c r="O1968" t="s">
        <v>63</v>
      </c>
      <c r="P1968" t="s">
        <v>53</v>
      </c>
      <c r="Q1968">
        <v>1326</v>
      </c>
      <c r="R1968" t="s">
        <v>7162</v>
      </c>
      <c r="S1968" t="s">
        <v>53</v>
      </c>
      <c r="T1968" t="s">
        <v>53</v>
      </c>
      <c r="U1968" t="s">
        <v>53</v>
      </c>
      <c r="V1968" t="s">
        <v>131</v>
      </c>
      <c r="W1968" t="s">
        <v>53</v>
      </c>
      <c r="X1968" t="s">
        <v>557</v>
      </c>
      <c r="Y1968" t="s">
        <v>53</v>
      </c>
      <c r="Z1968" t="s">
        <v>53</v>
      </c>
      <c r="AA1968" t="s">
        <v>53</v>
      </c>
      <c r="AB1968" t="s">
        <v>53</v>
      </c>
      <c r="AC1968" t="s">
        <v>2023</v>
      </c>
      <c r="AD1968" t="s">
        <v>2365</v>
      </c>
      <c r="AE1968" t="s">
        <v>480</v>
      </c>
      <c r="AF1968" t="s">
        <v>7163</v>
      </c>
      <c r="AG1968" t="s">
        <v>481</v>
      </c>
      <c r="AH1968" t="s">
        <v>131</v>
      </c>
      <c r="AI1968" t="s">
        <v>53</v>
      </c>
      <c r="AJ1968" t="s">
        <v>63</v>
      </c>
      <c r="AK1968" t="s">
        <v>53</v>
      </c>
      <c r="AL1968" t="s">
        <v>470</v>
      </c>
      <c r="AM1968" t="s">
        <v>6881</v>
      </c>
      <c r="AN1968" t="s">
        <v>151</v>
      </c>
      <c r="AO1968">
        <v>1822</v>
      </c>
      <c r="AP1968" t="s">
        <v>7164</v>
      </c>
      <c r="AQ1968" t="s">
        <v>2167</v>
      </c>
      <c r="AR1968" t="s">
        <v>483</v>
      </c>
      <c r="AS1968" t="s">
        <v>274</v>
      </c>
      <c r="AT1968" t="s">
        <v>53</v>
      </c>
      <c r="AU1968" t="s">
        <v>53</v>
      </c>
      <c r="AV1968" t="s">
        <v>53</v>
      </c>
      <c r="AW1968" t="s">
        <v>53</v>
      </c>
      <c r="AX1968" t="s">
        <v>131</v>
      </c>
      <c r="AY1968" t="s">
        <v>53</v>
      </c>
      <c r="AZ1968" t="s">
        <v>557</v>
      </c>
      <c r="BA1968" t="s">
        <v>74</v>
      </c>
      <c r="BB1968" t="s">
        <v>101</v>
      </c>
      <c r="BC1968" t="s">
        <v>53</v>
      </c>
      <c r="BD1968" t="s">
        <v>53</v>
      </c>
      <c r="BE1968" t="s">
        <v>53</v>
      </c>
      <c r="BF1968" t="s">
        <v>7165</v>
      </c>
      <c r="BG1968" t="s">
        <v>322</v>
      </c>
      <c r="BH1968" t="s">
        <v>53</v>
      </c>
      <c r="BI1968" t="s">
        <v>53</v>
      </c>
    </row>
    <row r="1969" spans="1:61" x14ac:dyDescent="0.25">
      <c r="A1969" t="s">
        <v>53</v>
      </c>
      <c r="B1969" t="s">
        <v>54</v>
      </c>
      <c r="C1969" t="s">
        <v>53</v>
      </c>
      <c r="D1969" t="s">
        <v>54</v>
      </c>
      <c r="E1969" t="s">
        <v>110</v>
      </c>
      <c r="F1969" t="s">
        <v>54</v>
      </c>
      <c r="G1969" t="s">
        <v>54</v>
      </c>
      <c r="H1969">
        <v>1388</v>
      </c>
      <c r="I1969" t="s">
        <v>1464</v>
      </c>
      <c r="J1969" t="s">
        <v>53</v>
      </c>
      <c r="K1969" t="s">
        <v>53</v>
      </c>
      <c r="L1969" t="s">
        <v>53</v>
      </c>
      <c r="M1969" t="s">
        <v>131</v>
      </c>
      <c r="N1969" t="s">
        <v>53</v>
      </c>
      <c r="O1969" t="s">
        <v>63</v>
      </c>
      <c r="P1969" t="s">
        <v>53</v>
      </c>
      <c r="Q1969">
        <v>1327</v>
      </c>
      <c r="R1969" t="s">
        <v>7166</v>
      </c>
      <c r="S1969" t="s">
        <v>53</v>
      </c>
      <c r="T1969" t="s">
        <v>53</v>
      </c>
      <c r="U1969" t="s">
        <v>53</v>
      </c>
      <c r="V1969" t="s">
        <v>131</v>
      </c>
      <c r="W1969" t="s">
        <v>53</v>
      </c>
      <c r="X1969" t="s">
        <v>557</v>
      </c>
      <c r="Y1969" t="s">
        <v>53</v>
      </c>
      <c r="Z1969" t="s">
        <v>53</v>
      </c>
      <c r="AA1969" t="s">
        <v>53</v>
      </c>
      <c r="AB1969" t="s">
        <v>53</v>
      </c>
      <c r="AC1969" t="s">
        <v>2807</v>
      </c>
      <c r="AD1969" t="s">
        <v>2404</v>
      </c>
      <c r="AE1969" t="s">
        <v>480</v>
      </c>
      <c r="AF1969" t="s">
        <v>7167</v>
      </c>
      <c r="AG1969" t="s">
        <v>481</v>
      </c>
      <c r="AH1969" t="s">
        <v>131</v>
      </c>
      <c r="AI1969" t="s">
        <v>53</v>
      </c>
      <c r="AJ1969" t="s">
        <v>63</v>
      </c>
      <c r="AK1969" t="s">
        <v>53</v>
      </c>
      <c r="AL1969" t="s">
        <v>470</v>
      </c>
      <c r="AM1969" t="s">
        <v>6886</v>
      </c>
      <c r="AN1969" t="s">
        <v>353</v>
      </c>
      <c r="AO1969">
        <v>1823</v>
      </c>
      <c r="AP1969" t="s">
        <v>7168</v>
      </c>
      <c r="AQ1969" t="s">
        <v>5823</v>
      </c>
      <c r="AR1969" t="s">
        <v>483</v>
      </c>
      <c r="AS1969" t="s">
        <v>274</v>
      </c>
      <c r="AT1969" t="s">
        <v>53</v>
      </c>
      <c r="AU1969" t="s">
        <v>53</v>
      </c>
      <c r="AV1969" t="s">
        <v>53</v>
      </c>
      <c r="AW1969" t="s">
        <v>53</v>
      </c>
      <c r="AX1969" t="s">
        <v>131</v>
      </c>
      <c r="AY1969" t="s">
        <v>53</v>
      </c>
      <c r="AZ1969" t="s">
        <v>557</v>
      </c>
      <c r="BA1969" t="s">
        <v>74</v>
      </c>
      <c r="BB1969" t="s">
        <v>101</v>
      </c>
      <c r="BC1969" t="s">
        <v>53</v>
      </c>
      <c r="BD1969" t="s">
        <v>53</v>
      </c>
      <c r="BE1969" t="s">
        <v>53</v>
      </c>
      <c r="BF1969" t="s">
        <v>7169</v>
      </c>
      <c r="BG1969" t="s">
        <v>185</v>
      </c>
      <c r="BH1969" t="s">
        <v>53</v>
      </c>
      <c r="BI1969" t="s">
        <v>53</v>
      </c>
    </row>
    <row r="1970" spans="1:61" x14ac:dyDescent="0.25">
      <c r="A1970" t="s">
        <v>53</v>
      </c>
      <c r="B1970" t="s">
        <v>54</v>
      </c>
      <c r="C1970" t="s">
        <v>53</v>
      </c>
      <c r="D1970" t="s">
        <v>54</v>
      </c>
      <c r="E1970" t="s">
        <v>56</v>
      </c>
      <c r="F1970" t="s">
        <v>54</v>
      </c>
      <c r="G1970" t="s">
        <v>54</v>
      </c>
      <c r="H1970">
        <v>1389</v>
      </c>
      <c r="I1970" t="s">
        <v>1464</v>
      </c>
      <c r="J1970" t="s">
        <v>53</v>
      </c>
      <c r="K1970" t="s">
        <v>53</v>
      </c>
      <c r="L1970" t="s">
        <v>7170</v>
      </c>
      <c r="M1970" t="s">
        <v>76</v>
      </c>
      <c r="N1970" t="s">
        <v>53</v>
      </c>
      <c r="O1970" t="s">
        <v>63</v>
      </c>
      <c r="P1970" t="s">
        <v>53</v>
      </c>
      <c r="Q1970">
        <v>1328</v>
      </c>
      <c r="R1970" t="s">
        <v>7171</v>
      </c>
      <c r="S1970" t="s">
        <v>53</v>
      </c>
      <c r="T1970" t="s">
        <v>53</v>
      </c>
      <c r="U1970" t="s">
        <v>53</v>
      </c>
      <c r="V1970" t="s">
        <v>76</v>
      </c>
      <c r="W1970" t="s">
        <v>53</v>
      </c>
      <c r="X1970" t="s">
        <v>1826</v>
      </c>
      <c r="Y1970" t="s">
        <v>53</v>
      </c>
      <c r="Z1970" t="s">
        <v>53</v>
      </c>
      <c r="AA1970" t="s">
        <v>53</v>
      </c>
      <c r="AB1970" t="s">
        <v>53</v>
      </c>
      <c r="AC1970" t="s">
        <v>4110</v>
      </c>
      <c r="AD1970" t="s">
        <v>3236</v>
      </c>
      <c r="AE1970" t="s">
        <v>480</v>
      </c>
      <c r="AF1970" t="s">
        <v>7172</v>
      </c>
      <c r="AG1970" t="s">
        <v>481</v>
      </c>
      <c r="AH1970" t="s">
        <v>76</v>
      </c>
      <c r="AI1970" t="s">
        <v>53</v>
      </c>
      <c r="AJ1970" t="s">
        <v>63</v>
      </c>
      <c r="AK1970" t="s">
        <v>53</v>
      </c>
      <c r="AL1970" t="s">
        <v>470</v>
      </c>
      <c r="AM1970" t="s">
        <v>6888</v>
      </c>
      <c r="AN1970" t="s">
        <v>353</v>
      </c>
      <c r="AO1970">
        <v>1826</v>
      </c>
      <c r="AP1970" t="s">
        <v>7173</v>
      </c>
      <c r="AQ1970" t="s">
        <v>2184</v>
      </c>
      <c r="AR1970" t="s">
        <v>483</v>
      </c>
      <c r="AS1970" t="s">
        <v>274</v>
      </c>
      <c r="AT1970" t="s">
        <v>53</v>
      </c>
      <c r="AU1970" t="s">
        <v>53</v>
      </c>
      <c r="AV1970" t="s">
        <v>53</v>
      </c>
      <c r="AW1970" t="s">
        <v>53</v>
      </c>
      <c r="AX1970" t="s">
        <v>76</v>
      </c>
      <c r="AY1970" t="s">
        <v>53</v>
      </c>
      <c r="AZ1970" t="s">
        <v>1826</v>
      </c>
      <c r="BA1970" t="s">
        <v>74</v>
      </c>
      <c r="BB1970" t="s">
        <v>101</v>
      </c>
      <c r="BC1970" t="s">
        <v>53</v>
      </c>
      <c r="BD1970" t="s">
        <v>53</v>
      </c>
      <c r="BE1970" t="s">
        <v>53</v>
      </c>
      <c r="BF1970" t="s">
        <v>7174</v>
      </c>
      <c r="BG1970" t="s">
        <v>151</v>
      </c>
      <c r="BH1970" t="s">
        <v>53</v>
      </c>
      <c r="BI1970" t="s">
        <v>53</v>
      </c>
    </row>
    <row r="1971" spans="1:61" x14ac:dyDescent="0.25">
      <c r="A1971" t="s">
        <v>53</v>
      </c>
      <c r="B1971" t="s">
        <v>54</v>
      </c>
      <c r="C1971" t="s">
        <v>53</v>
      </c>
      <c r="D1971" t="s">
        <v>54</v>
      </c>
      <c r="E1971" t="s">
        <v>56</v>
      </c>
      <c r="F1971" t="s">
        <v>54</v>
      </c>
      <c r="G1971" t="s">
        <v>54</v>
      </c>
      <c r="H1971">
        <v>1389</v>
      </c>
      <c r="I1971" t="s">
        <v>1464</v>
      </c>
      <c r="J1971" t="s">
        <v>53</v>
      </c>
      <c r="K1971" t="s">
        <v>53</v>
      </c>
      <c r="L1971" t="s">
        <v>7170</v>
      </c>
      <c r="M1971" t="s">
        <v>76</v>
      </c>
      <c r="N1971" t="s">
        <v>53</v>
      </c>
      <c r="O1971" t="s">
        <v>63</v>
      </c>
      <c r="P1971" t="s">
        <v>53</v>
      </c>
      <c r="Q1971">
        <v>1328</v>
      </c>
      <c r="R1971" t="s">
        <v>7171</v>
      </c>
      <c r="S1971" t="s">
        <v>53</v>
      </c>
      <c r="T1971" t="s">
        <v>53</v>
      </c>
      <c r="U1971" t="s">
        <v>53</v>
      </c>
      <c r="V1971" t="s">
        <v>76</v>
      </c>
      <c r="W1971" t="s">
        <v>53</v>
      </c>
      <c r="X1971" t="s">
        <v>1826</v>
      </c>
      <c r="Y1971" t="s">
        <v>53</v>
      </c>
      <c r="Z1971" t="s">
        <v>53</v>
      </c>
      <c r="AA1971" t="s">
        <v>53</v>
      </c>
      <c r="AB1971" t="s">
        <v>53</v>
      </c>
      <c r="AC1971" t="s">
        <v>53</v>
      </c>
      <c r="AD1971" t="s">
        <v>53</v>
      </c>
      <c r="AE1971" t="s">
        <v>5285</v>
      </c>
      <c r="AF1971" t="s">
        <v>7175</v>
      </c>
      <c r="AG1971" t="s">
        <v>6162</v>
      </c>
      <c r="AH1971" t="s">
        <v>76</v>
      </c>
      <c r="AI1971" t="s">
        <v>53</v>
      </c>
      <c r="AJ1971" t="s">
        <v>63</v>
      </c>
      <c r="AK1971" t="s">
        <v>53</v>
      </c>
      <c r="AL1971" t="s">
        <v>53</v>
      </c>
      <c r="AM1971" t="s">
        <v>6888</v>
      </c>
      <c r="AN1971" t="s">
        <v>53</v>
      </c>
      <c r="AO1971">
        <v>1903</v>
      </c>
      <c r="AP1971" t="s">
        <v>7176</v>
      </c>
      <c r="AQ1971" t="s">
        <v>2184</v>
      </c>
      <c r="AR1971" t="s">
        <v>483</v>
      </c>
      <c r="AS1971" t="s">
        <v>238</v>
      </c>
      <c r="AT1971" t="s">
        <v>53</v>
      </c>
      <c r="AU1971" t="s">
        <v>53</v>
      </c>
      <c r="AV1971" t="s">
        <v>53</v>
      </c>
      <c r="AW1971" t="s">
        <v>53</v>
      </c>
      <c r="AX1971" t="s">
        <v>76</v>
      </c>
      <c r="AY1971" t="s">
        <v>53</v>
      </c>
      <c r="AZ1971" t="s">
        <v>1826</v>
      </c>
      <c r="BA1971" t="s">
        <v>5641</v>
      </c>
      <c r="BB1971" t="s">
        <v>53</v>
      </c>
      <c r="BC1971" t="s">
        <v>53</v>
      </c>
      <c r="BD1971" t="s">
        <v>53</v>
      </c>
      <c r="BE1971" t="s">
        <v>53</v>
      </c>
      <c r="BF1971" t="s">
        <v>53</v>
      </c>
      <c r="BG1971" t="s">
        <v>53</v>
      </c>
      <c r="BH1971" t="s">
        <v>53</v>
      </c>
      <c r="BI1971" t="s">
        <v>53</v>
      </c>
    </row>
    <row r="1972" spans="1:61" x14ac:dyDescent="0.25">
      <c r="A1972" t="s">
        <v>53</v>
      </c>
      <c r="B1972" t="s">
        <v>54</v>
      </c>
      <c r="C1972" t="s">
        <v>53</v>
      </c>
      <c r="D1972" t="s">
        <v>54</v>
      </c>
      <c r="E1972" t="s">
        <v>110</v>
      </c>
      <c r="F1972" t="s">
        <v>54</v>
      </c>
      <c r="G1972" t="s">
        <v>54</v>
      </c>
      <c r="H1972">
        <v>1390</v>
      </c>
      <c r="I1972" t="s">
        <v>1464</v>
      </c>
      <c r="J1972" t="s">
        <v>53</v>
      </c>
      <c r="K1972" t="s">
        <v>53</v>
      </c>
      <c r="L1972" t="s">
        <v>7177</v>
      </c>
      <c r="M1972" t="s">
        <v>61</v>
      </c>
      <c r="N1972" t="s">
        <v>53</v>
      </c>
      <c r="O1972" t="s">
        <v>63</v>
      </c>
      <c r="P1972" t="s">
        <v>53</v>
      </c>
      <c r="Q1972">
        <v>1329</v>
      </c>
      <c r="R1972" t="s">
        <v>7178</v>
      </c>
      <c r="S1972" t="s">
        <v>53</v>
      </c>
      <c r="T1972" t="s">
        <v>53</v>
      </c>
      <c r="U1972" t="s">
        <v>53</v>
      </c>
      <c r="V1972" t="s">
        <v>53</v>
      </c>
      <c r="W1972" t="s">
        <v>53</v>
      </c>
      <c r="X1972" t="s">
        <v>53</v>
      </c>
      <c r="Y1972" t="s">
        <v>53</v>
      </c>
      <c r="Z1972" t="s">
        <v>53</v>
      </c>
      <c r="AA1972" t="s">
        <v>53</v>
      </c>
      <c r="AB1972" t="s">
        <v>53</v>
      </c>
      <c r="AC1972" t="s">
        <v>7179</v>
      </c>
      <c r="AD1972" t="s">
        <v>53</v>
      </c>
      <c r="AE1972" t="s">
        <v>480</v>
      </c>
      <c r="AF1972" t="s">
        <v>53</v>
      </c>
      <c r="AG1972" t="s">
        <v>481</v>
      </c>
      <c r="AH1972" t="s">
        <v>61</v>
      </c>
      <c r="AI1972" t="s">
        <v>53</v>
      </c>
      <c r="AJ1972" t="s">
        <v>63</v>
      </c>
      <c r="AK1972" t="s">
        <v>53</v>
      </c>
      <c r="AL1972" t="s">
        <v>99</v>
      </c>
      <c r="AM1972" t="s">
        <v>6890</v>
      </c>
      <c r="AN1972" t="s">
        <v>65</v>
      </c>
      <c r="AO1972">
        <v>1828</v>
      </c>
      <c r="AP1972" t="s">
        <v>7180</v>
      </c>
      <c r="AQ1972" t="s">
        <v>2340</v>
      </c>
      <c r="AR1972" t="s">
        <v>483</v>
      </c>
      <c r="AS1972" t="s">
        <v>72</v>
      </c>
      <c r="AT1972" t="s">
        <v>53</v>
      </c>
      <c r="AU1972" t="s">
        <v>53</v>
      </c>
      <c r="AV1972" t="s">
        <v>53</v>
      </c>
      <c r="AW1972" t="s">
        <v>53</v>
      </c>
      <c r="AX1972" t="s">
        <v>53</v>
      </c>
      <c r="AY1972" t="s">
        <v>53</v>
      </c>
      <c r="AZ1972" t="s">
        <v>53</v>
      </c>
      <c r="BA1972" t="s">
        <v>74</v>
      </c>
      <c r="BB1972" t="s">
        <v>225</v>
      </c>
      <c r="BC1972" t="s">
        <v>53</v>
      </c>
      <c r="BD1972" t="s">
        <v>53</v>
      </c>
      <c r="BE1972" t="s">
        <v>53</v>
      </c>
      <c r="BF1972" t="s">
        <v>53</v>
      </c>
      <c r="BG1972" t="s">
        <v>361</v>
      </c>
      <c r="BH1972" t="s">
        <v>53</v>
      </c>
      <c r="BI1972" t="s">
        <v>53</v>
      </c>
    </row>
    <row r="1973" spans="1:61" x14ac:dyDescent="0.25">
      <c r="A1973" t="s">
        <v>53</v>
      </c>
      <c r="B1973" t="s">
        <v>54</v>
      </c>
      <c r="C1973" t="s">
        <v>53</v>
      </c>
      <c r="D1973" t="s">
        <v>54</v>
      </c>
      <c r="E1973" t="s">
        <v>110</v>
      </c>
      <c r="F1973" t="s">
        <v>54</v>
      </c>
      <c r="G1973" t="s">
        <v>54</v>
      </c>
      <c r="H1973">
        <v>1390</v>
      </c>
      <c r="I1973" t="s">
        <v>1464</v>
      </c>
      <c r="J1973" t="s">
        <v>53</v>
      </c>
      <c r="K1973" t="s">
        <v>53</v>
      </c>
      <c r="L1973" t="s">
        <v>7177</v>
      </c>
      <c r="M1973" t="s">
        <v>61</v>
      </c>
      <c r="N1973" t="s">
        <v>53</v>
      </c>
      <c r="O1973" t="s">
        <v>63</v>
      </c>
      <c r="P1973" t="s">
        <v>53</v>
      </c>
      <c r="Q1973">
        <v>1329</v>
      </c>
      <c r="R1973" t="s">
        <v>7178</v>
      </c>
      <c r="S1973" t="s">
        <v>53</v>
      </c>
      <c r="T1973" t="s">
        <v>53</v>
      </c>
      <c r="U1973" t="s">
        <v>53</v>
      </c>
      <c r="V1973" t="s">
        <v>53</v>
      </c>
      <c r="W1973" t="s">
        <v>53</v>
      </c>
      <c r="X1973" t="s">
        <v>53</v>
      </c>
      <c r="Y1973" t="s">
        <v>53</v>
      </c>
      <c r="Z1973" t="s">
        <v>53</v>
      </c>
      <c r="AA1973" t="s">
        <v>53</v>
      </c>
      <c r="AB1973" t="s">
        <v>53</v>
      </c>
      <c r="AC1973" t="s">
        <v>4533</v>
      </c>
      <c r="AD1973" t="s">
        <v>2014</v>
      </c>
      <c r="AE1973" t="s">
        <v>480</v>
      </c>
      <c r="AF1973" t="s">
        <v>53</v>
      </c>
      <c r="AG1973" t="s">
        <v>481</v>
      </c>
      <c r="AH1973" t="s">
        <v>61</v>
      </c>
      <c r="AI1973" t="s">
        <v>53</v>
      </c>
      <c r="AJ1973" t="s">
        <v>63</v>
      </c>
      <c r="AK1973" t="s">
        <v>53</v>
      </c>
      <c r="AL1973" t="s">
        <v>470</v>
      </c>
      <c r="AM1973" t="s">
        <v>6890</v>
      </c>
      <c r="AN1973" t="s">
        <v>85</v>
      </c>
      <c r="AO1973">
        <v>1829</v>
      </c>
      <c r="AP1973" t="s">
        <v>7181</v>
      </c>
      <c r="AQ1973" t="s">
        <v>2340</v>
      </c>
      <c r="AR1973" t="s">
        <v>483</v>
      </c>
      <c r="AS1973" t="s">
        <v>72</v>
      </c>
      <c r="AT1973" t="s">
        <v>53</v>
      </c>
      <c r="AU1973" t="s">
        <v>53</v>
      </c>
      <c r="AV1973" t="s">
        <v>53</v>
      </c>
      <c r="AW1973" t="s">
        <v>53</v>
      </c>
      <c r="AX1973" t="s">
        <v>53</v>
      </c>
      <c r="AY1973" t="s">
        <v>53</v>
      </c>
      <c r="AZ1973" t="s">
        <v>53</v>
      </c>
      <c r="BA1973" t="s">
        <v>93</v>
      </c>
      <c r="BB1973" t="s">
        <v>225</v>
      </c>
      <c r="BC1973" t="s">
        <v>53</v>
      </c>
      <c r="BD1973" t="s">
        <v>53</v>
      </c>
      <c r="BE1973" t="s">
        <v>53</v>
      </c>
      <c r="BF1973" t="s">
        <v>4354</v>
      </c>
      <c r="BG1973" t="s">
        <v>82</v>
      </c>
      <c r="BH1973" t="s">
        <v>53</v>
      </c>
      <c r="BI1973" t="s">
        <v>53</v>
      </c>
    </row>
    <row r="1974" spans="1:61" x14ac:dyDescent="0.25">
      <c r="A1974" t="s">
        <v>53</v>
      </c>
      <c r="B1974" t="s">
        <v>54</v>
      </c>
      <c r="C1974" t="s">
        <v>53</v>
      </c>
      <c r="D1974" t="s">
        <v>54</v>
      </c>
      <c r="E1974" t="s">
        <v>53</v>
      </c>
      <c r="F1974" t="s">
        <v>54</v>
      </c>
      <c r="G1974" t="s">
        <v>54</v>
      </c>
      <c r="H1974">
        <v>1391</v>
      </c>
      <c r="I1974" t="s">
        <v>1464</v>
      </c>
      <c r="J1974" t="s">
        <v>53</v>
      </c>
      <c r="K1974" t="s">
        <v>53</v>
      </c>
      <c r="L1974" t="s">
        <v>53</v>
      </c>
      <c r="M1974" t="s">
        <v>131</v>
      </c>
      <c r="N1974" t="s">
        <v>53</v>
      </c>
      <c r="O1974" t="s">
        <v>63</v>
      </c>
      <c r="P1974" t="s">
        <v>53</v>
      </c>
      <c r="Q1974">
        <v>1330</v>
      </c>
      <c r="R1974" t="s">
        <v>7182</v>
      </c>
      <c r="S1974" t="s">
        <v>53</v>
      </c>
      <c r="T1974" t="s">
        <v>53</v>
      </c>
      <c r="U1974" t="s">
        <v>53</v>
      </c>
      <c r="V1974" t="s">
        <v>131</v>
      </c>
      <c r="W1974" t="s">
        <v>53</v>
      </c>
      <c r="X1974" t="s">
        <v>557</v>
      </c>
      <c r="Y1974" t="s">
        <v>53</v>
      </c>
      <c r="Z1974" t="s">
        <v>53</v>
      </c>
      <c r="AA1974" t="s">
        <v>53</v>
      </c>
      <c r="AB1974" t="s">
        <v>53</v>
      </c>
      <c r="AC1974" t="s">
        <v>3482</v>
      </c>
      <c r="AD1974" t="s">
        <v>7183</v>
      </c>
      <c r="AE1974" t="s">
        <v>481</v>
      </c>
      <c r="AF1974" t="s">
        <v>5942</v>
      </c>
      <c r="AG1974" t="s">
        <v>6726</v>
      </c>
      <c r="AH1974" t="s">
        <v>131</v>
      </c>
      <c r="AI1974" t="s">
        <v>53</v>
      </c>
      <c r="AJ1974" t="s">
        <v>63</v>
      </c>
      <c r="AK1974" t="s">
        <v>53</v>
      </c>
      <c r="AL1974" t="s">
        <v>470</v>
      </c>
      <c r="AM1974" t="s">
        <v>6892</v>
      </c>
      <c r="AN1974" t="s">
        <v>185</v>
      </c>
      <c r="AO1974">
        <v>1832</v>
      </c>
      <c r="AP1974" t="s">
        <v>7184</v>
      </c>
      <c r="AQ1974" t="s">
        <v>4182</v>
      </c>
      <c r="AR1974" t="s">
        <v>483</v>
      </c>
      <c r="AS1974" t="s">
        <v>274</v>
      </c>
      <c r="AT1974" t="s">
        <v>53</v>
      </c>
      <c r="AU1974" t="s">
        <v>53</v>
      </c>
      <c r="AV1974" t="s">
        <v>53</v>
      </c>
      <c r="AW1974" t="s">
        <v>53</v>
      </c>
      <c r="AX1974" t="s">
        <v>131</v>
      </c>
      <c r="AY1974" t="s">
        <v>53</v>
      </c>
      <c r="AZ1974" t="s">
        <v>557</v>
      </c>
      <c r="BA1974" t="s">
        <v>74</v>
      </c>
      <c r="BB1974" t="s">
        <v>101</v>
      </c>
      <c r="BC1974" t="s">
        <v>53</v>
      </c>
      <c r="BD1974" t="s">
        <v>53</v>
      </c>
      <c r="BE1974" t="s">
        <v>53</v>
      </c>
      <c r="BF1974" t="s">
        <v>4015</v>
      </c>
      <c r="BG1974" t="s">
        <v>2526</v>
      </c>
      <c r="BH1974" t="s">
        <v>53</v>
      </c>
      <c r="BI1974" t="s">
        <v>53</v>
      </c>
    </row>
    <row r="1975" spans="1:61" x14ac:dyDescent="0.25">
      <c r="A1975" t="s">
        <v>53</v>
      </c>
      <c r="B1975" t="s">
        <v>54</v>
      </c>
      <c r="C1975" t="s">
        <v>53</v>
      </c>
      <c r="D1975" t="s">
        <v>54</v>
      </c>
      <c r="E1975" t="s">
        <v>53</v>
      </c>
      <c r="F1975" t="s">
        <v>54</v>
      </c>
      <c r="G1975" t="s">
        <v>54</v>
      </c>
      <c r="H1975">
        <v>1392</v>
      </c>
      <c r="I1975" t="s">
        <v>1464</v>
      </c>
      <c r="J1975" t="s">
        <v>53</v>
      </c>
      <c r="K1975" t="s">
        <v>53</v>
      </c>
      <c r="L1975" t="s">
        <v>53</v>
      </c>
      <c r="M1975" t="s">
        <v>131</v>
      </c>
      <c r="N1975" t="s">
        <v>53</v>
      </c>
      <c r="O1975" t="s">
        <v>63</v>
      </c>
      <c r="P1975" t="s">
        <v>53</v>
      </c>
      <c r="Q1975">
        <v>1331</v>
      </c>
      <c r="R1975" t="s">
        <v>7185</v>
      </c>
      <c r="S1975" t="s">
        <v>53</v>
      </c>
      <c r="T1975" t="s">
        <v>53</v>
      </c>
      <c r="U1975" t="s">
        <v>53</v>
      </c>
      <c r="V1975" t="s">
        <v>131</v>
      </c>
      <c r="W1975" t="s">
        <v>53</v>
      </c>
      <c r="X1975" t="s">
        <v>557</v>
      </c>
      <c r="Y1975" t="s">
        <v>53</v>
      </c>
      <c r="Z1975" t="s">
        <v>53</v>
      </c>
      <c r="AA1975" t="s">
        <v>53</v>
      </c>
      <c r="AB1975" t="s">
        <v>53</v>
      </c>
      <c r="AC1975" t="s">
        <v>53</v>
      </c>
      <c r="AD1975" t="s">
        <v>53</v>
      </c>
      <c r="AE1975" t="s">
        <v>53</v>
      </c>
      <c r="AF1975" t="s">
        <v>53</v>
      </c>
      <c r="AG1975" t="s">
        <v>53</v>
      </c>
      <c r="AH1975" t="s">
        <v>53</v>
      </c>
      <c r="AI1975" t="s">
        <v>53</v>
      </c>
      <c r="AJ1975" t="s">
        <v>53</v>
      </c>
      <c r="AK1975" t="s">
        <v>53</v>
      </c>
      <c r="AL1975" t="s">
        <v>53</v>
      </c>
      <c r="AM1975" t="s">
        <v>53</v>
      </c>
      <c r="AN1975" t="s">
        <v>53</v>
      </c>
      <c r="AO1975" t="s">
        <v>53</v>
      </c>
      <c r="AP1975" t="s">
        <v>53</v>
      </c>
      <c r="AQ1975" t="s">
        <v>53</v>
      </c>
      <c r="AR1975" t="s">
        <v>53</v>
      </c>
      <c r="AS1975" t="s">
        <v>53</v>
      </c>
      <c r="AT1975" t="s">
        <v>53</v>
      </c>
      <c r="AU1975" t="s">
        <v>53</v>
      </c>
      <c r="AV1975" t="s">
        <v>53</v>
      </c>
      <c r="AW1975" t="s">
        <v>53</v>
      </c>
      <c r="AX1975" t="s">
        <v>53</v>
      </c>
      <c r="AY1975" t="s">
        <v>53</v>
      </c>
      <c r="AZ1975" t="s">
        <v>53</v>
      </c>
      <c r="BA1975" t="s">
        <v>53</v>
      </c>
      <c r="BB1975" t="s">
        <v>53</v>
      </c>
      <c r="BC1975" t="s">
        <v>53</v>
      </c>
      <c r="BD1975" t="s">
        <v>53</v>
      </c>
      <c r="BE1975" t="s">
        <v>53</v>
      </c>
      <c r="BF1975" t="s">
        <v>53</v>
      </c>
      <c r="BG1975" t="s">
        <v>53</v>
      </c>
      <c r="BH1975" t="s">
        <v>53</v>
      </c>
      <c r="BI1975" t="s">
        <v>53</v>
      </c>
    </row>
    <row r="1976" spans="1:61" x14ac:dyDescent="0.25">
      <c r="A1976" t="s">
        <v>53</v>
      </c>
      <c r="B1976" t="s">
        <v>54</v>
      </c>
      <c r="C1976" t="s">
        <v>53</v>
      </c>
      <c r="D1976" t="s">
        <v>54</v>
      </c>
      <c r="E1976" t="s">
        <v>53</v>
      </c>
      <c r="F1976" t="s">
        <v>54</v>
      </c>
      <c r="G1976" t="s">
        <v>54</v>
      </c>
      <c r="H1976">
        <v>1393</v>
      </c>
      <c r="I1976" t="s">
        <v>1464</v>
      </c>
      <c r="J1976" t="s">
        <v>53</v>
      </c>
      <c r="K1976" t="s">
        <v>53</v>
      </c>
      <c r="L1976" t="s">
        <v>7186</v>
      </c>
      <c r="M1976" t="s">
        <v>111</v>
      </c>
      <c r="N1976" t="s">
        <v>53</v>
      </c>
      <c r="O1976" t="s">
        <v>63</v>
      </c>
      <c r="P1976" t="s">
        <v>53</v>
      </c>
      <c r="Q1976">
        <v>1332</v>
      </c>
      <c r="R1976" t="s">
        <v>7187</v>
      </c>
      <c r="S1976" t="s">
        <v>53</v>
      </c>
      <c r="T1976" t="s">
        <v>53</v>
      </c>
      <c r="U1976" t="s">
        <v>53</v>
      </c>
      <c r="V1976" t="s">
        <v>111</v>
      </c>
      <c r="W1976" t="s">
        <v>53</v>
      </c>
      <c r="X1976" t="s">
        <v>377</v>
      </c>
      <c r="Y1976" t="s">
        <v>53</v>
      </c>
      <c r="Z1976" t="s">
        <v>53</v>
      </c>
      <c r="AA1976" t="s">
        <v>53</v>
      </c>
      <c r="AB1976" t="s">
        <v>53</v>
      </c>
      <c r="AC1976" t="s">
        <v>3672</v>
      </c>
      <c r="AD1976" t="s">
        <v>7188</v>
      </c>
      <c r="AE1976" t="s">
        <v>6229</v>
      </c>
      <c r="AF1976" t="s">
        <v>7189</v>
      </c>
      <c r="AG1976" t="s">
        <v>6726</v>
      </c>
      <c r="AH1976" t="s">
        <v>111</v>
      </c>
      <c r="AI1976" t="s">
        <v>53</v>
      </c>
      <c r="AJ1976" t="s">
        <v>63</v>
      </c>
      <c r="AK1976" t="s">
        <v>53</v>
      </c>
      <c r="AL1976" t="s">
        <v>470</v>
      </c>
      <c r="AM1976" t="s">
        <v>6899</v>
      </c>
      <c r="AN1976" t="s">
        <v>99</v>
      </c>
      <c r="AO1976">
        <v>1837</v>
      </c>
      <c r="AP1976" t="s">
        <v>7190</v>
      </c>
      <c r="AQ1976" t="s">
        <v>1761</v>
      </c>
      <c r="AR1976" t="s">
        <v>483</v>
      </c>
      <c r="AS1976" t="s">
        <v>238</v>
      </c>
      <c r="AT1976" t="s">
        <v>53</v>
      </c>
      <c r="AU1976" t="s">
        <v>53</v>
      </c>
      <c r="AV1976" t="s">
        <v>53</v>
      </c>
      <c r="AW1976" t="s">
        <v>53</v>
      </c>
      <c r="AX1976" t="s">
        <v>111</v>
      </c>
      <c r="AY1976" t="s">
        <v>53</v>
      </c>
      <c r="AZ1976" t="s">
        <v>377</v>
      </c>
      <c r="BA1976" t="s">
        <v>1818</v>
      </c>
      <c r="BB1976" t="s">
        <v>101</v>
      </c>
      <c r="BC1976" t="s">
        <v>53</v>
      </c>
      <c r="BD1976" t="s">
        <v>53</v>
      </c>
      <c r="BE1976" t="s">
        <v>53</v>
      </c>
      <c r="BF1976" t="s">
        <v>437</v>
      </c>
      <c r="BG1976" t="s">
        <v>53</v>
      </c>
      <c r="BH1976" t="s">
        <v>53</v>
      </c>
      <c r="BI1976" t="s">
        <v>53</v>
      </c>
    </row>
    <row r="1977" spans="1:61" x14ac:dyDescent="0.25">
      <c r="A1977" t="s">
        <v>53</v>
      </c>
      <c r="B1977" t="s">
        <v>54</v>
      </c>
      <c r="C1977" t="s">
        <v>53</v>
      </c>
      <c r="D1977" t="s">
        <v>54</v>
      </c>
      <c r="E1977" t="s">
        <v>53</v>
      </c>
      <c r="F1977" t="s">
        <v>54</v>
      </c>
      <c r="G1977" t="s">
        <v>54</v>
      </c>
      <c r="H1977">
        <v>1394</v>
      </c>
      <c r="I1977" t="s">
        <v>1464</v>
      </c>
      <c r="J1977" t="s">
        <v>53</v>
      </c>
      <c r="K1977" t="s">
        <v>53</v>
      </c>
      <c r="L1977" t="s">
        <v>53</v>
      </c>
      <c r="M1977" t="s">
        <v>61</v>
      </c>
      <c r="N1977" t="s">
        <v>53</v>
      </c>
      <c r="O1977" t="s">
        <v>63</v>
      </c>
      <c r="P1977" t="s">
        <v>53</v>
      </c>
      <c r="Q1977">
        <v>1333</v>
      </c>
      <c r="R1977" t="s">
        <v>7191</v>
      </c>
      <c r="S1977" t="s">
        <v>53</v>
      </c>
      <c r="T1977" t="s">
        <v>53</v>
      </c>
      <c r="U1977" t="s">
        <v>53</v>
      </c>
      <c r="V1977" t="s">
        <v>53</v>
      </c>
      <c r="W1977" t="s">
        <v>53</v>
      </c>
      <c r="X1977" t="s">
        <v>53</v>
      </c>
      <c r="Y1977" t="s">
        <v>53</v>
      </c>
      <c r="Z1977" t="s">
        <v>53</v>
      </c>
      <c r="AA1977" t="s">
        <v>53</v>
      </c>
      <c r="AB1977" t="s">
        <v>53</v>
      </c>
      <c r="AC1977" t="s">
        <v>53</v>
      </c>
      <c r="AD1977" t="s">
        <v>53</v>
      </c>
      <c r="AE1977" t="s">
        <v>6726</v>
      </c>
      <c r="AF1977" t="s">
        <v>53</v>
      </c>
      <c r="AG1977" t="s">
        <v>7192</v>
      </c>
      <c r="AH1977" t="s">
        <v>61</v>
      </c>
      <c r="AI1977" t="s">
        <v>53</v>
      </c>
      <c r="AJ1977" t="s">
        <v>63</v>
      </c>
      <c r="AK1977" t="s">
        <v>53</v>
      </c>
      <c r="AL1977" t="s">
        <v>53</v>
      </c>
      <c r="AM1977" t="s">
        <v>6901</v>
      </c>
      <c r="AN1977" t="s">
        <v>53</v>
      </c>
      <c r="AO1977">
        <v>1838</v>
      </c>
      <c r="AP1977" t="s">
        <v>7193</v>
      </c>
      <c r="AQ1977" t="s">
        <v>2340</v>
      </c>
      <c r="AR1977" t="s">
        <v>253</v>
      </c>
      <c r="AS1977" t="s">
        <v>72</v>
      </c>
      <c r="AT1977" t="s">
        <v>53</v>
      </c>
      <c r="AU1977" t="s">
        <v>53</v>
      </c>
      <c r="AV1977" t="s">
        <v>53</v>
      </c>
      <c r="AW1977" t="s">
        <v>53</v>
      </c>
      <c r="AX1977" t="s">
        <v>53</v>
      </c>
      <c r="AY1977" t="s">
        <v>53</v>
      </c>
      <c r="AZ1977" t="s">
        <v>53</v>
      </c>
      <c r="BA1977" t="s">
        <v>93</v>
      </c>
      <c r="BB1977" t="s">
        <v>53</v>
      </c>
      <c r="BC1977" t="s">
        <v>53</v>
      </c>
      <c r="BD1977" t="s">
        <v>53</v>
      </c>
      <c r="BE1977" t="s">
        <v>53</v>
      </c>
      <c r="BF1977" t="s">
        <v>53</v>
      </c>
      <c r="BG1977" t="s">
        <v>53</v>
      </c>
      <c r="BH1977" t="s">
        <v>53</v>
      </c>
      <c r="BI1977" t="s">
        <v>53</v>
      </c>
    </row>
    <row r="1978" spans="1:61" x14ac:dyDescent="0.25">
      <c r="A1978" t="s">
        <v>53</v>
      </c>
      <c r="B1978" t="s">
        <v>54</v>
      </c>
      <c r="C1978" t="s">
        <v>53</v>
      </c>
      <c r="D1978" t="s">
        <v>54</v>
      </c>
      <c r="E1978" t="s">
        <v>53</v>
      </c>
      <c r="F1978" t="s">
        <v>54</v>
      </c>
      <c r="G1978" t="s">
        <v>54</v>
      </c>
      <c r="H1978">
        <v>1394</v>
      </c>
      <c r="I1978" t="s">
        <v>1464</v>
      </c>
      <c r="J1978" t="s">
        <v>53</v>
      </c>
      <c r="K1978" t="s">
        <v>53</v>
      </c>
      <c r="L1978" t="s">
        <v>53</v>
      </c>
      <c r="M1978" t="s">
        <v>61</v>
      </c>
      <c r="N1978" t="s">
        <v>53</v>
      </c>
      <c r="O1978" t="s">
        <v>63</v>
      </c>
      <c r="P1978" t="s">
        <v>53</v>
      </c>
      <c r="Q1978">
        <v>1333</v>
      </c>
      <c r="R1978" t="s">
        <v>7191</v>
      </c>
      <c r="S1978" t="s">
        <v>53</v>
      </c>
      <c r="T1978" t="s">
        <v>53</v>
      </c>
      <c r="U1978" t="s">
        <v>53</v>
      </c>
      <c r="V1978" t="s">
        <v>53</v>
      </c>
      <c r="W1978" t="s">
        <v>53</v>
      </c>
      <c r="X1978" t="s">
        <v>53</v>
      </c>
      <c r="Y1978" t="s">
        <v>53</v>
      </c>
      <c r="Z1978" t="s">
        <v>53</v>
      </c>
      <c r="AA1978" t="s">
        <v>53</v>
      </c>
      <c r="AB1978" t="s">
        <v>53</v>
      </c>
      <c r="AC1978" t="s">
        <v>53</v>
      </c>
      <c r="AD1978" t="s">
        <v>53</v>
      </c>
      <c r="AE1978" t="s">
        <v>6726</v>
      </c>
      <c r="AF1978" t="s">
        <v>53</v>
      </c>
      <c r="AG1978" t="s">
        <v>7192</v>
      </c>
      <c r="AH1978" t="s">
        <v>61</v>
      </c>
      <c r="AI1978" t="s">
        <v>53</v>
      </c>
      <c r="AJ1978" t="s">
        <v>63</v>
      </c>
      <c r="AK1978" t="s">
        <v>53</v>
      </c>
      <c r="AL1978" t="s">
        <v>53</v>
      </c>
      <c r="AM1978" t="s">
        <v>6901</v>
      </c>
      <c r="AN1978" t="s">
        <v>53</v>
      </c>
      <c r="AO1978">
        <v>1839</v>
      </c>
      <c r="AP1978" t="s">
        <v>7194</v>
      </c>
      <c r="AQ1978" t="s">
        <v>2340</v>
      </c>
      <c r="AR1978" t="s">
        <v>253</v>
      </c>
      <c r="AS1978" t="s">
        <v>72</v>
      </c>
      <c r="AT1978" t="s">
        <v>53</v>
      </c>
      <c r="AU1978" t="s">
        <v>53</v>
      </c>
      <c r="AV1978" t="s">
        <v>53</v>
      </c>
      <c r="AW1978" t="s">
        <v>53</v>
      </c>
      <c r="AX1978" t="s">
        <v>53</v>
      </c>
      <c r="AY1978" t="s">
        <v>53</v>
      </c>
      <c r="AZ1978" t="s">
        <v>53</v>
      </c>
      <c r="BA1978" t="s">
        <v>74</v>
      </c>
      <c r="BB1978" t="s">
        <v>53</v>
      </c>
      <c r="BC1978" t="s">
        <v>53</v>
      </c>
      <c r="BD1978" t="s">
        <v>53</v>
      </c>
      <c r="BE1978" t="s">
        <v>53</v>
      </c>
      <c r="BF1978" t="s">
        <v>53</v>
      </c>
      <c r="BG1978" t="s">
        <v>53</v>
      </c>
      <c r="BH1978" t="s">
        <v>53</v>
      </c>
      <c r="BI1978" t="s">
        <v>53</v>
      </c>
    </row>
    <row r="1979" spans="1:61" x14ac:dyDescent="0.25">
      <c r="A1979" t="s">
        <v>53</v>
      </c>
      <c r="B1979" t="s">
        <v>54</v>
      </c>
      <c r="C1979" t="s">
        <v>53</v>
      </c>
      <c r="D1979" t="s">
        <v>54</v>
      </c>
      <c r="E1979" t="s">
        <v>53</v>
      </c>
      <c r="F1979" t="s">
        <v>54</v>
      </c>
      <c r="G1979" t="s">
        <v>54</v>
      </c>
      <c r="H1979">
        <v>1394</v>
      </c>
      <c r="I1979" t="s">
        <v>1464</v>
      </c>
      <c r="J1979" t="s">
        <v>53</v>
      </c>
      <c r="K1979" t="s">
        <v>53</v>
      </c>
      <c r="L1979" t="s">
        <v>53</v>
      </c>
      <c r="M1979" t="s">
        <v>61</v>
      </c>
      <c r="N1979" t="s">
        <v>53</v>
      </c>
      <c r="O1979" t="s">
        <v>63</v>
      </c>
      <c r="P1979" t="s">
        <v>53</v>
      </c>
      <c r="Q1979">
        <v>1333</v>
      </c>
      <c r="R1979" t="s">
        <v>7191</v>
      </c>
      <c r="S1979" t="s">
        <v>53</v>
      </c>
      <c r="T1979" t="s">
        <v>53</v>
      </c>
      <c r="U1979" t="s">
        <v>53</v>
      </c>
      <c r="V1979" t="s">
        <v>53</v>
      </c>
      <c r="W1979" t="s">
        <v>53</v>
      </c>
      <c r="X1979" t="s">
        <v>53</v>
      </c>
      <c r="Y1979" t="s">
        <v>53</v>
      </c>
      <c r="Z1979" t="s">
        <v>53</v>
      </c>
      <c r="AA1979" t="s">
        <v>53</v>
      </c>
      <c r="AB1979" t="s">
        <v>53</v>
      </c>
      <c r="AC1979" t="s">
        <v>53</v>
      </c>
      <c r="AD1979" t="s">
        <v>53</v>
      </c>
      <c r="AE1979" t="s">
        <v>6162</v>
      </c>
      <c r="AF1979" t="s">
        <v>53</v>
      </c>
      <c r="AG1979" t="s">
        <v>3668</v>
      </c>
      <c r="AH1979" t="s">
        <v>61</v>
      </c>
      <c r="AI1979" t="s">
        <v>53</v>
      </c>
      <c r="AJ1979" t="s">
        <v>63</v>
      </c>
      <c r="AK1979" t="s">
        <v>53</v>
      </c>
      <c r="AL1979" t="s">
        <v>53</v>
      </c>
      <c r="AM1979" t="s">
        <v>6901</v>
      </c>
      <c r="AN1979" t="s">
        <v>53</v>
      </c>
      <c r="AO1979">
        <v>1870</v>
      </c>
      <c r="AP1979" t="s">
        <v>7195</v>
      </c>
      <c r="AQ1979" t="s">
        <v>2340</v>
      </c>
      <c r="AR1979" t="s">
        <v>145</v>
      </c>
      <c r="AS1979" t="s">
        <v>263</v>
      </c>
      <c r="AT1979" t="s">
        <v>53</v>
      </c>
      <c r="AU1979" t="s">
        <v>53</v>
      </c>
      <c r="AV1979" t="s">
        <v>53</v>
      </c>
      <c r="AW1979" t="s">
        <v>53</v>
      </c>
      <c r="AX1979" t="s">
        <v>53</v>
      </c>
      <c r="AY1979" t="s">
        <v>53</v>
      </c>
      <c r="AZ1979" t="s">
        <v>53</v>
      </c>
      <c r="BA1979" t="s">
        <v>146</v>
      </c>
      <c r="BB1979" t="s">
        <v>53</v>
      </c>
      <c r="BC1979" t="s">
        <v>53</v>
      </c>
      <c r="BD1979" t="s">
        <v>53</v>
      </c>
      <c r="BE1979" t="s">
        <v>53</v>
      </c>
      <c r="BF1979" t="s">
        <v>53</v>
      </c>
      <c r="BG1979" t="s">
        <v>53</v>
      </c>
      <c r="BH1979" t="s">
        <v>53</v>
      </c>
      <c r="BI1979" t="s">
        <v>53</v>
      </c>
    </row>
    <row r="1980" spans="1:61" x14ac:dyDescent="0.25">
      <c r="A1980" t="s">
        <v>53</v>
      </c>
      <c r="B1980" t="s">
        <v>54</v>
      </c>
      <c r="C1980" t="s">
        <v>55</v>
      </c>
      <c r="D1980" t="s">
        <v>54</v>
      </c>
      <c r="E1980" t="s">
        <v>56</v>
      </c>
      <c r="F1980" t="s">
        <v>54</v>
      </c>
      <c r="G1980" t="s">
        <v>54</v>
      </c>
      <c r="H1980">
        <v>1395</v>
      </c>
      <c r="I1980" t="s">
        <v>57</v>
      </c>
      <c r="J1980" t="s">
        <v>58</v>
      </c>
      <c r="K1980" t="s">
        <v>104</v>
      </c>
      <c r="L1980" t="s">
        <v>53</v>
      </c>
      <c r="M1980" t="s">
        <v>76</v>
      </c>
      <c r="N1980" t="s">
        <v>53</v>
      </c>
      <c r="O1980" t="s">
        <v>63</v>
      </c>
      <c r="P1980" t="s">
        <v>53</v>
      </c>
      <c r="Q1980">
        <v>1334</v>
      </c>
      <c r="R1980" t="s">
        <v>7196</v>
      </c>
      <c r="S1980" t="s">
        <v>53</v>
      </c>
      <c r="T1980" t="s">
        <v>53</v>
      </c>
      <c r="U1980" t="s">
        <v>53</v>
      </c>
      <c r="V1980" t="s">
        <v>76</v>
      </c>
      <c r="W1980" t="s">
        <v>53</v>
      </c>
      <c r="X1980" t="s">
        <v>1826</v>
      </c>
      <c r="Y1980" t="s">
        <v>53</v>
      </c>
      <c r="Z1980" t="s">
        <v>53</v>
      </c>
      <c r="AA1980" t="s">
        <v>53</v>
      </c>
      <c r="AB1980" t="s">
        <v>53</v>
      </c>
      <c r="AC1980" t="s">
        <v>7197</v>
      </c>
      <c r="AD1980" t="s">
        <v>2031</v>
      </c>
      <c r="AE1980" t="s">
        <v>6992</v>
      </c>
      <c r="AF1980" t="s">
        <v>53</v>
      </c>
      <c r="AG1980" t="s">
        <v>6993</v>
      </c>
      <c r="AH1980" t="s">
        <v>76</v>
      </c>
      <c r="AI1980" t="s">
        <v>53</v>
      </c>
      <c r="AJ1980" t="s">
        <v>63</v>
      </c>
      <c r="AK1980" t="s">
        <v>53</v>
      </c>
      <c r="AL1980" t="s">
        <v>470</v>
      </c>
      <c r="AM1980" t="s">
        <v>6904</v>
      </c>
      <c r="AN1980" t="s">
        <v>398</v>
      </c>
      <c r="AO1980">
        <v>1840</v>
      </c>
      <c r="AP1980" t="s">
        <v>7198</v>
      </c>
      <c r="AQ1980" t="s">
        <v>70</v>
      </c>
      <c r="AR1980" t="s">
        <v>253</v>
      </c>
      <c r="AS1980" t="s">
        <v>274</v>
      </c>
      <c r="AT1980" t="s">
        <v>53</v>
      </c>
      <c r="AU1980" t="s">
        <v>53</v>
      </c>
      <c r="AV1980" t="s">
        <v>53</v>
      </c>
      <c r="AW1980" t="s">
        <v>53</v>
      </c>
      <c r="AX1980" t="s">
        <v>76</v>
      </c>
      <c r="AY1980" t="s">
        <v>53</v>
      </c>
      <c r="AZ1980" t="s">
        <v>1826</v>
      </c>
      <c r="BA1980" t="s">
        <v>74</v>
      </c>
      <c r="BB1980" t="s">
        <v>101</v>
      </c>
      <c r="BC1980" t="s">
        <v>53</v>
      </c>
      <c r="BD1980" t="s">
        <v>53</v>
      </c>
      <c r="BE1980" t="s">
        <v>53</v>
      </c>
      <c r="BF1980" t="s">
        <v>7199</v>
      </c>
      <c r="BG1980" t="s">
        <v>260</v>
      </c>
      <c r="BH1980" t="s">
        <v>53</v>
      </c>
      <c r="BI1980" t="s">
        <v>53</v>
      </c>
    </row>
    <row r="1981" spans="1:61" x14ac:dyDescent="0.25">
      <c r="A1981" t="s">
        <v>53</v>
      </c>
      <c r="B1981" t="s">
        <v>54</v>
      </c>
      <c r="C1981" t="s">
        <v>55</v>
      </c>
      <c r="D1981" t="s">
        <v>54</v>
      </c>
      <c r="E1981" t="s">
        <v>56</v>
      </c>
      <c r="F1981" t="s">
        <v>54</v>
      </c>
      <c r="G1981" t="s">
        <v>54</v>
      </c>
      <c r="H1981">
        <v>1396</v>
      </c>
      <c r="I1981" t="s">
        <v>57</v>
      </c>
      <c r="J1981" t="s">
        <v>58</v>
      </c>
      <c r="K1981" t="s">
        <v>104</v>
      </c>
      <c r="L1981" t="s">
        <v>53</v>
      </c>
      <c r="M1981" t="s">
        <v>61</v>
      </c>
      <c r="N1981" t="s">
        <v>7200</v>
      </c>
      <c r="O1981" t="s">
        <v>63</v>
      </c>
      <c r="P1981" t="s">
        <v>64</v>
      </c>
      <c r="Q1981">
        <v>1335</v>
      </c>
      <c r="R1981" t="s">
        <v>7201</v>
      </c>
      <c r="S1981" t="s">
        <v>61</v>
      </c>
      <c r="T1981" t="s">
        <v>53</v>
      </c>
      <c r="U1981" t="s">
        <v>127</v>
      </c>
      <c r="V1981" t="s">
        <v>61</v>
      </c>
      <c r="W1981" t="s">
        <v>53</v>
      </c>
      <c r="X1981" t="s">
        <v>173</v>
      </c>
      <c r="Y1981" t="s">
        <v>53</v>
      </c>
      <c r="Z1981" t="s">
        <v>53</v>
      </c>
      <c r="AA1981" t="s">
        <v>53</v>
      </c>
      <c r="AB1981" t="s">
        <v>53</v>
      </c>
      <c r="AC1981" t="s">
        <v>1765</v>
      </c>
      <c r="AD1981" t="s">
        <v>664</v>
      </c>
      <c r="AE1981" t="s">
        <v>7200</v>
      </c>
      <c r="AF1981" t="s">
        <v>53</v>
      </c>
      <c r="AG1981" t="s">
        <v>7200</v>
      </c>
      <c r="AH1981" t="s">
        <v>61</v>
      </c>
      <c r="AI1981" t="s">
        <v>7200</v>
      </c>
      <c r="AJ1981" t="s">
        <v>63</v>
      </c>
      <c r="AK1981" t="s">
        <v>64</v>
      </c>
      <c r="AL1981" t="s">
        <v>470</v>
      </c>
      <c r="AM1981" t="s">
        <v>6907</v>
      </c>
      <c r="AN1981" t="s">
        <v>112</v>
      </c>
      <c r="AO1981">
        <v>1843</v>
      </c>
      <c r="AP1981" t="s">
        <v>7202</v>
      </c>
      <c r="AQ1981" t="s">
        <v>70</v>
      </c>
      <c r="AR1981" t="s">
        <v>394</v>
      </c>
      <c r="AS1981" t="s">
        <v>72</v>
      </c>
      <c r="AT1981" t="s">
        <v>53</v>
      </c>
      <c r="AU1981" t="s">
        <v>61</v>
      </c>
      <c r="AV1981" t="s">
        <v>53</v>
      </c>
      <c r="AW1981" t="s">
        <v>127</v>
      </c>
      <c r="AX1981" t="s">
        <v>61</v>
      </c>
      <c r="AY1981" t="s">
        <v>53</v>
      </c>
      <c r="AZ1981" t="s">
        <v>173</v>
      </c>
      <c r="BA1981" t="s">
        <v>93</v>
      </c>
      <c r="BB1981" t="s">
        <v>101</v>
      </c>
      <c r="BC1981" t="s">
        <v>53</v>
      </c>
      <c r="BD1981" t="s">
        <v>53</v>
      </c>
      <c r="BE1981" t="s">
        <v>53</v>
      </c>
      <c r="BF1981" t="s">
        <v>2510</v>
      </c>
      <c r="BG1981" t="s">
        <v>99</v>
      </c>
      <c r="BH1981" t="s">
        <v>53</v>
      </c>
      <c r="BI1981" t="s">
        <v>53</v>
      </c>
    </row>
    <row r="1982" spans="1:61" x14ac:dyDescent="0.25">
      <c r="A1982" t="s">
        <v>53</v>
      </c>
      <c r="B1982" t="s">
        <v>54</v>
      </c>
      <c r="C1982" t="s">
        <v>55</v>
      </c>
      <c r="D1982" t="s">
        <v>54</v>
      </c>
      <c r="E1982" t="s">
        <v>56</v>
      </c>
      <c r="F1982" t="s">
        <v>54</v>
      </c>
      <c r="G1982" t="s">
        <v>54</v>
      </c>
      <c r="H1982">
        <v>1396</v>
      </c>
      <c r="I1982" t="s">
        <v>57</v>
      </c>
      <c r="J1982" t="s">
        <v>58</v>
      </c>
      <c r="K1982" t="s">
        <v>104</v>
      </c>
      <c r="L1982" t="s">
        <v>53</v>
      </c>
      <c r="M1982" t="s">
        <v>61</v>
      </c>
      <c r="N1982" t="s">
        <v>7200</v>
      </c>
      <c r="O1982" t="s">
        <v>63</v>
      </c>
      <c r="P1982" t="s">
        <v>64</v>
      </c>
      <c r="Q1982">
        <v>1335</v>
      </c>
      <c r="R1982" t="s">
        <v>7201</v>
      </c>
      <c r="S1982" t="s">
        <v>61</v>
      </c>
      <c r="T1982" t="s">
        <v>53</v>
      </c>
      <c r="U1982" t="s">
        <v>127</v>
      </c>
      <c r="V1982" t="s">
        <v>61</v>
      </c>
      <c r="W1982" t="s">
        <v>53</v>
      </c>
      <c r="X1982" t="s">
        <v>173</v>
      </c>
      <c r="Y1982" t="s">
        <v>53</v>
      </c>
      <c r="Z1982" t="s">
        <v>53</v>
      </c>
      <c r="AA1982" t="s">
        <v>53</v>
      </c>
      <c r="AB1982" t="s">
        <v>53</v>
      </c>
      <c r="AC1982" t="s">
        <v>53</v>
      </c>
      <c r="AD1982" t="s">
        <v>53</v>
      </c>
      <c r="AE1982" t="s">
        <v>6995</v>
      </c>
      <c r="AF1982" t="s">
        <v>53</v>
      </c>
      <c r="AG1982" t="s">
        <v>6995</v>
      </c>
      <c r="AH1982" t="s">
        <v>61</v>
      </c>
      <c r="AI1982" t="s">
        <v>7200</v>
      </c>
      <c r="AJ1982" t="s">
        <v>63</v>
      </c>
      <c r="AK1982" t="s">
        <v>64</v>
      </c>
      <c r="AL1982" t="s">
        <v>53</v>
      </c>
      <c r="AM1982" t="s">
        <v>6907</v>
      </c>
      <c r="AN1982" t="s">
        <v>53</v>
      </c>
      <c r="AO1982">
        <v>1849</v>
      </c>
      <c r="AP1982" t="s">
        <v>7203</v>
      </c>
      <c r="AQ1982" t="s">
        <v>70</v>
      </c>
      <c r="AR1982" t="s">
        <v>145</v>
      </c>
      <c r="AS1982" t="s">
        <v>263</v>
      </c>
      <c r="AT1982" t="s">
        <v>53</v>
      </c>
      <c r="AU1982" t="s">
        <v>61</v>
      </c>
      <c r="AV1982" t="s">
        <v>53</v>
      </c>
      <c r="AW1982" t="s">
        <v>127</v>
      </c>
      <c r="AX1982" t="s">
        <v>61</v>
      </c>
      <c r="AY1982" t="s">
        <v>53</v>
      </c>
      <c r="AZ1982" t="s">
        <v>173</v>
      </c>
      <c r="BA1982" t="s">
        <v>146</v>
      </c>
      <c r="BB1982" t="s">
        <v>53</v>
      </c>
      <c r="BC1982" t="s">
        <v>53</v>
      </c>
      <c r="BD1982" t="s">
        <v>53</v>
      </c>
      <c r="BE1982" t="s">
        <v>53</v>
      </c>
      <c r="BF1982" t="s">
        <v>53</v>
      </c>
      <c r="BG1982" t="s">
        <v>53</v>
      </c>
      <c r="BH1982" t="s">
        <v>53</v>
      </c>
      <c r="BI1982" t="s">
        <v>53</v>
      </c>
    </row>
    <row r="1983" spans="1:61" x14ac:dyDescent="0.25">
      <c r="A1983" t="s">
        <v>53</v>
      </c>
      <c r="B1983" t="s">
        <v>54</v>
      </c>
      <c r="C1983" t="s">
        <v>55</v>
      </c>
      <c r="D1983" t="s">
        <v>54</v>
      </c>
      <c r="E1983" t="s">
        <v>56</v>
      </c>
      <c r="F1983" t="s">
        <v>54</v>
      </c>
      <c r="G1983" t="s">
        <v>54</v>
      </c>
      <c r="H1983">
        <v>1397</v>
      </c>
      <c r="I1983" t="s">
        <v>57</v>
      </c>
      <c r="J1983" t="s">
        <v>58</v>
      </c>
      <c r="K1983" t="s">
        <v>59</v>
      </c>
      <c r="L1983" t="s">
        <v>53</v>
      </c>
      <c r="M1983" t="s">
        <v>61</v>
      </c>
      <c r="N1983" t="s">
        <v>7200</v>
      </c>
      <c r="O1983" t="s">
        <v>63</v>
      </c>
      <c r="P1983" t="s">
        <v>64</v>
      </c>
      <c r="Q1983">
        <v>1336</v>
      </c>
      <c r="R1983" t="s">
        <v>7204</v>
      </c>
      <c r="S1983" t="s">
        <v>53</v>
      </c>
      <c r="T1983" t="s">
        <v>53</v>
      </c>
      <c r="U1983" t="s">
        <v>53</v>
      </c>
      <c r="V1983" t="s">
        <v>61</v>
      </c>
      <c r="W1983" t="s">
        <v>53</v>
      </c>
      <c r="X1983" t="s">
        <v>66</v>
      </c>
      <c r="Y1983" t="s">
        <v>53</v>
      </c>
      <c r="Z1983" t="s">
        <v>53</v>
      </c>
      <c r="AA1983" t="s">
        <v>53</v>
      </c>
      <c r="AB1983" t="s">
        <v>53</v>
      </c>
      <c r="AC1983" t="s">
        <v>5960</v>
      </c>
      <c r="AD1983" t="s">
        <v>4263</v>
      </c>
      <c r="AE1983" t="s">
        <v>7200</v>
      </c>
      <c r="AF1983" t="s">
        <v>53</v>
      </c>
      <c r="AG1983" t="s">
        <v>7205</v>
      </c>
      <c r="AH1983" t="s">
        <v>61</v>
      </c>
      <c r="AI1983" t="s">
        <v>7200</v>
      </c>
      <c r="AJ1983" t="s">
        <v>63</v>
      </c>
      <c r="AK1983" t="s">
        <v>64</v>
      </c>
      <c r="AL1983" t="s">
        <v>470</v>
      </c>
      <c r="AM1983" t="s">
        <v>7206</v>
      </c>
      <c r="AN1983" t="s">
        <v>112</v>
      </c>
      <c r="AO1983">
        <v>1844</v>
      </c>
      <c r="AP1983" t="s">
        <v>7207</v>
      </c>
      <c r="AQ1983" t="s">
        <v>70</v>
      </c>
      <c r="AR1983" t="s">
        <v>394</v>
      </c>
      <c r="AS1983" t="s">
        <v>72</v>
      </c>
      <c r="AT1983" t="s">
        <v>53</v>
      </c>
      <c r="AU1983" t="s">
        <v>53</v>
      </c>
      <c r="AV1983" t="s">
        <v>53</v>
      </c>
      <c r="AW1983" t="s">
        <v>53</v>
      </c>
      <c r="AX1983" t="s">
        <v>61</v>
      </c>
      <c r="AY1983" t="s">
        <v>53</v>
      </c>
      <c r="AZ1983" t="s">
        <v>66</v>
      </c>
      <c r="BA1983" t="s">
        <v>93</v>
      </c>
      <c r="BB1983" t="s">
        <v>225</v>
      </c>
      <c r="BC1983" t="s">
        <v>53</v>
      </c>
      <c r="BD1983" t="s">
        <v>53</v>
      </c>
      <c r="BE1983" t="s">
        <v>53</v>
      </c>
      <c r="BF1983" t="s">
        <v>4180</v>
      </c>
      <c r="BG1983" t="s">
        <v>121</v>
      </c>
      <c r="BH1983" t="s">
        <v>53</v>
      </c>
      <c r="BI1983" t="s">
        <v>53</v>
      </c>
    </row>
    <row r="1984" spans="1:61" x14ac:dyDescent="0.25">
      <c r="A1984" t="s">
        <v>53</v>
      </c>
      <c r="B1984" t="s">
        <v>54</v>
      </c>
      <c r="C1984" t="s">
        <v>55</v>
      </c>
      <c r="D1984" t="s">
        <v>54</v>
      </c>
      <c r="E1984" t="s">
        <v>56</v>
      </c>
      <c r="F1984" t="s">
        <v>54</v>
      </c>
      <c r="G1984" t="s">
        <v>54</v>
      </c>
      <c r="H1984">
        <v>1397</v>
      </c>
      <c r="I1984" t="s">
        <v>57</v>
      </c>
      <c r="J1984" t="s">
        <v>58</v>
      </c>
      <c r="K1984" t="s">
        <v>59</v>
      </c>
      <c r="L1984" t="s">
        <v>53</v>
      </c>
      <c r="M1984" t="s">
        <v>61</v>
      </c>
      <c r="N1984" t="s">
        <v>7200</v>
      </c>
      <c r="O1984" t="s">
        <v>63</v>
      </c>
      <c r="P1984" t="s">
        <v>64</v>
      </c>
      <c r="Q1984">
        <v>1336</v>
      </c>
      <c r="R1984" t="s">
        <v>7204</v>
      </c>
      <c r="S1984" t="s">
        <v>53</v>
      </c>
      <c r="T1984" t="s">
        <v>53</v>
      </c>
      <c r="U1984" t="s">
        <v>53</v>
      </c>
      <c r="V1984" t="s">
        <v>61</v>
      </c>
      <c r="W1984" t="s">
        <v>53</v>
      </c>
      <c r="X1984" t="s">
        <v>66</v>
      </c>
      <c r="Y1984" t="s">
        <v>53</v>
      </c>
      <c r="Z1984" t="s">
        <v>53</v>
      </c>
      <c r="AA1984" t="s">
        <v>53</v>
      </c>
      <c r="AB1984" t="s">
        <v>53</v>
      </c>
      <c r="AC1984" t="s">
        <v>53</v>
      </c>
      <c r="AD1984" t="s">
        <v>53</v>
      </c>
      <c r="AE1984" t="s">
        <v>6995</v>
      </c>
      <c r="AF1984" t="s">
        <v>53</v>
      </c>
      <c r="AG1984" t="s">
        <v>6995</v>
      </c>
      <c r="AH1984" t="s">
        <v>61</v>
      </c>
      <c r="AI1984" t="s">
        <v>7200</v>
      </c>
      <c r="AJ1984" t="s">
        <v>63</v>
      </c>
      <c r="AK1984" t="s">
        <v>64</v>
      </c>
      <c r="AL1984" t="s">
        <v>53</v>
      </c>
      <c r="AM1984" t="s">
        <v>7206</v>
      </c>
      <c r="AN1984" t="s">
        <v>53</v>
      </c>
      <c r="AO1984">
        <v>1848</v>
      </c>
      <c r="AP1984" t="s">
        <v>7208</v>
      </c>
      <c r="AQ1984" t="s">
        <v>70</v>
      </c>
      <c r="AR1984" t="s">
        <v>145</v>
      </c>
      <c r="AS1984" t="s">
        <v>53</v>
      </c>
      <c r="AT1984" t="s">
        <v>53</v>
      </c>
      <c r="AU1984" t="s">
        <v>53</v>
      </c>
      <c r="AV1984" t="s">
        <v>53</v>
      </c>
      <c r="AW1984" t="s">
        <v>53</v>
      </c>
      <c r="AX1984" t="s">
        <v>61</v>
      </c>
      <c r="AY1984" t="s">
        <v>53</v>
      </c>
      <c r="AZ1984" t="s">
        <v>66</v>
      </c>
      <c r="BA1984" t="s">
        <v>146</v>
      </c>
      <c r="BB1984" t="s">
        <v>53</v>
      </c>
      <c r="BC1984" t="s">
        <v>53</v>
      </c>
      <c r="BD1984" t="s">
        <v>53</v>
      </c>
      <c r="BE1984" t="s">
        <v>53</v>
      </c>
      <c r="BF1984" t="s">
        <v>53</v>
      </c>
      <c r="BG1984" t="s">
        <v>53</v>
      </c>
      <c r="BH1984" t="s">
        <v>53</v>
      </c>
      <c r="BI1984" t="s">
        <v>53</v>
      </c>
    </row>
    <row r="1985" spans="1:61" x14ac:dyDescent="0.25">
      <c r="A1985" t="s">
        <v>53</v>
      </c>
      <c r="B1985" t="s">
        <v>54</v>
      </c>
      <c r="C1985" t="s">
        <v>55</v>
      </c>
      <c r="D1985" t="s">
        <v>54</v>
      </c>
      <c r="E1985" t="s">
        <v>56</v>
      </c>
      <c r="F1985" t="s">
        <v>54</v>
      </c>
      <c r="G1985" t="s">
        <v>54</v>
      </c>
      <c r="H1985">
        <v>1398</v>
      </c>
      <c r="I1985" t="s">
        <v>57</v>
      </c>
      <c r="J1985" t="s">
        <v>316</v>
      </c>
      <c r="K1985" t="s">
        <v>104</v>
      </c>
      <c r="L1985" t="s">
        <v>7209</v>
      </c>
      <c r="M1985" t="s">
        <v>131</v>
      </c>
      <c r="N1985" t="s">
        <v>53</v>
      </c>
      <c r="O1985" t="s">
        <v>63</v>
      </c>
      <c r="P1985" t="s">
        <v>53</v>
      </c>
      <c r="Q1985">
        <v>1337</v>
      </c>
      <c r="R1985" t="s">
        <v>7210</v>
      </c>
      <c r="S1985" t="s">
        <v>53</v>
      </c>
      <c r="T1985" t="s">
        <v>53</v>
      </c>
      <c r="U1985" t="s">
        <v>53</v>
      </c>
      <c r="V1985" t="s">
        <v>131</v>
      </c>
      <c r="W1985" t="s">
        <v>53</v>
      </c>
      <c r="X1985" t="s">
        <v>281</v>
      </c>
      <c r="Y1985" t="s">
        <v>53</v>
      </c>
      <c r="Z1985" t="s">
        <v>53</v>
      </c>
      <c r="AA1985" t="s">
        <v>53</v>
      </c>
      <c r="AB1985" t="s">
        <v>53</v>
      </c>
      <c r="AC1985" t="s">
        <v>7211</v>
      </c>
      <c r="AD1985" t="s">
        <v>1437</v>
      </c>
      <c r="AE1985" t="s">
        <v>7205</v>
      </c>
      <c r="AF1985" t="s">
        <v>53</v>
      </c>
      <c r="AG1985" t="s">
        <v>7212</v>
      </c>
      <c r="AH1985" t="s">
        <v>131</v>
      </c>
      <c r="AI1985" t="s">
        <v>53</v>
      </c>
      <c r="AJ1985" t="s">
        <v>63</v>
      </c>
      <c r="AK1985" t="s">
        <v>53</v>
      </c>
      <c r="AL1985" t="s">
        <v>470</v>
      </c>
      <c r="AM1985" t="s">
        <v>6909</v>
      </c>
      <c r="AN1985" t="s">
        <v>112</v>
      </c>
      <c r="AO1985">
        <v>1845</v>
      </c>
      <c r="AP1985" t="s">
        <v>7213</v>
      </c>
      <c r="AQ1985" t="s">
        <v>70</v>
      </c>
      <c r="AR1985" t="s">
        <v>394</v>
      </c>
      <c r="AS1985" t="s">
        <v>72</v>
      </c>
      <c r="AT1985" t="s">
        <v>53</v>
      </c>
      <c r="AU1985" t="s">
        <v>53</v>
      </c>
      <c r="AV1985" t="s">
        <v>53</v>
      </c>
      <c r="AW1985" t="s">
        <v>53</v>
      </c>
      <c r="AX1985" t="s">
        <v>131</v>
      </c>
      <c r="AY1985" t="s">
        <v>53</v>
      </c>
      <c r="AZ1985" t="s">
        <v>281</v>
      </c>
      <c r="BA1985" t="s">
        <v>74</v>
      </c>
      <c r="BB1985" t="s">
        <v>101</v>
      </c>
      <c r="BC1985" t="s">
        <v>53</v>
      </c>
      <c r="BD1985" t="s">
        <v>53</v>
      </c>
      <c r="BE1985" t="s">
        <v>53</v>
      </c>
      <c r="BF1985" t="s">
        <v>6248</v>
      </c>
      <c r="BG1985" t="s">
        <v>194</v>
      </c>
      <c r="BH1985" t="s">
        <v>53</v>
      </c>
      <c r="BI1985" t="s">
        <v>53</v>
      </c>
    </row>
    <row r="1986" spans="1:61" x14ac:dyDescent="0.25">
      <c r="A1986" t="s">
        <v>53</v>
      </c>
      <c r="B1986" t="s">
        <v>54</v>
      </c>
      <c r="C1986" t="s">
        <v>55</v>
      </c>
      <c r="D1986" t="s">
        <v>54</v>
      </c>
      <c r="E1986" t="s">
        <v>56</v>
      </c>
      <c r="F1986" t="s">
        <v>54</v>
      </c>
      <c r="G1986" t="s">
        <v>54</v>
      </c>
      <c r="H1986">
        <v>1398</v>
      </c>
      <c r="I1986" t="s">
        <v>57</v>
      </c>
      <c r="J1986" t="s">
        <v>316</v>
      </c>
      <c r="K1986" t="s">
        <v>104</v>
      </c>
      <c r="L1986" t="s">
        <v>7209</v>
      </c>
      <c r="M1986" t="s">
        <v>131</v>
      </c>
      <c r="N1986" t="s">
        <v>53</v>
      </c>
      <c r="O1986" t="s">
        <v>63</v>
      </c>
      <c r="P1986" t="s">
        <v>53</v>
      </c>
      <c r="Q1986">
        <v>1337</v>
      </c>
      <c r="R1986" t="s">
        <v>7210</v>
      </c>
      <c r="S1986" t="s">
        <v>53</v>
      </c>
      <c r="T1986" t="s">
        <v>53</v>
      </c>
      <c r="U1986" t="s">
        <v>53</v>
      </c>
      <c r="V1986" t="s">
        <v>131</v>
      </c>
      <c r="W1986" t="s">
        <v>53</v>
      </c>
      <c r="X1986" t="s">
        <v>281</v>
      </c>
      <c r="Y1986" t="s">
        <v>53</v>
      </c>
      <c r="Z1986" t="s">
        <v>53</v>
      </c>
      <c r="AA1986" t="s">
        <v>53</v>
      </c>
      <c r="AB1986" t="s">
        <v>53</v>
      </c>
      <c r="AC1986" t="s">
        <v>53</v>
      </c>
      <c r="AD1986" t="s">
        <v>53</v>
      </c>
      <c r="AE1986" t="s">
        <v>6995</v>
      </c>
      <c r="AF1986" t="s">
        <v>53</v>
      </c>
      <c r="AG1986" t="s">
        <v>6995</v>
      </c>
      <c r="AH1986" t="s">
        <v>131</v>
      </c>
      <c r="AI1986" t="s">
        <v>53</v>
      </c>
      <c r="AJ1986" t="s">
        <v>63</v>
      </c>
      <c r="AK1986" t="s">
        <v>53</v>
      </c>
      <c r="AL1986" t="s">
        <v>53</v>
      </c>
      <c r="AM1986" t="s">
        <v>6909</v>
      </c>
      <c r="AN1986" t="s">
        <v>53</v>
      </c>
      <c r="AO1986">
        <v>1846</v>
      </c>
      <c r="AP1986" t="s">
        <v>7214</v>
      </c>
      <c r="AQ1986" t="s">
        <v>70</v>
      </c>
      <c r="AR1986" t="s">
        <v>145</v>
      </c>
      <c r="AS1986" t="s">
        <v>263</v>
      </c>
      <c r="AT1986" t="s">
        <v>53</v>
      </c>
      <c r="AU1986" t="s">
        <v>53</v>
      </c>
      <c r="AV1986" t="s">
        <v>53</v>
      </c>
      <c r="AW1986" t="s">
        <v>53</v>
      </c>
      <c r="AX1986" t="s">
        <v>131</v>
      </c>
      <c r="AY1986" t="s">
        <v>53</v>
      </c>
      <c r="AZ1986" t="s">
        <v>281</v>
      </c>
      <c r="BA1986" t="s">
        <v>146</v>
      </c>
      <c r="BB1986" t="s">
        <v>53</v>
      </c>
      <c r="BC1986" t="s">
        <v>53</v>
      </c>
      <c r="BD1986" t="s">
        <v>53</v>
      </c>
      <c r="BE1986" t="s">
        <v>53</v>
      </c>
      <c r="BF1986" t="s">
        <v>53</v>
      </c>
      <c r="BG1986" t="s">
        <v>53</v>
      </c>
      <c r="BH1986" t="s">
        <v>53</v>
      </c>
      <c r="BI1986" t="s">
        <v>53</v>
      </c>
    </row>
    <row r="1987" spans="1:61" x14ac:dyDescent="0.25">
      <c r="A1987" t="s">
        <v>53</v>
      </c>
      <c r="B1987" t="s">
        <v>54</v>
      </c>
      <c r="C1987" t="s">
        <v>53</v>
      </c>
      <c r="D1987" t="s">
        <v>54</v>
      </c>
      <c r="E1987" t="s">
        <v>53</v>
      </c>
      <c r="F1987" t="s">
        <v>54</v>
      </c>
      <c r="G1987" t="s">
        <v>54</v>
      </c>
      <c r="H1987">
        <v>1399</v>
      </c>
      <c r="I1987" t="s">
        <v>1464</v>
      </c>
      <c r="J1987" t="s">
        <v>53</v>
      </c>
      <c r="K1987" t="s">
        <v>53</v>
      </c>
      <c r="L1987" t="s">
        <v>53</v>
      </c>
      <c r="M1987" t="s">
        <v>61</v>
      </c>
      <c r="N1987" t="s">
        <v>53</v>
      </c>
      <c r="O1987" t="s">
        <v>63</v>
      </c>
      <c r="P1987" t="s">
        <v>53</v>
      </c>
      <c r="Q1987">
        <v>1338</v>
      </c>
      <c r="R1987" t="s">
        <v>7215</v>
      </c>
      <c r="S1987" t="s">
        <v>53</v>
      </c>
      <c r="T1987" t="s">
        <v>53</v>
      </c>
      <c r="U1987" t="s">
        <v>53</v>
      </c>
      <c r="V1987" t="s">
        <v>53</v>
      </c>
      <c r="W1987" t="s">
        <v>53</v>
      </c>
      <c r="X1987" t="s">
        <v>53</v>
      </c>
      <c r="Y1987" t="s">
        <v>53</v>
      </c>
      <c r="Z1987" t="s">
        <v>53</v>
      </c>
      <c r="AA1987" t="s">
        <v>53</v>
      </c>
      <c r="AB1987" t="s">
        <v>53</v>
      </c>
      <c r="AC1987" t="s">
        <v>53</v>
      </c>
      <c r="AD1987" t="s">
        <v>53</v>
      </c>
      <c r="AE1987" t="s">
        <v>53</v>
      </c>
      <c r="AF1987" t="s">
        <v>53</v>
      </c>
      <c r="AG1987" t="s">
        <v>53</v>
      </c>
      <c r="AH1987" t="s">
        <v>53</v>
      </c>
      <c r="AI1987" t="s">
        <v>53</v>
      </c>
      <c r="AJ1987" t="s">
        <v>53</v>
      </c>
      <c r="AK1987" t="s">
        <v>53</v>
      </c>
      <c r="AL1987" t="s">
        <v>53</v>
      </c>
      <c r="AM1987" t="s">
        <v>53</v>
      </c>
      <c r="AN1987" t="s">
        <v>53</v>
      </c>
      <c r="AO1987" t="s">
        <v>53</v>
      </c>
      <c r="AP1987" t="s">
        <v>53</v>
      </c>
      <c r="AQ1987" t="s">
        <v>53</v>
      </c>
      <c r="AR1987" t="s">
        <v>53</v>
      </c>
      <c r="AS1987" t="s">
        <v>53</v>
      </c>
      <c r="AT1987" t="s">
        <v>53</v>
      </c>
      <c r="AU1987" t="s">
        <v>53</v>
      </c>
      <c r="AV1987" t="s">
        <v>53</v>
      </c>
      <c r="AW1987" t="s">
        <v>53</v>
      </c>
      <c r="AX1987" t="s">
        <v>53</v>
      </c>
      <c r="AY1987" t="s">
        <v>53</v>
      </c>
      <c r="AZ1987" t="s">
        <v>53</v>
      </c>
      <c r="BA1987" t="s">
        <v>53</v>
      </c>
      <c r="BB1987" t="s">
        <v>53</v>
      </c>
      <c r="BC1987" t="s">
        <v>53</v>
      </c>
      <c r="BD1987" t="s">
        <v>53</v>
      </c>
      <c r="BE1987" t="s">
        <v>53</v>
      </c>
      <c r="BF1987" t="s">
        <v>53</v>
      </c>
      <c r="BG1987" t="s">
        <v>53</v>
      </c>
      <c r="BH1987" t="s">
        <v>53</v>
      </c>
      <c r="BI1987" t="s">
        <v>53</v>
      </c>
    </row>
    <row r="1988" spans="1:61" x14ac:dyDescent="0.25">
      <c r="A1988" t="s">
        <v>53</v>
      </c>
      <c r="B1988" t="s">
        <v>54</v>
      </c>
      <c r="C1988" t="s">
        <v>309</v>
      </c>
      <c r="D1988" t="s">
        <v>54</v>
      </c>
      <c r="E1988" t="s">
        <v>56</v>
      </c>
      <c r="F1988" t="s">
        <v>54</v>
      </c>
      <c r="G1988" t="s">
        <v>54</v>
      </c>
      <c r="H1988">
        <v>1400</v>
      </c>
      <c r="I1988" t="s">
        <v>57</v>
      </c>
      <c r="J1988" t="s">
        <v>426</v>
      </c>
      <c r="K1988" t="s">
        <v>104</v>
      </c>
      <c r="L1988" t="s">
        <v>53</v>
      </c>
      <c r="M1988" t="s">
        <v>61</v>
      </c>
      <c r="N1988" t="s">
        <v>7147</v>
      </c>
      <c r="O1988" t="s">
        <v>63</v>
      </c>
      <c r="P1988" t="s">
        <v>702</v>
      </c>
      <c r="Q1988">
        <v>1339</v>
      </c>
      <c r="R1988" t="s">
        <v>7216</v>
      </c>
      <c r="S1988" t="s">
        <v>53</v>
      </c>
      <c r="T1988" t="s">
        <v>53</v>
      </c>
      <c r="U1988" t="s">
        <v>53</v>
      </c>
      <c r="V1988" t="s">
        <v>61</v>
      </c>
      <c r="W1988" t="s">
        <v>53</v>
      </c>
      <c r="X1988" t="s">
        <v>173</v>
      </c>
      <c r="Y1988" t="s">
        <v>53</v>
      </c>
      <c r="Z1988" t="s">
        <v>53</v>
      </c>
      <c r="AA1988" t="s">
        <v>53</v>
      </c>
      <c r="AB1988" t="s">
        <v>53</v>
      </c>
      <c r="AC1988" t="s">
        <v>53</v>
      </c>
      <c r="AD1988" t="s">
        <v>53</v>
      </c>
      <c r="AE1988" t="s">
        <v>7147</v>
      </c>
      <c r="AF1988" t="s">
        <v>53</v>
      </c>
      <c r="AG1988" t="s">
        <v>7147</v>
      </c>
      <c r="AH1988" t="s">
        <v>61</v>
      </c>
      <c r="AI1988" t="s">
        <v>7147</v>
      </c>
      <c r="AJ1988" t="s">
        <v>63</v>
      </c>
      <c r="AK1988" t="s">
        <v>702</v>
      </c>
      <c r="AL1988" t="s">
        <v>53</v>
      </c>
      <c r="AM1988" t="s">
        <v>6922</v>
      </c>
      <c r="AN1988" t="s">
        <v>53</v>
      </c>
      <c r="AO1988">
        <v>1853</v>
      </c>
      <c r="AP1988" t="s">
        <v>7217</v>
      </c>
      <c r="AQ1988" t="s">
        <v>70</v>
      </c>
      <c r="AR1988" t="s">
        <v>145</v>
      </c>
      <c r="AS1988" t="s">
        <v>263</v>
      </c>
      <c r="AT1988" t="s">
        <v>53</v>
      </c>
      <c r="AU1988" t="s">
        <v>53</v>
      </c>
      <c r="AV1988" t="s">
        <v>53</v>
      </c>
      <c r="AW1988" t="s">
        <v>53</v>
      </c>
      <c r="AX1988" t="s">
        <v>61</v>
      </c>
      <c r="AY1988" t="s">
        <v>53</v>
      </c>
      <c r="AZ1988" t="s">
        <v>173</v>
      </c>
      <c r="BA1988" t="s">
        <v>146</v>
      </c>
      <c r="BB1988" t="s">
        <v>53</v>
      </c>
      <c r="BC1988" t="s">
        <v>53</v>
      </c>
      <c r="BD1988" t="s">
        <v>53</v>
      </c>
      <c r="BE1988" t="s">
        <v>53</v>
      </c>
      <c r="BF1988" t="s">
        <v>53</v>
      </c>
      <c r="BG1988" t="s">
        <v>53</v>
      </c>
      <c r="BH1988" t="s">
        <v>53</v>
      </c>
      <c r="BI1988" t="s">
        <v>53</v>
      </c>
    </row>
    <row r="1989" spans="1:61" x14ac:dyDescent="0.25">
      <c r="A1989" t="s">
        <v>53</v>
      </c>
      <c r="B1989" t="s">
        <v>54</v>
      </c>
      <c r="C1989" t="s">
        <v>309</v>
      </c>
      <c r="D1989" t="s">
        <v>54</v>
      </c>
      <c r="E1989" t="s">
        <v>56</v>
      </c>
      <c r="F1989" t="s">
        <v>54</v>
      </c>
      <c r="G1989" t="s">
        <v>54</v>
      </c>
      <c r="H1989">
        <v>1400</v>
      </c>
      <c r="I1989" t="s">
        <v>57</v>
      </c>
      <c r="J1989" t="s">
        <v>426</v>
      </c>
      <c r="K1989" t="s">
        <v>104</v>
      </c>
      <c r="L1989" t="s">
        <v>53</v>
      </c>
      <c r="M1989" t="s">
        <v>61</v>
      </c>
      <c r="N1989" t="s">
        <v>7147</v>
      </c>
      <c r="O1989" t="s">
        <v>63</v>
      </c>
      <c r="P1989" t="s">
        <v>702</v>
      </c>
      <c r="Q1989">
        <v>1339</v>
      </c>
      <c r="R1989" t="s">
        <v>7216</v>
      </c>
      <c r="S1989" t="s">
        <v>53</v>
      </c>
      <c r="T1989" t="s">
        <v>53</v>
      </c>
      <c r="U1989" t="s">
        <v>53</v>
      </c>
      <c r="V1989" t="s">
        <v>61</v>
      </c>
      <c r="W1989" t="s">
        <v>53</v>
      </c>
      <c r="X1989" t="s">
        <v>173</v>
      </c>
      <c r="Y1989" t="s">
        <v>53</v>
      </c>
      <c r="Z1989" t="s">
        <v>53</v>
      </c>
      <c r="AA1989" t="s">
        <v>53</v>
      </c>
      <c r="AB1989" t="s">
        <v>53</v>
      </c>
      <c r="AC1989" t="s">
        <v>6323</v>
      </c>
      <c r="AD1989" t="s">
        <v>7218</v>
      </c>
      <c r="AE1989" t="s">
        <v>7147</v>
      </c>
      <c r="AF1989" t="s">
        <v>53</v>
      </c>
      <c r="AG1989" t="s">
        <v>7219</v>
      </c>
      <c r="AH1989" t="s">
        <v>61</v>
      </c>
      <c r="AI1989" t="s">
        <v>7147</v>
      </c>
      <c r="AJ1989" t="s">
        <v>63</v>
      </c>
      <c r="AK1989" t="s">
        <v>702</v>
      </c>
      <c r="AL1989" t="s">
        <v>206</v>
      </c>
      <c r="AM1989" t="s">
        <v>6922</v>
      </c>
      <c r="AN1989" t="s">
        <v>99</v>
      </c>
      <c r="AO1989">
        <v>1854</v>
      </c>
      <c r="AP1989" t="s">
        <v>7220</v>
      </c>
      <c r="AQ1989" t="s">
        <v>70</v>
      </c>
      <c r="AR1989" t="s">
        <v>153</v>
      </c>
      <c r="AS1989" t="s">
        <v>72</v>
      </c>
      <c r="AT1989" t="s">
        <v>53</v>
      </c>
      <c r="AU1989" t="s">
        <v>53</v>
      </c>
      <c r="AV1989" t="s">
        <v>53</v>
      </c>
      <c r="AW1989" t="s">
        <v>53</v>
      </c>
      <c r="AX1989" t="s">
        <v>61</v>
      </c>
      <c r="AY1989" t="s">
        <v>53</v>
      </c>
      <c r="AZ1989" t="s">
        <v>173</v>
      </c>
      <c r="BA1989" t="s">
        <v>93</v>
      </c>
      <c r="BB1989" t="s">
        <v>101</v>
      </c>
      <c r="BC1989" t="s">
        <v>53</v>
      </c>
      <c r="BD1989" t="s">
        <v>53</v>
      </c>
      <c r="BE1989" t="s">
        <v>53</v>
      </c>
      <c r="BF1989" t="s">
        <v>2896</v>
      </c>
      <c r="BG1989" t="s">
        <v>2029</v>
      </c>
      <c r="BH1989" t="s">
        <v>53</v>
      </c>
      <c r="BI1989" t="s">
        <v>53</v>
      </c>
    </row>
    <row r="1990" spans="1:61" x14ac:dyDescent="0.25">
      <c r="A1990" t="s">
        <v>53</v>
      </c>
      <c r="B1990" t="s">
        <v>54</v>
      </c>
      <c r="C1990" t="s">
        <v>309</v>
      </c>
      <c r="D1990" t="s">
        <v>54</v>
      </c>
      <c r="E1990" t="s">
        <v>56</v>
      </c>
      <c r="F1990" t="s">
        <v>54</v>
      </c>
      <c r="G1990" t="s">
        <v>54</v>
      </c>
      <c r="H1990">
        <v>1400</v>
      </c>
      <c r="I1990" t="s">
        <v>57</v>
      </c>
      <c r="J1990" t="s">
        <v>426</v>
      </c>
      <c r="K1990" t="s">
        <v>104</v>
      </c>
      <c r="L1990" t="s">
        <v>53</v>
      </c>
      <c r="M1990" t="s">
        <v>61</v>
      </c>
      <c r="N1990" t="s">
        <v>7147</v>
      </c>
      <c r="O1990" t="s">
        <v>63</v>
      </c>
      <c r="P1990" t="s">
        <v>702</v>
      </c>
      <c r="Q1990">
        <v>1339</v>
      </c>
      <c r="R1990" t="s">
        <v>7216</v>
      </c>
      <c r="S1990" t="s">
        <v>53</v>
      </c>
      <c r="T1990" t="s">
        <v>53</v>
      </c>
      <c r="U1990" t="s">
        <v>53</v>
      </c>
      <c r="V1990" t="s">
        <v>61</v>
      </c>
      <c r="W1990" t="s">
        <v>53</v>
      </c>
      <c r="X1990" t="s">
        <v>173</v>
      </c>
      <c r="Y1990" t="s">
        <v>53</v>
      </c>
      <c r="Z1990" t="s">
        <v>53</v>
      </c>
      <c r="AA1990" t="s">
        <v>53</v>
      </c>
      <c r="AB1990" t="s">
        <v>53</v>
      </c>
      <c r="AC1990" t="s">
        <v>5733</v>
      </c>
      <c r="AD1990" t="s">
        <v>649</v>
      </c>
      <c r="AE1990" t="s">
        <v>7147</v>
      </c>
      <c r="AF1990" t="s">
        <v>53</v>
      </c>
      <c r="AG1990" t="s">
        <v>7219</v>
      </c>
      <c r="AH1990" t="s">
        <v>61</v>
      </c>
      <c r="AI1990" t="s">
        <v>7147</v>
      </c>
      <c r="AJ1990" t="s">
        <v>63</v>
      </c>
      <c r="AK1990" t="s">
        <v>702</v>
      </c>
      <c r="AL1990" t="s">
        <v>206</v>
      </c>
      <c r="AM1990" t="s">
        <v>6922</v>
      </c>
      <c r="AN1990" t="s">
        <v>112</v>
      </c>
      <c r="AO1990">
        <v>1855</v>
      </c>
      <c r="AP1990" t="s">
        <v>7221</v>
      </c>
      <c r="AQ1990" t="s">
        <v>70</v>
      </c>
      <c r="AR1990" t="s">
        <v>153</v>
      </c>
      <c r="AS1990" t="s">
        <v>72</v>
      </c>
      <c r="AT1990" t="s">
        <v>53</v>
      </c>
      <c r="AU1990" t="s">
        <v>53</v>
      </c>
      <c r="AV1990" t="s">
        <v>53</v>
      </c>
      <c r="AW1990" t="s">
        <v>53</v>
      </c>
      <c r="AX1990" t="s">
        <v>61</v>
      </c>
      <c r="AY1990" t="s">
        <v>53</v>
      </c>
      <c r="AZ1990" t="s">
        <v>173</v>
      </c>
      <c r="BA1990" t="s">
        <v>74</v>
      </c>
      <c r="BB1990" t="s">
        <v>225</v>
      </c>
      <c r="BC1990" t="s">
        <v>53</v>
      </c>
      <c r="BD1990" t="s">
        <v>53</v>
      </c>
      <c r="BE1990" t="s">
        <v>53</v>
      </c>
      <c r="BF1990" t="s">
        <v>7222</v>
      </c>
      <c r="BG1990" t="s">
        <v>99</v>
      </c>
      <c r="BH1990" t="s">
        <v>53</v>
      </c>
      <c r="BI1990" t="s">
        <v>53</v>
      </c>
    </row>
    <row r="1991" spans="1:61" x14ac:dyDescent="0.25">
      <c r="A1991" t="s">
        <v>53</v>
      </c>
      <c r="B1991" t="s">
        <v>54</v>
      </c>
      <c r="C1991" t="s">
        <v>53</v>
      </c>
      <c r="D1991" t="s">
        <v>54</v>
      </c>
      <c r="E1991" t="s">
        <v>53</v>
      </c>
      <c r="F1991" t="s">
        <v>54</v>
      </c>
      <c r="G1991" t="s">
        <v>54</v>
      </c>
      <c r="H1991">
        <v>1401</v>
      </c>
      <c r="I1991" t="s">
        <v>1464</v>
      </c>
      <c r="J1991" t="s">
        <v>53</v>
      </c>
      <c r="K1991" t="s">
        <v>53</v>
      </c>
      <c r="L1991" t="s">
        <v>53</v>
      </c>
      <c r="M1991" t="s">
        <v>131</v>
      </c>
      <c r="N1991" t="s">
        <v>53</v>
      </c>
      <c r="O1991" t="s">
        <v>63</v>
      </c>
      <c r="P1991" t="s">
        <v>53</v>
      </c>
      <c r="Q1991">
        <v>1340</v>
      </c>
      <c r="R1991" t="s">
        <v>7223</v>
      </c>
      <c r="S1991" t="s">
        <v>53</v>
      </c>
      <c r="T1991" t="s">
        <v>53</v>
      </c>
      <c r="U1991" t="s">
        <v>53</v>
      </c>
      <c r="V1991" t="s">
        <v>131</v>
      </c>
      <c r="W1991" t="s">
        <v>53</v>
      </c>
      <c r="X1991" t="s">
        <v>133</v>
      </c>
      <c r="Y1991" t="s">
        <v>53</v>
      </c>
      <c r="Z1991" t="s">
        <v>53</v>
      </c>
      <c r="AA1991" t="s">
        <v>53</v>
      </c>
      <c r="AB1991" t="s">
        <v>53</v>
      </c>
      <c r="AC1991" t="s">
        <v>7224</v>
      </c>
      <c r="AD1991" t="s">
        <v>4251</v>
      </c>
      <c r="AE1991" t="s">
        <v>7147</v>
      </c>
      <c r="AF1991" t="s">
        <v>53</v>
      </c>
      <c r="AG1991" t="s">
        <v>7219</v>
      </c>
      <c r="AH1991" t="s">
        <v>131</v>
      </c>
      <c r="AI1991" t="s">
        <v>53</v>
      </c>
      <c r="AJ1991" t="s">
        <v>63</v>
      </c>
      <c r="AK1991" t="s">
        <v>53</v>
      </c>
      <c r="AL1991" t="s">
        <v>150</v>
      </c>
      <c r="AM1991" t="s">
        <v>6925</v>
      </c>
      <c r="AN1991" t="s">
        <v>398</v>
      </c>
      <c r="AO1991">
        <v>1856</v>
      </c>
      <c r="AP1991" t="s">
        <v>7225</v>
      </c>
      <c r="AQ1991" t="s">
        <v>1761</v>
      </c>
      <c r="AR1991" t="s">
        <v>153</v>
      </c>
      <c r="AS1991" t="s">
        <v>72</v>
      </c>
      <c r="AT1991" t="s">
        <v>53</v>
      </c>
      <c r="AU1991" t="s">
        <v>53</v>
      </c>
      <c r="AV1991" t="s">
        <v>53</v>
      </c>
      <c r="AW1991" t="s">
        <v>53</v>
      </c>
      <c r="AX1991" t="s">
        <v>131</v>
      </c>
      <c r="AY1991" t="s">
        <v>53</v>
      </c>
      <c r="AZ1991" t="s">
        <v>133</v>
      </c>
      <c r="BA1991" t="s">
        <v>74</v>
      </c>
      <c r="BB1991" t="s">
        <v>101</v>
      </c>
      <c r="BC1991" t="s">
        <v>53</v>
      </c>
      <c r="BD1991" t="s">
        <v>53</v>
      </c>
      <c r="BE1991" t="s">
        <v>53</v>
      </c>
      <c r="BF1991" t="s">
        <v>7226</v>
      </c>
      <c r="BG1991" t="s">
        <v>1384</v>
      </c>
      <c r="BH1991" t="s">
        <v>53</v>
      </c>
      <c r="BI1991" t="s">
        <v>53</v>
      </c>
    </row>
    <row r="1992" spans="1:61" x14ac:dyDescent="0.25">
      <c r="A1992" t="s">
        <v>53</v>
      </c>
      <c r="B1992" t="s">
        <v>54</v>
      </c>
      <c r="C1992" t="s">
        <v>53</v>
      </c>
      <c r="D1992" t="s">
        <v>54</v>
      </c>
      <c r="E1992" t="s">
        <v>56</v>
      </c>
      <c r="F1992" t="s">
        <v>54</v>
      </c>
      <c r="G1992" t="s">
        <v>54</v>
      </c>
      <c r="H1992">
        <v>1402</v>
      </c>
      <c r="I1992" t="s">
        <v>1464</v>
      </c>
      <c r="J1992" t="s">
        <v>53</v>
      </c>
      <c r="K1992" t="s">
        <v>53</v>
      </c>
      <c r="L1992" t="s">
        <v>53</v>
      </c>
      <c r="M1992" t="s">
        <v>131</v>
      </c>
      <c r="N1992" t="s">
        <v>53</v>
      </c>
      <c r="O1992" t="s">
        <v>63</v>
      </c>
      <c r="P1992" t="s">
        <v>53</v>
      </c>
      <c r="Q1992">
        <v>1341</v>
      </c>
      <c r="R1992" t="s">
        <v>7227</v>
      </c>
      <c r="S1992" t="s">
        <v>53</v>
      </c>
      <c r="T1992" t="s">
        <v>53</v>
      </c>
      <c r="U1992" t="s">
        <v>53</v>
      </c>
      <c r="V1992" t="s">
        <v>53</v>
      </c>
      <c r="W1992" t="s">
        <v>53</v>
      </c>
      <c r="X1992" t="s">
        <v>53</v>
      </c>
      <c r="Y1992" t="s">
        <v>53</v>
      </c>
      <c r="Z1992" t="s">
        <v>53</v>
      </c>
      <c r="AA1992" t="s">
        <v>53</v>
      </c>
      <c r="AB1992" t="s">
        <v>53</v>
      </c>
      <c r="AC1992" t="s">
        <v>1454</v>
      </c>
      <c r="AD1992" t="s">
        <v>1272</v>
      </c>
      <c r="AE1992" t="s">
        <v>7147</v>
      </c>
      <c r="AF1992" t="s">
        <v>7228</v>
      </c>
      <c r="AG1992" t="s">
        <v>7219</v>
      </c>
      <c r="AH1992" t="s">
        <v>131</v>
      </c>
      <c r="AI1992" t="s">
        <v>53</v>
      </c>
      <c r="AJ1992" t="s">
        <v>63</v>
      </c>
      <c r="AK1992" t="s">
        <v>53</v>
      </c>
      <c r="AL1992" t="s">
        <v>470</v>
      </c>
      <c r="AM1992" t="s">
        <v>6927</v>
      </c>
      <c r="AN1992" t="s">
        <v>398</v>
      </c>
      <c r="AO1992">
        <v>1857</v>
      </c>
      <c r="AP1992" t="s">
        <v>7229</v>
      </c>
      <c r="AQ1992" t="s">
        <v>4995</v>
      </c>
      <c r="AR1992" t="s">
        <v>253</v>
      </c>
      <c r="AS1992" t="s">
        <v>274</v>
      </c>
      <c r="AT1992" t="s">
        <v>53</v>
      </c>
      <c r="AU1992" t="s">
        <v>53</v>
      </c>
      <c r="AV1992" t="s">
        <v>53</v>
      </c>
      <c r="AW1992" t="s">
        <v>53</v>
      </c>
      <c r="AX1992" t="s">
        <v>53</v>
      </c>
      <c r="AY1992" t="s">
        <v>53</v>
      </c>
      <c r="AZ1992" t="s">
        <v>53</v>
      </c>
      <c r="BA1992" t="s">
        <v>74</v>
      </c>
      <c r="BB1992" t="s">
        <v>101</v>
      </c>
      <c r="BC1992" t="s">
        <v>53</v>
      </c>
      <c r="BD1992" t="s">
        <v>53</v>
      </c>
      <c r="BE1992" t="s">
        <v>53</v>
      </c>
      <c r="BF1992" t="s">
        <v>7230</v>
      </c>
      <c r="BG1992" t="s">
        <v>151</v>
      </c>
      <c r="BH1992" t="s">
        <v>53</v>
      </c>
      <c r="BI1992" t="s">
        <v>53</v>
      </c>
    </row>
    <row r="1993" spans="1:61" x14ac:dyDescent="0.25">
      <c r="A1993" t="s">
        <v>53</v>
      </c>
      <c r="B1993" t="s">
        <v>54</v>
      </c>
      <c r="C1993" t="s">
        <v>53</v>
      </c>
      <c r="D1993" t="s">
        <v>54</v>
      </c>
      <c r="E1993" t="s">
        <v>110</v>
      </c>
      <c r="F1993" t="s">
        <v>54</v>
      </c>
      <c r="G1993" t="s">
        <v>54</v>
      </c>
      <c r="H1993">
        <v>1403</v>
      </c>
      <c r="I1993" t="s">
        <v>1464</v>
      </c>
      <c r="J1993" t="s">
        <v>53</v>
      </c>
      <c r="K1993" t="s">
        <v>53</v>
      </c>
      <c r="L1993" t="s">
        <v>53</v>
      </c>
      <c r="M1993" t="s">
        <v>131</v>
      </c>
      <c r="N1993" t="s">
        <v>53</v>
      </c>
      <c r="O1993" t="s">
        <v>63</v>
      </c>
      <c r="P1993" t="s">
        <v>53</v>
      </c>
      <c r="Q1993">
        <v>1342</v>
      </c>
      <c r="R1993" t="s">
        <v>7231</v>
      </c>
      <c r="S1993" t="s">
        <v>53</v>
      </c>
      <c r="T1993" t="s">
        <v>53</v>
      </c>
      <c r="U1993" t="s">
        <v>53</v>
      </c>
      <c r="V1993" t="s">
        <v>131</v>
      </c>
      <c r="W1993" t="s">
        <v>53</v>
      </c>
      <c r="X1993" t="s">
        <v>557</v>
      </c>
      <c r="Y1993" t="s">
        <v>53</v>
      </c>
      <c r="Z1993" t="s">
        <v>53</v>
      </c>
      <c r="AA1993" t="s">
        <v>53</v>
      </c>
      <c r="AB1993" t="s">
        <v>53</v>
      </c>
      <c r="AC1993" t="s">
        <v>7232</v>
      </c>
      <c r="AD1993" t="s">
        <v>1374</v>
      </c>
      <c r="AE1993" t="s">
        <v>7233</v>
      </c>
      <c r="AF1993" t="s">
        <v>53</v>
      </c>
      <c r="AG1993" t="s">
        <v>7234</v>
      </c>
      <c r="AH1993" t="s">
        <v>131</v>
      </c>
      <c r="AI1993" t="s">
        <v>53</v>
      </c>
      <c r="AJ1993" t="s">
        <v>63</v>
      </c>
      <c r="AK1993" t="s">
        <v>53</v>
      </c>
      <c r="AL1993" t="s">
        <v>150</v>
      </c>
      <c r="AM1993" t="s">
        <v>6935</v>
      </c>
      <c r="AN1993" t="s">
        <v>151</v>
      </c>
      <c r="AO1993">
        <v>1858</v>
      </c>
      <c r="AP1993" t="s">
        <v>7235</v>
      </c>
      <c r="AQ1993" t="s">
        <v>2167</v>
      </c>
      <c r="AR1993" t="s">
        <v>502</v>
      </c>
      <c r="AS1993" t="s">
        <v>274</v>
      </c>
      <c r="AT1993" t="s">
        <v>53</v>
      </c>
      <c r="AU1993" t="s">
        <v>53</v>
      </c>
      <c r="AV1993" t="s">
        <v>53</v>
      </c>
      <c r="AW1993" t="s">
        <v>53</v>
      </c>
      <c r="AX1993" t="s">
        <v>131</v>
      </c>
      <c r="AY1993" t="s">
        <v>53</v>
      </c>
      <c r="AZ1993" t="s">
        <v>557</v>
      </c>
      <c r="BA1993" t="s">
        <v>74</v>
      </c>
      <c r="BB1993" t="s">
        <v>101</v>
      </c>
      <c r="BC1993" t="s">
        <v>53</v>
      </c>
      <c r="BD1993" t="s">
        <v>53</v>
      </c>
      <c r="BE1993" t="s">
        <v>53</v>
      </c>
      <c r="BF1993" t="s">
        <v>1445</v>
      </c>
      <c r="BG1993" t="s">
        <v>284</v>
      </c>
      <c r="BH1993" t="s">
        <v>53</v>
      </c>
      <c r="BI1993" t="s">
        <v>53</v>
      </c>
    </row>
    <row r="1994" spans="1:61" x14ac:dyDescent="0.25">
      <c r="A1994" t="s">
        <v>53</v>
      </c>
      <c r="B1994" t="s">
        <v>54</v>
      </c>
      <c r="C1994" t="s">
        <v>309</v>
      </c>
      <c r="D1994" t="s">
        <v>54</v>
      </c>
      <c r="E1994" t="s">
        <v>110</v>
      </c>
      <c r="F1994" t="s">
        <v>54</v>
      </c>
      <c r="G1994" t="s">
        <v>54</v>
      </c>
      <c r="H1994">
        <v>1404</v>
      </c>
      <c r="I1994" t="s">
        <v>57</v>
      </c>
      <c r="J1994" t="s">
        <v>58</v>
      </c>
      <c r="K1994" t="s">
        <v>104</v>
      </c>
      <c r="L1994" t="s">
        <v>53</v>
      </c>
      <c r="M1994" t="s">
        <v>131</v>
      </c>
      <c r="N1994" t="s">
        <v>53</v>
      </c>
      <c r="O1994" t="s">
        <v>63</v>
      </c>
      <c r="P1994" t="s">
        <v>53</v>
      </c>
      <c r="Q1994">
        <v>1343</v>
      </c>
      <c r="R1994" t="s">
        <v>7236</v>
      </c>
      <c r="S1994" t="s">
        <v>53</v>
      </c>
      <c r="T1994" t="s">
        <v>53</v>
      </c>
      <c r="U1994" t="s">
        <v>53</v>
      </c>
      <c r="V1994" t="s">
        <v>131</v>
      </c>
      <c r="W1994" t="s">
        <v>53</v>
      </c>
      <c r="X1994" t="s">
        <v>133</v>
      </c>
      <c r="Y1994" t="s">
        <v>53</v>
      </c>
      <c r="Z1994" t="s">
        <v>53</v>
      </c>
      <c r="AA1994" t="s">
        <v>53</v>
      </c>
      <c r="AB1994" t="s">
        <v>53</v>
      </c>
      <c r="AC1994" t="s">
        <v>7237</v>
      </c>
      <c r="AD1994" t="s">
        <v>2107</v>
      </c>
      <c r="AE1994" t="s">
        <v>7234</v>
      </c>
      <c r="AF1994" t="s">
        <v>53</v>
      </c>
      <c r="AG1994" t="s">
        <v>7234</v>
      </c>
      <c r="AH1994" t="s">
        <v>131</v>
      </c>
      <c r="AI1994" t="s">
        <v>53</v>
      </c>
      <c r="AJ1994" t="s">
        <v>63</v>
      </c>
      <c r="AK1994" t="s">
        <v>53</v>
      </c>
      <c r="AL1994" t="s">
        <v>150</v>
      </c>
      <c r="AM1994" t="s">
        <v>6938</v>
      </c>
      <c r="AN1994" t="s">
        <v>463</v>
      </c>
      <c r="AO1994">
        <v>1859</v>
      </c>
      <c r="AP1994" t="s">
        <v>7238</v>
      </c>
      <c r="AQ1994" t="s">
        <v>70</v>
      </c>
      <c r="AR1994" t="s">
        <v>502</v>
      </c>
      <c r="AS1994" t="s">
        <v>72</v>
      </c>
      <c r="AT1994" t="s">
        <v>53</v>
      </c>
      <c r="AU1994" t="s">
        <v>53</v>
      </c>
      <c r="AV1994" t="s">
        <v>53</v>
      </c>
      <c r="AW1994" t="s">
        <v>53</v>
      </c>
      <c r="AX1994" t="s">
        <v>131</v>
      </c>
      <c r="AY1994" t="s">
        <v>53</v>
      </c>
      <c r="AZ1994" t="s">
        <v>133</v>
      </c>
      <c r="BA1994" t="s">
        <v>74</v>
      </c>
      <c r="BB1994" t="s">
        <v>101</v>
      </c>
      <c r="BC1994" t="s">
        <v>53</v>
      </c>
      <c r="BD1994" t="s">
        <v>53</v>
      </c>
      <c r="BE1994" t="s">
        <v>53</v>
      </c>
      <c r="BF1994" t="s">
        <v>5082</v>
      </c>
      <c r="BG1994" t="s">
        <v>376</v>
      </c>
      <c r="BH1994" t="s">
        <v>53</v>
      </c>
      <c r="BI1994" t="s">
        <v>53</v>
      </c>
    </row>
    <row r="1995" spans="1:61" x14ac:dyDescent="0.25">
      <c r="A1995" t="s">
        <v>53</v>
      </c>
      <c r="B1995" t="s">
        <v>54</v>
      </c>
      <c r="C1995" t="s">
        <v>309</v>
      </c>
      <c r="D1995" t="s">
        <v>54</v>
      </c>
      <c r="E1995" t="s">
        <v>110</v>
      </c>
      <c r="F1995" t="s">
        <v>54</v>
      </c>
      <c r="G1995" t="s">
        <v>54</v>
      </c>
      <c r="H1995">
        <v>1404</v>
      </c>
      <c r="I1995" t="s">
        <v>57</v>
      </c>
      <c r="J1995" t="s">
        <v>58</v>
      </c>
      <c r="K1995" t="s">
        <v>104</v>
      </c>
      <c r="L1995" t="s">
        <v>53</v>
      </c>
      <c r="M1995" t="s">
        <v>131</v>
      </c>
      <c r="N1995" t="s">
        <v>53</v>
      </c>
      <c r="O1995" t="s">
        <v>63</v>
      </c>
      <c r="P1995" t="s">
        <v>53</v>
      </c>
      <c r="Q1995">
        <v>1343</v>
      </c>
      <c r="R1995" t="s">
        <v>7236</v>
      </c>
      <c r="S1995" t="s">
        <v>53</v>
      </c>
      <c r="T1995" t="s">
        <v>53</v>
      </c>
      <c r="U1995" t="s">
        <v>53</v>
      </c>
      <c r="V1995" t="s">
        <v>131</v>
      </c>
      <c r="W1995" t="s">
        <v>53</v>
      </c>
      <c r="X1995" t="s">
        <v>133</v>
      </c>
      <c r="Y1995" t="s">
        <v>53</v>
      </c>
      <c r="Z1995" t="s">
        <v>53</v>
      </c>
      <c r="AA1995" t="s">
        <v>53</v>
      </c>
      <c r="AB1995" t="s">
        <v>53</v>
      </c>
      <c r="AC1995" t="s">
        <v>404</v>
      </c>
      <c r="AD1995" t="s">
        <v>2816</v>
      </c>
      <c r="AE1995" t="s">
        <v>7234</v>
      </c>
      <c r="AF1995" t="s">
        <v>53</v>
      </c>
      <c r="AG1995" t="s">
        <v>7234</v>
      </c>
      <c r="AH1995" t="s">
        <v>131</v>
      </c>
      <c r="AI1995" t="s">
        <v>53</v>
      </c>
      <c r="AJ1995" t="s">
        <v>63</v>
      </c>
      <c r="AK1995" t="s">
        <v>53</v>
      </c>
      <c r="AL1995" t="s">
        <v>150</v>
      </c>
      <c r="AM1995" t="s">
        <v>6938</v>
      </c>
      <c r="AN1995" t="s">
        <v>151</v>
      </c>
      <c r="AO1995">
        <v>1860</v>
      </c>
      <c r="AP1995" t="s">
        <v>7239</v>
      </c>
      <c r="AQ1995" t="s">
        <v>70</v>
      </c>
      <c r="AR1995" t="s">
        <v>502</v>
      </c>
      <c r="AS1995" t="s">
        <v>72</v>
      </c>
      <c r="AT1995" t="s">
        <v>53</v>
      </c>
      <c r="AU1995" t="s">
        <v>53</v>
      </c>
      <c r="AV1995" t="s">
        <v>53</v>
      </c>
      <c r="AW1995" t="s">
        <v>53</v>
      </c>
      <c r="AX1995" t="s">
        <v>131</v>
      </c>
      <c r="AY1995" t="s">
        <v>53</v>
      </c>
      <c r="AZ1995" t="s">
        <v>133</v>
      </c>
      <c r="BA1995" t="s">
        <v>93</v>
      </c>
      <c r="BB1995" t="s">
        <v>101</v>
      </c>
      <c r="BC1995" t="s">
        <v>53</v>
      </c>
      <c r="BD1995" t="s">
        <v>53</v>
      </c>
      <c r="BE1995" t="s">
        <v>53</v>
      </c>
      <c r="BF1995" t="s">
        <v>7240</v>
      </c>
      <c r="BG1995" t="s">
        <v>99</v>
      </c>
      <c r="BH1995" t="s">
        <v>53</v>
      </c>
      <c r="BI1995" t="s">
        <v>53</v>
      </c>
    </row>
    <row r="1996" spans="1:61" x14ac:dyDescent="0.25">
      <c r="A1996" t="s">
        <v>53</v>
      </c>
      <c r="B1996" t="s">
        <v>54</v>
      </c>
      <c r="C1996" t="s">
        <v>309</v>
      </c>
      <c r="D1996" t="s">
        <v>54</v>
      </c>
      <c r="E1996" t="s">
        <v>110</v>
      </c>
      <c r="F1996" t="s">
        <v>54</v>
      </c>
      <c r="G1996" t="s">
        <v>54</v>
      </c>
      <c r="H1996">
        <v>1404</v>
      </c>
      <c r="I1996" t="s">
        <v>57</v>
      </c>
      <c r="J1996" t="s">
        <v>58</v>
      </c>
      <c r="K1996" t="s">
        <v>104</v>
      </c>
      <c r="L1996" t="s">
        <v>53</v>
      </c>
      <c r="M1996" t="s">
        <v>131</v>
      </c>
      <c r="N1996" t="s">
        <v>53</v>
      </c>
      <c r="O1996" t="s">
        <v>63</v>
      </c>
      <c r="P1996" t="s">
        <v>53</v>
      </c>
      <c r="Q1996">
        <v>1343</v>
      </c>
      <c r="R1996" t="s">
        <v>7236</v>
      </c>
      <c r="S1996" t="s">
        <v>53</v>
      </c>
      <c r="T1996" t="s">
        <v>53</v>
      </c>
      <c r="U1996" t="s">
        <v>53</v>
      </c>
      <c r="V1996" t="s">
        <v>131</v>
      </c>
      <c r="W1996" t="s">
        <v>53</v>
      </c>
      <c r="X1996" t="s">
        <v>133</v>
      </c>
      <c r="Y1996" t="s">
        <v>53</v>
      </c>
      <c r="Z1996" t="s">
        <v>53</v>
      </c>
      <c r="AA1996" t="s">
        <v>53</v>
      </c>
      <c r="AB1996" t="s">
        <v>53</v>
      </c>
      <c r="AC1996" t="s">
        <v>53</v>
      </c>
      <c r="AD1996" t="s">
        <v>53</v>
      </c>
      <c r="AE1996" t="s">
        <v>7234</v>
      </c>
      <c r="AF1996" t="s">
        <v>53</v>
      </c>
      <c r="AG1996" t="s">
        <v>7234</v>
      </c>
      <c r="AH1996" t="s">
        <v>131</v>
      </c>
      <c r="AI1996" t="s">
        <v>53</v>
      </c>
      <c r="AJ1996" t="s">
        <v>63</v>
      </c>
      <c r="AK1996" t="s">
        <v>53</v>
      </c>
      <c r="AL1996" t="s">
        <v>53</v>
      </c>
      <c r="AM1996" t="s">
        <v>6938</v>
      </c>
      <c r="AN1996" t="s">
        <v>53</v>
      </c>
      <c r="AO1996">
        <v>1861</v>
      </c>
      <c r="AP1996" t="s">
        <v>7241</v>
      </c>
      <c r="AQ1996" t="s">
        <v>70</v>
      </c>
      <c r="AR1996" t="s">
        <v>145</v>
      </c>
      <c r="AS1996" t="s">
        <v>263</v>
      </c>
      <c r="AT1996" t="s">
        <v>53</v>
      </c>
      <c r="AU1996" t="s">
        <v>53</v>
      </c>
      <c r="AV1996" t="s">
        <v>53</v>
      </c>
      <c r="AW1996" t="s">
        <v>53</v>
      </c>
      <c r="AX1996" t="s">
        <v>131</v>
      </c>
      <c r="AY1996" t="s">
        <v>53</v>
      </c>
      <c r="AZ1996" t="s">
        <v>133</v>
      </c>
      <c r="BA1996" t="s">
        <v>146</v>
      </c>
      <c r="BB1996" t="s">
        <v>53</v>
      </c>
      <c r="BC1996" t="s">
        <v>53</v>
      </c>
      <c r="BD1996" t="s">
        <v>53</v>
      </c>
      <c r="BE1996" t="s">
        <v>53</v>
      </c>
      <c r="BF1996" t="s">
        <v>53</v>
      </c>
      <c r="BG1996" t="s">
        <v>53</v>
      </c>
      <c r="BH1996" t="s">
        <v>53</v>
      </c>
      <c r="BI1996" t="s">
        <v>53</v>
      </c>
    </row>
    <row r="1997" spans="1:61" x14ac:dyDescent="0.25">
      <c r="A1997" t="s">
        <v>53</v>
      </c>
      <c r="B1997" t="s">
        <v>54</v>
      </c>
      <c r="C1997" t="s">
        <v>53</v>
      </c>
      <c r="D1997" t="s">
        <v>54</v>
      </c>
      <c r="E1997" t="s">
        <v>56</v>
      </c>
      <c r="F1997" t="s">
        <v>54</v>
      </c>
      <c r="G1997" t="s">
        <v>54</v>
      </c>
      <c r="H1997">
        <v>1405</v>
      </c>
      <c r="I1997" t="s">
        <v>1464</v>
      </c>
      <c r="J1997" t="s">
        <v>53</v>
      </c>
      <c r="K1997" t="s">
        <v>53</v>
      </c>
      <c r="L1997" t="s">
        <v>53</v>
      </c>
      <c r="M1997" t="s">
        <v>131</v>
      </c>
      <c r="N1997" t="s">
        <v>53</v>
      </c>
      <c r="O1997" t="s">
        <v>63</v>
      </c>
      <c r="P1997" t="s">
        <v>53</v>
      </c>
      <c r="Q1997">
        <v>1344</v>
      </c>
      <c r="R1997" t="s">
        <v>7242</v>
      </c>
      <c r="S1997" t="s">
        <v>53</v>
      </c>
      <c r="T1997" t="s">
        <v>53</v>
      </c>
      <c r="U1997" t="s">
        <v>53</v>
      </c>
      <c r="V1997" t="s">
        <v>131</v>
      </c>
      <c r="W1997" t="s">
        <v>53</v>
      </c>
      <c r="X1997" t="s">
        <v>133</v>
      </c>
      <c r="Y1997" t="s">
        <v>53</v>
      </c>
      <c r="Z1997" t="s">
        <v>53</v>
      </c>
      <c r="AA1997" t="s">
        <v>53</v>
      </c>
      <c r="AB1997" t="s">
        <v>53</v>
      </c>
      <c r="AC1997" t="s">
        <v>821</v>
      </c>
      <c r="AD1997" t="s">
        <v>7243</v>
      </c>
      <c r="AE1997" t="s">
        <v>7234</v>
      </c>
      <c r="AF1997" t="s">
        <v>53</v>
      </c>
      <c r="AG1997" t="s">
        <v>6162</v>
      </c>
      <c r="AH1997" t="s">
        <v>131</v>
      </c>
      <c r="AI1997" t="s">
        <v>53</v>
      </c>
      <c r="AJ1997" t="s">
        <v>63</v>
      </c>
      <c r="AK1997" t="s">
        <v>53</v>
      </c>
      <c r="AL1997" t="s">
        <v>150</v>
      </c>
      <c r="AM1997" t="s">
        <v>6944</v>
      </c>
      <c r="AN1997" t="s">
        <v>463</v>
      </c>
      <c r="AO1997">
        <v>1862</v>
      </c>
      <c r="AP1997" t="s">
        <v>7244</v>
      </c>
      <c r="AQ1997" t="s">
        <v>2340</v>
      </c>
      <c r="AR1997" t="s">
        <v>502</v>
      </c>
      <c r="AS1997" t="s">
        <v>72</v>
      </c>
      <c r="AT1997" t="s">
        <v>53</v>
      </c>
      <c r="AU1997" t="s">
        <v>53</v>
      </c>
      <c r="AV1997" t="s">
        <v>53</v>
      </c>
      <c r="AW1997" t="s">
        <v>53</v>
      </c>
      <c r="AX1997" t="s">
        <v>131</v>
      </c>
      <c r="AY1997" t="s">
        <v>53</v>
      </c>
      <c r="AZ1997" t="s">
        <v>133</v>
      </c>
      <c r="BA1997" t="s">
        <v>74</v>
      </c>
      <c r="BB1997" t="s">
        <v>101</v>
      </c>
      <c r="BC1997" t="s">
        <v>53</v>
      </c>
      <c r="BD1997" t="s">
        <v>53</v>
      </c>
      <c r="BE1997" t="s">
        <v>53</v>
      </c>
      <c r="BF1997" t="s">
        <v>7245</v>
      </c>
      <c r="BG1997" t="s">
        <v>82</v>
      </c>
      <c r="BH1997" t="s">
        <v>53</v>
      </c>
      <c r="BI1997" t="s">
        <v>53</v>
      </c>
    </row>
    <row r="1998" spans="1:61" x14ac:dyDescent="0.25">
      <c r="A1998" t="s">
        <v>53</v>
      </c>
      <c r="B1998" t="s">
        <v>54</v>
      </c>
      <c r="C1998" t="s">
        <v>53</v>
      </c>
      <c r="D1998" t="s">
        <v>54</v>
      </c>
      <c r="E1998" t="s">
        <v>56</v>
      </c>
      <c r="F1998" t="s">
        <v>54</v>
      </c>
      <c r="G1998" t="s">
        <v>54</v>
      </c>
      <c r="H1998">
        <v>1406</v>
      </c>
      <c r="I1998" t="s">
        <v>1464</v>
      </c>
      <c r="J1998" t="s">
        <v>53</v>
      </c>
      <c r="K1998" t="s">
        <v>53</v>
      </c>
      <c r="L1998" t="s">
        <v>53</v>
      </c>
      <c r="M1998" t="s">
        <v>61</v>
      </c>
      <c r="N1998" t="s">
        <v>7234</v>
      </c>
      <c r="O1998" t="s">
        <v>63</v>
      </c>
      <c r="P1998" t="s">
        <v>64</v>
      </c>
      <c r="Q1998">
        <v>1345</v>
      </c>
      <c r="R1998" t="s">
        <v>7246</v>
      </c>
      <c r="S1998" t="s">
        <v>61</v>
      </c>
      <c r="T1998" t="s">
        <v>53</v>
      </c>
      <c r="U1998" t="s">
        <v>172</v>
      </c>
      <c r="V1998" t="s">
        <v>61</v>
      </c>
      <c r="W1998" t="s">
        <v>53</v>
      </c>
      <c r="X1998" t="s">
        <v>173</v>
      </c>
      <c r="Y1998" t="s">
        <v>53</v>
      </c>
      <c r="Z1998" t="s">
        <v>53</v>
      </c>
      <c r="AA1998" t="s">
        <v>53</v>
      </c>
      <c r="AB1998" t="s">
        <v>53</v>
      </c>
      <c r="AC1998" t="s">
        <v>7247</v>
      </c>
      <c r="AD1998" t="s">
        <v>7248</v>
      </c>
      <c r="AE1998" t="s">
        <v>7234</v>
      </c>
      <c r="AF1998" t="s">
        <v>53</v>
      </c>
      <c r="AG1998" t="s">
        <v>6162</v>
      </c>
      <c r="AH1998" t="s">
        <v>61</v>
      </c>
      <c r="AI1998" t="s">
        <v>7234</v>
      </c>
      <c r="AJ1998" t="s">
        <v>63</v>
      </c>
      <c r="AK1998" t="s">
        <v>64</v>
      </c>
      <c r="AL1998" t="s">
        <v>150</v>
      </c>
      <c r="AM1998" t="s">
        <v>6951</v>
      </c>
      <c r="AN1998" t="s">
        <v>203</v>
      </c>
      <c r="AO1998">
        <v>1863</v>
      </c>
      <c r="AP1998" t="s">
        <v>7249</v>
      </c>
      <c r="AQ1998" t="s">
        <v>2184</v>
      </c>
      <c r="AR1998" t="s">
        <v>502</v>
      </c>
      <c r="AS1998" t="s">
        <v>72</v>
      </c>
      <c r="AT1998" t="s">
        <v>53</v>
      </c>
      <c r="AU1998" t="s">
        <v>61</v>
      </c>
      <c r="AV1998" t="s">
        <v>53</v>
      </c>
      <c r="AW1998" t="s">
        <v>172</v>
      </c>
      <c r="AX1998" t="s">
        <v>61</v>
      </c>
      <c r="AY1998" t="s">
        <v>53</v>
      </c>
      <c r="AZ1998" t="s">
        <v>173</v>
      </c>
      <c r="BA1998" t="s">
        <v>74</v>
      </c>
      <c r="BB1998" t="s">
        <v>101</v>
      </c>
      <c r="BC1998" t="s">
        <v>53</v>
      </c>
      <c r="BD1998" t="s">
        <v>53</v>
      </c>
      <c r="BE1998" t="s">
        <v>53</v>
      </c>
      <c r="BF1998" t="s">
        <v>7250</v>
      </c>
      <c r="BG1998" t="s">
        <v>194</v>
      </c>
      <c r="BH1998" t="s">
        <v>53</v>
      </c>
      <c r="BI1998" t="s">
        <v>53</v>
      </c>
    </row>
    <row r="1999" spans="1:61" x14ac:dyDescent="0.25">
      <c r="A1999" t="s">
        <v>53</v>
      </c>
      <c r="B1999" t="s">
        <v>54</v>
      </c>
      <c r="C1999" t="s">
        <v>53</v>
      </c>
      <c r="D1999" t="s">
        <v>54</v>
      </c>
      <c r="E1999" t="s">
        <v>56</v>
      </c>
      <c r="F1999" t="s">
        <v>54</v>
      </c>
      <c r="G1999" t="s">
        <v>54</v>
      </c>
      <c r="H1999">
        <v>1406</v>
      </c>
      <c r="I1999" t="s">
        <v>1464</v>
      </c>
      <c r="J1999" t="s">
        <v>53</v>
      </c>
      <c r="K1999" t="s">
        <v>53</v>
      </c>
      <c r="L1999" t="s">
        <v>53</v>
      </c>
      <c r="M1999" t="s">
        <v>61</v>
      </c>
      <c r="N1999" t="s">
        <v>7234</v>
      </c>
      <c r="O1999" t="s">
        <v>63</v>
      </c>
      <c r="P1999" t="s">
        <v>64</v>
      </c>
      <c r="Q1999">
        <v>1345</v>
      </c>
      <c r="R1999" t="s">
        <v>7246</v>
      </c>
      <c r="S1999" t="s">
        <v>61</v>
      </c>
      <c r="T1999" t="s">
        <v>53</v>
      </c>
      <c r="U1999" t="s">
        <v>172</v>
      </c>
      <c r="V1999" t="s">
        <v>61</v>
      </c>
      <c r="W1999" t="s">
        <v>53</v>
      </c>
      <c r="X1999" t="s">
        <v>173</v>
      </c>
      <c r="Y1999" t="s">
        <v>53</v>
      </c>
      <c r="Z1999" t="s">
        <v>53</v>
      </c>
      <c r="AA1999" t="s">
        <v>53</v>
      </c>
      <c r="AB1999" t="s">
        <v>53</v>
      </c>
      <c r="AC1999" t="s">
        <v>7251</v>
      </c>
      <c r="AD1999" t="s">
        <v>1994</v>
      </c>
      <c r="AE1999" t="s">
        <v>7234</v>
      </c>
      <c r="AF1999" t="s">
        <v>53</v>
      </c>
      <c r="AG1999" t="s">
        <v>6162</v>
      </c>
      <c r="AH1999" t="s">
        <v>61</v>
      </c>
      <c r="AI1999" t="s">
        <v>7234</v>
      </c>
      <c r="AJ1999" t="s">
        <v>63</v>
      </c>
      <c r="AK1999" t="s">
        <v>64</v>
      </c>
      <c r="AL1999" t="s">
        <v>150</v>
      </c>
      <c r="AM1999" t="s">
        <v>6951</v>
      </c>
      <c r="AN1999" t="s">
        <v>463</v>
      </c>
      <c r="AO1999">
        <v>1864</v>
      </c>
      <c r="AP1999" t="s">
        <v>7252</v>
      </c>
      <c r="AQ1999" t="s">
        <v>2184</v>
      </c>
      <c r="AR1999" t="s">
        <v>502</v>
      </c>
      <c r="AS1999" t="s">
        <v>72</v>
      </c>
      <c r="AT1999" t="s">
        <v>53</v>
      </c>
      <c r="AU1999" t="s">
        <v>61</v>
      </c>
      <c r="AV1999" t="s">
        <v>53</v>
      </c>
      <c r="AW1999" t="s">
        <v>172</v>
      </c>
      <c r="AX1999" t="s">
        <v>61</v>
      </c>
      <c r="AY1999" t="s">
        <v>53</v>
      </c>
      <c r="AZ1999" t="s">
        <v>173</v>
      </c>
      <c r="BA1999" t="s">
        <v>93</v>
      </c>
      <c r="BB1999" t="s">
        <v>101</v>
      </c>
      <c r="BC1999" t="s">
        <v>53</v>
      </c>
      <c r="BD1999" t="s">
        <v>53</v>
      </c>
      <c r="BE1999" t="s">
        <v>53</v>
      </c>
      <c r="BF1999" t="s">
        <v>7253</v>
      </c>
      <c r="BG1999" t="s">
        <v>112</v>
      </c>
      <c r="BH1999" t="s">
        <v>53</v>
      </c>
      <c r="BI1999" t="s">
        <v>53</v>
      </c>
    </row>
    <row r="2000" spans="1:61" x14ac:dyDescent="0.25">
      <c r="A2000" t="s">
        <v>53</v>
      </c>
      <c r="B2000" t="s">
        <v>54</v>
      </c>
      <c r="C2000" t="s">
        <v>53</v>
      </c>
      <c r="D2000" t="s">
        <v>54</v>
      </c>
      <c r="E2000" t="s">
        <v>56</v>
      </c>
      <c r="F2000" t="s">
        <v>54</v>
      </c>
      <c r="G2000" t="s">
        <v>54</v>
      </c>
      <c r="H2000">
        <v>1406</v>
      </c>
      <c r="I2000" t="s">
        <v>1464</v>
      </c>
      <c r="J2000" t="s">
        <v>53</v>
      </c>
      <c r="K2000" t="s">
        <v>53</v>
      </c>
      <c r="L2000" t="s">
        <v>53</v>
      </c>
      <c r="M2000" t="s">
        <v>61</v>
      </c>
      <c r="N2000" t="s">
        <v>7234</v>
      </c>
      <c r="O2000" t="s">
        <v>63</v>
      </c>
      <c r="P2000" t="s">
        <v>64</v>
      </c>
      <c r="Q2000">
        <v>1345</v>
      </c>
      <c r="R2000" t="s">
        <v>7246</v>
      </c>
      <c r="S2000" t="s">
        <v>61</v>
      </c>
      <c r="T2000" t="s">
        <v>53</v>
      </c>
      <c r="U2000" t="s">
        <v>172</v>
      </c>
      <c r="V2000" t="s">
        <v>61</v>
      </c>
      <c r="W2000" t="s">
        <v>53</v>
      </c>
      <c r="X2000" t="s">
        <v>173</v>
      </c>
      <c r="Y2000" t="s">
        <v>53</v>
      </c>
      <c r="Z2000" t="s">
        <v>53</v>
      </c>
      <c r="AA2000" t="s">
        <v>53</v>
      </c>
      <c r="AB2000" t="s">
        <v>53</v>
      </c>
      <c r="AC2000" t="s">
        <v>53</v>
      </c>
      <c r="AD2000" t="s">
        <v>53</v>
      </c>
      <c r="AE2000" t="s">
        <v>7234</v>
      </c>
      <c r="AF2000" t="s">
        <v>53</v>
      </c>
      <c r="AG2000" t="s">
        <v>6162</v>
      </c>
      <c r="AH2000" t="s">
        <v>61</v>
      </c>
      <c r="AI2000" t="s">
        <v>7234</v>
      </c>
      <c r="AJ2000" t="s">
        <v>63</v>
      </c>
      <c r="AK2000" t="s">
        <v>64</v>
      </c>
      <c r="AL2000" t="s">
        <v>53</v>
      </c>
      <c r="AM2000" t="s">
        <v>6951</v>
      </c>
      <c r="AN2000" t="s">
        <v>53</v>
      </c>
      <c r="AO2000">
        <v>1865</v>
      </c>
      <c r="AP2000" t="s">
        <v>7254</v>
      </c>
      <c r="AQ2000" t="s">
        <v>2184</v>
      </c>
      <c r="AR2000" t="s">
        <v>145</v>
      </c>
      <c r="AS2000" t="s">
        <v>263</v>
      </c>
      <c r="AT2000" t="s">
        <v>53</v>
      </c>
      <c r="AU2000" t="s">
        <v>61</v>
      </c>
      <c r="AV2000" t="s">
        <v>53</v>
      </c>
      <c r="AW2000" t="s">
        <v>172</v>
      </c>
      <c r="AX2000" t="s">
        <v>61</v>
      </c>
      <c r="AY2000" t="s">
        <v>53</v>
      </c>
      <c r="AZ2000" t="s">
        <v>173</v>
      </c>
      <c r="BA2000" t="s">
        <v>146</v>
      </c>
      <c r="BB2000" t="s">
        <v>53</v>
      </c>
      <c r="BC2000" t="s">
        <v>53</v>
      </c>
      <c r="BD2000" t="s">
        <v>53</v>
      </c>
      <c r="BE2000" t="s">
        <v>53</v>
      </c>
      <c r="BF2000" t="s">
        <v>53</v>
      </c>
      <c r="BG2000" t="s">
        <v>53</v>
      </c>
      <c r="BH2000" t="s">
        <v>53</v>
      </c>
      <c r="BI2000" t="s">
        <v>53</v>
      </c>
    </row>
    <row r="2001" spans="1:61" x14ac:dyDescent="0.25">
      <c r="A2001" t="s">
        <v>53</v>
      </c>
      <c r="B2001" t="s">
        <v>54</v>
      </c>
      <c r="C2001" t="s">
        <v>55</v>
      </c>
      <c r="D2001" t="s">
        <v>54</v>
      </c>
      <c r="E2001" t="s">
        <v>110</v>
      </c>
      <c r="F2001" t="s">
        <v>54</v>
      </c>
      <c r="G2001" t="s">
        <v>54</v>
      </c>
      <c r="H2001">
        <v>1407</v>
      </c>
      <c r="I2001" t="s">
        <v>57</v>
      </c>
      <c r="J2001" t="s">
        <v>58</v>
      </c>
      <c r="K2001" t="s">
        <v>104</v>
      </c>
      <c r="L2001" t="s">
        <v>53</v>
      </c>
      <c r="M2001" t="s">
        <v>485</v>
      </c>
      <c r="N2001" t="s">
        <v>53</v>
      </c>
      <c r="O2001" t="s">
        <v>63</v>
      </c>
      <c r="P2001" t="s">
        <v>53</v>
      </c>
      <c r="Q2001">
        <v>1346</v>
      </c>
      <c r="R2001" t="s">
        <v>7255</v>
      </c>
      <c r="S2001" t="s">
        <v>53</v>
      </c>
      <c r="T2001" t="s">
        <v>53</v>
      </c>
      <c r="U2001" t="s">
        <v>53</v>
      </c>
      <c r="V2001" t="s">
        <v>485</v>
      </c>
      <c r="W2001" t="s">
        <v>53</v>
      </c>
      <c r="X2001" t="s">
        <v>2452</v>
      </c>
      <c r="Y2001" t="s">
        <v>53</v>
      </c>
      <c r="Z2001" t="s">
        <v>53</v>
      </c>
      <c r="AA2001" t="s">
        <v>53</v>
      </c>
      <c r="AB2001" t="s">
        <v>53</v>
      </c>
      <c r="AC2001" t="s">
        <v>6382</v>
      </c>
      <c r="AD2001" t="s">
        <v>3226</v>
      </c>
      <c r="AE2001" t="s">
        <v>6162</v>
      </c>
      <c r="AF2001" t="s">
        <v>53</v>
      </c>
      <c r="AG2001" t="s">
        <v>3668</v>
      </c>
      <c r="AH2001" t="s">
        <v>485</v>
      </c>
      <c r="AI2001" t="s">
        <v>53</v>
      </c>
      <c r="AJ2001" t="s">
        <v>63</v>
      </c>
      <c r="AK2001" t="s">
        <v>53</v>
      </c>
      <c r="AL2001" t="s">
        <v>470</v>
      </c>
      <c r="AM2001" t="s">
        <v>6959</v>
      </c>
      <c r="AN2001" t="s">
        <v>99</v>
      </c>
      <c r="AO2001">
        <v>1869</v>
      </c>
      <c r="AP2001" t="s">
        <v>7256</v>
      </c>
      <c r="AQ2001" t="s">
        <v>70</v>
      </c>
      <c r="AR2001" t="s">
        <v>253</v>
      </c>
      <c r="AS2001" t="s">
        <v>72</v>
      </c>
      <c r="AT2001" t="s">
        <v>53</v>
      </c>
      <c r="AU2001" t="s">
        <v>53</v>
      </c>
      <c r="AV2001" t="s">
        <v>53</v>
      </c>
      <c r="AW2001" t="s">
        <v>53</v>
      </c>
      <c r="AX2001" t="s">
        <v>485</v>
      </c>
      <c r="AY2001" t="s">
        <v>53</v>
      </c>
      <c r="AZ2001" t="s">
        <v>2452</v>
      </c>
      <c r="BA2001" t="s">
        <v>74</v>
      </c>
      <c r="BB2001" t="s">
        <v>101</v>
      </c>
      <c r="BC2001" t="s">
        <v>53</v>
      </c>
      <c r="BD2001" t="s">
        <v>53</v>
      </c>
      <c r="BE2001" t="s">
        <v>53</v>
      </c>
      <c r="BF2001" t="s">
        <v>3703</v>
      </c>
      <c r="BG2001" t="s">
        <v>185</v>
      </c>
      <c r="BH2001" t="s">
        <v>53</v>
      </c>
      <c r="BI2001" t="s">
        <v>53</v>
      </c>
    </row>
    <row r="2002" spans="1:61" x14ac:dyDescent="0.25">
      <c r="A2002" t="s">
        <v>53</v>
      </c>
      <c r="B2002" t="s">
        <v>54</v>
      </c>
      <c r="C2002" t="s">
        <v>53</v>
      </c>
      <c r="D2002" t="s">
        <v>54</v>
      </c>
      <c r="E2002" t="s">
        <v>56</v>
      </c>
      <c r="F2002" t="s">
        <v>54</v>
      </c>
      <c r="G2002" t="s">
        <v>54</v>
      </c>
      <c r="H2002">
        <v>1408</v>
      </c>
      <c r="I2002" t="s">
        <v>1464</v>
      </c>
      <c r="J2002" t="s">
        <v>53</v>
      </c>
      <c r="K2002" t="s">
        <v>53</v>
      </c>
      <c r="L2002" t="s">
        <v>53</v>
      </c>
      <c r="M2002" t="s">
        <v>61</v>
      </c>
      <c r="N2002" t="s">
        <v>7205</v>
      </c>
      <c r="O2002" t="s">
        <v>63</v>
      </c>
      <c r="P2002" t="s">
        <v>64</v>
      </c>
      <c r="Q2002">
        <v>1347</v>
      </c>
      <c r="R2002" t="s">
        <v>7257</v>
      </c>
      <c r="S2002" t="s">
        <v>53</v>
      </c>
      <c r="T2002" t="s">
        <v>53</v>
      </c>
      <c r="U2002" t="s">
        <v>53</v>
      </c>
      <c r="V2002" t="s">
        <v>61</v>
      </c>
      <c r="W2002" t="s">
        <v>53</v>
      </c>
      <c r="X2002" t="s">
        <v>67</v>
      </c>
      <c r="Y2002" t="s">
        <v>53</v>
      </c>
      <c r="Z2002" t="s">
        <v>53</v>
      </c>
      <c r="AA2002" t="s">
        <v>53</v>
      </c>
      <c r="AB2002" t="s">
        <v>53</v>
      </c>
      <c r="AC2002" t="s">
        <v>53</v>
      </c>
      <c r="AD2002" t="s">
        <v>53</v>
      </c>
      <c r="AE2002" t="s">
        <v>6162</v>
      </c>
      <c r="AF2002" t="s">
        <v>53</v>
      </c>
      <c r="AG2002" t="s">
        <v>3668</v>
      </c>
      <c r="AH2002" t="s">
        <v>61</v>
      </c>
      <c r="AI2002" t="s">
        <v>7205</v>
      </c>
      <c r="AJ2002" t="s">
        <v>63</v>
      </c>
      <c r="AK2002" t="s">
        <v>64</v>
      </c>
      <c r="AL2002" t="s">
        <v>53</v>
      </c>
      <c r="AM2002" t="s">
        <v>6962</v>
      </c>
      <c r="AN2002" t="s">
        <v>53</v>
      </c>
      <c r="AO2002">
        <v>1871</v>
      </c>
      <c r="AP2002" t="s">
        <v>7258</v>
      </c>
      <c r="AQ2002" t="s">
        <v>2184</v>
      </c>
      <c r="AR2002" t="s">
        <v>145</v>
      </c>
      <c r="AS2002" t="s">
        <v>263</v>
      </c>
      <c r="AT2002" t="s">
        <v>53</v>
      </c>
      <c r="AU2002" t="s">
        <v>53</v>
      </c>
      <c r="AV2002" t="s">
        <v>53</v>
      </c>
      <c r="AW2002" t="s">
        <v>53</v>
      </c>
      <c r="AX2002" t="s">
        <v>61</v>
      </c>
      <c r="AY2002" t="s">
        <v>53</v>
      </c>
      <c r="AZ2002" t="s">
        <v>67</v>
      </c>
      <c r="BA2002" t="s">
        <v>146</v>
      </c>
      <c r="BB2002" t="s">
        <v>53</v>
      </c>
      <c r="BC2002" t="s">
        <v>53</v>
      </c>
      <c r="BD2002" t="s">
        <v>53</v>
      </c>
      <c r="BE2002" t="s">
        <v>53</v>
      </c>
      <c r="BF2002" t="s">
        <v>53</v>
      </c>
      <c r="BG2002" t="s">
        <v>53</v>
      </c>
      <c r="BH2002" t="s">
        <v>53</v>
      </c>
      <c r="BI2002" t="s">
        <v>53</v>
      </c>
    </row>
    <row r="2003" spans="1:61" x14ac:dyDescent="0.25">
      <c r="A2003" t="s">
        <v>53</v>
      </c>
      <c r="B2003" t="s">
        <v>54</v>
      </c>
      <c r="C2003" t="s">
        <v>53</v>
      </c>
      <c r="D2003" t="s">
        <v>54</v>
      </c>
      <c r="E2003" t="s">
        <v>56</v>
      </c>
      <c r="F2003" t="s">
        <v>54</v>
      </c>
      <c r="G2003" t="s">
        <v>54</v>
      </c>
      <c r="H2003">
        <v>1408</v>
      </c>
      <c r="I2003" t="s">
        <v>1464</v>
      </c>
      <c r="J2003" t="s">
        <v>53</v>
      </c>
      <c r="K2003" t="s">
        <v>53</v>
      </c>
      <c r="L2003" t="s">
        <v>53</v>
      </c>
      <c r="M2003" t="s">
        <v>61</v>
      </c>
      <c r="N2003" t="s">
        <v>7205</v>
      </c>
      <c r="O2003" t="s">
        <v>63</v>
      </c>
      <c r="P2003" t="s">
        <v>64</v>
      </c>
      <c r="Q2003">
        <v>1347</v>
      </c>
      <c r="R2003" t="s">
        <v>7257</v>
      </c>
      <c r="S2003" t="s">
        <v>53</v>
      </c>
      <c r="T2003" t="s">
        <v>53</v>
      </c>
      <c r="U2003" t="s">
        <v>53</v>
      </c>
      <c r="V2003" t="s">
        <v>61</v>
      </c>
      <c r="W2003" t="s">
        <v>53</v>
      </c>
      <c r="X2003" t="s">
        <v>67</v>
      </c>
      <c r="Y2003" t="s">
        <v>53</v>
      </c>
      <c r="Z2003" t="s">
        <v>53</v>
      </c>
      <c r="AA2003" t="s">
        <v>53</v>
      </c>
      <c r="AB2003" t="s">
        <v>53</v>
      </c>
      <c r="AC2003" t="s">
        <v>4766</v>
      </c>
      <c r="AD2003" t="s">
        <v>95</v>
      </c>
      <c r="AE2003" t="s">
        <v>6162</v>
      </c>
      <c r="AF2003" t="s">
        <v>53</v>
      </c>
      <c r="AG2003" t="s">
        <v>3668</v>
      </c>
      <c r="AH2003" t="s">
        <v>61</v>
      </c>
      <c r="AI2003" t="s">
        <v>7205</v>
      </c>
      <c r="AJ2003" t="s">
        <v>63</v>
      </c>
      <c r="AK2003" t="s">
        <v>64</v>
      </c>
      <c r="AL2003" t="s">
        <v>150</v>
      </c>
      <c r="AM2003" t="s">
        <v>6962</v>
      </c>
      <c r="AN2003" t="s">
        <v>99</v>
      </c>
      <c r="AO2003">
        <v>1872</v>
      </c>
      <c r="AP2003" t="s">
        <v>7259</v>
      </c>
      <c r="AQ2003" t="s">
        <v>2184</v>
      </c>
      <c r="AR2003" t="s">
        <v>502</v>
      </c>
      <c r="AS2003" t="s">
        <v>72</v>
      </c>
      <c r="AT2003" t="s">
        <v>53</v>
      </c>
      <c r="AU2003" t="s">
        <v>53</v>
      </c>
      <c r="AV2003" t="s">
        <v>53</v>
      </c>
      <c r="AW2003" t="s">
        <v>53</v>
      </c>
      <c r="AX2003" t="s">
        <v>61</v>
      </c>
      <c r="AY2003" t="s">
        <v>53</v>
      </c>
      <c r="AZ2003" t="s">
        <v>67</v>
      </c>
      <c r="BA2003" t="s">
        <v>74</v>
      </c>
      <c r="BB2003" t="s">
        <v>101</v>
      </c>
      <c r="BC2003" t="s">
        <v>53</v>
      </c>
      <c r="BD2003" t="s">
        <v>53</v>
      </c>
      <c r="BE2003" t="s">
        <v>53</v>
      </c>
      <c r="BF2003" t="s">
        <v>1406</v>
      </c>
      <c r="BG2003" t="s">
        <v>189</v>
      </c>
      <c r="BH2003" t="s">
        <v>53</v>
      </c>
      <c r="BI2003" t="s">
        <v>53</v>
      </c>
    </row>
    <row r="2004" spans="1:61" x14ac:dyDescent="0.25">
      <c r="A2004" t="s">
        <v>53</v>
      </c>
      <c r="B2004" t="s">
        <v>54</v>
      </c>
      <c r="C2004" t="s">
        <v>53</v>
      </c>
      <c r="D2004" t="s">
        <v>54</v>
      </c>
      <c r="E2004" t="s">
        <v>56</v>
      </c>
      <c r="F2004" t="s">
        <v>54</v>
      </c>
      <c r="G2004" t="s">
        <v>54</v>
      </c>
      <c r="H2004">
        <v>1408</v>
      </c>
      <c r="I2004" t="s">
        <v>1464</v>
      </c>
      <c r="J2004" t="s">
        <v>53</v>
      </c>
      <c r="K2004" t="s">
        <v>53</v>
      </c>
      <c r="L2004" t="s">
        <v>53</v>
      </c>
      <c r="M2004" t="s">
        <v>61</v>
      </c>
      <c r="N2004" t="s">
        <v>7205</v>
      </c>
      <c r="O2004" t="s">
        <v>63</v>
      </c>
      <c r="P2004" t="s">
        <v>64</v>
      </c>
      <c r="Q2004">
        <v>1347</v>
      </c>
      <c r="R2004" t="s">
        <v>7257</v>
      </c>
      <c r="S2004" t="s">
        <v>53</v>
      </c>
      <c r="T2004" t="s">
        <v>53</v>
      </c>
      <c r="U2004" t="s">
        <v>53</v>
      </c>
      <c r="V2004" t="s">
        <v>61</v>
      </c>
      <c r="W2004" t="s">
        <v>53</v>
      </c>
      <c r="X2004" t="s">
        <v>67</v>
      </c>
      <c r="Y2004" t="s">
        <v>53</v>
      </c>
      <c r="Z2004" t="s">
        <v>53</v>
      </c>
      <c r="AA2004" t="s">
        <v>53</v>
      </c>
      <c r="AB2004" t="s">
        <v>53</v>
      </c>
      <c r="AC2004" t="s">
        <v>7260</v>
      </c>
      <c r="AD2004" t="s">
        <v>4788</v>
      </c>
      <c r="AE2004" t="s">
        <v>6162</v>
      </c>
      <c r="AF2004" t="s">
        <v>53</v>
      </c>
      <c r="AG2004" t="s">
        <v>3668</v>
      </c>
      <c r="AH2004" t="s">
        <v>61</v>
      </c>
      <c r="AI2004" t="s">
        <v>7205</v>
      </c>
      <c r="AJ2004" t="s">
        <v>63</v>
      </c>
      <c r="AK2004" t="s">
        <v>64</v>
      </c>
      <c r="AL2004" t="s">
        <v>150</v>
      </c>
      <c r="AM2004" t="s">
        <v>6962</v>
      </c>
      <c r="AN2004" t="s">
        <v>112</v>
      </c>
      <c r="AO2004">
        <v>1873</v>
      </c>
      <c r="AP2004" t="s">
        <v>7261</v>
      </c>
      <c r="AQ2004" t="s">
        <v>2184</v>
      </c>
      <c r="AR2004" t="s">
        <v>502</v>
      </c>
      <c r="AS2004" t="s">
        <v>72</v>
      </c>
      <c r="AT2004" t="s">
        <v>53</v>
      </c>
      <c r="AU2004" t="s">
        <v>53</v>
      </c>
      <c r="AV2004" t="s">
        <v>53</v>
      </c>
      <c r="AW2004" t="s">
        <v>53</v>
      </c>
      <c r="AX2004" t="s">
        <v>61</v>
      </c>
      <c r="AY2004" t="s">
        <v>53</v>
      </c>
      <c r="AZ2004" t="s">
        <v>67</v>
      </c>
      <c r="BA2004" t="s">
        <v>93</v>
      </c>
      <c r="BB2004" t="s">
        <v>101</v>
      </c>
      <c r="BC2004" t="s">
        <v>53</v>
      </c>
      <c r="BD2004" t="s">
        <v>53</v>
      </c>
      <c r="BE2004" t="s">
        <v>53</v>
      </c>
      <c r="BF2004" t="s">
        <v>3204</v>
      </c>
      <c r="BG2004" t="s">
        <v>85</v>
      </c>
      <c r="BH2004" t="s">
        <v>53</v>
      </c>
      <c r="BI2004" t="s">
        <v>53</v>
      </c>
    </row>
    <row r="2005" spans="1:61" x14ac:dyDescent="0.25">
      <c r="A2005" t="s">
        <v>53</v>
      </c>
      <c r="B2005" t="s">
        <v>54</v>
      </c>
      <c r="C2005" t="s">
        <v>55</v>
      </c>
      <c r="D2005" t="s">
        <v>54</v>
      </c>
      <c r="E2005" t="s">
        <v>110</v>
      </c>
      <c r="F2005" t="s">
        <v>54</v>
      </c>
      <c r="G2005" t="s">
        <v>54</v>
      </c>
      <c r="H2005">
        <v>1409</v>
      </c>
      <c r="I2005" t="s">
        <v>57</v>
      </c>
      <c r="J2005" t="s">
        <v>58</v>
      </c>
      <c r="K2005" t="s">
        <v>104</v>
      </c>
      <c r="L2005" t="s">
        <v>53</v>
      </c>
      <c r="M2005" t="s">
        <v>61</v>
      </c>
      <c r="N2005" t="s">
        <v>7262</v>
      </c>
      <c r="O2005" t="s">
        <v>63</v>
      </c>
      <c r="P2005" t="s">
        <v>702</v>
      </c>
      <c r="Q2005">
        <v>1348</v>
      </c>
      <c r="R2005" t="s">
        <v>7263</v>
      </c>
      <c r="S2005" t="s">
        <v>53</v>
      </c>
      <c r="T2005" t="s">
        <v>53</v>
      </c>
      <c r="U2005" t="s">
        <v>53</v>
      </c>
      <c r="V2005" t="s">
        <v>61</v>
      </c>
      <c r="W2005" t="s">
        <v>53</v>
      </c>
      <c r="X2005" t="s">
        <v>173</v>
      </c>
      <c r="Y2005" t="s">
        <v>53</v>
      </c>
      <c r="Z2005" t="s">
        <v>53</v>
      </c>
      <c r="AA2005" t="s">
        <v>53</v>
      </c>
      <c r="AB2005" t="s">
        <v>53</v>
      </c>
      <c r="AC2005" t="s">
        <v>3770</v>
      </c>
      <c r="AD2005" t="s">
        <v>1181</v>
      </c>
      <c r="AE2005" t="s">
        <v>6162</v>
      </c>
      <c r="AF2005" t="s">
        <v>53</v>
      </c>
      <c r="AG2005" t="s">
        <v>3668</v>
      </c>
      <c r="AH2005" t="s">
        <v>61</v>
      </c>
      <c r="AI2005" t="s">
        <v>7262</v>
      </c>
      <c r="AJ2005" t="s">
        <v>63</v>
      </c>
      <c r="AK2005" t="s">
        <v>702</v>
      </c>
      <c r="AL2005" t="s">
        <v>150</v>
      </c>
      <c r="AM2005" t="s">
        <v>6965</v>
      </c>
      <c r="AN2005" t="s">
        <v>99</v>
      </c>
      <c r="AO2005">
        <v>1874</v>
      </c>
      <c r="AP2005" t="s">
        <v>7264</v>
      </c>
      <c r="AQ2005" t="s">
        <v>70</v>
      </c>
      <c r="AR2005" t="s">
        <v>502</v>
      </c>
      <c r="AS2005" t="s">
        <v>72</v>
      </c>
      <c r="AT2005" t="s">
        <v>53</v>
      </c>
      <c r="AU2005" t="s">
        <v>53</v>
      </c>
      <c r="AV2005" t="s">
        <v>53</v>
      </c>
      <c r="AW2005" t="s">
        <v>53</v>
      </c>
      <c r="AX2005" t="s">
        <v>61</v>
      </c>
      <c r="AY2005" t="s">
        <v>53</v>
      </c>
      <c r="AZ2005" t="s">
        <v>173</v>
      </c>
      <c r="BA2005" t="s">
        <v>74</v>
      </c>
      <c r="BB2005" t="s">
        <v>101</v>
      </c>
      <c r="BC2005" t="s">
        <v>53</v>
      </c>
      <c r="BD2005" t="s">
        <v>53</v>
      </c>
      <c r="BE2005" t="s">
        <v>53</v>
      </c>
      <c r="BF2005" t="s">
        <v>7265</v>
      </c>
      <c r="BG2005" t="s">
        <v>99</v>
      </c>
      <c r="BH2005" t="s">
        <v>53</v>
      </c>
      <c r="BI2005" t="s">
        <v>53</v>
      </c>
    </row>
    <row r="2006" spans="1:61" x14ac:dyDescent="0.25">
      <c r="A2006" t="s">
        <v>53</v>
      </c>
      <c r="B2006" t="s">
        <v>54</v>
      </c>
      <c r="C2006" t="s">
        <v>309</v>
      </c>
      <c r="D2006" t="s">
        <v>54</v>
      </c>
      <c r="E2006" t="s">
        <v>56</v>
      </c>
      <c r="F2006" t="s">
        <v>54</v>
      </c>
      <c r="G2006" t="s">
        <v>54</v>
      </c>
      <c r="H2006">
        <v>1410</v>
      </c>
      <c r="I2006" t="s">
        <v>1464</v>
      </c>
      <c r="J2006" t="s">
        <v>58</v>
      </c>
      <c r="K2006" t="s">
        <v>53</v>
      </c>
      <c r="L2006" t="s">
        <v>7266</v>
      </c>
      <c r="M2006" t="s">
        <v>61</v>
      </c>
      <c r="N2006" t="s">
        <v>53</v>
      </c>
      <c r="O2006" t="s">
        <v>63</v>
      </c>
      <c r="P2006" t="s">
        <v>53</v>
      </c>
      <c r="Q2006">
        <v>1349</v>
      </c>
      <c r="R2006" t="s">
        <v>7267</v>
      </c>
      <c r="S2006" t="s">
        <v>53</v>
      </c>
      <c r="T2006" t="s">
        <v>53</v>
      </c>
      <c r="U2006" t="s">
        <v>53</v>
      </c>
      <c r="V2006" t="s">
        <v>53</v>
      </c>
      <c r="W2006" t="s">
        <v>53</v>
      </c>
      <c r="X2006" t="s">
        <v>53</v>
      </c>
      <c r="Y2006" t="s">
        <v>53</v>
      </c>
      <c r="Z2006" t="s">
        <v>53</v>
      </c>
      <c r="AA2006" t="s">
        <v>53</v>
      </c>
      <c r="AB2006" t="s">
        <v>53</v>
      </c>
      <c r="AC2006" t="s">
        <v>7268</v>
      </c>
      <c r="AD2006" t="s">
        <v>4251</v>
      </c>
      <c r="AE2006" t="s">
        <v>7269</v>
      </c>
      <c r="AF2006" t="s">
        <v>53</v>
      </c>
      <c r="AG2006" t="s">
        <v>7269</v>
      </c>
      <c r="AH2006" t="s">
        <v>61</v>
      </c>
      <c r="AI2006" t="s">
        <v>53</v>
      </c>
      <c r="AJ2006" t="s">
        <v>63</v>
      </c>
      <c r="AK2006" t="s">
        <v>53</v>
      </c>
      <c r="AL2006" t="s">
        <v>150</v>
      </c>
      <c r="AM2006" t="s">
        <v>6968</v>
      </c>
      <c r="AN2006" t="s">
        <v>85</v>
      </c>
      <c r="AO2006">
        <v>1877</v>
      </c>
      <c r="AP2006" t="s">
        <v>7270</v>
      </c>
      <c r="AQ2006" t="s">
        <v>1761</v>
      </c>
      <c r="AR2006" t="s">
        <v>502</v>
      </c>
      <c r="AS2006" t="s">
        <v>72</v>
      </c>
      <c r="AT2006" t="s">
        <v>53</v>
      </c>
      <c r="AU2006" t="s">
        <v>53</v>
      </c>
      <c r="AV2006" t="s">
        <v>53</v>
      </c>
      <c r="AW2006" t="s">
        <v>53</v>
      </c>
      <c r="AX2006" t="s">
        <v>53</v>
      </c>
      <c r="AY2006" t="s">
        <v>53</v>
      </c>
      <c r="AZ2006" t="s">
        <v>53</v>
      </c>
      <c r="BA2006" t="s">
        <v>74</v>
      </c>
      <c r="BB2006" t="s">
        <v>101</v>
      </c>
      <c r="BC2006" t="s">
        <v>53</v>
      </c>
      <c r="BD2006" t="s">
        <v>53</v>
      </c>
      <c r="BE2006" t="s">
        <v>53</v>
      </c>
      <c r="BF2006" t="s">
        <v>2650</v>
      </c>
      <c r="BG2006" t="s">
        <v>502</v>
      </c>
      <c r="BH2006" t="s">
        <v>53</v>
      </c>
      <c r="BI2006" t="s">
        <v>53</v>
      </c>
    </row>
    <row r="2007" spans="1:61" x14ac:dyDescent="0.25">
      <c r="A2007" t="s">
        <v>53</v>
      </c>
      <c r="B2007" t="s">
        <v>54</v>
      </c>
      <c r="C2007" t="s">
        <v>309</v>
      </c>
      <c r="D2007" t="s">
        <v>54</v>
      </c>
      <c r="E2007" t="s">
        <v>56</v>
      </c>
      <c r="F2007" t="s">
        <v>54</v>
      </c>
      <c r="G2007" t="s">
        <v>54</v>
      </c>
      <c r="H2007">
        <v>1410</v>
      </c>
      <c r="I2007" t="s">
        <v>1464</v>
      </c>
      <c r="J2007" t="s">
        <v>58</v>
      </c>
      <c r="K2007" t="s">
        <v>53</v>
      </c>
      <c r="L2007" t="s">
        <v>7266</v>
      </c>
      <c r="M2007" t="s">
        <v>61</v>
      </c>
      <c r="N2007" t="s">
        <v>53</v>
      </c>
      <c r="O2007" t="s">
        <v>63</v>
      </c>
      <c r="P2007" t="s">
        <v>53</v>
      </c>
      <c r="Q2007">
        <v>1349</v>
      </c>
      <c r="R2007" t="s">
        <v>7267</v>
      </c>
      <c r="S2007" t="s">
        <v>53</v>
      </c>
      <c r="T2007" t="s">
        <v>53</v>
      </c>
      <c r="U2007" t="s">
        <v>53</v>
      </c>
      <c r="V2007" t="s">
        <v>53</v>
      </c>
      <c r="W2007" t="s">
        <v>53</v>
      </c>
      <c r="X2007" t="s">
        <v>53</v>
      </c>
      <c r="Y2007" t="s">
        <v>53</v>
      </c>
      <c r="Z2007" t="s">
        <v>53</v>
      </c>
      <c r="AA2007" t="s">
        <v>53</v>
      </c>
      <c r="AB2007" t="s">
        <v>53</v>
      </c>
      <c r="AC2007" t="s">
        <v>53</v>
      </c>
      <c r="AD2007" t="s">
        <v>53</v>
      </c>
      <c r="AE2007" t="s">
        <v>1078</v>
      </c>
      <c r="AF2007" t="s">
        <v>53</v>
      </c>
      <c r="AG2007" t="s">
        <v>5964</v>
      </c>
      <c r="AH2007" t="s">
        <v>61</v>
      </c>
      <c r="AI2007" t="s">
        <v>53</v>
      </c>
      <c r="AJ2007" t="s">
        <v>63</v>
      </c>
      <c r="AK2007" t="s">
        <v>53</v>
      </c>
      <c r="AL2007" t="s">
        <v>53</v>
      </c>
      <c r="AM2007" t="s">
        <v>6968</v>
      </c>
      <c r="AN2007" t="s">
        <v>53</v>
      </c>
      <c r="AO2007">
        <v>1949</v>
      </c>
      <c r="AP2007" t="s">
        <v>7271</v>
      </c>
      <c r="AQ2007" t="s">
        <v>1761</v>
      </c>
      <c r="AR2007" t="s">
        <v>145</v>
      </c>
      <c r="AS2007" t="s">
        <v>263</v>
      </c>
      <c r="AT2007" t="s">
        <v>53</v>
      </c>
      <c r="AU2007" t="s">
        <v>53</v>
      </c>
      <c r="AV2007" t="s">
        <v>53</v>
      </c>
      <c r="AW2007" t="s">
        <v>53</v>
      </c>
      <c r="AX2007" t="s">
        <v>53</v>
      </c>
      <c r="AY2007" t="s">
        <v>53</v>
      </c>
      <c r="AZ2007" t="s">
        <v>53</v>
      </c>
      <c r="BA2007" t="s">
        <v>146</v>
      </c>
      <c r="BB2007" t="s">
        <v>53</v>
      </c>
      <c r="BC2007" t="s">
        <v>53</v>
      </c>
      <c r="BD2007" t="s">
        <v>53</v>
      </c>
      <c r="BE2007" t="s">
        <v>53</v>
      </c>
      <c r="BF2007" t="s">
        <v>53</v>
      </c>
      <c r="BG2007" t="s">
        <v>53</v>
      </c>
      <c r="BH2007" t="s">
        <v>53</v>
      </c>
      <c r="BI2007" t="s">
        <v>53</v>
      </c>
    </row>
    <row r="2008" spans="1:61" x14ac:dyDescent="0.25">
      <c r="A2008" t="s">
        <v>53</v>
      </c>
      <c r="B2008" t="s">
        <v>54</v>
      </c>
      <c r="C2008" t="s">
        <v>309</v>
      </c>
      <c r="D2008" t="s">
        <v>54</v>
      </c>
      <c r="E2008" t="s">
        <v>56</v>
      </c>
      <c r="F2008" t="s">
        <v>54</v>
      </c>
      <c r="G2008" t="s">
        <v>54</v>
      </c>
      <c r="H2008">
        <v>1410</v>
      </c>
      <c r="I2008" t="s">
        <v>1464</v>
      </c>
      <c r="J2008" t="s">
        <v>58</v>
      </c>
      <c r="K2008" t="s">
        <v>53</v>
      </c>
      <c r="L2008" t="s">
        <v>7266</v>
      </c>
      <c r="M2008" t="s">
        <v>61</v>
      </c>
      <c r="N2008" t="s">
        <v>53</v>
      </c>
      <c r="O2008" t="s">
        <v>63</v>
      </c>
      <c r="P2008" t="s">
        <v>53</v>
      </c>
      <c r="Q2008">
        <v>1349</v>
      </c>
      <c r="R2008" t="s">
        <v>7267</v>
      </c>
      <c r="S2008" t="s">
        <v>53</v>
      </c>
      <c r="T2008" t="s">
        <v>53</v>
      </c>
      <c r="U2008" t="s">
        <v>53</v>
      </c>
      <c r="V2008" t="s">
        <v>53</v>
      </c>
      <c r="W2008" t="s">
        <v>53</v>
      </c>
      <c r="X2008" t="s">
        <v>53</v>
      </c>
      <c r="Y2008" t="s">
        <v>53</v>
      </c>
      <c r="Z2008" t="s">
        <v>53</v>
      </c>
      <c r="AA2008" t="s">
        <v>53</v>
      </c>
      <c r="AB2008" t="s">
        <v>53</v>
      </c>
      <c r="AC2008" t="s">
        <v>7272</v>
      </c>
      <c r="AD2008" t="s">
        <v>660</v>
      </c>
      <c r="AE2008" t="s">
        <v>4748</v>
      </c>
      <c r="AF2008" t="s">
        <v>53</v>
      </c>
      <c r="AG2008" t="s">
        <v>7273</v>
      </c>
      <c r="AH2008" t="s">
        <v>61</v>
      </c>
      <c r="AI2008" t="s">
        <v>53</v>
      </c>
      <c r="AJ2008" t="s">
        <v>63</v>
      </c>
      <c r="AK2008" t="s">
        <v>53</v>
      </c>
      <c r="AL2008" t="s">
        <v>206</v>
      </c>
      <c r="AM2008" t="s">
        <v>6968</v>
      </c>
      <c r="AN2008" t="s">
        <v>151</v>
      </c>
      <c r="AO2008">
        <v>2126</v>
      </c>
      <c r="AP2008" t="s">
        <v>7274</v>
      </c>
      <c r="AQ2008" t="s">
        <v>1761</v>
      </c>
      <c r="AR2008" t="s">
        <v>153</v>
      </c>
      <c r="AS2008" t="s">
        <v>72</v>
      </c>
      <c r="AT2008" t="s">
        <v>53</v>
      </c>
      <c r="AU2008" t="s">
        <v>53</v>
      </c>
      <c r="AV2008" t="s">
        <v>53</v>
      </c>
      <c r="AW2008" t="s">
        <v>53</v>
      </c>
      <c r="AX2008" t="s">
        <v>53</v>
      </c>
      <c r="AY2008" t="s">
        <v>53</v>
      </c>
      <c r="AZ2008" t="s">
        <v>53</v>
      </c>
      <c r="BA2008" t="s">
        <v>93</v>
      </c>
      <c r="BB2008" t="s">
        <v>225</v>
      </c>
      <c r="BC2008" t="s">
        <v>53</v>
      </c>
      <c r="BD2008" t="s">
        <v>53</v>
      </c>
      <c r="BE2008" t="s">
        <v>53</v>
      </c>
      <c r="BF2008" t="s">
        <v>686</v>
      </c>
      <c r="BG2008" t="s">
        <v>121</v>
      </c>
      <c r="BH2008" t="s">
        <v>53</v>
      </c>
      <c r="BI2008" t="s">
        <v>53</v>
      </c>
    </row>
    <row r="2009" spans="1:61" x14ac:dyDescent="0.25">
      <c r="A2009" t="s">
        <v>53</v>
      </c>
      <c r="B2009" t="s">
        <v>54</v>
      </c>
      <c r="C2009" t="s">
        <v>55</v>
      </c>
      <c r="D2009" t="s">
        <v>54</v>
      </c>
      <c r="E2009" t="s">
        <v>56</v>
      </c>
      <c r="F2009" t="s">
        <v>54</v>
      </c>
      <c r="G2009" t="s">
        <v>54</v>
      </c>
      <c r="H2009">
        <v>1411</v>
      </c>
      <c r="I2009" t="s">
        <v>57</v>
      </c>
      <c r="J2009" t="s">
        <v>58</v>
      </c>
      <c r="K2009" t="s">
        <v>104</v>
      </c>
      <c r="L2009" t="s">
        <v>53</v>
      </c>
      <c r="M2009" t="s">
        <v>111</v>
      </c>
      <c r="N2009" t="s">
        <v>7269</v>
      </c>
      <c r="O2009" t="s">
        <v>63</v>
      </c>
      <c r="P2009" t="s">
        <v>702</v>
      </c>
      <c r="Q2009">
        <v>1350</v>
      </c>
      <c r="R2009" t="s">
        <v>7275</v>
      </c>
      <c r="S2009" t="s">
        <v>53</v>
      </c>
      <c r="T2009" t="s">
        <v>53</v>
      </c>
      <c r="U2009" t="s">
        <v>53</v>
      </c>
      <c r="V2009" t="s">
        <v>53</v>
      </c>
      <c r="W2009" t="s">
        <v>53</v>
      </c>
      <c r="X2009" t="s">
        <v>53</v>
      </c>
      <c r="Y2009" t="s">
        <v>53</v>
      </c>
      <c r="Z2009" t="s">
        <v>53</v>
      </c>
      <c r="AA2009" t="s">
        <v>53</v>
      </c>
      <c r="AB2009" t="s">
        <v>53</v>
      </c>
      <c r="AC2009" t="s">
        <v>53</v>
      </c>
      <c r="AD2009" t="s">
        <v>53</v>
      </c>
      <c r="AE2009" t="s">
        <v>7269</v>
      </c>
      <c r="AF2009" t="s">
        <v>53</v>
      </c>
      <c r="AG2009" t="s">
        <v>7269</v>
      </c>
      <c r="AH2009" t="s">
        <v>111</v>
      </c>
      <c r="AI2009" t="s">
        <v>7269</v>
      </c>
      <c r="AJ2009" t="s">
        <v>63</v>
      </c>
      <c r="AK2009" t="s">
        <v>702</v>
      </c>
      <c r="AL2009" t="s">
        <v>53</v>
      </c>
      <c r="AM2009" t="s">
        <v>6971</v>
      </c>
      <c r="AN2009" t="s">
        <v>53</v>
      </c>
      <c r="AO2009">
        <v>1878</v>
      </c>
      <c r="AP2009" t="s">
        <v>7276</v>
      </c>
      <c r="AQ2009" t="s">
        <v>70</v>
      </c>
      <c r="AR2009" t="s">
        <v>145</v>
      </c>
      <c r="AS2009" t="s">
        <v>263</v>
      </c>
      <c r="AT2009" t="s">
        <v>53</v>
      </c>
      <c r="AU2009" t="s">
        <v>53</v>
      </c>
      <c r="AV2009" t="s">
        <v>53</v>
      </c>
      <c r="AW2009" t="s">
        <v>53</v>
      </c>
      <c r="AX2009" t="s">
        <v>53</v>
      </c>
      <c r="AY2009" t="s">
        <v>53</v>
      </c>
      <c r="AZ2009" t="s">
        <v>53</v>
      </c>
      <c r="BA2009" t="s">
        <v>146</v>
      </c>
      <c r="BB2009" t="s">
        <v>53</v>
      </c>
      <c r="BC2009" t="s">
        <v>53</v>
      </c>
      <c r="BD2009" t="s">
        <v>53</v>
      </c>
      <c r="BE2009" t="s">
        <v>53</v>
      </c>
      <c r="BF2009" t="s">
        <v>53</v>
      </c>
      <c r="BG2009" t="s">
        <v>53</v>
      </c>
      <c r="BH2009" t="s">
        <v>53</v>
      </c>
      <c r="BI2009" t="s">
        <v>53</v>
      </c>
    </row>
    <row r="2010" spans="1:61" x14ac:dyDescent="0.25">
      <c r="A2010" t="s">
        <v>53</v>
      </c>
      <c r="B2010" t="s">
        <v>54</v>
      </c>
      <c r="C2010" t="s">
        <v>55</v>
      </c>
      <c r="D2010" t="s">
        <v>54</v>
      </c>
      <c r="E2010" t="s">
        <v>56</v>
      </c>
      <c r="F2010" t="s">
        <v>54</v>
      </c>
      <c r="G2010" t="s">
        <v>54</v>
      </c>
      <c r="H2010">
        <v>1411</v>
      </c>
      <c r="I2010" t="s">
        <v>57</v>
      </c>
      <c r="J2010" t="s">
        <v>58</v>
      </c>
      <c r="K2010" t="s">
        <v>104</v>
      </c>
      <c r="L2010" t="s">
        <v>53</v>
      </c>
      <c r="M2010" t="s">
        <v>111</v>
      </c>
      <c r="N2010" t="s">
        <v>7269</v>
      </c>
      <c r="O2010" t="s">
        <v>63</v>
      </c>
      <c r="P2010" t="s">
        <v>702</v>
      </c>
      <c r="Q2010">
        <v>1350</v>
      </c>
      <c r="R2010" t="s">
        <v>7275</v>
      </c>
      <c r="S2010" t="s">
        <v>53</v>
      </c>
      <c r="T2010" t="s">
        <v>53</v>
      </c>
      <c r="U2010" t="s">
        <v>53</v>
      </c>
      <c r="V2010" t="s">
        <v>53</v>
      </c>
      <c r="W2010" t="s">
        <v>53</v>
      </c>
      <c r="X2010" t="s">
        <v>53</v>
      </c>
      <c r="Y2010" t="s">
        <v>53</v>
      </c>
      <c r="Z2010" t="s">
        <v>53</v>
      </c>
      <c r="AA2010" t="s">
        <v>53</v>
      </c>
      <c r="AB2010" t="s">
        <v>53</v>
      </c>
      <c r="AC2010" t="s">
        <v>6581</v>
      </c>
      <c r="AD2010" t="s">
        <v>2373</v>
      </c>
      <c r="AE2010" t="s">
        <v>7262</v>
      </c>
      <c r="AF2010" t="s">
        <v>53</v>
      </c>
      <c r="AG2010" t="s">
        <v>7277</v>
      </c>
      <c r="AH2010" t="s">
        <v>111</v>
      </c>
      <c r="AI2010" t="s">
        <v>7269</v>
      </c>
      <c r="AJ2010" t="s">
        <v>63</v>
      </c>
      <c r="AK2010" t="s">
        <v>702</v>
      </c>
      <c r="AL2010" t="s">
        <v>150</v>
      </c>
      <c r="AM2010" t="s">
        <v>6971</v>
      </c>
      <c r="AN2010" t="s">
        <v>65</v>
      </c>
      <c r="AO2010">
        <v>1895</v>
      </c>
      <c r="AP2010" t="s">
        <v>7278</v>
      </c>
      <c r="AQ2010" t="s">
        <v>70</v>
      </c>
      <c r="AR2010" t="s">
        <v>502</v>
      </c>
      <c r="AS2010" t="s">
        <v>72</v>
      </c>
      <c r="AT2010" t="s">
        <v>53</v>
      </c>
      <c r="AU2010" t="s">
        <v>53</v>
      </c>
      <c r="AV2010" t="s">
        <v>53</v>
      </c>
      <c r="AW2010" t="s">
        <v>53</v>
      </c>
      <c r="AX2010" t="s">
        <v>53</v>
      </c>
      <c r="AY2010" t="s">
        <v>53</v>
      </c>
      <c r="AZ2010" t="s">
        <v>53</v>
      </c>
      <c r="BA2010" t="s">
        <v>74</v>
      </c>
      <c r="BB2010" t="s">
        <v>101</v>
      </c>
      <c r="BC2010" t="s">
        <v>53</v>
      </c>
      <c r="BD2010" t="s">
        <v>53</v>
      </c>
      <c r="BE2010" t="s">
        <v>53</v>
      </c>
      <c r="BF2010" t="s">
        <v>6581</v>
      </c>
      <c r="BG2010" t="s">
        <v>194</v>
      </c>
      <c r="BH2010" t="s">
        <v>53</v>
      </c>
      <c r="BI2010" t="s">
        <v>53</v>
      </c>
    </row>
    <row r="2011" spans="1:61" x14ac:dyDescent="0.25">
      <c r="A2011" t="s">
        <v>53</v>
      </c>
      <c r="B2011" t="s">
        <v>54</v>
      </c>
      <c r="C2011" t="s">
        <v>53</v>
      </c>
      <c r="D2011" t="s">
        <v>54</v>
      </c>
      <c r="E2011" t="s">
        <v>56</v>
      </c>
      <c r="F2011" t="s">
        <v>54</v>
      </c>
      <c r="G2011" t="s">
        <v>54</v>
      </c>
      <c r="H2011">
        <v>1412</v>
      </c>
      <c r="I2011" t="s">
        <v>1464</v>
      </c>
      <c r="J2011" t="s">
        <v>53</v>
      </c>
      <c r="K2011" t="s">
        <v>53</v>
      </c>
      <c r="L2011" t="s">
        <v>53</v>
      </c>
      <c r="M2011" t="s">
        <v>76</v>
      </c>
      <c r="N2011" t="s">
        <v>53</v>
      </c>
      <c r="O2011" t="s">
        <v>63</v>
      </c>
      <c r="P2011" t="s">
        <v>53</v>
      </c>
      <c r="Q2011">
        <v>1351</v>
      </c>
      <c r="R2011" t="s">
        <v>7279</v>
      </c>
      <c r="S2011" t="s">
        <v>53</v>
      </c>
      <c r="T2011" t="s">
        <v>53</v>
      </c>
      <c r="U2011" t="s">
        <v>53</v>
      </c>
      <c r="V2011" t="s">
        <v>53</v>
      </c>
      <c r="W2011" t="s">
        <v>53</v>
      </c>
      <c r="X2011" t="s">
        <v>53</v>
      </c>
      <c r="Y2011" t="s">
        <v>53</v>
      </c>
      <c r="Z2011" t="s">
        <v>53</v>
      </c>
      <c r="AA2011" t="s">
        <v>53</v>
      </c>
      <c r="AB2011" t="s">
        <v>53</v>
      </c>
      <c r="AC2011" t="s">
        <v>3244</v>
      </c>
      <c r="AD2011" t="s">
        <v>2348</v>
      </c>
      <c r="AE2011" t="s">
        <v>6162</v>
      </c>
      <c r="AF2011" t="s">
        <v>53</v>
      </c>
      <c r="AG2011" t="s">
        <v>7262</v>
      </c>
      <c r="AH2011" t="s">
        <v>76</v>
      </c>
      <c r="AI2011" t="s">
        <v>53</v>
      </c>
      <c r="AJ2011" t="s">
        <v>63</v>
      </c>
      <c r="AK2011" t="s">
        <v>53</v>
      </c>
      <c r="AL2011" t="s">
        <v>150</v>
      </c>
      <c r="AM2011" t="s">
        <v>6975</v>
      </c>
      <c r="AN2011" t="s">
        <v>151</v>
      </c>
      <c r="AO2011">
        <v>1879</v>
      </c>
      <c r="AP2011" t="s">
        <v>7280</v>
      </c>
      <c r="AQ2011" t="s">
        <v>2184</v>
      </c>
      <c r="AR2011" t="s">
        <v>502</v>
      </c>
      <c r="AS2011" t="s">
        <v>274</v>
      </c>
      <c r="AT2011" t="s">
        <v>53</v>
      </c>
      <c r="AU2011" t="s">
        <v>53</v>
      </c>
      <c r="AV2011" t="s">
        <v>53</v>
      </c>
      <c r="AW2011" t="s">
        <v>53</v>
      </c>
      <c r="AX2011" t="s">
        <v>53</v>
      </c>
      <c r="AY2011" t="s">
        <v>53</v>
      </c>
      <c r="AZ2011" t="s">
        <v>53</v>
      </c>
      <c r="BA2011" t="s">
        <v>74</v>
      </c>
      <c r="BB2011" t="s">
        <v>101</v>
      </c>
      <c r="BC2011" t="s">
        <v>53</v>
      </c>
      <c r="BD2011" t="s">
        <v>53</v>
      </c>
      <c r="BE2011" t="s">
        <v>53</v>
      </c>
      <c r="BF2011" t="s">
        <v>4547</v>
      </c>
      <c r="BG2011" t="s">
        <v>3340</v>
      </c>
      <c r="BH2011" t="s">
        <v>53</v>
      </c>
      <c r="BI2011" t="s">
        <v>53</v>
      </c>
    </row>
    <row r="2012" spans="1:61" x14ac:dyDescent="0.25">
      <c r="A2012" t="s">
        <v>53</v>
      </c>
      <c r="B2012" t="s">
        <v>54</v>
      </c>
      <c r="C2012" t="s">
        <v>55</v>
      </c>
      <c r="D2012" t="s">
        <v>54</v>
      </c>
      <c r="E2012" t="s">
        <v>56</v>
      </c>
      <c r="F2012" t="s">
        <v>54</v>
      </c>
      <c r="G2012" t="s">
        <v>54</v>
      </c>
      <c r="H2012">
        <v>1413</v>
      </c>
      <c r="I2012" t="s">
        <v>57</v>
      </c>
      <c r="J2012" t="s">
        <v>58</v>
      </c>
      <c r="K2012" t="s">
        <v>104</v>
      </c>
      <c r="L2012" t="s">
        <v>53</v>
      </c>
      <c r="M2012" t="s">
        <v>131</v>
      </c>
      <c r="N2012" t="s">
        <v>53</v>
      </c>
      <c r="O2012" t="s">
        <v>63</v>
      </c>
      <c r="P2012" t="s">
        <v>53</v>
      </c>
      <c r="Q2012">
        <v>1352</v>
      </c>
      <c r="R2012" t="s">
        <v>7281</v>
      </c>
      <c r="S2012" t="s">
        <v>53</v>
      </c>
      <c r="T2012" t="s">
        <v>53</v>
      </c>
      <c r="U2012" t="s">
        <v>53</v>
      </c>
      <c r="V2012" t="s">
        <v>131</v>
      </c>
      <c r="W2012" t="s">
        <v>53</v>
      </c>
      <c r="X2012" t="s">
        <v>133</v>
      </c>
      <c r="Y2012" t="s">
        <v>53</v>
      </c>
      <c r="Z2012" t="s">
        <v>53</v>
      </c>
      <c r="AA2012" t="s">
        <v>53</v>
      </c>
      <c r="AB2012" t="s">
        <v>53</v>
      </c>
      <c r="AC2012" t="s">
        <v>53</v>
      </c>
      <c r="AD2012" t="s">
        <v>53</v>
      </c>
      <c r="AE2012" t="s">
        <v>7282</v>
      </c>
      <c r="AF2012" t="s">
        <v>53</v>
      </c>
      <c r="AG2012" t="s">
        <v>7282</v>
      </c>
      <c r="AH2012" t="s">
        <v>131</v>
      </c>
      <c r="AI2012" t="s">
        <v>53</v>
      </c>
      <c r="AJ2012" t="s">
        <v>63</v>
      </c>
      <c r="AK2012" t="s">
        <v>53</v>
      </c>
      <c r="AL2012" t="s">
        <v>53</v>
      </c>
      <c r="AM2012" t="s">
        <v>6980</v>
      </c>
      <c r="AN2012" t="s">
        <v>53</v>
      </c>
      <c r="AO2012">
        <v>1880</v>
      </c>
      <c r="AP2012" t="s">
        <v>7283</v>
      </c>
      <c r="AQ2012" t="s">
        <v>70</v>
      </c>
      <c r="AR2012" t="s">
        <v>82</v>
      </c>
      <c r="AS2012" t="s">
        <v>72</v>
      </c>
      <c r="AT2012" t="s">
        <v>53</v>
      </c>
      <c r="AU2012" t="s">
        <v>53</v>
      </c>
      <c r="AV2012" t="s">
        <v>53</v>
      </c>
      <c r="AW2012" t="s">
        <v>53</v>
      </c>
      <c r="AX2012" t="s">
        <v>131</v>
      </c>
      <c r="AY2012" t="s">
        <v>53</v>
      </c>
      <c r="AZ2012" t="s">
        <v>133</v>
      </c>
      <c r="BA2012" t="s">
        <v>74</v>
      </c>
      <c r="BB2012" t="s">
        <v>380</v>
      </c>
      <c r="BC2012" t="s">
        <v>53</v>
      </c>
      <c r="BD2012" t="s">
        <v>53</v>
      </c>
      <c r="BE2012" t="s">
        <v>53</v>
      </c>
      <c r="BF2012" t="s">
        <v>53</v>
      </c>
      <c r="BG2012" t="s">
        <v>53</v>
      </c>
      <c r="BH2012" t="s">
        <v>53</v>
      </c>
      <c r="BI2012" t="s">
        <v>53</v>
      </c>
    </row>
    <row r="2013" spans="1:61" x14ac:dyDescent="0.25">
      <c r="A2013" t="s">
        <v>53</v>
      </c>
      <c r="B2013" t="s">
        <v>54</v>
      </c>
      <c r="C2013" t="s">
        <v>55</v>
      </c>
      <c r="D2013" t="s">
        <v>54</v>
      </c>
      <c r="E2013" t="s">
        <v>56</v>
      </c>
      <c r="F2013" t="s">
        <v>54</v>
      </c>
      <c r="G2013" t="s">
        <v>54</v>
      </c>
      <c r="H2013">
        <v>1413</v>
      </c>
      <c r="I2013" t="s">
        <v>57</v>
      </c>
      <c r="J2013" t="s">
        <v>58</v>
      </c>
      <c r="K2013" t="s">
        <v>104</v>
      </c>
      <c r="L2013" t="s">
        <v>53</v>
      </c>
      <c r="M2013" t="s">
        <v>131</v>
      </c>
      <c r="N2013" t="s">
        <v>53</v>
      </c>
      <c r="O2013" t="s">
        <v>63</v>
      </c>
      <c r="P2013" t="s">
        <v>53</v>
      </c>
      <c r="Q2013">
        <v>1352</v>
      </c>
      <c r="R2013" t="s">
        <v>7281</v>
      </c>
      <c r="S2013" t="s">
        <v>53</v>
      </c>
      <c r="T2013" t="s">
        <v>53</v>
      </c>
      <c r="U2013" t="s">
        <v>53</v>
      </c>
      <c r="V2013" t="s">
        <v>131</v>
      </c>
      <c r="W2013" t="s">
        <v>53</v>
      </c>
      <c r="X2013" t="s">
        <v>133</v>
      </c>
      <c r="Y2013" t="s">
        <v>53</v>
      </c>
      <c r="Z2013" t="s">
        <v>53</v>
      </c>
      <c r="AA2013" t="s">
        <v>53</v>
      </c>
      <c r="AB2013" t="s">
        <v>53</v>
      </c>
      <c r="AC2013" t="s">
        <v>53</v>
      </c>
      <c r="AD2013" t="s">
        <v>53</v>
      </c>
      <c r="AE2013" t="s">
        <v>7284</v>
      </c>
      <c r="AF2013" t="s">
        <v>53</v>
      </c>
      <c r="AG2013" t="s">
        <v>7284</v>
      </c>
      <c r="AH2013" t="s">
        <v>131</v>
      </c>
      <c r="AI2013" t="s">
        <v>53</v>
      </c>
      <c r="AJ2013" t="s">
        <v>63</v>
      </c>
      <c r="AK2013" t="s">
        <v>53</v>
      </c>
      <c r="AL2013" t="s">
        <v>53</v>
      </c>
      <c r="AM2013" t="s">
        <v>6980</v>
      </c>
      <c r="AN2013" t="s">
        <v>53</v>
      </c>
      <c r="AO2013">
        <v>1938</v>
      </c>
      <c r="AP2013" t="s">
        <v>7285</v>
      </c>
      <c r="AQ2013" t="s">
        <v>70</v>
      </c>
      <c r="AR2013" t="s">
        <v>82</v>
      </c>
      <c r="AS2013" t="s">
        <v>72</v>
      </c>
      <c r="AT2013" t="s">
        <v>53</v>
      </c>
      <c r="AU2013" t="s">
        <v>53</v>
      </c>
      <c r="AV2013" t="s">
        <v>53</v>
      </c>
      <c r="AW2013" t="s">
        <v>53</v>
      </c>
      <c r="AX2013" t="s">
        <v>131</v>
      </c>
      <c r="AY2013" t="s">
        <v>53</v>
      </c>
      <c r="AZ2013" t="s">
        <v>133</v>
      </c>
      <c r="BA2013" t="s">
        <v>93</v>
      </c>
      <c r="BB2013" t="s">
        <v>53</v>
      </c>
      <c r="BC2013" t="s">
        <v>53</v>
      </c>
      <c r="BD2013" t="s">
        <v>53</v>
      </c>
      <c r="BE2013" t="s">
        <v>53</v>
      </c>
      <c r="BF2013" t="s">
        <v>53</v>
      </c>
      <c r="BG2013" t="s">
        <v>53</v>
      </c>
      <c r="BH2013" t="s">
        <v>53</v>
      </c>
      <c r="BI2013" t="s">
        <v>53</v>
      </c>
    </row>
    <row r="2014" spans="1:61" x14ac:dyDescent="0.25">
      <c r="A2014" t="s">
        <v>53</v>
      </c>
      <c r="B2014" t="s">
        <v>54</v>
      </c>
      <c r="C2014" t="s">
        <v>55</v>
      </c>
      <c r="D2014" t="s">
        <v>54</v>
      </c>
      <c r="E2014" t="s">
        <v>56</v>
      </c>
      <c r="F2014" t="s">
        <v>54</v>
      </c>
      <c r="G2014" t="s">
        <v>54</v>
      </c>
      <c r="H2014">
        <v>1413</v>
      </c>
      <c r="I2014" t="s">
        <v>57</v>
      </c>
      <c r="J2014" t="s">
        <v>58</v>
      </c>
      <c r="K2014" t="s">
        <v>104</v>
      </c>
      <c r="L2014" t="s">
        <v>53</v>
      </c>
      <c r="M2014" t="s">
        <v>131</v>
      </c>
      <c r="N2014" t="s">
        <v>53</v>
      </c>
      <c r="O2014" t="s">
        <v>63</v>
      </c>
      <c r="P2014" t="s">
        <v>53</v>
      </c>
      <c r="Q2014">
        <v>1352</v>
      </c>
      <c r="R2014" t="s">
        <v>7281</v>
      </c>
      <c r="S2014" t="s">
        <v>53</v>
      </c>
      <c r="T2014" t="s">
        <v>53</v>
      </c>
      <c r="U2014" t="s">
        <v>53</v>
      </c>
      <c r="V2014" t="s">
        <v>131</v>
      </c>
      <c r="W2014" t="s">
        <v>53</v>
      </c>
      <c r="X2014" t="s">
        <v>133</v>
      </c>
      <c r="Y2014" t="s">
        <v>53</v>
      </c>
      <c r="Z2014" t="s">
        <v>53</v>
      </c>
      <c r="AA2014" t="s">
        <v>53</v>
      </c>
      <c r="AB2014" t="s">
        <v>53</v>
      </c>
      <c r="AC2014" t="s">
        <v>53</v>
      </c>
      <c r="AD2014" t="s">
        <v>53</v>
      </c>
      <c r="AE2014" t="s">
        <v>7286</v>
      </c>
      <c r="AF2014" t="s">
        <v>53</v>
      </c>
      <c r="AG2014" t="s">
        <v>7286</v>
      </c>
      <c r="AH2014" t="s">
        <v>131</v>
      </c>
      <c r="AI2014" t="s">
        <v>53</v>
      </c>
      <c r="AJ2014" t="s">
        <v>63</v>
      </c>
      <c r="AK2014" t="s">
        <v>53</v>
      </c>
      <c r="AL2014" t="s">
        <v>53</v>
      </c>
      <c r="AM2014" t="s">
        <v>6980</v>
      </c>
      <c r="AN2014" t="s">
        <v>53</v>
      </c>
      <c r="AO2014">
        <v>1939</v>
      </c>
      <c r="AP2014" t="s">
        <v>7287</v>
      </c>
      <c r="AQ2014" t="s">
        <v>70</v>
      </c>
      <c r="AR2014" t="s">
        <v>82</v>
      </c>
      <c r="AS2014" t="s">
        <v>72</v>
      </c>
      <c r="AT2014" t="s">
        <v>53</v>
      </c>
      <c r="AU2014" t="s">
        <v>53</v>
      </c>
      <c r="AV2014" t="s">
        <v>53</v>
      </c>
      <c r="AW2014" t="s">
        <v>53</v>
      </c>
      <c r="AX2014" t="s">
        <v>131</v>
      </c>
      <c r="AY2014" t="s">
        <v>53</v>
      </c>
      <c r="AZ2014" t="s">
        <v>133</v>
      </c>
      <c r="BA2014" t="s">
        <v>93</v>
      </c>
      <c r="BB2014" t="s">
        <v>53</v>
      </c>
      <c r="BC2014" t="s">
        <v>53</v>
      </c>
      <c r="BD2014" t="s">
        <v>53</v>
      </c>
      <c r="BE2014" t="s">
        <v>53</v>
      </c>
      <c r="BF2014" t="s">
        <v>53</v>
      </c>
      <c r="BG2014" t="s">
        <v>53</v>
      </c>
      <c r="BH2014" t="s">
        <v>53</v>
      </c>
      <c r="BI2014" t="s">
        <v>53</v>
      </c>
    </row>
    <row r="2015" spans="1:61" x14ac:dyDescent="0.25">
      <c r="A2015" t="s">
        <v>53</v>
      </c>
      <c r="B2015" t="s">
        <v>54</v>
      </c>
      <c r="C2015" t="s">
        <v>55</v>
      </c>
      <c r="D2015" t="s">
        <v>54</v>
      </c>
      <c r="E2015" t="s">
        <v>56</v>
      </c>
      <c r="F2015" t="s">
        <v>54</v>
      </c>
      <c r="G2015" t="s">
        <v>54</v>
      </c>
      <c r="H2015">
        <v>1414</v>
      </c>
      <c r="I2015" t="s">
        <v>57</v>
      </c>
      <c r="J2015" t="s">
        <v>58</v>
      </c>
      <c r="K2015" t="s">
        <v>59</v>
      </c>
      <c r="L2015" t="s">
        <v>53</v>
      </c>
      <c r="M2015" t="s">
        <v>131</v>
      </c>
      <c r="N2015" t="s">
        <v>53</v>
      </c>
      <c r="O2015" t="s">
        <v>63</v>
      </c>
      <c r="P2015" t="s">
        <v>53</v>
      </c>
      <c r="Q2015">
        <v>1353</v>
      </c>
      <c r="R2015" t="s">
        <v>7288</v>
      </c>
      <c r="S2015" t="s">
        <v>53</v>
      </c>
      <c r="T2015" t="s">
        <v>53</v>
      </c>
      <c r="U2015" t="s">
        <v>53</v>
      </c>
      <c r="V2015" t="s">
        <v>131</v>
      </c>
      <c r="W2015" t="s">
        <v>53</v>
      </c>
      <c r="X2015" t="s">
        <v>133</v>
      </c>
      <c r="Y2015" t="s">
        <v>53</v>
      </c>
      <c r="Z2015" t="s">
        <v>53</v>
      </c>
      <c r="AA2015" t="s">
        <v>53</v>
      </c>
      <c r="AB2015" t="s">
        <v>53</v>
      </c>
      <c r="AC2015" t="s">
        <v>53</v>
      </c>
      <c r="AD2015" t="s">
        <v>53</v>
      </c>
      <c r="AE2015" t="s">
        <v>7289</v>
      </c>
      <c r="AF2015" t="s">
        <v>53</v>
      </c>
      <c r="AG2015" t="s">
        <v>7289</v>
      </c>
      <c r="AH2015" t="s">
        <v>131</v>
      </c>
      <c r="AI2015" t="s">
        <v>53</v>
      </c>
      <c r="AJ2015" t="s">
        <v>63</v>
      </c>
      <c r="AK2015" t="s">
        <v>53</v>
      </c>
      <c r="AL2015" t="s">
        <v>53</v>
      </c>
      <c r="AM2015" t="s">
        <v>6983</v>
      </c>
      <c r="AN2015" t="s">
        <v>53</v>
      </c>
      <c r="AO2015">
        <v>1881</v>
      </c>
      <c r="AP2015" t="s">
        <v>7290</v>
      </c>
      <c r="AQ2015" t="s">
        <v>70</v>
      </c>
      <c r="AR2015" t="s">
        <v>82</v>
      </c>
      <c r="AS2015" t="s">
        <v>72</v>
      </c>
      <c r="AT2015" t="s">
        <v>53</v>
      </c>
      <c r="AU2015" t="s">
        <v>53</v>
      </c>
      <c r="AV2015" t="s">
        <v>53</v>
      </c>
      <c r="AW2015" t="s">
        <v>53</v>
      </c>
      <c r="AX2015" t="s">
        <v>131</v>
      </c>
      <c r="AY2015" t="s">
        <v>53</v>
      </c>
      <c r="AZ2015" t="s">
        <v>133</v>
      </c>
      <c r="BA2015" t="s">
        <v>93</v>
      </c>
      <c r="BB2015" t="s">
        <v>53</v>
      </c>
      <c r="BC2015" t="s">
        <v>53</v>
      </c>
      <c r="BD2015" t="s">
        <v>53</v>
      </c>
      <c r="BE2015" t="s">
        <v>53</v>
      </c>
      <c r="BF2015" t="s">
        <v>53</v>
      </c>
      <c r="BG2015" t="s">
        <v>53</v>
      </c>
      <c r="BH2015" t="s">
        <v>53</v>
      </c>
      <c r="BI2015" t="s">
        <v>53</v>
      </c>
    </row>
    <row r="2016" spans="1:61" x14ac:dyDescent="0.25">
      <c r="A2016" t="s">
        <v>53</v>
      </c>
      <c r="B2016" t="s">
        <v>54</v>
      </c>
      <c r="C2016" t="s">
        <v>55</v>
      </c>
      <c r="D2016" t="s">
        <v>54</v>
      </c>
      <c r="E2016" t="s">
        <v>110</v>
      </c>
      <c r="F2016" t="s">
        <v>54</v>
      </c>
      <c r="G2016" t="s">
        <v>54</v>
      </c>
      <c r="H2016">
        <v>1415</v>
      </c>
      <c r="I2016" t="s">
        <v>57</v>
      </c>
      <c r="J2016" t="s">
        <v>58</v>
      </c>
      <c r="K2016" t="s">
        <v>59</v>
      </c>
      <c r="L2016" t="s">
        <v>53</v>
      </c>
      <c r="M2016" t="s">
        <v>131</v>
      </c>
      <c r="N2016" t="s">
        <v>53</v>
      </c>
      <c r="O2016" t="s">
        <v>63</v>
      </c>
      <c r="P2016" t="s">
        <v>53</v>
      </c>
      <c r="Q2016">
        <v>1354</v>
      </c>
      <c r="R2016" t="s">
        <v>7291</v>
      </c>
      <c r="S2016" t="s">
        <v>53</v>
      </c>
      <c r="T2016" t="s">
        <v>53</v>
      </c>
      <c r="U2016" t="s">
        <v>53</v>
      </c>
      <c r="V2016" t="s">
        <v>131</v>
      </c>
      <c r="W2016" t="s">
        <v>53</v>
      </c>
      <c r="X2016" t="s">
        <v>133</v>
      </c>
      <c r="Y2016" t="s">
        <v>53</v>
      </c>
      <c r="Z2016" t="s">
        <v>53</v>
      </c>
      <c r="AA2016" t="s">
        <v>53</v>
      </c>
      <c r="AB2016" t="s">
        <v>53</v>
      </c>
      <c r="AC2016" t="s">
        <v>53</v>
      </c>
      <c r="AD2016" t="s">
        <v>53</v>
      </c>
      <c r="AE2016" t="s">
        <v>7292</v>
      </c>
      <c r="AF2016" t="s">
        <v>53</v>
      </c>
      <c r="AG2016" t="s">
        <v>7292</v>
      </c>
      <c r="AH2016" t="s">
        <v>131</v>
      </c>
      <c r="AI2016" t="s">
        <v>53</v>
      </c>
      <c r="AJ2016" t="s">
        <v>63</v>
      </c>
      <c r="AK2016" t="s">
        <v>53</v>
      </c>
      <c r="AL2016" t="s">
        <v>53</v>
      </c>
      <c r="AM2016" t="s">
        <v>6987</v>
      </c>
      <c r="AN2016" t="s">
        <v>53</v>
      </c>
      <c r="AO2016">
        <v>1882</v>
      </c>
      <c r="AP2016" t="s">
        <v>7293</v>
      </c>
      <c r="AQ2016" t="s">
        <v>70</v>
      </c>
      <c r="AR2016" t="s">
        <v>82</v>
      </c>
      <c r="AS2016" t="s">
        <v>72</v>
      </c>
      <c r="AT2016" t="s">
        <v>53</v>
      </c>
      <c r="AU2016" t="s">
        <v>53</v>
      </c>
      <c r="AV2016" t="s">
        <v>53</v>
      </c>
      <c r="AW2016" t="s">
        <v>53</v>
      </c>
      <c r="AX2016" t="s">
        <v>131</v>
      </c>
      <c r="AY2016" t="s">
        <v>53</v>
      </c>
      <c r="AZ2016" t="s">
        <v>133</v>
      </c>
      <c r="BA2016" t="s">
        <v>74</v>
      </c>
      <c r="BB2016" t="s">
        <v>53</v>
      </c>
      <c r="BC2016" t="s">
        <v>53</v>
      </c>
      <c r="BD2016" t="s">
        <v>53</v>
      </c>
      <c r="BE2016" t="s">
        <v>53</v>
      </c>
      <c r="BF2016" t="s">
        <v>53</v>
      </c>
      <c r="BG2016" t="s">
        <v>53</v>
      </c>
      <c r="BH2016" t="s">
        <v>53</v>
      </c>
      <c r="BI2016" t="s">
        <v>53</v>
      </c>
    </row>
    <row r="2017" spans="1:61" x14ac:dyDescent="0.25">
      <c r="A2017" t="s">
        <v>53</v>
      </c>
      <c r="B2017" t="s">
        <v>54</v>
      </c>
      <c r="C2017" t="s">
        <v>55</v>
      </c>
      <c r="D2017" t="s">
        <v>54</v>
      </c>
      <c r="E2017" t="s">
        <v>110</v>
      </c>
      <c r="F2017" t="s">
        <v>54</v>
      </c>
      <c r="G2017" t="s">
        <v>54</v>
      </c>
      <c r="H2017">
        <v>1417</v>
      </c>
      <c r="I2017" t="s">
        <v>57</v>
      </c>
      <c r="J2017" t="s">
        <v>58</v>
      </c>
      <c r="K2017" t="s">
        <v>104</v>
      </c>
      <c r="L2017" t="s">
        <v>53</v>
      </c>
      <c r="M2017" t="s">
        <v>131</v>
      </c>
      <c r="N2017" t="s">
        <v>53</v>
      </c>
      <c r="O2017" t="s">
        <v>63</v>
      </c>
      <c r="P2017" t="s">
        <v>53</v>
      </c>
      <c r="Q2017">
        <v>1355</v>
      </c>
      <c r="R2017" t="s">
        <v>7294</v>
      </c>
      <c r="S2017" t="s">
        <v>53</v>
      </c>
      <c r="T2017" t="s">
        <v>53</v>
      </c>
      <c r="U2017" t="s">
        <v>53</v>
      </c>
      <c r="V2017" t="s">
        <v>131</v>
      </c>
      <c r="W2017" t="s">
        <v>53</v>
      </c>
      <c r="X2017" t="s">
        <v>133</v>
      </c>
      <c r="Y2017" t="s">
        <v>53</v>
      </c>
      <c r="Z2017" t="s">
        <v>53</v>
      </c>
      <c r="AA2017" t="s">
        <v>53</v>
      </c>
      <c r="AB2017" t="s">
        <v>53</v>
      </c>
      <c r="AC2017" t="s">
        <v>53</v>
      </c>
      <c r="AD2017" t="s">
        <v>53</v>
      </c>
      <c r="AE2017" t="s">
        <v>7295</v>
      </c>
      <c r="AF2017" t="s">
        <v>53</v>
      </c>
      <c r="AG2017" t="s">
        <v>7295</v>
      </c>
      <c r="AH2017" t="s">
        <v>131</v>
      </c>
      <c r="AI2017" t="s">
        <v>53</v>
      </c>
      <c r="AJ2017" t="s">
        <v>63</v>
      </c>
      <c r="AK2017" t="s">
        <v>53</v>
      </c>
      <c r="AL2017" t="s">
        <v>53</v>
      </c>
      <c r="AM2017" t="s">
        <v>6997</v>
      </c>
      <c r="AN2017" t="s">
        <v>53</v>
      </c>
      <c r="AO2017">
        <v>1883</v>
      </c>
      <c r="AP2017" t="s">
        <v>7296</v>
      </c>
      <c r="AQ2017" t="s">
        <v>70</v>
      </c>
      <c r="AR2017" t="s">
        <v>82</v>
      </c>
      <c r="AS2017" t="s">
        <v>72</v>
      </c>
      <c r="AT2017" t="s">
        <v>53</v>
      </c>
      <c r="AU2017" t="s">
        <v>53</v>
      </c>
      <c r="AV2017" t="s">
        <v>53</v>
      </c>
      <c r="AW2017" t="s">
        <v>53</v>
      </c>
      <c r="AX2017" t="s">
        <v>131</v>
      </c>
      <c r="AY2017" t="s">
        <v>53</v>
      </c>
      <c r="AZ2017" t="s">
        <v>133</v>
      </c>
      <c r="BA2017" t="s">
        <v>93</v>
      </c>
      <c r="BB2017" t="s">
        <v>53</v>
      </c>
      <c r="BC2017" t="s">
        <v>53</v>
      </c>
      <c r="BD2017" t="s">
        <v>53</v>
      </c>
      <c r="BE2017" t="s">
        <v>53</v>
      </c>
      <c r="BF2017" t="s">
        <v>53</v>
      </c>
      <c r="BG2017" t="s">
        <v>53</v>
      </c>
      <c r="BH2017" t="s">
        <v>53</v>
      </c>
      <c r="BI2017" t="s">
        <v>53</v>
      </c>
    </row>
    <row r="2018" spans="1:61" x14ac:dyDescent="0.25">
      <c r="A2018" t="s">
        <v>53</v>
      </c>
      <c r="B2018" t="s">
        <v>54</v>
      </c>
      <c r="C2018" t="s">
        <v>55</v>
      </c>
      <c r="D2018" t="s">
        <v>54</v>
      </c>
      <c r="E2018" t="s">
        <v>56</v>
      </c>
      <c r="F2018" t="s">
        <v>54</v>
      </c>
      <c r="G2018" t="s">
        <v>54</v>
      </c>
      <c r="H2018">
        <v>1418</v>
      </c>
      <c r="I2018" t="s">
        <v>57</v>
      </c>
      <c r="J2018" t="s">
        <v>58</v>
      </c>
      <c r="K2018" t="s">
        <v>104</v>
      </c>
      <c r="L2018" t="s">
        <v>53</v>
      </c>
      <c r="M2018" t="s">
        <v>131</v>
      </c>
      <c r="N2018" t="s">
        <v>53</v>
      </c>
      <c r="O2018" t="s">
        <v>63</v>
      </c>
      <c r="P2018" t="s">
        <v>53</v>
      </c>
      <c r="Q2018">
        <v>1356</v>
      </c>
      <c r="R2018" t="s">
        <v>7297</v>
      </c>
      <c r="S2018" t="s">
        <v>53</v>
      </c>
      <c r="T2018" t="s">
        <v>53</v>
      </c>
      <c r="U2018" t="s">
        <v>53</v>
      </c>
      <c r="V2018" t="s">
        <v>131</v>
      </c>
      <c r="W2018" t="s">
        <v>53</v>
      </c>
      <c r="X2018" t="s">
        <v>133</v>
      </c>
      <c r="Y2018" t="s">
        <v>53</v>
      </c>
      <c r="Z2018" t="s">
        <v>53</v>
      </c>
      <c r="AA2018" t="s">
        <v>53</v>
      </c>
      <c r="AB2018" t="s">
        <v>53</v>
      </c>
      <c r="AC2018" t="s">
        <v>53</v>
      </c>
      <c r="AD2018" t="s">
        <v>53</v>
      </c>
      <c r="AE2018" t="s">
        <v>7298</v>
      </c>
      <c r="AF2018" t="s">
        <v>53</v>
      </c>
      <c r="AG2018" t="s">
        <v>7298</v>
      </c>
      <c r="AH2018" t="s">
        <v>131</v>
      </c>
      <c r="AI2018" t="s">
        <v>53</v>
      </c>
      <c r="AJ2018" t="s">
        <v>63</v>
      </c>
      <c r="AK2018" t="s">
        <v>53</v>
      </c>
      <c r="AL2018" t="s">
        <v>53</v>
      </c>
      <c r="AM2018" t="s">
        <v>7004</v>
      </c>
      <c r="AN2018" t="s">
        <v>53</v>
      </c>
      <c r="AO2018">
        <v>1884</v>
      </c>
      <c r="AP2018" t="s">
        <v>7299</v>
      </c>
      <c r="AQ2018" t="s">
        <v>70</v>
      </c>
      <c r="AR2018" t="s">
        <v>82</v>
      </c>
      <c r="AS2018" t="s">
        <v>72</v>
      </c>
      <c r="AT2018" t="s">
        <v>53</v>
      </c>
      <c r="AU2018" t="s">
        <v>53</v>
      </c>
      <c r="AV2018" t="s">
        <v>53</v>
      </c>
      <c r="AW2018" t="s">
        <v>53</v>
      </c>
      <c r="AX2018" t="s">
        <v>131</v>
      </c>
      <c r="AY2018" t="s">
        <v>53</v>
      </c>
      <c r="AZ2018" t="s">
        <v>133</v>
      </c>
      <c r="BA2018" t="s">
        <v>93</v>
      </c>
      <c r="BB2018" t="s">
        <v>53</v>
      </c>
      <c r="BC2018" t="s">
        <v>53</v>
      </c>
      <c r="BD2018" t="s">
        <v>53</v>
      </c>
      <c r="BE2018" t="s">
        <v>53</v>
      </c>
      <c r="BF2018" t="s">
        <v>53</v>
      </c>
      <c r="BG2018" t="s">
        <v>53</v>
      </c>
      <c r="BH2018" t="s">
        <v>53</v>
      </c>
      <c r="BI2018" t="s">
        <v>53</v>
      </c>
    </row>
    <row r="2019" spans="1:61" x14ac:dyDescent="0.25">
      <c r="A2019" t="s">
        <v>53</v>
      </c>
      <c r="B2019" t="s">
        <v>54</v>
      </c>
      <c r="C2019" t="s">
        <v>55</v>
      </c>
      <c r="D2019" t="s">
        <v>54</v>
      </c>
      <c r="E2019" t="s">
        <v>56</v>
      </c>
      <c r="F2019" t="s">
        <v>54</v>
      </c>
      <c r="G2019" t="s">
        <v>54</v>
      </c>
      <c r="H2019">
        <v>1419</v>
      </c>
      <c r="I2019" t="s">
        <v>57</v>
      </c>
      <c r="J2019" t="s">
        <v>58</v>
      </c>
      <c r="K2019" t="s">
        <v>104</v>
      </c>
      <c r="L2019" t="s">
        <v>53</v>
      </c>
      <c r="M2019" t="s">
        <v>131</v>
      </c>
      <c r="N2019" t="s">
        <v>53</v>
      </c>
      <c r="O2019" t="s">
        <v>63</v>
      </c>
      <c r="P2019" t="s">
        <v>53</v>
      </c>
      <c r="Q2019">
        <v>1357</v>
      </c>
      <c r="R2019" t="s">
        <v>7300</v>
      </c>
      <c r="S2019" t="s">
        <v>53</v>
      </c>
      <c r="T2019" t="s">
        <v>53</v>
      </c>
      <c r="U2019" t="s">
        <v>53</v>
      </c>
      <c r="V2019" t="s">
        <v>131</v>
      </c>
      <c r="W2019" t="s">
        <v>53</v>
      </c>
      <c r="X2019" t="s">
        <v>133</v>
      </c>
      <c r="Y2019" t="s">
        <v>53</v>
      </c>
      <c r="Z2019" t="s">
        <v>53</v>
      </c>
      <c r="AA2019" t="s">
        <v>53</v>
      </c>
      <c r="AB2019" t="s">
        <v>53</v>
      </c>
      <c r="AC2019" t="s">
        <v>53</v>
      </c>
      <c r="AD2019" t="s">
        <v>53</v>
      </c>
      <c r="AE2019" t="s">
        <v>7301</v>
      </c>
      <c r="AF2019" t="s">
        <v>53</v>
      </c>
      <c r="AG2019" t="s">
        <v>7301</v>
      </c>
      <c r="AH2019" t="s">
        <v>131</v>
      </c>
      <c r="AI2019" t="s">
        <v>53</v>
      </c>
      <c r="AJ2019" t="s">
        <v>63</v>
      </c>
      <c r="AK2019" t="s">
        <v>53</v>
      </c>
      <c r="AL2019" t="s">
        <v>53</v>
      </c>
      <c r="AM2019" t="s">
        <v>7007</v>
      </c>
      <c r="AN2019" t="s">
        <v>53</v>
      </c>
      <c r="AO2019">
        <v>1885</v>
      </c>
      <c r="AP2019" t="s">
        <v>7302</v>
      </c>
      <c r="AQ2019" t="s">
        <v>70</v>
      </c>
      <c r="AR2019" t="s">
        <v>82</v>
      </c>
      <c r="AS2019" t="s">
        <v>72</v>
      </c>
      <c r="AT2019" t="s">
        <v>53</v>
      </c>
      <c r="AU2019" t="s">
        <v>53</v>
      </c>
      <c r="AV2019" t="s">
        <v>53</v>
      </c>
      <c r="AW2019" t="s">
        <v>53</v>
      </c>
      <c r="AX2019" t="s">
        <v>131</v>
      </c>
      <c r="AY2019" t="s">
        <v>53</v>
      </c>
      <c r="AZ2019" t="s">
        <v>133</v>
      </c>
      <c r="BA2019" t="s">
        <v>93</v>
      </c>
      <c r="BB2019" t="s">
        <v>53</v>
      </c>
      <c r="BC2019" t="s">
        <v>53</v>
      </c>
      <c r="BD2019" t="s">
        <v>53</v>
      </c>
      <c r="BE2019" t="s">
        <v>53</v>
      </c>
      <c r="BF2019" t="s">
        <v>53</v>
      </c>
      <c r="BG2019" t="s">
        <v>53</v>
      </c>
      <c r="BH2019" t="s">
        <v>53</v>
      </c>
      <c r="BI2019" t="s">
        <v>53</v>
      </c>
    </row>
    <row r="2020" spans="1:61" x14ac:dyDescent="0.25">
      <c r="A2020" t="s">
        <v>53</v>
      </c>
      <c r="B2020" t="s">
        <v>54</v>
      </c>
      <c r="C2020" t="s">
        <v>55</v>
      </c>
      <c r="D2020" t="s">
        <v>54</v>
      </c>
      <c r="E2020" t="s">
        <v>110</v>
      </c>
      <c r="F2020" t="s">
        <v>54</v>
      </c>
      <c r="G2020" t="s">
        <v>54</v>
      </c>
      <c r="H2020">
        <v>1420</v>
      </c>
      <c r="I2020" t="s">
        <v>57</v>
      </c>
      <c r="J2020" t="s">
        <v>58</v>
      </c>
      <c r="K2020" t="s">
        <v>104</v>
      </c>
      <c r="L2020" t="s">
        <v>53</v>
      </c>
      <c r="M2020" t="s">
        <v>131</v>
      </c>
      <c r="N2020" t="s">
        <v>53</v>
      </c>
      <c r="O2020" t="s">
        <v>63</v>
      </c>
      <c r="P2020" t="s">
        <v>53</v>
      </c>
      <c r="Q2020">
        <v>1358</v>
      </c>
      <c r="R2020" t="s">
        <v>7303</v>
      </c>
      <c r="S2020" t="s">
        <v>53</v>
      </c>
      <c r="T2020" t="s">
        <v>53</v>
      </c>
      <c r="U2020" t="s">
        <v>53</v>
      </c>
      <c r="V2020" t="s">
        <v>131</v>
      </c>
      <c r="W2020" t="s">
        <v>53</v>
      </c>
      <c r="X2020" t="s">
        <v>133</v>
      </c>
      <c r="Y2020" t="s">
        <v>53</v>
      </c>
      <c r="Z2020" t="s">
        <v>53</v>
      </c>
      <c r="AA2020" t="s">
        <v>53</v>
      </c>
      <c r="AB2020" t="s">
        <v>53</v>
      </c>
      <c r="AC2020" t="s">
        <v>53</v>
      </c>
      <c r="AD2020" t="s">
        <v>53</v>
      </c>
      <c r="AE2020" t="s">
        <v>7304</v>
      </c>
      <c r="AF2020" t="s">
        <v>53</v>
      </c>
      <c r="AG2020" t="s">
        <v>7304</v>
      </c>
      <c r="AH2020" t="s">
        <v>131</v>
      </c>
      <c r="AI2020" t="s">
        <v>53</v>
      </c>
      <c r="AJ2020" t="s">
        <v>63</v>
      </c>
      <c r="AK2020" t="s">
        <v>53</v>
      </c>
      <c r="AL2020" t="s">
        <v>53</v>
      </c>
      <c r="AM2020" t="s">
        <v>7011</v>
      </c>
      <c r="AN2020" t="s">
        <v>53</v>
      </c>
      <c r="AO2020">
        <v>1886</v>
      </c>
      <c r="AP2020" t="s">
        <v>7305</v>
      </c>
      <c r="AQ2020" t="s">
        <v>70</v>
      </c>
      <c r="AR2020" t="s">
        <v>82</v>
      </c>
      <c r="AS2020" t="s">
        <v>72</v>
      </c>
      <c r="AT2020" t="s">
        <v>53</v>
      </c>
      <c r="AU2020" t="s">
        <v>53</v>
      </c>
      <c r="AV2020" t="s">
        <v>53</v>
      </c>
      <c r="AW2020" t="s">
        <v>53</v>
      </c>
      <c r="AX2020" t="s">
        <v>131</v>
      </c>
      <c r="AY2020" t="s">
        <v>53</v>
      </c>
      <c r="AZ2020" t="s">
        <v>133</v>
      </c>
      <c r="BA2020" t="s">
        <v>93</v>
      </c>
      <c r="BB2020" t="s">
        <v>53</v>
      </c>
      <c r="BC2020" t="s">
        <v>53</v>
      </c>
      <c r="BD2020" t="s">
        <v>53</v>
      </c>
      <c r="BE2020" t="s">
        <v>53</v>
      </c>
      <c r="BF2020" t="s">
        <v>53</v>
      </c>
      <c r="BG2020" t="s">
        <v>53</v>
      </c>
      <c r="BH2020" t="s">
        <v>53</v>
      </c>
      <c r="BI2020" t="s">
        <v>53</v>
      </c>
    </row>
    <row r="2021" spans="1:61" x14ac:dyDescent="0.25">
      <c r="A2021" t="s">
        <v>53</v>
      </c>
      <c r="B2021" t="s">
        <v>54</v>
      </c>
      <c r="C2021" t="s">
        <v>55</v>
      </c>
      <c r="D2021" t="s">
        <v>54</v>
      </c>
      <c r="E2021" t="s">
        <v>110</v>
      </c>
      <c r="F2021" t="s">
        <v>54</v>
      </c>
      <c r="G2021" t="s">
        <v>54</v>
      </c>
      <c r="H2021">
        <v>1421</v>
      </c>
      <c r="I2021" t="s">
        <v>57</v>
      </c>
      <c r="J2021" t="s">
        <v>58</v>
      </c>
      <c r="K2021" t="s">
        <v>104</v>
      </c>
      <c r="L2021" t="s">
        <v>53</v>
      </c>
      <c r="M2021" t="s">
        <v>131</v>
      </c>
      <c r="N2021" t="s">
        <v>53</v>
      </c>
      <c r="O2021" t="s">
        <v>63</v>
      </c>
      <c r="P2021" t="s">
        <v>53</v>
      </c>
      <c r="Q2021">
        <v>1359</v>
      </c>
      <c r="R2021" t="s">
        <v>7306</v>
      </c>
      <c r="S2021" t="s">
        <v>53</v>
      </c>
      <c r="T2021" t="s">
        <v>53</v>
      </c>
      <c r="U2021" t="s">
        <v>53</v>
      </c>
      <c r="V2021" t="s">
        <v>131</v>
      </c>
      <c r="W2021" t="s">
        <v>53</v>
      </c>
      <c r="X2021" t="s">
        <v>133</v>
      </c>
      <c r="Y2021" t="s">
        <v>53</v>
      </c>
      <c r="Z2021" t="s">
        <v>53</v>
      </c>
      <c r="AA2021" t="s">
        <v>53</v>
      </c>
      <c r="AB2021" t="s">
        <v>53</v>
      </c>
      <c r="AC2021" t="s">
        <v>53</v>
      </c>
      <c r="AD2021" t="s">
        <v>53</v>
      </c>
      <c r="AE2021" t="s">
        <v>2720</v>
      </c>
      <c r="AF2021" t="s">
        <v>53</v>
      </c>
      <c r="AG2021" t="s">
        <v>2720</v>
      </c>
      <c r="AH2021" t="s">
        <v>131</v>
      </c>
      <c r="AI2021" t="s">
        <v>53</v>
      </c>
      <c r="AJ2021" t="s">
        <v>63</v>
      </c>
      <c r="AK2021" t="s">
        <v>53</v>
      </c>
      <c r="AL2021" t="s">
        <v>53</v>
      </c>
      <c r="AM2021" t="s">
        <v>7015</v>
      </c>
      <c r="AN2021" t="s">
        <v>53</v>
      </c>
      <c r="AO2021">
        <v>1887</v>
      </c>
      <c r="AP2021" t="s">
        <v>7307</v>
      </c>
      <c r="AQ2021" t="s">
        <v>70</v>
      </c>
      <c r="AR2021" t="s">
        <v>82</v>
      </c>
      <c r="AS2021" t="s">
        <v>72</v>
      </c>
      <c r="AT2021" t="s">
        <v>53</v>
      </c>
      <c r="AU2021" t="s">
        <v>53</v>
      </c>
      <c r="AV2021" t="s">
        <v>53</v>
      </c>
      <c r="AW2021" t="s">
        <v>53</v>
      </c>
      <c r="AX2021" t="s">
        <v>131</v>
      </c>
      <c r="AY2021" t="s">
        <v>53</v>
      </c>
      <c r="AZ2021" t="s">
        <v>133</v>
      </c>
      <c r="BA2021" t="s">
        <v>93</v>
      </c>
      <c r="BB2021" t="s">
        <v>53</v>
      </c>
      <c r="BC2021" t="s">
        <v>53</v>
      </c>
      <c r="BD2021" t="s">
        <v>53</v>
      </c>
      <c r="BE2021" t="s">
        <v>53</v>
      </c>
      <c r="BF2021" t="s">
        <v>53</v>
      </c>
      <c r="BG2021" t="s">
        <v>53</v>
      </c>
      <c r="BH2021" t="s">
        <v>53</v>
      </c>
      <c r="BI2021" t="s">
        <v>53</v>
      </c>
    </row>
    <row r="2022" spans="1:61" x14ac:dyDescent="0.25">
      <c r="A2022" t="s">
        <v>53</v>
      </c>
      <c r="B2022" t="s">
        <v>54</v>
      </c>
      <c r="C2022" t="s">
        <v>55</v>
      </c>
      <c r="D2022" t="s">
        <v>54</v>
      </c>
      <c r="E2022" t="s">
        <v>110</v>
      </c>
      <c r="F2022" t="s">
        <v>54</v>
      </c>
      <c r="G2022" t="s">
        <v>54</v>
      </c>
      <c r="H2022">
        <v>1422</v>
      </c>
      <c r="I2022" t="s">
        <v>57</v>
      </c>
      <c r="J2022" t="s">
        <v>58</v>
      </c>
      <c r="K2022" t="s">
        <v>104</v>
      </c>
      <c r="L2022" t="s">
        <v>53</v>
      </c>
      <c r="M2022" t="s">
        <v>131</v>
      </c>
      <c r="N2022" t="s">
        <v>53</v>
      </c>
      <c r="O2022" t="s">
        <v>63</v>
      </c>
      <c r="P2022" t="s">
        <v>53</v>
      </c>
      <c r="Q2022">
        <v>1360</v>
      </c>
      <c r="R2022" t="s">
        <v>7308</v>
      </c>
      <c r="S2022" t="s">
        <v>53</v>
      </c>
      <c r="T2022" t="s">
        <v>53</v>
      </c>
      <c r="U2022" t="s">
        <v>53</v>
      </c>
      <c r="V2022" t="s">
        <v>131</v>
      </c>
      <c r="W2022" t="s">
        <v>53</v>
      </c>
      <c r="X2022" t="s">
        <v>133</v>
      </c>
      <c r="Y2022" t="s">
        <v>53</v>
      </c>
      <c r="Z2022" t="s">
        <v>53</v>
      </c>
      <c r="AA2022" t="s">
        <v>53</v>
      </c>
      <c r="AB2022" t="s">
        <v>53</v>
      </c>
      <c r="AC2022" t="s">
        <v>53</v>
      </c>
      <c r="AD2022" t="s">
        <v>53</v>
      </c>
      <c r="AE2022" t="s">
        <v>7309</v>
      </c>
      <c r="AF2022" t="s">
        <v>53</v>
      </c>
      <c r="AG2022" t="s">
        <v>7309</v>
      </c>
      <c r="AH2022" t="s">
        <v>131</v>
      </c>
      <c r="AI2022" t="s">
        <v>53</v>
      </c>
      <c r="AJ2022" t="s">
        <v>63</v>
      </c>
      <c r="AK2022" t="s">
        <v>53</v>
      </c>
      <c r="AL2022" t="s">
        <v>53</v>
      </c>
      <c r="AM2022" t="s">
        <v>7018</v>
      </c>
      <c r="AN2022" t="s">
        <v>53</v>
      </c>
      <c r="AO2022">
        <v>1888</v>
      </c>
      <c r="AP2022" t="s">
        <v>7310</v>
      </c>
      <c r="AQ2022" t="s">
        <v>70</v>
      </c>
      <c r="AR2022" t="s">
        <v>82</v>
      </c>
      <c r="AS2022" t="s">
        <v>72</v>
      </c>
      <c r="AT2022" t="s">
        <v>53</v>
      </c>
      <c r="AU2022" t="s">
        <v>53</v>
      </c>
      <c r="AV2022" t="s">
        <v>53</v>
      </c>
      <c r="AW2022" t="s">
        <v>53</v>
      </c>
      <c r="AX2022" t="s">
        <v>131</v>
      </c>
      <c r="AY2022" t="s">
        <v>53</v>
      </c>
      <c r="AZ2022" t="s">
        <v>133</v>
      </c>
      <c r="BA2022" t="s">
        <v>93</v>
      </c>
      <c r="BB2022" t="s">
        <v>53</v>
      </c>
      <c r="BC2022" t="s">
        <v>53</v>
      </c>
      <c r="BD2022" t="s">
        <v>53</v>
      </c>
      <c r="BE2022" t="s">
        <v>53</v>
      </c>
      <c r="BF2022" t="s">
        <v>53</v>
      </c>
      <c r="BG2022" t="s">
        <v>53</v>
      </c>
      <c r="BH2022" t="s">
        <v>53</v>
      </c>
      <c r="BI2022" t="s">
        <v>53</v>
      </c>
    </row>
    <row r="2023" spans="1:61" x14ac:dyDescent="0.25">
      <c r="A2023" t="s">
        <v>53</v>
      </c>
      <c r="B2023" t="s">
        <v>54</v>
      </c>
      <c r="C2023" t="s">
        <v>55</v>
      </c>
      <c r="D2023" t="s">
        <v>54</v>
      </c>
      <c r="E2023" t="s">
        <v>110</v>
      </c>
      <c r="F2023" t="s">
        <v>54</v>
      </c>
      <c r="G2023" t="s">
        <v>54</v>
      </c>
      <c r="H2023">
        <v>1423</v>
      </c>
      <c r="I2023" t="s">
        <v>57</v>
      </c>
      <c r="J2023" t="s">
        <v>58</v>
      </c>
      <c r="K2023" t="s">
        <v>104</v>
      </c>
      <c r="L2023" t="s">
        <v>53</v>
      </c>
      <c r="M2023" t="s">
        <v>131</v>
      </c>
      <c r="N2023" t="s">
        <v>53</v>
      </c>
      <c r="O2023" t="s">
        <v>63</v>
      </c>
      <c r="P2023" t="s">
        <v>53</v>
      </c>
      <c r="Q2023">
        <v>1361</v>
      </c>
      <c r="R2023" t="s">
        <v>7311</v>
      </c>
      <c r="S2023" t="s">
        <v>53</v>
      </c>
      <c r="T2023" t="s">
        <v>53</v>
      </c>
      <c r="U2023" t="s">
        <v>53</v>
      </c>
      <c r="V2023" t="s">
        <v>131</v>
      </c>
      <c r="W2023" t="s">
        <v>53</v>
      </c>
      <c r="X2023" t="s">
        <v>133</v>
      </c>
      <c r="Y2023" t="s">
        <v>53</v>
      </c>
      <c r="Z2023" t="s">
        <v>53</v>
      </c>
      <c r="AA2023" t="s">
        <v>53</v>
      </c>
      <c r="AB2023" t="s">
        <v>53</v>
      </c>
      <c r="AC2023" t="s">
        <v>53</v>
      </c>
      <c r="AD2023" t="s">
        <v>53</v>
      </c>
      <c r="AE2023" t="s">
        <v>7312</v>
      </c>
      <c r="AF2023" t="s">
        <v>53</v>
      </c>
      <c r="AG2023" t="s">
        <v>7312</v>
      </c>
      <c r="AH2023" t="s">
        <v>131</v>
      </c>
      <c r="AI2023" t="s">
        <v>53</v>
      </c>
      <c r="AJ2023" t="s">
        <v>63</v>
      </c>
      <c r="AK2023" t="s">
        <v>53</v>
      </c>
      <c r="AL2023" t="s">
        <v>53</v>
      </c>
      <c r="AM2023" t="s">
        <v>7021</v>
      </c>
      <c r="AN2023" t="s">
        <v>53</v>
      </c>
      <c r="AO2023">
        <v>1889</v>
      </c>
      <c r="AP2023" t="s">
        <v>7313</v>
      </c>
      <c r="AQ2023" t="s">
        <v>70</v>
      </c>
      <c r="AR2023" t="s">
        <v>82</v>
      </c>
      <c r="AS2023" t="s">
        <v>72</v>
      </c>
      <c r="AT2023" t="s">
        <v>53</v>
      </c>
      <c r="AU2023" t="s">
        <v>53</v>
      </c>
      <c r="AV2023" t="s">
        <v>53</v>
      </c>
      <c r="AW2023" t="s">
        <v>53</v>
      </c>
      <c r="AX2023" t="s">
        <v>131</v>
      </c>
      <c r="AY2023" t="s">
        <v>53</v>
      </c>
      <c r="AZ2023" t="s">
        <v>133</v>
      </c>
      <c r="BA2023" t="s">
        <v>93</v>
      </c>
      <c r="BB2023" t="s">
        <v>53</v>
      </c>
      <c r="BC2023" t="s">
        <v>53</v>
      </c>
      <c r="BD2023" t="s">
        <v>53</v>
      </c>
      <c r="BE2023" t="s">
        <v>53</v>
      </c>
      <c r="BF2023" t="s">
        <v>53</v>
      </c>
      <c r="BG2023" t="s">
        <v>53</v>
      </c>
      <c r="BH2023" t="s">
        <v>53</v>
      </c>
      <c r="BI2023" t="s">
        <v>53</v>
      </c>
    </row>
    <row r="2024" spans="1:61" x14ac:dyDescent="0.25">
      <c r="A2024" t="s">
        <v>53</v>
      </c>
      <c r="B2024" t="s">
        <v>54</v>
      </c>
      <c r="C2024" t="s">
        <v>55</v>
      </c>
      <c r="D2024" t="s">
        <v>54</v>
      </c>
      <c r="E2024" t="s">
        <v>56</v>
      </c>
      <c r="F2024" t="s">
        <v>54</v>
      </c>
      <c r="G2024" t="s">
        <v>54</v>
      </c>
      <c r="H2024">
        <v>1424</v>
      </c>
      <c r="I2024" t="s">
        <v>57</v>
      </c>
      <c r="J2024" t="s">
        <v>58</v>
      </c>
      <c r="K2024" t="s">
        <v>104</v>
      </c>
      <c r="L2024" t="s">
        <v>53</v>
      </c>
      <c r="M2024" t="s">
        <v>131</v>
      </c>
      <c r="N2024" t="s">
        <v>53</v>
      </c>
      <c r="O2024" t="s">
        <v>63</v>
      </c>
      <c r="P2024" t="s">
        <v>53</v>
      </c>
      <c r="Q2024">
        <v>1362</v>
      </c>
      <c r="R2024" t="s">
        <v>7314</v>
      </c>
      <c r="S2024" t="s">
        <v>53</v>
      </c>
      <c r="T2024" t="s">
        <v>53</v>
      </c>
      <c r="U2024" t="s">
        <v>53</v>
      </c>
      <c r="V2024" t="s">
        <v>131</v>
      </c>
      <c r="W2024" t="s">
        <v>53</v>
      </c>
      <c r="X2024" t="s">
        <v>133</v>
      </c>
      <c r="Y2024" t="s">
        <v>53</v>
      </c>
      <c r="Z2024" t="s">
        <v>53</v>
      </c>
      <c r="AA2024" t="s">
        <v>53</v>
      </c>
      <c r="AB2024" t="s">
        <v>53</v>
      </c>
      <c r="AC2024" t="s">
        <v>53</v>
      </c>
      <c r="AD2024" t="s">
        <v>53</v>
      </c>
      <c r="AE2024" t="s">
        <v>7315</v>
      </c>
      <c r="AF2024" t="s">
        <v>53</v>
      </c>
      <c r="AG2024" t="s">
        <v>7315</v>
      </c>
      <c r="AH2024" t="s">
        <v>131</v>
      </c>
      <c r="AI2024" t="s">
        <v>53</v>
      </c>
      <c r="AJ2024" t="s">
        <v>63</v>
      </c>
      <c r="AK2024" t="s">
        <v>53</v>
      </c>
      <c r="AL2024" t="s">
        <v>53</v>
      </c>
      <c r="AM2024" t="s">
        <v>7024</v>
      </c>
      <c r="AN2024" t="s">
        <v>53</v>
      </c>
      <c r="AO2024">
        <v>1890</v>
      </c>
      <c r="AP2024" t="s">
        <v>7316</v>
      </c>
      <c r="AQ2024" t="s">
        <v>70</v>
      </c>
      <c r="AR2024" t="s">
        <v>82</v>
      </c>
      <c r="AS2024" t="s">
        <v>72</v>
      </c>
      <c r="AT2024" t="s">
        <v>53</v>
      </c>
      <c r="AU2024" t="s">
        <v>53</v>
      </c>
      <c r="AV2024" t="s">
        <v>53</v>
      </c>
      <c r="AW2024" t="s">
        <v>53</v>
      </c>
      <c r="AX2024" t="s">
        <v>131</v>
      </c>
      <c r="AY2024" t="s">
        <v>53</v>
      </c>
      <c r="AZ2024" t="s">
        <v>133</v>
      </c>
      <c r="BA2024" t="s">
        <v>74</v>
      </c>
      <c r="BB2024" t="s">
        <v>53</v>
      </c>
      <c r="BC2024" t="s">
        <v>53</v>
      </c>
      <c r="BD2024" t="s">
        <v>53</v>
      </c>
      <c r="BE2024" t="s">
        <v>53</v>
      </c>
      <c r="BF2024" t="s">
        <v>53</v>
      </c>
      <c r="BG2024" t="s">
        <v>53</v>
      </c>
      <c r="BH2024" t="s">
        <v>53</v>
      </c>
      <c r="BI2024" t="s">
        <v>53</v>
      </c>
    </row>
    <row r="2025" spans="1:61" x14ac:dyDescent="0.25">
      <c r="A2025" t="s">
        <v>53</v>
      </c>
      <c r="B2025" t="s">
        <v>54</v>
      </c>
      <c r="C2025" t="s">
        <v>55</v>
      </c>
      <c r="D2025" t="s">
        <v>54</v>
      </c>
      <c r="E2025" t="s">
        <v>56</v>
      </c>
      <c r="F2025" t="s">
        <v>54</v>
      </c>
      <c r="G2025" t="s">
        <v>54</v>
      </c>
      <c r="H2025">
        <v>1425</v>
      </c>
      <c r="I2025" t="s">
        <v>57</v>
      </c>
      <c r="J2025" t="s">
        <v>58</v>
      </c>
      <c r="K2025" t="s">
        <v>104</v>
      </c>
      <c r="L2025" t="s">
        <v>53</v>
      </c>
      <c r="M2025" t="s">
        <v>131</v>
      </c>
      <c r="N2025" t="s">
        <v>53</v>
      </c>
      <c r="O2025" t="s">
        <v>63</v>
      </c>
      <c r="P2025" t="s">
        <v>53</v>
      </c>
      <c r="Q2025">
        <v>1363</v>
      </c>
      <c r="R2025" t="s">
        <v>7317</v>
      </c>
      <c r="S2025" t="s">
        <v>53</v>
      </c>
      <c r="T2025" t="s">
        <v>53</v>
      </c>
      <c r="U2025" t="s">
        <v>53</v>
      </c>
      <c r="V2025" t="s">
        <v>131</v>
      </c>
      <c r="W2025" t="s">
        <v>53</v>
      </c>
      <c r="X2025" t="s">
        <v>133</v>
      </c>
      <c r="Y2025" t="s">
        <v>53</v>
      </c>
      <c r="Z2025" t="s">
        <v>53</v>
      </c>
      <c r="AA2025" t="s">
        <v>53</v>
      </c>
      <c r="AB2025" t="s">
        <v>53</v>
      </c>
      <c r="AC2025" t="s">
        <v>53</v>
      </c>
      <c r="AD2025" t="s">
        <v>53</v>
      </c>
      <c r="AE2025" t="s">
        <v>7318</v>
      </c>
      <c r="AF2025" t="s">
        <v>53</v>
      </c>
      <c r="AG2025" t="s">
        <v>7318</v>
      </c>
      <c r="AH2025" t="s">
        <v>131</v>
      </c>
      <c r="AI2025" t="s">
        <v>53</v>
      </c>
      <c r="AJ2025" t="s">
        <v>63</v>
      </c>
      <c r="AK2025" t="s">
        <v>53</v>
      </c>
      <c r="AL2025" t="s">
        <v>53</v>
      </c>
      <c r="AM2025" t="s">
        <v>7028</v>
      </c>
      <c r="AN2025" t="s">
        <v>53</v>
      </c>
      <c r="AO2025">
        <v>1891</v>
      </c>
      <c r="AP2025" t="s">
        <v>7319</v>
      </c>
      <c r="AQ2025" t="s">
        <v>70</v>
      </c>
      <c r="AR2025" t="s">
        <v>82</v>
      </c>
      <c r="AS2025" t="s">
        <v>72</v>
      </c>
      <c r="AT2025" t="s">
        <v>53</v>
      </c>
      <c r="AU2025" t="s">
        <v>53</v>
      </c>
      <c r="AV2025" t="s">
        <v>53</v>
      </c>
      <c r="AW2025" t="s">
        <v>53</v>
      </c>
      <c r="AX2025" t="s">
        <v>131</v>
      </c>
      <c r="AY2025" t="s">
        <v>53</v>
      </c>
      <c r="AZ2025" t="s">
        <v>133</v>
      </c>
      <c r="BA2025" t="s">
        <v>74</v>
      </c>
      <c r="BB2025" t="s">
        <v>53</v>
      </c>
      <c r="BC2025" t="s">
        <v>53</v>
      </c>
      <c r="BD2025" t="s">
        <v>53</v>
      </c>
      <c r="BE2025" t="s">
        <v>53</v>
      </c>
      <c r="BF2025" t="s">
        <v>53</v>
      </c>
      <c r="BG2025" t="s">
        <v>53</v>
      </c>
      <c r="BH2025" t="s">
        <v>53</v>
      </c>
      <c r="BI2025" t="s">
        <v>53</v>
      </c>
    </row>
    <row r="2026" spans="1:61" x14ac:dyDescent="0.25">
      <c r="A2026" t="s">
        <v>53</v>
      </c>
      <c r="B2026" t="s">
        <v>54</v>
      </c>
      <c r="C2026" t="s">
        <v>55</v>
      </c>
      <c r="D2026" t="s">
        <v>54</v>
      </c>
      <c r="E2026" t="s">
        <v>56</v>
      </c>
      <c r="F2026" t="s">
        <v>54</v>
      </c>
      <c r="G2026" t="s">
        <v>54</v>
      </c>
      <c r="H2026">
        <v>1426</v>
      </c>
      <c r="I2026" t="s">
        <v>57</v>
      </c>
      <c r="J2026" t="s">
        <v>58</v>
      </c>
      <c r="K2026" t="s">
        <v>59</v>
      </c>
      <c r="L2026" t="s">
        <v>53</v>
      </c>
      <c r="M2026" t="s">
        <v>131</v>
      </c>
      <c r="N2026" t="s">
        <v>53</v>
      </c>
      <c r="O2026" t="s">
        <v>63</v>
      </c>
      <c r="P2026" t="s">
        <v>53</v>
      </c>
      <c r="Q2026">
        <v>1364</v>
      </c>
      <c r="R2026" t="s">
        <v>7320</v>
      </c>
      <c r="S2026" t="s">
        <v>53</v>
      </c>
      <c r="T2026" t="s">
        <v>53</v>
      </c>
      <c r="U2026" t="s">
        <v>53</v>
      </c>
      <c r="V2026" t="s">
        <v>131</v>
      </c>
      <c r="W2026" t="s">
        <v>53</v>
      </c>
      <c r="X2026" t="s">
        <v>133</v>
      </c>
      <c r="Y2026" t="s">
        <v>53</v>
      </c>
      <c r="Z2026" t="s">
        <v>53</v>
      </c>
      <c r="AA2026" t="s">
        <v>53</v>
      </c>
      <c r="AB2026" t="s">
        <v>53</v>
      </c>
      <c r="AC2026" t="s">
        <v>53</v>
      </c>
      <c r="AD2026" t="s">
        <v>53</v>
      </c>
      <c r="AE2026" t="s">
        <v>7321</v>
      </c>
      <c r="AF2026" t="s">
        <v>53</v>
      </c>
      <c r="AG2026" t="s">
        <v>7321</v>
      </c>
      <c r="AH2026" t="s">
        <v>131</v>
      </c>
      <c r="AI2026" t="s">
        <v>53</v>
      </c>
      <c r="AJ2026" t="s">
        <v>63</v>
      </c>
      <c r="AK2026" t="s">
        <v>53</v>
      </c>
      <c r="AL2026" t="s">
        <v>53</v>
      </c>
      <c r="AM2026" t="s">
        <v>7031</v>
      </c>
      <c r="AN2026" t="s">
        <v>53</v>
      </c>
      <c r="AO2026">
        <v>1892</v>
      </c>
      <c r="AP2026" t="s">
        <v>7322</v>
      </c>
      <c r="AQ2026" t="s">
        <v>70</v>
      </c>
      <c r="AR2026" t="s">
        <v>82</v>
      </c>
      <c r="AS2026" t="s">
        <v>72</v>
      </c>
      <c r="AT2026" t="s">
        <v>53</v>
      </c>
      <c r="AU2026" t="s">
        <v>53</v>
      </c>
      <c r="AV2026" t="s">
        <v>53</v>
      </c>
      <c r="AW2026" t="s">
        <v>53</v>
      </c>
      <c r="AX2026" t="s">
        <v>131</v>
      </c>
      <c r="AY2026" t="s">
        <v>53</v>
      </c>
      <c r="AZ2026" t="s">
        <v>133</v>
      </c>
      <c r="BA2026" t="s">
        <v>93</v>
      </c>
      <c r="BB2026" t="s">
        <v>53</v>
      </c>
      <c r="BC2026" t="s">
        <v>53</v>
      </c>
      <c r="BD2026" t="s">
        <v>53</v>
      </c>
      <c r="BE2026" t="s">
        <v>53</v>
      </c>
      <c r="BF2026" t="s">
        <v>53</v>
      </c>
      <c r="BG2026" t="s">
        <v>53</v>
      </c>
      <c r="BH2026" t="s">
        <v>53</v>
      </c>
      <c r="BI2026" t="s">
        <v>53</v>
      </c>
    </row>
    <row r="2027" spans="1:61" x14ac:dyDescent="0.25">
      <c r="A2027" t="s">
        <v>53</v>
      </c>
      <c r="B2027" t="s">
        <v>54</v>
      </c>
      <c r="C2027" t="s">
        <v>55</v>
      </c>
      <c r="D2027" t="s">
        <v>54</v>
      </c>
      <c r="E2027" t="s">
        <v>56</v>
      </c>
      <c r="F2027" t="s">
        <v>54</v>
      </c>
      <c r="G2027" t="s">
        <v>54</v>
      </c>
      <c r="H2027">
        <v>1427</v>
      </c>
      <c r="I2027" t="s">
        <v>57</v>
      </c>
      <c r="J2027" t="s">
        <v>58</v>
      </c>
      <c r="K2027" t="s">
        <v>104</v>
      </c>
      <c r="L2027" t="s">
        <v>53</v>
      </c>
      <c r="M2027" t="s">
        <v>131</v>
      </c>
      <c r="N2027" t="s">
        <v>53</v>
      </c>
      <c r="O2027" t="s">
        <v>63</v>
      </c>
      <c r="P2027" t="s">
        <v>53</v>
      </c>
      <c r="Q2027">
        <v>1365</v>
      </c>
      <c r="R2027" t="s">
        <v>7323</v>
      </c>
      <c r="S2027" t="s">
        <v>53</v>
      </c>
      <c r="T2027" t="s">
        <v>53</v>
      </c>
      <c r="U2027" t="s">
        <v>53</v>
      </c>
      <c r="V2027" t="s">
        <v>131</v>
      </c>
      <c r="W2027" t="s">
        <v>53</v>
      </c>
      <c r="X2027" t="s">
        <v>133</v>
      </c>
      <c r="Y2027" t="s">
        <v>53</v>
      </c>
      <c r="Z2027" t="s">
        <v>53</v>
      </c>
      <c r="AA2027" t="s">
        <v>53</v>
      </c>
      <c r="AB2027" t="s">
        <v>53</v>
      </c>
      <c r="AC2027" t="s">
        <v>53</v>
      </c>
      <c r="AD2027" t="s">
        <v>53</v>
      </c>
      <c r="AE2027" t="s">
        <v>7324</v>
      </c>
      <c r="AF2027" t="s">
        <v>53</v>
      </c>
      <c r="AG2027" t="s">
        <v>7324</v>
      </c>
      <c r="AH2027" t="s">
        <v>131</v>
      </c>
      <c r="AI2027" t="s">
        <v>53</v>
      </c>
      <c r="AJ2027" t="s">
        <v>63</v>
      </c>
      <c r="AK2027" t="s">
        <v>53</v>
      </c>
      <c r="AL2027" t="s">
        <v>53</v>
      </c>
      <c r="AM2027" t="s">
        <v>7033</v>
      </c>
      <c r="AN2027" t="s">
        <v>53</v>
      </c>
      <c r="AO2027">
        <v>1893</v>
      </c>
      <c r="AP2027" t="s">
        <v>7325</v>
      </c>
      <c r="AQ2027" t="s">
        <v>70</v>
      </c>
      <c r="AR2027" t="s">
        <v>82</v>
      </c>
      <c r="AS2027" t="s">
        <v>72</v>
      </c>
      <c r="AT2027" t="s">
        <v>53</v>
      </c>
      <c r="AU2027" t="s">
        <v>53</v>
      </c>
      <c r="AV2027" t="s">
        <v>53</v>
      </c>
      <c r="AW2027" t="s">
        <v>53</v>
      </c>
      <c r="AX2027" t="s">
        <v>131</v>
      </c>
      <c r="AY2027" t="s">
        <v>53</v>
      </c>
      <c r="AZ2027" t="s">
        <v>133</v>
      </c>
      <c r="BA2027" t="s">
        <v>93</v>
      </c>
      <c r="BB2027" t="s">
        <v>53</v>
      </c>
      <c r="BC2027" t="s">
        <v>53</v>
      </c>
      <c r="BD2027" t="s">
        <v>53</v>
      </c>
      <c r="BE2027" t="s">
        <v>53</v>
      </c>
      <c r="BF2027" t="s">
        <v>53</v>
      </c>
      <c r="BG2027" t="s">
        <v>53</v>
      </c>
      <c r="BH2027" t="s">
        <v>53</v>
      </c>
      <c r="BI2027" t="s">
        <v>53</v>
      </c>
    </row>
    <row r="2028" spans="1:61" x14ac:dyDescent="0.25">
      <c r="A2028" t="s">
        <v>53</v>
      </c>
      <c r="B2028" t="s">
        <v>54</v>
      </c>
      <c r="C2028" t="s">
        <v>55</v>
      </c>
      <c r="D2028" t="s">
        <v>54</v>
      </c>
      <c r="E2028" t="s">
        <v>110</v>
      </c>
      <c r="F2028" t="s">
        <v>54</v>
      </c>
      <c r="G2028" t="s">
        <v>54</v>
      </c>
      <c r="H2028">
        <v>1428</v>
      </c>
      <c r="I2028" t="s">
        <v>57</v>
      </c>
      <c r="J2028" t="s">
        <v>58</v>
      </c>
      <c r="K2028" t="s">
        <v>104</v>
      </c>
      <c r="L2028" t="s">
        <v>53</v>
      </c>
      <c r="M2028" t="s">
        <v>131</v>
      </c>
      <c r="N2028" t="s">
        <v>53</v>
      </c>
      <c r="O2028" t="s">
        <v>63</v>
      </c>
      <c r="P2028" t="s">
        <v>53</v>
      </c>
      <c r="Q2028">
        <v>1366</v>
      </c>
      <c r="R2028" t="s">
        <v>7326</v>
      </c>
      <c r="S2028" t="s">
        <v>53</v>
      </c>
      <c r="T2028" t="s">
        <v>53</v>
      </c>
      <c r="U2028" t="s">
        <v>53</v>
      </c>
      <c r="V2028" t="s">
        <v>131</v>
      </c>
      <c r="W2028" t="s">
        <v>53</v>
      </c>
      <c r="X2028" t="s">
        <v>133</v>
      </c>
      <c r="Y2028" t="s">
        <v>53</v>
      </c>
      <c r="Z2028" t="s">
        <v>53</v>
      </c>
      <c r="AA2028" t="s">
        <v>53</v>
      </c>
      <c r="AB2028" t="s">
        <v>53</v>
      </c>
      <c r="AC2028" t="s">
        <v>53</v>
      </c>
      <c r="AD2028" t="s">
        <v>53</v>
      </c>
      <c r="AE2028" t="s">
        <v>7327</v>
      </c>
      <c r="AF2028" t="s">
        <v>53</v>
      </c>
      <c r="AG2028" t="s">
        <v>7327</v>
      </c>
      <c r="AH2028" t="s">
        <v>131</v>
      </c>
      <c r="AI2028" t="s">
        <v>53</v>
      </c>
      <c r="AJ2028" t="s">
        <v>63</v>
      </c>
      <c r="AK2028" t="s">
        <v>53</v>
      </c>
      <c r="AL2028" t="s">
        <v>53</v>
      </c>
      <c r="AM2028" t="s">
        <v>7039</v>
      </c>
      <c r="AN2028" t="s">
        <v>53</v>
      </c>
      <c r="AO2028">
        <v>1894</v>
      </c>
      <c r="AP2028" t="s">
        <v>7328</v>
      </c>
      <c r="AQ2028" t="s">
        <v>70</v>
      </c>
      <c r="AR2028" t="s">
        <v>82</v>
      </c>
      <c r="AS2028" t="s">
        <v>72</v>
      </c>
      <c r="AT2028" t="s">
        <v>53</v>
      </c>
      <c r="AU2028" t="s">
        <v>53</v>
      </c>
      <c r="AV2028" t="s">
        <v>53</v>
      </c>
      <c r="AW2028" t="s">
        <v>53</v>
      </c>
      <c r="AX2028" t="s">
        <v>131</v>
      </c>
      <c r="AY2028" t="s">
        <v>53</v>
      </c>
      <c r="AZ2028" t="s">
        <v>133</v>
      </c>
      <c r="BA2028" t="s">
        <v>74</v>
      </c>
      <c r="BB2028" t="s">
        <v>53</v>
      </c>
      <c r="BC2028" t="s">
        <v>53</v>
      </c>
      <c r="BD2028" t="s">
        <v>53</v>
      </c>
      <c r="BE2028" t="s">
        <v>53</v>
      </c>
      <c r="BF2028" t="s">
        <v>53</v>
      </c>
      <c r="BG2028" t="s">
        <v>53</v>
      </c>
      <c r="BH2028" t="s">
        <v>53</v>
      </c>
      <c r="BI2028" t="s">
        <v>53</v>
      </c>
    </row>
    <row r="2029" spans="1:61" x14ac:dyDescent="0.25">
      <c r="A2029" t="s">
        <v>53</v>
      </c>
      <c r="B2029" t="s">
        <v>54</v>
      </c>
      <c r="C2029" t="s">
        <v>55</v>
      </c>
      <c r="D2029" t="s">
        <v>54</v>
      </c>
      <c r="E2029" t="s">
        <v>110</v>
      </c>
      <c r="F2029" t="s">
        <v>54</v>
      </c>
      <c r="G2029" t="s">
        <v>54</v>
      </c>
      <c r="H2029">
        <v>1429</v>
      </c>
      <c r="I2029" t="s">
        <v>57</v>
      </c>
      <c r="J2029" t="s">
        <v>509</v>
      </c>
      <c r="K2029" t="s">
        <v>104</v>
      </c>
      <c r="L2029" t="s">
        <v>7329</v>
      </c>
      <c r="M2029" t="s">
        <v>61</v>
      </c>
      <c r="N2029" t="s">
        <v>7234</v>
      </c>
      <c r="O2029" t="s">
        <v>63</v>
      </c>
      <c r="P2029" t="s">
        <v>702</v>
      </c>
      <c r="Q2029">
        <v>1367</v>
      </c>
      <c r="R2029" t="s">
        <v>7330</v>
      </c>
      <c r="S2029" t="s">
        <v>53</v>
      </c>
      <c r="T2029" t="s">
        <v>53</v>
      </c>
      <c r="U2029" t="s">
        <v>53</v>
      </c>
      <c r="V2029" t="s">
        <v>61</v>
      </c>
      <c r="W2029" t="s">
        <v>53</v>
      </c>
      <c r="X2029" t="s">
        <v>160</v>
      </c>
      <c r="Y2029" t="s">
        <v>53</v>
      </c>
      <c r="Z2029" t="s">
        <v>53</v>
      </c>
      <c r="AA2029" t="s">
        <v>53</v>
      </c>
      <c r="AB2029" t="s">
        <v>53</v>
      </c>
      <c r="AC2029" t="s">
        <v>3309</v>
      </c>
      <c r="AD2029" t="s">
        <v>2388</v>
      </c>
      <c r="AE2029" t="s">
        <v>7269</v>
      </c>
      <c r="AF2029" t="s">
        <v>53</v>
      </c>
      <c r="AG2029" t="s">
        <v>7277</v>
      </c>
      <c r="AH2029" t="s">
        <v>61</v>
      </c>
      <c r="AI2029" t="s">
        <v>7234</v>
      </c>
      <c r="AJ2029" t="s">
        <v>63</v>
      </c>
      <c r="AK2029" t="s">
        <v>702</v>
      </c>
      <c r="AL2029" t="s">
        <v>150</v>
      </c>
      <c r="AM2029" t="s">
        <v>7042</v>
      </c>
      <c r="AN2029" t="s">
        <v>78</v>
      </c>
      <c r="AO2029">
        <v>1896</v>
      </c>
      <c r="AP2029" t="s">
        <v>7331</v>
      </c>
      <c r="AQ2029" t="s">
        <v>70</v>
      </c>
      <c r="AR2029" t="s">
        <v>502</v>
      </c>
      <c r="AS2029" t="s">
        <v>72</v>
      </c>
      <c r="AT2029" t="s">
        <v>53</v>
      </c>
      <c r="AU2029" t="s">
        <v>53</v>
      </c>
      <c r="AV2029" t="s">
        <v>53</v>
      </c>
      <c r="AW2029" t="s">
        <v>53</v>
      </c>
      <c r="AX2029" t="s">
        <v>61</v>
      </c>
      <c r="AY2029" t="s">
        <v>53</v>
      </c>
      <c r="AZ2029" t="s">
        <v>160</v>
      </c>
      <c r="BA2029" t="s">
        <v>74</v>
      </c>
      <c r="BB2029" t="s">
        <v>101</v>
      </c>
      <c r="BC2029" t="s">
        <v>53</v>
      </c>
      <c r="BD2029" t="s">
        <v>53</v>
      </c>
      <c r="BE2029" t="s">
        <v>53</v>
      </c>
      <c r="BF2029" t="s">
        <v>3016</v>
      </c>
      <c r="BG2029" t="s">
        <v>185</v>
      </c>
      <c r="BH2029" t="s">
        <v>53</v>
      </c>
      <c r="BI2029" t="s">
        <v>53</v>
      </c>
    </row>
    <row r="2030" spans="1:61" x14ac:dyDescent="0.25">
      <c r="A2030" t="s">
        <v>53</v>
      </c>
      <c r="B2030" t="s">
        <v>54</v>
      </c>
      <c r="C2030" t="s">
        <v>53</v>
      </c>
      <c r="D2030" t="s">
        <v>54</v>
      </c>
      <c r="E2030" t="s">
        <v>56</v>
      </c>
      <c r="F2030" t="s">
        <v>54</v>
      </c>
      <c r="G2030" t="s">
        <v>54</v>
      </c>
      <c r="H2030">
        <v>1430</v>
      </c>
      <c r="I2030" t="s">
        <v>1464</v>
      </c>
      <c r="J2030" t="s">
        <v>53</v>
      </c>
      <c r="K2030" t="s">
        <v>53</v>
      </c>
      <c r="L2030" t="s">
        <v>53</v>
      </c>
      <c r="M2030" t="s">
        <v>485</v>
      </c>
      <c r="N2030" t="s">
        <v>7262</v>
      </c>
      <c r="O2030" t="s">
        <v>5812</v>
      </c>
      <c r="P2030" t="s">
        <v>64</v>
      </c>
      <c r="Q2030">
        <v>1368</v>
      </c>
      <c r="R2030" t="s">
        <v>7332</v>
      </c>
      <c r="S2030" t="s">
        <v>53</v>
      </c>
      <c r="T2030" t="s">
        <v>53</v>
      </c>
      <c r="U2030" t="s">
        <v>53</v>
      </c>
      <c r="V2030" t="s">
        <v>485</v>
      </c>
      <c r="W2030" t="s">
        <v>53</v>
      </c>
      <c r="X2030" t="s">
        <v>1142</v>
      </c>
      <c r="Y2030" t="s">
        <v>53</v>
      </c>
      <c r="Z2030" t="s">
        <v>53</v>
      </c>
      <c r="AA2030" t="s">
        <v>53</v>
      </c>
      <c r="AB2030" t="s">
        <v>53</v>
      </c>
      <c r="AC2030" t="s">
        <v>53</v>
      </c>
      <c r="AD2030" t="s">
        <v>53</v>
      </c>
      <c r="AE2030" t="s">
        <v>7262</v>
      </c>
      <c r="AF2030" t="s">
        <v>53</v>
      </c>
      <c r="AG2030" t="s">
        <v>7262</v>
      </c>
      <c r="AH2030" t="s">
        <v>485</v>
      </c>
      <c r="AI2030" t="s">
        <v>7333</v>
      </c>
      <c r="AJ2030" t="s">
        <v>5812</v>
      </c>
      <c r="AK2030" t="s">
        <v>728</v>
      </c>
      <c r="AL2030" t="s">
        <v>53</v>
      </c>
      <c r="AM2030" t="s">
        <v>7046</v>
      </c>
      <c r="AN2030" t="s">
        <v>53</v>
      </c>
      <c r="AO2030">
        <v>1897</v>
      </c>
      <c r="AP2030" t="s">
        <v>7334</v>
      </c>
      <c r="AQ2030" t="s">
        <v>2184</v>
      </c>
      <c r="AR2030" t="s">
        <v>145</v>
      </c>
      <c r="AS2030" t="s">
        <v>263</v>
      </c>
      <c r="AT2030" t="s">
        <v>53</v>
      </c>
      <c r="AU2030" t="s">
        <v>53</v>
      </c>
      <c r="AV2030" t="s">
        <v>53</v>
      </c>
      <c r="AW2030" t="s">
        <v>53</v>
      </c>
      <c r="AX2030" t="s">
        <v>485</v>
      </c>
      <c r="AY2030" t="s">
        <v>53</v>
      </c>
      <c r="AZ2030" t="s">
        <v>4525</v>
      </c>
      <c r="BA2030" t="s">
        <v>146</v>
      </c>
      <c r="BB2030" t="s">
        <v>53</v>
      </c>
      <c r="BC2030" t="s">
        <v>53</v>
      </c>
      <c r="BD2030" t="s">
        <v>53</v>
      </c>
      <c r="BE2030" t="s">
        <v>53</v>
      </c>
      <c r="BF2030" t="s">
        <v>53</v>
      </c>
      <c r="BG2030" t="s">
        <v>53</v>
      </c>
      <c r="BH2030" t="s">
        <v>53</v>
      </c>
      <c r="BI2030" t="s">
        <v>53</v>
      </c>
    </row>
    <row r="2031" spans="1:61" x14ac:dyDescent="0.25">
      <c r="A2031" t="s">
        <v>53</v>
      </c>
      <c r="B2031" t="s">
        <v>54</v>
      </c>
      <c r="C2031" t="s">
        <v>53</v>
      </c>
      <c r="D2031" t="s">
        <v>54</v>
      </c>
      <c r="E2031" t="s">
        <v>56</v>
      </c>
      <c r="F2031" t="s">
        <v>54</v>
      </c>
      <c r="G2031" t="s">
        <v>54</v>
      </c>
      <c r="H2031">
        <v>1430</v>
      </c>
      <c r="I2031" t="s">
        <v>1464</v>
      </c>
      <c r="J2031" t="s">
        <v>53</v>
      </c>
      <c r="K2031" t="s">
        <v>53</v>
      </c>
      <c r="L2031" t="s">
        <v>53</v>
      </c>
      <c r="M2031" t="s">
        <v>485</v>
      </c>
      <c r="N2031" t="s">
        <v>7262</v>
      </c>
      <c r="O2031" t="s">
        <v>5812</v>
      </c>
      <c r="P2031" t="s">
        <v>64</v>
      </c>
      <c r="Q2031">
        <v>1368</v>
      </c>
      <c r="R2031" t="s">
        <v>7332</v>
      </c>
      <c r="S2031" t="s">
        <v>53</v>
      </c>
      <c r="T2031" t="s">
        <v>53</v>
      </c>
      <c r="U2031" t="s">
        <v>53</v>
      </c>
      <c r="V2031" t="s">
        <v>485</v>
      </c>
      <c r="W2031" t="s">
        <v>53</v>
      </c>
      <c r="X2031" t="s">
        <v>1142</v>
      </c>
      <c r="Y2031" t="s">
        <v>53</v>
      </c>
      <c r="Z2031" t="s">
        <v>53</v>
      </c>
      <c r="AA2031" t="s">
        <v>53</v>
      </c>
      <c r="AB2031" t="s">
        <v>53</v>
      </c>
      <c r="AC2031" t="s">
        <v>6017</v>
      </c>
      <c r="AD2031" t="s">
        <v>2816</v>
      </c>
      <c r="AE2031" t="s">
        <v>7262</v>
      </c>
      <c r="AF2031" t="s">
        <v>53</v>
      </c>
      <c r="AG2031" t="s">
        <v>7277</v>
      </c>
      <c r="AH2031" t="s">
        <v>485</v>
      </c>
      <c r="AI2031" t="s">
        <v>7333</v>
      </c>
      <c r="AJ2031" t="s">
        <v>5812</v>
      </c>
      <c r="AK2031" t="s">
        <v>728</v>
      </c>
      <c r="AL2031" t="s">
        <v>150</v>
      </c>
      <c r="AM2031" t="s">
        <v>7046</v>
      </c>
      <c r="AN2031" t="s">
        <v>203</v>
      </c>
      <c r="AO2031">
        <v>1899</v>
      </c>
      <c r="AP2031" t="s">
        <v>7335</v>
      </c>
      <c r="AQ2031" t="s">
        <v>2184</v>
      </c>
      <c r="AR2031" t="s">
        <v>502</v>
      </c>
      <c r="AS2031" t="s">
        <v>72</v>
      </c>
      <c r="AT2031" t="s">
        <v>53</v>
      </c>
      <c r="AU2031" t="s">
        <v>53</v>
      </c>
      <c r="AV2031" t="s">
        <v>53</v>
      </c>
      <c r="AW2031" t="s">
        <v>53</v>
      </c>
      <c r="AX2031" t="s">
        <v>485</v>
      </c>
      <c r="AY2031" t="s">
        <v>53</v>
      </c>
      <c r="AZ2031" t="s">
        <v>4525</v>
      </c>
      <c r="BA2031" t="s">
        <v>93</v>
      </c>
      <c r="BB2031" t="s">
        <v>101</v>
      </c>
      <c r="BC2031" t="s">
        <v>53</v>
      </c>
      <c r="BD2031" t="s">
        <v>53</v>
      </c>
      <c r="BE2031" t="s">
        <v>53</v>
      </c>
      <c r="BF2031" t="s">
        <v>1360</v>
      </c>
      <c r="BG2031" t="s">
        <v>117</v>
      </c>
      <c r="BH2031" t="s">
        <v>53</v>
      </c>
      <c r="BI2031" t="s">
        <v>53</v>
      </c>
    </row>
    <row r="2032" spans="1:61" x14ac:dyDescent="0.25">
      <c r="A2032" t="s">
        <v>53</v>
      </c>
      <c r="B2032" t="s">
        <v>54</v>
      </c>
      <c r="C2032" t="s">
        <v>53</v>
      </c>
      <c r="D2032" t="s">
        <v>54</v>
      </c>
      <c r="E2032" t="s">
        <v>56</v>
      </c>
      <c r="F2032" t="s">
        <v>54</v>
      </c>
      <c r="G2032" t="s">
        <v>54</v>
      </c>
      <c r="H2032">
        <v>1430</v>
      </c>
      <c r="I2032" t="s">
        <v>1464</v>
      </c>
      <c r="J2032" t="s">
        <v>53</v>
      </c>
      <c r="K2032" t="s">
        <v>53</v>
      </c>
      <c r="L2032" t="s">
        <v>53</v>
      </c>
      <c r="M2032" t="s">
        <v>485</v>
      </c>
      <c r="N2032" t="s">
        <v>7262</v>
      </c>
      <c r="O2032" t="s">
        <v>5812</v>
      </c>
      <c r="P2032" t="s">
        <v>64</v>
      </c>
      <c r="Q2032">
        <v>1368</v>
      </c>
      <c r="R2032" t="s">
        <v>7332</v>
      </c>
      <c r="S2032" t="s">
        <v>53</v>
      </c>
      <c r="T2032" t="s">
        <v>53</v>
      </c>
      <c r="U2032" t="s">
        <v>53</v>
      </c>
      <c r="V2032" t="s">
        <v>485</v>
      </c>
      <c r="W2032" t="s">
        <v>53</v>
      </c>
      <c r="X2032" t="s">
        <v>1142</v>
      </c>
      <c r="Y2032" t="s">
        <v>53</v>
      </c>
      <c r="Z2032" t="s">
        <v>53</v>
      </c>
      <c r="AA2032" t="s">
        <v>53</v>
      </c>
      <c r="AB2032" t="s">
        <v>53</v>
      </c>
      <c r="AC2032" t="s">
        <v>7336</v>
      </c>
      <c r="AD2032" t="s">
        <v>4051</v>
      </c>
      <c r="AE2032" t="s">
        <v>7262</v>
      </c>
      <c r="AF2032" t="s">
        <v>53</v>
      </c>
      <c r="AG2032" t="s">
        <v>7277</v>
      </c>
      <c r="AH2032" t="s">
        <v>485</v>
      </c>
      <c r="AI2032" t="s">
        <v>7333</v>
      </c>
      <c r="AJ2032" t="s">
        <v>5812</v>
      </c>
      <c r="AK2032" t="s">
        <v>728</v>
      </c>
      <c r="AL2032" t="s">
        <v>150</v>
      </c>
      <c r="AM2032" t="s">
        <v>7046</v>
      </c>
      <c r="AN2032" t="s">
        <v>203</v>
      </c>
      <c r="AO2032">
        <v>1900</v>
      </c>
      <c r="AP2032" t="s">
        <v>7337</v>
      </c>
      <c r="AQ2032" t="s">
        <v>2184</v>
      </c>
      <c r="AR2032" t="s">
        <v>502</v>
      </c>
      <c r="AS2032" t="s">
        <v>72</v>
      </c>
      <c r="AT2032" t="s">
        <v>53</v>
      </c>
      <c r="AU2032" t="s">
        <v>53</v>
      </c>
      <c r="AV2032" t="s">
        <v>53</v>
      </c>
      <c r="AW2032" t="s">
        <v>53</v>
      </c>
      <c r="AX2032" t="s">
        <v>485</v>
      </c>
      <c r="AY2032" t="s">
        <v>53</v>
      </c>
      <c r="AZ2032" t="s">
        <v>4525</v>
      </c>
      <c r="BA2032" t="s">
        <v>74</v>
      </c>
      <c r="BB2032" t="s">
        <v>101</v>
      </c>
      <c r="BC2032" t="s">
        <v>53</v>
      </c>
      <c r="BD2032" t="s">
        <v>53</v>
      </c>
      <c r="BE2032" t="s">
        <v>53</v>
      </c>
      <c r="BF2032" t="s">
        <v>5834</v>
      </c>
      <c r="BG2032" t="s">
        <v>151</v>
      </c>
      <c r="BH2032" t="s">
        <v>53</v>
      </c>
      <c r="BI2032" t="s">
        <v>53</v>
      </c>
    </row>
    <row r="2033" spans="1:61" x14ac:dyDescent="0.25">
      <c r="A2033" t="s">
        <v>53</v>
      </c>
      <c r="B2033" t="s">
        <v>54</v>
      </c>
      <c r="C2033" t="s">
        <v>55</v>
      </c>
      <c r="D2033" t="s">
        <v>54</v>
      </c>
      <c r="E2033" t="s">
        <v>56</v>
      </c>
      <c r="F2033" t="s">
        <v>54</v>
      </c>
      <c r="G2033" t="s">
        <v>54</v>
      </c>
      <c r="H2033">
        <v>1431</v>
      </c>
      <c r="I2033" t="s">
        <v>57</v>
      </c>
      <c r="J2033" t="s">
        <v>58</v>
      </c>
      <c r="K2033" t="s">
        <v>104</v>
      </c>
      <c r="L2033" t="s">
        <v>53</v>
      </c>
      <c r="M2033" t="s">
        <v>61</v>
      </c>
      <c r="N2033" t="s">
        <v>7084</v>
      </c>
      <c r="O2033" t="s">
        <v>63</v>
      </c>
      <c r="P2033" t="s">
        <v>64</v>
      </c>
      <c r="Q2033">
        <v>1369</v>
      </c>
      <c r="R2033" t="s">
        <v>7338</v>
      </c>
      <c r="S2033" t="s">
        <v>53</v>
      </c>
      <c r="T2033" t="s">
        <v>53</v>
      </c>
      <c r="U2033" t="s">
        <v>53</v>
      </c>
      <c r="V2033" t="s">
        <v>61</v>
      </c>
      <c r="W2033" t="s">
        <v>53</v>
      </c>
      <c r="X2033" t="s">
        <v>127</v>
      </c>
      <c r="Y2033" t="s">
        <v>53</v>
      </c>
      <c r="Z2033" t="s">
        <v>53</v>
      </c>
      <c r="AA2033" t="s">
        <v>53</v>
      </c>
      <c r="AB2033" t="s">
        <v>53</v>
      </c>
      <c r="AC2033" t="s">
        <v>3998</v>
      </c>
      <c r="AD2033" t="s">
        <v>4292</v>
      </c>
      <c r="AE2033" t="s">
        <v>7084</v>
      </c>
      <c r="AF2033" t="s">
        <v>53</v>
      </c>
      <c r="AG2033" t="s">
        <v>7084</v>
      </c>
      <c r="AH2033" t="s">
        <v>61</v>
      </c>
      <c r="AI2033" t="s">
        <v>7084</v>
      </c>
      <c r="AJ2033" t="s">
        <v>63</v>
      </c>
      <c r="AK2033" t="s">
        <v>64</v>
      </c>
      <c r="AL2033" t="s">
        <v>470</v>
      </c>
      <c r="AM2033" t="s">
        <v>7050</v>
      </c>
      <c r="AN2033" t="s">
        <v>151</v>
      </c>
      <c r="AO2033">
        <v>1901</v>
      </c>
      <c r="AP2033" t="s">
        <v>7339</v>
      </c>
      <c r="AQ2033" t="s">
        <v>70</v>
      </c>
      <c r="AR2033" t="s">
        <v>266</v>
      </c>
      <c r="AS2033" t="s">
        <v>72</v>
      </c>
      <c r="AT2033" t="s">
        <v>53</v>
      </c>
      <c r="AU2033" t="s">
        <v>53</v>
      </c>
      <c r="AV2033" t="s">
        <v>53</v>
      </c>
      <c r="AW2033" t="s">
        <v>53</v>
      </c>
      <c r="AX2033" t="s">
        <v>61</v>
      </c>
      <c r="AY2033" t="s">
        <v>53</v>
      </c>
      <c r="AZ2033" t="s">
        <v>127</v>
      </c>
      <c r="BA2033" t="s">
        <v>93</v>
      </c>
      <c r="BB2033" t="s">
        <v>101</v>
      </c>
      <c r="BC2033" t="s">
        <v>53</v>
      </c>
      <c r="BD2033" t="s">
        <v>53</v>
      </c>
      <c r="BE2033" t="s">
        <v>53</v>
      </c>
      <c r="BF2033" t="s">
        <v>3612</v>
      </c>
      <c r="BG2033" t="s">
        <v>99</v>
      </c>
      <c r="BH2033" t="s">
        <v>53</v>
      </c>
      <c r="BI2033" t="s">
        <v>53</v>
      </c>
    </row>
    <row r="2034" spans="1:61" x14ac:dyDescent="0.25">
      <c r="A2034" t="s">
        <v>53</v>
      </c>
      <c r="B2034" t="s">
        <v>54</v>
      </c>
      <c r="C2034" t="s">
        <v>55</v>
      </c>
      <c r="D2034" t="s">
        <v>54</v>
      </c>
      <c r="E2034" t="s">
        <v>56</v>
      </c>
      <c r="F2034" t="s">
        <v>54</v>
      </c>
      <c r="G2034" t="s">
        <v>54</v>
      </c>
      <c r="H2034">
        <v>1431</v>
      </c>
      <c r="I2034" t="s">
        <v>57</v>
      </c>
      <c r="J2034" t="s">
        <v>58</v>
      </c>
      <c r="K2034" t="s">
        <v>104</v>
      </c>
      <c r="L2034" t="s">
        <v>53</v>
      </c>
      <c r="M2034" t="s">
        <v>61</v>
      </c>
      <c r="N2034" t="s">
        <v>7084</v>
      </c>
      <c r="O2034" t="s">
        <v>63</v>
      </c>
      <c r="P2034" t="s">
        <v>64</v>
      </c>
      <c r="Q2034">
        <v>1369</v>
      </c>
      <c r="R2034" t="s">
        <v>7338</v>
      </c>
      <c r="S2034" t="s">
        <v>53</v>
      </c>
      <c r="T2034" t="s">
        <v>53</v>
      </c>
      <c r="U2034" t="s">
        <v>53</v>
      </c>
      <c r="V2034" t="s">
        <v>61</v>
      </c>
      <c r="W2034" t="s">
        <v>53</v>
      </c>
      <c r="X2034" t="s">
        <v>127</v>
      </c>
      <c r="Y2034" t="s">
        <v>53</v>
      </c>
      <c r="Z2034" t="s">
        <v>53</v>
      </c>
      <c r="AA2034" t="s">
        <v>53</v>
      </c>
      <c r="AB2034" t="s">
        <v>53</v>
      </c>
      <c r="AC2034" t="s">
        <v>53</v>
      </c>
      <c r="AD2034" t="s">
        <v>53</v>
      </c>
      <c r="AE2034" t="s">
        <v>7084</v>
      </c>
      <c r="AF2034" t="s">
        <v>53</v>
      </c>
      <c r="AG2034" t="s">
        <v>7084</v>
      </c>
      <c r="AH2034" t="s">
        <v>61</v>
      </c>
      <c r="AI2034" t="s">
        <v>7084</v>
      </c>
      <c r="AJ2034" t="s">
        <v>63</v>
      </c>
      <c r="AK2034" t="s">
        <v>64</v>
      </c>
      <c r="AL2034" t="s">
        <v>53</v>
      </c>
      <c r="AM2034" t="s">
        <v>7050</v>
      </c>
      <c r="AN2034" t="s">
        <v>53</v>
      </c>
      <c r="AO2034">
        <v>1902</v>
      </c>
      <c r="AP2034" t="s">
        <v>7340</v>
      </c>
      <c r="AQ2034" t="s">
        <v>70</v>
      </c>
      <c r="AR2034" t="s">
        <v>145</v>
      </c>
      <c r="AS2034" t="s">
        <v>53</v>
      </c>
      <c r="AT2034" t="s">
        <v>53</v>
      </c>
      <c r="AU2034" t="s">
        <v>53</v>
      </c>
      <c r="AV2034" t="s">
        <v>53</v>
      </c>
      <c r="AW2034" t="s">
        <v>53</v>
      </c>
      <c r="AX2034" t="s">
        <v>61</v>
      </c>
      <c r="AY2034" t="s">
        <v>53</v>
      </c>
      <c r="AZ2034" t="s">
        <v>127</v>
      </c>
      <c r="BA2034" t="s">
        <v>146</v>
      </c>
      <c r="BB2034" t="s">
        <v>53</v>
      </c>
      <c r="BC2034" t="s">
        <v>53</v>
      </c>
      <c r="BD2034" t="s">
        <v>53</v>
      </c>
      <c r="BE2034" t="s">
        <v>53</v>
      </c>
      <c r="BF2034" t="s">
        <v>53</v>
      </c>
      <c r="BG2034" t="s">
        <v>53</v>
      </c>
      <c r="BH2034" t="s">
        <v>53</v>
      </c>
      <c r="BI2034" t="s">
        <v>53</v>
      </c>
    </row>
    <row r="2035" spans="1:61" x14ac:dyDescent="0.25">
      <c r="A2035" t="s">
        <v>53</v>
      </c>
      <c r="B2035" t="s">
        <v>54</v>
      </c>
      <c r="C2035" t="s">
        <v>55</v>
      </c>
      <c r="D2035" t="s">
        <v>54</v>
      </c>
      <c r="E2035" t="s">
        <v>110</v>
      </c>
      <c r="F2035" t="s">
        <v>54</v>
      </c>
      <c r="G2035" t="s">
        <v>54</v>
      </c>
      <c r="H2035">
        <v>1432</v>
      </c>
      <c r="I2035" t="s">
        <v>57</v>
      </c>
      <c r="J2035" t="s">
        <v>58</v>
      </c>
      <c r="K2035" t="s">
        <v>104</v>
      </c>
      <c r="L2035" t="s">
        <v>53</v>
      </c>
      <c r="M2035" t="s">
        <v>111</v>
      </c>
      <c r="N2035" t="s">
        <v>53</v>
      </c>
      <c r="O2035" t="s">
        <v>63</v>
      </c>
      <c r="P2035" t="s">
        <v>53</v>
      </c>
      <c r="Q2035">
        <v>1370</v>
      </c>
      <c r="R2035" t="s">
        <v>7341</v>
      </c>
      <c r="S2035" t="s">
        <v>53</v>
      </c>
      <c r="T2035" t="s">
        <v>53</v>
      </c>
      <c r="U2035" t="s">
        <v>53</v>
      </c>
      <c r="V2035" t="s">
        <v>53</v>
      </c>
      <c r="W2035" t="s">
        <v>53</v>
      </c>
      <c r="X2035" t="s">
        <v>53</v>
      </c>
      <c r="Y2035" t="s">
        <v>53</v>
      </c>
      <c r="Z2035" t="s">
        <v>53</v>
      </c>
      <c r="AA2035" t="s">
        <v>53</v>
      </c>
      <c r="AB2035" t="s">
        <v>53</v>
      </c>
      <c r="AC2035" t="s">
        <v>7342</v>
      </c>
      <c r="AD2035" t="s">
        <v>2388</v>
      </c>
      <c r="AE2035" t="s">
        <v>7084</v>
      </c>
      <c r="AF2035" t="s">
        <v>53</v>
      </c>
      <c r="AG2035" t="s">
        <v>2884</v>
      </c>
      <c r="AH2035" t="s">
        <v>111</v>
      </c>
      <c r="AI2035" t="s">
        <v>53</v>
      </c>
      <c r="AJ2035" t="s">
        <v>63</v>
      </c>
      <c r="AK2035" t="s">
        <v>53</v>
      </c>
      <c r="AL2035" t="s">
        <v>151</v>
      </c>
      <c r="AM2035" t="s">
        <v>7057</v>
      </c>
      <c r="AN2035" t="s">
        <v>463</v>
      </c>
      <c r="AO2035">
        <v>1905</v>
      </c>
      <c r="AP2035" t="s">
        <v>7343</v>
      </c>
      <c r="AQ2035" t="s">
        <v>70</v>
      </c>
      <c r="AR2035" t="s">
        <v>266</v>
      </c>
      <c r="AS2035" t="s">
        <v>72</v>
      </c>
      <c r="AT2035" t="s">
        <v>53</v>
      </c>
      <c r="AU2035" t="s">
        <v>53</v>
      </c>
      <c r="AV2035" t="s">
        <v>53</v>
      </c>
      <c r="AW2035" t="s">
        <v>53</v>
      </c>
      <c r="AX2035" t="s">
        <v>53</v>
      </c>
      <c r="AY2035" t="s">
        <v>53</v>
      </c>
      <c r="AZ2035" t="s">
        <v>53</v>
      </c>
      <c r="BA2035" t="s">
        <v>93</v>
      </c>
      <c r="BB2035" t="s">
        <v>225</v>
      </c>
      <c r="BC2035" t="s">
        <v>53</v>
      </c>
      <c r="BD2035" t="s">
        <v>53</v>
      </c>
      <c r="BE2035" t="s">
        <v>53</v>
      </c>
      <c r="BF2035" t="s">
        <v>2023</v>
      </c>
      <c r="BG2035" t="s">
        <v>185</v>
      </c>
      <c r="BH2035" t="s">
        <v>53</v>
      </c>
      <c r="BI2035" t="s">
        <v>53</v>
      </c>
    </row>
    <row r="2036" spans="1:61" x14ac:dyDescent="0.25">
      <c r="A2036" t="s">
        <v>53</v>
      </c>
      <c r="B2036" t="s">
        <v>54</v>
      </c>
      <c r="C2036" t="s">
        <v>55</v>
      </c>
      <c r="D2036" t="s">
        <v>54</v>
      </c>
      <c r="E2036" t="s">
        <v>56</v>
      </c>
      <c r="F2036" t="s">
        <v>54</v>
      </c>
      <c r="G2036" t="s">
        <v>54</v>
      </c>
      <c r="H2036">
        <v>1433</v>
      </c>
      <c r="I2036" t="s">
        <v>57</v>
      </c>
      <c r="J2036" t="s">
        <v>58</v>
      </c>
      <c r="K2036" t="s">
        <v>104</v>
      </c>
      <c r="L2036" t="s">
        <v>53</v>
      </c>
      <c r="M2036" t="s">
        <v>485</v>
      </c>
      <c r="N2036" t="s">
        <v>53</v>
      </c>
      <c r="O2036" t="s">
        <v>63</v>
      </c>
      <c r="P2036" t="s">
        <v>53</v>
      </c>
      <c r="Q2036">
        <v>1371</v>
      </c>
      <c r="R2036" t="s">
        <v>7344</v>
      </c>
      <c r="S2036" t="s">
        <v>53</v>
      </c>
      <c r="T2036" t="s">
        <v>53</v>
      </c>
      <c r="U2036" t="s">
        <v>53</v>
      </c>
      <c r="V2036" t="s">
        <v>485</v>
      </c>
      <c r="W2036" t="s">
        <v>53</v>
      </c>
      <c r="X2036" t="s">
        <v>2452</v>
      </c>
      <c r="Y2036" t="s">
        <v>53</v>
      </c>
      <c r="Z2036" t="s">
        <v>53</v>
      </c>
      <c r="AA2036" t="s">
        <v>53</v>
      </c>
      <c r="AB2036" t="s">
        <v>53</v>
      </c>
      <c r="AC2036" t="s">
        <v>2470</v>
      </c>
      <c r="AD2036" t="s">
        <v>7183</v>
      </c>
      <c r="AE2036" t="s">
        <v>2884</v>
      </c>
      <c r="AF2036" t="s">
        <v>53</v>
      </c>
      <c r="AG2036" t="s">
        <v>2885</v>
      </c>
      <c r="AH2036" t="s">
        <v>485</v>
      </c>
      <c r="AI2036" t="s">
        <v>53</v>
      </c>
      <c r="AJ2036" t="s">
        <v>63</v>
      </c>
      <c r="AK2036" t="s">
        <v>53</v>
      </c>
      <c r="AL2036" t="s">
        <v>470</v>
      </c>
      <c r="AM2036" t="s">
        <v>7061</v>
      </c>
      <c r="AN2036" t="s">
        <v>353</v>
      </c>
      <c r="AO2036">
        <v>1912</v>
      </c>
      <c r="AP2036" t="s">
        <v>7345</v>
      </c>
      <c r="AQ2036" t="s">
        <v>70</v>
      </c>
      <c r="AR2036" t="s">
        <v>253</v>
      </c>
      <c r="AS2036" t="s">
        <v>72</v>
      </c>
      <c r="AT2036" t="s">
        <v>53</v>
      </c>
      <c r="AU2036" t="s">
        <v>53</v>
      </c>
      <c r="AV2036" t="s">
        <v>53</v>
      </c>
      <c r="AW2036" t="s">
        <v>53</v>
      </c>
      <c r="AX2036" t="s">
        <v>485</v>
      </c>
      <c r="AY2036" t="s">
        <v>53</v>
      </c>
      <c r="AZ2036" t="s">
        <v>2452</v>
      </c>
      <c r="BA2036" t="s">
        <v>74</v>
      </c>
      <c r="BB2036" t="s">
        <v>101</v>
      </c>
      <c r="BC2036" t="s">
        <v>53</v>
      </c>
      <c r="BD2036" t="s">
        <v>53</v>
      </c>
      <c r="BE2036" t="s">
        <v>53</v>
      </c>
      <c r="BF2036" t="s">
        <v>7346</v>
      </c>
      <c r="BG2036" t="s">
        <v>260</v>
      </c>
      <c r="BH2036" t="s">
        <v>53</v>
      </c>
      <c r="BI2036" t="s">
        <v>53</v>
      </c>
    </row>
    <row r="2037" spans="1:61" x14ac:dyDescent="0.25">
      <c r="A2037" t="s">
        <v>53</v>
      </c>
      <c r="B2037" t="s">
        <v>54</v>
      </c>
      <c r="C2037" t="s">
        <v>53</v>
      </c>
      <c r="D2037" t="s">
        <v>54</v>
      </c>
      <c r="E2037" t="s">
        <v>53</v>
      </c>
      <c r="F2037" t="s">
        <v>54</v>
      </c>
      <c r="G2037" t="s">
        <v>54</v>
      </c>
      <c r="H2037">
        <v>1434</v>
      </c>
      <c r="I2037" t="s">
        <v>1464</v>
      </c>
      <c r="J2037" t="s">
        <v>53</v>
      </c>
      <c r="K2037" t="s">
        <v>53</v>
      </c>
      <c r="L2037" t="s">
        <v>53</v>
      </c>
      <c r="M2037" t="s">
        <v>61</v>
      </c>
      <c r="N2037" t="s">
        <v>480</v>
      </c>
      <c r="O2037" t="s">
        <v>63</v>
      </c>
      <c r="P2037" t="s">
        <v>64</v>
      </c>
      <c r="Q2037">
        <v>1372</v>
      </c>
      <c r="R2037" t="s">
        <v>7347</v>
      </c>
      <c r="S2037" t="s">
        <v>53</v>
      </c>
      <c r="T2037" t="s">
        <v>53</v>
      </c>
      <c r="U2037" t="s">
        <v>53</v>
      </c>
      <c r="V2037" t="s">
        <v>61</v>
      </c>
      <c r="W2037" t="s">
        <v>53</v>
      </c>
      <c r="X2037" t="s">
        <v>918</v>
      </c>
      <c r="Y2037" t="s">
        <v>53</v>
      </c>
      <c r="Z2037" t="s">
        <v>53</v>
      </c>
      <c r="AA2037" t="s">
        <v>53</v>
      </c>
      <c r="AB2037" t="s">
        <v>53</v>
      </c>
      <c r="AC2037" t="s">
        <v>276</v>
      </c>
      <c r="AD2037" t="s">
        <v>687</v>
      </c>
      <c r="AE2037" t="s">
        <v>2884</v>
      </c>
      <c r="AF2037" t="s">
        <v>53</v>
      </c>
      <c r="AG2037" t="s">
        <v>2885</v>
      </c>
      <c r="AH2037" t="s">
        <v>61</v>
      </c>
      <c r="AI2037" t="s">
        <v>480</v>
      </c>
      <c r="AJ2037" t="s">
        <v>63</v>
      </c>
      <c r="AK2037" t="s">
        <v>64</v>
      </c>
      <c r="AL2037" t="s">
        <v>99</v>
      </c>
      <c r="AM2037" t="s">
        <v>7070</v>
      </c>
      <c r="AN2037" t="s">
        <v>353</v>
      </c>
      <c r="AO2037">
        <v>1914</v>
      </c>
      <c r="AP2037" t="s">
        <v>7348</v>
      </c>
      <c r="AQ2037" t="s">
        <v>2184</v>
      </c>
      <c r="AR2037" t="s">
        <v>266</v>
      </c>
      <c r="AS2037" t="s">
        <v>72</v>
      </c>
      <c r="AT2037" t="s">
        <v>53</v>
      </c>
      <c r="AU2037" t="s">
        <v>53</v>
      </c>
      <c r="AV2037" t="s">
        <v>53</v>
      </c>
      <c r="AW2037" t="s">
        <v>53</v>
      </c>
      <c r="AX2037" t="s">
        <v>61</v>
      </c>
      <c r="AY2037" t="s">
        <v>53</v>
      </c>
      <c r="AZ2037" t="s">
        <v>918</v>
      </c>
      <c r="BA2037" t="s">
        <v>74</v>
      </c>
      <c r="BB2037" t="s">
        <v>101</v>
      </c>
      <c r="BC2037" t="s">
        <v>53</v>
      </c>
      <c r="BD2037" t="s">
        <v>53</v>
      </c>
      <c r="BE2037" t="s">
        <v>53</v>
      </c>
      <c r="BF2037" t="s">
        <v>3212</v>
      </c>
      <c r="BG2037" t="s">
        <v>185</v>
      </c>
      <c r="BH2037" t="s">
        <v>53</v>
      </c>
      <c r="BI2037" t="s">
        <v>53</v>
      </c>
    </row>
    <row r="2038" spans="1:61" x14ac:dyDescent="0.25">
      <c r="A2038" t="s">
        <v>53</v>
      </c>
      <c r="B2038" t="s">
        <v>54</v>
      </c>
      <c r="C2038" t="s">
        <v>53</v>
      </c>
      <c r="D2038" t="s">
        <v>54</v>
      </c>
      <c r="E2038" t="s">
        <v>53</v>
      </c>
      <c r="F2038" t="s">
        <v>54</v>
      </c>
      <c r="G2038" t="s">
        <v>54</v>
      </c>
      <c r="H2038">
        <v>1434</v>
      </c>
      <c r="I2038" t="s">
        <v>1464</v>
      </c>
      <c r="J2038" t="s">
        <v>53</v>
      </c>
      <c r="K2038" t="s">
        <v>53</v>
      </c>
      <c r="L2038" t="s">
        <v>53</v>
      </c>
      <c r="M2038" t="s">
        <v>61</v>
      </c>
      <c r="N2038" t="s">
        <v>480</v>
      </c>
      <c r="O2038" t="s">
        <v>63</v>
      </c>
      <c r="P2038" t="s">
        <v>64</v>
      </c>
      <c r="Q2038">
        <v>1372</v>
      </c>
      <c r="R2038" t="s">
        <v>7347</v>
      </c>
      <c r="S2038" t="s">
        <v>53</v>
      </c>
      <c r="T2038" t="s">
        <v>53</v>
      </c>
      <c r="U2038" t="s">
        <v>53</v>
      </c>
      <c r="V2038" t="s">
        <v>61</v>
      </c>
      <c r="W2038" t="s">
        <v>53</v>
      </c>
      <c r="X2038" t="s">
        <v>918</v>
      </c>
      <c r="Y2038" t="s">
        <v>53</v>
      </c>
      <c r="Z2038" t="s">
        <v>53</v>
      </c>
      <c r="AA2038" t="s">
        <v>53</v>
      </c>
      <c r="AB2038" t="s">
        <v>53</v>
      </c>
      <c r="AC2038" t="s">
        <v>7211</v>
      </c>
      <c r="AD2038" t="s">
        <v>53</v>
      </c>
      <c r="AE2038" t="s">
        <v>2884</v>
      </c>
      <c r="AF2038" t="s">
        <v>53</v>
      </c>
      <c r="AG2038" t="s">
        <v>2885</v>
      </c>
      <c r="AH2038" t="s">
        <v>61</v>
      </c>
      <c r="AI2038" t="s">
        <v>480</v>
      </c>
      <c r="AJ2038" t="s">
        <v>63</v>
      </c>
      <c r="AK2038" t="s">
        <v>64</v>
      </c>
      <c r="AL2038" t="s">
        <v>99</v>
      </c>
      <c r="AM2038" t="s">
        <v>7070</v>
      </c>
      <c r="AN2038" t="s">
        <v>85</v>
      </c>
      <c r="AO2038">
        <v>1915</v>
      </c>
      <c r="AP2038" t="s">
        <v>7349</v>
      </c>
      <c r="AQ2038" t="s">
        <v>2184</v>
      </c>
      <c r="AR2038" t="s">
        <v>266</v>
      </c>
      <c r="AS2038" t="s">
        <v>72</v>
      </c>
      <c r="AT2038" t="s">
        <v>53</v>
      </c>
      <c r="AU2038" t="s">
        <v>53</v>
      </c>
      <c r="AV2038" t="s">
        <v>53</v>
      </c>
      <c r="AW2038" t="s">
        <v>53</v>
      </c>
      <c r="AX2038" t="s">
        <v>61</v>
      </c>
      <c r="AY2038" t="s">
        <v>53</v>
      </c>
      <c r="AZ2038" t="s">
        <v>918</v>
      </c>
      <c r="BA2038" t="s">
        <v>93</v>
      </c>
      <c r="BB2038" t="s">
        <v>225</v>
      </c>
      <c r="BC2038" t="s">
        <v>53</v>
      </c>
      <c r="BD2038" t="s">
        <v>53</v>
      </c>
      <c r="BE2038" t="s">
        <v>53</v>
      </c>
      <c r="BF2038" t="s">
        <v>7350</v>
      </c>
      <c r="BG2038" t="s">
        <v>112</v>
      </c>
      <c r="BH2038" t="s">
        <v>53</v>
      </c>
      <c r="BI2038" t="s">
        <v>53</v>
      </c>
    </row>
    <row r="2039" spans="1:61" x14ac:dyDescent="0.25">
      <c r="A2039" t="s">
        <v>53</v>
      </c>
      <c r="B2039" t="s">
        <v>54</v>
      </c>
      <c r="C2039" t="s">
        <v>53</v>
      </c>
      <c r="D2039" t="s">
        <v>54</v>
      </c>
      <c r="E2039" t="s">
        <v>53</v>
      </c>
      <c r="F2039" t="s">
        <v>54</v>
      </c>
      <c r="G2039" t="s">
        <v>54</v>
      </c>
      <c r="H2039">
        <v>1434</v>
      </c>
      <c r="I2039" t="s">
        <v>1464</v>
      </c>
      <c r="J2039" t="s">
        <v>53</v>
      </c>
      <c r="K2039" t="s">
        <v>53</v>
      </c>
      <c r="L2039" t="s">
        <v>53</v>
      </c>
      <c r="M2039" t="s">
        <v>61</v>
      </c>
      <c r="N2039" t="s">
        <v>480</v>
      </c>
      <c r="O2039" t="s">
        <v>63</v>
      </c>
      <c r="P2039" t="s">
        <v>64</v>
      </c>
      <c r="Q2039">
        <v>1372</v>
      </c>
      <c r="R2039" t="s">
        <v>7347</v>
      </c>
      <c r="S2039" t="s">
        <v>53</v>
      </c>
      <c r="T2039" t="s">
        <v>53</v>
      </c>
      <c r="U2039" t="s">
        <v>53</v>
      </c>
      <c r="V2039" t="s">
        <v>61</v>
      </c>
      <c r="W2039" t="s">
        <v>53</v>
      </c>
      <c r="X2039" t="s">
        <v>918</v>
      </c>
      <c r="Y2039" t="s">
        <v>53</v>
      </c>
      <c r="Z2039" t="s">
        <v>53</v>
      </c>
      <c r="AA2039" t="s">
        <v>53</v>
      </c>
      <c r="AB2039" t="s">
        <v>53</v>
      </c>
      <c r="AC2039" t="s">
        <v>53</v>
      </c>
      <c r="AD2039" t="s">
        <v>53</v>
      </c>
      <c r="AE2039" t="s">
        <v>2884</v>
      </c>
      <c r="AF2039" t="s">
        <v>53</v>
      </c>
      <c r="AG2039" t="s">
        <v>2885</v>
      </c>
      <c r="AH2039" t="s">
        <v>61</v>
      </c>
      <c r="AI2039" t="s">
        <v>480</v>
      </c>
      <c r="AJ2039" t="s">
        <v>63</v>
      </c>
      <c r="AK2039" t="s">
        <v>64</v>
      </c>
      <c r="AL2039" t="s">
        <v>53</v>
      </c>
      <c r="AM2039" t="s">
        <v>7070</v>
      </c>
      <c r="AN2039" t="s">
        <v>53</v>
      </c>
      <c r="AO2039">
        <v>1916</v>
      </c>
      <c r="AP2039" t="s">
        <v>7351</v>
      </c>
      <c r="AQ2039" t="s">
        <v>2184</v>
      </c>
      <c r="AR2039" t="s">
        <v>145</v>
      </c>
      <c r="AS2039" t="s">
        <v>53</v>
      </c>
      <c r="AT2039" t="s">
        <v>53</v>
      </c>
      <c r="AU2039" t="s">
        <v>53</v>
      </c>
      <c r="AV2039" t="s">
        <v>53</v>
      </c>
      <c r="AW2039" t="s">
        <v>53</v>
      </c>
      <c r="AX2039" t="s">
        <v>61</v>
      </c>
      <c r="AY2039" t="s">
        <v>53</v>
      </c>
      <c r="AZ2039" t="s">
        <v>918</v>
      </c>
      <c r="BA2039" t="s">
        <v>146</v>
      </c>
      <c r="BB2039" t="s">
        <v>53</v>
      </c>
      <c r="BC2039" t="s">
        <v>53</v>
      </c>
      <c r="BD2039" t="s">
        <v>53</v>
      </c>
      <c r="BE2039" t="s">
        <v>53</v>
      </c>
      <c r="BF2039" t="s">
        <v>53</v>
      </c>
      <c r="BG2039" t="s">
        <v>53</v>
      </c>
      <c r="BH2039" t="s">
        <v>53</v>
      </c>
      <c r="BI2039" t="s">
        <v>53</v>
      </c>
    </row>
    <row r="2040" spans="1:61" x14ac:dyDescent="0.25">
      <c r="A2040" t="s">
        <v>53</v>
      </c>
      <c r="B2040" t="s">
        <v>54</v>
      </c>
      <c r="C2040" t="s">
        <v>53</v>
      </c>
      <c r="D2040" t="s">
        <v>54</v>
      </c>
      <c r="E2040" t="s">
        <v>53</v>
      </c>
      <c r="F2040" t="s">
        <v>54</v>
      </c>
      <c r="G2040" t="s">
        <v>54</v>
      </c>
      <c r="H2040">
        <v>1434</v>
      </c>
      <c r="I2040" t="s">
        <v>1464</v>
      </c>
      <c r="J2040" t="s">
        <v>53</v>
      </c>
      <c r="K2040" t="s">
        <v>53</v>
      </c>
      <c r="L2040" t="s">
        <v>7352</v>
      </c>
      <c r="M2040" t="s">
        <v>53</v>
      </c>
      <c r="N2040" t="s">
        <v>53</v>
      </c>
      <c r="O2040" t="s">
        <v>53</v>
      </c>
      <c r="P2040" t="s">
        <v>53</v>
      </c>
      <c r="Q2040">
        <v>1412</v>
      </c>
      <c r="R2040" t="s">
        <v>7347</v>
      </c>
      <c r="S2040" t="s">
        <v>53</v>
      </c>
      <c r="T2040" t="s">
        <v>53</v>
      </c>
      <c r="U2040" t="s">
        <v>53</v>
      </c>
      <c r="V2040" t="s">
        <v>53</v>
      </c>
      <c r="W2040" t="s">
        <v>53</v>
      </c>
      <c r="X2040" t="s">
        <v>53</v>
      </c>
      <c r="Y2040" t="s">
        <v>53</v>
      </c>
      <c r="Z2040" t="s">
        <v>53</v>
      </c>
      <c r="AA2040" t="s">
        <v>53</v>
      </c>
      <c r="AB2040" t="s">
        <v>53</v>
      </c>
      <c r="AC2040" t="s">
        <v>53</v>
      </c>
      <c r="AD2040" t="s">
        <v>53</v>
      </c>
      <c r="AE2040" t="s">
        <v>5738</v>
      </c>
      <c r="AF2040" t="s">
        <v>53</v>
      </c>
      <c r="AG2040" t="s">
        <v>7353</v>
      </c>
      <c r="AH2040" t="s">
        <v>53</v>
      </c>
      <c r="AI2040" t="s">
        <v>53</v>
      </c>
      <c r="AJ2040" t="s">
        <v>53</v>
      </c>
      <c r="AK2040" t="s">
        <v>53</v>
      </c>
      <c r="AL2040" t="s">
        <v>53</v>
      </c>
      <c r="AM2040" t="s">
        <v>7279</v>
      </c>
      <c r="AN2040" t="s">
        <v>53</v>
      </c>
      <c r="AO2040">
        <v>1996</v>
      </c>
      <c r="AP2040" t="s">
        <v>7354</v>
      </c>
      <c r="AQ2040" t="s">
        <v>2184</v>
      </c>
      <c r="AR2040" t="s">
        <v>145</v>
      </c>
      <c r="AS2040" t="s">
        <v>53</v>
      </c>
      <c r="AT2040" t="s">
        <v>53</v>
      </c>
      <c r="AU2040" t="s">
        <v>53</v>
      </c>
      <c r="AV2040" t="s">
        <v>53</v>
      </c>
      <c r="AW2040" t="s">
        <v>53</v>
      </c>
      <c r="AX2040" t="s">
        <v>53</v>
      </c>
      <c r="AY2040" t="s">
        <v>53</v>
      </c>
      <c r="AZ2040" t="s">
        <v>53</v>
      </c>
      <c r="BA2040" t="s">
        <v>146</v>
      </c>
      <c r="BB2040" t="s">
        <v>53</v>
      </c>
      <c r="BC2040" t="s">
        <v>53</v>
      </c>
      <c r="BD2040" t="s">
        <v>53</v>
      </c>
      <c r="BE2040" t="s">
        <v>53</v>
      </c>
      <c r="BF2040" t="s">
        <v>53</v>
      </c>
      <c r="BG2040" t="s">
        <v>53</v>
      </c>
      <c r="BH2040" t="s">
        <v>53</v>
      </c>
      <c r="BI2040" t="s">
        <v>53</v>
      </c>
    </row>
    <row r="2041" spans="1:61" x14ac:dyDescent="0.25">
      <c r="A2041" t="s">
        <v>53</v>
      </c>
      <c r="B2041" t="s">
        <v>54</v>
      </c>
      <c r="C2041" t="s">
        <v>53</v>
      </c>
      <c r="D2041" t="s">
        <v>54</v>
      </c>
      <c r="E2041" t="s">
        <v>53</v>
      </c>
      <c r="F2041" t="s">
        <v>54</v>
      </c>
      <c r="G2041" t="s">
        <v>54</v>
      </c>
      <c r="H2041">
        <v>1435</v>
      </c>
      <c r="I2041" t="s">
        <v>1464</v>
      </c>
      <c r="J2041" t="s">
        <v>53</v>
      </c>
      <c r="K2041" t="s">
        <v>53</v>
      </c>
      <c r="L2041" t="s">
        <v>53</v>
      </c>
      <c r="M2041" t="s">
        <v>61</v>
      </c>
      <c r="N2041" t="s">
        <v>53</v>
      </c>
      <c r="O2041" t="s">
        <v>63</v>
      </c>
      <c r="P2041" t="s">
        <v>53</v>
      </c>
      <c r="Q2041">
        <v>1374</v>
      </c>
      <c r="R2041" t="s">
        <v>7355</v>
      </c>
      <c r="S2041" t="s">
        <v>53</v>
      </c>
      <c r="T2041" t="s">
        <v>53</v>
      </c>
      <c r="U2041" t="s">
        <v>53</v>
      </c>
      <c r="V2041" t="s">
        <v>61</v>
      </c>
      <c r="W2041" t="s">
        <v>53</v>
      </c>
      <c r="X2041" t="s">
        <v>333</v>
      </c>
      <c r="Y2041" t="s">
        <v>53</v>
      </c>
      <c r="Z2041" t="s">
        <v>53</v>
      </c>
      <c r="AA2041" t="s">
        <v>53</v>
      </c>
      <c r="AB2041" t="s">
        <v>53</v>
      </c>
      <c r="AC2041" t="s">
        <v>1327</v>
      </c>
      <c r="AD2041" t="s">
        <v>1766</v>
      </c>
      <c r="AE2041" t="s">
        <v>2884</v>
      </c>
      <c r="AF2041" t="s">
        <v>53</v>
      </c>
      <c r="AG2041" t="s">
        <v>1074</v>
      </c>
      <c r="AH2041" t="s">
        <v>61</v>
      </c>
      <c r="AI2041" t="s">
        <v>53</v>
      </c>
      <c r="AJ2041" t="s">
        <v>63</v>
      </c>
      <c r="AK2041" t="s">
        <v>53</v>
      </c>
      <c r="AL2041" t="s">
        <v>470</v>
      </c>
      <c r="AM2041" t="s">
        <v>7093</v>
      </c>
      <c r="AN2041" t="s">
        <v>463</v>
      </c>
      <c r="AO2041">
        <v>1918</v>
      </c>
      <c r="AP2041" t="s">
        <v>7356</v>
      </c>
      <c r="AQ2041" t="s">
        <v>1761</v>
      </c>
      <c r="AR2041" t="s">
        <v>266</v>
      </c>
      <c r="AS2041" t="s">
        <v>72</v>
      </c>
      <c r="AT2041" t="s">
        <v>53</v>
      </c>
      <c r="AU2041" t="s">
        <v>53</v>
      </c>
      <c r="AV2041" t="s">
        <v>53</v>
      </c>
      <c r="AW2041" t="s">
        <v>53</v>
      </c>
      <c r="AX2041" t="s">
        <v>61</v>
      </c>
      <c r="AY2041" t="s">
        <v>53</v>
      </c>
      <c r="AZ2041" t="s">
        <v>333</v>
      </c>
      <c r="BA2041" t="s">
        <v>74</v>
      </c>
      <c r="BB2041" t="s">
        <v>53</v>
      </c>
      <c r="BC2041" t="s">
        <v>53</v>
      </c>
      <c r="BD2041" t="s">
        <v>53</v>
      </c>
      <c r="BE2041" t="s">
        <v>53</v>
      </c>
      <c r="BF2041" t="s">
        <v>7357</v>
      </c>
      <c r="BG2041" t="s">
        <v>203</v>
      </c>
      <c r="BH2041" t="s">
        <v>53</v>
      </c>
      <c r="BI2041" t="s">
        <v>53</v>
      </c>
    </row>
    <row r="2042" spans="1:61" x14ac:dyDescent="0.25">
      <c r="A2042" t="s">
        <v>53</v>
      </c>
      <c r="B2042" t="s">
        <v>54</v>
      </c>
      <c r="C2042" t="s">
        <v>53</v>
      </c>
      <c r="D2042" t="s">
        <v>54</v>
      </c>
      <c r="E2042" t="s">
        <v>53</v>
      </c>
      <c r="F2042" t="s">
        <v>54</v>
      </c>
      <c r="G2042" t="s">
        <v>54</v>
      </c>
      <c r="H2042">
        <v>1435</v>
      </c>
      <c r="I2042" t="s">
        <v>1464</v>
      </c>
      <c r="J2042" t="s">
        <v>53</v>
      </c>
      <c r="K2042" t="s">
        <v>53</v>
      </c>
      <c r="L2042" t="s">
        <v>53</v>
      </c>
      <c r="M2042" t="s">
        <v>61</v>
      </c>
      <c r="N2042" t="s">
        <v>53</v>
      </c>
      <c r="O2042" t="s">
        <v>63</v>
      </c>
      <c r="P2042" t="s">
        <v>53</v>
      </c>
      <c r="Q2042">
        <v>1374</v>
      </c>
      <c r="R2042" t="s">
        <v>7355</v>
      </c>
      <c r="S2042" t="s">
        <v>53</v>
      </c>
      <c r="T2042" t="s">
        <v>53</v>
      </c>
      <c r="U2042" t="s">
        <v>53</v>
      </c>
      <c r="V2042" t="s">
        <v>61</v>
      </c>
      <c r="W2042" t="s">
        <v>53</v>
      </c>
      <c r="X2042" t="s">
        <v>333</v>
      </c>
      <c r="Y2042" t="s">
        <v>53</v>
      </c>
      <c r="Z2042" t="s">
        <v>53</v>
      </c>
      <c r="AA2042" t="s">
        <v>53</v>
      </c>
      <c r="AB2042" t="s">
        <v>53</v>
      </c>
      <c r="AC2042" t="s">
        <v>53</v>
      </c>
      <c r="AD2042" t="s">
        <v>53</v>
      </c>
      <c r="AE2042" t="s">
        <v>2884</v>
      </c>
      <c r="AF2042" t="s">
        <v>53</v>
      </c>
      <c r="AG2042" t="s">
        <v>1074</v>
      </c>
      <c r="AH2042" t="s">
        <v>61</v>
      </c>
      <c r="AI2042" t="s">
        <v>53</v>
      </c>
      <c r="AJ2042" t="s">
        <v>63</v>
      </c>
      <c r="AK2042" t="s">
        <v>53</v>
      </c>
      <c r="AL2042" t="s">
        <v>53</v>
      </c>
      <c r="AM2042" t="s">
        <v>7093</v>
      </c>
      <c r="AN2042" t="s">
        <v>53</v>
      </c>
      <c r="AO2042">
        <v>1919</v>
      </c>
      <c r="AP2042" t="s">
        <v>7358</v>
      </c>
      <c r="AQ2042" t="s">
        <v>1761</v>
      </c>
      <c r="AR2042" t="s">
        <v>145</v>
      </c>
      <c r="AS2042" t="s">
        <v>53</v>
      </c>
      <c r="AT2042" t="s">
        <v>53</v>
      </c>
      <c r="AU2042" t="s">
        <v>53</v>
      </c>
      <c r="AV2042" t="s">
        <v>53</v>
      </c>
      <c r="AW2042" t="s">
        <v>53</v>
      </c>
      <c r="AX2042" t="s">
        <v>61</v>
      </c>
      <c r="AY2042" t="s">
        <v>53</v>
      </c>
      <c r="AZ2042" t="s">
        <v>333</v>
      </c>
      <c r="BA2042" t="s">
        <v>146</v>
      </c>
      <c r="BB2042" t="s">
        <v>53</v>
      </c>
      <c r="BC2042" t="s">
        <v>53</v>
      </c>
      <c r="BD2042" t="s">
        <v>53</v>
      </c>
      <c r="BE2042" t="s">
        <v>53</v>
      </c>
      <c r="BF2042" t="s">
        <v>53</v>
      </c>
      <c r="BG2042" t="s">
        <v>53</v>
      </c>
      <c r="BH2042" t="s">
        <v>53</v>
      </c>
      <c r="BI2042" t="s">
        <v>53</v>
      </c>
    </row>
    <row r="2043" spans="1:61" x14ac:dyDescent="0.25">
      <c r="A2043" t="s">
        <v>53</v>
      </c>
      <c r="B2043" t="s">
        <v>54</v>
      </c>
      <c r="C2043" t="s">
        <v>53</v>
      </c>
      <c r="D2043" t="s">
        <v>54</v>
      </c>
      <c r="E2043" t="s">
        <v>53</v>
      </c>
      <c r="F2043" t="s">
        <v>54</v>
      </c>
      <c r="G2043" t="s">
        <v>54</v>
      </c>
      <c r="H2043">
        <v>1436</v>
      </c>
      <c r="I2043" t="s">
        <v>1464</v>
      </c>
      <c r="J2043" t="s">
        <v>53</v>
      </c>
      <c r="K2043" t="s">
        <v>53</v>
      </c>
      <c r="L2043" t="s">
        <v>53</v>
      </c>
      <c r="M2043" t="s">
        <v>61</v>
      </c>
      <c r="N2043" t="s">
        <v>53</v>
      </c>
      <c r="O2043" t="s">
        <v>63</v>
      </c>
      <c r="P2043" t="s">
        <v>53</v>
      </c>
      <c r="Q2043">
        <v>1375</v>
      </c>
      <c r="R2043" t="s">
        <v>7359</v>
      </c>
      <c r="S2043" t="s">
        <v>53</v>
      </c>
      <c r="T2043" t="s">
        <v>53</v>
      </c>
      <c r="U2043" t="s">
        <v>53</v>
      </c>
      <c r="V2043" t="s">
        <v>53</v>
      </c>
      <c r="W2043" t="s">
        <v>53</v>
      </c>
      <c r="X2043" t="s">
        <v>53</v>
      </c>
      <c r="Y2043" t="s">
        <v>53</v>
      </c>
      <c r="Z2043" t="s">
        <v>53</v>
      </c>
      <c r="AA2043" t="s">
        <v>53</v>
      </c>
      <c r="AB2043" t="s">
        <v>53</v>
      </c>
      <c r="AC2043" t="s">
        <v>7360</v>
      </c>
      <c r="AD2043" t="s">
        <v>242</v>
      </c>
      <c r="AE2043" t="s">
        <v>2884</v>
      </c>
      <c r="AF2043" t="s">
        <v>53</v>
      </c>
      <c r="AG2043" t="s">
        <v>1074</v>
      </c>
      <c r="AH2043" t="s">
        <v>61</v>
      </c>
      <c r="AI2043" t="s">
        <v>53</v>
      </c>
      <c r="AJ2043" t="s">
        <v>63</v>
      </c>
      <c r="AK2043" t="s">
        <v>53</v>
      </c>
      <c r="AL2043" t="s">
        <v>470</v>
      </c>
      <c r="AM2043" t="s">
        <v>7106</v>
      </c>
      <c r="AN2043" t="s">
        <v>112</v>
      </c>
      <c r="AO2043">
        <v>1920</v>
      </c>
      <c r="AP2043" t="s">
        <v>7361</v>
      </c>
      <c r="AQ2043" t="s">
        <v>1761</v>
      </c>
      <c r="AR2043" t="s">
        <v>266</v>
      </c>
      <c r="AS2043" t="s">
        <v>72</v>
      </c>
      <c r="AT2043" t="s">
        <v>53</v>
      </c>
      <c r="AU2043" t="s">
        <v>53</v>
      </c>
      <c r="AV2043" t="s">
        <v>53</v>
      </c>
      <c r="AW2043" t="s">
        <v>53</v>
      </c>
      <c r="AX2043" t="s">
        <v>53</v>
      </c>
      <c r="AY2043" t="s">
        <v>53</v>
      </c>
      <c r="AZ2043" t="s">
        <v>53</v>
      </c>
      <c r="BA2043" t="s">
        <v>74</v>
      </c>
      <c r="BB2043" t="s">
        <v>53</v>
      </c>
      <c r="BC2043" t="s">
        <v>53</v>
      </c>
      <c r="BD2043" t="s">
        <v>53</v>
      </c>
      <c r="BE2043" t="s">
        <v>53</v>
      </c>
      <c r="BF2043" t="s">
        <v>7362</v>
      </c>
      <c r="BG2043" t="s">
        <v>539</v>
      </c>
      <c r="BH2043" t="s">
        <v>53</v>
      </c>
      <c r="BI2043" t="s">
        <v>53</v>
      </c>
    </row>
    <row r="2044" spans="1:61" x14ac:dyDescent="0.25">
      <c r="A2044" t="s">
        <v>53</v>
      </c>
      <c r="B2044" t="s">
        <v>54</v>
      </c>
      <c r="C2044" t="s">
        <v>53</v>
      </c>
      <c r="D2044" t="s">
        <v>54</v>
      </c>
      <c r="E2044" t="s">
        <v>56</v>
      </c>
      <c r="F2044" t="s">
        <v>54</v>
      </c>
      <c r="G2044" t="s">
        <v>54</v>
      </c>
      <c r="H2044">
        <v>1437</v>
      </c>
      <c r="I2044" t="s">
        <v>1464</v>
      </c>
      <c r="J2044" t="s">
        <v>53</v>
      </c>
      <c r="K2044" t="s">
        <v>53</v>
      </c>
      <c r="L2044" t="s">
        <v>7363</v>
      </c>
      <c r="M2044" t="s">
        <v>321</v>
      </c>
      <c r="N2044" t="s">
        <v>53</v>
      </c>
      <c r="O2044" t="s">
        <v>63</v>
      </c>
      <c r="P2044" t="s">
        <v>53</v>
      </c>
      <c r="Q2044">
        <v>1376</v>
      </c>
      <c r="R2044" t="s">
        <v>7364</v>
      </c>
      <c r="S2044" t="s">
        <v>53</v>
      </c>
      <c r="T2044" t="s">
        <v>53</v>
      </c>
      <c r="U2044" t="s">
        <v>53</v>
      </c>
      <c r="V2044" t="s">
        <v>53</v>
      </c>
      <c r="W2044" t="s">
        <v>53</v>
      </c>
      <c r="X2044" t="s">
        <v>53</v>
      </c>
      <c r="Y2044" t="s">
        <v>53</v>
      </c>
      <c r="Z2044" t="s">
        <v>53</v>
      </c>
      <c r="AA2044" t="s">
        <v>53</v>
      </c>
      <c r="AB2044" t="s">
        <v>53</v>
      </c>
      <c r="AC2044" t="s">
        <v>3067</v>
      </c>
      <c r="AD2044" t="s">
        <v>7365</v>
      </c>
      <c r="AE2044" t="s">
        <v>1074</v>
      </c>
      <c r="AF2044" t="s">
        <v>53</v>
      </c>
      <c r="AG2044" t="s">
        <v>3605</v>
      </c>
      <c r="AH2044" t="s">
        <v>321</v>
      </c>
      <c r="AI2044" t="s">
        <v>53</v>
      </c>
      <c r="AJ2044" t="s">
        <v>63</v>
      </c>
      <c r="AK2044" t="s">
        <v>53</v>
      </c>
      <c r="AL2044" t="s">
        <v>98</v>
      </c>
      <c r="AM2044" t="s">
        <v>7111</v>
      </c>
      <c r="AN2044" t="s">
        <v>1384</v>
      </c>
      <c r="AO2044">
        <v>1924</v>
      </c>
      <c r="AP2044" t="s">
        <v>7366</v>
      </c>
      <c r="AQ2044" t="s">
        <v>5348</v>
      </c>
      <c r="AR2044" t="s">
        <v>203</v>
      </c>
      <c r="AS2044" t="s">
        <v>72</v>
      </c>
      <c r="AT2044" t="s">
        <v>53</v>
      </c>
      <c r="AU2044" t="s">
        <v>53</v>
      </c>
      <c r="AV2044" t="s">
        <v>53</v>
      </c>
      <c r="AW2044" t="s">
        <v>53</v>
      </c>
      <c r="AX2044" t="s">
        <v>53</v>
      </c>
      <c r="AY2044" t="s">
        <v>53</v>
      </c>
      <c r="AZ2044" t="s">
        <v>53</v>
      </c>
      <c r="BA2044" t="s">
        <v>74</v>
      </c>
      <c r="BB2044" t="s">
        <v>101</v>
      </c>
      <c r="BC2044" t="s">
        <v>53</v>
      </c>
      <c r="BD2044" t="s">
        <v>53</v>
      </c>
      <c r="BE2044" t="s">
        <v>53</v>
      </c>
      <c r="BF2044" t="s">
        <v>7367</v>
      </c>
      <c r="BG2044" t="s">
        <v>185</v>
      </c>
      <c r="BH2044" t="s">
        <v>53</v>
      </c>
      <c r="BI2044" t="s">
        <v>53</v>
      </c>
    </row>
    <row r="2045" spans="1:61" x14ac:dyDescent="0.25">
      <c r="A2045" t="s">
        <v>53</v>
      </c>
      <c r="B2045" t="s">
        <v>54</v>
      </c>
      <c r="C2045" t="s">
        <v>53</v>
      </c>
      <c r="D2045" t="s">
        <v>54</v>
      </c>
      <c r="E2045" t="s">
        <v>56</v>
      </c>
      <c r="F2045" t="s">
        <v>54</v>
      </c>
      <c r="G2045" t="s">
        <v>54</v>
      </c>
      <c r="H2045">
        <v>1438</v>
      </c>
      <c r="I2045" t="s">
        <v>1464</v>
      </c>
      <c r="J2045" t="s">
        <v>53</v>
      </c>
      <c r="K2045" t="s">
        <v>53</v>
      </c>
      <c r="L2045" t="s">
        <v>53</v>
      </c>
      <c r="M2045" t="s">
        <v>61</v>
      </c>
      <c r="N2045" t="s">
        <v>7147</v>
      </c>
      <c r="O2045" t="s">
        <v>63</v>
      </c>
      <c r="P2045" t="s">
        <v>64</v>
      </c>
      <c r="Q2045">
        <v>1377</v>
      </c>
      <c r="R2045" t="s">
        <v>7368</v>
      </c>
      <c r="S2045" t="s">
        <v>61</v>
      </c>
      <c r="T2045" t="s">
        <v>53</v>
      </c>
      <c r="U2045" t="s">
        <v>395</v>
      </c>
      <c r="V2045" t="s">
        <v>61</v>
      </c>
      <c r="W2045" t="s">
        <v>53</v>
      </c>
      <c r="X2045" t="s">
        <v>918</v>
      </c>
      <c r="Y2045" t="s">
        <v>53</v>
      </c>
      <c r="Z2045" t="s">
        <v>53</v>
      </c>
      <c r="AA2045" t="s">
        <v>53</v>
      </c>
      <c r="AB2045" t="s">
        <v>53</v>
      </c>
      <c r="AC2045" t="s">
        <v>5658</v>
      </c>
      <c r="AD2045" t="s">
        <v>687</v>
      </c>
      <c r="AE2045" t="s">
        <v>3605</v>
      </c>
      <c r="AF2045" t="s">
        <v>53</v>
      </c>
      <c r="AG2045" t="s">
        <v>7369</v>
      </c>
      <c r="AH2045" t="s">
        <v>61</v>
      </c>
      <c r="AI2045" t="s">
        <v>7147</v>
      </c>
      <c r="AJ2045" t="s">
        <v>63</v>
      </c>
      <c r="AK2045" t="s">
        <v>64</v>
      </c>
      <c r="AL2045" t="s">
        <v>98</v>
      </c>
      <c r="AM2045" t="s">
        <v>7114</v>
      </c>
      <c r="AN2045" t="s">
        <v>112</v>
      </c>
      <c r="AO2045">
        <v>1925</v>
      </c>
      <c r="AP2045" t="s">
        <v>7370</v>
      </c>
      <c r="AQ2045" t="s">
        <v>2184</v>
      </c>
      <c r="AR2045" t="s">
        <v>203</v>
      </c>
      <c r="AS2045" t="s">
        <v>72</v>
      </c>
      <c r="AT2045" t="s">
        <v>53</v>
      </c>
      <c r="AU2045" t="s">
        <v>61</v>
      </c>
      <c r="AV2045" t="s">
        <v>53</v>
      </c>
      <c r="AW2045" t="s">
        <v>395</v>
      </c>
      <c r="AX2045" t="s">
        <v>61</v>
      </c>
      <c r="AY2045" t="s">
        <v>53</v>
      </c>
      <c r="AZ2045" t="s">
        <v>918</v>
      </c>
      <c r="BA2045" t="s">
        <v>93</v>
      </c>
      <c r="BB2045" t="s">
        <v>53</v>
      </c>
      <c r="BC2045" t="s">
        <v>53</v>
      </c>
      <c r="BD2045" t="s">
        <v>53</v>
      </c>
      <c r="BE2045" t="s">
        <v>53</v>
      </c>
      <c r="BF2045" t="s">
        <v>3129</v>
      </c>
      <c r="BG2045" t="s">
        <v>117</v>
      </c>
      <c r="BH2045" t="s">
        <v>53</v>
      </c>
      <c r="BI2045" t="s">
        <v>53</v>
      </c>
    </row>
    <row r="2046" spans="1:61" x14ac:dyDescent="0.25">
      <c r="A2046" t="s">
        <v>53</v>
      </c>
      <c r="B2046" t="s">
        <v>54</v>
      </c>
      <c r="C2046" t="s">
        <v>53</v>
      </c>
      <c r="D2046" t="s">
        <v>54</v>
      </c>
      <c r="E2046" t="s">
        <v>56</v>
      </c>
      <c r="F2046" t="s">
        <v>54</v>
      </c>
      <c r="G2046" t="s">
        <v>54</v>
      </c>
      <c r="H2046">
        <v>1438</v>
      </c>
      <c r="I2046" t="s">
        <v>1464</v>
      </c>
      <c r="J2046" t="s">
        <v>53</v>
      </c>
      <c r="K2046" t="s">
        <v>53</v>
      </c>
      <c r="L2046" t="s">
        <v>53</v>
      </c>
      <c r="M2046" t="s">
        <v>61</v>
      </c>
      <c r="N2046" t="s">
        <v>7147</v>
      </c>
      <c r="O2046" t="s">
        <v>63</v>
      </c>
      <c r="P2046" t="s">
        <v>64</v>
      </c>
      <c r="Q2046">
        <v>1377</v>
      </c>
      <c r="R2046" t="s">
        <v>7368</v>
      </c>
      <c r="S2046" t="s">
        <v>61</v>
      </c>
      <c r="T2046" t="s">
        <v>53</v>
      </c>
      <c r="U2046" t="s">
        <v>395</v>
      </c>
      <c r="V2046" t="s">
        <v>61</v>
      </c>
      <c r="W2046" t="s">
        <v>53</v>
      </c>
      <c r="X2046" t="s">
        <v>918</v>
      </c>
      <c r="Y2046" t="s">
        <v>53</v>
      </c>
      <c r="Z2046" t="s">
        <v>53</v>
      </c>
      <c r="AA2046" t="s">
        <v>53</v>
      </c>
      <c r="AB2046" t="s">
        <v>53</v>
      </c>
      <c r="AC2046" t="s">
        <v>7371</v>
      </c>
      <c r="AD2046" t="s">
        <v>5303</v>
      </c>
      <c r="AE2046" t="s">
        <v>3605</v>
      </c>
      <c r="AF2046" t="s">
        <v>53</v>
      </c>
      <c r="AG2046" t="s">
        <v>7369</v>
      </c>
      <c r="AH2046" t="s">
        <v>61</v>
      </c>
      <c r="AI2046" t="s">
        <v>7147</v>
      </c>
      <c r="AJ2046" t="s">
        <v>63</v>
      </c>
      <c r="AK2046" t="s">
        <v>64</v>
      </c>
      <c r="AL2046" t="s">
        <v>150</v>
      </c>
      <c r="AM2046" t="s">
        <v>7114</v>
      </c>
      <c r="AN2046" t="s">
        <v>244</v>
      </c>
      <c r="AO2046">
        <v>1926</v>
      </c>
      <c r="AP2046" t="s">
        <v>7372</v>
      </c>
      <c r="AQ2046" t="s">
        <v>2184</v>
      </c>
      <c r="AR2046" t="s">
        <v>203</v>
      </c>
      <c r="AS2046" t="s">
        <v>72</v>
      </c>
      <c r="AT2046" t="s">
        <v>53</v>
      </c>
      <c r="AU2046" t="s">
        <v>61</v>
      </c>
      <c r="AV2046" t="s">
        <v>53</v>
      </c>
      <c r="AW2046" t="s">
        <v>395</v>
      </c>
      <c r="AX2046" t="s">
        <v>61</v>
      </c>
      <c r="AY2046" t="s">
        <v>53</v>
      </c>
      <c r="AZ2046" t="s">
        <v>918</v>
      </c>
      <c r="BA2046" t="s">
        <v>74</v>
      </c>
      <c r="BB2046" t="s">
        <v>53</v>
      </c>
      <c r="BC2046" t="s">
        <v>53</v>
      </c>
      <c r="BD2046" t="s">
        <v>53</v>
      </c>
      <c r="BE2046" t="s">
        <v>53</v>
      </c>
      <c r="BF2046" t="s">
        <v>7373</v>
      </c>
      <c r="BG2046" t="s">
        <v>151</v>
      </c>
      <c r="BH2046" t="s">
        <v>53</v>
      </c>
      <c r="BI2046" t="s">
        <v>53</v>
      </c>
    </row>
    <row r="2047" spans="1:61" x14ac:dyDescent="0.25">
      <c r="A2047" t="s">
        <v>53</v>
      </c>
      <c r="B2047" t="s">
        <v>54</v>
      </c>
      <c r="C2047" t="s">
        <v>53</v>
      </c>
      <c r="D2047" t="s">
        <v>54</v>
      </c>
      <c r="E2047" t="s">
        <v>56</v>
      </c>
      <c r="F2047" t="s">
        <v>54</v>
      </c>
      <c r="G2047" t="s">
        <v>54</v>
      </c>
      <c r="H2047">
        <v>1438</v>
      </c>
      <c r="I2047" t="s">
        <v>1464</v>
      </c>
      <c r="J2047" t="s">
        <v>53</v>
      </c>
      <c r="K2047" t="s">
        <v>53</v>
      </c>
      <c r="L2047" t="s">
        <v>53</v>
      </c>
      <c r="M2047" t="s">
        <v>61</v>
      </c>
      <c r="N2047" t="s">
        <v>7147</v>
      </c>
      <c r="O2047" t="s">
        <v>63</v>
      </c>
      <c r="P2047" t="s">
        <v>64</v>
      </c>
      <c r="Q2047">
        <v>1377</v>
      </c>
      <c r="R2047" t="s">
        <v>7368</v>
      </c>
      <c r="S2047" t="s">
        <v>61</v>
      </c>
      <c r="T2047" t="s">
        <v>53</v>
      </c>
      <c r="U2047" t="s">
        <v>395</v>
      </c>
      <c r="V2047" t="s">
        <v>61</v>
      </c>
      <c r="W2047" t="s">
        <v>53</v>
      </c>
      <c r="X2047" t="s">
        <v>918</v>
      </c>
      <c r="Y2047" t="s">
        <v>53</v>
      </c>
      <c r="Z2047" t="s">
        <v>53</v>
      </c>
      <c r="AA2047" t="s">
        <v>53</v>
      </c>
      <c r="AB2047" t="s">
        <v>53</v>
      </c>
      <c r="AC2047" t="s">
        <v>53</v>
      </c>
      <c r="AD2047" t="s">
        <v>53</v>
      </c>
      <c r="AE2047" t="s">
        <v>3605</v>
      </c>
      <c r="AF2047" t="s">
        <v>53</v>
      </c>
      <c r="AG2047" t="s">
        <v>7369</v>
      </c>
      <c r="AH2047" t="s">
        <v>61</v>
      </c>
      <c r="AI2047" t="s">
        <v>7147</v>
      </c>
      <c r="AJ2047" t="s">
        <v>63</v>
      </c>
      <c r="AK2047" t="s">
        <v>64</v>
      </c>
      <c r="AL2047" t="s">
        <v>53</v>
      </c>
      <c r="AM2047" t="s">
        <v>7114</v>
      </c>
      <c r="AN2047" t="s">
        <v>53</v>
      </c>
      <c r="AO2047">
        <v>1927</v>
      </c>
      <c r="AP2047" t="s">
        <v>7374</v>
      </c>
      <c r="AQ2047" t="s">
        <v>2184</v>
      </c>
      <c r="AR2047" t="s">
        <v>145</v>
      </c>
      <c r="AS2047" t="s">
        <v>263</v>
      </c>
      <c r="AT2047" t="s">
        <v>53</v>
      </c>
      <c r="AU2047" t="s">
        <v>61</v>
      </c>
      <c r="AV2047" t="s">
        <v>53</v>
      </c>
      <c r="AW2047" t="s">
        <v>395</v>
      </c>
      <c r="AX2047" t="s">
        <v>61</v>
      </c>
      <c r="AY2047" t="s">
        <v>53</v>
      </c>
      <c r="AZ2047" t="s">
        <v>918</v>
      </c>
      <c r="BA2047" t="s">
        <v>146</v>
      </c>
      <c r="BB2047" t="s">
        <v>53</v>
      </c>
      <c r="BC2047" t="s">
        <v>53</v>
      </c>
      <c r="BD2047" t="s">
        <v>53</v>
      </c>
      <c r="BE2047" t="s">
        <v>53</v>
      </c>
      <c r="BF2047" t="s">
        <v>53</v>
      </c>
      <c r="BG2047" t="s">
        <v>53</v>
      </c>
      <c r="BH2047" t="s">
        <v>53</v>
      </c>
      <c r="BI2047" t="s">
        <v>53</v>
      </c>
    </row>
    <row r="2048" spans="1:61" x14ac:dyDescent="0.25">
      <c r="A2048" t="s">
        <v>53</v>
      </c>
      <c r="B2048" t="s">
        <v>54</v>
      </c>
      <c r="C2048" t="s">
        <v>53</v>
      </c>
      <c r="D2048" t="s">
        <v>54</v>
      </c>
      <c r="E2048" t="s">
        <v>56</v>
      </c>
      <c r="F2048" t="s">
        <v>54</v>
      </c>
      <c r="G2048" t="s">
        <v>54</v>
      </c>
      <c r="H2048">
        <v>1438</v>
      </c>
      <c r="I2048" t="s">
        <v>1464</v>
      </c>
      <c r="J2048" t="s">
        <v>53</v>
      </c>
      <c r="K2048" t="s">
        <v>53</v>
      </c>
      <c r="L2048" t="s">
        <v>53</v>
      </c>
      <c r="M2048" t="s">
        <v>61</v>
      </c>
      <c r="N2048" t="s">
        <v>7147</v>
      </c>
      <c r="O2048" t="s">
        <v>63</v>
      </c>
      <c r="P2048" t="s">
        <v>64</v>
      </c>
      <c r="Q2048">
        <v>1377</v>
      </c>
      <c r="R2048" t="s">
        <v>7368</v>
      </c>
      <c r="S2048" t="s">
        <v>61</v>
      </c>
      <c r="T2048" t="s">
        <v>53</v>
      </c>
      <c r="U2048" t="s">
        <v>395</v>
      </c>
      <c r="V2048" t="s">
        <v>61</v>
      </c>
      <c r="W2048" t="s">
        <v>53</v>
      </c>
      <c r="X2048" t="s">
        <v>918</v>
      </c>
      <c r="Y2048" t="s">
        <v>53</v>
      </c>
      <c r="Z2048" t="s">
        <v>53</v>
      </c>
      <c r="AA2048" t="s">
        <v>53</v>
      </c>
      <c r="AB2048" t="s">
        <v>53</v>
      </c>
      <c r="AC2048" t="s">
        <v>53</v>
      </c>
      <c r="AD2048" t="s">
        <v>53</v>
      </c>
      <c r="AE2048" t="s">
        <v>7375</v>
      </c>
      <c r="AF2048" t="s">
        <v>53</v>
      </c>
      <c r="AG2048" t="s">
        <v>5346</v>
      </c>
      <c r="AH2048" t="s">
        <v>61</v>
      </c>
      <c r="AI2048" t="s">
        <v>7147</v>
      </c>
      <c r="AJ2048" t="s">
        <v>63</v>
      </c>
      <c r="AK2048" t="s">
        <v>64</v>
      </c>
      <c r="AL2048" t="s">
        <v>53</v>
      </c>
      <c r="AM2048" t="s">
        <v>7114</v>
      </c>
      <c r="AN2048" t="s">
        <v>53</v>
      </c>
      <c r="AO2048">
        <v>2102</v>
      </c>
      <c r="AP2048" t="s">
        <v>7376</v>
      </c>
      <c r="AQ2048" t="s">
        <v>2184</v>
      </c>
      <c r="AR2048" t="s">
        <v>145</v>
      </c>
      <c r="AS2048" t="s">
        <v>263</v>
      </c>
      <c r="AT2048" t="s">
        <v>53</v>
      </c>
      <c r="AU2048" t="s">
        <v>61</v>
      </c>
      <c r="AV2048" t="s">
        <v>53</v>
      </c>
      <c r="AW2048" t="s">
        <v>395</v>
      </c>
      <c r="AX2048" t="s">
        <v>61</v>
      </c>
      <c r="AY2048" t="s">
        <v>53</v>
      </c>
      <c r="AZ2048" t="s">
        <v>918</v>
      </c>
      <c r="BA2048" t="s">
        <v>146</v>
      </c>
      <c r="BB2048" t="s">
        <v>53</v>
      </c>
      <c r="BC2048" t="s">
        <v>53</v>
      </c>
      <c r="BD2048" t="s">
        <v>53</v>
      </c>
      <c r="BE2048" t="s">
        <v>53</v>
      </c>
      <c r="BF2048" t="s">
        <v>53</v>
      </c>
      <c r="BG2048" t="s">
        <v>53</v>
      </c>
      <c r="BH2048" t="s">
        <v>53</v>
      </c>
      <c r="BI2048" t="s">
        <v>53</v>
      </c>
    </row>
    <row r="2049" spans="1:61" x14ac:dyDescent="0.25">
      <c r="A2049" t="s">
        <v>53</v>
      </c>
      <c r="B2049" t="s">
        <v>54</v>
      </c>
      <c r="C2049" t="s">
        <v>55</v>
      </c>
      <c r="D2049" t="s">
        <v>54</v>
      </c>
      <c r="E2049" t="s">
        <v>56</v>
      </c>
      <c r="F2049" t="s">
        <v>54</v>
      </c>
      <c r="G2049" t="s">
        <v>54</v>
      </c>
      <c r="H2049">
        <v>1439</v>
      </c>
      <c r="I2049" t="s">
        <v>1464</v>
      </c>
      <c r="J2049" t="s">
        <v>58</v>
      </c>
      <c r="K2049" t="s">
        <v>53</v>
      </c>
      <c r="L2049" t="s">
        <v>53</v>
      </c>
      <c r="M2049" t="s">
        <v>61</v>
      </c>
      <c r="N2049" t="s">
        <v>53</v>
      </c>
      <c r="O2049" t="s">
        <v>63</v>
      </c>
      <c r="P2049" t="s">
        <v>53</v>
      </c>
      <c r="Q2049">
        <v>1378</v>
      </c>
      <c r="R2049" t="s">
        <v>7377</v>
      </c>
      <c r="S2049" t="s">
        <v>53</v>
      </c>
      <c r="T2049" t="s">
        <v>53</v>
      </c>
      <c r="U2049" t="s">
        <v>53</v>
      </c>
      <c r="V2049" t="s">
        <v>53</v>
      </c>
      <c r="W2049" t="s">
        <v>53</v>
      </c>
      <c r="X2049" t="s">
        <v>53</v>
      </c>
      <c r="Y2049" t="s">
        <v>53</v>
      </c>
      <c r="Z2049" t="s">
        <v>53</v>
      </c>
      <c r="AA2049" t="s">
        <v>53</v>
      </c>
      <c r="AB2049" t="s">
        <v>53</v>
      </c>
      <c r="AC2049" t="s">
        <v>7378</v>
      </c>
      <c r="AD2049" t="s">
        <v>7379</v>
      </c>
      <c r="AE2049" t="s">
        <v>7369</v>
      </c>
      <c r="AF2049" t="s">
        <v>53</v>
      </c>
      <c r="AG2049" t="s">
        <v>1078</v>
      </c>
      <c r="AH2049" t="s">
        <v>61</v>
      </c>
      <c r="AI2049" t="s">
        <v>53</v>
      </c>
      <c r="AJ2049" t="s">
        <v>63</v>
      </c>
      <c r="AK2049" t="s">
        <v>53</v>
      </c>
      <c r="AL2049" t="s">
        <v>206</v>
      </c>
      <c r="AM2049" t="s">
        <v>7123</v>
      </c>
      <c r="AN2049" t="s">
        <v>251</v>
      </c>
      <c r="AO2049">
        <v>1929</v>
      </c>
      <c r="AP2049" t="s">
        <v>7380</v>
      </c>
      <c r="AQ2049" t="s">
        <v>7381</v>
      </c>
      <c r="AR2049" t="s">
        <v>405</v>
      </c>
      <c r="AS2049" t="s">
        <v>72</v>
      </c>
      <c r="AT2049" t="s">
        <v>53</v>
      </c>
      <c r="AU2049" t="s">
        <v>53</v>
      </c>
      <c r="AV2049" t="s">
        <v>53</v>
      </c>
      <c r="AW2049" t="s">
        <v>53</v>
      </c>
      <c r="AX2049" t="s">
        <v>53</v>
      </c>
      <c r="AY2049" t="s">
        <v>53</v>
      </c>
      <c r="AZ2049" t="s">
        <v>53</v>
      </c>
      <c r="BA2049" t="s">
        <v>93</v>
      </c>
      <c r="BB2049" t="s">
        <v>225</v>
      </c>
      <c r="BC2049" t="s">
        <v>53</v>
      </c>
      <c r="BD2049" t="s">
        <v>53</v>
      </c>
      <c r="BE2049" t="s">
        <v>53</v>
      </c>
      <c r="BF2049" t="s">
        <v>7382</v>
      </c>
      <c r="BG2049" t="s">
        <v>82</v>
      </c>
      <c r="BH2049" t="s">
        <v>53</v>
      </c>
      <c r="BI2049" t="s">
        <v>53</v>
      </c>
    </row>
    <row r="2050" spans="1:61" x14ac:dyDescent="0.25">
      <c r="A2050" t="s">
        <v>53</v>
      </c>
      <c r="B2050" t="s">
        <v>54</v>
      </c>
      <c r="C2050" t="s">
        <v>55</v>
      </c>
      <c r="D2050" t="s">
        <v>54</v>
      </c>
      <c r="E2050" t="s">
        <v>56</v>
      </c>
      <c r="F2050" t="s">
        <v>54</v>
      </c>
      <c r="G2050" t="s">
        <v>54</v>
      </c>
      <c r="H2050">
        <v>1439</v>
      </c>
      <c r="I2050" t="s">
        <v>1464</v>
      </c>
      <c r="J2050" t="s">
        <v>58</v>
      </c>
      <c r="K2050" t="s">
        <v>53</v>
      </c>
      <c r="L2050" t="s">
        <v>53</v>
      </c>
      <c r="M2050" t="s">
        <v>61</v>
      </c>
      <c r="N2050" t="s">
        <v>53</v>
      </c>
      <c r="O2050" t="s">
        <v>63</v>
      </c>
      <c r="P2050" t="s">
        <v>53</v>
      </c>
      <c r="Q2050">
        <v>1378</v>
      </c>
      <c r="R2050" t="s">
        <v>7377</v>
      </c>
      <c r="S2050" t="s">
        <v>53</v>
      </c>
      <c r="T2050" t="s">
        <v>53</v>
      </c>
      <c r="U2050" t="s">
        <v>53</v>
      </c>
      <c r="V2050" t="s">
        <v>53</v>
      </c>
      <c r="W2050" t="s">
        <v>53</v>
      </c>
      <c r="X2050" t="s">
        <v>53</v>
      </c>
      <c r="Y2050" t="s">
        <v>53</v>
      </c>
      <c r="Z2050" t="s">
        <v>53</v>
      </c>
      <c r="AA2050" t="s">
        <v>53</v>
      </c>
      <c r="AB2050" t="s">
        <v>53</v>
      </c>
      <c r="AC2050" t="s">
        <v>7383</v>
      </c>
      <c r="AD2050" t="s">
        <v>1786</v>
      </c>
      <c r="AE2050" t="s">
        <v>7369</v>
      </c>
      <c r="AF2050" t="s">
        <v>53</v>
      </c>
      <c r="AG2050" t="s">
        <v>1078</v>
      </c>
      <c r="AH2050" t="s">
        <v>61</v>
      </c>
      <c r="AI2050" t="s">
        <v>53</v>
      </c>
      <c r="AJ2050" t="s">
        <v>63</v>
      </c>
      <c r="AK2050" t="s">
        <v>53</v>
      </c>
      <c r="AL2050" t="s">
        <v>206</v>
      </c>
      <c r="AM2050" t="s">
        <v>7123</v>
      </c>
      <c r="AN2050" t="s">
        <v>65</v>
      </c>
      <c r="AO2050">
        <v>1930</v>
      </c>
      <c r="AP2050" t="s">
        <v>7384</v>
      </c>
      <c r="AQ2050" t="s">
        <v>7381</v>
      </c>
      <c r="AR2050" t="s">
        <v>405</v>
      </c>
      <c r="AS2050" t="s">
        <v>72</v>
      </c>
      <c r="AT2050" t="s">
        <v>53</v>
      </c>
      <c r="AU2050" t="s">
        <v>53</v>
      </c>
      <c r="AV2050" t="s">
        <v>53</v>
      </c>
      <c r="AW2050" t="s">
        <v>53</v>
      </c>
      <c r="AX2050" t="s">
        <v>53</v>
      </c>
      <c r="AY2050" t="s">
        <v>53</v>
      </c>
      <c r="AZ2050" t="s">
        <v>53</v>
      </c>
      <c r="BA2050" t="s">
        <v>74</v>
      </c>
      <c r="BB2050" t="s">
        <v>225</v>
      </c>
      <c r="BC2050" t="s">
        <v>53</v>
      </c>
      <c r="BD2050" t="s">
        <v>53</v>
      </c>
      <c r="BE2050" t="s">
        <v>53</v>
      </c>
      <c r="BF2050" t="s">
        <v>7383</v>
      </c>
      <c r="BG2050" t="s">
        <v>82</v>
      </c>
      <c r="BH2050" t="s">
        <v>53</v>
      </c>
      <c r="BI2050" t="s">
        <v>53</v>
      </c>
    </row>
    <row r="2051" spans="1:61" x14ac:dyDescent="0.25">
      <c r="A2051" t="s">
        <v>53</v>
      </c>
      <c r="B2051" t="s">
        <v>54</v>
      </c>
      <c r="C2051" t="s">
        <v>529</v>
      </c>
      <c r="D2051" t="s">
        <v>54</v>
      </c>
      <c r="E2051" t="s">
        <v>56</v>
      </c>
      <c r="F2051" t="s">
        <v>54</v>
      </c>
      <c r="G2051" t="s">
        <v>54</v>
      </c>
      <c r="H2051">
        <v>1440</v>
      </c>
      <c r="I2051" t="s">
        <v>57</v>
      </c>
      <c r="J2051" t="s">
        <v>380</v>
      </c>
      <c r="K2051" t="s">
        <v>104</v>
      </c>
      <c r="L2051" t="s">
        <v>53</v>
      </c>
      <c r="M2051" t="s">
        <v>485</v>
      </c>
      <c r="N2051" t="s">
        <v>53</v>
      </c>
      <c r="O2051" t="s">
        <v>63</v>
      </c>
      <c r="P2051" t="s">
        <v>53</v>
      </c>
      <c r="Q2051">
        <v>1379</v>
      </c>
      <c r="R2051" t="s">
        <v>7385</v>
      </c>
      <c r="S2051" t="s">
        <v>53</v>
      </c>
      <c r="T2051" t="s">
        <v>53</v>
      </c>
      <c r="U2051" t="s">
        <v>53</v>
      </c>
      <c r="V2051" t="s">
        <v>485</v>
      </c>
      <c r="W2051" t="s">
        <v>53</v>
      </c>
      <c r="X2051" t="s">
        <v>2452</v>
      </c>
      <c r="Y2051" t="s">
        <v>53</v>
      </c>
      <c r="Z2051" t="s">
        <v>53</v>
      </c>
      <c r="AA2051" t="s">
        <v>53</v>
      </c>
      <c r="AB2051" t="s">
        <v>53</v>
      </c>
      <c r="AC2051" t="s">
        <v>7386</v>
      </c>
      <c r="AD2051" t="s">
        <v>670</v>
      </c>
      <c r="AE2051" t="s">
        <v>1078</v>
      </c>
      <c r="AF2051" t="s">
        <v>53</v>
      </c>
      <c r="AG2051" t="s">
        <v>1182</v>
      </c>
      <c r="AH2051" t="s">
        <v>485</v>
      </c>
      <c r="AI2051" t="s">
        <v>53</v>
      </c>
      <c r="AJ2051" t="s">
        <v>63</v>
      </c>
      <c r="AK2051" t="s">
        <v>53</v>
      </c>
      <c r="AL2051" t="s">
        <v>470</v>
      </c>
      <c r="AM2051" t="s">
        <v>7130</v>
      </c>
      <c r="AN2051" t="s">
        <v>185</v>
      </c>
      <c r="AO2051">
        <v>1931</v>
      </c>
      <c r="AP2051" t="s">
        <v>7387</v>
      </c>
      <c r="AQ2051" t="s">
        <v>70</v>
      </c>
      <c r="AR2051" t="s">
        <v>253</v>
      </c>
      <c r="AS2051" t="s">
        <v>72</v>
      </c>
      <c r="AT2051" t="s">
        <v>53</v>
      </c>
      <c r="AU2051" t="s">
        <v>53</v>
      </c>
      <c r="AV2051" t="s">
        <v>53</v>
      </c>
      <c r="AW2051" t="s">
        <v>53</v>
      </c>
      <c r="AX2051" t="s">
        <v>485</v>
      </c>
      <c r="AY2051" t="s">
        <v>53</v>
      </c>
      <c r="AZ2051" t="s">
        <v>2452</v>
      </c>
      <c r="BA2051" t="s">
        <v>74</v>
      </c>
      <c r="BB2051" t="s">
        <v>53</v>
      </c>
      <c r="BC2051" t="s">
        <v>53</v>
      </c>
      <c r="BD2051" t="s">
        <v>53</v>
      </c>
      <c r="BE2051" t="s">
        <v>53</v>
      </c>
      <c r="BF2051" t="s">
        <v>1998</v>
      </c>
      <c r="BG2051" t="s">
        <v>99</v>
      </c>
      <c r="BH2051" t="s">
        <v>53</v>
      </c>
      <c r="BI2051" t="s">
        <v>53</v>
      </c>
    </row>
    <row r="2052" spans="1:61" x14ac:dyDescent="0.25">
      <c r="A2052" t="s">
        <v>53</v>
      </c>
      <c r="B2052" t="s">
        <v>54</v>
      </c>
      <c r="C2052" t="s">
        <v>55</v>
      </c>
      <c r="D2052" t="s">
        <v>54</v>
      </c>
      <c r="E2052" t="s">
        <v>56</v>
      </c>
      <c r="F2052" t="s">
        <v>54</v>
      </c>
      <c r="G2052" t="s">
        <v>54</v>
      </c>
      <c r="H2052">
        <v>1441</v>
      </c>
      <c r="I2052" t="s">
        <v>57</v>
      </c>
      <c r="J2052" t="s">
        <v>58</v>
      </c>
      <c r="K2052" t="s">
        <v>104</v>
      </c>
      <c r="L2052" t="s">
        <v>53</v>
      </c>
      <c r="M2052" t="s">
        <v>321</v>
      </c>
      <c r="N2052" t="s">
        <v>1078</v>
      </c>
      <c r="O2052" t="s">
        <v>63</v>
      </c>
      <c r="P2052" t="s">
        <v>702</v>
      </c>
      <c r="Q2052">
        <v>1394</v>
      </c>
      <c r="R2052" t="s">
        <v>7388</v>
      </c>
      <c r="S2052" t="s">
        <v>111</v>
      </c>
      <c r="T2052" t="s">
        <v>53</v>
      </c>
      <c r="U2052" t="s">
        <v>7389</v>
      </c>
      <c r="V2052" t="s">
        <v>321</v>
      </c>
      <c r="W2052" t="s">
        <v>53</v>
      </c>
      <c r="X2052" t="s">
        <v>388</v>
      </c>
      <c r="Y2052" t="s">
        <v>53</v>
      </c>
      <c r="Z2052" t="s">
        <v>53</v>
      </c>
      <c r="AA2052" t="s">
        <v>53</v>
      </c>
      <c r="AB2052" t="s">
        <v>53</v>
      </c>
      <c r="AC2052" t="s">
        <v>7390</v>
      </c>
      <c r="AD2052" t="s">
        <v>2816</v>
      </c>
      <c r="AE2052" t="s">
        <v>1182</v>
      </c>
      <c r="AF2052" t="s">
        <v>53</v>
      </c>
      <c r="AG2052" t="s">
        <v>1182</v>
      </c>
      <c r="AH2052" t="s">
        <v>321</v>
      </c>
      <c r="AI2052" t="s">
        <v>1078</v>
      </c>
      <c r="AJ2052" t="s">
        <v>63</v>
      </c>
      <c r="AK2052" t="s">
        <v>702</v>
      </c>
      <c r="AL2052" t="s">
        <v>150</v>
      </c>
      <c r="AM2052" t="s">
        <v>7191</v>
      </c>
      <c r="AN2052" t="s">
        <v>85</v>
      </c>
      <c r="AO2052">
        <v>1962</v>
      </c>
      <c r="AP2052" t="s">
        <v>7391</v>
      </c>
      <c r="AQ2052" t="s">
        <v>70</v>
      </c>
      <c r="AR2052" t="s">
        <v>405</v>
      </c>
      <c r="AS2052" t="s">
        <v>72</v>
      </c>
      <c r="AT2052" t="s">
        <v>53</v>
      </c>
      <c r="AU2052" t="s">
        <v>111</v>
      </c>
      <c r="AV2052" t="s">
        <v>53</v>
      </c>
      <c r="AW2052" t="s">
        <v>7389</v>
      </c>
      <c r="AX2052" t="s">
        <v>321</v>
      </c>
      <c r="AY2052" t="s">
        <v>53</v>
      </c>
      <c r="AZ2052" t="s">
        <v>388</v>
      </c>
      <c r="BA2052" t="s">
        <v>74</v>
      </c>
      <c r="BB2052" t="s">
        <v>101</v>
      </c>
      <c r="BC2052" t="s">
        <v>53</v>
      </c>
      <c r="BD2052" t="s">
        <v>53</v>
      </c>
      <c r="BE2052" t="s">
        <v>53</v>
      </c>
      <c r="BF2052" t="s">
        <v>3941</v>
      </c>
      <c r="BG2052" t="s">
        <v>260</v>
      </c>
      <c r="BH2052" t="s">
        <v>53</v>
      </c>
      <c r="BI2052" t="s">
        <v>53</v>
      </c>
    </row>
    <row r="2053" spans="1:61" x14ac:dyDescent="0.25">
      <c r="A2053" t="s">
        <v>53</v>
      </c>
      <c r="B2053" t="s">
        <v>54</v>
      </c>
      <c r="C2053" t="s">
        <v>55</v>
      </c>
      <c r="D2053" t="s">
        <v>54</v>
      </c>
      <c r="E2053" t="s">
        <v>56</v>
      </c>
      <c r="F2053" t="s">
        <v>54</v>
      </c>
      <c r="G2053" t="s">
        <v>54</v>
      </c>
      <c r="H2053">
        <v>1441</v>
      </c>
      <c r="I2053" t="s">
        <v>57</v>
      </c>
      <c r="J2053" t="s">
        <v>58</v>
      </c>
      <c r="K2053" t="s">
        <v>104</v>
      </c>
      <c r="L2053" t="s">
        <v>53</v>
      </c>
      <c r="M2053" t="s">
        <v>321</v>
      </c>
      <c r="N2053" t="s">
        <v>1078</v>
      </c>
      <c r="O2053" t="s">
        <v>63</v>
      </c>
      <c r="P2053" t="s">
        <v>702</v>
      </c>
      <c r="Q2053">
        <v>1394</v>
      </c>
      <c r="R2053" t="s">
        <v>7388</v>
      </c>
      <c r="S2053" t="s">
        <v>111</v>
      </c>
      <c r="T2053" t="s">
        <v>53</v>
      </c>
      <c r="U2053" t="s">
        <v>7389</v>
      </c>
      <c r="V2053" t="s">
        <v>321</v>
      </c>
      <c r="W2053" t="s">
        <v>53</v>
      </c>
      <c r="X2053" t="s">
        <v>388</v>
      </c>
      <c r="Y2053" t="s">
        <v>53</v>
      </c>
      <c r="Z2053" t="s">
        <v>53</v>
      </c>
      <c r="AA2053" t="s">
        <v>53</v>
      </c>
      <c r="AB2053" t="s">
        <v>53</v>
      </c>
      <c r="AC2053" t="s">
        <v>53</v>
      </c>
      <c r="AD2053" t="s">
        <v>53</v>
      </c>
      <c r="AE2053" t="s">
        <v>1182</v>
      </c>
      <c r="AF2053" t="s">
        <v>53</v>
      </c>
      <c r="AG2053" t="s">
        <v>1182</v>
      </c>
      <c r="AH2053" t="s">
        <v>321</v>
      </c>
      <c r="AI2053" t="s">
        <v>1078</v>
      </c>
      <c r="AJ2053" t="s">
        <v>63</v>
      </c>
      <c r="AK2053" t="s">
        <v>702</v>
      </c>
      <c r="AL2053" t="s">
        <v>53</v>
      </c>
      <c r="AM2053" t="s">
        <v>7191</v>
      </c>
      <c r="AN2053" t="s">
        <v>53</v>
      </c>
      <c r="AO2053">
        <v>1984</v>
      </c>
      <c r="AP2053" t="s">
        <v>7392</v>
      </c>
      <c r="AQ2053" t="s">
        <v>70</v>
      </c>
      <c r="AR2053" t="s">
        <v>145</v>
      </c>
      <c r="AS2053" t="s">
        <v>263</v>
      </c>
      <c r="AT2053" t="s">
        <v>53</v>
      </c>
      <c r="AU2053" t="s">
        <v>111</v>
      </c>
      <c r="AV2053" t="s">
        <v>53</v>
      </c>
      <c r="AW2053" t="s">
        <v>7389</v>
      </c>
      <c r="AX2053" t="s">
        <v>321</v>
      </c>
      <c r="AY2053" t="s">
        <v>53</v>
      </c>
      <c r="AZ2053" t="s">
        <v>388</v>
      </c>
      <c r="BA2053" t="s">
        <v>146</v>
      </c>
      <c r="BB2053" t="s">
        <v>53</v>
      </c>
      <c r="BC2053" t="s">
        <v>53</v>
      </c>
      <c r="BD2053" t="s">
        <v>53</v>
      </c>
      <c r="BE2053" t="s">
        <v>53</v>
      </c>
      <c r="BF2053" t="s">
        <v>53</v>
      </c>
      <c r="BG2053" t="s">
        <v>53</v>
      </c>
      <c r="BH2053" t="s">
        <v>53</v>
      </c>
      <c r="BI2053" t="s">
        <v>53</v>
      </c>
    </row>
    <row r="2054" spans="1:61" x14ac:dyDescent="0.25">
      <c r="A2054" t="s">
        <v>53</v>
      </c>
      <c r="B2054" t="s">
        <v>54</v>
      </c>
      <c r="C2054" t="s">
        <v>529</v>
      </c>
      <c r="D2054" t="s">
        <v>54</v>
      </c>
      <c r="E2054" t="s">
        <v>56</v>
      </c>
      <c r="F2054" t="s">
        <v>54</v>
      </c>
      <c r="G2054" t="s">
        <v>54</v>
      </c>
      <c r="H2054">
        <v>1442</v>
      </c>
      <c r="I2054" t="s">
        <v>57</v>
      </c>
      <c r="J2054" t="s">
        <v>380</v>
      </c>
      <c r="K2054" t="s">
        <v>104</v>
      </c>
      <c r="L2054" t="s">
        <v>53</v>
      </c>
      <c r="M2054" t="s">
        <v>485</v>
      </c>
      <c r="N2054" t="s">
        <v>53</v>
      </c>
      <c r="O2054" t="s">
        <v>63</v>
      </c>
      <c r="P2054" t="s">
        <v>53</v>
      </c>
      <c r="Q2054">
        <v>1380</v>
      </c>
      <c r="R2054" t="s">
        <v>7393</v>
      </c>
      <c r="S2054" t="s">
        <v>53</v>
      </c>
      <c r="T2054" t="s">
        <v>53</v>
      </c>
      <c r="U2054" t="s">
        <v>53</v>
      </c>
      <c r="V2054" t="s">
        <v>485</v>
      </c>
      <c r="W2054" t="s">
        <v>53</v>
      </c>
      <c r="X2054" t="s">
        <v>2452</v>
      </c>
      <c r="Y2054" t="s">
        <v>53</v>
      </c>
      <c r="Z2054" t="s">
        <v>53</v>
      </c>
      <c r="AA2054" t="s">
        <v>53</v>
      </c>
      <c r="AB2054" t="s">
        <v>53</v>
      </c>
      <c r="AC2054" t="s">
        <v>4007</v>
      </c>
      <c r="AD2054" t="s">
        <v>3969</v>
      </c>
      <c r="AE2054" t="s">
        <v>1078</v>
      </c>
      <c r="AF2054" t="s">
        <v>53</v>
      </c>
      <c r="AG2054" t="s">
        <v>1182</v>
      </c>
      <c r="AH2054" t="s">
        <v>485</v>
      </c>
      <c r="AI2054" t="s">
        <v>53</v>
      </c>
      <c r="AJ2054" t="s">
        <v>63</v>
      </c>
      <c r="AK2054" t="s">
        <v>53</v>
      </c>
      <c r="AL2054" t="s">
        <v>470</v>
      </c>
      <c r="AM2054" t="s">
        <v>7131</v>
      </c>
      <c r="AN2054" t="s">
        <v>353</v>
      </c>
      <c r="AO2054">
        <v>1933</v>
      </c>
      <c r="AP2054" t="s">
        <v>7394</v>
      </c>
      <c r="AQ2054" t="s">
        <v>70</v>
      </c>
      <c r="AR2054" t="s">
        <v>253</v>
      </c>
      <c r="AS2054" t="s">
        <v>72</v>
      </c>
      <c r="AT2054" t="s">
        <v>53</v>
      </c>
      <c r="AU2054" t="s">
        <v>53</v>
      </c>
      <c r="AV2054" t="s">
        <v>53</v>
      </c>
      <c r="AW2054" t="s">
        <v>53</v>
      </c>
      <c r="AX2054" t="s">
        <v>485</v>
      </c>
      <c r="AY2054" t="s">
        <v>53</v>
      </c>
      <c r="AZ2054" t="s">
        <v>2452</v>
      </c>
      <c r="BA2054" t="s">
        <v>74</v>
      </c>
      <c r="BB2054" t="s">
        <v>101</v>
      </c>
      <c r="BC2054" t="s">
        <v>53</v>
      </c>
      <c r="BD2054" t="s">
        <v>53</v>
      </c>
      <c r="BE2054" t="s">
        <v>53</v>
      </c>
      <c r="BF2054" t="s">
        <v>2447</v>
      </c>
      <c r="BG2054" t="s">
        <v>151</v>
      </c>
      <c r="BH2054" t="s">
        <v>53</v>
      </c>
      <c r="BI2054" t="s">
        <v>53</v>
      </c>
    </row>
    <row r="2055" spans="1:61" x14ac:dyDescent="0.25">
      <c r="A2055" t="s">
        <v>53</v>
      </c>
      <c r="B2055" t="s">
        <v>54</v>
      </c>
      <c r="C2055" t="s">
        <v>53</v>
      </c>
      <c r="D2055" t="s">
        <v>54</v>
      </c>
      <c r="E2055" t="s">
        <v>110</v>
      </c>
      <c r="F2055" t="s">
        <v>54</v>
      </c>
      <c r="G2055" t="s">
        <v>54</v>
      </c>
      <c r="H2055">
        <v>1443</v>
      </c>
      <c r="I2055" t="s">
        <v>1464</v>
      </c>
      <c r="J2055" t="s">
        <v>53</v>
      </c>
      <c r="K2055" t="s">
        <v>53</v>
      </c>
      <c r="L2055" t="s">
        <v>53</v>
      </c>
      <c r="M2055" t="s">
        <v>61</v>
      </c>
      <c r="N2055" t="s">
        <v>53</v>
      </c>
      <c r="O2055" t="s">
        <v>63</v>
      </c>
      <c r="P2055" t="s">
        <v>53</v>
      </c>
      <c r="Q2055">
        <v>1381</v>
      </c>
      <c r="R2055" t="s">
        <v>7395</v>
      </c>
      <c r="S2055" t="s">
        <v>53</v>
      </c>
      <c r="T2055" t="s">
        <v>53</v>
      </c>
      <c r="U2055" t="s">
        <v>53</v>
      </c>
      <c r="V2055" t="s">
        <v>53</v>
      </c>
      <c r="W2055" t="s">
        <v>53</v>
      </c>
      <c r="X2055" t="s">
        <v>53</v>
      </c>
      <c r="Y2055" t="s">
        <v>53</v>
      </c>
      <c r="Z2055" t="s">
        <v>53</v>
      </c>
      <c r="AA2055" t="s">
        <v>53</v>
      </c>
      <c r="AB2055" t="s">
        <v>53</v>
      </c>
      <c r="AC2055" t="s">
        <v>2682</v>
      </c>
      <c r="AD2055" t="s">
        <v>3310</v>
      </c>
      <c r="AE2055" t="s">
        <v>1078</v>
      </c>
      <c r="AF2055" t="s">
        <v>53</v>
      </c>
      <c r="AG2055" t="s">
        <v>1182</v>
      </c>
      <c r="AH2055" t="s">
        <v>61</v>
      </c>
      <c r="AI2055" t="s">
        <v>53</v>
      </c>
      <c r="AJ2055" t="s">
        <v>63</v>
      </c>
      <c r="AK2055" t="s">
        <v>53</v>
      </c>
      <c r="AL2055" t="s">
        <v>150</v>
      </c>
      <c r="AM2055" t="s">
        <v>7134</v>
      </c>
      <c r="AN2055" t="s">
        <v>65</v>
      </c>
      <c r="AO2055">
        <v>1934</v>
      </c>
      <c r="AP2055" t="s">
        <v>7396</v>
      </c>
      <c r="AQ2055" t="s">
        <v>2340</v>
      </c>
      <c r="AR2055" t="s">
        <v>405</v>
      </c>
      <c r="AS2055" t="s">
        <v>72</v>
      </c>
      <c r="AT2055" t="s">
        <v>53</v>
      </c>
      <c r="AU2055" t="s">
        <v>53</v>
      </c>
      <c r="AV2055" t="s">
        <v>53</v>
      </c>
      <c r="AW2055" t="s">
        <v>53</v>
      </c>
      <c r="AX2055" t="s">
        <v>53</v>
      </c>
      <c r="AY2055" t="s">
        <v>53</v>
      </c>
      <c r="AZ2055" t="s">
        <v>53</v>
      </c>
      <c r="BA2055" t="s">
        <v>74</v>
      </c>
      <c r="BB2055" t="s">
        <v>53</v>
      </c>
      <c r="BC2055" t="s">
        <v>53</v>
      </c>
      <c r="BD2055" t="s">
        <v>53</v>
      </c>
      <c r="BE2055" t="s">
        <v>53</v>
      </c>
      <c r="BF2055" t="s">
        <v>2682</v>
      </c>
      <c r="BG2055" t="s">
        <v>371</v>
      </c>
      <c r="BH2055" t="s">
        <v>53</v>
      </c>
      <c r="BI2055" t="s">
        <v>53</v>
      </c>
    </row>
    <row r="2056" spans="1:61" x14ac:dyDescent="0.25">
      <c r="A2056" t="s">
        <v>53</v>
      </c>
      <c r="B2056" t="s">
        <v>54</v>
      </c>
      <c r="C2056" t="s">
        <v>53</v>
      </c>
      <c r="D2056" t="s">
        <v>54</v>
      </c>
      <c r="E2056" t="s">
        <v>53</v>
      </c>
      <c r="F2056" t="s">
        <v>54</v>
      </c>
      <c r="G2056" t="s">
        <v>54</v>
      </c>
      <c r="H2056">
        <v>1444</v>
      </c>
      <c r="I2056" t="s">
        <v>1464</v>
      </c>
      <c r="J2056" t="s">
        <v>53</v>
      </c>
      <c r="K2056" t="s">
        <v>53</v>
      </c>
      <c r="L2056" t="s">
        <v>53</v>
      </c>
      <c r="M2056" t="s">
        <v>61</v>
      </c>
      <c r="N2056" t="s">
        <v>53</v>
      </c>
      <c r="O2056" t="s">
        <v>63</v>
      </c>
      <c r="P2056" t="s">
        <v>53</v>
      </c>
      <c r="Q2056">
        <v>1382</v>
      </c>
      <c r="R2056" t="s">
        <v>7397</v>
      </c>
      <c r="S2056" t="s">
        <v>53</v>
      </c>
      <c r="T2056" t="s">
        <v>53</v>
      </c>
      <c r="U2056" t="s">
        <v>53</v>
      </c>
      <c r="V2056" t="s">
        <v>53</v>
      </c>
      <c r="W2056" t="s">
        <v>53</v>
      </c>
      <c r="X2056" t="s">
        <v>53</v>
      </c>
      <c r="Y2056" t="s">
        <v>53</v>
      </c>
      <c r="Z2056" t="s">
        <v>53</v>
      </c>
      <c r="AA2056" t="s">
        <v>53</v>
      </c>
      <c r="AB2056" t="s">
        <v>53</v>
      </c>
      <c r="AC2056" t="s">
        <v>7398</v>
      </c>
      <c r="AD2056" t="s">
        <v>7399</v>
      </c>
      <c r="AE2056" t="s">
        <v>1078</v>
      </c>
      <c r="AF2056" t="s">
        <v>53</v>
      </c>
      <c r="AG2056" t="s">
        <v>1182</v>
      </c>
      <c r="AH2056" t="s">
        <v>61</v>
      </c>
      <c r="AI2056" t="s">
        <v>53</v>
      </c>
      <c r="AJ2056" t="s">
        <v>63</v>
      </c>
      <c r="AK2056" t="s">
        <v>53</v>
      </c>
      <c r="AL2056" t="s">
        <v>150</v>
      </c>
      <c r="AM2056" t="s">
        <v>7140</v>
      </c>
      <c r="AN2056" t="s">
        <v>112</v>
      </c>
      <c r="AO2056">
        <v>1935</v>
      </c>
      <c r="AP2056" t="s">
        <v>7400</v>
      </c>
      <c r="AQ2056" t="s">
        <v>1761</v>
      </c>
      <c r="AR2056" t="s">
        <v>405</v>
      </c>
      <c r="AS2056" t="s">
        <v>72</v>
      </c>
      <c r="AT2056" t="s">
        <v>53</v>
      </c>
      <c r="AU2056" t="s">
        <v>53</v>
      </c>
      <c r="AV2056" t="s">
        <v>53</v>
      </c>
      <c r="AW2056" t="s">
        <v>53</v>
      </c>
      <c r="AX2056" t="s">
        <v>53</v>
      </c>
      <c r="AY2056" t="s">
        <v>53</v>
      </c>
      <c r="AZ2056" t="s">
        <v>53</v>
      </c>
      <c r="BA2056" t="s">
        <v>93</v>
      </c>
      <c r="BB2056" t="s">
        <v>225</v>
      </c>
      <c r="BC2056" t="s">
        <v>53</v>
      </c>
      <c r="BD2056" t="s">
        <v>53</v>
      </c>
      <c r="BE2056" t="s">
        <v>53</v>
      </c>
      <c r="BF2056" t="s">
        <v>3911</v>
      </c>
      <c r="BG2056" t="s">
        <v>82</v>
      </c>
      <c r="BH2056" t="s">
        <v>53</v>
      </c>
      <c r="BI2056" t="s">
        <v>53</v>
      </c>
    </row>
    <row r="2057" spans="1:61" x14ac:dyDescent="0.25">
      <c r="A2057" t="s">
        <v>53</v>
      </c>
      <c r="B2057" t="s">
        <v>54</v>
      </c>
      <c r="C2057" t="s">
        <v>53</v>
      </c>
      <c r="D2057" t="s">
        <v>54</v>
      </c>
      <c r="E2057" t="s">
        <v>53</v>
      </c>
      <c r="F2057" t="s">
        <v>54</v>
      </c>
      <c r="G2057" t="s">
        <v>54</v>
      </c>
      <c r="H2057">
        <v>1444</v>
      </c>
      <c r="I2057" t="s">
        <v>1464</v>
      </c>
      <c r="J2057" t="s">
        <v>53</v>
      </c>
      <c r="K2057" t="s">
        <v>53</v>
      </c>
      <c r="L2057" t="s">
        <v>53</v>
      </c>
      <c r="M2057" t="s">
        <v>61</v>
      </c>
      <c r="N2057" t="s">
        <v>53</v>
      </c>
      <c r="O2057" t="s">
        <v>63</v>
      </c>
      <c r="P2057" t="s">
        <v>53</v>
      </c>
      <c r="Q2057">
        <v>1382</v>
      </c>
      <c r="R2057" t="s">
        <v>7397</v>
      </c>
      <c r="S2057" t="s">
        <v>53</v>
      </c>
      <c r="T2057" t="s">
        <v>53</v>
      </c>
      <c r="U2057" t="s">
        <v>53</v>
      </c>
      <c r="V2057" t="s">
        <v>53</v>
      </c>
      <c r="W2057" t="s">
        <v>53</v>
      </c>
      <c r="X2057" t="s">
        <v>53</v>
      </c>
      <c r="Y2057" t="s">
        <v>53</v>
      </c>
      <c r="Z2057" t="s">
        <v>53</v>
      </c>
      <c r="AA2057" t="s">
        <v>53</v>
      </c>
      <c r="AB2057" t="s">
        <v>53</v>
      </c>
      <c r="AC2057" t="s">
        <v>53</v>
      </c>
      <c r="AD2057" t="s">
        <v>53</v>
      </c>
      <c r="AE2057" t="s">
        <v>1078</v>
      </c>
      <c r="AF2057" t="s">
        <v>53</v>
      </c>
      <c r="AG2057" t="s">
        <v>5964</v>
      </c>
      <c r="AH2057" t="s">
        <v>61</v>
      </c>
      <c r="AI2057" t="s">
        <v>53</v>
      </c>
      <c r="AJ2057" t="s">
        <v>63</v>
      </c>
      <c r="AK2057" t="s">
        <v>53</v>
      </c>
      <c r="AL2057" t="s">
        <v>53</v>
      </c>
      <c r="AM2057" t="s">
        <v>7140</v>
      </c>
      <c r="AN2057" t="s">
        <v>53</v>
      </c>
      <c r="AO2057">
        <v>1946</v>
      </c>
      <c r="AP2057" t="s">
        <v>7401</v>
      </c>
      <c r="AQ2057" t="s">
        <v>1761</v>
      </c>
      <c r="AR2057" t="s">
        <v>145</v>
      </c>
      <c r="AS2057" t="s">
        <v>263</v>
      </c>
      <c r="AT2057" t="s">
        <v>53</v>
      </c>
      <c r="AU2057" t="s">
        <v>53</v>
      </c>
      <c r="AV2057" t="s">
        <v>53</v>
      </c>
      <c r="AW2057" t="s">
        <v>53</v>
      </c>
      <c r="AX2057" t="s">
        <v>53</v>
      </c>
      <c r="AY2057" t="s">
        <v>53</v>
      </c>
      <c r="AZ2057" t="s">
        <v>53</v>
      </c>
      <c r="BA2057" t="s">
        <v>146</v>
      </c>
      <c r="BB2057" t="s">
        <v>53</v>
      </c>
      <c r="BC2057" t="s">
        <v>53</v>
      </c>
      <c r="BD2057" t="s">
        <v>53</v>
      </c>
      <c r="BE2057" t="s">
        <v>53</v>
      </c>
      <c r="BF2057" t="s">
        <v>53</v>
      </c>
      <c r="BG2057" t="s">
        <v>53</v>
      </c>
      <c r="BH2057" t="s">
        <v>53</v>
      </c>
      <c r="BI2057" t="s">
        <v>53</v>
      </c>
    </row>
    <row r="2058" spans="1:61" x14ac:dyDescent="0.25">
      <c r="A2058" t="s">
        <v>53</v>
      </c>
      <c r="B2058" t="s">
        <v>54</v>
      </c>
      <c r="C2058" t="s">
        <v>53</v>
      </c>
      <c r="D2058" t="s">
        <v>54</v>
      </c>
      <c r="E2058" t="s">
        <v>53</v>
      </c>
      <c r="F2058" t="s">
        <v>54</v>
      </c>
      <c r="G2058" t="s">
        <v>54</v>
      </c>
      <c r="H2058">
        <v>1445</v>
      </c>
      <c r="I2058" t="s">
        <v>1464</v>
      </c>
      <c r="J2058" t="s">
        <v>53</v>
      </c>
      <c r="K2058" t="s">
        <v>53</v>
      </c>
      <c r="L2058" t="s">
        <v>53</v>
      </c>
      <c r="M2058" t="s">
        <v>61</v>
      </c>
      <c r="N2058" t="s">
        <v>53</v>
      </c>
      <c r="O2058" t="s">
        <v>63</v>
      </c>
      <c r="P2058" t="s">
        <v>53</v>
      </c>
      <c r="Q2058">
        <v>1383</v>
      </c>
      <c r="R2058" t="s">
        <v>7402</v>
      </c>
      <c r="S2058" t="s">
        <v>53</v>
      </c>
      <c r="T2058" t="s">
        <v>53</v>
      </c>
      <c r="U2058" t="s">
        <v>53</v>
      </c>
      <c r="V2058" t="s">
        <v>53</v>
      </c>
      <c r="W2058" t="s">
        <v>53</v>
      </c>
      <c r="X2058" t="s">
        <v>53</v>
      </c>
      <c r="Y2058" t="s">
        <v>53</v>
      </c>
      <c r="Z2058" t="s">
        <v>53</v>
      </c>
      <c r="AA2058" t="s">
        <v>53</v>
      </c>
      <c r="AB2058" t="s">
        <v>53</v>
      </c>
      <c r="AC2058" t="s">
        <v>1357</v>
      </c>
      <c r="AD2058" t="s">
        <v>633</v>
      </c>
      <c r="AE2058" t="s">
        <v>1078</v>
      </c>
      <c r="AF2058" t="s">
        <v>53</v>
      </c>
      <c r="AG2058" t="s">
        <v>1182</v>
      </c>
      <c r="AH2058" t="s">
        <v>61</v>
      </c>
      <c r="AI2058" t="s">
        <v>53</v>
      </c>
      <c r="AJ2058" t="s">
        <v>63</v>
      </c>
      <c r="AK2058" t="s">
        <v>53</v>
      </c>
      <c r="AL2058" t="s">
        <v>150</v>
      </c>
      <c r="AM2058" t="s">
        <v>7150</v>
      </c>
      <c r="AN2058" t="s">
        <v>121</v>
      </c>
      <c r="AO2058">
        <v>1936</v>
      </c>
      <c r="AP2058" t="s">
        <v>7403</v>
      </c>
      <c r="AQ2058" t="s">
        <v>1761</v>
      </c>
      <c r="AR2058" t="s">
        <v>405</v>
      </c>
      <c r="AS2058" t="s">
        <v>72</v>
      </c>
      <c r="AT2058" t="s">
        <v>53</v>
      </c>
      <c r="AU2058" t="s">
        <v>53</v>
      </c>
      <c r="AV2058" t="s">
        <v>53</v>
      </c>
      <c r="AW2058" t="s">
        <v>53</v>
      </c>
      <c r="AX2058" t="s">
        <v>53</v>
      </c>
      <c r="AY2058" t="s">
        <v>53</v>
      </c>
      <c r="AZ2058" t="s">
        <v>53</v>
      </c>
      <c r="BA2058" t="s">
        <v>74</v>
      </c>
      <c r="BB2058" t="s">
        <v>101</v>
      </c>
      <c r="BC2058" t="s">
        <v>53</v>
      </c>
      <c r="BD2058" t="s">
        <v>53</v>
      </c>
      <c r="BE2058" t="s">
        <v>53</v>
      </c>
      <c r="BF2058" t="s">
        <v>7404</v>
      </c>
      <c r="BG2058" t="s">
        <v>7405</v>
      </c>
      <c r="BH2058" t="s">
        <v>53</v>
      </c>
      <c r="BI2058" t="s">
        <v>53</v>
      </c>
    </row>
    <row r="2059" spans="1:61" x14ac:dyDescent="0.25">
      <c r="A2059" t="s">
        <v>53</v>
      </c>
      <c r="B2059" t="s">
        <v>54</v>
      </c>
      <c r="C2059" t="s">
        <v>55</v>
      </c>
      <c r="D2059" t="s">
        <v>54</v>
      </c>
      <c r="E2059" t="s">
        <v>56</v>
      </c>
      <c r="F2059" t="s">
        <v>54</v>
      </c>
      <c r="G2059" t="s">
        <v>54</v>
      </c>
      <c r="H2059">
        <v>1446</v>
      </c>
      <c r="I2059" t="s">
        <v>57</v>
      </c>
      <c r="J2059" t="s">
        <v>58</v>
      </c>
      <c r="K2059" t="s">
        <v>104</v>
      </c>
      <c r="L2059" t="s">
        <v>53</v>
      </c>
      <c r="M2059" t="s">
        <v>61</v>
      </c>
      <c r="N2059" t="s">
        <v>6995</v>
      </c>
      <c r="O2059" t="s">
        <v>63</v>
      </c>
      <c r="P2059" t="s">
        <v>64</v>
      </c>
      <c r="Q2059">
        <v>1384</v>
      </c>
      <c r="R2059" t="s">
        <v>7406</v>
      </c>
      <c r="S2059" t="s">
        <v>53</v>
      </c>
      <c r="T2059" t="s">
        <v>53</v>
      </c>
      <c r="U2059" t="s">
        <v>53</v>
      </c>
      <c r="V2059" t="s">
        <v>61</v>
      </c>
      <c r="W2059" t="s">
        <v>53</v>
      </c>
      <c r="X2059" t="s">
        <v>7407</v>
      </c>
      <c r="Y2059" t="s">
        <v>53</v>
      </c>
      <c r="Z2059" t="s">
        <v>53</v>
      </c>
      <c r="AA2059" t="s">
        <v>53</v>
      </c>
      <c r="AB2059" t="s">
        <v>53</v>
      </c>
      <c r="AC2059" t="s">
        <v>6018</v>
      </c>
      <c r="AD2059" t="s">
        <v>4632</v>
      </c>
      <c r="AE2059" t="s">
        <v>1078</v>
      </c>
      <c r="AF2059" t="s">
        <v>53</v>
      </c>
      <c r="AG2059" t="s">
        <v>1182</v>
      </c>
      <c r="AH2059" t="s">
        <v>61</v>
      </c>
      <c r="AI2059" t="s">
        <v>6995</v>
      </c>
      <c r="AJ2059" t="s">
        <v>63</v>
      </c>
      <c r="AK2059" t="s">
        <v>64</v>
      </c>
      <c r="AL2059" t="s">
        <v>206</v>
      </c>
      <c r="AM2059" t="s">
        <v>7154</v>
      </c>
      <c r="AN2059" t="s">
        <v>65</v>
      </c>
      <c r="AO2059">
        <v>1937</v>
      </c>
      <c r="AP2059" t="s">
        <v>7408</v>
      </c>
      <c r="AQ2059" t="s">
        <v>70</v>
      </c>
      <c r="AR2059" t="s">
        <v>405</v>
      </c>
      <c r="AS2059" t="s">
        <v>72</v>
      </c>
      <c r="AT2059" t="s">
        <v>53</v>
      </c>
      <c r="AU2059" t="s">
        <v>53</v>
      </c>
      <c r="AV2059" t="s">
        <v>53</v>
      </c>
      <c r="AW2059" t="s">
        <v>53</v>
      </c>
      <c r="AX2059" t="s">
        <v>61</v>
      </c>
      <c r="AY2059" t="s">
        <v>53</v>
      </c>
      <c r="AZ2059" t="s">
        <v>7407</v>
      </c>
      <c r="BA2059" t="s">
        <v>93</v>
      </c>
      <c r="BB2059" t="s">
        <v>225</v>
      </c>
      <c r="BC2059" t="s">
        <v>53</v>
      </c>
      <c r="BD2059" t="s">
        <v>53</v>
      </c>
      <c r="BE2059" t="s">
        <v>53</v>
      </c>
      <c r="BF2059" t="s">
        <v>6018</v>
      </c>
      <c r="BG2059" t="s">
        <v>2029</v>
      </c>
      <c r="BH2059" t="s">
        <v>53</v>
      </c>
      <c r="BI2059" t="s">
        <v>53</v>
      </c>
    </row>
    <row r="2060" spans="1:61" x14ac:dyDescent="0.25">
      <c r="A2060" t="s">
        <v>53</v>
      </c>
      <c r="B2060" t="s">
        <v>54</v>
      </c>
      <c r="C2060" t="s">
        <v>55</v>
      </c>
      <c r="D2060" t="s">
        <v>54</v>
      </c>
      <c r="E2060" t="s">
        <v>56</v>
      </c>
      <c r="F2060" t="s">
        <v>54</v>
      </c>
      <c r="G2060" t="s">
        <v>54</v>
      </c>
      <c r="H2060">
        <v>1446</v>
      </c>
      <c r="I2060" t="s">
        <v>57</v>
      </c>
      <c r="J2060" t="s">
        <v>58</v>
      </c>
      <c r="K2060" t="s">
        <v>104</v>
      </c>
      <c r="L2060" t="s">
        <v>53</v>
      </c>
      <c r="M2060" t="s">
        <v>61</v>
      </c>
      <c r="N2060" t="s">
        <v>6995</v>
      </c>
      <c r="O2060" t="s">
        <v>63</v>
      </c>
      <c r="P2060" t="s">
        <v>64</v>
      </c>
      <c r="Q2060">
        <v>1384</v>
      </c>
      <c r="R2060" t="s">
        <v>7406</v>
      </c>
      <c r="S2060" t="s">
        <v>53</v>
      </c>
      <c r="T2060" t="s">
        <v>53</v>
      </c>
      <c r="U2060" t="s">
        <v>53</v>
      </c>
      <c r="V2060" t="s">
        <v>61</v>
      </c>
      <c r="W2060" t="s">
        <v>53</v>
      </c>
      <c r="X2060" t="s">
        <v>7407</v>
      </c>
      <c r="Y2060" t="s">
        <v>53</v>
      </c>
      <c r="Z2060" t="s">
        <v>53</v>
      </c>
      <c r="AA2060" t="s">
        <v>53</v>
      </c>
      <c r="AB2060" t="s">
        <v>53</v>
      </c>
      <c r="AC2060" t="s">
        <v>53</v>
      </c>
      <c r="AD2060" t="s">
        <v>53</v>
      </c>
      <c r="AE2060" t="s">
        <v>1078</v>
      </c>
      <c r="AF2060" t="s">
        <v>53</v>
      </c>
      <c r="AG2060" t="s">
        <v>5964</v>
      </c>
      <c r="AH2060" t="s">
        <v>61</v>
      </c>
      <c r="AI2060" t="s">
        <v>6995</v>
      </c>
      <c r="AJ2060" t="s">
        <v>63</v>
      </c>
      <c r="AK2060" t="s">
        <v>64</v>
      </c>
      <c r="AL2060" t="s">
        <v>53</v>
      </c>
      <c r="AM2060" t="s">
        <v>7154</v>
      </c>
      <c r="AN2060" t="s">
        <v>53</v>
      </c>
      <c r="AO2060">
        <v>1947</v>
      </c>
      <c r="AP2060" t="s">
        <v>7409</v>
      </c>
      <c r="AQ2060" t="s">
        <v>70</v>
      </c>
      <c r="AR2060" t="s">
        <v>145</v>
      </c>
      <c r="AS2060" t="s">
        <v>263</v>
      </c>
      <c r="AT2060" t="s">
        <v>53</v>
      </c>
      <c r="AU2060" t="s">
        <v>53</v>
      </c>
      <c r="AV2060" t="s">
        <v>53</v>
      </c>
      <c r="AW2060" t="s">
        <v>53</v>
      </c>
      <c r="AX2060" t="s">
        <v>61</v>
      </c>
      <c r="AY2060" t="s">
        <v>53</v>
      </c>
      <c r="AZ2060" t="s">
        <v>7407</v>
      </c>
      <c r="BA2060" t="s">
        <v>146</v>
      </c>
      <c r="BB2060" t="s">
        <v>53</v>
      </c>
      <c r="BC2060" t="s">
        <v>53</v>
      </c>
      <c r="BD2060" t="s">
        <v>53</v>
      </c>
      <c r="BE2060" t="s">
        <v>53</v>
      </c>
      <c r="BF2060" t="s">
        <v>53</v>
      </c>
      <c r="BG2060" t="s">
        <v>53</v>
      </c>
      <c r="BH2060" t="s">
        <v>53</v>
      </c>
      <c r="BI2060" t="s">
        <v>53</v>
      </c>
    </row>
    <row r="2061" spans="1:61" x14ac:dyDescent="0.25">
      <c r="A2061" t="s">
        <v>53</v>
      </c>
      <c r="B2061" t="s">
        <v>54</v>
      </c>
      <c r="C2061" t="s">
        <v>55</v>
      </c>
      <c r="D2061" t="s">
        <v>54</v>
      </c>
      <c r="E2061" t="s">
        <v>110</v>
      </c>
      <c r="F2061" t="s">
        <v>54</v>
      </c>
      <c r="G2061" t="s">
        <v>54</v>
      </c>
      <c r="H2061">
        <v>1447</v>
      </c>
      <c r="I2061" t="s">
        <v>57</v>
      </c>
      <c r="J2061" t="s">
        <v>58</v>
      </c>
      <c r="K2061" t="s">
        <v>104</v>
      </c>
      <c r="L2061" t="s">
        <v>53</v>
      </c>
      <c r="M2061" t="s">
        <v>131</v>
      </c>
      <c r="N2061" t="s">
        <v>53</v>
      </c>
      <c r="O2061" t="s">
        <v>63</v>
      </c>
      <c r="P2061" t="s">
        <v>53</v>
      </c>
      <c r="Q2061">
        <v>1385</v>
      </c>
      <c r="R2061" t="s">
        <v>7410</v>
      </c>
      <c r="S2061" t="s">
        <v>53</v>
      </c>
      <c r="T2061" t="s">
        <v>53</v>
      </c>
      <c r="U2061" t="s">
        <v>53</v>
      </c>
      <c r="V2061" t="s">
        <v>131</v>
      </c>
      <c r="W2061" t="s">
        <v>53</v>
      </c>
      <c r="X2061" t="s">
        <v>133</v>
      </c>
      <c r="Y2061" t="s">
        <v>53</v>
      </c>
      <c r="Z2061" t="s">
        <v>53</v>
      </c>
      <c r="AA2061" t="s">
        <v>53</v>
      </c>
      <c r="AB2061" t="s">
        <v>53</v>
      </c>
      <c r="AC2061" t="s">
        <v>53</v>
      </c>
      <c r="AD2061" t="s">
        <v>53</v>
      </c>
      <c r="AE2061" t="s">
        <v>7411</v>
      </c>
      <c r="AF2061" t="s">
        <v>53</v>
      </c>
      <c r="AG2061" t="s">
        <v>7411</v>
      </c>
      <c r="AH2061" t="s">
        <v>131</v>
      </c>
      <c r="AI2061" t="s">
        <v>53</v>
      </c>
      <c r="AJ2061" t="s">
        <v>63</v>
      </c>
      <c r="AK2061" t="s">
        <v>53</v>
      </c>
      <c r="AL2061" t="s">
        <v>53</v>
      </c>
      <c r="AM2061" t="s">
        <v>7159</v>
      </c>
      <c r="AN2061" t="s">
        <v>53</v>
      </c>
      <c r="AO2061">
        <v>1940</v>
      </c>
      <c r="AP2061" t="s">
        <v>7412</v>
      </c>
      <c r="AQ2061" t="s">
        <v>70</v>
      </c>
      <c r="AR2061" t="s">
        <v>82</v>
      </c>
      <c r="AS2061" t="s">
        <v>72</v>
      </c>
      <c r="AT2061" t="s">
        <v>53</v>
      </c>
      <c r="AU2061" t="s">
        <v>53</v>
      </c>
      <c r="AV2061" t="s">
        <v>53</v>
      </c>
      <c r="AW2061" t="s">
        <v>53</v>
      </c>
      <c r="AX2061" t="s">
        <v>131</v>
      </c>
      <c r="AY2061" t="s">
        <v>53</v>
      </c>
      <c r="AZ2061" t="s">
        <v>133</v>
      </c>
      <c r="BA2061" t="s">
        <v>93</v>
      </c>
      <c r="BB2061" t="s">
        <v>53</v>
      </c>
      <c r="BC2061" t="s">
        <v>53</v>
      </c>
      <c r="BD2061" t="s">
        <v>53</v>
      </c>
      <c r="BE2061" t="s">
        <v>53</v>
      </c>
      <c r="BF2061" t="s">
        <v>53</v>
      </c>
      <c r="BG2061" t="s">
        <v>53</v>
      </c>
      <c r="BH2061" t="s">
        <v>53</v>
      </c>
      <c r="BI2061" t="s">
        <v>53</v>
      </c>
    </row>
    <row r="2062" spans="1:61" x14ac:dyDescent="0.25">
      <c r="A2062" t="s">
        <v>53</v>
      </c>
      <c r="B2062" t="s">
        <v>54</v>
      </c>
      <c r="C2062" t="s">
        <v>55</v>
      </c>
      <c r="D2062" t="s">
        <v>54</v>
      </c>
      <c r="E2062" t="s">
        <v>110</v>
      </c>
      <c r="F2062" t="s">
        <v>54</v>
      </c>
      <c r="G2062" t="s">
        <v>54</v>
      </c>
      <c r="H2062">
        <v>1447</v>
      </c>
      <c r="I2062" t="s">
        <v>57</v>
      </c>
      <c r="J2062" t="s">
        <v>58</v>
      </c>
      <c r="K2062" t="s">
        <v>104</v>
      </c>
      <c r="L2062" t="s">
        <v>53</v>
      </c>
      <c r="M2062" t="s">
        <v>131</v>
      </c>
      <c r="N2062" t="s">
        <v>53</v>
      </c>
      <c r="O2062" t="s">
        <v>63</v>
      </c>
      <c r="P2062" t="s">
        <v>53</v>
      </c>
      <c r="Q2062">
        <v>1385</v>
      </c>
      <c r="R2062" t="s">
        <v>7410</v>
      </c>
      <c r="S2062" t="s">
        <v>53</v>
      </c>
      <c r="T2062" t="s">
        <v>53</v>
      </c>
      <c r="U2062" t="s">
        <v>53</v>
      </c>
      <c r="V2062" t="s">
        <v>131</v>
      </c>
      <c r="W2062" t="s">
        <v>53</v>
      </c>
      <c r="X2062" t="s">
        <v>133</v>
      </c>
      <c r="Y2062" t="s">
        <v>53</v>
      </c>
      <c r="Z2062" t="s">
        <v>53</v>
      </c>
      <c r="AA2062" t="s">
        <v>53</v>
      </c>
      <c r="AB2062" t="s">
        <v>53</v>
      </c>
      <c r="AC2062" t="s">
        <v>53</v>
      </c>
      <c r="AD2062" t="s">
        <v>53</v>
      </c>
      <c r="AE2062" t="s">
        <v>7413</v>
      </c>
      <c r="AF2062" t="s">
        <v>53</v>
      </c>
      <c r="AG2062" t="s">
        <v>7413</v>
      </c>
      <c r="AH2062" t="s">
        <v>131</v>
      </c>
      <c r="AI2062" t="s">
        <v>53</v>
      </c>
      <c r="AJ2062" t="s">
        <v>63</v>
      </c>
      <c r="AK2062" t="s">
        <v>53</v>
      </c>
      <c r="AL2062" t="s">
        <v>53</v>
      </c>
      <c r="AM2062" t="s">
        <v>7159</v>
      </c>
      <c r="AN2062" t="s">
        <v>53</v>
      </c>
      <c r="AO2062">
        <v>1941</v>
      </c>
      <c r="AP2062" t="s">
        <v>7414</v>
      </c>
      <c r="AQ2062" t="s">
        <v>70</v>
      </c>
      <c r="AR2062" t="s">
        <v>82</v>
      </c>
      <c r="AS2062" t="s">
        <v>72</v>
      </c>
      <c r="AT2062" t="s">
        <v>53</v>
      </c>
      <c r="AU2062" t="s">
        <v>53</v>
      </c>
      <c r="AV2062" t="s">
        <v>53</v>
      </c>
      <c r="AW2062" t="s">
        <v>53</v>
      </c>
      <c r="AX2062" t="s">
        <v>131</v>
      </c>
      <c r="AY2062" t="s">
        <v>53</v>
      </c>
      <c r="AZ2062" t="s">
        <v>133</v>
      </c>
      <c r="BA2062" t="s">
        <v>93</v>
      </c>
      <c r="BB2062" t="s">
        <v>53</v>
      </c>
      <c r="BC2062" t="s">
        <v>53</v>
      </c>
      <c r="BD2062" t="s">
        <v>53</v>
      </c>
      <c r="BE2062" t="s">
        <v>53</v>
      </c>
      <c r="BF2062" t="s">
        <v>53</v>
      </c>
      <c r="BG2062" t="s">
        <v>53</v>
      </c>
      <c r="BH2062" t="s">
        <v>53</v>
      </c>
      <c r="BI2062" t="s">
        <v>53</v>
      </c>
    </row>
    <row r="2063" spans="1:61" x14ac:dyDescent="0.25">
      <c r="A2063" t="s">
        <v>53</v>
      </c>
      <c r="B2063" t="s">
        <v>54</v>
      </c>
      <c r="C2063" t="s">
        <v>55</v>
      </c>
      <c r="D2063" t="s">
        <v>54</v>
      </c>
      <c r="E2063" t="s">
        <v>110</v>
      </c>
      <c r="F2063" t="s">
        <v>54</v>
      </c>
      <c r="G2063" t="s">
        <v>54</v>
      </c>
      <c r="H2063">
        <v>1447</v>
      </c>
      <c r="I2063" t="s">
        <v>57</v>
      </c>
      <c r="J2063" t="s">
        <v>58</v>
      </c>
      <c r="K2063" t="s">
        <v>104</v>
      </c>
      <c r="L2063" t="s">
        <v>53</v>
      </c>
      <c r="M2063" t="s">
        <v>131</v>
      </c>
      <c r="N2063" t="s">
        <v>53</v>
      </c>
      <c r="O2063" t="s">
        <v>63</v>
      </c>
      <c r="P2063" t="s">
        <v>53</v>
      </c>
      <c r="Q2063">
        <v>1385</v>
      </c>
      <c r="R2063" t="s">
        <v>7410</v>
      </c>
      <c r="S2063" t="s">
        <v>53</v>
      </c>
      <c r="T2063" t="s">
        <v>53</v>
      </c>
      <c r="U2063" t="s">
        <v>53</v>
      </c>
      <c r="V2063" t="s">
        <v>131</v>
      </c>
      <c r="W2063" t="s">
        <v>53</v>
      </c>
      <c r="X2063" t="s">
        <v>133</v>
      </c>
      <c r="Y2063" t="s">
        <v>53</v>
      </c>
      <c r="Z2063" t="s">
        <v>53</v>
      </c>
      <c r="AA2063" t="s">
        <v>53</v>
      </c>
      <c r="AB2063" t="s">
        <v>53</v>
      </c>
      <c r="AC2063" t="s">
        <v>53</v>
      </c>
      <c r="AD2063" t="s">
        <v>53</v>
      </c>
      <c r="AE2063" t="s">
        <v>634</v>
      </c>
      <c r="AF2063" t="s">
        <v>53</v>
      </c>
      <c r="AG2063" t="s">
        <v>634</v>
      </c>
      <c r="AH2063" t="s">
        <v>131</v>
      </c>
      <c r="AI2063" t="s">
        <v>53</v>
      </c>
      <c r="AJ2063" t="s">
        <v>63</v>
      </c>
      <c r="AK2063" t="s">
        <v>53</v>
      </c>
      <c r="AL2063" t="s">
        <v>53</v>
      </c>
      <c r="AM2063" t="s">
        <v>7159</v>
      </c>
      <c r="AN2063" t="s">
        <v>53</v>
      </c>
      <c r="AO2063">
        <v>1942</v>
      </c>
      <c r="AP2063" t="s">
        <v>7415</v>
      </c>
      <c r="AQ2063" t="s">
        <v>70</v>
      </c>
      <c r="AR2063" t="s">
        <v>82</v>
      </c>
      <c r="AS2063" t="s">
        <v>72</v>
      </c>
      <c r="AT2063" t="s">
        <v>53</v>
      </c>
      <c r="AU2063" t="s">
        <v>53</v>
      </c>
      <c r="AV2063" t="s">
        <v>53</v>
      </c>
      <c r="AW2063" t="s">
        <v>53</v>
      </c>
      <c r="AX2063" t="s">
        <v>131</v>
      </c>
      <c r="AY2063" t="s">
        <v>53</v>
      </c>
      <c r="AZ2063" t="s">
        <v>133</v>
      </c>
      <c r="BA2063" t="s">
        <v>93</v>
      </c>
      <c r="BB2063" t="s">
        <v>53</v>
      </c>
      <c r="BC2063" t="s">
        <v>53</v>
      </c>
      <c r="BD2063" t="s">
        <v>53</v>
      </c>
      <c r="BE2063" t="s">
        <v>53</v>
      </c>
      <c r="BF2063" t="s">
        <v>53</v>
      </c>
      <c r="BG2063" t="s">
        <v>53</v>
      </c>
      <c r="BH2063" t="s">
        <v>53</v>
      </c>
      <c r="BI2063" t="s">
        <v>53</v>
      </c>
    </row>
    <row r="2064" spans="1:61" x14ac:dyDescent="0.25">
      <c r="A2064" t="s">
        <v>53</v>
      </c>
      <c r="B2064" t="s">
        <v>54</v>
      </c>
      <c r="C2064" t="s">
        <v>53</v>
      </c>
      <c r="D2064" t="s">
        <v>54</v>
      </c>
      <c r="E2064" t="s">
        <v>53</v>
      </c>
      <c r="F2064" t="s">
        <v>54</v>
      </c>
      <c r="G2064" t="s">
        <v>54</v>
      </c>
      <c r="H2064">
        <v>1448</v>
      </c>
      <c r="I2064" t="s">
        <v>1464</v>
      </c>
      <c r="J2064" t="s">
        <v>53</v>
      </c>
      <c r="K2064" t="s">
        <v>53</v>
      </c>
      <c r="L2064" t="s">
        <v>53</v>
      </c>
      <c r="M2064" t="s">
        <v>61</v>
      </c>
      <c r="N2064" t="s">
        <v>53</v>
      </c>
      <c r="O2064" t="s">
        <v>63</v>
      </c>
      <c r="P2064" t="s">
        <v>53</v>
      </c>
      <c r="Q2064">
        <v>1386</v>
      </c>
      <c r="R2064" t="s">
        <v>7416</v>
      </c>
      <c r="S2064" t="s">
        <v>53</v>
      </c>
      <c r="T2064" t="s">
        <v>53</v>
      </c>
      <c r="U2064" t="s">
        <v>53</v>
      </c>
      <c r="V2064" t="s">
        <v>53</v>
      </c>
      <c r="W2064" t="s">
        <v>53</v>
      </c>
      <c r="X2064" t="s">
        <v>53</v>
      </c>
      <c r="Y2064" t="s">
        <v>53</v>
      </c>
      <c r="Z2064" t="s">
        <v>53</v>
      </c>
      <c r="AA2064" t="s">
        <v>53</v>
      </c>
      <c r="AB2064" t="s">
        <v>53</v>
      </c>
      <c r="AC2064" t="s">
        <v>7417</v>
      </c>
      <c r="AD2064" t="s">
        <v>624</v>
      </c>
      <c r="AE2064" t="s">
        <v>1182</v>
      </c>
      <c r="AF2064" t="s">
        <v>53</v>
      </c>
      <c r="AG2064" t="s">
        <v>5964</v>
      </c>
      <c r="AH2064" t="s">
        <v>61</v>
      </c>
      <c r="AI2064" t="s">
        <v>53</v>
      </c>
      <c r="AJ2064" t="s">
        <v>63</v>
      </c>
      <c r="AK2064" t="s">
        <v>53</v>
      </c>
      <c r="AL2064" t="s">
        <v>206</v>
      </c>
      <c r="AM2064" t="s">
        <v>7418</v>
      </c>
      <c r="AN2064" t="s">
        <v>78</v>
      </c>
      <c r="AO2064">
        <v>1943</v>
      </c>
      <c r="AP2064" t="s">
        <v>7419</v>
      </c>
      <c r="AQ2064" t="s">
        <v>1761</v>
      </c>
      <c r="AR2064" t="s">
        <v>405</v>
      </c>
      <c r="AS2064" t="s">
        <v>72</v>
      </c>
      <c r="AT2064" t="s">
        <v>53</v>
      </c>
      <c r="AU2064" t="s">
        <v>53</v>
      </c>
      <c r="AV2064" t="s">
        <v>53</v>
      </c>
      <c r="AW2064" t="s">
        <v>53</v>
      </c>
      <c r="AX2064" t="s">
        <v>53</v>
      </c>
      <c r="AY2064" t="s">
        <v>53</v>
      </c>
      <c r="AZ2064" t="s">
        <v>53</v>
      </c>
      <c r="BA2064" t="s">
        <v>93</v>
      </c>
      <c r="BB2064" t="s">
        <v>225</v>
      </c>
      <c r="BC2064" t="s">
        <v>53</v>
      </c>
      <c r="BD2064" t="s">
        <v>53</v>
      </c>
      <c r="BE2064" t="s">
        <v>53</v>
      </c>
      <c r="BF2064" t="s">
        <v>7420</v>
      </c>
      <c r="BG2064" t="s">
        <v>7421</v>
      </c>
      <c r="BH2064" t="s">
        <v>53</v>
      </c>
      <c r="BI2064" t="s">
        <v>53</v>
      </c>
    </row>
    <row r="2065" spans="1:61" x14ac:dyDescent="0.25">
      <c r="A2065" t="s">
        <v>53</v>
      </c>
      <c r="B2065" t="s">
        <v>54</v>
      </c>
      <c r="C2065" t="s">
        <v>53</v>
      </c>
      <c r="D2065" t="s">
        <v>54</v>
      </c>
      <c r="E2065" t="s">
        <v>53</v>
      </c>
      <c r="F2065" t="s">
        <v>54</v>
      </c>
      <c r="G2065" t="s">
        <v>54</v>
      </c>
      <c r="H2065">
        <v>1448</v>
      </c>
      <c r="I2065" t="s">
        <v>1464</v>
      </c>
      <c r="J2065" t="s">
        <v>53</v>
      </c>
      <c r="K2065" t="s">
        <v>53</v>
      </c>
      <c r="L2065" t="s">
        <v>53</v>
      </c>
      <c r="M2065" t="s">
        <v>61</v>
      </c>
      <c r="N2065" t="s">
        <v>53</v>
      </c>
      <c r="O2065" t="s">
        <v>63</v>
      </c>
      <c r="P2065" t="s">
        <v>53</v>
      </c>
      <c r="Q2065">
        <v>1386</v>
      </c>
      <c r="R2065" t="s">
        <v>7416</v>
      </c>
      <c r="S2065" t="s">
        <v>53</v>
      </c>
      <c r="T2065" t="s">
        <v>53</v>
      </c>
      <c r="U2065" t="s">
        <v>53</v>
      </c>
      <c r="V2065" t="s">
        <v>53</v>
      </c>
      <c r="W2065" t="s">
        <v>53</v>
      </c>
      <c r="X2065" t="s">
        <v>53</v>
      </c>
      <c r="Y2065" t="s">
        <v>53</v>
      </c>
      <c r="Z2065" t="s">
        <v>53</v>
      </c>
      <c r="AA2065" t="s">
        <v>53</v>
      </c>
      <c r="AB2065" t="s">
        <v>53</v>
      </c>
      <c r="AC2065" t="s">
        <v>53</v>
      </c>
      <c r="AD2065" t="s">
        <v>53</v>
      </c>
      <c r="AE2065" t="s">
        <v>1182</v>
      </c>
      <c r="AF2065" t="s">
        <v>53</v>
      </c>
      <c r="AG2065" t="s">
        <v>5964</v>
      </c>
      <c r="AH2065" t="s">
        <v>61</v>
      </c>
      <c r="AI2065" t="s">
        <v>53</v>
      </c>
      <c r="AJ2065" t="s">
        <v>63</v>
      </c>
      <c r="AK2065" t="s">
        <v>53</v>
      </c>
      <c r="AL2065" t="s">
        <v>53</v>
      </c>
      <c r="AM2065" t="s">
        <v>7418</v>
      </c>
      <c r="AN2065" t="s">
        <v>53</v>
      </c>
      <c r="AO2065">
        <v>1948</v>
      </c>
      <c r="AP2065" t="s">
        <v>7422</v>
      </c>
      <c r="AQ2065" t="s">
        <v>1761</v>
      </c>
      <c r="AR2065" t="s">
        <v>145</v>
      </c>
      <c r="AS2065" t="s">
        <v>263</v>
      </c>
      <c r="AT2065" t="s">
        <v>53</v>
      </c>
      <c r="AU2065" t="s">
        <v>53</v>
      </c>
      <c r="AV2065" t="s">
        <v>53</v>
      </c>
      <c r="AW2065" t="s">
        <v>53</v>
      </c>
      <c r="AX2065" t="s">
        <v>53</v>
      </c>
      <c r="AY2065" t="s">
        <v>53</v>
      </c>
      <c r="AZ2065" t="s">
        <v>53</v>
      </c>
      <c r="BA2065" t="s">
        <v>146</v>
      </c>
      <c r="BB2065" t="s">
        <v>53</v>
      </c>
      <c r="BC2065" t="s">
        <v>53</v>
      </c>
      <c r="BD2065" t="s">
        <v>53</v>
      </c>
      <c r="BE2065" t="s">
        <v>53</v>
      </c>
      <c r="BF2065" t="s">
        <v>53</v>
      </c>
      <c r="BG2065" t="s">
        <v>53</v>
      </c>
      <c r="BH2065" t="s">
        <v>53</v>
      </c>
      <c r="BI2065" t="s">
        <v>53</v>
      </c>
    </row>
    <row r="2066" spans="1:61" x14ac:dyDescent="0.25">
      <c r="A2066" t="s">
        <v>53</v>
      </c>
      <c r="B2066" t="s">
        <v>54</v>
      </c>
      <c r="C2066" t="s">
        <v>53</v>
      </c>
      <c r="D2066" t="s">
        <v>54</v>
      </c>
      <c r="E2066" t="s">
        <v>53</v>
      </c>
      <c r="F2066" t="s">
        <v>54</v>
      </c>
      <c r="G2066" t="s">
        <v>54</v>
      </c>
      <c r="H2066">
        <v>1449</v>
      </c>
      <c r="I2066" t="s">
        <v>1464</v>
      </c>
      <c r="J2066" t="s">
        <v>53</v>
      </c>
      <c r="K2066" t="s">
        <v>53</v>
      </c>
      <c r="L2066" t="s">
        <v>53</v>
      </c>
      <c r="M2066" t="s">
        <v>485</v>
      </c>
      <c r="N2066" t="s">
        <v>53</v>
      </c>
      <c r="O2066" t="s">
        <v>63</v>
      </c>
      <c r="P2066" t="s">
        <v>53</v>
      </c>
      <c r="Q2066">
        <v>1387</v>
      </c>
      <c r="R2066" t="s">
        <v>7423</v>
      </c>
      <c r="S2066" t="s">
        <v>53</v>
      </c>
      <c r="T2066" t="s">
        <v>53</v>
      </c>
      <c r="U2066" t="s">
        <v>53</v>
      </c>
      <c r="V2066" t="s">
        <v>53</v>
      </c>
      <c r="W2066" t="s">
        <v>53</v>
      </c>
      <c r="X2066" t="s">
        <v>53</v>
      </c>
      <c r="Y2066" t="s">
        <v>53</v>
      </c>
      <c r="Z2066" t="s">
        <v>53</v>
      </c>
      <c r="AA2066" t="s">
        <v>53</v>
      </c>
      <c r="AB2066" t="s">
        <v>53</v>
      </c>
      <c r="AC2066" t="s">
        <v>7424</v>
      </c>
      <c r="AD2066" t="s">
        <v>2534</v>
      </c>
      <c r="AE2066" t="s">
        <v>1182</v>
      </c>
      <c r="AF2066" t="s">
        <v>53</v>
      </c>
      <c r="AG2066" t="s">
        <v>5965</v>
      </c>
      <c r="AH2066" t="s">
        <v>485</v>
      </c>
      <c r="AI2066" t="s">
        <v>53</v>
      </c>
      <c r="AJ2066" t="s">
        <v>63</v>
      </c>
      <c r="AK2066" t="s">
        <v>53</v>
      </c>
      <c r="AL2066" t="s">
        <v>470</v>
      </c>
      <c r="AM2066" t="s">
        <v>7162</v>
      </c>
      <c r="AN2066" t="s">
        <v>117</v>
      </c>
      <c r="AO2066">
        <v>1952</v>
      </c>
      <c r="AP2066" t="s">
        <v>7425</v>
      </c>
      <c r="AQ2066" t="s">
        <v>2340</v>
      </c>
      <c r="AR2066" t="s">
        <v>405</v>
      </c>
      <c r="AS2066" t="s">
        <v>72</v>
      </c>
      <c r="AT2066" t="s">
        <v>53</v>
      </c>
      <c r="AU2066" t="s">
        <v>53</v>
      </c>
      <c r="AV2066" t="s">
        <v>53</v>
      </c>
      <c r="AW2066" t="s">
        <v>53</v>
      </c>
      <c r="AX2066" t="s">
        <v>53</v>
      </c>
      <c r="AY2066" t="s">
        <v>53</v>
      </c>
      <c r="AZ2066" t="s">
        <v>53</v>
      </c>
      <c r="BA2066" t="s">
        <v>74</v>
      </c>
      <c r="BB2066" t="s">
        <v>53</v>
      </c>
      <c r="BC2066" t="s">
        <v>53</v>
      </c>
      <c r="BD2066" t="s">
        <v>53</v>
      </c>
      <c r="BE2066" t="s">
        <v>53</v>
      </c>
      <c r="BF2066" t="s">
        <v>7426</v>
      </c>
      <c r="BG2066" t="s">
        <v>353</v>
      </c>
      <c r="BH2066" t="s">
        <v>53</v>
      </c>
      <c r="BI2066" t="s">
        <v>53</v>
      </c>
    </row>
    <row r="2067" spans="1:61" x14ac:dyDescent="0.25">
      <c r="A2067" t="s">
        <v>53</v>
      </c>
      <c r="B2067" t="s">
        <v>54</v>
      </c>
      <c r="C2067" t="s">
        <v>55</v>
      </c>
      <c r="D2067" t="s">
        <v>54</v>
      </c>
      <c r="E2067" t="s">
        <v>56</v>
      </c>
      <c r="F2067" t="s">
        <v>54</v>
      </c>
      <c r="G2067" t="s">
        <v>54</v>
      </c>
      <c r="H2067">
        <v>1450</v>
      </c>
      <c r="I2067" t="s">
        <v>57</v>
      </c>
      <c r="J2067" t="s">
        <v>58</v>
      </c>
      <c r="K2067" t="s">
        <v>104</v>
      </c>
      <c r="L2067" t="s">
        <v>53</v>
      </c>
      <c r="M2067" t="s">
        <v>61</v>
      </c>
      <c r="N2067" t="s">
        <v>1078</v>
      </c>
      <c r="O2067" t="s">
        <v>63</v>
      </c>
      <c r="P2067" t="s">
        <v>64</v>
      </c>
      <c r="Q2067">
        <v>1389</v>
      </c>
      <c r="R2067" t="s">
        <v>7427</v>
      </c>
      <c r="S2067" t="s">
        <v>61</v>
      </c>
      <c r="T2067" t="s">
        <v>53</v>
      </c>
      <c r="U2067" t="s">
        <v>7428</v>
      </c>
      <c r="V2067" t="s">
        <v>61</v>
      </c>
      <c r="W2067" t="s">
        <v>53</v>
      </c>
      <c r="X2067" t="s">
        <v>1114</v>
      </c>
      <c r="Y2067" t="s">
        <v>53</v>
      </c>
      <c r="Z2067" t="s">
        <v>53</v>
      </c>
      <c r="AA2067" t="s">
        <v>53</v>
      </c>
      <c r="AB2067" t="s">
        <v>53</v>
      </c>
      <c r="AC2067" t="s">
        <v>7429</v>
      </c>
      <c r="AD2067" t="s">
        <v>1378</v>
      </c>
      <c r="AE2067" t="s">
        <v>5965</v>
      </c>
      <c r="AF2067" t="s">
        <v>53</v>
      </c>
      <c r="AG2067" t="s">
        <v>7430</v>
      </c>
      <c r="AH2067" t="s">
        <v>61</v>
      </c>
      <c r="AI2067" t="s">
        <v>1078</v>
      </c>
      <c r="AJ2067" t="s">
        <v>63</v>
      </c>
      <c r="AK2067" t="s">
        <v>64</v>
      </c>
      <c r="AL2067" t="s">
        <v>150</v>
      </c>
      <c r="AM2067" t="s">
        <v>7171</v>
      </c>
      <c r="AN2067" t="s">
        <v>85</v>
      </c>
      <c r="AO2067">
        <v>1954</v>
      </c>
      <c r="AP2067" t="s">
        <v>7431</v>
      </c>
      <c r="AQ2067" t="s">
        <v>182</v>
      </c>
      <c r="AR2067" t="s">
        <v>405</v>
      </c>
      <c r="AS2067" t="s">
        <v>72</v>
      </c>
      <c r="AT2067" t="s">
        <v>53</v>
      </c>
      <c r="AU2067" t="s">
        <v>61</v>
      </c>
      <c r="AV2067" t="s">
        <v>53</v>
      </c>
      <c r="AW2067" t="s">
        <v>7428</v>
      </c>
      <c r="AX2067" t="s">
        <v>61</v>
      </c>
      <c r="AY2067" t="s">
        <v>53</v>
      </c>
      <c r="AZ2067" t="s">
        <v>1114</v>
      </c>
      <c r="BA2067" t="s">
        <v>93</v>
      </c>
      <c r="BB2067" t="s">
        <v>225</v>
      </c>
      <c r="BC2067" t="s">
        <v>53</v>
      </c>
      <c r="BD2067" t="s">
        <v>53</v>
      </c>
      <c r="BE2067" t="s">
        <v>53</v>
      </c>
      <c r="BF2067" t="s">
        <v>3244</v>
      </c>
      <c r="BG2067" t="s">
        <v>892</v>
      </c>
      <c r="BH2067" t="s">
        <v>53</v>
      </c>
      <c r="BI2067" t="s">
        <v>53</v>
      </c>
    </row>
    <row r="2068" spans="1:61" x14ac:dyDescent="0.25">
      <c r="A2068" t="s">
        <v>53</v>
      </c>
      <c r="B2068" t="s">
        <v>54</v>
      </c>
      <c r="C2068" t="s">
        <v>55</v>
      </c>
      <c r="D2068" t="s">
        <v>54</v>
      </c>
      <c r="E2068" t="s">
        <v>56</v>
      </c>
      <c r="F2068" t="s">
        <v>54</v>
      </c>
      <c r="G2068" t="s">
        <v>54</v>
      </c>
      <c r="H2068">
        <v>1450</v>
      </c>
      <c r="I2068" t="s">
        <v>57</v>
      </c>
      <c r="J2068" t="s">
        <v>58</v>
      </c>
      <c r="K2068" t="s">
        <v>104</v>
      </c>
      <c r="L2068" t="s">
        <v>53</v>
      </c>
      <c r="M2068" t="s">
        <v>61</v>
      </c>
      <c r="N2068" t="s">
        <v>1078</v>
      </c>
      <c r="O2068" t="s">
        <v>63</v>
      </c>
      <c r="P2068" t="s">
        <v>64</v>
      </c>
      <c r="Q2068">
        <v>1389</v>
      </c>
      <c r="R2068" t="s">
        <v>7427</v>
      </c>
      <c r="S2068" t="s">
        <v>61</v>
      </c>
      <c r="T2068" t="s">
        <v>53</v>
      </c>
      <c r="U2068" t="s">
        <v>7428</v>
      </c>
      <c r="V2068" t="s">
        <v>61</v>
      </c>
      <c r="W2068" t="s">
        <v>53</v>
      </c>
      <c r="X2068" t="s">
        <v>1114</v>
      </c>
      <c r="Y2068" t="s">
        <v>53</v>
      </c>
      <c r="Z2068" t="s">
        <v>53</v>
      </c>
      <c r="AA2068" t="s">
        <v>53</v>
      </c>
      <c r="AB2068" t="s">
        <v>53</v>
      </c>
      <c r="AC2068" t="s">
        <v>7432</v>
      </c>
      <c r="AD2068" t="s">
        <v>162</v>
      </c>
      <c r="AE2068" t="s">
        <v>5835</v>
      </c>
      <c r="AF2068" t="s">
        <v>53</v>
      </c>
      <c r="AG2068" t="s">
        <v>5835</v>
      </c>
      <c r="AH2068" t="s">
        <v>61</v>
      </c>
      <c r="AI2068" t="s">
        <v>1078</v>
      </c>
      <c r="AJ2068" t="s">
        <v>63</v>
      </c>
      <c r="AK2068" t="s">
        <v>64</v>
      </c>
      <c r="AL2068" t="s">
        <v>206</v>
      </c>
      <c r="AM2068" t="s">
        <v>7171</v>
      </c>
      <c r="AN2068" t="s">
        <v>65</v>
      </c>
      <c r="AO2068">
        <v>2148</v>
      </c>
      <c r="AP2068" t="s">
        <v>7433</v>
      </c>
      <c r="AQ2068" t="s">
        <v>182</v>
      </c>
      <c r="AR2068" t="s">
        <v>153</v>
      </c>
      <c r="AS2068" t="s">
        <v>72</v>
      </c>
      <c r="AT2068" t="s">
        <v>53</v>
      </c>
      <c r="AU2068" t="s">
        <v>61</v>
      </c>
      <c r="AV2068" t="s">
        <v>53</v>
      </c>
      <c r="AW2068" t="s">
        <v>7428</v>
      </c>
      <c r="AX2068" t="s">
        <v>61</v>
      </c>
      <c r="AY2068" t="s">
        <v>53</v>
      </c>
      <c r="AZ2068" t="s">
        <v>1114</v>
      </c>
      <c r="BA2068" t="s">
        <v>93</v>
      </c>
      <c r="BB2068" t="s">
        <v>225</v>
      </c>
      <c r="BC2068" t="s">
        <v>53</v>
      </c>
      <c r="BD2068" t="s">
        <v>53</v>
      </c>
      <c r="BE2068" t="s">
        <v>53</v>
      </c>
      <c r="BF2068" t="s">
        <v>7432</v>
      </c>
      <c r="BG2068" t="s">
        <v>117</v>
      </c>
      <c r="BH2068" t="s">
        <v>53</v>
      </c>
      <c r="BI2068" t="s">
        <v>53</v>
      </c>
    </row>
    <row r="2069" spans="1:61" x14ac:dyDescent="0.25">
      <c r="A2069" t="s">
        <v>53</v>
      </c>
      <c r="B2069" t="s">
        <v>54</v>
      </c>
      <c r="C2069" t="s">
        <v>53</v>
      </c>
      <c r="D2069" t="s">
        <v>54</v>
      </c>
      <c r="E2069" t="s">
        <v>56</v>
      </c>
      <c r="F2069" t="s">
        <v>54</v>
      </c>
      <c r="G2069" t="s">
        <v>54</v>
      </c>
      <c r="H2069">
        <v>1451</v>
      </c>
      <c r="I2069" t="s">
        <v>1464</v>
      </c>
      <c r="J2069" t="s">
        <v>53</v>
      </c>
      <c r="K2069" t="s">
        <v>53</v>
      </c>
      <c r="L2069" t="s">
        <v>53</v>
      </c>
      <c r="M2069" t="s">
        <v>992</v>
      </c>
      <c r="N2069" t="s">
        <v>7434</v>
      </c>
      <c r="O2069" t="s">
        <v>63</v>
      </c>
      <c r="P2069" t="s">
        <v>53</v>
      </c>
      <c r="Q2069">
        <v>1390</v>
      </c>
      <c r="R2069" t="s">
        <v>7435</v>
      </c>
      <c r="S2069" t="s">
        <v>53</v>
      </c>
      <c r="T2069" t="s">
        <v>53</v>
      </c>
      <c r="U2069" t="s">
        <v>53</v>
      </c>
      <c r="V2069" t="s">
        <v>992</v>
      </c>
      <c r="W2069" t="s">
        <v>53</v>
      </c>
      <c r="X2069" t="s">
        <v>994</v>
      </c>
      <c r="Y2069" t="s">
        <v>53</v>
      </c>
      <c r="Z2069" t="s">
        <v>53</v>
      </c>
      <c r="AA2069" t="s">
        <v>53</v>
      </c>
      <c r="AB2069" t="s">
        <v>53</v>
      </c>
      <c r="AC2069" t="s">
        <v>7436</v>
      </c>
      <c r="AD2069" t="s">
        <v>7437</v>
      </c>
      <c r="AE2069" t="s">
        <v>5964</v>
      </c>
      <c r="AF2069" t="s">
        <v>53</v>
      </c>
      <c r="AG2069" t="s">
        <v>7430</v>
      </c>
      <c r="AH2069" t="s">
        <v>992</v>
      </c>
      <c r="AI2069" t="s">
        <v>7434</v>
      </c>
      <c r="AJ2069" t="s">
        <v>63</v>
      </c>
      <c r="AK2069" t="s">
        <v>53</v>
      </c>
      <c r="AL2069" t="s">
        <v>150</v>
      </c>
      <c r="AM2069" t="s">
        <v>7178</v>
      </c>
      <c r="AN2069" t="s">
        <v>99</v>
      </c>
      <c r="AO2069">
        <v>1955</v>
      </c>
      <c r="AP2069" t="s">
        <v>7438</v>
      </c>
      <c r="AQ2069" t="s">
        <v>2340</v>
      </c>
      <c r="AR2069" t="s">
        <v>405</v>
      </c>
      <c r="AS2069" t="s">
        <v>53</v>
      </c>
      <c r="AT2069" t="s">
        <v>53</v>
      </c>
      <c r="AU2069" t="s">
        <v>53</v>
      </c>
      <c r="AV2069" t="s">
        <v>53</v>
      </c>
      <c r="AW2069" t="s">
        <v>53</v>
      </c>
      <c r="AX2069" t="s">
        <v>992</v>
      </c>
      <c r="AY2069" t="s">
        <v>53</v>
      </c>
      <c r="AZ2069" t="s">
        <v>994</v>
      </c>
      <c r="BA2069" t="s">
        <v>74</v>
      </c>
      <c r="BB2069" t="s">
        <v>101</v>
      </c>
      <c r="BC2069" t="s">
        <v>53</v>
      </c>
      <c r="BD2069" t="s">
        <v>53</v>
      </c>
      <c r="BE2069" t="s">
        <v>53</v>
      </c>
      <c r="BF2069" t="s">
        <v>7439</v>
      </c>
      <c r="BG2069" t="s">
        <v>284</v>
      </c>
      <c r="BH2069" t="s">
        <v>53</v>
      </c>
      <c r="BI2069" t="s">
        <v>53</v>
      </c>
    </row>
    <row r="2070" spans="1:61" x14ac:dyDescent="0.25">
      <c r="A2070" t="s">
        <v>53</v>
      </c>
      <c r="B2070" t="s">
        <v>54</v>
      </c>
      <c r="C2070" t="s">
        <v>53</v>
      </c>
      <c r="D2070" t="s">
        <v>54</v>
      </c>
      <c r="E2070" t="s">
        <v>56</v>
      </c>
      <c r="F2070" t="s">
        <v>54</v>
      </c>
      <c r="G2070" t="s">
        <v>54</v>
      </c>
      <c r="H2070">
        <v>1451</v>
      </c>
      <c r="I2070" t="s">
        <v>1464</v>
      </c>
      <c r="J2070" t="s">
        <v>53</v>
      </c>
      <c r="K2070" t="s">
        <v>53</v>
      </c>
      <c r="L2070" t="s">
        <v>53</v>
      </c>
      <c r="M2070" t="s">
        <v>992</v>
      </c>
      <c r="N2070" t="s">
        <v>7434</v>
      </c>
      <c r="O2070" t="s">
        <v>63</v>
      </c>
      <c r="P2070" t="s">
        <v>53</v>
      </c>
      <c r="Q2070">
        <v>1390</v>
      </c>
      <c r="R2070" t="s">
        <v>7435</v>
      </c>
      <c r="S2070" t="s">
        <v>53</v>
      </c>
      <c r="T2070" t="s">
        <v>53</v>
      </c>
      <c r="U2070" t="s">
        <v>53</v>
      </c>
      <c r="V2070" t="s">
        <v>992</v>
      </c>
      <c r="W2070" t="s">
        <v>53</v>
      </c>
      <c r="X2070" t="s">
        <v>994</v>
      </c>
      <c r="Y2070" t="s">
        <v>53</v>
      </c>
      <c r="Z2070" t="s">
        <v>53</v>
      </c>
      <c r="AA2070" t="s">
        <v>53</v>
      </c>
      <c r="AB2070" t="s">
        <v>53</v>
      </c>
      <c r="AC2070" t="s">
        <v>4195</v>
      </c>
      <c r="AD2070" t="s">
        <v>5335</v>
      </c>
      <c r="AE2070" t="s">
        <v>7440</v>
      </c>
      <c r="AF2070" t="s">
        <v>7441</v>
      </c>
      <c r="AG2070" t="s">
        <v>7442</v>
      </c>
      <c r="AH2070" t="s">
        <v>992</v>
      </c>
      <c r="AI2070" t="s">
        <v>7434</v>
      </c>
      <c r="AJ2070" t="s">
        <v>63</v>
      </c>
      <c r="AK2070" t="s">
        <v>53</v>
      </c>
      <c r="AL2070" t="s">
        <v>1168</v>
      </c>
      <c r="AM2070" t="s">
        <v>7178</v>
      </c>
      <c r="AN2070" t="s">
        <v>353</v>
      </c>
      <c r="AO2070">
        <v>2009</v>
      </c>
      <c r="AP2070" t="s">
        <v>7443</v>
      </c>
      <c r="AQ2070" t="s">
        <v>5348</v>
      </c>
      <c r="AR2070" t="s">
        <v>237</v>
      </c>
      <c r="AS2070" t="s">
        <v>72</v>
      </c>
      <c r="AT2070" t="s">
        <v>53</v>
      </c>
      <c r="AU2070" t="s">
        <v>53</v>
      </c>
      <c r="AV2070" t="s">
        <v>53</v>
      </c>
      <c r="AW2070" t="s">
        <v>53</v>
      </c>
      <c r="AX2070" t="s">
        <v>992</v>
      </c>
      <c r="AY2070" t="s">
        <v>53</v>
      </c>
      <c r="AZ2070" t="s">
        <v>994</v>
      </c>
      <c r="BA2070" t="s">
        <v>74</v>
      </c>
      <c r="BB2070" t="s">
        <v>101</v>
      </c>
      <c r="BC2070" t="s">
        <v>53</v>
      </c>
      <c r="BD2070" t="s">
        <v>53</v>
      </c>
      <c r="BE2070" t="s">
        <v>53</v>
      </c>
      <c r="BF2070" t="s">
        <v>4705</v>
      </c>
      <c r="BG2070" t="s">
        <v>353</v>
      </c>
      <c r="BH2070" t="s">
        <v>53</v>
      </c>
      <c r="BI2070" t="s">
        <v>53</v>
      </c>
    </row>
    <row r="2071" spans="1:61" x14ac:dyDescent="0.25">
      <c r="A2071" t="s">
        <v>53</v>
      </c>
      <c r="B2071" t="s">
        <v>54</v>
      </c>
      <c r="C2071" t="s">
        <v>53</v>
      </c>
      <c r="D2071" t="s">
        <v>54</v>
      </c>
      <c r="E2071" t="s">
        <v>56</v>
      </c>
      <c r="F2071" t="s">
        <v>54</v>
      </c>
      <c r="G2071" t="s">
        <v>54</v>
      </c>
      <c r="H2071">
        <v>1451</v>
      </c>
      <c r="I2071" t="s">
        <v>1464</v>
      </c>
      <c r="J2071" t="s">
        <v>53</v>
      </c>
      <c r="K2071" t="s">
        <v>53</v>
      </c>
      <c r="L2071" t="s">
        <v>53</v>
      </c>
      <c r="M2071" t="s">
        <v>992</v>
      </c>
      <c r="N2071" t="s">
        <v>7434</v>
      </c>
      <c r="O2071" t="s">
        <v>63</v>
      </c>
      <c r="P2071" t="s">
        <v>53</v>
      </c>
      <c r="Q2071">
        <v>1390</v>
      </c>
      <c r="R2071" t="s">
        <v>7435</v>
      </c>
      <c r="S2071" t="s">
        <v>53</v>
      </c>
      <c r="T2071" t="s">
        <v>53</v>
      </c>
      <c r="U2071" t="s">
        <v>53</v>
      </c>
      <c r="V2071" t="s">
        <v>992</v>
      </c>
      <c r="W2071" t="s">
        <v>53</v>
      </c>
      <c r="X2071" t="s">
        <v>994</v>
      </c>
      <c r="Y2071" t="s">
        <v>53</v>
      </c>
      <c r="Z2071" t="s">
        <v>53</v>
      </c>
      <c r="AA2071" t="s">
        <v>53</v>
      </c>
      <c r="AB2071" t="s">
        <v>53</v>
      </c>
      <c r="AC2071" t="s">
        <v>53</v>
      </c>
      <c r="AD2071" t="s">
        <v>53</v>
      </c>
      <c r="AE2071" t="s">
        <v>7444</v>
      </c>
      <c r="AF2071" t="s">
        <v>53</v>
      </c>
      <c r="AG2071" t="s">
        <v>7445</v>
      </c>
      <c r="AH2071" t="s">
        <v>992</v>
      </c>
      <c r="AI2071" t="s">
        <v>7434</v>
      </c>
      <c r="AJ2071" t="s">
        <v>63</v>
      </c>
      <c r="AK2071" t="s">
        <v>53</v>
      </c>
      <c r="AL2071" t="s">
        <v>53</v>
      </c>
      <c r="AM2071" t="s">
        <v>7178</v>
      </c>
      <c r="AN2071" t="s">
        <v>53</v>
      </c>
      <c r="AO2071">
        <v>2066</v>
      </c>
      <c r="AP2071" t="s">
        <v>7446</v>
      </c>
      <c r="AQ2071" t="s">
        <v>2340</v>
      </c>
      <c r="AR2071" t="s">
        <v>145</v>
      </c>
      <c r="AS2071" t="s">
        <v>263</v>
      </c>
      <c r="AT2071" t="s">
        <v>53</v>
      </c>
      <c r="AU2071" t="s">
        <v>53</v>
      </c>
      <c r="AV2071" t="s">
        <v>53</v>
      </c>
      <c r="AW2071" t="s">
        <v>53</v>
      </c>
      <c r="AX2071" t="s">
        <v>992</v>
      </c>
      <c r="AY2071" t="s">
        <v>53</v>
      </c>
      <c r="AZ2071" t="s">
        <v>994</v>
      </c>
      <c r="BA2071" t="s">
        <v>146</v>
      </c>
      <c r="BB2071" t="s">
        <v>53</v>
      </c>
      <c r="BC2071" t="s">
        <v>53</v>
      </c>
      <c r="BD2071" t="s">
        <v>53</v>
      </c>
      <c r="BE2071" t="s">
        <v>53</v>
      </c>
      <c r="BF2071" t="s">
        <v>53</v>
      </c>
      <c r="BG2071" t="s">
        <v>53</v>
      </c>
      <c r="BH2071" t="s">
        <v>53</v>
      </c>
      <c r="BI2071" t="s">
        <v>53</v>
      </c>
    </row>
    <row r="2072" spans="1:61" x14ac:dyDescent="0.25">
      <c r="A2072" t="s">
        <v>7447</v>
      </c>
      <c r="B2072" t="s">
        <v>54</v>
      </c>
      <c r="C2072" t="s">
        <v>53</v>
      </c>
      <c r="D2072" t="s">
        <v>54</v>
      </c>
      <c r="E2072" t="s">
        <v>110</v>
      </c>
      <c r="F2072" t="s">
        <v>54</v>
      </c>
      <c r="G2072" t="s">
        <v>54</v>
      </c>
      <c r="H2072">
        <v>1452</v>
      </c>
      <c r="I2072" t="s">
        <v>1464</v>
      </c>
      <c r="J2072" t="s">
        <v>53</v>
      </c>
      <c r="K2072" t="s">
        <v>53</v>
      </c>
      <c r="L2072" t="s">
        <v>53</v>
      </c>
      <c r="M2072" t="s">
        <v>76</v>
      </c>
      <c r="N2072" t="s">
        <v>53</v>
      </c>
      <c r="O2072" t="s">
        <v>63</v>
      </c>
      <c r="P2072" t="s">
        <v>53</v>
      </c>
      <c r="Q2072">
        <v>1391</v>
      </c>
      <c r="R2072" t="s">
        <v>7448</v>
      </c>
      <c r="S2072" t="s">
        <v>53</v>
      </c>
      <c r="T2072" t="s">
        <v>53</v>
      </c>
      <c r="U2072" t="s">
        <v>53</v>
      </c>
      <c r="V2072" t="s">
        <v>76</v>
      </c>
      <c r="W2072" t="s">
        <v>53</v>
      </c>
      <c r="X2072" t="s">
        <v>1826</v>
      </c>
      <c r="Y2072" t="s">
        <v>53</v>
      </c>
      <c r="Z2072" t="s">
        <v>53</v>
      </c>
      <c r="AA2072" t="s">
        <v>53</v>
      </c>
      <c r="AB2072" t="s">
        <v>53</v>
      </c>
      <c r="AC2072" t="s">
        <v>5394</v>
      </c>
      <c r="AD2072" t="s">
        <v>2789</v>
      </c>
      <c r="AE2072" t="s">
        <v>5965</v>
      </c>
      <c r="AF2072" t="s">
        <v>7449</v>
      </c>
      <c r="AG2072" t="s">
        <v>7430</v>
      </c>
      <c r="AH2072" t="s">
        <v>76</v>
      </c>
      <c r="AI2072" t="s">
        <v>53</v>
      </c>
      <c r="AJ2072" t="s">
        <v>63</v>
      </c>
      <c r="AK2072" t="s">
        <v>53</v>
      </c>
      <c r="AL2072" t="s">
        <v>150</v>
      </c>
      <c r="AM2072" t="s">
        <v>7182</v>
      </c>
      <c r="AN2072" t="s">
        <v>151</v>
      </c>
      <c r="AO2072">
        <v>1956</v>
      </c>
      <c r="AP2072" t="s">
        <v>7450</v>
      </c>
      <c r="AQ2072" t="s">
        <v>7451</v>
      </c>
      <c r="AR2072" t="s">
        <v>405</v>
      </c>
      <c r="AS2072" t="s">
        <v>274</v>
      </c>
      <c r="AT2072" t="s">
        <v>53</v>
      </c>
      <c r="AU2072" t="s">
        <v>53</v>
      </c>
      <c r="AV2072" t="s">
        <v>53</v>
      </c>
      <c r="AW2072" t="s">
        <v>53</v>
      </c>
      <c r="AX2072" t="s">
        <v>76</v>
      </c>
      <c r="AY2072" t="s">
        <v>53</v>
      </c>
      <c r="AZ2072" t="s">
        <v>1826</v>
      </c>
      <c r="BA2072" t="s">
        <v>74</v>
      </c>
      <c r="BB2072" t="s">
        <v>101</v>
      </c>
      <c r="BC2072" t="s">
        <v>53</v>
      </c>
      <c r="BD2072" t="s">
        <v>53</v>
      </c>
      <c r="BE2072" t="s">
        <v>53</v>
      </c>
      <c r="BF2072" t="s">
        <v>7452</v>
      </c>
      <c r="BG2072" t="s">
        <v>178</v>
      </c>
      <c r="BH2072" t="s">
        <v>53</v>
      </c>
      <c r="BI2072" t="s">
        <v>53</v>
      </c>
    </row>
    <row r="2073" spans="1:61" x14ac:dyDescent="0.25">
      <c r="A2073" t="s">
        <v>53</v>
      </c>
      <c r="B2073" t="s">
        <v>54</v>
      </c>
      <c r="C2073" t="s">
        <v>55</v>
      </c>
      <c r="D2073" t="s">
        <v>54</v>
      </c>
      <c r="E2073" t="s">
        <v>110</v>
      </c>
      <c r="F2073" t="s">
        <v>54</v>
      </c>
      <c r="G2073" t="s">
        <v>54</v>
      </c>
      <c r="H2073">
        <v>1453</v>
      </c>
      <c r="I2073" t="s">
        <v>57</v>
      </c>
      <c r="J2073" t="s">
        <v>58</v>
      </c>
      <c r="K2073" t="s">
        <v>104</v>
      </c>
      <c r="L2073" t="s">
        <v>53</v>
      </c>
      <c r="M2073" t="s">
        <v>61</v>
      </c>
      <c r="N2073" t="s">
        <v>7453</v>
      </c>
      <c r="O2073" t="s">
        <v>63</v>
      </c>
      <c r="P2073" t="s">
        <v>64</v>
      </c>
      <c r="Q2073">
        <v>1392</v>
      </c>
      <c r="R2073" t="s">
        <v>7454</v>
      </c>
      <c r="S2073" t="s">
        <v>53</v>
      </c>
      <c r="T2073" t="s">
        <v>53</v>
      </c>
      <c r="U2073" t="s">
        <v>53</v>
      </c>
      <c r="V2073" t="s">
        <v>61</v>
      </c>
      <c r="W2073" t="s">
        <v>53</v>
      </c>
      <c r="X2073" t="s">
        <v>67</v>
      </c>
      <c r="Y2073" t="s">
        <v>53</v>
      </c>
      <c r="Z2073" t="s">
        <v>53</v>
      </c>
      <c r="AA2073" t="s">
        <v>53</v>
      </c>
      <c r="AB2073" t="s">
        <v>53</v>
      </c>
      <c r="AC2073" t="s">
        <v>682</v>
      </c>
      <c r="AD2073" t="s">
        <v>687</v>
      </c>
      <c r="AE2073" t="s">
        <v>7453</v>
      </c>
      <c r="AF2073" t="s">
        <v>53</v>
      </c>
      <c r="AG2073" t="s">
        <v>7453</v>
      </c>
      <c r="AH2073" t="s">
        <v>61</v>
      </c>
      <c r="AI2073" t="s">
        <v>7453</v>
      </c>
      <c r="AJ2073" t="s">
        <v>63</v>
      </c>
      <c r="AK2073" t="s">
        <v>64</v>
      </c>
      <c r="AL2073" t="s">
        <v>99</v>
      </c>
      <c r="AM2073" t="s">
        <v>7185</v>
      </c>
      <c r="AN2073" t="s">
        <v>99</v>
      </c>
      <c r="AO2073">
        <v>1957</v>
      </c>
      <c r="AP2073" t="s">
        <v>7455</v>
      </c>
      <c r="AQ2073" t="s">
        <v>70</v>
      </c>
      <c r="AR2073" t="s">
        <v>219</v>
      </c>
      <c r="AS2073" t="s">
        <v>72</v>
      </c>
      <c r="AT2073" t="s">
        <v>53</v>
      </c>
      <c r="AU2073" t="s">
        <v>53</v>
      </c>
      <c r="AV2073" t="s">
        <v>53</v>
      </c>
      <c r="AW2073" t="s">
        <v>53</v>
      </c>
      <c r="AX2073" t="s">
        <v>61</v>
      </c>
      <c r="AY2073" t="s">
        <v>53</v>
      </c>
      <c r="AZ2073" t="s">
        <v>67</v>
      </c>
      <c r="BA2073" t="s">
        <v>93</v>
      </c>
      <c r="BB2073" t="s">
        <v>53</v>
      </c>
      <c r="BC2073" t="s">
        <v>53</v>
      </c>
      <c r="BD2073" t="s">
        <v>53</v>
      </c>
      <c r="BE2073" t="s">
        <v>53</v>
      </c>
      <c r="BF2073" t="s">
        <v>5544</v>
      </c>
      <c r="BG2073" t="s">
        <v>126</v>
      </c>
      <c r="BH2073" t="s">
        <v>53</v>
      </c>
      <c r="BI2073" t="s">
        <v>53</v>
      </c>
    </row>
    <row r="2074" spans="1:61" x14ac:dyDescent="0.25">
      <c r="A2074" t="s">
        <v>53</v>
      </c>
      <c r="B2074" t="s">
        <v>54</v>
      </c>
      <c r="C2074" t="s">
        <v>55</v>
      </c>
      <c r="D2074" t="s">
        <v>54</v>
      </c>
      <c r="E2074" t="s">
        <v>110</v>
      </c>
      <c r="F2074" t="s">
        <v>54</v>
      </c>
      <c r="G2074" t="s">
        <v>54</v>
      </c>
      <c r="H2074">
        <v>1453</v>
      </c>
      <c r="I2074" t="s">
        <v>57</v>
      </c>
      <c r="J2074" t="s">
        <v>58</v>
      </c>
      <c r="K2074" t="s">
        <v>104</v>
      </c>
      <c r="L2074" t="s">
        <v>53</v>
      </c>
      <c r="M2074" t="s">
        <v>61</v>
      </c>
      <c r="N2074" t="s">
        <v>7453</v>
      </c>
      <c r="O2074" t="s">
        <v>63</v>
      </c>
      <c r="P2074" t="s">
        <v>64</v>
      </c>
      <c r="Q2074">
        <v>1392</v>
      </c>
      <c r="R2074" t="s">
        <v>7454</v>
      </c>
      <c r="S2074" t="s">
        <v>53</v>
      </c>
      <c r="T2074" t="s">
        <v>53</v>
      </c>
      <c r="U2074" t="s">
        <v>53</v>
      </c>
      <c r="V2074" t="s">
        <v>61</v>
      </c>
      <c r="W2074" t="s">
        <v>53</v>
      </c>
      <c r="X2074" t="s">
        <v>67</v>
      </c>
      <c r="Y2074" t="s">
        <v>53</v>
      </c>
      <c r="Z2074" t="s">
        <v>53</v>
      </c>
      <c r="AA2074" t="s">
        <v>53</v>
      </c>
      <c r="AB2074" t="s">
        <v>53</v>
      </c>
      <c r="AC2074" t="s">
        <v>53</v>
      </c>
      <c r="AD2074" t="s">
        <v>53</v>
      </c>
      <c r="AE2074" t="s">
        <v>7453</v>
      </c>
      <c r="AF2074" t="s">
        <v>53</v>
      </c>
      <c r="AG2074" t="s">
        <v>7453</v>
      </c>
      <c r="AH2074" t="s">
        <v>61</v>
      </c>
      <c r="AI2074" t="s">
        <v>7453</v>
      </c>
      <c r="AJ2074" t="s">
        <v>63</v>
      </c>
      <c r="AK2074" t="s">
        <v>64</v>
      </c>
      <c r="AL2074" t="s">
        <v>53</v>
      </c>
      <c r="AM2074" t="s">
        <v>7185</v>
      </c>
      <c r="AN2074" t="s">
        <v>53</v>
      </c>
      <c r="AO2074">
        <v>1980</v>
      </c>
      <c r="AP2074" t="s">
        <v>7456</v>
      </c>
      <c r="AQ2074" t="s">
        <v>70</v>
      </c>
      <c r="AR2074" t="s">
        <v>203</v>
      </c>
      <c r="AS2074" t="s">
        <v>53</v>
      </c>
      <c r="AT2074" t="s">
        <v>53</v>
      </c>
      <c r="AU2074" t="s">
        <v>53</v>
      </c>
      <c r="AV2074" t="s">
        <v>53</v>
      </c>
      <c r="AW2074" t="s">
        <v>53</v>
      </c>
      <c r="AX2074" t="s">
        <v>61</v>
      </c>
      <c r="AY2074" t="s">
        <v>53</v>
      </c>
      <c r="AZ2074" t="s">
        <v>67</v>
      </c>
      <c r="BA2074" t="s">
        <v>146</v>
      </c>
      <c r="BB2074" t="s">
        <v>53</v>
      </c>
      <c r="BC2074" t="s">
        <v>53</v>
      </c>
      <c r="BD2074" t="s">
        <v>53</v>
      </c>
      <c r="BE2074" t="s">
        <v>53</v>
      </c>
      <c r="BF2074" t="s">
        <v>53</v>
      </c>
      <c r="BG2074" t="s">
        <v>53</v>
      </c>
      <c r="BH2074" t="s">
        <v>53</v>
      </c>
      <c r="BI2074" t="s">
        <v>53</v>
      </c>
    </row>
    <row r="2075" spans="1:61" x14ac:dyDescent="0.25">
      <c r="A2075" t="s">
        <v>53</v>
      </c>
      <c r="B2075" t="s">
        <v>54</v>
      </c>
      <c r="C2075" t="s">
        <v>53</v>
      </c>
      <c r="D2075" t="s">
        <v>54</v>
      </c>
      <c r="E2075" t="s">
        <v>56</v>
      </c>
      <c r="F2075" t="s">
        <v>54</v>
      </c>
      <c r="G2075" t="s">
        <v>54</v>
      </c>
      <c r="H2075">
        <v>1454</v>
      </c>
      <c r="I2075" t="s">
        <v>1464</v>
      </c>
      <c r="J2075" t="s">
        <v>53</v>
      </c>
      <c r="K2075" t="s">
        <v>53</v>
      </c>
      <c r="L2075" t="s">
        <v>53</v>
      </c>
      <c r="M2075" t="s">
        <v>61</v>
      </c>
      <c r="N2075" t="s">
        <v>7430</v>
      </c>
      <c r="O2075" t="s">
        <v>63</v>
      </c>
      <c r="P2075" t="s">
        <v>64</v>
      </c>
      <c r="Q2075">
        <v>1393</v>
      </c>
      <c r="R2075" t="s">
        <v>7457</v>
      </c>
      <c r="S2075" t="s">
        <v>61</v>
      </c>
      <c r="T2075" t="s">
        <v>53</v>
      </c>
      <c r="U2075" t="s">
        <v>172</v>
      </c>
      <c r="V2075" t="s">
        <v>61</v>
      </c>
      <c r="W2075" t="s">
        <v>53</v>
      </c>
      <c r="X2075" t="s">
        <v>173</v>
      </c>
      <c r="Y2075" t="s">
        <v>53</v>
      </c>
      <c r="Z2075" t="s">
        <v>53</v>
      </c>
      <c r="AA2075" t="s">
        <v>53</v>
      </c>
      <c r="AB2075" t="s">
        <v>53</v>
      </c>
      <c r="AC2075" t="s">
        <v>5544</v>
      </c>
      <c r="AD2075" t="s">
        <v>1219</v>
      </c>
      <c r="AE2075" t="s">
        <v>7453</v>
      </c>
      <c r="AF2075" t="s">
        <v>53</v>
      </c>
      <c r="AG2075" t="s">
        <v>5737</v>
      </c>
      <c r="AH2075" t="s">
        <v>61</v>
      </c>
      <c r="AI2075" t="s">
        <v>7430</v>
      </c>
      <c r="AJ2075" t="s">
        <v>63</v>
      </c>
      <c r="AK2075" t="s">
        <v>64</v>
      </c>
      <c r="AL2075" t="s">
        <v>98</v>
      </c>
      <c r="AM2075" t="s">
        <v>7187</v>
      </c>
      <c r="AN2075" t="s">
        <v>112</v>
      </c>
      <c r="AO2075">
        <v>1958</v>
      </c>
      <c r="AP2075" t="s">
        <v>7458</v>
      </c>
      <c r="AQ2075" t="s">
        <v>2184</v>
      </c>
      <c r="AR2075" t="s">
        <v>219</v>
      </c>
      <c r="AS2075" t="s">
        <v>72</v>
      </c>
      <c r="AT2075" t="s">
        <v>53</v>
      </c>
      <c r="AU2075" t="s">
        <v>61</v>
      </c>
      <c r="AV2075" t="s">
        <v>53</v>
      </c>
      <c r="AW2075" t="s">
        <v>172</v>
      </c>
      <c r="AX2075" t="s">
        <v>61</v>
      </c>
      <c r="AY2075" t="s">
        <v>53</v>
      </c>
      <c r="AZ2075" t="s">
        <v>173</v>
      </c>
      <c r="BA2075" t="s">
        <v>74</v>
      </c>
      <c r="BB2075" t="s">
        <v>53</v>
      </c>
      <c r="BC2075" t="s">
        <v>53</v>
      </c>
      <c r="BD2075" t="s">
        <v>53</v>
      </c>
      <c r="BE2075" t="s">
        <v>53</v>
      </c>
      <c r="BF2075" t="s">
        <v>7459</v>
      </c>
      <c r="BG2075" t="s">
        <v>99</v>
      </c>
      <c r="BH2075" t="s">
        <v>53</v>
      </c>
      <c r="BI2075" t="s">
        <v>53</v>
      </c>
    </row>
    <row r="2076" spans="1:61" x14ac:dyDescent="0.25">
      <c r="A2076" t="s">
        <v>53</v>
      </c>
      <c r="B2076" t="s">
        <v>54</v>
      </c>
      <c r="C2076" t="s">
        <v>53</v>
      </c>
      <c r="D2076" t="s">
        <v>54</v>
      </c>
      <c r="E2076" t="s">
        <v>56</v>
      </c>
      <c r="F2076" t="s">
        <v>54</v>
      </c>
      <c r="G2076" t="s">
        <v>54</v>
      </c>
      <c r="H2076">
        <v>1454</v>
      </c>
      <c r="I2076" t="s">
        <v>1464</v>
      </c>
      <c r="J2076" t="s">
        <v>53</v>
      </c>
      <c r="K2076" t="s">
        <v>53</v>
      </c>
      <c r="L2076" t="s">
        <v>53</v>
      </c>
      <c r="M2076" t="s">
        <v>61</v>
      </c>
      <c r="N2076" t="s">
        <v>7430</v>
      </c>
      <c r="O2076" t="s">
        <v>63</v>
      </c>
      <c r="P2076" t="s">
        <v>64</v>
      </c>
      <c r="Q2076">
        <v>1393</v>
      </c>
      <c r="R2076" t="s">
        <v>7457</v>
      </c>
      <c r="S2076" t="s">
        <v>61</v>
      </c>
      <c r="T2076" t="s">
        <v>53</v>
      </c>
      <c r="U2076" t="s">
        <v>172</v>
      </c>
      <c r="V2076" t="s">
        <v>61</v>
      </c>
      <c r="W2076" t="s">
        <v>53</v>
      </c>
      <c r="X2076" t="s">
        <v>173</v>
      </c>
      <c r="Y2076" t="s">
        <v>53</v>
      </c>
      <c r="Z2076" t="s">
        <v>53</v>
      </c>
      <c r="AA2076" t="s">
        <v>53</v>
      </c>
      <c r="AB2076" t="s">
        <v>53</v>
      </c>
      <c r="AC2076" t="s">
        <v>7439</v>
      </c>
      <c r="AD2076" t="s">
        <v>400</v>
      </c>
      <c r="AE2076" t="s">
        <v>7453</v>
      </c>
      <c r="AF2076" t="s">
        <v>53</v>
      </c>
      <c r="AG2076" t="s">
        <v>5737</v>
      </c>
      <c r="AH2076" t="s">
        <v>61</v>
      </c>
      <c r="AI2076" t="s">
        <v>7430</v>
      </c>
      <c r="AJ2076" t="s">
        <v>63</v>
      </c>
      <c r="AK2076" t="s">
        <v>64</v>
      </c>
      <c r="AL2076" t="s">
        <v>150</v>
      </c>
      <c r="AM2076" t="s">
        <v>7187</v>
      </c>
      <c r="AN2076" t="s">
        <v>112</v>
      </c>
      <c r="AO2076">
        <v>1960</v>
      </c>
      <c r="AP2076" t="s">
        <v>7460</v>
      </c>
      <c r="AQ2076" t="s">
        <v>2184</v>
      </c>
      <c r="AR2076" t="s">
        <v>219</v>
      </c>
      <c r="AS2076" t="s">
        <v>72</v>
      </c>
      <c r="AT2076" t="s">
        <v>53</v>
      </c>
      <c r="AU2076" t="s">
        <v>61</v>
      </c>
      <c r="AV2076" t="s">
        <v>53</v>
      </c>
      <c r="AW2076" t="s">
        <v>172</v>
      </c>
      <c r="AX2076" t="s">
        <v>61</v>
      </c>
      <c r="AY2076" t="s">
        <v>53</v>
      </c>
      <c r="AZ2076" t="s">
        <v>173</v>
      </c>
      <c r="BA2076" t="s">
        <v>93</v>
      </c>
      <c r="BB2076" t="s">
        <v>53</v>
      </c>
      <c r="BC2076" t="s">
        <v>53</v>
      </c>
      <c r="BD2076" t="s">
        <v>53</v>
      </c>
      <c r="BE2076" t="s">
        <v>53</v>
      </c>
      <c r="BF2076" t="s">
        <v>5676</v>
      </c>
      <c r="BG2076" t="s">
        <v>82</v>
      </c>
      <c r="BH2076" t="s">
        <v>53</v>
      </c>
      <c r="BI2076" t="s">
        <v>53</v>
      </c>
    </row>
    <row r="2077" spans="1:61" x14ac:dyDescent="0.25">
      <c r="A2077" t="s">
        <v>53</v>
      </c>
      <c r="B2077" t="s">
        <v>54</v>
      </c>
      <c r="C2077" t="s">
        <v>53</v>
      </c>
      <c r="D2077" t="s">
        <v>54</v>
      </c>
      <c r="E2077" t="s">
        <v>56</v>
      </c>
      <c r="F2077" t="s">
        <v>54</v>
      </c>
      <c r="G2077" t="s">
        <v>54</v>
      </c>
      <c r="H2077">
        <v>1454</v>
      </c>
      <c r="I2077" t="s">
        <v>1464</v>
      </c>
      <c r="J2077" t="s">
        <v>53</v>
      </c>
      <c r="K2077" t="s">
        <v>53</v>
      </c>
      <c r="L2077" t="s">
        <v>53</v>
      </c>
      <c r="M2077" t="s">
        <v>61</v>
      </c>
      <c r="N2077" t="s">
        <v>7430</v>
      </c>
      <c r="O2077" t="s">
        <v>63</v>
      </c>
      <c r="P2077" t="s">
        <v>64</v>
      </c>
      <c r="Q2077">
        <v>1393</v>
      </c>
      <c r="R2077" t="s">
        <v>7457</v>
      </c>
      <c r="S2077" t="s">
        <v>61</v>
      </c>
      <c r="T2077" t="s">
        <v>53</v>
      </c>
      <c r="U2077" t="s">
        <v>172</v>
      </c>
      <c r="V2077" t="s">
        <v>61</v>
      </c>
      <c r="W2077" t="s">
        <v>53</v>
      </c>
      <c r="X2077" t="s">
        <v>173</v>
      </c>
      <c r="Y2077" t="s">
        <v>53</v>
      </c>
      <c r="Z2077" t="s">
        <v>53</v>
      </c>
      <c r="AA2077" t="s">
        <v>53</v>
      </c>
      <c r="AB2077" t="s">
        <v>53</v>
      </c>
      <c r="AC2077" t="s">
        <v>53</v>
      </c>
      <c r="AD2077" t="s">
        <v>53</v>
      </c>
      <c r="AE2077" t="s">
        <v>5738</v>
      </c>
      <c r="AF2077" t="s">
        <v>53</v>
      </c>
      <c r="AG2077" t="s">
        <v>7353</v>
      </c>
      <c r="AH2077" t="s">
        <v>61</v>
      </c>
      <c r="AI2077" t="s">
        <v>7430</v>
      </c>
      <c r="AJ2077" t="s">
        <v>63</v>
      </c>
      <c r="AK2077" t="s">
        <v>64</v>
      </c>
      <c r="AL2077" t="s">
        <v>53</v>
      </c>
      <c r="AM2077" t="s">
        <v>7187</v>
      </c>
      <c r="AN2077" t="s">
        <v>53</v>
      </c>
      <c r="AO2077">
        <v>1989</v>
      </c>
      <c r="AP2077" t="s">
        <v>7461</v>
      </c>
      <c r="AQ2077" t="s">
        <v>2184</v>
      </c>
      <c r="AR2077" t="s">
        <v>145</v>
      </c>
      <c r="AS2077" t="s">
        <v>263</v>
      </c>
      <c r="AT2077" t="s">
        <v>53</v>
      </c>
      <c r="AU2077" t="s">
        <v>61</v>
      </c>
      <c r="AV2077" t="s">
        <v>53</v>
      </c>
      <c r="AW2077" t="s">
        <v>172</v>
      </c>
      <c r="AX2077" t="s">
        <v>61</v>
      </c>
      <c r="AY2077" t="s">
        <v>53</v>
      </c>
      <c r="AZ2077" t="s">
        <v>173</v>
      </c>
      <c r="BA2077" t="s">
        <v>146</v>
      </c>
      <c r="BB2077" t="s">
        <v>53</v>
      </c>
      <c r="BC2077" t="s">
        <v>53</v>
      </c>
      <c r="BD2077" t="s">
        <v>53</v>
      </c>
      <c r="BE2077" t="s">
        <v>53</v>
      </c>
      <c r="BF2077" t="s">
        <v>53</v>
      </c>
      <c r="BG2077" t="s">
        <v>53</v>
      </c>
      <c r="BH2077" t="s">
        <v>53</v>
      </c>
      <c r="BI2077" t="s">
        <v>53</v>
      </c>
    </row>
    <row r="2078" spans="1:61" x14ac:dyDescent="0.25">
      <c r="A2078" t="s">
        <v>53</v>
      </c>
      <c r="B2078" t="s">
        <v>54</v>
      </c>
      <c r="C2078" t="s">
        <v>55</v>
      </c>
      <c r="D2078" t="s">
        <v>54</v>
      </c>
      <c r="E2078" t="s">
        <v>110</v>
      </c>
      <c r="F2078" t="s">
        <v>54</v>
      </c>
      <c r="G2078" t="s">
        <v>54</v>
      </c>
      <c r="H2078">
        <v>1455</v>
      </c>
      <c r="I2078" t="s">
        <v>57</v>
      </c>
      <c r="J2078" t="s">
        <v>58</v>
      </c>
      <c r="K2078" t="s">
        <v>104</v>
      </c>
      <c r="L2078" t="s">
        <v>53</v>
      </c>
      <c r="M2078" t="s">
        <v>485</v>
      </c>
      <c r="N2078" t="s">
        <v>53</v>
      </c>
      <c r="O2078" t="s">
        <v>63</v>
      </c>
      <c r="P2078" t="s">
        <v>53</v>
      </c>
      <c r="Q2078">
        <v>1395</v>
      </c>
      <c r="R2078" t="s">
        <v>7462</v>
      </c>
      <c r="S2078" t="s">
        <v>53</v>
      </c>
      <c r="T2078" t="s">
        <v>53</v>
      </c>
      <c r="U2078" t="s">
        <v>53</v>
      </c>
      <c r="V2078" t="s">
        <v>485</v>
      </c>
      <c r="W2078" t="s">
        <v>53</v>
      </c>
      <c r="X2078" t="s">
        <v>2452</v>
      </c>
      <c r="Y2078" t="s">
        <v>53</v>
      </c>
      <c r="Z2078" t="s">
        <v>53</v>
      </c>
      <c r="AA2078" t="s">
        <v>53</v>
      </c>
      <c r="AB2078" t="s">
        <v>53</v>
      </c>
      <c r="AC2078" t="s">
        <v>4086</v>
      </c>
      <c r="AD2078" t="s">
        <v>2388</v>
      </c>
      <c r="AE2078" t="s">
        <v>5737</v>
      </c>
      <c r="AF2078" t="s">
        <v>53</v>
      </c>
      <c r="AG2078" t="s">
        <v>5738</v>
      </c>
      <c r="AH2078" t="s">
        <v>485</v>
      </c>
      <c r="AI2078" t="s">
        <v>53</v>
      </c>
      <c r="AJ2078" t="s">
        <v>63</v>
      </c>
      <c r="AK2078" t="s">
        <v>53</v>
      </c>
      <c r="AL2078" t="s">
        <v>470</v>
      </c>
      <c r="AM2078" t="s">
        <v>7196</v>
      </c>
      <c r="AN2078" t="s">
        <v>353</v>
      </c>
      <c r="AO2078">
        <v>1965</v>
      </c>
      <c r="AP2078" t="s">
        <v>7463</v>
      </c>
      <c r="AQ2078" t="s">
        <v>70</v>
      </c>
      <c r="AR2078" t="s">
        <v>253</v>
      </c>
      <c r="AS2078" t="s">
        <v>72</v>
      </c>
      <c r="AT2078" t="s">
        <v>53</v>
      </c>
      <c r="AU2078" t="s">
        <v>53</v>
      </c>
      <c r="AV2078" t="s">
        <v>53</v>
      </c>
      <c r="AW2078" t="s">
        <v>53</v>
      </c>
      <c r="AX2078" t="s">
        <v>485</v>
      </c>
      <c r="AY2078" t="s">
        <v>53</v>
      </c>
      <c r="AZ2078" t="s">
        <v>2452</v>
      </c>
      <c r="BA2078" t="s">
        <v>74</v>
      </c>
      <c r="BB2078" t="s">
        <v>101</v>
      </c>
      <c r="BC2078" t="s">
        <v>53</v>
      </c>
      <c r="BD2078" t="s">
        <v>53</v>
      </c>
      <c r="BE2078" t="s">
        <v>53</v>
      </c>
      <c r="BF2078" t="s">
        <v>7464</v>
      </c>
      <c r="BG2078" t="s">
        <v>151</v>
      </c>
      <c r="BH2078" t="s">
        <v>53</v>
      </c>
      <c r="BI2078" t="s">
        <v>53</v>
      </c>
    </row>
    <row r="2079" spans="1:61" x14ac:dyDescent="0.25">
      <c r="A2079" t="s">
        <v>53</v>
      </c>
      <c r="B2079" t="s">
        <v>54</v>
      </c>
      <c r="C2079" t="s">
        <v>53</v>
      </c>
      <c r="D2079" t="s">
        <v>54</v>
      </c>
      <c r="E2079" t="s">
        <v>110</v>
      </c>
      <c r="F2079" t="s">
        <v>54</v>
      </c>
      <c r="G2079" t="s">
        <v>54</v>
      </c>
      <c r="H2079">
        <v>1457</v>
      </c>
      <c r="I2079" t="s">
        <v>1464</v>
      </c>
      <c r="J2079" t="s">
        <v>53</v>
      </c>
      <c r="K2079" t="s">
        <v>53</v>
      </c>
      <c r="L2079" t="s">
        <v>53</v>
      </c>
      <c r="M2079" t="s">
        <v>131</v>
      </c>
      <c r="N2079" t="s">
        <v>53</v>
      </c>
      <c r="O2079" t="s">
        <v>63</v>
      </c>
      <c r="P2079" t="s">
        <v>53</v>
      </c>
      <c r="Q2079">
        <v>1396</v>
      </c>
      <c r="R2079" t="s">
        <v>7465</v>
      </c>
      <c r="S2079" t="s">
        <v>131</v>
      </c>
      <c r="T2079" t="s">
        <v>53</v>
      </c>
      <c r="U2079" t="s">
        <v>281</v>
      </c>
      <c r="V2079" t="s">
        <v>131</v>
      </c>
      <c r="W2079" t="s">
        <v>53</v>
      </c>
      <c r="X2079" t="s">
        <v>297</v>
      </c>
      <c r="Y2079" t="s">
        <v>53</v>
      </c>
      <c r="Z2079" t="s">
        <v>53</v>
      </c>
      <c r="AA2079" t="s">
        <v>53</v>
      </c>
      <c r="AB2079" t="s">
        <v>53</v>
      </c>
      <c r="AC2079" t="s">
        <v>4140</v>
      </c>
      <c r="AD2079" t="s">
        <v>785</v>
      </c>
      <c r="AE2079" t="s">
        <v>5737</v>
      </c>
      <c r="AF2079" t="s">
        <v>53</v>
      </c>
      <c r="AG2079" t="s">
        <v>5738</v>
      </c>
      <c r="AH2079" t="s">
        <v>131</v>
      </c>
      <c r="AI2079" t="s">
        <v>53</v>
      </c>
      <c r="AJ2079" t="s">
        <v>63</v>
      </c>
      <c r="AK2079" t="s">
        <v>53</v>
      </c>
      <c r="AL2079" t="s">
        <v>150</v>
      </c>
      <c r="AM2079" t="s">
        <v>7201</v>
      </c>
      <c r="AN2079" t="s">
        <v>65</v>
      </c>
      <c r="AO2079">
        <v>1968</v>
      </c>
      <c r="AP2079" t="s">
        <v>7466</v>
      </c>
      <c r="AQ2079" t="s">
        <v>2340</v>
      </c>
      <c r="AR2079" t="s">
        <v>219</v>
      </c>
      <c r="AS2079" t="s">
        <v>72</v>
      </c>
      <c r="AT2079" t="s">
        <v>53</v>
      </c>
      <c r="AU2079" t="s">
        <v>131</v>
      </c>
      <c r="AV2079" t="s">
        <v>53</v>
      </c>
      <c r="AW2079" t="s">
        <v>281</v>
      </c>
      <c r="AX2079" t="s">
        <v>131</v>
      </c>
      <c r="AY2079" t="s">
        <v>53</v>
      </c>
      <c r="AZ2079" t="s">
        <v>297</v>
      </c>
      <c r="BA2079" t="s">
        <v>74</v>
      </c>
      <c r="BB2079" t="s">
        <v>101</v>
      </c>
      <c r="BC2079" t="s">
        <v>53</v>
      </c>
      <c r="BD2079" t="s">
        <v>53</v>
      </c>
      <c r="BE2079" t="s">
        <v>53</v>
      </c>
      <c r="BF2079" t="s">
        <v>4140</v>
      </c>
      <c r="BG2079" t="s">
        <v>99</v>
      </c>
      <c r="BH2079" t="s">
        <v>53</v>
      </c>
      <c r="BI2079" t="s">
        <v>53</v>
      </c>
    </row>
    <row r="2080" spans="1:61" x14ac:dyDescent="0.25">
      <c r="A2080" t="s">
        <v>53</v>
      </c>
      <c r="B2080" t="s">
        <v>54</v>
      </c>
      <c r="C2080" t="s">
        <v>53</v>
      </c>
      <c r="D2080" t="s">
        <v>54</v>
      </c>
      <c r="E2080" t="s">
        <v>110</v>
      </c>
      <c r="F2080" t="s">
        <v>54</v>
      </c>
      <c r="G2080" t="s">
        <v>54</v>
      </c>
      <c r="H2080">
        <v>1457</v>
      </c>
      <c r="I2080" t="s">
        <v>1464</v>
      </c>
      <c r="J2080" t="s">
        <v>53</v>
      </c>
      <c r="K2080" t="s">
        <v>53</v>
      </c>
      <c r="L2080" t="s">
        <v>53</v>
      </c>
      <c r="M2080" t="s">
        <v>131</v>
      </c>
      <c r="N2080" t="s">
        <v>53</v>
      </c>
      <c r="O2080" t="s">
        <v>63</v>
      </c>
      <c r="P2080" t="s">
        <v>53</v>
      </c>
      <c r="Q2080">
        <v>1396</v>
      </c>
      <c r="R2080" t="s">
        <v>7465</v>
      </c>
      <c r="S2080" t="s">
        <v>131</v>
      </c>
      <c r="T2080" t="s">
        <v>53</v>
      </c>
      <c r="U2080" t="s">
        <v>281</v>
      </c>
      <c r="V2080" t="s">
        <v>131</v>
      </c>
      <c r="W2080" t="s">
        <v>53</v>
      </c>
      <c r="X2080" t="s">
        <v>297</v>
      </c>
      <c r="Y2080" t="s">
        <v>53</v>
      </c>
      <c r="Z2080" t="s">
        <v>53</v>
      </c>
      <c r="AA2080" t="s">
        <v>53</v>
      </c>
      <c r="AB2080" t="s">
        <v>53</v>
      </c>
      <c r="AC2080" t="s">
        <v>3309</v>
      </c>
      <c r="AD2080" t="s">
        <v>653</v>
      </c>
      <c r="AE2080" t="s">
        <v>3608</v>
      </c>
      <c r="AF2080" t="s">
        <v>7467</v>
      </c>
      <c r="AG2080" t="s">
        <v>3609</v>
      </c>
      <c r="AH2080" t="s">
        <v>131</v>
      </c>
      <c r="AI2080" t="s">
        <v>53</v>
      </c>
      <c r="AJ2080" t="s">
        <v>63</v>
      </c>
      <c r="AK2080" t="s">
        <v>53</v>
      </c>
      <c r="AL2080" t="s">
        <v>470</v>
      </c>
      <c r="AM2080" t="s">
        <v>7201</v>
      </c>
      <c r="AN2080" t="s">
        <v>99</v>
      </c>
      <c r="AO2080">
        <v>2165</v>
      </c>
      <c r="AP2080" t="s">
        <v>7468</v>
      </c>
      <c r="AQ2080" t="s">
        <v>5348</v>
      </c>
      <c r="AR2080" t="s">
        <v>237</v>
      </c>
      <c r="AS2080" t="s">
        <v>72</v>
      </c>
      <c r="AT2080" t="s">
        <v>53</v>
      </c>
      <c r="AU2080" t="s">
        <v>131</v>
      </c>
      <c r="AV2080" t="s">
        <v>53</v>
      </c>
      <c r="AW2080" t="s">
        <v>281</v>
      </c>
      <c r="AX2080" t="s">
        <v>131</v>
      </c>
      <c r="AY2080" t="s">
        <v>53</v>
      </c>
      <c r="AZ2080" t="s">
        <v>297</v>
      </c>
      <c r="BA2080" t="s">
        <v>74</v>
      </c>
      <c r="BB2080" t="s">
        <v>101</v>
      </c>
      <c r="BC2080" t="s">
        <v>53</v>
      </c>
      <c r="BD2080" t="s">
        <v>53</v>
      </c>
      <c r="BE2080" t="s">
        <v>53</v>
      </c>
      <c r="BF2080" t="s">
        <v>7469</v>
      </c>
      <c r="BG2080" t="s">
        <v>185</v>
      </c>
      <c r="BH2080" t="s">
        <v>53</v>
      </c>
      <c r="BI2080" t="s">
        <v>53</v>
      </c>
    </row>
    <row r="2081" spans="1:61" x14ac:dyDescent="0.25">
      <c r="A2081" t="s">
        <v>53</v>
      </c>
      <c r="B2081" t="s">
        <v>54</v>
      </c>
      <c r="C2081" t="s">
        <v>53</v>
      </c>
      <c r="D2081" t="s">
        <v>54</v>
      </c>
      <c r="E2081" t="s">
        <v>56</v>
      </c>
      <c r="F2081" t="s">
        <v>54</v>
      </c>
      <c r="G2081" t="s">
        <v>54</v>
      </c>
      <c r="H2081">
        <v>1458</v>
      </c>
      <c r="I2081" t="s">
        <v>1464</v>
      </c>
      <c r="J2081" t="s">
        <v>53</v>
      </c>
      <c r="K2081" t="s">
        <v>53</v>
      </c>
      <c r="L2081" t="s">
        <v>53</v>
      </c>
      <c r="M2081" t="s">
        <v>131</v>
      </c>
      <c r="N2081" t="s">
        <v>53</v>
      </c>
      <c r="O2081" t="s">
        <v>63</v>
      </c>
      <c r="P2081" t="s">
        <v>53</v>
      </c>
      <c r="Q2081">
        <v>1397</v>
      </c>
      <c r="R2081" t="s">
        <v>7470</v>
      </c>
      <c r="S2081" t="s">
        <v>53</v>
      </c>
      <c r="T2081" t="s">
        <v>53</v>
      </c>
      <c r="U2081" t="s">
        <v>53</v>
      </c>
      <c r="V2081" t="s">
        <v>131</v>
      </c>
      <c r="W2081" t="s">
        <v>53</v>
      </c>
      <c r="X2081" t="s">
        <v>281</v>
      </c>
      <c r="Y2081" t="s">
        <v>53</v>
      </c>
      <c r="Z2081" t="s">
        <v>53</v>
      </c>
      <c r="AA2081" t="s">
        <v>53</v>
      </c>
      <c r="AB2081" t="s">
        <v>53</v>
      </c>
      <c r="AC2081" t="s">
        <v>2035</v>
      </c>
      <c r="AD2081" t="s">
        <v>660</v>
      </c>
      <c r="AE2081" t="s">
        <v>5737</v>
      </c>
      <c r="AF2081" t="s">
        <v>53</v>
      </c>
      <c r="AG2081" t="s">
        <v>5738</v>
      </c>
      <c r="AH2081" t="s">
        <v>131</v>
      </c>
      <c r="AI2081" t="s">
        <v>53</v>
      </c>
      <c r="AJ2081" t="s">
        <v>63</v>
      </c>
      <c r="AK2081" t="s">
        <v>53</v>
      </c>
      <c r="AL2081" t="s">
        <v>150</v>
      </c>
      <c r="AM2081" t="s">
        <v>7204</v>
      </c>
      <c r="AN2081" t="s">
        <v>65</v>
      </c>
      <c r="AO2081">
        <v>1969</v>
      </c>
      <c r="AP2081" t="s">
        <v>7471</v>
      </c>
      <c r="AQ2081" t="s">
        <v>2340</v>
      </c>
      <c r="AR2081" t="s">
        <v>219</v>
      </c>
      <c r="AS2081" t="s">
        <v>72</v>
      </c>
      <c r="AT2081" t="s">
        <v>53</v>
      </c>
      <c r="AU2081" t="s">
        <v>53</v>
      </c>
      <c r="AV2081" t="s">
        <v>53</v>
      </c>
      <c r="AW2081" t="s">
        <v>53</v>
      </c>
      <c r="AX2081" t="s">
        <v>131</v>
      </c>
      <c r="AY2081" t="s">
        <v>53</v>
      </c>
      <c r="AZ2081" t="s">
        <v>281</v>
      </c>
      <c r="BA2081" t="s">
        <v>74</v>
      </c>
      <c r="BB2081" t="s">
        <v>101</v>
      </c>
      <c r="BC2081" t="s">
        <v>53</v>
      </c>
      <c r="BD2081" t="s">
        <v>53</v>
      </c>
      <c r="BE2081" t="s">
        <v>53</v>
      </c>
      <c r="BF2081" t="s">
        <v>2035</v>
      </c>
      <c r="BG2081" t="s">
        <v>99</v>
      </c>
      <c r="BH2081" t="s">
        <v>53</v>
      </c>
      <c r="BI2081" t="s">
        <v>53</v>
      </c>
    </row>
    <row r="2082" spans="1:61" x14ac:dyDescent="0.25">
      <c r="A2082" t="s">
        <v>53</v>
      </c>
      <c r="B2082" t="s">
        <v>54</v>
      </c>
      <c r="C2082" t="s">
        <v>55</v>
      </c>
      <c r="D2082" t="s">
        <v>54</v>
      </c>
      <c r="E2082" t="s">
        <v>110</v>
      </c>
      <c r="F2082" t="s">
        <v>54</v>
      </c>
      <c r="G2082" t="s">
        <v>54</v>
      </c>
      <c r="H2082">
        <v>1459</v>
      </c>
      <c r="I2082" t="s">
        <v>57</v>
      </c>
      <c r="J2082" t="s">
        <v>58</v>
      </c>
      <c r="K2082" t="s">
        <v>104</v>
      </c>
      <c r="L2082" t="s">
        <v>53</v>
      </c>
      <c r="M2082" t="s">
        <v>485</v>
      </c>
      <c r="N2082" t="s">
        <v>53</v>
      </c>
      <c r="O2082" t="s">
        <v>63</v>
      </c>
      <c r="P2082" t="s">
        <v>53</v>
      </c>
      <c r="Q2082">
        <v>1398</v>
      </c>
      <c r="R2082" t="s">
        <v>4962</v>
      </c>
      <c r="S2082" t="s">
        <v>53</v>
      </c>
      <c r="T2082" t="s">
        <v>53</v>
      </c>
      <c r="U2082" t="s">
        <v>53</v>
      </c>
      <c r="V2082" t="s">
        <v>485</v>
      </c>
      <c r="W2082" t="s">
        <v>53</v>
      </c>
      <c r="X2082" t="s">
        <v>2452</v>
      </c>
      <c r="Y2082" t="s">
        <v>53</v>
      </c>
      <c r="Z2082" t="s">
        <v>53</v>
      </c>
      <c r="AA2082" t="s">
        <v>53</v>
      </c>
      <c r="AB2082" t="s">
        <v>53</v>
      </c>
      <c r="AC2082" t="s">
        <v>7472</v>
      </c>
      <c r="AD2082" t="s">
        <v>2404</v>
      </c>
      <c r="AE2082" t="s">
        <v>5738</v>
      </c>
      <c r="AF2082" t="s">
        <v>53</v>
      </c>
      <c r="AG2082" t="s">
        <v>7353</v>
      </c>
      <c r="AH2082" t="s">
        <v>485</v>
      </c>
      <c r="AI2082" t="s">
        <v>53</v>
      </c>
      <c r="AJ2082" t="s">
        <v>63</v>
      </c>
      <c r="AK2082" t="s">
        <v>53</v>
      </c>
      <c r="AL2082" t="s">
        <v>470</v>
      </c>
      <c r="AM2082" t="s">
        <v>7210</v>
      </c>
      <c r="AN2082" t="s">
        <v>353</v>
      </c>
      <c r="AO2082">
        <v>1970</v>
      </c>
      <c r="AP2082" t="s">
        <v>7473</v>
      </c>
      <c r="AQ2082" t="s">
        <v>70</v>
      </c>
      <c r="AR2082" t="s">
        <v>253</v>
      </c>
      <c r="AS2082" t="s">
        <v>72</v>
      </c>
      <c r="AT2082" t="s">
        <v>53</v>
      </c>
      <c r="AU2082" t="s">
        <v>53</v>
      </c>
      <c r="AV2082" t="s">
        <v>53</v>
      </c>
      <c r="AW2082" t="s">
        <v>53</v>
      </c>
      <c r="AX2082" t="s">
        <v>485</v>
      </c>
      <c r="AY2082" t="s">
        <v>53</v>
      </c>
      <c r="AZ2082" t="s">
        <v>2452</v>
      </c>
      <c r="BA2082" t="s">
        <v>74</v>
      </c>
      <c r="BB2082" t="s">
        <v>101</v>
      </c>
      <c r="BC2082" t="s">
        <v>53</v>
      </c>
      <c r="BD2082" t="s">
        <v>53</v>
      </c>
      <c r="BE2082" t="s">
        <v>53</v>
      </c>
      <c r="BF2082" t="s">
        <v>7474</v>
      </c>
      <c r="BG2082" t="s">
        <v>151</v>
      </c>
      <c r="BH2082" t="s">
        <v>53</v>
      </c>
      <c r="BI2082" t="s">
        <v>53</v>
      </c>
    </row>
    <row r="2083" spans="1:61" x14ac:dyDescent="0.25">
      <c r="A2083" t="s">
        <v>53</v>
      </c>
      <c r="B2083" t="s">
        <v>54</v>
      </c>
      <c r="C2083" t="s">
        <v>55</v>
      </c>
      <c r="D2083" t="s">
        <v>54</v>
      </c>
      <c r="E2083" t="s">
        <v>56</v>
      </c>
      <c r="F2083" t="s">
        <v>54</v>
      </c>
      <c r="G2083" t="s">
        <v>54</v>
      </c>
      <c r="H2083">
        <v>1460</v>
      </c>
      <c r="I2083" t="s">
        <v>57</v>
      </c>
      <c r="J2083" t="s">
        <v>58</v>
      </c>
      <c r="K2083" t="s">
        <v>104</v>
      </c>
      <c r="L2083" t="s">
        <v>53</v>
      </c>
      <c r="M2083" t="s">
        <v>485</v>
      </c>
      <c r="N2083" t="s">
        <v>53</v>
      </c>
      <c r="O2083" t="s">
        <v>63</v>
      </c>
      <c r="P2083" t="s">
        <v>53</v>
      </c>
      <c r="Q2083">
        <v>1399</v>
      </c>
      <c r="R2083" t="s">
        <v>7475</v>
      </c>
      <c r="S2083" t="s">
        <v>53</v>
      </c>
      <c r="T2083" t="s">
        <v>53</v>
      </c>
      <c r="U2083" t="s">
        <v>53</v>
      </c>
      <c r="V2083" t="s">
        <v>485</v>
      </c>
      <c r="W2083" t="s">
        <v>53</v>
      </c>
      <c r="X2083" t="s">
        <v>2452</v>
      </c>
      <c r="Y2083" t="s">
        <v>53</v>
      </c>
      <c r="Z2083" t="s">
        <v>53</v>
      </c>
      <c r="AA2083" t="s">
        <v>53</v>
      </c>
      <c r="AB2083" t="s">
        <v>53</v>
      </c>
      <c r="AC2083" t="s">
        <v>2853</v>
      </c>
      <c r="AD2083" t="s">
        <v>1316</v>
      </c>
      <c r="AE2083" t="s">
        <v>7353</v>
      </c>
      <c r="AF2083" t="s">
        <v>53</v>
      </c>
      <c r="AG2083" t="s">
        <v>7476</v>
      </c>
      <c r="AH2083" t="s">
        <v>485</v>
      </c>
      <c r="AI2083" t="s">
        <v>53</v>
      </c>
      <c r="AJ2083" t="s">
        <v>63</v>
      </c>
      <c r="AK2083" t="s">
        <v>53</v>
      </c>
      <c r="AL2083" t="s">
        <v>470</v>
      </c>
      <c r="AM2083" t="s">
        <v>7215</v>
      </c>
      <c r="AN2083" t="s">
        <v>99</v>
      </c>
      <c r="AO2083">
        <v>1971</v>
      </c>
      <c r="AP2083" t="s">
        <v>7477</v>
      </c>
      <c r="AQ2083" t="s">
        <v>70</v>
      </c>
      <c r="AR2083" t="s">
        <v>253</v>
      </c>
      <c r="AS2083" t="s">
        <v>72</v>
      </c>
      <c r="AT2083" t="s">
        <v>53</v>
      </c>
      <c r="AU2083" t="s">
        <v>53</v>
      </c>
      <c r="AV2083" t="s">
        <v>53</v>
      </c>
      <c r="AW2083" t="s">
        <v>53</v>
      </c>
      <c r="AX2083" t="s">
        <v>485</v>
      </c>
      <c r="AY2083" t="s">
        <v>53</v>
      </c>
      <c r="AZ2083" t="s">
        <v>2452</v>
      </c>
      <c r="BA2083" t="s">
        <v>74</v>
      </c>
      <c r="BB2083" t="s">
        <v>101</v>
      </c>
      <c r="BC2083" t="s">
        <v>53</v>
      </c>
      <c r="BD2083" t="s">
        <v>53</v>
      </c>
      <c r="BE2083" t="s">
        <v>53</v>
      </c>
      <c r="BF2083" t="s">
        <v>2857</v>
      </c>
      <c r="BG2083" t="s">
        <v>151</v>
      </c>
      <c r="BH2083" t="s">
        <v>53</v>
      </c>
      <c r="BI2083" t="s">
        <v>53</v>
      </c>
    </row>
    <row r="2084" spans="1:61" x14ac:dyDescent="0.25">
      <c r="A2084" t="s">
        <v>53</v>
      </c>
      <c r="B2084" t="s">
        <v>54</v>
      </c>
      <c r="C2084" t="s">
        <v>55</v>
      </c>
      <c r="D2084" t="s">
        <v>54</v>
      </c>
      <c r="E2084" t="s">
        <v>110</v>
      </c>
      <c r="F2084" t="s">
        <v>54</v>
      </c>
      <c r="G2084" t="s">
        <v>54</v>
      </c>
      <c r="H2084">
        <v>1461</v>
      </c>
      <c r="I2084" t="s">
        <v>57</v>
      </c>
      <c r="J2084" t="s">
        <v>58</v>
      </c>
      <c r="K2084" t="s">
        <v>104</v>
      </c>
      <c r="L2084" t="s">
        <v>53</v>
      </c>
      <c r="M2084" t="s">
        <v>61</v>
      </c>
      <c r="N2084" t="s">
        <v>5738</v>
      </c>
      <c r="O2084" t="s">
        <v>3545</v>
      </c>
      <c r="P2084" t="s">
        <v>64</v>
      </c>
      <c r="Q2084">
        <v>1400</v>
      </c>
      <c r="R2084" t="s">
        <v>7478</v>
      </c>
      <c r="S2084" t="s">
        <v>53</v>
      </c>
      <c r="T2084" t="s">
        <v>53</v>
      </c>
      <c r="U2084" t="s">
        <v>53</v>
      </c>
      <c r="V2084" t="s">
        <v>61</v>
      </c>
      <c r="W2084" t="s">
        <v>53</v>
      </c>
      <c r="X2084" t="s">
        <v>66</v>
      </c>
      <c r="Y2084" t="s">
        <v>53</v>
      </c>
      <c r="Z2084" t="s">
        <v>53</v>
      </c>
      <c r="AA2084" t="s">
        <v>53</v>
      </c>
      <c r="AB2084" t="s">
        <v>53</v>
      </c>
      <c r="AC2084" t="s">
        <v>4481</v>
      </c>
      <c r="AD2084" t="s">
        <v>1053</v>
      </c>
      <c r="AE2084" t="s">
        <v>5738</v>
      </c>
      <c r="AF2084" t="s">
        <v>53</v>
      </c>
      <c r="AG2084" t="s">
        <v>7353</v>
      </c>
      <c r="AH2084" t="s">
        <v>61</v>
      </c>
      <c r="AI2084" t="s">
        <v>5738</v>
      </c>
      <c r="AJ2084" t="s">
        <v>3545</v>
      </c>
      <c r="AK2084" t="s">
        <v>64</v>
      </c>
      <c r="AL2084" t="s">
        <v>150</v>
      </c>
      <c r="AM2084" t="s">
        <v>7216</v>
      </c>
      <c r="AN2084" t="s">
        <v>112</v>
      </c>
      <c r="AO2084">
        <v>1972</v>
      </c>
      <c r="AP2084" t="s">
        <v>7479</v>
      </c>
      <c r="AQ2084" t="s">
        <v>70</v>
      </c>
      <c r="AR2084" t="s">
        <v>219</v>
      </c>
      <c r="AS2084" t="s">
        <v>72</v>
      </c>
      <c r="AT2084" t="s">
        <v>53</v>
      </c>
      <c r="AU2084" t="s">
        <v>53</v>
      </c>
      <c r="AV2084" t="s">
        <v>53</v>
      </c>
      <c r="AW2084" t="s">
        <v>53</v>
      </c>
      <c r="AX2084" t="s">
        <v>61</v>
      </c>
      <c r="AY2084" t="s">
        <v>53</v>
      </c>
      <c r="AZ2084" t="s">
        <v>66</v>
      </c>
      <c r="BA2084" t="s">
        <v>93</v>
      </c>
      <c r="BB2084" t="s">
        <v>53</v>
      </c>
      <c r="BC2084" t="s">
        <v>53</v>
      </c>
      <c r="BD2084" t="s">
        <v>53</v>
      </c>
      <c r="BE2084" t="s">
        <v>53</v>
      </c>
      <c r="BF2084" t="s">
        <v>7480</v>
      </c>
      <c r="BG2084" t="s">
        <v>99</v>
      </c>
      <c r="BH2084" t="s">
        <v>53</v>
      </c>
      <c r="BI2084" t="s">
        <v>53</v>
      </c>
    </row>
    <row r="2085" spans="1:61" x14ac:dyDescent="0.25">
      <c r="A2085" t="s">
        <v>53</v>
      </c>
      <c r="B2085" t="s">
        <v>54</v>
      </c>
      <c r="C2085" t="s">
        <v>55</v>
      </c>
      <c r="D2085" t="s">
        <v>54</v>
      </c>
      <c r="E2085" t="s">
        <v>110</v>
      </c>
      <c r="F2085" t="s">
        <v>54</v>
      </c>
      <c r="G2085" t="s">
        <v>54</v>
      </c>
      <c r="H2085">
        <v>1461</v>
      </c>
      <c r="I2085" t="s">
        <v>57</v>
      </c>
      <c r="J2085" t="s">
        <v>58</v>
      </c>
      <c r="K2085" t="s">
        <v>104</v>
      </c>
      <c r="L2085" t="s">
        <v>53</v>
      </c>
      <c r="M2085" t="s">
        <v>61</v>
      </c>
      <c r="N2085" t="s">
        <v>5738</v>
      </c>
      <c r="O2085" t="s">
        <v>3545</v>
      </c>
      <c r="P2085" t="s">
        <v>64</v>
      </c>
      <c r="Q2085">
        <v>1400</v>
      </c>
      <c r="R2085" t="s">
        <v>7478</v>
      </c>
      <c r="S2085" t="s">
        <v>53</v>
      </c>
      <c r="T2085" t="s">
        <v>53</v>
      </c>
      <c r="U2085" t="s">
        <v>53</v>
      </c>
      <c r="V2085" t="s">
        <v>61</v>
      </c>
      <c r="W2085" t="s">
        <v>53</v>
      </c>
      <c r="X2085" t="s">
        <v>66</v>
      </c>
      <c r="Y2085" t="s">
        <v>53</v>
      </c>
      <c r="Z2085" t="s">
        <v>53</v>
      </c>
      <c r="AA2085" t="s">
        <v>53</v>
      </c>
      <c r="AB2085" t="s">
        <v>53</v>
      </c>
      <c r="AC2085" t="s">
        <v>53</v>
      </c>
      <c r="AD2085" t="s">
        <v>53</v>
      </c>
      <c r="AE2085" t="s">
        <v>5738</v>
      </c>
      <c r="AF2085" t="s">
        <v>53</v>
      </c>
      <c r="AG2085" t="s">
        <v>7353</v>
      </c>
      <c r="AH2085" t="s">
        <v>61</v>
      </c>
      <c r="AI2085" t="s">
        <v>5738</v>
      </c>
      <c r="AJ2085" t="s">
        <v>3545</v>
      </c>
      <c r="AK2085" t="s">
        <v>64</v>
      </c>
      <c r="AL2085" t="s">
        <v>53</v>
      </c>
      <c r="AM2085" t="s">
        <v>7216</v>
      </c>
      <c r="AN2085" t="s">
        <v>53</v>
      </c>
      <c r="AO2085">
        <v>1981</v>
      </c>
      <c r="AP2085" t="s">
        <v>7481</v>
      </c>
      <c r="AQ2085" t="s">
        <v>70</v>
      </c>
      <c r="AR2085" t="s">
        <v>203</v>
      </c>
      <c r="AS2085" t="s">
        <v>53</v>
      </c>
      <c r="AT2085" t="s">
        <v>53</v>
      </c>
      <c r="AU2085" t="s">
        <v>53</v>
      </c>
      <c r="AV2085" t="s">
        <v>53</v>
      </c>
      <c r="AW2085" t="s">
        <v>53</v>
      </c>
      <c r="AX2085" t="s">
        <v>61</v>
      </c>
      <c r="AY2085" t="s">
        <v>53</v>
      </c>
      <c r="AZ2085" t="s">
        <v>66</v>
      </c>
      <c r="BA2085" t="s">
        <v>146</v>
      </c>
      <c r="BB2085" t="s">
        <v>53</v>
      </c>
      <c r="BC2085" t="s">
        <v>53</v>
      </c>
      <c r="BD2085" t="s">
        <v>53</v>
      </c>
      <c r="BE2085" t="s">
        <v>53</v>
      </c>
      <c r="BF2085" t="s">
        <v>53</v>
      </c>
      <c r="BG2085" t="s">
        <v>53</v>
      </c>
      <c r="BH2085" t="s">
        <v>53</v>
      </c>
      <c r="BI2085" t="s">
        <v>53</v>
      </c>
    </row>
    <row r="2086" spans="1:61" x14ac:dyDescent="0.25">
      <c r="A2086" t="s">
        <v>53</v>
      </c>
      <c r="B2086" t="s">
        <v>54</v>
      </c>
      <c r="C2086" t="s">
        <v>55</v>
      </c>
      <c r="D2086" t="s">
        <v>54</v>
      </c>
      <c r="E2086" t="s">
        <v>56</v>
      </c>
      <c r="F2086" t="s">
        <v>54</v>
      </c>
      <c r="G2086" t="s">
        <v>54</v>
      </c>
      <c r="H2086">
        <v>1462</v>
      </c>
      <c r="I2086" t="s">
        <v>57</v>
      </c>
      <c r="J2086" t="s">
        <v>58</v>
      </c>
      <c r="K2086" t="s">
        <v>104</v>
      </c>
      <c r="L2086" t="s">
        <v>53</v>
      </c>
      <c r="M2086" t="s">
        <v>485</v>
      </c>
      <c r="N2086" t="s">
        <v>5737</v>
      </c>
      <c r="O2086" t="s">
        <v>7482</v>
      </c>
      <c r="P2086" t="s">
        <v>64</v>
      </c>
      <c r="Q2086">
        <v>1401</v>
      </c>
      <c r="R2086" t="s">
        <v>7483</v>
      </c>
      <c r="S2086" t="s">
        <v>53</v>
      </c>
      <c r="T2086" t="s">
        <v>53</v>
      </c>
      <c r="U2086" t="s">
        <v>53</v>
      </c>
      <c r="V2086" t="s">
        <v>485</v>
      </c>
      <c r="W2086" t="s">
        <v>53</v>
      </c>
      <c r="X2086" t="s">
        <v>1810</v>
      </c>
      <c r="Y2086" t="s">
        <v>53</v>
      </c>
      <c r="Z2086" t="s">
        <v>53</v>
      </c>
      <c r="AA2086" t="s">
        <v>53</v>
      </c>
      <c r="AB2086" t="s">
        <v>53</v>
      </c>
      <c r="AC2086" t="s">
        <v>7439</v>
      </c>
      <c r="AD2086" t="s">
        <v>3471</v>
      </c>
      <c r="AE2086" t="s">
        <v>7476</v>
      </c>
      <c r="AF2086" t="s">
        <v>53</v>
      </c>
      <c r="AG2086" t="s">
        <v>7476</v>
      </c>
      <c r="AH2086" t="s">
        <v>485</v>
      </c>
      <c r="AI2086" t="s">
        <v>5737</v>
      </c>
      <c r="AJ2086" t="s">
        <v>7482</v>
      </c>
      <c r="AK2086" t="s">
        <v>64</v>
      </c>
      <c r="AL2086" t="s">
        <v>150</v>
      </c>
      <c r="AM2086" t="s">
        <v>7223</v>
      </c>
      <c r="AN2086" t="s">
        <v>99</v>
      </c>
      <c r="AO2086">
        <v>1973</v>
      </c>
      <c r="AP2086" t="s">
        <v>7484</v>
      </c>
      <c r="AQ2086" t="s">
        <v>70</v>
      </c>
      <c r="AR2086" t="s">
        <v>219</v>
      </c>
      <c r="AS2086" t="s">
        <v>72</v>
      </c>
      <c r="AT2086" t="s">
        <v>53</v>
      </c>
      <c r="AU2086" t="s">
        <v>53</v>
      </c>
      <c r="AV2086" t="s">
        <v>53</v>
      </c>
      <c r="AW2086" t="s">
        <v>53</v>
      </c>
      <c r="AX2086" t="s">
        <v>485</v>
      </c>
      <c r="AY2086" t="s">
        <v>53</v>
      </c>
      <c r="AZ2086" t="s">
        <v>1810</v>
      </c>
      <c r="BA2086" t="s">
        <v>74</v>
      </c>
      <c r="BB2086" t="s">
        <v>53</v>
      </c>
      <c r="BC2086" t="s">
        <v>53</v>
      </c>
      <c r="BD2086" t="s">
        <v>53</v>
      </c>
      <c r="BE2086" t="s">
        <v>53</v>
      </c>
      <c r="BF2086" t="s">
        <v>7485</v>
      </c>
      <c r="BG2086" t="s">
        <v>99</v>
      </c>
      <c r="BH2086" t="s">
        <v>53</v>
      </c>
      <c r="BI2086" t="s">
        <v>53</v>
      </c>
    </row>
    <row r="2087" spans="1:61" x14ac:dyDescent="0.25">
      <c r="A2087" t="s">
        <v>53</v>
      </c>
      <c r="B2087" t="s">
        <v>54</v>
      </c>
      <c r="C2087" t="s">
        <v>55</v>
      </c>
      <c r="D2087" t="s">
        <v>54</v>
      </c>
      <c r="E2087" t="s">
        <v>56</v>
      </c>
      <c r="F2087" t="s">
        <v>54</v>
      </c>
      <c r="G2087" t="s">
        <v>54</v>
      </c>
      <c r="H2087">
        <v>1462</v>
      </c>
      <c r="I2087" t="s">
        <v>57</v>
      </c>
      <c r="J2087" t="s">
        <v>58</v>
      </c>
      <c r="K2087" t="s">
        <v>104</v>
      </c>
      <c r="L2087" t="s">
        <v>53</v>
      </c>
      <c r="M2087" t="s">
        <v>485</v>
      </c>
      <c r="N2087" t="s">
        <v>5737</v>
      </c>
      <c r="O2087" t="s">
        <v>7482</v>
      </c>
      <c r="P2087" t="s">
        <v>64</v>
      </c>
      <c r="Q2087">
        <v>1401</v>
      </c>
      <c r="R2087" t="s">
        <v>7483</v>
      </c>
      <c r="S2087" t="s">
        <v>53</v>
      </c>
      <c r="T2087" t="s">
        <v>53</v>
      </c>
      <c r="U2087" t="s">
        <v>53</v>
      </c>
      <c r="V2087" t="s">
        <v>485</v>
      </c>
      <c r="W2087" t="s">
        <v>53</v>
      </c>
      <c r="X2087" t="s">
        <v>1810</v>
      </c>
      <c r="Y2087" t="s">
        <v>53</v>
      </c>
      <c r="Z2087" t="s">
        <v>53</v>
      </c>
      <c r="AA2087" t="s">
        <v>53</v>
      </c>
      <c r="AB2087" t="s">
        <v>53</v>
      </c>
      <c r="AC2087" t="s">
        <v>3040</v>
      </c>
      <c r="AD2087" t="s">
        <v>7486</v>
      </c>
      <c r="AE2087" t="s">
        <v>2555</v>
      </c>
      <c r="AF2087" t="s">
        <v>7487</v>
      </c>
      <c r="AG2087" t="s">
        <v>2557</v>
      </c>
      <c r="AH2087" t="s">
        <v>485</v>
      </c>
      <c r="AI2087" t="s">
        <v>5737</v>
      </c>
      <c r="AJ2087" t="s">
        <v>7482</v>
      </c>
      <c r="AK2087" t="s">
        <v>64</v>
      </c>
      <c r="AL2087" t="s">
        <v>470</v>
      </c>
      <c r="AM2087" t="s">
        <v>7223</v>
      </c>
      <c r="AN2087" t="s">
        <v>251</v>
      </c>
      <c r="AO2087">
        <v>3210</v>
      </c>
      <c r="AP2087" t="s">
        <v>7488</v>
      </c>
      <c r="AQ2087" t="s">
        <v>70</v>
      </c>
      <c r="AR2087" t="s">
        <v>645</v>
      </c>
      <c r="AS2087" t="s">
        <v>274</v>
      </c>
      <c r="AT2087" t="s">
        <v>53</v>
      </c>
      <c r="AU2087" t="s">
        <v>53</v>
      </c>
      <c r="AV2087" t="s">
        <v>53</v>
      </c>
      <c r="AW2087" t="s">
        <v>53</v>
      </c>
      <c r="AX2087" t="s">
        <v>485</v>
      </c>
      <c r="AY2087" t="s">
        <v>53</v>
      </c>
      <c r="AZ2087" t="s">
        <v>1810</v>
      </c>
      <c r="BA2087" t="s">
        <v>3124</v>
      </c>
      <c r="BB2087" t="s">
        <v>225</v>
      </c>
      <c r="BC2087" t="s">
        <v>53</v>
      </c>
      <c r="BD2087" t="s">
        <v>53</v>
      </c>
      <c r="BE2087" t="s">
        <v>53</v>
      </c>
      <c r="BF2087" t="s">
        <v>5999</v>
      </c>
      <c r="BG2087" t="s">
        <v>117</v>
      </c>
      <c r="BH2087" t="s">
        <v>53</v>
      </c>
      <c r="BI2087" t="s">
        <v>53</v>
      </c>
    </row>
    <row r="2088" spans="1:61" x14ac:dyDescent="0.25">
      <c r="A2088" t="s">
        <v>53</v>
      </c>
      <c r="B2088" t="s">
        <v>54</v>
      </c>
      <c r="C2088" t="s">
        <v>53</v>
      </c>
      <c r="D2088" t="s">
        <v>54</v>
      </c>
      <c r="E2088" t="s">
        <v>110</v>
      </c>
      <c r="F2088" t="s">
        <v>54</v>
      </c>
      <c r="G2088" t="s">
        <v>54</v>
      </c>
      <c r="H2088">
        <v>1463</v>
      </c>
      <c r="I2088" t="s">
        <v>1464</v>
      </c>
      <c r="J2088" t="s">
        <v>53</v>
      </c>
      <c r="K2088" t="s">
        <v>53</v>
      </c>
      <c r="L2088" t="s">
        <v>53</v>
      </c>
      <c r="M2088" t="s">
        <v>53</v>
      </c>
      <c r="N2088" t="s">
        <v>53</v>
      </c>
      <c r="O2088" t="s">
        <v>53</v>
      </c>
      <c r="P2088" t="s">
        <v>53</v>
      </c>
      <c r="Q2088">
        <v>1402</v>
      </c>
      <c r="R2088" t="s">
        <v>7489</v>
      </c>
      <c r="S2088" t="s">
        <v>53</v>
      </c>
      <c r="T2088" t="s">
        <v>53</v>
      </c>
      <c r="U2088" t="s">
        <v>53</v>
      </c>
      <c r="V2088" t="s">
        <v>53</v>
      </c>
      <c r="W2088" t="s">
        <v>53</v>
      </c>
      <c r="X2088" t="s">
        <v>53</v>
      </c>
      <c r="Y2088" t="s">
        <v>53</v>
      </c>
      <c r="Z2088" t="s">
        <v>53</v>
      </c>
      <c r="AA2088" t="s">
        <v>53</v>
      </c>
      <c r="AB2088" t="s">
        <v>53</v>
      </c>
      <c r="AC2088" t="s">
        <v>5472</v>
      </c>
      <c r="AD2088" t="s">
        <v>649</v>
      </c>
      <c r="AE2088" t="s">
        <v>7353</v>
      </c>
      <c r="AF2088" t="s">
        <v>53</v>
      </c>
      <c r="AG2088" t="s">
        <v>7476</v>
      </c>
      <c r="AH2088" t="s">
        <v>53</v>
      </c>
      <c r="AI2088" t="s">
        <v>53</v>
      </c>
      <c r="AJ2088" t="s">
        <v>53</v>
      </c>
      <c r="AK2088" t="s">
        <v>53</v>
      </c>
      <c r="AL2088" t="s">
        <v>206</v>
      </c>
      <c r="AM2088" t="s">
        <v>7227</v>
      </c>
      <c r="AN2088" t="s">
        <v>65</v>
      </c>
      <c r="AO2088">
        <v>1974</v>
      </c>
      <c r="AP2088" t="s">
        <v>7490</v>
      </c>
      <c r="AQ2088" t="s">
        <v>2184</v>
      </c>
      <c r="AR2088" t="s">
        <v>219</v>
      </c>
      <c r="AS2088" t="s">
        <v>72</v>
      </c>
      <c r="AT2088" t="s">
        <v>53</v>
      </c>
      <c r="AU2088" t="s">
        <v>53</v>
      </c>
      <c r="AV2088" t="s">
        <v>53</v>
      </c>
      <c r="AW2088" t="s">
        <v>53</v>
      </c>
      <c r="AX2088" t="s">
        <v>53</v>
      </c>
      <c r="AY2088" t="s">
        <v>53</v>
      </c>
      <c r="AZ2088" t="s">
        <v>53</v>
      </c>
      <c r="BA2088" t="s">
        <v>74</v>
      </c>
      <c r="BB2088" t="s">
        <v>225</v>
      </c>
      <c r="BC2088" t="s">
        <v>53</v>
      </c>
      <c r="BD2088" t="s">
        <v>53</v>
      </c>
      <c r="BE2088" t="s">
        <v>53</v>
      </c>
      <c r="BF2088" t="s">
        <v>5472</v>
      </c>
      <c r="BG2088" t="s">
        <v>99</v>
      </c>
      <c r="BH2088" t="s">
        <v>53</v>
      </c>
      <c r="BI2088" t="s">
        <v>53</v>
      </c>
    </row>
    <row r="2089" spans="1:61" x14ac:dyDescent="0.25">
      <c r="A2089" t="s">
        <v>53</v>
      </c>
      <c r="B2089" t="s">
        <v>54</v>
      </c>
      <c r="C2089" t="s">
        <v>53</v>
      </c>
      <c r="D2089" t="s">
        <v>54</v>
      </c>
      <c r="E2089" t="s">
        <v>110</v>
      </c>
      <c r="F2089" t="s">
        <v>54</v>
      </c>
      <c r="G2089" t="s">
        <v>54</v>
      </c>
      <c r="H2089">
        <v>1463</v>
      </c>
      <c r="I2089" t="s">
        <v>1464</v>
      </c>
      <c r="J2089" t="s">
        <v>53</v>
      </c>
      <c r="K2089" t="s">
        <v>53</v>
      </c>
      <c r="L2089" t="s">
        <v>53</v>
      </c>
      <c r="M2089" t="s">
        <v>53</v>
      </c>
      <c r="N2089" t="s">
        <v>53</v>
      </c>
      <c r="O2089" t="s">
        <v>53</v>
      </c>
      <c r="P2089" t="s">
        <v>53</v>
      </c>
      <c r="Q2089">
        <v>1402</v>
      </c>
      <c r="R2089" t="s">
        <v>7489</v>
      </c>
      <c r="S2089" t="s">
        <v>53</v>
      </c>
      <c r="T2089" t="s">
        <v>53</v>
      </c>
      <c r="U2089" t="s">
        <v>53</v>
      </c>
      <c r="V2089" t="s">
        <v>53</v>
      </c>
      <c r="W2089" t="s">
        <v>53</v>
      </c>
      <c r="X2089" t="s">
        <v>53</v>
      </c>
      <c r="Y2089" t="s">
        <v>53</v>
      </c>
      <c r="Z2089" t="s">
        <v>53</v>
      </c>
      <c r="AA2089" t="s">
        <v>53</v>
      </c>
      <c r="AB2089" t="s">
        <v>53</v>
      </c>
      <c r="AC2089" t="s">
        <v>5736</v>
      </c>
      <c r="AD2089" t="s">
        <v>660</v>
      </c>
      <c r="AE2089" t="s">
        <v>7353</v>
      </c>
      <c r="AF2089" t="s">
        <v>53</v>
      </c>
      <c r="AG2089" t="s">
        <v>7476</v>
      </c>
      <c r="AH2089" t="s">
        <v>53</v>
      </c>
      <c r="AI2089" t="s">
        <v>53</v>
      </c>
      <c r="AJ2089" t="s">
        <v>53</v>
      </c>
      <c r="AK2089" t="s">
        <v>53</v>
      </c>
      <c r="AL2089" t="s">
        <v>65</v>
      </c>
      <c r="AM2089" t="s">
        <v>7227</v>
      </c>
      <c r="AN2089" t="s">
        <v>65</v>
      </c>
      <c r="AO2089">
        <v>1975</v>
      </c>
      <c r="AP2089" t="s">
        <v>7491</v>
      </c>
      <c r="AQ2089" t="s">
        <v>2184</v>
      </c>
      <c r="AR2089" t="s">
        <v>219</v>
      </c>
      <c r="AS2089" t="s">
        <v>72</v>
      </c>
      <c r="AT2089" t="s">
        <v>53</v>
      </c>
      <c r="AU2089" t="s">
        <v>53</v>
      </c>
      <c r="AV2089" t="s">
        <v>53</v>
      </c>
      <c r="AW2089" t="s">
        <v>53</v>
      </c>
      <c r="AX2089" t="s">
        <v>53</v>
      </c>
      <c r="AY2089" t="s">
        <v>53</v>
      </c>
      <c r="AZ2089" t="s">
        <v>53</v>
      </c>
      <c r="BA2089" t="s">
        <v>93</v>
      </c>
      <c r="BB2089" t="s">
        <v>225</v>
      </c>
      <c r="BC2089" t="s">
        <v>53</v>
      </c>
      <c r="BD2089" t="s">
        <v>53</v>
      </c>
      <c r="BE2089" t="s">
        <v>53</v>
      </c>
      <c r="BF2089" t="s">
        <v>5736</v>
      </c>
      <c r="BG2089" t="s">
        <v>82</v>
      </c>
      <c r="BH2089" t="s">
        <v>53</v>
      </c>
      <c r="BI2089" t="s">
        <v>53</v>
      </c>
    </row>
    <row r="2090" spans="1:61" x14ac:dyDescent="0.25">
      <c r="A2090" t="s">
        <v>53</v>
      </c>
      <c r="B2090" t="s">
        <v>54</v>
      </c>
      <c r="C2090" t="s">
        <v>53</v>
      </c>
      <c r="D2090" t="s">
        <v>54</v>
      </c>
      <c r="E2090" t="s">
        <v>110</v>
      </c>
      <c r="F2090" t="s">
        <v>54</v>
      </c>
      <c r="G2090" t="s">
        <v>54</v>
      </c>
      <c r="H2090">
        <v>1463</v>
      </c>
      <c r="I2090" t="s">
        <v>1464</v>
      </c>
      <c r="J2090" t="s">
        <v>53</v>
      </c>
      <c r="K2090" t="s">
        <v>53</v>
      </c>
      <c r="L2090" t="s">
        <v>53</v>
      </c>
      <c r="M2090" t="s">
        <v>53</v>
      </c>
      <c r="N2090" t="s">
        <v>53</v>
      </c>
      <c r="O2090" t="s">
        <v>53</v>
      </c>
      <c r="P2090" t="s">
        <v>53</v>
      </c>
      <c r="Q2090">
        <v>1402</v>
      </c>
      <c r="R2090" t="s">
        <v>7489</v>
      </c>
      <c r="S2090" t="s">
        <v>53</v>
      </c>
      <c r="T2090" t="s">
        <v>53</v>
      </c>
      <c r="U2090" t="s">
        <v>53</v>
      </c>
      <c r="V2090" t="s">
        <v>53</v>
      </c>
      <c r="W2090" t="s">
        <v>53</v>
      </c>
      <c r="X2090" t="s">
        <v>53</v>
      </c>
      <c r="Y2090" t="s">
        <v>53</v>
      </c>
      <c r="Z2090" t="s">
        <v>53</v>
      </c>
      <c r="AA2090" t="s">
        <v>53</v>
      </c>
      <c r="AB2090" t="s">
        <v>53</v>
      </c>
      <c r="AC2090" t="s">
        <v>53</v>
      </c>
      <c r="AD2090" t="s">
        <v>53</v>
      </c>
      <c r="AE2090" t="s">
        <v>7353</v>
      </c>
      <c r="AF2090" t="s">
        <v>53</v>
      </c>
      <c r="AG2090" t="s">
        <v>7476</v>
      </c>
      <c r="AH2090" t="s">
        <v>53</v>
      </c>
      <c r="AI2090" t="s">
        <v>53</v>
      </c>
      <c r="AJ2090" t="s">
        <v>53</v>
      </c>
      <c r="AK2090" t="s">
        <v>53</v>
      </c>
      <c r="AL2090" t="s">
        <v>53</v>
      </c>
      <c r="AM2090" t="s">
        <v>7227</v>
      </c>
      <c r="AN2090" t="s">
        <v>53</v>
      </c>
      <c r="AO2090">
        <v>1976</v>
      </c>
      <c r="AP2090" t="s">
        <v>7492</v>
      </c>
      <c r="AQ2090" t="s">
        <v>2184</v>
      </c>
      <c r="AR2090" t="s">
        <v>203</v>
      </c>
      <c r="AS2090" t="s">
        <v>53</v>
      </c>
      <c r="AT2090" t="s">
        <v>53</v>
      </c>
      <c r="AU2090" t="s">
        <v>53</v>
      </c>
      <c r="AV2090" t="s">
        <v>53</v>
      </c>
      <c r="AW2090" t="s">
        <v>53</v>
      </c>
      <c r="AX2090" t="s">
        <v>53</v>
      </c>
      <c r="AY2090" t="s">
        <v>53</v>
      </c>
      <c r="AZ2090" t="s">
        <v>53</v>
      </c>
      <c r="BA2090" t="s">
        <v>146</v>
      </c>
      <c r="BB2090" t="s">
        <v>53</v>
      </c>
      <c r="BC2090" t="s">
        <v>53</v>
      </c>
      <c r="BD2090" t="s">
        <v>53</v>
      </c>
      <c r="BE2090" t="s">
        <v>53</v>
      </c>
      <c r="BF2090" t="s">
        <v>53</v>
      </c>
      <c r="BG2090" t="s">
        <v>53</v>
      </c>
      <c r="BH2090" t="s">
        <v>53</v>
      </c>
      <c r="BI2090" t="s">
        <v>53</v>
      </c>
    </row>
    <row r="2091" spans="1:61" x14ac:dyDescent="0.25">
      <c r="A2091" t="s">
        <v>53</v>
      </c>
      <c r="B2091" t="s">
        <v>54</v>
      </c>
      <c r="C2091" t="s">
        <v>53</v>
      </c>
      <c r="D2091" t="s">
        <v>54</v>
      </c>
      <c r="E2091" t="s">
        <v>110</v>
      </c>
      <c r="F2091" t="s">
        <v>54</v>
      </c>
      <c r="G2091" t="s">
        <v>54</v>
      </c>
      <c r="H2091">
        <v>1463</v>
      </c>
      <c r="I2091" t="s">
        <v>1464</v>
      </c>
      <c r="J2091" t="s">
        <v>53</v>
      </c>
      <c r="K2091" t="s">
        <v>53</v>
      </c>
      <c r="L2091" t="s">
        <v>53</v>
      </c>
      <c r="M2091" t="s">
        <v>61</v>
      </c>
      <c r="N2091" t="s">
        <v>3668</v>
      </c>
      <c r="O2091" t="s">
        <v>63</v>
      </c>
      <c r="P2091" t="s">
        <v>64</v>
      </c>
      <c r="Q2091">
        <v>1439</v>
      </c>
      <c r="R2091" t="s">
        <v>7489</v>
      </c>
      <c r="S2091" t="s">
        <v>53</v>
      </c>
      <c r="T2091" t="s">
        <v>53</v>
      </c>
      <c r="U2091" t="s">
        <v>53</v>
      </c>
      <c r="V2091" t="s">
        <v>61</v>
      </c>
      <c r="W2091" t="s">
        <v>53</v>
      </c>
      <c r="X2091" t="s">
        <v>395</v>
      </c>
      <c r="Y2091" t="s">
        <v>53</v>
      </c>
      <c r="Z2091" t="s">
        <v>53</v>
      </c>
      <c r="AA2091" t="s">
        <v>53</v>
      </c>
      <c r="AB2091" t="s">
        <v>53</v>
      </c>
      <c r="AC2091" t="s">
        <v>53</v>
      </c>
      <c r="AD2091" t="s">
        <v>53</v>
      </c>
      <c r="AE2091" t="s">
        <v>7493</v>
      </c>
      <c r="AF2091" t="s">
        <v>53</v>
      </c>
      <c r="AG2091" t="s">
        <v>7494</v>
      </c>
      <c r="AH2091" t="s">
        <v>61</v>
      </c>
      <c r="AI2091" t="s">
        <v>3668</v>
      </c>
      <c r="AJ2091" t="s">
        <v>63</v>
      </c>
      <c r="AK2091" t="s">
        <v>64</v>
      </c>
      <c r="AL2091" t="s">
        <v>53</v>
      </c>
      <c r="AM2091" t="s">
        <v>7377</v>
      </c>
      <c r="AN2091" t="s">
        <v>53</v>
      </c>
      <c r="AO2091">
        <v>2030</v>
      </c>
      <c r="AP2091" t="s">
        <v>7495</v>
      </c>
      <c r="AQ2091" t="s">
        <v>2184</v>
      </c>
      <c r="AR2091" t="s">
        <v>145</v>
      </c>
      <c r="AS2091" t="s">
        <v>263</v>
      </c>
      <c r="AT2091" t="s">
        <v>53</v>
      </c>
      <c r="AU2091" t="s">
        <v>53</v>
      </c>
      <c r="AV2091" t="s">
        <v>53</v>
      </c>
      <c r="AW2091" t="s">
        <v>53</v>
      </c>
      <c r="AX2091" t="s">
        <v>61</v>
      </c>
      <c r="AY2091" t="s">
        <v>53</v>
      </c>
      <c r="AZ2091" t="s">
        <v>395</v>
      </c>
      <c r="BA2091" t="s">
        <v>146</v>
      </c>
      <c r="BB2091" t="s">
        <v>53</v>
      </c>
      <c r="BC2091" t="s">
        <v>53</v>
      </c>
      <c r="BD2091" t="s">
        <v>53</v>
      </c>
      <c r="BE2091" t="s">
        <v>53</v>
      </c>
      <c r="BF2091" t="s">
        <v>53</v>
      </c>
      <c r="BG2091" t="s">
        <v>53</v>
      </c>
      <c r="BH2091" t="s">
        <v>53</v>
      </c>
      <c r="BI2091" t="s">
        <v>53</v>
      </c>
    </row>
    <row r="2092" spans="1:61" x14ac:dyDescent="0.25">
      <c r="A2092" t="s">
        <v>53</v>
      </c>
      <c r="B2092" t="s">
        <v>54</v>
      </c>
      <c r="C2092" t="s">
        <v>53</v>
      </c>
      <c r="D2092" t="s">
        <v>54</v>
      </c>
      <c r="E2092" t="s">
        <v>56</v>
      </c>
      <c r="F2092" t="s">
        <v>54</v>
      </c>
      <c r="G2092" t="s">
        <v>54</v>
      </c>
      <c r="H2092">
        <v>1464</v>
      </c>
      <c r="I2092" t="s">
        <v>1464</v>
      </c>
      <c r="J2092" t="s">
        <v>53</v>
      </c>
      <c r="K2092" t="s">
        <v>53</v>
      </c>
      <c r="L2092" t="s">
        <v>53</v>
      </c>
      <c r="M2092" t="s">
        <v>61</v>
      </c>
      <c r="N2092" t="s">
        <v>7353</v>
      </c>
      <c r="O2092" t="s">
        <v>3545</v>
      </c>
      <c r="P2092" t="s">
        <v>64</v>
      </c>
      <c r="Q2092">
        <v>1403</v>
      </c>
      <c r="R2092" t="s">
        <v>7496</v>
      </c>
      <c r="S2092" t="s">
        <v>53</v>
      </c>
      <c r="T2092" t="s">
        <v>53</v>
      </c>
      <c r="U2092" t="s">
        <v>53</v>
      </c>
      <c r="V2092" t="s">
        <v>61</v>
      </c>
      <c r="W2092" t="s">
        <v>53</v>
      </c>
      <c r="X2092" t="s">
        <v>67</v>
      </c>
      <c r="Y2092" t="s">
        <v>53</v>
      </c>
      <c r="Z2092" t="s">
        <v>53</v>
      </c>
      <c r="AA2092" t="s">
        <v>53</v>
      </c>
      <c r="AB2092" t="s">
        <v>53</v>
      </c>
      <c r="AC2092" t="s">
        <v>3973</v>
      </c>
      <c r="AD2092" t="s">
        <v>1219</v>
      </c>
      <c r="AE2092" t="s">
        <v>7353</v>
      </c>
      <c r="AF2092" t="s">
        <v>7497</v>
      </c>
      <c r="AG2092" t="s">
        <v>7476</v>
      </c>
      <c r="AH2092" t="s">
        <v>61</v>
      </c>
      <c r="AI2092" t="s">
        <v>7353</v>
      </c>
      <c r="AJ2092" t="s">
        <v>3545</v>
      </c>
      <c r="AK2092" t="s">
        <v>64</v>
      </c>
      <c r="AL2092" t="s">
        <v>684</v>
      </c>
      <c r="AM2092" t="s">
        <v>7231</v>
      </c>
      <c r="AN2092" t="s">
        <v>65</v>
      </c>
      <c r="AO2092">
        <v>1977</v>
      </c>
      <c r="AP2092" t="s">
        <v>7498</v>
      </c>
      <c r="AQ2092" t="s">
        <v>2184</v>
      </c>
      <c r="AR2092" t="s">
        <v>219</v>
      </c>
      <c r="AS2092" t="s">
        <v>72</v>
      </c>
      <c r="AT2092" t="s">
        <v>53</v>
      </c>
      <c r="AU2092" t="s">
        <v>53</v>
      </c>
      <c r="AV2092" t="s">
        <v>53</v>
      </c>
      <c r="AW2092" t="s">
        <v>53</v>
      </c>
      <c r="AX2092" t="s">
        <v>61</v>
      </c>
      <c r="AY2092" t="s">
        <v>53</v>
      </c>
      <c r="AZ2092" t="s">
        <v>67</v>
      </c>
      <c r="BA2092" t="s">
        <v>74</v>
      </c>
      <c r="BB2092" t="s">
        <v>53</v>
      </c>
      <c r="BC2092" t="s">
        <v>53</v>
      </c>
      <c r="BD2092" t="s">
        <v>53</v>
      </c>
      <c r="BE2092" t="s">
        <v>53</v>
      </c>
      <c r="BF2092" t="s">
        <v>3973</v>
      </c>
      <c r="BG2092" t="s">
        <v>99</v>
      </c>
      <c r="BH2092" t="s">
        <v>53</v>
      </c>
      <c r="BI2092" t="s">
        <v>53</v>
      </c>
    </row>
    <row r="2093" spans="1:61" x14ac:dyDescent="0.25">
      <c r="A2093" t="s">
        <v>53</v>
      </c>
      <c r="B2093" t="s">
        <v>54</v>
      </c>
      <c r="C2093" t="s">
        <v>53</v>
      </c>
      <c r="D2093" t="s">
        <v>54</v>
      </c>
      <c r="E2093" t="s">
        <v>56</v>
      </c>
      <c r="F2093" t="s">
        <v>54</v>
      </c>
      <c r="G2093" t="s">
        <v>54</v>
      </c>
      <c r="H2093">
        <v>1464</v>
      </c>
      <c r="I2093" t="s">
        <v>1464</v>
      </c>
      <c r="J2093" t="s">
        <v>53</v>
      </c>
      <c r="K2093" t="s">
        <v>53</v>
      </c>
      <c r="L2093" t="s">
        <v>53</v>
      </c>
      <c r="M2093" t="s">
        <v>61</v>
      </c>
      <c r="N2093" t="s">
        <v>7353</v>
      </c>
      <c r="O2093" t="s">
        <v>3545</v>
      </c>
      <c r="P2093" t="s">
        <v>64</v>
      </c>
      <c r="Q2093">
        <v>1403</v>
      </c>
      <c r="R2093" t="s">
        <v>7496</v>
      </c>
      <c r="S2093" t="s">
        <v>53</v>
      </c>
      <c r="T2093" t="s">
        <v>53</v>
      </c>
      <c r="U2093" t="s">
        <v>53</v>
      </c>
      <c r="V2093" t="s">
        <v>61</v>
      </c>
      <c r="W2093" t="s">
        <v>53</v>
      </c>
      <c r="X2093" t="s">
        <v>67</v>
      </c>
      <c r="Y2093" t="s">
        <v>53</v>
      </c>
      <c r="Z2093" t="s">
        <v>53</v>
      </c>
      <c r="AA2093" t="s">
        <v>53</v>
      </c>
      <c r="AB2093" t="s">
        <v>53</v>
      </c>
      <c r="AC2093" t="s">
        <v>4481</v>
      </c>
      <c r="AD2093" t="s">
        <v>831</v>
      </c>
      <c r="AE2093" t="s">
        <v>7353</v>
      </c>
      <c r="AF2093" t="s">
        <v>7499</v>
      </c>
      <c r="AG2093" t="s">
        <v>7476</v>
      </c>
      <c r="AH2093" t="s">
        <v>61</v>
      </c>
      <c r="AI2093" t="s">
        <v>7353</v>
      </c>
      <c r="AJ2093" t="s">
        <v>3545</v>
      </c>
      <c r="AK2093" t="s">
        <v>64</v>
      </c>
      <c r="AL2093" t="s">
        <v>684</v>
      </c>
      <c r="AM2093" t="s">
        <v>7231</v>
      </c>
      <c r="AN2093" t="s">
        <v>65</v>
      </c>
      <c r="AO2093">
        <v>1978</v>
      </c>
      <c r="AP2093" t="s">
        <v>7500</v>
      </c>
      <c r="AQ2093" t="s">
        <v>2184</v>
      </c>
      <c r="AR2093" t="s">
        <v>219</v>
      </c>
      <c r="AS2093" t="s">
        <v>72</v>
      </c>
      <c r="AT2093" t="s">
        <v>53</v>
      </c>
      <c r="AU2093" t="s">
        <v>53</v>
      </c>
      <c r="AV2093" t="s">
        <v>53</v>
      </c>
      <c r="AW2093" t="s">
        <v>53</v>
      </c>
      <c r="AX2093" t="s">
        <v>61</v>
      </c>
      <c r="AY2093" t="s">
        <v>53</v>
      </c>
      <c r="AZ2093" t="s">
        <v>67</v>
      </c>
      <c r="BA2093" t="s">
        <v>93</v>
      </c>
      <c r="BB2093" t="s">
        <v>53</v>
      </c>
      <c r="BC2093" t="s">
        <v>53</v>
      </c>
      <c r="BD2093" t="s">
        <v>53</v>
      </c>
      <c r="BE2093" t="s">
        <v>53</v>
      </c>
      <c r="BF2093" t="s">
        <v>4481</v>
      </c>
      <c r="BG2093" t="s">
        <v>82</v>
      </c>
      <c r="BH2093" t="s">
        <v>53</v>
      </c>
      <c r="BI2093" t="s">
        <v>53</v>
      </c>
    </row>
    <row r="2094" spans="1:61" x14ac:dyDescent="0.25">
      <c r="A2094" t="s">
        <v>53</v>
      </c>
      <c r="B2094" t="s">
        <v>54</v>
      </c>
      <c r="C2094" t="s">
        <v>53</v>
      </c>
      <c r="D2094" t="s">
        <v>54</v>
      </c>
      <c r="E2094" t="s">
        <v>56</v>
      </c>
      <c r="F2094" t="s">
        <v>54</v>
      </c>
      <c r="G2094" t="s">
        <v>54</v>
      </c>
      <c r="H2094">
        <v>1464</v>
      </c>
      <c r="I2094" t="s">
        <v>1464</v>
      </c>
      <c r="J2094" t="s">
        <v>53</v>
      </c>
      <c r="K2094" t="s">
        <v>53</v>
      </c>
      <c r="L2094" t="s">
        <v>53</v>
      </c>
      <c r="M2094" t="s">
        <v>61</v>
      </c>
      <c r="N2094" t="s">
        <v>7353</v>
      </c>
      <c r="O2094" t="s">
        <v>3545</v>
      </c>
      <c r="P2094" t="s">
        <v>64</v>
      </c>
      <c r="Q2094">
        <v>1403</v>
      </c>
      <c r="R2094" t="s">
        <v>7496</v>
      </c>
      <c r="S2094" t="s">
        <v>53</v>
      </c>
      <c r="T2094" t="s">
        <v>53</v>
      </c>
      <c r="U2094" t="s">
        <v>53</v>
      </c>
      <c r="V2094" t="s">
        <v>61</v>
      </c>
      <c r="W2094" t="s">
        <v>53</v>
      </c>
      <c r="X2094" t="s">
        <v>67</v>
      </c>
      <c r="Y2094" t="s">
        <v>53</v>
      </c>
      <c r="Z2094" t="s">
        <v>53</v>
      </c>
      <c r="AA2094" t="s">
        <v>53</v>
      </c>
      <c r="AB2094" t="s">
        <v>53</v>
      </c>
      <c r="AC2094" t="s">
        <v>53</v>
      </c>
      <c r="AD2094" t="s">
        <v>53</v>
      </c>
      <c r="AE2094" t="s">
        <v>7353</v>
      </c>
      <c r="AF2094" t="s">
        <v>53</v>
      </c>
      <c r="AG2094" t="s">
        <v>7476</v>
      </c>
      <c r="AH2094" t="s">
        <v>61</v>
      </c>
      <c r="AI2094" t="s">
        <v>7353</v>
      </c>
      <c r="AJ2094" t="s">
        <v>3545</v>
      </c>
      <c r="AK2094" t="s">
        <v>64</v>
      </c>
      <c r="AL2094" t="s">
        <v>53</v>
      </c>
      <c r="AM2094" t="s">
        <v>7231</v>
      </c>
      <c r="AN2094" t="s">
        <v>53</v>
      </c>
      <c r="AO2094">
        <v>1979</v>
      </c>
      <c r="AP2094" t="s">
        <v>7501</v>
      </c>
      <c r="AQ2094" t="s">
        <v>2184</v>
      </c>
      <c r="AR2094" t="s">
        <v>203</v>
      </c>
      <c r="AS2094" t="s">
        <v>53</v>
      </c>
      <c r="AT2094" t="s">
        <v>53</v>
      </c>
      <c r="AU2094" t="s">
        <v>53</v>
      </c>
      <c r="AV2094" t="s">
        <v>53</v>
      </c>
      <c r="AW2094" t="s">
        <v>53</v>
      </c>
      <c r="AX2094" t="s">
        <v>61</v>
      </c>
      <c r="AY2094" t="s">
        <v>53</v>
      </c>
      <c r="AZ2094" t="s">
        <v>67</v>
      </c>
      <c r="BA2094" t="s">
        <v>146</v>
      </c>
      <c r="BB2094" t="s">
        <v>53</v>
      </c>
      <c r="BC2094" t="s">
        <v>53</v>
      </c>
      <c r="BD2094" t="s">
        <v>53</v>
      </c>
      <c r="BE2094" t="s">
        <v>53</v>
      </c>
      <c r="BF2094" t="s">
        <v>53</v>
      </c>
      <c r="BG2094" t="s">
        <v>53</v>
      </c>
      <c r="BH2094" t="s">
        <v>53</v>
      </c>
      <c r="BI2094" t="s">
        <v>53</v>
      </c>
    </row>
    <row r="2095" spans="1:61" x14ac:dyDescent="0.25">
      <c r="A2095" t="s">
        <v>53</v>
      </c>
      <c r="B2095" t="s">
        <v>54</v>
      </c>
      <c r="C2095" t="s">
        <v>55</v>
      </c>
      <c r="D2095" t="s">
        <v>54</v>
      </c>
      <c r="E2095" t="s">
        <v>56</v>
      </c>
      <c r="F2095" t="s">
        <v>54</v>
      </c>
      <c r="G2095" t="s">
        <v>54</v>
      </c>
      <c r="H2095">
        <v>1465</v>
      </c>
      <c r="I2095" t="s">
        <v>57</v>
      </c>
      <c r="J2095" t="s">
        <v>58</v>
      </c>
      <c r="K2095" t="s">
        <v>104</v>
      </c>
      <c r="L2095" t="s">
        <v>53</v>
      </c>
      <c r="M2095" t="s">
        <v>61</v>
      </c>
      <c r="N2095" t="s">
        <v>7502</v>
      </c>
      <c r="O2095" t="s">
        <v>4959</v>
      </c>
      <c r="P2095" t="s">
        <v>64</v>
      </c>
      <c r="Q2095">
        <v>1405</v>
      </c>
      <c r="R2095" t="s">
        <v>7503</v>
      </c>
      <c r="S2095" t="s">
        <v>53</v>
      </c>
      <c r="T2095" t="s">
        <v>53</v>
      </c>
      <c r="U2095" t="s">
        <v>53</v>
      </c>
      <c r="V2095" t="s">
        <v>61</v>
      </c>
      <c r="W2095" t="s">
        <v>53</v>
      </c>
      <c r="X2095" t="s">
        <v>172</v>
      </c>
      <c r="Y2095" t="s">
        <v>53</v>
      </c>
      <c r="Z2095" t="s">
        <v>53</v>
      </c>
      <c r="AA2095" t="s">
        <v>53</v>
      </c>
      <c r="AB2095" t="s">
        <v>53</v>
      </c>
      <c r="AC2095" t="s">
        <v>53</v>
      </c>
      <c r="AD2095" t="s">
        <v>53</v>
      </c>
      <c r="AE2095" t="s">
        <v>7476</v>
      </c>
      <c r="AF2095" t="s">
        <v>53</v>
      </c>
      <c r="AG2095" t="s">
        <v>7476</v>
      </c>
      <c r="AH2095" t="s">
        <v>61</v>
      </c>
      <c r="AI2095" t="s">
        <v>7502</v>
      </c>
      <c r="AJ2095" t="s">
        <v>4959</v>
      </c>
      <c r="AK2095" t="s">
        <v>64</v>
      </c>
      <c r="AL2095" t="s">
        <v>53</v>
      </c>
      <c r="AM2095" t="s">
        <v>7242</v>
      </c>
      <c r="AN2095" t="s">
        <v>53</v>
      </c>
      <c r="AO2095">
        <v>1983</v>
      </c>
      <c r="AP2095" t="s">
        <v>7504</v>
      </c>
      <c r="AQ2095" t="s">
        <v>70</v>
      </c>
      <c r="AR2095" t="s">
        <v>203</v>
      </c>
      <c r="AS2095" t="s">
        <v>53</v>
      </c>
      <c r="AT2095" t="s">
        <v>53</v>
      </c>
      <c r="AU2095" t="s">
        <v>53</v>
      </c>
      <c r="AV2095" t="s">
        <v>53</v>
      </c>
      <c r="AW2095" t="s">
        <v>53</v>
      </c>
      <c r="AX2095" t="s">
        <v>61</v>
      </c>
      <c r="AY2095" t="s">
        <v>53</v>
      </c>
      <c r="AZ2095" t="s">
        <v>172</v>
      </c>
      <c r="BA2095" t="s">
        <v>146</v>
      </c>
      <c r="BB2095" t="s">
        <v>53</v>
      </c>
      <c r="BC2095" t="s">
        <v>53</v>
      </c>
      <c r="BD2095" t="s">
        <v>53</v>
      </c>
      <c r="BE2095" t="s">
        <v>53</v>
      </c>
      <c r="BF2095" t="s">
        <v>53</v>
      </c>
      <c r="BG2095" t="s">
        <v>53</v>
      </c>
      <c r="BH2095" t="s">
        <v>53</v>
      </c>
      <c r="BI2095" t="s">
        <v>53</v>
      </c>
    </row>
    <row r="2096" spans="1:61" x14ac:dyDescent="0.25">
      <c r="A2096" t="s">
        <v>53</v>
      </c>
      <c r="B2096" t="s">
        <v>54</v>
      </c>
      <c r="C2096" t="s">
        <v>53</v>
      </c>
      <c r="D2096" t="s">
        <v>54</v>
      </c>
      <c r="E2096" t="s">
        <v>56</v>
      </c>
      <c r="F2096" t="s">
        <v>54</v>
      </c>
      <c r="G2096" t="s">
        <v>54</v>
      </c>
      <c r="H2096">
        <v>1466</v>
      </c>
      <c r="I2096" t="s">
        <v>1464</v>
      </c>
      <c r="J2096" t="s">
        <v>53</v>
      </c>
      <c r="K2096" t="s">
        <v>53</v>
      </c>
      <c r="L2096" t="s">
        <v>53</v>
      </c>
      <c r="M2096" t="s">
        <v>61</v>
      </c>
      <c r="N2096" t="s">
        <v>2941</v>
      </c>
      <c r="O2096" t="s">
        <v>63</v>
      </c>
      <c r="P2096" t="s">
        <v>53</v>
      </c>
      <c r="Q2096">
        <v>1406</v>
      </c>
      <c r="R2096" t="s">
        <v>7505</v>
      </c>
      <c r="S2096" t="s">
        <v>53</v>
      </c>
      <c r="T2096" t="s">
        <v>53</v>
      </c>
      <c r="U2096" t="s">
        <v>53</v>
      </c>
      <c r="V2096" t="s">
        <v>61</v>
      </c>
      <c r="W2096" t="s">
        <v>53</v>
      </c>
      <c r="X2096" t="s">
        <v>160</v>
      </c>
      <c r="Y2096" t="s">
        <v>53</v>
      </c>
      <c r="Z2096" t="s">
        <v>53</v>
      </c>
      <c r="AA2096" t="s">
        <v>53</v>
      </c>
      <c r="AB2096" t="s">
        <v>53</v>
      </c>
      <c r="AC2096" t="s">
        <v>7386</v>
      </c>
      <c r="AD2096" t="s">
        <v>7506</v>
      </c>
      <c r="AE2096" t="s">
        <v>3042</v>
      </c>
      <c r="AF2096" t="s">
        <v>53</v>
      </c>
      <c r="AG2096" t="s">
        <v>2941</v>
      </c>
      <c r="AH2096" t="s">
        <v>61</v>
      </c>
      <c r="AI2096" t="s">
        <v>2941</v>
      </c>
      <c r="AJ2096" t="s">
        <v>63</v>
      </c>
      <c r="AK2096" t="s">
        <v>53</v>
      </c>
      <c r="AL2096" t="s">
        <v>206</v>
      </c>
      <c r="AM2096" t="s">
        <v>7246</v>
      </c>
      <c r="AN2096" t="s">
        <v>65</v>
      </c>
      <c r="AO2096">
        <v>1986</v>
      </c>
      <c r="AP2096" t="s">
        <v>7507</v>
      </c>
      <c r="AQ2096" t="s">
        <v>2340</v>
      </c>
      <c r="AR2096" t="s">
        <v>153</v>
      </c>
      <c r="AS2096" t="s">
        <v>72</v>
      </c>
      <c r="AT2096" t="s">
        <v>53</v>
      </c>
      <c r="AU2096" t="s">
        <v>53</v>
      </c>
      <c r="AV2096" t="s">
        <v>53</v>
      </c>
      <c r="AW2096" t="s">
        <v>53</v>
      </c>
      <c r="AX2096" t="s">
        <v>61</v>
      </c>
      <c r="AY2096" t="s">
        <v>53</v>
      </c>
      <c r="AZ2096" t="s">
        <v>160</v>
      </c>
      <c r="BA2096" t="s">
        <v>93</v>
      </c>
      <c r="BB2096" t="s">
        <v>225</v>
      </c>
      <c r="BC2096" t="s">
        <v>53</v>
      </c>
      <c r="BD2096" t="s">
        <v>53</v>
      </c>
      <c r="BE2096" t="s">
        <v>53</v>
      </c>
      <c r="BF2096" t="s">
        <v>7386</v>
      </c>
      <c r="BG2096" t="s">
        <v>112</v>
      </c>
      <c r="BH2096" t="s">
        <v>53</v>
      </c>
      <c r="BI2096" t="s">
        <v>53</v>
      </c>
    </row>
    <row r="2097" spans="1:61" x14ac:dyDescent="0.25">
      <c r="A2097" t="s">
        <v>53</v>
      </c>
      <c r="B2097" t="s">
        <v>54</v>
      </c>
      <c r="C2097" t="s">
        <v>53</v>
      </c>
      <c r="D2097" t="s">
        <v>54</v>
      </c>
      <c r="E2097" t="s">
        <v>56</v>
      </c>
      <c r="F2097" t="s">
        <v>54</v>
      </c>
      <c r="G2097" t="s">
        <v>54</v>
      </c>
      <c r="H2097">
        <v>1466</v>
      </c>
      <c r="I2097" t="s">
        <v>1464</v>
      </c>
      <c r="J2097" t="s">
        <v>53</v>
      </c>
      <c r="K2097" t="s">
        <v>53</v>
      </c>
      <c r="L2097" t="s">
        <v>53</v>
      </c>
      <c r="M2097" t="s">
        <v>61</v>
      </c>
      <c r="N2097" t="s">
        <v>2941</v>
      </c>
      <c r="O2097" t="s">
        <v>63</v>
      </c>
      <c r="P2097" t="s">
        <v>53</v>
      </c>
      <c r="Q2097">
        <v>1406</v>
      </c>
      <c r="R2097" t="s">
        <v>7505</v>
      </c>
      <c r="S2097" t="s">
        <v>53</v>
      </c>
      <c r="T2097" t="s">
        <v>53</v>
      </c>
      <c r="U2097" t="s">
        <v>53</v>
      </c>
      <c r="V2097" t="s">
        <v>61</v>
      </c>
      <c r="W2097" t="s">
        <v>53</v>
      </c>
      <c r="X2097" t="s">
        <v>160</v>
      </c>
      <c r="Y2097" t="s">
        <v>53</v>
      </c>
      <c r="Z2097" t="s">
        <v>53</v>
      </c>
      <c r="AA2097" t="s">
        <v>53</v>
      </c>
      <c r="AB2097" t="s">
        <v>53</v>
      </c>
      <c r="AC2097" t="s">
        <v>7508</v>
      </c>
      <c r="AD2097" t="s">
        <v>4401</v>
      </c>
      <c r="AE2097" t="s">
        <v>3042</v>
      </c>
      <c r="AF2097" t="s">
        <v>53</v>
      </c>
      <c r="AG2097" t="s">
        <v>2941</v>
      </c>
      <c r="AH2097" t="s">
        <v>61</v>
      </c>
      <c r="AI2097" t="s">
        <v>2941</v>
      </c>
      <c r="AJ2097" t="s">
        <v>63</v>
      </c>
      <c r="AK2097" t="s">
        <v>53</v>
      </c>
      <c r="AL2097" t="s">
        <v>206</v>
      </c>
      <c r="AM2097" t="s">
        <v>7246</v>
      </c>
      <c r="AN2097" t="s">
        <v>99</v>
      </c>
      <c r="AO2097">
        <v>1987</v>
      </c>
      <c r="AP2097" t="s">
        <v>7509</v>
      </c>
      <c r="AQ2097" t="s">
        <v>2340</v>
      </c>
      <c r="AR2097" t="s">
        <v>153</v>
      </c>
      <c r="AS2097" t="s">
        <v>72</v>
      </c>
      <c r="AT2097" t="s">
        <v>53</v>
      </c>
      <c r="AU2097" t="s">
        <v>53</v>
      </c>
      <c r="AV2097" t="s">
        <v>53</v>
      </c>
      <c r="AW2097" t="s">
        <v>53</v>
      </c>
      <c r="AX2097" t="s">
        <v>61</v>
      </c>
      <c r="AY2097" t="s">
        <v>53</v>
      </c>
      <c r="AZ2097" t="s">
        <v>160</v>
      </c>
      <c r="BA2097" t="s">
        <v>74</v>
      </c>
      <c r="BB2097" t="s">
        <v>225</v>
      </c>
      <c r="BC2097" t="s">
        <v>53</v>
      </c>
      <c r="BD2097" t="s">
        <v>53</v>
      </c>
      <c r="BE2097" t="s">
        <v>53</v>
      </c>
      <c r="BF2097" t="s">
        <v>7510</v>
      </c>
      <c r="BG2097" t="s">
        <v>310</v>
      </c>
      <c r="BH2097" t="s">
        <v>53</v>
      </c>
      <c r="BI2097" t="s">
        <v>53</v>
      </c>
    </row>
    <row r="2098" spans="1:61" x14ac:dyDescent="0.25">
      <c r="A2098" t="s">
        <v>53</v>
      </c>
      <c r="B2098" t="s">
        <v>54</v>
      </c>
      <c r="C2098" t="s">
        <v>55</v>
      </c>
      <c r="D2098" t="s">
        <v>54</v>
      </c>
      <c r="E2098" t="s">
        <v>56</v>
      </c>
      <c r="F2098" t="s">
        <v>54</v>
      </c>
      <c r="G2098" t="s">
        <v>54</v>
      </c>
      <c r="H2098">
        <v>1467</v>
      </c>
      <c r="I2098" t="s">
        <v>57</v>
      </c>
      <c r="J2098" t="s">
        <v>58</v>
      </c>
      <c r="K2098" t="s">
        <v>59</v>
      </c>
      <c r="L2098" t="s">
        <v>53</v>
      </c>
      <c r="M2098" t="s">
        <v>321</v>
      </c>
      <c r="N2098" t="s">
        <v>2941</v>
      </c>
      <c r="O2098" t="s">
        <v>63</v>
      </c>
      <c r="P2098" t="s">
        <v>64</v>
      </c>
      <c r="Q2098">
        <v>1409</v>
      </c>
      <c r="R2098" t="s">
        <v>7511</v>
      </c>
      <c r="S2098" t="s">
        <v>53</v>
      </c>
      <c r="T2098" t="s">
        <v>53</v>
      </c>
      <c r="U2098" t="s">
        <v>53</v>
      </c>
      <c r="V2098" t="s">
        <v>321</v>
      </c>
      <c r="W2098" t="s">
        <v>53</v>
      </c>
      <c r="X2098" t="s">
        <v>883</v>
      </c>
      <c r="Y2098" t="s">
        <v>53</v>
      </c>
      <c r="Z2098" t="s">
        <v>53</v>
      </c>
      <c r="AA2098" t="s">
        <v>53</v>
      </c>
      <c r="AB2098" t="s">
        <v>53</v>
      </c>
      <c r="AC2098" t="s">
        <v>4867</v>
      </c>
      <c r="AD2098" t="s">
        <v>3226</v>
      </c>
      <c r="AE2098" t="s">
        <v>2941</v>
      </c>
      <c r="AF2098" t="s">
        <v>53</v>
      </c>
      <c r="AG2098" t="s">
        <v>2941</v>
      </c>
      <c r="AH2098" t="s">
        <v>321</v>
      </c>
      <c r="AI2098" t="s">
        <v>2941</v>
      </c>
      <c r="AJ2098" t="s">
        <v>63</v>
      </c>
      <c r="AK2098" t="s">
        <v>64</v>
      </c>
      <c r="AL2098" t="s">
        <v>206</v>
      </c>
      <c r="AM2098" t="s">
        <v>7263</v>
      </c>
      <c r="AN2098" t="s">
        <v>65</v>
      </c>
      <c r="AO2098">
        <v>1988</v>
      </c>
      <c r="AP2098" t="s">
        <v>7512</v>
      </c>
      <c r="AQ2098" t="s">
        <v>70</v>
      </c>
      <c r="AR2098" t="s">
        <v>153</v>
      </c>
      <c r="AS2098" t="s">
        <v>72</v>
      </c>
      <c r="AT2098" t="s">
        <v>53</v>
      </c>
      <c r="AU2098" t="s">
        <v>53</v>
      </c>
      <c r="AV2098" t="s">
        <v>53</v>
      </c>
      <c r="AW2098" t="s">
        <v>53</v>
      </c>
      <c r="AX2098" t="s">
        <v>321</v>
      </c>
      <c r="AY2098" t="s">
        <v>53</v>
      </c>
      <c r="AZ2098" t="s">
        <v>883</v>
      </c>
      <c r="BA2098" t="s">
        <v>93</v>
      </c>
      <c r="BB2098" t="s">
        <v>225</v>
      </c>
      <c r="BC2098" t="s">
        <v>53</v>
      </c>
      <c r="BD2098" t="s">
        <v>53</v>
      </c>
      <c r="BE2098" t="s">
        <v>53</v>
      </c>
      <c r="BF2098" t="s">
        <v>4867</v>
      </c>
      <c r="BG2098" t="s">
        <v>99</v>
      </c>
      <c r="BH2098" t="s">
        <v>53</v>
      </c>
      <c r="BI2098" t="s">
        <v>53</v>
      </c>
    </row>
    <row r="2099" spans="1:61" x14ac:dyDescent="0.25">
      <c r="A2099" t="s">
        <v>53</v>
      </c>
      <c r="B2099" t="s">
        <v>54</v>
      </c>
      <c r="C2099" t="s">
        <v>55</v>
      </c>
      <c r="D2099" t="s">
        <v>54</v>
      </c>
      <c r="E2099" t="s">
        <v>56</v>
      </c>
      <c r="F2099" t="s">
        <v>54</v>
      </c>
      <c r="G2099" t="s">
        <v>54</v>
      </c>
      <c r="H2099">
        <v>1467</v>
      </c>
      <c r="I2099" t="s">
        <v>57</v>
      </c>
      <c r="J2099" t="s">
        <v>58</v>
      </c>
      <c r="K2099" t="s">
        <v>59</v>
      </c>
      <c r="L2099" t="s">
        <v>53</v>
      </c>
      <c r="M2099" t="s">
        <v>321</v>
      </c>
      <c r="N2099" t="s">
        <v>2941</v>
      </c>
      <c r="O2099" t="s">
        <v>63</v>
      </c>
      <c r="P2099" t="s">
        <v>64</v>
      </c>
      <c r="Q2099">
        <v>1409</v>
      </c>
      <c r="R2099" t="s">
        <v>7511</v>
      </c>
      <c r="S2099" t="s">
        <v>53</v>
      </c>
      <c r="T2099" t="s">
        <v>53</v>
      </c>
      <c r="U2099" t="s">
        <v>53</v>
      </c>
      <c r="V2099" t="s">
        <v>321</v>
      </c>
      <c r="W2099" t="s">
        <v>53</v>
      </c>
      <c r="X2099" t="s">
        <v>883</v>
      </c>
      <c r="Y2099" t="s">
        <v>53</v>
      </c>
      <c r="Z2099" t="s">
        <v>53</v>
      </c>
      <c r="AA2099" t="s">
        <v>53</v>
      </c>
      <c r="AB2099" t="s">
        <v>53</v>
      </c>
      <c r="AC2099" t="s">
        <v>53</v>
      </c>
      <c r="AD2099" t="s">
        <v>53</v>
      </c>
      <c r="AE2099" t="s">
        <v>2941</v>
      </c>
      <c r="AF2099" t="s">
        <v>53</v>
      </c>
      <c r="AG2099" t="s">
        <v>2941</v>
      </c>
      <c r="AH2099" t="s">
        <v>321</v>
      </c>
      <c r="AI2099" t="s">
        <v>2941</v>
      </c>
      <c r="AJ2099" t="s">
        <v>63</v>
      </c>
      <c r="AK2099" t="s">
        <v>64</v>
      </c>
      <c r="AL2099" t="s">
        <v>53</v>
      </c>
      <c r="AM2099" t="s">
        <v>7263</v>
      </c>
      <c r="AN2099" t="s">
        <v>53</v>
      </c>
      <c r="AO2099">
        <v>2006</v>
      </c>
      <c r="AP2099" t="s">
        <v>7513</v>
      </c>
      <c r="AQ2099" t="s">
        <v>70</v>
      </c>
      <c r="AR2099" t="s">
        <v>145</v>
      </c>
      <c r="AS2099" t="s">
        <v>263</v>
      </c>
      <c r="AT2099" t="s">
        <v>53</v>
      </c>
      <c r="AU2099" t="s">
        <v>53</v>
      </c>
      <c r="AV2099" t="s">
        <v>53</v>
      </c>
      <c r="AW2099" t="s">
        <v>53</v>
      </c>
      <c r="AX2099" t="s">
        <v>321</v>
      </c>
      <c r="AY2099" t="s">
        <v>53</v>
      </c>
      <c r="AZ2099" t="s">
        <v>883</v>
      </c>
      <c r="BA2099" t="s">
        <v>146</v>
      </c>
      <c r="BB2099" t="s">
        <v>53</v>
      </c>
      <c r="BC2099" t="s">
        <v>53</v>
      </c>
      <c r="BD2099" t="s">
        <v>53</v>
      </c>
      <c r="BE2099" t="s">
        <v>53</v>
      </c>
      <c r="BF2099" t="s">
        <v>53</v>
      </c>
      <c r="BG2099" t="s">
        <v>53</v>
      </c>
      <c r="BH2099" t="s">
        <v>53</v>
      </c>
      <c r="BI2099" t="s">
        <v>53</v>
      </c>
    </row>
    <row r="2100" spans="1:61" x14ac:dyDescent="0.25">
      <c r="A2100" t="s">
        <v>7514</v>
      </c>
      <c r="B2100" t="s">
        <v>54</v>
      </c>
      <c r="C2100" t="s">
        <v>53</v>
      </c>
      <c r="D2100" t="s">
        <v>54</v>
      </c>
      <c r="E2100" t="s">
        <v>53</v>
      </c>
      <c r="F2100" t="s">
        <v>54</v>
      </c>
      <c r="G2100" t="s">
        <v>54</v>
      </c>
      <c r="H2100">
        <v>1469</v>
      </c>
      <c r="I2100" t="s">
        <v>1464</v>
      </c>
      <c r="J2100" t="s">
        <v>53</v>
      </c>
      <c r="K2100" t="s">
        <v>53</v>
      </c>
      <c r="L2100" t="s">
        <v>7352</v>
      </c>
      <c r="M2100" t="s">
        <v>61</v>
      </c>
      <c r="N2100" t="s">
        <v>5970</v>
      </c>
      <c r="O2100" t="s">
        <v>63</v>
      </c>
      <c r="P2100" t="s">
        <v>53</v>
      </c>
      <c r="Q2100">
        <v>1411</v>
      </c>
      <c r="R2100" t="s">
        <v>7515</v>
      </c>
      <c r="S2100" t="s">
        <v>53</v>
      </c>
      <c r="T2100" t="s">
        <v>53</v>
      </c>
      <c r="U2100" t="s">
        <v>53</v>
      </c>
      <c r="V2100" t="s">
        <v>53</v>
      </c>
      <c r="W2100" t="s">
        <v>53</v>
      </c>
      <c r="X2100" t="s">
        <v>53</v>
      </c>
      <c r="Y2100" t="s">
        <v>53</v>
      </c>
      <c r="Z2100" t="s">
        <v>53</v>
      </c>
      <c r="AA2100" t="s">
        <v>53</v>
      </c>
      <c r="AB2100" t="s">
        <v>53</v>
      </c>
      <c r="AC2100" t="s">
        <v>7516</v>
      </c>
      <c r="AD2100" t="s">
        <v>434</v>
      </c>
      <c r="AE2100" t="s">
        <v>7476</v>
      </c>
      <c r="AF2100" t="s">
        <v>53</v>
      </c>
      <c r="AG2100" t="s">
        <v>7517</v>
      </c>
      <c r="AH2100" t="s">
        <v>61</v>
      </c>
      <c r="AI2100" t="s">
        <v>5970</v>
      </c>
      <c r="AJ2100" t="s">
        <v>63</v>
      </c>
      <c r="AK2100" t="s">
        <v>53</v>
      </c>
      <c r="AL2100" t="s">
        <v>206</v>
      </c>
      <c r="AM2100" t="s">
        <v>7275</v>
      </c>
      <c r="AN2100" t="s">
        <v>65</v>
      </c>
      <c r="AO2100">
        <v>1991</v>
      </c>
      <c r="AP2100" t="s">
        <v>7518</v>
      </c>
      <c r="AQ2100" t="s">
        <v>1761</v>
      </c>
      <c r="AR2100" t="s">
        <v>219</v>
      </c>
      <c r="AS2100" t="s">
        <v>72</v>
      </c>
      <c r="AT2100" t="s">
        <v>53</v>
      </c>
      <c r="AU2100" t="s">
        <v>53</v>
      </c>
      <c r="AV2100" t="s">
        <v>53</v>
      </c>
      <c r="AW2100" t="s">
        <v>53</v>
      </c>
      <c r="AX2100" t="s">
        <v>53</v>
      </c>
      <c r="AY2100" t="s">
        <v>53</v>
      </c>
      <c r="AZ2100" t="s">
        <v>53</v>
      </c>
      <c r="BA2100" t="s">
        <v>93</v>
      </c>
      <c r="BB2100" t="s">
        <v>225</v>
      </c>
      <c r="BC2100" t="s">
        <v>53</v>
      </c>
      <c r="BD2100" t="s">
        <v>53</v>
      </c>
      <c r="BE2100" t="s">
        <v>53</v>
      </c>
      <c r="BF2100" t="s">
        <v>7516</v>
      </c>
      <c r="BG2100" t="s">
        <v>65</v>
      </c>
      <c r="BH2100" t="s">
        <v>53</v>
      </c>
      <c r="BI2100" t="s">
        <v>53</v>
      </c>
    </row>
    <row r="2101" spans="1:61" x14ac:dyDescent="0.25">
      <c r="A2101" t="s">
        <v>7514</v>
      </c>
      <c r="B2101" t="s">
        <v>54</v>
      </c>
      <c r="C2101" t="s">
        <v>53</v>
      </c>
      <c r="D2101" t="s">
        <v>54</v>
      </c>
      <c r="E2101" t="s">
        <v>53</v>
      </c>
      <c r="F2101" t="s">
        <v>54</v>
      </c>
      <c r="G2101" t="s">
        <v>54</v>
      </c>
      <c r="H2101">
        <v>1469</v>
      </c>
      <c r="I2101" t="s">
        <v>1464</v>
      </c>
      <c r="J2101" t="s">
        <v>53</v>
      </c>
      <c r="K2101" t="s">
        <v>53</v>
      </c>
      <c r="L2101" t="s">
        <v>7352</v>
      </c>
      <c r="M2101" t="s">
        <v>61</v>
      </c>
      <c r="N2101" t="s">
        <v>5970</v>
      </c>
      <c r="O2101" t="s">
        <v>63</v>
      </c>
      <c r="P2101" t="s">
        <v>53</v>
      </c>
      <c r="Q2101">
        <v>1411</v>
      </c>
      <c r="R2101" t="s">
        <v>7515</v>
      </c>
      <c r="S2101" t="s">
        <v>53</v>
      </c>
      <c r="T2101" t="s">
        <v>53</v>
      </c>
      <c r="U2101" t="s">
        <v>53</v>
      </c>
      <c r="V2101" t="s">
        <v>53</v>
      </c>
      <c r="W2101" t="s">
        <v>53</v>
      </c>
      <c r="X2101" t="s">
        <v>53</v>
      </c>
      <c r="Y2101" t="s">
        <v>53</v>
      </c>
      <c r="Z2101" t="s">
        <v>53</v>
      </c>
      <c r="AA2101" t="s">
        <v>53</v>
      </c>
      <c r="AB2101" t="s">
        <v>53</v>
      </c>
      <c r="AC2101" t="s">
        <v>53</v>
      </c>
      <c r="AD2101" t="s">
        <v>53</v>
      </c>
      <c r="AE2101" t="s">
        <v>7476</v>
      </c>
      <c r="AF2101" t="s">
        <v>53</v>
      </c>
      <c r="AG2101" t="s">
        <v>7517</v>
      </c>
      <c r="AH2101" t="s">
        <v>61</v>
      </c>
      <c r="AI2101" t="s">
        <v>5970</v>
      </c>
      <c r="AJ2101" t="s">
        <v>63</v>
      </c>
      <c r="AK2101" t="s">
        <v>53</v>
      </c>
      <c r="AL2101" t="s">
        <v>53</v>
      </c>
      <c r="AM2101" t="s">
        <v>7275</v>
      </c>
      <c r="AN2101" t="s">
        <v>53</v>
      </c>
      <c r="AO2101">
        <v>1992</v>
      </c>
      <c r="AP2101" t="s">
        <v>7519</v>
      </c>
      <c r="AQ2101" t="s">
        <v>1761</v>
      </c>
      <c r="AR2101" t="s">
        <v>145</v>
      </c>
      <c r="AS2101" t="s">
        <v>53</v>
      </c>
      <c r="AT2101" t="s">
        <v>53</v>
      </c>
      <c r="AU2101" t="s">
        <v>53</v>
      </c>
      <c r="AV2101" t="s">
        <v>53</v>
      </c>
      <c r="AW2101" t="s">
        <v>53</v>
      </c>
      <c r="AX2101" t="s">
        <v>53</v>
      </c>
      <c r="AY2101" t="s">
        <v>53</v>
      </c>
      <c r="AZ2101" t="s">
        <v>53</v>
      </c>
      <c r="BA2101" t="s">
        <v>146</v>
      </c>
      <c r="BB2101" t="s">
        <v>53</v>
      </c>
      <c r="BC2101" t="s">
        <v>53</v>
      </c>
      <c r="BD2101" t="s">
        <v>53</v>
      </c>
      <c r="BE2101" t="s">
        <v>53</v>
      </c>
      <c r="BF2101" t="s">
        <v>53</v>
      </c>
      <c r="BG2101" t="s">
        <v>53</v>
      </c>
      <c r="BH2101" t="s">
        <v>53</v>
      </c>
      <c r="BI2101" t="s">
        <v>53</v>
      </c>
    </row>
    <row r="2102" spans="1:61" x14ac:dyDescent="0.25">
      <c r="A2102" t="s">
        <v>53</v>
      </c>
      <c r="B2102" t="s">
        <v>54</v>
      </c>
      <c r="C2102" t="s">
        <v>55</v>
      </c>
      <c r="D2102" t="s">
        <v>54</v>
      </c>
      <c r="E2102" t="s">
        <v>56</v>
      </c>
      <c r="F2102" t="s">
        <v>54</v>
      </c>
      <c r="G2102" t="s">
        <v>54</v>
      </c>
      <c r="H2102">
        <v>1471</v>
      </c>
      <c r="I2102" t="s">
        <v>57</v>
      </c>
      <c r="J2102" t="s">
        <v>58</v>
      </c>
      <c r="K2102" t="s">
        <v>59</v>
      </c>
      <c r="L2102" t="s">
        <v>53</v>
      </c>
      <c r="M2102" t="s">
        <v>485</v>
      </c>
      <c r="N2102" t="s">
        <v>2941</v>
      </c>
      <c r="O2102" t="s">
        <v>63</v>
      </c>
      <c r="P2102" t="s">
        <v>53</v>
      </c>
      <c r="Q2102">
        <v>1413</v>
      </c>
      <c r="R2102" t="s">
        <v>7520</v>
      </c>
      <c r="S2102" t="s">
        <v>53</v>
      </c>
      <c r="T2102" t="s">
        <v>53</v>
      </c>
      <c r="U2102" t="s">
        <v>53</v>
      </c>
      <c r="V2102" t="s">
        <v>485</v>
      </c>
      <c r="W2102" t="s">
        <v>53</v>
      </c>
      <c r="X2102" t="s">
        <v>2566</v>
      </c>
      <c r="Y2102" t="s">
        <v>53</v>
      </c>
      <c r="Z2102" t="s">
        <v>53</v>
      </c>
      <c r="AA2102" t="s">
        <v>53</v>
      </c>
      <c r="AB2102" t="s">
        <v>53</v>
      </c>
      <c r="AC2102" t="s">
        <v>3218</v>
      </c>
      <c r="AD2102" t="s">
        <v>4879</v>
      </c>
      <c r="AE2102" t="s">
        <v>2941</v>
      </c>
      <c r="AF2102" t="s">
        <v>53</v>
      </c>
      <c r="AG2102" t="s">
        <v>2941</v>
      </c>
      <c r="AH2102" t="s">
        <v>485</v>
      </c>
      <c r="AI2102" t="s">
        <v>2941</v>
      </c>
      <c r="AJ2102" t="s">
        <v>63</v>
      </c>
      <c r="AK2102" t="s">
        <v>53</v>
      </c>
      <c r="AL2102" t="s">
        <v>206</v>
      </c>
      <c r="AM2102" t="s">
        <v>7281</v>
      </c>
      <c r="AN2102" t="s">
        <v>99</v>
      </c>
      <c r="AO2102">
        <v>1999</v>
      </c>
      <c r="AP2102" t="s">
        <v>7521</v>
      </c>
      <c r="AQ2102" t="s">
        <v>70</v>
      </c>
      <c r="AR2102" t="s">
        <v>153</v>
      </c>
      <c r="AS2102" t="s">
        <v>274</v>
      </c>
      <c r="AT2102" t="s">
        <v>53</v>
      </c>
      <c r="AU2102" t="s">
        <v>53</v>
      </c>
      <c r="AV2102" t="s">
        <v>53</v>
      </c>
      <c r="AW2102" t="s">
        <v>53</v>
      </c>
      <c r="AX2102" t="s">
        <v>485</v>
      </c>
      <c r="AY2102" t="s">
        <v>53</v>
      </c>
      <c r="AZ2102" t="s">
        <v>2566</v>
      </c>
      <c r="BA2102" t="s">
        <v>93</v>
      </c>
      <c r="BB2102" t="s">
        <v>101</v>
      </c>
      <c r="BC2102" t="s">
        <v>53</v>
      </c>
      <c r="BD2102" t="s">
        <v>53</v>
      </c>
      <c r="BE2102" t="s">
        <v>53</v>
      </c>
      <c r="BF2102" t="s">
        <v>7522</v>
      </c>
      <c r="BG2102" t="s">
        <v>117</v>
      </c>
      <c r="BH2102" t="s">
        <v>53</v>
      </c>
      <c r="BI2102" t="s">
        <v>53</v>
      </c>
    </row>
    <row r="2103" spans="1:61" x14ac:dyDescent="0.25">
      <c r="A2103" t="s">
        <v>53</v>
      </c>
      <c r="B2103" t="s">
        <v>54</v>
      </c>
      <c r="C2103" t="s">
        <v>55</v>
      </c>
      <c r="D2103" t="s">
        <v>54</v>
      </c>
      <c r="E2103" t="s">
        <v>110</v>
      </c>
      <c r="F2103" t="s">
        <v>54</v>
      </c>
      <c r="G2103" t="s">
        <v>54</v>
      </c>
      <c r="H2103">
        <v>1472</v>
      </c>
      <c r="I2103" t="s">
        <v>57</v>
      </c>
      <c r="J2103" t="s">
        <v>58</v>
      </c>
      <c r="K2103" t="s">
        <v>104</v>
      </c>
      <c r="L2103" t="s">
        <v>53</v>
      </c>
      <c r="M2103" t="s">
        <v>485</v>
      </c>
      <c r="N2103" t="s">
        <v>1245</v>
      </c>
      <c r="O2103" t="s">
        <v>63</v>
      </c>
      <c r="P2103" t="s">
        <v>728</v>
      </c>
      <c r="Q2103">
        <v>1415</v>
      </c>
      <c r="R2103" t="s">
        <v>7523</v>
      </c>
      <c r="S2103" t="s">
        <v>53</v>
      </c>
      <c r="T2103" t="s">
        <v>53</v>
      </c>
      <c r="U2103" t="s">
        <v>53</v>
      </c>
      <c r="V2103" t="s">
        <v>485</v>
      </c>
      <c r="W2103" t="s">
        <v>53</v>
      </c>
      <c r="X2103" t="s">
        <v>1810</v>
      </c>
      <c r="Y2103" t="s">
        <v>53</v>
      </c>
      <c r="Z2103" t="s">
        <v>53</v>
      </c>
      <c r="AA2103" t="s">
        <v>53</v>
      </c>
      <c r="AB2103" t="s">
        <v>53</v>
      </c>
      <c r="AC2103" t="s">
        <v>2174</v>
      </c>
      <c r="AD2103" t="s">
        <v>6730</v>
      </c>
      <c r="AE2103" t="s">
        <v>2941</v>
      </c>
      <c r="AF2103" t="s">
        <v>53</v>
      </c>
      <c r="AG2103" t="s">
        <v>2942</v>
      </c>
      <c r="AH2103" t="s">
        <v>485</v>
      </c>
      <c r="AI2103" t="s">
        <v>1245</v>
      </c>
      <c r="AJ2103" t="s">
        <v>63</v>
      </c>
      <c r="AK2103" t="s">
        <v>728</v>
      </c>
      <c r="AL2103" t="s">
        <v>470</v>
      </c>
      <c r="AM2103" t="s">
        <v>7291</v>
      </c>
      <c r="AN2103" t="s">
        <v>112</v>
      </c>
      <c r="AO2103">
        <v>2002</v>
      </c>
      <c r="AP2103" t="s">
        <v>7524</v>
      </c>
      <c r="AQ2103" t="s">
        <v>70</v>
      </c>
      <c r="AR2103" t="s">
        <v>253</v>
      </c>
      <c r="AS2103" t="s">
        <v>72</v>
      </c>
      <c r="AT2103" t="s">
        <v>53</v>
      </c>
      <c r="AU2103" t="s">
        <v>53</v>
      </c>
      <c r="AV2103" t="s">
        <v>53</v>
      </c>
      <c r="AW2103" t="s">
        <v>53</v>
      </c>
      <c r="AX2103" t="s">
        <v>485</v>
      </c>
      <c r="AY2103" t="s">
        <v>53</v>
      </c>
      <c r="AZ2103" t="s">
        <v>1810</v>
      </c>
      <c r="BA2103" t="s">
        <v>74</v>
      </c>
      <c r="BB2103" t="s">
        <v>53</v>
      </c>
      <c r="BC2103" t="s">
        <v>53</v>
      </c>
      <c r="BD2103" t="s">
        <v>53</v>
      </c>
      <c r="BE2103" t="s">
        <v>53</v>
      </c>
      <c r="BF2103" t="s">
        <v>1393</v>
      </c>
      <c r="BG2103" t="s">
        <v>151</v>
      </c>
      <c r="BH2103" t="s">
        <v>53</v>
      </c>
      <c r="BI2103" t="s">
        <v>53</v>
      </c>
    </row>
    <row r="2104" spans="1:61" x14ac:dyDescent="0.25">
      <c r="A2104" t="s">
        <v>53</v>
      </c>
      <c r="B2104" t="s">
        <v>54</v>
      </c>
      <c r="C2104" t="s">
        <v>55</v>
      </c>
      <c r="D2104" t="s">
        <v>54</v>
      </c>
      <c r="E2104" t="s">
        <v>110</v>
      </c>
      <c r="F2104" t="s">
        <v>54</v>
      </c>
      <c r="G2104" t="s">
        <v>54</v>
      </c>
      <c r="H2104">
        <v>1473</v>
      </c>
      <c r="I2104" t="s">
        <v>57</v>
      </c>
      <c r="J2104" t="s">
        <v>58</v>
      </c>
      <c r="K2104" t="s">
        <v>104</v>
      </c>
      <c r="L2104" t="s">
        <v>53</v>
      </c>
      <c r="M2104" t="s">
        <v>485</v>
      </c>
      <c r="N2104" t="s">
        <v>2942</v>
      </c>
      <c r="O2104" t="s">
        <v>63</v>
      </c>
      <c r="P2104" t="s">
        <v>53</v>
      </c>
      <c r="Q2104">
        <v>1416</v>
      </c>
      <c r="R2104" t="s">
        <v>7525</v>
      </c>
      <c r="S2104" t="s">
        <v>53</v>
      </c>
      <c r="T2104" t="s">
        <v>53</v>
      </c>
      <c r="U2104" t="s">
        <v>53</v>
      </c>
      <c r="V2104" t="s">
        <v>485</v>
      </c>
      <c r="W2104" t="s">
        <v>53</v>
      </c>
      <c r="X2104" t="s">
        <v>2452</v>
      </c>
      <c r="Y2104" t="s">
        <v>53</v>
      </c>
      <c r="Z2104" t="s">
        <v>53</v>
      </c>
      <c r="AA2104" t="s">
        <v>53</v>
      </c>
      <c r="AB2104" t="s">
        <v>53</v>
      </c>
      <c r="AC2104" t="s">
        <v>5372</v>
      </c>
      <c r="AD2104" t="s">
        <v>5470</v>
      </c>
      <c r="AE2104" t="s">
        <v>2941</v>
      </c>
      <c r="AF2104" t="s">
        <v>53</v>
      </c>
      <c r="AG2104" t="s">
        <v>2942</v>
      </c>
      <c r="AH2104" t="s">
        <v>485</v>
      </c>
      <c r="AI2104" t="s">
        <v>2942</v>
      </c>
      <c r="AJ2104" t="s">
        <v>63</v>
      </c>
      <c r="AK2104" t="s">
        <v>53</v>
      </c>
      <c r="AL2104" t="s">
        <v>470</v>
      </c>
      <c r="AM2104" t="s">
        <v>7526</v>
      </c>
      <c r="AN2104" t="s">
        <v>112</v>
      </c>
      <c r="AO2104">
        <v>2003</v>
      </c>
      <c r="AP2104" t="s">
        <v>7527</v>
      </c>
      <c r="AQ2104" t="s">
        <v>70</v>
      </c>
      <c r="AR2104" t="s">
        <v>253</v>
      </c>
      <c r="AS2104" t="s">
        <v>72</v>
      </c>
      <c r="AT2104" t="s">
        <v>53</v>
      </c>
      <c r="AU2104" t="s">
        <v>53</v>
      </c>
      <c r="AV2104" t="s">
        <v>53</v>
      </c>
      <c r="AW2104" t="s">
        <v>53</v>
      </c>
      <c r="AX2104" t="s">
        <v>485</v>
      </c>
      <c r="AY2104" t="s">
        <v>53</v>
      </c>
      <c r="AZ2104" t="s">
        <v>2452</v>
      </c>
      <c r="BA2104" t="s">
        <v>74</v>
      </c>
      <c r="BB2104" t="s">
        <v>53</v>
      </c>
      <c r="BC2104" t="s">
        <v>53</v>
      </c>
      <c r="BD2104" t="s">
        <v>53</v>
      </c>
      <c r="BE2104" t="s">
        <v>53</v>
      </c>
      <c r="BF2104" t="s">
        <v>3449</v>
      </c>
      <c r="BG2104" t="s">
        <v>1185</v>
      </c>
      <c r="BH2104" t="s">
        <v>53</v>
      </c>
      <c r="BI2104" t="s">
        <v>53</v>
      </c>
    </row>
    <row r="2105" spans="1:61" x14ac:dyDescent="0.25">
      <c r="A2105" t="s">
        <v>53</v>
      </c>
      <c r="B2105" t="s">
        <v>54</v>
      </c>
      <c r="C2105" t="s">
        <v>55</v>
      </c>
      <c r="D2105" t="s">
        <v>54</v>
      </c>
      <c r="E2105" t="s">
        <v>56</v>
      </c>
      <c r="F2105" t="s">
        <v>54</v>
      </c>
      <c r="G2105" t="s">
        <v>54</v>
      </c>
      <c r="H2105">
        <v>1474</v>
      </c>
      <c r="I2105" t="s">
        <v>57</v>
      </c>
      <c r="J2105" t="s">
        <v>58</v>
      </c>
      <c r="K2105" t="s">
        <v>104</v>
      </c>
      <c r="L2105" t="s">
        <v>53</v>
      </c>
      <c r="M2105" t="s">
        <v>485</v>
      </c>
      <c r="N2105" t="s">
        <v>2942</v>
      </c>
      <c r="O2105" t="s">
        <v>63</v>
      </c>
      <c r="P2105" t="s">
        <v>53</v>
      </c>
      <c r="Q2105">
        <v>1417</v>
      </c>
      <c r="R2105" t="s">
        <v>7528</v>
      </c>
      <c r="S2105" t="s">
        <v>53</v>
      </c>
      <c r="T2105" t="s">
        <v>53</v>
      </c>
      <c r="U2105" t="s">
        <v>53</v>
      </c>
      <c r="V2105" t="s">
        <v>485</v>
      </c>
      <c r="W2105" t="s">
        <v>53</v>
      </c>
      <c r="X2105" t="s">
        <v>2452</v>
      </c>
      <c r="Y2105" t="s">
        <v>53</v>
      </c>
      <c r="Z2105" t="s">
        <v>53</v>
      </c>
      <c r="AA2105" t="s">
        <v>53</v>
      </c>
      <c r="AB2105" t="s">
        <v>53</v>
      </c>
      <c r="AC2105" t="s">
        <v>7529</v>
      </c>
      <c r="AD2105" t="s">
        <v>467</v>
      </c>
      <c r="AE2105" t="s">
        <v>2941</v>
      </c>
      <c r="AF2105" t="s">
        <v>53</v>
      </c>
      <c r="AG2105" t="s">
        <v>2942</v>
      </c>
      <c r="AH2105" t="s">
        <v>485</v>
      </c>
      <c r="AI2105" t="s">
        <v>2942</v>
      </c>
      <c r="AJ2105" t="s">
        <v>63</v>
      </c>
      <c r="AK2105" t="s">
        <v>53</v>
      </c>
      <c r="AL2105" t="s">
        <v>1168</v>
      </c>
      <c r="AM2105" t="s">
        <v>7294</v>
      </c>
      <c r="AN2105" t="s">
        <v>371</v>
      </c>
      <c r="AO2105">
        <v>2004</v>
      </c>
      <c r="AP2105" t="s">
        <v>7530</v>
      </c>
      <c r="AQ2105" t="s">
        <v>70</v>
      </c>
      <c r="AR2105" t="s">
        <v>253</v>
      </c>
      <c r="AS2105" t="s">
        <v>72</v>
      </c>
      <c r="AT2105" t="s">
        <v>53</v>
      </c>
      <c r="AU2105" t="s">
        <v>53</v>
      </c>
      <c r="AV2105" t="s">
        <v>53</v>
      </c>
      <c r="AW2105" t="s">
        <v>53</v>
      </c>
      <c r="AX2105" t="s">
        <v>485</v>
      </c>
      <c r="AY2105" t="s">
        <v>53</v>
      </c>
      <c r="AZ2105" t="s">
        <v>2452</v>
      </c>
      <c r="BA2105" t="s">
        <v>74</v>
      </c>
      <c r="BB2105" t="s">
        <v>101</v>
      </c>
      <c r="BC2105" t="s">
        <v>53</v>
      </c>
      <c r="BD2105" t="s">
        <v>53</v>
      </c>
      <c r="BE2105" t="s">
        <v>53</v>
      </c>
      <c r="BF2105" t="s">
        <v>3979</v>
      </c>
      <c r="BG2105" t="s">
        <v>1185</v>
      </c>
      <c r="BH2105" t="s">
        <v>53</v>
      </c>
      <c r="BI2105" t="s">
        <v>53</v>
      </c>
    </row>
    <row r="2106" spans="1:61" x14ac:dyDescent="0.25">
      <c r="A2106" t="s">
        <v>53</v>
      </c>
      <c r="B2106" t="s">
        <v>54</v>
      </c>
      <c r="C2106" t="s">
        <v>55</v>
      </c>
      <c r="D2106" t="s">
        <v>54</v>
      </c>
      <c r="E2106" t="s">
        <v>56</v>
      </c>
      <c r="F2106" t="s">
        <v>54</v>
      </c>
      <c r="G2106" t="s">
        <v>54</v>
      </c>
      <c r="H2106">
        <v>1475</v>
      </c>
      <c r="I2106" t="s">
        <v>57</v>
      </c>
      <c r="J2106" t="s">
        <v>58</v>
      </c>
      <c r="K2106" t="s">
        <v>104</v>
      </c>
      <c r="L2106" t="s">
        <v>53</v>
      </c>
      <c r="M2106" t="s">
        <v>485</v>
      </c>
      <c r="N2106" t="s">
        <v>7531</v>
      </c>
      <c r="O2106" t="s">
        <v>5213</v>
      </c>
      <c r="P2106" t="s">
        <v>64</v>
      </c>
      <c r="Q2106">
        <v>1418</v>
      </c>
      <c r="R2106" t="s">
        <v>7532</v>
      </c>
      <c r="S2106" t="s">
        <v>53</v>
      </c>
      <c r="T2106" t="s">
        <v>53</v>
      </c>
      <c r="U2106" t="s">
        <v>53</v>
      </c>
      <c r="V2106" t="s">
        <v>485</v>
      </c>
      <c r="W2106" t="s">
        <v>53</v>
      </c>
      <c r="X2106" t="s">
        <v>2452</v>
      </c>
      <c r="Y2106" t="s">
        <v>53</v>
      </c>
      <c r="Z2106" t="s">
        <v>53</v>
      </c>
      <c r="AA2106" t="s">
        <v>53</v>
      </c>
      <c r="AB2106" t="s">
        <v>53</v>
      </c>
      <c r="AC2106" t="s">
        <v>275</v>
      </c>
      <c r="AD2106" t="s">
        <v>2846</v>
      </c>
      <c r="AE2106" t="s">
        <v>2941</v>
      </c>
      <c r="AF2106" t="s">
        <v>53</v>
      </c>
      <c r="AG2106" t="s">
        <v>2942</v>
      </c>
      <c r="AH2106" t="s">
        <v>485</v>
      </c>
      <c r="AI2106" t="s">
        <v>7531</v>
      </c>
      <c r="AJ2106" t="s">
        <v>5213</v>
      </c>
      <c r="AK2106" t="s">
        <v>64</v>
      </c>
      <c r="AL2106" t="s">
        <v>150</v>
      </c>
      <c r="AM2106" t="s">
        <v>7297</v>
      </c>
      <c r="AN2106" t="s">
        <v>353</v>
      </c>
      <c r="AO2106">
        <v>2005</v>
      </c>
      <c r="AP2106" t="s">
        <v>7533</v>
      </c>
      <c r="AQ2106" t="s">
        <v>70</v>
      </c>
      <c r="AR2106" t="s">
        <v>153</v>
      </c>
      <c r="AS2106" t="s">
        <v>72</v>
      </c>
      <c r="AT2106" t="s">
        <v>53</v>
      </c>
      <c r="AU2106" t="s">
        <v>53</v>
      </c>
      <c r="AV2106" t="s">
        <v>53</v>
      </c>
      <c r="AW2106" t="s">
        <v>53</v>
      </c>
      <c r="AX2106" t="s">
        <v>485</v>
      </c>
      <c r="AY2106" t="s">
        <v>53</v>
      </c>
      <c r="AZ2106" t="s">
        <v>2452</v>
      </c>
      <c r="BA2106" t="s">
        <v>74</v>
      </c>
      <c r="BB2106" t="s">
        <v>101</v>
      </c>
      <c r="BC2106" t="s">
        <v>53</v>
      </c>
      <c r="BD2106" t="s">
        <v>53</v>
      </c>
      <c r="BE2106" t="s">
        <v>53</v>
      </c>
      <c r="BF2106" t="s">
        <v>7534</v>
      </c>
      <c r="BG2106" t="s">
        <v>151</v>
      </c>
      <c r="BH2106" t="s">
        <v>53</v>
      </c>
      <c r="BI2106" t="s">
        <v>53</v>
      </c>
    </row>
    <row r="2107" spans="1:61" x14ac:dyDescent="0.25">
      <c r="A2107" t="s">
        <v>53</v>
      </c>
      <c r="B2107" t="s">
        <v>54</v>
      </c>
      <c r="C2107" t="s">
        <v>53</v>
      </c>
      <c r="D2107" t="s">
        <v>54</v>
      </c>
      <c r="E2107" t="s">
        <v>53</v>
      </c>
      <c r="F2107" t="s">
        <v>54</v>
      </c>
      <c r="G2107" t="s">
        <v>54</v>
      </c>
      <c r="H2107">
        <v>1476</v>
      </c>
      <c r="I2107" t="s">
        <v>1464</v>
      </c>
      <c r="J2107" t="s">
        <v>53</v>
      </c>
      <c r="K2107" t="s">
        <v>53</v>
      </c>
      <c r="L2107" t="s">
        <v>53</v>
      </c>
      <c r="M2107" t="s">
        <v>131</v>
      </c>
      <c r="N2107" t="s">
        <v>7440</v>
      </c>
      <c r="O2107" t="s">
        <v>63</v>
      </c>
      <c r="P2107" t="s">
        <v>53</v>
      </c>
      <c r="Q2107">
        <v>1419</v>
      </c>
      <c r="R2107" t="s">
        <v>7535</v>
      </c>
      <c r="S2107" t="s">
        <v>53</v>
      </c>
      <c r="T2107" t="s">
        <v>53</v>
      </c>
      <c r="U2107" t="s">
        <v>53</v>
      </c>
      <c r="V2107" t="s">
        <v>131</v>
      </c>
      <c r="W2107" t="s">
        <v>53</v>
      </c>
      <c r="X2107" t="s">
        <v>557</v>
      </c>
      <c r="Y2107" t="s">
        <v>53</v>
      </c>
      <c r="Z2107" t="s">
        <v>53</v>
      </c>
      <c r="AA2107" t="s">
        <v>53</v>
      </c>
      <c r="AB2107" t="s">
        <v>53</v>
      </c>
      <c r="AC2107" t="s">
        <v>1963</v>
      </c>
      <c r="AD2107" t="s">
        <v>7536</v>
      </c>
      <c r="AE2107" t="s">
        <v>2941</v>
      </c>
      <c r="AF2107" t="s">
        <v>53</v>
      </c>
      <c r="AG2107" t="s">
        <v>7440</v>
      </c>
      <c r="AH2107" t="s">
        <v>131</v>
      </c>
      <c r="AI2107" t="s">
        <v>7440</v>
      </c>
      <c r="AJ2107" t="s">
        <v>63</v>
      </c>
      <c r="AK2107" t="s">
        <v>53</v>
      </c>
      <c r="AL2107" t="s">
        <v>150</v>
      </c>
      <c r="AM2107" t="s">
        <v>7300</v>
      </c>
      <c r="AN2107" t="s">
        <v>398</v>
      </c>
      <c r="AO2107">
        <v>2007</v>
      </c>
      <c r="AP2107" t="s">
        <v>7537</v>
      </c>
      <c r="AQ2107" t="s">
        <v>7538</v>
      </c>
      <c r="AR2107" t="s">
        <v>153</v>
      </c>
      <c r="AS2107" t="s">
        <v>274</v>
      </c>
      <c r="AT2107" t="s">
        <v>53</v>
      </c>
      <c r="AU2107" t="s">
        <v>53</v>
      </c>
      <c r="AV2107" t="s">
        <v>53</v>
      </c>
      <c r="AW2107" t="s">
        <v>53</v>
      </c>
      <c r="AX2107" t="s">
        <v>131</v>
      </c>
      <c r="AY2107" t="s">
        <v>53</v>
      </c>
      <c r="AZ2107" t="s">
        <v>557</v>
      </c>
      <c r="BA2107" t="s">
        <v>74</v>
      </c>
      <c r="BB2107" t="s">
        <v>101</v>
      </c>
      <c r="BC2107" t="s">
        <v>53</v>
      </c>
      <c r="BD2107" t="s">
        <v>53</v>
      </c>
      <c r="BE2107" t="s">
        <v>53</v>
      </c>
      <c r="BF2107" t="s">
        <v>2050</v>
      </c>
      <c r="BG2107" t="s">
        <v>203</v>
      </c>
      <c r="BH2107" t="s">
        <v>53</v>
      </c>
      <c r="BI2107" t="s">
        <v>53</v>
      </c>
    </row>
    <row r="2108" spans="1:61" x14ac:dyDescent="0.25">
      <c r="A2108" t="s">
        <v>53</v>
      </c>
      <c r="B2108" t="s">
        <v>54</v>
      </c>
      <c r="C2108" t="s">
        <v>55</v>
      </c>
      <c r="D2108" t="s">
        <v>54</v>
      </c>
      <c r="E2108" t="s">
        <v>110</v>
      </c>
      <c r="F2108" t="s">
        <v>54</v>
      </c>
      <c r="G2108" t="s">
        <v>54</v>
      </c>
      <c r="H2108">
        <v>1477</v>
      </c>
      <c r="I2108" t="s">
        <v>57</v>
      </c>
      <c r="J2108" t="s">
        <v>58</v>
      </c>
      <c r="K2108" t="s">
        <v>104</v>
      </c>
      <c r="L2108" t="s">
        <v>53</v>
      </c>
      <c r="M2108" t="s">
        <v>61</v>
      </c>
      <c r="N2108" t="s">
        <v>2941</v>
      </c>
      <c r="O2108" t="s">
        <v>63</v>
      </c>
      <c r="P2108" t="s">
        <v>64</v>
      </c>
      <c r="Q2108">
        <v>1420</v>
      </c>
      <c r="R2108" t="s">
        <v>7539</v>
      </c>
      <c r="S2108" t="s">
        <v>53</v>
      </c>
      <c r="T2108" t="s">
        <v>53</v>
      </c>
      <c r="U2108" t="s">
        <v>53</v>
      </c>
      <c r="V2108" t="s">
        <v>61</v>
      </c>
      <c r="W2108" t="s">
        <v>53</v>
      </c>
      <c r="X2108" t="s">
        <v>167</v>
      </c>
      <c r="Y2108" t="s">
        <v>53</v>
      </c>
      <c r="Z2108" t="s">
        <v>53</v>
      </c>
      <c r="AA2108" t="s">
        <v>53</v>
      </c>
      <c r="AB2108" t="s">
        <v>53</v>
      </c>
      <c r="AC2108" t="s">
        <v>5490</v>
      </c>
      <c r="AD2108" t="s">
        <v>6307</v>
      </c>
      <c r="AE2108" t="s">
        <v>7440</v>
      </c>
      <c r="AF2108" t="s">
        <v>53</v>
      </c>
      <c r="AG2108" t="s">
        <v>7540</v>
      </c>
      <c r="AH2108" t="s">
        <v>61</v>
      </c>
      <c r="AI2108" t="s">
        <v>2941</v>
      </c>
      <c r="AJ2108" t="s">
        <v>63</v>
      </c>
      <c r="AK2108" t="s">
        <v>64</v>
      </c>
      <c r="AL2108" t="s">
        <v>150</v>
      </c>
      <c r="AM2108" t="s">
        <v>7303</v>
      </c>
      <c r="AN2108" t="s">
        <v>151</v>
      </c>
      <c r="AO2108">
        <v>2008</v>
      </c>
      <c r="AP2108" t="s">
        <v>7541</v>
      </c>
      <c r="AQ2108" t="s">
        <v>182</v>
      </c>
      <c r="AR2108" t="s">
        <v>153</v>
      </c>
      <c r="AS2108" t="s">
        <v>72</v>
      </c>
      <c r="AT2108" t="s">
        <v>53</v>
      </c>
      <c r="AU2108" t="s">
        <v>53</v>
      </c>
      <c r="AV2108" t="s">
        <v>53</v>
      </c>
      <c r="AW2108" t="s">
        <v>53</v>
      </c>
      <c r="AX2108" t="s">
        <v>61</v>
      </c>
      <c r="AY2108" t="s">
        <v>53</v>
      </c>
      <c r="AZ2108" t="s">
        <v>167</v>
      </c>
      <c r="BA2108" t="s">
        <v>93</v>
      </c>
      <c r="BB2108" t="s">
        <v>101</v>
      </c>
      <c r="BC2108" t="s">
        <v>53</v>
      </c>
      <c r="BD2108" t="s">
        <v>53</v>
      </c>
      <c r="BE2108" t="s">
        <v>53</v>
      </c>
      <c r="BF2108" t="s">
        <v>5129</v>
      </c>
      <c r="BG2108" t="s">
        <v>244</v>
      </c>
      <c r="BH2108" t="s">
        <v>53</v>
      </c>
      <c r="BI2108" t="s">
        <v>53</v>
      </c>
    </row>
    <row r="2109" spans="1:61" x14ac:dyDescent="0.25">
      <c r="A2109" t="s">
        <v>53</v>
      </c>
      <c r="B2109" t="s">
        <v>54</v>
      </c>
      <c r="C2109" t="s">
        <v>53</v>
      </c>
      <c r="D2109" t="s">
        <v>54</v>
      </c>
      <c r="E2109" t="s">
        <v>53</v>
      </c>
      <c r="F2109" t="s">
        <v>54</v>
      </c>
      <c r="G2109" t="s">
        <v>54</v>
      </c>
      <c r="H2109">
        <v>1480</v>
      </c>
      <c r="I2109" t="s">
        <v>1464</v>
      </c>
      <c r="J2109" t="s">
        <v>53</v>
      </c>
      <c r="K2109" t="s">
        <v>53</v>
      </c>
      <c r="L2109" t="s">
        <v>53</v>
      </c>
      <c r="M2109" t="s">
        <v>111</v>
      </c>
      <c r="N2109" t="s">
        <v>7542</v>
      </c>
      <c r="O2109" t="s">
        <v>63</v>
      </c>
      <c r="P2109" t="s">
        <v>53</v>
      </c>
      <c r="Q2109">
        <v>1424</v>
      </c>
      <c r="R2109" t="s">
        <v>7543</v>
      </c>
      <c r="S2109" t="s">
        <v>53</v>
      </c>
      <c r="T2109" t="s">
        <v>53</v>
      </c>
      <c r="U2109" t="s">
        <v>53</v>
      </c>
      <c r="V2109" t="s">
        <v>111</v>
      </c>
      <c r="W2109" t="s">
        <v>53</v>
      </c>
      <c r="X2109" t="s">
        <v>179</v>
      </c>
      <c r="Y2109" t="s">
        <v>53</v>
      </c>
      <c r="Z2109" t="s">
        <v>53</v>
      </c>
      <c r="AA2109" t="s">
        <v>53</v>
      </c>
      <c r="AB2109" t="s">
        <v>53</v>
      </c>
      <c r="AC2109" t="s">
        <v>53</v>
      </c>
      <c r="AD2109" t="s">
        <v>53</v>
      </c>
      <c r="AE2109" t="s">
        <v>5738</v>
      </c>
      <c r="AF2109" t="s">
        <v>53</v>
      </c>
      <c r="AG2109" t="s">
        <v>7353</v>
      </c>
      <c r="AH2109" t="s">
        <v>111</v>
      </c>
      <c r="AI2109" t="s">
        <v>7542</v>
      </c>
      <c r="AJ2109" t="s">
        <v>63</v>
      </c>
      <c r="AK2109" t="s">
        <v>53</v>
      </c>
      <c r="AL2109" t="s">
        <v>53</v>
      </c>
      <c r="AM2109" t="s">
        <v>7314</v>
      </c>
      <c r="AN2109" t="s">
        <v>53</v>
      </c>
      <c r="AO2109">
        <v>1990</v>
      </c>
      <c r="AP2109" t="s">
        <v>7544</v>
      </c>
      <c r="AQ2109" t="s">
        <v>1761</v>
      </c>
      <c r="AR2109" t="s">
        <v>145</v>
      </c>
      <c r="AS2109" t="s">
        <v>263</v>
      </c>
      <c r="AT2109" t="s">
        <v>53</v>
      </c>
      <c r="AU2109" t="s">
        <v>53</v>
      </c>
      <c r="AV2109" t="s">
        <v>53</v>
      </c>
      <c r="AW2109" t="s">
        <v>53</v>
      </c>
      <c r="AX2109" t="s">
        <v>111</v>
      </c>
      <c r="AY2109" t="s">
        <v>53</v>
      </c>
      <c r="AZ2109" t="s">
        <v>179</v>
      </c>
      <c r="BA2109" t="s">
        <v>146</v>
      </c>
      <c r="BB2109" t="s">
        <v>53</v>
      </c>
      <c r="BC2109" t="s">
        <v>53</v>
      </c>
      <c r="BD2109" t="s">
        <v>53</v>
      </c>
      <c r="BE2109" t="s">
        <v>53</v>
      </c>
      <c r="BF2109" t="s">
        <v>53</v>
      </c>
      <c r="BG2109" t="s">
        <v>53</v>
      </c>
      <c r="BH2109" t="s">
        <v>53</v>
      </c>
      <c r="BI2109" t="s">
        <v>53</v>
      </c>
    </row>
    <row r="2110" spans="1:61" x14ac:dyDescent="0.25">
      <c r="A2110" t="s">
        <v>53</v>
      </c>
      <c r="B2110" t="s">
        <v>54</v>
      </c>
      <c r="C2110" t="s">
        <v>53</v>
      </c>
      <c r="D2110" t="s">
        <v>54</v>
      </c>
      <c r="E2110" t="s">
        <v>53</v>
      </c>
      <c r="F2110" t="s">
        <v>54</v>
      </c>
      <c r="G2110" t="s">
        <v>54</v>
      </c>
      <c r="H2110">
        <v>1480</v>
      </c>
      <c r="I2110" t="s">
        <v>1464</v>
      </c>
      <c r="J2110" t="s">
        <v>53</v>
      </c>
      <c r="K2110" t="s">
        <v>53</v>
      </c>
      <c r="L2110" t="s">
        <v>53</v>
      </c>
      <c r="M2110" t="s">
        <v>111</v>
      </c>
      <c r="N2110" t="s">
        <v>7542</v>
      </c>
      <c r="O2110" t="s">
        <v>63</v>
      </c>
      <c r="P2110" t="s">
        <v>53</v>
      </c>
      <c r="Q2110">
        <v>1424</v>
      </c>
      <c r="R2110" t="s">
        <v>7543</v>
      </c>
      <c r="S2110" t="s">
        <v>53</v>
      </c>
      <c r="T2110" t="s">
        <v>53</v>
      </c>
      <c r="U2110" t="s">
        <v>53</v>
      </c>
      <c r="V2110" t="s">
        <v>111</v>
      </c>
      <c r="W2110" t="s">
        <v>53</v>
      </c>
      <c r="X2110" t="s">
        <v>179</v>
      </c>
      <c r="Y2110" t="s">
        <v>53</v>
      </c>
      <c r="Z2110" t="s">
        <v>53</v>
      </c>
      <c r="AA2110" t="s">
        <v>53</v>
      </c>
      <c r="AB2110" t="s">
        <v>53</v>
      </c>
      <c r="AC2110" t="s">
        <v>3703</v>
      </c>
      <c r="AD2110" t="s">
        <v>400</v>
      </c>
      <c r="AE2110" t="s">
        <v>7476</v>
      </c>
      <c r="AF2110" t="s">
        <v>53</v>
      </c>
      <c r="AG2110" t="s">
        <v>7517</v>
      </c>
      <c r="AH2110" t="s">
        <v>111</v>
      </c>
      <c r="AI2110" t="s">
        <v>7542</v>
      </c>
      <c r="AJ2110" t="s">
        <v>63</v>
      </c>
      <c r="AK2110" t="s">
        <v>53</v>
      </c>
      <c r="AL2110" t="s">
        <v>150</v>
      </c>
      <c r="AM2110" t="s">
        <v>7314</v>
      </c>
      <c r="AN2110" t="s">
        <v>65</v>
      </c>
      <c r="AO2110">
        <v>1993</v>
      </c>
      <c r="AP2110" t="s">
        <v>7545</v>
      </c>
      <c r="AQ2110" t="s">
        <v>1761</v>
      </c>
      <c r="AR2110" t="s">
        <v>219</v>
      </c>
      <c r="AS2110" t="s">
        <v>72</v>
      </c>
      <c r="AT2110" t="s">
        <v>53</v>
      </c>
      <c r="AU2110" t="s">
        <v>53</v>
      </c>
      <c r="AV2110" t="s">
        <v>53</v>
      </c>
      <c r="AW2110" t="s">
        <v>53</v>
      </c>
      <c r="AX2110" t="s">
        <v>111</v>
      </c>
      <c r="AY2110" t="s">
        <v>53</v>
      </c>
      <c r="AZ2110" t="s">
        <v>179</v>
      </c>
      <c r="BA2110" t="s">
        <v>74</v>
      </c>
      <c r="BB2110" t="s">
        <v>53</v>
      </c>
      <c r="BC2110" t="s">
        <v>53</v>
      </c>
      <c r="BD2110" t="s">
        <v>53</v>
      </c>
      <c r="BE2110" t="s">
        <v>53</v>
      </c>
      <c r="BF2110" t="s">
        <v>3703</v>
      </c>
      <c r="BG2110" t="s">
        <v>99</v>
      </c>
      <c r="BH2110" t="s">
        <v>53</v>
      </c>
      <c r="BI2110" t="s">
        <v>53</v>
      </c>
    </row>
    <row r="2111" spans="1:61" x14ac:dyDescent="0.25">
      <c r="A2111" t="s">
        <v>53</v>
      </c>
      <c r="B2111" t="s">
        <v>54</v>
      </c>
      <c r="C2111" t="s">
        <v>55</v>
      </c>
      <c r="D2111" t="s">
        <v>54</v>
      </c>
      <c r="E2111" t="s">
        <v>56</v>
      </c>
      <c r="F2111" t="s">
        <v>54</v>
      </c>
      <c r="G2111" t="s">
        <v>54</v>
      </c>
      <c r="H2111">
        <v>1481</v>
      </c>
      <c r="I2111" t="s">
        <v>57</v>
      </c>
      <c r="J2111" t="s">
        <v>58</v>
      </c>
      <c r="K2111" t="s">
        <v>59</v>
      </c>
      <c r="L2111" t="s">
        <v>53</v>
      </c>
      <c r="M2111" t="s">
        <v>61</v>
      </c>
      <c r="N2111" t="s">
        <v>4517</v>
      </c>
      <c r="O2111" t="s">
        <v>63</v>
      </c>
      <c r="P2111" t="s">
        <v>64</v>
      </c>
      <c r="Q2111">
        <v>1425</v>
      </c>
      <c r="R2111" t="s">
        <v>7546</v>
      </c>
      <c r="S2111" t="s">
        <v>53</v>
      </c>
      <c r="T2111" t="s">
        <v>53</v>
      </c>
      <c r="U2111" t="s">
        <v>53</v>
      </c>
      <c r="V2111" t="s">
        <v>61</v>
      </c>
      <c r="W2111" t="s">
        <v>53</v>
      </c>
      <c r="X2111" t="s">
        <v>67</v>
      </c>
      <c r="Y2111" t="s">
        <v>53</v>
      </c>
      <c r="Z2111" t="s">
        <v>53</v>
      </c>
      <c r="AA2111" t="s">
        <v>53</v>
      </c>
      <c r="AB2111" t="s">
        <v>53</v>
      </c>
      <c r="AC2111" t="s">
        <v>7547</v>
      </c>
      <c r="AD2111" t="s">
        <v>1211</v>
      </c>
      <c r="AE2111" t="s">
        <v>7542</v>
      </c>
      <c r="AF2111" t="s">
        <v>7548</v>
      </c>
      <c r="AG2111" t="s">
        <v>5970</v>
      </c>
      <c r="AH2111" t="s">
        <v>61</v>
      </c>
      <c r="AI2111" t="s">
        <v>4517</v>
      </c>
      <c r="AJ2111" t="s">
        <v>63</v>
      </c>
      <c r="AK2111" t="s">
        <v>64</v>
      </c>
      <c r="AL2111" t="s">
        <v>1168</v>
      </c>
      <c r="AM2111" t="s">
        <v>7317</v>
      </c>
      <c r="AN2111" t="s">
        <v>353</v>
      </c>
      <c r="AO2111">
        <v>2010</v>
      </c>
      <c r="AP2111" t="s">
        <v>7549</v>
      </c>
      <c r="AQ2111" t="s">
        <v>70</v>
      </c>
      <c r="AR2111" t="s">
        <v>237</v>
      </c>
      <c r="AS2111" t="s">
        <v>72</v>
      </c>
      <c r="AT2111" t="s">
        <v>53</v>
      </c>
      <c r="AU2111" t="s">
        <v>53</v>
      </c>
      <c r="AV2111" t="s">
        <v>53</v>
      </c>
      <c r="AW2111" t="s">
        <v>53</v>
      </c>
      <c r="AX2111" t="s">
        <v>61</v>
      </c>
      <c r="AY2111" t="s">
        <v>53</v>
      </c>
      <c r="AZ2111" t="s">
        <v>67</v>
      </c>
      <c r="BA2111" t="s">
        <v>74</v>
      </c>
      <c r="BB2111" t="s">
        <v>101</v>
      </c>
      <c r="BC2111" t="s">
        <v>53</v>
      </c>
      <c r="BD2111" t="s">
        <v>53</v>
      </c>
      <c r="BE2111" t="s">
        <v>53</v>
      </c>
      <c r="BF2111" t="s">
        <v>4666</v>
      </c>
      <c r="BG2111" t="s">
        <v>280</v>
      </c>
      <c r="BH2111" t="s">
        <v>53</v>
      </c>
      <c r="BI2111" t="s">
        <v>53</v>
      </c>
    </row>
    <row r="2112" spans="1:61" x14ac:dyDescent="0.25">
      <c r="A2112" t="s">
        <v>53</v>
      </c>
      <c r="B2112" t="s">
        <v>54</v>
      </c>
      <c r="C2112" t="s">
        <v>309</v>
      </c>
      <c r="D2112" t="s">
        <v>54</v>
      </c>
      <c r="E2112" t="s">
        <v>56</v>
      </c>
      <c r="F2112" t="s">
        <v>54</v>
      </c>
      <c r="G2112" t="s">
        <v>54</v>
      </c>
      <c r="H2112">
        <v>1482</v>
      </c>
      <c r="I2112" t="s">
        <v>57</v>
      </c>
      <c r="J2112" t="s">
        <v>426</v>
      </c>
      <c r="K2112" t="s">
        <v>104</v>
      </c>
      <c r="L2112" t="s">
        <v>53</v>
      </c>
      <c r="M2112" t="s">
        <v>111</v>
      </c>
      <c r="N2112" t="s">
        <v>7550</v>
      </c>
      <c r="O2112" t="s">
        <v>63</v>
      </c>
      <c r="P2112" t="s">
        <v>53</v>
      </c>
      <c r="Q2112">
        <v>1427</v>
      </c>
      <c r="R2112" t="s">
        <v>7551</v>
      </c>
      <c r="S2112" t="s">
        <v>53</v>
      </c>
      <c r="T2112" t="s">
        <v>53</v>
      </c>
      <c r="U2112" t="s">
        <v>53</v>
      </c>
      <c r="V2112" t="s">
        <v>53</v>
      </c>
      <c r="W2112" t="s">
        <v>53</v>
      </c>
      <c r="X2112" t="s">
        <v>53</v>
      </c>
      <c r="Y2112" t="s">
        <v>53</v>
      </c>
      <c r="Z2112" t="s">
        <v>53</v>
      </c>
      <c r="AA2112" t="s">
        <v>53</v>
      </c>
      <c r="AB2112" t="s">
        <v>53</v>
      </c>
      <c r="AC2112" t="s">
        <v>53</v>
      </c>
      <c r="AD2112" t="s">
        <v>53</v>
      </c>
      <c r="AE2112" t="s">
        <v>5970</v>
      </c>
      <c r="AF2112" t="s">
        <v>53</v>
      </c>
      <c r="AG2112" t="s">
        <v>5971</v>
      </c>
      <c r="AH2112" t="s">
        <v>111</v>
      </c>
      <c r="AI2112" t="s">
        <v>7550</v>
      </c>
      <c r="AJ2112" t="s">
        <v>63</v>
      </c>
      <c r="AK2112" t="s">
        <v>53</v>
      </c>
      <c r="AL2112" t="s">
        <v>53</v>
      </c>
      <c r="AM2112" t="s">
        <v>7323</v>
      </c>
      <c r="AN2112" t="s">
        <v>53</v>
      </c>
      <c r="AO2112">
        <v>2012</v>
      </c>
      <c r="AP2112" t="s">
        <v>7552</v>
      </c>
      <c r="AQ2112" t="s">
        <v>70</v>
      </c>
      <c r="AR2112" t="s">
        <v>145</v>
      </c>
      <c r="AS2112" t="s">
        <v>263</v>
      </c>
      <c r="AT2112" t="s">
        <v>53</v>
      </c>
      <c r="AU2112" t="s">
        <v>53</v>
      </c>
      <c r="AV2112" t="s">
        <v>53</v>
      </c>
      <c r="AW2112" t="s">
        <v>53</v>
      </c>
      <c r="AX2112" t="s">
        <v>53</v>
      </c>
      <c r="AY2112" t="s">
        <v>53</v>
      </c>
      <c r="AZ2112" t="s">
        <v>53</v>
      </c>
      <c r="BA2112" t="s">
        <v>146</v>
      </c>
      <c r="BB2112" t="s">
        <v>53</v>
      </c>
      <c r="BC2112" t="s">
        <v>53</v>
      </c>
      <c r="BD2112" t="s">
        <v>53</v>
      </c>
      <c r="BE2112" t="s">
        <v>53</v>
      </c>
      <c r="BF2112" t="s">
        <v>53</v>
      </c>
      <c r="BG2112" t="s">
        <v>53</v>
      </c>
      <c r="BH2112" t="s">
        <v>53</v>
      </c>
      <c r="BI2112" t="s">
        <v>53</v>
      </c>
    </row>
    <row r="2113" spans="1:61" x14ac:dyDescent="0.25">
      <c r="A2113" t="s">
        <v>53</v>
      </c>
      <c r="B2113" t="s">
        <v>54</v>
      </c>
      <c r="C2113" t="s">
        <v>309</v>
      </c>
      <c r="D2113" t="s">
        <v>54</v>
      </c>
      <c r="E2113" t="s">
        <v>56</v>
      </c>
      <c r="F2113" t="s">
        <v>54</v>
      </c>
      <c r="G2113" t="s">
        <v>54</v>
      </c>
      <c r="H2113">
        <v>1482</v>
      </c>
      <c r="I2113" t="s">
        <v>57</v>
      </c>
      <c r="J2113" t="s">
        <v>426</v>
      </c>
      <c r="K2113" t="s">
        <v>104</v>
      </c>
      <c r="L2113" t="s">
        <v>53</v>
      </c>
      <c r="M2113" t="s">
        <v>111</v>
      </c>
      <c r="N2113" t="s">
        <v>7550</v>
      </c>
      <c r="O2113" t="s">
        <v>63</v>
      </c>
      <c r="P2113" t="s">
        <v>53</v>
      </c>
      <c r="Q2113">
        <v>1427</v>
      </c>
      <c r="R2113" t="s">
        <v>7551</v>
      </c>
      <c r="S2113" t="s">
        <v>53</v>
      </c>
      <c r="T2113" t="s">
        <v>53</v>
      </c>
      <c r="U2113" t="s">
        <v>53</v>
      </c>
      <c r="V2113" t="s">
        <v>53</v>
      </c>
      <c r="W2113" t="s">
        <v>53</v>
      </c>
      <c r="X2113" t="s">
        <v>53</v>
      </c>
      <c r="Y2113" t="s">
        <v>53</v>
      </c>
      <c r="Z2113" t="s">
        <v>53</v>
      </c>
      <c r="AA2113" t="s">
        <v>53</v>
      </c>
      <c r="AB2113" t="s">
        <v>53</v>
      </c>
      <c r="AC2113" t="s">
        <v>2801</v>
      </c>
      <c r="AD2113" t="s">
        <v>7553</v>
      </c>
      <c r="AE2113" t="s">
        <v>5970</v>
      </c>
      <c r="AF2113" t="s">
        <v>53</v>
      </c>
      <c r="AG2113" t="s">
        <v>5971</v>
      </c>
      <c r="AH2113" t="s">
        <v>111</v>
      </c>
      <c r="AI2113" t="s">
        <v>7550</v>
      </c>
      <c r="AJ2113" t="s">
        <v>63</v>
      </c>
      <c r="AK2113" t="s">
        <v>53</v>
      </c>
      <c r="AL2113" t="s">
        <v>1168</v>
      </c>
      <c r="AM2113" t="s">
        <v>7323</v>
      </c>
      <c r="AN2113" t="s">
        <v>65</v>
      </c>
      <c r="AO2113">
        <v>2013</v>
      </c>
      <c r="AP2113" t="s">
        <v>7554</v>
      </c>
      <c r="AQ2113" t="s">
        <v>70</v>
      </c>
      <c r="AR2113" t="s">
        <v>237</v>
      </c>
      <c r="AS2113" t="s">
        <v>72</v>
      </c>
      <c r="AT2113" t="s">
        <v>53</v>
      </c>
      <c r="AU2113" t="s">
        <v>53</v>
      </c>
      <c r="AV2113" t="s">
        <v>53</v>
      </c>
      <c r="AW2113" t="s">
        <v>53</v>
      </c>
      <c r="AX2113" t="s">
        <v>53</v>
      </c>
      <c r="AY2113" t="s">
        <v>53</v>
      </c>
      <c r="AZ2113" t="s">
        <v>53</v>
      </c>
      <c r="BA2113" t="s">
        <v>74</v>
      </c>
      <c r="BB2113" t="s">
        <v>225</v>
      </c>
      <c r="BC2113" t="s">
        <v>53</v>
      </c>
      <c r="BD2113" t="s">
        <v>53</v>
      </c>
      <c r="BE2113" t="s">
        <v>53</v>
      </c>
      <c r="BF2113" t="s">
        <v>7555</v>
      </c>
      <c r="BG2113" t="s">
        <v>151</v>
      </c>
      <c r="BH2113" t="s">
        <v>53</v>
      </c>
      <c r="BI2113" t="s">
        <v>53</v>
      </c>
    </row>
    <row r="2114" spans="1:61" x14ac:dyDescent="0.25">
      <c r="A2114" t="s">
        <v>53</v>
      </c>
      <c r="B2114" t="s">
        <v>54</v>
      </c>
      <c r="C2114" t="s">
        <v>53</v>
      </c>
      <c r="D2114" t="s">
        <v>54</v>
      </c>
      <c r="E2114" t="s">
        <v>56</v>
      </c>
      <c r="F2114" t="s">
        <v>54</v>
      </c>
      <c r="G2114" t="s">
        <v>54</v>
      </c>
      <c r="H2114">
        <v>1483</v>
      </c>
      <c r="I2114" t="s">
        <v>1464</v>
      </c>
      <c r="J2114" t="s">
        <v>53</v>
      </c>
      <c r="K2114" t="s">
        <v>53</v>
      </c>
      <c r="L2114" t="s">
        <v>53</v>
      </c>
      <c r="M2114" t="s">
        <v>76</v>
      </c>
      <c r="N2114" t="s">
        <v>5970</v>
      </c>
      <c r="O2114" t="s">
        <v>63</v>
      </c>
      <c r="P2114" t="s">
        <v>53</v>
      </c>
      <c r="Q2114">
        <v>1428</v>
      </c>
      <c r="R2114" t="s">
        <v>7556</v>
      </c>
      <c r="S2114" t="s">
        <v>53</v>
      </c>
      <c r="T2114" t="s">
        <v>53</v>
      </c>
      <c r="U2114" t="s">
        <v>53</v>
      </c>
      <c r="V2114" t="s">
        <v>76</v>
      </c>
      <c r="W2114" t="s">
        <v>53</v>
      </c>
      <c r="X2114" t="s">
        <v>79</v>
      </c>
      <c r="Y2114" t="s">
        <v>53</v>
      </c>
      <c r="Z2114" t="s">
        <v>53</v>
      </c>
      <c r="AA2114" t="s">
        <v>53</v>
      </c>
      <c r="AB2114" t="s">
        <v>53</v>
      </c>
      <c r="AC2114" t="s">
        <v>7557</v>
      </c>
      <c r="AD2114" t="s">
        <v>1328</v>
      </c>
      <c r="AE2114" t="s">
        <v>5970</v>
      </c>
      <c r="AF2114" t="s">
        <v>53</v>
      </c>
      <c r="AG2114" t="s">
        <v>5971</v>
      </c>
      <c r="AH2114" t="s">
        <v>76</v>
      </c>
      <c r="AI2114" t="s">
        <v>5970</v>
      </c>
      <c r="AJ2114" t="s">
        <v>63</v>
      </c>
      <c r="AK2114" t="s">
        <v>53</v>
      </c>
      <c r="AL2114" t="s">
        <v>1168</v>
      </c>
      <c r="AM2114" t="s">
        <v>7326</v>
      </c>
      <c r="AN2114" t="s">
        <v>151</v>
      </c>
      <c r="AO2114">
        <v>2014</v>
      </c>
      <c r="AP2114" t="s">
        <v>7558</v>
      </c>
      <c r="AQ2114" t="s">
        <v>1761</v>
      </c>
      <c r="AR2114" t="s">
        <v>237</v>
      </c>
      <c r="AS2114" t="s">
        <v>72</v>
      </c>
      <c r="AT2114" t="s">
        <v>53</v>
      </c>
      <c r="AU2114" t="s">
        <v>53</v>
      </c>
      <c r="AV2114" t="s">
        <v>53</v>
      </c>
      <c r="AW2114" t="s">
        <v>53</v>
      </c>
      <c r="AX2114" t="s">
        <v>76</v>
      </c>
      <c r="AY2114" t="s">
        <v>53</v>
      </c>
      <c r="AZ2114" t="s">
        <v>79</v>
      </c>
      <c r="BA2114" t="s">
        <v>74</v>
      </c>
      <c r="BB2114" t="s">
        <v>101</v>
      </c>
      <c r="BC2114" t="s">
        <v>53</v>
      </c>
      <c r="BD2114" t="s">
        <v>53</v>
      </c>
      <c r="BE2114" t="s">
        <v>53</v>
      </c>
      <c r="BF2114" t="s">
        <v>7559</v>
      </c>
      <c r="BG2114" t="s">
        <v>99</v>
      </c>
      <c r="BH2114" t="s">
        <v>53</v>
      </c>
      <c r="BI2114" t="s">
        <v>53</v>
      </c>
    </row>
    <row r="2115" spans="1:61" x14ac:dyDescent="0.25">
      <c r="A2115" t="s">
        <v>192</v>
      </c>
      <c r="B2115" t="s">
        <v>54</v>
      </c>
      <c r="C2115" t="s">
        <v>55</v>
      </c>
      <c r="D2115" t="s">
        <v>54</v>
      </c>
      <c r="E2115" t="s">
        <v>110</v>
      </c>
      <c r="F2115" t="s">
        <v>54</v>
      </c>
      <c r="G2115" t="s">
        <v>54</v>
      </c>
      <c r="H2115">
        <v>1484</v>
      </c>
      <c r="I2115" t="s">
        <v>57</v>
      </c>
      <c r="J2115" t="s">
        <v>58</v>
      </c>
      <c r="K2115" t="s">
        <v>59</v>
      </c>
      <c r="L2115" t="s">
        <v>7560</v>
      </c>
      <c r="M2115" t="s">
        <v>61</v>
      </c>
      <c r="N2115" t="s">
        <v>7269</v>
      </c>
      <c r="O2115" t="s">
        <v>63</v>
      </c>
      <c r="P2115" t="s">
        <v>64</v>
      </c>
      <c r="Q2115">
        <v>1429</v>
      </c>
      <c r="R2115" t="s">
        <v>7561</v>
      </c>
      <c r="S2115" t="s">
        <v>53</v>
      </c>
      <c r="T2115" t="s">
        <v>53</v>
      </c>
      <c r="U2115" t="s">
        <v>53</v>
      </c>
      <c r="V2115" t="s">
        <v>61</v>
      </c>
      <c r="W2115" t="s">
        <v>53</v>
      </c>
      <c r="X2115" t="s">
        <v>333</v>
      </c>
      <c r="Y2115" t="s">
        <v>53</v>
      </c>
      <c r="Z2115" t="s">
        <v>53</v>
      </c>
      <c r="AA2115" t="s">
        <v>53</v>
      </c>
      <c r="AB2115" t="s">
        <v>53</v>
      </c>
      <c r="AC2115" t="s">
        <v>6202</v>
      </c>
      <c r="AD2115" t="s">
        <v>148</v>
      </c>
      <c r="AE2115" t="s">
        <v>6642</v>
      </c>
      <c r="AF2115" t="s">
        <v>53</v>
      </c>
      <c r="AG2115" t="s">
        <v>7493</v>
      </c>
      <c r="AH2115" t="s">
        <v>61</v>
      </c>
      <c r="AI2115" t="s">
        <v>7269</v>
      </c>
      <c r="AJ2115" t="s">
        <v>63</v>
      </c>
      <c r="AK2115" t="s">
        <v>64</v>
      </c>
      <c r="AL2115" t="s">
        <v>470</v>
      </c>
      <c r="AM2115" t="s">
        <v>7330</v>
      </c>
      <c r="AN2115" t="s">
        <v>65</v>
      </c>
      <c r="AO2115">
        <v>2017</v>
      </c>
      <c r="AP2115" t="s">
        <v>7562</v>
      </c>
      <c r="AQ2115" t="s">
        <v>70</v>
      </c>
      <c r="AR2115" t="s">
        <v>237</v>
      </c>
      <c r="AS2115" t="s">
        <v>72</v>
      </c>
      <c r="AT2115" t="s">
        <v>53</v>
      </c>
      <c r="AU2115" t="s">
        <v>53</v>
      </c>
      <c r="AV2115" t="s">
        <v>53</v>
      </c>
      <c r="AW2115" t="s">
        <v>53</v>
      </c>
      <c r="AX2115" t="s">
        <v>61</v>
      </c>
      <c r="AY2115" t="s">
        <v>53</v>
      </c>
      <c r="AZ2115" t="s">
        <v>333</v>
      </c>
      <c r="BA2115" t="s">
        <v>93</v>
      </c>
      <c r="BB2115" t="s">
        <v>225</v>
      </c>
      <c r="BC2115" t="s">
        <v>53</v>
      </c>
      <c r="BD2115" t="s">
        <v>53</v>
      </c>
      <c r="BE2115" t="s">
        <v>53</v>
      </c>
      <c r="BF2115" t="s">
        <v>6202</v>
      </c>
      <c r="BG2115" t="s">
        <v>112</v>
      </c>
      <c r="BH2115" t="s">
        <v>53</v>
      </c>
      <c r="BI2115" t="s">
        <v>53</v>
      </c>
    </row>
    <row r="2116" spans="1:61" x14ac:dyDescent="0.25">
      <c r="A2116" t="s">
        <v>192</v>
      </c>
      <c r="B2116" t="s">
        <v>54</v>
      </c>
      <c r="C2116" t="s">
        <v>55</v>
      </c>
      <c r="D2116" t="s">
        <v>54</v>
      </c>
      <c r="E2116" t="s">
        <v>110</v>
      </c>
      <c r="F2116" t="s">
        <v>54</v>
      </c>
      <c r="G2116" t="s">
        <v>54</v>
      </c>
      <c r="H2116">
        <v>1484</v>
      </c>
      <c r="I2116" t="s">
        <v>57</v>
      </c>
      <c r="J2116" t="s">
        <v>58</v>
      </c>
      <c r="K2116" t="s">
        <v>59</v>
      </c>
      <c r="L2116" t="s">
        <v>7560</v>
      </c>
      <c r="M2116" t="s">
        <v>61</v>
      </c>
      <c r="N2116" t="s">
        <v>7269</v>
      </c>
      <c r="O2116" t="s">
        <v>63</v>
      </c>
      <c r="P2116" t="s">
        <v>64</v>
      </c>
      <c r="Q2116">
        <v>1429</v>
      </c>
      <c r="R2116" t="s">
        <v>7561</v>
      </c>
      <c r="S2116" t="s">
        <v>53</v>
      </c>
      <c r="T2116" t="s">
        <v>53</v>
      </c>
      <c r="U2116" t="s">
        <v>53</v>
      </c>
      <c r="V2116" t="s">
        <v>61</v>
      </c>
      <c r="W2116" t="s">
        <v>53</v>
      </c>
      <c r="X2116" t="s">
        <v>333</v>
      </c>
      <c r="Y2116" t="s">
        <v>53</v>
      </c>
      <c r="Z2116" t="s">
        <v>53</v>
      </c>
      <c r="AA2116" t="s">
        <v>53</v>
      </c>
      <c r="AB2116" t="s">
        <v>53</v>
      </c>
      <c r="AC2116" t="s">
        <v>7563</v>
      </c>
      <c r="AD2116" t="s">
        <v>7564</v>
      </c>
      <c r="AE2116" t="s">
        <v>7565</v>
      </c>
      <c r="AF2116" t="s">
        <v>53</v>
      </c>
      <c r="AG2116" t="s">
        <v>7566</v>
      </c>
      <c r="AH2116" t="s">
        <v>61</v>
      </c>
      <c r="AI2116" t="s">
        <v>7269</v>
      </c>
      <c r="AJ2116" t="s">
        <v>63</v>
      </c>
      <c r="AK2116" t="s">
        <v>64</v>
      </c>
      <c r="AL2116" t="s">
        <v>206</v>
      </c>
      <c r="AM2116" t="s">
        <v>7330</v>
      </c>
      <c r="AN2116" t="s">
        <v>251</v>
      </c>
      <c r="AO2116">
        <v>2073</v>
      </c>
      <c r="AP2116" t="s">
        <v>7567</v>
      </c>
      <c r="AQ2116" t="s">
        <v>70</v>
      </c>
      <c r="AR2116" t="s">
        <v>502</v>
      </c>
      <c r="AS2116" t="s">
        <v>72</v>
      </c>
      <c r="AT2116" t="s">
        <v>53</v>
      </c>
      <c r="AU2116" t="s">
        <v>53</v>
      </c>
      <c r="AV2116" t="s">
        <v>53</v>
      </c>
      <c r="AW2116" t="s">
        <v>53</v>
      </c>
      <c r="AX2116" t="s">
        <v>61</v>
      </c>
      <c r="AY2116" t="s">
        <v>53</v>
      </c>
      <c r="AZ2116" t="s">
        <v>333</v>
      </c>
      <c r="BA2116" t="s">
        <v>93</v>
      </c>
      <c r="BB2116" t="s">
        <v>225</v>
      </c>
      <c r="BC2116" t="s">
        <v>53</v>
      </c>
      <c r="BD2116" t="s">
        <v>53</v>
      </c>
      <c r="BE2116" t="s">
        <v>53</v>
      </c>
      <c r="BF2116" t="s">
        <v>7568</v>
      </c>
      <c r="BG2116" t="s">
        <v>126</v>
      </c>
      <c r="BH2116" t="s">
        <v>53</v>
      </c>
      <c r="BI2116" t="s">
        <v>53</v>
      </c>
    </row>
    <row r="2117" spans="1:61" x14ac:dyDescent="0.25">
      <c r="A2117" t="s">
        <v>192</v>
      </c>
      <c r="B2117" t="s">
        <v>54</v>
      </c>
      <c r="C2117" t="s">
        <v>55</v>
      </c>
      <c r="D2117" t="s">
        <v>54</v>
      </c>
      <c r="E2117" t="s">
        <v>110</v>
      </c>
      <c r="F2117" t="s">
        <v>54</v>
      </c>
      <c r="G2117" t="s">
        <v>54</v>
      </c>
      <c r="H2117">
        <v>1484</v>
      </c>
      <c r="I2117" t="s">
        <v>57</v>
      </c>
      <c r="J2117" t="s">
        <v>58</v>
      </c>
      <c r="K2117" t="s">
        <v>59</v>
      </c>
      <c r="L2117" t="s">
        <v>7560</v>
      </c>
      <c r="M2117" t="s">
        <v>61</v>
      </c>
      <c r="N2117" t="s">
        <v>7269</v>
      </c>
      <c r="O2117" t="s">
        <v>63</v>
      </c>
      <c r="P2117" t="s">
        <v>64</v>
      </c>
      <c r="Q2117">
        <v>1429</v>
      </c>
      <c r="R2117" t="s">
        <v>7561</v>
      </c>
      <c r="S2117" t="s">
        <v>53</v>
      </c>
      <c r="T2117" t="s">
        <v>53</v>
      </c>
      <c r="U2117" t="s">
        <v>53</v>
      </c>
      <c r="V2117" t="s">
        <v>61</v>
      </c>
      <c r="W2117" t="s">
        <v>53</v>
      </c>
      <c r="X2117" t="s">
        <v>333</v>
      </c>
      <c r="Y2117" t="s">
        <v>53</v>
      </c>
      <c r="Z2117" t="s">
        <v>53</v>
      </c>
      <c r="AA2117" t="s">
        <v>53</v>
      </c>
      <c r="AB2117" t="s">
        <v>53</v>
      </c>
      <c r="AC2117" t="s">
        <v>53</v>
      </c>
      <c r="AD2117" t="s">
        <v>53</v>
      </c>
      <c r="AE2117" t="s">
        <v>7565</v>
      </c>
      <c r="AF2117" t="s">
        <v>53</v>
      </c>
      <c r="AG2117" t="s">
        <v>7566</v>
      </c>
      <c r="AH2117" t="s">
        <v>61</v>
      </c>
      <c r="AI2117" t="s">
        <v>7269</v>
      </c>
      <c r="AJ2117" t="s">
        <v>63</v>
      </c>
      <c r="AK2117" t="s">
        <v>64</v>
      </c>
      <c r="AL2117" t="s">
        <v>53</v>
      </c>
      <c r="AM2117" t="s">
        <v>7330</v>
      </c>
      <c r="AN2117" t="s">
        <v>53</v>
      </c>
      <c r="AO2117">
        <v>2074</v>
      </c>
      <c r="AP2117" t="s">
        <v>7569</v>
      </c>
      <c r="AQ2117" t="s">
        <v>70</v>
      </c>
      <c r="AR2117" t="s">
        <v>145</v>
      </c>
      <c r="AS2117" t="s">
        <v>263</v>
      </c>
      <c r="AT2117" t="s">
        <v>53</v>
      </c>
      <c r="AU2117" t="s">
        <v>53</v>
      </c>
      <c r="AV2117" t="s">
        <v>53</v>
      </c>
      <c r="AW2117" t="s">
        <v>53</v>
      </c>
      <c r="AX2117" t="s">
        <v>61</v>
      </c>
      <c r="AY2117" t="s">
        <v>53</v>
      </c>
      <c r="AZ2117" t="s">
        <v>333</v>
      </c>
      <c r="BA2117" t="s">
        <v>146</v>
      </c>
      <c r="BB2117" t="s">
        <v>53</v>
      </c>
      <c r="BC2117" t="s">
        <v>53</v>
      </c>
      <c r="BD2117" t="s">
        <v>53</v>
      </c>
      <c r="BE2117" t="s">
        <v>53</v>
      </c>
      <c r="BF2117" t="s">
        <v>53</v>
      </c>
      <c r="BG2117" t="s">
        <v>53</v>
      </c>
      <c r="BH2117" t="s">
        <v>53</v>
      </c>
      <c r="BI2117" t="s">
        <v>53</v>
      </c>
    </row>
    <row r="2118" spans="1:61" x14ac:dyDescent="0.25">
      <c r="A2118" t="s">
        <v>192</v>
      </c>
      <c r="B2118" t="s">
        <v>54</v>
      </c>
      <c r="C2118" t="s">
        <v>55</v>
      </c>
      <c r="D2118" t="s">
        <v>54</v>
      </c>
      <c r="E2118" t="s">
        <v>110</v>
      </c>
      <c r="F2118" t="s">
        <v>54</v>
      </c>
      <c r="G2118" t="s">
        <v>54</v>
      </c>
      <c r="H2118">
        <v>1484</v>
      </c>
      <c r="I2118" t="s">
        <v>57</v>
      </c>
      <c r="J2118" t="s">
        <v>58</v>
      </c>
      <c r="K2118" t="s">
        <v>59</v>
      </c>
      <c r="L2118" t="s">
        <v>7560</v>
      </c>
      <c r="M2118" t="s">
        <v>61</v>
      </c>
      <c r="N2118" t="s">
        <v>7269</v>
      </c>
      <c r="O2118" t="s">
        <v>63</v>
      </c>
      <c r="P2118" t="s">
        <v>64</v>
      </c>
      <c r="Q2118">
        <v>1429</v>
      </c>
      <c r="R2118" t="s">
        <v>7561</v>
      </c>
      <c r="S2118" t="s">
        <v>53</v>
      </c>
      <c r="T2118" t="s">
        <v>53</v>
      </c>
      <c r="U2118" t="s">
        <v>53</v>
      </c>
      <c r="V2118" t="s">
        <v>61</v>
      </c>
      <c r="W2118" t="s">
        <v>53</v>
      </c>
      <c r="X2118" t="s">
        <v>333</v>
      </c>
      <c r="Y2118" t="s">
        <v>53</v>
      </c>
      <c r="Z2118" t="s">
        <v>53</v>
      </c>
      <c r="AA2118" t="s">
        <v>53</v>
      </c>
      <c r="AB2118" t="s">
        <v>53</v>
      </c>
      <c r="AC2118" t="s">
        <v>7570</v>
      </c>
      <c r="AD2118" t="s">
        <v>400</v>
      </c>
      <c r="AE2118" t="s">
        <v>5835</v>
      </c>
      <c r="AF2118" t="s">
        <v>53</v>
      </c>
      <c r="AG2118" t="s">
        <v>5835</v>
      </c>
      <c r="AH2118" t="s">
        <v>61</v>
      </c>
      <c r="AI2118" t="s">
        <v>7269</v>
      </c>
      <c r="AJ2118" t="s">
        <v>63</v>
      </c>
      <c r="AK2118" t="s">
        <v>64</v>
      </c>
      <c r="AL2118" t="s">
        <v>206</v>
      </c>
      <c r="AM2118" t="s">
        <v>7330</v>
      </c>
      <c r="AN2118" t="s">
        <v>112</v>
      </c>
      <c r="AO2118">
        <v>2149</v>
      </c>
      <c r="AP2118" t="s">
        <v>7571</v>
      </c>
      <c r="AQ2118" t="s">
        <v>70</v>
      </c>
      <c r="AR2118" t="s">
        <v>153</v>
      </c>
      <c r="AS2118" t="s">
        <v>72</v>
      </c>
      <c r="AT2118" t="s">
        <v>53</v>
      </c>
      <c r="AU2118" t="s">
        <v>53</v>
      </c>
      <c r="AV2118" t="s">
        <v>53</v>
      </c>
      <c r="AW2118" t="s">
        <v>53</v>
      </c>
      <c r="AX2118" t="s">
        <v>61</v>
      </c>
      <c r="AY2118" t="s">
        <v>53</v>
      </c>
      <c r="AZ2118" t="s">
        <v>333</v>
      </c>
      <c r="BA2118" t="s">
        <v>93</v>
      </c>
      <c r="BB2118" t="s">
        <v>225</v>
      </c>
      <c r="BC2118" t="s">
        <v>53</v>
      </c>
      <c r="BD2118" t="s">
        <v>53</v>
      </c>
      <c r="BE2118" t="s">
        <v>53</v>
      </c>
      <c r="BF2118" t="s">
        <v>7570</v>
      </c>
      <c r="BG2118" t="s">
        <v>155</v>
      </c>
      <c r="BH2118" t="s">
        <v>53</v>
      </c>
      <c r="BI2118" t="s">
        <v>53</v>
      </c>
    </row>
    <row r="2119" spans="1:61" x14ac:dyDescent="0.25">
      <c r="A2119" t="s">
        <v>53</v>
      </c>
      <c r="B2119" t="s">
        <v>54</v>
      </c>
      <c r="C2119" t="s">
        <v>55</v>
      </c>
      <c r="D2119" t="s">
        <v>54</v>
      </c>
      <c r="E2119" t="s">
        <v>56</v>
      </c>
      <c r="F2119" t="s">
        <v>54</v>
      </c>
      <c r="G2119" t="s">
        <v>54</v>
      </c>
      <c r="H2119">
        <v>1485</v>
      </c>
      <c r="I2119" t="s">
        <v>57</v>
      </c>
      <c r="J2119" t="s">
        <v>58</v>
      </c>
      <c r="K2119" t="s">
        <v>59</v>
      </c>
      <c r="L2119" t="s">
        <v>53</v>
      </c>
      <c r="M2119" t="s">
        <v>61</v>
      </c>
      <c r="N2119" t="s">
        <v>6642</v>
      </c>
      <c r="O2119" t="s">
        <v>63</v>
      </c>
      <c r="P2119" t="s">
        <v>64</v>
      </c>
      <c r="Q2119">
        <v>1430</v>
      </c>
      <c r="R2119" t="s">
        <v>7572</v>
      </c>
      <c r="S2119" t="s">
        <v>61</v>
      </c>
      <c r="T2119" t="s">
        <v>53</v>
      </c>
      <c r="U2119" t="s">
        <v>66</v>
      </c>
      <c r="V2119" t="s">
        <v>61</v>
      </c>
      <c r="W2119" t="s">
        <v>53</v>
      </c>
      <c r="X2119" t="s">
        <v>67</v>
      </c>
      <c r="Y2119" t="s">
        <v>53</v>
      </c>
      <c r="Z2119" t="s">
        <v>53</v>
      </c>
      <c r="AA2119" t="s">
        <v>53</v>
      </c>
      <c r="AB2119" t="s">
        <v>53</v>
      </c>
      <c r="AC2119" t="s">
        <v>5894</v>
      </c>
      <c r="AD2119" t="s">
        <v>2471</v>
      </c>
      <c r="AE2119" t="s">
        <v>6642</v>
      </c>
      <c r="AF2119" t="s">
        <v>53</v>
      </c>
      <c r="AG2119" t="s">
        <v>7493</v>
      </c>
      <c r="AH2119" t="s">
        <v>61</v>
      </c>
      <c r="AI2119" t="s">
        <v>6642</v>
      </c>
      <c r="AJ2119" t="s">
        <v>63</v>
      </c>
      <c r="AK2119" t="s">
        <v>64</v>
      </c>
      <c r="AL2119" t="s">
        <v>470</v>
      </c>
      <c r="AM2119" t="s">
        <v>7332</v>
      </c>
      <c r="AN2119" t="s">
        <v>112</v>
      </c>
      <c r="AO2119">
        <v>2018</v>
      </c>
      <c r="AP2119" t="s">
        <v>7573</v>
      </c>
      <c r="AQ2119" t="s">
        <v>70</v>
      </c>
      <c r="AR2119" t="s">
        <v>237</v>
      </c>
      <c r="AS2119" t="s">
        <v>72</v>
      </c>
      <c r="AT2119" t="s">
        <v>53</v>
      </c>
      <c r="AU2119" t="s">
        <v>61</v>
      </c>
      <c r="AV2119" t="s">
        <v>53</v>
      </c>
      <c r="AW2119" t="s">
        <v>66</v>
      </c>
      <c r="AX2119" t="s">
        <v>61</v>
      </c>
      <c r="AY2119" t="s">
        <v>53</v>
      </c>
      <c r="AZ2119" t="s">
        <v>67</v>
      </c>
      <c r="BA2119" t="s">
        <v>93</v>
      </c>
      <c r="BB2119" t="s">
        <v>225</v>
      </c>
      <c r="BC2119" t="s">
        <v>53</v>
      </c>
      <c r="BD2119" t="s">
        <v>53</v>
      </c>
      <c r="BE2119" t="s">
        <v>53</v>
      </c>
      <c r="BF2119" t="s">
        <v>2907</v>
      </c>
      <c r="BG2119" t="s">
        <v>99</v>
      </c>
      <c r="BH2119" t="s">
        <v>53</v>
      </c>
      <c r="BI2119" t="s">
        <v>53</v>
      </c>
    </row>
    <row r="2120" spans="1:61" x14ac:dyDescent="0.25">
      <c r="A2120" t="s">
        <v>53</v>
      </c>
      <c r="B2120" t="s">
        <v>54</v>
      </c>
      <c r="C2120" t="s">
        <v>55</v>
      </c>
      <c r="D2120" t="s">
        <v>54</v>
      </c>
      <c r="E2120" t="s">
        <v>56</v>
      </c>
      <c r="F2120" t="s">
        <v>54</v>
      </c>
      <c r="G2120" t="s">
        <v>54</v>
      </c>
      <c r="H2120">
        <v>1485</v>
      </c>
      <c r="I2120" t="s">
        <v>57</v>
      </c>
      <c r="J2120" t="s">
        <v>58</v>
      </c>
      <c r="K2120" t="s">
        <v>59</v>
      </c>
      <c r="L2120" t="s">
        <v>53</v>
      </c>
      <c r="M2120" t="s">
        <v>61</v>
      </c>
      <c r="N2120" t="s">
        <v>6642</v>
      </c>
      <c r="O2120" t="s">
        <v>63</v>
      </c>
      <c r="P2120" t="s">
        <v>64</v>
      </c>
      <c r="Q2120">
        <v>1430</v>
      </c>
      <c r="R2120" t="s">
        <v>7572</v>
      </c>
      <c r="S2120" t="s">
        <v>61</v>
      </c>
      <c r="T2120" t="s">
        <v>53</v>
      </c>
      <c r="U2120" t="s">
        <v>66</v>
      </c>
      <c r="V2120" t="s">
        <v>61</v>
      </c>
      <c r="W2120" t="s">
        <v>53</v>
      </c>
      <c r="X2120" t="s">
        <v>67</v>
      </c>
      <c r="Y2120" t="s">
        <v>53</v>
      </c>
      <c r="Z2120" t="s">
        <v>53</v>
      </c>
      <c r="AA2120" t="s">
        <v>53</v>
      </c>
      <c r="AB2120" t="s">
        <v>53</v>
      </c>
      <c r="AC2120" t="s">
        <v>53</v>
      </c>
      <c r="AD2120" t="s">
        <v>53</v>
      </c>
      <c r="AE2120" t="s">
        <v>6642</v>
      </c>
      <c r="AF2120" t="s">
        <v>53</v>
      </c>
      <c r="AG2120" t="s">
        <v>7493</v>
      </c>
      <c r="AH2120" t="s">
        <v>61</v>
      </c>
      <c r="AI2120" t="s">
        <v>6642</v>
      </c>
      <c r="AJ2120" t="s">
        <v>63</v>
      </c>
      <c r="AK2120" t="s">
        <v>64</v>
      </c>
      <c r="AL2120" t="s">
        <v>53</v>
      </c>
      <c r="AM2120" t="s">
        <v>7332</v>
      </c>
      <c r="AN2120" t="s">
        <v>53</v>
      </c>
      <c r="AO2120">
        <v>2019</v>
      </c>
      <c r="AP2120" t="s">
        <v>7574</v>
      </c>
      <c r="AQ2120" t="s">
        <v>70</v>
      </c>
      <c r="AR2120" t="s">
        <v>145</v>
      </c>
      <c r="AS2120" t="s">
        <v>53</v>
      </c>
      <c r="AT2120" t="s">
        <v>53</v>
      </c>
      <c r="AU2120" t="s">
        <v>61</v>
      </c>
      <c r="AV2120" t="s">
        <v>53</v>
      </c>
      <c r="AW2120" t="s">
        <v>66</v>
      </c>
      <c r="AX2120" t="s">
        <v>61</v>
      </c>
      <c r="AY2120" t="s">
        <v>53</v>
      </c>
      <c r="AZ2120" t="s">
        <v>67</v>
      </c>
      <c r="BA2120" t="s">
        <v>146</v>
      </c>
      <c r="BB2120" t="s">
        <v>53</v>
      </c>
      <c r="BC2120" t="s">
        <v>53</v>
      </c>
      <c r="BD2120" t="s">
        <v>53</v>
      </c>
      <c r="BE2120" t="s">
        <v>53</v>
      </c>
      <c r="BF2120" t="s">
        <v>53</v>
      </c>
      <c r="BG2120" t="s">
        <v>53</v>
      </c>
      <c r="BH2120" t="s">
        <v>53</v>
      </c>
      <c r="BI2120" t="s">
        <v>53</v>
      </c>
    </row>
    <row r="2121" spans="1:61" x14ac:dyDescent="0.25">
      <c r="A2121" t="s">
        <v>53</v>
      </c>
      <c r="B2121" t="s">
        <v>54</v>
      </c>
      <c r="C2121" t="s">
        <v>53</v>
      </c>
      <c r="D2121" t="s">
        <v>54</v>
      </c>
      <c r="E2121" t="s">
        <v>110</v>
      </c>
      <c r="F2121" t="s">
        <v>54</v>
      </c>
      <c r="G2121" t="s">
        <v>54</v>
      </c>
      <c r="H2121">
        <v>1486</v>
      </c>
      <c r="I2121" t="s">
        <v>1464</v>
      </c>
      <c r="J2121" t="s">
        <v>53</v>
      </c>
      <c r="K2121" t="s">
        <v>53</v>
      </c>
      <c r="L2121" t="s">
        <v>53</v>
      </c>
      <c r="M2121" t="s">
        <v>111</v>
      </c>
      <c r="N2121" t="s">
        <v>7493</v>
      </c>
      <c r="O2121" t="s">
        <v>63</v>
      </c>
      <c r="P2121" t="s">
        <v>53</v>
      </c>
      <c r="Q2121">
        <v>1431</v>
      </c>
      <c r="R2121" t="s">
        <v>7575</v>
      </c>
      <c r="S2121" t="s">
        <v>53</v>
      </c>
      <c r="T2121" t="s">
        <v>53</v>
      </c>
      <c r="U2121" t="s">
        <v>53</v>
      </c>
      <c r="V2121" t="s">
        <v>111</v>
      </c>
      <c r="W2121" t="s">
        <v>53</v>
      </c>
      <c r="X2121" t="s">
        <v>179</v>
      </c>
      <c r="Y2121" t="s">
        <v>53</v>
      </c>
      <c r="Z2121" t="s">
        <v>53</v>
      </c>
      <c r="AA2121" t="s">
        <v>53</v>
      </c>
      <c r="AB2121" t="s">
        <v>53</v>
      </c>
      <c r="AC2121" t="s">
        <v>4809</v>
      </c>
      <c r="AD2121" t="s">
        <v>5622</v>
      </c>
      <c r="AE2121" t="s">
        <v>6642</v>
      </c>
      <c r="AF2121" t="s">
        <v>53</v>
      </c>
      <c r="AG2121" t="s">
        <v>7493</v>
      </c>
      <c r="AH2121" t="s">
        <v>111</v>
      </c>
      <c r="AI2121" t="s">
        <v>7493</v>
      </c>
      <c r="AJ2121" t="s">
        <v>63</v>
      </c>
      <c r="AK2121" t="s">
        <v>53</v>
      </c>
      <c r="AL2121" t="s">
        <v>470</v>
      </c>
      <c r="AM2121" t="s">
        <v>7338</v>
      </c>
      <c r="AN2121" t="s">
        <v>112</v>
      </c>
      <c r="AO2121">
        <v>2034</v>
      </c>
      <c r="AP2121" t="s">
        <v>7576</v>
      </c>
      <c r="AQ2121" t="s">
        <v>2340</v>
      </c>
      <c r="AR2121" t="s">
        <v>237</v>
      </c>
      <c r="AS2121" t="s">
        <v>72</v>
      </c>
      <c r="AT2121" t="s">
        <v>53</v>
      </c>
      <c r="AU2121" t="s">
        <v>53</v>
      </c>
      <c r="AV2121" t="s">
        <v>53</v>
      </c>
      <c r="AW2121" t="s">
        <v>53</v>
      </c>
      <c r="AX2121" t="s">
        <v>111</v>
      </c>
      <c r="AY2121" t="s">
        <v>53</v>
      </c>
      <c r="AZ2121" t="s">
        <v>179</v>
      </c>
      <c r="BA2121" t="s">
        <v>74</v>
      </c>
      <c r="BB2121" t="s">
        <v>101</v>
      </c>
      <c r="BC2121" t="s">
        <v>53</v>
      </c>
      <c r="BD2121" t="s">
        <v>53</v>
      </c>
      <c r="BE2121" t="s">
        <v>53</v>
      </c>
      <c r="BF2121" t="s">
        <v>7577</v>
      </c>
      <c r="BG2121" t="s">
        <v>280</v>
      </c>
      <c r="BH2121" t="s">
        <v>53</v>
      </c>
      <c r="BI2121" t="s">
        <v>53</v>
      </c>
    </row>
    <row r="2122" spans="1:61" x14ac:dyDescent="0.25">
      <c r="A2122" t="s">
        <v>53</v>
      </c>
      <c r="B2122" t="s">
        <v>54</v>
      </c>
      <c r="C2122" t="s">
        <v>53</v>
      </c>
      <c r="D2122" t="s">
        <v>54</v>
      </c>
      <c r="E2122" t="s">
        <v>56</v>
      </c>
      <c r="F2122" t="s">
        <v>54</v>
      </c>
      <c r="G2122" t="s">
        <v>54</v>
      </c>
      <c r="H2122">
        <v>1487</v>
      </c>
      <c r="I2122" t="s">
        <v>1464</v>
      </c>
      <c r="J2122" t="s">
        <v>53</v>
      </c>
      <c r="K2122" t="s">
        <v>53</v>
      </c>
      <c r="L2122" t="s">
        <v>53</v>
      </c>
      <c r="M2122" t="s">
        <v>131</v>
      </c>
      <c r="N2122" t="s">
        <v>7578</v>
      </c>
      <c r="O2122" t="s">
        <v>63</v>
      </c>
      <c r="P2122" t="s">
        <v>53</v>
      </c>
      <c r="Q2122">
        <v>1433</v>
      </c>
      <c r="R2122" t="s">
        <v>7579</v>
      </c>
      <c r="S2122" t="s">
        <v>53</v>
      </c>
      <c r="T2122" t="s">
        <v>53</v>
      </c>
      <c r="U2122" t="s">
        <v>53</v>
      </c>
      <c r="V2122" t="s">
        <v>131</v>
      </c>
      <c r="W2122" t="s">
        <v>53</v>
      </c>
      <c r="X2122" t="s">
        <v>133</v>
      </c>
      <c r="Y2122" t="s">
        <v>53</v>
      </c>
      <c r="Z2122" t="s">
        <v>53</v>
      </c>
      <c r="AA2122" t="s">
        <v>53</v>
      </c>
      <c r="AB2122" t="s">
        <v>53</v>
      </c>
      <c r="AC2122" t="s">
        <v>7580</v>
      </c>
      <c r="AD2122" t="s">
        <v>2762</v>
      </c>
      <c r="AE2122" t="s">
        <v>6642</v>
      </c>
      <c r="AF2122" t="s">
        <v>53</v>
      </c>
      <c r="AG2122" t="s">
        <v>7578</v>
      </c>
      <c r="AH2122" t="s">
        <v>131</v>
      </c>
      <c r="AI2122" t="s">
        <v>7578</v>
      </c>
      <c r="AJ2122" t="s">
        <v>63</v>
      </c>
      <c r="AK2122" t="s">
        <v>53</v>
      </c>
      <c r="AL2122" t="s">
        <v>1168</v>
      </c>
      <c r="AM2122" t="s">
        <v>7344</v>
      </c>
      <c r="AN2122" t="s">
        <v>185</v>
      </c>
      <c r="AO2122">
        <v>2020</v>
      </c>
      <c r="AP2122" t="s">
        <v>7581</v>
      </c>
      <c r="AQ2122" t="s">
        <v>5682</v>
      </c>
      <c r="AR2122" t="s">
        <v>237</v>
      </c>
      <c r="AS2122" t="s">
        <v>274</v>
      </c>
      <c r="AT2122" t="s">
        <v>53</v>
      </c>
      <c r="AU2122" t="s">
        <v>53</v>
      </c>
      <c r="AV2122" t="s">
        <v>53</v>
      </c>
      <c r="AW2122" t="s">
        <v>53</v>
      </c>
      <c r="AX2122" t="s">
        <v>131</v>
      </c>
      <c r="AY2122" t="s">
        <v>53</v>
      </c>
      <c r="AZ2122" t="s">
        <v>133</v>
      </c>
      <c r="BA2122" t="s">
        <v>74</v>
      </c>
      <c r="BB2122" t="s">
        <v>101</v>
      </c>
      <c r="BC2122" t="s">
        <v>53</v>
      </c>
      <c r="BD2122" t="s">
        <v>53</v>
      </c>
      <c r="BE2122" t="s">
        <v>53</v>
      </c>
      <c r="BF2122" t="s">
        <v>7582</v>
      </c>
      <c r="BG2122" t="s">
        <v>371</v>
      </c>
      <c r="BH2122" t="s">
        <v>53</v>
      </c>
      <c r="BI2122" t="s">
        <v>53</v>
      </c>
    </row>
    <row r="2123" spans="1:61" x14ac:dyDescent="0.25">
      <c r="A2123" t="s">
        <v>7583</v>
      </c>
      <c r="B2123" t="s">
        <v>54</v>
      </c>
      <c r="C2123" t="s">
        <v>53</v>
      </c>
      <c r="D2123" t="s">
        <v>54</v>
      </c>
      <c r="E2123" t="s">
        <v>56</v>
      </c>
      <c r="F2123" t="s">
        <v>54</v>
      </c>
      <c r="G2123" t="s">
        <v>54</v>
      </c>
      <c r="H2123">
        <v>1488</v>
      </c>
      <c r="I2123" t="s">
        <v>1464</v>
      </c>
      <c r="J2123" t="s">
        <v>53</v>
      </c>
      <c r="K2123" t="s">
        <v>53</v>
      </c>
      <c r="L2123" t="s">
        <v>53</v>
      </c>
      <c r="M2123" t="s">
        <v>61</v>
      </c>
      <c r="N2123" t="s">
        <v>7101</v>
      </c>
      <c r="O2123" t="s">
        <v>63</v>
      </c>
      <c r="P2123" t="s">
        <v>64</v>
      </c>
      <c r="Q2123">
        <v>1434</v>
      </c>
      <c r="R2123" t="s">
        <v>7584</v>
      </c>
      <c r="S2123" t="s">
        <v>53</v>
      </c>
      <c r="T2123" t="s">
        <v>53</v>
      </c>
      <c r="U2123" t="s">
        <v>53</v>
      </c>
      <c r="V2123" t="s">
        <v>61</v>
      </c>
      <c r="W2123" t="s">
        <v>53</v>
      </c>
      <c r="X2123" t="s">
        <v>333</v>
      </c>
      <c r="Y2123" t="s">
        <v>53</v>
      </c>
      <c r="Z2123" t="s">
        <v>53</v>
      </c>
      <c r="AA2123" t="s">
        <v>53</v>
      </c>
      <c r="AB2123" t="s">
        <v>53</v>
      </c>
      <c r="AC2123" t="s">
        <v>53</v>
      </c>
      <c r="AD2123" t="s">
        <v>53</v>
      </c>
      <c r="AE2123" t="s">
        <v>6642</v>
      </c>
      <c r="AF2123" t="s">
        <v>53</v>
      </c>
      <c r="AG2123" t="s">
        <v>7578</v>
      </c>
      <c r="AH2123" t="s">
        <v>61</v>
      </c>
      <c r="AI2123" t="s">
        <v>7101</v>
      </c>
      <c r="AJ2123" t="s">
        <v>63</v>
      </c>
      <c r="AK2123" t="s">
        <v>64</v>
      </c>
      <c r="AL2123" t="s">
        <v>53</v>
      </c>
      <c r="AM2123" t="s">
        <v>7347</v>
      </c>
      <c r="AN2123" t="s">
        <v>53</v>
      </c>
      <c r="AO2123">
        <v>2022</v>
      </c>
      <c r="AP2123" t="s">
        <v>7585</v>
      </c>
      <c r="AQ2123" t="s">
        <v>2184</v>
      </c>
      <c r="AR2123" t="s">
        <v>145</v>
      </c>
      <c r="AS2123" t="s">
        <v>263</v>
      </c>
      <c r="AT2123" t="s">
        <v>53</v>
      </c>
      <c r="AU2123" t="s">
        <v>53</v>
      </c>
      <c r="AV2123" t="s">
        <v>53</v>
      </c>
      <c r="AW2123" t="s">
        <v>53</v>
      </c>
      <c r="AX2123" t="s">
        <v>61</v>
      </c>
      <c r="AY2123" t="s">
        <v>53</v>
      </c>
      <c r="AZ2123" t="s">
        <v>333</v>
      </c>
      <c r="BA2123" t="s">
        <v>146</v>
      </c>
      <c r="BB2123" t="s">
        <v>53</v>
      </c>
      <c r="BC2123" t="s">
        <v>53</v>
      </c>
      <c r="BD2123" t="s">
        <v>53</v>
      </c>
      <c r="BE2123" t="s">
        <v>53</v>
      </c>
      <c r="BF2123" t="s">
        <v>53</v>
      </c>
      <c r="BG2123" t="s">
        <v>53</v>
      </c>
      <c r="BH2123" t="s">
        <v>53</v>
      </c>
      <c r="BI2123" t="s">
        <v>53</v>
      </c>
    </row>
    <row r="2124" spans="1:61" x14ac:dyDescent="0.25">
      <c r="A2124" t="s">
        <v>7583</v>
      </c>
      <c r="B2124" t="s">
        <v>54</v>
      </c>
      <c r="C2124" t="s">
        <v>53</v>
      </c>
      <c r="D2124" t="s">
        <v>54</v>
      </c>
      <c r="E2124" t="s">
        <v>56</v>
      </c>
      <c r="F2124" t="s">
        <v>54</v>
      </c>
      <c r="G2124" t="s">
        <v>54</v>
      </c>
      <c r="H2124">
        <v>1488</v>
      </c>
      <c r="I2124" t="s">
        <v>1464</v>
      </c>
      <c r="J2124" t="s">
        <v>53</v>
      </c>
      <c r="K2124" t="s">
        <v>53</v>
      </c>
      <c r="L2124" t="s">
        <v>53</v>
      </c>
      <c r="M2124" t="s">
        <v>61</v>
      </c>
      <c r="N2124" t="s">
        <v>7101</v>
      </c>
      <c r="O2124" t="s">
        <v>63</v>
      </c>
      <c r="P2124" t="s">
        <v>64</v>
      </c>
      <c r="Q2124">
        <v>1434</v>
      </c>
      <c r="R2124" t="s">
        <v>7584</v>
      </c>
      <c r="S2124" t="s">
        <v>53</v>
      </c>
      <c r="T2124" t="s">
        <v>53</v>
      </c>
      <c r="U2124" t="s">
        <v>53</v>
      </c>
      <c r="V2124" t="s">
        <v>61</v>
      </c>
      <c r="W2124" t="s">
        <v>53</v>
      </c>
      <c r="X2124" t="s">
        <v>333</v>
      </c>
      <c r="Y2124" t="s">
        <v>53</v>
      </c>
      <c r="Z2124" t="s">
        <v>53</v>
      </c>
      <c r="AA2124" t="s">
        <v>53</v>
      </c>
      <c r="AB2124" t="s">
        <v>53</v>
      </c>
      <c r="AC2124" t="s">
        <v>4312</v>
      </c>
      <c r="AD2124" t="s">
        <v>3359</v>
      </c>
      <c r="AE2124" t="s">
        <v>6642</v>
      </c>
      <c r="AF2124" t="s">
        <v>53</v>
      </c>
      <c r="AG2124" t="s">
        <v>7578</v>
      </c>
      <c r="AH2124" t="s">
        <v>61</v>
      </c>
      <c r="AI2124" t="s">
        <v>7101</v>
      </c>
      <c r="AJ2124" t="s">
        <v>63</v>
      </c>
      <c r="AK2124" t="s">
        <v>64</v>
      </c>
      <c r="AL2124" t="s">
        <v>1168</v>
      </c>
      <c r="AM2124" t="s">
        <v>7347</v>
      </c>
      <c r="AN2124" t="s">
        <v>85</v>
      </c>
      <c r="AO2124">
        <v>2023</v>
      </c>
      <c r="AP2124" t="s">
        <v>7586</v>
      </c>
      <c r="AQ2124" t="s">
        <v>2184</v>
      </c>
      <c r="AR2124" t="s">
        <v>237</v>
      </c>
      <c r="AS2124" t="s">
        <v>72</v>
      </c>
      <c r="AT2124" t="s">
        <v>53</v>
      </c>
      <c r="AU2124" t="s">
        <v>53</v>
      </c>
      <c r="AV2124" t="s">
        <v>53</v>
      </c>
      <c r="AW2124" t="s">
        <v>53</v>
      </c>
      <c r="AX2124" t="s">
        <v>61</v>
      </c>
      <c r="AY2124" t="s">
        <v>53</v>
      </c>
      <c r="AZ2124" t="s">
        <v>333</v>
      </c>
      <c r="BA2124" t="s">
        <v>74</v>
      </c>
      <c r="BB2124" t="s">
        <v>101</v>
      </c>
      <c r="BC2124" t="s">
        <v>53</v>
      </c>
      <c r="BD2124" t="s">
        <v>53</v>
      </c>
      <c r="BE2124" t="s">
        <v>53</v>
      </c>
      <c r="BF2124" t="s">
        <v>4641</v>
      </c>
      <c r="BG2124" t="s">
        <v>185</v>
      </c>
      <c r="BH2124" t="s">
        <v>53</v>
      </c>
      <c r="BI2124" t="s">
        <v>53</v>
      </c>
    </row>
    <row r="2125" spans="1:61" x14ac:dyDescent="0.25">
      <c r="A2125" t="s">
        <v>7583</v>
      </c>
      <c r="B2125" t="s">
        <v>54</v>
      </c>
      <c r="C2125" t="s">
        <v>53</v>
      </c>
      <c r="D2125" t="s">
        <v>54</v>
      </c>
      <c r="E2125" t="s">
        <v>56</v>
      </c>
      <c r="F2125" t="s">
        <v>54</v>
      </c>
      <c r="G2125" t="s">
        <v>54</v>
      </c>
      <c r="H2125">
        <v>1488</v>
      </c>
      <c r="I2125" t="s">
        <v>1464</v>
      </c>
      <c r="J2125" t="s">
        <v>53</v>
      </c>
      <c r="K2125" t="s">
        <v>53</v>
      </c>
      <c r="L2125" t="s">
        <v>53</v>
      </c>
      <c r="M2125" t="s">
        <v>61</v>
      </c>
      <c r="N2125" t="s">
        <v>7101</v>
      </c>
      <c r="O2125" t="s">
        <v>63</v>
      </c>
      <c r="P2125" t="s">
        <v>64</v>
      </c>
      <c r="Q2125">
        <v>1434</v>
      </c>
      <c r="R2125" t="s">
        <v>7584</v>
      </c>
      <c r="S2125" t="s">
        <v>53</v>
      </c>
      <c r="T2125" t="s">
        <v>53</v>
      </c>
      <c r="U2125" t="s">
        <v>53</v>
      </c>
      <c r="V2125" t="s">
        <v>61</v>
      </c>
      <c r="W2125" t="s">
        <v>53</v>
      </c>
      <c r="X2125" t="s">
        <v>333</v>
      </c>
      <c r="Y2125" t="s">
        <v>53</v>
      </c>
      <c r="Z2125" t="s">
        <v>53</v>
      </c>
      <c r="AA2125" t="s">
        <v>53</v>
      </c>
      <c r="AB2125" t="s">
        <v>53</v>
      </c>
      <c r="AC2125" t="s">
        <v>6292</v>
      </c>
      <c r="AD2125" t="s">
        <v>3821</v>
      </c>
      <c r="AE2125" t="s">
        <v>6642</v>
      </c>
      <c r="AF2125" t="s">
        <v>53</v>
      </c>
      <c r="AG2125" t="s">
        <v>7578</v>
      </c>
      <c r="AH2125" t="s">
        <v>61</v>
      </c>
      <c r="AI2125" t="s">
        <v>7101</v>
      </c>
      <c r="AJ2125" t="s">
        <v>63</v>
      </c>
      <c r="AK2125" t="s">
        <v>64</v>
      </c>
      <c r="AL2125" t="s">
        <v>470</v>
      </c>
      <c r="AM2125" t="s">
        <v>7347</v>
      </c>
      <c r="AN2125" t="s">
        <v>85</v>
      </c>
      <c r="AO2125">
        <v>2024</v>
      </c>
      <c r="AP2125" t="s">
        <v>7587</v>
      </c>
      <c r="AQ2125" t="s">
        <v>2184</v>
      </c>
      <c r="AR2125" t="s">
        <v>237</v>
      </c>
      <c r="AS2125" t="s">
        <v>72</v>
      </c>
      <c r="AT2125" t="s">
        <v>53</v>
      </c>
      <c r="AU2125" t="s">
        <v>53</v>
      </c>
      <c r="AV2125" t="s">
        <v>53</v>
      </c>
      <c r="AW2125" t="s">
        <v>53</v>
      </c>
      <c r="AX2125" t="s">
        <v>61</v>
      </c>
      <c r="AY2125" t="s">
        <v>53</v>
      </c>
      <c r="AZ2125" t="s">
        <v>333</v>
      </c>
      <c r="BA2125" t="s">
        <v>93</v>
      </c>
      <c r="BB2125" t="s">
        <v>225</v>
      </c>
      <c r="BC2125" t="s">
        <v>53</v>
      </c>
      <c r="BD2125" t="s">
        <v>53</v>
      </c>
      <c r="BE2125" t="s">
        <v>53</v>
      </c>
      <c r="BF2125" t="s">
        <v>7588</v>
      </c>
      <c r="BG2125" t="s">
        <v>82</v>
      </c>
      <c r="BH2125" t="s">
        <v>53</v>
      </c>
      <c r="BI2125" t="s">
        <v>53</v>
      </c>
    </row>
    <row r="2126" spans="1:61" x14ac:dyDescent="0.25">
      <c r="A2126" t="s">
        <v>53</v>
      </c>
      <c r="B2126" t="s">
        <v>54</v>
      </c>
      <c r="C2126" t="s">
        <v>53</v>
      </c>
      <c r="D2126" t="s">
        <v>54</v>
      </c>
      <c r="E2126" t="s">
        <v>110</v>
      </c>
      <c r="F2126" t="s">
        <v>54</v>
      </c>
      <c r="G2126" t="s">
        <v>54</v>
      </c>
      <c r="H2126">
        <v>1489</v>
      </c>
      <c r="I2126" t="s">
        <v>1464</v>
      </c>
      <c r="J2126" t="s">
        <v>53</v>
      </c>
      <c r="K2126" t="s">
        <v>53</v>
      </c>
      <c r="L2126" t="s">
        <v>53</v>
      </c>
      <c r="M2126" t="s">
        <v>61</v>
      </c>
      <c r="N2126" t="s">
        <v>480</v>
      </c>
      <c r="O2126" t="s">
        <v>63</v>
      </c>
      <c r="P2126" t="s">
        <v>53</v>
      </c>
      <c r="Q2126">
        <v>1435</v>
      </c>
      <c r="R2126" t="s">
        <v>7589</v>
      </c>
      <c r="S2126" t="s">
        <v>53</v>
      </c>
      <c r="T2126" t="s">
        <v>53</v>
      </c>
      <c r="U2126" t="s">
        <v>53</v>
      </c>
      <c r="V2126" t="s">
        <v>61</v>
      </c>
      <c r="W2126" t="s">
        <v>53</v>
      </c>
      <c r="X2126" t="s">
        <v>333</v>
      </c>
      <c r="Y2126" t="s">
        <v>53</v>
      </c>
      <c r="Z2126" t="s">
        <v>53</v>
      </c>
      <c r="AA2126" t="s">
        <v>53</v>
      </c>
      <c r="AB2126" t="s">
        <v>53</v>
      </c>
      <c r="AC2126" t="s">
        <v>53</v>
      </c>
      <c r="AD2126" t="s">
        <v>53</v>
      </c>
      <c r="AE2126" t="s">
        <v>5971</v>
      </c>
      <c r="AF2126" t="s">
        <v>53</v>
      </c>
      <c r="AG2126" t="s">
        <v>7578</v>
      </c>
      <c r="AH2126" t="s">
        <v>61</v>
      </c>
      <c r="AI2126" t="s">
        <v>480</v>
      </c>
      <c r="AJ2126" t="s">
        <v>63</v>
      </c>
      <c r="AK2126" t="s">
        <v>53</v>
      </c>
      <c r="AL2126" t="s">
        <v>53</v>
      </c>
      <c r="AM2126" t="s">
        <v>7355</v>
      </c>
      <c r="AN2126" t="s">
        <v>53</v>
      </c>
      <c r="AO2126">
        <v>2025</v>
      </c>
      <c r="AP2126" t="s">
        <v>7590</v>
      </c>
      <c r="AQ2126" t="s">
        <v>2184</v>
      </c>
      <c r="AR2126" t="s">
        <v>145</v>
      </c>
      <c r="AS2126" t="s">
        <v>263</v>
      </c>
      <c r="AT2126" t="s">
        <v>53</v>
      </c>
      <c r="AU2126" t="s">
        <v>53</v>
      </c>
      <c r="AV2126" t="s">
        <v>53</v>
      </c>
      <c r="AW2126" t="s">
        <v>53</v>
      </c>
      <c r="AX2126" t="s">
        <v>61</v>
      </c>
      <c r="AY2126" t="s">
        <v>53</v>
      </c>
      <c r="AZ2126" t="s">
        <v>333</v>
      </c>
      <c r="BA2126" t="s">
        <v>146</v>
      </c>
      <c r="BB2126" t="s">
        <v>53</v>
      </c>
      <c r="BC2126" t="s">
        <v>53</v>
      </c>
      <c r="BD2126" t="s">
        <v>53</v>
      </c>
      <c r="BE2126" t="s">
        <v>53</v>
      </c>
      <c r="BF2126" t="s">
        <v>53</v>
      </c>
      <c r="BG2126" t="s">
        <v>53</v>
      </c>
      <c r="BH2126" t="s">
        <v>53</v>
      </c>
      <c r="BI2126" t="s">
        <v>53</v>
      </c>
    </row>
    <row r="2127" spans="1:61" x14ac:dyDescent="0.25">
      <c r="A2127" t="s">
        <v>53</v>
      </c>
      <c r="B2127" t="s">
        <v>54</v>
      </c>
      <c r="C2127" t="s">
        <v>55</v>
      </c>
      <c r="D2127" t="s">
        <v>54</v>
      </c>
      <c r="E2127" t="s">
        <v>56</v>
      </c>
      <c r="F2127" t="s">
        <v>54</v>
      </c>
      <c r="G2127" t="s">
        <v>54</v>
      </c>
      <c r="H2127">
        <v>1490</v>
      </c>
      <c r="I2127" t="s">
        <v>57</v>
      </c>
      <c r="J2127" t="s">
        <v>58</v>
      </c>
      <c r="K2127" t="s">
        <v>104</v>
      </c>
      <c r="L2127" t="s">
        <v>7591</v>
      </c>
      <c r="M2127" t="s">
        <v>61</v>
      </c>
      <c r="N2127" t="s">
        <v>6642</v>
      </c>
      <c r="O2127" t="s">
        <v>63</v>
      </c>
      <c r="P2127" t="s">
        <v>64</v>
      </c>
      <c r="Q2127">
        <v>1436</v>
      </c>
      <c r="R2127" t="s">
        <v>7592</v>
      </c>
      <c r="S2127" t="s">
        <v>53</v>
      </c>
      <c r="T2127" t="s">
        <v>53</v>
      </c>
      <c r="U2127" t="s">
        <v>53</v>
      </c>
      <c r="V2127" t="s">
        <v>61</v>
      </c>
      <c r="W2127" t="s">
        <v>53</v>
      </c>
      <c r="X2127" t="s">
        <v>395</v>
      </c>
      <c r="Y2127" t="s">
        <v>53</v>
      </c>
      <c r="Z2127" t="s">
        <v>53</v>
      </c>
      <c r="AA2127" t="s">
        <v>53</v>
      </c>
      <c r="AB2127" t="s">
        <v>53</v>
      </c>
      <c r="AC2127" t="s">
        <v>53</v>
      </c>
      <c r="AD2127" t="s">
        <v>53</v>
      </c>
      <c r="AE2127" t="s">
        <v>7493</v>
      </c>
      <c r="AF2127" t="s">
        <v>53</v>
      </c>
      <c r="AG2127" t="s">
        <v>7578</v>
      </c>
      <c r="AH2127" t="s">
        <v>61</v>
      </c>
      <c r="AI2127" t="s">
        <v>6642</v>
      </c>
      <c r="AJ2127" t="s">
        <v>63</v>
      </c>
      <c r="AK2127" t="s">
        <v>64</v>
      </c>
      <c r="AL2127" t="s">
        <v>53</v>
      </c>
      <c r="AM2127" t="s">
        <v>7359</v>
      </c>
      <c r="AN2127" t="s">
        <v>53</v>
      </c>
      <c r="AO2127">
        <v>2026</v>
      </c>
      <c r="AP2127" t="s">
        <v>7593</v>
      </c>
      <c r="AQ2127" t="s">
        <v>70</v>
      </c>
      <c r="AR2127" t="s">
        <v>145</v>
      </c>
      <c r="AS2127" t="s">
        <v>263</v>
      </c>
      <c r="AT2127" t="s">
        <v>53</v>
      </c>
      <c r="AU2127" t="s">
        <v>53</v>
      </c>
      <c r="AV2127" t="s">
        <v>53</v>
      </c>
      <c r="AW2127" t="s">
        <v>53</v>
      </c>
      <c r="AX2127" t="s">
        <v>61</v>
      </c>
      <c r="AY2127" t="s">
        <v>53</v>
      </c>
      <c r="AZ2127" t="s">
        <v>395</v>
      </c>
      <c r="BA2127" t="s">
        <v>146</v>
      </c>
      <c r="BB2127" t="s">
        <v>53</v>
      </c>
      <c r="BC2127" t="s">
        <v>53</v>
      </c>
      <c r="BD2127" t="s">
        <v>53</v>
      </c>
      <c r="BE2127" t="s">
        <v>53</v>
      </c>
      <c r="BF2127" t="s">
        <v>53</v>
      </c>
      <c r="BG2127" t="s">
        <v>53</v>
      </c>
      <c r="BH2127" t="s">
        <v>53</v>
      </c>
      <c r="BI2127" t="s">
        <v>53</v>
      </c>
    </row>
    <row r="2128" spans="1:61" x14ac:dyDescent="0.25">
      <c r="A2128" t="s">
        <v>53</v>
      </c>
      <c r="B2128" t="s">
        <v>54</v>
      </c>
      <c r="C2128" t="s">
        <v>55</v>
      </c>
      <c r="D2128" t="s">
        <v>54</v>
      </c>
      <c r="E2128" t="s">
        <v>56</v>
      </c>
      <c r="F2128" t="s">
        <v>54</v>
      </c>
      <c r="G2128" t="s">
        <v>54</v>
      </c>
      <c r="H2128">
        <v>1490</v>
      </c>
      <c r="I2128" t="s">
        <v>57</v>
      </c>
      <c r="J2128" t="s">
        <v>58</v>
      </c>
      <c r="K2128" t="s">
        <v>104</v>
      </c>
      <c r="L2128" t="s">
        <v>7591</v>
      </c>
      <c r="M2128" t="s">
        <v>61</v>
      </c>
      <c r="N2128" t="s">
        <v>6642</v>
      </c>
      <c r="O2128" t="s">
        <v>63</v>
      </c>
      <c r="P2128" t="s">
        <v>64</v>
      </c>
      <c r="Q2128">
        <v>1436</v>
      </c>
      <c r="R2128" t="s">
        <v>7592</v>
      </c>
      <c r="S2128" t="s">
        <v>53</v>
      </c>
      <c r="T2128" t="s">
        <v>53</v>
      </c>
      <c r="U2128" t="s">
        <v>53</v>
      </c>
      <c r="V2128" t="s">
        <v>61</v>
      </c>
      <c r="W2128" t="s">
        <v>53</v>
      </c>
      <c r="X2128" t="s">
        <v>395</v>
      </c>
      <c r="Y2128" t="s">
        <v>53</v>
      </c>
      <c r="Z2128" t="s">
        <v>53</v>
      </c>
      <c r="AA2128" t="s">
        <v>53</v>
      </c>
      <c r="AB2128" t="s">
        <v>53</v>
      </c>
      <c r="AC2128" t="s">
        <v>3336</v>
      </c>
      <c r="AD2128" t="s">
        <v>7594</v>
      </c>
      <c r="AE2128" t="s">
        <v>7493</v>
      </c>
      <c r="AF2128" t="s">
        <v>53</v>
      </c>
      <c r="AG2128" t="s">
        <v>7578</v>
      </c>
      <c r="AH2128" t="s">
        <v>61</v>
      </c>
      <c r="AI2128" t="s">
        <v>6642</v>
      </c>
      <c r="AJ2128" t="s">
        <v>63</v>
      </c>
      <c r="AK2128" t="s">
        <v>64</v>
      </c>
      <c r="AL2128" t="s">
        <v>470</v>
      </c>
      <c r="AM2128" t="s">
        <v>7359</v>
      </c>
      <c r="AN2128" t="s">
        <v>85</v>
      </c>
      <c r="AO2128">
        <v>2027</v>
      </c>
      <c r="AP2128" t="s">
        <v>7595</v>
      </c>
      <c r="AQ2128" t="s">
        <v>70</v>
      </c>
      <c r="AR2128" t="s">
        <v>237</v>
      </c>
      <c r="AS2128" t="s">
        <v>72</v>
      </c>
      <c r="AT2128" t="s">
        <v>53</v>
      </c>
      <c r="AU2128" t="s">
        <v>53</v>
      </c>
      <c r="AV2128" t="s">
        <v>53</v>
      </c>
      <c r="AW2128" t="s">
        <v>53</v>
      </c>
      <c r="AX2128" t="s">
        <v>61</v>
      </c>
      <c r="AY2128" t="s">
        <v>53</v>
      </c>
      <c r="AZ2128" t="s">
        <v>395</v>
      </c>
      <c r="BA2128" t="s">
        <v>74</v>
      </c>
      <c r="BB2128" t="s">
        <v>225</v>
      </c>
      <c r="BC2128" t="s">
        <v>53</v>
      </c>
      <c r="BD2128" t="s">
        <v>53</v>
      </c>
      <c r="BE2128" t="s">
        <v>53</v>
      </c>
      <c r="BF2128" t="s">
        <v>7596</v>
      </c>
      <c r="BG2128" t="s">
        <v>280</v>
      </c>
      <c r="BH2128" t="s">
        <v>53</v>
      </c>
      <c r="BI2128" t="s">
        <v>53</v>
      </c>
    </row>
    <row r="2129" spans="1:61" x14ac:dyDescent="0.25">
      <c r="A2129" t="s">
        <v>53</v>
      </c>
      <c r="B2129" t="s">
        <v>54</v>
      </c>
      <c r="C2129" t="s">
        <v>55</v>
      </c>
      <c r="D2129" t="s">
        <v>54</v>
      </c>
      <c r="E2129" t="s">
        <v>110</v>
      </c>
      <c r="F2129" t="s">
        <v>54</v>
      </c>
      <c r="G2129" t="s">
        <v>54</v>
      </c>
      <c r="H2129">
        <v>1491</v>
      </c>
      <c r="I2129" t="s">
        <v>57</v>
      </c>
      <c r="J2129" t="s">
        <v>58</v>
      </c>
      <c r="K2129" t="s">
        <v>104</v>
      </c>
      <c r="L2129" t="s">
        <v>53</v>
      </c>
      <c r="M2129" t="s">
        <v>485</v>
      </c>
      <c r="N2129" t="s">
        <v>7494</v>
      </c>
      <c r="O2129" t="s">
        <v>63</v>
      </c>
      <c r="P2129" t="s">
        <v>53</v>
      </c>
      <c r="Q2129">
        <v>1437</v>
      </c>
      <c r="R2129" t="s">
        <v>7597</v>
      </c>
      <c r="S2129" t="s">
        <v>53</v>
      </c>
      <c r="T2129" t="s">
        <v>53</v>
      </c>
      <c r="U2129" t="s">
        <v>53</v>
      </c>
      <c r="V2129" t="s">
        <v>485</v>
      </c>
      <c r="W2129" t="s">
        <v>53</v>
      </c>
      <c r="X2129" t="s">
        <v>2452</v>
      </c>
      <c r="Y2129" t="s">
        <v>53</v>
      </c>
      <c r="Z2129" t="s">
        <v>53</v>
      </c>
      <c r="AA2129" t="s">
        <v>53</v>
      </c>
      <c r="AB2129" t="s">
        <v>53</v>
      </c>
      <c r="AC2129" t="s">
        <v>4102</v>
      </c>
      <c r="AD2129" t="s">
        <v>657</v>
      </c>
      <c r="AE2129" t="s">
        <v>7578</v>
      </c>
      <c r="AF2129" t="s">
        <v>53</v>
      </c>
      <c r="AG2129" t="s">
        <v>7494</v>
      </c>
      <c r="AH2129" t="s">
        <v>485</v>
      </c>
      <c r="AI2129" t="s">
        <v>7494</v>
      </c>
      <c r="AJ2129" t="s">
        <v>63</v>
      </c>
      <c r="AK2129" t="s">
        <v>53</v>
      </c>
      <c r="AL2129" t="s">
        <v>1168</v>
      </c>
      <c r="AM2129" t="s">
        <v>7364</v>
      </c>
      <c r="AN2129" t="s">
        <v>185</v>
      </c>
      <c r="AO2129">
        <v>2028</v>
      </c>
      <c r="AP2129" t="s">
        <v>7598</v>
      </c>
      <c r="AQ2129" t="s">
        <v>70</v>
      </c>
      <c r="AR2129" t="s">
        <v>237</v>
      </c>
      <c r="AS2129" t="s">
        <v>72</v>
      </c>
      <c r="AT2129" t="s">
        <v>53</v>
      </c>
      <c r="AU2129" t="s">
        <v>53</v>
      </c>
      <c r="AV2129" t="s">
        <v>53</v>
      </c>
      <c r="AW2129" t="s">
        <v>53</v>
      </c>
      <c r="AX2129" t="s">
        <v>485</v>
      </c>
      <c r="AY2129" t="s">
        <v>53</v>
      </c>
      <c r="AZ2129" t="s">
        <v>2452</v>
      </c>
      <c r="BA2129" t="s">
        <v>74</v>
      </c>
      <c r="BB2129" t="s">
        <v>101</v>
      </c>
      <c r="BC2129" t="s">
        <v>53</v>
      </c>
      <c r="BD2129" t="s">
        <v>53</v>
      </c>
      <c r="BE2129" t="s">
        <v>53</v>
      </c>
      <c r="BF2129" t="s">
        <v>6046</v>
      </c>
      <c r="BG2129" t="s">
        <v>151</v>
      </c>
      <c r="BH2129" t="s">
        <v>53</v>
      </c>
      <c r="BI2129" t="s">
        <v>53</v>
      </c>
    </row>
    <row r="2130" spans="1:61" x14ac:dyDescent="0.25">
      <c r="A2130" t="s">
        <v>53</v>
      </c>
      <c r="B2130" t="s">
        <v>54</v>
      </c>
      <c r="C2130" t="s">
        <v>55</v>
      </c>
      <c r="D2130" t="s">
        <v>54</v>
      </c>
      <c r="E2130" t="s">
        <v>56</v>
      </c>
      <c r="F2130" t="s">
        <v>54</v>
      </c>
      <c r="G2130" t="s">
        <v>54</v>
      </c>
      <c r="H2130">
        <v>1492</v>
      </c>
      <c r="I2130" t="s">
        <v>57</v>
      </c>
      <c r="J2130" t="s">
        <v>58</v>
      </c>
      <c r="K2130" t="s">
        <v>59</v>
      </c>
      <c r="L2130" t="s">
        <v>53</v>
      </c>
      <c r="M2130" t="s">
        <v>321</v>
      </c>
      <c r="N2130" t="s">
        <v>7599</v>
      </c>
      <c r="O2130" t="s">
        <v>7482</v>
      </c>
      <c r="P2130" t="s">
        <v>728</v>
      </c>
      <c r="Q2130">
        <v>1438</v>
      </c>
      <c r="R2130" t="s">
        <v>7600</v>
      </c>
      <c r="S2130" t="s">
        <v>53</v>
      </c>
      <c r="T2130" t="s">
        <v>53</v>
      </c>
      <c r="U2130" t="s">
        <v>53</v>
      </c>
      <c r="V2130" t="s">
        <v>321</v>
      </c>
      <c r="W2130" t="s">
        <v>53</v>
      </c>
      <c r="X2130" t="s">
        <v>7601</v>
      </c>
      <c r="Y2130" t="s">
        <v>53</v>
      </c>
      <c r="Z2130" t="s">
        <v>53</v>
      </c>
      <c r="AA2130" t="s">
        <v>53</v>
      </c>
      <c r="AB2130" t="s">
        <v>53</v>
      </c>
      <c r="AC2130" t="s">
        <v>7602</v>
      </c>
      <c r="AD2130" t="s">
        <v>3969</v>
      </c>
      <c r="AE2130" t="s">
        <v>7578</v>
      </c>
      <c r="AF2130" t="s">
        <v>53</v>
      </c>
      <c r="AG2130" t="s">
        <v>7494</v>
      </c>
      <c r="AH2130" t="s">
        <v>321</v>
      </c>
      <c r="AI2130" t="s">
        <v>7599</v>
      </c>
      <c r="AJ2130" t="s">
        <v>7482</v>
      </c>
      <c r="AK2130" t="s">
        <v>728</v>
      </c>
      <c r="AL2130" t="s">
        <v>99</v>
      </c>
      <c r="AM2130" t="s">
        <v>7368</v>
      </c>
      <c r="AN2130" t="s">
        <v>65</v>
      </c>
      <c r="AO2130">
        <v>2029</v>
      </c>
      <c r="AP2130" t="s">
        <v>7603</v>
      </c>
      <c r="AQ2130" t="s">
        <v>70</v>
      </c>
      <c r="AR2130" t="s">
        <v>237</v>
      </c>
      <c r="AS2130" t="s">
        <v>72</v>
      </c>
      <c r="AT2130" t="s">
        <v>53</v>
      </c>
      <c r="AU2130" t="s">
        <v>53</v>
      </c>
      <c r="AV2130" t="s">
        <v>53</v>
      </c>
      <c r="AW2130" t="s">
        <v>53</v>
      </c>
      <c r="AX2130" t="s">
        <v>321</v>
      </c>
      <c r="AY2130" t="s">
        <v>53</v>
      </c>
      <c r="AZ2130" t="s">
        <v>7601</v>
      </c>
      <c r="BA2130" t="s">
        <v>93</v>
      </c>
      <c r="BB2130" t="s">
        <v>225</v>
      </c>
      <c r="BC2130" t="s">
        <v>53</v>
      </c>
      <c r="BD2130" t="s">
        <v>53</v>
      </c>
      <c r="BE2130" t="s">
        <v>53</v>
      </c>
      <c r="BF2130" t="s">
        <v>7602</v>
      </c>
      <c r="BG2130" t="s">
        <v>99</v>
      </c>
      <c r="BH2130" t="s">
        <v>53</v>
      </c>
      <c r="BI2130" t="s">
        <v>53</v>
      </c>
    </row>
    <row r="2131" spans="1:61" x14ac:dyDescent="0.25">
      <c r="A2131" t="s">
        <v>53</v>
      </c>
      <c r="B2131" t="s">
        <v>54</v>
      </c>
      <c r="C2131" t="s">
        <v>55</v>
      </c>
      <c r="D2131" t="s">
        <v>54</v>
      </c>
      <c r="E2131" t="s">
        <v>56</v>
      </c>
      <c r="F2131" t="s">
        <v>54</v>
      </c>
      <c r="G2131" t="s">
        <v>54</v>
      </c>
      <c r="H2131">
        <v>1492</v>
      </c>
      <c r="I2131" t="s">
        <v>57</v>
      </c>
      <c r="J2131" t="s">
        <v>58</v>
      </c>
      <c r="K2131" t="s">
        <v>59</v>
      </c>
      <c r="L2131" t="s">
        <v>53</v>
      </c>
      <c r="M2131" t="s">
        <v>321</v>
      </c>
      <c r="N2131" t="s">
        <v>7599</v>
      </c>
      <c r="O2131" t="s">
        <v>7482</v>
      </c>
      <c r="P2131" t="s">
        <v>728</v>
      </c>
      <c r="Q2131">
        <v>1438</v>
      </c>
      <c r="R2131" t="s">
        <v>7600</v>
      </c>
      <c r="S2131" t="s">
        <v>53</v>
      </c>
      <c r="T2131" t="s">
        <v>53</v>
      </c>
      <c r="U2131" t="s">
        <v>53</v>
      </c>
      <c r="V2131" t="s">
        <v>321</v>
      </c>
      <c r="W2131" t="s">
        <v>53</v>
      </c>
      <c r="X2131" t="s">
        <v>7601</v>
      </c>
      <c r="Y2131" t="s">
        <v>53</v>
      </c>
      <c r="Z2131" t="s">
        <v>53</v>
      </c>
      <c r="AA2131" t="s">
        <v>53</v>
      </c>
      <c r="AB2131" t="s">
        <v>53</v>
      </c>
      <c r="AC2131" t="s">
        <v>53</v>
      </c>
      <c r="AD2131" t="s">
        <v>53</v>
      </c>
      <c r="AE2131" t="s">
        <v>7578</v>
      </c>
      <c r="AF2131" t="s">
        <v>53</v>
      </c>
      <c r="AG2131" t="s">
        <v>7578</v>
      </c>
      <c r="AH2131" t="s">
        <v>321</v>
      </c>
      <c r="AI2131" t="s">
        <v>7599</v>
      </c>
      <c r="AJ2131" t="s">
        <v>7482</v>
      </c>
      <c r="AK2131" t="s">
        <v>728</v>
      </c>
      <c r="AL2131" t="s">
        <v>53</v>
      </c>
      <c r="AM2131" t="s">
        <v>7368</v>
      </c>
      <c r="AN2131" t="s">
        <v>53</v>
      </c>
      <c r="AO2131">
        <v>2035</v>
      </c>
      <c r="AP2131" t="s">
        <v>7604</v>
      </c>
      <c r="AQ2131" t="s">
        <v>70</v>
      </c>
      <c r="AR2131" t="s">
        <v>145</v>
      </c>
      <c r="AS2131" t="s">
        <v>263</v>
      </c>
      <c r="AT2131" t="s">
        <v>53</v>
      </c>
      <c r="AU2131" t="s">
        <v>53</v>
      </c>
      <c r="AV2131" t="s">
        <v>53</v>
      </c>
      <c r="AW2131" t="s">
        <v>53</v>
      </c>
      <c r="AX2131" t="s">
        <v>321</v>
      </c>
      <c r="AY2131" t="s">
        <v>53</v>
      </c>
      <c r="AZ2131" t="s">
        <v>7601</v>
      </c>
      <c r="BA2131" t="s">
        <v>146</v>
      </c>
      <c r="BB2131" t="s">
        <v>53</v>
      </c>
      <c r="BC2131" t="s">
        <v>53</v>
      </c>
      <c r="BD2131" t="s">
        <v>53</v>
      </c>
      <c r="BE2131" t="s">
        <v>53</v>
      </c>
      <c r="BF2131" t="s">
        <v>53</v>
      </c>
      <c r="BG2131" t="s">
        <v>53</v>
      </c>
      <c r="BH2131" t="s">
        <v>53</v>
      </c>
      <c r="BI2131" t="s">
        <v>53</v>
      </c>
    </row>
    <row r="2132" spans="1:61" x14ac:dyDescent="0.25">
      <c r="A2132" t="s">
        <v>53</v>
      </c>
      <c r="B2132" t="s">
        <v>54</v>
      </c>
      <c r="C2132" t="s">
        <v>53</v>
      </c>
      <c r="D2132" t="s">
        <v>54</v>
      </c>
      <c r="E2132" t="s">
        <v>56</v>
      </c>
      <c r="F2132" t="s">
        <v>54</v>
      </c>
      <c r="G2132" t="s">
        <v>54</v>
      </c>
      <c r="H2132">
        <v>1494</v>
      </c>
      <c r="I2132" t="s">
        <v>1464</v>
      </c>
      <c r="J2132" t="s">
        <v>53</v>
      </c>
      <c r="K2132" t="s">
        <v>53</v>
      </c>
      <c r="L2132" t="s">
        <v>53</v>
      </c>
      <c r="M2132" t="s">
        <v>61</v>
      </c>
      <c r="N2132" t="s">
        <v>6162</v>
      </c>
      <c r="O2132" t="s">
        <v>63</v>
      </c>
      <c r="P2132" t="s">
        <v>64</v>
      </c>
      <c r="Q2132">
        <v>1440</v>
      </c>
      <c r="R2132" t="s">
        <v>7605</v>
      </c>
      <c r="S2132" t="s">
        <v>53</v>
      </c>
      <c r="T2132" t="s">
        <v>53</v>
      </c>
      <c r="U2132" t="s">
        <v>53</v>
      </c>
      <c r="V2132" t="s">
        <v>61</v>
      </c>
      <c r="W2132" t="s">
        <v>53</v>
      </c>
      <c r="X2132" t="s">
        <v>67</v>
      </c>
      <c r="Y2132" t="s">
        <v>53</v>
      </c>
      <c r="Z2132" t="s">
        <v>53</v>
      </c>
      <c r="AA2132" t="s">
        <v>53</v>
      </c>
      <c r="AB2132" t="s">
        <v>53</v>
      </c>
      <c r="AC2132" t="s">
        <v>53</v>
      </c>
      <c r="AD2132" t="s">
        <v>53</v>
      </c>
      <c r="AE2132" t="s">
        <v>7493</v>
      </c>
      <c r="AF2132" t="s">
        <v>53</v>
      </c>
      <c r="AG2132" t="s">
        <v>7494</v>
      </c>
      <c r="AH2132" t="s">
        <v>61</v>
      </c>
      <c r="AI2132" t="s">
        <v>6162</v>
      </c>
      <c r="AJ2132" t="s">
        <v>63</v>
      </c>
      <c r="AK2132" t="s">
        <v>64</v>
      </c>
      <c r="AL2132" t="s">
        <v>53</v>
      </c>
      <c r="AM2132" t="s">
        <v>7385</v>
      </c>
      <c r="AN2132" t="s">
        <v>53</v>
      </c>
      <c r="AO2132">
        <v>2031</v>
      </c>
      <c r="AP2132" t="s">
        <v>7606</v>
      </c>
      <c r="AQ2132" t="s">
        <v>2184</v>
      </c>
      <c r="AR2132" t="s">
        <v>145</v>
      </c>
      <c r="AS2132" t="s">
        <v>263</v>
      </c>
      <c r="AT2132" t="s">
        <v>53</v>
      </c>
      <c r="AU2132" t="s">
        <v>53</v>
      </c>
      <c r="AV2132" t="s">
        <v>53</v>
      </c>
      <c r="AW2132" t="s">
        <v>53</v>
      </c>
      <c r="AX2132" t="s">
        <v>61</v>
      </c>
      <c r="AY2132" t="s">
        <v>53</v>
      </c>
      <c r="AZ2132" t="s">
        <v>67</v>
      </c>
      <c r="BA2132" t="s">
        <v>146</v>
      </c>
      <c r="BB2132" t="s">
        <v>53</v>
      </c>
      <c r="BC2132" t="s">
        <v>53</v>
      </c>
      <c r="BD2132" t="s">
        <v>53</v>
      </c>
      <c r="BE2132" t="s">
        <v>53</v>
      </c>
      <c r="BF2132" t="s">
        <v>53</v>
      </c>
      <c r="BG2132" t="s">
        <v>53</v>
      </c>
      <c r="BH2132" t="s">
        <v>53</v>
      </c>
      <c r="BI2132" t="s">
        <v>53</v>
      </c>
    </row>
    <row r="2133" spans="1:61" x14ac:dyDescent="0.25">
      <c r="A2133" t="s">
        <v>53</v>
      </c>
      <c r="B2133" t="s">
        <v>54</v>
      </c>
      <c r="C2133" t="s">
        <v>53</v>
      </c>
      <c r="D2133" t="s">
        <v>54</v>
      </c>
      <c r="E2133" t="s">
        <v>56</v>
      </c>
      <c r="F2133" t="s">
        <v>54</v>
      </c>
      <c r="G2133" t="s">
        <v>54</v>
      </c>
      <c r="H2133">
        <v>1494</v>
      </c>
      <c r="I2133" t="s">
        <v>1464</v>
      </c>
      <c r="J2133" t="s">
        <v>53</v>
      </c>
      <c r="K2133" t="s">
        <v>53</v>
      </c>
      <c r="L2133" t="s">
        <v>53</v>
      </c>
      <c r="M2133" t="s">
        <v>61</v>
      </c>
      <c r="N2133" t="s">
        <v>6162</v>
      </c>
      <c r="O2133" t="s">
        <v>63</v>
      </c>
      <c r="P2133" t="s">
        <v>64</v>
      </c>
      <c r="Q2133">
        <v>1440</v>
      </c>
      <c r="R2133" t="s">
        <v>7605</v>
      </c>
      <c r="S2133" t="s">
        <v>53</v>
      </c>
      <c r="T2133" t="s">
        <v>53</v>
      </c>
      <c r="U2133" t="s">
        <v>53</v>
      </c>
      <c r="V2133" t="s">
        <v>61</v>
      </c>
      <c r="W2133" t="s">
        <v>53</v>
      </c>
      <c r="X2133" t="s">
        <v>67</v>
      </c>
      <c r="Y2133" t="s">
        <v>53</v>
      </c>
      <c r="Z2133" t="s">
        <v>53</v>
      </c>
      <c r="AA2133" t="s">
        <v>53</v>
      </c>
      <c r="AB2133" t="s">
        <v>53</v>
      </c>
      <c r="AC2133" t="s">
        <v>7607</v>
      </c>
      <c r="AD2133" t="s">
        <v>657</v>
      </c>
      <c r="AE2133" t="s">
        <v>7493</v>
      </c>
      <c r="AF2133" t="s">
        <v>53</v>
      </c>
      <c r="AG2133" t="s">
        <v>7494</v>
      </c>
      <c r="AH2133" t="s">
        <v>61</v>
      </c>
      <c r="AI2133" t="s">
        <v>6162</v>
      </c>
      <c r="AJ2133" t="s">
        <v>63</v>
      </c>
      <c r="AK2133" t="s">
        <v>64</v>
      </c>
      <c r="AL2133" t="s">
        <v>99</v>
      </c>
      <c r="AM2133" t="s">
        <v>7385</v>
      </c>
      <c r="AN2133" t="s">
        <v>65</v>
      </c>
      <c r="AO2133">
        <v>2032</v>
      </c>
      <c r="AP2133" t="s">
        <v>7608</v>
      </c>
      <c r="AQ2133" t="s">
        <v>2184</v>
      </c>
      <c r="AR2133" t="s">
        <v>237</v>
      </c>
      <c r="AS2133" t="s">
        <v>72</v>
      </c>
      <c r="AT2133" t="s">
        <v>53</v>
      </c>
      <c r="AU2133" t="s">
        <v>53</v>
      </c>
      <c r="AV2133" t="s">
        <v>53</v>
      </c>
      <c r="AW2133" t="s">
        <v>53</v>
      </c>
      <c r="AX2133" t="s">
        <v>61</v>
      </c>
      <c r="AY2133" t="s">
        <v>53</v>
      </c>
      <c r="AZ2133" t="s">
        <v>67</v>
      </c>
      <c r="BA2133" t="s">
        <v>74</v>
      </c>
      <c r="BB2133" t="s">
        <v>225</v>
      </c>
      <c r="BC2133" t="s">
        <v>53</v>
      </c>
      <c r="BD2133" t="s">
        <v>53</v>
      </c>
      <c r="BE2133" t="s">
        <v>53</v>
      </c>
      <c r="BF2133" t="s">
        <v>7607</v>
      </c>
      <c r="BG2133" t="s">
        <v>166</v>
      </c>
      <c r="BH2133" t="s">
        <v>53</v>
      </c>
      <c r="BI2133" t="s">
        <v>53</v>
      </c>
    </row>
    <row r="2134" spans="1:61" x14ac:dyDescent="0.25">
      <c r="A2134" t="s">
        <v>53</v>
      </c>
      <c r="B2134" t="s">
        <v>54</v>
      </c>
      <c r="C2134" t="s">
        <v>53</v>
      </c>
      <c r="D2134" t="s">
        <v>54</v>
      </c>
      <c r="E2134" t="s">
        <v>56</v>
      </c>
      <c r="F2134" t="s">
        <v>54</v>
      </c>
      <c r="G2134" t="s">
        <v>54</v>
      </c>
      <c r="H2134">
        <v>1494</v>
      </c>
      <c r="I2134" t="s">
        <v>1464</v>
      </c>
      <c r="J2134" t="s">
        <v>53</v>
      </c>
      <c r="K2134" t="s">
        <v>53</v>
      </c>
      <c r="L2134" t="s">
        <v>53</v>
      </c>
      <c r="M2134" t="s">
        <v>61</v>
      </c>
      <c r="N2134" t="s">
        <v>6162</v>
      </c>
      <c r="O2134" t="s">
        <v>63</v>
      </c>
      <c r="P2134" t="s">
        <v>64</v>
      </c>
      <c r="Q2134">
        <v>1440</v>
      </c>
      <c r="R2134" t="s">
        <v>7605</v>
      </c>
      <c r="S2134" t="s">
        <v>53</v>
      </c>
      <c r="T2134" t="s">
        <v>53</v>
      </c>
      <c r="U2134" t="s">
        <v>53</v>
      </c>
      <c r="V2134" t="s">
        <v>61</v>
      </c>
      <c r="W2134" t="s">
        <v>53</v>
      </c>
      <c r="X2134" t="s">
        <v>67</v>
      </c>
      <c r="Y2134" t="s">
        <v>53</v>
      </c>
      <c r="Z2134" t="s">
        <v>53</v>
      </c>
      <c r="AA2134" t="s">
        <v>53</v>
      </c>
      <c r="AB2134" t="s">
        <v>53</v>
      </c>
      <c r="AC2134" t="s">
        <v>7609</v>
      </c>
      <c r="AD2134" t="s">
        <v>6641</v>
      </c>
      <c r="AE2134" t="s">
        <v>7493</v>
      </c>
      <c r="AF2134" t="s">
        <v>53</v>
      </c>
      <c r="AG2134" t="s">
        <v>7494</v>
      </c>
      <c r="AH2134" t="s">
        <v>61</v>
      </c>
      <c r="AI2134" t="s">
        <v>6162</v>
      </c>
      <c r="AJ2134" t="s">
        <v>63</v>
      </c>
      <c r="AK2134" t="s">
        <v>64</v>
      </c>
      <c r="AL2134" t="s">
        <v>99</v>
      </c>
      <c r="AM2134" t="s">
        <v>7385</v>
      </c>
      <c r="AN2134" t="s">
        <v>65</v>
      </c>
      <c r="AO2134">
        <v>2033</v>
      </c>
      <c r="AP2134" t="s">
        <v>7610</v>
      </c>
      <c r="AQ2134" t="s">
        <v>2184</v>
      </c>
      <c r="AR2134" t="s">
        <v>237</v>
      </c>
      <c r="AS2134" t="s">
        <v>72</v>
      </c>
      <c r="AT2134" t="s">
        <v>53</v>
      </c>
      <c r="AU2134" t="s">
        <v>53</v>
      </c>
      <c r="AV2134" t="s">
        <v>53</v>
      </c>
      <c r="AW2134" t="s">
        <v>53</v>
      </c>
      <c r="AX2134" t="s">
        <v>61</v>
      </c>
      <c r="AY2134" t="s">
        <v>53</v>
      </c>
      <c r="AZ2134" t="s">
        <v>67</v>
      </c>
      <c r="BA2134" t="s">
        <v>93</v>
      </c>
      <c r="BB2134" t="s">
        <v>225</v>
      </c>
      <c r="BC2134" t="s">
        <v>53</v>
      </c>
      <c r="BD2134" t="s">
        <v>53</v>
      </c>
      <c r="BE2134" t="s">
        <v>53</v>
      </c>
      <c r="BF2134" t="s">
        <v>7609</v>
      </c>
      <c r="BG2134" t="s">
        <v>112</v>
      </c>
      <c r="BH2134" t="s">
        <v>53</v>
      </c>
      <c r="BI2134" t="s">
        <v>53</v>
      </c>
    </row>
    <row r="2135" spans="1:61" x14ac:dyDescent="0.25">
      <c r="A2135" t="s">
        <v>53</v>
      </c>
      <c r="B2135" t="s">
        <v>54</v>
      </c>
      <c r="C2135" t="s">
        <v>53</v>
      </c>
      <c r="D2135" t="s">
        <v>54</v>
      </c>
      <c r="E2135" t="s">
        <v>56</v>
      </c>
      <c r="F2135" t="s">
        <v>54</v>
      </c>
      <c r="G2135" t="s">
        <v>54</v>
      </c>
      <c r="H2135">
        <v>1495</v>
      </c>
      <c r="I2135" t="s">
        <v>1464</v>
      </c>
      <c r="J2135" t="s">
        <v>53</v>
      </c>
      <c r="K2135" t="s">
        <v>53</v>
      </c>
      <c r="L2135" t="s">
        <v>7611</v>
      </c>
      <c r="M2135" t="s">
        <v>61</v>
      </c>
      <c r="N2135" t="s">
        <v>53</v>
      </c>
      <c r="O2135" t="s">
        <v>3545</v>
      </c>
      <c r="P2135" t="s">
        <v>53</v>
      </c>
      <c r="Q2135">
        <v>1441</v>
      </c>
      <c r="R2135" t="s">
        <v>7612</v>
      </c>
      <c r="S2135" t="s">
        <v>53</v>
      </c>
      <c r="T2135" t="s">
        <v>53</v>
      </c>
      <c r="U2135" t="s">
        <v>53</v>
      </c>
      <c r="V2135" t="s">
        <v>53</v>
      </c>
      <c r="W2135" t="s">
        <v>53</v>
      </c>
      <c r="X2135" t="s">
        <v>53</v>
      </c>
      <c r="Y2135" t="s">
        <v>53</v>
      </c>
      <c r="Z2135" t="s">
        <v>53</v>
      </c>
      <c r="AA2135" t="s">
        <v>53</v>
      </c>
      <c r="AB2135" t="s">
        <v>53</v>
      </c>
      <c r="AC2135" t="s">
        <v>2124</v>
      </c>
      <c r="AD2135" t="s">
        <v>657</v>
      </c>
      <c r="AE2135" t="s">
        <v>7494</v>
      </c>
      <c r="AF2135" t="s">
        <v>53</v>
      </c>
      <c r="AG2135" t="s">
        <v>7613</v>
      </c>
      <c r="AH2135" t="s">
        <v>61</v>
      </c>
      <c r="AI2135" t="s">
        <v>53</v>
      </c>
      <c r="AJ2135" t="s">
        <v>3545</v>
      </c>
      <c r="AK2135" t="s">
        <v>53</v>
      </c>
      <c r="AL2135" t="s">
        <v>470</v>
      </c>
      <c r="AM2135" t="s">
        <v>7388</v>
      </c>
      <c r="AN2135" t="s">
        <v>99</v>
      </c>
      <c r="AO2135">
        <v>2036</v>
      </c>
      <c r="AP2135" t="s">
        <v>7614</v>
      </c>
      <c r="AQ2135" t="s">
        <v>2340</v>
      </c>
      <c r="AR2135" t="s">
        <v>237</v>
      </c>
      <c r="AS2135" t="s">
        <v>72</v>
      </c>
      <c r="AT2135" t="s">
        <v>53</v>
      </c>
      <c r="AU2135" t="s">
        <v>53</v>
      </c>
      <c r="AV2135" t="s">
        <v>53</v>
      </c>
      <c r="AW2135" t="s">
        <v>53</v>
      </c>
      <c r="AX2135" t="s">
        <v>53</v>
      </c>
      <c r="AY2135" t="s">
        <v>53</v>
      </c>
      <c r="AZ2135" t="s">
        <v>53</v>
      </c>
      <c r="BA2135" t="s">
        <v>5150</v>
      </c>
      <c r="BB2135" t="s">
        <v>101</v>
      </c>
      <c r="BC2135" t="s">
        <v>53</v>
      </c>
      <c r="BD2135" t="s">
        <v>53</v>
      </c>
      <c r="BE2135" t="s">
        <v>53</v>
      </c>
      <c r="BF2135" t="s">
        <v>5802</v>
      </c>
      <c r="BG2135" t="s">
        <v>7615</v>
      </c>
      <c r="BH2135" t="s">
        <v>53</v>
      </c>
      <c r="BI2135" t="s">
        <v>53</v>
      </c>
    </row>
    <row r="2136" spans="1:61" x14ac:dyDescent="0.25">
      <c r="A2136" t="s">
        <v>53</v>
      </c>
      <c r="B2136" t="s">
        <v>54</v>
      </c>
      <c r="C2136" t="s">
        <v>53</v>
      </c>
      <c r="D2136" t="s">
        <v>54</v>
      </c>
      <c r="E2136" t="s">
        <v>56</v>
      </c>
      <c r="F2136" t="s">
        <v>54</v>
      </c>
      <c r="G2136" t="s">
        <v>54</v>
      </c>
      <c r="H2136">
        <v>1495</v>
      </c>
      <c r="I2136" t="s">
        <v>1464</v>
      </c>
      <c r="J2136" t="s">
        <v>53</v>
      </c>
      <c r="K2136" t="s">
        <v>53</v>
      </c>
      <c r="L2136" t="s">
        <v>7611</v>
      </c>
      <c r="M2136" t="s">
        <v>61</v>
      </c>
      <c r="N2136" t="s">
        <v>53</v>
      </c>
      <c r="O2136" t="s">
        <v>3545</v>
      </c>
      <c r="P2136" t="s">
        <v>53</v>
      </c>
      <c r="Q2136">
        <v>1441</v>
      </c>
      <c r="R2136" t="s">
        <v>7612</v>
      </c>
      <c r="S2136" t="s">
        <v>53</v>
      </c>
      <c r="T2136" t="s">
        <v>53</v>
      </c>
      <c r="U2136" t="s">
        <v>53</v>
      </c>
      <c r="V2136" t="s">
        <v>53</v>
      </c>
      <c r="W2136" t="s">
        <v>53</v>
      </c>
      <c r="X2136" t="s">
        <v>53</v>
      </c>
      <c r="Y2136" t="s">
        <v>53</v>
      </c>
      <c r="Z2136" t="s">
        <v>53</v>
      </c>
      <c r="AA2136" t="s">
        <v>53</v>
      </c>
      <c r="AB2136" t="s">
        <v>53</v>
      </c>
      <c r="AC2136" t="s">
        <v>53</v>
      </c>
      <c r="AD2136" t="s">
        <v>53</v>
      </c>
      <c r="AE2136" t="s">
        <v>7088</v>
      </c>
      <c r="AF2136" t="s">
        <v>53</v>
      </c>
      <c r="AG2136" t="s">
        <v>7087</v>
      </c>
      <c r="AH2136" t="s">
        <v>61</v>
      </c>
      <c r="AI2136" t="s">
        <v>53</v>
      </c>
      <c r="AJ2136" t="s">
        <v>3545</v>
      </c>
      <c r="AK2136" t="s">
        <v>53</v>
      </c>
      <c r="AL2136" t="s">
        <v>53</v>
      </c>
      <c r="AM2136" t="s">
        <v>7388</v>
      </c>
      <c r="AN2136" t="s">
        <v>53</v>
      </c>
      <c r="AO2136">
        <v>2079</v>
      </c>
      <c r="AP2136" t="s">
        <v>7616</v>
      </c>
      <c r="AQ2136" t="s">
        <v>2340</v>
      </c>
      <c r="AR2136" t="s">
        <v>145</v>
      </c>
      <c r="AS2136" t="s">
        <v>263</v>
      </c>
      <c r="AT2136" t="s">
        <v>53</v>
      </c>
      <c r="AU2136" t="s">
        <v>53</v>
      </c>
      <c r="AV2136" t="s">
        <v>53</v>
      </c>
      <c r="AW2136" t="s">
        <v>53</v>
      </c>
      <c r="AX2136" t="s">
        <v>53</v>
      </c>
      <c r="AY2136" t="s">
        <v>53</v>
      </c>
      <c r="AZ2136" t="s">
        <v>53</v>
      </c>
      <c r="BA2136" t="s">
        <v>146</v>
      </c>
      <c r="BB2136" t="s">
        <v>53</v>
      </c>
      <c r="BC2136" t="s">
        <v>53</v>
      </c>
      <c r="BD2136" t="s">
        <v>53</v>
      </c>
      <c r="BE2136" t="s">
        <v>53</v>
      </c>
      <c r="BF2136" t="s">
        <v>53</v>
      </c>
      <c r="BG2136" t="s">
        <v>53</v>
      </c>
      <c r="BH2136" t="s">
        <v>53</v>
      </c>
      <c r="BI2136" t="s">
        <v>53</v>
      </c>
    </row>
    <row r="2137" spans="1:61" x14ac:dyDescent="0.25">
      <c r="A2137" t="s">
        <v>53</v>
      </c>
      <c r="B2137" t="s">
        <v>54</v>
      </c>
      <c r="C2137" t="s">
        <v>53</v>
      </c>
      <c r="D2137" t="s">
        <v>54</v>
      </c>
      <c r="E2137" t="s">
        <v>56</v>
      </c>
      <c r="F2137" t="s">
        <v>54</v>
      </c>
      <c r="G2137" t="s">
        <v>54</v>
      </c>
      <c r="H2137">
        <v>1495</v>
      </c>
      <c r="I2137" t="s">
        <v>1464</v>
      </c>
      <c r="J2137" t="s">
        <v>53</v>
      </c>
      <c r="K2137" t="s">
        <v>53</v>
      </c>
      <c r="L2137" t="s">
        <v>7611</v>
      </c>
      <c r="M2137" t="s">
        <v>61</v>
      </c>
      <c r="N2137" t="s">
        <v>53</v>
      </c>
      <c r="O2137" t="s">
        <v>3545</v>
      </c>
      <c r="P2137" t="s">
        <v>53</v>
      </c>
      <c r="Q2137">
        <v>1441</v>
      </c>
      <c r="R2137" t="s">
        <v>7612</v>
      </c>
      <c r="S2137" t="s">
        <v>53</v>
      </c>
      <c r="T2137" t="s">
        <v>53</v>
      </c>
      <c r="U2137" t="s">
        <v>53</v>
      </c>
      <c r="V2137" t="s">
        <v>53</v>
      </c>
      <c r="W2137" t="s">
        <v>53</v>
      </c>
      <c r="X2137" t="s">
        <v>53</v>
      </c>
      <c r="Y2137" t="s">
        <v>53</v>
      </c>
      <c r="Z2137" t="s">
        <v>53</v>
      </c>
      <c r="AA2137" t="s">
        <v>53</v>
      </c>
      <c r="AB2137" t="s">
        <v>53</v>
      </c>
      <c r="AC2137" t="s">
        <v>5600</v>
      </c>
      <c r="AD2137" t="s">
        <v>7617</v>
      </c>
      <c r="AE2137" t="s">
        <v>7618</v>
      </c>
      <c r="AF2137" t="s">
        <v>7619</v>
      </c>
      <c r="AG2137" t="s">
        <v>7620</v>
      </c>
      <c r="AH2137" t="s">
        <v>61</v>
      </c>
      <c r="AI2137" t="s">
        <v>53</v>
      </c>
      <c r="AJ2137" t="s">
        <v>3545</v>
      </c>
      <c r="AK2137" t="s">
        <v>53</v>
      </c>
      <c r="AL2137" t="s">
        <v>206</v>
      </c>
      <c r="AM2137" t="s">
        <v>7388</v>
      </c>
      <c r="AN2137" t="s">
        <v>414</v>
      </c>
      <c r="AO2137">
        <v>2551</v>
      </c>
      <c r="AP2137" t="s">
        <v>7621</v>
      </c>
      <c r="AQ2137" t="s">
        <v>2340</v>
      </c>
      <c r="AR2137" t="s">
        <v>203</v>
      </c>
      <c r="AS2137" t="s">
        <v>72</v>
      </c>
      <c r="AT2137" t="s">
        <v>53</v>
      </c>
      <c r="AU2137" t="s">
        <v>53</v>
      </c>
      <c r="AV2137" t="s">
        <v>53</v>
      </c>
      <c r="AW2137" t="s">
        <v>53</v>
      </c>
      <c r="AX2137" t="s">
        <v>53</v>
      </c>
      <c r="AY2137" t="s">
        <v>53</v>
      </c>
      <c r="AZ2137" t="s">
        <v>53</v>
      </c>
      <c r="BA2137" t="s">
        <v>93</v>
      </c>
      <c r="BB2137" t="s">
        <v>225</v>
      </c>
      <c r="BC2137" t="s">
        <v>53</v>
      </c>
      <c r="BD2137" t="s">
        <v>53</v>
      </c>
      <c r="BE2137" t="s">
        <v>53</v>
      </c>
      <c r="BF2137" t="s">
        <v>7622</v>
      </c>
      <c r="BG2137" t="s">
        <v>244</v>
      </c>
      <c r="BH2137" t="s">
        <v>53</v>
      </c>
      <c r="BI2137" t="s">
        <v>53</v>
      </c>
    </row>
    <row r="2138" spans="1:61" x14ac:dyDescent="0.25">
      <c r="A2138" t="s">
        <v>53</v>
      </c>
      <c r="B2138" t="s">
        <v>54</v>
      </c>
      <c r="C2138" t="s">
        <v>53</v>
      </c>
      <c r="D2138" t="s">
        <v>54</v>
      </c>
      <c r="E2138" t="s">
        <v>56</v>
      </c>
      <c r="F2138" t="s">
        <v>54</v>
      </c>
      <c r="G2138" t="s">
        <v>54</v>
      </c>
      <c r="H2138">
        <v>1495</v>
      </c>
      <c r="I2138" t="s">
        <v>1464</v>
      </c>
      <c r="J2138" t="s">
        <v>53</v>
      </c>
      <c r="K2138" t="s">
        <v>53</v>
      </c>
      <c r="L2138" t="s">
        <v>53</v>
      </c>
      <c r="M2138" t="s">
        <v>53</v>
      </c>
      <c r="N2138" t="s">
        <v>53</v>
      </c>
      <c r="O2138" t="s">
        <v>53</v>
      </c>
      <c r="P2138" t="s">
        <v>53</v>
      </c>
      <c r="Q2138">
        <v>1454</v>
      </c>
      <c r="R2138" t="s">
        <v>7612</v>
      </c>
      <c r="S2138" t="s">
        <v>53</v>
      </c>
      <c r="T2138" t="s">
        <v>53</v>
      </c>
      <c r="U2138" t="s">
        <v>53</v>
      </c>
      <c r="V2138" t="s">
        <v>53</v>
      </c>
      <c r="W2138" t="s">
        <v>53</v>
      </c>
      <c r="X2138" t="s">
        <v>53</v>
      </c>
      <c r="Y2138" t="s">
        <v>53</v>
      </c>
      <c r="Z2138" t="s">
        <v>53</v>
      </c>
      <c r="AA2138" t="s">
        <v>53</v>
      </c>
      <c r="AB2138" t="s">
        <v>53</v>
      </c>
      <c r="AC2138" t="s">
        <v>7623</v>
      </c>
      <c r="AD2138" t="s">
        <v>1766</v>
      </c>
      <c r="AE2138" t="s">
        <v>7434</v>
      </c>
      <c r="AF2138" t="s">
        <v>53</v>
      </c>
      <c r="AG2138" t="s">
        <v>7624</v>
      </c>
      <c r="AH2138" t="s">
        <v>53</v>
      </c>
      <c r="AI2138" t="s">
        <v>53</v>
      </c>
      <c r="AJ2138" t="s">
        <v>53</v>
      </c>
      <c r="AK2138" t="s">
        <v>53</v>
      </c>
      <c r="AL2138" t="s">
        <v>99</v>
      </c>
      <c r="AM2138" t="s">
        <v>7457</v>
      </c>
      <c r="AN2138" t="s">
        <v>78</v>
      </c>
      <c r="AO2138">
        <v>2057</v>
      </c>
      <c r="AP2138" t="s">
        <v>7625</v>
      </c>
      <c r="AQ2138" t="s">
        <v>2340</v>
      </c>
      <c r="AR2138" t="s">
        <v>266</v>
      </c>
      <c r="AS2138" t="s">
        <v>72</v>
      </c>
      <c r="AT2138" t="s">
        <v>73</v>
      </c>
      <c r="AU2138" t="s">
        <v>53</v>
      </c>
      <c r="AV2138" t="s">
        <v>53</v>
      </c>
      <c r="AW2138" t="s">
        <v>53</v>
      </c>
      <c r="AX2138" t="s">
        <v>53</v>
      </c>
      <c r="AY2138" t="s">
        <v>53</v>
      </c>
      <c r="AZ2138" t="s">
        <v>53</v>
      </c>
      <c r="BA2138" t="s">
        <v>74</v>
      </c>
      <c r="BB2138" t="s">
        <v>225</v>
      </c>
      <c r="BC2138" t="s">
        <v>53</v>
      </c>
      <c r="BD2138" t="s">
        <v>53</v>
      </c>
      <c r="BE2138" t="s">
        <v>53</v>
      </c>
      <c r="BF2138" t="s">
        <v>4724</v>
      </c>
      <c r="BG2138" t="s">
        <v>305</v>
      </c>
      <c r="BH2138" t="s">
        <v>53</v>
      </c>
      <c r="BI2138" t="s">
        <v>53</v>
      </c>
    </row>
    <row r="2139" spans="1:61" x14ac:dyDescent="0.25">
      <c r="A2139" t="s">
        <v>53</v>
      </c>
      <c r="B2139" t="s">
        <v>54</v>
      </c>
      <c r="C2139" t="s">
        <v>53</v>
      </c>
      <c r="D2139" t="s">
        <v>54</v>
      </c>
      <c r="E2139" t="s">
        <v>53</v>
      </c>
      <c r="F2139" t="s">
        <v>54</v>
      </c>
      <c r="G2139" t="s">
        <v>54</v>
      </c>
      <c r="H2139">
        <v>1496</v>
      </c>
      <c r="I2139" t="s">
        <v>1464</v>
      </c>
      <c r="J2139" t="s">
        <v>53</v>
      </c>
      <c r="K2139" t="s">
        <v>53</v>
      </c>
      <c r="L2139" t="s">
        <v>7626</v>
      </c>
      <c r="M2139" t="s">
        <v>53</v>
      </c>
      <c r="N2139" t="s">
        <v>53</v>
      </c>
      <c r="O2139" t="s">
        <v>53</v>
      </c>
      <c r="P2139" t="s">
        <v>53</v>
      </c>
      <c r="Q2139">
        <v>1442</v>
      </c>
      <c r="R2139" t="s">
        <v>7627</v>
      </c>
      <c r="S2139" t="s">
        <v>53</v>
      </c>
      <c r="T2139" t="s">
        <v>53</v>
      </c>
      <c r="U2139" t="s">
        <v>53</v>
      </c>
      <c r="V2139" t="s">
        <v>53</v>
      </c>
      <c r="W2139" t="s">
        <v>53</v>
      </c>
      <c r="X2139" t="s">
        <v>53</v>
      </c>
      <c r="Y2139" t="s">
        <v>53</v>
      </c>
      <c r="Z2139" t="s">
        <v>53</v>
      </c>
      <c r="AA2139" t="s">
        <v>53</v>
      </c>
      <c r="AB2139" t="s">
        <v>53</v>
      </c>
      <c r="AC2139" t="s">
        <v>53</v>
      </c>
      <c r="AD2139" t="s">
        <v>53</v>
      </c>
      <c r="AE2139" t="s">
        <v>2664</v>
      </c>
      <c r="AF2139" t="s">
        <v>7628</v>
      </c>
      <c r="AG2139" t="s">
        <v>7578</v>
      </c>
      <c r="AH2139" t="s">
        <v>53</v>
      </c>
      <c r="AI2139" t="s">
        <v>53</v>
      </c>
      <c r="AJ2139" t="s">
        <v>53</v>
      </c>
      <c r="AK2139" t="s">
        <v>53</v>
      </c>
      <c r="AL2139" t="s">
        <v>53</v>
      </c>
      <c r="AM2139" t="s">
        <v>7393</v>
      </c>
      <c r="AN2139" t="s">
        <v>53</v>
      </c>
      <c r="AO2139">
        <v>2037</v>
      </c>
      <c r="AP2139" t="s">
        <v>7629</v>
      </c>
      <c r="AQ2139" t="s">
        <v>7630</v>
      </c>
      <c r="AR2139" t="s">
        <v>483</v>
      </c>
      <c r="AS2139" t="s">
        <v>72</v>
      </c>
      <c r="AT2139" t="s">
        <v>53</v>
      </c>
      <c r="AU2139" t="s">
        <v>53</v>
      </c>
      <c r="AV2139" t="s">
        <v>53</v>
      </c>
      <c r="AW2139" t="s">
        <v>53</v>
      </c>
      <c r="AX2139" t="s">
        <v>53</v>
      </c>
      <c r="AY2139" t="s">
        <v>53</v>
      </c>
      <c r="AZ2139" t="s">
        <v>53</v>
      </c>
      <c r="BA2139" t="s">
        <v>93</v>
      </c>
      <c r="BB2139" t="s">
        <v>53</v>
      </c>
      <c r="BC2139" t="s">
        <v>53</v>
      </c>
      <c r="BD2139" t="s">
        <v>53</v>
      </c>
      <c r="BE2139" t="s">
        <v>53</v>
      </c>
      <c r="BF2139" t="s">
        <v>53</v>
      </c>
      <c r="BG2139" t="s">
        <v>53</v>
      </c>
      <c r="BH2139" t="s">
        <v>53</v>
      </c>
      <c r="BI2139" t="s">
        <v>53</v>
      </c>
    </row>
    <row r="2140" spans="1:61" x14ac:dyDescent="0.25">
      <c r="A2140" t="s">
        <v>53</v>
      </c>
      <c r="B2140" t="s">
        <v>54</v>
      </c>
      <c r="C2140" t="s">
        <v>53</v>
      </c>
      <c r="D2140" t="s">
        <v>54</v>
      </c>
      <c r="E2140" t="s">
        <v>53</v>
      </c>
      <c r="F2140" t="s">
        <v>54</v>
      </c>
      <c r="G2140" t="s">
        <v>54</v>
      </c>
      <c r="H2140">
        <v>1496</v>
      </c>
      <c r="I2140" t="s">
        <v>1464</v>
      </c>
      <c r="J2140" t="s">
        <v>53</v>
      </c>
      <c r="K2140" t="s">
        <v>53</v>
      </c>
      <c r="L2140" t="s">
        <v>7626</v>
      </c>
      <c r="M2140" t="s">
        <v>53</v>
      </c>
      <c r="N2140" t="s">
        <v>53</v>
      </c>
      <c r="O2140" t="s">
        <v>53</v>
      </c>
      <c r="P2140" t="s">
        <v>53</v>
      </c>
      <c r="Q2140">
        <v>1442</v>
      </c>
      <c r="R2140" t="s">
        <v>7627</v>
      </c>
      <c r="S2140" t="s">
        <v>53</v>
      </c>
      <c r="T2140" t="s">
        <v>53</v>
      </c>
      <c r="U2140" t="s">
        <v>53</v>
      </c>
      <c r="V2140" t="s">
        <v>53</v>
      </c>
      <c r="W2140" t="s">
        <v>53</v>
      </c>
      <c r="X2140" t="s">
        <v>53</v>
      </c>
      <c r="Y2140" t="s">
        <v>53</v>
      </c>
      <c r="Z2140" t="s">
        <v>53</v>
      </c>
      <c r="AA2140" t="s">
        <v>53</v>
      </c>
      <c r="AB2140" t="s">
        <v>53</v>
      </c>
      <c r="AC2140" t="s">
        <v>53</v>
      </c>
      <c r="AD2140" t="s">
        <v>53</v>
      </c>
      <c r="AE2140" t="s">
        <v>7578</v>
      </c>
      <c r="AF2140" t="s">
        <v>7631</v>
      </c>
      <c r="AG2140" t="s">
        <v>7578</v>
      </c>
      <c r="AH2140" t="s">
        <v>53</v>
      </c>
      <c r="AI2140" t="s">
        <v>53</v>
      </c>
      <c r="AJ2140" t="s">
        <v>53</v>
      </c>
      <c r="AK2140" t="s">
        <v>53</v>
      </c>
      <c r="AL2140" t="s">
        <v>53</v>
      </c>
      <c r="AM2140" t="s">
        <v>7393</v>
      </c>
      <c r="AN2140" t="s">
        <v>53</v>
      </c>
      <c r="AO2140">
        <v>2038</v>
      </c>
      <c r="AP2140" t="s">
        <v>7632</v>
      </c>
      <c r="AQ2140" t="s">
        <v>7630</v>
      </c>
      <c r="AR2140" t="s">
        <v>483</v>
      </c>
      <c r="AS2140" t="s">
        <v>72</v>
      </c>
      <c r="AT2140" t="s">
        <v>53</v>
      </c>
      <c r="AU2140" t="s">
        <v>53</v>
      </c>
      <c r="AV2140" t="s">
        <v>53</v>
      </c>
      <c r="AW2140" t="s">
        <v>53</v>
      </c>
      <c r="AX2140" t="s">
        <v>53</v>
      </c>
      <c r="AY2140" t="s">
        <v>53</v>
      </c>
      <c r="AZ2140" t="s">
        <v>53</v>
      </c>
      <c r="BA2140" t="s">
        <v>93</v>
      </c>
      <c r="BB2140" t="s">
        <v>53</v>
      </c>
      <c r="BC2140" t="s">
        <v>53</v>
      </c>
      <c r="BD2140" t="s">
        <v>53</v>
      </c>
      <c r="BE2140" t="s">
        <v>53</v>
      </c>
      <c r="BF2140" t="s">
        <v>53</v>
      </c>
      <c r="BG2140" t="s">
        <v>53</v>
      </c>
      <c r="BH2140" t="s">
        <v>53</v>
      </c>
      <c r="BI2140" t="s">
        <v>53</v>
      </c>
    </row>
    <row r="2141" spans="1:61" x14ac:dyDescent="0.25">
      <c r="A2141" t="s">
        <v>53</v>
      </c>
      <c r="B2141" t="s">
        <v>54</v>
      </c>
      <c r="C2141" t="s">
        <v>53</v>
      </c>
      <c r="D2141" t="s">
        <v>54</v>
      </c>
      <c r="E2141" t="s">
        <v>53</v>
      </c>
      <c r="F2141" t="s">
        <v>54</v>
      </c>
      <c r="G2141" t="s">
        <v>54</v>
      </c>
      <c r="H2141">
        <v>1496</v>
      </c>
      <c r="I2141" t="s">
        <v>1464</v>
      </c>
      <c r="J2141" t="s">
        <v>53</v>
      </c>
      <c r="K2141" t="s">
        <v>53</v>
      </c>
      <c r="L2141" t="s">
        <v>7626</v>
      </c>
      <c r="M2141" t="s">
        <v>53</v>
      </c>
      <c r="N2141" t="s">
        <v>53</v>
      </c>
      <c r="O2141" t="s">
        <v>53</v>
      </c>
      <c r="P2141" t="s">
        <v>53</v>
      </c>
      <c r="Q2141">
        <v>1442</v>
      </c>
      <c r="R2141" t="s">
        <v>7627</v>
      </c>
      <c r="S2141" t="s">
        <v>53</v>
      </c>
      <c r="T2141" t="s">
        <v>53</v>
      </c>
      <c r="U2141" t="s">
        <v>53</v>
      </c>
      <c r="V2141" t="s">
        <v>53</v>
      </c>
      <c r="W2141" t="s">
        <v>53</v>
      </c>
      <c r="X2141" t="s">
        <v>53</v>
      </c>
      <c r="Y2141" t="s">
        <v>53</v>
      </c>
      <c r="Z2141" t="s">
        <v>53</v>
      </c>
      <c r="AA2141" t="s">
        <v>53</v>
      </c>
      <c r="AB2141" t="s">
        <v>53</v>
      </c>
      <c r="AC2141" t="s">
        <v>53</v>
      </c>
      <c r="AD2141" t="s">
        <v>53</v>
      </c>
      <c r="AE2141" t="s">
        <v>7578</v>
      </c>
      <c r="AF2141" t="s">
        <v>7633</v>
      </c>
      <c r="AG2141" t="s">
        <v>7578</v>
      </c>
      <c r="AH2141" t="s">
        <v>53</v>
      </c>
      <c r="AI2141" t="s">
        <v>53</v>
      </c>
      <c r="AJ2141" t="s">
        <v>53</v>
      </c>
      <c r="AK2141" t="s">
        <v>53</v>
      </c>
      <c r="AL2141" t="s">
        <v>53</v>
      </c>
      <c r="AM2141" t="s">
        <v>7393</v>
      </c>
      <c r="AN2141" t="s">
        <v>53</v>
      </c>
      <c r="AO2141">
        <v>2039</v>
      </c>
      <c r="AP2141" t="s">
        <v>7634</v>
      </c>
      <c r="AQ2141" t="s">
        <v>7630</v>
      </c>
      <c r="AR2141" t="s">
        <v>483</v>
      </c>
      <c r="AS2141" t="s">
        <v>72</v>
      </c>
      <c r="AT2141" t="s">
        <v>53</v>
      </c>
      <c r="AU2141" t="s">
        <v>53</v>
      </c>
      <c r="AV2141" t="s">
        <v>53</v>
      </c>
      <c r="AW2141" t="s">
        <v>53</v>
      </c>
      <c r="AX2141" t="s">
        <v>53</v>
      </c>
      <c r="AY2141" t="s">
        <v>53</v>
      </c>
      <c r="AZ2141" t="s">
        <v>53</v>
      </c>
      <c r="BA2141" t="s">
        <v>93</v>
      </c>
      <c r="BB2141" t="s">
        <v>53</v>
      </c>
      <c r="BC2141" t="s">
        <v>53</v>
      </c>
      <c r="BD2141" t="s">
        <v>53</v>
      </c>
      <c r="BE2141" t="s">
        <v>53</v>
      </c>
      <c r="BF2141" t="s">
        <v>53</v>
      </c>
      <c r="BG2141" t="s">
        <v>53</v>
      </c>
      <c r="BH2141" t="s">
        <v>53</v>
      </c>
      <c r="BI2141" t="s">
        <v>53</v>
      </c>
    </row>
    <row r="2142" spans="1:61" x14ac:dyDescent="0.25">
      <c r="A2142" t="s">
        <v>53</v>
      </c>
      <c r="B2142" t="s">
        <v>54</v>
      </c>
      <c r="C2142" t="s">
        <v>53</v>
      </c>
      <c r="D2142" t="s">
        <v>54</v>
      </c>
      <c r="E2142" t="s">
        <v>53</v>
      </c>
      <c r="F2142" t="s">
        <v>54</v>
      </c>
      <c r="G2142" t="s">
        <v>54</v>
      </c>
      <c r="H2142">
        <v>1497</v>
      </c>
      <c r="I2142" t="s">
        <v>1464</v>
      </c>
      <c r="J2142" t="s">
        <v>53</v>
      </c>
      <c r="K2142" t="s">
        <v>53</v>
      </c>
      <c r="L2142" t="s">
        <v>7635</v>
      </c>
      <c r="M2142" t="s">
        <v>53</v>
      </c>
      <c r="N2142" t="s">
        <v>53</v>
      </c>
      <c r="O2142" t="s">
        <v>53</v>
      </c>
      <c r="P2142" t="s">
        <v>53</v>
      </c>
      <c r="Q2142">
        <v>1443</v>
      </c>
      <c r="R2142" t="s">
        <v>7636</v>
      </c>
      <c r="S2142" t="s">
        <v>53</v>
      </c>
      <c r="T2142" t="s">
        <v>53</v>
      </c>
      <c r="U2142" t="s">
        <v>53</v>
      </c>
      <c r="V2142" t="s">
        <v>53</v>
      </c>
      <c r="W2142" t="s">
        <v>53</v>
      </c>
      <c r="X2142" t="s">
        <v>53</v>
      </c>
      <c r="Y2142" t="s">
        <v>53</v>
      </c>
      <c r="Z2142" t="s">
        <v>53</v>
      </c>
      <c r="AA2142" t="s">
        <v>53</v>
      </c>
      <c r="AB2142" t="s">
        <v>53</v>
      </c>
      <c r="AC2142" t="s">
        <v>53</v>
      </c>
      <c r="AD2142" t="s">
        <v>53</v>
      </c>
      <c r="AE2142" t="s">
        <v>3879</v>
      </c>
      <c r="AF2142" t="s">
        <v>7628</v>
      </c>
      <c r="AG2142" t="s">
        <v>7637</v>
      </c>
      <c r="AH2142" t="s">
        <v>53</v>
      </c>
      <c r="AI2142" t="s">
        <v>53</v>
      </c>
      <c r="AJ2142" t="s">
        <v>53</v>
      </c>
      <c r="AK2142" t="s">
        <v>53</v>
      </c>
      <c r="AL2142" t="s">
        <v>53</v>
      </c>
      <c r="AM2142" t="s">
        <v>7395</v>
      </c>
      <c r="AN2142" t="s">
        <v>53</v>
      </c>
      <c r="AO2142">
        <v>2040</v>
      </c>
      <c r="AP2142" t="s">
        <v>7638</v>
      </c>
      <c r="AQ2142" t="s">
        <v>7630</v>
      </c>
      <c r="AR2142" t="s">
        <v>483</v>
      </c>
      <c r="AS2142" t="s">
        <v>72</v>
      </c>
      <c r="AT2142" t="s">
        <v>53</v>
      </c>
      <c r="AU2142" t="s">
        <v>53</v>
      </c>
      <c r="AV2142" t="s">
        <v>53</v>
      </c>
      <c r="AW2142" t="s">
        <v>53</v>
      </c>
      <c r="AX2142" t="s">
        <v>53</v>
      </c>
      <c r="AY2142" t="s">
        <v>53</v>
      </c>
      <c r="AZ2142" t="s">
        <v>53</v>
      </c>
      <c r="BA2142" t="s">
        <v>93</v>
      </c>
      <c r="BB2142" t="s">
        <v>53</v>
      </c>
      <c r="BC2142" t="s">
        <v>53</v>
      </c>
      <c r="BD2142" t="s">
        <v>53</v>
      </c>
      <c r="BE2142" t="s">
        <v>53</v>
      </c>
      <c r="BF2142" t="s">
        <v>53</v>
      </c>
      <c r="BG2142" t="s">
        <v>78</v>
      </c>
      <c r="BH2142" t="s">
        <v>53</v>
      </c>
      <c r="BI2142" t="s">
        <v>53</v>
      </c>
    </row>
    <row r="2143" spans="1:61" x14ac:dyDescent="0.25">
      <c r="A2143" t="s">
        <v>53</v>
      </c>
      <c r="B2143" t="s">
        <v>54</v>
      </c>
      <c r="C2143" t="s">
        <v>53</v>
      </c>
      <c r="D2143" t="s">
        <v>54</v>
      </c>
      <c r="E2143" t="s">
        <v>53</v>
      </c>
      <c r="F2143" t="s">
        <v>54</v>
      </c>
      <c r="G2143" t="s">
        <v>54</v>
      </c>
      <c r="H2143">
        <v>1497</v>
      </c>
      <c r="I2143" t="s">
        <v>1464</v>
      </c>
      <c r="J2143" t="s">
        <v>53</v>
      </c>
      <c r="K2143" t="s">
        <v>53</v>
      </c>
      <c r="L2143" t="s">
        <v>7635</v>
      </c>
      <c r="M2143" t="s">
        <v>53</v>
      </c>
      <c r="N2143" t="s">
        <v>53</v>
      </c>
      <c r="O2143" t="s">
        <v>53</v>
      </c>
      <c r="P2143" t="s">
        <v>53</v>
      </c>
      <c r="Q2143">
        <v>1443</v>
      </c>
      <c r="R2143" t="s">
        <v>7636</v>
      </c>
      <c r="S2143" t="s">
        <v>53</v>
      </c>
      <c r="T2143" t="s">
        <v>53</v>
      </c>
      <c r="U2143" t="s">
        <v>53</v>
      </c>
      <c r="V2143" t="s">
        <v>53</v>
      </c>
      <c r="W2143" t="s">
        <v>53</v>
      </c>
      <c r="X2143" t="s">
        <v>53</v>
      </c>
      <c r="Y2143" t="s">
        <v>53</v>
      </c>
      <c r="Z2143" t="s">
        <v>53</v>
      </c>
      <c r="AA2143" t="s">
        <v>53</v>
      </c>
      <c r="AB2143" t="s">
        <v>53</v>
      </c>
      <c r="AC2143" t="s">
        <v>53</v>
      </c>
      <c r="AD2143" t="s">
        <v>53</v>
      </c>
      <c r="AE2143" t="s">
        <v>5507</v>
      </c>
      <c r="AF2143" t="s">
        <v>7639</v>
      </c>
      <c r="AG2143" t="s">
        <v>7637</v>
      </c>
      <c r="AH2143" t="s">
        <v>53</v>
      </c>
      <c r="AI2143" t="s">
        <v>53</v>
      </c>
      <c r="AJ2143" t="s">
        <v>53</v>
      </c>
      <c r="AK2143" t="s">
        <v>53</v>
      </c>
      <c r="AL2143" t="s">
        <v>53</v>
      </c>
      <c r="AM2143" t="s">
        <v>7395</v>
      </c>
      <c r="AN2143" t="s">
        <v>53</v>
      </c>
      <c r="AO2143">
        <v>2041</v>
      </c>
      <c r="AP2143" t="s">
        <v>7640</v>
      </c>
      <c r="AQ2143" t="s">
        <v>7630</v>
      </c>
      <c r="AR2143" t="s">
        <v>483</v>
      </c>
      <c r="AS2143" t="s">
        <v>72</v>
      </c>
      <c r="AT2143" t="s">
        <v>53</v>
      </c>
      <c r="AU2143" t="s">
        <v>53</v>
      </c>
      <c r="AV2143" t="s">
        <v>53</v>
      </c>
      <c r="AW2143" t="s">
        <v>53</v>
      </c>
      <c r="AX2143" t="s">
        <v>53</v>
      </c>
      <c r="AY2143" t="s">
        <v>53</v>
      </c>
      <c r="AZ2143" t="s">
        <v>53</v>
      </c>
      <c r="BA2143" t="s">
        <v>93</v>
      </c>
      <c r="BB2143" t="s">
        <v>53</v>
      </c>
      <c r="BC2143" t="s">
        <v>53</v>
      </c>
      <c r="BD2143" t="s">
        <v>53</v>
      </c>
      <c r="BE2143" t="s">
        <v>53</v>
      </c>
      <c r="BF2143" t="s">
        <v>53</v>
      </c>
      <c r="BG2143" t="s">
        <v>85</v>
      </c>
      <c r="BH2143" t="s">
        <v>53</v>
      </c>
      <c r="BI2143" t="s">
        <v>53</v>
      </c>
    </row>
    <row r="2144" spans="1:61" x14ac:dyDescent="0.25">
      <c r="A2144" t="s">
        <v>53</v>
      </c>
      <c r="B2144" t="s">
        <v>54</v>
      </c>
      <c r="C2144" t="s">
        <v>53</v>
      </c>
      <c r="D2144" t="s">
        <v>54</v>
      </c>
      <c r="E2144" t="s">
        <v>53</v>
      </c>
      <c r="F2144" t="s">
        <v>54</v>
      </c>
      <c r="G2144" t="s">
        <v>54</v>
      </c>
      <c r="H2144">
        <v>1498</v>
      </c>
      <c r="I2144" t="s">
        <v>1464</v>
      </c>
      <c r="J2144" t="s">
        <v>53</v>
      </c>
      <c r="K2144" t="s">
        <v>53</v>
      </c>
      <c r="L2144" t="s">
        <v>7641</v>
      </c>
      <c r="M2144" t="s">
        <v>53</v>
      </c>
      <c r="N2144" t="s">
        <v>53</v>
      </c>
      <c r="O2144" t="s">
        <v>53</v>
      </c>
      <c r="P2144" t="s">
        <v>53</v>
      </c>
      <c r="Q2144">
        <v>1444</v>
      </c>
      <c r="R2144" t="s">
        <v>7642</v>
      </c>
      <c r="S2144" t="s">
        <v>53</v>
      </c>
      <c r="T2144" t="s">
        <v>53</v>
      </c>
      <c r="U2144" t="s">
        <v>53</v>
      </c>
      <c r="V2144" t="s">
        <v>53</v>
      </c>
      <c r="W2144" t="s">
        <v>53</v>
      </c>
      <c r="X2144" t="s">
        <v>53</v>
      </c>
      <c r="Y2144" t="s">
        <v>53</v>
      </c>
      <c r="Z2144" t="s">
        <v>53</v>
      </c>
      <c r="AA2144" t="s">
        <v>53</v>
      </c>
      <c r="AB2144" t="s">
        <v>53</v>
      </c>
      <c r="AC2144" t="s">
        <v>53</v>
      </c>
      <c r="AD2144" t="s">
        <v>53</v>
      </c>
      <c r="AE2144" t="s">
        <v>7578</v>
      </c>
      <c r="AF2144" t="s">
        <v>7643</v>
      </c>
      <c r="AG2144" t="s">
        <v>7578</v>
      </c>
      <c r="AH2144" t="s">
        <v>53</v>
      </c>
      <c r="AI2144" t="s">
        <v>53</v>
      </c>
      <c r="AJ2144" t="s">
        <v>53</v>
      </c>
      <c r="AK2144" t="s">
        <v>53</v>
      </c>
      <c r="AL2144" t="s">
        <v>53</v>
      </c>
      <c r="AM2144" t="s">
        <v>7397</v>
      </c>
      <c r="AN2144" t="s">
        <v>53</v>
      </c>
      <c r="AO2144">
        <v>2042</v>
      </c>
      <c r="AP2144" t="s">
        <v>7644</v>
      </c>
      <c r="AQ2144" t="s">
        <v>7630</v>
      </c>
      <c r="AR2144" t="s">
        <v>483</v>
      </c>
      <c r="AS2144" t="s">
        <v>72</v>
      </c>
      <c r="AT2144" t="s">
        <v>53</v>
      </c>
      <c r="AU2144" t="s">
        <v>53</v>
      </c>
      <c r="AV2144" t="s">
        <v>53</v>
      </c>
      <c r="AW2144" t="s">
        <v>53</v>
      </c>
      <c r="AX2144" t="s">
        <v>53</v>
      </c>
      <c r="AY2144" t="s">
        <v>53</v>
      </c>
      <c r="AZ2144" t="s">
        <v>53</v>
      </c>
      <c r="BA2144" t="s">
        <v>93</v>
      </c>
      <c r="BB2144" t="s">
        <v>53</v>
      </c>
      <c r="BC2144" t="s">
        <v>53</v>
      </c>
      <c r="BD2144" t="s">
        <v>53</v>
      </c>
      <c r="BE2144" t="s">
        <v>53</v>
      </c>
      <c r="BF2144" t="s">
        <v>53</v>
      </c>
      <c r="BG2144" t="s">
        <v>53</v>
      </c>
      <c r="BH2144" t="s">
        <v>53</v>
      </c>
      <c r="BI2144" t="s">
        <v>53</v>
      </c>
    </row>
    <row r="2145" spans="1:61" x14ac:dyDescent="0.25">
      <c r="A2145" t="s">
        <v>53</v>
      </c>
      <c r="B2145" t="s">
        <v>54</v>
      </c>
      <c r="C2145" t="s">
        <v>53</v>
      </c>
      <c r="D2145" t="s">
        <v>54</v>
      </c>
      <c r="E2145" t="s">
        <v>110</v>
      </c>
      <c r="F2145" t="s">
        <v>54</v>
      </c>
      <c r="G2145" t="s">
        <v>54</v>
      </c>
      <c r="H2145">
        <v>1499</v>
      </c>
      <c r="I2145" t="s">
        <v>1464</v>
      </c>
      <c r="J2145" t="s">
        <v>53</v>
      </c>
      <c r="K2145" t="s">
        <v>53</v>
      </c>
      <c r="L2145" t="s">
        <v>7641</v>
      </c>
      <c r="M2145" t="s">
        <v>53</v>
      </c>
      <c r="N2145" t="s">
        <v>53</v>
      </c>
      <c r="O2145" t="s">
        <v>53</v>
      </c>
      <c r="P2145" t="s">
        <v>53</v>
      </c>
      <c r="Q2145">
        <v>1445</v>
      </c>
      <c r="R2145" t="s">
        <v>7645</v>
      </c>
      <c r="S2145" t="s">
        <v>53</v>
      </c>
      <c r="T2145" t="s">
        <v>53</v>
      </c>
      <c r="U2145" t="s">
        <v>53</v>
      </c>
      <c r="V2145" t="s">
        <v>53</v>
      </c>
      <c r="W2145" t="s">
        <v>53</v>
      </c>
      <c r="X2145" t="s">
        <v>53</v>
      </c>
      <c r="Y2145" t="s">
        <v>53</v>
      </c>
      <c r="Z2145" t="s">
        <v>53</v>
      </c>
      <c r="AA2145" t="s">
        <v>53</v>
      </c>
      <c r="AB2145" t="s">
        <v>53</v>
      </c>
      <c r="AC2145" t="s">
        <v>53</v>
      </c>
      <c r="AD2145" t="s">
        <v>53</v>
      </c>
      <c r="AE2145" t="s">
        <v>7578</v>
      </c>
      <c r="AF2145" t="s">
        <v>7628</v>
      </c>
      <c r="AG2145" t="s">
        <v>7578</v>
      </c>
      <c r="AH2145" t="s">
        <v>53</v>
      </c>
      <c r="AI2145" t="s">
        <v>53</v>
      </c>
      <c r="AJ2145" t="s">
        <v>53</v>
      </c>
      <c r="AK2145" t="s">
        <v>53</v>
      </c>
      <c r="AL2145" t="s">
        <v>53</v>
      </c>
      <c r="AM2145" t="s">
        <v>7402</v>
      </c>
      <c r="AN2145" t="s">
        <v>53</v>
      </c>
      <c r="AO2145">
        <v>2043</v>
      </c>
      <c r="AP2145" t="s">
        <v>7646</v>
      </c>
      <c r="AQ2145" t="s">
        <v>7630</v>
      </c>
      <c r="AR2145" t="s">
        <v>483</v>
      </c>
      <c r="AS2145" t="s">
        <v>72</v>
      </c>
      <c r="AT2145" t="s">
        <v>53</v>
      </c>
      <c r="AU2145" t="s">
        <v>53</v>
      </c>
      <c r="AV2145" t="s">
        <v>53</v>
      </c>
      <c r="AW2145" t="s">
        <v>53</v>
      </c>
      <c r="AX2145" t="s">
        <v>53</v>
      </c>
      <c r="AY2145" t="s">
        <v>53</v>
      </c>
      <c r="AZ2145" t="s">
        <v>53</v>
      </c>
      <c r="BA2145" t="s">
        <v>93</v>
      </c>
      <c r="BB2145" t="s">
        <v>53</v>
      </c>
      <c r="BC2145" t="s">
        <v>53</v>
      </c>
      <c r="BD2145" t="s">
        <v>53</v>
      </c>
      <c r="BE2145" t="s">
        <v>53</v>
      </c>
      <c r="BF2145" t="s">
        <v>53</v>
      </c>
      <c r="BG2145" t="s">
        <v>53</v>
      </c>
      <c r="BH2145" t="s">
        <v>53</v>
      </c>
      <c r="BI2145" t="s">
        <v>53</v>
      </c>
    </row>
    <row r="2146" spans="1:61" x14ac:dyDescent="0.25">
      <c r="A2146" t="s">
        <v>53</v>
      </c>
      <c r="B2146" t="s">
        <v>54</v>
      </c>
      <c r="C2146" t="s">
        <v>53</v>
      </c>
      <c r="D2146" t="s">
        <v>54</v>
      </c>
      <c r="E2146" t="s">
        <v>110</v>
      </c>
      <c r="F2146" t="s">
        <v>54</v>
      </c>
      <c r="G2146" t="s">
        <v>54</v>
      </c>
      <c r="H2146">
        <v>1499</v>
      </c>
      <c r="I2146" t="s">
        <v>1464</v>
      </c>
      <c r="J2146" t="s">
        <v>53</v>
      </c>
      <c r="K2146" t="s">
        <v>53</v>
      </c>
      <c r="L2146" t="s">
        <v>7641</v>
      </c>
      <c r="M2146" t="s">
        <v>53</v>
      </c>
      <c r="N2146" t="s">
        <v>53</v>
      </c>
      <c r="O2146" t="s">
        <v>53</v>
      </c>
      <c r="P2146" t="s">
        <v>53</v>
      </c>
      <c r="Q2146">
        <v>1445</v>
      </c>
      <c r="R2146" t="s">
        <v>7645</v>
      </c>
      <c r="S2146" t="s">
        <v>53</v>
      </c>
      <c r="T2146" t="s">
        <v>53</v>
      </c>
      <c r="U2146" t="s">
        <v>53</v>
      </c>
      <c r="V2146" t="s">
        <v>53</v>
      </c>
      <c r="W2146" t="s">
        <v>53</v>
      </c>
      <c r="X2146" t="s">
        <v>53</v>
      </c>
      <c r="Y2146" t="s">
        <v>53</v>
      </c>
      <c r="Z2146" t="s">
        <v>53</v>
      </c>
      <c r="AA2146" t="s">
        <v>53</v>
      </c>
      <c r="AB2146" t="s">
        <v>53</v>
      </c>
      <c r="AC2146" t="s">
        <v>53</v>
      </c>
      <c r="AD2146" t="s">
        <v>53</v>
      </c>
      <c r="AE2146" t="s">
        <v>7578</v>
      </c>
      <c r="AF2146" t="s">
        <v>7631</v>
      </c>
      <c r="AG2146" t="s">
        <v>7578</v>
      </c>
      <c r="AH2146" t="s">
        <v>53</v>
      </c>
      <c r="AI2146" t="s">
        <v>53</v>
      </c>
      <c r="AJ2146" t="s">
        <v>53</v>
      </c>
      <c r="AK2146" t="s">
        <v>53</v>
      </c>
      <c r="AL2146" t="s">
        <v>53</v>
      </c>
      <c r="AM2146" t="s">
        <v>7402</v>
      </c>
      <c r="AN2146" t="s">
        <v>53</v>
      </c>
      <c r="AO2146">
        <v>2044</v>
      </c>
      <c r="AP2146" t="s">
        <v>7647</v>
      </c>
      <c r="AQ2146" t="s">
        <v>7630</v>
      </c>
      <c r="AR2146" t="s">
        <v>483</v>
      </c>
      <c r="AS2146" t="s">
        <v>72</v>
      </c>
      <c r="AT2146" t="s">
        <v>53</v>
      </c>
      <c r="AU2146" t="s">
        <v>53</v>
      </c>
      <c r="AV2146" t="s">
        <v>53</v>
      </c>
      <c r="AW2146" t="s">
        <v>53</v>
      </c>
      <c r="AX2146" t="s">
        <v>53</v>
      </c>
      <c r="AY2146" t="s">
        <v>53</v>
      </c>
      <c r="AZ2146" t="s">
        <v>53</v>
      </c>
      <c r="BA2146" t="s">
        <v>93</v>
      </c>
      <c r="BB2146" t="s">
        <v>53</v>
      </c>
      <c r="BC2146" t="s">
        <v>53</v>
      </c>
      <c r="BD2146" t="s">
        <v>53</v>
      </c>
      <c r="BE2146" t="s">
        <v>53</v>
      </c>
      <c r="BF2146" t="s">
        <v>53</v>
      </c>
      <c r="BG2146" t="s">
        <v>53</v>
      </c>
      <c r="BH2146" t="s">
        <v>53</v>
      </c>
      <c r="BI2146" t="s">
        <v>53</v>
      </c>
    </row>
    <row r="2147" spans="1:61" x14ac:dyDescent="0.25">
      <c r="A2147" t="s">
        <v>53</v>
      </c>
      <c r="B2147" t="s">
        <v>54</v>
      </c>
      <c r="C2147" t="s">
        <v>53</v>
      </c>
      <c r="D2147" t="s">
        <v>54</v>
      </c>
      <c r="E2147" t="s">
        <v>53</v>
      </c>
      <c r="F2147" t="s">
        <v>54</v>
      </c>
      <c r="G2147" t="s">
        <v>54</v>
      </c>
      <c r="H2147">
        <v>1500</v>
      </c>
      <c r="I2147" t="s">
        <v>1464</v>
      </c>
      <c r="J2147" t="s">
        <v>53</v>
      </c>
      <c r="K2147" t="s">
        <v>53</v>
      </c>
      <c r="L2147" t="s">
        <v>7641</v>
      </c>
      <c r="M2147" t="s">
        <v>53</v>
      </c>
      <c r="N2147" t="s">
        <v>53</v>
      </c>
      <c r="O2147" t="s">
        <v>53</v>
      </c>
      <c r="P2147" t="s">
        <v>53</v>
      </c>
      <c r="Q2147">
        <v>1446</v>
      </c>
      <c r="R2147" t="s">
        <v>7648</v>
      </c>
      <c r="S2147" t="s">
        <v>53</v>
      </c>
      <c r="T2147" t="s">
        <v>53</v>
      </c>
      <c r="U2147" t="s">
        <v>53</v>
      </c>
      <c r="V2147" t="s">
        <v>53</v>
      </c>
      <c r="W2147" t="s">
        <v>53</v>
      </c>
      <c r="X2147" t="s">
        <v>53</v>
      </c>
      <c r="Y2147" t="s">
        <v>53</v>
      </c>
      <c r="Z2147" t="s">
        <v>53</v>
      </c>
      <c r="AA2147" t="s">
        <v>53</v>
      </c>
      <c r="AB2147" t="s">
        <v>53</v>
      </c>
      <c r="AC2147" t="s">
        <v>53</v>
      </c>
      <c r="AD2147" t="s">
        <v>53</v>
      </c>
      <c r="AE2147" t="s">
        <v>5330</v>
      </c>
      <c r="AF2147" t="s">
        <v>7643</v>
      </c>
      <c r="AG2147" t="s">
        <v>7578</v>
      </c>
      <c r="AH2147" t="s">
        <v>53</v>
      </c>
      <c r="AI2147" t="s">
        <v>53</v>
      </c>
      <c r="AJ2147" t="s">
        <v>53</v>
      </c>
      <c r="AK2147" t="s">
        <v>53</v>
      </c>
      <c r="AL2147" t="s">
        <v>53</v>
      </c>
      <c r="AM2147" t="s">
        <v>7406</v>
      </c>
      <c r="AN2147" t="s">
        <v>53</v>
      </c>
      <c r="AO2147">
        <v>2045</v>
      </c>
      <c r="AP2147" t="s">
        <v>7649</v>
      </c>
      <c r="AQ2147" t="s">
        <v>7630</v>
      </c>
      <c r="AR2147" t="s">
        <v>483</v>
      </c>
      <c r="AS2147" t="s">
        <v>72</v>
      </c>
      <c r="AT2147" t="s">
        <v>53</v>
      </c>
      <c r="AU2147" t="s">
        <v>53</v>
      </c>
      <c r="AV2147" t="s">
        <v>53</v>
      </c>
      <c r="AW2147" t="s">
        <v>53</v>
      </c>
      <c r="AX2147" t="s">
        <v>53</v>
      </c>
      <c r="AY2147" t="s">
        <v>53</v>
      </c>
      <c r="AZ2147" t="s">
        <v>53</v>
      </c>
      <c r="BA2147" t="s">
        <v>93</v>
      </c>
      <c r="BB2147" t="s">
        <v>53</v>
      </c>
      <c r="BC2147" t="s">
        <v>53</v>
      </c>
      <c r="BD2147" t="s">
        <v>53</v>
      </c>
      <c r="BE2147" t="s">
        <v>53</v>
      </c>
      <c r="BF2147" t="s">
        <v>53</v>
      </c>
      <c r="BG2147" t="s">
        <v>53</v>
      </c>
      <c r="BH2147" t="s">
        <v>53</v>
      </c>
      <c r="BI2147" t="s">
        <v>53</v>
      </c>
    </row>
    <row r="2148" spans="1:61" x14ac:dyDescent="0.25">
      <c r="A2148" t="s">
        <v>53</v>
      </c>
      <c r="B2148" t="s">
        <v>54</v>
      </c>
      <c r="C2148" t="s">
        <v>53</v>
      </c>
      <c r="D2148" t="s">
        <v>54</v>
      </c>
      <c r="E2148" t="s">
        <v>53</v>
      </c>
      <c r="F2148" t="s">
        <v>54</v>
      </c>
      <c r="G2148" t="s">
        <v>54</v>
      </c>
      <c r="H2148">
        <v>1501</v>
      </c>
      <c r="I2148" t="s">
        <v>1464</v>
      </c>
      <c r="J2148" t="s">
        <v>53</v>
      </c>
      <c r="K2148" t="s">
        <v>53</v>
      </c>
      <c r="L2148" t="s">
        <v>7641</v>
      </c>
      <c r="M2148" t="s">
        <v>53</v>
      </c>
      <c r="N2148" t="s">
        <v>53</v>
      </c>
      <c r="O2148" t="s">
        <v>53</v>
      </c>
      <c r="P2148" t="s">
        <v>53</v>
      </c>
      <c r="Q2148">
        <v>1447</v>
      </c>
      <c r="R2148" t="s">
        <v>7650</v>
      </c>
      <c r="S2148" t="s">
        <v>53</v>
      </c>
      <c r="T2148" t="s">
        <v>53</v>
      </c>
      <c r="U2148" t="s">
        <v>53</v>
      </c>
      <c r="V2148" t="s">
        <v>53</v>
      </c>
      <c r="W2148" t="s">
        <v>53</v>
      </c>
      <c r="X2148" t="s">
        <v>53</v>
      </c>
      <c r="Y2148" t="s">
        <v>53</v>
      </c>
      <c r="Z2148" t="s">
        <v>53</v>
      </c>
      <c r="AA2148" t="s">
        <v>53</v>
      </c>
      <c r="AB2148" t="s">
        <v>53</v>
      </c>
      <c r="AC2148" t="s">
        <v>53</v>
      </c>
      <c r="AD2148" t="s">
        <v>53</v>
      </c>
      <c r="AE2148" t="s">
        <v>7578</v>
      </c>
      <c r="AF2148" t="s">
        <v>7628</v>
      </c>
      <c r="AG2148" t="s">
        <v>7578</v>
      </c>
      <c r="AH2148" t="s">
        <v>53</v>
      </c>
      <c r="AI2148" t="s">
        <v>53</v>
      </c>
      <c r="AJ2148" t="s">
        <v>53</v>
      </c>
      <c r="AK2148" t="s">
        <v>53</v>
      </c>
      <c r="AL2148" t="s">
        <v>53</v>
      </c>
      <c r="AM2148" t="s">
        <v>7410</v>
      </c>
      <c r="AN2148" t="s">
        <v>53</v>
      </c>
      <c r="AO2148">
        <v>2046</v>
      </c>
      <c r="AP2148" t="s">
        <v>7651</v>
      </c>
      <c r="AQ2148" t="s">
        <v>7630</v>
      </c>
      <c r="AR2148" t="s">
        <v>483</v>
      </c>
      <c r="AS2148" t="s">
        <v>72</v>
      </c>
      <c r="AT2148" t="s">
        <v>53</v>
      </c>
      <c r="AU2148" t="s">
        <v>53</v>
      </c>
      <c r="AV2148" t="s">
        <v>53</v>
      </c>
      <c r="AW2148" t="s">
        <v>53</v>
      </c>
      <c r="AX2148" t="s">
        <v>53</v>
      </c>
      <c r="AY2148" t="s">
        <v>53</v>
      </c>
      <c r="AZ2148" t="s">
        <v>53</v>
      </c>
      <c r="BA2148" t="s">
        <v>93</v>
      </c>
      <c r="BB2148" t="s">
        <v>53</v>
      </c>
      <c r="BC2148" t="s">
        <v>53</v>
      </c>
      <c r="BD2148" t="s">
        <v>53</v>
      </c>
      <c r="BE2148" t="s">
        <v>53</v>
      </c>
      <c r="BF2148" t="s">
        <v>53</v>
      </c>
      <c r="BG2148" t="s">
        <v>53</v>
      </c>
      <c r="BH2148" t="s">
        <v>53</v>
      </c>
      <c r="BI2148" t="s">
        <v>53</v>
      </c>
    </row>
    <row r="2149" spans="1:61" x14ac:dyDescent="0.25">
      <c r="A2149" t="s">
        <v>53</v>
      </c>
      <c r="B2149" t="s">
        <v>54</v>
      </c>
      <c r="C2149" t="s">
        <v>53</v>
      </c>
      <c r="D2149" t="s">
        <v>54</v>
      </c>
      <c r="E2149" t="s">
        <v>53</v>
      </c>
      <c r="F2149" t="s">
        <v>54</v>
      </c>
      <c r="G2149" t="s">
        <v>54</v>
      </c>
      <c r="H2149">
        <v>1501</v>
      </c>
      <c r="I2149" t="s">
        <v>1464</v>
      </c>
      <c r="J2149" t="s">
        <v>53</v>
      </c>
      <c r="K2149" t="s">
        <v>53</v>
      </c>
      <c r="L2149" t="s">
        <v>7641</v>
      </c>
      <c r="M2149" t="s">
        <v>53</v>
      </c>
      <c r="N2149" t="s">
        <v>53</v>
      </c>
      <c r="O2149" t="s">
        <v>53</v>
      </c>
      <c r="P2149" t="s">
        <v>53</v>
      </c>
      <c r="Q2149">
        <v>1447</v>
      </c>
      <c r="R2149" t="s">
        <v>7650</v>
      </c>
      <c r="S2149" t="s">
        <v>53</v>
      </c>
      <c r="T2149" t="s">
        <v>53</v>
      </c>
      <c r="U2149" t="s">
        <v>53</v>
      </c>
      <c r="V2149" t="s">
        <v>53</v>
      </c>
      <c r="W2149" t="s">
        <v>53</v>
      </c>
      <c r="X2149" t="s">
        <v>53</v>
      </c>
      <c r="Y2149" t="s">
        <v>53</v>
      </c>
      <c r="Z2149" t="s">
        <v>53</v>
      </c>
      <c r="AA2149" t="s">
        <v>53</v>
      </c>
      <c r="AB2149" t="s">
        <v>53</v>
      </c>
      <c r="AC2149" t="s">
        <v>53</v>
      </c>
      <c r="AD2149" t="s">
        <v>53</v>
      </c>
      <c r="AE2149" t="s">
        <v>7578</v>
      </c>
      <c r="AF2149" t="s">
        <v>7652</v>
      </c>
      <c r="AG2149" t="s">
        <v>7578</v>
      </c>
      <c r="AH2149" t="s">
        <v>53</v>
      </c>
      <c r="AI2149" t="s">
        <v>53</v>
      </c>
      <c r="AJ2149" t="s">
        <v>53</v>
      </c>
      <c r="AK2149" t="s">
        <v>53</v>
      </c>
      <c r="AL2149" t="s">
        <v>53</v>
      </c>
      <c r="AM2149" t="s">
        <v>7410</v>
      </c>
      <c r="AN2149" t="s">
        <v>53</v>
      </c>
      <c r="AO2149">
        <v>2047</v>
      </c>
      <c r="AP2149" t="s">
        <v>7653</v>
      </c>
      <c r="AQ2149" t="s">
        <v>7630</v>
      </c>
      <c r="AR2149" t="s">
        <v>483</v>
      </c>
      <c r="AS2149" t="s">
        <v>72</v>
      </c>
      <c r="AT2149" t="s">
        <v>53</v>
      </c>
      <c r="AU2149" t="s">
        <v>53</v>
      </c>
      <c r="AV2149" t="s">
        <v>53</v>
      </c>
      <c r="AW2149" t="s">
        <v>53</v>
      </c>
      <c r="AX2149" t="s">
        <v>53</v>
      </c>
      <c r="AY2149" t="s">
        <v>53</v>
      </c>
      <c r="AZ2149" t="s">
        <v>53</v>
      </c>
      <c r="BA2149" t="s">
        <v>93</v>
      </c>
      <c r="BB2149" t="s">
        <v>53</v>
      </c>
      <c r="BC2149" t="s">
        <v>53</v>
      </c>
      <c r="BD2149" t="s">
        <v>53</v>
      </c>
      <c r="BE2149" t="s">
        <v>53</v>
      </c>
      <c r="BF2149" t="s">
        <v>53</v>
      </c>
      <c r="BG2149" t="s">
        <v>53</v>
      </c>
      <c r="BH2149" t="s">
        <v>53</v>
      </c>
      <c r="BI2149" t="s">
        <v>53</v>
      </c>
    </row>
    <row r="2150" spans="1:61" x14ac:dyDescent="0.25">
      <c r="A2150" t="s">
        <v>53</v>
      </c>
      <c r="B2150" t="s">
        <v>54</v>
      </c>
      <c r="C2150" t="s">
        <v>53</v>
      </c>
      <c r="D2150" t="s">
        <v>54</v>
      </c>
      <c r="E2150" t="s">
        <v>53</v>
      </c>
      <c r="F2150" t="s">
        <v>54</v>
      </c>
      <c r="G2150" t="s">
        <v>54</v>
      </c>
      <c r="H2150">
        <v>1502</v>
      </c>
      <c r="I2150" t="s">
        <v>1464</v>
      </c>
      <c r="J2150" t="s">
        <v>53</v>
      </c>
      <c r="K2150" t="s">
        <v>53</v>
      </c>
      <c r="L2150" t="s">
        <v>7641</v>
      </c>
      <c r="M2150" t="s">
        <v>53</v>
      </c>
      <c r="N2150" t="s">
        <v>53</v>
      </c>
      <c r="O2150" t="s">
        <v>53</v>
      </c>
      <c r="P2150" t="s">
        <v>53</v>
      </c>
      <c r="Q2150">
        <v>1448</v>
      </c>
      <c r="R2150" t="s">
        <v>7654</v>
      </c>
      <c r="S2150" t="s">
        <v>53</v>
      </c>
      <c r="T2150" t="s">
        <v>53</v>
      </c>
      <c r="U2150" t="s">
        <v>53</v>
      </c>
      <c r="V2150" t="s">
        <v>53</v>
      </c>
      <c r="W2150" t="s">
        <v>53</v>
      </c>
      <c r="X2150" t="s">
        <v>53</v>
      </c>
      <c r="Y2150" t="s">
        <v>53</v>
      </c>
      <c r="Z2150" t="s">
        <v>53</v>
      </c>
      <c r="AA2150" t="s">
        <v>53</v>
      </c>
      <c r="AB2150" t="s">
        <v>53</v>
      </c>
      <c r="AC2150" t="s">
        <v>53</v>
      </c>
      <c r="AD2150" t="s">
        <v>53</v>
      </c>
      <c r="AE2150" t="s">
        <v>7578</v>
      </c>
      <c r="AF2150" t="s">
        <v>7628</v>
      </c>
      <c r="AG2150" t="s">
        <v>7578</v>
      </c>
      <c r="AH2150" t="s">
        <v>53</v>
      </c>
      <c r="AI2150" t="s">
        <v>53</v>
      </c>
      <c r="AJ2150" t="s">
        <v>53</v>
      </c>
      <c r="AK2150" t="s">
        <v>53</v>
      </c>
      <c r="AL2150" t="s">
        <v>53</v>
      </c>
      <c r="AM2150" t="s">
        <v>7416</v>
      </c>
      <c r="AN2150" t="s">
        <v>53</v>
      </c>
      <c r="AO2150">
        <v>2048</v>
      </c>
      <c r="AP2150" t="s">
        <v>7655</v>
      </c>
      <c r="AQ2150" t="s">
        <v>5823</v>
      </c>
      <c r="AR2150" t="s">
        <v>483</v>
      </c>
      <c r="AS2150" t="s">
        <v>72</v>
      </c>
      <c r="AT2150" t="s">
        <v>53</v>
      </c>
      <c r="AU2150" t="s">
        <v>53</v>
      </c>
      <c r="AV2150" t="s">
        <v>53</v>
      </c>
      <c r="AW2150" t="s">
        <v>53</v>
      </c>
      <c r="AX2150" t="s">
        <v>53</v>
      </c>
      <c r="AY2150" t="s">
        <v>53</v>
      </c>
      <c r="AZ2150" t="s">
        <v>53</v>
      </c>
      <c r="BA2150" t="s">
        <v>93</v>
      </c>
      <c r="BB2150" t="s">
        <v>53</v>
      </c>
      <c r="BC2150" t="s">
        <v>53</v>
      </c>
      <c r="BD2150" t="s">
        <v>53</v>
      </c>
      <c r="BE2150" t="s">
        <v>53</v>
      </c>
      <c r="BF2150" t="s">
        <v>53</v>
      </c>
      <c r="BG2150" t="s">
        <v>53</v>
      </c>
      <c r="BH2150" t="s">
        <v>53</v>
      </c>
      <c r="BI2150" t="s">
        <v>53</v>
      </c>
    </row>
    <row r="2151" spans="1:61" x14ac:dyDescent="0.25">
      <c r="A2151" t="s">
        <v>53</v>
      </c>
      <c r="B2151" t="s">
        <v>54</v>
      </c>
      <c r="C2151" t="s">
        <v>53</v>
      </c>
      <c r="D2151" t="s">
        <v>54</v>
      </c>
      <c r="E2151" t="s">
        <v>53</v>
      </c>
      <c r="F2151" t="s">
        <v>54</v>
      </c>
      <c r="G2151" t="s">
        <v>54</v>
      </c>
      <c r="H2151">
        <v>1502</v>
      </c>
      <c r="I2151" t="s">
        <v>1464</v>
      </c>
      <c r="J2151" t="s">
        <v>53</v>
      </c>
      <c r="K2151" t="s">
        <v>53</v>
      </c>
      <c r="L2151" t="s">
        <v>7641</v>
      </c>
      <c r="M2151" t="s">
        <v>53</v>
      </c>
      <c r="N2151" t="s">
        <v>53</v>
      </c>
      <c r="O2151" t="s">
        <v>53</v>
      </c>
      <c r="P2151" t="s">
        <v>53</v>
      </c>
      <c r="Q2151">
        <v>1448</v>
      </c>
      <c r="R2151" t="s">
        <v>7654</v>
      </c>
      <c r="S2151" t="s">
        <v>53</v>
      </c>
      <c r="T2151" t="s">
        <v>53</v>
      </c>
      <c r="U2151" t="s">
        <v>53</v>
      </c>
      <c r="V2151" t="s">
        <v>53</v>
      </c>
      <c r="W2151" t="s">
        <v>53</v>
      </c>
      <c r="X2151" t="s">
        <v>53</v>
      </c>
      <c r="Y2151" t="s">
        <v>53</v>
      </c>
      <c r="Z2151" t="s">
        <v>53</v>
      </c>
      <c r="AA2151" t="s">
        <v>53</v>
      </c>
      <c r="AB2151" t="s">
        <v>53</v>
      </c>
      <c r="AC2151" t="s">
        <v>53</v>
      </c>
      <c r="AD2151" t="s">
        <v>53</v>
      </c>
      <c r="AE2151" t="s">
        <v>7578</v>
      </c>
      <c r="AF2151" t="s">
        <v>7631</v>
      </c>
      <c r="AG2151" t="s">
        <v>7578</v>
      </c>
      <c r="AH2151" t="s">
        <v>53</v>
      </c>
      <c r="AI2151" t="s">
        <v>53</v>
      </c>
      <c r="AJ2151" t="s">
        <v>53</v>
      </c>
      <c r="AK2151" t="s">
        <v>53</v>
      </c>
      <c r="AL2151" t="s">
        <v>53</v>
      </c>
      <c r="AM2151" t="s">
        <v>7416</v>
      </c>
      <c r="AN2151" t="s">
        <v>53</v>
      </c>
      <c r="AO2151">
        <v>2049</v>
      </c>
      <c r="AP2151" t="s">
        <v>7656</v>
      </c>
      <c r="AQ2151" t="s">
        <v>5823</v>
      </c>
      <c r="AR2151" t="s">
        <v>483</v>
      </c>
      <c r="AS2151" t="s">
        <v>72</v>
      </c>
      <c r="AT2151" t="s">
        <v>53</v>
      </c>
      <c r="AU2151" t="s">
        <v>53</v>
      </c>
      <c r="AV2151" t="s">
        <v>53</v>
      </c>
      <c r="AW2151" t="s">
        <v>53</v>
      </c>
      <c r="AX2151" t="s">
        <v>53</v>
      </c>
      <c r="AY2151" t="s">
        <v>53</v>
      </c>
      <c r="AZ2151" t="s">
        <v>53</v>
      </c>
      <c r="BA2151" t="s">
        <v>93</v>
      </c>
      <c r="BB2151" t="s">
        <v>53</v>
      </c>
      <c r="BC2151" t="s">
        <v>53</v>
      </c>
      <c r="BD2151" t="s">
        <v>53</v>
      </c>
      <c r="BE2151" t="s">
        <v>53</v>
      </c>
      <c r="BF2151" t="s">
        <v>53</v>
      </c>
      <c r="BG2151" t="s">
        <v>53</v>
      </c>
      <c r="BH2151" t="s">
        <v>53</v>
      </c>
      <c r="BI2151" t="s">
        <v>53</v>
      </c>
    </row>
    <row r="2152" spans="1:61" x14ac:dyDescent="0.25">
      <c r="A2152" t="s">
        <v>53</v>
      </c>
      <c r="B2152" t="s">
        <v>54</v>
      </c>
      <c r="C2152" t="s">
        <v>53</v>
      </c>
      <c r="D2152" t="s">
        <v>54</v>
      </c>
      <c r="E2152" t="s">
        <v>53</v>
      </c>
      <c r="F2152" t="s">
        <v>54</v>
      </c>
      <c r="G2152" t="s">
        <v>54</v>
      </c>
      <c r="H2152">
        <v>1503</v>
      </c>
      <c r="I2152" t="s">
        <v>1464</v>
      </c>
      <c r="J2152" t="s">
        <v>53</v>
      </c>
      <c r="K2152" t="s">
        <v>53</v>
      </c>
      <c r="L2152" t="s">
        <v>7635</v>
      </c>
      <c r="M2152" t="s">
        <v>53</v>
      </c>
      <c r="N2152" t="s">
        <v>53</v>
      </c>
      <c r="O2152" t="s">
        <v>53</v>
      </c>
      <c r="P2152" t="s">
        <v>53</v>
      </c>
      <c r="Q2152">
        <v>1449</v>
      </c>
      <c r="R2152" t="s">
        <v>7657</v>
      </c>
      <c r="S2152" t="s">
        <v>53</v>
      </c>
      <c r="T2152" t="s">
        <v>53</v>
      </c>
      <c r="U2152" t="s">
        <v>53</v>
      </c>
      <c r="V2152" t="s">
        <v>53</v>
      </c>
      <c r="W2152" t="s">
        <v>53</v>
      </c>
      <c r="X2152" t="s">
        <v>53</v>
      </c>
      <c r="Y2152" t="s">
        <v>53</v>
      </c>
      <c r="Z2152" t="s">
        <v>53</v>
      </c>
      <c r="AA2152" t="s">
        <v>53</v>
      </c>
      <c r="AB2152" t="s">
        <v>53</v>
      </c>
      <c r="AC2152" t="s">
        <v>53</v>
      </c>
      <c r="AD2152" t="s">
        <v>53</v>
      </c>
      <c r="AE2152" t="s">
        <v>6650</v>
      </c>
      <c r="AF2152" t="s">
        <v>7658</v>
      </c>
      <c r="AG2152" t="s">
        <v>7578</v>
      </c>
      <c r="AH2152" t="s">
        <v>53</v>
      </c>
      <c r="AI2152" t="s">
        <v>53</v>
      </c>
      <c r="AJ2152" t="s">
        <v>53</v>
      </c>
      <c r="AK2152" t="s">
        <v>53</v>
      </c>
      <c r="AL2152" t="s">
        <v>53</v>
      </c>
      <c r="AM2152" t="s">
        <v>7423</v>
      </c>
      <c r="AN2152" t="s">
        <v>53</v>
      </c>
      <c r="AO2152">
        <v>2050</v>
      </c>
      <c r="AP2152" t="s">
        <v>7659</v>
      </c>
      <c r="AQ2152" t="s">
        <v>5823</v>
      </c>
      <c r="AR2152" t="s">
        <v>483</v>
      </c>
      <c r="AS2152" t="s">
        <v>263</v>
      </c>
      <c r="AT2152" t="s">
        <v>53</v>
      </c>
      <c r="AU2152" t="s">
        <v>53</v>
      </c>
      <c r="AV2152" t="s">
        <v>53</v>
      </c>
      <c r="AW2152" t="s">
        <v>53</v>
      </c>
      <c r="AX2152" t="s">
        <v>53</v>
      </c>
      <c r="AY2152" t="s">
        <v>53</v>
      </c>
      <c r="AZ2152" t="s">
        <v>53</v>
      </c>
      <c r="BA2152" t="s">
        <v>93</v>
      </c>
      <c r="BB2152" t="s">
        <v>53</v>
      </c>
      <c r="BC2152" t="s">
        <v>53</v>
      </c>
      <c r="BD2152" t="s">
        <v>53</v>
      </c>
      <c r="BE2152" t="s">
        <v>53</v>
      </c>
      <c r="BF2152" t="s">
        <v>53</v>
      </c>
      <c r="BG2152" t="s">
        <v>53</v>
      </c>
      <c r="BH2152" t="s">
        <v>53</v>
      </c>
      <c r="BI2152" t="s">
        <v>53</v>
      </c>
    </row>
    <row r="2153" spans="1:61" x14ac:dyDescent="0.25">
      <c r="A2153" t="s">
        <v>53</v>
      </c>
      <c r="B2153" t="s">
        <v>54</v>
      </c>
      <c r="C2153" t="s">
        <v>53</v>
      </c>
      <c r="D2153" t="s">
        <v>54</v>
      </c>
      <c r="E2153" t="s">
        <v>53</v>
      </c>
      <c r="F2153" t="s">
        <v>54</v>
      </c>
      <c r="G2153" t="s">
        <v>54</v>
      </c>
      <c r="H2153">
        <v>1503</v>
      </c>
      <c r="I2153" t="s">
        <v>1464</v>
      </c>
      <c r="J2153" t="s">
        <v>53</v>
      </c>
      <c r="K2153" t="s">
        <v>53</v>
      </c>
      <c r="L2153" t="s">
        <v>7635</v>
      </c>
      <c r="M2153" t="s">
        <v>53</v>
      </c>
      <c r="N2153" t="s">
        <v>53</v>
      </c>
      <c r="O2153" t="s">
        <v>53</v>
      </c>
      <c r="P2153" t="s">
        <v>53</v>
      </c>
      <c r="Q2153">
        <v>1449</v>
      </c>
      <c r="R2153" t="s">
        <v>7657</v>
      </c>
      <c r="S2153" t="s">
        <v>53</v>
      </c>
      <c r="T2153" t="s">
        <v>53</v>
      </c>
      <c r="U2153" t="s">
        <v>53</v>
      </c>
      <c r="V2153" t="s">
        <v>53</v>
      </c>
      <c r="W2153" t="s">
        <v>53</v>
      </c>
      <c r="X2153" t="s">
        <v>53</v>
      </c>
      <c r="Y2153" t="s">
        <v>53</v>
      </c>
      <c r="Z2153" t="s">
        <v>53</v>
      </c>
      <c r="AA2153" t="s">
        <v>53</v>
      </c>
      <c r="AB2153" t="s">
        <v>53</v>
      </c>
      <c r="AC2153" t="s">
        <v>53</v>
      </c>
      <c r="AD2153" t="s">
        <v>53</v>
      </c>
      <c r="AE2153" t="s">
        <v>6655</v>
      </c>
      <c r="AF2153" t="s">
        <v>7660</v>
      </c>
      <c r="AG2153" t="s">
        <v>7578</v>
      </c>
      <c r="AH2153" t="s">
        <v>53</v>
      </c>
      <c r="AI2153" t="s">
        <v>53</v>
      </c>
      <c r="AJ2153" t="s">
        <v>53</v>
      </c>
      <c r="AK2153" t="s">
        <v>53</v>
      </c>
      <c r="AL2153" t="s">
        <v>53</v>
      </c>
      <c r="AM2153" t="s">
        <v>7423</v>
      </c>
      <c r="AN2153" t="s">
        <v>53</v>
      </c>
      <c r="AO2153">
        <v>2051</v>
      </c>
      <c r="AP2153" t="s">
        <v>7661</v>
      </c>
      <c r="AQ2153" t="s">
        <v>5823</v>
      </c>
      <c r="AR2153" t="s">
        <v>483</v>
      </c>
      <c r="AS2153" t="s">
        <v>263</v>
      </c>
      <c r="AT2153" t="s">
        <v>53</v>
      </c>
      <c r="AU2153" t="s">
        <v>53</v>
      </c>
      <c r="AV2153" t="s">
        <v>53</v>
      </c>
      <c r="AW2153" t="s">
        <v>53</v>
      </c>
      <c r="AX2153" t="s">
        <v>53</v>
      </c>
      <c r="AY2153" t="s">
        <v>53</v>
      </c>
      <c r="AZ2153" t="s">
        <v>53</v>
      </c>
      <c r="BA2153" t="s">
        <v>93</v>
      </c>
      <c r="BB2153" t="s">
        <v>53</v>
      </c>
      <c r="BC2153" t="s">
        <v>53</v>
      </c>
      <c r="BD2153" t="s">
        <v>53</v>
      </c>
      <c r="BE2153" t="s">
        <v>53</v>
      </c>
      <c r="BF2153" t="s">
        <v>53</v>
      </c>
      <c r="BG2153" t="s">
        <v>53</v>
      </c>
      <c r="BH2153" t="s">
        <v>53</v>
      </c>
      <c r="BI2153" t="s">
        <v>53</v>
      </c>
    </row>
    <row r="2154" spans="1:61" x14ac:dyDescent="0.25">
      <c r="A2154" t="s">
        <v>53</v>
      </c>
      <c r="B2154" t="s">
        <v>54</v>
      </c>
      <c r="C2154" t="s">
        <v>53</v>
      </c>
      <c r="D2154" t="s">
        <v>54</v>
      </c>
      <c r="E2154" t="s">
        <v>53</v>
      </c>
      <c r="F2154" t="s">
        <v>54</v>
      </c>
      <c r="G2154" t="s">
        <v>54</v>
      </c>
      <c r="H2154">
        <v>1503</v>
      </c>
      <c r="I2154" t="s">
        <v>1464</v>
      </c>
      <c r="J2154" t="s">
        <v>53</v>
      </c>
      <c r="K2154" t="s">
        <v>53</v>
      </c>
      <c r="L2154" t="s">
        <v>7635</v>
      </c>
      <c r="M2154" t="s">
        <v>53</v>
      </c>
      <c r="N2154" t="s">
        <v>53</v>
      </c>
      <c r="O2154" t="s">
        <v>53</v>
      </c>
      <c r="P2154" t="s">
        <v>53</v>
      </c>
      <c r="Q2154">
        <v>1449</v>
      </c>
      <c r="R2154" t="s">
        <v>7657</v>
      </c>
      <c r="S2154" t="s">
        <v>53</v>
      </c>
      <c r="T2154" t="s">
        <v>53</v>
      </c>
      <c r="U2154" t="s">
        <v>53</v>
      </c>
      <c r="V2154" t="s">
        <v>53</v>
      </c>
      <c r="W2154" t="s">
        <v>53</v>
      </c>
      <c r="X2154" t="s">
        <v>53</v>
      </c>
      <c r="Y2154" t="s">
        <v>53</v>
      </c>
      <c r="Z2154" t="s">
        <v>53</v>
      </c>
      <c r="AA2154" t="s">
        <v>53</v>
      </c>
      <c r="AB2154" t="s">
        <v>53</v>
      </c>
      <c r="AC2154" t="s">
        <v>53</v>
      </c>
      <c r="AD2154" t="s">
        <v>53</v>
      </c>
      <c r="AE2154" t="s">
        <v>3854</v>
      </c>
      <c r="AF2154" t="s">
        <v>7662</v>
      </c>
      <c r="AG2154" t="s">
        <v>7084</v>
      </c>
      <c r="AH2154" t="s">
        <v>53</v>
      </c>
      <c r="AI2154" t="s">
        <v>53</v>
      </c>
      <c r="AJ2154" t="s">
        <v>53</v>
      </c>
      <c r="AK2154" t="s">
        <v>53</v>
      </c>
      <c r="AL2154" t="s">
        <v>53</v>
      </c>
      <c r="AM2154" t="s">
        <v>7423</v>
      </c>
      <c r="AN2154" t="s">
        <v>53</v>
      </c>
      <c r="AO2154">
        <v>2799</v>
      </c>
      <c r="AP2154" t="s">
        <v>7663</v>
      </c>
      <c r="AQ2154" t="s">
        <v>7630</v>
      </c>
      <c r="AR2154" t="s">
        <v>483</v>
      </c>
      <c r="AS2154" t="s">
        <v>263</v>
      </c>
      <c r="AT2154" t="s">
        <v>53</v>
      </c>
      <c r="AU2154" t="s">
        <v>53</v>
      </c>
      <c r="AV2154" t="s">
        <v>53</v>
      </c>
      <c r="AW2154" t="s">
        <v>53</v>
      </c>
      <c r="AX2154" t="s">
        <v>53</v>
      </c>
      <c r="AY2154" t="s">
        <v>53</v>
      </c>
      <c r="AZ2154" t="s">
        <v>53</v>
      </c>
      <c r="BA2154" t="s">
        <v>74</v>
      </c>
      <c r="BB2154" t="s">
        <v>53</v>
      </c>
      <c r="BC2154" t="s">
        <v>53</v>
      </c>
      <c r="BD2154" t="s">
        <v>53</v>
      </c>
      <c r="BE2154" t="s">
        <v>53</v>
      </c>
      <c r="BF2154" t="s">
        <v>53</v>
      </c>
      <c r="BG2154" t="s">
        <v>53</v>
      </c>
      <c r="BH2154" t="s">
        <v>53</v>
      </c>
      <c r="BI2154" t="s">
        <v>53</v>
      </c>
    </row>
    <row r="2155" spans="1:61" x14ac:dyDescent="0.25">
      <c r="A2155" t="s">
        <v>53</v>
      </c>
      <c r="B2155" t="s">
        <v>54</v>
      </c>
      <c r="C2155" t="s">
        <v>53</v>
      </c>
      <c r="D2155" t="s">
        <v>54</v>
      </c>
      <c r="E2155" t="s">
        <v>53</v>
      </c>
      <c r="F2155" t="s">
        <v>54</v>
      </c>
      <c r="G2155" t="s">
        <v>54</v>
      </c>
      <c r="H2155">
        <v>1504</v>
      </c>
      <c r="I2155" t="s">
        <v>1464</v>
      </c>
      <c r="J2155" t="s">
        <v>53</v>
      </c>
      <c r="K2155" t="s">
        <v>53</v>
      </c>
      <c r="L2155" t="s">
        <v>7664</v>
      </c>
      <c r="M2155" t="s">
        <v>53</v>
      </c>
      <c r="N2155" t="s">
        <v>53</v>
      </c>
      <c r="O2155" t="s">
        <v>53</v>
      </c>
      <c r="P2155" t="s">
        <v>53</v>
      </c>
      <c r="Q2155">
        <v>1450</v>
      </c>
      <c r="R2155" t="s">
        <v>7665</v>
      </c>
      <c r="S2155" t="s">
        <v>53</v>
      </c>
      <c r="T2155" t="s">
        <v>53</v>
      </c>
      <c r="U2155" t="s">
        <v>53</v>
      </c>
      <c r="V2155" t="s">
        <v>53</v>
      </c>
      <c r="W2155" t="s">
        <v>53</v>
      </c>
      <c r="X2155" t="s">
        <v>53</v>
      </c>
      <c r="Y2155" t="s">
        <v>53</v>
      </c>
      <c r="Z2155" t="s">
        <v>53</v>
      </c>
      <c r="AA2155" t="s">
        <v>53</v>
      </c>
      <c r="AB2155" t="s">
        <v>53</v>
      </c>
      <c r="AC2155" t="s">
        <v>53</v>
      </c>
      <c r="AD2155" t="s">
        <v>53</v>
      </c>
      <c r="AE2155" t="s">
        <v>7578</v>
      </c>
      <c r="AF2155" t="s">
        <v>7666</v>
      </c>
      <c r="AG2155" t="s">
        <v>7578</v>
      </c>
      <c r="AH2155" t="s">
        <v>53</v>
      </c>
      <c r="AI2155" t="s">
        <v>53</v>
      </c>
      <c r="AJ2155" t="s">
        <v>53</v>
      </c>
      <c r="AK2155" t="s">
        <v>53</v>
      </c>
      <c r="AL2155" t="s">
        <v>53</v>
      </c>
      <c r="AM2155" t="s">
        <v>7427</v>
      </c>
      <c r="AN2155" t="s">
        <v>53</v>
      </c>
      <c r="AO2155">
        <v>2052</v>
      </c>
      <c r="AP2155" t="s">
        <v>7667</v>
      </c>
      <c r="AQ2155" t="s">
        <v>5823</v>
      </c>
      <c r="AR2155" t="s">
        <v>483</v>
      </c>
      <c r="AS2155" t="s">
        <v>72</v>
      </c>
      <c r="AT2155" t="s">
        <v>53</v>
      </c>
      <c r="AU2155" t="s">
        <v>53</v>
      </c>
      <c r="AV2155" t="s">
        <v>53</v>
      </c>
      <c r="AW2155" t="s">
        <v>53</v>
      </c>
      <c r="AX2155" t="s">
        <v>53</v>
      </c>
      <c r="AY2155" t="s">
        <v>53</v>
      </c>
      <c r="AZ2155" t="s">
        <v>53</v>
      </c>
      <c r="BA2155" t="s">
        <v>93</v>
      </c>
      <c r="BB2155" t="s">
        <v>53</v>
      </c>
      <c r="BC2155" t="s">
        <v>53</v>
      </c>
      <c r="BD2155" t="s">
        <v>53</v>
      </c>
      <c r="BE2155" t="s">
        <v>53</v>
      </c>
      <c r="BF2155" t="s">
        <v>53</v>
      </c>
      <c r="BG2155" t="s">
        <v>53</v>
      </c>
      <c r="BH2155" t="s">
        <v>53</v>
      </c>
      <c r="BI2155" t="s">
        <v>53</v>
      </c>
    </row>
    <row r="2156" spans="1:61" x14ac:dyDescent="0.25">
      <c r="A2156" t="s">
        <v>53</v>
      </c>
      <c r="B2156" t="s">
        <v>54</v>
      </c>
      <c r="C2156" t="s">
        <v>53</v>
      </c>
      <c r="D2156" t="s">
        <v>54</v>
      </c>
      <c r="E2156" t="s">
        <v>53</v>
      </c>
      <c r="F2156" t="s">
        <v>54</v>
      </c>
      <c r="G2156" t="s">
        <v>54</v>
      </c>
      <c r="H2156">
        <v>1504</v>
      </c>
      <c r="I2156" t="s">
        <v>1464</v>
      </c>
      <c r="J2156" t="s">
        <v>53</v>
      </c>
      <c r="K2156" t="s">
        <v>53</v>
      </c>
      <c r="L2156" t="s">
        <v>7664</v>
      </c>
      <c r="M2156" t="s">
        <v>53</v>
      </c>
      <c r="N2156" t="s">
        <v>53</v>
      </c>
      <c r="O2156" t="s">
        <v>53</v>
      </c>
      <c r="P2156" t="s">
        <v>53</v>
      </c>
      <c r="Q2156">
        <v>1450</v>
      </c>
      <c r="R2156" t="s">
        <v>7665</v>
      </c>
      <c r="S2156" t="s">
        <v>53</v>
      </c>
      <c r="T2156" t="s">
        <v>53</v>
      </c>
      <c r="U2156" t="s">
        <v>53</v>
      </c>
      <c r="V2156" t="s">
        <v>53</v>
      </c>
      <c r="W2156" t="s">
        <v>53</v>
      </c>
      <c r="X2156" t="s">
        <v>53</v>
      </c>
      <c r="Y2156" t="s">
        <v>53</v>
      </c>
      <c r="Z2156" t="s">
        <v>53</v>
      </c>
      <c r="AA2156" t="s">
        <v>53</v>
      </c>
      <c r="AB2156" t="s">
        <v>53</v>
      </c>
      <c r="AC2156" t="s">
        <v>53</v>
      </c>
      <c r="AD2156" t="s">
        <v>53</v>
      </c>
      <c r="AE2156" t="s">
        <v>7578</v>
      </c>
      <c r="AF2156" t="s">
        <v>7628</v>
      </c>
      <c r="AG2156" t="s">
        <v>7578</v>
      </c>
      <c r="AH2156" t="s">
        <v>53</v>
      </c>
      <c r="AI2156" t="s">
        <v>53</v>
      </c>
      <c r="AJ2156" t="s">
        <v>53</v>
      </c>
      <c r="AK2156" t="s">
        <v>53</v>
      </c>
      <c r="AL2156" t="s">
        <v>53</v>
      </c>
      <c r="AM2156" t="s">
        <v>7427</v>
      </c>
      <c r="AN2156" t="s">
        <v>53</v>
      </c>
      <c r="AO2156">
        <v>2053</v>
      </c>
      <c r="AP2156" t="s">
        <v>7668</v>
      </c>
      <c r="AQ2156" t="s">
        <v>5823</v>
      </c>
      <c r="AR2156" t="s">
        <v>483</v>
      </c>
      <c r="AS2156" t="s">
        <v>72</v>
      </c>
      <c r="AT2156" t="s">
        <v>53</v>
      </c>
      <c r="AU2156" t="s">
        <v>53</v>
      </c>
      <c r="AV2156" t="s">
        <v>53</v>
      </c>
      <c r="AW2156" t="s">
        <v>53</v>
      </c>
      <c r="AX2156" t="s">
        <v>53</v>
      </c>
      <c r="AY2156" t="s">
        <v>53</v>
      </c>
      <c r="AZ2156" t="s">
        <v>53</v>
      </c>
      <c r="BA2156" t="s">
        <v>93</v>
      </c>
      <c r="BB2156" t="s">
        <v>53</v>
      </c>
      <c r="BC2156" t="s">
        <v>53</v>
      </c>
      <c r="BD2156" t="s">
        <v>53</v>
      </c>
      <c r="BE2156" t="s">
        <v>53</v>
      </c>
      <c r="BF2156" t="s">
        <v>53</v>
      </c>
      <c r="BG2156" t="s">
        <v>53</v>
      </c>
      <c r="BH2156" t="s">
        <v>53</v>
      </c>
      <c r="BI2156" t="s">
        <v>53</v>
      </c>
    </row>
    <row r="2157" spans="1:61" x14ac:dyDescent="0.25">
      <c r="A2157" t="s">
        <v>53</v>
      </c>
      <c r="B2157" t="s">
        <v>54</v>
      </c>
      <c r="C2157" t="s">
        <v>55</v>
      </c>
      <c r="D2157" t="s">
        <v>54</v>
      </c>
      <c r="E2157" t="s">
        <v>56</v>
      </c>
      <c r="F2157" t="s">
        <v>54</v>
      </c>
      <c r="G2157" t="s">
        <v>54</v>
      </c>
      <c r="H2157">
        <v>1505</v>
      </c>
      <c r="I2157" t="s">
        <v>57</v>
      </c>
      <c r="J2157" t="s">
        <v>58</v>
      </c>
      <c r="K2157" t="s">
        <v>104</v>
      </c>
      <c r="L2157" t="s">
        <v>7669</v>
      </c>
      <c r="M2157" t="s">
        <v>61</v>
      </c>
      <c r="N2157" t="s">
        <v>7670</v>
      </c>
      <c r="O2157" t="s">
        <v>3545</v>
      </c>
      <c r="P2157" t="s">
        <v>64</v>
      </c>
      <c r="Q2157">
        <v>1451</v>
      </c>
      <c r="R2157" t="s">
        <v>7671</v>
      </c>
      <c r="S2157" t="s">
        <v>61</v>
      </c>
      <c r="T2157" t="s">
        <v>53</v>
      </c>
      <c r="U2157" t="s">
        <v>1114</v>
      </c>
      <c r="V2157" t="s">
        <v>61</v>
      </c>
      <c r="W2157" t="s">
        <v>53</v>
      </c>
      <c r="X2157" t="s">
        <v>67</v>
      </c>
      <c r="Y2157" t="s">
        <v>53</v>
      </c>
      <c r="Z2157" t="s">
        <v>53</v>
      </c>
      <c r="AA2157" t="s">
        <v>53</v>
      </c>
      <c r="AB2157" t="s">
        <v>53</v>
      </c>
      <c r="AC2157" t="s">
        <v>53</v>
      </c>
      <c r="AD2157" t="s">
        <v>53</v>
      </c>
      <c r="AE2157" t="s">
        <v>7670</v>
      </c>
      <c r="AF2157" t="s">
        <v>53</v>
      </c>
      <c r="AG2157" t="s">
        <v>7670</v>
      </c>
      <c r="AH2157" t="s">
        <v>321</v>
      </c>
      <c r="AI2157" t="s">
        <v>6221</v>
      </c>
      <c r="AJ2157" t="s">
        <v>7672</v>
      </c>
      <c r="AK2157" t="s">
        <v>64</v>
      </c>
      <c r="AL2157" t="s">
        <v>53</v>
      </c>
      <c r="AM2157" t="s">
        <v>7435</v>
      </c>
      <c r="AN2157" t="s">
        <v>53</v>
      </c>
      <c r="AO2157">
        <v>2054</v>
      </c>
      <c r="AP2157" t="s">
        <v>7673</v>
      </c>
      <c r="AQ2157" t="s">
        <v>70</v>
      </c>
      <c r="AR2157" t="s">
        <v>145</v>
      </c>
      <c r="AS2157" t="s">
        <v>53</v>
      </c>
      <c r="AT2157" t="s">
        <v>53</v>
      </c>
      <c r="AU2157" t="s">
        <v>53</v>
      </c>
      <c r="AV2157" t="s">
        <v>53</v>
      </c>
      <c r="AW2157" t="s">
        <v>53</v>
      </c>
      <c r="AX2157" t="s">
        <v>321</v>
      </c>
      <c r="AY2157" t="s">
        <v>53</v>
      </c>
      <c r="AZ2157" t="s">
        <v>7674</v>
      </c>
      <c r="BA2157" t="s">
        <v>146</v>
      </c>
      <c r="BB2157" t="s">
        <v>53</v>
      </c>
      <c r="BC2157" t="s">
        <v>53</v>
      </c>
      <c r="BD2157" t="s">
        <v>53</v>
      </c>
      <c r="BE2157" t="s">
        <v>53</v>
      </c>
      <c r="BF2157" t="s">
        <v>53</v>
      </c>
      <c r="BG2157" t="s">
        <v>53</v>
      </c>
      <c r="BH2157" t="s">
        <v>53</v>
      </c>
      <c r="BI2157" t="s">
        <v>53</v>
      </c>
    </row>
    <row r="2158" spans="1:61" x14ac:dyDescent="0.25">
      <c r="A2158" t="s">
        <v>53</v>
      </c>
      <c r="B2158" t="s">
        <v>54</v>
      </c>
      <c r="C2158" t="s">
        <v>55</v>
      </c>
      <c r="D2158" t="s">
        <v>54</v>
      </c>
      <c r="E2158" t="s">
        <v>56</v>
      </c>
      <c r="F2158" t="s">
        <v>54</v>
      </c>
      <c r="G2158" t="s">
        <v>54</v>
      </c>
      <c r="H2158">
        <v>1505</v>
      </c>
      <c r="I2158" t="s">
        <v>57</v>
      </c>
      <c r="J2158" t="s">
        <v>58</v>
      </c>
      <c r="K2158" t="s">
        <v>104</v>
      </c>
      <c r="L2158" t="s">
        <v>7669</v>
      </c>
      <c r="M2158" t="s">
        <v>61</v>
      </c>
      <c r="N2158" t="s">
        <v>7670</v>
      </c>
      <c r="O2158" t="s">
        <v>3545</v>
      </c>
      <c r="P2158" t="s">
        <v>64</v>
      </c>
      <c r="Q2158">
        <v>1451</v>
      </c>
      <c r="R2158" t="s">
        <v>7671</v>
      </c>
      <c r="S2158" t="s">
        <v>61</v>
      </c>
      <c r="T2158" t="s">
        <v>53</v>
      </c>
      <c r="U2158" t="s">
        <v>1114</v>
      </c>
      <c r="V2158" t="s">
        <v>61</v>
      </c>
      <c r="W2158" t="s">
        <v>53</v>
      </c>
      <c r="X2158" t="s">
        <v>67</v>
      </c>
      <c r="Y2158" t="s">
        <v>53</v>
      </c>
      <c r="Z2158" t="s">
        <v>53</v>
      </c>
      <c r="AA2158" t="s">
        <v>53</v>
      </c>
      <c r="AB2158" t="s">
        <v>53</v>
      </c>
      <c r="AC2158" t="s">
        <v>3125</v>
      </c>
      <c r="AD2158" t="s">
        <v>674</v>
      </c>
      <c r="AE2158" t="s">
        <v>7670</v>
      </c>
      <c r="AF2158" t="s">
        <v>53</v>
      </c>
      <c r="AG2158" t="s">
        <v>7670</v>
      </c>
      <c r="AH2158" t="s">
        <v>321</v>
      </c>
      <c r="AI2158" t="s">
        <v>6221</v>
      </c>
      <c r="AJ2158" t="s">
        <v>7672</v>
      </c>
      <c r="AK2158" t="s">
        <v>64</v>
      </c>
      <c r="AL2158" t="s">
        <v>99</v>
      </c>
      <c r="AM2158" t="s">
        <v>7435</v>
      </c>
      <c r="AN2158" t="s">
        <v>65</v>
      </c>
      <c r="AO2158">
        <v>2055</v>
      </c>
      <c r="AP2158" t="s">
        <v>7675</v>
      </c>
      <c r="AQ2158" t="s">
        <v>70</v>
      </c>
      <c r="AR2158" t="s">
        <v>266</v>
      </c>
      <c r="AS2158" t="s">
        <v>72</v>
      </c>
      <c r="AT2158" t="s">
        <v>53</v>
      </c>
      <c r="AU2158" t="s">
        <v>53</v>
      </c>
      <c r="AV2158" t="s">
        <v>53</v>
      </c>
      <c r="AW2158" t="s">
        <v>53</v>
      </c>
      <c r="AX2158" t="s">
        <v>321</v>
      </c>
      <c r="AY2158" t="s">
        <v>53</v>
      </c>
      <c r="AZ2158" t="s">
        <v>7674</v>
      </c>
      <c r="BA2158" t="s">
        <v>93</v>
      </c>
      <c r="BB2158" t="s">
        <v>225</v>
      </c>
      <c r="BC2158" t="s">
        <v>53</v>
      </c>
      <c r="BD2158" t="s">
        <v>53</v>
      </c>
      <c r="BE2158" t="s">
        <v>53</v>
      </c>
      <c r="BF2158" t="s">
        <v>3125</v>
      </c>
      <c r="BG2158" t="s">
        <v>99</v>
      </c>
      <c r="BH2158" t="s">
        <v>53</v>
      </c>
      <c r="BI2158" t="s">
        <v>53</v>
      </c>
    </row>
    <row r="2159" spans="1:61" x14ac:dyDescent="0.25">
      <c r="A2159" t="s">
        <v>53</v>
      </c>
      <c r="B2159" t="s">
        <v>54</v>
      </c>
      <c r="C2159" t="s">
        <v>55</v>
      </c>
      <c r="D2159" t="s">
        <v>54</v>
      </c>
      <c r="E2159" t="s">
        <v>110</v>
      </c>
      <c r="F2159" t="s">
        <v>54</v>
      </c>
      <c r="G2159" t="s">
        <v>54</v>
      </c>
      <c r="H2159">
        <v>1506</v>
      </c>
      <c r="I2159" t="s">
        <v>57</v>
      </c>
      <c r="J2159" t="s">
        <v>58</v>
      </c>
      <c r="K2159" t="s">
        <v>104</v>
      </c>
      <c r="L2159" t="s">
        <v>53</v>
      </c>
      <c r="M2159" t="s">
        <v>131</v>
      </c>
      <c r="N2159" t="s">
        <v>7670</v>
      </c>
      <c r="O2159" t="s">
        <v>7676</v>
      </c>
      <c r="P2159" t="s">
        <v>64</v>
      </c>
      <c r="Q2159">
        <v>1452</v>
      </c>
      <c r="R2159" t="s">
        <v>7677</v>
      </c>
      <c r="S2159" t="s">
        <v>53</v>
      </c>
      <c r="T2159" t="s">
        <v>53</v>
      </c>
      <c r="U2159" t="s">
        <v>53</v>
      </c>
      <c r="V2159" t="s">
        <v>131</v>
      </c>
      <c r="W2159" t="s">
        <v>53</v>
      </c>
      <c r="X2159" t="s">
        <v>133</v>
      </c>
      <c r="Y2159" t="s">
        <v>53</v>
      </c>
      <c r="Z2159" t="s">
        <v>53</v>
      </c>
      <c r="AA2159" t="s">
        <v>53</v>
      </c>
      <c r="AB2159" t="s">
        <v>53</v>
      </c>
      <c r="AC2159" t="s">
        <v>3440</v>
      </c>
      <c r="AD2159" t="s">
        <v>1266</v>
      </c>
      <c r="AE2159" t="s">
        <v>7670</v>
      </c>
      <c r="AF2159" t="s">
        <v>53</v>
      </c>
      <c r="AG2159" t="s">
        <v>7670</v>
      </c>
      <c r="AH2159" t="s">
        <v>131</v>
      </c>
      <c r="AI2159" t="s">
        <v>7670</v>
      </c>
      <c r="AJ2159" t="s">
        <v>7676</v>
      </c>
      <c r="AK2159" t="s">
        <v>64</v>
      </c>
      <c r="AL2159" t="s">
        <v>3829</v>
      </c>
      <c r="AM2159" t="s">
        <v>7448</v>
      </c>
      <c r="AN2159" t="s">
        <v>151</v>
      </c>
      <c r="AO2159">
        <v>2056</v>
      </c>
      <c r="AP2159" t="s">
        <v>7678</v>
      </c>
      <c r="AQ2159" t="s">
        <v>70</v>
      </c>
      <c r="AR2159" t="s">
        <v>266</v>
      </c>
      <c r="AS2159" t="s">
        <v>72</v>
      </c>
      <c r="AT2159" t="s">
        <v>73</v>
      </c>
      <c r="AU2159" t="s">
        <v>53</v>
      </c>
      <c r="AV2159" t="s">
        <v>53</v>
      </c>
      <c r="AW2159" t="s">
        <v>53</v>
      </c>
      <c r="AX2159" t="s">
        <v>131</v>
      </c>
      <c r="AY2159" t="s">
        <v>53</v>
      </c>
      <c r="AZ2159" t="s">
        <v>133</v>
      </c>
      <c r="BA2159" t="s">
        <v>93</v>
      </c>
      <c r="BB2159" t="s">
        <v>101</v>
      </c>
      <c r="BC2159" t="s">
        <v>53</v>
      </c>
      <c r="BD2159" t="s">
        <v>53</v>
      </c>
      <c r="BE2159" t="s">
        <v>53</v>
      </c>
      <c r="BF2159" t="s">
        <v>7679</v>
      </c>
      <c r="BG2159" t="s">
        <v>1384</v>
      </c>
      <c r="BH2159" t="s">
        <v>53</v>
      </c>
      <c r="BI2159" t="s">
        <v>53</v>
      </c>
    </row>
    <row r="2160" spans="1:61" x14ac:dyDescent="0.25">
      <c r="A2160" t="s">
        <v>53</v>
      </c>
      <c r="B2160" t="s">
        <v>54</v>
      </c>
      <c r="C2160" t="s">
        <v>53</v>
      </c>
      <c r="D2160" t="s">
        <v>54</v>
      </c>
      <c r="E2160" t="s">
        <v>53</v>
      </c>
      <c r="F2160" t="s">
        <v>54</v>
      </c>
      <c r="G2160" t="s">
        <v>54</v>
      </c>
      <c r="H2160">
        <v>1507</v>
      </c>
      <c r="I2160" t="s">
        <v>1464</v>
      </c>
      <c r="J2160" t="s">
        <v>53</v>
      </c>
      <c r="K2160" t="s">
        <v>53</v>
      </c>
      <c r="L2160" t="s">
        <v>53</v>
      </c>
      <c r="M2160" t="s">
        <v>131</v>
      </c>
      <c r="N2160" t="s">
        <v>7624</v>
      </c>
      <c r="O2160" t="s">
        <v>63</v>
      </c>
      <c r="P2160" t="s">
        <v>53</v>
      </c>
      <c r="Q2160">
        <v>1455</v>
      </c>
      <c r="R2160" t="s">
        <v>7680</v>
      </c>
      <c r="S2160" t="s">
        <v>53</v>
      </c>
      <c r="T2160" t="s">
        <v>53</v>
      </c>
      <c r="U2160" t="s">
        <v>53</v>
      </c>
      <c r="V2160" t="s">
        <v>53</v>
      </c>
      <c r="W2160" t="s">
        <v>53</v>
      </c>
      <c r="X2160" t="s">
        <v>53</v>
      </c>
      <c r="Y2160" t="s">
        <v>53</v>
      </c>
      <c r="Z2160" t="s">
        <v>53</v>
      </c>
      <c r="AA2160" t="s">
        <v>53</v>
      </c>
      <c r="AB2160" t="s">
        <v>53</v>
      </c>
      <c r="AC2160" t="s">
        <v>2580</v>
      </c>
      <c r="AD2160" t="s">
        <v>2667</v>
      </c>
      <c r="AE2160" t="s">
        <v>7624</v>
      </c>
      <c r="AF2160" t="s">
        <v>53</v>
      </c>
      <c r="AG2160" t="s">
        <v>7624</v>
      </c>
      <c r="AH2160" t="s">
        <v>131</v>
      </c>
      <c r="AI2160" t="s">
        <v>7624</v>
      </c>
      <c r="AJ2160" t="s">
        <v>63</v>
      </c>
      <c r="AK2160" t="s">
        <v>53</v>
      </c>
      <c r="AL2160" t="s">
        <v>3829</v>
      </c>
      <c r="AM2160" t="s">
        <v>7462</v>
      </c>
      <c r="AN2160" t="s">
        <v>151</v>
      </c>
      <c r="AO2160">
        <v>2058</v>
      </c>
      <c r="AP2160" t="s">
        <v>7681</v>
      </c>
      <c r="AQ2160" t="s">
        <v>176</v>
      </c>
      <c r="AR2160" t="s">
        <v>266</v>
      </c>
      <c r="AS2160" t="s">
        <v>72</v>
      </c>
      <c r="AT2160" t="s">
        <v>73</v>
      </c>
      <c r="AU2160" t="s">
        <v>53</v>
      </c>
      <c r="AV2160" t="s">
        <v>53</v>
      </c>
      <c r="AW2160" t="s">
        <v>53</v>
      </c>
      <c r="AX2160" t="s">
        <v>53</v>
      </c>
      <c r="AY2160" t="s">
        <v>53</v>
      </c>
      <c r="AZ2160" t="s">
        <v>53</v>
      </c>
      <c r="BA2160" t="s">
        <v>74</v>
      </c>
      <c r="BB2160" t="s">
        <v>101</v>
      </c>
      <c r="BC2160" t="s">
        <v>53</v>
      </c>
      <c r="BD2160" t="s">
        <v>53</v>
      </c>
      <c r="BE2160" t="s">
        <v>53</v>
      </c>
      <c r="BF2160" t="s">
        <v>7682</v>
      </c>
      <c r="BG2160" t="s">
        <v>185</v>
      </c>
      <c r="BH2160" t="s">
        <v>53</v>
      </c>
      <c r="BI2160" t="s">
        <v>53</v>
      </c>
    </row>
    <row r="2161" spans="1:61" x14ac:dyDescent="0.25">
      <c r="A2161" t="s">
        <v>53</v>
      </c>
      <c r="B2161" t="s">
        <v>54</v>
      </c>
      <c r="C2161" t="s">
        <v>53</v>
      </c>
      <c r="D2161" t="s">
        <v>54</v>
      </c>
      <c r="E2161" t="s">
        <v>53</v>
      </c>
      <c r="F2161" t="s">
        <v>54</v>
      </c>
      <c r="G2161" t="s">
        <v>54</v>
      </c>
      <c r="H2161">
        <v>1508</v>
      </c>
      <c r="I2161" t="s">
        <v>1464</v>
      </c>
      <c r="J2161" t="s">
        <v>53</v>
      </c>
      <c r="K2161" t="s">
        <v>53</v>
      </c>
      <c r="L2161" t="s">
        <v>53</v>
      </c>
      <c r="M2161" t="s">
        <v>61</v>
      </c>
      <c r="N2161" t="s">
        <v>53</v>
      </c>
      <c r="O2161" t="s">
        <v>3545</v>
      </c>
      <c r="P2161" t="s">
        <v>53</v>
      </c>
      <c r="Q2161">
        <v>1456</v>
      </c>
      <c r="R2161" t="s">
        <v>7683</v>
      </c>
      <c r="S2161" t="s">
        <v>53</v>
      </c>
      <c r="T2161" t="s">
        <v>53</v>
      </c>
      <c r="U2161" t="s">
        <v>53</v>
      </c>
      <c r="V2161" t="s">
        <v>53</v>
      </c>
      <c r="W2161" t="s">
        <v>53</v>
      </c>
      <c r="X2161" t="s">
        <v>53</v>
      </c>
      <c r="Y2161" t="s">
        <v>53</v>
      </c>
      <c r="Z2161" t="s">
        <v>53</v>
      </c>
      <c r="AA2161" t="s">
        <v>53</v>
      </c>
      <c r="AB2161" t="s">
        <v>53</v>
      </c>
      <c r="AC2161" t="s">
        <v>5960</v>
      </c>
      <c r="AD2161" t="s">
        <v>95</v>
      </c>
      <c r="AE2161" t="s">
        <v>7624</v>
      </c>
      <c r="AF2161" t="s">
        <v>53</v>
      </c>
      <c r="AG2161" t="s">
        <v>4961</v>
      </c>
      <c r="AH2161" t="s">
        <v>61</v>
      </c>
      <c r="AI2161" t="s">
        <v>53</v>
      </c>
      <c r="AJ2161" t="s">
        <v>3545</v>
      </c>
      <c r="AK2161" t="s">
        <v>53</v>
      </c>
      <c r="AL2161" t="s">
        <v>99</v>
      </c>
      <c r="AM2161" t="s">
        <v>7684</v>
      </c>
      <c r="AN2161" t="s">
        <v>85</v>
      </c>
      <c r="AO2161">
        <v>2059</v>
      </c>
      <c r="AP2161" t="s">
        <v>7685</v>
      </c>
      <c r="AQ2161" t="s">
        <v>5348</v>
      </c>
      <c r="AR2161" t="s">
        <v>266</v>
      </c>
      <c r="AS2161" t="s">
        <v>72</v>
      </c>
      <c r="AT2161" t="s">
        <v>73</v>
      </c>
      <c r="AU2161" t="s">
        <v>53</v>
      </c>
      <c r="AV2161" t="s">
        <v>53</v>
      </c>
      <c r="AW2161" t="s">
        <v>53</v>
      </c>
      <c r="AX2161" t="s">
        <v>53</v>
      </c>
      <c r="AY2161" t="s">
        <v>53</v>
      </c>
      <c r="AZ2161" t="s">
        <v>53</v>
      </c>
      <c r="BA2161" t="s">
        <v>74</v>
      </c>
      <c r="BB2161" t="s">
        <v>225</v>
      </c>
      <c r="BC2161" t="s">
        <v>53</v>
      </c>
      <c r="BD2161" t="s">
        <v>53</v>
      </c>
      <c r="BE2161" t="s">
        <v>53</v>
      </c>
      <c r="BF2161" t="s">
        <v>3892</v>
      </c>
      <c r="BG2161" t="s">
        <v>194</v>
      </c>
      <c r="BH2161" t="s">
        <v>53</v>
      </c>
      <c r="BI2161" t="s">
        <v>53</v>
      </c>
    </row>
    <row r="2162" spans="1:61" x14ac:dyDescent="0.25">
      <c r="A2162" t="s">
        <v>53</v>
      </c>
      <c r="B2162" t="s">
        <v>54</v>
      </c>
      <c r="C2162" t="s">
        <v>53</v>
      </c>
      <c r="D2162" t="s">
        <v>54</v>
      </c>
      <c r="E2162" t="s">
        <v>53</v>
      </c>
      <c r="F2162" t="s">
        <v>54</v>
      </c>
      <c r="G2162" t="s">
        <v>54</v>
      </c>
      <c r="H2162">
        <v>1508</v>
      </c>
      <c r="I2162" t="s">
        <v>1464</v>
      </c>
      <c r="J2162" t="s">
        <v>53</v>
      </c>
      <c r="K2162" t="s">
        <v>53</v>
      </c>
      <c r="L2162" t="s">
        <v>53</v>
      </c>
      <c r="M2162" t="s">
        <v>61</v>
      </c>
      <c r="N2162" t="s">
        <v>53</v>
      </c>
      <c r="O2162" t="s">
        <v>3545</v>
      </c>
      <c r="P2162" t="s">
        <v>53</v>
      </c>
      <c r="Q2162">
        <v>1456</v>
      </c>
      <c r="R2162" t="s">
        <v>7683</v>
      </c>
      <c r="S2162" t="s">
        <v>53</v>
      </c>
      <c r="T2162" t="s">
        <v>53</v>
      </c>
      <c r="U2162" t="s">
        <v>53</v>
      </c>
      <c r="V2162" t="s">
        <v>53</v>
      </c>
      <c r="W2162" t="s">
        <v>53</v>
      </c>
      <c r="X2162" t="s">
        <v>53</v>
      </c>
      <c r="Y2162" t="s">
        <v>53</v>
      </c>
      <c r="Z2162" t="s">
        <v>53</v>
      </c>
      <c r="AA2162" t="s">
        <v>53</v>
      </c>
      <c r="AB2162" t="s">
        <v>53</v>
      </c>
      <c r="AC2162" t="s">
        <v>7686</v>
      </c>
      <c r="AD2162" t="s">
        <v>7687</v>
      </c>
      <c r="AE2162" t="s">
        <v>7624</v>
      </c>
      <c r="AF2162" t="s">
        <v>53</v>
      </c>
      <c r="AG2162" t="s">
        <v>4961</v>
      </c>
      <c r="AH2162" t="s">
        <v>61</v>
      </c>
      <c r="AI2162" t="s">
        <v>53</v>
      </c>
      <c r="AJ2162" t="s">
        <v>3545</v>
      </c>
      <c r="AK2162" t="s">
        <v>53</v>
      </c>
      <c r="AL2162" t="s">
        <v>99</v>
      </c>
      <c r="AM2162" t="s">
        <v>7684</v>
      </c>
      <c r="AN2162" t="s">
        <v>65</v>
      </c>
      <c r="AO2162">
        <v>2060</v>
      </c>
      <c r="AP2162" t="s">
        <v>7688</v>
      </c>
      <c r="AQ2162" t="s">
        <v>5348</v>
      </c>
      <c r="AR2162" t="s">
        <v>266</v>
      </c>
      <c r="AS2162" t="s">
        <v>72</v>
      </c>
      <c r="AT2162" t="s">
        <v>73</v>
      </c>
      <c r="AU2162" t="s">
        <v>53</v>
      </c>
      <c r="AV2162" t="s">
        <v>53</v>
      </c>
      <c r="AW2162" t="s">
        <v>53</v>
      </c>
      <c r="AX2162" t="s">
        <v>53</v>
      </c>
      <c r="AY2162" t="s">
        <v>53</v>
      </c>
      <c r="AZ2162" t="s">
        <v>53</v>
      </c>
      <c r="BA2162" t="s">
        <v>93</v>
      </c>
      <c r="BB2162" t="s">
        <v>225</v>
      </c>
      <c r="BC2162" t="s">
        <v>53</v>
      </c>
      <c r="BD2162" t="s">
        <v>53</v>
      </c>
      <c r="BE2162" t="s">
        <v>53</v>
      </c>
      <c r="BF2162" t="s">
        <v>7686</v>
      </c>
      <c r="BG2162" t="s">
        <v>82</v>
      </c>
      <c r="BH2162" t="s">
        <v>53</v>
      </c>
      <c r="BI2162" t="s">
        <v>53</v>
      </c>
    </row>
    <row r="2163" spans="1:61" x14ac:dyDescent="0.25">
      <c r="A2163" t="s">
        <v>53</v>
      </c>
      <c r="B2163" t="s">
        <v>54</v>
      </c>
      <c r="C2163" t="s">
        <v>53</v>
      </c>
      <c r="D2163" t="s">
        <v>54</v>
      </c>
      <c r="E2163" t="s">
        <v>53</v>
      </c>
      <c r="F2163" t="s">
        <v>54</v>
      </c>
      <c r="G2163" t="s">
        <v>54</v>
      </c>
      <c r="H2163">
        <v>1508</v>
      </c>
      <c r="I2163" t="s">
        <v>1464</v>
      </c>
      <c r="J2163" t="s">
        <v>53</v>
      </c>
      <c r="K2163" t="s">
        <v>53</v>
      </c>
      <c r="L2163" t="s">
        <v>53</v>
      </c>
      <c r="M2163" t="s">
        <v>61</v>
      </c>
      <c r="N2163" t="s">
        <v>53</v>
      </c>
      <c r="O2163" t="s">
        <v>3545</v>
      </c>
      <c r="P2163" t="s">
        <v>53</v>
      </c>
      <c r="Q2163">
        <v>1456</v>
      </c>
      <c r="R2163" t="s">
        <v>7683</v>
      </c>
      <c r="S2163" t="s">
        <v>53</v>
      </c>
      <c r="T2163" t="s">
        <v>53</v>
      </c>
      <c r="U2163" t="s">
        <v>53</v>
      </c>
      <c r="V2163" t="s">
        <v>53</v>
      </c>
      <c r="W2163" t="s">
        <v>53</v>
      </c>
      <c r="X2163" t="s">
        <v>53</v>
      </c>
      <c r="Y2163" t="s">
        <v>53</v>
      </c>
      <c r="Z2163" t="s">
        <v>53</v>
      </c>
      <c r="AA2163" t="s">
        <v>53</v>
      </c>
      <c r="AB2163" t="s">
        <v>53</v>
      </c>
      <c r="AC2163" t="s">
        <v>53</v>
      </c>
      <c r="AD2163" t="s">
        <v>53</v>
      </c>
      <c r="AE2163" t="s">
        <v>7375</v>
      </c>
      <c r="AF2163" t="s">
        <v>53</v>
      </c>
      <c r="AG2163" t="s">
        <v>5346</v>
      </c>
      <c r="AH2163" t="s">
        <v>61</v>
      </c>
      <c r="AI2163" t="s">
        <v>53</v>
      </c>
      <c r="AJ2163" t="s">
        <v>3545</v>
      </c>
      <c r="AK2163" t="s">
        <v>53</v>
      </c>
      <c r="AL2163" t="s">
        <v>53</v>
      </c>
      <c r="AM2163" t="s">
        <v>7684</v>
      </c>
      <c r="AN2163" t="s">
        <v>53</v>
      </c>
      <c r="AO2163">
        <v>2104</v>
      </c>
      <c r="AP2163" t="s">
        <v>7689</v>
      </c>
      <c r="AQ2163" t="s">
        <v>2340</v>
      </c>
      <c r="AR2163" t="s">
        <v>145</v>
      </c>
      <c r="AS2163" t="s">
        <v>263</v>
      </c>
      <c r="AT2163" t="s">
        <v>53</v>
      </c>
      <c r="AU2163" t="s">
        <v>53</v>
      </c>
      <c r="AV2163" t="s">
        <v>53</v>
      </c>
      <c r="AW2163" t="s">
        <v>53</v>
      </c>
      <c r="AX2163" t="s">
        <v>53</v>
      </c>
      <c r="AY2163" t="s">
        <v>53</v>
      </c>
      <c r="AZ2163" t="s">
        <v>53</v>
      </c>
      <c r="BA2163" t="s">
        <v>146</v>
      </c>
      <c r="BB2163" t="s">
        <v>53</v>
      </c>
      <c r="BC2163" t="s">
        <v>53</v>
      </c>
      <c r="BD2163" t="s">
        <v>53</v>
      </c>
      <c r="BE2163" t="s">
        <v>53</v>
      </c>
      <c r="BF2163" t="s">
        <v>53</v>
      </c>
      <c r="BG2163" t="s">
        <v>53</v>
      </c>
      <c r="BH2163" t="s">
        <v>53</v>
      </c>
      <c r="BI2163" t="s">
        <v>53</v>
      </c>
    </row>
    <row r="2164" spans="1:61" x14ac:dyDescent="0.25">
      <c r="A2164" t="s">
        <v>53</v>
      </c>
      <c r="B2164" t="s">
        <v>54</v>
      </c>
      <c r="C2164" t="s">
        <v>53</v>
      </c>
      <c r="D2164" t="s">
        <v>54</v>
      </c>
      <c r="E2164" t="s">
        <v>53</v>
      </c>
      <c r="F2164" t="s">
        <v>54</v>
      </c>
      <c r="G2164" t="s">
        <v>54</v>
      </c>
      <c r="H2164">
        <v>1509</v>
      </c>
      <c r="I2164" t="s">
        <v>1464</v>
      </c>
      <c r="J2164" t="s">
        <v>53</v>
      </c>
      <c r="K2164" t="s">
        <v>53</v>
      </c>
      <c r="L2164" t="s">
        <v>53</v>
      </c>
      <c r="M2164" t="s">
        <v>53</v>
      </c>
      <c r="N2164" t="s">
        <v>53</v>
      </c>
      <c r="O2164" t="s">
        <v>53</v>
      </c>
      <c r="P2164" t="s">
        <v>53</v>
      </c>
      <c r="Q2164">
        <v>1457</v>
      </c>
      <c r="R2164" t="s">
        <v>7690</v>
      </c>
      <c r="S2164" t="s">
        <v>53</v>
      </c>
      <c r="T2164" t="s">
        <v>53</v>
      </c>
      <c r="U2164" t="s">
        <v>53</v>
      </c>
      <c r="V2164" t="s">
        <v>53</v>
      </c>
      <c r="W2164" t="s">
        <v>53</v>
      </c>
      <c r="X2164" t="s">
        <v>53</v>
      </c>
      <c r="Y2164" t="s">
        <v>53</v>
      </c>
      <c r="Z2164" t="s">
        <v>53</v>
      </c>
      <c r="AA2164" t="s">
        <v>53</v>
      </c>
      <c r="AB2164" t="s">
        <v>53</v>
      </c>
      <c r="AC2164" t="s">
        <v>1393</v>
      </c>
      <c r="AD2164" t="s">
        <v>3186</v>
      </c>
      <c r="AE2164" t="s">
        <v>7624</v>
      </c>
      <c r="AF2164" t="s">
        <v>53</v>
      </c>
      <c r="AG2164" t="s">
        <v>4961</v>
      </c>
      <c r="AH2164" t="s">
        <v>53</v>
      </c>
      <c r="AI2164" t="s">
        <v>53</v>
      </c>
      <c r="AJ2164" t="s">
        <v>53</v>
      </c>
      <c r="AK2164" t="s">
        <v>53</v>
      </c>
      <c r="AL2164" t="s">
        <v>99</v>
      </c>
      <c r="AM2164" t="s">
        <v>7465</v>
      </c>
      <c r="AN2164" t="s">
        <v>65</v>
      </c>
      <c r="AO2164">
        <v>2061</v>
      </c>
      <c r="AP2164" t="s">
        <v>7691</v>
      </c>
      <c r="AQ2164" t="s">
        <v>1761</v>
      </c>
      <c r="AR2164" t="s">
        <v>266</v>
      </c>
      <c r="AS2164" t="s">
        <v>72</v>
      </c>
      <c r="AT2164" t="s">
        <v>73</v>
      </c>
      <c r="AU2164" t="s">
        <v>53</v>
      </c>
      <c r="AV2164" t="s">
        <v>53</v>
      </c>
      <c r="AW2164" t="s">
        <v>53</v>
      </c>
      <c r="AX2164" t="s">
        <v>53</v>
      </c>
      <c r="AY2164" t="s">
        <v>53</v>
      </c>
      <c r="AZ2164" t="s">
        <v>53</v>
      </c>
      <c r="BA2164" t="s">
        <v>93</v>
      </c>
      <c r="BB2164" t="s">
        <v>225</v>
      </c>
      <c r="BC2164" t="s">
        <v>53</v>
      </c>
      <c r="BD2164" t="s">
        <v>53</v>
      </c>
      <c r="BE2164" t="s">
        <v>53</v>
      </c>
      <c r="BF2164" t="s">
        <v>1393</v>
      </c>
      <c r="BG2164" t="s">
        <v>112</v>
      </c>
      <c r="BH2164" t="s">
        <v>53</v>
      </c>
      <c r="BI2164" t="s">
        <v>53</v>
      </c>
    </row>
    <row r="2165" spans="1:61" x14ac:dyDescent="0.25">
      <c r="A2165" t="s">
        <v>53</v>
      </c>
      <c r="B2165" t="s">
        <v>54</v>
      </c>
      <c r="C2165" t="s">
        <v>53</v>
      </c>
      <c r="D2165" t="s">
        <v>54</v>
      </c>
      <c r="E2165" t="s">
        <v>53</v>
      </c>
      <c r="F2165" t="s">
        <v>54</v>
      </c>
      <c r="G2165" t="s">
        <v>54</v>
      </c>
      <c r="H2165">
        <v>1509</v>
      </c>
      <c r="I2165" t="s">
        <v>1464</v>
      </c>
      <c r="J2165" t="s">
        <v>53</v>
      </c>
      <c r="K2165" t="s">
        <v>53</v>
      </c>
      <c r="L2165" t="s">
        <v>53</v>
      </c>
      <c r="M2165" t="s">
        <v>53</v>
      </c>
      <c r="N2165" t="s">
        <v>53</v>
      </c>
      <c r="O2165" t="s">
        <v>53</v>
      </c>
      <c r="P2165" t="s">
        <v>53</v>
      </c>
      <c r="Q2165">
        <v>1457</v>
      </c>
      <c r="R2165" t="s">
        <v>7690</v>
      </c>
      <c r="S2165" t="s">
        <v>53</v>
      </c>
      <c r="T2165" t="s">
        <v>53</v>
      </c>
      <c r="U2165" t="s">
        <v>53</v>
      </c>
      <c r="V2165" t="s">
        <v>53</v>
      </c>
      <c r="W2165" t="s">
        <v>53</v>
      </c>
      <c r="X2165" t="s">
        <v>53</v>
      </c>
      <c r="Y2165" t="s">
        <v>53</v>
      </c>
      <c r="Z2165" t="s">
        <v>53</v>
      </c>
      <c r="AA2165" t="s">
        <v>53</v>
      </c>
      <c r="AB2165" t="s">
        <v>53</v>
      </c>
      <c r="AC2165" t="s">
        <v>53</v>
      </c>
      <c r="AD2165" t="s">
        <v>53</v>
      </c>
      <c r="AE2165" t="s">
        <v>7624</v>
      </c>
      <c r="AF2165" t="s">
        <v>53</v>
      </c>
      <c r="AG2165" t="s">
        <v>4961</v>
      </c>
      <c r="AH2165" t="s">
        <v>53</v>
      </c>
      <c r="AI2165" t="s">
        <v>53</v>
      </c>
      <c r="AJ2165" t="s">
        <v>53</v>
      </c>
      <c r="AK2165" t="s">
        <v>53</v>
      </c>
      <c r="AL2165" t="s">
        <v>53</v>
      </c>
      <c r="AM2165" t="s">
        <v>7465</v>
      </c>
      <c r="AN2165" t="s">
        <v>53</v>
      </c>
      <c r="AO2165">
        <v>2062</v>
      </c>
      <c r="AP2165" t="s">
        <v>7692</v>
      </c>
      <c r="AQ2165" t="s">
        <v>1761</v>
      </c>
      <c r="AR2165" t="s">
        <v>145</v>
      </c>
      <c r="AS2165" t="s">
        <v>53</v>
      </c>
      <c r="AT2165" t="s">
        <v>53</v>
      </c>
      <c r="AU2165" t="s">
        <v>53</v>
      </c>
      <c r="AV2165" t="s">
        <v>53</v>
      </c>
      <c r="AW2165" t="s">
        <v>53</v>
      </c>
      <c r="AX2165" t="s">
        <v>53</v>
      </c>
      <c r="AY2165" t="s">
        <v>53</v>
      </c>
      <c r="AZ2165" t="s">
        <v>53</v>
      </c>
      <c r="BA2165" t="s">
        <v>146</v>
      </c>
      <c r="BB2165" t="s">
        <v>53</v>
      </c>
      <c r="BC2165" t="s">
        <v>53</v>
      </c>
      <c r="BD2165" t="s">
        <v>53</v>
      </c>
      <c r="BE2165" t="s">
        <v>53</v>
      </c>
      <c r="BF2165" t="s">
        <v>53</v>
      </c>
      <c r="BG2165" t="s">
        <v>53</v>
      </c>
      <c r="BH2165" t="s">
        <v>53</v>
      </c>
      <c r="BI2165" t="s">
        <v>53</v>
      </c>
    </row>
    <row r="2166" spans="1:61" x14ac:dyDescent="0.25">
      <c r="A2166" t="s">
        <v>53</v>
      </c>
      <c r="B2166" t="s">
        <v>54</v>
      </c>
      <c r="C2166" t="s">
        <v>53</v>
      </c>
      <c r="D2166" t="s">
        <v>54</v>
      </c>
      <c r="E2166" t="s">
        <v>56</v>
      </c>
      <c r="F2166" t="s">
        <v>54</v>
      </c>
      <c r="G2166" t="s">
        <v>54</v>
      </c>
      <c r="H2166">
        <v>1510</v>
      </c>
      <c r="I2166" t="s">
        <v>1464</v>
      </c>
      <c r="J2166" t="s">
        <v>53</v>
      </c>
      <c r="K2166" t="s">
        <v>53</v>
      </c>
      <c r="L2166" t="s">
        <v>53</v>
      </c>
      <c r="M2166" t="s">
        <v>131</v>
      </c>
      <c r="N2166" t="s">
        <v>7693</v>
      </c>
      <c r="O2166" t="s">
        <v>63</v>
      </c>
      <c r="P2166" t="s">
        <v>53</v>
      </c>
      <c r="Q2166">
        <v>1458</v>
      </c>
      <c r="R2166" t="s">
        <v>7694</v>
      </c>
      <c r="S2166" t="s">
        <v>131</v>
      </c>
      <c r="T2166" t="s">
        <v>53</v>
      </c>
      <c r="U2166" t="s">
        <v>557</v>
      </c>
      <c r="V2166" t="s">
        <v>131</v>
      </c>
      <c r="W2166" t="s">
        <v>53</v>
      </c>
      <c r="X2166" t="s">
        <v>557</v>
      </c>
      <c r="Y2166" t="s">
        <v>53</v>
      </c>
      <c r="Z2166" t="s">
        <v>53</v>
      </c>
      <c r="AA2166" t="s">
        <v>53</v>
      </c>
      <c r="AB2166" t="s">
        <v>53</v>
      </c>
      <c r="AC2166" t="s">
        <v>1402</v>
      </c>
      <c r="AD2166" t="s">
        <v>645</v>
      </c>
      <c r="AE2166" t="s">
        <v>7624</v>
      </c>
      <c r="AF2166" t="s">
        <v>7695</v>
      </c>
      <c r="AG2166" t="s">
        <v>4961</v>
      </c>
      <c r="AH2166" t="s">
        <v>131</v>
      </c>
      <c r="AI2166" t="s">
        <v>7693</v>
      </c>
      <c r="AJ2166" t="s">
        <v>63</v>
      </c>
      <c r="AK2166" t="s">
        <v>53</v>
      </c>
      <c r="AL2166" t="s">
        <v>3829</v>
      </c>
      <c r="AM2166" t="s">
        <v>7470</v>
      </c>
      <c r="AN2166" t="s">
        <v>151</v>
      </c>
      <c r="AO2166">
        <v>2063</v>
      </c>
      <c r="AP2166" t="s">
        <v>7696</v>
      </c>
      <c r="AQ2166" t="s">
        <v>7697</v>
      </c>
      <c r="AR2166" t="s">
        <v>266</v>
      </c>
      <c r="AS2166" t="s">
        <v>274</v>
      </c>
      <c r="AT2166" t="s">
        <v>53</v>
      </c>
      <c r="AU2166" t="s">
        <v>131</v>
      </c>
      <c r="AV2166" t="s">
        <v>53</v>
      </c>
      <c r="AW2166" t="s">
        <v>557</v>
      </c>
      <c r="AX2166" t="s">
        <v>131</v>
      </c>
      <c r="AY2166" t="s">
        <v>53</v>
      </c>
      <c r="AZ2166" t="s">
        <v>557</v>
      </c>
      <c r="BA2166" t="s">
        <v>74</v>
      </c>
      <c r="BB2166" t="s">
        <v>101</v>
      </c>
      <c r="BC2166" t="s">
        <v>53</v>
      </c>
      <c r="BD2166" t="s">
        <v>53</v>
      </c>
      <c r="BE2166" t="s">
        <v>53</v>
      </c>
      <c r="BF2166" t="s">
        <v>7698</v>
      </c>
      <c r="BG2166" t="s">
        <v>194</v>
      </c>
      <c r="BH2166" t="s">
        <v>53</v>
      </c>
      <c r="BI2166" t="s">
        <v>53</v>
      </c>
    </row>
    <row r="2167" spans="1:61" x14ac:dyDescent="0.25">
      <c r="A2167" t="s">
        <v>53</v>
      </c>
      <c r="B2167" t="s">
        <v>54</v>
      </c>
      <c r="C2167" t="s">
        <v>55</v>
      </c>
      <c r="D2167" t="s">
        <v>54</v>
      </c>
      <c r="E2167" t="s">
        <v>56</v>
      </c>
      <c r="F2167" t="s">
        <v>54</v>
      </c>
      <c r="G2167" t="s">
        <v>54</v>
      </c>
      <c r="H2167">
        <v>1511</v>
      </c>
      <c r="I2167" t="s">
        <v>57</v>
      </c>
      <c r="J2167" t="s">
        <v>58</v>
      </c>
      <c r="K2167" t="s">
        <v>104</v>
      </c>
      <c r="L2167" t="s">
        <v>53</v>
      </c>
      <c r="M2167" t="s">
        <v>131</v>
      </c>
      <c r="N2167" t="s">
        <v>1245</v>
      </c>
      <c r="O2167" t="s">
        <v>2557</v>
      </c>
      <c r="P2167" t="s">
        <v>1246</v>
      </c>
      <c r="Q2167">
        <v>2055</v>
      </c>
      <c r="R2167" t="s">
        <v>7699</v>
      </c>
      <c r="S2167" t="s">
        <v>53</v>
      </c>
      <c r="T2167" t="s">
        <v>53</v>
      </c>
      <c r="U2167" t="s">
        <v>53</v>
      </c>
      <c r="V2167" t="s">
        <v>485</v>
      </c>
      <c r="W2167" t="s">
        <v>53</v>
      </c>
      <c r="X2167" t="s">
        <v>2452</v>
      </c>
      <c r="Y2167" t="s">
        <v>53</v>
      </c>
      <c r="Z2167" t="s">
        <v>53</v>
      </c>
      <c r="AA2167" t="s">
        <v>53</v>
      </c>
      <c r="AB2167" t="s">
        <v>53</v>
      </c>
      <c r="AC2167" t="s">
        <v>53</v>
      </c>
      <c r="AD2167" t="s">
        <v>53</v>
      </c>
      <c r="AE2167" t="s">
        <v>53</v>
      </c>
      <c r="AF2167" t="s">
        <v>53</v>
      </c>
      <c r="AG2167" t="s">
        <v>53</v>
      </c>
      <c r="AH2167" t="s">
        <v>53</v>
      </c>
      <c r="AI2167" t="s">
        <v>53</v>
      </c>
      <c r="AJ2167" t="s">
        <v>53</v>
      </c>
      <c r="AK2167" t="s">
        <v>53</v>
      </c>
      <c r="AL2167" t="s">
        <v>53</v>
      </c>
      <c r="AM2167" t="s">
        <v>53</v>
      </c>
      <c r="AN2167" t="s">
        <v>53</v>
      </c>
      <c r="AO2167" t="s">
        <v>53</v>
      </c>
      <c r="AP2167" t="s">
        <v>53</v>
      </c>
      <c r="AQ2167" t="s">
        <v>53</v>
      </c>
      <c r="AR2167" t="s">
        <v>53</v>
      </c>
      <c r="AS2167" t="s">
        <v>53</v>
      </c>
      <c r="AT2167" t="s">
        <v>53</v>
      </c>
      <c r="AU2167" t="s">
        <v>53</v>
      </c>
      <c r="AV2167" t="s">
        <v>53</v>
      </c>
      <c r="AW2167" t="s">
        <v>53</v>
      </c>
      <c r="AX2167" t="s">
        <v>53</v>
      </c>
      <c r="AY2167" t="s">
        <v>53</v>
      </c>
      <c r="AZ2167" t="s">
        <v>53</v>
      </c>
      <c r="BA2167" t="s">
        <v>53</v>
      </c>
      <c r="BB2167" t="s">
        <v>53</v>
      </c>
      <c r="BC2167" t="s">
        <v>53</v>
      </c>
      <c r="BD2167" t="s">
        <v>53</v>
      </c>
      <c r="BE2167" t="s">
        <v>53</v>
      </c>
      <c r="BF2167" t="s">
        <v>53</v>
      </c>
      <c r="BG2167" t="s">
        <v>53</v>
      </c>
      <c r="BH2167" t="s">
        <v>53</v>
      </c>
      <c r="BI2167" t="s">
        <v>53</v>
      </c>
    </row>
    <row r="2168" spans="1:61" x14ac:dyDescent="0.25">
      <c r="A2168" t="s">
        <v>53</v>
      </c>
      <c r="B2168" t="s">
        <v>54</v>
      </c>
      <c r="C2168" t="s">
        <v>53</v>
      </c>
      <c r="D2168" t="s">
        <v>54</v>
      </c>
      <c r="E2168" t="s">
        <v>56</v>
      </c>
      <c r="F2168" t="s">
        <v>54</v>
      </c>
      <c r="G2168" t="s">
        <v>54</v>
      </c>
      <c r="H2168">
        <v>1512</v>
      </c>
      <c r="I2168" t="s">
        <v>1464</v>
      </c>
      <c r="J2168" t="s">
        <v>53</v>
      </c>
      <c r="K2168" t="s">
        <v>53</v>
      </c>
      <c r="L2168" t="s">
        <v>53</v>
      </c>
      <c r="M2168" t="s">
        <v>61</v>
      </c>
      <c r="N2168" t="s">
        <v>7444</v>
      </c>
      <c r="O2168" t="s">
        <v>63</v>
      </c>
      <c r="P2168" t="s">
        <v>53</v>
      </c>
      <c r="Q2168">
        <v>1460</v>
      </c>
      <c r="R2168" t="s">
        <v>7700</v>
      </c>
      <c r="S2168" t="s">
        <v>53</v>
      </c>
      <c r="T2168" t="s">
        <v>53</v>
      </c>
      <c r="U2168" t="s">
        <v>53</v>
      </c>
      <c r="V2168" t="s">
        <v>53</v>
      </c>
      <c r="W2168" t="s">
        <v>53</v>
      </c>
      <c r="X2168" t="s">
        <v>53</v>
      </c>
      <c r="Y2168" t="s">
        <v>53</v>
      </c>
      <c r="Z2168" t="s">
        <v>53</v>
      </c>
      <c r="AA2168" t="s">
        <v>53</v>
      </c>
      <c r="AB2168" t="s">
        <v>53</v>
      </c>
      <c r="AC2168" t="s">
        <v>7701</v>
      </c>
      <c r="AD2168" t="s">
        <v>2378</v>
      </c>
      <c r="AE2168" t="s">
        <v>7444</v>
      </c>
      <c r="AF2168" t="s">
        <v>53</v>
      </c>
      <c r="AG2168" t="s">
        <v>7445</v>
      </c>
      <c r="AH2168" t="s">
        <v>61</v>
      </c>
      <c r="AI2168" t="s">
        <v>7444</v>
      </c>
      <c r="AJ2168" t="s">
        <v>63</v>
      </c>
      <c r="AK2168" t="s">
        <v>53</v>
      </c>
      <c r="AL2168" t="s">
        <v>206</v>
      </c>
      <c r="AM2168" t="s">
        <v>7475</v>
      </c>
      <c r="AN2168" t="s">
        <v>78</v>
      </c>
      <c r="AO2168">
        <v>2067</v>
      </c>
      <c r="AP2168" t="s">
        <v>7702</v>
      </c>
      <c r="AQ2168" t="s">
        <v>2340</v>
      </c>
      <c r="AR2168" t="s">
        <v>502</v>
      </c>
      <c r="AS2168" t="s">
        <v>72</v>
      </c>
      <c r="AT2168" t="s">
        <v>53</v>
      </c>
      <c r="AU2168" t="s">
        <v>53</v>
      </c>
      <c r="AV2168" t="s">
        <v>53</v>
      </c>
      <c r="AW2168" t="s">
        <v>53</v>
      </c>
      <c r="AX2168" t="s">
        <v>53</v>
      </c>
      <c r="AY2168" t="s">
        <v>53</v>
      </c>
      <c r="AZ2168" t="s">
        <v>53</v>
      </c>
      <c r="BA2168" t="s">
        <v>93</v>
      </c>
      <c r="BB2168" t="s">
        <v>101</v>
      </c>
      <c r="BC2168" t="s">
        <v>53</v>
      </c>
      <c r="BD2168" t="s">
        <v>53</v>
      </c>
      <c r="BE2168" t="s">
        <v>53</v>
      </c>
      <c r="BF2168" t="s">
        <v>3509</v>
      </c>
      <c r="BG2168" t="s">
        <v>117</v>
      </c>
      <c r="BH2168" t="s">
        <v>53</v>
      </c>
      <c r="BI2168" t="s">
        <v>53</v>
      </c>
    </row>
    <row r="2169" spans="1:61" x14ac:dyDescent="0.25">
      <c r="A2169" t="s">
        <v>53</v>
      </c>
      <c r="B2169" t="s">
        <v>54</v>
      </c>
      <c r="C2169" t="s">
        <v>55</v>
      </c>
      <c r="D2169" t="s">
        <v>54</v>
      </c>
      <c r="E2169" t="s">
        <v>56</v>
      </c>
      <c r="F2169" t="s">
        <v>54</v>
      </c>
      <c r="G2169" t="s">
        <v>54</v>
      </c>
      <c r="H2169">
        <v>1513</v>
      </c>
      <c r="I2169" t="s">
        <v>57</v>
      </c>
      <c r="J2169" t="s">
        <v>58</v>
      </c>
      <c r="K2169" t="s">
        <v>104</v>
      </c>
      <c r="L2169" t="s">
        <v>53</v>
      </c>
      <c r="M2169" t="s">
        <v>61</v>
      </c>
      <c r="N2169" t="s">
        <v>7550</v>
      </c>
      <c r="O2169" t="s">
        <v>63</v>
      </c>
      <c r="P2169" t="s">
        <v>64</v>
      </c>
      <c r="Q2169">
        <v>1461</v>
      </c>
      <c r="R2169" t="s">
        <v>7703</v>
      </c>
      <c r="S2169" t="s">
        <v>53</v>
      </c>
      <c r="T2169" t="s">
        <v>53</v>
      </c>
      <c r="U2169" t="s">
        <v>53</v>
      </c>
      <c r="V2169" t="s">
        <v>61</v>
      </c>
      <c r="W2169" t="s">
        <v>53</v>
      </c>
      <c r="X2169" t="s">
        <v>172</v>
      </c>
      <c r="Y2169" t="s">
        <v>53</v>
      </c>
      <c r="Z2169" t="s">
        <v>53</v>
      </c>
      <c r="AA2169" t="s">
        <v>53</v>
      </c>
      <c r="AB2169" t="s">
        <v>53</v>
      </c>
      <c r="AC2169" t="s">
        <v>4672</v>
      </c>
      <c r="AD2169" t="s">
        <v>400</v>
      </c>
      <c r="AE2169" t="s">
        <v>7550</v>
      </c>
      <c r="AF2169" t="s">
        <v>53</v>
      </c>
      <c r="AG2169" t="s">
        <v>7565</v>
      </c>
      <c r="AH2169" t="s">
        <v>111</v>
      </c>
      <c r="AI2169" t="s">
        <v>7704</v>
      </c>
      <c r="AJ2169" t="s">
        <v>6609</v>
      </c>
      <c r="AK2169" t="s">
        <v>728</v>
      </c>
      <c r="AL2169" t="s">
        <v>150</v>
      </c>
      <c r="AM2169" t="s">
        <v>7478</v>
      </c>
      <c r="AN2169" t="s">
        <v>99</v>
      </c>
      <c r="AO2169">
        <v>2068</v>
      </c>
      <c r="AP2169" t="s">
        <v>7705</v>
      </c>
      <c r="AQ2169" t="s">
        <v>70</v>
      </c>
      <c r="AR2169" t="s">
        <v>502</v>
      </c>
      <c r="AS2169" t="s">
        <v>72</v>
      </c>
      <c r="AT2169" t="s">
        <v>53</v>
      </c>
      <c r="AU2169" t="s">
        <v>53</v>
      </c>
      <c r="AV2169" t="s">
        <v>53</v>
      </c>
      <c r="AW2169" t="s">
        <v>53</v>
      </c>
      <c r="AX2169" t="s">
        <v>111</v>
      </c>
      <c r="AY2169" t="s">
        <v>53</v>
      </c>
      <c r="AZ2169" t="s">
        <v>516</v>
      </c>
      <c r="BA2169" t="s">
        <v>74</v>
      </c>
      <c r="BB2169" t="s">
        <v>101</v>
      </c>
      <c r="BC2169" t="s">
        <v>53</v>
      </c>
      <c r="BD2169" t="s">
        <v>53</v>
      </c>
      <c r="BE2169" t="s">
        <v>53</v>
      </c>
      <c r="BF2169" t="s">
        <v>5719</v>
      </c>
      <c r="BG2169" t="s">
        <v>892</v>
      </c>
      <c r="BH2169" t="s">
        <v>53</v>
      </c>
      <c r="BI2169" t="s">
        <v>53</v>
      </c>
    </row>
    <row r="2170" spans="1:61" x14ac:dyDescent="0.25">
      <c r="A2170" t="s">
        <v>53</v>
      </c>
      <c r="B2170" t="s">
        <v>54</v>
      </c>
      <c r="C2170" t="s">
        <v>55</v>
      </c>
      <c r="D2170" t="s">
        <v>54</v>
      </c>
      <c r="E2170" t="s">
        <v>110</v>
      </c>
      <c r="F2170" t="s">
        <v>54</v>
      </c>
      <c r="G2170" t="s">
        <v>54</v>
      </c>
      <c r="H2170">
        <v>1514</v>
      </c>
      <c r="I2170" t="s">
        <v>57</v>
      </c>
      <c r="J2170" t="s">
        <v>58</v>
      </c>
      <c r="K2170" t="s">
        <v>104</v>
      </c>
      <c r="L2170" t="s">
        <v>53</v>
      </c>
      <c r="M2170" t="s">
        <v>485</v>
      </c>
      <c r="N2170" t="s">
        <v>53</v>
      </c>
      <c r="O2170" t="s">
        <v>63</v>
      </c>
      <c r="P2170" t="s">
        <v>53</v>
      </c>
      <c r="Q2170">
        <v>1462</v>
      </c>
      <c r="R2170" t="s">
        <v>7706</v>
      </c>
      <c r="S2170" t="s">
        <v>53</v>
      </c>
      <c r="T2170" t="s">
        <v>53</v>
      </c>
      <c r="U2170" t="s">
        <v>53</v>
      </c>
      <c r="V2170" t="s">
        <v>53</v>
      </c>
      <c r="W2170" t="s">
        <v>53</v>
      </c>
      <c r="X2170" t="s">
        <v>53</v>
      </c>
      <c r="Y2170" t="s">
        <v>53</v>
      </c>
      <c r="Z2170" t="s">
        <v>53</v>
      </c>
      <c r="AA2170" t="s">
        <v>53</v>
      </c>
      <c r="AB2170" t="s">
        <v>53</v>
      </c>
      <c r="AC2170" t="s">
        <v>53</v>
      </c>
      <c r="AD2170" t="s">
        <v>53</v>
      </c>
      <c r="AE2170" t="s">
        <v>53</v>
      </c>
      <c r="AF2170" t="s">
        <v>53</v>
      </c>
      <c r="AG2170" t="s">
        <v>53</v>
      </c>
      <c r="AH2170" t="s">
        <v>53</v>
      </c>
      <c r="AI2170" t="s">
        <v>53</v>
      </c>
      <c r="AJ2170" t="s">
        <v>53</v>
      </c>
      <c r="AK2170" t="s">
        <v>53</v>
      </c>
      <c r="AL2170" t="s">
        <v>53</v>
      </c>
      <c r="AM2170" t="s">
        <v>53</v>
      </c>
      <c r="AN2170" t="s">
        <v>53</v>
      </c>
      <c r="AO2170" t="s">
        <v>53</v>
      </c>
      <c r="AP2170" t="s">
        <v>53</v>
      </c>
      <c r="AQ2170" t="s">
        <v>53</v>
      </c>
      <c r="AR2170" t="s">
        <v>53</v>
      </c>
      <c r="AS2170" t="s">
        <v>53</v>
      </c>
      <c r="AT2170" t="s">
        <v>53</v>
      </c>
      <c r="AU2170" t="s">
        <v>53</v>
      </c>
      <c r="AV2170" t="s">
        <v>53</v>
      </c>
      <c r="AW2170" t="s">
        <v>53</v>
      </c>
      <c r="AX2170" t="s">
        <v>53</v>
      </c>
      <c r="AY2170" t="s">
        <v>53</v>
      </c>
      <c r="AZ2170" t="s">
        <v>53</v>
      </c>
      <c r="BA2170" t="s">
        <v>53</v>
      </c>
      <c r="BB2170" t="s">
        <v>53</v>
      </c>
      <c r="BC2170" t="s">
        <v>53</v>
      </c>
      <c r="BD2170" t="s">
        <v>53</v>
      </c>
      <c r="BE2170" t="s">
        <v>53</v>
      </c>
      <c r="BF2170" t="s">
        <v>53</v>
      </c>
      <c r="BG2170" t="s">
        <v>53</v>
      </c>
      <c r="BH2170" t="s">
        <v>53</v>
      </c>
      <c r="BI2170" t="s">
        <v>53</v>
      </c>
    </row>
    <row r="2171" spans="1:61" x14ac:dyDescent="0.25">
      <c r="A2171" t="s">
        <v>53</v>
      </c>
      <c r="B2171" t="s">
        <v>54</v>
      </c>
      <c r="C2171" t="s">
        <v>53</v>
      </c>
      <c r="D2171" t="s">
        <v>54</v>
      </c>
      <c r="E2171" t="s">
        <v>110</v>
      </c>
      <c r="F2171" t="s">
        <v>54</v>
      </c>
      <c r="G2171" t="s">
        <v>54</v>
      </c>
      <c r="H2171">
        <v>1515</v>
      </c>
      <c r="I2171" t="s">
        <v>1464</v>
      </c>
      <c r="J2171" t="s">
        <v>53</v>
      </c>
      <c r="K2171" t="s">
        <v>53</v>
      </c>
      <c r="L2171" t="s">
        <v>53</v>
      </c>
      <c r="M2171" t="s">
        <v>485</v>
      </c>
      <c r="N2171" t="s">
        <v>7565</v>
      </c>
      <c r="O2171" t="s">
        <v>63</v>
      </c>
      <c r="P2171" t="s">
        <v>53</v>
      </c>
      <c r="Q2171">
        <v>1464</v>
      </c>
      <c r="R2171" t="s">
        <v>7707</v>
      </c>
      <c r="S2171" t="s">
        <v>53</v>
      </c>
      <c r="T2171" t="s">
        <v>53</v>
      </c>
      <c r="U2171" t="s">
        <v>53</v>
      </c>
      <c r="V2171" t="s">
        <v>485</v>
      </c>
      <c r="W2171" t="s">
        <v>53</v>
      </c>
      <c r="X2171" t="s">
        <v>2452</v>
      </c>
      <c r="Y2171" t="s">
        <v>53</v>
      </c>
      <c r="Z2171" t="s">
        <v>53</v>
      </c>
      <c r="AA2171" t="s">
        <v>53</v>
      </c>
      <c r="AB2171" t="s">
        <v>53</v>
      </c>
      <c r="AC2171" t="s">
        <v>7708</v>
      </c>
      <c r="AD2171" t="s">
        <v>657</v>
      </c>
      <c r="AE2171" t="s">
        <v>7445</v>
      </c>
      <c r="AF2171" t="s">
        <v>53</v>
      </c>
      <c r="AG2171" t="s">
        <v>7565</v>
      </c>
      <c r="AH2171" t="s">
        <v>485</v>
      </c>
      <c r="AI2171" t="s">
        <v>7565</v>
      </c>
      <c r="AJ2171" t="s">
        <v>63</v>
      </c>
      <c r="AK2171" t="s">
        <v>53</v>
      </c>
      <c r="AL2171" t="s">
        <v>470</v>
      </c>
      <c r="AM2171" t="s">
        <v>7496</v>
      </c>
      <c r="AN2171" t="s">
        <v>112</v>
      </c>
      <c r="AO2171">
        <v>2069</v>
      </c>
      <c r="AP2171" t="s">
        <v>7709</v>
      </c>
      <c r="AQ2171" t="s">
        <v>2340</v>
      </c>
      <c r="AR2171" t="s">
        <v>253</v>
      </c>
      <c r="AS2171" t="s">
        <v>72</v>
      </c>
      <c r="AT2171" t="s">
        <v>53</v>
      </c>
      <c r="AU2171" t="s">
        <v>53</v>
      </c>
      <c r="AV2171" t="s">
        <v>53</v>
      </c>
      <c r="AW2171" t="s">
        <v>53</v>
      </c>
      <c r="AX2171" t="s">
        <v>485</v>
      </c>
      <c r="AY2171" t="s">
        <v>53</v>
      </c>
      <c r="AZ2171" t="s">
        <v>2452</v>
      </c>
      <c r="BA2171" t="s">
        <v>74</v>
      </c>
      <c r="BB2171" t="s">
        <v>101</v>
      </c>
      <c r="BC2171" t="s">
        <v>53</v>
      </c>
      <c r="BD2171" t="s">
        <v>53</v>
      </c>
      <c r="BE2171" t="s">
        <v>53</v>
      </c>
      <c r="BF2171" t="s">
        <v>1350</v>
      </c>
      <c r="BG2171" t="s">
        <v>99</v>
      </c>
      <c r="BH2171" t="s">
        <v>53</v>
      </c>
      <c r="BI2171" t="s">
        <v>53</v>
      </c>
    </row>
    <row r="2172" spans="1:61" x14ac:dyDescent="0.25">
      <c r="A2172" t="s">
        <v>53</v>
      </c>
      <c r="B2172" t="s">
        <v>54</v>
      </c>
      <c r="C2172" t="s">
        <v>53</v>
      </c>
      <c r="D2172" t="s">
        <v>54</v>
      </c>
      <c r="E2172" t="s">
        <v>56</v>
      </c>
      <c r="F2172" t="s">
        <v>54</v>
      </c>
      <c r="G2172" t="s">
        <v>54</v>
      </c>
      <c r="H2172">
        <v>1516</v>
      </c>
      <c r="I2172" t="s">
        <v>1464</v>
      </c>
      <c r="J2172" t="s">
        <v>53</v>
      </c>
      <c r="K2172" t="s">
        <v>53</v>
      </c>
      <c r="L2172" t="s">
        <v>53</v>
      </c>
      <c r="M2172" t="s">
        <v>485</v>
      </c>
      <c r="N2172" t="s">
        <v>7565</v>
      </c>
      <c r="O2172" t="s">
        <v>63</v>
      </c>
      <c r="P2172" t="s">
        <v>53</v>
      </c>
      <c r="Q2172">
        <v>1465</v>
      </c>
      <c r="R2172" t="s">
        <v>7710</v>
      </c>
      <c r="S2172" t="s">
        <v>53</v>
      </c>
      <c r="T2172" t="s">
        <v>53</v>
      </c>
      <c r="U2172" t="s">
        <v>53</v>
      </c>
      <c r="V2172" t="s">
        <v>485</v>
      </c>
      <c r="W2172" t="s">
        <v>53</v>
      </c>
      <c r="X2172" t="s">
        <v>1810</v>
      </c>
      <c r="Y2172" t="s">
        <v>53</v>
      </c>
      <c r="Z2172" t="s">
        <v>53</v>
      </c>
      <c r="AA2172" t="s">
        <v>53</v>
      </c>
      <c r="AB2172" t="s">
        <v>53</v>
      </c>
      <c r="AC2172" t="s">
        <v>433</v>
      </c>
      <c r="AD2172" t="s">
        <v>270</v>
      </c>
      <c r="AE2172" t="s">
        <v>7550</v>
      </c>
      <c r="AF2172" t="s">
        <v>53</v>
      </c>
      <c r="AG2172" t="s">
        <v>7565</v>
      </c>
      <c r="AH2172" t="s">
        <v>485</v>
      </c>
      <c r="AI2172" t="s">
        <v>7565</v>
      </c>
      <c r="AJ2172" t="s">
        <v>63</v>
      </c>
      <c r="AK2172" t="s">
        <v>53</v>
      </c>
      <c r="AL2172" t="s">
        <v>470</v>
      </c>
      <c r="AM2172" t="s">
        <v>7503</v>
      </c>
      <c r="AN2172" t="s">
        <v>353</v>
      </c>
      <c r="AO2172">
        <v>2070</v>
      </c>
      <c r="AP2172" t="s">
        <v>7711</v>
      </c>
      <c r="AQ2172" t="s">
        <v>2340</v>
      </c>
      <c r="AR2172" t="s">
        <v>253</v>
      </c>
      <c r="AS2172" t="s">
        <v>72</v>
      </c>
      <c r="AT2172" t="s">
        <v>53</v>
      </c>
      <c r="AU2172" t="s">
        <v>53</v>
      </c>
      <c r="AV2172" t="s">
        <v>53</v>
      </c>
      <c r="AW2172" t="s">
        <v>53</v>
      </c>
      <c r="AX2172" t="s">
        <v>485</v>
      </c>
      <c r="AY2172" t="s">
        <v>53</v>
      </c>
      <c r="AZ2172" t="s">
        <v>1810</v>
      </c>
      <c r="BA2172" t="s">
        <v>74</v>
      </c>
      <c r="BB2172" t="s">
        <v>101</v>
      </c>
      <c r="BC2172" t="s">
        <v>53</v>
      </c>
      <c r="BD2172" t="s">
        <v>53</v>
      </c>
      <c r="BE2172" t="s">
        <v>53</v>
      </c>
      <c r="BF2172" t="s">
        <v>7712</v>
      </c>
      <c r="BG2172" t="s">
        <v>99</v>
      </c>
      <c r="BH2172" t="s">
        <v>53</v>
      </c>
      <c r="BI2172" t="s">
        <v>53</v>
      </c>
    </row>
    <row r="2173" spans="1:61" x14ac:dyDescent="0.25">
      <c r="A2173" t="s">
        <v>53</v>
      </c>
      <c r="B2173" t="s">
        <v>54</v>
      </c>
      <c r="C2173" t="s">
        <v>55</v>
      </c>
      <c r="D2173" t="s">
        <v>54</v>
      </c>
      <c r="E2173" t="s">
        <v>56</v>
      </c>
      <c r="F2173" t="s">
        <v>54</v>
      </c>
      <c r="G2173" t="s">
        <v>54</v>
      </c>
      <c r="H2173">
        <v>1517</v>
      </c>
      <c r="I2173" t="s">
        <v>57</v>
      </c>
      <c r="J2173" t="s">
        <v>58</v>
      </c>
      <c r="K2173" t="s">
        <v>59</v>
      </c>
      <c r="L2173" t="s">
        <v>53</v>
      </c>
      <c r="M2173" t="s">
        <v>485</v>
      </c>
      <c r="N2173" t="s">
        <v>53</v>
      </c>
      <c r="O2173" t="s">
        <v>63</v>
      </c>
      <c r="P2173" t="s">
        <v>53</v>
      </c>
      <c r="Q2173">
        <v>1466</v>
      </c>
      <c r="R2173" t="s">
        <v>7713</v>
      </c>
      <c r="S2173" t="s">
        <v>53</v>
      </c>
      <c r="T2173" t="s">
        <v>53</v>
      </c>
      <c r="U2173" t="s">
        <v>53</v>
      </c>
      <c r="V2173" t="s">
        <v>53</v>
      </c>
      <c r="W2173" t="s">
        <v>53</v>
      </c>
      <c r="X2173" t="s">
        <v>53</v>
      </c>
      <c r="Y2173" t="s">
        <v>53</v>
      </c>
      <c r="Z2173" t="s">
        <v>53</v>
      </c>
      <c r="AA2173" t="s">
        <v>53</v>
      </c>
      <c r="AB2173" t="s">
        <v>53</v>
      </c>
      <c r="AC2173" t="s">
        <v>53</v>
      </c>
      <c r="AD2173" t="s">
        <v>53</v>
      </c>
      <c r="AE2173" t="s">
        <v>7565</v>
      </c>
      <c r="AF2173" t="s">
        <v>53</v>
      </c>
      <c r="AG2173" t="s">
        <v>7565</v>
      </c>
      <c r="AH2173" t="s">
        <v>485</v>
      </c>
      <c r="AI2173" t="s">
        <v>53</v>
      </c>
      <c r="AJ2173" t="s">
        <v>63</v>
      </c>
      <c r="AK2173" t="s">
        <v>53</v>
      </c>
      <c r="AL2173" t="s">
        <v>53</v>
      </c>
      <c r="AM2173" t="s">
        <v>7505</v>
      </c>
      <c r="AN2173" t="s">
        <v>53</v>
      </c>
      <c r="AO2173">
        <v>2071</v>
      </c>
      <c r="AP2173" t="s">
        <v>7714</v>
      </c>
      <c r="AQ2173" t="s">
        <v>70</v>
      </c>
      <c r="AR2173" t="s">
        <v>145</v>
      </c>
      <c r="AS2173" t="s">
        <v>263</v>
      </c>
      <c r="AT2173" t="s">
        <v>53</v>
      </c>
      <c r="AU2173" t="s">
        <v>53</v>
      </c>
      <c r="AV2173" t="s">
        <v>53</v>
      </c>
      <c r="AW2173" t="s">
        <v>53</v>
      </c>
      <c r="AX2173" t="s">
        <v>53</v>
      </c>
      <c r="AY2173" t="s">
        <v>53</v>
      </c>
      <c r="AZ2173" t="s">
        <v>53</v>
      </c>
      <c r="BA2173" t="s">
        <v>146</v>
      </c>
      <c r="BB2173" t="s">
        <v>53</v>
      </c>
      <c r="BC2173" t="s">
        <v>53</v>
      </c>
      <c r="BD2173" t="s">
        <v>53</v>
      </c>
      <c r="BE2173" t="s">
        <v>53</v>
      </c>
      <c r="BF2173" t="s">
        <v>53</v>
      </c>
      <c r="BG2173" t="s">
        <v>53</v>
      </c>
      <c r="BH2173" t="s">
        <v>53</v>
      </c>
      <c r="BI2173" t="s">
        <v>53</v>
      </c>
    </row>
    <row r="2174" spans="1:61" x14ac:dyDescent="0.25">
      <c r="A2174" t="s">
        <v>53</v>
      </c>
      <c r="B2174" t="s">
        <v>54</v>
      </c>
      <c r="C2174" t="s">
        <v>55</v>
      </c>
      <c r="D2174" t="s">
        <v>54</v>
      </c>
      <c r="E2174" t="s">
        <v>56</v>
      </c>
      <c r="F2174" t="s">
        <v>54</v>
      </c>
      <c r="G2174" t="s">
        <v>54</v>
      </c>
      <c r="H2174">
        <v>1517</v>
      </c>
      <c r="I2174" t="s">
        <v>57</v>
      </c>
      <c r="J2174" t="s">
        <v>58</v>
      </c>
      <c r="K2174" t="s">
        <v>59</v>
      </c>
      <c r="L2174" t="s">
        <v>53</v>
      </c>
      <c r="M2174" t="s">
        <v>485</v>
      </c>
      <c r="N2174" t="s">
        <v>53</v>
      </c>
      <c r="O2174" t="s">
        <v>63</v>
      </c>
      <c r="P2174" t="s">
        <v>53</v>
      </c>
      <c r="Q2174">
        <v>1466</v>
      </c>
      <c r="R2174" t="s">
        <v>7713</v>
      </c>
      <c r="S2174" t="s">
        <v>53</v>
      </c>
      <c r="T2174" t="s">
        <v>53</v>
      </c>
      <c r="U2174" t="s">
        <v>53</v>
      </c>
      <c r="V2174" t="s">
        <v>53</v>
      </c>
      <c r="W2174" t="s">
        <v>53</v>
      </c>
      <c r="X2174" t="s">
        <v>53</v>
      </c>
      <c r="Y2174" t="s">
        <v>53</v>
      </c>
      <c r="Z2174" t="s">
        <v>53</v>
      </c>
      <c r="AA2174" t="s">
        <v>53</v>
      </c>
      <c r="AB2174" t="s">
        <v>53</v>
      </c>
      <c r="AC2174" t="s">
        <v>7715</v>
      </c>
      <c r="AD2174" t="s">
        <v>7716</v>
      </c>
      <c r="AE2174" t="s">
        <v>7565</v>
      </c>
      <c r="AF2174" t="s">
        <v>53</v>
      </c>
      <c r="AG2174" t="s">
        <v>7566</v>
      </c>
      <c r="AH2174" t="s">
        <v>485</v>
      </c>
      <c r="AI2174" t="s">
        <v>53</v>
      </c>
      <c r="AJ2174" t="s">
        <v>63</v>
      </c>
      <c r="AK2174" t="s">
        <v>53</v>
      </c>
      <c r="AL2174" t="s">
        <v>206</v>
      </c>
      <c r="AM2174" t="s">
        <v>7505</v>
      </c>
      <c r="AN2174" t="s">
        <v>251</v>
      </c>
      <c r="AO2174">
        <v>2072</v>
      </c>
      <c r="AP2174" t="s">
        <v>7717</v>
      </c>
      <c r="AQ2174" t="s">
        <v>70</v>
      </c>
      <c r="AR2174" t="s">
        <v>502</v>
      </c>
      <c r="AS2174" t="s">
        <v>72</v>
      </c>
      <c r="AT2174" t="s">
        <v>53</v>
      </c>
      <c r="AU2174" t="s">
        <v>53</v>
      </c>
      <c r="AV2174" t="s">
        <v>53</v>
      </c>
      <c r="AW2174" t="s">
        <v>53</v>
      </c>
      <c r="AX2174" t="s">
        <v>53</v>
      </c>
      <c r="AY2174" t="s">
        <v>53</v>
      </c>
      <c r="AZ2174" t="s">
        <v>53</v>
      </c>
      <c r="BA2174" t="s">
        <v>93</v>
      </c>
      <c r="BB2174" t="s">
        <v>225</v>
      </c>
      <c r="BC2174" t="s">
        <v>53</v>
      </c>
      <c r="BD2174" t="s">
        <v>53</v>
      </c>
      <c r="BE2174" t="s">
        <v>53</v>
      </c>
      <c r="BF2174" t="s">
        <v>7718</v>
      </c>
      <c r="BG2174" t="s">
        <v>126</v>
      </c>
      <c r="BH2174" t="s">
        <v>53</v>
      </c>
      <c r="BI2174" t="s">
        <v>53</v>
      </c>
    </row>
    <row r="2175" spans="1:61" x14ac:dyDescent="0.25">
      <c r="A2175" t="s">
        <v>53</v>
      </c>
      <c r="B2175" t="s">
        <v>54</v>
      </c>
      <c r="C2175" t="s">
        <v>53</v>
      </c>
      <c r="D2175" t="s">
        <v>54</v>
      </c>
      <c r="E2175" t="s">
        <v>110</v>
      </c>
      <c r="F2175" t="s">
        <v>54</v>
      </c>
      <c r="G2175" t="s">
        <v>54</v>
      </c>
      <c r="H2175">
        <v>1518</v>
      </c>
      <c r="I2175" t="s">
        <v>1464</v>
      </c>
      <c r="J2175" t="s">
        <v>53</v>
      </c>
      <c r="K2175" t="s">
        <v>53</v>
      </c>
      <c r="L2175" t="s">
        <v>7719</v>
      </c>
      <c r="M2175" t="s">
        <v>53</v>
      </c>
      <c r="N2175" t="s">
        <v>53</v>
      </c>
      <c r="O2175" t="s">
        <v>53</v>
      </c>
      <c r="P2175" t="s">
        <v>53</v>
      </c>
      <c r="Q2175">
        <v>1467</v>
      </c>
      <c r="R2175" t="s">
        <v>7720</v>
      </c>
      <c r="S2175" t="s">
        <v>53</v>
      </c>
      <c r="T2175" t="s">
        <v>53</v>
      </c>
      <c r="U2175" t="s">
        <v>53</v>
      </c>
      <c r="V2175" t="s">
        <v>53</v>
      </c>
      <c r="W2175" t="s">
        <v>53</v>
      </c>
      <c r="X2175" t="s">
        <v>53</v>
      </c>
      <c r="Y2175" t="s">
        <v>53</v>
      </c>
      <c r="Z2175" t="s">
        <v>53</v>
      </c>
      <c r="AA2175" t="s">
        <v>53</v>
      </c>
      <c r="AB2175" t="s">
        <v>53</v>
      </c>
      <c r="AC2175" t="s">
        <v>7721</v>
      </c>
      <c r="AD2175" t="s">
        <v>7722</v>
      </c>
      <c r="AE2175" t="s">
        <v>7565</v>
      </c>
      <c r="AF2175" t="s">
        <v>7723</v>
      </c>
      <c r="AG2175" t="s">
        <v>7088</v>
      </c>
      <c r="AH2175" t="s">
        <v>53</v>
      </c>
      <c r="AI2175" t="s">
        <v>53</v>
      </c>
      <c r="AJ2175" t="s">
        <v>53</v>
      </c>
      <c r="AK2175" t="s">
        <v>53</v>
      </c>
      <c r="AL2175" t="s">
        <v>99</v>
      </c>
      <c r="AM2175" t="s">
        <v>7511</v>
      </c>
      <c r="AN2175" t="s">
        <v>203</v>
      </c>
      <c r="AO2175">
        <v>2075</v>
      </c>
      <c r="AP2175" t="s">
        <v>7724</v>
      </c>
      <c r="AQ2175" t="s">
        <v>5823</v>
      </c>
      <c r="AR2175" t="s">
        <v>483</v>
      </c>
      <c r="AS2175" t="s">
        <v>274</v>
      </c>
      <c r="AT2175" t="s">
        <v>53</v>
      </c>
      <c r="AU2175" t="s">
        <v>53</v>
      </c>
      <c r="AV2175" t="s">
        <v>53</v>
      </c>
      <c r="AW2175" t="s">
        <v>53</v>
      </c>
      <c r="AX2175" t="s">
        <v>53</v>
      </c>
      <c r="AY2175" t="s">
        <v>53</v>
      </c>
      <c r="AZ2175" t="s">
        <v>53</v>
      </c>
      <c r="BA2175" t="s">
        <v>74</v>
      </c>
      <c r="BB2175" t="s">
        <v>225</v>
      </c>
      <c r="BC2175" t="s">
        <v>53</v>
      </c>
      <c r="BD2175" t="s">
        <v>53</v>
      </c>
      <c r="BE2175" t="s">
        <v>53</v>
      </c>
      <c r="BF2175" t="s">
        <v>53</v>
      </c>
      <c r="BG2175" t="s">
        <v>82</v>
      </c>
      <c r="BH2175" t="s">
        <v>53</v>
      </c>
      <c r="BI2175" t="s">
        <v>53</v>
      </c>
    </row>
    <row r="2176" spans="1:61" x14ac:dyDescent="0.25">
      <c r="A2176" t="s">
        <v>53</v>
      </c>
      <c r="B2176" t="s">
        <v>54</v>
      </c>
      <c r="C2176" t="s">
        <v>53</v>
      </c>
      <c r="D2176" t="s">
        <v>54</v>
      </c>
      <c r="E2176" t="s">
        <v>53</v>
      </c>
      <c r="F2176" t="s">
        <v>54</v>
      </c>
      <c r="G2176" t="s">
        <v>54</v>
      </c>
      <c r="H2176">
        <v>1519</v>
      </c>
      <c r="I2176" t="s">
        <v>1464</v>
      </c>
      <c r="J2176" t="s">
        <v>53</v>
      </c>
      <c r="K2176" t="s">
        <v>53</v>
      </c>
      <c r="L2176" t="s">
        <v>7725</v>
      </c>
      <c r="M2176" t="s">
        <v>61</v>
      </c>
      <c r="N2176" t="s">
        <v>53</v>
      </c>
      <c r="O2176" t="s">
        <v>5821</v>
      </c>
      <c r="P2176" t="s">
        <v>53</v>
      </c>
      <c r="Q2176">
        <v>1468</v>
      </c>
      <c r="R2176" t="s">
        <v>7726</v>
      </c>
      <c r="S2176" t="s">
        <v>53</v>
      </c>
      <c r="T2176" t="s">
        <v>53</v>
      </c>
      <c r="U2176" t="s">
        <v>53</v>
      </c>
      <c r="V2176" t="s">
        <v>53</v>
      </c>
      <c r="W2176" t="s">
        <v>53</v>
      </c>
      <c r="X2176" t="s">
        <v>53</v>
      </c>
      <c r="Y2176" t="s">
        <v>53</v>
      </c>
      <c r="Z2176" t="s">
        <v>53</v>
      </c>
      <c r="AA2176" t="s">
        <v>53</v>
      </c>
      <c r="AB2176" t="s">
        <v>53</v>
      </c>
      <c r="AC2176" t="s">
        <v>7727</v>
      </c>
      <c r="AD2176" t="s">
        <v>3236</v>
      </c>
      <c r="AE2176" t="s">
        <v>7087</v>
      </c>
      <c r="AF2176" t="s">
        <v>53</v>
      </c>
      <c r="AG2176" t="s">
        <v>7088</v>
      </c>
      <c r="AH2176" t="s">
        <v>61</v>
      </c>
      <c r="AI2176" t="s">
        <v>53</v>
      </c>
      <c r="AJ2176" t="s">
        <v>5821</v>
      </c>
      <c r="AK2176" t="s">
        <v>53</v>
      </c>
      <c r="AL2176" t="s">
        <v>470</v>
      </c>
      <c r="AM2176" t="s">
        <v>7728</v>
      </c>
      <c r="AN2176" t="s">
        <v>185</v>
      </c>
      <c r="AO2176">
        <v>2076</v>
      </c>
      <c r="AP2176" t="s">
        <v>7729</v>
      </c>
      <c r="AQ2176" t="s">
        <v>1761</v>
      </c>
      <c r="AR2176" t="s">
        <v>483</v>
      </c>
      <c r="AS2176" t="s">
        <v>72</v>
      </c>
      <c r="AT2176" t="s">
        <v>53</v>
      </c>
      <c r="AU2176" t="s">
        <v>53</v>
      </c>
      <c r="AV2176" t="s">
        <v>53</v>
      </c>
      <c r="AW2176" t="s">
        <v>53</v>
      </c>
      <c r="AX2176" t="s">
        <v>53</v>
      </c>
      <c r="AY2176" t="s">
        <v>53</v>
      </c>
      <c r="AZ2176" t="s">
        <v>53</v>
      </c>
      <c r="BA2176" t="s">
        <v>74</v>
      </c>
      <c r="BB2176" t="s">
        <v>101</v>
      </c>
      <c r="BC2176" t="s">
        <v>53</v>
      </c>
      <c r="BD2176" t="s">
        <v>53</v>
      </c>
      <c r="BE2176" t="s">
        <v>53</v>
      </c>
      <c r="BF2176" t="s">
        <v>1406</v>
      </c>
      <c r="BG2176" t="s">
        <v>431</v>
      </c>
      <c r="BH2176" t="s">
        <v>53</v>
      </c>
      <c r="BI2176" t="s">
        <v>53</v>
      </c>
    </row>
    <row r="2177" spans="1:61" x14ac:dyDescent="0.25">
      <c r="A2177" t="s">
        <v>53</v>
      </c>
      <c r="B2177" t="s">
        <v>54</v>
      </c>
      <c r="C2177" t="s">
        <v>53</v>
      </c>
      <c r="D2177" t="s">
        <v>54</v>
      </c>
      <c r="E2177" t="s">
        <v>53</v>
      </c>
      <c r="F2177" t="s">
        <v>54</v>
      </c>
      <c r="G2177" t="s">
        <v>54</v>
      </c>
      <c r="H2177">
        <v>1520</v>
      </c>
      <c r="I2177" t="s">
        <v>1464</v>
      </c>
      <c r="J2177" t="s">
        <v>53</v>
      </c>
      <c r="K2177" t="s">
        <v>53</v>
      </c>
      <c r="L2177" t="s">
        <v>7730</v>
      </c>
      <c r="M2177" t="s">
        <v>76</v>
      </c>
      <c r="N2177" t="s">
        <v>53</v>
      </c>
      <c r="O2177" t="s">
        <v>5821</v>
      </c>
      <c r="P2177" t="s">
        <v>53</v>
      </c>
      <c r="Q2177">
        <v>1469</v>
      </c>
      <c r="R2177" t="s">
        <v>7731</v>
      </c>
      <c r="S2177" t="s">
        <v>53</v>
      </c>
      <c r="T2177" t="s">
        <v>53</v>
      </c>
      <c r="U2177" t="s">
        <v>53</v>
      </c>
      <c r="V2177" t="s">
        <v>76</v>
      </c>
      <c r="W2177" t="s">
        <v>53</v>
      </c>
      <c r="X2177" t="s">
        <v>79</v>
      </c>
      <c r="Y2177" t="s">
        <v>53</v>
      </c>
      <c r="Z2177" t="s">
        <v>53</v>
      </c>
      <c r="AA2177" t="s">
        <v>53</v>
      </c>
      <c r="AB2177" t="s">
        <v>53</v>
      </c>
      <c r="AC2177" t="s">
        <v>3626</v>
      </c>
      <c r="AD2177" t="s">
        <v>325</v>
      </c>
      <c r="AE2177" t="s">
        <v>7087</v>
      </c>
      <c r="AF2177" t="s">
        <v>53</v>
      </c>
      <c r="AG2177" t="s">
        <v>4295</v>
      </c>
      <c r="AH2177" t="s">
        <v>76</v>
      </c>
      <c r="AI2177" t="s">
        <v>53</v>
      </c>
      <c r="AJ2177" t="s">
        <v>5821</v>
      </c>
      <c r="AK2177" t="s">
        <v>53</v>
      </c>
      <c r="AL2177" t="s">
        <v>99</v>
      </c>
      <c r="AM2177" t="s">
        <v>7515</v>
      </c>
      <c r="AN2177" t="s">
        <v>99</v>
      </c>
      <c r="AO2177">
        <v>2078</v>
      </c>
      <c r="AP2177" t="s">
        <v>7732</v>
      </c>
      <c r="AQ2177" t="s">
        <v>2340</v>
      </c>
      <c r="AR2177" t="s">
        <v>483</v>
      </c>
      <c r="AS2177" t="s">
        <v>72</v>
      </c>
      <c r="AT2177" t="s">
        <v>53</v>
      </c>
      <c r="AU2177" t="s">
        <v>53</v>
      </c>
      <c r="AV2177" t="s">
        <v>53</v>
      </c>
      <c r="AW2177" t="s">
        <v>53</v>
      </c>
      <c r="AX2177" t="s">
        <v>76</v>
      </c>
      <c r="AY2177" t="s">
        <v>53</v>
      </c>
      <c r="AZ2177" t="s">
        <v>79</v>
      </c>
      <c r="BA2177" t="s">
        <v>74</v>
      </c>
      <c r="BB2177" t="s">
        <v>101</v>
      </c>
      <c r="BC2177" t="s">
        <v>53</v>
      </c>
      <c r="BD2177" t="s">
        <v>53</v>
      </c>
      <c r="BE2177" t="s">
        <v>53</v>
      </c>
      <c r="BF2177" t="s">
        <v>7733</v>
      </c>
      <c r="BG2177" t="s">
        <v>99</v>
      </c>
      <c r="BH2177" t="s">
        <v>53</v>
      </c>
      <c r="BI2177" t="s">
        <v>53</v>
      </c>
    </row>
    <row r="2178" spans="1:61" x14ac:dyDescent="0.25">
      <c r="A2178" t="s">
        <v>53</v>
      </c>
      <c r="B2178" t="s">
        <v>54</v>
      </c>
      <c r="C2178" t="s">
        <v>55</v>
      </c>
      <c r="D2178" t="s">
        <v>54</v>
      </c>
      <c r="E2178" t="s">
        <v>110</v>
      </c>
      <c r="F2178" t="s">
        <v>54</v>
      </c>
      <c r="G2178" t="s">
        <v>54</v>
      </c>
      <c r="H2178">
        <v>1521</v>
      </c>
      <c r="I2178" t="s">
        <v>57</v>
      </c>
      <c r="J2178" t="s">
        <v>58</v>
      </c>
      <c r="K2178" t="s">
        <v>104</v>
      </c>
      <c r="L2178" t="s">
        <v>7734</v>
      </c>
      <c r="M2178" t="s">
        <v>485</v>
      </c>
      <c r="N2178" t="s">
        <v>7735</v>
      </c>
      <c r="O2178" t="s">
        <v>5213</v>
      </c>
      <c r="P2178" t="s">
        <v>1246</v>
      </c>
      <c r="Q2178">
        <v>1470</v>
      </c>
      <c r="R2178" t="s">
        <v>7736</v>
      </c>
      <c r="S2178" t="s">
        <v>53</v>
      </c>
      <c r="T2178" t="s">
        <v>53</v>
      </c>
      <c r="U2178" t="s">
        <v>53</v>
      </c>
      <c r="V2178" t="s">
        <v>485</v>
      </c>
      <c r="W2178" t="s">
        <v>53</v>
      </c>
      <c r="X2178" t="s">
        <v>2452</v>
      </c>
      <c r="Y2178" t="s">
        <v>53</v>
      </c>
      <c r="Z2178" t="s">
        <v>53</v>
      </c>
      <c r="AA2178" t="s">
        <v>53</v>
      </c>
      <c r="AB2178" t="s">
        <v>53</v>
      </c>
      <c r="AC2178" t="s">
        <v>2576</v>
      </c>
      <c r="AD2178" t="s">
        <v>687</v>
      </c>
      <c r="AE2178" t="s">
        <v>4295</v>
      </c>
      <c r="AF2178" t="s">
        <v>53</v>
      </c>
      <c r="AG2178" t="s">
        <v>4295</v>
      </c>
      <c r="AH2178" t="s">
        <v>485</v>
      </c>
      <c r="AI2178" t="s">
        <v>7735</v>
      </c>
      <c r="AJ2178" t="s">
        <v>5213</v>
      </c>
      <c r="AK2178" t="s">
        <v>1246</v>
      </c>
      <c r="AL2178" t="s">
        <v>470</v>
      </c>
      <c r="AM2178" t="s">
        <v>7737</v>
      </c>
      <c r="AN2178" t="s">
        <v>99</v>
      </c>
      <c r="AO2178">
        <v>2081</v>
      </c>
      <c r="AP2178" t="s">
        <v>7738</v>
      </c>
      <c r="AQ2178" t="s">
        <v>70</v>
      </c>
      <c r="AR2178" t="s">
        <v>253</v>
      </c>
      <c r="AS2178" t="s">
        <v>72</v>
      </c>
      <c r="AT2178" t="s">
        <v>53</v>
      </c>
      <c r="AU2178" t="s">
        <v>53</v>
      </c>
      <c r="AV2178" t="s">
        <v>53</v>
      </c>
      <c r="AW2178" t="s">
        <v>53</v>
      </c>
      <c r="AX2178" t="s">
        <v>485</v>
      </c>
      <c r="AY2178" t="s">
        <v>53</v>
      </c>
      <c r="AZ2178" t="s">
        <v>2452</v>
      </c>
      <c r="BA2178" t="s">
        <v>74</v>
      </c>
      <c r="BB2178" t="s">
        <v>101</v>
      </c>
      <c r="BC2178" t="s">
        <v>53</v>
      </c>
      <c r="BD2178" t="s">
        <v>53</v>
      </c>
      <c r="BE2178" t="s">
        <v>53</v>
      </c>
      <c r="BF2178" t="s">
        <v>7739</v>
      </c>
      <c r="BG2178" t="s">
        <v>151</v>
      </c>
      <c r="BH2178" t="s">
        <v>53</v>
      </c>
      <c r="BI2178" t="s">
        <v>53</v>
      </c>
    </row>
    <row r="2179" spans="1:61" x14ac:dyDescent="0.25">
      <c r="A2179" t="s">
        <v>53</v>
      </c>
      <c r="B2179" t="s">
        <v>54</v>
      </c>
      <c r="C2179" t="s">
        <v>53</v>
      </c>
      <c r="D2179" t="s">
        <v>54</v>
      </c>
      <c r="E2179" t="s">
        <v>53</v>
      </c>
      <c r="F2179" t="s">
        <v>54</v>
      </c>
      <c r="G2179" t="s">
        <v>54</v>
      </c>
      <c r="H2179">
        <v>1522</v>
      </c>
      <c r="I2179" t="s">
        <v>1464</v>
      </c>
      <c r="J2179" t="s">
        <v>53</v>
      </c>
      <c r="K2179" t="s">
        <v>53</v>
      </c>
      <c r="L2179" t="s">
        <v>53</v>
      </c>
      <c r="M2179" t="s">
        <v>61</v>
      </c>
      <c r="N2179" t="s">
        <v>3539</v>
      </c>
      <c r="O2179" t="s">
        <v>63</v>
      </c>
      <c r="P2179" t="s">
        <v>53</v>
      </c>
      <c r="Q2179">
        <v>1471</v>
      </c>
      <c r="R2179" t="s">
        <v>7740</v>
      </c>
      <c r="S2179" t="s">
        <v>53</v>
      </c>
      <c r="T2179" t="s">
        <v>53</v>
      </c>
      <c r="U2179" t="s">
        <v>53</v>
      </c>
      <c r="V2179" t="s">
        <v>61</v>
      </c>
      <c r="W2179" t="s">
        <v>53</v>
      </c>
      <c r="X2179" t="s">
        <v>333</v>
      </c>
      <c r="Y2179" t="s">
        <v>53</v>
      </c>
      <c r="Z2179" t="s">
        <v>53</v>
      </c>
      <c r="AA2179" t="s">
        <v>53</v>
      </c>
      <c r="AB2179" t="s">
        <v>53</v>
      </c>
      <c r="AC2179" t="s">
        <v>7741</v>
      </c>
      <c r="AD2179" t="s">
        <v>7742</v>
      </c>
      <c r="AE2179" t="s">
        <v>4295</v>
      </c>
      <c r="AF2179" t="s">
        <v>53</v>
      </c>
      <c r="AG2179" t="s">
        <v>3539</v>
      </c>
      <c r="AH2179" t="s">
        <v>61</v>
      </c>
      <c r="AI2179" t="s">
        <v>3539</v>
      </c>
      <c r="AJ2179" t="s">
        <v>63</v>
      </c>
      <c r="AK2179" t="s">
        <v>53</v>
      </c>
      <c r="AL2179" t="s">
        <v>99</v>
      </c>
      <c r="AM2179" t="s">
        <v>7520</v>
      </c>
      <c r="AN2179" t="s">
        <v>112</v>
      </c>
      <c r="AO2179">
        <v>2082</v>
      </c>
      <c r="AP2179" t="s">
        <v>7743</v>
      </c>
      <c r="AQ2179" t="s">
        <v>5682</v>
      </c>
      <c r="AR2179" t="s">
        <v>483</v>
      </c>
      <c r="AS2179" t="s">
        <v>72</v>
      </c>
      <c r="AT2179" t="s">
        <v>53</v>
      </c>
      <c r="AU2179" t="s">
        <v>53</v>
      </c>
      <c r="AV2179" t="s">
        <v>53</v>
      </c>
      <c r="AW2179" t="s">
        <v>53</v>
      </c>
      <c r="AX2179" t="s">
        <v>61</v>
      </c>
      <c r="AY2179" t="s">
        <v>53</v>
      </c>
      <c r="AZ2179" t="s">
        <v>333</v>
      </c>
      <c r="BA2179" t="s">
        <v>74</v>
      </c>
      <c r="BB2179" t="s">
        <v>53</v>
      </c>
      <c r="BC2179" t="s">
        <v>53</v>
      </c>
      <c r="BD2179" t="s">
        <v>53</v>
      </c>
      <c r="BE2179" t="s">
        <v>53</v>
      </c>
      <c r="BF2179" t="s">
        <v>7744</v>
      </c>
      <c r="BG2179" t="s">
        <v>99</v>
      </c>
      <c r="BH2179" t="s">
        <v>53</v>
      </c>
      <c r="BI2179" t="s">
        <v>53</v>
      </c>
    </row>
    <row r="2180" spans="1:61" x14ac:dyDescent="0.25">
      <c r="A2180" t="s">
        <v>53</v>
      </c>
      <c r="B2180" t="s">
        <v>54</v>
      </c>
      <c r="C2180" t="s">
        <v>53</v>
      </c>
      <c r="D2180" t="s">
        <v>54</v>
      </c>
      <c r="E2180" t="s">
        <v>53</v>
      </c>
      <c r="F2180" t="s">
        <v>54</v>
      </c>
      <c r="G2180" t="s">
        <v>54</v>
      </c>
      <c r="H2180">
        <v>1522</v>
      </c>
      <c r="I2180" t="s">
        <v>1464</v>
      </c>
      <c r="J2180" t="s">
        <v>53</v>
      </c>
      <c r="K2180" t="s">
        <v>53</v>
      </c>
      <c r="L2180" t="s">
        <v>53</v>
      </c>
      <c r="M2180" t="s">
        <v>61</v>
      </c>
      <c r="N2180" t="s">
        <v>3539</v>
      </c>
      <c r="O2180" t="s">
        <v>63</v>
      </c>
      <c r="P2180" t="s">
        <v>53</v>
      </c>
      <c r="Q2180">
        <v>1471</v>
      </c>
      <c r="R2180" t="s">
        <v>7740</v>
      </c>
      <c r="S2180" t="s">
        <v>53</v>
      </c>
      <c r="T2180" t="s">
        <v>53</v>
      </c>
      <c r="U2180" t="s">
        <v>53</v>
      </c>
      <c r="V2180" t="s">
        <v>61</v>
      </c>
      <c r="W2180" t="s">
        <v>53</v>
      </c>
      <c r="X2180" t="s">
        <v>333</v>
      </c>
      <c r="Y2180" t="s">
        <v>53</v>
      </c>
      <c r="Z2180" t="s">
        <v>53</v>
      </c>
      <c r="AA2180" t="s">
        <v>53</v>
      </c>
      <c r="AB2180" t="s">
        <v>53</v>
      </c>
      <c r="AC2180" t="s">
        <v>7745</v>
      </c>
      <c r="AD2180" t="s">
        <v>7746</v>
      </c>
      <c r="AE2180" t="s">
        <v>3539</v>
      </c>
      <c r="AF2180" t="s">
        <v>53</v>
      </c>
      <c r="AG2180" t="s">
        <v>63</v>
      </c>
      <c r="AH2180" t="s">
        <v>61</v>
      </c>
      <c r="AI2180" t="s">
        <v>3539</v>
      </c>
      <c r="AJ2180" t="s">
        <v>63</v>
      </c>
      <c r="AK2180" t="s">
        <v>53</v>
      </c>
      <c r="AL2180" t="s">
        <v>99</v>
      </c>
      <c r="AM2180" t="s">
        <v>7520</v>
      </c>
      <c r="AN2180" t="s">
        <v>112</v>
      </c>
      <c r="AO2180">
        <v>2086</v>
      </c>
      <c r="AP2180" t="s">
        <v>7747</v>
      </c>
      <c r="AQ2180" t="s">
        <v>5682</v>
      </c>
      <c r="AR2180" t="s">
        <v>483</v>
      </c>
      <c r="AS2180" t="s">
        <v>72</v>
      </c>
      <c r="AT2180" t="s">
        <v>53</v>
      </c>
      <c r="AU2180" t="s">
        <v>53</v>
      </c>
      <c r="AV2180" t="s">
        <v>53</v>
      </c>
      <c r="AW2180" t="s">
        <v>53</v>
      </c>
      <c r="AX2180" t="s">
        <v>61</v>
      </c>
      <c r="AY2180" t="s">
        <v>53</v>
      </c>
      <c r="AZ2180" t="s">
        <v>333</v>
      </c>
      <c r="BA2180" t="s">
        <v>93</v>
      </c>
      <c r="BB2180" t="s">
        <v>53</v>
      </c>
      <c r="BC2180" t="s">
        <v>53</v>
      </c>
      <c r="BD2180" t="s">
        <v>53</v>
      </c>
      <c r="BE2180" t="s">
        <v>53</v>
      </c>
      <c r="BF2180" t="s">
        <v>7748</v>
      </c>
      <c r="BG2180" t="s">
        <v>85</v>
      </c>
      <c r="BH2180" t="s">
        <v>53</v>
      </c>
      <c r="BI2180" t="s">
        <v>53</v>
      </c>
    </row>
    <row r="2181" spans="1:61" x14ac:dyDescent="0.25">
      <c r="A2181" t="s">
        <v>53</v>
      </c>
      <c r="B2181" t="s">
        <v>54</v>
      </c>
      <c r="C2181" t="s">
        <v>53</v>
      </c>
      <c r="D2181" t="s">
        <v>54</v>
      </c>
      <c r="E2181" t="s">
        <v>53</v>
      </c>
      <c r="F2181" t="s">
        <v>54</v>
      </c>
      <c r="G2181" t="s">
        <v>54</v>
      </c>
      <c r="H2181">
        <v>1523</v>
      </c>
      <c r="I2181" t="s">
        <v>1464</v>
      </c>
      <c r="J2181" t="s">
        <v>53</v>
      </c>
      <c r="K2181" t="s">
        <v>53</v>
      </c>
      <c r="L2181" t="s">
        <v>53</v>
      </c>
      <c r="M2181" t="s">
        <v>76</v>
      </c>
      <c r="N2181" t="s">
        <v>53</v>
      </c>
      <c r="O2181" t="s">
        <v>5821</v>
      </c>
      <c r="P2181" t="s">
        <v>53</v>
      </c>
      <c r="Q2181">
        <v>1472</v>
      </c>
      <c r="R2181" t="s">
        <v>7749</v>
      </c>
      <c r="S2181" t="s">
        <v>53</v>
      </c>
      <c r="T2181" t="s">
        <v>53</v>
      </c>
      <c r="U2181" t="s">
        <v>53</v>
      </c>
      <c r="V2181" t="s">
        <v>131</v>
      </c>
      <c r="W2181" t="s">
        <v>53</v>
      </c>
      <c r="X2181" t="s">
        <v>876</v>
      </c>
      <c r="Y2181" t="s">
        <v>53</v>
      </c>
      <c r="Z2181" t="s">
        <v>53</v>
      </c>
      <c r="AA2181" t="s">
        <v>53</v>
      </c>
      <c r="AB2181" t="s">
        <v>53</v>
      </c>
      <c r="AC2181" t="s">
        <v>5478</v>
      </c>
      <c r="AD2181" t="s">
        <v>660</v>
      </c>
      <c r="AE2181" t="s">
        <v>4295</v>
      </c>
      <c r="AF2181" t="s">
        <v>53</v>
      </c>
      <c r="AG2181" t="s">
        <v>3539</v>
      </c>
      <c r="AH2181" t="s">
        <v>76</v>
      </c>
      <c r="AI2181" t="s">
        <v>53</v>
      </c>
      <c r="AJ2181" t="s">
        <v>5821</v>
      </c>
      <c r="AK2181" t="s">
        <v>53</v>
      </c>
      <c r="AL2181" t="s">
        <v>470</v>
      </c>
      <c r="AM2181" t="s">
        <v>7523</v>
      </c>
      <c r="AN2181" t="s">
        <v>151</v>
      </c>
      <c r="AO2181">
        <v>2083</v>
      </c>
      <c r="AP2181" t="s">
        <v>7750</v>
      </c>
      <c r="AQ2181" t="s">
        <v>5682</v>
      </c>
      <c r="AR2181" t="s">
        <v>483</v>
      </c>
      <c r="AS2181" t="s">
        <v>274</v>
      </c>
      <c r="AT2181" t="s">
        <v>53</v>
      </c>
      <c r="AU2181" t="s">
        <v>53</v>
      </c>
      <c r="AV2181" t="s">
        <v>53</v>
      </c>
      <c r="AW2181" t="s">
        <v>53</v>
      </c>
      <c r="AX2181" t="s">
        <v>131</v>
      </c>
      <c r="AY2181" t="s">
        <v>53</v>
      </c>
      <c r="AZ2181" t="s">
        <v>876</v>
      </c>
      <c r="BA2181" t="s">
        <v>74</v>
      </c>
      <c r="BB2181" t="s">
        <v>101</v>
      </c>
      <c r="BC2181" t="s">
        <v>53</v>
      </c>
      <c r="BD2181" t="s">
        <v>53</v>
      </c>
      <c r="BE2181" t="s">
        <v>53</v>
      </c>
      <c r="BF2181" t="s">
        <v>7751</v>
      </c>
      <c r="BG2181" t="s">
        <v>99</v>
      </c>
      <c r="BH2181" t="s">
        <v>53</v>
      </c>
      <c r="BI2181" t="s">
        <v>53</v>
      </c>
    </row>
    <row r="2182" spans="1:61" x14ac:dyDescent="0.25">
      <c r="A2182" t="s">
        <v>53</v>
      </c>
      <c r="B2182" t="s">
        <v>54</v>
      </c>
      <c r="C2182" t="s">
        <v>53</v>
      </c>
      <c r="D2182" t="s">
        <v>54</v>
      </c>
      <c r="E2182" t="s">
        <v>53</v>
      </c>
      <c r="F2182" t="s">
        <v>54</v>
      </c>
      <c r="G2182" t="s">
        <v>54</v>
      </c>
      <c r="H2182">
        <v>1523</v>
      </c>
      <c r="I2182" t="s">
        <v>1464</v>
      </c>
      <c r="J2182" t="s">
        <v>53</v>
      </c>
      <c r="K2182" t="s">
        <v>53</v>
      </c>
      <c r="L2182" t="s">
        <v>53</v>
      </c>
      <c r="M2182" t="s">
        <v>76</v>
      </c>
      <c r="N2182" t="s">
        <v>53</v>
      </c>
      <c r="O2182" t="s">
        <v>5821</v>
      </c>
      <c r="P2182" t="s">
        <v>53</v>
      </c>
      <c r="Q2182">
        <v>1472</v>
      </c>
      <c r="R2182" t="s">
        <v>7749</v>
      </c>
      <c r="S2182" t="s">
        <v>53</v>
      </c>
      <c r="T2182" t="s">
        <v>53</v>
      </c>
      <c r="U2182" t="s">
        <v>53</v>
      </c>
      <c r="V2182" t="s">
        <v>131</v>
      </c>
      <c r="W2182" t="s">
        <v>53</v>
      </c>
      <c r="X2182" t="s">
        <v>876</v>
      </c>
      <c r="Y2182" t="s">
        <v>53</v>
      </c>
      <c r="Z2182" t="s">
        <v>53</v>
      </c>
      <c r="AA2182" t="s">
        <v>53</v>
      </c>
      <c r="AB2182" t="s">
        <v>53</v>
      </c>
      <c r="AC2182" t="s">
        <v>3389</v>
      </c>
      <c r="AD2182" t="s">
        <v>7752</v>
      </c>
      <c r="AE2182" t="s">
        <v>4295</v>
      </c>
      <c r="AF2182" t="s">
        <v>7753</v>
      </c>
      <c r="AG2182" t="s">
        <v>3539</v>
      </c>
      <c r="AH2182" t="s">
        <v>76</v>
      </c>
      <c r="AI2182" t="s">
        <v>53</v>
      </c>
      <c r="AJ2182" t="s">
        <v>5821</v>
      </c>
      <c r="AK2182" t="s">
        <v>53</v>
      </c>
      <c r="AL2182" t="s">
        <v>470</v>
      </c>
      <c r="AM2182" t="s">
        <v>7523</v>
      </c>
      <c r="AN2182" t="s">
        <v>151</v>
      </c>
      <c r="AO2182">
        <v>2084</v>
      </c>
      <c r="AP2182" t="s">
        <v>7754</v>
      </c>
      <c r="AQ2182" t="s">
        <v>5682</v>
      </c>
      <c r="AR2182" t="s">
        <v>483</v>
      </c>
      <c r="AS2182" t="s">
        <v>274</v>
      </c>
      <c r="AT2182" t="s">
        <v>53</v>
      </c>
      <c r="AU2182" t="s">
        <v>53</v>
      </c>
      <c r="AV2182" t="s">
        <v>53</v>
      </c>
      <c r="AW2182" t="s">
        <v>53</v>
      </c>
      <c r="AX2182" t="s">
        <v>131</v>
      </c>
      <c r="AY2182" t="s">
        <v>53</v>
      </c>
      <c r="AZ2182" t="s">
        <v>876</v>
      </c>
      <c r="BA2182" t="s">
        <v>93</v>
      </c>
      <c r="BB2182" t="s">
        <v>101</v>
      </c>
      <c r="BC2182" t="s">
        <v>53</v>
      </c>
      <c r="BD2182" t="s">
        <v>53</v>
      </c>
      <c r="BE2182" t="s">
        <v>53</v>
      </c>
      <c r="BF2182" t="s">
        <v>7253</v>
      </c>
      <c r="BG2182" t="s">
        <v>112</v>
      </c>
      <c r="BH2182" t="s">
        <v>53</v>
      </c>
      <c r="BI2182" t="s">
        <v>53</v>
      </c>
    </row>
    <row r="2183" spans="1:61" x14ac:dyDescent="0.25">
      <c r="A2183" t="s">
        <v>53</v>
      </c>
      <c r="B2183" t="s">
        <v>54</v>
      </c>
      <c r="C2183" t="s">
        <v>55</v>
      </c>
      <c r="D2183" t="s">
        <v>54</v>
      </c>
      <c r="E2183" t="s">
        <v>110</v>
      </c>
      <c r="F2183" t="s">
        <v>54</v>
      </c>
      <c r="G2183" t="s">
        <v>54</v>
      </c>
      <c r="H2183">
        <v>1524</v>
      </c>
      <c r="I2183" t="s">
        <v>57</v>
      </c>
      <c r="J2183" t="s">
        <v>58</v>
      </c>
      <c r="K2183" t="s">
        <v>104</v>
      </c>
      <c r="L2183" t="s">
        <v>53</v>
      </c>
      <c r="M2183" t="s">
        <v>111</v>
      </c>
      <c r="N2183" t="s">
        <v>63</v>
      </c>
      <c r="O2183" t="s">
        <v>63</v>
      </c>
      <c r="P2183" t="s">
        <v>53</v>
      </c>
      <c r="Q2183">
        <v>1473</v>
      </c>
      <c r="R2183" t="s">
        <v>7755</v>
      </c>
      <c r="S2183" t="s">
        <v>53</v>
      </c>
      <c r="T2183" t="s">
        <v>53</v>
      </c>
      <c r="U2183" t="s">
        <v>53</v>
      </c>
      <c r="V2183" t="s">
        <v>111</v>
      </c>
      <c r="W2183" t="s">
        <v>53</v>
      </c>
      <c r="X2183" t="s">
        <v>516</v>
      </c>
      <c r="Y2183" t="s">
        <v>53</v>
      </c>
      <c r="Z2183" t="s">
        <v>53</v>
      </c>
      <c r="AA2183" t="s">
        <v>53</v>
      </c>
      <c r="AB2183" t="s">
        <v>53</v>
      </c>
      <c r="AC2183" t="s">
        <v>7756</v>
      </c>
      <c r="AD2183" t="s">
        <v>1272</v>
      </c>
      <c r="AE2183" t="s">
        <v>63</v>
      </c>
      <c r="AF2183" t="s">
        <v>53</v>
      </c>
      <c r="AG2183" t="s">
        <v>7073</v>
      </c>
      <c r="AH2183" t="s">
        <v>111</v>
      </c>
      <c r="AI2183" t="s">
        <v>63</v>
      </c>
      <c r="AJ2183" t="s">
        <v>63</v>
      </c>
      <c r="AK2183" t="s">
        <v>53</v>
      </c>
      <c r="AL2183" t="s">
        <v>470</v>
      </c>
      <c r="AM2183" t="s">
        <v>7525</v>
      </c>
      <c r="AN2183" t="s">
        <v>126</v>
      </c>
      <c r="AO2183">
        <v>2087</v>
      </c>
      <c r="AP2183" t="s">
        <v>7757</v>
      </c>
      <c r="AQ2183" t="s">
        <v>70</v>
      </c>
      <c r="AR2183" t="s">
        <v>253</v>
      </c>
      <c r="AS2183" t="s">
        <v>72</v>
      </c>
      <c r="AT2183" t="s">
        <v>53</v>
      </c>
      <c r="AU2183" t="s">
        <v>53</v>
      </c>
      <c r="AV2183" t="s">
        <v>53</v>
      </c>
      <c r="AW2183" t="s">
        <v>53</v>
      </c>
      <c r="AX2183" t="s">
        <v>111</v>
      </c>
      <c r="AY2183" t="s">
        <v>53</v>
      </c>
      <c r="AZ2183" t="s">
        <v>516</v>
      </c>
      <c r="BA2183" t="s">
        <v>93</v>
      </c>
      <c r="BB2183" t="s">
        <v>101</v>
      </c>
      <c r="BC2183" t="s">
        <v>53</v>
      </c>
      <c r="BD2183" t="s">
        <v>53</v>
      </c>
      <c r="BE2183" t="s">
        <v>53</v>
      </c>
      <c r="BF2183" t="s">
        <v>7758</v>
      </c>
      <c r="BG2183" t="s">
        <v>112</v>
      </c>
      <c r="BH2183" t="s">
        <v>53</v>
      </c>
      <c r="BI2183" t="s">
        <v>53</v>
      </c>
    </row>
    <row r="2184" spans="1:61" x14ac:dyDescent="0.25">
      <c r="A2184" t="s">
        <v>53</v>
      </c>
      <c r="B2184" t="s">
        <v>54</v>
      </c>
      <c r="C2184" t="s">
        <v>55</v>
      </c>
      <c r="D2184" t="s">
        <v>54</v>
      </c>
      <c r="E2184" t="s">
        <v>110</v>
      </c>
      <c r="F2184" t="s">
        <v>54</v>
      </c>
      <c r="G2184" t="s">
        <v>54</v>
      </c>
      <c r="H2184">
        <v>1525</v>
      </c>
      <c r="I2184" t="s">
        <v>57</v>
      </c>
      <c r="J2184" t="s">
        <v>509</v>
      </c>
      <c r="K2184" t="s">
        <v>59</v>
      </c>
      <c r="L2184" t="s">
        <v>53</v>
      </c>
      <c r="M2184" t="s">
        <v>111</v>
      </c>
      <c r="N2184" t="s">
        <v>7375</v>
      </c>
      <c r="O2184" t="s">
        <v>3944</v>
      </c>
      <c r="P2184" t="s">
        <v>64</v>
      </c>
      <c r="Q2184">
        <v>1474</v>
      </c>
      <c r="R2184" t="s">
        <v>7759</v>
      </c>
      <c r="S2184" t="s">
        <v>53</v>
      </c>
      <c r="T2184" t="s">
        <v>53</v>
      </c>
      <c r="U2184" t="s">
        <v>53</v>
      </c>
      <c r="V2184" t="s">
        <v>111</v>
      </c>
      <c r="W2184" t="s">
        <v>53</v>
      </c>
      <c r="X2184" t="s">
        <v>113</v>
      </c>
      <c r="Y2184" t="s">
        <v>53</v>
      </c>
      <c r="Z2184" t="s">
        <v>53</v>
      </c>
      <c r="AA2184" t="s">
        <v>53</v>
      </c>
      <c r="AB2184" t="s">
        <v>53</v>
      </c>
      <c r="AC2184" t="s">
        <v>7760</v>
      </c>
      <c r="AD2184" t="s">
        <v>434</v>
      </c>
      <c r="AE2184" t="s">
        <v>7375</v>
      </c>
      <c r="AF2184" t="s">
        <v>7761</v>
      </c>
      <c r="AG2184" t="s">
        <v>7375</v>
      </c>
      <c r="AH2184" t="s">
        <v>111</v>
      </c>
      <c r="AI2184" t="s">
        <v>7375</v>
      </c>
      <c r="AJ2184" t="s">
        <v>3944</v>
      </c>
      <c r="AK2184" t="s">
        <v>64</v>
      </c>
      <c r="AL2184" t="s">
        <v>4351</v>
      </c>
      <c r="AM2184" t="s">
        <v>7528</v>
      </c>
      <c r="AN2184" t="s">
        <v>99</v>
      </c>
      <c r="AO2184">
        <v>2089</v>
      </c>
      <c r="AP2184" t="s">
        <v>7762</v>
      </c>
      <c r="AQ2184" t="s">
        <v>70</v>
      </c>
      <c r="AR2184" t="s">
        <v>394</v>
      </c>
      <c r="AS2184" t="s">
        <v>72</v>
      </c>
      <c r="AT2184" t="s">
        <v>53</v>
      </c>
      <c r="AU2184" t="s">
        <v>53</v>
      </c>
      <c r="AV2184" t="s">
        <v>53</v>
      </c>
      <c r="AW2184" t="s">
        <v>53</v>
      </c>
      <c r="AX2184" t="s">
        <v>111</v>
      </c>
      <c r="AY2184" t="s">
        <v>53</v>
      </c>
      <c r="AZ2184" t="s">
        <v>113</v>
      </c>
      <c r="BA2184" t="s">
        <v>93</v>
      </c>
      <c r="BB2184" t="s">
        <v>101</v>
      </c>
      <c r="BC2184" t="s">
        <v>53</v>
      </c>
      <c r="BD2184" t="s">
        <v>53</v>
      </c>
      <c r="BE2184" t="s">
        <v>53</v>
      </c>
      <c r="BF2184" t="s">
        <v>7763</v>
      </c>
      <c r="BG2184" t="s">
        <v>99</v>
      </c>
      <c r="BH2184" t="s">
        <v>53</v>
      </c>
      <c r="BI2184" t="s">
        <v>53</v>
      </c>
    </row>
    <row r="2185" spans="1:61" x14ac:dyDescent="0.25">
      <c r="A2185" t="s">
        <v>53</v>
      </c>
      <c r="B2185" t="s">
        <v>54</v>
      </c>
      <c r="C2185" t="s">
        <v>55</v>
      </c>
      <c r="D2185" t="s">
        <v>54</v>
      </c>
      <c r="E2185" t="s">
        <v>110</v>
      </c>
      <c r="F2185" t="s">
        <v>54</v>
      </c>
      <c r="G2185" t="s">
        <v>54</v>
      </c>
      <c r="H2185">
        <v>1525</v>
      </c>
      <c r="I2185" t="s">
        <v>57</v>
      </c>
      <c r="J2185" t="s">
        <v>509</v>
      </c>
      <c r="K2185" t="s">
        <v>59</v>
      </c>
      <c r="L2185" t="s">
        <v>53</v>
      </c>
      <c r="M2185" t="s">
        <v>111</v>
      </c>
      <c r="N2185" t="s">
        <v>7375</v>
      </c>
      <c r="O2185" t="s">
        <v>3944</v>
      </c>
      <c r="P2185" t="s">
        <v>64</v>
      </c>
      <c r="Q2185">
        <v>1474</v>
      </c>
      <c r="R2185" t="s">
        <v>7759</v>
      </c>
      <c r="S2185" t="s">
        <v>53</v>
      </c>
      <c r="T2185" t="s">
        <v>53</v>
      </c>
      <c r="U2185" t="s">
        <v>53</v>
      </c>
      <c r="V2185" t="s">
        <v>111</v>
      </c>
      <c r="W2185" t="s">
        <v>53</v>
      </c>
      <c r="X2185" t="s">
        <v>113</v>
      </c>
      <c r="Y2185" t="s">
        <v>53</v>
      </c>
      <c r="Z2185" t="s">
        <v>53</v>
      </c>
      <c r="AA2185" t="s">
        <v>53</v>
      </c>
      <c r="AB2185" t="s">
        <v>53</v>
      </c>
      <c r="AC2185" t="s">
        <v>53</v>
      </c>
      <c r="AD2185" t="s">
        <v>53</v>
      </c>
      <c r="AE2185" t="s">
        <v>7375</v>
      </c>
      <c r="AF2185" t="s">
        <v>53</v>
      </c>
      <c r="AG2185" t="s">
        <v>7375</v>
      </c>
      <c r="AH2185" t="s">
        <v>111</v>
      </c>
      <c r="AI2185" t="s">
        <v>7375</v>
      </c>
      <c r="AJ2185" t="s">
        <v>3944</v>
      </c>
      <c r="AK2185" t="s">
        <v>64</v>
      </c>
      <c r="AL2185" t="s">
        <v>53</v>
      </c>
      <c r="AM2185" t="s">
        <v>7528</v>
      </c>
      <c r="AN2185" t="s">
        <v>53</v>
      </c>
      <c r="AO2185">
        <v>2090</v>
      </c>
      <c r="AP2185" t="s">
        <v>7764</v>
      </c>
      <c r="AQ2185" t="s">
        <v>70</v>
      </c>
      <c r="AR2185" t="s">
        <v>145</v>
      </c>
      <c r="AS2185" t="s">
        <v>263</v>
      </c>
      <c r="AT2185" t="s">
        <v>53</v>
      </c>
      <c r="AU2185" t="s">
        <v>53</v>
      </c>
      <c r="AV2185" t="s">
        <v>53</v>
      </c>
      <c r="AW2185" t="s">
        <v>53</v>
      </c>
      <c r="AX2185" t="s">
        <v>111</v>
      </c>
      <c r="AY2185" t="s">
        <v>53</v>
      </c>
      <c r="AZ2185" t="s">
        <v>113</v>
      </c>
      <c r="BA2185" t="s">
        <v>146</v>
      </c>
      <c r="BB2185" t="s">
        <v>53</v>
      </c>
      <c r="BC2185" t="s">
        <v>53</v>
      </c>
      <c r="BD2185" t="s">
        <v>53</v>
      </c>
      <c r="BE2185" t="s">
        <v>53</v>
      </c>
      <c r="BF2185" t="s">
        <v>53</v>
      </c>
      <c r="BG2185" t="s">
        <v>53</v>
      </c>
      <c r="BH2185" t="s">
        <v>53</v>
      </c>
      <c r="BI2185" t="s">
        <v>53</v>
      </c>
    </row>
    <row r="2186" spans="1:61" x14ac:dyDescent="0.25">
      <c r="A2186" t="s">
        <v>53</v>
      </c>
      <c r="B2186" t="s">
        <v>54</v>
      </c>
      <c r="C2186" t="s">
        <v>55</v>
      </c>
      <c r="D2186" t="s">
        <v>54</v>
      </c>
      <c r="E2186" t="s">
        <v>110</v>
      </c>
      <c r="F2186" t="s">
        <v>54</v>
      </c>
      <c r="G2186" t="s">
        <v>54</v>
      </c>
      <c r="H2186">
        <v>1525</v>
      </c>
      <c r="I2186" t="s">
        <v>57</v>
      </c>
      <c r="J2186" t="s">
        <v>509</v>
      </c>
      <c r="K2186" t="s">
        <v>59</v>
      </c>
      <c r="L2186" t="s">
        <v>53</v>
      </c>
      <c r="M2186" t="s">
        <v>111</v>
      </c>
      <c r="N2186" t="s">
        <v>7375</v>
      </c>
      <c r="O2186" t="s">
        <v>3944</v>
      </c>
      <c r="P2186" t="s">
        <v>64</v>
      </c>
      <c r="Q2186">
        <v>1474</v>
      </c>
      <c r="R2186" t="s">
        <v>7759</v>
      </c>
      <c r="S2186" t="s">
        <v>53</v>
      </c>
      <c r="T2186" t="s">
        <v>53</v>
      </c>
      <c r="U2186" t="s">
        <v>53</v>
      </c>
      <c r="V2186" t="s">
        <v>111</v>
      </c>
      <c r="W2186" t="s">
        <v>53</v>
      </c>
      <c r="X2186" t="s">
        <v>113</v>
      </c>
      <c r="Y2186" t="s">
        <v>53</v>
      </c>
      <c r="Z2186" t="s">
        <v>53</v>
      </c>
      <c r="AA2186" t="s">
        <v>53</v>
      </c>
      <c r="AB2186" t="s">
        <v>53</v>
      </c>
      <c r="AC2186" t="s">
        <v>53</v>
      </c>
      <c r="AD2186" t="s">
        <v>53</v>
      </c>
      <c r="AE2186" t="s">
        <v>4749</v>
      </c>
      <c r="AF2186" t="s">
        <v>53</v>
      </c>
      <c r="AG2186" t="s">
        <v>4749</v>
      </c>
      <c r="AH2186" t="s">
        <v>111</v>
      </c>
      <c r="AI2186" t="s">
        <v>7375</v>
      </c>
      <c r="AJ2186" t="s">
        <v>3944</v>
      </c>
      <c r="AK2186" t="s">
        <v>64</v>
      </c>
      <c r="AL2186" t="s">
        <v>53</v>
      </c>
      <c r="AM2186" t="s">
        <v>7528</v>
      </c>
      <c r="AN2186" t="s">
        <v>53</v>
      </c>
      <c r="AO2186">
        <v>2142</v>
      </c>
      <c r="AP2186" t="s">
        <v>7765</v>
      </c>
      <c r="AQ2186" t="s">
        <v>70</v>
      </c>
      <c r="AR2186" t="s">
        <v>145</v>
      </c>
      <c r="AS2186" t="s">
        <v>263</v>
      </c>
      <c r="AT2186" t="s">
        <v>53</v>
      </c>
      <c r="AU2186" t="s">
        <v>53</v>
      </c>
      <c r="AV2186" t="s">
        <v>53</v>
      </c>
      <c r="AW2186" t="s">
        <v>53</v>
      </c>
      <c r="AX2186" t="s">
        <v>111</v>
      </c>
      <c r="AY2186" t="s">
        <v>53</v>
      </c>
      <c r="AZ2186" t="s">
        <v>113</v>
      </c>
      <c r="BA2186" t="s">
        <v>146</v>
      </c>
      <c r="BB2186" t="s">
        <v>53</v>
      </c>
      <c r="BC2186" t="s">
        <v>53</v>
      </c>
      <c r="BD2186" t="s">
        <v>53</v>
      </c>
      <c r="BE2186" t="s">
        <v>53</v>
      </c>
      <c r="BF2186" t="s">
        <v>53</v>
      </c>
      <c r="BG2186" t="s">
        <v>53</v>
      </c>
      <c r="BH2186" t="s">
        <v>53</v>
      </c>
      <c r="BI2186" t="s">
        <v>53</v>
      </c>
    </row>
    <row r="2187" spans="1:61" x14ac:dyDescent="0.25">
      <c r="A2187" t="s">
        <v>53</v>
      </c>
      <c r="B2187" t="s">
        <v>54</v>
      </c>
      <c r="C2187" t="s">
        <v>55</v>
      </c>
      <c r="D2187" t="s">
        <v>54</v>
      </c>
      <c r="E2187" t="s">
        <v>56</v>
      </c>
      <c r="F2187" t="s">
        <v>54</v>
      </c>
      <c r="G2187" t="s">
        <v>54</v>
      </c>
      <c r="H2187">
        <v>1526</v>
      </c>
      <c r="I2187" t="s">
        <v>57</v>
      </c>
      <c r="J2187" t="s">
        <v>58</v>
      </c>
      <c r="K2187" t="s">
        <v>104</v>
      </c>
      <c r="L2187" t="s">
        <v>53</v>
      </c>
      <c r="M2187" t="s">
        <v>485</v>
      </c>
      <c r="N2187" t="s">
        <v>4527</v>
      </c>
      <c r="O2187" t="s">
        <v>7482</v>
      </c>
      <c r="P2187" t="s">
        <v>728</v>
      </c>
      <c r="Q2187">
        <v>1476</v>
      </c>
      <c r="R2187" t="s">
        <v>7766</v>
      </c>
      <c r="S2187" t="s">
        <v>53</v>
      </c>
      <c r="T2187" t="s">
        <v>53</v>
      </c>
      <c r="U2187" t="s">
        <v>53</v>
      </c>
      <c r="V2187" t="s">
        <v>485</v>
      </c>
      <c r="W2187" t="s">
        <v>53</v>
      </c>
      <c r="X2187" t="s">
        <v>2566</v>
      </c>
      <c r="Y2187" t="s">
        <v>53</v>
      </c>
      <c r="Z2187" t="s">
        <v>53</v>
      </c>
      <c r="AA2187" t="s">
        <v>53</v>
      </c>
      <c r="AB2187" t="s">
        <v>53</v>
      </c>
      <c r="AC2187" t="s">
        <v>53</v>
      </c>
      <c r="AD2187" t="s">
        <v>53</v>
      </c>
      <c r="AE2187" t="s">
        <v>3944</v>
      </c>
      <c r="AF2187" t="s">
        <v>53</v>
      </c>
      <c r="AG2187" t="s">
        <v>5346</v>
      </c>
      <c r="AH2187" t="s">
        <v>485</v>
      </c>
      <c r="AI2187" t="s">
        <v>4527</v>
      </c>
      <c r="AJ2187" t="s">
        <v>7482</v>
      </c>
      <c r="AK2187" t="s">
        <v>728</v>
      </c>
      <c r="AL2187" t="s">
        <v>53</v>
      </c>
      <c r="AM2187" t="s">
        <v>7535</v>
      </c>
      <c r="AN2187" t="s">
        <v>53</v>
      </c>
      <c r="AO2187">
        <v>2107</v>
      </c>
      <c r="AP2187" t="s">
        <v>7767</v>
      </c>
      <c r="AQ2187" t="s">
        <v>70</v>
      </c>
      <c r="AR2187" t="s">
        <v>145</v>
      </c>
      <c r="AS2187" t="s">
        <v>263</v>
      </c>
      <c r="AT2187" t="s">
        <v>53</v>
      </c>
      <c r="AU2187" t="s">
        <v>53</v>
      </c>
      <c r="AV2187" t="s">
        <v>53</v>
      </c>
      <c r="AW2187" t="s">
        <v>53</v>
      </c>
      <c r="AX2187" t="s">
        <v>485</v>
      </c>
      <c r="AY2187" t="s">
        <v>53</v>
      </c>
      <c r="AZ2187" t="s">
        <v>2566</v>
      </c>
      <c r="BA2187" t="s">
        <v>5703</v>
      </c>
      <c r="BB2187" t="s">
        <v>53</v>
      </c>
      <c r="BC2187" t="s">
        <v>53</v>
      </c>
      <c r="BD2187" t="s">
        <v>53</v>
      </c>
      <c r="BE2187" t="s">
        <v>53</v>
      </c>
      <c r="BF2187" t="s">
        <v>53</v>
      </c>
      <c r="BG2187" t="s">
        <v>53</v>
      </c>
      <c r="BH2187" t="s">
        <v>53</v>
      </c>
      <c r="BI2187" t="s">
        <v>53</v>
      </c>
    </row>
    <row r="2188" spans="1:61" x14ac:dyDescent="0.25">
      <c r="A2188" t="s">
        <v>53</v>
      </c>
      <c r="B2188" t="s">
        <v>54</v>
      </c>
      <c r="C2188" t="s">
        <v>55</v>
      </c>
      <c r="D2188" t="s">
        <v>54</v>
      </c>
      <c r="E2188" t="s">
        <v>110</v>
      </c>
      <c r="F2188" t="s">
        <v>54</v>
      </c>
      <c r="G2188" t="s">
        <v>54</v>
      </c>
      <c r="H2188">
        <v>1527</v>
      </c>
      <c r="I2188" t="s">
        <v>57</v>
      </c>
      <c r="J2188" t="s">
        <v>509</v>
      </c>
      <c r="K2188" t="s">
        <v>104</v>
      </c>
      <c r="L2188" t="s">
        <v>7768</v>
      </c>
      <c r="M2188" t="s">
        <v>76</v>
      </c>
      <c r="N2188" t="s">
        <v>5345</v>
      </c>
      <c r="O2188" t="s">
        <v>5345</v>
      </c>
      <c r="P2188" t="s">
        <v>53</v>
      </c>
      <c r="Q2188">
        <v>1477</v>
      </c>
      <c r="R2188" t="s">
        <v>7769</v>
      </c>
      <c r="S2188" t="s">
        <v>53</v>
      </c>
      <c r="T2188" t="s">
        <v>53</v>
      </c>
      <c r="U2188" t="s">
        <v>53</v>
      </c>
      <c r="V2188" t="s">
        <v>76</v>
      </c>
      <c r="W2188" t="s">
        <v>53</v>
      </c>
      <c r="X2188" t="s">
        <v>323</v>
      </c>
      <c r="Y2188" t="s">
        <v>53</v>
      </c>
      <c r="Z2188" t="s">
        <v>53</v>
      </c>
      <c r="AA2188" t="s">
        <v>53</v>
      </c>
      <c r="AB2188" t="s">
        <v>53</v>
      </c>
      <c r="AC2188" t="s">
        <v>7770</v>
      </c>
      <c r="AD2188" t="s">
        <v>1988</v>
      </c>
      <c r="AE2188" t="s">
        <v>1301</v>
      </c>
      <c r="AF2188" t="s">
        <v>53</v>
      </c>
      <c r="AG2188" t="s">
        <v>5345</v>
      </c>
      <c r="AH2188" t="s">
        <v>76</v>
      </c>
      <c r="AI2188" t="s">
        <v>1186</v>
      </c>
      <c r="AJ2188" t="s">
        <v>7482</v>
      </c>
      <c r="AK2188" t="s">
        <v>728</v>
      </c>
      <c r="AL2188" t="s">
        <v>470</v>
      </c>
      <c r="AM2188" t="s">
        <v>7539</v>
      </c>
      <c r="AN2188" t="s">
        <v>151</v>
      </c>
      <c r="AO2188">
        <v>2095</v>
      </c>
      <c r="AP2188" t="s">
        <v>7771</v>
      </c>
      <c r="AQ2188" t="s">
        <v>70</v>
      </c>
      <c r="AR2188" t="s">
        <v>394</v>
      </c>
      <c r="AS2188" t="s">
        <v>72</v>
      </c>
      <c r="AT2188" t="s">
        <v>53</v>
      </c>
      <c r="AU2188" t="s">
        <v>53</v>
      </c>
      <c r="AV2188" t="s">
        <v>53</v>
      </c>
      <c r="AW2188" t="s">
        <v>53</v>
      </c>
      <c r="AX2188" t="s">
        <v>76</v>
      </c>
      <c r="AY2188" t="s">
        <v>53</v>
      </c>
      <c r="AZ2188" t="s">
        <v>1826</v>
      </c>
      <c r="BA2188" t="s">
        <v>74</v>
      </c>
      <c r="BB2188" t="s">
        <v>101</v>
      </c>
      <c r="BC2188" t="s">
        <v>53</v>
      </c>
      <c r="BD2188" t="s">
        <v>53</v>
      </c>
      <c r="BE2188" t="s">
        <v>53</v>
      </c>
      <c r="BF2188" t="s">
        <v>6594</v>
      </c>
      <c r="BG2188" t="s">
        <v>151</v>
      </c>
      <c r="BH2188" t="s">
        <v>53</v>
      </c>
      <c r="BI2188" t="s">
        <v>53</v>
      </c>
    </row>
    <row r="2189" spans="1:61" x14ac:dyDescent="0.25">
      <c r="A2189" t="s">
        <v>53</v>
      </c>
      <c r="B2189" t="s">
        <v>54</v>
      </c>
      <c r="C2189" t="s">
        <v>55</v>
      </c>
      <c r="D2189" t="s">
        <v>54</v>
      </c>
      <c r="E2189" t="s">
        <v>110</v>
      </c>
      <c r="F2189" t="s">
        <v>54</v>
      </c>
      <c r="G2189" t="s">
        <v>54</v>
      </c>
      <c r="H2189">
        <v>1527</v>
      </c>
      <c r="I2189" t="s">
        <v>57</v>
      </c>
      <c r="J2189" t="s">
        <v>509</v>
      </c>
      <c r="K2189" t="s">
        <v>104</v>
      </c>
      <c r="L2189" t="s">
        <v>7768</v>
      </c>
      <c r="M2189" t="s">
        <v>76</v>
      </c>
      <c r="N2189" t="s">
        <v>5345</v>
      </c>
      <c r="O2189" t="s">
        <v>5345</v>
      </c>
      <c r="P2189" t="s">
        <v>53</v>
      </c>
      <c r="Q2189">
        <v>1477</v>
      </c>
      <c r="R2189" t="s">
        <v>7769</v>
      </c>
      <c r="S2189" t="s">
        <v>53</v>
      </c>
      <c r="T2189" t="s">
        <v>53</v>
      </c>
      <c r="U2189" t="s">
        <v>53</v>
      </c>
      <c r="V2189" t="s">
        <v>76</v>
      </c>
      <c r="W2189" t="s">
        <v>53</v>
      </c>
      <c r="X2189" t="s">
        <v>323</v>
      </c>
      <c r="Y2189" t="s">
        <v>53</v>
      </c>
      <c r="Z2189" t="s">
        <v>53</v>
      </c>
      <c r="AA2189" t="s">
        <v>53</v>
      </c>
      <c r="AB2189" t="s">
        <v>53</v>
      </c>
      <c r="AC2189" t="s">
        <v>53</v>
      </c>
      <c r="AD2189" t="s">
        <v>53</v>
      </c>
      <c r="AE2189" t="s">
        <v>1301</v>
      </c>
      <c r="AF2189" t="s">
        <v>53</v>
      </c>
      <c r="AG2189" t="s">
        <v>5346</v>
      </c>
      <c r="AH2189" t="s">
        <v>76</v>
      </c>
      <c r="AI2189" t="s">
        <v>1186</v>
      </c>
      <c r="AJ2189" t="s">
        <v>7482</v>
      </c>
      <c r="AK2189" t="s">
        <v>728</v>
      </c>
      <c r="AL2189" t="s">
        <v>53</v>
      </c>
      <c r="AM2189" t="s">
        <v>7539</v>
      </c>
      <c r="AN2189" t="s">
        <v>53</v>
      </c>
      <c r="AO2189">
        <v>2103</v>
      </c>
      <c r="AP2189" t="s">
        <v>7772</v>
      </c>
      <c r="AQ2189" t="s">
        <v>70</v>
      </c>
      <c r="AR2189" t="s">
        <v>145</v>
      </c>
      <c r="AS2189" t="s">
        <v>263</v>
      </c>
      <c r="AT2189" t="s">
        <v>53</v>
      </c>
      <c r="AU2189" t="s">
        <v>53</v>
      </c>
      <c r="AV2189" t="s">
        <v>53</v>
      </c>
      <c r="AW2189" t="s">
        <v>53</v>
      </c>
      <c r="AX2189" t="s">
        <v>76</v>
      </c>
      <c r="AY2189" t="s">
        <v>53</v>
      </c>
      <c r="AZ2189" t="s">
        <v>1826</v>
      </c>
      <c r="BA2189" t="s">
        <v>146</v>
      </c>
      <c r="BB2189" t="s">
        <v>53</v>
      </c>
      <c r="BC2189" t="s">
        <v>53</v>
      </c>
      <c r="BD2189" t="s">
        <v>53</v>
      </c>
      <c r="BE2189" t="s">
        <v>53</v>
      </c>
      <c r="BF2189" t="s">
        <v>53</v>
      </c>
      <c r="BG2189" t="s">
        <v>53</v>
      </c>
      <c r="BH2189" t="s">
        <v>53</v>
      </c>
      <c r="BI2189" t="s">
        <v>53</v>
      </c>
    </row>
    <row r="2190" spans="1:61" x14ac:dyDescent="0.25">
      <c r="A2190" t="s">
        <v>53</v>
      </c>
      <c r="B2190" t="s">
        <v>54</v>
      </c>
      <c r="C2190" t="s">
        <v>55</v>
      </c>
      <c r="D2190" t="s">
        <v>54</v>
      </c>
      <c r="E2190" t="s">
        <v>56</v>
      </c>
      <c r="F2190" t="s">
        <v>54</v>
      </c>
      <c r="G2190" t="s">
        <v>54</v>
      </c>
      <c r="H2190">
        <v>1528</v>
      </c>
      <c r="I2190" t="s">
        <v>57</v>
      </c>
      <c r="J2190" t="s">
        <v>58</v>
      </c>
      <c r="K2190" t="s">
        <v>104</v>
      </c>
      <c r="L2190" t="s">
        <v>53</v>
      </c>
      <c r="M2190" t="s">
        <v>61</v>
      </c>
      <c r="N2190" t="s">
        <v>5345</v>
      </c>
      <c r="O2190" t="s">
        <v>5345</v>
      </c>
      <c r="P2190" t="s">
        <v>64</v>
      </c>
      <c r="Q2190">
        <v>1478</v>
      </c>
      <c r="R2190" t="s">
        <v>7773</v>
      </c>
      <c r="S2190" t="s">
        <v>53</v>
      </c>
      <c r="T2190" t="s">
        <v>53</v>
      </c>
      <c r="U2190" t="s">
        <v>53</v>
      </c>
      <c r="V2190" t="s">
        <v>61</v>
      </c>
      <c r="W2190" t="s">
        <v>53</v>
      </c>
      <c r="X2190" t="s">
        <v>67</v>
      </c>
      <c r="Y2190" t="s">
        <v>53</v>
      </c>
      <c r="Z2190" t="s">
        <v>53</v>
      </c>
      <c r="AA2190" t="s">
        <v>53</v>
      </c>
      <c r="AB2190" t="s">
        <v>53</v>
      </c>
      <c r="AC2190" t="s">
        <v>7774</v>
      </c>
      <c r="AD2190" t="s">
        <v>162</v>
      </c>
      <c r="AE2190" t="s">
        <v>5345</v>
      </c>
      <c r="AF2190" t="s">
        <v>53</v>
      </c>
      <c r="AG2190" t="s">
        <v>5346</v>
      </c>
      <c r="AH2190" t="s">
        <v>61</v>
      </c>
      <c r="AI2190" t="s">
        <v>5345</v>
      </c>
      <c r="AJ2190" t="s">
        <v>5345</v>
      </c>
      <c r="AK2190" t="s">
        <v>64</v>
      </c>
      <c r="AL2190" t="s">
        <v>99</v>
      </c>
      <c r="AM2190" t="s">
        <v>7775</v>
      </c>
      <c r="AN2190" t="s">
        <v>65</v>
      </c>
      <c r="AO2190">
        <v>2098</v>
      </c>
      <c r="AP2190" t="s">
        <v>7776</v>
      </c>
      <c r="AQ2190" t="s">
        <v>70</v>
      </c>
      <c r="AR2190" t="s">
        <v>394</v>
      </c>
      <c r="AS2190" t="s">
        <v>72</v>
      </c>
      <c r="AT2190" t="s">
        <v>53</v>
      </c>
      <c r="AU2190" t="s">
        <v>53</v>
      </c>
      <c r="AV2190" t="s">
        <v>53</v>
      </c>
      <c r="AW2190" t="s">
        <v>53</v>
      </c>
      <c r="AX2190" t="s">
        <v>61</v>
      </c>
      <c r="AY2190" t="s">
        <v>53</v>
      </c>
      <c r="AZ2190" t="s">
        <v>67</v>
      </c>
      <c r="BA2190" t="s">
        <v>93</v>
      </c>
      <c r="BB2190" t="s">
        <v>225</v>
      </c>
      <c r="BC2190" t="s">
        <v>53</v>
      </c>
      <c r="BD2190" t="s">
        <v>53</v>
      </c>
      <c r="BE2190" t="s">
        <v>53</v>
      </c>
      <c r="BF2190" t="s">
        <v>7774</v>
      </c>
      <c r="BG2190" t="s">
        <v>159</v>
      </c>
      <c r="BH2190" t="s">
        <v>53</v>
      </c>
      <c r="BI2190" t="s">
        <v>53</v>
      </c>
    </row>
    <row r="2191" spans="1:61" x14ac:dyDescent="0.25">
      <c r="A2191" t="s">
        <v>53</v>
      </c>
      <c r="B2191" t="s">
        <v>54</v>
      </c>
      <c r="C2191" t="s">
        <v>55</v>
      </c>
      <c r="D2191" t="s">
        <v>54</v>
      </c>
      <c r="E2191" t="s">
        <v>56</v>
      </c>
      <c r="F2191" t="s">
        <v>54</v>
      </c>
      <c r="G2191" t="s">
        <v>54</v>
      </c>
      <c r="H2191">
        <v>1528</v>
      </c>
      <c r="I2191" t="s">
        <v>57</v>
      </c>
      <c r="J2191" t="s">
        <v>58</v>
      </c>
      <c r="K2191" t="s">
        <v>104</v>
      </c>
      <c r="L2191" t="s">
        <v>53</v>
      </c>
      <c r="M2191" t="s">
        <v>61</v>
      </c>
      <c r="N2191" t="s">
        <v>5345</v>
      </c>
      <c r="O2191" t="s">
        <v>5345</v>
      </c>
      <c r="P2191" t="s">
        <v>64</v>
      </c>
      <c r="Q2191">
        <v>1478</v>
      </c>
      <c r="R2191" t="s">
        <v>7773</v>
      </c>
      <c r="S2191" t="s">
        <v>53</v>
      </c>
      <c r="T2191" t="s">
        <v>53</v>
      </c>
      <c r="U2191" t="s">
        <v>53</v>
      </c>
      <c r="V2191" t="s">
        <v>61</v>
      </c>
      <c r="W2191" t="s">
        <v>53</v>
      </c>
      <c r="X2191" t="s">
        <v>67</v>
      </c>
      <c r="Y2191" t="s">
        <v>53</v>
      </c>
      <c r="Z2191" t="s">
        <v>53</v>
      </c>
      <c r="AA2191" t="s">
        <v>53</v>
      </c>
      <c r="AB2191" t="s">
        <v>53</v>
      </c>
      <c r="AC2191" t="s">
        <v>53</v>
      </c>
      <c r="AD2191" t="s">
        <v>53</v>
      </c>
      <c r="AE2191" t="s">
        <v>5345</v>
      </c>
      <c r="AF2191" t="s">
        <v>53</v>
      </c>
      <c r="AG2191" t="s">
        <v>5346</v>
      </c>
      <c r="AH2191" t="s">
        <v>61</v>
      </c>
      <c r="AI2191" t="s">
        <v>5345</v>
      </c>
      <c r="AJ2191" t="s">
        <v>5345</v>
      </c>
      <c r="AK2191" t="s">
        <v>64</v>
      </c>
      <c r="AL2191" t="s">
        <v>53</v>
      </c>
      <c r="AM2191" t="s">
        <v>7775</v>
      </c>
      <c r="AN2191" t="s">
        <v>53</v>
      </c>
      <c r="AO2191">
        <v>2099</v>
      </c>
      <c r="AP2191" t="s">
        <v>7777</v>
      </c>
      <c r="AQ2191" t="s">
        <v>70</v>
      </c>
      <c r="AR2191" t="s">
        <v>145</v>
      </c>
      <c r="AS2191" t="s">
        <v>263</v>
      </c>
      <c r="AT2191" t="s">
        <v>53</v>
      </c>
      <c r="AU2191" t="s">
        <v>53</v>
      </c>
      <c r="AV2191" t="s">
        <v>53</v>
      </c>
      <c r="AW2191" t="s">
        <v>53</v>
      </c>
      <c r="AX2191" t="s">
        <v>61</v>
      </c>
      <c r="AY2191" t="s">
        <v>53</v>
      </c>
      <c r="AZ2191" t="s">
        <v>67</v>
      </c>
      <c r="BA2191" t="s">
        <v>146</v>
      </c>
      <c r="BB2191" t="s">
        <v>53</v>
      </c>
      <c r="BC2191" t="s">
        <v>53</v>
      </c>
      <c r="BD2191" t="s">
        <v>53</v>
      </c>
      <c r="BE2191" t="s">
        <v>53</v>
      </c>
      <c r="BF2191" t="s">
        <v>53</v>
      </c>
      <c r="BG2191" t="s">
        <v>53</v>
      </c>
      <c r="BH2191" t="s">
        <v>53</v>
      </c>
      <c r="BI2191" t="s">
        <v>53</v>
      </c>
    </row>
    <row r="2192" spans="1:61" x14ac:dyDescent="0.25">
      <c r="A2192" t="s">
        <v>53</v>
      </c>
      <c r="B2192" t="s">
        <v>54</v>
      </c>
      <c r="C2192" t="s">
        <v>55</v>
      </c>
      <c r="D2192" t="s">
        <v>54</v>
      </c>
      <c r="E2192" t="s">
        <v>56</v>
      </c>
      <c r="F2192" t="s">
        <v>54</v>
      </c>
      <c r="G2192" t="s">
        <v>54</v>
      </c>
      <c r="H2192">
        <v>1528</v>
      </c>
      <c r="I2192" t="s">
        <v>57</v>
      </c>
      <c r="J2192" t="s">
        <v>58</v>
      </c>
      <c r="K2192" t="s">
        <v>104</v>
      </c>
      <c r="L2192" t="s">
        <v>53</v>
      </c>
      <c r="M2192" t="s">
        <v>61</v>
      </c>
      <c r="N2192" t="s">
        <v>5345</v>
      </c>
      <c r="O2192" t="s">
        <v>5345</v>
      </c>
      <c r="P2192" t="s">
        <v>64</v>
      </c>
      <c r="Q2192">
        <v>1478</v>
      </c>
      <c r="R2192" t="s">
        <v>7773</v>
      </c>
      <c r="S2192" t="s">
        <v>53</v>
      </c>
      <c r="T2192" t="s">
        <v>53</v>
      </c>
      <c r="U2192" t="s">
        <v>53</v>
      </c>
      <c r="V2192" t="s">
        <v>61</v>
      </c>
      <c r="W2192" t="s">
        <v>53</v>
      </c>
      <c r="X2192" t="s">
        <v>67</v>
      </c>
      <c r="Y2192" t="s">
        <v>53</v>
      </c>
      <c r="Z2192" t="s">
        <v>53</v>
      </c>
      <c r="AA2192" t="s">
        <v>53</v>
      </c>
      <c r="AB2192" t="s">
        <v>53</v>
      </c>
      <c r="AC2192" t="s">
        <v>7778</v>
      </c>
      <c r="AD2192" t="s">
        <v>2816</v>
      </c>
      <c r="AE2192" t="s">
        <v>4748</v>
      </c>
      <c r="AF2192" t="s">
        <v>53</v>
      </c>
      <c r="AG2192" t="s">
        <v>7273</v>
      </c>
      <c r="AH2192" t="s">
        <v>61</v>
      </c>
      <c r="AI2192" t="s">
        <v>5345</v>
      </c>
      <c r="AJ2192" t="s">
        <v>5345</v>
      </c>
      <c r="AK2192" t="s">
        <v>64</v>
      </c>
      <c r="AL2192" t="s">
        <v>206</v>
      </c>
      <c r="AM2192" t="s">
        <v>7775</v>
      </c>
      <c r="AN2192" t="s">
        <v>65</v>
      </c>
      <c r="AO2192">
        <v>2127</v>
      </c>
      <c r="AP2192" t="s">
        <v>7779</v>
      </c>
      <c r="AQ2192" t="s">
        <v>70</v>
      </c>
      <c r="AR2192" t="s">
        <v>153</v>
      </c>
      <c r="AS2192" t="s">
        <v>72</v>
      </c>
      <c r="AT2192" t="s">
        <v>53</v>
      </c>
      <c r="AU2192" t="s">
        <v>53</v>
      </c>
      <c r="AV2192" t="s">
        <v>53</v>
      </c>
      <c r="AW2192" t="s">
        <v>53</v>
      </c>
      <c r="AX2192" t="s">
        <v>61</v>
      </c>
      <c r="AY2192" t="s">
        <v>53</v>
      </c>
      <c r="AZ2192" t="s">
        <v>67</v>
      </c>
      <c r="BA2192" t="s">
        <v>93</v>
      </c>
      <c r="BB2192" t="s">
        <v>225</v>
      </c>
      <c r="BC2192" t="s">
        <v>53</v>
      </c>
      <c r="BD2192" t="s">
        <v>53</v>
      </c>
      <c r="BE2192" t="s">
        <v>53</v>
      </c>
      <c r="BF2192" t="s">
        <v>7778</v>
      </c>
      <c r="BG2192" t="s">
        <v>171</v>
      </c>
      <c r="BH2192" t="s">
        <v>53</v>
      </c>
      <c r="BI2192" t="s">
        <v>53</v>
      </c>
    </row>
    <row r="2193" spans="1:61" x14ac:dyDescent="0.25">
      <c r="A2193" t="s">
        <v>53</v>
      </c>
      <c r="B2193" t="s">
        <v>54</v>
      </c>
      <c r="C2193" t="s">
        <v>55</v>
      </c>
      <c r="D2193" t="s">
        <v>54</v>
      </c>
      <c r="E2193" t="s">
        <v>56</v>
      </c>
      <c r="F2193" t="s">
        <v>54</v>
      </c>
      <c r="G2193" t="s">
        <v>54</v>
      </c>
      <c r="H2193">
        <v>1528</v>
      </c>
      <c r="I2193" t="s">
        <v>57</v>
      </c>
      <c r="J2193" t="s">
        <v>58</v>
      </c>
      <c r="K2193" t="s">
        <v>104</v>
      </c>
      <c r="L2193" t="s">
        <v>53</v>
      </c>
      <c r="M2193" t="s">
        <v>61</v>
      </c>
      <c r="N2193" t="s">
        <v>5345</v>
      </c>
      <c r="O2193" t="s">
        <v>5345</v>
      </c>
      <c r="P2193" t="s">
        <v>64</v>
      </c>
      <c r="Q2193">
        <v>1478</v>
      </c>
      <c r="R2193" t="s">
        <v>7773</v>
      </c>
      <c r="S2193" t="s">
        <v>53</v>
      </c>
      <c r="T2193" t="s">
        <v>53</v>
      </c>
      <c r="U2193" t="s">
        <v>53</v>
      </c>
      <c r="V2193" t="s">
        <v>61</v>
      </c>
      <c r="W2193" t="s">
        <v>53</v>
      </c>
      <c r="X2193" t="s">
        <v>67</v>
      </c>
      <c r="Y2193" t="s">
        <v>53</v>
      </c>
      <c r="Z2193" t="s">
        <v>53</v>
      </c>
      <c r="AA2193" t="s">
        <v>53</v>
      </c>
      <c r="AB2193" t="s">
        <v>53</v>
      </c>
      <c r="AC2193" t="s">
        <v>53</v>
      </c>
      <c r="AD2193" t="s">
        <v>53</v>
      </c>
      <c r="AE2193" t="s">
        <v>4749</v>
      </c>
      <c r="AF2193" t="s">
        <v>53</v>
      </c>
      <c r="AG2193" t="s">
        <v>4749</v>
      </c>
      <c r="AH2193" t="s">
        <v>61</v>
      </c>
      <c r="AI2193" t="s">
        <v>5345</v>
      </c>
      <c r="AJ2193" t="s">
        <v>5345</v>
      </c>
      <c r="AK2193" t="s">
        <v>64</v>
      </c>
      <c r="AL2193" t="s">
        <v>53</v>
      </c>
      <c r="AM2193" t="s">
        <v>7775</v>
      </c>
      <c r="AN2193" t="s">
        <v>53</v>
      </c>
      <c r="AO2193">
        <v>2144</v>
      </c>
      <c r="AP2193" t="s">
        <v>7780</v>
      </c>
      <c r="AQ2193" t="s">
        <v>70</v>
      </c>
      <c r="AR2193" t="s">
        <v>145</v>
      </c>
      <c r="AS2193" t="s">
        <v>263</v>
      </c>
      <c r="AT2193" t="s">
        <v>53</v>
      </c>
      <c r="AU2193" t="s">
        <v>53</v>
      </c>
      <c r="AV2193" t="s">
        <v>53</v>
      </c>
      <c r="AW2193" t="s">
        <v>53</v>
      </c>
      <c r="AX2193" t="s">
        <v>61</v>
      </c>
      <c r="AY2193" t="s">
        <v>53</v>
      </c>
      <c r="AZ2193" t="s">
        <v>67</v>
      </c>
      <c r="BA2193" t="s">
        <v>146</v>
      </c>
      <c r="BB2193" t="s">
        <v>53</v>
      </c>
      <c r="BC2193" t="s">
        <v>53</v>
      </c>
      <c r="BD2193" t="s">
        <v>53</v>
      </c>
      <c r="BE2193" t="s">
        <v>53</v>
      </c>
      <c r="BF2193" t="s">
        <v>53</v>
      </c>
      <c r="BG2193" t="s">
        <v>53</v>
      </c>
      <c r="BH2193" t="s">
        <v>53</v>
      </c>
      <c r="BI2193" t="s">
        <v>53</v>
      </c>
    </row>
    <row r="2194" spans="1:61" x14ac:dyDescent="0.25">
      <c r="A2194" t="s">
        <v>53</v>
      </c>
      <c r="B2194" t="s">
        <v>54</v>
      </c>
      <c r="C2194" t="s">
        <v>55</v>
      </c>
      <c r="D2194" t="s">
        <v>54</v>
      </c>
      <c r="E2194" t="s">
        <v>56</v>
      </c>
      <c r="F2194" t="s">
        <v>54</v>
      </c>
      <c r="G2194" t="s">
        <v>54</v>
      </c>
      <c r="H2194">
        <v>1530</v>
      </c>
      <c r="I2194" t="s">
        <v>57</v>
      </c>
      <c r="J2194" t="s">
        <v>58</v>
      </c>
      <c r="K2194" t="s">
        <v>59</v>
      </c>
      <c r="L2194" t="s">
        <v>53</v>
      </c>
      <c r="M2194" t="s">
        <v>111</v>
      </c>
      <c r="N2194" t="s">
        <v>53</v>
      </c>
      <c r="O2194" t="s">
        <v>5346</v>
      </c>
      <c r="P2194" t="s">
        <v>53</v>
      </c>
      <c r="Q2194">
        <v>1480</v>
      </c>
      <c r="R2194" t="s">
        <v>7781</v>
      </c>
      <c r="S2194" t="s">
        <v>53</v>
      </c>
      <c r="T2194" t="s">
        <v>53</v>
      </c>
      <c r="U2194" t="s">
        <v>53</v>
      </c>
      <c r="V2194" t="s">
        <v>111</v>
      </c>
      <c r="W2194" t="s">
        <v>53</v>
      </c>
      <c r="X2194" t="s">
        <v>179</v>
      </c>
      <c r="Y2194" t="s">
        <v>53</v>
      </c>
      <c r="Z2194" t="s">
        <v>53</v>
      </c>
      <c r="AA2194" t="s">
        <v>53</v>
      </c>
      <c r="AB2194" t="s">
        <v>53</v>
      </c>
      <c r="AC2194" t="s">
        <v>4352</v>
      </c>
      <c r="AD2194" t="s">
        <v>5838</v>
      </c>
      <c r="AE2194" t="s">
        <v>5346</v>
      </c>
      <c r="AF2194" t="s">
        <v>53</v>
      </c>
      <c r="AG2194" t="s">
        <v>7782</v>
      </c>
      <c r="AH2194" t="s">
        <v>111</v>
      </c>
      <c r="AI2194" t="s">
        <v>53</v>
      </c>
      <c r="AJ2194" t="s">
        <v>5346</v>
      </c>
      <c r="AK2194" t="s">
        <v>53</v>
      </c>
      <c r="AL2194" t="s">
        <v>470</v>
      </c>
      <c r="AM2194" t="s">
        <v>7543</v>
      </c>
      <c r="AN2194" t="s">
        <v>99</v>
      </c>
      <c r="AO2194">
        <v>2109</v>
      </c>
      <c r="AP2194" t="s">
        <v>7783</v>
      </c>
      <c r="AQ2194" t="s">
        <v>182</v>
      </c>
      <c r="AR2194" t="s">
        <v>394</v>
      </c>
      <c r="AS2194" t="s">
        <v>72</v>
      </c>
      <c r="AT2194" t="s">
        <v>53</v>
      </c>
      <c r="AU2194" t="s">
        <v>53</v>
      </c>
      <c r="AV2194" t="s">
        <v>53</v>
      </c>
      <c r="AW2194" t="s">
        <v>53</v>
      </c>
      <c r="AX2194" t="s">
        <v>111</v>
      </c>
      <c r="AY2194" t="s">
        <v>53</v>
      </c>
      <c r="AZ2194" t="s">
        <v>179</v>
      </c>
      <c r="BA2194" t="s">
        <v>74</v>
      </c>
      <c r="BB2194" t="s">
        <v>101</v>
      </c>
      <c r="BC2194" t="s">
        <v>53</v>
      </c>
      <c r="BD2194" t="s">
        <v>53</v>
      </c>
      <c r="BE2194" t="s">
        <v>53</v>
      </c>
      <c r="BF2194" t="s">
        <v>7784</v>
      </c>
      <c r="BG2194" t="s">
        <v>112</v>
      </c>
      <c r="BH2194" t="s">
        <v>53</v>
      </c>
      <c r="BI2194" t="s">
        <v>53</v>
      </c>
    </row>
    <row r="2195" spans="1:61" x14ac:dyDescent="0.25">
      <c r="A2195" t="s">
        <v>53</v>
      </c>
      <c r="B2195" t="s">
        <v>54</v>
      </c>
      <c r="C2195" t="s">
        <v>53</v>
      </c>
      <c r="D2195" t="s">
        <v>54</v>
      </c>
      <c r="E2195" t="s">
        <v>53</v>
      </c>
      <c r="F2195" t="s">
        <v>54</v>
      </c>
      <c r="G2195" t="s">
        <v>54</v>
      </c>
      <c r="H2195">
        <v>1531</v>
      </c>
      <c r="I2195" t="s">
        <v>1464</v>
      </c>
      <c r="J2195" t="s">
        <v>53</v>
      </c>
      <c r="K2195" t="s">
        <v>53</v>
      </c>
      <c r="L2195" t="s">
        <v>53</v>
      </c>
      <c r="M2195" t="s">
        <v>131</v>
      </c>
      <c r="N2195" t="s">
        <v>7782</v>
      </c>
      <c r="O2195" t="s">
        <v>7782</v>
      </c>
      <c r="P2195" t="s">
        <v>53</v>
      </c>
      <c r="Q2195">
        <v>1481</v>
      </c>
      <c r="R2195" t="s">
        <v>7785</v>
      </c>
      <c r="S2195" t="s">
        <v>53</v>
      </c>
      <c r="T2195" t="s">
        <v>53</v>
      </c>
      <c r="U2195" t="s">
        <v>53</v>
      </c>
      <c r="V2195" t="s">
        <v>131</v>
      </c>
      <c r="W2195" t="s">
        <v>53</v>
      </c>
      <c r="X2195" t="s">
        <v>557</v>
      </c>
      <c r="Y2195" t="s">
        <v>53</v>
      </c>
      <c r="Z2195" t="s">
        <v>53</v>
      </c>
      <c r="AA2195" t="s">
        <v>53</v>
      </c>
      <c r="AB2195" t="s">
        <v>53</v>
      </c>
      <c r="AC2195" t="s">
        <v>2919</v>
      </c>
      <c r="AD2195" t="s">
        <v>2096</v>
      </c>
      <c r="AE2195" t="s">
        <v>5345</v>
      </c>
      <c r="AF2195" t="s">
        <v>7786</v>
      </c>
      <c r="AG2195" t="s">
        <v>7782</v>
      </c>
      <c r="AH2195" t="s">
        <v>131</v>
      </c>
      <c r="AI2195" t="s">
        <v>7782</v>
      </c>
      <c r="AJ2195" t="s">
        <v>7782</v>
      </c>
      <c r="AK2195" t="s">
        <v>53</v>
      </c>
      <c r="AL2195" t="s">
        <v>470</v>
      </c>
      <c r="AM2195" t="s">
        <v>7546</v>
      </c>
      <c r="AN2195" t="s">
        <v>151</v>
      </c>
      <c r="AO2195">
        <v>2110</v>
      </c>
      <c r="AP2195" t="s">
        <v>7787</v>
      </c>
      <c r="AQ2195" t="s">
        <v>6725</v>
      </c>
      <c r="AR2195" t="s">
        <v>394</v>
      </c>
      <c r="AS2195" t="s">
        <v>274</v>
      </c>
      <c r="AT2195" t="s">
        <v>53</v>
      </c>
      <c r="AU2195" t="s">
        <v>53</v>
      </c>
      <c r="AV2195" t="s">
        <v>53</v>
      </c>
      <c r="AW2195" t="s">
        <v>53</v>
      </c>
      <c r="AX2195" t="s">
        <v>131</v>
      </c>
      <c r="AY2195" t="s">
        <v>53</v>
      </c>
      <c r="AZ2195" t="s">
        <v>557</v>
      </c>
      <c r="BA2195" t="s">
        <v>74</v>
      </c>
      <c r="BB2195" t="s">
        <v>101</v>
      </c>
      <c r="BC2195" t="s">
        <v>53</v>
      </c>
      <c r="BD2195" t="s">
        <v>53</v>
      </c>
      <c r="BE2195" t="s">
        <v>53</v>
      </c>
      <c r="BF2195" t="s">
        <v>7788</v>
      </c>
      <c r="BG2195" t="s">
        <v>151</v>
      </c>
      <c r="BH2195" t="s">
        <v>53</v>
      </c>
      <c r="BI2195" t="s">
        <v>53</v>
      </c>
    </row>
    <row r="2196" spans="1:61" x14ac:dyDescent="0.25">
      <c r="A2196" t="s">
        <v>53</v>
      </c>
      <c r="B2196" t="s">
        <v>54</v>
      </c>
      <c r="C2196" t="s">
        <v>55</v>
      </c>
      <c r="D2196" t="s">
        <v>54</v>
      </c>
      <c r="E2196" t="s">
        <v>110</v>
      </c>
      <c r="F2196" t="s">
        <v>54</v>
      </c>
      <c r="G2196" t="s">
        <v>54</v>
      </c>
      <c r="H2196">
        <v>1532</v>
      </c>
      <c r="I2196" t="s">
        <v>57</v>
      </c>
      <c r="J2196" t="s">
        <v>58</v>
      </c>
      <c r="K2196" t="s">
        <v>104</v>
      </c>
      <c r="L2196" t="s">
        <v>53</v>
      </c>
      <c r="M2196" t="s">
        <v>61</v>
      </c>
      <c r="N2196" t="s">
        <v>7789</v>
      </c>
      <c r="O2196" t="s">
        <v>7789</v>
      </c>
      <c r="P2196" t="s">
        <v>64</v>
      </c>
      <c r="Q2196">
        <v>1482</v>
      </c>
      <c r="R2196" t="s">
        <v>7790</v>
      </c>
      <c r="S2196" t="s">
        <v>61</v>
      </c>
      <c r="T2196" t="s">
        <v>53</v>
      </c>
      <c r="U2196" t="s">
        <v>66</v>
      </c>
      <c r="V2196" t="s">
        <v>61</v>
      </c>
      <c r="W2196" t="s">
        <v>53</v>
      </c>
      <c r="X2196" t="s">
        <v>173</v>
      </c>
      <c r="Y2196" t="s">
        <v>53</v>
      </c>
      <c r="Z2196" t="s">
        <v>53</v>
      </c>
      <c r="AA2196" t="s">
        <v>53</v>
      </c>
      <c r="AB2196" t="s">
        <v>53</v>
      </c>
      <c r="AC2196" t="s">
        <v>53</v>
      </c>
      <c r="AD2196" t="s">
        <v>53</v>
      </c>
      <c r="AE2196" t="s">
        <v>7789</v>
      </c>
      <c r="AF2196" t="s">
        <v>53</v>
      </c>
      <c r="AG2196" t="s">
        <v>6609</v>
      </c>
      <c r="AH2196" t="s">
        <v>61</v>
      </c>
      <c r="AI2196" t="s">
        <v>7789</v>
      </c>
      <c r="AJ2196" t="s">
        <v>7789</v>
      </c>
      <c r="AK2196" t="s">
        <v>64</v>
      </c>
      <c r="AL2196" t="s">
        <v>53</v>
      </c>
      <c r="AM2196" t="s">
        <v>7551</v>
      </c>
      <c r="AN2196" t="s">
        <v>53</v>
      </c>
      <c r="AO2196">
        <v>2111</v>
      </c>
      <c r="AP2196" t="s">
        <v>7791</v>
      </c>
      <c r="AQ2196" t="s">
        <v>70</v>
      </c>
      <c r="AR2196" t="s">
        <v>145</v>
      </c>
      <c r="AS2196" t="s">
        <v>53</v>
      </c>
      <c r="AT2196" t="s">
        <v>53</v>
      </c>
      <c r="AU2196" t="s">
        <v>61</v>
      </c>
      <c r="AV2196" t="s">
        <v>53</v>
      </c>
      <c r="AW2196" t="s">
        <v>66</v>
      </c>
      <c r="AX2196" t="s">
        <v>61</v>
      </c>
      <c r="AY2196" t="s">
        <v>53</v>
      </c>
      <c r="AZ2196" t="s">
        <v>173</v>
      </c>
      <c r="BA2196" t="s">
        <v>146</v>
      </c>
      <c r="BB2196" t="s">
        <v>53</v>
      </c>
      <c r="BC2196" t="s">
        <v>53</v>
      </c>
      <c r="BD2196" t="s">
        <v>53</v>
      </c>
      <c r="BE2196" t="s">
        <v>53</v>
      </c>
      <c r="BF2196" t="s">
        <v>53</v>
      </c>
      <c r="BG2196" t="s">
        <v>53</v>
      </c>
      <c r="BH2196" t="s">
        <v>53</v>
      </c>
      <c r="BI2196" t="s">
        <v>53</v>
      </c>
    </row>
    <row r="2197" spans="1:61" x14ac:dyDescent="0.25">
      <c r="A2197" t="s">
        <v>53</v>
      </c>
      <c r="B2197" t="s">
        <v>54</v>
      </c>
      <c r="C2197" t="s">
        <v>55</v>
      </c>
      <c r="D2197" t="s">
        <v>54</v>
      </c>
      <c r="E2197" t="s">
        <v>110</v>
      </c>
      <c r="F2197" t="s">
        <v>54</v>
      </c>
      <c r="G2197" t="s">
        <v>54</v>
      </c>
      <c r="H2197">
        <v>1532</v>
      </c>
      <c r="I2197" t="s">
        <v>57</v>
      </c>
      <c r="J2197" t="s">
        <v>58</v>
      </c>
      <c r="K2197" t="s">
        <v>104</v>
      </c>
      <c r="L2197" t="s">
        <v>53</v>
      </c>
      <c r="M2197" t="s">
        <v>61</v>
      </c>
      <c r="N2197" t="s">
        <v>7789</v>
      </c>
      <c r="O2197" t="s">
        <v>7789</v>
      </c>
      <c r="P2197" t="s">
        <v>64</v>
      </c>
      <c r="Q2197">
        <v>1482</v>
      </c>
      <c r="R2197" t="s">
        <v>7790</v>
      </c>
      <c r="S2197" t="s">
        <v>61</v>
      </c>
      <c r="T2197" t="s">
        <v>53</v>
      </c>
      <c r="U2197" t="s">
        <v>66</v>
      </c>
      <c r="V2197" t="s">
        <v>61</v>
      </c>
      <c r="W2197" t="s">
        <v>53</v>
      </c>
      <c r="X2197" t="s">
        <v>173</v>
      </c>
      <c r="Y2197" t="s">
        <v>53</v>
      </c>
      <c r="Z2197" t="s">
        <v>53</v>
      </c>
      <c r="AA2197" t="s">
        <v>53</v>
      </c>
      <c r="AB2197" t="s">
        <v>53</v>
      </c>
      <c r="AC2197" t="s">
        <v>1765</v>
      </c>
      <c r="AD2197" t="s">
        <v>4514</v>
      </c>
      <c r="AE2197" t="s">
        <v>7789</v>
      </c>
      <c r="AF2197" t="s">
        <v>53</v>
      </c>
      <c r="AG2197" t="s">
        <v>6609</v>
      </c>
      <c r="AH2197" t="s">
        <v>61</v>
      </c>
      <c r="AI2197" t="s">
        <v>7789</v>
      </c>
      <c r="AJ2197" t="s">
        <v>7789</v>
      </c>
      <c r="AK2197" t="s">
        <v>64</v>
      </c>
      <c r="AL2197" t="s">
        <v>470</v>
      </c>
      <c r="AM2197" t="s">
        <v>7551</v>
      </c>
      <c r="AN2197" t="s">
        <v>99</v>
      </c>
      <c r="AO2197">
        <v>2112</v>
      </c>
      <c r="AP2197" t="s">
        <v>7792</v>
      </c>
      <c r="AQ2197" t="s">
        <v>70</v>
      </c>
      <c r="AR2197" t="s">
        <v>253</v>
      </c>
      <c r="AS2197" t="s">
        <v>72</v>
      </c>
      <c r="AT2197" t="s">
        <v>53</v>
      </c>
      <c r="AU2197" t="s">
        <v>61</v>
      </c>
      <c r="AV2197" t="s">
        <v>53</v>
      </c>
      <c r="AW2197" t="s">
        <v>66</v>
      </c>
      <c r="AX2197" t="s">
        <v>61</v>
      </c>
      <c r="AY2197" t="s">
        <v>53</v>
      </c>
      <c r="AZ2197" t="s">
        <v>173</v>
      </c>
      <c r="BA2197" t="s">
        <v>93</v>
      </c>
      <c r="BB2197" t="s">
        <v>101</v>
      </c>
      <c r="BC2197" t="s">
        <v>53</v>
      </c>
      <c r="BD2197" t="s">
        <v>53</v>
      </c>
      <c r="BE2197" t="s">
        <v>53</v>
      </c>
      <c r="BF2197" t="s">
        <v>2035</v>
      </c>
      <c r="BG2197" t="s">
        <v>99</v>
      </c>
      <c r="BH2197" t="s">
        <v>53</v>
      </c>
      <c r="BI2197" t="s">
        <v>53</v>
      </c>
    </row>
    <row r="2198" spans="1:61" x14ac:dyDescent="0.25">
      <c r="A2198" t="s">
        <v>53</v>
      </c>
      <c r="B2198" t="s">
        <v>54</v>
      </c>
      <c r="C2198" t="s">
        <v>53</v>
      </c>
      <c r="D2198" t="s">
        <v>54</v>
      </c>
      <c r="E2198" t="s">
        <v>53</v>
      </c>
      <c r="F2198" t="s">
        <v>54</v>
      </c>
      <c r="G2198" t="s">
        <v>54</v>
      </c>
      <c r="H2198">
        <v>1533</v>
      </c>
      <c r="I2198" t="s">
        <v>1464</v>
      </c>
      <c r="J2198" t="s">
        <v>53</v>
      </c>
      <c r="K2198" t="s">
        <v>53</v>
      </c>
      <c r="L2198" t="s">
        <v>53</v>
      </c>
      <c r="M2198" t="s">
        <v>61</v>
      </c>
      <c r="N2198" t="s">
        <v>53</v>
      </c>
      <c r="O2198" t="s">
        <v>5350</v>
      </c>
      <c r="P2198" t="s">
        <v>53</v>
      </c>
      <c r="Q2198">
        <v>1483</v>
      </c>
      <c r="R2198" t="s">
        <v>7793</v>
      </c>
      <c r="S2198" t="s">
        <v>53</v>
      </c>
      <c r="T2198" t="s">
        <v>53</v>
      </c>
      <c r="U2198" t="s">
        <v>53</v>
      </c>
      <c r="V2198" t="s">
        <v>61</v>
      </c>
      <c r="W2198" t="s">
        <v>53</v>
      </c>
      <c r="X2198" t="s">
        <v>333</v>
      </c>
      <c r="Y2198" t="s">
        <v>53</v>
      </c>
      <c r="Z2198" t="s">
        <v>53</v>
      </c>
      <c r="AA2198" t="s">
        <v>53</v>
      </c>
      <c r="AB2198" t="s">
        <v>53</v>
      </c>
      <c r="AC2198" t="s">
        <v>276</v>
      </c>
      <c r="AD2198" t="s">
        <v>2096</v>
      </c>
      <c r="AE2198" t="s">
        <v>5349</v>
      </c>
      <c r="AF2198" t="s">
        <v>53</v>
      </c>
      <c r="AG2198" t="s">
        <v>5350</v>
      </c>
      <c r="AH2198" t="s">
        <v>61</v>
      </c>
      <c r="AI2198" t="s">
        <v>53</v>
      </c>
      <c r="AJ2198" t="s">
        <v>5350</v>
      </c>
      <c r="AK2198" t="s">
        <v>53</v>
      </c>
      <c r="AL2198" t="s">
        <v>470</v>
      </c>
      <c r="AM2198" t="s">
        <v>7556</v>
      </c>
      <c r="AN2198" t="s">
        <v>99</v>
      </c>
      <c r="AO2198">
        <v>2115</v>
      </c>
      <c r="AP2198" t="s">
        <v>7794</v>
      </c>
      <c r="AQ2198" t="s">
        <v>1761</v>
      </c>
      <c r="AR2198" t="s">
        <v>253</v>
      </c>
      <c r="AS2198" t="s">
        <v>72</v>
      </c>
      <c r="AT2198" t="s">
        <v>53</v>
      </c>
      <c r="AU2198" t="s">
        <v>53</v>
      </c>
      <c r="AV2198" t="s">
        <v>53</v>
      </c>
      <c r="AW2198" t="s">
        <v>53</v>
      </c>
      <c r="AX2198" t="s">
        <v>61</v>
      </c>
      <c r="AY2198" t="s">
        <v>53</v>
      </c>
      <c r="AZ2198" t="s">
        <v>333</v>
      </c>
      <c r="BA2198" t="s">
        <v>74</v>
      </c>
      <c r="BB2198" t="s">
        <v>101</v>
      </c>
      <c r="BC2198" t="s">
        <v>53</v>
      </c>
      <c r="BD2198" t="s">
        <v>53</v>
      </c>
      <c r="BE2198" t="s">
        <v>53</v>
      </c>
      <c r="BF2198" t="s">
        <v>2641</v>
      </c>
      <c r="BG2198" t="s">
        <v>185</v>
      </c>
      <c r="BH2198" t="s">
        <v>53</v>
      </c>
      <c r="BI2198" t="s">
        <v>53</v>
      </c>
    </row>
    <row r="2199" spans="1:61" x14ac:dyDescent="0.25">
      <c r="A2199" t="s">
        <v>53</v>
      </c>
      <c r="B2199" t="s">
        <v>54</v>
      </c>
      <c r="C2199" t="s">
        <v>53</v>
      </c>
      <c r="D2199" t="s">
        <v>54</v>
      </c>
      <c r="E2199" t="s">
        <v>53</v>
      </c>
      <c r="F2199" t="s">
        <v>54</v>
      </c>
      <c r="G2199" t="s">
        <v>54</v>
      </c>
      <c r="H2199">
        <v>1533</v>
      </c>
      <c r="I2199" t="s">
        <v>1464</v>
      </c>
      <c r="J2199" t="s">
        <v>53</v>
      </c>
      <c r="K2199" t="s">
        <v>53</v>
      </c>
      <c r="L2199" t="s">
        <v>53</v>
      </c>
      <c r="M2199" t="s">
        <v>61</v>
      </c>
      <c r="N2199" t="s">
        <v>53</v>
      </c>
      <c r="O2199" t="s">
        <v>5350</v>
      </c>
      <c r="P2199" t="s">
        <v>53</v>
      </c>
      <c r="Q2199">
        <v>1483</v>
      </c>
      <c r="R2199" t="s">
        <v>7793</v>
      </c>
      <c r="S2199" t="s">
        <v>53</v>
      </c>
      <c r="T2199" t="s">
        <v>53</v>
      </c>
      <c r="U2199" t="s">
        <v>53</v>
      </c>
      <c r="V2199" t="s">
        <v>61</v>
      </c>
      <c r="W2199" t="s">
        <v>53</v>
      </c>
      <c r="X2199" t="s">
        <v>333</v>
      </c>
      <c r="Y2199" t="s">
        <v>53</v>
      </c>
      <c r="Z2199" t="s">
        <v>53</v>
      </c>
      <c r="AA2199" t="s">
        <v>53</v>
      </c>
      <c r="AB2199" t="s">
        <v>53</v>
      </c>
      <c r="AC2199" t="s">
        <v>53</v>
      </c>
      <c r="AD2199" t="s">
        <v>53</v>
      </c>
      <c r="AE2199" t="s">
        <v>5349</v>
      </c>
      <c r="AF2199" t="s">
        <v>53</v>
      </c>
      <c r="AG2199" t="s">
        <v>5350</v>
      </c>
      <c r="AH2199" t="s">
        <v>61</v>
      </c>
      <c r="AI2199" t="s">
        <v>53</v>
      </c>
      <c r="AJ2199" t="s">
        <v>5350</v>
      </c>
      <c r="AK2199" t="s">
        <v>53</v>
      </c>
      <c r="AL2199" t="s">
        <v>53</v>
      </c>
      <c r="AM2199" t="s">
        <v>7556</v>
      </c>
      <c r="AN2199" t="s">
        <v>53</v>
      </c>
      <c r="AO2199">
        <v>2119</v>
      </c>
      <c r="AP2199" t="s">
        <v>7795</v>
      </c>
      <c r="AQ2199" t="s">
        <v>1761</v>
      </c>
      <c r="AR2199" t="s">
        <v>145</v>
      </c>
      <c r="AS2199" t="s">
        <v>263</v>
      </c>
      <c r="AT2199" t="s">
        <v>53</v>
      </c>
      <c r="AU2199" t="s">
        <v>53</v>
      </c>
      <c r="AV2199" t="s">
        <v>53</v>
      </c>
      <c r="AW2199" t="s">
        <v>53</v>
      </c>
      <c r="AX2199" t="s">
        <v>61</v>
      </c>
      <c r="AY2199" t="s">
        <v>53</v>
      </c>
      <c r="AZ2199" t="s">
        <v>333</v>
      </c>
      <c r="BA2199" t="s">
        <v>146</v>
      </c>
      <c r="BB2199" t="s">
        <v>53</v>
      </c>
      <c r="BC2199" t="s">
        <v>53</v>
      </c>
      <c r="BD2199" t="s">
        <v>53</v>
      </c>
      <c r="BE2199" t="s">
        <v>53</v>
      </c>
      <c r="BF2199" t="s">
        <v>53</v>
      </c>
      <c r="BG2199" t="s">
        <v>53</v>
      </c>
      <c r="BH2199" t="s">
        <v>53</v>
      </c>
      <c r="BI2199" t="s">
        <v>53</v>
      </c>
    </row>
    <row r="2200" spans="1:61" x14ac:dyDescent="0.25">
      <c r="A2200" t="s">
        <v>53</v>
      </c>
      <c r="B2200" t="s">
        <v>54</v>
      </c>
      <c r="C2200" t="s">
        <v>309</v>
      </c>
      <c r="D2200" t="s">
        <v>54</v>
      </c>
      <c r="E2200" t="s">
        <v>56</v>
      </c>
      <c r="F2200" t="s">
        <v>54</v>
      </c>
      <c r="G2200" t="s">
        <v>54</v>
      </c>
      <c r="H2200">
        <v>1535</v>
      </c>
      <c r="I2200" t="s">
        <v>57</v>
      </c>
      <c r="J2200" t="s">
        <v>58</v>
      </c>
      <c r="K2200" t="s">
        <v>104</v>
      </c>
      <c r="L2200" t="s">
        <v>53</v>
      </c>
      <c r="M2200" t="s">
        <v>111</v>
      </c>
      <c r="N2200" t="s">
        <v>53</v>
      </c>
      <c r="O2200" t="s">
        <v>4959</v>
      </c>
      <c r="P2200" t="s">
        <v>53</v>
      </c>
      <c r="Q2200">
        <v>1485</v>
      </c>
      <c r="R2200" t="s">
        <v>7796</v>
      </c>
      <c r="S2200" t="s">
        <v>53</v>
      </c>
      <c r="T2200" t="s">
        <v>53</v>
      </c>
      <c r="U2200" t="s">
        <v>53</v>
      </c>
      <c r="V2200" t="s">
        <v>53</v>
      </c>
      <c r="W2200" t="s">
        <v>53</v>
      </c>
      <c r="X2200" t="s">
        <v>53</v>
      </c>
      <c r="Y2200" t="s">
        <v>53</v>
      </c>
      <c r="Z2200" t="s">
        <v>53</v>
      </c>
      <c r="AA2200" t="s">
        <v>53</v>
      </c>
      <c r="AB2200" t="s">
        <v>53</v>
      </c>
      <c r="AC2200" t="s">
        <v>2066</v>
      </c>
      <c r="AD2200" t="s">
        <v>199</v>
      </c>
      <c r="AE2200" t="s">
        <v>7797</v>
      </c>
      <c r="AF2200" t="s">
        <v>7798</v>
      </c>
      <c r="AG2200" t="s">
        <v>7799</v>
      </c>
      <c r="AH2200" t="s">
        <v>111</v>
      </c>
      <c r="AI2200" t="s">
        <v>53</v>
      </c>
      <c r="AJ2200" t="s">
        <v>4959</v>
      </c>
      <c r="AK2200" t="s">
        <v>53</v>
      </c>
      <c r="AL2200" t="s">
        <v>98</v>
      </c>
      <c r="AM2200" t="s">
        <v>7572</v>
      </c>
      <c r="AN2200" t="s">
        <v>112</v>
      </c>
      <c r="AO2200">
        <v>2122</v>
      </c>
      <c r="AP2200" t="s">
        <v>7800</v>
      </c>
      <c r="AQ2200" t="s">
        <v>70</v>
      </c>
      <c r="AR2200" t="s">
        <v>219</v>
      </c>
      <c r="AS2200" t="s">
        <v>72</v>
      </c>
      <c r="AT2200" t="s">
        <v>53</v>
      </c>
      <c r="AU2200" t="s">
        <v>53</v>
      </c>
      <c r="AV2200" t="s">
        <v>53</v>
      </c>
      <c r="AW2200" t="s">
        <v>53</v>
      </c>
      <c r="AX2200" t="s">
        <v>53</v>
      </c>
      <c r="AY2200" t="s">
        <v>53</v>
      </c>
      <c r="AZ2200" t="s">
        <v>53</v>
      </c>
      <c r="BA2200" t="s">
        <v>93</v>
      </c>
      <c r="BB2200" t="s">
        <v>53</v>
      </c>
      <c r="BC2200" t="s">
        <v>53</v>
      </c>
      <c r="BD2200" t="s">
        <v>53</v>
      </c>
      <c r="BE2200" t="s">
        <v>53</v>
      </c>
      <c r="BF2200" t="s">
        <v>1276</v>
      </c>
      <c r="BG2200" t="s">
        <v>121</v>
      </c>
      <c r="BH2200" t="s">
        <v>53</v>
      </c>
      <c r="BI2200" t="s">
        <v>53</v>
      </c>
    </row>
    <row r="2201" spans="1:61" x14ac:dyDescent="0.25">
      <c r="A2201" t="s">
        <v>53</v>
      </c>
      <c r="B2201" t="s">
        <v>54</v>
      </c>
      <c r="C2201" t="s">
        <v>309</v>
      </c>
      <c r="D2201" t="s">
        <v>54</v>
      </c>
      <c r="E2201" t="s">
        <v>56</v>
      </c>
      <c r="F2201" t="s">
        <v>54</v>
      </c>
      <c r="G2201" t="s">
        <v>54</v>
      </c>
      <c r="H2201">
        <v>1535</v>
      </c>
      <c r="I2201" t="s">
        <v>57</v>
      </c>
      <c r="J2201" t="s">
        <v>58</v>
      </c>
      <c r="K2201" t="s">
        <v>104</v>
      </c>
      <c r="L2201" t="s">
        <v>53</v>
      </c>
      <c r="M2201" t="s">
        <v>111</v>
      </c>
      <c r="N2201" t="s">
        <v>53</v>
      </c>
      <c r="O2201" t="s">
        <v>4959</v>
      </c>
      <c r="P2201" t="s">
        <v>53</v>
      </c>
      <c r="Q2201">
        <v>1485</v>
      </c>
      <c r="R2201" t="s">
        <v>7796</v>
      </c>
      <c r="S2201" t="s">
        <v>53</v>
      </c>
      <c r="T2201" t="s">
        <v>53</v>
      </c>
      <c r="U2201" t="s">
        <v>53</v>
      </c>
      <c r="V2201" t="s">
        <v>53</v>
      </c>
      <c r="W2201" t="s">
        <v>53</v>
      </c>
      <c r="X2201" t="s">
        <v>53</v>
      </c>
      <c r="Y2201" t="s">
        <v>53</v>
      </c>
      <c r="Z2201" t="s">
        <v>53</v>
      </c>
      <c r="AA2201" t="s">
        <v>53</v>
      </c>
      <c r="AB2201" t="s">
        <v>53</v>
      </c>
      <c r="AC2201" t="s">
        <v>5129</v>
      </c>
      <c r="AD2201" t="s">
        <v>5895</v>
      </c>
      <c r="AE2201" t="s">
        <v>7801</v>
      </c>
      <c r="AF2201" t="s">
        <v>7802</v>
      </c>
      <c r="AG2201" t="s">
        <v>7801</v>
      </c>
      <c r="AH2201" t="s">
        <v>111</v>
      </c>
      <c r="AI2201" t="s">
        <v>53</v>
      </c>
      <c r="AJ2201" t="s">
        <v>4959</v>
      </c>
      <c r="AK2201" t="s">
        <v>53</v>
      </c>
      <c r="AL2201" t="s">
        <v>150</v>
      </c>
      <c r="AM2201" t="s">
        <v>7572</v>
      </c>
      <c r="AN2201" t="s">
        <v>112</v>
      </c>
      <c r="AO2201">
        <v>3018</v>
      </c>
      <c r="AP2201" t="s">
        <v>7803</v>
      </c>
      <c r="AQ2201" t="s">
        <v>70</v>
      </c>
      <c r="AR2201" t="s">
        <v>616</v>
      </c>
      <c r="AS2201" t="s">
        <v>72</v>
      </c>
      <c r="AT2201" t="s">
        <v>53</v>
      </c>
      <c r="AU2201" t="s">
        <v>53</v>
      </c>
      <c r="AV2201" t="s">
        <v>53</v>
      </c>
      <c r="AW2201" t="s">
        <v>53</v>
      </c>
      <c r="AX2201" t="s">
        <v>53</v>
      </c>
      <c r="AY2201" t="s">
        <v>53</v>
      </c>
      <c r="AZ2201" t="s">
        <v>53</v>
      </c>
      <c r="BA2201" t="s">
        <v>74</v>
      </c>
      <c r="BB2201" t="s">
        <v>53</v>
      </c>
      <c r="BC2201" t="s">
        <v>53</v>
      </c>
      <c r="BD2201" t="s">
        <v>53</v>
      </c>
      <c r="BE2201" t="s">
        <v>53</v>
      </c>
      <c r="BF2201" t="s">
        <v>4797</v>
      </c>
      <c r="BG2201" t="s">
        <v>178</v>
      </c>
      <c r="BH2201" t="s">
        <v>53</v>
      </c>
      <c r="BI2201" t="s">
        <v>53</v>
      </c>
    </row>
    <row r="2202" spans="1:61" x14ac:dyDescent="0.25">
      <c r="A2202" t="s">
        <v>53</v>
      </c>
      <c r="B2202" t="s">
        <v>54</v>
      </c>
      <c r="C2202" t="s">
        <v>53</v>
      </c>
      <c r="D2202" t="s">
        <v>54</v>
      </c>
      <c r="E2202" t="s">
        <v>53</v>
      </c>
      <c r="F2202" t="s">
        <v>54</v>
      </c>
      <c r="G2202" t="s">
        <v>54</v>
      </c>
      <c r="H2202">
        <v>1536</v>
      </c>
      <c r="I2202" t="s">
        <v>1464</v>
      </c>
      <c r="J2202" t="s">
        <v>53</v>
      </c>
      <c r="K2202" t="s">
        <v>53</v>
      </c>
      <c r="L2202" t="s">
        <v>53</v>
      </c>
      <c r="M2202" t="s">
        <v>61</v>
      </c>
      <c r="N2202" t="s">
        <v>53</v>
      </c>
      <c r="O2202" t="s">
        <v>4748</v>
      </c>
      <c r="P2202" t="s">
        <v>53</v>
      </c>
      <c r="Q2202">
        <v>1486</v>
      </c>
      <c r="R2202" t="s">
        <v>7804</v>
      </c>
      <c r="S2202" t="s">
        <v>53</v>
      </c>
      <c r="T2202" t="s">
        <v>53</v>
      </c>
      <c r="U2202" t="s">
        <v>53</v>
      </c>
      <c r="V2202" t="s">
        <v>53</v>
      </c>
      <c r="W2202" t="s">
        <v>53</v>
      </c>
      <c r="X2202" t="s">
        <v>53</v>
      </c>
      <c r="Y2202" t="s">
        <v>53</v>
      </c>
      <c r="Z2202" t="s">
        <v>53</v>
      </c>
      <c r="AA2202" t="s">
        <v>53</v>
      </c>
      <c r="AB2202" t="s">
        <v>53</v>
      </c>
      <c r="AC2202" t="s">
        <v>7805</v>
      </c>
      <c r="AD2202" t="s">
        <v>674</v>
      </c>
      <c r="AE2202" t="s">
        <v>7059</v>
      </c>
      <c r="AF2202" t="s">
        <v>53</v>
      </c>
      <c r="AG2202" t="s">
        <v>4748</v>
      </c>
      <c r="AH2202" t="s">
        <v>61</v>
      </c>
      <c r="AI2202" t="s">
        <v>53</v>
      </c>
      <c r="AJ2202" t="s">
        <v>4748</v>
      </c>
      <c r="AK2202" t="s">
        <v>53</v>
      </c>
      <c r="AL2202" t="s">
        <v>112</v>
      </c>
      <c r="AM2202" t="s">
        <v>7575</v>
      </c>
      <c r="AN2202" t="s">
        <v>112</v>
      </c>
      <c r="AO2202">
        <v>2124</v>
      </c>
      <c r="AP2202" t="s">
        <v>7806</v>
      </c>
      <c r="AQ2202" t="s">
        <v>1761</v>
      </c>
      <c r="AR2202" t="s">
        <v>153</v>
      </c>
      <c r="AS2202" t="s">
        <v>72</v>
      </c>
      <c r="AT2202" t="s">
        <v>53</v>
      </c>
      <c r="AU2202" t="s">
        <v>53</v>
      </c>
      <c r="AV2202" t="s">
        <v>53</v>
      </c>
      <c r="AW2202" t="s">
        <v>53</v>
      </c>
      <c r="AX2202" t="s">
        <v>53</v>
      </c>
      <c r="AY2202" t="s">
        <v>53</v>
      </c>
      <c r="AZ2202" t="s">
        <v>53</v>
      </c>
      <c r="BA2202" t="s">
        <v>93</v>
      </c>
      <c r="BB2202" t="s">
        <v>225</v>
      </c>
      <c r="BC2202" t="s">
        <v>53</v>
      </c>
      <c r="BD2202" t="s">
        <v>53</v>
      </c>
      <c r="BE2202" t="s">
        <v>53</v>
      </c>
      <c r="BF2202" t="s">
        <v>7807</v>
      </c>
      <c r="BG2202" t="s">
        <v>2797</v>
      </c>
      <c r="BH2202" t="s">
        <v>53</v>
      </c>
      <c r="BI2202" t="s">
        <v>53</v>
      </c>
    </row>
    <row r="2203" spans="1:61" x14ac:dyDescent="0.25">
      <c r="A2203" t="s">
        <v>53</v>
      </c>
      <c r="B2203" t="s">
        <v>54</v>
      </c>
      <c r="C2203" t="s">
        <v>53</v>
      </c>
      <c r="D2203" t="s">
        <v>54</v>
      </c>
      <c r="E2203" t="s">
        <v>53</v>
      </c>
      <c r="F2203" t="s">
        <v>54</v>
      </c>
      <c r="G2203" t="s">
        <v>54</v>
      </c>
      <c r="H2203">
        <v>1536</v>
      </c>
      <c r="I2203" t="s">
        <v>1464</v>
      </c>
      <c r="J2203" t="s">
        <v>53</v>
      </c>
      <c r="K2203" t="s">
        <v>53</v>
      </c>
      <c r="L2203" t="s">
        <v>53</v>
      </c>
      <c r="M2203" t="s">
        <v>61</v>
      </c>
      <c r="N2203" t="s">
        <v>53</v>
      </c>
      <c r="O2203" t="s">
        <v>4748</v>
      </c>
      <c r="P2203" t="s">
        <v>53</v>
      </c>
      <c r="Q2203">
        <v>1486</v>
      </c>
      <c r="R2203" t="s">
        <v>7804</v>
      </c>
      <c r="S2203" t="s">
        <v>53</v>
      </c>
      <c r="T2203" t="s">
        <v>53</v>
      </c>
      <c r="U2203" t="s">
        <v>53</v>
      </c>
      <c r="V2203" t="s">
        <v>53</v>
      </c>
      <c r="W2203" t="s">
        <v>53</v>
      </c>
      <c r="X2203" t="s">
        <v>53</v>
      </c>
      <c r="Y2203" t="s">
        <v>53</v>
      </c>
      <c r="Z2203" t="s">
        <v>53</v>
      </c>
      <c r="AA2203" t="s">
        <v>53</v>
      </c>
      <c r="AB2203" t="s">
        <v>53</v>
      </c>
      <c r="AC2203" t="s">
        <v>53</v>
      </c>
      <c r="AD2203" t="s">
        <v>53</v>
      </c>
      <c r="AE2203" t="s">
        <v>7059</v>
      </c>
      <c r="AF2203" t="s">
        <v>53</v>
      </c>
      <c r="AG2203" t="s">
        <v>4748</v>
      </c>
      <c r="AH2203" t="s">
        <v>61</v>
      </c>
      <c r="AI2203" t="s">
        <v>53</v>
      </c>
      <c r="AJ2203" t="s">
        <v>4748</v>
      </c>
      <c r="AK2203" t="s">
        <v>53</v>
      </c>
      <c r="AL2203" t="s">
        <v>53</v>
      </c>
      <c r="AM2203" t="s">
        <v>7575</v>
      </c>
      <c r="AN2203" t="s">
        <v>53</v>
      </c>
      <c r="AO2203">
        <v>2125</v>
      </c>
      <c r="AP2203" t="s">
        <v>7808</v>
      </c>
      <c r="AQ2203" t="s">
        <v>1761</v>
      </c>
      <c r="AR2203" t="s">
        <v>145</v>
      </c>
      <c r="AS2203" t="s">
        <v>53</v>
      </c>
      <c r="AT2203" t="s">
        <v>53</v>
      </c>
      <c r="AU2203" t="s">
        <v>53</v>
      </c>
      <c r="AV2203" t="s">
        <v>53</v>
      </c>
      <c r="AW2203" t="s">
        <v>53</v>
      </c>
      <c r="AX2203" t="s">
        <v>53</v>
      </c>
      <c r="AY2203" t="s">
        <v>53</v>
      </c>
      <c r="AZ2203" t="s">
        <v>53</v>
      </c>
      <c r="BA2203" t="s">
        <v>146</v>
      </c>
      <c r="BB2203" t="s">
        <v>53</v>
      </c>
      <c r="BC2203" t="s">
        <v>53</v>
      </c>
      <c r="BD2203" t="s">
        <v>53</v>
      </c>
      <c r="BE2203" t="s">
        <v>53</v>
      </c>
      <c r="BF2203" t="s">
        <v>53</v>
      </c>
      <c r="BG2203" t="s">
        <v>53</v>
      </c>
      <c r="BH2203" t="s">
        <v>53</v>
      </c>
      <c r="BI2203" t="s">
        <v>53</v>
      </c>
    </row>
    <row r="2204" spans="1:61" x14ac:dyDescent="0.25">
      <c r="A2204" t="s">
        <v>53</v>
      </c>
      <c r="B2204" t="s">
        <v>54</v>
      </c>
      <c r="C2204" t="s">
        <v>53</v>
      </c>
      <c r="D2204" t="s">
        <v>54</v>
      </c>
      <c r="E2204" t="s">
        <v>53</v>
      </c>
      <c r="F2204" t="s">
        <v>54</v>
      </c>
      <c r="G2204" t="s">
        <v>54</v>
      </c>
      <c r="H2204">
        <v>1537</v>
      </c>
      <c r="I2204" t="s">
        <v>1464</v>
      </c>
      <c r="J2204" t="s">
        <v>53</v>
      </c>
      <c r="K2204" t="s">
        <v>53</v>
      </c>
      <c r="L2204" t="s">
        <v>53</v>
      </c>
      <c r="M2204" t="s">
        <v>131</v>
      </c>
      <c r="N2204" t="s">
        <v>53</v>
      </c>
      <c r="O2204" t="s">
        <v>7273</v>
      </c>
      <c r="P2204" t="s">
        <v>53</v>
      </c>
      <c r="Q2204">
        <v>1487</v>
      </c>
      <c r="R2204" t="s">
        <v>7809</v>
      </c>
      <c r="S2204" t="s">
        <v>53</v>
      </c>
      <c r="T2204" t="s">
        <v>53</v>
      </c>
      <c r="U2204" t="s">
        <v>53</v>
      </c>
      <c r="V2204" t="s">
        <v>131</v>
      </c>
      <c r="W2204" t="s">
        <v>53</v>
      </c>
      <c r="X2204" t="s">
        <v>557</v>
      </c>
      <c r="Y2204" t="s">
        <v>53</v>
      </c>
      <c r="Z2204" t="s">
        <v>53</v>
      </c>
      <c r="AA2204" t="s">
        <v>53</v>
      </c>
      <c r="AB2204" t="s">
        <v>53</v>
      </c>
      <c r="AC2204" t="s">
        <v>5999</v>
      </c>
      <c r="AD2204" t="s">
        <v>145</v>
      </c>
      <c r="AE2204" t="s">
        <v>7810</v>
      </c>
      <c r="AF2204" t="s">
        <v>7811</v>
      </c>
      <c r="AG2204" t="s">
        <v>7273</v>
      </c>
      <c r="AH2204" t="s">
        <v>131</v>
      </c>
      <c r="AI2204" t="s">
        <v>53</v>
      </c>
      <c r="AJ2204" t="s">
        <v>7273</v>
      </c>
      <c r="AK2204" t="s">
        <v>53</v>
      </c>
      <c r="AL2204" t="s">
        <v>206</v>
      </c>
      <c r="AM2204" t="s">
        <v>7579</v>
      </c>
      <c r="AN2204" t="s">
        <v>398</v>
      </c>
      <c r="AO2204">
        <v>2128</v>
      </c>
      <c r="AP2204" t="s">
        <v>7812</v>
      </c>
      <c r="AQ2204" t="s">
        <v>5823</v>
      </c>
      <c r="AR2204" t="s">
        <v>153</v>
      </c>
      <c r="AS2204" t="s">
        <v>274</v>
      </c>
      <c r="AT2204" t="s">
        <v>53</v>
      </c>
      <c r="AU2204" t="s">
        <v>53</v>
      </c>
      <c r="AV2204" t="s">
        <v>53</v>
      </c>
      <c r="AW2204" t="s">
        <v>53</v>
      </c>
      <c r="AX2204" t="s">
        <v>131</v>
      </c>
      <c r="AY2204" t="s">
        <v>53</v>
      </c>
      <c r="AZ2204" t="s">
        <v>557</v>
      </c>
      <c r="BA2204" t="s">
        <v>74</v>
      </c>
      <c r="BB2204" t="s">
        <v>101</v>
      </c>
      <c r="BC2204" t="s">
        <v>53</v>
      </c>
      <c r="BD2204" t="s">
        <v>53</v>
      </c>
      <c r="BE2204" t="s">
        <v>53</v>
      </c>
      <c r="BF2204" t="s">
        <v>7813</v>
      </c>
      <c r="BG2204" t="s">
        <v>296</v>
      </c>
      <c r="BH2204" t="s">
        <v>53</v>
      </c>
      <c r="BI2204" t="s">
        <v>53</v>
      </c>
    </row>
    <row r="2205" spans="1:61" x14ac:dyDescent="0.25">
      <c r="A2205" t="s">
        <v>53</v>
      </c>
      <c r="B2205" t="s">
        <v>54</v>
      </c>
      <c r="C2205" t="s">
        <v>53</v>
      </c>
      <c r="D2205" t="s">
        <v>54</v>
      </c>
      <c r="E2205" t="s">
        <v>53</v>
      </c>
      <c r="F2205" t="s">
        <v>54</v>
      </c>
      <c r="G2205" t="s">
        <v>54</v>
      </c>
      <c r="H2205">
        <v>1538</v>
      </c>
      <c r="I2205" t="s">
        <v>1464</v>
      </c>
      <c r="J2205" t="s">
        <v>53</v>
      </c>
      <c r="K2205" t="s">
        <v>53</v>
      </c>
      <c r="L2205" t="s">
        <v>53</v>
      </c>
      <c r="M2205" t="s">
        <v>76</v>
      </c>
      <c r="N2205" t="s">
        <v>53</v>
      </c>
      <c r="O2205" t="s">
        <v>7273</v>
      </c>
      <c r="P2205" t="s">
        <v>53</v>
      </c>
      <c r="Q2205">
        <v>1488</v>
      </c>
      <c r="R2205" t="s">
        <v>7814</v>
      </c>
      <c r="S2205" t="s">
        <v>53</v>
      </c>
      <c r="T2205" t="s">
        <v>53</v>
      </c>
      <c r="U2205" t="s">
        <v>53</v>
      </c>
      <c r="V2205" t="s">
        <v>76</v>
      </c>
      <c r="W2205" t="s">
        <v>53</v>
      </c>
      <c r="X2205" t="s">
        <v>1826</v>
      </c>
      <c r="Y2205" t="s">
        <v>53</v>
      </c>
      <c r="Z2205" t="s">
        <v>53</v>
      </c>
      <c r="AA2205" t="s">
        <v>53</v>
      </c>
      <c r="AB2205" t="s">
        <v>53</v>
      </c>
      <c r="AC2205" t="s">
        <v>404</v>
      </c>
      <c r="AD2205" t="s">
        <v>7815</v>
      </c>
      <c r="AE2205" t="s">
        <v>4748</v>
      </c>
      <c r="AF2205" t="s">
        <v>53</v>
      </c>
      <c r="AG2205" t="s">
        <v>7273</v>
      </c>
      <c r="AH2205" t="s">
        <v>76</v>
      </c>
      <c r="AI2205" t="s">
        <v>53</v>
      </c>
      <c r="AJ2205" t="s">
        <v>7273</v>
      </c>
      <c r="AK2205" t="s">
        <v>53</v>
      </c>
      <c r="AL2205" t="s">
        <v>7816</v>
      </c>
      <c r="AM2205" t="s">
        <v>7584</v>
      </c>
      <c r="AN2205" t="s">
        <v>463</v>
      </c>
      <c r="AO2205">
        <v>2129</v>
      </c>
      <c r="AP2205" t="s">
        <v>7817</v>
      </c>
      <c r="AQ2205" t="s">
        <v>4995</v>
      </c>
      <c r="AR2205" t="s">
        <v>153</v>
      </c>
      <c r="AS2205" t="s">
        <v>274</v>
      </c>
      <c r="AT2205" t="s">
        <v>53</v>
      </c>
      <c r="AU2205" t="s">
        <v>53</v>
      </c>
      <c r="AV2205" t="s">
        <v>53</v>
      </c>
      <c r="AW2205" t="s">
        <v>53</v>
      </c>
      <c r="AX2205" t="s">
        <v>76</v>
      </c>
      <c r="AY2205" t="s">
        <v>53</v>
      </c>
      <c r="AZ2205" t="s">
        <v>1826</v>
      </c>
      <c r="BA2205" t="s">
        <v>74</v>
      </c>
      <c r="BB2205" t="s">
        <v>101</v>
      </c>
      <c r="BC2205" t="s">
        <v>53</v>
      </c>
      <c r="BD2205" t="s">
        <v>53</v>
      </c>
      <c r="BE2205" t="s">
        <v>53</v>
      </c>
      <c r="BF2205" t="s">
        <v>7818</v>
      </c>
      <c r="BG2205" t="s">
        <v>171</v>
      </c>
      <c r="BH2205" t="s">
        <v>53</v>
      </c>
      <c r="BI2205" t="s">
        <v>53</v>
      </c>
    </row>
    <row r="2206" spans="1:61" x14ac:dyDescent="0.25">
      <c r="A2206" t="s">
        <v>53</v>
      </c>
      <c r="B2206" t="s">
        <v>54</v>
      </c>
      <c r="C2206" t="s">
        <v>55</v>
      </c>
      <c r="D2206" t="s">
        <v>54</v>
      </c>
      <c r="E2206" t="s">
        <v>110</v>
      </c>
      <c r="F2206" t="s">
        <v>54</v>
      </c>
      <c r="G2206" t="s">
        <v>54</v>
      </c>
      <c r="H2206">
        <v>1539</v>
      </c>
      <c r="I2206" t="s">
        <v>57</v>
      </c>
      <c r="J2206" t="s">
        <v>58</v>
      </c>
      <c r="K2206" t="s">
        <v>59</v>
      </c>
      <c r="L2206" t="s">
        <v>53</v>
      </c>
      <c r="M2206" t="s">
        <v>61</v>
      </c>
      <c r="N2206" t="s">
        <v>7819</v>
      </c>
      <c r="O2206" t="s">
        <v>5213</v>
      </c>
      <c r="P2206" t="s">
        <v>64</v>
      </c>
      <c r="Q2206">
        <v>1489</v>
      </c>
      <c r="R2206" t="s">
        <v>7820</v>
      </c>
      <c r="S2206" t="s">
        <v>53</v>
      </c>
      <c r="T2206" t="s">
        <v>53</v>
      </c>
      <c r="U2206" t="s">
        <v>53</v>
      </c>
      <c r="V2206" t="s">
        <v>61</v>
      </c>
      <c r="W2206" t="s">
        <v>53</v>
      </c>
      <c r="X2206" t="s">
        <v>67</v>
      </c>
      <c r="Y2206" t="s">
        <v>53</v>
      </c>
      <c r="Z2206" t="s">
        <v>53</v>
      </c>
      <c r="AA2206" t="s">
        <v>53</v>
      </c>
      <c r="AB2206" t="s">
        <v>53</v>
      </c>
      <c r="AC2206" t="s">
        <v>7821</v>
      </c>
      <c r="AD2206" t="s">
        <v>2846</v>
      </c>
      <c r="AE2206" t="s">
        <v>7822</v>
      </c>
      <c r="AF2206" t="s">
        <v>5426</v>
      </c>
      <c r="AG2206" t="s">
        <v>7823</v>
      </c>
      <c r="AH2206" t="s">
        <v>61</v>
      </c>
      <c r="AI2206" t="s">
        <v>7819</v>
      </c>
      <c r="AJ2206" t="s">
        <v>5213</v>
      </c>
      <c r="AK2206" t="s">
        <v>64</v>
      </c>
      <c r="AL2206" t="s">
        <v>293</v>
      </c>
      <c r="AM2206" t="s">
        <v>7589</v>
      </c>
      <c r="AN2206" t="s">
        <v>251</v>
      </c>
      <c r="AO2206">
        <v>2130</v>
      </c>
      <c r="AP2206" t="s">
        <v>7824</v>
      </c>
      <c r="AQ2206" t="s">
        <v>70</v>
      </c>
      <c r="AR2206" t="s">
        <v>219</v>
      </c>
      <c r="AS2206" t="s">
        <v>72</v>
      </c>
      <c r="AT2206" t="s">
        <v>53</v>
      </c>
      <c r="AU2206" t="s">
        <v>53</v>
      </c>
      <c r="AV2206" t="s">
        <v>53</v>
      </c>
      <c r="AW2206" t="s">
        <v>53</v>
      </c>
      <c r="AX2206" t="s">
        <v>61</v>
      </c>
      <c r="AY2206" t="s">
        <v>53</v>
      </c>
      <c r="AZ2206" t="s">
        <v>67</v>
      </c>
      <c r="BA2206" t="s">
        <v>93</v>
      </c>
      <c r="BB2206" t="s">
        <v>53</v>
      </c>
      <c r="BC2206" t="s">
        <v>53</v>
      </c>
      <c r="BD2206" t="s">
        <v>53</v>
      </c>
      <c r="BE2206" t="s">
        <v>53</v>
      </c>
      <c r="BF2206" t="s">
        <v>7825</v>
      </c>
      <c r="BG2206" t="s">
        <v>85</v>
      </c>
      <c r="BH2206" t="s">
        <v>53</v>
      </c>
      <c r="BI2206" t="s">
        <v>53</v>
      </c>
    </row>
    <row r="2207" spans="1:61" x14ac:dyDescent="0.25">
      <c r="A2207" t="s">
        <v>53</v>
      </c>
      <c r="B2207" t="s">
        <v>54</v>
      </c>
      <c r="C2207" t="s">
        <v>53</v>
      </c>
      <c r="D2207" t="s">
        <v>54</v>
      </c>
      <c r="E2207" t="s">
        <v>53</v>
      </c>
      <c r="F2207" t="s">
        <v>54</v>
      </c>
      <c r="G2207" t="s">
        <v>54</v>
      </c>
      <c r="H2207">
        <v>1540</v>
      </c>
      <c r="I2207" t="s">
        <v>1464</v>
      </c>
      <c r="J2207" t="s">
        <v>53</v>
      </c>
      <c r="K2207" t="s">
        <v>53</v>
      </c>
      <c r="L2207" t="s">
        <v>53</v>
      </c>
      <c r="M2207" t="s">
        <v>61</v>
      </c>
      <c r="N2207" t="s">
        <v>53</v>
      </c>
      <c r="O2207" t="s">
        <v>5821</v>
      </c>
      <c r="P2207" t="s">
        <v>53</v>
      </c>
      <c r="Q2207">
        <v>1490</v>
      </c>
      <c r="R2207" t="s">
        <v>7826</v>
      </c>
      <c r="S2207" t="s">
        <v>53</v>
      </c>
      <c r="T2207" t="s">
        <v>53</v>
      </c>
      <c r="U2207" t="s">
        <v>53</v>
      </c>
      <c r="V2207" t="s">
        <v>53</v>
      </c>
      <c r="W2207" t="s">
        <v>53</v>
      </c>
      <c r="X2207" t="s">
        <v>53</v>
      </c>
      <c r="Y2207" t="s">
        <v>53</v>
      </c>
      <c r="Z2207" t="s">
        <v>53</v>
      </c>
      <c r="AA2207" t="s">
        <v>53</v>
      </c>
      <c r="AB2207" t="s">
        <v>53</v>
      </c>
      <c r="AC2207" t="s">
        <v>1768</v>
      </c>
      <c r="AD2207" t="s">
        <v>400</v>
      </c>
      <c r="AE2207" t="s">
        <v>7822</v>
      </c>
      <c r="AF2207" t="s">
        <v>53</v>
      </c>
      <c r="AG2207" t="s">
        <v>7823</v>
      </c>
      <c r="AH2207" t="s">
        <v>61</v>
      </c>
      <c r="AI2207" t="s">
        <v>53</v>
      </c>
      <c r="AJ2207" t="s">
        <v>5821</v>
      </c>
      <c r="AK2207" t="s">
        <v>53</v>
      </c>
      <c r="AL2207" t="s">
        <v>7827</v>
      </c>
      <c r="AM2207" t="s">
        <v>7592</v>
      </c>
      <c r="AN2207" t="s">
        <v>99</v>
      </c>
      <c r="AO2207">
        <v>2131</v>
      </c>
      <c r="AP2207" t="s">
        <v>7828</v>
      </c>
      <c r="AQ2207" t="s">
        <v>1761</v>
      </c>
      <c r="AR2207" t="s">
        <v>219</v>
      </c>
      <c r="AS2207" t="s">
        <v>72</v>
      </c>
      <c r="AT2207" t="s">
        <v>53</v>
      </c>
      <c r="AU2207" t="s">
        <v>53</v>
      </c>
      <c r="AV2207" t="s">
        <v>53</v>
      </c>
      <c r="AW2207" t="s">
        <v>53</v>
      </c>
      <c r="AX2207" t="s">
        <v>53</v>
      </c>
      <c r="AY2207" t="s">
        <v>53</v>
      </c>
      <c r="AZ2207" t="s">
        <v>53</v>
      </c>
      <c r="BA2207" t="s">
        <v>74</v>
      </c>
      <c r="BB2207" t="s">
        <v>53</v>
      </c>
      <c r="BC2207" t="s">
        <v>53</v>
      </c>
      <c r="BD2207" t="s">
        <v>53</v>
      </c>
      <c r="BE2207" t="s">
        <v>53</v>
      </c>
      <c r="BF2207" t="s">
        <v>3968</v>
      </c>
      <c r="BG2207" t="s">
        <v>353</v>
      </c>
      <c r="BH2207" t="s">
        <v>53</v>
      </c>
      <c r="BI2207" t="s">
        <v>53</v>
      </c>
    </row>
    <row r="2208" spans="1:61" x14ac:dyDescent="0.25">
      <c r="A2208" t="s">
        <v>53</v>
      </c>
      <c r="B2208" t="s">
        <v>54</v>
      </c>
      <c r="C2208" t="s">
        <v>309</v>
      </c>
      <c r="D2208" t="s">
        <v>54</v>
      </c>
      <c r="E2208" t="s">
        <v>110</v>
      </c>
      <c r="F2208" t="s">
        <v>54</v>
      </c>
      <c r="G2208" t="s">
        <v>54</v>
      </c>
      <c r="H2208">
        <v>1541</v>
      </c>
      <c r="I2208" t="s">
        <v>57</v>
      </c>
      <c r="J2208" t="s">
        <v>58</v>
      </c>
      <c r="K2208" t="s">
        <v>104</v>
      </c>
      <c r="L2208" t="s">
        <v>53</v>
      </c>
      <c r="M2208" t="s">
        <v>485</v>
      </c>
      <c r="N2208" t="s">
        <v>53</v>
      </c>
      <c r="O2208" t="s">
        <v>7273</v>
      </c>
      <c r="P2208" t="s">
        <v>53</v>
      </c>
      <c r="Q2208">
        <v>1491</v>
      </c>
      <c r="R2208" t="s">
        <v>7829</v>
      </c>
      <c r="S2208" t="s">
        <v>53</v>
      </c>
      <c r="T2208" t="s">
        <v>53</v>
      </c>
      <c r="U2208" t="s">
        <v>53</v>
      </c>
      <c r="V2208" t="s">
        <v>485</v>
      </c>
      <c r="W2208" t="s">
        <v>53</v>
      </c>
      <c r="X2208" t="s">
        <v>2452</v>
      </c>
      <c r="Y2208" t="s">
        <v>53</v>
      </c>
      <c r="Z2208" t="s">
        <v>53</v>
      </c>
      <c r="AA2208" t="s">
        <v>53</v>
      </c>
      <c r="AB2208" t="s">
        <v>53</v>
      </c>
      <c r="AC2208" t="s">
        <v>7830</v>
      </c>
      <c r="AD2208" t="s">
        <v>1391</v>
      </c>
      <c r="AE2208" t="s">
        <v>4748</v>
      </c>
      <c r="AF2208" t="s">
        <v>53</v>
      </c>
      <c r="AG2208" t="s">
        <v>4749</v>
      </c>
      <c r="AH2208" t="s">
        <v>485</v>
      </c>
      <c r="AI2208" t="s">
        <v>53</v>
      </c>
      <c r="AJ2208" t="s">
        <v>7273</v>
      </c>
      <c r="AK2208" t="s">
        <v>53</v>
      </c>
      <c r="AL2208" t="s">
        <v>470</v>
      </c>
      <c r="AM2208" t="s">
        <v>7597</v>
      </c>
      <c r="AN2208" t="s">
        <v>99</v>
      </c>
      <c r="AO2208">
        <v>2134</v>
      </c>
      <c r="AP2208" t="s">
        <v>7831</v>
      </c>
      <c r="AQ2208" t="s">
        <v>70</v>
      </c>
      <c r="AR2208" t="s">
        <v>253</v>
      </c>
      <c r="AS2208" t="s">
        <v>72</v>
      </c>
      <c r="AT2208" t="s">
        <v>53</v>
      </c>
      <c r="AU2208" t="s">
        <v>53</v>
      </c>
      <c r="AV2208" t="s">
        <v>53</v>
      </c>
      <c r="AW2208" t="s">
        <v>53</v>
      </c>
      <c r="AX2208" t="s">
        <v>485</v>
      </c>
      <c r="AY2208" t="s">
        <v>53</v>
      </c>
      <c r="AZ2208" t="s">
        <v>2452</v>
      </c>
      <c r="BA2208" t="s">
        <v>74</v>
      </c>
      <c r="BB2208" t="s">
        <v>101</v>
      </c>
      <c r="BC2208" t="s">
        <v>53</v>
      </c>
      <c r="BD2208" t="s">
        <v>53</v>
      </c>
      <c r="BE2208" t="s">
        <v>53</v>
      </c>
      <c r="BF2208" t="s">
        <v>7832</v>
      </c>
      <c r="BG2208" t="s">
        <v>121</v>
      </c>
      <c r="BH2208" t="s">
        <v>53</v>
      </c>
      <c r="BI2208" t="s">
        <v>53</v>
      </c>
    </row>
    <row r="2209" spans="1:61" x14ac:dyDescent="0.25">
      <c r="A2209" t="s">
        <v>53</v>
      </c>
      <c r="B2209" t="s">
        <v>54</v>
      </c>
      <c r="C2209" t="s">
        <v>309</v>
      </c>
      <c r="D2209" t="s">
        <v>54</v>
      </c>
      <c r="E2209" t="s">
        <v>110</v>
      </c>
      <c r="F2209" t="s">
        <v>54</v>
      </c>
      <c r="G2209" t="s">
        <v>54</v>
      </c>
      <c r="H2209">
        <v>1541</v>
      </c>
      <c r="I2209" t="s">
        <v>57</v>
      </c>
      <c r="J2209" t="s">
        <v>58</v>
      </c>
      <c r="K2209" t="s">
        <v>104</v>
      </c>
      <c r="L2209" t="s">
        <v>53</v>
      </c>
      <c r="M2209" t="s">
        <v>485</v>
      </c>
      <c r="N2209" t="s">
        <v>53</v>
      </c>
      <c r="O2209" t="s">
        <v>7273</v>
      </c>
      <c r="P2209" t="s">
        <v>53</v>
      </c>
      <c r="Q2209">
        <v>1491</v>
      </c>
      <c r="R2209" t="s">
        <v>7829</v>
      </c>
      <c r="S2209" t="s">
        <v>53</v>
      </c>
      <c r="T2209" t="s">
        <v>53</v>
      </c>
      <c r="U2209" t="s">
        <v>53</v>
      </c>
      <c r="V2209" t="s">
        <v>485</v>
      </c>
      <c r="W2209" t="s">
        <v>53</v>
      </c>
      <c r="X2209" t="s">
        <v>2452</v>
      </c>
      <c r="Y2209" t="s">
        <v>53</v>
      </c>
      <c r="Z2209" t="s">
        <v>53</v>
      </c>
      <c r="AA2209" t="s">
        <v>53</v>
      </c>
      <c r="AB2209" t="s">
        <v>53</v>
      </c>
      <c r="AC2209" t="s">
        <v>94</v>
      </c>
      <c r="AD2209" t="s">
        <v>7833</v>
      </c>
      <c r="AE2209" t="s">
        <v>7834</v>
      </c>
      <c r="AF2209" t="s">
        <v>53</v>
      </c>
      <c r="AG2209" t="s">
        <v>7835</v>
      </c>
      <c r="AH2209" t="s">
        <v>485</v>
      </c>
      <c r="AI2209" t="s">
        <v>53</v>
      </c>
      <c r="AJ2209" t="s">
        <v>7273</v>
      </c>
      <c r="AK2209" t="s">
        <v>53</v>
      </c>
      <c r="AL2209" t="s">
        <v>470</v>
      </c>
      <c r="AM2209" t="s">
        <v>7597</v>
      </c>
      <c r="AN2209" t="s">
        <v>185</v>
      </c>
      <c r="AO2209">
        <v>2994</v>
      </c>
      <c r="AP2209" t="s">
        <v>7836</v>
      </c>
      <c r="AQ2209" t="s">
        <v>70</v>
      </c>
      <c r="AR2209" t="s">
        <v>645</v>
      </c>
      <c r="AS2209" t="s">
        <v>72</v>
      </c>
      <c r="AT2209" t="s">
        <v>53</v>
      </c>
      <c r="AU2209" t="s">
        <v>53</v>
      </c>
      <c r="AV2209" t="s">
        <v>53</v>
      </c>
      <c r="AW2209" t="s">
        <v>53</v>
      </c>
      <c r="AX2209" t="s">
        <v>485</v>
      </c>
      <c r="AY2209" t="s">
        <v>53</v>
      </c>
      <c r="AZ2209" t="s">
        <v>2452</v>
      </c>
      <c r="BA2209" t="s">
        <v>74</v>
      </c>
      <c r="BB2209" t="s">
        <v>101</v>
      </c>
      <c r="BC2209" t="s">
        <v>53</v>
      </c>
      <c r="BD2209" t="s">
        <v>53</v>
      </c>
      <c r="BE2209" t="s">
        <v>53</v>
      </c>
      <c r="BF2209" t="s">
        <v>7837</v>
      </c>
      <c r="BG2209" t="s">
        <v>126</v>
      </c>
      <c r="BH2209" t="s">
        <v>53</v>
      </c>
      <c r="BI2209" t="s">
        <v>53</v>
      </c>
    </row>
    <row r="2210" spans="1:61" x14ac:dyDescent="0.25">
      <c r="A2210" t="s">
        <v>53</v>
      </c>
      <c r="B2210" t="s">
        <v>54</v>
      </c>
      <c r="C2210" t="s">
        <v>309</v>
      </c>
      <c r="D2210" t="s">
        <v>54</v>
      </c>
      <c r="E2210" t="s">
        <v>110</v>
      </c>
      <c r="F2210" t="s">
        <v>54</v>
      </c>
      <c r="G2210" t="s">
        <v>54</v>
      </c>
      <c r="H2210">
        <v>1541</v>
      </c>
      <c r="I2210" t="s">
        <v>57</v>
      </c>
      <c r="J2210" t="s">
        <v>58</v>
      </c>
      <c r="K2210" t="s">
        <v>104</v>
      </c>
      <c r="L2210" t="s">
        <v>53</v>
      </c>
      <c r="M2210" t="s">
        <v>485</v>
      </c>
      <c r="N2210" t="s">
        <v>53</v>
      </c>
      <c r="O2210" t="s">
        <v>7273</v>
      </c>
      <c r="P2210" t="s">
        <v>53</v>
      </c>
      <c r="Q2210">
        <v>1491</v>
      </c>
      <c r="R2210" t="s">
        <v>7829</v>
      </c>
      <c r="S2210" t="s">
        <v>53</v>
      </c>
      <c r="T2210" t="s">
        <v>53</v>
      </c>
      <c r="U2210" t="s">
        <v>53</v>
      </c>
      <c r="V2210" t="s">
        <v>485</v>
      </c>
      <c r="W2210" t="s">
        <v>53</v>
      </c>
      <c r="X2210" t="s">
        <v>2452</v>
      </c>
      <c r="Y2210" t="s">
        <v>53</v>
      </c>
      <c r="Z2210" t="s">
        <v>53</v>
      </c>
      <c r="AA2210" t="s">
        <v>53</v>
      </c>
      <c r="AB2210" t="s">
        <v>53</v>
      </c>
      <c r="AC2210" t="s">
        <v>2417</v>
      </c>
      <c r="AD2210" t="s">
        <v>7838</v>
      </c>
      <c r="AE2210" t="s">
        <v>989</v>
      </c>
      <c r="AF2210" t="s">
        <v>53</v>
      </c>
      <c r="AG2210" t="s">
        <v>2674</v>
      </c>
      <c r="AH2210" t="s">
        <v>485</v>
      </c>
      <c r="AI2210" t="s">
        <v>53</v>
      </c>
      <c r="AJ2210" t="s">
        <v>7273</v>
      </c>
      <c r="AK2210" t="s">
        <v>53</v>
      </c>
      <c r="AL2210" t="s">
        <v>470</v>
      </c>
      <c r="AM2210" t="s">
        <v>7597</v>
      </c>
      <c r="AN2210" t="s">
        <v>82</v>
      </c>
      <c r="AO2210">
        <v>3001</v>
      </c>
      <c r="AP2210" t="s">
        <v>7839</v>
      </c>
      <c r="AQ2210" t="s">
        <v>70</v>
      </c>
      <c r="AR2210" t="s">
        <v>645</v>
      </c>
      <c r="AS2210" t="s">
        <v>72</v>
      </c>
      <c r="AT2210" t="s">
        <v>53</v>
      </c>
      <c r="AU2210" t="s">
        <v>53</v>
      </c>
      <c r="AV2210" t="s">
        <v>53</v>
      </c>
      <c r="AW2210" t="s">
        <v>53</v>
      </c>
      <c r="AX2210" t="s">
        <v>485</v>
      </c>
      <c r="AY2210" t="s">
        <v>53</v>
      </c>
      <c r="AZ2210" t="s">
        <v>2452</v>
      </c>
      <c r="BA2210" t="s">
        <v>74</v>
      </c>
      <c r="BB2210" t="s">
        <v>101</v>
      </c>
      <c r="BC2210" t="s">
        <v>53</v>
      </c>
      <c r="BD2210" t="s">
        <v>53</v>
      </c>
      <c r="BE2210" t="s">
        <v>53</v>
      </c>
      <c r="BF2210" t="s">
        <v>5274</v>
      </c>
      <c r="BG2210" t="s">
        <v>280</v>
      </c>
      <c r="BH2210" t="s">
        <v>53</v>
      </c>
      <c r="BI2210" t="s">
        <v>53</v>
      </c>
    </row>
    <row r="2211" spans="1:61" x14ac:dyDescent="0.25">
      <c r="A2211" t="s">
        <v>53</v>
      </c>
      <c r="B2211" t="s">
        <v>54</v>
      </c>
      <c r="C2211" t="s">
        <v>55</v>
      </c>
      <c r="D2211" t="s">
        <v>54</v>
      </c>
      <c r="E2211" t="s">
        <v>56</v>
      </c>
      <c r="F2211" t="s">
        <v>54</v>
      </c>
      <c r="G2211" t="s">
        <v>54</v>
      </c>
      <c r="H2211">
        <v>1543</v>
      </c>
      <c r="I2211" t="s">
        <v>57</v>
      </c>
      <c r="J2211" t="s">
        <v>58</v>
      </c>
      <c r="K2211" t="s">
        <v>59</v>
      </c>
      <c r="L2211" t="s">
        <v>53</v>
      </c>
      <c r="M2211" t="s">
        <v>485</v>
      </c>
      <c r="N2211" t="s">
        <v>53</v>
      </c>
      <c r="O2211" t="s">
        <v>5721</v>
      </c>
      <c r="P2211" t="s">
        <v>53</v>
      </c>
      <c r="Q2211">
        <v>1520</v>
      </c>
      <c r="R2211" t="s">
        <v>7840</v>
      </c>
      <c r="S2211" t="s">
        <v>53</v>
      </c>
      <c r="T2211" t="s">
        <v>53</v>
      </c>
      <c r="U2211" t="s">
        <v>53</v>
      </c>
      <c r="V2211" t="s">
        <v>53</v>
      </c>
      <c r="W2211" t="s">
        <v>53</v>
      </c>
      <c r="X2211" t="s">
        <v>53</v>
      </c>
      <c r="Y2211" t="s">
        <v>53</v>
      </c>
      <c r="Z2211" t="s">
        <v>53</v>
      </c>
      <c r="AA2211" t="s">
        <v>53</v>
      </c>
      <c r="AB2211" t="s">
        <v>53</v>
      </c>
      <c r="AC2211" t="s">
        <v>1052</v>
      </c>
      <c r="AD2211" t="s">
        <v>5886</v>
      </c>
      <c r="AE2211" t="s">
        <v>7841</v>
      </c>
      <c r="AF2211" t="s">
        <v>53</v>
      </c>
      <c r="AG2211" t="s">
        <v>5721</v>
      </c>
      <c r="AH2211" t="s">
        <v>485</v>
      </c>
      <c r="AI2211" t="s">
        <v>53</v>
      </c>
      <c r="AJ2211" t="s">
        <v>5721</v>
      </c>
      <c r="AK2211" t="s">
        <v>53</v>
      </c>
      <c r="AL2211" t="s">
        <v>150</v>
      </c>
      <c r="AM2211" t="s">
        <v>7731</v>
      </c>
      <c r="AN2211" t="s">
        <v>78</v>
      </c>
      <c r="AO2211">
        <v>2194</v>
      </c>
      <c r="AP2211" t="s">
        <v>7842</v>
      </c>
      <c r="AQ2211" t="s">
        <v>70</v>
      </c>
      <c r="AR2211" t="s">
        <v>502</v>
      </c>
      <c r="AS2211" t="s">
        <v>72</v>
      </c>
      <c r="AT2211" t="s">
        <v>53</v>
      </c>
      <c r="AU2211" t="s">
        <v>53</v>
      </c>
      <c r="AV2211" t="s">
        <v>53</v>
      </c>
      <c r="AW2211" t="s">
        <v>53</v>
      </c>
      <c r="AX2211" t="s">
        <v>53</v>
      </c>
      <c r="AY2211" t="s">
        <v>53</v>
      </c>
      <c r="AZ2211" t="s">
        <v>53</v>
      </c>
      <c r="BA2211" t="s">
        <v>93</v>
      </c>
      <c r="BB2211" t="s">
        <v>53</v>
      </c>
      <c r="BC2211" t="s">
        <v>53</v>
      </c>
      <c r="BD2211" t="s">
        <v>53</v>
      </c>
      <c r="BE2211" t="s">
        <v>53</v>
      </c>
      <c r="BF2211" t="s">
        <v>6584</v>
      </c>
      <c r="BG2211" t="s">
        <v>99</v>
      </c>
      <c r="BH2211" t="s">
        <v>53</v>
      </c>
      <c r="BI2211" t="s">
        <v>53</v>
      </c>
    </row>
    <row r="2212" spans="1:61" x14ac:dyDescent="0.25">
      <c r="A2212" t="s">
        <v>53</v>
      </c>
      <c r="B2212" t="s">
        <v>54</v>
      </c>
      <c r="C2212" t="s">
        <v>55</v>
      </c>
      <c r="D2212" t="s">
        <v>54</v>
      </c>
      <c r="E2212" t="s">
        <v>56</v>
      </c>
      <c r="F2212" t="s">
        <v>54</v>
      </c>
      <c r="G2212" t="s">
        <v>54</v>
      </c>
      <c r="H2212">
        <v>1543</v>
      </c>
      <c r="I2212" t="s">
        <v>57</v>
      </c>
      <c r="J2212" t="s">
        <v>58</v>
      </c>
      <c r="K2212" t="s">
        <v>59</v>
      </c>
      <c r="L2212" t="s">
        <v>53</v>
      </c>
      <c r="M2212" t="s">
        <v>485</v>
      </c>
      <c r="N2212" t="s">
        <v>53</v>
      </c>
      <c r="O2212" t="s">
        <v>5721</v>
      </c>
      <c r="P2212" t="s">
        <v>53</v>
      </c>
      <c r="Q2212">
        <v>1520</v>
      </c>
      <c r="R2212" t="s">
        <v>7840</v>
      </c>
      <c r="S2212" t="s">
        <v>53</v>
      </c>
      <c r="T2212" t="s">
        <v>53</v>
      </c>
      <c r="U2212" t="s">
        <v>53</v>
      </c>
      <c r="V2212" t="s">
        <v>53</v>
      </c>
      <c r="W2212" t="s">
        <v>53</v>
      </c>
      <c r="X2212" t="s">
        <v>53</v>
      </c>
      <c r="Y2212" t="s">
        <v>53</v>
      </c>
      <c r="Z2212" t="s">
        <v>53</v>
      </c>
      <c r="AA2212" t="s">
        <v>53</v>
      </c>
      <c r="AB2212" t="s">
        <v>53</v>
      </c>
      <c r="AC2212" t="s">
        <v>53</v>
      </c>
      <c r="AD2212" t="s">
        <v>53</v>
      </c>
      <c r="AE2212" t="s">
        <v>7841</v>
      </c>
      <c r="AF2212" t="s">
        <v>53</v>
      </c>
      <c r="AG2212" t="s">
        <v>5721</v>
      </c>
      <c r="AH2212" t="s">
        <v>485</v>
      </c>
      <c r="AI2212" t="s">
        <v>53</v>
      </c>
      <c r="AJ2212" t="s">
        <v>5721</v>
      </c>
      <c r="AK2212" t="s">
        <v>53</v>
      </c>
      <c r="AL2212" t="s">
        <v>53</v>
      </c>
      <c r="AM2212" t="s">
        <v>7731</v>
      </c>
      <c r="AN2212" t="s">
        <v>53</v>
      </c>
      <c r="AO2212">
        <v>2195</v>
      </c>
      <c r="AP2212" t="s">
        <v>7843</v>
      </c>
      <c r="AQ2212" t="s">
        <v>70</v>
      </c>
      <c r="AR2212" t="s">
        <v>502</v>
      </c>
      <c r="AS2212" t="s">
        <v>72</v>
      </c>
      <c r="AT2212" t="s">
        <v>53</v>
      </c>
      <c r="AU2212" t="s">
        <v>53</v>
      </c>
      <c r="AV2212" t="s">
        <v>53</v>
      </c>
      <c r="AW2212" t="s">
        <v>53</v>
      </c>
      <c r="AX2212" t="s">
        <v>53</v>
      </c>
      <c r="AY2212" t="s">
        <v>53</v>
      </c>
      <c r="AZ2212" t="s">
        <v>53</v>
      </c>
      <c r="BA2212" t="s">
        <v>146</v>
      </c>
      <c r="BB2212" t="s">
        <v>53</v>
      </c>
      <c r="BC2212" t="s">
        <v>53</v>
      </c>
      <c r="BD2212" t="s">
        <v>53</v>
      </c>
      <c r="BE2212" t="s">
        <v>53</v>
      </c>
      <c r="BF2212" t="s">
        <v>53</v>
      </c>
      <c r="BG2212" t="s">
        <v>53</v>
      </c>
      <c r="BH2212" t="s">
        <v>53</v>
      </c>
      <c r="BI2212" t="s">
        <v>53</v>
      </c>
    </row>
    <row r="2213" spans="1:61" x14ac:dyDescent="0.25">
      <c r="A2213" t="s">
        <v>53</v>
      </c>
      <c r="B2213" t="s">
        <v>54</v>
      </c>
      <c r="C2213" t="s">
        <v>53</v>
      </c>
      <c r="D2213" t="s">
        <v>54</v>
      </c>
      <c r="E2213" t="s">
        <v>110</v>
      </c>
      <c r="F2213" t="s">
        <v>54</v>
      </c>
      <c r="G2213" t="s">
        <v>54</v>
      </c>
      <c r="H2213">
        <v>1544</v>
      </c>
      <c r="I2213" t="s">
        <v>1464</v>
      </c>
      <c r="J2213" t="s">
        <v>53</v>
      </c>
      <c r="K2213" t="s">
        <v>53</v>
      </c>
      <c r="L2213" t="s">
        <v>7844</v>
      </c>
      <c r="M2213" t="s">
        <v>53</v>
      </c>
      <c r="N2213" t="s">
        <v>53</v>
      </c>
      <c r="O2213" t="s">
        <v>53</v>
      </c>
      <c r="P2213" t="s">
        <v>53</v>
      </c>
      <c r="Q2213">
        <v>1492</v>
      </c>
      <c r="R2213" t="s">
        <v>7845</v>
      </c>
      <c r="S2213" t="s">
        <v>53</v>
      </c>
      <c r="T2213" t="s">
        <v>53</v>
      </c>
      <c r="U2213" t="s">
        <v>53</v>
      </c>
      <c r="V2213" t="s">
        <v>53</v>
      </c>
      <c r="W2213" t="s">
        <v>53</v>
      </c>
      <c r="X2213" t="s">
        <v>53</v>
      </c>
      <c r="Y2213" t="s">
        <v>53</v>
      </c>
      <c r="Z2213" t="s">
        <v>53</v>
      </c>
      <c r="AA2213" t="s">
        <v>53</v>
      </c>
      <c r="AB2213" t="s">
        <v>53</v>
      </c>
      <c r="AC2213" t="s">
        <v>53</v>
      </c>
      <c r="AD2213" t="s">
        <v>53</v>
      </c>
      <c r="AE2213" t="s">
        <v>4748</v>
      </c>
      <c r="AF2213" t="s">
        <v>7846</v>
      </c>
      <c r="AG2213" t="s">
        <v>7273</v>
      </c>
      <c r="AH2213" t="s">
        <v>53</v>
      </c>
      <c r="AI2213" t="s">
        <v>53</v>
      </c>
      <c r="AJ2213" t="s">
        <v>53</v>
      </c>
      <c r="AK2213" t="s">
        <v>53</v>
      </c>
      <c r="AL2213" t="s">
        <v>53</v>
      </c>
      <c r="AM2213" t="s">
        <v>7600</v>
      </c>
      <c r="AN2213" t="s">
        <v>53</v>
      </c>
      <c r="AO2213">
        <v>2137</v>
      </c>
      <c r="AP2213" t="s">
        <v>7847</v>
      </c>
      <c r="AQ2213" t="s">
        <v>5823</v>
      </c>
      <c r="AR2213" t="s">
        <v>361</v>
      </c>
      <c r="AS2213" t="s">
        <v>230</v>
      </c>
      <c r="AT2213" t="s">
        <v>53</v>
      </c>
      <c r="AU2213" t="s">
        <v>53</v>
      </c>
      <c r="AV2213" t="s">
        <v>53</v>
      </c>
      <c r="AW2213" t="s">
        <v>53</v>
      </c>
      <c r="AX2213" t="s">
        <v>53</v>
      </c>
      <c r="AY2213" t="s">
        <v>53</v>
      </c>
      <c r="AZ2213" t="s">
        <v>53</v>
      </c>
      <c r="BA2213" t="s">
        <v>74</v>
      </c>
      <c r="BB2213" t="s">
        <v>380</v>
      </c>
      <c r="BC2213" t="s">
        <v>53</v>
      </c>
      <c r="BD2213" t="s">
        <v>53</v>
      </c>
      <c r="BE2213" t="s">
        <v>53</v>
      </c>
      <c r="BF2213" t="s">
        <v>53</v>
      </c>
      <c r="BG2213" t="s">
        <v>121</v>
      </c>
      <c r="BH2213" t="s">
        <v>53</v>
      </c>
      <c r="BI2213" t="s">
        <v>53</v>
      </c>
    </row>
    <row r="2214" spans="1:61" x14ac:dyDescent="0.25">
      <c r="A2214" t="s">
        <v>53</v>
      </c>
      <c r="B2214" t="s">
        <v>54</v>
      </c>
      <c r="C2214" t="s">
        <v>53</v>
      </c>
      <c r="D2214" t="s">
        <v>54</v>
      </c>
      <c r="E2214" t="s">
        <v>56</v>
      </c>
      <c r="F2214" t="s">
        <v>54</v>
      </c>
      <c r="G2214" t="s">
        <v>54</v>
      </c>
      <c r="H2214">
        <v>1545</v>
      </c>
      <c r="I2214" t="s">
        <v>1464</v>
      </c>
      <c r="J2214" t="s">
        <v>53</v>
      </c>
      <c r="K2214" t="s">
        <v>53</v>
      </c>
      <c r="L2214" t="s">
        <v>53</v>
      </c>
      <c r="M2214" t="s">
        <v>61</v>
      </c>
      <c r="N2214" t="s">
        <v>5350</v>
      </c>
      <c r="O2214" t="s">
        <v>4749</v>
      </c>
      <c r="P2214" t="s">
        <v>64</v>
      </c>
      <c r="Q2214">
        <v>1493</v>
      </c>
      <c r="R2214" t="s">
        <v>7848</v>
      </c>
      <c r="S2214" t="s">
        <v>53</v>
      </c>
      <c r="T2214" t="s">
        <v>53</v>
      </c>
      <c r="U2214" t="s">
        <v>53</v>
      </c>
      <c r="V2214" t="s">
        <v>61</v>
      </c>
      <c r="W2214" t="s">
        <v>53</v>
      </c>
      <c r="X2214" t="s">
        <v>67</v>
      </c>
      <c r="Y2214" t="s">
        <v>53</v>
      </c>
      <c r="Z2214" t="s">
        <v>53</v>
      </c>
      <c r="AA2214" t="s">
        <v>53</v>
      </c>
      <c r="AB2214" t="s">
        <v>53</v>
      </c>
      <c r="AC2214" t="s">
        <v>53</v>
      </c>
      <c r="AD2214" t="s">
        <v>53</v>
      </c>
      <c r="AE2214" t="s">
        <v>7273</v>
      </c>
      <c r="AF2214" t="s">
        <v>53</v>
      </c>
      <c r="AG2214" t="s">
        <v>4749</v>
      </c>
      <c r="AH2214" t="s">
        <v>61</v>
      </c>
      <c r="AI2214" t="s">
        <v>5350</v>
      </c>
      <c r="AJ2214" t="s">
        <v>4749</v>
      </c>
      <c r="AK2214" t="s">
        <v>64</v>
      </c>
      <c r="AL2214" t="s">
        <v>53</v>
      </c>
      <c r="AM2214" t="s">
        <v>7849</v>
      </c>
      <c r="AN2214" t="s">
        <v>53</v>
      </c>
      <c r="AO2214">
        <v>2138</v>
      </c>
      <c r="AP2214" t="s">
        <v>7850</v>
      </c>
      <c r="AQ2214" t="s">
        <v>2184</v>
      </c>
      <c r="AR2214" t="s">
        <v>145</v>
      </c>
      <c r="AS2214" t="s">
        <v>53</v>
      </c>
      <c r="AT2214" t="s">
        <v>53</v>
      </c>
      <c r="AU2214" t="s">
        <v>53</v>
      </c>
      <c r="AV2214" t="s">
        <v>53</v>
      </c>
      <c r="AW2214" t="s">
        <v>53</v>
      </c>
      <c r="AX2214" t="s">
        <v>61</v>
      </c>
      <c r="AY2214" t="s">
        <v>53</v>
      </c>
      <c r="AZ2214" t="s">
        <v>67</v>
      </c>
      <c r="BA2214" t="s">
        <v>146</v>
      </c>
      <c r="BB2214" t="s">
        <v>53</v>
      </c>
      <c r="BC2214" t="s">
        <v>53</v>
      </c>
      <c r="BD2214" t="s">
        <v>53</v>
      </c>
      <c r="BE2214" t="s">
        <v>53</v>
      </c>
      <c r="BF2214" t="s">
        <v>53</v>
      </c>
      <c r="BG2214" t="s">
        <v>53</v>
      </c>
      <c r="BH2214" t="s">
        <v>53</v>
      </c>
      <c r="BI2214" t="s">
        <v>53</v>
      </c>
    </row>
    <row r="2215" spans="1:61" x14ac:dyDescent="0.25">
      <c r="A2215" t="s">
        <v>53</v>
      </c>
      <c r="B2215" t="s">
        <v>54</v>
      </c>
      <c r="C2215" t="s">
        <v>53</v>
      </c>
      <c r="D2215" t="s">
        <v>54</v>
      </c>
      <c r="E2215" t="s">
        <v>56</v>
      </c>
      <c r="F2215" t="s">
        <v>54</v>
      </c>
      <c r="G2215" t="s">
        <v>54</v>
      </c>
      <c r="H2215">
        <v>1545</v>
      </c>
      <c r="I2215" t="s">
        <v>1464</v>
      </c>
      <c r="J2215" t="s">
        <v>53</v>
      </c>
      <c r="K2215" t="s">
        <v>53</v>
      </c>
      <c r="L2215" t="s">
        <v>53</v>
      </c>
      <c r="M2215" t="s">
        <v>61</v>
      </c>
      <c r="N2215" t="s">
        <v>5350</v>
      </c>
      <c r="O2215" t="s">
        <v>4749</v>
      </c>
      <c r="P2215" t="s">
        <v>64</v>
      </c>
      <c r="Q2215">
        <v>1493</v>
      </c>
      <c r="R2215" t="s">
        <v>7848</v>
      </c>
      <c r="S2215" t="s">
        <v>53</v>
      </c>
      <c r="T2215" t="s">
        <v>53</v>
      </c>
      <c r="U2215" t="s">
        <v>53</v>
      </c>
      <c r="V2215" t="s">
        <v>61</v>
      </c>
      <c r="W2215" t="s">
        <v>53</v>
      </c>
      <c r="X2215" t="s">
        <v>67</v>
      </c>
      <c r="Y2215" t="s">
        <v>53</v>
      </c>
      <c r="Z2215" t="s">
        <v>53</v>
      </c>
      <c r="AA2215" t="s">
        <v>53</v>
      </c>
      <c r="AB2215" t="s">
        <v>53</v>
      </c>
      <c r="AC2215" t="s">
        <v>6917</v>
      </c>
      <c r="AD2215" t="s">
        <v>4251</v>
      </c>
      <c r="AE2215" t="s">
        <v>7273</v>
      </c>
      <c r="AF2215" t="s">
        <v>53</v>
      </c>
      <c r="AG2215" t="s">
        <v>4749</v>
      </c>
      <c r="AH2215" t="s">
        <v>61</v>
      </c>
      <c r="AI2215" t="s">
        <v>5350</v>
      </c>
      <c r="AJ2215" t="s">
        <v>4749</v>
      </c>
      <c r="AK2215" t="s">
        <v>64</v>
      </c>
      <c r="AL2215" t="s">
        <v>206</v>
      </c>
      <c r="AM2215" t="s">
        <v>7849</v>
      </c>
      <c r="AN2215" t="s">
        <v>112</v>
      </c>
      <c r="AO2215">
        <v>2139</v>
      </c>
      <c r="AP2215" t="s">
        <v>7851</v>
      </c>
      <c r="AQ2215" t="s">
        <v>2184</v>
      </c>
      <c r="AR2215" t="s">
        <v>153</v>
      </c>
      <c r="AS2215" t="s">
        <v>72</v>
      </c>
      <c r="AT2215" t="s">
        <v>53</v>
      </c>
      <c r="AU2215" t="s">
        <v>53</v>
      </c>
      <c r="AV2215" t="s">
        <v>53</v>
      </c>
      <c r="AW2215" t="s">
        <v>53</v>
      </c>
      <c r="AX2215" t="s">
        <v>61</v>
      </c>
      <c r="AY2215" t="s">
        <v>53</v>
      </c>
      <c r="AZ2215" t="s">
        <v>67</v>
      </c>
      <c r="BA2215" t="s">
        <v>74</v>
      </c>
      <c r="BB2215" t="s">
        <v>225</v>
      </c>
      <c r="BC2215" t="s">
        <v>53</v>
      </c>
      <c r="BD2215" t="s">
        <v>53</v>
      </c>
      <c r="BE2215" t="s">
        <v>53</v>
      </c>
      <c r="BF2215" t="s">
        <v>3626</v>
      </c>
      <c r="BG2215" t="s">
        <v>280</v>
      </c>
      <c r="BH2215" t="s">
        <v>53</v>
      </c>
      <c r="BI2215" t="s">
        <v>53</v>
      </c>
    </row>
    <row r="2216" spans="1:61" x14ac:dyDescent="0.25">
      <c r="A2216" t="s">
        <v>53</v>
      </c>
      <c r="B2216" t="s">
        <v>54</v>
      </c>
      <c r="C2216" t="s">
        <v>53</v>
      </c>
      <c r="D2216" t="s">
        <v>54</v>
      </c>
      <c r="E2216" t="s">
        <v>56</v>
      </c>
      <c r="F2216" t="s">
        <v>54</v>
      </c>
      <c r="G2216" t="s">
        <v>54</v>
      </c>
      <c r="H2216">
        <v>1545</v>
      </c>
      <c r="I2216" t="s">
        <v>1464</v>
      </c>
      <c r="J2216" t="s">
        <v>53</v>
      </c>
      <c r="K2216" t="s">
        <v>53</v>
      </c>
      <c r="L2216" t="s">
        <v>53</v>
      </c>
      <c r="M2216" t="s">
        <v>61</v>
      </c>
      <c r="N2216" t="s">
        <v>5350</v>
      </c>
      <c r="O2216" t="s">
        <v>4749</v>
      </c>
      <c r="P2216" t="s">
        <v>64</v>
      </c>
      <c r="Q2216">
        <v>1493</v>
      </c>
      <c r="R2216" t="s">
        <v>7848</v>
      </c>
      <c r="S2216" t="s">
        <v>53</v>
      </c>
      <c r="T2216" t="s">
        <v>53</v>
      </c>
      <c r="U2216" t="s">
        <v>53</v>
      </c>
      <c r="V2216" t="s">
        <v>61</v>
      </c>
      <c r="W2216" t="s">
        <v>53</v>
      </c>
      <c r="X2216" t="s">
        <v>67</v>
      </c>
      <c r="Y2216" t="s">
        <v>53</v>
      </c>
      <c r="Z2216" t="s">
        <v>53</v>
      </c>
      <c r="AA2216" t="s">
        <v>53</v>
      </c>
      <c r="AB2216" t="s">
        <v>53</v>
      </c>
      <c r="AC2216" t="s">
        <v>7852</v>
      </c>
      <c r="AD2216" t="s">
        <v>4251</v>
      </c>
      <c r="AE2216" t="s">
        <v>7273</v>
      </c>
      <c r="AF2216" t="s">
        <v>53</v>
      </c>
      <c r="AG2216" t="s">
        <v>4749</v>
      </c>
      <c r="AH2216" t="s">
        <v>61</v>
      </c>
      <c r="AI2216" t="s">
        <v>5350</v>
      </c>
      <c r="AJ2216" t="s">
        <v>4749</v>
      </c>
      <c r="AK2216" t="s">
        <v>64</v>
      </c>
      <c r="AL2216" t="s">
        <v>206</v>
      </c>
      <c r="AM2216" t="s">
        <v>7849</v>
      </c>
      <c r="AN2216" t="s">
        <v>65</v>
      </c>
      <c r="AO2216">
        <v>2140</v>
      </c>
      <c r="AP2216" t="s">
        <v>7853</v>
      </c>
      <c r="AQ2216" t="s">
        <v>2184</v>
      </c>
      <c r="AR2216" t="s">
        <v>153</v>
      </c>
      <c r="AS2216" t="s">
        <v>72</v>
      </c>
      <c r="AT2216" t="s">
        <v>53</v>
      </c>
      <c r="AU2216" t="s">
        <v>53</v>
      </c>
      <c r="AV2216" t="s">
        <v>53</v>
      </c>
      <c r="AW2216" t="s">
        <v>53</v>
      </c>
      <c r="AX2216" t="s">
        <v>61</v>
      </c>
      <c r="AY2216" t="s">
        <v>53</v>
      </c>
      <c r="AZ2216" t="s">
        <v>67</v>
      </c>
      <c r="BA2216" t="s">
        <v>93</v>
      </c>
      <c r="BB2216" t="s">
        <v>225</v>
      </c>
      <c r="BC2216" t="s">
        <v>53</v>
      </c>
      <c r="BD2216" t="s">
        <v>53</v>
      </c>
      <c r="BE2216" t="s">
        <v>53</v>
      </c>
      <c r="BF2216" t="s">
        <v>7852</v>
      </c>
      <c r="BG2216" t="s">
        <v>82</v>
      </c>
      <c r="BH2216" t="s">
        <v>53</v>
      </c>
      <c r="BI2216" t="s">
        <v>53</v>
      </c>
    </row>
    <row r="2217" spans="1:61" x14ac:dyDescent="0.25">
      <c r="A2217" t="s">
        <v>53</v>
      </c>
      <c r="B2217" t="s">
        <v>54</v>
      </c>
      <c r="C2217" t="s">
        <v>55</v>
      </c>
      <c r="D2217" t="s">
        <v>54</v>
      </c>
      <c r="E2217" t="s">
        <v>110</v>
      </c>
      <c r="F2217" t="s">
        <v>54</v>
      </c>
      <c r="G2217" t="s">
        <v>54</v>
      </c>
      <c r="H2217">
        <v>1546</v>
      </c>
      <c r="I2217" t="s">
        <v>57</v>
      </c>
      <c r="J2217" t="s">
        <v>58</v>
      </c>
      <c r="K2217" t="s">
        <v>104</v>
      </c>
      <c r="L2217" t="s">
        <v>53</v>
      </c>
      <c r="M2217" t="s">
        <v>61</v>
      </c>
      <c r="N2217" t="s">
        <v>4749</v>
      </c>
      <c r="O2217" t="s">
        <v>5835</v>
      </c>
      <c r="P2217" t="s">
        <v>702</v>
      </c>
      <c r="Q2217">
        <v>1495</v>
      </c>
      <c r="R2217" t="s">
        <v>6383</v>
      </c>
      <c r="S2217" t="s">
        <v>61</v>
      </c>
      <c r="T2217" t="s">
        <v>53</v>
      </c>
      <c r="U2217" t="s">
        <v>173</v>
      </c>
      <c r="V2217" t="s">
        <v>61</v>
      </c>
      <c r="W2217" t="s">
        <v>53</v>
      </c>
      <c r="X2217" t="s">
        <v>66</v>
      </c>
      <c r="Y2217" t="s">
        <v>53</v>
      </c>
      <c r="Z2217" t="s">
        <v>53</v>
      </c>
      <c r="AA2217" t="s">
        <v>53</v>
      </c>
      <c r="AB2217" t="s">
        <v>53</v>
      </c>
      <c r="AC2217" t="s">
        <v>53</v>
      </c>
      <c r="AD2217" t="s">
        <v>53</v>
      </c>
      <c r="AE2217" t="s">
        <v>4749</v>
      </c>
      <c r="AF2217" t="s">
        <v>53</v>
      </c>
      <c r="AG2217" t="s">
        <v>4749</v>
      </c>
      <c r="AH2217" t="s">
        <v>61</v>
      </c>
      <c r="AI2217" t="s">
        <v>4749</v>
      </c>
      <c r="AJ2217" t="s">
        <v>5835</v>
      </c>
      <c r="AK2217" t="s">
        <v>702</v>
      </c>
      <c r="AL2217" t="s">
        <v>53</v>
      </c>
      <c r="AM2217" t="s">
        <v>7612</v>
      </c>
      <c r="AN2217" t="s">
        <v>53</v>
      </c>
      <c r="AO2217">
        <v>2143</v>
      </c>
      <c r="AP2217" t="s">
        <v>7854</v>
      </c>
      <c r="AQ2217" t="s">
        <v>70</v>
      </c>
      <c r="AR2217" t="s">
        <v>145</v>
      </c>
      <c r="AS2217" t="s">
        <v>263</v>
      </c>
      <c r="AT2217" t="s">
        <v>53</v>
      </c>
      <c r="AU2217" t="s">
        <v>61</v>
      </c>
      <c r="AV2217" t="s">
        <v>53</v>
      </c>
      <c r="AW2217" t="s">
        <v>173</v>
      </c>
      <c r="AX2217" t="s">
        <v>61</v>
      </c>
      <c r="AY2217" t="s">
        <v>53</v>
      </c>
      <c r="AZ2217" t="s">
        <v>66</v>
      </c>
      <c r="BA2217" t="s">
        <v>146</v>
      </c>
      <c r="BB2217" t="s">
        <v>53</v>
      </c>
      <c r="BC2217" t="s">
        <v>53</v>
      </c>
      <c r="BD2217" t="s">
        <v>53</v>
      </c>
      <c r="BE2217" t="s">
        <v>53</v>
      </c>
      <c r="BF2217" t="s">
        <v>53</v>
      </c>
      <c r="BG2217" t="s">
        <v>53</v>
      </c>
      <c r="BH2217" t="s">
        <v>53</v>
      </c>
      <c r="BI2217" t="s">
        <v>53</v>
      </c>
    </row>
    <row r="2218" spans="1:61" x14ac:dyDescent="0.25">
      <c r="A2218" t="s">
        <v>53</v>
      </c>
      <c r="B2218" t="s">
        <v>54</v>
      </c>
      <c r="C2218" t="s">
        <v>55</v>
      </c>
      <c r="D2218" t="s">
        <v>54</v>
      </c>
      <c r="E2218" t="s">
        <v>110</v>
      </c>
      <c r="F2218" t="s">
        <v>54</v>
      </c>
      <c r="G2218" t="s">
        <v>54</v>
      </c>
      <c r="H2218">
        <v>1546</v>
      </c>
      <c r="I2218" t="s">
        <v>57</v>
      </c>
      <c r="J2218" t="s">
        <v>58</v>
      </c>
      <c r="K2218" t="s">
        <v>104</v>
      </c>
      <c r="L2218" t="s">
        <v>53</v>
      </c>
      <c r="M2218" t="s">
        <v>61</v>
      </c>
      <c r="N2218" t="s">
        <v>4749</v>
      </c>
      <c r="O2218" t="s">
        <v>5835</v>
      </c>
      <c r="P2218" t="s">
        <v>702</v>
      </c>
      <c r="Q2218">
        <v>1495</v>
      </c>
      <c r="R2218" t="s">
        <v>6383</v>
      </c>
      <c r="S2218" t="s">
        <v>61</v>
      </c>
      <c r="T2218" t="s">
        <v>53</v>
      </c>
      <c r="U2218" t="s">
        <v>173</v>
      </c>
      <c r="V2218" t="s">
        <v>61</v>
      </c>
      <c r="W2218" t="s">
        <v>53</v>
      </c>
      <c r="X2218" t="s">
        <v>66</v>
      </c>
      <c r="Y2218" t="s">
        <v>53</v>
      </c>
      <c r="Z2218" t="s">
        <v>53</v>
      </c>
      <c r="AA2218" t="s">
        <v>53</v>
      </c>
      <c r="AB2218" t="s">
        <v>53</v>
      </c>
      <c r="AC2218" t="s">
        <v>5001</v>
      </c>
      <c r="AD2218" t="s">
        <v>95</v>
      </c>
      <c r="AE2218" t="s">
        <v>4749</v>
      </c>
      <c r="AF2218" t="s">
        <v>53</v>
      </c>
      <c r="AG2218" t="s">
        <v>5835</v>
      </c>
      <c r="AH2218" t="s">
        <v>61</v>
      </c>
      <c r="AI2218" t="s">
        <v>4749</v>
      </c>
      <c r="AJ2218" t="s">
        <v>5835</v>
      </c>
      <c r="AK2218" t="s">
        <v>702</v>
      </c>
      <c r="AL2218" t="s">
        <v>150</v>
      </c>
      <c r="AM2218" t="s">
        <v>7612</v>
      </c>
      <c r="AN2218" t="s">
        <v>371</v>
      </c>
      <c r="AO2218">
        <v>2145</v>
      </c>
      <c r="AP2218" t="s">
        <v>7855</v>
      </c>
      <c r="AQ2218" t="s">
        <v>70</v>
      </c>
      <c r="AR2218" t="s">
        <v>153</v>
      </c>
      <c r="AS2218" t="s">
        <v>72</v>
      </c>
      <c r="AT2218" t="s">
        <v>53</v>
      </c>
      <c r="AU2218" t="s">
        <v>61</v>
      </c>
      <c r="AV2218" t="s">
        <v>53</v>
      </c>
      <c r="AW2218" t="s">
        <v>173</v>
      </c>
      <c r="AX2218" t="s">
        <v>61</v>
      </c>
      <c r="AY2218" t="s">
        <v>53</v>
      </c>
      <c r="AZ2218" t="s">
        <v>66</v>
      </c>
      <c r="BA2218" t="s">
        <v>93</v>
      </c>
      <c r="BB2218" t="s">
        <v>101</v>
      </c>
      <c r="BC2218" t="s">
        <v>53</v>
      </c>
      <c r="BD2218" t="s">
        <v>53</v>
      </c>
      <c r="BE2218" t="s">
        <v>53</v>
      </c>
      <c r="BF2218" t="s">
        <v>2002</v>
      </c>
      <c r="BG2218" t="s">
        <v>99</v>
      </c>
      <c r="BH2218" t="s">
        <v>53</v>
      </c>
      <c r="BI2218" t="s">
        <v>53</v>
      </c>
    </row>
    <row r="2219" spans="1:61" x14ac:dyDescent="0.25">
      <c r="A2219" t="s">
        <v>53</v>
      </c>
      <c r="B2219" t="s">
        <v>54</v>
      </c>
      <c r="C2219" t="s">
        <v>55</v>
      </c>
      <c r="D2219" t="s">
        <v>54</v>
      </c>
      <c r="E2219" t="s">
        <v>110</v>
      </c>
      <c r="F2219" t="s">
        <v>54</v>
      </c>
      <c r="G2219" t="s">
        <v>54</v>
      </c>
      <c r="H2219">
        <v>1546</v>
      </c>
      <c r="I2219" t="s">
        <v>57</v>
      </c>
      <c r="J2219" t="s">
        <v>58</v>
      </c>
      <c r="K2219" t="s">
        <v>104</v>
      </c>
      <c r="L2219" t="s">
        <v>53</v>
      </c>
      <c r="M2219" t="s">
        <v>61</v>
      </c>
      <c r="N2219" t="s">
        <v>4749</v>
      </c>
      <c r="O2219" t="s">
        <v>5835</v>
      </c>
      <c r="P2219" t="s">
        <v>702</v>
      </c>
      <c r="Q2219">
        <v>1495</v>
      </c>
      <c r="R2219" t="s">
        <v>6383</v>
      </c>
      <c r="S2219" t="s">
        <v>61</v>
      </c>
      <c r="T2219" t="s">
        <v>53</v>
      </c>
      <c r="U2219" t="s">
        <v>173</v>
      </c>
      <c r="V2219" t="s">
        <v>61</v>
      </c>
      <c r="W2219" t="s">
        <v>53</v>
      </c>
      <c r="X2219" t="s">
        <v>66</v>
      </c>
      <c r="Y2219" t="s">
        <v>53</v>
      </c>
      <c r="Z2219" t="s">
        <v>53</v>
      </c>
      <c r="AA2219" t="s">
        <v>53</v>
      </c>
      <c r="AB2219" t="s">
        <v>53</v>
      </c>
      <c r="AC2219" t="s">
        <v>6018</v>
      </c>
      <c r="AD2219" t="s">
        <v>7856</v>
      </c>
      <c r="AE2219" t="s">
        <v>7857</v>
      </c>
      <c r="AF2219" t="s">
        <v>53</v>
      </c>
      <c r="AG2219" t="s">
        <v>7857</v>
      </c>
      <c r="AH2219" t="s">
        <v>61</v>
      </c>
      <c r="AI2219" t="s">
        <v>4749</v>
      </c>
      <c r="AJ2219" t="s">
        <v>5835</v>
      </c>
      <c r="AK2219" t="s">
        <v>702</v>
      </c>
      <c r="AL2219" t="s">
        <v>206</v>
      </c>
      <c r="AM2219" t="s">
        <v>7612</v>
      </c>
      <c r="AN2219" t="s">
        <v>471</v>
      </c>
      <c r="AO2219">
        <v>2190</v>
      </c>
      <c r="AP2219" t="s">
        <v>7858</v>
      </c>
      <c r="AQ2219" t="s">
        <v>70</v>
      </c>
      <c r="AR2219" t="s">
        <v>502</v>
      </c>
      <c r="AS2219" t="s">
        <v>72</v>
      </c>
      <c r="AT2219" t="s">
        <v>53</v>
      </c>
      <c r="AU2219" t="s">
        <v>61</v>
      </c>
      <c r="AV2219" t="s">
        <v>53</v>
      </c>
      <c r="AW2219" t="s">
        <v>173</v>
      </c>
      <c r="AX2219" t="s">
        <v>61</v>
      </c>
      <c r="AY2219" t="s">
        <v>53</v>
      </c>
      <c r="AZ2219" t="s">
        <v>66</v>
      </c>
      <c r="BA2219" t="s">
        <v>93</v>
      </c>
      <c r="BB2219" t="s">
        <v>53</v>
      </c>
      <c r="BC2219" t="s">
        <v>53</v>
      </c>
      <c r="BD2219" t="s">
        <v>53</v>
      </c>
      <c r="BE2219" t="s">
        <v>53</v>
      </c>
      <c r="BF2219" t="s">
        <v>7859</v>
      </c>
      <c r="BG2219" t="s">
        <v>132</v>
      </c>
      <c r="BH2219" t="s">
        <v>53</v>
      </c>
      <c r="BI2219" t="s">
        <v>53</v>
      </c>
    </row>
    <row r="2220" spans="1:61" x14ac:dyDescent="0.25">
      <c r="A2220" t="s">
        <v>53</v>
      </c>
      <c r="B2220" t="s">
        <v>54</v>
      </c>
      <c r="C2220" t="s">
        <v>53</v>
      </c>
      <c r="D2220" t="s">
        <v>54</v>
      </c>
      <c r="E2220" t="s">
        <v>53</v>
      </c>
      <c r="F2220" t="s">
        <v>54</v>
      </c>
      <c r="G2220" t="s">
        <v>54</v>
      </c>
      <c r="H2220">
        <v>1548</v>
      </c>
      <c r="I2220" t="s">
        <v>1464</v>
      </c>
      <c r="J2220" t="s">
        <v>53</v>
      </c>
      <c r="K2220" t="s">
        <v>53</v>
      </c>
      <c r="L2220" t="s">
        <v>7860</v>
      </c>
      <c r="M2220" t="s">
        <v>61</v>
      </c>
      <c r="N2220" t="s">
        <v>53</v>
      </c>
      <c r="O2220" t="s">
        <v>5835</v>
      </c>
      <c r="P2220" t="s">
        <v>53</v>
      </c>
      <c r="Q2220">
        <v>1497</v>
      </c>
      <c r="R2220" t="s">
        <v>7861</v>
      </c>
      <c r="S2220" t="s">
        <v>53</v>
      </c>
      <c r="T2220" t="s">
        <v>53</v>
      </c>
      <c r="U2220" t="s">
        <v>53</v>
      </c>
      <c r="V2220" t="s">
        <v>53</v>
      </c>
      <c r="W2220" t="s">
        <v>53</v>
      </c>
      <c r="X2220" t="s">
        <v>53</v>
      </c>
      <c r="Y2220" t="s">
        <v>53</v>
      </c>
      <c r="Z2220" t="s">
        <v>53</v>
      </c>
      <c r="AA2220" t="s">
        <v>53</v>
      </c>
      <c r="AB2220" t="s">
        <v>53</v>
      </c>
      <c r="AC2220" t="s">
        <v>53</v>
      </c>
      <c r="AD2220" t="s">
        <v>53</v>
      </c>
      <c r="AE2220" t="s">
        <v>1294</v>
      </c>
      <c r="AF2220" t="s">
        <v>7862</v>
      </c>
      <c r="AG2220" t="s">
        <v>5835</v>
      </c>
      <c r="AH2220" t="s">
        <v>61</v>
      </c>
      <c r="AI2220" t="s">
        <v>53</v>
      </c>
      <c r="AJ2220" t="s">
        <v>5835</v>
      </c>
      <c r="AK2220" t="s">
        <v>53</v>
      </c>
      <c r="AL2220" t="s">
        <v>53</v>
      </c>
      <c r="AM2220" t="s">
        <v>7636</v>
      </c>
      <c r="AN2220" t="s">
        <v>53</v>
      </c>
      <c r="AO2220">
        <v>2150</v>
      </c>
      <c r="AP2220" t="s">
        <v>7863</v>
      </c>
      <c r="AQ2220" t="s">
        <v>7630</v>
      </c>
      <c r="AR2220" t="s">
        <v>483</v>
      </c>
      <c r="AS2220" t="s">
        <v>263</v>
      </c>
      <c r="AT2220" t="s">
        <v>53</v>
      </c>
      <c r="AU2220" t="s">
        <v>53</v>
      </c>
      <c r="AV2220" t="s">
        <v>53</v>
      </c>
      <c r="AW2220" t="s">
        <v>53</v>
      </c>
      <c r="AX2220" t="s">
        <v>53</v>
      </c>
      <c r="AY2220" t="s">
        <v>53</v>
      </c>
      <c r="AZ2220" t="s">
        <v>53</v>
      </c>
      <c r="BA2220" t="s">
        <v>93</v>
      </c>
      <c r="BB2220" t="s">
        <v>53</v>
      </c>
      <c r="BC2220" t="s">
        <v>53</v>
      </c>
      <c r="BD2220" t="s">
        <v>53</v>
      </c>
      <c r="BE2220" t="s">
        <v>53</v>
      </c>
      <c r="BF2220" t="s">
        <v>53</v>
      </c>
      <c r="BG2220" t="s">
        <v>53</v>
      </c>
      <c r="BH2220" t="s">
        <v>53</v>
      </c>
      <c r="BI2220" t="s">
        <v>53</v>
      </c>
    </row>
    <row r="2221" spans="1:61" x14ac:dyDescent="0.25">
      <c r="A2221" t="s">
        <v>53</v>
      </c>
      <c r="B2221" t="s">
        <v>54</v>
      </c>
      <c r="C2221" t="s">
        <v>53</v>
      </c>
      <c r="D2221" t="s">
        <v>54</v>
      </c>
      <c r="E2221" t="s">
        <v>53</v>
      </c>
      <c r="F2221" t="s">
        <v>54</v>
      </c>
      <c r="G2221" t="s">
        <v>54</v>
      </c>
      <c r="H2221">
        <v>1549</v>
      </c>
      <c r="I2221" t="s">
        <v>1464</v>
      </c>
      <c r="J2221" t="s">
        <v>53</v>
      </c>
      <c r="K2221" t="s">
        <v>53</v>
      </c>
      <c r="L2221" t="s">
        <v>7635</v>
      </c>
      <c r="M2221" t="s">
        <v>61</v>
      </c>
      <c r="N2221" t="s">
        <v>53</v>
      </c>
      <c r="O2221" t="s">
        <v>5835</v>
      </c>
      <c r="P2221" t="s">
        <v>53</v>
      </c>
      <c r="Q2221">
        <v>1498</v>
      </c>
      <c r="R2221" t="s">
        <v>7864</v>
      </c>
      <c r="S2221" t="s">
        <v>53</v>
      </c>
      <c r="T2221" t="s">
        <v>53</v>
      </c>
      <c r="U2221" t="s">
        <v>53</v>
      </c>
      <c r="V2221" t="s">
        <v>53</v>
      </c>
      <c r="W2221" t="s">
        <v>53</v>
      </c>
      <c r="X2221" t="s">
        <v>53</v>
      </c>
      <c r="Y2221" t="s">
        <v>53</v>
      </c>
      <c r="Z2221" t="s">
        <v>53</v>
      </c>
      <c r="AA2221" t="s">
        <v>53</v>
      </c>
      <c r="AB2221" t="s">
        <v>53</v>
      </c>
      <c r="AC2221" t="s">
        <v>53</v>
      </c>
      <c r="AD2221" t="s">
        <v>53</v>
      </c>
      <c r="AE2221" t="s">
        <v>5970</v>
      </c>
      <c r="AF2221" t="s">
        <v>7865</v>
      </c>
      <c r="AG2221" t="s">
        <v>4749</v>
      </c>
      <c r="AH2221" t="s">
        <v>61</v>
      </c>
      <c r="AI2221" t="s">
        <v>53</v>
      </c>
      <c r="AJ2221" t="s">
        <v>5835</v>
      </c>
      <c r="AK2221" t="s">
        <v>53</v>
      </c>
      <c r="AL2221" t="s">
        <v>53</v>
      </c>
      <c r="AM2221" t="s">
        <v>7642</v>
      </c>
      <c r="AN2221" t="s">
        <v>53</v>
      </c>
      <c r="AO2221">
        <v>2151</v>
      </c>
      <c r="AP2221" t="s">
        <v>7866</v>
      </c>
      <c r="AQ2221" t="s">
        <v>7630</v>
      </c>
      <c r="AR2221" t="s">
        <v>483</v>
      </c>
      <c r="AS2221" t="s">
        <v>263</v>
      </c>
      <c r="AT2221" t="s">
        <v>53</v>
      </c>
      <c r="AU2221" t="s">
        <v>53</v>
      </c>
      <c r="AV2221" t="s">
        <v>53</v>
      </c>
      <c r="AW2221" t="s">
        <v>53</v>
      </c>
      <c r="AX2221" t="s">
        <v>53</v>
      </c>
      <c r="AY2221" t="s">
        <v>53</v>
      </c>
      <c r="AZ2221" t="s">
        <v>53</v>
      </c>
      <c r="BA2221" t="s">
        <v>93</v>
      </c>
      <c r="BB2221" t="s">
        <v>53</v>
      </c>
      <c r="BC2221" t="s">
        <v>53</v>
      </c>
      <c r="BD2221" t="s">
        <v>53</v>
      </c>
      <c r="BE2221" t="s">
        <v>53</v>
      </c>
      <c r="BF2221" t="s">
        <v>53</v>
      </c>
      <c r="BG2221" t="s">
        <v>53</v>
      </c>
      <c r="BH2221" t="s">
        <v>53</v>
      </c>
      <c r="BI2221" t="s">
        <v>53</v>
      </c>
    </row>
    <row r="2222" spans="1:61" x14ac:dyDescent="0.25">
      <c r="A2222" t="s">
        <v>53</v>
      </c>
      <c r="B2222" t="s">
        <v>54</v>
      </c>
      <c r="C2222" t="s">
        <v>53</v>
      </c>
      <c r="D2222" t="s">
        <v>54</v>
      </c>
      <c r="E2222" t="s">
        <v>53</v>
      </c>
      <c r="F2222" t="s">
        <v>54</v>
      </c>
      <c r="G2222" t="s">
        <v>54</v>
      </c>
      <c r="H2222">
        <v>1549</v>
      </c>
      <c r="I2222" t="s">
        <v>1464</v>
      </c>
      <c r="J2222" t="s">
        <v>53</v>
      </c>
      <c r="K2222" t="s">
        <v>53</v>
      </c>
      <c r="L2222" t="s">
        <v>7635</v>
      </c>
      <c r="M2222" t="s">
        <v>61</v>
      </c>
      <c r="N2222" t="s">
        <v>53</v>
      </c>
      <c r="O2222" t="s">
        <v>5835</v>
      </c>
      <c r="P2222" t="s">
        <v>53</v>
      </c>
      <c r="Q2222">
        <v>1498</v>
      </c>
      <c r="R2222" t="s">
        <v>7864</v>
      </c>
      <c r="S2222" t="s">
        <v>53</v>
      </c>
      <c r="T2222" t="s">
        <v>53</v>
      </c>
      <c r="U2222" t="s">
        <v>53</v>
      </c>
      <c r="V2222" t="s">
        <v>53</v>
      </c>
      <c r="W2222" t="s">
        <v>53</v>
      </c>
      <c r="X2222" t="s">
        <v>53</v>
      </c>
      <c r="Y2222" t="s">
        <v>53</v>
      </c>
      <c r="Z2222" t="s">
        <v>53</v>
      </c>
      <c r="AA2222" t="s">
        <v>53</v>
      </c>
      <c r="AB2222" t="s">
        <v>53</v>
      </c>
      <c r="AC2222" t="s">
        <v>53</v>
      </c>
      <c r="AD2222" t="s">
        <v>53</v>
      </c>
      <c r="AE2222" t="s">
        <v>7076</v>
      </c>
      <c r="AF2222" t="s">
        <v>7867</v>
      </c>
      <c r="AG2222" t="s">
        <v>7868</v>
      </c>
      <c r="AH2222" t="s">
        <v>61</v>
      </c>
      <c r="AI2222" t="s">
        <v>53</v>
      </c>
      <c r="AJ2222" t="s">
        <v>5835</v>
      </c>
      <c r="AK2222" t="s">
        <v>53</v>
      </c>
      <c r="AL2222" t="s">
        <v>53</v>
      </c>
      <c r="AM2222" t="s">
        <v>7642</v>
      </c>
      <c r="AN2222" t="s">
        <v>53</v>
      </c>
      <c r="AO2222">
        <v>2800</v>
      </c>
      <c r="AP2222" t="s">
        <v>7869</v>
      </c>
      <c r="AQ2222" t="s">
        <v>7630</v>
      </c>
      <c r="AR2222" t="s">
        <v>483</v>
      </c>
      <c r="AS2222" t="s">
        <v>263</v>
      </c>
      <c r="AT2222" t="s">
        <v>53</v>
      </c>
      <c r="AU2222" t="s">
        <v>53</v>
      </c>
      <c r="AV2222" t="s">
        <v>53</v>
      </c>
      <c r="AW2222" t="s">
        <v>53</v>
      </c>
      <c r="AX2222" t="s">
        <v>53</v>
      </c>
      <c r="AY2222" t="s">
        <v>53</v>
      </c>
      <c r="AZ2222" t="s">
        <v>53</v>
      </c>
      <c r="BA2222" t="s">
        <v>93</v>
      </c>
      <c r="BB2222" t="s">
        <v>53</v>
      </c>
      <c r="BC2222" t="s">
        <v>53</v>
      </c>
      <c r="BD2222" t="s">
        <v>53</v>
      </c>
      <c r="BE2222" t="s">
        <v>53</v>
      </c>
      <c r="BF2222" t="s">
        <v>53</v>
      </c>
      <c r="BG2222" t="s">
        <v>53</v>
      </c>
      <c r="BH2222" t="s">
        <v>53</v>
      </c>
      <c r="BI2222" t="s">
        <v>53</v>
      </c>
    </row>
    <row r="2223" spans="1:61" x14ac:dyDescent="0.25">
      <c r="A2223" t="s">
        <v>53</v>
      </c>
      <c r="B2223" t="s">
        <v>54</v>
      </c>
      <c r="C2223" t="s">
        <v>53</v>
      </c>
      <c r="D2223" t="s">
        <v>54</v>
      </c>
      <c r="E2223" t="s">
        <v>53</v>
      </c>
      <c r="F2223" t="s">
        <v>54</v>
      </c>
      <c r="G2223" t="s">
        <v>54</v>
      </c>
      <c r="H2223">
        <v>1549</v>
      </c>
      <c r="I2223" t="s">
        <v>1464</v>
      </c>
      <c r="J2223" t="s">
        <v>53</v>
      </c>
      <c r="K2223" t="s">
        <v>53</v>
      </c>
      <c r="L2223" t="s">
        <v>7635</v>
      </c>
      <c r="M2223" t="s">
        <v>61</v>
      </c>
      <c r="N2223" t="s">
        <v>53</v>
      </c>
      <c r="O2223" t="s">
        <v>5835</v>
      </c>
      <c r="P2223" t="s">
        <v>53</v>
      </c>
      <c r="Q2223">
        <v>1498</v>
      </c>
      <c r="R2223" t="s">
        <v>7864</v>
      </c>
      <c r="S2223" t="s">
        <v>53</v>
      </c>
      <c r="T2223" t="s">
        <v>53</v>
      </c>
      <c r="U2223" t="s">
        <v>53</v>
      </c>
      <c r="V2223" t="s">
        <v>53</v>
      </c>
      <c r="W2223" t="s">
        <v>53</v>
      </c>
      <c r="X2223" t="s">
        <v>53</v>
      </c>
      <c r="Y2223" t="s">
        <v>53</v>
      </c>
      <c r="Z2223" t="s">
        <v>53</v>
      </c>
      <c r="AA2223" t="s">
        <v>53</v>
      </c>
      <c r="AB2223" t="s">
        <v>53</v>
      </c>
      <c r="AC2223" t="s">
        <v>53</v>
      </c>
      <c r="AD2223" t="s">
        <v>53</v>
      </c>
      <c r="AE2223" t="s">
        <v>1074</v>
      </c>
      <c r="AF2223" t="s">
        <v>7870</v>
      </c>
      <c r="AG2223" t="s">
        <v>7868</v>
      </c>
      <c r="AH2223" t="s">
        <v>61</v>
      </c>
      <c r="AI2223" t="s">
        <v>53</v>
      </c>
      <c r="AJ2223" t="s">
        <v>5835</v>
      </c>
      <c r="AK2223" t="s">
        <v>53</v>
      </c>
      <c r="AL2223" t="s">
        <v>53</v>
      </c>
      <c r="AM2223" t="s">
        <v>7642</v>
      </c>
      <c r="AN2223" t="s">
        <v>53</v>
      </c>
      <c r="AO2223">
        <v>2801</v>
      </c>
      <c r="AP2223" t="s">
        <v>7871</v>
      </c>
      <c r="AQ2223" t="s">
        <v>7630</v>
      </c>
      <c r="AR2223" t="s">
        <v>483</v>
      </c>
      <c r="AS2223" t="s">
        <v>263</v>
      </c>
      <c r="AT2223" t="s">
        <v>53</v>
      </c>
      <c r="AU2223" t="s">
        <v>53</v>
      </c>
      <c r="AV2223" t="s">
        <v>53</v>
      </c>
      <c r="AW2223" t="s">
        <v>53</v>
      </c>
      <c r="AX2223" t="s">
        <v>53</v>
      </c>
      <c r="AY2223" t="s">
        <v>53</v>
      </c>
      <c r="AZ2223" t="s">
        <v>53</v>
      </c>
      <c r="BA2223" t="s">
        <v>93</v>
      </c>
      <c r="BB2223" t="s">
        <v>53</v>
      </c>
      <c r="BC2223" t="s">
        <v>53</v>
      </c>
      <c r="BD2223" t="s">
        <v>53</v>
      </c>
      <c r="BE2223" t="s">
        <v>53</v>
      </c>
      <c r="BF2223" t="s">
        <v>53</v>
      </c>
      <c r="BG2223" t="s">
        <v>53</v>
      </c>
      <c r="BH2223" t="s">
        <v>53</v>
      </c>
      <c r="BI2223" t="s">
        <v>53</v>
      </c>
    </row>
    <row r="2224" spans="1:61" x14ac:dyDescent="0.25">
      <c r="A2224" t="s">
        <v>53</v>
      </c>
      <c r="B2224" t="s">
        <v>54</v>
      </c>
      <c r="C2224" t="s">
        <v>53</v>
      </c>
      <c r="D2224" t="s">
        <v>54</v>
      </c>
      <c r="E2224" t="s">
        <v>53</v>
      </c>
      <c r="F2224" t="s">
        <v>54</v>
      </c>
      <c r="G2224" t="s">
        <v>54</v>
      </c>
      <c r="H2224">
        <v>1549</v>
      </c>
      <c r="I2224" t="s">
        <v>1464</v>
      </c>
      <c r="J2224" t="s">
        <v>53</v>
      </c>
      <c r="K2224" t="s">
        <v>53</v>
      </c>
      <c r="L2224" t="s">
        <v>7635</v>
      </c>
      <c r="M2224" t="s">
        <v>61</v>
      </c>
      <c r="N2224" t="s">
        <v>53</v>
      </c>
      <c r="O2224" t="s">
        <v>5835</v>
      </c>
      <c r="P2224" t="s">
        <v>53</v>
      </c>
      <c r="Q2224">
        <v>1498</v>
      </c>
      <c r="R2224" t="s">
        <v>7864</v>
      </c>
      <c r="S2224" t="s">
        <v>53</v>
      </c>
      <c r="T2224" t="s">
        <v>53</v>
      </c>
      <c r="U2224" t="s">
        <v>53</v>
      </c>
      <c r="V2224" t="s">
        <v>53</v>
      </c>
      <c r="W2224" t="s">
        <v>53</v>
      </c>
      <c r="X2224" t="s">
        <v>53</v>
      </c>
      <c r="Y2224" t="s">
        <v>53</v>
      </c>
      <c r="Z2224" t="s">
        <v>53</v>
      </c>
      <c r="AA2224" t="s">
        <v>53</v>
      </c>
      <c r="AB2224" t="s">
        <v>53</v>
      </c>
      <c r="AC2224" t="s">
        <v>53</v>
      </c>
      <c r="AD2224" t="s">
        <v>53</v>
      </c>
      <c r="AE2224" t="s">
        <v>6765</v>
      </c>
      <c r="AF2224" t="s">
        <v>7872</v>
      </c>
      <c r="AG2224" t="s">
        <v>7868</v>
      </c>
      <c r="AH2224" t="s">
        <v>61</v>
      </c>
      <c r="AI2224" t="s">
        <v>53</v>
      </c>
      <c r="AJ2224" t="s">
        <v>5835</v>
      </c>
      <c r="AK2224" t="s">
        <v>53</v>
      </c>
      <c r="AL2224" t="s">
        <v>53</v>
      </c>
      <c r="AM2224" t="s">
        <v>7642</v>
      </c>
      <c r="AN2224" t="s">
        <v>53</v>
      </c>
      <c r="AO2224">
        <v>2802</v>
      </c>
      <c r="AP2224" t="s">
        <v>7873</v>
      </c>
      <c r="AQ2224" t="s">
        <v>7630</v>
      </c>
      <c r="AR2224" t="s">
        <v>483</v>
      </c>
      <c r="AS2224" t="s">
        <v>263</v>
      </c>
      <c r="AT2224" t="s">
        <v>53</v>
      </c>
      <c r="AU2224" t="s">
        <v>53</v>
      </c>
      <c r="AV2224" t="s">
        <v>53</v>
      </c>
      <c r="AW2224" t="s">
        <v>53</v>
      </c>
      <c r="AX2224" t="s">
        <v>53</v>
      </c>
      <c r="AY2224" t="s">
        <v>53</v>
      </c>
      <c r="AZ2224" t="s">
        <v>53</v>
      </c>
      <c r="BA2224" t="s">
        <v>93</v>
      </c>
      <c r="BB2224" t="s">
        <v>53</v>
      </c>
      <c r="BC2224" t="s">
        <v>53</v>
      </c>
      <c r="BD2224" t="s">
        <v>53</v>
      </c>
      <c r="BE2224" t="s">
        <v>53</v>
      </c>
      <c r="BF2224" t="s">
        <v>53</v>
      </c>
      <c r="BG2224" t="s">
        <v>53</v>
      </c>
      <c r="BH2224" t="s">
        <v>53</v>
      </c>
      <c r="BI2224" t="s">
        <v>53</v>
      </c>
    </row>
    <row r="2225" spans="1:61" x14ac:dyDescent="0.25">
      <c r="A2225" t="s">
        <v>53</v>
      </c>
      <c r="B2225" t="s">
        <v>54</v>
      </c>
      <c r="C2225" t="s">
        <v>53</v>
      </c>
      <c r="D2225" t="s">
        <v>54</v>
      </c>
      <c r="E2225" t="s">
        <v>53</v>
      </c>
      <c r="F2225" t="s">
        <v>54</v>
      </c>
      <c r="G2225" t="s">
        <v>54</v>
      </c>
      <c r="H2225">
        <v>1550</v>
      </c>
      <c r="I2225" t="s">
        <v>1464</v>
      </c>
      <c r="J2225" t="s">
        <v>53</v>
      </c>
      <c r="K2225" t="s">
        <v>53</v>
      </c>
      <c r="L2225" t="s">
        <v>7664</v>
      </c>
      <c r="M2225" t="s">
        <v>61</v>
      </c>
      <c r="N2225" t="s">
        <v>53</v>
      </c>
      <c r="O2225" t="s">
        <v>5835</v>
      </c>
      <c r="P2225" t="s">
        <v>53</v>
      </c>
      <c r="Q2225">
        <v>1499</v>
      </c>
      <c r="R2225" t="s">
        <v>7874</v>
      </c>
      <c r="S2225" t="s">
        <v>53</v>
      </c>
      <c r="T2225" t="s">
        <v>53</v>
      </c>
      <c r="U2225" t="s">
        <v>53</v>
      </c>
      <c r="V2225" t="s">
        <v>53</v>
      </c>
      <c r="W2225" t="s">
        <v>53</v>
      </c>
      <c r="X2225" t="s">
        <v>53</v>
      </c>
      <c r="Y2225" t="s">
        <v>53</v>
      </c>
      <c r="Z2225" t="s">
        <v>53</v>
      </c>
      <c r="AA2225" t="s">
        <v>53</v>
      </c>
      <c r="AB2225" t="s">
        <v>53</v>
      </c>
      <c r="AC2225" t="s">
        <v>53</v>
      </c>
      <c r="AD2225" t="s">
        <v>53</v>
      </c>
      <c r="AE2225" t="s">
        <v>7087</v>
      </c>
      <c r="AF2225" t="s">
        <v>7875</v>
      </c>
      <c r="AG2225" t="s">
        <v>4749</v>
      </c>
      <c r="AH2225" t="s">
        <v>61</v>
      </c>
      <c r="AI2225" t="s">
        <v>53</v>
      </c>
      <c r="AJ2225" t="s">
        <v>5835</v>
      </c>
      <c r="AK2225" t="s">
        <v>53</v>
      </c>
      <c r="AL2225" t="s">
        <v>53</v>
      </c>
      <c r="AM2225" t="s">
        <v>7645</v>
      </c>
      <c r="AN2225" t="s">
        <v>53</v>
      </c>
      <c r="AO2225">
        <v>2152</v>
      </c>
      <c r="AP2225" t="s">
        <v>7876</v>
      </c>
      <c r="AQ2225" t="s">
        <v>7630</v>
      </c>
      <c r="AR2225" t="s">
        <v>483</v>
      </c>
      <c r="AS2225" t="s">
        <v>263</v>
      </c>
      <c r="AT2225" t="s">
        <v>53</v>
      </c>
      <c r="AU2225" t="s">
        <v>53</v>
      </c>
      <c r="AV2225" t="s">
        <v>53</v>
      </c>
      <c r="AW2225" t="s">
        <v>53</v>
      </c>
      <c r="AX2225" t="s">
        <v>53</v>
      </c>
      <c r="AY2225" t="s">
        <v>53</v>
      </c>
      <c r="AZ2225" t="s">
        <v>53</v>
      </c>
      <c r="BA2225" t="s">
        <v>93</v>
      </c>
      <c r="BB2225" t="s">
        <v>53</v>
      </c>
      <c r="BC2225" t="s">
        <v>53</v>
      </c>
      <c r="BD2225" t="s">
        <v>53</v>
      </c>
      <c r="BE2225" t="s">
        <v>53</v>
      </c>
      <c r="BF2225" t="s">
        <v>53</v>
      </c>
      <c r="BG2225" t="s">
        <v>53</v>
      </c>
      <c r="BH2225" t="s">
        <v>53</v>
      </c>
      <c r="BI2225" t="s">
        <v>53</v>
      </c>
    </row>
    <row r="2226" spans="1:61" x14ac:dyDescent="0.25">
      <c r="A2226" t="s">
        <v>53</v>
      </c>
      <c r="B2226" t="s">
        <v>54</v>
      </c>
      <c r="C2226" t="s">
        <v>53</v>
      </c>
      <c r="D2226" t="s">
        <v>54</v>
      </c>
      <c r="E2226" t="s">
        <v>53</v>
      </c>
      <c r="F2226" t="s">
        <v>54</v>
      </c>
      <c r="G2226" t="s">
        <v>54</v>
      </c>
      <c r="H2226">
        <v>1550</v>
      </c>
      <c r="I2226" t="s">
        <v>1464</v>
      </c>
      <c r="J2226" t="s">
        <v>53</v>
      </c>
      <c r="K2226" t="s">
        <v>53</v>
      </c>
      <c r="L2226" t="s">
        <v>7664</v>
      </c>
      <c r="M2226" t="s">
        <v>61</v>
      </c>
      <c r="N2226" t="s">
        <v>53</v>
      </c>
      <c r="O2226" t="s">
        <v>5835</v>
      </c>
      <c r="P2226" t="s">
        <v>53</v>
      </c>
      <c r="Q2226">
        <v>1499</v>
      </c>
      <c r="R2226" t="s">
        <v>7874</v>
      </c>
      <c r="S2226" t="s">
        <v>53</v>
      </c>
      <c r="T2226" t="s">
        <v>53</v>
      </c>
      <c r="U2226" t="s">
        <v>53</v>
      </c>
      <c r="V2226" t="s">
        <v>53</v>
      </c>
      <c r="W2226" t="s">
        <v>53</v>
      </c>
      <c r="X2226" t="s">
        <v>53</v>
      </c>
      <c r="Y2226" t="s">
        <v>53</v>
      </c>
      <c r="Z2226" t="s">
        <v>53</v>
      </c>
      <c r="AA2226" t="s">
        <v>53</v>
      </c>
      <c r="AB2226" t="s">
        <v>53</v>
      </c>
      <c r="AC2226" t="s">
        <v>53</v>
      </c>
      <c r="AD2226" t="s">
        <v>53</v>
      </c>
      <c r="AE2226" t="s">
        <v>6914</v>
      </c>
      <c r="AF2226" t="s">
        <v>7877</v>
      </c>
      <c r="AG2226" t="s">
        <v>7868</v>
      </c>
      <c r="AH2226" t="s">
        <v>61</v>
      </c>
      <c r="AI2226" t="s">
        <v>53</v>
      </c>
      <c r="AJ2226" t="s">
        <v>5835</v>
      </c>
      <c r="AK2226" t="s">
        <v>53</v>
      </c>
      <c r="AL2226" t="s">
        <v>53</v>
      </c>
      <c r="AM2226" t="s">
        <v>7645</v>
      </c>
      <c r="AN2226" t="s">
        <v>53</v>
      </c>
      <c r="AO2226">
        <v>2803</v>
      </c>
      <c r="AP2226" t="s">
        <v>7878</v>
      </c>
      <c r="AQ2226" t="s">
        <v>7630</v>
      </c>
      <c r="AR2226" t="s">
        <v>483</v>
      </c>
      <c r="AS2226" t="s">
        <v>263</v>
      </c>
      <c r="AT2226" t="s">
        <v>53</v>
      </c>
      <c r="AU2226" t="s">
        <v>53</v>
      </c>
      <c r="AV2226" t="s">
        <v>53</v>
      </c>
      <c r="AW2226" t="s">
        <v>53</v>
      </c>
      <c r="AX2226" t="s">
        <v>53</v>
      </c>
      <c r="AY2226" t="s">
        <v>53</v>
      </c>
      <c r="AZ2226" t="s">
        <v>53</v>
      </c>
      <c r="BA2226" t="s">
        <v>93</v>
      </c>
      <c r="BB2226" t="s">
        <v>53</v>
      </c>
      <c r="BC2226" t="s">
        <v>53</v>
      </c>
      <c r="BD2226" t="s">
        <v>53</v>
      </c>
      <c r="BE2226" t="s">
        <v>53</v>
      </c>
      <c r="BF2226" t="s">
        <v>53</v>
      </c>
      <c r="BG2226" t="s">
        <v>53</v>
      </c>
      <c r="BH2226" t="s">
        <v>53</v>
      </c>
      <c r="BI2226" t="s">
        <v>53</v>
      </c>
    </row>
    <row r="2227" spans="1:61" x14ac:dyDescent="0.25">
      <c r="A2227" t="s">
        <v>53</v>
      </c>
      <c r="B2227" t="s">
        <v>54</v>
      </c>
      <c r="C2227" t="s">
        <v>53</v>
      </c>
      <c r="D2227" t="s">
        <v>54</v>
      </c>
      <c r="E2227" t="s">
        <v>53</v>
      </c>
      <c r="F2227" t="s">
        <v>54</v>
      </c>
      <c r="G2227" t="s">
        <v>54</v>
      </c>
      <c r="H2227">
        <v>1550</v>
      </c>
      <c r="I2227" t="s">
        <v>1464</v>
      </c>
      <c r="J2227" t="s">
        <v>53</v>
      </c>
      <c r="K2227" t="s">
        <v>53</v>
      </c>
      <c r="L2227" t="s">
        <v>7664</v>
      </c>
      <c r="M2227" t="s">
        <v>61</v>
      </c>
      <c r="N2227" t="s">
        <v>53</v>
      </c>
      <c r="O2227" t="s">
        <v>5835</v>
      </c>
      <c r="P2227" t="s">
        <v>53</v>
      </c>
      <c r="Q2227">
        <v>1499</v>
      </c>
      <c r="R2227" t="s">
        <v>7874</v>
      </c>
      <c r="S2227" t="s">
        <v>53</v>
      </c>
      <c r="T2227" t="s">
        <v>53</v>
      </c>
      <c r="U2227" t="s">
        <v>53</v>
      </c>
      <c r="V2227" t="s">
        <v>53</v>
      </c>
      <c r="W2227" t="s">
        <v>53</v>
      </c>
      <c r="X2227" t="s">
        <v>53</v>
      </c>
      <c r="Y2227" t="s">
        <v>53</v>
      </c>
      <c r="Z2227" t="s">
        <v>53</v>
      </c>
      <c r="AA2227" t="s">
        <v>53</v>
      </c>
      <c r="AB2227" t="s">
        <v>53</v>
      </c>
      <c r="AC2227" t="s">
        <v>53</v>
      </c>
      <c r="AD2227" t="s">
        <v>53</v>
      </c>
      <c r="AE2227" t="s">
        <v>1294</v>
      </c>
      <c r="AF2227" t="s">
        <v>7867</v>
      </c>
      <c r="AG2227" t="s">
        <v>7868</v>
      </c>
      <c r="AH2227" t="s">
        <v>61</v>
      </c>
      <c r="AI2227" t="s">
        <v>53</v>
      </c>
      <c r="AJ2227" t="s">
        <v>5835</v>
      </c>
      <c r="AK2227" t="s">
        <v>53</v>
      </c>
      <c r="AL2227" t="s">
        <v>53</v>
      </c>
      <c r="AM2227" t="s">
        <v>7645</v>
      </c>
      <c r="AN2227" t="s">
        <v>53</v>
      </c>
      <c r="AO2227">
        <v>2804</v>
      </c>
      <c r="AP2227" t="s">
        <v>7879</v>
      </c>
      <c r="AQ2227" t="s">
        <v>7630</v>
      </c>
      <c r="AR2227" t="s">
        <v>483</v>
      </c>
      <c r="AS2227" t="s">
        <v>263</v>
      </c>
      <c r="AT2227" t="s">
        <v>53</v>
      </c>
      <c r="AU2227" t="s">
        <v>53</v>
      </c>
      <c r="AV2227" t="s">
        <v>53</v>
      </c>
      <c r="AW2227" t="s">
        <v>53</v>
      </c>
      <c r="AX2227" t="s">
        <v>53</v>
      </c>
      <c r="AY2227" t="s">
        <v>53</v>
      </c>
      <c r="AZ2227" t="s">
        <v>53</v>
      </c>
      <c r="BA2227" t="s">
        <v>93</v>
      </c>
      <c r="BB2227" t="s">
        <v>53</v>
      </c>
      <c r="BC2227" t="s">
        <v>53</v>
      </c>
      <c r="BD2227" t="s">
        <v>53</v>
      </c>
      <c r="BE2227" t="s">
        <v>53</v>
      </c>
      <c r="BF2227" t="s">
        <v>53</v>
      </c>
      <c r="BG2227" t="s">
        <v>53</v>
      </c>
      <c r="BH2227" t="s">
        <v>53</v>
      </c>
      <c r="BI2227" t="s">
        <v>53</v>
      </c>
    </row>
    <row r="2228" spans="1:61" x14ac:dyDescent="0.25">
      <c r="A2228" t="s">
        <v>53</v>
      </c>
      <c r="B2228" t="s">
        <v>54</v>
      </c>
      <c r="C2228" t="s">
        <v>53</v>
      </c>
      <c r="D2228" t="s">
        <v>54</v>
      </c>
      <c r="E2228" t="s">
        <v>53</v>
      </c>
      <c r="F2228" t="s">
        <v>54</v>
      </c>
      <c r="G2228" t="s">
        <v>54</v>
      </c>
      <c r="H2228">
        <v>1551</v>
      </c>
      <c r="I2228" t="s">
        <v>1464</v>
      </c>
      <c r="J2228" t="s">
        <v>53</v>
      </c>
      <c r="K2228" t="s">
        <v>53</v>
      </c>
      <c r="L2228" t="s">
        <v>7880</v>
      </c>
      <c r="M2228" t="s">
        <v>61</v>
      </c>
      <c r="N2228" t="s">
        <v>53</v>
      </c>
      <c r="O2228" t="s">
        <v>5835</v>
      </c>
      <c r="P2228" t="s">
        <v>53</v>
      </c>
      <c r="Q2228">
        <v>1500</v>
      </c>
      <c r="R2228" t="s">
        <v>3591</v>
      </c>
      <c r="S2228" t="s">
        <v>53</v>
      </c>
      <c r="T2228" t="s">
        <v>53</v>
      </c>
      <c r="U2228" t="s">
        <v>53</v>
      </c>
      <c r="V2228" t="s">
        <v>53</v>
      </c>
      <c r="W2228" t="s">
        <v>53</v>
      </c>
      <c r="X2228" t="s">
        <v>53</v>
      </c>
      <c r="Y2228" t="s">
        <v>53</v>
      </c>
      <c r="Z2228" t="s">
        <v>53</v>
      </c>
      <c r="AA2228" t="s">
        <v>53</v>
      </c>
      <c r="AB2228" t="s">
        <v>53</v>
      </c>
      <c r="AC2228" t="s">
        <v>53</v>
      </c>
      <c r="AD2228" t="s">
        <v>53</v>
      </c>
      <c r="AE2228" t="s">
        <v>7087</v>
      </c>
      <c r="AF2228" t="s">
        <v>7881</v>
      </c>
      <c r="AG2228" t="s">
        <v>4749</v>
      </c>
      <c r="AH2228" t="s">
        <v>61</v>
      </c>
      <c r="AI2228" t="s">
        <v>53</v>
      </c>
      <c r="AJ2228" t="s">
        <v>5835</v>
      </c>
      <c r="AK2228" t="s">
        <v>53</v>
      </c>
      <c r="AL2228" t="s">
        <v>53</v>
      </c>
      <c r="AM2228" t="s">
        <v>7648</v>
      </c>
      <c r="AN2228" t="s">
        <v>53</v>
      </c>
      <c r="AO2228">
        <v>2153</v>
      </c>
      <c r="AP2228" t="s">
        <v>7882</v>
      </c>
      <c r="AQ2228" t="s">
        <v>7630</v>
      </c>
      <c r="AR2228" t="s">
        <v>483</v>
      </c>
      <c r="AS2228" t="s">
        <v>263</v>
      </c>
      <c r="AT2228" t="s">
        <v>53</v>
      </c>
      <c r="AU2228" t="s">
        <v>53</v>
      </c>
      <c r="AV2228" t="s">
        <v>53</v>
      </c>
      <c r="AW2228" t="s">
        <v>53</v>
      </c>
      <c r="AX2228" t="s">
        <v>53</v>
      </c>
      <c r="AY2228" t="s">
        <v>53</v>
      </c>
      <c r="AZ2228" t="s">
        <v>53</v>
      </c>
      <c r="BA2228" t="s">
        <v>93</v>
      </c>
      <c r="BB2228" t="s">
        <v>53</v>
      </c>
      <c r="BC2228" t="s">
        <v>53</v>
      </c>
      <c r="BD2228" t="s">
        <v>53</v>
      </c>
      <c r="BE2228" t="s">
        <v>53</v>
      </c>
      <c r="BF2228" t="s">
        <v>53</v>
      </c>
      <c r="BG2228" t="s">
        <v>53</v>
      </c>
      <c r="BH2228" t="s">
        <v>53</v>
      </c>
      <c r="BI2228" t="s">
        <v>53</v>
      </c>
    </row>
    <row r="2229" spans="1:61" x14ac:dyDescent="0.25">
      <c r="A2229" t="s">
        <v>53</v>
      </c>
      <c r="B2229" t="s">
        <v>54</v>
      </c>
      <c r="C2229" t="s">
        <v>53</v>
      </c>
      <c r="D2229" t="s">
        <v>54</v>
      </c>
      <c r="E2229" t="s">
        <v>53</v>
      </c>
      <c r="F2229" t="s">
        <v>54</v>
      </c>
      <c r="G2229" t="s">
        <v>54</v>
      </c>
      <c r="H2229">
        <v>1551</v>
      </c>
      <c r="I2229" t="s">
        <v>1464</v>
      </c>
      <c r="J2229" t="s">
        <v>53</v>
      </c>
      <c r="K2229" t="s">
        <v>53</v>
      </c>
      <c r="L2229" t="s">
        <v>7880</v>
      </c>
      <c r="M2229" t="s">
        <v>61</v>
      </c>
      <c r="N2229" t="s">
        <v>53</v>
      </c>
      <c r="O2229" t="s">
        <v>5835</v>
      </c>
      <c r="P2229" t="s">
        <v>53</v>
      </c>
      <c r="Q2229">
        <v>1500</v>
      </c>
      <c r="R2229" t="s">
        <v>3591</v>
      </c>
      <c r="S2229" t="s">
        <v>53</v>
      </c>
      <c r="T2229" t="s">
        <v>53</v>
      </c>
      <c r="U2229" t="s">
        <v>53</v>
      </c>
      <c r="V2229" t="s">
        <v>53</v>
      </c>
      <c r="W2229" t="s">
        <v>53</v>
      </c>
      <c r="X2229" t="s">
        <v>53</v>
      </c>
      <c r="Y2229" t="s">
        <v>53</v>
      </c>
      <c r="Z2229" t="s">
        <v>53</v>
      </c>
      <c r="AA2229" t="s">
        <v>53</v>
      </c>
      <c r="AB2229" t="s">
        <v>53</v>
      </c>
      <c r="AC2229" t="s">
        <v>53</v>
      </c>
      <c r="AD2229" t="s">
        <v>53</v>
      </c>
      <c r="AE2229" t="s">
        <v>3854</v>
      </c>
      <c r="AF2229" t="s">
        <v>7883</v>
      </c>
      <c r="AG2229" t="s">
        <v>5211</v>
      </c>
      <c r="AH2229" t="s">
        <v>61</v>
      </c>
      <c r="AI2229" t="s">
        <v>53</v>
      </c>
      <c r="AJ2229" t="s">
        <v>5835</v>
      </c>
      <c r="AK2229" t="s">
        <v>53</v>
      </c>
      <c r="AL2229" t="s">
        <v>53</v>
      </c>
      <c r="AM2229" t="s">
        <v>7648</v>
      </c>
      <c r="AN2229" t="s">
        <v>53</v>
      </c>
      <c r="AO2229">
        <v>2806</v>
      </c>
      <c r="AP2229" t="s">
        <v>7884</v>
      </c>
      <c r="AQ2229" t="s">
        <v>7630</v>
      </c>
      <c r="AR2229" t="s">
        <v>483</v>
      </c>
      <c r="AS2229" t="s">
        <v>263</v>
      </c>
      <c r="AT2229" t="s">
        <v>53</v>
      </c>
      <c r="AU2229" t="s">
        <v>53</v>
      </c>
      <c r="AV2229" t="s">
        <v>53</v>
      </c>
      <c r="AW2229" t="s">
        <v>53</v>
      </c>
      <c r="AX2229" t="s">
        <v>53</v>
      </c>
      <c r="AY2229" t="s">
        <v>53</v>
      </c>
      <c r="AZ2229" t="s">
        <v>53</v>
      </c>
      <c r="BA2229" t="s">
        <v>93</v>
      </c>
      <c r="BB2229" t="s">
        <v>53</v>
      </c>
      <c r="BC2229" t="s">
        <v>53</v>
      </c>
      <c r="BD2229" t="s">
        <v>53</v>
      </c>
      <c r="BE2229" t="s">
        <v>53</v>
      </c>
      <c r="BF2229" t="s">
        <v>53</v>
      </c>
      <c r="BG2229" t="s">
        <v>53</v>
      </c>
      <c r="BH2229" t="s">
        <v>53</v>
      </c>
      <c r="BI2229" t="s">
        <v>53</v>
      </c>
    </row>
    <row r="2230" spans="1:61" x14ac:dyDescent="0.25">
      <c r="A2230" t="s">
        <v>53</v>
      </c>
      <c r="B2230" t="s">
        <v>54</v>
      </c>
      <c r="C2230" t="s">
        <v>53</v>
      </c>
      <c r="D2230" t="s">
        <v>54</v>
      </c>
      <c r="E2230" t="s">
        <v>53</v>
      </c>
      <c r="F2230" t="s">
        <v>54</v>
      </c>
      <c r="G2230" t="s">
        <v>54</v>
      </c>
      <c r="H2230">
        <v>1551</v>
      </c>
      <c r="I2230" t="s">
        <v>1464</v>
      </c>
      <c r="J2230" t="s">
        <v>53</v>
      </c>
      <c r="K2230" t="s">
        <v>53</v>
      </c>
      <c r="L2230" t="s">
        <v>7880</v>
      </c>
      <c r="M2230" t="s">
        <v>61</v>
      </c>
      <c r="N2230" t="s">
        <v>53</v>
      </c>
      <c r="O2230" t="s">
        <v>5835</v>
      </c>
      <c r="P2230" t="s">
        <v>53</v>
      </c>
      <c r="Q2230">
        <v>1500</v>
      </c>
      <c r="R2230" t="s">
        <v>3591</v>
      </c>
      <c r="S2230" t="s">
        <v>53</v>
      </c>
      <c r="T2230" t="s">
        <v>53</v>
      </c>
      <c r="U2230" t="s">
        <v>53</v>
      </c>
      <c r="V2230" t="s">
        <v>53</v>
      </c>
      <c r="W2230" t="s">
        <v>53</v>
      </c>
      <c r="X2230" t="s">
        <v>53</v>
      </c>
      <c r="Y2230" t="s">
        <v>53</v>
      </c>
      <c r="Z2230" t="s">
        <v>53</v>
      </c>
      <c r="AA2230" t="s">
        <v>53</v>
      </c>
      <c r="AB2230" t="s">
        <v>53</v>
      </c>
      <c r="AC2230" t="s">
        <v>53</v>
      </c>
      <c r="AD2230" t="s">
        <v>53</v>
      </c>
      <c r="AE2230" t="s">
        <v>2884</v>
      </c>
      <c r="AF2230" t="s">
        <v>7885</v>
      </c>
      <c r="AG2230" t="s">
        <v>5211</v>
      </c>
      <c r="AH2230" t="s">
        <v>61</v>
      </c>
      <c r="AI2230" t="s">
        <v>53</v>
      </c>
      <c r="AJ2230" t="s">
        <v>5835</v>
      </c>
      <c r="AK2230" t="s">
        <v>53</v>
      </c>
      <c r="AL2230" t="s">
        <v>53</v>
      </c>
      <c r="AM2230" t="s">
        <v>7648</v>
      </c>
      <c r="AN2230" t="s">
        <v>53</v>
      </c>
      <c r="AO2230">
        <v>2807</v>
      </c>
      <c r="AP2230" t="s">
        <v>7886</v>
      </c>
      <c r="AQ2230" t="s">
        <v>7630</v>
      </c>
      <c r="AR2230" t="s">
        <v>483</v>
      </c>
      <c r="AS2230" t="s">
        <v>263</v>
      </c>
      <c r="AT2230" t="s">
        <v>53</v>
      </c>
      <c r="AU2230" t="s">
        <v>53</v>
      </c>
      <c r="AV2230" t="s">
        <v>53</v>
      </c>
      <c r="AW2230" t="s">
        <v>53</v>
      </c>
      <c r="AX2230" t="s">
        <v>53</v>
      </c>
      <c r="AY2230" t="s">
        <v>53</v>
      </c>
      <c r="AZ2230" t="s">
        <v>53</v>
      </c>
      <c r="BA2230" t="s">
        <v>93</v>
      </c>
      <c r="BB2230" t="s">
        <v>53</v>
      </c>
      <c r="BC2230" t="s">
        <v>53</v>
      </c>
      <c r="BD2230" t="s">
        <v>53</v>
      </c>
      <c r="BE2230" t="s">
        <v>53</v>
      </c>
      <c r="BF2230" t="s">
        <v>53</v>
      </c>
      <c r="BG2230" t="s">
        <v>53</v>
      </c>
      <c r="BH2230" t="s">
        <v>53</v>
      </c>
      <c r="BI2230" t="s">
        <v>53</v>
      </c>
    </row>
    <row r="2231" spans="1:61" x14ac:dyDescent="0.25">
      <c r="A2231" t="s">
        <v>53</v>
      </c>
      <c r="B2231" t="s">
        <v>54</v>
      </c>
      <c r="C2231" t="s">
        <v>53</v>
      </c>
      <c r="D2231" t="s">
        <v>54</v>
      </c>
      <c r="E2231" t="s">
        <v>53</v>
      </c>
      <c r="F2231" t="s">
        <v>54</v>
      </c>
      <c r="G2231" t="s">
        <v>54</v>
      </c>
      <c r="H2231">
        <v>1551</v>
      </c>
      <c r="I2231" t="s">
        <v>1464</v>
      </c>
      <c r="J2231" t="s">
        <v>53</v>
      </c>
      <c r="K2231" t="s">
        <v>53</v>
      </c>
      <c r="L2231" t="s">
        <v>7880</v>
      </c>
      <c r="M2231" t="s">
        <v>61</v>
      </c>
      <c r="N2231" t="s">
        <v>53</v>
      </c>
      <c r="O2231" t="s">
        <v>5835</v>
      </c>
      <c r="P2231" t="s">
        <v>53</v>
      </c>
      <c r="Q2231">
        <v>1500</v>
      </c>
      <c r="R2231" t="s">
        <v>3591</v>
      </c>
      <c r="S2231" t="s">
        <v>53</v>
      </c>
      <c r="T2231" t="s">
        <v>53</v>
      </c>
      <c r="U2231" t="s">
        <v>53</v>
      </c>
      <c r="V2231" t="s">
        <v>53</v>
      </c>
      <c r="W2231" t="s">
        <v>53</v>
      </c>
      <c r="X2231" t="s">
        <v>53</v>
      </c>
      <c r="Y2231" t="s">
        <v>53</v>
      </c>
      <c r="Z2231" t="s">
        <v>53</v>
      </c>
      <c r="AA2231" t="s">
        <v>53</v>
      </c>
      <c r="AB2231" t="s">
        <v>53</v>
      </c>
      <c r="AC2231" t="s">
        <v>53</v>
      </c>
      <c r="AD2231" t="s">
        <v>53</v>
      </c>
      <c r="AE2231" t="s">
        <v>7887</v>
      </c>
      <c r="AF2231" t="s">
        <v>7867</v>
      </c>
      <c r="AG2231" t="s">
        <v>5211</v>
      </c>
      <c r="AH2231" t="s">
        <v>61</v>
      </c>
      <c r="AI2231" t="s">
        <v>53</v>
      </c>
      <c r="AJ2231" t="s">
        <v>5835</v>
      </c>
      <c r="AK2231" t="s">
        <v>53</v>
      </c>
      <c r="AL2231" t="s">
        <v>53</v>
      </c>
      <c r="AM2231" t="s">
        <v>7648</v>
      </c>
      <c r="AN2231" t="s">
        <v>53</v>
      </c>
      <c r="AO2231">
        <v>2808</v>
      </c>
      <c r="AP2231" t="s">
        <v>7888</v>
      </c>
      <c r="AQ2231" t="s">
        <v>7630</v>
      </c>
      <c r="AR2231" t="s">
        <v>483</v>
      </c>
      <c r="AS2231" t="s">
        <v>263</v>
      </c>
      <c r="AT2231" t="s">
        <v>53</v>
      </c>
      <c r="AU2231" t="s">
        <v>53</v>
      </c>
      <c r="AV2231" t="s">
        <v>53</v>
      </c>
      <c r="AW2231" t="s">
        <v>53</v>
      </c>
      <c r="AX2231" t="s">
        <v>53</v>
      </c>
      <c r="AY2231" t="s">
        <v>53</v>
      </c>
      <c r="AZ2231" t="s">
        <v>53</v>
      </c>
      <c r="BA2231" t="s">
        <v>93</v>
      </c>
      <c r="BB2231" t="s">
        <v>53</v>
      </c>
      <c r="BC2231" t="s">
        <v>53</v>
      </c>
      <c r="BD2231" t="s">
        <v>53</v>
      </c>
      <c r="BE2231" t="s">
        <v>53</v>
      </c>
      <c r="BF2231" t="s">
        <v>53</v>
      </c>
      <c r="BG2231" t="s">
        <v>53</v>
      </c>
      <c r="BH2231" t="s">
        <v>53</v>
      </c>
      <c r="BI2231" t="s">
        <v>53</v>
      </c>
    </row>
    <row r="2232" spans="1:61" x14ac:dyDescent="0.25">
      <c r="A2232" t="s">
        <v>53</v>
      </c>
      <c r="B2232" t="s">
        <v>54</v>
      </c>
      <c r="C2232" t="s">
        <v>53</v>
      </c>
      <c r="D2232" t="s">
        <v>54</v>
      </c>
      <c r="E2232" t="s">
        <v>53</v>
      </c>
      <c r="F2232" t="s">
        <v>54</v>
      </c>
      <c r="G2232" t="s">
        <v>54</v>
      </c>
      <c r="H2232">
        <v>1552</v>
      </c>
      <c r="I2232" t="s">
        <v>1464</v>
      </c>
      <c r="J2232" t="s">
        <v>53</v>
      </c>
      <c r="K2232" t="s">
        <v>53</v>
      </c>
      <c r="L2232" t="s">
        <v>53</v>
      </c>
      <c r="M2232" t="s">
        <v>61</v>
      </c>
      <c r="N2232" t="s">
        <v>53</v>
      </c>
      <c r="O2232" t="s">
        <v>7889</v>
      </c>
      <c r="P2232" t="s">
        <v>53</v>
      </c>
      <c r="Q2232">
        <v>1501</v>
      </c>
      <c r="R2232" t="s">
        <v>3391</v>
      </c>
      <c r="S2232" t="s">
        <v>53</v>
      </c>
      <c r="T2232" t="s">
        <v>53</v>
      </c>
      <c r="U2232" t="s">
        <v>53</v>
      </c>
      <c r="V2232" t="s">
        <v>53</v>
      </c>
      <c r="W2232" t="s">
        <v>53</v>
      </c>
      <c r="X2232" t="s">
        <v>53</v>
      </c>
      <c r="Y2232" t="s">
        <v>53</v>
      </c>
      <c r="Z2232" t="s">
        <v>53</v>
      </c>
      <c r="AA2232" t="s">
        <v>53</v>
      </c>
      <c r="AB2232" t="s">
        <v>53</v>
      </c>
      <c r="AC2232" t="s">
        <v>53</v>
      </c>
      <c r="AD2232" t="s">
        <v>53</v>
      </c>
      <c r="AE2232" t="s">
        <v>5835</v>
      </c>
      <c r="AF2232" t="s">
        <v>53</v>
      </c>
      <c r="AG2232" t="s">
        <v>7889</v>
      </c>
      <c r="AH2232" t="s">
        <v>61</v>
      </c>
      <c r="AI2232" t="s">
        <v>53</v>
      </c>
      <c r="AJ2232" t="s">
        <v>7889</v>
      </c>
      <c r="AK2232" t="s">
        <v>53</v>
      </c>
      <c r="AL2232" t="s">
        <v>53</v>
      </c>
      <c r="AM2232" t="s">
        <v>7650</v>
      </c>
      <c r="AN2232" t="s">
        <v>53</v>
      </c>
      <c r="AO2232">
        <v>2154</v>
      </c>
      <c r="AP2232" t="s">
        <v>7890</v>
      </c>
      <c r="AQ2232" t="s">
        <v>1761</v>
      </c>
      <c r="AR2232" t="s">
        <v>145</v>
      </c>
      <c r="AS2232" t="s">
        <v>53</v>
      </c>
      <c r="AT2232" t="s">
        <v>53</v>
      </c>
      <c r="AU2232" t="s">
        <v>53</v>
      </c>
      <c r="AV2232" t="s">
        <v>53</v>
      </c>
      <c r="AW2232" t="s">
        <v>53</v>
      </c>
      <c r="AX2232" t="s">
        <v>53</v>
      </c>
      <c r="AY2232" t="s">
        <v>53</v>
      </c>
      <c r="AZ2232" t="s">
        <v>53</v>
      </c>
      <c r="BA2232" t="s">
        <v>146</v>
      </c>
      <c r="BB2232" t="s">
        <v>53</v>
      </c>
      <c r="BC2232" t="s">
        <v>53</v>
      </c>
      <c r="BD2232" t="s">
        <v>53</v>
      </c>
      <c r="BE2232" t="s">
        <v>53</v>
      </c>
      <c r="BF2232" t="s">
        <v>53</v>
      </c>
      <c r="BG2232" t="s">
        <v>53</v>
      </c>
      <c r="BH2232" t="s">
        <v>53</v>
      </c>
      <c r="BI2232" t="s">
        <v>53</v>
      </c>
    </row>
    <row r="2233" spans="1:61" x14ac:dyDescent="0.25">
      <c r="A2233" t="s">
        <v>53</v>
      </c>
      <c r="B2233" t="s">
        <v>54</v>
      </c>
      <c r="C2233" t="s">
        <v>53</v>
      </c>
      <c r="D2233" t="s">
        <v>54</v>
      </c>
      <c r="E2233" t="s">
        <v>53</v>
      </c>
      <c r="F2233" t="s">
        <v>54</v>
      </c>
      <c r="G2233" t="s">
        <v>54</v>
      </c>
      <c r="H2233">
        <v>1552</v>
      </c>
      <c r="I2233" t="s">
        <v>1464</v>
      </c>
      <c r="J2233" t="s">
        <v>53</v>
      </c>
      <c r="K2233" t="s">
        <v>53</v>
      </c>
      <c r="L2233" t="s">
        <v>53</v>
      </c>
      <c r="M2233" t="s">
        <v>61</v>
      </c>
      <c r="N2233" t="s">
        <v>53</v>
      </c>
      <c r="O2233" t="s">
        <v>7889</v>
      </c>
      <c r="P2233" t="s">
        <v>53</v>
      </c>
      <c r="Q2233">
        <v>1501</v>
      </c>
      <c r="R2233" t="s">
        <v>3391</v>
      </c>
      <c r="S2233" t="s">
        <v>53</v>
      </c>
      <c r="T2233" t="s">
        <v>53</v>
      </c>
      <c r="U2233" t="s">
        <v>53</v>
      </c>
      <c r="V2233" t="s">
        <v>53</v>
      </c>
      <c r="W2233" t="s">
        <v>53</v>
      </c>
      <c r="X2233" t="s">
        <v>53</v>
      </c>
      <c r="Y2233" t="s">
        <v>53</v>
      </c>
      <c r="Z2233" t="s">
        <v>53</v>
      </c>
      <c r="AA2233" t="s">
        <v>53</v>
      </c>
      <c r="AB2233" t="s">
        <v>53</v>
      </c>
      <c r="AC2233" t="s">
        <v>5645</v>
      </c>
      <c r="AD2233" t="s">
        <v>1437</v>
      </c>
      <c r="AE2233" t="s">
        <v>5835</v>
      </c>
      <c r="AF2233" t="s">
        <v>53</v>
      </c>
      <c r="AG2233" t="s">
        <v>7889</v>
      </c>
      <c r="AH2233" t="s">
        <v>61</v>
      </c>
      <c r="AI2233" t="s">
        <v>53</v>
      </c>
      <c r="AJ2233" t="s">
        <v>7889</v>
      </c>
      <c r="AK2233" t="s">
        <v>53</v>
      </c>
      <c r="AL2233" t="s">
        <v>206</v>
      </c>
      <c r="AM2233" t="s">
        <v>7650</v>
      </c>
      <c r="AN2233" t="s">
        <v>65</v>
      </c>
      <c r="AO2233">
        <v>2155</v>
      </c>
      <c r="AP2233" t="s">
        <v>7891</v>
      </c>
      <c r="AQ2233" t="s">
        <v>1761</v>
      </c>
      <c r="AR2233" t="s">
        <v>153</v>
      </c>
      <c r="AS2233" t="s">
        <v>72</v>
      </c>
      <c r="AT2233" t="s">
        <v>53</v>
      </c>
      <c r="AU2233" t="s">
        <v>53</v>
      </c>
      <c r="AV2233" t="s">
        <v>53</v>
      </c>
      <c r="AW2233" t="s">
        <v>53</v>
      </c>
      <c r="AX2233" t="s">
        <v>53</v>
      </c>
      <c r="AY2233" t="s">
        <v>53</v>
      </c>
      <c r="AZ2233" t="s">
        <v>53</v>
      </c>
      <c r="BA2233" t="s">
        <v>93</v>
      </c>
      <c r="BB2233" t="s">
        <v>225</v>
      </c>
      <c r="BC2233" t="s">
        <v>53</v>
      </c>
      <c r="BD2233" t="s">
        <v>53</v>
      </c>
      <c r="BE2233" t="s">
        <v>53</v>
      </c>
      <c r="BF2233" t="s">
        <v>5645</v>
      </c>
      <c r="BG2233" t="s">
        <v>112</v>
      </c>
      <c r="BH2233" t="s">
        <v>53</v>
      </c>
      <c r="BI2233" t="s">
        <v>53</v>
      </c>
    </row>
    <row r="2234" spans="1:61" x14ac:dyDescent="0.25">
      <c r="A2234" t="s">
        <v>53</v>
      </c>
      <c r="B2234" t="s">
        <v>54</v>
      </c>
      <c r="C2234" t="s">
        <v>53</v>
      </c>
      <c r="D2234" t="s">
        <v>54</v>
      </c>
      <c r="E2234" t="s">
        <v>53</v>
      </c>
      <c r="F2234" t="s">
        <v>54</v>
      </c>
      <c r="G2234" t="s">
        <v>54</v>
      </c>
      <c r="H2234">
        <v>1553</v>
      </c>
      <c r="I2234" t="s">
        <v>1464</v>
      </c>
      <c r="J2234" t="s">
        <v>53</v>
      </c>
      <c r="K2234" t="s">
        <v>53</v>
      </c>
      <c r="L2234" t="s">
        <v>53</v>
      </c>
      <c r="M2234" t="s">
        <v>61</v>
      </c>
      <c r="N2234" t="s">
        <v>53</v>
      </c>
      <c r="O2234" t="s">
        <v>7889</v>
      </c>
      <c r="P2234" t="s">
        <v>53</v>
      </c>
      <c r="Q2234">
        <v>1502</v>
      </c>
      <c r="R2234" t="s">
        <v>7892</v>
      </c>
      <c r="S2234" t="s">
        <v>53</v>
      </c>
      <c r="T2234" t="s">
        <v>53</v>
      </c>
      <c r="U2234" t="s">
        <v>53</v>
      </c>
      <c r="V2234" t="s">
        <v>53</v>
      </c>
      <c r="W2234" t="s">
        <v>53</v>
      </c>
      <c r="X2234" t="s">
        <v>53</v>
      </c>
      <c r="Y2234" t="s">
        <v>53</v>
      </c>
      <c r="Z2234" t="s">
        <v>53</v>
      </c>
      <c r="AA2234" t="s">
        <v>53</v>
      </c>
      <c r="AB2234" t="s">
        <v>53</v>
      </c>
      <c r="AC2234" t="s">
        <v>53</v>
      </c>
      <c r="AD2234" t="s">
        <v>53</v>
      </c>
      <c r="AE2234" t="s">
        <v>5835</v>
      </c>
      <c r="AF2234" t="s">
        <v>53</v>
      </c>
      <c r="AG2234" t="s">
        <v>7889</v>
      </c>
      <c r="AH2234" t="s">
        <v>61</v>
      </c>
      <c r="AI2234" t="s">
        <v>53</v>
      </c>
      <c r="AJ2234" t="s">
        <v>7889</v>
      </c>
      <c r="AK2234" t="s">
        <v>53</v>
      </c>
      <c r="AL2234" t="s">
        <v>53</v>
      </c>
      <c r="AM2234" t="s">
        <v>7654</v>
      </c>
      <c r="AN2234" t="s">
        <v>53</v>
      </c>
      <c r="AO2234">
        <v>2156</v>
      </c>
      <c r="AP2234" t="s">
        <v>7893</v>
      </c>
      <c r="AQ2234" t="s">
        <v>1761</v>
      </c>
      <c r="AR2234" t="s">
        <v>145</v>
      </c>
      <c r="AS2234" t="s">
        <v>53</v>
      </c>
      <c r="AT2234" t="s">
        <v>53</v>
      </c>
      <c r="AU2234" t="s">
        <v>53</v>
      </c>
      <c r="AV2234" t="s">
        <v>53</v>
      </c>
      <c r="AW2234" t="s">
        <v>53</v>
      </c>
      <c r="AX2234" t="s">
        <v>53</v>
      </c>
      <c r="AY2234" t="s">
        <v>53</v>
      </c>
      <c r="AZ2234" t="s">
        <v>53</v>
      </c>
      <c r="BA2234" t="s">
        <v>146</v>
      </c>
      <c r="BB2234" t="s">
        <v>53</v>
      </c>
      <c r="BC2234" t="s">
        <v>53</v>
      </c>
      <c r="BD2234" t="s">
        <v>53</v>
      </c>
      <c r="BE2234" t="s">
        <v>53</v>
      </c>
      <c r="BF2234" t="s">
        <v>53</v>
      </c>
      <c r="BG2234" t="s">
        <v>53</v>
      </c>
      <c r="BH2234" t="s">
        <v>53</v>
      </c>
      <c r="BI2234" t="s">
        <v>53</v>
      </c>
    </row>
    <row r="2235" spans="1:61" x14ac:dyDescent="0.25">
      <c r="A2235" t="s">
        <v>53</v>
      </c>
      <c r="B2235" t="s">
        <v>54</v>
      </c>
      <c r="C2235" t="s">
        <v>53</v>
      </c>
      <c r="D2235" t="s">
        <v>54</v>
      </c>
      <c r="E2235" t="s">
        <v>53</v>
      </c>
      <c r="F2235" t="s">
        <v>54</v>
      </c>
      <c r="G2235" t="s">
        <v>54</v>
      </c>
      <c r="H2235">
        <v>1553</v>
      </c>
      <c r="I2235" t="s">
        <v>1464</v>
      </c>
      <c r="J2235" t="s">
        <v>53</v>
      </c>
      <c r="K2235" t="s">
        <v>53</v>
      </c>
      <c r="L2235" t="s">
        <v>53</v>
      </c>
      <c r="M2235" t="s">
        <v>61</v>
      </c>
      <c r="N2235" t="s">
        <v>53</v>
      </c>
      <c r="O2235" t="s">
        <v>7889</v>
      </c>
      <c r="P2235" t="s">
        <v>53</v>
      </c>
      <c r="Q2235">
        <v>1502</v>
      </c>
      <c r="R2235" t="s">
        <v>7892</v>
      </c>
      <c r="S2235" t="s">
        <v>53</v>
      </c>
      <c r="T2235" t="s">
        <v>53</v>
      </c>
      <c r="U2235" t="s">
        <v>53</v>
      </c>
      <c r="V2235" t="s">
        <v>53</v>
      </c>
      <c r="W2235" t="s">
        <v>53</v>
      </c>
      <c r="X2235" t="s">
        <v>53</v>
      </c>
      <c r="Y2235" t="s">
        <v>53</v>
      </c>
      <c r="Z2235" t="s">
        <v>53</v>
      </c>
      <c r="AA2235" t="s">
        <v>53</v>
      </c>
      <c r="AB2235" t="s">
        <v>53</v>
      </c>
      <c r="AC2235" t="s">
        <v>7894</v>
      </c>
      <c r="AD2235" t="s">
        <v>818</v>
      </c>
      <c r="AE2235" t="s">
        <v>5835</v>
      </c>
      <c r="AF2235" t="s">
        <v>53</v>
      </c>
      <c r="AG2235" t="s">
        <v>7889</v>
      </c>
      <c r="AH2235" t="s">
        <v>61</v>
      </c>
      <c r="AI2235" t="s">
        <v>53</v>
      </c>
      <c r="AJ2235" t="s">
        <v>7889</v>
      </c>
      <c r="AK2235" t="s">
        <v>53</v>
      </c>
      <c r="AL2235" t="s">
        <v>206</v>
      </c>
      <c r="AM2235" t="s">
        <v>7654</v>
      </c>
      <c r="AN2235" t="s">
        <v>371</v>
      </c>
      <c r="AO2235">
        <v>2157</v>
      </c>
      <c r="AP2235" t="s">
        <v>7895</v>
      </c>
      <c r="AQ2235" t="s">
        <v>1761</v>
      </c>
      <c r="AR2235" t="s">
        <v>153</v>
      </c>
      <c r="AS2235" t="s">
        <v>72</v>
      </c>
      <c r="AT2235" t="s">
        <v>53</v>
      </c>
      <c r="AU2235" t="s">
        <v>53</v>
      </c>
      <c r="AV2235" t="s">
        <v>53</v>
      </c>
      <c r="AW2235" t="s">
        <v>53</v>
      </c>
      <c r="AX2235" t="s">
        <v>53</v>
      </c>
      <c r="AY2235" t="s">
        <v>53</v>
      </c>
      <c r="AZ2235" t="s">
        <v>53</v>
      </c>
      <c r="BA2235" t="s">
        <v>93</v>
      </c>
      <c r="BB2235" t="s">
        <v>101</v>
      </c>
      <c r="BC2235" t="s">
        <v>53</v>
      </c>
      <c r="BD2235" t="s">
        <v>53</v>
      </c>
      <c r="BE2235" t="s">
        <v>53</v>
      </c>
      <c r="BF2235" t="s">
        <v>2575</v>
      </c>
      <c r="BG2235" t="s">
        <v>112</v>
      </c>
      <c r="BH2235" t="s">
        <v>53</v>
      </c>
      <c r="BI2235" t="s">
        <v>53</v>
      </c>
    </row>
    <row r="2236" spans="1:61" x14ac:dyDescent="0.25">
      <c r="A2236" t="s">
        <v>53</v>
      </c>
      <c r="B2236" t="s">
        <v>54</v>
      </c>
      <c r="C2236" t="s">
        <v>53</v>
      </c>
      <c r="D2236" t="s">
        <v>54</v>
      </c>
      <c r="E2236" t="s">
        <v>110</v>
      </c>
      <c r="F2236" t="s">
        <v>54</v>
      </c>
      <c r="G2236" t="s">
        <v>54</v>
      </c>
      <c r="H2236">
        <v>1554</v>
      </c>
      <c r="I2236" t="s">
        <v>1464</v>
      </c>
      <c r="J2236" t="s">
        <v>53</v>
      </c>
      <c r="K2236" t="s">
        <v>53</v>
      </c>
      <c r="L2236" t="s">
        <v>53</v>
      </c>
      <c r="M2236" t="s">
        <v>61</v>
      </c>
      <c r="N2236" t="s">
        <v>5835</v>
      </c>
      <c r="O2236" t="s">
        <v>7889</v>
      </c>
      <c r="P2236" t="s">
        <v>64</v>
      </c>
      <c r="Q2236">
        <v>1503</v>
      </c>
      <c r="R2236" t="s">
        <v>7896</v>
      </c>
      <c r="S2236" t="s">
        <v>53</v>
      </c>
      <c r="T2236" t="s">
        <v>53</v>
      </c>
      <c r="U2236" t="s">
        <v>53</v>
      </c>
      <c r="V2236" t="s">
        <v>61</v>
      </c>
      <c r="W2236" t="s">
        <v>53</v>
      </c>
      <c r="X2236" t="s">
        <v>127</v>
      </c>
      <c r="Y2236" t="s">
        <v>53</v>
      </c>
      <c r="Z2236" t="s">
        <v>53</v>
      </c>
      <c r="AA2236" t="s">
        <v>53</v>
      </c>
      <c r="AB2236" t="s">
        <v>53</v>
      </c>
      <c r="AC2236" t="s">
        <v>53</v>
      </c>
      <c r="AD2236" t="s">
        <v>53</v>
      </c>
      <c r="AE2236" t="s">
        <v>5835</v>
      </c>
      <c r="AF2236" t="s">
        <v>53</v>
      </c>
      <c r="AG2236" t="s">
        <v>7889</v>
      </c>
      <c r="AH2236" t="s">
        <v>61</v>
      </c>
      <c r="AI2236" t="s">
        <v>5835</v>
      </c>
      <c r="AJ2236" t="s">
        <v>7889</v>
      </c>
      <c r="AK2236" t="s">
        <v>64</v>
      </c>
      <c r="AL2236" t="s">
        <v>53</v>
      </c>
      <c r="AM2236" t="s">
        <v>7657</v>
      </c>
      <c r="AN2236" t="s">
        <v>53</v>
      </c>
      <c r="AO2236">
        <v>2158</v>
      </c>
      <c r="AP2236" t="s">
        <v>7897</v>
      </c>
      <c r="AQ2236" t="s">
        <v>2184</v>
      </c>
      <c r="AR2236" t="s">
        <v>145</v>
      </c>
      <c r="AS2236" t="s">
        <v>53</v>
      </c>
      <c r="AT2236" t="s">
        <v>53</v>
      </c>
      <c r="AU2236" t="s">
        <v>53</v>
      </c>
      <c r="AV2236" t="s">
        <v>53</v>
      </c>
      <c r="AW2236" t="s">
        <v>53</v>
      </c>
      <c r="AX2236" t="s">
        <v>61</v>
      </c>
      <c r="AY2236" t="s">
        <v>53</v>
      </c>
      <c r="AZ2236" t="s">
        <v>127</v>
      </c>
      <c r="BA2236" t="s">
        <v>146</v>
      </c>
      <c r="BB2236" t="s">
        <v>53</v>
      </c>
      <c r="BC2236" t="s">
        <v>53</v>
      </c>
      <c r="BD2236" t="s">
        <v>53</v>
      </c>
      <c r="BE2236" t="s">
        <v>53</v>
      </c>
      <c r="BF2236" t="s">
        <v>53</v>
      </c>
      <c r="BG2236" t="s">
        <v>53</v>
      </c>
      <c r="BH2236" t="s">
        <v>53</v>
      </c>
      <c r="BI2236" t="s">
        <v>53</v>
      </c>
    </row>
    <row r="2237" spans="1:61" x14ac:dyDescent="0.25">
      <c r="A2237" t="s">
        <v>53</v>
      </c>
      <c r="B2237" t="s">
        <v>54</v>
      </c>
      <c r="C2237" t="s">
        <v>53</v>
      </c>
      <c r="D2237" t="s">
        <v>54</v>
      </c>
      <c r="E2237" t="s">
        <v>110</v>
      </c>
      <c r="F2237" t="s">
        <v>54</v>
      </c>
      <c r="G2237" t="s">
        <v>54</v>
      </c>
      <c r="H2237">
        <v>1554</v>
      </c>
      <c r="I2237" t="s">
        <v>1464</v>
      </c>
      <c r="J2237" t="s">
        <v>53</v>
      </c>
      <c r="K2237" t="s">
        <v>53</v>
      </c>
      <c r="L2237" t="s">
        <v>53</v>
      </c>
      <c r="M2237" t="s">
        <v>61</v>
      </c>
      <c r="N2237" t="s">
        <v>5835</v>
      </c>
      <c r="O2237" t="s">
        <v>7889</v>
      </c>
      <c r="P2237" t="s">
        <v>64</v>
      </c>
      <c r="Q2237">
        <v>1503</v>
      </c>
      <c r="R2237" t="s">
        <v>7896</v>
      </c>
      <c r="S2237" t="s">
        <v>53</v>
      </c>
      <c r="T2237" t="s">
        <v>53</v>
      </c>
      <c r="U2237" t="s">
        <v>53</v>
      </c>
      <c r="V2237" t="s">
        <v>61</v>
      </c>
      <c r="W2237" t="s">
        <v>53</v>
      </c>
      <c r="X2237" t="s">
        <v>127</v>
      </c>
      <c r="Y2237" t="s">
        <v>53</v>
      </c>
      <c r="Z2237" t="s">
        <v>53</v>
      </c>
      <c r="AA2237" t="s">
        <v>53</v>
      </c>
      <c r="AB2237" t="s">
        <v>53</v>
      </c>
      <c r="AC2237" t="s">
        <v>7429</v>
      </c>
      <c r="AD2237" t="s">
        <v>660</v>
      </c>
      <c r="AE2237" t="s">
        <v>5835</v>
      </c>
      <c r="AF2237" t="s">
        <v>53</v>
      </c>
      <c r="AG2237" t="s">
        <v>7889</v>
      </c>
      <c r="AH2237" t="s">
        <v>61</v>
      </c>
      <c r="AI2237" t="s">
        <v>5835</v>
      </c>
      <c r="AJ2237" t="s">
        <v>7889</v>
      </c>
      <c r="AK2237" t="s">
        <v>64</v>
      </c>
      <c r="AL2237" t="s">
        <v>150</v>
      </c>
      <c r="AM2237" t="s">
        <v>7657</v>
      </c>
      <c r="AN2237" t="s">
        <v>463</v>
      </c>
      <c r="AO2237">
        <v>2159</v>
      </c>
      <c r="AP2237" t="s">
        <v>7898</v>
      </c>
      <c r="AQ2237" t="s">
        <v>2184</v>
      </c>
      <c r="AR2237" t="s">
        <v>153</v>
      </c>
      <c r="AS2237" t="s">
        <v>72</v>
      </c>
      <c r="AT2237" t="s">
        <v>53</v>
      </c>
      <c r="AU2237" t="s">
        <v>53</v>
      </c>
      <c r="AV2237" t="s">
        <v>53</v>
      </c>
      <c r="AW2237" t="s">
        <v>53</v>
      </c>
      <c r="AX2237" t="s">
        <v>61</v>
      </c>
      <c r="AY2237" t="s">
        <v>53</v>
      </c>
      <c r="AZ2237" t="s">
        <v>127</v>
      </c>
      <c r="BA2237" t="s">
        <v>93</v>
      </c>
      <c r="BB2237" t="s">
        <v>101</v>
      </c>
      <c r="BC2237" t="s">
        <v>53</v>
      </c>
      <c r="BD2237" t="s">
        <v>53</v>
      </c>
      <c r="BE2237" t="s">
        <v>53</v>
      </c>
      <c r="BF2237" t="s">
        <v>2949</v>
      </c>
      <c r="BG2237" t="s">
        <v>112</v>
      </c>
      <c r="BH2237" t="s">
        <v>53</v>
      </c>
      <c r="BI2237" t="s">
        <v>53</v>
      </c>
    </row>
    <row r="2238" spans="1:61" x14ac:dyDescent="0.25">
      <c r="A2238" t="s">
        <v>53</v>
      </c>
      <c r="B2238" t="s">
        <v>54</v>
      </c>
      <c r="C2238" t="s">
        <v>53</v>
      </c>
      <c r="D2238" t="s">
        <v>54</v>
      </c>
      <c r="E2238" t="s">
        <v>110</v>
      </c>
      <c r="F2238" t="s">
        <v>54</v>
      </c>
      <c r="G2238" t="s">
        <v>54</v>
      </c>
      <c r="H2238">
        <v>1554</v>
      </c>
      <c r="I2238" t="s">
        <v>1464</v>
      </c>
      <c r="J2238" t="s">
        <v>53</v>
      </c>
      <c r="K2238" t="s">
        <v>53</v>
      </c>
      <c r="L2238" t="s">
        <v>53</v>
      </c>
      <c r="M2238" t="s">
        <v>61</v>
      </c>
      <c r="N2238" t="s">
        <v>5835</v>
      </c>
      <c r="O2238" t="s">
        <v>7889</v>
      </c>
      <c r="P2238" t="s">
        <v>64</v>
      </c>
      <c r="Q2238">
        <v>1503</v>
      </c>
      <c r="R2238" t="s">
        <v>7896</v>
      </c>
      <c r="S2238" t="s">
        <v>53</v>
      </c>
      <c r="T2238" t="s">
        <v>53</v>
      </c>
      <c r="U2238" t="s">
        <v>53</v>
      </c>
      <c r="V2238" t="s">
        <v>61</v>
      </c>
      <c r="W2238" t="s">
        <v>53</v>
      </c>
      <c r="X2238" t="s">
        <v>127</v>
      </c>
      <c r="Y2238" t="s">
        <v>53</v>
      </c>
      <c r="Z2238" t="s">
        <v>53</v>
      </c>
      <c r="AA2238" t="s">
        <v>53</v>
      </c>
      <c r="AB2238" t="s">
        <v>53</v>
      </c>
      <c r="AC2238" t="s">
        <v>7899</v>
      </c>
      <c r="AD2238" t="s">
        <v>3226</v>
      </c>
      <c r="AE2238" t="s">
        <v>5835</v>
      </c>
      <c r="AF2238" t="s">
        <v>53</v>
      </c>
      <c r="AG2238" t="s">
        <v>7889</v>
      </c>
      <c r="AH2238" t="s">
        <v>61</v>
      </c>
      <c r="AI2238" t="s">
        <v>5835</v>
      </c>
      <c r="AJ2238" t="s">
        <v>7889</v>
      </c>
      <c r="AK2238" t="s">
        <v>64</v>
      </c>
      <c r="AL2238" t="s">
        <v>150</v>
      </c>
      <c r="AM2238" t="s">
        <v>7657</v>
      </c>
      <c r="AN2238" t="s">
        <v>463</v>
      </c>
      <c r="AO2238">
        <v>2160</v>
      </c>
      <c r="AP2238" t="s">
        <v>7900</v>
      </c>
      <c r="AQ2238" t="s">
        <v>2184</v>
      </c>
      <c r="AR2238" t="s">
        <v>153</v>
      </c>
      <c r="AS2238" t="s">
        <v>72</v>
      </c>
      <c r="AT2238" t="s">
        <v>53</v>
      </c>
      <c r="AU2238" t="s">
        <v>53</v>
      </c>
      <c r="AV2238" t="s">
        <v>53</v>
      </c>
      <c r="AW2238" t="s">
        <v>53</v>
      </c>
      <c r="AX2238" t="s">
        <v>61</v>
      </c>
      <c r="AY2238" t="s">
        <v>53</v>
      </c>
      <c r="AZ2238" t="s">
        <v>127</v>
      </c>
      <c r="BA2238" t="s">
        <v>74</v>
      </c>
      <c r="BB2238" t="s">
        <v>101</v>
      </c>
      <c r="BC2238" t="s">
        <v>53</v>
      </c>
      <c r="BD2238" t="s">
        <v>53</v>
      </c>
      <c r="BE2238" t="s">
        <v>53</v>
      </c>
      <c r="BF2238" t="s">
        <v>7901</v>
      </c>
      <c r="BG2238" t="s">
        <v>185</v>
      </c>
      <c r="BH2238" t="s">
        <v>53</v>
      </c>
      <c r="BI2238" t="s">
        <v>53</v>
      </c>
    </row>
    <row r="2239" spans="1:61" x14ac:dyDescent="0.25">
      <c r="A2239" t="s">
        <v>53</v>
      </c>
      <c r="B2239" t="s">
        <v>54</v>
      </c>
      <c r="C2239" t="s">
        <v>55</v>
      </c>
      <c r="D2239" t="s">
        <v>54</v>
      </c>
      <c r="E2239" t="s">
        <v>56</v>
      </c>
      <c r="F2239" t="s">
        <v>54</v>
      </c>
      <c r="G2239" t="s">
        <v>54</v>
      </c>
      <c r="H2239">
        <v>1555</v>
      </c>
      <c r="I2239" t="s">
        <v>57</v>
      </c>
      <c r="J2239" t="s">
        <v>58</v>
      </c>
      <c r="K2239" t="s">
        <v>104</v>
      </c>
      <c r="L2239" t="s">
        <v>53</v>
      </c>
      <c r="M2239" t="s">
        <v>485</v>
      </c>
      <c r="N2239" t="s">
        <v>53</v>
      </c>
      <c r="O2239" t="s">
        <v>3608</v>
      </c>
      <c r="P2239" t="s">
        <v>702</v>
      </c>
      <c r="Q2239">
        <v>1504</v>
      </c>
      <c r="R2239" t="s">
        <v>7902</v>
      </c>
      <c r="S2239" t="s">
        <v>53</v>
      </c>
      <c r="T2239" t="s">
        <v>53</v>
      </c>
      <c r="U2239" t="s">
        <v>53</v>
      </c>
      <c r="V2239" t="s">
        <v>485</v>
      </c>
      <c r="W2239" t="s">
        <v>53</v>
      </c>
      <c r="X2239" t="s">
        <v>2452</v>
      </c>
      <c r="Y2239" t="s">
        <v>53</v>
      </c>
      <c r="Z2239" t="s">
        <v>53</v>
      </c>
      <c r="AA2239" t="s">
        <v>53</v>
      </c>
      <c r="AB2239" t="s">
        <v>53</v>
      </c>
      <c r="AC2239" t="s">
        <v>3672</v>
      </c>
      <c r="AD2239" t="s">
        <v>670</v>
      </c>
      <c r="AE2239" t="s">
        <v>3608</v>
      </c>
      <c r="AF2239" t="s">
        <v>53</v>
      </c>
      <c r="AG2239" t="s">
        <v>3609</v>
      </c>
      <c r="AH2239" t="s">
        <v>485</v>
      </c>
      <c r="AI2239" t="s">
        <v>53</v>
      </c>
      <c r="AJ2239" t="s">
        <v>3608</v>
      </c>
      <c r="AK2239" t="s">
        <v>702</v>
      </c>
      <c r="AL2239" t="s">
        <v>470</v>
      </c>
      <c r="AM2239" t="s">
        <v>7665</v>
      </c>
      <c r="AN2239" t="s">
        <v>99</v>
      </c>
      <c r="AO2239">
        <v>2161</v>
      </c>
      <c r="AP2239" t="s">
        <v>7903</v>
      </c>
      <c r="AQ2239" t="s">
        <v>70</v>
      </c>
      <c r="AR2239" t="s">
        <v>237</v>
      </c>
      <c r="AS2239" t="s">
        <v>72</v>
      </c>
      <c r="AT2239" t="s">
        <v>53</v>
      </c>
      <c r="AU2239" t="s">
        <v>53</v>
      </c>
      <c r="AV2239" t="s">
        <v>53</v>
      </c>
      <c r="AW2239" t="s">
        <v>53</v>
      </c>
      <c r="AX2239" t="s">
        <v>485</v>
      </c>
      <c r="AY2239" t="s">
        <v>53</v>
      </c>
      <c r="AZ2239" t="s">
        <v>2452</v>
      </c>
      <c r="BA2239" t="s">
        <v>74</v>
      </c>
      <c r="BB2239" t="s">
        <v>101</v>
      </c>
      <c r="BC2239" t="s">
        <v>53</v>
      </c>
      <c r="BD2239" t="s">
        <v>53</v>
      </c>
      <c r="BE2239" t="s">
        <v>53</v>
      </c>
      <c r="BF2239" t="s">
        <v>437</v>
      </c>
      <c r="BG2239" t="s">
        <v>151</v>
      </c>
      <c r="BH2239" t="s">
        <v>53</v>
      </c>
      <c r="BI2239" t="s">
        <v>53</v>
      </c>
    </row>
    <row r="2240" spans="1:61" x14ac:dyDescent="0.25">
      <c r="A2240" t="s">
        <v>53</v>
      </c>
      <c r="B2240" t="s">
        <v>54</v>
      </c>
      <c r="C2240" t="s">
        <v>55</v>
      </c>
      <c r="D2240" t="s">
        <v>54</v>
      </c>
      <c r="E2240" t="s">
        <v>56</v>
      </c>
      <c r="F2240" t="s">
        <v>54</v>
      </c>
      <c r="G2240" t="s">
        <v>54</v>
      </c>
      <c r="H2240">
        <v>1555</v>
      </c>
      <c r="I2240" t="s">
        <v>57</v>
      </c>
      <c r="J2240" t="s">
        <v>58</v>
      </c>
      <c r="K2240" t="s">
        <v>104</v>
      </c>
      <c r="L2240" t="s">
        <v>53</v>
      </c>
      <c r="M2240" t="s">
        <v>485</v>
      </c>
      <c r="N2240" t="s">
        <v>53</v>
      </c>
      <c r="O2240" t="s">
        <v>3608</v>
      </c>
      <c r="P2240" t="s">
        <v>702</v>
      </c>
      <c r="Q2240">
        <v>1504</v>
      </c>
      <c r="R2240" t="s">
        <v>7902</v>
      </c>
      <c r="S2240" t="s">
        <v>53</v>
      </c>
      <c r="T2240" t="s">
        <v>53</v>
      </c>
      <c r="U2240" t="s">
        <v>53</v>
      </c>
      <c r="V2240" t="s">
        <v>485</v>
      </c>
      <c r="W2240" t="s">
        <v>53</v>
      </c>
      <c r="X2240" t="s">
        <v>2452</v>
      </c>
      <c r="Y2240" t="s">
        <v>53</v>
      </c>
      <c r="Z2240" t="s">
        <v>53</v>
      </c>
      <c r="AA2240" t="s">
        <v>53</v>
      </c>
      <c r="AB2240" t="s">
        <v>53</v>
      </c>
      <c r="AC2240" t="s">
        <v>821</v>
      </c>
      <c r="AD2240" t="s">
        <v>7904</v>
      </c>
      <c r="AE2240" t="s">
        <v>5819</v>
      </c>
      <c r="AF2240" t="s">
        <v>7905</v>
      </c>
      <c r="AG2240" t="s">
        <v>5819</v>
      </c>
      <c r="AH2240" t="s">
        <v>485</v>
      </c>
      <c r="AI2240" t="s">
        <v>53</v>
      </c>
      <c r="AJ2240" t="s">
        <v>3608</v>
      </c>
      <c r="AK2240" t="s">
        <v>702</v>
      </c>
      <c r="AL2240" t="s">
        <v>470</v>
      </c>
      <c r="AM2240" t="s">
        <v>7665</v>
      </c>
      <c r="AN2240" t="s">
        <v>82</v>
      </c>
      <c r="AO2240">
        <v>2980</v>
      </c>
      <c r="AP2240" t="s">
        <v>7906</v>
      </c>
      <c r="AQ2240" t="s">
        <v>70</v>
      </c>
      <c r="AR2240" t="s">
        <v>645</v>
      </c>
      <c r="AS2240" t="s">
        <v>72</v>
      </c>
      <c r="AT2240" t="s">
        <v>53</v>
      </c>
      <c r="AU2240" t="s">
        <v>53</v>
      </c>
      <c r="AV2240" t="s">
        <v>53</v>
      </c>
      <c r="AW2240" t="s">
        <v>53</v>
      </c>
      <c r="AX2240" t="s">
        <v>485</v>
      </c>
      <c r="AY2240" t="s">
        <v>53</v>
      </c>
      <c r="AZ2240" t="s">
        <v>2452</v>
      </c>
      <c r="BA2240" t="s">
        <v>74</v>
      </c>
      <c r="BB2240" t="s">
        <v>101</v>
      </c>
      <c r="BC2240" t="s">
        <v>53</v>
      </c>
      <c r="BD2240" t="s">
        <v>53</v>
      </c>
      <c r="BE2240" t="s">
        <v>53</v>
      </c>
      <c r="BF2240" t="s">
        <v>7907</v>
      </c>
      <c r="BG2240" t="s">
        <v>1185</v>
      </c>
      <c r="BH2240" t="s">
        <v>53</v>
      </c>
      <c r="BI2240" t="s">
        <v>53</v>
      </c>
    </row>
    <row r="2241" spans="1:61" x14ac:dyDescent="0.25">
      <c r="A2241" t="s">
        <v>53</v>
      </c>
      <c r="B2241" t="s">
        <v>54</v>
      </c>
      <c r="C2241" t="s">
        <v>529</v>
      </c>
      <c r="D2241" t="s">
        <v>54</v>
      </c>
      <c r="E2241" t="s">
        <v>56</v>
      </c>
      <c r="F2241" t="s">
        <v>54</v>
      </c>
      <c r="G2241" t="s">
        <v>54</v>
      </c>
      <c r="H2241">
        <v>1556</v>
      </c>
      <c r="I2241" t="s">
        <v>57</v>
      </c>
      <c r="J2241" t="s">
        <v>380</v>
      </c>
      <c r="K2241" t="s">
        <v>104</v>
      </c>
      <c r="L2241" t="s">
        <v>53</v>
      </c>
      <c r="M2241" t="s">
        <v>321</v>
      </c>
      <c r="N2241" t="s">
        <v>4617</v>
      </c>
      <c r="O2241" t="s">
        <v>2557</v>
      </c>
      <c r="P2241" t="s">
        <v>5116</v>
      </c>
      <c r="Q2241">
        <v>1505</v>
      </c>
      <c r="R2241" t="s">
        <v>7908</v>
      </c>
      <c r="S2241" t="s">
        <v>53</v>
      </c>
      <c r="T2241" t="s">
        <v>53</v>
      </c>
      <c r="U2241" t="s">
        <v>53</v>
      </c>
      <c r="V2241" t="s">
        <v>321</v>
      </c>
      <c r="W2241" t="s">
        <v>53</v>
      </c>
      <c r="X2241" t="s">
        <v>388</v>
      </c>
      <c r="Y2241" t="s">
        <v>53</v>
      </c>
      <c r="Z2241" t="s">
        <v>53</v>
      </c>
      <c r="AA2241" t="s">
        <v>53</v>
      </c>
      <c r="AB2241" t="s">
        <v>53</v>
      </c>
      <c r="AC2241" t="s">
        <v>53</v>
      </c>
      <c r="AD2241" t="s">
        <v>53</v>
      </c>
      <c r="AE2241" t="s">
        <v>53</v>
      </c>
      <c r="AF2241" t="s">
        <v>53</v>
      </c>
      <c r="AG2241" t="s">
        <v>53</v>
      </c>
      <c r="AH2241" t="s">
        <v>53</v>
      </c>
      <c r="AI2241" t="s">
        <v>53</v>
      </c>
      <c r="AJ2241" t="s">
        <v>53</v>
      </c>
      <c r="AK2241" t="s">
        <v>53</v>
      </c>
      <c r="AL2241" t="s">
        <v>53</v>
      </c>
      <c r="AM2241" t="s">
        <v>53</v>
      </c>
      <c r="AN2241" t="s">
        <v>53</v>
      </c>
      <c r="AO2241" t="s">
        <v>53</v>
      </c>
      <c r="AP2241" t="s">
        <v>53</v>
      </c>
      <c r="AQ2241" t="s">
        <v>53</v>
      </c>
      <c r="AR2241" t="s">
        <v>53</v>
      </c>
      <c r="AS2241" t="s">
        <v>53</v>
      </c>
      <c r="AT2241" t="s">
        <v>53</v>
      </c>
      <c r="AU2241" t="s">
        <v>53</v>
      </c>
      <c r="AV2241" t="s">
        <v>53</v>
      </c>
      <c r="AW2241" t="s">
        <v>53</v>
      </c>
      <c r="AX2241" t="s">
        <v>53</v>
      </c>
      <c r="AY2241" t="s">
        <v>53</v>
      </c>
      <c r="AZ2241" t="s">
        <v>53</v>
      </c>
      <c r="BA2241" t="s">
        <v>53</v>
      </c>
      <c r="BB2241" t="s">
        <v>53</v>
      </c>
      <c r="BC2241" t="s">
        <v>53</v>
      </c>
      <c r="BD2241" t="s">
        <v>53</v>
      </c>
      <c r="BE2241" t="s">
        <v>53</v>
      </c>
      <c r="BF2241" t="s">
        <v>53</v>
      </c>
      <c r="BG2241" t="s">
        <v>53</v>
      </c>
      <c r="BH2241" t="s">
        <v>53</v>
      </c>
      <c r="BI2241" t="s">
        <v>53</v>
      </c>
    </row>
    <row r="2242" spans="1:61" x14ac:dyDescent="0.25">
      <c r="A2242" t="s">
        <v>7909</v>
      </c>
      <c r="B2242" t="s">
        <v>54</v>
      </c>
      <c r="C2242" t="s">
        <v>53</v>
      </c>
      <c r="D2242" t="s">
        <v>54</v>
      </c>
      <c r="E2242" t="s">
        <v>110</v>
      </c>
      <c r="F2242" t="s">
        <v>54</v>
      </c>
      <c r="G2242" t="s">
        <v>54</v>
      </c>
      <c r="H2242">
        <v>1557</v>
      </c>
      <c r="I2242" t="s">
        <v>1464</v>
      </c>
      <c r="J2242" t="s">
        <v>53</v>
      </c>
      <c r="K2242" t="s">
        <v>53</v>
      </c>
      <c r="L2242" t="s">
        <v>53</v>
      </c>
      <c r="M2242" t="s">
        <v>485</v>
      </c>
      <c r="N2242" t="s">
        <v>53</v>
      </c>
      <c r="O2242" t="s">
        <v>565</v>
      </c>
      <c r="P2242" t="s">
        <v>53</v>
      </c>
      <c r="Q2242">
        <v>1506</v>
      </c>
      <c r="R2242" t="s">
        <v>7910</v>
      </c>
      <c r="S2242" t="s">
        <v>53</v>
      </c>
      <c r="T2242" t="s">
        <v>53</v>
      </c>
      <c r="U2242" t="s">
        <v>53</v>
      </c>
      <c r="V2242" t="s">
        <v>485</v>
      </c>
      <c r="W2242" t="s">
        <v>53</v>
      </c>
      <c r="X2242" t="s">
        <v>2452</v>
      </c>
      <c r="Y2242" t="s">
        <v>53</v>
      </c>
      <c r="Z2242" t="s">
        <v>53</v>
      </c>
      <c r="AA2242" t="s">
        <v>53</v>
      </c>
      <c r="AB2242" t="s">
        <v>53</v>
      </c>
      <c r="AC2242" t="s">
        <v>4358</v>
      </c>
      <c r="AD2242" t="s">
        <v>467</v>
      </c>
      <c r="AE2242" t="s">
        <v>3609</v>
      </c>
      <c r="AF2242" t="s">
        <v>7911</v>
      </c>
      <c r="AG2242" t="s">
        <v>565</v>
      </c>
      <c r="AH2242" t="s">
        <v>485</v>
      </c>
      <c r="AI2242" t="s">
        <v>53</v>
      </c>
      <c r="AJ2242" t="s">
        <v>565</v>
      </c>
      <c r="AK2242" t="s">
        <v>53</v>
      </c>
      <c r="AL2242" t="s">
        <v>470</v>
      </c>
      <c r="AM2242" t="s">
        <v>7677</v>
      </c>
      <c r="AN2242" t="s">
        <v>99</v>
      </c>
      <c r="AO2242">
        <v>2166</v>
      </c>
      <c r="AP2242" t="s">
        <v>7912</v>
      </c>
      <c r="AQ2242" t="s">
        <v>5348</v>
      </c>
      <c r="AR2242" t="s">
        <v>253</v>
      </c>
      <c r="AS2242" t="s">
        <v>72</v>
      </c>
      <c r="AT2242" t="s">
        <v>53</v>
      </c>
      <c r="AU2242" t="s">
        <v>53</v>
      </c>
      <c r="AV2242" t="s">
        <v>53</v>
      </c>
      <c r="AW2242" t="s">
        <v>53</v>
      </c>
      <c r="AX2242" t="s">
        <v>485</v>
      </c>
      <c r="AY2242" t="s">
        <v>53</v>
      </c>
      <c r="AZ2242" t="s">
        <v>2452</v>
      </c>
      <c r="BA2242" t="s">
        <v>74</v>
      </c>
      <c r="BB2242" t="s">
        <v>101</v>
      </c>
      <c r="BC2242" t="s">
        <v>53</v>
      </c>
      <c r="BD2242" t="s">
        <v>53</v>
      </c>
      <c r="BE2242" t="s">
        <v>53</v>
      </c>
      <c r="BF2242" t="s">
        <v>7913</v>
      </c>
      <c r="BG2242" t="s">
        <v>185</v>
      </c>
      <c r="BH2242" t="s">
        <v>53</v>
      </c>
      <c r="BI2242" t="s">
        <v>53</v>
      </c>
    </row>
    <row r="2243" spans="1:61" x14ac:dyDescent="0.25">
      <c r="A2243" t="s">
        <v>53</v>
      </c>
      <c r="B2243" t="s">
        <v>54</v>
      </c>
      <c r="C2243" t="s">
        <v>53</v>
      </c>
      <c r="D2243" t="s">
        <v>54</v>
      </c>
      <c r="E2243" t="s">
        <v>110</v>
      </c>
      <c r="F2243" t="s">
        <v>54</v>
      </c>
      <c r="G2243" t="s">
        <v>54</v>
      </c>
      <c r="H2243">
        <v>1558</v>
      </c>
      <c r="I2243" t="s">
        <v>1464</v>
      </c>
      <c r="J2243" t="s">
        <v>53</v>
      </c>
      <c r="K2243" t="s">
        <v>53</v>
      </c>
      <c r="L2243" t="s">
        <v>53</v>
      </c>
      <c r="M2243" t="s">
        <v>61</v>
      </c>
      <c r="N2243" t="s">
        <v>4748</v>
      </c>
      <c r="O2243" t="s">
        <v>565</v>
      </c>
      <c r="P2243" t="s">
        <v>64</v>
      </c>
      <c r="Q2243">
        <v>1507</v>
      </c>
      <c r="R2243" t="s">
        <v>7914</v>
      </c>
      <c r="S2243" t="s">
        <v>53</v>
      </c>
      <c r="T2243" t="s">
        <v>53</v>
      </c>
      <c r="U2243" t="s">
        <v>53</v>
      </c>
      <c r="V2243" t="s">
        <v>61</v>
      </c>
      <c r="W2243" t="s">
        <v>53</v>
      </c>
      <c r="X2243" t="s">
        <v>167</v>
      </c>
      <c r="Y2243" t="s">
        <v>53</v>
      </c>
      <c r="Z2243" t="s">
        <v>53</v>
      </c>
      <c r="AA2243" t="s">
        <v>53</v>
      </c>
      <c r="AB2243" t="s">
        <v>53</v>
      </c>
      <c r="AC2243" t="s">
        <v>2682</v>
      </c>
      <c r="AD2243" t="s">
        <v>674</v>
      </c>
      <c r="AE2243" t="s">
        <v>3609</v>
      </c>
      <c r="AF2243" t="s">
        <v>53</v>
      </c>
      <c r="AG2243" t="s">
        <v>565</v>
      </c>
      <c r="AH2243" t="s">
        <v>61</v>
      </c>
      <c r="AI2243" t="s">
        <v>4748</v>
      </c>
      <c r="AJ2243" t="s">
        <v>565</v>
      </c>
      <c r="AK2243" t="s">
        <v>64</v>
      </c>
      <c r="AL2243" t="s">
        <v>470</v>
      </c>
      <c r="AM2243" t="s">
        <v>7680</v>
      </c>
      <c r="AN2243" t="s">
        <v>99</v>
      </c>
      <c r="AO2243">
        <v>2167</v>
      </c>
      <c r="AP2243" t="s">
        <v>7915</v>
      </c>
      <c r="AQ2243" t="s">
        <v>2184</v>
      </c>
      <c r="AR2243" t="s">
        <v>237</v>
      </c>
      <c r="AS2243" t="s">
        <v>72</v>
      </c>
      <c r="AT2243" t="s">
        <v>53</v>
      </c>
      <c r="AU2243" t="s">
        <v>53</v>
      </c>
      <c r="AV2243" t="s">
        <v>53</v>
      </c>
      <c r="AW2243" t="s">
        <v>53</v>
      </c>
      <c r="AX2243" t="s">
        <v>61</v>
      </c>
      <c r="AY2243" t="s">
        <v>53</v>
      </c>
      <c r="AZ2243" t="s">
        <v>167</v>
      </c>
      <c r="BA2243" t="s">
        <v>74</v>
      </c>
      <c r="BB2243" t="s">
        <v>101</v>
      </c>
      <c r="BC2243" t="s">
        <v>53</v>
      </c>
      <c r="BD2243" t="s">
        <v>53</v>
      </c>
      <c r="BE2243" t="s">
        <v>53</v>
      </c>
      <c r="BF2243" t="s">
        <v>4666</v>
      </c>
      <c r="BG2243" t="s">
        <v>151</v>
      </c>
      <c r="BH2243" t="s">
        <v>53</v>
      </c>
      <c r="BI2243" t="s">
        <v>53</v>
      </c>
    </row>
    <row r="2244" spans="1:61" x14ac:dyDescent="0.25">
      <c r="A2244" t="s">
        <v>53</v>
      </c>
      <c r="B2244" t="s">
        <v>54</v>
      </c>
      <c r="C2244" t="s">
        <v>53</v>
      </c>
      <c r="D2244" t="s">
        <v>54</v>
      </c>
      <c r="E2244" t="s">
        <v>110</v>
      </c>
      <c r="F2244" t="s">
        <v>54</v>
      </c>
      <c r="G2244" t="s">
        <v>54</v>
      </c>
      <c r="H2244">
        <v>1558</v>
      </c>
      <c r="I2244" t="s">
        <v>1464</v>
      </c>
      <c r="J2244" t="s">
        <v>53</v>
      </c>
      <c r="K2244" t="s">
        <v>53</v>
      </c>
      <c r="L2244" t="s">
        <v>53</v>
      </c>
      <c r="M2244" t="s">
        <v>61</v>
      </c>
      <c r="N2244" t="s">
        <v>4748</v>
      </c>
      <c r="O2244" t="s">
        <v>565</v>
      </c>
      <c r="P2244" t="s">
        <v>64</v>
      </c>
      <c r="Q2244">
        <v>1507</v>
      </c>
      <c r="R2244" t="s">
        <v>7914</v>
      </c>
      <c r="S2244" t="s">
        <v>53</v>
      </c>
      <c r="T2244" t="s">
        <v>53</v>
      </c>
      <c r="U2244" t="s">
        <v>53</v>
      </c>
      <c r="V2244" t="s">
        <v>61</v>
      </c>
      <c r="W2244" t="s">
        <v>53</v>
      </c>
      <c r="X2244" t="s">
        <v>167</v>
      </c>
      <c r="Y2244" t="s">
        <v>53</v>
      </c>
      <c r="Z2244" t="s">
        <v>53</v>
      </c>
      <c r="AA2244" t="s">
        <v>53</v>
      </c>
      <c r="AB2244" t="s">
        <v>53</v>
      </c>
      <c r="AC2244" t="s">
        <v>2076</v>
      </c>
      <c r="AD2244" t="s">
        <v>674</v>
      </c>
      <c r="AE2244" t="s">
        <v>3609</v>
      </c>
      <c r="AF2244" t="s">
        <v>53</v>
      </c>
      <c r="AG2244" t="s">
        <v>565</v>
      </c>
      <c r="AH2244" t="s">
        <v>61</v>
      </c>
      <c r="AI2244" t="s">
        <v>4748</v>
      </c>
      <c r="AJ2244" t="s">
        <v>565</v>
      </c>
      <c r="AK2244" t="s">
        <v>64</v>
      </c>
      <c r="AL2244" t="s">
        <v>470</v>
      </c>
      <c r="AM2244" t="s">
        <v>7680</v>
      </c>
      <c r="AN2244" t="s">
        <v>99</v>
      </c>
      <c r="AO2244">
        <v>2168</v>
      </c>
      <c r="AP2244" t="s">
        <v>7916</v>
      </c>
      <c r="AQ2244" t="s">
        <v>2184</v>
      </c>
      <c r="AR2244" t="s">
        <v>237</v>
      </c>
      <c r="AS2244" t="s">
        <v>72</v>
      </c>
      <c r="AT2244" t="s">
        <v>53</v>
      </c>
      <c r="AU2244" t="s">
        <v>53</v>
      </c>
      <c r="AV2244" t="s">
        <v>53</v>
      </c>
      <c r="AW2244" t="s">
        <v>53</v>
      </c>
      <c r="AX2244" t="s">
        <v>61</v>
      </c>
      <c r="AY2244" t="s">
        <v>53</v>
      </c>
      <c r="AZ2244" t="s">
        <v>167</v>
      </c>
      <c r="BA2244" t="s">
        <v>93</v>
      </c>
      <c r="BB2244" t="s">
        <v>101</v>
      </c>
      <c r="BC2244" t="s">
        <v>53</v>
      </c>
      <c r="BD2244" t="s">
        <v>53</v>
      </c>
      <c r="BE2244" t="s">
        <v>53</v>
      </c>
      <c r="BF2244" t="s">
        <v>3612</v>
      </c>
      <c r="BG2244" t="s">
        <v>112</v>
      </c>
      <c r="BH2244" t="s">
        <v>53</v>
      </c>
      <c r="BI2244" t="s">
        <v>53</v>
      </c>
    </row>
    <row r="2245" spans="1:61" x14ac:dyDescent="0.25">
      <c r="A2245" t="s">
        <v>53</v>
      </c>
      <c r="B2245" t="s">
        <v>54</v>
      </c>
      <c r="C2245" t="s">
        <v>53</v>
      </c>
      <c r="D2245" t="s">
        <v>54</v>
      </c>
      <c r="E2245" t="s">
        <v>110</v>
      </c>
      <c r="F2245" t="s">
        <v>54</v>
      </c>
      <c r="G2245" t="s">
        <v>54</v>
      </c>
      <c r="H2245">
        <v>1558</v>
      </c>
      <c r="I2245" t="s">
        <v>1464</v>
      </c>
      <c r="J2245" t="s">
        <v>53</v>
      </c>
      <c r="K2245" t="s">
        <v>53</v>
      </c>
      <c r="L2245" t="s">
        <v>53</v>
      </c>
      <c r="M2245" t="s">
        <v>61</v>
      </c>
      <c r="N2245" t="s">
        <v>4748</v>
      </c>
      <c r="O2245" t="s">
        <v>565</v>
      </c>
      <c r="P2245" t="s">
        <v>64</v>
      </c>
      <c r="Q2245">
        <v>1507</v>
      </c>
      <c r="R2245" t="s">
        <v>7914</v>
      </c>
      <c r="S2245" t="s">
        <v>53</v>
      </c>
      <c r="T2245" t="s">
        <v>53</v>
      </c>
      <c r="U2245" t="s">
        <v>53</v>
      </c>
      <c r="V2245" t="s">
        <v>61</v>
      </c>
      <c r="W2245" t="s">
        <v>53</v>
      </c>
      <c r="X2245" t="s">
        <v>167</v>
      </c>
      <c r="Y2245" t="s">
        <v>53</v>
      </c>
      <c r="Z2245" t="s">
        <v>53</v>
      </c>
      <c r="AA2245" t="s">
        <v>53</v>
      </c>
      <c r="AB2245" t="s">
        <v>53</v>
      </c>
      <c r="AC2245" t="s">
        <v>53</v>
      </c>
      <c r="AD2245" t="s">
        <v>53</v>
      </c>
      <c r="AE2245" t="s">
        <v>3609</v>
      </c>
      <c r="AF2245" t="s">
        <v>53</v>
      </c>
      <c r="AG2245" t="s">
        <v>565</v>
      </c>
      <c r="AH2245" t="s">
        <v>61</v>
      </c>
      <c r="AI2245" t="s">
        <v>4748</v>
      </c>
      <c r="AJ2245" t="s">
        <v>565</v>
      </c>
      <c r="AK2245" t="s">
        <v>64</v>
      </c>
      <c r="AL2245" t="s">
        <v>53</v>
      </c>
      <c r="AM2245" t="s">
        <v>7680</v>
      </c>
      <c r="AN2245" t="s">
        <v>53</v>
      </c>
      <c r="AO2245">
        <v>2169</v>
      </c>
      <c r="AP2245" t="s">
        <v>7917</v>
      </c>
      <c r="AQ2245" t="s">
        <v>2184</v>
      </c>
      <c r="AR2245" t="s">
        <v>145</v>
      </c>
      <c r="AS2245" t="s">
        <v>53</v>
      </c>
      <c r="AT2245" t="s">
        <v>53</v>
      </c>
      <c r="AU2245" t="s">
        <v>53</v>
      </c>
      <c r="AV2245" t="s">
        <v>53</v>
      </c>
      <c r="AW2245" t="s">
        <v>53</v>
      </c>
      <c r="AX2245" t="s">
        <v>61</v>
      </c>
      <c r="AY2245" t="s">
        <v>53</v>
      </c>
      <c r="AZ2245" t="s">
        <v>167</v>
      </c>
      <c r="BA2245" t="s">
        <v>146</v>
      </c>
      <c r="BB2245" t="s">
        <v>53</v>
      </c>
      <c r="BC2245" t="s">
        <v>53</v>
      </c>
      <c r="BD2245" t="s">
        <v>53</v>
      </c>
      <c r="BE2245" t="s">
        <v>53</v>
      </c>
      <c r="BF2245" t="s">
        <v>53</v>
      </c>
      <c r="BG2245" t="s">
        <v>53</v>
      </c>
      <c r="BH2245" t="s">
        <v>53</v>
      </c>
      <c r="BI2245" t="s">
        <v>53</v>
      </c>
    </row>
    <row r="2246" spans="1:61" x14ac:dyDescent="0.25">
      <c r="A2246" t="s">
        <v>53</v>
      </c>
      <c r="B2246" t="s">
        <v>54</v>
      </c>
      <c r="C2246" t="s">
        <v>529</v>
      </c>
      <c r="D2246" t="s">
        <v>54</v>
      </c>
      <c r="E2246" t="s">
        <v>110</v>
      </c>
      <c r="F2246" t="s">
        <v>54</v>
      </c>
      <c r="G2246" t="s">
        <v>54</v>
      </c>
      <c r="H2246">
        <v>1559</v>
      </c>
      <c r="I2246" t="s">
        <v>57</v>
      </c>
      <c r="J2246" t="s">
        <v>380</v>
      </c>
      <c r="K2246" t="s">
        <v>104</v>
      </c>
      <c r="L2246" t="s">
        <v>53</v>
      </c>
      <c r="M2246" t="s">
        <v>485</v>
      </c>
      <c r="N2246" t="s">
        <v>53</v>
      </c>
      <c r="O2246" t="s">
        <v>565</v>
      </c>
      <c r="P2246" t="s">
        <v>53</v>
      </c>
      <c r="Q2246">
        <v>1508</v>
      </c>
      <c r="R2246" t="s">
        <v>7918</v>
      </c>
      <c r="S2246" t="s">
        <v>53</v>
      </c>
      <c r="T2246" t="s">
        <v>53</v>
      </c>
      <c r="U2246" t="s">
        <v>53</v>
      </c>
      <c r="V2246" t="s">
        <v>53</v>
      </c>
      <c r="W2246" t="s">
        <v>53</v>
      </c>
      <c r="X2246" t="s">
        <v>53</v>
      </c>
      <c r="Y2246" t="s">
        <v>53</v>
      </c>
      <c r="Z2246" t="s">
        <v>53</v>
      </c>
      <c r="AA2246" t="s">
        <v>53</v>
      </c>
      <c r="AB2246" t="s">
        <v>53</v>
      </c>
      <c r="AC2246" t="s">
        <v>3429</v>
      </c>
      <c r="AD2246" t="s">
        <v>7919</v>
      </c>
      <c r="AE2246" t="s">
        <v>5200</v>
      </c>
      <c r="AF2246" t="s">
        <v>7920</v>
      </c>
      <c r="AG2246" t="s">
        <v>5202</v>
      </c>
      <c r="AH2246" t="s">
        <v>485</v>
      </c>
      <c r="AI2246" t="s">
        <v>53</v>
      </c>
      <c r="AJ2246" t="s">
        <v>565</v>
      </c>
      <c r="AK2246" t="s">
        <v>53</v>
      </c>
      <c r="AL2246" t="s">
        <v>150</v>
      </c>
      <c r="AM2246" t="s">
        <v>7683</v>
      </c>
      <c r="AN2246" t="s">
        <v>185</v>
      </c>
      <c r="AO2246">
        <v>2412</v>
      </c>
      <c r="AP2246" t="s">
        <v>7921</v>
      </c>
      <c r="AQ2246" t="s">
        <v>70</v>
      </c>
      <c r="AR2246" t="s">
        <v>253</v>
      </c>
      <c r="AS2246" t="s">
        <v>72</v>
      </c>
      <c r="AT2246" t="s">
        <v>53</v>
      </c>
      <c r="AU2246" t="s">
        <v>53</v>
      </c>
      <c r="AV2246" t="s">
        <v>53</v>
      </c>
      <c r="AW2246" t="s">
        <v>53</v>
      </c>
      <c r="AX2246" t="s">
        <v>53</v>
      </c>
      <c r="AY2246" t="s">
        <v>53</v>
      </c>
      <c r="AZ2246" t="s">
        <v>53</v>
      </c>
      <c r="BA2246" t="s">
        <v>74</v>
      </c>
      <c r="BB2246" t="s">
        <v>101</v>
      </c>
      <c r="BC2246" t="s">
        <v>53</v>
      </c>
      <c r="BD2246" t="s">
        <v>53</v>
      </c>
      <c r="BE2246" t="s">
        <v>53</v>
      </c>
      <c r="BF2246" t="s">
        <v>3501</v>
      </c>
      <c r="BG2246" t="s">
        <v>296</v>
      </c>
      <c r="BH2246" t="s">
        <v>53</v>
      </c>
      <c r="BI2246" t="s">
        <v>53</v>
      </c>
    </row>
    <row r="2247" spans="1:61" x14ac:dyDescent="0.25">
      <c r="A2247" t="s">
        <v>53</v>
      </c>
      <c r="B2247" t="s">
        <v>54</v>
      </c>
      <c r="C2247" t="s">
        <v>529</v>
      </c>
      <c r="D2247" t="s">
        <v>54</v>
      </c>
      <c r="E2247" t="s">
        <v>110</v>
      </c>
      <c r="F2247" t="s">
        <v>54</v>
      </c>
      <c r="G2247" t="s">
        <v>54</v>
      </c>
      <c r="H2247">
        <v>1559</v>
      </c>
      <c r="I2247" t="s">
        <v>57</v>
      </c>
      <c r="J2247" t="s">
        <v>380</v>
      </c>
      <c r="K2247" t="s">
        <v>104</v>
      </c>
      <c r="L2247" t="s">
        <v>53</v>
      </c>
      <c r="M2247" t="s">
        <v>485</v>
      </c>
      <c r="N2247" t="s">
        <v>53</v>
      </c>
      <c r="O2247" t="s">
        <v>565</v>
      </c>
      <c r="P2247" t="s">
        <v>53</v>
      </c>
      <c r="Q2247">
        <v>1508</v>
      </c>
      <c r="R2247" t="s">
        <v>7918</v>
      </c>
      <c r="S2247" t="s">
        <v>53</v>
      </c>
      <c r="T2247" t="s">
        <v>53</v>
      </c>
      <c r="U2247" t="s">
        <v>53</v>
      </c>
      <c r="V2247" t="s">
        <v>53</v>
      </c>
      <c r="W2247" t="s">
        <v>53</v>
      </c>
      <c r="X2247" t="s">
        <v>53</v>
      </c>
      <c r="Y2247" t="s">
        <v>53</v>
      </c>
      <c r="Z2247" t="s">
        <v>53</v>
      </c>
      <c r="AA2247" t="s">
        <v>53</v>
      </c>
      <c r="AB2247" t="s">
        <v>53</v>
      </c>
      <c r="AC2247" t="s">
        <v>6089</v>
      </c>
      <c r="AD2247" t="s">
        <v>7904</v>
      </c>
      <c r="AE2247" t="s">
        <v>7922</v>
      </c>
      <c r="AF2247" t="s">
        <v>7923</v>
      </c>
      <c r="AG2247" t="s">
        <v>7922</v>
      </c>
      <c r="AH2247" t="s">
        <v>485</v>
      </c>
      <c r="AI2247" t="s">
        <v>53</v>
      </c>
      <c r="AJ2247" t="s">
        <v>565</v>
      </c>
      <c r="AK2247" t="s">
        <v>53</v>
      </c>
      <c r="AL2247" t="s">
        <v>150</v>
      </c>
      <c r="AM2247" t="s">
        <v>7683</v>
      </c>
      <c r="AN2247" t="s">
        <v>185</v>
      </c>
      <c r="AO2247">
        <v>2636</v>
      </c>
      <c r="AP2247" t="s">
        <v>7924</v>
      </c>
      <c r="AQ2247" t="s">
        <v>70</v>
      </c>
      <c r="AR2247" t="s">
        <v>645</v>
      </c>
      <c r="AS2247" t="s">
        <v>72</v>
      </c>
      <c r="AT2247" t="s">
        <v>53</v>
      </c>
      <c r="AU2247" t="s">
        <v>53</v>
      </c>
      <c r="AV2247" t="s">
        <v>53</v>
      </c>
      <c r="AW2247" t="s">
        <v>53</v>
      </c>
      <c r="AX2247" t="s">
        <v>53</v>
      </c>
      <c r="AY2247" t="s">
        <v>53</v>
      </c>
      <c r="AZ2247" t="s">
        <v>53</v>
      </c>
      <c r="BA2247" t="s">
        <v>74</v>
      </c>
      <c r="BB2247" t="s">
        <v>101</v>
      </c>
      <c r="BC2247" t="s">
        <v>53</v>
      </c>
      <c r="BD2247" t="s">
        <v>53</v>
      </c>
      <c r="BE2247" t="s">
        <v>53</v>
      </c>
      <c r="BF2247" t="s">
        <v>5143</v>
      </c>
      <c r="BG2247" t="s">
        <v>284</v>
      </c>
      <c r="BH2247" t="s">
        <v>53</v>
      </c>
      <c r="BI2247" t="s">
        <v>53</v>
      </c>
    </row>
    <row r="2248" spans="1:61" x14ac:dyDescent="0.25">
      <c r="A2248" t="s">
        <v>53</v>
      </c>
      <c r="B2248" t="s">
        <v>54</v>
      </c>
      <c r="C2248" t="s">
        <v>529</v>
      </c>
      <c r="D2248" t="s">
        <v>54</v>
      </c>
      <c r="E2248" t="s">
        <v>110</v>
      </c>
      <c r="F2248" t="s">
        <v>54</v>
      </c>
      <c r="G2248" t="s">
        <v>54</v>
      </c>
      <c r="H2248">
        <v>1559</v>
      </c>
      <c r="I2248" t="s">
        <v>57</v>
      </c>
      <c r="J2248" t="s">
        <v>380</v>
      </c>
      <c r="K2248" t="s">
        <v>104</v>
      </c>
      <c r="L2248" t="s">
        <v>53</v>
      </c>
      <c r="M2248" t="s">
        <v>485</v>
      </c>
      <c r="N2248" t="s">
        <v>53</v>
      </c>
      <c r="O2248" t="s">
        <v>565</v>
      </c>
      <c r="P2248" t="s">
        <v>53</v>
      </c>
      <c r="Q2248">
        <v>1508</v>
      </c>
      <c r="R2248" t="s">
        <v>7918</v>
      </c>
      <c r="S2248" t="s">
        <v>53</v>
      </c>
      <c r="T2248" t="s">
        <v>53</v>
      </c>
      <c r="U2248" t="s">
        <v>53</v>
      </c>
      <c r="V2248" t="s">
        <v>53</v>
      </c>
      <c r="W2248" t="s">
        <v>53</v>
      </c>
      <c r="X2248" t="s">
        <v>53</v>
      </c>
      <c r="Y2248" t="s">
        <v>53</v>
      </c>
      <c r="Z2248" t="s">
        <v>53</v>
      </c>
      <c r="AA2248" t="s">
        <v>53</v>
      </c>
      <c r="AB2248" t="s">
        <v>53</v>
      </c>
      <c r="AC2248" t="s">
        <v>2682</v>
      </c>
      <c r="AD2248" t="s">
        <v>7925</v>
      </c>
      <c r="AE2248" t="s">
        <v>4756</v>
      </c>
      <c r="AF2248" t="s">
        <v>4757</v>
      </c>
      <c r="AG2248" t="s">
        <v>5812</v>
      </c>
      <c r="AH2248" t="s">
        <v>485</v>
      </c>
      <c r="AI2248" t="s">
        <v>53</v>
      </c>
      <c r="AJ2248" t="s">
        <v>565</v>
      </c>
      <c r="AK2248" t="s">
        <v>53</v>
      </c>
      <c r="AL2248" t="s">
        <v>470</v>
      </c>
      <c r="AM2248" t="s">
        <v>7683</v>
      </c>
      <c r="AN2248" t="s">
        <v>178</v>
      </c>
      <c r="AO2248">
        <v>3069</v>
      </c>
      <c r="AP2248" t="s">
        <v>7926</v>
      </c>
      <c r="AQ2248" t="s">
        <v>70</v>
      </c>
      <c r="AR2248" t="s">
        <v>645</v>
      </c>
      <c r="AS2248" t="s">
        <v>72</v>
      </c>
      <c r="AT2248" t="s">
        <v>53</v>
      </c>
      <c r="AU2248" t="s">
        <v>53</v>
      </c>
      <c r="AV2248" t="s">
        <v>53</v>
      </c>
      <c r="AW2248" t="s">
        <v>53</v>
      </c>
      <c r="AX2248" t="s">
        <v>53</v>
      </c>
      <c r="AY2248" t="s">
        <v>53</v>
      </c>
      <c r="AZ2248" t="s">
        <v>53</v>
      </c>
      <c r="BA2248" t="s">
        <v>74</v>
      </c>
      <c r="BB2248" t="s">
        <v>101</v>
      </c>
      <c r="BC2248" t="s">
        <v>53</v>
      </c>
      <c r="BD2248" t="s">
        <v>53</v>
      </c>
      <c r="BE2248" t="s">
        <v>53</v>
      </c>
      <c r="BF2248" t="s">
        <v>6621</v>
      </c>
      <c r="BG2248" t="s">
        <v>159</v>
      </c>
      <c r="BH2248" t="s">
        <v>53</v>
      </c>
      <c r="BI2248" t="s">
        <v>53</v>
      </c>
    </row>
    <row r="2249" spans="1:61" x14ac:dyDescent="0.25">
      <c r="A2249" t="s">
        <v>53</v>
      </c>
      <c r="B2249" t="s">
        <v>54</v>
      </c>
      <c r="C2249" t="s">
        <v>55</v>
      </c>
      <c r="D2249" t="s">
        <v>54</v>
      </c>
      <c r="E2249" t="s">
        <v>56</v>
      </c>
      <c r="F2249" t="s">
        <v>54</v>
      </c>
      <c r="G2249" t="s">
        <v>54</v>
      </c>
      <c r="H2249">
        <v>1560</v>
      </c>
      <c r="I2249" t="s">
        <v>57</v>
      </c>
      <c r="J2249" t="s">
        <v>974</v>
      </c>
      <c r="K2249" t="s">
        <v>104</v>
      </c>
      <c r="L2249" t="s">
        <v>53</v>
      </c>
      <c r="M2249" t="s">
        <v>485</v>
      </c>
      <c r="N2249" t="s">
        <v>53</v>
      </c>
      <c r="O2249" t="s">
        <v>6807</v>
      </c>
      <c r="P2249" t="s">
        <v>53</v>
      </c>
      <c r="Q2249">
        <v>1509</v>
      </c>
      <c r="R2249" t="s">
        <v>7927</v>
      </c>
      <c r="S2249" t="s">
        <v>53</v>
      </c>
      <c r="T2249" t="s">
        <v>53</v>
      </c>
      <c r="U2249" t="s">
        <v>53</v>
      </c>
      <c r="V2249" t="s">
        <v>485</v>
      </c>
      <c r="W2249" t="s">
        <v>53</v>
      </c>
      <c r="X2249" t="s">
        <v>2452</v>
      </c>
      <c r="Y2249" t="s">
        <v>53</v>
      </c>
      <c r="Z2249" t="s">
        <v>53</v>
      </c>
      <c r="AA2249" t="s">
        <v>53</v>
      </c>
      <c r="AB2249" t="s">
        <v>53</v>
      </c>
      <c r="AC2249" t="s">
        <v>53</v>
      </c>
      <c r="AD2249" t="s">
        <v>53</v>
      </c>
      <c r="AE2249" t="s">
        <v>6807</v>
      </c>
      <c r="AF2249" t="s">
        <v>53</v>
      </c>
      <c r="AG2249" t="s">
        <v>6807</v>
      </c>
      <c r="AH2249" t="s">
        <v>485</v>
      </c>
      <c r="AI2249" t="s">
        <v>53</v>
      </c>
      <c r="AJ2249" t="s">
        <v>6807</v>
      </c>
      <c r="AK2249" t="s">
        <v>53</v>
      </c>
      <c r="AL2249" t="s">
        <v>53</v>
      </c>
      <c r="AM2249" t="s">
        <v>7690</v>
      </c>
      <c r="AN2249" t="s">
        <v>53</v>
      </c>
      <c r="AO2249">
        <v>2174</v>
      </c>
      <c r="AP2249" t="s">
        <v>7928</v>
      </c>
      <c r="AQ2249" t="s">
        <v>70</v>
      </c>
      <c r="AR2249" t="s">
        <v>145</v>
      </c>
      <c r="AS2249" t="s">
        <v>53</v>
      </c>
      <c r="AT2249" t="s">
        <v>53</v>
      </c>
      <c r="AU2249" t="s">
        <v>53</v>
      </c>
      <c r="AV2249" t="s">
        <v>53</v>
      </c>
      <c r="AW2249" t="s">
        <v>53</v>
      </c>
      <c r="AX2249" t="s">
        <v>485</v>
      </c>
      <c r="AY2249" t="s">
        <v>53</v>
      </c>
      <c r="AZ2249" t="s">
        <v>2452</v>
      </c>
      <c r="BA2249" t="s">
        <v>146</v>
      </c>
      <c r="BB2249" t="s">
        <v>53</v>
      </c>
      <c r="BC2249" t="s">
        <v>53</v>
      </c>
      <c r="BD2249" t="s">
        <v>53</v>
      </c>
      <c r="BE2249" t="s">
        <v>53</v>
      </c>
      <c r="BF2249" t="s">
        <v>53</v>
      </c>
      <c r="BG2249" t="s">
        <v>53</v>
      </c>
      <c r="BH2249" t="s">
        <v>53</v>
      </c>
      <c r="BI2249" t="s">
        <v>53</v>
      </c>
    </row>
    <row r="2250" spans="1:61" x14ac:dyDescent="0.25">
      <c r="A2250" t="s">
        <v>53</v>
      </c>
      <c r="B2250" t="s">
        <v>54</v>
      </c>
      <c r="C2250" t="s">
        <v>55</v>
      </c>
      <c r="D2250" t="s">
        <v>54</v>
      </c>
      <c r="E2250" t="s">
        <v>56</v>
      </c>
      <c r="F2250" t="s">
        <v>54</v>
      </c>
      <c r="G2250" t="s">
        <v>54</v>
      </c>
      <c r="H2250">
        <v>1560</v>
      </c>
      <c r="I2250" t="s">
        <v>57</v>
      </c>
      <c r="J2250" t="s">
        <v>974</v>
      </c>
      <c r="K2250" t="s">
        <v>104</v>
      </c>
      <c r="L2250" t="s">
        <v>53</v>
      </c>
      <c r="M2250" t="s">
        <v>485</v>
      </c>
      <c r="N2250" t="s">
        <v>53</v>
      </c>
      <c r="O2250" t="s">
        <v>6807</v>
      </c>
      <c r="P2250" t="s">
        <v>53</v>
      </c>
      <c r="Q2250">
        <v>1509</v>
      </c>
      <c r="R2250" t="s">
        <v>7927</v>
      </c>
      <c r="S2250" t="s">
        <v>53</v>
      </c>
      <c r="T2250" t="s">
        <v>53</v>
      </c>
      <c r="U2250" t="s">
        <v>53</v>
      </c>
      <c r="V2250" t="s">
        <v>485</v>
      </c>
      <c r="W2250" t="s">
        <v>53</v>
      </c>
      <c r="X2250" t="s">
        <v>2452</v>
      </c>
      <c r="Y2250" t="s">
        <v>53</v>
      </c>
      <c r="Z2250" t="s">
        <v>53</v>
      </c>
      <c r="AA2250" t="s">
        <v>53</v>
      </c>
      <c r="AB2250" t="s">
        <v>53</v>
      </c>
      <c r="AC2250" t="s">
        <v>7929</v>
      </c>
      <c r="AD2250" t="s">
        <v>3226</v>
      </c>
      <c r="AE2250" t="s">
        <v>6807</v>
      </c>
      <c r="AF2250" t="s">
        <v>53</v>
      </c>
      <c r="AG2250" t="s">
        <v>7930</v>
      </c>
      <c r="AH2250" t="s">
        <v>485</v>
      </c>
      <c r="AI2250" t="s">
        <v>53</v>
      </c>
      <c r="AJ2250" t="s">
        <v>6807</v>
      </c>
      <c r="AK2250" t="s">
        <v>53</v>
      </c>
      <c r="AL2250" t="s">
        <v>470</v>
      </c>
      <c r="AM2250" t="s">
        <v>7690</v>
      </c>
      <c r="AN2250" t="s">
        <v>99</v>
      </c>
      <c r="AO2250">
        <v>2175</v>
      </c>
      <c r="AP2250" t="s">
        <v>7931</v>
      </c>
      <c r="AQ2250" t="s">
        <v>70</v>
      </c>
      <c r="AR2250" t="s">
        <v>253</v>
      </c>
      <c r="AS2250" t="s">
        <v>72</v>
      </c>
      <c r="AT2250" t="s">
        <v>53</v>
      </c>
      <c r="AU2250" t="s">
        <v>53</v>
      </c>
      <c r="AV2250" t="s">
        <v>53</v>
      </c>
      <c r="AW2250" t="s">
        <v>53</v>
      </c>
      <c r="AX2250" t="s">
        <v>485</v>
      </c>
      <c r="AY2250" t="s">
        <v>53</v>
      </c>
      <c r="AZ2250" t="s">
        <v>2452</v>
      </c>
      <c r="BA2250" t="s">
        <v>74</v>
      </c>
      <c r="BB2250" t="s">
        <v>53</v>
      </c>
      <c r="BC2250" t="s">
        <v>53</v>
      </c>
      <c r="BD2250" t="s">
        <v>53</v>
      </c>
      <c r="BE2250" t="s">
        <v>53</v>
      </c>
      <c r="BF2250" t="s">
        <v>7932</v>
      </c>
      <c r="BG2250" t="s">
        <v>112</v>
      </c>
      <c r="BH2250" t="s">
        <v>53</v>
      </c>
      <c r="BI2250" t="s">
        <v>53</v>
      </c>
    </row>
    <row r="2251" spans="1:61" x14ac:dyDescent="0.25">
      <c r="A2251" t="s">
        <v>53</v>
      </c>
      <c r="B2251" t="s">
        <v>54</v>
      </c>
      <c r="C2251" t="s">
        <v>55</v>
      </c>
      <c r="D2251" t="s">
        <v>54</v>
      </c>
      <c r="E2251" t="s">
        <v>56</v>
      </c>
      <c r="F2251" t="s">
        <v>54</v>
      </c>
      <c r="G2251" t="s">
        <v>54</v>
      </c>
      <c r="H2251">
        <v>1560</v>
      </c>
      <c r="I2251" t="s">
        <v>57</v>
      </c>
      <c r="J2251" t="s">
        <v>974</v>
      </c>
      <c r="K2251" t="s">
        <v>104</v>
      </c>
      <c r="L2251" t="s">
        <v>53</v>
      </c>
      <c r="M2251" t="s">
        <v>485</v>
      </c>
      <c r="N2251" t="s">
        <v>53</v>
      </c>
      <c r="O2251" t="s">
        <v>6807</v>
      </c>
      <c r="P2251" t="s">
        <v>53</v>
      </c>
      <c r="Q2251">
        <v>1509</v>
      </c>
      <c r="R2251" t="s">
        <v>7927</v>
      </c>
      <c r="S2251" t="s">
        <v>53</v>
      </c>
      <c r="T2251" t="s">
        <v>53</v>
      </c>
      <c r="U2251" t="s">
        <v>53</v>
      </c>
      <c r="V2251" t="s">
        <v>485</v>
      </c>
      <c r="W2251" t="s">
        <v>53</v>
      </c>
      <c r="X2251" t="s">
        <v>2452</v>
      </c>
      <c r="Y2251" t="s">
        <v>53</v>
      </c>
      <c r="Z2251" t="s">
        <v>53</v>
      </c>
      <c r="AA2251" t="s">
        <v>53</v>
      </c>
      <c r="AB2251" t="s">
        <v>53</v>
      </c>
      <c r="AC2251" t="s">
        <v>3728</v>
      </c>
      <c r="AD2251" t="s">
        <v>291</v>
      </c>
      <c r="AE2251" t="s">
        <v>6807</v>
      </c>
      <c r="AF2251" t="s">
        <v>53</v>
      </c>
      <c r="AG2251" t="s">
        <v>7930</v>
      </c>
      <c r="AH2251" t="s">
        <v>485</v>
      </c>
      <c r="AI2251" t="s">
        <v>53</v>
      </c>
      <c r="AJ2251" t="s">
        <v>6807</v>
      </c>
      <c r="AK2251" t="s">
        <v>53</v>
      </c>
      <c r="AL2251" t="s">
        <v>470</v>
      </c>
      <c r="AM2251" t="s">
        <v>7690</v>
      </c>
      <c r="AN2251" t="s">
        <v>99</v>
      </c>
      <c r="AO2251">
        <v>2176</v>
      </c>
      <c r="AP2251" t="s">
        <v>7933</v>
      </c>
      <c r="AQ2251" t="s">
        <v>70</v>
      </c>
      <c r="AR2251" t="s">
        <v>253</v>
      </c>
      <c r="AS2251" t="s">
        <v>72</v>
      </c>
      <c r="AT2251" t="s">
        <v>53</v>
      </c>
      <c r="AU2251" t="s">
        <v>53</v>
      </c>
      <c r="AV2251" t="s">
        <v>53</v>
      </c>
      <c r="AW2251" t="s">
        <v>53</v>
      </c>
      <c r="AX2251" t="s">
        <v>485</v>
      </c>
      <c r="AY2251" t="s">
        <v>53</v>
      </c>
      <c r="AZ2251" t="s">
        <v>2452</v>
      </c>
      <c r="BA2251" t="s">
        <v>93</v>
      </c>
      <c r="BB2251" t="s">
        <v>101</v>
      </c>
      <c r="BC2251" t="s">
        <v>53</v>
      </c>
      <c r="BD2251" t="s">
        <v>53</v>
      </c>
      <c r="BE2251" t="s">
        <v>53</v>
      </c>
      <c r="BF2251" t="s">
        <v>7934</v>
      </c>
      <c r="BG2251" t="s">
        <v>121</v>
      </c>
      <c r="BH2251" t="s">
        <v>53</v>
      </c>
      <c r="BI2251" t="s">
        <v>53</v>
      </c>
    </row>
    <row r="2252" spans="1:61" x14ac:dyDescent="0.25">
      <c r="A2252" t="s">
        <v>53</v>
      </c>
      <c r="B2252" t="s">
        <v>54</v>
      </c>
      <c r="C2252" t="s">
        <v>55</v>
      </c>
      <c r="D2252" t="s">
        <v>54</v>
      </c>
      <c r="E2252" t="s">
        <v>56</v>
      </c>
      <c r="F2252" t="s">
        <v>54</v>
      </c>
      <c r="G2252" t="s">
        <v>54</v>
      </c>
      <c r="H2252">
        <v>1560</v>
      </c>
      <c r="I2252" t="s">
        <v>57</v>
      </c>
      <c r="J2252" t="s">
        <v>974</v>
      </c>
      <c r="K2252" t="s">
        <v>104</v>
      </c>
      <c r="L2252" t="s">
        <v>53</v>
      </c>
      <c r="M2252" t="s">
        <v>485</v>
      </c>
      <c r="N2252" t="s">
        <v>53</v>
      </c>
      <c r="O2252" t="s">
        <v>6807</v>
      </c>
      <c r="P2252" t="s">
        <v>53</v>
      </c>
      <c r="Q2252">
        <v>1509</v>
      </c>
      <c r="R2252" t="s">
        <v>7927</v>
      </c>
      <c r="S2252" t="s">
        <v>53</v>
      </c>
      <c r="T2252" t="s">
        <v>53</v>
      </c>
      <c r="U2252" t="s">
        <v>53</v>
      </c>
      <c r="V2252" t="s">
        <v>485</v>
      </c>
      <c r="W2252" t="s">
        <v>53</v>
      </c>
      <c r="X2252" t="s">
        <v>2452</v>
      </c>
      <c r="Y2252" t="s">
        <v>53</v>
      </c>
      <c r="Z2252" t="s">
        <v>53</v>
      </c>
      <c r="AA2252" t="s">
        <v>53</v>
      </c>
      <c r="AB2252" t="s">
        <v>53</v>
      </c>
      <c r="AC2252" t="s">
        <v>4195</v>
      </c>
      <c r="AD2252" t="s">
        <v>785</v>
      </c>
      <c r="AE2252" t="s">
        <v>6807</v>
      </c>
      <c r="AF2252" t="s">
        <v>53</v>
      </c>
      <c r="AG2252" t="s">
        <v>7930</v>
      </c>
      <c r="AH2252" t="s">
        <v>485</v>
      </c>
      <c r="AI2252" t="s">
        <v>53</v>
      </c>
      <c r="AJ2252" t="s">
        <v>6807</v>
      </c>
      <c r="AK2252" t="s">
        <v>53</v>
      </c>
      <c r="AL2252" t="s">
        <v>470</v>
      </c>
      <c r="AM2252" t="s">
        <v>7690</v>
      </c>
      <c r="AN2252" t="s">
        <v>99</v>
      </c>
      <c r="AO2252">
        <v>2177</v>
      </c>
      <c r="AP2252" t="s">
        <v>7935</v>
      </c>
      <c r="AQ2252" t="s">
        <v>70</v>
      </c>
      <c r="AR2252" t="s">
        <v>253</v>
      </c>
      <c r="AS2252" t="s">
        <v>274</v>
      </c>
      <c r="AT2252" t="s">
        <v>53</v>
      </c>
      <c r="AU2252" t="s">
        <v>53</v>
      </c>
      <c r="AV2252" t="s">
        <v>53</v>
      </c>
      <c r="AW2252" t="s">
        <v>53</v>
      </c>
      <c r="AX2252" t="s">
        <v>485</v>
      </c>
      <c r="AY2252" t="s">
        <v>53</v>
      </c>
      <c r="AZ2252" t="s">
        <v>2452</v>
      </c>
      <c r="BA2252" t="s">
        <v>93</v>
      </c>
      <c r="BB2252" t="s">
        <v>101</v>
      </c>
      <c r="BC2252" t="s">
        <v>53</v>
      </c>
      <c r="BD2252" t="s">
        <v>53</v>
      </c>
      <c r="BE2252" t="s">
        <v>53</v>
      </c>
      <c r="BF2252" t="s">
        <v>4198</v>
      </c>
      <c r="BG2252" t="s">
        <v>112</v>
      </c>
      <c r="BH2252" t="s">
        <v>53</v>
      </c>
      <c r="BI2252" t="s">
        <v>53</v>
      </c>
    </row>
    <row r="2253" spans="1:61" x14ac:dyDescent="0.25">
      <c r="A2253" t="s">
        <v>53</v>
      </c>
      <c r="B2253" t="s">
        <v>54</v>
      </c>
      <c r="C2253" t="s">
        <v>55</v>
      </c>
      <c r="D2253" t="s">
        <v>54</v>
      </c>
      <c r="E2253" t="s">
        <v>56</v>
      </c>
      <c r="F2253" t="s">
        <v>54</v>
      </c>
      <c r="G2253" t="s">
        <v>54</v>
      </c>
      <c r="H2253">
        <v>1561</v>
      </c>
      <c r="I2253" t="s">
        <v>57</v>
      </c>
      <c r="J2253" t="s">
        <v>58</v>
      </c>
      <c r="K2253" t="s">
        <v>59</v>
      </c>
      <c r="L2253" t="s">
        <v>53</v>
      </c>
      <c r="M2253" t="s">
        <v>61</v>
      </c>
      <c r="N2253" t="s">
        <v>7936</v>
      </c>
      <c r="O2253" t="s">
        <v>3545</v>
      </c>
      <c r="P2253" t="s">
        <v>64</v>
      </c>
      <c r="Q2253">
        <v>1510</v>
      </c>
      <c r="R2253" t="s">
        <v>7937</v>
      </c>
      <c r="S2253" t="s">
        <v>53</v>
      </c>
      <c r="T2253" t="s">
        <v>53</v>
      </c>
      <c r="U2253" t="s">
        <v>53</v>
      </c>
      <c r="V2253" t="s">
        <v>61</v>
      </c>
      <c r="W2253" t="s">
        <v>53</v>
      </c>
      <c r="X2253" t="s">
        <v>372</v>
      </c>
      <c r="Y2253" t="s">
        <v>53</v>
      </c>
      <c r="Z2253" t="s">
        <v>53</v>
      </c>
      <c r="AA2253" t="s">
        <v>53</v>
      </c>
      <c r="AB2253" t="s">
        <v>53</v>
      </c>
      <c r="AC2253" t="s">
        <v>53</v>
      </c>
      <c r="AD2253" t="s">
        <v>53</v>
      </c>
      <c r="AE2253" t="s">
        <v>7938</v>
      </c>
      <c r="AF2253" t="s">
        <v>53</v>
      </c>
      <c r="AG2253" t="s">
        <v>7938</v>
      </c>
      <c r="AH2253" t="s">
        <v>61</v>
      </c>
      <c r="AI2253" t="s">
        <v>7936</v>
      </c>
      <c r="AJ2253" t="s">
        <v>3545</v>
      </c>
      <c r="AK2253" t="s">
        <v>64</v>
      </c>
      <c r="AL2253" t="s">
        <v>53</v>
      </c>
      <c r="AM2253" t="s">
        <v>7694</v>
      </c>
      <c r="AN2253" t="s">
        <v>53</v>
      </c>
      <c r="AO2253">
        <v>2178</v>
      </c>
      <c r="AP2253" t="s">
        <v>7939</v>
      </c>
      <c r="AQ2253" t="s">
        <v>70</v>
      </c>
      <c r="AR2253" t="s">
        <v>145</v>
      </c>
      <c r="AS2253" t="s">
        <v>263</v>
      </c>
      <c r="AT2253" t="s">
        <v>53</v>
      </c>
      <c r="AU2253" t="s">
        <v>53</v>
      </c>
      <c r="AV2253" t="s">
        <v>53</v>
      </c>
      <c r="AW2253" t="s">
        <v>53</v>
      </c>
      <c r="AX2253" t="s">
        <v>61</v>
      </c>
      <c r="AY2253" t="s">
        <v>53</v>
      </c>
      <c r="AZ2253" t="s">
        <v>372</v>
      </c>
      <c r="BA2253" t="s">
        <v>146</v>
      </c>
      <c r="BB2253" t="s">
        <v>53</v>
      </c>
      <c r="BC2253" t="s">
        <v>53</v>
      </c>
      <c r="BD2253" t="s">
        <v>53</v>
      </c>
      <c r="BE2253" t="s">
        <v>53</v>
      </c>
      <c r="BF2253" t="s">
        <v>53</v>
      </c>
      <c r="BG2253" t="s">
        <v>53</v>
      </c>
      <c r="BH2253" t="s">
        <v>53</v>
      </c>
      <c r="BI2253" t="s">
        <v>53</v>
      </c>
    </row>
    <row r="2254" spans="1:61" x14ac:dyDescent="0.25">
      <c r="A2254" t="s">
        <v>53</v>
      </c>
      <c r="B2254" t="s">
        <v>54</v>
      </c>
      <c r="C2254" t="s">
        <v>55</v>
      </c>
      <c r="D2254" t="s">
        <v>54</v>
      </c>
      <c r="E2254" t="s">
        <v>56</v>
      </c>
      <c r="F2254" t="s">
        <v>54</v>
      </c>
      <c r="G2254" t="s">
        <v>54</v>
      </c>
      <c r="H2254">
        <v>1561</v>
      </c>
      <c r="I2254" t="s">
        <v>57</v>
      </c>
      <c r="J2254" t="s">
        <v>58</v>
      </c>
      <c r="K2254" t="s">
        <v>59</v>
      </c>
      <c r="L2254" t="s">
        <v>53</v>
      </c>
      <c r="M2254" t="s">
        <v>61</v>
      </c>
      <c r="N2254" t="s">
        <v>7936</v>
      </c>
      <c r="O2254" t="s">
        <v>3545</v>
      </c>
      <c r="P2254" t="s">
        <v>64</v>
      </c>
      <c r="Q2254">
        <v>1510</v>
      </c>
      <c r="R2254" t="s">
        <v>7937</v>
      </c>
      <c r="S2254" t="s">
        <v>53</v>
      </c>
      <c r="T2254" t="s">
        <v>53</v>
      </c>
      <c r="U2254" t="s">
        <v>53</v>
      </c>
      <c r="V2254" t="s">
        <v>61</v>
      </c>
      <c r="W2254" t="s">
        <v>53</v>
      </c>
      <c r="X2254" t="s">
        <v>372</v>
      </c>
      <c r="Y2254" t="s">
        <v>53</v>
      </c>
      <c r="Z2254" t="s">
        <v>53</v>
      </c>
      <c r="AA2254" t="s">
        <v>53</v>
      </c>
      <c r="AB2254" t="s">
        <v>53</v>
      </c>
      <c r="AC2254" t="s">
        <v>1776</v>
      </c>
      <c r="AD2254" t="s">
        <v>53</v>
      </c>
      <c r="AE2254" t="s">
        <v>7938</v>
      </c>
      <c r="AF2254" t="s">
        <v>53</v>
      </c>
      <c r="AG2254" t="s">
        <v>7938</v>
      </c>
      <c r="AH2254" t="s">
        <v>61</v>
      </c>
      <c r="AI2254" t="s">
        <v>7936</v>
      </c>
      <c r="AJ2254" t="s">
        <v>3545</v>
      </c>
      <c r="AK2254" t="s">
        <v>64</v>
      </c>
      <c r="AL2254" t="s">
        <v>150</v>
      </c>
      <c r="AM2254" t="s">
        <v>7694</v>
      </c>
      <c r="AN2254" t="s">
        <v>151</v>
      </c>
      <c r="AO2254">
        <v>2179</v>
      </c>
      <c r="AP2254" t="s">
        <v>7940</v>
      </c>
      <c r="AQ2254" t="s">
        <v>70</v>
      </c>
      <c r="AR2254" t="s">
        <v>502</v>
      </c>
      <c r="AS2254" t="s">
        <v>72</v>
      </c>
      <c r="AT2254" t="s">
        <v>53</v>
      </c>
      <c r="AU2254" t="s">
        <v>53</v>
      </c>
      <c r="AV2254" t="s">
        <v>53</v>
      </c>
      <c r="AW2254" t="s">
        <v>53</v>
      </c>
      <c r="AX2254" t="s">
        <v>61</v>
      </c>
      <c r="AY2254" t="s">
        <v>53</v>
      </c>
      <c r="AZ2254" t="s">
        <v>372</v>
      </c>
      <c r="BA2254" t="s">
        <v>93</v>
      </c>
      <c r="BB2254" t="s">
        <v>53</v>
      </c>
      <c r="BC2254" t="s">
        <v>53</v>
      </c>
      <c r="BD2254" t="s">
        <v>53</v>
      </c>
      <c r="BE2254" t="s">
        <v>53</v>
      </c>
      <c r="BF2254" t="s">
        <v>5544</v>
      </c>
      <c r="BG2254" t="s">
        <v>132</v>
      </c>
      <c r="BH2254" t="s">
        <v>53</v>
      </c>
      <c r="BI2254" t="s">
        <v>53</v>
      </c>
    </row>
    <row r="2255" spans="1:61" x14ac:dyDescent="0.25">
      <c r="A2255" t="s">
        <v>53</v>
      </c>
      <c r="B2255" t="s">
        <v>54</v>
      </c>
      <c r="C2255" t="s">
        <v>55</v>
      </c>
      <c r="D2255" t="s">
        <v>54</v>
      </c>
      <c r="E2255" t="s">
        <v>56</v>
      </c>
      <c r="F2255" t="s">
        <v>54</v>
      </c>
      <c r="G2255" t="s">
        <v>54</v>
      </c>
      <c r="H2255">
        <v>1561</v>
      </c>
      <c r="I2255" t="s">
        <v>57</v>
      </c>
      <c r="J2255" t="s">
        <v>58</v>
      </c>
      <c r="K2255" t="s">
        <v>59</v>
      </c>
      <c r="L2255" t="s">
        <v>53</v>
      </c>
      <c r="M2255" t="s">
        <v>61</v>
      </c>
      <c r="N2255" t="s">
        <v>7936</v>
      </c>
      <c r="O2255" t="s">
        <v>3545</v>
      </c>
      <c r="P2255" t="s">
        <v>64</v>
      </c>
      <c r="Q2255">
        <v>1510</v>
      </c>
      <c r="R2255" t="s">
        <v>7937</v>
      </c>
      <c r="S2255" t="s">
        <v>53</v>
      </c>
      <c r="T2255" t="s">
        <v>53</v>
      </c>
      <c r="U2255" t="s">
        <v>53</v>
      </c>
      <c r="V2255" t="s">
        <v>61</v>
      </c>
      <c r="W2255" t="s">
        <v>53</v>
      </c>
      <c r="X2255" t="s">
        <v>372</v>
      </c>
      <c r="Y2255" t="s">
        <v>53</v>
      </c>
      <c r="Z2255" t="s">
        <v>53</v>
      </c>
      <c r="AA2255" t="s">
        <v>53</v>
      </c>
      <c r="AB2255" t="s">
        <v>53</v>
      </c>
      <c r="AC2255" t="s">
        <v>53</v>
      </c>
      <c r="AD2255" t="s">
        <v>53</v>
      </c>
      <c r="AE2255" t="s">
        <v>571</v>
      </c>
      <c r="AF2255" t="s">
        <v>53</v>
      </c>
      <c r="AG2255" t="s">
        <v>571</v>
      </c>
      <c r="AH2255" t="s">
        <v>61</v>
      </c>
      <c r="AI2255" t="s">
        <v>7936</v>
      </c>
      <c r="AJ2255" t="s">
        <v>3545</v>
      </c>
      <c r="AK2255" t="s">
        <v>64</v>
      </c>
      <c r="AL2255" t="s">
        <v>53</v>
      </c>
      <c r="AM2255" t="s">
        <v>7694</v>
      </c>
      <c r="AN2255" t="s">
        <v>53</v>
      </c>
      <c r="AO2255">
        <v>2181</v>
      </c>
      <c r="AP2255" t="s">
        <v>7941</v>
      </c>
      <c r="AQ2255" t="s">
        <v>70</v>
      </c>
      <c r="AR2255" t="s">
        <v>502</v>
      </c>
      <c r="AS2255" t="s">
        <v>72</v>
      </c>
      <c r="AT2255" t="s">
        <v>53</v>
      </c>
      <c r="AU2255" t="s">
        <v>53</v>
      </c>
      <c r="AV2255" t="s">
        <v>53</v>
      </c>
      <c r="AW2255" t="s">
        <v>53</v>
      </c>
      <c r="AX2255" t="s">
        <v>61</v>
      </c>
      <c r="AY2255" t="s">
        <v>53</v>
      </c>
      <c r="AZ2255" t="s">
        <v>372</v>
      </c>
      <c r="BA2255" t="s">
        <v>74</v>
      </c>
      <c r="BB2255" t="s">
        <v>53</v>
      </c>
      <c r="BC2255" t="s">
        <v>53</v>
      </c>
      <c r="BD2255" t="s">
        <v>53</v>
      </c>
      <c r="BE2255" t="s">
        <v>53</v>
      </c>
      <c r="BF2255" t="s">
        <v>53</v>
      </c>
      <c r="BG2255" t="s">
        <v>53</v>
      </c>
      <c r="BH2255" t="s">
        <v>53</v>
      </c>
      <c r="BI2255" t="s">
        <v>53</v>
      </c>
    </row>
    <row r="2256" spans="1:61" x14ac:dyDescent="0.25">
      <c r="A2256" t="s">
        <v>53</v>
      </c>
      <c r="B2256" t="s">
        <v>54</v>
      </c>
      <c r="C2256" t="s">
        <v>55</v>
      </c>
      <c r="D2256" t="s">
        <v>54</v>
      </c>
      <c r="E2256" t="s">
        <v>56</v>
      </c>
      <c r="F2256" t="s">
        <v>54</v>
      </c>
      <c r="G2256" t="s">
        <v>54</v>
      </c>
      <c r="H2256">
        <v>1561</v>
      </c>
      <c r="I2256" t="s">
        <v>57</v>
      </c>
      <c r="J2256" t="s">
        <v>58</v>
      </c>
      <c r="K2256" t="s">
        <v>59</v>
      </c>
      <c r="L2256" t="s">
        <v>53</v>
      </c>
      <c r="M2256" t="s">
        <v>61</v>
      </c>
      <c r="N2256" t="s">
        <v>7936</v>
      </c>
      <c r="O2256" t="s">
        <v>3545</v>
      </c>
      <c r="P2256" t="s">
        <v>64</v>
      </c>
      <c r="Q2256">
        <v>1510</v>
      </c>
      <c r="R2256" t="s">
        <v>7937</v>
      </c>
      <c r="S2256" t="s">
        <v>53</v>
      </c>
      <c r="T2256" t="s">
        <v>53</v>
      </c>
      <c r="U2256" t="s">
        <v>53</v>
      </c>
      <c r="V2256" t="s">
        <v>61</v>
      </c>
      <c r="W2256" t="s">
        <v>53</v>
      </c>
      <c r="X2256" t="s">
        <v>372</v>
      </c>
      <c r="Y2256" t="s">
        <v>53</v>
      </c>
      <c r="Z2256" t="s">
        <v>53</v>
      </c>
      <c r="AA2256" t="s">
        <v>53</v>
      </c>
      <c r="AB2256" t="s">
        <v>53</v>
      </c>
      <c r="AC2256" t="s">
        <v>5465</v>
      </c>
      <c r="AD2256" t="s">
        <v>1211</v>
      </c>
      <c r="AE2256" t="s">
        <v>7942</v>
      </c>
      <c r="AF2256" t="s">
        <v>53</v>
      </c>
      <c r="AG2256" t="s">
        <v>7943</v>
      </c>
      <c r="AH2256" t="s">
        <v>61</v>
      </c>
      <c r="AI2256" t="s">
        <v>7936</v>
      </c>
      <c r="AJ2256" t="s">
        <v>3545</v>
      </c>
      <c r="AK2256" t="s">
        <v>64</v>
      </c>
      <c r="AL2256" t="s">
        <v>470</v>
      </c>
      <c r="AM2256" t="s">
        <v>7694</v>
      </c>
      <c r="AN2256" t="s">
        <v>151</v>
      </c>
      <c r="AO2256">
        <v>2612</v>
      </c>
      <c r="AP2256" t="s">
        <v>7944</v>
      </c>
      <c r="AQ2256" t="s">
        <v>70</v>
      </c>
      <c r="AR2256" t="s">
        <v>483</v>
      </c>
      <c r="AS2256" t="s">
        <v>72</v>
      </c>
      <c r="AT2256" t="s">
        <v>53</v>
      </c>
      <c r="AU2256" t="s">
        <v>53</v>
      </c>
      <c r="AV2256" t="s">
        <v>53</v>
      </c>
      <c r="AW2256" t="s">
        <v>53</v>
      </c>
      <c r="AX2256" t="s">
        <v>61</v>
      </c>
      <c r="AY2256" t="s">
        <v>53</v>
      </c>
      <c r="AZ2256" t="s">
        <v>372</v>
      </c>
      <c r="BA2256" t="s">
        <v>93</v>
      </c>
      <c r="BB2256" t="s">
        <v>53</v>
      </c>
      <c r="BC2256" t="s">
        <v>53</v>
      </c>
      <c r="BD2256" t="s">
        <v>53</v>
      </c>
      <c r="BE2256" t="s">
        <v>53</v>
      </c>
      <c r="BF2256" t="s">
        <v>7945</v>
      </c>
      <c r="BG2256" t="s">
        <v>99</v>
      </c>
      <c r="BH2256" t="s">
        <v>53</v>
      </c>
      <c r="BI2256" t="s">
        <v>53</v>
      </c>
    </row>
    <row r="2257" spans="1:61" x14ac:dyDescent="0.25">
      <c r="A2257" t="s">
        <v>53</v>
      </c>
      <c r="B2257" t="s">
        <v>54</v>
      </c>
      <c r="C2257" t="s">
        <v>55</v>
      </c>
      <c r="D2257" t="s">
        <v>54</v>
      </c>
      <c r="E2257" t="s">
        <v>56</v>
      </c>
      <c r="F2257" t="s">
        <v>54</v>
      </c>
      <c r="G2257" t="s">
        <v>54</v>
      </c>
      <c r="H2257">
        <v>1561</v>
      </c>
      <c r="I2257" t="s">
        <v>57</v>
      </c>
      <c r="J2257" t="s">
        <v>58</v>
      </c>
      <c r="K2257" t="s">
        <v>59</v>
      </c>
      <c r="L2257" t="s">
        <v>53</v>
      </c>
      <c r="M2257" t="s">
        <v>61</v>
      </c>
      <c r="N2257" t="s">
        <v>7936</v>
      </c>
      <c r="O2257" t="s">
        <v>3545</v>
      </c>
      <c r="P2257" t="s">
        <v>64</v>
      </c>
      <c r="Q2257">
        <v>1510</v>
      </c>
      <c r="R2257" t="s">
        <v>7937</v>
      </c>
      <c r="S2257" t="s">
        <v>53</v>
      </c>
      <c r="T2257" t="s">
        <v>53</v>
      </c>
      <c r="U2257" t="s">
        <v>53</v>
      </c>
      <c r="V2257" t="s">
        <v>61</v>
      </c>
      <c r="W2257" t="s">
        <v>53</v>
      </c>
      <c r="X2257" t="s">
        <v>372</v>
      </c>
      <c r="Y2257" t="s">
        <v>53</v>
      </c>
      <c r="Z2257" t="s">
        <v>53</v>
      </c>
      <c r="AA2257" t="s">
        <v>53</v>
      </c>
      <c r="AB2257" t="s">
        <v>53</v>
      </c>
      <c r="AC2257" t="s">
        <v>7946</v>
      </c>
      <c r="AD2257" t="s">
        <v>1328</v>
      </c>
      <c r="AE2257" t="s">
        <v>7834</v>
      </c>
      <c r="AF2257" t="s">
        <v>53</v>
      </c>
      <c r="AG2257" t="s">
        <v>7834</v>
      </c>
      <c r="AH2257" t="s">
        <v>61</v>
      </c>
      <c r="AI2257" t="s">
        <v>7936</v>
      </c>
      <c r="AJ2257" t="s">
        <v>3545</v>
      </c>
      <c r="AK2257" t="s">
        <v>64</v>
      </c>
      <c r="AL2257" t="s">
        <v>206</v>
      </c>
      <c r="AM2257" t="s">
        <v>7694</v>
      </c>
      <c r="AN2257" t="s">
        <v>251</v>
      </c>
      <c r="AO2257">
        <v>2738</v>
      </c>
      <c r="AP2257" t="s">
        <v>7947</v>
      </c>
      <c r="AQ2257" t="s">
        <v>70</v>
      </c>
      <c r="AR2257" t="s">
        <v>219</v>
      </c>
      <c r="AS2257" t="s">
        <v>72</v>
      </c>
      <c r="AT2257" t="s">
        <v>53</v>
      </c>
      <c r="AU2257" t="s">
        <v>53</v>
      </c>
      <c r="AV2257" t="s">
        <v>53</v>
      </c>
      <c r="AW2257" t="s">
        <v>53</v>
      </c>
      <c r="AX2257" t="s">
        <v>61</v>
      </c>
      <c r="AY2257" t="s">
        <v>53</v>
      </c>
      <c r="AZ2257" t="s">
        <v>372</v>
      </c>
      <c r="BA2257" t="s">
        <v>93</v>
      </c>
      <c r="BB2257" t="s">
        <v>225</v>
      </c>
      <c r="BC2257" t="s">
        <v>53</v>
      </c>
      <c r="BD2257" t="s">
        <v>53</v>
      </c>
      <c r="BE2257" t="s">
        <v>53</v>
      </c>
      <c r="BF2257" t="s">
        <v>7948</v>
      </c>
      <c r="BG2257" t="s">
        <v>82</v>
      </c>
      <c r="BH2257" t="s">
        <v>53</v>
      </c>
      <c r="BI2257" t="s">
        <v>53</v>
      </c>
    </row>
    <row r="2258" spans="1:61" x14ac:dyDescent="0.25">
      <c r="A2258" t="s">
        <v>53</v>
      </c>
      <c r="B2258" t="s">
        <v>54</v>
      </c>
      <c r="C2258" t="s">
        <v>53</v>
      </c>
      <c r="D2258" t="s">
        <v>54</v>
      </c>
      <c r="E2258" t="s">
        <v>56</v>
      </c>
      <c r="F2258" t="s">
        <v>54</v>
      </c>
      <c r="G2258" t="s">
        <v>54</v>
      </c>
      <c r="H2258">
        <v>1562</v>
      </c>
      <c r="I2258" t="s">
        <v>1464</v>
      </c>
      <c r="J2258" t="s">
        <v>53</v>
      </c>
      <c r="K2258" t="s">
        <v>53</v>
      </c>
      <c r="L2258" t="s">
        <v>53</v>
      </c>
      <c r="M2258" t="s">
        <v>131</v>
      </c>
      <c r="N2258" t="s">
        <v>53</v>
      </c>
      <c r="O2258" t="s">
        <v>574</v>
      </c>
      <c r="P2258" t="s">
        <v>53</v>
      </c>
      <c r="Q2258">
        <v>1511</v>
      </c>
      <c r="R2258" t="s">
        <v>7949</v>
      </c>
      <c r="S2258" t="s">
        <v>53</v>
      </c>
      <c r="T2258" t="s">
        <v>53</v>
      </c>
      <c r="U2258" t="s">
        <v>53</v>
      </c>
      <c r="V2258" t="s">
        <v>131</v>
      </c>
      <c r="W2258" t="s">
        <v>53</v>
      </c>
      <c r="X2258" t="s">
        <v>133</v>
      </c>
      <c r="Y2258" t="s">
        <v>53</v>
      </c>
      <c r="Z2258" t="s">
        <v>53</v>
      </c>
      <c r="AA2258" t="s">
        <v>53</v>
      </c>
      <c r="AB2258" t="s">
        <v>53</v>
      </c>
      <c r="AC2258" t="s">
        <v>2066</v>
      </c>
      <c r="AD2258" t="s">
        <v>3359</v>
      </c>
      <c r="AE2258" t="s">
        <v>571</v>
      </c>
      <c r="AF2258" t="s">
        <v>53</v>
      </c>
      <c r="AG2258" t="s">
        <v>574</v>
      </c>
      <c r="AH2258" t="s">
        <v>131</v>
      </c>
      <c r="AI2258" t="s">
        <v>53</v>
      </c>
      <c r="AJ2258" t="s">
        <v>574</v>
      </c>
      <c r="AK2258" t="s">
        <v>53</v>
      </c>
      <c r="AL2258" t="s">
        <v>150</v>
      </c>
      <c r="AM2258" t="s">
        <v>7699</v>
      </c>
      <c r="AN2258" t="s">
        <v>99</v>
      </c>
      <c r="AO2258">
        <v>2184</v>
      </c>
      <c r="AP2258" t="s">
        <v>7950</v>
      </c>
      <c r="AQ2258" t="s">
        <v>2340</v>
      </c>
      <c r="AR2258" t="s">
        <v>502</v>
      </c>
      <c r="AS2258" t="s">
        <v>72</v>
      </c>
      <c r="AT2258" t="s">
        <v>53</v>
      </c>
      <c r="AU2258" t="s">
        <v>53</v>
      </c>
      <c r="AV2258" t="s">
        <v>53</v>
      </c>
      <c r="AW2258" t="s">
        <v>53</v>
      </c>
      <c r="AX2258" t="s">
        <v>131</v>
      </c>
      <c r="AY2258" t="s">
        <v>53</v>
      </c>
      <c r="AZ2258" t="s">
        <v>133</v>
      </c>
      <c r="BA2258" t="s">
        <v>74</v>
      </c>
      <c r="BB2258" t="s">
        <v>53</v>
      </c>
      <c r="BC2258" t="s">
        <v>53</v>
      </c>
      <c r="BD2258" t="s">
        <v>53</v>
      </c>
      <c r="BE2258" t="s">
        <v>53</v>
      </c>
      <c r="BF2258" t="s">
        <v>2070</v>
      </c>
      <c r="BG2258" t="s">
        <v>99</v>
      </c>
      <c r="BH2258" t="s">
        <v>53</v>
      </c>
      <c r="BI2258" t="s">
        <v>53</v>
      </c>
    </row>
    <row r="2259" spans="1:61" x14ac:dyDescent="0.25">
      <c r="A2259" t="s">
        <v>53</v>
      </c>
      <c r="B2259" t="s">
        <v>54</v>
      </c>
      <c r="C2259" t="s">
        <v>53</v>
      </c>
      <c r="D2259" t="s">
        <v>54</v>
      </c>
      <c r="E2259" t="s">
        <v>56</v>
      </c>
      <c r="F2259" t="s">
        <v>54</v>
      </c>
      <c r="G2259" t="s">
        <v>54</v>
      </c>
      <c r="H2259">
        <v>1563</v>
      </c>
      <c r="I2259" t="s">
        <v>1464</v>
      </c>
      <c r="J2259" t="s">
        <v>53</v>
      </c>
      <c r="K2259" t="s">
        <v>53</v>
      </c>
      <c r="L2259" t="s">
        <v>53</v>
      </c>
      <c r="M2259" t="s">
        <v>131</v>
      </c>
      <c r="N2259" t="s">
        <v>53</v>
      </c>
      <c r="O2259" t="s">
        <v>574</v>
      </c>
      <c r="P2259" t="s">
        <v>53</v>
      </c>
      <c r="Q2259">
        <v>1512</v>
      </c>
      <c r="R2259" t="s">
        <v>7951</v>
      </c>
      <c r="S2259" t="s">
        <v>53</v>
      </c>
      <c r="T2259" t="s">
        <v>53</v>
      </c>
      <c r="U2259" t="s">
        <v>53</v>
      </c>
      <c r="V2259" t="s">
        <v>131</v>
      </c>
      <c r="W2259" t="s">
        <v>53</v>
      </c>
      <c r="X2259" t="s">
        <v>133</v>
      </c>
      <c r="Y2259" t="s">
        <v>53</v>
      </c>
      <c r="Z2259" t="s">
        <v>53</v>
      </c>
      <c r="AA2259" t="s">
        <v>53</v>
      </c>
      <c r="AB2259" t="s">
        <v>53</v>
      </c>
      <c r="AC2259" t="s">
        <v>7952</v>
      </c>
      <c r="AD2259" t="s">
        <v>2024</v>
      </c>
      <c r="AE2259" t="s">
        <v>571</v>
      </c>
      <c r="AF2259" t="s">
        <v>53</v>
      </c>
      <c r="AG2259" t="s">
        <v>574</v>
      </c>
      <c r="AH2259" t="s">
        <v>131</v>
      </c>
      <c r="AI2259" t="s">
        <v>53</v>
      </c>
      <c r="AJ2259" t="s">
        <v>574</v>
      </c>
      <c r="AK2259" t="s">
        <v>53</v>
      </c>
      <c r="AL2259" t="s">
        <v>150</v>
      </c>
      <c r="AM2259" t="s">
        <v>7700</v>
      </c>
      <c r="AN2259" t="s">
        <v>112</v>
      </c>
      <c r="AO2259">
        <v>2185</v>
      </c>
      <c r="AP2259" t="s">
        <v>7953</v>
      </c>
      <c r="AQ2259" t="s">
        <v>2340</v>
      </c>
      <c r="AR2259" t="s">
        <v>502</v>
      </c>
      <c r="AS2259" t="s">
        <v>72</v>
      </c>
      <c r="AT2259" t="s">
        <v>53</v>
      </c>
      <c r="AU2259" t="s">
        <v>53</v>
      </c>
      <c r="AV2259" t="s">
        <v>53</v>
      </c>
      <c r="AW2259" t="s">
        <v>53</v>
      </c>
      <c r="AX2259" t="s">
        <v>131</v>
      </c>
      <c r="AY2259" t="s">
        <v>53</v>
      </c>
      <c r="AZ2259" t="s">
        <v>133</v>
      </c>
      <c r="BA2259" t="s">
        <v>74</v>
      </c>
      <c r="BB2259" t="s">
        <v>53</v>
      </c>
      <c r="BC2259" t="s">
        <v>53</v>
      </c>
      <c r="BD2259" t="s">
        <v>53</v>
      </c>
      <c r="BE2259" t="s">
        <v>53</v>
      </c>
      <c r="BF2259" t="s">
        <v>3770</v>
      </c>
      <c r="BG2259" t="s">
        <v>1384</v>
      </c>
      <c r="BH2259" t="s">
        <v>53</v>
      </c>
      <c r="BI2259" t="s">
        <v>53</v>
      </c>
    </row>
    <row r="2260" spans="1:61" x14ac:dyDescent="0.25">
      <c r="A2260" t="s">
        <v>53</v>
      </c>
      <c r="B2260" t="s">
        <v>54</v>
      </c>
      <c r="C2260" t="s">
        <v>53</v>
      </c>
      <c r="D2260" t="s">
        <v>54</v>
      </c>
      <c r="E2260" t="s">
        <v>56</v>
      </c>
      <c r="F2260" t="s">
        <v>54</v>
      </c>
      <c r="G2260" t="s">
        <v>54</v>
      </c>
      <c r="H2260">
        <v>1563</v>
      </c>
      <c r="I2260" t="s">
        <v>1464</v>
      </c>
      <c r="J2260" t="s">
        <v>53</v>
      </c>
      <c r="K2260" t="s">
        <v>53</v>
      </c>
      <c r="L2260" t="s">
        <v>53</v>
      </c>
      <c r="M2260" t="s">
        <v>131</v>
      </c>
      <c r="N2260" t="s">
        <v>53</v>
      </c>
      <c r="O2260" t="s">
        <v>574</v>
      </c>
      <c r="P2260" t="s">
        <v>53</v>
      </c>
      <c r="Q2260">
        <v>1514</v>
      </c>
      <c r="R2260" t="s">
        <v>7951</v>
      </c>
      <c r="S2260" t="s">
        <v>53</v>
      </c>
      <c r="T2260" t="s">
        <v>53</v>
      </c>
      <c r="U2260" t="s">
        <v>53</v>
      </c>
      <c r="V2260" t="s">
        <v>131</v>
      </c>
      <c r="W2260" t="s">
        <v>53</v>
      </c>
      <c r="X2260" t="s">
        <v>133</v>
      </c>
      <c r="Y2260" t="s">
        <v>53</v>
      </c>
      <c r="Z2260" t="s">
        <v>53</v>
      </c>
      <c r="AA2260" t="s">
        <v>53</v>
      </c>
      <c r="AB2260" t="s">
        <v>53</v>
      </c>
      <c r="AC2260" t="s">
        <v>53</v>
      </c>
      <c r="AD2260" t="s">
        <v>53</v>
      </c>
      <c r="AE2260" t="s">
        <v>53</v>
      </c>
      <c r="AF2260" t="s">
        <v>53</v>
      </c>
      <c r="AG2260" t="s">
        <v>53</v>
      </c>
      <c r="AH2260" t="s">
        <v>53</v>
      </c>
      <c r="AI2260" t="s">
        <v>53</v>
      </c>
      <c r="AJ2260" t="s">
        <v>53</v>
      </c>
      <c r="AK2260" t="s">
        <v>53</v>
      </c>
      <c r="AL2260" t="s">
        <v>53</v>
      </c>
      <c r="AM2260" t="s">
        <v>53</v>
      </c>
      <c r="AN2260" t="s">
        <v>53</v>
      </c>
      <c r="AO2260" t="s">
        <v>53</v>
      </c>
      <c r="AP2260" t="s">
        <v>53</v>
      </c>
      <c r="AQ2260" t="s">
        <v>53</v>
      </c>
      <c r="AR2260" t="s">
        <v>53</v>
      </c>
      <c r="AS2260" t="s">
        <v>53</v>
      </c>
      <c r="AT2260" t="s">
        <v>53</v>
      </c>
      <c r="AU2260" t="s">
        <v>53</v>
      </c>
      <c r="AV2260" t="s">
        <v>53</v>
      </c>
      <c r="AW2260" t="s">
        <v>53</v>
      </c>
      <c r="AX2260" t="s">
        <v>53</v>
      </c>
      <c r="AY2260" t="s">
        <v>53</v>
      </c>
      <c r="AZ2260" t="s">
        <v>53</v>
      </c>
      <c r="BA2260" t="s">
        <v>53</v>
      </c>
      <c r="BB2260" t="s">
        <v>53</v>
      </c>
      <c r="BC2260" t="s">
        <v>53</v>
      </c>
      <c r="BD2260" t="s">
        <v>53</v>
      </c>
      <c r="BE2260" t="s">
        <v>53</v>
      </c>
      <c r="BF2260" t="s">
        <v>53</v>
      </c>
      <c r="BG2260" t="s">
        <v>53</v>
      </c>
      <c r="BH2260" t="s">
        <v>53</v>
      </c>
      <c r="BI2260" t="s">
        <v>53</v>
      </c>
    </row>
    <row r="2261" spans="1:61" x14ac:dyDescent="0.25">
      <c r="A2261" t="s">
        <v>53</v>
      </c>
      <c r="B2261" t="s">
        <v>54</v>
      </c>
      <c r="C2261" t="s">
        <v>53</v>
      </c>
      <c r="D2261" t="s">
        <v>54</v>
      </c>
      <c r="E2261" t="s">
        <v>56</v>
      </c>
      <c r="F2261" t="s">
        <v>54</v>
      </c>
      <c r="G2261" t="s">
        <v>54</v>
      </c>
      <c r="H2261">
        <v>1564</v>
      </c>
      <c r="I2261" t="s">
        <v>1464</v>
      </c>
      <c r="J2261" t="s">
        <v>53</v>
      </c>
      <c r="K2261" t="s">
        <v>53</v>
      </c>
      <c r="L2261" t="s">
        <v>53</v>
      </c>
      <c r="M2261" t="s">
        <v>131</v>
      </c>
      <c r="N2261" t="s">
        <v>53</v>
      </c>
      <c r="O2261" t="s">
        <v>574</v>
      </c>
      <c r="P2261" t="s">
        <v>53</v>
      </c>
      <c r="Q2261">
        <v>1513</v>
      </c>
      <c r="R2261" t="s">
        <v>7954</v>
      </c>
      <c r="S2261" t="s">
        <v>53</v>
      </c>
      <c r="T2261" t="s">
        <v>53</v>
      </c>
      <c r="U2261" t="s">
        <v>53</v>
      </c>
      <c r="V2261" t="s">
        <v>131</v>
      </c>
      <c r="W2261" t="s">
        <v>53</v>
      </c>
      <c r="X2261" t="s">
        <v>297</v>
      </c>
      <c r="Y2261" t="s">
        <v>53</v>
      </c>
      <c r="Z2261" t="s">
        <v>53</v>
      </c>
      <c r="AA2261" t="s">
        <v>53</v>
      </c>
      <c r="AB2261" t="s">
        <v>53</v>
      </c>
      <c r="AC2261" t="s">
        <v>3101</v>
      </c>
      <c r="AD2261" t="s">
        <v>3381</v>
      </c>
      <c r="AE2261" t="s">
        <v>571</v>
      </c>
      <c r="AF2261" t="s">
        <v>53</v>
      </c>
      <c r="AG2261" t="s">
        <v>574</v>
      </c>
      <c r="AH2261" t="s">
        <v>131</v>
      </c>
      <c r="AI2261" t="s">
        <v>53</v>
      </c>
      <c r="AJ2261" t="s">
        <v>574</v>
      </c>
      <c r="AK2261" t="s">
        <v>53</v>
      </c>
      <c r="AL2261" t="s">
        <v>150</v>
      </c>
      <c r="AM2261" t="s">
        <v>7703</v>
      </c>
      <c r="AN2261" t="s">
        <v>78</v>
      </c>
      <c r="AO2261">
        <v>2186</v>
      </c>
      <c r="AP2261" t="s">
        <v>7955</v>
      </c>
      <c r="AQ2261" t="s">
        <v>2340</v>
      </c>
      <c r="AR2261" t="s">
        <v>502</v>
      </c>
      <c r="AS2261" t="s">
        <v>72</v>
      </c>
      <c r="AT2261" t="s">
        <v>53</v>
      </c>
      <c r="AU2261" t="s">
        <v>53</v>
      </c>
      <c r="AV2261" t="s">
        <v>53</v>
      </c>
      <c r="AW2261" t="s">
        <v>53</v>
      </c>
      <c r="AX2261" t="s">
        <v>131</v>
      </c>
      <c r="AY2261" t="s">
        <v>53</v>
      </c>
      <c r="AZ2261" t="s">
        <v>297</v>
      </c>
      <c r="BA2261" t="s">
        <v>74</v>
      </c>
      <c r="BB2261" t="s">
        <v>53</v>
      </c>
      <c r="BC2261" t="s">
        <v>53</v>
      </c>
      <c r="BD2261" t="s">
        <v>53</v>
      </c>
      <c r="BE2261" t="s">
        <v>53</v>
      </c>
      <c r="BF2261" t="s">
        <v>2807</v>
      </c>
      <c r="BG2261" t="s">
        <v>99</v>
      </c>
      <c r="BH2261" t="s">
        <v>53</v>
      </c>
      <c r="BI2261" t="s">
        <v>53</v>
      </c>
    </row>
    <row r="2262" spans="1:61" x14ac:dyDescent="0.25">
      <c r="A2262" t="s">
        <v>53</v>
      </c>
      <c r="B2262" t="s">
        <v>54</v>
      </c>
      <c r="C2262" t="s">
        <v>53</v>
      </c>
      <c r="D2262" t="s">
        <v>54</v>
      </c>
      <c r="E2262" t="s">
        <v>56</v>
      </c>
      <c r="F2262" t="s">
        <v>54</v>
      </c>
      <c r="G2262" t="s">
        <v>54</v>
      </c>
      <c r="H2262">
        <v>1565</v>
      </c>
      <c r="I2262" t="s">
        <v>1464</v>
      </c>
      <c r="J2262" t="s">
        <v>53</v>
      </c>
      <c r="K2262" t="s">
        <v>53</v>
      </c>
      <c r="L2262" t="s">
        <v>53</v>
      </c>
      <c r="M2262" t="s">
        <v>76</v>
      </c>
      <c r="N2262" t="s">
        <v>53</v>
      </c>
      <c r="O2262" t="s">
        <v>574</v>
      </c>
      <c r="P2262" t="s">
        <v>53</v>
      </c>
      <c r="Q2262">
        <v>1515</v>
      </c>
      <c r="R2262" t="s">
        <v>7956</v>
      </c>
      <c r="S2262" t="s">
        <v>53</v>
      </c>
      <c r="T2262" t="s">
        <v>53</v>
      </c>
      <c r="U2262" t="s">
        <v>53</v>
      </c>
      <c r="V2262" t="s">
        <v>76</v>
      </c>
      <c r="W2262" t="s">
        <v>53</v>
      </c>
      <c r="X2262" t="s">
        <v>1826</v>
      </c>
      <c r="Y2262" t="s">
        <v>53</v>
      </c>
      <c r="Z2262" t="s">
        <v>53</v>
      </c>
      <c r="AA2262" t="s">
        <v>53</v>
      </c>
      <c r="AB2262" t="s">
        <v>53</v>
      </c>
      <c r="AC2262" t="s">
        <v>53</v>
      </c>
      <c r="AD2262" t="s">
        <v>53</v>
      </c>
      <c r="AE2262" t="s">
        <v>7938</v>
      </c>
      <c r="AF2262" t="s">
        <v>7957</v>
      </c>
      <c r="AG2262" t="s">
        <v>7938</v>
      </c>
      <c r="AH2262" t="s">
        <v>76</v>
      </c>
      <c r="AI2262" t="s">
        <v>53</v>
      </c>
      <c r="AJ2262" t="s">
        <v>574</v>
      </c>
      <c r="AK2262" t="s">
        <v>53</v>
      </c>
      <c r="AL2262" t="s">
        <v>53</v>
      </c>
      <c r="AM2262" t="s">
        <v>7707</v>
      </c>
      <c r="AN2262" t="s">
        <v>53</v>
      </c>
      <c r="AO2262">
        <v>2187</v>
      </c>
      <c r="AP2262" t="s">
        <v>7958</v>
      </c>
      <c r="AQ2262" t="s">
        <v>2340</v>
      </c>
      <c r="AR2262" t="s">
        <v>483</v>
      </c>
      <c r="AS2262" t="s">
        <v>238</v>
      </c>
      <c r="AT2262" t="s">
        <v>53</v>
      </c>
      <c r="AU2262" t="s">
        <v>53</v>
      </c>
      <c r="AV2262" t="s">
        <v>53</v>
      </c>
      <c r="AW2262" t="s">
        <v>53</v>
      </c>
      <c r="AX2262" t="s">
        <v>76</v>
      </c>
      <c r="AY2262" t="s">
        <v>53</v>
      </c>
      <c r="AZ2262" t="s">
        <v>1826</v>
      </c>
      <c r="BA2262" t="s">
        <v>93</v>
      </c>
      <c r="BB2262" t="s">
        <v>53</v>
      </c>
      <c r="BC2262" t="s">
        <v>53</v>
      </c>
      <c r="BD2262" t="s">
        <v>53</v>
      </c>
      <c r="BE2262" t="s">
        <v>53</v>
      </c>
      <c r="BF2262" t="s">
        <v>53</v>
      </c>
      <c r="BG2262" t="s">
        <v>53</v>
      </c>
      <c r="BH2262" t="s">
        <v>53</v>
      </c>
      <c r="BI2262" t="s">
        <v>53</v>
      </c>
    </row>
    <row r="2263" spans="1:61" x14ac:dyDescent="0.25">
      <c r="A2263" t="s">
        <v>53</v>
      </c>
      <c r="B2263" t="s">
        <v>54</v>
      </c>
      <c r="C2263" t="s">
        <v>53</v>
      </c>
      <c r="D2263" t="s">
        <v>54</v>
      </c>
      <c r="E2263" t="s">
        <v>53</v>
      </c>
      <c r="F2263" t="s">
        <v>54</v>
      </c>
      <c r="G2263" t="s">
        <v>54</v>
      </c>
      <c r="H2263">
        <v>1566</v>
      </c>
      <c r="I2263" t="s">
        <v>1464</v>
      </c>
      <c r="J2263" t="s">
        <v>53</v>
      </c>
      <c r="K2263" t="s">
        <v>53</v>
      </c>
      <c r="L2263" t="s">
        <v>53</v>
      </c>
      <c r="M2263" t="s">
        <v>61</v>
      </c>
      <c r="N2263" t="s">
        <v>53</v>
      </c>
      <c r="O2263" t="s">
        <v>7857</v>
      </c>
      <c r="P2263" t="s">
        <v>53</v>
      </c>
      <c r="Q2263">
        <v>1516</v>
      </c>
      <c r="R2263" t="s">
        <v>7959</v>
      </c>
      <c r="S2263" t="s">
        <v>53</v>
      </c>
      <c r="T2263" t="s">
        <v>53</v>
      </c>
      <c r="U2263" t="s">
        <v>53</v>
      </c>
      <c r="V2263" t="s">
        <v>61</v>
      </c>
      <c r="W2263" t="s">
        <v>53</v>
      </c>
      <c r="X2263" t="s">
        <v>333</v>
      </c>
      <c r="Y2263" t="s">
        <v>53</v>
      </c>
      <c r="Z2263" t="s">
        <v>53</v>
      </c>
      <c r="AA2263" t="s">
        <v>53</v>
      </c>
      <c r="AB2263" t="s">
        <v>53</v>
      </c>
      <c r="AC2263" t="s">
        <v>2174</v>
      </c>
      <c r="AD2263" t="s">
        <v>6811</v>
      </c>
      <c r="AE2263" t="s">
        <v>574</v>
      </c>
      <c r="AF2263" t="s">
        <v>53</v>
      </c>
      <c r="AG2263" t="s">
        <v>7857</v>
      </c>
      <c r="AH2263" t="s">
        <v>61</v>
      </c>
      <c r="AI2263" t="s">
        <v>53</v>
      </c>
      <c r="AJ2263" t="s">
        <v>7857</v>
      </c>
      <c r="AK2263" t="s">
        <v>53</v>
      </c>
      <c r="AL2263" t="s">
        <v>206</v>
      </c>
      <c r="AM2263" t="s">
        <v>7710</v>
      </c>
      <c r="AN2263" t="s">
        <v>78</v>
      </c>
      <c r="AO2263">
        <v>2188</v>
      </c>
      <c r="AP2263" t="s">
        <v>7960</v>
      </c>
      <c r="AQ2263" t="s">
        <v>1761</v>
      </c>
      <c r="AR2263" t="s">
        <v>502</v>
      </c>
      <c r="AS2263" t="s">
        <v>72</v>
      </c>
      <c r="AT2263" t="s">
        <v>53</v>
      </c>
      <c r="AU2263" t="s">
        <v>53</v>
      </c>
      <c r="AV2263" t="s">
        <v>53</v>
      </c>
      <c r="AW2263" t="s">
        <v>53</v>
      </c>
      <c r="AX2263" t="s">
        <v>61</v>
      </c>
      <c r="AY2263" t="s">
        <v>53</v>
      </c>
      <c r="AZ2263" t="s">
        <v>333</v>
      </c>
      <c r="BA2263" t="s">
        <v>93</v>
      </c>
      <c r="BB2263" t="s">
        <v>53</v>
      </c>
      <c r="BC2263" t="s">
        <v>53</v>
      </c>
      <c r="BD2263" t="s">
        <v>53</v>
      </c>
      <c r="BE2263" t="s">
        <v>53</v>
      </c>
      <c r="BF2263" t="s">
        <v>7961</v>
      </c>
      <c r="BG2263" t="s">
        <v>78</v>
      </c>
      <c r="BH2263" t="s">
        <v>53</v>
      </c>
      <c r="BI2263" t="s">
        <v>53</v>
      </c>
    </row>
    <row r="2264" spans="1:61" x14ac:dyDescent="0.25">
      <c r="A2264" t="s">
        <v>53</v>
      </c>
      <c r="B2264" t="s">
        <v>54</v>
      </c>
      <c r="C2264" t="s">
        <v>53</v>
      </c>
      <c r="D2264" t="s">
        <v>54</v>
      </c>
      <c r="E2264" t="s">
        <v>53</v>
      </c>
      <c r="F2264" t="s">
        <v>54</v>
      </c>
      <c r="G2264" t="s">
        <v>54</v>
      </c>
      <c r="H2264">
        <v>1566</v>
      </c>
      <c r="I2264" t="s">
        <v>1464</v>
      </c>
      <c r="J2264" t="s">
        <v>53</v>
      </c>
      <c r="K2264" t="s">
        <v>53</v>
      </c>
      <c r="L2264" t="s">
        <v>53</v>
      </c>
      <c r="M2264" t="s">
        <v>61</v>
      </c>
      <c r="N2264" t="s">
        <v>53</v>
      </c>
      <c r="O2264" t="s">
        <v>7857</v>
      </c>
      <c r="P2264" t="s">
        <v>53</v>
      </c>
      <c r="Q2264">
        <v>1516</v>
      </c>
      <c r="R2264" t="s">
        <v>7959</v>
      </c>
      <c r="S2264" t="s">
        <v>53</v>
      </c>
      <c r="T2264" t="s">
        <v>53</v>
      </c>
      <c r="U2264" t="s">
        <v>53</v>
      </c>
      <c r="V2264" t="s">
        <v>61</v>
      </c>
      <c r="W2264" t="s">
        <v>53</v>
      </c>
      <c r="X2264" t="s">
        <v>333</v>
      </c>
      <c r="Y2264" t="s">
        <v>53</v>
      </c>
      <c r="Z2264" t="s">
        <v>53</v>
      </c>
      <c r="AA2264" t="s">
        <v>53</v>
      </c>
      <c r="AB2264" t="s">
        <v>53</v>
      </c>
      <c r="AC2264" t="s">
        <v>53</v>
      </c>
      <c r="AD2264" t="s">
        <v>53</v>
      </c>
      <c r="AE2264" t="s">
        <v>574</v>
      </c>
      <c r="AF2264" t="s">
        <v>53</v>
      </c>
      <c r="AG2264" t="s">
        <v>7857</v>
      </c>
      <c r="AH2264" t="s">
        <v>61</v>
      </c>
      <c r="AI2264" t="s">
        <v>53</v>
      </c>
      <c r="AJ2264" t="s">
        <v>7857</v>
      </c>
      <c r="AK2264" t="s">
        <v>53</v>
      </c>
      <c r="AL2264" t="s">
        <v>53</v>
      </c>
      <c r="AM2264" t="s">
        <v>7710</v>
      </c>
      <c r="AN2264" t="s">
        <v>53</v>
      </c>
      <c r="AO2264">
        <v>2189</v>
      </c>
      <c r="AP2264" t="s">
        <v>7962</v>
      </c>
      <c r="AQ2264" t="s">
        <v>1761</v>
      </c>
      <c r="AR2264" t="s">
        <v>145</v>
      </c>
      <c r="AS2264" t="s">
        <v>53</v>
      </c>
      <c r="AT2264" t="s">
        <v>53</v>
      </c>
      <c r="AU2264" t="s">
        <v>53</v>
      </c>
      <c r="AV2264" t="s">
        <v>53</v>
      </c>
      <c r="AW2264" t="s">
        <v>53</v>
      </c>
      <c r="AX2264" t="s">
        <v>61</v>
      </c>
      <c r="AY2264" t="s">
        <v>53</v>
      </c>
      <c r="AZ2264" t="s">
        <v>333</v>
      </c>
      <c r="BA2264" t="s">
        <v>146</v>
      </c>
      <c r="BB2264" t="s">
        <v>53</v>
      </c>
      <c r="BC2264" t="s">
        <v>53</v>
      </c>
      <c r="BD2264" t="s">
        <v>53</v>
      </c>
      <c r="BE2264" t="s">
        <v>53</v>
      </c>
      <c r="BF2264" t="s">
        <v>53</v>
      </c>
      <c r="BG2264" t="s">
        <v>53</v>
      </c>
      <c r="BH2264" t="s">
        <v>53</v>
      </c>
      <c r="BI2264" t="s">
        <v>53</v>
      </c>
    </row>
    <row r="2265" spans="1:61" x14ac:dyDescent="0.25">
      <c r="A2265" t="s">
        <v>53</v>
      </c>
      <c r="B2265" t="s">
        <v>54</v>
      </c>
      <c r="C2265" t="s">
        <v>53</v>
      </c>
      <c r="D2265" t="s">
        <v>54</v>
      </c>
      <c r="E2265" t="s">
        <v>53</v>
      </c>
      <c r="F2265" t="s">
        <v>54</v>
      </c>
      <c r="G2265" t="s">
        <v>54</v>
      </c>
      <c r="H2265">
        <v>1567</v>
      </c>
      <c r="I2265" t="s">
        <v>1464</v>
      </c>
      <c r="J2265" t="s">
        <v>53</v>
      </c>
      <c r="K2265" t="s">
        <v>53</v>
      </c>
      <c r="L2265" t="s">
        <v>53</v>
      </c>
      <c r="M2265" t="s">
        <v>61</v>
      </c>
      <c r="N2265" t="s">
        <v>53</v>
      </c>
      <c r="O2265" t="s">
        <v>7841</v>
      </c>
      <c r="P2265" t="s">
        <v>53</v>
      </c>
      <c r="Q2265">
        <v>1518</v>
      </c>
      <c r="R2265" t="s">
        <v>7963</v>
      </c>
      <c r="S2265" t="s">
        <v>53</v>
      </c>
      <c r="T2265" t="s">
        <v>53</v>
      </c>
      <c r="U2265" t="s">
        <v>53</v>
      </c>
      <c r="V2265" t="s">
        <v>61</v>
      </c>
      <c r="W2265" t="s">
        <v>53</v>
      </c>
      <c r="X2265" t="s">
        <v>333</v>
      </c>
      <c r="Y2265" t="s">
        <v>53</v>
      </c>
      <c r="Z2265" t="s">
        <v>53</v>
      </c>
      <c r="AA2265" t="s">
        <v>53</v>
      </c>
      <c r="AB2265" t="s">
        <v>53</v>
      </c>
      <c r="AC2265" t="s">
        <v>7964</v>
      </c>
      <c r="AD2265" t="s">
        <v>7965</v>
      </c>
      <c r="AE2265" t="s">
        <v>7857</v>
      </c>
      <c r="AF2265" t="s">
        <v>53</v>
      </c>
      <c r="AG2265" t="s">
        <v>7841</v>
      </c>
      <c r="AH2265" t="s">
        <v>61</v>
      </c>
      <c r="AI2265" t="s">
        <v>53</v>
      </c>
      <c r="AJ2265" t="s">
        <v>7841</v>
      </c>
      <c r="AK2265" t="s">
        <v>53</v>
      </c>
      <c r="AL2265" t="s">
        <v>206</v>
      </c>
      <c r="AM2265" t="s">
        <v>7720</v>
      </c>
      <c r="AN2265" t="s">
        <v>65</v>
      </c>
      <c r="AO2265">
        <v>2191</v>
      </c>
      <c r="AP2265" t="s">
        <v>7966</v>
      </c>
      <c r="AQ2265" t="s">
        <v>1761</v>
      </c>
      <c r="AR2265" t="s">
        <v>502</v>
      </c>
      <c r="AS2265" t="s">
        <v>72</v>
      </c>
      <c r="AT2265" t="s">
        <v>53</v>
      </c>
      <c r="AU2265" t="s">
        <v>53</v>
      </c>
      <c r="AV2265" t="s">
        <v>53</v>
      </c>
      <c r="AW2265" t="s">
        <v>53</v>
      </c>
      <c r="AX2265" t="s">
        <v>61</v>
      </c>
      <c r="AY2265" t="s">
        <v>53</v>
      </c>
      <c r="AZ2265" t="s">
        <v>333</v>
      </c>
      <c r="BA2265" t="s">
        <v>93</v>
      </c>
      <c r="BB2265" t="s">
        <v>53</v>
      </c>
      <c r="BC2265" t="s">
        <v>53</v>
      </c>
      <c r="BD2265" t="s">
        <v>53</v>
      </c>
      <c r="BE2265" t="s">
        <v>53</v>
      </c>
      <c r="BF2265" t="s">
        <v>7964</v>
      </c>
      <c r="BG2265" t="s">
        <v>78</v>
      </c>
      <c r="BH2265" t="s">
        <v>53</v>
      </c>
      <c r="BI2265" t="s">
        <v>53</v>
      </c>
    </row>
    <row r="2266" spans="1:61" x14ac:dyDescent="0.25">
      <c r="A2266" t="s">
        <v>53</v>
      </c>
      <c r="B2266" t="s">
        <v>54</v>
      </c>
      <c r="C2266" t="s">
        <v>53</v>
      </c>
      <c r="D2266" t="s">
        <v>54</v>
      </c>
      <c r="E2266" t="s">
        <v>53</v>
      </c>
      <c r="F2266" t="s">
        <v>54</v>
      </c>
      <c r="G2266" t="s">
        <v>54</v>
      </c>
      <c r="H2266">
        <v>1567</v>
      </c>
      <c r="I2266" t="s">
        <v>1464</v>
      </c>
      <c r="J2266" t="s">
        <v>53</v>
      </c>
      <c r="K2266" t="s">
        <v>53</v>
      </c>
      <c r="L2266" t="s">
        <v>53</v>
      </c>
      <c r="M2266" t="s">
        <v>61</v>
      </c>
      <c r="N2266" t="s">
        <v>53</v>
      </c>
      <c r="O2266" t="s">
        <v>7841</v>
      </c>
      <c r="P2266" t="s">
        <v>53</v>
      </c>
      <c r="Q2266">
        <v>1518</v>
      </c>
      <c r="R2266" t="s">
        <v>7963</v>
      </c>
      <c r="S2266" t="s">
        <v>53</v>
      </c>
      <c r="T2266" t="s">
        <v>53</v>
      </c>
      <c r="U2266" t="s">
        <v>53</v>
      </c>
      <c r="V2266" t="s">
        <v>61</v>
      </c>
      <c r="W2266" t="s">
        <v>53</v>
      </c>
      <c r="X2266" t="s">
        <v>333</v>
      </c>
      <c r="Y2266" t="s">
        <v>53</v>
      </c>
      <c r="Z2266" t="s">
        <v>53</v>
      </c>
      <c r="AA2266" t="s">
        <v>53</v>
      </c>
      <c r="AB2266" t="s">
        <v>53</v>
      </c>
      <c r="AC2266" t="s">
        <v>53</v>
      </c>
      <c r="AD2266" t="s">
        <v>53</v>
      </c>
      <c r="AE2266" t="s">
        <v>7857</v>
      </c>
      <c r="AF2266" t="s">
        <v>53</v>
      </c>
      <c r="AG2266" t="s">
        <v>7841</v>
      </c>
      <c r="AH2266" t="s">
        <v>61</v>
      </c>
      <c r="AI2266" t="s">
        <v>53</v>
      </c>
      <c r="AJ2266" t="s">
        <v>7841</v>
      </c>
      <c r="AK2266" t="s">
        <v>53</v>
      </c>
      <c r="AL2266" t="s">
        <v>53</v>
      </c>
      <c r="AM2266" t="s">
        <v>7720</v>
      </c>
      <c r="AN2266" t="s">
        <v>53</v>
      </c>
      <c r="AO2266">
        <v>2192</v>
      </c>
      <c r="AP2266" t="s">
        <v>7967</v>
      </c>
      <c r="AQ2266" t="s">
        <v>1761</v>
      </c>
      <c r="AR2266" t="s">
        <v>145</v>
      </c>
      <c r="AS2266" t="s">
        <v>53</v>
      </c>
      <c r="AT2266" t="s">
        <v>53</v>
      </c>
      <c r="AU2266" t="s">
        <v>53</v>
      </c>
      <c r="AV2266" t="s">
        <v>53</v>
      </c>
      <c r="AW2266" t="s">
        <v>53</v>
      </c>
      <c r="AX2266" t="s">
        <v>61</v>
      </c>
      <c r="AY2266" t="s">
        <v>53</v>
      </c>
      <c r="AZ2266" t="s">
        <v>333</v>
      </c>
      <c r="BA2266" t="s">
        <v>146</v>
      </c>
      <c r="BB2266" t="s">
        <v>53</v>
      </c>
      <c r="BC2266" t="s">
        <v>53</v>
      </c>
      <c r="BD2266" t="s">
        <v>53</v>
      </c>
      <c r="BE2266" t="s">
        <v>53</v>
      </c>
      <c r="BF2266" t="s">
        <v>53</v>
      </c>
      <c r="BG2266" t="s">
        <v>53</v>
      </c>
      <c r="BH2266" t="s">
        <v>53</v>
      </c>
      <c r="BI2266" t="s">
        <v>53</v>
      </c>
    </row>
    <row r="2267" spans="1:61" x14ac:dyDescent="0.25">
      <c r="A2267" t="s">
        <v>53</v>
      </c>
      <c r="B2267" t="s">
        <v>54</v>
      </c>
      <c r="C2267" t="s">
        <v>53</v>
      </c>
      <c r="D2267" t="s">
        <v>54</v>
      </c>
      <c r="E2267" t="s">
        <v>56</v>
      </c>
      <c r="F2267" t="s">
        <v>54</v>
      </c>
      <c r="G2267" t="s">
        <v>54</v>
      </c>
      <c r="H2267">
        <v>1568</v>
      </c>
      <c r="I2267" t="s">
        <v>1464</v>
      </c>
      <c r="J2267" t="s">
        <v>53</v>
      </c>
      <c r="K2267" t="s">
        <v>53</v>
      </c>
      <c r="L2267" t="s">
        <v>53</v>
      </c>
      <c r="M2267" t="s">
        <v>76</v>
      </c>
      <c r="N2267" t="s">
        <v>53</v>
      </c>
      <c r="O2267" t="s">
        <v>5721</v>
      </c>
      <c r="P2267" t="s">
        <v>53</v>
      </c>
      <c r="Q2267">
        <v>1519</v>
      </c>
      <c r="R2267" t="s">
        <v>7968</v>
      </c>
      <c r="S2267" t="s">
        <v>53</v>
      </c>
      <c r="T2267" t="s">
        <v>53</v>
      </c>
      <c r="U2267" t="s">
        <v>53</v>
      </c>
      <c r="V2267" t="s">
        <v>76</v>
      </c>
      <c r="W2267" t="s">
        <v>53</v>
      </c>
      <c r="X2267" t="s">
        <v>1826</v>
      </c>
      <c r="Y2267" t="s">
        <v>53</v>
      </c>
      <c r="Z2267" t="s">
        <v>53</v>
      </c>
      <c r="AA2267" t="s">
        <v>53</v>
      </c>
      <c r="AB2267" t="s">
        <v>53</v>
      </c>
      <c r="AC2267" t="s">
        <v>3674</v>
      </c>
      <c r="AD2267" t="s">
        <v>7838</v>
      </c>
      <c r="AE2267" t="s">
        <v>7857</v>
      </c>
      <c r="AF2267" t="s">
        <v>53</v>
      </c>
      <c r="AG2267" t="s">
        <v>5721</v>
      </c>
      <c r="AH2267" t="s">
        <v>76</v>
      </c>
      <c r="AI2267" t="s">
        <v>53</v>
      </c>
      <c r="AJ2267" t="s">
        <v>5721</v>
      </c>
      <c r="AK2267" t="s">
        <v>53</v>
      </c>
      <c r="AL2267" t="s">
        <v>150</v>
      </c>
      <c r="AM2267" t="s">
        <v>7726</v>
      </c>
      <c r="AN2267" t="s">
        <v>463</v>
      </c>
      <c r="AO2267">
        <v>2193</v>
      </c>
      <c r="AP2267" t="s">
        <v>7969</v>
      </c>
      <c r="AQ2267" t="s">
        <v>5682</v>
      </c>
      <c r="AR2267" t="s">
        <v>502</v>
      </c>
      <c r="AS2267" t="s">
        <v>274</v>
      </c>
      <c r="AT2267" t="s">
        <v>53</v>
      </c>
      <c r="AU2267" t="s">
        <v>53</v>
      </c>
      <c r="AV2267" t="s">
        <v>53</v>
      </c>
      <c r="AW2267" t="s">
        <v>53</v>
      </c>
      <c r="AX2267" t="s">
        <v>76</v>
      </c>
      <c r="AY2267" t="s">
        <v>53</v>
      </c>
      <c r="AZ2267" t="s">
        <v>1826</v>
      </c>
      <c r="BA2267" t="s">
        <v>74</v>
      </c>
      <c r="BB2267" t="s">
        <v>53</v>
      </c>
      <c r="BC2267" t="s">
        <v>53</v>
      </c>
      <c r="BD2267" t="s">
        <v>53</v>
      </c>
      <c r="BE2267" t="s">
        <v>53</v>
      </c>
      <c r="BF2267" t="s">
        <v>6313</v>
      </c>
      <c r="BG2267" t="s">
        <v>371</v>
      </c>
      <c r="BH2267" t="s">
        <v>53</v>
      </c>
      <c r="BI2267" t="s">
        <v>53</v>
      </c>
    </row>
    <row r="2268" spans="1:61" x14ac:dyDescent="0.25">
      <c r="A2268" t="s">
        <v>53</v>
      </c>
      <c r="B2268" t="s">
        <v>54</v>
      </c>
      <c r="C2268" t="s">
        <v>53</v>
      </c>
      <c r="D2268" t="s">
        <v>54</v>
      </c>
      <c r="E2268" t="s">
        <v>110</v>
      </c>
      <c r="F2268" t="s">
        <v>54</v>
      </c>
      <c r="G2268" t="s">
        <v>54</v>
      </c>
      <c r="H2268">
        <v>1569</v>
      </c>
      <c r="I2268" t="s">
        <v>1464</v>
      </c>
      <c r="J2268" t="s">
        <v>53</v>
      </c>
      <c r="K2268" t="s">
        <v>53</v>
      </c>
      <c r="L2268" t="s">
        <v>53</v>
      </c>
      <c r="M2268" t="s">
        <v>61</v>
      </c>
      <c r="N2268" t="s">
        <v>53</v>
      </c>
      <c r="O2268" t="s">
        <v>5039</v>
      </c>
      <c r="P2268" t="s">
        <v>53</v>
      </c>
      <c r="Q2268">
        <v>1521</v>
      </c>
      <c r="R2268" t="s">
        <v>7970</v>
      </c>
      <c r="S2268" t="s">
        <v>53</v>
      </c>
      <c r="T2268" t="s">
        <v>53</v>
      </c>
      <c r="U2268" t="s">
        <v>53</v>
      </c>
      <c r="V2268" t="s">
        <v>53</v>
      </c>
      <c r="W2268" t="s">
        <v>53</v>
      </c>
      <c r="X2268" t="s">
        <v>53</v>
      </c>
      <c r="Y2268" t="s">
        <v>53</v>
      </c>
      <c r="Z2268" t="s">
        <v>53</v>
      </c>
      <c r="AA2268" t="s">
        <v>53</v>
      </c>
      <c r="AB2268" t="s">
        <v>53</v>
      </c>
      <c r="AC2268" t="s">
        <v>7971</v>
      </c>
      <c r="AD2268" t="s">
        <v>4658</v>
      </c>
      <c r="AE2268" t="s">
        <v>7972</v>
      </c>
      <c r="AF2268" t="s">
        <v>53</v>
      </c>
      <c r="AG2268" t="s">
        <v>5039</v>
      </c>
      <c r="AH2268" t="s">
        <v>61</v>
      </c>
      <c r="AI2268" t="s">
        <v>53</v>
      </c>
      <c r="AJ2268" t="s">
        <v>5039</v>
      </c>
      <c r="AK2268" t="s">
        <v>53</v>
      </c>
      <c r="AL2268" t="s">
        <v>99</v>
      </c>
      <c r="AM2268" t="s">
        <v>7736</v>
      </c>
      <c r="AN2268" t="s">
        <v>207</v>
      </c>
      <c r="AO2268">
        <v>2196</v>
      </c>
      <c r="AP2268" t="s">
        <v>7973</v>
      </c>
      <c r="AQ2268" t="s">
        <v>5348</v>
      </c>
      <c r="AR2268" t="s">
        <v>266</v>
      </c>
      <c r="AS2268" t="s">
        <v>72</v>
      </c>
      <c r="AT2268" t="s">
        <v>73</v>
      </c>
      <c r="AU2268" t="s">
        <v>53</v>
      </c>
      <c r="AV2268" t="s">
        <v>53</v>
      </c>
      <c r="AW2268" t="s">
        <v>53</v>
      </c>
      <c r="AX2268" t="s">
        <v>53</v>
      </c>
      <c r="AY2268" t="s">
        <v>53</v>
      </c>
      <c r="AZ2268" t="s">
        <v>53</v>
      </c>
      <c r="BA2268" t="s">
        <v>93</v>
      </c>
      <c r="BB2268" t="s">
        <v>225</v>
      </c>
      <c r="BC2268" t="s">
        <v>53</v>
      </c>
      <c r="BD2268" t="s">
        <v>53</v>
      </c>
      <c r="BE2268" t="s">
        <v>53</v>
      </c>
      <c r="BF2268" t="s">
        <v>7974</v>
      </c>
      <c r="BG2268" t="s">
        <v>112</v>
      </c>
      <c r="BH2268" t="s">
        <v>53</v>
      </c>
      <c r="BI2268" t="s">
        <v>53</v>
      </c>
    </row>
    <row r="2269" spans="1:61" x14ac:dyDescent="0.25">
      <c r="A2269" t="s">
        <v>53</v>
      </c>
      <c r="B2269" t="s">
        <v>54</v>
      </c>
      <c r="C2269" t="s">
        <v>53</v>
      </c>
      <c r="D2269" t="s">
        <v>54</v>
      </c>
      <c r="E2269" t="s">
        <v>110</v>
      </c>
      <c r="F2269" t="s">
        <v>54</v>
      </c>
      <c r="G2269" t="s">
        <v>54</v>
      </c>
      <c r="H2269">
        <v>1569</v>
      </c>
      <c r="I2269" t="s">
        <v>1464</v>
      </c>
      <c r="J2269" t="s">
        <v>53</v>
      </c>
      <c r="K2269" t="s">
        <v>53</v>
      </c>
      <c r="L2269" t="s">
        <v>53</v>
      </c>
      <c r="M2269" t="s">
        <v>61</v>
      </c>
      <c r="N2269" t="s">
        <v>53</v>
      </c>
      <c r="O2269" t="s">
        <v>5039</v>
      </c>
      <c r="P2269" t="s">
        <v>53</v>
      </c>
      <c r="Q2269">
        <v>1521</v>
      </c>
      <c r="R2269" t="s">
        <v>7970</v>
      </c>
      <c r="S2269" t="s">
        <v>53</v>
      </c>
      <c r="T2269" t="s">
        <v>53</v>
      </c>
      <c r="U2269" t="s">
        <v>53</v>
      </c>
      <c r="V2269" t="s">
        <v>53</v>
      </c>
      <c r="W2269" t="s">
        <v>53</v>
      </c>
      <c r="X2269" t="s">
        <v>53</v>
      </c>
      <c r="Y2269" t="s">
        <v>53</v>
      </c>
      <c r="Z2269" t="s">
        <v>53</v>
      </c>
      <c r="AA2269" t="s">
        <v>53</v>
      </c>
      <c r="AB2269" t="s">
        <v>53</v>
      </c>
      <c r="AC2269" t="s">
        <v>53</v>
      </c>
      <c r="AD2269" t="s">
        <v>53</v>
      </c>
      <c r="AE2269" t="s">
        <v>7972</v>
      </c>
      <c r="AF2269" t="s">
        <v>53</v>
      </c>
      <c r="AG2269" t="s">
        <v>5039</v>
      </c>
      <c r="AH2269" t="s">
        <v>61</v>
      </c>
      <c r="AI2269" t="s">
        <v>53</v>
      </c>
      <c r="AJ2269" t="s">
        <v>5039</v>
      </c>
      <c r="AK2269" t="s">
        <v>53</v>
      </c>
      <c r="AL2269" t="s">
        <v>53</v>
      </c>
      <c r="AM2269" t="s">
        <v>7736</v>
      </c>
      <c r="AN2269" t="s">
        <v>53</v>
      </c>
      <c r="AO2269">
        <v>2197</v>
      </c>
      <c r="AP2269" t="s">
        <v>7975</v>
      </c>
      <c r="AQ2269" t="s">
        <v>5348</v>
      </c>
      <c r="AR2269" t="s">
        <v>266</v>
      </c>
      <c r="AS2269" t="s">
        <v>72</v>
      </c>
      <c r="AT2269" t="s">
        <v>53</v>
      </c>
      <c r="AU2269" t="s">
        <v>53</v>
      </c>
      <c r="AV2269" t="s">
        <v>53</v>
      </c>
      <c r="AW2269" t="s">
        <v>53</v>
      </c>
      <c r="AX2269" t="s">
        <v>53</v>
      </c>
      <c r="AY2269" t="s">
        <v>53</v>
      </c>
      <c r="AZ2269" t="s">
        <v>53</v>
      </c>
      <c r="BA2269" t="s">
        <v>146</v>
      </c>
      <c r="BB2269" t="s">
        <v>53</v>
      </c>
      <c r="BC2269" t="s">
        <v>53</v>
      </c>
      <c r="BD2269" t="s">
        <v>53</v>
      </c>
      <c r="BE2269" t="s">
        <v>53</v>
      </c>
      <c r="BF2269" t="s">
        <v>53</v>
      </c>
      <c r="BG2269" t="s">
        <v>53</v>
      </c>
      <c r="BH2269" t="s">
        <v>53</v>
      </c>
      <c r="BI2269" t="s">
        <v>53</v>
      </c>
    </row>
    <row r="2270" spans="1:61" x14ac:dyDescent="0.25">
      <c r="A2270" t="s">
        <v>53</v>
      </c>
      <c r="B2270" t="s">
        <v>54</v>
      </c>
      <c r="C2270" t="s">
        <v>53</v>
      </c>
      <c r="D2270" t="s">
        <v>54</v>
      </c>
      <c r="E2270" t="s">
        <v>110</v>
      </c>
      <c r="F2270" t="s">
        <v>54</v>
      </c>
      <c r="G2270" t="s">
        <v>54</v>
      </c>
      <c r="H2270">
        <v>1569</v>
      </c>
      <c r="I2270" t="s">
        <v>1464</v>
      </c>
      <c r="J2270" t="s">
        <v>53</v>
      </c>
      <c r="K2270" t="s">
        <v>53</v>
      </c>
      <c r="L2270" t="s">
        <v>53</v>
      </c>
      <c r="M2270" t="s">
        <v>61</v>
      </c>
      <c r="N2270" t="s">
        <v>53</v>
      </c>
      <c r="O2270" t="s">
        <v>5039</v>
      </c>
      <c r="P2270" t="s">
        <v>53</v>
      </c>
      <c r="Q2270">
        <v>1521</v>
      </c>
      <c r="R2270" t="s">
        <v>7970</v>
      </c>
      <c r="S2270" t="s">
        <v>53</v>
      </c>
      <c r="T2270" t="s">
        <v>53</v>
      </c>
      <c r="U2270" t="s">
        <v>53</v>
      </c>
      <c r="V2270" t="s">
        <v>53</v>
      </c>
      <c r="W2270" t="s">
        <v>53</v>
      </c>
      <c r="X2270" t="s">
        <v>53</v>
      </c>
      <c r="Y2270" t="s">
        <v>53</v>
      </c>
      <c r="Z2270" t="s">
        <v>53</v>
      </c>
      <c r="AA2270" t="s">
        <v>53</v>
      </c>
      <c r="AB2270" t="s">
        <v>53</v>
      </c>
      <c r="AC2270" t="s">
        <v>1963</v>
      </c>
      <c r="AD2270" t="s">
        <v>2039</v>
      </c>
      <c r="AE2270" t="s">
        <v>5039</v>
      </c>
      <c r="AF2270" t="s">
        <v>53</v>
      </c>
      <c r="AG2270" t="s">
        <v>5040</v>
      </c>
      <c r="AH2270" t="s">
        <v>61</v>
      </c>
      <c r="AI2270" t="s">
        <v>53</v>
      </c>
      <c r="AJ2270" t="s">
        <v>5039</v>
      </c>
      <c r="AK2270" t="s">
        <v>53</v>
      </c>
      <c r="AL2270" t="s">
        <v>65</v>
      </c>
      <c r="AM2270" t="s">
        <v>7736</v>
      </c>
      <c r="AN2270" t="s">
        <v>65</v>
      </c>
      <c r="AO2270">
        <v>2201</v>
      </c>
      <c r="AP2270" t="s">
        <v>7976</v>
      </c>
      <c r="AQ2270" t="s">
        <v>5348</v>
      </c>
      <c r="AR2270" t="s">
        <v>266</v>
      </c>
      <c r="AS2270" t="s">
        <v>72</v>
      </c>
      <c r="AT2270" t="s">
        <v>53</v>
      </c>
      <c r="AU2270" t="s">
        <v>53</v>
      </c>
      <c r="AV2270" t="s">
        <v>53</v>
      </c>
      <c r="AW2270" t="s">
        <v>53</v>
      </c>
      <c r="AX2270" t="s">
        <v>53</v>
      </c>
      <c r="AY2270" t="s">
        <v>53</v>
      </c>
      <c r="AZ2270" t="s">
        <v>53</v>
      </c>
      <c r="BA2270" t="s">
        <v>74</v>
      </c>
      <c r="BB2270" t="s">
        <v>53</v>
      </c>
      <c r="BC2270" t="s">
        <v>53</v>
      </c>
      <c r="BD2270" t="s">
        <v>53</v>
      </c>
      <c r="BE2270" t="s">
        <v>53</v>
      </c>
      <c r="BF2270" t="s">
        <v>1963</v>
      </c>
      <c r="BG2270" t="s">
        <v>322</v>
      </c>
      <c r="BH2270" t="s">
        <v>53</v>
      </c>
      <c r="BI2270" t="s">
        <v>53</v>
      </c>
    </row>
    <row r="2271" spans="1:61" x14ac:dyDescent="0.25">
      <c r="A2271" t="s">
        <v>53</v>
      </c>
      <c r="B2271" t="s">
        <v>54</v>
      </c>
      <c r="C2271" t="s">
        <v>53</v>
      </c>
      <c r="D2271" t="s">
        <v>54</v>
      </c>
      <c r="E2271" t="s">
        <v>56</v>
      </c>
      <c r="F2271" t="s">
        <v>54</v>
      </c>
      <c r="G2271" t="s">
        <v>54</v>
      </c>
      <c r="H2271">
        <v>1570</v>
      </c>
      <c r="I2271" t="s">
        <v>1464</v>
      </c>
      <c r="J2271" t="s">
        <v>53</v>
      </c>
      <c r="K2271" t="s">
        <v>53</v>
      </c>
      <c r="L2271" t="s">
        <v>53</v>
      </c>
      <c r="M2271" t="s">
        <v>76</v>
      </c>
      <c r="N2271" t="s">
        <v>6501</v>
      </c>
      <c r="O2271" t="s">
        <v>5039</v>
      </c>
      <c r="P2271" t="s">
        <v>64</v>
      </c>
      <c r="Q2271">
        <v>1522</v>
      </c>
      <c r="R2271" t="s">
        <v>7977</v>
      </c>
      <c r="S2271" t="s">
        <v>53</v>
      </c>
      <c r="T2271" t="s">
        <v>53</v>
      </c>
      <c r="U2271" t="s">
        <v>53</v>
      </c>
      <c r="V2271" t="s">
        <v>76</v>
      </c>
      <c r="W2271" t="s">
        <v>53</v>
      </c>
      <c r="X2271" t="s">
        <v>1826</v>
      </c>
      <c r="Y2271" t="s">
        <v>53</v>
      </c>
      <c r="Z2271" t="s">
        <v>53</v>
      </c>
      <c r="AA2271" t="s">
        <v>53</v>
      </c>
      <c r="AB2271" t="s">
        <v>53</v>
      </c>
      <c r="AC2271" t="s">
        <v>4559</v>
      </c>
      <c r="AD2271" t="s">
        <v>1132</v>
      </c>
      <c r="AE2271" t="s">
        <v>7972</v>
      </c>
      <c r="AF2271" t="s">
        <v>53</v>
      </c>
      <c r="AG2271" t="s">
        <v>5039</v>
      </c>
      <c r="AH2271" t="s">
        <v>76</v>
      </c>
      <c r="AI2271" t="s">
        <v>6501</v>
      </c>
      <c r="AJ2271" t="s">
        <v>5039</v>
      </c>
      <c r="AK2271" t="s">
        <v>64</v>
      </c>
      <c r="AL2271" t="s">
        <v>470</v>
      </c>
      <c r="AM2271" t="s">
        <v>7740</v>
      </c>
      <c r="AN2271" t="s">
        <v>78</v>
      </c>
      <c r="AO2271">
        <v>2198</v>
      </c>
      <c r="AP2271" t="s">
        <v>7978</v>
      </c>
      <c r="AQ2271" t="s">
        <v>2184</v>
      </c>
      <c r="AR2271" t="s">
        <v>266</v>
      </c>
      <c r="AS2271" t="s">
        <v>274</v>
      </c>
      <c r="AT2271" t="s">
        <v>53</v>
      </c>
      <c r="AU2271" t="s">
        <v>53</v>
      </c>
      <c r="AV2271" t="s">
        <v>53</v>
      </c>
      <c r="AW2271" t="s">
        <v>53</v>
      </c>
      <c r="AX2271" t="s">
        <v>76</v>
      </c>
      <c r="AY2271" t="s">
        <v>53</v>
      </c>
      <c r="AZ2271" t="s">
        <v>1826</v>
      </c>
      <c r="BA2271" t="s">
        <v>93</v>
      </c>
      <c r="BB2271" t="s">
        <v>53</v>
      </c>
      <c r="BC2271" t="s">
        <v>53</v>
      </c>
      <c r="BD2271" t="s">
        <v>53</v>
      </c>
      <c r="BE2271" t="s">
        <v>53</v>
      </c>
      <c r="BF2271" t="s">
        <v>2122</v>
      </c>
      <c r="BG2271" t="s">
        <v>85</v>
      </c>
      <c r="BH2271" t="s">
        <v>53</v>
      </c>
      <c r="BI2271" t="s">
        <v>53</v>
      </c>
    </row>
    <row r="2272" spans="1:61" x14ac:dyDescent="0.25">
      <c r="A2272" t="s">
        <v>53</v>
      </c>
      <c r="B2272" t="s">
        <v>54</v>
      </c>
      <c r="C2272" t="s">
        <v>53</v>
      </c>
      <c r="D2272" t="s">
        <v>54</v>
      </c>
      <c r="E2272" t="s">
        <v>56</v>
      </c>
      <c r="F2272" t="s">
        <v>54</v>
      </c>
      <c r="G2272" t="s">
        <v>54</v>
      </c>
      <c r="H2272">
        <v>1570</v>
      </c>
      <c r="I2272" t="s">
        <v>1464</v>
      </c>
      <c r="J2272" t="s">
        <v>53</v>
      </c>
      <c r="K2272" t="s">
        <v>53</v>
      </c>
      <c r="L2272" t="s">
        <v>53</v>
      </c>
      <c r="M2272" t="s">
        <v>76</v>
      </c>
      <c r="N2272" t="s">
        <v>6501</v>
      </c>
      <c r="O2272" t="s">
        <v>5039</v>
      </c>
      <c r="P2272" t="s">
        <v>64</v>
      </c>
      <c r="Q2272">
        <v>1522</v>
      </c>
      <c r="R2272" t="s">
        <v>7977</v>
      </c>
      <c r="S2272" t="s">
        <v>53</v>
      </c>
      <c r="T2272" t="s">
        <v>53</v>
      </c>
      <c r="U2272" t="s">
        <v>53</v>
      </c>
      <c r="V2272" t="s">
        <v>76</v>
      </c>
      <c r="W2272" t="s">
        <v>53</v>
      </c>
      <c r="X2272" t="s">
        <v>1826</v>
      </c>
      <c r="Y2272" t="s">
        <v>53</v>
      </c>
      <c r="Z2272" t="s">
        <v>53</v>
      </c>
      <c r="AA2272" t="s">
        <v>53</v>
      </c>
      <c r="AB2272" t="s">
        <v>53</v>
      </c>
      <c r="AC2272" t="s">
        <v>675</v>
      </c>
      <c r="AD2272" t="s">
        <v>439</v>
      </c>
      <c r="AE2272" t="s">
        <v>7972</v>
      </c>
      <c r="AF2272" t="s">
        <v>53</v>
      </c>
      <c r="AG2272" t="s">
        <v>5039</v>
      </c>
      <c r="AH2272" t="s">
        <v>76</v>
      </c>
      <c r="AI2272" t="s">
        <v>6501</v>
      </c>
      <c r="AJ2272" t="s">
        <v>5039</v>
      </c>
      <c r="AK2272" t="s">
        <v>64</v>
      </c>
      <c r="AL2272" t="s">
        <v>470</v>
      </c>
      <c r="AM2272" t="s">
        <v>7740</v>
      </c>
      <c r="AN2272" t="s">
        <v>53</v>
      </c>
      <c r="AO2272">
        <v>2199</v>
      </c>
      <c r="AP2272" t="s">
        <v>7979</v>
      </c>
      <c r="AQ2272" t="s">
        <v>2184</v>
      </c>
      <c r="AR2272" t="s">
        <v>266</v>
      </c>
      <c r="AS2272" t="s">
        <v>274</v>
      </c>
      <c r="AT2272" t="s">
        <v>53</v>
      </c>
      <c r="AU2272" t="s">
        <v>53</v>
      </c>
      <c r="AV2272" t="s">
        <v>53</v>
      </c>
      <c r="AW2272" t="s">
        <v>53</v>
      </c>
      <c r="AX2272" t="s">
        <v>76</v>
      </c>
      <c r="AY2272" t="s">
        <v>53</v>
      </c>
      <c r="AZ2272" t="s">
        <v>1826</v>
      </c>
      <c r="BA2272" t="s">
        <v>74</v>
      </c>
      <c r="BB2272" t="s">
        <v>101</v>
      </c>
      <c r="BC2272" t="s">
        <v>53</v>
      </c>
      <c r="BD2272" t="s">
        <v>53</v>
      </c>
      <c r="BE2272" t="s">
        <v>53</v>
      </c>
      <c r="BF2272" t="s">
        <v>912</v>
      </c>
      <c r="BG2272" t="s">
        <v>151</v>
      </c>
      <c r="BH2272" t="s">
        <v>53</v>
      </c>
      <c r="BI2272" t="s">
        <v>53</v>
      </c>
    </row>
    <row r="2273" spans="1:61" x14ac:dyDescent="0.25">
      <c r="A2273" t="s">
        <v>53</v>
      </c>
      <c r="B2273" t="s">
        <v>54</v>
      </c>
      <c r="C2273" t="s">
        <v>53</v>
      </c>
      <c r="D2273" t="s">
        <v>54</v>
      </c>
      <c r="E2273" t="s">
        <v>56</v>
      </c>
      <c r="F2273" t="s">
        <v>54</v>
      </c>
      <c r="G2273" t="s">
        <v>54</v>
      </c>
      <c r="H2273">
        <v>1570</v>
      </c>
      <c r="I2273" t="s">
        <v>1464</v>
      </c>
      <c r="J2273" t="s">
        <v>53</v>
      </c>
      <c r="K2273" t="s">
        <v>53</v>
      </c>
      <c r="L2273" t="s">
        <v>53</v>
      </c>
      <c r="M2273" t="s">
        <v>76</v>
      </c>
      <c r="N2273" t="s">
        <v>6501</v>
      </c>
      <c r="O2273" t="s">
        <v>5039</v>
      </c>
      <c r="P2273" t="s">
        <v>64</v>
      </c>
      <c r="Q2273">
        <v>1522</v>
      </c>
      <c r="R2273" t="s">
        <v>7977</v>
      </c>
      <c r="S2273" t="s">
        <v>53</v>
      </c>
      <c r="T2273" t="s">
        <v>53</v>
      </c>
      <c r="U2273" t="s">
        <v>53</v>
      </c>
      <c r="V2273" t="s">
        <v>76</v>
      </c>
      <c r="W2273" t="s">
        <v>53</v>
      </c>
      <c r="X2273" t="s">
        <v>1826</v>
      </c>
      <c r="Y2273" t="s">
        <v>53</v>
      </c>
      <c r="Z2273" t="s">
        <v>53</v>
      </c>
      <c r="AA2273" t="s">
        <v>53</v>
      </c>
      <c r="AB2273" t="s">
        <v>53</v>
      </c>
      <c r="AC2273" t="s">
        <v>53</v>
      </c>
      <c r="AD2273" t="s">
        <v>53</v>
      </c>
      <c r="AE2273" t="s">
        <v>7972</v>
      </c>
      <c r="AF2273" t="s">
        <v>53</v>
      </c>
      <c r="AG2273" t="s">
        <v>5039</v>
      </c>
      <c r="AH2273" t="s">
        <v>76</v>
      </c>
      <c r="AI2273" t="s">
        <v>6501</v>
      </c>
      <c r="AJ2273" t="s">
        <v>5039</v>
      </c>
      <c r="AK2273" t="s">
        <v>64</v>
      </c>
      <c r="AL2273" t="s">
        <v>53</v>
      </c>
      <c r="AM2273" t="s">
        <v>7740</v>
      </c>
      <c r="AN2273" t="s">
        <v>53</v>
      </c>
      <c r="AO2273">
        <v>2200</v>
      </c>
      <c r="AP2273" t="s">
        <v>7980</v>
      </c>
      <c r="AQ2273" t="s">
        <v>2184</v>
      </c>
      <c r="AR2273" t="s">
        <v>145</v>
      </c>
      <c r="AS2273" t="s">
        <v>53</v>
      </c>
      <c r="AT2273" t="s">
        <v>53</v>
      </c>
      <c r="AU2273" t="s">
        <v>53</v>
      </c>
      <c r="AV2273" t="s">
        <v>53</v>
      </c>
      <c r="AW2273" t="s">
        <v>53</v>
      </c>
      <c r="AX2273" t="s">
        <v>76</v>
      </c>
      <c r="AY2273" t="s">
        <v>53</v>
      </c>
      <c r="AZ2273" t="s">
        <v>1826</v>
      </c>
      <c r="BA2273" t="s">
        <v>146</v>
      </c>
      <c r="BB2273" t="s">
        <v>53</v>
      </c>
      <c r="BC2273" t="s">
        <v>53</v>
      </c>
      <c r="BD2273" t="s">
        <v>53</v>
      </c>
      <c r="BE2273" t="s">
        <v>53</v>
      </c>
      <c r="BF2273" t="s">
        <v>53</v>
      </c>
      <c r="BG2273" t="s">
        <v>53</v>
      </c>
      <c r="BH2273" t="s">
        <v>53</v>
      </c>
      <c r="BI2273" t="s">
        <v>53</v>
      </c>
    </row>
    <row r="2274" spans="1:61" x14ac:dyDescent="0.25">
      <c r="A2274" t="s">
        <v>53</v>
      </c>
      <c r="B2274" t="s">
        <v>54</v>
      </c>
      <c r="C2274" t="s">
        <v>55</v>
      </c>
      <c r="D2274" t="s">
        <v>54</v>
      </c>
      <c r="E2274" t="s">
        <v>110</v>
      </c>
      <c r="F2274" t="s">
        <v>54</v>
      </c>
      <c r="G2274" t="s">
        <v>54</v>
      </c>
      <c r="H2274">
        <v>1571</v>
      </c>
      <c r="I2274" t="s">
        <v>57</v>
      </c>
      <c r="J2274" t="s">
        <v>58</v>
      </c>
      <c r="K2274" t="s">
        <v>104</v>
      </c>
      <c r="L2274" t="s">
        <v>53</v>
      </c>
      <c r="M2274" t="s">
        <v>485</v>
      </c>
      <c r="N2274" t="s">
        <v>7841</v>
      </c>
      <c r="O2274" t="s">
        <v>7482</v>
      </c>
      <c r="P2274" t="s">
        <v>64</v>
      </c>
      <c r="Q2274">
        <v>1523</v>
      </c>
      <c r="R2274" t="s">
        <v>7981</v>
      </c>
      <c r="S2274" t="s">
        <v>485</v>
      </c>
      <c r="T2274" t="s">
        <v>53</v>
      </c>
      <c r="U2274" t="s">
        <v>4525</v>
      </c>
      <c r="V2274" t="s">
        <v>485</v>
      </c>
      <c r="W2274" t="s">
        <v>53</v>
      </c>
      <c r="X2274" t="s">
        <v>4526</v>
      </c>
      <c r="Y2274" t="s">
        <v>53</v>
      </c>
      <c r="Z2274" t="s">
        <v>53</v>
      </c>
      <c r="AA2274" t="s">
        <v>53</v>
      </c>
      <c r="AB2274" t="s">
        <v>53</v>
      </c>
      <c r="AC2274" t="s">
        <v>53</v>
      </c>
      <c r="AD2274" t="s">
        <v>53</v>
      </c>
      <c r="AE2274" t="s">
        <v>5040</v>
      </c>
      <c r="AF2274" t="s">
        <v>53</v>
      </c>
      <c r="AG2274" t="s">
        <v>5040</v>
      </c>
      <c r="AH2274" t="s">
        <v>485</v>
      </c>
      <c r="AI2274" t="s">
        <v>7841</v>
      </c>
      <c r="AJ2274" t="s">
        <v>7482</v>
      </c>
      <c r="AK2274" t="s">
        <v>64</v>
      </c>
      <c r="AL2274" t="s">
        <v>53</v>
      </c>
      <c r="AM2274" t="s">
        <v>7749</v>
      </c>
      <c r="AN2274" t="s">
        <v>53</v>
      </c>
      <c r="AO2274">
        <v>2204</v>
      </c>
      <c r="AP2274" t="s">
        <v>7982</v>
      </c>
      <c r="AQ2274" t="s">
        <v>70</v>
      </c>
      <c r="AR2274" t="s">
        <v>145</v>
      </c>
      <c r="AS2274" t="s">
        <v>263</v>
      </c>
      <c r="AT2274" t="s">
        <v>53</v>
      </c>
      <c r="AU2274" t="s">
        <v>485</v>
      </c>
      <c r="AV2274" t="s">
        <v>53</v>
      </c>
      <c r="AW2274" t="s">
        <v>4525</v>
      </c>
      <c r="AX2274" t="s">
        <v>485</v>
      </c>
      <c r="AY2274" t="s">
        <v>53</v>
      </c>
      <c r="AZ2274" t="s">
        <v>4526</v>
      </c>
      <c r="BA2274" t="s">
        <v>146</v>
      </c>
      <c r="BB2274" t="s">
        <v>53</v>
      </c>
      <c r="BC2274" t="s">
        <v>53</v>
      </c>
      <c r="BD2274" t="s">
        <v>53</v>
      </c>
      <c r="BE2274" t="s">
        <v>53</v>
      </c>
      <c r="BF2274" t="s">
        <v>53</v>
      </c>
      <c r="BG2274" t="s">
        <v>53</v>
      </c>
      <c r="BH2274" t="s">
        <v>53</v>
      </c>
      <c r="BI2274" t="s">
        <v>53</v>
      </c>
    </row>
    <row r="2275" spans="1:61" x14ac:dyDescent="0.25">
      <c r="A2275" t="s">
        <v>53</v>
      </c>
      <c r="B2275" t="s">
        <v>54</v>
      </c>
      <c r="C2275" t="s">
        <v>55</v>
      </c>
      <c r="D2275" t="s">
        <v>54</v>
      </c>
      <c r="E2275" t="s">
        <v>110</v>
      </c>
      <c r="F2275" t="s">
        <v>54</v>
      </c>
      <c r="G2275" t="s">
        <v>54</v>
      </c>
      <c r="H2275">
        <v>1571</v>
      </c>
      <c r="I2275" t="s">
        <v>57</v>
      </c>
      <c r="J2275" t="s">
        <v>58</v>
      </c>
      <c r="K2275" t="s">
        <v>104</v>
      </c>
      <c r="L2275" t="s">
        <v>53</v>
      </c>
      <c r="M2275" t="s">
        <v>485</v>
      </c>
      <c r="N2275" t="s">
        <v>7841</v>
      </c>
      <c r="O2275" t="s">
        <v>7482</v>
      </c>
      <c r="P2275" t="s">
        <v>64</v>
      </c>
      <c r="Q2275">
        <v>1523</v>
      </c>
      <c r="R2275" t="s">
        <v>7981</v>
      </c>
      <c r="S2275" t="s">
        <v>485</v>
      </c>
      <c r="T2275" t="s">
        <v>53</v>
      </c>
      <c r="U2275" t="s">
        <v>4525</v>
      </c>
      <c r="V2275" t="s">
        <v>485</v>
      </c>
      <c r="W2275" t="s">
        <v>53</v>
      </c>
      <c r="X2275" t="s">
        <v>4526</v>
      </c>
      <c r="Y2275" t="s">
        <v>53</v>
      </c>
      <c r="Z2275" t="s">
        <v>53</v>
      </c>
      <c r="AA2275" t="s">
        <v>53</v>
      </c>
      <c r="AB2275" t="s">
        <v>53</v>
      </c>
      <c r="AC2275" t="s">
        <v>3335</v>
      </c>
      <c r="AD2275" t="s">
        <v>6370</v>
      </c>
      <c r="AE2275" t="s">
        <v>5819</v>
      </c>
      <c r="AF2275" t="s">
        <v>53</v>
      </c>
      <c r="AG2275" t="s">
        <v>5821</v>
      </c>
      <c r="AH2275" t="s">
        <v>485</v>
      </c>
      <c r="AI2275" t="s">
        <v>7841</v>
      </c>
      <c r="AJ2275" t="s">
        <v>7482</v>
      </c>
      <c r="AK2275" t="s">
        <v>64</v>
      </c>
      <c r="AL2275" t="s">
        <v>470</v>
      </c>
      <c r="AM2275" t="s">
        <v>7749</v>
      </c>
      <c r="AN2275" t="s">
        <v>126</v>
      </c>
      <c r="AO2275">
        <v>2921</v>
      </c>
      <c r="AP2275" t="s">
        <v>7983</v>
      </c>
      <c r="AQ2275" t="s">
        <v>70</v>
      </c>
      <c r="AR2275" t="s">
        <v>645</v>
      </c>
      <c r="AS2275" t="s">
        <v>72</v>
      </c>
      <c r="AT2275" t="s">
        <v>53</v>
      </c>
      <c r="AU2275" t="s">
        <v>485</v>
      </c>
      <c r="AV2275" t="s">
        <v>53</v>
      </c>
      <c r="AW2275" t="s">
        <v>4525</v>
      </c>
      <c r="AX2275" t="s">
        <v>485</v>
      </c>
      <c r="AY2275" t="s">
        <v>53</v>
      </c>
      <c r="AZ2275" t="s">
        <v>4526</v>
      </c>
      <c r="BA2275" t="s">
        <v>74</v>
      </c>
      <c r="BB2275" t="s">
        <v>101</v>
      </c>
      <c r="BC2275" t="s">
        <v>53</v>
      </c>
      <c r="BD2275" t="s">
        <v>53</v>
      </c>
      <c r="BE2275" t="s">
        <v>53</v>
      </c>
      <c r="BF2275" t="s">
        <v>1399</v>
      </c>
      <c r="BG2275" t="s">
        <v>151</v>
      </c>
      <c r="BH2275" t="s">
        <v>53</v>
      </c>
      <c r="BI2275" t="s">
        <v>53</v>
      </c>
    </row>
    <row r="2276" spans="1:61" x14ac:dyDescent="0.25">
      <c r="A2276" t="s">
        <v>53</v>
      </c>
      <c r="B2276" t="s">
        <v>54</v>
      </c>
      <c r="C2276" t="s">
        <v>53</v>
      </c>
      <c r="D2276" t="s">
        <v>54</v>
      </c>
      <c r="E2276" t="s">
        <v>56</v>
      </c>
      <c r="F2276" t="s">
        <v>54</v>
      </c>
      <c r="G2276" t="s">
        <v>54</v>
      </c>
      <c r="H2276">
        <v>1572</v>
      </c>
      <c r="I2276" t="s">
        <v>1464</v>
      </c>
      <c r="J2276" t="s">
        <v>53</v>
      </c>
      <c r="K2276" t="s">
        <v>53</v>
      </c>
      <c r="L2276" t="s">
        <v>53</v>
      </c>
      <c r="M2276" t="s">
        <v>76</v>
      </c>
      <c r="N2276" t="s">
        <v>53</v>
      </c>
      <c r="O2276" t="s">
        <v>4322</v>
      </c>
      <c r="P2276" t="s">
        <v>53</v>
      </c>
      <c r="Q2276">
        <v>1524</v>
      </c>
      <c r="R2276" t="s">
        <v>7984</v>
      </c>
      <c r="S2276" t="s">
        <v>53</v>
      </c>
      <c r="T2276" t="s">
        <v>53</v>
      </c>
      <c r="U2276" t="s">
        <v>53</v>
      </c>
      <c r="V2276" t="s">
        <v>53</v>
      </c>
      <c r="W2276" t="s">
        <v>53</v>
      </c>
      <c r="X2276" t="s">
        <v>53</v>
      </c>
      <c r="Y2276" t="s">
        <v>53</v>
      </c>
      <c r="Z2276" t="s">
        <v>53</v>
      </c>
      <c r="AA2276" t="s">
        <v>53</v>
      </c>
      <c r="AB2276" t="s">
        <v>53</v>
      </c>
      <c r="AC2276" t="s">
        <v>4388</v>
      </c>
      <c r="AD2276" t="s">
        <v>6307</v>
      </c>
      <c r="AE2276" t="s">
        <v>5039</v>
      </c>
      <c r="AF2276" t="s">
        <v>7985</v>
      </c>
      <c r="AG2276" t="s">
        <v>7986</v>
      </c>
      <c r="AH2276" t="s">
        <v>76</v>
      </c>
      <c r="AI2276" t="s">
        <v>53</v>
      </c>
      <c r="AJ2276" t="s">
        <v>4322</v>
      </c>
      <c r="AK2276" t="s">
        <v>53</v>
      </c>
      <c r="AL2276" t="s">
        <v>470</v>
      </c>
      <c r="AM2276" t="s">
        <v>7755</v>
      </c>
      <c r="AN2276" t="s">
        <v>99</v>
      </c>
      <c r="AO2276">
        <v>2205</v>
      </c>
      <c r="AP2276" t="s">
        <v>7987</v>
      </c>
      <c r="AQ2276" t="s">
        <v>53</v>
      </c>
      <c r="AR2276" t="s">
        <v>266</v>
      </c>
      <c r="AS2276" t="s">
        <v>274</v>
      </c>
      <c r="AT2276" t="s">
        <v>53</v>
      </c>
      <c r="AU2276" t="s">
        <v>53</v>
      </c>
      <c r="AV2276" t="s">
        <v>53</v>
      </c>
      <c r="AW2276" t="s">
        <v>53</v>
      </c>
      <c r="AX2276" t="s">
        <v>53</v>
      </c>
      <c r="AY2276" t="s">
        <v>53</v>
      </c>
      <c r="AZ2276" t="s">
        <v>53</v>
      </c>
      <c r="BA2276" t="s">
        <v>74</v>
      </c>
      <c r="BB2276" t="s">
        <v>101</v>
      </c>
      <c r="BC2276" t="s">
        <v>53</v>
      </c>
      <c r="BD2276" t="s">
        <v>53</v>
      </c>
      <c r="BE2276" t="s">
        <v>53</v>
      </c>
      <c r="BF2276" t="s">
        <v>4390</v>
      </c>
      <c r="BG2276" t="s">
        <v>151</v>
      </c>
      <c r="BH2276" t="s">
        <v>53</v>
      </c>
      <c r="BI2276" t="s">
        <v>53</v>
      </c>
    </row>
    <row r="2277" spans="1:61" x14ac:dyDescent="0.25">
      <c r="A2277" t="s">
        <v>53</v>
      </c>
      <c r="B2277" t="s">
        <v>54</v>
      </c>
      <c r="C2277" t="s">
        <v>53</v>
      </c>
      <c r="D2277" t="s">
        <v>54</v>
      </c>
      <c r="E2277" t="s">
        <v>53</v>
      </c>
      <c r="F2277" t="s">
        <v>54</v>
      </c>
      <c r="G2277" t="s">
        <v>54</v>
      </c>
      <c r="H2277">
        <v>1573</v>
      </c>
      <c r="I2277" t="s">
        <v>1464</v>
      </c>
      <c r="J2277" t="s">
        <v>53</v>
      </c>
      <c r="K2277" t="s">
        <v>53</v>
      </c>
      <c r="L2277" t="s">
        <v>53</v>
      </c>
      <c r="M2277" t="s">
        <v>131</v>
      </c>
      <c r="N2277" t="s">
        <v>53</v>
      </c>
      <c r="O2277" t="s">
        <v>7986</v>
      </c>
      <c r="P2277" t="s">
        <v>53</v>
      </c>
      <c r="Q2277">
        <v>1525</v>
      </c>
      <c r="R2277" t="s">
        <v>7988</v>
      </c>
      <c r="S2277" t="s">
        <v>53</v>
      </c>
      <c r="T2277" t="s">
        <v>53</v>
      </c>
      <c r="U2277" t="s">
        <v>53</v>
      </c>
      <c r="V2277" t="s">
        <v>53</v>
      </c>
      <c r="W2277" t="s">
        <v>53</v>
      </c>
      <c r="X2277" t="s">
        <v>53</v>
      </c>
      <c r="Y2277" t="s">
        <v>53</v>
      </c>
      <c r="Z2277" t="s">
        <v>53</v>
      </c>
      <c r="AA2277" t="s">
        <v>53</v>
      </c>
      <c r="AB2277" t="s">
        <v>53</v>
      </c>
      <c r="AC2277" t="s">
        <v>1264</v>
      </c>
      <c r="AD2277" t="s">
        <v>3969</v>
      </c>
      <c r="AE2277" t="s">
        <v>5040</v>
      </c>
      <c r="AF2277" t="s">
        <v>5942</v>
      </c>
      <c r="AG2277" t="s">
        <v>7986</v>
      </c>
      <c r="AH2277" t="s">
        <v>131</v>
      </c>
      <c r="AI2277" t="s">
        <v>53</v>
      </c>
      <c r="AJ2277" t="s">
        <v>7986</v>
      </c>
      <c r="AK2277" t="s">
        <v>53</v>
      </c>
      <c r="AL2277" t="s">
        <v>470</v>
      </c>
      <c r="AM2277" t="s">
        <v>7759</v>
      </c>
      <c r="AN2277" t="s">
        <v>117</v>
      </c>
      <c r="AO2277">
        <v>2206</v>
      </c>
      <c r="AP2277" t="s">
        <v>7989</v>
      </c>
      <c r="AQ2277" t="s">
        <v>5682</v>
      </c>
      <c r="AR2277" t="s">
        <v>266</v>
      </c>
      <c r="AS2277" t="s">
        <v>274</v>
      </c>
      <c r="AT2277" t="s">
        <v>53</v>
      </c>
      <c r="AU2277" t="s">
        <v>53</v>
      </c>
      <c r="AV2277" t="s">
        <v>53</v>
      </c>
      <c r="AW2277" t="s">
        <v>53</v>
      </c>
      <c r="AX2277" t="s">
        <v>53</v>
      </c>
      <c r="AY2277" t="s">
        <v>53</v>
      </c>
      <c r="AZ2277" t="s">
        <v>53</v>
      </c>
      <c r="BA2277" t="s">
        <v>74</v>
      </c>
      <c r="BB2277" t="s">
        <v>101</v>
      </c>
      <c r="BC2277" t="s">
        <v>53</v>
      </c>
      <c r="BD2277" t="s">
        <v>53</v>
      </c>
      <c r="BE2277" t="s">
        <v>53</v>
      </c>
      <c r="BF2277" t="s">
        <v>4372</v>
      </c>
      <c r="BG2277" t="s">
        <v>99</v>
      </c>
      <c r="BH2277" t="s">
        <v>53</v>
      </c>
      <c r="BI2277" t="s">
        <v>53</v>
      </c>
    </row>
    <row r="2278" spans="1:61" x14ac:dyDescent="0.25">
      <c r="A2278" t="s">
        <v>53</v>
      </c>
      <c r="B2278" t="s">
        <v>54</v>
      </c>
      <c r="C2278" t="s">
        <v>55</v>
      </c>
      <c r="D2278" t="s">
        <v>54</v>
      </c>
      <c r="E2278" t="s">
        <v>56</v>
      </c>
      <c r="F2278" t="s">
        <v>54</v>
      </c>
      <c r="G2278" t="s">
        <v>54</v>
      </c>
      <c r="H2278">
        <v>1574</v>
      </c>
      <c r="I2278" t="s">
        <v>57</v>
      </c>
      <c r="J2278" t="s">
        <v>58</v>
      </c>
      <c r="K2278" t="s">
        <v>59</v>
      </c>
      <c r="L2278" t="s">
        <v>53</v>
      </c>
      <c r="M2278" t="s">
        <v>131</v>
      </c>
      <c r="N2278" t="s">
        <v>1245</v>
      </c>
      <c r="O2278" t="s">
        <v>7676</v>
      </c>
      <c r="P2278" t="s">
        <v>1246</v>
      </c>
      <c r="Q2278">
        <v>1526</v>
      </c>
      <c r="R2278" t="s">
        <v>7990</v>
      </c>
      <c r="S2278" t="s">
        <v>53</v>
      </c>
      <c r="T2278" t="s">
        <v>53</v>
      </c>
      <c r="U2278" t="s">
        <v>53</v>
      </c>
      <c r="V2278" t="s">
        <v>131</v>
      </c>
      <c r="W2278" t="s">
        <v>53</v>
      </c>
      <c r="X2278" t="s">
        <v>671</v>
      </c>
      <c r="Y2278" t="s">
        <v>53</v>
      </c>
      <c r="Z2278" t="s">
        <v>53</v>
      </c>
      <c r="AA2278" t="s">
        <v>53</v>
      </c>
      <c r="AB2278" t="s">
        <v>53</v>
      </c>
      <c r="AC2278" t="s">
        <v>53</v>
      </c>
      <c r="AD2278" t="s">
        <v>53</v>
      </c>
      <c r="AE2278" t="s">
        <v>4322</v>
      </c>
      <c r="AF2278" t="s">
        <v>53</v>
      </c>
      <c r="AG2278" t="s">
        <v>4322</v>
      </c>
      <c r="AH2278" t="s">
        <v>131</v>
      </c>
      <c r="AI2278" t="s">
        <v>1245</v>
      </c>
      <c r="AJ2278" t="s">
        <v>7676</v>
      </c>
      <c r="AK2278" t="s">
        <v>1246</v>
      </c>
      <c r="AL2278" t="s">
        <v>53</v>
      </c>
      <c r="AM2278" t="s">
        <v>7766</v>
      </c>
      <c r="AN2278" t="s">
        <v>53</v>
      </c>
      <c r="AO2278">
        <v>2207</v>
      </c>
      <c r="AP2278" t="s">
        <v>7991</v>
      </c>
      <c r="AQ2278" t="s">
        <v>70</v>
      </c>
      <c r="AR2278" t="s">
        <v>219</v>
      </c>
      <c r="AS2278" t="s">
        <v>263</v>
      </c>
      <c r="AT2278" t="s">
        <v>53</v>
      </c>
      <c r="AU2278" t="s">
        <v>53</v>
      </c>
      <c r="AV2278" t="s">
        <v>53</v>
      </c>
      <c r="AW2278" t="s">
        <v>53</v>
      </c>
      <c r="AX2278" t="s">
        <v>131</v>
      </c>
      <c r="AY2278" t="s">
        <v>53</v>
      </c>
      <c r="AZ2278" t="s">
        <v>671</v>
      </c>
      <c r="BA2278" t="s">
        <v>146</v>
      </c>
      <c r="BB2278" t="s">
        <v>53</v>
      </c>
      <c r="BC2278" t="s">
        <v>53</v>
      </c>
      <c r="BD2278" t="s">
        <v>53</v>
      </c>
      <c r="BE2278" t="s">
        <v>53</v>
      </c>
      <c r="BF2278" t="s">
        <v>53</v>
      </c>
      <c r="BG2278" t="s">
        <v>53</v>
      </c>
      <c r="BH2278" t="s">
        <v>53</v>
      </c>
      <c r="BI2278" t="s">
        <v>53</v>
      </c>
    </row>
    <row r="2279" spans="1:61" x14ac:dyDescent="0.25">
      <c r="A2279" t="s">
        <v>7992</v>
      </c>
      <c r="B2279" t="s">
        <v>54</v>
      </c>
      <c r="C2279" t="s">
        <v>53</v>
      </c>
      <c r="D2279" t="s">
        <v>54</v>
      </c>
      <c r="E2279" t="s">
        <v>53</v>
      </c>
      <c r="F2279" t="s">
        <v>54</v>
      </c>
      <c r="G2279" t="s">
        <v>54</v>
      </c>
      <c r="H2279">
        <v>1575</v>
      </c>
      <c r="I2279" t="s">
        <v>1464</v>
      </c>
      <c r="J2279" t="s">
        <v>53</v>
      </c>
      <c r="K2279" t="s">
        <v>53</v>
      </c>
      <c r="L2279" t="s">
        <v>7992</v>
      </c>
      <c r="M2279" t="s">
        <v>111</v>
      </c>
      <c r="N2279" t="s">
        <v>53</v>
      </c>
      <c r="O2279" t="s">
        <v>5821</v>
      </c>
      <c r="P2279" t="s">
        <v>53</v>
      </c>
      <c r="Q2279">
        <v>1527</v>
      </c>
      <c r="R2279" t="s">
        <v>7993</v>
      </c>
      <c r="S2279" t="s">
        <v>53</v>
      </c>
      <c r="T2279" t="s">
        <v>53</v>
      </c>
      <c r="U2279" t="s">
        <v>53</v>
      </c>
      <c r="V2279" t="s">
        <v>111</v>
      </c>
      <c r="W2279" t="s">
        <v>53</v>
      </c>
      <c r="X2279" t="s">
        <v>179</v>
      </c>
      <c r="Y2279" t="s">
        <v>53</v>
      </c>
      <c r="Z2279" t="s">
        <v>53</v>
      </c>
      <c r="AA2279" t="s">
        <v>53</v>
      </c>
      <c r="AB2279" t="s">
        <v>53</v>
      </c>
      <c r="AC2279" t="s">
        <v>4400</v>
      </c>
      <c r="AD2279" t="s">
        <v>7994</v>
      </c>
      <c r="AE2279" t="s">
        <v>7841</v>
      </c>
      <c r="AF2279" t="s">
        <v>7992</v>
      </c>
      <c r="AG2279" t="s">
        <v>7841</v>
      </c>
      <c r="AH2279" t="s">
        <v>111</v>
      </c>
      <c r="AI2279" t="s">
        <v>53</v>
      </c>
      <c r="AJ2279" t="s">
        <v>5821</v>
      </c>
      <c r="AK2279" t="s">
        <v>53</v>
      </c>
      <c r="AL2279" t="s">
        <v>206</v>
      </c>
      <c r="AM2279" t="s">
        <v>7769</v>
      </c>
      <c r="AN2279" t="s">
        <v>65</v>
      </c>
      <c r="AO2279">
        <v>2208</v>
      </c>
      <c r="AP2279" t="s">
        <v>7995</v>
      </c>
      <c r="AQ2279" t="s">
        <v>6669</v>
      </c>
      <c r="AR2279" t="s">
        <v>502</v>
      </c>
      <c r="AS2279" t="s">
        <v>238</v>
      </c>
      <c r="AT2279" t="s">
        <v>53</v>
      </c>
      <c r="AU2279" t="s">
        <v>53</v>
      </c>
      <c r="AV2279" t="s">
        <v>53</v>
      </c>
      <c r="AW2279" t="s">
        <v>53</v>
      </c>
      <c r="AX2279" t="s">
        <v>111</v>
      </c>
      <c r="AY2279" t="s">
        <v>53</v>
      </c>
      <c r="AZ2279" t="s">
        <v>179</v>
      </c>
      <c r="BA2279" t="s">
        <v>1073</v>
      </c>
      <c r="BB2279" t="s">
        <v>53</v>
      </c>
      <c r="BC2279" t="s">
        <v>53</v>
      </c>
      <c r="BD2279" t="s">
        <v>53</v>
      </c>
      <c r="BE2279" t="s">
        <v>53</v>
      </c>
      <c r="BF2279" t="s">
        <v>4400</v>
      </c>
      <c r="BG2279" t="s">
        <v>53</v>
      </c>
      <c r="BH2279" t="s">
        <v>53</v>
      </c>
      <c r="BI2279" t="s">
        <v>53</v>
      </c>
    </row>
    <row r="2280" spans="1:61" x14ac:dyDescent="0.25">
      <c r="A2280" t="s">
        <v>7992</v>
      </c>
      <c r="B2280" t="s">
        <v>54</v>
      </c>
      <c r="C2280" t="s">
        <v>53</v>
      </c>
      <c r="D2280" t="s">
        <v>54</v>
      </c>
      <c r="E2280" t="s">
        <v>53</v>
      </c>
      <c r="F2280" t="s">
        <v>54</v>
      </c>
      <c r="G2280" t="s">
        <v>54</v>
      </c>
      <c r="H2280">
        <v>1575</v>
      </c>
      <c r="I2280" t="s">
        <v>1464</v>
      </c>
      <c r="J2280" t="s">
        <v>53</v>
      </c>
      <c r="K2280" t="s">
        <v>53</v>
      </c>
      <c r="L2280" t="s">
        <v>7992</v>
      </c>
      <c r="M2280" t="s">
        <v>111</v>
      </c>
      <c r="N2280" t="s">
        <v>53</v>
      </c>
      <c r="O2280" t="s">
        <v>5821</v>
      </c>
      <c r="P2280" t="s">
        <v>53</v>
      </c>
      <c r="Q2280">
        <v>1527</v>
      </c>
      <c r="R2280" t="s">
        <v>7993</v>
      </c>
      <c r="S2280" t="s">
        <v>53</v>
      </c>
      <c r="T2280" t="s">
        <v>53</v>
      </c>
      <c r="U2280" t="s">
        <v>53</v>
      </c>
      <c r="V2280" t="s">
        <v>111</v>
      </c>
      <c r="W2280" t="s">
        <v>53</v>
      </c>
      <c r="X2280" t="s">
        <v>179</v>
      </c>
      <c r="Y2280" t="s">
        <v>53</v>
      </c>
      <c r="Z2280" t="s">
        <v>53</v>
      </c>
      <c r="AA2280" t="s">
        <v>53</v>
      </c>
      <c r="AB2280" t="s">
        <v>53</v>
      </c>
      <c r="AC2280" t="s">
        <v>4397</v>
      </c>
      <c r="AD2280" t="s">
        <v>7996</v>
      </c>
      <c r="AE2280" t="s">
        <v>89</v>
      </c>
      <c r="AF2280" t="s">
        <v>7997</v>
      </c>
      <c r="AG2280" t="s">
        <v>6954</v>
      </c>
      <c r="AH2280" t="s">
        <v>111</v>
      </c>
      <c r="AI2280" t="s">
        <v>53</v>
      </c>
      <c r="AJ2280" t="s">
        <v>5821</v>
      </c>
      <c r="AK2280" t="s">
        <v>53</v>
      </c>
      <c r="AL2280" t="s">
        <v>150</v>
      </c>
      <c r="AM2280" t="s">
        <v>7769</v>
      </c>
      <c r="AN2280" t="s">
        <v>65</v>
      </c>
      <c r="AO2280">
        <v>2278</v>
      </c>
      <c r="AP2280" t="s">
        <v>7998</v>
      </c>
      <c r="AQ2280" t="s">
        <v>6669</v>
      </c>
      <c r="AR2280" t="s">
        <v>483</v>
      </c>
      <c r="AS2280" t="s">
        <v>238</v>
      </c>
      <c r="AT2280" t="s">
        <v>53</v>
      </c>
      <c r="AU2280" t="s">
        <v>53</v>
      </c>
      <c r="AV2280" t="s">
        <v>53</v>
      </c>
      <c r="AW2280" t="s">
        <v>53</v>
      </c>
      <c r="AX2280" t="s">
        <v>111</v>
      </c>
      <c r="AY2280" t="s">
        <v>53</v>
      </c>
      <c r="AZ2280" t="s">
        <v>179</v>
      </c>
      <c r="BA2280" t="s">
        <v>1073</v>
      </c>
      <c r="BB2280" t="s">
        <v>53</v>
      </c>
      <c r="BC2280" t="s">
        <v>53</v>
      </c>
      <c r="BD2280" t="s">
        <v>53</v>
      </c>
      <c r="BE2280" t="s">
        <v>53</v>
      </c>
      <c r="BF2280" t="s">
        <v>4397</v>
      </c>
      <c r="BG2280" t="s">
        <v>185</v>
      </c>
      <c r="BH2280" t="s">
        <v>53</v>
      </c>
      <c r="BI2280" t="s">
        <v>53</v>
      </c>
    </row>
    <row r="2281" spans="1:61" x14ac:dyDescent="0.25">
      <c r="A2281" t="s">
        <v>7999</v>
      </c>
      <c r="B2281" t="s">
        <v>54</v>
      </c>
      <c r="C2281" t="s">
        <v>53</v>
      </c>
      <c r="D2281" t="s">
        <v>54</v>
      </c>
      <c r="E2281" t="s">
        <v>53</v>
      </c>
      <c r="F2281" t="s">
        <v>54</v>
      </c>
      <c r="G2281" t="s">
        <v>54</v>
      </c>
      <c r="H2281">
        <v>1576</v>
      </c>
      <c r="I2281" t="s">
        <v>1464</v>
      </c>
      <c r="J2281" t="s">
        <v>53</v>
      </c>
      <c r="K2281" t="s">
        <v>53</v>
      </c>
      <c r="L2281" t="s">
        <v>7999</v>
      </c>
      <c r="M2281" t="s">
        <v>485</v>
      </c>
      <c r="N2281" t="s">
        <v>53</v>
      </c>
      <c r="O2281" t="s">
        <v>5821</v>
      </c>
      <c r="P2281" t="s">
        <v>53</v>
      </c>
      <c r="Q2281">
        <v>1528</v>
      </c>
      <c r="R2281" t="s">
        <v>8000</v>
      </c>
      <c r="S2281" t="s">
        <v>53</v>
      </c>
      <c r="T2281" t="s">
        <v>53</v>
      </c>
      <c r="U2281" t="s">
        <v>53</v>
      </c>
      <c r="V2281" t="s">
        <v>111</v>
      </c>
      <c r="W2281" t="s">
        <v>53</v>
      </c>
      <c r="X2281" t="s">
        <v>179</v>
      </c>
      <c r="Y2281" t="s">
        <v>53</v>
      </c>
      <c r="Z2281" t="s">
        <v>53</v>
      </c>
      <c r="AA2281" t="s">
        <v>53</v>
      </c>
      <c r="AB2281" t="s">
        <v>53</v>
      </c>
      <c r="AC2281" t="s">
        <v>4890</v>
      </c>
      <c r="AD2281" t="s">
        <v>8001</v>
      </c>
      <c r="AE2281" t="s">
        <v>7841</v>
      </c>
      <c r="AF2281" t="s">
        <v>7999</v>
      </c>
      <c r="AG2281" t="s">
        <v>7841</v>
      </c>
      <c r="AH2281" t="s">
        <v>485</v>
      </c>
      <c r="AI2281" t="s">
        <v>53</v>
      </c>
      <c r="AJ2281" t="s">
        <v>5821</v>
      </c>
      <c r="AK2281" t="s">
        <v>53</v>
      </c>
      <c r="AL2281" t="s">
        <v>206</v>
      </c>
      <c r="AM2281" t="s">
        <v>7773</v>
      </c>
      <c r="AN2281" t="s">
        <v>65</v>
      </c>
      <c r="AO2281">
        <v>2209</v>
      </c>
      <c r="AP2281" t="s">
        <v>8002</v>
      </c>
      <c r="AQ2281" t="s">
        <v>6669</v>
      </c>
      <c r="AR2281" t="s">
        <v>502</v>
      </c>
      <c r="AS2281" t="s">
        <v>238</v>
      </c>
      <c r="AT2281" t="s">
        <v>53</v>
      </c>
      <c r="AU2281" t="s">
        <v>53</v>
      </c>
      <c r="AV2281" t="s">
        <v>53</v>
      </c>
      <c r="AW2281" t="s">
        <v>53</v>
      </c>
      <c r="AX2281" t="s">
        <v>111</v>
      </c>
      <c r="AY2281" t="s">
        <v>53</v>
      </c>
      <c r="AZ2281" t="s">
        <v>179</v>
      </c>
      <c r="BA2281" t="s">
        <v>1073</v>
      </c>
      <c r="BB2281" t="s">
        <v>53</v>
      </c>
      <c r="BC2281" t="s">
        <v>53</v>
      </c>
      <c r="BD2281" t="s">
        <v>53</v>
      </c>
      <c r="BE2281" t="s">
        <v>53</v>
      </c>
      <c r="BF2281" t="s">
        <v>4890</v>
      </c>
      <c r="BG2281" t="s">
        <v>53</v>
      </c>
      <c r="BH2281" t="s">
        <v>53</v>
      </c>
      <c r="BI2281" t="s">
        <v>53</v>
      </c>
    </row>
    <row r="2282" spans="1:61" x14ac:dyDescent="0.25">
      <c r="A2282" t="s">
        <v>7999</v>
      </c>
      <c r="B2282" t="s">
        <v>54</v>
      </c>
      <c r="C2282" t="s">
        <v>53</v>
      </c>
      <c r="D2282" t="s">
        <v>54</v>
      </c>
      <c r="E2282" t="s">
        <v>53</v>
      </c>
      <c r="F2282" t="s">
        <v>54</v>
      </c>
      <c r="G2282" t="s">
        <v>54</v>
      </c>
      <c r="H2282">
        <v>1576</v>
      </c>
      <c r="I2282" t="s">
        <v>1464</v>
      </c>
      <c r="J2282" t="s">
        <v>53</v>
      </c>
      <c r="K2282" t="s">
        <v>53</v>
      </c>
      <c r="L2282" t="s">
        <v>7999</v>
      </c>
      <c r="M2282" t="s">
        <v>485</v>
      </c>
      <c r="N2282" t="s">
        <v>53</v>
      </c>
      <c r="O2282" t="s">
        <v>5821</v>
      </c>
      <c r="P2282" t="s">
        <v>53</v>
      </c>
      <c r="Q2282">
        <v>1528</v>
      </c>
      <c r="R2282" t="s">
        <v>8000</v>
      </c>
      <c r="S2282" t="s">
        <v>53</v>
      </c>
      <c r="T2282" t="s">
        <v>53</v>
      </c>
      <c r="U2282" t="s">
        <v>53</v>
      </c>
      <c r="V2282" t="s">
        <v>111</v>
      </c>
      <c r="W2282" t="s">
        <v>53</v>
      </c>
      <c r="X2282" t="s">
        <v>179</v>
      </c>
      <c r="Y2282" t="s">
        <v>53</v>
      </c>
      <c r="Z2282" t="s">
        <v>53</v>
      </c>
      <c r="AA2282" t="s">
        <v>53</v>
      </c>
      <c r="AB2282" t="s">
        <v>53</v>
      </c>
      <c r="AC2282" t="s">
        <v>8003</v>
      </c>
      <c r="AD2282" t="s">
        <v>8004</v>
      </c>
      <c r="AE2282" t="s">
        <v>89</v>
      </c>
      <c r="AF2282" t="s">
        <v>8005</v>
      </c>
      <c r="AG2282" t="s">
        <v>6954</v>
      </c>
      <c r="AH2282" t="s">
        <v>485</v>
      </c>
      <c r="AI2282" t="s">
        <v>53</v>
      </c>
      <c r="AJ2282" t="s">
        <v>5821</v>
      </c>
      <c r="AK2282" t="s">
        <v>53</v>
      </c>
      <c r="AL2282" t="s">
        <v>206</v>
      </c>
      <c r="AM2282" t="s">
        <v>7773</v>
      </c>
      <c r="AN2282" t="s">
        <v>65</v>
      </c>
      <c r="AO2282">
        <v>2276</v>
      </c>
      <c r="AP2282" t="s">
        <v>8006</v>
      </c>
      <c r="AQ2282" t="s">
        <v>6669</v>
      </c>
      <c r="AR2282" t="s">
        <v>483</v>
      </c>
      <c r="AS2282" t="s">
        <v>238</v>
      </c>
      <c r="AT2282" t="s">
        <v>53</v>
      </c>
      <c r="AU2282" t="s">
        <v>53</v>
      </c>
      <c r="AV2282" t="s">
        <v>53</v>
      </c>
      <c r="AW2282" t="s">
        <v>53</v>
      </c>
      <c r="AX2282" t="s">
        <v>111</v>
      </c>
      <c r="AY2282" t="s">
        <v>53</v>
      </c>
      <c r="AZ2282" t="s">
        <v>179</v>
      </c>
      <c r="BA2282" t="s">
        <v>1073</v>
      </c>
      <c r="BB2282" t="s">
        <v>53</v>
      </c>
      <c r="BC2282" t="s">
        <v>53</v>
      </c>
      <c r="BD2282" t="s">
        <v>53</v>
      </c>
      <c r="BE2282" t="s">
        <v>53</v>
      </c>
      <c r="BF2282" t="s">
        <v>8003</v>
      </c>
      <c r="BG2282" t="s">
        <v>185</v>
      </c>
      <c r="BH2282" t="s">
        <v>53</v>
      </c>
      <c r="BI2282" t="s">
        <v>53</v>
      </c>
    </row>
    <row r="2283" spans="1:61" x14ac:dyDescent="0.25">
      <c r="A2283" t="s">
        <v>8007</v>
      </c>
      <c r="B2283" t="s">
        <v>54</v>
      </c>
      <c r="C2283" t="s">
        <v>53</v>
      </c>
      <c r="D2283" t="s">
        <v>54</v>
      </c>
      <c r="E2283" t="s">
        <v>53</v>
      </c>
      <c r="F2283" t="s">
        <v>54</v>
      </c>
      <c r="G2283" t="s">
        <v>54</v>
      </c>
      <c r="H2283">
        <v>1577</v>
      </c>
      <c r="I2283" t="s">
        <v>1464</v>
      </c>
      <c r="J2283" t="s">
        <v>53</v>
      </c>
      <c r="K2283" t="s">
        <v>53</v>
      </c>
      <c r="L2283" t="s">
        <v>8007</v>
      </c>
      <c r="M2283" t="s">
        <v>111</v>
      </c>
      <c r="N2283" t="s">
        <v>53</v>
      </c>
      <c r="O2283" t="s">
        <v>5821</v>
      </c>
      <c r="P2283" t="s">
        <v>53</v>
      </c>
      <c r="Q2283">
        <v>1529</v>
      </c>
      <c r="R2283" t="s">
        <v>8008</v>
      </c>
      <c r="S2283" t="s">
        <v>53</v>
      </c>
      <c r="T2283" t="s">
        <v>53</v>
      </c>
      <c r="U2283" t="s">
        <v>53</v>
      </c>
      <c r="V2283" t="s">
        <v>111</v>
      </c>
      <c r="W2283" t="s">
        <v>53</v>
      </c>
      <c r="X2283" t="s">
        <v>179</v>
      </c>
      <c r="Y2283" t="s">
        <v>53</v>
      </c>
      <c r="Z2283" t="s">
        <v>53</v>
      </c>
      <c r="AA2283" t="s">
        <v>53</v>
      </c>
      <c r="AB2283" t="s">
        <v>53</v>
      </c>
      <c r="AC2283" t="s">
        <v>4400</v>
      </c>
      <c r="AD2283" t="s">
        <v>1016</v>
      </c>
      <c r="AE2283" t="s">
        <v>7841</v>
      </c>
      <c r="AF2283" t="s">
        <v>8007</v>
      </c>
      <c r="AG2283" t="s">
        <v>7841</v>
      </c>
      <c r="AH2283" t="s">
        <v>111</v>
      </c>
      <c r="AI2283" t="s">
        <v>53</v>
      </c>
      <c r="AJ2283" t="s">
        <v>5821</v>
      </c>
      <c r="AK2283" t="s">
        <v>53</v>
      </c>
      <c r="AL2283" t="s">
        <v>206</v>
      </c>
      <c r="AM2283" t="s">
        <v>8009</v>
      </c>
      <c r="AN2283" t="s">
        <v>65</v>
      </c>
      <c r="AO2283">
        <v>2210</v>
      </c>
      <c r="AP2283" t="s">
        <v>8010</v>
      </c>
      <c r="AQ2283" t="s">
        <v>6669</v>
      </c>
      <c r="AR2283" t="s">
        <v>502</v>
      </c>
      <c r="AS2283" t="s">
        <v>238</v>
      </c>
      <c r="AT2283" t="s">
        <v>53</v>
      </c>
      <c r="AU2283" t="s">
        <v>53</v>
      </c>
      <c r="AV2283" t="s">
        <v>53</v>
      </c>
      <c r="AW2283" t="s">
        <v>53</v>
      </c>
      <c r="AX2283" t="s">
        <v>111</v>
      </c>
      <c r="AY2283" t="s">
        <v>53</v>
      </c>
      <c r="AZ2283" t="s">
        <v>179</v>
      </c>
      <c r="BA2283" t="s">
        <v>1073</v>
      </c>
      <c r="BB2283" t="s">
        <v>53</v>
      </c>
      <c r="BC2283" t="s">
        <v>53</v>
      </c>
      <c r="BD2283" t="s">
        <v>53</v>
      </c>
      <c r="BE2283" t="s">
        <v>53</v>
      </c>
      <c r="BF2283" t="s">
        <v>4400</v>
      </c>
      <c r="BG2283" t="s">
        <v>53</v>
      </c>
      <c r="BH2283" t="s">
        <v>53</v>
      </c>
      <c r="BI2283" t="s">
        <v>53</v>
      </c>
    </row>
    <row r="2284" spans="1:61" x14ac:dyDescent="0.25">
      <c r="A2284" t="s">
        <v>8011</v>
      </c>
      <c r="B2284" t="s">
        <v>54</v>
      </c>
      <c r="C2284" t="s">
        <v>53</v>
      </c>
      <c r="D2284" t="s">
        <v>54</v>
      </c>
      <c r="E2284" t="s">
        <v>53</v>
      </c>
      <c r="F2284" t="s">
        <v>54</v>
      </c>
      <c r="G2284" t="s">
        <v>54</v>
      </c>
      <c r="H2284">
        <v>1578</v>
      </c>
      <c r="I2284" t="s">
        <v>1464</v>
      </c>
      <c r="J2284" t="s">
        <v>53</v>
      </c>
      <c r="K2284" t="s">
        <v>53</v>
      </c>
      <c r="L2284" t="s">
        <v>8011</v>
      </c>
      <c r="M2284" t="s">
        <v>485</v>
      </c>
      <c r="N2284" t="s">
        <v>53</v>
      </c>
      <c r="O2284" t="s">
        <v>5821</v>
      </c>
      <c r="P2284" t="s">
        <v>53</v>
      </c>
      <c r="Q2284">
        <v>1530</v>
      </c>
      <c r="R2284" t="s">
        <v>8012</v>
      </c>
      <c r="S2284" t="s">
        <v>53</v>
      </c>
      <c r="T2284" t="s">
        <v>53</v>
      </c>
      <c r="U2284" t="s">
        <v>53</v>
      </c>
      <c r="V2284" t="s">
        <v>111</v>
      </c>
      <c r="W2284" t="s">
        <v>53</v>
      </c>
      <c r="X2284" t="s">
        <v>179</v>
      </c>
      <c r="Y2284" t="s">
        <v>53</v>
      </c>
      <c r="Z2284" t="s">
        <v>53</v>
      </c>
      <c r="AA2284" t="s">
        <v>53</v>
      </c>
      <c r="AB2284" t="s">
        <v>53</v>
      </c>
      <c r="AC2284" t="s">
        <v>3672</v>
      </c>
      <c r="AD2284" t="s">
        <v>8001</v>
      </c>
      <c r="AE2284" t="s">
        <v>7841</v>
      </c>
      <c r="AF2284" t="s">
        <v>8011</v>
      </c>
      <c r="AG2284" t="s">
        <v>7841</v>
      </c>
      <c r="AH2284" t="s">
        <v>485</v>
      </c>
      <c r="AI2284" t="s">
        <v>53</v>
      </c>
      <c r="AJ2284" t="s">
        <v>5821</v>
      </c>
      <c r="AK2284" t="s">
        <v>53</v>
      </c>
      <c r="AL2284" t="s">
        <v>206</v>
      </c>
      <c r="AM2284" t="s">
        <v>7781</v>
      </c>
      <c r="AN2284" t="s">
        <v>65</v>
      </c>
      <c r="AO2284">
        <v>2211</v>
      </c>
      <c r="AP2284" t="s">
        <v>8013</v>
      </c>
      <c r="AQ2284" t="s">
        <v>6669</v>
      </c>
      <c r="AR2284" t="s">
        <v>502</v>
      </c>
      <c r="AS2284" t="s">
        <v>238</v>
      </c>
      <c r="AT2284" t="s">
        <v>53</v>
      </c>
      <c r="AU2284" t="s">
        <v>53</v>
      </c>
      <c r="AV2284" t="s">
        <v>53</v>
      </c>
      <c r="AW2284" t="s">
        <v>53</v>
      </c>
      <c r="AX2284" t="s">
        <v>111</v>
      </c>
      <c r="AY2284" t="s">
        <v>53</v>
      </c>
      <c r="AZ2284" t="s">
        <v>179</v>
      </c>
      <c r="BA2284" t="s">
        <v>1073</v>
      </c>
      <c r="BB2284" t="s">
        <v>53</v>
      </c>
      <c r="BC2284" t="s">
        <v>53</v>
      </c>
      <c r="BD2284" t="s">
        <v>53</v>
      </c>
      <c r="BE2284" t="s">
        <v>53</v>
      </c>
      <c r="BF2284" t="s">
        <v>3672</v>
      </c>
      <c r="BG2284" t="s">
        <v>53</v>
      </c>
      <c r="BH2284" t="s">
        <v>53</v>
      </c>
      <c r="BI2284" t="s">
        <v>53</v>
      </c>
    </row>
    <row r="2285" spans="1:61" x14ac:dyDescent="0.25">
      <c r="A2285" t="s">
        <v>8014</v>
      </c>
      <c r="B2285" t="s">
        <v>54</v>
      </c>
      <c r="C2285" t="s">
        <v>53</v>
      </c>
      <c r="D2285" t="s">
        <v>54</v>
      </c>
      <c r="E2285" t="s">
        <v>53</v>
      </c>
      <c r="F2285" t="s">
        <v>54</v>
      </c>
      <c r="G2285" t="s">
        <v>54</v>
      </c>
      <c r="H2285">
        <v>1579</v>
      </c>
      <c r="I2285" t="s">
        <v>1464</v>
      </c>
      <c r="J2285" t="s">
        <v>53</v>
      </c>
      <c r="K2285" t="s">
        <v>53</v>
      </c>
      <c r="L2285" t="s">
        <v>8014</v>
      </c>
      <c r="M2285" t="s">
        <v>111</v>
      </c>
      <c r="N2285" t="s">
        <v>53</v>
      </c>
      <c r="O2285" t="s">
        <v>5821</v>
      </c>
      <c r="P2285" t="s">
        <v>53</v>
      </c>
      <c r="Q2285">
        <v>1531</v>
      </c>
      <c r="R2285" t="s">
        <v>8015</v>
      </c>
      <c r="S2285" t="s">
        <v>53</v>
      </c>
      <c r="T2285" t="s">
        <v>53</v>
      </c>
      <c r="U2285" t="s">
        <v>53</v>
      </c>
      <c r="V2285" t="s">
        <v>111</v>
      </c>
      <c r="W2285" t="s">
        <v>53</v>
      </c>
      <c r="X2285" t="s">
        <v>179</v>
      </c>
      <c r="Y2285" t="s">
        <v>53</v>
      </c>
      <c r="Z2285" t="s">
        <v>53</v>
      </c>
      <c r="AA2285" t="s">
        <v>53</v>
      </c>
      <c r="AB2285" t="s">
        <v>53</v>
      </c>
      <c r="AC2285" t="s">
        <v>8016</v>
      </c>
      <c r="AD2285" t="s">
        <v>8017</v>
      </c>
      <c r="AE2285" t="s">
        <v>7841</v>
      </c>
      <c r="AF2285" t="s">
        <v>8014</v>
      </c>
      <c r="AG2285" t="s">
        <v>7841</v>
      </c>
      <c r="AH2285" t="s">
        <v>111</v>
      </c>
      <c r="AI2285" t="s">
        <v>53</v>
      </c>
      <c r="AJ2285" t="s">
        <v>5821</v>
      </c>
      <c r="AK2285" t="s">
        <v>53</v>
      </c>
      <c r="AL2285" t="s">
        <v>206</v>
      </c>
      <c r="AM2285" t="s">
        <v>7785</v>
      </c>
      <c r="AN2285" t="s">
        <v>65</v>
      </c>
      <c r="AO2285">
        <v>2212</v>
      </c>
      <c r="AP2285" t="s">
        <v>8018</v>
      </c>
      <c r="AQ2285" t="s">
        <v>6669</v>
      </c>
      <c r="AR2285" t="s">
        <v>502</v>
      </c>
      <c r="AS2285" t="s">
        <v>238</v>
      </c>
      <c r="AT2285" t="s">
        <v>53</v>
      </c>
      <c r="AU2285" t="s">
        <v>53</v>
      </c>
      <c r="AV2285" t="s">
        <v>53</v>
      </c>
      <c r="AW2285" t="s">
        <v>53</v>
      </c>
      <c r="AX2285" t="s">
        <v>111</v>
      </c>
      <c r="AY2285" t="s">
        <v>53</v>
      </c>
      <c r="AZ2285" t="s">
        <v>179</v>
      </c>
      <c r="BA2285" t="s">
        <v>1073</v>
      </c>
      <c r="BB2285" t="s">
        <v>53</v>
      </c>
      <c r="BC2285" t="s">
        <v>53</v>
      </c>
      <c r="BD2285" t="s">
        <v>53</v>
      </c>
      <c r="BE2285" t="s">
        <v>53</v>
      </c>
      <c r="BF2285" t="s">
        <v>8016</v>
      </c>
      <c r="BG2285" t="s">
        <v>53</v>
      </c>
      <c r="BH2285" t="s">
        <v>53</v>
      </c>
      <c r="BI2285" t="s">
        <v>53</v>
      </c>
    </row>
    <row r="2286" spans="1:61" x14ac:dyDescent="0.25">
      <c r="A2286" t="s">
        <v>8014</v>
      </c>
      <c r="B2286" t="s">
        <v>54</v>
      </c>
      <c r="C2286" t="s">
        <v>53</v>
      </c>
      <c r="D2286" t="s">
        <v>54</v>
      </c>
      <c r="E2286" t="s">
        <v>53</v>
      </c>
      <c r="F2286" t="s">
        <v>54</v>
      </c>
      <c r="G2286" t="s">
        <v>54</v>
      </c>
      <c r="H2286">
        <v>1579</v>
      </c>
      <c r="I2286" t="s">
        <v>1464</v>
      </c>
      <c r="J2286" t="s">
        <v>53</v>
      </c>
      <c r="K2286" t="s">
        <v>53</v>
      </c>
      <c r="L2286" t="s">
        <v>8014</v>
      </c>
      <c r="M2286" t="s">
        <v>111</v>
      </c>
      <c r="N2286" t="s">
        <v>53</v>
      </c>
      <c r="O2286" t="s">
        <v>5821</v>
      </c>
      <c r="P2286" t="s">
        <v>53</v>
      </c>
      <c r="Q2286">
        <v>1531</v>
      </c>
      <c r="R2286" t="s">
        <v>8015</v>
      </c>
      <c r="S2286" t="s">
        <v>53</v>
      </c>
      <c r="T2286" t="s">
        <v>53</v>
      </c>
      <c r="U2286" t="s">
        <v>53</v>
      </c>
      <c r="V2286" t="s">
        <v>111</v>
      </c>
      <c r="W2286" t="s">
        <v>53</v>
      </c>
      <c r="X2286" t="s">
        <v>179</v>
      </c>
      <c r="Y2286" t="s">
        <v>53</v>
      </c>
      <c r="Z2286" t="s">
        <v>53</v>
      </c>
      <c r="AA2286" t="s">
        <v>53</v>
      </c>
      <c r="AB2286" t="s">
        <v>53</v>
      </c>
      <c r="AC2286" t="s">
        <v>2807</v>
      </c>
      <c r="AD2286" t="s">
        <v>8019</v>
      </c>
      <c r="AE2286" t="s">
        <v>89</v>
      </c>
      <c r="AF2286" t="s">
        <v>8020</v>
      </c>
      <c r="AG2286" t="s">
        <v>6954</v>
      </c>
      <c r="AH2286" t="s">
        <v>111</v>
      </c>
      <c r="AI2286" t="s">
        <v>53</v>
      </c>
      <c r="AJ2286" t="s">
        <v>5821</v>
      </c>
      <c r="AK2286" t="s">
        <v>53</v>
      </c>
      <c r="AL2286" t="s">
        <v>150</v>
      </c>
      <c r="AM2286" t="s">
        <v>7785</v>
      </c>
      <c r="AN2286" t="s">
        <v>65</v>
      </c>
      <c r="AO2286">
        <v>2279</v>
      </c>
      <c r="AP2286" t="s">
        <v>8021</v>
      </c>
      <c r="AQ2286" t="s">
        <v>6669</v>
      </c>
      <c r="AR2286" t="s">
        <v>483</v>
      </c>
      <c r="AS2286" t="s">
        <v>238</v>
      </c>
      <c r="AT2286" t="s">
        <v>53</v>
      </c>
      <c r="AU2286" t="s">
        <v>53</v>
      </c>
      <c r="AV2286" t="s">
        <v>53</v>
      </c>
      <c r="AW2286" t="s">
        <v>53</v>
      </c>
      <c r="AX2286" t="s">
        <v>111</v>
      </c>
      <c r="AY2286" t="s">
        <v>53</v>
      </c>
      <c r="AZ2286" t="s">
        <v>179</v>
      </c>
      <c r="BA2286" t="s">
        <v>1073</v>
      </c>
      <c r="BB2286" t="s">
        <v>53</v>
      </c>
      <c r="BC2286" t="s">
        <v>53</v>
      </c>
      <c r="BD2286" t="s">
        <v>53</v>
      </c>
      <c r="BE2286" t="s">
        <v>53</v>
      </c>
      <c r="BF2286" t="s">
        <v>2807</v>
      </c>
      <c r="BG2286" t="s">
        <v>185</v>
      </c>
      <c r="BH2286" t="s">
        <v>53</v>
      </c>
      <c r="BI2286" t="s">
        <v>53</v>
      </c>
    </row>
    <row r="2287" spans="1:61" x14ac:dyDescent="0.25">
      <c r="A2287" t="s">
        <v>8022</v>
      </c>
      <c r="B2287" t="s">
        <v>54</v>
      </c>
      <c r="C2287" t="s">
        <v>53</v>
      </c>
      <c r="D2287" t="s">
        <v>54</v>
      </c>
      <c r="E2287" t="s">
        <v>53</v>
      </c>
      <c r="F2287" t="s">
        <v>54</v>
      </c>
      <c r="G2287" t="s">
        <v>54</v>
      </c>
      <c r="H2287">
        <v>1580</v>
      </c>
      <c r="I2287" t="s">
        <v>1464</v>
      </c>
      <c r="J2287" t="s">
        <v>53</v>
      </c>
      <c r="K2287" t="s">
        <v>53</v>
      </c>
      <c r="L2287" t="s">
        <v>8022</v>
      </c>
      <c r="M2287" t="s">
        <v>111</v>
      </c>
      <c r="N2287" t="s">
        <v>53</v>
      </c>
      <c r="O2287" t="s">
        <v>5821</v>
      </c>
      <c r="P2287" t="s">
        <v>53</v>
      </c>
      <c r="Q2287">
        <v>1532</v>
      </c>
      <c r="R2287" t="s">
        <v>8023</v>
      </c>
      <c r="S2287" t="s">
        <v>53</v>
      </c>
      <c r="T2287" t="s">
        <v>53</v>
      </c>
      <c r="U2287" t="s">
        <v>53</v>
      </c>
      <c r="V2287" t="s">
        <v>111</v>
      </c>
      <c r="W2287" t="s">
        <v>53</v>
      </c>
      <c r="X2287" t="s">
        <v>179</v>
      </c>
      <c r="Y2287" t="s">
        <v>53</v>
      </c>
      <c r="Z2287" t="s">
        <v>53</v>
      </c>
      <c r="AA2287" t="s">
        <v>53</v>
      </c>
      <c r="AB2287" t="s">
        <v>53</v>
      </c>
      <c r="AC2287" t="s">
        <v>4195</v>
      </c>
      <c r="AD2287" t="s">
        <v>8024</v>
      </c>
      <c r="AE2287" t="s">
        <v>7841</v>
      </c>
      <c r="AF2287" t="s">
        <v>8022</v>
      </c>
      <c r="AG2287" t="s">
        <v>7841</v>
      </c>
      <c r="AH2287" t="s">
        <v>111</v>
      </c>
      <c r="AI2287" t="s">
        <v>53</v>
      </c>
      <c r="AJ2287" t="s">
        <v>5821</v>
      </c>
      <c r="AK2287" t="s">
        <v>53</v>
      </c>
      <c r="AL2287" t="s">
        <v>206</v>
      </c>
      <c r="AM2287" t="s">
        <v>7790</v>
      </c>
      <c r="AN2287" t="s">
        <v>65</v>
      </c>
      <c r="AO2287">
        <v>2213</v>
      </c>
      <c r="AP2287" t="s">
        <v>8025</v>
      </c>
      <c r="AQ2287" t="s">
        <v>6669</v>
      </c>
      <c r="AR2287" t="s">
        <v>502</v>
      </c>
      <c r="AS2287" t="s">
        <v>238</v>
      </c>
      <c r="AT2287" t="s">
        <v>53</v>
      </c>
      <c r="AU2287" t="s">
        <v>53</v>
      </c>
      <c r="AV2287" t="s">
        <v>53</v>
      </c>
      <c r="AW2287" t="s">
        <v>53</v>
      </c>
      <c r="AX2287" t="s">
        <v>111</v>
      </c>
      <c r="AY2287" t="s">
        <v>53</v>
      </c>
      <c r="AZ2287" t="s">
        <v>179</v>
      </c>
      <c r="BA2287" t="s">
        <v>1073</v>
      </c>
      <c r="BB2287" t="s">
        <v>53</v>
      </c>
      <c r="BC2287" t="s">
        <v>53</v>
      </c>
      <c r="BD2287" t="s">
        <v>53</v>
      </c>
      <c r="BE2287" t="s">
        <v>53</v>
      </c>
      <c r="BF2287" t="s">
        <v>4195</v>
      </c>
      <c r="BG2287" t="s">
        <v>53</v>
      </c>
      <c r="BH2287" t="s">
        <v>53</v>
      </c>
      <c r="BI2287" t="s">
        <v>53</v>
      </c>
    </row>
    <row r="2288" spans="1:61" x14ac:dyDescent="0.25">
      <c r="A2288" t="s">
        <v>8026</v>
      </c>
      <c r="B2288" t="s">
        <v>54</v>
      </c>
      <c r="C2288" t="s">
        <v>53</v>
      </c>
      <c r="D2288" t="s">
        <v>54</v>
      </c>
      <c r="E2288" t="s">
        <v>53</v>
      </c>
      <c r="F2288" t="s">
        <v>54</v>
      </c>
      <c r="G2288" t="s">
        <v>54</v>
      </c>
      <c r="H2288">
        <v>1581</v>
      </c>
      <c r="I2288" t="s">
        <v>1464</v>
      </c>
      <c r="J2288" t="s">
        <v>53</v>
      </c>
      <c r="K2288" t="s">
        <v>53</v>
      </c>
      <c r="L2288" t="s">
        <v>8026</v>
      </c>
      <c r="M2288" t="s">
        <v>111</v>
      </c>
      <c r="N2288" t="s">
        <v>53</v>
      </c>
      <c r="O2288" t="s">
        <v>5821</v>
      </c>
      <c r="P2288" t="s">
        <v>53</v>
      </c>
      <c r="Q2288">
        <v>1533</v>
      </c>
      <c r="R2288" t="s">
        <v>8027</v>
      </c>
      <c r="S2288" t="s">
        <v>53</v>
      </c>
      <c r="T2288" t="s">
        <v>53</v>
      </c>
      <c r="U2288" t="s">
        <v>53</v>
      </c>
      <c r="V2288" t="s">
        <v>111</v>
      </c>
      <c r="W2288" t="s">
        <v>53</v>
      </c>
      <c r="X2288" t="s">
        <v>179</v>
      </c>
      <c r="Y2288" t="s">
        <v>53</v>
      </c>
      <c r="Z2288" t="s">
        <v>53</v>
      </c>
      <c r="AA2288" t="s">
        <v>53</v>
      </c>
      <c r="AB2288" t="s">
        <v>53</v>
      </c>
      <c r="AC2288" t="s">
        <v>1431</v>
      </c>
      <c r="AD2288" t="s">
        <v>8028</v>
      </c>
      <c r="AE2288" t="s">
        <v>7841</v>
      </c>
      <c r="AF2288" t="s">
        <v>8026</v>
      </c>
      <c r="AG2288" t="s">
        <v>7841</v>
      </c>
      <c r="AH2288" t="s">
        <v>111</v>
      </c>
      <c r="AI2288" t="s">
        <v>53</v>
      </c>
      <c r="AJ2288" t="s">
        <v>5821</v>
      </c>
      <c r="AK2288" t="s">
        <v>53</v>
      </c>
      <c r="AL2288" t="s">
        <v>206</v>
      </c>
      <c r="AM2288" t="s">
        <v>7793</v>
      </c>
      <c r="AN2288" t="s">
        <v>65</v>
      </c>
      <c r="AO2288">
        <v>2214</v>
      </c>
      <c r="AP2288" t="s">
        <v>8029</v>
      </c>
      <c r="AQ2288" t="s">
        <v>6669</v>
      </c>
      <c r="AR2288" t="s">
        <v>502</v>
      </c>
      <c r="AS2288" t="s">
        <v>238</v>
      </c>
      <c r="AT2288" t="s">
        <v>53</v>
      </c>
      <c r="AU2288" t="s">
        <v>53</v>
      </c>
      <c r="AV2288" t="s">
        <v>53</v>
      </c>
      <c r="AW2288" t="s">
        <v>53</v>
      </c>
      <c r="AX2288" t="s">
        <v>111</v>
      </c>
      <c r="AY2288" t="s">
        <v>53</v>
      </c>
      <c r="AZ2288" t="s">
        <v>179</v>
      </c>
      <c r="BA2288" t="s">
        <v>1073</v>
      </c>
      <c r="BB2288" t="s">
        <v>53</v>
      </c>
      <c r="BC2288" t="s">
        <v>53</v>
      </c>
      <c r="BD2288" t="s">
        <v>53</v>
      </c>
      <c r="BE2288" t="s">
        <v>53</v>
      </c>
      <c r="BF2288" t="s">
        <v>1431</v>
      </c>
      <c r="BG2288" t="s">
        <v>53</v>
      </c>
      <c r="BH2288" t="s">
        <v>53</v>
      </c>
      <c r="BI2288" t="s">
        <v>53</v>
      </c>
    </row>
    <row r="2289" spans="1:61" x14ac:dyDescent="0.25">
      <c r="A2289" t="s">
        <v>8026</v>
      </c>
      <c r="B2289" t="s">
        <v>54</v>
      </c>
      <c r="C2289" t="s">
        <v>53</v>
      </c>
      <c r="D2289" t="s">
        <v>54</v>
      </c>
      <c r="E2289" t="s">
        <v>53</v>
      </c>
      <c r="F2289" t="s">
        <v>54</v>
      </c>
      <c r="G2289" t="s">
        <v>54</v>
      </c>
      <c r="H2289">
        <v>1581</v>
      </c>
      <c r="I2289" t="s">
        <v>1464</v>
      </c>
      <c r="J2289" t="s">
        <v>53</v>
      </c>
      <c r="K2289" t="s">
        <v>53</v>
      </c>
      <c r="L2289" t="s">
        <v>8026</v>
      </c>
      <c r="M2289" t="s">
        <v>111</v>
      </c>
      <c r="N2289" t="s">
        <v>53</v>
      </c>
      <c r="O2289" t="s">
        <v>5821</v>
      </c>
      <c r="P2289" t="s">
        <v>53</v>
      </c>
      <c r="Q2289">
        <v>1533</v>
      </c>
      <c r="R2289" t="s">
        <v>8027</v>
      </c>
      <c r="S2289" t="s">
        <v>53</v>
      </c>
      <c r="T2289" t="s">
        <v>53</v>
      </c>
      <c r="U2289" t="s">
        <v>53</v>
      </c>
      <c r="V2289" t="s">
        <v>111</v>
      </c>
      <c r="W2289" t="s">
        <v>53</v>
      </c>
      <c r="X2289" t="s">
        <v>179</v>
      </c>
      <c r="Y2289" t="s">
        <v>53</v>
      </c>
      <c r="Z2289" t="s">
        <v>53</v>
      </c>
      <c r="AA2289" t="s">
        <v>53</v>
      </c>
      <c r="AB2289" t="s">
        <v>53</v>
      </c>
      <c r="AC2289" t="s">
        <v>2940</v>
      </c>
      <c r="AD2289" t="s">
        <v>8030</v>
      </c>
      <c r="AE2289" t="s">
        <v>89</v>
      </c>
      <c r="AF2289" t="s">
        <v>8031</v>
      </c>
      <c r="AG2289" t="s">
        <v>6954</v>
      </c>
      <c r="AH2289" t="s">
        <v>111</v>
      </c>
      <c r="AI2289" t="s">
        <v>53</v>
      </c>
      <c r="AJ2289" t="s">
        <v>5821</v>
      </c>
      <c r="AK2289" t="s">
        <v>53</v>
      </c>
      <c r="AL2289" t="s">
        <v>150</v>
      </c>
      <c r="AM2289" t="s">
        <v>7793</v>
      </c>
      <c r="AN2289" t="s">
        <v>65</v>
      </c>
      <c r="AO2289">
        <v>2277</v>
      </c>
      <c r="AP2289" t="s">
        <v>8032</v>
      </c>
      <c r="AQ2289" t="s">
        <v>6669</v>
      </c>
      <c r="AR2289" t="s">
        <v>483</v>
      </c>
      <c r="AS2289" t="s">
        <v>238</v>
      </c>
      <c r="AT2289" t="s">
        <v>53</v>
      </c>
      <c r="AU2289" t="s">
        <v>53</v>
      </c>
      <c r="AV2289" t="s">
        <v>53</v>
      </c>
      <c r="AW2289" t="s">
        <v>53</v>
      </c>
      <c r="AX2289" t="s">
        <v>111</v>
      </c>
      <c r="AY2289" t="s">
        <v>53</v>
      </c>
      <c r="AZ2289" t="s">
        <v>179</v>
      </c>
      <c r="BA2289" t="s">
        <v>1073</v>
      </c>
      <c r="BB2289" t="s">
        <v>53</v>
      </c>
      <c r="BC2289" t="s">
        <v>53</v>
      </c>
      <c r="BD2289" t="s">
        <v>53</v>
      </c>
      <c r="BE2289" t="s">
        <v>53</v>
      </c>
      <c r="BF2289" t="s">
        <v>2940</v>
      </c>
      <c r="BG2289" t="s">
        <v>185</v>
      </c>
      <c r="BH2289" t="s">
        <v>53</v>
      </c>
      <c r="BI2289" t="s">
        <v>53</v>
      </c>
    </row>
    <row r="2290" spans="1:61" x14ac:dyDescent="0.25">
      <c r="A2290" t="s">
        <v>8033</v>
      </c>
      <c r="B2290" t="s">
        <v>54</v>
      </c>
      <c r="C2290" t="s">
        <v>53</v>
      </c>
      <c r="D2290" t="s">
        <v>54</v>
      </c>
      <c r="E2290" t="s">
        <v>53</v>
      </c>
      <c r="F2290" t="s">
        <v>54</v>
      </c>
      <c r="G2290" t="s">
        <v>54</v>
      </c>
      <c r="H2290">
        <v>1582</v>
      </c>
      <c r="I2290" t="s">
        <v>1464</v>
      </c>
      <c r="J2290" t="s">
        <v>53</v>
      </c>
      <c r="K2290" t="s">
        <v>53</v>
      </c>
      <c r="L2290" t="s">
        <v>8033</v>
      </c>
      <c r="M2290" t="s">
        <v>111</v>
      </c>
      <c r="N2290" t="s">
        <v>53</v>
      </c>
      <c r="O2290" t="s">
        <v>5821</v>
      </c>
      <c r="P2290" t="s">
        <v>53</v>
      </c>
      <c r="Q2290">
        <v>1534</v>
      </c>
      <c r="R2290" t="s">
        <v>8034</v>
      </c>
      <c r="S2290" t="s">
        <v>53</v>
      </c>
      <c r="T2290" t="s">
        <v>53</v>
      </c>
      <c r="U2290" t="s">
        <v>53</v>
      </c>
      <c r="V2290" t="s">
        <v>111</v>
      </c>
      <c r="W2290" t="s">
        <v>53</v>
      </c>
      <c r="X2290" t="s">
        <v>179</v>
      </c>
      <c r="Y2290" t="s">
        <v>53</v>
      </c>
      <c r="Z2290" t="s">
        <v>53</v>
      </c>
      <c r="AA2290" t="s">
        <v>53</v>
      </c>
      <c r="AB2290" t="s">
        <v>53</v>
      </c>
      <c r="AC2290" t="s">
        <v>4454</v>
      </c>
      <c r="AD2290" t="s">
        <v>8035</v>
      </c>
      <c r="AE2290" t="s">
        <v>7841</v>
      </c>
      <c r="AF2290" t="s">
        <v>8033</v>
      </c>
      <c r="AG2290" t="s">
        <v>7841</v>
      </c>
      <c r="AH2290" t="s">
        <v>111</v>
      </c>
      <c r="AI2290" t="s">
        <v>53</v>
      </c>
      <c r="AJ2290" t="s">
        <v>5821</v>
      </c>
      <c r="AK2290" t="s">
        <v>53</v>
      </c>
      <c r="AL2290" t="s">
        <v>206</v>
      </c>
      <c r="AM2290" t="s">
        <v>8036</v>
      </c>
      <c r="AN2290" t="s">
        <v>65</v>
      </c>
      <c r="AO2290">
        <v>2215</v>
      </c>
      <c r="AP2290" t="s">
        <v>8037</v>
      </c>
      <c r="AQ2290" t="s">
        <v>6669</v>
      </c>
      <c r="AR2290" t="s">
        <v>502</v>
      </c>
      <c r="AS2290" t="s">
        <v>238</v>
      </c>
      <c r="AT2290" t="s">
        <v>53</v>
      </c>
      <c r="AU2290" t="s">
        <v>53</v>
      </c>
      <c r="AV2290" t="s">
        <v>53</v>
      </c>
      <c r="AW2290" t="s">
        <v>53</v>
      </c>
      <c r="AX2290" t="s">
        <v>111</v>
      </c>
      <c r="AY2290" t="s">
        <v>53</v>
      </c>
      <c r="AZ2290" t="s">
        <v>179</v>
      </c>
      <c r="BA2290" t="s">
        <v>1073</v>
      </c>
      <c r="BB2290" t="s">
        <v>53</v>
      </c>
      <c r="BC2290" t="s">
        <v>53</v>
      </c>
      <c r="BD2290" t="s">
        <v>53</v>
      </c>
      <c r="BE2290" t="s">
        <v>53</v>
      </c>
      <c r="BF2290" t="s">
        <v>4454</v>
      </c>
      <c r="BG2290" t="s">
        <v>53</v>
      </c>
      <c r="BH2290" t="s">
        <v>53</v>
      </c>
      <c r="BI2290" t="s">
        <v>53</v>
      </c>
    </row>
    <row r="2291" spans="1:61" x14ac:dyDescent="0.25">
      <c r="A2291" t="s">
        <v>8038</v>
      </c>
      <c r="B2291" t="s">
        <v>54</v>
      </c>
      <c r="C2291" t="s">
        <v>53</v>
      </c>
      <c r="D2291" t="s">
        <v>54</v>
      </c>
      <c r="E2291" t="s">
        <v>53</v>
      </c>
      <c r="F2291" t="s">
        <v>54</v>
      </c>
      <c r="G2291" t="s">
        <v>54</v>
      </c>
      <c r="H2291">
        <v>1583</v>
      </c>
      <c r="I2291" t="s">
        <v>1464</v>
      </c>
      <c r="J2291" t="s">
        <v>53</v>
      </c>
      <c r="K2291" t="s">
        <v>53</v>
      </c>
      <c r="L2291" t="s">
        <v>8038</v>
      </c>
      <c r="M2291" t="s">
        <v>111</v>
      </c>
      <c r="N2291" t="s">
        <v>53</v>
      </c>
      <c r="O2291" t="s">
        <v>5821</v>
      </c>
      <c r="P2291" t="s">
        <v>53</v>
      </c>
      <c r="Q2291">
        <v>1535</v>
      </c>
      <c r="R2291" t="s">
        <v>8039</v>
      </c>
      <c r="S2291" t="s">
        <v>53</v>
      </c>
      <c r="T2291" t="s">
        <v>53</v>
      </c>
      <c r="U2291" t="s">
        <v>53</v>
      </c>
      <c r="V2291" t="s">
        <v>111</v>
      </c>
      <c r="W2291" t="s">
        <v>53</v>
      </c>
      <c r="X2291" t="s">
        <v>179</v>
      </c>
      <c r="Y2291" t="s">
        <v>53</v>
      </c>
      <c r="Z2291" t="s">
        <v>53</v>
      </c>
      <c r="AA2291" t="s">
        <v>53</v>
      </c>
      <c r="AB2291" t="s">
        <v>53</v>
      </c>
      <c r="AC2291" t="s">
        <v>3482</v>
      </c>
      <c r="AD2291" t="s">
        <v>1316</v>
      </c>
      <c r="AE2291" t="s">
        <v>7841</v>
      </c>
      <c r="AF2291" t="s">
        <v>8038</v>
      </c>
      <c r="AG2291" t="s">
        <v>7841</v>
      </c>
      <c r="AH2291" t="s">
        <v>111</v>
      </c>
      <c r="AI2291" t="s">
        <v>53</v>
      </c>
      <c r="AJ2291" t="s">
        <v>5821</v>
      </c>
      <c r="AK2291" t="s">
        <v>53</v>
      </c>
      <c r="AL2291" t="s">
        <v>206</v>
      </c>
      <c r="AM2291" t="s">
        <v>7796</v>
      </c>
      <c r="AN2291" t="s">
        <v>65</v>
      </c>
      <c r="AO2291">
        <v>2217</v>
      </c>
      <c r="AP2291" t="s">
        <v>8040</v>
      </c>
      <c r="AQ2291" t="s">
        <v>6669</v>
      </c>
      <c r="AR2291" t="s">
        <v>502</v>
      </c>
      <c r="AS2291" t="s">
        <v>238</v>
      </c>
      <c r="AT2291" t="s">
        <v>53</v>
      </c>
      <c r="AU2291" t="s">
        <v>53</v>
      </c>
      <c r="AV2291" t="s">
        <v>53</v>
      </c>
      <c r="AW2291" t="s">
        <v>53</v>
      </c>
      <c r="AX2291" t="s">
        <v>111</v>
      </c>
      <c r="AY2291" t="s">
        <v>53</v>
      </c>
      <c r="AZ2291" t="s">
        <v>179</v>
      </c>
      <c r="BA2291" t="s">
        <v>1073</v>
      </c>
      <c r="BB2291" t="s">
        <v>53</v>
      </c>
      <c r="BC2291" t="s">
        <v>53</v>
      </c>
      <c r="BD2291" t="s">
        <v>53</v>
      </c>
      <c r="BE2291" t="s">
        <v>53</v>
      </c>
      <c r="BF2291" t="s">
        <v>3482</v>
      </c>
      <c r="BG2291" t="s">
        <v>53</v>
      </c>
      <c r="BH2291" t="s">
        <v>53</v>
      </c>
      <c r="BI2291" t="s">
        <v>53</v>
      </c>
    </row>
    <row r="2292" spans="1:61" x14ac:dyDescent="0.25">
      <c r="A2292" t="s">
        <v>8038</v>
      </c>
      <c r="B2292" t="s">
        <v>54</v>
      </c>
      <c r="C2292" t="s">
        <v>53</v>
      </c>
      <c r="D2292" t="s">
        <v>54</v>
      </c>
      <c r="E2292" t="s">
        <v>53</v>
      </c>
      <c r="F2292" t="s">
        <v>54</v>
      </c>
      <c r="G2292" t="s">
        <v>54</v>
      </c>
      <c r="H2292">
        <v>1583</v>
      </c>
      <c r="I2292" t="s">
        <v>1464</v>
      </c>
      <c r="J2292" t="s">
        <v>53</v>
      </c>
      <c r="K2292" t="s">
        <v>53</v>
      </c>
      <c r="L2292" t="s">
        <v>8038</v>
      </c>
      <c r="M2292" t="s">
        <v>111</v>
      </c>
      <c r="N2292" t="s">
        <v>53</v>
      </c>
      <c r="O2292" t="s">
        <v>5821</v>
      </c>
      <c r="P2292" t="s">
        <v>53</v>
      </c>
      <c r="Q2292">
        <v>1535</v>
      </c>
      <c r="R2292" t="s">
        <v>8039</v>
      </c>
      <c r="S2292" t="s">
        <v>53</v>
      </c>
      <c r="T2292" t="s">
        <v>53</v>
      </c>
      <c r="U2292" t="s">
        <v>53</v>
      </c>
      <c r="V2292" t="s">
        <v>111</v>
      </c>
      <c r="W2292" t="s">
        <v>53</v>
      </c>
      <c r="X2292" t="s">
        <v>179</v>
      </c>
      <c r="Y2292" t="s">
        <v>53</v>
      </c>
      <c r="Z2292" t="s">
        <v>53</v>
      </c>
      <c r="AA2292" t="s">
        <v>53</v>
      </c>
      <c r="AB2292" t="s">
        <v>53</v>
      </c>
      <c r="AC2292" t="s">
        <v>8041</v>
      </c>
      <c r="AD2292" t="s">
        <v>229</v>
      </c>
      <c r="AE2292" t="s">
        <v>8042</v>
      </c>
      <c r="AF2292" t="s">
        <v>8043</v>
      </c>
      <c r="AG2292" t="s">
        <v>8044</v>
      </c>
      <c r="AH2292" t="s">
        <v>111</v>
      </c>
      <c r="AI2292" t="s">
        <v>53</v>
      </c>
      <c r="AJ2292" t="s">
        <v>5821</v>
      </c>
      <c r="AK2292" t="s">
        <v>53</v>
      </c>
      <c r="AL2292" t="s">
        <v>206</v>
      </c>
      <c r="AM2292" t="s">
        <v>7796</v>
      </c>
      <c r="AN2292" t="s">
        <v>65</v>
      </c>
      <c r="AO2292">
        <v>2258</v>
      </c>
      <c r="AP2292" t="s">
        <v>8045</v>
      </c>
      <c r="AQ2292" t="s">
        <v>6669</v>
      </c>
      <c r="AR2292" t="s">
        <v>483</v>
      </c>
      <c r="AS2292" t="s">
        <v>238</v>
      </c>
      <c r="AT2292" t="s">
        <v>53</v>
      </c>
      <c r="AU2292" t="s">
        <v>53</v>
      </c>
      <c r="AV2292" t="s">
        <v>53</v>
      </c>
      <c r="AW2292" t="s">
        <v>53</v>
      </c>
      <c r="AX2292" t="s">
        <v>111</v>
      </c>
      <c r="AY2292" t="s">
        <v>53</v>
      </c>
      <c r="AZ2292" t="s">
        <v>179</v>
      </c>
      <c r="BA2292" t="s">
        <v>1073</v>
      </c>
      <c r="BB2292" t="s">
        <v>53</v>
      </c>
      <c r="BC2292" t="s">
        <v>53</v>
      </c>
      <c r="BD2292" t="s">
        <v>53</v>
      </c>
      <c r="BE2292" t="s">
        <v>53</v>
      </c>
      <c r="BF2292" t="s">
        <v>8041</v>
      </c>
      <c r="BG2292" t="s">
        <v>99</v>
      </c>
      <c r="BH2292" t="s">
        <v>53</v>
      </c>
      <c r="BI2292" t="s">
        <v>53</v>
      </c>
    </row>
    <row r="2293" spans="1:61" x14ac:dyDescent="0.25">
      <c r="A2293" t="s">
        <v>8046</v>
      </c>
      <c r="B2293" t="s">
        <v>54</v>
      </c>
      <c r="C2293" t="s">
        <v>53</v>
      </c>
      <c r="D2293" t="s">
        <v>54</v>
      </c>
      <c r="E2293" t="s">
        <v>53</v>
      </c>
      <c r="F2293" t="s">
        <v>54</v>
      </c>
      <c r="G2293" t="s">
        <v>54</v>
      </c>
      <c r="H2293">
        <v>1584</v>
      </c>
      <c r="I2293" t="s">
        <v>1464</v>
      </c>
      <c r="J2293" t="s">
        <v>53</v>
      </c>
      <c r="K2293" t="s">
        <v>53</v>
      </c>
      <c r="L2293" t="s">
        <v>8046</v>
      </c>
      <c r="M2293" t="s">
        <v>111</v>
      </c>
      <c r="N2293" t="s">
        <v>53</v>
      </c>
      <c r="O2293" t="s">
        <v>5821</v>
      </c>
      <c r="P2293" t="s">
        <v>53</v>
      </c>
      <c r="Q2293">
        <v>1536</v>
      </c>
      <c r="R2293" t="s">
        <v>8047</v>
      </c>
      <c r="S2293" t="s">
        <v>53</v>
      </c>
      <c r="T2293" t="s">
        <v>53</v>
      </c>
      <c r="U2293" t="s">
        <v>53</v>
      </c>
      <c r="V2293" t="s">
        <v>111</v>
      </c>
      <c r="W2293" t="s">
        <v>53</v>
      </c>
      <c r="X2293" t="s">
        <v>179</v>
      </c>
      <c r="Y2293" t="s">
        <v>53</v>
      </c>
      <c r="Z2293" t="s">
        <v>53</v>
      </c>
      <c r="AA2293" t="s">
        <v>53</v>
      </c>
      <c r="AB2293" t="s">
        <v>53</v>
      </c>
      <c r="AC2293" t="s">
        <v>276</v>
      </c>
      <c r="AD2293" t="s">
        <v>8048</v>
      </c>
      <c r="AE2293" t="s">
        <v>7841</v>
      </c>
      <c r="AF2293" t="s">
        <v>8046</v>
      </c>
      <c r="AG2293" t="s">
        <v>7841</v>
      </c>
      <c r="AH2293" t="s">
        <v>111</v>
      </c>
      <c r="AI2293" t="s">
        <v>53</v>
      </c>
      <c r="AJ2293" t="s">
        <v>5821</v>
      </c>
      <c r="AK2293" t="s">
        <v>53</v>
      </c>
      <c r="AL2293" t="s">
        <v>206</v>
      </c>
      <c r="AM2293" t="s">
        <v>7804</v>
      </c>
      <c r="AN2293" t="s">
        <v>65</v>
      </c>
      <c r="AO2293">
        <v>2218</v>
      </c>
      <c r="AP2293" t="s">
        <v>8049</v>
      </c>
      <c r="AQ2293" t="s">
        <v>6669</v>
      </c>
      <c r="AR2293" t="s">
        <v>502</v>
      </c>
      <c r="AS2293" t="s">
        <v>238</v>
      </c>
      <c r="AT2293" t="s">
        <v>53</v>
      </c>
      <c r="AU2293" t="s">
        <v>53</v>
      </c>
      <c r="AV2293" t="s">
        <v>53</v>
      </c>
      <c r="AW2293" t="s">
        <v>53</v>
      </c>
      <c r="AX2293" t="s">
        <v>111</v>
      </c>
      <c r="AY2293" t="s">
        <v>53</v>
      </c>
      <c r="AZ2293" t="s">
        <v>179</v>
      </c>
      <c r="BA2293" t="s">
        <v>1073</v>
      </c>
      <c r="BB2293" t="s">
        <v>53</v>
      </c>
      <c r="BC2293" t="s">
        <v>53</v>
      </c>
      <c r="BD2293" t="s">
        <v>53</v>
      </c>
      <c r="BE2293" t="s">
        <v>53</v>
      </c>
      <c r="BF2293" t="s">
        <v>276</v>
      </c>
      <c r="BG2293" t="s">
        <v>53</v>
      </c>
      <c r="BH2293" t="s">
        <v>53</v>
      </c>
      <c r="BI2293" t="s">
        <v>53</v>
      </c>
    </row>
    <row r="2294" spans="1:61" x14ac:dyDescent="0.25">
      <c r="A2294" t="s">
        <v>8046</v>
      </c>
      <c r="B2294" t="s">
        <v>54</v>
      </c>
      <c r="C2294" t="s">
        <v>53</v>
      </c>
      <c r="D2294" t="s">
        <v>54</v>
      </c>
      <c r="E2294" t="s">
        <v>53</v>
      </c>
      <c r="F2294" t="s">
        <v>54</v>
      </c>
      <c r="G2294" t="s">
        <v>54</v>
      </c>
      <c r="H2294">
        <v>1584</v>
      </c>
      <c r="I2294" t="s">
        <v>1464</v>
      </c>
      <c r="J2294" t="s">
        <v>53</v>
      </c>
      <c r="K2294" t="s">
        <v>53</v>
      </c>
      <c r="L2294" t="s">
        <v>8046</v>
      </c>
      <c r="M2294" t="s">
        <v>111</v>
      </c>
      <c r="N2294" t="s">
        <v>53</v>
      </c>
      <c r="O2294" t="s">
        <v>5821</v>
      </c>
      <c r="P2294" t="s">
        <v>53</v>
      </c>
      <c r="Q2294">
        <v>1536</v>
      </c>
      <c r="R2294" t="s">
        <v>8047</v>
      </c>
      <c r="S2294" t="s">
        <v>53</v>
      </c>
      <c r="T2294" t="s">
        <v>53</v>
      </c>
      <c r="U2294" t="s">
        <v>53</v>
      </c>
      <c r="V2294" t="s">
        <v>111</v>
      </c>
      <c r="W2294" t="s">
        <v>53</v>
      </c>
      <c r="X2294" t="s">
        <v>179</v>
      </c>
      <c r="Y2294" t="s">
        <v>53</v>
      </c>
      <c r="Z2294" t="s">
        <v>53</v>
      </c>
      <c r="AA2294" t="s">
        <v>53</v>
      </c>
      <c r="AB2294" t="s">
        <v>53</v>
      </c>
      <c r="AC2294" t="s">
        <v>8050</v>
      </c>
      <c r="AD2294" t="s">
        <v>8051</v>
      </c>
      <c r="AE2294" t="s">
        <v>8042</v>
      </c>
      <c r="AF2294" t="s">
        <v>8052</v>
      </c>
      <c r="AG2294" t="s">
        <v>8044</v>
      </c>
      <c r="AH2294" t="s">
        <v>111</v>
      </c>
      <c r="AI2294" t="s">
        <v>53</v>
      </c>
      <c r="AJ2294" t="s">
        <v>5821</v>
      </c>
      <c r="AK2294" t="s">
        <v>53</v>
      </c>
      <c r="AL2294" t="s">
        <v>206</v>
      </c>
      <c r="AM2294" t="s">
        <v>7804</v>
      </c>
      <c r="AN2294" t="s">
        <v>65</v>
      </c>
      <c r="AO2294">
        <v>2259</v>
      </c>
      <c r="AP2294" t="s">
        <v>8053</v>
      </c>
      <c r="AQ2294" t="s">
        <v>6669</v>
      </c>
      <c r="AR2294" t="s">
        <v>483</v>
      </c>
      <c r="AS2294" t="s">
        <v>238</v>
      </c>
      <c r="AT2294" t="s">
        <v>53</v>
      </c>
      <c r="AU2294" t="s">
        <v>53</v>
      </c>
      <c r="AV2294" t="s">
        <v>53</v>
      </c>
      <c r="AW2294" t="s">
        <v>53</v>
      </c>
      <c r="AX2294" t="s">
        <v>111</v>
      </c>
      <c r="AY2294" t="s">
        <v>53</v>
      </c>
      <c r="AZ2294" t="s">
        <v>179</v>
      </c>
      <c r="BA2294" t="s">
        <v>1073</v>
      </c>
      <c r="BB2294" t="s">
        <v>53</v>
      </c>
      <c r="BC2294" t="s">
        <v>53</v>
      </c>
      <c r="BD2294" t="s">
        <v>53</v>
      </c>
      <c r="BE2294" t="s">
        <v>53</v>
      </c>
      <c r="BF2294" t="s">
        <v>8050</v>
      </c>
      <c r="BG2294" t="s">
        <v>99</v>
      </c>
      <c r="BH2294" t="s">
        <v>53</v>
      </c>
      <c r="BI2294" t="s">
        <v>53</v>
      </c>
    </row>
    <row r="2295" spans="1:61" x14ac:dyDescent="0.25">
      <c r="A2295" t="s">
        <v>53</v>
      </c>
      <c r="B2295" t="s">
        <v>54</v>
      </c>
      <c r="C2295" t="s">
        <v>53</v>
      </c>
      <c r="D2295" t="s">
        <v>54</v>
      </c>
      <c r="E2295" t="s">
        <v>110</v>
      </c>
      <c r="F2295" t="s">
        <v>54</v>
      </c>
      <c r="G2295" t="s">
        <v>54</v>
      </c>
      <c r="H2295">
        <v>1585</v>
      </c>
      <c r="I2295" t="s">
        <v>1464</v>
      </c>
      <c r="J2295" t="s">
        <v>53</v>
      </c>
      <c r="K2295" t="s">
        <v>53</v>
      </c>
      <c r="L2295" t="s">
        <v>53</v>
      </c>
      <c r="M2295" t="s">
        <v>61</v>
      </c>
      <c r="N2295" t="s">
        <v>53</v>
      </c>
      <c r="O2295" t="s">
        <v>200</v>
      </c>
      <c r="P2295" t="s">
        <v>53</v>
      </c>
      <c r="Q2295">
        <v>1537</v>
      </c>
      <c r="R2295" t="s">
        <v>8054</v>
      </c>
      <c r="S2295" t="s">
        <v>53</v>
      </c>
      <c r="T2295" t="s">
        <v>53</v>
      </c>
      <c r="U2295" t="s">
        <v>53</v>
      </c>
      <c r="V2295" t="s">
        <v>53</v>
      </c>
      <c r="W2295" t="s">
        <v>53</v>
      </c>
      <c r="X2295" t="s">
        <v>53</v>
      </c>
      <c r="Y2295" t="s">
        <v>53</v>
      </c>
      <c r="Z2295" t="s">
        <v>53</v>
      </c>
      <c r="AA2295" t="s">
        <v>53</v>
      </c>
      <c r="AB2295" t="s">
        <v>53</v>
      </c>
      <c r="AC2295" t="s">
        <v>8055</v>
      </c>
      <c r="AD2295" t="s">
        <v>135</v>
      </c>
      <c r="AE2295" t="s">
        <v>4322</v>
      </c>
      <c r="AF2295" t="s">
        <v>53</v>
      </c>
      <c r="AG2295" t="s">
        <v>200</v>
      </c>
      <c r="AH2295" t="s">
        <v>61</v>
      </c>
      <c r="AI2295" t="s">
        <v>53</v>
      </c>
      <c r="AJ2295" t="s">
        <v>200</v>
      </c>
      <c r="AK2295" t="s">
        <v>53</v>
      </c>
      <c r="AL2295" t="s">
        <v>150</v>
      </c>
      <c r="AM2295" t="s">
        <v>7809</v>
      </c>
      <c r="AN2295" t="s">
        <v>78</v>
      </c>
      <c r="AO2295">
        <v>2219</v>
      </c>
      <c r="AP2295" t="s">
        <v>8056</v>
      </c>
      <c r="AQ2295" t="s">
        <v>5348</v>
      </c>
      <c r="AR2295" t="s">
        <v>203</v>
      </c>
      <c r="AS2295" t="s">
        <v>72</v>
      </c>
      <c r="AT2295" t="s">
        <v>53</v>
      </c>
      <c r="AU2295" t="s">
        <v>53</v>
      </c>
      <c r="AV2295" t="s">
        <v>53</v>
      </c>
      <c r="AW2295" t="s">
        <v>53</v>
      </c>
      <c r="AX2295" t="s">
        <v>53</v>
      </c>
      <c r="AY2295" t="s">
        <v>53</v>
      </c>
      <c r="AZ2295" t="s">
        <v>53</v>
      </c>
      <c r="BA2295" t="s">
        <v>93</v>
      </c>
      <c r="BB2295" t="s">
        <v>53</v>
      </c>
      <c r="BC2295" t="s">
        <v>53</v>
      </c>
      <c r="BD2295" t="s">
        <v>53</v>
      </c>
      <c r="BE2295" t="s">
        <v>53</v>
      </c>
      <c r="BF2295" t="s">
        <v>8057</v>
      </c>
      <c r="BG2295" t="s">
        <v>227</v>
      </c>
      <c r="BH2295" t="s">
        <v>53</v>
      </c>
      <c r="BI2295" t="s">
        <v>53</v>
      </c>
    </row>
    <row r="2296" spans="1:61" x14ac:dyDescent="0.25">
      <c r="A2296" t="s">
        <v>53</v>
      </c>
      <c r="B2296" t="s">
        <v>54</v>
      </c>
      <c r="C2296" t="s">
        <v>53</v>
      </c>
      <c r="D2296" t="s">
        <v>54</v>
      </c>
      <c r="E2296" t="s">
        <v>110</v>
      </c>
      <c r="F2296" t="s">
        <v>54</v>
      </c>
      <c r="G2296" t="s">
        <v>54</v>
      </c>
      <c r="H2296">
        <v>1585</v>
      </c>
      <c r="I2296" t="s">
        <v>1464</v>
      </c>
      <c r="J2296" t="s">
        <v>53</v>
      </c>
      <c r="K2296" t="s">
        <v>53</v>
      </c>
      <c r="L2296" t="s">
        <v>53</v>
      </c>
      <c r="M2296" t="s">
        <v>61</v>
      </c>
      <c r="N2296" t="s">
        <v>53</v>
      </c>
      <c r="O2296" t="s">
        <v>200</v>
      </c>
      <c r="P2296" t="s">
        <v>53</v>
      </c>
      <c r="Q2296">
        <v>1537</v>
      </c>
      <c r="R2296" t="s">
        <v>8054</v>
      </c>
      <c r="S2296" t="s">
        <v>53</v>
      </c>
      <c r="T2296" t="s">
        <v>53</v>
      </c>
      <c r="U2296" t="s">
        <v>53</v>
      </c>
      <c r="V2296" t="s">
        <v>53</v>
      </c>
      <c r="W2296" t="s">
        <v>53</v>
      </c>
      <c r="X2296" t="s">
        <v>53</v>
      </c>
      <c r="Y2296" t="s">
        <v>53</v>
      </c>
      <c r="Z2296" t="s">
        <v>53</v>
      </c>
      <c r="AA2296" t="s">
        <v>53</v>
      </c>
      <c r="AB2296" t="s">
        <v>53</v>
      </c>
      <c r="AC2296" t="s">
        <v>2572</v>
      </c>
      <c r="AD2296" t="s">
        <v>633</v>
      </c>
      <c r="AE2296" t="s">
        <v>4322</v>
      </c>
      <c r="AF2296" t="s">
        <v>53</v>
      </c>
      <c r="AG2296" t="s">
        <v>200</v>
      </c>
      <c r="AH2296" t="s">
        <v>61</v>
      </c>
      <c r="AI2296" t="s">
        <v>53</v>
      </c>
      <c r="AJ2296" t="s">
        <v>200</v>
      </c>
      <c r="AK2296" t="s">
        <v>53</v>
      </c>
      <c r="AL2296" t="s">
        <v>98</v>
      </c>
      <c r="AM2296" t="s">
        <v>7809</v>
      </c>
      <c r="AN2296" t="s">
        <v>99</v>
      </c>
      <c r="AO2296">
        <v>2220</v>
      </c>
      <c r="AP2296" t="s">
        <v>8058</v>
      </c>
      <c r="AQ2296" t="s">
        <v>5348</v>
      </c>
      <c r="AR2296" t="s">
        <v>203</v>
      </c>
      <c r="AS2296" t="s">
        <v>72</v>
      </c>
      <c r="AT2296" t="s">
        <v>53</v>
      </c>
      <c r="AU2296" t="s">
        <v>53</v>
      </c>
      <c r="AV2296" t="s">
        <v>53</v>
      </c>
      <c r="AW2296" t="s">
        <v>53</v>
      </c>
      <c r="AX2296" t="s">
        <v>53</v>
      </c>
      <c r="AY2296" t="s">
        <v>53</v>
      </c>
      <c r="AZ2296" t="s">
        <v>53</v>
      </c>
      <c r="BA2296" t="s">
        <v>74</v>
      </c>
      <c r="BB2296" t="s">
        <v>53</v>
      </c>
      <c r="BC2296" t="s">
        <v>53</v>
      </c>
      <c r="BD2296" t="s">
        <v>53</v>
      </c>
      <c r="BE2296" t="s">
        <v>53</v>
      </c>
      <c r="BF2296" t="s">
        <v>2649</v>
      </c>
      <c r="BG2296" t="s">
        <v>8059</v>
      </c>
      <c r="BH2296" t="s">
        <v>53</v>
      </c>
      <c r="BI2296" t="s">
        <v>53</v>
      </c>
    </row>
    <row r="2297" spans="1:61" x14ac:dyDescent="0.25">
      <c r="A2297" t="s">
        <v>53</v>
      </c>
      <c r="B2297" t="s">
        <v>54</v>
      </c>
      <c r="C2297" t="s">
        <v>53</v>
      </c>
      <c r="D2297" t="s">
        <v>54</v>
      </c>
      <c r="E2297" t="s">
        <v>53</v>
      </c>
      <c r="F2297" t="s">
        <v>54</v>
      </c>
      <c r="G2297" t="s">
        <v>54</v>
      </c>
      <c r="H2297">
        <v>1586</v>
      </c>
      <c r="I2297" t="s">
        <v>1464</v>
      </c>
      <c r="J2297" t="s">
        <v>53</v>
      </c>
      <c r="K2297" t="s">
        <v>53</v>
      </c>
      <c r="L2297" t="s">
        <v>53</v>
      </c>
      <c r="M2297" t="s">
        <v>61</v>
      </c>
      <c r="N2297" t="s">
        <v>53</v>
      </c>
      <c r="O2297" t="s">
        <v>200</v>
      </c>
      <c r="P2297" t="s">
        <v>53</v>
      </c>
      <c r="Q2297">
        <v>1538</v>
      </c>
      <c r="R2297" t="s">
        <v>8060</v>
      </c>
      <c r="S2297" t="s">
        <v>53</v>
      </c>
      <c r="T2297" t="s">
        <v>53</v>
      </c>
      <c r="U2297" t="s">
        <v>53</v>
      </c>
      <c r="V2297" t="s">
        <v>53</v>
      </c>
      <c r="W2297" t="s">
        <v>53</v>
      </c>
      <c r="X2297" t="s">
        <v>53</v>
      </c>
      <c r="Y2297" t="s">
        <v>53</v>
      </c>
      <c r="Z2297" t="s">
        <v>53</v>
      </c>
      <c r="AA2297" t="s">
        <v>53</v>
      </c>
      <c r="AB2297" t="s">
        <v>53</v>
      </c>
      <c r="AC2297" t="s">
        <v>404</v>
      </c>
      <c r="AD2297" t="s">
        <v>277</v>
      </c>
      <c r="AE2297" t="s">
        <v>4322</v>
      </c>
      <c r="AF2297" t="s">
        <v>53</v>
      </c>
      <c r="AG2297" t="s">
        <v>200</v>
      </c>
      <c r="AH2297" t="s">
        <v>61</v>
      </c>
      <c r="AI2297" t="s">
        <v>53</v>
      </c>
      <c r="AJ2297" t="s">
        <v>200</v>
      </c>
      <c r="AK2297" t="s">
        <v>53</v>
      </c>
      <c r="AL2297" t="s">
        <v>98</v>
      </c>
      <c r="AM2297" t="s">
        <v>7814</v>
      </c>
      <c r="AN2297" t="s">
        <v>99</v>
      </c>
      <c r="AO2297">
        <v>2221</v>
      </c>
      <c r="AP2297" t="s">
        <v>8061</v>
      </c>
      <c r="AQ2297" t="s">
        <v>1761</v>
      </c>
      <c r="AR2297" t="s">
        <v>203</v>
      </c>
      <c r="AS2297" t="s">
        <v>72</v>
      </c>
      <c r="AT2297" t="s">
        <v>53</v>
      </c>
      <c r="AU2297" t="s">
        <v>53</v>
      </c>
      <c r="AV2297" t="s">
        <v>53</v>
      </c>
      <c r="AW2297" t="s">
        <v>53</v>
      </c>
      <c r="AX2297" t="s">
        <v>53</v>
      </c>
      <c r="AY2297" t="s">
        <v>53</v>
      </c>
      <c r="AZ2297" t="s">
        <v>53</v>
      </c>
      <c r="BA2297" t="s">
        <v>93</v>
      </c>
      <c r="BB2297" t="s">
        <v>53</v>
      </c>
      <c r="BC2297" t="s">
        <v>53</v>
      </c>
      <c r="BD2297" t="s">
        <v>53</v>
      </c>
      <c r="BE2297" t="s">
        <v>53</v>
      </c>
      <c r="BF2297" t="s">
        <v>404</v>
      </c>
      <c r="BG2297" t="s">
        <v>244</v>
      </c>
      <c r="BH2297" t="s">
        <v>53</v>
      </c>
      <c r="BI2297" t="s">
        <v>53</v>
      </c>
    </row>
    <row r="2298" spans="1:61" x14ac:dyDescent="0.25">
      <c r="A2298" t="s">
        <v>53</v>
      </c>
      <c r="B2298" t="s">
        <v>54</v>
      </c>
      <c r="C2298" t="s">
        <v>53</v>
      </c>
      <c r="D2298" t="s">
        <v>54</v>
      </c>
      <c r="E2298" t="s">
        <v>53</v>
      </c>
      <c r="F2298" t="s">
        <v>54</v>
      </c>
      <c r="G2298" t="s">
        <v>54</v>
      </c>
      <c r="H2298">
        <v>1586</v>
      </c>
      <c r="I2298" t="s">
        <v>1464</v>
      </c>
      <c r="J2298" t="s">
        <v>53</v>
      </c>
      <c r="K2298" t="s">
        <v>53</v>
      </c>
      <c r="L2298" t="s">
        <v>53</v>
      </c>
      <c r="M2298" t="s">
        <v>61</v>
      </c>
      <c r="N2298" t="s">
        <v>53</v>
      </c>
      <c r="O2298" t="s">
        <v>200</v>
      </c>
      <c r="P2298" t="s">
        <v>53</v>
      </c>
      <c r="Q2298">
        <v>1538</v>
      </c>
      <c r="R2298" t="s">
        <v>8060</v>
      </c>
      <c r="S2298" t="s">
        <v>53</v>
      </c>
      <c r="T2298" t="s">
        <v>53</v>
      </c>
      <c r="U2298" t="s">
        <v>53</v>
      </c>
      <c r="V2298" t="s">
        <v>53</v>
      </c>
      <c r="W2298" t="s">
        <v>53</v>
      </c>
      <c r="X2298" t="s">
        <v>53</v>
      </c>
      <c r="Y2298" t="s">
        <v>53</v>
      </c>
      <c r="Z2298" t="s">
        <v>53</v>
      </c>
      <c r="AA2298" t="s">
        <v>53</v>
      </c>
      <c r="AB2298" t="s">
        <v>53</v>
      </c>
      <c r="AC2298" t="s">
        <v>8062</v>
      </c>
      <c r="AD2298" t="s">
        <v>3226</v>
      </c>
      <c r="AE2298" t="s">
        <v>4322</v>
      </c>
      <c r="AF2298" t="s">
        <v>53</v>
      </c>
      <c r="AG2298" t="s">
        <v>200</v>
      </c>
      <c r="AH2298" t="s">
        <v>61</v>
      </c>
      <c r="AI2298" t="s">
        <v>53</v>
      </c>
      <c r="AJ2298" t="s">
        <v>200</v>
      </c>
      <c r="AK2298" t="s">
        <v>53</v>
      </c>
      <c r="AL2298" t="s">
        <v>1018</v>
      </c>
      <c r="AM2298" t="s">
        <v>7814</v>
      </c>
      <c r="AN2298" t="s">
        <v>151</v>
      </c>
      <c r="AO2298">
        <v>2222</v>
      </c>
      <c r="AP2298" t="s">
        <v>8063</v>
      </c>
      <c r="AQ2298" t="s">
        <v>1761</v>
      </c>
      <c r="AR2298" t="s">
        <v>203</v>
      </c>
      <c r="AS2298" t="s">
        <v>72</v>
      </c>
      <c r="AT2298" t="s">
        <v>53</v>
      </c>
      <c r="AU2298" t="s">
        <v>53</v>
      </c>
      <c r="AV2298" t="s">
        <v>53</v>
      </c>
      <c r="AW2298" t="s">
        <v>53</v>
      </c>
      <c r="AX2298" t="s">
        <v>53</v>
      </c>
      <c r="AY2298" t="s">
        <v>53</v>
      </c>
      <c r="AZ2298" t="s">
        <v>53</v>
      </c>
      <c r="BA2298" t="s">
        <v>74</v>
      </c>
      <c r="BB2298" t="s">
        <v>53</v>
      </c>
      <c r="BC2298" t="s">
        <v>53</v>
      </c>
      <c r="BD2298" t="s">
        <v>53</v>
      </c>
      <c r="BE2298" t="s">
        <v>53</v>
      </c>
      <c r="BF2298" t="s">
        <v>8064</v>
      </c>
      <c r="BG2298" t="s">
        <v>6752</v>
      </c>
      <c r="BH2298" t="s">
        <v>53</v>
      </c>
      <c r="BI2298" t="s">
        <v>53</v>
      </c>
    </row>
    <row r="2299" spans="1:61" x14ac:dyDescent="0.25">
      <c r="A2299" t="s">
        <v>53</v>
      </c>
      <c r="B2299" t="s">
        <v>54</v>
      </c>
      <c r="C2299" t="s">
        <v>53</v>
      </c>
      <c r="D2299" t="s">
        <v>54</v>
      </c>
      <c r="E2299" t="s">
        <v>53</v>
      </c>
      <c r="F2299" t="s">
        <v>54</v>
      </c>
      <c r="G2299" t="s">
        <v>54</v>
      </c>
      <c r="H2299">
        <v>1586</v>
      </c>
      <c r="I2299" t="s">
        <v>1464</v>
      </c>
      <c r="J2299" t="s">
        <v>53</v>
      </c>
      <c r="K2299" t="s">
        <v>53</v>
      </c>
      <c r="L2299" t="s">
        <v>53</v>
      </c>
      <c r="M2299" t="s">
        <v>61</v>
      </c>
      <c r="N2299" t="s">
        <v>53</v>
      </c>
      <c r="O2299" t="s">
        <v>200</v>
      </c>
      <c r="P2299" t="s">
        <v>53</v>
      </c>
      <c r="Q2299">
        <v>1538</v>
      </c>
      <c r="R2299" t="s">
        <v>8060</v>
      </c>
      <c r="S2299" t="s">
        <v>53</v>
      </c>
      <c r="T2299" t="s">
        <v>53</v>
      </c>
      <c r="U2299" t="s">
        <v>53</v>
      </c>
      <c r="V2299" t="s">
        <v>53</v>
      </c>
      <c r="W2299" t="s">
        <v>53</v>
      </c>
      <c r="X2299" t="s">
        <v>53</v>
      </c>
      <c r="Y2299" t="s">
        <v>53</v>
      </c>
      <c r="Z2299" t="s">
        <v>53</v>
      </c>
      <c r="AA2299" t="s">
        <v>53</v>
      </c>
      <c r="AB2299" t="s">
        <v>53</v>
      </c>
      <c r="AC2299" t="s">
        <v>53</v>
      </c>
      <c r="AD2299" t="s">
        <v>53</v>
      </c>
      <c r="AE2299" t="s">
        <v>4322</v>
      </c>
      <c r="AF2299" t="s">
        <v>53</v>
      </c>
      <c r="AG2299" t="s">
        <v>200</v>
      </c>
      <c r="AH2299" t="s">
        <v>61</v>
      </c>
      <c r="AI2299" t="s">
        <v>53</v>
      </c>
      <c r="AJ2299" t="s">
        <v>200</v>
      </c>
      <c r="AK2299" t="s">
        <v>53</v>
      </c>
      <c r="AL2299" t="s">
        <v>53</v>
      </c>
      <c r="AM2299" t="s">
        <v>7814</v>
      </c>
      <c r="AN2299" t="s">
        <v>53</v>
      </c>
      <c r="AO2299">
        <v>2223</v>
      </c>
      <c r="AP2299" t="s">
        <v>8065</v>
      </c>
      <c r="AQ2299" t="s">
        <v>1761</v>
      </c>
      <c r="AR2299" t="s">
        <v>203</v>
      </c>
      <c r="AS2299" t="s">
        <v>263</v>
      </c>
      <c r="AT2299" t="s">
        <v>53</v>
      </c>
      <c r="AU2299" t="s">
        <v>53</v>
      </c>
      <c r="AV2299" t="s">
        <v>53</v>
      </c>
      <c r="AW2299" t="s">
        <v>53</v>
      </c>
      <c r="AX2299" t="s">
        <v>53</v>
      </c>
      <c r="AY2299" t="s">
        <v>53</v>
      </c>
      <c r="AZ2299" t="s">
        <v>53</v>
      </c>
      <c r="BA2299" t="s">
        <v>146</v>
      </c>
      <c r="BB2299" t="s">
        <v>53</v>
      </c>
      <c r="BC2299" t="s">
        <v>53</v>
      </c>
      <c r="BD2299" t="s">
        <v>53</v>
      </c>
      <c r="BE2299" t="s">
        <v>53</v>
      </c>
      <c r="BF2299" t="s">
        <v>53</v>
      </c>
      <c r="BG2299" t="s">
        <v>53</v>
      </c>
      <c r="BH2299" t="s">
        <v>53</v>
      </c>
      <c r="BI2299" t="s">
        <v>53</v>
      </c>
    </row>
    <row r="2300" spans="1:61" x14ac:dyDescent="0.25">
      <c r="A2300" t="s">
        <v>8066</v>
      </c>
      <c r="B2300" t="s">
        <v>54</v>
      </c>
      <c r="C2300" t="s">
        <v>53</v>
      </c>
      <c r="D2300" t="s">
        <v>54</v>
      </c>
      <c r="E2300" t="s">
        <v>53</v>
      </c>
      <c r="F2300" t="s">
        <v>54</v>
      </c>
      <c r="G2300" t="s">
        <v>54</v>
      </c>
      <c r="H2300">
        <v>1587</v>
      </c>
      <c r="I2300" t="s">
        <v>1464</v>
      </c>
      <c r="J2300" t="s">
        <v>53</v>
      </c>
      <c r="K2300" t="s">
        <v>53</v>
      </c>
      <c r="L2300" t="s">
        <v>53</v>
      </c>
      <c r="M2300" t="s">
        <v>111</v>
      </c>
      <c r="N2300" t="s">
        <v>53</v>
      </c>
      <c r="O2300" t="s">
        <v>201</v>
      </c>
      <c r="P2300" t="s">
        <v>53</v>
      </c>
      <c r="Q2300">
        <v>1539</v>
      </c>
      <c r="R2300" t="s">
        <v>8067</v>
      </c>
      <c r="S2300" t="s">
        <v>53</v>
      </c>
      <c r="T2300" t="s">
        <v>53</v>
      </c>
      <c r="U2300" t="s">
        <v>53</v>
      </c>
      <c r="V2300" t="s">
        <v>53</v>
      </c>
      <c r="W2300" t="s">
        <v>53</v>
      </c>
      <c r="X2300" t="s">
        <v>53</v>
      </c>
      <c r="Y2300" t="s">
        <v>53</v>
      </c>
      <c r="Z2300" t="s">
        <v>53</v>
      </c>
      <c r="AA2300" t="s">
        <v>53</v>
      </c>
      <c r="AB2300" t="s">
        <v>53</v>
      </c>
      <c r="AC2300" t="s">
        <v>2095</v>
      </c>
      <c r="AD2300" t="s">
        <v>53</v>
      </c>
      <c r="AE2300" t="s">
        <v>7972</v>
      </c>
      <c r="AF2300" t="s">
        <v>8066</v>
      </c>
      <c r="AG2300" t="s">
        <v>5039</v>
      </c>
      <c r="AH2300" t="s">
        <v>111</v>
      </c>
      <c r="AI2300" t="s">
        <v>53</v>
      </c>
      <c r="AJ2300" t="s">
        <v>201</v>
      </c>
      <c r="AK2300" t="s">
        <v>53</v>
      </c>
      <c r="AL2300" t="s">
        <v>53</v>
      </c>
      <c r="AM2300" t="s">
        <v>7820</v>
      </c>
      <c r="AN2300" t="s">
        <v>53</v>
      </c>
      <c r="AO2300">
        <v>2225</v>
      </c>
      <c r="AP2300" t="s">
        <v>8068</v>
      </c>
      <c r="AQ2300" t="s">
        <v>6669</v>
      </c>
      <c r="AR2300" t="s">
        <v>266</v>
      </c>
      <c r="AS2300" t="s">
        <v>53</v>
      </c>
      <c r="AT2300" t="s">
        <v>53</v>
      </c>
      <c r="AU2300" t="s">
        <v>53</v>
      </c>
      <c r="AV2300" t="s">
        <v>53</v>
      </c>
      <c r="AW2300" t="s">
        <v>53</v>
      </c>
      <c r="AX2300" t="s">
        <v>53</v>
      </c>
      <c r="AY2300" t="s">
        <v>53</v>
      </c>
      <c r="AZ2300" t="s">
        <v>53</v>
      </c>
      <c r="BA2300" t="s">
        <v>1073</v>
      </c>
      <c r="BB2300" t="s">
        <v>53</v>
      </c>
      <c r="BC2300" t="s">
        <v>53</v>
      </c>
      <c r="BD2300" t="s">
        <v>53</v>
      </c>
      <c r="BE2300" t="s">
        <v>53</v>
      </c>
      <c r="BF2300" t="s">
        <v>2095</v>
      </c>
      <c r="BG2300" t="s">
        <v>53</v>
      </c>
      <c r="BH2300" t="s">
        <v>53</v>
      </c>
      <c r="BI2300" t="s">
        <v>53</v>
      </c>
    </row>
    <row r="2301" spans="1:61" x14ac:dyDescent="0.25">
      <c r="A2301" t="s">
        <v>8069</v>
      </c>
      <c r="B2301" t="s">
        <v>54</v>
      </c>
      <c r="C2301" t="s">
        <v>53</v>
      </c>
      <c r="D2301" t="s">
        <v>54</v>
      </c>
      <c r="E2301" t="s">
        <v>53</v>
      </c>
      <c r="F2301" t="s">
        <v>54</v>
      </c>
      <c r="G2301" t="s">
        <v>54</v>
      </c>
      <c r="H2301">
        <v>1588</v>
      </c>
      <c r="I2301" t="s">
        <v>1464</v>
      </c>
      <c r="J2301" t="s">
        <v>53</v>
      </c>
      <c r="K2301" t="s">
        <v>53</v>
      </c>
      <c r="L2301" t="s">
        <v>8069</v>
      </c>
      <c r="M2301" t="s">
        <v>111</v>
      </c>
      <c r="N2301" t="s">
        <v>53</v>
      </c>
      <c r="O2301" t="s">
        <v>201</v>
      </c>
      <c r="P2301" t="s">
        <v>53</v>
      </c>
      <c r="Q2301">
        <v>1540</v>
      </c>
      <c r="R2301" t="s">
        <v>8070</v>
      </c>
      <c r="S2301" t="s">
        <v>53</v>
      </c>
      <c r="T2301" t="s">
        <v>53</v>
      </c>
      <c r="U2301" t="s">
        <v>53</v>
      </c>
      <c r="V2301" t="s">
        <v>53</v>
      </c>
      <c r="W2301" t="s">
        <v>53</v>
      </c>
      <c r="X2301" t="s">
        <v>53</v>
      </c>
      <c r="Y2301" t="s">
        <v>53</v>
      </c>
      <c r="Z2301" t="s">
        <v>53</v>
      </c>
      <c r="AA2301" t="s">
        <v>53</v>
      </c>
      <c r="AB2301" t="s">
        <v>53</v>
      </c>
      <c r="AC2301" t="s">
        <v>2387</v>
      </c>
      <c r="AD2301" t="s">
        <v>53</v>
      </c>
      <c r="AE2301" t="s">
        <v>7972</v>
      </c>
      <c r="AF2301" t="s">
        <v>8069</v>
      </c>
      <c r="AG2301" t="s">
        <v>5039</v>
      </c>
      <c r="AH2301" t="s">
        <v>111</v>
      </c>
      <c r="AI2301" t="s">
        <v>53</v>
      </c>
      <c r="AJ2301" t="s">
        <v>201</v>
      </c>
      <c r="AK2301" t="s">
        <v>53</v>
      </c>
      <c r="AL2301" t="s">
        <v>53</v>
      </c>
      <c r="AM2301" t="s">
        <v>7826</v>
      </c>
      <c r="AN2301" t="s">
        <v>53</v>
      </c>
      <c r="AO2301">
        <v>2224</v>
      </c>
      <c r="AP2301" t="s">
        <v>8071</v>
      </c>
      <c r="AQ2301" t="s">
        <v>6669</v>
      </c>
      <c r="AR2301" t="s">
        <v>266</v>
      </c>
      <c r="AS2301" t="s">
        <v>53</v>
      </c>
      <c r="AT2301" t="s">
        <v>53</v>
      </c>
      <c r="AU2301" t="s">
        <v>53</v>
      </c>
      <c r="AV2301" t="s">
        <v>53</v>
      </c>
      <c r="AW2301" t="s">
        <v>53</v>
      </c>
      <c r="AX2301" t="s">
        <v>53</v>
      </c>
      <c r="AY2301" t="s">
        <v>53</v>
      </c>
      <c r="AZ2301" t="s">
        <v>53</v>
      </c>
      <c r="BA2301" t="s">
        <v>568</v>
      </c>
      <c r="BB2301" t="s">
        <v>53</v>
      </c>
      <c r="BC2301" t="s">
        <v>53</v>
      </c>
      <c r="BD2301" t="s">
        <v>53</v>
      </c>
      <c r="BE2301" t="s">
        <v>53</v>
      </c>
      <c r="BF2301" t="s">
        <v>4809</v>
      </c>
      <c r="BG2301" t="s">
        <v>53</v>
      </c>
      <c r="BH2301" t="s">
        <v>53</v>
      </c>
      <c r="BI2301" t="s">
        <v>53</v>
      </c>
    </row>
    <row r="2302" spans="1:61" x14ac:dyDescent="0.25">
      <c r="A2302" t="s">
        <v>8072</v>
      </c>
      <c r="B2302" t="s">
        <v>54</v>
      </c>
      <c r="C2302" t="s">
        <v>53</v>
      </c>
      <c r="D2302" t="s">
        <v>54</v>
      </c>
      <c r="E2302" t="s">
        <v>53</v>
      </c>
      <c r="F2302" t="s">
        <v>54</v>
      </c>
      <c r="G2302" t="s">
        <v>54</v>
      </c>
      <c r="H2302">
        <v>1589</v>
      </c>
      <c r="I2302" t="s">
        <v>1464</v>
      </c>
      <c r="J2302" t="s">
        <v>53</v>
      </c>
      <c r="K2302" t="s">
        <v>53</v>
      </c>
      <c r="L2302" t="s">
        <v>8072</v>
      </c>
      <c r="M2302" t="s">
        <v>111</v>
      </c>
      <c r="N2302" t="s">
        <v>53</v>
      </c>
      <c r="O2302" t="s">
        <v>201</v>
      </c>
      <c r="P2302" t="s">
        <v>53</v>
      </c>
      <c r="Q2302">
        <v>1541</v>
      </c>
      <c r="R2302" t="s">
        <v>8073</v>
      </c>
      <c r="S2302" t="s">
        <v>53</v>
      </c>
      <c r="T2302" t="s">
        <v>53</v>
      </c>
      <c r="U2302" t="s">
        <v>53</v>
      </c>
      <c r="V2302" t="s">
        <v>53</v>
      </c>
      <c r="W2302" t="s">
        <v>53</v>
      </c>
      <c r="X2302" t="s">
        <v>53</v>
      </c>
      <c r="Y2302" t="s">
        <v>53</v>
      </c>
      <c r="Z2302" t="s">
        <v>53</v>
      </c>
      <c r="AA2302" t="s">
        <v>53</v>
      </c>
      <c r="AB2302" t="s">
        <v>53</v>
      </c>
      <c r="AC2302" t="s">
        <v>8074</v>
      </c>
      <c r="AD2302" t="s">
        <v>53</v>
      </c>
      <c r="AE2302" t="s">
        <v>7972</v>
      </c>
      <c r="AF2302" t="s">
        <v>8072</v>
      </c>
      <c r="AG2302" t="s">
        <v>5039</v>
      </c>
      <c r="AH2302" t="s">
        <v>111</v>
      </c>
      <c r="AI2302" t="s">
        <v>53</v>
      </c>
      <c r="AJ2302" t="s">
        <v>201</v>
      </c>
      <c r="AK2302" t="s">
        <v>53</v>
      </c>
      <c r="AL2302" t="s">
        <v>53</v>
      </c>
      <c r="AM2302" t="s">
        <v>7829</v>
      </c>
      <c r="AN2302" t="s">
        <v>53</v>
      </c>
      <c r="AO2302">
        <v>2226</v>
      </c>
      <c r="AP2302" t="s">
        <v>8075</v>
      </c>
      <c r="AQ2302" t="s">
        <v>6669</v>
      </c>
      <c r="AR2302" t="s">
        <v>266</v>
      </c>
      <c r="AS2302" t="s">
        <v>53</v>
      </c>
      <c r="AT2302" t="s">
        <v>53</v>
      </c>
      <c r="AU2302" t="s">
        <v>53</v>
      </c>
      <c r="AV2302" t="s">
        <v>53</v>
      </c>
      <c r="AW2302" t="s">
        <v>53</v>
      </c>
      <c r="AX2302" t="s">
        <v>53</v>
      </c>
      <c r="AY2302" t="s">
        <v>53</v>
      </c>
      <c r="AZ2302" t="s">
        <v>53</v>
      </c>
      <c r="BA2302" t="s">
        <v>1073</v>
      </c>
      <c r="BB2302" t="s">
        <v>53</v>
      </c>
      <c r="BC2302" t="s">
        <v>53</v>
      </c>
      <c r="BD2302" t="s">
        <v>53</v>
      </c>
      <c r="BE2302" t="s">
        <v>53</v>
      </c>
      <c r="BF2302" t="s">
        <v>8076</v>
      </c>
      <c r="BG2302" t="s">
        <v>53</v>
      </c>
      <c r="BH2302" t="s">
        <v>53</v>
      </c>
      <c r="BI2302" t="s">
        <v>53</v>
      </c>
    </row>
    <row r="2303" spans="1:61" x14ac:dyDescent="0.25">
      <c r="A2303" t="s">
        <v>8077</v>
      </c>
      <c r="B2303" t="s">
        <v>54</v>
      </c>
      <c r="C2303" t="s">
        <v>53</v>
      </c>
      <c r="D2303" t="s">
        <v>54</v>
      </c>
      <c r="E2303" t="s">
        <v>53</v>
      </c>
      <c r="F2303" t="s">
        <v>54</v>
      </c>
      <c r="G2303" t="s">
        <v>54</v>
      </c>
      <c r="H2303">
        <v>1590</v>
      </c>
      <c r="I2303" t="s">
        <v>1464</v>
      </c>
      <c r="J2303" t="s">
        <v>53</v>
      </c>
      <c r="K2303" t="s">
        <v>53</v>
      </c>
      <c r="L2303" t="s">
        <v>8077</v>
      </c>
      <c r="M2303" t="s">
        <v>111</v>
      </c>
      <c r="N2303" t="s">
        <v>53</v>
      </c>
      <c r="O2303" t="s">
        <v>201</v>
      </c>
      <c r="P2303" t="s">
        <v>53</v>
      </c>
      <c r="Q2303">
        <v>1542</v>
      </c>
      <c r="R2303" t="s">
        <v>8078</v>
      </c>
      <c r="S2303" t="s">
        <v>53</v>
      </c>
      <c r="T2303" t="s">
        <v>53</v>
      </c>
      <c r="U2303" t="s">
        <v>53</v>
      </c>
      <c r="V2303" t="s">
        <v>53</v>
      </c>
      <c r="W2303" t="s">
        <v>53</v>
      </c>
      <c r="X2303" t="s">
        <v>53</v>
      </c>
      <c r="Y2303" t="s">
        <v>53</v>
      </c>
      <c r="Z2303" t="s">
        <v>53</v>
      </c>
      <c r="AA2303" t="s">
        <v>53</v>
      </c>
      <c r="AB2303" t="s">
        <v>53</v>
      </c>
      <c r="AC2303" t="s">
        <v>8079</v>
      </c>
      <c r="AD2303" t="s">
        <v>53</v>
      </c>
      <c r="AE2303" t="s">
        <v>7972</v>
      </c>
      <c r="AF2303" t="s">
        <v>8080</v>
      </c>
      <c r="AG2303" t="s">
        <v>5039</v>
      </c>
      <c r="AH2303" t="s">
        <v>111</v>
      </c>
      <c r="AI2303" t="s">
        <v>53</v>
      </c>
      <c r="AJ2303" t="s">
        <v>201</v>
      </c>
      <c r="AK2303" t="s">
        <v>53</v>
      </c>
      <c r="AL2303" t="s">
        <v>53</v>
      </c>
      <c r="AM2303" t="s">
        <v>8081</v>
      </c>
      <c r="AN2303" t="s">
        <v>53</v>
      </c>
      <c r="AO2303">
        <v>2227</v>
      </c>
      <c r="AP2303" t="s">
        <v>8082</v>
      </c>
      <c r="AQ2303" t="s">
        <v>6669</v>
      </c>
      <c r="AR2303" t="s">
        <v>266</v>
      </c>
      <c r="AS2303" t="s">
        <v>53</v>
      </c>
      <c r="AT2303" t="s">
        <v>53</v>
      </c>
      <c r="AU2303" t="s">
        <v>53</v>
      </c>
      <c r="AV2303" t="s">
        <v>53</v>
      </c>
      <c r="AW2303" t="s">
        <v>53</v>
      </c>
      <c r="AX2303" t="s">
        <v>53</v>
      </c>
      <c r="AY2303" t="s">
        <v>53</v>
      </c>
      <c r="AZ2303" t="s">
        <v>53</v>
      </c>
      <c r="BA2303" t="s">
        <v>1073</v>
      </c>
      <c r="BB2303" t="s">
        <v>53</v>
      </c>
      <c r="BC2303" t="s">
        <v>53</v>
      </c>
      <c r="BD2303" t="s">
        <v>53</v>
      </c>
      <c r="BE2303" t="s">
        <v>53</v>
      </c>
      <c r="BF2303" t="s">
        <v>2066</v>
      </c>
      <c r="BG2303" t="s">
        <v>53</v>
      </c>
      <c r="BH2303" t="s">
        <v>53</v>
      </c>
      <c r="BI2303" t="s">
        <v>53</v>
      </c>
    </row>
    <row r="2304" spans="1:61" x14ac:dyDescent="0.25">
      <c r="A2304" t="s">
        <v>8083</v>
      </c>
      <c r="B2304" t="s">
        <v>54</v>
      </c>
      <c r="C2304" t="s">
        <v>53</v>
      </c>
      <c r="D2304" t="s">
        <v>54</v>
      </c>
      <c r="E2304" t="s">
        <v>53</v>
      </c>
      <c r="F2304" t="s">
        <v>54</v>
      </c>
      <c r="G2304" t="s">
        <v>54</v>
      </c>
      <c r="H2304">
        <v>1591</v>
      </c>
      <c r="I2304" t="s">
        <v>1464</v>
      </c>
      <c r="J2304" t="s">
        <v>53</v>
      </c>
      <c r="K2304" t="s">
        <v>53</v>
      </c>
      <c r="L2304" t="s">
        <v>8083</v>
      </c>
      <c r="M2304" t="s">
        <v>111</v>
      </c>
      <c r="N2304" t="s">
        <v>53</v>
      </c>
      <c r="O2304" t="s">
        <v>201</v>
      </c>
      <c r="P2304" t="s">
        <v>53</v>
      </c>
      <c r="Q2304">
        <v>1543</v>
      </c>
      <c r="R2304" t="s">
        <v>8084</v>
      </c>
      <c r="S2304" t="s">
        <v>53</v>
      </c>
      <c r="T2304" t="s">
        <v>53</v>
      </c>
      <c r="U2304" t="s">
        <v>53</v>
      </c>
      <c r="V2304" t="s">
        <v>53</v>
      </c>
      <c r="W2304" t="s">
        <v>53</v>
      </c>
      <c r="X2304" t="s">
        <v>53</v>
      </c>
      <c r="Y2304" t="s">
        <v>53</v>
      </c>
      <c r="Z2304" t="s">
        <v>53</v>
      </c>
      <c r="AA2304" t="s">
        <v>53</v>
      </c>
      <c r="AB2304" t="s">
        <v>53</v>
      </c>
      <c r="AC2304" t="s">
        <v>8085</v>
      </c>
      <c r="AD2304" t="s">
        <v>53</v>
      </c>
      <c r="AE2304" t="s">
        <v>7972</v>
      </c>
      <c r="AF2304" t="s">
        <v>8083</v>
      </c>
      <c r="AG2304" t="s">
        <v>5039</v>
      </c>
      <c r="AH2304" t="s">
        <v>111</v>
      </c>
      <c r="AI2304" t="s">
        <v>53</v>
      </c>
      <c r="AJ2304" t="s">
        <v>201</v>
      </c>
      <c r="AK2304" t="s">
        <v>53</v>
      </c>
      <c r="AL2304" t="s">
        <v>53</v>
      </c>
      <c r="AM2304" t="s">
        <v>7840</v>
      </c>
      <c r="AN2304" t="s">
        <v>53</v>
      </c>
      <c r="AO2304">
        <v>2228</v>
      </c>
      <c r="AP2304" t="s">
        <v>8086</v>
      </c>
      <c r="AQ2304" t="s">
        <v>6669</v>
      </c>
      <c r="AR2304" t="s">
        <v>266</v>
      </c>
      <c r="AS2304" t="s">
        <v>53</v>
      </c>
      <c r="AT2304" t="s">
        <v>53</v>
      </c>
      <c r="AU2304" t="s">
        <v>53</v>
      </c>
      <c r="AV2304" t="s">
        <v>53</v>
      </c>
      <c r="AW2304" t="s">
        <v>53</v>
      </c>
      <c r="AX2304" t="s">
        <v>53</v>
      </c>
      <c r="AY2304" t="s">
        <v>53</v>
      </c>
      <c r="AZ2304" t="s">
        <v>53</v>
      </c>
      <c r="BA2304" t="s">
        <v>1073</v>
      </c>
      <c r="BB2304" t="s">
        <v>53</v>
      </c>
      <c r="BC2304" t="s">
        <v>53</v>
      </c>
      <c r="BD2304" t="s">
        <v>53</v>
      </c>
      <c r="BE2304" t="s">
        <v>53</v>
      </c>
      <c r="BF2304" t="s">
        <v>8087</v>
      </c>
      <c r="BG2304" t="s">
        <v>53</v>
      </c>
      <c r="BH2304" t="s">
        <v>53</v>
      </c>
      <c r="BI2304" t="s">
        <v>53</v>
      </c>
    </row>
    <row r="2305" spans="1:61" x14ac:dyDescent="0.25">
      <c r="A2305" t="s">
        <v>8083</v>
      </c>
      <c r="B2305" t="s">
        <v>54</v>
      </c>
      <c r="C2305" t="s">
        <v>53</v>
      </c>
      <c r="D2305" t="s">
        <v>54</v>
      </c>
      <c r="E2305" t="s">
        <v>53</v>
      </c>
      <c r="F2305" t="s">
        <v>54</v>
      </c>
      <c r="G2305" t="s">
        <v>54</v>
      </c>
      <c r="H2305">
        <v>1591</v>
      </c>
      <c r="I2305" t="s">
        <v>1464</v>
      </c>
      <c r="J2305" t="s">
        <v>53</v>
      </c>
      <c r="K2305" t="s">
        <v>53</v>
      </c>
      <c r="L2305" t="s">
        <v>8083</v>
      </c>
      <c r="M2305" t="s">
        <v>111</v>
      </c>
      <c r="N2305" t="s">
        <v>53</v>
      </c>
      <c r="O2305" t="s">
        <v>201</v>
      </c>
      <c r="P2305" t="s">
        <v>53</v>
      </c>
      <c r="Q2305">
        <v>1543</v>
      </c>
      <c r="R2305" t="s">
        <v>8084</v>
      </c>
      <c r="S2305" t="s">
        <v>53</v>
      </c>
      <c r="T2305" t="s">
        <v>53</v>
      </c>
      <c r="U2305" t="s">
        <v>53</v>
      </c>
      <c r="V2305" t="s">
        <v>53</v>
      </c>
      <c r="W2305" t="s">
        <v>53</v>
      </c>
      <c r="X2305" t="s">
        <v>53</v>
      </c>
      <c r="Y2305" t="s">
        <v>53</v>
      </c>
      <c r="Z2305" t="s">
        <v>53</v>
      </c>
      <c r="AA2305" t="s">
        <v>53</v>
      </c>
      <c r="AB2305" t="s">
        <v>53</v>
      </c>
      <c r="AC2305" t="s">
        <v>4080</v>
      </c>
      <c r="AD2305" t="s">
        <v>577</v>
      </c>
      <c r="AE2305" t="s">
        <v>8042</v>
      </c>
      <c r="AF2305" t="s">
        <v>8088</v>
      </c>
      <c r="AG2305" t="s">
        <v>8044</v>
      </c>
      <c r="AH2305" t="s">
        <v>111</v>
      </c>
      <c r="AI2305" t="s">
        <v>53</v>
      </c>
      <c r="AJ2305" t="s">
        <v>201</v>
      </c>
      <c r="AK2305" t="s">
        <v>53</v>
      </c>
      <c r="AL2305" t="s">
        <v>206</v>
      </c>
      <c r="AM2305" t="s">
        <v>7840</v>
      </c>
      <c r="AN2305" t="s">
        <v>65</v>
      </c>
      <c r="AO2305">
        <v>2263</v>
      </c>
      <c r="AP2305" t="s">
        <v>8089</v>
      </c>
      <c r="AQ2305" t="s">
        <v>6669</v>
      </c>
      <c r="AR2305" t="s">
        <v>483</v>
      </c>
      <c r="AS2305" t="s">
        <v>238</v>
      </c>
      <c r="AT2305" t="s">
        <v>53</v>
      </c>
      <c r="AU2305" t="s">
        <v>53</v>
      </c>
      <c r="AV2305" t="s">
        <v>53</v>
      </c>
      <c r="AW2305" t="s">
        <v>53</v>
      </c>
      <c r="AX2305" t="s">
        <v>53</v>
      </c>
      <c r="AY2305" t="s">
        <v>53</v>
      </c>
      <c r="AZ2305" t="s">
        <v>53</v>
      </c>
      <c r="BA2305" t="s">
        <v>1073</v>
      </c>
      <c r="BB2305" t="s">
        <v>53</v>
      </c>
      <c r="BC2305" t="s">
        <v>53</v>
      </c>
      <c r="BD2305" t="s">
        <v>53</v>
      </c>
      <c r="BE2305" t="s">
        <v>53</v>
      </c>
      <c r="BF2305" t="s">
        <v>4080</v>
      </c>
      <c r="BG2305" t="s">
        <v>99</v>
      </c>
      <c r="BH2305" t="s">
        <v>53</v>
      </c>
      <c r="BI2305" t="s">
        <v>53</v>
      </c>
    </row>
    <row r="2306" spans="1:61" x14ac:dyDescent="0.25">
      <c r="A2306" t="s">
        <v>8090</v>
      </c>
      <c r="B2306" t="s">
        <v>54</v>
      </c>
      <c r="C2306" t="s">
        <v>53</v>
      </c>
      <c r="D2306" t="s">
        <v>54</v>
      </c>
      <c r="E2306" t="s">
        <v>53</v>
      </c>
      <c r="F2306" t="s">
        <v>54</v>
      </c>
      <c r="G2306" t="s">
        <v>54</v>
      </c>
      <c r="H2306">
        <v>1592</v>
      </c>
      <c r="I2306" t="s">
        <v>1464</v>
      </c>
      <c r="J2306" t="s">
        <v>53</v>
      </c>
      <c r="K2306" t="s">
        <v>53</v>
      </c>
      <c r="L2306" t="s">
        <v>8090</v>
      </c>
      <c r="M2306" t="s">
        <v>111</v>
      </c>
      <c r="N2306" t="s">
        <v>53</v>
      </c>
      <c r="O2306" t="s">
        <v>5821</v>
      </c>
      <c r="P2306" t="s">
        <v>53</v>
      </c>
      <c r="Q2306">
        <v>1544</v>
      </c>
      <c r="R2306" t="s">
        <v>8091</v>
      </c>
      <c r="S2306" t="s">
        <v>53</v>
      </c>
      <c r="T2306" t="s">
        <v>53</v>
      </c>
      <c r="U2306" t="s">
        <v>53</v>
      </c>
      <c r="V2306" t="s">
        <v>111</v>
      </c>
      <c r="W2306" t="s">
        <v>53</v>
      </c>
      <c r="X2306" t="s">
        <v>179</v>
      </c>
      <c r="Y2306" t="s">
        <v>53</v>
      </c>
      <c r="Z2306" t="s">
        <v>53</v>
      </c>
      <c r="AA2306" t="s">
        <v>53</v>
      </c>
      <c r="AB2306" t="s">
        <v>53</v>
      </c>
      <c r="AC2306" t="s">
        <v>4039</v>
      </c>
      <c r="AD2306" t="s">
        <v>670</v>
      </c>
      <c r="AE2306" t="s">
        <v>8092</v>
      </c>
      <c r="AF2306" t="s">
        <v>8090</v>
      </c>
      <c r="AG2306" t="s">
        <v>7986</v>
      </c>
      <c r="AH2306" t="s">
        <v>111</v>
      </c>
      <c r="AI2306" t="s">
        <v>53</v>
      </c>
      <c r="AJ2306" t="s">
        <v>5821</v>
      </c>
      <c r="AK2306" t="s">
        <v>53</v>
      </c>
      <c r="AL2306" t="s">
        <v>470</v>
      </c>
      <c r="AM2306" t="s">
        <v>7845</v>
      </c>
      <c r="AN2306" t="s">
        <v>65</v>
      </c>
      <c r="AO2306">
        <v>2230</v>
      </c>
      <c r="AP2306" t="s">
        <v>8093</v>
      </c>
      <c r="AQ2306" t="s">
        <v>6669</v>
      </c>
      <c r="AR2306" t="s">
        <v>266</v>
      </c>
      <c r="AS2306" t="s">
        <v>53</v>
      </c>
      <c r="AT2306" t="s">
        <v>53</v>
      </c>
      <c r="AU2306" t="s">
        <v>53</v>
      </c>
      <c r="AV2306" t="s">
        <v>53</v>
      </c>
      <c r="AW2306" t="s">
        <v>53</v>
      </c>
      <c r="AX2306" t="s">
        <v>111</v>
      </c>
      <c r="AY2306" t="s">
        <v>53</v>
      </c>
      <c r="AZ2306" t="s">
        <v>179</v>
      </c>
      <c r="BA2306" t="s">
        <v>1073</v>
      </c>
      <c r="BB2306" t="s">
        <v>53</v>
      </c>
      <c r="BC2306" t="s">
        <v>53</v>
      </c>
      <c r="BD2306" t="s">
        <v>53</v>
      </c>
      <c r="BE2306" t="s">
        <v>53</v>
      </c>
      <c r="BF2306" t="s">
        <v>4039</v>
      </c>
      <c r="BG2306" t="s">
        <v>53</v>
      </c>
      <c r="BH2306" t="s">
        <v>53</v>
      </c>
      <c r="BI2306" t="s">
        <v>53</v>
      </c>
    </row>
    <row r="2307" spans="1:61" x14ac:dyDescent="0.25">
      <c r="A2307" t="s">
        <v>8090</v>
      </c>
      <c r="B2307" t="s">
        <v>54</v>
      </c>
      <c r="C2307" t="s">
        <v>53</v>
      </c>
      <c r="D2307" t="s">
        <v>54</v>
      </c>
      <c r="E2307" t="s">
        <v>53</v>
      </c>
      <c r="F2307" t="s">
        <v>54</v>
      </c>
      <c r="G2307" t="s">
        <v>54</v>
      </c>
      <c r="H2307">
        <v>1592</v>
      </c>
      <c r="I2307" t="s">
        <v>1464</v>
      </c>
      <c r="J2307" t="s">
        <v>53</v>
      </c>
      <c r="K2307" t="s">
        <v>53</v>
      </c>
      <c r="L2307" t="s">
        <v>8090</v>
      </c>
      <c r="M2307" t="s">
        <v>111</v>
      </c>
      <c r="N2307" t="s">
        <v>53</v>
      </c>
      <c r="O2307" t="s">
        <v>5821</v>
      </c>
      <c r="P2307" t="s">
        <v>53</v>
      </c>
      <c r="Q2307">
        <v>1544</v>
      </c>
      <c r="R2307" t="s">
        <v>8091</v>
      </c>
      <c r="S2307" t="s">
        <v>53</v>
      </c>
      <c r="T2307" t="s">
        <v>53</v>
      </c>
      <c r="U2307" t="s">
        <v>53</v>
      </c>
      <c r="V2307" t="s">
        <v>111</v>
      </c>
      <c r="W2307" t="s">
        <v>53</v>
      </c>
      <c r="X2307" t="s">
        <v>179</v>
      </c>
      <c r="Y2307" t="s">
        <v>53</v>
      </c>
      <c r="Z2307" t="s">
        <v>53</v>
      </c>
      <c r="AA2307" t="s">
        <v>53</v>
      </c>
      <c r="AB2307" t="s">
        <v>53</v>
      </c>
      <c r="AC2307" t="s">
        <v>3919</v>
      </c>
      <c r="AD2307" t="s">
        <v>8094</v>
      </c>
      <c r="AE2307" t="s">
        <v>8042</v>
      </c>
      <c r="AF2307" t="s">
        <v>8095</v>
      </c>
      <c r="AG2307" t="s">
        <v>8044</v>
      </c>
      <c r="AH2307" t="s">
        <v>111</v>
      </c>
      <c r="AI2307" t="s">
        <v>53</v>
      </c>
      <c r="AJ2307" t="s">
        <v>5821</v>
      </c>
      <c r="AK2307" t="s">
        <v>53</v>
      </c>
      <c r="AL2307" t="s">
        <v>206</v>
      </c>
      <c r="AM2307" t="s">
        <v>7845</v>
      </c>
      <c r="AN2307" t="s">
        <v>65</v>
      </c>
      <c r="AO2307">
        <v>2262</v>
      </c>
      <c r="AP2307" t="s">
        <v>8096</v>
      </c>
      <c r="AQ2307" t="s">
        <v>6669</v>
      </c>
      <c r="AR2307" t="s">
        <v>483</v>
      </c>
      <c r="AS2307" t="s">
        <v>238</v>
      </c>
      <c r="AT2307" t="s">
        <v>53</v>
      </c>
      <c r="AU2307" t="s">
        <v>53</v>
      </c>
      <c r="AV2307" t="s">
        <v>53</v>
      </c>
      <c r="AW2307" t="s">
        <v>53</v>
      </c>
      <c r="AX2307" t="s">
        <v>111</v>
      </c>
      <c r="AY2307" t="s">
        <v>53</v>
      </c>
      <c r="AZ2307" t="s">
        <v>179</v>
      </c>
      <c r="BA2307" t="s">
        <v>1073</v>
      </c>
      <c r="BB2307" t="s">
        <v>53</v>
      </c>
      <c r="BC2307" t="s">
        <v>53</v>
      </c>
      <c r="BD2307" t="s">
        <v>53</v>
      </c>
      <c r="BE2307" t="s">
        <v>53</v>
      </c>
      <c r="BF2307" t="s">
        <v>3919</v>
      </c>
      <c r="BG2307" t="s">
        <v>99</v>
      </c>
      <c r="BH2307" t="s">
        <v>53</v>
      </c>
      <c r="BI2307" t="s">
        <v>53</v>
      </c>
    </row>
    <row r="2308" spans="1:61" x14ac:dyDescent="0.25">
      <c r="A2308" t="s">
        <v>8097</v>
      </c>
      <c r="B2308" t="s">
        <v>54</v>
      </c>
      <c r="C2308" t="s">
        <v>53</v>
      </c>
      <c r="D2308" t="s">
        <v>54</v>
      </c>
      <c r="E2308" t="s">
        <v>53</v>
      </c>
      <c r="F2308" t="s">
        <v>54</v>
      </c>
      <c r="G2308" t="s">
        <v>54</v>
      </c>
      <c r="H2308">
        <v>1593</v>
      </c>
      <c r="I2308" t="s">
        <v>1464</v>
      </c>
      <c r="J2308" t="s">
        <v>53</v>
      </c>
      <c r="K2308" t="s">
        <v>53</v>
      </c>
      <c r="L2308" t="s">
        <v>8097</v>
      </c>
      <c r="M2308" t="s">
        <v>53</v>
      </c>
      <c r="N2308" t="s">
        <v>53</v>
      </c>
      <c r="O2308" t="s">
        <v>53</v>
      </c>
      <c r="P2308" t="s">
        <v>53</v>
      </c>
      <c r="Q2308">
        <v>1545</v>
      </c>
      <c r="R2308" t="s">
        <v>8098</v>
      </c>
      <c r="S2308" t="s">
        <v>53</v>
      </c>
      <c r="T2308" t="s">
        <v>53</v>
      </c>
      <c r="U2308" t="s">
        <v>53</v>
      </c>
      <c r="V2308" t="s">
        <v>53</v>
      </c>
      <c r="W2308" t="s">
        <v>53</v>
      </c>
      <c r="X2308" t="s">
        <v>53</v>
      </c>
      <c r="Y2308" t="s">
        <v>53</v>
      </c>
      <c r="Z2308" t="s">
        <v>53</v>
      </c>
      <c r="AA2308" t="s">
        <v>53</v>
      </c>
      <c r="AB2308" t="s">
        <v>53</v>
      </c>
      <c r="AC2308" t="s">
        <v>5980</v>
      </c>
      <c r="AD2308" t="s">
        <v>633</v>
      </c>
      <c r="AE2308" t="s">
        <v>8092</v>
      </c>
      <c r="AF2308" t="s">
        <v>8097</v>
      </c>
      <c r="AG2308" t="s">
        <v>7986</v>
      </c>
      <c r="AH2308" t="s">
        <v>53</v>
      </c>
      <c r="AI2308" t="s">
        <v>53</v>
      </c>
      <c r="AJ2308" t="s">
        <v>53</v>
      </c>
      <c r="AK2308" t="s">
        <v>53</v>
      </c>
      <c r="AL2308" t="s">
        <v>470</v>
      </c>
      <c r="AM2308" t="s">
        <v>7848</v>
      </c>
      <c r="AN2308" t="s">
        <v>65</v>
      </c>
      <c r="AO2308">
        <v>2231</v>
      </c>
      <c r="AP2308" t="s">
        <v>8099</v>
      </c>
      <c r="AQ2308" t="s">
        <v>6669</v>
      </c>
      <c r="AR2308" t="s">
        <v>266</v>
      </c>
      <c r="AS2308" t="s">
        <v>53</v>
      </c>
      <c r="AT2308" t="s">
        <v>53</v>
      </c>
      <c r="AU2308" t="s">
        <v>53</v>
      </c>
      <c r="AV2308" t="s">
        <v>53</v>
      </c>
      <c r="AW2308" t="s">
        <v>53</v>
      </c>
      <c r="AX2308" t="s">
        <v>53</v>
      </c>
      <c r="AY2308" t="s">
        <v>53</v>
      </c>
      <c r="AZ2308" t="s">
        <v>53</v>
      </c>
      <c r="BA2308" t="s">
        <v>1073</v>
      </c>
      <c r="BB2308" t="s">
        <v>53</v>
      </c>
      <c r="BC2308" t="s">
        <v>53</v>
      </c>
      <c r="BD2308" t="s">
        <v>53</v>
      </c>
      <c r="BE2308" t="s">
        <v>53</v>
      </c>
      <c r="BF2308" t="s">
        <v>5980</v>
      </c>
      <c r="BG2308" t="s">
        <v>53</v>
      </c>
      <c r="BH2308" t="s">
        <v>53</v>
      </c>
      <c r="BI2308" t="s">
        <v>53</v>
      </c>
    </row>
    <row r="2309" spans="1:61" x14ac:dyDescent="0.25">
      <c r="A2309" t="s">
        <v>8100</v>
      </c>
      <c r="B2309" t="s">
        <v>54</v>
      </c>
      <c r="C2309" t="s">
        <v>53</v>
      </c>
      <c r="D2309" t="s">
        <v>54</v>
      </c>
      <c r="E2309" t="s">
        <v>53</v>
      </c>
      <c r="F2309" t="s">
        <v>54</v>
      </c>
      <c r="G2309" t="s">
        <v>54</v>
      </c>
      <c r="H2309">
        <v>1594</v>
      </c>
      <c r="I2309" t="s">
        <v>1464</v>
      </c>
      <c r="J2309" t="s">
        <v>53</v>
      </c>
      <c r="K2309" t="s">
        <v>53</v>
      </c>
      <c r="L2309" t="s">
        <v>8100</v>
      </c>
      <c r="M2309" t="s">
        <v>53</v>
      </c>
      <c r="N2309" t="s">
        <v>53</v>
      </c>
      <c r="O2309" t="s">
        <v>53</v>
      </c>
      <c r="P2309" t="s">
        <v>53</v>
      </c>
      <c r="Q2309">
        <v>1546</v>
      </c>
      <c r="R2309" t="s">
        <v>8101</v>
      </c>
      <c r="S2309" t="s">
        <v>53</v>
      </c>
      <c r="T2309" t="s">
        <v>53</v>
      </c>
      <c r="U2309" t="s">
        <v>53</v>
      </c>
      <c r="V2309" t="s">
        <v>53</v>
      </c>
      <c r="W2309" t="s">
        <v>53</v>
      </c>
      <c r="X2309" t="s">
        <v>53</v>
      </c>
      <c r="Y2309" t="s">
        <v>53</v>
      </c>
      <c r="Z2309" t="s">
        <v>53</v>
      </c>
      <c r="AA2309" t="s">
        <v>53</v>
      </c>
      <c r="AB2309" t="s">
        <v>53</v>
      </c>
      <c r="AC2309" t="s">
        <v>6654</v>
      </c>
      <c r="AD2309" t="s">
        <v>4426</v>
      </c>
      <c r="AE2309" t="s">
        <v>8092</v>
      </c>
      <c r="AF2309" t="s">
        <v>8100</v>
      </c>
      <c r="AG2309" t="s">
        <v>7986</v>
      </c>
      <c r="AH2309" t="s">
        <v>53</v>
      </c>
      <c r="AI2309" t="s">
        <v>53</v>
      </c>
      <c r="AJ2309" t="s">
        <v>53</v>
      </c>
      <c r="AK2309" t="s">
        <v>53</v>
      </c>
      <c r="AL2309" t="s">
        <v>470</v>
      </c>
      <c r="AM2309" t="s">
        <v>6383</v>
      </c>
      <c r="AN2309" t="s">
        <v>65</v>
      </c>
      <c r="AO2309">
        <v>2232</v>
      </c>
      <c r="AP2309" t="s">
        <v>8102</v>
      </c>
      <c r="AQ2309" t="s">
        <v>6669</v>
      </c>
      <c r="AR2309" t="s">
        <v>266</v>
      </c>
      <c r="AS2309" t="s">
        <v>53</v>
      </c>
      <c r="AT2309" t="s">
        <v>53</v>
      </c>
      <c r="AU2309" t="s">
        <v>53</v>
      </c>
      <c r="AV2309" t="s">
        <v>53</v>
      </c>
      <c r="AW2309" t="s">
        <v>53</v>
      </c>
      <c r="AX2309" t="s">
        <v>53</v>
      </c>
      <c r="AY2309" t="s">
        <v>53</v>
      </c>
      <c r="AZ2309" t="s">
        <v>53</v>
      </c>
      <c r="BA2309" t="s">
        <v>1073</v>
      </c>
      <c r="BB2309" t="s">
        <v>53</v>
      </c>
      <c r="BC2309" t="s">
        <v>53</v>
      </c>
      <c r="BD2309" t="s">
        <v>53</v>
      </c>
      <c r="BE2309" t="s">
        <v>53</v>
      </c>
      <c r="BF2309" t="s">
        <v>6654</v>
      </c>
      <c r="BG2309" t="s">
        <v>53</v>
      </c>
      <c r="BH2309" t="s">
        <v>53</v>
      </c>
      <c r="BI2309" t="s">
        <v>53</v>
      </c>
    </row>
    <row r="2310" spans="1:61" x14ac:dyDescent="0.25">
      <c r="A2310" t="s">
        <v>8103</v>
      </c>
      <c r="B2310" t="s">
        <v>54</v>
      </c>
      <c r="C2310" t="s">
        <v>53</v>
      </c>
      <c r="D2310" t="s">
        <v>54</v>
      </c>
      <c r="E2310" t="s">
        <v>53</v>
      </c>
      <c r="F2310" t="s">
        <v>54</v>
      </c>
      <c r="G2310" t="s">
        <v>54</v>
      </c>
      <c r="H2310">
        <v>1595</v>
      </c>
      <c r="I2310" t="s">
        <v>1464</v>
      </c>
      <c r="J2310" t="s">
        <v>53</v>
      </c>
      <c r="K2310" t="s">
        <v>53</v>
      </c>
      <c r="L2310" t="s">
        <v>8103</v>
      </c>
      <c r="M2310" t="s">
        <v>111</v>
      </c>
      <c r="N2310" t="s">
        <v>53</v>
      </c>
      <c r="O2310" t="s">
        <v>5821</v>
      </c>
      <c r="P2310" t="s">
        <v>53</v>
      </c>
      <c r="Q2310">
        <v>1547</v>
      </c>
      <c r="R2310" t="s">
        <v>8104</v>
      </c>
      <c r="S2310" t="s">
        <v>53</v>
      </c>
      <c r="T2310" t="s">
        <v>53</v>
      </c>
      <c r="U2310" t="s">
        <v>53</v>
      </c>
      <c r="V2310" t="s">
        <v>111</v>
      </c>
      <c r="W2310" t="s">
        <v>53</v>
      </c>
      <c r="X2310" t="s">
        <v>179</v>
      </c>
      <c r="Y2310" t="s">
        <v>53</v>
      </c>
      <c r="Z2310" t="s">
        <v>53</v>
      </c>
      <c r="AA2310" t="s">
        <v>53</v>
      </c>
      <c r="AB2310" t="s">
        <v>53</v>
      </c>
      <c r="AC2310" t="s">
        <v>1991</v>
      </c>
      <c r="AD2310" t="s">
        <v>1328</v>
      </c>
      <c r="AE2310" t="s">
        <v>8092</v>
      </c>
      <c r="AF2310" t="s">
        <v>8103</v>
      </c>
      <c r="AG2310" t="s">
        <v>7986</v>
      </c>
      <c r="AH2310" t="s">
        <v>111</v>
      </c>
      <c r="AI2310" t="s">
        <v>53</v>
      </c>
      <c r="AJ2310" t="s">
        <v>5821</v>
      </c>
      <c r="AK2310" t="s">
        <v>53</v>
      </c>
      <c r="AL2310" t="s">
        <v>470</v>
      </c>
      <c r="AM2310" t="s">
        <v>8105</v>
      </c>
      <c r="AN2310" t="s">
        <v>65</v>
      </c>
      <c r="AO2310">
        <v>2233</v>
      </c>
      <c r="AP2310" t="s">
        <v>8106</v>
      </c>
      <c r="AQ2310" t="s">
        <v>6669</v>
      </c>
      <c r="AR2310" t="s">
        <v>266</v>
      </c>
      <c r="AS2310" t="s">
        <v>53</v>
      </c>
      <c r="AT2310" t="s">
        <v>53</v>
      </c>
      <c r="AU2310" t="s">
        <v>53</v>
      </c>
      <c r="AV2310" t="s">
        <v>53</v>
      </c>
      <c r="AW2310" t="s">
        <v>53</v>
      </c>
      <c r="AX2310" t="s">
        <v>111</v>
      </c>
      <c r="AY2310" t="s">
        <v>53</v>
      </c>
      <c r="AZ2310" t="s">
        <v>179</v>
      </c>
      <c r="BA2310" t="s">
        <v>1073</v>
      </c>
      <c r="BB2310" t="s">
        <v>53</v>
      </c>
      <c r="BC2310" t="s">
        <v>53</v>
      </c>
      <c r="BD2310" t="s">
        <v>53</v>
      </c>
      <c r="BE2310" t="s">
        <v>53</v>
      </c>
      <c r="BF2310" t="s">
        <v>1991</v>
      </c>
      <c r="BG2310" t="s">
        <v>53</v>
      </c>
      <c r="BH2310" t="s">
        <v>53</v>
      </c>
      <c r="BI2310" t="s">
        <v>53</v>
      </c>
    </row>
    <row r="2311" spans="1:61" x14ac:dyDescent="0.25">
      <c r="A2311" t="s">
        <v>8107</v>
      </c>
      <c r="B2311" t="s">
        <v>54</v>
      </c>
      <c r="C2311" t="s">
        <v>53</v>
      </c>
      <c r="D2311" t="s">
        <v>54</v>
      </c>
      <c r="E2311" t="s">
        <v>53</v>
      </c>
      <c r="F2311" t="s">
        <v>54</v>
      </c>
      <c r="G2311" t="s">
        <v>54</v>
      </c>
      <c r="H2311">
        <v>1596</v>
      </c>
      <c r="I2311" t="s">
        <v>1464</v>
      </c>
      <c r="J2311" t="s">
        <v>53</v>
      </c>
      <c r="K2311" t="s">
        <v>53</v>
      </c>
      <c r="L2311" t="s">
        <v>8107</v>
      </c>
      <c r="M2311" t="s">
        <v>111</v>
      </c>
      <c r="N2311" t="s">
        <v>53</v>
      </c>
      <c r="O2311" t="s">
        <v>5821</v>
      </c>
      <c r="P2311" t="s">
        <v>53</v>
      </c>
      <c r="Q2311">
        <v>1548</v>
      </c>
      <c r="R2311" t="s">
        <v>8108</v>
      </c>
      <c r="S2311" t="s">
        <v>53</v>
      </c>
      <c r="T2311" t="s">
        <v>53</v>
      </c>
      <c r="U2311" t="s">
        <v>53</v>
      </c>
      <c r="V2311" t="s">
        <v>111</v>
      </c>
      <c r="W2311" t="s">
        <v>53</v>
      </c>
      <c r="X2311" t="s">
        <v>179</v>
      </c>
      <c r="Y2311" t="s">
        <v>53</v>
      </c>
      <c r="Z2311" t="s">
        <v>53</v>
      </c>
      <c r="AA2311" t="s">
        <v>53</v>
      </c>
      <c r="AB2311" t="s">
        <v>53</v>
      </c>
      <c r="AC2311" t="s">
        <v>2591</v>
      </c>
      <c r="AD2311" t="s">
        <v>2903</v>
      </c>
      <c r="AE2311" t="s">
        <v>8092</v>
      </c>
      <c r="AF2311" t="s">
        <v>8107</v>
      </c>
      <c r="AG2311" t="s">
        <v>7986</v>
      </c>
      <c r="AH2311" t="s">
        <v>111</v>
      </c>
      <c r="AI2311" t="s">
        <v>53</v>
      </c>
      <c r="AJ2311" t="s">
        <v>5821</v>
      </c>
      <c r="AK2311" t="s">
        <v>53</v>
      </c>
      <c r="AL2311" t="s">
        <v>470</v>
      </c>
      <c r="AM2311" t="s">
        <v>7861</v>
      </c>
      <c r="AN2311" t="s">
        <v>65</v>
      </c>
      <c r="AO2311">
        <v>2234</v>
      </c>
      <c r="AP2311" t="s">
        <v>8109</v>
      </c>
      <c r="AQ2311" t="s">
        <v>6669</v>
      </c>
      <c r="AR2311" t="s">
        <v>266</v>
      </c>
      <c r="AS2311" t="s">
        <v>53</v>
      </c>
      <c r="AT2311" t="s">
        <v>53</v>
      </c>
      <c r="AU2311" t="s">
        <v>53</v>
      </c>
      <c r="AV2311" t="s">
        <v>53</v>
      </c>
      <c r="AW2311" t="s">
        <v>53</v>
      </c>
      <c r="AX2311" t="s">
        <v>111</v>
      </c>
      <c r="AY2311" t="s">
        <v>53</v>
      </c>
      <c r="AZ2311" t="s">
        <v>179</v>
      </c>
      <c r="BA2311" t="s">
        <v>1073</v>
      </c>
      <c r="BB2311" t="s">
        <v>53</v>
      </c>
      <c r="BC2311" t="s">
        <v>53</v>
      </c>
      <c r="BD2311" t="s">
        <v>53</v>
      </c>
      <c r="BE2311" t="s">
        <v>53</v>
      </c>
      <c r="BF2311" t="s">
        <v>2591</v>
      </c>
      <c r="BG2311" t="s">
        <v>53</v>
      </c>
      <c r="BH2311" t="s">
        <v>53</v>
      </c>
      <c r="BI2311" t="s">
        <v>53</v>
      </c>
    </row>
    <row r="2312" spans="1:61" x14ac:dyDescent="0.25">
      <c r="A2312" t="s">
        <v>8110</v>
      </c>
      <c r="B2312" t="s">
        <v>54</v>
      </c>
      <c r="C2312" t="s">
        <v>53</v>
      </c>
      <c r="D2312" t="s">
        <v>54</v>
      </c>
      <c r="E2312" t="s">
        <v>53</v>
      </c>
      <c r="F2312" t="s">
        <v>54</v>
      </c>
      <c r="G2312" t="s">
        <v>54</v>
      </c>
      <c r="H2312">
        <v>1597</v>
      </c>
      <c r="I2312" t="s">
        <v>1464</v>
      </c>
      <c r="J2312" t="s">
        <v>53</v>
      </c>
      <c r="K2312" t="s">
        <v>53</v>
      </c>
      <c r="L2312" t="s">
        <v>8110</v>
      </c>
      <c r="M2312" t="s">
        <v>111</v>
      </c>
      <c r="N2312" t="s">
        <v>53</v>
      </c>
      <c r="O2312" t="s">
        <v>5821</v>
      </c>
      <c r="P2312" t="s">
        <v>53</v>
      </c>
      <c r="Q2312">
        <v>1549</v>
      </c>
      <c r="R2312" t="s">
        <v>8111</v>
      </c>
      <c r="S2312" t="s">
        <v>53</v>
      </c>
      <c r="T2312" t="s">
        <v>53</v>
      </c>
      <c r="U2312" t="s">
        <v>53</v>
      </c>
      <c r="V2312" t="s">
        <v>111</v>
      </c>
      <c r="W2312" t="s">
        <v>53</v>
      </c>
      <c r="X2312" t="s">
        <v>179</v>
      </c>
      <c r="Y2312" t="s">
        <v>53</v>
      </c>
      <c r="Z2312" t="s">
        <v>53</v>
      </c>
      <c r="AA2312" t="s">
        <v>53</v>
      </c>
      <c r="AB2312" t="s">
        <v>53</v>
      </c>
      <c r="AC2312" t="s">
        <v>5763</v>
      </c>
      <c r="AD2312" t="s">
        <v>53</v>
      </c>
      <c r="AE2312" t="s">
        <v>7972</v>
      </c>
      <c r="AF2312" t="s">
        <v>8110</v>
      </c>
      <c r="AG2312" t="s">
        <v>5039</v>
      </c>
      <c r="AH2312" t="s">
        <v>111</v>
      </c>
      <c r="AI2312" t="s">
        <v>53</v>
      </c>
      <c r="AJ2312" t="s">
        <v>5821</v>
      </c>
      <c r="AK2312" t="s">
        <v>53</v>
      </c>
      <c r="AL2312" t="s">
        <v>53</v>
      </c>
      <c r="AM2312" t="s">
        <v>7864</v>
      </c>
      <c r="AN2312" t="s">
        <v>53</v>
      </c>
      <c r="AO2312">
        <v>2235</v>
      </c>
      <c r="AP2312" t="s">
        <v>8112</v>
      </c>
      <c r="AQ2312" t="s">
        <v>6669</v>
      </c>
      <c r="AR2312" t="s">
        <v>266</v>
      </c>
      <c r="AS2312" t="s">
        <v>53</v>
      </c>
      <c r="AT2312" t="s">
        <v>53</v>
      </c>
      <c r="AU2312" t="s">
        <v>53</v>
      </c>
      <c r="AV2312" t="s">
        <v>53</v>
      </c>
      <c r="AW2312" t="s">
        <v>53</v>
      </c>
      <c r="AX2312" t="s">
        <v>111</v>
      </c>
      <c r="AY2312" t="s">
        <v>53</v>
      </c>
      <c r="AZ2312" t="s">
        <v>179</v>
      </c>
      <c r="BA2312" t="s">
        <v>1073</v>
      </c>
      <c r="BB2312" t="s">
        <v>53</v>
      </c>
      <c r="BC2312" t="s">
        <v>53</v>
      </c>
      <c r="BD2312" t="s">
        <v>53</v>
      </c>
      <c r="BE2312" t="s">
        <v>53</v>
      </c>
      <c r="BF2312" t="s">
        <v>4955</v>
      </c>
      <c r="BG2312" t="s">
        <v>53</v>
      </c>
      <c r="BH2312" t="s">
        <v>53</v>
      </c>
      <c r="BI2312" t="s">
        <v>53</v>
      </c>
    </row>
    <row r="2313" spans="1:61" x14ac:dyDescent="0.25">
      <c r="A2313" t="s">
        <v>8110</v>
      </c>
      <c r="B2313" t="s">
        <v>54</v>
      </c>
      <c r="C2313" t="s">
        <v>53</v>
      </c>
      <c r="D2313" t="s">
        <v>54</v>
      </c>
      <c r="E2313" t="s">
        <v>53</v>
      </c>
      <c r="F2313" t="s">
        <v>54</v>
      </c>
      <c r="G2313" t="s">
        <v>54</v>
      </c>
      <c r="H2313">
        <v>1597</v>
      </c>
      <c r="I2313" t="s">
        <v>1464</v>
      </c>
      <c r="J2313" t="s">
        <v>53</v>
      </c>
      <c r="K2313" t="s">
        <v>53</v>
      </c>
      <c r="L2313" t="s">
        <v>8110</v>
      </c>
      <c r="M2313" t="s">
        <v>111</v>
      </c>
      <c r="N2313" t="s">
        <v>53</v>
      </c>
      <c r="O2313" t="s">
        <v>5821</v>
      </c>
      <c r="P2313" t="s">
        <v>53</v>
      </c>
      <c r="Q2313">
        <v>1549</v>
      </c>
      <c r="R2313" t="s">
        <v>8111</v>
      </c>
      <c r="S2313" t="s">
        <v>53</v>
      </c>
      <c r="T2313" t="s">
        <v>53</v>
      </c>
      <c r="U2313" t="s">
        <v>53</v>
      </c>
      <c r="V2313" t="s">
        <v>111</v>
      </c>
      <c r="W2313" t="s">
        <v>53</v>
      </c>
      <c r="X2313" t="s">
        <v>179</v>
      </c>
      <c r="Y2313" t="s">
        <v>53</v>
      </c>
      <c r="Z2313" t="s">
        <v>53</v>
      </c>
      <c r="AA2313" t="s">
        <v>53</v>
      </c>
      <c r="AB2313" t="s">
        <v>53</v>
      </c>
      <c r="AC2313" t="s">
        <v>7251</v>
      </c>
      <c r="AD2313" t="s">
        <v>8113</v>
      </c>
      <c r="AE2313" t="s">
        <v>8042</v>
      </c>
      <c r="AF2313" t="s">
        <v>8114</v>
      </c>
      <c r="AG2313" t="s">
        <v>8044</v>
      </c>
      <c r="AH2313" t="s">
        <v>111</v>
      </c>
      <c r="AI2313" t="s">
        <v>53</v>
      </c>
      <c r="AJ2313" t="s">
        <v>5821</v>
      </c>
      <c r="AK2313" t="s">
        <v>53</v>
      </c>
      <c r="AL2313" t="s">
        <v>206</v>
      </c>
      <c r="AM2313" t="s">
        <v>7864</v>
      </c>
      <c r="AN2313" t="s">
        <v>65</v>
      </c>
      <c r="AO2313">
        <v>2260</v>
      </c>
      <c r="AP2313" t="s">
        <v>8115</v>
      </c>
      <c r="AQ2313" t="s">
        <v>6669</v>
      </c>
      <c r="AR2313" t="s">
        <v>483</v>
      </c>
      <c r="AS2313" t="s">
        <v>238</v>
      </c>
      <c r="AT2313" t="s">
        <v>53</v>
      </c>
      <c r="AU2313" t="s">
        <v>53</v>
      </c>
      <c r="AV2313" t="s">
        <v>53</v>
      </c>
      <c r="AW2313" t="s">
        <v>53</v>
      </c>
      <c r="AX2313" t="s">
        <v>111</v>
      </c>
      <c r="AY2313" t="s">
        <v>53</v>
      </c>
      <c r="AZ2313" t="s">
        <v>179</v>
      </c>
      <c r="BA2313" t="s">
        <v>1073</v>
      </c>
      <c r="BB2313" t="s">
        <v>53</v>
      </c>
      <c r="BC2313" t="s">
        <v>53</v>
      </c>
      <c r="BD2313" t="s">
        <v>53</v>
      </c>
      <c r="BE2313" t="s">
        <v>53</v>
      </c>
      <c r="BF2313" t="s">
        <v>7251</v>
      </c>
      <c r="BG2313" t="s">
        <v>99</v>
      </c>
      <c r="BH2313" t="s">
        <v>53</v>
      </c>
      <c r="BI2313" t="s">
        <v>53</v>
      </c>
    </row>
    <row r="2314" spans="1:61" x14ac:dyDescent="0.25">
      <c r="A2314" t="s">
        <v>53</v>
      </c>
      <c r="B2314" t="s">
        <v>54</v>
      </c>
      <c r="C2314" t="s">
        <v>53</v>
      </c>
      <c r="D2314" t="s">
        <v>54</v>
      </c>
      <c r="E2314" t="s">
        <v>110</v>
      </c>
      <c r="F2314" t="s">
        <v>54</v>
      </c>
      <c r="G2314" t="s">
        <v>54</v>
      </c>
      <c r="H2314">
        <v>1598</v>
      </c>
      <c r="I2314" t="s">
        <v>1464</v>
      </c>
      <c r="J2314" t="s">
        <v>53</v>
      </c>
      <c r="K2314" t="s">
        <v>53</v>
      </c>
      <c r="L2314" t="s">
        <v>53</v>
      </c>
      <c r="M2314" t="s">
        <v>61</v>
      </c>
      <c r="N2314" t="s">
        <v>7810</v>
      </c>
      <c r="O2314" t="s">
        <v>201</v>
      </c>
      <c r="P2314" t="s">
        <v>64</v>
      </c>
      <c r="Q2314">
        <v>1550</v>
      </c>
      <c r="R2314" t="s">
        <v>8116</v>
      </c>
      <c r="S2314" t="s">
        <v>53</v>
      </c>
      <c r="T2314" t="s">
        <v>53</v>
      </c>
      <c r="U2314" t="s">
        <v>53</v>
      </c>
      <c r="V2314" t="s">
        <v>61</v>
      </c>
      <c r="W2314" t="s">
        <v>53</v>
      </c>
      <c r="X2314" t="s">
        <v>395</v>
      </c>
      <c r="Y2314" t="s">
        <v>53</v>
      </c>
      <c r="Z2314" t="s">
        <v>53</v>
      </c>
      <c r="AA2314" t="s">
        <v>53</v>
      </c>
      <c r="AB2314" t="s">
        <v>53</v>
      </c>
      <c r="AC2314" t="s">
        <v>1393</v>
      </c>
      <c r="AD2314" t="s">
        <v>657</v>
      </c>
      <c r="AE2314" t="s">
        <v>200</v>
      </c>
      <c r="AF2314" t="s">
        <v>53</v>
      </c>
      <c r="AG2314" t="s">
        <v>201</v>
      </c>
      <c r="AH2314" t="s">
        <v>61</v>
      </c>
      <c r="AI2314" t="s">
        <v>7810</v>
      </c>
      <c r="AJ2314" t="s">
        <v>201</v>
      </c>
      <c r="AK2314" t="s">
        <v>64</v>
      </c>
      <c r="AL2314" t="s">
        <v>150</v>
      </c>
      <c r="AM2314" t="s">
        <v>7874</v>
      </c>
      <c r="AN2314" t="s">
        <v>151</v>
      </c>
      <c r="AO2314">
        <v>2238</v>
      </c>
      <c r="AP2314" t="s">
        <v>8117</v>
      </c>
      <c r="AQ2314" t="s">
        <v>2184</v>
      </c>
      <c r="AR2314" t="s">
        <v>203</v>
      </c>
      <c r="AS2314" t="s">
        <v>72</v>
      </c>
      <c r="AT2314" t="s">
        <v>53</v>
      </c>
      <c r="AU2314" t="s">
        <v>53</v>
      </c>
      <c r="AV2314" t="s">
        <v>53</v>
      </c>
      <c r="AW2314" t="s">
        <v>53</v>
      </c>
      <c r="AX2314" t="s">
        <v>61</v>
      </c>
      <c r="AY2314" t="s">
        <v>53</v>
      </c>
      <c r="AZ2314" t="s">
        <v>395</v>
      </c>
      <c r="BA2314" t="s">
        <v>74</v>
      </c>
      <c r="BB2314" t="s">
        <v>53</v>
      </c>
      <c r="BC2314" t="s">
        <v>53</v>
      </c>
      <c r="BD2314" t="s">
        <v>53</v>
      </c>
      <c r="BE2314" t="s">
        <v>53</v>
      </c>
      <c r="BF2314" t="s">
        <v>2992</v>
      </c>
      <c r="BG2314" t="s">
        <v>194</v>
      </c>
      <c r="BH2314" t="s">
        <v>53</v>
      </c>
      <c r="BI2314" t="s">
        <v>53</v>
      </c>
    </row>
    <row r="2315" spans="1:61" x14ac:dyDescent="0.25">
      <c r="A2315" t="s">
        <v>53</v>
      </c>
      <c r="B2315" t="s">
        <v>54</v>
      </c>
      <c r="C2315" t="s">
        <v>53</v>
      </c>
      <c r="D2315" t="s">
        <v>54</v>
      </c>
      <c r="E2315" t="s">
        <v>110</v>
      </c>
      <c r="F2315" t="s">
        <v>54</v>
      </c>
      <c r="G2315" t="s">
        <v>54</v>
      </c>
      <c r="H2315">
        <v>1598</v>
      </c>
      <c r="I2315" t="s">
        <v>1464</v>
      </c>
      <c r="J2315" t="s">
        <v>53</v>
      </c>
      <c r="K2315" t="s">
        <v>53</v>
      </c>
      <c r="L2315" t="s">
        <v>53</v>
      </c>
      <c r="M2315" t="s">
        <v>61</v>
      </c>
      <c r="N2315" t="s">
        <v>7810</v>
      </c>
      <c r="O2315" t="s">
        <v>201</v>
      </c>
      <c r="P2315" t="s">
        <v>64</v>
      </c>
      <c r="Q2315">
        <v>1550</v>
      </c>
      <c r="R2315" t="s">
        <v>8116</v>
      </c>
      <c r="S2315" t="s">
        <v>53</v>
      </c>
      <c r="T2315" t="s">
        <v>53</v>
      </c>
      <c r="U2315" t="s">
        <v>53</v>
      </c>
      <c r="V2315" t="s">
        <v>61</v>
      </c>
      <c r="W2315" t="s">
        <v>53</v>
      </c>
      <c r="X2315" t="s">
        <v>395</v>
      </c>
      <c r="Y2315" t="s">
        <v>53</v>
      </c>
      <c r="Z2315" t="s">
        <v>53</v>
      </c>
      <c r="AA2315" t="s">
        <v>53</v>
      </c>
      <c r="AB2315" t="s">
        <v>53</v>
      </c>
      <c r="AC2315" t="s">
        <v>53</v>
      </c>
      <c r="AD2315" t="s">
        <v>53</v>
      </c>
      <c r="AE2315" t="s">
        <v>200</v>
      </c>
      <c r="AF2315" t="s">
        <v>53</v>
      </c>
      <c r="AG2315" t="s">
        <v>201</v>
      </c>
      <c r="AH2315" t="s">
        <v>61</v>
      </c>
      <c r="AI2315" t="s">
        <v>7810</v>
      </c>
      <c r="AJ2315" t="s">
        <v>201</v>
      </c>
      <c r="AK2315" t="s">
        <v>64</v>
      </c>
      <c r="AL2315" t="s">
        <v>53</v>
      </c>
      <c r="AM2315" t="s">
        <v>7874</v>
      </c>
      <c r="AN2315" t="s">
        <v>53</v>
      </c>
      <c r="AO2315">
        <v>2239</v>
      </c>
      <c r="AP2315" t="s">
        <v>8118</v>
      </c>
      <c r="AQ2315" t="s">
        <v>2184</v>
      </c>
      <c r="AR2315" t="s">
        <v>219</v>
      </c>
      <c r="AS2315" t="s">
        <v>263</v>
      </c>
      <c r="AT2315" t="s">
        <v>53</v>
      </c>
      <c r="AU2315" t="s">
        <v>53</v>
      </c>
      <c r="AV2315" t="s">
        <v>53</v>
      </c>
      <c r="AW2315" t="s">
        <v>53</v>
      </c>
      <c r="AX2315" t="s">
        <v>61</v>
      </c>
      <c r="AY2315" t="s">
        <v>53</v>
      </c>
      <c r="AZ2315" t="s">
        <v>395</v>
      </c>
      <c r="BA2315" t="s">
        <v>146</v>
      </c>
      <c r="BB2315" t="s">
        <v>53</v>
      </c>
      <c r="BC2315" t="s">
        <v>53</v>
      </c>
      <c r="BD2315" t="s">
        <v>53</v>
      </c>
      <c r="BE2315" t="s">
        <v>53</v>
      </c>
      <c r="BF2315" t="s">
        <v>53</v>
      </c>
      <c r="BG2315" t="s">
        <v>53</v>
      </c>
      <c r="BH2315" t="s">
        <v>53</v>
      </c>
      <c r="BI2315" t="s">
        <v>53</v>
      </c>
    </row>
    <row r="2316" spans="1:61" x14ac:dyDescent="0.25">
      <c r="A2316" t="s">
        <v>53</v>
      </c>
      <c r="B2316" t="s">
        <v>54</v>
      </c>
      <c r="C2316" t="s">
        <v>53</v>
      </c>
      <c r="D2316" t="s">
        <v>54</v>
      </c>
      <c r="E2316" t="s">
        <v>53</v>
      </c>
      <c r="F2316" t="s">
        <v>54</v>
      </c>
      <c r="G2316" t="s">
        <v>54</v>
      </c>
      <c r="H2316">
        <v>1599</v>
      </c>
      <c r="I2316" t="s">
        <v>1464</v>
      </c>
      <c r="J2316" t="s">
        <v>53</v>
      </c>
      <c r="K2316" t="s">
        <v>53</v>
      </c>
      <c r="L2316" t="s">
        <v>53</v>
      </c>
      <c r="M2316" t="s">
        <v>76</v>
      </c>
      <c r="N2316" t="s">
        <v>53</v>
      </c>
      <c r="O2316" t="s">
        <v>8119</v>
      </c>
      <c r="P2316" t="s">
        <v>53</v>
      </c>
      <c r="Q2316">
        <v>1553</v>
      </c>
      <c r="R2316" t="s">
        <v>4842</v>
      </c>
      <c r="S2316" t="s">
        <v>53</v>
      </c>
      <c r="T2316" t="s">
        <v>53</v>
      </c>
      <c r="U2316" t="s">
        <v>53</v>
      </c>
      <c r="V2316" t="s">
        <v>76</v>
      </c>
      <c r="W2316" t="s">
        <v>53</v>
      </c>
      <c r="X2316" t="s">
        <v>1826</v>
      </c>
      <c r="Y2316" t="s">
        <v>53</v>
      </c>
      <c r="Z2316" t="s">
        <v>53</v>
      </c>
      <c r="AA2316" t="s">
        <v>53</v>
      </c>
      <c r="AB2316" t="s">
        <v>53</v>
      </c>
      <c r="AC2316" t="s">
        <v>7708</v>
      </c>
      <c r="AD2316" t="s">
        <v>2762</v>
      </c>
      <c r="AE2316" t="s">
        <v>201</v>
      </c>
      <c r="AF2316" t="s">
        <v>53</v>
      </c>
      <c r="AG2316" t="s">
        <v>8119</v>
      </c>
      <c r="AH2316" t="s">
        <v>76</v>
      </c>
      <c r="AI2316" t="s">
        <v>53</v>
      </c>
      <c r="AJ2316" t="s">
        <v>8119</v>
      </c>
      <c r="AK2316" t="s">
        <v>53</v>
      </c>
      <c r="AL2316" t="s">
        <v>98</v>
      </c>
      <c r="AM2316" t="s">
        <v>7892</v>
      </c>
      <c r="AN2316" t="s">
        <v>99</v>
      </c>
      <c r="AO2316">
        <v>2242</v>
      </c>
      <c r="AP2316" t="s">
        <v>8120</v>
      </c>
      <c r="AQ2316" t="s">
        <v>4182</v>
      </c>
      <c r="AR2316" t="s">
        <v>203</v>
      </c>
      <c r="AS2316" t="s">
        <v>274</v>
      </c>
      <c r="AT2316" t="s">
        <v>53</v>
      </c>
      <c r="AU2316" t="s">
        <v>53</v>
      </c>
      <c r="AV2316" t="s">
        <v>53</v>
      </c>
      <c r="AW2316" t="s">
        <v>53</v>
      </c>
      <c r="AX2316" t="s">
        <v>76</v>
      </c>
      <c r="AY2316" t="s">
        <v>53</v>
      </c>
      <c r="AZ2316" t="s">
        <v>1826</v>
      </c>
      <c r="BA2316" t="s">
        <v>74</v>
      </c>
      <c r="BB2316" t="s">
        <v>53</v>
      </c>
      <c r="BC2316" t="s">
        <v>53</v>
      </c>
      <c r="BD2316" t="s">
        <v>53</v>
      </c>
      <c r="BE2316" t="s">
        <v>53</v>
      </c>
      <c r="BF2316" t="s">
        <v>8121</v>
      </c>
      <c r="BG2316" t="s">
        <v>99</v>
      </c>
      <c r="BH2316" t="s">
        <v>53</v>
      </c>
      <c r="BI2316" t="s">
        <v>53</v>
      </c>
    </row>
    <row r="2317" spans="1:61" x14ac:dyDescent="0.25">
      <c r="A2317" t="s">
        <v>53</v>
      </c>
      <c r="B2317" t="s">
        <v>54</v>
      </c>
      <c r="C2317" t="s">
        <v>53</v>
      </c>
      <c r="D2317" t="s">
        <v>54</v>
      </c>
      <c r="E2317" t="s">
        <v>53</v>
      </c>
      <c r="F2317" t="s">
        <v>54</v>
      </c>
      <c r="G2317" t="s">
        <v>54</v>
      </c>
      <c r="H2317">
        <v>1600</v>
      </c>
      <c r="I2317" t="s">
        <v>1464</v>
      </c>
      <c r="J2317" t="s">
        <v>53</v>
      </c>
      <c r="K2317" t="s">
        <v>53</v>
      </c>
      <c r="L2317" t="s">
        <v>53</v>
      </c>
      <c r="M2317" t="s">
        <v>111</v>
      </c>
      <c r="N2317" t="s">
        <v>53</v>
      </c>
      <c r="O2317" t="s">
        <v>5821</v>
      </c>
      <c r="P2317" t="s">
        <v>53</v>
      </c>
      <c r="Q2317">
        <v>1554</v>
      </c>
      <c r="R2317" t="s">
        <v>8122</v>
      </c>
      <c r="S2317" t="s">
        <v>53</v>
      </c>
      <c r="T2317" t="s">
        <v>53</v>
      </c>
      <c r="U2317" t="s">
        <v>53</v>
      </c>
      <c r="V2317" t="s">
        <v>111</v>
      </c>
      <c r="W2317" t="s">
        <v>53</v>
      </c>
      <c r="X2317" t="s">
        <v>179</v>
      </c>
      <c r="Y2317" t="s">
        <v>53</v>
      </c>
      <c r="Z2317" t="s">
        <v>53</v>
      </c>
      <c r="AA2317" t="s">
        <v>53</v>
      </c>
      <c r="AB2317" t="s">
        <v>53</v>
      </c>
      <c r="AC2317" t="s">
        <v>2682</v>
      </c>
      <c r="AD2317" t="s">
        <v>4051</v>
      </c>
      <c r="AE2317" t="s">
        <v>201</v>
      </c>
      <c r="AF2317" t="s">
        <v>8123</v>
      </c>
      <c r="AG2317" t="s">
        <v>8119</v>
      </c>
      <c r="AH2317" t="s">
        <v>111</v>
      </c>
      <c r="AI2317" t="s">
        <v>53</v>
      </c>
      <c r="AJ2317" t="s">
        <v>5821</v>
      </c>
      <c r="AK2317" t="s">
        <v>53</v>
      </c>
      <c r="AL2317" t="s">
        <v>98</v>
      </c>
      <c r="AM2317" t="s">
        <v>7896</v>
      </c>
      <c r="AN2317" t="s">
        <v>65</v>
      </c>
      <c r="AO2317">
        <v>2243</v>
      </c>
      <c r="AP2317" t="s">
        <v>8124</v>
      </c>
      <c r="AQ2317" t="s">
        <v>5076</v>
      </c>
      <c r="AR2317" t="s">
        <v>203</v>
      </c>
      <c r="AS2317" t="s">
        <v>238</v>
      </c>
      <c r="AT2317" t="s">
        <v>53</v>
      </c>
      <c r="AU2317" t="s">
        <v>53</v>
      </c>
      <c r="AV2317" t="s">
        <v>53</v>
      </c>
      <c r="AW2317" t="s">
        <v>53</v>
      </c>
      <c r="AX2317" t="s">
        <v>111</v>
      </c>
      <c r="AY2317" t="s">
        <v>53</v>
      </c>
      <c r="AZ2317" t="s">
        <v>179</v>
      </c>
      <c r="BA2317" t="s">
        <v>1073</v>
      </c>
      <c r="BB2317" t="s">
        <v>53</v>
      </c>
      <c r="BC2317" t="s">
        <v>53</v>
      </c>
      <c r="BD2317" t="s">
        <v>53</v>
      </c>
      <c r="BE2317" t="s">
        <v>53</v>
      </c>
      <c r="BF2317" t="s">
        <v>2682</v>
      </c>
      <c r="BG2317" t="s">
        <v>53</v>
      </c>
      <c r="BH2317" t="s">
        <v>53</v>
      </c>
      <c r="BI2317" t="s">
        <v>53</v>
      </c>
    </row>
    <row r="2318" spans="1:61" x14ac:dyDescent="0.25">
      <c r="A2318" t="s">
        <v>53</v>
      </c>
      <c r="B2318" t="s">
        <v>54</v>
      </c>
      <c r="C2318" t="s">
        <v>53</v>
      </c>
      <c r="D2318" t="s">
        <v>54</v>
      </c>
      <c r="E2318" t="s">
        <v>53</v>
      </c>
      <c r="F2318" t="s">
        <v>54</v>
      </c>
      <c r="G2318" t="s">
        <v>54</v>
      </c>
      <c r="H2318">
        <v>1601</v>
      </c>
      <c r="I2318" t="s">
        <v>1464</v>
      </c>
      <c r="J2318" t="s">
        <v>53</v>
      </c>
      <c r="K2318" t="s">
        <v>53</v>
      </c>
      <c r="L2318" t="s">
        <v>53</v>
      </c>
      <c r="M2318" t="s">
        <v>76</v>
      </c>
      <c r="N2318" t="s">
        <v>53</v>
      </c>
      <c r="O2318" t="s">
        <v>8125</v>
      </c>
      <c r="P2318" t="s">
        <v>53</v>
      </c>
      <c r="Q2318">
        <v>1555</v>
      </c>
      <c r="R2318" t="s">
        <v>8126</v>
      </c>
      <c r="S2318" t="s">
        <v>53</v>
      </c>
      <c r="T2318" t="s">
        <v>53</v>
      </c>
      <c r="U2318" t="s">
        <v>53</v>
      </c>
      <c r="V2318" t="s">
        <v>76</v>
      </c>
      <c r="W2318" t="s">
        <v>53</v>
      </c>
      <c r="X2318" t="s">
        <v>1826</v>
      </c>
      <c r="Y2318" t="s">
        <v>53</v>
      </c>
      <c r="Z2318" t="s">
        <v>53</v>
      </c>
      <c r="AA2318" t="s">
        <v>53</v>
      </c>
      <c r="AB2318" t="s">
        <v>53</v>
      </c>
      <c r="AC2318" t="s">
        <v>4002</v>
      </c>
      <c r="AD2318" t="s">
        <v>8127</v>
      </c>
      <c r="AE2318" t="s">
        <v>201</v>
      </c>
      <c r="AF2318" t="s">
        <v>8128</v>
      </c>
      <c r="AG2318" t="s">
        <v>8125</v>
      </c>
      <c r="AH2318" t="s">
        <v>76</v>
      </c>
      <c r="AI2318" t="s">
        <v>53</v>
      </c>
      <c r="AJ2318" t="s">
        <v>8125</v>
      </c>
      <c r="AK2318" t="s">
        <v>53</v>
      </c>
      <c r="AL2318" t="s">
        <v>98</v>
      </c>
      <c r="AM2318" t="s">
        <v>7902</v>
      </c>
      <c r="AN2318" t="s">
        <v>99</v>
      </c>
      <c r="AO2318">
        <v>2244</v>
      </c>
      <c r="AP2318" t="s">
        <v>8129</v>
      </c>
      <c r="AQ2318" t="s">
        <v>2184</v>
      </c>
      <c r="AR2318" t="s">
        <v>203</v>
      </c>
      <c r="AS2318" t="s">
        <v>274</v>
      </c>
      <c r="AT2318" t="s">
        <v>53</v>
      </c>
      <c r="AU2318" t="s">
        <v>53</v>
      </c>
      <c r="AV2318" t="s">
        <v>53</v>
      </c>
      <c r="AW2318" t="s">
        <v>53</v>
      </c>
      <c r="AX2318" t="s">
        <v>76</v>
      </c>
      <c r="AY2318" t="s">
        <v>53</v>
      </c>
      <c r="AZ2318" t="s">
        <v>1826</v>
      </c>
      <c r="BA2318" t="s">
        <v>74</v>
      </c>
      <c r="BB2318" t="s">
        <v>53</v>
      </c>
      <c r="BC2318" t="s">
        <v>53</v>
      </c>
      <c r="BD2318" t="s">
        <v>53</v>
      </c>
      <c r="BE2318" t="s">
        <v>53</v>
      </c>
      <c r="BF2318" t="s">
        <v>8130</v>
      </c>
      <c r="BG2318" t="s">
        <v>99</v>
      </c>
      <c r="BH2318" t="s">
        <v>53</v>
      </c>
      <c r="BI2318" t="s">
        <v>53</v>
      </c>
    </row>
    <row r="2319" spans="1:61" x14ac:dyDescent="0.25">
      <c r="A2319" t="s">
        <v>53</v>
      </c>
      <c r="B2319" t="s">
        <v>54</v>
      </c>
      <c r="C2319" t="s">
        <v>53</v>
      </c>
      <c r="D2319" t="s">
        <v>54</v>
      </c>
      <c r="E2319" t="s">
        <v>56</v>
      </c>
      <c r="F2319" t="s">
        <v>54</v>
      </c>
      <c r="G2319" t="s">
        <v>54</v>
      </c>
      <c r="H2319">
        <v>1602</v>
      </c>
      <c r="I2319" t="s">
        <v>1464</v>
      </c>
      <c r="J2319" t="s">
        <v>53</v>
      </c>
      <c r="K2319" t="s">
        <v>53</v>
      </c>
      <c r="L2319" t="s">
        <v>53</v>
      </c>
      <c r="M2319" t="s">
        <v>61</v>
      </c>
      <c r="N2319" t="s">
        <v>7841</v>
      </c>
      <c r="O2319" t="s">
        <v>8125</v>
      </c>
      <c r="P2319" t="s">
        <v>64</v>
      </c>
      <c r="Q2319">
        <v>1556</v>
      </c>
      <c r="R2319" t="s">
        <v>8131</v>
      </c>
      <c r="S2319" t="s">
        <v>53</v>
      </c>
      <c r="T2319" t="s">
        <v>53</v>
      </c>
      <c r="U2319" t="s">
        <v>53</v>
      </c>
      <c r="V2319" t="s">
        <v>61</v>
      </c>
      <c r="W2319" t="s">
        <v>53</v>
      </c>
      <c r="X2319" t="s">
        <v>172</v>
      </c>
      <c r="Y2319" t="s">
        <v>53</v>
      </c>
      <c r="Z2319" t="s">
        <v>53</v>
      </c>
      <c r="AA2319" t="s">
        <v>53</v>
      </c>
      <c r="AB2319" t="s">
        <v>53</v>
      </c>
      <c r="AC2319" t="s">
        <v>3810</v>
      </c>
      <c r="AD2319" t="s">
        <v>467</v>
      </c>
      <c r="AE2319" t="s">
        <v>8119</v>
      </c>
      <c r="AF2319" t="s">
        <v>8132</v>
      </c>
      <c r="AG2319" t="s">
        <v>8125</v>
      </c>
      <c r="AH2319" t="s">
        <v>61</v>
      </c>
      <c r="AI2319" t="s">
        <v>7841</v>
      </c>
      <c r="AJ2319" t="s">
        <v>8125</v>
      </c>
      <c r="AK2319" t="s">
        <v>64</v>
      </c>
      <c r="AL2319" t="s">
        <v>98</v>
      </c>
      <c r="AM2319" t="s">
        <v>7908</v>
      </c>
      <c r="AN2319" t="s">
        <v>99</v>
      </c>
      <c r="AO2319">
        <v>2245</v>
      </c>
      <c r="AP2319" t="s">
        <v>8133</v>
      </c>
      <c r="AQ2319" t="s">
        <v>2184</v>
      </c>
      <c r="AR2319" t="s">
        <v>203</v>
      </c>
      <c r="AS2319" t="s">
        <v>72</v>
      </c>
      <c r="AT2319" t="s">
        <v>53</v>
      </c>
      <c r="AU2319" t="s">
        <v>53</v>
      </c>
      <c r="AV2319" t="s">
        <v>53</v>
      </c>
      <c r="AW2319" t="s">
        <v>53</v>
      </c>
      <c r="AX2319" t="s">
        <v>61</v>
      </c>
      <c r="AY2319" t="s">
        <v>53</v>
      </c>
      <c r="AZ2319" t="s">
        <v>172</v>
      </c>
      <c r="BA2319" t="s">
        <v>74</v>
      </c>
      <c r="BB2319" t="s">
        <v>53</v>
      </c>
      <c r="BC2319" t="s">
        <v>53</v>
      </c>
      <c r="BD2319" t="s">
        <v>53</v>
      </c>
      <c r="BE2319" t="s">
        <v>53</v>
      </c>
      <c r="BF2319" t="s">
        <v>8134</v>
      </c>
      <c r="BG2319" t="s">
        <v>151</v>
      </c>
      <c r="BH2319" t="s">
        <v>53</v>
      </c>
      <c r="BI2319" t="s">
        <v>53</v>
      </c>
    </row>
    <row r="2320" spans="1:61" x14ac:dyDescent="0.25">
      <c r="A2320" t="s">
        <v>53</v>
      </c>
      <c r="B2320" t="s">
        <v>54</v>
      </c>
      <c r="C2320" t="s">
        <v>53</v>
      </c>
      <c r="D2320" t="s">
        <v>54</v>
      </c>
      <c r="E2320" t="s">
        <v>56</v>
      </c>
      <c r="F2320" t="s">
        <v>54</v>
      </c>
      <c r="G2320" t="s">
        <v>54</v>
      </c>
      <c r="H2320">
        <v>1602</v>
      </c>
      <c r="I2320" t="s">
        <v>1464</v>
      </c>
      <c r="J2320" t="s">
        <v>53</v>
      </c>
      <c r="K2320" t="s">
        <v>53</v>
      </c>
      <c r="L2320" t="s">
        <v>53</v>
      </c>
      <c r="M2320" t="s">
        <v>61</v>
      </c>
      <c r="N2320" t="s">
        <v>7841</v>
      </c>
      <c r="O2320" t="s">
        <v>8125</v>
      </c>
      <c r="P2320" t="s">
        <v>64</v>
      </c>
      <c r="Q2320">
        <v>1556</v>
      </c>
      <c r="R2320" t="s">
        <v>8131</v>
      </c>
      <c r="S2320" t="s">
        <v>53</v>
      </c>
      <c r="T2320" t="s">
        <v>53</v>
      </c>
      <c r="U2320" t="s">
        <v>53</v>
      </c>
      <c r="V2320" t="s">
        <v>61</v>
      </c>
      <c r="W2320" t="s">
        <v>53</v>
      </c>
      <c r="X2320" t="s">
        <v>172</v>
      </c>
      <c r="Y2320" t="s">
        <v>53</v>
      </c>
      <c r="Z2320" t="s">
        <v>53</v>
      </c>
      <c r="AA2320" t="s">
        <v>53</v>
      </c>
      <c r="AB2320" t="s">
        <v>53</v>
      </c>
      <c r="AC2320" t="s">
        <v>4002</v>
      </c>
      <c r="AD2320" t="s">
        <v>8135</v>
      </c>
      <c r="AE2320" t="s">
        <v>8119</v>
      </c>
      <c r="AF2320" t="s">
        <v>8136</v>
      </c>
      <c r="AG2320" t="s">
        <v>8125</v>
      </c>
      <c r="AH2320" t="s">
        <v>61</v>
      </c>
      <c r="AI2320" t="s">
        <v>7841</v>
      </c>
      <c r="AJ2320" t="s">
        <v>8125</v>
      </c>
      <c r="AK2320" t="s">
        <v>64</v>
      </c>
      <c r="AL2320" t="s">
        <v>150</v>
      </c>
      <c r="AM2320" t="s">
        <v>7908</v>
      </c>
      <c r="AN2320" t="s">
        <v>99</v>
      </c>
      <c r="AO2320">
        <v>2246</v>
      </c>
      <c r="AP2320" t="s">
        <v>8137</v>
      </c>
      <c r="AQ2320" t="s">
        <v>2184</v>
      </c>
      <c r="AR2320" t="s">
        <v>203</v>
      </c>
      <c r="AS2320" t="s">
        <v>72</v>
      </c>
      <c r="AT2320" t="s">
        <v>53</v>
      </c>
      <c r="AU2320" t="s">
        <v>53</v>
      </c>
      <c r="AV2320" t="s">
        <v>53</v>
      </c>
      <c r="AW2320" t="s">
        <v>53</v>
      </c>
      <c r="AX2320" t="s">
        <v>61</v>
      </c>
      <c r="AY2320" t="s">
        <v>53</v>
      </c>
      <c r="AZ2320" t="s">
        <v>172</v>
      </c>
      <c r="BA2320" t="s">
        <v>93</v>
      </c>
      <c r="BB2320" t="s">
        <v>53</v>
      </c>
      <c r="BC2320" t="s">
        <v>53</v>
      </c>
      <c r="BD2320" t="s">
        <v>53</v>
      </c>
      <c r="BE2320" t="s">
        <v>53</v>
      </c>
      <c r="BF2320" t="s">
        <v>8130</v>
      </c>
      <c r="BG2320" t="s">
        <v>117</v>
      </c>
      <c r="BH2320" t="s">
        <v>53</v>
      </c>
      <c r="BI2320" t="s">
        <v>53</v>
      </c>
    </row>
    <row r="2321" spans="1:61" x14ac:dyDescent="0.25">
      <c r="A2321" t="s">
        <v>53</v>
      </c>
      <c r="B2321" t="s">
        <v>54</v>
      </c>
      <c r="C2321" t="s">
        <v>53</v>
      </c>
      <c r="D2321" t="s">
        <v>54</v>
      </c>
      <c r="E2321" t="s">
        <v>56</v>
      </c>
      <c r="F2321" t="s">
        <v>54</v>
      </c>
      <c r="G2321" t="s">
        <v>54</v>
      </c>
      <c r="H2321">
        <v>1602</v>
      </c>
      <c r="I2321" t="s">
        <v>1464</v>
      </c>
      <c r="J2321" t="s">
        <v>53</v>
      </c>
      <c r="K2321" t="s">
        <v>53</v>
      </c>
      <c r="L2321" t="s">
        <v>53</v>
      </c>
      <c r="M2321" t="s">
        <v>61</v>
      </c>
      <c r="N2321" t="s">
        <v>7841</v>
      </c>
      <c r="O2321" t="s">
        <v>8125</v>
      </c>
      <c r="P2321" t="s">
        <v>64</v>
      </c>
      <c r="Q2321">
        <v>1556</v>
      </c>
      <c r="R2321" t="s">
        <v>8131</v>
      </c>
      <c r="S2321" t="s">
        <v>53</v>
      </c>
      <c r="T2321" t="s">
        <v>53</v>
      </c>
      <c r="U2321" t="s">
        <v>53</v>
      </c>
      <c r="V2321" t="s">
        <v>61</v>
      </c>
      <c r="W2321" t="s">
        <v>53</v>
      </c>
      <c r="X2321" t="s">
        <v>172</v>
      </c>
      <c r="Y2321" t="s">
        <v>53</v>
      </c>
      <c r="Z2321" t="s">
        <v>53</v>
      </c>
      <c r="AA2321" t="s">
        <v>53</v>
      </c>
      <c r="AB2321" t="s">
        <v>53</v>
      </c>
      <c r="AC2321" t="s">
        <v>53</v>
      </c>
      <c r="AD2321" t="s">
        <v>53</v>
      </c>
      <c r="AE2321" t="s">
        <v>8119</v>
      </c>
      <c r="AF2321" t="s">
        <v>53</v>
      </c>
      <c r="AG2321" t="s">
        <v>8125</v>
      </c>
      <c r="AH2321" t="s">
        <v>61</v>
      </c>
      <c r="AI2321" t="s">
        <v>7841</v>
      </c>
      <c r="AJ2321" t="s">
        <v>8125</v>
      </c>
      <c r="AK2321" t="s">
        <v>64</v>
      </c>
      <c r="AL2321" t="s">
        <v>53</v>
      </c>
      <c r="AM2321" t="s">
        <v>7908</v>
      </c>
      <c r="AN2321" t="s">
        <v>53</v>
      </c>
      <c r="AO2321">
        <v>2247</v>
      </c>
      <c r="AP2321" t="s">
        <v>8138</v>
      </c>
      <c r="AQ2321" t="s">
        <v>2184</v>
      </c>
      <c r="AR2321" t="s">
        <v>219</v>
      </c>
      <c r="AS2321" t="s">
        <v>263</v>
      </c>
      <c r="AT2321" t="s">
        <v>53</v>
      </c>
      <c r="AU2321" t="s">
        <v>53</v>
      </c>
      <c r="AV2321" t="s">
        <v>53</v>
      </c>
      <c r="AW2321" t="s">
        <v>53</v>
      </c>
      <c r="AX2321" t="s">
        <v>61</v>
      </c>
      <c r="AY2321" t="s">
        <v>53</v>
      </c>
      <c r="AZ2321" t="s">
        <v>172</v>
      </c>
      <c r="BA2321" t="s">
        <v>146</v>
      </c>
      <c r="BB2321" t="s">
        <v>53</v>
      </c>
      <c r="BC2321" t="s">
        <v>53</v>
      </c>
      <c r="BD2321" t="s">
        <v>53</v>
      </c>
      <c r="BE2321" t="s">
        <v>53</v>
      </c>
      <c r="BF2321" t="s">
        <v>53</v>
      </c>
      <c r="BG2321" t="s">
        <v>53</v>
      </c>
      <c r="BH2321" t="s">
        <v>53</v>
      </c>
      <c r="BI2321" t="s">
        <v>53</v>
      </c>
    </row>
    <row r="2322" spans="1:61" x14ac:dyDescent="0.25">
      <c r="A2322" t="s">
        <v>53</v>
      </c>
      <c r="B2322" t="s">
        <v>54</v>
      </c>
      <c r="C2322" t="s">
        <v>55</v>
      </c>
      <c r="D2322" t="s">
        <v>54</v>
      </c>
      <c r="E2322" t="s">
        <v>56</v>
      </c>
      <c r="F2322" t="s">
        <v>54</v>
      </c>
      <c r="G2322" t="s">
        <v>54</v>
      </c>
      <c r="H2322">
        <v>1603</v>
      </c>
      <c r="I2322" t="s">
        <v>57</v>
      </c>
      <c r="J2322" t="s">
        <v>58</v>
      </c>
      <c r="K2322" t="s">
        <v>104</v>
      </c>
      <c r="L2322" t="s">
        <v>53</v>
      </c>
      <c r="M2322" t="s">
        <v>321</v>
      </c>
      <c r="N2322" t="s">
        <v>53</v>
      </c>
      <c r="O2322" t="s">
        <v>8042</v>
      </c>
      <c r="P2322" t="s">
        <v>53</v>
      </c>
      <c r="Q2322">
        <v>1557</v>
      </c>
      <c r="R2322" t="s">
        <v>8139</v>
      </c>
      <c r="S2322" t="s">
        <v>53</v>
      </c>
      <c r="T2322" t="s">
        <v>53</v>
      </c>
      <c r="U2322" t="s">
        <v>53</v>
      </c>
      <c r="V2322" t="s">
        <v>53</v>
      </c>
      <c r="W2322" t="s">
        <v>53</v>
      </c>
      <c r="X2322" t="s">
        <v>53</v>
      </c>
      <c r="Y2322" t="s">
        <v>53</v>
      </c>
      <c r="Z2322" t="s">
        <v>53</v>
      </c>
      <c r="AA2322" t="s">
        <v>53</v>
      </c>
      <c r="AB2322" t="s">
        <v>53</v>
      </c>
      <c r="AC2322" t="s">
        <v>7899</v>
      </c>
      <c r="AD2322" t="s">
        <v>8140</v>
      </c>
      <c r="AE2322" t="s">
        <v>8042</v>
      </c>
      <c r="AF2322" t="s">
        <v>6953</v>
      </c>
      <c r="AG2322" t="s">
        <v>8044</v>
      </c>
      <c r="AH2322" t="s">
        <v>321</v>
      </c>
      <c r="AI2322" t="s">
        <v>53</v>
      </c>
      <c r="AJ2322" t="s">
        <v>8042</v>
      </c>
      <c r="AK2322" t="s">
        <v>53</v>
      </c>
      <c r="AL2322" t="s">
        <v>98</v>
      </c>
      <c r="AM2322" t="s">
        <v>7910</v>
      </c>
      <c r="AN2322" t="s">
        <v>99</v>
      </c>
      <c r="AO2322">
        <v>2248</v>
      </c>
      <c r="AP2322" t="s">
        <v>8141</v>
      </c>
      <c r="AQ2322" t="s">
        <v>70</v>
      </c>
      <c r="AR2322" t="s">
        <v>483</v>
      </c>
      <c r="AS2322" t="s">
        <v>72</v>
      </c>
      <c r="AT2322" t="s">
        <v>53</v>
      </c>
      <c r="AU2322" t="s">
        <v>53</v>
      </c>
      <c r="AV2322" t="s">
        <v>53</v>
      </c>
      <c r="AW2322" t="s">
        <v>53</v>
      </c>
      <c r="AX2322" t="s">
        <v>53</v>
      </c>
      <c r="AY2322" t="s">
        <v>53</v>
      </c>
      <c r="AZ2322" t="s">
        <v>53</v>
      </c>
      <c r="BA2322" t="s">
        <v>93</v>
      </c>
      <c r="BB2322" t="s">
        <v>53</v>
      </c>
      <c r="BC2322" t="s">
        <v>53</v>
      </c>
      <c r="BD2322" t="s">
        <v>53</v>
      </c>
      <c r="BE2322" t="s">
        <v>53</v>
      </c>
      <c r="BF2322" t="s">
        <v>5884</v>
      </c>
      <c r="BG2322" t="s">
        <v>166</v>
      </c>
      <c r="BH2322" t="s">
        <v>53</v>
      </c>
      <c r="BI2322" t="s">
        <v>53</v>
      </c>
    </row>
    <row r="2323" spans="1:61" x14ac:dyDescent="0.25">
      <c r="A2323" t="s">
        <v>53</v>
      </c>
      <c r="B2323" t="s">
        <v>54</v>
      </c>
      <c r="C2323" t="s">
        <v>55</v>
      </c>
      <c r="D2323" t="s">
        <v>54</v>
      </c>
      <c r="E2323" t="s">
        <v>56</v>
      </c>
      <c r="F2323" t="s">
        <v>54</v>
      </c>
      <c r="G2323" t="s">
        <v>54</v>
      </c>
      <c r="H2323">
        <v>1603</v>
      </c>
      <c r="I2323" t="s">
        <v>57</v>
      </c>
      <c r="J2323" t="s">
        <v>58</v>
      </c>
      <c r="K2323" t="s">
        <v>104</v>
      </c>
      <c r="L2323" t="s">
        <v>53</v>
      </c>
      <c r="M2323" t="s">
        <v>321</v>
      </c>
      <c r="N2323" t="s">
        <v>53</v>
      </c>
      <c r="O2323" t="s">
        <v>8042</v>
      </c>
      <c r="P2323" t="s">
        <v>53</v>
      </c>
      <c r="Q2323">
        <v>1557</v>
      </c>
      <c r="R2323" t="s">
        <v>8139</v>
      </c>
      <c r="S2323" t="s">
        <v>53</v>
      </c>
      <c r="T2323" t="s">
        <v>53</v>
      </c>
      <c r="U2323" t="s">
        <v>53</v>
      </c>
      <c r="V2323" t="s">
        <v>53</v>
      </c>
      <c r="W2323" t="s">
        <v>53</v>
      </c>
      <c r="X2323" t="s">
        <v>53</v>
      </c>
      <c r="Y2323" t="s">
        <v>53</v>
      </c>
      <c r="Z2323" t="s">
        <v>53</v>
      </c>
      <c r="AA2323" t="s">
        <v>53</v>
      </c>
      <c r="AB2323" t="s">
        <v>53</v>
      </c>
      <c r="AC2323" t="s">
        <v>53</v>
      </c>
      <c r="AD2323" t="s">
        <v>53</v>
      </c>
      <c r="AE2323" t="s">
        <v>8042</v>
      </c>
      <c r="AF2323" t="s">
        <v>53</v>
      </c>
      <c r="AG2323" t="s">
        <v>8044</v>
      </c>
      <c r="AH2323" t="s">
        <v>321</v>
      </c>
      <c r="AI2323" t="s">
        <v>53</v>
      </c>
      <c r="AJ2323" t="s">
        <v>8042</v>
      </c>
      <c r="AK2323" t="s">
        <v>53</v>
      </c>
      <c r="AL2323" t="s">
        <v>53</v>
      </c>
      <c r="AM2323" t="s">
        <v>7910</v>
      </c>
      <c r="AN2323" t="s">
        <v>53</v>
      </c>
      <c r="AO2323">
        <v>2249</v>
      </c>
      <c r="AP2323" t="s">
        <v>8142</v>
      </c>
      <c r="AQ2323" t="s">
        <v>70</v>
      </c>
      <c r="AR2323" t="s">
        <v>219</v>
      </c>
      <c r="AS2323" t="s">
        <v>263</v>
      </c>
      <c r="AT2323" t="s">
        <v>53</v>
      </c>
      <c r="AU2323" t="s">
        <v>53</v>
      </c>
      <c r="AV2323" t="s">
        <v>53</v>
      </c>
      <c r="AW2323" t="s">
        <v>53</v>
      </c>
      <c r="AX2323" t="s">
        <v>53</v>
      </c>
      <c r="AY2323" t="s">
        <v>53</v>
      </c>
      <c r="AZ2323" t="s">
        <v>53</v>
      </c>
      <c r="BA2323" t="s">
        <v>146</v>
      </c>
      <c r="BB2323" t="s">
        <v>53</v>
      </c>
      <c r="BC2323" t="s">
        <v>53</v>
      </c>
      <c r="BD2323" t="s">
        <v>53</v>
      </c>
      <c r="BE2323" t="s">
        <v>53</v>
      </c>
      <c r="BF2323" t="s">
        <v>53</v>
      </c>
      <c r="BG2323" t="s">
        <v>53</v>
      </c>
      <c r="BH2323" t="s">
        <v>53</v>
      </c>
      <c r="BI2323" t="s">
        <v>53</v>
      </c>
    </row>
    <row r="2324" spans="1:61" x14ac:dyDescent="0.25">
      <c r="A2324" t="s">
        <v>53</v>
      </c>
      <c r="B2324" t="s">
        <v>54</v>
      </c>
      <c r="C2324" t="s">
        <v>53</v>
      </c>
      <c r="D2324" t="s">
        <v>54</v>
      </c>
      <c r="E2324" t="s">
        <v>56</v>
      </c>
      <c r="F2324" t="s">
        <v>54</v>
      </c>
      <c r="G2324" t="s">
        <v>54</v>
      </c>
      <c r="H2324">
        <v>1604</v>
      </c>
      <c r="I2324" t="s">
        <v>1464</v>
      </c>
      <c r="J2324" t="s">
        <v>53</v>
      </c>
      <c r="K2324" t="s">
        <v>53</v>
      </c>
      <c r="L2324" t="s">
        <v>8143</v>
      </c>
      <c r="M2324" t="s">
        <v>61</v>
      </c>
      <c r="N2324" t="s">
        <v>53</v>
      </c>
      <c r="O2324" t="s">
        <v>8044</v>
      </c>
      <c r="P2324" t="s">
        <v>53</v>
      </c>
      <c r="Q2324">
        <v>1558</v>
      </c>
      <c r="R2324" t="s">
        <v>8144</v>
      </c>
      <c r="S2324" t="s">
        <v>53</v>
      </c>
      <c r="T2324" t="s">
        <v>53</v>
      </c>
      <c r="U2324" t="s">
        <v>53</v>
      </c>
      <c r="V2324" t="s">
        <v>53</v>
      </c>
      <c r="W2324" t="s">
        <v>53</v>
      </c>
      <c r="X2324" t="s">
        <v>53</v>
      </c>
      <c r="Y2324" t="s">
        <v>53</v>
      </c>
      <c r="Z2324" t="s">
        <v>53</v>
      </c>
      <c r="AA2324" t="s">
        <v>53</v>
      </c>
      <c r="AB2324" t="s">
        <v>53</v>
      </c>
      <c r="AC2324" t="s">
        <v>8145</v>
      </c>
      <c r="AD2324" t="s">
        <v>8146</v>
      </c>
      <c r="AE2324" t="s">
        <v>8042</v>
      </c>
      <c r="AF2324" t="s">
        <v>8147</v>
      </c>
      <c r="AG2324" t="s">
        <v>8044</v>
      </c>
      <c r="AH2324" t="s">
        <v>61</v>
      </c>
      <c r="AI2324" t="s">
        <v>53</v>
      </c>
      <c r="AJ2324" t="s">
        <v>8044</v>
      </c>
      <c r="AK2324" t="s">
        <v>53</v>
      </c>
      <c r="AL2324" t="s">
        <v>98</v>
      </c>
      <c r="AM2324" t="s">
        <v>7914</v>
      </c>
      <c r="AN2324" t="s">
        <v>151</v>
      </c>
      <c r="AO2324">
        <v>2250</v>
      </c>
      <c r="AP2324" t="s">
        <v>8148</v>
      </c>
      <c r="AQ2324" t="s">
        <v>2340</v>
      </c>
      <c r="AR2324" t="s">
        <v>483</v>
      </c>
      <c r="AS2324" t="s">
        <v>72</v>
      </c>
      <c r="AT2324" t="s">
        <v>53</v>
      </c>
      <c r="AU2324" t="s">
        <v>53</v>
      </c>
      <c r="AV2324" t="s">
        <v>53</v>
      </c>
      <c r="AW2324" t="s">
        <v>53</v>
      </c>
      <c r="AX2324" t="s">
        <v>53</v>
      </c>
      <c r="AY2324" t="s">
        <v>53</v>
      </c>
      <c r="AZ2324" t="s">
        <v>53</v>
      </c>
      <c r="BA2324" t="s">
        <v>74</v>
      </c>
      <c r="BB2324" t="s">
        <v>53</v>
      </c>
      <c r="BC2324" t="s">
        <v>53</v>
      </c>
      <c r="BD2324" t="s">
        <v>53</v>
      </c>
      <c r="BE2324" t="s">
        <v>53</v>
      </c>
      <c r="BF2324" t="s">
        <v>8149</v>
      </c>
      <c r="BG2324" t="s">
        <v>203</v>
      </c>
      <c r="BH2324" t="s">
        <v>53</v>
      </c>
      <c r="BI2324" t="s">
        <v>53</v>
      </c>
    </row>
    <row r="2325" spans="1:61" x14ac:dyDescent="0.25">
      <c r="A2325" t="s">
        <v>53</v>
      </c>
      <c r="B2325" t="s">
        <v>54</v>
      </c>
      <c r="C2325" t="s">
        <v>53</v>
      </c>
      <c r="D2325" t="s">
        <v>54</v>
      </c>
      <c r="E2325" t="s">
        <v>56</v>
      </c>
      <c r="F2325" t="s">
        <v>54</v>
      </c>
      <c r="G2325" t="s">
        <v>54</v>
      </c>
      <c r="H2325">
        <v>1604</v>
      </c>
      <c r="I2325" t="s">
        <v>1464</v>
      </c>
      <c r="J2325" t="s">
        <v>53</v>
      </c>
      <c r="K2325" t="s">
        <v>53</v>
      </c>
      <c r="L2325" t="s">
        <v>8143</v>
      </c>
      <c r="M2325" t="s">
        <v>61</v>
      </c>
      <c r="N2325" t="s">
        <v>53</v>
      </c>
      <c r="O2325" t="s">
        <v>8044</v>
      </c>
      <c r="P2325" t="s">
        <v>53</v>
      </c>
      <c r="Q2325">
        <v>1558</v>
      </c>
      <c r="R2325" t="s">
        <v>8144</v>
      </c>
      <c r="S2325" t="s">
        <v>53</v>
      </c>
      <c r="T2325" t="s">
        <v>53</v>
      </c>
      <c r="U2325" t="s">
        <v>53</v>
      </c>
      <c r="V2325" t="s">
        <v>53</v>
      </c>
      <c r="W2325" t="s">
        <v>53</v>
      </c>
      <c r="X2325" t="s">
        <v>53</v>
      </c>
      <c r="Y2325" t="s">
        <v>53</v>
      </c>
      <c r="Z2325" t="s">
        <v>53</v>
      </c>
      <c r="AA2325" t="s">
        <v>53</v>
      </c>
      <c r="AB2325" t="s">
        <v>53</v>
      </c>
      <c r="AC2325" t="s">
        <v>4822</v>
      </c>
      <c r="AD2325" t="s">
        <v>8150</v>
      </c>
      <c r="AE2325" t="s">
        <v>8042</v>
      </c>
      <c r="AF2325" t="s">
        <v>8147</v>
      </c>
      <c r="AG2325" t="s">
        <v>8044</v>
      </c>
      <c r="AH2325" t="s">
        <v>61</v>
      </c>
      <c r="AI2325" t="s">
        <v>53</v>
      </c>
      <c r="AJ2325" t="s">
        <v>8044</v>
      </c>
      <c r="AK2325" t="s">
        <v>53</v>
      </c>
      <c r="AL2325" t="s">
        <v>206</v>
      </c>
      <c r="AM2325" t="s">
        <v>7914</v>
      </c>
      <c r="AN2325" t="s">
        <v>251</v>
      </c>
      <c r="AO2325">
        <v>2251</v>
      </c>
      <c r="AP2325" t="s">
        <v>8151</v>
      </c>
      <c r="AQ2325" t="s">
        <v>2340</v>
      </c>
      <c r="AR2325" t="s">
        <v>483</v>
      </c>
      <c r="AS2325" t="s">
        <v>72</v>
      </c>
      <c r="AT2325" t="s">
        <v>53</v>
      </c>
      <c r="AU2325" t="s">
        <v>53</v>
      </c>
      <c r="AV2325" t="s">
        <v>53</v>
      </c>
      <c r="AW2325" t="s">
        <v>53</v>
      </c>
      <c r="AX2325" t="s">
        <v>53</v>
      </c>
      <c r="AY2325" t="s">
        <v>53</v>
      </c>
      <c r="AZ2325" t="s">
        <v>53</v>
      </c>
      <c r="BA2325" t="s">
        <v>93</v>
      </c>
      <c r="BB2325" t="s">
        <v>53</v>
      </c>
      <c r="BC2325" t="s">
        <v>53</v>
      </c>
      <c r="BD2325" t="s">
        <v>53</v>
      </c>
      <c r="BE2325" t="s">
        <v>53</v>
      </c>
      <c r="BF2325" t="s">
        <v>8152</v>
      </c>
      <c r="BG2325" t="s">
        <v>65</v>
      </c>
      <c r="BH2325" t="s">
        <v>53</v>
      </c>
      <c r="BI2325" t="s">
        <v>53</v>
      </c>
    </row>
    <row r="2326" spans="1:61" x14ac:dyDescent="0.25">
      <c r="A2326" t="s">
        <v>53</v>
      </c>
      <c r="B2326" t="s">
        <v>54</v>
      </c>
      <c r="C2326" t="s">
        <v>53</v>
      </c>
      <c r="D2326" t="s">
        <v>54</v>
      </c>
      <c r="E2326" t="s">
        <v>56</v>
      </c>
      <c r="F2326" t="s">
        <v>54</v>
      </c>
      <c r="G2326" t="s">
        <v>54</v>
      </c>
      <c r="H2326">
        <v>1604</v>
      </c>
      <c r="I2326" t="s">
        <v>1464</v>
      </c>
      <c r="J2326" t="s">
        <v>53</v>
      </c>
      <c r="K2326" t="s">
        <v>53</v>
      </c>
      <c r="L2326" t="s">
        <v>8143</v>
      </c>
      <c r="M2326" t="s">
        <v>61</v>
      </c>
      <c r="N2326" t="s">
        <v>53</v>
      </c>
      <c r="O2326" t="s">
        <v>8044</v>
      </c>
      <c r="P2326" t="s">
        <v>53</v>
      </c>
      <c r="Q2326">
        <v>1558</v>
      </c>
      <c r="R2326" t="s">
        <v>8144</v>
      </c>
      <c r="S2326" t="s">
        <v>53</v>
      </c>
      <c r="T2326" t="s">
        <v>53</v>
      </c>
      <c r="U2326" t="s">
        <v>53</v>
      </c>
      <c r="V2326" t="s">
        <v>53</v>
      </c>
      <c r="W2326" t="s">
        <v>53</v>
      </c>
      <c r="X2326" t="s">
        <v>53</v>
      </c>
      <c r="Y2326" t="s">
        <v>53</v>
      </c>
      <c r="Z2326" t="s">
        <v>53</v>
      </c>
      <c r="AA2326" t="s">
        <v>53</v>
      </c>
      <c r="AB2326" t="s">
        <v>53</v>
      </c>
      <c r="AC2326" t="s">
        <v>53</v>
      </c>
      <c r="AD2326" t="s">
        <v>53</v>
      </c>
      <c r="AE2326" t="s">
        <v>8153</v>
      </c>
      <c r="AF2326" t="s">
        <v>53</v>
      </c>
      <c r="AG2326" t="s">
        <v>3858</v>
      </c>
      <c r="AH2326" t="s">
        <v>61</v>
      </c>
      <c r="AI2326" t="s">
        <v>53</v>
      </c>
      <c r="AJ2326" t="s">
        <v>8044</v>
      </c>
      <c r="AK2326" t="s">
        <v>53</v>
      </c>
      <c r="AL2326" t="s">
        <v>53</v>
      </c>
      <c r="AM2326" t="s">
        <v>7914</v>
      </c>
      <c r="AN2326" t="s">
        <v>53</v>
      </c>
      <c r="AO2326">
        <v>2335</v>
      </c>
      <c r="AP2326" t="s">
        <v>8154</v>
      </c>
      <c r="AQ2326" t="s">
        <v>5348</v>
      </c>
      <c r="AR2326" t="s">
        <v>237</v>
      </c>
      <c r="AS2326" t="s">
        <v>53</v>
      </c>
      <c r="AT2326" t="s">
        <v>53</v>
      </c>
      <c r="AU2326" t="s">
        <v>53</v>
      </c>
      <c r="AV2326" t="s">
        <v>53</v>
      </c>
      <c r="AW2326" t="s">
        <v>53</v>
      </c>
      <c r="AX2326" t="s">
        <v>53</v>
      </c>
      <c r="AY2326" t="s">
        <v>53</v>
      </c>
      <c r="AZ2326" t="s">
        <v>53</v>
      </c>
      <c r="BA2326" t="s">
        <v>146</v>
      </c>
      <c r="BB2326" t="s">
        <v>53</v>
      </c>
      <c r="BC2326" t="s">
        <v>53</v>
      </c>
      <c r="BD2326" t="s">
        <v>53</v>
      </c>
      <c r="BE2326" t="s">
        <v>53</v>
      </c>
      <c r="BF2326" t="s">
        <v>53</v>
      </c>
      <c r="BG2326" t="s">
        <v>53</v>
      </c>
      <c r="BH2326" t="s">
        <v>53</v>
      </c>
      <c r="BI2326" t="s">
        <v>53</v>
      </c>
    </row>
    <row r="2327" spans="1:61" x14ac:dyDescent="0.25">
      <c r="A2327" t="s">
        <v>53</v>
      </c>
      <c r="B2327" t="s">
        <v>54</v>
      </c>
      <c r="C2327" t="s">
        <v>53</v>
      </c>
      <c r="D2327" t="s">
        <v>54</v>
      </c>
      <c r="E2327" t="s">
        <v>53</v>
      </c>
      <c r="F2327" t="s">
        <v>54</v>
      </c>
      <c r="G2327" t="s">
        <v>54</v>
      </c>
      <c r="H2327">
        <v>1605</v>
      </c>
      <c r="I2327" t="s">
        <v>1464</v>
      </c>
      <c r="J2327" t="s">
        <v>53</v>
      </c>
      <c r="K2327" t="s">
        <v>53</v>
      </c>
      <c r="L2327" t="s">
        <v>53</v>
      </c>
      <c r="M2327" t="s">
        <v>485</v>
      </c>
      <c r="N2327" t="s">
        <v>53</v>
      </c>
      <c r="O2327" t="s">
        <v>8155</v>
      </c>
      <c r="P2327" t="s">
        <v>53</v>
      </c>
      <c r="Q2327">
        <v>1559</v>
      </c>
      <c r="R2327" t="s">
        <v>8156</v>
      </c>
      <c r="S2327" t="s">
        <v>53</v>
      </c>
      <c r="T2327" t="s">
        <v>53</v>
      </c>
      <c r="U2327" t="s">
        <v>53</v>
      </c>
      <c r="V2327" t="s">
        <v>485</v>
      </c>
      <c r="W2327" t="s">
        <v>53</v>
      </c>
      <c r="X2327" t="s">
        <v>3840</v>
      </c>
      <c r="Y2327" t="s">
        <v>53</v>
      </c>
      <c r="Z2327" t="s">
        <v>53</v>
      </c>
      <c r="AA2327" t="s">
        <v>53</v>
      </c>
      <c r="AB2327" t="s">
        <v>53</v>
      </c>
      <c r="AC2327" t="s">
        <v>8157</v>
      </c>
      <c r="AD2327" t="s">
        <v>470</v>
      </c>
      <c r="AE2327" t="s">
        <v>8042</v>
      </c>
      <c r="AF2327" t="s">
        <v>8147</v>
      </c>
      <c r="AG2327" t="s">
        <v>8044</v>
      </c>
      <c r="AH2327" t="s">
        <v>485</v>
      </c>
      <c r="AI2327" t="s">
        <v>53</v>
      </c>
      <c r="AJ2327" t="s">
        <v>8155</v>
      </c>
      <c r="AK2327" t="s">
        <v>53</v>
      </c>
      <c r="AL2327" t="s">
        <v>98</v>
      </c>
      <c r="AM2327" t="s">
        <v>7918</v>
      </c>
      <c r="AN2327" t="s">
        <v>463</v>
      </c>
      <c r="AO2327">
        <v>2252</v>
      </c>
      <c r="AP2327" t="s">
        <v>8158</v>
      </c>
      <c r="AQ2327" t="s">
        <v>2340</v>
      </c>
      <c r="AR2327" t="s">
        <v>483</v>
      </c>
      <c r="AS2327" t="s">
        <v>72</v>
      </c>
      <c r="AT2327" t="s">
        <v>53</v>
      </c>
      <c r="AU2327" t="s">
        <v>53</v>
      </c>
      <c r="AV2327" t="s">
        <v>53</v>
      </c>
      <c r="AW2327" t="s">
        <v>53</v>
      </c>
      <c r="AX2327" t="s">
        <v>485</v>
      </c>
      <c r="AY2327" t="s">
        <v>53</v>
      </c>
      <c r="AZ2327" t="s">
        <v>3840</v>
      </c>
      <c r="BA2327" t="s">
        <v>130</v>
      </c>
      <c r="BB2327" t="s">
        <v>53</v>
      </c>
      <c r="BC2327" t="s">
        <v>53</v>
      </c>
      <c r="BD2327" t="s">
        <v>53</v>
      </c>
      <c r="BE2327" t="s">
        <v>53</v>
      </c>
      <c r="BF2327" t="s">
        <v>8064</v>
      </c>
      <c r="BG2327" t="s">
        <v>431</v>
      </c>
      <c r="BH2327" t="s">
        <v>53</v>
      </c>
      <c r="BI2327" t="s">
        <v>53</v>
      </c>
    </row>
    <row r="2328" spans="1:61" x14ac:dyDescent="0.25">
      <c r="A2328" t="s">
        <v>53</v>
      </c>
      <c r="B2328" t="s">
        <v>54</v>
      </c>
      <c r="C2328" t="s">
        <v>53</v>
      </c>
      <c r="D2328" t="s">
        <v>54</v>
      </c>
      <c r="E2328" t="s">
        <v>53</v>
      </c>
      <c r="F2328" t="s">
        <v>54</v>
      </c>
      <c r="G2328" t="s">
        <v>54</v>
      </c>
      <c r="H2328">
        <v>1605</v>
      </c>
      <c r="I2328" t="s">
        <v>1464</v>
      </c>
      <c r="J2328" t="s">
        <v>53</v>
      </c>
      <c r="K2328" t="s">
        <v>53</v>
      </c>
      <c r="L2328" t="s">
        <v>53</v>
      </c>
      <c r="M2328" t="s">
        <v>485</v>
      </c>
      <c r="N2328" t="s">
        <v>53</v>
      </c>
      <c r="O2328" t="s">
        <v>8155</v>
      </c>
      <c r="P2328" t="s">
        <v>53</v>
      </c>
      <c r="Q2328">
        <v>1559</v>
      </c>
      <c r="R2328" t="s">
        <v>8156</v>
      </c>
      <c r="S2328" t="s">
        <v>53</v>
      </c>
      <c r="T2328" t="s">
        <v>53</v>
      </c>
      <c r="U2328" t="s">
        <v>53</v>
      </c>
      <c r="V2328" t="s">
        <v>485</v>
      </c>
      <c r="W2328" t="s">
        <v>53</v>
      </c>
      <c r="X2328" t="s">
        <v>3840</v>
      </c>
      <c r="Y2328" t="s">
        <v>53</v>
      </c>
      <c r="Z2328" t="s">
        <v>53</v>
      </c>
      <c r="AA2328" t="s">
        <v>53</v>
      </c>
      <c r="AB2328" t="s">
        <v>53</v>
      </c>
      <c r="AC2328" t="s">
        <v>53</v>
      </c>
      <c r="AD2328" t="s">
        <v>53</v>
      </c>
      <c r="AE2328" t="s">
        <v>8044</v>
      </c>
      <c r="AF2328" t="s">
        <v>53</v>
      </c>
      <c r="AG2328" t="s">
        <v>8155</v>
      </c>
      <c r="AH2328" t="s">
        <v>485</v>
      </c>
      <c r="AI2328" t="s">
        <v>53</v>
      </c>
      <c r="AJ2328" t="s">
        <v>8155</v>
      </c>
      <c r="AK2328" t="s">
        <v>53</v>
      </c>
      <c r="AL2328" t="s">
        <v>53</v>
      </c>
      <c r="AM2328" t="s">
        <v>7918</v>
      </c>
      <c r="AN2328" t="s">
        <v>53</v>
      </c>
      <c r="AO2328">
        <v>2268</v>
      </c>
      <c r="AP2328" t="s">
        <v>8159</v>
      </c>
      <c r="AQ2328" t="s">
        <v>2340</v>
      </c>
      <c r="AR2328" t="s">
        <v>219</v>
      </c>
      <c r="AS2328" t="s">
        <v>263</v>
      </c>
      <c r="AT2328" t="s">
        <v>53</v>
      </c>
      <c r="AU2328" t="s">
        <v>53</v>
      </c>
      <c r="AV2328" t="s">
        <v>53</v>
      </c>
      <c r="AW2328" t="s">
        <v>53</v>
      </c>
      <c r="AX2328" t="s">
        <v>485</v>
      </c>
      <c r="AY2328" t="s">
        <v>53</v>
      </c>
      <c r="AZ2328" t="s">
        <v>3840</v>
      </c>
      <c r="BA2328" t="s">
        <v>146</v>
      </c>
      <c r="BB2328" t="s">
        <v>53</v>
      </c>
      <c r="BC2328" t="s">
        <v>53</v>
      </c>
      <c r="BD2328" t="s">
        <v>53</v>
      </c>
      <c r="BE2328" t="s">
        <v>53</v>
      </c>
      <c r="BF2328" t="s">
        <v>53</v>
      </c>
      <c r="BG2328" t="s">
        <v>53</v>
      </c>
      <c r="BH2328" t="s">
        <v>53</v>
      </c>
      <c r="BI2328" t="s">
        <v>53</v>
      </c>
    </row>
    <row r="2329" spans="1:61" x14ac:dyDescent="0.25">
      <c r="A2329" t="s">
        <v>53</v>
      </c>
      <c r="B2329" t="s">
        <v>54</v>
      </c>
      <c r="C2329" t="s">
        <v>53</v>
      </c>
      <c r="D2329" t="s">
        <v>54</v>
      </c>
      <c r="E2329" t="s">
        <v>53</v>
      </c>
      <c r="F2329" t="s">
        <v>54</v>
      </c>
      <c r="G2329" t="s">
        <v>54</v>
      </c>
      <c r="H2329">
        <v>1605</v>
      </c>
      <c r="I2329" t="s">
        <v>1464</v>
      </c>
      <c r="J2329" t="s">
        <v>53</v>
      </c>
      <c r="K2329" t="s">
        <v>53</v>
      </c>
      <c r="L2329" t="s">
        <v>53</v>
      </c>
      <c r="M2329" t="s">
        <v>485</v>
      </c>
      <c r="N2329" t="s">
        <v>53</v>
      </c>
      <c r="O2329" t="s">
        <v>8155</v>
      </c>
      <c r="P2329" t="s">
        <v>53</v>
      </c>
      <c r="Q2329">
        <v>1559</v>
      </c>
      <c r="R2329" t="s">
        <v>8156</v>
      </c>
      <c r="S2329" t="s">
        <v>53</v>
      </c>
      <c r="T2329" t="s">
        <v>53</v>
      </c>
      <c r="U2329" t="s">
        <v>53</v>
      </c>
      <c r="V2329" t="s">
        <v>485</v>
      </c>
      <c r="W2329" t="s">
        <v>53</v>
      </c>
      <c r="X2329" t="s">
        <v>3840</v>
      </c>
      <c r="Y2329" t="s">
        <v>53</v>
      </c>
      <c r="Z2329" t="s">
        <v>53</v>
      </c>
      <c r="AA2329" t="s">
        <v>53</v>
      </c>
      <c r="AB2329" t="s">
        <v>53</v>
      </c>
      <c r="AC2329" t="s">
        <v>2035</v>
      </c>
      <c r="AD2329" t="s">
        <v>2019</v>
      </c>
      <c r="AE2329" t="s">
        <v>8044</v>
      </c>
      <c r="AF2329" t="s">
        <v>8147</v>
      </c>
      <c r="AG2329" t="s">
        <v>8155</v>
      </c>
      <c r="AH2329" t="s">
        <v>485</v>
      </c>
      <c r="AI2329" t="s">
        <v>53</v>
      </c>
      <c r="AJ2329" t="s">
        <v>8155</v>
      </c>
      <c r="AK2329" t="s">
        <v>53</v>
      </c>
      <c r="AL2329" t="s">
        <v>1018</v>
      </c>
      <c r="AM2329" t="s">
        <v>7918</v>
      </c>
      <c r="AN2329" t="s">
        <v>99</v>
      </c>
      <c r="AO2329">
        <v>2269</v>
      </c>
      <c r="AP2329" t="s">
        <v>8160</v>
      </c>
      <c r="AQ2329" t="s">
        <v>2340</v>
      </c>
      <c r="AR2329" t="s">
        <v>483</v>
      </c>
      <c r="AS2329" t="s">
        <v>72</v>
      </c>
      <c r="AT2329" t="s">
        <v>53</v>
      </c>
      <c r="AU2329" t="s">
        <v>53</v>
      </c>
      <c r="AV2329" t="s">
        <v>53</v>
      </c>
      <c r="AW2329" t="s">
        <v>53</v>
      </c>
      <c r="AX2329" t="s">
        <v>485</v>
      </c>
      <c r="AY2329" t="s">
        <v>53</v>
      </c>
      <c r="AZ2329" t="s">
        <v>3840</v>
      </c>
      <c r="BA2329" t="s">
        <v>74</v>
      </c>
      <c r="BB2329" t="s">
        <v>101</v>
      </c>
      <c r="BC2329" t="s">
        <v>53</v>
      </c>
      <c r="BD2329" t="s">
        <v>53</v>
      </c>
      <c r="BE2329" t="s">
        <v>53</v>
      </c>
      <c r="BF2329" t="s">
        <v>8161</v>
      </c>
      <c r="BG2329" t="s">
        <v>6752</v>
      </c>
      <c r="BH2329" t="s">
        <v>53</v>
      </c>
      <c r="BI2329" t="s">
        <v>53</v>
      </c>
    </row>
    <row r="2330" spans="1:61" x14ac:dyDescent="0.25">
      <c r="A2330" t="s">
        <v>53</v>
      </c>
      <c r="B2330" t="s">
        <v>54</v>
      </c>
      <c r="C2330" t="s">
        <v>53</v>
      </c>
      <c r="D2330" t="s">
        <v>54</v>
      </c>
      <c r="E2330" t="s">
        <v>53</v>
      </c>
      <c r="F2330" t="s">
        <v>54</v>
      </c>
      <c r="G2330" t="s">
        <v>54</v>
      </c>
      <c r="H2330">
        <v>1606</v>
      </c>
      <c r="I2330" t="s">
        <v>1464</v>
      </c>
      <c r="J2330" t="s">
        <v>53</v>
      </c>
      <c r="K2330" t="s">
        <v>53</v>
      </c>
      <c r="L2330" t="s">
        <v>53</v>
      </c>
      <c r="M2330" t="s">
        <v>111</v>
      </c>
      <c r="N2330" t="s">
        <v>53</v>
      </c>
      <c r="O2330" t="s">
        <v>8044</v>
      </c>
      <c r="P2330" t="s">
        <v>53</v>
      </c>
      <c r="Q2330">
        <v>1560</v>
      </c>
      <c r="R2330" t="s">
        <v>8162</v>
      </c>
      <c r="S2330" t="s">
        <v>53</v>
      </c>
      <c r="T2330" t="s">
        <v>53</v>
      </c>
      <c r="U2330" t="s">
        <v>53</v>
      </c>
      <c r="V2330" t="s">
        <v>53</v>
      </c>
      <c r="W2330" t="s">
        <v>53</v>
      </c>
      <c r="X2330" t="s">
        <v>53</v>
      </c>
      <c r="Y2330" t="s">
        <v>53</v>
      </c>
      <c r="Z2330" t="s">
        <v>53</v>
      </c>
      <c r="AA2330" t="s">
        <v>53</v>
      </c>
      <c r="AB2330" t="s">
        <v>53</v>
      </c>
      <c r="AC2330" t="s">
        <v>53</v>
      </c>
      <c r="AD2330" t="s">
        <v>53</v>
      </c>
      <c r="AE2330" t="s">
        <v>53</v>
      </c>
      <c r="AF2330" t="s">
        <v>53</v>
      </c>
      <c r="AG2330" t="s">
        <v>53</v>
      </c>
      <c r="AH2330" t="s">
        <v>53</v>
      </c>
      <c r="AI2330" t="s">
        <v>53</v>
      </c>
      <c r="AJ2330" t="s">
        <v>53</v>
      </c>
      <c r="AK2330" t="s">
        <v>53</v>
      </c>
      <c r="AL2330" t="s">
        <v>53</v>
      </c>
      <c r="AM2330" t="s">
        <v>53</v>
      </c>
      <c r="AN2330" t="s">
        <v>53</v>
      </c>
      <c r="AO2330" t="s">
        <v>53</v>
      </c>
      <c r="AP2330" t="s">
        <v>53</v>
      </c>
      <c r="AQ2330" t="s">
        <v>53</v>
      </c>
      <c r="AR2330" t="s">
        <v>53</v>
      </c>
      <c r="AS2330" t="s">
        <v>53</v>
      </c>
      <c r="AT2330" t="s">
        <v>53</v>
      </c>
      <c r="AU2330" t="s">
        <v>53</v>
      </c>
      <c r="AV2330" t="s">
        <v>53</v>
      </c>
      <c r="AW2330" t="s">
        <v>53</v>
      </c>
      <c r="AX2330" t="s">
        <v>53</v>
      </c>
      <c r="AY2330" t="s">
        <v>53</v>
      </c>
      <c r="AZ2330" t="s">
        <v>53</v>
      </c>
      <c r="BA2330" t="s">
        <v>53</v>
      </c>
      <c r="BB2330" t="s">
        <v>53</v>
      </c>
      <c r="BC2330" t="s">
        <v>53</v>
      </c>
      <c r="BD2330" t="s">
        <v>53</v>
      </c>
      <c r="BE2330" t="s">
        <v>53</v>
      </c>
      <c r="BF2330" t="s">
        <v>53</v>
      </c>
      <c r="BG2330" t="s">
        <v>53</v>
      </c>
      <c r="BH2330" t="s">
        <v>53</v>
      </c>
      <c r="BI2330" t="s">
        <v>53</v>
      </c>
    </row>
    <row r="2331" spans="1:61" x14ac:dyDescent="0.25">
      <c r="A2331" t="s">
        <v>53</v>
      </c>
      <c r="B2331" t="s">
        <v>54</v>
      </c>
      <c r="C2331" t="s">
        <v>53</v>
      </c>
      <c r="D2331" t="s">
        <v>54</v>
      </c>
      <c r="E2331" t="s">
        <v>53</v>
      </c>
      <c r="F2331" t="s">
        <v>54</v>
      </c>
      <c r="G2331" t="s">
        <v>54</v>
      </c>
      <c r="H2331">
        <v>1607</v>
      </c>
      <c r="I2331" t="s">
        <v>1464</v>
      </c>
      <c r="J2331" t="s">
        <v>53</v>
      </c>
      <c r="K2331" t="s">
        <v>53</v>
      </c>
      <c r="L2331" t="s">
        <v>8163</v>
      </c>
      <c r="M2331" t="s">
        <v>111</v>
      </c>
      <c r="N2331" t="s">
        <v>53</v>
      </c>
      <c r="O2331" t="s">
        <v>8044</v>
      </c>
      <c r="P2331" t="s">
        <v>53</v>
      </c>
      <c r="Q2331">
        <v>1561</v>
      </c>
      <c r="R2331" t="s">
        <v>8164</v>
      </c>
      <c r="S2331" t="s">
        <v>53</v>
      </c>
      <c r="T2331" t="s">
        <v>53</v>
      </c>
      <c r="U2331" t="s">
        <v>53</v>
      </c>
      <c r="V2331" t="s">
        <v>53</v>
      </c>
      <c r="W2331" t="s">
        <v>53</v>
      </c>
      <c r="X2331" t="s">
        <v>53</v>
      </c>
      <c r="Y2331" t="s">
        <v>53</v>
      </c>
      <c r="Z2331" t="s">
        <v>53</v>
      </c>
      <c r="AA2331" t="s">
        <v>53</v>
      </c>
      <c r="AB2331" t="s">
        <v>53</v>
      </c>
      <c r="AC2331" t="s">
        <v>53</v>
      </c>
      <c r="AD2331" t="s">
        <v>53</v>
      </c>
      <c r="AE2331" t="s">
        <v>53</v>
      </c>
      <c r="AF2331" t="s">
        <v>53</v>
      </c>
      <c r="AG2331" t="s">
        <v>53</v>
      </c>
      <c r="AH2331" t="s">
        <v>53</v>
      </c>
      <c r="AI2331" t="s">
        <v>53</v>
      </c>
      <c r="AJ2331" t="s">
        <v>53</v>
      </c>
      <c r="AK2331" t="s">
        <v>53</v>
      </c>
      <c r="AL2331" t="s">
        <v>53</v>
      </c>
      <c r="AM2331" t="s">
        <v>53</v>
      </c>
      <c r="AN2331" t="s">
        <v>53</v>
      </c>
      <c r="AO2331" t="s">
        <v>53</v>
      </c>
      <c r="AP2331" t="s">
        <v>53</v>
      </c>
      <c r="AQ2331" t="s">
        <v>53</v>
      </c>
      <c r="AR2331" t="s">
        <v>53</v>
      </c>
      <c r="AS2331" t="s">
        <v>53</v>
      </c>
      <c r="AT2331" t="s">
        <v>53</v>
      </c>
      <c r="AU2331" t="s">
        <v>53</v>
      </c>
      <c r="AV2331" t="s">
        <v>53</v>
      </c>
      <c r="AW2331" t="s">
        <v>53</v>
      </c>
      <c r="AX2331" t="s">
        <v>53</v>
      </c>
      <c r="AY2331" t="s">
        <v>53</v>
      </c>
      <c r="AZ2331" t="s">
        <v>53</v>
      </c>
      <c r="BA2331" t="s">
        <v>53</v>
      </c>
      <c r="BB2331" t="s">
        <v>53</v>
      </c>
      <c r="BC2331" t="s">
        <v>53</v>
      </c>
      <c r="BD2331" t="s">
        <v>53</v>
      </c>
      <c r="BE2331" t="s">
        <v>53</v>
      </c>
      <c r="BF2331" t="s">
        <v>53</v>
      </c>
      <c r="BG2331" t="s">
        <v>53</v>
      </c>
      <c r="BH2331" t="s">
        <v>53</v>
      </c>
      <c r="BI2331" t="s">
        <v>53</v>
      </c>
    </row>
    <row r="2332" spans="1:61" x14ac:dyDescent="0.25">
      <c r="A2332" t="s">
        <v>53</v>
      </c>
      <c r="B2332" t="s">
        <v>54</v>
      </c>
      <c r="C2332" t="s">
        <v>53</v>
      </c>
      <c r="D2332" t="s">
        <v>54</v>
      </c>
      <c r="E2332" t="s">
        <v>53</v>
      </c>
      <c r="F2332" t="s">
        <v>54</v>
      </c>
      <c r="G2332" t="s">
        <v>54</v>
      </c>
      <c r="H2332">
        <v>1608</v>
      </c>
      <c r="I2332" t="s">
        <v>1464</v>
      </c>
      <c r="J2332" t="s">
        <v>53</v>
      </c>
      <c r="K2332" t="s">
        <v>53</v>
      </c>
      <c r="L2332" t="s">
        <v>8163</v>
      </c>
      <c r="M2332" t="s">
        <v>111</v>
      </c>
      <c r="N2332" t="s">
        <v>53</v>
      </c>
      <c r="O2332" t="s">
        <v>8044</v>
      </c>
      <c r="P2332" t="s">
        <v>53</v>
      </c>
      <c r="Q2332">
        <v>1562</v>
      </c>
      <c r="R2332" t="s">
        <v>8165</v>
      </c>
      <c r="S2332" t="s">
        <v>53</v>
      </c>
      <c r="T2332" t="s">
        <v>53</v>
      </c>
      <c r="U2332" t="s">
        <v>53</v>
      </c>
      <c r="V2332" t="s">
        <v>53</v>
      </c>
      <c r="W2332" t="s">
        <v>53</v>
      </c>
      <c r="X2332" t="s">
        <v>53</v>
      </c>
      <c r="Y2332" t="s">
        <v>53</v>
      </c>
      <c r="Z2332" t="s">
        <v>53</v>
      </c>
      <c r="AA2332" t="s">
        <v>53</v>
      </c>
      <c r="AB2332" t="s">
        <v>53</v>
      </c>
      <c r="AC2332" t="s">
        <v>53</v>
      </c>
      <c r="AD2332" t="s">
        <v>53</v>
      </c>
      <c r="AE2332" t="s">
        <v>53</v>
      </c>
      <c r="AF2332" t="s">
        <v>53</v>
      </c>
      <c r="AG2332" t="s">
        <v>53</v>
      </c>
      <c r="AH2332" t="s">
        <v>53</v>
      </c>
      <c r="AI2332" t="s">
        <v>53</v>
      </c>
      <c r="AJ2332" t="s">
        <v>53</v>
      </c>
      <c r="AK2332" t="s">
        <v>53</v>
      </c>
      <c r="AL2332" t="s">
        <v>53</v>
      </c>
      <c r="AM2332" t="s">
        <v>53</v>
      </c>
      <c r="AN2332" t="s">
        <v>53</v>
      </c>
      <c r="AO2332" t="s">
        <v>53</v>
      </c>
      <c r="AP2332" t="s">
        <v>53</v>
      </c>
      <c r="AQ2332" t="s">
        <v>53</v>
      </c>
      <c r="AR2332" t="s">
        <v>53</v>
      </c>
      <c r="AS2332" t="s">
        <v>53</v>
      </c>
      <c r="AT2332" t="s">
        <v>53</v>
      </c>
      <c r="AU2332" t="s">
        <v>53</v>
      </c>
      <c r="AV2332" t="s">
        <v>53</v>
      </c>
      <c r="AW2332" t="s">
        <v>53</v>
      </c>
      <c r="AX2332" t="s">
        <v>53</v>
      </c>
      <c r="AY2332" t="s">
        <v>53</v>
      </c>
      <c r="AZ2332" t="s">
        <v>53</v>
      </c>
      <c r="BA2332" t="s">
        <v>53</v>
      </c>
      <c r="BB2332" t="s">
        <v>53</v>
      </c>
      <c r="BC2332" t="s">
        <v>53</v>
      </c>
      <c r="BD2332" t="s">
        <v>53</v>
      </c>
      <c r="BE2332" t="s">
        <v>53</v>
      </c>
      <c r="BF2332" t="s">
        <v>53</v>
      </c>
      <c r="BG2332" t="s">
        <v>53</v>
      </c>
      <c r="BH2332" t="s">
        <v>53</v>
      </c>
      <c r="BI2332" t="s">
        <v>53</v>
      </c>
    </row>
    <row r="2333" spans="1:61" x14ac:dyDescent="0.25">
      <c r="A2333" t="s">
        <v>53</v>
      </c>
      <c r="B2333" t="s">
        <v>54</v>
      </c>
      <c r="C2333" t="s">
        <v>53</v>
      </c>
      <c r="D2333" t="s">
        <v>54</v>
      </c>
      <c r="E2333" t="s">
        <v>53</v>
      </c>
      <c r="F2333" t="s">
        <v>54</v>
      </c>
      <c r="G2333" t="s">
        <v>54</v>
      </c>
      <c r="H2333">
        <v>1609</v>
      </c>
      <c r="I2333" t="s">
        <v>1464</v>
      </c>
      <c r="J2333" t="s">
        <v>53</v>
      </c>
      <c r="K2333" t="s">
        <v>53</v>
      </c>
      <c r="L2333" t="s">
        <v>8163</v>
      </c>
      <c r="M2333" t="s">
        <v>111</v>
      </c>
      <c r="N2333" t="s">
        <v>53</v>
      </c>
      <c r="O2333" t="s">
        <v>8044</v>
      </c>
      <c r="P2333" t="s">
        <v>53</v>
      </c>
      <c r="Q2333">
        <v>1563</v>
      </c>
      <c r="R2333" t="s">
        <v>8166</v>
      </c>
      <c r="S2333" t="s">
        <v>53</v>
      </c>
      <c r="T2333" t="s">
        <v>53</v>
      </c>
      <c r="U2333" t="s">
        <v>53</v>
      </c>
      <c r="V2333" t="s">
        <v>53</v>
      </c>
      <c r="W2333" t="s">
        <v>53</v>
      </c>
      <c r="X2333" t="s">
        <v>53</v>
      </c>
      <c r="Y2333" t="s">
        <v>53</v>
      </c>
      <c r="Z2333" t="s">
        <v>53</v>
      </c>
      <c r="AA2333" t="s">
        <v>53</v>
      </c>
      <c r="AB2333" t="s">
        <v>53</v>
      </c>
      <c r="AC2333" t="s">
        <v>53</v>
      </c>
      <c r="AD2333" t="s">
        <v>53</v>
      </c>
      <c r="AE2333" t="s">
        <v>53</v>
      </c>
      <c r="AF2333" t="s">
        <v>53</v>
      </c>
      <c r="AG2333" t="s">
        <v>53</v>
      </c>
      <c r="AH2333" t="s">
        <v>53</v>
      </c>
      <c r="AI2333" t="s">
        <v>53</v>
      </c>
      <c r="AJ2333" t="s">
        <v>53</v>
      </c>
      <c r="AK2333" t="s">
        <v>53</v>
      </c>
      <c r="AL2333" t="s">
        <v>53</v>
      </c>
      <c r="AM2333" t="s">
        <v>53</v>
      </c>
      <c r="AN2333" t="s">
        <v>53</v>
      </c>
      <c r="AO2333" t="s">
        <v>53</v>
      </c>
      <c r="AP2333" t="s">
        <v>53</v>
      </c>
      <c r="AQ2333" t="s">
        <v>53</v>
      </c>
      <c r="AR2333" t="s">
        <v>53</v>
      </c>
      <c r="AS2333" t="s">
        <v>53</v>
      </c>
      <c r="AT2333" t="s">
        <v>53</v>
      </c>
      <c r="AU2333" t="s">
        <v>53</v>
      </c>
      <c r="AV2333" t="s">
        <v>53</v>
      </c>
      <c r="AW2333" t="s">
        <v>53</v>
      </c>
      <c r="AX2333" t="s">
        <v>53</v>
      </c>
      <c r="AY2333" t="s">
        <v>53</v>
      </c>
      <c r="AZ2333" t="s">
        <v>53</v>
      </c>
      <c r="BA2333" t="s">
        <v>53</v>
      </c>
      <c r="BB2333" t="s">
        <v>53</v>
      </c>
      <c r="BC2333" t="s">
        <v>53</v>
      </c>
      <c r="BD2333" t="s">
        <v>53</v>
      </c>
      <c r="BE2333" t="s">
        <v>53</v>
      </c>
      <c r="BF2333" t="s">
        <v>53</v>
      </c>
      <c r="BG2333" t="s">
        <v>53</v>
      </c>
      <c r="BH2333" t="s">
        <v>53</v>
      </c>
      <c r="BI2333" t="s">
        <v>53</v>
      </c>
    </row>
    <row r="2334" spans="1:61" x14ac:dyDescent="0.25">
      <c r="A2334" t="s">
        <v>53</v>
      </c>
      <c r="B2334" t="s">
        <v>54</v>
      </c>
      <c r="C2334" t="s">
        <v>53</v>
      </c>
      <c r="D2334" t="s">
        <v>54</v>
      </c>
      <c r="E2334" t="s">
        <v>53</v>
      </c>
      <c r="F2334" t="s">
        <v>54</v>
      </c>
      <c r="G2334" t="s">
        <v>54</v>
      </c>
      <c r="H2334">
        <v>1610</v>
      </c>
      <c r="I2334" t="s">
        <v>1464</v>
      </c>
      <c r="J2334" t="s">
        <v>53</v>
      </c>
      <c r="K2334" t="s">
        <v>53</v>
      </c>
      <c r="L2334" t="s">
        <v>8163</v>
      </c>
      <c r="M2334" t="s">
        <v>111</v>
      </c>
      <c r="N2334" t="s">
        <v>53</v>
      </c>
      <c r="O2334" t="s">
        <v>8044</v>
      </c>
      <c r="P2334" t="s">
        <v>53</v>
      </c>
      <c r="Q2334">
        <v>1564</v>
      </c>
      <c r="R2334" t="s">
        <v>8167</v>
      </c>
      <c r="S2334" t="s">
        <v>53</v>
      </c>
      <c r="T2334" t="s">
        <v>53</v>
      </c>
      <c r="U2334" t="s">
        <v>53</v>
      </c>
      <c r="V2334" t="s">
        <v>53</v>
      </c>
      <c r="W2334" t="s">
        <v>53</v>
      </c>
      <c r="X2334" t="s">
        <v>53</v>
      </c>
      <c r="Y2334" t="s">
        <v>53</v>
      </c>
      <c r="Z2334" t="s">
        <v>53</v>
      </c>
      <c r="AA2334" t="s">
        <v>53</v>
      </c>
      <c r="AB2334" t="s">
        <v>53</v>
      </c>
      <c r="AC2334" t="s">
        <v>53</v>
      </c>
      <c r="AD2334" t="s">
        <v>53</v>
      </c>
      <c r="AE2334" t="s">
        <v>53</v>
      </c>
      <c r="AF2334" t="s">
        <v>53</v>
      </c>
      <c r="AG2334" t="s">
        <v>53</v>
      </c>
      <c r="AH2334" t="s">
        <v>53</v>
      </c>
      <c r="AI2334" t="s">
        <v>53</v>
      </c>
      <c r="AJ2334" t="s">
        <v>53</v>
      </c>
      <c r="AK2334" t="s">
        <v>53</v>
      </c>
      <c r="AL2334" t="s">
        <v>53</v>
      </c>
      <c r="AM2334" t="s">
        <v>53</v>
      </c>
      <c r="AN2334" t="s">
        <v>53</v>
      </c>
      <c r="AO2334" t="s">
        <v>53</v>
      </c>
      <c r="AP2334" t="s">
        <v>53</v>
      </c>
      <c r="AQ2334" t="s">
        <v>53</v>
      </c>
      <c r="AR2334" t="s">
        <v>53</v>
      </c>
      <c r="AS2334" t="s">
        <v>53</v>
      </c>
      <c r="AT2334" t="s">
        <v>53</v>
      </c>
      <c r="AU2334" t="s">
        <v>53</v>
      </c>
      <c r="AV2334" t="s">
        <v>53</v>
      </c>
      <c r="AW2334" t="s">
        <v>53</v>
      </c>
      <c r="AX2334" t="s">
        <v>53</v>
      </c>
      <c r="AY2334" t="s">
        <v>53</v>
      </c>
      <c r="AZ2334" t="s">
        <v>53</v>
      </c>
      <c r="BA2334" t="s">
        <v>53</v>
      </c>
      <c r="BB2334" t="s">
        <v>53</v>
      </c>
      <c r="BC2334" t="s">
        <v>53</v>
      </c>
      <c r="BD2334" t="s">
        <v>53</v>
      </c>
      <c r="BE2334" t="s">
        <v>53</v>
      </c>
      <c r="BF2334" t="s">
        <v>53</v>
      </c>
      <c r="BG2334" t="s">
        <v>53</v>
      </c>
      <c r="BH2334" t="s">
        <v>53</v>
      </c>
      <c r="BI2334" t="s">
        <v>53</v>
      </c>
    </row>
    <row r="2335" spans="1:61" x14ac:dyDescent="0.25">
      <c r="A2335" t="s">
        <v>53</v>
      </c>
      <c r="B2335" t="s">
        <v>54</v>
      </c>
      <c r="C2335" t="s">
        <v>53</v>
      </c>
      <c r="D2335" t="s">
        <v>54</v>
      </c>
      <c r="E2335" t="s">
        <v>110</v>
      </c>
      <c r="F2335" t="s">
        <v>54</v>
      </c>
      <c r="G2335" t="s">
        <v>54</v>
      </c>
      <c r="H2335">
        <v>1611</v>
      </c>
      <c r="I2335" t="s">
        <v>1464</v>
      </c>
      <c r="J2335" t="s">
        <v>53</v>
      </c>
      <c r="K2335" t="s">
        <v>53</v>
      </c>
      <c r="L2335" t="s">
        <v>53</v>
      </c>
      <c r="M2335" t="s">
        <v>485</v>
      </c>
      <c r="N2335" t="s">
        <v>53</v>
      </c>
      <c r="O2335" t="s">
        <v>8044</v>
      </c>
      <c r="P2335" t="s">
        <v>53</v>
      </c>
      <c r="Q2335">
        <v>1565</v>
      </c>
      <c r="R2335" t="s">
        <v>8168</v>
      </c>
      <c r="S2335" t="s">
        <v>53</v>
      </c>
      <c r="T2335" t="s">
        <v>53</v>
      </c>
      <c r="U2335" t="s">
        <v>53</v>
      </c>
      <c r="V2335" t="s">
        <v>485</v>
      </c>
      <c r="W2335" t="s">
        <v>53</v>
      </c>
      <c r="X2335" t="s">
        <v>2452</v>
      </c>
      <c r="Y2335" t="s">
        <v>53</v>
      </c>
      <c r="Z2335" t="s">
        <v>53</v>
      </c>
      <c r="AA2335" t="s">
        <v>53</v>
      </c>
      <c r="AB2335" t="s">
        <v>53</v>
      </c>
      <c r="AC2335" t="s">
        <v>5634</v>
      </c>
      <c r="AD2335" t="s">
        <v>205</v>
      </c>
      <c r="AE2335" t="s">
        <v>8044</v>
      </c>
      <c r="AF2335" t="s">
        <v>8147</v>
      </c>
      <c r="AG2335" t="s">
        <v>8155</v>
      </c>
      <c r="AH2335" t="s">
        <v>485</v>
      </c>
      <c r="AI2335" t="s">
        <v>53</v>
      </c>
      <c r="AJ2335" t="s">
        <v>8044</v>
      </c>
      <c r="AK2335" t="s">
        <v>53</v>
      </c>
      <c r="AL2335" t="s">
        <v>1018</v>
      </c>
      <c r="AM2335" t="s">
        <v>7956</v>
      </c>
      <c r="AN2335" t="s">
        <v>99</v>
      </c>
      <c r="AO2335">
        <v>2264</v>
      </c>
      <c r="AP2335" t="s">
        <v>8169</v>
      </c>
      <c r="AQ2335" t="s">
        <v>70</v>
      </c>
      <c r="AR2335" t="s">
        <v>483</v>
      </c>
      <c r="AS2335" t="s">
        <v>72</v>
      </c>
      <c r="AT2335" t="s">
        <v>53</v>
      </c>
      <c r="AU2335" t="s">
        <v>53</v>
      </c>
      <c r="AV2335" t="s">
        <v>53</v>
      </c>
      <c r="AW2335" t="s">
        <v>53</v>
      </c>
      <c r="AX2335" t="s">
        <v>485</v>
      </c>
      <c r="AY2335" t="s">
        <v>53</v>
      </c>
      <c r="AZ2335" t="s">
        <v>2452</v>
      </c>
      <c r="BA2335" t="s">
        <v>74</v>
      </c>
      <c r="BB2335" t="s">
        <v>53</v>
      </c>
      <c r="BC2335" t="s">
        <v>53</v>
      </c>
      <c r="BD2335" t="s">
        <v>53</v>
      </c>
      <c r="BE2335" t="s">
        <v>53</v>
      </c>
      <c r="BF2335" t="s">
        <v>3946</v>
      </c>
      <c r="BG2335" t="s">
        <v>296</v>
      </c>
      <c r="BH2335" t="s">
        <v>53</v>
      </c>
      <c r="BI2335" t="s">
        <v>53</v>
      </c>
    </row>
    <row r="2336" spans="1:61" x14ac:dyDescent="0.25">
      <c r="A2336" t="s">
        <v>53</v>
      </c>
      <c r="B2336" t="s">
        <v>54</v>
      </c>
      <c r="C2336" t="s">
        <v>53</v>
      </c>
      <c r="D2336" t="s">
        <v>54</v>
      </c>
      <c r="E2336" t="s">
        <v>56</v>
      </c>
      <c r="F2336" t="s">
        <v>54</v>
      </c>
      <c r="G2336" t="s">
        <v>54</v>
      </c>
      <c r="H2336">
        <v>1612</v>
      </c>
      <c r="I2336" t="s">
        <v>1464</v>
      </c>
      <c r="J2336" t="s">
        <v>53</v>
      </c>
      <c r="K2336" t="s">
        <v>53</v>
      </c>
      <c r="L2336" t="s">
        <v>53</v>
      </c>
      <c r="M2336" t="s">
        <v>61</v>
      </c>
      <c r="N2336" t="s">
        <v>7857</v>
      </c>
      <c r="O2336" t="s">
        <v>8155</v>
      </c>
      <c r="P2336" t="s">
        <v>64</v>
      </c>
      <c r="Q2336">
        <v>1566</v>
      </c>
      <c r="R2336" t="s">
        <v>8170</v>
      </c>
      <c r="S2336" t="s">
        <v>53</v>
      </c>
      <c r="T2336" t="s">
        <v>53</v>
      </c>
      <c r="U2336" t="s">
        <v>53</v>
      </c>
      <c r="V2336" t="s">
        <v>61</v>
      </c>
      <c r="W2336" t="s">
        <v>53</v>
      </c>
      <c r="X2336" t="s">
        <v>67</v>
      </c>
      <c r="Y2336" t="s">
        <v>53</v>
      </c>
      <c r="Z2336" t="s">
        <v>53</v>
      </c>
      <c r="AA2336" t="s">
        <v>53</v>
      </c>
      <c r="AB2336" t="s">
        <v>53</v>
      </c>
      <c r="AC2336" t="s">
        <v>53</v>
      </c>
      <c r="AD2336" t="s">
        <v>53</v>
      </c>
      <c r="AE2336" t="s">
        <v>8044</v>
      </c>
      <c r="AF2336" t="s">
        <v>53</v>
      </c>
      <c r="AG2336" t="s">
        <v>8155</v>
      </c>
      <c r="AH2336" t="s">
        <v>61</v>
      </c>
      <c r="AI2336" t="s">
        <v>7857</v>
      </c>
      <c r="AJ2336" t="s">
        <v>8155</v>
      </c>
      <c r="AK2336" t="s">
        <v>64</v>
      </c>
      <c r="AL2336" t="s">
        <v>53</v>
      </c>
      <c r="AM2336" t="s">
        <v>7959</v>
      </c>
      <c r="AN2336" t="s">
        <v>53</v>
      </c>
      <c r="AO2336">
        <v>2265</v>
      </c>
      <c r="AP2336" t="s">
        <v>8171</v>
      </c>
      <c r="AQ2336" t="s">
        <v>2184</v>
      </c>
      <c r="AR2336" t="s">
        <v>219</v>
      </c>
      <c r="AS2336" t="s">
        <v>263</v>
      </c>
      <c r="AT2336" t="s">
        <v>53</v>
      </c>
      <c r="AU2336" t="s">
        <v>53</v>
      </c>
      <c r="AV2336" t="s">
        <v>53</v>
      </c>
      <c r="AW2336" t="s">
        <v>53</v>
      </c>
      <c r="AX2336" t="s">
        <v>61</v>
      </c>
      <c r="AY2336" t="s">
        <v>53</v>
      </c>
      <c r="AZ2336" t="s">
        <v>67</v>
      </c>
      <c r="BA2336" t="s">
        <v>146</v>
      </c>
      <c r="BB2336" t="s">
        <v>53</v>
      </c>
      <c r="BC2336" t="s">
        <v>53</v>
      </c>
      <c r="BD2336" t="s">
        <v>53</v>
      </c>
      <c r="BE2336" t="s">
        <v>53</v>
      </c>
      <c r="BF2336" t="s">
        <v>53</v>
      </c>
      <c r="BG2336" t="s">
        <v>53</v>
      </c>
      <c r="BH2336" t="s">
        <v>53</v>
      </c>
      <c r="BI2336" t="s">
        <v>53</v>
      </c>
    </row>
    <row r="2337" spans="1:61" x14ac:dyDescent="0.25">
      <c r="A2337" t="s">
        <v>53</v>
      </c>
      <c r="B2337" t="s">
        <v>54</v>
      </c>
      <c r="C2337" t="s">
        <v>53</v>
      </c>
      <c r="D2337" t="s">
        <v>54</v>
      </c>
      <c r="E2337" t="s">
        <v>56</v>
      </c>
      <c r="F2337" t="s">
        <v>54</v>
      </c>
      <c r="G2337" t="s">
        <v>54</v>
      </c>
      <c r="H2337">
        <v>1612</v>
      </c>
      <c r="I2337" t="s">
        <v>1464</v>
      </c>
      <c r="J2337" t="s">
        <v>53</v>
      </c>
      <c r="K2337" t="s">
        <v>53</v>
      </c>
      <c r="L2337" t="s">
        <v>53</v>
      </c>
      <c r="M2337" t="s">
        <v>61</v>
      </c>
      <c r="N2337" t="s">
        <v>7857</v>
      </c>
      <c r="O2337" t="s">
        <v>8155</v>
      </c>
      <c r="P2337" t="s">
        <v>64</v>
      </c>
      <c r="Q2337">
        <v>1566</v>
      </c>
      <c r="R2337" t="s">
        <v>8170</v>
      </c>
      <c r="S2337" t="s">
        <v>53</v>
      </c>
      <c r="T2337" t="s">
        <v>53</v>
      </c>
      <c r="U2337" t="s">
        <v>53</v>
      </c>
      <c r="V2337" t="s">
        <v>61</v>
      </c>
      <c r="W2337" t="s">
        <v>53</v>
      </c>
      <c r="X2337" t="s">
        <v>67</v>
      </c>
      <c r="Y2337" t="s">
        <v>53</v>
      </c>
      <c r="Z2337" t="s">
        <v>53</v>
      </c>
      <c r="AA2337" t="s">
        <v>53</v>
      </c>
      <c r="AB2337" t="s">
        <v>53</v>
      </c>
      <c r="AC2337" t="s">
        <v>3820</v>
      </c>
      <c r="AD2337" t="s">
        <v>2846</v>
      </c>
      <c r="AE2337" t="s">
        <v>8044</v>
      </c>
      <c r="AF2337" t="s">
        <v>8147</v>
      </c>
      <c r="AG2337" t="s">
        <v>8155</v>
      </c>
      <c r="AH2337" t="s">
        <v>61</v>
      </c>
      <c r="AI2337" t="s">
        <v>7857</v>
      </c>
      <c r="AJ2337" t="s">
        <v>8155</v>
      </c>
      <c r="AK2337" t="s">
        <v>64</v>
      </c>
      <c r="AL2337" t="s">
        <v>206</v>
      </c>
      <c r="AM2337" t="s">
        <v>7959</v>
      </c>
      <c r="AN2337" t="s">
        <v>251</v>
      </c>
      <c r="AO2337">
        <v>2266</v>
      </c>
      <c r="AP2337" t="s">
        <v>8172</v>
      </c>
      <c r="AQ2337" t="s">
        <v>2184</v>
      </c>
      <c r="AR2337" t="s">
        <v>483</v>
      </c>
      <c r="AS2337" t="s">
        <v>72</v>
      </c>
      <c r="AT2337" t="s">
        <v>53</v>
      </c>
      <c r="AU2337" t="s">
        <v>53</v>
      </c>
      <c r="AV2337" t="s">
        <v>53</v>
      </c>
      <c r="AW2337" t="s">
        <v>53</v>
      </c>
      <c r="AX2337" t="s">
        <v>61</v>
      </c>
      <c r="AY2337" t="s">
        <v>53</v>
      </c>
      <c r="AZ2337" t="s">
        <v>67</v>
      </c>
      <c r="BA2337" t="s">
        <v>93</v>
      </c>
      <c r="BB2337" t="s">
        <v>101</v>
      </c>
      <c r="BC2337" t="s">
        <v>53</v>
      </c>
      <c r="BD2337" t="s">
        <v>53</v>
      </c>
      <c r="BE2337" t="s">
        <v>53</v>
      </c>
      <c r="BF2337" t="s">
        <v>7071</v>
      </c>
      <c r="BG2337" t="s">
        <v>112</v>
      </c>
      <c r="BH2337" t="s">
        <v>53</v>
      </c>
      <c r="BI2337" t="s">
        <v>53</v>
      </c>
    </row>
    <row r="2338" spans="1:61" x14ac:dyDescent="0.25">
      <c r="A2338" t="s">
        <v>53</v>
      </c>
      <c r="B2338" t="s">
        <v>54</v>
      </c>
      <c r="C2338" t="s">
        <v>53</v>
      </c>
      <c r="D2338" t="s">
        <v>54</v>
      </c>
      <c r="E2338" t="s">
        <v>56</v>
      </c>
      <c r="F2338" t="s">
        <v>54</v>
      </c>
      <c r="G2338" t="s">
        <v>54</v>
      </c>
      <c r="H2338">
        <v>1612</v>
      </c>
      <c r="I2338" t="s">
        <v>1464</v>
      </c>
      <c r="J2338" t="s">
        <v>53</v>
      </c>
      <c r="K2338" t="s">
        <v>53</v>
      </c>
      <c r="L2338" t="s">
        <v>53</v>
      </c>
      <c r="M2338" t="s">
        <v>61</v>
      </c>
      <c r="N2338" t="s">
        <v>7857</v>
      </c>
      <c r="O2338" t="s">
        <v>8155</v>
      </c>
      <c r="P2338" t="s">
        <v>64</v>
      </c>
      <c r="Q2338">
        <v>1566</v>
      </c>
      <c r="R2338" t="s">
        <v>8170</v>
      </c>
      <c r="S2338" t="s">
        <v>53</v>
      </c>
      <c r="T2338" t="s">
        <v>53</v>
      </c>
      <c r="U2338" t="s">
        <v>53</v>
      </c>
      <c r="V2338" t="s">
        <v>61</v>
      </c>
      <c r="W2338" t="s">
        <v>53</v>
      </c>
      <c r="X2338" t="s">
        <v>67</v>
      </c>
      <c r="Y2338" t="s">
        <v>53</v>
      </c>
      <c r="Z2338" t="s">
        <v>53</v>
      </c>
      <c r="AA2338" t="s">
        <v>53</v>
      </c>
      <c r="AB2338" t="s">
        <v>53</v>
      </c>
      <c r="AC2338" t="s">
        <v>8173</v>
      </c>
      <c r="AD2338" t="s">
        <v>660</v>
      </c>
      <c r="AE2338" t="s">
        <v>8044</v>
      </c>
      <c r="AF2338" t="s">
        <v>8147</v>
      </c>
      <c r="AG2338" t="s">
        <v>8155</v>
      </c>
      <c r="AH2338" t="s">
        <v>61</v>
      </c>
      <c r="AI2338" t="s">
        <v>7857</v>
      </c>
      <c r="AJ2338" t="s">
        <v>8155</v>
      </c>
      <c r="AK2338" t="s">
        <v>64</v>
      </c>
      <c r="AL2338" t="s">
        <v>206</v>
      </c>
      <c r="AM2338" t="s">
        <v>7959</v>
      </c>
      <c r="AN2338" t="s">
        <v>251</v>
      </c>
      <c r="AO2338">
        <v>2267</v>
      </c>
      <c r="AP2338" t="s">
        <v>8174</v>
      </c>
      <c r="AQ2338" t="s">
        <v>2184</v>
      </c>
      <c r="AR2338" t="s">
        <v>483</v>
      </c>
      <c r="AS2338" t="s">
        <v>72</v>
      </c>
      <c r="AT2338" t="s">
        <v>53</v>
      </c>
      <c r="AU2338" t="s">
        <v>53</v>
      </c>
      <c r="AV2338" t="s">
        <v>53</v>
      </c>
      <c r="AW2338" t="s">
        <v>53</v>
      </c>
      <c r="AX2338" t="s">
        <v>61</v>
      </c>
      <c r="AY2338" t="s">
        <v>53</v>
      </c>
      <c r="AZ2338" t="s">
        <v>67</v>
      </c>
      <c r="BA2338" t="s">
        <v>74</v>
      </c>
      <c r="BB2338" t="s">
        <v>225</v>
      </c>
      <c r="BC2338" t="s">
        <v>53</v>
      </c>
      <c r="BD2338" t="s">
        <v>53</v>
      </c>
      <c r="BE2338" t="s">
        <v>53</v>
      </c>
      <c r="BF2338" t="s">
        <v>8175</v>
      </c>
      <c r="BG2338" t="s">
        <v>1185</v>
      </c>
      <c r="BH2338" t="s">
        <v>53</v>
      </c>
      <c r="BI2338" t="s">
        <v>53</v>
      </c>
    </row>
    <row r="2339" spans="1:61" x14ac:dyDescent="0.25">
      <c r="A2339" t="s">
        <v>53</v>
      </c>
      <c r="B2339" t="s">
        <v>54</v>
      </c>
      <c r="C2339" t="s">
        <v>55</v>
      </c>
      <c r="D2339" t="s">
        <v>54</v>
      </c>
      <c r="E2339" t="s">
        <v>56</v>
      </c>
      <c r="F2339" t="s">
        <v>54</v>
      </c>
      <c r="G2339" t="s">
        <v>54</v>
      </c>
      <c r="H2339">
        <v>1613</v>
      </c>
      <c r="I2339" t="s">
        <v>57</v>
      </c>
      <c r="J2339" t="s">
        <v>58</v>
      </c>
      <c r="K2339" t="s">
        <v>104</v>
      </c>
      <c r="L2339" t="s">
        <v>53</v>
      </c>
      <c r="M2339" t="s">
        <v>111</v>
      </c>
      <c r="N2339" t="s">
        <v>53</v>
      </c>
      <c r="O2339" t="s">
        <v>8155</v>
      </c>
      <c r="P2339" t="s">
        <v>53</v>
      </c>
      <c r="Q2339">
        <v>1567</v>
      </c>
      <c r="R2339" t="s">
        <v>8176</v>
      </c>
      <c r="S2339" t="s">
        <v>53</v>
      </c>
      <c r="T2339" t="s">
        <v>53</v>
      </c>
      <c r="U2339" t="s">
        <v>53</v>
      </c>
      <c r="V2339" t="s">
        <v>111</v>
      </c>
      <c r="W2339" t="s">
        <v>53</v>
      </c>
      <c r="X2339" t="s">
        <v>377</v>
      </c>
      <c r="Y2339" t="s">
        <v>53</v>
      </c>
      <c r="Z2339" t="s">
        <v>53</v>
      </c>
      <c r="AA2339" t="s">
        <v>53</v>
      </c>
      <c r="AB2339" t="s">
        <v>53</v>
      </c>
      <c r="AC2339" t="s">
        <v>675</v>
      </c>
      <c r="AD2339" t="s">
        <v>7183</v>
      </c>
      <c r="AE2339" t="s">
        <v>8044</v>
      </c>
      <c r="AF2339" t="s">
        <v>8147</v>
      </c>
      <c r="AG2339" t="s">
        <v>8155</v>
      </c>
      <c r="AH2339" t="s">
        <v>111</v>
      </c>
      <c r="AI2339" t="s">
        <v>53</v>
      </c>
      <c r="AJ2339" t="s">
        <v>8155</v>
      </c>
      <c r="AK2339" t="s">
        <v>53</v>
      </c>
      <c r="AL2339" t="s">
        <v>98</v>
      </c>
      <c r="AM2339" t="s">
        <v>7963</v>
      </c>
      <c r="AN2339" t="s">
        <v>112</v>
      </c>
      <c r="AO2339">
        <v>2270</v>
      </c>
      <c r="AP2339" t="s">
        <v>8177</v>
      </c>
      <c r="AQ2339" t="s">
        <v>182</v>
      </c>
      <c r="AR2339" t="s">
        <v>483</v>
      </c>
      <c r="AS2339" t="s">
        <v>72</v>
      </c>
      <c r="AT2339" t="s">
        <v>53</v>
      </c>
      <c r="AU2339" t="s">
        <v>53</v>
      </c>
      <c r="AV2339" t="s">
        <v>53</v>
      </c>
      <c r="AW2339" t="s">
        <v>53</v>
      </c>
      <c r="AX2339" t="s">
        <v>111</v>
      </c>
      <c r="AY2339" t="s">
        <v>53</v>
      </c>
      <c r="AZ2339" t="s">
        <v>377</v>
      </c>
      <c r="BA2339" t="s">
        <v>93</v>
      </c>
      <c r="BB2339" t="s">
        <v>101</v>
      </c>
      <c r="BC2339" t="s">
        <v>53</v>
      </c>
      <c r="BD2339" t="s">
        <v>53</v>
      </c>
      <c r="BE2339" t="s">
        <v>53</v>
      </c>
      <c r="BF2339" t="s">
        <v>4957</v>
      </c>
      <c r="BG2339" t="s">
        <v>112</v>
      </c>
      <c r="BH2339" t="s">
        <v>53</v>
      </c>
      <c r="BI2339" t="s">
        <v>53</v>
      </c>
    </row>
    <row r="2340" spans="1:61" x14ac:dyDescent="0.25">
      <c r="A2340" t="s">
        <v>53</v>
      </c>
      <c r="B2340" t="s">
        <v>54</v>
      </c>
      <c r="C2340" t="s">
        <v>55</v>
      </c>
      <c r="D2340" t="s">
        <v>54</v>
      </c>
      <c r="E2340" t="s">
        <v>56</v>
      </c>
      <c r="F2340" t="s">
        <v>54</v>
      </c>
      <c r="G2340" t="s">
        <v>54</v>
      </c>
      <c r="H2340">
        <v>1613</v>
      </c>
      <c r="I2340" t="s">
        <v>57</v>
      </c>
      <c r="J2340" t="s">
        <v>58</v>
      </c>
      <c r="K2340" t="s">
        <v>104</v>
      </c>
      <c r="L2340" t="s">
        <v>53</v>
      </c>
      <c r="M2340" t="s">
        <v>111</v>
      </c>
      <c r="N2340" t="s">
        <v>53</v>
      </c>
      <c r="O2340" t="s">
        <v>8155</v>
      </c>
      <c r="P2340" t="s">
        <v>53</v>
      </c>
      <c r="Q2340">
        <v>1567</v>
      </c>
      <c r="R2340" t="s">
        <v>8176</v>
      </c>
      <c r="S2340" t="s">
        <v>53</v>
      </c>
      <c r="T2340" t="s">
        <v>53</v>
      </c>
      <c r="U2340" t="s">
        <v>53</v>
      </c>
      <c r="V2340" t="s">
        <v>111</v>
      </c>
      <c r="W2340" t="s">
        <v>53</v>
      </c>
      <c r="X2340" t="s">
        <v>377</v>
      </c>
      <c r="Y2340" t="s">
        <v>53</v>
      </c>
      <c r="Z2340" t="s">
        <v>53</v>
      </c>
      <c r="AA2340" t="s">
        <v>53</v>
      </c>
      <c r="AB2340" t="s">
        <v>53</v>
      </c>
      <c r="AC2340" t="s">
        <v>6164</v>
      </c>
      <c r="AD2340" t="s">
        <v>4420</v>
      </c>
      <c r="AE2340" t="s">
        <v>8044</v>
      </c>
      <c r="AF2340" t="s">
        <v>8147</v>
      </c>
      <c r="AG2340" t="s">
        <v>8155</v>
      </c>
      <c r="AH2340" t="s">
        <v>111</v>
      </c>
      <c r="AI2340" t="s">
        <v>53</v>
      </c>
      <c r="AJ2340" t="s">
        <v>8155</v>
      </c>
      <c r="AK2340" t="s">
        <v>53</v>
      </c>
      <c r="AL2340" t="s">
        <v>98</v>
      </c>
      <c r="AM2340" t="s">
        <v>7963</v>
      </c>
      <c r="AN2340" t="s">
        <v>112</v>
      </c>
      <c r="AO2340">
        <v>2271</v>
      </c>
      <c r="AP2340" t="s">
        <v>8178</v>
      </c>
      <c r="AQ2340" t="s">
        <v>182</v>
      </c>
      <c r="AR2340" t="s">
        <v>483</v>
      </c>
      <c r="AS2340" t="s">
        <v>72</v>
      </c>
      <c r="AT2340" t="s">
        <v>53</v>
      </c>
      <c r="AU2340" t="s">
        <v>53</v>
      </c>
      <c r="AV2340" t="s">
        <v>53</v>
      </c>
      <c r="AW2340" t="s">
        <v>53</v>
      </c>
      <c r="AX2340" t="s">
        <v>111</v>
      </c>
      <c r="AY2340" t="s">
        <v>53</v>
      </c>
      <c r="AZ2340" t="s">
        <v>377</v>
      </c>
      <c r="BA2340" t="s">
        <v>74</v>
      </c>
      <c r="BB2340" t="s">
        <v>101</v>
      </c>
      <c r="BC2340" t="s">
        <v>53</v>
      </c>
      <c r="BD2340" t="s">
        <v>53</v>
      </c>
      <c r="BE2340" t="s">
        <v>53</v>
      </c>
      <c r="BF2340" t="s">
        <v>6449</v>
      </c>
      <c r="BG2340" t="s">
        <v>112</v>
      </c>
      <c r="BH2340" t="s">
        <v>53</v>
      </c>
      <c r="BI2340" t="s">
        <v>53</v>
      </c>
    </row>
    <row r="2341" spans="1:61" x14ac:dyDescent="0.25">
      <c r="A2341" t="s">
        <v>53</v>
      </c>
      <c r="B2341" t="s">
        <v>54</v>
      </c>
      <c r="C2341" t="s">
        <v>55</v>
      </c>
      <c r="D2341" t="s">
        <v>54</v>
      </c>
      <c r="E2341" t="s">
        <v>56</v>
      </c>
      <c r="F2341" t="s">
        <v>54</v>
      </c>
      <c r="G2341" t="s">
        <v>54</v>
      </c>
      <c r="H2341">
        <v>1614</v>
      </c>
      <c r="I2341" t="s">
        <v>57</v>
      </c>
      <c r="J2341" t="s">
        <v>58</v>
      </c>
      <c r="K2341" t="s">
        <v>104</v>
      </c>
      <c r="L2341" t="s">
        <v>53</v>
      </c>
      <c r="M2341" t="s">
        <v>321</v>
      </c>
      <c r="N2341" t="s">
        <v>8155</v>
      </c>
      <c r="O2341" t="s">
        <v>8155</v>
      </c>
      <c r="P2341" t="s">
        <v>64</v>
      </c>
      <c r="Q2341">
        <v>1568</v>
      </c>
      <c r="R2341" t="s">
        <v>8179</v>
      </c>
      <c r="S2341" t="s">
        <v>53</v>
      </c>
      <c r="T2341" t="s">
        <v>53</v>
      </c>
      <c r="U2341" t="s">
        <v>53</v>
      </c>
      <c r="V2341" t="s">
        <v>321</v>
      </c>
      <c r="W2341" t="s">
        <v>53</v>
      </c>
      <c r="X2341" t="s">
        <v>883</v>
      </c>
      <c r="Y2341" t="s">
        <v>53</v>
      </c>
      <c r="Z2341" t="s">
        <v>53</v>
      </c>
      <c r="AA2341" t="s">
        <v>53</v>
      </c>
      <c r="AB2341" t="s">
        <v>53</v>
      </c>
      <c r="AC2341" t="s">
        <v>53</v>
      </c>
      <c r="AD2341" t="s">
        <v>53</v>
      </c>
      <c r="AE2341" t="s">
        <v>8155</v>
      </c>
      <c r="AF2341" t="s">
        <v>53</v>
      </c>
      <c r="AG2341" t="s">
        <v>8155</v>
      </c>
      <c r="AH2341" t="s">
        <v>321</v>
      </c>
      <c r="AI2341" t="s">
        <v>8155</v>
      </c>
      <c r="AJ2341" t="s">
        <v>8155</v>
      </c>
      <c r="AK2341" t="s">
        <v>64</v>
      </c>
      <c r="AL2341" t="s">
        <v>53</v>
      </c>
      <c r="AM2341" t="s">
        <v>7968</v>
      </c>
      <c r="AN2341" t="s">
        <v>53</v>
      </c>
      <c r="AO2341">
        <v>2272</v>
      </c>
      <c r="AP2341" t="s">
        <v>8180</v>
      </c>
      <c r="AQ2341" t="s">
        <v>70</v>
      </c>
      <c r="AR2341" t="s">
        <v>219</v>
      </c>
      <c r="AS2341" t="s">
        <v>263</v>
      </c>
      <c r="AT2341" t="s">
        <v>53</v>
      </c>
      <c r="AU2341" t="s">
        <v>53</v>
      </c>
      <c r="AV2341" t="s">
        <v>53</v>
      </c>
      <c r="AW2341" t="s">
        <v>53</v>
      </c>
      <c r="AX2341" t="s">
        <v>321</v>
      </c>
      <c r="AY2341" t="s">
        <v>53</v>
      </c>
      <c r="AZ2341" t="s">
        <v>883</v>
      </c>
      <c r="BA2341" t="s">
        <v>146</v>
      </c>
      <c r="BB2341" t="s">
        <v>53</v>
      </c>
      <c r="BC2341" t="s">
        <v>53</v>
      </c>
      <c r="BD2341" t="s">
        <v>53</v>
      </c>
      <c r="BE2341" t="s">
        <v>53</v>
      </c>
      <c r="BF2341" t="s">
        <v>53</v>
      </c>
      <c r="BG2341" t="s">
        <v>53</v>
      </c>
      <c r="BH2341" t="s">
        <v>53</v>
      </c>
      <c r="BI2341" t="s">
        <v>53</v>
      </c>
    </row>
    <row r="2342" spans="1:61" x14ac:dyDescent="0.25">
      <c r="A2342" t="s">
        <v>53</v>
      </c>
      <c r="B2342" t="s">
        <v>54</v>
      </c>
      <c r="C2342" t="s">
        <v>55</v>
      </c>
      <c r="D2342" t="s">
        <v>54</v>
      </c>
      <c r="E2342" t="s">
        <v>56</v>
      </c>
      <c r="F2342" t="s">
        <v>54</v>
      </c>
      <c r="G2342" t="s">
        <v>54</v>
      </c>
      <c r="H2342">
        <v>1614</v>
      </c>
      <c r="I2342" t="s">
        <v>57</v>
      </c>
      <c r="J2342" t="s">
        <v>58</v>
      </c>
      <c r="K2342" t="s">
        <v>104</v>
      </c>
      <c r="L2342" t="s">
        <v>53</v>
      </c>
      <c r="M2342" t="s">
        <v>321</v>
      </c>
      <c r="N2342" t="s">
        <v>8155</v>
      </c>
      <c r="O2342" t="s">
        <v>8155</v>
      </c>
      <c r="P2342" t="s">
        <v>64</v>
      </c>
      <c r="Q2342">
        <v>1568</v>
      </c>
      <c r="R2342" t="s">
        <v>8179</v>
      </c>
      <c r="S2342" t="s">
        <v>53</v>
      </c>
      <c r="T2342" t="s">
        <v>53</v>
      </c>
      <c r="U2342" t="s">
        <v>53</v>
      </c>
      <c r="V2342" t="s">
        <v>321</v>
      </c>
      <c r="W2342" t="s">
        <v>53</v>
      </c>
      <c r="X2342" t="s">
        <v>883</v>
      </c>
      <c r="Y2342" t="s">
        <v>53</v>
      </c>
      <c r="Z2342" t="s">
        <v>53</v>
      </c>
      <c r="AA2342" t="s">
        <v>53</v>
      </c>
      <c r="AB2342" t="s">
        <v>53</v>
      </c>
      <c r="AC2342" t="s">
        <v>1776</v>
      </c>
      <c r="AD2342" t="s">
        <v>674</v>
      </c>
      <c r="AE2342" t="s">
        <v>8155</v>
      </c>
      <c r="AF2342" t="s">
        <v>8147</v>
      </c>
      <c r="AG2342" t="s">
        <v>8155</v>
      </c>
      <c r="AH2342" t="s">
        <v>321</v>
      </c>
      <c r="AI2342" t="s">
        <v>8155</v>
      </c>
      <c r="AJ2342" t="s">
        <v>8155</v>
      </c>
      <c r="AK2342" t="s">
        <v>64</v>
      </c>
      <c r="AL2342" t="s">
        <v>150</v>
      </c>
      <c r="AM2342" t="s">
        <v>7968</v>
      </c>
      <c r="AN2342" t="s">
        <v>99</v>
      </c>
      <c r="AO2342">
        <v>2273</v>
      </c>
      <c r="AP2342" t="s">
        <v>8181</v>
      </c>
      <c r="AQ2342" t="s">
        <v>70</v>
      </c>
      <c r="AR2342" t="s">
        <v>483</v>
      </c>
      <c r="AS2342" t="s">
        <v>72</v>
      </c>
      <c r="AT2342" t="s">
        <v>53</v>
      </c>
      <c r="AU2342" t="s">
        <v>53</v>
      </c>
      <c r="AV2342" t="s">
        <v>53</v>
      </c>
      <c r="AW2342" t="s">
        <v>53</v>
      </c>
      <c r="AX2342" t="s">
        <v>321</v>
      </c>
      <c r="AY2342" t="s">
        <v>53</v>
      </c>
      <c r="AZ2342" t="s">
        <v>883</v>
      </c>
      <c r="BA2342" t="s">
        <v>93</v>
      </c>
      <c r="BB2342" t="s">
        <v>53</v>
      </c>
      <c r="BC2342" t="s">
        <v>53</v>
      </c>
      <c r="BD2342" t="s">
        <v>53</v>
      </c>
      <c r="BE2342" t="s">
        <v>53</v>
      </c>
      <c r="BF2342" t="s">
        <v>3973</v>
      </c>
      <c r="BG2342" t="s">
        <v>159</v>
      </c>
      <c r="BH2342" t="s">
        <v>53</v>
      </c>
      <c r="BI2342" t="s">
        <v>53</v>
      </c>
    </row>
    <row r="2343" spans="1:61" x14ac:dyDescent="0.25">
      <c r="A2343" t="s">
        <v>53</v>
      </c>
      <c r="B2343" t="s">
        <v>54</v>
      </c>
      <c r="C2343" t="s">
        <v>53</v>
      </c>
      <c r="D2343" t="s">
        <v>54</v>
      </c>
      <c r="E2343" t="s">
        <v>56</v>
      </c>
      <c r="F2343" t="s">
        <v>54</v>
      </c>
      <c r="G2343" t="s">
        <v>54</v>
      </c>
      <c r="H2343">
        <v>1615</v>
      </c>
      <c r="I2343" t="s">
        <v>1464</v>
      </c>
      <c r="J2343" t="s">
        <v>53</v>
      </c>
      <c r="K2343" t="s">
        <v>53</v>
      </c>
      <c r="L2343" t="s">
        <v>53</v>
      </c>
      <c r="M2343" t="s">
        <v>76</v>
      </c>
      <c r="N2343" t="s">
        <v>8125</v>
      </c>
      <c r="O2343" t="s">
        <v>89</v>
      </c>
      <c r="P2343" t="s">
        <v>64</v>
      </c>
      <c r="Q2343">
        <v>1569</v>
      </c>
      <c r="R2343" t="s">
        <v>8182</v>
      </c>
      <c r="S2343" t="s">
        <v>53</v>
      </c>
      <c r="T2343" t="s">
        <v>53</v>
      </c>
      <c r="U2343" t="s">
        <v>53</v>
      </c>
      <c r="V2343" t="s">
        <v>76</v>
      </c>
      <c r="W2343" t="s">
        <v>53</v>
      </c>
      <c r="X2343" t="s">
        <v>1826</v>
      </c>
      <c r="Y2343" t="s">
        <v>53</v>
      </c>
      <c r="Z2343" t="s">
        <v>53</v>
      </c>
      <c r="AA2343" t="s">
        <v>53</v>
      </c>
      <c r="AB2343" t="s">
        <v>53</v>
      </c>
      <c r="AC2343" t="s">
        <v>8183</v>
      </c>
      <c r="AD2343" t="s">
        <v>2846</v>
      </c>
      <c r="AE2343" t="s">
        <v>8155</v>
      </c>
      <c r="AF2343" t="s">
        <v>8184</v>
      </c>
      <c r="AG2343" t="s">
        <v>89</v>
      </c>
      <c r="AH2343" t="s">
        <v>76</v>
      </c>
      <c r="AI2343" t="s">
        <v>8125</v>
      </c>
      <c r="AJ2343" t="s">
        <v>89</v>
      </c>
      <c r="AK2343" t="s">
        <v>64</v>
      </c>
      <c r="AL2343" t="s">
        <v>98</v>
      </c>
      <c r="AM2343" t="s">
        <v>7970</v>
      </c>
      <c r="AN2343" t="s">
        <v>99</v>
      </c>
      <c r="AO2343">
        <v>2274</v>
      </c>
      <c r="AP2343" t="s">
        <v>8185</v>
      </c>
      <c r="AQ2343" t="s">
        <v>2184</v>
      </c>
      <c r="AR2343" t="s">
        <v>483</v>
      </c>
      <c r="AS2343" t="s">
        <v>72</v>
      </c>
      <c r="AT2343" t="s">
        <v>53</v>
      </c>
      <c r="AU2343" t="s">
        <v>53</v>
      </c>
      <c r="AV2343" t="s">
        <v>53</v>
      </c>
      <c r="AW2343" t="s">
        <v>53</v>
      </c>
      <c r="AX2343" t="s">
        <v>76</v>
      </c>
      <c r="AY2343" t="s">
        <v>53</v>
      </c>
      <c r="AZ2343" t="s">
        <v>1826</v>
      </c>
      <c r="BA2343" t="s">
        <v>74</v>
      </c>
      <c r="BB2343" t="s">
        <v>53</v>
      </c>
      <c r="BC2343" t="s">
        <v>53</v>
      </c>
      <c r="BD2343" t="s">
        <v>53</v>
      </c>
      <c r="BE2343" t="s">
        <v>53</v>
      </c>
      <c r="BF2343" t="s">
        <v>8186</v>
      </c>
      <c r="BG2343" t="s">
        <v>1185</v>
      </c>
      <c r="BH2343" t="s">
        <v>53</v>
      </c>
      <c r="BI2343" t="s">
        <v>53</v>
      </c>
    </row>
    <row r="2344" spans="1:61" x14ac:dyDescent="0.25">
      <c r="A2344" t="s">
        <v>53</v>
      </c>
      <c r="B2344" t="s">
        <v>54</v>
      </c>
      <c r="C2344" t="s">
        <v>53</v>
      </c>
      <c r="D2344" t="s">
        <v>54</v>
      </c>
      <c r="E2344" t="s">
        <v>56</v>
      </c>
      <c r="F2344" t="s">
        <v>54</v>
      </c>
      <c r="G2344" t="s">
        <v>54</v>
      </c>
      <c r="H2344">
        <v>1615</v>
      </c>
      <c r="I2344" t="s">
        <v>1464</v>
      </c>
      <c r="J2344" t="s">
        <v>53</v>
      </c>
      <c r="K2344" t="s">
        <v>53</v>
      </c>
      <c r="L2344" t="s">
        <v>53</v>
      </c>
      <c r="M2344" t="s">
        <v>76</v>
      </c>
      <c r="N2344" t="s">
        <v>8125</v>
      </c>
      <c r="O2344" t="s">
        <v>89</v>
      </c>
      <c r="P2344" t="s">
        <v>64</v>
      </c>
      <c r="Q2344">
        <v>1569</v>
      </c>
      <c r="R2344" t="s">
        <v>8182</v>
      </c>
      <c r="S2344" t="s">
        <v>53</v>
      </c>
      <c r="T2344" t="s">
        <v>53</v>
      </c>
      <c r="U2344" t="s">
        <v>53</v>
      </c>
      <c r="V2344" t="s">
        <v>76</v>
      </c>
      <c r="W2344" t="s">
        <v>53</v>
      </c>
      <c r="X2344" t="s">
        <v>1826</v>
      </c>
      <c r="Y2344" t="s">
        <v>53</v>
      </c>
      <c r="Z2344" t="s">
        <v>53</v>
      </c>
      <c r="AA2344" t="s">
        <v>53</v>
      </c>
      <c r="AB2344" t="s">
        <v>53</v>
      </c>
      <c r="AC2344" t="s">
        <v>53</v>
      </c>
      <c r="AD2344" t="s">
        <v>53</v>
      </c>
      <c r="AE2344" t="s">
        <v>8155</v>
      </c>
      <c r="AF2344" t="s">
        <v>53</v>
      </c>
      <c r="AG2344" t="s">
        <v>89</v>
      </c>
      <c r="AH2344" t="s">
        <v>76</v>
      </c>
      <c r="AI2344" t="s">
        <v>8125</v>
      </c>
      <c r="AJ2344" t="s">
        <v>89</v>
      </c>
      <c r="AK2344" t="s">
        <v>64</v>
      </c>
      <c r="AL2344" t="s">
        <v>53</v>
      </c>
      <c r="AM2344" t="s">
        <v>7970</v>
      </c>
      <c r="AN2344" t="s">
        <v>53</v>
      </c>
      <c r="AO2344">
        <v>2275</v>
      </c>
      <c r="AP2344" t="s">
        <v>8187</v>
      </c>
      <c r="AQ2344" t="s">
        <v>2184</v>
      </c>
      <c r="AR2344" t="s">
        <v>219</v>
      </c>
      <c r="AS2344" t="s">
        <v>263</v>
      </c>
      <c r="AT2344" t="s">
        <v>53</v>
      </c>
      <c r="AU2344" t="s">
        <v>53</v>
      </c>
      <c r="AV2344" t="s">
        <v>53</v>
      </c>
      <c r="AW2344" t="s">
        <v>53</v>
      </c>
      <c r="AX2344" t="s">
        <v>76</v>
      </c>
      <c r="AY2344" t="s">
        <v>53</v>
      </c>
      <c r="AZ2344" t="s">
        <v>1826</v>
      </c>
      <c r="BA2344" t="s">
        <v>146</v>
      </c>
      <c r="BB2344" t="s">
        <v>53</v>
      </c>
      <c r="BC2344" t="s">
        <v>53</v>
      </c>
      <c r="BD2344" t="s">
        <v>53</v>
      </c>
      <c r="BE2344" t="s">
        <v>53</v>
      </c>
      <c r="BF2344" t="s">
        <v>53</v>
      </c>
      <c r="BG2344" t="s">
        <v>53</v>
      </c>
      <c r="BH2344" t="s">
        <v>53</v>
      </c>
      <c r="BI2344" t="s">
        <v>53</v>
      </c>
    </row>
    <row r="2345" spans="1:61" x14ac:dyDescent="0.25">
      <c r="A2345" t="s">
        <v>8188</v>
      </c>
      <c r="B2345" t="s">
        <v>54</v>
      </c>
      <c r="C2345" t="s">
        <v>53</v>
      </c>
      <c r="D2345" t="s">
        <v>54</v>
      </c>
      <c r="E2345" t="s">
        <v>56</v>
      </c>
      <c r="F2345" t="s">
        <v>54</v>
      </c>
      <c r="G2345" t="s">
        <v>54</v>
      </c>
      <c r="H2345">
        <v>1616</v>
      </c>
      <c r="I2345" t="s">
        <v>1464</v>
      </c>
      <c r="J2345" t="s">
        <v>53</v>
      </c>
      <c r="K2345" t="s">
        <v>53</v>
      </c>
      <c r="L2345" t="s">
        <v>53</v>
      </c>
      <c r="M2345" t="s">
        <v>61</v>
      </c>
      <c r="N2345" t="s">
        <v>53</v>
      </c>
      <c r="O2345" t="s">
        <v>6954</v>
      </c>
      <c r="P2345" t="s">
        <v>53</v>
      </c>
      <c r="Q2345">
        <v>1571</v>
      </c>
      <c r="R2345" t="s">
        <v>8189</v>
      </c>
      <c r="S2345" t="s">
        <v>53</v>
      </c>
      <c r="T2345" t="s">
        <v>53</v>
      </c>
      <c r="U2345" t="s">
        <v>53</v>
      </c>
      <c r="V2345" t="s">
        <v>53</v>
      </c>
      <c r="W2345" t="s">
        <v>53</v>
      </c>
      <c r="X2345" t="s">
        <v>53</v>
      </c>
      <c r="Y2345" t="s">
        <v>53</v>
      </c>
      <c r="Z2345" t="s">
        <v>53</v>
      </c>
      <c r="AA2345" t="s">
        <v>53</v>
      </c>
      <c r="AB2345" t="s">
        <v>53</v>
      </c>
      <c r="AC2345" t="s">
        <v>4509</v>
      </c>
      <c r="AD2345" t="s">
        <v>8190</v>
      </c>
      <c r="AE2345" t="s">
        <v>89</v>
      </c>
      <c r="AF2345" t="s">
        <v>8191</v>
      </c>
      <c r="AG2345" t="s">
        <v>6954</v>
      </c>
      <c r="AH2345" t="s">
        <v>61</v>
      </c>
      <c r="AI2345" t="s">
        <v>53</v>
      </c>
      <c r="AJ2345" t="s">
        <v>6954</v>
      </c>
      <c r="AK2345" t="s">
        <v>53</v>
      </c>
      <c r="AL2345" t="s">
        <v>150</v>
      </c>
      <c r="AM2345" t="s">
        <v>7981</v>
      </c>
      <c r="AN2345" t="s">
        <v>112</v>
      </c>
      <c r="AO2345">
        <v>2281</v>
      </c>
      <c r="AP2345" t="s">
        <v>8192</v>
      </c>
      <c r="AQ2345" t="s">
        <v>2340</v>
      </c>
      <c r="AR2345" t="s">
        <v>483</v>
      </c>
      <c r="AS2345" t="s">
        <v>72</v>
      </c>
      <c r="AT2345" t="s">
        <v>53</v>
      </c>
      <c r="AU2345" t="s">
        <v>53</v>
      </c>
      <c r="AV2345" t="s">
        <v>53</v>
      </c>
      <c r="AW2345" t="s">
        <v>53</v>
      </c>
      <c r="AX2345" t="s">
        <v>53</v>
      </c>
      <c r="AY2345" t="s">
        <v>53</v>
      </c>
      <c r="AZ2345" t="s">
        <v>53</v>
      </c>
      <c r="BA2345" t="s">
        <v>74</v>
      </c>
      <c r="BB2345" t="s">
        <v>53</v>
      </c>
      <c r="BC2345" t="s">
        <v>53</v>
      </c>
      <c r="BD2345" t="s">
        <v>53</v>
      </c>
      <c r="BE2345" t="s">
        <v>53</v>
      </c>
      <c r="BF2345" t="s">
        <v>474</v>
      </c>
      <c r="BG2345" t="s">
        <v>353</v>
      </c>
      <c r="BH2345" t="s">
        <v>53</v>
      </c>
      <c r="BI2345" t="s">
        <v>53</v>
      </c>
    </row>
    <row r="2346" spans="1:61" x14ac:dyDescent="0.25">
      <c r="A2346" t="s">
        <v>53</v>
      </c>
      <c r="B2346" t="s">
        <v>54</v>
      </c>
      <c r="C2346" t="s">
        <v>53</v>
      </c>
      <c r="D2346" t="s">
        <v>54</v>
      </c>
      <c r="E2346" t="s">
        <v>53</v>
      </c>
      <c r="F2346" t="s">
        <v>54</v>
      </c>
      <c r="G2346" t="s">
        <v>54</v>
      </c>
      <c r="H2346">
        <v>1617</v>
      </c>
      <c r="I2346" t="s">
        <v>1464</v>
      </c>
      <c r="J2346" t="s">
        <v>53</v>
      </c>
      <c r="K2346" t="s">
        <v>53</v>
      </c>
      <c r="L2346" t="s">
        <v>6910</v>
      </c>
      <c r="M2346" t="s">
        <v>53</v>
      </c>
      <c r="N2346" t="s">
        <v>53</v>
      </c>
      <c r="O2346" t="s">
        <v>53</v>
      </c>
      <c r="P2346" t="s">
        <v>53</v>
      </c>
      <c r="Q2346">
        <v>1572</v>
      </c>
      <c r="R2346" t="s">
        <v>8193</v>
      </c>
      <c r="S2346" t="s">
        <v>53</v>
      </c>
      <c r="T2346" t="s">
        <v>53</v>
      </c>
      <c r="U2346" t="s">
        <v>53</v>
      </c>
      <c r="V2346" t="s">
        <v>53</v>
      </c>
      <c r="W2346" t="s">
        <v>53</v>
      </c>
      <c r="X2346" t="s">
        <v>53</v>
      </c>
      <c r="Y2346" t="s">
        <v>53</v>
      </c>
      <c r="Z2346" t="s">
        <v>53</v>
      </c>
      <c r="AA2346" t="s">
        <v>53</v>
      </c>
      <c r="AB2346" t="s">
        <v>53</v>
      </c>
      <c r="AC2346" t="s">
        <v>4786</v>
      </c>
      <c r="AD2346" t="s">
        <v>3068</v>
      </c>
      <c r="AE2346" t="s">
        <v>89</v>
      </c>
      <c r="AF2346" t="s">
        <v>8194</v>
      </c>
      <c r="AG2346" t="s">
        <v>6954</v>
      </c>
      <c r="AH2346" t="s">
        <v>53</v>
      </c>
      <c r="AI2346" t="s">
        <v>53</v>
      </c>
      <c r="AJ2346" t="s">
        <v>53</v>
      </c>
      <c r="AK2346" t="s">
        <v>53</v>
      </c>
      <c r="AL2346" t="s">
        <v>150</v>
      </c>
      <c r="AM2346" t="s">
        <v>7984</v>
      </c>
      <c r="AN2346" t="s">
        <v>65</v>
      </c>
      <c r="AO2346">
        <v>2282</v>
      </c>
      <c r="AP2346" t="s">
        <v>8195</v>
      </c>
      <c r="AQ2346" t="s">
        <v>6669</v>
      </c>
      <c r="AR2346" t="s">
        <v>483</v>
      </c>
      <c r="AS2346" t="s">
        <v>238</v>
      </c>
      <c r="AT2346" t="s">
        <v>53</v>
      </c>
      <c r="AU2346" t="s">
        <v>53</v>
      </c>
      <c r="AV2346" t="s">
        <v>53</v>
      </c>
      <c r="AW2346" t="s">
        <v>53</v>
      </c>
      <c r="AX2346" t="s">
        <v>53</v>
      </c>
      <c r="AY2346" t="s">
        <v>53</v>
      </c>
      <c r="AZ2346" t="s">
        <v>53</v>
      </c>
      <c r="BA2346" t="s">
        <v>1073</v>
      </c>
      <c r="BB2346" t="s">
        <v>53</v>
      </c>
      <c r="BC2346" t="s">
        <v>53</v>
      </c>
      <c r="BD2346" t="s">
        <v>53</v>
      </c>
      <c r="BE2346" t="s">
        <v>53</v>
      </c>
      <c r="BF2346" t="s">
        <v>4786</v>
      </c>
      <c r="BG2346" t="s">
        <v>185</v>
      </c>
      <c r="BH2346" t="s">
        <v>53</v>
      </c>
      <c r="BI2346" t="s">
        <v>53</v>
      </c>
    </row>
    <row r="2347" spans="1:61" x14ac:dyDescent="0.25">
      <c r="A2347" t="s">
        <v>53</v>
      </c>
      <c r="B2347" t="s">
        <v>54</v>
      </c>
      <c r="C2347" t="s">
        <v>53</v>
      </c>
      <c r="D2347" t="s">
        <v>54</v>
      </c>
      <c r="E2347" t="s">
        <v>56</v>
      </c>
      <c r="F2347" t="s">
        <v>54</v>
      </c>
      <c r="G2347" t="s">
        <v>54</v>
      </c>
      <c r="H2347">
        <v>1618</v>
      </c>
      <c r="I2347" t="s">
        <v>1464</v>
      </c>
      <c r="J2347" t="s">
        <v>53</v>
      </c>
      <c r="K2347" t="s">
        <v>53</v>
      </c>
      <c r="L2347" t="s">
        <v>53</v>
      </c>
      <c r="M2347" t="s">
        <v>111</v>
      </c>
      <c r="N2347" t="s">
        <v>53</v>
      </c>
      <c r="O2347" t="s">
        <v>6954</v>
      </c>
      <c r="P2347" t="s">
        <v>53</v>
      </c>
      <c r="Q2347">
        <v>1573</v>
      </c>
      <c r="R2347" t="s">
        <v>8196</v>
      </c>
      <c r="S2347" t="s">
        <v>53</v>
      </c>
      <c r="T2347" t="s">
        <v>53</v>
      </c>
      <c r="U2347" t="s">
        <v>53</v>
      </c>
      <c r="V2347" t="s">
        <v>111</v>
      </c>
      <c r="W2347" t="s">
        <v>53</v>
      </c>
      <c r="X2347" t="s">
        <v>354</v>
      </c>
      <c r="Y2347" t="s">
        <v>53</v>
      </c>
      <c r="Z2347" t="s">
        <v>53</v>
      </c>
      <c r="AA2347" t="s">
        <v>53</v>
      </c>
      <c r="AB2347" t="s">
        <v>53</v>
      </c>
      <c r="AC2347" t="s">
        <v>5136</v>
      </c>
      <c r="AD2347" t="s">
        <v>687</v>
      </c>
      <c r="AE2347" t="s">
        <v>89</v>
      </c>
      <c r="AF2347" t="s">
        <v>8197</v>
      </c>
      <c r="AG2347" t="s">
        <v>6954</v>
      </c>
      <c r="AH2347" t="s">
        <v>111</v>
      </c>
      <c r="AI2347" t="s">
        <v>53</v>
      </c>
      <c r="AJ2347" t="s">
        <v>6954</v>
      </c>
      <c r="AK2347" t="s">
        <v>53</v>
      </c>
      <c r="AL2347" t="s">
        <v>206</v>
      </c>
      <c r="AM2347" t="s">
        <v>7988</v>
      </c>
      <c r="AN2347" t="s">
        <v>112</v>
      </c>
      <c r="AO2347">
        <v>2283</v>
      </c>
      <c r="AP2347" t="s">
        <v>8198</v>
      </c>
      <c r="AQ2347" t="s">
        <v>5823</v>
      </c>
      <c r="AR2347" t="s">
        <v>483</v>
      </c>
      <c r="AS2347" t="s">
        <v>72</v>
      </c>
      <c r="AT2347" t="s">
        <v>53</v>
      </c>
      <c r="AU2347" t="s">
        <v>53</v>
      </c>
      <c r="AV2347" t="s">
        <v>53</v>
      </c>
      <c r="AW2347" t="s">
        <v>53</v>
      </c>
      <c r="AX2347" t="s">
        <v>111</v>
      </c>
      <c r="AY2347" t="s">
        <v>53</v>
      </c>
      <c r="AZ2347" t="s">
        <v>354</v>
      </c>
      <c r="BA2347" t="s">
        <v>93</v>
      </c>
      <c r="BB2347" t="s">
        <v>101</v>
      </c>
      <c r="BC2347" t="s">
        <v>53</v>
      </c>
      <c r="BD2347" t="s">
        <v>53</v>
      </c>
      <c r="BE2347" t="s">
        <v>53</v>
      </c>
      <c r="BF2347" t="s">
        <v>5939</v>
      </c>
      <c r="BG2347" t="s">
        <v>126</v>
      </c>
      <c r="BH2347" t="s">
        <v>53</v>
      </c>
      <c r="BI2347" t="s">
        <v>53</v>
      </c>
    </row>
    <row r="2348" spans="1:61" x14ac:dyDescent="0.25">
      <c r="A2348" t="s">
        <v>53</v>
      </c>
      <c r="B2348" t="s">
        <v>54</v>
      </c>
      <c r="C2348" t="s">
        <v>53</v>
      </c>
      <c r="D2348" t="s">
        <v>54</v>
      </c>
      <c r="E2348" t="s">
        <v>110</v>
      </c>
      <c r="F2348" t="s">
        <v>54</v>
      </c>
      <c r="G2348" t="s">
        <v>54</v>
      </c>
      <c r="H2348">
        <v>1619</v>
      </c>
      <c r="I2348" t="s">
        <v>1464</v>
      </c>
      <c r="J2348" t="s">
        <v>53</v>
      </c>
      <c r="K2348" t="s">
        <v>53</v>
      </c>
      <c r="L2348" t="s">
        <v>53</v>
      </c>
      <c r="M2348" t="s">
        <v>53</v>
      </c>
      <c r="N2348" t="s">
        <v>53</v>
      </c>
      <c r="O2348" t="s">
        <v>53</v>
      </c>
      <c r="P2348" t="s">
        <v>53</v>
      </c>
      <c r="Q2348">
        <v>1574</v>
      </c>
      <c r="R2348" t="s">
        <v>8199</v>
      </c>
      <c r="S2348" t="s">
        <v>53</v>
      </c>
      <c r="T2348" t="s">
        <v>53</v>
      </c>
      <c r="U2348" t="s">
        <v>53</v>
      </c>
      <c r="V2348" t="s">
        <v>53</v>
      </c>
      <c r="W2348" t="s">
        <v>53</v>
      </c>
      <c r="X2348" t="s">
        <v>53</v>
      </c>
      <c r="Y2348" t="s">
        <v>53</v>
      </c>
      <c r="Z2348" t="s">
        <v>53</v>
      </c>
      <c r="AA2348" t="s">
        <v>53</v>
      </c>
      <c r="AB2348" t="s">
        <v>53</v>
      </c>
      <c r="AC2348" t="s">
        <v>53</v>
      </c>
      <c r="AD2348" t="s">
        <v>53</v>
      </c>
      <c r="AE2348" t="s">
        <v>89</v>
      </c>
      <c r="AF2348" t="s">
        <v>8200</v>
      </c>
      <c r="AG2348" t="s">
        <v>6954</v>
      </c>
      <c r="AH2348" t="s">
        <v>53</v>
      </c>
      <c r="AI2348" t="s">
        <v>53</v>
      </c>
      <c r="AJ2348" t="s">
        <v>53</v>
      </c>
      <c r="AK2348" t="s">
        <v>53</v>
      </c>
      <c r="AL2348" t="s">
        <v>53</v>
      </c>
      <c r="AM2348" t="s">
        <v>7990</v>
      </c>
      <c r="AN2348" t="s">
        <v>53</v>
      </c>
      <c r="AO2348">
        <v>2286</v>
      </c>
      <c r="AP2348" t="s">
        <v>8201</v>
      </c>
      <c r="AQ2348" t="s">
        <v>2340</v>
      </c>
      <c r="AR2348" t="s">
        <v>483</v>
      </c>
      <c r="AS2348" t="s">
        <v>238</v>
      </c>
      <c r="AT2348" t="s">
        <v>53</v>
      </c>
      <c r="AU2348" t="s">
        <v>53</v>
      </c>
      <c r="AV2348" t="s">
        <v>53</v>
      </c>
      <c r="AW2348" t="s">
        <v>53</v>
      </c>
      <c r="AX2348" t="s">
        <v>53</v>
      </c>
      <c r="AY2348" t="s">
        <v>53</v>
      </c>
      <c r="AZ2348" t="s">
        <v>53</v>
      </c>
      <c r="BA2348" t="s">
        <v>93</v>
      </c>
      <c r="BB2348" t="s">
        <v>53</v>
      </c>
      <c r="BC2348" t="s">
        <v>53</v>
      </c>
      <c r="BD2348" t="s">
        <v>53</v>
      </c>
      <c r="BE2348" t="s">
        <v>53</v>
      </c>
      <c r="BF2348" t="s">
        <v>53</v>
      </c>
      <c r="BG2348" t="s">
        <v>53</v>
      </c>
      <c r="BH2348" t="s">
        <v>53</v>
      </c>
      <c r="BI2348" t="s">
        <v>53</v>
      </c>
    </row>
    <row r="2349" spans="1:61" x14ac:dyDescent="0.25">
      <c r="A2349" t="s">
        <v>53</v>
      </c>
      <c r="B2349" t="s">
        <v>54</v>
      </c>
      <c r="C2349" t="s">
        <v>53</v>
      </c>
      <c r="D2349" t="s">
        <v>54</v>
      </c>
      <c r="E2349" t="s">
        <v>53</v>
      </c>
      <c r="F2349" t="s">
        <v>54</v>
      </c>
      <c r="G2349" t="s">
        <v>54</v>
      </c>
      <c r="H2349">
        <v>1620</v>
      </c>
      <c r="I2349" t="s">
        <v>1464</v>
      </c>
      <c r="J2349" t="s">
        <v>53</v>
      </c>
      <c r="K2349" t="s">
        <v>53</v>
      </c>
      <c r="L2349" t="s">
        <v>53</v>
      </c>
      <c r="M2349" t="s">
        <v>76</v>
      </c>
      <c r="N2349" t="s">
        <v>212</v>
      </c>
      <c r="O2349" t="s">
        <v>212</v>
      </c>
      <c r="P2349" t="s">
        <v>581</v>
      </c>
      <c r="Q2349">
        <v>1575</v>
      </c>
      <c r="R2349" t="s">
        <v>8202</v>
      </c>
      <c r="S2349" t="s">
        <v>53</v>
      </c>
      <c r="T2349" t="s">
        <v>53</v>
      </c>
      <c r="U2349" t="s">
        <v>53</v>
      </c>
      <c r="V2349" t="s">
        <v>53</v>
      </c>
      <c r="W2349" t="s">
        <v>53</v>
      </c>
      <c r="X2349" t="s">
        <v>53</v>
      </c>
      <c r="Y2349" t="s">
        <v>53</v>
      </c>
      <c r="Z2349" t="s">
        <v>53</v>
      </c>
      <c r="AA2349" t="s">
        <v>53</v>
      </c>
      <c r="AB2349" t="s">
        <v>53</v>
      </c>
      <c r="AC2349" t="s">
        <v>8203</v>
      </c>
      <c r="AD2349" t="s">
        <v>8204</v>
      </c>
      <c r="AE2349" t="s">
        <v>4264</v>
      </c>
      <c r="AF2349" t="s">
        <v>8205</v>
      </c>
      <c r="AG2349" t="s">
        <v>6759</v>
      </c>
      <c r="AH2349" t="s">
        <v>76</v>
      </c>
      <c r="AI2349" t="s">
        <v>212</v>
      </c>
      <c r="AJ2349" t="s">
        <v>212</v>
      </c>
      <c r="AK2349" t="s">
        <v>581</v>
      </c>
      <c r="AL2349" t="s">
        <v>98</v>
      </c>
      <c r="AM2349" t="s">
        <v>7993</v>
      </c>
      <c r="AN2349" t="s">
        <v>99</v>
      </c>
      <c r="AO2349">
        <v>2288</v>
      </c>
      <c r="AP2349" t="s">
        <v>8206</v>
      </c>
      <c r="AQ2349" t="s">
        <v>5823</v>
      </c>
      <c r="AR2349" t="s">
        <v>394</v>
      </c>
      <c r="AS2349" t="s">
        <v>274</v>
      </c>
      <c r="AT2349" t="s">
        <v>53</v>
      </c>
      <c r="AU2349" t="s">
        <v>53</v>
      </c>
      <c r="AV2349" t="s">
        <v>53</v>
      </c>
      <c r="AW2349" t="s">
        <v>53</v>
      </c>
      <c r="AX2349" t="s">
        <v>53</v>
      </c>
      <c r="AY2349" t="s">
        <v>53</v>
      </c>
      <c r="AZ2349" t="s">
        <v>53</v>
      </c>
      <c r="BA2349" t="s">
        <v>74</v>
      </c>
      <c r="BB2349" t="s">
        <v>53</v>
      </c>
      <c r="BC2349" t="s">
        <v>53</v>
      </c>
      <c r="BD2349" t="s">
        <v>53</v>
      </c>
      <c r="BE2349" t="s">
        <v>53</v>
      </c>
      <c r="BF2349" t="s">
        <v>8207</v>
      </c>
      <c r="BG2349" t="s">
        <v>151</v>
      </c>
      <c r="BH2349" t="s">
        <v>53</v>
      </c>
      <c r="BI2349" t="s">
        <v>53</v>
      </c>
    </row>
    <row r="2350" spans="1:61" x14ac:dyDescent="0.25">
      <c r="A2350" t="s">
        <v>53</v>
      </c>
      <c r="B2350" t="s">
        <v>54</v>
      </c>
      <c r="C2350" t="s">
        <v>53</v>
      </c>
      <c r="D2350" t="s">
        <v>54</v>
      </c>
      <c r="E2350" t="s">
        <v>53</v>
      </c>
      <c r="F2350" t="s">
        <v>54</v>
      </c>
      <c r="G2350" t="s">
        <v>54</v>
      </c>
      <c r="H2350">
        <v>1621</v>
      </c>
      <c r="I2350" t="s">
        <v>1464</v>
      </c>
      <c r="J2350" t="s">
        <v>53</v>
      </c>
      <c r="K2350" t="s">
        <v>53</v>
      </c>
      <c r="L2350" t="s">
        <v>53</v>
      </c>
      <c r="M2350" t="s">
        <v>53</v>
      </c>
      <c r="N2350" t="s">
        <v>53</v>
      </c>
      <c r="O2350" t="s">
        <v>53</v>
      </c>
      <c r="P2350" t="s">
        <v>53</v>
      </c>
      <c r="Q2350">
        <v>1576</v>
      </c>
      <c r="R2350" t="s">
        <v>8208</v>
      </c>
      <c r="S2350" t="s">
        <v>53</v>
      </c>
      <c r="T2350" t="s">
        <v>53</v>
      </c>
      <c r="U2350" t="s">
        <v>53</v>
      </c>
      <c r="V2350" t="s">
        <v>53</v>
      </c>
      <c r="W2350" t="s">
        <v>53</v>
      </c>
      <c r="X2350" t="s">
        <v>53</v>
      </c>
      <c r="Y2350" t="s">
        <v>53</v>
      </c>
      <c r="Z2350" t="s">
        <v>53</v>
      </c>
      <c r="AA2350" t="s">
        <v>53</v>
      </c>
      <c r="AB2350" t="s">
        <v>53</v>
      </c>
      <c r="AC2350" t="s">
        <v>1339</v>
      </c>
      <c r="AD2350" t="s">
        <v>2404</v>
      </c>
      <c r="AE2350" t="s">
        <v>4264</v>
      </c>
      <c r="AF2350" t="s">
        <v>8011</v>
      </c>
      <c r="AG2350" t="s">
        <v>6759</v>
      </c>
      <c r="AH2350" t="s">
        <v>53</v>
      </c>
      <c r="AI2350" t="s">
        <v>53</v>
      </c>
      <c r="AJ2350" t="s">
        <v>53</v>
      </c>
      <c r="AK2350" t="s">
        <v>53</v>
      </c>
      <c r="AL2350" t="s">
        <v>150</v>
      </c>
      <c r="AM2350" t="s">
        <v>8000</v>
      </c>
      <c r="AN2350" t="s">
        <v>65</v>
      </c>
      <c r="AO2350">
        <v>2289</v>
      </c>
      <c r="AP2350" t="s">
        <v>8209</v>
      </c>
      <c r="AQ2350" t="s">
        <v>6669</v>
      </c>
      <c r="AR2350" t="s">
        <v>611</v>
      </c>
      <c r="AS2350" t="s">
        <v>238</v>
      </c>
      <c r="AT2350" t="s">
        <v>53</v>
      </c>
      <c r="AU2350" t="s">
        <v>53</v>
      </c>
      <c r="AV2350" t="s">
        <v>53</v>
      </c>
      <c r="AW2350" t="s">
        <v>53</v>
      </c>
      <c r="AX2350" t="s">
        <v>53</v>
      </c>
      <c r="AY2350" t="s">
        <v>53</v>
      </c>
      <c r="AZ2350" t="s">
        <v>53</v>
      </c>
      <c r="BA2350" t="s">
        <v>1073</v>
      </c>
      <c r="BB2350" t="s">
        <v>53</v>
      </c>
      <c r="BC2350" t="s">
        <v>53</v>
      </c>
      <c r="BD2350" t="s">
        <v>53</v>
      </c>
      <c r="BE2350" t="s">
        <v>53</v>
      </c>
      <c r="BF2350" t="s">
        <v>1339</v>
      </c>
      <c r="BG2350" t="s">
        <v>53</v>
      </c>
      <c r="BH2350" t="s">
        <v>53</v>
      </c>
      <c r="BI2350" t="s">
        <v>53</v>
      </c>
    </row>
    <row r="2351" spans="1:61" x14ac:dyDescent="0.25">
      <c r="A2351" t="s">
        <v>53</v>
      </c>
      <c r="B2351" t="s">
        <v>54</v>
      </c>
      <c r="C2351" t="s">
        <v>53</v>
      </c>
      <c r="D2351" t="s">
        <v>54</v>
      </c>
      <c r="E2351" t="s">
        <v>53</v>
      </c>
      <c r="F2351" t="s">
        <v>54</v>
      </c>
      <c r="G2351" t="s">
        <v>54</v>
      </c>
      <c r="H2351">
        <v>1622</v>
      </c>
      <c r="I2351" t="s">
        <v>1464</v>
      </c>
      <c r="J2351" t="s">
        <v>53</v>
      </c>
      <c r="K2351" t="s">
        <v>53</v>
      </c>
      <c r="L2351" t="s">
        <v>53</v>
      </c>
      <c r="M2351" t="s">
        <v>53</v>
      </c>
      <c r="N2351" t="s">
        <v>53</v>
      </c>
      <c r="O2351" t="s">
        <v>53</v>
      </c>
      <c r="P2351" t="s">
        <v>53</v>
      </c>
      <c r="Q2351">
        <v>1577</v>
      </c>
      <c r="R2351" t="s">
        <v>8210</v>
      </c>
      <c r="S2351" t="s">
        <v>53</v>
      </c>
      <c r="T2351" t="s">
        <v>53</v>
      </c>
      <c r="U2351" t="s">
        <v>53</v>
      </c>
      <c r="V2351" t="s">
        <v>53</v>
      </c>
      <c r="W2351" t="s">
        <v>53</v>
      </c>
      <c r="X2351" t="s">
        <v>53</v>
      </c>
      <c r="Y2351" t="s">
        <v>53</v>
      </c>
      <c r="Z2351" t="s">
        <v>53</v>
      </c>
      <c r="AA2351" t="s">
        <v>53</v>
      </c>
      <c r="AB2351" t="s">
        <v>53</v>
      </c>
      <c r="AC2351" t="s">
        <v>8211</v>
      </c>
      <c r="AD2351" t="s">
        <v>291</v>
      </c>
      <c r="AE2351" t="s">
        <v>4264</v>
      </c>
      <c r="AF2351" t="s">
        <v>8103</v>
      </c>
      <c r="AG2351" t="s">
        <v>6759</v>
      </c>
      <c r="AH2351" t="s">
        <v>53</v>
      </c>
      <c r="AI2351" t="s">
        <v>53</v>
      </c>
      <c r="AJ2351" t="s">
        <v>53</v>
      </c>
      <c r="AK2351" t="s">
        <v>53</v>
      </c>
      <c r="AL2351" t="s">
        <v>150</v>
      </c>
      <c r="AM2351" t="s">
        <v>8008</v>
      </c>
      <c r="AN2351" t="s">
        <v>65</v>
      </c>
      <c r="AO2351">
        <v>2291</v>
      </c>
      <c r="AP2351" t="s">
        <v>8212</v>
      </c>
      <c r="AQ2351" t="s">
        <v>6669</v>
      </c>
      <c r="AR2351" t="s">
        <v>611</v>
      </c>
      <c r="AS2351" t="s">
        <v>238</v>
      </c>
      <c r="AT2351" t="s">
        <v>53</v>
      </c>
      <c r="AU2351" t="s">
        <v>53</v>
      </c>
      <c r="AV2351" t="s">
        <v>53</v>
      </c>
      <c r="AW2351" t="s">
        <v>53</v>
      </c>
      <c r="AX2351" t="s">
        <v>53</v>
      </c>
      <c r="AY2351" t="s">
        <v>53</v>
      </c>
      <c r="AZ2351" t="s">
        <v>53</v>
      </c>
      <c r="BA2351" t="s">
        <v>1073</v>
      </c>
      <c r="BB2351" t="s">
        <v>53</v>
      </c>
      <c r="BC2351" t="s">
        <v>53</v>
      </c>
      <c r="BD2351" t="s">
        <v>53</v>
      </c>
      <c r="BE2351" t="s">
        <v>53</v>
      </c>
      <c r="BF2351" t="s">
        <v>8211</v>
      </c>
      <c r="BG2351" t="s">
        <v>185</v>
      </c>
      <c r="BH2351" t="s">
        <v>53</v>
      </c>
      <c r="BI2351" t="s">
        <v>53</v>
      </c>
    </row>
    <row r="2352" spans="1:61" x14ac:dyDescent="0.25">
      <c r="A2352" t="s">
        <v>53</v>
      </c>
      <c r="B2352" t="s">
        <v>54</v>
      </c>
      <c r="C2352" t="s">
        <v>53</v>
      </c>
      <c r="D2352" t="s">
        <v>54</v>
      </c>
      <c r="E2352" t="s">
        <v>53</v>
      </c>
      <c r="F2352" t="s">
        <v>54</v>
      </c>
      <c r="G2352" t="s">
        <v>54</v>
      </c>
      <c r="H2352">
        <v>1623</v>
      </c>
      <c r="I2352" t="s">
        <v>1464</v>
      </c>
      <c r="J2352" t="s">
        <v>53</v>
      </c>
      <c r="K2352" t="s">
        <v>53</v>
      </c>
      <c r="L2352" t="s">
        <v>53</v>
      </c>
      <c r="M2352" t="s">
        <v>53</v>
      </c>
      <c r="N2352" t="s">
        <v>53</v>
      </c>
      <c r="O2352" t="s">
        <v>53</v>
      </c>
      <c r="P2352" t="s">
        <v>53</v>
      </c>
      <c r="Q2352">
        <v>1578</v>
      </c>
      <c r="R2352" t="s">
        <v>8213</v>
      </c>
      <c r="S2352" t="s">
        <v>53</v>
      </c>
      <c r="T2352" t="s">
        <v>53</v>
      </c>
      <c r="U2352" t="s">
        <v>53</v>
      </c>
      <c r="V2352" t="s">
        <v>53</v>
      </c>
      <c r="W2352" t="s">
        <v>53</v>
      </c>
      <c r="X2352" t="s">
        <v>53</v>
      </c>
      <c r="Y2352" t="s">
        <v>53</v>
      </c>
      <c r="Z2352" t="s">
        <v>53</v>
      </c>
      <c r="AA2352" t="s">
        <v>53</v>
      </c>
      <c r="AB2352" t="s">
        <v>53</v>
      </c>
      <c r="AC2352" t="s">
        <v>3892</v>
      </c>
      <c r="AD2352" t="s">
        <v>1766</v>
      </c>
      <c r="AE2352" t="s">
        <v>4264</v>
      </c>
      <c r="AF2352" t="s">
        <v>8007</v>
      </c>
      <c r="AG2352" t="s">
        <v>6759</v>
      </c>
      <c r="AH2352" t="s">
        <v>53</v>
      </c>
      <c r="AI2352" t="s">
        <v>53</v>
      </c>
      <c r="AJ2352" t="s">
        <v>53</v>
      </c>
      <c r="AK2352" t="s">
        <v>53</v>
      </c>
      <c r="AL2352" t="s">
        <v>150</v>
      </c>
      <c r="AM2352" t="s">
        <v>8012</v>
      </c>
      <c r="AN2352" t="s">
        <v>65</v>
      </c>
      <c r="AO2352">
        <v>2292</v>
      </c>
      <c r="AP2352" t="s">
        <v>8214</v>
      </c>
      <c r="AQ2352" t="s">
        <v>6669</v>
      </c>
      <c r="AR2352" t="s">
        <v>611</v>
      </c>
      <c r="AS2352" t="s">
        <v>238</v>
      </c>
      <c r="AT2352" t="s">
        <v>53</v>
      </c>
      <c r="AU2352" t="s">
        <v>53</v>
      </c>
      <c r="AV2352" t="s">
        <v>53</v>
      </c>
      <c r="AW2352" t="s">
        <v>53</v>
      </c>
      <c r="AX2352" t="s">
        <v>53</v>
      </c>
      <c r="AY2352" t="s">
        <v>53</v>
      </c>
      <c r="AZ2352" t="s">
        <v>53</v>
      </c>
      <c r="BA2352" t="s">
        <v>1073</v>
      </c>
      <c r="BB2352" t="s">
        <v>53</v>
      </c>
      <c r="BC2352" t="s">
        <v>53</v>
      </c>
      <c r="BD2352" t="s">
        <v>53</v>
      </c>
      <c r="BE2352" t="s">
        <v>53</v>
      </c>
      <c r="BF2352" t="s">
        <v>3892</v>
      </c>
      <c r="BG2352" t="s">
        <v>178</v>
      </c>
      <c r="BH2352" t="s">
        <v>53</v>
      </c>
      <c r="BI2352" t="s">
        <v>53</v>
      </c>
    </row>
    <row r="2353" spans="1:61" x14ac:dyDescent="0.25">
      <c r="A2353" t="s">
        <v>53</v>
      </c>
      <c r="B2353" t="s">
        <v>54</v>
      </c>
      <c r="C2353" t="s">
        <v>53</v>
      </c>
      <c r="D2353" t="s">
        <v>54</v>
      </c>
      <c r="E2353" t="s">
        <v>53</v>
      </c>
      <c r="F2353" t="s">
        <v>54</v>
      </c>
      <c r="G2353" t="s">
        <v>54</v>
      </c>
      <c r="H2353">
        <v>1624</v>
      </c>
      <c r="I2353" t="s">
        <v>1464</v>
      </c>
      <c r="J2353" t="s">
        <v>53</v>
      </c>
      <c r="K2353" t="s">
        <v>53</v>
      </c>
      <c r="L2353" t="s">
        <v>53</v>
      </c>
      <c r="M2353" t="s">
        <v>53</v>
      </c>
      <c r="N2353" t="s">
        <v>53</v>
      </c>
      <c r="O2353" t="s">
        <v>53</v>
      </c>
      <c r="P2353" t="s">
        <v>53</v>
      </c>
      <c r="Q2353">
        <v>1579</v>
      </c>
      <c r="R2353" t="s">
        <v>8215</v>
      </c>
      <c r="S2353" t="s">
        <v>53</v>
      </c>
      <c r="T2353" t="s">
        <v>53</v>
      </c>
      <c r="U2353" t="s">
        <v>53</v>
      </c>
      <c r="V2353" t="s">
        <v>53</v>
      </c>
      <c r="W2353" t="s">
        <v>53</v>
      </c>
      <c r="X2353" t="s">
        <v>53</v>
      </c>
      <c r="Y2353" t="s">
        <v>53</v>
      </c>
      <c r="Z2353" t="s">
        <v>53</v>
      </c>
      <c r="AA2353" t="s">
        <v>53</v>
      </c>
      <c r="AB2353" t="s">
        <v>53</v>
      </c>
      <c r="AC2353" t="s">
        <v>4354</v>
      </c>
      <c r="AD2353" t="s">
        <v>532</v>
      </c>
      <c r="AE2353" t="s">
        <v>4264</v>
      </c>
      <c r="AF2353" t="s">
        <v>8022</v>
      </c>
      <c r="AG2353" t="s">
        <v>6759</v>
      </c>
      <c r="AH2353" t="s">
        <v>53</v>
      </c>
      <c r="AI2353" t="s">
        <v>53</v>
      </c>
      <c r="AJ2353" t="s">
        <v>53</v>
      </c>
      <c r="AK2353" t="s">
        <v>53</v>
      </c>
      <c r="AL2353" t="s">
        <v>150</v>
      </c>
      <c r="AM2353" t="s">
        <v>8015</v>
      </c>
      <c r="AN2353" t="s">
        <v>65</v>
      </c>
      <c r="AO2353">
        <v>2293</v>
      </c>
      <c r="AP2353" t="s">
        <v>8216</v>
      </c>
      <c r="AQ2353" t="s">
        <v>6669</v>
      </c>
      <c r="AR2353" t="s">
        <v>611</v>
      </c>
      <c r="AS2353" t="s">
        <v>238</v>
      </c>
      <c r="AT2353" t="s">
        <v>53</v>
      </c>
      <c r="AU2353" t="s">
        <v>53</v>
      </c>
      <c r="AV2353" t="s">
        <v>53</v>
      </c>
      <c r="AW2353" t="s">
        <v>53</v>
      </c>
      <c r="AX2353" t="s">
        <v>53</v>
      </c>
      <c r="AY2353" t="s">
        <v>53</v>
      </c>
      <c r="AZ2353" t="s">
        <v>53</v>
      </c>
      <c r="BA2353" t="s">
        <v>1073</v>
      </c>
      <c r="BB2353" t="s">
        <v>53</v>
      </c>
      <c r="BC2353" t="s">
        <v>53</v>
      </c>
      <c r="BD2353" t="s">
        <v>53</v>
      </c>
      <c r="BE2353" t="s">
        <v>53</v>
      </c>
      <c r="BF2353" t="s">
        <v>4354</v>
      </c>
      <c r="BG2353" t="s">
        <v>53</v>
      </c>
      <c r="BH2353" t="s">
        <v>53</v>
      </c>
      <c r="BI2353" t="s">
        <v>53</v>
      </c>
    </row>
    <row r="2354" spans="1:61" x14ac:dyDescent="0.25">
      <c r="A2354" t="s">
        <v>53</v>
      </c>
      <c r="B2354" t="s">
        <v>54</v>
      </c>
      <c r="C2354" t="s">
        <v>53</v>
      </c>
      <c r="D2354" t="s">
        <v>54</v>
      </c>
      <c r="E2354" t="s">
        <v>53</v>
      </c>
      <c r="F2354" t="s">
        <v>54</v>
      </c>
      <c r="G2354" t="s">
        <v>54</v>
      </c>
      <c r="H2354">
        <v>1625</v>
      </c>
      <c r="I2354" t="s">
        <v>1464</v>
      </c>
      <c r="J2354" t="s">
        <v>53</v>
      </c>
      <c r="K2354" t="s">
        <v>53</v>
      </c>
      <c r="L2354" t="s">
        <v>53</v>
      </c>
      <c r="M2354" t="s">
        <v>53</v>
      </c>
      <c r="N2354" t="s">
        <v>53</v>
      </c>
      <c r="O2354" t="s">
        <v>53</v>
      </c>
      <c r="P2354" t="s">
        <v>53</v>
      </c>
      <c r="Q2354">
        <v>1580</v>
      </c>
      <c r="R2354" t="s">
        <v>8217</v>
      </c>
      <c r="S2354" t="s">
        <v>53</v>
      </c>
      <c r="T2354" t="s">
        <v>53</v>
      </c>
      <c r="U2354" t="s">
        <v>53</v>
      </c>
      <c r="V2354" t="s">
        <v>53</v>
      </c>
      <c r="W2354" t="s">
        <v>53</v>
      </c>
      <c r="X2354" t="s">
        <v>53</v>
      </c>
      <c r="Y2354" t="s">
        <v>53</v>
      </c>
      <c r="Z2354" t="s">
        <v>53</v>
      </c>
      <c r="AA2354" t="s">
        <v>53</v>
      </c>
      <c r="AB2354" t="s">
        <v>53</v>
      </c>
      <c r="AC2354" t="s">
        <v>2682</v>
      </c>
      <c r="AD2354" t="s">
        <v>660</v>
      </c>
      <c r="AE2354" t="s">
        <v>4264</v>
      </c>
      <c r="AF2354" t="s">
        <v>8033</v>
      </c>
      <c r="AG2354" t="s">
        <v>6759</v>
      </c>
      <c r="AH2354" t="s">
        <v>53</v>
      </c>
      <c r="AI2354" t="s">
        <v>53</v>
      </c>
      <c r="AJ2354" t="s">
        <v>53</v>
      </c>
      <c r="AK2354" t="s">
        <v>53</v>
      </c>
      <c r="AL2354" t="s">
        <v>150</v>
      </c>
      <c r="AM2354" t="s">
        <v>8023</v>
      </c>
      <c r="AN2354" t="s">
        <v>65</v>
      </c>
      <c r="AO2354">
        <v>2294</v>
      </c>
      <c r="AP2354" t="s">
        <v>8218</v>
      </c>
      <c r="AQ2354" t="s">
        <v>6669</v>
      </c>
      <c r="AR2354" t="s">
        <v>611</v>
      </c>
      <c r="AS2354" t="s">
        <v>238</v>
      </c>
      <c r="AT2354" t="s">
        <v>53</v>
      </c>
      <c r="AU2354" t="s">
        <v>53</v>
      </c>
      <c r="AV2354" t="s">
        <v>53</v>
      </c>
      <c r="AW2354" t="s">
        <v>53</v>
      </c>
      <c r="AX2354" t="s">
        <v>53</v>
      </c>
      <c r="AY2354" t="s">
        <v>53</v>
      </c>
      <c r="AZ2354" t="s">
        <v>53</v>
      </c>
      <c r="BA2354" t="s">
        <v>1073</v>
      </c>
      <c r="BB2354" t="s">
        <v>53</v>
      </c>
      <c r="BC2354" t="s">
        <v>53</v>
      </c>
      <c r="BD2354" t="s">
        <v>53</v>
      </c>
      <c r="BE2354" t="s">
        <v>53</v>
      </c>
      <c r="BF2354" t="s">
        <v>2682</v>
      </c>
      <c r="BG2354" t="s">
        <v>53</v>
      </c>
      <c r="BH2354" t="s">
        <v>53</v>
      </c>
      <c r="BI2354" t="s">
        <v>53</v>
      </c>
    </row>
    <row r="2355" spans="1:61" x14ac:dyDescent="0.25">
      <c r="A2355" t="s">
        <v>53</v>
      </c>
      <c r="B2355" t="s">
        <v>54</v>
      </c>
      <c r="C2355" t="s">
        <v>53</v>
      </c>
      <c r="D2355" t="s">
        <v>54</v>
      </c>
      <c r="E2355" t="s">
        <v>53</v>
      </c>
      <c r="F2355" t="s">
        <v>54</v>
      </c>
      <c r="G2355" t="s">
        <v>54</v>
      </c>
      <c r="H2355">
        <v>1626</v>
      </c>
      <c r="I2355" t="s">
        <v>1464</v>
      </c>
      <c r="J2355" t="s">
        <v>53</v>
      </c>
      <c r="K2355" t="s">
        <v>53</v>
      </c>
      <c r="L2355" t="s">
        <v>53</v>
      </c>
      <c r="M2355" t="s">
        <v>111</v>
      </c>
      <c r="N2355" t="s">
        <v>53</v>
      </c>
      <c r="O2355" t="s">
        <v>5821</v>
      </c>
      <c r="P2355" t="s">
        <v>53</v>
      </c>
      <c r="Q2355">
        <v>1581</v>
      </c>
      <c r="R2355" t="s">
        <v>8219</v>
      </c>
      <c r="S2355" t="s">
        <v>53</v>
      </c>
      <c r="T2355" t="s">
        <v>53</v>
      </c>
      <c r="U2355" t="s">
        <v>53</v>
      </c>
      <c r="V2355" t="s">
        <v>111</v>
      </c>
      <c r="W2355" t="s">
        <v>53</v>
      </c>
      <c r="X2355" t="s">
        <v>179</v>
      </c>
      <c r="Y2355" t="s">
        <v>53</v>
      </c>
      <c r="Z2355" t="s">
        <v>53</v>
      </c>
      <c r="AA2355" t="s">
        <v>53</v>
      </c>
      <c r="AB2355" t="s">
        <v>53</v>
      </c>
      <c r="AC2355" t="s">
        <v>3083</v>
      </c>
      <c r="AD2355" t="s">
        <v>4879</v>
      </c>
      <c r="AE2355" t="s">
        <v>6759</v>
      </c>
      <c r="AF2355" t="s">
        <v>8220</v>
      </c>
      <c r="AG2355" t="s">
        <v>212</v>
      </c>
      <c r="AH2355" t="s">
        <v>111</v>
      </c>
      <c r="AI2355" t="s">
        <v>53</v>
      </c>
      <c r="AJ2355" t="s">
        <v>5821</v>
      </c>
      <c r="AK2355" t="s">
        <v>53</v>
      </c>
      <c r="AL2355" t="s">
        <v>150</v>
      </c>
      <c r="AM2355" t="s">
        <v>8027</v>
      </c>
      <c r="AN2355" t="s">
        <v>78</v>
      </c>
      <c r="AO2355">
        <v>2295</v>
      </c>
      <c r="AP2355" t="s">
        <v>8221</v>
      </c>
      <c r="AQ2355" t="s">
        <v>5076</v>
      </c>
      <c r="AR2355" t="s">
        <v>611</v>
      </c>
      <c r="AS2355" t="s">
        <v>238</v>
      </c>
      <c r="AT2355" t="s">
        <v>53</v>
      </c>
      <c r="AU2355" t="s">
        <v>53</v>
      </c>
      <c r="AV2355" t="s">
        <v>53</v>
      </c>
      <c r="AW2355" t="s">
        <v>53</v>
      </c>
      <c r="AX2355" t="s">
        <v>53</v>
      </c>
      <c r="AY2355" t="s">
        <v>53</v>
      </c>
      <c r="AZ2355" t="s">
        <v>53</v>
      </c>
      <c r="BA2355" t="s">
        <v>1073</v>
      </c>
      <c r="BB2355" t="s">
        <v>53</v>
      </c>
      <c r="BC2355" t="s">
        <v>53</v>
      </c>
      <c r="BD2355" t="s">
        <v>53</v>
      </c>
      <c r="BE2355" t="s">
        <v>53</v>
      </c>
      <c r="BF2355" t="s">
        <v>8222</v>
      </c>
      <c r="BG2355" t="s">
        <v>53</v>
      </c>
      <c r="BH2355" t="s">
        <v>53</v>
      </c>
      <c r="BI2355" t="s">
        <v>53</v>
      </c>
    </row>
    <row r="2356" spans="1:61" x14ac:dyDescent="0.25">
      <c r="A2356" t="s">
        <v>53</v>
      </c>
      <c r="B2356" t="s">
        <v>54</v>
      </c>
      <c r="C2356" t="s">
        <v>55</v>
      </c>
      <c r="D2356" t="s">
        <v>54</v>
      </c>
      <c r="E2356" t="s">
        <v>56</v>
      </c>
      <c r="F2356" t="s">
        <v>54</v>
      </c>
      <c r="G2356" t="s">
        <v>54</v>
      </c>
      <c r="H2356">
        <v>1627</v>
      </c>
      <c r="I2356" t="s">
        <v>57</v>
      </c>
      <c r="J2356" t="s">
        <v>58</v>
      </c>
      <c r="K2356" t="s">
        <v>104</v>
      </c>
      <c r="L2356" t="s">
        <v>53</v>
      </c>
      <c r="M2356" t="s">
        <v>76</v>
      </c>
      <c r="N2356" t="s">
        <v>53</v>
      </c>
      <c r="O2356" t="s">
        <v>8223</v>
      </c>
      <c r="P2356" t="s">
        <v>53</v>
      </c>
      <c r="Q2356">
        <v>1582</v>
      </c>
      <c r="R2356" t="s">
        <v>8224</v>
      </c>
      <c r="S2356" t="s">
        <v>53</v>
      </c>
      <c r="T2356" t="s">
        <v>53</v>
      </c>
      <c r="U2356" t="s">
        <v>53</v>
      </c>
      <c r="V2356" t="s">
        <v>76</v>
      </c>
      <c r="W2356" t="s">
        <v>53</v>
      </c>
      <c r="X2356" t="s">
        <v>452</v>
      </c>
      <c r="Y2356" t="s">
        <v>53</v>
      </c>
      <c r="Z2356" t="s">
        <v>53</v>
      </c>
      <c r="AA2356" t="s">
        <v>53</v>
      </c>
      <c r="AB2356" t="s">
        <v>53</v>
      </c>
      <c r="AC2356" t="s">
        <v>3482</v>
      </c>
      <c r="AD2356" t="s">
        <v>242</v>
      </c>
      <c r="AE2356" t="s">
        <v>8223</v>
      </c>
      <c r="AF2356" t="s">
        <v>8225</v>
      </c>
      <c r="AG2356" t="s">
        <v>8223</v>
      </c>
      <c r="AH2356" t="s">
        <v>76</v>
      </c>
      <c r="AI2356" t="s">
        <v>53</v>
      </c>
      <c r="AJ2356" t="s">
        <v>8223</v>
      </c>
      <c r="AK2356" t="s">
        <v>53</v>
      </c>
      <c r="AL2356" t="s">
        <v>150</v>
      </c>
      <c r="AM2356" t="s">
        <v>8034</v>
      </c>
      <c r="AN2356" t="s">
        <v>99</v>
      </c>
      <c r="AO2356">
        <v>2296</v>
      </c>
      <c r="AP2356" t="s">
        <v>8226</v>
      </c>
      <c r="AQ2356" t="s">
        <v>182</v>
      </c>
      <c r="AR2356" t="s">
        <v>203</v>
      </c>
      <c r="AS2356" t="s">
        <v>72</v>
      </c>
      <c r="AT2356" t="s">
        <v>53</v>
      </c>
      <c r="AU2356" t="s">
        <v>53</v>
      </c>
      <c r="AV2356" t="s">
        <v>53</v>
      </c>
      <c r="AW2356" t="s">
        <v>53</v>
      </c>
      <c r="AX2356" t="s">
        <v>76</v>
      </c>
      <c r="AY2356" t="s">
        <v>53</v>
      </c>
      <c r="AZ2356" t="s">
        <v>452</v>
      </c>
      <c r="BA2356" t="s">
        <v>93</v>
      </c>
      <c r="BB2356" t="s">
        <v>53</v>
      </c>
      <c r="BC2356" t="s">
        <v>53</v>
      </c>
      <c r="BD2356" t="s">
        <v>53</v>
      </c>
      <c r="BE2356" t="s">
        <v>53</v>
      </c>
      <c r="BF2356" t="s">
        <v>8227</v>
      </c>
      <c r="BG2356" t="s">
        <v>121</v>
      </c>
      <c r="BH2356" t="s">
        <v>53</v>
      </c>
      <c r="BI2356" t="s">
        <v>53</v>
      </c>
    </row>
    <row r="2357" spans="1:61" x14ac:dyDescent="0.25">
      <c r="A2357" t="s">
        <v>53</v>
      </c>
      <c r="B2357" t="s">
        <v>54</v>
      </c>
      <c r="C2357" t="s">
        <v>53</v>
      </c>
      <c r="D2357" t="s">
        <v>54</v>
      </c>
      <c r="E2357" t="s">
        <v>53</v>
      </c>
      <c r="F2357" t="s">
        <v>54</v>
      </c>
      <c r="G2357" t="s">
        <v>54</v>
      </c>
      <c r="H2357">
        <v>1628</v>
      </c>
      <c r="I2357" t="s">
        <v>1464</v>
      </c>
      <c r="J2357" t="s">
        <v>53</v>
      </c>
      <c r="K2357" t="s">
        <v>53</v>
      </c>
      <c r="L2357" t="s">
        <v>53</v>
      </c>
      <c r="M2357" t="s">
        <v>53</v>
      </c>
      <c r="N2357" t="s">
        <v>53</v>
      </c>
      <c r="O2357" t="s">
        <v>53</v>
      </c>
      <c r="P2357" t="s">
        <v>53</v>
      </c>
      <c r="Q2357">
        <v>1583</v>
      </c>
      <c r="R2357" t="s">
        <v>8228</v>
      </c>
      <c r="S2357" t="s">
        <v>53</v>
      </c>
      <c r="T2357" t="s">
        <v>53</v>
      </c>
      <c r="U2357" t="s">
        <v>53</v>
      </c>
      <c r="V2357" t="s">
        <v>53</v>
      </c>
      <c r="W2357" t="s">
        <v>53</v>
      </c>
      <c r="X2357" t="s">
        <v>53</v>
      </c>
      <c r="Y2357" t="s">
        <v>53</v>
      </c>
      <c r="Z2357" t="s">
        <v>53</v>
      </c>
      <c r="AA2357" t="s">
        <v>53</v>
      </c>
      <c r="AB2357" t="s">
        <v>53</v>
      </c>
      <c r="AC2357" t="s">
        <v>784</v>
      </c>
      <c r="AD2357" t="s">
        <v>400</v>
      </c>
      <c r="AE2357" t="s">
        <v>6761</v>
      </c>
      <c r="AF2357" t="s">
        <v>8229</v>
      </c>
      <c r="AG2357" t="s">
        <v>8223</v>
      </c>
      <c r="AH2357" t="s">
        <v>53</v>
      </c>
      <c r="AI2357" t="s">
        <v>53</v>
      </c>
      <c r="AJ2357" t="s">
        <v>53</v>
      </c>
      <c r="AK2357" t="s">
        <v>53</v>
      </c>
      <c r="AL2357" t="s">
        <v>98</v>
      </c>
      <c r="AM2357" t="s">
        <v>8039</v>
      </c>
      <c r="AN2357" t="s">
        <v>99</v>
      </c>
      <c r="AO2357">
        <v>2297</v>
      </c>
      <c r="AP2357" t="s">
        <v>8230</v>
      </c>
      <c r="AQ2357" t="s">
        <v>4995</v>
      </c>
      <c r="AR2357" t="s">
        <v>394</v>
      </c>
      <c r="AS2357" t="s">
        <v>274</v>
      </c>
      <c r="AT2357" t="s">
        <v>53</v>
      </c>
      <c r="AU2357" t="s">
        <v>53</v>
      </c>
      <c r="AV2357" t="s">
        <v>53</v>
      </c>
      <c r="AW2357" t="s">
        <v>53</v>
      </c>
      <c r="AX2357" t="s">
        <v>53</v>
      </c>
      <c r="AY2357" t="s">
        <v>53</v>
      </c>
      <c r="AZ2357" t="s">
        <v>53</v>
      </c>
      <c r="BA2357" t="s">
        <v>74</v>
      </c>
      <c r="BB2357" t="s">
        <v>53</v>
      </c>
      <c r="BC2357" t="s">
        <v>53</v>
      </c>
      <c r="BD2357" t="s">
        <v>53</v>
      </c>
      <c r="BE2357" t="s">
        <v>53</v>
      </c>
      <c r="BF2357" t="s">
        <v>788</v>
      </c>
      <c r="BG2357" t="s">
        <v>112</v>
      </c>
      <c r="BH2357" t="s">
        <v>53</v>
      </c>
      <c r="BI2357" t="s">
        <v>53</v>
      </c>
    </row>
    <row r="2358" spans="1:61" x14ac:dyDescent="0.25">
      <c r="A2358" t="s">
        <v>53</v>
      </c>
      <c r="B2358" t="s">
        <v>54</v>
      </c>
      <c r="C2358" t="s">
        <v>55</v>
      </c>
      <c r="D2358" t="s">
        <v>54</v>
      </c>
      <c r="E2358" t="s">
        <v>56</v>
      </c>
      <c r="F2358" t="s">
        <v>54</v>
      </c>
      <c r="G2358" t="s">
        <v>54</v>
      </c>
      <c r="H2358">
        <v>1629</v>
      </c>
      <c r="I2358" t="s">
        <v>57</v>
      </c>
      <c r="J2358" t="s">
        <v>58</v>
      </c>
      <c r="K2358" t="s">
        <v>104</v>
      </c>
      <c r="L2358" t="s">
        <v>53</v>
      </c>
      <c r="M2358" t="s">
        <v>76</v>
      </c>
      <c r="N2358" t="s">
        <v>53</v>
      </c>
      <c r="O2358" t="s">
        <v>8223</v>
      </c>
      <c r="P2358" t="s">
        <v>53</v>
      </c>
      <c r="Q2358">
        <v>1584</v>
      </c>
      <c r="R2358" t="s">
        <v>8231</v>
      </c>
      <c r="S2358" t="s">
        <v>53</v>
      </c>
      <c r="T2358" t="s">
        <v>53</v>
      </c>
      <c r="U2358" t="s">
        <v>53</v>
      </c>
      <c r="V2358" t="s">
        <v>76</v>
      </c>
      <c r="W2358" t="s">
        <v>53</v>
      </c>
      <c r="X2358" t="s">
        <v>1826</v>
      </c>
      <c r="Y2358" t="s">
        <v>53</v>
      </c>
      <c r="Z2358" t="s">
        <v>53</v>
      </c>
      <c r="AA2358" t="s">
        <v>53</v>
      </c>
      <c r="AB2358" t="s">
        <v>53</v>
      </c>
      <c r="AC2358" t="s">
        <v>682</v>
      </c>
      <c r="AD2358" t="s">
        <v>439</v>
      </c>
      <c r="AE2358" t="s">
        <v>8223</v>
      </c>
      <c r="AF2358" t="s">
        <v>53</v>
      </c>
      <c r="AG2358" t="s">
        <v>8223</v>
      </c>
      <c r="AH2358" t="s">
        <v>76</v>
      </c>
      <c r="AI2358" t="s">
        <v>53</v>
      </c>
      <c r="AJ2358" t="s">
        <v>8223</v>
      </c>
      <c r="AK2358" t="s">
        <v>53</v>
      </c>
      <c r="AL2358" t="s">
        <v>98</v>
      </c>
      <c r="AM2358" t="s">
        <v>8047</v>
      </c>
      <c r="AN2358" t="s">
        <v>99</v>
      </c>
      <c r="AO2358">
        <v>2298</v>
      </c>
      <c r="AP2358" t="s">
        <v>8232</v>
      </c>
      <c r="AQ2358" t="s">
        <v>70</v>
      </c>
      <c r="AR2358" t="s">
        <v>394</v>
      </c>
      <c r="AS2358" t="s">
        <v>274</v>
      </c>
      <c r="AT2358" t="s">
        <v>53</v>
      </c>
      <c r="AU2358" t="s">
        <v>53</v>
      </c>
      <c r="AV2358" t="s">
        <v>53</v>
      </c>
      <c r="AW2358" t="s">
        <v>53</v>
      </c>
      <c r="AX2358" t="s">
        <v>76</v>
      </c>
      <c r="AY2358" t="s">
        <v>53</v>
      </c>
      <c r="AZ2358" t="s">
        <v>1826</v>
      </c>
      <c r="BA2358" t="s">
        <v>74</v>
      </c>
      <c r="BB2358" t="s">
        <v>53</v>
      </c>
      <c r="BC2358" t="s">
        <v>53</v>
      </c>
      <c r="BD2358" t="s">
        <v>53</v>
      </c>
      <c r="BE2358" t="s">
        <v>53</v>
      </c>
      <c r="BF2358" t="s">
        <v>5544</v>
      </c>
      <c r="BG2358" t="s">
        <v>151</v>
      </c>
      <c r="BH2358" t="s">
        <v>53</v>
      </c>
      <c r="BI2358" t="s">
        <v>53</v>
      </c>
    </row>
    <row r="2359" spans="1:61" x14ac:dyDescent="0.25">
      <c r="A2359" t="s">
        <v>53</v>
      </c>
      <c r="B2359" t="s">
        <v>54</v>
      </c>
      <c r="C2359" t="s">
        <v>55</v>
      </c>
      <c r="D2359" t="s">
        <v>54</v>
      </c>
      <c r="E2359" t="s">
        <v>56</v>
      </c>
      <c r="F2359" t="s">
        <v>54</v>
      </c>
      <c r="G2359" t="s">
        <v>54</v>
      </c>
      <c r="H2359">
        <v>1629</v>
      </c>
      <c r="I2359" t="s">
        <v>57</v>
      </c>
      <c r="J2359" t="s">
        <v>58</v>
      </c>
      <c r="K2359" t="s">
        <v>104</v>
      </c>
      <c r="L2359" t="s">
        <v>53</v>
      </c>
      <c r="M2359" t="s">
        <v>76</v>
      </c>
      <c r="N2359" t="s">
        <v>53</v>
      </c>
      <c r="O2359" t="s">
        <v>8223</v>
      </c>
      <c r="P2359" t="s">
        <v>53</v>
      </c>
      <c r="Q2359">
        <v>1584</v>
      </c>
      <c r="R2359" t="s">
        <v>8231</v>
      </c>
      <c r="S2359" t="s">
        <v>53</v>
      </c>
      <c r="T2359" t="s">
        <v>53</v>
      </c>
      <c r="U2359" t="s">
        <v>53</v>
      </c>
      <c r="V2359" t="s">
        <v>76</v>
      </c>
      <c r="W2359" t="s">
        <v>53</v>
      </c>
      <c r="X2359" t="s">
        <v>1826</v>
      </c>
      <c r="Y2359" t="s">
        <v>53</v>
      </c>
      <c r="Z2359" t="s">
        <v>53</v>
      </c>
      <c r="AA2359" t="s">
        <v>53</v>
      </c>
      <c r="AB2359" t="s">
        <v>53</v>
      </c>
      <c r="AC2359" t="s">
        <v>3037</v>
      </c>
      <c r="AD2359" t="s">
        <v>1211</v>
      </c>
      <c r="AE2359" t="s">
        <v>3858</v>
      </c>
      <c r="AF2359" t="s">
        <v>53</v>
      </c>
      <c r="AG2359" t="s">
        <v>234</v>
      </c>
      <c r="AH2359" t="s">
        <v>76</v>
      </c>
      <c r="AI2359" t="s">
        <v>53</v>
      </c>
      <c r="AJ2359" t="s">
        <v>8223</v>
      </c>
      <c r="AK2359" t="s">
        <v>53</v>
      </c>
      <c r="AL2359" t="s">
        <v>470</v>
      </c>
      <c r="AM2359" t="s">
        <v>8047</v>
      </c>
      <c r="AN2359" t="s">
        <v>185</v>
      </c>
      <c r="AO2359">
        <v>2340</v>
      </c>
      <c r="AP2359" t="s">
        <v>8233</v>
      </c>
      <c r="AQ2359" t="s">
        <v>70</v>
      </c>
      <c r="AR2359" t="s">
        <v>237</v>
      </c>
      <c r="AS2359" t="s">
        <v>274</v>
      </c>
      <c r="AT2359" t="s">
        <v>53</v>
      </c>
      <c r="AU2359" t="s">
        <v>53</v>
      </c>
      <c r="AV2359" t="s">
        <v>53</v>
      </c>
      <c r="AW2359" t="s">
        <v>53</v>
      </c>
      <c r="AX2359" t="s">
        <v>76</v>
      </c>
      <c r="AY2359" t="s">
        <v>53</v>
      </c>
      <c r="AZ2359" t="s">
        <v>1826</v>
      </c>
      <c r="BA2359" t="s">
        <v>74</v>
      </c>
      <c r="BB2359" t="s">
        <v>101</v>
      </c>
      <c r="BC2359" t="s">
        <v>53</v>
      </c>
      <c r="BD2359" t="s">
        <v>53</v>
      </c>
      <c r="BE2359" t="s">
        <v>53</v>
      </c>
      <c r="BF2359" t="s">
        <v>8130</v>
      </c>
      <c r="BG2359" t="s">
        <v>185</v>
      </c>
      <c r="BH2359" t="s">
        <v>53</v>
      </c>
      <c r="BI2359" t="s">
        <v>53</v>
      </c>
    </row>
    <row r="2360" spans="1:61" x14ac:dyDescent="0.25">
      <c r="A2360" t="s">
        <v>53</v>
      </c>
      <c r="B2360" t="s">
        <v>54</v>
      </c>
      <c r="C2360" t="s">
        <v>55</v>
      </c>
      <c r="D2360" t="s">
        <v>54</v>
      </c>
      <c r="E2360" t="s">
        <v>56</v>
      </c>
      <c r="F2360" t="s">
        <v>54</v>
      </c>
      <c r="G2360" t="s">
        <v>54</v>
      </c>
      <c r="H2360">
        <v>1629</v>
      </c>
      <c r="I2360" t="s">
        <v>57</v>
      </c>
      <c r="J2360" t="s">
        <v>58</v>
      </c>
      <c r="K2360" t="s">
        <v>104</v>
      </c>
      <c r="L2360" t="s">
        <v>53</v>
      </c>
      <c r="M2360" t="s">
        <v>76</v>
      </c>
      <c r="N2360" t="s">
        <v>53</v>
      </c>
      <c r="O2360" t="s">
        <v>8223</v>
      </c>
      <c r="P2360" t="s">
        <v>53</v>
      </c>
      <c r="Q2360">
        <v>1584</v>
      </c>
      <c r="R2360" t="s">
        <v>8231</v>
      </c>
      <c r="S2360" t="s">
        <v>53</v>
      </c>
      <c r="T2360" t="s">
        <v>53</v>
      </c>
      <c r="U2360" t="s">
        <v>53</v>
      </c>
      <c r="V2360" t="s">
        <v>76</v>
      </c>
      <c r="W2360" t="s">
        <v>53</v>
      </c>
      <c r="X2360" t="s">
        <v>1826</v>
      </c>
      <c r="Y2360" t="s">
        <v>53</v>
      </c>
      <c r="Z2360" t="s">
        <v>53</v>
      </c>
      <c r="AA2360" t="s">
        <v>53</v>
      </c>
      <c r="AB2360" t="s">
        <v>53</v>
      </c>
      <c r="AC2360" t="s">
        <v>3632</v>
      </c>
      <c r="AD2360" t="s">
        <v>4420</v>
      </c>
      <c r="AE2360" t="s">
        <v>3858</v>
      </c>
      <c r="AF2360" t="s">
        <v>53</v>
      </c>
      <c r="AG2360" t="s">
        <v>234</v>
      </c>
      <c r="AH2360" t="s">
        <v>76</v>
      </c>
      <c r="AI2360" t="s">
        <v>53</v>
      </c>
      <c r="AJ2360" t="s">
        <v>8223</v>
      </c>
      <c r="AK2360" t="s">
        <v>53</v>
      </c>
      <c r="AL2360" t="s">
        <v>470</v>
      </c>
      <c r="AM2360" t="s">
        <v>8047</v>
      </c>
      <c r="AN2360" t="s">
        <v>185</v>
      </c>
      <c r="AO2360">
        <v>2343</v>
      </c>
      <c r="AP2360" t="s">
        <v>8234</v>
      </c>
      <c r="AQ2360" t="s">
        <v>70</v>
      </c>
      <c r="AR2360" t="s">
        <v>237</v>
      </c>
      <c r="AS2360" t="s">
        <v>274</v>
      </c>
      <c r="AT2360" t="s">
        <v>53</v>
      </c>
      <c r="AU2360" t="s">
        <v>53</v>
      </c>
      <c r="AV2360" t="s">
        <v>53</v>
      </c>
      <c r="AW2360" t="s">
        <v>53</v>
      </c>
      <c r="AX2360" t="s">
        <v>76</v>
      </c>
      <c r="AY2360" t="s">
        <v>53</v>
      </c>
      <c r="AZ2360" t="s">
        <v>1826</v>
      </c>
      <c r="BA2360" t="s">
        <v>93</v>
      </c>
      <c r="BB2360" t="s">
        <v>101</v>
      </c>
      <c r="BC2360" t="s">
        <v>53</v>
      </c>
      <c r="BD2360" t="s">
        <v>53</v>
      </c>
      <c r="BE2360" t="s">
        <v>53</v>
      </c>
      <c r="BF2360" t="s">
        <v>8062</v>
      </c>
      <c r="BG2360" t="s">
        <v>99</v>
      </c>
      <c r="BH2360" t="s">
        <v>53</v>
      </c>
      <c r="BI2360" t="s">
        <v>53</v>
      </c>
    </row>
    <row r="2361" spans="1:61" x14ac:dyDescent="0.25">
      <c r="A2361" t="s">
        <v>53</v>
      </c>
      <c r="B2361" t="s">
        <v>54</v>
      </c>
      <c r="C2361" t="s">
        <v>55</v>
      </c>
      <c r="D2361" t="s">
        <v>54</v>
      </c>
      <c r="E2361" t="s">
        <v>56</v>
      </c>
      <c r="F2361" t="s">
        <v>54</v>
      </c>
      <c r="G2361" t="s">
        <v>54</v>
      </c>
      <c r="H2361">
        <v>1629</v>
      </c>
      <c r="I2361" t="s">
        <v>57</v>
      </c>
      <c r="J2361" t="s">
        <v>58</v>
      </c>
      <c r="K2361" t="s">
        <v>104</v>
      </c>
      <c r="L2361" t="s">
        <v>53</v>
      </c>
      <c r="M2361" t="s">
        <v>76</v>
      </c>
      <c r="N2361" t="s">
        <v>53</v>
      </c>
      <c r="O2361" t="s">
        <v>8223</v>
      </c>
      <c r="P2361" t="s">
        <v>53</v>
      </c>
      <c r="Q2361">
        <v>1584</v>
      </c>
      <c r="R2361" t="s">
        <v>8231</v>
      </c>
      <c r="S2361" t="s">
        <v>53</v>
      </c>
      <c r="T2361" t="s">
        <v>53</v>
      </c>
      <c r="U2361" t="s">
        <v>53</v>
      </c>
      <c r="V2361" t="s">
        <v>76</v>
      </c>
      <c r="W2361" t="s">
        <v>53</v>
      </c>
      <c r="X2361" t="s">
        <v>1826</v>
      </c>
      <c r="Y2361" t="s">
        <v>53</v>
      </c>
      <c r="Z2361" t="s">
        <v>53</v>
      </c>
      <c r="AA2361" t="s">
        <v>53</v>
      </c>
      <c r="AB2361" t="s">
        <v>53</v>
      </c>
      <c r="AC2361" t="s">
        <v>53</v>
      </c>
      <c r="AD2361" t="s">
        <v>53</v>
      </c>
      <c r="AE2361" t="s">
        <v>3858</v>
      </c>
      <c r="AF2361" t="s">
        <v>53</v>
      </c>
      <c r="AG2361" t="s">
        <v>234</v>
      </c>
      <c r="AH2361" t="s">
        <v>76</v>
      </c>
      <c r="AI2361" t="s">
        <v>53</v>
      </c>
      <c r="AJ2361" t="s">
        <v>8223</v>
      </c>
      <c r="AK2361" t="s">
        <v>53</v>
      </c>
      <c r="AL2361" t="s">
        <v>53</v>
      </c>
      <c r="AM2361" t="s">
        <v>8047</v>
      </c>
      <c r="AN2361" t="s">
        <v>53</v>
      </c>
      <c r="AO2361">
        <v>2344</v>
      </c>
      <c r="AP2361" t="s">
        <v>8235</v>
      </c>
      <c r="AQ2361" t="s">
        <v>70</v>
      </c>
      <c r="AR2361" t="s">
        <v>237</v>
      </c>
      <c r="AS2361" t="s">
        <v>53</v>
      </c>
      <c r="AT2361" t="s">
        <v>53</v>
      </c>
      <c r="AU2361" t="s">
        <v>53</v>
      </c>
      <c r="AV2361" t="s">
        <v>53</v>
      </c>
      <c r="AW2361" t="s">
        <v>53</v>
      </c>
      <c r="AX2361" t="s">
        <v>76</v>
      </c>
      <c r="AY2361" t="s">
        <v>53</v>
      </c>
      <c r="AZ2361" t="s">
        <v>1826</v>
      </c>
      <c r="BA2361" t="s">
        <v>146</v>
      </c>
      <c r="BB2361" t="s">
        <v>53</v>
      </c>
      <c r="BC2361" t="s">
        <v>53</v>
      </c>
      <c r="BD2361" t="s">
        <v>53</v>
      </c>
      <c r="BE2361" t="s">
        <v>53</v>
      </c>
      <c r="BF2361" t="s">
        <v>53</v>
      </c>
      <c r="BG2361" t="s">
        <v>53</v>
      </c>
      <c r="BH2361" t="s">
        <v>53</v>
      </c>
      <c r="BI2361" t="s">
        <v>53</v>
      </c>
    </row>
    <row r="2362" spans="1:61" x14ac:dyDescent="0.25">
      <c r="A2362" t="s">
        <v>53</v>
      </c>
      <c r="B2362" t="s">
        <v>54</v>
      </c>
      <c r="C2362" t="s">
        <v>55</v>
      </c>
      <c r="D2362" t="s">
        <v>54</v>
      </c>
      <c r="E2362" t="s">
        <v>56</v>
      </c>
      <c r="F2362" t="s">
        <v>54</v>
      </c>
      <c r="G2362" t="s">
        <v>54</v>
      </c>
      <c r="H2362">
        <v>1629</v>
      </c>
      <c r="I2362" t="s">
        <v>57</v>
      </c>
      <c r="J2362" t="s">
        <v>58</v>
      </c>
      <c r="K2362" t="s">
        <v>104</v>
      </c>
      <c r="L2362" t="s">
        <v>53</v>
      </c>
      <c r="M2362" t="s">
        <v>76</v>
      </c>
      <c r="N2362" t="s">
        <v>53</v>
      </c>
      <c r="O2362" t="s">
        <v>8223</v>
      </c>
      <c r="P2362" t="s">
        <v>53</v>
      </c>
      <c r="Q2362">
        <v>1584</v>
      </c>
      <c r="R2362" t="s">
        <v>8231</v>
      </c>
      <c r="S2362" t="s">
        <v>53</v>
      </c>
      <c r="T2362" t="s">
        <v>53</v>
      </c>
      <c r="U2362" t="s">
        <v>53</v>
      </c>
      <c r="V2362" t="s">
        <v>76</v>
      </c>
      <c r="W2362" t="s">
        <v>53</v>
      </c>
      <c r="X2362" t="s">
        <v>1826</v>
      </c>
      <c r="Y2362" t="s">
        <v>53</v>
      </c>
      <c r="Z2362" t="s">
        <v>53</v>
      </c>
      <c r="AA2362" t="s">
        <v>53</v>
      </c>
      <c r="AB2362" t="s">
        <v>53</v>
      </c>
      <c r="AC2362" t="s">
        <v>2801</v>
      </c>
      <c r="AD2362" t="s">
        <v>6641</v>
      </c>
      <c r="AE2362" t="s">
        <v>8236</v>
      </c>
      <c r="AF2362" t="s">
        <v>53</v>
      </c>
      <c r="AG2362" t="s">
        <v>8236</v>
      </c>
      <c r="AH2362" t="s">
        <v>76</v>
      </c>
      <c r="AI2362" t="s">
        <v>53</v>
      </c>
      <c r="AJ2362" t="s">
        <v>8223</v>
      </c>
      <c r="AK2362" t="s">
        <v>53</v>
      </c>
      <c r="AL2362" t="s">
        <v>98</v>
      </c>
      <c r="AM2362" t="s">
        <v>8047</v>
      </c>
      <c r="AN2362" t="s">
        <v>99</v>
      </c>
      <c r="AO2362">
        <v>2404</v>
      </c>
      <c r="AP2362" t="s">
        <v>8237</v>
      </c>
      <c r="AQ2362" t="s">
        <v>70</v>
      </c>
      <c r="AR2362" t="s">
        <v>203</v>
      </c>
      <c r="AS2362" t="s">
        <v>274</v>
      </c>
      <c r="AT2362" t="s">
        <v>53</v>
      </c>
      <c r="AU2362" t="s">
        <v>53</v>
      </c>
      <c r="AV2362" t="s">
        <v>53</v>
      </c>
      <c r="AW2362" t="s">
        <v>53</v>
      </c>
      <c r="AX2362" t="s">
        <v>76</v>
      </c>
      <c r="AY2362" t="s">
        <v>53</v>
      </c>
      <c r="AZ2362" t="s">
        <v>1826</v>
      </c>
      <c r="BA2362" t="s">
        <v>74</v>
      </c>
      <c r="BB2362" t="s">
        <v>53</v>
      </c>
      <c r="BC2362" t="s">
        <v>53</v>
      </c>
      <c r="BD2362" t="s">
        <v>53</v>
      </c>
      <c r="BE2362" t="s">
        <v>53</v>
      </c>
      <c r="BF2362" t="s">
        <v>2806</v>
      </c>
      <c r="BG2362" t="s">
        <v>99</v>
      </c>
      <c r="BH2362" t="s">
        <v>53</v>
      </c>
      <c r="BI2362" t="s">
        <v>53</v>
      </c>
    </row>
    <row r="2363" spans="1:61" x14ac:dyDescent="0.25">
      <c r="A2363" t="s">
        <v>53</v>
      </c>
      <c r="B2363" t="s">
        <v>54</v>
      </c>
      <c r="C2363" t="s">
        <v>55</v>
      </c>
      <c r="D2363" t="s">
        <v>54</v>
      </c>
      <c r="E2363" t="s">
        <v>56</v>
      </c>
      <c r="F2363" t="s">
        <v>54</v>
      </c>
      <c r="G2363" t="s">
        <v>54</v>
      </c>
      <c r="H2363">
        <v>1629</v>
      </c>
      <c r="I2363" t="s">
        <v>57</v>
      </c>
      <c r="J2363" t="s">
        <v>58</v>
      </c>
      <c r="K2363" t="s">
        <v>104</v>
      </c>
      <c r="L2363" t="s">
        <v>53</v>
      </c>
      <c r="M2363" t="s">
        <v>76</v>
      </c>
      <c r="N2363" t="s">
        <v>53</v>
      </c>
      <c r="O2363" t="s">
        <v>8223</v>
      </c>
      <c r="P2363" t="s">
        <v>53</v>
      </c>
      <c r="Q2363">
        <v>1584</v>
      </c>
      <c r="R2363" t="s">
        <v>8231</v>
      </c>
      <c r="S2363" t="s">
        <v>53</v>
      </c>
      <c r="T2363" t="s">
        <v>53</v>
      </c>
      <c r="U2363" t="s">
        <v>53</v>
      </c>
      <c r="V2363" t="s">
        <v>76</v>
      </c>
      <c r="W2363" t="s">
        <v>53</v>
      </c>
      <c r="X2363" t="s">
        <v>1826</v>
      </c>
      <c r="Y2363" t="s">
        <v>53</v>
      </c>
      <c r="Z2363" t="s">
        <v>53</v>
      </c>
      <c r="AA2363" t="s">
        <v>53</v>
      </c>
      <c r="AB2363" t="s">
        <v>53</v>
      </c>
      <c r="AC2363" t="s">
        <v>3780</v>
      </c>
      <c r="AD2363" t="s">
        <v>8238</v>
      </c>
      <c r="AE2363" t="s">
        <v>8239</v>
      </c>
      <c r="AF2363" t="s">
        <v>53</v>
      </c>
      <c r="AG2363" t="s">
        <v>8240</v>
      </c>
      <c r="AH2363" t="s">
        <v>76</v>
      </c>
      <c r="AI2363" t="s">
        <v>53</v>
      </c>
      <c r="AJ2363" t="s">
        <v>8223</v>
      </c>
      <c r="AK2363" t="s">
        <v>53</v>
      </c>
      <c r="AL2363" t="s">
        <v>150</v>
      </c>
      <c r="AM2363" t="s">
        <v>8047</v>
      </c>
      <c r="AN2363" t="s">
        <v>112</v>
      </c>
      <c r="AO2363">
        <v>2555</v>
      </c>
      <c r="AP2363" t="s">
        <v>8241</v>
      </c>
      <c r="AQ2363" t="s">
        <v>70</v>
      </c>
      <c r="AR2363" t="s">
        <v>203</v>
      </c>
      <c r="AS2363" t="s">
        <v>274</v>
      </c>
      <c r="AT2363" t="s">
        <v>53</v>
      </c>
      <c r="AU2363" t="s">
        <v>53</v>
      </c>
      <c r="AV2363" t="s">
        <v>53</v>
      </c>
      <c r="AW2363" t="s">
        <v>53</v>
      </c>
      <c r="AX2363" t="s">
        <v>76</v>
      </c>
      <c r="AY2363" t="s">
        <v>53</v>
      </c>
      <c r="AZ2363" t="s">
        <v>1826</v>
      </c>
      <c r="BA2363" t="s">
        <v>74</v>
      </c>
      <c r="BB2363" t="s">
        <v>53</v>
      </c>
      <c r="BC2363" t="s">
        <v>53</v>
      </c>
      <c r="BD2363" t="s">
        <v>53</v>
      </c>
      <c r="BE2363" t="s">
        <v>53</v>
      </c>
      <c r="BF2363" t="s">
        <v>8242</v>
      </c>
      <c r="BG2363" t="s">
        <v>185</v>
      </c>
      <c r="BH2363" t="s">
        <v>53</v>
      </c>
      <c r="BI2363" t="s">
        <v>53</v>
      </c>
    </row>
    <row r="2364" spans="1:61" x14ac:dyDescent="0.25">
      <c r="A2364" t="s">
        <v>53</v>
      </c>
      <c r="B2364" t="s">
        <v>54</v>
      </c>
      <c r="C2364" t="s">
        <v>55</v>
      </c>
      <c r="D2364" t="s">
        <v>54</v>
      </c>
      <c r="E2364" t="s">
        <v>56</v>
      </c>
      <c r="F2364" t="s">
        <v>54</v>
      </c>
      <c r="G2364" t="s">
        <v>54</v>
      </c>
      <c r="H2364">
        <v>1629</v>
      </c>
      <c r="I2364" t="s">
        <v>57</v>
      </c>
      <c r="J2364" t="s">
        <v>58</v>
      </c>
      <c r="K2364" t="s">
        <v>104</v>
      </c>
      <c r="L2364" t="s">
        <v>53</v>
      </c>
      <c r="M2364" t="s">
        <v>131</v>
      </c>
      <c r="N2364" t="s">
        <v>53</v>
      </c>
      <c r="O2364" t="s">
        <v>8243</v>
      </c>
      <c r="P2364" t="s">
        <v>53</v>
      </c>
      <c r="Q2364">
        <v>1643</v>
      </c>
      <c r="R2364" t="s">
        <v>8231</v>
      </c>
      <c r="S2364" t="s">
        <v>53</v>
      </c>
      <c r="T2364" t="s">
        <v>53</v>
      </c>
      <c r="U2364" t="s">
        <v>53</v>
      </c>
      <c r="V2364" t="s">
        <v>131</v>
      </c>
      <c r="W2364" t="s">
        <v>53</v>
      </c>
      <c r="X2364" t="s">
        <v>557</v>
      </c>
      <c r="Y2364" t="s">
        <v>53</v>
      </c>
      <c r="Z2364" t="s">
        <v>53</v>
      </c>
      <c r="AA2364" t="s">
        <v>53</v>
      </c>
      <c r="AB2364" t="s">
        <v>53</v>
      </c>
      <c r="AC2364" t="s">
        <v>5096</v>
      </c>
      <c r="AD2364" t="s">
        <v>4359</v>
      </c>
      <c r="AE2364" t="s">
        <v>5200</v>
      </c>
      <c r="AF2364" t="s">
        <v>8244</v>
      </c>
      <c r="AG2364" t="s">
        <v>5202</v>
      </c>
      <c r="AH2364" t="s">
        <v>131</v>
      </c>
      <c r="AI2364" t="s">
        <v>53</v>
      </c>
      <c r="AJ2364" t="s">
        <v>8243</v>
      </c>
      <c r="AK2364" t="s">
        <v>53</v>
      </c>
      <c r="AL2364" t="s">
        <v>150</v>
      </c>
      <c r="AM2364" t="s">
        <v>8245</v>
      </c>
      <c r="AN2364" t="s">
        <v>151</v>
      </c>
      <c r="AO2364">
        <v>2431</v>
      </c>
      <c r="AP2364" t="s">
        <v>8246</v>
      </c>
      <c r="AQ2364" t="s">
        <v>70</v>
      </c>
      <c r="AR2364" t="s">
        <v>611</v>
      </c>
      <c r="AS2364" t="s">
        <v>274</v>
      </c>
      <c r="AT2364" t="s">
        <v>53</v>
      </c>
      <c r="AU2364" t="s">
        <v>53</v>
      </c>
      <c r="AV2364" t="s">
        <v>53</v>
      </c>
      <c r="AW2364" t="s">
        <v>53</v>
      </c>
      <c r="AX2364" t="s">
        <v>131</v>
      </c>
      <c r="AY2364" t="s">
        <v>53</v>
      </c>
      <c r="AZ2364" t="s">
        <v>557</v>
      </c>
      <c r="BA2364" t="s">
        <v>74</v>
      </c>
      <c r="BB2364" t="s">
        <v>53</v>
      </c>
      <c r="BC2364" t="s">
        <v>53</v>
      </c>
      <c r="BD2364" t="s">
        <v>53</v>
      </c>
      <c r="BE2364" t="s">
        <v>53</v>
      </c>
      <c r="BF2364" t="s">
        <v>3596</v>
      </c>
      <c r="BG2364" t="s">
        <v>126</v>
      </c>
      <c r="BH2364" t="s">
        <v>53</v>
      </c>
      <c r="BI2364" t="s">
        <v>53</v>
      </c>
    </row>
    <row r="2365" spans="1:61" x14ac:dyDescent="0.25">
      <c r="A2365" t="s">
        <v>53</v>
      </c>
      <c r="B2365" t="s">
        <v>54</v>
      </c>
      <c r="C2365" t="s">
        <v>55</v>
      </c>
      <c r="D2365" t="s">
        <v>54</v>
      </c>
      <c r="E2365" t="s">
        <v>56</v>
      </c>
      <c r="F2365" t="s">
        <v>54</v>
      </c>
      <c r="G2365" t="s">
        <v>54</v>
      </c>
      <c r="H2365">
        <v>1629</v>
      </c>
      <c r="I2365" t="s">
        <v>57</v>
      </c>
      <c r="J2365" t="s">
        <v>58</v>
      </c>
      <c r="K2365" t="s">
        <v>104</v>
      </c>
      <c r="L2365" t="s">
        <v>53</v>
      </c>
      <c r="M2365" t="s">
        <v>131</v>
      </c>
      <c r="N2365" t="s">
        <v>53</v>
      </c>
      <c r="O2365" t="s">
        <v>8243</v>
      </c>
      <c r="P2365" t="s">
        <v>53</v>
      </c>
      <c r="Q2365">
        <v>1643</v>
      </c>
      <c r="R2365" t="s">
        <v>8231</v>
      </c>
      <c r="S2365" t="s">
        <v>53</v>
      </c>
      <c r="T2365" t="s">
        <v>53</v>
      </c>
      <c r="U2365" t="s">
        <v>53</v>
      </c>
      <c r="V2365" t="s">
        <v>131</v>
      </c>
      <c r="W2365" t="s">
        <v>53</v>
      </c>
      <c r="X2365" t="s">
        <v>557</v>
      </c>
      <c r="Y2365" t="s">
        <v>53</v>
      </c>
      <c r="Z2365" t="s">
        <v>53</v>
      </c>
      <c r="AA2365" t="s">
        <v>53</v>
      </c>
      <c r="AB2365" t="s">
        <v>53</v>
      </c>
      <c r="AC2365" t="s">
        <v>8247</v>
      </c>
      <c r="AD2365" t="s">
        <v>8248</v>
      </c>
      <c r="AE2365" t="s">
        <v>8249</v>
      </c>
      <c r="AF2365" t="s">
        <v>53</v>
      </c>
      <c r="AG2365" t="s">
        <v>8249</v>
      </c>
      <c r="AH2365" t="s">
        <v>131</v>
      </c>
      <c r="AI2365" t="s">
        <v>53</v>
      </c>
      <c r="AJ2365" t="s">
        <v>8243</v>
      </c>
      <c r="AK2365" t="s">
        <v>53</v>
      </c>
      <c r="AL2365" t="s">
        <v>150</v>
      </c>
      <c r="AM2365" t="s">
        <v>8245</v>
      </c>
      <c r="AN2365" t="s">
        <v>99</v>
      </c>
      <c r="AO2365">
        <v>2462</v>
      </c>
      <c r="AP2365" t="s">
        <v>8250</v>
      </c>
      <c r="AQ2365" t="s">
        <v>70</v>
      </c>
      <c r="AR2365" t="s">
        <v>502</v>
      </c>
      <c r="AS2365" t="s">
        <v>274</v>
      </c>
      <c r="AT2365" t="s">
        <v>53</v>
      </c>
      <c r="AU2365" t="s">
        <v>53</v>
      </c>
      <c r="AV2365" t="s">
        <v>53</v>
      </c>
      <c r="AW2365" t="s">
        <v>53</v>
      </c>
      <c r="AX2365" t="s">
        <v>131</v>
      </c>
      <c r="AY2365" t="s">
        <v>53</v>
      </c>
      <c r="AZ2365" t="s">
        <v>557</v>
      </c>
      <c r="BA2365" t="s">
        <v>74</v>
      </c>
      <c r="BB2365" t="s">
        <v>53</v>
      </c>
      <c r="BC2365" t="s">
        <v>53</v>
      </c>
      <c r="BD2365" t="s">
        <v>53</v>
      </c>
      <c r="BE2365" t="s">
        <v>53</v>
      </c>
      <c r="BF2365" t="s">
        <v>4239</v>
      </c>
      <c r="BG2365" t="s">
        <v>99</v>
      </c>
      <c r="BH2365" t="s">
        <v>53</v>
      </c>
      <c r="BI2365" t="s">
        <v>53</v>
      </c>
    </row>
    <row r="2366" spans="1:61" x14ac:dyDescent="0.25">
      <c r="A2366" t="s">
        <v>53</v>
      </c>
      <c r="B2366" t="s">
        <v>54</v>
      </c>
      <c r="C2366" t="s">
        <v>55</v>
      </c>
      <c r="D2366" t="s">
        <v>54</v>
      </c>
      <c r="E2366" t="s">
        <v>56</v>
      </c>
      <c r="F2366" t="s">
        <v>54</v>
      </c>
      <c r="G2366" t="s">
        <v>54</v>
      </c>
      <c r="H2366">
        <v>1629</v>
      </c>
      <c r="I2366" t="s">
        <v>57</v>
      </c>
      <c r="J2366" t="s">
        <v>58</v>
      </c>
      <c r="K2366" t="s">
        <v>104</v>
      </c>
      <c r="L2366" t="s">
        <v>53</v>
      </c>
      <c r="M2366" t="s">
        <v>131</v>
      </c>
      <c r="N2366" t="s">
        <v>53</v>
      </c>
      <c r="O2366" t="s">
        <v>8243</v>
      </c>
      <c r="P2366" t="s">
        <v>53</v>
      </c>
      <c r="Q2366">
        <v>1643</v>
      </c>
      <c r="R2366" t="s">
        <v>8231</v>
      </c>
      <c r="S2366" t="s">
        <v>53</v>
      </c>
      <c r="T2366" t="s">
        <v>53</v>
      </c>
      <c r="U2366" t="s">
        <v>53</v>
      </c>
      <c r="V2366" t="s">
        <v>131</v>
      </c>
      <c r="W2366" t="s">
        <v>53</v>
      </c>
      <c r="X2366" t="s">
        <v>557</v>
      </c>
      <c r="Y2366" t="s">
        <v>53</v>
      </c>
      <c r="Z2366" t="s">
        <v>53</v>
      </c>
      <c r="AA2366" t="s">
        <v>53</v>
      </c>
      <c r="AB2366" t="s">
        <v>53</v>
      </c>
      <c r="AC2366" t="s">
        <v>8251</v>
      </c>
      <c r="AD2366" t="s">
        <v>5303</v>
      </c>
      <c r="AE2366" t="s">
        <v>6623</v>
      </c>
      <c r="AF2366" t="s">
        <v>8252</v>
      </c>
      <c r="AG2366" t="s">
        <v>6623</v>
      </c>
      <c r="AH2366" t="s">
        <v>131</v>
      </c>
      <c r="AI2366" t="s">
        <v>53</v>
      </c>
      <c r="AJ2366" t="s">
        <v>8243</v>
      </c>
      <c r="AK2366" t="s">
        <v>53</v>
      </c>
      <c r="AL2366" t="s">
        <v>470</v>
      </c>
      <c r="AM2366" t="s">
        <v>8245</v>
      </c>
      <c r="AN2366" t="s">
        <v>185</v>
      </c>
      <c r="AO2366">
        <v>2486</v>
      </c>
      <c r="AP2366" t="s">
        <v>8253</v>
      </c>
      <c r="AQ2366" t="s">
        <v>70</v>
      </c>
      <c r="AR2366" t="s">
        <v>237</v>
      </c>
      <c r="AS2366" t="s">
        <v>274</v>
      </c>
      <c r="AT2366" t="s">
        <v>53</v>
      </c>
      <c r="AU2366" t="s">
        <v>53</v>
      </c>
      <c r="AV2366" t="s">
        <v>53</v>
      </c>
      <c r="AW2366" t="s">
        <v>53</v>
      </c>
      <c r="AX2366" t="s">
        <v>131</v>
      </c>
      <c r="AY2366" t="s">
        <v>53</v>
      </c>
      <c r="AZ2366" t="s">
        <v>557</v>
      </c>
      <c r="BA2366" t="s">
        <v>74</v>
      </c>
      <c r="BB2366" t="s">
        <v>101</v>
      </c>
      <c r="BC2366" t="s">
        <v>53</v>
      </c>
      <c r="BD2366" t="s">
        <v>53</v>
      </c>
      <c r="BE2366" t="s">
        <v>53</v>
      </c>
      <c r="BF2366" t="s">
        <v>8254</v>
      </c>
      <c r="BG2366" t="s">
        <v>159</v>
      </c>
      <c r="BH2366" t="s">
        <v>53</v>
      </c>
      <c r="BI2366" t="s">
        <v>53</v>
      </c>
    </row>
    <row r="2367" spans="1:61" x14ac:dyDescent="0.25">
      <c r="A2367" t="s">
        <v>53</v>
      </c>
      <c r="B2367" t="s">
        <v>54</v>
      </c>
      <c r="C2367" t="s">
        <v>55</v>
      </c>
      <c r="D2367" t="s">
        <v>54</v>
      </c>
      <c r="E2367" t="s">
        <v>56</v>
      </c>
      <c r="F2367" t="s">
        <v>54</v>
      </c>
      <c r="G2367" t="s">
        <v>54</v>
      </c>
      <c r="H2367">
        <v>1629</v>
      </c>
      <c r="I2367" t="s">
        <v>57</v>
      </c>
      <c r="J2367" t="s">
        <v>58</v>
      </c>
      <c r="K2367" t="s">
        <v>104</v>
      </c>
      <c r="L2367" t="s">
        <v>53</v>
      </c>
      <c r="M2367" t="s">
        <v>131</v>
      </c>
      <c r="N2367" t="s">
        <v>53</v>
      </c>
      <c r="O2367" t="s">
        <v>8243</v>
      </c>
      <c r="P2367" t="s">
        <v>53</v>
      </c>
      <c r="Q2367">
        <v>1643</v>
      </c>
      <c r="R2367" t="s">
        <v>8231</v>
      </c>
      <c r="S2367" t="s">
        <v>53</v>
      </c>
      <c r="T2367" t="s">
        <v>53</v>
      </c>
      <c r="U2367" t="s">
        <v>53</v>
      </c>
      <c r="V2367" t="s">
        <v>131</v>
      </c>
      <c r="W2367" t="s">
        <v>53</v>
      </c>
      <c r="X2367" t="s">
        <v>557</v>
      </c>
      <c r="Y2367" t="s">
        <v>53</v>
      </c>
      <c r="Z2367" t="s">
        <v>53</v>
      </c>
      <c r="AA2367" t="s">
        <v>53</v>
      </c>
      <c r="AB2367" t="s">
        <v>53</v>
      </c>
      <c r="AC2367" t="s">
        <v>53</v>
      </c>
      <c r="AD2367" t="s">
        <v>53</v>
      </c>
      <c r="AE2367" t="s">
        <v>4967</v>
      </c>
      <c r="AF2367" t="s">
        <v>8255</v>
      </c>
      <c r="AG2367" t="s">
        <v>4967</v>
      </c>
      <c r="AH2367" t="s">
        <v>131</v>
      </c>
      <c r="AI2367" t="s">
        <v>53</v>
      </c>
      <c r="AJ2367" t="s">
        <v>8243</v>
      </c>
      <c r="AK2367" t="s">
        <v>53</v>
      </c>
      <c r="AL2367" t="s">
        <v>53</v>
      </c>
      <c r="AM2367" t="s">
        <v>8245</v>
      </c>
      <c r="AN2367" t="s">
        <v>53</v>
      </c>
      <c r="AO2367">
        <v>2761</v>
      </c>
      <c r="AP2367" t="s">
        <v>8256</v>
      </c>
      <c r="AQ2367" t="s">
        <v>70</v>
      </c>
      <c r="AR2367" t="s">
        <v>262</v>
      </c>
      <c r="AS2367" t="s">
        <v>53</v>
      </c>
      <c r="AT2367" t="s">
        <v>53</v>
      </c>
      <c r="AU2367" t="s">
        <v>53</v>
      </c>
      <c r="AV2367" t="s">
        <v>53</v>
      </c>
      <c r="AW2367" t="s">
        <v>53</v>
      </c>
      <c r="AX2367" t="s">
        <v>131</v>
      </c>
      <c r="AY2367" t="s">
        <v>53</v>
      </c>
      <c r="AZ2367" t="s">
        <v>557</v>
      </c>
      <c r="BA2367" t="s">
        <v>146</v>
      </c>
      <c r="BB2367" t="s">
        <v>53</v>
      </c>
      <c r="BC2367" t="s">
        <v>53</v>
      </c>
      <c r="BD2367" t="s">
        <v>53</v>
      </c>
      <c r="BE2367" t="s">
        <v>53</v>
      </c>
      <c r="BF2367" t="s">
        <v>53</v>
      </c>
      <c r="BG2367" t="s">
        <v>53</v>
      </c>
      <c r="BH2367" t="s">
        <v>53</v>
      </c>
      <c r="BI2367" t="s">
        <v>53</v>
      </c>
    </row>
    <row r="2368" spans="1:61" x14ac:dyDescent="0.25">
      <c r="A2368" t="s">
        <v>53</v>
      </c>
      <c r="B2368" t="s">
        <v>54</v>
      </c>
      <c r="C2368" t="s">
        <v>55</v>
      </c>
      <c r="D2368" t="s">
        <v>54</v>
      </c>
      <c r="E2368" t="s">
        <v>56</v>
      </c>
      <c r="F2368" t="s">
        <v>54</v>
      </c>
      <c r="G2368" t="s">
        <v>54</v>
      </c>
      <c r="H2368">
        <v>1629</v>
      </c>
      <c r="I2368" t="s">
        <v>57</v>
      </c>
      <c r="J2368" t="s">
        <v>58</v>
      </c>
      <c r="K2368" t="s">
        <v>104</v>
      </c>
      <c r="L2368" t="s">
        <v>53</v>
      </c>
      <c r="M2368" t="s">
        <v>131</v>
      </c>
      <c r="N2368" t="s">
        <v>53</v>
      </c>
      <c r="O2368" t="s">
        <v>8243</v>
      </c>
      <c r="P2368" t="s">
        <v>53</v>
      </c>
      <c r="Q2368">
        <v>1643</v>
      </c>
      <c r="R2368" t="s">
        <v>8231</v>
      </c>
      <c r="S2368" t="s">
        <v>53</v>
      </c>
      <c r="T2368" t="s">
        <v>53</v>
      </c>
      <c r="U2368" t="s">
        <v>53</v>
      </c>
      <c r="V2368" t="s">
        <v>131</v>
      </c>
      <c r="W2368" t="s">
        <v>53</v>
      </c>
      <c r="X2368" t="s">
        <v>557</v>
      </c>
      <c r="Y2368" t="s">
        <v>53</v>
      </c>
      <c r="Z2368" t="s">
        <v>53</v>
      </c>
      <c r="AA2368" t="s">
        <v>53</v>
      </c>
      <c r="AB2368" t="s">
        <v>53</v>
      </c>
      <c r="AC2368" t="s">
        <v>8257</v>
      </c>
      <c r="AD2368" t="s">
        <v>2789</v>
      </c>
      <c r="AE2368" t="s">
        <v>4967</v>
      </c>
      <c r="AF2368" t="s">
        <v>8255</v>
      </c>
      <c r="AG2368" t="s">
        <v>4967</v>
      </c>
      <c r="AH2368" t="s">
        <v>131</v>
      </c>
      <c r="AI2368" t="s">
        <v>53</v>
      </c>
      <c r="AJ2368" t="s">
        <v>8243</v>
      </c>
      <c r="AK2368" t="s">
        <v>53</v>
      </c>
      <c r="AL2368" t="s">
        <v>99</v>
      </c>
      <c r="AM2368" t="s">
        <v>8245</v>
      </c>
      <c r="AN2368" t="s">
        <v>112</v>
      </c>
      <c r="AO2368">
        <v>2762</v>
      </c>
      <c r="AP2368" t="s">
        <v>8258</v>
      </c>
      <c r="AQ2368" t="s">
        <v>70</v>
      </c>
      <c r="AR2368" t="s">
        <v>237</v>
      </c>
      <c r="AS2368" t="s">
        <v>274</v>
      </c>
      <c r="AT2368" t="s">
        <v>53</v>
      </c>
      <c r="AU2368" t="s">
        <v>53</v>
      </c>
      <c r="AV2368" t="s">
        <v>53</v>
      </c>
      <c r="AW2368" t="s">
        <v>53</v>
      </c>
      <c r="AX2368" t="s">
        <v>131</v>
      </c>
      <c r="AY2368" t="s">
        <v>53</v>
      </c>
      <c r="AZ2368" t="s">
        <v>557</v>
      </c>
      <c r="BA2368" t="s">
        <v>74</v>
      </c>
      <c r="BB2368" t="s">
        <v>101</v>
      </c>
      <c r="BC2368" t="s">
        <v>53</v>
      </c>
      <c r="BD2368" t="s">
        <v>53</v>
      </c>
      <c r="BE2368" t="s">
        <v>53</v>
      </c>
      <c r="BF2368" t="s">
        <v>8259</v>
      </c>
      <c r="BG2368" t="s">
        <v>126</v>
      </c>
      <c r="BH2368" t="s">
        <v>53</v>
      </c>
      <c r="BI2368" t="s">
        <v>53</v>
      </c>
    </row>
    <row r="2369" spans="1:61" x14ac:dyDescent="0.25">
      <c r="A2369" t="s">
        <v>53</v>
      </c>
      <c r="B2369" t="s">
        <v>54</v>
      </c>
      <c r="C2369" t="s">
        <v>55</v>
      </c>
      <c r="D2369" t="s">
        <v>54</v>
      </c>
      <c r="E2369" t="s">
        <v>56</v>
      </c>
      <c r="F2369" t="s">
        <v>54</v>
      </c>
      <c r="G2369" t="s">
        <v>54</v>
      </c>
      <c r="H2369">
        <v>1629</v>
      </c>
      <c r="I2369" t="s">
        <v>57</v>
      </c>
      <c r="J2369" t="s">
        <v>58</v>
      </c>
      <c r="K2369" t="s">
        <v>104</v>
      </c>
      <c r="L2369" t="s">
        <v>53</v>
      </c>
      <c r="M2369" t="s">
        <v>131</v>
      </c>
      <c r="N2369" t="s">
        <v>53</v>
      </c>
      <c r="O2369" t="s">
        <v>8243</v>
      </c>
      <c r="P2369" t="s">
        <v>53</v>
      </c>
      <c r="Q2369">
        <v>1643</v>
      </c>
      <c r="R2369" t="s">
        <v>8231</v>
      </c>
      <c r="S2369" t="s">
        <v>53</v>
      </c>
      <c r="T2369" t="s">
        <v>53</v>
      </c>
      <c r="U2369" t="s">
        <v>53</v>
      </c>
      <c r="V2369" t="s">
        <v>131</v>
      </c>
      <c r="W2369" t="s">
        <v>53</v>
      </c>
      <c r="X2369" t="s">
        <v>557</v>
      </c>
      <c r="Y2369" t="s">
        <v>53</v>
      </c>
      <c r="Z2369" t="s">
        <v>53</v>
      </c>
      <c r="AA2369" t="s">
        <v>53</v>
      </c>
      <c r="AB2369" t="s">
        <v>53</v>
      </c>
      <c r="AC2369" t="s">
        <v>4299</v>
      </c>
      <c r="AD2369" t="s">
        <v>674</v>
      </c>
      <c r="AE2369" t="s">
        <v>4967</v>
      </c>
      <c r="AF2369" t="s">
        <v>8255</v>
      </c>
      <c r="AG2369" t="s">
        <v>4967</v>
      </c>
      <c r="AH2369" t="s">
        <v>131</v>
      </c>
      <c r="AI2369" t="s">
        <v>53</v>
      </c>
      <c r="AJ2369" t="s">
        <v>8243</v>
      </c>
      <c r="AK2369" t="s">
        <v>53</v>
      </c>
      <c r="AL2369" t="s">
        <v>99</v>
      </c>
      <c r="AM2369" t="s">
        <v>8245</v>
      </c>
      <c r="AN2369" t="s">
        <v>112</v>
      </c>
      <c r="AO2369">
        <v>2763</v>
      </c>
      <c r="AP2369" t="s">
        <v>8260</v>
      </c>
      <c r="AQ2369" t="s">
        <v>70</v>
      </c>
      <c r="AR2369" t="s">
        <v>237</v>
      </c>
      <c r="AS2369" t="s">
        <v>274</v>
      </c>
      <c r="AT2369" t="s">
        <v>53</v>
      </c>
      <c r="AU2369" t="s">
        <v>53</v>
      </c>
      <c r="AV2369" t="s">
        <v>53</v>
      </c>
      <c r="AW2369" t="s">
        <v>53</v>
      </c>
      <c r="AX2369" t="s">
        <v>131</v>
      </c>
      <c r="AY2369" t="s">
        <v>53</v>
      </c>
      <c r="AZ2369" t="s">
        <v>557</v>
      </c>
      <c r="BA2369" t="s">
        <v>93</v>
      </c>
      <c r="BB2369" t="s">
        <v>225</v>
      </c>
      <c r="BC2369" t="s">
        <v>53</v>
      </c>
      <c r="BD2369" t="s">
        <v>53</v>
      </c>
      <c r="BE2369" t="s">
        <v>53</v>
      </c>
      <c r="BF2369" t="s">
        <v>3201</v>
      </c>
      <c r="BG2369" t="s">
        <v>82</v>
      </c>
      <c r="BH2369" t="s">
        <v>53</v>
      </c>
      <c r="BI2369" t="s">
        <v>53</v>
      </c>
    </row>
    <row r="2370" spans="1:61" x14ac:dyDescent="0.25">
      <c r="A2370" t="s">
        <v>53</v>
      </c>
      <c r="B2370" t="s">
        <v>54</v>
      </c>
      <c r="C2370" t="s">
        <v>53</v>
      </c>
      <c r="D2370" t="s">
        <v>54</v>
      </c>
      <c r="E2370" t="s">
        <v>53</v>
      </c>
      <c r="F2370" t="s">
        <v>54</v>
      </c>
      <c r="G2370" t="s">
        <v>54</v>
      </c>
      <c r="H2370">
        <v>1630</v>
      </c>
      <c r="I2370" t="s">
        <v>1464</v>
      </c>
      <c r="J2370" t="s">
        <v>53</v>
      </c>
      <c r="K2370" t="s">
        <v>53</v>
      </c>
      <c r="L2370" t="s">
        <v>53</v>
      </c>
      <c r="M2370" t="s">
        <v>61</v>
      </c>
      <c r="N2370" t="s">
        <v>8261</v>
      </c>
      <c r="O2370" t="s">
        <v>8261</v>
      </c>
      <c r="P2370" t="s">
        <v>702</v>
      </c>
      <c r="Q2370">
        <v>1585</v>
      </c>
      <c r="R2370" t="s">
        <v>8262</v>
      </c>
      <c r="S2370" t="s">
        <v>53</v>
      </c>
      <c r="T2370" t="s">
        <v>53</v>
      </c>
      <c r="U2370" t="s">
        <v>53</v>
      </c>
      <c r="V2370" t="s">
        <v>61</v>
      </c>
      <c r="W2370" t="s">
        <v>53</v>
      </c>
      <c r="X2370" t="s">
        <v>333</v>
      </c>
      <c r="Y2370" t="s">
        <v>53</v>
      </c>
      <c r="Z2370" t="s">
        <v>53</v>
      </c>
      <c r="AA2370" t="s">
        <v>53</v>
      </c>
      <c r="AB2370" t="s">
        <v>53</v>
      </c>
      <c r="AC2370" t="s">
        <v>8263</v>
      </c>
      <c r="AD2370" t="s">
        <v>291</v>
      </c>
      <c r="AE2370" t="s">
        <v>8223</v>
      </c>
      <c r="AF2370" t="s">
        <v>53</v>
      </c>
      <c r="AG2370" t="s">
        <v>8261</v>
      </c>
      <c r="AH2370" t="s">
        <v>61</v>
      </c>
      <c r="AI2370" t="s">
        <v>8261</v>
      </c>
      <c r="AJ2370" t="s">
        <v>8261</v>
      </c>
      <c r="AK2370" t="s">
        <v>702</v>
      </c>
      <c r="AL2370" t="s">
        <v>470</v>
      </c>
      <c r="AM2370" t="s">
        <v>8054</v>
      </c>
      <c r="AN2370" t="s">
        <v>99</v>
      </c>
      <c r="AO2370">
        <v>2299</v>
      </c>
      <c r="AP2370" t="s">
        <v>8264</v>
      </c>
      <c r="AQ2370" t="s">
        <v>1761</v>
      </c>
      <c r="AR2370" t="s">
        <v>394</v>
      </c>
      <c r="AS2370" t="s">
        <v>72</v>
      </c>
      <c r="AT2370" t="s">
        <v>53</v>
      </c>
      <c r="AU2370" t="s">
        <v>53</v>
      </c>
      <c r="AV2370" t="s">
        <v>53</v>
      </c>
      <c r="AW2370" t="s">
        <v>53</v>
      </c>
      <c r="AX2370" t="s">
        <v>61</v>
      </c>
      <c r="AY2370" t="s">
        <v>53</v>
      </c>
      <c r="AZ2370" t="s">
        <v>333</v>
      </c>
      <c r="BA2370" t="s">
        <v>93</v>
      </c>
      <c r="BB2370" t="s">
        <v>101</v>
      </c>
      <c r="BC2370" t="s">
        <v>53</v>
      </c>
      <c r="BD2370" t="s">
        <v>53</v>
      </c>
      <c r="BE2370" t="s">
        <v>53</v>
      </c>
      <c r="BF2370" t="s">
        <v>8265</v>
      </c>
      <c r="BG2370" t="s">
        <v>244</v>
      </c>
      <c r="BH2370" t="s">
        <v>53</v>
      </c>
      <c r="BI2370" t="s">
        <v>53</v>
      </c>
    </row>
    <row r="2371" spans="1:61" x14ac:dyDescent="0.25">
      <c r="A2371" t="s">
        <v>53</v>
      </c>
      <c r="B2371" t="s">
        <v>54</v>
      </c>
      <c r="C2371" t="s">
        <v>53</v>
      </c>
      <c r="D2371" t="s">
        <v>54</v>
      </c>
      <c r="E2371" t="s">
        <v>53</v>
      </c>
      <c r="F2371" t="s">
        <v>54</v>
      </c>
      <c r="G2371" t="s">
        <v>54</v>
      </c>
      <c r="H2371">
        <v>1630</v>
      </c>
      <c r="I2371" t="s">
        <v>1464</v>
      </c>
      <c r="J2371" t="s">
        <v>53</v>
      </c>
      <c r="K2371" t="s">
        <v>53</v>
      </c>
      <c r="L2371" t="s">
        <v>53</v>
      </c>
      <c r="M2371" t="s">
        <v>61</v>
      </c>
      <c r="N2371" t="s">
        <v>8261</v>
      </c>
      <c r="O2371" t="s">
        <v>8261</v>
      </c>
      <c r="P2371" t="s">
        <v>702</v>
      </c>
      <c r="Q2371">
        <v>1585</v>
      </c>
      <c r="R2371" t="s">
        <v>8262</v>
      </c>
      <c r="S2371" t="s">
        <v>53</v>
      </c>
      <c r="T2371" t="s">
        <v>53</v>
      </c>
      <c r="U2371" t="s">
        <v>53</v>
      </c>
      <c r="V2371" t="s">
        <v>61</v>
      </c>
      <c r="W2371" t="s">
        <v>53</v>
      </c>
      <c r="X2371" t="s">
        <v>333</v>
      </c>
      <c r="Y2371" t="s">
        <v>53</v>
      </c>
      <c r="Z2371" t="s">
        <v>53</v>
      </c>
      <c r="AA2371" t="s">
        <v>53</v>
      </c>
      <c r="AB2371" t="s">
        <v>53</v>
      </c>
      <c r="AC2371" t="s">
        <v>53</v>
      </c>
      <c r="AD2371" t="s">
        <v>53</v>
      </c>
      <c r="AE2371" t="s">
        <v>8223</v>
      </c>
      <c r="AF2371" t="s">
        <v>53</v>
      </c>
      <c r="AG2371" t="s">
        <v>8261</v>
      </c>
      <c r="AH2371" t="s">
        <v>61</v>
      </c>
      <c r="AI2371" t="s">
        <v>8261</v>
      </c>
      <c r="AJ2371" t="s">
        <v>8261</v>
      </c>
      <c r="AK2371" t="s">
        <v>702</v>
      </c>
      <c r="AL2371" t="s">
        <v>53</v>
      </c>
      <c r="AM2371" t="s">
        <v>8054</v>
      </c>
      <c r="AN2371" t="s">
        <v>53</v>
      </c>
      <c r="AO2371">
        <v>2302</v>
      </c>
      <c r="AP2371" t="s">
        <v>8266</v>
      </c>
      <c r="AQ2371" t="s">
        <v>1761</v>
      </c>
      <c r="AR2371" t="s">
        <v>394</v>
      </c>
      <c r="AS2371" t="s">
        <v>53</v>
      </c>
      <c r="AT2371" t="s">
        <v>53</v>
      </c>
      <c r="AU2371" t="s">
        <v>53</v>
      </c>
      <c r="AV2371" t="s">
        <v>53</v>
      </c>
      <c r="AW2371" t="s">
        <v>53</v>
      </c>
      <c r="AX2371" t="s">
        <v>61</v>
      </c>
      <c r="AY2371" t="s">
        <v>53</v>
      </c>
      <c r="AZ2371" t="s">
        <v>333</v>
      </c>
      <c r="BA2371" t="s">
        <v>146</v>
      </c>
      <c r="BB2371" t="s">
        <v>53</v>
      </c>
      <c r="BC2371" t="s">
        <v>53</v>
      </c>
      <c r="BD2371" t="s">
        <v>53</v>
      </c>
      <c r="BE2371" t="s">
        <v>53</v>
      </c>
      <c r="BF2371" t="s">
        <v>53</v>
      </c>
      <c r="BG2371" t="s">
        <v>53</v>
      </c>
      <c r="BH2371" t="s">
        <v>53</v>
      </c>
      <c r="BI2371" t="s">
        <v>53</v>
      </c>
    </row>
    <row r="2372" spans="1:61" x14ac:dyDescent="0.25">
      <c r="A2372" t="s">
        <v>53</v>
      </c>
      <c r="B2372" t="s">
        <v>54</v>
      </c>
      <c r="C2372" t="s">
        <v>55</v>
      </c>
      <c r="D2372" t="s">
        <v>54</v>
      </c>
      <c r="E2372" t="s">
        <v>56</v>
      </c>
      <c r="F2372" t="s">
        <v>54</v>
      </c>
      <c r="G2372" t="s">
        <v>54</v>
      </c>
      <c r="H2372">
        <v>1631</v>
      </c>
      <c r="I2372" t="s">
        <v>57</v>
      </c>
      <c r="J2372" t="s">
        <v>58</v>
      </c>
      <c r="K2372" t="s">
        <v>59</v>
      </c>
      <c r="L2372" t="s">
        <v>53</v>
      </c>
      <c r="M2372" t="s">
        <v>61</v>
      </c>
      <c r="N2372" t="s">
        <v>212</v>
      </c>
      <c r="O2372" t="s">
        <v>8267</v>
      </c>
      <c r="P2372" t="s">
        <v>64</v>
      </c>
      <c r="Q2372">
        <v>1586</v>
      </c>
      <c r="R2372" t="s">
        <v>8268</v>
      </c>
      <c r="S2372" t="s">
        <v>53</v>
      </c>
      <c r="T2372" t="s">
        <v>53</v>
      </c>
      <c r="U2372" t="s">
        <v>53</v>
      </c>
      <c r="V2372" t="s">
        <v>61</v>
      </c>
      <c r="W2372" t="s">
        <v>53</v>
      </c>
      <c r="X2372" t="s">
        <v>66</v>
      </c>
      <c r="Y2372" t="s">
        <v>53</v>
      </c>
      <c r="Z2372" t="s">
        <v>53</v>
      </c>
      <c r="AA2372" t="s">
        <v>53</v>
      </c>
      <c r="AB2372" t="s">
        <v>53</v>
      </c>
      <c r="AC2372" t="s">
        <v>8269</v>
      </c>
      <c r="AD2372" t="s">
        <v>674</v>
      </c>
      <c r="AE2372" t="s">
        <v>8270</v>
      </c>
      <c r="AF2372" t="s">
        <v>53</v>
      </c>
      <c r="AG2372" t="s">
        <v>8270</v>
      </c>
      <c r="AH2372" t="s">
        <v>61</v>
      </c>
      <c r="AI2372" t="s">
        <v>212</v>
      </c>
      <c r="AJ2372" t="s">
        <v>8267</v>
      </c>
      <c r="AK2372" t="s">
        <v>64</v>
      </c>
      <c r="AL2372" t="s">
        <v>206</v>
      </c>
      <c r="AM2372" t="s">
        <v>8060</v>
      </c>
      <c r="AN2372" t="s">
        <v>65</v>
      </c>
      <c r="AO2372">
        <v>2304</v>
      </c>
      <c r="AP2372" t="s">
        <v>8271</v>
      </c>
      <c r="AQ2372" t="s">
        <v>70</v>
      </c>
      <c r="AR2372" t="s">
        <v>219</v>
      </c>
      <c r="AS2372" t="s">
        <v>53</v>
      </c>
      <c r="AT2372" t="s">
        <v>53</v>
      </c>
      <c r="AU2372" t="s">
        <v>53</v>
      </c>
      <c r="AV2372" t="s">
        <v>53</v>
      </c>
      <c r="AW2372" t="s">
        <v>53</v>
      </c>
      <c r="AX2372" t="s">
        <v>61</v>
      </c>
      <c r="AY2372" t="s">
        <v>53</v>
      </c>
      <c r="AZ2372" t="s">
        <v>66</v>
      </c>
      <c r="BA2372" t="s">
        <v>93</v>
      </c>
      <c r="BB2372" t="s">
        <v>53</v>
      </c>
      <c r="BC2372" t="s">
        <v>53</v>
      </c>
      <c r="BD2372" t="s">
        <v>53</v>
      </c>
      <c r="BE2372" t="s">
        <v>53</v>
      </c>
      <c r="BF2372" t="s">
        <v>8269</v>
      </c>
      <c r="BG2372" t="s">
        <v>53</v>
      </c>
      <c r="BH2372" t="s">
        <v>53</v>
      </c>
      <c r="BI2372" t="s">
        <v>53</v>
      </c>
    </row>
    <row r="2373" spans="1:61" x14ac:dyDescent="0.25">
      <c r="A2373" t="s">
        <v>53</v>
      </c>
      <c r="B2373" t="s">
        <v>54</v>
      </c>
      <c r="C2373" t="s">
        <v>55</v>
      </c>
      <c r="D2373" t="s">
        <v>54</v>
      </c>
      <c r="E2373" t="s">
        <v>56</v>
      </c>
      <c r="F2373" t="s">
        <v>54</v>
      </c>
      <c r="G2373" t="s">
        <v>54</v>
      </c>
      <c r="H2373">
        <v>1631</v>
      </c>
      <c r="I2373" t="s">
        <v>57</v>
      </c>
      <c r="J2373" t="s">
        <v>58</v>
      </c>
      <c r="K2373" t="s">
        <v>59</v>
      </c>
      <c r="L2373" t="s">
        <v>53</v>
      </c>
      <c r="M2373" t="s">
        <v>61</v>
      </c>
      <c r="N2373" t="s">
        <v>212</v>
      </c>
      <c r="O2373" t="s">
        <v>8267</v>
      </c>
      <c r="P2373" t="s">
        <v>64</v>
      </c>
      <c r="Q2373">
        <v>1586</v>
      </c>
      <c r="R2373" t="s">
        <v>8268</v>
      </c>
      <c r="S2373" t="s">
        <v>53</v>
      </c>
      <c r="T2373" t="s">
        <v>53</v>
      </c>
      <c r="U2373" t="s">
        <v>53</v>
      </c>
      <c r="V2373" t="s">
        <v>61</v>
      </c>
      <c r="W2373" t="s">
        <v>53</v>
      </c>
      <c r="X2373" t="s">
        <v>66</v>
      </c>
      <c r="Y2373" t="s">
        <v>53</v>
      </c>
      <c r="Z2373" t="s">
        <v>53</v>
      </c>
      <c r="AA2373" t="s">
        <v>53</v>
      </c>
      <c r="AB2373" t="s">
        <v>53</v>
      </c>
      <c r="AC2373" t="s">
        <v>53</v>
      </c>
      <c r="AD2373" t="s">
        <v>53</v>
      </c>
      <c r="AE2373" t="s">
        <v>8270</v>
      </c>
      <c r="AF2373" t="s">
        <v>53</v>
      </c>
      <c r="AG2373" t="s">
        <v>8270</v>
      </c>
      <c r="AH2373" t="s">
        <v>61</v>
      </c>
      <c r="AI2373" t="s">
        <v>212</v>
      </c>
      <c r="AJ2373" t="s">
        <v>8267</v>
      </c>
      <c r="AK2373" t="s">
        <v>64</v>
      </c>
      <c r="AL2373" t="s">
        <v>53</v>
      </c>
      <c r="AM2373" t="s">
        <v>8060</v>
      </c>
      <c r="AN2373" t="s">
        <v>53</v>
      </c>
      <c r="AO2373">
        <v>2305</v>
      </c>
      <c r="AP2373" t="s">
        <v>8272</v>
      </c>
      <c r="AQ2373" t="s">
        <v>70</v>
      </c>
      <c r="AR2373" t="s">
        <v>394</v>
      </c>
      <c r="AS2373" t="s">
        <v>263</v>
      </c>
      <c r="AT2373" t="s">
        <v>53</v>
      </c>
      <c r="AU2373" t="s">
        <v>53</v>
      </c>
      <c r="AV2373" t="s">
        <v>53</v>
      </c>
      <c r="AW2373" t="s">
        <v>53</v>
      </c>
      <c r="AX2373" t="s">
        <v>61</v>
      </c>
      <c r="AY2373" t="s">
        <v>53</v>
      </c>
      <c r="AZ2373" t="s">
        <v>66</v>
      </c>
      <c r="BA2373" t="s">
        <v>146</v>
      </c>
      <c r="BB2373" t="s">
        <v>53</v>
      </c>
      <c r="BC2373" t="s">
        <v>53</v>
      </c>
      <c r="BD2373" t="s">
        <v>53</v>
      </c>
      <c r="BE2373" t="s">
        <v>53</v>
      </c>
      <c r="BF2373" t="s">
        <v>53</v>
      </c>
      <c r="BG2373" t="s">
        <v>53</v>
      </c>
      <c r="BH2373" t="s">
        <v>53</v>
      </c>
      <c r="BI2373" t="s">
        <v>53</v>
      </c>
    </row>
    <row r="2374" spans="1:61" x14ac:dyDescent="0.25">
      <c r="A2374" t="s">
        <v>53</v>
      </c>
      <c r="B2374" t="s">
        <v>54</v>
      </c>
      <c r="C2374" t="s">
        <v>55</v>
      </c>
      <c r="D2374" t="s">
        <v>54</v>
      </c>
      <c r="E2374" t="s">
        <v>56</v>
      </c>
      <c r="F2374" t="s">
        <v>54</v>
      </c>
      <c r="G2374" t="s">
        <v>54</v>
      </c>
      <c r="H2374">
        <v>1632</v>
      </c>
      <c r="I2374" t="s">
        <v>57</v>
      </c>
      <c r="J2374" t="s">
        <v>58</v>
      </c>
      <c r="K2374" t="s">
        <v>104</v>
      </c>
      <c r="L2374" t="s">
        <v>53</v>
      </c>
      <c r="M2374" t="s">
        <v>111</v>
      </c>
      <c r="N2374" t="s">
        <v>8273</v>
      </c>
      <c r="O2374" t="s">
        <v>4959</v>
      </c>
      <c r="P2374" t="s">
        <v>64</v>
      </c>
      <c r="Q2374">
        <v>1587</v>
      </c>
      <c r="R2374" t="s">
        <v>8274</v>
      </c>
      <c r="S2374" t="s">
        <v>53</v>
      </c>
      <c r="T2374" t="s">
        <v>53</v>
      </c>
      <c r="U2374" t="s">
        <v>53</v>
      </c>
      <c r="V2374" t="s">
        <v>53</v>
      </c>
      <c r="W2374" t="s">
        <v>53</v>
      </c>
      <c r="X2374" t="s">
        <v>53</v>
      </c>
      <c r="Y2374" t="s">
        <v>53</v>
      </c>
      <c r="Z2374" t="s">
        <v>53</v>
      </c>
      <c r="AA2374" t="s">
        <v>53</v>
      </c>
      <c r="AB2374" t="s">
        <v>53</v>
      </c>
      <c r="AC2374" t="s">
        <v>53</v>
      </c>
      <c r="AD2374" t="s">
        <v>53</v>
      </c>
      <c r="AE2374" t="s">
        <v>8270</v>
      </c>
      <c r="AF2374" t="s">
        <v>8275</v>
      </c>
      <c r="AG2374" t="s">
        <v>217</v>
      </c>
      <c r="AH2374" t="s">
        <v>111</v>
      </c>
      <c r="AI2374" t="s">
        <v>8273</v>
      </c>
      <c r="AJ2374" t="s">
        <v>4959</v>
      </c>
      <c r="AK2374" t="s">
        <v>64</v>
      </c>
      <c r="AL2374" t="s">
        <v>53</v>
      </c>
      <c r="AM2374" t="s">
        <v>8067</v>
      </c>
      <c r="AN2374" t="s">
        <v>53</v>
      </c>
      <c r="AO2374">
        <v>2306</v>
      </c>
      <c r="AP2374" t="s">
        <v>8276</v>
      </c>
      <c r="AQ2374" t="s">
        <v>70</v>
      </c>
      <c r="AR2374" t="s">
        <v>219</v>
      </c>
      <c r="AS2374" t="s">
        <v>53</v>
      </c>
      <c r="AT2374" t="s">
        <v>53</v>
      </c>
      <c r="AU2374" t="s">
        <v>53</v>
      </c>
      <c r="AV2374" t="s">
        <v>53</v>
      </c>
      <c r="AW2374" t="s">
        <v>53</v>
      </c>
      <c r="AX2374" t="s">
        <v>53</v>
      </c>
      <c r="AY2374" t="s">
        <v>53</v>
      </c>
      <c r="AZ2374" t="s">
        <v>53</v>
      </c>
      <c r="BA2374" t="s">
        <v>93</v>
      </c>
      <c r="BB2374" t="s">
        <v>53</v>
      </c>
      <c r="BC2374" t="s">
        <v>53</v>
      </c>
      <c r="BD2374" t="s">
        <v>53</v>
      </c>
      <c r="BE2374" t="s">
        <v>53</v>
      </c>
      <c r="BF2374" t="s">
        <v>53</v>
      </c>
      <c r="BG2374" t="s">
        <v>53</v>
      </c>
      <c r="BH2374" t="s">
        <v>53</v>
      </c>
      <c r="BI2374" t="s">
        <v>53</v>
      </c>
    </row>
    <row r="2375" spans="1:61" x14ac:dyDescent="0.25">
      <c r="A2375" t="s">
        <v>53</v>
      </c>
      <c r="B2375" t="s">
        <v>54</v>
      </c>
      <c r="C2375" t="s">
        <v>55</v>
      </c>
      <c r="D2375" t="s">
        <v>54</v>
      </c>
      <c r="E2375" t="s">
        <v>110</v>
      </c>
      <c r="F2375" t="s">
        <v>54</v>
      </c>
      <c r="G2375" t="s">
        <v>54</v>
      </c>
      <c r="H2375">
        <v>1633</v>
      </c>
      <c r="I2375" t="s">
        <v>57</v>
      </c>
      <c r="J2375" t="s">
        <v>58</v>
      </c>
      <c r="K2375" t="s">
        <v>104</v>
      </c>
      <c r="L2375" t="s">
        <v>53</v>
      </c>
      <c r="M2375" t="s">
        <v>131</v>
      </c>
      <c r="N2375" t="s">
        <v>3854</v>
      </c>
      <c r="O2375" t="s">
        <v>4009</v>
      </c>
      <c r="P2375" t="s">
        <v>64</v>
      </c>
      <c r="Q2375">
        <v>1594</v>
      </c>
      <c r="R2375" t="s">
        <v>8277</v>
      </c>
      <c r="S2375" t="s">
        <v>53</v>
      </c>
      <c r="T2375" t="s">
        <v>53</v>
      </c>
      <c r="U2375" t="s">
        <v>53</v>
      </c>
      <c r="V2375" t="s">
        <v>485</v>
      </c>
      <c r="W2375" t="s">
        <v>53</v>
      </c>
      <c r="X2375" t="s">
        <v>2452</v>
      </c>
      <c r="Y2375" t="s">
        <v>53</v>
      </c>
      <c r="Z2375" t="s">
        <v>53</v>
      </c>
      <c r="AA2375" t="s">
        <v>53</v>
      </c>
      <c r="AB2375" t="s">
        <v>53</v>
      </c>
      <c r="AC2375" t="s">
        <v>3973</v>
      </c>
      <c r="AD2375" t="s">
        <v>291</v>
      </c>
      <c r="AE2375" t="s">
        <v>8278</v>
      </c>
      <c r="AF2375" t="s">
        <v>53</v>
      </c>
      <c r="AG2375" t="s">
        <v>8278</v>
      </c>
      <c r="AH2375" t="s">
        <v>131</v>
      </c>
      <c r="AI2375" t="s">
        <v>3854</v>
      </c>
      <c r="AJ2375" t="s">
        <v>4009</v>
      </c>
      <c r="AK2375" t="s">
        <v>64</v>
      </c>
      <c r="AL2375" t="s">
        <v>684</v>
      </c>
      <c r="AM2375" t="s">
        <v>8101</v>
      </c>
      <c r="AN2375" t="s">
        <v>65</v>
      </c>
      <c r="AO2375">
        <v>2319</v>
      </c>
      <c r="AP2375" t="s">
        <v>8279</v>
      </c>
      <c r="AQ2375" t="s">
        <v>70</v>
      </c>
      <c r="AR2375" t="s">
        <v>219</v>
      </c>
      <c r="AS2375" t="s">
        <v>72</v>
      </c>
      <c r="AT2375" t="s">
        <v>53</v>
      </c>
      <c r="AU2375" t="s">
        <v>53</v>
      </c>
      <c r="AV2375" t="s">
        <v>53</v>
      </c>
      <c r="AW2375" t="s">
        <v>53</v>
      </c>
      <c r="AX2375" t="s">
        <v>485</v>
      </c>
      <c r="AY2375" t="s">
        <v>53</v>
      </c>
      <c r="AZ2375" t="s">
        <v>2452</v>
      </c>
      <c r="BA2375" t="s">
        <v>74</v>
      </c>
      <c r="BB2375" t="s">
        <v>53</v>
      </c>
      <c r="BC2375" t="s">
        <v>53</v>
      </c>
      <c r="BD2375" t="s">
        <v>53</v>
      </c>
      <c r="BE2375" t="s">
        <v>53</v>
      </c>
      <c r="BF2375" t="s">
        <v>3973</v>
      </c>
      <c r="BG2375" t="s">
        <v>99</v>
      </c>
      <c r="BH2375" t="s">
        <v>53</v>
      </c>
      <c r="BI2375" t="s">
        <v>53</v>
      </c>
    </row>
    <row r="2376" spans="1:61" x14ac:dyDescent="0.25">
      <c r="A2376" t="s">
        <v>53</v>
      </c>
      <c r="B2376" t="s">
        <v>54</v>
      </c>
      <c r="C2376" t="s">
        <v>55</v>
      </c>
      <c r="D2376" t="s">
        <v>54</v>
      </c>
      <c r="E2376" t="s">
        <v>56</v>
      </c>
      <c r="F2376" t="s">
        <v>54</v>
      </c>
      <c r="G2376" t="s">
        <v>54</v>
      </c>
      <c r="H2376">
        <v>1634</v>
      </c>
      <c r="I2376" t="s">
        <v>57</v>
      </c>
      <c r="J2376" t="s">
        <v>58</v>
      </c>
      <c r="K2376" t="s">
        <v>104</v>
      </c>
      <c r="L2376" t="s">
        <v>53</v>
      </c>
      <c r="M2376" t="s">
        <v>485</v>
      </c>
      <c r="N2376" t="s">
        <v>8280</v>
      </c>
      <c r="O2376" t="s">
        <v>2557</v>
      </c>
      <c r="P2376" t="s">
        <v>728</v>
      </c>
      <c r="Q2376">
        <v>2050</v>
      </c>
      <c r="R2376" t="s">
        <v>8281</v>
      </c>
      <c r="S2376" t="s">
        <v>53</v>
      </c>
      <c r="T2376" t="s">
        <v>53</v>
      </c>
      <c r="U2376" t="s">
        <v>53</v>
      </c>
      <c r="V2376" t="s">
        <v>485</v>
      </c>
      <c r="W2376" t="s">
        <v>53</v>
      </c>
      <c r="X2376" t="s">
        <v>2452</v>
      </c>
      <c r="Y2376" t="s">
        <v>53</v>
      </c>
      <c r="Z2376" t="s">
        <v>53</v>
      </c>
      <c r="AA2376" t="s">
        <v>53</v>
      </c>
      <c r="AB2376" t="s">
        <v>53</v>
      </c>
      <c r="AC2376" t="s">
        <v>53</v>
      </c>
      <c r="AD2376" t="s">
        <v>53</v>
      </c>
      <c r="AE2376" t="s">
        <v>53</v>
      </c>
      <c r="AF2376" t="s">
        <v>53</v>
      </c>
      <c r="AG2376" t="s">
        <v>53</v>
      </c>
      <c r="AH2376" t="s">
        <v>53</v>
      </c>
      <c r="AI2376" t="s">
        <v>53</v>
      </c>
      <c r="AJ2376" t="s">
        <v>53</v>
      </c>
      <c r="AK2376" t="s">
        <v>53</v>
      </c>
      <c r="AL2376" t="s">
        <v>53</v>
      </c>
      <c r="AM2376" t="s">
        <v>53</v>
      </c>
      <c r="AN2376" t="s">
        <v>53</v>
      </c>
      <c r="AO2376" t="s">
        <v>53</v>
      </c>
      <c r="AP2376" t="s">
        <v>53</v>
      </c>
      <c r="AQ2376" t="s">
        <v>53</v>
      </c>
      <c r="AR2376" t="s">
        <v>53</v>
      </c>
      <c r="AS2376" t="s">
        <v>53</v>
      </c>
      <c r="AT2376" t="s">
        <v>53</v>
      </c>
      <c r="AU2376" t="s">
        <v>53</v>
      </c>
      <c r="AV2376" t="s">
        <v>53</v>
      </c>
      <c r="AW2376" t="s">
        <v>53</v>
      </c>
      <c r="AX2376" t="s">
        <v>53</v>
      </c>
      <c r="AY2376" t="s">
        <v>53</v>
      </c>
      <c r="AZ2376" t="s">
        <v>53</v>
      </c>
      <c r="BA2376" t="s">
        <v>53</v>
      </c>
      <c r="BB2376" t="s">
        <v>53</v>
      </c>
      <c r="BC2376" t="s">
        <v>53</v>
      </c>
      <c r="BD2376" t="s">
        <v>53</v>
      </c>
      <c r="BE2376" t="s">
        <v>53</v>
      </c>
      <c r="BF2376" t="s">
        <v>53</v>
      </c>
      <c r="BG2376" t="s">
        <v>53</v>
      </c>
      <c r="BH2376" t="s">
        <v>53</v>
      </c>
      <c r="BI2376" t="s">
        <v>53</v>
      </c>
    </row>
    <row r="2377" spans="1:61" x14ac:dyDescent="0.25">
      <c r="A2377" t="s">
        <v>53</v>
      </c>
      <c r="B2377" t="s">
        <v>54</v>
      </c>
      <c r="C2377" t="s">
        <v>53</v>
      </c>
      <c r="D2377" t="s">
        <v>54</v>
      </c>
      <c r="E2377" t="s">
        <v>110</v>
      </c>
      <c r="F2377" t="s">
        <v>54</v>
      </c>
      <c r="G2377" t="s">
        <v>54</v>
      </c>
      <c r="H2377">
        <v>1635</v>
      </c>
      <c r="I2377" t="s">
        <v>1464</v>
      </c>
      <c r="J2377" t="s">
        <v>53</v>
      </c>
      <c r="K2377" t="s">
        <v>53</v>
      </c>
      <c r="L2377" t="s">
        <v>53</v>
      </c>
      <c r="M2377" t="s">
        <v>111</v>
      </c>
      <c r="N2377" t="s">
        <v>53</v>
      </c>
      <c r="O2377" t="s">
        <v>8267</v>
      </c>
      <c r="P2377" t="s">
        <v>53</v>
      </c>
      <c r="Q2377">
        <v>1588</v>
      </c>
      <c r="R2377" t="s">
        <v>8282</v>
      </c>
      <c r="S2377" t="s">
        <v>53</v>
      </c>
      <c r="T2377" t="s">
        <v>53</v>
      </c>
      <c r="U2377" t="s">
        <v>53</v>
      </c>
      <c r="V2377" t="s">
        <v>53</v>
      </c>
      <c r="W2377" t="s">
        <v>53</v>
      </c>
      <c r="X2377" t="s">
        <v>53</v>
      </c>
      <c r="Y2377" t="s">
        <v>53</v>
      </c>
      <c r="Z2377" t="s">
        <v>53</v>
      </c>
      <c r="AA2377" t="s">
        <v>53</v>
      </c>
      <c r="AB2377" t="s">
        <v>53</v>
      </c>
      <c r="AC2377" t="s">
        <v>3634</v>
      </c>
      <c r="AD2377" t="s">
        <v>2457</v>
      </c>
      <c r="AE2377" t="s">
        <v>217</v>
      </c>
      <c r="AF2377" t="s">
        <v>8283</v>
      </c>
      <c r="AG2377" t="s">
        <v>8267</v>
      </c>
      <c r="AH2377" t="s">
        <v>111</v>
      </c>
      <c r="AI2377" t="s">
        <v>53</v>
      </c>
      <c r="AJ2377" t="s">
        <v>8267</v>
      </c>
      <c r="AK2377" t="s">
        <v>53</v>
      </c>
      <c r="AL2377" t="s">
        <v>150</v>
      </c>
      <c r="AM2377" t="s">
        <v>8070</v>
      </c>
      <c r="AN2377" t="s">
        <v>65</v>
      </c>
      <c r="AO2377">
        <v>2307</v>
      </c>
      <c r="AP2377" t="s">
        <v>8284</v>
      </c>
      <c r="AQ2377" t="s">
        <v>2340</v>
      </c>
      <c r="AR2377" t="s">
        <v>219</v>
      </c>
      <c r="AS2377" t="s">
        <v>72</v>
      </c>
      <c r="AT2377" t="s">
        <v>53</v>
      </c>
      <c r="AU2377" t="s">
        <v>53</v>
      </c>
      <c r="AV2377" t="s">
        <v>53</v>
      </c>
      <c r="AW2377" t="s">
        <v>53</v>
      </c>
      <c r="AX2377" t="s">
        <v>53</v>
      </c>
      <c r="AY2377" t="s">
        <v>53</v>
      </c>
      <c r="AZ2377" t="s">
        <v>53</v>
      </c>
      <c r="BA2377" t="s">
        <v>74</v>
      </c>
      <c r="BB2377" t="s">
        <v>53</v>
      </c>
      <c r="BC2377" t="s">
        <v>53</v>
      </c>
      <c r="BD2377" t="s">
        <v>53</v>
      </c>
      <c r="BE2377" t="s">
        <v>53</v>
      </c>
      <c r="BF2377" t="s">
        <v>3634</v>
      </c>
      <c r="BG2377" t="s">
        <v>112</v>
      </c>
      <c r="BH2377" t="s">
        <v>53</v>
      </c>
      <c r="BI2377" t="s">
        <v>53</v>
      </c>
    </row>
    <row r="2378" spans="1:61" x14ac:dyDescent="0.25">
      <c r="A2378" t="s">
        <v>53</v>
      </c>
      <c r="B2378" t="s">
        <v>54</v>
      </c>
      <c r="C2378" t="s">
        <v>53</v>
      </c>
      <c r="D2378" t="s">
        <v>54</v>
      </c>
      <c r="E2378" t="s">
        <v>56</v>
      </c>
      <c r="F2378" t="s">
        <v>54</v>
      </c>
      <c r="G2378" t="s">
        <v>54</v>
      </c>
      <c r="H2378">
        <v>1636</v>
      </c>
      <c r="I2378" t="s">
        <v>1464</v>
      </c>
      <c r="J2378" t="s">
        <v>53</v>
      </c>
      <c r="K2378" t="s">
        <v>53</v>
      </c>
      <c r="L2378" t="s">
        <v>53</v>
      </c>
      <c r="M2378" t="s">
        <v>131</v>
      </c>
      <c r="N2378" t="s">
        <v>53</v>
      </c>
      <c r="O2378" t="s">
        <v>8267</v>
      </c>
      <c r="P2378" t="s">
        <v>53</v>
      </c>
      <c r="Q2378">
        <v>1589</v>
      </c>
      <c r="R2378" t="s">
        <v>8285</v>
      </c>
      <c r="S2378" t="s">
        <v>53</v>
      </c>
      <c r="T2378" t="s">
        <v>53</v>
      </c>
      <c r="U2378" t="s">
        <v>53</v>
      </c>
      <c r="V2378" t="s">
        <v>131</v>
      </c>
      <c r="W2378" t="s">
        <v>53</v>
      </c>
      <c r="X2378" t="s">
        <v>671</v>
      </c>
      <c r="Y2378" t="s">
        <v>53</v>
      </c>
      <c r="Z2378" t="s">
        <v>53</v>
      </c>
      <c r="AA2378" t="s">
        <v>53</v>
      </c>
      <c r="AB2378" t="s">
        <v>53</v>
      </c>
      <c r="AC2378" t="s">
        <v>4890</v>
      </c>
      <c r="AD2378" t="s">
        <v>8286</v>
      </c>
      <c r="AE2378" t="s">
        <v>217</v>
      </c>
      <c r="AF2378" t="s">
        <v>53</v>
      </c>
      <c r="AG2378" t="s">
        <v>8267</v>
      </c>
      <c r="AH2378" t="s">
        <v>131</v>
      </c>
      <c r="AI2378" t="s">
        <v>53</v>
      </c>
      <c r="AJ2378" t="s">
        <v>8267</v>
      </c>
      <c r="AK2378" t="s">
        <v>53</v>
      </c>
      <c r="AL2378" t="s">
        <v>293</v>
      </c>
      <c r="AM2378" t="s">
        <v>8073</v>
      </c>
      <c r="AN2378" t="s">
        <v>65</v>
      </c>
      <c r="AO2378">
        <v>2308</v>
      </c>
      <c r="AP2378" t="s">
        <v>8287</v>
      </c>
      <c r="AQ2378" t="s">
        <v>2340</v>
      </c>
      <c r="AR2378" t="s">
        <v>219</v>
      </c>
      <c r="AS2378" t="s">
        <v>72</v>
      </c>
      <c r="AT2378" t="s">
        <v>53</v>
      </c>
      <c r="AU2378" t="s">
        <v>53</v>
      </c>
      <c r="AV2378" t="s">
        <v>53</v>
      </c>
      <c r="AW2378" t="s">
        <v>53</v>
      </c>
      <c r="AX2378" t="s">
        <v>131</v>
      </c>
      <c r="AY2378" t="s">
        <v>53</v>
      </c>
      <c r="AZ2378" t="s">
        <v>671</v>
      </c>
      <c r="BA2378" t="s">
        <v>74</v>
      </c>
      <c r="BB2378" t="s">
        <v>225</v>
      </c>
      <c r="BC2378" t="s">
        <v>53</v>
      </c>
      <c r="BD2378" t="s">
        <v>53</v>
      </c>
      <c r="BE2378" t="s">
        <v>53</v>
      </c>
      <c r="BF2378" t="s">
        <v>4890</v>
      </c>
      <c r="BG2378" t="s">
        <v>166</v>
      </c>
      <c r="BH2378" t="s">
        <v>53</v>
      </c>
      <c r="BI2378" t="s">
        <v>53</v>
      </c>
    </row>
    <row r="2379" spans="1:61" x14ac:dyDescent="0.25">
      <c r="A2379" t="s">
        <v>53</v>
      </c>
      <c r="B2379" t="s">
        <v>54</v>
      </c>
      <c r="C2379" t="s">
        <v>53</v>
      </c>
      <c r="D2379" t="s">
        <v>54</v>
      </c>
      <c r="E2379" t="s">
        <v>53</v>
      </c>
      <c r="F2379" t="s">
        <v>54</v>
      </c>
      <c r="G2379" t="s">
        <v>54</v>
      </c>
      <c r="H2379">
        <v>1637</v>
      </c>
      <c r="I2379" t="s">
        <v>1464</v>
      </c>
      <c r="J2379" t="s">
        <v>53</v>
      </c>
      <c r="K2379" t="s">
        <v>53</v>
      </c>
      <c r="L2379" t="s">
        <v>53</v>
      </c>
      <c r="M2379" t="s">
        <v>53</v>
      </c>
      <c r="N2379" t="s">
        <v>53</v>
      </c>
      <c r="O2379" t="s">
        <v>53</v>
      </c>
      <c r="P2379" t="s">
        <v>53</v>
      </c>
      <c r="Q2379">
        <v>1590</v>
      </c>
      <c r="R2379" t="s">
        <v>8288</v>
      </c>
      <c r="S2379" t="s">
        <v>53</v>
      </c>
      <c r="T2379" t="s">
        <v>53</v>
      </c>
      <c r="U2379" t="s">
        <v>53</v>
      </c>
      <c r="V2379" t="s">
        <v>53</v>
      </c>
      <c r="W2379" t="s">
        <v>53</v>
      </c>
      <c r="X2379" t="s">
        <v>53</v>
      </c>
      <c r="Y2379" t="s">
        <v>53</v>
      </c>
      <c r="Z2379" t="s">
        <v>53</v>
      </c>
      <c r="AA2379" t="s">
        <v>53</v>
      </c>
      <c r="AB2379" t="s">
        <v>53</v>
      </c>
      <c r="AC2379" t="s">
        <v>53</v>
      </c>
      <c r="AD2379" t="s">
        <v>53</v>
      </c>
      <c r="AE2379" t="s">
        <v>217</v>
      </c>
      <c r="AF2379" t="s">
        <v>8289</v>
      </c>
      <c r="AG2379" t="s">
        <v>8267</v>
      </c>
      <c r="AH2379" t="s">
        <v>53</v>
      </c>
      <c r="AI2379" t="s">
        <v>53</v>
      </c>
      <c r="AJ2379" t="s">
        <v>53</v>
      </c>
      <c r="AK2379" t="s">
        <v>53</v>
      </c>
      <c r="AL2379" t="s">
        <v>53</v>
      </c>
      <c r="AM2379" t="s">
        <v>8078</v>
      </c>
      <c r="AN2379" t="s">
        <v>53</v>
      </c>
      <c r="AO2379">
        <v>2309</v>
      </c>
      <c r="AP2379" t="s">
        <v>8290</v>
      </c>
      <c r="AQ2379" t="s">
        <v>5958</v>
      </c>
      <c r="AR2379" t="s">
        <v>219</v>
      </c>
      <c r="AS2379" t="s">
        <v>53</v>
      </c>
      <c r="AT2379" t="s">
        <v>53</v>
      </c>
      <c r="AU2379" t="s">
        <v>53</v>
      </c>
      <c r="AV2379" t="s">
        <v>53</v>
      </c>
      <c r="AW2379" t="s">
        <v>53</v>
      </c>
      <c r="AX2379" t="s">
        <v>53</v>
      </c>
      <c r="AY2379" t="s">
        <v>53</v>
      </c>
      <c r="AZ2379" t="s">
        <v>53</v>
      </c>
      <c r="BA2379" t="s">
        <v>231</v>
      </c>
      <c r="BB2379" t="s">
        <v>53</v>
      </c>
      <c r="BC2379" t="s">
        <v>53</v>
      </c>
      <c r="BD2379" t="s">
        <v>53</v>
      </c>
      <c r="BE2379" t="s">
        <v>53</v>
      </c>
      <c r="BF2379" t="s">
        <v>53</v>
      </c>
      <c r="BG2379" t="s">
        <v>53</v>
      </c>
      <c r="BH2379" t="s">
        <v>53</v>
      </c>
      <c r="BI2379" t="s">
        <v>53</v>
      </c>
    </row>
    <row r="2380" spans="1:61" x14ac:dyDescent="0.25">
      <c r="A2380" t="s">
        <v>53</v>
      </c>
      <c r="B2380" t="s">
        <v>54</v>
      </c>
      <c r="C2380" t="s">
        <v>55</v>
      </c>
      <c r="D2380" t="s">
        <v>54</v>
      </c>
      <c r="E2380" t="s">
        <v>110</v>
      </c>
      <c r="F2380" t="s">
        <v>54</v>
      </c>
      <c r="G2380" t="s">
        <v>54</v>
      </c>
      <c r="H2380">
        <v>1638</v>
      </c>
      <c r="I2380" t="s">
        <v>57</v>
      </c>
      <c r="J2380" t="s">
        <v>58</v>
      </c>
      <c r="K2380" t="s">
        <v>104</v>
      </c>
      <c r="L2380" t="s">
        <v>53</v>
      </c>
      <c r="M2380" t="s">
        <v>131</v>
      </c>
      <c r="N2380" t="s">
        <v>53</v>
      </c>
      <c r="O2380" t="s">
        <v>8278</v>
      </c>
      <c r="P2380" t="s">
        <v>53</v>
      </c>
      <c r="Q2380">
        <v>1591</v>
      </c>
      <c r="R2380" t="s">
        <v>8291</v>
      </c>
      <c r="S2380" t="s">
        <v>53</v>
      </c>
      <c r="T2380" t="s">
        <v>53</v>
      </c>
      <c r="U2380" t="s">
        <v>53</v>
      </c>
      <c r="V2380" t="s">
        <v>131</v>
      </c>
      <c r="W2380" t="s">
        <v>53</v>
      </c>
      <c r="X2380" t="s">
        <v>133</v>
      </c>
      <c r="Y2380" t="s">
        <v>53</v>
      </c>
      <c r="Z2380" t="s">
        <v>53</v>
      </c>
      <c r="AA2380" t="s">
        <v>53</v>
      </c>
      <c r="AB2380" t="s">
        <v>53</v>
      </c>
      <c r="AC2380" t="s">
        <v>53</v>
      </c>
      <c r="AD2380" t="s">
        <v>53</v>
      </c>
      <c r="AE2380" t="s">
        <v>8278</v>
      </c>
      <c r="AF2380" t="s">
        <v>5817</v>
      </c>
      <c r="AG2380" t="s">
        <v>8278</v>
      </c>
      <c r="AH2380" t="s">
        <v>131</v>
      </c>
      <c r="AI2380" t="s">
        <v>53</v>
      </c>
      <c r="AJ2380" t="s">
        <v>8278</v>
      </c>
      <c r="AK2380" t="s">
        <v>53</v>
      </c>
      <c r="AL2380" t="s">
        <v>53</v>
      </c>
      <c r="AM2380" t="s">
        <v>8084</v>
      </c>
      <c r="AN2380" t="s">
        <v>53</v>
      </c>
      <c r="AO2380">
        <v>2310</v>
      </c>
      <c r="AP2380" t="s">
        <v>8292</v>
      </c>
      <c r="AQ2380" t="s">
        <v>70</v>
      </c>
      <c r="AR2380" t="s">
        <v>361</v>
      </c>
      <c r="AS2380" t="s">
        <v>230</v>
      </c>
      <c r="AT2380" t="s">
        <v>53</v>
      </c>
      <c r="AU2380" t="s">
        <v>53</v>
      </c>
      <c r="AV2380" t="s">
        <v>53</v>
      </c>
      <c r="AW2380" t="s">
        <v>53</v>
      </c>
      <c r="AX2380" t="s">
        <v>131</v>
      </c>
      <c r="AY2380" t="s">
        <v>53</v>
      </c>
      <c r="AZ2380" t="s">
        <v>133</v>
      </c>
      <c r="BA2380" t="s">
        <v>74</v>
      </c>
      <c r="BB2380" t="s">
        <v>380</v>
      </c>
      <c r="BC2380" t="s">
        <v>53</v>
      </c>
      <c r="BD2380" t="s">
        <v>53</v>
      </c>
      <c r="BE2380" t="s">
        <v>53</v>
      </c>
      <c r="BF2380" t="s">
        <v>53</v>
      </c>
      <c r="BG2380" t="s">
        <v>121</v>
      </c>
      <c r="BH2380" t="s">
        <v>53</v>
      </c>
      <c r="BI2380" t="s">
        <v>53</v>
      </c>
    </row>
    <row r="2381" spans="1:61" x14ac:dyDescent="0.25">
      <c r="A2381" t="s">
        <v>53</v>
      </c>
      <c r="B2381" t="s">
        <v>54</v>
      </c>
      <c r="C2381" t="s">
        <v>55</v>
      </c>
      <c r="D2381" t="s">
        <v>54</v>
      </c>
      <c r="E2381" t="s">
        <v>110</v>
      </c>
      <c r="F2381" t="s">
        <v>54</v>
      </c>
      <c r="G2381" t="s">
        <v>54</v>
      </c>
      <c r="H2381">
        <v>1638</v>
      </c>
      <c r="I2381" t="s">
        <v>57</v>
      </c>
      <c r="J2381" t="s">
        <v>58</v>
      </c>
      <c r="K2381" t="s">
        <v>104</v>
      </c>
      <c r="L2381" t="s">
        <v>53</v>
      </c>
      <c r="M2381" t="s">
        <v>131</v>
      </c>
      <c r="N2381" t="s">
        <v>53</v>
      </c>
      <c r="O2381" t="s">
        <v>8278</v>
      </c>
      <c r="P2381" t="s">
        <v>53</v>
      </c>
      <c r="Q2381">
        <v>1591</v>
      </c>
      <c r="R2381" t="s">
        <v>8291</v>
      </c>
      <c r="S2381" t="s">
        <v>53</v>
      </c>
      <c r="T2381" t="s">
        <v>53</v>
      </c>
      <c r="U2381" t="s">
        <v>53</v>
      </c>
      <c r="V2381" t="s">
        <v>131</v>
      </c>
      <c r="W2381" t="s">
        <v>53</v>
      </c>
      <c r="X2381" t="s">
        <v>133</v>
      </c>
      <c r="Y2381" t="s">
        <v>53</v>
      </c>
      <c r="Z2381" t="s">
        <v>53</v>
      </c>
      <c r="AA2381" t="s">
        <v>53</v>
      </c>
      <c r="AB2381" t="s">
        <v>53</v>
      </c>
      <c r="AC2381" t="s">
        <v>53</v>
      </c>
      <c r="AD2381" t="s">
        <v>53</v>
      </c>
      <c r="AE2381" t="s">
        <v>7835</v>
      </c>
      <c r="AF2381" t="s">
        <v>4032</v>
      </c>
      <c r="AG2381" t="s">
        <v>8293</v>
      </c>
      <c r="AH2381" t="s">
        <v>131</v>
      </c>
      <c r="AI2381" t="s">
        <v>53</v>
      </c>
      <c r="AJ2381" t="s">
        <v>8278</v>
      </c>
      <c r="AK2381" t="s">
        <v>53</v>
      </c>
      <c r="AL2381" t="s">
        <v>53</v>
      </c>
      <c r="AM2381" t="s">
        <v>8084</v>
      </c>
      <c r="AN2381" t="s">
        <v>53</v>
      </c>
      <c r="AO2381">
        <v>2735</v>
      </c>
      <c r="AP2381" t="s">
        <v>8294</v>
      </c>
      <c r="AQ2381" t="s">
        <v>5823</v>
      </c>
      <c r="AR2381" t="s">
        <v>361</v>
      </c>
      <c r="AS2381" t="s">
        <v>238</v>
      </c>
      <c r="AT2381" t="s">
        <v>53</v>
      </c>
      <c r="AU2381" t="s">
        <v>53</v>
      </c>
      <c r="AV2381" t="s">
        <v>53</v>
      </c>
      <c r="AW2381" t="s">
        <v>53</v>
      </c>
      <c r="AX2381" t="s">
        <v>131</v>
      </c>
      <c r="AY2381" t="s">
        <v>53</v>
      </c>
      <c r="AZ2381" t="s">
        <v>133</v>
      </c>
      <c r="BA2381" t="s">
        <v>231</v>
      </c>
      <c r="BB2381" t="s">
        <v>225</v>
      </c>
      <c r="BC2381" t="s">
        <v>53</v>
      </c>
      <c r="BD2381" t="s">
        <v>53</v>
      </c>
      <c r="BE2381" t="s">
        <v>53</v>
      </c>
      <c r="BF2381" t="s">
        <v>53</v>
      </c>
      <c r="BG2381" t="s">
        <v>99</v>
      </c>
      <c r="BH2381" t="s">
        <v>53</v>
      </c>
      <c r="BI2381" t="s">
        <v>53</v>
      </c>
    </row>
    <row r="2382" spans="1:61" x14ac:dyDescent="0.25">
      <c r="A2382" t="s">
        <v>53</v>
      </c>
      <c r="B2382" t="s">
        <v>54</v>
      </c>
      <c r="C2382" t="s">
        <v>53</v>
      </c>
      <c r="D2382" t="s">
        <v>54</v>
      </c>
      <c r="E2382" t="s">
        <v>56</v>
      </c>
      <c r="F2382" t="s">
        <v>54</v>
      </c>
      <c r="G2382" t="s">
        <v>54</v>
      </c>
      <c r="H2382">
        <v>1639</v>
      </c>
      <c r="I2382" t="s">
        <v>1464</v>
      </c>
      <c r="J2382" t="s">
        <v>53</v>
      </c>
      <c r="K2382" t="s">
        <v>53</v>
      </c>
      <c r="L2382" t="s">
        <v>53</v>
      </c>
      <c r="M2382" t="s">
        <v>76</v>
      </c>
      <c r="N2382" t="s">
        <v>53</v>
      </c>
      <c r="O2382" t="s">
        <v>8295</v>
      </c>
      <c r="P2382" t="s">
        <v>53</v>
      </c>
      <c r="Q2382">
        <v>1592</v>
      </c>
      <c r="R2382" t="s">
        <v>8296</v>
      </c>
      <c r="S2382" t="s">
        <v>53</v>
      </c>
      <c r="T2382" t="s">
        <v>53</v>
      </c>
      <c r="U2382" t="s">
        <v>53</v>
      </c>
      <c r="V2382" t="s">
        <v>76</v>
      </c>
      <c r="W2382" t="s">
        <v>53</v>
      </c>
      <c r="X2382" t="s">
        <v>1826</v>
      </c>
      <c r="Y2382" t="s">
        <v>53</v>
      </c>
      <c r="Z2382" t="s">
        <v>53</v>
      </c>
      <c r="AA2382" t="s">
        <v>53</v>
      </c>
      <c r="AB2382" t="s">
        <v>53</v>
      </c>
      <c r="AC2382" t="s">
        <v>8297</v>
      </c>
      <c r="AD2382" t="s">
        <v>8298</v>
      </c>
      <c r="AE2382" t="s">
        <v>8278</v>
      </c>
      <c r="AF2382" t="s">
        <v>53</v>
      </c>
      <c r="AG2382" t="s">
        <v>8295</v>
      </c>
      <c r="AH2382" t="s">
        <v>76</v>
      </c>
      <c r="AI2382" t="s">
        <v>53</v>
      </c>
      <c r="AJ2382" t="s">
        <v>8295</v>
      </c>
      <c r="AK2382" t="s">
        <v>53</v>
      </c>
      <c r="AL2382" t="s">
        <v>150</v>
      </c>
      <c r="AM2382" t="s">
        <v>8091</v>
      </c>
      <c r="AN2382" t="s">
        <v>398</v>
      </c>
      <c r="AO2382">
        <v>2311</v>
      </c>
      <c r="AP2382" t="s">
        <v>8299</v>
      </c>
      <c r="AQ2382" t="s">
        <v>8300</v>
      </c>
      <c r="AR2382" t="s">
        <v>153</v>
      </c>
      <c r="AS2382" t="s">
        <v>274</v>
      </c>
      <c r="AT2382" t="s">
        <v>53</v>
      </c>
      <c r="AU2382" t="s">
        <v>53</v>
      </c>
      <c r="AV2382" t="s">
        <v>53</v>
      </c>
      <c r="AW2382" t="s">
        <v>53</v>
      </c>
      <c r="AX2382" t="s">
        <v>76</v>
      </c>
      <c r="AY2382" t="s">
        <v>53</v>
      </c>
      <c r="AZ2382" t="s">
        <v>1826</v>
      </c>
      <c r="BA2382" t="s">
        <v>74</v>
      </c>
      <c r="BB2382" t="s">
        <v>101</v>
      </c>
      <c r="BC2382" t="s">
        <v>53</v>
      </c>
      <c r="BD2382" t="s">
        <v>53</v>
      </c>
      <c r="BE2382" t="s">
        <v>53</v>
      </c>
      <c r="BF2382" t="s">
        <v>8301</v>
      </c>
      <c r="BG2382" t="s">
        <v>189</v>
      </c>
      <c r="BH2382" t="s">
        <v>53</v>
      </c>
      <c r="BI2382" t="s">
        <v>53</v>
      </c>
    </row>
    <row r="2383" spans="1:61" x14ac:dyDescent="0.25">
      <c r="A2383" t="s">
        <v>53</v>
      </c>
      <c r="B2383" t="s">
        <v>54</v>
      </c>
      <c r="C2383" t="s">
        <v>55</v>
      </c>
      <c r="D2383" t="s">
        <v>54</v>
      </c>
      <c r="E2383" t="s">
        <v>56</v>
      </c>
      <c r="F2383" t="s">
        <v>54</v>
      </c>
      <c r="G2383" t="s">
        <v>54</v>
      </c>
      <c r="H2383">
        <v>1640</v>
      </c>
      <c r="I2383" t="s">
        <v>57</v>
      </c>
      <c r="J2383" t="s">
        <v>58</v>
      </c>
      <c r="K2383" t="s">
        <v>104</v>
      </c>
      <c r="L2383" t="s">
        <v>53</v>
      </c>
      <c r="M2383" t="s">
        <v>131</v>
      </c>
      <c r="N2383" t="s">
        <v>53</v>
      </c>
      <c r="O2383" t="s">
        <v>222</v>
      </c>
      <c r="P2383" t="s">
        <v>53</v>
      </c>
      <c r="Q2383">
        <v>1593</v>
      </c>
      <c r="R2383" t="s">
        <v>8302</v>
      </c>
      <c r="S2383" t="s">
        <v>53</v>
      </c>
      <c r="T2383" t="s">
        <v>53</v>
      </c>
      <c r="U2383" t="s">
        <v>53</v>
      </c>
      <c r="V2383" t="s">
        <v>131</v>
      </c>
      <c r="W2383" t="s">
        <v>53</v>
      </c>
      <c r="X2383" t="s">
        <v>281</v>
      </c>
      <c r="Y2383" t="s">
        <v>53</v>
      </c>
      <c r="Z2383" t="s">
        <v>53</v>
      </c>
      <c r="AA2383" t="s">
        <v>53</v>
      </c>
      <c r="AB2383" t="s">
        <v>53</v>
      </c>
      <c r="AC2383" t="s">
        <v>1261</v>
      </c>
      <c r="AD2383" t="s">
        <v>2457</v>
      </c>
      <c r="AE2383" t="s">
        <v>8270</v>
      </c>
      <c r="AF2383" t="s">
        <v>53</v>
      </c>
      <c r="AG2383" t="s">
        <v>8270</v>
      </c>
      <c r="AH2383" t="s">
        <v>131</v>
      </c>
      <c r="AI2383" t="s">
        <v>53</v>
      </c>
      <c r="AJ2383" t="s">
        <v>222</v>
      </c>
      <c r="AK2383" t="s">
        <v>53</v>
      </c>
      <c r="AL2383" t="s">
        <v>206</v>
      </c>
      <c r="AM2383" t="s">
        <v>8098</v>
      </c>
      <c r="AN2383" t="s">
        <v>78</v>
      </c>
      <c r="AO2383">
        <v>2318</v>
      </c>
      <c r="AP2383" t="s">
        <v>8303</v>
      </c>
      <c r="AQ2383" t="s">
        <v>70</v>
      </c>
      <c r="AR2383" t="s">
        <v>219</v>
      </c>
      <c r="AS2383" t="s">
        <v>72</v>
      </c>
      <c r="AT2383" t="s">
        <v>53</v>
      </c>
      <c r="AU2383" t="s">
        <v>53</v>
      </c>
      <c r="AV2383" t="s">
        <v>53</v>
      </c>
      <c r="AW2383" t="s">
        <v>53</v>
      </c>
      <c r="AX2383" t="s">
        <v>131</v>
      </c>
      <c r="AY2383" t="s">
        <v>53</v>
      </c>
      <c r="AZ2383" t="s">
        <v>281</v>
      </c>
      <c r="BA2383" t="s">
        <v>74</v>
      </c>
      <c r="BB2383" t="s">
        <v>53</v>
      </c>
      <c r="BC2383" t="s">
        <v>53</v>
      </c>
      <c r="BD2383" t="s">
        <v>53</v>
      </c>
      <c r="BE2383" t="s">
        <v>53</v>
      </c>
      <c r="BF2383" t="s">
        <v>3190</v>
      </c>
      <c r="BG2383" t="s">
        <v>78</v>
      </c>
      <c r="BH2383" t="s">
        <v>53</v>
      </c>
      <c r="BI2383" t="s">
        <v>53</v>
      </c>
    </row>
    <row r="2384" spans="1:61" x14ac:dyDescent="0.25">
      <c r="A2384" t="s">
        <v>53</v>
      </c>
      <c r="B2384" t="s">
        <v>54</v>
      </c>
      <c r="C2384" t="s">
        <v>53</v>
      </c>
      <c r="D2384" t="s">
        <v>54</v>
      </c>
      <c r="E2384" t="s">
        <v>56</v>
      </c>
      <c r="F2384" t="s">
        <v>54</v>
      </c>
      <c r="G2384" t="s">
        <v>54</v>
      </c>
      <c r="H2384">
        <v>1643</v>
      </c>
      <c r="I2384" t="s">
        <v>1464</v>
      </c>
      <c r="J2384" t="s">
        <v>53</v>
      </c>
      <c r="K2384" t="s">
        <v>53</v>
      </c>
      <c r="L2384" t="s">
        <v>53</v>
      </c>
      <c r="M2384" t="s">
        <v>131</v>
      </c>
      <c r="N2384" t="s">
        <v>53</v>
      </c>
      <c r="O2384" t="s">
        <v>4839</v>
      </c>
      <c r="P2384" t="s">
        <v>53</v>
      </c>
      <c r="Q2384">
        <v>1595</v>
      </c>
      <c r="R2384" t="s">
        <v>8245</v>
      </c>
      <c r="S2384" t="s">
        <v>53</v>
      </c>
      <c r="T2384" t="s">
        <v>53</v>
      </c>
      <c r="U2384" t="s">
        <v>53</v>
      </c>
      <c r="V2384" t="s">
        <v>53</v>
      </c>
      <c r="W2384" t="s">
        <v>53</v>
      </c>
      <c r="X2384" t="s">
        <v>53</v>
      </c>
      <c r="Y2384" t="s">
        <v>53</v>
      </c>
      <c r="Z2384" t="s">
        <v>53</v>
      </c>
      <c r="AA2384" t="s">
        <v>53</v>
      </c>
      <c r="AB2384" t="s">
        <v>53</v>
      </c>
      <c r="AC2384" t="s">
        <v>8304</v>
      </c>
      <c r="AD2384" t="s">
        <v>467</v>
      </c>
      <c r="AE2384" t="s">
        <v>8305</v>
      </c>
      <c r="AF2384" t="s">
        <v>53</v>
      </c>
      <c r="AG2384" t="s">
        <v>4839</v>
      </c>
      <c r="AH2384" t="s">
        <v>131</v>
      </c>
      <c r="AI2384" t="s">
        <v>53</v>
      </c>
      <c r="AJ2384" t="s">
        <v>4839</v>
      </c>
      <c r="AK2384" t="s">
        <v>53</v>
      </c>
      <c r="AL2384" t="s">
        <v>206</v>
      </c>
      <c r="AM2384" t="s">
        <v>8104</v>
      </c>
      <c r="AN2384" t="s">
        <v>99</v>
      </c>
      <c r="AO2384">
        <v>2320</v>
      </c>
      <c r="AP2384" t="s">
        <v>8306</v>
      </c>
      <c r="AQ2384" t="s">
        <v>4182</v>
      </c>
      <c r="AR2384" t="s">
        <v>153</v>
      </c>
      <c r="AS2384" t="s">
        <v>72</v>
      </c>
      <c r="AT2384" t="s">
        <v>53</v>
      </c>
      <c r="AU2384" t="s">
        <v>53</v>
      </c>
      <c r="AV2384" t="s">
        <v>53</v>
      </c>
      <c r="AW2384" t="s">
        <v>53</v>
      </c>
      <c r="AX2384" t="s">
        <v>53</v>
      </c>
      <c r="AY2384" t="s">
        <v>53</v>
      </c>
      <c r="AZ2384" t="s">
        <v>53</v>
      </c>
      <c r="BA2384" t="s">
        <v>93</v>
      </c>
      <c r="BB2384" t="s">
        <v>101</v>
      </c>
      <c r="BC2384" t="s">
        <v>53</v>
      </c>
      <c r="BD2384" t="s">
        <v>53</v>
      </c>
      <c r="BE2384" t="s">
        <v>53</v>
      </c>
      <c r="BF2384" t="s">
        <v>4890</v>
      </c>
      <c r="BG2384" t="s">
        <v>112</v>
      </c>
      <c r="BH2384" t="s">
        <v>53</v>
      </c>
      <c r="BI2384" t="s">
        <v>53</v>
      </c>
    </row>
    <row r="2385" spans="1:61" x14ac:dyDescent="0.25">
      <c r="A2385" t="s">
        <v>53</v>
      </c>
      <c r="B2385" t="s">
        <v>54</v>
      </c>
      <c r="C2385" t="s">
        <v>53</v>
      </c>
      <c r="D2385" t="s">
        <v>54</v>
      </c>
      <c r="E2385" t="s">
        <v>110</v>
      </c>
      <c r="F2385" t="s">
        <v>54</v>
      </c>
      <c r="G2385" t="s">
        <v>54</v>
      </c>
      <c r="H2385">
        <v>1644</v>
      </c>
      <c r="I2385" t="s">
        <v>1464</v>
      </c>
      <c r="J2385" t="s">
        <v>53</v>
      </c>
      <c r="K2385" t="s">
        <v>53</v>
      </c>
      <c r="L2385" t="s">
        <v>53</v>
      </c>
      <c r="M2385" t="s">
        <v>61</v>
      </c>
      <c r="N2385" t="s">
        <v>8305</v>
      </c>
      <c r="O2385" t="s">
        <v>4839</v>
      </c>
      <c r="P2385" t="s">
        <v>64</v>
      </c>
      <c r="Q2385">
        <v>1596</v>
      </c>
      <c r="R2385" t="s">
        <v>8307</v>
      </c>
      <c r="S2385" t="s">
        <v>61</v>
      </c>
      <c r="T2385" t="s">
        <v>53</v>
      </c>
      <c r="U2385" t="s">
        <v>66</v>
      </c>
      <c r="V2385" t="s">
        <v>61</v>
      </c>
      <c r="W2385" t="s">
        <v>53</v>
      </c>
      <c r="X2385" t="s">
        <v>167</v>
      </c>
      <c r="Y2385" t="s">
        <v>53</v>
      </c>
      <c r="Z2385" t="s">
        <v>53</v>
      </c>
      <c r="AA2385" t="s">
        <v>53</v>
      </c>
      <c r="AB2385" t="s">
        <v>53</v>
      </c>
      <c r="AC2385" t="s">
        <v>53</v>
      </c>
      <c r="AD2385" t="s">
        <v>53</v>
      </c>
      <c r="AE2385" t="s">
        <v>8305</v>
      </c>
      <c r="AF2385" t="s">
        <v>53</v>
      </c>
      <c r="AG2385" t="s">
        <v>4839</v>
      </c>
      <c r="AH2385" t="s">
        <v>61</v>
      </c>
      <c r="AI2385" t="s">
        <v>8305</v>
      </c>
      <c r="AJ2385" t="s">
        <v>4839</v>
      </c>
      <c r="AK2385" t="s">
        <v>64</v>
      </c>
      <c r="AL2385" t="s">
        <v>53</v>
      </c>
      <c r="AM2385" t="s">
        <v>8108</v>
      </c>
      <c r="AN2385" t="s">
        <v>53</v>
      </c>
      <c r="AO2385">
        <v>2321</v>
      </c>
      <c r="AP2385" t="s">
        <v>8308</v>
      </c>
      <c r="AQ2385" t="s">
        <v>2184</v>
      </c>
      <c r="AR2385" t="s">
        <v>153</v>
      </c>
      <c r="AS2385" t="s">
        <v>53</v>
      </c>
      <c r="AT2385" t="s">
        <v>53</v>
      </c>
      <c r="AU2385" t="s">
        <v>61</v>
      </c>
      <c r="AV2385" t="s">
        <v>53</v>
      </c>
      <c r="AW2385" t="s">
        <v>66</v>
      </c>
      <c r="AX2385" t="s">
        <v>61</v>
      </c>
      <c r="AY2385" t="s">
        <v>53</v>
      </c>
      <c r="AZ2385" t="s">
        <v>167</v>
      </c>
      <c r="BA2385" t="s">
        <v>5703</v>
      </c>
      <c r="BB2385" t="s">
        <v>53</v>
      </c>
      <c r="BC2385" t="s">
        <v>53</v>
      </c>
      <c r="BD2385" t="s">
        <v>53</v>
      </c>
      <c r="BE2385" t="s">
        <v>53</v>
      </c>
      <c r="BF2385" t="s">
        <v>53</v>
      </c>
      <c r="BG2385" t="s">
        <v>53</v>
      </c>
      <c r="BH2385" t="s">
        <v>53</v>
      </c>
      <c r="BI2385" t="s">
        <v>53</v>
      </c>
    </row>
    <row r="2386" spans="1:61" x14ac:dyDescent="0.25">
      <c r="A2386" t="s">
        <v>53</v>
      </c>
      <c r="B2386" t="s">
        <v>54</v>
      </c>
      <c r="C2386" t="s">
        <v>53</v>
      </c>
      <c r="D2386" t="s">
        <v>54</v>
      </c>
      <c r="E2386" t="s">
        <v>110</v>
      </c>
      <c r="F2386" t="s">
        <v>54</v>
      </c>
      <c r="G2386" t="s">
        <v>54</v>
      </c>
      <c r="H2386">
        <v>1644</v>
      </c>
      <c r="I2386" t="s">
        <v>1464</v>
      </c>
      <c r="J2386" t="s">
        <v>53</v>
      </c>
      <c r="K2386" t="s">
        <v>53</v>
      </c>
      <c r="L2386" t="s">
        <v>53</v>
      </c>
      <c r="M2386" t="s">
        <v>61</v>
      </c>
      <c r="N2386" t="s">
        <v>8305</v>
      </c>
      <c r="O2386" t="s">
        <v>4839</v>
      </c>
      <c r="P2386" t="s">
        <v>64</v>
      </c>
      <c r="Q2386">
        <v>1596</v>
      </c>
      <c r="R2386" t="s">
        <v>8307</v>
      </c>
      <c r="S2386" t="s">
        <v>61</v>
      </c>
      <c r="T2386" t="s">
        <v>53</v>
      </c>
      <c r="U2386" t="s">
        <v>66</v>
      </c>
      <c r="V2386" t="s">
        <v>61</v>
      </c>
      <c r="W2386" t="s">
        <v>53</v>
      </c>
      <c r="X2386" t="s">
        <v>167</v>
      </c>
      <c r="Y2386" t="s">
        <v>53</v>
      </c>
      <c r="Z2386" t="s">
        <v>53</v>
      </c>
      <c r="AA2386" t="s">
        <v>53</v>
      </c>
      <c r="AB2386" t="s">
        <v>53</v>
      </c>
      <c r="AC2386" t="s">
        <v>4330</v>
      </c>
      <c r="AD2386" t="s">
        <v>1219</v>
      </c>
      <c r="AE2386" t="s">
        <v>8305</v>
      </c>
      <c r="AF2386" t="s">
        <v>53</v>
      </c>
      <c r="AG2386" t="s">
        <v>4839</v>
      </c>
      <c r="AH2386" t="s">
        <v>61</v>
      </c>
      <c r="AI2386" t="s">
        <v>8305</v>
      </c>
      <c r="AJ2386" t="s">
        <v>4839</v>
      </c>
      <c r="AK2386" t="s">
        <v>64</v>
      </c>
      <c r="AL2386" t="s">
        <v>206</v>
      </c>
      <c r="AM2386" t="s">
        <v>8108</v>
      </c>
      <c r="AN2386" t="s">
        <v>151</v>
      </c>
      <c r="AO2386">
        <v>2322</v>
      </c>
      <c r="AP2386" t="s">
        <v>8309</v>
      </c>
      <c r="AQ2386" t="s">
        <v>2184</v>
      </c>
      <c r="AR2386" t="s">
        <v>153</v>
      </c>
      <c r="AS2386" t="s">
        <v>72</v>
      </c>
      <c r="AT2386" t="s">
        <v>53</v>
      </c>
      <c r="AU2386" t="s">
        <v>61</v>
      </c>
      <c r="AV2386" t="s">
        <v>53</v>
      </c>
      <c r="AW2386" t="s">
        <v>66</v>
      </c>
      <c r="AX2386" t="s">
        <v>61</v>
      </c>
      <c r="AY2386" t="s">
        <v>53</v>
      </c>
      <c r="AZ2386" t="s">
        <v>167</v>
      </c>
      <c r="BA2386" t="s">
        <v>93</v>
      </c>
      <c r="BB2386" t="s">
        <v>101</v>
      </c>
      <c r="BC2386" t="s">
        <v>53</v>
      </c>
      <c r="BD2386" t="s">
        <v>53</v>
      </c>
      <c r="BE2386" t="s">
        <v>53</v>
      </c>
      <c r="BF2386" t="s">
        <v>8310</v>
      </c>
      <c r="BG2386" t="s">
        <v>82</v>
      </c>
      <c r="BH2386" t="s">
        <v>53</v>
      </c>
      <c r="BI2386" t="s">
        <v>53</v>
      </c>
    </row>
    <row r="2387" spans="1:61" x14ac:dyDescent="0.25">
      <c r="A2387" t="s">
        <v>53</v>
      </c>
      <c r="B2387" t="s">
        <v>54</v>
      </c>
      <c r="C2387" t="s">
        <v>53</v>
      </c>
      <c r="D2387" t="s">
        <v>54</v>
      </c>
      <c r="E2387" t="s">
        <v>110</v>
      </c>
      <c r="F2387" t="s">
        <v>54</v>
      </c>
      <c r="G2387" t="s">
        <v>54</v>
      </c>
      <c r="H2387">
        <v>1644</v>
      </c>
      <c r="I2387" t="s">
        <v>1464</v>
      </c>
      <c r="J2387" t="s">
        <v>53</v>
      </c>
      <c r="K2387" t="s">
        <v>53</v>
      </c>
      <c r="L2387" t="s">
        <v>53</v>
      </c>
      <c r="M2387" t="s">
        <v>61</v>
      </c>
      <c r="N2387" t="s">
        <v>8305</v>
      </c>
      <c r="O2387" t="s">
        <v>4839</v>
      </c>
      <c r="P2387" t="s">
        <v>64</v>
      </c>
      <c r="Q2387">
        <v>1596</v>
      </c>
      <c r="R2387" t="s">
        <v>8307</v>
      </c>
      <c r="S2387" t="s">
        <v>61</v>
      </c>
      <c r="T2387" t="s">
        <v>53</v>
      </c>
      <c r="U2387" t="s">
        <v>66</v>
      </c>
      <c r="V2387" t="s">
        <v>61</v>
      </c>
      <c r="W2387" t="s">
        <v>53</v>
      </c>
      <c r="X2387" t="s">
        <v>167</v>
      </c>
      <c r="Y2387" t="s">
        <v>53</v>
      </c>
      <c r="Z2387" t="s">
        <v>53</v>
      </c>
      <c r="AA2387" t="s">
        <v>53</v>
      </c>
      <c r="AB2387" t="s">
        <v>53</v>
      </c>
      <c r="AC2387" t="s">
        <v>8311</v>
      </c>
      <c r="AD2387" t="s">
        <v>2846</v>
      </c>
      <c r="AE2387" t="s">
        <v>8305</v>
      </c>
      <c r="AF2387" t="s">
        <v>53</v>
      </c>
      <c r="AG2387" t="s">
        <v>4839</v>
      </c>
      <c r="AH2387" t="s">
        <v>61</v>
      </c>
      <c r="AI2387" t="s">
        <v>8305</v>
      </c>
      <c r="AJ2387" t="s">
        <v>4839</v>
      </c>
      <c r="AK2387" t="s">
        <v>64</v>
      </c>
      <c r="AL2387" t="s">
        <v>206</v>
      </c>
      <c r="AM2387" t="s">
        <v>8108</v>
      </c>
      <c r="AN2387" t="s">
        <v>398</v>
      </c>
      <c r="AO2387">
        <v>2323</v>
      </c>
      <c r="AP2387" t="s">
        <v>8312</v>
      </c>
      <c r="AQ2387" t="s">
        <v>2184</v>
      </c>
      <c r="AR2387" t="s">
        <v>153</v>
      </c>
      <c r="AS2387" t="s">
        <v>72</v>
      </c>
      <c r="AT2387" t="s">
        <v>53</v>
      </c>
      <c r="AU2387" t="s">
        <v>61</v>
      </c>
      <c r="AV2387" t="s">
        <v>53</v>
      </c>
      <c r="AW2387" t="s">
        <v>66</v>
      </c>
      <c r="AX2387" t="s">
        <v>61</v>
      </c>
      <c r="AY2387" t="s">
        <v>53</v>
      </c>
      <c r="AZ2387" t="s">
        <v>167</v>
      </c>
      <c r="BA2387" t="s">
        <v>74</v>
      </c>
      <c r="BB2387" t="s">
        <v>101</v>
      </c>
      <c r="BC2387" t="s">
        <v>53</v>
      </c>
      <c r="BD2387" t="s">
        <v>53</v>
      </c>
      <c r="BE2387" t="s">
        <v>53</v>
      </c>
      <c r="BF2387" t="s">
        <v>8313</v>
      </c>
      <c r="BG2387" t="s">
        <v>8314</v>
      </c>
      <c r="BH2387" t="s">
        <v>53</v>
      </c>
      <c r="BI2387" t="s">
        <v>53</v>
      </c>
    </row>
    <row r="2388" spans="1:61" x14ac:dyDescent="0.25">
      <c r="A2388" t="s">
        <v>53</v>
      </c>
      <c r="B2388" t="s">
        <v>54</v>
      </c>
      <c r="C2388" t="s">
        <v>53</v>
      </c>
      <c r="D2388" t="s">
        <v>54</v>
      </c>
      <c r="E2388" t="s">
        <v>56</v>
      </c>
      <c r="F2388" t="s">
        <v>54</v>
      </c>
      <c r="G2388" t="s">
        <v>54</v>
      </c>
      <c r="H2388">
        <v>1645</v>
      </c>
      <c r="I2388" t="s">
        <v>1464</v>
      </c>
      <c r="J2388" t="s">
        <v>53</v>
      </c>
      <c r="K2388" t="s">
        <v>53</v>
      </c>
      <c r="L2388" t="s">
        <v>53</v>
      </c>
      <c r="M2388" t="s">
        <v>111</v>
      </c>
      <c r="N2388" t="s">
        <v>53</v>
      </c>
      <c r="O2388" t="s">
        <v>4839</v>
      </c>
      <c r="P2388" t="s">
        <v>53</v>
      </c>
      <c r="Q2388">
        <v>1597</v>
      </c>
      <c r="R2388" t="s">
        <v>8315</v>
      </c>
      <c r="S2388" t="s">
        <v>53</v>
      </c>
      <c r="T2388" t="s">
        <v>53</v>
      </c>
      <c r="U2388" t="s">
        <v>53</v>
      </c>
      <c r="V2388" t="s">
        <v>111</v>
      </c>
      <c r="W2388" t="s">
        <v>53</v>
      </c>
      <c r="X2388" t="s">
        <v>179</v>
      </c>
      <c r="Y2388" t="s">
        <v>53</v>
      </c>
      <c r="Z2388" t="s">
        <v>53</v>
      </c>
      <c r="AA2388" t="s">
        <v>53</v>
      </c>
      <c r="AB2388" t="s">
        <v>53</v>
      </c>
      <c r="AC2388" t="s">
        <v>2192</v>
      </c>
      <c r="AD2388" t="s">
        <v>601</v>
      </c>
      <c r="AE2388" t="s">
        <v>8305</v>
      </c>
      <c r="AF2388" t="s">
        <v>53</v>
      </c>
      <c r="AG2388" t="s">
        <v>4839</v>
      </c>
      <c r="AH2388" t="s">
        <v>111</v>
      </c>
      <c r="AI2388" t="s">
        <v>53</v>
      </c>
      <c r="AJ2388" t="s">
        <v>4839</v>
      </c>
      <c r="AK2388" t="s">
        <v>53</v>
      </c>
      <c r="AL2388" t="s">
        <v>293</v>
      </c>
      <c r="AM2388" t="s">
        <v>8111</v>
      </c>
      <c r="AN2388" t="s">
        <v>185</v>
      </c>
      <c r="AO2388">
        <v>2324</v>
      </c>
      <c r="AP2388" t="s">
        <v>8316</v>
      </c>
      <c r="AQ2388" t="s">
        <v>182</v>
      </c>
      <c r="AR2388" t="s">
        <v>153</v>
      </c>
      <c r="AS2388" t="s">
        <v>72</v>
      </c>
      <c r="AT2388" t="s">
        <v>53</v>
      </c>
      <c r="AU2388" t="s">
        <v>53</v>
      </c>
      <c r="AV2388" t="s">
        <v>53</v>
      </c>
      <c r="AW2388" t="s">
        <v>53</v>
      </c>
      <c r="AX2388" t="s">
        <v>111</v>
      </c>
      <c r="AY2388" t="s">
        <v>53</v>
      </c>
      <c r="AZ2388" t="s">
        <v>179</v>
      </c>
      <c r="BA2388" t="s">
        <v>93</v>
      </c>
      <c r="BB2388" t="s">
        <v>225</v>
      </c>
      <c r="BC2388" t="s">
        <v>53</v>
      </c>
      <c r="BD2388" t="s">
        <v>53</v>
      </c>
      <c r="BE2388" t="s">
        <v>53</v>
      </c>
      <c r="BF2388" t="s">
        <v>2976</v>
      </c>
      <c r="BG2388" t="s">
        <v>82</v>
      </c>
      <c r="BH2388" t="s">
        <v>53</v>
      </c>
      <c r="BI2388" t="s">
        <v>53</v>
      </c>
    </row>
    <row r="2389" spans="1:61" x14ac:dyDescent="0.25">
      <c r="A2389" t="s">
        <v>53</v>
      </c>
      <c r="B2389" t="s">
        <v>54</v>
      </c>
      <c r="C2389" t="s">
        <v>55</v>
      </c>
      <c r="D2389" t="s">
        <v>54</v>
      </c>
      <c r="E2389" t="s">
        <v>110</v>
      </c>
      <c r="F2389" t="s">
        <v>54</v>
      </c>
      <c r="G2389" t="s">
        <v>54</v>
      </c>
      <c r="H2389">
        <v>1646</v>
      </c>
      <c r="I2389" t="s">
        <v>57</v>
      </c>
      <c r="J2389" t="s">
        <v>58</v>
      </c>
      <c r="K2389" t="s">
        <v>104</v>
      </c>
      <c r="L2389" t="s">
        <v>53</v>
      </c>
      <c r="M2389" t="s">
        <v>61</v>
      </c>
      <c r="N2389" t="s">
        <v>4839</v>
      </c>
      <c r="O2389" t="s">
        <v>4959</v>
      </c>
      <c r="P2389" t="s">
        <v>64</v>
      </c>
      <c r="Q2389">
        <v>1598</v>
      </c>
      <c r="R2389" t="s">
        <v>8317</v>
      </c>
      <c r="S2389" t="s">
        <v>53</v>
      </c>
      <c r="T2389" t="s">
        <v>53</v>
      </c>
      <c r="U2389" t="s">
        <v>53</v>
      </c>
      <c r="V2389" t="s">
        <v>61</v>
      </c>
      <c r="W2389" t="s">
        <v>53</v>
      </c>
      <c r="X2389" t="s">
        <v>160</v>
      </c>
      <c r="Y2389" t="s">
        <v>53</v>
      </c>
      <c r="Z2389" t="s">
        <v>53</v>
      </c>
      <c r="AA2389" t="s">
        <v>53</v>
      </c>
      <c r="AB2389" t="s">
        <v>53</v>
      </c>
      <c r="AC2389" t="s">
        <v>8318</v>
      </c>
      <c r="AD2389" t="s">
        <v>3236</v>
      </c>
      <c r="AE2389" t="s">
        <v>4839</v>
      </c>
      <c r="AF2389" t="s">
        <v>53</v>
      </c>
      <c r="AG2389" t="s">
        <v>4841</v>
      </c>
      <c r="AH2389" t="s">
        <v>61</v>
      </c>
      <c r="AI2389" t="s">
        <v>4839</v>
      </c>
      <c r="AJ2389" t="s">
        <v>4959</v>
      </c>
      <c r="AK2389" t="s">
        <v>64</v>
      </c>
      <c r="AL2389" t="s">
        <v>470</v>
      </c>
      <c r="AM2389" t="s">
        <v>8116</v>
      </c>
      <c r="AN2389" t="s">
        <v>99</v>
      </c>
      <c r="AO2389">
        <v>2325</v>
      </c>
      <c r="AP2389" t="s">
        <v>8319</v>
      </c>
      <c r="AQ2389" t="s">
        <v>70</v>
      </c>
      <c r="AR2389" t="s">
        <v>253</v>
      </c>
      <c r="AS2389" t="s">
        <v>72</v>
      </c>
      <c r="AT2389" t="s">
        <v>53</v>
      </c>
      <c r="AU2389" t="s">
        <v>53</v>
      </c>
      <c r="AV2389" t="s">
        <v>53</v>
      </c>
      <c r="AW2389" t="s">
        <v>53</v>
      </c>
      <c r="AX2389" t="s">
        <v>61</v>
      </c>
      <c r="AY2389" t="s">
        <v>53</v>
      </c>
      <c r="AZ2389" t="s">
        <v>160</v>
      </c>
      <c r="BA2389" t="s">
        <v>93</v>
      </c>
      <c r="BB2389" t="s">
        <v>101</v>
      </c>
      <c r="BC2389" t="s">
        <v>53</v>
      </c>
      <c r="BD2389" t="s">
        <v>53</v>
      </c>
      <c r="BE2389" t="s">
        <v>53</v>
      </c>
      <c r="BF2389" t="s">
        <v>8320</v>
      </c>
      <c r="BG2389" t="s">
        <v>117</v>
      </c>
      <c r="BH2389" t="s">
        <v>53</v>
      </c>
      <c r="BI2389" t="s">
        <v>53</v>
      </c>
    </row>
    <row r="2390" spans="1:61" x14ac:dyDescent="0.25">
      <c r="A2390" t="s">
        <v>53</v>
      </c>
      <c r="B2390" t="s">
        <v>54</v>
      </c>
      <c r="C2390" t="s">
        <v>55</v>
      </c>
      <c r="D2390" t="s">
        <v>54</v>
      </c>
      <c r="E2390" t="s">
        <v>110</v>
      </c>
      <c r="F2390" t="s">
        <v>54</v>
      </c>
      <c r="G2390" t="s">
        <v>54</v>
      </c>
      <c r="H2390">
        <v>1646</v>
      </c>
      <c r="I2390" t="s">
        <v>57</v>
      </c>
      <c r="J2390" t="s">
        <v>58</v>
      </c>
      <c r="K2390" t="s">
        <v>104</v>
      </c>
      <c r="L2390" t="s">
        <v>53</v>
      </c>
      <c r="M2390" t="s">
        <v>61</v>
      </c>
      <c r="N2390" t="s">
        <v>4839</v>
      </c>
      <c r="O2390" t="s">
        <v>4959</v>
      </c>
      <c r="P2390" t="s">
        <v>64</v>
      </c>
      <c r="Q2390">
        <v>1598</v>
      </c>
      <c r="R2390" t="s">
        <v>8317</v>
      </c>
      <c r="S2390" t="s">
        <v>53</v>
      </c>
      <c r="T2390" t="s">
        <v>53</v>
      </c>
      <c r="U2390" t="s">
        <v>53</v>
      </c>
      <c r="V2390" t="s">
        <v>61</v>
      </c>
      <c r="W2390" t="s">
        <v>53</v>
      </c>
      <c r="X2390" t="s">
        <v>160</v>
      </c>
      <c r="Y2390" t="s">
        <v>53</v>
      </c>
      <c r="Z2390" t="s">
        <v>53</v>
      </c>
      <c r="AA2390" t="s">
        <v>53</v>
      </c>
      <c r="AB2390" t="s">
        <v>53</v>
      </c>
      <c r="AC2390" t="s">
        <v>53</v>
      </c>
      <c r="AD2390" t="s">
        <v>53</v>
      </c>
      <c r="AE2390" t="s">
        <v>4839</v>
      </c>
      <c r="AF2390" t="s">
        <v>53</v>
      </c>
      <c r="AG2390" t="s">
        <v>4841</v>
      </c>
      <c r="AH2390" t="s">
        <v>61</v>
      </c>
      <c r="AI2390" t="s">
        <v>4839</v>
      </c>
      <c r="AJ2390" t="s">
        <v>4959</v>
      </c>
      <c r="AK2390" t="s">
        <v>64</v>
      </c>
      <c r="AL2390" t="s">
        <v>53</v>
      </c>
      <c r="AM2390" t="s">
        <v>8116</v>
      </c>
      <c r="AN2390" t="s">
        <v>53</v>
      </c>
      <c r="AO2390">
        <v>2326</v>
      </c>
      <c r="AP2390" t="s">
        <v>8321</v>
      </c>
      <c r="AQ2390" t="s">
        <v>70</v>
      </c>
      <c r="AR2390" t="s">
        <v>219</v>
      </c>
      <c r="AS2390" t="s">
        <v>230</v>
      </c>
      <c r="AT2390" t="s">
        <v>53</v>
      </c>
      <c r="AU2390" t="s">
        <v>53</v>
      </c>
      <c r="AV2390" t="s">
        <v>53</v>
      </c>
      <c r="AW2390" t="s">
        <v>53</v>
      </c>
      <c r="AX2390" t="s">
        <v>61</v>
      </c>
      <c r="AY2390" t="s">
        <v>53</v>
      </c>
      <c r="AZ2390" t="s">
        <v>160</v>
      </c>
      <c r="BA2390" t="s">
        <v>146</v>
      </c>
      <c r="BB2390" t="s">
        <v>53</v>
      </c>
      <c r="BC2390" t="s">
        <v>53</v>
      </c>
      <c r="BD2390" t="s">
        <v>53</v>
      </c>
      <c r="BE2390" t="s">
        <v>53</v>
      </c>
      <c r="BF2390" t="s">
        <v>53</v>
      </c>
      <c r="BG2390" t="s">
        <v>53</v>
      </c>
      <c r="BH2390" t="s">
        <v>53</v>
      </c>
      <c r="BI2390" t="s">
        <v>53</v>
      </c>
    </row>
    <row r="2391" spans="1:61" x14ac:dyDescent="0.25">
      <c r="A2391" t="s">
        <v>53</v>
      </c>
      <c r="B2391" t="s">
        <v>54</v>
      </c>
      <c r="C2391" t="s">
        <v>53</v>
      </c>
      <c r="D2391" t="s">
        <v>54</v>
      </c>
      <c r="E2391" t="s">
        <v>110</v>
      </c>
      <c r="F2391" t="s">
        <v>54</v>
      </c>
      <c r="G2391" t="s">
        <v>54</v>
      </c>
      <c r="H2391">
        <v>1648</v>
      </c>
      <c r="I2391" t="s">
        <v>1464</v>
      </c>
      <c r="J2391" t="s">
        <v>53</v>
      </c>
      <c r="K2391" t="s">
        <v>53</v>
      </c>
      <c r="L2391" t="s">
        <v>53</v>
      </c>
      <c r="M2391" t="s">
        <v>61</v>
      </c>
      <c r="N2391" t="s">
        <v>8153</v>
      </c>
      <c r="O2391" t="s">
        <v>3858</v>
      </c>
      <c r="P2391" t="s">
        <v>64</v>
      </c>
      <c r="Q2391">
        <v>1600</v>
      </c>
      <c r="R2391" t="s">
        <v>8322</v>
      </c>
      <c r="S2391" t="s">
        <v>53</v>
      </c>
      <c r="T2391" t="s">
        <v>53</v>
      </c>
      <c r="U2391" t="s">
        <v>53</v>
      </c>
      <c r="V2391" t="s">
        <v>61</v>
      </c>
      <c r="W2391" t="s">
        <v>53</v>
      </c>
      <c r="X2391" t="s">
        <v>333</v>
      </c>
      <c r="Y2391" t="s">
        <v>53</v>
      </c>
      <c r="Z2391" t="s">
        <v>53</v>
      </c>
      <c r="AA2391" t="s">
        <v>53</v>
      </c>
      <c r="AB2391" t="s">
        <v>53</v>
      </c>
      <c r="AC2391" t="s">
        <v>4890</v>
      </c>
      <c r="AD2391" t="s">
        <v>1211</v>
      </c>
      <c r="AE2391" t="s">
        <v>8153</v>
      </c>
      <c r="AF2391" t="s">
        <v>53</v>
      </c>
      <c r="AG2391" t="s">
        <v>3858</v>
      </c>
      <c r="AH2391" t="s">
        <v>61</v>
      </c>
      <c r="AI2391" t="s">
        <v>8153</v>
      </c>
      <c r="AJ2391" t="s">
        <v>3858</v>
      </c>
      <c r="AK2391" t="s">
        <v>64</v>
      </c>
      <c r="AL2391" t="s">
        <v>470</v>
      </c>
      <c r="AM2391" t="s">
        <v>8122</v>
      </c>
      <c r="AN2391" t="s">
        <v>151</v>
      </c>
      <c r="AO2391">
        <v>2330</v>
      </c>
      <c r="AP2391" t="s">
        <v>8323</v>
      </c>
      <c r="AQ2391" t="s">
        <v>2184</v>
      </c>
      <c r="AR2391" t="s">
        <v>237</v>
      </c>
      <c r="AS2391" t="s">
        <v>72</v>
      </c>
      <c r="AT2391" t="s">
        <v>53</v>
      </c>
      <c r="AU2391" t="s">
        <v>53</v>
      </c>
      <c r="AV2391" t="s">
        <v>53</v>
      </c>
      <c r="AW2391" t="s">
        <v>53</v>
      </c>
      <c r="AX2391" t="s">
        <v>61</v>
      </c>
      <c r="AY2391" t="s">
        <v>53</v>
      </c>
      <c r="AZ2391" t="s">
        <v>333</v>
      </c>
      <c r="BA2391" t="s">
        <v>74</v>
      </c>
      <c r="BB2391" t="s">
        <v>101</v>
      </c>
      <c r="BC2391" t="s">
        <v>53</v>
      </c>
      <c r="BD2391" t="s">
        <v>53</v>
      </c>
      <c r="BE2391" t="s">
        <v>53</v>
      </c>
      <c r="BF2391" t="s">
        <v>8324</v>
      </c>
      <c r="BG2391" t="s">
        <v>178</v>
      </c>
      <c r="BH2391" t="s">
        <v>53</v>
      </c>
      <c r="BI2391" t="s">
        <v>53</v>
      </c>
    </row>
    <row r="2392" spans="1:61" x14ac:dyDescent="0.25">
      <c r="A2392" t="s">
        <v>53</v>
      </c>
      <c r="B2392" t="s">
        <v>54</v>
      </c>
      <c r="C2392" t="s">
        <v>53</v>
      </c>
      <c r="D2392" t="s">
        <v>54</v>
      </c>
      <c r="E2392" t="s">
        <v>110</v>
      </c>
      <c r="F2392" t="s">
        <v>54</v>
      </c>
      <c r="G2392" t="s">
        <v>54</v>
      </c>
      <c r="H2392">
        <v>1648</v>
      </c>
      <c r="I2392" t="s">
        <v>1464</v>
      </c>
      <c r="J2392" t="s">
        <v>53</v>
      </c>
      <c r="K2392" t="s">
        <v>53</v>
      </c>
      <c r="L2392" t="s">
        <v>53</v>
      </c>
      <c r="M2392" t="s">
        <v>61</v>
      </c>
      <c r="N2392" t="s">
        <v>8153</v>
      </c>
      <c r="O2392" t="s">
        <v>3858</v>
      </c>
      <c r="P2392" t="s">
        <v>64</v>
      </c>
      <c r="Q2392">
        <v>1600</v>
      </c>
      <c r="R2392" t="s">
        <v>8322</v>
      </c>
      <c r="S2392" t="s">
        <v>53</v>
      </c>
      <c r="T2392" t="s">
        <v>53</v>
      </c>
      <c r="U2392" t="s">
        <v>53</v>
      </c>
      <c r="V2392" t="s">
        <v>61</v>
      </c>
      <c r="W2392" t="s">
        <v>53</v>
      </c>
      <c r="X2392" t="s">
        <v>333</v>
      </c>
      <c r="Y2392" t="s">
        <v>53</v>
      </c>
      <c r="Z2392" t="s">
        <v>53</v>
      </c>
      <c r="AA2392" t="s">
        <v>53</v>
      </c>
      <c r="AB2392" t="s">
        <v>53</v>
      </c>
      <c r="AC2392" t="s">
        <v>8325</v>
      </c>
      <c r="AD2392" t="s">
        <v>1181</v>
      </c>
      <c r="AE2392" t="s">
        <v>8153</v>
      </c>
      <c r="AF2392" t="s">
        <v>53</v>
      </c>
      <c r="AG2392" t="s">
        <v>3858</v>
      </c>
      <c r="AH2392" t="s">
        <v>61</v>
      </c>
      <c r="AI2392" t="s">
        <v>8153</v>
      </c>
      <c r="AJ2392" t="s">
        <v>3858</v>
      </c>
      <c r="AK2392" t="s">
        <v>64</v>
      </c>
      <c r="AL2392" t="s">
        <v>470</v>
      </c>
      <c r="AM2392" t="s">
        <v>8122</v>
      </c>
      <c r="AN2392" t="s">
        <v>151</v>
      </c>
      <c r="AO2392">
        <v>2331</v>
      </c>
      <c r="AP2392" t="s">
        <v>8326</v>
      </c>
      <c r="AQ2392" t="s">
        <v>2184</v>
      </c>
      <c r="AR2392" t="s">
        <v>237</v>
      </c>
      <c r="AS2392" t="s">
        <v>72</v>
      </c>
      <c r="AT2392" t="s">
        <v>53</v>
      </c>
      <c r="AU2392" t="s">
        <v>53</v>
      </c>
      <c r="AV2392" t="s">
        <v>53</v>
      </c>
      <c r="AW2392" t="s">
        <v>53</v>
      </c>
      <c r="AX2392" t="s">
        <v>61</v>
      </c>
      <c r="AY2392" t="s">
        <v>53</v>
      </c>
      <c r="AZ2392" t="s">
        <v>333</v>
      </c>
      <c r="BA2392" t="s">
        <v>93</v>
      </c>
      <c r="BB2392" t="s">
        <v>101</v>
      </c>
      <c r="BC2392" t="s">
        <v>53</v>
      </c>
      <c r="BD2392" t="s">
        <v>53</v>
      </c>
      <c r="BE2392" t="s">
        <v>53</v>
      </c>
      <c r="BF2392" t="s">
        <v>7067</v>
      </c>
      <c r="BG2392" t="s">
        <v>112</v>
      </c>
      <c r="BH2392" t="s">
        <v>53</v>
      </c>
      <c r="BI2392" t="s">
        <v>53</v>
      </c>
    </row>
    <row r="2393" spans="1:61" x14ac:dyDescent="0.25">
      <c r="A2393" t="s">
        <v>53</v>
      </c>
      <c r="B2393" t="s">
        <v>54</v>
      </c>
      <c r="C2393" t="s">
        <v>53</v>
      </c>
      <c r="D2393" t="s">
        <v>54</v>
      </c>
      <c r="E2393" t="s">
        <v>110</v>
      </c>
      <c r="F2393" t="s">
        <v>54</v>
      </c>
      <c r="G2393" t="s">
        <v>54</v>
      </c>
      <c r="H2393">
        <v>1648</v>
      </c>
      <c r="I2393" t="s">
        <v>1464</v>
      </c>
      <c r="J2393" t="s">
        <v>53</v>
      </c>
      <c r="K2393" t="s">
        <v>53</v>
      </c>
      <c r="L2393" t="s">
        <v>53</v>
      </c>
      <c r="M2393" t="s">
        <v>61</v>
      </c>
      <c r="N2393" t="s">
        <v>8153</v>
      </c>
      <c r="O2393" t="s">
        <v>3858</v>
      </c>
      <c r="P2393" t="s">
        <v>64</v>
      </c>
      <c r="Q2393">
        <v>1600</v>
      </c>
      <c r="R2393" t="s">
        <v>8322</v>
      </c>
      <c r="S2393" t="s">
        <v>53</v>
      </c>
      <c r="T2393" t="s">
        <v>53</v>
      </c>
      <c r="U2393" t="s">
        <v>53</v>
      </c>
      <c r="V2393" t="s">
        <v>61</v>
      </c>
      <c r="W2393" t="s">
        <v>53</v>
      </c>
      <c r="X2393" t="s">
        <v>333</v>
      </c>
      <c r="Y2393" t="s">
        <v>53</v>
      </c>
      <c r="Z2393" t="s">
        <v>53</v>
      </c>
      <c r="AA2393" t="s">
        <v>53</v>
      </c>
      <c r="AB2393" t="s">
        <v>53</v>
      </c>
      <c r="AC2393" t="s">
        <v>53</v>
      </c>
      <c r="AD2393" t="s">
        <v>53</v>
      </c>
      <c r="AE2393" t="s">
        <v>8153</v>
      </c>
      <c r="AF2393" t="s">
        <v>53</v>
      </c>
      <c r="AG2393" t="s">
        <v>3858</v>
      </c>
      <c r="AH2393" t="s">
        <v>61</v>
      </c>
      <c r="AI2393" t="s">
        <v>8153</v>
      </c>
      <c r="AJ2393" t="s">
        <v>3858</v>
      </c>
      <c r="AK2393" t="s">
        <v>64</v>
      </c>
      <c r="AL2393" t="s">
        <v>53</v>
      </c>
      <c r="AM2393" t="s">
        <v>8122</v>
      </c>
      <c r="AN2393" t="s">
        <v>53</v>
      </c>
      <c r="AO2393">
        <v>2332</v>
      </c>
      <c r="AP2393" t="s">
        <v>8327</v>
      </c>
      <c r="AQ2393" t="s">
        <v>2184</v>
      </c>
      <c r="AR2393" t="s">
        <v>237</v>
      </c>
      <c r="AS2393" t="s">
        <v>263</v>
      </c>
      <c r="AT2393" t="s">
        <v>53</v>
      </c>
      <c r="AU2393" t="s">
        <v>53</v>
      </c>
      <c r="AV2393" t="s">
        <v>53</v>
      </c>
      <c r="AW2393" t="s">
        <v>53</v>
      </c>
      <c r="AX2393" t="s">
        <v>61</v>
      </c>
      <c r="AY2393" t="s">
        <v>53</v>
      </c>
      <c r="AZ2393" t="s">
        <v>333</v>
      </c>
      <c r="BA2393" t="s">
        <v>146</v>
      </c>
      <c r="BB2393" t="s">
        <v>53</v>
      </c>
      <c r="BC2393" t="s">
        <v>53</v>
      </c>
      <c r="BD2393" t="s">
        <v>53</v>
      </c>
      <c r="BE2393" t="s">
        <v>53</v>
      </c>
      <c r="BF2393" t="s">
        <v>53</v>
      </c>
      <c r="BG2393" t="s">
        <v>53</v>
      </c>
      <c r="BH2393" t="s">
        <v>53</v>
      </c>
      <c r="BI2393" t="s">
        <v>53</v>
      </c>
    </row>
    <row r="2394" spans="1:61" x14ac:dyDescent="0.25">
      <c r="A2394" t="s">
        <v>53</v>
      </c>
      <c r="B2394" t="s">
        <v>54</v>
      </c>
      <c r="C2394" t="s">
        <v>53</v>
      </c>
      <c r="D2394" t="s">
        <v>54</v>
      </c>
      <c r="E2394" t="s">
        <v>110</v>
      </c>
      <c r="F2394" t="s">
        <v>54</v>
      </c>
      <c r="G2394" t="s">
        <v>54</v>
      </c>
      <c r="H2394">
        <v>1649</v>
      </c>
      <c r="I2394" t="s">
        <v>1464</v>
      </c>
      <c r="J2394" t="s">
        <v>53</v>
      </c>
      <c r="K2394" t="s">
        <v>53</v>
      </c>
      <c r="L2394" t="s">
        <v>53</v>
      </c>
      <c r="M2394" t="s">
        <v>131</v>
      </c>
      <c r="N2394" t="s">
        <v>8153</v>
      </c>
      <c r="O2394" t="s">
        <v>3858</v>
      </c>
      <c r="P2394" t="s">
        <v>53</v>
      </c>
      <c r="Q2394">
        <v>1604</v>
      </c>
      <c r="R2394" t="s">
        <v>8328</v>
      </c>
      <c r="S2394" t="s">
        <v>53</v>
      </c>
      <c r="T2394" t="s">
        <v>53</v>
      </c>
      <c r="U2394" t="s">
        <v>53</v>
      </c>
      <c r="V2394" t="s">
        <v>76</v>
      </c>
      <c r="W2394" t="s">
        <v>53</v>
      </c>
      <c r="X2394" t="s">
        <v>1826</v>
      </c>
      <c r="Y2394" t="s">
        <v>53</v>
      </c>
      <c r="Z2394" t="s">
        <v>53</v>
      </c>
      <c r="AA2394" t="s">
        <v>53</v>
      </c>
      <c r="AB2394" t="s">
        <v>53</v>
      </c>
      <c r="AC2394" t="s">
        <v>5931</v>
      </c>
      <c r="AD2394" t="s">
        <v>1766</v>
      </c>
      <c r="AE2394" t="s">
        <v>8153</v>
      </c>
      <c r="AF2394" t="s">
        <v>53</v>
      </c>
      <c r="AG2394" t="s">
        <v>3858</v>
      </c>
      <c r="AH2394" t="s">
        <v>131</v>
      </c>
      <c r="AI2394" t="s">
        <v>8153</v>
      </c>
      <c r="AJ2394" t="s">
        <v>3858</v>
      </c>
      <c r="AK2394" t="s">
        <v>53</v>
      </c>
      <c r="AL2394" t="s">
        <v>470</v>
      </c>
      <c r="AM2394" t="s">
        <v>8144</v>
      </c>
      <c r="AN2394" t="s">
        <v>151</v>
      </c>
      <c r="AO2394">
        <v>2338</v>
      </c>
      <c r="AP2394" t="s">
        <v>8329</v>
      </c>
      <c r="AQ2394" t="s">
        <v>2184</v>
      </c>
      <c r="AR2394" t="s">
        <v>237</v>
      </c>
      <c r="AS2394" t="s">
        <v>72</v>
      </c>
      <c r="AT2394" t="s">
        <v>53</v>
      </c>
      <c r="AU2394" t="s">
        <v>53</v>
      </c>
      <c r="AV2394" t="s">
        <v>53</v>
      </c>
      <c r="AW2394" t="s">
        <v>53</v>
      </c>
      <c r="AX2394" t="s">
        <v>76</v>
      </c>
      <c r="AY2394" t="s">
        <v>53</v>
      </c>
      <c r="AZ2394" t="s">
        <v>1826</v>
      </c>
      <c r="BA2394" t="s">
        <v>74</v>
      </c>
      <c r="BB2394" t="s">
        <v>101</v>
      </c>
      <c r="BC2394" t="s">
        <v>53</v>
      </c>
      <c r="BD2394" t="s">
        <v>53</v>
      </c>
      <c r="BE2394" t="s">
        <v>53</v>
      </c>
      <c r="BF2394" t="s">
        <v>2853</v>
      </c>
      <c r="BG2394" t="s">
        <v>166</v>
      </c>
      <c r="BH2394" t="s">
        <v>53</v>
      </c>
      <c r="BI2394" t="s">
        <v>53</v>
      </c>
    </row>
    <row r="2395" spans="1:61" x14ac:dyDescent="0.25">
      <c r="A2395" t="s">
        <v>53</v>
      </c>
      <c r="B2395" t="s">
        <v>54</v>
      </c>
      <c r="C2395" t="s">
        <v>53</v>
      </c>
      <c r="D2395" t="s">
        <v>54</v>
      </c>
      <c r="E2395" t="s">
        <v>110</v>
      </c>
      <c r="F2395" t="s">
        <v>54</v>
      </c>
      <c r="G2395" t="s">
        <v>54</v>
      </c>
      <c r="H2395">
        <v>1649</v>
      </c>
      <c r="I2395" t="s">
        <v>1464</v>
      </c>
      <c r="J2395" t="s">
        <v>53</v>
      </c>
      <c r="K2395" t="s">
        <v>53</v>
      </c>
      <c r="L2395" t="s">
        <v>53</v>
      </c>
      <c r="M2395" t="s">
        <v>131</v>
      </c>
      <c r="N2395" t="s">
        <v>8153</v>
      </c>
      <c r="O2395" t="s">
        <v>3858</v>
      </c>
      <c r="P2395" t="s">
        <v>53</v>
      </c>
      <c r="Q2395">
        <v>1604</v>
      </c>
      <c r="R2395" t="s">
        <v>8328</v>
      </c>
      <c r="S2395" t="s">
        <v>53</v>
      </c>
      <c r="T2395" t="s">
        <v>53</v>
      </c>
      <c r="U2395" t="s">
        <v>53</v>
      </c>
      <c r="V2395" t="s">
        <v>76</v>
      </c>
      <c r="W2395" t="s">
        <v>53</v>
      </c>
      <c r="X2395" t="s">
        <v>1826</v>
      </c>
      <c r="Y2395" t="s">
        <v>53</v>
      </c>
      <c r="Z2395" t="s">
        <v>53</v>
      </c>
      <c r="AA2395" t="s">
        <v>53</v>
      </c>
      <c r="AB2395" t="s">
        <v>53</v>
      </c>
      <c r="AC2395" t="s">
        <v>53</v>
      </c>
      <c r="AD2395" t="s">
        <v>53</v>
      </c>
      <c r="AE2395" t="s">
        <v>8153</v>
      </c>
      <c r="AF2395" t="s">
        <v>53</v>
      </c>
      <c r="AG2395" t="s">
        <v>3858</v>
      </c>
      <c r="AH2395" t="s">
        <v>131</v>
      </c>
      <c r="AI2395" t="s">
        <v>8153</v>
      </c>
      <c r="AJ2395" t="s">
        <v>3858</v>
      </c>
      <c r="AK2395" t="s">
        <v>53</v>
      </c>
      <c r="AL2395" t="s">
        <v>53</v>
      </c>
      <c r="AM2395" t="s">
        <v>8144</v>
      </c>
      <c r="AN2395" t="s">
        <v>53</v>
      </c>
      <c r="AO2395">
        <v>2339</v>
      </c>
      <c r="AP2395" t="s">
        <v>8330</v>
      </c>
      <c r="AQ2395" t="s">
        <v>2184</v>
      </c>
      <c r="AR2395" t="s">
        <v>237</v>
      </c>
      <c r="AS2395" t="s">
        <v>53</v>
      </c>
      <c r="AT2395" t="s">
        <v>53</v>
      </c>
      <c r="AU2395" t="s">
        <v>53</v>
      </c>
      <c r="AV2395" t="s">
        <v>53</v>
      </c>
      <c r="AW2395" t="s">
        <v>53</v>
      </c>
      <c r="AX2395" t="s">
        <v>76</v>
      </c>
      <c r="AY2395" t="s">
        <v>53</v>
      </c>
      <c r="AZ2395" t="s">
        <v>1826</v>
      </c>
      <c r="BA2395" t="s">
        <v>146</v>
      </c>
      <c r="BB2395" t="s">
        <v>53</v>
      </c>
      <c r="BC2395" t="s">
        <v>53</v>
      </c>
      <c r="BD2395" t="s">
        <v>53</v>
      </c>
      <c r="BE2395" t="s">
        <v>53</v>
      </c>
      <c r="BF2395" t="s">
        <v>53</v>
      </c>
      <c r="BG2395" t="s">
        <v>53</v>
      </c>
      <c r="BH2395" t="s">
        <v>53</v>
      </c>
      <c r="BI2395" t="s">
        <v>53</v>
      </c>
    </row>
    <row r="2396" spans="1:61" x14ac:dyDescent="0.25">
      <c r="A2396" t="s">
        <v>53</v>
      </c>
      <c r="B2396" t="s">
        <v>54</v>
      </c>
      <c r="C2396" t="s">
        <v>53</v>
      </c>
      <c r="D2396" t="s">
        <v>54</v>
      </c>
      <c r="E2396" t="s">
        <v>53</v>
      </c>
      <c r="F2396" t="s">
        <v>54</v>
      </c>
      <c r="G2396" t="s">
        <v>54</v>
      </c>
      <c r="H2396">
        <v>1650</v>
      </c>
      <c r="I2396" t="s">
        <v>1464</v>
      </c>
      <c r="J2396" t="s">
        <v>53</v>
      </c>
      <c r="K2396" t="s">
        <v>53</v>
      </c>
      <c r="L2396" t="s">
        <v>53</v>
      </c>
      <c r="M2396" t="s">
        <v>53</v>
      </c>
      <c r="N2396" t="s">
        <v>53</v>
      </c>
      <c r="O2396" t="s">
        <v>53</v>
      </c>
      <c r="P2396" t="s">
        <v>53</v>
      </c>
      <c r="Q2396">
        <v>1602</v>
      </c>
      <c r="R2396" t="s">
        <v>8331</v>
      </c>
      <c r="S2396" t="s">
        <v>53</v>
      </c>
      <c r="T2396" t="s">
        <v>53</v>
      </c>
      <c r="U2396" t="s">
        <v>53</v>
      </c>
      <c r="V2396" t="s">
        <v>53</v>
      </c>
      <c r="W2396" t="s">
        <v>53</v>
      </c>
      <c r="X2396" t="s">
        <v>53</v>
      </c>
      <c r="Y2396" t="s">
        <v>53</v>
      </c>
      <c r="Z2396" t="s">
        <v>53</v>
      </c>
      <c r="AA2396" t="s">
        <v>53</v>
      </c>
      <c r="AB2396" t="s">
        <v>53</v>
      </c>
      <c r="AC2396" t="s">
        <v>53</v>
      </c>
      <c r="AD2396" t="s">
        <v>53</v>
      </c>
      <c r="AE2396" t="s">
        <v>53</v>
      </c>
      <c r="AF2396" t="s">
        <v>53</v>
      </c>
      <c r="AG2396" t="s">
        <v>53</v>
      </c>
      <c r="AH2396" t="s">
        <v>53</v>
      </c>
      <c r="AI2396" t="s">
        <v>53</v>
      </c>
      <c r="AJ2396" t="s">
        <v>53</v>
      </c>
      <c r="AK2396" t="s">
        <v>53</v>
      </c>
      <c r="AL2396" t="s">
        <v>53</v>
      </c>
      <c r="AM2396" t="s">
        <v>53</v>
      </c>
      <c r="AN2396" t="s">
        <v>53</v>
      </c>
      <c r="AO2396" t="s">
        <v>53</v>
      </c>
      <c r="AP2396" t="s">
        <v>53</v>
      </c>
      <c r="AQ2396" t="s">
        <v>53</v>
      </c>
      <c r="AR2396" t="s">
        <v>53</v>
      </c>
      <c r="AS2396" t="s">
        <v>53</v>
      </c>
      <c r="AT2396" t="s">
        <v>53</v>
      </c>
      <c r="AU2396" t="s">
        <v>53</v>
      </c>
      <c r="AV2396" t="s">
        <v>53</v>
      </c>
      <c r="AW2396" t="s">
        <v>53</v>
      </c>
      <c r="AX2396" t="s">
        <v>53</v>
      </c>
      <c r="AY2396" t="s">
        <v>53</v>
      </c>
      <c r="AZ2396" t="s">
        <v>53</v>
      </c>
      <c r="BA2396" t="s">
        <v>53</v>
      </c>
      <c r="BB2396" t="s">
        <v>53</v>
      </c>
      <c r="BC2396" t="s">
        <v>53</v>
      </c>
      <c r="BD2396" t="s">
        <v>53</v>
      </c>
      <c r="BE2396" t="s">
        <v>53</v>
      </c>
      <c r="BF2396" t="s">
        <v>53</v>
      </c>
      <c r="BG2396" t="s">
        <v>53</v>
      </c>
      <c r="BH2396" t="s">
        <v>53</v>
      </c>
      <c r="BI2396" t="s">
        <v>53</v>
      </c>
    </row>
    <row r="2397" spans="1:61" x14ac:dyDescent="0.25">
      <c r="A2397" t="s">
        <v>53</v>
      </c>
      <c r="B2397" t="s">
        <v>54</v>
      </c>
      <c r="C2397" t="s">
        <v>55</v>
      </c>
      <c r="D2397" t="s">
        <v>54</v>
      </c>
      <c r="E2397" t="s">
        <v>110</v>
      </c>
      <c r="F2397" t="s">
        <v>54</v>
      </c>
      <c r="G2397" t="s">
        <v>54</v>
      </c>
      <c r="H2397">
        <v>1651</v>
      </c>
      <c r="I2397" t="s">
        <v>57</v>
      </c>
      <c r="J2397" t="s">
        <v>58</v>
      </c>
      <c r="K2397" t="s">
        <v>59</v>
      </c>
      <c r="L2397" t="s">
        <v>53</v>
      </c>
      <c r="M2397" t="s">
        <v>61</v>
      </c>
      <c r="N2397" t="s">
        <v>8153</v>
      </c>
      <c r="O2397" t="s">
        <v>3858</v>
      </c>
      <c r="P2397" t="s">
        <v>64</v>
      </c>
      <c r="Q2397">
        <v>1603</v>
      </c>
      <c r="R2397" t="s">
        <v>8332</v>
      </c>
      <c r="S2397" t="s">
        <v>53</v>
      </c>
      <c r="T2397" t="s">
        <v>53</v>
      </c>
      <c r="U2397" t="s">
        <v>53</v>
      </c>
      <c r="V2397" t="s">
        <v>61</v>
      </c>
      <c r="W2397" t="s">
        <v>53</v>
      </c>
      <c r="X2397" t="s">
        <v>395</v>
      </c>
      <c r="Y2397" t="s">
        <v>53</v>
      </c>
      <c r="Z2397" t="s">
        <v>53</v>
      </c>
      <c r="AA2397" t="s">
        <v>53</v>
      </c>
      <c r="AB2397" t="s">
        <v>53</v>
      </c>
      <c r="AC2397" t="s">
        <v>2705</v>
      </c>
      <c r="AD2397" t="s">
        <v>818</v>
      </c>
      <c r="AE2397" t="s">
        <v>8153</v>
      </c>
      <c r="AF2397" t="s">
        <v>53</v>
      </c>
      <c r="AG2397" t="s">
        <v>3858</v>
      </c>
      <c r="AH2397" t="s">
        <v>61</v>
      </c>
      <c r="AI2397" t="s">
        <v>8153</v>
      </c>
      <c r="AJ2397" t="s">
        <v>3858</v>
      </c>
      <c r="AK2397" t="s">
        <v>64</v>
      </c>
      <c r="AL2397" t="s">
        <v>470</v>
      </c>
      <c r="AM2397" t="s">
        <v>8139</v>
      </c>
      <c r="AN2397" t="s">
        <v>227</v>
      </c>
      <c r="AO2397">
        <v>2336</v>
      </c>
      <c r="AP2397" t="s">
        <v>8333</v>
      </c>
      <c r="AQ2397" t="s">
        <v>70</v>
      </c>
      <c r="AR2397" t="s">
        <v>237</v>
      </c>
      <c r="AS2397" t="s">
        <v>72</v>
      </c>
      <c r="AT2397" t="s">
        <v>53</v>
      </c>
      <c r="AU2397" t="s">
        <v>53</v>
      </c>
      <c r="AV2397" t="s">
        <v>53</v>
      </c>
      <c r="AW2397" t="s">
        <v>53</v>
      </c>
      <c r="AX2397" t="s">
        <v>61</v>
      </c>
      <c r="AY2397" t="s">
        <v>53</v>
      </c>
      <c r="AZ2397" t="s">
        <v>395</v>
      </c>
      <c r="BA2397" t="s">
        <v>93</v>
      </c>
      <c r="BB2397" t="s">
        <v>225</v>
      </c>
      <c r="BC2397" t="s">
        <v>53</v>
      </c>
      <c r="BD2397" t="s">
        <v>53</v>
      </c>
      <c r="BE2397" t="s">
        <v>53</v>
      </c>
      <c r="BF2397" t="s">
        <v>8334</v>
      </c>
      <c r="BG2397" t="s">
        <v>121</v>
      </c>
      <c r="BH2397" t="s">
        <v>53</v>
      </c>
      <c r="BI2397" t="s">
        <v>53</v>
      </c>
    </row>
    <row r="2398" spans="1:61" x14ac:dyDescent="0.25">
      <c r="A2398" t="s">
        <v>53</v>
      </c>
      <c r="B2398" t="s">
        <v>54</v>
      </c>
      <c r="C2398" t="s">
        <v>55</v>
      </c>
      <c r="D2398" t="s">
        <v>54</v>
      </c>
      <c r="E2398" t="s">
        <v>110</v>
      </c>
      <c r="F2398" t="s">
        <v>54</v>
      </c>
      <c r="G2398" t="s">
        <v>54</v>
      </c>
      <c r="H2398">
        <v>1651</v>
      </c>
      <c r="I2398" t="s">
        <v>57</v>
      </c>
      <c r="J2398" t="s">
        <v>58</v>
      </c>
      <c r="K2398" t="s">
        <v>59</v>
      </c>
      <c r="L2398" t="s">
        <v>53</v>
      </c>
      <c r="M2398" t="s">
        <v>61</v>
      </c>
      <c r="N2398" t="s">
        <v>8153</v>
      </c>
      <c r="O2398" t="s">
        <v>3858</v>
      </c>
      <c r="P2398" t="s">
        <v>64</v>
      </c>
      <c r="Q2398">
        <v>1603</v>
      </c>
      <c r="R2398" t="s">
        <v>8332</v>
      </c>
      <c r="S2398" t="s">
        <v>53</v>
      </c>
      <c r="T2398" t="s">
        <v>53</v>
      </c>
      <c r="U2398" t="s">
        <v>53</v>
      </c>
      <c r="V2398" t="s">
        <v>61</v>
      </c>
      <c r="W2398" t="s">
        <v>53</v>
      </c>
      <c r="X2398" t="s">
        <v>395</v>
      </c>
      <c r="Y2398" t="s">
        <v>53</v>
      </c>
      <c r="Z2398" t="s">
        <v>53</v>
      </c>
      <c r="AA2398" t="s">
        <v>53</v>
      </c>
      <c r="AB2398" t="s">
        <v>53</v>
      </c>
      <c r="AC2398" t="s">
        <v>53</v>
      </c>
      <c r="AD2398" t="s">
        <v>53</v>
      </c>
      <c r="AE2398" t="s">
        <v>8153</v>
      </c>
      <c r="AF2398" t="s">
        <v>53</v>
      </c>
      <c r="AG2398" t="s">
        <v>3858</v>
      </c>
      <c r="AH2398" t="s">
        <v>61</v>
      </c>
      <c r="AI2398" t="s">
        <v>8153</v>
      </c>
      <c r="AJ2398" t="s">
        <v>3858</v>
      </c>
      <c r="AK2398" t="s">
        <v>64</v>
      </c>
      <c r="AL2398" t="s">
        <v>53</v>
      </c>
      <c r="AM2398" t="s">
        <v>8139</v>
      </c>
      <c r="AN2398" t="s">
        <v>53</v>
      </c>
      <c r="AO2398">
        <v>2337</v>
      </c>
      <c r="AP2398" t="s">
        <v>8335</v>
      </c>
      <c r="AQ2398" t="s">
        <v>70</v>
      </c>
      <c r="AR2398" t="s">
        <v>237</v>
      </c>
      <c r="AS2398" t="s">
        <v>53</v>
      </c>
      <c r="AT2398" t="s">
        <v>53</v>
      </c>
      <c r="AU2398" t="s">
        <v>53</v>
      </c>
      <c r="AV2398" t="s">
        <v>53</v>
      </c>
      <c r="AW2398" t="s">
        <v>53</v>
      </c>
      <c r="AX2398" t="s">
        <v>61</v>
      </c>
      <c r="AY2398" t="s">
        <v>53</v>
      </c>
      <c r="AZ2398" t="s">
        <v>395</v>
      </c>
      <c r="BA2398" t="s">
        <v>146</v>
      </c>
      <c r="BB2398" t="s">
        <v>53</v>
      </c>
      <c r="BC2398" t="s">
        <v>53</v>
      </c>
      <c r="BD2398" t="s">
        <v>53</v>
      </c>
      <c r="BE2398" t="s">
        <v>53</v>
      </c>
      <c r="BF2398" t="s">
        <v>53</v>
      </c>
      <c r="BG2398" t="s">
        <v>53</v>
      </c>
      <c r="BH2398" t="s">
        <v>53</v>
      </c>
      <c r="BI2398" t="s">
        <v>53</v>
      </c>
    </row>
    <row r="2399" spans="1:61" x14ac:dyDescent="0.25">
      <c r="A2399" t="s">
        <v>53</v>
      </c>
      <c r="B2399" t="s">
        <v>54</v>
      </c>
      <c r="C2399" t="s">
        <v>55</v>
      </c>
      <c r="D2399" t="s">
        <v>54</v>
      </c>
      <c r="E2399" t="s">
        <v>110</v>
      </c>
      <c r="F2399" t="s">
        <v>54</v>
      </c>
      <c r="G2399" t="s">
        <v>54</v>
      </c>
      <c r="H2399">
        <v>1654</v>
      </c>
      <c r="I2399" t="s">
        <v>57</v>
      </c>
      <c r="J2399" t="s">
        <v>863</v>
      </c>
      <c r="K2399" t="s">
        <v>59</v>
      </c>
      <c r="L2399" t="s">
        <v>53</v>
      </c>
      <c r="M2399" t="s">
        <v>992</v>
      </c>
      <c r="N2399" t="s">
        <v>53</v>
      </c>
      <c r="O2399" t="s">
        <v>4959</v>
      </c>
      <c r="P2399" t="s">
        <v>53</v>
      </c>
      <c r="Q2399">
        <v>1605</v>
      </c>
      <c r="R2399" t="s">
        <v>8336</v>
      </c>
      <c r="S2399" t="s">
        <v>53</v>
      </c>
      <c r="T2399" t="s">
        <v>53</v>
      </c>
      <c r="U2399" t="s">
        <v>53</v>
      </c>
      <c r="V2399" t="s">
        <v>53</v>
      </c>
      <c r="W2399" t="s">
        <v>53</v>
      </c>
      <c r="X2399" t="s">
        <v>53</v>
      </c>
      <c r="Y2399" t="s">
        <v>53</v>
      </c>
      <c r="Z2399" t="s">
        <v>53</v>
      </c>
      <c r="AA2399" t="s">
        <v>53</v>
      </c>
      <c r="AB2399" t="s">
        <v>53</v>
      </c>
      <c r="AC2399" t="s">
        <v>3835</v>
      </c>
      <c r="AD2399" t="s">
        <v>2404</v>
      </c>
      <c r="AE2399" t="s">
        <v>3858</v>
      </c>
      <c r="AF2399" t="s">
        <v>53</v>
      </c>
      <c r="AG2399" t="s">
        <v>234</v>
      </c>
      <c r="AH2399" t="s">
        <v>992</v>
      </c>
      <c r="AI2399" t="s">
        <v>53</v>
      </c>
      <c r="AJ2399" t="s">
        <v>4959</v>
      </c>
      <c r="AK2399" t="s">
        <v>53</v>
      </c>
      <c r="AL2399" t="s">
        <v>99</v>
      </c>
      <c r="AM2399" t="s">
        <v>8156</v>
      </c>
      <c r="AN2399" t="s">
        <v>8337</v>
      </c>
      <c r="AO2399">
        <v>2345</v>
      </c>
      <c r="AP2399" t="s">
        <v>8338</v>
      </c>
      <c r="AQ2399" t="s">
        <v>182</v>
      </c>
      <c r="AR2399" t="s">
        <v>237</v>
      </c>
      <c r="AS2399" t="s">
        <v>72</v>
      </c>
      <c r="AT2399" t="s">
        <v>53</v>
      </c>
      <c r="AU2399" t="s">
        <v>53</v>
      </c>
      <c r="AV2399" t="s">
        <v>53</v>
      </c>
      <c r="AW2399" t="s">
        <v>53</v>
      </c>
      <c r="AX2399" t="s">
        <v>53</v>
      </c>
      <c r="AY2399" t="s">
        <v>53</v>
      </c>
      <c r="AZ2399" t="s">
        <v>53</v>
      </c>
      <c r="BA2399" t="s">
        <v>93</v>
      </c>
      <c r="BB2399" t="s">
        <v>225</v>
      </c>
      <c r="BC2399" t="s">
        <v>53</v>
      </c>
      <c r="BD2399" t="s">
        <v>53</v>
      </c>
      <c r="BE2399" t="s">
        <v>53</v>
      </c>
      <c r="BF2399" t="s">
        <v>1127</v>
      </c>
      <c r="BG2399" t="s">
        <v>8337</v>
      </c>
      <c r="BH2399" t="s">
        <v>53</v>
      </c>
      <c r="BI2399" t="s">
        <v>53</v>
      </c>
    </row>
    <row r="2400" spans="1:61" x14ac:dyDescent="0.25">
      <c r="A2400" t="s">
        <v>53</v>
      </c>
      <c r="B2400" t="s">
        <v>54</v>
      </c>
      <c r="C2400" t="s">
        <v>55</v>
      </c>
      <c r="D2400" t="s">
        <v>54</v>
      </c>
      <c r="E2400" t="s">
        <v>110</v>
      </c>
      <c r="F2400" t="s">
        <v>54</v>
      </c>
      <c r="G2400" t="s">
        <v>54</v>
      </c>
      <c r="H2400">
        <v>1655</v>
      </c>
      <c r="I2400" t="s">
        <v>57</v>
      </c>
      <c r="J2400" t="s">
        <v>58</v>
      </c>
      <c r="K2400" t="s">
        <v>104</v>
      </c>
      <c r="L2400" t="s">
        <v>53</v>
      </c>
      <c r="M2400" t="s">
        <v>61</v>
      </c>
      <c r="N2400" t="s">
        <v>8153</v>
      </c>
      <c r="O2400" t="s">
        <v>234</v>
      </c>
      <c r="P2400" t="s">
        <v>64</v>
      </c>
      <c r="Q2400">
        <v>1606</v>
      </c>
      <c r="R2400" t="s">
        <v>8339</v>
      </c>
      <c r="S2400" t="s">
        <v>53</v>
      </c>
      <c r="T2400" t="s">
        <v>53</v>
      </c>
      <c r="U2400" t="s">
        <v>53</v>
      </c>
      <c r="V2400" t="s">
        <v>61</v>
      </c>
      <c r="W2400" t="s">
        <v>53</v>
      </c>
      <c r="X2400" t="s">
        <v>1197</v>
      </c>
      <c r="Y2400" t="s">
        <v>53</v>
      </c>
      <c r="Z2400" t="s">
        <v>53</v>
      </c>
      <c r="AA2400" t="s">
        <v>53</v>
      </c>
      <c r="AB2400" t="s">
        <v>53</v>
      </c>
      <c r="AC2400" t="s">
        <v>3589</v>
      </c>
      <c r="AD2400" t="s">
        <v>6764</v>
      </c>
      <c r="AE2400" t="s">
        <v>234</v>
      </c>
      <c r="AF2400" t="s">
        <v>53</v>
      </c>
      <c r="AG2400" t="s">
        <v>243</v>
      </c>
      <c r="AH2400" t="s">
        <v>61</v>
      </c>
      <c r="AI2400" t="s">
        <v>8153</v>
      </c>
      <c r="AJ2400" t="s">
        <v>234</v>
      </c>
      <c r="AK2400" t="s">
        <v>64</v>
      </c>
      <c r="AL2400" t="s">
        <v>470</v>
      </c>
      <c r="AM2400" t="s">
        <v>8162</v>
      </c>
      <c r="AN2400" t="s">
        <v>99</v>
      </c>
      <c r="AO2400">
        <v>2349</v>
      </c>
      <c r="AP2400" t="s">
        <v>8340</v>
      </c>
      <c r="AQ2400" t="s">
        <v>70</v>
      </c>
      <c r="AR2400" t="s">
        <v>237</v>
      </c>
      <c r="AS2400" t="s">
        <v>72</v>
      </c>
      <c r="AT2400" t="s">
        <v>53</v>
      </c>
      <c r="AU2400" t="s">
        <v>53</v>
      </c>
      <c r="AV2400" t="s">
        <v>53</v>
      </c>
      <c r="AW2400" t="s">
        <v>53</v>
      </c>
      <c r="AX2400" t="s">
        <v>61</v>
      </c>
      <c r="AY2400" t="s">
        <v>53</v>
      </c>
      <c r="AZ2400" t="s">
        <v>1197</v>
      </c>
      <c r="BA2400" t="s">
        <v>74</v>
      </c>
      <c r="BB2400" t="s">
        <v>101</v>
      </c>
      <c r="BC2400" t="s">
        <v>53</v>
      </c>
      <c r="BD2400" t="s">
        <v>53</v>
      </c>
      <c r="BE2400" t="s">
        <v>53</v>
      </c>
      <c r="BF2400" t="s">
        <v>3593</v>
      </c>
      <c r="BG2400" t="s">
        <v>178</v>
      </c>
      <c r="BH2400" t="s">
        <v>53</v>
      </c>
      <c r="BI2400" t="s">
        <v>53</v>
      </c>
    </row>
    <row r="2401" spans="1:61" x14ac:dyDescent="0.25">
      <c r="A2401" t="s">
        <v>53</v>
      </c>
      <c r="B2401" t="s">
        <v>54</v>
      </c>
      <c r="C2401" t="s">
        <v>53</v>
      </c>
      <c r="D2401" t="s">
        <v>54</v>
      </c>
      <c r="E2401" t="s">
        <v>110</v>
      </c>
      <c r="F2401" t="s">
        <v>54</v>
      </c>
      <c r="G2401" t="s">
        <v>54</v>
      </c>
      <c r="H2401">
        <v>1656</v>
      </c>
      <c r="I2401" t="s">
        <v>1464</v>
      </c>
      <c r="J2401" t="s">
        <v>53</v>
      </c>
      <c r="K2401" t="s">
        <v>53</v>
      </c>
      <c r="L2401" t="s">
        <v>53</v>
      </c>
      <c r="M2401" t="s">
        <v>61</v>
      </c>
      <c r="N2401" t="s">
        <v>6761</v>
      </c>
      <c r="O2401" t="s">
        <v>243</v>
      </c>
      <c r="P2401" t="s">
        <v>64</v>
      </c>
      <c r="Q2401">
        <v>1607</v>
      </c>
      <c r="R2401" t="s">
        <v>8341</v>
      </c>
      <c r="S2401" t="s">
        <v>53</v>
      </c>
      <c r="T2401" t="s">
        <v>53</v>
      </c>
      <c r="U2401" t="s">
        <v>53</v>
      </c>
      <c r="V2401" t="s">
        <v>61</v>
      </c>
      <c r="W2401" t="s">
        <v>53</v>
      </c>
      <c r="X2401" t="s">
        <v>372</v>
      </c>
      <c r="Y2401" t="s">
        <v>53</v>
      </c>
      <c r="Z2401" t="s">
        <v>53</v>
      </c>
      <c r="AA2401" t="s">
        <v>53</v>
      </c>
      <c r="AB2401" t="s">
        <v>53</v>
      </c>
      <c r="AC2401" t="s">
        <v>8342</v>
      </c>
      <c r="AD2401" t="s">
        <v>467</v>
      </c>
      <c r="AE2401" t="s">
        <v>234</v>
      </c>
      <c r="AF2401" t="s">
        <v>53</v>
      </c>
      <c r="AG2401" t="s">
        <v>243</v>
      </c>
      <c r="AH2401" t="s">
        <v>61</v>
      </c>
      <c r="AI2401" t="s">
        <v>6761</v>
      </c>
      <c r="AJ2401" t="s">
        <v>243</v>
      </c>
      <c r="AK2401" t="s">
        <v>64</v>
      </c>
      <c r="AL2401" t="s">
        <v>470</v>
      </c>
      <c r="AM2401" t="s">
        <v>8164</v>
      </c>
      <c r="AN2401" t="s">
        <v>112</v>
      </c>
      <c r="AO2401">
        <v>2350</v>
      </c>
      <c r="AP2401" t="s">
        <v>8343</v>
      </c>
      <c r="AQ2401" t="s">
        <v>2184</v>
      </c>
      <c r="AR2401" t="s">
        <v>237</v>
      </c>
      <c r="AS2401" t="s">
        <v>72</v>
      </c>
      <c r="AT2401" t="s">
        <v>53</v>
      </c>
      <c r="AU2401" t="s">
        <v>53</v>
      </c>
      <c r="AV2401" t="s">
        <v>53</v>
      </c>
      <c r="AW2401" t="s">
        <v>53</v>
      </c>
      <c r="AX2401" t="s">
        <v>61</v>
      </c>
      <c r="AY2401" t="s">
        <v>53</v>
      </c>
      <c r="AZ2401" t="s">
        <v>372</v>
      </c>
      <c r="BA2401" t="s">
        <v>74</v>
      </c>
      <c r="BB2401" t="s">
        <v>101</v>
      </c>
      <c r="BC2401" t="s">
        <v>53</v>
      </c>
      <c r="BD2401" t="s">
        <v>53</v>
      </c>
      <c r="BE2401" t="s">
        <v>53</v>
      </c>
      <c r="BF2401" t="s">
        <v>6133</v>
      </c>
      <c r="BG2401" t="s">
        <v>178</v>
      </c>
      <c r="BH2401" t="s">
        <v>53</v>
      </c>
      <c r="BI2401" t="s">
        <v>53</v>
      </c>
    </row>
    <row r="2402" spans="1:61" x14ac:dyDescent="0.25">
      <c r="A2402" t="s">
        <v>53</v>
      </c>
      <c r="B2402" t="s">
        <v>54</v>
      </c>
      <c r="C2402" t="s">
        <v>53</v>
      </c>
      <c r="D2402" t="s">
        <v>54</v>
      </c>
      <c r="E2402" t="s">
        <v>110</v>
      </c>
      <c r="F2402" t="s">
        <v>54</v>
      </c>
      <c r="G2402" t="s">
        <v>54</v>
      </c>
      <c r="H2402">
        <v>1656</v>
      </c>
      <c r="I2402" t="s">
        <v>1464</v>
      </c>
      <c r="J2402" t="s">
        <v>53</v>
      </c>
      <c r="K2402" t="s">
        <v>53</v>
      </c>
      <c r="L2402" t="s">
        <v>53</v>
      </c>
      <c r="M2402" t="s">
        <v>61</v>
      </c>
      <c r="N2402" t="s">
        <v>6761</v>
      </c>
      <c r="O2402" t="s">
        <v>243</v>
      </c>
      <c r="P2402" t="s">
        <v>64</v>
      </c>
      <c r="Q2402">
        <v>1607</v>
      </c>
      <c r="R2402" t="s">
        <v>8341</v>
      </c>
      <c r="S2402" t="s">
        <v>53</v>
      </c>
      <c r="T2402" t="s">
        <v>53</v>
      </c>
      <c r="U2402" t="s">
        <v>53</v>
      </c>
      <c r="V2402" t="s">
        <v>61</v>
      </c>
      <c r="W2402" t="s">
        <v>53</v>
      </c>
      <c r="X2402" t="s">
        <v>372</v>
      </c>
      <c r="Y2402" t="s">
        <v>53</v>
      </c>
      <c r="Z2402" t="s">
        <v>53</v>
      </c>
      <c r="AA2402" t="s">
        <v>53</v>
      </c>
      <c r="AB2402" t="s">
        <v>53</v>
      </c>
      <c r="AC2402" t="s">
        <v>8344</v>
      </c>
      <c r="AD2402" t="s">
        <v>3226</v>
      </c>
      <c r="AE2402" t="s">
        <v>234</v>
      </c>
      <c r="AF2402" t="s">
        <v>53</v>
      </c>
      <c r="AG2402" t="s">
        <v>243</v>
      </c>
      <c r="AH2402" t="s">
        <v>61</v>
      </c>
      <c r="AI2402" t="s">
        <v>6761</v>
      </c>
      <c r="AJ2402" t="s">
        <v>243</v>
      </c>
      <c r="AK2402" t="s">
        <v>64</v>
      </c>
      <c r="AL2402" t="s">
        <v>99</v>
      </c>
      <c r="AM2402" t="s">
        <v>8164</v>
      </c>
      <c r="AN2402" t="s">
        <v>112</v>
      </c>
      <c r="AO2402">
        <v>2351</v>
      </c>
      <c r="AP2402" t="s">
        <v>8345</v>
      </c>
      <c r="AQ2402" t="s">
        <v>2184</v>
      </c>
      <c r="AR2402" t="s">
        <v>237</v>
      </c>
      <c r="AS2402" t="s">
        <v>72</v>
      </c>
      <c r="AT2402" t="s">
        <v>53</v>
      </c>
      <c r="AU2402" t="s">
        <v>53</v>
      </c>
      <c r="AV2402" t="s">
        <v>53</v>
      </c>
      <c r="AW2402" t="s">
        <v>53</v>
      </c>
      <c r="AX2402" t="s">
        <v>61</v>
      </c>
      <c r="AY2402" t="s">
        <v>53</v>
      </c>
      <c r="AZ2402" t="s">
        <v>372</v>
      </c>
      <c r="BA2402" t="s">
        <v>93</v>
      </c>
      <c r="BB2402" t="s">
        <v>225</v>
      </c>
      <c r="BC2402" t="s">
        <v>53</v>
      </c>
      <c r="BD2402" t="s">
        <v>53</v>
      </c>
      <c r="BE2402" t="s">
        <v>53</v>
      </c>
      <c r="BF2402" t="s">
        <v>8346</v>
      </c>
      <c r="BG2402" t="s">
        <v>2797</v>
      </c>
      <c r="BH2402" t="s">
        <v>53</v>
      </c>
      <c r="BI2402" t="s">
        <v>53</v>
      </c>
    </row>
    <row r="2403" spans="1:61" x14ac:dyDescent="0.25">
      <c r="A2403" t="s">
        <v>53</v>
      </c>
      <c r="B2403" t="s">
        <v>54</v>
      </c>
      <c r="C2403" t="s">
        <v>53</v>
      </c>
      <c r="D2403" t="s">
        <v>54</v>
      </c>
      <c r="E2403" t="s">
        <v>110</v>
      </c>
      <c r="F2403" t="s">
        <v>54</v>
      </c>
      <c r="G2403" t="s">
        <v>54</v>
      </c>
      <c r="H2403">
        <v>1656</v>
      </c>
      <c r="I2403" t="s">
        <v>1464</v>
      </c>
      <c r="J2403" t="s">
        <v>53</v>
      </c>
      <c r="K2403" t="s">
        <v>53</v>
      </c>
      <c r="L2403" t="s">
        <v>53</v>
      </c>
      <c r="M2403" t="s">
        <v>61</v>
      </c>
      <c r="N2403" t="s">
        <v>6761</v>
      </c>
      <c r="O2403" t="s">
        <v>243</v>
      </c>
      <c r="P2403" t="s">
        <v>64</v>
      </c>
      <c r="Q2403">
        <v>1607</v>
      </c>
      <c r="R2403" t="s">
        <v>8341</v>
      </c>
      <c r="S2403" t="s">
        <v>53</v>
      </c>
      <c r="T2403" t="s">
        <v>53</v>
      </c>
      <c r="U2403" t="s">
        <v>53</v>
      </c>
      <c r="V2403" t="s">
        <v>61</v>
      </c>
      <c r="W2403" t="s">
        <v>53</v>
      </c>
      <c r="X2403" t="s">
        <v>372</v>
      </c>
      <c r="Y2403" t="s">
        <v>53</v>
      </c>
      <c r="Z2403" t="s">
        <v>53</v>
      </c>
      <c r="AA2403" t="s">
        <v>53</v>
      </c>
      <c r="AB2403" t="s">
        <v>53</v>
      </c>
      <c r="AC2403" t="s">
        <v>53</v>
      </c>
      <c r="AD2403" t="s">
        <v>53</v>
      </c>
      <c r="AE2403" t="s">
        <v>234</v>
      </c>
      <c r="AF2403" t="s">
        <v>53</v>
      </c>
      <c r="AG2403" t="s">
        <v>243</v>
      </c>
      <c r="AH2403" t="s">
        <v>61</v>
      </c>
      <c r="AI2403" t="s">
        <v>6761</v>
      </c>
      <c r="AJ2403" t="s">
        <v>243</v>
      </c>
      <c r="AK2403" t="s">
        <v>64</v>
      </c>
      <c r="AL2403" t="s">
        <v>53</v>
      </c>
      <c r="AM2403" t="s">
        <v>8164</v>
      </c>
      <c r="AN2403" t="s">
        <v>53</v>
      </c>
      <c r="AO2403">
        <v>2352</v>
      </c>
      <c r="AP2403" t="s">
        <v>8347</v>
      </c>
      <c r="AQ2403" t="s">
        <v>2184</v>
      </c>
      <c r="AR2403" t="s">
        <v>237</v>
      </c>
      <c r="AS2403" t="s">
        <v>53</v>
      </c>
      <c r="AT2403" t="s">
        <v>53</v>
      </c>
      <c r="AU2403" t="s">
        <v>53</v>
      </c>
      <c r="AV2403" t="s">
        <v>53</v>
      </c>
      <c r="AW2403" t="s">
        <v>53</v>
      </c>
      <c r="AX2403" t="s">
        <v>61</v>
      </c>
      <c r="AY2403" t="s">
        <v>53</v>
      </c>
      <c r="AZ2403" t="s">
        <v>372</v>
      </c>
      <c r="BA2403" t="s">
        <v>146</v>
      </c>
      <c r="BB2403" t="s">
        <v>53</v>
      </c>
      <c r="BC2403" t="s">
        <v>53</v>
      </c>
      <c r="BD2403" t="s">
        <v>53</v>
      </c>
      <c r="BE2403" t="s">
        <v>53</v>
      </c>
      <c r="BF2403" t="s">
        <v>53</v>
      </c>
      <c r="BG2403" t="s">
        <v>53</v>
      </c>
      <c r="BH2403" t="s">
        <v>53</v>
      </c>
      <c r="BI2403" t="s">
        <v>53</v>
      </c>
    </row>
    <row r="2404" spans="1:61" x14ac:dyDescent="0.25">
      <c r="A2404" t="s">
        <v>53</v>
      </c>
      <c r="B2404" t="s">
        <v>54</v>
      </c>
      <c r="C2404" t="s">
        <v>55</v>
      </c>
      <c r="D2404" t="s">
        <v>54</v>
      </c>
      <c r="E2404" t="s">
        <v>56</v>
      </c>
      <c r="F2404" t="s">
        <v>54</v>
      </c>
      <c r="G2404" t="s">
        <v>54</v>
      </c>
      <c r="H2404">
        <v>1657</v>
      </c>
      <c r="I2404" t="s">
        <v>57</v>
      </c>
      <c r="J2404" t="s">
        <v>58</v>
      </c>
      <c r="K2404" t="s">
        <v>104</v>
      </c>
      <c r="L2404" t="s">
        <v>53</v>
      </c>
      <c r="M2404" t="s">
        <v>61</v>
      </c>
      <c r="N2404" t="s">
        <v>2942</v>
      </c>
      <c r="O2404" t="s">
        <v>243</v>
      </c>
      <c r="P2404" t="s">
        <v>64</v>
      </c>
      <c r="Q2404">
        <v>1608</v>
      </c>
      <c r="R2404" t="s">
        <v>8348</v>
      </c>
      <c r="S2404" t="s">
        <v>53</v>
      </c>
      <c r="T2404" t="s">
        <v>53</v>
      </c>
      <c r="U2404" t="s">
        <v>53</v>
      </c>
      <c r="V2404" t="s">
        <v>61</v>
      </c>
      <c r="W2404" t="s">
        <v>53</v>
      </c>
      <c r="X2404" t="s">
        <v>67</v>
      </c>
      <c r="Y2404" t="s">
        <v>53</v>
      </c>
      <c r="Z2404" t="s">
        <v>53</v>
      </c>
      <c r="AA2404" t="s">
        <v>53</v>
      </c>
      <c r="AB2404" t="s">
        <v>53</v>
      </c>
      <c r="AC2404" t="s">
        <v>8349</v>
      </c>
      <c r="AD2404" t="s">
        <v>1328</v>
      </c>
      <c r="AE2404" t="s">
        <v>243</v>
      </c>
      <c r="AF2404" t="s">
        <v>53</v>
      </c>
      <c r="AG2404" t="s">
        <v>243</v>
      </c>
      <c r="AH2404" t="s">
        <v>61</v>
      </c>
      <c r="AI2404" t="s">
        <v>2942</v>
      </c>
      <c r="AJ2404" t="s">
        <v>243</v>
      </c>
      <c r="AK2404" t="s">
        <v>64</v>
      </c>
      <c r="AL2404" t="s">
        <v>99</v>
      </c>
      <c r="AM2404" t="s">
        <v>8165</v>
      </c>
      <c r="AN2404" t="s">
        <v>112</v>
      </c>
      <c r="AO2404">
        <v>2353</v>
      </c>
      <c r="AP2404" t="s">
        <v>8350</v>
      </c>
      <c r="AQ2404" t="s">
        <v>70</v>
      </c>
      <c r="AR2404" t="s">
        <v>237</v>
      </c>
      <c r="AS2404" t="s">
        <v>72</v>
      </c>
      <c r="AT2404" t="s">
        <v>53</v>
      </c>
      <c r="AU2404" t="s">
        <v>53</v>
      </c>
      <c r="AV2404" t="s">
        <v>53</v>
      </c>
      <c r="AW2404" t="s">
        <v>53</v>
      </c>
      <c r="AX2404" t="s">
        <v>61</v>
      </c>
      <c r="AY2404" t="s">
        <v>53</v>
      </c>
      <c r="AZ2404" t="s">
        <v>67</v>
      </c>
      <c r="BA2404" t="s">
        <v>93</v>
      </c>
      <c r="BB2404" t="s">
        <v>225</v>
      </c>
      <c r="BC2404" t="s">
        <v>53</v>
      </c>
      <c r="BD2404" t="s">
        <v>53</v>
      </c>
      <c r="BE2404" t="s">
        <v>53</v>
      </c>
      <c r="BF2404" t="s">
        <v>3287</v>
      </c>
      <c r="BG2404" t="s">
        <v>126</v>
      </c>
      <c r="BH2404" t="s">
        <v>53</v>
      </c>
      <c r="BI2404" t="s">
        <v>53</v>
      </c>
    </row>
    <row r="2405" spans="1:61" x14ac:dyDescent="0.25">
      <c r="A2405" t="s">
        <v>53</v>
      </c>
      <c r="B2405" t="s">
        <v>54</v>
      </c>
      <c r="C2405" t="s">
        <v>55</v>
      </c>
      <c r="D2405" t="s">
        <v>54</v>
      </c>
      <c r="E2405" t="s">
        <v>56</v>
      </c>
      <c r="F2405" t="s">
        <v>54</v>
      </c>
      <c r="G2405" t="s">
        <v>54</v>
      </c>
      <c r="H2405">
        <v>1657</v>
      </c>
      <c r="I2405" t="s">
        <v>57</v>
      </c>
      <c r="J2405" t="s">
        <v>58</v>
      </c>
      <c r="K2405" t="s">
        <v>104</v>
      </c>
      <c r="L2405" t="s">
        <v>53</v>
      </c>
      <c r="M2405" t="s">
        <v>61</v>
      </c>
      <c r="N2405" t="s">
        <v>2942</v>
      </c>
      <c r="O2405" t="s">
        <v>243</v>
      </c>
      <c r="P2405" t="s">
        <v>64</v>
      </c>
      <c r="Q2405">
        <v>1608</v>
      </c>
      <c r="R2405" t="s">
        <v>8348</v>
      </c>
      <c r="S2405" t="s">
        <v>53</v>
      </c>
      <c r="T2405" t="s">
        <v>53</v>
      </c>
      <c r="U2405" t="s">
        <v>53</v>
      </c>
      <c r="V2405" t="s">
        <v>61</v>
      </c>
      <c r="W2405" t="s">
        <v>53</v>
      </c>
      <c r="X2405" t="s">
        <v>67</v>
      </c>
      <c r="Y2405" t="s">
        <v>53</v>
      </c>
      <c r="Z2405" t="s">
        <v>53</v>
      </c>
      <c r="AA2405" t="s">
        <v>53</v>
      </c>
      <c r="AB2405" t="s">
        <v>53</v>
      </c>
      <c r="AC2405" t="s">
        <v>53</v>
      </c>
      <c r="AD2405" t="s">
        <v>53</v>
      </c>
      <c r="AE2405" t="s">
        <v>243</v>
      </c>
      <c r="AF2405" t="s">
        <v>53</v>
      </c>
      <c r="AG2405" t="s">
        <v>243</v>
      </c>
      <c r="AH2405" t="s">
        <v>61</v>
      </c>
      <c r="AI2405" t="s">
        <v>2942</v>
      </c>
      <c r="AJ2405" t="s">
        <v>243</v>
      </c>
      <c r="AK2405" t="s">
        <v>64</v>
      </c>
      <c r="AL2405" t="s">
        <v>53</v>
      </c>
      <c r="AM2405" t="s">
        <v>8165</v>
      </c>
      <c r="AN2405" t="s">
        <v>53</v>
      </c>
      <c r="AO2405">
        <v>2354</v>
      </c>
      <c r="AP2405" t="s">
        <v>8351</v>
      </c>
      <c r="AQ2405" t="s">
        <v>70</v>
      </c>
      <c r="AR2405" t="s">
        <v>219</v>
      </c>
      <c r="AS2405" t="s">
        <v>263</v>
      </c>
      <c r="AT2405" t="s">
        <v>53</v>
      </c>
      <c r="AU2405" t="s">
        <v>53</v>
      </c>
      <c r="AV2405" t="s">
        <v>53</v>
      </c>
      <c r="AW2405" t="s">
        <v>53</v>
      </c>
      <c r="AX2405" t="s">
        <v>61</v>
      </c>
      <c r="AY2405" t="s">
        <v>53</v>
      </c>
      <c r="AZ2405" t="s">
        <v>67</v>
      </c>
      <c r="BA2405" t="s">
        <v>146</v>
      </c>
      <c r="BB2405" t="s">
        <v>380</v>
      </c>
      <c r="BC2405" t="s">
        <v>53</v>
      </c>
      <c r="BD2405" t="s">
        <v>53</v>
      </c>
      <c r="BE2405" t="s">
        <v>53</v>
      </c>
      <c r="BF2405" t="s">
        <v>53</v>
      </c>
      <c r="BG2405" t="s">
        <v>53</v>
      </c>
      <c r="BH2405" t="s">
        <v>53</v>
      </c>
      <c r="BI2405" t="s">
        <v>53</v>
      </c>
    </row>
    <row r="2406" spans="1:61" x14ac:dyDescent="0.25">
      <c r="A2406" t="s">
        <v>53</v>
      </c>
      <c r="B2406" t="s">
        <v>54</v>
      </c>
      <c r="C2406" t="s">
        <v>529</v>
      </c>
      <c r="D2406" t="s">
        <v>54</v>
      </c>
      <c r="E2406" t="s">
        <v>110</v>
      </c>
      <c r="F2406" t="s">
        <v>54</v>
      </c>
      <c r="G2406" t="s">
        <v>54</v>
      </c>
      <c r="H2406">
        <v>1659</v>
      </c>
      <c r="I2406" t="s">
        <v>57</v>
      </c>
      <c r="J2406" t="s">
        <v>380</v>
      </c>
      <c r="K2406" t="s">
        <v>104</v>
      </c>
      <c r="L2406" t="s">
        <v>53</v>
      </c>
      <c r="M2406" t="s">
        <v>131</v>
      </c>
      <c r="N2406" t="s">
        <v>53</v>
      </c>
      <c r="O2406" t="s">
        <v>8352</v>
      </c>
      <c r="P2406" t="s">
        <v>53</v>
      </c>
      <c r="Q2406">
        <v>1609</v>
      </c>
      <c r="R2406" t="s">
        <v>8353</v>
      </c>
      <c r="S2406" t="s">
        <v>53</v>
      </c>
      <c r="T2406" t="s">
        <v>53</v>
      </c>
      <c r="U2406" t="s">
        <v>53</v>
      </c>
      <c r="V2406" t="s">
        <v>131</v>
      </c>
      <c r="W2406" t="s">
        <v>53</v>
      </c>
      <c r="X2406" t="s">
        <v>133</v>
      </c>
      <c r="Y2406" t="s">
        <v>53</v>
      </c>
      <c r="Z2406" t="s">
        <v>53</v>
      </c>
      <c r="AA2406" t="s">
        <v>53</v>
      </c>
      <c r="AB2406" t="s">
        <v>53</v>
      </c>
      <c r="AC2406" t="s">
        <v>53</v>
      </c>
      <c r="AD2406" t="s">
        <v>53</v>
      </c>
      <c r="AE2406" t="s">
        <v>243</v>
      </c>
      <c r="AF2406" t="s">
        <v>4032</v>
      </c>
      <c r="AG2406" t="s">
        <v>243</v>
      </c>
      <c r="AH2406" t="s">
        <v>131</v>
      </c>
      <c r="AI2406" t="s">
        <v>53</v>
      </c>
      <c r="AJ2406" t="s">
        <v>8352</v>
      </c>
      <c r="AK2406" t="s">
        <v>53</v>
      </c>
      <c r="AL2406" t="s">
        <v>53</v>
      </c>
      <c r="AM2406" t="s">
        <v>8166</v>
      </c>
      <c r="AN2406" t="s">
        <v>53</v>
      </c>
      <c r="AO2406">
        <v>2355</v>
      </c>
      <c r="AP2406" t="s">
        <v>8354</v>
      </c>
      <c r="AQ2406" t="s">
        <v>70</v>
      </c>
      <c r="AR2406" t="s">
        <v>361</v>
      </c>
      <c r="AS2406" t="s">
        <v>230</v>
      </c>
      <c r="AT2406" t="s">
        <v>53</v>
      </c>
      <c r="AU2406" t="s">
        <v>53</v>
      </c>
      <c r="AV2406" t="s">
        <v>53</v>
      </c>
      <c r="AW2406" t="s">
        <v>53</v>
      </c>
      <c r="AX2406" t="s">
        <v>131</v>
      </c>
      <c r="AY2406" t="s">
        <v>53</v>
      </c>
      <c r="AZ2406" t="s">
        <v>133</v>
      </c>
      <c r="BA2406" t="s">
        <v>74</v>
      </c>
      <c r="BB2406" t="s">
        <v>380</v>
      </c>
      <c r="BC2406" t="s">
        <v>53</v>
      </c>
      <c r="BD2406" t="s">
        <v>53</v>
      </c>
      <c r="BE2406" t="s">
        <v>53</v>
      </c>
      <c r="BF2406" t="s">
        <v>53</v>
      </c>
      <c r="BG2406" t="s">
        <v>121</v>
      </c>
      <c r="BH2406" t="s">
        <v>53</v>
      </c>
      <c r="BI2406" t="s">
        <v>53</v>
      </c>
    </row>
    <row r="2407" spans="1:61" x14ac:dyDescent="0.25">
      <c r="A2407" t="s">
        <v>53</v>
      </c>
      <c r="B2407" t="s">
        <v>54</v>
      </c>
      <c r="C2407" t="s">
        <v>53</v>
      </c>
      <c r="D2407" t="s">
        <v>54</v>
      </c>
      <c r="E2407" t="s">
        <v>56</v>
      </c>
      <c r="F2407" t="s">
        <v>54</v>
      </c>
      <c r="G2407" t="s">
        <v>54</v>
      </c>
      <c r="H2407">
        <v>1660</v>
      </c>
      <c r="I2407" t="s">
        <v>1464</v>
      </c>
      <c r="J2407" t="s">
        <v>53</v>
      </c>
      <c r="K2407" t="s">
        <v>53</v>
      </c>
      <c r="L2407" t="s">
        <v>53</v>
      </c>
      <c r="M2407" t="s">
        <v>131</v>
      </c>
      <c r="N2407" t="s">
        <v>53</v>
      </c>
      <c r="O2407" t="s">
        <v>8355</v>
      </c>
      <c r="P2407" t="s">
        <v>53</v>
      </c>
      <c r="Q2407">
        <v>1611</v>
      </c>
      <c r="R2407" t="s">
        <v>8356</v>
      </c>
      <c r="S2407" t="s">
        <v>53</v>
      </c>
      <c r="T2407" t="s">
        <v>53</v>
      </c>
      <c r="U2407" t="s">
        <v>53</v>
      </c>
      <c r="V2407" t="s">
        <v>131</v>
      </c>
      <c r="W2407" t="s">
        <v>53</v>
      </c>
      <c r="X2407" t="s">
        <v>297</v>
      </c>
      <c r="Y2407" t="s">
        <v>53</v>
      </c>
      <c r="Z2407" t="s">
        <v>53</v>
      </c>
      <c r="AA2407" t="s">
        <v>53</v>
      </c>
      <c r="AB2407" t="s">
        <v>53</v>
      </c>
      <c r="AC2407" t="s">
        <v>5465</v>
      </c>
      <c r="AD2407" t="s">
        <v>199</v>
      </c>
      <c r="AE2407" t="s">
        <v>5607</v>
      </c>
      <c r="AF2407" t="s">
        <v>257</v>
      </c>
      <c r="AG2407" t="s">
        <v>5608</v>
      </c>
      <c r="AH2407" t="s">
        <v>131</v>
      </c>
      <c r="AI2407" t="s">
        <v>53</v>
      </c>
      <c r="AJ2407" t="s">
        <v>8355</v>
      </c>
      <c r="AK2407" t="s">
        <v>53</v>
      </c>
      <c r="AL2407" t="s">
        <v>470</v>
      </c>
      <c r="AM2407" t="s">
        <v>8168</v>
      </c>
      <c r="AN2407" t="s">
        <v>185</v>
      </c>
      <c r="AO2407">
        <v>2365</v>
      </c>
      <c r="AP2407" t="s">
        <v>8357</v>
      </c>
      <c r="AQ2407" t="s">
        <v>2340</v>
      </c>
      <c r="AR2407" t="s">
        <v>253</v>
      </c>
      <c r="AS2407" t="s">
        <v>72</v>
      </c>
      <c r="AT2407" t="s">
        <v>53</v>
      </c>
      <c r="AU2407" t="s">
        <v>53</v>
      </c>
      <c r="AV2407" t="s">
        <v>53</v>
      </c>
      <c r="AW2407" t="s">
        <v>53</v>
      </c>
      <c r="AX2407" t="s">
        <v>131</v>
      </c>
      <c r="AY2407" t="s">
        <v>53</v>
      </c>
      <c r="AZ2407" t="s">
        <v>297</v>
      </c>
      <c r="BA2407" t="s">
        <v>74</v>
      </c>
      <c r="BB2407" t="s">
        <v>53</v>
      </c>
      <c r="BC2407" t="s">
        <v>53</v>
      </c>
      <c r="BD2407" t="s">
        <v>53</v>
      </c>
      <c r="BE2407" t="s">
        <v>53</v>
      </c>
      <c r="BF2407" t="s">
        <v>3449</v>
      </c>
      <c r="BG2407" t="s">
        <v>2526</v>
      </c>
      <c r="BH2407" t="s">
        <v>53</v>
      </c>
      <c r="BI2407" t="s">
        <v>53</v>
      </c>
    </row>
    <row r="2408" spans="1:61" x14ac:dyDescent="0.25">
      <c r="A2408" t="s">
        <v>53</v>
      </c>
      <c r="B2408" t="s">
        <v>54</v>
      </c>
      <c r="C2408" t="s">
        <v>53</v>
      </c>
      <c r="D2408" t="s">
        <v>54</v>
      </c>
      <c r="E2408" t="s">
        <v>53</v>
      </c>
      <c r="F2408" t="s">
        <v>54</v>
      </c>
      <c r="G2408" t="s">
        <v>54</v>
      </c>
      <c r="H2408">
        <v>1661</v>
      </c>
      <c r="I2408" t="s">
        <v>1464</v>
      </c>
      <c r="J2408" t="s">
        <v>53</v>
      </c>
      <c r="K2408" t="s">
        <v>53</v>
      </c>
      <c r="L2408" t="s">
        <v>53</v>
      </c>
      <c r="M2408" t="s">
        <v>53</v>
      </c>
      <c r="N2408" t="s">
        <v>53</v>
      </c>
      <c r="O2408" t="s">
        <v>53</v>
      </c>
      <c r="P2408" t="s">
        <v>53</v>
      </c>
      <c r="Q2408" t="s">
        <v>53</v>
      </c>
      <c r="R2408" t="s">
        <v>53</v>
      </c>
      <c r="S2408" t="s">
        <v>53</v>
      </c>
      <c r="T2408" t="s">
        <v>53</v>
      </c>
      <c r="U2408" t="s">
        <v>53</v>
      </c>
      <c r="V2408" t="s">
        <v>53</v>
      </c>
      <c r="W2408" t="s">
        <v>53</v>
      </c>
      <c r="X2408" t="s">
        <v>53</v>
      </c>
      <c r="Y2408" t="s">
        <v>53</v>
      </c>
      <c r="Z2408" t="s">
        <v>53</v>
      </c>
      <c r="AA2408" t="s">
        <v>53</v>
      </c>
      <c r="AB2408" t="s">
        <v>53</v>
      </c>
      <c r="AC2408" t="s">
        <v>53</v>
      </c>
      <c r="AD2408" t="s">
        <v>53</v>
      </c>
      <c r="AE2408" t="s">
        <v>53</v>
      </c>
      <c r="AF2408" t="s">
        <v>53</v>
      </c>
      <c r="AG2408" t="s">
        <v>53</v>
      </c>
      <c r="AH2408" t="s">
        <v>53</v>
      </c>
      <c r="AI2408" t="s">
        <v>53</v>
      </c>
      <c r="AJ2408" t="s">
        <v>53</v>
      </c>
      <c r="AK2408" t="s">
        <v>53</v>
      </c>
      <c r="AL2408" t="s">
        <v>53</v>
      </c>
      <c r="AM2408" t="s">
        <v>53</v>
      </c>
      <c r="AN2408" t="s">
        <v>53</v>
      </c>
      <c r="AO2408" t="s">
        <v>53</v>
      </c>
      <c r="AP2408" t="s">
        <v>53</v>
      </c>
      <c r="AQ2408" t="s">
        <v>53</v>
      </c>
      <c r="AR2408" t="s">
        <v>53</v>
      </c>
      <c r="AS2408" t="s">
        <v>53</v>
      </c>
      <c r="AT2408" t="s">
        <v>53</v>
      </c>
      <c r="AU2408" t="s">
        <v>53</v>
      </c>
      <c r="AV2408" t="s">
        <v>53</v>
      </c>
      <c r="AW2408" t="s">
        <v>53</v>
      </c>
      <c r="AX2408" t="s">
        <v>53</v>
      </c>
      <c r="AY2408" t="s">
        <v>53</v>
      </c>
      <c r="AZ2408" t="s">
        <v>53</v>
      </c>
      <c r="BA2408" t="s">
        <v>53</v>
      </c>
      <c r="BB2408" t="s">
        <v>53</v>
      </c>
      <c r="BC2408" t="s">
        <v>53</v>
      </c>
      <c r="BD2408" t="s">
        <v>53</v>
      </c>
      <c r="BE2408" t="s">
        <v>53</v>
      </c>
      <c r="BF2408" t="s">
        <v>53</v>
      </c>
      <c r="BG2408" t="s">
        <v>53</v>
      </c>
      <c r="BH2408" t="s">
        <v>53</v>
      </c>
      <c r="BI2408" t="s">
        <v>53</v>
      </c>
    </row>
    <row r="2409" spans="1:61" x14ac:dyDescent="0.25">
      <c r="A2409" t="s">
        <v>53</v>
      </c>
      <c r="B2409" t="s">
        <v>54</v>
      </c>
      <c r="C2409" t="s">
        <v>55</v>
      </c>
      <c r="D2409" t="s">
        <v>54</v>
      </c>
      <c r="E2409" t="s">
        <v>56</v>
      </c>
      <c r="F2409" t="s">
        <v>54</v>
      </c>
      <c r="G2409" t="s">
        <v>54</v>
      </c>
      <c r="H2409">
        <v>1662</v>
      </c>
      <c r="I2409" t="s">
        <v>57</v>
      </c>
      <c r="J2409" t="s">
        <v>58</v>
      </c>
      <c r="K2409" t="s">
        <v>59</v>
      </c>
      <c r="L2409" t="s">
        <v>53</v>
      </c>
      <c r="M2409" t="s">
        <v>321</v>
      </c>
      <c r="N2409" t="s">
        <v>5608</v>
      </c>
      <c r="O2409" t="s">
        <v>8358</v>
      </c>
      <c r="P2409" t="s">
        <v>64</v>
      </c>
      <c r="Q2409">
        <v>1610</v>
      </c>
      <c r="R2409" t="s">
        <v>8359</v>
      </c>
      <c r="S2409" t="s">
        <v>53</v>
      </c>
      <c r="T2409" t="s">
        <v>53</v>
      </c>
      <c r="U2409" t="s">
        <v>53</v>
      </c>
      <c r="V2409" t="s">
        <v>321</v>
      </c>
      <c r="W2409" t="s">
        <v>53</v>
      </c>
      <c r="X2409" t="s">
        <v>883</v>
      </c>
      <c r="Y2409" t="s">
        <v>53</v>
      </c>
      <c r="Z2409" t="s">
        <v>53</v>
      </c>
      <c r="AA2409" t="s">
        <v>53</v>
      </c>
      <c r="AB2409" t="s">
        <v>53</v>
      </c>
      <c r="AC2409" t="s">
        <v>329</v>
      </c>
      <c r="AD2409" t="s">
        <v>8360</v>
      </c>
      <c r="AE2409" t="s">
        <v>5608</v>
      </c>
      <c r="AF2409" t="s">
        <v>8361</v>
      </c>
      <c r="AG2409" t="s">
        <v>8358</v>
      </c>
      <c r="AH2409" t="s">
        <v>321</v>
      </c>
      <c r="AI2409" t="s">
        <v>5608</v>
      </c>
      <c r="AJ2409" t="s">
        <v>8358</v>
      </c>
      <c r="AK2409" t="s">
        <v>64</v>
      </c>
      <c r="AL2409" t="s">
        <v>470</v>
      </c>
      <c r="AM2409" t="s">
        <v>8167</v>
      </c>
      <c r="AN2409" t="s">
        <v>99</v>
      </c>
      <c r="AO2409">
        <v>2356</v>
      </c>
      <c r="AP2409" t="s">
        <v>8362</v>
      </c>
      <c r="AQ2409" t="s">
        <v>70</v>
      </c>
      <c r="AR2409" t="s">
        <v>253</v>
      </c>
      <c r="AS2409" t="s">
        <v>72</v>
      </c>
      <c r="AT2409" t="s">
        <v>53</v>
      </c>
      <c r="AU2409" t="s">
        <v>53</v>
      </c>
      <c r="AV2409" t="s">
        <v>53</v>
      </c>
      <c r="AW2409" t="s">
        <v>53</v>
      </c>
      <c r="AX2409" t="s">
        <v>321</v>
      </c>
      <c r="AY2409" t="s">
        <v>53</v>
      </c>
      <c r="AZ2409" t="s">
        <v>883</v>
      </c>
      <c r="BA2409" t="s">
        <v>93</v>
      </c>
      <c r="BB2409" t="s">
        <v>53</v>
      </c>
      <c r="BC2409" t="s">
        <v>53</v>
      </c>
      <c r="BD2409" t="s">
        <v>53</v>
      </c>
      <c r="BE2409" t="s">
        <v>53</v>
      </c>
      <c r="BF2409" t="s">
        <v>6859</v>
      </c>
      <c r="BG2409" t="s">
        <v>132</v>
      </c>
      <c r="BH2409" t="s">
        <v>53</v>
      </c>
      <c r="BI2409" t="s">
        <v>53</v>
      </c>
    </row>
    <row r="2410" spans="1:61" x14ac:dyDescent="0.25">
      <c r="A2410" t="s">
        <v>53</v>
      </c>
      <c r="B2410" t="s">
        <v>54</v>
      </c>
      <c r="C2410" t="s">
        <v>55</v>
      </c>
      <c r="D2410" t="s">
        <v>54</v>
      </c>
      <c r="E2410" t="s">
        <v>56</v>
      </c>
      <c r="F2410" t="s">
        <v>54</v>
      </c>
      <c r="G2410" t="s">
        <v>54</v>
      </c>
      <c r="H2410">
        <v>1662</v>
      </c>
      <c r="I2410" t="s">
        <v>57</v>
      </c>
      <c r="J2410" t="s">
        <v>58</v>
      </c>
      <c r="K2410" t="s">
        <v>59</v>
      </c>
      <c r="L2410" t="s">
        <v>53</v>
      </c>
      <c r="M2410" t="s">
        <v>321</v>
      </c>
      <c r="N2410" t="s">
        <v>5608</v>
      </c>
      <c r="O2410" t="s">
        <v>8358</v>
      </c>
      <c r="P2410" t="s">
        <v>64</v>
      </c>
      <c r="Q2410">
        <v>1610</v>
      </c>
      <c r="R2410" t="s">
        <v>8359</v>
      </c>
      <c r="S2410" t="s">
        <v>53</v>
      </c>
      <c r="T2410" t="s">
        <v>53</v>
      </c>
      <c r="U2410" t="s">
        <v>53</v>
      </c>
      <c r="V2410" t="s">
        <v>321</v>
      </c>
      <c r="W2410" t="s">
        <v>53</v>
      </c>
      <c r="X2410" t="s">
        <v>883</v>
      </c>
      <c r="Y2410" t="s">
        <v>53</v>
      </c>
      <c r="Z2410" t="s">
        <v>53</v>
      </c>
      <c r="AA2410" t="s">
        <v>53</v>
      </c>
      <c r="AB2410" t="s">
        <v>53</v>
      </c>
      <c r="AC2410" t="s">
        <v>53</v>
      </c>
      <c r="AD2410" t="s">
        <v>53</v>
      </c>
      <c r="AE2410" t="s">
        <v>5608</v>
      </c>
      <c r="AF2410" t="s">
        <v>53</v>
      </c>
      <c r="AG2410" t="s">
        <v>8358</v>
      </c>
      <c r="AH2410" t="s">
        <v>321</v>
      </c>
      <c r="AI2410" t="s">
        <v>5608</v>
      </c>
      <c r="AJ2410" t="s">
        <v>8358</v>
      </c>
      <c r="AK2410" t="s">
        <v>64</v>
      </c>
      <c r="AL2410" t="s">
        <v>53</v>
      </c>
      <c r="AM2410" t="s">
        <v>8167</v>
      </c>
      <c r="AN2410" t="s">
        <v>53</v>
      </c>
      <c r="AO2410">
        <v>2357</v>
      </c>
      <c r="AP2410" t="s">
        <v>8363</v>
      </c>
      <c r="AQ2410" t="s">
        <v>70</v>
      </c>
      <c r="AR2410" t="s">
        <v>219</v>
      </c>
      <c r="AS2410" t="s">
        <v>230</v>
      </c>
      <c r="AT2410" t="s">
        <v>53</v>
      </c>
      <c r="AU2410" t="s">
        <v>53</v>
      </c>
      <c r="AV2410" t="s">
        <v>53</v>
      </c>
      <c r="AW2410" t="s">
        <v>53</v>
      </c>
      <c r="AX2410" t="s">
        <v>321</v>
      </c>
      <c r="AY2410" t="s">
        <v>53</v>
      </c>
      <c r="AZ2410" t="s">
        <v>883</v>
      </c>
      <c r="BA2410" t="s">
        <v>146</v>
      </c>
      <c r="BB2410" t="s">
        <v>53</v>
      </c>
      <c r="BC2410" t="s">
        <v>53</v>
      </c>
      <c r="BD2410" t="s">
        <v>53</v>
      </c>
      <c r="BE2410" t="s">
        <v>53</v>
      </c>
      <c r="BF2410" t="s">
        <v>53</v>
      </c>
      <c r="BG2410" t="s">
        <v>53</v>
      </c>
      <c r="BH2410" t="s">
        <v>53</v>
      </c>
      <c r="BI2410" t="s">
        <v>53</v>
      </c>
    </row>
    <row r="2411" spans="1:61" x14ac:dyDescent="0.25">
      <c r="A2411" t="s">
        <v>53</v>
      </c>
      <c r="B2411" t="s">
        <v>54</v>
      </c>
      <c r="C2411" t="s">
        <v>53</v>
      </c>
      <c r="D2411" t="s">
        <v>54</v>
      </c>
      <c r="E2411" t="s">
        <v>110</v>
      </c>
      <c r="F2411" t="s">
        <v>54</v>
      </c>
      <c r="G2411" t="s">
        <v>54</v>
      </c>
      <c r="H2411">
        <v>1663</v>
      </c>
      <c r="I2411" t="s">
        <v>1464</v>
      </c>
      <c r="J2411" t="s">
        <v>53</v>
      </c>
      <c r="K2411" t="s">
        <v>53</v>
      </c>
      <c r="L2411" t="s">
        <v>53</v>
      </c>
      <c r="M2411" t="s">
        <v>131</v>
      </c>
      <c r="N2411" t="s">
        <v>53</v>
      </c>
      <c r="O2411" t="s">
        <v>8355</v>
      </c>
      <c r="P2411" t="s">
        <v>53</v>
      </c>
      <c r="Q2411">
        <v>1612</v>
      </c>
      <c r="R2411" t="s">
        <v>8364</v>
      </c>
      <c r="S2411" t="s">
        <v>53</v>
      </c>
      <c r="T2411" t="s">
        <v>53</v>
      </c>
      <c r="U2411" t="s">
        <v>53</v>
      </c>
      <c r="V2411" t="s">
        <v>131</v>
      </c>
      <c r="W2411" t="s">
        <v>53</v>
      </c>
      <c r="X2411" t="s">
        <v>281</v>
      </c>
      <c r="Y2411" t="s">
        <v>53</v>
      </c>
      <c r="Z2411" t="s">
        <v>53</v>
      </c>
      <c r="AA2411" t="s">
        <v>53</v>
      </c>
      <c r="AB2411" t="s">
        <v>53</v>
      </c>
      <c r="AC2411" t="s">
        <v>8365</v>
      </c>
      <c r="AD2411" t="s">
        <v>8024</v>
      </c>
      <c r="AE2411" t="s">
        <v>5608</v>
      </c>
      <c r="AF2411" t="s">
        <v>53</v>
      </c>
      <c r="AG2411" t="s">
        <v>8358</v>
      </c>
      <c r="AH2411" t="s">
        <v>131</v>
      </c>
      <c r="AI2411" t="s">
        <v>53</v>
      </c>
      <c r="AJ2411" t="s">
        <v>8355</v>
      </c>
      <c r="AK2411" t="s">
        <v>53</v>
      </c>
      <c r="AL2411" t="s">
        <v>470</v>
      </c>
      <c r="AM2411" t="s">
        <v>8170</v>
      </c>
      <c r="AN2411" t="s">
        <v>151</v>
      </c>
      <c r="AO2411">
        <v>2366</v>
      </c>
      <c r="AP2411" t="s">
        <v>8366</v>
      </c>
      <c r="AQ2411" t="s">
        <v>2340</v>
      </c>
      <c r="AR2411" t="s">
        <v>253</v>
      </c>
      <c r="AS2411" t="s">
        <v>72</v>
      </c>
      <c r="AT2411" t="s">
        <v>53</v>
      </c>
      <c r="AU2411" t="s">
        <v>53</v>
      </c>
      <c r="AV2411" t="s">
        <v>53</v>
      </c>
      <c r="AW2411" t="s">
        <v>53</v>
      </c>
      <c r="AX2411" t="s">
        <v>131</v>
      </c>
      <c r="AY2411" t="s">
        <v>53</v>
      </c>
      <c r="AZ2411" t="s">
        <v>281</v>
      </c>
      <c r="BA2411" t="s">
        <v>74</v>
      </c>
      <c r="BB2411" t="s">
        <v>53</v>
      </c>
      <c r="BC2411" t="s">
        <v>53</v>
      </c>
      <c r="BD2411" t="s">
        <v>53</v>
      </c>
      <c r="BE2411" t="s">
        <v>53</v>
      </c>
      <c r="BF2411" t="s">
        <v>2996</v>
      </c>
      <c r="BG2411" t="s">
        <v>132</v>
      </c>
      <c r="BH2411" t="s">
        <v>53</v>
      </c>
      <c r="BI2411" t="s">
        <v>53</v>
      </c>
    </row>
    <row r="2412" spans="1:61" x14ac:dyDescent="0.25">
      <c r="A2412" t="s">
        <v>53</v>
      </c>
      <c r="B2412" t="s">
        <v>54</v>
      </c>
      <c r="C2412" t="s">
        <v>53</v>
      </c>
      <c r="D2412" t="s">
        <v>54</v>
      </c>
      <c r="E2412" t="s">
        <v>110</v>
      </c>
      <c r="F2412" t="s">
        <v>54</v>
      </c>
      <c r="G2412" t="s">
        <v>54</v>
      </c>
      <c r="H2412">
        <v>1664</v>
      </c>
      <c r="I2412" t="s">
        <v>1464</v>
      </c>
      <c r="J2412" t="s">
        <v>53</v>
      </c>
      <c r="K2412" t="s">
        <v>53</v>
      </c>
      <c r="L2412" t="s">
        <v>53</v>
      </c>
      <c r="M2412" t="s">
        <v>61</v>
      </c>
      <c r="N2412" t="s">
        <v>5608</v>
      </c>
      <c r="O2412" t="s">
        <v>8355</v>
      </c>
      <c r="P2412" t="s">
        <v>64</v>
      </c>
      <c r="Q2412">
        <v>1613</v>
      </c>
      <c r="R2412" t="s">
        <v>8367</v>
      </c>
      <c r="S2412" t="s">
        <v>61</v>
      </c>
      <c r="T2412" t="s">
        <v>53</v>
      </c>
      <c r="U2412" t="s">
        <v>302</v>
      </c>
      <c r="V2412" t="s">
        <v>61</v>
      </c>
      <c r="W2412" t="s">
        <v>53</v>
      </c>
      <c r="X2412" t="s">
        <v>1197</v>
      </c>
      <c r="Y2412" t="s">
        <v>53</v>
      </c>
      <c r="Z2412" t="s">
        <v>53</v>
      </c>
      <c r="AA2412" t="s">
        <v>53</v>
      </c>
      <c r="AB2412" t="s">
        <v>53</v>
      </c>
      <c r="AC2412" t="s">
        <v>53</v>
      </c>
      <c r="AD2412" t="s">
        <v>53</v>
      </c>
      <c r="AE2412" t="s">
        <v>5608</v>
      </c>
      <c r="AF2412" t="s">
        <v>53</v>
      </c>
      <c r="AG2412" t="s">
        <v>8358</v>
      </c>
      <c r="AH2412" t="s">
        <v>61</v>
      </c>
      <c r="AI2412" t="s">
        <v>5608</v>
      </c>
      <c r="AJ2412" t="s">
        <v>8355</v>
      </c>
      <c r="AK2412" t="s">
        <v>64</v>
      </c>
      <c r="AL2412" t="s">
        <v>53</v>
      </c>
      <c r="AM2412" t="s">
        <v>8176</v>
      </c>
      <c r="AN2412" t="s">
        <v>53</v>
      </c>
      <c r="AO2412">
        <v>2368</v>
      </c>
      <c r="AP2412" t="s">
        <v>8368</v>
      </c>
      <c r="AQ2412" t="s">
        <v>2184</v>
      </c>
      <c r="AR2412" t="s">
        <v>262</v>
      </c>
      <c r="AS2412" t="s">
        <v>53</v>
      </c>
      <c r="AT2412" t="s">
        <v>53</v>
      </c>
      <c r="AU2412" t="s">
        <v>61</v>
      </c>
      <c r="AV2412" t="s">
        <v>53</v>
      </c>
      <c r="AW2412" t="s">
        <v>302</v>
      </c>
      <c r="AX2412" t="s">
        <v>61</v>
      </c>
      <c r="AY2412" t="s">
        <v>53</v>
      </c>
      <c r="AZ2412" t="s">
        <v>1197</v>
      </c>
      <c r="BA2412" t="s">
        <v>53</v>
      </c>
      <c r="BB2412" t="s">
        <v>53</v>
      </c>
      <c r="BC2412" t="s">
        <v>53</v>
      </c>
      <c r="BD2412" t="s">
        <v>53</v>
      </c>
      <c r="BE2412" t="s">
        <v>53</v>
      </c>
      <c r="BF2412" t="s">
        <v>53</v>
      </c>
      <c r="BG2412" t="s">
        <v>53</v>
      </c>
      <c r="BH2412" t="s">
        <v>53</v>
      </c>
      <c r="BI2412" t="s">
        <v>53</v>
      </c>
    </row>
    <row r="2413" spans="1:61" x14ac:dyDescent="0.25">
      <c r="A2413" t="s">
        <v>53</v>
      </c>
      <c r="B2413" t="s">
        <v>54</v>
      </c>
      <c r="C2413" t="s">
        <v>53</v>
      </c>
      <c r="D2413" t="s">
        <v>54</v>
      </c>
      <c r="E2413" t="s">
        <v>110</v>
      </c>
      <c r="F2413" t="s">
        <v>54</v>
      </c>
      <c r="G2413" t="s">
        <v>54</v>
      </c>
      <c r="H2413">
        <v>1664</v>
      </c>
      <c r="I2413" t="s">
        <v>1464</v>
      </c>
      <c r="J2413" t="s">
        <v>53</v>
      </c>
      <c r="K2413" t="s">
        <v>53</v>
      </c>
      <c r="L2413" t="s">
        <v>53</v>
      </c>
      <c r="M2413" t="s">
        <v>61</v>
      </c>
      <c r="N2413" t="s">
        <v>5608</v>
      </c>
      <c r="O2413" t="s">
        <v>8355</v>
      </c>
      <c r="P2413" t="s">
        <v>64</v>
      </c>
      <c r="Q2413">
        <v>1613</v>
      </c>
      <c r="R2413" t="s">
        <v>8367</v>
      </c>
      <c r="S2413" t="s">
        <v>61</v>
      </c>
      <c r="T2413" t="s">
        <v>53</v>
      </c>
      <c r="U2413" t="s">
        <v>302</v>
      </c>
      <c r="V2413" t="s">
        <v>61</v>
      </c>
      <c r="W2413" t="s">
        <v>53</v>
      </c>
      <c r="X2413" t="s">
        <v>1197</v>
      </c>
      <c r="Y2413" t="s">
        <v>53</v>
      </c>
      <c r="Z2413" t="s">
        <v>53</v>
      </c>
      <c r="AA2413" t="s">
        <v>53</v>
      </c>
      <c r="AB2413" t="s">
        <v>53</v>
      </c>
      <c r="AC2413" t="s">
        <v>4649</v>
      </c>
      <c r="AD2413" t="s">
        <v>6476</v>
      </c>
      <c r="AE2413" t="s">
        <v>5608</v>
      </c>
      <c r="AF2413" t="s">
        <v>53</v>
      </c>
      <c r="AG2413" t="s">
        <v>8358</v>
      </c>
      <c r="AH2413" t="s">
        <v>61</v>
      </c>
      <c r="AI2413" t="s">
        <v>5608</v>
      </c>
      <c r="AJ2413" t="s">
        <v>8355</v>
      </c>
      <c r="AK2413" t="s">
        <v>64</v>
      </c>
      <c r="AL2413" t="s">
        <v>470</v>
      </c>
      <c r="AM2413" t="s">
        <v>8176</v>
      </c>
      <c r="AN2413" t="s">
        <v>151</v>
      </c>
      <c r="AO2413">
        <v>2369</v>
      </c>
      <c r="AP2413" t="s">
        <v>8369</v>
      </c>
      <c r="AQ2413" t="s">
        <v>2184</v>
      </c>
      <c r="AR2413" t="s">
        <v>53</v>
      </c>
      <c r="AS2413" t="s">
        <v>72</v>
      </c>
      <c r="AT2413" t="s">
        <v>53</v>
      </c>
      <c r="AU2413" t="s">
        <v>61</v>
      </c>
      <c r="AV2413" t="s">
        <v>53</v>
      </c>
      <c r="AW2413" t="s">
        <v>302</v>
      </c>
      <c r="AX2413" t="s">
        <v>61</v>
      </c>
      <c r="AY2413" t="s">
        <v>53</v>
      </c>
      <c r="AZ2413" t="s">
        <v>1197</v>
      </c>
      <c r="BA2413" t="s">
        <v>74</v>
      </c>
      <c r="BB2413" t="s">
        <v>53</v>
      </c>
      <c r="BC2413" t="s">
        <v>53</v>
      </c>
      <c r="BD2413" t="s">
        <v>53</v>
      </c>
      <c r="BE2413" t="s">
        <v>53</v>
      </c>
      <c r="BF2413" t="s">
        <v>5005</v>
      </c>
      <c r="BG2413" t="s">
        <v>1185</v>
      </c>
      <c r="BH2413" t="s">
        <v>53</v>
      </c>
      <c r="BI2413" t="s">
        <v>53</v>
      </c>
    </row>
    <row r="2414" spans="1:61" x14ac:dyDescent="0.25">
      <c r="A2414" t="s">
        <v>53</v>
      </c>
      <c r="B2414" t="s">
        <v>54</v>
      </c>
      <c r="C2414" t="s">
        <v>53</v>
      </c>
      <c r="D2414" t="s">
        <v>54</v>
      </c>
      <c r="E2414" t="s">
        <v>110</v>
      </c>
      <c r="F2414" t="s">
        <v>54</v>
      </c>
      <c r="G2414" t="s">
        <v>54</v>
      </c>
      <c r="H2414">
        <v>1664</v>
      </c>
      <c r="I2414" t="s">
        <v>1464</v>
      </c>
      <c r="J2414" t="s">
        <v>53</v>
      </c>
      <c r="K2414" t="s">
        <v>53</v>
      </c>
      <c r="L2414" t="s">
        <v>53</v>
      </c>
      <c r="M2414" t="s">
        <v>61</v>
      </c>
      <c r="N2414" t="s">
        <v>5608</v>
      </c>
      <c r="O2414" t="s">
        <v>8355</v>
      </c>
      <c r="P2414" t="s">
        <v>64</v>
      </c>
      <c r="Q2414">
        <v>1613</v>
      </c>
      <c r="R2414" t="s">
        <v>8367</v>
      </c>
      <c r="S2414" t="s">
        <v>61</v>
      </c>
      <c r="T2414" t="s">
        <v>53</v>
      </c>
      <c r="U2414" t="s">
        <v>302</v>
      </c>
      <c r="V2414" t="s">
        <v>61</v>
      </c>
      <c r="W2414" t="s">
        <v>53</v>
      </c>
      <c r="X2414" t="s">
        <v>1197</v>
      </c>
      <c r="Y2414" t="s">
        <v>53</v>
      </c>
      <c r="Z2414" t="s">
        <v>53</v>
      </c>
      <c r="AA2414" t="s">
        <v>53</v>
      </c>
      <c r="AB2414" t="s">
        <v>53</v>
      </c>
      <c r="AC2414" t="s">
        <v>2350</v>
      </c>
      <c r="AD2414" t="s">
        <v>1968</v>
      </c>
      <c r="AE2414" t="s">
        <v>5608</v>
      </c>
      <c r="AF2414" t="s">
        <v>53</v>
      </c>
      <c r="AG2414" t="s">
        <v>8358</v>
      </c>
      <c r="AH2414" t="s">
        <v>61</v>
      </c>
      <c r="AI2414" t="s">
        <v>5608</v>
      </c>
      <c r="AJ2414" t="s">
        <v>8355</v>
      </c>
      <c r="AK2414" t="s">
        <v>64</v>
      </c>
      <c r="AL2414" t="s">
        <v>470</v>
      </c>
      <c r="AM2414" t="s">
        <v>8176</v>
      </c>
      <c r="AN2414" t="s">
        <v>121</v>
      </c>
      <c r="AO2414">
        <v>2370</v>
      </c>
      <c r="AP2414" t="s">
        <v>8370</v>
      </c>
      <c r="AQ2414" t="s">
        <v>2184</v>
      </c>
      <c r="AR2414" t="s">
        <v>253</v>
      </c>
      <c r="AS2414" t="s">
        <v>72</v>
      </c>
      <c r="AT2414" t="s">
        <v>53</v>
      </c>
      <c r="AU2414" t="s">
        <v>61</v>
      </c>
      <c r="AV2414" t="s">
        <v>53</v>
      </c>
      <c r="AW2414" t="s">
        <v>302</v>
      </c>
      <c r="AX2414" t="s">
        <v>61</v>
      </c>
      <c r="AY2414" t="s">
        <v>53</v>
      </c>
      <c r="AZ2414" t="s">
        <v>1197</v>
      </c>
      <c r="BA2414" t="s">
        <v>93</v>
      </c>
      <c r="BB2414" t="s">
        <v>53</v>
      </c>
      <c r="BC2414" t="s">
        <v>53</v>
      </c>
      <c r="BD2414" t="s">
        <v>53</v>
      </c>
      <c r="BE2414" t="s">
        <v>53</v>
      </c>
      <c r="BF2414" t="s">
        <v>2434</v>
      </c>
      <c r="BG2414" t="s">
        <v>82</v>
      </c>
      <c r="BH2414" t="s">
        <v>53</v>
      </c>
      <c r="BI2414" t="s">
        <v>53</v>
      </c>
    </row>
    <row r="2415" spans="1:61" x14ac:dyDescent="0.25">
      <c r="A2415" t="s">
        <v>53</v>
      </c>
      <c r="B2415" t="s">
        <v>54</v>
      </c>
      <c r="C2415" t="s">
        <v>53</v>
      </c>
      <c r="D2415" t="s">
        <v>54</v>
      </c>
      <c r="E2415" t="s">
        <v>53</v>
      </c>
      <c r="F2415" t="s">
        <v>54</v>
      </c>
      <c r="G2415" t="s">
        <v>54</v>
      </c>
      <c r="H2415">
        <v>1665</v>
      </c>
      <c r="I2415" t="s">
        <v>1464</v>
      </c>
      <c r="J2415" t="s">
        <v>53</v>
      </c>
      <c r="K2415" t="s">
        <v>53</v>
      </c>
      <c r="L2415" t="s">
        <v>53</v>
      </c>
      <c r="M2415" t="s">
        <v>61</v>
      </c>
      <c r="N2415" t="s">
        <v>3806</v>
      </c>
      <c r="O2415" t="s">
        <v>8355</v>
      </c>
      <c r="P2415" t="s">
        <v>728</v>
      </c>
      <c r="Q2415">
        <v>1614</v>
      </c>
      <c r="R2415" t="s">
        <v>8371</v>
      </c>
      <c r="S2415" t="s">
        <v>53</v>
      </c>
      <c r="T2415" t="s">
        <v>53</v>
      </c>
      <c r="U2415" t="s">
        <v>53</v>
      </c>
      <c r="V2415" t="s">
        <v>61</v>
      </c>
      <c r="W2415" t="s">
        <v>53</v>
      </c>
      <c r="X2415" t="s">
        <v>333</v>
      </c>
      <c r="Y2415" t="s">
        <v>53</v>
      </c>
      <c r="Z2415" t="s">
        <v>53</v>
      </c>
      <c r="AA2415" t="s">
        <v>53</v>
      </c>
      <c r="AB2415" t="s">
        <v>53</v>
      </c>
      <c r="AC2415" t="s">
        <v>53</v>
      </c>
      <c r="AD2415" t="s">
        <v>53</v>
      </c>
      <c r="AE2415" t="s">
        <v>8352</v>
      </c>
      <c r="AF2415" t="s">
        <v>53</v>
      </c>
      <c r="AG2415" t="s">
        <v>5607</v>
      </c>
      <c r="AH2415" t="s">
        <v>61</v>
      </c>
      <c r="AI2415" t="s">
        <v>3806</v>
      </c>
      <c r="AJ2415" t="s">
        <v>8355</v>
      </c>
      <c r="AK2415" t="s">
        <v>728</v>
      </c>
      <c r="AL2415" t="s">
        <v>53</v>
      </c>
      <c r="AM2415" t="s">
        <v>8179</v>
      </c>
      <c r="AN2415" t="s">
        <v>53</v>
      </c>
      <c r="AO2415">
        <v>2367</v>
      </c>
      <c r="AP2415" t="s">
        <v>8372</v>
      </c>
      <c r="AQ2415" t="s">
        <v>2184</v>
      </c>
      <c r="AR2415" t="s">
        <v>262</v>
      </c>
      <c r="AS2415" t="s">
        <v>53</v>
      </c>
      <c r="AT2415" t="s">
        <v>53</v>
      </c>
      <c r="AU2415" t="s">
        <v>53</v>
      </c>
      <c r="AV2415" t="s">
        <v>53</v>
      </c>
      <c r="AW2415" t="s">
        <v>53</v>
      </c>
      <c r="AX2415" t="s">
        <v>61</v>
      </c>
      <c r="AY2415" t="s">
        <v>53</v>
      </c>
      <c r="AZ2415" t="s">
        <v>333</v>
      </c>
      <c r="BA2415" t="s">
        <v>146</v>
      </c>
      <c r="BB2415" t="s">
        <v>53</v>
      </c>
      <c r="BC2415" t="s">
        <v>53</v>
      </c>
      <c r="BD2415" t="s">
        <v>53</v>
      </c>
      <c r="BE2415" t="s">
        <v>53</v>
      </c>
      <c r="BF2415" t="s">
        <v>53</v>
      </c>
      <c r="BG2415" t="s">
        <v>53</v>
      </c>
      <c r="BH2415" t="s">
        <v>53</v>
      </c>
      <c r="BI2415" t="s">
        <v>53</v>
      </c>
    </row>
    <row r="2416" spans="1:61" x14ac:dyDescent="0.25">
      <c r="A2416" t="s">
        <v>53</v>
      </c>
      <c r="B2416" t="s">
        <v>54</v>
      </c>
      <c r="C2416" t="s">
        <v>53</v>
      </c>
      <c r="D2416" t="s">
        <v>54</v>
      </c>
      <c r="E2416" t="s">
        <v>53</v>
      </c>
      <c r="F2416" t="s">
        <v>54</v>
      </c>
      <c r="G2416" t="s">
        <v>54</v>
      </c>
      <c r="H2416">
        <v>1665</v>
      </c>
      <c r="I2416" t="s">
        <v>1464</v>
      </c>
      <c r="J2416" t="s">
        <v>53</v>
      </c>
      <c r="K2416" t="s">
        <v>53</v>
      </c>
      <c r="L2416" t="s">
        <v>53</v>
      </c>
      <c r="M2416" t="s">
        <v>61</v>
      </c>
      <c r="N2416" t="s">
        <v>3806</v>
      </c>
      <c r="O2416" t="s">
        <v>8355</v>
      </c>
      <c r="P2416" t="s">
        <v>728</v>
      </c>
      <c r="Q2416">
        <v>1614</v>
      </c>
      <c r="R2416" t="s">
        <v>8371</v>
      </c>
      <c r="S2416" t="s">
        <v>53</v>
      </c>
      <c r="T2416" t="s">
        <v>53</v>
      </c>
      <c r="U2416" t="s">
        <v>53</v>
      </c>
      <c r="V2416" t="s">
        <v>61</v>
      </c>
      <c r="W2416" t="s">
        <v>53</v>
      </c>
      <c r="X2416" t="s">
        <v>333</v>
      </c>
      <c r="Y2416" t="s">
        <v>53</v>
      </c>
      <c r="Z2416" t="s">
        <v>53</v>
      </c>
      <c r="AA2416" t="s">
        <v>53</v>
      </c>
      <c r="AB2416" t="s">
        <v>53</v>
      </c>
      <c r="AC2416" t="s">
        <v>8373</v>
      </c>
      <c r="AD2416" t="s">
        <v>2667</v>
      </c>
      <c r="AE2416" t="s">
        <v>243</v>
      </c>
      <c r="AF2416" t="s">
        <v>53</v>
      </c>
      <c r="AG2416" t="s">
        <v>8374</v>
      </c>
      <c r="AH2416" t="s">
        <v>61</v>
      </c>
      <c r="AI2416" t="s">
        <v>3806</v>
      </c>
      <c r="AJ2416" t="s">
        <v>8355</v>
      </c>
      <c r="AK2416" t="s">
        <v>728</v>
      </c>
      <c r="AL2416" t="s">
        <v>99</v>
      </c>
      <c r="AM2416" t="s">
        <v>8179</v>
      </c>
      <c r="AN2416" t="s">
        <v>99</v>
      </c>
      <c r="AO2416">
        <v>2371</v>
      </c>
      <c r="AP2416" t="s">
        <v>8375</v>
      </c>
      <c r="AQ2416" t="s">
        <v>2184</v>
      </c>
      <c r="AR2416" t="s">
        <v>237</v>
      </c>
      <c r="AS2416" t="s">
        <v>53</v>
      </c>
      <c r="AT2416" t="s">
        <v>53</v>
      </c>
      <c r="AU2416" t="s">
        <v>53</v>
      </c>
      <c r="AV2416" t="s">
        <v>53</v>
      </c>
      <c r="AW2416" t="s">
        <v>53</v>
      </c>
      <c r="AX2416" t="s">
        <v>61</v>
      </c>
      <c r="AY2416" t="s">
        <v>53</v>
      </c>
      <c r="AZ2416" t="s">
        <v>333</v>
      </c>
      <c r="BA2416" t="s">
        <v>93</v>
      </c>
      <c r="BB2416" t="s">
        <v>101</v>
      </c>
      <c r="BC2416" t="s">
        <v>53</v>
      </c>
      <c r="BD2416" t="s">
        <v>53</v>
      </c>
      <c r="BE2416" t="s">
        <v>53</v>
      </c>
      <c r="BF2416" t="s">
        <v>4312</v>
      </c>
      <c r="BG2416" t="s">
        <v>2797</v>
      </c>
      <c r="BH2416" t="s">
        <v>53</v>
      </c>
      <c r="BI2416" t="s">
        <v>53</v>
      </c>
    </row>
    <row r="2417" spans="1:61" x14ac:dyDescent="0.25">
      <c r="A2417" t="s">
        <v>53</v>
      </c>
      <c r="B2417" t="s">
        <v>54</v>
      </c>
      <c r="C2417" t="s">
        <v>53</v>
      </c>
      <c r="D2417" t="s">
        <v>54</v>
      </c>
      <c r="E2417" t="s">
        <v>53</v>
      </c>
      <c r="F2417" t="s">
        <v>54</v>
      </c>
      <c r="G2417" t="s">
        <v>54</v>
      </c>
      <c r="H2417">
        <v>1665</v>
      </c>
      <c r="I2417" t="s">
        <v>1464</v>
      </c>
      <c r="J2417" t="s">
        <v>53</v>
      </c>
      <c r="K2417" t="s">
        <v>53</v>
      </c>
      <c r="L2417" t="s">
        <v>53</v>
      </c>
      <c r="M2417" t="s">
        <v>61</v>
      </c>
      <c r="N2417" t="s">
        <v>3806</v>
      </c>
      <c r="O2417" t="s">
        <v>8355</v>
      </c>
      <c r="P2417" t="s">
        <v>728</v>
      </c>
      <c r="Q2417">
        <v>1614</v>
      </c>
      <c r="R2417" t="s">
        <v>8371</v>
      </c>
      <c r="S2417" t="s">
        <v>53</v>
      </c>
      <c r="T2417" t="s">
        <v>53</v>
      </c>
      <c r="U2417" t="s">
        <v>53</v>
      </c>
      <c r="V2417" t="s">
        <v>61</v>
      </c>
      <c r="W2417" t="s">
        <v>53</v>
      </c>
      <c r="X2417" t="s">
        <v>333</v>
      </c>
      <c r="Y2417" t="s">
        <v>53</v>
      </c>
      <c r="Z2417" t="s">
        <v>53</v>
      </c>
      <c r="AA2417" t="s">
        <v>53</v>
      </c>
      <c r="AB2417" t="s">
        <v>53</v>
      </c>
      <c r="AC2417" t="s">
        <v>8376</v>
      </c>
      <c r="AD2417" t="s">
        <v>400</v>
      </c>
      <c r="AE2417" t="s">
        <v>243</v>
      </c>
      <c r="AF2417" t="s">
        <v>53</v>
      </c>
      <c r="AG2417" t="s">
        <v>8374</v>
      </c>
      <c r="AH2417" t="s">
        <v>61</v>
      </c>
      <c r="AI2417" t="s">
        <v>3806</v>
      </c>
      <c r="AJ2417" t="s">
        <v>8355</v>
      </c>
      <c r="AK2417" t="s">
        <v>728</v>
      </c>
      <c r="AL2417" t="s">
        <v>99</v>
      </c>
      <c r="AM2417" t="s">
        <v>8179</v>
      </c>
      <c r="AN2417" t="s">
        <v>99</v>
      </c>
      <c r="AO2417">
        <v>2372</v>
      </c>
      <c r="AP2417" t="s">
        <v>8377</v>
      </c>
      <c r="AQ2417" t="s">
        <v>2184</v>
      </c>
      <c r="AR2417" t="s">
        <v>237</v>
      </c>
      <c r="AS2417" t="s">
        <v>53</v>
      </c>
      <c r="AT2417" t="s">
        <v>53</v>
      </c>
      <c r="AU2417" t="s">
        <v>53</v>
      </c>
      <c r="AV2417" t="s">
        <v>53</v>
      </c>
      <c r="AW2417" t="s">
        <v>53</v>
      </c>
      <c r="AX2417" t="s">
        <v>61</v>
      </c>
      <c r="AY2417" t="s">
        <v>53</v>
      </c>
      <c r="AZ2417" t="s">
        <v>333</v>
      </c>
      <c r="BA2417" t="s">
        <v>74</v>
      </c>
      <c r="BB2417" t="s">
        <v>225</v>
      </c>
      <c r="BC2417" t="s">
        <v>53</v>
      </c>
      <c r="BD2417" t="s">
        <v>53</v>
      </c>
      <c r="BE2417" t="s">
        <v>53</v>
      </c>
      <c r="BF2417" t="s">
        <v>8378</v>
      </c>
      <c r="BG2417" t="s">
        <v>178</v>
      </c>
      <c r="BH2417" t="s">
        <v>53</v>
      </c>
      <c r="BI2417" t="s">
        <v>53</v>
      </c>
    </row>
    <row r="2418" spans="1:61" x14ac:dyDescent="0.25">
      <c r="A2418" t="s">
        <v>53</v>
      </c>
      <c r="B2418" t="s">
        <v>54</v>
      </c>
      <c r="C2418" t="s">
        <v>55</v>
      </c>
      <c r="D2418" t="s">
        <v>54</v>
      </c>
      <c r="E2418" t="s">
        <v>110</v>
      </c>
      <c r="F2418" t="s">
        <v>54</v>
      </c>
      <c r="G2418" t="s">
        <v>54</v>
      </c>
      <c r="H2418">
        <v>1666</v>
      </c>
      <c r="I2418" t="s">
        <v>57</v>
      </c>
      <c r="J2418" t="s">
        <v>58</v>
      </c>
      <c r="K2418" t="s">
        <v>59</v>
      </c>
      <c r="L2418" t="s">
        <v>53</v>
      </c>
      <c r="M2418" t="s">
        <v>61</v>
      </c>
      <c r="N2418" t="s">
        <v>3543</v>
      </c>
      <c r="O2418" t="s">
        <v>3545</v>
      </c>
      <c r="P2418" t="s">
        <v>64</v>
      </c>
      <c r="Q2418">
        <v>1615</v>
      </c>
      <c r="R2418" t="s">
        <v>8379</v>
      </c>
      <c r="S2418" t="s">
        <v>53</v>
      </c>
      <c r="T2418" t="s">
        <v>53</v>
      </c>
      <c r="U2418" t="s">
        <v>53</v>
      </c>
      <c r="V2418" t="s">
        <v>76</v>
      </c>
      <c r="W2418" t="s">
        <v>53</v>
      </c>
      <c r="X2418" t="s">
        <v>5765</v>
      </c>
      <c r="Y2418" t="s">
        <v>53</v>
      </c>
      <c r="Z2418" t="s">
        <v>53</v>
      </c>
      <c r="AA2418" t="s">
        <v>53</v>
      </c>
      <c r="AB2418" t="s">
        <v>53</v>
      </c>
      <c r="AC2418" t="s">
        <v>5999</v>
      </c>
      <c r="AD2418" t="s">
        <v>8380</v>
      </c>
      <c r="AE2418" t="s">
        <v>3543</v>
      </c>
      <c r="AF2418" t="s">
        <v>53</v>
      </c>
      <c r="AG2418" t="s">
        <v>3545</v>
      </c>
      <c r="AH2418" t="s">
        <v>61</v>
      </c>
      <c r="AI2418" t="s">
        <v>3543</v>
      </c>
      <c r="AJ2418" t="s">
        <v>3545</v>
      </c>
      <c r="AK2418" t="s">
        <v>64</v>
      </c>
      <c r="AL2418" t="s">
        <v>206</v>
      </c>
      <c r="AM2418" t="s">
        <v>8182</v>
      </c>
      <c r="AN2418" t="s">
        <v>112</v>
      </c>
      <c r="AO2418">
        <v>2374</v>
      </c>
      <c r="AP2418" t="s">
        <v>8381</v>
      </c>
      <c r="AQ2418" t="s">
        <v>70</v>
      </c>
      <c r="AR2418" t="s">
        <v>616</v>
      </c>
      <c r="AS2418" t="s">
        <v>72</v>
      </c>
      <c r="AT2418" t="s">
        <v>53</v>
      </c>
      <c r="AU2418" t="s">
        <v>53</v>
      </c>
      <c r="AV2418" t="s">
        <v>53</v>
      </c>
      <c r="AW2418" t="s">
        <v>53</v>
      </c>
      <c r="AX2418" t="s">
        <v>76</v>
      </c>
      <c r="AY2418" t="s">
        <v>53</v>
      </c>
      <c r="AZ2418" t="s">
        <v>5765</v>
      </c>
      <c r="BA2418" t="s">
        <v>93</v>
      </c>
      <c r="BB2418" t="s">
        <v>53</v>
      </c>
      <c r="BC2418" t="s">
        <v>53</v>
      </c>
      <c r="BD2418" t="s">
        <v>53</v>
      </c>
      <c r="BE2418" t="s">
        <v>53</v>
      </c>
      <c r="BF2418" t="s">
        <v>8382</v>
      </c>
      <c r="BG2418" t="s">
        <v>85</v>
      </c>
      <c r="BH2418" t="s">
        <v>53</v>
      </c>
      <c r="BI2418" t="s">
        <v>53</v>
      </c>
    </row>
    <row r="2419" spans="1:61" x14ac:dyDescent="0.25">
      <c r="A2419" t="s">
        <v>53</v>
      </c>
      <c r="B2419" t="s">
        <v>54</v>
      </c>
      <c r="C2419" t="s">
        <v>55</v>
      </c>
      <c r="D2419" t="s">
        <v>54</v>
      </c>
      <c r="E2419" t="s">
        <v>110</v>
      </c>
      <c r="F2419" t="s">
        <v>54</v>
      </c>
      <c r="G2419" t="s">
        <v>54</v>
      </c>
      <c r="H2419">
        <v>1666</v>
      </c>
      <c r="I2419" t="s">
        <v>57</v>
      </c>
      <c r="J2419" t="s">
        <v>58</v>
      </c>
      <c r="K2419" t="s">
        <v>59</v>
      </c>
      <c r="L2419" t="s">
        <v>53</v>
      </c>
      <c r="M2419" t="s">
        <v>61</v>
      </c>
      <c r="N2419" t="s">
        <v>3543</v>
      </c>
      <c r="O2419" t="s">
        <v>3545</v>
      </c>
      <c r="P2419" t="s">
        <v>64</v>
      </c>
      <c r="Q2419">
        <v>1615</v>
      </c>
      <c r="R2419" t="s">
        <v>8379</v>
      </c>
      <c r="S2419" t="s">
        <v>53</v>
      </c>
      <c r="T2419" t="s">
        <v>53</v>
      </c>
      <c r="U2419" t="s">
        <v>53</v>
      </c>
      <c r="V2419" t="s">
        <v>76</v>
      </c>
      <c r="W2419" t="s">
        <v>53</v>
      </c>
      <c r="X2419" t="s">
        <v>5765</v>
      </c>
      <c r="Y2419" t="s">
        <v>53</v>
      </c>
      <c r="Z2419" t="s">
        <v>53</v>
      </c>
      <c r="AA2419" t="s">
        <v>53</v>
      </c>
      <c r="AB2419" t="s">
        <v>53</v>
      </c>
      <c r="AC2419" t="s">
        <v>53</v>
      </c>
      <c r="AD2419" t="s">
        <v>53</v>
      </c>
      <c r="AE2419" t="s">
        <v>3543</v>
      </c>
      <c r="AF2419" t="s">
        <v>53</v>
      </c>
      <c r="AG2419" t="s">
        <v>3545</v>
      </c>
      <c r="AH2419" t="s">
        <v>61</v>
      </c>
      <c r="AI2419" t="s">
        <v>3543</v>
      </c>
      <c r="AJ2419" t="s">
        <v>3545</v>
      </c>
      <c r="AK2419" t="s">
        <v>64</v>
      </c>
      <c r="AL2419" t="s">
        <v>53</v>
      </c>
      <c r="AM2419" t="s">
        <v>8182</v>
      </c>
      <c r="AN2419" t="s">
        <v>53</v>
      </c>
      <c r="AO2419">
        <v>2375</v>
      </c>
      <c r="AP2419" t="s">
        <v>8383</v>
      </c>
      <c r="AQ2419" t="s">
        <v>70</v>
      </c>
      <c r="AR2419" t="s">
        <v>219</v>
      </c>
      <c r="AS2419" t="s">
        <v>263</v>
      </c>
      <c r="AT2419" t="s">
        <v>53</v>
      </c>
      <c r="AU2419" t="s">
        <v>53</v>
      </c>
      <c r="AV2419" t="s">
        <v>53</v>
      </c>
      <c r="AW2419" t="s">
        <v>53</v>
      </c>
      <c r="AX2419" t="s">
        <v>76</v>
      </c>
      <c r="AY2419" t="s">
        <v>53</v>
      </c>
      <c r="AZ2419" t="s">
        <v>5765</v>
      </c>
      <c r="BA2419" t="s">
        <v>146</v>
      </c>
      <c r="BB2419" t="s">
        <v>53</v>
      </c>
      <c r="BC2419" t="s">
        <v>53</v>
      </c>
      <c r="BD2419" t="s">
        <v>53</v>
      </c>
      <c r="BE2419" t="s">
        <v>53</v>
      </c>
      <c r="BF2419" t="s">
        <v>53</v>
      </c>
      <c r="BG2419" t="s">
        <v>53</v>
      </c>
      <c r="BH2419" t="s">
        <v>53</v>
      </c>
      <c r="BI2419" t="s">
        <v>53</v>
      </c>
    </row>
    <row r="2420" spans="1:61" x14ac:dyDescent="0.25">
      <c r="A2420" t="s">
        <v>53</v>
      </c>
      <c r="B2420" t="s">
        <v>54</v>
      </c>
      <c r="C2420" t="s">
        <v>55</v>
      </c>
      <c r="D2420" t="s">
        <v>54</v>
      </c>
      <c r="E2420" t="s">
        <v>110</v>
      </c>
      <c r="F2420" t="s">
        <v>54</v>
      </c>
      <c r="G2420" t="s">
        <v>54</v>
      </c>
      <c r="H2420">
        <v>1666</v>
      </c>
      <c r="I2420" t="s">
        <v>57</v>
      </c>
      <c r="J2420" t="s">
        <v>58</v>
      </c>
      <c r="K2420" t="s">
        <v>59</v>
      </c>
      <c r="L2420" t="s">
        <v>53</v>
      </c>
      <c r="M2420" t="s">
        <v>61</v>
      </c>
      <c r="N2420" t="s">
        <v>3543</v>
      </c>
      <c r="O2420" t="s">
        <v>3545</v>
      </c>
      <c r="P2420" t="s">
        <v>64</v>
      </c>
      <c r="Q2420">
        <v>1615</v>
      </c>
      <c r="R2420" t="s">
        <v>8379</v>
      </c>
      <c r="S2420" t="s">
        <v>53</v>
      </c>
      <c r="T2420" t="s">
        <v>53</v>
      </c>
      <c r="U2420" t="s">
        <v>53</v>
      </c>
      <c r="V2420" t="s">
        <v>76</v>
      </c>
      <c r="W2420" t="s">
        <v>53</v>
      </c>
      <c r="X2420" t="s">
        <v>5765</v>
      </c>
      <c r="Y2420" t="s">
        <v>53</v>
      </c>
      <c r="Z2420" t="s">
        <v>53</v>
      </c>
      <c r="AA2420" t="s">
        <v>53</v>
      </c>
      <c r="AB2420" t="s">
        <v>53</v>
      </c>
      <c r="AC2420" t="s">
        <v>8384</v>
      </c>
      <c r="AD2420" t="s">
        <v>8385</v>
      </c>
      <c r="AE2420" t="s">
        <v>3545</v>
      </c>
      <c r="AF2420" t="s">
        <v>53</v>
      </c>
      <c r="AG2420" t="s">
        <v>5610</v>
      </c>
      <c r="AH2420" t="s">
        <v>61</v>
      </c>
      <c r="AI2420" t="s">
        <v>3543</v>
      </c>
      <c r="AJ2420" t="s">
        <v>3545</v>
      </c>
      <c r="AK2420" t="s">
        <v>64</v>
      </c>
      <c r="AL2420" t="s">
        <v>150</v>
      </c>
      <c r="AM2420" t="s">
        <v>8182</v>
      </c>
      <c r="AN2420" t="s">
        <v>65</v>
      </c>
      <c r="AO2420">
        <v>2379</v>
      </c>
      <c r="AP2420" t="s">
        <v>8386</v>
      </c>
      <c r="AQ2420" t="s">
        <v>70</v>
      </c>
      <c r="AR2420" t="s">
        <v>616</v>
      </c>
      <c r="AS2420" t="s">
        <v>72</v>
      </c>
      <c r="AT2420" t="s">
        <v>53</v>
      </c>
      <c r="AU2420" t="s">
        <v>53</v>
      </c>
      <c r="AV2420" t="s">
        <v>53</v>
      </c>
      <c r="AW2420" t="s">
        <v>53</v>
      </c>
      <c r="AX2420" t="s">
        <v>76</v>
      </c>
      <c r="AY2420" t="s">
        <v>53</v>
      </c>
      <c r="AZ2420" t="s">
        <v>5765</v>
      </c>
      <c r="BA2420" t="s">
        <v>74</v>
      </c>
      <c r="BB2420" t="s">
        <v>53</v>
      </c>
      <c r="BC2420" t="s">
        <v>53</v>
      </c>
      <c r="BD2420" t="s">
        <v>53</v>
      </c>
      <c r="BE2420" t="s">
        <v>53</v>
      </c>
      <c r="BF2420" t="s">
        <v>8384</v>
      </c>
      <c r="BG2420" t="s">
        <v>185</v>
      </c>
      <c r="BH2420" t="s">
        <v>53</v>
      </c>
      <c r="BI2420" t="s">
        <v>53</v>
      </c>
    </row>
    <row r="2421" spans="1:61" x14ac:dyDescent="0.25">
      <c r="A2421" t="s">
        <v>53</v>
      </c>
      <c r="B2421" t="s">
        <v>54</v>
      </c>
      <c r="C2421" t="s">
        <v>55</v>
      </c>
      <c r="D2421" t="s">
        <v>54</v>
      </c>
      <c r="E2421" t="s">
        <v>56</v>
      </c>
      <c r="F2421" t="s">
        <v>54</v>
      </c>
      <c r="G2421" t="s">
        <v>54</v>
      </c>
      <c r="H2421">
        <v>1667</v>
      </c>
      <c r="I2421" t="s">
        <v>57</v>
      </c>
      <c r="J2421" t="s">
        <v>58</v>
      </c>
      <c r="K2421" t="s">
        <v>104</v>
      </c>
      <c r="L2421" t="s">
        <v>53</v>
      </c>
      <c r="M2421" t="s">
        <v>111</v>
      </c>
      <c r="N2421" t="s">
        <v>8387</v>
      </c>
      <c r="O2421" t="s">
        <v>5211</v>
      </c>
      <c r="P2421" t="s">
        <v>64</v>
      </c>
      <c r="Q2421">
        <v>1617</v>
      </c>
      <c r="R2421" t="s">
        <v>8388</v>
      </c>
      <c r="S2421" t="s">
        <v>53</v>
      </c>
      <c r="T2421" t="s">
        <v>53</v>
      </c>
      <c r="U2421" t="s">
        <v>53</v>
      </c>
      <c r="V2421" t="s">
        <v>111</v>
      </c>
      <c r="W2421" t="s">
        <v>53</v>
      </c>
      <c r="X2421" t="s">
        <v>179</v>
      </c>
      <c r="Y2421" t="s">
        <v>53</v>
      </c>
      <c r="Z2421" t="s">
        <v>53</v>
      </c>
      <c r="AA2421" t="s">
        <v>53</v>
      </c>
      <c r="AB2421" t="s">
        <v>53</v>
      </c>
      <c r="AC2421" t="s">
        <v>8389</v>
      </c>
      <c r="AD2421" t="s">
        <v>8390</v>
      </c>
      <c r="AE2421" t="s">
        <v>3545</v>
      </c>
      <c r="AF2421" t="s">
        <v>53</v>
      </c>
      <c r="AG2421" t="s">
        <v>5610</v>
      </c>
      <c r="AH2421" t="s">
        <v>111</v>
      </c>
      <c r="AI2421" t="s">
        <v>8387</v>
      </c>
      <c r="AJ2421" t="s">
        <v>5211</v>
      </c>
      <c r="AK2421" t="s">
        <v>64</v>
      </c>
      <c r="AL2421" t="s">
        <v>206</v>
      </c>
      <c r="AM2421" t="s">
        <v>8193</v>
      </c>
      <c r="AN2421" t="s">
        <v>251</v>
      </c>
      <c r="AO2421">
        <v>2378</v>
      </c>
      <c r="AP2421" t="s">
        <v>8391</v>
      </c>
      <c r="AQ2421" t="s">
        <v>70</v>
      </c>
      <c r="AR2421" t="s">
        <v>616</v>
      </c>
      <c r="AS2421" t="s">
        <v>72</v>
      </c>
      <c r="AT2421" t="s">
        <v>53</v>
      </c>
      <c r="AU2421" t="s">
        <v>53</v>
      </c>
      <c r="AV2421" t="s">
        <v>53</v>
      </c>
      <c r="AW2421" t="s">
        <v>53</v>
      </c>
      <c r="AX2421" t="s">
        <v>111</v>
      </c>
      <c r="AY2421" t="s">
        <v>53</v>
      </c>
      <c r="AZ2421" t="s">
        <v>179</v>
      </c>
      <c r="BA2421" t="s">
        <v>93</v>
      </c>
      <c r="BB2421" t="s">
        <v>225</v>
      </c>
      <c r="BC2421" t="s">
        <v>53</v>
      </c>
      <c r="BD2421" t="s">
        <v>53</v>
      </c>
      <c r="BE2421" t="s">
        <v>53</v>
      </c>
      <c r="BF2421" t="s">
        <v>8392</v>
      </c>
      <c r="BG2421" t="s">
        <v>117</v>
      </c>
      <c r="BH2421" t="s">
        <v>53</v>
      </c>
      <c r="BI2421" t="s">
        <v>53</v>
      </c>
    </row>
    <row r="2422" spans="1:61" x14ac:dyDescent="0.25">
      <c r="A2422" t="s">
        <v>53</v>
      </c>
      <c r="B2422" t="s">
        <v>54</v>
      </c>
      <c r="C2422" t="s">
        <v>53</v>
      </c>
      <c r="D2422" t="s">
        <v>54</v>
      </c>
      <c r="E2422" t="s">
        <v>53</v>
      </c>
      <c r="F2422" t="s">
        <v>54</v>
      </c>
      <c r="G2422" t="s">
        <v>54</v>
      </c>
      <c r="H2422">
        <v>1668</v>
      </c>
      <c r="I2422" t="s">
        <v>1464</v>
      </c>
      <c r="J2422" t="s">
        <v>53</v>
      </c>
      <c r="K2422" t="s">
        <v>53</v>
      </c>
      <c r="L2422" t="s">
        <v>53</v>
      </c>
      <c r="M2422" t="s">
        <v>53</v>
      </c>
      <c r="N2422" t="s">
        <v>53</v>
      </c>
      <c r="O2422" t="s">
        <v>53</v>
      </c>
      <c r="P2422" t="s">
        <v>53</v>
      </c>
      <c r="Q2422">
        <v>1618</v>
      </c>
      <c r="R2422" t="s">
        <v>8393</v>
      </c>
      <c r="S2422" t="s">
        <v>53</v>
      </c>
      <c r="T2422" t="s">
        <v>53</v>
      </c>
      <c r="U2422" t="s">
        <v>53</v>
      </c>
      <c r="V2422" t="s">
        <v>53</v>
      </c>
      <c r="W2422" t="s">
        <v>53</v>
      </c>
      <c r="X2422" t="s">
        <v>53</v>
      </c>
      <c r="Y2422" t="s">
        <v>53</v>
      </c>
      <c r="Z2422" t="s">
        <v>53</v>
      </c>
      <c r="AA2422" t="s">
        <v>53</v>
      </c>
      <c r="AB2422" t="s">
        <v>53</v>
      </c>
      <c r="AC2422" t="s">
        <v>53</v>
      </c>
      <c r="AD2422" t="s">
        <v>53</v>
      </c>
      <c r="AE2422" t="s">
        <v>53</v>
      </c>
      <c r="AF2422" t="s">
        <v>53</v>
      </c>
      <c r="AG2422" t="s">
        <v>53</v>
      </c>
      <c r="AH2422" t="s">
        <v>53</v>
      </c>
      <c r="AI2422" t="s">
        <v>53</v>
      </c>
      <c r="AJ2422" t="s">
        <v>53</v>
      </c>
      <c r="AK2422" t="s">
        <v>53</v>
      </c>
      <c r="AL2422" t="s">
        <v>53</v>
      </c>
      <c r="AM2422" t="s">
        <v>53</v>
      </c>
      <c r="AN2422" t="s">
        <v>53</v>
      </c>
      <c r="AO2422" t="s">
        <v>53</v>
      </c>
      <c r="AP2422" t="s">
        <v>53</v>
      </c>
      <c r="AQ2422" t="s">
        <v>53</v>
      </c>
      <c r="AR2422" t="s">
        <v>53</v>
      </c>
      <c r="AS2422" t="s">
        <v>53</v>
      </c>
      <c r="AT2422" t="s">
        <v>53</v>
      </c>
      <c r="AU2422" t="s">
        <v>53</v>
      </c>
      <c r="AV2422" t="s">
        <v>53</v>
      </c>
      <c r="AW2422" t="s">
        <v>53</v>
      </c>
      <c r="AX2422" t="s">
        <v>53</v>
      </c>
      <c r="AY2422" t="s">
        <v>53</v>
      </c>
      <c r="AZ2422" t="s">
        <v>53</v>
      </c>
      <c r="BA2422" t="s">
        <v>53</v>
      </c>
      <c r="BB2422" t="s">
        <v>53</v>
      </c>
      <c r="BC2422" t="s">
        <v>53</v>
      </c>
      <c r="BD2422" t="s">
        <v>53</v>
      </c>
      <c r="BE2422" t="s">
        <v>53</v>
      </c>
      <c r="BF2422" t="s">
        <v>53</v>
      </c>
      <c r="BG2422" t="s">
        <v>53</v>
      </c>
      <c r="BH2422" t="s">
        <v>53</v>
      </c>
      <c r="BI2422" t="s">
        <v>53</v>
      </c>
    </row>
    <row r="2423" spans="1:61" x14ac:dyDescent="0.25">
      <c r="A2423" t="s">
        <v>53</v>
      </c>
      <c r="B2423" t="s">
        <v>54</v>
      </c>
      <c r="C2423" t="s">
        <v>53</v>
      </c>
      <c r="D2423" t="s">
        <v>54</v>
      </c>
      <c r="E2423" t="s">
        <v>53</v>
      </c>
      <c r="F2423" t="s">
        <v>54</v>
      </c>
      <c r="G2423" t="s">
        <v>54</v>
      </c>
      <c r="H2423">
        <v>1669</v>
      </c>
      <c r="I2423" t="s">
        <v>1464</v>
      </c>
      <c r="J2423" t="s">
        <v>53</v>
      </c>
      <c r="K2423" t="s">
        <v>53</v>
      </c>
      <c r="L2423" t="s">
        <v>53</v>
      </c>
      <c r="M2423" t="s">
        <v>131</v>
      </c>
      <c r="N2423" t="s">
        <v>5612</v>
      </c>
      <c r="O2423" t="s">
        <v>8394</v>
      </c>
      <c r="P2423" t="s">
        <v>53</v>
      </c>
      <c r="Q2423">
        <v>1619</v>
      </c>
      <c r="R2423" t="s">
        <v>8395</v>
      </c>
      <c r="S2423" t="s">
        <v>53</v>
      </c>
      <c r="T2423" t="s">
        <v>53</v>
      </c>
      <c r="U2423" t="s">
        <v>53</v>
      </c>
      <c r="V2423" t="s">
        <v>131</v>
      </c>
      <c r="W2423" t="s">
        <v>53</v>
      </c>
      <c r="X2423" t="s">
        <v>557</v>
      </c>
      <c r="Y2423" t="s">
        <v>53</v>
      </c>
      <c r="Z2423" t="s">
        <v>53</v>
      </c>
      <c r="AA2423" t="s">
        <v>53</v>
      </c>
      <c r="AB2423" t="s">
        <v>53</v>
      </c>
      <c r="AC2423" t="s">
        <v>6533</v>
      </c>
      <c r="AD2423" t="s">
        <v>2673</v>
      </c>
      <c r="AE2423" t="s">
        <v>3545</v>
      </c>
      <c r="AF2423" t="s">
        <v>53</v>
      </c>
      <c r="AG2423" t="s">
        <v>5610</v>
      </c>
      <c r="AH2423" t="s">
        <v>131</v>
      </c>
      <c r="AI2423" t="s">
        <v>5612</v>
      </c>
      <c r="AJ2423" t="s">
        <v>8394</v>
      </c>
      <c r="AK2423" t="s">
        <v>53</v>
      </c>
      <c r="AL2423" t="s">
        <v>150</v>
      </c>
      <c r="AM2423" t="s">
        <v>8199</v>
      </c>
      <c r="AN2423" t="s">
        <v>65</v>
      </c>
      <c r="AO2423">
        <v>2381</v>
      </c>
      <c r="AP2423" t="s">
        <v>8396</v>
      </c>
      <c r="AQ2423" t="s">
        <v>4182</v>
      </c>
      <c r="AR2423" t="s">
        <v>616</v>
      </c>
      <c r="AS2423" t="s">
        <v>274</v>
      </c>
      <c r="AT2423" t="s">
        <v>53</v>
      </c>
      <c r="AU2423" t="s">
        <v>53</v>
      </c>
      <c r="AV2423" t="s">
        <v>53</v>
      </c>
      <c r="AW2423" t="s">
        <v>53</v>
      </c>
      <c r="AX2423" t="s">
        <v>131</v>
      </c>
      <c r="AY2423" t="s">
        <v>53</v>
      </c>
      <c r="AZ2423" t="s">
        <v>557</v>
      </c>
      <c r="BA2423" t="s">
        <v>74</v>
      </c>
      <c r="BB2423" t="s">
        <v>101</v>
      </c>
      <c r="BC2423" t="s">
        <v>53</v>
      </c>
      <c r="BD2423" t="s">
        <v>53</v>
      </c>
      <c r="BE2423" t="s">
        <v>53</v>
      </c>
      <c r="BF2423" t="s">
        <v>6533</v>
      </c>
      <c r="BG2423" t="s">
        <v>112</v>
      </c>
      <c r="BH2423" t="s">
        <v>53</v>
      </c>
      <c r="BI2423" t="s">
        <v>53</v>
      </c>
    </row>
    <row r="2424" spans="1:61" x14ac:dyDescent="0.25">
      <c r="A2424" t="s">
        <v>53</v>
      </c>
      <c r="B2424" t="s">
        <v>54</v>
      </c>
      <c r="C2424" t="s">
        <v>53</v>
      </c>
      <c r="D2424" t="s">
        <v>54</v>
      </c>
      <c r="E2424" t="s">
        <v>56</v>
      </c>
      <c r="F2424" t="s">
        <v>54</v>
      </c>
      <c r="G2424" t="s">
        <v>54</v>
      </c>
      <c r="H2424">
        <v>1670</v>
      </c>
      <c r="I2424" t="s">
        <v>1464</v>
      </c>
      <c r="J2424" t="s">
        <v>53</v>
      </c>
      <c r="K2424" t="s">
        <v>53</v>
      </c>
      <c r="L2424" t="s">
        <v>53</v>
      </c>
      <c r="M2424" t="s">
        <v>61</v>
      </c>
      <c r="N2424" t="s">
        <v>3545</v>
      </c>
      <c r="O2424" t="s">
        <v>8394</v>
      </c>
      <c r="P2424" t="s">
        <v>64</v>
      </c>
      <c r="Q2424">
        <v>1620</v>
      </c>
      <c r="R2424" t="s">
        <v>8397</v>
      </c>
      <c r="S2424" t="s">
        <v>61</v>
      </c>
      <c r="T2424" t="s">
        <v>53</v>
      </c>
      <c r="U2424" t="s">
        <v>172</v>
      </c>
      <c r="V2424" t="s">
        <v>61</v>
      </c>
      <c r="W2424" t="s">
        <v>53</v>
      </c>
      <c r="X2424" t="s">
        <v>173</v>
      </c>
      <c r="Y2424" t="s">
        <v>53</v>
      </c>
      <c r="Z2424" t="s">
        <v>53</v>
      </c>
      <c r="AA2424" t="s">
        <v>53</v>
      </c>
      <c r="AB2424" t="s">
        <v>53</v>
      </c>
      <c r="AC2424" t="s">
        <v>5421</v>
      </c>
      <c r="AD2424" t="s">
        <v>5756</v>
      </c>
      <c r="AE2424" t="s">
        <v>3545</v>
      </c>
      <c r="AF2424" t="s">
        <v>53</v>
      </c>
      <c r="AG2424" t="s">
        <v>5610</v>
      </c>
      <c r="AH2424" t="s">
        <v>61</v>
      </c>
      <c r="AI2424" t="s">
        <v>3545</v>
      </c>
      <c r="AJ2424" t="s">
        <v>8394</v>
      </c>
      <c r="AK2424" t="s">
        <v>64</v>
      </c>
      <c r="AL2424" t="s">
        <v>98</v>
      </c>
      <c r="AM2424" t="s">
        <v>8202</v>
      </c>
      <c r="AN2424" t="s">
        <v>99</v>
      </c>
      <c r="AO2424">
        <v>2382</v>
      </c>
      <c r="AP2424" t="s">
        <v>8398</v>
      </c>
      <c r="AQ2424" t="s">
        <v>2184</v>
      </c>
      <c r="AR2424" t="s">
        <v>616</v>
      </c>
      <c r="AS2424" t="s">
        <v>72</v>
      </c>
      <c r="AT2424" t="s">
        <v>53</v>
      </c>
      <c r="AU2424" t="s">
        <v>61</v>
      </c>
      <c r="AV2424" t="s">
        <v>53</v>
      </c>
      <c r="AW2424" t="s">
        <v>172</v>
      </c>
      <c r="AX2424" t="s">
        <v>61</v>
      </c>
      <c r="AY2424" t="s">
        <v>53</v>
      </c>
      <c r="AZ2424" t="s">
        <v>173</v>
      </c>
      <c r="BA2424" t="s">
        <v>93</v>
      </c>
      <c r="BB2424" t="s">
        <v>101</v>
      </c>
      <c r="BC2424" t="s">
        <v>53</v>
      </c>
      <c r="BD2424" t="s">
        <v>53</v>
      </c>
      <c r="BE2424" t="s">
        <v>53</v>
      </c>
      <c r="BF2424" t="s">
        <v>8399</v>
      </c>
      <c r="BG2424" t="s">
        <v>82</v>
      </c>
      <c r="BH2424" t="s">
        <v>53</v>
      </c>
      <c r="BI2424" t="s">
        <v>53</v>
      </c>
    </row>
    <row r="2425" spans="1:61" x14ac:dyDescent="0.25">
      <c r="A2425" t="s">
        <v>53</v>
      </c>
      <c r="B2425" t="s">
        <v>54</v>
      </c>
      <c r="C2425" t="s">
        <v>53</v>
      </c>
      <c r="D2425" t="s">
        <v>54</v>
      </c>
      <c r="E2425" t="s">
        <v>56</v>
      </c>
      <c r="F2425" t="s">
        <v>54</v>
      </c>
      <c r="G2425" t="s">
        <v>54</v>
      </c>
      <c r="H2425">
        <v>1670</v>
      </c>
      <c r="I2425" t="s">
        <v>1464</v>
      </c>
      <c r="J2425" t="s">
        <v>53</v>
      </c>
      <c r="K2425" t="s">
        <v>53</v>
      </c>
      <c r="L2425" t="s">
        <v>53</v>
      </c>
      <c r="M2425" t="s">
        <v>61</v>
      </c>
      <c r="N2425" t="s">
        <v>3545</v>
      </c>
      <c r="O2425" t="s">
        <v>8394</v>
      </c>
      <c r="P2425" t="s">
        <v>64</v>
      </c>
      <c r="Q2425">
        <v>1620</v>
      </c>
      <c r="R2425" t="s">
        <v>8397</v>
      </c>
      <c r="S2425" t="s">
        <v>61</v>
      </c>
      <c r="T2425" t="s">
        <v>53</v>
      </c>
      <c r="U2425" t="s">
        <v>172</v>
      </c>
      <c r="V2425" t="s">
        <v>61</v>
      </c>
      <c r="W2425" t="s">
        <v>53</v>
      </c>
      <c r="X2425" t="s">
        <v>173</v>
      </c>
      <c r="Y2425" t="s">
        <v>53</v>
      </c>
      <c r="Z2425" t="s">
        <v>53</v>
      </c>
      <c r="AA2425" t="s">
        <v>53</v>
      </c>
      <c r="AB2425" t="s">
        <v>53</v>
      </c>
      <c r="AC2425" t="s">
        <v>8400</v>
      </c>
      <c r="AD2425" t="s">
        <v>2554</v>
      </c>
      <c r="AE2425" t="s">
        <v>3545</v>
      </c>
      <c r="AF2425" t="s">
        <v>53</v>
      </c>
      <c r="AG2425" t="s">
        <v>5610</v>
      </c>
      <c r="AH2425" t="s">
        <v>61</v>
      </c>
      <c r="AI2425" t="s">
        <v>3545</v>
      </c>
      <c r="AJ2425" t="s">
        <v>8394</v>
      </c>
      <c r="AK2425" t="s">
        <v>64</v>
      </c>
      <c r="AL2425" t="s">
        <v>1018</v>
      </c>
      <c r="AM2425" t="s">
        <v>8202</v>
      </c>
      <c r="AN2425" t="s">
        <v>151</v>
      </c>
      <c r="AO2425">
        <v>2383</v>
      </c>
      <c r="AP2425" t="s">
        <v>8401</v>
      </c>
      <c r="AQ2425" t="s">
        <v>2184</v>
      </c>
      <c r="AR2425" t="s">
        <v>616</v>
      </c>
      <c r="AS2425" t="s">
        <v>72</v>
      </c>
      <c r="AT2425" t="s">
        <v>53</v>
      </c>
      <c r="AU2425" t="s">
        <v>61</v>
      </c>
      <c r="AV2425" t="s">
        <v>53</v>
      </c>
      <c r="AW2425" t="s">
        <v>172</v>
      </c>
      <c r="AX2425" t="s">
        <v>61</v>
      </c>
      <c r="AY2425" t="s">
        <v>53</v>
      </c>
      <c r="AZ2425" t="s">
        <v>173</v>
      </c>
      <c r="BA2425" t="s">
        <v>74</v>
      </c>
      <c r="BB2425" t="s">
        <v>101</v>
      </c>
      <c r="BC2425" t="s">
        <v>53</v>
      </c>
      <c r="BD2425" t="s">
        <v>53</v>
      </c>
      <c r="BE2425" t="s">
        <v>53</v>
      </c>
      <c r="BF2425" t="s">
        <v>8402</v>
      </c>
      <c r="BG2425" t="s">
        <v>280</v>
      </c>
      <c r="BH2425" t="s">
        <v>53</v>
      </c>
      <c r="BI2425" t="s">
        <v>53</v>
      </c>
    </row>
    <row r="2426" spans="1:61" x14ac:dyDescent="0.25">
      <c r="A2426" t="s">
        <v>53</v>
      </c>
      <c r="B2426" t="s">
        <v>54</v>
      </c>
      <c r="C2426" t="s">
        <v>53</v>
      </c>
      <c r="D2426" t="s">
        <v>54</v>
      </c>
      <c r="E2426" t="s">
        <v>56</v>
      </c>
      <c r="F2426" t="s">
        <v>54</v>
      </c>
      <c r="G2426" t="s">
        <v>54</v>
      </c>
      <c r="H2426">
        <v>1670</v>
      </c>
      <c r="I2426" t="s">
        <v>1464</v>
      </c>
      <c r="J2426" t="s">
        <v>53</v>
      </c>
      <c r="K2426" t="s">
        <v>53</v>
      </c>
      <c r="L2426" t="s">
        <v>53</v>
      </c>
      <c r="M2426" t="s">
        <v>61</v>
      </c>
      <c r="N2426" t="s">
        <v>3545</v>
      </c>
      <c r="O2426" t="s">
        <v>8394</v>
      </c>
      <c r="P2426" t="s">
        <v>64</v>
      </c>
      <c r="Q2426">
        <v>1620</v>
      </c>
      <c r="R2426" t="s">
        <v>8397</v>
      </c>
      <c r="S2426" t="s">
        <v>61</v>
      </c>
      <c r="T2426" t="s">
        <v>53</v>
      </c>
      <c r="U2426" t="s">
        <v>172</v>
      </c>
      <c r="V2426" t="s">
        <v>61</v>
      </c>
      <c r="W2426" t="s">
        <v>53</v>
      </c>
      <c r="X2426" t="s">
        <v>173</v>
      </c>
      <c r="Y2426" t="s">
        <v>53</v>
      </c>
      <c r="Z2426" t="s">
        <v>53</v>
      </c>
      <c r="AA2426" t="s">
        <v>53</v>
      </c>
      <c r="AB2426" t="s">
        <v>53</v>
      </c>
      <c r="AC2426" t="s">
        <v>53</v>
      </c>
      <c r="AD2426" t="s">
        <v>53</v>
      </c>
      <c r="AE2426" t="s">
        <v>3545</v>
      </c>
      <c r="AF2426" t="s">
        <v>53</v>
      </c>
      <c r="AG2426" t="s">
        <v>5610</v>
      </c>
      <c r="AH2426" t="s">
        <v>61</v>
      </c>
      <c r="AI2426" t="s">
        <v>3545</v>
      </c>
      <c r="AJ2426" t="s">
        <v>8394</v>
      </c>
      <c r="AK2426" t="s">
        <v>64</v>
      </c>
      <c r="AL2426" t="s">
        <v>53</v>
      </c>
      <c r="AM2426" t="s">
        <v>8202</v>
      </c>
      <c r="AN2426" t="s">
        <v>53</v>
      </c>
      <c r="AO2426">
        <v>2384</v>
      </c>
      <c r="AP2426" t="s">
        <v>8403</v>
      </c>
      <c r="AQ2426" t="s">
        <v>2184</v>
      </c>
      <c r="AR2426" t="s">
        <v>616</v>
      </c>
      <c r="AS2426" t="s">
        <v>263</v>
      </c>
      <c r="AT2426" t="s">
        <v>53</v>
      </c>
      <c r="AU2426" t="s">
        <v>61</v>
      </c>
      <c r="AV2426" t="s">
        <v>53</v>
      </c>
      <c r="AW2426" t="s">
        <v>172</v>
      </c>
      <c r="AX2426" t="s">
        <v>61</v>
      </c>
      <c r="AY2426" t="s">
        <v>53</v>
      </c>
      <c r="AZ2426" t="s">
        <v>173</v>
      </c>
      <c r="BA2426" t="s">
        <v>146</v>
      </c>
      <c r="BB2426" t="s">
        <v>53</v>
      </c>
      <c r="BC2426" t="s">
        <v>53</v>
      </c>
      <c r="BD2426" t="s">
        <v>53</v>
      </c>
      <c r="BE2426" t="s">
        <v>53</v>
      </c>
      <c r="BF2426" t="s">
        <v>53</v>
      </c>
      <c r="BG2426" t="s">
        <v>53</v>
      </c>
      <c r="BH2426" t="s">
        <v>53</v>
      </c>
      <c r="BI2426" t="s">
        <v>53</v>
      </c>
    </row>
    <row r="2427" spans="1:61" x14ac:dyDescent="0.25">
      <c r="A2427" t="s">
        <v>53</v>
      </c>
      <c r="B2427" t="s">
        <v>54</v>
      </c>
      <c r="C2427" t="s">
        <v>55</v>
      </c>
      <c r="D2427" t="s">
        <v>54</v>
      </c>
      <c r="E2427" t="s">
        <v>110</v>
      </c>
      <c r="F2427" t="s">
        <v>54</v>
      </c>
      <c r="G2427" t="s">
        <v>54</v>
      </c>
      <c r="H2427">
        <v>1671</v>
      </c>
      <c r="I2427" t="s">
        <v>57</v>
      </c>
      <c r="J2427" t="s">
        <v>58</v>
      </c>
      <c r="K2427" t="s">
        <v>104</v>
      </c>
      <c r="L2427" t="s">
        <v>53</v>
      </c>
      <c r="M2427" t="s">
        <v>485</v>
      </c>
      <c r="N2427" t="s">
        <v>53</v>
      </c>
      <c r="O2427" t="s">
        <v>8404</v>
      </c>
      <c r="P2427" t="s">
        <v>53</v>
      </c>
      <c r="Q2427">
        <v>1621</v>
      </c>
      <c r="R2427" t="s">
        <v>8405</v>
      </c>
      <c r="S2427" t="s">
        <v>53</v>
      </c>
      <c r="T2427" t="s">
        <v>53</v>
      </c>
      <c r="U2427" t="s">
        <v>53</v>
      </c>
      <c r="V2427" t="s">
        <v>131</v>
      </c>
      <c r="W2427" t="s">
        <v>53</v>
      </c>
      <c r="X2427" t="s">
        <v>557</v>
      </c>
      <c r="Y2427" t="s">
        <v>53</v>
      </c>
      <c r="Z2427" t="s">
        <v>53</v>
      </c>
      <c r="AA2427" t="s">
        <v>53</v>
      </c>
      <c r="AB2427" t="s">
        <v>53</v>
      </c>
      <c r="AC2427" t="s">
        <v>5024</v>
      </c>
      <c r="AD2427" t="s">
        <v>8190</v>
      </c>
      <c r="AE2427" t="s">
        <v>5610</v>
      </c>
      <c r="AF2427" t="s">
        <v>53</v>
      </c>
      <c r="AG2427" t="s">
        <v>5610</v>
      </c>
      <c r="AH2427" t="s">
        <v>485</v>
      </c>
      <c r="AI2427" t="s">
        <v>53</v>
      </c>
      <c r="AJ2427" t="s">
        <v>8404</v>
      </c>
      <c r="AK2427" t="s">
        <v>53</v>
      </c>
      <c r="AL2427" t="s">
        <v>98</v>
      </c>
      <c r="AM2427" t="s">
        <v>8208</v>
      </c>
      <c r="AN2427" t="s">
        <v>99</v>
      </c>
      <c r="AO2427">
        <v>2385</v>
      </c>
      <c r="AP2427" t="s">
        <v>8406</v>
      </c>
      <c r="AQ2427" t="s">
        <v>70</v>
      </c>
      <c r="AR2427" t="s">
        <v>616</v>
      </c>
      <c r="AS2427" t="s">
        <v>274</v>
      </c>
      <c r="AT2427" t="s">
        <v>53</v>
      </c>
      <c r="AU2427" t="s">
        <v>53</v>
      </c>
      <c r="AV2427" t="s">
        <v>53</v>
      </c>
      <c r="AW2427" t="s">
        <v>53</v>
      </c>
      <c r="AX2427" t="s">
        <v>131</v>
      </c>
      <c r="AY2427" t="s">
        <v>53</v>
      </c>
      <c r="AZ2427" t="s">
        <v>557</v>
      </c>
      <c r="BA2427" t="s">
        <v>93</v>
      </c>
      <c r="BB2427" t="s">
        <v>101</v>
      </c>
      <c r="BC2427" t="s">
        <v>53</v>
      </c>
      <c r="BD2427" t="s">
        <v>53</v>
      </c>
      <c r="BE2427" t="s">
        <v>53</v>
      </c>
      <c r="BF2427" t="s">
        <v>5027</v>
      </c>
      <c r="BG2427" t="s">
        <v>112</v>
      </c>
      <c r="BH2427" t="s">
        <v>53</v>
      </c>
      <c r="BI2427" t="s">
        <v>53</v>
      </c>
    </row>
    <row r="2428" spans="1:61" x14ac:dyDescent="0.25">
      <c r="A2428" t="s">
        <v>53</v>
      </c>
      <c r="B2428" t="s">
        <v>54</v>
      </c>
      <c r="C2428" t="s">
        <v>55</v>
      </c>
      <c r="D2428" t="s">
        <v>54</v>
      </c>
      <c r="E2428" t="s">
        <v>110</v>
      </c>
      <c r="F2428" t="s">
        <v>54</v>
      </c>
      <c r="G2428" t="s">
        <v>54</v>
      </c>
      <c r="H2428">
        <v>1671</v>
      </c>
      <c r="I2428" t="s">
        <v>57</v>
      </c>
      <c r="J2428" t="s">
        <v>58</v>
      </c>
      <c r="K2428" t="s">
        <v>104</v>
      </c>
      <c r="L2428" t="s">
        <v>53</v>
      </c>
      <c r="M2428" t="s">
        <v>485</v>
      </c>
      <c r="N2428" t="s">
        <v>53</v>
      </c>
      <c r="O2428" t="s">
        <v>8404</v>
      </c>
      <c r="P2428" t="s">
        <v>53</v>
      </c>
      <c r="Q2428">
        <v>1621</v>
      </c>
      <c r="R2428" t="s">
        <v>8405</v>
      </c>
      <c r="S2428" t="s">
        <v>53</v>
      </c>
      <c r="T2428" t="s">
        <v>53</v>
      </c>
      <c r="U2428" t="s">
        <v>53</v>
      </c>
      <c r="V2428" t="s">
        <v>131</v>
      </c>
      <c r="W2428" t="s">
        <v>53</v>
      </c>
      <c r="X2428" t="s">
        <v>557</v>
      </c>
      <c r="Y2428" t="s">
        <v>53</v>
      </c>
      <c r="Z2428" t="s">
        <v>53</v>
      </c>
      <c r="AA2428" t="s">
        <v>53</v>
      </c>
      <c r="AB2428" t="s">
        <v>53</v>
      </c>
      <c r="AC2428" t="s">
        <v>8407</v>
      </c>
      <c r="AD2428" t="s">
        <v>4543</v>
      </c>
      <c r="AE2428" t="s">
        <v>5610</v>
      </c>
      <c r="AF2428" t="s">
        <v>53</v>
      </c>
      <c r="AG2428" t="s">
        <v>5610</v>
      </c>
      <c r="AH2428" t="s">
        <v>485</v>
      </c>
      <c r="AI2428" t="s">
        <v>53</v>
      </c>
      <c r="AJ2428" t="s">
        <v>8404</v>
      </c>
      <c r="AK2428" t="s">
        <v>53</v>
      </c>
      <c r="AL2428" t="s">
        <v>98</v>
      </c>
      <c r="AM2428" t="s">
        <v>8208</v>
      </c>
      <c r="AN2428" t="s">
        <v>151</v>
      </c>
      <c r="AO2428">
        <v>2388</v>
      </c>
      <c r="AP2428" t="s">
        <v>8408</v>
      </c>
      <c r="AQ2428" t="s">
        <v>70</v>
      </c>
      <c r="AR2428" t="s">
        <v>616</v>
      </c>
      <c r="AS2428" t="s">
        <v>274</v>
      </c>
      <c r="AT2428" t="s">
        <v>53</v>
      </c>
      <c r="AU2428" t="s">
        <v>53</v>
      </c>
      <c r="AV2428" t="s">
        <v>53</v>
      </c>
      <c r="AW2428" t="s">
        <v>53</v>
      </c>
      <c r="AX2428" t="s">
        <v>131</v>
      </c>
      <c r="AY2428" t="s">
        <v>53</v>
      </c>
      <c r="AZ2428" t="s">
        <v>557</v>
      </c>
      <c r="BA2428" t="s">
        <v>74</v>
      </c>
      <c r="BB2428" t="s">
        <v>101</v>
      </c>
      <c r="BC2428" t="s">
        <v>53</v>
      </c>
      <c r="BD2428" t="s">
        <v>53</v>
      </c>
      <c r="BE2428" t="s">
        <v>53</v>
      </c>
      <c r="BF2428" t="s">
        <v>6183</v>
      </c>
      <c r="BG2428" t="s">
        <v>185</v>
      </c>
      <c r="BH2428" t="s">
        <v>53</v>
      </c>
      <c r="BI2428" t="s">
        <v>53</v>
      </c>
    </row>
    <row r="2429" spans="1:61" x14ac:dyDescent="0.25">
      <c r="A2429" t="s">
        <v>53</v>
      </c>
      <c r="B2429" t="s">
        <v>54</v>
      </c>
      <c r="C2429" t="s">
        <v>55</v>
      </c>
      <c r="D2429" t="s">
        <v>54</v>
      </c>
      <c r="E2429" t="s">
        <v>110</v>
      </c>
      <c r="F2429" t="s">
        <v>54</v>
      </c>
      <c r="G2429" t="s">
        <v>54</v>
      </c>
      <c r="H2429">
        <v>1671</v>
      </c>
      <c r="I2429" t="s">
        <v>57</v>
      </c>
      <c r="J2429" t="s">
        <v>58</v>
      </c>
      <c r="K2429" t="s">
        <v>104</v>
      </c>
      <c r="L2429" t="s">
        <v>53</v>
      </c>
      <c r="M2429" t="s">
        <v>485</v>
      </c>
      <c r="N2429" t="s">
        <v>53</v>
      </c>
      <c r="O2429" t="s">
        <v>8404</v>
      </c>
      <c r="P2429" t="s">
        <v>53</v>
      </c>
      <c r="Q2429">
        <v>1621</v>
      </c>
      <c r="R2429" t="s">
        <v>8405</v>
      </c>
      <c r="S2429" t="s">
        <v>53</v>
      </c>
      <c r="T2429" t="s">
        <v>53</v>
      </c>
      <c r="U2429" t="s">
        <v>53</v>
      </c>
      <c r="V2429" t="s">
        <v>131</v>
      </c>
      <c r="W2429" t="s">
        <v>53</v>
      </c>
      <c r="X2429" t="s">
        <v>557</v>
      </c>
      <c r="Y2429" t="s">
        <v>53</v>
      </c>
      <c r="Z2429" t="s">
        <v>53</v>
      </c>
      <c r="AA2429" t="s">
        <v>53</v>
      </c>
      <c r="AB2429" t="s">
        <v>53</v>
      </c>
      <c r="AC2429" t="s">
        <v>6599</v>
      </c>
      <c r="AD2429" t="s">
        <v>2348</v>
      </c>
      <c r="AE2429" t="s">
        <v>5200</v>
      </c>
      <c r="AF2429" t="s">
        <v>8409</v>
      </c>
      <c r="AG2429" t="s">
        <v>5202</v>
      </c>
      <c r="AH2429" t="s">
        <v>485</v>
      </c>
      <c r="AI2429" t="s">
        <v>53</v>
      </c>
      <c r="AJ2429" t="s">
        <v>8404</v>
      </c>
      <c r="AK2429" t="s">
        <v>53</v>
      </c>
      <c r="AL2429" t="s">
        <v>150</v>
      </c>
      <c r="AM2429" t="s">
        <v>8208</v>
      </c>
      <c r="AN2429" t="s">
        <v>203</v>
      </c>
      <c r="AO2429">
        <v>2435</v>
      </c>
      <c r="AP2429" t="s">
        <v>8410</v>
      </c>
      <c r="AQ2429" t="s">
        <v>70</v>
      </c>
      <c r="AR2429" t="s">
        <v>611</v>
      </c>
      <c r="AS2429" t="s">
        <v>274</v>
      </c>
      <c r="AT2429" t="s">
        <v>53</v>
      </c>
      <c r="AU2429" t="s">
        <v>53</v>
      </c>
      <c r="AV2429" t="s">
        <v>53</v>
      </c>
      <c r="AW2429" t="s">
        <v>53</v>
      </c>
      <c r="AX2429" t="s">
        <v>131</v>
      </c>
      <c r="AY2429" t="s">
        <v>53</v>
      </c>
      <c r="AZ2429" t="s">
        <v>557</v>
      </c>
      <c r="BA2429" t="s">
        <v>74</v>
      </c>
      <c r="BB2429" t="s">
        <v>53</v>
      </c>
      <c r="BC2429" t="s">
        <v>53</v>
      </c>
      <c r="BD2429" t="s">
        <v>53</v>
      </c>
      <c r="BE2429" t="s">
        <v>53</v>
      </c>
      <c r="BF2429" t="s">
        <v>8411</v>
      </c>
      <c r="BG2429" t="s">
        <v>159</v>
      </c>
      <c r="BH2429" t="s">
        <v>53</v>
      </c>
      <c r="BI2429" t="s">
        <v>53</v>
      </c>
    </row>
    <row r="2430" spans="1:61" x14ac:dyDescent="0.25">
      <c r="A2430" t="s">
        <v>53</v>
      </c>
      <c r="B2430" t="s">
        <v>54</v>
      </c>
      <c r="C2430" t="s">
        <v>55</v>
      </c>
      <c r="D2430" t="s">
        <v>54</v>
      </c>
      <c r="E2430" t="s">
        <v>110</v>
      </c>
      <c r="F2430" t="s">
        <v>54</v>
      </c>
      <c r="G2430" t="s">
        <v>54</v>
      </c>
      <c r="H2430">
        <v>1671</v>
      </c>
      <c r="I2430" t="s">
        <v>57</v>
      </c>
      <c r="J2430" t="s">
        <v>58</v>
      </c>
      <c r="K2430" t="s">
        <v>104</v>
      </c>
      <c r="L2430" t="s">
        <v>53</v>
      </c>
      <c r="M2430" t="s">
        <v>485</v>
      </c>
      <c r="N2430" t="s">
        <v>53</v>
      </c>
      <c r="O2430" t="s">
        <v>8404</v>
      </c>
      <c r="P2430" t="s">
        <v>53</v>
      </c>
      <c r="Q2430">
        <v>1621</v>
      </c>
      <c r="R2430" t="s">
        <v>8405</v>
      </c>
      <c r="S2430" t="s">
        <v>53</v>
      </c>
      <c r="T2430" t="s">
        <v>53</v>
      </c>
      <c r="U2430" t="s">
        <v>53</v>
      </c>
      <c r="V2430" t="s">
        <v>131</v>
      </c>
      <c r="W2430" t="s">
        <v>53</v>
      </c>
      <c r="X2430" t="s">
        <v>557</v>
      </c>
      <c r="Y2430" t="s">
        <v>53</v>
      </c>
      <c r="Z2430" t="s">
        <v>53</v>
      </c>
      <c r="AA2430" t="s">
        <v>53</v>
      </c>
      <c r="AB2430" t="s">
        <v>53</v>
      </c>
      <c r="AC2430" t="s">
        <v>4339</v>
      </c>
      <c r="AD2430" t="s">
        <v>1766</v>
      </c>
      <c r="AE2430" t="s">
        <v>8412</v>
      </c>
      <c r="AF2430" t="s">
        <v>53</v>
      </c>
      <c r="AG2430" t="s">
        <v>8412</v>
      </c>
      <c r="AH2430" t="s">
        <v>485</v>
      </c>
      <c r="AI2430" t="s">
        <v>53</v>
      </c>
      <c r="AJ2430" t="s">
        <v>8404</v>
      </c>
      <c r="AK2430" t="s">
        <v>53</v>
      </c>
      <c r="AL2430" t="s">
        <v>150</v>
      </c>
      <c r="AM2430" t="s">
        <v>8208</v>
      </c>
      <c r="AN2430" t="s">
        <v>463</v>
      </c>
      <c r="AO2430">
        <v>2467</v>
      </c>
      <c r="AP2430" t="s">
        <v>8413</v>
      </c>
      <c r="AQ2430" t="s">
        <v>70</v>
      </c>
      <c r="AR2430" t="s">
        <v>502</v>
      </c>
      <c r="AS2430" t="s">
        <v>274</v>
      </c>
      <c r="AT2430" t="s">
        <v>53</v>
      </c>
      <c r="AU2430" t="s">
        <v>53</v>
      </c>
      <c r="AV2430" t="s">
        <v>53</v>
      </c>
      <c r="AW2430" t="s">
        <v>53</v>
      </c>
      <c r="AX2430" t="s">
        <v>131</v>
      </c>
      <c r="AY2430" t="s">
        <v>53</v>
      </c>
      <c r="AZ2430" t="s">
        <v>557</v>
      </c>
      <c r="BA2430" t="s">
        <v>74</v>
      </c>
      <c r="BB2430" t="s">
        <v>53</v>
      </c>
      <c r="BC2430" t="s">
        <v>53</v>
      </c>
      <c r="BD2430" t="s">
        <v>53</v>
      </c>
      <c r="BE2430" t="s">
        <v>53</v>
      </c>
      <c r="BF2430" t="s">
        <v>7230</v>
      </c>
      <c r="BG2430" t="s">
        <v>99</v>
      </c>
      <c r="BH2430" t="s">
        <v>53</v>
      </c>
      <c r="BI2430" t="s">
        <v>53</v>
      </c>
    </row>
    <row r="2431" spans="1:61" x14ac:dyDescent="0.25">
      <c r="A2431" t="s">
        <v>53</v>
      </c>
      <c r="B2431" t="s">
        <v>54</v>
      </c>
      <c r="C2431" t="s">
        <v>55</v>
      </c>
      <c r="D2431" t="s">
        <v>54</v>
      </c>
      <c r="E2431" t="s">
        <v>110</v>
      </c>
      <c r="F2431" t="s">
        <v>54</v>
      </c>
      <c r="G2431" t="s">
        <v>54</v>
      </c>
      <c r="H2431">
        <v>1671</v>
      </c>
      <c r="I2431" t="s">
        <v>57</v>
      </c>
      <c r="J2431" t="s">
        <v>58</v>
      </c>
      <c r="K2431" t="s">
        <v>104</v>
      </c>
      <c r="L2431" t="s">
        <v>53</v>
      </c>
      <c r="M2431" t="s">
        <v>485</v>
      </c>
      <c r="N2431" t="s">
        <v>53</v>
      </c>
      <c r="O2431" t="s">
        <v>8404</v>
      </c>
      <c r="P2431" t="s">
        <v>53</v>
      </c>
      <c r="Q2431">
        <v>1621</v>
      </c>
      <c r="R2431" t="s">
        <v>8405</v>
      </c>
      <c r="S2431" t="s">
        <v>53</v>
      </c>
      <c r="T2431" t="s">
        <v>53</v>
      </c>
      <c r="U2431" t="s">
        <v>53</v>
      </c>
      <c r="V2431" t="s">
        <v>131</v>
      </c>
      <c r="W2431" t="s">
        <v>53</v>
      </c>
      <c r="X2431" t="s">
        <v>557</v>
      </c>
      <c r="Y2431" t="s">
        <v>53</v>
      </c>
      <c r="Z2431" t="s">
        <v>53</v>
      </c>
      <c r="AA2431" t="s">
        <v>53</v>
      </c>
      <c r="AB2431" t="s">
        <v>53</v>
      </c>
      <c r="AC2431" t="s">
        <v>2650</v>
      </c>
      <c r="AD2431" t="s">
        <v>2667</v>
      </c>
      <c r="AE2431" t="s">
        <v>6623</v>
      </c>
      <c r="AF2431" t="s">
        <v>8252</v>
      </c>
      <c r="AG2431" t="s">
        <v>6625</v>
      </c>
      <c r="AH2431" t="s">
        <v>485</v>
      </c>
      <c r="AI2431" t="s">
        <v>53</v>
      </c>
      <c r="AJ2431" t="s">
        <v>8404</v>
      </c>
      <c r="AK2431" t="s">
        <v>53</v>
      </c>
      <c r="AL2431" t="s">
        <v>470</v>
      </c>
      <c r="AM2431" t="s">
        <v>8208</v>
      </c>
      <c r="AN2431" t="s">
        <v>203</v>
      </c>
      <c r="AO2431">
        <v>2487</v>
      </c>
      <c r="AP2431" t="s">
        <v>8414</v>
      </c>
      <c r="AQ2431" t="s">
        <v>70</v>
      </c>
      <c r="AR2431" t="s">
        <v>237</v>
      </c>
      <c r="AS2431" t="s">
        <v>274</v>
      </c>
      <c r="AT2431" t="s">
        <v>53</v>
      </c>
      <c r="AU2431" t="s">
        <v>53</v>
      </c>
      <c r="AV2431" t="s">
        <v>53</v>
      </c>
      <c r="AW2431" t="s">
        <v>53</v>
      </c>
      <c r="AX2431" t="s">
        <v>131</v>
      </c>
      <c r="AY2431" t="s">
        <v>53</v>
      </c>
      <c r="AZ2431" t="s">
        <v>557</v>
      </c>
      <c r="BA2431" t="s">
        <v>74</v>
      </c>
      <c r="BB2431" t="s">
        <v>101</v>
      </c>
      <c r="BC2431" t="s">
        <v>53</v>
      </c>
      <c r="BD2431" t="s">
        <v>53</v>
      </c>
      <c r="BE2431" t="s">
        <v>53</v>
      </c>
      <c r="BF2431" t="s">
        <v>7901</v>
      </c>
      <c r="BG2431" t="s">
        <v>126</v>
      </c>
      <c r="BH2431" t="s">
        <v>53</v>
      </c>
      <c r="BI2431" t="s">
        <v>53</v>
      </c>
    </row>
    <row r="2432" spans="1:61" x14ac:dyDescent="0.25">
      <c r="A2432" t="s">
        <v>53</v>
      </c>
      <c r="B2432" t="s">
        <v>54</v>
      </c>
      <c r="C2432" t="s">
        <v>55</v>
      </c>
      <c r="D2432" t="s">
        <v>54</v>
      </c>
      <c r="E2432" t="s">
        <v>110</v>
      </c>
      <c r="F2432" t="s">
        <v>54</v>
      </c>
      <c r="G2432" t="s">
        <v>54</v>
      </c>
      <c r="H2432">
        <v>1671</v>
      </c>
      <c r="I2432" t="s">
        <v>57</v>
      </c>
      <c r="J2432" t="s">
        <v>58</v>
      </c>
      <c r="K2432" t="s">
        <v>104</v>
      </c>
      <c r="L2432" t="s">
        <v>53</v>
      </c>
      <c r="M2432" t="s">
        <v>485</v>
      </c>
      <c r="N2432" t="s">
        <v>53</v>
      </c>
      <c r="O2432" t="s">
        <v>8404</v>
      </c>
      <c r="P2432" t="s">
        <v>53</v>
      </c>
      <c r="Q2432">
        <v>1621</v>
      </c>
      <c r="R2432" t="s">
        <v>8405</v>
      </c>
      <c r="S2432" t="s">
        <v>53</v>
      </c>
      <c r="T2432" t="s">
        <v>53</v>
      </c>
      <c r="U2432" t="s">
        <v>53</v>
      </c>
      <c r="V2432" t="s">
        <v>131</v>
      </c>
      <c r="W2432" t="s">
        <v>53</v>
      </c>
      <c r="X2432" t="s">
        <v>557</v>
      </c>
      <c r="Y2432" t="s">
        <v>53</v>
      </c>
      <c r="Z2432" t="s">
        <v>53</v>
      </c>
      <c r="AA2432" t="s">
        <v>53</v>
      </c>
      <c r="AB2432" t="s">
        <v>53</v>
      </c>
      <c r="AC2432" t="s">
        <v>1233</v>
      </c>
      <c r="AD2432" t="s">
        <v>8415</v>
      </c>
      <c r="AE2432" t="s">
        <v>8239</v>
      </c>
      <c r="AF2432" t="s">
        <v>8416</v>
      </c>
      <c r="AG2432" t="s">
        <v>8240</v>
      </c>
      <c r="AH2432" t="s">
        <v>485</v>
      </c>
      <c r="AI2432" t="s">
        <v>53</v>
      </c>
      <c r="AJ2432" t="s">
        <v>8404</v>
      </c>
      <c r="AK2432" t="s">
        <v>53</v>
      </c>
      <c r="AL2432" t="s">
        <v>98</v>
      </c>
      <c r="AM2432" t="s">
        <v>8208</v>
      </c>
      <c r="AN2432" t="s">
        <v>185</v>
      </c>
      <c r="AO2432">
        <v>2556</v>
      </c>
      <c r="AP2432" t="s">
        <v>8417</v>
      </c>
      <c r="AQ2432" t="s">
        <v>70</v>
      </c>
      <c r="AR2432" t="s">
        <v>203</v>
      </c>
      <c r="AS2432" t="s">
        <v>274</v>
      </c>
      <c r="AT2432" t="s">
        <v>53</v>
      </c>
      <c r="AU2432" t="s">
        <v>53</v>
      </c>
      <c r="AV2432" t="s">
        <v>53</v>
      </c>
      <c r="AW2432" t="s">
        <v>53</v>
      </c>
      <c r="AX2432" t="s">
        <v>131</v>
      </c>
      <c r="AY2432" t="s">
        <v>53</v>
      </c>
      <c r="AZ2432" t="s">
        <v>557</v>
      </c>
      <c r="BA2432" t="s">
        <v>74</v>
      </c>
      <c r="BB2432" t="s">
        <v>53</v>
      </c>
      <c r="BC2432" t="s">
        <v>53</v>
      </c>
      <c r="BD2432" t="s">
        <v>53</v>
      </c>
      <c r="BE2432" t="s">
        <v>53</v>
      </c>
      <c r="BF2432" t="s">
        <v>8418</v>
      </c>
      <c r="BG2432" t="s">
        <v>185</v>
      </c>
      <c r="BH2432" t="s">
        <v>53</v>
      </c>
      <c r="BI2432" t="s">
        <v>53</v>
      </c>
    </row>
    <row r="2433" spans="1:61" x14ac:dyDescent="0.25">
      <c r="A2433" t="s">
        <v>53</v>
      </c>
      <c r="B2433" t="s">
        <v>54</v>
      </c>
      <c r="C2433" t="s">
        <v>55</v>
      </c>
      <c r="D2433" t="s">
        <v>54</v>
      </c>
      <c r="E2433" t="s">
        <v>110</v>
      </c>
      <c r="F2433" t="s">
        <v>54</v>
      </c>
      <c r="G2433" t="s">
        <v>54</v>
      </c>
      <c r="H2433">
        <v>1671</v>
      </c>
      <c r="I2433" t="s">
        <v>57</v>
      </c>
      <c r="J2433" t="s">
        <v>58</v>
      </c>
      <c r="K2433" t="s">
        <v>104</v>
      </c>
      <c r="L2433" t="s">
        <v>53</v>
      </c>
      <c r="M2433" t="s">
        <v>485</v>
      </c>
      <c r="N2433" t="s">
        <v>53</v>
      </c>
      <c r="O2433" t="s">
        <v>8404</v>
      </c>
      <c r="P2433" t="s">
        <v>53</v>
      </c>
      <c r="Q2433">
        <v>1621</v>
      </c>
      <c r="R2433" t="s">
        <v>8405</v>
      </c>
      <c r="S2433" t="s">
        <v>53</v>
      </c>
      <c r="T2433" t="s">
        <v>53</v>
      </c>
      <c r="U2433" t="s">
        <v>53</v>
      </c>
      <c r="V2433" t="s">
        <v>131</v>
      </c>
      <c r="W2433" t="s">
        <v>53</v>
      </c>
      <c r="X2433" t="s">
        <v>557</v>
      </c>
      <c r="Y2433" t="s">
        <v>53</v>
      </c>
      <c r="Z2433" t="s">
        <v>53</v>
      </c>
      <c r="AA2433" t="s">
        <v>53</v>
      </c>
      <c r="AB2433" t="s">
        <v>53</v>
      </c>
      <c r="AC2433" t="s">
        <v>53</v>
      </c>
      <c r="AD2433" t="s">
        <v>53</v>
      </c>
      <c r="AE2433" t="s">
        <v>4967</v>
      </c>
      <c r="AF2433" t="s">
        <v>8255</v>
      </c>
      <c r="AG2433" t="s">
        <v>4965</v>
      </c>
      <c r="AH2433" t="s">
        <v>485</v>
      </c>
      <c r="AI2433" t="s">
        <v>53</v>
      </c>
      <c r="AJ2433" t="s">
        <v>8404</v>
      </c>
      <c r="AK2433" t="s">
        <v>53</v>
      </c>
      <c r="AL2433" t="s">
        <v>53</v>
      </c>
      <c r="AM2433" t="s">
        <v>8208</v>
      </c>
      <c r="AN2433" t="s">
        <v>53</v>
      </c>
      <c r="AO2433">
        <v>2764</v>
      </c>
      <c r="AP2433" t="s">
        <v>8419</v>
      </c>
      <c r="AQ2433" t="s">
        <v>70</v>
      </c>
      <c r="AR2433" t="s">
        <v>262</v>
      </c>
      <c r="AS2433" t="s">
        <v>53</v>
      </c>
      <c r="AT2433" t="s">
        <v>53</v>
      </c>
      <c r="AU2433" t="s">
        <v>53</v>
      </c>
      <c r="AV2433" t="s">
        <v>53</v>
      </c>
      <c r="AW2433" t="s">
        <v>53</v>
      </c>
      <c r="AX2433" t="s">
        <v>131</v>
      </c>
      <c r="AY2433" t="s">
        <v>53</v>
      </c>
      <c r="AZ2433" t="s">
        <v>557</v>
      </c>
      <c r="BA2433" t="s">
        <v>146</v>
      </c>
      <c r="BB2433" t="s">
        <v>53</v>
      </c>
      <c r="BC2433" t="s">
        <v>53</v>
      </c>
      <c r="BD2433" t="s">
        <v>53</v>
      </c>
      <c r="BE2433" t="s">
        <v>53</v>
      </c>
      <c r="BF2433" t="s">
        <v>53</v>
      </c>
      <c r="BG2433" t="s">
        <v>53</v>
      </c>
      <c r="BH2433" t="s">
        <v>53</v>
      </c>
      <c r="BI2433" t="s">
        <v>53</v>
      </c>
    </row>
    <row r="2434" spans="1:61" x14ac:dyDescent="0.25">
      <c r="A2434" t="s">
        <v>53</v>
      </c>
      <c r="B2434" t="s">
        <v>54</v>
      </c>
      <c r="C2434" t="s">
        <v>55</v>
      </c>
      <c r="D2434" t="s">
        <v>54</v>
      </c>
      <c r="E2434" t="s">
        <v>110</v>
      </c>
      <c r="F2434" t="s">
        <v>54</v>
      </c>
      <c r="G2434" t="s">
        <v>54</v>
      </c>
      <c r="H2434">
        <v>1671</v>
      </c>
      <c r="I2434" t="s">
        <v>57</v>
      </c>
      <c r="J2434" t="s">
        <v>58</v>
      </c>
      <c r="K2434" t="s">
        <v>104</v>
      </c>
      <c r="L2434" t="s">
        <v>53</v>
      </c>
      <c r="M2434" t="s">
        <v>485</v>
      </c>
      <c r="N2434" t="s">
        <v>53</v>
      </c>
      <c r="O2434" t="s">
        <v>8404</v>
      </c>
      <c r="P2434" t="s">
        <v>53</v>
      </c>
      <c r="Q2434">
        <v>1621</v>
      </c>
      <c r="R2434" t="s">
        <v>8405</v>
      </c>
      <c r="S2434" t="s">
        <v>53</v>
      </c>
      <c r="T2434" t="s">
        <v>53</v>
      </c>
      <c r="U2434" t="s">
        <v>53</v>
      </c>
      <c r="V2434" t="s">
        <v>131</v>
      </c>
      <c r="W2434" t="s">
        <v>53</v>
      </c>
      <c r="X2434" t="s">
        <v>557</v>
      </c>
      <c r="Y2434" t="s">
        <v>53</v>
      </c>
      <c r="Z2434" t="s">
        <v>53</v>
      </c>
      <c r="AA2434" t="s">
        <v>53</v>
      </c>
      <c r="AB2434" t="s">
        <v>53</v>
      </c>
      <c r="AC2434" t="s">
        <v>2611</v>
      </c>
      <c r="AD2434" t="s">
        <v>339</v>
      </c>
      <c r="AE2434" t="s">
        <v>4967</v>
      </c>
      <c r="AF2434" t="s">
        <v>8255</v>
      </c>
      <c r="AG2434" t="s">
        <v>4965</v>
      </c>
      <c r="AH2434" t="s">
        <v>485</v>
      </c>
      <c r="AI2434" t="s">
        <v>53</v>
      </c>
      <c r="AJ2434" t="s">
        <v>8404</v>
      </c>
      <c r="AK2434" t="s">
        <v>53</v>
      </c>
      <c r="AL2434" t="s">
        <v>470</v>
      </c>
      <c r="AM2434" t="s">
        <v>8208</v>
      </c>
      <c r="AN2434" t="s">
        <v>112</v>
      </c>
      <c r="AO2434">
        <v>2765</v>
      </c>
      <c r="AP2434" t="s">
        <v>8420</v>
      </c>
      <c r="AQ2434" t="s">
        <v>70</v>
      </c>
      <c r="AR2434" t="s">
        <v>237</v>
      </c>
      <c r="AS2434" t="s">
        <v>274</v>
      </c>
      <c r="AT2434" t="s">
        <v>53</v>
      </c>
      <c r="AU2434" t="s">
        <v>53</v>
      </c>
      <c r="AV2434" t="s">
        <v>53</v>
      </c>
      <c r="AW2434" t="s">
        <v>53</v>
      </c>
      <c r="AX2434" t="s">
        <v>131</v>
      </c>
      <c r="AY2434" t="s">
        <v>53</v>
      </c>
      <c r="AZ2434" t="s">
        <v>557</v>
      </c>
      <c r="BA2434" t="s">
        <v>74</v>
      </c>
      <c r="BB2434" t="s">
        <v>101</v>
      </c>
      <c r="BC2434" t="s">
        <v>53</v>
      </c>
      <c r="BD2434" t="s">
        <v>53</v>
      </c>
      <c r="BE2434" t="s">
        <v>53</v>
      </c>
      <c r="BF2434" t="s">
        <v>8421</v>
      </c>
      <c r="BG2434" t="s">
        <v>159</v>
      </c>
      <c r="BH2434" t="s">
        <v>53</v>
      </c>
      <c r="BI2434" t="s">
        <v>53</v>
      </c>
    </row>
    <row r="2435" spans="1:61" x14ac:dyDescent="0.25">
      <c r="A2435" t="s">
        <v>53</v>
      </c>
      <c r="B2435" t="s">
        <v>54</v>
      </c>
      <c r="C2435" t="s">
        <v>55</v>
      </c>
      <c r="D2435" t="s">
        <v>54</v>
      </c>
      <c r="E2435" t="s">
        <v>110</v>
      </c>
      <c r="F2435" t="s">
        <v>54</v>
      </c>
      <c r="G2435" t="s">
        <v>54</v>
      </c>
      <c r="H2435">
        <v>1671</v>
      </c>
      <c r="I2435" t="s">
        <v>57</v>
      </c>
      <c r="J2435" t="s">
        <v>58</v>
      </c>
      <c r="K2435" t="s">
        <v>104</v>
      </c>
      <c r="L2435" t="s">
        <v>53</v>
      </c>
      <c r="M2435" t="s">
        <v>485</v>
      </c>
      <c r="N2435" t="s">
        <v>53</v>
      </c>
      <c r="O2435" t="s">
        <v>8404</v>
      </c>
      <c r="P2435" t="s">
        <v>53</v>
      </c>
      <c r="Q2435">
        <v>1621</v>
      </c>
      <c r="R2435" t="s">
        <v>8405</v>
      </c>
      <c r="S2435" t="s">
        <v>53</v>
      </c>
      <c r="T2435" t="s">
        <v>53</v>
      </c>
      <c r="U2435" t="s">
        <v>53</v>
      </c>
      <c r="V2435" t="s">
        <v>131</v>
      </c>
      <c r="W2435" t="s">
        <v>53</v>
      </c>
      <c r="X2435" t="s">
        <v>557</v>
      </c>
      <c r="Y2435" t="s">
        <v>53</v>
      </c>
      <c r="Z2435" t="s">
        <v>53</v>
      </c>
      <c r="AA2435" t="s">
        <v>53</v>
      </c>
      <c r="AB2435" t="s">
        <v>53</v>
      </c>
      <c r="AC2435" t="s">
        <v>5645</v>
      </c>
      <c r="AD2435" t="s">
        <v>3582</v>
      </c>
      <c r="AE2435" t="s">
        <v>4967</v>
      </c>
      <c r="AF2435" t="s">
        <v>8255</v>
      </c>
      <c r="AG2435" t="s">
        <v>4965</v>
      </c>
      <c r="AH2435" t="s">
        <v>485</v>
      </c>
      <c r="AI2435" t="s">
        <v>53</v>
      </c>
      <c r="AJ2435" t="s">
        <v>8404</v>
      </c>
      <c r="AK2435" t="s">
        <v>53</v>
      </c>
      <c r="AL2435" t="s">
        <v>99</v>
      </c>
      <c r="AM2435" t="s">
        <v>8208</v>
      </c>
      <c r="AN2435" t="s">
        <v>85</v>
      </c>
      <c r="AO2435">
        <v>2766</v>
      </c>
      <c r="AP2435" t="s">
        <v>8422</v>
      </c>
      <c r="AQ2435" t="s">
        <v>70</v>
      </c>
      <c r="AR2435" t="s">
        <v>237</v>
      </c>
      <c r="AS2435" t="s">
        <v>274</v>
      </c>
      <c r="AT2435" t="s">
        <v>53</v>
      </c>
      <c r="AU2435" t="s">
        <v>53</v>
      </c>
      <c r="AV2435" t="s">
        <v>53</v>
      </c>
      <c r="AW2435" t="s">
        <v>53</v>
      </c>
      <c r="AX2435" t="s">
        <v>131</v>
      </c>
      <c r="AY2435" t="s">
        <v>53</v>
      </c>
      <c r="AZ2435" t="s">
        <v>557</v>
      </c>
      <c r="BA2435" t="s">
        <v>93</v>
      </c>
      <c r="BB2435" t="s">
        <v>225</v>
      </c>
      <c r="BC2435" t="s">
        <v>53</v>
      </c>
      <c r="BD2435" t="s">
        <v>53</v>
      </c>
      <c r="BE2435" t="s">
        <v>53</v>
      </c>
      <c r="BF2435" t="s">
        <v>1256</v>
      </c>
      <c r="BG2435" t="s">
        <v>112</v>
      </c>
      <c r="BH2435" t="s">
        <v>53</v>
      </c>
      <c r="BI2435" t="s">
        <v>53</v>
      </c>
    </row>
    <row r="2436" spans="1:61" x14ac:dyDescent="0.25">
      <c r="A2436" t="s">
        <v>53</v>
      </c>
      <c r="B2436" t="s">
        <v>54</v>
      </c>
      <c r="C2436" t="s">
        <v>55</v>
      </c>
      <c r="D2436" t="s">
        <v>54</v>
      </c>
      <c r="E2436" t="s">
        <v>56</v>
      </c>
      <c r="F2436" t="s">
        <v>54</v>
      </c>
      <c r="G2436" t="s">
        <v>54</v>
      </c>
      <c r="H2436">
        <v>1672</v>
      </c>
      <c r="I2436" t="s">
        <v>57</v>
      </c>
      <c r="J2436" t="s">
        <v>58</v>
      </c>
      <c r="K2436" t="s">
        <v>104</v>
      </c>
      <c r="L2436" t="s">
        <v>53</v>
      </c>
      <c r="M2436" t="s">
        <v>61</v>
      </c>
      <c r="N2436" t="s">
        <v>7637</v>
      </c>
      <c r="O2436" t="s">
        <v>5211</v>
      </c>
      <c r="P2436" t="s">
        <v>64</v>
      </c>
      <c r="Q2436">
        <v>1624</v>
      </c>
      <c r="R2436" t="s">
        <v>8423</v>
      </c>
      <c r="S2436" t="s">
        <v>53</v>
      </c>
      <c r="T2436" t="s">
        <v>53</v>
      </c>
      <c r="U2436" t="s">
        <v>53</v>
      </c>
      <c r="V2436" t="s">
        <v>61</v>
      </c>
      <c r="W2436" t="s">
        <v>53</v>
      </c>
      <c r="X2436" t="s">
        <v>333</v>
      </c>
      <c r="Y2436" t="s">
        <v>53</v>
      </c>
      <c r="Z2436" t="s">
        <v>53</v>
      </c>
      <c r="AA2436" t="s">
        <v>53</v>
      </c>
      <c r="AB2436" t="s">
        <v>53</v>
      </c>
      <c r="AC2436" t="s">
        <v>3579</v>
      </c>
      <c r="AD2436" t="s">
        <v>8424</v>
      </c>
      <c r="AE2436" t="s">
        <v>5610</v>
      </c>
      <c r="AF2436" t="s">
        <v>53</v>
      </c>
      <c r="AG2436" t="s">
        <v>5612</v>
      </c>
      <c r="AH2436" t="s">
        <v>61</v>
      </c>
      <c r="AI2436" t="s">
        <v>7637</v>
      </c>
      <c r="AJ2436" t="s">
        <v>5211</v>
      </c>
      <c r="AK2436" t="s">
        <v>64</v>
      </c>
      <c r="AL2436" t="s">
        <v>206</v>
      </c>
      <c r="AM2436" t="s">
        <v>8215</v>
      </c>
      <c r="AN2436" t="s">
        <v>65</v>
      </c>
      <c r="AO2436">
        <v>2395</v>
      </c>
      <c r="AP2436" t="s">
        <v>8425</v>
      </c>
      <c r="AQ2436" t="s">
        <v>70</v>
      </c>
      <c r="AR2436" t="s">
        <v>616</v>
      </c>
      <c r="AS2436" t="s">
        <v>72</v>
      </c>
      <c r="AT2436" t="s">
        <v>53</v>
      </c>
      <c r="AU2436" t="s">
        <v>53</v>
      </c>
      <c r="AV2436" t="s">
        <v>53</v>
      </c>
      <c r="AW2436" t="s">
        <v>53</v>
      </c>
      <c r="AX2436" t="s">
        <v>61</v>
      </c>
      <c r="AY2436" t="s">
        <v>53</v>
      </c>
      <c r="AZ2436" t="s">
        <v>333</v>
      </c>
      <c r="BA2436" t="s">
        <v>93</v>
      </c>
      <c r="BB2436" t="s">
        <v>53</v>
      </c>
      <c r="BC2436" t="s">
        <v>53</v>
      </c>
      <c r="BD2436" t="s">
        <v>53</v>
      </c>
      <c r="BE2436" t="s">
        <v>53</v>
      </c>
      <c r="BF2436" t="s">
        <v>3579</v>
      </c>
      <c r="BG2436" t="s">
        <v>99</v>
      </c>
      <c r="BH2436" t="s">
        <v>53</v>
      </c>
      <c r="BI2436" t="s">
        <v>53</v>
      </c>
    </row>
    <row r="2437" spans="1:61" x14ac:dyDescent="0.25">
      <c r="A2437" t="s">
        <v>53</v>
      </c>
      <c r="B2437" t="s">
        <v>54</v>
      </c>
      <c r="C2437" t="s">
        <v>55</v>
      </c>
      <c r="D2437" t="s">
        <v>54</v>
      </c>
      <c r="E2437" t="s">
        <v>56</v>
      </c>
      <c r="F2437" t="s">
        <v>54</v>
      </c>
      <c r="G2437" t="s">
        <v>54</v>
      </c>
      <c r="H2437">
        <v>1672</v>
      </c>
      <c r="I2437" t="s">
        <v>57</v>
      </c>
      <c r="J2437" t="s">
        <v>58</v>
      </c>
      <c r="K2437" t="s">
        <v>104</v>
      </c>
      <c r="L2437" t="s">
        <v>53</v>
      </c>
      <c r="M2437" t="s">
        <v>61</v>
      </c>
      <c r="N2437" t="s">
        <v>7637</v>
      </c>
      <c r="O2437" t="s">
        <v>5211</v>
      </c>
      <c r="P2437" t="s">
        <v>64</v>
      </c>
      <c r="Q2437">
        <v>1624</v>
      </c>
      <c r="R2437" t="s">
        <v>8423</v>
      </c>
      <c r="S2437" t="s">
        <v>53</v>
      </c>
      <c r="T2437" t="s">
        <v>53</v>
      </c>
      <c r="U2437" t="s">
        <v>53</v>
      </c>
      <c r="V2437" t="s">
        <v>61</v>
      </c>
      <c r="W2437" t="s">
        <v>53</v>
      </c>
      <c r="X2437" t="s">
        <v>333</v>
      </c>
      <c r="Y2437" t="s">
        <v>53</v>
      </c>
      <c r="Z2437" t="s">
        <v>53</v>
      </c>
      <c r="AA2437" t="s">
        <v>53</v>
      </c>
      <c r="AB2437" t="s">
        <v>53</v>
      </c>
      <c r="AC2437" t="s">
        <v>53</v>
      </c>
      <c r="AD2437" t="s">
        <v>53</v>
      </c>
      <c r="AE2437" t="s">
        <v>5610</v>
      </c>
      <c r="AF2437" t="s">
        <v>53</v>
      </c>
      <c r="AG2437" t="s">
        <v>5612</v>
      </c>
      <c r="AH2437" t="s">
        <v>61</v>
      </c>
      <c r="AI2437" t="s">
        <v>7637</v>
      </c>
      <c r="AJ2437" t="s">
        <v>5211</v>
      </c>
      <c r="AK2437" t="s">
        <v>64</v>
      </c>
      <c r="AL2437" t="s">
        <v>53</v>
      </c>
      <c r="AM2437" t="s">
        <v>8215</v>
      </c>
      <c r="AN2437" t="s">
        <v>53</v>
      </c>
      <c r="AO2437">
        <v>2457</v>
      </c>
      <c r="AP2437" t="s">
        <v>8426</v>
      </c>
      <c r="AQ2437" t="s">
        <v>70</v>
      </c>
      <c r="AR2437" t="s">
        <v>611</v>
      </c>
      <c r="AS2437" t="s">
        <v>53</v>
      </c>
      <c r="AT2437" t="s">
        <v>53</v>
      </c>
      <c r="AU2437" t="s">
        <v>53</v>
      </c>
      <c r="AV2437" t="s">
        <v>53</v>
      </c>
      <c r="AW2437" t="s">
        <v>53</v>
      </c>
      <c r="AX2437" t="s">
        <v>61</v>
      </c>
      <c r="AY2437" t="s">
        <v>53</v>
      </c>
      <c r="AZ2437" t="s">
        <v>333</v>
      </c>
      <c r="BA2437" t="s">
        <v>146</v>
      </c>
      <c r="BB2437" t="s">
        <v>53</v>
      </c>
      <c r="BC2437" t="s">
        <v>53</v>
      </c>
      <c r="BD2437" t="s">
        <v>53</v>
      </c>
      <c r="BE2437" t="s">
        <v>53</v>
      </c>
      <c r="BF2437" t="s">
        <v>53</v>
      </c>
      <c r="BG2437" t="s">
        <v>53</v>
      </c>
      <c r="BH2437" t="s">
        <v>53</v>
      </c>
      <c r="BI2437" t="s">
        <v>53</v>
      </c>
    </row>
    <row r="2438" spans="1:61" x14ac:dyDescent="0.25">
      <c r="A2438" t="s">
        <v>53</v>
      </c>
      <c r="B2438" t="s">
        <v>54</v>
      </c>
      <c r="C2438" t="s">
        <v>55</v>
      </c>
      <c r="D2438" t="s">
        <v>54</v>
      </c>
      <c r="E2438" t="s">
        <v>56</v>
      </c>
      <c r="F2438" t="s">
        <v>54</v>
      </c>
      <c r="G2438" t="s">
        <v>54</v>
      </c>
      <c r="H2438">
        <v>1673</v>
      </c>
      <c r="I2438" t="s">
        <v>57</v>
      </c>
      <c r="J2438" t="s">
        <v>58</v>
      </c>
      <c r="K2438" t="s">
        <v>104</v>
      </c>
      <c r="L2438" t="s">
        <v>53</v>
      </c>
      <c r="M2438" t="s">
        <v>61</v>
      </c>
      <c r="N2438" t="s">
        <v>8305</v>
      </c>
      <c r="O2438" t="s">
        <v>8394</v>
      </c>
      <c r="P2438" t="s">
        <v>702</v>
      </c>
      <c r="Q2438">
        <v>1623</v>
      </c>
      <c r="R2438" t="s">
        <v>8427</v>
      </c>
      <c r="S2438" t="s">
        <v>53</v>
      </c>
      <c r="T2438" t="s">
        <v>53</v>
      </c>
      <c r="U2438" t="s">
        <v>53</v>
      </c>
      <c r="V2438" t="s">
        <v>61</v>
      </c>
      <c r="W2438" t="s">
        <v>53</v>
      </c>
      <c r="X2438" t="s">
        <v>333</v>
      </c>
      <c r="Y2438" t="s">
        <v>53</v>
      </c>
      <c r="Z2438" t="s">
        <v>53</v>
      </c>
      <c r="AA2438" t="s">
        <v>53</v>
      </c>
      <c r="AB2438" t="s">
        <v>53</v>
      </c>
      <c r="AC2438" t="s">
        <v>8428</v>
      </c>
      <c r="AD2438" t="s">
        <v>8429</v>
      </c>
      <c r="AE2438" t="s">
        <v>5610</v>
      </c>
      <c r="AF2438" t="s">
        <v>53</v>
      </c>
      <c r="AG2438" t="s">
        <v>5612</v>
      </c>
      <c r="AH2438" t="s">
        <v>61</v>
      </c>
      <c r="AI2438" t="s">
        <v>8305</v>
      </c>
      <c r="AJ2438" t="s">
        <v>8394</v>
      </c>
      <c r="AK2438" t="s">
        <v>702</v>
      </c>
      <c r="AL2438" t="s">
        <v>206</v>
      </c>
      <c r="AM2438" t="s">
        <v>8213</v>
      </c>
      <c r="AN2438" t="s">
        <v>65</v>
      </c>
      <c r="AO2438">
        <v>2392</v>
      </c>
      <c r="AP2438" t="s">
        <v>8430</v>
      </c>
      <c r="AQ2438" t="s">
        <v>70</v>
      </c>
      <c r="AR2438" t="s">
        <v>616</v>
      </c>
      <c r="AS2438" t="s">
        <v>72</v>
      </c>
      <c r="AT2438" t="s">
        <v>53</v>
      </c>
      <c r="AU2438" t="s">
        <v>53</v>
      </c>
      <c r="AV2438" t="s">
        <v>53</v>
      </c>
      <c r="AW2438" t="s">
        <v>53</v>
      </c>
      <c r="AX2438" t="s">
        <v>61</v>
      </c>
      <c r="AY2438" t="s">
        <v>53</v>
      </c>
      <c r="AZ2438" t="s">
        <v>333</v>
      </c>
      <c r="BA2438" t="s">
        <v>93</v>
      </c>
      <c r="BB2438" t="s">
        <v>53</v>
      </c>
      <c r="BC2438" t="s">
        <v>53</v>
      </c>
      <c r="BD2438" t="s">
        <v>53</v>
      </c>
      <c r="BE2438" t="s">
        <v>53</v>
      </c>
      <c r="BF2438" t="s">
        <v>8428</v>
      </c>
      <c r="BG2438" t="s">
        <v>2526</v>
      </c>
      <c r="BH2438" t="s">
        <v>53</v>
      </c>
      <c r="BI2438" t="s">
        <v>53</v>
      </c>
    </row>
    <row r="2439" spans="1:61" x14ac:dyDescent="0.25">
      <c r="A2439" t="s">
        <v>53</v>
      </c>
      <c r="B2439" t="s">
        <v>54</v>
      </c>
      <c r="C2439" t="s">
        <v>55</v>
      </c>
      <c r="D2439" t="s">
        <v>54</v>
      </c>
      <c r="E2439" t="s">
        <v>56</v>
      </c>
      <c r="F2439" t="s">
        <v>54</v>
      </c>
      <c r="G2439" t="s">
        <v>54</v>
      </c>
      <c r="H2439">
        <v>1673</v>
      </c>
      <c r="I2439" t="s">
        <v>57</v>
      </c>
      <c r="J2439" t="s">
        <v>58</v>
      </c>
      <c r="K2439" t="s">
        <v>104</v>
      </c>
      <c r="L2439" t="s">
        <v>53</v>
      </c>
      <c r="M2439" t="s">
        <v>61</v>
      </c>
      <c r="N2439" t="s">
        <v>8305</v>
      </c>
      <c r="O2439" t="s">
        <v>8394</v>
      </c>
      <c r="P2439" t="s">
        <v>702</v>
      </c>
      <c r="Q2439">
        <v>1623</v>
      </c>
      <c r="R2439" t="s">
        <v>8427</v>
      </c>
      <c r="S2439" t="s">
        <v>53</v>
      </c>
      <c r="T2439" t="s">
        <v>53</v>
      </c>
      <c r="U2439" t="s">
        <v>53</v>
      </c>
      <c r="V2439" t="s">
        <v>61</v>
      </c>
      <c r="W2439" t="s">
        <v>53</v>
      </c>
      <c r="X2439" t="s">
        <v>333</v>
      </c>
      <c r="Y2439" t="s">
        <v>53</v>
      </c>
      <c r="Z2439" t="s">
        <v>53</v>
      </c>
      <c r="AA2439" t="s">
        <v>53</v>
      </c>
      <c r="AB2439" t="s">
        <v>53</v>
      </c>
      <c r="AC2439" t="s">
        <v>53</v>
      </c>
      <c r="AD2439" t="s">
        <v>53</v>
      </c>
      <c r="AE2439" t="s">
        <v>5610</v>
      </c>
      <c r="AF2439" t="s">
        <v>53</v>
      </c>
      <c r="AG2439" t="s">
        <v>5612</v>
      </c>
      <c r="AH2439" t="s">
        <v>61</v>
      </c>
      <c r="AI2439" t="s">
        <v>8305</v>
      </c>
      <c r="AJ2439" t="s">
        <v>8394</v>
      </c>
      <c r="AK2439" t="s">
        <v>702</v>
      </c>
      <c r="AL2439" t="s">
        <v>53</v>
      </c>
      <c r="AM2439" t="s">
        <v>8213</v>
      </c>
      <c r="AN2439" t="s">
        <v>53</v>
      </c>
      <c r="AO2439">
        <v>2456</v>
      </c>
      <c r="AP2439" t="s">
        <v>8431</v>
      </c>
      <c r="AQ2439" t="s">
        <v>70</v>
      </c>
      <c r="AR2439" t="s">
        <v>611</v>
      </c>
      <c r="AS2439" t="s">
        <v>53</v>
      </c>
      <c r="AT2439" t="s">
        <v>53</v>
      </c>
      <c r="AU2439" t="s">
        <v>53</v>
      </c>
      <c r="AV2439" t="s">
        <v>53</v>
      </c>
      <c r="AW2439" t="s">
        <v>53</v>
      </c>
      <c r="AX2439" t="s">
        <v>61</v>
      </c>
      <c r="AY2439" t="s">
        <v>53</v>
      </c>
      <c r="AZ2439" t="s">
        <v>333</v>
      </c>
      <c r="BA2439" t="s">
        <v>146</v>
      </c>
      <c r="BB2439" t="s">
        <v>53</v>
      </c>
      <c r="BC2439" t="s">
        <v>53</v>
      </c>
      <c r="BD2439" t="s">
        <v>53</v>
      </c>
      <c r="BE2439" t="s">
        <v>53</v>
      </c>
      <c r="BF2439" t="s">
        <v>53</v>
      </c>
      <c r="BG2439" t="s">
        <v>53</v>
      </c>
      <c r="BH2439" t="s">
        <v>53</v>
      </c>
      <c r="BI2439" t="s">
        <v>53</v>
      </c>
    </row>
    <row r="2440" spans="1:61" x14ac:dyDescent="0.25">
      <c r="A2440" t="s">
        <v>53</v>
      </c>
      <c r="B2440" t="s">
        <v>54</v>
      </c>
      <c r="C2440" t="s">
        <v>53</v>
      </c>
      <c r="D2440" t="s">
        <v>54</v>
      </c>
      <c r="E2440" t="s">
        <v>56</v>
      </c>
      <c r="F2440" t="s">
        <v>54</v>
      </c>
      <c r="G2440" t="s">
        <v>54</v>
      </c>
      <c r="H2440">
        <v>1674</v>
      </c>
      <c r="I2440" t="s">
        <v>1464</v>
      </c>
      <c r="J2440" t="s">
        <v>53</v>
      </c>
      <c r="K2440" t="s">
        <v>53</v>
      </c>
      <c r="L2440" t="s">
        <v>53</v>
      </c>
      <c r="M2440" t="s">
        <v>76</v>
      </c>
      <c r="N2440" t="s">
        <v>53</v>
      </c>
      <c r="O2440" t="s">
        <v>8432</v>
      </c>
      <c r="P2440" t="s">
        <v>53</v>
      </c>
      <c r="Q2440">
        <v>1622</v>
      </c>
      <c r="R2440" t="s">
        <v>8433</v>
      </c>
      <c r="S2440" t="s">
        <v>53</v>
      </c>
      <c r="T2440" t="s">
        <v>53</v>
      </c>
      <c r="U2440" t="s">
        <v>53</v>
      </c>
      <c r="V2440" t="s">
        <v>76</v>
      </c>
      <c r="W2440" t="s">
        <v>53</v>
      </c>
      <c r="X2440" t="s">
        <v>1826</v>
      </c>
      <c r="Y2440" t="s">
        <v>53</v>
      </c>
      <c r="Z2440" t="s">
        <v>53</v>
      </c>
      <c r="AA2440" t="s">
        <v>53</v>
      </c>
      <c r="AB2440" t="s">
        <v>53</v>
      </c>
      <c r="AC2440" t="s">
        <v>3111</v>
      </c>
      <c r="AD2440" t="s">
        <v>8424</v>
      </c>
      <c r="AE2440" t="s">
        <v>5610</v>
      </c>
      <c r="AF2440" t="s">
        <v>8434</v>
      </c>
      <c r="AG2440" t="s">
        <v>5612</v>
      </c>
      <c r="AH2440" t="s">
        <v>76</v>
      </c>
      <c r="AI2440" t="s">
        <v>53</v>
      </c>
      <c r="AJ2440" t="s">
        <v>8432</v>
      </c>
      <c r="AK2440" t="s">
        <v>53</v>
      </c>
      <c r="AL2440" t="s">
        <v>150</v>
      </c>
      <c r="AM2440" t="s">
        <v>8210</v>
      </c>
      <c r="AN2440" t="s">
        <v>112</v>
      </c>
      <c r="AO2440">
        <v>2391</v>
      </c>
      <c r="AP2440" t="s">
        <v>8435</v>
      </c>
      <c r="AQ2440" t="s">
        <v>7451</v>
      </c>
      <c r="AR2440" t="s">
        <v>616</v>
      </c>
      <c r="AS2440" t="s">
        <v>274</v>
      </c>
      <c r="AT2440" t="s">
        <v>53</v>
      </c>
      <c r="AU2440" t="s">
        <v>53</v>
      </c>
      <c r="AV2440" t="s">
        <v>53</v>
      </c>
      <c r="AW2440" t="s">
        <v>53</v>
      </c>
      <c r="AX2440" t="s">
        <v>76</v>
      </c>
      <c r="AY2440" t="s">
        <v>53</v>
      </c>
      <c r="AZ2440" t="s">
        <v>1826</v>
      </c>
      <c r="BA2440" t="s">
        <v>74</v>
      </c>
      <c r="BB2440" t="s">
        <v>53</v>
      </c>
      <c r="BC2440" t="s">
        <v>53</v>
      </c>
      <c r="BD2440" t="s">
        <v>53</v>
      </c>
      <c r="BE2440" t="s">
        <v>53</v>
      </c>
      <c r="BF2440" t="s">
        <v>3339</v>
      </c>
      <c r="BG2440" t="s">
        <v>178</v>
      </c>
      <c r="BH2440" t="s">
        <v>53</v>
      </c>
      <c r="BI2440" t="s">
        <v>53</v>
      </c>
    </row>
    <row r="2441" spans="1:61" x14ac:dyDescent="0.25">
      <c r="A2441" t="s">
        <v>8436</v>
      </c>
      <c r="B2441" t="s">
        <v>54</v>
      </c>
      <c r="C2441" t="s">
        <v>53</v>
      </c>
      <c r="D2441" t="s">
        <v>54</v>
      </c>
      <c r="E2441" t="s">
        <v>110</v>
      </c>
      <c r="F2441" t="s">
        <v>54</v>
      </c>
      <c r="G2441" t="s">
        <v>54</v>
      </c>
      <c r="H2441">
        <v>1675</v>
      </c>
      <c r="I2441" t="s">
        <v>1464</v>
      </c>
      <c r="J2441" t="s">
        <v>53</v>
      </c>
      <c r="K2441" t="s">
        <v>53</v>
      </c>
      <c r="L2441" t="s">
        <v>8437</v>
      </c>
      <c r="M2441" t="s">
        <v>61</v>
      </c>
      <c r="N2441" t="s">
        <v>53</v>
      </c>
      <c r="O2441" t="s">
        <v>8394</v>
      </c>
      <c r="P2441" t="s">
        <v>53</v>
      </c>
      <c r="Q2441">
        <v>1625</v>
      </c>
      <c r="R2441" t="s">
        <v>8438</v>
      </c>
      <c r="S2441" t="s">
        <v>53</v>
      </c>
      <c r="T2441" t="s">
        <v>53</v>
      </c>
      <c r="U2441" t="s">
        <v>53</v>
      </c>
      <c r="V2441" t="s">
        <v>53</v>
      </c>
      <c r="W2441" t="s">
        <v>53</v>
      </c>
      <c r="X2441" t="s">
        <v>53</v>
      </c>
      <c r="Y2441" t="s">
        <v>53</v>
      </c>
      <c r="Z2441" t="s">
        <v>53</v>
      </c>
      <c r="AA2441" t="s">
        <v>53</v>
      </c>
      <c r="AB2441" t="s">
        <v>53</v>
      </c>
      <c r="AC2441" t="s">
        <v>8344</v>
      </c>
      <c r="AD2441" t="s">
        <v>8439</v>
      </c>
      <c r="AE2441" t="s">
        <v>5610</v>
      </c>
      <c r="AF2441" t="s">
        <v>53</v>
      </c>
      <c r="AG2441" t="s">
        <v>5612</v>
      </c>
      <c r="AH2441" t="s">
        <v>61</v>
      </c>
      <c r="AI2441" t="s">
        <v>53</v>
      </c>
      <c r="AJ2441" t="s">
        <v>8394</v>
      </c>
      <c r="AK2441" t="s">
        <v>53</v>
      </c>
      <c r="AL2441" t="s">
        <v>206</v>
      </c>
      <c r="AM2441" t="s">
        <v>8217</v>
      </c>
      <c r="AN2441" t="s">
        <v>112</v>
      </c>
      <c r="AO2441">
        <v>2396</v>
      </c>
      <c r="AP2441" t="s">
        <v>8440</v>
      </c>
      <c r="AQ2441" t="s">
        <v>5348</v>
      </c>
      <c r="AR2441" t="s">
        <v>616</v>
      </c>
      <c r="AS2441" t="s">
        <v>72</v>
      </c>
      <c r="AT2441" t="s">
        <v>53</v>
      </c>
      <c r="AU2441" t="s">
        <v>53</v>
      </c>
      <c r="AV2441" t="s">
        <v>53</v>
      </c>
      <c r="AW2441" t="s">
        <v>53</v>
      </c>
      <c r="AX2441" t="s">
        <v>53</v>
      </c>
      <c r="AY2441" t="s">
        <v>53</v>
      </c>
      <c r="AZ2441" t="s">
        <v>53</v>
      </c>
      <c r="BA2441" t="s">
        <v>93</v>
      </c>
      <c r="BB2441" t="s">
        <v>53</v>
      </c>
      <c r="BC2441" t="s">
        <v>53</v>
      </c>
      <c r="BD2441" t="s">
        <v>53</v>
      </c>
      <c r="BE2441" t="s">
        <v>53</v>
      </c>
      <c r="BF2441" t="s">
        <v>8346</v>
      </c>
      <c r="BG2441" t="s">
        <v>82</v>
      </c>
      <c r="BH2441" t="s">
        <v>53</v>
      </c>
      <c r="BI2441" t="s">
        <v>53</v>
      </c>
    </row>
    <row r="2442" spans="1:61" x14ac:dyDescent="0.25">
      <c r="A2442" t="s">
        <v>8436</v>
      </c>
      <c r="B2442" t="s">
        <v>54</v>
      </c>
      <c r="C2442" t="s">
        <v>53</v>
      </c>
      <c r="D2442" t="s">
        <v>54</v>
      </c>
      <c r="E2442" t="s">
        <v>110</v>
      </c>
      <c r="F2442" t="s">
        <v>54</v>
      </c>
      <c r="G2442" t="s">
        <v>54</v>
      </c>
      <c r="H2442">
        <v>1675</v>
      </c>
      <c r="I2442" t="s">
        <v>1464</v>
      </c>
      <c r="J2442" t="s">
        <v>53</v>
      </c>
      <c r="K2442" t="s">
        <v>53</v>
      </c>
      <c r="L2442" t="s">
        <v>8437</v>
      </c>
      <c r="M2442" t="s">
        <v>61</v>
      </c>
      <c r="N2442" t="s">
        <v>53</v>
      </c>
      <c r="O2442" t="s">
        <v>8394</v>
      </c>
      <c r="P2442" t="s">
        <v>53</v>
      </c>
      <c r="Q2442">
        <v>1625</v>
      </c>
      <c r="R2442" t="s">
        <v>8438</v>
      </c>
      <c r="S2442" t="s">
        <v>53</v>
      </c>
      <c r="T2442" t="s">
        <v>53</v>
      </c>
      <c r="U2442" t="s">
        <v>53</v>
      </c>
      <c r="V2442" t="s">
        <v>53</v>
      </c>
      <c r="W2442" t="s">
        <v>53</v>
      </c>
      <c r="X2442" t="s">
        <v>53</v>
      </c>
      <c r="Y2442" t="s">
        <v>53</v>
      </c>
      <c r="Z2442" t="s">
        <v>53</v>
      </c>
      <c r="AA2442" t="s">
        <v>53</v>
      </c>
      <c r="AB2442" t="s">
        <v>53</v>
      </c>
      <c r="AC2442" t="s">
        <v>2682</v>
      </c>
      <c r="AD2442" t="s">
        <v>5044</v>
      </c>
      <c r="AE2442" t="s">
        <v>5610</v>
      </c>
      <c r="AF2442" t="s">
        <v>53</v>
      </c>
      <c r="AG2442" t="s">
        <v>5612</v>
      </c>
      <c r="AH2442" t="s">
        <v>61</v>
      </c>
      <c r="AI2442" t="s">
        <v>53</v>
      </c>
      <c r="AJ2442" t="s">
        <v>8394</v>
      </c>
      <c r="AK2442" t="s">
        <v>53</v>
      </c>
      <c r="AL2442" t="s">
        <v>150</v>
      </c>
      <c r="AM2442" t="s">
        <v>8217</v>
      </c>
      <c r="AN2442" t="s">
        <v>112</v>
      </c>
      <c r="AO2442">
        <v>2397</v>
      </c>
      <c r="AP2442" t="s">
        <v>8441</v>
      </c>
      <c r="AQ2442" t="s">
        <v>5348</v>
      </c>
      <c r="AR2442" t="s">
        <v>616</v>
      </c>
      <c r="AS2442" t="s">
        <v>72</v>
      </c>
      <c r="AT2442" t="s">
        <v>53</v>
      </c>
      <c r="AU2442" t="s">
        <v>53</v>
      </c>
      <c r="AV2442" t="s">
        <v>53</v>
      </c>
      <c r="AW2442" t="s">
        <v>53</v>
      </c>
      <c r="AX2442" t="s">
        <v>53</v>
      </c>
      <c r="AY2442" t="s">
        <v>53</v>
      </c>
      <c r="AZ2442" t="s">
        <v>53</v>
      </c>
      <c r="BA2442" t="s">
        <v>74</v>
      </c>
      <c r="BB2442" t="s">
        <v>53</v>
      </c>
      <c r="BC2442" t="s">
        <v>53</v>
      </c>
      <c r="BD2442" t="s">
        <v>53</v>
      </c>
      <c r="BE2442" t="s">
        <v>53</v>
      </c>
      <c r="BF2442" t="s">
        <v>5167</v>
      </c>
      <c r="BG2442" t="s">
        <v>260</v>
      </c>
      <c r="BH2442" t="s">
        <v>53</v>
      </c>
      <c r="BI2442" t="s">
        <v>53</v>
      </c>
    </row>
    <row r="2443" spans="1:61" x14ac:dyDescent="0.25">
      <c r="A2443" t="s">
        <v>8436</v>
      </c>
      <c r="B2443" t="s">
        <v>54</v>
      </c>
      <c r="C2443" t="s">
        <v>53</v>
      </c>
      <c r="D2443" t="s">
        <v>54</v>
      </c>
      <c r="E2443" t="s">
        <v>110</v>
      </c>
      <c r="F2443" t="s">
        <v>54</v>
      </c>
      <c r="G2443" t="s">
        <v>54</v>
      </c>
      <c r="H2443">
        <v>1675</v>
      </c>
      <c r="I2443" t="s">
        <v>1464</v>
      </c>
      <c r="J2443" t="s">
        <v>53</v>
      </c>
      <c r="K2443" t="s">
        <v>53</v>
      </c>
      <c r="L2443" t="s">
        <v>8437</v>
      </c>
      <c r="M2443" t="s">
        <v>61</v>
      </c>
      <c r="N2443" t="s">
        <v>53</v>
      </c>
      <c r="O2443" t="s">
        <v>8394</v>
      </c>
      <c r="P2443" t="s">
        <v>53</v>
      </c>
      <c r="Q2443">
        <v>1625</v>
      </c>
      <c r="R2443" t="s">
        <v>8438</v>
      </c>
      <c r="S2443" t="s">
        <v>53</v>
      </c>
      <c r="T2443" t="s">
        <v>53</v>
      </c>
      <c r="U2443" t="s">
        <v>53</v>
      </c>
      <c r="V2443" t="s">
        <v>53</v>
      </c>
      <c r="W2443" t="s">
        <v>53</v>
      </c>
      <c r="X2443" t="s">
        <v>53</v>
      </c>
      <c r="Y2443" t="s">
        <v>53</v>
      </c>
      <c r="Z2443" t="s">
        <v>53</v>
      </c>
      <c r="AA2443" t="s">
        <v>53</v>
      </c>
      <c r="AB2443" t="s">
        <v>53</v>
      </c>
      <c r="AC2443" t="s">
        <v>53</v>
      </c>
      <c r="AD2443" t="s">
        <v>53</v>
      </c>
      <c r="AE2443" t="s">
        <v>8404</v>
      </c>
      <c r="AF2443" t="s">
        <v>53</v>
      </c>
      <c r="AG2443" t="s">
        <v>4004</v>
      </c>
      <c r="AH2443" t="s">
        <v>61</v>
      </c>
      <c r="AI2443" t="s">
        <v>53</v>
      </c>
      <c r="AJ2443" t="s">
        <v>8394</v>
      </c>
      <c r="AK2443" t="s">
        <v>53</v>
      </c>
      <c r="AL2443" t="s">
        <v>53</v>
      </c>
      <c r="AM2443" t="s">
        <v>8217</v>
      </c>
      <c r="AN2443" t="s">
        <v>53</v>
      </c>
      <c r="AO2443">
        <v>2442</v>
      </c>
      <c r="AP2443" t="s">
        <v>8442</v>
      </c>
      <c r="AQ2443" t="s">
        <v>5348</v>
      </c>
      <c r="AR2443" t="s">
        <v>219</v>
      </c>
      <c r="AS2443" t="s">
        <v>53</v>
      </c>
      <c r="AT2443" t="s">
        <v>53</v>
      </c>
      <c r="AU2443" t="s">
        <v>53</v>
      </c>
      <c r="AV2443" t="s">
        <v>53</v>
      </c>
      <c r="AW2443" t="s">
        <v>53</v>
      </c>
      <c r="AX2443" t="s">
        <v>53</v>
      </c>
      <c r="AY2443" t="s">
        <v>53</v>
      </c>
      <c r="AZ2443" t="s">
        <v>53</v>
      </c>
      <c r="BA2443" t="s">
        <v>146</v>
      </c>
      <c r="BB2443" t="s">
        <v>53</v>
      </c>
      <c r="BC2443" t="s">
        <v>53</v>
      </c>
      <c r="BD2443" t="s">
        <v>53</v>
      </c>
      <c r="BE2443" t="s">
        <v>53</v>
      </c>
      <c r="BF2443" t="s">
        <v>53</v>
      </c>
      <c r="BG2443" t="s">
        <v>53</v>
      </c>
      <c r="BH2443" t="s">
        <v>53</v>
      </c>
      <c r="BI2443" t="s">
        <v>53</v>
      </c>
    </row>
    <row r="2444" spans="1:61" x14ac:dyDescent="0.25">
      <c r="A2444" t="s">
        <v>53</v>
      </c>
      <c r="B2444" t="s">
        <v>54</v>
      </c>
      <c r="C2444" t="s">
        <v>937</v>
      </c>
      <c r="D2444" t="s">
        <v>54</v>
      </c>
      <c r="E2444" t="s">
        <v>56</v>
      </c>
      <c r="F2444" t="s">
        <v>54</v>
      </c>
      <c r="G2444" t="s">
        <v>54</v>
      </c>
      <c r="H2444">
        <v>1677</v>
      </c>
      <c r="I2444" t="s">
        <v>57</v>
      </c>
      <c r="J2444" t="s">
        <v>974</v>
      </c>
      <c r="K2444" t="s">
        <v>104</v>
      </c>
      <c r="L2444" t="s">
        <v>53</v>
      </c>
      <c r="M2444" t="s">
        <v>485</v>
      </c>
      <c r="N2444" t="s">
        <v>53</v>
      </c>
      <c r="O2444" t="s">
        <v>8236</v>
      </c>
      <c r="P2444" t="s">
        <v>53</v>
      </c>
      <c r="Q2444">
        <v>1626</v>
      </c>
      <c r="R2444" t="s">
        <v>8443</v>
      </c>
      <c r="S2444" t="s">
        <v>53</v>
      </c>
      <c r="T2444" t="s">
        <v>53</v>
      </c>
      <c r="U2444" t="s">
        <v>53</v>
      </c>
      <c r="V2444" t="s">
        <v>485</v>
      </c>
      <c r="W2444" t="s">
        <v>53</v>
      </c>
      <c r="X2444" t="s">
        <v>2452</v>
      </c>
      <c r="Y2444" t="s">
        <v>53</v>
      </c>
      <c r="Z2444" t="s">
        <v>53</v>
      </c>
      <c r="AA2444" t="s">
        <v>53</v>
      </c>
      <c r="AB2444" t="s">
        <v>53</v>
      </c>
      <c r="AC2444" t="s">
        <v>8444</v>
      </c>
      <c r="AD2444" t="s">
        <v>8248</v>
      </c>
      <c r="AE2444" t="s">
        <v>8432</v>
      </c>
      <c r="AF2444" t="s">
        <v>4752</v>
      </c>
      <c r="AG2444" t="s">
        <v>6585</v>
      </c>
      <c r="AH2444" t="s">
        <v>485</v>
      </c>
      <c r="AI2444" t="s">
        <v>53</v>
      </c>
      <c r="AJ2444" t="s">
        <v>8236</v>
      </c>
      <c r="AK2444" t="s">
        <v>53</v>
      </c>
      <c r="AL2444" t="s">
        <v>98</v>
      </c>
      <c r="AM2444" t="s">
        <v>8219</v>
      </c>
      <c r="AN2444" t="s">
        <v>151</v>
      </c>
      <c r="AO2444">
        <v>2402</v>
      </c>
      <c r="AP2444" t="s">
        <v>8445</v>
      </c>
      <c r="AQ2444" t="s">
        <v>70</v>
      </c>
      <c r="AR2444" t="s">
        <v>253</v>
      </c>
      <c r="AS2444" t="s">
        <v>72</v>
      </c>
      <c r="AT2444" t="s">
        <v>53</v>
      </c>
      <c r="AU2444" t="s">
        <v>53</v>
      </c>
      <c r="AV2444" t="s">
        <v>53</v>
      </c>
      <c r="AW2444" t="s">
        <v>53</v>
      </c>
      <c r="AX2444" t="s">
        <v>485</v>
      </c>
      <c r="AY2444" t="s">
        <v>53</v>
      </c>
      <c r="AZ2444" t="s">
        <v>2452</v>
      </c>
      <c r="BA2444" t="s">
        <v>74</v>
      </c>
      <c r="BB2444" t="s">
        <v>101</v>
      </c>
      <c r="BC2444" t="s">
        <v>53</v>
      </c>
      <c r="BD2444" t="s">
        <v>53</v>
      </c>
      <c r="BE2444" t="s">
        <v>53</v>
      </c>
      <c r="BF2444" t="s">
        <v>5082</v>
      </c>
      <c r="BG2444" t="s">
        <v>151</v>
      </c>
      <c r="BH2444" t="s">
        <v>53</v>
      </c>
      <c r="BI2444" t="s">
        <v>53</v>
      </c>
    </row>
    <row r="2445" spans="1:61" x14ac:dyDescent="0.25">
      <c r="A2445" t="s">
        <v>53</v>
      </c>
      <c r="B2445" t="s">
        <v>54</v>
      </c>
      <c r="C2445" t="s">
        <v>937</v>
      </c>
      <c r="D2445" t="s">
        <v>54</v>
      </c>
      <c r="E2445" t="s">
        <v>56</v>
      </c>
      <c r="F2445" t="s">
        <v>54</v>
      </c>
      <c r="G2445" t="s">
        <v>54</v>
      </c>
      <c r="H2445">
        <v>1677</v>
      </c>
      <c r="I2445" t="s">
        <v>57</v>
      </c>
      <c r="J2445" t="s">
        <v>974</v>
      </c>
      <c r="K2445" t="s">
        <v>104</v>
      </c>
      <c r="L2445" t="s">
        <v>53</v>
      </c>
      <c r="M2445" t="s">
        <v>485</v>
      </c>
      <c r="N2445" t="s">
        <v>53</v>
      </c>
      <c r="O2445" t="s">
        <v>8236</v>
      </c>
      <c r="P2445" t="s">
        <v>53</v>
      </c>
      <c r="Q2445">
        <v>1626</v>
      </c>
      <c r="R2445" t="s">
        <v>8443</v>
      </c>
      <c r="S2445" t="s">
        <v>53</v>
      </c>
      <c r="T2445" t="s">
        <v>53</v>
      </c>
      <c r="U2445" t="s">
        <v>53</v>
      </c>
      <c r="V2445" t="s">
        <v>485</v>
      </c>
      <c r="W2445" t="s">
        <v>53</v>
      </c>
      <c r="X2445" t="s">
        <v>2452</v>
      </c>
      <c r="Y2445" t="s">
        <v>53</v>
      </c>
      <c r="Z2445" t="s">
        <v>53</v>
      </c>
      <c r="AA2445" t="s">
        <v>53</v>
      </c>
      <c r="AB2445" t="s">
        <v>53</v>
      </c>
      <c r="AC2445" t="s">
        <v>8446</v>
      </c>
      <c r="AD2445" t="s">
        <v>8447</v>
      </c>
      <c r="AE2445" t="s">
        <v>271</v>
      </c>
      <c r="AF2445" t="s">
        <v>2755</v>
      </c>
      <c r="AG2445" t="s">
        <v>271</v>
      </c>
      <c r="AH2445" t="s">
        <v>485</v>
      </c>
      <c r="AI2445" t="s">
        <v>53</v>
      </c>
      <c r="AJ2445" t="s">
        <v>8236</v>
      </c>
      <c r="AK2445" t="s">
        <v>53</v>
      </c>
      <c r="AL2445" t="s">
        <v>98</v>
      </c>
      <c r="AM2445" t="s">
        <v>8219</v>
      </c>
      <c r="AN2445" t="s">
        <v>305</v>
      </c>
      <c r="AO2445">
        <v>2567</v>
      </c>
      <c r="AP2445" t="s">
        <v>8448</v>
      </c>
      <c r="AQ2445" t="s">
        <v>70</v>
      </c>
      <c r="AR2445" t="s">
        <v>645</v>
      </c>
      <c r="AS2445" t="s">
        <v>72</v>
      </c>
      <c r="AT2445" t="s">
        <v>53</v>
      </c>
      <c r="AU2445" t="s">
        <v>53</v>
      </c>
      <c r="AV2445" t="s">
        <v>53</v>
      </c>
      <c r="AW2445" t="s">
        <v>53</v>
      </c>
      <c r="AX2445" t="s">
        <v>485</v>
      </c>
      <c r="AY2445" t="s">
        <v>53</v>
      </c>
      <c r="AZ2445" t="s">
        <v>2452</v>
      </c>
      <c r="BA2445" t="s">
        <v>74</v>
      </c>
      <c r="BB2445" t="s">
        <v>101</v>
      </c>
      <c r="BC2445" t="s">
        <v>53</v>
      </c>
      <c r="BD2445" t="s">
        <v>53</v>
      </c>
      <c r="BE2445" t="s">
        <v>53</v>
      </c>
      <c r="BF2445" t="s">
        <v>8449</v>
      </c>
      <c r="BG2445" t="s">
        <v>178</v>
      </c>
      <c r="BH2445" t="s">
        <v>53</v>
      </c>
      <c r="BI2445" t="s">
        <v>53</v>
      </c>
    </row>
    <row r="2446" spans="1:61" x14ac:dyDescent="0.25">
      <c r="A2446" t="s">
        <v>53</v>
      </c>
      <c r="B2446" t="s">
        <v>54</v>
      </c>
      <c r="C2446" t="s">
        <v>53</v>
      </c>
      <c r="D2446" t="s">
        <v>54</v>
      </c>
      <c r="E2446" t="s">
        <v>53</v>
      </c>
      <c r="F2446" t="s">
        <v>54</v>
      </c>
      <c r="G2446" t="s">
        <v>54</v>
      </c>
      <c r="H2446">
        <v>1681</v>
      </c>
      <c r="I2446" t="s">
        <v>1464</v>
      </c>
      <c r="J2446" t="s">
        <v>53</v>
      </c>
      <c r="K2446" t="s">
        <v>53</v>
      </c>
      <c r="L2446" t="s">
        <v>53</v>
      </c>
      <c r="M2446" t="s">
        <v>76</v>
      </c>
      <c r="N2446" t="s">
        <v>53</v>
      </c>
      <c r="O2446" t="s">
        <v>8236</v>
      </c>
      <c r="P2446" t="s">
        <v>53</v>
      </c>
      <c r="Q2446">
        <v>1628</v>
      </c>
      <c r="R2446" t="s">
        <v>8450</v>
      </c>
      <c r="S2446" t="s">
        <v>53</v>
      </c>
      <c r="T2446" t="s">
        <v>53</v>
      </c>
      <c r="U2446" t="s">
        <v>53</v>
      </c>
      <c r="V2446" t="s">
        <v>76</v>
      </c>
      <c r="W2446" t="s">
        <v>53</v>
      </c>
      <c r="X2446" t="s">
        <v>1826</v>
      </c>
      <c r="Y2446" t="s">
        <v>53</v>
      </c>
      <c r="Z2446" t="s">
        <v>53</v>
      </c>
      <c r="AA2446" t="s">
        <v>53</v>
      </c>
      <c r="AB2446" t="s">
        <v>53</v>
      </c>
      <c r="AC2446" t="s">
        <v>8451</v>
      </c>
      <c r="AD2446" t="s">
        <v>8452</v>
      </c>
      <c r="AE2446" t="s">
        <v>6585</v>
      </c>
      <c r="AF2446" t="s">
        <v>257</v>
      </c>
      <c r="AG2446" t="s">
        <v>8236</v>
      </c>
      <c r="AH2446" t="s">
        <v>76</v>
      </c>
      <c r="AI2446" t="s">
        <v>53</v>
      </c>
      <c r="AJ2446" t="s">
        <v>8236</v>
      </c>
      <c r="AK2446" t="s">
        <v>53</v>
      </c>
      <c r="AL2446" t="s">
        <v>150</v>
      </c>
      <c r="AM2446" t="s">
        <v>8228</v>
      </c>
      <c r="AN2446" t="s">
        <v>151</v>
      </c>
      <c r="AO2446">
        <v>2405</v>
      </c>
      <c r="AP2446" t="s">
        <v>8453</v>
      </c>
      <c r="AQ2446" t="s">
        <v>5682</v>
      </c>
      <c r="AR2446" t="s">
        <v>203</v>
      </c>
      <c r="AS2446" t="s">
        <v>274</v>
      </c>
      <c r="AT2446" t="s">
        <v>53</v>
      </c>
      <c r="AU2446" t="s">
        <v>53</v>
      </c>
      <c r="AV2446" t="s">
        <v>53</v>
      </c>
      <c r="AW2446" t="s">
        <v>53</v>
      </c>
      <c r="AX2446" t="s">
        <v>76</v>
      </c>
      <c r="AY2446" t="s">
        <v>53</v>
      </c>
      <c r="AZ2446" t="s">
        <v>1826</v>
      </c>
      <c r="BA2446" t="s">
        <v>74</v>
      </c>
      <c r="BB2446" t="s">
        <v>53</v>
      </c>
      <c r="BC2446" t="s">
        <v>53</v>
      </c>
      <c r="BD2446" t="s">
        <v>53</v>
      </c>
      <c r="BE2446" t="s">
        <v>53</v>
      </c>
      <c r="BF2446" t="s">
        <v>1445</v>
      </c>
      <c r="BG2446" t="s">
        <v>185</v>
      </c>
      <c r="BH2446" t="s">
        <v>53</v>
      </c>
      <c r="BI2446" t="s">
        <v>53</v>
      </c>
    </row>
    <row r="2447" spans="1:61" x14ac:dyDescent="0.25">
      <c r="A2447" t="s">
        <v>53</v>
      </c>
      <c r="B2447" t="s">
        <v>54</v>
      </c>
      <c r="C2447" t="s">
        <v>55</v>
      </c>
      <c r="D2447" t="s">
        <v>54</v>
      </c>
      <c r="E2447" t="s">
        <v>110</v>
      </c>
      <c r="F2447" t="s">
        <v>54</v>
      </c>
      <c r="G2447" t="s">
        <v>54</v>
      </c>
      <c r="H2447">
        <v>1682</v>
      </c>
      <c r="I2447" t="s">
        <v>57</v>
      </c>
      <c r="J2447" t="s">
        <v>58</v>
      </c>
      <c r="K2447" t="s">
        <v>59</v>
      </c>
      <c r="L2447" t="s">
        <v>53</v>
      </c>
      <c r="M2447" t="s">
        <v>61</v>
      </c>
      <c r="N2447" t="s">
        <v>8236</v>
      </c>
      <c r="O2447" t="s">
        <v>8454</v>
      </c>
      <c r="P2447" t="s">
        <v>64</v>
      </c>
      <c r="Q2447">
        <v>1629</v>
      </c>
      <c r="R2447" t="s">
        <v>8455</v>
      </c>
      <c r="S2447" t="s">
        <v>61</v>
      </c>
      <c r="T2447" t="s">
        <v>53</v>
      </c>
      <c r="U2447" t="s">
        <v>533</v>
      </c>
      <c r="V2447" t="s">
        <v>61</v>
      </c>
      <c r="W2447" t="s">
        <v>53</v>
      </c>
      <c r="X2447" t="s">
        <v>173</v>
      </c>
      <c r="Y2447" t="s">
        <v>53</v>
      </c>
      <c r="Z2447" t="s">
        <v>53</v>
      </c>
      <c r="AA2447" t="s">
        <v>53</v>
      </c>
      <c r="AB2447" t="s">
        <v>53</v>
      </c>
      <c r="AC2447" t="s">
        <v>8456</v>
      </c>
      <c r="AD2447" t="s">
        <v>479</v>
      </c>
      <c r="AE2447" t="s">
        <v>8236</v>
      </c>
      <c r="AF2447" t="s">
        <v>53</v>
      </c>
      <c r="AG2447" t="s">
        <v>6587</v>
      </c>
      <c r="AH2447" t="s">
        <v>61</v>
      </c>
      <c r="AI2447" t="s">
        <v>8236</v>
      </c>
      <c r="AJ2447" t="s">
        <v>8454</v>
      </c>
      <c r="AK2447" t="s">
        <v>64</v>
      </c>
      <c r="AL2447" t="s">
        <v>150</v>
      </c>
      <c r="AM2447" t="s">
        <v>8231</v>
      </c>
      <c r="AN2447" t="s">
        <v>112</v>
      </c>
      <c r="AO2447">
        <v>2406</v>
      </c>
      <c r="AP2447" t="s">
        <v>8457</v>
      </c>
      <c r="AQ2447" t="s">
        <v>70</v>
      </c>
      <c r="AR2447" t="s">
        <v>203</v>
      </c>
      <c r="AS2447" t="s">
        <v>72</v>
      </c>
      <c r="AT2447" t="s">
        <v>53</v>
      </c>
      <c r="AU2447" t="s">
        <v>61</v>
      </c>
      <c r="AV2447" t="s">
        <v>53</v>
      </c>
      <c r="AW2447" t="s">
        <v>533</v>
      </c>
      <c r="AX2447" t="s">
        <v>61</v>
      </c>
      <c r="AY2447" t="s">
        <v>53</v>
      </c>
      <c r="AZ2447" t="s">
        <v>173</v>
      </c>
      <c r="BA2447" t="s">
        <v>93</v>
      </c>
      <c r="BB2447" t="s">
        <v>53</v>
      </c>
      <c r="BC2447" t="s">
        <v>53</v>
      </c>
      <c r="BD2447" t="s">
        <v>53</v>
      </c>
      <c r="BE2447" t="s">
        <v>53</v>
      </c>
      <c r="BF2447" t="s">
        <v>2896</v>
      </c>
      <c r="BG2447" t="s">
        <v>78</v>
      </c>
      <c r="BH2447" t="s">
        <v>53</v>
      </c>
      <c r="BI2447" t="s">
        <v>53</v>
      </c>
    </row>
    <row r="2448" spans="1:61" x14ac:dyDescent="0.25">
      <c r="A2448" t="s">
        <v>53</v>
      </c>
      <c r="B2448" t="s">
        <v>54</v>
      </c>
      <c r="C2448" t="s">
        <v>53</v>
      </c>
      <c r="D2448" t="s">
        <v>54</v>
      </c>
      <c r="E2448" t="s">
        <v>56</v>
      </c>
      <c r="F2448" t="s">
        <v>54</v>
      </c>
      <c r="G2448" t="s">
        <v>54</v>
      </c>
      <c r="H2448">
        <v>1683</v>
      </c>
      <c r="I2448" t="s">
        <v>1464</v>
      </c>
      <c r="J2448" t="s">
        <v>53</v>
      </c>
      <c r="K2448" t="s">
        <v>53</v>
      </c>
      <c r="L2448" t="s">
        <v>53</v>
      </c>
      <c r="M2448" t="s">
        <v>61</v>
      </c>
      <c r="N2448" t="s">
        <v>53</v>
      </c>
      <c r="O2448" t="s">
        <v>8458</v>
      </c>
      <c r="P2448" t="s">
        <v>53</v>
      </c>
      <c r="Q2448">
        <v>1630</v>
      </c>
      <c r="R2448" t="s">
        <v>8459</v>
      </c>
      <c r="S2448" t="s">
        <v>53</v>
      </c>
      <c r="T2448" t="s">
        <v>53</v>
      </c>
      <c r="U2448" t="s">
        <v>53</v>
      </c>
      <c r="V2448" t="s">
        <v>61</v>
      </c>
      <c r="W2448" t="s">
        <v>53</v>
      </c>
      <c r="X2448" t="s">
        <v>173</v>
      </c>
      <c r="Y2448" t="s">
        <v>53</v>
      </c>
      <c r="Z2448" t="s">
        <v>53</v>
      </c>
      <c r="AA2448" t="s">
        <v>53</v>
      </c>
      <c r="AB2448" t="s">
        <v>53</v>
      </c>
      <c r="AC2448" t="s">
        <v>6161</v>
      </c>
      <c r="AD2448" t="s">
        <v>8460</v>
      </c>
      <c r="AE2448" t="s">
        <v>8236</v>
      </c>
      <c r="AF2448" t="s">
        <v>8461</v>
      </c>
      <c r="AG2448" t="s">
        <v>8458</v>
      </c>
      <c r="AH2448" t="s">
        <v>61</v>
      </c>
      <c r="AI2448" t="s">
        <v>53</v>
      </c>
      <c r="AJ2448" t="s">
        <v>8458</v>
      </c>
      <c r="AK2448" t="s">
        <v>53</v>
      </c>
      <c r="AL2448" t="s">
        <v>150</v>
      </c>
      <c r="AM2448" t="s">
        <v>8262</v>
      </c>
      <c r="AN2448" t="s">
        <v>203</v>
      </c>
      <c r="AO2448">
        <v>2408</v>
      </c>
      <c r="AP2448" t="s">
        <v>8462</v>
      </c>
      <c r="AQ2448" t="s">
        <v>2340</v>
      </c>
      <c r="AR2448" t="s">
        <v>611</v>
      </c>
      <c r="AS2448" t="s">
        <v>72</v>
      </c>
      <c r="AT2448" t="s">
        <v>53</v>
      </c>
      <c r="AU2448" t="s">
        <v>53</v>
      </c>
      <c r="AV2448" t="s">
        <v>53</v>
      </c>
      <c r="AW2448" t="s">
        <v>53</v>
      </c>
      <c r="AX2448" t="s">
        <v>61</v>
      </c>
      <c r="AY2448" t="s">
        <v>53</v>
      </c>
      <c r="AZ2448" t="s">
        <v>173</v>
      </c>
      <c r="BA2448" t="s">
        <v>74</v>
      </c>
      <c r="BB2448" t="s">
        <v>53</v>
      </c>
      <c r="BC2448" t="s">
        <v>53</v>
      </c>
      <c r="BD2448" t="s">
        <v>53</v>
      </c>
      <c r="BE2448" t="s">
        <v>53</v>
      </c>
      <c r="BF2448" t="s">
        <v>8463</v>
      </c>
      <c r="BG2448" t="s">
        <v>203</v>
      </c>
      <c r="BH2448" t="s">
        <v>53</v>
      </c>
      <c r="BI2448" t="s">
        <v>53</v>
      </c>
    </row>
    <row r="2449" spans="1:61" x14ac:dyDescent="0.25">
      <c r="A2449" t="s">
        <v>53</v>
      </c>
      <c r="B2449" t="s">
        <v>54</v>
      </c>
      <c r="C2449" t="s">
        <v>53</v>
      </c>
      <c r="D2449" t="s">
        <v>54</v>
      </c>
      <c r="E2449" t="s">
        <v>56</v>
      </c>
      <c r="F2449" t="s">
        <v>54</v>
      </c>
      <c r="G2449" t="s">
        <v>54</v>
      </c>
      <c r="H2449">
        <v>1683</v>
      </c>
      <c r="I2449" t="s">
        <v>1464</v>
      </c>
      <c r="J2449" t="s">
        <v>53</v>
      </c>
      <c r="K2449" t="s">
        <v>53</v>
      </c>
      <c r="L2449" t="s">
        <v>53</v>
      </c>
      <c r="M2449" t="s">
        <v>61</v>
      </c>
      <c r="N2449" t="s">
        <v>53</v>
      </c>
      <c r="O2449" t="s">
        <v>8458</v>
      </c>
      <c r="P2449" t="s">
        <v>53</v>
      </c>
      <c r="Q2449">
        <v>1630</v>
      </c>
      <c r="R2449" t="s">
        <v>8459</v>
      </c>
      <c r="S2449" t="s">
        <v>53</v>
      </c>
      <c r="T2449" t="s">
        <v>53</v>
      </c>
      <c r="U2449" t="s">
        <v>53</v>
      </c>
      <c r="V2449" t="s">
        <v>61</v>
      </c>
      <c r="W2449" t="s">
        <v>53</v>
      </c>
      <c r="X2449" t="s">
        <v>173</v>
      </c>
      <c r="Y2449" t="s">
        <v>53</v>
      </c>
      <c r="Z2449" t="s">
        <v>53</v>
      </c>
      <c r="AA2449" t="s">
        <v>53</v>
      </c>
      <c r="AB2449" t="s">
        <v>53</v>
      </c>
      <c r="AC2449" t="s">
        <v>8464</v>
      </c>
      <c r="AD2449" t="s">
        <v>8465</v>
      </c>
      <c r="AE2449" t="s">
        <v>8236</v>
      </c>
      <c r="AF2449" t="s">
        <v>53</v>
      </c>
      <c r="AG2449" t="s">
        <v>8458</v>
      </c>
      <c r="AH2449" t="s">
        <v>61</v>
      </c>
      <c r="AI2449" t="s">
        <v>53</v>
      </c>
      <c r="AJ2449" t="s">
        <v>8458</v>
      </c>
      <c r="AK2449" t="s">
        <v>53</v>
      </c>
      <c r="AL2449" t="s">
        <v>206</v>
      </c>
      <c r="AM2449" t="s">
        <v>8262</v>
      </c>
      <c r="AN2449" t="s">
        <v>65</v>
      </c>
      <c r="AO2449">
        <v>2409</v>
      </c>
      <c r="AP2449" t="s">
        <v>8466</v>
      </c>
      <c r="AQ2449" t="s">
        <v>2340</v>
      </c>
      <c r="AR2449" t="s">
        <v>611</v>
      </c>
      <c r="AS2449" t="s">
        <v>72</v>
      </c>
      <c r="AT2449" t="s">
        <v>53</v>
      </c>
      <c r="AU2449" t="s">
        <v>53</v>
      </c>
      <c r="AV2449" t="s">
        <v>53</v>
      </c>
      <c r="AW2449" t="s">
        <v>53</v>
      </c>
      <c r="AX2449" t="s">
        <v>61</v>
      </c>
      <c r="AY2449" t="s">
        <v>53</v>
      </c>
      <c r="AZ2449" t="s">
        <v>173</v>
      </c>
      <c r="BA2449" t="s">
        <v>93</v>
      </c>
      <c r="BB2449" t="s">
        <v>53</v>
      </c>
      <c r="BC2449" t="s">
        <v>53</v>
      </c>
      <c r="BD2449" t="s">
        <v>53</v>
      </c>
      <c r="BE2449" t="s">
        <v>53</v>
      </c>
      <c r="BF2449" t="s">
        <v>8464</v>
      </c>
      <c r="BG2449" t="s">
        <v>82</v>
      </c>
      <c r="BH2449" t="s">
        <v>53</v>
      </c>
      <c r="BI2449" t="s">
        <v>53</v>
      </c>
    </row>
    <row r="2450" spans="1:61" x14ac:dyDescent="0.25">
      <c r="A2450" t="s">
        <v>53</v>
      </c>
      <c r="B2450" t="s">
        <v>54</v>
      </c>
      <c r="C2450" t="s">
        <v>53</v>
      </c>
      <c r="D2450" t="s">
        <v>54</v>
      </c>
      <c r="E2450" t="s">
        <v>56</v>
      </c>
      <c r="F2450" t="s">
        <v>54</v>
      </c>
      <c r="G2450" t="s">
        <v>54</v>
      </c>
      <c r="H2450">
        <v>1683</v>
      </c>
      <c r="I2450" t="s">
        <v>1464</v>
      </c>
      <c r="J2450" t="s">
        <v>53</v>
      </c>
      <c r="K2450" t="s">
        <v>53</v>
      </c>
      <c r="L2450" t="s">
        <v>53</v>
      </c>
      <c r="M2450" t="s">
        <v>61</v>
      </c>
      <c r="N2450" t="s">
        <v>53</v>
      </c>
      <c r="O2450" t="s">
        <v>8458</v>
      </c>
      <c r="P2450" t="s">
        <v>53</v>
      </c>
      <c r="Q2450">
        <v>1630</v>
      </c>
      <c r="R2450" t="s">
        <v>8459</v>
      </c>
      <c r="S2450" t="s">
        <v>53</v>
      </c>
      <c r="T2450" t="s">
        <v>53</v>
      </c>
      <c r="U2450" t="s">
        <v>53</v>
      </c>
      <c r="V2450" t="s">
        <v>61</v>
      </c>
      <c r="W2450" t="s">
        <v>53</v>
      </c>
      <c r="X2450" t="s">
        <v>173</v>
      </c>
      <c r="Y2450" t="s">
        <v>53</v>
      </c>
      <c r="Z2450" t="s">
        <v>53</v>
      </c>
      <c r="AA2450" t="s">
        <v>53</v>
      </c>
      <c r="AB2450" t="s">
        <v>53</v>
      </c>
      <c r="AC2450" t="s">
        <v>53</v>
      </c>
      <c r="AD2450" t="s">
        <v>53</v>
      </c>
      <c r="AE2450" t="s">
        <v>8467</v>
      </c>
      <c r="AF2450" t="s">
        <v>53</v>
      </c>
      <c r="AG2450" t="s">
        <v>8412</v>
      </c>
      <c r="AH2450" t="s">
        <v>61</v>
      </c>
      <c r="AI2450" t="s">
        <v>53</v>
      </c>
      <c r="AJ2450" t="s">
        <v>8458</v>
      </c>
      <c r="AK2450" t="s">
        <v>53</v>
      </c>
      <c r="AL2450" t="s">
        <v>53</v>
      </c>
      <c r="AM2450" t="s">
        <v>8262</v>
      </c>
      <c r="AN2450" t="s">
        <v>53</v>
      </c>
      <c r="AO2450">
        <v>2466</v>
      </c>
      <c r="AP2450" t="s">
        <v>8468</v>
      </c>
      <c r="AQ2450" t="s">
        <v>5348</v>
      </c>
      <c r="AR2450" t="s">
        <v>262</v>
      </c>
      <c r="AS2450" t="s">
        <v>263</v>
      </c>
      <c r="AT2450" t="s">
        <v>53</v>
      </c>
      <c r="AU2450" t="s">
        <v>53</v>
      </c>
      <c r="AV2450" t="s">
        <v>53</v>
      </c>
      <c r="AW2450" t="s">
        <v>53</v>
      </c>
      <c r="AX2450" t="s">
        <v>61</v>
      </c>
      <c r="AY2450" t="s">
        <v>53</v>
      </c>
      <c r="AZ2450" t="s">
        <v>173</v>
      </c>
      <c r="BA2450" t="s">
        <v>146</v>
      </c>
      <c r="BB2450" t="s">
        <v>53</v>
      </c>
      <c r="BC2450" t="s">
        <v>53</v>
      </c>
      <c r="BD2450" t="s">
        <v>53</v>
      </c>
      <c r="BE2450" t="s">
        <v>53</v>
      </c>
      <c r="BF2450" t="s">
        <v>53</v>
      </c>
      <c r="BG2450" t="s">
        <v>53</v>
      </c>
      <c r="BH2450" t="s">
        <v>53</v>
      </c>
      <c r="BI2450" t="s">
        <v>53</v>
      </c>
    </row>
    <row r="2451" spans="1:61" x14ac:dyDescent="0.25">
      <c r="A2451" t="s">
        <v>53</v>
      </c>
      <c r="B2451" t="s">
        <v>54</v>
      </c>
      <c r="C2451" t="s">
        <v>55</v>
      </c>
      <c r="D2451" t="s">
        <v>54</v>
      </c>
      <c r="E2451" t="s">
        <v>110</v>
      </c>
      <c r="F2451" t="s">
        <v>54</v>
      </c>
      <c r="G2451" t="s">
        <v>54</v>
      </c>
      <c r="H2451">
        <v>1684</v>
      </c>
      <c r="I2451" t="s">
        <v>57</v>
      </c>
      <c r="J2451" t="s">
        <v>58</v>
      </c>
      <c r="K2451" t="s">
        <v>59</v>
      </c>
      <c r="L2451" t="s">
        <v>53</v>
      </c>
      <c r="M2451" t="s">
        <v>61</v>
      </c>
      <c r="N2451" t="s">
        <v>8236</v>
      </c>
      <c r="O2451" t="s">
        <v>5211</v>
      </c>
      <c r="P2451" t="s">
        <v>64</v>
      </c>
      <c r="Q2451">
        <v>1634</v>
      </c>
      <c r="R2451" t="s">
        <v>8469</v>
      </c>
      <c r="S2451" t="s">
        <v>53</v>
      </c>
      <c r="T2451" t="s">
        <v>53</v>
      </c>
      <c r="U2451" t="s">
        <v>53</v>
      </c>
      <c r="V2451" t="s">
        <v>61</v>
      </c>
      <c r="W2451" t="s">
        <v>53</v>
      </c>
      <c r="X2451" t="s">
        <v>333</v>
      </c>
      <c r="Y2451" t="s">
        <v>53</v>
      </c>
      <c r="Z2451" t="s">
        <v>53</v>
      </c>
      <c r="AA2451" t="s">
        <v>53</v>
      </c>
      <c r="AB2451" t="s">
        <v>53</v>
      </c>
      <c r="AC2451" t="s">
        <v>8470</v>
      </c>
      <c r="AD2451" t="s">
        <v>3226</v>
      </c>
      <c r="AE2451" t="s">
        <v>8458</v>
      </c>
      <c r="AF2451" t="s">
        <v>53</v>
      </c>
      <c r="AG2451" t="s">
        <v>5200</v>
      </c>
      <c r="AH2451" t="s">
        <v>61</v>
      </c>
      <c r="AI2451" t="s">
        <v>8236</v>
      </c>
      <c r="AJ2451" t="s">
        <v>5211</v>
      </c>
      <c r="AK2451" t="s">
        <v>64</v>
      </c>
      <c r="AL2451" t="s">
        <v>206</v>
      </c>
      <c r="AM2451" t="s">
        <v>8281</v>
      </c>
      <c r="AN2451" t="s">
        <v>65</v>
      </c>
      <c r="AO2451">
        <v>2417</v>
      </c>
      <c r="AP2451" t="s">
        <v>8471</v>
      </c>
      <c r="AQ2451" t="s">
        <v>70</v>
      </c>
      <c r="AR2451" t="s">
        <v>611</v>
      </c>
      <c r="AS2451" t="s">
        <v>72</v>
      </c>
      <c r="AT2451" t="s">
        <v>53</v>
      </c>
      <c r="AU2451" t="s">
        <v>53</v>
      </c>
      <c r="AV2451" t="s">
        <v>53</v>
      </c>
      <c r="AW2451" t="s">
        <v>53</v>
      </c>
      <c r="AX2451" t="s">
        <v>61</v>
      </c>
      <c r="AY2451" t="s">
        <v>53</v>
      </c>
      <c r="AZ2451" t="s">
        <v>333</v>
      </c>
      <c r="BA2451" t="s">
        <v>74</v>
      </c>
      <c r="BB2451" t="s">
        <v>53</v>
      </c>
      <c r="BC2451" t="s">
        <v>53</v>
      </c>
      <c r="BD2451" t="s">
        <v>53</v>
      </c>
      <c r="BE2451" t="s">
        <v>53</v>
      </c>
      <c r="BF2451" t="s">
        <v>8470</v>
      </c>
      <c r="BG2451" t="s">
        <v>260</v>
      </c>
      <c r="BH2451" t="s">
        <v>53</v>
      </c>
      <c r="BI2451" t="s">
        <v>53</v>
      </c>
    </row>
    <row r="2452" spans="1:61" x14ac:dyDescent="0.25">
      <c r="A2452" t="s">
        <v>53</v>
      </c>
      <c r="B2452" t="s">
        <v>54</v>
      </c>
      <c r="C2452" t="s">
        <v>55</v>
      </c>
      <c r="D2452" t="s">
        <v>54</v>
      </c>
      <c r="E2452" t="s">
        <v>110</v>
      </c>
      <c r="F2452" t="s">
        <v>54</v>
      </c>
      <c r="G2452" t="s">
        <v>54</v>
      </c>
      <c r="H2452">
        <v>1684</v>
      </c>
      <c r="I2452" t="s">
        <v>57</v>
      </c>
      <c r="J2452" t="s">
        <v>58</v>
      </c>
      <c r="K2452" t="s">
        <v>59</v>
      </c>
      <c r="L2452" t="s">
        <v>53</v>
      </c>
      <c r="M2452" t="s">
        <v>61</v>
      </c>
      <c r="N2452" t="s">
        <v>8236</v>
      </c>
      <c r="O2452" t="s">
        <v>5211</v>
      </c>
      <c r="P2452" t="s">
        <v>64</v>
      </c>
      <c r="Q2452">
        <v>1634</v>
      </c>
      <c r="R2452" t="s">
        <v>8469</v>
      </c>
      <c r="S2452" t="s">
        <v>53</v>
      </c>
      <c r="T2452" t="s">
        <v>53</v>
      </c>
      <c r="U2452" t="s">
        <v>53</v>
      </c>
      <c r="V2452" t="s">
        <v>61</v>
      </c>
      <c r="W2452" t="s">
        <v>53</v>
      </c>
      <c r="X2452" t="s">
        <v>333</v>
      </c>
      <c r="Y2452" t="s">
        <v>53</v>
      </c>
      <c r="Z2452" t="s">
        <v>53</v>
      </c>
      <c r="AA2452" t="s">
        <v>53</v>
      </c>
      <c r="AB2452" t="s">
        <v>53</v>
      </c>
      <c r="AC2452" t="s">
        <v>53</v>
      </c>
      <c r="AD2452" t="s">
        <v>53</v>
      </c>
      <c r="AE2452" t="s">
        <v>8458</v>
      </c>
      <c r="AF2452" t="s">
        <v>53</v>
      </c>
      <c r="AG2452" t="s">
        <v>5200</v>
      </c>
      <c r="AH2452" t="s">
        <v>61</v>
      </c>
      <c r="AI2452" t="s">
        <v>8236</v>
      </c>
      <c r="AJ2452" t="s">
        <v>5211</v>
      </c>
      <c r="AK2452" t="s">
        <v>64</v>
      </c>
      <c r="AL2452" t="s">
        <v>53</v>
      </c>
      <c r="AM2452" t="s">
        <v>8281</v>
      </c>
      <c r="AN2452" t="s">
        <v>53</v>
      </c>
      <c r="AO2452">
        <v>2419</v>
      </c>
      <c r="AP2452" t="s">
        <v>8472</v>
      </c>
      <c r="AQ2452" t="s">
        <v>70</v>
      </c>
      <c r="AR2452" t="s">
        <v>219</v>
      </c>
      <c r="AS2452" t="s">
        <v>263</v>
      </c>
      <c r="AT2452" t="s">
        <v>53</v>
      </c>
      <c r="AU2452" t="s">
        <v>53</v>
      </c>
      <c r="AV2452" t="s">
        <v>53</v>
      </c>
      <c r="AW2452" t="s">
        <v>53</v>
      </c>
      <c r="AX2452" t="s">
        <v>61</v>
      </c>
      <c r="AY2452" t="s">
        <v>53</v>
      </c>
      <c r="AZ2452" t="s">
        <v>333</v>
      </c>
      <c r="BA2452" t="s">
        <v>146</v>
      </c>
      <c r="BB2452" t="s">
        <v>53</v>
      </c>
      <c r="BC2452" t="s">
        <v>53</v>
      </c>
      <c r="BD2452" t="s">
        <v>53</v>
      </c>
      <c r="BE2452" t="s">
        <v>53</v>
      </c>
      <c r="BF2452" t="s">
        <v>53</v>
      </c>
      <c r="BG2452" t="s">
        <v>53</v>
      </c>
      <c r="BH2452" t="s">
        <v>53</v>
      </c>
      <c r="BI2452" t="s">
        <v>53</v>
      </c>
    </row>
    <row r="2453" spans="1:61" x14ac:dyDescent="0.25">
      <c r="A2453" t="s">
        <v>53</v>
      </c>
      <c r="B2453" t="s">
        <v>54</v>
      </c>
      <c r="C2453" t="s">
        <v>55</v>
      </c>
      <c r="D2453" t="s">
        <v>54</v>
      </c>
      <c r="E2453" t="s">
        <v>56</v>
      </c>
      <c r="F2453" t="s">
        <v>54</v>
      </c>
      <c r="G2453" t="s">
        <v>54</v>
      </c>
      <c r="H2453">
        <v>1689</v>
      </c>
      <c r="I2453" t="s">
        <v>57</v>
      </c>
      <c r="J2453" t="s">
        <v>58</v>
      </c>
      <c r="K2453" t="s">
        <v>104</v>
      </c>
      <c r="L2453" t="s">
        <v>53</v>
      </c>
      <c r="M2453" t="s">
        <v>992</v>
      </c>
      <c r="N2453" t="s">
        <v>53</v>
      </c>
      <c r="O2453" t="s">
        <v>4959</v>
      </c>
      <c r="P2453" t="s">
        <v>53</v>
      </c>
      <c r="Q2453">
        <v>1635</v>
      </c>
      <c r="R2453" t="s">
        <v>8473</v>
      </c>
      <c r="S2453" t="s">
        <v>53</v>
      </c>
      <c r="T2453" t="s">
        <v>53</v>
      </c>
      <c r="U2453" t="s">
        <v>53</v>
      </c>
      <c r="V2453" t="s">
        <v>992</v>
      </c>
      <c r="W2453" t="s">
        <v>53</v>
      </c>
      <c r="X2453" t="s">
        <v>1305</v>
      </c>
      <c r="Y2453" t="s">
        <v>53</v>
      </c>
      <c r="Z2453" t="s">
        <v>53</v>
      </c>
      <c r="AA2453" t="s">
        <v>53</v>
      </c>
      <c r="AB2453" t="s">
        <v>53</v>
      </c>
      <c r="AC2453" t="s">
        <v>8474</v>
      </c>
      <c r="AD2453" t="s">
        <v>2912</v>
      </c>
      <c r="AE2453" t="s">
        <v>8458</v>
      </c>
      <c r="AF2453" t="s">
        <v>53</v>
      </c>
      <c r="AG2453" t="s">
        <v>5200</v>
      </c>
      <c r="AH2453" t="s">
        <v>992</v>
      </c>
      <c r="AI2453" t="s">
        <v>53</v>
      </c>
      <c r="AJ2453" t="s">
        <v>4959</v>
      </c>
      <c r="AK2453" t="s">
        <v>53</v>
      </c>
      <c r="AL2453" t="s">
        <v>206</v>
      </c>
      <c r="AM2453" t="s">
        <v>8282</v>
      </c>
      <c r="AN2453" t="s">
        <v>65</v>
      </c>
      <c r="AO2453">
        <v>2420</v>
      </c>
      <c r="AP2453" t="s">
        <v>8475</v>
      </c>
      <c r="AQ2453" t="s">
        <v>70</v>
      </c>
      <c r="AR2453" t="s">
        <v>611</v>
      </c>
      <c r="AS2453" t="s">
        <v>72</v>
      </c>
      <c r="AT2453" t="s">
        <v>53</v>
      </c>
      <c r="AU2453" t="s">
        <v>53</v>
      </c>
      <c r="AV2453" t="s">
        <v>53</v>
      </c>
      <c r="AW2453" t="s">
        <v>53</v>
      </c>
      <c r="AX2453" t="s">
        <v>992</v>
      </c>
      <c r="AY2453" t="s">
        <v>53</v>
      </c>
      <c r="AZ2453" t="s">
        <v>1305</v>
      </c>
      <c r="BA2453" t="s">
        <v>93</v>
      </c>
      <c r="BB2453" t="s">
        <v>53</v>
      </c>
      <c r="BC2453" t="s">
        <v>53</v>
      </c>
      <c r="BD2453" t="s">
        <v>53</v>
      </c>
      <c r="BE2453" t="s">
        <v>53</v>
      </c>
      <c r="BF2453" t="s">
        <v>8474</v>
      </c>
      <c r="BG2453" t="s">
        <v>1384</v>
      </c>
      <c r="BH2453" t="s">
        <v>53</v>
      </c>
      <c r="BI2453" t="s">
        <v>53</v>
      </c>
    </row>
    <row r="2454" spans="1:61" x14ac:dyDescent="0.25">
      <c r="A2454" t="s">
        <v>53</v>
      </c>
      <c r="B2454" t="s">
        <v>54</v>
      </c>
      <c r="C2454" t="s">
        <v>55</v>
      </c>
      <c r="D2454" t="s">
        <v>54</v>
      </c>
      <c r="E2454" t="s">
        <v>56</v>
      </c>
      <c r="F2454" t="s">
        <v>54</v>
      </c>
      <c r="G2454" t="s">
        <v>54</v>
      </c>
      <c r="H2454">
        <v>1689</v>
      </c>
      <c r="I2454" t="s">
        <v>57</v>
      </c>
      <c r="J2454" t="s">
        <v>58</v>
      </c>
      <c r="K2454" t="s">
        <v>104</v>
      </c>
      <c r="L2454" t="s">
        <v>53</v>
      </c>
      <c r="M2454" t="s">
        <v>992</v>
      </c>
      <c r="N2454" t="s">
        <v>53</v>
      </c>
      <c r="O2454" t="s">
        <v>4959</v>
      </c>
      <c r="P2454" t="s">
        <v>53</v>
      </c>
      <c r="Q2454">
        <v>1635</v>
      </c>
      <c r="R2454" t="s">
        <v>8473</v>
      </c>
      <c r="S2454" t="s">
        <v>53</v>
      </c>
      <c r="T2454" t="s">
        <v>53</v>
      </c>
      <c r="U2454" t="s">
        <v>53</v>
      </c>
      <c r="V2454" t="s">
        <v>992</v>
      </c>
      <c r="W2454" t="s">
        <v>53</v>
      </c>
      <c r="X2454" t="s">
        <v>1305</v>
      </c>
      <c r="Y2454" t="s">
        <v>53</v>
      </c>
      <c r="Z2454" t="s">
        <v>53</v>
      </c>
      <c r="AA2454" t="s">
        <v>53</v>
      </c>
      <c r="AB2454" t="s">
        <v>53</v>
      </c>
      <c r="AC2454" t="s">
        <v>53</v>
      </c>
      <c r="AD2454" t="s">
        <v>53</v>
      </c>
      <c r="AE2454" t="s">
        <v>8458</v>
      </c>
      <c r="AF2454" t="s">
        <v>53</v>
      </c>
      <c r="AG2454" t="s">
        <v>5200</v>
      </c>
      <c r="AH2454" t="s">
        <v>992</v>
      </c>
      <c r="AI2454" t="s">
        <v>53</v>
      </c>
      <c r="AJ2454" t="s">
        <v>4959</v>
      </c>
      <c r="AK2454" t="s">
        <v>53</v>
      </c>
      <c r="AL2454" t="s">
        <v>53</v>
      </c>
      <c r="AM2454" t="s">
        <v>8282</v>
      </c>
      <c r="AN2454" t="s">
        <v>53</v>
      </c>
      <c r="AO2454">
        <v>2421</v>
      </c>
      <c r="AP2454" t="s">
        <v>8476</v>
      </c>
      <c r="AQ2454" t="s">
        <v>70</v>
      </c>
      <c r="AR2454" t="s">
        <v>219</v>
      </c>
      <c r="AS2454" t="s">
        <v>263</v>
      </c>
      <c r="AT2454" t="s">
        <v>53</v>
      </c>
      <c r="AU2454" t="s">
        <v>53</v>
      </c>
      <c r="AV2454" t="s">
        <v>53</v>
      </c>
      <c r="AW2454" t="s">
        <v>53</v>
      </c>
      <c r="AX2454" t="s">
        <v>992</v>
      </c>
      <c r="AY2454" t="s">
        <v>53</v>
      </c>
      <c r="AZ2454" t="s">
        <v>1305</v>
      </c>
      <c r="BA2454" t="s">
        <v>146</v>
      </c>
      <c r="BB2454" t="s">
        <v>53</v>
      </c>
      <c r="BC2454" t="s">
        <v>53</v>
      </c>
      <c r="BD2454" t="s">
        <v>53</v>
      </c>
      <c r="BE2454" t="s">
        <v>53</v>
      </c>
      <c r="BF2454" t="s">
        <v>53</v>
      </c>
      <c r="BG2454" t="s">
        <v>53</v>
      </c>
      <c r="BH2454" t="s">
        <v>53</v>
      </c>
      <c r="BI2454" t="s">
        <v>53</v>
      </c>
    </row>
    <row r="2455" spans="1:61" x14ac:dyDescent="0.25">
      <c r="A2455" t="s">
        <v>53</v>
      </c>
      <c r="B2455" t="s">
        <v>54</v>
      </c>
      <c r="C2455" t="s">
        <v>55</v>
      </c>
      <c r="D2455" t="s">
        <v>54</v>
      </c>
      <c r="E2455" t="s">
        <v>56</v>
      </c>
      <c r="F2455" t="s">
        <v>54</v>
      </c>
      <c r="G2455" t="s">
        <v>54</v>
      </c>
      <c r="H2455">
        <v>1689</v>
      </c>
      <c r="I2455" t="s">
        <v>57</v>
      </c>
      <c r="J2455" t="s">
        <v>58</v>
      </c>
      <c r="K2455" t="s">
        <v>104</v>
      </c>
      <c r="L2455" t="s">
        <v>53</v>
      </c>
      <c r="M2455" t="s">
        <v>992</v>
      </c>
      <c r="N2455" t="s">
        <v>53</v>
      </c>
      <c r="O2455" t="s">
        <v>4959</v>
      </c>
      <c r="P2455" t="s">
        <v>53</v>
      </c>
      <c r="Q2455">
        <v>1635</v>
      </c>
      <c r="R2455" t="s">
        <v>8473</v>
      </c>
      <c r="S2455" t="s">
        <v>53</v>
      </c>
      <c r="T2455" t="s">
        <v>53</v>
      </c>
      <c r="U2455" t="s">
        <v>53</v>
      </c>
      <c r="V2455" t="s">
        <v>992</v>
      </c>
      <c r="W2455" t="s">
        <v>53</v>
      </c>
      <c r="X2455" t="s">
        <v>1305</v>
      </c>
      <c r="Y2455" t="s">
        <v>53</v>
      </c>
      <c r="Z2455" t="s">
        <v>53</v>
      </c>
      <c r="AA2455" t="s">
        <v>53</v>
      </c>
      <c r="AB2455" t="s">
        <v>53</v>
      </c>
      <c r="AC2455" t="s">
        <v>53</v>
      </c>
      <c r="AD2455" t="s">
        <v>53</v>
      </c>
      <c r="AE2455" t="s">
        <v>8477</v>
      </c>
      <c r="AF2455" t="s">
        <v>53</v>
      </c>
      <c r="AG2455" t="s">
        <v>8478</v>
      </c>
      <c r="AH2455" t="s">
        <v>992</v>
      </c>
      <c r="AI2455" t="s">
        <v>53</v>
      </c>
      <c r="AJ2455" t="s">
        <v>4959</v>
      </c>
      <c r="AK2455" t="s">
        <v>53</v>
      </c>
      <c r="AL2455" t="s">
        <v>53</v>
      </c>
      <c r="AM2455" t="s">
        <v>8282</v>
      </c>
      <c r="AN2455" t="s">
        <v>53</v>
      </c>
      <c r="AO2455">
        <v>2473</v>
      </c>
      <c r="AP2455" t="s">
        <v>8479</v>
      </c>
      <c r="AQ2455" t="s">
        <v>70</v>
      </c>
      <c r="AR2455" t="s">
        <v>253</v>
      </c>
      <c r="AS2455" t="s">
        <v>72</v>
      </c>
      <c r="AT2455" t="s">
        <v>53</v>
      </c>
      <c r="AU2455" t="s">
        <v>53</v>
      </c>
      <c r="AV2455" t="s">
        <v>53</v>
      </c>
      <c r="AW2455" t="s">
        <v>53</v>
      </c>
      <c r="AX2455" t="s">
        <v>992</v>
      </c>
      <c r="AY2455" t="s">
        <v>53</v>
      </c>
      <c r="AZ2455" t="s">
        <v>1305</v>
      </c>
      <c r="BA2455" t="s">
        <v>93</v>
      </c>
      <c r="BB2455" t="s">
        <v>53</v>
      </c>
      <c r="BC2455" t="s">
        <v>53</v>
      </c>
      <c r="BD2455" t="s">
        <v>53</v>
      </c>
      <c r="BE2455" t="s">
        <v>53</v>
      </c>
      <c r="BF2455" t="s">
        <v>53</v>
      </c>
      <c r="BG2455" t="s">
        <v>53</v>
      </c>
      <c r="BH2455" t="s">
        <v>53</v>
      </c>
      <c r="BI2455" t="s">
        <v>53</v>
      </c>
    </row>
    <row r="2456" spans="1:61" x14ac:dyDescent="0.25">
      <c r="A2456" t="s">
        <v>53</v>
      </c>
      <c r="B2456" t="s">
        <v>54</v>
      </c>
      <c r="C2456" t="s">
        <v>55</v>
      </c>
      <c r="D2456" t="s">
        <v>54</v>
      </c>
      <c r="E2456" t="s">
        <v>110</v>
      </c>
      <c r="F2456" t="s">
        <v>54</v>
      </c>
      <c r="G2456" t="s">
        <v>54</v>
      </c>
      <c r="H2456">
        <v>1690</v>
      </c>
      <c r="I2456" t="s">
        <v>57</v>
      </c>
      <c r="J2456" t="s">
        <v>58</v>
      </c>
      <c r="K2456" t="s">
        <v>104</v>
      </c>
      <c r="L2456" t="s">
        <v>53</v>
      </c>
      <c r="M2456" t="s">
        <v>61</v>
      </c>
      <c r="N2456" t="s">
        <v>5200</v>
      </c>
      <c r="O2456" t="s">
        <v>5211</v>
      </c>
      <c r="P2456" t="s">
        <v>64</v>
      </c>
      <c r="Q2456">
        <v>1638</v>
      </c>
      <c r="R2456" t="s">
        <v>8480</v>
      </c>
      <c r="S2456" t="s">
        <v>61</v>
      </c>
      <c r="T2456" t="s">
        <v>53</v>
      </c>
      <c r="U2456" t="s">
        <v>127</v>
      </c>
      <c r="V2456" t="s">
        <v>61</v>
      </c>
      <c r="W2456" t="s">
        <v>53</v>
      </c>
      <c r="X2456" t="s">
        <v>173</v>
      </c>
      <c r="Y2456" t="s">
        <v>53</v>
      </c>
      <c r="Z2456" t="s">
        <v>53</v>
      </c>
      <c r="AA2456" t="s">
        <v>53</v>
      </c>
      <c r="AB2456" t="s">
        <v>53</v>
      </c>
      <c r="AC2456" t="s">
        <v>53</v>
      </c>
      <c r="AD2456" t="s">
        <v>53</v>
      </c>
      <c r="AE2456" t="s">
        <v>5200</v>
      </c>
      <c r="AF2456" t="s">
        <v>53</v>
      </c>
      <c r="AG2456" t="s">
        <v>5202</v>
      </c>
      <c r="AH2456" t="s">
        <v>61</v>
      </c>
      <c r="AI2456" t="s">
        <v>5200</v>
      </c>
      <c r="AJ2456" t="s">
        <v>5211</v>
      </c>
      <c r="AK2456" t="s">
        <v>64</v>
      </c>
      <c r="AL2456" t="s">
        <v>53</v>
      </c>
      <c r="AM2456" t="s">
        <v>8291</v>
      </c>
      <c r="AN2456" t="s">
        <v>53</v>
      </c>
      <c r="AO2456">
        <v>2425</v>
      </c>
      <c r="AP2456" t="s">
        <v>8481</v>
      </c>
      <c r="AQ2456" t="s">
        <v>70</v>
      </c>
      <c r="AR2456" t="s">
        <v>219</v>
      </c>
      <c r="AS2456" t="s">
        <v>263</v>
      </c>
      <c r="AT2456" t="s">
        <v>53</v>
      </c>
      <c r="AU2456" t="s">
        <v>61</v>
      </c>
      <c r="AV2456" t="s">
        <v>53</v>
      </c>
      <c r="AW2456" t="s">
        <v>127</v>
      </c>
      <c r="AX2456" t="s">
        <v>61</v>
      </c>
      <c r="AY2456" t="s">
        <v>53</v>
      </c>
      <c r="AZ2456" t="s">
        <v>173</v>
      </c>
      <c r="BA2456" t="s">
        <v>146</v>
      </c>
      <c r="BB2456" t="s">
        <v>53</v>
      </c>
      <c r="BC2456" t="s">
        <v>53</v>
      </c>
      <c r="BD2456" t="s">
        <v>53</v>
      </c>
      <c r="BE2456" t="s">
        <v>53</v>
      </c>
      <c r="BF2456" t="s">
        <v>53</v>
      </c>
      <c r="BG2456" t="s">
        <v>53</v>
      </c>
      <c r="BH2456" t="s">
        <v>53</v>
      </c>
      <c r="BI2456" t="s">
        <v>53</v>
      </c>
    </row>
    <row r="2457" spans="1:61" x14ac:dyDescent="0.25">
      <c r="A2457" t="s">
        <v>53</v>
      </c>
      <c r="B2457" t="s">
        <v>54</v>
      </c>
      <c r="C2457" t="s">
        <v>53</v>
      </c>
      <c r="D2457" t="s">
        <v>54</v>
      </c>
      <c r="E2457" t="s">
        <v>56</v>
      </c>
      <c r="F2457" t="s">
        <v>54</v>
      </c>
      <c r="G2457" t="s">
        <v>54</v>
      </c>
      <c r="H2457">
        <v>1691</v>
      </c>
      <c r="I2457" t="s">
        <v>1464</v>
      </c>
      <c r="J2457" t="s">
        <v>53</v>
      </c>
      <c r="K2457" t="s">
        <v>53</v>
      </c>
      <c r="L2457" t="s">
        <v>53</v>
      </c>
      <c r="M2457" t="s">
        <v>61</v>
      </c>
      <c r="N2457" t="s">
        <v>53</v>
      </c>
      <c r="O2457" t="s">
        <v>5202</v>
      </c>
      <c r="P2457" t="s">
        <v>53</v>
      </c>
      <c r="Q2457">
        <v>1633</v>
      </c>
      <c r="R2457" t="s">
        <v>8482</v>
      </c>
      <c r="S2457" t="s">
        <v>111</v>
      </c>
      <c r="T2457" t="s">
        <v>53</v>
      </c>
      <c r="U2457" t="s">
        <v>7389</v>
      </c>
      <c r="V2457" t="s">
        <v>61</v>
      </c>
      <c r="W2457" t="s">
        <v>53</v>
      </c>
      <c r="X2457" t="s">
        <v>8483</v>
      </c>
      <c r="Y2457" t="s">
        <v>53</v>
      </c>
      <c r="Z2457" t="s">
        <v>53</v>
      </c>
      <c r="AA2457" t="s">
        <v>53</v>
      </c>
      <c r="AB2457" t="s">
        <v>53</v>
      </c>
      <c r="AC2457" t="s">
        <v>6485</v>
      </c>
      <c r="AD2457" t="s">
        <v>3186</v>
      </c>
      <c r="AE2457" t="s">
        <v>8458</v>
      </c>
      <c r="AF2457" t="s">
        <v>8484</v>
      </c>
      <c r="AG2457" t="s">
        <v>5200</v>
      </c>
      <c r="AH2457" t="s">
        <v>61</v>
      </c>
      <c r="AI2457" t="s">
        <v>53</v>
      </c>
      <c r="AJ2457" t="s">
        <v>5202</v>
      </c>
      <c r="AK2457" t="s">
        <v>53</v>
      </c>
      <c r="AL2457" t="s">
        <v>293</v>
      </c>
      <c r="AM2457" t="s">
        <v>8277</v>
      </c>
      <c r="AN2457" t="s">
        <v>251</v>
      </c>
      <c r="AO2457">
        <v>2413</v>
      </c>
      <c r="AP2457" t="s">
        <v>8485</v>
      </c>
      <c r="AQ2457" t="s">
        <v>8486</v>
      </c>
      <c r="AR2457" t="s">
        <v>611</v>
      </c>
      <c r="AS2457" t="s">
        <v>72</v>
      </c>
      <c r="AT2457" t="s">
        <v>53</v>
      </c>
      <c r="AU2457" t="s">
        <v>111</v>
      </c>
      <c r="AV2457" t="s">
        <v>53</v>
      </c>
      <c r="AW2457" t="s">
        <v>7389</v>
      </c>
      <c r="AX2457" t="s">
        <v>61</v>
      </c>
      <c r="AY2457" t="s">
        <v>53</v>
      </c>
      <c r="AZ2457" t="s">
        <v>8483</v>
      </c>
      <c r="BA2457" t="s">
        <v>93</v>
      </c>
      <c r="BB2457" t="s">
        <v>53</v>
      </c>
      <c r="BC2457" t="s">
        <v>53</v>
      </c>
      <c r="BD2457" t="s">
        <v>53</v>
      </c>
      <c r="BE2457" t="s">
        <v>53</v>
      </c>
      <c r="BF2457" t="s">
        <v>3896</v>
      </c>
      <c r="BG2457" t="s">
        <v>99</v>
      </c>
      <c r="BH2457" t="s">
        <v>53</v>
      </c>
      <c r="BI2457" t="s">
        <v>53</v>
      </c>
    </row>
    <row r="2458" spans="1:61" x14ac:dyDescent="0.25">
      <c r="A2458" t="s">
        <v>53</v>
      </c>
      <c r="B2458" t="s">
        <v>54</v>
      </c>
      <c r="C2458" t="s">
        <v>53</v>
      </c>
      <c r="D2458" t="s">
        <v>54</v>
      </c>
      <c r="E2458" t="s">
        <v>110</v>
      </c>
      <c r="F2458" t="s">
        <v>54</v>
      </c>
      <c r="G2458" t="s">
        <v>54</v>
      </c>
      <c r="H2458">
        <v>1692</v>
      </c>
      <c r="I2458" t="s">
        <v>1464</v>
      </c>
      <c r="J2458" t="s">
        <v>53</v>
      </c>
      <c r="K2458" t="s">
        <v>53</v>
      </c>
      <c r="L2458" t="s">
        <v>53</v>
      </c>
      <c r="M2458" t="s">
        <v>76</v>
      </c>
      <c r="N2458" t="s">
        <v>53</v>
      </c>
      <c r="O2458" t="s">
        <v>5202</v>
      </c>
      <c r="P2458" t="s">
        <v>53</v>
      </c>
      <c r="Q2458">
        <v>1636</v>
      </c>
      <c r="R2458" t="s">
        <v>8487</v>
      </c>
      <c r="S2458" t="s">
        <v>53</v>
      </c>
      <c r="T2458" t="s">
        <v>53</v>
      </c>
      <c r="U2458" t="s">
        <v>53</v>
      </c>
      <c r="V2458" t="s">
        <v>76</v>
      </c>
      <c r="W2458" t="s">
        <v>53</v>
      </c>
      <c r="X2458" t="s">
        <v>1826</v>
      </c>
      <c r="Y2458" t="s">
        <v>53</v>
      </c>
      <c r="Z2458" t="s">
        <v>53</v>
      </c>
      <c r="AA2458" t="s">
        <v>53</v>
      </c>
      <c r="AB2458" t="s">
        <v>53</v>
      </c>
      <c r="AC2458" t="s">
        <v>4054</v>
      </c>
      <c r="AD2458" t="s">
        <v>1053</v>
      </c>
      <c r="AE2458" t="s">
        <v>8458</v>
      </c>
      <c r="AF2458" t="s">
        <v>8488</v>
      </c>
      <c r="AG2458" t="s">
        <v>5200</v>
      </c>
      <c r="AH2458" t="s">
        <v>76</v>
      </c>
      <c r="AI2458" t="s">
        <v>53</v>
      </c>
      <c r="AJ2458" t="s">
        <v>5202</v>
      </c>
      <c r="AK2458" t="s">
        <v>53</v>
      </c>
      <c r="AL2458" t="s">
        <v>150</v>
      </c>
      <c r="AM2458" t="s">
        <v>8285</v>
      </c>
      <c r="AN2458" t="s">
        <v>151</v>
      </c>
      <c r="AO2458">
        <v>2422</v>
      </c>
      <c r="AP2458" t="s">
        <v>8489</v>
      </c>
      <c r="AQ2458" t="s">
        <v>4182</v>
      </c>
      <c r="AR2458" t="s">
        <v>611</v>
      </c>
      <c r="AS2458" t="s">
        <v>274</v>
      </c>
      <c r="AT2458" t="s">
        <v>53</v>
      </c>
      <c r="AU2458" t="s">
        <v>53</v>
      </c>
      <c r="AV2458" t="s">
        <v>53</v>
      </c>
      <c r="AW2458" t="s">
        <v>53</v>
      </c>
      <c r="AX2458" t="s">
        <v>76</v>
      </c>
      <c r="AY2458" t="s">
        <v>53</v>
      </c>
      <c r="AZ2458" t="s">
        <v>1826</v>
      </c>
      <c r="BA2458" t="s">
        <v>93</v>
      </c>
      <c r="BB2458" t="s">
        <v>53</v>
      </c>
      <c r="BC2458" t="s">
        <v>53</v>
      </c>
      <c r="BD2458" t="s">
        <v>53</v>
      </c>
      <c r="BE2458" t="s">
        <v>53</v>
      </c>
      <c r="BF2458" t="s">
        <v>3751</v>
      </c>
      <c r="BG2458" t="s">
        <v>121</v>
      </c>
      <c r="BH2458" t="s">
        <v>53</v>
      </c>
      <c r="BI2458" t="s">
        <v>53</v>
      </c>
    </row>
    <row r="2459" spans="1:61" x14ac:dyDescent="0.25">
      <c r="A2459" t="s">
        <v>53</v>
      </c>
      <c r="B2459" t="s">
        <v>54</v>
      </c>
      <c r="C2459" t="s">
        <v>53</v>
      </c>
      <c r="D2459" t="s">
        <v>54</v>
      </c>
      <c r="E2459" t="s">
        <v>53</v>
      </c>
      <c r="F2459" t="s">
        <v>54</v>
      </c>
      <c r="G2459" t="s">
        <v>54</v>
      </c>
      <c r="H2459">
        <v>1693</v>
      </c>
      <c r="I2459" t="s">
        <v>1464</v>
      </c>
      <c r="J2459" t="s">
        <v>53</v>
      </c>
      <c r="K2459" t="s">
        <v>53</v>
      </c>
      <c r="L2459" t="s">
        <v>53</v>
      </c>
      <c r="M2459" t="s">
        <v>61</v>
      </c>
      <c r="N2459" t="s">
        <v>53</v>
      </c>
      <c r="O2459" t="s">
        <v>5202</v>
      </c>
      <c r="P2459" t="s">
        <v>53</v>
      </c>
      <c r="Q2459">
        <v>1637</v>
      </c>
      <c r="R2459" t="s">
        <v>8490</v>
      </c>
      <c r="S2459" t="s">
        <v>53</v>
      </c>
      <c r="T2459" t="s">
        <v>53</v>
      </c>
      <c r="U2459" t="s">
        <v>53</v>
      </c>
      <c r="V2459" t="s">
        <v>53</v>
      </c>
      <c r="W2459" t="s">
        <v>53</v>
      </c>
      <c r="X2459" t="s">
        <v>53</v>
      </c>
      <c r="Y2459" t="s">
        <v>53</v>
      </c>
      <c r="Z2459" t="s">
        <v>53</v>
      </c>
      <c r="AA2459" t="s">
        <v>53</v>
      </c>
      <c r="AB2459" t="s">
        <v>53</v>
      </c>
      <c r="AC2459" t="s">
        <v>8464</v>
      </c>
      <c r="AD2459" t="s">
        <v>8491</v>
      </c>
      <c r="AE2459" t="s">
        <v>8458</v>
      </c>
      <c r="AF2459" t="s">
        <v>53</v>
      </c>
      <c r="AG2459" t="s">
        <v>5200</v>
      </c>
      <c r="AH2459" t="s">
        <v>61</v>
      </c>
      <c r="AI2459" t="s">
        <v>53</v>
      </c>
      <c r="AJ2459" t="s">
        <v>5202</v>
      </c>
      <c r="AK2459" t="s">
        <v>53</v>
      </c>
      <c r="AL2459" t="s">
        <v>150</v>
      </c>
      <c r="AM2459" t="s">
        <v>8288</v>
      </c>
      <c r="AN2459" t="s">
        <v>99</v>
      </c>
      <c r="AO2459">
        <v>2423</v>
      </c>
      <c r="AP2459" t="s">
        <v>8492</v>
      </c>
      <c r="AQ2459" t="s">
        <v>1761</v>
      </c>
      <c r="AR2459" t="s">
        <v>611</v>
      </c>
      <c r="AS2459" t="s">
        <v>72</v>
      </c>
      <c r="AT2459" t="s">
        <v>53</v>
      </c>
      <c r="AU2459" t="s">
        <v>53</v>
      </c>
      <c r="AV2459" t="s">
        <v>53</v>
      </c>
      <c r="AW2459" t="s">
        <v>53</v>
      </c>
      <c r="AX2459" t="s">
        <v>53</v>
      </c>
      <c r="AY2459" t="s">
        <v>53</v>
      </c>
      <c r="AZ2459" t="s">
        <v>53</v>
      </c>
      <c r="BA2459" t="s">
        <v>93</v>
      </c>
      <c r="BB2459" t="s">
        <v>53</v>
      </c>
      <c r="BC2459" t="s">
        <v>53</v>
      </c>
      <c r="BD2459" t="s">
        <v>53</v>
      </c>
      <c r="BE2459" t="s">
        <v>53</v>
      </c>
      <c r="BF2459" t="s">
        <v>5478</v>
      </c>
      <c r="BG2459" t="s">
        <v>82</v>
      </c>
      <c r="BH2459" t="s">
        <v>53</v>
      </c>
      <c r="BI2459" t="s">
        <v>53</v>
      </c>
    </row>
    <row r="2460" spans="1:61" x14ac:dyDescent="0.25">
      <c r="A2460" t="s">
        <v>53</v>
      </c>
      <c r="B2460" t="s">
        <v>54</v>
      </c>
      <c r="C2460" t="s">
        <v>53</v>
      </c>
      <c r="D2460" t="s">
        <v>54</v>
      </c>
      <c r="E2460" t="s">
        <v>53</v>
      </c>
      <c r="F2460" t="s">
        <v>54</v>
      </c>
      <c r="G2460" t="s">
        <v>54</v>
      </c>
      <c r="H2460">
        <v>1693</v>
      </c>
      <c r="I2460" t="s">
        <v>1464</v>
      </c>
      <c r="J2460" t="s">
        <v>53</v>
      </c>
      <c r="K2460" t="s">
        <v>53</v>
      </c>
      <c r="L2460" t="s">
        <v>53</v>
      </c>
      <c r="M2460" t="s">
        <v>61</v>
      </c>
      <c r="N2460" t="s">
        <v>53</v>
      </c>
      <c r="O2460" t="s">
        <v>5202</v>
      </c>
      <c r="P2460" t="s">
        <v>53</v>
      </c>
      <c r="Q2460">
        <v>1637</v>
      </c>
      <c r="R2460" t="s">
        <v>8490</v>
      </c>
      <c r="S2460" t="s">
        <v>53</v>
      </c>
      <c r="T2460" t="s">
        <v>53</v>
      </c>
      <c r="U2460" t="s">
        <v>53</v>
      </c>
      <c r="V2460" t="s">
        <v>53</v>
      </c>
      <c r="W2460" t="s">
        <v>53</v>
      </c>
      <c r="X2460" t="s">
        <v>53</v>
      </c>
      <c r="Y2460" t="s">
        <v>53</v>
      </c>
      <c r="Z2460" t="s">
        <v>53</v>
      </c>
      <c r="AA2460" t="s">
        <v>53</v>
      </c>
      <c r="AB2460" t="s">
        <v>53</v>
      </c>
      <c r="AC2460" t="s">
        <v>53</v>
      </c>
      <c r="AD2460" t="s">
        <v>53</v>
      </c>
      <c r="AE2460" t="s">
        <v>8458</v>
      </c>
      <c r="AF2460" t="s">
        <v>53</v>
      </c>
      <c r="AG2460" t="s">
        <v>5200</v>
      </c>
      <c r="AH2460" t="s">
        <v>61</v>
      </c>
      <c r="AI2460" t="s">
        <v>53</v>
      </c>
      <c r="AJ2460" t="s">
        <v>5202</v>
      </c>
      <c r="AK2460" t="s">
        <v>53</v>
      </c>
      <c r="AL2460" t="s">
        <v>53</v>
      </c>
      <c r="AM2460" t="s">
        <v>8288</v>
      </c>
      <c r="AN2460" t="s">
        <v>53</v>
      </c>
      <c r="AO2460">
        <v>2424</v>
      </c>
      <c r="AP2460" t="s">
        <v>8493</v>
      </c>
      <c r="AQ2460" t="s">
        <v>1761</v>
      </c>
      <c r="AR2460" t="s">
        <v>219</v>
      </c>
      <c r="AS2460" t="s">
        <v>263</v>
      </c>
      <c r="AT2460" t="s">
        <v>53</v>
      </c>
      <c r="AU2460" t="s">
        <v>53</v>
      </c>
      <c r="AV2460" t="s">
        <v>53</v>
      </c>
      <c r="AW2460" t="s">
        <v>53</v>
      </c>
      <c r="AX2460" t="s">
        <v>53</v>
      </c>
      <c r="AY2460" t="s">
        <v>53</v>
      </c>
      <c r="AZ2460" t="s">
        <v>53</v>
      </c>
      <c r="BA2460" t="s">
        <v>146</v>
      </c>
      <c r="BB2460" t="s">
        <v>53</v>
      </c>
      <c r="BC2460" t="s">
        <v>53</v>
      </c>
      <c r="BD2460" t="s">
        <v>53</v>
      </c>
      <c r="BE2460" t="s">
        <v>53</v>
      </c>
      <c r="BF2460" t="s">
        <v>53</v>
      </c>
      <c r="BG2460" t="s">
        <v>53</v>
      </c>
      <c r="BH2460" t="s">
        <v>53</v>
      </c>
      <c r="BI2460" t="s">
        <v>53</v>
      </c>
    </row>
    <row r="2461" spans="1:61" x14ac:dyDescent="0.25">
      <c r="A2461" t="s">
        <v>53</v>
      </c>
      <c r="B2461" t="s">
        <v>54</v>
      </c>
      <c r="C2461" t="s">
        <v>53</v>
      </c>
      <c r="D2461" t="s">
        <v>54</v>
      </c>
      <c r="E2461" t="s">
        <v>53</v>
      </c>
      <c r="F2461" t="s">
        <v>54</v>
      </c>
      <c r="G2461" t="s">
        <v>54</v>
      </c>
      <c r="H2461">
        <v>1694</v>
      </c>
      <c r="I2461" t="s">
        <v>1464</v>
      </c>
      <c r="J2461" t="s">
        <v>53</v>
      </c>
      <c r="K2461" t="s">
        <v>53</v>
      </c>
      <c r="L2461" t="s">
        <v>53</v>
      </c>
      <c r="M2461" t="s">
        <v>76</v>
      </c>
      <c r="N2461" t="s">
        <v>53</v>
      </c>
      <c r="O2461" t="s">
        <v>5202</v>
      </c>
      <c r="P2461" t="s">
        <v>53</v>
      </c>
      <c r="Q2461">
        <v>1639</v>
      </c>
      <c r="R2461" t="s">
        <v>8494</v>
      </c>
      <c r="S2461" t="s">
        <v>53</v>
      </c>
      <c r="T2461" t="s">
        <v>53</v>
      </c>
      <c r="U2461" t="s">
        <v>53</v>
      </c>
      <c r="V2461" t="s">
        <v>76</v>
      </c>
      <c r="W2461" t="s">
        <v>53</v>
      </c>
      <c r="X2461" t="s">
        <v>1826</v>
      </c>
      <c r="Y2461" t="s">
        <v>53</v>
      </c>
      <c r="Z2461" t="s">
        <v>53</v>
      </c>
      <c r="AA2461" t="s">
        <v>53</v>
      </c>
      <c r="AB2461" t="s">
        <v>53</v>
      </c>
      <c r="AC2461" t="s">
        <v>8495</v>
      </c>
      <c r="AD2461" t="s">
        <v>2014</v>
      </c>
      <c r="AE2461" t="s">
        <v>5200</v>
      </c>
      <c r="AF2461" t="s">
        <v>53</v>
      </c>
      <c r="AG2461" t="s">
        <v>5202</v>
      </c>
      <c r="AH2461" t="s">
        <v>76</v>
      </c>
      <c r="AI2461" t="s">
        <v>53</v>
      </c>
      <c r="AJ2461" t="s">
        <v>5202</v>
      </c>
      <c r="AK2461" t="s">
        <v>53</v>
      </c>
      <c r="AL2461" t="s">
        <v>150</v>
      </c>
      <c r="AM2461" t="s">
        <v>8296</v>
      </c>
      <c r="AN2461" t="s">
        <v>151</v>
      </c>
      <c r="AO2461">
        <v>2426</v>
      </c>
      <c r="AP2461" t="s">
        <v>8496</v>
      </c>
      <c r="AQ2461" t="s">
        <v>4182</v>
      </c>
      <c r="AR2461" t="s">
        <v>611</v>
      </c>
      <c r="AS2461" t="s">
        <v>274</v>
      </c>
      <c r="AT2461" t="s">
        <v>53</v>
      </c>
      <c r="AU2461" t="s">
        <v>53</v>
      </c>
      <c r="AV2461" t="s">
        <v>53</v>
      </c>
      <c r="AW2461" t="s">
        <v>53</v>
      </c>
      <c r="AX2461" t="s">
        <v>76</v>
      </c>
      <c r="AY2461" t="s">
        <v>53</v>
      </c>
      <c r="AZ2461" t="s">
        <v>1826</v>
      </c>
      <c r="BA2461" t="s">
        <v>93</v>
      </c>
      <c r="BB2461" t="s">
        <v>53</v>
      </c>
      <c r="BC2461" t="s">
        <v>53</v>
      </c>
      <c r="BD2461" t="s">
        <v>53</v>
      </c>
      <c r="BE2461" t="s">
        <v>53</v>
      </c>
      <c r="BF2461" t="s">
        <v>8497</v>
      </c>
      <c r="BG2461" t="s">
        <v>99</v>
      </c>
      <c r="BH2461" t="s">
        <v>53</v>
      </c>
      <c r="BI2461" t="s">
        <v>53</v>
      </c>
    </row>
    <row r="2462" spans="1:61" x14ac:dyDescent="0.25">
      <c r="A2462" t="s">
        <v>8498</v>
      </c>
      <c r="B2462" t="s">
        <v>54</v>
      </c>
      <c r="C2462" t="s">
        <v>53</v>
      </c>
      <c r="D2462" t="s">
        <v>54</v>
      </c>
      <c r="E2462" t="s">
        <v>56</v>
      </c>
      <c r="F2462" t="s">
        <v>54</v>
      </c>
      <c r="G2462" t="s">
        <v>54</v>
      </c>
      <c r="H2462">
        <v>1695</v>
      </c>
      <c r="I2462" t="s">
        <v>1464</v>
      </c>
      <c r="J2462" t="s">
        <v>53</v>
      </c>
      <c r="K2462" t="s">
        <v>53</v>
      </c>
      <c r="L2462" t="s">
        <v>53</v>
      </c>
      <c r="M2462" t="s">
        <v>111</v>
      </c>
      <c r="N2462" t="s">
        <v>53</v>
      </c>
      <c r="O2462" t="s">
        <v>8499</v>
      </c>
      <c r="P2462" t="s">
        <v>53</v>
      </c>
      <c r="Q2462">
        <v>1640</v>
      </c>
      <c r="R2462" t="s">
        <v>8500</v>
      </c>
      <c r="S2462" t="s">
        <v>53</v>
      </c>
      <c r="T2462" t="s">
        <v>53</v>
      </c>
      <c r="U2462" t="s">
        <v>53</v>
      </c>
      <c r="V2462" t="s">
        <v>111</v>
      </c>
      <c r="W2462" t="s">
        <v>53</v>
      </c>
      <c r="X2462" t="s">
        <v>179</v>
      </c>
      <c r="Y2462" t="s">
        <v>53</v>
      </c>
      <c r="Z2462" t="s">
        <v>53</v>
      </c>
      <c r="AA2462" t="s">
        <v>53</v>
      </c>
      <c r="AB2462" t="s">
        <v>53</v>
      </c>
      <c r="AC2462" t="s">
        <v>5999</v>
      </c>
      <c r="AD2462" t="s">
        <v>4788</v>
      </c>
      <c r="AE2462" t="s">
        <v>5202</v>
      </c>
      <c r="AF2462" t="s">
        <v>53</v>
      </c>
      <c r="AG2462" t="s">
        <v>8499</v>
      </c>
      <c r="AH2462" t="s">
        <v>111</v>
      </c>
      <c r="AI2462" t="s">
        <v>53</v>
      </c>
      <c r="AJ2462" t="s">
        <v>8499</v>
      </c>
      <c r="AK2462" t="s">
        <v>53</v>
      </c>
      <c r="AL2462" t="s">
        <v>150</v>
      </c>
      <c r="AM2462" t="s">
        <v>8302</v>
      </c>
      <c r="AN2462" t="s">
        <v>99</v>
      </c>
      <c r="AO2462">
        <v>2427</v>
      </c>
      <c r="AP2462" t="s">
        <v>8501</v>
      </c>
      <c r="AQ2462" t="s">
        <v>2340</v>
      </c>
      <c r="AR2462" t="s">
        <v>611</v>
      </c>
      <c r="AS2462" t="s">
        <v>72</v>
      </c>
      <c r="AT2462" t="s">
        <v>53</v>
      </c>
      <c r="AU2462" t="s">
        <v>53</v>
      </c>
      <c r="AV2462" t="s">
        <v>53</v>
      </c>
      <c r="AW2462" t="s">
        <v>53</v>
      </c>
      <c r="AX2462" t="s">
        <v>111</v>
      </c>
      <c r="AY2462" t="s">
        <v>53</v>
      </c>
      <c r="AZ2462" t="s">
        <v>179</v>
      </c>
      <c r="BA2462" t="s">
        <v>74</v>
      </c>
      <c r="BB2462" t="s">
        <v>53</v>
      </c>
      <c r="BC2462" t="s">
        <v>53</v>
      </c>
      <c r="BD2462" t="s">
        <v>53</v>
      </c>
      <c r="BE2462" t="s">
        <v>53</v>
      </c>
      <c r="BF2462" t="s">
        <v>2811</v>
      </c>
      <c r="BG2462" t="s">
        <v>260</v>
      </c>
      <c r="BH2462" t="s">
        <v>53</v>
      </c>
      <c r="BI2462" t="s">
        <v>53</v>
      </c>
    </row>
    <row r="2463" spans="1:61" x14ac:dyDescent="0.25">
      <c r="A2463" t="s">
        <v>53</v>
      </c>
      <c r="B2463" t="s">
        <v>54</v>
      </c>
      <c r="C2463" t="s">
        <v>53</v>
      </c>
      <c r="D2463" t="s">
        <v>54</v>
      </c>
      <c r="E2463" t="s">
        <v>53</v>
      </c>
      <c r="F2463" t="s">
        <v>54</v>
      </c>
      <c r="G2463" t="s">
        <v>54</v>
      </c>
      <c r="H2463">
        <v>1696</v>
      </c>
      <c r="I2463" t="s">
        <v>1464</v>
      </c>
      <c r="J2463" t="s">
        <v>53</v>
      </c>
      <c r="K2463" t="s">
        <v>53</v>
      </c>
      <c r="L2463" t="s">
        <v>53</v>
      </c>
      <c r="M2463" t="s">
        <v>61</v>
      </c>
      <c r="N2463" t="s">
        <v>53</v>
      </c>
      <c r="O2463" t="s">
        <v>8502</v>
      </c>
      <c r="P2463" t="s">
        <v>53</v>
      </c>
      <c r="Q2463">
        <v>1641</v>
      </c>
      <c r="R2463" t="s">
        <v>8503</v>
      </c>
      <c r="S2463" t="s">
        <v>53</v>
      </c>
      <c r="T2463" t="s">
        <v>53</v>
      </c>
      <c r="U2463" t="s">
        <v>53</v>
      </c>
      <c r="V2463" t="s">
        <v>53</v>
      </c>
      <c r="W2463" t="s">
        <v>53</v>
      </c>
      <c r="X2463" t="s">
        <v>53</v>
      </c>
      <c r="Y2463" t="s">
        <v>53</v>
      </c>
      <c r="Z2463" t="s">
        <v>53</v>
      </c>
      <c r="AA2463" t="s">
        <v>53</v>
      </c>
      <c r="AB2463" t="s">
        <v>53</v>
      </c>
      <c r="AC2463" t="s">
        <v>3770</v>
      </c>
      <c r="AD2463" t="s">
        <v>439</v>
      </c>
      <c r="AE2463" t="s">
        <v>8499</v>
      </c>
      <c r="AF2463" t="s">
        <v>53</v>
      </c>
      <c r="AG2463" t="s">
        <v>8502</v>
      </c>
      <c r="AH2463" t="s">
        <v>61</v>
      </c>
      <c r="AI2463" t="s">
        <v>53</v>
      </c>
      <c r="AJ2463" t="s">
        <v>8502</v>
      </c>
      <c r="AK2463" t="s">
        <v>53</v>
      </c>
      <c r="AL2463" t="s">
        <v>150</v>
      </c>
      <c r="AM2463" t="s">
        <v>8504</v>
      </c>
      <c r="AN2463" t="s">
        <v>151</v>
      </c>
      <c r="AO2463">
        <v>2428</v>
      </c>
      <c r="AP2463" t="s">
        <v>8505</v>
      </c>
      <c r="AQ2463" t="s">
        <v>1761</v>
      </c>
      <c r="AR2463" t="s">
        <v>611</v>
      </c>
      <c r="AS2463" t="s">
        <v>72</v>
      </c>
      <c r="AT2463" t="s">
        <v>53</v>
      </c>
      <c r="AU2463" t="s">
        <v>53</v>
      </c>
      <c r="AV2463" t="s">
        <v>53</v>
      </c>
      <c r="AW2463" t="s">
        <v>53</v>
      </c>
      <c r="AX2463" t="s">
        <v>53</v>
      </c>
      <c r="AY2463" t="s">
        <v>53</v>
      </c>
      <c r="AZ2463" t="s">
        <v>53</v>
      </c>
      <c r="BA2463" t="s">
        <v>74</v>
      </c>
      <c r="BB2463" t="s">
        <v>53</v>
      </c>
      <c r="BC2463" t="s">
        <v>53</v>
      </c>
      <c r="BD2463" t="s">
        <v>53</v>
      </c>
      <c r="BE2463" t="s">
        <v>53</v>
      </c>
      <c r="BF2463" t="s">
        <v>2992</v>
      </c>
      <c r="BG2463" t="s">
        <v>1185</v>
      </c>
      <c r="BH2463" t="s">
        <v>53</v>
      </c>
      <c r="BI2463" t="s">
        <v>53</v>
      </c>
    </row>
    <row r="2464" spans="1:61" x14ac:dyDescent="0.25">
      <c r="A2464" t="s">
        <v>53</v>
      </c>
      <c r="B2464" t="s">
        <v>54</v>
      </c>
      <c r="C2464" t="s">
        <v>53</v>
      </c>
      <c r="D2464" t="s">
        <v>54</v>
      </c>
      <c r="E2464" t="s">
        <v>53</v>
      </c>
      <c r="F2464" t="s">
        <v>54</v>
      </c>
      <c r="G2464" t="s">
        <v>54</v>
      </c>
      <c r="H2464">
        <v>1696</v>
      </c>
      <c r="I2464" t="s">
        <v>1464</v>
      </c>
      <c r="J2464" t="s">
        <v>53</v>
      </c>
      <c r="K2464" t="s">
        <v>53</v>
      </c>
      <c r="L2464" t="s">
        <v>53</v>
      </c>
      <c r="M2464" t="s">
        <v>61</v>
      </c>
      <c r="N2464" t="s">
        <v>53</v>
      </c>
      <c r="O2464" t="s">
        <v>8502</v>
      </c>
      <c r="P2464" t="s">
        <v>53</v>
      </c>
      <c r="Q2464">
        <v>1641</v>
      </c>
      <c r="R2464" t="s">
        <v>8503</v>
      </c>
      <c r="S2464" t="s">
        <v>53</v>
      </c>
      <c r="T2464" t="s">
        <v>53</v>
      </c>
      <c r="U2464" t="s">
        <v>53</v>
      </c>
      <c r="V2464" t="s">
        <v>53</v>
      </c>
      <c r="W2464" t="s">
        <v>53</v>
      </c>
      <c r="X2464" t="s">
        <v>53</v>
      </c>
      <c r="Y2464" t="s">
        <v>53</v>
      </c>
      <c r="Z2464" t="s">
        <v>53</v>
      </c>
      <c r="AA2464" t="s">
        <v>53</v>
      </c>
      <c r="AB2464" t="s">
        <v>53</v>
      </c>
      <c r="AC2464" t="s">
        <v>53</v>
      </c>
      <c r="AD2464" t="s">
        <v>53</v>
      </c>
      <c r="AE2464" t="s">
        <v>8499</v>
      </c>
      <c r="AF2464" t="s">
        <v>53</v>
      </c>
      <c r="AG2464" t="s">
        <v>8502</v>
      </c>
      <c r="AH2464" t="s">
        <v>61</v>
      </c>
      <c r="AI2464" t="s">
        <v>53</v>
      </c>
      <c r="AJ2464" t="s">
        <v>8502</v>
      </c>
      <c r="AK2464" t="s">
        <v>53</v>
      </c>
      <c r="AL2464" t="s">
        <v>53</v>
      </c>
      <c r="AM2464" t="s">
        <v>8504</v>
      </c>
      <c r="AN2464" t="s">
        <v>53</v>
      </c>
      <c r="AO2464">
        <v>2429</v>
      </c>
      <c r="AP2464" t="s">
        <v>8506</v>
      </c>
      <c r="AQ2464" t="s">
        <v>1761</v>
      </c>
      <c r="AR2464" t="s">
        <v>219</v>
      </c>
      <c r="AS2464" t="s">
        <v>263</v>
      </c>
      <c r="AT2464" t="s">
        <v>53</v>
      </c>
      <c r="AU2464" t="s">
        <v>53</v>
      </c>
      <c r="AV2464" t="s">
        <v>53</v>
      </c>
      <c r="AW2464" t="s">
        <v>53</v>
      </c>
      <c r="AX2464" t="s">
        <v>53</v>
      </c>
      <c r="AY2464" t="s">
        <v>53</v>
      </c>
      <c r="AZ2464" t="s">
        <v>53</v>
      </c>
      <c r="BA2464" t="s">
        <v>146</v>
      </c>
      <c r="BB2464" t="s">
        <v>53</v>
      </c>
      <c r="BC2464" t="s">
        <v>53</v>
      </c>
      <c r="BD2464" t="s">
        <v>53</v>
      </c>
      <c r="BE2464" t="s">
        <v>53</v>
      </c>
      <c r="BF2464" t="s">
        <v>53</v>
      </c>
      <c r="BG2464" t="s">
        <v>53</v>
      </c>
      <c r="BH2464" t="s">
        <v>53</v>
      </c>
      <c r="BI2464" t="s">
        <v>53</v>
      </c>
    </row>
    <row r="2465" spans="1:61" x14ac:dyDescent="0.25">
      <c r="A2465" t="s">
        <v>8507</v>
      </c>
      <c r="B2465" t="s">
        <v>54</v>
      </c>
      <c r="C2465" t="s">
        <v>53</v>
      </c>
      <c r="D2465" t="s">
        <v>54</v>
      </c>
      <c r="E2465" t="s">
        <v>110</v>
      </c>
      <c r="F2465" t="s">
        <v>54</v>
      </c>
      <c r="G2465" t="s">
        <v>54</v>
      </c>
      <c r="H2465">
        <v>1697</v>
      </c>
      <c r="I2465" t="s">
        <v>1464</v>
      </c>
      <c r="J2465" t="s">
        <v>53</v>
      </c>
      <c r="K2465" t="s">
        <v>53</v>
      </c>
      <c r="L2465" t="s">
        <v>53</v>
      </c>
      <c r="M2465" t="s">
        <v>61</v>
      </c>
      <c r="N2465" t="s">
        <v>53</v>
      </c>
      <c r="O2465" t="s">
        <v>8502</v>
      </c>
      <c r="P2465" t="s">
        <v>53</v>
      </c>
      <c r="Q2465">
        <v>1642</v>
      </c>
      <c r="R2465" t="s">
        <v>8508</v>
      </c>
      <c r="S2465" t="s">
        <v>53</v>
      </c>
      <c r="T2465" t="s">
        <v>53</v>
      </c>
      <c r="U2465" t="s">
        <v>53</v>
      </c>
      <c r="V2465" t="s">
        <v>53</v>
      </c>
      <c r="W2465" t="s">
        <v>53</v>
      </c>
      <c r="X2465" t="s">
        <v>53</v>
      </c>
      <c r="Y2465" t="s">
        <v>53</v>
      </c>
      <c r="Z2465" t="s">
        <v>53</v>
      </c>
      <c r="AA2465" t="s">
        <v>53</v>
      </c>
      <c r="AB2465" t="s">
        <v>53</v>
      </c>
      <c r="AC2465" t="s">
        <v>8509</v>
      </c>
      <c r="AD2465" t="s">
        <v>3381</v>
      </c>
      <c r="AE2465" t="s">
        <v>8499</v>
      </c>
      <c r="AF2465" t="s">
        <v>8510</v>
      </c>
      <c r="AG2465" t="s">
        <v>8502</v>
      </c>
      <c r="AH2465" t="s">
        <v>61</v>
      </c>
      <c r="AI2465" t="s">
        <v>53</v>
      </c>
      <c r="AJ2465" t="s">
        <v>8502</v>
      </c>
      <c r="AK2465" t="s">
        <v>53</v>
      </c>
      <c r="AL2465" t="s">
        <v>150</v>
      </c>
      <c r="AM2465" t="s">
        <v>8511</v>
      </c>
      <c r="AN2465" t="s">
        <v>99</v>
      </c>
      <c r="AO2465">
        <v>2430</v>
      </c>
      <c r="AP2465" t="s">
        <v>8512</v>
      </c>
      <c r="AQ2465" t="s">
        <v>2340</v>
      </c>
      <c r="AR2465" t="s">
        <v>611</v>
      </c>
      <c r="AS2465" t="s">
        <v>72</v>
      </c>
      <c r="AT2465" t="s">
        <v>53</v>
      </c>
      <c r="AU2465" t="s">
        <v>53</v>
      </c>
      <c r="AV2465" t="s">
        <v>53</v>
      </c>
      <c r="AW2465" t="s">
        <v>53</v>
      </c>
      <c r="AX2465" t="s">
        <v>53</v>
      </c>
      <c r="AY2465" t="s">
        <v>53</v>
      </c>
      <c r="AZ2465" t="s">
        <v>53</v>
      </c>
      <c r="BA2465" t="s">
        <v>74</v>
      </c>
      <c r="BB2465" t="s">
        <v>53</v>
      </c>
      <c r="BC2465" t="s">
        <v>53</v>
      </c>
      <c r="BD2465" t="s">
        <v>53</v>
      </c>
      <c r="BE2465" t="s">
        <v>53</v>
      </c>
      <c r="BF2465" t="s">
        <v>6786</v>
      </c>
      <c r="BG2465" t="s">
        <v>260</v>
      </c>
      <c r="BH2465" t="s">
        <v>53</v>
      </c>
      <c r="BI2465" t="s">
        <v>53</v>
      </c>
    </row>
    <row r="2466" spans="1:61" x14ac:dyDescent="0.25">
      <c r="A2466" t="s">
        <v>53</v>
      </c>
      <c r="B2466" t="s">
        <v>54</v>
      </c>
      <c r="C2466" t="s">
        <v>53</v>
      </c>
      <c r="D2466" t="s">
        <v>54</v>
      </c>
      <c r="E2466" t="s">
        <v>53</v>
      </c>
      <c r="F2466" t="s">
        <v>54</v>
      </c>
      <c r="G2466" t="s">
        <v>54</v>
      </c>
      <c r="H2466">
        <v>1698</v>
      </c>
      <c r="I2466" t="s">
        <v>1464</v>
      </c>
      <c r="J2466" t="s">
        <v>53</v>
      </c>
      <c r="K2466" t="s">
        <v>53</v>
      </c>
      <c r="L2466" t="s">
        <v>53</v>
      </c>
      <c r="M2466" t="s">
        <v>485</v>
      </c>
      <c r="N2466" t="s">
        <v>53</v>
      </c>
      <c r="O2466" t="s">
        <v>8243</v>
      </c>
      <c r="P2466" t="s">
        <v>53</v>
      </c>
      <c r="Q2466">
        <v>1644</v>
      </c>
      <c r="R2466" t="s">
        <v>8513</v>
      </c>
      <c r="S2466" t="s">
        <v>53</v>
      </c>
      <c r="T2466" t="s">
        <v>53</v>
      </c>
      <c r="U2466" t="s">
        <v>53</v>
      </c>
      <c r="V2466" t="s">
        <v>131</v>
      </c>
      <c r="W2466" t="s">
        <v>53</v>
      </c>
      <c r="X2466" t="s">
        <v>557</v>
      </c>
      <c r="Y2466" t="s">
        <v>53</v>
      </c>
      <c r="Z2466" t="s">
        <v>53</v>
      </c>
      <c r="AA2466" t="s">
        <v>53</v>
      </c>
      <c r="AB2466" t="s">
        <v>53</v>
      </c>
      <c r="AC2466" t="s">
        <v>53</v>
      </c>
      <c r="AD2466" t="s">
        <v>53</v>
      </c>
      <c r="AE2466" t="s">
        <v>53</v>
      </c>
      <c r="AF2466" t="s">
        <v>53</v>
      </c>
      <c r="AG2466" t="s">
        <v>53</v>
      </c>
      <c r="AH2466" t="s">
        <v>53</v>
      </c>
      <c r="AI2466" t="s">
        <v>53</v>
      </c>
      <c r="AJ2466" t="s">
        <v>53</v>
      </c>
      <c r="AK2466" t="s">
        <v>53</v>
      </c>
      <c r="AL2466" t="s">
        <v>53</v>
      </c>
      <c r="AM2466" t="s">
        <v>53</v>
      </c>
      <c r="AN2466" t="s">
        <v>53</v>
      </c>
      <c r="AO2466" t="s">
        <v>53</v>
      </c>
      <c r="AP2466" t="s">
        <v>53</v>
      </c>
      <c r="AQ2466" t="s">
        <v>53</v>
      </c>
      <c r="AR2466" t="s">
        <v>53</v>
      </c>
      <c r="AS2466" t="s">
        <v>53</v>
      </c>
      <c r="AT2466" t="s">
        <v>53</v>
      </c>
      <c r="AU2466" t="s">
        <v>53</v>
      </c>
      <c r="AV2466" t="s">
        <v>53</v>
      </c>
      <c r="AW2466" t="s">
        <v>53</v>
      </c>
      <c r="AX2466" t="s">
        <v>53</v>
      </c>
      <c r="AY2466" t="s">
        <v>53</v>
      </c>
      <c r="AZ2466" t="s">
        <v>53</v>
      </c>
      <c r="BA2466" t="s">
        <v>53</v>
      </c>
      <c r="BB2466" t="s">
        <v>53</v>
      </c>
      <c r="BC2466" t="s">
        <v>53</v>
      </c>
      <c r="BD2466" t="s">
        <v>53</v>
      </c>
      <c r="BE2466" t="s">
        <v>53</v>
      </c>
      <c r="BF2466" t="s">
        <v>53</v>
      </c>
      <c r="BG2466" t="s">
        <v>53</v>
      </c>
      <c r="BH2466" t="s">
        <v>53</v>
      </c>
      <c r="BI2466" t="s">
        <v>53</v>
      </c>
    </row>
    <row r="2467" spans="1:61" x14ac:dyDescent="0.25">
      <c r="A2467" t="s">
        <v>53</v>
      </c>
      <c r="B2467" t="s">
        <v>54</v>
      </c>
      <c r="C2467" t="s">
        <v>53</v>
      </c>
      <c r="D2467" t="s">
        <v>54</v>
      </c>
      <c r="E2467" t="s">
        <v>110</v>
      </c>
      <c r="F2467" t="s">
        <v>54</v>
      </c>
      <c r="G2467" t="s">
        <v>54</v>
      </c>
      <c r="H2467">
        <v>1699</v>
      </c>
      <c r="I2467" t="s">
        <v>1464</v>
      </c>
      <c r="J2467" t="s">
        <v>53</v>
      </c>
      <c r="K2467" t="s">
        <v>53</v>
      </c>
      <c r="L2467" t="s">
        <v>53</v>
      </c>
      <c r="M2467" t="s">
        <v>61</v>
      </c>
      <c r="N2467" t="s">
        <v>53</v>
      </c>
      <c r="O2467" t="s">
        <v>8404</v>
      </c>
      <c r="P2467" t="s">
        <v>53</v>
      </c>
      <c r="Q2467">
        <v>1645</v>
      </c>
      <c r="R2467" t="s">
        <v>8514</v>
      </c>
      <c r="S2467" t="s">
        <v>53</v>
      </c>
      <c r="T2467" t="s">
        <v>53</v>
      </c>
      <c r="U2467" t="s">
        <v>53</v>
      </c>
      <c r="V2467" t="s">
        <v>61</v>
      </c>
      <c r="W2467" t="s">
        <v>53</v>
      </c>
      <c r="X2467" t="s">
        <v>333</v>
      </c>
      <c r="Y2467" t="s">
        <v>53</v>
      </c>
      <c r="Z2467" t="s">
        <v>53</v>
      </c>
      <c r="AA2467" t="s">
        <v>53</v>
      </c>
      <c r="AB2467" t="s">
        <v>53</v>
      </c>
      <c r="AC2467" t="s">
        <v>8515</v>
      </c>
      <c r="AD2467" t="s">
        <v>8516</v>
      </c>
      <c r="AE2467" t="s">
        <v>8517</v>
      </c>
      <c r="AF2467" t="s">
        <v>8518</v>
      </c>
      <c r="AG2467" t="s">
        <v>8404</v>
      </c>
      <c r="AH2467" t="s">
        <v>61</v>
      </c>
      <c r="AI2467" t="s">
        <v>53</v>
      </c>
      <c r="AJ2467" t="s">
        <v>8404</v>
      </c>
      <c r="AK2467" t="s">
        <v>53</v>
      </c>
      <c r="AL2467" t="s">
        <v>99</v>
      </c>
      <c r="AM2467" t="s">
        <v>8315</v>
      </c>
      <c r="AN2467" t="s">
        <v>65</v>
      </c>
      <c r="AO2467">
        <v>2436</v>
      </c>
      <c r="AP2467" t="s">
        <v>8519</v>
      </c>
      <c r="AQ2467" t="s">
        <v>5348</v>
      </c>
      <c r="AR2467" t="s">
        <v>266</v>
      </c>
      <c r="AS2467" t="s">
        <v>72</v>
      </c>
      <c r="AT2467" t="s">
        <v>73</v>
      </c>
      <c r="AU2467" t="s">
        <v>53</v>
      </c>
      <c r="AV2467" t="s">
        <v>53</v>
      </c>
      <c r="AW2467" t="s">
        <v>53</v>
      </c>
      <c r="AX2467" t="s">
        <v>61</v>
      </c>
      <c r="AY2467" t="s">
        <v>53</v>
      </c>
      <c r="AZ2467" t="s">
        <v>333</v>
      </c>
      <c r="BA2467" t="s">
        <v>93</v>
      </c>
      <c r="BB2467" t="s">
        <v>225</v>
      </c>
      <c r="BC2467" t="s">
        <v>53</v>
      </c>
      <c r="BD2467" t="s">
        <v>53</v>
      </c>
      <c r="BE2467" t="s">
        <v>53</v>
      </c>
      <c r="BF2467" t="s">
        <v>8515</v>
      </c>
      <c r="BG2467" t="s">
        <v>112</v>
      </c>
      <c r="BH2467" t="s">
        <v>53</v>
      </c>
      <c r="BI2467" t="s">
        <v>53</v>
      </c>
    </row>
    <row r="2468" spans="1:61" x14ac:dyDescent="0.25">
      <c r="A2468" t="s">
        <v>53</v>
      </c>
      <c r="B2468" t="s">
        <v>54</v>
      </c>
      <c r="C2468" t="s">
        <v>53</v>
      </c>
      <c r="D2468" t="s">
        <v>54</v>
      </c>
      <c r="E2468" t="s">
        <v>110</v>
      </c>
      <c r="F2468" t="s">
        <v>54</v>
      </c>
      <c r="G2468" t="s">
        <v>54</v>
      </c>
      <c r="H2468">
        <v>1699</v>
      </c>
      <c r="I2468" t="s">
        <v>1464</v>
      </c>
      <c r="J2468" t="s">
        <v>53</v>
      </c>
      <c r="K2468" t="s">
        <v>53</v>
      </c>
      <c r="L2468" t="s">
        <v>53</v>
      </c>
      <c r="M2468" t="s">
        <v>61</v>
      </c>
      <c r="N2468" t="s">
        <v>53</v>
      </c>
      <c r="O2468" t="s">
        <v>8404</v>
      </c>
      <c r="P2468" t="s">
        <v>53</v>
      </c>
      <c r="Q2468">
        <v>1645</v>
      </c>
      <c r="R2468" t="s">
        <v>8514</v>
      </c>
      <c r="S2468" t="s">
        <v>53</v>
      </c>
      <c r="T2468" t="s">
        <v>53</v>
      </c>
      <c r="U2468" t="s">
        <v>53</v>
      </c>
      <c r="V2468" t="s">
        <v>61</v>
      </c>
      <c r="W2468" t="s">
        <v>53</v>
      </c>
      <c r="X2468" t="s">
        <v>333</v>
      </c>
      <c r="Y2468" t="s">
        <v>53</v>
      </c>
      <c r="Z2468" t="s">
        <v>53</v>
      </c>
      <c r="AA2468" t="s">
        <v>53</v>
      </c>
      <c r="AB2468" t="s">
        <v>53</v>
      </c>
      <c r="AC2468" t="s">
        <v>7247</v>
      </c>
      <c r="AD2468" t="s">
        <v>8298</v>
      </c>
      <c r="AE2468" t="s">
        <v>8517</v>
      </c>
      <c r="AF2468" t="s">
        <v>8520</v>
      </c>
      <c r="AG2468" t="s">
        <v>8404</v>
      </c>
      <c r="AH2468" t="s">
        <v>61</v>
      </c>
      <c r="AI2468" t="s">
        <v>53</v>
      </c>
      <c r="AJ2468" t="s">
        <v>8404</v>
      </c>
      <c r="AK2468" t="s">
        <v>53</v>
      </c>
      <c r="AL2468" t="s">
        <v>470</v>
      </c>
      <c r="AM2468" t="s">
        <v>8315</v>
      </c>
      <c r="AN2468" t="s">
        <v>99</v>
      </c>
      <c r="AO2468">
        <v>2437</v>
      </c>
      <c r="AP2468" t="s">
        <v>8521</v>
      </c>
      <c r="AQ2468" t="s">
        <v>5348</v>
      </c>
      <c r="AR2468" t="s">
        <v>266</v>
      </c>
      <c r="AS2468" t="s">
        <v>72</v>
      </c>
      <c r="AT2468" t="s">
        <v>73</v>
      </c>
      <c r="AU2468" t="s">
        <v>53</v>
      </c>
      <c r="AV2468" t="s">
        <v>53</v>
      </c>
      <c r="AW2468" t="s">
        <v>53</v>
      </c>
      <c r="AX2468" t="s">
        <v>61</v>
      </c>
      <c r="AY2468" t="s">
        <v>53</v>
      </c>
      <c r="AZ2468" t="s">
        <v>333</v>
      </c>
      <c r="BA2468" t="s">
        <v>74</v>
      </c>
      <c r="BB2468" t="s">
        <v>225</v>
      </c>
      <c r="BC2468" t="s">
        <v>53</v>
      </c>
      <c r="BD2468" t="s">
        <v>53</v>
      </c>
      <c r="BE2468" t="s">
        <v>53</v>
      </c>
      <c r="BF2468" t="s">
        <v>8522</v>
      </c>
      <c r="BG2468" t="s">
        <v>203</v>
      </c>
      <c r="BH2468" t="s">
        <v>53</v>
      </c>
      <c r="BI2468" t="s">
        <v>53</v>
      </c>
    </row>
    <row r="2469" spans="1:61" x14ac:dyDescent="0.25">
      <c r="A2469" t="s">
        <v>53</v>
      </c>
      <c r="B2469" t="s">
        <v>54</v>
      </c>
      <c r="C2469" t="s">
        <v>53</v>
      </c>
      <c r="D2469" t="s">
        <v>54</v>
      </c>
      <c r="E2469" t="s">
        <v>110</v>
      </c>
      <c r="F2469" t="s">
        <v>54</v>
      </c>
      <c r="G2469" t="s">
        <v>54</v>
      </c>
      <c r="H2469">
        <v>1700</v>
      </c>
      <c r="I2469" t="s">
        <v>1464</v>
      </c>
      <c r="J2469" t="s">
        <v>53</v>
      </c>
      <c r="K2469" t="s">
        <v>53</v>
      </c>
      <c r="L2469" t="s">
        <v>53</v>
      </c>
      <c r="M2469" t="s">
        <v>61</v>
      </c>
      <c r="N2469" t="s">
        <v>8404</v>
      </c>
      <c r="O2469" t="s">
        <v>4004</v>
      </c>
      <c r="P2469" t="s">
        <v>64</v>
      </c>
      <c r="Q2469">
        <v>1646</v>
      </c>
      <c r="R2469" t="s">
        <v>8523</v>
      </c>
      <c r="S2469" t="s">
        <v>53</v>
      </c>
      <c r="T2469" t="s">
        <v>53</v>
      </c>
      <c r="U2469" t="s">
        <v>53</v>
      </c>
      <c r="V2469" t="s">
        <v>61</v>
      </c>
      <c r="W2469" t="s">
        <v>53</v>
      </c>
      <c r="X2469" t="s">
        <v>333</v>
      </c>
      <c r="Y2469" t="s">
        <v>53</v>
      </c>
      <c r="Z2469" t="s">
        <v>53</v>
      </c>
      <c r="AA2469" t="s">
        <v>53</v>
      </c>
      <c r="AB2469" t="s">
        <v>53</v>
      </c>
      <c r="AC2469" t="s">
        <v>53</v>
      </c>
      <c r="AD2469" t="s">
        <v>53</v>
      </c>
      <c r="AE2469" t="s">
        <v>8404</v>
      </c>
      <c r="AF2469" t="s">
        <v>53</v>
      </c>
      <c r="AG2469" t="s">
        <v>4004</v>
      </c>
      <c r="AH2469" t="s">
        <v>61</v>
      </c>
      <c r="AI2469" t="s">
        <v>8404</v>
      </c>
      <c r="AJ2469" t="s">
        <v>4004</v>
      </c>
      <c r="AK2469" t="s">
        <v>64</v>
      </c>
      <c r="AL2469" t="s">
        <v>53</v>
      </c>
      <c r="AM2469" t="s">
        <v>8317</v>
      </c>
      <c r="AN2469" t="s">
        <v>53</v>
      </c>
      <c r="AO2469">
        <v>2438</v>
      </c>
      <c r="AP2469" t="s">
        <v>8524</v>
      </c>
      <c r="AQ2469" t="s">
        <v>2184</v>
      </c>
      <c r="AR2469" t="s">
        <v>219</v>
      </c>
      <c r="AS2469" t="s">
        <v>53</v>
      </c>
      <c r="AT2469" t="s">
        <v>53</v>
      </c>
      <c r="AU2469" t="s">
        <v>53</v>
      </c>
      <c r="AV2469" t="s">
        <v>53</v>
      </c>
      <c r="AW2469" t="s">
        <v>53</v>
      </c>
      <c r="AX2469" t="s">
        <v>61</v>
      </c>
      <c r="AY2469" t="s">
        <v>53</v>
      </c>
      <c r="AZ2469" t="s">
        <v>333</v>
      </c>
      <c r="BA2469" t="s">
        <v>146</v>
      </c>
      <c r="BB2469" t="s">
        <v>53</v>
      </c>
      <c r="BC2469" t="s">
        <v>53</v>
      </c>
      <c r="BD2469" t="s">
        <v>53</v>
      </c>
      <c r="BE2469" t="s">
        <v>53</v>
      </c>
      <c r="BF2469" t="s">
        <v>53</v>
      </c>
      <c r="BG2469" t="s">
        <v>53</v>
      </c>
      <c r="BH2469" t="s">
        <v>53</v>
      </c>
      <c r="BI2469" t="s">
        <v>53</v>
      </c>
    </row>
    <row r="2470" spans="1:61" x14ac:dyDescent="0.25">
      <c r="A2470" t="s">
        <v>53</v>
      </c>
      <c r="B2470" t="s">
        <v>54</v>
      </c>
      <c r="C2470" t="s">
        <v>53</v>
      </c>
      <c r="D2470" t="s">
        <v>54</v>
      </c>
      <c r="E2470" t="s">
        <v>110</v>
      </c>
      <c r="F2470" t="s">
        <v>54</v>
      </c>
      <c r="G2470" t="s">
        <v>54</v>
      </c>
      <c r="H2470">
        <v>1700</v>
      </c>
      <c r="I2470" t="s">
        <v>1464</v>
      </c>
      <c r="J2470" t="s">
        <v>53</v>
      </c>
      <c r="K2470" t="s">
        <v>53</v>
      </c>
      <c r="L2470" t="s">
        <v>53</v>
      </c>
      <c r="M2470" t="s">
        <v>61</v>
      </c>
      <c r="N2470" t="s">
        <v>8404</v>
      </c>
      <c r="O2470" t="s">
        <v>4004</v>
      </c>
      <c r="P2470" t="s">
        <v>64</v>
      </c>
      <c r="Q2470">
        <v>1646</v>
      </c>
      <c r="R2470" t="s">
        <v>8523</v>
      </c>
      <c r="S2470" t="s">
        <v>53</v>
      </c>
      <c r="T2470" t="s">
        <v>53</v>
      </c>
      <c r="U2470" t="s">
        <v>53</v>
      </c>
      <c r="V2470" t="s">
        <v>61</v>
      </c>
      <c r="W2470" t="s">
        <v>53</v>
      </c>
      <c r="X2470" t="s">
        <v>333</v>
      </c>
      <c r="Y2470" t="s">
        <v>53</v>
      </c>
      <c r="Z2470" t="s">
        <v>53</v>
      </c>
      <c r="AA2470" t="s">
        <v>53</v>
      </c>
      <c r="AB2470" t="s">
        <v>53</v>
      </c>
      <c r="AC2470" t="s">
        <v>8525</v>
      </c>
      <c r="AD2470" t="s">
        <v>8526</v>
      </c>
      <c r="AE2470" t="s">
        <v>8404</v>
      </c>
      <c r="AF2470" t="s">
        <v>53</v>
      </c>
      <c r="AG2470" t="s">
        <v>4004</v>
      </c>
      <c r="AH2470" t="s">
        <v>61</v>
      </c>
      <c r="AI2470" t="s">
        <v>8404</v>
      </c>
      <c r="AJ2470" t="s">
        <v>4004</v>
      </c>
      <c r="AK2470" t="s">
        <v>64</v>
      </c>
      <c r="AL2470" t="s">
        <v>99</v>
      </c>
      <c r="AM2470" t="s">
        <v>8317</v>
      </c>
      <c r="AN2470" t="s">
        <v>65</v>
      </c>
      <c r="AO2470">
        <v>2440</v>
      </c>
      <c r="AP2470" t="s">
        <v>8527</v>
      </c>
      <c r="AQ2470" t="s">
        <v>2184</v>
      </c>
      <c r="AR2470" t="s">
        <v>266</v>
      </c>
      <c r="AS2470" t="s">
        <v>72</v>
      </c>
      <c r="AT2470" t="s">
        <v>73</v>
      </c>
      <c r="AU2470" t="s">
        <v>53</v>
      </c>
      <c r="AV2470" t="s">
        <v>53</v>
      </c>
      <c r="AW2470" t="s">
        <v>53</v>
      </c>
      <c r="AX2470" t="s">
        <v>61</v>
      </c>
      <c r="AY2470" t="s">
        <v>53</v>
      </c>
      <c r="AZ2470" t="s">
        <v>333</v>
      </c>
      <c r="BA2470" t="s">
        <v>93</v>
      </c>
      <c r="BB2470" t="s">
        <v>225</v>
      </c>
      <c r="BC2470" t="s">
        <v>53</v>
      </c>
      <c r="BD2470" t="s">
        <v>53</v>
      </c>
      <c r="BE2470" t="s">
        <v>53</v>
      </c>
      <c r="BF2470" t="s">
        <v>8525</v>
      </c>
      <c r="BG2470" t="s">
        <v>112</v>
      </c>
      <c r="BH2470" t="s">
        <v>53</v>
      </c>
      <c r="BI2470" t="s">
        <v>53</v>
      </c>
    </row>
    <row r="2471" spans="1:61" x14ac:dyDescent="0.25">
      <c r="A2471" t="s">
        <v>53</v>
      </c>
      <c r="B2471" t="s">
        <v>54</v>
      </c>
      <c r="C2471" t="s">
        <v>53</v>
      </c>
      <c r="D2471" t="s">
        <v>54</v>
      </c>
      <c r="E2471" t="s">
        <v>110</v>
      </c>
      <c r="F2471" t="s">
        <v>54</v>
      </c>
      <c r="G2471" t="s">
        <v>54</v>
      </c>
      <c r="H2471">
        <v>1700</v>
      </c>
      <c r="I2471" t="s">
        <v>1464</v>
      </c>
      <c r="J2471" t="s">
        <v>53</v>
      </c>
      <c r="K2471" t="s">
        <v>53</v>
      </c>
      <c r="L2471" t="s">
        <v>53</v>
      </c>
      <c r="M2471" t="s">
        <v>61</v>
      </c>
      <c r="N2471" t="s">
        <v>8404</v>
      </c>
      <c r="O2471" t="s">
        <v>4004</v>
      </c>
      <c r="P2471" t="s">
        <v>64</v>
      </c>
      <c r="Q2471">
        <v>1646</v>
      </c>
      <c r="R2471" t="s">
        <v>8523</v>
      </c>
      <c r="S2471" t="s">
        <v>53</v>
      </c>
      <c r="T2471" t="s">
        <v>53</v>
      </c>
      <c r="U2471" t="s">
        <v>53</v>
      </c>
      <c r="V2471" t="s">
        <v>61</v>
      </c>
      <c r="W2471" t="s">
        <v>53</v>
      </c>
      <c r="X2471" t="s">
        <v>333</v>
      </c>
      <c r="Y2471" t="s">
        <v>53</v>
      </c>
      <c r="Z2471" t="s">
        <v>53</v>
      </c>
      <c r="AA2471" t="s">
        <v>53</v>
      </c>
      <c r="AB2471" t="s">
        <v>53</v>
      </c>
      <c r="AC2471" t="s">
        <v>8528</v>
      </c>
      <c r="AD2471" t="s">
        <v>8529</v>
      </c>
      <c r="AE2471" t="s">
        <v>8404</v>
      </c>
      <c r="AF2471" t="s">
        <v>53</v>
      </c>
      <c r="AG2471" t="s">
        <v>4004</v>
      </c>
      <c r="AH2471" t="s">
        <v>61</v>
      </c>
      <c r="AI2471" t="s">
        <v>8404</v>
      </c>
      <c r="AJ2471" t="s">
        <v>4004</v>
      </c>
      <c r="AK2471" t="s">
        <v>64</v>
      </c>
      <c r="AL2471" t="s">
        <v>99</v>
      </c>
      <c r="AM2471" t="s">
        <v>8317</v>
      </c>
      <c r="AN2471" t="s">
        <v>65</v>
      </c>
      <c r="AO2471">
        <v>2441</v>
      </c>
      <c r="AP2471" t="s">
        <v>8530</v>
      </c>
      <c r="AQ2471" t="s">
        <v>2184</v>
      </c>
      <c r="AR2471" t="s">
        <v>266</v>
      </c>
      <c r="AS2471" t="s">
        <v>72</v>
      </c>
      <c r="AT2471" t="s">
        <v>73</v>
      </c>
      <c r="AU2471" t="s">
        <v>53</v>
      </c>
      <c r="AV2471" t="s">
        <v>53</v>
      </c>
      <c r="AW2471" t="s">
        <v>53</v>
      </c>
      <c r="AX2471" t="s">
        <v>61</v>
      </c>
      <c r="AY2471" t="s">
        <v>53</v>
      </c>
      <c r="AZ2471" t="s">
        <v>333</v>
      </c>
      <c r="BA2471" t="s">
        <v>74</v>
      </c>
      <c r="BB2471" t="s">
        <v>225</v>
      </c>
      <c r="BC2471" t="s">
        <v>53</v>
      </c>
      <c r="BD2471" t="s">
        <v>53</v>
      </c>
      <c r="BE2471" t="s">
        <v>53</v>
      </c>
      <c r="BF2471" t="s">
        <v>8528</v>
      </c>
      <c r="BG2471" t="s">
        <v>185</v>
      </c>
      <c r="BH2471" t="s">
        <v>53</v>
      </c>
      <c r="BI2471" t="s">
        <v>53</v>
      </c>
    </row>
    <row r="2472" spans="1:61" x14ac:dyDescent="0.25">
      <c r="A2472" t="s">
        <v>53</v>
      </c>
      <c r="B2472" t="s">
        <v>54</v>
      </c>
      <c r="C2472" t="s">
        <v>53</v>
      </c>
      <c r="D2472" t="s">
        <v>54</v>
      </c>
      <c r="E2472" t="s">
        <v>56</v>
      </c>
      <c r="F2472" t="s">
        <v>54</v>
      </c>
      <c r="G2472" t="s">
        <v>54</v>
      </c>
      <c r="H2472">
        <v>1701</v>
      </c>
      <c r="I2472" t="s">
        <v>1464</v>
      </c>
      <c r="J2472" t="s">
        <v>53</v>
      </c>
      <c r="K2472" t="s">
        <v>53</v>
      </c>
      <c r="L2472" t="s">
        <v>53</v>
      </c>
      <c r="M2472" t="s">
        <v>485</v>
      </c>
      <c r="N2472" t="s">
        <v>53</v>
      </c>
      <c r="O2472" t="s">
        <v>4004</v>
      </c>
      <c r="P2472" t="s">
        <v>53</v>
      </c>
      <c r="Q2472">
        <v>1647</v>
      </c>
      <c r="R2472" t="s">
        <v>8531</v>
      </c>
      <c r="S2472" t="s">
        <v>53</v>
      </c>
      <c r="T2472" t="s">
        <v>53</v>
      </c>
      <c r="U2472" t="s">
        <v>53</v>
      </c>
      <c r="V2472" t="s">
        <v>485</v>
      </c>
      <c r="W2472" t="s">
        <v>53</v>
      </c>
      <c r="X2472" t="s">
        <v>2452</v>
      </c>
      <c r="Y2472" t="s">
        <v>53</v>
      </c>
      <c r="Z2472" t="s">
        <v>53</v>
      </c>
      <c r="AA2472" t="s">
        <v>53</v>
      </c>
      <c r="AB2472" t="s">
        <v>53</v>
      </c>
      <c r="AC2472" t="s">
        <v>3155</v>
      </c>
      <c r="AD2472" t="s">
        <v>8532</v>
      </c>
      <c r="AE2472" t="s">
        <v>4004</v>
      </c>
      <c r="AF2472" t="s">
        <v>8533</v>
      </c>
      <c r="AG2472" t="s">
        <v>264</v>
      </c>
      <c r="AH2472" t="s">
        <v>485</v>
      </c>
      <c r="AI2472" t="s">
        <v>53</v>
      </c>
      <c r="AJ2472" t="s">
        <v>4004</v>
      </c>
      <c r="AK2472" t="s">
        <v>53</v>
      </c>
      <c r="AL2472" t="s">
        <v>150</v>
      </c>
      <c r="AM2472" t="s">
        <v>8534</v>
      </c>
      <c r="AN2472" t="s">
        <v>185</v>
      </c>
      <c r="AO2472">
        <v>2444</v>
      </c>
      <c r="AP2472" t="s">
        <v>8535</v>
      </c>
      <c r="AQ2472" t="s">
        <v>70</v>
      </c>
      <c r="AR2472" t="s">
        <v>253</v>
      </c>
      <c r="AS2472" t="s">
        <v>72</v>
      </c>
      <c r="AT2472" t="s">
        <v>53</v>
      </c>
      <c r="AU2472" t="s">
        <v>53</v>
      </c>
      <c r="AV2472" t="s">
        <v>53</v>
      </c>
      <c r="AW2472" t="s">
        <v>53</v>
      </c>
      <c r="AX2472" t="s">
        <v>485</v>
      </c>
      <c r="AY2472" t="s">
        <v>53</v>
      </c>
      <c r="AZ2472" t="s">
        <v>2452</v>
      </c>
      <c r="BA2472" t="s">
        <v>74</v>
      </c>
      <c r="BB2472" t="s">
        <v>101</v>
      </c>
      <c r="BC2472" t="s">
        <v>53</v>
      </c>
      <c r="BD2472" t="s">
        <v>53</v>
      </c>
      <c r="BE2472" t="s">
        <v>53</v>
      </c>
      <c r="BF2472" t="s">
        <v>8536</v>
      </c>
      <c r="BG2472" t="s">
        <v>185</v>
      </c>
      <c r="BH2472" t="s">
        <v>53</v>
      </c>
      <c r="BI2472" t="s">
        <v>53</v>
      </c>
    </row>
    <row r="2473" spans="1:61" x14ac:dyDescent="0.25">
      <c r="A2473" t="s">
        <v>53</v>
      </c>
      <c r="B2473" t="s">
        <v>54</v>
      </c>
      <c r="C2473" t="s">
        <v>53</v>
      </c>
      <c r="D2473" t="s">
        <v>54</v>
      </c>
      <c r="E2473" t="s">
        <v>56</v>
      </c>
      <c r="F2473" t="s">
        <v>54</v>
      </c>
      <c r="G2473" t="s">
        <v>54</v>
      </c>
      <c r="H2473">
        <v>1701</v>
      </c>
      <c r="I2473" t="s">
        <v>1464</v>
      </c>
      <c r="J2473" t="s">
        <v>53</v>
      </c>
      <c r="K2473" t="s">
        <v>53</v>
      </c>
      <c r="L2473" t="s">
        <v>53</v>
      </c>
      <c r="M2473" t="s">
        <v>485</v>
      </c>
      <c r="N2473" t="s">
        <v>53</v>
      </c>
      <c r="O2473" t="s">
        <v>4004</v>
      </c>
      <c r="P2473" t="s">
        <v>53</v>
      </c>
      <c r="Q2473">
        <v>1647</v>
      </c>
      <c r="R2473" t="s">
        <v>8531</v>
      </c>
      <c r="S2473" t="s">
        <v>53</v>
      </c>
      <c r="T2473" t="s">
        <v>53</v>
      </c>
      <c r="U2473" t="s">
        <v>53</v>
      </c>
      <c r="V2473" t="s">
        <v>485</v>
      </c>
      <c r="W2473" t="s">
        <v>53</v>
      </c>
      <c r="X2473" t="s">
        <v>2452</v>
      </c>
      <c r="Y2473" t="s">
        <v>53</v>
      </c>
      <c r="Z2473" t="s">
        <v>53</v>
      </c>
      <c r="AA2473" t="s">
        <v>53</v>
      </c>
      <c r="AB2473" t="s">
        <v>53</v>
      </c>
      <c r="AC2473" t="s">
        <v>2480</v>
      </c>
      <c r="AD2473" t="s">
        <v>8537</v>
      </c>
      <c r="AE2473" t="s">
        <v>7835</v>
      </c>
      <c r="AF2473" t="s">
        <v>8538</v>
      </c>
      <c r="AG2473" t="s">
        <v>7835</v>
      </c>
      <c r="AH2473" t="s">
        <v>485</v>
      </c>
      <c r="AI2473" t="s">
        <v>53</v>
      </c>
      <c r="AJ2473" t="s">
        <v>4004</v>
      </c>
      <c r="AK2473" t="s">
        <v>53</v>
      </c>
      <c r="AL2473" t="s">
        <v>470</v>
      </c>
      <c r="AM2473" t="s">
        <v>8534</v>
      </c>
      <c r="AN2473" t="s">
        <v>151</v>
      </c>
      <c r="AO2473">
        <v>2734</v>
      </c>
      <c r="AP2473" t="s">
        <v>8539</v>
      </c>
      <c r="AQ2473" t="s">
        <v>70</v>
      </c>
      <c r="AR2473" t="s">
        <v>645</v>
      </c>
      <c r="AS2473" t="s">
        <v>72</v>
      </c>
      <c r="AT2473" t="s">
        <v>53</v>
      </c>
      <c r="AU2473" t="s">
        <v>53</v>
      </c>
      <c r="AV2473" t="s">
        <v>53</v>
      </c>
      <c r="AW2473" t="s">
        <v>53</v>
      </c>
      <c r="AX2473" t="s">
        <v>485</v>
      </c>
      <c r="AY2473" t="s">
        <v>53</v>
      </c>
      <c r="AZ2473" t="s">
        <v>2452</v>
      </c>
      <c r="BA2473" t="s">
        <v>74</v>
      </c>
      <c r="BB2473" t="s">
        <v>101</v>
      </c>
      <c r="BC2473" t="s">
        <v>53</v>
      </c>
      <c r="BD2473" t="s">
        <v>53</v>
      </c>
      <c r="BE2473" t="s">
        <v>53</v>
      </c>
      <c r="BF2473" t="s">
        <v>8540</v>
      </c>
      <c r="BG2473" t="s">
        <v>189</v>
      </c>
      <c r="BH2473" t="s">
        <v>53</v>
      </c>
      <c r="BI2473" t="s">
        <v>53</v>
      </c>
    </row>
    <row r="2474" spans="1:61" x14ac:dyDescent="0.25">
      <c r="A2474" t="s">
        <v>53</v>
      </c>
      <c r="B2474" t="s">
        <v>54</v>
      </c>
      <c r="C2474" t="s">
        <v>53</v>
      </c>
      <c r="D2474" t="s">
        <v>54</v>
      </c>
      <c r="E2474" t="s">
        <v>53</v>
      </c>
      <c r="F2474" t="s">
        <v>54</v>
      </c>
      <c r="G2474" t="s">
        <v>54</v>
      </c>
      <c r="H2474">
        <v>1702</v>
      </c>
      <c r="I2474" t="s">
        <v>1464</v>
      </c>
      <c r="J2474" t="s">
        <v>53</v>
      </c>
      <c r="K2474" t="s">
        <v>53</v>
      </c>
      <c r="L2474" t="s">
        <v>53</v>
      </c>
      <c r="M2474" t="s">
        <v>992</v>
      </c>
      <c r="N2474" t="s">
        <v>53</v>
      </c>
      <c r="O2474" t="s">
        <v>267</v>
      </c>
      <c r="P2474" t="s">
        <v>53</v>
      </c>
      <c r="Q2474">
        <v>1649</v>
      </c>
      <c r="R2474" t="s">
        <v>8541</v>
      </c>
      <c r="S2474" t="s">
        <v>53</v>
      </c>
      <c r="T2474" t="s">
        <v>53</v>
      </c>
      <c r="U2474" t="s">
        <v>53</v>
      </c>
      <c r="V2474" t="s">
        <v>53</v>
      </c>
      <c r="W2474" t="s">
        <v>53</v>
      </c>
      <c r="X2474" t="s">
        <v>53</v>
      </c>
      <c r="Y2474" t="s">
        <v>53</v>
      </c>
      <c r="Z2474" t="s">
        <v>53</v>
      </c>
      <c r="AA2474" t="s">
        <v>53</v>
      </c>
      <c r="AB2474" t="s">
        <v>53</v>
      </c>
      <c r="AC2474" t="s">
        <v>53</v>
      </c>
      <c r="AD2474" t="s">
        <v>53</v>
      </c>
      <c r="AE2474" t="s">
        <v>4004</v>
      </c>
      <c r="AF2474" t="s">
        <v>53</v>
      </c>
      <c r="AG2474" t="s">
        <v>264</v>
      </c>
      <c r="AH2474" t="s">
        <v>992</v>
      </c>
      <c r="AI2474" t="s">
        <v>53</v>
      </c>
      <c r="AJ2474" t="s">
        <v>267</v>
      </c>
      <c r="AK2474" t="s">
        <v>53</v>
      </c>
      <c r="AL2474" t="s">
        <v>53</v>
      </c>
      <c r="AM2474" t="s">
        <v>8328</v>
      </c>
      <c r="AN2474" t="s">
        <v>53</v>
      </c>
      <c r="AO2474">
        <v>2449</v>
      </c>
      <c r="AP2474" t="s">
        <v>8542</v>
      </c>
      <c r="AQ2474" t="s">
        <v>1761</v>
      </c>
      <c r="AR2474" t="s">
        <v>219</v>
      </c>
      <c r="AS2474" t="s">
        <v>53</v>
      </c>
      <c r="AT2474" t="s">
        <v>53</v>
      </c>
      <c r="AU2474" t="s">
        <v>53</v>
      </c>
      <c r="AV2474" t="s">
        <v>53</v>
      </c>
      <c r="AW2474" t="s">
        <v>53</v>
      </c>
      <c r="AX2474" t="s">
        <v>53</v>
      </c>
      <c r="AY2474" t="s">
        <v>53</v>
      </c>
      <c r="AZ2474" t="s">
        <v>53</v>
      </c>
      <c r="BA2474" t="s">
        <v>146</v>
      </c>
      <c r="BB2474" t="s">
        <v>53</v>
      </c>
      <c r="BC2474" t="s">
        <v>53</v>
      </c>
      <c r="BD2474" t="s">
        <v>53</v>
      </c>
      <c r="BE2474" t="s">
        <v>53</v>
      </c>
      <c r="BF2474" t="s">
        <v>53</v>
      </c>
      <c r="BG2474" t="s">
        <v>53</v>
      </c>
      <c r="BH2474" t="s">
        <v>53</v>
      </c>
      <c r="BI2474" t="s">
        <v>53</v>
      </c>
    </row>
    <row r="2475" spans="1:61" x14ac:dyDescent="0.25">
      <c r="A2475" t="s">
        <v>53</v>
      </c>
      <c r="B2475" t="s">
        <v>54</v>
      </c>
      <c r="C2475" t="s">
        <v>53</v>
      </c>
      <c r="D2475" t="s">
        <v>54</v>
      </c>
      <c r="E2475" t="s">
        <v>53</v>
      </c>
      <c r="F2475" t="s">
        <v>54</v>
      </c>
      <c r="G2475" t="s">
        <v>54</v>
      </c>
      <c r="H2475">
        <v>1702</v>
      </c>
      <c r="I2475" t="s">
        <v>1464</v>
      </c>
      <c r="J2475" t="s">
        <v>53</v>
      </c>
      <c r="K2475" t="s">
        <v>53</v>
      </c>
      <c r="L2475" t="s">
        <v>53</v>
      </c>
      <c r="M2475" t="s">
        <v>992</v>
      </c>
      <c r="N2475" t="s">
        <v>53</v>
      </c>
      <c r="O2475" t="s">
        <v>267</v>
      </c>
      <c r="P2475" t="s">
        <v>53</v>
      </c>
      <c r="Q2475">
        <v>1649</v>
      </c>
      <c r="R2475" t="s">
        <v>8541</v>
      </c>
      <c r="S2475" t="s">
        <v>53</v>
      </c>
      <c r="T2475" t="s">
        <v>53</v>
      </c>
      <c r="U2475" t="s">
        <v>53</v>
      </c>
      <c r="V2475" t="s">
        <v>53</v>
      </c>
      <c r="W2475" t="s">
        <v>53</v>
      </c>
      <c r="X2475" t="s">
        <v>53</v>
      </c>
      <c r="Y2475" t="s">
        <v>53</v>
      </c>
      <c r="Z2475" t="s">
        <v>53</v>
      </c>
      <c r="AA2475" t="s">
        <v>53</v>
      </c>
      <c r="AB2475" t="s">
        <v>53</v>
      </c>
      <c r="AC2475" t="s">
        <v>6311</v>
      </c>
      <c r="AD2475" t="s">
        <v>818</v>
      </c>
      <c r="AE2475" t="s">
        <v>4004</v>
      </c>
      <c r="AF2475" t="s">
        <v>53</v>
      </c>
      <c r="AG2475" t="s">
        <v>264</v>
      </c>
      <c r="AH2475" t="s">
        <v>992</v>
      </c>
      <c r="AI2475" t="s">
        <v>53</v>
      </c>
      <c r="AJ2475" t="s">
        <v>267</v>
      </c>
      <c r="AK2475" t="s">
        <v>53</v>
      </c>
      <c r="AL2475" t="s">
        <v>470</v>
      </c>
      <c r="AM2475" t="s">
        <v>8328</v>
      </c>
      <c r="AN2475" t="s">
        <v>112</v>
      </c>
      <c r="AO2475">
        <v>2450</v>
      </c>
      <c r="AP2475" t="s">
        <v>8543</v>
      </c>
      <c r="AQ2475" t="s">
        <v>1761</v>
      </c>
      <c r="AR2475" t="s">
        <v>266</v>
      </c>
      <c r="AS2475" t="s">
        <v>72</v>
      </c>
      <c r="AT2475" t="s">
        <v>73</v>
      </c>
      <c r="AU2475" t="s">
        <v>53</v>
      </c>
      <c r="AV2475" t="s">
        <v>53</v>
      </c>
      <c r="AW2475" t="s">
        <v>53</v>
      </c>
      <c r="AX2475" t="s">
        <v>53</v>
      </c>
      <c r="AY2475" t="s">
        <v>53</v>
      </c>
      <c r="AZ2475" t="s">
        <v>53</v>
      </c>
      <c r="BA2475" t="s">
        <v>74</v>
      </c>
      <c r="BB2475" t="s">
        <v>101</v>
      </c>
      <c r="BC2475" t="s">
        <v>53</v>
      </c>
      <c r="BD2475" t="s">
        <v>53</v>
      </c>
      <c r="BE2475" t="s">
        <v>53</v>
      </c>
      <c r="BF2475" t="s">
        <v>2114</v>
      </c>
      <c r="BG2475" t="s">
        <v>371</v>
      </c>
      <c r="BH2475" t="s">
        <v>53</v>
      </c>
      <c r="BI2475" t="s">
        <v>53</v>
      </c>
    </row>
    <row r="2476" spans="1:61" x14ac:dyDescent="0.25">
      <c r="A2476" t="s">
        <v>53</v>
      </c>
      <c r="B2476" t="s">
        <v>54</v>
      </c>
      <c r="C2476" t="s">
        <v>53</v>
      </c>
      <c r="D2476" t="s">
        <v>54</v>
      </c>
      <c r="E2476" t="s">
        <v>53</v>
      </c>
      <c r="F2476" t="s">
        <v>54</v>
      </c>
      <c r="G2476" t="s">
        <v>54</v>
      </c>
      <c r="H2476">
        <v>1703</v>
      </c>
      <c r="I2476" t="s">
        <v>1464</v>
      </c>
      <c r="J2476" t="s">
        <v>53</v>
      </c>
      <c r="K2476" t="s">
        <v>53</v>
      </c>
      <c r="L2476" t="s">
        <v>53</v>
      </c>
      <c r="M2476" t="s">
        <v>992</v>
      </c>
      <c r="N2476" t="s">
        <v>53</v>
      </c>
      <c r="O2476" t="s">
        <v>267</v>
      </c>
      <c r="P2476" t="s">
        <v>53</v>
      </c>
      <c r="Q2476">
        <v>1650</v>
      </c>
      <c r="R2476" t="s">
        <v>8544</v>
      </c>
      <c r="S2476" t="s">
        <v>53</v>
      </c>
      <c r="T2476" t="s">
        <v>53</v>
      </c>
      <c r="U2476" t="s">
        <v>53</v>
      </c>
      <c r="V2476" t="s">
        <v>53</v>
      </c>
      <c r="W2476" t="s">
        <v>53</v>
      </c>
      <c r="X2476" t="s">
        <v>53</v>
      </c>
      <c r="Y2476" t="s">
        <v>53</v>
      </c>
      <c r="Z2476" t="s">
        <v>53</v>
      </c>
      <c r="AA2476" t="s">
        <v>53</v>
      </c>
      <c r="AB2476" t="s">
        <v>53</v>
      </c>
      <c r="AC2476" t="s">
        <v>4651</v>
      </c>
      <c r="AD2476" t="s">
        <v>5354</v>
      </c>
      <c r="AE2476" t="s">
        <v>4004</v>
      </c>
      <c r="AF2476" t="s">
        <v>53</v>
      </c>
      <c r="AG2476" t="s">
        <v>264</v>
      </c>
      <c r="AH2476" t="s">
        <v>992</v>
      </c>
      <c r="AI2476" t="s">
        <v>53</v>
      </c>
      <c r="AJ2476" t="s">
        <v>267</v>
      </c>
      <c r="AK2476" t="s">
        <v>53</v>
      </c>
      <c r="AL2476" t="s">
        <v>470</v>
      </c>
      <c r="AM2476" t="s">
        <v>8331</v>
      </c>
      <c r="AN2476" t="s">
        <v>112</v>
      </c>
      <c r="AO2476">
        <v>2451</v>
      </c>
      <c r="AP2476" t="s">
        <v>8545</v>
      </c>
      <c r="AQ2476" t="s">
        <v>1761</v>
      </c>
      <c r="AR2476" t="s">
        <v>266</v>
      </c>
      <c r="AS2476" t="s">
        <v>72</v>
      </c>
      <c r="AT2476" t="s">
        <v>53</v>
      </c>
      <c r="AU2476" t="s">
        <v>53</v>
      </c>
      <c r="AV2476" t="s">
        <v>53</v>
      </c>
      <c r="AW2476" t="s">
        <v>53</v>
      </c>
      <c r="AX2476" t="s">
        <v>53</v>
      </c>
      <c r="AY2476" t="s">
        <v>53</v>
      </c>
      <c r="AZ2476" t="s">
        <v>53</v>
      </c>
      <c r="BA2476" t="s">
        <v>74</v>
      </c>
      <c r="BB2476" t="s">
        <v>53</v>
      </c>
      <c r="BC2476" t="s">
        <v>53</v>
      </c>
      <c r="BD2476" t="s">
        <v>53</v>
      </c>
      <c r="BE2476" t="s">
        <v>53</v>
      </c>
      <c r="BF2476" t="s">
        <v>2035</v>
      </c>
      <c r="BG2476" t="s">
        <v>322</v>
      </c>
      <c r="BH2476" t="s">
        <v>53</v>
      </c>
      <c r="BI2476" t="s">
        <v>53</v>
      </c>
    </row>
    <row r="2477" spans="1:61" x14ac:dyDescent="0.25">
      <c r="A2477" t="s">
        <v>53</v>
      </c>
      <c r="B2477" t="s">
        <v>54</v>
      </c>
      <c r="C2477" t="s">
        <v>53</v>
      </c>
      <c r="D2477" t="s">
        <v>54</v>
      </c>
      <c r="E2477" t="s">
        <v>56</v>
      </c>
      <c r="F2477" t="s">
        <v>54</v>
      </c>
      <c r="G2477" t="s">
        <v>54</v>
      </c>
      <c r="H2477">
        <v>1704</v>
      </c>
      <c r="I2477" t="s">
        <v>1464</v>
      </c>
      <c r="J2477" t="s">
        <v>53</v>
      </c>
      <c r="K2477" t="s">
        <v>53</v>
      </c>
      <c r="L2477" t="s">
        <v>53</v>
      </c>
      <c r="M2477" t="s">
        <v>992</v>
      </c>
      <c r="N2477" t="s">
        <v>53</v>
      </c>
      <c r="O2477" t="s">
        <v>267</v>
      </c>
      <c r="P2477" t="s">
        <v>53</v>
      </c>
      <c r="Q2477">
        <v>1651</v>
      </c>
      <c r="R2477" t="s">
        <v>8546</v>
      </c>
      <c r="S2477" t="s">
        <v>53</v>
      </c>
      <c r="T2477" t="s">
        <v>53</v>
      </c>
      <c r="U2477" t="s">
        <v>53</v>
      </c>
      <c r="V2477" t="s">
        <v>53</v>
      </c>
      <c r="W2477" t="s">
        <v>53</v>
      </c>
      <c r="X2477" t="s">
        <v>53</v>
      </c>
      <c r="Y2477" t="s">
        <v>53</v>
      </c>
      <c r="Z2477" t="s">
        <v>53</v>
      </c>
      <c r="AA2477" t="s">
        <v>53</v>
      </c>
      <c r="AB2477" t="s">
        <v>53</v>
      </c>
      <c r="AC2477" t="s">
        <v>2807</v>
      </c>
      <c r="AD2477" t="s">
        <v>8547</v>
      </c>
      <c r="AE2477" t="s">
        <v>264</v>
      </c>
      <c r="AF2477" t="s">
        <v>53</v>
      </c>
      <c r="AG2477" t="s">
        <v>267</v>
      </c>
      <c r="AH2477" t="s">
        <v>992</v>
      </c>
      <c r="AI2477" t="s">
        <v>53</v>
      </c>
      <c r="AJ2477" t="s">
        <v>267</v>
      </c>
      <c r="AK2477" t="s">
        <v>53</v>
      </c>
      <c r="AL2477" t="s">
        <v>99</v>
      </c>
      <c r="AM2477" t="s">
        <v>8332</v>
      </c>
      <c r="AN2477" t="s">
        <v>65</v>
      </c>
      <c r="AO2477">
        <v>2452</v>
      </c>
      <c r="AP2477" t="s">
        <v>8548</v>
      </c>
      <c r="AQ2477" t="s">
        <v>5348</v>
      </c>
      <c r="AR2477" t="s">
        <v>266</v>
      </c>
      <c r="AS2477" t="s">
        <v>72</v>
      </c>
      <c r="AT2477" t="s">
        <v>73</v>
      </c>
      <c r="AU2477" t="s">
        <v>53</v>
      </c>
      <c r="AV2477" t="s">
        <v>53</v>
      </c>
      <c r="AW2477" t="s">
        <v>53</v>
      </c>
      <c r="AX2477" t="s">
        <v>53</v>
      </c>
      <c r="AY2477" t="s">
        <v>53</v>
      </c>
      <c r="AZ2477" t="s">
        <v>53</v>
      </c>
      <c r="BA2477" t="s">
        <v>74</v>
      </c>
      <c r="BB2477" t="s">
        <v>225</v>
      </c>
      <c r="BC2477" t="s">
        <v>53</v>
      </c>
      <c r="BD2477" t="s">
        <v>53</v>
      </c>
      <c r="BE2477" t="s">
        <v>53</v>
      </c>
      <c r="BF2477" t="s">
        <v>2807</v>
      </c>
      <c r="BG2477" t="s">
        <v>99</v>
      </c>
      <c r="BH2477" t="s">
        <v>53</v>
      </c>
      <c r="BI2477" t="s">
        <v>53</v>
      </c>
    </row>
    <row r="2478" spans="1:61" x14ac:dyDescent="0.25">
      <c r="A2478" t="s">
        <v>8549</v>
      </c>
      <c r="B2478" t="s">
        <v>54</v>
      </c>
      <c r="C2478" t="s">
        <v>53</v>
      </c>
      <c r="D2478" t="s">
        <v>54</v>
      </c>
      <c r="E2478" t="s">
        <v>56</v>
      </c>
      <c r="F2478" t="s">
        <v>54</v>
      </c>
      <c r="G2478" t="s">
        <v>54</v>
      </c>
      <c r="H2478">
        <v>1705</v>
      </c>
      <c r="I2478" t="s">
        <v>1464</v>
      </c>
      <c r="J2478" t="s">
        <v>53</v>
      </c>
      <c r="K2478" t="s">
        <v>53</v>
      </c>
      <c r="L2478" t="s">
        <v>53</v>
      </c>
      <c r="M2478" t="s">
        <v>992</v>
      </c>
      <c r="N2478" t="s">
        <v>53</v>
      </c>
      <c r="O2478" t="s">
        <v>267</v>
      </c>
      <c r="P2478" t="s">
        <v>53</v>
      </c>
      <c r="Q2478">
        <v>1652</v>
      </c>
      <c r="R2478" t="s">
        <v>8550</v>
      </c>
      <c r="S2478" t="s">
        <v>53</v>
      </c>
      <c r="T2478" t="s">
        <v>53</v>
      </c>
      <c r="U2478" t="s">
        <v>53</v>
      </c>
      <c r="V2478" t="s">
        <v>53</v>
      </c>
      <c r="W2478" t="s">
        <v>53</v>
      </c>
      <c r="X2478" t="s">
        <v>53</v>
      </c>
      <c r="Y2478" t="s">
        <v>53</v>
      </c>
      <c r="Z2478" t="s">
        <v>53</v>
      </c>
      <c r="AA2478" t="s">
        <v>53</v>
      </c>
      <c r="AB2478" t="s">
        <v>53</v>
      </c>
      <c r="AC2478" t="s">
        <v>5465</v>
      </c>
      <c r="AD2478" t="s">
        <v>8551</v>
      </c>
      <c r="AE2478" t="s">
        <v>264</v>
      </c>
      <c r="AF2478" t="s">
        <v>53</v>
      </c>
      <c r="AG2478" t="s">
        <v>267</v>
      </c>
      <c r="AH2478" t="s">
        <v>992</v>
      </c>
      <c r="AI2478" t="s">
        <v>53</v>
      </c>
      <c r="AJ2478" t="s">
        <v>267</v>
      </c>
      <c r="AK2478" t="s">
        <v>53</v>
      </c>
      <c r="AL2478" t="s">
        <v>470</v>
      </c>
      <c r="AM2478" t="s">
        <v>8552</v>
      </c>
      <c r="AN2478" t="s">
        <v>65</v>
      </c>
      <c r="AO2478">
        <v>2453</v>
      </c>
      <c r="AP2478" t="s">
        <v>8553</v>
      </c>
      <c r="AQ2478" t="s">
        <v>5348</v>
      </c>
      <c r="AR2478" t="s">
        <v>266</v>
      </c>
      <c r="AS2478" t="s">
        <v>72</v>
      </c>
      <c r="AT2478" t="s">
        <v>73</v>
      </c>
      <c r="AU2478" t="s">
        <v>53</v>
      </c>
      <c r="AV2478" t="s">
        <v>53</v>
      </c>
      <c r="AW2478" t="s">
        <v>53</v>
      </c>
      <c r="AX2478" t="s">
        <v>53</v>
      </c>
      <c r="AY2478" t="s">
        <v>53</v>
      </c>
      <c r="AZ2478" t="s">
        <v>53</v>
      </c>
      <c r="BA2478" t="s">
        <v>93</v>
      </c>
      <c r="BB2478" t="s">
        <v>225</v>
      </c>
      <c r="BC2478" t="s">
        <v>53</v>
      </c>
      <c r="BD2478" t="s">
        <v>53</v>
      </c>
      <c r="BE2478" t="s">
        <v>53</v>
      </c>
      <c r="BF2478" t="s">
        <v>5465</v>
      </c>
      <c r="BG2478" t="s">
        <v>112</v>
      </c>
      <c r="BH2478" t="s">
        <v>53</v>
      </c>
      <c r="BI2478" t="s">
        <v>53</v>
      </c>
    </row>
    <row r="2479" spans="1:61" x14ac:dyDescent="0.25">
      <c r="A2479" t="s">
        <v>8549</v>
      </c>
      <c r="B2479" t="s">
        <v>54</v>
      </c>
      <c r="C2479" t="s">
        <v>53</v>
      </c>
      <c r="D2479" t="s">
        <v>54</v>
      </c>
      <c r="E2479" t="s">
        <v>56</v>
      </c>
      <c r="F2479" t="s">
        <v>54</v>
      </c>
      <c r="G2479" t="s">
        <v>54</v>
      </c>
      <c r="H2479">
        <v>1705</v>
      </c>
      <c r="I2479" t="s">
        <v>1464</v>
      </c>
      <c r="J2479" t="s">
        <v>53</v>
      </c>
      <c r="K2479" t="s">
        <v>53</v>
      </c>
      <c r="L2479" t="s">
        <v>53</v>
      </c>
      <c r="M2479" t="s">
        <v>992</v>
      </c>
      <c r="N2479" t="s">
        <v>53</v>
      </c>
      <c r="O2479" t="s">
        <v>267</v>
      </c>
      <c r="P2479" t="s">
        <v>53</v>
      </c>
      <c r="Q2479">
        <v>1652</v>
      </c>
      <c r="R2479" t="s">
        <v>8550</v>
      </c>
      <c r="S2479" t="s">
        <v>53</v>
      </c>
      <c r="T2479" t="s">
        <v>53</v>
      </c>
      <c r="U2479" t="s">
        <v>53</v>
      </c>
      <c r="V2479" t="s">
        <v>53</v>
      </c>
      <c r="W2479" t="s">
        <v>53</v>
      </c>
      <c r="X2479" t="s">
        <v>53</v>
      </c>
      <c r="Y2479" t="s">
        <v>53</v>
      </c>
      <c r="Z2479" t="s">
        <v>53</v>
      </c>
      <c r="AA2479" t="s">
        <v>53</v>
      </c>
      <c r="AB2479" t="s">
        <v>53</v>
      </c>
      <c r="AC2479" t="s">
        <v>3984</v>
      </c>
      <c r="AD2479" t="s">
        <v>8554</v>
      </c>
      <c r="AE2479" t="s">
        <v>264</v>
      </c>
      <c r="AF2479" t="s">
        <v>53</v>
      </c>
      <c r="AG2479" t="s">
        <v>267</v>
      </c>
      <c r="AH2479" t="s">
        <v>992</v>
      </c>
      <c r="AI2479" t="s">
        <v>53</v>
      </c>
      <c r="AJ2479" t="s">
        <v>267</v>
      </c>
      <c r="AK2479" t="s">
        <v>53</v>
      </c>
      <c r="AL2479" t="s">
        <v>470</v>
      </c>
      <c r="AM2479" t="s">
        <v>8552</v>
      </c>
      <c r="AN2479" t="s">
        <v>65</v>
      </c>
      <c r="AO2479">
        <v>2454</v>
      </c>
      <c r="AP2479" t="s">
        <v>8555</v>
      </c>
      <c r="AQ2479" t="s">
        <v>5348</v>
      </c>
      <c r="AR2479" t="s">
        <v>266</v>
      </c>
      <c r="AS2479" t="s">
        <v>72</v>
      </c>
      <c r="AT2479" t="s">
        <v>73</v>
      </c>
      <c r="AU2479" t="s">
        <v>53</v>
      </c>
      <c r="AV2479" t="s">
        <v>53</v>
      </c>
      <c r="AW2479" t="s">
        <v>53</v>
      </c>
      <c r="AX2479" t="s">
        <v>53</v>
      </c>
      <c r="AY2479" t="s">
        <v>53</v>
      </c>
      <c r="AZ2479" t="s">
        <v>53</v>
      </c>
      <c r="BA2479" t="s">
        <v>74</v>
      </c>
      <c r="BB2479" t="s">
        <v>225</v>
      </c>
      <c r="BC2479" t="s">
        <v>53</v>
      </c>
      <c r="BD2479" t="s">
        <v>53</v>
      </c>
      <c r="BE2479" t="s">
        <v>53</v>
      </c>
      <c r="BF2479" t="s">
        <v>3984</v>
      </c>
      <c r="BG2479" t="s">
        <v>99</v>
      </c>
      <c r="BH2479" t="s">
        <v>53</v>
      </c>
      <c r="BI2479" t="s">
        <v>53</v>
      </c>
    </row>
    <row r="2480" spans="1:61" x14ac:dyDescent="0.25">
      <c r="A2480" t="s">
        <v>53</v>
      </c>
      <c r="B2480" t="s">
        <v>54</v>
      </c>
      <c r="C2480" t="s">
        <v>53</v>
      </c>
      <c r="D2480" t="s">
        <v>54</v>
      </c>
      <c r="E2480" t="s">
        <v>53</v>
      </c>
      <c r="F2480" t="s">
        <v>54</v>
      </c>
      <c r="G2480" t="s">
        <v>54</v>
      </c>
      <c r="H2480">
        <v>1706</v>
      </c>
      <c r="I2480" t="s">
        <v>1464</v>
      </c>
      <c r="J2480" t="s">
        <v>53</v>
      </c>
      <c r="K2480" t="s">
        <v>53</v>
      </c>
      <c r="L2480" t="s">
        <v>53</v>
      </c>
      <c r="M2480" t="s">
        <v>131</v>
      </c>
      <c r="N2480" t="s">
        <v>53</v>
      </c>
      <c r="O2480" t="s">
        <v>8556</v>
      </c>
      <c r="P2480" t="s">
        <v>53</v>
      </c>
      <c r="Q2480">
        <v>1653</v>
      </c>
      <c r="R2480" t="s">
        <v>8557</v>
      </c>
      <c r="S2480" t="s">
        <v>53</v>
      </c>
      <c r="T2480" t="s">
        <v>53</v>
      </c>
      <c r="U2480" t="s">
        <v>53</v>
      </c>
      <c r="V2480" t="s">
        <v>131</v>
      </c>
      <c r="W2480" t="s">
        <v>53</v>
      </c>
      <c r="X2480" t="s">
        <v>281</v>
      </c>
      <c r="Y2480" t="s">
        <v>53</v>
      </c>
      <c r="Z2480" t="s">
        <v>53</v>
      </c>
      <c r="AA2480" t="s">
        <v>53</v>
      </c>
      <c r="AB2480" t="s">
        <v>53</v>
      </c>
      <c r="AC2480" t="s">
        <v>53</v>
      </c>
      <c r="AD2480" t="s">
        <v>53</v>
      </c>
      <c r="AE2480" t="s">
        <v>267</v>
      </c>
      <c r="AF2480" t="s">
        <v>53</v>
      </c>
      <c r="AG2480" t="s">
        <v>8556</v>
      </c>
      <c r="AH2480" t="s">
        <v>131</v>
      </c>
      <c r="AI2480" t="s">
        <v>53</v>
      </c>
      <c r="AJ2480" t="s">
        <v>8556</v>
      </c>
      <c r="AK2480" t="s">
        <v>53</v>
      </c>
      <c r="AL2480" t="s">
        <v>53</v>
      </c>
      <c r="AM2480" t="s">
        <v>8558</v>
      </c>
      <c r="AN2480" t="s">
        <v>53</v>
      </c>
      <c r="AO2480">
        <v>2455</v>
      </c>
      <c r="AP2480" t="s">
        <v>8559</v>
      </c>
      <c r="AQ2480" t="s">
        <v>2340</v>
      </c>
      <c r="AR2480" t="s">
        <v>266</v>
      </c>
      <c r="AS2480" t="s">
        <v>72</v>
      </c>
      <c r="AT2480" t="s">
        <v>53</v>
      </c>
      <c r="AU2480" t="s">
        <v>53</v>
      </c>
      <c r="AV2480" t="s">
        <v>53</v>
      </c>
      <c r="AW2480" t="s">
        <v>53</v>
      </c>
      <c r="AX2480" t="s">
        <v>131</v>
      </c>
      <c r="AY2480" t="s">
        <v>53</v>
      </c>
      <c r="AZ2480" t="s">
        <v>281</v>
      </c>
      <c r="BA2480" t="s">
        <v>74</v>
      </c>
      <c r="BB2480" t="s">
        <v>53</v>
      </c>
      <c r="BC2480" t="s">
        <v>53</v>
      </c>
      <c r="BD2480" t="s">
        <v>53</v>
      </c>
      <c r="BE2480" t="s">
        <v>53</v>
      </c>
      <c r="BF2480" t="s">
        <v>53</v>
      </c>
      <c r="BG2480" t="s">
        <v>53</v>
      </c>
      <c r="BH2480" t="s">
        <v>53</v>
      </c>
      <c r="BI2480" t="s">
        <v>53</v>
      </c>
    </row>
    <row r="2481" spans="1:61" x14ac:dyDescent="0.25">
      <c r="A2481" t="s">
        <v>53</v>
      </c>
      <c r="B2481" t="s">
        <v>54</v>
      </c>
      <c r="C2481" t="s">
        <v>55</v>
      </c>
      <c r="D2481" t="s">
        <v>54</v>
      </c>
      <c r="E2481" t="s">
        <v>110</v>
      </c>
      <c r="F2481" t="s">
        <v>54</v>
      </c>
      <c r="G2481" t="s">
        <v>54</v>
      </c>
      <c r="H2481">
        <v>1707</v>
      </c>
      <c r="I2481" t="s">
        <v>57</v>
      </c>
      <c r="J2481" t="s">
        <v>58</v>
      </c>
      <c r="K2481" t="s">
        <v>59</v>
      </c>
      <c r="L2481" t="s">
        <v>53</v>
      </c>
      <c r="M2481" t="s">
        <v>61</v>
      </c>
      <c r="N2481" t="s">
        <v>1294</v>
      </c>
      <c r="O2481" t="s">
        <v>8560</v>
      </c>
      <c r="P2481" t="s">
        <v>64</v>
      </c>
      <c r="Q2481">
        <v>1654</v>
      </c>
      <c r="R2481" t="s">
        <v>8561</v>
      </c>
      <c r="S2481" t="s">
        <v>53</v>
      </c>
      <c r="T2481" t="s">
        <v>53</v>
      </c>
      <c r="U2481" t="s">
        <v>53</v>
      </c>
      <c r="V2481" t="s">
        <v>61</v>
      </c>
      <c r="W2481" t="s">
        <v>53</v>
      </c>
      <c r="X2481" t="s">
        <v>372</v>
      </c>
      <c r="Y2481" t="s">
        <v>53</v>
      </c>
      <c r="Z2481" t="s">
        <v>53</v>
      </c>
      <c r="AA2481" t="s">
        <v>53</v>
      </c>
      <c r="AB2481" t="s">
        <v>53</v>
      </c>
      <c r="AC2481" t="s">
        <v>53</v>
      </c>
      <c r="AD2481" t="s">
        <v>53</v>
      </c>
      <c r="AE2481" t="s">
        <v>8556</v>
      </c>
      <c r="AF2481" t="s">
        <v>53</v>
      </c>
      <c r="AG2481" t="s">
        <v>8556</v>
      </c>
      <c r="AH2481" t="s">
        <v>61</v>
      </c>
      <c r="AI2481" t="s">
        <v>1294</v>
      </c>
      <c r="AJ2481" t="s">
        <v>8560</v>
      </c>
      <c r="AK2481" t="s">
        <v>64</v>
      </c>
      <c r="AL2481" t="s">
        <v>53</v>
      </c>
      <c r="AM2481" t="s">
        <v>8336</v>
      </c>
      <c r="AN2481" t="s">
        <v>53</v>
      </c>
      <c r="AO2481">
        <v>2458</v>
      </c>
      <c r="AP2481" t="s">
        <v>8562</v>
      </c>
      <c r="AQ2481" t="s">
        <v>70</v>
      </c>
      <c r="AR2481" t="s">
        <v>219</v>
      </c>
      <c r="AS2481" t="s">
        <v>53</v>
      </c>
      <c r="AT2481" t="s">
        <v>53</v>
      </c>
      <c r="AU2481" t="s">
        <v>53</v>
      </c>
      <c r="AV2481" t="s">
        <v>53</v>
      </c>
      <c r="AW2481" t="s">
        <v>53</v>
      </c>
      <c r="AX2481" t="s">
        <v>61</v>
      </c>
      <c r="AY2481" t="s">
        <v>53</v>
      </c>
      <c r="AZ2481" t="s">
        <v>372</v>
      </c>
      <c r="BA2481" t="s">
        <v>146</v>
      </c>
      <c r="BB2481" t="s">
        <v>53</v>
      </c>
      <c r="BC2481" t="s">
        <v>53</v>
      </c>
      <c r="BD2481" t="s">
        <v>53</v>
      </c>
      <c r="BE2481" t="s">
        <v>53</v>
      </c>
      <c r="BF2481" t="s">
        <v>53</v>
      </c>
      <c r="BG2481" t="s">
        <v>53</v>
      </c>
      <c r="BH2481" t="s">
        <v>53</v>
      </c>
      <c r="BI2481" t="s">
        <v>53</v>
      </c>
    </row>
    <row r="2482" spans="1:61" x14ac:dyDescent="0.25">
      <c r="A2482" t="s">
        <v>53</v>
      </c>
      <c r="B2482" t="s">
        <v>54</v>
      </c>
      <c r="C2482" t="s">
        <v>55</v>
      </c>
      <c r="D2482" t="s">
        <v>54</v>
      </c>
      <c r="E2482" t="s">
        <v>110</v>
      </c>
      <c r="F2482" t="s">
        <v>54</v>
      </c>
      <c r="G2482" t="s">
        <v>54</v>
      </c>
      <c r="H2482">
        <v>1707</v>
      </c>
      <c r="I2482" t="s">
        <v>57</v>
      </c>
      <c r="J2482" t="s">
        <v>58</v>
      </c>
      <c r="K2482" t="s">
        <v>59</v>
      </c>
      <c r="L2482" t="s">
        <v>53</v>
      </c>
      <c r="M2482" t="s">
        <v>61</v>
      </c>
      <c r="N2482" t="s">
        <v>1294</v>
      </c>
      <c r="O2482" t="s">
        <v>8560</v>
      </c>
      <c r="P2482" t="s">
        <v>64</v>
      </c>
      <c r="Q2482">
        <v>1654</v>
      </c>
      <c r="R2482" t="s">
        <v>8561</v>
      </c>
      <c r="S2482" t="s">
        <v>53</v>
      </c>
      <c r="T2482" t="s">
        <v>53</v>
      </c>
      <c r="U2482" t="s">
        <v>53</v>
      </c>
      <c r="V2482" t="s">
        <v>61</v>
      </c>
      <c r="W2482" t="s">
        <v>53</v>
      </c>
      <c r="X2482" t="s">
        <v>372</v>
      </c>
      <c r="Y2482" t="s">
        <v>53</v>
      </c>
      <c r="Z2482" t="s">
        <v>53</v>
      </c>
      <c r="AA2482" t="s">
        <v>53</v>
      </c>
      <c r="AB2482" t="s">
        <v>53</v>
      </c>
      <c r="AC2482" t="s">
        <v>8563</v>
      </c>
      <c r="AD2482" t="s">
        <v>1426</v>
      </c>
      <c r="AE2482" t="s">
        <v>8556</v>
      </c>
      <c r="AF2482" t="s">
        <v>53</v>
      </c>
      <c r="AG2482" t="s">
        <v>8556</v>
      </c>
      <c r="AH2482" t="s">
        <v>61</v>
      </c>
      <c r="AI2482" t="s">
        <v>1294</v>
      </c>
      <c r="AJ2482" t="s">
        <v>8560</v>
      </c>
      <c r="AK2482" t="s">
        <v>64</v>
      </c>
      <c r="AL2482" t="s">
        <v>99</v>
      </c>
      <c r="AM2482" t="s">
        <v>8336</v>
      </c>
      <c r="AN2482" t="s">
        <v>65</v>
      </c>
      <c r="AO2482">
        <v>2459</v>
      </c>
      <c r="AP2482" t="s">
        <v>8564</v>
      </c>
      <c r="AQ2482" t="s">
        <v>70</v>
      </c>
      <c r="AR2482" t="s">
        <v>266</v>
      </c>
      <c r="AS2482" t="s">
        <v>72</v>
      </c>
      <c r="AT2482" t="s">
        <v>53</v>
      </c>
      <c r="AU2482" t="s">
        <v>53</v>
      </c>
      <c r="AV2482" t="s">
        <v>53</v>
      </c>
      <c r="AW2482" t="s">
        <v>53</v>
      </c>
      <c r="AX2482" t="s">
        <v>61</v>
      </c>
      <c r="AY2482" t="s">
        <v>53</v>
      </c>
      <c r="AZ2482" t="s">
        <v>372</v>
      </c>
      <c r="BA2482" t="s">
        <v>93</v>
      </c>
      <c r="BB2482" t="s">
        <v>225</v>
      </c>
      <c r="BC2482" t="s">
        <v>53</v>
      </c>
      <c r="BD2482" t="s">
        <v>53</v>
      </c>
      <c r="BE2482" t="s">
        <v>53</v>
      </c>
      <c r="BF2482" t="s">
        <v>8563</v>
      </c>
      <c r="BG2482" t="s">
        <v>112</v>
      </c>
      <c r="BH2482" t="s">
        <v>53</v>
      </c>
      <c r="BI2482" t="s">
        <v>53</v>
      </c>
    </row>
    <row r="2483" spans="1:61" x14ac:dyDescent="0.25">
      <c r="A2483" t="s">
        <v>53</v>
      </c>
      <c r="B2483" t="s">
        <v>54</v>
      </c>
      <c r="C2483" t="s">
        <v>53</v>
      </c>
      <c r="D2483" t="s">
        <v>54</v>
      </c>
      <c r="E2483" t="s">
        <v>53</v>
      </c>
      <c r="F2483" t="s">
        <v>54</v>
      </c>
      <c r="G2483" t="s">
        <v>54</v>
      </c>
      <c r="H2483">
        <v>1708</v>
      </c>
      <c r="I2483" t="s">
        <v>1464</v>
      </c>
      <c r="J2483" t="s">
        <v>53</v>
      </c>
      <c r="K2483" t="s">
        <v>53</v>
      </c>
      <c r="L2483" t="s">
        <v>53</v>
      </c>
      <c r="M2483" t="s">
        <v>61</v>
      </c>
      <c r="N2483" t="s">
        <v>53</v>
      </c>
      <c r="O2483" t="s">
        <v>8560</v>
      </c>
      <c r="P2483" t="s">
        <v>53</v>
      </c>
      <c r="Q2483">
        <v>1655</v>
      </c>
      <c r="R2483" t="s">
        <v>8565</v>
      </c>
      <c r="S2483" t="s">
        <v>53</v>
      </c>
      <c r="T2483" t="s">
        <v>53</v>
      </c>
      <c r="U2483" t="s">
        <v>53</v>
      </c>
      <c r="V2483" t="s">
        <v>53</v>
      </c>
      <c r="W2483" t="s">
        <v>53</v>
      </c>
      <c r="X2483" t="s">
        <v>53</v>
      </c>
      <c r="Y2483" t="s">
        <v>53</v>
      </c>
      <c r="Z2483" t="s">
        <v>53</v>
      </c>
      <c r="AA2483" t="s">
        <v>53</v>
      </c>
      <c r="AB2483" t="s">
        <v>53</v>
      </c>
      <c r="AC2483" t="s">
        <v>53</v>
      </c>
      <c r="AD2483" t="s">
        <v>53</v>
      </c>
      <c r="AE2483" t="s">
        <v>8556</v>
      </c>
      <c r="AF2483" t="s">
        <v>53</v>
      </c>
      <c r="AG2483" t="s">
        <v>8560</v>
      </c>
      <c r="AH2483" t="s">
        <v>61</v>
      </c>
      <c r="AI2483" t="s">
        <v>53</v>
      </c>
      <c r="AJ2483" t="s">
        <v>8560</v>
      </c>
      <c r="AK2483" t="s">
        <v>53</v>
      </c>
      <c r="AL2483" t="s">
        <v>53</v>
      </c>
      <c r="AM2483" t="s">
        <v>8339</v>
      </c>
      <c r="AN2483" t="s">
        <v>53</v>
      </c>
      <c r="AO2483">
        <v>2460</v>
      </c>
      <c r="AP2483" t="s">
        <v>8566</v>
      </c>
      <c r="AQ2483" t="s">
        <v>1761</v>
      </c>
      <c r="AR2483" t="s">
        <v>266</v>
      </c>
      <c r="AS2483" t="s">
        <v>72</v>
      </c>
      <c r="AT2483" t="s">
        <v>53</v>
      </c>
      <c r="AU2483" t="s">
        <v>53</v>
      </c>
      <c r="AV2483" t="s">
        <v>53</v>
      </c>
      <c r="AW2483" t="s">
        <v>53</v>
      </c>
      <c r="AX2483" t="s">
        <v>53</v>
      </c>
      <c r="AY2483" t="s">
        <v>53</v>
      </c>
      <c r="AZ2483" t="s">
        <v>53</v>
      </c>
      <c r="BA2483" t="s">
        <v>74</v>
      </c>
      <c r="BB2483" t="s">
        <v>53</v>
      </c>
      <c r="BC2483" t="s">
        <v>53</v>
      </c>
      <c r="BD2483" t="s">
        <v>53</v>
      </c>
      <c r="BE2483" t="s">
        <v>53</v>
      </c>
      <c r="BF2483" t="s">
        <v>53</v>
      </c>
      <c r="BG2483" t="s">
        <v>53</v>
      </c>
      <c r="BH2483" t="s">
        <v>53</v>
      </c>
      <c r="BI2483" t="s">
        <v>53</v>
      </c>
    </row>
    <row r="2484" spans="1:61" x14ac:dyDescent="0.25">
      <c r="A2484" t="s">
        <v>53</v>
      </c>
      <c r="B2484" t="s">
        <v>54</v>
      </c>
      <c r="C2484" t="s">
        <v>53</v>
      </c>
      <c r="D2484" t="s">
        <v>54</v>
      </c>
      <c r="E2484" t="s">
        <v>56</v>
      </c>
      <c r="F2484" t="s">
        <v>54</v>
      </c>
      <c r="G2484" t="s">
        <v>54</v>
      </c>
      <c r="H2484">
        <v>1709</v>
      </c>
      <c r="I2484" t="s">
        <v>1464</v>
      </c>
      <c r="J2484" t="s">
        <v>58</v>
      </c>
      <c r="K2484" t="s">
        <v>53</v>
      </c>
      <c r="L2484" t="s">
        <v>53</v>
      </c>
      <c r="M2484" t="s">
        <v>76</v>
      </c>
      <c r="N2484" t="s">
        <v>53</v>
      </c>
      <c r="O2484" t="s">
        <v>8249</v>
      </c>
      <c r="P2484" t="s">
        <v>53</v>
      </c>
      <c r="Q2484">
        <v>1656</v>
      </c>
      <c r="R2484" t="s">
        <v>8567</v>
      </c>
      <c r="S2484" t="s">
        <v>53</v>
      </c>
      <c r="T2484" t="s">
        <v>53</v>
      </c>
      <c r="U2484" t="s">
        <v>53</v>
      </c>
      <c r="V2484" t="s">
        <v>131</v>
      </c>
      <c r="W2484" t="s">
        <v>53</v>
      </c>
      <c r="X2484" t="s">
        <v>557</v>
      </c>
      <c r="Y2484" t="s">
        <v>53</v>
      </c>
      <c r="Z2484" t="s">
        <v>53</v>
      </c>
      <c r="AA2484" t="s">
        <v>53</v>
      </c>
      <c r="AB2484" t="s">
        <v>53</v>
      </c>
      <c r="AC2484" t="s">
        <v>2417</v>
      </c>
      <c r="AD2484" t="s">
        <v>5615</v>
      </c>
      <c r="AE2484" t="s">
        <v>8568</v>
      </c>
      <c r="AF2484" t="s">
        <v>8569</v>
      </c>
      <c r="AG2484" t="s">
        <v>8249</v>
      </c>
      <c r="AH2484" t="s">
        <v>76</v>
      </c>
      <c r="AI2484" t="s">
        <v>53</v>
      </c>
      <c r="AJ2484" t="s">
        <v>8249</v>
      </c>
      <c r="AK2484" t="s">
        <v>53</v>
      </c>
      <c r="AL2484" t="s">
        <v>150</v>
      </c>
      <c r="AM2484" t="s">
        <v>8341</v>
      </c>
      <c r="AN2484" t="s">
        <v>353</v>
      </c>
      <c r="AO2484">
        <v>2461</v>
      </c>
      <c r="AP2484" t="s">
        <v>8570</v>
      </c>
      <c r="AQ2484" t="s">
        <v>5823</v>
      </c>
      <c r="AR2484" t="s">
        <v>502</v>
      </c>
      <c r="AS2484" t="s">
        <v>274</v>
      </c>
      <c r="AT2484" t="s">
        <v>53</v>
      </c>
      <c r="AU2484" t="s">
        <v>53</v>
      </c>
      <c r="AV2484" t="s">
        <v>53</v>
      </c>
      <c r="AW2484" t="s">
        <v>53</v>
      </c>
      <c r="AX2484" t="s">
        <v>131</v>
      </c>
      <c r="AY2484" t="s">
        <v>53</v>
      </c>
      <c r="AZ2484" t="s">
        <v>557</v>
      </c>
      <c r="BA2484" t="s">
        <v>74</v>
      </c>
      <c r="BB2484" t="s">
        <v>53</v>
      </c>
      <c r="BC2484" t="s">
        <v>53</v>
      </c>
      <c r="BD2484" t="s">
        <v>53</v>
      </c>
      <c r="BE2484" t="s">
        <v>53</v>
      </c>
      <c r="BF2484" t="s">
        <v>8571</v>
      </c>
      <c r="BG2484" t="s">
        <v>308</v>
      </c>
      <c r="BH2484" t="s">
        <v>53</v>
      </c>
      <c r="BI2484" t="s">
        <v>53</v>
      </c>
    </row>
    <row r="2485" spans="1:61" x14ac:dyDescent="0.25">
      <c r="A2485" t="s">
        <v>53</v>
      </c>
      <c r="B2485" t="s">
        <v>54</v>
      </c>
      <c r="C2485" t="s">
        <v>53</v>
      </c>
      <c r="D2485" t="s">
        <v>54</v>
      </c>
      <c r="E2485" t="s">
        <v>110</v>
      </c>
      <c r="F2485" t="s">
        <v>54</v>
      </c>
      <c r="G2485" t="s">
        <v>54</v>
      </c>
      <c r="H2485">
        <v>1710</v>
      </c>
      <c r="I2485" t="s">
        <v>1464</v>
      </c>
      <c r="J2485" t="s">
        <v>53</v>
      </c>
      <c r="K2485" t="s">
        <v>53</v>
      </c>
      <c r="L2485" t="s">
        <v>53</v>
      </c>
      <c r="M2485" t="s">
        <v>61</v>
      </c>
      <c r="N2485" t="s">
        <v>8467</v>
      </c>
      <c r="O2485" t="s">
        <v>8412</v>
      </c>
      <c r="P2485" t="s">
        <v>64</v>
      </c>
      <c r="Q2485">
        <v>1657</v>
      </c>
      <c r="R2485" t="s">
        <v>8572</v>
      </c>
      <c r="S2485" t="s">
        <v>53</v>
      </c>
      <c r="T2485" t="s">
        <v>53</v>
      </c>
      <c r="U2485" t="s">
        <v>53</v>
      </c>
      <c r="V2485" t="s">
        <v>61</v>
      </c>
      <c r="W2485" t="s">
        <v>53</v>
      </c>
      <c r="X2485" t="s">
        <v>173</v>
      </c>
      <c r="Y2485" t="s">
        <v>53</v>
      </c>
      <c r="Z2485" t="s">
        <v>53</v>
      </c>
      <c r="AA2485" t="s">
        <v>53</v>
      </c>
      <c r="AB2485" t="s">
        <v>53</v>
      </c>
      <c r="AC2485" t="s">
        <v>53</v>
      </c>
      <c r="AD2485" t="s">
        <v>53</v>
      </c>
      <c r="AE2485" t="s">
        <v>8467</v>
      </c>
      <c r="AF2485" t="s">
        <v>53</v>
      </c>
      <c r="AG2485" t="s">
        <v>8412</v>
      </c>
      <c r="AH2485" t="s">
        <v>61</v>
      </c>
      <c r="AI2485" t="s">
        <v>8467</v>
      </c>
      <c r="AJ2485" t="s">
        <v>8412</v>
      </c>
      <c r="AK2485" t="s">
        <v>64</v>
      </c>
      <c r="AL2485" t="s">
        <v>53</v>
      </c>
      <c r="AM2485" t="s">
        <v>8348</v>
      </c>
      <c r="AN2485" t="s">
        <v>53</v>
      </c>
      <c r="AO2485">
        <v>2463</v>
      </c>
      <c r="AP2485" t="s">
        <v>8573</v>
      </c>
      <c r="AQ2485" t="s">
        <v>2184</v>
      </c>
      <c r="AR2485" t="s">
        <v>262</v>
      </c>
      <c r="AS2485" t="s">
        <v>263</v>
      </c>
      <c r="AT2485" t="s">
        <v>53</v>
      </c>
      <c r="AU2485" t="s">
        <v>53</v>
      </c>
      <c r="AV2485" t="s">
        <v>53</v>
      </c>
      <c r="AW2485" t="s">
        <v>53</v>
      </c>
      <c r="AX2485" t="s">
        <v>61</v>
      </c>
      <c r="AY2485" t="s">
        <v>53</v>
      </c>
      <c r="AZ2485" t="s">
        <v>173</v>
      </c>
      <c r="BA2485" t="s">
        <v>146</v>
      </c>
      <c r="BB2485" t="s">
        <v>53</v>
      </c>
      <c r="BC2485" t="s">
        <v>53</v>
      </c>
      <c r="BD2485" t="s">
        <v>53</v>
      </c>
      <c r="BE2485" t="s">
        <v>53</v>
      </c>
      <c r="BF2485" t="s">
        <v>53</v>
      </c>
      <c r="BG2485" t="s">
        <v>53</v>
      </c>
      <c r="BH2485" t="s">
        <v>53</v>
      </c>
      <c r="BI2485" t="s">
        <v>53</v>
      </c>
    </row>
    <row r="2486" spans="1:61" x14ac:dyDescent="0.25">
      <c r="A2486" t="s">
        <v>53</v>
      </c>
      <c r="B2486" t="s">
        <v>54</v>
      </c>
      <c r="C2486" t="s">
        <v>53</v>
      </c>
      <c r="D2486" t="s">
        <v>54</v>
      </c>
      <c r="E2486" t="s">
        <v>110</v>
      </c>
      <c r="F2486" t="s">
        <v>54</v>
      </c>
      <c r="G2486" t="s">
        <v>54</v>
      </c>
      <c r="H2486">
        <v>1710</v>
      </c>
      <c r="I2486" t="s">
        <v>1464</v>
      </c>
      <c r="J2486" t="s">
        <v>53</v>
      </c>
      <c r="K2486" t="s">
        <v>53</v>
      </c>
      <c r="L2486" t="s">
        <v>53</v>
      </c>
      <c r="M2486" t="s">
        <v>61</v>
      </c>
      <c r="N2486" t="s">
        <v>8467</v>
      </c>
      <c r="O2486" t="s">
        <v>8412</v>
      </c>
      <c r="P2486" t="s">
        <v>64</v>
      </c>
      <c r="Q2486">
        <v>1657</v>
      </c>
      <c r="R2486" t="s">
        <v>8572</v>
      </c>
      <c r="S2486" t="s">
        <v>53</v>
      </c>
      <c r="T2486" t="s">
        <v>53</v>
      </c>
      <c r="U2486" t="s">
        <v>53</v>
      </c>
      <c r="V2486" t="s">
        <v>61</v>
      </c>
      <c r="W2486" t="s">
        <v>53</v>
      </c>
      <c r="X2486" t="s">
        <v>173</v>
      </c>
      <c r="Y2486" t="s">
        <v>53</v>
      </c>
      <c r="Z2486" t="s">
        <v>53</v>
      </c>
      <c r="AA2486" t="s">
        <v>53</v>
      </c>
      <c r="AB2486" t="s">
        <v>53</v>
      </c>
      <c r="AC2486" t="s">
        <v>1261</v>
      </c>
      <c r="AD2486" t="s">
        <v>2061</v>
      </c>
      <c r="AE2486" t="s">
        <v>8467</v>
      </c>
      <c r="AF2486" t="s">
        <v>53</v>
      </c>
      <c r="AG2486" t="s">
        <v>8412</v>
      </c>
      <c r="AH2486" t="s">
        <v>61</v>
      </c>
      <c r="AI2486" t="s">
        <v>8467</v>
      </c>
      <c r="AJ2486" t="s">
        <v>8412</v>
      </c>
      <c r="AK2486" t="s">
        <v>64</v>
      </c>
      <c r="AL2486" t="s">
        <v>150</v>
      </c>
      <c r="AM2486" t="s">
        <v>8348</v>
      </c>
      <c r="AN2486" t="s">
        <v>78</v>
      </c>
      <c r="AO2486">
        <v>2464</v>
      </c>
      <c r="AP2486" t="s">
        <v>8574</v>
      </c>
      <c r="AQ2486" t="s">
        <v>2184</v>
      </c>
      <c r="AR2486" t="s">
        <v>502</v>
      </c>
      <c r="AS2486" t="s">
        <v>72</v>
      </c>
      <c r="AT2486" t="s">
        <v>53</v>
      </c>
      <c r="AU2486" t="s">
        <v>53</v>
      </c>
      <c r="AV2486" t="s">
        <v>53</v>
      </c>
      <c r="AW2486" t="s">
        <v>53</v>
      </c>
      <c r="AX2486" t="s">
        <v>61</v>
      </c>
      <c r="AY2486" t="s">
        <v>53</v>
      </c>
      <c r="AZ2486" t="s">
        <v>173</v>
      </c>
      <c r="BA2486" t="s">
        <v>74</v>
      </c>
      <c r="BB2486" t="s">
        <v>53</v>
      </c>
      <c r="BC2486" t="s">
        <v>53</v>
      </c>
      <c r="BD2486" t="s">
        <v>53</v>
      </c>
      <c r="BE2486" t="s">
        <v>53</v>
      </c>
      <c r="BF2486" t="s">
        <v>2835</v>
      </c>
      <c r="BG2486" t="s">
        <v>112</v>
      </c>
      <c r="BH2486" t="s">
        <v>53</v>
      </c>
      <c r="BI2486" t="s">
        <v>53</v>
      </c>
    </row>
    <row r="2487" spans="1:61" x14ac:dyDescent="0.25">
      <c r="A2487" t="s">
        <v>53</v>
      </c>
      <c r="B2487" t="s">
        <v>54</v>
      </c>
      <c r="C2487" t="s">
        <v>53</v>
      </c>
      <c r="D2487" t="s">
        <v>54</v>
      </c>
      <c r="E2487" t="s">
        <v>110</v>
      </c>
      <c r="F2487" t="s">
        <v>54</v>
      </c>
      <c r="G2487" t="s">
        <v>54</v>
      </c>
      <c r="H2487">
        <v>1710</v>
      </c>
      <c r="I2487" t="s">
        <v>1464</v>
      </c>
      <c r="J2487" t="s">
        <v>53</v>
      </c>
      <c r="K2487" t="s">
        <v>53</v>
      </c>
      <c r="L2487" t="s">
        <v>53</v>
      </c>
      <c r="M2487" t="s">
        <v>61</v>
      </c>
      <c r="N2487" t="s">
        <v>8467</v>
      </c>
      <c r="O2487" t="s">
        <v>8412</v>
      </c>
      <c r="P2487" t="s">
        <v>64</v>
      </c>
      <c r="Q2487">
        <v>1657</v>
      </c>
      <c r="R2487" t="s">
        <v>8572</v>
      </c>
      <c r="S2487" t="s">
        <v>53</v>
      </c>
      <c r="T2487" t="s">
        <v>53</v>
      </c>
      <c r="U2487" t="s">
        <v>53</v>
      </c>
      <c r="V2487" t="s">
        <v>61</v>
      </c>
      <c r="W2487" t="s">
        <v>53</v>
      </c>
      <c r="X2487" t="s">
        <v>173</v>
      </c>
      <c r="Y2487" t="s">
        <v>53</v>
      </c>
      <c r="Z2487" t="s">
        <v>53</v>
      </c>
      <c r="AA2487" t="s">
        <v>53</v>
      </c>
      <c r="AB2487" t="s">
        <v>53</v>
      </c>
      <c r="AC2487" t="s">
        <v>4354</v>
      </c>
      <c r="AD2487" t="s">
        <v>1369</v>
      </c>
      <c r="AE2487" t="s">
        <v>8467</v>
      </c>
      <c r="AF2487" t="s">
        <v>53</v>
      </c>
      <c r="AG2487" t="s">
        <v>8412</v>
      </c>
      <c r="AH2487" t="s">
        <v>61</v>
      </c>
      <c r="AI2487" t="s">
        <v>8467</v>
      </c>
      <c r="AJ2487" t="s">
        <v>8412</v>
      </c>
      <c r="AK2487" t="s">
        <v>64</v>
      </c>
      <c r="AL2487" t="s">
        <v>150</v>
      </c>
      <c r="AM2487" t="s">
        <v>8348</v>
      </c>
      <c r="AN2487" t="s">
        <v>78</v>
      </c>
      <c r="AO2487">
        <v>2465</v>
      </c>
      <c r="AP2487" t="s">
        <v>8575</v>
      </c>
      <c r="AQ2487" t="s">
        <v>2184</v>
      </c>
      <c r="AR2487" t="s">
        <v>502</v>
      </c>
      <c r="AS2487" t="s">
        <v>72</v>
      </c>
      <c r="AT2487" t="s">
        <v>53</v>
      </c>
      <c r="AU2487" t="s">
        <v>53</v>
      </c>
      <c r="AV2487" t="s">
        <v>53</v>
      </c>
      <c r="AW2487" t="s">
        <v>53</v>
      </c>
      <c r="AX2487" t="s">
        <v>61</v>
      </c>
      <c r="AY2487" t="s">
        <v>53</v>
      </c>
      <c r="AZ2487" t="s">
        <v>173</v>
      </c>
      <c r="BA2487" t="s">
        <v>93</v>
      </c>
      <c r="BB2487" t="s">
        <v>53</v>
      </c>
      <c r="BC2487" t="s">
        <v>53</v>
      </c>
      <c r="BD2487" t="s">
        <v>53</v>
      </c>
      <c r="BE2487" t="s">
        <v>53</v>
      </c>
      <c r="BF2487" t="s">
        <v>2539</v>
      </c>
      <c r="BG2487" t="s">
        <v>189</v>
      </c>
      <c r="BH2487" t="s">
        <v>53</v>
      </c>
      <c r="BI2487" t="s">
        <v>53</v>
      </c>
    </row>
    <row r="2488" spans="1:61" x14ac:dyDescent="0.25">
      <c r="A2488" t="s">
        <v>53</v>
      </c>
      <c r="B2488" t="s">
        <v>54</v>
      </c>
      <c r="C2488" t="s">
        <v>55</v>
      </c>
      <c r="D2488" t="s">
        <v>54</v>
      </c>
      <c r="E2488" t="s">
        <v>110</v>
      </c>
      <c r="F2488" t="s">
        <v>54</v>
      </c>
      <c r="G2488" t="s">
        <v>54</v>
      </c>
      <c r="H2488">
        <v>1711</v>
      </c>
      <c r="I2488" t="s">
        <v>57</v>
      </c>
      <c r="J2488" t="s">
        <v>58</v>
      </c>
      <c r="K2488" t="s">
        <v>104</v>
      </c>
      <c r="L2488" t="s">
        <v>53</v>
      </c>
      <c r="M2488" t="s">
        <v>61</v>
      </c>
      <c r="N2488" t="s">
        <v>8467</v>
      </c>
      <c r="O2488" t="s">
        <v>8576</v>
      </c>
      <c r="P2488" t="s">
        <v>64</v>
      </c>
      <c r="Q2488">
        <v>1658</v>
      </c>
      <c r="R2488" t="s">
        <v>8577</v>
      </c>
      <c r="S2488" t="s">
        <v>53</v>
      </c>
      <c r="T2488" t="s">
        <v>53</v>
      </c>
      <c r="U2488" t="s">
        <v>53</v>
      </c>
      <c r="V2488" t="s">
        <v>61</v>
      </c>
      <c r="W2488" t="s">
        <v>53</v>
      </c>
      <c r="X2488" t="s">
        <v>160</v>
      </c>
      <c r="Y2488" t="s">
        <v>53</v>
      </c>
      <c r="Z2488" t="s">
        <v>53</v>
      </c>
      <c r="AA2488" t="s">
        <v>53</v>
      </c>
      <c r="AB2488" t="s">
        <v>53</v>
      </c>
      <c r="AC2488" t="s">
        <v>53</v>
      </c>
      <c r="AD2488" t="s">
        <v>53</v>
      </c>
      <c r="AE2488" t="s">
        <v>8412</v>
      </c>
      <c r="AF2488" t="s">
        <v>53</v>
      </c>
      <c r="AG2488" t="s">
        <v>8576</v>
      </c>
      <c r="AH2488" t="s">
        <v>61</v>
      </c>
      <c r="AI2488" t="s">
        <v>8467</v>
      </c>
      <c r="AJ2488" t="s">
        <v>8576</v>
      </c>
      <c r="AK2488" t="s">
        <v>64</v>
      </c>
      <c r="AL2488" t="s">
        <v>53</v>
      </c>
      <c r="AM2488" t="s">
        <v>8578</v>
      </c>
      <c r="AN2488" t="s">
        <v>53</v>
      </c>
      <c r="AO2488">
        <v>2468</v>
      </c>
      <c r="AP2488" t="s">
        <v>8579</v>
      </c>
      <c r="AQ2488" t="s">
        <v>70</v>
      </c>
      <c r="AR2488" t="s">
        <v>262</v>
      </c>
      <c r="AS2488" t="s">
        <v>263</v>
      </c>
      <c r="AT2488" t="s">
        <v>53</v>
      </c>
      <c r="AU2488" t="s">
        <v>53</v>
      </c>
      <c r="AV2488" t="s">
        <v>53</v>
      </c>
      <c r="AW2488" t="s">
        <v>53</v>
      </c>
      <c r="AX2488" t="s">
        <v>61</v>
      </c>
      <c r="AY2488" t="s">
        <v>53</v>
      </c>
      <c r="AZ2488" t="s">
        <v>160</v>
      </c>
      <c r="BA2488" t="s">
        <v>146</v>
      </c>
      <c r="BB2488" t="s">
        <v>53</v>
      </c>
      <c r="BC2488" t="s">
        <v>53</v>
      </c>
      <c r="BD2488" t="s">
        <v>53</v>
      </c>
      <c r="BE2488" t="s">
        <v>53</v>
      </c>
      <c r="BF2488" t="s">
        <v>53</v>
      </c>
      <c r="BG2488" t="s">
        <v>53</v>
      </c>
      <c r="BH2488" t="s">
        <v>53</v>
      </c>
      <c r="BI2488" t="s">
        <v>53</v>
      </c>
    </row>
    <row r="2489" spans="1:61" x14ac:dyDescent="0.25">
      <c r="A2489" t="s">
        <v>53</v>
      </c>
      <c r="B2489" t="s">
        <v>54</v>
      </c>
      <c r="C2489" t="s">
        <v>55</v>
      </c>
      <c r="D2489" t="s">
        <v>54</v>
      </c>
      <c r="E2489" t="s">
        <v>110</v>
      </c>
      <c r="F2489" t="s">
        <v>54</v>
      </c>
      <c r="G2489" t="s">
        <v>54</v>
      </c>
      <c r="H2489">
        <v>1711</v>
      </c>
      <c r="I2489" t="s">
        <v>57</v>
      </c>
      <c r="J2489" t="s">
        <v>58</v>
      </c>
      <c r="K2489" t="s">
        <v>104</v>
      </c>
      <c r="L2489" t="s">
        <v>53</v>
      </c>
      <c r="M2489" t="s">
        <v>61</v>
      </c>
      <c r="N2489" t="s">
        <v>8467</v>
      </c>
      <c r="O2489" t="s">
        <v>8576</v>
      </c>
      <c r="P2489" t="s">
        <v>64</v>
      </c>
      <c r="Q2489">
        <v>1658</v>
      </c>
      <c r="R2489" t="s">
        <v>8577</v>
      </c>
      <c r="S2489" t="s">
        <v>53</v>
      </c>
      <c r="T2489" t="s">
        <v>53</v>
      </c>
      <c r="U2489" t="s">
        <v>53</v>
      </c>
      <c r="V2489" t="s">
        <v>61</v>
      </c>
      <c r="W2489" t="s">
        <v>53</v>
      </c>
      <c r="X2489" t="s">
        <v>160</v>
      </c>
      <c r="Y2489" t="s">
        <v>53</v>
      </c>
      <c r="Z2489" t="s">
        <v>53</v>
      </c>
      <c r="AA2489" t="s">
        <v>53</v>
      </c>
      <c r="AB2489" t="s">
        <v>53</v>
      </c>
      <c r="AC2489" t="s">
        <v>4454</v>
      </c>
      <c r="AD2489" t="s">
        <v>785</v>
      </c>
      <c r="AE2489" t="s">
        <v>8412</v>
      </c>
      <c r="AF2489" t="s">
        <v>53</v>
      </c>
      <c r="AG2489" t="s">
        <v>8576</v>
      </c>
      <c r="AH2489" t="s">
        <v>61</v>
      </c>
      <c r="AI2489" t="s">
        <v>8467</v>
      </c>
      <c r="AJ2489" t="s">
        <v>8576</v>
      </c>
      <c r="AK2489" t="s">
        <v>64</v>
      </c>
      <c r="AL2489" t="s">
        <v>150</v>
      </c>
      <c r="AM2489" t="s">
        <v>8578</v>
      </c>
      <c r="AN2489" t="s">
        <v>85</v>
      </c>
      <c r="AO2489">
        <v>2469</v>
      </c>
      <c r="AP2489" t="s">
        <v>8580</v>
      </c>
      <c r="AQ2489" t="s">
        <v>70</v>
      </c>
      <c r="AR2489" t="s">
        <v>502</v>
      </c>
      <c r="AS2489" t="s">
        <v>72</v>
      </c>
      <c r="AT2489" t="s">
        <v>53</v>
      </c>
      <c r="AU2489" t="s">
        <v>53</v>
      </c>
      <c r="AV2489" t="s">
        <v>53</v>
      </c>
      <c r="AW2489" t="s">
        <v>53</v>
      </c>
      <c r="AX2489" t="s">
        <v>61</v>
      </c>
      <c r="AY2489" t="s">
        <v>53</v>
      </c>
      <c r="AZ2489" t="s">
        <v>160</v>
      </c>
      <c r="BA2489" t="s">
        <v>74</v>
      </c>
      <c r="BB2489" t="s">
        <v>53</v>
      </c>
      <c r="BC2489" t="s">
        <v>53</v>
      </c>
      <c r="BD2489" t="s">
        <v>53</v>
      </c>
      <c r="BE2489" t="s">
        <v>53</v>
      </c>
      <c r="BF2489" t="s">
        <v>1456</v>
      </c>
      <c r="BG2489" t="s">
        <v>280</v>
      </c>
      <c r="BH2489" t="s">
        <v>53</v>
      </c>
      <c r="BI2489" t="s">
        <v>53</v>
      </c>
    </row>
    <row r="2490" spans="1:61" x14ac:dyDescent="0.25">
      <c r="A2490" t="s">
        <v>53</v>
      </c>
      <c r="B2490" t="s">
        <v>54</v>
      </c>
      <c r="C2490" t="s">
        <v>53</v>
      </c>
      <c r="D2490" t="s">
        <v>54</v>
      </c>
      <c r="E2490" t="s">
        <v>56</v>
      </c>
      <c r="F2490" t="s">
        <v>54</v>
      </c>
      <c r="G2490" t="s">
        <v>54</v>
      </c>
      <c r="H2490">
        <v>1712</v>
      </c>
      <c r="I2490" t="s">
        <v>1464</v>
      </c>
      <c r="J2490" t="s">
        <v>53</v>
      </c>
      <c r="K2490" t="s">
        <v>53</v>
      </c>
      <c r="L2490" t="s">
        <v>53</v>
      </c>
      <c r="M2490" t="s">
        <v>111</v>
      </c>
      <c r="N2490" t="s">
        <v>53</v>
      </c>
      <c r="O2490" t="s">
        <v>8576</v>
      </c>
      <c r="P2490" t="s">
        <v>53</v>
      </c>
      <c r="Q2490">
        <v>1659</v>
      </c>
      <c r="R2490" t="s">
        <v>8581</v>
      </c>
      <c r="S2490" t="s">
        <v>53</v>
      </c>
      <c r="T2490" t="s">
        <v>53</v>
      </c>
      <c r="U2490" t="s">
        <v>53</v>
      </c>
      <c r="V2490" t="s">
        <v>111</v>
      </c>
      <c r="W2490" t="s">
        <v>53</v>
      </c>
      <c r="X2490" t="s">
        <v>377</v>
      </c>
      <c r="Y2490" t="s">
        <v>53</v>
      </c>
      <c r="Z2490" t="s">
        <v>53</v>
      </c>
      <c r="AA2490" t="s">
        <v>53</v>
      </c>
      <c r="AB2490" t="s">
        <v>53</v>
      </c>
      <c r="AC2490" t="s">
        <v>5894</v>
      </c>
      <c r="AD2490" t="s">
        <v>5470</v>
      </c>
      <c r="AE2490" t="s">
        <v>8412</v>
      </c>
      <c r="AF2490" t="s">
        <v>53</v>
      </c>
      <c r="AG2490" t="s">
        <v>8576</v>
      </c>
      <c r="AH2490" t="s">
        <v>111</v>
      </c>
      <c r="AI2490" t="s">
        <v>53</v>
      </c>
      <c r="AJ2490" t="s">
        <v>8576</v>
      </c>
      <c r="AK2490" t="s">
        <v>53</v>
      </c>
      <c r="AL2490" t="s">
        <v>150</v>
      </c>
      <c r="AM2490" t="s">
        <v>8353</v>
      </c>
      <c r="AN2490" t="s">
        <v>85</v>
      </c>
      <c r="AO2490">
        <v>2470</v>
      </c>
      <c r="AP2490" t="s">
        <v>8582</v>
      </c>
      <c r="AQ2490" t="s">
        <v>70</v>
      </c>
      <c r="AR2490" t="s">
        <v>502</v>
      </c>
      <c r="AS2490" t="s">
        <v>72</v>
      </c>
      <c r="AT2490" t="s">
        <v>53</v>
      </c>
      <c r="AU2490" t="s">
        <v>53</v>
      </c>
      <c r="AV2490" t="s">
        <v>53</v>
      </c>
      <c r="AW2490" t="s">
        <v>53</v>
      </c>
      <c r="AX2490" t="s">
        <v>111</v>
      </c>
      <c r="AY2490" t="s">
        <v>53</v>
      </c>
      <c r="AZ2490" t="s">
        <v>377</v>
      </c>
      <c r="BA2490" t="s">
        <v>93</v>
      </c>
      <c r="BB2490" t="s">
        <v>53</v>
      </c>
      <c r="BC2490" t="s">
        <v>53</v>
      </c>
      <c r="BD2490" t="s">
        <v>53</v>
      </c>
      <c r="BE2490" t="s">
        <v>53</v>
      </c>
      <c r="BF2490" t="s">
        <v>2377</v>
      </c>
      <c r="BG2490" t="s">
        <v>85</v>
      </c>
      <c r="BH2490" t="s">
        <v>53</v>
      </c>
      <c r="BI2490" t="s">
        <v>53</v>
      </c>
    </row>
    <row r="2491" spans="1:61" x14ac:dyDescent="0.25">
      <c r="A2491" t="s">
        <v>53</v>
      </c>
      <c r="B2491" t="s">
        <v>54</v>
      </c>
      <c r="C2491" t="s">
        <v>55</v>
      </c>
      <c r="D2491" t="s">
        <v>54</v>
      </c>
      <c r="E2491" t="s">
        <v>56</v>
      </c>
      <c r="F2491" t="s">
        <v>54</v>
      </c>
      <c r="G2491" t="s">
        <v>54</v>
      </c>
      <c r="H2491">
        <v>1713</v>
      </c>
      <c r="I2491" t="s">
        <v>57</v>
      </c>
      <c r="J2491" t="s">
        <v>58</v>
      </c>
      <c r="K2491" t="s">
        <v>104</v>
      </c>
      <c r="L2491" t="s">
        <v>53</v>
      </c>
      <c r="M2491" t="s">
        <v>3281</v>
      </c>
      <c r="N2491" t="s">
        <v>3183</v>
      </c>
      <c r="O2491" t="s">
        <v>2555</v>
      </c>
      <c r="P2491" t="s">
        <v>728</v>
      </c>
      <c r="Q2491">
        <v>2044</v>
      </c>
      <c r="R2491" t="s">
        <v>8583</v>
      </c>
      <c r="S2491" t="s">
        <v>53</v>
      </c>
      <c r="T2491" t="s">
        <v>53</v>
      </c>
      <c r="U2491" t="s">
        <v>53</v>
      </c>
      <c r="V2491" t="s">
        <v>3281</v>
      </c>
      <c r="W2491" t="s">
        <v>53</v>
      </c>
      <c r="X2491" t="s">
        <v>8584</v>
      </c>
      <c r="Y2491" t="s">
        <v>53</v>
      </c>
      <c r="Z2491" t="s">
        <v>53</v>
      </c>
      <c r="AA2491" t="s">
        <v>53</v>
      </c>
      <c r="AB2491" t="s">
        <v>53</v>
      </c>
      <c r="AC2491" t="s">
        <v>53</v>
      </c>
      <c r="AD2491" t="s">
        <v>53</v>
      </c>
      <c r="AE2491" t="s">
        <v>53</v>
      </c>
      <c r="AF2491" t="s">
        <v>53</v>
      </c>
      <c r="AG2491" t="s">
        <v>53</v>
      </c>
      <c r="AH2491" t="s">
        <v>53</v>
      </c>
      <c r="AI2491" t="s">
        <v>53</v>
      </c>
      <c r="AJ2491" t="s">
        <v>53</v>
      </c>
      <c r="AK2491" t="s">
        <v>53</v>
      </c>
      <c r="AL2491" t="s">
        <v>53</v>
      </c>
      <c r="AM2491" t="s">
        <v>53</v>
      </c>
      <c r="AN2491" t="s">
        <v>53</v>
      </c>
      <c r="AO2491" t="s">
        <v>53</v>
      </c>
      <c r="AP2491" t="s">
        <v>53</v>
      </c>
      <c r="AQ2491" t="s">
        <v>53</v>
      </c>
      <c r="AR2491" t="s">
        <v>53</v>
      </c>
      <c r="AS2491" t="s">
        <v>53</v>
      </c>
      <c r="AT2491" t="s">
        <v>53</v>
      </c>
      <c r="AU2491" t="s">
        <v>53</v>
      </c>
      <c r="AV2491" t="s">
        <v>53</v>
      </c>
      <c r="AW2491" t="s">
        <v>53</v>
      </c>
      <c r="AX2491" t="s">
        <v>53</v>
      </c>
      <c r="AY2491" t="s">
        <v>53</v>
      </c>
      <c r="AZ2491" t="s">
        <v>53</v>
      </c>
      <c r="BA2491" t="s">
        <v>53</v>
      </c>
      <c r="BB2491" t="s">
        <v>53</v>
      </c>
      <c r="BC2491" t="s">
        <v>53</v>
      </c>
      <c r="BD2491" t="s">
        <v>53</v>
      </c>
      <c r="BE2491" t="s">
        <v>53</v>
      </c>
      <c r="BF2491" t="s">
        <v>53</v>
      </c>
      <c r="BG2491" t="s">
        <v>53</v>
      </c>
      <c r="BH2491" t="s">
        <v>53</v>
      </c>
      <c r="BI2491" t="s">
        <v>53</v>
      </c>
    </row>
    <row r="2492" spans="1:61" x14ac:dyDescent="0.25">
      <c r="A2492" t="s">
        <v>53</v>
      </c>
      <c r="B2492" t="s">
        <v>54</v>
      </c>
      <c r="C2492" t="s">
        <v>53</v>
      </c>
      <c r="D2492" t="s">
        <v>54</v>
      </c>
      <c r="E2492" t="s">
        <v>53</v>
      </c>
      <c r="F2492" t="s">
        <v>54</v>
      </c>
      <c r="G2492" t="s">
        <v>54</v>
      </c>
      <c r="H2492">
        <v>1714</v>
      </c>
      <c r="I2492" t="s">
        <v>1464</v>
      </c>
      <c r="J2492" t="s">
        <v>53</v>
      </c>
      <c r="K2492" t="s">
        <v>53</v>
      </c>
      <c r="L2492" t="s">
        <v>8585</v>
      </c>
      <c r="M2492" t="s">
        <v>53</v>
      </c>
      <c r="N2492" t="s">
        <v>53</v>
      </c>
      <c r="O2492" t="s">
        <v>53</v>
      </c>
      <c r="P2492" t="s">
        <v>53</v>
      </c>
      <c r="Q2492">
        <v>1660</v>
      </c>
      <c r="R2492" t="s">
        <v>8586</v>
      </c>
      <c r="S2492" t="s">
        <v>53</v>
      </c>
      <c r="T2492" t="s">
        <v>53</v>
      </c>
      <c r="U2492" t="s">
        <v>53</v>
      </c>
      <c r="V2492" t="s">
        <v>53</v>
      </c>
      <c r="W2492" t="s">
        <v>53</v>
      </c>
      <c r="X2492" t="s">
        <v>53</v>
      </c>
      <c r="Y2492" t="s">
        <v>53</v>
      </c>
      <c r="Z2492" t="s">
        <v>53</v>
      </c>
      <c r="AA2492" t="s">
        <v>53</v>
      </c>
      <c r="AB2492" t="s">
        <v>53</v>
      </c>
      <c r="AC2492" t="s">
        <v>4132</v>
      </c>
      <c r="AD2492" t="s">
        <v>649</v>
      </c>
      <c r="AE2492" t="s">
        <v>8587</v>
      </c>
      <c r="AF2492" t="s">
        <v>8588</v>
      </c>
      <c r="AG2492" t="s">
        <v>8589</v>
      </c>
      <c r="AH2492" t="s">
        <v>53</v>
      </c>
      <c r="AI2492" t="s">
        <v>53</v>
      </c>
      <c r="AJ2492" t="s">
        <v>53</v>
      </c>
      <c r="AK2492" t="s">
        <v>53</v>
      </c>
      <c r="AL2492" t="s">
        <v>206</v>
      </c>
      <c r="AM2492" t="s">
        <v>8356</v>
      </c>
      <c r="AN2492" t="s">
        <v>112</v>
      </c>
      <c r="AO2492">
        <v>2471</v>
      </c>
      <c r="AP2492" t="s">
        <v>8590</v>
      </c>
      <c r="AQ2492" t="s">
        <v>2340</v>
      </c>
      <c r="AR2492" t="s">
        <v>483</v>
      </c>
      <c r="AS2492" t="s">
        <v>72</v>
      </c>
      <c r="AT2492" t="s">
        <v>53</v>
      </c>
      <c r="AU2492" t="s">
        <v>53</v>
      </c>
      <c r="AV2492" t="s">
        <v>53</v>
      </c>
      <c r="AW2492" t="s">
        <v>53</v>
      </c>
      <c r="AX2492" t="s">
        <v>53</v>
      </c>
      <c r="AY2492" t="s">
        <v>53</v>
      </c>
      <c r="AZ2492" t="s">
        <v>53</v>
      </c>
      <c r="BA2492" t="s">
        <v>74</v>
      </c>
      <c r="BB2492" t="s">
        <v>225</v>
      </c>
      <c r="BC2492" t="s">
        <v>53</v>
      </c>
      <c r="BD2492" t="s">
        <v>53</v>
      </c>
      <c r="BE2492" t="s">
        <v>53</v>
      </c>
      <c r="BF2492" t="s">
        <v>8591</v>
      </c>
      <c r="BG2492" t="s">
        <v>99</v>
      </c>
      <c r="BH2492" t="s">
        <v>53</v>
      </c>
      <c r="BI2492" t="s">
        <v>53</v>
      </c>
    </row>
    <row r="2493" spans="1:61" x14ac:dyDescent="0.25">
      <c r="A2493" t="s">
        <v>53</v>
      </c>
      <c r="B2493" t="s">
        <v>54</v>
      </c>
      <c r="C2493" t="s">
        <v>53</v>
      </c>
      <c r="D2493" t="s">
        <v>54</v>
      </c>
      <c r="E2493" t="s">
        <v>53</v>
      </c>
      <c r="F2493" t="s">
        <v>54</v>
      </c>
      <c r="G2493" t="s">
        <v>54</v>
      </c>
      <c r="H2493">
        <v>1714</v>
      </c>
      <c r="I2493" t="s">
        <v>1464</v>
      </c>
      <c r="J2493" t="s">
        <v>53</v>
      </c>
      <c r="K2493" t="s">
        <v>53</v>
      </c>
      <c r="L2493" t="s">
        <v>8585</v>
      </c>
      <c r="M2493" t="s">
        <v>53</v>
      </c>
      <c r="N2493" t="s">
        <v>53</v>
      </c>
      <c r="O2493" t="s">
        <v>53</v>
      </c>
      <c r="P2493" t="s">
        <v>53</v>
      </c>
      <c r="Q2493">
        <v>1660</v>
      </c>
      <c r="R2493" t="s">
        <v>8586</v>
      </c>
      <c r="S2493" t="s">
        <v>53</v>
      </c>
      <c r="T2493" t="s">
        <v>53</v>
      </c>
      <c r="U2493" t="s">
        <v>53</v>
      </c>
      <c r="V2493" t="s">
        <v>53</v>
      </c>
      <c r="W2493" t="s">
        <v>53</v>
      </c>
      <c r="X2493" t="s">
        <v>53</v>
      </c>
      <c r="Y2493" t="s">
        <v>53</v>
      </c>
      <c r="Z2493" t="s">
        <v>53</v>
      </c>
      <c r="AA2493" t="s">
        <v>53</v>
      </c>
      <c r="AB2493" t="s">
        <v>53</v>
      </c>
      <c r="AC2493" t="s">
        <v>8592</v>
      </c>
      <c r="AD2493" t="s">
        <v>556</v>
      </c>
      <c r="AE2493" t="s">
        <v>8477</v>
      </c>
      <c r="AF2493" t="s">
        <v>53</v>
      </c>
      <c r="AG2493" t="s">
        <v>8478</v>
      </c>
      <c r="AH2493" t="s">
        <v>53</v>
      </c>
      <c r="AI2493" t="s">
        <v>53</v>
      </c>
      <c r="AJ2493" t="s">
        <v>53</v>
      </c>
      <c r="AK2493" t="s">
        <v>53</v>
      </c>
      <c r="AL2493" t="s">
        <v>206</v>
      </c>
      <c r="AM2493" t="s">
        <v>8356</v>
      </c>
      <c r="AN2493" t="s">
        <v>65</v>
      </c>
      <c r="AO2493">
        <v>2481</v>
      </c>
      <c r="AP2493" t="s">
        <v>8593</v>
      </c>
      <c r="AQ2493" t="s">
        <v>2340</v>
      </c>
      <c r="AR2493" t="s">
        <v>483</v>
      </c>
      <c r="AS2493" t="s">
        <v>53</v>
      </c>
      <c r="AT2493" t="s">
        <v>53</v>
      </c>
      <c r="AU2493" t="s">
        <v>53</v>
      </c>
      <c r="AV2493" t="s">
        <v>53</v>
      </c>
      <c r="AW2493" t="s">
        <v>53</v>
      </c>
      <c r="AX2493" t="s">
        <v>53</v>
      </c>
      <c r="AY2493" t="s">
        <v>53</v>
      </c>
      <c r="AZ2493" t="s">
        <v>53</v>
      </c>
      <c r="BA2493" t="s">
        <v>93</v>
      </c>
      <c r="BB2493" t="s">
        <v>225</v>
      </c>
      <c r="BC2493" t="s">
        <v>53</v>
      </c>
      <c r="BD2493" t="s">
        <v>53</v>
      </c>
      <c r="BE2493" t="s">
        <v>53</v>
      </c>
      <c r="BF2493" t="s">
        <v>8592</v>
      </c>
      <c r="BG2493" t="s">
        <v>244</v>
      </c>
      <c r="BH2493" t="s">
        <v>53</v>
      </c>
      <c r="BI2493" t="s">
        <v>53</v>
      </c>
    </row>
    <row r="2494" spans="1:61" x14ac:dyDescent="0.25">
      <c r="A2494" t="s">
        <v>53</v>
      </c>
      <c r="B2494" t="s">
        <v>54</v>
      </c>
      <c r="C2494" t="s">
        <v>53</v>
      </c>
      <c r="D2494" t="s">
        <v>54</v>
      </c>
      <c r="E2494" t="s">
        <v>56</v>
      </c>
      <c r="F2494" t="s">
        <v>54</v>
      </c>
      <c r="G2494" t="s">
        <v>54</v>
      </c>
      <c r="H2494">
        <v>1715</v>
      </c>
      <c r="I2494" t="s">
        <v>1464</v>
      </c>
      <c r="J2494" t="s">
        <v>53</v>
      </c>
      <c r="K2494" t="s">
        <v>53</v>
      </c>
      <c r="L2494" t="s">
        <v>8594</v>
      </c>
      <c r="M2494" t="s">
        <v>53</v>
      </c>
      <c r="N2494" t="s">
        <v>53</v>
      </c>
      <c r="O2494" t="s">
        <v>53</v>
      </c>
      <c r="P2494" t="s">
        <v>53</v>
      </c>
      <c r="Q2494">
        <v>1661</v>
      </c>
      <c r="R2494" t="s">
        <v>8595</v>
      </c>
      <c r="S2494" t="s">
        <v>53</v>
      </c>
      <c r="T2494" t="s">
        <v>53</v>
      </c>
      <c r="U2494" t="s">
        <v>53</v>
      </c>
      <c r="V2494" t="s">
        <v>53</v>
      </c>
      <c r="W2494" t="s">
        <v>53</v>
      </c>
      <c r="X2494" t="s">
        <v>53</v>
      </c>
      <c r="Y2494" t="s">
        <v>53</v>
      </c>
      <c r="Z2494" t="s">
        <v>53</v>
      </c>
      <c r="AA2494" t="s">
        <v>53</v>
      </c>
      <c r="AB2494" t="s">
        <v>53</v>
      </c>
      <c r="AC2494" t="s">
        <v>1395</v>
      </c>
      <c r="AD2494" t="s">
        <v>8596</v>
      </c>
      <c r="AE2494" t="s">
        <v>8576</v>
      </c>
      <c r="AF2494" t="s">
        <v>8597</v>
      </c>
      <c r="AG2494" t="s">
        <v>8589</v>
      </c>
      <c r="AH2494" t="s">
        <v>53</v>
      </c>
      <c r="AI2494" t="s">
        <v>53</v>
      </c>
      <c r="AJ2494" t="s">
        <v>53</v>
      </c>
      <c r="AK2494" t="s">
        <v>53</v>
      </c>
      <c r="AL2494" t="s">
        <v>98</v>
      </c>
      <c r="AM2494" t="s">
        <v>8598</v>
      </c>
      <c r="AN2494" t="s">
        <v>151</v>
      </c>
      <c r="AO2494">
        <v>2472</v>
      </c>
      <c r="AP2494" t="s">
        <v>8599</v>
      </c>
      <c r="AQ2494" t="s">
        <v>5682</v>
      </c>
      <c r="AR2494" t="s">
        <v>483</v>
      </c>
      <c r="AS2494" t="s">
        <v>274</v>
      </c>
      <c r="AT2494" t="s">
        <v>53</v>
      </c>
      <c r="AU2494" t="s">
        <v>53</v>
      </c>
      <c r="AV2494" t="s">
        <v>53</v>
      </c>
      <c r="AW2494" t="s">
        <v>53</v>
      </c>
      <c r="AX2494" t="s">
        <v>53</v>
      </c>
      <c r="AY2494" t="s">
        <v>53</v>
      </c>
      <c r="AZ2494" t="s">
        <v>53</v>
      </c>
      <c r="BA2494" t="s">
        <v>74</v>
      </c>
      <c r="BB2494" t="s">
        <v>101</v>
      </c>
      <c r="BC2494" t="s">
        <v>53</v>
      </c>
      <c r="BD2494" t="s">
        <v>53</v>
      </c>
      <c r="BE2494" t="s">
        <v>53</v>
      </c>
      <c r="BF2494" t="s">
        <v>6608</v>
      </c>
      <c r="BG2494" t="s">
        <v>371</v>
      </c>
      <c r="BH2494" t="s">
        <v>53</v>
      </c>
      <c r="BI2494" t="s">
        <v>53</v>
      </c>
    </row>
    <row r="2495" spans="1:61" x14ac:dyDescent="0.25">
      <c r="A2495" t="s">
        <v>53</v>
      </c>
      <c r="B2495" t="s">
        <v>54</v>
      </c>
      <c r="C2495" t="s">
        <v>53</v>
      </c>
      <c r="D2495" t="s">
        <v>54</v>
      </c>
      <c r="E2495" t="s">
        <v>56</v>
      </c>
      <c r="F2495" t="s">
        <v>54</v>
      </c>
      <c r="G2495" t="s">
        <v>54</v>
      </c>
      <c r="H2495">
        <v>1716</v>
      </c>
      <c r="I2495" t="s">
        <v>1464</v>
      </c>
      <c r="J2495" t="s">
        <v>53</v>
      </c>
      <c r="K2495" t="s">
        <v>53</v>
      </c>
      <c r="L2495" t="s">
        <v>8600</v>
      </c>
      <c r="M2495" t="s">
        <v>53</v>
      </c>
      <c r="N2495" t="s">
        <v>53</v>
      </c>
      <c r="O2495" t="s">
        <v>53</v>
      </c>
      <c r="P2495" t="s">
        <v>53</v>
      </c>
      <c r="Q2495">
        <v>1662</v>
      </c>
      <c r="R2495" t="s">
        <v>8601</v>
      </c>
      <c r="S2495" t="s">
        <v>53</v>
      </c>
      <c r="T2495" t="s">
        <v>53</v>
      </c>
      <c r="U2495" t="s">
        <v>53</v>
      </c>
      <c r="V2495" t="s">
        <v>53</v>
      </c>
      <c r="W2495" t="s">
        <v>53</v>
      </c>
      <c r="X2495" t="s">
        <v>53</v>
      </c>
      <c r="Y2495" t="s">
        <v>53</v>
      </c>
      <c r="Z2495" t="s">
        <v>53</v>
      </c>
      <c r="AA2495" t="s">
        <v>53</v>
      </c>
      <c r="AB2495" t="s">
        <v>53</v>
      </c>
      <c r="AC2495" t="s">
        <v>53</v>
      </c>
      <c r="AD2495" t="s">
        <v>53</v>
      </c>
      <c r="AE2495" t="s">
        <v>8587</v>
      </c>
      <c r="AF2495" t="s">
        <v>8602</v>
      </c>
      <c r="AG2495" t="s">
        <v>8603</v>
      </c>
      <c r="AH2495" t="s">
        <v>53</v>
      </c>
      <c r="AI2495" t="s">
        <v>53</v>
      </c>
      <c r="AJ2495" t="s">
        <v>53</v>
      </c>
      <c r="AK2495" t="s">
        <v>53</v>
      </c>
      <c r="AL2495" t="s">
        <v>53</v>
      </c>
      <c r="AM2495" t="s">
        <v>8359</v>
      </c>
      <c r="AN2495" t="s">
        <v>53</v>
      </c>
      <c r="AO2495">
        <v>2474</v>
      </c>
      <c r="AP2495" t="s">
        <v>8604</v>
      </c>
      <c r="AQ2495" t="s">
        <v>5823</v>
      </c>
      <c r="AR2495" t="s">
        <v>483</v>
      </c>
      <c r="AS2495" t="s">
        <v>274</v>
      </c>
      <c r="AT2495" t="s">
        <v>53</v>
      </c>
      <c r="AU2495" t="s">
        <v>53</v>
      </c>
      <c r="AV2495" t="s">
        <v>53</v>
      </c>
      <c r="AW2495" t="s">
        <v>53</v>
      </c>
      <c r="AX2495" t="s">
        <v>53</v>
      </c>
      <c r="AY2495" t="s">
        <v>53</v>
      </c>
      <c r="AZ2495" t="s">
        <v>53</v>
      </c>
      <c r="BA2495" t="s">
        <v>74</v>
      </c>
      <c r="BB2495" t="s">
        <v>53</v>
      </c>
      <c r="BC2495" t="s">
        <v>53</v>
      </c>
      <c r="BD2495" t="s">
        <v>53</v>
      </c>
      <c r="BE2495" t="s">
        <v>53</v>
      </c>
      <c r="BF2495" t="s">
        <v>53</v>
      </c>
      <c r="BG2495" t="s">
        <v>53</v>
      </c>
      <c r="BH2495" t="s">
        <v>53</v>
      </c>
      <c r="BI2495" t="s">
        <v>53</v>
      </c>
    </row>
    <row r="2496" spans="1:61" x14ac:dyDescent="0.25">
      <c r="A2496" t="s">
        <v>53</v>
      </c>
      <c r="B2496" t="s">
        <v>54</v>
      </c>
      <c r="C2496" t="s">
        <v>53</v>
      </c>
      <c r="D2496" t="s">
        <v>54</v>
      </c>
      <c r="E2496" t="s">
        <v>53</v>
      </c>
      <c r="F2496" t="s">
        <v>54</v>
      </c>
      <c r="G2496" t="s">
        <v>54</v>
      </c>
      <c r="H2496">
        <v>1717</v>
      </c>
      <c r="I2496" t="s">
        <v>1464</v>
      </c>
      <c r="J2496" t="s">
        <v>53</v>
      </c>
      <c r="K2496" t="s">
        <v>53</v>
      </c>
      <c r="L2496" t="s">
        <v>8605</v>
      </c>
      <c r="M2496" t="s">
        <v>53</v>
      </c>
      <c r="N2496" t="s">
        <v>53</v>
      </c>
      <c r="O2496" t="s">
        <v>53</v>
      </c>
      <c r="P2496" t="s">
        <v>53</v>
      </c>
      <c r="Q2496">
        <v>1663</v>
      </c>
      <c r="R2496" t="s">
        <v>8606</v>
      </c>
      <c r="S2496" t="s">
        <v>53</v>
      </c>
      <c r="T2496" t="s">
        <v>53</v>
      </c>
      <c r="U2496" t="s">
        <v>53</v>
      </c>
      <c r="V2496" t="s">
        <v>53</v>
      </c>
      <c r="W2496" t="s">
        <v>53</v>
      </c>
      <c r="X2496" t="s">
        <v>53</v>
      </c>
      <c r="Y2496" t="s">
        <v>53</v>
      </c>
      <c r="Z2496" t="s">
        <v>53</v>
      </c>
      <c r="AA2496" t="s">
        <v>53</v>
      </c>
      <c r="AB2496" t="s">
        <v>53</v>
      </c>
      <c r="AC2496" t="s">
        <v>3643</v>
      </c>
      <c r="AD2496" t="s">
        <v>1016</v>
      </c>
      <c r="AE2496" t="s">
        <v>8478</v>
      </c>
      <c r="AF2496" t="s">
        <v>53</v>
      </c>
      <c r="AG2496" t="s">
        <v>8603</v>
      </c>
      <c r="AH2496" t="s">
        <v>53</v>
      </c>
      <c r="AI2496" t="s">
        <v>53</v>
      </c>
      <c r="AJ2496" t="s">
        <v>53</v>
      </c>
      <c r="AK2496" t="s">
        <v>53</v>
      </c>
      <c r="AL2496" t="s">
        <v>206</v>
      </c>
      <c r="AM2496" t="s">
        <v>8364</v>
      </c>
      <c r="AN2496" t="s">
        <v>65</v>
      </c>
      <c r="AO2496">
        <v>2477</v>
      </c>
      <c r="AP2496" t="s">
        <v>8607</v>
      </c>
      <c r="AQ2496" t="s">
        <v>1761</v>
      </c>
      <c r="AR2496" t="s">
        <v>483</v>
      </c>
      <c r="AS2496" t="s">
        <v>72</v>
      </c>
      <c r="AT2496" t="s">
        <v>53</v>
      </c>
      <c r="AU2496" t="s">
        <v>53</v>
      </c>
      <c r="AV2496" t="s">
        <v>53</v>
      </c>
      <c r="AW2496" t="s">
        <v>53</v>
      </c>
      <c r="AX2496" t="s">
        <v>53</v>
      </c>
      <c r="AY2496" t="s">
        <v>53</v>
      </c>
      <c r="AZ2496" t="s">
        <v>53</v>
      </c>
      <c r="BA2496" t="s">
        <v>93</v>
      </c>
      <c r="BB2496" t="s">
        <v>225</v>
      </c>
      <c r="BC2496" t="s">
        <v>53</v>
      </c>
      <c r="BD2496" t="s">
        <v>53</v>
      </c>
      <c r="BE2496" t="s">
        <v>53</v>
      </c>
      <c r="BF2496" t="s">
        <v>3643</v>
      </c>
      <c r="BG2496" t="s">
        <v>244</v>
      </c>
      <c r="BH2496" t="s">
        <v>53</v>
      </c>
      <c r="BI2496" t="s">
        <v>53</v>
      </c>
    </row>
    <row r="2497" spans="1:61" x14ac:dyDescent="0.25">
      <c r="A2497" t="s">
        <v>53</v>
      </c>
      <c r="B2497" t="s">
        <v>54</v>
      </c>
      <c r="C2497" t="s">
        <v>53</v>
      </c>
      <c r="D2497" t="s">
        <v>54</v>
      </c>
      <c r="E2497" t="s">
        <v>53</v>
      </c>
      <c r="F2497" t="s">
        <v>54</v>
      </c>
      <c r="G2497" t="s">
        <v>54</v>
      </c>
      <c r="H2497">
        <v>1717</v>
      </c>
      <c r="I2497" t="s">
        <v>1464</v>
      </c>
      <c r="J2497" t="s">
        <v>53</v>
      </c>
      <c r="K2497" t="s">
        <v>53</v>
      </c>
      <c r="L2497" t="s">
        <v>8605</v>
      </c>
      <c r="M2497" t="s">
        <v>53</v>
      </c>
      <c r="N2497" t="s">
        <v>53</v>
      </c>
      <c r="O2497" t="s">
        <v>53</v>
      </c>
      <c r="P2497" t="s">
        <v>53</v>
      </c>
      <c r="Q2497">
        <v>1663</v>
      </c>
      <c r="R2497" t="s">
        <v>8606</v>
      </c>
      <c r="S2497" t="s">
        <v>53</v>
      </c>
      <c r="T2497" t="s">
        <v>53</v>
      </c>
      <c r="U2497" t="s">
        <v>53</v>
      </c>
      <c r="V2497" t="s">
        <v>53</v>
      </c>
      <c r="W2497" t="s">
        <v>53</v>
      </c>
      <c r="X2497" t="s">
        <v>53</v>
      </c>
      <c r="Y2497" t="s">
        <v>53</v>
      </c>
      <c r="Z2497" t="s">
        <v>53</v>
      </c>
      <c r="AA2497" t="s">
        <v>53</v>
      </c>
      <c r="AB2497" t="s">
        <v>53</v>
      </c>
      <c r="AC2497" t="s">
        <v>53</v>
      </c>
      <c r="AD2497" t="s">
        <v>53</v>
      </c>
      <c r="AE2497" t="s">
        <v>8603</v>
      </c>
      <c r="AF2497" t="s">
        <v>53</v>
      </c>
      <c r="AG2497" t="s">
        <v>6623</v>
      </c>
      <c r="AH2497" t="s">
        <v>53</v>
      </c>
      <c r="AI2497" t="s">
        <v>53</v>
      </c>
      <c r="AJ2497" t="s">
        <v>53</v>
      </c>
      <c r="AK2497" t="s">
        <v>53</v>
      </c>
      <c r="AL2497" t="s">
        <v>53</v>
      </c>
      <c r="AM2497" t="s">
        <v>8364</v>
      </c>
      <c r="AN2497" t="s">
        <v>53</v>
      </c>
      <c r="AO2497">
        <v>2483</v>
      </c>
      <c r="AP2497" t="s">
        <v>8608</v>
      </c>
      <c r="AQ2497" t="s">
        <v>1761</v>
      </c>
      <c r="AR2497" t="s">
        <v>262</v>
      </c>
      <c r="AS2497" t="s">
        <v>53</v>
      </c>
      <c r="AT2497" t="s">
        <v>53</v>
      </c>
      <c r="AU2497" t="s">
        <v>53</v>
      </c>
      <c r="AV2497" t="s">
        <v>53</v>
      </c>
      <c r="AW2497" t="s">
        <v>53</v>
      </c>
      <c r="AX2497" t="s">
        <v>53</v>
      </c>
      <c r="AY2497" t="s">
        <v>53</v>
      </c>
      <c r="AZ2497" t="s">
        <v>53</v>
      </c>
      <c r="BA2497" t="s">
        <v>146</v>
      </c>
      <c r="BB2497" t="s">
        <v>53</v>
      </c>
      <c r="BC2497" t="s">
        <v>53</v>
      </c>
      <c r="BD2497" t="s">
        <v>53</v>
      </c>
      <c r="BE2497" t="s">
        <v>53</v>
      </c>
      <c r="BF2497" t="s">
        <v>53</v>
      </c>
      <c r="BG2497" t="s">
        <v>53</v>
      </c>
      <c r="BH2497" t="s">
        <v>53</v>
      </c>
      <c r="BI2497" t="s">
        <v>53</v>
      </c>
    </row>
    <row r="2498" spans="1:61" x14ac:dyDescent="0.25">
      <c r="A2498" t="s">
        <v>53</v>
      </c>
      <c r="B2498" t="s">
        <v>54</v>
      </c>
      <c r="C2498" t="s">
        <v>53</v>
      </c>
      <c r="D2498" t="s">
        <v>54</v>
      </c>
      <c r="E2498" t="s">
        <v>53</v>
      </c>
      <c r="F2498" t="s">
        <v>54</v>
      </c>
      <c r="G2498" t="s">
        <v>54</v>
      </c>
      <c r="H2498">
        <v>1718</v>
      </c>
      <c r="I2498" t="s">
        <v>1464</v>
      </c>
      <c r="J2498" t="s">
        <v>53</v>
      </c>
      <c r="K2498" t="s">
        <v>53</v>
      </c>
      <c r="L2498" t="s">
        <v>53</v>
      </c>
      <c r="M2498" t="s">
        <v>53</v>
      </c>
      <c r="N2498" t="s">
        <v>53</v>
      </c>
      <c r="O2498" t="s">
        <v>53</v>
      </c>
      <c r="P2498" t="s">
        <v>53</v>
      </c>
      <c r="Q2498">
        <v>1664</v>
      </c>
      <c r="R2498" t="s">
        <v>8609</v>
      </c>
      <c r="S2498" t="s">
        <v>53</v>
      </c>
      <c r="T2498" t="s">
        <v>53</v>
      </c>
      <c r="U2498" t="s">
        <v>53</v>
      </c>
      <c r="V2498" t="s">
        <v>53</v>
      </c>
      <c r="W2498" t="s">
        <v>53</v>
      </c>
      <c r="X2498" t="s">
        <v>53</v>
      </c>
      <c r="Y2498" t="s">
        <v>53</v>
      </c>
      <c r="Z2498" t="s">
        <v>53</v>
      </c>
      <c r="AA2498" t="s">
        <v>53</v>
      </c>
      <c r="AB2498" t="s">
        <v>53</v>
      </c>
      <c r="AC2498" t="s">
        <v>53</v>
      </c>
      <c r="AD2498" t="s">
        <v>53</v>
      </c>
      <c r="AE2498" t="s">
        <v>53</v>
      </c>
      <c r="AF2498" t="s">
        <v>53</v>
      </c>
      <c r="AG2498" t="s">
        <v>53</v>
      </c>
      <c r="AH2498" t="s">
        <v>53</v>
      </c>
      <c r="AI2498" t="s">
        <v>53</v>
      </c>
      <c r="AJ2498" t="s">
        <v>53</v>
      </c>
      <c r="AK2498" t="s">
        <v>53</v>
      </c>
      <c r="AL2498" t="s">
        <v>53</v>
      </c>
      <c r="AM2498" t="s">
        <v>53</v>
      </c>
      <c r="AN2498" t="s">
        <v>53</v>
      </c>
      <c r="AO2498" t="s">
        <v>53</v>
      </c>
      <c r="AP2498" t="s">
        <v>53</v>
      </c>
      <c r="AQ2498" t="s">
        <v>53</v>
      </c>
      <c r="AR2498" t="s">
        <v>53</v>
      </c>
      <c r="AS2498" t="s">
        <v>53</v>
      </c>
      <c r="AT2498" t="s">
        <v>53</v>
      </c>
      <c r="AU2498" t="s">
        <v>53</v>
      </c>
      <c r="AV2498" t="s">
        <v>53</v>
      </c>
      <c r="AW2498" t="s">
        <v>53</v>
      </c>
      <c r="AX2498" t="s">
        <v>53</v>
      </c>
      <c r="AY2498" t="s">
        <v>53</v>
      </c>
      <c r="AZ2498" t="s">
        <v>53</v>
      </c>
      <c r="BA2498" t="s">
        <v>53</v>
      </c>
      <c r="BB2498" t="s">
        <v>53</v>
      </c>
      <c r="BC2498" t="s">
        <v>53</v>
      </c>
      <c r="BD2498" t="s">
        <v>53</v>
      </c>
      <c r="BE2498" t="s">
        <v>53</v>
      </c>
      <c r="BF2498" t="s">
        <v>53</v>
      </c>
      <c r="BG2498" t="s">
        <v>53</v>
      </c>
      <c r="BH2498" t="s">
        <v>53</v>
      </c>
      <c r="BI2498" t="s">
        <v>53</v>
      </c>
    </row>
    <row r="2499" spans="1:61" x14ac:dyDescent="0.25">
      <c r="A2499" t="s">
        <v>53</v>
      </c>
      <c r="B2499" t="s">
        <v>54</v>
      </c>
      <c r="C2499" t="s">
        <v>55</v>
      </c>
      <c r="D2499" t="s">
        <v>54</v>
      </c>
      <c r="E2499" t="s">
        <v>56</v>
      </c>
      <c r="F2499" t="s">
        <v>54</v>
      </c>
      <c r="G2499" t="s">
        <v>54</v>
      </c>
      <c r="H2499">
        <v>1719</v>
      </c>
      <c r="I2499" t="s">
        <v>57</v>
      </c>
      <c r="J2499" t="s">
        <v>58</v>
      </c>
      <c r="K2499" t="s">
        <v>59</v>
      </c>
      <c r="L2499" t="s">
        <v>53</v>
      </c>
      <c r="M2499" t="s">
        <v>61</v>
      </c>
      <c r="N2499" t="s">
        <v>8610</v>
      </c>
      <c r="O2499" t="s">
        <v>6625</v>
      </c>
      <c r="P2499" t="s">
        <v>64</v>
      </c>
      <c r="Q2499">
        <v>1668</v>
      </c>
      <c r="R2499" t="s">
        <v>8611</v>
      </c>
      <c r="S2499" t="s">
        <v>53</v>
      </c>
      <c r="T2499" t="s">
        <v>53</v>
      </c>
      <c r="U2499" t="s">
        <v>53</v>
      </c>
      <c r="V2499" t="s">
        <v>61</v>
      </c>
      <c r="W2499" t="s">
        <v>53</v>
      </c>
      <c r="X2499" t="s">
        <v>67</v>
      </c>
      <c r="Y2499" t="s">
        <v>53</v>
      </c>
      <c r="Z2499" t="s">
        <v>53</v>
      </c>
      <c r="AA2499" t="s">
        <v>53</v>
      </c>
      <c r="AB2499" t="s">
        <v>53</v>
      </c>
      <c r="AC2499" t="s">
        <v>8612</v>
      </c>
      <c r="AD2499" t="s">
        <v>6307</v>
      </c>
      <c r="AE2499" t="s">
        <v>6623</v>
      </c>
      <c r="AF2499" t="s">
        <v>53</v>
      </c>
      <c r="AG2499" t="s">
        <v>6625</v>
      </c>
      <c r="AH2499" t="s">
        <v>61</v>
      </c>
      <c r="AI2499" t="s">
        <v>8610</v>
      </c>
      <c r="AJ2499" t="s">
        <v>6625</v>
      </c>
      <c r="AK2499" t="s">
        <v>64</v>
      </c>
      <c r="AL2499" t="s">
        <v>470</v>
      </c>
      <c r="AM2499" t="s">
        <v>8393</v>
      </c>
      <c r="AN2499" t="s">
        <v>112</v>
      </c>
      <c r="AO2499">
        <v>2489</v>
      </c>
      <c r="AP2499" t="s">
        <v>8613</v>
      </c>
      <c r="AQ2499" t="s">
        <v>70</v>
      </c>
      <c r="AR2499" t="s">
        <v>237</v>
      </c>
      <c r="AS2499" t="s">
        <v>72</v>
      </c>
      <c r="AT2499" t="s">
        <v>53</v>
      </c>
      <c r="AU2499" t="s">
        <v>53</v>
      </c>
      <c r="AV2499" t="s">
        <v>53</v>
      </c>
      <c r="AW2499" t="s">
        <v>53</v>
      </c>
      <c r="AX2499" t="s">
        <v>61</v>
      </c>
      <c r="AY2499" t="s">
        <v>53</v>
      </c>
      <c r="AZ2499" t="s">
        <v>67</v>
      </c>
      <c r="BA2499" t="s">
        <v>93</v>
      </c>
      <c r="BB2499" t="s">
        <v>225</v>
      </c>
      <c r="BC2499" t="s">
        <v>53</v>
      </c>
      <c r="BD2499" t="s">
        <v>53</v>
      </c>
      <c r="BE2499" t="s">
        <v>53</v>
      </c>
      <c r="BF2499" t="s">
        <v>7555</v>
      </c>
      <c r="BG2499" t="s">
        <v>132</v>
      </c>
      <c r="BH2499" t="s">
        <v>53</v>
      </c>
      <c r="BI2499" t="s">
        <v>53</v>
      </c>
    </row>
    <row r="2500" spans="1:61" x14ac:dyDescent="0.25">
      <c r="A2500" t="s">
        <v>53</v>
      </c>
      <c r="B2500" t="s">
        <v>54</v>
      </c>
      <c r="C2500" t="s">
        <v>55</v>
      </c>
      <c r="D2500" t="s">
        <v>54</v>
      </c>
      <c r="E2500" t="s">
        <v>56</v>
      </c>
      <c r="F2500" t="s">
        <v>54</v>
      </c>
      <c r="G2500" t="s">
        <v>54</v>
      </c>
      <c r="H2500">
        <v>1720</v>
      </c>
      <c r="I2500" t="s">
        <v>57</v>
      </c>
      <c r="J2500" t="s">
        <v>58</v>
      </c>
      <c r="K2500" t="s">
        <v>104</v>
      </c>
      <c r="L2500" t="s">
        <v>53</v>
      </c>
      <c r="M2500" t="s">
        <v>61</v>
      </c>
      <c r="N2500" t="s">
        <v>4309</v>
      </c>
      <c r="O2500" t="s">
        <v>5213</v>
      </c>
      <c r="P2500" t="s">
        <v>64</v>
      </c>
      <c r="Q2500">
        <v>1665</v>
      </c>
      <c r="R2500" t="s">
        <v>8614</v>
      </c>
      <c r="S2500" t="s">
        <v>53</v>
      </c>
      <c r="T2500" t="s">
        <v>53</v>
      </c>
      <c r="U2500" t="s">
        <v>53</v>
      </c>
      <c r="V2500" t="s">
        <v>61</v>
      </c>
      <c r="W2500" t="s">
        <v>53</v>
      </c>
      <c r="X2500" t="s">
        <v>372</v>
      </c>
      <c r="Y2500" t="s">
        <v>53</v>
      </c>
      <c r="Z2500" t="s">
        <v>53</v>
      </c>
      <c r="AA2500" t="s">
        <v>53</v>
      </c>
      <c r="AB2500" t="s">
        <v>53</v>
      </c>
      <c r="AC2500" t="s">
        <v>8615</v>
      </c>
      <c r="AD2500" t="s">
        <v>6307</v>
      </c>
      <c r="AE2500" t="s">
        <v>6623</v>
      </c>
      <c r="AF2500" t="s">
        <v>53</v>
      </c>
      <c r="AG2500" t="s">
        <v>6623</v>
      </c>
      <c r="AH2500" t="s">
        <v>61</v>
      </c>
      <c r="AI2500" t="s">
        <v>4309</v>
      </c>
      <c r="AJ2500" t="s">
        <v>5213</v>
      </c>
      <c r="AK2500" t="s">
        <v>64</v>
      </c>
      <c r="AL2500" t="s">
        <v>99</v>
      </c>
      <c r="AM2500" t="s">
        <v>8371</v>
      </c>
      <c r="AN2500" t="s">
        <v>85</v>
      </c>
      <c r="AO2500">
        <v>2482</v>
      </c>
      <c r="AP2500" t="s">
        <v>8616</v>
      </c>
      <c r="AQ2500" t="s">
        <v>70</v>
      </c>
      <c r="AR2500" t="s">
        <v>237</v>
      </c>
      <c r="AS2500" t="s">
        <v>72</v>
      </c>
      <c r="AT2500" t="s">
        <v>53</v>
      </c>
      <c r="AU2500" t="s">
        <v>53</v>
      </c>
      <c r="AV2500" t="s">
        <v>53</v>
      </c>
      <c r="AW2500" t="s">
        <v>53</v>
      </c>
      <c r="AX2500" t="s">
        <v>61</v>
      </c>
      <c r="AY2500" t="s">
        <v>53</v>
      </c>
      <c r="AZ2500" t="s">
        <v>372</v>
      </c>
      <c r="BA2500" t="s">
        <v>74</v>
      </c>
      <c r="BB2500" t="s">
        <v>225</v>
      </c>
      <c r="BC2500" t="s">
        <v>53</v>
      </c>
      <c r="BD2500" t="s">
        <v>53</v>
      </c>
      <c r="BE2500" t="s">
        <v>53</v>
      </c>
      <c r="BF2500" t="s">
        <v>8617</v>
      </c>
      <c r="BG2500" t="s">
        <v>117</v>
      </c>
      <c r="BH2500" t="s">
        <v>53</v>
      </c>
      <c r="BI2500" t="s">
        <v>53</v>
      </c>
    </row>
    <row r="2501" spans="1:61" x14ac:dyDescent="0.25">
      <c r="A2501" t="s">
        <v>53</v>
      </c>
      <c r="B2501" t="s">
        <v>54</v>
      </c>
      <c r="C2501" t="s">
        <v>53</v>
      </c>
      <c r="D2501" t="s">
        <v>54</v>
      </c>
      <c r="E2501" t="s">
        <v>53</v>
      </c>
      <c r="F2501" t="s">
        <v>54</v>
      </c>
      <c r="G2501" t="s">
        <v>54</v>
      </c>
      <c r="H2501">
        <v>1721</v>
      </c>
      <c r="I2501" t="s">
        <v>1464</v>
      </c>
      <c r="J2501" t="s">
        <v>53</v>
      </c>
      <c r="K2501" t="s">
        <v>53</v>
      </c>
      <c r="L2501" t="s">
        <v>53</v>
      </c>
      <c r="M2501" t="s">
        <v>61</v>
      </c>
      <c r="N2501" t="s">
        <v>8603</v>
      </c>
      <c r="O2501" t="s">
        <v>6625</v>
      </c>
      <c r="P2501" t="s">
        <v>702</v>
      </c>
      <c r="Q2501">
        <v>1666</v>
      </c>
      <c r="R2501" t="s">
        <v>8618</v>
      </c>
      <c r="S2501" t="s">
        <v>53</v>
      </c>
      <c r="T2501" t="s">
        <v>53</v>
      </c>
      <c r="U2501" t="s">
        <v>53</v>
      </c>
      <c r="V2501" t="s">
        <v>61</v>
      </c>
      <c r="W2501" t="s">
        <v>53</v>
      </c>
      <c r="X2501" t="s">
        <v>333</v>
      </c>
      <c r="Y2501" t="s">
        <v>53</v>
      </c>
      <c r="Z2501" t="s">
        <v>53</v>
      </c>
      <c r="AA2501" t="s">
        <v>53</v>
      </c>
      <c r="AB2501" t="s">
        <v>53</v>
      </c>
      <c r="AC2501" t="s">
        <v>53</v>
      </c>
      <c r="AD2501" t="s">
        <v>53</v>
      </c>
      <c r="AE2501" t="s">
        <v>8610</v>
      </c>
      <c r="AF2501" t="s">
        <v>53</v>
      </c>
      <c r="AG2501" t="s">
        <v>6623</v>
      </c>
      <c r="AH2501" t="s">
        <v>61</v>
      </c>
      <c r="AI2501" t="s">
        <v>8603</v>
      </c>
      <c r="AJ2501" t="s">
        <v>6625</v>
      </c>
      <c r="AK2501" t="s">
        <v>702</v>
      </c>
      <c r="AL2501" t="s">
        <v>53</v>
      </c>
      <c r="AM2501" t="s">
        <v>8379</v>
      </c>
      <c r="AN2501" t="s">
        <v>53</v>
      </c>
      <c r="AO2501">
        <v>2484</v>
      </c>
      <c r="AP2501" t="s">
        <v>8619</v>
      </c>
      <c r="AQ2501" t="s">
        <v>1761</v>
      </c>
      <c r="AR2501" t="s">
        <v>262</v>
      </c>
      <c r="AS2501" t="s">
        <v>53</v>
      </c>
      <c r="AT2501" t="s">
        <v>53</v>
      </c>
      <c r="AU2501" t="s">
        <v>53</v>
      </c>
      <c r="AV2501" t="s">
        <v>53</v>
      </c>
      <c r="AW2501" t="s">
        <v>53</v>
      </c>
      <c r="AX2501" t="s">
        <v>61</v>
      </c>
      <c r="AY2501" t="s">
        <v>53</v>
      </c>
      <c r="AZ2501" t="s">
        <v>333</v>
      </c>
      <c r="BA2501" t="s">
        <v>146</v>
      </c>
      <c r="BB2501" t="s">
        <v>53</v>
      </c>
      <c r="BC2501" t="s">
        <v>53</v>
      </c>
      <c r="BD2501" t="s">
        <v>53</v>
      </c>
      <c r="BE2501" t="s">
        <v>53</v>
      </c>
      <c r="BF2501" t="s">
        <v>53</v>
      </c>
      <c r="BG2501" t="s">
        <v>53</v>
      </c>
      <c r="BH2501" t="s">
        <v>53</v>
      </c>
      <c r="BI2501" t="s">
        <v>53</v>
      </c>
    </row>
    <row r="2502" spans="1:61" x14ac:dyDescent="0.25">
      <c r="A2502" t="s">
        <v>53</v>
      </c>
      <c r="B2502" t="s">
        <v>54</v>
      </c>
      <c r="C2502" t="s">
        <v>53</v>
      </c>
      <c r="D2502" t="s">
        <v>54</v>
      </c>
      <c r="E2502" t="s">
        <v>53</v>
      </c>
      <c r="F2502" t="s">
        <v>54</v>
      </c>
      <c r="G2502" t="s">
        <v>54</v>
      </c>
      <c r="H2502">
        <v>1721</v>
      </c>
      <c r="I2502" t="s">
        <v>1464</v>
      </c>
      <c r="J2502" t="s">
        <v>53</v>
      </c>
      <c r="K2502" t="s">
        <v>53</v>
      </c>
      <c r="L2502" t="s">
        <v>53</v>
      </c>
      <c r="M2502" t="s">
        <v>61</v>
      </c>
      <c r="N2502" t="s">
        <v>8603</v>
      </c>
      <c r="O2502" t="s">
        <v>6625</v>
      </c>
      <c r="P2502" t="s">
        <v>702</v>
      </c>
      <c r="Q2502">
        <v>1666</v>
      </c>
      <c r="R2502" t="s">
        <v>8618</v>
      </c>
      <c r="S2502" t="s">
        <v>53</v>
      </c>
      <c r="T2502" t="s">
        <v>53</v>
      </c>
      <c r="U2502" t="s">
        <v>53</v>
      </c>
      <c r="V2502" t="s">
        <v>61</v>
      </c>
      <c r="W2502" t="s">
        <v>53</v>
      </c>
      <c r="X2502" t="s">
        <v>333</v>
      </c>
      <c r="Y2502" t="s">
        <v>53</v>
      </c>
      <c r="Z2502" t="s">
        <v>53</v>
      </c>
      <c r="AA2502" t="s">
        <v>53</v>
      </c>
      <c r="AB2502" t="s">
        <v>53</v>
      </c>
      <c r="AC2502" t="s">
        <v>4364</v>
      </c>
      <c r="AD2502" t="s">
        <v>2762</v>
      </c>
      <c r="AE2502" t="s">
        <v>8610</v>
      </c>
      <c r="AF2502" t="s">
        <v>53</v>
      </c>
      <c r="AG2502" t="s">
        <v>6623</v>
      </c>
      <c r="AH2502" t="s">
        <v>61</v>
      </c>
      <c r="AI2502" t="s">
        <v>8603</v>
      </c>
      <c r="AJ2502" t="s">
        <v>6625</v>
      </c>
      <c r="AK2502" t="s">
        <v>702</v>
      </c>
      <c r="AL2502" t="s">
        <v>470</v>
      </c>
      <c r="AM2502" t="s">
        <v>8379</v>
      </c>
      <c r="AN2502" t="s">
        <v>185</v>
      </c>
      <c r="AO2502">
        <v>2485</v>
      </c>
      <c r="AP2502" t="s">
        <v>8620</v>
      </c>
      <c r="AQ2502" t="s">
        <v>1761</v>
      </c>
      <c r="AR2502" t="s">
        <v>237</v>
      </c>
      <c r="AS2502" t="s">
        <v>72</v>
      </c>
      <c r="AT2502" t="s">
        <v>53</v>
      </c>
      <c r="AU2502" t="s">
        <v>53</v>
      </c>
      <c r="AV2502" t="s">
        <v>53</v>
      </c>
      <c r="AW2502" t="s">
        <v>53</v>
      </c>
      <c r="AX2502" t="s">
        <v>61</v>
      </c>
      <c r="AY2502" t="s">
        <v>53</v>
      </c>
      <c r="AZ2502" t="s">
        <v>333</v>
      </c>
      <c r="BA2502" t="s">
        <v>93</v>
      </c>
      <c r="BB2502" t="s">
        <v>101</v>
      </c>
      <c r="BC2502" t="s">
        <v>53</v>
      </c>
      <c r="BD2502" t="s">
        <v>53</v>
      </c>
      <c r="BE2502" t="s">
        <v>53</v>
      </c>
      <c r="BF2502" t="s">
        <v>2749</v>
      </c>
      <c r="BG2502" t="s">
        <v>82</v>
      </c>
      <c r="BH2502" t="s">
        <v>53</v>
      </c>
      <c r="BI2502" t="s">
        <v>53</v>
      </c>
    </row>
    <row r="2503" spans="1:61" x14ac:dyDescent="0.25">
      <c r="A2503" t="s">
        <v>53</v>
      </c>
      <c r="B2503" t="s">
        <v>54</v>
      </c>
      <c r="C2503" t="s">
        <v>53</v>
      </c>
      <c r="D2503" t="s">
        <v>54</v>
      </c>
      <c r="E2503" t="s">
        <v>53</v>
      </c>
      <c r="F2503" t="s">
        <v>54</v>
      </c>
      <c r="G2503" t="s">
        <v>54</v>
      </c>
      <c r="H2503">
        <v>1721</v>
      </c>
      <c r="I2503" t="s">
        <v>1464</v>
      </c>
      <c r="J2503" t="s">
        <v>53</v>
      </c>
      <c r="K2503" t="s">
        <v>53</v>
      </c>
      <c r="L2503" t="s">
        <v>53</v>
      </c>
      <c r="M2503" t="s">
        <v>61</v>
      </c>
      <c r="N2503" t="s">
        <v>8603</v>
      </c>
      <c r="O2503" t="s">
        <v>6625</v>
      </c>
      <c r="P2503" t="s">
        <v>702</v>
      </c>
      <c r="Q2503">
        <v>1666</v>
      </c>
      <c r="R2503" t="s">
        <v>8618</v>
      </c>
      <c r="S2503" t="s">
        <v>53</v>
      </c>
      <c r="T2503" t="s">
        <v>53</v>
      </c>
      <c r="U2503" t="s">
        <v>53</v>
      </c>
      <c r="V2503" t="s">
        <v>61</v>
      </c>
      <c r="W2503" t="s">
        <v>53</v>
      </c>
      <c r="X2503" t="s">
        <v>333</v>
      </c>
      <c r="Y2503" t="s">
        <v>53</v>
      </c>
      <c r="Z2503" t="s">
        <v>53</v>
      </c>
      <c r="AA2503" t="s">
        <v>53</v>
      </c>
      <c r="AB2503" t="s">
        <v>53</v>
      </c>
      <c r="AC2503" t="s">
        <v>198</v>
      </c>
      <c r="AD2503" t="s">
        <v>8621</v>
      </c>
      <c r="AE2503" t="s">
        <v>2674</v>
      </c>
      <c r="AF2503" t="s">
        <v>7802</v>
      </c>
      <c r="AG2503" t="s">
        <v>8622</v>
      </c>
      <c r="AH2503" t="s">
        <v>61</v>
      </c>
      <c r="AI2503" t="s">
        <v>8603</v>
      </c>
      <c r="AJ2503" t="s">
        <v>6625</v>
      </c>
      <c r="AK2503" t="s">
        <v>702</v>
      </c>
      <c r="AL2503" t="s">
        <v>206</v>
      </c>
      <c r="AM2503" t="s">
        <v>8379</v>
      </c>
      <c r="AN2503" t="s">
        <v>65</v>
      </c>
      <c r="AO2503">
        <v>3005</v>
      </c>
      <c r="AP2503" t="s">
        <v>8623</v>
      </c>
      <c r="AQ2503" t="s">
        <v>1761</v>
      </c>
      <c r="AR2503" t="s">
        <v>616</v>
      </c>
      <c r="AS2503" t="s">
        <v>72</v>
      </c>
      <c r="AT2503" t="s">
        <v>53</v>
      </c>
      <c r="AU2503" t="s">
        <v>53</v>
      </c>
      <c r="AV2503" t="s">
        <v>53</v>
      </c>
      <c r="AW2503" t="s">
        <v>53</v>
      </c>
      <c r="AX2503" t="s">
        <v>61</v>
      </c>
      <c r="AY2503" t="s">
        <v>53</v>
      </c>
      <c r="AZ2503" t="s">
        <v>333</v>
      </c>
      <c r="BA2503" t="s">
        <v>93</v>
      </c>
      <c r="BB2503" t="s">
        <v>53</v>
      </c>
      <c r="BC2503" t="s">
        <v>53</v>
      </c>
      <c r="BD2503" t="s">
        <v>53</v>
      </c>
      <c r="BE2503" t="s">
        <v>53</v>
      </c>
      <c r="BF2503" t="s">
        <v>198</v>
      </c>
      <c r="BG2503" t="s">
        <v>112</v>
      </c>
      <c r="BH2503" t="s">
        <v>53</v>
      </c>
      <c r="BI2503" t="s">
        <v>53</v>
      </c>
    </row>
    <row r="2504" spans="1:61" x14ac:dyDescent="0.25">
      <c r="A2504" t="s">
        <v>53</v>
      </c>
      <c r="B2504" t="s">
        <v>54</v>
      </c>
      <c r="C2504" t="s">
        <v>53</v>
      </c>
      <c r="D2504" t="s">
        <v>54</v>
      </c>
      <c r="E2504" t="s">
        <v>53</v>
      </c>
      <c r="F2504" t="s">
        <v>54</v>
      </c>
      <c r="G2504" t="s">
        <v>54</v>
      </c>
      <c r="H2504">
        <v>1721</v>
      </c>
      <c r="I2504" t="s">
        <v>1464</v>
      </c>
      <c r="J2504" t="s">
        <v>53</v>
      </c>
      <c r="K2504" t="s">
        <v>53</v>
      </c>
      <c r="L2504" t="s">
        <v>53</v>
      </c>
      <c r="M2504" t="s">
        <v>61</v>
      </c>
      <c r="N2504" t="s">
        <v>8603</v>
      </c>
      <c r="O2504" t="s">
        <v>6625</v>
      </c>
      <c r="P2504" t="s">
        <v>702</v>
      </c>
      <c r="Q2504">
        <v>1666</v>
      </c>
      <c r="R2504" t="s">
        <v>8618</v>
      </c>
      <c r="S2504" t="s">
        <v>53</v>
      </c>
      <c r="T2504" t="s">
        <v>53</v>
      </c>
      <c r="U2504" t="s">
        <v>53</v>
      </c>
      <c r="V2504" t="s">
        <v>61</v>
      </c>
      <c r="W2504" t="s">
        <v>53</v>
      </c>
      <c r="X2504" t="s">
        <v>333</v>
      </c>
      <c r="Y2504" t="s">
        <v>53</v>
      </c>
      <c r="Z2504" t="s">
        <v>53</v>
      </c>
      <c r="AA2504" t="s">
        <v>53</v>
      </c>
      <c r="AB2504" t="s">
        <v>53</v>
      </c>
      <c r="AC2504" t="s">
        <v>53</v>
      </c>
      <c r="AD2504" t="s">
        <v>53</v>
      </c>
      <c r="AE2504" t="s">
        <v>2674</v>
      </c>
      <c r="AF2504" t="s">
        <v>53</v>
      </c>
      <c r="AG2504" t="s">
        <v>8622</v>
      </c>
      <c r="AH2504" t="s">
        <v>61</v>
      </c>
      <c r="AI2504" t="s">
        <v>8603</v>
      </c>
      <c r="AJ2504" t="s">
        <v>6625</v>
      </c>
      <c r="AK2504" t="s">
        <v>702</v>
      </c>
      <c r="AL2504" t="s">
        <v>53</v>
      </c>
      <c r="AM2504" t="s">
        <v>8379</v>
      </c>
      <c r="AN2504" t="s">
        <v>53</v>
      </c>
      <c r="AO2504">
        <v>3006</v>
      </c>
      <c r="AP2504" t="s">
        <v>8624</v>
      </c>
      <c r="AQ2504" t="s">
        <v>1761</v>
      </c>
      <c r="AR2504" t="s">
        <v>262</v>
      </c>
      <c r="AS2504" t="s">
        <v>53</v>
      </c>
      <c r="AT2504" t="s">
        <v>53</v>
      </c>
      <c r="AU2504" t="s">
        <v>53</v>
      </c>
      <c r="AV2504" t="s">
        <v>53</v>
      </c>
      <c r="AW2504" t="s">
        <v>53</v>
      </c>
      <c r="AX2504" t="s">
        <v>61</v>
      </c>
      <c r="AY2504" t="s">
        <v>53</v>
      </c>
      <c r="AZ2504" t="s">
        <v>333</v>
      </c>
      <c r="BA2504" t="s">
        <v>146</v>
      </c>
      <c r="BB2504" t="s">
        <v>53</v>
      </c>
      <c r="BC2504" t="s">
        <v>53</v>
      </c>
      <c r="BD2504" t="s">
        <v>53</v>
      </c>
      <c r="BE2504" t="s">
        <v>53</v>
      </c>
      <c r="BF2504" t="s">
        <v>53</v>
      </c>
      <c r="BG2504" t="s">
        <v>53</v>
      </c>
      <c r="BH2504" t="s">
        <v>53</v>
      </c>
      <c r="BI2504" t="s">
        <v>53</v>
      </c>
    </row>
    <row r="2505" spans="1:61" x14ac:dyDescent="0.25">
      <c r="A2505" t="s">
        <v>53</v>
      </c>
      <c r="B2505" t="s">
        <v>54</v>
      </c>
      <c r="C2505" t="s">
        <v>53</v>
      </c>
      <c r="D2505" t="s">
        <v>54</v>
      </c>
      <c r="E2505" t="s">
        <v>53</v>
      </c>
      <c r="F2505" t="s">
        <v>54</v>
      </c>
      <c r="G2505" t="s">
        <v>54</v>
      </c>
      <c r="H2505">
        <v>1722</v>
      </c>
      <c r="I2505" t="s">
        <v>1464</v>
      </c>
      <c r="J2505" t="s">
        <v>53</v>
      </c>
      <c r="K2505" t="s">
        <v>53</v>
      </c>
      <c r="L2505" t="s">
        <v>53</v>
      </c>
      <c r="M2505" t="s">
        <v>111</v>
      </c>
      <c r="N2505" t="s">
        <v>8603</v>
      </c>
      <c r="O2505" t="s">
        <v>6625</v>
      </c>
      <c r="P2505" t="s">
        <v>702</v>
      </c>
      <c r="Q2505">
        <v>1667</v>
      </c>
      <c r="R2505" t="s">
        <v>8625</v>
      </c>
      <c r="S2505" t="s">
        <v>53</v>
      </c>
      <c r="T2505" t="s">
        <v>53</v>
      </c>
      <c r="U2505" t="s">
        <v>53</v>
      </c>
      <c r="V2505" t="s">
        <v>111</v>
      </c>
      <c r="W2505" t="s">
        <v>53</v>
      </c>
      <c r="X2505" t="s">
        <v>377</v>
      </c>
      <c r="Y2505" t="s">
        <v>53</v>
      </c>
      <c r="Z2505" t="s">
        <v>53</v>
      </c>
      <c r="AA2505" t="s">
        <v>53</v>
      </c>
      <c r="AB2505" t="s">
        <v>53</v>
      </c>
      <c r="AC2505" t="s">
        <v>3402</v>
      </c>
      <c r="AD2505" t="s">
        <v>2373</v>
      </c>
      <c r="AE2505" t="s">
        <v>6623</v>
      </c>
      <c r="AF2505" t="s">
        <v>53</v>
      </c>
      <c r="AG2505" t="s">
        <v>6625</v>
      </c>
      <c r="AH2505" t="s">
        <v>111</v>
      </c>
      <c r="AI2505" t="s">
        <v>8603</v>
      </c>
      <c r="AJ2505" t="s">
        <v>6625</v>
      </c>
      <c r="AK2505" t="s">
        <v>702</v>
      </c>
      <c r="AL2505" t="s">
        <v>470</v>
      </c>
      <c r="AM2505" t="s">
        <v>8388</v>
      </c>
      <c r="AN2505" t="s">
        <v>112</v>
      </c>
      <c r="AO2505">
        <v>2488</v>
      </c>
      <c r="AP2505" t="s">
        <v>8626</v>
      </c>
      <c r="AQ2505" t="s">
        <v>1761</v>
      </c>
      <c r="AR2505" t="s">
        <v>237</v>
      </c>
      <c r="AS2505" t="s">
        <v>72</v>
      </c>
      <c r="AT2505" t="s">
        <v>53</v>
      </c>
      <c r="AU2505" t="s">
        <v>53</v>
      </c>
      <c r="AV2505" t="s">
        <v>53</v>
      </c>
      <c r="AW2505" t="s">
        <v>53</v>
      </c>
      <c r="AX2505" t="s">
        <v>111</v>
      </c>
      <c r="AY2505" t="s">
        <v>53</v>
      </c>
      <c r="AZ2505" t="s">
        <v>377</v>
      </c>
      <c r="BA2505" t="s">
        <v>74</v>
      </c>
      <c r="BB2505" t="s">
        <v>101</v>
      </c>
      <c r="BC2505" t="s">
        <v>53</v>
      </c>
      <c r="BD2505" t="s">
        <v>53</v>
      </c>
      <c r="BE2505" t="s">
        <v>53</v>
      </c>
      <c r="BF2505" t="s">
        <v>3947</v>
      </c>
      <c r="BG2505" t="s">
        <v>189</v>
      </c>
      <c r="BH2505" t="s">
        <v>53</v>
      </c>
      <c r="BI2505" t="s">
        <v>53</v>
      </c>
    </row>
    <row r="2506" spans="1:61" x14ac:dyDescent="0.25">
      <c r="A2506" t="s">
        <v>53</v>
      </c>
      <c r="B2506" t="s">
        <v>54</v>
      </c>
      <c r="C2506" t="s">
        <v>55</v>
      </c>
      <c r="D2506" t="s">
        <v>54</v>
      </c>
      <c r="E2506" t="s">
        <v>110</v>
      </c>
      <c r="F2506" t="s">
        <v>54</v>
      </c>
      <c r="G2506" t="s">
        <v>54</v>
      </c>
      <c r="H2506">
        <v>1723</v>
      </c>
      <c r="I2506" t="s">
        <v>57</v>
      </c>
      <c r="J2506" t="s">
        <v>58</v>
      </c>
      <c r="K2506" t="s">
        <v>104</v>
      </c>
      <c r="L2506" t="s">
        <v>53</v>
      </c>
      <c r="M2506" t="s">
        <v>61</v>
      </c>
      <c r="N2506" t="s">
        <v>8627</v>
      </c>
      <c r="O2506" t="s">
        <v>7064</v>
      </c>
      <c r="P2506" t="s">
        <v>64</v>
      </c>
      <c r="Q2506">
        <v>1669</v>
      </c>
      <c r="R2506" t="s">
        <v>8628</v>
      </c>
      <c r="S2506" t="s">
        <v>53</v>
      </c>
      <c r="T2506" t="s">
        <v>53</v>
      </c>
      <c r="U2506" t="s">
        <v>53</v>
      </c>
      <c r="V2506" t="s">
        <v>61</v>
      </c>
      <c r="W2506" t="s">
        <v>53</v>
      </c>
      <c r="X2506" t="s">
        <v>172</v>
      </c>
      <c r="Y2506" t="s">
        <v>53</v>
      </c>
      <c r="Z2506" t="s">
        <v>53</v>
      </c>
      <c r="AA2506" t="s">
        <v>53</v>
      </c>
      <c r="AB2506" t="s">
        <v>53</v>
      </c>
      <c r="AC2506" t="s">
        <v>8629</v>
      </c>
      <c r="AD2506" t="s">
        <v>291</v>
      </c>
      <c r="AE2506" t="s">
        <v>8627</v>
      </c>
      <c r="AF2506" t="s">
        <v>53</v>
      </c>
      <c r="AG2506" t="s">
        <v>7064</v>
      </c>
      <c r="AH2506" t="s">
        <v>61</v>
      </c>
      <c r="AI2506" t="s">
        <v>8627</v>
      </c>
      <c r="AJ2506" t="s">
        <v>7064</v>
      </c>
      <c r="AK2506" t="s">
        <v>64</v>
      </c>
      <c r="AL2506" t="s">
        <v>150</v>
      </c>
      <c r="AM2506" t="s">
        <v>8395</v>
      </c>
      <c r="AN2506" t="s">
        <v>353</v>
      </c>
      <c r="AO2506">
        <v>2490</v>
      </c>
      <c r="AP2506" t="s">
        <v>8630</v>
      </c>
      <c r="AQ2506" t="s">
        <v>70</v>
      </c>
      <c r="AR2506" t="s">
        <v>153</v>
      </c>
      <c r="AS2506" t="s">
        <v>72</v>
      </c>
      <c r="AT2506" t="s">
        <v>53</v>
      </c>
      <c r="AU2506" t="s">
        <v>53</v>
      </c>
      <c r="AV2506" t="s">
        <v>53</v>
      </c>
      <c r="AW2506" t="s">
        <v>53</v>
      </c>
      <c r="AX2506" t="s">
        <v>61</v>
      </c>
      <c r="AY2506" t="s">
        <v>53</v>
      </c>
      <c r="AZ2506" t="s">
        <v>172</v>
      </c>
      <c r="BA2506" t="s">
        <v>93</v>
      </c>
      <c r="BB2506" t="s">
        <v>101</v>
      </c>
      <c r="BC2506" t="s">
        <v>53</v>
      </c>
      <c r="BD2506" t="s">
        <v>53</v>
      </c>
      <c r="BE2506" t="s">
        <v>53</v>
      </c>
      <c r="BF2506" t="s">
        <v>6372</v>
      </c>
      <c r="BG2506" t="s">
        <v>99</v>
      </c>
      <c r="BH2506" t="s">
        <v>53</v>
      </c>
      <c r="BI2506" t="s">
        <v>53</v>
      </c>
    </row>
    <row r="2507" spans="1:61" x14ac:dyDescent="0.25">
      <c r="A2507" t="s">
        <v>53</v>
      </c>
      <c r="B2507" t="s">
        <v>54</v>
      </c>
      <c r="C2507" t="s">
        <v>55</v>
      </c>
      <c r="D2507" t="s">
        <v>54</v>
      </c>
      <c r="E2507" t="s">
        <v>110</v>
      </c>
      <c r="F2507" t="s">
        <v>54</v>
      </c>
      <c r="G2507" t="s">
        <v>54</v>
      </c>
      <c r="H2507">
        <v>1723</v>
      </c>
      <c r="I2507" t="s">
        <v>57</v>
      </c>
      <c r="J2507" t="s">
        <v>58</v>
      </c>
      <c r="K2507" t="s">
        <v>104</v>
      </c>
      <c r="L2507" t="s">
        <v>53</v>
      </c>
      <c r="M2507" t="s">
        <v>61</v>
      </c>
      <c r="N2507" t="s">
        <v>8627</v>
      </c>
      <c r="O2507" t="s">
        <v>7064</v>
      </c>
      <c r="P2507" t="s">
        <v>64</v>
      </c>
      <c r="Q2507">
        <v>1669</v>
      </c>
      <c r="R2507" t="s">
        <v>8628</v>
      </c>
      <c r="S2507" t="s">
        <v>53</v>
      </c>
      <c r="T2507" t="s">
        <v>53</v>
      </c>
      <c r="U2507" t="s">
        <v>53</v>
      </c>
      <c r="V2507" t="s">
        <v>61</v>
      </c>
      <c r="W2507" t="s">
        <v>53</v>
      </c>
      <c r="X2507" t="s">
        <v>172</v>
      </c>
      <c r="Y2507" t="s">
        <v>53</v>
      </c>
      <c r="Z2507" t="s">
        <v>53</v>
      </c>
      <c r="AA2507" t="s">
        <v>53</v>
      </c>
      <c r="AB2507" t="s">
        <v>53</v>
      </c>
      <c r="AC2507" t="s">
        <v>53</v>
      </c>
      <c r="AD2507" t="s">
        <v>53</v>
      </c>
      <c r="AE2507" t="s">
        <v>8627</v>
      </c>
      <c r="AF2507" t="s">
        <v>53</v>
      </c>
      <c r="AG2507" t="s">
        <v>7064</v>
      </c>
      <c r="AH2507" t="s">
        <v>61</v>
      </c>
      <c r="AI2507" t="s">
        <v>8627</v>
      </c>
      <c r="AJ2507" t="s">
        <v>7064</v>
      </c>
      <c r="AK2507" t="s">
        <v>64</v>
      </c>
      <c r="AL2507" t="s">
        <v>53</v>
      </c>
      <c r="AM2507" t="s">
        <v>8395</v>
      </c>
      <c r="AN2507" t="s">
        <v>53</v>
      </c>
      <c r="AO2507">
        <v>2491</v>
      </c>
      <c r="AP2507" t="s">
        <v>8631</v>
      </c>
      <c r="AQ2507" t="s">
        <v>53</v>
      </c>
      <c r="AR2507" t="s">
        <v>153</v>
      </c>
      <c r="AS2507" t="s">
        <v>53</v>
      </c>
      <c r="AT2507" t="s">
        <v>53</v>
      </c>
      <c r="AU2507" t="s">
        <v>53</v>
      </c>
      <c r="AV2507" t="s">
        <v>53</v>
      </c>
      <c r="AW2507" t="s">
        <v>53</v>
      </c>
      <c r="AX2507" t="s">
        <v>61</v>
      </c>
      <c r="AY2507" t="s">
        <v>53</v>
      </c>
      <c r="AZ2507" t="s">
        <v>172</v>
      </c>
      <c r="BA2507" t="s">
        <v>146</v>
      </c>
      <c r="BB2507" t="s">
        <v>53</v>
      </c>
      <c r="BC2507" t="s">
        <v>53</v>
      </c>
      <c r="BD2507" t="s">
        <v>53</v>
      </c>
      <c r="BE2507" t="s">
        <v>53</v>
      </c>
      <c r="BF2507" t="s">
        <v>53</v>
      </c>
      <c r="BG2507" t="s">
        <v>53</v>
      </c>
      <c r="BH2507" t="s">
        <v>53</v>
      </c>
      <c r="BI2507" t="s">
        <v>53</v>
      </c>
    </row>
    <row r="2508" spans="1:61" x14ac:dyDescent="0.25">
      <c r="A2508" t="s">
        <v>8632</v>
      </c>
      <c r="B2508" t="s">
        <v>54</v>
      </c>
      <c r="C2508" t="s">
        <v>53</v>
      </c>
      <c r="D2508" t="s">
        <v>54</v>
      </c>
      <c r="E2508" t="s">
        <v>53</v>
      </c>
      <c r="F2508" t="s">
        <v>54</v>
      </c>
      <c r="G2508" t="s">
        <v>54</v>
      </c>
      <c r="H2508">
        <v>1724</v>
      </c>
      <c r="I2508" t="s">
        <v>1464</v>
      </c>
      <c r="J2508" t="s">
        <v>53</v>
      </c>
      <c r="K2508" t="s">
        <v>53</v>
      </c>
      <c r="L2508" t="s">
        <v>53</v>
      </c>
      <c r="M2508" t="s">
        <v>111</v>
      </c>
      <c r="N2508" t="s">
        <v>53</v>
      </c>
      <c r="O2508" t="s">
        <v>7064</v>
      </c>
      <c r="P2508" t="s">
        <v>53</v>
      </c>
      <c r="Q2508">
        <v>1670</v>
      </c>
      <c r="R2508" t="s">
        <v>8633</v>
      </c>
      <c r="S2508" t="s">
        <v>53</v>
      </c>
      <c r="T2508" t="s">
        <v>53</v>
      </c>
      <c r="U2508" t="s">
        <v>53</v>
      </c>
      <c r="V2508" t="s">
        <v>111</v>
      </c>
      <c r="W2508" t="s">
        <v>53</v>
      </c>
      <c r="X2508" t="s">
        <v>317</v>
      </c>
      <c r="Y2508" t="s">
        <v>53</v>
      </c>
      <c r="Z2508" t="s">
        <v>53</v>
      </c>
      <c r="AA2508" t="s">
        <v>53</v>
      </c>
      <c r="AB2508" t="s">
        <v>53</v>
      </c>
      <c r="AC2508" t="s">
        <v>2000</v>
      </c>
      <c r="AD2508" t="s">
        <v>8634</v>
      </c>
      <c r="AE2508" t="s">
        <v>8627</v>
      </c>
      <c r="AF2508" t="s">
        <v>53</v>
      </c>
      <c r="AG2508" t="s">
        <v>7064</v>
      </c>
      <c r="AH2508" t="s">
        <v>111</v>
      </c>
      <c r="AI2508" t="s">
        <v>53</v>
      </c>
      <c r="AJ2508" t="s">
        <v>7064</v>
      </c>
      <c r="AK2508" t="s">
        <v>53</v>
      </c>
      <c r="AL2508" t="s">
        <v>206</v>
      </c>
      <c r="AM2508" t="s">
        <v>8397</v>
      </c>
      <c r="AN2508" t="s">
        <v>185</v>
      </c>
      <c r="AO2508">
        <v>2494</v>
      </c>
      <c r="AP2508" t="s">
        <v>8635</v>
      </c>
      <c r="AQ2508" t="s">
        <v>5076</v>
      </c>
      <c r="AR2508" t="s">
        <v>153</v>
      </c>
      <c r="AS2508" t="s">
        <v>238</v>
      </c>
      <c r="AT2508" t="s">
        <v>53</v>
      </c>
      <c r="AU2508" t="s">
        <v>53</v>
      </c>
      <c r="AV2508" t="s">
        <v>53</v>
      </c>
      <c r="AW2508" t="s">
        <v>53</v>
      </c>
      <c r="AX2508" t="s">
        <v>111</v>
      </c>
      <c r="AY2508" t="s">
        <v>53</v>
      </c>
      <c r="AZ2508" t="s">
        <v>317</v>
      </c>
      <c r="BA2508" t="s">
        <v>568</v>
      </c>
      <c r="BB2508" t="s">
        <v>101</v>
      </c>
      <c r="BC2508" t="s">
        <v>53</v>
      </c>
      <c r="BD2508" t="s">
        <v>53</v>
      </c>
      <c r="BE2508" t="s">
        <v>53</v>
      </c>
      <c r="BF2508" t="s">
        <v>8636</v>
      </c>
      <c r="BG2508" t="s">
        <v>185</v>
      </c>
      <c r="BH2508" t="s">
        <v>53</v>
      </c>
      <c r="BI2508" t="s">
        <v>53</v>
      </c>
    </row>
    <row r="2509" spans="1:61" x14ac:dyDescent="0.25">
      <c r="A2509" t="s">
        <v>8632</v>
      </c>
      <c r="B2509" t="s">
        <v>54</v>
      </c>
      <c r="C2509" t="s">
        <v>53</v>
      </c>
      <c r="D2509" t="s">
        <v>54</v>
      </c>
      <c r="E2509" t="s">
        <v>53</v>
      </c>
      <c r="F2509" t="s">
        <v>54</v>
      </c>
      <c r="G2509" t="s">
        <v>54</v>
      </c>
      <c r="H2509">
        <v>1725</v>
      </c>
      <c r="I2509" t="s">
        <v>1464</v>
      </c>
      <c r="J2509" t="s">
        <v>53</v>
      </c>
      <c r="K2509" t="s">
        <v>53</v>
      </c>
      <c r="L2509" t="s">
        <v>53</v>
      </c>
      <c r="M2509" t="s">
        <v>111</v>
      </c>
      <c r="N2509" t="s">
        <v>53</v>
      </c>
      <c r="O2509" t="s">
        <v>7064</v>
      </c>
      <c r="P2509" t="s">
        <v>53</v>
      </c>
      <c r="Q2509">
        <v>1671</v>
      </c>
      <c r="R2509" t="s">
        <v>8637</v>
      </c>
      <c r="S2509" t="s">
        <v>53</v>
      </c>
      <c r="T2509" t="s">
        <v>53</v>
      </c>
      <c r="U2509" t="s">
        <v>53</v>
      </c>
      <c r="V2509" t="s">
        <v>111</v>
      </c>
      <c r="W2509" t="s">
        <v>53</v>
      </c>
      <c r="X2509" t="s">
        <v>317</v>
      </c>
      <c r="Y2509" t="s">
        <v>53</v>
      </c>
      <c r="Z2509" t="s">
        <v>53</v>
      </c>
      <c r="AA2509" t="s">
        <v>53</v>
      </c>
      <c r="AB2509" t="s">
        <v>53</v>
      </c>
      <c r="AC2509" t="s">
        <v>4859</v>
      </c>
      <c r="AD2509" t="s">
        <v>3359</v>
      </c>
      <c r="AE2509" t="s">
        <v>8627</v>
      </c>
      <c r="AF2509" t="s">
        <v>53</v>
      </c>
      <c r="AG2509" t="s">
        <v>7064</v>
      </c>
      <c r="AH2509" t="s">
        <v>111</v>
      </c>
      <c r="AI2509" t="s">
        <v>53</v>
      </c>
      <c r="AJ2509" t="s">
        <v>7064</v>
      </c>
      <c r="AK2509" t="s">
        <v>53</v>
      </c>
      <c r="AL2509" t="s">
        <v>206</v>
      </c>
      <c r="AM2509" t="s">
        <v>8405</v>
      </c>
      <c r="AN2509" t="s">
        <v>185</v>
      </c>
      <c r="AO2509">
        <v>2495</v>
      </c>
      <c r="AP2509" t="s">
        <v>8638</v>
      </c>
      <c r="AQ2509" t="s">
        <v>5076</v>
      </c>
      <c r="AR2509" t="s">
        <v>153</v>
      </c>
      <c r="AS2509" t="s">
        <v>238</v>
      </c>
      <c r="AT2509" t="s">
        <v>53</v>
      </c>
      <c r="AU2509" t="s">
        <v>53</v>
      </c>
      <c r="AV2509" t="s">
        <v>53</v>
      </c>
      <c r="AW2509" t="s">
        <v>53</v>
      </c>
      <c r="AX2509" t="s">
        <v>111</v>
      </c>
      <c r="AY2509" t="s">
        <v>53</v>
      </c>
      <c r="AZ2509" t="s">
        <v>317</v>
      </c>
      <c r="BA2509" t="s">
        <v>568</v>
      </c>
      <c r="BB2509" t="s">
        <v>101</v>
      </c>
      <c r="BC2509" t="s">
        <v>53</v>
      </c>
      <c r="BD2509" t="s">
        <v>53</v>
      </c>
      <c r="BE2509" t="s">
        <v>53</v>
      </c>
      <c r="BF2509" t="s">
        <v>8639</v>
      </c>
      <c r="BG2509" t="s">
        <v>185</v>
      </c>
      <c r="BH2509" t="s">
        <v>53</v>
      </c>
      <c r="BI2509" t="s">
        <v>53</v>
      </c>
    </row>
    <row r="2510" spans="1:61" x14ac:dyDescent="0.25">
      <c r="A2510" t="s">
        <v>53</v>
      </c>
      <c r="B2510" t="s">
        <v>54</v>
      </c>
      <c r="C2510" t="s">
        <v>53</v>
      </c>
      <c r="D2510" t="s">
        <v>54</v>
      </c>
      <c r="E2510" t="s">
        <v>53</v>
      </c>
      <c r="F2510" t="s">
        <v>54</v>
      </c>
      <c r="G2510" t="s">
        <v>54</v>
      </c>
      <c r="H2510">
        <v>1726</v>
      </c>
      <c r="I2510" t="s">
        <v>1464</v>
      </c>
      <c r="J2510" t="s">
        <v>53</v>
      </c>
      <c r="K2510" t="s">
        <v>53</v>
      </c>
      <c r="L2510" t="s">
        <v>53</v>
      </c>
      <c r="M2510" t="s">
        <v>76</v>
      </c>
      <c r="N2510" t="s">
        <v>53</v>
      </c>
      <c r="O2510" t="s">
        <v>7065</v>
      </c>
      <c r="P2510" t="s">
        <v>53</v>
      </c>
      <c r="Q2510">
        <v>1672</v>
      </c>
      <c r="R2510" t="s">
        <v>8640</v>
      </c>
      <c r="S2510" t="s">
        <v>53</v>
      </c>
      <c r="T2510" t="s">
        <v>53</v>
      </c>
      <c r="U2510" t="s">
        <v>53</v>
      </c>
      <c r="V2510" t="s">
        <v>76</v>
      </c>
      <c r="W2510" t="s">
        <v>53</v>
      </c>
      <c r="X2510" t="s">
        <v>1826</v>
      </c>
      <c r="Y2510" t="s">
        <v>53</v>
      </c>
      <c r="Z2510" t="s">
        <v>53</v>
      </c>
      <c r="AA2510" t="s">
        <v>53</v>
      </c>
      <c r="AB2510" t="s">
        <v>53</v>
      </c>
      <c r="AC2510" t="s">
        <v>8641</v>
      </c>
      <c r="AD2510" t="s">
        <v>8048</v>
      </c>
      <c r="AE2510" t="s">
        <v>8627</v>
      </c>
      <c r="AF2510" t="s">
        <v>53</v>
      </c>
      <c r="AG2510" t="s">
        <v>7065</v>
      </c>
      <c r="AH2510" t="s">
        <v>76</v>
      </c>
      <c r="AI2510" t="s">
        <v>53</v>
      </c>
      <c r="AJ2510" t="s">
        <v>7065</v>
      </c>
      <c r="AK2510" t="s">
        <v>53</v>
      </c>
      <c r="AL2510" t="s">
        <v>150</v>
      </c>
      <c r="AM2510" t="s">
        <v>8423</v>
      </c>
      <c r="AN2510" t="s">
        <v>398</v>
      </c>
      <c r="AO2510">
        <v>2497</v>
      </c>
      <c r="AP2510" t="s">
        <v>8642</v>
      </c>
      <c r="AQ2510" t="s">
        <v>5823</v>
      </c>
      <c r="AR2510" t="s">
        <v>153</v>
      </c>
      <c r="AS2510" t="s">
        <v>274</v>
      </c>
      <c r="AT2510" t="s">
        <v>53</v>
      </c>
      <c r="AU2510" t="s">
        <v>53</v>
      </c>
      <c r="AV2510" t="s">
        <v>53</v>
      </c>
      <c r="AW2510" t="s">
        <v>53</v>
      </c>
      <c r="AX2510" t="s">
        <v>76</v>
      </c>
      <c r="AY2510" t="s">
        <v>53</v>
      </c>
      <c r="AZ2510" t="s">
        <v>1826</v>
      </c>
      <c r="BA2510" t="s">
        <v>74</v>
      </c>
      <c r="BB2510" t="s">
        <v>101</v>
      </c>
      <c r="BC2510" t="s">
        <v>53</v>
      </c>
      <c r="BD2510" t="s">
        <v>53</v>
      </c>
      <c r="BE2510" t="s">
        <v>53</v>
      </c>
      <c r="BF2510" t="s">
        <v>8643</v>
      </c>
      <c r="BG2510" t="s">
        <v>203</v>
      </c>
      <c r="BH2510" t="s">
        <v>53</v>
      </c>
      <c r="BI2510" t="s">
        <v>53</v>
      </c>
    </row>
    <row r="2511" spans="1:61" x14ac:dyDescent="0.25">
      <c r="A2511" t="s">
        <v>53</v>
      </c>
      <c r="B2511" t="s">
        <v>54</v>
      </c>
      <c r="C2511" t="s">
        <v>309</v>
      </c>
      <c r="D2511" t="s">
        <v>54</v>
      </c>
      <c r="E2511" t="s">
        <v>56</v>
      </c>
      <c r="F2511" t="s">
        <v>54</v>
      </c>
      <c r="G2511" t="s">
        <v>54</v>
      </c>
      <c r="H2511">
        <v>1727</v>
      </c>
      <c r="I2511" t="s">
        <v>57</v>
      </c>
      <c r="J2511" t="s">
        <v>58</v>
      </c>
      <c r="K2511" t="s">
        <v>104</v>
      </c>
      <c r="L2511" t="s">
        <v>53</v>
      </c>
      <c r="M2511" t="s">
        <v>61</v>
      </c>
      <c r="N2511" t="s">
        <v>7065</v>
      </c>
      <c r="O2511" t="s">
        <v>8644</v>
      </c>
      <c r="P2511" t="s">
        <v>64</v>
      </c>
      <c r="Q2511">
        <v>1673</v>
      </c>
      <c r="R2511" t="s">
        <v>8645</v>
      </c>
      <c r="S2511" t="s">
        <v>53</v>
      </c>
      <c r="T2511" t="s">
        <v>53</v>
      </c>
      <c r="U2511" t="s">
        <v>53</v>
      </c>
      <c r="V2511" t="s">
        <v>61</v>
      </c>
      <c r="W2511" t="s">
        <v>53</v>
      </c>
      <c r="X2511" t="s">
        <v>67</v>
      </c>
      <c r="Y2511" t="s">
        <v>53</v>
      </c>
      <c r="Z2511" t="s">
        <v>53</v>
      </c>
      <c r="AA2511" t="s">
        <v>53</v>
      </c>
      <c r="AB2511" t="s">
        <v>53</v>
      </c>
      <c r="AC2511" t="s">
        <v>8629</v>
      </c>
      <c r="AD2511" t="s">
        <v>135</v>
      </c>
      <c r="AE2511" t="s">
        <v>7065</v>
      </c>
      <c r="AF2511" t="s">
        <v>53</v>
      </c>
      <c r="AG2511" t="s">
        <v>8644</v>
      </c>
      <c r="AH2511" t="s">
        <v>321</v>
      </c>
      <c r="AI2511" t="s">
        <v>7986</v>
      </c>
      <c r="AJ2511" t="s">
        <v>7035</v>
      </c>
      <c r="AK2511" t="s">
        <v>64</v>
      </c>
      <c r="AL2511" t="s">
        <v>206</v>
      </c>
      <c r="AM2511" t="s">
        <v>8427</v>
      </c>
      <c r="AN2511" t="s">
        <v>65</v>
      </c>
      <c r="AO2511">
        <v>2499</v>
      </c>
      <c r="AP2511" t="s">
        <v>8646</v>
      </c>
      <c r="AQ2511" t="s">
        <v>70</v>
      </c>
      <c r="AR2511" t="s">
        <v>153</v>
      </c>
      <c r="AS2511" t="s">
        <v>72</v>
      </c>
      <c r="AT2511" t="s">
        <v>53</v>
      </c>
      <c r="AU2511" t="s">
        <v>53</v>
      </c>
      <c r="AV2511" t="s">
        <v>53</v>
      </c>
      <c r="AW2511" t="s">
        <v>53</v>
      </c>
      <c r="AX2511" t="s">
        <v>321</v>
      </c>
      <c r="AY2511" t="s">
        <v>53</v>
      </c>
      <c r="AZ2511" t="s">
        <v>883</v>
      </c>
      <c r="BA2511" t="s">
        <v>93</v>
      </c>
      <c r="BB2511" t="s">
        <v>225</v>
      </c>
      <c r="BC2511" t="s">
        <v>53</v>
      </c>
      <c r="BD2511" t="s">
        <v>53</v>
      </c>
      <c r="BE2511" t="s">
        <v>53</v>
      </c>
      <c r="BF2511" t="s">
        <v>8629</v>
      </c>
      <c r="BG2511" t="s">
        <v>132</v>
      </c>
      <c r="BH2511" t="s">
        <v>53</v>
      </c>
      <c r="BI2511" t="s">
        <v>53</v>
      </c>
    </row>
    <row r="2512" spans="1:61" x14ac:dyDescent="0.25">
      <c r="A2512" t="s">
        <v>53</v>
      </c>
      <c r="B2512" t="s">
        <v>54</v>
      </c>
      <c r="C2512" t="s">
        <v>309</v>
      </c>
      <c r="D2512" t="s">
        <v>54</v>
      </c>
      <c r="E2512" t="s">
        <v>56</v>
      </c>
      <c r="F2512" t="s">
        <v>54</v>
      </c>
      <c r="G2512" t="s">
        <v>54</v>
      </c>
      <c r="H2512">
        <v>1727</v>
      </c>
      <c r="I2512" t="s">
        <v>57</v>
      </c>
      <c r="J2512" t="s">
        <v>58</v>
      </c>
      <c r="K2512" t="s">
        <v>104</v>
      </c>
      <c r="L2512" t="s">
        <v>53</v>
      </c>
      <c r="M2512" t="s">
        <v>61</v>
      </c>
      <c r="N2512" t="s">
        <v>7065</v>
      </c>
      <c r="O2512" t="s">
        <v>8644</v>
      </c>
      <c r="P2512" t="s">
        <v>64</v>
      </c>
      <c r="Q2512">
        <v>1673</v>
      </c>
      <c r="R2512" t="s">
        <v>8645</v>
      </c>
      <c r="S2512" t="s">
        <v>53</v>
      </c>
      <c r="T2512" t="s">
        <v>53</v>
      </c>
      <c r="U2512" t="s">
        <v>53</v>
      </c>
      <c r="V2512" t="s">
        <v>61</v>
      </c>
      <c r="W2512" t="s">
        <v>53</v>
      </c>
      <c r="X2512" t="s">
        <v>67</v>
      </c>
      <c r="Y2512" t="s">
        <v>53</v>
      </c>
      <c r="Z2512" t="s">
        <v>53</v>
      </c>
      <c r="AA2512" t="s">
        <v>53</v>
      </c>
      <c r="AB2512" t="s">
        <v>53</v>
      </c>
      <c r="AC2512" t="s">
        <v>53</v>
      </c>
      <c r="AD2512" t="s">
        <v>53</v>
      </c>
      <c r="AE2512" t="s">
        <v>7065</v>
      </c>
      <c r="AF2512" t="s">
        <v>53</v>
      </c>
      <c r="AG2512" t="s">
        <v>8644</v>
      </c>
      <c r="AH2512" t="s">
        <v>321</v>
      </c>
      <c r="AI2512" t="s">
        <v>7986</v>
      </c>
      <c r="AJ2512" t="s">
        <v>7035</v>
      </c>
      <c r="AK2512" t="s">
        <v>64</v>
      </c>
      <c r="AL2512" t="s">
        <v>53</v>
      </c>
      <c r="AM2512" t="s">
        <v>8427</v>
      </c>
      <c r="AN2512" t="s">
        <v>53</v>
      </c>
      <c r="AO2512">
        <v>2500</v>
      </c>
      <c r="AP2512" t="s">
        <v>8647</v>
      </c>
      <c r="AQ2512" t="s">
        <v>70</v>
      </c>
      <c r="AR2512" t="s">
        <v>262</v>
      </c>
      <c r="AS2512" t="s">
        <v>53</v>
      </c>
      <c r="AT2512" t="s">
        <v>53</v>
      </c>
      <c r="AU2512" t="s">
        <v>53</v>
      </c>
      <c r="AV2512" t="s">
        <v>53</v>
      </c>
      <c r="AW2512" t="s">
        <v>53</v>
      </c>
      <c r="AX2512" t="s">
        <v>321</v>
      </c>
      <c r="AY2512" t="s">
        <v>53</v>
      </c>
      <c r="AZ2512" t="s">
        <v>883</v>
      </c>
      <c r="BA2512" t="s">
        <v>146</v>
      </c>
      <c r="BB2512" t="s">
        <v>53</v>
      </c>
      <c r="BC2512" t="s">
        <v>53</v>
      </c>
      <c r="BD2512" t="s">
        <v>53</v>
      </c>
      <c r="BE2512" t="s">
        <v>53</v>
      </c>
      <c r="BF2512" t="s">
        <v>53</v>
      </c>
      <c r="BG2512" t="s">
        <v>53</v>
      </c>
      <c r="BH2512" t="s">
        <v>53</v>
      </c>
      <c r="BI2512" t="s">
        <v>53</v>
      </c>
    </row>
    <row r="2513" spans="1:61" x14ac:dyDescent="0.25">
      <c r="A2513" t="s">
        <v>53</v>
      </c>
      <c r="B2513" t="s">
        <v>54</v>
      </c>
      <c r="C2513" t="s">
        <v>309</v>
      </c>
      <c r="D2513" t="s">
        <v>54</v>
      </c>
      <c r="E2513" t="s">
        <v>56</v>
      </c>
      <c r="F2513" t="s">
        <v>54</v>
      </c>
      <c r="G2513" t="s">
        <v>54</v>
      </c>
      <c r="H2513">
        <v>1727</v>
      </c>
      <c r="I2513" t="s">
        <v>57</v>
      </c>
      <c r="J2513" t="s">
        <v>58</v>
      </c>
      <c r="K2513" t="s">
        <v>104</v>
      </c>
      <c r="L2513" t="s">
        <v>53</v>
      </c>
      <c r="M2513" t="s">
        <v>61</v>
      </c>
      <c r="N2513" t="s">
        <v>7065</v>
      </c>
      <c r="O2513" t="s">
        <v>8644</v>
      </c>
      <c r="P2513" t="s">
        <v>64</v>
      </c>
      <c r="Q2513">
        <v>1673</v>
      </c>
      <c r="R2513" t="s">
        <v>8645</v>
      </c>
      <c r="S2513" t="s">
        <v>53</v>
      </c>
      <c r="T2513" t="s">
        <v>53</v>
      </c>
      <c r="U2513" t="s">
        <v>53</v>
      </c>
      <c r="V2513" t="s">
        <v>61</v>
      </c>
      <c r="W2513" t="s">
        <v>53</v>
      </c>
      <c r="X2513" t="s">
        <v>67</v>
      </c>
      <c r="Y2513" t="s">
        <v>53</v>
      </c>
      <c r="Z2513" t="s">
        <v>53</v>
      </c>
      <c r="AA2513" t="s">
        <v>53</v>
      </c>
      <c r="AB2513" t="s">
        <v>53</v>
      </c>
      <c r="AC2513" t="s">
        <v>3335</v>
      </c>
      <c r="AD2513" t="s">
        <v>1093</v>
      </c>
      <c r="AE2513" t="s">
        <v>7835</v>
      </c>
      <c r="AF2513" t="s">
        <v>7352</v>
      </c>
      <c r="AG2513" t="s">
        <v>8293</v>
      </c>
      <c r="AH2513" t="s">
        <v>61</v>
      </c>
      <c r="AI2513" t="s">
        <v>7065</v>
      </c>
      <c r="AJ2513" t="s">
        <v>8644</v>
      </c>
      <c r="AK2513" t="s">
        <v>64</v>
      </c>
      <c r="AL2513" t="s">
        <v>684</v>
      </c>
      <c r="AM2513" t="s">
        <v>8427</v>
      </c>
      <c r="AN2513" t="s">
        <v>65</v>
      </c>
      <c r="AO2513">
        <v>2744</v>
      </c>
      <c r="AP2513" t="s">
        <v>8648</v>
      </c>
      <c r="AQ2513" t="s">
        <v>70</v>
      </c>
      <c r="AR2513" t="s">
        <v>219</v>
      </c>
      <c r="AS2513" t="s">
        <v>72</v>
      </c>
      <c r="AT2513" t="s">
        <v>53</v>
      </c>
      <c r="AU2513" t="s">
        <v>53</v>
      </c>
      <c r="AV2513" t="s">
        <v>53</v>
      </c>
      <c r="AW2513" t="s">
        <v>53</v>
      </c>
      <c r="AX2513" t="s">
        <v>61</v>
      </c>
      <c r="AY2513" t="s">
        <v>53</v>
      </c>
      <c r="AZ2513" t="s">
        <v>67</v>
      </c>
      <c r="BA2513" t="s">
        <v>74</v>
      </c>
      <c r="BB2513" t="s">
        <v>53</v>
      </c>
      <c r="BC2513" t="s">
        <v>53</v>
      </c>
      <c r="BD2513" t="s">
        <v>53</v>
      </c>
      <c r="BE2513" t="s">
        <v>53</v>
      </c>
      <c r="BF2513" t="s">
        <v>3335</v>
      </c>
      <c r="BG2513" t="s">
        <v>166</v>
      </c>
      <c r="BH2513" t="s">
        <v>53</v>
      </c>
      <c r="BI2513" t="s">
        <v>53</v>
      </c>
    </row>
    <row r="2514" spans="1:61" x14ac:dyDescent="0.25">
      <c r="A2514" t="s">
        <v>53</v>
      </c>
      <c r="B2514" t="s">
        <v>54</v>
      </c>
      <c r="C2514" t="s">
        <v>309</v>
      </c>
      <c r="D2514" t="s">
        <v>54</v>
      </c>
      <c r="E2514" t="s">
        <v>56</v>
      </c>
      <c r="F2514" t="s">
        <v>54</v>
      </c>
      <c r="G2514" t="s">
        <v>54</v>
      </c>
      <c r="H2514">
        <v>1727</v>
      </c>
      <c r="I2514" t="s">
        <v>57</v>
      </c>
      <c r="J2514" t="s">
        <v>58</v>
      </c>
      <c r="K2514" t="s">
        <v>104</v>
      </c>
      <c r="L2514" t="s">
        <v>53</v>
      </c>
      <c r="M2514" t="s">
        <v>61</v>
      </c>
      <c r="N2514" t="s">
        <v>7065</v>
      </c>
      <c r="O2514" t="s">
        <v>8644</v>
      </c>
      <c r="P2514" t="s">
        <v>64</v>
      </c>
      <c r="Q2514">
        <v>1673</v>
      </c>
      <c r="R2514" t="s">
        <v>8645</v>
      </c>
      <c r="S2514" t="s">
        <v>53</v>
      </c>
      <c r="T2514" t="s">
        <v>53</v>
      </c>
      <c r="U2514" t="s">
        <v>53</v>
      </c>
      <c r="V2514" t="s">
        <v>61</v>
      </c>
      <c r="W2514" t="s">
        <v>53</v>
      </c>
      <c r="X2514" t="s">
        <v>67</v>
      </c>
      <c r="Y2514" t="s">
        <v>53</v>
      </c>
      <c r="Z2514" t="s">
        <v>53</v>
      </c>
      <c r="AA2514" t="s">
        <v>53</v>
      </c>
      <c r="AB2514" t="s">
        <v>53</v>
      </c>
      <c r="AC2514" t="s">
        <v>3892</v>
      </c>
      <c r="AD2514" t="s">
        <v>3236</v>
      </c>
      <c r="AE2514" t="s">
        <v>5501</v>
      </c>
      <c r="AF2514" t="s">
        <v>53</v>
      </c>
      <c r="AG2514" t="s">
        <v>8649</v>
      </c>
      <c r="AH2514" t="s">
        <v>61</v>
      </c>
      <c r="AI2514" t="s">
        <v>7065</v>
      </c>
      <c r="AJ2514" t="s">
        <v>8644</v>
      </c>
      <c r="AK2514" t="s">
        <v>64</v>
      </c>
      <c r="AL2514" t="s">
        <v>150</v>
      </c>
      <c r="AM2514" t="s">
        <v>8427</v>
      </c>
      <c r="AN2514" t="s">
        <v>112</v>
      </c>
      <c r="AO2514">
        <v>3086</v>
      </c>
      <c r="AP2514" t="s">
        <v>8650</v>
      </c>
      <c r="AQ2514" t="s">
        <v>70</v>
      </c>
      <c r="AR2514" t="s">
        <v>611</v>
      </c>
      <c r="AS2514" t="s">
        <v>72</v>
      </c>
      <c r="AT2514" t="s">
        <v>53</v>
      </c>
      <c r="AU2514" t="s">
        <v>53</v>
      </c>
      <c r="AV2514" t="s">
        <v>53</v>
      </c>
      <c r="AW2514" t="s">
        <v>53</v>
      </c>
      <c r="AX2514" t="s">
        <v>61</v>
      </c>
      <c r="AY2514" t="s">
        <v>53</v>
      </c>
      <c r="AZ2514" t="s">
        <v>67</v>
      </c>
      <c r="BA2514" t="s">
        <v>74</v>
      </c>
      <c r="BB2514" t="s">
        <v>101</v>
      </c>
      <c r="BC2514" t="s">
        <v>53</v>
      </c>
      <c r="BD2514" t="s">
        <v>53</v>
      </c>
      <c r="BE2514" t="s">
        <v>53</v>
      </c>
      <c r="BF2514" t="s">
        <v>8651</v>
      </c>
      <c r="BG2514" t="s">
        <v>166</v>
      </c>
      <c r="BH2514" t="s">
        <v>53</v>
      </c>
      <c r="BI2514" t="s">
        <v>53</v>
      </c>
    </row>
    <row r="2515" spans="1:61" x14ac:dyDescent="0.25">
      <c r="A2515" t="s">
        <v>53</v>
      </c>
      <c r="B2515" t="s">
        <v>54</v>
      </c>
      <c r="C2515" t="s">
        <v>53</v>
      </c>
      <c r="D2515" t="s">
        <v>54</v>
      </c>
      <c r="E2515" t="s">
        <v>56</v>
      </c>
      <c r="F2515" t="s">
        <v>54</v>
      </c>
      <c r="G2515" t="s">
        <v>54</v>
      </c>
      <c r="H2515">
        <v>1728</v>
      </c>
      <c r="I2515" t="s">
        <v>1464</v>
      </c>
      <c r="J2515" t="s">
        <v>53</v>
      </c>
      <c r="K2515" t="s">
        <v>53</v>
      </c>
      <c r="L2515" t="s">
        <v>53</v>
      </c>
      <c r="M2515" t="s">
        <v>131</v>
      </c>
      <c r="N2515" t="s">
        <v>53</v>
      </c>
      <c r="O2515" t="s">
        <v>8644</v>
      </c>
      <c r="P2515" t="s">
        <v>53</v>
      </c>
      <c r="Q2515">
        <v>1674</v>
      </c>
      <c r="R2515" t="s">
        <v>8652</v>
      </c>
      <c r="S2515" t="s">
        <v>53</v>
      </c>
      <c r="T2515" t="s">
        <v>53</v>
      </c>
      <c r="U2515" t="s">
        <v>53</v>
      </c>
      <c r="V2515" t="s">
        <v>131</v>
      </c>
      <c r="W2515" t="s">
        <v>53</v>
      </c>
      <c r="X2515" t="s">
        <v>557</v>
      </c>
      <c r="Y2515" t="s">
        <v>53</v>
      </c>
      <c r="Z2515" t="s">
        <v>53</v>
      </c>
      <c r="AA2515" t="s">
        <v>53</v>
      </c>
      <c r="AB2515" t="s">
        <v>53</v>
      </c>
      <c r="AC2515" t="s">
        <v>8653</v>
      </c>
      <c r="AD2515" t="s">
        <v>3274</v>
      </c>
      <c r="AE2515" t="s">
        <v>7065</v>
      </c>
      <c r="AF2515" t="s">
        <v>53</v>
      </c>
      <c r="AG2515" t="s">
        <v>8644</v>
      </c>
      <c r="AH2515" t="s">
        <v>131</v>
      </c>
      <c r="AI2515" t="s">
        <v>53</v>
      </c>
      <c r="AJ2515" t="s">
        <v>8644</v>
      </c>
      <c r="AK2515" t="s">
        <v>53</v>
      </c>
      <c r="AL2515" t="s">
        <v>150</v>
      </c>
      <c r="AM2515" t="s">
        <v>8433</v>
      </c>
      <c r="AN2515" t="s">
        <v>398</v>
      </c>
      <c r="AO2515">
        <v>2501</v>
      </c>
      <c r="AP2515" t="s">
        <v>8654</v>
      </c>
      <c r="AQ2515" t="s">
        <v>6725</v>
      </c>
      <c r="AR2515" t="s">
        <v>153</v>
      </c>
      <c r="AS2515" t="s">
        <v>274</v>
      </c>
      <c r="AT2515" t="s">
        <v>53</v>
      </c>
      <c r="AU2515" t="s">
        <v>53</v>
      </c>
      <c r="AV2515" t="s">
        <v>53</v>
      </c>
      <c r="AW2515" t="s">
        <v>53</v>
      </c>
      <c r="AX2515" t="s">
        <v>131</v>
      </c>
      <c r="AY2515" t="s">
        <v>53</v>
      </c>
      <c r="AZ2515" t="s">
        <v>557</v>
      </c>
      <c r="BA2515" t="s">
        <v>93</v>
      </c>
      <c r="BB2515" t="s">
        <v>101</v>
      </c>
      <c r="BC2515" t="s">
        <v>53</v>
      </c>
      <c r="BD2515" t="s">
        <v>53</v>
      </c>
      <c r="BE2515" t="s">
        <v>53</v>
      </c>
      <c r="BF2515" t="s">
        <v>8655</v>
      </c>
      <c r="BG2515" t="s">
        <v>1384</v>
      </c>
      <c r="BH2515" t="s">
        <v>53</v>
      </c>
      <c r="BI2515" t="s">
        <v>53</v>
      </c>
    </row>
    <row r="2516" spans="1:61" x14ac:dyDescent="0.25">
      <c r="A2516" t="s">
        <v>53</v>
      </c>
      <c r="B2516" t="s">
        <v>54</v>
      </c>
      <c r="C2516" t="s">
        <v>53</v>
      </c>
      <c r="D2516" t="s">
        <v>54</v>
      </c>
      <c r="E2516" t="s">
        <v>56</v>
      </c>
      <c r="F2516" t="s">
        <v>54</v>
      </c>
      <c r="G2516" t="s">
        <v>54</v>
      </c>
      <c r="H2516">
        <v>1728</v>
      </c>
      <c r="I2516" t="s">
        <v>1464</v>
      </c>
      <c r="J2516" t="s">
        <v>53</v>
      </c>
      <c r="K2516" t="s">
        <v>53</v>
      </c>
      <c r="L2516" t="s">
        <v>53</v>
      </c>
      <c r="M2516" t="s">
        <v>131</v>
      </c>
      <c r="N2516" t="s">
        <v>53</v>
      </c>
      <c r="O2516" t="s">
        <v>8644</v>
      </c>
      <c r="P2516" t="s">
        <v>53</v>
      </c>
      <c r="Q2516">
        <v>1674</v>
      </c>
      <c r="R2516" t="s">
        <v>8652</v>
      </c>
      <c r="S2516" t="s">
        <v>53</v>
      </c>
      <c r="T2516" t="s">
        <v>53</v>
      </c>
      <c r="U2516" t="s">
        <v>53</v>
      </c>
      <c r="V2516" t="s">
        <v>131</v>
      </c>
      <c r="W2516" t="s">
        <v>53</v>
      </c>
      <c r="X2516" t="s">
        <v>557</v>
      </c>
      <c r="Y2516" t="s">
        <v>53</v>
      </c>
      <c r="Z2516" t="s">
        <v>53</v>
      </c>
      <c r="AA2516" t="s">
        <v>53</v>
      </c>
      <c r="AB2516" t="s">
        <v>53</v>
      </c>
      <c r="AC2516" t="s">
        <v>8522</v>
      </c>
      <c r="AD2516" t="s">
        <v>291</v>
      </c>
      <c r="AE2516" t="s">
        <v>7065</v>
      </c>
      <c r="AF2516" t="s">
        <v>53</v>
      </c>
      <c r="AG2516" t="s">
        <v>8644</v>
      </c>
      <c r="AH2516" t="s">
        <v>131</v>
      </c>
      <c r="AI2516" t="s">
        <v>53</v>
      </c>
      <c r="AJ2516" t="s">
        <v>8644</v>
      </c>
      <c r="AK2516" t="s">
        <v>53</v>
      </c>
      <c r="AL2516" t="s">
        <v>150</v>
      </c>
      <c r="AM2516" t="s">
        <v>8433</v>
      </c>
      <c r="AN2516" t="s">
        <v>398</v>
      </c>
      <c r="AO2516">
        <v>2502</v>
      </c>
      <c r="AP2516" t="s">
        <v>8656</v>
      </c>
      <c r="AQ2516" t="s">
        <v>6725</v>
      </c>
      <c r="AR2516" t="s">
        <v>153</v>
      </c>
      <c r="AS2516" t="s">
        <v>53</v>
      </c>
      <c r="AT2516" t="s">
        <v>53</v>
      </c>
      <c r="AU2516" t="s">
        <v>53</v>
      </c>
      <c r="AV2516" t="s">
        <v>53</v>
      </c>
      <c r="AW2516" t="s">
        <v>53</v>
      </c>
      <c r="AX2516" t="s">
        <v>131</v>
      </c>
      <c r="AY2516" t="s">
        <v>53</v>
      </c>
      <c r="AZ2516" t="s">
        <v>557</v>
      </c>
      <c r="BA2516" t="s">
        <v>74</v>
      </c>
      <c r="BB2516" t="s">
        <v>101</v>
      </c>
      <c r="BC2516" t="s">
        <v>53</v>
      </c>
      <c r="BD2516" t="s">
        <v>53</v>
      </c>
      <c r="BE2516" t="s">
        <v>53</v>
      </c>
      <c r="BF2516" t="s">
        <v>8657</v>
      </c>
      <c r="BG2516" t="s">
        <v>322</v>
      </c>
      <c r="BH2516" t="s">
        <v>53</v>
      </c>
      <c r="BI2516" t="s">
        <v>53</v>
      </c>
    </row>
    <row r="2517" spans="1:61" x14ac:dyDescent="0.25">
      <c r="A2517" t="s">
        <v>53</v>
      </c>
      <c r="B2517" t="s">
        <v>54</v>
      </c>
      <c r="C2517" t="s">
        <v>53</v>
      </c>
      <c r="D2517" t="s">
        <v>54</v>
      </c>
      <c r="E2517" t="s">
        <v>56</v>
      </c>
      <c r="F2517" t="s">
        <v>54</v>
      </c>
      <c r="G2517" t="s">
        <v>54</v>
      </c>
      <c r="H2517">
        <v>1728</v>
      </c>
      <c r="I2517" t="s">
        <v>1464</v>
      </c>
      <c r="J2517" t="s">
        <v>53</v>
      </c>
      <c r="K2517" t="s">
        <v>53</v>
      </c>
      <c r="L2517" t="s">
        <v>53</v>
      </c>
      <c r="M2517" t="s">
        <v>131</v>
      </c>
      <c r="N2517" t="s">
        <v>53</v>
      </c>
      <c r="O2517" t="s">
        <v>8644</v>
      </c>
      <c r="P2517" t="s">
        <v>53</v>
      </c>
      <c r="Q2517">
        <v>1674</v>
      </c>
      <c r="R2517" t="s">
        <v>8652</v>
      </c>
      <c r="S2517" t="s">
        <v>53</v>
      </c>
      <c r="T2517" t="s">
        <v>53</v>
      </c>
      <c r="U2517" t="s">
        <v>53</v>
      </c>
      <c r="V2517" t="s">
        <v>131</v>
      </c>
      <c r="W2517" t="s">
        <v>53</v>
      </c>
      <c r="X2517" t="s">
        <v>557</v>
      </c>
      <c r="Y2517" t="s">
        <v>53</v>
      </c>
      <c r="Z2517" t="s">
        <v>53</v>
      </c>
      <c r="AA2517" t="s">
        <v>53</v>
      </c>
      <c r="AB2517" t="s">
        <v>53</v>
      </c>
      <c r="AC2517" t="s">
        <v>3991</v>
      </c>
      <c r="AD2517" t="s">
        <v>8658</v>
      </c>
      <c r="AE2517" t="s">
        <v>8659</v>
      </c>
      <c r="AF2517" t="s">
        <v>53</v>
      </c>
      <c r="AG2517" t="s">
        <v>8659</v>
      </c>
      <c r="AH2517" t="s">
        <v>131</v>
      </c>
      <c r="AI2517" t="s">
        <v>53</v>
      </c>
      <c r="AJ2517" t="s">
        <v>8644</v>
      </c>
      <c r="AK2517" t="s">
        <v>53</v>
      </c>
      <c r="AL2517" t="s">
        <v>150</v>
      </c>
      <c r="AM2517" t="s">
        <v>8433</v>
      </c>
      <c r="AN2517" t="s">
        <v>463</v>
      </c>
      <c r="AO2517">
        <v>2587</v>
      </c>
      <c r="AP2517" t="s">
        <v>8660</v>
      </c>
      <c r="AQ2517" t="s">
        <v>70</v>
      </c>
      <c r="AR2517" t="s">
        <v>502</v>
      </c>
      <c r="AS2517" t="s">
        <v>274</v>
      </c>
      <c r="AT2517" t="s">
        <v>53</v>
      </c>
      <c r="AU2517" t="s">
        <v>53</v>
      </c>
      <c r="AV2517" t="s">
        <v>53</v>
      </c>
      <c r="AW2517" t="s">
        <v>53</v>
      </c>
      <c r="AX2517" t="s">
        <v>131</v>
      </c>
      <c r="AY2517" t="s">
        <v>53</v>
      </c>
      <c r="AZ2517" t="s">
        <v>557</v>
      </c>
      <c r="BA2517" t="s">
        <v>74</v>
      </c>
      <c r="BB2517" t="s">
        <v>53</v>
      </c>
      <c r="BC2517" t="s">
        <v>53</v>
      </c>
      <c r="BD2517" t="s">
        <v>53</v>
      </c>
      <c r="BE2517" t="s">
        <v>53</v>
      </c>
      <c r="BF2517" t="s">
        <v>8661</v>
      </c>
      <c r="BG2517" t="s">
        <v>121</v>
      </c>
      <c r="BH2517" t="s">
        <v>53</v>
      </c>
      <c r="BI2517" t="s">
        <v>53</v>
      </c>
    </row>
    <row r="2518" spans="1:61" x14ac:dyDescent="0.25">
      <c r="A2518" t="s">
        <v>53</v>
      </c>
      <c r="B2518" t="s">
        <v>54</v>
      </c>
      <c r="C2518" t="s">
        <v>53</v>
      </c>
      <c r="D2518" t="s">
        <v>54</v>
      </c>
      <c r="E2518" t="s">
        <v>56</v>
      </c>
      <c r="F2518" t="s">
        <v>54</v>
      </c>
      <c r="G2518" t="s">
        <v>54</v>
      </c>
      <c r="H2518">
        <v>1728</v>
      </c>
      <c r="I2518" t="s">
        <v>1464</v>
      </c>
      <c r="J2518" t="s">
        <v>53</v>
      </c>
      <c r="K2518" t="s">
        <v>53</v>
      </c>
      <c r="L2518" t="s">
        <v>53</v>
      </c>
      <c r="M2518" t="s">
        <v>131</v>
      </c>
      <c r="N2518" t="s">
        <v>53</v>
      </c>
      <c r="O2518" t="s">
        <v>8644</v>
      </c>
      <c r="P2518" t="s">
        <v>53</v>
      </c>
      <c r="Q2518">
        <v>1674</v>
      </c>
      <c r="R2518" t="s">
        <v>8652</v>
      </c>
      <c r="S2518" t="s">
        <v>53</v>
      </c>
      <c r="T2518" t="s">
        <v>53</v>
      </c>
      <c r="U2518" t="s">
        <v>53</v>
      </c>
      <c r="V2518" t="s">
        <v>131</v>
      </c>
      <c r="W2518" t="s">
        <v>53</v>
      </c>
      <c r="X2518" t="s">
        <v>557</v>
      </c>
      <c r="Y2518" t="s">
        <v>53</v>
      </c>
      <c r="Z2518" t="s">
        <v>53</v>
      </c>
      <c r="AA2518" t="s">
        <v>53</v>
      </c>
      <c r="AB2518" t="s">
        <v>53</v>
      </c>
      <c r="AC2518" t="s">
        <v>3941</v>
      </c>
      <c r="AD2518" t="s">
        <v>2378</v>
      </c>
      <c r="AE2518" t="s">
        <v>8662</v>
      </c>
      <c r="AF2518" t="s">
        <v>53</v>
      </c>
      <c r="AG2518" t="s">
        <v>8663</v>
      </c>
      <c r="AH2518" t="s">
        <v>131</v>
      </c>
      <c r="AI2518" t="s">
        <v>53</v>
      </c>
      <c r="AJ2518" t="s">
        <v>8644</v>
      </c>
      <c r="AK2518" t="s">
        <v>53</v>
      </c>
      <c r="AL2518" t="s">
        <v>150</v>
      </c>
      <c r="AM2518" t="s">
        <v>8433</v>
      </c>
      <c r="AN2518" t="s">
        <v>398</v>
      </c>
      <c r="AO2518">
        <v>2709</v>
      </c>
      <c r="AP2518" t="s">
        <v>8664</v>
      </c>
      <c r="AQ2518" t="s">
        <v>6725</v>
      </c>
      <c r="AR2518" t="s">
        <v>153</v>
      </c>
      <c r="AS2518" t="s">
        <v>274</v>
      </c>
      <c r="AT2518" t="s">
        <v>53</v>
      </c>
      <c r="AU2518" t="s">
        <v>53</v>
      </c>
      <c r="AV2518" t="s">
        <v>53</v>
      </c>
      <c r="AW2518" t="s">
        <v>53</v>
      </c>
      <c r="AX2518" t="s">
        <v>131</v>
      </c>
      <c r="AY2518" t="s">
        <v>53</v>
      </c>
      <c r="AZ2518" t="s">
        <v>557</v>
      </c>
      <c r="BA2518" t="s">
        <v>74</v>
      </c>
      <c r="BB2518" t="s">
        <v>101</v>
      </c>
      <c r="BC2518" t="s">
        <v>53</v>
      </c>
      <c r="BD2518" t="s">
        <v>53</v>
      </c>
      <c r="BE2518" t="s">
        <v>53</v>
      </c>
      <c r="BF2518" t="s">
        <v>5172</v>
      </c>
      <c r="BG2518" t="s">
        <v>353</v>
      </c>
      <c r="BH2518" t="s">
        <v>53</v>
      </c>
      <c r="BI2518" t="s">
        <v>53</v>
      </c>
    </row>
    <row r="2519" spans="1:61" x14ac:dyDescent="0.25">
      <c r="A2519" t="s">
        <v>53</v>
      </c>
      <c r="B2519" t="s">
        <v>54</v>
      </c>
      <c r="C2519" t="s">
        <v>53</v>
      </c>
      <c r="D2519" t="s">
        <v>54</v>
      </c>
      <c r="E2519" t="s">
        <v>53</v>
      </c>
      <c r="F2519" t="s">
        <v>54</v>
      </c>
      <c r="G2519" t="s">
        <v>54</v>
      </c>
      <c r="H2519">
        <v>1729</v>
      </c>
      <c r="I2519" t="s">
        <v>1464</v>
      </c>
      <c r="J2519" t="s">
        <v>53</v>
      </c>
      <c r="K2519" t="s">
        <v>53</v>
      </c>
      <c r="L2519" t="s">
        <v>53</v>
      </c>
      <c r="M2519" t="s">
        <v>111</v>
      </c>
      <c r="N2519" t="s">
        <v>53</v>
      </c>
      <c r="O2519" t="s">
        <v>8644</v>
      </c>
      <c r="P2519" t="s">
        <v>53</v>
      </c>
      <c r="Q2519">
        <v>1675</v>
      </c>
      <c r="R2519" t="s">
        <v>8665</v>
      </c>
      <c r="S2519" t="s">
        <v>53</v>
      </c>
      <c r="T2519" t="s">
        <v>53</v>
      </c>
      <c r="U2519" t="s">
        <v>53</v>
      </c>
      <c r="V2519" t="s">
        <v>111</v>
      </c>
      <c r="W2519" t="s">
        <v>53</v>
      </c>
      <c r="X2519" t="s">
        <v>317</v>
      </c>
      <c r="Y2519" t="s">
        <v>53</v>
      </c>
      <c r="Z2519" t="s">
        <v>53</v>
      </c>
      <c r="AA2519" t="s">
        <v>53</v>
      </c>
      <c r="AB2519" t="s">
        <v>53</v>
      </c>
      <c r="AC2519" t="s">
        <v>8666</v>
      </c>
      <c r="AD2519" t="s">
        <v>1426</v>
      </c>
      <c r="AE2519" t="s">
        <v>7065</v>
      </c>
      <c r="AF2519" t="s">
        <v>53</v>
      </c>
      <c r="AG2519" t="s">
        <v>8644</v>
      </c>
      <c r="AH2519" t="s">
        <v>111</v>
      </c>
      <c r="AI2519" t="s">
        <v>53</v>
      </c>
      <c r="AJ2519" t="s">
        <v>8644</v>
      </c>
      <c r="AK2519" t="s">
        <v>53</v>
      </c>
      <c r="AL2519" t="s">
        <v>206</v>
      </c>
      <c r="AM2519" t="s">
        <v>8438</v>
      </c>
      <c r="AN2519" t="s">
        <v>185</v>
      </c>
      <c r="AO2519">
        <v>2503</v>
      </c>
      <c r="AP2519" t="s">
        <v>8667</v>
      </c>
      <c r="AQ2519" t="s">
        <v>5076</v>
      </c>
      <c r="AR2519" t="s">
        <v>153</v>
      </c>
      <c r="AS2519" t="s">
        <v>238</v>
      </c>
      <c r="AT2519" t="s">
        <v>53</v>
      </c>
      <c r="AU2519" t="s">
        <v>53</v>
      </c>
      <c r="AV2519" t="s">
        <v>53</v>
      </c>
      <c r="AW2519" t="s">
        <v>53</v>
      </c>
      <c r="AX2519" t="s">
        <v>111</v>
      </c>
      <c r="AY2519" t="s">
        <v>53</v>
      </c>
      <c r="AZ2519" t="s">
        <v>317</v>
      </c>
      <c r="BA2519" t="s">
        <v>1073</v>
      </c>
      <c r="BB2519" t="s">
        <v>53</v>
      </c>
      <c r="BC2519" t="s">
        <v>53</v>
      </c>
      <c r="BD2519" t="s">
        <v>53</v>
      </c>
      <c r="BE2519" t="s">
        <v>53</v>
      </c>
      <c r="BF2519" t="s">
        <v>6099</v>
      </c>
      <c r="BG2519" t="s">
        <v>185</v>
      </c>
      <c r="BH2519" t="s">
        <v>53</v>
      </c>
      <c r="BI2519" t="s">
        <v>53</v>
      </c>
    </row>
    <row r="2520" spans="1:61" x14ac:dyDescent="0.25">
      <c r="A2520" t="s">
        <v>53</v>
      </c>
      <c r="B2520" t="s">
        <v>54</v>
      </c>
      <c r="C2520" t="s">
        <v>55</v>
      </c>
      <c r="D2520" t="s">
        <v>54</v>
      </c>
      <c r="E2520" t="s">
        <v>56</v>
      </c>
      <c r="F2520" t="s">
        <v>54</v>
      </c>
      <c r="G2520" t="s">
        <v>54</v>
      </c>
      <c r="H2520">
        <v>1730</v>
      </c>
      <c r="I2520" t="s">
        <v>57</v>
      </c>
      <c r="J2520" t="s">
        <v>58</v>
      </c>
      <c r="K2520" t="s">
        <v>104</v>
      </c>
      <c r="L2520" t="s">
        <v>53</v>
      </c>
      <c r="M2520" t="s">
        <v>61</v>
      </c>
      <c r="N2520" t="s">
        <v>8644</v>
      </c>
      <c r="O2520" t="s">
        <v>8668</v>
      </c>
      <c r="P2520" t="s">
        <v>64</v>
      </c>
      <c r="Q2520">
        <v>1676</v>
      </c>
      <c r="R2520" t="s">
        <v>8669</v>
      </c>
      <c r="S2520" t="s">
        <v>53</v>
      </c>
      <c r="T2520" t="s">
        <v>53</v>
      </c>
      <c r="U2520" t="s">
        <v>53</v>
      </c>
      <c r="V2520" t="s">
        <v>61</v>
      </c>
      <c r="W2520" t="s">
        <v>53</v>
      </c>
      <c r="X2520" t="s">
        <v>172</v>
      </c>
      <c r="Y2520" t="s">
        <v>53</v>
      </c>
      <c r="Z2520" t="s">
        <v>53</v>
      </c>
      <c r="AA2520" t="s">
        <v>53</v>
      </c>
      <c r="AB2520" t="s">
        <v>53</v>
      </c>
      <c r="AC2520" t="s">
        <v>3582</v>
      </c>
      <c r="AD2520" t="s">
        <v>2388</v>
      </c>
      <c r="AE2520" t="s">
        <v>8644</v>
      </c>
      <c r="AF2520" t="s">
        <v>53</v>
      </c>
      <c r="AG2520" t="s">
        <v>8668</v>
      </c>
      <c r="AH2520" t="s">
        <v>61</v>
      </c>
      <c r="AI2520" t="s">
        <v>8644</v>
      </c>
      <c r="AJ2520" t="s">
        <v>8668</v>
      </c>
      <c r="AK2520" t="s">
        <v>64</v>
      </c>
      <c r="AL2520" t="s">
        <v>150</v>
      </c>
      <c r="AM2520" t="s">
        <v>8670</v>
      </c>
      <c r="AN2520" t="s">
        <v>398</v>
      </c>
      <c r="AO2520">
        <v>2504</v>
      </c>
      <c r="AP2520" t="s">
        <v>8671</v>
      </c>
      <c r="AQ2520" t="s">
        <v>70</v>
      </c>
      <c r="AR2520" t="s">
        <v>153</v>
      </c>
      <c r="AS2520" t="s">
        <v>72</v>
      </c>
      <c r="AT2520" t="s">
        <v>53</v>
      </c>
      <c r="AU2520" t="s">
        <v>53</v>
      </c>
      <c r="AV2520" t="s">
        <v>53</v>
      </c>
      <c r="AW2520" t="s">
        <v>53</v>
      </c>
      <c r="AX2520" t="s">
        <v>61</v>
      </c>
      <c r="AY2520" t="s">
        <v>53</v>
      </c>
      <c r="AZ2520" t="s">
        <v>172</v>
      </c>
      <c r="BA2520" t="s">
        <v>93</v>
      </c>
      <c r="BB2520" t="s">
        <v>101</v>
      </c>
      <c r="BC2520" t="s">
        <v>53</v>
      </c>
      <c r="BD2520" t="s">
        <v>53</v>
      </c>
      <c r="BE2520" t="s">
        <v>53</v>
      </c>
      <c r="BF2520" t="s">
        <v>8672</v>
      </c>
      <c r="BG2520" t="s">
        <v>132</v>
      </c>
      <c r="BH2520" t="s">
        <v>53</v>
      </c>
      <c r="BI2520" t="s">
        <v>53</v>
      </c>
    </row>
    <row r="2521" spans="1:61" x14ac:dyDescent="0.25">
      <c r="A2521" t="s">
        <v>53</v>
      </c>
      <c r="B2521" t="s">
        <v>54</v>
      </c>
      <c r="C2521" t="s">
        <v>55</v>
      </c>
      <c r="D2521" t="s">
        <v>54</v>
      </c>
      <c r="E2521" t="s">
        <v>56</v>
      </c>
      <c r="F2521" t="s">
        <v>54</v>
      </c>
      <c r="G2521" t="s">
        <v>54</v>
      </c>
      <c r="H2521">
        <v>1730</v>
      </c>
      <c r="I2521" t="s">
        <v>57</v>
      </c>
      <c r="J2521" t="s">
        <v>58</v>
      </c>
      <c r="K2521" t="s">
        <v>104</v>
      </c>
      <c r="L2521" t="s">
        <v>53</v>
      </c>
      <c r="M2521" t="s">
        <v>61</v>
      </c>
      <c r="N2521" t="s">
        <v>8644</v>
      </c>
      <c r="O2521" t="s">
        <v>8668</v>
      </c>
      <c r="P2521" t="s">
        <v>64</v>
      </c>
      <c r="Q2521">
        <v>1676</v>
      </c>
      <c r="R2521" t="s">
        <v>8669</v>
      </c>
      <c r="S2521" t="s">
        <v>53</v>
      </c>
      <c r="T2521" t="s">
        <v>53</v>
      </c>
      <c r="U2521" t="s">
        <v>53</v>
      </c>
      <c r="V2521" t="s">
        <v>61</v>
      </c>
      <c r="W2521" t="s">
        <v>53</v>
      </c>
      <c r="X2521" t="s">
        <v>172</v>
      </c>
      <c r="Y2521" t="s">
        <v>53</v>
      </c>
      <c r="Z2521" t="s">
        <v>53</v>
      </c>
      <c r="AA2521" t="s">
        <v>53</v>
      </c>
      <c r="AB2521" t="s">
        <v>53</v>
      </c>
      <c r="AC2521" t="s">
        <v>53</v>
      </c>
      <c r="AD2521" t="s">
        <v>53</v>
      </c>
      <c r="AE2521" t="s">
        <v>8644</v>
      </c>
      <c r="AF2521" t="s">
        <v>53</v>
      </c>
      <c r="AG2521" t="s">
        <v>8668</v>
      </c>
      <c r="AH2521" t="s">
        <v>61</v>
      </c>
      <c r="AI2521" t="s">
        <v>8644</v>
      </c>
      <c r="AJ2521" t="s">
        <v>8668</v>
      </c>
      <c r="AK2521" t="s">
        <v>64</v>
      </c>
      <c r="AL2521" t="s">
        <v>53</v>
      </c>
      <c r="AM2521" t="s">
        <v>8670</v>
      </c>
      <c r="AN2521" t="s">
        <v>53</v>
      </c>
      <c r="AO2521">
        <v>2505</v>
      </c>
      <c r="AP2521" t="s">
        <v>8673</v>
      </c>
      <c r="AQ2521" t="s">
        <v>70</v>
      </c>
      <c r="AR2521" t="s">
        <v>262</v>
      </c>
      <c r="AS2521" t="s">
        <v>53</v>
      </c>
      <c r="AT2521" t="s">
        <v>53</v>
      </c>
      <c r="AU2521" t="s">
        <v>53</v>
      </c>
      <c r="AV2521" t="s">
        <v>53</v>
      </c>
      <c r="AW2521" t="s">
        <v>53</v>
      </c>
      <c r="AX2521" t="s">
        <v>61</v>
      </c>
      <c r="AY2521" t="s">
        <v>53</v>
      </c>
      <c r="AZ2521" t="s">
        <v>172</v>
      </c>
      <c r="BA2521" t="s">
        <v>146</v>
      </c>
      <c r="BB2521" t="s">
        <v>53</v>
      </c>
      <c r="BC2521" t="s">
        <v>53</v>
      </c>
      <c r="BD2521" t="s">
        <v>53</v>
      </c>
      <c r="BE2521" t="s">
        <v>53</v>
      </c>
      <c r="BF2521" t="s">
        <v>53</v>
      </c>
      <c r="BG2521" t="s">
        <v>53</v>
      </c>
      <c r="BH2521" t="s">
        <v>53</v>
      </c>
      <c r="BI2521" t="s">
        <v>53</v>
      </c>
    </row>
    <row r="2522" spans="1:61" x14ac:dyDescent="0.25">
      <c r="A2522" t="s">
        <v>53</v>
      </c>
      <c r="B2522" t="s">
        <v>54</v>
      </c>
      <c r="C2522" t="s">
        <v>53</v>
      </c>
      <c r="D2522" t="s">
        <v>54</v>
      </c>
      <c r="E2522" t="s">
        <v>110</v>
      </c>
      <c r="F2522" t="s">
        <v>54</v>
      </c>
      <c r="G2522" t="s">
        <v>54</v>
      </c>
      <c r="H2522">
        <v>1731</v>
      </c>
      <c r="I2522" t="s">
        <v>1464</v>
      </c>
      <c r="J2522" t="s">
        <v>53</v>
      </c>
      <c r="K2522" t="s">
        <v>53</v>
      </c>
      <c r="L2522" t="s">
        <v>53</v>
      </c>
      <c r="M2522" t="s">
        <v>61</v>
      </c>
      <c r="N2522" t="s">
        <v>8478</v>
      </c>
      <c r="O2522" t="s">
        <v>8668</v>
      </c>
      <c r="P2522" t="s">
        <v>64</v>
      </c>
      <c r="Q2522">
        <v>1677</v>
      </c>
      <c r="R2522" t="s">
        <v>8674</v>
      </c>
      <c r="S2522" t="s">
        <v>61</v>
      </c>
      <c r="T2522" t="s">
        <v>53</v>
      </c>
      <c r="U2522" t="s">
        <v>67</v>
      </c>
      <c r="V2522" t="s">
        <v>61</v>
      </c>
      <c r="W2522" t="s">
        <v>53</v>
      </c>
      <c r="X2522" t="s">
        <v>127</v>
      </c>
      <c r="Y2522" t="s">
        <v>53</v>
      </c>
      <c r="Z2522" t="s">
        <v>53</v>
      </c>
      <c r="AA2522" t="s">
        <v>53</v>
      </c>
      <c r="AB2522" t="s">
        <v>53</v>
      </c>
      <c r="AC2522" t="s">
        <v>6120</v>
      </c>
      <c r="AD2522" t="s">
        <v>8675</v>
      </c>
      <c r="AE2522" t="s">
        <v>8644</v>
      </c>
      <c r="AF2522" t="s">
        <v>53</v>
      </c>
      <c r="AG2522" t="s">
        <v>8668</v>
      </c>
      <c r="AH2522" t="s">
        <v>61</v>
      </c>
      <c r="AI2522" t="s">
        <v>8478</v>
      </c>
      <c r="AJ2522" t="s">
        <v>8668</v>
      </c>
      <c r="AK2522" t="s">
        <v>64</v>
      </c>
      <c r="AL2522" t="s">
        <v>150</v>
      </c>
      <c r="AM2522" t="s">
        <v>8443</v>
      </c>
      <c r="AN2522" t="s">
        <v>203</v>
      </c>
      <c r="AO2522">
        <v>2506</v>
      </c>
      <c r="AP2522" t="s">
        <v>8676</v>
      </c>
      <c r="AQ2522" t="s">
        <v>2184</v>
      </c>
      <c r="AR2522" t="s">
        <v>153</v>
      </c>
      <c r="AS2522" t="s">
        <v>72</v>
      </c>
      <c r="AT2522" t="s">
        <v>53</v>
      </c>
      <c r="AU2522" t="s">
        <v>61</v>
      </c>
      <c r="AV2522" t="s">
        <v>53</v>
      </c>
      <c r="AW2522" t="s">
        <v>67</v>
      </c>
      <c r="AX2522" t="s">
        <v>61</v>
      </c>
      <c r="AY2522" t="s">
        <v>53</v>
      </c>
      <c r="AZ2522" t="s">
        <v>127</v>
      </c>
      <c r="BA2522" t="s">
        <v>93</v>
      </c>
      <c r="BB2522" t="s">
        <v>225</v>
      </c>
      <c r="BC2522" t="s">
        <v>53</v>
      </c>
      <c r="BD2522" t="s">
        <v>53</v>
      </c>
      <c r="BE2522" t="s">
        <v>53</v>
      </c>
      <c r="BF2522" t="s">
        <v>3984</v>
      </c>
      <c r="BG2522" t="s">
        <v>82</v>
      </c>
      <c r="BH2522" t="s">
        <v>53</v>
      </c>
      <c r="BI2522" t="s">
        <v>53</v>
      </c>
    </row>
    <row r="2523" spans="1:61" x14ac:dyDescent="0.25">
      <c r="A2523" t="s">
        <v>53</v>
      </c>
      <c r="B2523" t="s">
        <v>54</v>
      </c>
      <c r="C2523" t="s">
        <v>53</v>
      </c>
      <c r="D2523" t="s">
        <v>54</v>
      </c>
      <c r="E2523" t="s">
        <v>110</v>
      </c>
      <c r="F2523" t="s">
        <v>54</v>
      </c>
      <c r="G2523" t="s">
        <v>54</v>
      </c>
      <c r="H2523">
        <v>1731</v>
      </c>
      <c r="I2523" t="s">
        <v>1464</v>
      </c>
      <c r="J2523" t="s">
        <v>53</v>
      </c>
      <c r="K2523" t="s">
        <v>53</v>
      </c>
      <c r="L2523" t="s">
        <v>53</v>
      </c>
      <c r="M2523" t="s">
        <v>61</v>
      </c>
      <c r="N2523" t="s">
        <v>8478</v>
      </c>
      <c r="O2523" t="s">
        <v>8668</v>
      </c>
      <c r="P2523" t="s">
        <v>64</v>
      </c>
      <c r="Q2523">
        <v>1677</v>
      </c>
      <c r="R2523" t="s">
        <v>8674</v>
      </c>
      <c r="S2523" t="s">
        <v>61</v>
      </c>
      <c r="T2523" t="s">
        <v>53</v>
      </c>
      <c r="U2523" t="s">
        <v>67</v>
      </c>
      <c r="V2523" t="s">
        <v>61</v>
      </c>
      <c r="W2523" t="s">
        <v>53</v>
      </c>
      <c r="X2523" t="s">
        <v>127</v>
      </c>
      <c r="Y2523" t="s">
        <v>53</v>
      </c>
      <c r="Z2523" t="s">
        <v>53</v>
      </c>
      <c r="AA2523" t="s">
        <v>53</v>
      </c>
      <c r="AB2523" t="s">
        <v>53</v>
      </c>
      <c r="AC2523" t="s">
        <v>8365</v>
      </c>
      <c r="AD2523" t="s">
        <v>2457</v>
      </c>
      <c r="AE2523" t="s">
        <v>8644</v>
      </c>
      <c r="AF2523" t="s">
        <v>53</v>
      </c>
      <c r="AG2523" t="s">
        <v>8668</v>
      </c>
      <c r="AH2523" t="s">
        <v>61</v>
      </c>
      <c r="AI2523" t="s">
        <v>8478</v>
      </c>
      <c r="AJ2523" t="s">
        <v>8668</v>
      </c>
      <c r="AK2523" t="s">
        <v>64</v>
      </c>
      <c r="AL2523" t="s">
        <v>150</v>
      </c>
      <c r="AM2523" t="s">
        <v>8443</v>
      </c>
      <c r="AN2523" t="s">
        <v>398</v>
      </c>
      <c r="AO2523">
        <v>2507</v>
      </c>
      <c r="AP2523" t="s">
        <v>8677</v>
      </c>
      <c r="AQ2523" t="s">
        <v>2184</v>
      </c>
      <c r="AR2523" t="s">
        <v>153</v>
      </c>
      <c r="AS2523" t="s">
        <v>72</v>
      </c>
      <c r="AT2523" t="s">
        <v>53</v>
      </c>
      <c r="AU2523" t="s">
        <v>61</v>
      </c>
      <c r="AV2523" t="s">
        <v>53</v>
      </c>
      <c r="AW2523" t="s">
        <v>67</v>
      </c>
      <c r="AX2523" t="s">
        <v>61</v>
      </c>
      <c r="AY2523" t="s">
        <v>53</v>
      </c>
      <c r="AZ2523" t="s">
        <v>127</v>
      </c>
      <c r="BA2523" t="s">
        <v>74</v>
      </c>
      <c r="BB2523" t="s">
        <v>101</v>
      </c>
      <c r="BC2523" t="s">
        <v>53</v>
      </c>
      <c r="BD2523" t="s">
        <v>53</v>
      </c>
      <c r="BE2523" t="s">
        <v>53</v>
      </c>
      <c r="BF2523" t="s">
        <v>8678</v>
      </c>
      <c r="BG2523" t="s">
        <v>189</v>
      </c>
      <c r="BH2523" t="s">
        <v>53</v>
      </c>
      <c r="BI2523" t="s">
        <v>53</v>
      </c>
    </row>
    <row r="2524" spans="1:61" x14ac:dyDescent="0.25">
      <c r="A2524" t="s">
        <v>53</v>
      </c>
      <c r="B2524" t="s">
        <v>54</v>
      </c>
      <c r="C2524" t="s">
        <v>53</v>
      </c>
      <c r="D2524" t="s">
        <v>54</v>
      </c>
      <c r="E2524" t="s">
        <v>110</v>
      </c>
      <c r="F2524" t="s">
        <v>54</v>
      </c>
      <c r="G2524" t="s">
        <v>54</v>
      </c>
      <c r="H2524">
        <v>1731</v>
      </c>
      <c r="I2524" t="s">
        <v>1464</v>
      </c>
      <c r="J2524" t="s">
        <v>53</v>
      </c>
      <c r="K2524" t="s">
        <v>53</v>
      </c>
      <c r="L2524" t="s">
        <v>53</v>
      </c>
      <c r="M2524" t="s">
        <v>61</v>
      </c>
      <c r="N2524" t="s">
        <v>8478</v>
      </c>
      <c r="O2524" t="s">
        <v>8668</v>
      </c>
      <c r="P2524" t="s">
        <v>64</v>
      </c>
      <c r="Q2524">
        <v>1677</v>
      </c>
      <c r="R2524" t="s">
        <v>8674</v>
      </c>
      <c r="S2524" t="s">
        <v>61</v>
      </c>
      <c r="T2524" t="s">
        <v>53</v>
      </c>
      <c r="U2524" t="s">
        <v>67</v>
      </c>
      <c r="V2524" t="s">
        <v>61</v>
      </c>
      <c r="W2524" t="s">
        <v>53</v>
      </c>
      <c r="X2524" t="s">
        <v>127</v>
      </c>
      <c r="Y2524" t="s">
        <v>53</v>
      </c>
      <c r="Z2524" t="s">
        <v>53</v>
      </c>
      <c r="AA2524" t="s">
        <v>53</v>
      </c>
      <c r="AB2524" t="s">
        <v>53</v>
      </c>
      <c r="AC2524" t="s">
        <v>53</v>
      </c>
      <c r="AD2524" t="s">
        <v>53</v>
      </c>
      <c r="AE2524" t="s">
        <v>8644</v>
      </c>
      <c r="AF2524" t="s">
        <v>53</v>
      </c>
      <c r="AG2524" t="s">
        <v>8668</v>
      </c>
      <c r="AH2524" t="s">
        <v>61</v>
      </c>
      <c r="AI2524" t="s">
        <v>8478</v>
      </c>
      <c r="AJ2524" t="s">
        <v>8668</v>
      </c>
      <c r="AK2524" t="s">
        <v>64</v>
      </c>
      <c r="AL2524" t="s">
        <v>53</v>
      </c>
      <c r="AM2524" t="s">
        <v>8443</v>
      </c>
      <c r="AN2524" t="s">
        <v>53</v>
      </c>
      <c r="AO2524">
        <v>2508</v>
      </c>
      <c r="AP2524" t="s">
        <v>8679</v>
      </c>
      <c r="AQ2524" t="s">
        <v>2184</v>
      </c>
      <c r="AR2524" t="s">
        <v>262</v>
      </c>
      <c r="AS2524" t="s">
        <v>53</v>
      </c>
      <c r="AT2524" t="s">
        <v>53</v>
      </c>
      <c r="AU2524" t="s">
        <v>61</v>
      </c>
      <c r="AV2524" t="s">
        <v>53</v>
      </c>
      <c r="AW2524" t="s">
        <v>67</v>
      </c>
      <c r="AX2524" t="s">
        <v>61</v>
      </c>
      <c r="AY2524" t="s">
        <v>53</v>
      </c>
      <c r="AZ2524" t="s">
        <v>127</v>
      </c>
      <c r="BA2524" t="s">
        <v>146</v>
      </c>
      <c r="BB2524" t="s">
        <v>53</v>
      </c>
      <c r="BC2524" t="s">
        <v>53</v>
      </c>
      <c r="BD2524" t="s">
        <v>53</v>
      </c>
      <c r="BE2524" t="s">
        <v>53</v>
      </c>
      <c r="BF2524" t="s">
        <v>53</v>
      </c>
      <c r="BG2524" t="s">
        <v>53</v>
      </c>
      <c r="BH2524" t="s">
        <v>53</v>
      </c>
      <c r="BI2524" t="s">
        <v>53</v>
      </c>
    </row>
    <row r="2525" spans="1:61" x14ac:dyDescent="0.25">
      <c r="A2525" t="s">
        <v>53</v>
      </c>
      <c r="B2525" t="s">
        <v>54</v>
      </c>
      <c r="C2525" t="s">
        <v>53</v>
      </c>
      <c r="D2525" t="s">
        <v>54</v>
      </c>
      <c r="E2525" t="s">
        <v>53</v>
      </c>
      <c r="F2525" t="s">
        <v>54</v>
      </c>
      <c r="G2525" t="s">
        <v>54</v>
      </c>
      <c r="H2525">
        <v>1732</v>
      </c>
      <c r="I2525" t="s">
        <v>1464</v>
      </c>
      <c r="J2525" t="s">
        <v>53</v>
      </c>
      <c r="K2525" t="s">
        <v>53</v>
      </c>
      <c r="L2525" t="s">
        <v>53</v>
      </c>
      <c r="M2525" t="s">
        <v>111</v>
      </c>
      <c r="N2525" t="s">
        <v>53</v>
      </c>
      <c r="O2525" t="s">
        <v>8668</v>
      </c>
      <c r="P2525" t="s">
        <v>53</v>
      </c>
      <c r="Q2525">
        <v>1678</v>
      </c>
      <c r="R2525" t="s">
        <v>8680</v>
      </c>
      <c r="S2525" t="s">
        <v>53</v>
      </c>
      <c r="T2525" t="s">
        <v>53</v>
      </c>
      <c r="U2525" t="s">
        <v>53</v>
      </c>
      <c r="V2525" t="s">
        <v>111</v>
      </c>
      <c r="W2525" t="s">
        <v>53</v>
      </c>
      <c r="X2525" t="s">
        <v>317</v>
      </c>
      <c r="Y2525" t="s">
        <v>53</v>
      </c>
      <c r="Z2525" t="s">
        <v>53</v>
      </c>
      <c r="AA2525" t="s">
        <v>53</v>
      </c>
      <c r="AB2525" t="s">
        <v>53</v>
      </c>
      <c r="AC2525" t="s">
        <v>8681</v>
      </c>
      <c r="AD2525" t="s">
        <v>616</v>
      </c>
      <c r="AE2525" t="s">
        <v>8644</v>
      </c>
      <c r="AF2525" t="s">
        <v>53</v>
      </c>
      <c r="AG2525" t="s">
        <v>8668</v>
      </c>
      <c r="AH2525" t="s">
        <v>111</v>
      </c>
      <c r="AI2525" t="s">
        <v>53</v>
      </c>
      <c r="AJ2525" t="s">
        <v>8668</v>
      </c>
      <c r="AK2525" t="s">
        <v>53</v>
      </c>
      <c r="AL2525" t="s">
        <v>206</v>
      </c>
      <c r="AM2525" t="s">
        <v>8682</v>
      </c>
      <c r="AN2525" t="s">
        <v>185</v>
      </c>
      <c r="AO2525">
        <v>2509</v>
      </c>
      <c r="AP2525" t="s">
        <v>8683</v>
      </c>
      <c r="AQ2525" t="s">
        <v>5076</v>
      </c>
      <c r="AR2525" t="s">
        <v>153</v>
      </c>
      <c r="AS2525" t="s">
        <v>238</v>
      </c>
      <c r="AT2525" t="s">
        <v>53</v>
      </c>
      <c r="AU2525" t="s">
        <v>53</v>
      </c>
      <c r="AV2525" t="s">
        <v>53</v>
      </c>
      <c r="AW2525" t="s">
        <v>53</v>
      </c>
      <c r="AX2525" t="s">
        <v>111</v>
      </c>
      <c r="AY2525" t="s">
        <v>53</v>
      </c>
      <c r="AZ2525" t="s">
        <v>317</v>
      </c>
      <c r="BA2525" t="s">
        <v>1073</v>
      </c>
      <c r="BB2525" t="s">
        <v>225</v>
      </c>
      <c r="BC2525" t="s">
        <v>53</v>
      </c>
      <c r="BD2525" t="s">
        <v>53</v>
      </c>
      <c r="BE2525" t="s">
        <v>53</v>
      </c>
      <c r="BF2525" t="s">
        <v>474</v>
      </c>
      <c r="BG2525" t="s">
        <v>185</v>
      </c>
      <c r="BH2525" t="s">
        <v>53</v>
      </c>
      <c r="BI2525" t="s">
        <v>53</v>
      </c>
    </row>
    <row r="2526" spans="1:61" x14ac:dyDescent="0.25">
      <c r="A2526" t="s">
        <v>53</v>
      </c>
      <c r="B2526" t="s">
        <v>54</v>
      </c>
      <c r="C2526" t="s">
        <v>53</v>
      </c>
      <c r="D2526" t="s">
        <v>54</v>
      </c>
      <c r="E2526" t="s">
        <v>53</v>
      </c>
      <c r="F2526" t="s">
        <v>54</v>
      </c>
      <c r="G2526" t="s">
        <v>54</v>
      </c>
      <c r="H2526">
        <v>1733</v>
      </c>
      <c r="I2526" t="s">
        <v>1464</v>
      </c>
      <c r="J2526" t="s">
        <v>53</v>
      </c>
      <c r="K2526" t="s">
        <v>53</v>
      </c>
      <c r="L2526" t="s">
        <v>53</v>
      </c>
      <c r="M2526" t="s">
        <v>111</v>
      </c>
      <c r="N2526" t="s">
        <v>53</v>
      </c>
      <c r="O2526" t="s">
        <v>8668</v>
      </c>
      <c r="P2526" t="s">
        <v>53</v>
      </c>
      <c r="Q2526">
        <v>1679</v>
      </c>
      <c r="R2526" t="s">
        <v>8684</v>
      </c>
      <c r="S2526" t="s">
        <v>53</v>
      </c>
      <c r="T2526" t="s">
        <v>53</v>
      </c>
      <c r="U2526" t="s">
        <v>53</v>
      </c>
      <c r="V2526" t="s">
        <v>111</v>
      </c>
      <c r="W2526" t="s">
        <v>53</v>
      </c>
      <c r="X2526" t="s">
        <v>317</v>
      </c>
      <c r="Y2526" t="s">
        <v>53</v>
      </c>
      <c r="Z2526" t="s">
        <v>53</v>
      </c>
      <c r="AA2526" t="s">
        <v>53</v>
      </c>
      <c r="AB2526" t="s">
        <v>53</v>
      </c>
      <c r="AC2526" t="s">
        <v>8685</v>
      </c>
      <c r="AD2526" t="s">
        <v>6193</v>
      </c>
      <c r="AE2526" t="s">
        <v>8644</v>
      </c>
      <c r="AF2526" t="s">
        <v>53</v>
      </c>
      <c r="AG2526" t="s">
        <v>8668</v>
      </c>
      <c r="AH2526" t="s">
        <v>111</v>
      </c>
      <c r="AI2526" t="s">
        <v>53</v>
      </c>
      <c r="AJ2526" t="s">
        <v>8668</v>
      </c>
      <c r="AK2526" t="s">
        <v>53</v>
      </c>
      <c r="AL2526" t="s">
        <v>206</v>
      </c>
      <c r="AM2526" t="s">
        <v>8686</v>
      </c>
      <c r="AN2526" t="s">
        <v>185</v>
      </c>
      <c r="AO2526">
        <v>2510</v>
      </c>
      <c r="AP2526" t="s">
        <v>8687</v>
      </c>
      <c r="AQ2526" t="s">
        <v>5076</v>
      </c>
      <c r="AR2526" t="s">
        <v>153</v>
      </c>
      <c r="AS2526" t="s">
        <v>238</v>
      </c>
      <c r="AT2526" t="s">
        <v>53</v>
      </c>
      <c r="AU2526" t="s">
        <v>53</v>
      </c>
      <c r="AV2526" t="s">
        <v>53</v>
      </c>
      <c r="AW2526" t="s">
        <v>53</v>
      </c>
      <c r="AX2526" t="s">
        <v>111</v>
      </c>
      <c r="AY2526" t="s">
        <v>53</v>
      </c>
      <c r="AZ2526" t="s">
        <v>317</v>
      </c>
      <c r="BA2526" t="s">
        <v>1073</v>
      </c>
      <c r="BB2526" t="s">
        <v>225</v>
      </c>
      <c r="BC2526" t="s">
        <v>53</v>
      </c>
      <c r="BD2526" t="s">
        <v>53</v>
      </c>
      <c r="BE2526" t="s">
        <v>53</v>
      </c>
      <c r="BF2526" t="s">
        <v>3674</v>
      </c>
      <c r="BG2526" t="s">
        <v>185</v>
      </c>
      <c r="BH2526" t="s">
        <v>53</v>
      </c>
      <c r="BI2526" t="s">
        <v>53</v>
      </c>
    </row>
    <row r="2527" spans="1:61" x14ac:dyDescent="0.25">
      <c r="A2527" t="s">
        <v>53</v>
      </c>
      <c r="B2527" t="s">
        <v>54</v>
      </c>
      <c r="C2527" t="s">
        <v>53</v>
      </c>
      <c r="D2527" t="s">
        <v>54</v>
      </c>
      <c r="E2527" t="s">
        <v>53</v>
      </c>
      <c r="F2527" t="s">
        <v>54</v>
      </c>
      <c r="G2527" t="s">
        <v>54</v>
      </c>
      <c r="H2527">
        <v>1734</v>
      </c>
      <c r="I2527" t="s">
        <v>1464</v>
      </c>
      <c r="J2527" t="s">
        <v>53</v>
      </c>
      <c r="K2527" t="s">
        <v>53</v>
      </c>
      <c r="L2527" t="s">
        <v>53</v>
      </c>
      <c r="M2527" t="s">
        <v>111</v>
      </c>
      <c r="N2527" t="s">
        <v>53</v>
      </c>
      <c r="O2527" t="s">
        <v>8668</v>
      </c>
      <c r="P2527" t="s">
        <v>53</v>
      </c>
      <c r="Q2527">
        <v>1680</v>
      </c>
      <c r="R2527" t="s">
        <v>8688</v>
      </c>
      <c r="S2527" t="s">
        <v>53</v>
      </c>
      <c r="T2527" t="s">
        <v>53</v>
      </c>
      <c r="U2527" t="s">
        <v>53</v>
      </c>
      <c r="V2527" t="s">
        <v>53</v>
      </c>
      <c r="W2527" t="s">
        <v>53</v>
      </c>
      <c r="X2527" t="s">
        <v>53</v>
      </c>
      <c r="Y2527" t="s">
        <v>53</v>
      </c>
      <c r="Z2527" t="s">
        <v>53</v>
      </c>
      <c r="AA2527" t="s">
        <v>53</v>
      </c>
      <c r="AB2527" t="s">
        <v>53</v>
      </c>
      <c r="AC2527" t="s">
        <v>8689</v>
      </c>
      <c r="AD2527" t="s">
        <v>151</v>
      </c>
      <c r="AE2527" t="s">
        <v>8644</v>
      </c>
      <c r="AF2527" t="s">
        <v>53</v>
      </c>
      <c r="AG2527" t="s">
        <v>8668</v>
      </c>
      <c r="AH2527" t="s">
        <v>111</v>
      </c>
      <c r="AI2527" t="s">
        <v>53</v>
      </c>
      <c r="AJ2527" t="s">
        <v>8668</v>
      </c>
      <c r="AK2527" t="s">
        <v>53</v>
      </c>
      <c r="AL2527" t="s">
        <v>150</v>
      </c>
      <c r="AM2527" t="s">
        <v>8690</v>
      </c>
      <c r="AN2527" t="s">
        <v>185</v>
      </c>
      <c r="AO2527">
        <v>2511</v>
      </c>
      <c r="AP2527" t="s">
        <v>8691</v>
      </c>
      <c r="AQ2527" t="s">
        <v>5076</v>
      </c>
      <c r="AR2527" t="s">
        <v>153</v>
      </c>
      <c r="AS2527" t="s">
        <v>238</v>
      </c>
      <c r="AT2527" t="s">
        <v>53</v>
      </c>
      <c r="AU2527" t="s">
        <v>53</v>
      </c>
      <c r="AV2527" t="s">
        <v>53</v>
      </c>
      <c r="AW2527" t="s">
        <v>53</v>
      </c>
      <c r="AX2527" t="s">
        <v>53</v>
      </c>
      <c r="AY2527" t="s">
        <v>53</v>
      </c>
      <c r="AZ2527" t="s">
        <v>53</v>
      </c>
      <c r="BA2527" t="s">
        <v>1073</v>
      </c>
      <c r="BB2527" t="s">
        <v>225</v>
      </c>
      <c r="BC2527" t="s">
        <v>53</v>
      </c>
      <c r="BD2527" t="s">
        <v>53</v>
      </c>
      <c r="BE2527" t="s">
        <v>53</v>
      </c>
      <c r="BF2527" t="s">
        <v>8259</v>
      </c>
      <c r="BG2527" t="s">
        <v>185</v>
      </c>
      <c r="BH2527" t="s">
        <v>53</v>
      </c>
      <c r="BI2527" t="s">
        <v>53</v>
      </c>
    </row>
    <row r="2528" spans="1:61" x14ac:dyDescent="0.25">
      <c r="A2528" t="s">
        <v>53</v>
      </c>
      <c r="B2528" t="s">
        <v>54</v>
      </c>
      <c r="C2528" t="s">
        <v>53</v>
      </c>
      <c r="D2528" t="s">
        <v>54</v>
      </c>
      <c r="E2528" t="s">
        <v>53</v>
      </c>
      <c r="F2528" t="s">
        <v>54</v>
      </c>
      <c r="G2528" t="s">
        <v>54</v>
      </c>
      <c r="H2528">
        <v>1735</v>
      </c>
      <c r="I2528" t="s">
        <v>1464</v>
      </c>
      <c r="J2528" t="s">
        <v>53</v>
      </c>
      <c r="K2528" t="s">
        <v>53</v>
      </c>
      <c r="L2528" t="s">
        <v>53</v>
      </c>
      <c r="M2528" t="s">
        <v>111</v>
      </c>
      <c r="N2528" t="s">
        <v>53</v>
      </c>
      <c r="O2528" t="s">
        <v>8668</v>
      </c>
      <c r="P2528" t="s">
        <v>53</v>
      </c>
      <c r="Q2528">
        <v>1681</v>
      </c>
      <c r="R2528" t="s">
        <v>8692</v>
      </c>
      <c r="S2528" t="s">
        <v>53</v>
      </c>
      <c r="T2528" t="s">
        <v>53</v>
      </c>
      <c r="U2528" t="s">
        <v>53</v>
      </c>
      <c r="V2528" t="s">
        <v>53</v>
      </c>
      <c r="W2528" t="s">
        <v>53</v>
      </c>
      <c r="X2528" t="s">
        <v>53</v>
      </c>
      <c r="Y2528" t="s">
        <v>53</v>
      </c>
      <c r="Z2528" t="s">
        <v>53</v>
      </c>
      <c r="AA2528" t="s">
        <v>53</v>
      </c>
      <c r="AB2528" t="s">
        <v>53</v>
      </c>
      <c r="AC2528" t="s">
        <v>5697</v>
      </c>
      <c r="AD2528" t="s">
        <v>8693</v>
      </c>
      <c r="AE2528" t="s">
        <v>8644</v>
      </c>
      <c r="AF2528" t="s">
        <v>53</v>
      </c>
      <c r="AG2528" t="s">
        <v>8668</v>
      </c>
      <c r="AH2528" t="s">
        <v>111</v>
      </c>
      <c r="AI2528" t="s">
        <v>53</v>
      </c>
      <c r="AJ2528" t="s">
        <v>8668</v>
      </c>
      <c r="AK2528" t="s">
        <v>53</v>
      </c>
      <c r="AL2528" t="s">
        <v>150</v>
      </c>
      <c r="AM2528" t="s">
        <v>8450</v>
      </c>
      <c r="AN2528" t="s">
        <v>185</v>
      </c>
      <c r="AO2528">
        <v>2512</v>
      </c>
      <c r="AP2528" t="s">
        <v>8694</v>
      </c>
      <c r="AQ2528" t="s">
        <v>5076</v>
      </c>
      <c r="AR2528" t="s">
        <v>153</v>
      </c>
      <c r="AS2528" t="s">
        <v>238</v>
      </c>
      <c r="AT2528" t="s">
        <v>53</v>
      </c>
      <c r="AU2528" t="s">
        <v>53</v>
      </c>
      <c r="AV2528" t="s">
        <v>53</v>
      </c>
      <c r="AW2528" t="s">
        <v>53</v>
      </c>
      <c r="AX2528" t="s">
        <v>53</v>
      </c>
      <c r="AY2528" t="s">
        <v>53</v>
      </c>
      <c r="AZ2528" t="s">
        <v>53</v>
      </c>
      <c r="BA2528" t="s">
        <v>1073</v>
      </c>
      <c r="BB2528" t="s">
        <v>225</v>
      </c>
      <c r="BC2528" t="s">
        <v>53</v>
      </c>
      <c r="BD2528" t="s">
        <v>53</v>
      </c>
      <c r="BE2528" t="s">
        <v>53</v>
      </c>
      <c r="BF2528" t="s">
        <v>5255</v>
      </c>
      <c r="BG2528" t="s">
        <v>185</v>
      </c>
      <c r="BH2528" t="s">
        <v>53</v>
      </c>
      <c r="BI2528" t="s">
        <v>53</v>
      </c>
    </row>
    <row r="2529" spans="1:61" x14ac:dyDescent="0.25">
      <c r="A2529" t="s">
        <v>53</v>
      </c>
      <c r="B2529" t="s">
        <v>54</v>
      </c>
      <c r="C2529" t="s">
        <v>53</v>
      </c>
      <c r="D2529" t="s">
        <v>54</v>
      </c>
      <c r="E2529" t="s">
        <v>53</v>
      </c>
      <c r="F2529" t="s">
        <v>54</v>
      </c>
      <c r="G2529" t="s">
        <v>54</v>
      </c>
      <c r="H2529">
        <v>1736</v>
      </c>
      <c r="I2529" t="s">
        <v>1464</v>
      </c>
      <c r="J2529" t="s">
        <v>53</v>
      </c>
      <c r="K2529" t="s">
        <v>53</v>
      </c>
      <c r="L2529" t="s">
        <v>53</v>
      </c>
      <c r="M2529" t="s">
        <v>111</v>
      </c>
      <c r="N2529" t="s">
        <v>53</v>
      </c>
      <c r="O2529" t="s">
        <v>8668</v>
      </c>
      <c r="P2529" t="s">
        <v>53</v>
      </c>
      <c r="Q2529">
        <v>1682</v>
      </c>
      <c r="R2529" t="s">
        <v>8695</v>
      </c>
      <c r="S2529" t="s">
        <v>53</v>
      </c>
      <c r="T2529" t="s">
        <v>53</v>
      </c>
      <c r="U2529" t="s">
        <v>53</v>
      </c>
      <c r="V2529" t="s">
        <v>53</v>
      </c>
      <c r="W2529" t="s">
        <v>53</v>
      </c>
      <c r="X2529" t="s">
        <v>53</v>
      </c>
      <c r="Y2529" t="s">
        <v>53</v>
      </c>
      <c r="Z2529" t="s">
        <v>53</v>
      </c>
      <c r="AA2529" t="s">
        <v>53</v>
      </c>
      <c r="AB2529" t="s">
        <v>53</v>
      </c>
      <c r="AC2529" t="s">
        <v>8696</v>
      </c>
      <c r="AD2529" t="s">
        <v>8697</v>
      </c>
      <c r="AE2529" t="s">
        <v>8644</v>
      </c>
      <c r="AF2529" t="s">
        <v>53</v>
      </c>
      <c r="AG2529" t="s">
        <v>8668</v>
      </c>
      <c r="AH2529" t="s">
        <v>111</v>
      </c>
      <c r="AI2529" t="s">
        <v>53</v>
      </c>
      <c r="AJ2529" t="s">
        <v>8668</v>
      </c>
      <c r="AK2529" t="s">
        <v>53</v>
      </c>
      <c r="AL2529" t="s">
        <v>206</v>
      </c>
      <c r="AM2529" t="s">
        <v>8455</v>
      </c>
      <c r="AN2529" t="s">
        <v>185</v>
      </c>
      <c r="AO2529">
        <v>2513</v>
      </c>
      <c r="AP2529" t="s">
        <v>8698</v>
      </c>
      <c r="AQ2529" t="s">
        <v>5076</v>
      </c>
      <c r="AR2529" t="s">
        <v>153</v>
      </c>
      <c r="AS2529" t="s">
        <v>238</v>
      </c>
      <c r="AT2529" t="s">
        <v>53</v>
      </c>
      <c r="AU2529" t="s">
        <v>53</v>
      </c>
      <c r="AV2529" t="s">
        <v>53</v>
      </c>
      <c r="AW2529" t="s">
        <v>53</v>
      </c>
      <c r="AX2529" t="s">
        <v>53</v>
      </c>
      <c r="AY2529" t="s">
        <v>53</v>
      </c>
      <c r="AZ2529" t="s">
        <v>53</v>
      </c>
      <c r="BA2529" t="s">
        <v>1073</v>
      </c>
      <c r="BB2529" t="s">
        <v>225</v>
      </c>
      <c r="BC2529" t="s">
        <v>53</v>
      </c>
      <c r="BD2529" t="s">
        <v>53</v>
      </c>
      <c r="BE2529" t="s">
        <v>53</v>
      </c>
      <c r="BF2529" t="s">
        <v>8699</v>
      </c>
      <c r="BG2529" t="s">
        <v>185</v>
      </c>
      <c r="BH2529" t="s">
        <v>53</v>
      </c>
      <c r="BI2529" t="s">
        <v>53</v>
      </c>
    </row>
    <row r="2530" spans="1:61" x14ac:dyDescent="0.25">
      <c r="A2530" t="s">
        <v>53</v>
      </c>
      <c r="B2530" t="s">
        <v>54</v>
      </c>
      <c r="C2530" t="s">
        <v>53</v>
      </c>
      <c r="D2530" t="s">
        <v>54</v>
      </c>
      <c r="E2530" t="s">
        <v>53</v>
      </c>
      <c r="F2530" t="s">
        <v>54</v>
      </c>
      <c r="G2530" t="s">
        <v>54</v>
      </c>
      <c r="H2530">
        <v>1737</v>
      </c>
      <c r="I2530" t="s">
        <v>1464</v>
      </c>
      <c r="J2530" t="s">
        <v>53</v>
      </c>
      <c r="K2530" t="s">
        <v>53</v>
      </c>
      <c r="L2530" t="s">
        <v>53</v>
      </c>
      <c r="M2530" t="s">
        <v>61</v>
      </c>
      <c r="N2530" t="s">
        <v>53</v>
      </c>
      <c r="O2530" t="s">
        <v>8700</v>
      </c>
      <c r="P2530" t="s">
        <v>53</v>
      </c>
      <c r="Q2530">
        <v>1683</v>
      </c>
      <c r="R2530" t="s">
        <v>8701</v>
      </c>
      <c r="S2530" t="s">
        <v>53</v>
      </c>
      <c r="T2530" t="s">
        <v>53</v>
      </c>
      <c r="U2530" t="s">
        <v>53</v>
      </c>
      <c r="V2530" t="s">
        <v>53</v>
      </c>
      <c r="W2530" t="s">
        <v>53</v>
      </c>
      <c r="X2530" t="s">
        <v>53</v>
      </c>
      <c r="Y2530" t="s">
        <v>53</v>
      </c>
      <c r="Z2530" t="s">
        <v>53</v>
      </c>
      <c r="AA2530" t="s">
        <v>53</v>
      </c>
      <c r="AB2530" t="s">
        <v>53</v>
      </c>
      <c r="AC2530" t="s">
        <v>8702</v>
      </c>
      <c r="AD2530" t="s">
        <v>8703</v>
      </c>
      <c r="AE2530" t="s">
        <v>8668</v>
      </c>
      <c r="AF2530" t="s">
        <v>53</v>
      </c>
      <c r="AG2530" t="s">
        <v>8700</v>
      </c>
      <c r="AH2530" t="s">
        <v>61</v>
      </c>
      <c r="AI2530" t="s">
        <v>53</v>
      </c>
      <c r="AJ2530" t="s">
        <v>8700</v>
      </c>
      <c r="AK2530" t="s">
        <v>53</v>
      </c>
      <c r="AL2530" t="s">
        <v>206</v>
      </c>
      <c r="AM2530" t="s">
        <v>8459</v>
      </c>
      <c r="AN2530" t="s">
        <v>151</v>
      </c>
      <c r="AO2530">
        <v>2514</v>
      </c>
      <c r="AP2530" t="s">
        <v>8704</v>
      </c>
      <c r="AQ2530" t="s">
        <v>1761</v>
      </c>
      <c r="AR2530" t="s">
        <v>153</v>
      </c>
      <c r="AS2530" t="s">
        <v>72</v>
      </c>
      <c r="AT2530" t="s">
        <v>53</v>
      </c>
      <c r="AU2530" t="s">
        <v>53</v>
      </c>
      <c r="AV2530" t="s">
        <v>53</v>
      </c>
      <c r="AW2530" t="s">
        <v>53</v>
      </c>
      <c r="AX2530" t="s">
        <v>53</v>
      </c>
      <c r="AY2530" t="s">
        <v>53</v>
      </c>
      <c r="AZ2530" t="s">
        <v>53</v>
      </c>
      <c r="BA2530" t="s">
        <v>74</v>
      </c>
      <c r="BB2530" t="s">
        <v>225</v>
      </c>
      <c r="BC2530" t="s">
        <v>53</v>
      </c>
      <c r="BD2530" t="s">
        <v>53</v>
      </c>
      <c r="BE2530" t="s">
        <v>53</v>
      </c>
      <c r="BF2530" t="s">
        <v>2633</v>
      </c>
      <c r="BG2530" t="s">
        <v>446</v>
      </c>
      <c r="BH2530" t="s">
        <v>53</v>
      </c>
      <c r="BI2530" t="s">
        <v>53</v>
      </c>
    </row>
    <row r="2531" spans="1:61" x14ac:dyDescent="0.25">
      <c r="A2531" t="s">
        <v>53</v>
      </c>
      <c r="B2531" t="s">
        <v>54</v>
      </c>
      <c r="C2531" t="s">
        <v>53</v>
      </c>
      <c r="D2531" t="s">
        <v>54</v>
      </c>
      <c r="E2531" t="s">
        <v>53</v>
      </c>
      <c r="F2531" t="s">
        <v>54</v>
      </c>
      <c r="G2531" t="s">
        <v>54</v>
      </c>
      <c r="H2531">
        <v>1737</v>
      </c>
      <c r="I2531" t="s">
        <v>1464</v>
      </c>
      <c r="J2531" t="s">
        <v>53</v>
      </c>
      <c r="K2531" t="s">
        <v>53</v>
      </c>
      <c r="L2531" t="s">
        <v>53</v>
      </c>
      <c r="M2531" t="s">
        <v>61</v>
      </c>
      <c r="N2531" t="s">
        <v>53</v>
      </c>
      <c r="O2531" t="s">
        <v>8700</v>
      </c>
      <c r="P2531" t="s">
        <v>53</v>
      </c>
      <c r="Q2531">
        <v>1683</v>
      </c>
      <c r="R2531" t="s">
        <v>8701</v>
      </c>
      <c r="S2531" t="s">
        <v>53</v>
      </c>
      <c r="T2531" t="s">
        <v>53</v>
      </c>
      <c r="U2531" t="s">
        <v>53</v>
      </c>
      <c r="V2531" t="s">
        <v>53</v>
      </c>
      <c r="W2531" t="s">
        <v>53</v>
      </c>
      <c r="X2531" t="s">
        <v>53</v>
      </c>
      <c r="Y2531" t="s">
        <v>53</v>
      </c>
      <c r="Z2531" t="s">
        <v>53</v>
      </c>
      <c r="AA2531" t="s">
        <v>53</v>
      </c>
      <c r="AB2531" t="s">
        <v>53</v>
      </c>
      <c r="AC2531" t="s">
        <v>53</v>
      </c>
      <c r="AD2531" t="s">
        <v>53</v>
      </c>
      <c r="AE2531" t="s">
        <v>8668</v>
      </c>
      <c r="AF2531" t="s">
        <v>53</v>
      </c>
      <c r="AG2531" t="s">
        <v>8700</v>
      </c>
      <c r="AH2531" t="s">
        <v>61</v>
      </c>
      <c r="AI2531" t="s">
        <v>53</v>
      </c>
      <c r="AJ2531" t="s">
        <v>8700</v>
      </c>
      <c r="AK2531" t="s">
        <v>53</v>
      </c>
      <c r="AL2531" t="s">
        <v>53</v>
      </c>
      <c r="AM2531" t="s">
        <v>8459</v>
      </c>
      <c r="AN2531" t="s">
        <v>53</v>
      </c>
      <c r="AO2531">
        <v>2515</v>
      </c>
      <c r="AP2531" t="s">
        <v>8705</v>
      </c>
      <c r="AQ2531" t="s">
        <v>1761</v>
      </c>
      <c r="AR2531" t="s">
        <v>262</v>
      </c>
      <c r="AS2531" t="s">
        <v>53</v>
      </c>
      <c r="AT2531" t="s">
        <v>53</v>
      </c>
      <c r="AU2531" t="s">
        <v>53</v>
      </c>
      <c r="AV2531" t="s">
        <v>53</v>
      </c>
      <c r="AW2531" t="s">
        <v>53</v>
      </c>
      <c r="AX2531" t="s">
        <v>53</v>
      </c>
      <c r="AY2531" t="s">
        <v>53</v>
      </c>
      <c r="AZ2531" t="s">
        <v>53</v>
      </c>
      <c r="BA2531" t="s">
        <v>146</v>
      </c>
      <c r="BB2531" t="s">
        <v>53</v>
      </c>
      <c r="BC2531" t="s">
        <v>53</v>
      </c>
      <c r="BD2531" t="s">
        <v>53</v>
      </c>
      <c r="BE2531" t="s">
        <v>53</v>
      </c>
      <c r="BF2531" t="s">
        <v>53</v>
      </c>
      <c r="BG2531" t="s">
        <v>53</v>
      </c>
      <c r="BH2531" t="s">
        <v>53</v>
      </c>
      <c r="BI2531" t="s">
        <v>53</v>
      </c>
    </row>
    <row r="2532" spans="1:61" x14ac:dyDescent="0.25">
      <c r="A2532" t="s">
        <v>53</v>
      </c>
      <c r="B2532" t="s">
        <v>54</v>
      </c>
      <c r="C2532" t="s">
        <v>55</v>
      </c>
      <c r="D2532" t="s">
        <v>54</v>
      </c>
      <c r="E2532" t="s">
        <v>56</v>
      </c>
      <c r="F2532" t="s">
        <v>54</v>
      </c>
      <c r="G2532" t="s">
        <v>54</v>
      </c>
      <c r="H2532">
        <v>1738</v>
      </c>
      <c r="I2532" t="s">
        <v>57</v>
      </c>
      <c r="J2532" t="s">
        <v>58</v>
      </c>
      <c r="K2532" t="s">
        <v>104</v>
      </c>
      <c r="L2532" t="s">
        <v>53</v>
      </c>
      <c r="M2532" t="s">
        <v>485</v>
      </c>
      <c r="N2532" t="s">
        <v>6874</v>
      </c>
      <c r="O2532" t="s">
        <v>2555</v>
      </c>
      <c r="P2532" t="s">
        <v>64</v>
      </c>
      <c r="Q2532">
        <v>2043</v>
      </c>
      <c r="R2532" t="s">
        <v>8706</v>
      </c>
      <c r="S2532" t="s">
        <v>53</v>
      </c>
      <c r="T2532" t="s">
        <v>53</v>
      </c>
      <c r="U2532" t="s">
        <v>53</v>
      </c>
      <c r="V2532" t="s">
        <v>485</v>
      </c>
      <c r="W2532" t="s">
        <v>53</v>
      </c>
      <c r="X2532" t="s">
        <v>2452</v>
      </c>
      <c r="Y2532" t="s">
        <v>53</v>
      </c>
      <c r="Z2532" t="s">
        <v>53</v>
      </c>
      <c r="AA2532" t="s">
        <v>53</v>
      </c>
      <c r="AB2532" t="s">
        <v>53</v>
      </c>
      <c r="AC2532" t="s">
        <v>53</v>
      </c>
      <c r="AD2532" t="s">
        <v>53</v>
      </c>
      <c r="AE2532" t="s">
        <v>53</v>
      </c>
      <c r="AF2532" t="s">
        <v>53</v>
      </c>
      <c r="AG2532" t="s">
        <v>53</v>
      </c>
      <c r="AH2532" t="s">
        <v>53</v>
      </c>
      <c r="AI2532" t="s">
        <v>53</v>
      </c>
      <c r="AJ2532" t="s">
        <v>53</v>
      </c>
      <c r="AK2532" t="s">
        <v>53</v>
      </c>
      <c r="AL2532" t="s">
        <v>53</v>
      </c>
      <c r="AM2532" t="s">
        <v>53</v>
      </c>
      <c r="AN2532" t="s">
        <v>53</v>
      </c>
      <c r="AO2532" t="s">
        <v>53</v>
      </c>
      <c r="AP2532" t="s">
        <v>53</v>
      </c>
      <c r="AQ2532" t="s">
        <v>53</v>
      </c>
      <c r="AR2532" t="s">
        <v>53</v>
      </c>
      <c r="AS2532" t="s">
        <v>53</v>
      </c>
      <c r="AT2532" t="s">
        <v>53</v>
      </c>
      <c r="AU2532" t="s">
        <v>53</v>
      </c>
      <c r="AV2532" t="s">
        <v>53</v>
      </c>
      <c r="AW2532" t="s">
        <v>53</v>
      </c>
      <c r="AX2532" t="s">
        <v>53</v>
      </c>
      <c r="AY2532" t="s">
        <v>53</v>
      </c>
      <c r="AZ2532" t="s">
        <v>53</v>
      </c>
      <c r="BA2532" t="s">
        <v>53</v>
      </c>
      <c r="BB2532" t="s">
        <v>53</v>
      </c>
      <c r="BC2532" t="s">
        <v>53</v>
      </c>
      <c r="BD2532" t="s">
        <v>53</v>
      </c>
      <c r="BE2532" t="s">
        <v>53</v>
      </c>
      <c r="BF2532" t="s">
        <v>53</v>
      </c>
      <c r="BG2532" t="s">
        <v>53</v>
      </c>
      <c r="BH2532" t="s">
        <v>53</v>
      </c>
      <c r="BI2532" t="s">
        <v>53</v>
      </c>
    </row>
    <row r="2533" spans="1:61" x14ac:dyDescent="0.25">
      <c r="A2533" t="s">
        <v>53</v>
      </c>
      <c r="B2533" t="s">
        <v>54</v>
      </c>
      <c r="C2533" t="s">
        <v>55</v>
      </c>
      <c r="D2533" t="s">
        <v>54</v>
      </c>
      <c r="E2533" t="s">
        <v>56</v>
      </c>
      <c r="F2533" t="s">
        <v>54</v>
      </c>
      <c r="G2533" t="s">
        <v>54</v>
      </c>
      <c r="H2533">
        <v>1739</v>
      </c>
      <c r="I2533" t="s">
        <v>57</v>
      </c>
      <c r="J2533" t="s">
        <v>58</v>
      </c>
      <c r="K2533" t="s">
        <v>104</v>
      </c>
      <c r="L2533" t="s">
        <v>53</v>
      </c>
      <c r="M2533" t="s">
        <v>61</v>
      </c>
      <c r="N2533" t="s">
        <v>8707</v>
      </c>
      <c r="O2533" t="s">
        <v>5211</v>
      </c>
      <c r="P2533" t="s">
        <v>64</v>
      </c>
      <c r="Q2533">
        <v>1702</v>
      </c>
      <c r="R2533" t="s">
        <v>8708</v>
      </c>
      <c r="S2533" t="s">
        <v>53</v>
      </c>
      <c r="T2533" t="s">
        <v>53</v>
      </c>
      <c r="U2533" t="s">
        <v>53</v>
      </c>
      <c r="V2533" t="s">
        <v>61</v>
      </c>
      <c r="W2533" t="s">
        <v>53</v>
      </c>
      <c r="X2533" t="s">
        <v>533</v>
      </c>
      <c r="Y2533" t="s">
        <v>53</v>
      </c>
      <c r="Z2533" t="s">
        <v>53</v>
      </c>
      <c r="AA2533" t="s">
        <v>53</v>
      </c>
      <c r="AB2533" t="s">
        <v>53</v>
      </c>
      <c r="AC2533" t="s">
        <v>53</v>
      </c>
      <c r="AD2533" t="s">
        <v>53</v>
      </c>
      <c r="AE2533" t="s">
        <v>8240</v>
      </c>
      <c r="AF2533" t="s">
        <v>53</v>
      </c>
      <c r="AG2533" t="s">
        <v>8240</v>
      </c>
      <c r="AH2533" t="s">
        <v>61</v>
      </c>
      <c r="AI2533" t="s">
        <v>8707</v>
      </c>
      <c r="AJ2533" t="s">
        <v>5211</v>
      </c>
      <c r="AK2533" t="s">
        <v>64</v>
      </c>
      <c r="AL2533" t="s">
        <v>53</v>
      </c>
      <c r="AM2533" t="s">
        <v>8541</v>
      </c>
      <c r="AN2533" t="s">
        <v>53</v>
      </c>
      <c r="AO2533">
        <v>2557</v>
      </c>
      <c r="AP2533" t="s">
        <v>8709</v>
      </c>
      <c r="AQ2533" t="s">
        <v>70</v>
      </c>
      <c r="AR2533" t="s">
        <v>262</v>
      </c>
      <c r="AS2533" t="s">
        <v>263</v>
      </c>
      <c r="AT2533" t="s">
        <v>53</v>
      </c>
      <c r="AU2533" t="s">
        <v>53</v>
      </c>
      <c r="AV2533" t="s">
        <v>53</v>
      </c>
      <c r="AW2533" t="s">
        <v>53</v>
      </c>
      <c r="AX2533" t="s">
        <v>61</v>
      </c>
      <c r="AY2533" t="s">
        <v>53</v>
      </c>
      <c r="AZ2533" t="s">
        <v>533</v>
      </c>
      <c r="BA2533" t="s">
        <v>146</v>
      </c>
      <c r="BB2533" t="s">
        <v>53</v>
      </c>
      <c r="BC2533" t="s">
        <v>53</v>
      </c>
      <c r="BD2533" t="s">
        <v>53</v>
      </c>
      <c r="BE2533" t="s">
        <v>53</v>
      </c>
      <c r="BF2533" t="s">
        <v>53</v>
      </c>
      <c r="BG2533" t="s">
        <v>53</v>
      </c>
      <c r="BH2533" t="s">
        <v>53</v>
      </c>
      <c r="BI2533" t="s">
        <v>53</v>
      </c>
    </row>
    <row r="2534" spans="1:61" x14ac:dyDescent="0.25">
      <c r="A2534" t="s">
        <v>53</v>
      </c>
      <c r="B2534" t="s">
        <v>54</v>
      </c>
      <c r="C2534" t="s">
        <v>55</v>
      </c>
      <c r="D2534" t="s">
        <v>54</v>
      </c>
      <c r="E2534" t="s">
        <v>56</v>
      </c>
      <c r="F2534" t="s">
        <v>54</v>
      </c>
      <c r="G2534" t="s">
        <v>54</v>
      </c>
      <c r="H2534">
        <v>1739</v>
      </c>
      <c r="I2534" t="s">
        <v>57</v>
      </c>
      <c r="J2534" t="s">
        <v>58</v>
      </c>
      <c r="K2534" t="s">
        <v>104</v>
      </c>
      <c r="L2534" t="s">
        <v>53</v>
      </c>
      <c r="M2534" t="s">
        <v>61</v>
      </c>
      <c r="N2534" t="s">
        <v>8707</v>
      </c>
      <c r="O2534" t="s">
        <v>5211</v>
      </c>
      <c r="P2534" t="s">
        <v>64</v>
      </c>
      <c r="Q2534">
        <v>1702</v>
      </c>
      <c r="R2534" t="s">
        <v>8708</v>
      </c>
      <c r="S2534" t="s">
        <v>53</v>
      </c>
      <c r="T2534" t="s">
        <v>53</v>
      </c>
      <c r="U2534" t="s">
        <v>53</v>
      </c>
      <c r="V2534" t="s">
        <v>61</v>
      </c>
      <c r="W2534" t="s">
        <v>53</v>
      </c>
      <c r="X2534" t="s">
        <v>533</v>
      </c>
      <c r="Y2534" t="s">
        <v>53</v>
      </c>
      <c r="Z2534" t="s">
        <v>53</v>
      </c>
      <c r="AA2534" t="s">
        <v>53</v>
      </c>
      <c r="AB2534" t="s">
        <v>53</v>
      </c>
      <c r="AC2534" t="s">
        <v>682</v>
      </c>
      <c r="AD2534" t="s">
        <v>831</v>
      </c>
      <c r="AE2534" t="s">
        <v>8707</v>
      </c>
      <c r="AF2534" t="s">
        <v>53</v>
      </c>
      <c r="AG2534" t="s">
        <v>8710</v>
      </c>
      <c r="AH2534" t="s">
        <v>61</v>
      </c>
      <c r="AI2534" t="s">
        <v>8707</v>
      </c>
      <c r="AJ2534" t="s">
        <v>5211</v>
      </c>
      <c r="AK2534" t="s">
        <v>64</v>
      </c>
      <c r="AL2534" t="s">
        <v>293</v>
      </c>
      <c r="AM2534" t="s">
        <v>8541</v>
      </c>
      <c r="AN2534" t="s">
        <v>65</v>
      </c>
      <c r="AO2534">
        <v>2662</v>
      </c>
      <c r="AP2534" t="s">
        <v>8711</v>
      </c>
      <c r="AQ2534" t="s">
        <v>70</v>
      </c>
      <c r="AR2534" t="s">
        <v>53</v>
      </c>
      <c r="AS2534" t="s">
        <v>72</v>
      </c>
      <c r="AT2534" t="s">
        <v>53</v>
      </c>
      <c r="AU2534" t="s">
        <v>53</v>
      </c>
      <c r="AV2534" t="s">
        <v>53</v>
      </c>
      <c r="AW2534" t="s">
        <v>53</v>
      </c>
      <c r="AX2534" t="s">
        <v>61</v>
      </c>
      <c r="AY2534" t="s">
        <v>53</v>
      </c>
      <c r="AZ2534" t="s">
        <v>533</v>
      </c>
      <c r="BA2534" t="s">
        <v>93</v>
      </c>
      <c r="BB2534" t="s">
        <v>53</v>
      </c>
      <c r="BC2534" t="s">
        <v>53</v>
      </c>
      <c r="BD2534" t="s">
        <v>53</v>
      </c>
      <c r="BE2534" t="s">
        <v>53</v>
      </c>
      <c r="BF2534" t="s">
        <v>682</v>
      </c>
      <c r="BG2534" t="s">
        <v>85</v>
      </c>
      <c r="BH2534" t="s">
        <v>53</v>
      </c>
      <c r="BI2534" t="s">
        <v>53</v>
      </c>
    </row>
    <row r="2535" spans="1:61" x14ac:dyDescent="0.25">
      <c r="A2535" t="s">
        <v>53</v>
      </c>
      <c r="B2535" t="s">
        <v>54</v>
      </c>
      <c r="C2535" t="s">
        <v>55</v>
      </c>
      <c r="D2535" t="s">
        <v>54</v>
      </c>
      <c r="E2535" t="s">
        <v>56</v>
      </c>
      <c r="F2535" t="s">
        <v>54</v>
      </c>
      <c r="G2535" t="s">
        <v>54</v>
      </c>
      <c r="H2535">
        <v>1740</v>
      </c>
      <c r="I2535" t="s">
        <v>57</v>
      </c>
      <c r="J2535" t="s">
        <v>58</v>
      </c>
      <c r="K2535" t="s">
        <v>104</v>
      </c>
      <c r="L2535" t="s">
        <v>53</v>
      </c>
      <c r="M2535" t="s">
        <v>131</v>
      </c>
      <c r="N2535" t="s">
        <v>8712</v>
      </c>
      <c r="O2535" t="s">
        <v>8713</v>
      </c>
      <c r="P2535" t="s">
        <v>728</v>
      </c>
      <c r="Q2535">
        <v>1684</v>
      </c>
      <c r="R2535" t="s">
        <v>8714</v>
      </c>
      <c r="S2535" t="s">
        <v>53</v>
      </c>
      <c r="T2535" t="s">
        <v>53</v>
      </c>
      <c r="U2535" t="s">
        <v>53</v>
      </c>
      <c r="V2535" t="s">
        <v>131</v>
      </c>
      <c r="W2535" t="s">
        <v>53</v>
      </c>
      <c r="X2535" t="s">
        <v>133</v>
      </c>
      <c r="Y2535" t="s">
        <v>53</v>
      </c>
      <c r="Z2535" t="s">
        <v>53</v>
      </c>
      <c r="AA2535" t="s">
        <v>53</v>
      </c>
      <c r="AB2535" t="s">
        <v>53</v>
      </c>
      <c r="AC2535" t="s">
        <v>53</v>
      </c>
      <c r="AD2535" t="s">
        <v>53</v>
      </c>
      <c r="AE2535" t="s">
        <v>8715</v>
      </c>
      <c r="AF2535" t="s">
        <v>8716</v>
      </c>
      <c r="AG2535" t="s">
        <v>4848</v>
      </c>
      <c r="AH2535" t="s">
        <v>131</v>
      </c>
      <c r="AI2535" t="s">
        <v>8712</v>
      </c>
      <c r="AJ2535" t="s">
        <v>8713</v>
      </c>
      <c r="AK2535" t="s">
        <v>728</v>
      </c>
      <c r="AL2535" t="s">
        <v>53</v>
      </c>
      <c r="AM2535" t="s">
        <v>8469</v>
      </c>
      <c r="AN2535" t="s">
        <v>53</v>
      </c>
      <c r="AO2535">
        <v>2528</v>
      </c>
      <c r="AP2535" t="s">
        <v>8717</v>
      </c>
      <c r="AQ2535" t="s">
        <v>5823</v>
      </c>
      <c r="AR2535" t="s">
        <v>361</v>
      </c>
      <c r="AS2535" t="s">
        <v>238</v>
      </c>
      <c r="AT2535" t="s">
        <v>53</v>
      </c>
      <c r="AU2535" t="s">
        <v>53</v>
      </c>
      <c r="AV2535" t="s">
        <v>53</v>
      </c>
      <c r="AW2535" t="s">
        <v>53</v>
      </c>
      <c r="AX2535" t="s">
        <v>131</v>
      </c>
      <c r="AY2535" t="s">
        <v>53</v>
      </c>
      <c r="AZ2535" t="s">
        <v>133</v>
      </c>
      <c r="BA2535" t="s">
        <v>231</v>
      </c>
      <c r="BB2535" t="s">
        <v>225</v>
      </c>
      <c r="BC2535" t="s">
        <v>53</v>
      </c>
      <c r="BD2535" t="s">
        <v>53</v>
      </c>
      <c r="BE2535" t="s">
        <v>53</v>
      </c>
      <c r="BF2535" t="s">
        <v>53</v>
      </c>
      <c r="BG2535" t="s">
        <v>117</v>
      </c>
      <c r="BH2535" t="s">
        <v>53</v>
      </c>
      <c r="BI2535" t="s">
        <v>53</v>
      </c>
    </row>
    <row r="2536" spans="1:61" x14ac:dyDescent="0.25">
      <c r="A2536" t="s">
        <v>53</v>
      </c>
      <c r="B2536" t="s">
        <v>54</v>
      </c>
      <c r="C2536" t="s">
        <v>55</v>
      </c>
      <c r="D2536" t="s">
        <v>54</v>
      </c>
      <c r="E2536" t="s">
        <v>56</v>
      </c>
      <c r="F2536" t="s">
        <v>54</v>
      </c>
      <c r="G2536" t="s">
        <v>54</v>
      </c>
      <c r="H2536">
        <v>1740</v>
      </c>
      <c r="I2536" t="s">
        <v>57</v>
      </c>
      <c r="J2536" t="s">
        <v>58</v>
      </c>
      <c r="K2536" t="s">
        <v>104</v>
      </c>
      <c r="L2536" t="s">
        <v>53</v>
      </c>
      <c r="M2536" t="s">
        <v>131</v>
      </c>
      <c r="N2536" t="s">
        <v>8712</v>
      </c>
      <c r="O2536" t="s">
        <v>8713</v>
      </c>
      <c r="P2536" t="s">
        <v>728</v>
      </c>
      <c r="Q2536">
        <v>1684</v>
      </c>
      <c r="R2536" t="s">
        <v>8714</v>
      </c>
      <c r="S2536" t="s">
        <v>53</v>
      </c>
      <c r="T2536" t="s">
        <v>53</v>
      </c>
      <c r="U2536" t="s">
        <v>53</v>
      </c>
      <c r="V2536" t="s">
        <v>131</v>
      </c>
      <c r="W2536" t="s">
        <v>53</v>
      </c>
      <c r="X2536" t="s">
        <v>133</v>
      </c>
      <c r="Y2536" t="s">
        <v>53</v>
      </c>
      <c r="Z2536" t="s">
        <v>53</v>
      </c>
      <c r="AA2536" t="s">
        <v>53</v>
      </c>
      <c r="AB2536" t="s">
        <v>53</v>
      </c>
      <c r="AC2536" t="s">
        <v>53</v>
      </c>
      <c r="AD2536" t="s">
        <v>53</v>
      </c>
      <c r="AE2536" t="s">
        <v>8663</v>
      </c>
      <c r="AF2536" t="s">
        <v>53</v>
      </c>
      <c r="AG2536" t="s">
        <v>8718</v>
      </c>
      <c r="AH2536" t="s">
        <v>131</v>
      </c>
      <c r="AI2536" t="s">
        <v>8712</v>
      </c>
      <c r="AJ2536" t="s">
        <v>8713</v>
      </c>
      <c r="AK2536" t="s">
        <v>728</v>
      </c>
      <c r="AL2536" t="s">
        <v>53</v>
      </c>
      <c r="AM2536" t="s">
        <v>8469</v>
      </c>
      <c r="AN2536" t="s">
        <v>53</v>
      </c>
      <c r="AO2536">
        <v>2710</v>
      </c>
      <c r="AP2536" t="s">
        <v>8719</v>
      </c>
      <c r="AQ2536" t="s">
        <v>70</v>
      </c>
      <c r="AR2536" t="s">
        <v>153</v>
      </c>
      <c r="AS2536" t="s">
        <v>230</v>
      </c>
      <c r="AT2536" t="s">
        <v>53</v>
      </c>
      <c r="AU2536" t="s">
        <v>53</v>
      </c>
      <c r="AV2536" t="s">
        <v>53</v>
      </c>
      <c r="AW2536" t="s">
        <v>53</v>
      </c>
      <c r="AX2536" t="s">
        <v>131</v>
      </c>
      <c r="AY2536" t="s">
        <v>53</v>
      </c>
      <c r="AZ2536" t="s">
        <v>133</v>
      </c>
      <c r="BA2536" t="s">
        <v>74</v>
      </c>
      <c r="BB2536" t="s">
        <v>101</v>
      </c>
      <c r="BC2536" t="s">
        <v>53</v>
      </c>
      <c r="BD2536" t="s">
        <v>53</v>
      </c>
      <c r="BE2536" t="s">
        <v>53</v>
      </c>
      <c r="BF2536" t="s">
        <v>53</v>
      </c>
      <c r="BG2536" t="s">
        <v>53</v>
      </c>
      <c r="BH2536" t="s">
        <v>53</v>
      </c>
      <c r="BI2536" t="s">
        <v>53</v>
      </c>
    </row>
    <row r="2537" spans="1:61" x14ac:dyDescent="0.25">
      <c r="A2537" t="s">
        <v>53</v>
      </c>
      <c r="B2537" t="s">
        <v>54</v>
      </c>
      <c r="C2537" t="s">
        <v>53</v>
      </c>
      <c r="D2537" t="s">
        <v>54</v>
      </c>
      <c r="E2537" t="s">
        <v>56</v>
      </c>
      <c r="F2537" t="s">
        <v>54</v>
      </c>
      <c r="G2537" t="s">
        <v>54</v>
      </c>
      <c r="H2537">
        <v>1741</v>
      </c>
      <c r="I2537" t="s">
        <v>1464</v>
      </c>
      <c r="J2537" t="s">
        <v>53</v>
      </c>
      <c r="K2537" t="s">
        <v>53</v>
      </c>
      <c r="L2537" t="s">
        <v>7352</v>
      </c>
      <c r="M2537" t="s">
        <v>53</v>
      </c>
      <c r="N2537" t="s">
        <v>53</v>
      </c>
      <c r="O2537" t="s">
        <v>53</v>
      </c>
      <c r="P2537" t="s">
        <v>53</v>
      </c>
      <c r="Q2537">
        <v>1685</v>
      </c>
      <c r="R2537" t="s">
        <v>8720</v>
      </c>
      <c r="S2537" t="s">
        <v>53</v>
      </c>
      <c r="T2537" t="s">
        <v>53</v>
      </c>
      <c r="U2537" t="s">
        <v>53</v>
      </c>
      <c r="V2537" t="s">
        <v>53</v>
      </c>
      <c r="W2537" t="s">
        <v>53</v>
      </c>
      <c r="X2537" t="s">
        <v>53</v>
      </c>
      <c r="Y2537" t="s">
        <v>53</v>
      </c>
      <c r="Z2537" t="s">
        <v>53</v>
      </c>
      <c r="AA2537" t="s">
        <v>53</v>
      </c>
      <c r="AB2537" t="s">
        <v>53</v>
      </c>
      <c r="AC2537" t="s">
        <v>7971</v>
      </c>
      <c r="AD2537" t="s">
        <v>1328</v>
      </c>
      <c r="AE2537" t="s">
        <v>8707</v>
      </c>
      <c r="AF2537" t="s">
        <v>53</v>
      </c>
      <c r="AG2537" t="s">
        <v>8710</v>
      </c>
      <c r="AH2537" t="s">
        <v>53</v>
      </c>
      <c r="AI2537" t="s">
        <v>53</v>
      </c>
      <c r="AJ2537" t="s">
        <v>53</v>
      </c>
      <c r="AK2537" t="s">
        <v>53</v>
      </c>
      <c r="AL2537" t="s">
        <v>206</v>
      </c>
      <c r="AM2537" t="s">
        <v>8721</v>
      </c>
      <c r="AN2537" t="s">
        <v>65</v>
      </c>
      <c r="AO2537">
        <v>2523</v>
      </c>
      <c r="AP2537" t="s">
        <v>8722</v>
      </c>
      <c r="AQ2537" t="s">
        <v>2340</v>
      </c>
      <c r="AR2537" t="s">
        <v>219</v>
      </c>
      <c r="AS2537" t="s">
        <v>72</v>
      </c>
      <c r="AT2537" t="s">
        <v>53</v>
      </c>
      <c r="AU2537" t="s">
        <v>53</v>
      </c>
      <c r="AV2537" t="s">
        <v>53</v>
      </c>
      <c r="AW2537" t="s">
        <v>53</v>
      </c>
      <c r="AX2537" t="s">
        <v>53</v>
      </c>
      <c r="AY2537" t="s">
        <v>53</v>
      </c>
      <c r="AZ2537" t="s">
        <v>53</v>
      </c>
      <c r="BA2537" t="s">
        <v>93</v>
      </c>
      <c r="BB2537" t="s">
        <v>53</v>
      </c>
      <c r="BC2537" t="s">
        <v>53</v>
      </c>
      <c r="BD2537" t="s">
        <v>53</v>
      </c>
      <c r="BE2537" t="s">
        <v>53</v>
      </c>
      <c r="BF2537" t="s">
        <v>7971</v>
      </c>
      <c r="BG2537" t="s">
        <v>82</v>
      </c>
      <c r="BH2537" t="s">
        <v>53</v>
      </c>
      <c r="BI2537" t="s">
        <v>53</v>
      </c>
    </row>
    <row r="2538" spans="1:61" x14ac:dyDescent="0.25">
      <c r="A2538" t="s">
        <v>53</v>
      </c>
      <c r="B2538" t="s">
        <v>54</v>
      </c>
      <c r="C2538" t="s">
        <v>53</v>
      </c>
      <c r="D2538" t="s">
        <v>54</v>
      </c>
      <c r="E2538" t="s">
        <v>56</v>
      </c>
      <c r="F2538" t="s">
        <v>54</v>
      </c>
      <c r="G2538" t="s">
        <v>54</v>
      </c>
      <c r="H2538">
        <v>1741</v>
      </c>
      <c r="I2538" t="s">
        <v>1464</v>
      </c>
      <c r="J2538" t="s">
        <v>53</v>
      </c>
      <c r="K2538" t="s">
        <v>53</v>
      </c>
      <c r="L2538" t="s">
        <v>7352</v>
      </c>
      <c r="M2538" t="s">
        <v>53</v>
      </c>
      <c r="N2538" t="s">
        <v>53</v>
      </c>
      <c r="O2538" t="s">
        <v>53</v>
      </c>
      <c r="P2538" t="s">
        <v>53</v>
      </c>
      <c r="Q2538">
        <v>1685</v>
      </c>
      <c r="R2538" t="s">
        <v>8720</v>
      </c>
      <c r="S2538" t="s">
        <v>53</v>
      </c>
      <c r="T2538" t="s">
        <v>53</v>
      </c>
      <c r="U2538" t="s">
        <v>53</v>
      </c>
      <c r="V2538" t="s">
        <v>53</v>
      </c>
      <c r="W2538" t="s">
        <v>53</v>
      </c>
      <c r="X2538" t="s">
        <v>53</v>
      </c>
      <c r="Y2538" t="s">
        <v>53</v>
      </c>
      <c r="Z2538" t="s">
        <v>53</v>
      </c>
      <c r="AA2538" t="s">
        <v>53</v>
      </c>
      <c r="AB2538" t="s">
        <v>53</v>
      </c>
      <c r="AC2538" t="s">
        <v>1127</v>
      </c>
      <c r="AD2538" t="s">
        <v>5251</v>
      </c>
      <c r="AE2538" t="s">
        <v>8707</v>
      </c>
      <c r="AF2538" t="s">
        <v>53</v>
      </c>
      <c r="AG2538" t="s">
        <v>8710</v>
      </c>
      <c r="AH2538" t="s">
        <v>53</v>
      </c>
      <c r="AI2538" t="s">
        <v>53</v>
      </c>
      <c r="AJ2538" t="s">
        <v>53</v>
      </c>
      <c r="AK2538" t="s">
        <v>53</v>
      </c>
      <c r="AL2538" t="s">
        <v>293</v>
      </c>
      <c r="AM2538" t="s">
        <v>8721</v>
      </c>
      <c r="AN2538" t="s">
        <v>65</v>
      </c>
      <c r="AO2538">
        <v>2661</v>
      </c>
      <c r="AP2538" t="s">
        <v>8723</v>
      </c>
      <c r="AQ2538" t="s">
        <v>2340</v>
      </c>
      <c r="AR2538" t="s">
        <v>53</v>
      </c>
      <c r="AS2538" t="s">
        <v>72</v>
      </c>
      <c r="AT2538" t="s">
        <v>53</v>
      </c>
      <c r="AU2538" t="s">
        <v>53</v>
      </c>
      <c r="AV2538" t="s">
        <v>53</v>
      </c>
      <c r="AW2538" t="s">
        <v>53</v>
      </c>
      <c r="AX2538" t="s">
        <v>53</v>
      </c>
      <c r="AY2538" t="s">
        <v>53</v>
      </c>
      <c r="AZ2538" t="s">
        <v>53</v>
      </c>
      <c r="BA2538" t="s">
        <v>74</v>
      </c>
      <c r="BB2538" t="s">
        <v>53</v>
      </c>
      <c r="BC2538" t="s">
        <v>53</v>
      </c>
      <c r="BD2538" t="s">
        <v>53</v>
      </c>
      <c r="BE2538" t="s">
        <v>53</v>
      </c>
      <c r="BF2538" t="s">
        <v>1127</v>
      </c>
      <c r="BG2538" t="s">
        <v>117</v>
      </c>
      <c r="BH2538" t="s">
        <v>53</v>
      </c>
      <c r="BI2538" t="s">
        <v>53</v>
      </c>
    </row>
    <row r="2539" spans="1:61" x14ac:dyDescent="0.25">
      <c r="A2539" t="s">
        <v>53</v>
      </c>
      <c r="B2539" t="s">
        <v>54</v>
      </c>
      <c r="C2539" t="s">
        <v>53</v>
      </c>
      <c r="D2539" t="s">
        <v>54</v>
      </c>
      <c r="E2539" t="s">
        <v>56</v>
      </c>
      <c r="F2539" t="s">
        <v>54</v>
      </c>
      <c r="G2539" t="s">
        <v>54</v>
      </c>
      <c r="H2539">
        <v>1742</v>
      </c>
      <c r="I2539" t="s">
        <v>1464</v>
      </c>
      <c r="J2539" t="s">
        <v>53</v>
      </c>
      <c r="K2539" t="s">
        <v>53</v>
      </c>
      <c r="L2539" t="s">
        <v>53</v>
      </c>
      <c r="M2539" t="s">
        <v>53</v>
      </c>
      <c r="N2539" t="s">
        <v>53</v>
      </c>
      <c r="O2539" t="s">
        <v>53</v>
      </c>
      <c r="P2539" t="s">
        <v>53</v>
      </c>
      <c r="Q2539" t="s">
        <v>53</v>
      </c>
      <c r="R2539" t="s">
        <v>53</v>
      </c>
      <c r="S2539" t="s">
        <v>53</v>
      </c>
      <c r="T2539" t="s">
        <v>53</v>
      </c>
      <c r="U2539" t="s">
        <v>53</v>
      </c>
      <c r="V2539" t="s">
        <v>53</v>
      </c>
      <c r="W2539" t="s">
        <v>53</v>
      </c>
      <c r="X2539" t="s">
        <v>53</v>
      </c>
      <c r="Y2539" t="s">
        <v>53</v>
      </c>
      <c r="Z2539" t="s">
        <v>53</v>
      </c>
      <c r="AA2539" t="s">
        <v>53</v>
      </c>
      <c r="AB2539" t="s">
        <v>53</v>
      </c>
      <c r="AC2539" t="s">
        <v>53</v>
      </c>
      <c r="AD2539" t="s">
        <v>53</v>
      </c>
      <c r="AE2539" t="s">
        <v>53</v>
      </c>
      <c r="AF2539" t="s">
        <v>53</v>
      </c>
      <c r="AG2539" t="s">
        <v>53</v>
      </c>
      <c r="AH2539" t="s">
        <v>53</v>
      </c>
      <c r="AI2539" t="s">
        <v>53</v>
      </c>
      <c r="AJ2539" t="s">
        <v>53</v>
      </c>
      <c r="AK2539" t="s">
        <v>53</v>
      </c>
      <c r="AL2539" t="s">
        <v>53</v>
      </c>
      <c r="AM2539" t="s">
        <v>53</v>
      </c>
      <c r="AN2539" t="s">
        <v>53</v>
      </c>
      <c r="AO2539" t="s">
        <v>53</v>
      </c>
      <c r="AP2539" t="s">
        <v>53</v>
      </c>
      <c r="AQ2539" t="s">
        <v>53</v>
      </c>
      <c r="AR2539" t="s">
        <v>53</v>
      </c>
      <c r="AS2539" t="s">
        <v>53</v>
      </c>
      <c r="AT2539" t="s">
        <v>53</v>
      </c>
      <c r="AU2539" t="s">
        <v>53</v>
      </c>
      <c r="AV2539" t="s">
        <v>53</v>
      </c>
      <c r="AW2539" t="s">
        <v>53</v>
      </c>
      <c r="AX2539" t="s">
        <v>53</v>
      </c>
      <c r="AY2539" t="s">
        <v>53</v>
      </c>
      <c r="AZ2539" t="s">
        <v>53</v>
      </c>
      <c r="BA2539" t="s">
        <v>53</v>
      </c>
      <c r="BB2539" t="s">
        <v>53</v>
      </c>
      <c r="BC2539" t="s">
        <v>53</v>
      </c>
      <c r="BD2539" t="s">
        <v>53</v>
      </c>
      <c r="BE2539" t="s">
        <v>53</v>
      </c>
      <c r="BF2539" t="s">
        <v>53</v>
      </c>
      <c r="BG2539" t="s">
        <v>53</v>
      </c>
      <c r="BH2539" t="s">
        <v>53</v>
      </c>
      <c r="BI2539" t="s">
        <v>53</v>
      </c>
    </row>
    <row r="2540" spans="1:61" x14ac:dyDescent="0.25">
      <c r="A2540" t="s">
        <v>53</v>
      </c>
      <c r="B2540" t="s">
        <v>54</v>
      </c>
      <c r="C2540" t="s">
        <v>53</v>
      </c>
      <c r="D2540" t="s">
        <v>54</v>
      </c>
      <c r="E2540" t="s">
        <v>110</v>
      </c>
      <c r="F2540" t="s">
        <v>54</v>
      </c>
      <c r="G2540" t="s">
        <v>54</v>
      </c>
      <c r="H2540">
        <v>1743</v>
      </c>
      <c r="I2540" t="s">
        <v>1464</v>
      </c>
      <c r="J2540" t="s">
        <v>53</v>
      </c>
      <c r="K2540" t="s">
        <v>53</v>
      </c>
      <c r="L2540" t="s">
        <v>8724</v>
      </c>
      <c r="M2540" t="s">
        <v>53</v>
      </c>
      <c r="N2540" t="s">
        <v>53</v>
      </c>
      <c r="O2540" t="s">
        <v>53</v>
      </c>
      <c r="P2540" t="s">
        <v>53</v>
      </c>
      <c r="Q2540">
        <v>1686</v>
      </c>
      <c r="R2540" t="s">
        <v>8725</v>
      </c>
      <c r="S2540" t="s">
        <v>53</v>
      </c>
      <c r="T2540" t="s">
        <v>53</v>
      </c>
      <c r="U2540" t="s">
        <v>53</v>
      </c>
      <c r="V2540" t="s">
        <v>53</v>
      </c>
      <c r="W2540" t="s">
        <v>53</v>
      </c>
      <c r="X2540" t="s">
        <v>53</v>
      </c>
      <c r="Y2540" t="s">
        <v>53</v>
      </c>
      <c r="Z2540" t="s">
        <v>53</v>
      </c>
      <c r="AA2540" t="s">
        <v>53</v>
      </c>
      <c r="AB2540" t="s">
        <v>53</v>
      </c>
      <c r="AC2540" t="s">
        <v>53</v>
      </c>
      <c r="AD2540" t="s">
        <v>53</v>
      </c>
      <c r="AE2540" t="s">
        <v>8707</v>
      </c>
      <c r="AF2540" t="s">
        <v>53</v>
      </c>
      <c r="AG2540" t="s">
        <v>8710</v>
      </c>
      <c r="AH2540" t="s">
        <v>53</v>
      </c>
      <c r="AI2540" t="s">
        <v>53</v>
      </c>
      <c r="AJ2540" t="s">
        <v>53</v>
      </c>
      <c r="AK2540" t="s">
        <v>53</v>
      </c>
      <c r="AL2540" t="s">
        <v>53</v>
      </c>
      <c r="AM2540" t="s">
        <v>8726</v>
      </c>
      <c r="AN2540" t="s">
        <v>53</v>
      </c>
      <c r="AO2540">
        <v>2525</v>
      </c>
      <c r="AP2540" t="s">
        <v>8727</v>
      </c>
      <c r="AQ2540" t="s">
        <v>53</v>
      </c>
      <c r="AR2540" t="s">
        <v>262</v>
      </c>
      <c r="AS2540" t="s">
        <v>53</v>
      </c>
      <c r="AT2540" t="s">
        <v>53</v>
      </c>
      <c r="AU2540" t="s">
        <v>53</v>
      </c>
      <c r="AV2540" t="s">
        <v>53</v>
      </c>
      <c r="AW2540" t="s">
        <v>53</v>
      </c>
      <c r="AX2540" t="s">
        <v>53</v>
      </c>
      <c r="AY2540" t="s">
        <v>53</v>
      </c>
      <c r="AZ2540" t="s">
        <v>53</v>
      </c>
      <c r="BA2540" t="s">
        <v>146</v>
      </c>
      <c r="BB2540" t="s">
        <v>53</v>
      </c>
      <c r="BC2540" t="s">
        <v>53</v>
      </c>
      <c r="BD2540" t="s">
        <v>53</v>
      </c>
      <c r="BE2540" t="s">
        <v>53</v>
      </c>
      <c r="BF2540" t="s">
        <v>53</v>
      </c>
      <c r="BG2540" t="s">
        <v>53</v>
      </c>
      <c r="BH2540" t="s">
        <v>53</v>
      </c>
      <c r="BI2540" t="s">
        <v>53</v>
      </c>
    </row>
    <row r="2541" spans="1:61" x14ac:dyDescent="0.25">
      <c r="A2541" t="s">
        <v>53</v>
      </c>
      <c r="B2541" t="s">
        <v>54</v>
      </c>
      <c r="C2541" t="s">
        <v>55</v>
      </c>
      <c r="D2541" t="s">
        <v>54</v>
      </c>
      <c r="E2541" t="s">
        <v>110</v>
      </c>
      <c r="F2541" t="s">
        <v>54</v>
      </c>
      <c r="G2541" t="s">
        <v>54</v>
      </c>
      <c r="H2541">
        <v>1745</v>
      </c>
      <c r="I2541" t="s">
        <v>57</v>
      </c>
      <c r="J2541" t="s">
        <v>58</v>
      </c>
      <c r="K2541" t="s">
        <v>104</v>
      </c>
      <c r="L2541" t="s">
        <v>7352</v>
      </c>
      <c r="M2541" t="s">
        <v>61</v>
      </c>
      <c r="N2541" t="s">
        <v>8728</v>
      </c>
      <c r="O2541" t="s">
        <v>5211</v>
      </c>
      <c r="P2541" t="s">
        <v>64</v>
      </c>
      <c r="Q2541">
        <v>1687</v>
      </c>
      <c r="R2541" t="s">
        <v>8729</v>
      </c>
      <c r="S2541" t="s">
        <v>53</v>
      </c>
      <c r="T2541" t="s">
        <v>53</v>
      </c>
      <c r="U2541" t="s">
        <v>53</v>
      </c>
      <c r="V2541" t="s">
        <v>61</v>
      </c>
      <c r="W2541" t="s">
        <v>53</v>
      </c>
      <c r="X2541" t="s">
        <v>918</v>
      </c>
      <c r="Y2541" t="s">
        <v>53</v>
      </c>
      <c r="Z2541" t="s">
        <v>53</v>
      </c>
      <c r="AA2541" t="s">
        <v>53</v>
      </c>
      <c r="AB2541" t="s">
        <v>53</v>
      </c>
      <c r="AC2541" t="s">
        <v>7946</v>
      </c>
      <c r="AD2541" t="s">
        <v>2816</v>
      </c>
      <c r="AE2541" t="s">
        <v>8710</v>
      </c>
      <c r="AF2541" t="s">
        <v>53</v>
      </c>
      <c r="AG2541" t="s">
        <v>8713</v>
      </c>
      <c r="AH2541" t="s">
        <v>61</v>
      </c>
      <c r="AI2541" t="s">
        <v>8728</v>
      </c>
      <c r="AJ2541" t="s">
        <v>5211</v>
      </c>
      <c r="AK2541" t="s">
        <v>64</v>
      </c>
      <c r="AL2541" t="s">
        <v>206</v>
      </c>
      <c r="AM2541" t="s">
        <v>8730</v>
      </c>
      <c r="AN2541" t="s">
        <v>251</v>
      </c>
      <c r="AO2541">
        <v>2530</v>
      </c>
      <c r="AP2541" t="s">
        <v>8731</v>
      </c>
      <c r="AQ2541" t="s">
        <v>70</v>
      </c>
      <c r="AR2541" t="s">
        <v>219</v>
      </c>
      <c r="AS2541" t="s">
        <v>72</v>
      </c>
      <c r="AT2541" t="s">
        <v>53</v>
      </c>
      <c r="AU2541" t="s">
        <v>53</v>
      </c>
      <c r="AV2541" t="s">
        <v>53</v>
      </c>
      <c r="AW2541" t="s">
        <v>53</v>
      </c>
      <c r="AX2541" t="s">
        <v>61</v>
      </c>
      <c r="AY2541" t="s">
        <v>53</v>
      </c>
      <c r="AZ2541" t="s">
        <v>918</v>
      </c>
      <c r="BA2541" t="s">
        <v>93</v>
      </c>
      <c r="BB2541" t="s">
        <v>225</v>
      </c>
      <c r="BC2541" t="s">
        <v>53</v>
      </c>
      <c r="BD2541" t="s">
        <v>53</v>
      </c>
      <c r="BE2541" t="s">
        <v>53</v>
      </c>
      <c r="BF2541" t="s">
        <v>7948</v>
      </c>
      <c r="BG2541" t="s">
        <v>112</v>
      </c>
      <c r="BH2541" t="s">
        <v>53</v>
      </c>
      <c r="BI2541" t="s">
        <v>53</v>
      </c>
    </row>
    <row r="2542" spans="1:61" x14ac:dyDescent="0.25">
      <c r="A2542" t="s">
        <v>53</v>
      </c>
      <c r="B2542" t="s">
        <v>54</v>
      </c>
      <c r="C2542" t="s">
        <v>55</v>
      </c>
      <c r="D2542" t="s">
        <v>54</v>
      </c>
      <c r="E2542" t="s">
        <v>110</v>
      </c>
      <c r="F2542" t="s">
        <v>54</v>
      </c>
      <c r="G2542" t="s">
        <v>54</v>
      </c>
      <c r="H2542">
        <v>1745</v>
      </c>
      <c r="I2542" t="s">
        <v>57</v>
      </c>
      <c r="J2542" t="s">
        <v>58</v>
      </c>
      <c r="K2542" t="s">
        <v>104</v>
      </c>
      <c r="L2542" t="s">
        <v>7352</v>
      </c>
      <c r="M2542" t="s">
        <v>61</v>
      </c>
      <c r="N2542" t="s">
        <v>8728</v>
      </c>
      <c r="O2542" t="s">
        <v>5211</v>
      </c>
      <c r="P2542" t="s">
        <v>64</v>
      </c>
      <c r="Q2542">
        <v>1687</v>
      </c>
      <c r="R2542" t="s">
        <v>8729</v>
      </c>
      <c r="S2542" t="s">
        <v>53</v>
      </c>
      <c r="T2542" t="s">
        <v>53</v>
      </c>
      <c r="U2542" t="s">
        <v>53</v>
      </c>
      <c r="V2542" t="s">
        <v>61</v>
      </c>
      <c r="W2542" t="s">
        <v>53</v>
      </c>
      <c r="X2542" t="s">
        <v>918</v>
      </c>
      <c r="Y2542" t="s">
        <v>53</v>
      </c>
      <c r="Z2542" t="s">
        <v>53</v>
      </c>
      <c r="AA2542" t="s">
        <v>53</v>
      </c>
      <c r="AB2542" t="s">
        <v>53</v>
      </c>
      <c r="AC2542" t="s">
        <v>53</v>
      </c>
      <c r="AD2542" t="s">
        <v>53</v>
      </c>
      <c r="AE2542" t="s">
        <v>8710</v>
      </c>
      <c r="AF2542" t="s">
        <v>53</v>
      </c>
      <c r="AG2542" t="s">
        <v>8710</v>
      </c>
      <c r="AH2542" t="s">
        <v>61</v>
      </c>
      <c r="AI2542" t="s">
        <v>8728</v>
      </c>
      <c r="AJ2542" t="s">
        <v>5211</v>
      </c>
      <c r="AK2542" t="s">
        <v>64</v>
      </c>
      <c r="AL2542" t="s">
        <v>53</v>
      </c>
      <c r="AM2542" t="s">
        <v>8730</v>
      </c>
      <c r="AN2542" t="s">
        <v>53</v>
      </c>
      <c r="AO2542">
        <v>2531</v>
      </c>
      <c r="AP2542" t="s">
        <v>8732</v>
      </c>
      <c r="AQ2542" t="s">
        <v>70</v>
      </c>
      <c r="AR2542" t="s">
        <v>262</v>
      </c>
      <c r="AS2542" t="s">
        <v>53</v>
      </c>
      <c r="AT2542" t="s">
        <v>53</v>
      </c>
      <c r="AU2542" t="s">
        <v>53</v>
      </c>
      <c r="AV2542" t="s">
        <v>53</v>
      </c>
      <c r="AW2542" t="s">
        <v>53</v>
      </c>
      <c r="AX2542" t="s">
        <v>61</v>
      </c>
      <c r="AY2542" t="s">
        <v>53</v>
      </c>
      <c r="AZ2542" t="s">
        <v>918</v>
      </c>
      <c r="BA2542" t="s">
        <v>146</v>
      </c>
      <c r="BB2542" t="s">
        <v>53</v>
      </c>
      <c r="BC2542" t="s">
        <v>53</v>
      </c>
      <c r="BD2542" t="s">
        <v>53</v>
      </c>
      <c r="BE2542" t="s">
        <v>53</v>
      </c>
      <c r="BF2542" t="s">
        <v>53</v>
      </c>
      <c r="BG2542" t="s">
        <v>53</v>
      </c>
      <c r="BH2542" t="s">
        <v>53</v>
      </c>
      <c r="BI2542" t="s">
        <v>53</v>
      </c>
    </row>
    <row r="2543" spans="1:61" x14ac:dyDescent="0.25">
      <c r="A2543" t="s">
        <v>53</v>
      </c>
      <c r="B2543" t="s">
        <v>54</v>
      </c>
      <c r="C2543" t="s">
        <v>53</v>
      </c>
      <c r="D2543" t="s">
        <v>54</v>
      </c>
      <c r="E2543" t="s">
        <v>56</v>
      </c>
      <c r="F2543" t="s">
        <v>54</v>
      </c>
      <c r="G2543" t="s">
        <v>54</v>
      </c>
      <c r="H2543">
        <v>1746</v>
      </c>
      <c r="I2543" t="s">
        <v>1464</v>
      </c>
      <c r="J2543" t="s">
        <v>53</v>
      </c>
      <c r="K2543" t="s">
        <v>53</v>
      </c>
      <c r="L2543" t="s">
        <v>53</v>
      </c>
      <c r="M2543" t="s">
        <v>61</v>
      </c>
      <c r="N2543" t="s">
        <v>7065</v>
      </c>
      <c r="O2543" t="s">
        <v>8733</v>
      </c>
      <c r="P2543" t="s">
        <v>64</v>
      </c>
      <c r="Q2543">
        <v>1688</v>
      </c>
      <c r="R2543" t="s">
        <v>8734</v>
      </c>
      <c r="S2543" t="s">
        <v>53</v>
      </c>
      <c r="T2543" t="s">
        <v>53</v>
      </c>
      <c r="U2543" t="s">
        <v>53</v>
      </c>
      <c r="V2543" t="s">
        <v>61</v>
      </c>
      <c r="W2543" t="s">
        <v>53</v>
      </c>
      <c r="X2543" t="s">
        <v>333</v>
      </c>
      <c r="Y2543" t="s">
        <v>53</v>
      </c>
      <c r="Z2543" t="s">
        <v>53</v>
      </c>
      <c r="AA2543" t="s">
        <v>53</v>
      </c>
      <c r="AB2543" t="s">
        <v>53</v>
      </c>
      <c r="AC2543" t="s">
        <v>1127</v>
      </c>
      <c r="AD2543" t="s">
        <v>2667</v>
      </c>
      <c r="AE2543" t="s">
        <v>8710</v>
      </c>
      <c r="AF2543" t="s">
        <v>53</v>
      </c>
      <c r="AG2543" t="s">
        <v>8713</v>
      </c>
      <c r="AH2543" t="s">
        <v>61</v>
      </c>
      <c r="AI2543" t="s">
        <v>7065</v>
      </c>
      <c r="AJ2543" t="s">
        <v>8733</v>
      </c>
      <c r="AK2543" t="s">
        <v>64</v>
      </c>
      <c r="AL2543" t="s">
        <v>150</v>
      </c>
      <c r="AM2543" t="s">
        <v>8735</v>
      </c>
      <c r="AN2543" t="s">
        <v>65</v>
      </c>
      <c r="AO2543">
        <v>2532</v>
      </c>
      <c r="AP2543" t="s">
        <v>8736</v>
      </c>
      <c r="AQ2543" t="s">
        <v>2184</v>
      </c>
      <c r="AR2543" t="s">
        <v>219</v>
      </c>
      <c r="AS2543" t="s">
        <v>72</v>
      </c>
      <c r="AT2543" t="s">
        <v>53</v>
      </c>
      <c r="AU2543" t="s">
        <v>53</v>
      </c>
      <c r="AV2543" t="s">
        <v>53</v>
      </c>
      <c r="AW2543" t="s">
        <v>53</v>
      </c>
      <c r="AX2543" t="s">
        <v>61</v>
      </c>
      <c r="AY2543" t="s">
        <v>53</v>
      </c>
      <c r="AZ2543" t="s">
        <v>333</v>
      </c>
      <c r="BA2543" t="s">
        <v>93</v>
      </c>
      <c r="BB2543" t="s">
        <v>53</v>
      </c>
      <c r="BC2543" t="s">
        <v>53</v>
      </c>
      <c r="BD2543" t="s">
        <v>53</v>
      </c>
      <c r="BE2543" t="s">
        <v>53</v>
      </c>
      <c r="BF2543" t="s">
        <v>1127</v>
      </c>
      <c r="BG2543" t="s">
        <v>82</v>
      </c>
      <c r="BH2543" t="s">
        <v>53</v>
      </c>
      <c r="BI2543" t="s">
        <v>53</v>
      </c>
    </row>
    <row r="2544" spans="1:61" x14ac:dyDescent="0.25">
      <c r="A2544" t="s">
        <v>53</v>
      </c>
      <c r="B2544" t="s">
        <v>54</v>
      </c>
      <c r="C2544" t="s">
        <v>53</v>
      </c>
      <c r="D2544" t="s">
        <v>54</v>
      </c>
      <c r="E2544" t="s">
        <v>56</v>
      </c>
      <c r="F2544" t="s">
        <v>54</v>
      </c>
      <c r="G2544" t="s">
        <v>54</v>
      </c>
      <c r="H2544">
        <v>1746</v>
      </c>
      <c r="I2544" t="s">
        <v>1464</v>
      </c>
      <c r="J2544" t="s">
        <v>53</v>
      </c>
      <c r="K2544" t="s">
        <v>53</v>
      </c>
      <c r="L2544" t="s">
        <v>53</v>
      </c>
      <c r="M2544" t="s">
        <v>61</v>
      </c>
      <c r="N2544" t="s">
        <v>7065</v>
      </c>
      <c r="O2544" t="s">
        <v>8733</v>
      </c>
      <c r="P2544" t="s">
        <v>64</v>
      </c>
      <c r="Q2544">
        <v>1688</v>
      </c>
      <c r="R2544" t="s">
        <v>8734</v>
      </c>
      <c r="S2544" t="s">
        <v>53</v>
      </c>
      <c r="T2544" t="s">
        <v>53</v>
      </c>
      <c r="U2544" t="s">
        <v>53</v>
      </c>
      <c r="V2544" t="s">
        <v>61</v>
      </c>
      <c r="W2544" t="s">
        <v>53</v>
      </c>
      <c r="X2544" t="s">
        <v>333</v>
      </c>
      <c r="Y2544" t="s">
        <v>53</v>
      </c>
      <c r="Z2544" t="s">
        <v>53</v>
      </c>
      <c r="AA2544" t="s">
        <v>53</v>
      </c>
      <c r="AB2544" t="s">
        <v>53</v>
      </c>
      <c r="AC2544" t="s">
        <v>1776</v>
      </c>
      <c r="AD2544" t="s">
        <v>1407</v>
      </c>
      <c r="AE2544" t="s">
        <v>8710</v>
      </c>
      <c r="AF2544" t="s">
        <v>53</v>
      </c>
      <c r="AG2544" t="s">
        <v>8713</v>
      </c>
      <c r="AH2544" t="s">
        <v>61</v>
      </c>
      <c r="AI2544" t="s">
        <v>7065</v>
      </c>
      <c r="AJ2544" t="s">
        <v>8733</v>
      </c>
      <c r="AK2544" t="s">
        <v>64</v>
      </c>
      <c r="AL2544" t="s">
        <v>684</v>
      </c>
      <c r="AM2544" t="s">
        <v>8735</v>
      </c>
      <c r="AN2544" t="s">
        <v>65</v>
      </c>
      <c r="AO2544">
        <v>2533</v>
      </c>
      <c r="AP2544" t="s">
        <v>8737</v>
      </c>
      <c r="AQ2544" t="s">
        <v>2184</v>
      </c>
      <c r="AR2544" t="s">
        <v>219</v>
      </c>
      <c r="AS2544" t="s">
        <v>72</v>
      </c>
      <c r="AT2544" t="s">
        <v>53</v>
      </c>
      <c r="AU2544" t="s">
        <v>53</v>
      </c>
      <c r="AV2544" t="s">
        <v>53</v>
      </c>
      <c r="AW2544" t="s">
        <v>53</v>
      </c>
      <c r="AX2544" t="s">
        <v>61</v>
      </c>
      <c r="AY2544" t="s">
        <v>53</v>
      </c>
      <c r="AZ2544" t="s">
        <v>333</v>
      </c>
      <c r="BA2544" t="s">
        <v>74</v>
      </c>
      <c r="BB2544" t="s">
        <v>53</v>
      </c>
      <c r="BC2544" t="s">
        <v>53</v>
      </c>
      <c r="BD2544" t="s">
        <v>53</v>
      </c>
      <c r="BE2544" t="s">
        <v>53</v>
      </c>
      <c r="BF2544" t="s">
        <v>1776</v>
      </c>
      <c r="BG2544" t="s">
        <v>178</v>
      </c>
      <c r="BH2544" t="s">
        <v>53</v>
      </c>
      <c r="BI2544" t="s">
        <v>53</v>
      </c>
    </row>
    <row r="2545" spans="1:61" x14ac:dyDescent="0.25">
      <c r="A2545" t="s">
        <v>53</v>
      </c>
      <c r="B2545" t="s">
        <v>54</v>
      </c>
      <c r="C2545" t="s">
        <v>53</v>
      </c>
      <c r="D2545" t="s">
        <v>54</v>
      </c>
      <c r="E2545" t="s">
        <v>56</v>
      </c>
      <c r="F2545" t="s">
        <v>54</v>
      </c>
      <c r="G2545" t="s">
        <v>54</v>
      </c>
      <c r="H2545">
        <v>1746</v>
      </c>
      <c r="I2545" t="s">
        <v>1464</v>
      </c>
      <c r="J2545" t="s">
        <v>53</v>
      </c>
      <c r="K2545" t="s">
        <v>53</v>
      </c>
      <c r="L2545" t="s">
        <v>53</v>
      </c>
      <c r="M2545" t="s">
        <v>61</v>
      </c>
      <c r="N2545" t="s">
        <v>7065</v>
      </c>
      <c r="O2545" t="s">
        <v>8733</v>
      </c>
      <c r="P2545" t="s">
        <v>64</v>
      </c>
      <c r="Q2545">
        <v>1688</v>
      </c>
      <c r="R2545" t="s">
        <v>8734</v>
      </c>
      <c r="S2545" t="s">
        <v>53</v>
      </c>
      <c r="T2545" t="s">
        <v>53</v>
      </c>
      <c r="U2545" t="s">
        <v>53</v>
      </c>
      <c r="V2545" t="s">
        <v>61</v>
      </c>
      <c r="W2545" t="s">
        <v>53</v>
      </c>
      <c r="X2545" t="s">
        <v>333</v>
      </c>
      <c r="Y2545" t="s">
        <v>53</v>
      </c>
      <c r="Z2545" t="s">
        <v>53</v>
      </c>
      <c r="AA2545" t="s">
        <v>53</v>
      </c>
      <c r="AB2545" t="s">
        <v>53</v>
      </c>
      <c r="AC2545" t="s">
        <v>53</v>
      </c>
      <c r="AD2545" t="s">
        <v>53</v>
      </c>
      <c r="AE2545" t="s">
        <v>8710</v>
      </c>
      <c r="AF2545" t="s">
        <v>53</v>
      </c>
      <c r="AG2545" t="s">
        <v>8713</v>
      </c>
      <c r="AH2545" t="s">
        <v>61</v>
      </c>
      <c r="AI2545" t="s">
        <v>7065</v>
      </c>
      <c r="AJ2545" t="s">
        <v>8733</v>
      </c>
      <c r="AK2545" t="s">
        <v>64</v>
      </c>
      <c r="AL2545" t="s">
        <v>53</v>
      </c>
      <c r="AM2545" t="s">
        <v>8735</v>
      </c>
      <c r="AN2545" t="s">
        <v>53</v>
      </c>
      <c r="AO2545">
        <v>2534</v>
      </c>
      <c r="AP2545" t="s">
        <v>8738</v>
      </c>
      <c r="AQ2545" t="s">
        <v>2184</v>
      </c>
      <c r="AR2545" t="s">
        <v>262</v>
      </c>
      <c r="AS2545" t="s">
        <v>53</v>
      </c>
      <c r="AT2545" t="s">
        <v>53</v>
      </c>
      <c r="AU2545" t="s">
        <v>53</v>
      </c>
      <c r="AV2545" t="s">
        <v>53</v>
      </c>
      <c r="AW2545" t="s">
        <v>53</v>
      </c>
      <c r="AX2545" t="s">
        <v>61</v>
      </c>
      <c r="AY2545" t="s">
        <v>53</v>
      </c>
      <c r="AZ2545" t="s">
        <v>333</v>
      </c>
      <c r="BA2545" t="s">
        <v>146</v>
      </c>
      <c r="BB2545" t="s">
        <v>53</v>
      </c>
      <c r="BC2545" t="s">
        <v>53</v>
      </c>
      <c r="BD2545" t="s">
        <v>53</v>
      </c>
      <c r="BE2545" t="s">
        <v>53</v>
      </c>
      <c r="BF2545" t="s">
        <v>53</v>
      </c>
      <c r="BG2545" t="s">
        <v>53</v>
      </c>
      <c r="BH2545" t="s">
        <v>53</v>
      </c>
      <c r="BI2545" t="s">
        <v>53</v>
      </c>
    </row>
    <row r="2546" spans="1:61" x14ac:dyDescent="0.25">
      <c r="A2546" t="s">
        <v>53</v>
      </c>
      <c r="B2546" t="s">
        <v>54</v>
      </c>
      <c r="C2546" t="s">
        <v>55</v>
      </c>
      <c r="D2546" t="s">
        <v>54</v>
      </c>
      <c r="E2546" t="s">
        <v>56</v>
      </c>
      <c r="F2546" t="s">
        <v>54</v>
      </c>
      <c r="G2546" t="s">
        <v>54</v>
      </c>
      <c r="H2546">
        <v>1747</v>
      </c>
      <c r="I2546" t="s">
        <v>1464</v>
      </c>
      <c r="J2546" t="s">
        <v>58</v>
      </c>
      <c r="K2546" t="s">
        <v>53</v>
      </c>
      <c r="L2546" t="s">
        <v>53</v>
      </c>
      <c r="M2546" t="s">
        <v>131</v>
      </c>
      <c r="N2546" t="s">
        <v>4527</v>
      </c>
      <c r="O2546" t="s">
        <v>8713</v>
      </c>
      <c r="P2546" t="s">
        <v>1246</v>
      </c>
      <c r="Q2546">
        <v>1689</v>
      </c>
      <c r="R2546" t="s">
        <v>8739</v>
      </c>
      <c r="S2546" t="s">
        <v>53</v>
      </c>
      <c r="T2546" t="s">
        <v>53</v>
      </c>
      <c r="U2546" t="s">
        <v>53</v>
      </c>
      <c r="V2546" t="s">
        <v>131</v>
      </c>
      <c r="W2546" t="s">
        <v>53</v>
      </c>
      <c r="X2546" t="s">
        <v>133</v>
      </c>
      <c r="Y2546" t="s">
        <v>53</v>
      </c>
      <c r="Z2546" t="s">
        <v>53</v>
      </c>
      <c r="AA2546" t="s">
        <v>53</v>
      </c>
      <c r="AB2546" t="s">
        <v>53</v>
      </c>
      <c r="AC2546" t="s">
        <v>53</v>
      </c>
      <c r="AD2546" t="s">
        <v>53</v>
      </c>
      <c r="AE2546" t="s">
        <v>8713</v>
      </c>
      <c r="AF2546" t="s">
        <v>8740</v>
      </c>
      <c r="AG2546" t="s">
        <v>8713</v>
      </c>
      <c r="AH2546" t="s">
        <v>131</v>
      </c>
      <c r="AI2546" t="s">
        <v>4527</v>
      </c>
      <c r="AJ2546" t="s">
        <v>8713</v>
      </c>
      <c r="AK2546" t="s">
        <v>1246</v>
      </c>
      <c r="AL2546" t="s">
        <v>53</v>
      </c>
      <c r="AM2546" t="s">
        <v>8473</v>
      </c>
      <c r="AN2546" t="s">
        <v>53</v>
      </c>
      <c r="AO2546">
        <v>2535</v>
      </c>
      <c r="AP2546" t="s">
        <v>8741</v>
      </c>
      <c r="AQ2546" t="s">
        <v>70</v>
      </c>
      <c r="AR2546" t="s">
        <v>361</v>
      </c>
      <c r="AS2546" t="s">
        <v>230</v>
      </c>
      <c r="AT2546" t="s">
        <v>53</v>
      </c>
      <c r="AU2546" t="s">
        <v>53</v>
      </c>
      <c r="AV2546" t="s">
        <v>53</v>
      </c>
      <c r="AW2546" t="s">
        <v>53</v>
      </c>
      <c r="AX2546" t="s">
        <v>131</v>
      </c>
      <c r="AY2546" t="s">
        <v>53</v>
      </c>
      <c r="AZ2546" t="s">
        <v>133</v>
      </c>
      <c r="BA2546" t="s">
        <v>74</v>
      </c>
      <c r="BB2546" t="s">
        <v>380</v>
      </c>
      <c r="BC2546" t="s">
        <v>53</v>
      </c>
      <c r="BD2546" t="s">
        <v>53</v>
      </c>
      <c r="BE2546" t="s">
        <v>53</v>
      </c>
      <c r="BF2546" t="s">
        <v>53</v>
      </c>
      <c r="BG2546" t="s">
        <v>189</v>
      </c>
      <c r="BH2546" t="s">
        <v>53</v>
      </c>
      <c r="BI2546" t="s">
        <v>53</v>
      </c>
    </row>
    <row r="2547" spans="1:61" x14ac:dyDescent="0.25">
      <c r="A2547" t="s">
        <v>53</v>
      </c>
      <c r="B2547" t="s">
        <v>54</v>
      </c>
      <c r="C2547" t="s">
        <v>55</v>
      </c>
      <c r="D2547" t="s">
        <v>54</v>
      </c>
      <c r="E2547" t="s">
        <v>56</v>
      </c>
      <c r="F2547" t="s">
        <v>54</v>
      </c>
      <c r="G2547" t="s">
        <v>54</v>
      </c>
      <c r="H2547">
        <v>1748</v>
      </c>
      <c r="I2547" t="s">
        <v>57</v>
      </c>
      <c r="J2547" t="s">
        <v>58</v>
      </c>
      <c r="K2547" t="s">
        <v>104</v>
      </c>
      <c r="L2547" t="s">
        <v>53</v>
      </c>
      <c r="M2547" t="s">
        <v>111</v>
      </c>
      <c r="N2547" t="s">
        <v>8742</v>
      </c>
      <c r="O2547" t="s">
        <v>4011</v>
      </c>
      <c r="P2547" t="s">
        <v>64</v>
      </c>
      <c r="Q2547">
        <v>1690</v>
      </c>
      <c r="R2547" t="s">
        <v>8743</v>
      </c>
      <c r="S2547" t="s">
        <v>53</v>
      </c>
      <c r="T2547" t="s">
        <v>53</v>
      </c>
      <c r="U2547" t="s">
        <v>53</v>
      </c>
      <c r="V2547" t="s">
        <v>111</v>
      </c>
      <c r="W2547" t="s">
        <v>53</v>
      </c>
      <c r="X2547" t="s">
        <v>179</v>
      </c>
      <c r="Y2547" t="s">
        <v>53</v>
      </c>
      <c r="Z2547" t="s">
        <v>53</v>
      </c>
      <c r="AA2547" t="s">
        <v>53</v>
      </c>
      <c r="AB2547" t="s">
        <v>53</v>
      </c>
      <c r="AC2547" t="s">
        <v>2441</v>
      </c>
      <c r="AD2547" t="s">
        <v>8744</v>
      </c>
      <c r="AE2547" t="s">
        <v>8745</v>
      </c>
      <c r="AF2547" t="s">
        <v>53</v>
      </c>
      <c r="AG2547" t="s">
        <v>8745</v>
      </c>
      <c r="AH2547" t="s">
        <v>111</v>
      </c>
      <c r="AI2547" t="s">
        <v>8742</v>
      </c>
      <c r="AJ2547" t="s">
        <v>4011</v>
      </c>
      <c r="AK2547" t="s">
        <v>64</v>
      </c>
      <c r="AL2547" t="s">
        <v>206</v>
      </c>
      <c r="AM2547" t="s">
        <v>8480</v>
      </c>
      <c r="AN2547" t="s">
        <v>65</v>
      </c>
      <c r="AO2547">
        <v>2536</v>
      </c>
      <c r="AP2547" t="s">
        <v>8746</v>
      </c>
      <c r="AQ2547" t="s">
        <v>182</v>
      </c>
      <c r="AR2547" t="s">
        <v>616</v>
      </c>
      <c r="AS2547" t="s">
        <v>72</v>
      </c>
      <c r="AT2547" t="s">
        <v>53</v>
      </c>
      <c r="AU2547" t="s">
        <v>53</v>
      </c>
      <c r="AV2547" t="s">
        <v>53</v>
      </c>
      <c r="AW2547" t="s">
        <v>53</v>
      </c>
      <c r="AX2547" t="s">
        <v>111</v>
      </c>
      <c r="AY2547" t="s">
        <v>53</v>
      </c>
      <c r="AZ2547" t="s">
        <v>179</v>
      </c>
      <c r="BA2547" t="s">
        <v>93</v>
      </c>
      <c r="BB2547" t="s">
        <v>53</v>
      </c>
      <c r="BC2547" t="s">
        <v>53</v>
      </c>
      <c r="BD2547" t="s">
        <v>53</v>
      </c>
      <c r="BE2547" t="s">
        <v>53</v>
      </c>
      <c r="BF2547" t="s">
        <v>2441</v>
      </c>
      <c r="BG2547" t="s">
        <v>227</v>
      </c>
      <c r="BH2547" t="s">
        <v>53</v>
      </c>
      <c r="BI2547" t="s">
        <v>53</v>
      </c>
    </row>
    <row r="2548" spans="1:61" x14ac:dyDescent="0.25">
      <c r="A2548" t="s">
        <v>53</v>
      </c>
      <c r="B2548" t="s">
        <v>54</v>
      </c>
      <c r="C2548" t="s">
        <v>53</v>
      </c>
      <c r="D2548" t="s">
        <v>54</v>
      </c>
      <c r="E2548" t="s">
        <v>110</v>
      </c>
      <c r="F2548" t="s">
        <v>54</v>
      </c>
      <c r="G2548" t="s">
        <v>54</v>
      </c>
      <c r="H2548">
        <v>1749</v>
      </c>
      <c r="I2548" t="s">
        <v>1464</v>
      </c>
      <c r="J2548" t="s">
        <v>53</v>
      </c>
      <c r="K2548" t="s">
        <v>53</v>
      </c>
      <c r="L2548" t="s">
        <v>53</v>
      </c>
      <c r="M2548" t="s">
        <v>61</v>
      </c>
      <c r="N2548" t="s">
        <v>3875</v>
      </c>
      <c r="O2548" t="s">
        <v>3377</v>
      </c>
      <c r="P2548" t="s">
        <v>64</v>
      </c>
      <c r="Q2548">
        <v>1691</v>
      </c>
      <c r="R2548" t="s">
        <v>8747</v>
      </c>
      <c r="S2548" t="s">
        <v>53</v>
      </c>
      <c r="T2548" t="s">
        <v>53</v>
      </c>
      <c r="U2548" t="s">
        <v>53</v>
      </c>
      <c r="V2548" t="s">
        <v>61</v>
      </c>
      <c r="W2548" t="s">
        <v>53</v>
      </c>
      <c r="X2548" t="s">
        <v>395</v>
      </c>
      <c r="Y2548" t="s">
        <v>53</v>
      </c>
      <c r="Z2548" t="s">
        <v>53</v>
      </c>
      <c r="AA2548" t="s">
        <v>53</v>
      </c>
      <c r="AB2548" t="s">
        <v>53</v>
      </c>
      <c r="AC2548" t="s">
        <v>5949</v>
      </c>
      <c r="AD2548" t="s">
        <v>5498</v>
      </c>
      <c r="AE2548" t="s">
        <v>8745</v>
      </c>
      <c r="AF2548" t="s">
        <v>53</v>
      </c>
      <c r="AG2548" t="s">
        <v>3377</v>
      </c>
      <c r="AH2548" t="s">
        <v>61</v>
      </c>
      <c r="AI2548" t="s">
        <v>3875</v>
      </c>
      <c r="AJ2548" t="s">
        <v>3377</v>
      </c>
      <c r="AK2548" t="s">
        <v>64</v>
      </c>
      <c r="AL2548" t="s">
        <v>98</v>
      </c>
      <c r="AM2548" t="s">
        <v>8482</v>
      </c>
      <c r="AN2548" t="s">
        <v>151</v>
      </c>
      <c r="AO2548">
        <v>2538</v>
      </c>
      <c r="AP2548" t="s">
        <v>8748</v>
      </c>
      <c r="AQ2548" t="s">
        <v>2184</v>
      </c>
      <c r="AR2548" t="s">
        <v>616</v>
      </c>
      <c r="AS2548" t="s">
        <v>72</v>
      </c>
      <c r="AT2548" t="s">
        <v>53</v>
      </c>
      <c r="AU2548" t="s">
        <v>53</v>
      </c>
      <c r="AV2548" t="s">
        <v>53</v>
      </c>
      <c r="AW2548" t="s">
        <v>53</v>
      </c>
      <c r="AX2548" t="s">
        <v>61</v>
      </c>
      <c r="AY2548" t="s">
        <v>53</v>
      </c>
      <c r="AZ2548" t="s">
        <v>395</v>
      </c>
      <c r="BA2548" t="s">
        <v>74</v>
      </c>
      <c r="BB2548" t="s">
        <v>53</v>
      </c>
      <c r="BC2548" t="s">
        <v>53</v>
      </c>
      <c r="BD2548" t="s">
        <v>53</v>
      </c>
      <c r="BE2548" t="s">
        <v>53</v>
      </c>
      <c r="BF2548" t="s">
        <v>8749</v>
      </c>
      <c r="BG2548" t="s">
        <v>1185</v>
      </c>
      <c r="BH2548" t="s">
        <v>53</v>
      </c>
      <c r="BI2548" t="s">
        <v>53</v>
      </c>
    </row>
    <row r="2549" spans="1:61" x14ac:dyDescent="0.25">
      <c r="A2549" t="s">
        <v>53</v>
      </c>
      <c r="B2549" t="s">
        <v>54</v>
      </c>
      <c r="C2549" t="s">
        <v>53</v>
      </c>
      <c r="D2549" t="s">
        <v>54</v>
      </c>
      <c r="E2549" t="s">
        <v>110</v>
      </c>
      <c r="F2549" t="s">
        <v>54</v>
      </c>
      <c r="G2549" t="s">
        <v>54</v>
      </c>
      <c r="H2549">
        <v>1749</v>
      </c>
      <c r="I2549" t="s">
        <v>1464</v>
      </c>
      <c r="J2549" t="s">
        <v>53</v>
      </c>
      <c r="K2549" t="s">
        <v>53</v>
      </c>
      <c r="L2549" t="s">
        <v>53</v>
      </c>
      <c r="M2549" t="s">
        <v>61</v>
      </c>
      <c r="N2549" t="s">
        <v>3875</v>
      </c>
      <c r="O2549" t="s">
        <v>3377</v>
      </c>
      <c r="P2549" t="s">
        <v>64</v>
      </c>
      <c r="Q2549">
        <v>1691</v>
      </c>
      <c r="R2549" t="s">
        <v>8747</v>
      </c>
      <c r="S2549" t="s">
        <v>53</v>
      </c>
      <c r="T2549" t="s">
        <v>53</v>
      </c>
      <c r="U2549" t="s">
        <v>53</v>
      </c>
      <c r="V2549" t="s">
        <v>61</v>
      </c>
      <c r="W2549" t="s">
        <v>53</v>
      </c>
      <c r="X2549" t="s">
        <v>395</v>
      </c>
      <c r="Y2549" t="s">
        <v>53</v>
      </c>
      <c r="Z2549" t="s">
        <v>53</v>
      </c>
      <c r="AA2549" t="s">
        <v>53</v>
      </c>
      <c r="AB2549" t="s">
        <v>53</v>
      </c>
      <c r="AC2549" t="s">
        <v>2480</v>
      </c>
      <c r="AD2549" t="s">
        <v>8750</v>
      </c>
      <c r="AE2549" t="s">
        <v>8745</v>
      </c>
      <c r="AF2549" t="s">
        <v>53</v>
      </c>
      <c r="AG2549" t="s">
        <v>3377</v>
      </c>
      <c r="AH2549" t="s">
        <v>61</v>
      </c>
      <c r="AI2549" t="s">
        <v>3875</v>
      </c>
      <c r="AJ2549" t="s">
        <v>3377</v>
      </c>
      <c r="AK2549" t="s">
        <v>64</v>
      </c>
      <c r="AL2549" t="s">
        <v>98</v>
      </c>
      <c r="AM2549" t="s">
        <v>8482</v>
      </c>
      <c r="AN2549" t="s">
        <v>99</v>
      </c>
      <c r="AO2549">
        <v>2539</v>
      </c>
      <c r="AP2549" t="s">
        <v>8751</v>
      </c>
      <c r="AQ2549" t="s">
        <v>2184</v>
      </c>
      <c r="AR2549" t="s">
        <v>616</v>
      </c>
      <c r="AS2549" t="s">
        <v>72</v>
      </c>
      <c r="AT2549" t="s">
        <v>53</v>
      </c>
      <c r="AU2549" t="s">
        <v>53</v>
      </c>
      <c r="AV2549" t="s">
        <v>53</v>
      </c>
      <c r="AW2549" t="s">
        <v>53</v>
      </c>
      <c r="AX2549" t="s">
        <v>61</v>
      </c>
      <c r="AY2549" t="s">
        <v>53</v>
      </c>
      <c r="AZ2549" t="s">
        <v>395</v>
      </c>
      <c r="BA2549" t="s">
        <v>93</v>
      </c>
      <c r="BB2549" t="s">
        <v>53</v>
      </c>
      <c r="BC2549" t="s">
        <v>53</v>
      </c>
      <c r="BD2549" t="s">
        <v>53</v>
      </c>
      <c r="BE2549" t="s">
        <v>53</v>
      </c>
      <c r="BF2549" t="s">
        <v>8752</v>
      </c>
      <c r="BG2549" t="s">
        <v>112</v>
      </c>
      <c r="BH2549" t="s">
        <v>53</v>
      </c>
      <c r="BI2549" t="s">
        <v>53</v>
      </c>
    </row>
    <row r="2550" spans="1:61" x14ac:dyDescent="0.25">
      <c r="A2550" t="s">
        <v>53</v>
      </c>
      <c r="B2550" t="s">
        <v>54</v>
      </c>
      <c r="C2550" t="s">
        <v>53</v>
      </c>
      <c r="D2550" t="s">
        <v>54</v>
      </c>
      <c r="E2550" t="s">
        <v>110</v>
      </c>
      <c r="F2550" t="s">
        <v>54</v>
      </c>
      <c r="G2550" t="s">
        <v>54</v>
      </c>
      <c r="H2550">
        <v>1749</v>
      </c>
      <c r="I2550" t="s">
        <v>1464</v>
      </c>
      <c r="J2550" t="s">
        <v>53</v>
      </c>
      <c r="K2550" t="s">
        <v>53</v>
      </c>
      <c r="L2550" t="s">
        <v>53</v>
      </c>
      <c r="M2550" t="s">
        <v>61</v>
      </c>
      <c r="N2550" t="s">
        <v>3875</v>
      </c>
      <c r="O2550" t="s">
        <v>3377</v>
      </c>
      <c r="P2550" t="s">
        <v>64</v>
      </c>
      <c r="Q2550">
        <v>1691</v>
      </c>
      <c r="R2550" t="s">
        <v>8747</v>
      </c>
      <c r="S2550" t="s">
        <v>53</v>
      </c>
      <c r="T2550" t="s">
        <v>53</v>
      </c>
      <c r="U2550" t="s">
        <v>53</v>
      </c>
      <c r="V2550" t="s">
        <v>61</v>
      </c>
      <c r="W2550" t="s">
        <v>53</v>
      </c>
      <c r="X2550" t="s">
        <v>395</v>
      </c>
      <c r="Y2550" t="s">
        <v>53</v>
      </c>
      <c r="Z2550" t="s">
        <v>53</v>
      </c>
      <c r="AA2550" t="s">
        <v>53</v>
      </c>
      <c r="AB2550" t="s">
        <v>53</v>
      </c>
      <c r="AC2550" t="s">
        <v>53</v>
      </c>
      <c r="AD2550" t="s">
        <v>53</v>
      </c>
      <c r="AE2550" t="s">
        <v>8745</v>
      </c>
      <c r="AF2550" t="s">
        <v>53</v>
      </c>
      <c r="AG2550" t="s">
        <v>3377</v>
      </c>
      <c r="AH2550" t="s">
        <v>61</v>
      </c>
      <c r="AI2550" t="s">
        <v>3875</v>
      </c>
      <c r="AJ2550" t="s">
        <v>3377</v>
      </c>
      <c r="AK2550" t="s">
        <v>64</v>
      </c>
      <c r="AL2550" t="s">
        <v>53</v>
      </c>
      <c r="AM2550" t="s">
        <v>8482</v>
      </c>
      <c r="AN2550" t="s">
        <v>53</v>
      </c>
      <c r="AO2550">
        <v>2540</v>
      </c>
      <c r="AP2550" t="s">
        <v>8753</v>
      </c>
      <c r="AQ2550" t="s">
        <v>2184</v>
      </c>
      <c r="AR2550" t="s">
        <v>262</v>
      </c>
      <c r="AS2550" t="s">
        <v>53</v>
      </c>
      <c r="AT2550" t="s">
        <v>53</v>
      </c>
      <c r="AU2550" t="s">
        <v>53</v>
      </c>
      <c r="AV2550" t="s">
        <v>53</v>
      </c>
      <c r="AW2550" t="s">
        <v>53</v>
      </c>
      <c r="AX2550" t="s">
        <v>61</v>
      </c>
      <c r="AY2550" t="s">
        <v>53</v>
      </c>
      <c r="AZ2550" t="s">
        <v>395</v>
      </c>
      <c r="BA2550" t="s">
        <v>146</v>
      </c>
      <c r="BB2550" t="s">
        <v>53</v>
      </c>
      <c r="BC2550" t="s">
        <v>53</v>
      </c>
      <c r="BD2550" t="s">
        <v>53</v>
      </c>
      <c r="BE2550" t="s">
        <v>53</v>
      </c>
      <c r="BF2550" t="s">
        <v>53</v>
      </c>
      <c r="BG2550" t="s">
        <v>53</v>
      </c>
      <c r="BH2550" t="s">
        <v>53</v>
      </c>
      <c r="BI2550" t="s">
        <v>53</v>
      </c>
    </row>
    <row r="2551" spans="1:61" x14ac:dyDescent="0.25">
      <c r="A2551" t="s">
        <v>53</v>
      </c>
      <c r="B2551" t="s">
        <v>54</v>
      </c>
      <c r="C2551" t="s">
        <v>53</v>
      </c>
      <c r="D2551" t="s">
        <v>54</v>
      </c>
      <c r="E2551" t="s">
        <v>110</v>
      </c>
      <c r="F2551" t="s">
        <v>54</v>
      </c>
      <c r="G2551" t="s">
        <v>54</v>
      </c>
      <c r="H2551">
        <v>1749</v>
      </c>
      <c r="I2551" t="s">
        <v>1464</v>
      </c>
      <c r="J2551" t="s">
        <v>53</v>
      </c>
      <c r="K2551" t="s">
        <v>53</v>
      </c>
      <c r="L2551" t="s">
        <v>53</v>
      </c>
      <c r="M2551" t="s">
        <v>61</v>
      </c>
      <c r="N2551" t="s">
        <v>3875</v>
      </c>
      <c r="O2551" t="s">
        <v>3377</v>
      </c>
      <c r="P2551" t="s">
        <v>64</v>
      </c>
      <c r="Q2551">
        <v>1691</v>
      </c>
      <c r="R2551" t="s">
        <v>8747</v>
      </c>
      <c r="S2551" t="s">
        <v>53</v>
      </c>
      <c r="T2551" t="s">
        <v>53</v>
      </c>
      <c r="U2551" t="s">
        <v>53</v>
      </c>
      <c r="V2551" t="s">
        <v>61</v>
      </c>
      <c r="W2551" t="s">
        <v>53</v>
      </c>
      <c r="X2551" t="s">
        <v>395</v>
      </c>
      <c r="Y2551" t="s">
        <v>53</v>
      </c>
      <c r="Z2551" t="s">
        <v>53</v>
      </c>
      <c r="AA2551" t="s">
        <v>53</v>
      </c>
      <c r="AB2551" t="s">
        <v>53</v>
      </c>
      <c r="AC2551" t="s">
        <v>53</v>
      </c>
      <c r="AD2551" t="s">
        <v>53</v>
      </c>
      <c r="AE2551" t="s">
        <v>2754</v>
      </c>
      <c r="AF2551" t="s">
        <v>53</v>
      </c>
      <c r="AG2551" t="s">
        <v>4309</v>
      </c>
      <c r="AH2551" t="s">
        <v>61</v>
      </c>
      <c r="AI2551" t="s">
        <v>3875</v>
      </c>
      <c r="AJ2551" t="s">
        <v>3377</v>
      </c>
      <c r="AK2551" t="s">
        <v>64</v>
      </c>
      <c r="AL2551" t="s">
        <v>53</v>
      </c>
      <c r="AM2551" t="s">
        <v>8482</v>
      </c>
      <c r="AN2551" t="s">
        <v>53</v>
      </c>
      <c r="AO2551">
        <v>2599</v>
      </c>
      <c r="AP2551" t="s">
        <v>8754</v>
      </c>
      <c r="AQ2551" t="s">
        <v>2184</v>
      </c>
      <c r="AR2551" t="s">
        <v>262</v>
      </c>
      <c r="AS2551" t="s">
        <v>263</v>
      </c>
      <c r="AT2551" t="s">
        <v>53</v>
      </c>
      <c r="AU2551" t="s">
        <v>53</v>
      </c>
      <c r="AV2551" t="s">
        <v>53</v>
      </c>
      <c r="AW2551" t="s">
        <v>53</v>
      </c>
      <c r="AX2551" t="s">
        <v>61</v>
      </c>
      <c r="AY2551" t="s">
        <v>53</v>
      </c>
      <c r="AZ2551" t="s">
        <v>395</v>
      </c>
      <c r="BA2551" t="s">
        <v>146</v>
      </c>
      <c r="BB2551" t="s">
        <v>53</v>
      </c>
      <c r="BC2551" t="s">
        <v>53</v>
      </c>
      <c r="BD2551" t="s">
        <v>53</v>
      </c>
      <c r="BE2551" t="s">
        <v>53</v>
      </c>
      <c r="BF2551" t="s">
        <v>53</v>
      </c>
      <c r="BG2551" t="s">
        <v>53</v>
      </c>
      <c r="BH2551" t="s">
        <v>53</v>
      </c>
      <c r="BI2551" t="s">
        <v>53</v>
      </c>
    </row>
    <row r="2552" spans="1:61" x14ac:dyDescent="0.25">
      <c r="A2552" t="s">
        <v>53</v>
      </c>
      <c r="B2552" t="s">
        <v>54</v>
      </c>
      <c r="C2552" t="s">
        <v>55</v>
      </c>
      <c r="D2552" t="s">
        <v>54</v>
      </c>
      <c r="E2552" t="s">
        <v>110</v>
      </c>
      <c r="F2552" t="s">
        <v>54</v>
      </c>
      <c r="G2552" t="s">
        <v>54</v>
      </c>
      <c r="H2552">
        <v>1750</v>
      </c>
      <c r="I2552" t="s">
        <v>57</v>
      </c>
      <c r="J2552" t="s">
        <v>58</v>
      </c>
      <c r="K2552" t="s">
        <v>104</v>
      </c>
      <c r="L2552" t="s">
        <v>53</v>
      </c>
      <c r="M2552" t="s">
        <v>131</v>
      </c>
      <c r="N2552" t="s">
        <v>3737</v>
      </c>
      <c r="O2552" t="s">
        <v>4009</v>
      </c>
      <c r="P2552" t="s">
        <v>1246</v>
      </c>
      <c r="Q2552">
        <v>1695</v>
      </c>
      <c r="R2552" t="s">
        <v>8755</v>
      </c>
      <c r="S2552" t="s">
        <v>53</v>
      </c>
      <c r="T2552" t="s">
        <v>53</v>
      </c>
      <c r="U2552" t="s">
        <v>53</v>
      </c>
      <c r="V2552" t="s">
        <v>485</v>
      </c>
      <c r="W2552" t="s">
        <v>53</v>
      </c>
      <c r="X2552" t="s">
        <v>2452</v>
      </c>
      <c r="Y2552" t="s">
        <v>53</v>
      </c>
      <c r="Z2552" t="s">
        <v>53</v>
      </c>
      <c r="AA2552" t="s">
        <v>53</v>
      </c>
      <c r="AB2552" t="s">
        <v>53</v>
      </c>
      <c r="AC2552" t="s">
        <v>821</v>
      </c>
      <c r="AD2552" t="s">
        <v>633</v>
      </c>
      <c r="AE2552" t="s">
        <v>3377</v>
      </c>
      <c r="AF2552" t="s">
        <v>53</v>
      </c>
      <c r="AG2552" t="s">
        <v>3377</v>
      </c>
      <c r="AH2552" t="s">
        <v>131</v>
      </c>
      <c r="AI2552" t="s">
        <v>3737</v>
      </c>
      <c r="AJ2552" t="s">
        <v>4009</v>
      </c>
      <c r="AK2552" t="s">
        <v>1246</v>
      </c>
      <c r="AL2552" t="s">
        <v>150</v>
      </c>
      <c r="AM2552" t="s">
        <v>8500</v>
      </c>
      <c r="AN2552" t="s">
        <v>132</v>
      </c>
      <c r="AO2552">
        <v>2545</v>
      </c>
      <c r="AP2552" t="s">
        <v>8756</v>
      </c>
      <c r="AQ2552" t="s">
        <v>70</v>
      </c>
      <c r="AR2552" t="s">
        <v>645</v>
      </c>
      <c r="AS2552" t="s">
        <v>72</v>
      </c>
      <c r="AT2552" t="s">
        <v>53</v>
      </c>
      <c r="AU2552" t="s">
        <v>53</v>
      </c>
      <c r="AV2552" t="s">
        <v>53</v>
      </c>
      <c r="AW2552" t="s">
        <v>53</v>
      </c>
      <c r="AX2552" t="s">
        <v>485</v>
      </c>
      <c r="AY2552" t="s">
        <v>53</v>
      </c>
      <c r="AZ2552" t="s">
        <v>2452</v>
      </c>
      <c r="BA2552" t="s">
        <v>74</v>
      </c>
      <c r="BB2552" t="s">
        <v>101</v>
      </c>
      <c r="BC2552" t="s">
        <v>53</v>
      </c>
      <c r="BD2552" t="s">
        <v>53</v>
      </c>
      <c r="BE2552" t="s">
        <v>53</v>
      </c>
      <c r="BF2552" t="s">
        <v>8757</v>
      </c>
      <c r="BG2552" t="s">
        <v>284</v>
      </c>
      <c r="BH2552" t="s">
        <v>53</v>
      </c>
      <c r="BI2552" t="s">
        <v>53</v>
      </c>
    </row>
    <row r="2553" spans="1:61" x14ac:dyDescent="0.25">
      <c r="A2553" t="s">
        <v>53</v>
      </c>
      <c r="B2553" t="s">
        <v>54</v>
      </c>
      <c r="C2553" t="s">
        <v>55</v>
      </c>
      <c r="D2553" t="s">
        <v>54</v>
      </c>
      <c r="E2553" t="s">
        <v>56</v>
      </c>
      <c r="F2553" t="s">
        <v>54</v>
      </c>
      <c r="G2553" t="s">
        <v>54</v>
      </c>
      <c r="H2553">
        <v>1751</v>
      </c>
      <c r="I2553" t="s">
        <v>57</v>
      </c>
      <c r="J2553" t="s">
        <v>509</v>
      </c>
      <c r="K2553" t="s">
        <v>104</v>
      </c>
      <c r="L2553" t="s">
        <v>53</v>
      </c>
      <c r="M2553" t="s">
        <v>131</v>
      </c>
      <c r="N2553" t="s">
        <v>365</v>
      </c>
      <c r="O2553" t="s">
        <v>4009</v>
      </c>
      <c r="P2553" t="s">
        <v>728</v>
      </c>
      <c r="Q2553">
        <v>1696</v>
      </c>
      <c r="R2553" t="s">
        <v>8758</v>
      </c>
      <c r="S2553" t="s">
        <v>53</v>
      </c>
      <c r="T2553" t="s">
        <v>53</v>
      </c>
      <c r="U2553" t="s">
        <v>53</v>
      </c>
      <c r="V2553" t="s">
        <v>485</v>
      </c>
      <c r="W2553" t="s">
        <v>53</v>
      </c>
      <c r="X2553" t="s">
        <v>2452</v>
      </c>
      <c r="Y2553" t="s">
        <v>53</v>
      </c>
      <c r="Z2553" t="s">
        <v>53</v>
      </c>
      <c r="AA2553" t="s">
        <v>53</v>
      </c>
      <c r="AB2553" t="s">
        <v>53</v>
      </c>
      <c r="AC2553" t="s">
        <v>3399</v>
      </c>
      <c r="AD2553" t="s">
        <v>6956</v>
      </c>
      <c r="AE2553" t="s">
        <v>3377</v>
      </c>
      <c r="AF2553" t="s">
        <v>53</v>
      </c>
      <c r="AG2553" t="s">
        <v>3378</v>
      </c>
      <c r="AH2553" t="s">
        <v>131</v>
      </c>
      <c r="AI2553" t="s">
        <v>365</v>
      </c>
      <c r="AJ2553" t="s">
        <v>4009</v>
      </c>
      <c r="AK2553" t="s">
        <v>728</v>
      </c>
      <c r="AL2553" t="s">
        <v>150</v>
      </c>
      <c r="AM2553" t="s">
        <v>8503</v>
      </c>
      <c r="AN2553" t="s">
        <v>99</v>
      </c>
      <c r="AO2553">
        <v>2544</v>
      </c>
      <c r="AP2553" t="s">
        <v>8759</v>
      </c>
      <c r="AQ2553" t="s">
        <v>70</v>
      </c>
      <c r="AR2553" t="s">
        <v>645</v>
      </c>
      <c r="AS2553" t="s">
        <v>72</v>
      </c>
      <c r="AT2553" t="s">
        <v>53</v>
      </c>
      <c r="AU2553" t="s">
        <v>53</v>
      </c>
      <c r="AV2553" t="s">
        <v>53</v>
      </c>
      <c r="AW2553" t="s">
        <v>53</v>
      </c>
      <c r="AX2553" t="s">
        <v>485</v>
      </c>
      <c r="AY2553" t="s">
        <v>53</v>
      </c>
      <c r="AZ2553" t="s">
        <v>2452</v>
      </c>
      <c r="BA2553" t="s">
        <v>74</v>
      </c>
      <c r="BB2553" t="s">
        <v>101</v>
      </c>
      <c r="BC2553" t="s">
        <v>53</v>
      </c>
      <c r="BD2553" t="s">
        <v>53</v>
      </c>
      <c r="BE2553" t="s">
        <v>53</v>
      </c>
      <c r="BF2553" t="s">
        <v>3401</v>
      </c>
      <c r="BG2553" t="s">
        <v>194</v>
      </c>
      <c r="BH2553" t="s">
        <v>53</v>
      </c>
      <c r="BI2553" t="s">
        <v>53</v>
      </c>
    </row>
    <row r="2554" spans="1:61" x14ac:dyDescent="0.25">
      <c r="A2554" t="s">
        <v>53</v>
      </c>
      <c r="B2554" t="s">
        <v>54</v>
      </c>
      <c r="C2554" t="s">
        <v>55</v>
      </c>
      <c r="D2554" t="s">
        <v>54</v>
      </c>
      <c r="E2554" t="s">
        <v>56</v>
      </c>
      <c r="F2554" t="s">
        <v>54</v>
      </c>
      <c r="G2554" t="s">
        <v>54</v>
      </c>
      <c r="H2554">
        <v>1751</v>
      </c>
      <c r="I2554" t="s">
        <v>57</v>
      </c>
      <c r="J2554" t="s">
        <v>509</v>
      </c>
      <c r="K2554" t="s">
        <v>104</v>
      </c>
      <c r="L2554" t="s">
        <v>53</v>
      </c>
      <c r="M2554" t="s">
        <v>131</v>
      </c>
      <c r="N2554" t="s">
        <v>365</v>
      </c>
      <c r="O2554" t="s">
        <v>4009</v>
      </c>
      <c r="P2554" t="s">
        <v>728</v>
      </c>
      <c r="Q2554">
        <v>1696</v>
      </c>
      <c r="R2554" t="s">
        <v>8758</v>
      </c>
      <c r="S2554" t="s">
        <v>53</v>
      </c>
      <c r="T2554" t="s">
        <v>53</v>
      </c>
      <c r="U2554" t="s">
        <v>53</v>
      </c>
      <c r="V2554" t="s">
        <v>485</v>
      </c>
      <c r="W2554" t="s">
        <v>53</v>
      </c>
      <c r="X2554" t="s">
        <v>2452</v>
      </c>
      <c r="Y2554" t="s">
        <v>53</v>
      </c>
      <c r="Z2554" t="s">
        <v>53</v>
      </c>
      <c r="AA2554" t="s">
        <v>53</v>
      </c>
      <c r="AB2554" t="s">
        <v>53</v>
      </c>
      <c r="AC2554" t="s">
        <v>3429</v>
      </c>
      <c r="AD2554" t="s">
        <v>3901</v>
      </c>
      <c r="AE2554" t="s">
        <v>5048</v>
      </c>
      <c r="AF2554" t="s">
        <v>2755</v>
      </c>
      <c r="AG2554" t="s">
        <v>5049</v>
      </c>
      <c r="AH2554" t="s">
        <v>131</v>
      </c>
      <c r="AI2554" t="s">
        <v>365</v>
      </c>
      <c r="AJ2554" t="s">
        <v>4009</v>
      </c>
      <c r="AK2554" t="s">
        <v>728</v>
      </c>
      <c r="AL2554" t="s">
        <v>150</v>
      </c>
      <c r="AM2554" t="s">
        <v>8503</v>
      </c>
      <c r="AN2554" t="s">
        <v>99</v>
      </c>
      <c r="AO2554">
        <v>2583</v>
      </c>
      <c r="AP2554" t="s">
        <v>8760</v>
      </c>
      <c r="AQ2554" t="s">
        <v>70</v>
      </c>
      <c r="AR2554" t="s">
        <v>645</v>
      </c>
      <c r="AS2554" t="s">
        <v>72</v>
      </c>
      <c r="AT2554" t="s">
        <v>53</v>
      </c>
      <c r="AU2554" t="s">
        <v>53</v>
      </c>
      <c r="AV2554" t="s">
        <v>53</v>
      </c>
      <c r="AW2554" t="s">
        <v>53</v>
      </c>
      <c r="AX2554" t="s">
        <v>485</v>
      </c>
      <c r="AY2554" t="s">
        <v>53</v>
      </c>
      <c r="AZ2554" t="s">
        <v>2452</v>
      </c>
      <c r="BA2554" t="s">
        <v>74</v>
      </c>
      <c r="BB2554" t="s">
        <v>101</v>
      </c>
      <c r="BC2554" t="s">
        <v>53</v>
      </c>
      <c r="BD2554" t="s">
        <v>53</v>
      </c>
      <c r="BE2554" t="s">
        <v>53</v>
      </c>
      <c r="BF2554" t="s">
        <v>4376</v>
      </c>
      <c r="BG2554" t="s">
        <v>296</v>
      </c>
      <c r="BH2554" t="s">
        <v>53</v>
      </c>
      <c r="BI2554" t="s">
        <v>53</v>
      </c>
    </row>
    <row r="2555" spans="1:61" x14ac:dyDescent="0.25">
      <c r="A2555" t="s">
        <v>53</v>
      </c>
      <c r="B2555" t="s">
        <v>54</v>
      </c>
      <c r="C2555" t="s">
        <v>53</v>
      </c>
      <c r="D2555" t="s">
        <v>54</v>
      </c>
      <c r="E2555" t="s">
        <v>53</v>
      </c>
      <c r="F2555" t="s">
        <v>54</v>
      </c>
      <c r="G2555" t="s">
        <v>54</v>
      </c>
      <c r="H2555">
        <v>1752</v>
      </c>
      <c r="I2555" t="s">
        <v>1464</v>
      </c>
      <c r="J2555" t="s">
        <v>53</v>
      </c>
      <c r="K2555" t="s">
        <v>53</v>
      </c>
      <c r="L2555" t="s">
        <v>53</v>
      </c>
      <c r="M2555" t="s">
        <v>53</v>
      </c>
      <c r="N2555" t="s">
        <v>53</v>
      </c>
      <c r="O2555" t="s">
        <v>53</v>
      </c>
      <c r="P2555" t="s">
        <v>53</v>
      </c>
      <c r="Q2555">
        <v>1693</v>
      </c>
      <c r="R2555" t="s">
        <v>8761</v>
      </c>
      <c r="S2555" t="s">
        <v>53</v>
      </c>
      <c r="T2555" t="s">
        <v>53</v>
      </c>
      <c r="U2555" t="s">
        <v>53</v>
      </c>
      <c r="V2555" t="s">
        <v>53</v>
      </c>
      <c r="W2555" t="s">
        <v>53</v>
      </c>
      <c r="X2555" t="s">
        <v>53</v>
      </c>
      <c r="Y2555" t="s">
        <v>53</v>
      </c>
      <c r="Z2555" t="s">
        <v>53</v>
      </c>
      <c r="AA2555" t="s">
        <v>53</v>
      </c>
      <c r="AB2555" t="s">
        <v>53</v>
      </c>
      <c r="AC2555" t="s">
        <v>8762</v>
      </c>
      <c r="AD2555" t="s">
        <v>3542</v>
      </c>
      <c r="AE2555" t="s">
        <v>3377</v>
      </c>
      <c r="AF2555" t="s">
        <v>53</v>
      </c>
      <c r="AG2555" t="s">
        <v>3378</v>
      </c>
      <c r="AH2555" t="s">
        <v>53</v>
      </c>
      <c r="AI2555" t="s">
        <v>53</v>
      </c>
      <c r="AJ2555" t="s">
        <v>53</v>
      </c>
      <c r="AK2555" t="s">
        <v>53</v>
      </c>
      <c r="AL2555" t="s">
        <v>98</v>
      </c>
      <c r="AM2555" t="s">
        <v>8490</v>
      </c>
      <c r="AN2555" t="s">
        <v>99</v>
      </c>
      <c r="AO2555">
        <v>2542</v>
      </c>
      <c r="AP2555" t="s">
        <v>8763</v>
      </c>
      <c r="AQ2555" t="s">
        <v>1761</v>
      </c>
      <c r="AR2555" t="s">
        <v>616</v>
      </c>
      <c r="AS2555" t="s">
        <v>72</v>
      </c>
      <c r="AT2555" t="s">
        <v>53</v>
      </c>
      <c r="AU2555" t="s">
        <v>53</v>
      </c>
      <c r="AV2555" t="s">
        <v>53</v>
      </c>
      <c r="AW2555" t="s">
        <v>53</v>
      </c>
      <c r="AX2555" t="s">
        <v>53</v>
      </c>
      <c r="AY2555" t="s">
        <v>53</v>
      </c>
      <c r="AZ2555" t="s">
        <v>53</v>
      </c>
      <c r="BA2555" t="s">
        <v>74</v>
      </c>
      <c r="BB2555" t="s">
        <v>53</v>
      </c>
      <c r="BC2555" t="s">
        <v>53</v>
      </c>
      <c r="BD2555" t="s">
        <v>53</v>
      </c>
      <c r="BE2555" t="s">
        <v>53</v>
      </c>
      <c r="BF2555" t="s">
        <v>4602</v>
      </c>
      <c r="BG2555" t="s">
        <v>280</v>
      </c>
      <c r="BH2555" t="s">
        <v>53</v>
      </c>
      <c r="BI2555" t="s">
        <v>53</v>
      </c>
    </row>
    <row r="2556" spans="1:61" x14ac:dyDescent="0.25">
      <c r="A2556" t="s">
        <v>53</v>
      </c>
      <c r="B2556" t="s">
        <v>54</v>
      </c>
      <c r="C2556" t="s">
        <v>53</v>
      </c>
      <c r="D2556" t="s">
        <v>54</v>
      </c>
      <c r="E2556" t="s">
        <v>56</v>
      </c>
      <c r="F2556" t="s">
        <v>54</v>
      </c>
      <c r="G2556" t="s">
        <v>54</v>
      </c>
      <c r="H2556">
        <v>1753</v>
      </c>
      <c r="I2556" t="s">
        <v>1464</v>
      </c>
      <c r="J2556" t="s">
        <v>53</v>
      </c>
      <c r="K2556" t="s">
        <v>53</v>
      </c>
      <c r="L2556" t="s">
        <v>53</v>
      </c>
      <c r="M2556" t="s">
        <v>131</v>
      </c>
      <c r="N2556" t="s">
        <v>53</v>
      </c>
      <c r="O2556" t="s">
        <v>3378</v>
      </c>
      <c r="P2556" t="s">
        <v>53</v>
      </c>
      <c r="Q2556">
        <v>1694</v>
      </c>
      <c r="R2556" t="s">
        <v>8764</v>
      </c>
      <c r="S2556" t="s">
        <v>53</v>
      </c>
      <c r="T2556" t="s">
        <v>53</v>
      </c>
      <c r="U2556" t="s">
        <v>53</v>
      </c>
      <c r="V2556" t="s">
        <v>131</v>
      </c>
      <c r="W2556" t="s">
        <v>53</v>
      </c>
      <c r="X2556" t="s">
        <v>133</v>
      </c>
      <c r="Y2556" t="s">
        <v>53</v>
      </c>
      <c r="Z2556" t="s">
        <v>53</v>
      </c>
      <c r="AA2556" t="s">
        <v>53</v>
      </c>
      <c r="AB2556" t="s">
        <v>53</v>
      </c>
      <c r="AC2556" t="s">
        <v>4388</v>
      </c>
      <c r="AD2556" t="s">
        <v>3590</v>
      </c>
      <c r="AE2556" t="s">
        <v>3377</v>
      </c>
      <c r="AF2556" t="s">
        <v>53</v>
      </c>
      <c r="AG2556" t="s">
        <v>3378</v>
      </c>
      <c r="AH2556" t="s">
        <v>131</v>
      </c>
      <c r="AI2556" t="s">
        <v>53</v>
      </c>
      <c r="AJ2556" t="s">
        <v>3378</v>
      </c>
      <c r="AK2556" t="s">
        <v>53</v>
      </c>
      <c r="AL2556" t="s">
        <v>98</v>
      </c>
      <c r="AM2556" t="s">
        <v>8494</v>
      </c>
      <c r="AN2556" t="s">
        <v>99</v>
      </c>
      <c r="AO2556">
        <v>2543</v>
      </c>
      <c r="AP2556" t="s">
        <v>8765</v>
      </c>
      <c r="AQ2556" t="s">
        <v>5348</v>
      </c>
      <c r="AR2556" t="s">
        <v>616</v>
      </c>
      <c r="AS2556" t="s">
        <v>72</v>
      </c>
      <c r="AT2556" t="s">
        <v>53</v>
      </c>
      <c r="AU2556" t="s">
        <v>53</v>
      </c>
      <c r="AV2556" t="s">
        <v>53</v>
      </c>
      <c r="AW2556" t="s">
        <v>53</v>
      </c>
      <c r="AX2556" t="s">
        <v>131</v>
      </c>
      <c r="AY2556" t="s">
        <v>53</v>
      </c>
      <c r="AZ2556" t="s">
        <v>133</v>
      </c>
      <c r="BA2556" t="s">
        <v>74</v>
      </c>
      <c r="BB2556" t="s">
        <v>53</v>
      </c>
      <c r="BC2556" t="s">
        <v>53</v>
      </c>
      <c r="BD2556" t="s">
        <v>53</v>
      </c>
      <c r="BE2556" t="s">
        <v>53</v>
      </c>
      <c r="BF2556" t="s">
        <v>4390</v>
      </c>
      <c r="BG2556" t="s">
        <v>189</v>
      </c>
      <c r="BH2556" t="s">
        <v>53</v>
      </c>
      <c r="BI2556" t="s">
        <v>53</v>
      </c>
    </row>
    <row r="2557" spans="1:61" x14ac:dyDescent="0.25">
      <c r="A2557" t="s">
        <v>53</v>
      </c>
      <c r="B2557" t="s">
        <v>54</v>
      </c>
      <c r="C2557" t="s">
        <v>53</v>
      </c>
      <c r="D2557" t="s">
        <v>54</v>
      </c>
      <c r="E2557" t="s">
        <v>53</v>
      </c>
      <c r="F2557" t="s">
        <v>54</v>
      </c>
      <c r="G2557" t="s">
        <v>54</v>
      </c>
      <c r="H2557">
        <v>1754</v>
      </c>
      <c r="I2557" t="s">
        <v>1464</v>
      </c>
      <c r="J2557" t="s">
        <v>53</v>
      </c>
      <c r="K2557" t="s">
        <v>53</v>
      </c>
      <c r="L2557" t="s">
        <v>53</v>
      </c>
      <c r="M2557" t="s">
        <v>61</v>
      </c>
      <c r="N2557" t="s">
        <v>53</v>
      </c>
      <c r="O2557" t="s">
        <v>8766</v>
      </c>
      <c r="P2557" t="s">
        <v>53</v>
      </c>
      <c r="Q2557">
        <v>1697</v>
      </c>
      <c r="R2557" t="s">
        <v>8767</v>
      </c>
      <c r="S2557" t="s">
        <v>53</v>
      </c>
      <c r="T2557" t="s">
        <v>53</v>
      </c>
      <c r="U2557" t="s">
        <v>53</v>
      </c>
      <c r="V2557" t="s">
        <v>53</v>
      </c>
      <c r="W2557" t="s">
        <v>53</v>
      </c>
      <c r="X2557" t="s">
        <v>53</v>
      </c>
      <c r="Y2557" t="s">
        <v>53</v>
      </c>
      <c r="Z2557" t="s">
        <v>53</v>
      </c>
      <c r="AA2557" t="s">
        <v>53</v>
      </c>
      <c r="AB2557" t="s">
        <v>53</v>
      </c>
      <c r="AC2557" t="s">
        <v>8768</v>
      </c>
      <c r="AD2557" t="s">
        <v>5498</v>
      </c>
      <c r="AE2557" t="s">
        <v>8769</v>
      </c>
      <c r="AF2557" t="s">
        <v>53</v>
      </c>
      <c r="AG2557" t="s">
        <v>7618</v>
      </c>
      <c r="AH2557" t="s">
        <v>61</v>
      </c>
      <c r="AI2557" t="s">
        <v>53</v>
      </c>
      <c r="AJ2557" t="s">
        <v>8766</v>
      </c>
      <c r="AK2557" t="s">
        <v>53</v>
      </c>
      <c r="AL2557" t="s">
        <v>98</v>
      </c>
      <c r="AM2557" t="s">
        <v>8508</v>
      </c>
      <c r="AN2557" t="s">
        <v>112</v>
      </c>
      <c r="AO2557">
        <v>2547</v>
      </c>
      <c r="AP2557" t="s">
        <v>8770</v>
      </c>
      <c r="AQ2557" t="s">
        <v>1761</v>
      </c>
      <c r="AR2557" t="s">
        <v>616</v>
      </c>
      <c r="AS2557" t="s">
        <v>72</v>
      </c>
      <c r="AT2557" t="s">
        <v>53</v>
      </c>
      <c r="AU2557" t="s">
        <v>53</v>
      </c>
      <c r="AV2557" t="s">
        <v>53</v>
      </c>
      <c r="AW2557" t="s">
        <v>53</v>
      </c>
      <c r="AX2557" t="s">
        <v>53</v>
      </c>
      <c r="AY2557" t="s">
        <v>53</v>
      </c>
      <c r="AZ2557" t="s">
        <v>53</v>
      </c>
      <c r="BA2557" t="s">
        <v>93</v>
      </c>
      <c r="BB2557" t="s">
        <v>53</v>
      </c>
      <c r="BC2557" t="s">
        <v>53</v>
      </c>
      <c r="BD2557" t="s">
        <v>53</v>
      </c>
      <c r="BE2557" t="s">
        <v>53</v>
      </c>
      <c r="BF2557" t="s">
        <v>8771</v>
      </c>
      <c r="BG2557" t="s">
        <v>112</v>
      </c>
      <c r="BH2557" t="s">
        <v>53</v>
      </c>
      <c r="BI2557" t="s">
        <v>53</v>
      </c>
    </row>
    <row r="2558" spans="1:61" x14ac:dyDescent="0.25">
      <c r="A2558" t="s">
        <v>53</v>
      </c>
      <c r="B2558" t="s">
        <v>54</v>
      </c>
      <c r="C2558" t="s">
        <v>53</v>
      </c>
      <c r="D2558" t="s">
        <v>54</v>
      </c>
      <c r="E2558" t="s">
        <v>53</v>
      </c>
      <c r="F2558" t="s">
        <v>54</v>
      </c>
      <c r="G2558" t="s">
        <v>54</v>
      </c>
      <c r="H2558">
        <v>1754</v>
      </c>
      <c r="I2558" t="s">
        <v>1464</v>
      </c>
      <c r="J2558" t="s">
        <v>53</v>
      </c>
      <c r="K2558" t="s">
        <v>53</v>
      </c>
      <c r="L2558" t="s">
        <v>53</v>
      </c>
      <c r="M2558" t="s">
        <v>61</v>
      </c>
      <c r="N2558" t="s">
        <v>53</v>
      </c>
      <c r="O2558" t="s">
        <v>8766</v>
      </c>
      <c r="P2558" t="s">
        <v>53</v>
      </c>
      <c r="Q2558">
        <v>1697</v>
      </c>
      <c r="R2558" t="s">
        <v>8767</v>
      </c>
      <c r="S2558" t="s">
        <v>53</v>
      </c>
      <c r="T2558" t="s">
        <v>53</v>
      </c>
      <c r="U2558" t="s">
        <v>53</v>
      </c>
      <c r="V2558" t="s">
        <v>53</v>
      </c>
      <c r="W2558" t="s">
        <v>53</v>
      </c>
      <c r="X2558" t="s">
        <v>53</v>
      </c>
      <c r="Y2558" t="s">
        <v>53</v>
      </c>
      <c r="Z2558" t="s">
        <v>53</v>
      </c>
      <c r="AA2558" t="s">
        <v>53</v>
      </c>
      <c r="AB2558" t="s">
        <v>53</v>
      </c>
      <c r="AC2558" t="s">
        <v>53</v>
      </c>
      <c r="AD2558" t="s">
        <v>53</v>
      </c>
      <c r="AE2558" t="s">
        <v>8769</v>
      </c>
      <c r="AF2558" t="s">
        <v>53</v>
      </c>
      <c r="AG2558" t="s">
        <v>7618</v>
      </c>
      <c r="AH2558" t="s">
        <v>61</v>
      </c>
      <c r="AI2558" t="s">
        <v>53</v>
      </c>
      <c r="AJ2558" t="s">
        <v>8766</v>
      </c>
      <c r="AK2558" t="s">
        <v>53</v>
      </c>
      <c r="AL2558" t="s">
        <v>53</v>
      </c>
      <c r="AM2558" t="s">
        <v>8508</v>
      </c>
      <c r="AN2558" t="s">
        <v>53</v>
      </c>
      <c r="AO2558">
        <v>2548</v>
      </c>
      <c r="AP2558" t="s">
        <v>8772</v>
      </c>
      <c r="AQ2558" t="s">
        <v>1761</v>
      </c>
      <c r="AR2558" t="s">
        <v>616</v>
      </c>
      <c r="AS2558" t="s">
        <v>53</v>
      </c>
      <c r="AT2558" t="s">
        <v>53</v>
      </c>
      <c r="AU2558" t="s">
        <v>53</v>
      </c>
      <c r="AV2558" t="s">
        <v>53</v>
      </c>
      <c r="AW2558" t="s">
        <v>53</v>
      </c>
      <c r="AX2558" t="s">
        <v>53</v>
      </c>
      <c r="AY2558" t="s">
        <v>53</v>
      </c>
      <c r="AZ2558" t="s">
        <v>53</v>
      </c>
      <c r="BA2558" t="s">
        <v>146</v>
      </c>
      <c r="BB2558" t="s">
        <v>53</v>
      </c>
      <c r="BC2558" t="s">
        <v>53</v>
      </c>
      <c r="BD2558" t="s">
        <v>53</v>
      </c>
      <c r="BE2558" t="s">
        <v>53</v>
      </c>
      <c r="BF2558" t="s">
        <v>53</v>
      </c>
      <c r="BG2558" t="s">
        <v>53</v>
      </c>
      <c r="BH2558" t="s">
        <v>53</v>
      </c>
      <c r="BI2558" t="s">
        <v>53</v>
      </c>
    </row>
    <row r="2559" spans="1:61" x14ac:dyDescent="0.25">
      <c r="A2559" t="s">
        <v>53</v>
      </c>
      <c r="B2559" t="s">
        <v>54</v>
      </c>
      <c r="C2559" t="s">
        <v>55</v>
      </c>
      <c r="D2559" t="s">
        <v>54</v>
      </c>
      <c r="E2559" t="s">
        <v>56</v>
      </c>
      <c r="F2559" t="s">
        <v>54</v>
      </c>
      <c r="G2559" t="s">
        <v>54</v>
      </c>
      <c r="H2559">
        <v>1755</v>
      </c>
      <c r="I2559" t="s">
        <v>57</v>
      </c>
      <c r="J2559" t="s">
        <v>58</v>
      </c>
      <c r="K2559" t="s">
        <v>104</v>
      </c>
      <c r="L2559" t="s">
        <v>53</v>
      </c>
      <c r="M2559" t="s">
        <v>61</v>
      </c>
      <c r="N2559" t="s">
        <v>8240</v>
      </c>
      <c r="O2559" t="s">
        <v>7620</v>
      </c>
      <c r="P2559" t="s">
        <v>64</v>
      </c>
      <c r="Q2559">
        <v>1698</v>
      </c>
      <c r="R2559" t="s">
        <v>8773</v>
      </c>
      <c r="S2559" t="s">
        <v>61</v>
      </c>
      <c r="T2559" t="s">
        <v>53</v>
      </c>
      <c r="U2559" t="s">
        <v>7428</v>
      </c>
      <c r="V2559" t="s">
        <v>61</v>
      </c>
      <c r="W2559" t="s">
        <v>53</v>
      </c>
      <c r="X2559" t="s">
        <v>1114</v>
      </c>
      <c r="Y2559" t="s">
        <v>485</v>
      </c>
      <c r="Z2559" t="s">
        <v>53</v>
      </c>
      <c r="AA2559" t="s">
        <v>8774</v>
      </c>
      <c r="AB2559" t="s">
        <v>53</v>
      </c>
      <c r="AC2559" t="s">
        <v>2403</v>
      </c>
      <c r="AD2559" t="s">
        <v>339</v>
      </c>
      <c r="AE2559" t="s">
        <v>7620</v>
      </c>
      <c r="AF2559" t="s">
        <v>53</v>
      </c>
      <c r="AG2559" t="s">
        <v>7620</v>
      </c>
      <c r="AH2559" t="s">
        <v>61</v>
      </c>
      <c r="AI2559" t="s">
        <v>8240</v>
      </c>
      <c r="AJ2559" t="s">
        <v>7620</v>
      </c>
      <c r="AK2559" t="s">
        <v>64</v>
      </c>
      <c r="AL2559" t="s">
        <v>98</v>
      </c>
      <c r="AM2559" t="s">
        <v>8513</v>
      </c>
      <c r="AN2559" t="s">
        <v>99</v>
      </c>
      <c r="AO2559">
        <v>2549</v>
      </c>
      <c r="AP2559" t="s">
        <v>8775</v>
      </c>
      <c r="AQ2559" t="s">
        <v>70</v>
      </c>
      <c r="AR2559" t="s">
        <v>203</v>
      </c>
      <c r="AS2559" t="s">
        <v>72</v>
      </c>
      <c r="AT2559" t="s">
        <v>53</v>
      </c>
      <c r="AU2559" t="s">
        <v>61</v>
      </c>
      <c r="AV2559" t="s">
        <v>53</v>
      </c>
      <c r="AW2559" t="s">
        <v>7428</v>
      </c>
      <c r="AX2559" t="s">
        <v>61</v>
      </c>
      <c r="AY2559" t="s">
        <v>53</v>
      </c>
      <c r="AZ2559" t="s">
        <v>1114</v>
      </c>
      <c r="BA2559" t="s">
        <v>74</v>
      </c>
      <c r="BB2559" t="s">
        <v>101</v>
      </c>
      <c r="BC2559" t="s">
        <v>485</v>
      </c>
      <c r="BD2559" t="s">
        <v>53</v>
      </c>
      <c r="BE2559" t="s">
        <v>8774</v>
      </c>
      <c r="BF2559" t="s">
        <v>2406</v>
      </c>
      <c r="BG2559" t="s">
        <v>185</v>
      </c>
      <c r="BH2559" t="s">
        <v>53</v>
      </c>
      <c r="BI2559" t="s">
        <v>53</v>
      </c>
    </row>
    <row r="2560" spans="1:61" x14ac:dyDescent="0.25">
      <c r="A2560" t="s">
        <v>53</v>
      </c>
      <c r="B2560" t="s">
        <v>54</v>
      </c>
      <c r="C2560" t="s">
        <v>55</v>
      </c>
      <c r="D2560" t="s">
        <v>54</v>
      </c>
      <c r="E2560" t="s">
        <v>56</v>
      </c>
      <c r="F2560" t="s">
        <v>54</v>
      </c>
      <c r="G2560" t="s">
        <v>54</v>
      </c>
      <c r="H2560">
        <v>1755</v>
      </c>
      <c r="I2560" t="s">
        <v>57</v>
      </c>
      <c r="J2560" t="s">
        <v>58</v>
      </c>
      <c r="K2560" t="s">
        <v>104</v>
      </c>
      <c r="L2560" t="s">
        <v>53</v>
      </c>
      <c r="M2560" t="s">
        <v>61</v>
      </c>
      <c r="N2560" t="s">
        <v>8240</v>
      </c>
      <c r="O2560" t="s">
        <v>7620</v>
      </c>
      <c r="P2560" t="s">
        <v>64</v>
      </c>
      <c r="Q2560">
        <v>1698</v>
      </c>
      <c r="R2560" t="s">
        <v>8773</v>
      </c>
      <c r="S2560" t="s">
        <v>61</v>
      </c>
      <c r="T2560" t="s">
        <v>53</v>
      </c>
      <c r="U2560" t="s">
        <v>7428</v>
      </c>
      <c r="V2560" t="s">
        <v>61</v>
      </c>
      <c r="W2560" t="s">
        <v>53</v>
      </c>
      <c r="X2560" t="s">
        <v>1114</v>
      </c>
      <c r="Y2560" t="s">
        <v>485</v>
      </c>
      <c r="Z2560" t="s">
        <v>53</v>
      </c>
      <c r="AA2560" t="s">
        <v>8774</v>
      </c>
      <c r="AB2560" t="s">
        <v>53</v>
      </c>
      <c r="AC2560" t="s">
        <v>8776</v>
      </c>
      <c r="AD2560" t="s">
        <v>8777</v>
      </c>
      <c r="AE2560" t="s">
        <v>8778</v>
      </c>
      <c r="AF2560" t="s">
        <v>53</v>
      </c>
      <c r="AG2560" t="s">
        <v>8779</v>
      </c>
      <c r="AH2560" t="s">
        <v>61</v>
      </c>
      <c r="AI2560" t="s">
        <v>8240</v>
      </c>
      <c r="AJ2560" t="s">
        <v>7620</v>
      </c>
      <c r="AK2560" t="s">
        <v>64</v>
      </c>
      <c r="AL2560" t="s">
        <v>150</v>
      </c>
      <c r="AM2560" t="s">
        <v>8513</v>
      </c>
      <c r="AN2560" t="s">
        <v>99</v>
      </c>
      <c r="AO2560">
        <v>2645</v>
      </c>
      <c r="AP2560" t="s">
        <v>8780</v>
      </c>
      <c r="AQ2560" t="s">
        <v>70</v>
      </c>
      <c r="AR2560" t="s">
        <v>616</v>
      </c>
      <c r="AS2560" t="s">
        <v>72</v>
      </c>
      <c r="AT2560" t="s">
        <v>53</v>
      </c>
      <c r="AU2560" t="s">
        <v>61</v>
      </c>
      <c r="AV2560" t="s">
        <v>53</v>
      </c>
      <c r="AW2560" t="s">
        <v>7428</v>
      </c>
      <c r="AX2560" t="s">
        <v>61</v>
      </c>
      <c r="AY2560" t="s">
        <v>53</v>
      </c>
      <c r="AZ2560" t="s">
        <v>1114</v>
      </c>
      <c r="BA2560" t="s">
        <v>74</v>
      </c>
      <c r="BB2560" t="s">
        <v>53</v>
      </c>
      <c r="BC2560" t="s">
        <v>485</v>
      </c>
      <c r="BD2560" t="s">
        <v>53</v>
      </c>
      <c r="BE2560" t="s">
        <v>8774</v>
      </c>
      <c r="BF2560" t="s">
        <v>8781</v>
      </c>
      <c r="BG2560" t="s">
        <v>126</v>
      </c>
      <c r="BH2560" t="s">
        <v>53</v>
      </c>
      <c r="BI2560" t="s">
        <v>53</v>
      </c>
    </row>
    <row r="2561" spans="1:61" x14ac:dyDescent="0.25">
      <c r="A2561" t="s">
        <v>53</v>
      </c>
      <c r="B2561" t="s">
        <v>54</v>
      </c>
      <c r="C2561" t="s">
        <v>53</v>
      </c>
      <c r="D2561" t="s">
        <v>54</v>
      </c>
      <c r="E2561" t="s">
        <v>56</v>
      </c>
      <c r="F2561" t="s">
        <v>54</v>
      </c>
      <c r="G2561" t="s">
        <v>54</v>
      </c>
      <c r="H2561">
        <v>1756</v>
      </c>
      <c r="I2561" t="s">
        <v>1464</v>
      </c>
      <c r="J2561" t="s">
        <v>53</v>
      </c>
      <c r="K2561" t="s">
        <v>53</v>
      </c>
      <c r="L2561" t="s">
        <v>53</v>
      </c>
      <c r="M2561" t="s">
        <v>76</v>
      </c>
      <c r="N2561" t="s">
        <v>53</v>
      </c>
      <c r="O2561" t="s">
        <v>7620</v>
      </c>
      <c r="P2561" t="s">
        <v>53</v>
      </c>
      <c r="Q2561">
        <v>1699</v>
      </c>
      <c r="R2561" t="s">
        <v>8782</v>
      </c>
      <c r="S2561" t="s">
        <v>53</v>
      </c>
      <c r="T2561" t="s">
        <v>53</v>
      </c>
      <c r="U2561" t="s">
        <v>53</v>
      </c>
      <c r="V2561" t="s">
        <v>131</v>
      </c>
      <c r="W2561" t="s">
        <v>53</v>
      </c>
      <c r="X2561" t="s">
        <v>133</v>
      </c>
      <c r="Y2561" t="s">
        <v>53</v>
      </c>
      <c r="Z2561" t="s">
        <v>53</v>
      </c>
      <c r="AA2561" t="s">
        <v>53</v>
      </c>
      <c r="AB2561" t="s">
        <v>53</v>
      </c>
      <c r="AC2561" t="s">
        <v>2095</v>
      </c>
      <c r="AD2561" t="s">
        <v>8783</v>
      </c>
      <c r="AE2561" t="s">
        <v>7618</v>
      </c>
      <c r="AF2561" t="s">
        <v>7619</v>
      </c>
      <c r="AG2561" t="s">
        <v>7620</v>
      </c>
      <c r="AH2561" t="s">
        <v>76</v>
      </c>
      <c r="AI2561" t="s">
        <v>53</v>
      </c>
      <c r="AJ2561" t="s">
        <v>7620</v>
      </c>
      <c r="AK2561" t="s">
        <v>53</v>
      </c>
      <c r="AL2561" t="s">
        <v>150</v>
      </c>
      <c r="AM2561" t="s">
        <v>8514</v>
      </c>
      <c r="AN2561" t="s">
        <v>251</v>
      </c>
      <c r="AO2561">
        <v>2550</v>
      </c>
      <c r="AP2561" t="s">
        <v>8784</v>
      </c>
      <c r="AQ2561" t="s">
        <v>2340</v>
      </c>
      <c r="AR2561" t="s">
        <v>203</v>
      </c>
      <c r="AS2561" t="s">
        <v>72</v>
      </c>
      <c r="AT2561" t="s">
        <v>53</v>
      </c>
      <c r="AU2561" t="s">
        <v>53</v>
      </c>
      <c r="AV2561" t="s">
        <v>53</v>
      </c>
      <c r="AW2561" t="s">
        <v>53</v>
      </c>
      <c r="AX2561" t="s">
        <v>131</v>
      </c>
      <c r="AY2561" t="s">
        <v>53</v>
      </c>
      <c r="AZ2561" t="s">
        <v>133</v>
      </c>
      <c r="BA2561" t="s">
        <v>93</v>
      </c>
      <c r="BB2561" t="s">
        <v>225</v>
      </c>
      <c r="BC2561" t="s">
        <v>53</v>
      </c>
      <c r="BD2561" t="s">
        <v>53</v>
      </c>
      <c r="BE2561" t="s">
        <v>53</v>
      </c>
      <c r="BF2561" t="s">
        <v>8785</v>
      </c>
      <c r="BG2561" t="s">
        <v>244</v>
      </c>
      <c r="BH2561" t="s">
        <v>53</v>
      </c>
      <c r="BI2561" t="s">
        <v>53</v>
      </c>
    </row>
    <row r="2562" spans="1:61" x14ac:dyDescent="0.25">
      <c r="A2562" t="s">
        <v>53</v>
      </c>
      <c r="B2562" t="s">
        <v>54</v>
      </c>
      <c r="C2562" t="s">
        <v>53</v>
      </c>
      <c r="D2562" t="s">
        <v>54</v>
      </c>
      <c r="E2562" t="s">
        <v>56</v>
      </c>
      <c r="F2562" t="s">
        <v>54</v>
      </c>
      <c r="G2562" t="s">
        <v>54</v>
      </c>
      <c r="H2562">
        <v>1757</v>
      </c>
      <c r="I2562" t="s">
        <v>1464</v>
      </c>
      <c r="J2562" t="s">
        <v>53</v>
      </c>
      <c r="K2562" t="s">
        <v>53</v>
      </c>
      <c r="L2562" t="s">
        <v>53</v>
      </c>
      <c r="M2562" t="s">
        <v>61</v>
      </c>
      <c r="N2562" t="s">
        <v>53</v>
      </c>
      <c r="O2562" t="s">
        <v>7620</v>
      </c>
      <c r="P2562" t="s">
        <v>53</v>
      </c>
      <c r="Q2562">
        <v>1700</v>
      </c>
      <c r="R2562" t="s">
        <v>8786</v>
      </c>
      <c r="S2562" t="s">
        <v>53</v>
      </c>
      <c r="T2562" t="s">
        <v>53</v>
      </c>
      <c r="U2562" t="s">
        <v>53</v>
      </c>
      <c r="V2562" t="s">
        <v>53</v>
      </c>
      <c r="W2562" t="s">
        <v>53</v>
      </c>
      <c r="X2562" t="s">
        <v>53</v>
      </c>
      <c r="Y2562" t="s">
        <v>53</v>
      </c>
      <c r="Z2562" t="s">
        <v>53</v>
      </c>
      <c r="AA2562" t="s">
        <v>53</v>
      </c>
      <c r="AB2562" t="s">
        <v>53</v>
      </c>
      <c r="AC2562" t="s">
        <v>8787</v>
      </c>
      <c r="AD2562" t="s">
        <v>8788</v>
      </c>
      <c r="AE2562" t="s">
        <v>7618</v>
      </c>
      <c r="AF2562" t="s">
        <v>7619</v>
      </c>
      <c r="AG2562" t="s">
        <v>7620</v>
      </c>
      <c r="AH2562" t="s">
        <v>61</v>
      </c>
      <c r="AI2562" t="s">
        <v>53</v>
      </c>
      <c r="AJ2562" t="s">
        <v>7620</v>
      </c>
      <c r="AK2562" t="s">
        <v>53</v>
      </c>
      <c r="AL2562" t="s">
        <v>150</v>
      </c>
      <c r="AM2562" t="s">
        <v>8523</v>
      </c>
      <c r="AN2562" t="s">
        <v>65</v>
      </c>
      <c r="AO2562">
        <v>2552</v>
      </c>
      <c r="AP2562" t="s">
        <v>8789</v>
      </c>
      <c r="AQ2562" t="s">
        <v>2340</v>
      </c>
      <c r="AR2562" t="s">
        <v>203</v>
      </c>
      <c r="AS2562" t="s">
        <v>72</v>
      </c>
      <c r="AT2562" t="s">
        <v>53</v>
      </c>
      <c r="AU2562" t="s">
        <v>53</v>
      </c>
      <c r="AV2562" t="s">
        <v>53</v>
      </c>
      <c r="AW2562" t="s">
        <v>53</v>
      </c>
      <c r="AX2562" t="s">
        <v>53</v>
      </c>
      <c r="AY2562" t="s">
        <v>53</v>
      </c>
      <c r="AZ2562" t="s">
        <v>53</v>
      </c>
      <c r="BA2562" t="s">
        <v>74</v>
      </c>
      <c r="BB2562" t="s">
        <v>225</v>
      </c>
      <c r="BC2562" t="s">
        <v>53</v>
      </c>
      <c r="BD2562" t="s">
        <v>53</v>
      </c>
      <c r="BE2562" t="s">
        <v>53</v>
      </c>
      <c r="BF2562" t="s">
        <v>8787</v>
      </c>
      <c r="BG2562" t="s">
        <v>185</v>
      </c>
      <c r="BH2562" t="s">
        <v>53</v>
      </c>
      <c r="BI2562" t="s">
        <v>53</v>
      </c>
    </row>
    <row r="2563" spans="1:61" x14ac:dyDescent="0.25">
      <c r="A2563" t="s">
        <v>53</v>
      </c>
      <c r="B2563" t="s">
        <v>54</v>
      </c>
      <c r="C2563" t="s">
        <v>53</v>
      </c>
      <c r="D2563" t="s">
        <v>54</v>
      </c>
      <c r="E2563" t="s">
        <v>56</v>
      </c>
      <c r="F2563" t="s">
        <v>54</v>
      </c>
      <c r="G2563" t="s">
        <v>54</v>
      </c>
      <c r="H2563">
        <v>1758</v>
      </c>
      <c r="I2563" t="s">
        <v>1464</v>
      </c>
      <c r="J2563" t="s">
        <v>53</v>
      </c>
      <c r="K2563" t="s">
        <v>53</v>
      </c>
      <c r="L2563" t="s">
        <v>53</v>
      </c>
      <c r="M2563" t="s">
        <v>111</v>
      </c>
      <c r="N2563" t="s">
        <v>8239</v>
      </c>
      <c r="O2563" t="s">
        <v>271</v>
      </c>
      <c r="P2563" t="s">
        <v>53</v>
      </c>
      <c r="Q2563">
        <v>1701</v>
      </c>
      <c r="R2563" t="s">
        <v>8790</v>
      </c>
      <c r="S2563" t="s">
        <v>53</v>
      </c>
      <c r="T2563" t="s">
        <v>53</v>
      </c>
      <c r="U2563" t="s">
        <v>53</v>
      </c>
      <c r="V2563" t="s">
        <v>53</v>
      </c>
      <c r="W2563" t="s">
        <v>53</v>
      </c>
      <c r="X2563" t="s">
        <v>53</v>
      </c>
      <c r="Y2563" t="s">
        <v>53</v>
      </c>
      <c r="Z2563" t="s">
        <v>53</v>
      </c>
      <c r="AA2563" t="s">
        <v>53</v>
      </c>
      <c r="AB2563" t="s">
        <v>53</v>
      </c>
      <c r="AC2563" t="s">
        <v>5269</v>
      </c>
      <c r="AD2563" t="s">
        <v>8791</v>
      </c>
      <c r="AE2563" t="s">
        <v>7620</v>
      </c>
      <c r="AF2563" t="s">
        <v>53</v>
      </c>
      <c r="AG2563" t="s">
        <v>8792</v>
      </c>
      <c r="AH2563" t="s">
        <v>111</v>
      </c>
      <c r="AI2563" t="s">
        <v>8239</v>
      </c>
      <c r="AJ2563" t="s">
        <v>271</v>
      </c>
      <c r="AK2563" t="s">
        <v>53</v>
      </c>
      <c r="AL2563" t="s">
        <v>98</v>
      </c>
      <c r="AM2563" t="s">
        <v>8531</v>
      </c>
      <c r="AN2563" t="s">
        <v>78</v>
      </c>
      <c r="AO2563">
        <v>2553</v>
      </c>
      <c r="AP2563" t="s">
        <v>8793</v>
      </c>
      <c r="AQ2563" t="s">
        <v>2340</v>
      </c>
      <c r="AR2563" t="s">
        <v>203</v>
      </c>
      <c r="AS2563" t="s">
        <v>72</v>
      </c>
      <c r="AT2563" t="s">
        <v>53</v>
      </c>
      <c r="AU2563" t="s">
        <v>53</v>
      </c>
      <c r="AV2563" t="s">
        <v>53</v>
      </c>
      <c r="AW2563" t="s">
        <v>53</v>
      </c>
      <c r="AX2563" t="s">
        <v>53</v>
      </c>
      <c r="AY2563" t="s">
        <v>53</v>
      </c>
      <c r="AZ2563" t="s">
        <v>53</v>
      </c>
      <c r="BA2563" t="s">
        <v>93</v>
      </c>
      <c r="BB2563" t="s">
        <v>225</v>
      </c>
      <c r="BC2563" t="s">
        <v>53</v>
      </c>
      <c r="BD2563" t="s">
        <v>53</v>
      </c>
      <c r="BE2563" t="s">
        <v>53</v>
      </c>
      <c r="BF2563" t="s">
        <v>8794</v>
      </c>
      <c r="BG2563" t="s">
        <v>227</v>
      </c>
      <c r="BH2563" t="s">
        <v>53</v>
      </c>
      <c r="BI2563" t="s">
        <v>53</v>
      </c>
    </row>
    <row r="2564" spans="1:61" x14ac:dyDescent="0.25">
      <c r="A2564" t="s">
        <v>53</v>
      </c>
      <c r="B2564" t="s">
        <v>54</v>
      </c>
      <c r="C2564" t="s">
        <v>53</v>
      </c>
      <c r="D2564" t="s">
        <v>54</v>
      </c>
      <c r="E2564" t="s">
        <v>56</v>
      </c>
      <c r="F2564" t="s">
        <v>54</v>
      </c>
      <c r="G2564" t="s">
        <v>54</v>
      </c>
      <c r="H2564">
        <v>1758</v>
      </c>
      <c r="I2564" t="s">
        <v>1464</v>
      </c>
      <c r="J2564" t="s">
        <v>53</v>
      </c>
      <c r="K2564" t="s">
        <v>53</v>
      </c>
      <c r="L2564" t="s">
        <v>53</v>
      </c>
      <c r="M2564" t="s">
        <v>111</v>
      </c>
      <c r="N2564" t="s">
        <v>8239</v>
      </c>
      <c r="O2564" t="s">
        <v>271</v>
      </c>
      <c r="P2564" t="s">
        <v>53</v>
      </c>
      <c r="Q2564">
        <v>1701</v>
      </c>
      <c r="R2564" t="s">
        <v>8790</v>
      </c>
      <c r="S2564" t="s">
        <v>53</v>
      </c>
      <c r="T2564" t="s">
        <v>53</v>
      </c>
      <c r="U2564" t="s">
        <v>53</v>
      </c>
      <c r="V2564" t="s">
        <v>53</v>
      </c>
      <c r="W2564" t="s">
        <v>53</v>
      </c>
      <c r="X2564" t="s">
        <v>53</v>
      </c>
      <c r="Y2564" t="s">
        <v>53</v>
      </c>
      <c r="Z2564" t="s">
        <v>53</v>
      </c>
      <c r="AA2564" t="s">
        <v>53</v>
      </c>
      <c r="AB2564" t="s">
        <v>53</v>
      </c>
      <c r="AC2564" t="s">
        <v>8795</v>
      </c>
      <c r="AD2564" t="s">
        <v>5827</v>
      </c>
      <c r="AE2564" t="s">
        <v>7620</v>
      </c>
      <c r="AF2564" t="s">
        <v>53</v>
      </c>
      <c r="AG2564" t="s">
        <v>8792</v>
      </c>
      <c r="AH2564" t="s">
        <v>111</v>
      </c>
      <c r="AI2564" t="s">
        <v>8239</v>
      </c>
      <c r="AJ2564" t="s">
        <v>271</v>
      </c>
      <c r="AK2564" t="s">
        <v>53</v>
      </c>
      <c r="AL2564" t="s">
        <v>1018</v>
      </c>
      <c r="AM2564" t="s">
        <v>8531</v>
      </c>
      <c r="AN2564" t="s">
        <v>185</v>
      </c>
      <c r="AO2564">
        <v>2554</v>
      </c>
      <c r="AP2564" t="s">
        <v>8796</v>
      </c>
      <c r="AQ2564" t="s">
        <v>2340</v>
      </c>
      <c r="AR2564" t="s">
        <v>203</v>
      </c>
      <c r="AS2564" t="s">
        <v>72</v>
      </c>
      <c r="AT2564" t="s">
        <v>53</v>
      </c>
      <c r="AU2564" t="s">
        <v>53</v>
      </c>
      <c r="AV2564" t="s">
        <v>53</v>
      </c>
      <c r="AW2564" t="s">
        <v>53</v>
      </c>
      <c r="AX2564" t="s">
        <v>53</v>
      </c>
      <c r="AY2564" t="s">
        <v>53</v>
      </c>
      <c r="AZ2564" t="s">
        <v>53</v>
      </c>
      <c r="BA2564" t="s">
        <v>74</v>
      </c>
      <c r="BB2564" t="s">
        <v>101</v>
      </c>
      <c r="BC2564" t="s">
        <v>53</v>
      </c>
      <c r="BD2564" t="s">
        <v>53</v>
      </c>
      <c r="BE2564" t="s">
        <v>53</v>
      </c>
      <c r="BF2564" t="s">
        <v>8797</v>
      </c>
      <c r="BG2564" t="s">
        <v>280</v>
      </c>
      <c r="BH2564" t="s">
        <v>53</v>
      </c>
      <c r="BI2564" t="s">
        <v>53</v>
      </c>
    </row>
    <row r="2565" spans="1:61" x14ac:dyDescent="0.25">
      <c r="A2565" t="s">
        <v>53</v>
      </c>
      <c r="B2565" t="s">
        <v>54</v>
      </c>
      <c r="C2565" t="s">
        <v>53</v>
      </c>
      <c r="D2565" t="s">
        <v>54</v>
      </c>
      <c r="E2565" t="s">
        <v>110</v>
      </c>
      <c r="F2565" t="s">
        <v>54</v>
      </c>
      <c r="G2565" t="s">
        <v>54</v>
      </c>
      <c r="H2565">
        <v>1759</v>
      </c>
      <c r="I2565" t="s">
        <v>1464</v>
      </c>
      <c r="J2565" t="s">
        <v>53</v>
      </c>
      <c r="K2565" t="s">
        <v>53</v>
      </c>
      <c r="L2565" t="s">
        <v>53</v>
      </c>
      <c r="M2565" t="s">
        <v>131</v>
      </c>
      <c r="N2565" t="s">
        <v>53</v>
      </c>
      <c r="O2565" t="s">
        <v>8240</v>
      </c>
      <c r="P2565" t="s">
        <v>53</v>
      </c>
      <c r="Q2565">
        <v>1703</v>
      </c>
      <c r="R2565" t="s">
        <v>5800</v>
      </c>
      <c r="S2565" t="s">
        <v>53</v>
      </c>
      <c r="T2565" t="s">
        <v>53</v>
      </c>
      <c r="U2565" t="s">
        <v>53</v>
      </c>
      <c r="V2565" t="s">
        <v>131</v>
      </c>
      <c r="W2565" t="s">
        <v>53</v>
      </c>
      <c r="X2565" t="s">
        <v>133</v>
      </c>
      <c r="Y2565" t="s">
        <v>53</v>
      </c>
      <c r="Z2565" t="s">
        <v>53</v>
      </c>
      <c r="AA2565" t="s">
        <v>53</v>
      </c>
      <c r="AB2565" t="s">
        <v>53</v>
      </c>
      <c r="AC2565" t="s">
        <v>3576</v>
      </c>
      <c r="AD2565" t="s">
        <v>205</v>
      </c>
      <c r="AE2565" t="s">
        <v>8239</v>
      </c>
      <c r="AF2565" t="s">
        <v>8798</v>
      </c>
      <c r="AG2565" t="s">
        <v>8240</v>
      </c>
      <c r="AH2565" t="s">
        <v>131</v>
      </c>
      <c r="AI2565" t="s">
        <v>53</v>
      </c>
      <c r="AJ2565" t="s">
        <v>8240</v>
      </c>
      <c r="AK2565" t="s">
        <v>53</v>
      </c>
      <c r="AL2565" t="s">
        <v>8799</v>
      </c>
      <c r="AM2565" t="s">
        <v>8544</v>
      </c>
      <c r="AN2565" t="s">
        <v>371</v>
      </c>
      <c r="AO2565">
        <v>2558</v>
      </c>
      <c r="AP2565" t="s">
        <v>8800</v>
      </c>
      <c r="AQ2565" t="s">
        <v>2340</v>
      </c>
      <c r="AR2565" t="s">
        <v>203</v>
      </c>
      <c r="AS2565" t="s">
        <v>238</v>
      </c>
      <c r="AT2565" t="s">
        <v>53</v>
      </c>
      <c r="AU2565" t="s">
        <v>53</v>
      </c>
      <c r="AV2565" t="s">
        <v>53</v>
      </c>
      <c r="AW2565" t="s">
        <v>53</v>
      </c>
      <c r="AX2565" t="s">
        <v>131</v>
      </c>
      <c r="AY2565" t="s">
        <v>53</v>
      </c>
      <c r="AZ2565" t="s">
        <v>133</v>
      </c>
      <c r="BA2565" t="s">
        <v>130</v>
      </c>
      <c r="BB2565" t="s">
        <v>53</v>
      </c>
      <c r="BC2565" t="s">
        <v>53</v>
      </c>
      <c r="BD2565" t="s">
        <v>53</v>
      </c>
      <c r="BE2565" t="s">
        <v>53</v>
      </c>
      <c r="BF2565" t="s">
        <v>8801</v>
      </c>
      <c r="BG2565" t="s">
        <v>371</v>
      </c>
      <c r="BH2565" t="s">
        <v>53</v>
      </c>
      <c r="BI2565" t="s">
        <v>53</v>
      </c>
    </row>
    <row r="2566" spans="1:61" x14ac:dyDescent="0.25">
      <c r="A2566" t="s">
        <v>53</v>
      </c>
      <c r="B2566" t="s">
        <v>54</v>
      </c>
      <c r="C2566" t="s">
        <v>55</v>
      </c>
      <c r="D2566" t="s">
        <v>54</v>
      </c>
      <c r="E2566" t="s">
        <v>56</v>
      </c>
      <c r="F2566" t="s">
        <v>54</v>
      </c>
      <c r="G2566" t="s">
        <v>54</v>
      </c>
      <c r="H2566">
        <v>1760</v>
      </c>
      <c r="I2566" t="s">
        <v>57</v>
      </c>
      <c r="J2566" t="s">
        <v>58</v>
      </c>
      <c r="K2566" t="s">
        <v>104</v>
      </c>
      <c r="L2566" t="s">
        <v>53</v>
      </c>
      <c r="M2566" t="s">
        <v>485</v>
      </c>
      <c r="N2566" t="s">
        <v>8802</v>
      </c>
      <c r="O2566" t="s">
        <v>7482</v>
      </c>
      <c r="P2566" t="s">
        <v>64</v>
      </c>
      <c r="Q2566">
        <v>1704</v>
      </c>
      <c r="R2566" t="s">
        <v>8803</v>
      </c>
      <c r="S2566" t="s">
        <v>53</v>
      </c>
      <c r="T2566" t="s">
        <v>53</v>
      </c>
      <c r="U2566" t="s">
        <v>53</v>
      </c>
      <c r="V2566" t="s">
        <v>485</v>
      </c>
      <c r="W2566" t="s">
        <v>53</v>
      </c>
      <c r="X2566" t="s">
        <v>2566</v>
      </c>
      <c r="Y2566" t="s">
        <v>53</v>
      </c>
      <c r="Z2566" t="s">
        <v>53</v>
      </c>
      <c r="AA2566" t="s">
        <v>53</v>
      </c>
      <c r="AB2566" t="s">
        <v>53</v>
      </c>
      <c r="AC2566" t="s">
        <v>569</v>
      </c>
      <c r="AD2566" t="s">
        <v>3226</v>
      </c>
      <c r="AE2566" t="s">
        <v>8240</v>
      </c>
      <c r="AF2566" t="s">
        <v>53</v>
      </c>
      <c r="AG2566" t="s">
        <v>8804</v>
      </c>
      <c r="AH2566" t="s">
        <v>61</v>
      </c>
      <c r="AI2566" t="s">
        <v>8239</v>
      </c>
      <c r="AJ2566" t="s">
        <v>3914</v>
      </c>
      <c r="AK2566" t="s">
        <v>64</v>
      </c>
      <c r="AL2566" t="s">
        <v>150</v>
      </c>
      <c r="AM2566" t="s">
        <v>8546</v>
      </c>
      <c r="AN2566" t="s">
        <v>85</v>
      </c>
      <c r="AO2566">
        <v>2559</v>
      </c>
      <c r="AP2566" t="s">
        <v>8805</v>
      </c>
      <c r="AQ2566" t="s">
        <v>70</v>
      </c>
      <c r="AR2566" t="s">
        <v>203</v>
      </c>
      <c r="AS2566" t="s">
        <v>72</v>
      </c>
      <c r="AT2566" t="s">
        <v>53</v>
      </c>
      <c r="AU2566" t="s">
        <v>53</v>
      </c>
      <c r="AV2566" t="s">
        <v>53</v>
      </c>
      <c r="AW2566" t="s">
        <v>53</v>
      </c>
      <c r="AX2566" t="s">
        <v>61</v>
      </c>
      <c r="AY2566" t="s">
        <v>53</v>
      </c>
      <c r="AZ2566" t="s">
        <v>372</v>
      </c>
      <c r="BA2566" t="s">
        <v>93</v>
      </c>
      <c r="BB2566" t="s">
        <v>53</v>
      </c>
      <c r="BC2566" t="s">
        <v>53</v>
      </c>
      <c r="BD2566" t="s">
        <v>53</v>
      </c>
      <c r="BE2566" t="s">
        <v>53</v>
      </c>
      <c r="BF2566" t="s">
        <v>4481</v>
      </c>
      <c r="BG2566" t="s">
        <v>166</v>
      </c>
      <c r="BH2566" t="s">
        <v>53</v>
      </c>
      <c r="BI2566" t="s">
        <v>53</v>
      </c>
    </row>
    <row r="2567" spans="1:61" x14ac:dyDescent="0.25">
      <c r="A2567" t="s">
        <v>53</v>
      </c>
      <c r="B2567" t="s">
        <v>54</v>
      </c>
      <c r="C2567" t="s">
        <v>55</v>
      </c>
      <c r="D2567" t="s">
        <v>54</v>
      </c>
      <c r="E2567" t="s">
        <v>110</v>
      </c>
      <c r="F2567" t="s">
        <v>54</v>
      </c>
      <c r="G2567" t="s">
        <v>54</v>
      </c>
      <c r="H2567">
        <v>1761</v>
      </c>
      <c r="I2567" t="s">
        <v>57</v>
      </c>
      <c r="J2567" t="s">
        <v>58</v>
      </c>
      <c r="K2567" t="s">
        <v>104</v>
      </c>
      <c r="L2567" t="s">
        <v>53</v>
      </c>
      <c r="M2567" t="s">
        <v>61</v>
      </c>
      <c r="N2567" t="s">
        <v>3914</v>
      </c>
      <c r="O2567" t="s">
        <v>5211</v>
      </c>
      <c r="P2567" t="s">
        <v>64</v>
      </c>
      <c r="Q2567">
        <v>1705</v>
      </c>
      <c r="R2567" t="s">
        <v>8806</v>
      </c>
      <c r="S2567" t="s">
        <v>53</v>
      </c>
      <c r="T2567" t="s">
        <v>53</v>
      </c>
      <c r="U2567" t="s">
        <v>53</v>
      </c>
      <c r="V2567" t="s">
        <v>61</v>
      </c>
      <c r="W2567" t="s">
        <v>53</v>
      </c>
      <c r="X2567" t="s">
        <v>66</v>
      </c>
      <c r="Y2567" t="s">
        <v>53</v>
      </c>
      <c r="Z2567" t="s">
        <v>53</v>
      </c>
      <c r="AA2567" t="s">
        <v>53</v>
      </c>
      <c r="AB2567" t="s">
        <v>53</v>
      </c>
      <c r="AC2567" t="s">
        <v>53</v>
      </c>
      <c r="AD2567" t="s">
        <v>53</v>
      </c>
      <c r="AE2567" t="s">
        <v>3914</v>
      </c>
      <c r="AF2567" t="s">
        <v>53</v>
      </c>
      <c r="AG2567" t="s">
        <v>3914</v>
      </c>
      <c r="AH2567" t="s">
        <v>61</v>
      </c>
      <c r="AI2567" t="s">
        <v>3914</v>
      </c>
      <c r="AJ2567" t="s">
        <v>5211</v>
      </c>
      <c r="AK2567" t="s">
        <v>64</v>
      </c>
      <c r="AL2567" t="s">
        <v>53</v>
      </c>
      <c r="AM2567" t="s">
        <v>8550</v>
      </c>
      <c r="AN2567" t="s">
        <v>53</v>
      </c>
      <c r="AO2567">
        <v>2560</v>
      </c>
      <c r="AP2567" t="s">
        <v>8807</v>
      </c>
      <c r="AQ2567" t="s">
        <v>70</v>
      </c>
      <c r="AR2567" t="s">
        <v>219</v>
      </c>
      <c r="AS2567" t="s">
        <v>263</v>
      </c>
      <c r="AT2567" t="s">
        <v>53</v>
      </c>
      <c r="AU2567" t="s">
        <v>53</v>
      </c>
      <c r="AV2567" t="s">
        <v>53</v>
      </c>
      <c r="AW2567" t="s">
        <v>53</v>
      </c>
      <c r="AX2567" t="s">
        <v>61</v>
      </c>
      <c r="AY2567" t="s">
        <v>53</v>
      </c>
      <c r="AZ2567" t="s">
        <v>66</v>
      </c>
      <c r="BA2567" t="s">
        <v>146</v>
      </c>
      <c r="BB2567" t="s">
        <v>53</v>
      </c>
      <c r="BC2567" t="s">
        <v>53</v>
      </c>
      <c r="BD2567" t="s">
        <v>53</v>
      </c>
      <c r="BE2567" t="s">
        <v>53</v>
      </c>
      <c r="BF2567" t="s">
        <v>53</v>
      </c>
      <c r="BG2567" t="s">
        <v>53</v>
      </c>
      <c r="BH2567" t="s">
        <v>53</v>
      </c>
      <c r="BI2567" t="s">
        <v>53</v>
      </c>
    </row>
    <row r="2568" spans="1:61" x14ac:dyDescent="0.25">
      <c r="A2568" t="s">
        <v>53</v>
      </c>
      <c r="B2568" t="s">
        <v>54</v>
      </c>
      <c r="C2568" t="s">
        <v>55</v>
      </c>
      <c r="D2568" t="s">
        <v>54</v>
      </c>
      <c r="E2568" t="s">
        <v>110</v>
      </c>
      <c r="F2568" t="s">
        <v>54</v>
      </c>
      <c r="G2568" t="s">
        <v>54</v>
      </c>
      <c r="H2568">
        <v>1761</v>
      </c>
      <c r="I2568" t="s">
        <v>57</v>
      </c>
      <c r="J2568" t="s">
        <v>58</v>
      </c>
      <c r="K2568" t="s">
        <v>104</v>
      </c>
      <c r="L2568" t="s">
        <v>53</v>
      </c>
      <c r="M2568" t="s">
        <v>61</v>
      </c>
      <c r="N2568" t="s">
        <v>3914</v>
      </c>
      <c r="O2568" t="s">
        <v>5211</v>
      </c>
      <c r="P2568" t="s">
        <v>64</v>
      </c>
      <c r="Q2568">
        <v>1705</v>
      </c>
      <c r="R2568" t="s">
        <v>8806</v>
      </c>
      <c r="S2568" t="s">
        <v>53</v>
      </c>
      <c r="T2568" t="s">
        <v>53</v>
      </c>
      <c r="U2568" t="s">
        <v>53</v>
      </c>
      <c r="V2568" t="s">
        <v>61</v>
      </c>
      <c r="W2568" t="s">
        <v>53</v>
      </c>
      <c r="X2568" t="s">
        <v>66</v>
      </c>
      <c r="Y2568" t="s">
        <v>53</v>
      </c>
      <c r="Z2568" t="s">
        <v>53</v>
      </c>
      <c r="AA2568" t="s">
        <v>53</v>
      </c>
      <c r="AB2568" t="s">
        <v>53</v>
      </c>
      <c r="AC2568" t="s">
        <v>8808</v>
      </c>
      <c r="AD2568" t="s">
        <v>4788</v>
      </c>
      <c r="AE2568" t="s">
        <v>3914</v>
      </c>
      <c r="AF2568" t="s">
        <v>53</v>
      </c>
      <c r="AG2568" t="s">
        <v>3914</v>
      </c>
      <c r="AH2568" t="s">
        <v>61</v>
      </c>
      <c r="AI2568" t="s">
        <v>3914</v>
      </c>
      <c r="AJ2568" t="s">
        <v>5211</v>
      </c>
      <c r="AK2568" t="s">
        <v>64</v>
      </c>
      <c r="AL2568" t="s">
        <v>206</v>
      </c>
      <c r="AM2568" t="s">
        <v>8550</v>
      </c>
      <c r="AN2568" t="s">
        <v>65</v>
      </c>
      <c r="AO2568">
        <v>2561</v>
      </c>
      <c r="AP2568" t="s">
        <v>8809</v>
      </c>
      <c r="AQ2568" t="s">
        <v>70</v>
      </c>
      <c r="AR2568" t="s">
        <v>611</v>
      </c>
      <c r="AS2568" t="s">
        <v>72</v>
      </c>
      <c r="AT2568" t="s">
        <v>53</v>
      </c>
      <c r="AU2568" t="s">
        <v>53</v>
      </c>
      <c r="AV2568" t="s">
        <v>53</v>
      </c>
      <c r="AW2568" t="s">
        <v>53</v>
      </c>
      <c r="AX2568" t="s">
        <v>61</v>
      </c>
      <c r="AY2568" t="s">
        <v>53</v>
      </c>
      <c r="AZ2568" t="s">
        <v>66</v>
      </c>
      <c r="BA2568" t="s">
        <v>93</v>
      </c>
      <c r="BB2568" t="s">
        <v>225</v>
      </c>
      <c r="BC2568" t="s">
        <v>53</v>
      </c>
      <c r="BD2568" t="s">
        <v>53</v>
      </c>
      <c r="BE2568" t="s">
        <v>53</v>
      </c>
      <c r="BF2568" t="s">
        <v>8808</v>
      </c>
      <c r="BG2568" t="s">
        <v>99</v>
      </c>
      <c r="BH2568" t="s">
        <v>53</v>
      </c>
      <c r="BI2568" t="s">
        <v>53</v>
      </c>
    </row>
    <row r="2569" spans="1:61" x14ac:dyDescent="0.25">
      <c r="A2569" t="s">
        <v>53</v>
      </c>
      <c r="B2569" t="s">
        <v>54</v>
      </c>
      <c r="C2569" t="s">
        <v>55</v>
      </c>
      <c r="D2569" t="s">
        <v>54</v>
      </c>
      <c r="E2569" t="s">
        <v>110</v>
      </c>
      <c r="F2569" t="s">
        <v>54</v>
      </c>
      <c r="G2569" t="s">
        <v>54</v>
      </c>
      <c r="H2569">
        <v>1762</v>
      </c>
      <c r="I2569" t="s">
        <v>57</v>
      </c>
      <c r="J2569" t="s">
        <v>58</v>
      </c>
      <c r="K2569" t="s">
        <v>104</v>
      </c>
      <c r="L2569" t="s">
        <v>53</v>
      </c>
      <c r="M2569" t="s">
        <v>111</v>
      </c>
      <c r="N2569" t="s">
        <v>8810</v>
      </c>
      <c r="O2569" t="s">
        <v>4011</v>
      </c>
      <c r="P2569" t="s">
        <v>64</v>
      </c>
      <c r="Q2569">
        <v>1706</v>
      </c>
      <c r="R2569" t="s">
        <v>8811</v>
      </c>
      <c r="S2569" t="s">
        <v>53</v>
      </c>
      <c r="T2569" t="s">
        <v>53</v>
      </c>
      <c r="U2569" t="s">
        <v>53</v>
      </c>
      <c r="V2569" t="s">
        <v>111</v>
      </c>
      <c r="W2569" t="s">
        <v>53</v>
      </c>
      <c r="X2569" t="s">
        <v>317</v>
      </c>
      <c r="Y2569" t="s">
        <v>53</v>
      </c>
      <c r="Z2569" t="s">
        <v>53</v>
      </c>
      <c r="AA2569" t="s">
        <v>53</v>
      </c>
      <c r="AB2569" t="s">
        <v>53</v>
      </c>
      <c r="AC2569" t="s">
        <v>5997</v>
      </c>
      <c r="AD2569" t="s">
        <v>8812</v>
      </c>
      <c r="AE2569" t="s">
        <v>3914</v>
      </c>
      <c r="AF2569" t="s">
        <v>53</v>
      </c>
      <c r="AG2569" t="s">
        <v>3914</v>
      </c>
      <c r="AH2569" t="s">
        <v>111</v>
      </c>
      <c r="AI2569" t="s">
        <v>8810</v>
      </c>
      <c r="AJ2569" t="s">
        <v>4011</v>
      </c>
      <c r="AK2569" t="s">
        <v>64</v>
      </c>
      <c r="AL2569" t="s">
        <v>206</v>
      </c>
      <c r="AM2569" t="s">
        <v>8557</v>
      </c>
      <c r="AN2569" t="s">
        <v>65</v>
      </c>
      <c r="AO2569">
        <v>2562</v>
      </c>
      <c r="AP2569" t="s">
        <v>8813</v>
      </c>
      <c r="AQ2569" t="s">
        <v>70</v>
      </c>
      <c r="AR2569" t="s">
        <v>611</v>
      </c>
      <c r="AS2569" t="s">
        <v>72</v>
      </c>
      <c r="AT2569" t="s">
        <v>73</v>
      </c>
      <c r="AU2569" t="s">
        <v>53</v>
      </c>
      <c r="AV2569" t="s">
        <v>53</v>
      </c>
      <c r="AW2569" t="s">
        <v>53</v>
      </c>
      <c r="AX2569" t="s">
        <v>111</v>
      </c>
      <c r="AY2569" t="s">
        <v>53</v>
      </c>
      <c r="AZ2569" t="s">
        <v>317</v>
      </c>
      <c r="BA2569" t="s">
        <v>93</v>
      </c>
      <c r="BB2569" t="s">
        <v>225</v>
      </c>
      <c r="BC2569" t="s">
        <v>53</v>
      </c>
      <c r="BD2569" t="s">
        <v>53</v>
      </c>
      <c r="BE2569" t="s">
        <v>53</v>
      </c>
      <c r="BF2569" t="s">
        <v>5997</v>
      </c>
      <c r="BG2569" t="s">
        <v>112</v>
      </c>
      <c r="BH2569" t="s">
        <v>53</v>
      </c>
      <c r="BI2569" t="s">
        <v>53</v>
      </c>
    </row>
    <row r="2570" spans="1:61" x14ac:dyDescent="0.25">
      <c r="A2570" t="s">
        <v>53</v>
      </c>
      <c r="B2570" t="s">
        <v>54</v>
      </c>
      <c r="C2570" t="s">
        <v>55</v>
      </c>
      <c r="D2570" t="s">
        <v>54</v>
      </c>
      <c r="E2570" t="s">
        <v>110</v>
      </c>
      <c r="F2570" t="s">
        <v>54</v>
      </c>
      <c r="G2570" t="s">
        <v>54</v>
      </c>
      <c r="H2570">
        <v>1762</v>
      </c>
      <c r="I2570" t="s">
        <v>57</v>
      </c>
      <c r="J2570" t="s">
        <v>58</v>
      </c>
      <c r="K2570" t="s">
        <v>104</v>
      </c>
      <c r="L2570" t="s">
        <v>53</v>
      </c>
      <c r="M2570" t="s">
        <v>111</v>
      </c>
      <c r="N2570" t="s">
        <v>8810</v>
      </c>
      <c r="O2570" t="s">
        <v>4011</v>
      </c>
      <c r="P2570" t="s">
        <v>64</v>
      </c>
      <c r="Q2570">
        <v>1706</v>
      </c>
      <c r="R2570" t="s">
        <v>8811</v>
      </c>
      <c r="S2570" t="s">
        <v>53</v>
      </c>
      <c r="T2570" t="s">
        <v>53</v>
      </c>
      <c r="U2570" t="s">
        <v>53</v>
      </c>
      <c r="V2570" t="s">
        <v>111</v>
      </c>
      <c r="W2570" t="s">
        <v>53</v>
      </c>
      <c r="X2570" t="s">
        <v>317</v>
      </c>
      <c r="Y2570" t="s">
        <v>53</v>
      </c>
      <c r="Z2570" t="s">
        <v>53</v>
      </c>
      <c r="AA2570" t="s">
        <v>53</v>
      </c>
      <c r="AB2570" t="s">
        <v>53</v>
      </c>
      <c r="AC2570" t="s">
        <v>53</v>
      </c>
      <c r="AD2570" t="s">
        <v>53</v>
      </c>
      <c r="AE2570" t="s">
        <v>3914</v>
      </c>
      <c r="AF2570" t="s">
        <v>53</v>
      </c>
      <c r="AG2570" t="s">
        <v>3914</v>
      </c>
      <c r="AH2570" t="s">
        <v>111</v>
      </c>
      <c r="AI2570" t="s">
        <v>8810</v>
      </c>
      <c r="AJ2570" t="s">
        <v>4011</v>
      </c>
      <c r="AK2570" t="s">
        <v>64</v>
      </c>
      <c r="AL2570" t="s">
        <v>53</v>
      </c>
      <c r="AM2570" t="s">
        <v>8557</v>
      </c>
      <c r="AN2570" t="s">
        <v>53</v>
      </c>
      <c r="AO2570">
        <v>2563</v>
      </c>
      <c r="AP2570" t="s">
        <v>8814</v>
      </c>
      <c r="AQ2570" t="s">
        <v>70</v>
      </c>
      <c r="AR2570" t="s">
        <v>219</v>
      </c>
      <c r="AS2570" t="s">
        <v>263</v>
      </c>
      <c r="AT2570" t="s">
        <v>53</v>
      </c>
      <c r="AU2570" t="s">
        <v>53</v>
      </c>
      <c r="AV2570" t="s">
        <v>53</v>
      </c>
      <c r="AW2570" t="s">
        <v>53</v>
      </c>
      <c r="AX2570" t="s">
        <v>111</v>
      </c>
      <c r="AY2570" t="s">
        <v>53</v>
      </c>
      <c r="AZ2570" t="s">
        <v>317</v>
      </c>
      <c r="BA2570" t="s">
        <v>146</v>
      </c>
      <c r="BB2570" t="s">
        <v>53</v>
      </c>
      <c r="BC2570" t="s">
        <v>53</v>
      </c>
      <c r="BD2570" t="s">
        <v>53</v>
      </c>
      <c r="BE2570" t="s">
        <v>53</v>
      </c>
      <c r="BF2570" t="s">
        <v>53</v>
      </c>
      <c r="BG2570" t="s">
        <v>53</v>
      </c>
      <c r="BH2570" t="s">
        <v>53</v>
      </c>
      <c r="BI2570" t="s">
        <v>53</v>
      </c>
    </row>
    <row r="2571" spans="1:61" x14ac:dyDescent="0.25">
      <c r="A2571" t="s">
        <v>53</v>
      </c>
      <c r="B2571" t="s">
        <v>54</v>
      </c>
      <c r="C2571" t="s">
        <v>55</v>
      </c>
      <c r="D2571" t="s">
        <v>54</v>
      </c>
      <c r="E2571" t="s">
        <v>56</v>
      </c>
      <c r="F2571" t="s">
        <v>54</v>
      </c>
      <c r="G2571" t="s">
        <v>54</v>
      </c>
      <c r="H2571">
        <v>1763</v>
      </c>
      <c r="I2571" t="s">
        <v>57</v>
      </c>
      <c r="J2571" t="s">
        <v>509</v>
      </c>
      <c r="K2571" t="s">
        <v>104</v>
      </c>
      <c r="L2571" t="s">
        <v>53</v>
      </c>
      <c r="M2571" t="s">
        <v>61</v>
      </c>
      <c r="N2571" t="s">
        <v>8815</v>
      </c>
      <c r="O2571" t="s">
        <v>5211</v>
      </c>
      <c r="P2571" t="s">
        <v>64</v>
      </c>
      <c r="Q2571">
        <v>1707</v>
      </c>
      <c r="R2571" t="s">
        <v>8816</v>
      </c>
      <c r="S2571" t="s">
        <v>61</v>
      </c>
      <c r="T2571" t="s">
        <v>53</v>
      </c>
      <c r="U2571" t="s">
        <v>395</v>
      </c>
      <c r="V2571" t="s">
        <v>61</v>
      </c>
      <c r="W2571" t="s">
        <v>53</v>
      </c>
      <c r="X2571" t="s">
        <v>1114</v>
      </c>
      <c r="Y2571" t="s">
        <v>53</v>
      </c>
      <c r="Z2571" t="s">
        <v>53</v>
      </c>
      <c r="AA2571" t="s">
        <v>53</v>
      </c>
      <c r="AB2571" t="s">
        <v>53</v>
      </c>
      <c r="AC2571" t="s">
        <v>6967</v>
      </c>
      <c r="AD2571" t="s">
        <v>270</v>
      </c>
      <c r="AE2571" t="s">
        <v>8815</v>
      </c>
      <c r="AF2571" t="s">
        <v>53</v>
      </c>
      <c r="AG2571" t="s">
        <v>8815</v>
      </c>
      <c r="AH2571" t="s">
        <v>61</v>
      </c>
      <c r="AI2571" t="s">
        <v>8815</v>
      </c>
      <c r="AJ2571" t="s">
        <v>5211</v>
      </c>
      <c r="AK2571" t="s">
        <v>64</v>
      </c>
      <c r="AL2571" t="s">
        <v>150</v>
      </c>
      <c r="AM2571" t="s">
        <v>8561</v>
      </c>
      <c r="AN2571" t="s">
        <v>99</v>
      </c>
      <c r="AO2571">
        <v>2572</v>
      </c>
      <c r="AP2571" t="s">
        <v>8817</v>
      </c>
      <c r="AQ2571" t="s">
        <v>70</v>
      </c>
      <c r="AR2571" t="s">
        <v>611</v>
      </c>
      <c r="AS2571" t="s">
        <v>72</v>
      </c>
      <c r="AT2571" t="s">
        <v>53</v>
      </c>
      <c r="AU2571" t="s">
        <v>61</v>
      </c>
      <c r="AV2571" t="s">
        <v>53</v>
      </c>
      <c r="AW2571" t="s">
        <v>395</v>
      </c>
      <c r="AX2571" t="s">
        <v>61</v>
      </c>
      <c r="AY2571" t="s">
        <v>53</v>
      </c>
      <c r="AZ2571" t="s">
        <v>1114</v>
      </c>
      <c r="BA2571" t="s">
        <v>93</v>
      </c>
      <c r="BB2571" t="s">
        <v>101</v>
      </c>
      <c r="BC2571" t="s">
        <v>53</v>
      </c>
      <c r="BD2571" t="s">
        <v>53</v>
      </c>
      <c r="BE2571" t="s">
        <v>53</v>
      </c>
      <c r="BF2571" t="s">
        <v>8818</v>
      </c>
      <c r="BG2571" t="s">
        <v>99</v>
      </c>
      <c r="BH2571" t="s">
        <v>53</v>
      </c>
      <c r="BI2571" t="s">
        <v>53</v>
      </c>
    </row>
    <row r="2572" spans="1:61" x14ac:dyDescent="0.25">
      <c r="A2572" t="s">
        <v>53</v>
      </c>
      <c r="B2572" t="s">
        <v>54</v>
      </c>
      <c r="C2572" t="s">
        <v>55</v>
      </c>
      <c r="D2572" t="s">
        <v>54</v>
      </c>
      <c r="E2572" t="s">
        <v>56</v>
      </c>
      <c r="F2572" t="s">
        <v>54</v>
      </c>
      <c r="G2572" t="s">
        <v>54</v>
      </c>
      <c r="H2572">
        <v>1763</v>
      </c>
      <c r="I2572" t="s">
        <v>57</v>
      </c>
      <c r="J2572" t="s">
        <v>509</v>
      </c>
      <c r="K2572" t="s">
        <v>104</v>
      </c>
      <c r="L2572" t="s">
        <v>53</v>
      </c>
      <c r="M2572" t="s">
        <v>61</v>
      </c>
      <c r="N2572" t="s">
        <v>8815</v>
      </c>
      <c r="O2572" t="s">
        <v>5211</v>
      </c>
      <c r="P2572" t="s">
        <v>64</v>
      </c>
      <c r="Q2572">
        <v>1707</v>
      </c>
      <c r="R2572" t="s">
        <v>8816</v>
      </c>
      <c r="S2572" t="s">
        <v>61</v>
      </c>
      <c r="T2572" t="s">
        <v>53</v>
      </c>
      <c r="U2572" t="s">
        <v>395</v>
      </c>
      <c r="V2572" t="s">
        <v>61</v>
      </c>
      <c r="W2572" t="s">
        <v>53</v>
      </c>
      <c r="X2572" t="s">
        <v>1114</v>
      </c>
      <c r="Y2572" t="s">
        <v>53</v>
      </c>
      <c r="Z2572" t="s">
        <v>53</v>
      </c>
      <c r="AA2572" t="s">
        <v>53</v>
      </c>
      <c r="AB2572" t="s">
        <v>53</v>
      </c>
      <c r="AC2572" t="s">
        <v>53</v>
      </c>
      <c r="AD2572" t="s">
        <v>53</v>
      </c>
      <c r="AE2572" t="s">
        <v>8815</v>
      </c>
      <c r="AF2572" t="s">
        <v>53</v>
      </c>
      <c r="AG2572" t="s">
        <v>8815</v>
      </c>
      <c r="AH2572" t="s">
        <v>61</v>
      </c>
      <c r="AI2572" t="s">
        <v>8815</v>
      </c>
      <c r="AJ2572" t="s">
        <v>5211</v>
      </c>
      <c r="AK2572" t="s">
        <v>64</v>
      </c>
      <c r="AL2572" t="s">
        <v>53</v>
      </c>
      <c r="AM2572" t="s">
        <v>8561</v>
      </c>
      <c r="AN2572" t="s">
        <v>53</v>
      </c>
      <c r="AO2572">
        <v>2604</v>
      </c>
      <c r="AP2572" t="s">
        <v>8819</v>
      </c>
      <c r="AQ2572" t="s">
        <v>70</v>
      </c>
      <c r="AR2572" t="s">
        <v>262</v>
      </c>
      <c r="AS2572" t="s">
        <v>53</v>
      </c>
      <c r="AT2572" t="s">
        <v>53</v>
      </c>
      <c r="AU2572" t="s">
        <v>61</v>
      </c>
      <c r="AV2572" t="s">
        <v>53</v>
      </c>
      <c r="AW2572" t="s">
        <v>395</v>
      </c>
      <c r="AX2572" t="s">
        <v>61</v>
      </c>
      <c r="AY2572" t="s">
        <v>53</v>
      </c>
      <c r="AZ2572" t="s">
        <v>1114</v>
      </c>
      <c r="BA2572" t="s">
        <v>146</v>
      </c>
      <c r="BB2572" t="s">
        <v>53</v>
      </c>
      <c r="BC2572" t="s">
        <v>53</v>
      </c>
      <c r="BD2572" t="s">
        <v>53</v>
      </c>
      <c r="BE2572" t="s">
        <v>53</v>
      </c>
      <c r="BF2572" t="s">
        <v>53</v>
      </c>
      <c r="BG2572" t="s">
        <v>53</v>
      </c>
      <c r="BH2572" t="s">
        <v>53</v>
      </c>
      <c r="BI2572" t="s">
        <v>53</v>
      </c>
    </row>
    <row r="2573" spans="1:61" x14ac:dyDescent="0.25">
      <c r="A2573" t="s">
        <v>53</v>
      </c>
      <c r="B2573" t="s">
        <v>54</v>
      </c>
      <c r="C2573" t="s">
        <v>53</v>
      </c>
      <c r="D2573" t="s">
        <v>54</v>
      </c>
      <c r="E2573" t="s">
        <v>53</v>
      </c>
      <c r="F2573" t="s">
        <v>54</v>
      </c>
      <c r="G2573" t="s">
        <v>54</v>
      </c>
      <c r="H2573">
        <v>1764</v>
      </c>
      <c r="I2573" t="s">
        <v>1464</v>
      </c>
      <c r="J2573" t="s">
        <v>53</v>
      </c>
      <c r="K2573" t="s">
        <v>53</v>
      </c>
      <c r="L2573" t="s">
        <v>53</v>
      </c>
      <c r="M2573" t="s">
        <v>131</v>
      </c>
      <c r="N2573" t="s">
        <v>53</v>
      </c>
      <c r="O2573" t="s">
        <v>8820</v>
      </c>
      <c r="P2573" t="s">
        <v>53</v>
      </c>
      <c r="Q2573">
        <v>1708</v>
      </c>
      <c r="R2573" t="s">
        <v>8821</v>
      </c>
      <c r="S2573" t="s">
        <v>53</v>
      </c>
      <c r="T2573" t="s">
        <v>53</v>
      </c>
      <c r="U2573" t="s">
        <v>53</v>
      </c>
      <c r="V2573" t="s">
        <v>131</v>
      </c>
      <c r="W2573" t="s">
        <v>53</v>
      </c>
      <c r="X2573" t="s">
        <v>557</v>
      </c>
      <c r="Y2573" t="s">
        <v>53</v>
      </c>
      <c r="Z2573" t="s">
        <v>53</v>
      </c>
      <c r="AA2573" t="s">
        <v>53</v>
      </c>
      <c r="AB2573" t="s">
        <v>53</v>
      </c>
      <c r="AC2573" t="s">
        <v>6439</v>
      </c>
      <c r="AD2573" t="s">
        <v>8822</v>
      </c>
      <c r="AE2573" t="s">
        <v>8823</v>
      </c>
      <c r="AF2573" t="s">
        <v>53</v>
      </c>
      <c r="AG2573" t="s">
        <v>8815</v>
      </c>
      <c r="AH2573" t="s">
        <v>131</v>
      </c>
      <c r="AI2573" t="s">
        <v>53</v>
      </c>
      <c r="AJ2573" t="s">
        <v>8820</v>
      </c>
      <c r="AK2573" t="s">
        <v>53</v>
      </c>
      <c r="AL2573" t="s">
        <v>150</v>
      </c>
      <c r="AM2573" t="s">
        <v>8565</v>
      </c>
      <c r="AN2573" t="s">
        <v>185</v>
      </c>
      <c r="AO2573">
        <v>2573</v>
      </c>
      <c r="AP2573" t="s">
        <v>8824</v>
      </c>
      <c r="AQ2573" t="s">
        <v>53</v>
      </c>
      <c r="AR2573" t="s">
        <v>611</v>
      </c>
      <c r="AS2573" t="s">
        <v>53</v>
      </c>
      <c r="AT2573" t="s">
        <v>73</v>
      </c>
      <c r="AU2573" t="s">
        <v>53</v>
      </c>
      <c r="AV2573" t="s">
        <v>53</v>
      </c>
      <c r="AW2573" t="s">
        <v>53</v>
      </c>
      <c r="AX2573" t="s">
        <v>131</v>
      </c>
      <c r="AY2573" t="s">
        <v>53</v>
      </c>
      <c r="AZ2573" t="s">
        <v>557</v>
      </c>
      <c r="BA2573" t="s">
        <v>74</v>
      </c>
      <c r="BB2573" t="s">
        <v>101</v>
      </c>
      <c r="BC2573" t="s">
        <v>53</v>
      </c>
      <c r="BD2573" t="s">
        <v>53</v>
      </c>
      <c r="BE2573" t="s">
        <v>53</v>
      </c>
      <c r="BF2573" t="s">
        <v>2406</v>
      </c>
      <c r="BG2573" t="s">
        <v>1384</v>
      </c>
      <c r="BH2573" t="s">
        <v>53</v>
      </c>
      <c r="BI2573" t="s">
        <v>53</v>
      </c>
    </row>
    <row r="2574" spans="1:61" x14ac:dyDescent="0.25">
      <c r="A2574" t="s">
        <v>53</v>
      </c>
      <c r="B2574" t="s">
        <v>54</v>
      </c>
      <c r="C2574" t="s">
        <v>53</v>
      </c>
      <c r="D2574" t="s">
        <v>54</v>
      </c>
      <c r="E2574" t="s">
        <v>53</v>
      </c>
      <c r="F2574" t="s">
        <v>54</v>
      </c>
      <c r="G2574" t="s">
        <v>54</v>
      </c>
      <c r="H2574">
        <v>1765</v>
      </c>
      <c r="I2574" t="s">
        <v>1464</v>
      </c>
      <c r="J2574" t="s">
        <v>53</v>
      </c>
      <c r="K2574" t="s">
        <v>53</v>
      </c>
      <c r="L2574" t="s">
        <v>53</v>
      </c>
      <c r="M2574" t="s">
        <v>992</v>
      </c>
      <c r="N2574" t="s">
        <v>53</v>
      </c>
      <c r="O2574" t="s">
        <v>5821</v>
      </c>
      <c r="P2574" t="s">
        <v>53</v>
      </c>
      <c r="Q2574">
        <v>1709</v>
      </c>
      <c r="R2574" t="s">
        <v>8825</v>
      </c>
      <c r="S2574" t="s">
        <v>53</v>
      </c>
      <c r="T2574" t="s">
        <v>53</v>
      </c>
      <c r="U2574" t="s">
        <v>53</v>
      </c>
      <c r="V2574" t="s">
        <v>61</v>
      </c>
      <c r="W2574" t="s">
        <v>53</v>
      </c>
      <c r="X2574" t="s">
        <v>172</v>
      </c>
      <c r="Y2574" t="s">
        <v>53</v>
      </c>
      <c r="Z2574" t="s">
        <v>53</v>
      </c>
      <c r="AA2574" t="s">
        <v>53</v>
      </c>
      <c r="AB2574" t="s">
        <v>53</v>
      </c>
      <c r="AC2574" t="s">
        <v>8826</v>
      </c>
      <c r="AD2574" t="s">
        <v>95</v>
      </c>
      <c r="AE2574" t="s">
        <v>8820</v>
      </c>
      <c r="AF2574" t="s">
        <v>8827</v>
      </c>
      <c r="AG2574" t="s">
        <v>5048</v>
      </c>
      <c r="AH2574" t="s">
        <v>992</v>
      </c>
      <c r="AI2574" t="s">
        <v>53</v>
      </c>
      <c r="AJ2574" t="s">
        <v>5821</v>
      </c>
      <c r="AK2574" t="s">
        <v>53</v>
      </c>
      <c r="AL2574" t="s">
        <v>470</v>
      </c>
      <c r="AM2574" t="s">
        <v>8567</v>
      </c>
      <c r="AN2574" t="s">
        <v>112</v>
      </c>
      <c r="AO2574">
        <v>2574</v>
      </c>
      <c r="AP2574" t="s">
        <v>8828</v>
      </c>
      <c r="AQ2574" t="s">
        <v>1761</v>
      </c>
      <c r="AR2574" t="s">
        <v>266</v>
      </c>
      <c r="AS2574" t="s">
        <v>72</v>
      </c>
      <c r="AT2574" t="s">
        <v>53</v>
      </c>
      <c r="AU2574" t="s">
        <v>53</v>
      </c>
      <c r="AV2574" t="s">
        <v>53</v>
      </c>
      <c r="AW2574" t="s">
        <v>53</v>
      </c>
      <c r="AX2574" t="s">
        <v>61</v>
      </c>
      <c r="AY2574" t="s">
        <v>53</v>
      </c>
      <c r="AZ2574" t="s">
        <v>172</v>
      </c>
      <c r="BA2574" t="s">
        <v>74</v>
      </c>
      <c r="BB2574" t="s">
        <v>225</v>
      </c>
      <c r="BC2574" t="s">
        <v>53</v>
      </c>
      <c r="BD2574" t="s">
        <v>53</v>
      </c>
      <c r="BE2574" t="s">
        <v>53</v>
      </c>
      <c r="BF2574" t="s">
        <v>8829</v>
      </c>
      <c r="BG2574" t="s">
        <v>203</v>
      </c>
      <c r="BH2574" t="s">
        <v>53</v>
      </c>
      <c r="BI2574" t="s">
        <v>53</v>
      </c>
    </row>
    <row r="2575" spans="1:61" x14ac:dyDescent="0.25">
      <c r="A2575" t="s">
        <v>53</v>
      </c>
      <c r="B2575" t="s">
        <v>54</v>
      </c>
      <c r="C2575" t="s">
        <v>53</v>
      </c>
      <c r="D2575" t="s">
        <v>54</v>
      </c>
      <c r="E2575" t="s">
        <v>53</v>
      </c>
      <c r="F2575" t="s">
        <v>54</v>
      </c>
      <c r="G2575" t="s">
        <v>54</v>
      </c>
      <c r="H2575">
        <v>1766</v>
      </c>
      <c r="I2575" t="s">
        <v>1464</v>
      </c>
      <c r="J2575" t="s">
        <v>53</v>
      </c>
      <c r="K2575" t="s">
        <v>53</v>
      </c>
      <c r="L2575" t="s">
        <v>53</v>
      </c>
      <c r="M2575" t="s">
        <v>131</v>
      </c>
      <c r="N2575" t="s">
        <v>53</v>
      </c>
      <c r="O2575" t="s">
        <v>5048</v>
      </c>
      <c r="P2575" t="s">
        <v>53</v>
      </c>
      <c r="Q2575">
        <v>1710</v>
      </c>
      <c r="R2575" t="s">
        <v>8830</v>
      </c>
      <c r="S2575" t="s">
        <v>53</v>
      </c>
      <c r="T2575" t="s">
        <v>53</v>
      </c>
      <c r="U2575" t="s">
        <v>53</v>
      </c>
      <c r="V2575" t="s">
        <v>131</v>
      </c>
      <c r="W2575" t="s">
        <v>53</v>
      </c>
      <c r="X2575" t="s">
        <v>557</v>
      </c>
      <c r="Y2575" t="s">
        <v>53</v>
      </c>
      <c r="Z2575" t="s">
        <v>53</v>
      </c>
      <c r="AA2575" t="s">
        <v>53</v>
      </c>
      <c r="AB2575" t="s">
        <v>53</v>
      </c>
      <c r="AC2575" t="s">
        <v>1233</v>
      </c>
      <c r="AD2575" t="s">
        <v>645</v>
      </c>
      <c r="AE2575" t="s">
        <v>8820</v>
      </c>
      <c r="AF2575" t="s">
        <v>53</v>
      </c>
      <c r="AG2575" t="s">
        <v>5048</v>
      </c>
      <c r="AH2575" t="s">
        <v>131</v>
      </c>
      <c r="AI2575" t="s">
        <v>53</v>
      </c>
      <c r="AJ2575" t="s">
        <v>5048</v>
      </c>
      <c r="AK2575" t="s">
        <v>53</v>
      </c>
      <c r="AL2575" t="s">
        <v>470</v>
      </c>
      <c r="AM2575" t="s">
        <v>8572</v>
      </c>
      <c r="AN2575" t="s">
        <v>99</v>
      </c>
      <c r="AO2575">
        <v>2575</v>
      </c>
      <c r="AP2575" t="s">
        <v>8831</v>
      </c>
      <c r="AQ2575" t="s">
        <v>6725</v>
      </c>
      <c r="AR2575" t="s">
        <v>266</v>
      </c>
      <c r="AS2575" t="s">
        <v>274</v>
      </c>
      <c r="AT2575" t="s">
        <v>73</v>
      </c>
      <c r="AU2575" t="s">
        <v>53</v>
      </c>
      <c r="AV2575" t="s">
        <v>53</v>
      </c>
      <c r="AW2575" t="s">
        <v>53</v>
      </c>
      <c r="AX2575" t="s">
        <v>131</v>
      </c>
      <c r="AY2575" t="s">
        <v>53</v>
      </c>
      <c r="AZ2575" t="s">
        <v>557</v>
      </c>
      <c r="BA2575" t="s">
        <v>93</v>
      </c>
      <c r="BB2575" t="s">
        <v>101</v>
      </c>
      <c r="BC2575" t="s">
        <v>53</v>
      </c>
      <c r="BD2575" t="s">
        <v>53</v>
      </c>
      <c r="BE2575" t="s">
        <v>53</v>
      </c>
      <c r="BF2575" t="s">
        <v>4661</v>
      </c>
      <c r="BG2575" t="s">
        <v>112</v>
      </c>
      <c r="BH2575" t="s">
        <v>53</v>
      </c>
      <c r="BI2575" t="s">
        <v>53</v>
      </c>
    </row>
    <row r="2576" spans="1:61" x14ac:dyDescent="0.25">
      <c r="A2576" t="s">
        <v>53</v>
      </c>
      <c r="B2576" t="s">
        <v>54</v>
      </c>
      <c r="C2576" t="s">
        <v>53</v>
      </c>
      <c r="D2576" t="s">
        <v>54</v>
      </c>
      <c r="E2576" t="s">
        <v>53</v>
      </c>
      <c r="F2576" t="s">
        <v>54</v>
      </c>
      <c r="G2576" t="s">
        <v>54</v>
      </c>
      <c r="H2576">
        <v>1767</v>
      </c>
      <c r="I2576" t="s">
        <v>1464</v>
      </c>
      <c r="J2576" t="s">
        <v>53</v>
      </c>
      <c r="K2576" t="s">
        <v>53</v>
      </c>
      <c r="L2576" t="s">
        <v>53</v>
      </c>
      <c r="M2576" t="s">
        <v>321</v>
      </c>
      <c r="N2576" t="s">
        <v>53</v>
      </c>
      <c r="O2576" t="s">
        <v>1212</v>
      </c>
      <c r="P2576" t="s">
        <v>53</v>
      </c>
      <c r="Q2576">
        <v>1711</v>
      </c>
      <c r="R2576" t="s">
        <v>8832</v>
      </c>
      <c r="S2576" t="s">
        <v>53</v>
      </c>
      <c r="T2576" t="s">
        <v>53</v>
      </c>
      <c r="U2576" t="s">
        <v>53</v>
      </c>
      <c r="V2576" t="s">
        <v>53</v>
      </c>
      <c r="W2576" t="s">
        <v>53</v>
      </c>
      <c r="X2576" t="s">
        <v>53</v>
      </c>
      <c r="Y2576" t="s">
        <v>53</v>
      </c>
      <c r="Z2576" t="s">
        <v>53</v>
      </c>
      <c r="AA2576" t="s">
        <v>53</v>
      </c>
      <c r="AB2576" t="s">
        <v>53</v>
      </c>
      <c r="AC2576" t="s">
        <v>2963</v>
      </c>
      <c r="AD2576" t="s">
        <v>687</v>
      </c>
      <c r="AE2576" t="s">
        <v>5049</v>
      </c>
      <c r="AF2576" t="s">
        <v>53</v>
      </c>
      <c r="AG2576" t="s">
        <v>1212</v>
      </c>
      <c r="AH2576" t="s">
        <v>321</v>
      </c>
      <c r="AI2576" t="s">
        <v>53</v>
      </c>
      <c r="AJ2576" t="s">
        <v>1212</v>
      </c>
      <c r="AK2576" t="s">
        <v>53</v>
      </c>
      <c r="AL2576" t="s">
        <v>99</v>
      </c>
      <c r="AM2576" t="s">
        <v>8577</v>
      </c>
      <c r="AN2576" t="s">
        <v>207</v>
      </c>
      <c r="AO2576">
        <v>2576</v>
      </c>
      <c r="AP2576" t="s">
        <v>8833</v>
      </c>
      <c r="AQ2576" t="s">
        <v>53</v>
      </c>
      <c r="AR2576" t="s">
        <v>266</v>
      </c>
      <c r="AS2576" t="s">
        <v>72</v>
      </c>
      <c r="AT2576" t="s">
        <v>73</v>
      </c>
      <c r="AU2576" t="s">
        <v>53</v>
      </c>
      <c r="AV2576" t="s">
        <v>53</v>
      </c>
      <c r="AW2576" t="s">
        <v>53</v>
      </c>
      <c r="AX2576" t="s">
        <v>53</v>
      </c>
      <c r="AY2576" t="s">
        <v>53</v>
      </c>
      <c r="AZ2576" t="s">
        <v>53</v>
      </c>
      <c r="BA2576" t="s">
        <v>93</v>
      </c>
      <c r="BB2576" t="s">
        <v>225</v>
      </c>
      <c r="BC2576" t="s">
        <v>53</v>
      </c>
      <c r="BD2576" t="s">
        <v>53</v>
      </c>
      <c r="BE2576" t="s">
        <v>53</v>
      </c>
      <c r="BF2576" t="s">
        <v>8834</v>
      </c>
      <c r="BG2576" t="s">
        <v>99</v>
      </c>
      <c r="BH2576" t="s">
        <v>53</v>
      </c>
      <c r="BI2576" t="s">
        <v>53</v>
      </c>
    </row>
    <row r="2577" spans="1:61" x14ac:dyDescent="0.25">
      <c r="A2577" t="s">
        <v>53</v>
      </c>
      <c r="B2577" t="s">
        <v>54</v>
      </c>
      <c r="C2577" t="s">
        <v>53</v>
      </c>
      <c r="D2577" t="s">
        <v>54</v>
      </c>
      <c r="E2577" t="s">
        <v>53</v>
      </c>
      <c r="F2577" t="s">
        <v>54</v>
      </c>
      <c r="G2577" t="s">
        <v>54</v>
      </c>
      <c r="H2577">
        <v>1767</v>
      </c>
      <c r="I2577" t="s">
        <v>1464</v>
      </c>
      <c r="J2577" t="s">
        <v>53</v>
      </c>
      <c r="K2577" t="s">
        <v>53</v>
      </c>
      <c r="L2577" t="s">
        <v>53</v>
      </c>
      <c r="M2577" t="s">
        <v>321</v>
      </c>
      <c r="N2577" t="s">
        <v>53</v>
      </c>
      <c r="O2577" t="s">
        <v>1212</v>
      </c>
      <c r="P2577" t="s">
        <v>53</v>
      </c>
      <c r="Q2577">
        <v>1711</v>
      </c>
      <c r="R2577" t="s">
        <v>8832</v>
      </c>
      <c r="S2577" t="s">
        <v>53</v>
      </c>
      <c r="T2577" t="s">
        <v>53</v>
      </c>
      <c r="U2577" t="s">
        <v>53</v>
      </c>
      <c r="V2577" t="s">
        <v>53</v>
      </c>
      <c r="W2577" t="s">
        <v>53</v>
      </c>
      <c r="X2577" t="s">
        <v>53</v>
      </c>
      <c r="Y2577" t="s">
        <v>53</v>
      </c>
      <c r="Z2577" t="s">
        <v>53</v>
      </c>
      <c r="AA2577" t="s">
        <v>53</v>
      </c>
      <c r="AB2577" t="s">
        <v>53</v>
      </c>
      <c r="AC2577" t="s">
        <v>53</v>
      </c>
      <c r="AD2577" t="s">
        <v>53</v>
      </c>
      <c r="AE2577" t="s">
        <v>5049</v>
      </c>
      <c r="AF2577" t="s">
        <v>53</v>
      </c>
      <c r="AG2577" t="s">
        <v>1212</v>
      </c>
      <c r="AH2577" t="s">
        <v>321</v>
      </c>
      <c r="AI2577" t="s">
        <v>53</v>
      </c>
      <c r="AJ2577" t="s">
        <v>1212</v>
      </c>
      <c r="AK2577" t="s">
        <v>53</v>
      </c>
      <c r="AL2577" t="s">
        <v>53</v>
      </c>
      <c r="AM2577" t="s">
        <v>8577</v>
      </c>
      <c r="AN2577" t="s">
        <v>53</v>
      </c>
      <c r="AO2577">
        <v>2577</v>
      </c>
      <c r="AP2577" t="s">
        <v>8835</v>
      </c>
      <c r="AQ2577" t="s">
        <v>53</v>
      </c>
      <c r="AR2577" t="s">
        <v>219</v>
      </c>
      <c r="AS2577" t="s">
        <v>53</v>
      </c>
      <c r="AT2577" t="s">
        <v>53</v>
      </c>
      <c r="AU2577" t="s">
        <v>53</v>
      </c>
      <c r="AV2577" t="s">
        <v>53</v>
      </c>
      <c r="AW2577" t="s">
        <v>53</v>
      </c>
      <c r="AX2577" t="s">
        <v>53</v>
      </c>
      <c r="AY2577" t="s">
        <v>53</v>
      </c>
      <c r="AZ2577" t="s">
        <v>53</v>
      </c>
      <c r="BA2577" t="s">
        <v>146</v>
      </c>
      <c r="BB2577" t="s">
        <v>53</v>
      </c>
      <c r="BC2577" t="s">
        <v>53</v>
      </c>
      <c r="BD2577" t="s">
        <v>53</v>
      </c>
      <c r="BE2577" t="s">
        <v>53</v>
      </c>
      <c r="BF2577" t="s">
        <v>53</v>
      </c>
      <c r="BG2577" t="s">
        <v>53</v>
      </c>
      <c r="BH2577" t="s">
        <v>53</v>
      </c>
      <c r="BI2577" t="s">
        <v>53</v>
      </c>
    </row>
    <row r="2578" spans="1:61" x14ac:dyDescent="0.25">
      <c r="A2578" t="s">
        <v>53</v>
      </c>
      <c r="B2578" t="s">
        <v>54</v>
      </c>
      <c r="C2578" t="s">
        <v>53</v>
      </c>
      <c r="D2578" t="s">
        <v>54</v>
      </c>
      <c r="E2578" t="s">
        <v>53</v>
      </c>
      <c r="F2578" t="s">
        <v>54</v>
      </c>
      <c r="G2578" t="s">
        <v>54</v>
      </c>
      <c r="H2578">
        <v>1768</v>
      </c>
      <c r="I2578" t="s">
        <v>1464</v>
      </c>
      <c r="J2578" t="s">
        <v>53</v>
      </c>
      <c r="K2578" t="s">
        <v>53</v>
      </c>
      <c r="L2578" t="s">
        <v>53</v>
      </c>
      <c r="M2578" t="s">
        <v>53</v>
      </c>
      <c r="N2578" t="s">
        <v>53</v>
      </c>
      <c r="O2578" t="s">
        <v>53</v>
      </c>
      <c r="P2578" t="s">
        <v>53</v>
      </c>
      <c r="Q2578">
        <v>1712</v>
      </c>
      <c r="R2578" t="s">
        <v>8836</v>
      </c>
      <c r="S2578" t="s">
        <v>53</v>
      </c>
      <c r="T2578" t="s">
        <v>53</v>
      </c>
      <c r="U2578" t="s">
        <v>53</v>
      </c>
      <c r="V2578" t="s">
        <v>53</v>
      </c>
      <c r="W2578" t="s">
        <v>53</v>
      </c>
      <c r="X2578" t="s">
        <v>53</v>
      </c>
      <c r="Y2578" t="s">
        <v>53</v>
      </c>
      <c r="Z2578" t="s">
        <v>53</v>
      </c>
      <c r="AA2578" t="s">
        <v>53</v>
      </c>
      <c r="AB2578" t="s">
        <v>53</v>
      </c>
      <c r="AC2578" t="s">
        <v>53</v>
      </c>
      <c r="AD2578" t="s">
        <v>53</v>
      </c>
      <c r="AE2578" t="s">
        <v>8820</v>
      </c>
      <c r="AF2578" t="s">
        <v>53</v>
      </c>
      <c r="AG2578" t="s">
        <v>8820</v>
      </c>
      <c r="AH2578" t="s">
        <v>53</v>
      </c>
      <c r="AI2578" t="s">
        <v>53</v>
      </c>
      <c r="AJ2578" t="s">
        <v>53</v>
      </c>
      <c r="AK2578" t="s">
        <v>53</v>
      </c>
      <c r="AL2578" t="s">
        <v>53</v>
      </c>
      <c r="AM2578" t="s">
        <v>8581</v>
      </c>
      <c r="AN2578" t="s">
        <v>53</v>
      </c>
      <c r="AO2578">
        <v>2578</v>
      </c>
      <c r="AP2578" t="s">
        <v>8837</v>
      </c>
      <c r="AQ2578" t="s">
        <v>53</v>
      </c>
      <c r="AR2578" t="s">
        <v>219</v>
      </c>
      <c r="AS2578" t="s">
        <v>53</v>
      </c>
      <c r="AT2578" t="s">
        <v>53</v>
      </c>
      <c r="AU2578" t="s">
        <v>53</v>
      </c>
      <c r="AV2578" t="s">
        <v>53</v>
      </c>
      <c r="AW2578" t="s">
        <v>53</v>
      </c>
      <c r="AX2578" t="s">
        <v>53</v>
      </c>
      <c r="AY2578" t="s">
        <v>53</v>
      </c>
      <c r="AZ2578" t="s">
        <v>53</v>
      </c>
      <c r="BA2578" t="s">
        <v>146</v>
      </c>
      <c r="BB2578" t="s">
        <v>53</v>
      </c>
      <c r="BC2578" t="s">
        <v>53</v>
      </c>
      <c r="BD2578" t="s">
        <v>53</v>
      </c>
      <c r="BE2578" t="s">
        <v>53</v>
      </c>
      <c r="BF2578" t="s">
        <v>53</v>
      </c>
      <c r="BG2578" t="s">
        <v>53</v>
      </c>
      <c r="BH2578" t="s">
        <v>53</v>
      </c>
      <c r="BI2578" t="s">
        <v>53</v>
      </c>
    </row>
    <row r="2579" spans="1:61" x14ac:dyDescent="0.25">
      <c r="A2579" t="s">
        <v>53</v>
      </c>
      <c r="B2579" t="s">
        <v>54</v>
      </c>
      <c r="C2579" t="s">
        <v>53</v>
      </c>
      <c r="D2579" t="s">
        <v>54</v>
      </c>
      <c r="E2579" t="s">
        <v>53</v>
      </c>
      <c r="F2579" t="s">
        <v>54</v>
      </c>
      <c r="G2579" t="s">
        <v>54</v>
      </c>
      <c r="H2579">
        <v>1769</v>
      </c>
      <c r="I2579" t="s">
        <v>1464</v>
      </c>
      <c r="J2579" t="s">
        <v>53</v>
      </c>
      <c r="K2579" t="s">
        <v>53</v>
      </c>
      <c r="L2579" t="s">
        <v>53</v>
      </c>
      <c r="M2579" t="s">
        <v>131</v>
      </c>
      <c r="N2579" t="s">
        <v>53</v>
      </c>
      <c r="O2579" t="s">
        <v>8838</v>
      </c>
      <c r="P2579" t="s">
        <v>53</v>
      </c>
      <c r="Q2579">
        <v>1713</v>
      </c>
      <c r="R2579" t="s">
        <v>8839</v>
      </c>
      <c r="S2579" t="s">
        <v>53</v>
      </c>
      <c r="T2579" t="s">
        <v>53</v>
      </c>
      <c r="U2579" t="s">
        <v>53</v>
      </c>
      <c r="V2579" t="s">
        <v>131</v>
      </c>
      <c r="W2579" t="s">
        <v>53</v>
      </c>
      <c r="X2579" t="s">
        <v>133</v>
      </c>
      <c r="Y2579" t="s">
        <v>53</v>
      </c>
      <c r="Z2579" t="s">
        <v>53</v>
      </c>
      <c r="AA2579" t="s">
        <v>53</v>
      </c>
      <c r="AB2579" t="s">
        <v>53</v>
      </c>
      <c r="AC2579" t="s">
        <v>53</v>
      </c>
      <c r="AD2579" t="s">
        <v>53</v>
      </c>
      <c r="AE2579" t="s">
        <v>3377</v>
      </c>
      <c r="AF2579" t="s">
        <v>5956</v>
      </c>
      <c r="AG2579" t="s">
        <v>3378</v>
      </c>
      <c r="AH2579" t="s">
        <v>131</v>
      </c>
      <c r="AI2579" t="s">
        <v>53</v>
      </c>
      <c r="AJ2579" t="s">
        <v>8838</v>
      </c>
      <c r="AK2579" t="s">
        <v>53</v>
      </c>
      <c r="AL2579" t="s">
        <v>53</v>
      </c>
      <c r="AM2579" t="s">
        <v>8583</v>
      </c>
      <c r="AN2579" t="s">
        <v>53</v>
      </c>
      <c r="AO2579">
        <v>2580</v>
      </c>
      <c r="AP2579" t="s">
        <v>8840</v>
      </c>
      <c r="AQ2579" t="s">
        <v>1950</v>
      </c>
      <c r="AR2579" t="s">
        <v>361</v>
      </c>
      <c r="AS2579" t="s">
        <v>238</v>
      </c>
      <c r="AT2579" t="s">
        <v>53</v>
      </c>
      <c r="AU2579" t="s">
        <v>53</v>
      </c>
      <c r="AV2579" t="s">
        <v>53</v>
      </c>
      <c r="AW2579" t="s">
        <v>53</v>
      </c>
      <c r="AX2579" t="s">
        <v>131</v>
      </c>
      <c r="AY2579" t="s">
        <v>53</v>
      </c>
      <c r="AZ2579" t="s">
        <v>133</v>
      </c>
      <c r="BA2579" t="s">
        <v>231</v>
      </c>
      <c r="BB2579" t="s">
        <v>53</v>
      </c>
      <c r="BC2579" t="s">
        <v>53</v>
      </c>
      <c r="BD2579" t="s">
        <v>53</v>
      </c>
      <c r="BE2579" t="s">
        <v>53</v>
      </c>
      <c r="BF2579" t="s">
        <v>53</v>
      </c>
      <c r="BG2579" t="s">
        <v>53</v>
      </c>
      <c r="BH2579" t="s">
        <v>53</v>
      </c>
      <c r="BI2579" t="s">
        <v>53</v>
      </c>
    </row>
    <row r="2580" spans="1:61" x14ac:dyDescent="0.25">
      <c r="A2580" t="s">
        <v>53</v>
      </c>
      <c r="B2580" t="s">
        <v>54</v>
      </c>
      <c r="C2580" t="s">
        <v>53</v>
      </c>
      <c r="D2580" t="s">
        <v>54</v>
      </c>
      <c r="E2580" t="s">
        <v>53</v>
      </c>
      <c r="F2580" t="s">
        <v>54</v>
      </c>
      <c r="G2580" t="s">
        <v>54</v>
      </c>
      <c r="H2580">
        <v>1770</v>
      </c>
      <c r="I2580" t="s">
        <v>1464</v>
      </c>
      <c r="J2580" t="s">
        <v>53</v>
      </c>
      <c r="K2580" t="s">
        <v>53</v>
      </c>
      <c r="L2580" t="s">
        <v>53</v>
      </c>
      <c r="M2580" t="s">
        <v>131</v>
      </c>
      <c r="N2580" t="s">
        <v>53</v>
      </c>
      <c r="O2580" t="s">
        <v>8838</v>
      </c>
      <c r="P2580" t="s">
        <v>53</v>
      </c>
      <c r="Q2580">
        <v>1714</v>
      </c>
      <c r="R2580" t="s">
        <v>8841</v>
      </c>
      <c r="S2580" t="s">
        <v>53</v>
      </c>
      <c r="T2580" t="s">
        <v>53</v>
      </c>
      <c r="U2580" t="s">
        <v>53</v>
      </c>
      <c r="V2580" t="s">
        <v>131</v>
      </c>
      <c r="W2580" t="s">
        <v>53</v>
      </c>
      <c r="X2580" t="s">
        <v>133</v>
      </c>
      <c r="Y2580" t="s">
        <v>53</v>
      </c>
      <c r="Z2580" t="s">
        <v>53</v>
      </c>
      <c r="AA2580" t="s">
        <v>53</v>
      </c>
      <c r="AB2580" t="s">
        <v>53</v>
      </c>
      <c r="AC2580" t="s">
        <v>53</v>
      </c>
      <c r="AD2580" t="s">
        <v>53</v>
      </c>
      <c r="AE2580" t="s">
        <v>3378</v>
      </c>
      <c r="AF2580" t="s">
        <v>8842</v>
      </c>
      <c r="AG2580" t="s">
        <v>8769</v>
      </c>
      <c r="AH2580" t="s">
        <v>131</v>
      </c>
      <c r="AI2580" t="s">
        <v>53</v>
      </c>
      <c r="AJ2580" t="s">
        <v>8838</v>
      </c>
      <c r="AK2580" t="s">
        <v>53</v>
      </c>
      <c r="AL2580" t="s">
        <v>53</v>
      </c>
      <c r="AM2580" t="s">
        <v>8586</v>
      </c>
      <c r="AN2580" t="s">
        <v>53</v>
      </c>
      <c r="AO2580">
        <v>2581</v>
      </c>
      <c r="AP2580" t="s">
        <v>8843</v>
      </c>
      <c r="AQ2580" t="s">
        <v>5823</v>
      </c>
      <c r="AR2580" t="s">
        <v>361</v>
      </c>
      <c r="AS2580" t="s">
        <v>238</v>
      </c>
      <c r="AT2580" t="s">
        <v>53</v>
      </c>
      <c r="AU2580" t="s">
        <v>53</v>
      </c>
      <c r="AV2580" t="s">
        <v>53</v>
      </c>
      <c r="AW2580" t="s">
        <v>53</v>
      </c>
      <c r="AX2580" t="s">
        <v>131</v>
      </c>
      <c r="AY2580" t="s">
        <v>53</v>
      </c>
      <c r="AZ2580" t="s">
        <v>133</v>
      </c>
      <c r="BA2580" t="s">
        <v>231</v>
      </c>
      <c r="BB2580" t="s">
        <v>53</v>
      </c>
      <c r="BC2580" t="s">
        <v>53</v>
      </c>
      <c r="BD2580" t="s">
        <v>53</v>
      </c>
      <c r="BE2580" t="s">
        <v>53</v>
      </c>
      <c r="BF2580" t="s">
        <v>53</v>
      </c>
      <c r="BG2580" t="s">
        <v>53</v>
      </c>
      <c r="BH2580" t="s">
        <v>53</v>
      </c>
      <c r="BI2580" t="s">
        <v>53</v>
      </c>
    </row>
    <row r="2581" spans="1:61" x14ac:dyDescent="0.25">
      <c r="A2581" t="s">
        <v>53</v>
      </c>
      <c r="B2581" t="s">
        <v>54</v>
      </c>
      <c r="C2581" t="s">
        <v>55</v>
      </c>
      <c r="D2581" t="s">
        <v>54</v>
      </c>
      <c r="E2581" t="s">
        <v>56</v>
      </c>
      <c r="F2581" t="s">
        <v>54</v>
      </c>
      <c r="G2581" t="s">
        <v>54</v>
      </c>
      <c r="H2581">
        <v>1772</v>
      </c>
      <c r="I2581" t="s">
        <v>57</v>
      </c>
      <c r="J2581" t="s">
        <v>58</v>
      </c>
      <c r="K2581" t="s">
        <v>104</v>
      </c>
      <c r="L2581" t="s">
        <v>53</v>
      </c>
      <c r="M2581" t="s">
        <v>485</v>
      </c>
      <c r="N2581" t="s">
        <v>3737</v>
      </c>
      <c r="O2581" t="s">
        <v>2557</v>
      </c>
      <c r="P2581" t="s">
        <v>1246</v>
      </c>
      <c r="Q2581">
        <v>2051</v>
      </c>
      <c r="R2581" t="s">
        <v>8844</v>
      </c>
      <c r="S2581" t="s">
        <v>53</v>
      </c>
      <c r="T2581" t="s">
        <v>53</v>
      </c>
      <c r="U2581" t="s">
        <v>53</v>
      </c>
      <c r="V2581" t="s">
        <v>485</v>
      </c>
      <c r="W2581" t="s">
        <v>53</v>
      </c>
      <c r="X2581" t="s">
        <v>3323</v>
      </c>
      <c r="Y2581" t="s">
        <v>53</v>
      </c>
      <c r="Z2581" t="s">
        <v>53</v>
      </c>
      <c r="AA2581" t="s">
        <v>53</v>
      </c>
      <c r="AB2581" t="s">
        <v>53</v>
      </c>
      <c r="AC2581" t="s">
        <v>53</v>
      </c>
      <c r="AD2581" t="s">
        <v>53</v>
      </c>
      <c r="AE2581" t="s">
        <v>53</v>
      </c>
      <c r="AF2581" t="s">
        <v>53</v>
      </c>
      <c r="AG2581" t="s">
        <v>53</v>
      </c>
      <c r="AH2581" t="s">
        <v>53</v>
      </c>
      <c r="AI2581" t="s">
        <v>53</v>
      </c>
      <c r="AJ2581" t="s">
        <v>53</v>
      </c>
      <c r="AK2581" t="s">
        <v>53</v>
      </c>
      <c r="AL2581" t="s">
        <v>53</v>
      </c>
      <c r="AM2581" t="s">
        <v>53</v>
      </c>
      <c r="AN2581" t="s">
        <v>53</v>
      </c>
      <c r="AO2581" t="s">
        <v>53</v>
      </c>
      <c r="AP2581" t="s">
        <v>53</v>
      </c>
      <c r="AQ2581" t="s">
        <v>53</v>
      </c>
      <c r="AR2581" t="s">
        <v>53</v>
      </c>
      <c r="AS2581" t="s">
        <v>53</v>
      </c>
      <c r="AT2581" t="s">
        <v>53</v>
      </c>
      <c r="AU2581" t="s">
        <v>53</v>
      </c>
      <c r="AV2581" t="s">
        <v>53</v>
      </c>
      <c r="AW2581" t="s">
        <v>53</v>
      </c>
      <c r="AX2581" t="s">
        <v>53</v>
      </c>
      <c r="AY2581" t="s">
        <v>53</v>
      </c>
      <c r="AZ2581" t="s">
        <v>53</v>
      </c>
      <c r="BA2581" t="s">
        <v>53</v>
      </c>
      <c r="BB2581" t="s">
        <v>53</v>
      </c>
      <c r="BC2581" t="s">
        <v>53</v>
      </c>
      <c r="BD2581" t="s">
        <v>53</v>
      </c>
      <c r="BE2581" t="s">
        <v>53</v>
      </c>
      <c r="BF2581" t="s">
        <v>53</v>
      </c>
      <c r="BG2581" t="s">
        <v>53</v>
      </c>
      <c r="BH2581" t="s">
        <v>53</v>
      </c>
      <c r="BI2581" t="s">
        <v>53</v>
      </c>
    </row>
    <row r="2582" spans="1:61" x14ac:dyDescent="0.25">
      <c r="A2582" t="s">
        <v>53</v>
      </c>
      <c r="B2582" t="s">
        <v>54</v>
      </c>
      <c r="C2582" t="s">
        <v>55</v>
      </c>
      <c r="D2582" t="s">
        <v>54</v>
      </c>
      <c r="E2582" t="s">
        <v>56</v>
      </c>
      <c r="F2582" t="s">
        <v>54</v>
      </c>
      <c r="G2582" t="s">
        <v>54</v>
      </c>
      <c r="H2582">
        <v>1773</v>
      </c>
      <c r="I2582" t="s">
        <v>57</v>
      </c>
      <c r="J2582" t="s">
        <v>58</v>
      </c>
      <c r="K2582" t="s">
        <v>59</v>
      </c>
      <c r="L2582" t="s">
        <v>53</v>
      </c>
      <c r="M2582" t="s">
        <v>76</v>
      </c>
      <c r="N2582" t="s">
        <v>8820</v>
      </c>
      <c r="O2582" t="s">
        <v>2557</v>
      </c>
      <c r="P2582" t="s">
        <v>64</v>
      </c>
      <c r="Q2582">
        <v>2053</v>
      </c>
      <c r="R2582" t="s">
        <v>8845</v>
      </c>
      <c r="S2582" t="s">
        <v>53</v>
      </c>
      <c r="T2582" t="s">
        <v>53</v>
      </c>
      <c r="U2582" t="s">
        <v>53</v>
      </c>
      <c r="V2582" t="s">
        <v>76</v>
      </c>
      <c r="W2582" t="s">
        <v>53</v>
      </c>
      <c r="X2582" t="s">
        <v>323</v>
      </c>
      <c r="Y2582" t="s">
        <v>53</v>
      </c>
      <c r="Z2582" t="s">
        <v>53</v>
      </c>
      <c r="AA2582" t="s">
        <v>53</v>
      </c>
      <c r="AB2582" t="s">
        <v>53</v>
      </c>
      <c r="AC2582" t="s">
        <v>53</v>
      </c>
      <c r="AD2582" t="s">
        <v>53</v>
      </c>
      <c r="AE2582" t="s">
        <v>53</v>
      </c>
      <c r="AF2582" t="s">
        <v>53</v>
      </c>
      <c r="AG2582" t="s">
        <v>53</v>
      </c>
      <c r="AH2582" t="s">
        <v>53</v>
      </c>
      <c r="AI2582" t="s">
        <v>53</v>
      </c>
      <c r="AJ2582" t="s">
        <v>53</v>
      </c>
      <c r="AK2582" t="s">
        <v>53</v>
      </c>
      <c r="AL2582" t="s">
        <v>53</v>
      </c>
      <c r="AM2582" t="s">
        <v>53</v>
      </c>
      <c r="AN2582" t="s">
        <v>53</v>
      </c>
      <c r="AO2582" t="s">
        <v>53</v>
      </c>
      <c r="AP2582" t="s">
        <v>53</v>
      </c>
      <c r="AQ2582" t="s">
        <v>53</v>
      </c>
      <c r="AR2582" t="s">
        <v>53</v>
      </c>
      <c r="AS2582" t="s">
        <v>53</v>
      </c>
      <c r="AT2582" t="s">
        <v>53</v>
      </c>
      <c r="AU2582" t="s">
        <v>53</v>
      </c>
      <c r="AV2582" t="s">
        <v>53</v>
      </c>
      <c r="AW2582" t="s">
        <v>53</v>
      </c>
      <c r="AX2582" t="s">
        <v>53</v>
      </c>
      <c r="AY2582" t="s">
        <v>53</v>
      </c>
      <c r="AZ2582" t="s">
        <v>53</v>
      </c>
      <c r="BA2582" t="s">
        <v>53</v>
      </c>
      <c r="BB2582" t="s">
        <v>53</v>
      </c>
      <c r="BC2582" t="s">
        <v>53</v>
      </c>
      <c r="BD2582" t="s">
        <v>53</v>
      </c>
      <c r="BE2582" t="s">
        <v>53</v>
      </c>
      <c r="BF2582" t="s">
        <v>53</v>
      </c>
      <c r="BG2582" t="s">
        <v>53</v>
      </c>
      <c r="BH2582" t="s">
        <v>53</v>
      </c>
      <c r="BI2582" t="s">
        <v>53</v>
      </c>
    </row>
    <row r="2583" spans="1:61" x14ac:dyDescent="0.25">
      <c r="A2583" t="s">
        <v>53</v>
      </c>
      <c r="B2583" t="s">
        <v>54</v>
      </c>
      <c r="C2583" t="s">
        <v>55</v>
      </c>
      <c r="D2583" t="s">
        <v>54</v>
      </c>
      <c r="E2583" t="s">
        <v>110</v>
      </c>
      <c r="F2583" t="s">
        <v>54</v>
      </c>
      <c r="G2583" t="s">
        <v>54</v>
      </c>
      <c r="H2583">
        <v>1774</v>
      </c>
      <c r="I2583" t="s">
        <v>57</v>
      </c>
      <c r="J2583" t="s">
        <v>58</v>
      </c>
      <c r="K2583" t="s">
        <v>104</v>
      </c>
      <c r="L2583" t="s">
        <v>53</v>
      </c>
      <c r="M2583" t="s">
        <v>131</v>
      </c>
      <c r="N2583" t="s">
        <v>53</v>
      </c>
      <c r="O2583" t="s">
        <v>8846</v>
      </c>
      <c r="P2583" t="s">
        <v>53</v>
      </c>
      <c r="Q2583">
        <v>1715</v>
      </c>
      <c r="R2583" t="s">
        <v>8847</v>
      </c>
      <c r="S2583" t="s">
        <v>53</v>
      </c>
      <c r="T2583" t="s">
        <v>53</v>
      </c>
      <c r="U2583" t="s">
        <v>53</v>
      </c>
      <c r="V2583" t="s">
        <v>485</v>
      </c>
      <c r="W2583" t="s">
        <v>53</v>
      </c>
      <c r="X2583" t="s">
        <v>2452</v>
      </c>
      <c r="Y2583" t="s">
        <v>53</v>
      </c>
      <c r="Z2583" t="s">
        <v>53</v>
      </c>
      <c r="AA2583" t="s">
        <v>53</v>
      </c>
      <c r="AB2583" t="s">
        <v>53</v>
      </c>
      <c r="AC2583" t="s">
        <v>1357</v>
      </c>
      <c r="AD2583" t="s">
        <v>2753</v>
      </c>
      <c r="AE2583" t="s">
        <v>8659</v>
      </c>
      <c r="AF2583" t="s">
        <v>53</v>
      </c>
      <c r="AG2583" t="s">
        <v>8659</v>
      </c>
      <c r="AH2583" t="s">
        <v>131</v>
      </c>
      <c r="AI2583" t="s">
        <v>53</v>
      </c>
      <c r="AJ2583" t="s">
        <v>8846</v>
      </c>
      <c r="AK2583" t="s">
        <v>53</v>
      </c>
      <c r="AL2583" t="s">
        <v>150</v>
      </c>
      <c r="AM2583" t="s">
        <v>8595</v>
      </c>
      <c r="AN2583" t="s">
        <v>78</v>
      </c>
      <c r="AO2583">
        <v>2588</v>
      </c>
      <c r="AP2583" t="s">
        <v>8848</v>
      </c>
      <c r="AQ2583" t="s">
        <v>70</v>
      </c>
      <c r="AR2583" t="s">
        <v>645</v>
      </c>
      <c r="AS2583" t="s">
        <v>72</v>
      </c>
      <c r="AT2583" t="s">
        <v>53</v>
      </c>
      <c r="AU2583" t="s">
        <v>53</v>
      </c>
      <c r="AV2583" t="s">
        <v>53</v>
      </c>
      <c r="AW2583" t="s">
        <v>53</v>
      </c>
      <c r="AX2583" t="s">
        <v>485</v>
      </c>
      <c r="AY2583" t="s">
        <v>53</v>
      </c>
      <c r="AZ2583" t="s">
        <v>2452</v>
      </c>
      <c r="BA2583" t="s">
        <v>74</v>
      </c>
      <c r="BB2583" t="s">
        <v>101</v>
      </c>
      <c r="BC2583" t="s">
        <v>53</v>
      </c>
      <c r="BD2583" t="s">
        <v>53</v>
      </c>
      <c r="BE2583" t="s">
        <v>53</v>
      </c>
      <c r="BF2583" t="s">
        <v>4388</v>
      </c>
      <c r="BG2583" t="s">
        <v>112</v>
      </c>
      <c r="BH2583" t="s">
        <v>53</v>
      </c>
      <c r="BI2583" t="s">
        <v>53</v>
      </c>
    </row>
    <row r="2584" spans="1:61" x14ac:dyDescent="0.25">
      <c r="A2584" t="s">
        <v>53</v>
      </c>
      <c r="B2584" t="s">
        <v>54</v>
      </c>
      <c r="C2584" t="s">
        <v>53</v>
      </c>
      <c r="D2584" t="s">
        <v>54</v>
      </c>
      <c r="E2584" t="s">
        <v>53</v>
      </c>
      <c r="F2584" t="s">
        <v>54</v>
      </c>
      <c r="G2584" t="s">
        <v>54</v>
      </c>
      <c r="H2584">
        <v>1775</v>
      </c>
      <c r="I2584" t="s">
        <v>1464</v>
      </c>
      <c r="J2584" t="s">
        <v>53</v>
      </c>
      <c r="K2584" t="s">
        <v>53</v>
      </c>
      <c r="L2584" t="s">
        <v>53</v>
      </c>
      <c r="M2584" t="s">
        <v>61</v>
      </c>
      <c r="N2584" t="s">
        <v>53</v>
      </c>
      <c r="O2584" t="s">
        <v>8846</v>
      </c>
      <c r="P2584" t="s">
        <v>53</v>
      </c>
      <c r="Q2584">
        <v>1716</v>
      </c>
      <c r="R2584" t="s">
        <v>8849</v>
      </c>
      <c r="S2584" t="s">
        <v>53</v>
      </c>
      <c r="T2584" t="s">
        <v>53</v>
      </c>
      <c r="U2584" t="s">
        <v>53</v>
      </c>
      <c r="V2584" t="s">
        <v>53</v>
      </c>
      <c r="W2584" t="s">
        <v>53</v>
      </c>
      <c r="X2584" t="s">
        <v>53</v>
      </c>
      <c r="Y2584" t="s">
        <v>53</v>
      </c>
      <c r="Z2584" t="s">
        <v>53</v>
      </c>
      <c r="AA2584" t="s">
        <v>53</v>
      </c>
      <c r="AB2584" t="s">
        <v>53</v>
      </c>
      <c r="AC2584" t="s">
        <v>1343</v>
      </c>
      <c r="AD2584" t="s">
        <v>8850</v>
      </c>
      <c r="AE2584" t="s">
        <v>8659</v>
      </c>
      <c r="AF2584" t="s">
        <v>53</v>
      </c>
      <c r="AG2584" t="s">
        <v>8846</v>
      </c>
      <c r="AH2584" t="s">
        <v>61</v>
      </c>
      <c r="AI2584" t="s">
        <v>53</v>
      </c>
      <c r="AJ2584" t="s">
        <v>8846</v>
      </c>
      <c r="AK2584" t="s">
        <v>53</v>
      </c>
      <c r="AL2584" t="s">
        <v>206</v>
      </c>
      <c r="AM2584" t="s">
        <v>8601</v>
      </c>
      <c r="AN2584" t="s">
        <v>99</v>
      </c>
      <c r="AO2584">
        <v>2589</v>
      </c>
      <c r="AP2584" t="s">
        <v>8851</v>
      </c>
      <c r="AQ2584" t="s">
        <v>5348</v>
      </c>
      <c r="AR2584" t="s">
        <v>502</v>
      </c>
      <c r="AS2584" t="s">
        <v>72</v>
      </c>
      <c r="AT2584" t="s">
        <v>53</v>
      </c>
      <c r="AU2584" t="s">
        <v>53</v>
      </c>
      <c r="AV2584" t="s">
        <v>53</v>
      </c>
      <c r="AW2584" t="s">
        <v>53</v>
      </c>
      <c r="AX2584" t="s">
        <v>53</v>
      </c>
      <c r="AY2584" t="s">
        <v>53</v>
      </c>
      <c r="AZ2584" t="s">
        <v>53</v>
      </c>
      <c r="BA2584" t="s">
        <v>93</v>
      </c>
      <c r="BB2584" t="s">
        <v>53</v>
      </c>
      <c r="BC2584" t="s">
        <v>53</v>
      </c>
      <c r="BD2584" t="s">
        <v>53</v>
      </c>
      <c r="BE2584" t="s">
        <v>53</v>
      </c>
      <c r="BF2584" t="s">
        <v>2767</v>
      </c>
      <c r="BG2584" t="s">
        <v>85</v>
      </c>
      <c r="BH2584" t="s">
        <v>53</v>
      </c>
      <c r="BI2584" t="s">
        <v>53</v>
      </c>
    </row>
    <row r="2585" spans="1:61" x14ac:dyDescent="0.25">
      <c r="A2585" t="s">
        <v>53</v>
      </c>
      <c r="B2585" t="s">
        <v>54</v>
      </c>
      <c r="C2585" t="s">
        <v>53</v>
      </c>
      <c r="D2585" t="s">
        <v>54</v>
      </c>
      <c r="E2585" t="s">
        <v>53</v>
      </c>
      <c r="F2585" t="s">
        <v>54</v>
      </c>
      <c r="G2585" t="s">
        <v>54</v>
      </c>
      <c r="H2585">
        <v>1775</v>
      </c>
      <c r="I2585" t="s">
        <v>1464</v>
      </c>
      <c r="J2585" t="s">
        <v>53</v>
      </c>
      <c r="K2585" t="s">
        <v>53</v>
      </c>
      <c r="L2585" t="s">
        <v>53</v>
      </c>
      <c r="M2585" t="s">
        <v>61</v>
      </c>
      <c r="N2585" t="s">
        <v>53</v>
      </c>
      <c r="O2585" t="s">
        <v>8846</v>
      </c>
      <c r="P2585" t="s">
        <v>53</v>
      </c>
      <c r="Q2585">
        <v>1716</v>
      </c>
      <c r="R2585" t="s">
        <v>8849</v>
      </c>
      <c r="S2585" t="s">
        <v>53</v>
      </c>
      <c r="T2585" t="s">
        <v>53</v>
      </c>
      <c r="U2585" t="s">
        <v>53</v>
      </c>
      <c r="V2585" t="s">
        <v>53</v>
      </c>
      <c r="W2585" t="s">
        <v>53</v>
      </c>
      <c r="X2585" t="s">
        <v>53</v>
      </c>
      <c r="Y2585" t="s">
        <v>53</v>
      </c>
      <c r="Z2585" t="s">
        <v>53</v>
      </c>
      <c r="AA2585" t="s">
        <v>53</v>
      </c>
      <c r="AB2585" t="s">
        <v>53</v>
      </c>
      <c r="AC2585" t="s">
        <v>8852</v>
      </c>
      <c r="AD2585" t="s">
        <v>8658</v>
      </c>
      <c r="AE2585" t="s">
        <v>8659</v>
      </c>
      <c r="AF2585" t="s">
        <v>53</v>
      </c>
      <c r="AG2585" t="s">
        <v>8846</v>
      </c>
      <c r="AH2585" t="s">
        <v>61</v>
      </c>
      <c r="AI2585" t="s">
        <v>53</v>
      </c>
      <c r="AJ2585" t="s">
        <v>8846</v>
      </c>
      <c r="AK2585" t="s">
        <v>53</v>
      </c>
      <c r="AL2585" t="s">
        <v>206</v>
      </c>
      <c r="AM2585" t="s">
        <v>8601</v>
      </c>
      <c r="AN2585" t="s">
        <v>112</v>
      </c>
      <c r="AO2585">
        <v>2590</v>
      </c>
      <c r="AP2585" t="s">
        <v>8853</v>
      </c>
      <c r="AQ2585" t="s">
        <v>5348</v>
      </c>
      <c r="AR2585" t="s">
        <v>502</v>
      </c>
      <c r="AS2585" t="s">
        <v>72</v>
      </c>
      <c r="AT2585" t="s">
        <v>53</v>
      </c>
      <c r="AU2585" t="s">
        <v>53</v>
      </c>
      <c r="AV2585" t="s">
        <v>53</v>
      </c>
      <c r="AW2585" t="s">
        <v>53</v>
      </c>
      <c r="AX2585" t="s">
        <v>53</v>
      </c>
      <c r="AY2585" t="s">
        <v>53</v>
      </c>
      <c r="AZ2585" t="s">
        <v>53</v>
      </c>
      <c r="BA2585" t="s">
        <v>74</v>
      </c>
      <c r="BB2585" t="s">
        <v>53</v>
      </c>
      <c r="BC2585" t="s">
        <v>53</v>
      </c>
      <c r="BD2585" t="s">
        <v>53</v>
      </c>
      <c r="BE2585" t="s">
        <v>53</v>
      </c>
      <c r="BF2585" t="s">
        <v>4110</v>
      </c>
      <c r="BG2585" t="s">
        <v>310</v>
      </c>
      <c r="BH2585" t="s">
        <v>53</v>
      </c>
      <c r="BI2585" t="s">
        <v>53</v>
      </c>
    </row>
    <row r="2586" spans="1:61" x14ac:dyDescent="0.25">
      <c r="A2586" t="s">
        <v>53</v>
      </c>
      <c r="B2586" t="s">
        <v>54</v>
      </c>
      <c r="C2586" t="s">
        <v>53</v>
      </c>
      <c r="D2586" t="s">
        <v>54</v>
      </c>
      <c r="E2586" t="s">
        <v>53</v>
      </c>
      <c r="F2586" t="s">
        <v>54</v>
      </c>
      <c r="G2586" t="s">
        <v>54</v>
      </c>
      <c r="H2586">
        <v>1776</v>
      </c>
      <c r="I2586" t="s">
        <v>1464</v>
      </c>
      <c r="J2586" t="s">
        <v>53</v>
      </c>
      <c r="K2586" t="s">
        <v>53</v>
      </c>
      <c r="L2586" t="s">
        <v>53</v>
      </c>
      <c r="M2586" t="s">
        <v>131</v>
      </c>
      <c r="N2586" t="s">
        <v>53</v>
      </c>
      <c r="O2586" t="s">
        <v>8846</v>
      </c>
      <c r="P2586" t="s">
        <v>53</v>
      </c>
      <c r="Q2586">
        <v>1717</v>
      </c>
      <c r="R2586" t="s">
        <v>8854</v>
      </c>
      <c r="S2586" t="s">
        <v>53</v>
      </c>
      <c r="T2586" t="s">
        <v>53</v>
      </c>
      <c r="U2586" t="s">
        <v>53</v>
      </c>
      <c r="V2586" t="s">
        <v>131</v>
      </c>
      <c r="W2586" t="s">
        <v>53</v>
      </c>
      <c r="X2586" t="s">
        <v>133</v>
      </c>
      <c r="Y2586" t="s">
        <v>53</v>
      </c>
      <c r="Z2586" t="s">
        <v>53</v>
      </c>
      <c r="AA2586" t="s">
        <v>53</v>
      </c>
      <c r="AB2586" t="s">
        <v>53</v>
      </c>
      <c r="AC2586" t="s">
        <v>8855</v>
      </c>
      <c r="AD2586" t="s">
        <v>8856</v>
      </c>
      <c r="AE2586" t="s">
        <v>8659</v>
      </c>
      <c r="AF2586" t="s">
        <v>53</v>
      </c>
      <c r="AG2586" t="s">
        <v>8846</v>
      </c>
      <c r="AH2586" t="s">
        <v>131</v>
      </c>
      <c r="AI2586" t="s">
        <v>53</v>
      </c>
      <c r="AJ2586" t="s">
        <v>8846</v>
      </c>
      <c r="AK2586" t="s">
        <v>53</v>
      </c>
      <c r="AL2586" t="s">
        <v>206</v>
      </c>
      <c r="AM2586" t="s">
        <v>8606</v>
      </c>
      <c r="AN2586" t="s">
        <v>353</v>
      </c>
      <c r="AO2586">
        <v>2591</v>
      </c>
      <c r="AP2586" t="s">
        <v>8857</v>
      </c>
      <c r="AQ2586" t="s">
        <v>5348</v>
      </c>
      <c r="AR2586" t="s">
        <v>502</v>
      </c>
      <c r="AS2586" t="s">
        <v>72</v>
      </c>
      <c r="AT2586" t="s">
        <v>53</v>
      </c>
      <c r="AU2586" t="s">
        <v>53</v>
      </c>
      <c r="AV2586" t="s">
        <v>53</v>
      </c>
      <c r="AW2586" t="s">
        <v>53</v>
      </c>
      <c r="AX2586" t="s">
        <v>131</v>
      </c>
      <c r="AY2586" t="s">
        <v>53</v>
      </c>
      <c r="AZ2586" t="s">
        <v>133</v>
      </c>
      <c r="BA2586" t="s">
        <v>74</v>
      </c>
      <c r="BB2586" t="s">
        <v>53</v>
      </c>
      <c r="BC2586" t="s">
        <v>53</v>
      </c>
      <c r="BD2586" t="s">
        <v>53</v>
      </c>
      <c r="BE2586" t="s">
        <v>53</v>
      </c>
      <c r="BF2586" t="s">
        <v>2984</v>
      </c>
      <c r="BG2586" t="s">
        <v>99</v>
      </c>
      <c r="BH2586" t="s">
        <v>53</v>
      </c>
      <c r="BI2586" t="s">
        <v>53</v>
      </c>
    </row>
    <row r="2587" spans="1:61" x14ac:dyDescent="0.25">
      <c r="A2587" t="s">
        <v>53</v>
      </c>
      <c r="B2587" t="s">
        <v>54</v>
      </c>
      <c r="C2587" t="s">
        <v>53</v>
      </c>
      <c r="D2587" t="s">
        <v>54</v>
      </c>
      <c r="E2587" t="s">
        <v>53</v>
      </c>
      <c r="F2587" t="s">
        <v>54</v>
      </c>
      <c r="G2587" t="s">
        <v>54</v>
      </c>
      <c r="H2587">
        <v>1777</v>
      </c>
      <c r="I2587" t="s">
        <v>1464</v>
      </c>
      <c r="J2587" t="s">
        <v>53</v>
      </c>
      <c r="K2587" t="s">
        <v>53</v>
      </c>
      <c r="L2587" t="s">
        <v>53</v>
      </c>
      <c r="M2587" t="s">
        <v>76</v>
      </c>
      <c r="N2587" t="s">
        <v>53</v>
      </c>
      <c r="O2587" t="s">
        <v>8846</v>
      </c>
      <c r="P2587" t="s">
        <v>53</v>
      </c>
      <c r="Q2587">
        <v>1718</v>
      </c>
      <c r="R2587" t="s">
        <v>8858</v>
      </c>
      <c r="S2587" t="s">
        <v>53</v>
      </c>
      <c r="T2587" t="s">
        <v>53</v>
      </c>
      <c r="U2587" t="s">
        <v>53</v>
      </c>
      <c r="V2587" t="s">
        <v>76</v>
      </c>
      <c r="W2587" t="s">
        <v>53</v>
      </c>
      <c r="X2587" t="s">
        <v>79</v>
      </c>
      <c r="Y2587" t="s">
        <v>53</v>
      </c>
      <c r="Z2587" t="s">
        <v>53</v>
      </c>
      <c r="AA2587" t="s">
        <v>53</v>
      </c>
      <c r="AB2587" t="s">
        <v>53</v>
      </c>
      <c r="AC2587" t="s">
        <v>8859</v>
      </c>
      <c r="AD2587" t="s">
        <v>8860</v>
      </c>
      <c r="AE2587" t="s">
        <v>8659</v>
      </c>
      <c r="AF2587" t="s">
        <v>53</v>
      </c>
      <c r="AG2587" t="s">
        <v>8846</v>
      </c>
      <c r="AH2587" t="s">
        <v>76</v>
      </c>
      <c r="AI2587" t="s">
        <v>53</v>
      </c>
      <c r="AJ2587" t="s">
        <v>8846</v>
      </c>
      <c r="AK2587" t="s">
        <v>53</v>
      </c>
      <c r="AL2587" t="s">
        <v>206</v>
      </c>
      <c r="AM2587" t="s">
        <v>8609</v>
      </c>
      <c r="AN2587" t="s">
        <v>99</v>
      </c>
      <c r="AO2587">
        <v>2592</v>
      </c>
      <c r="AP2587" t="s">
        <v>8861</v>
      </c>
      <c r="AQ2587" t="s">
        <v>5348</v>
      </c>
      <c r="AR2587" t="s">
        <v>502</v>
      </c>
      <c r="AS2587" t="s">
        <v>72</v>
      </c>
      <c r="AT2587" t="s">
        <v>53</v>
      </c>
      <c r="AU2587" t="s">
        <v>53</v>
      </c>
      <c r="AV2587" t="s">
        <v>53</v>
      </c>
      <c r="AW2587" t="s">
        <v>53</v>
      </c>
      <c r="AX2587" t="s">
        <v>76</v>
      </c>
      <c r="AY2587" t="s">
        <v>53</v>
      </c>
      <c r="AZ2587" t="s">
        <v>79</v>
      </c>
      <c r="BA2587" t="s">
        <v>74</v>
      </c>
      <c r="BB2587" t="s">
        <v>53</v>
      </c>
      <c r="BC2587" t="s">
        <v>53</v>
      </c>
      <c r="BD2587" t="s">
        <v>53</v>
      </c>
      <c r="BE2587" t="s">
        <v>53</v>
      </c>
      <c r="BF2587" t="s">
        <v>8862</v>
      </c>
      <c r="BG2587" t="s">
        <v>194</v>
      </c>
      <c r="BH2587" t="s">
        <v>53</v>
      </c>
      <c r="BI2587" t="s">
        <v>53</v>
      </c>
    </row>
    <row r="2588" spans="1:61" x14ac:dyDescent="0.25">
      <c r="A2588" t="s">
        <v>8863</v>
      </c>
      <c r="B2588" t="s">
        <v>54</v>
      </c>
      <c r="C2588" t="s">
        <v>53</v>
      </c>
      <c r="D2588" t="s">
        <v>54</v>
      </c>
      <c r="E2588" t="s">
        <v>53</v>
      </c>
      <c r="F2588" t="s">
        <v>54</v>
      </c>
      <c r="G2588" t="s">
        <v>54</v>
      </c>
      <c r="H2588">
        <v>1778</v>
      </c>
      <c r="I2588" t="s">
        <v>1464</v>
      </c>
      <c r="J2588" t="s">
        <v>53</v>
      </c>
      <c r="K2588" t="s">
        <v>53</v>
      </c>
      <c r="L2588" t="s">
        <v>53</v>
      </c>
      <c r="M2588" t="s">
        <v>53</v>
      </c>
      <c r="N2588" t="s">
        <v>53</v>
      </c>
      <c r="O2588" t="s">
        <v>53</v>
      </c>
      <c r="P2588" t="s">
        <v>53</v>
      </c>
      <c r="Q2588" t="s">
        <v>53</v>
      </c>
      <c r="R2588" t="s">
        <v>53</v>
      </c>
      <c r="S2588" t="s">
        <v>53</v>
      </c>
      <c r="T2588" t="s">
        <v>53</v>
      </c>
      <c r="U2588" t="s">
        <v>53</v>
      </c>
      <c r="V2588" t="s">
        <v>53</v>
      </c>
      <c r="W2588" t="s">
        <v>53</v>
      </c>
      <c r="X2588" t="s">
        <v>53</v>
      </c>
      <c r="Y2588" t="s">
        <v>53</v>
      </c>
      <c r="Z2588" t="s">
        <v>53</v>
      </c>
      <c r="AA2588" t="s">
        <v>53</v>
      </c>
      <c r="AB2588" t="s">
        <v>53</v>
      </c>
      <c r="AC2588" t="s">
        <v>53</v>
      </c>
      <c r="AD2588" t="s">
        <v>53</v>
      </c>
      <c r="AE2588" t="s">
        <v>53</v>
      </c>
      <c r="AF2588" t="s">
        <v>53</v>
      </c>
      <c r="AG2588" t="s">
        <v>53</v>
      </c>
      <c r="AH2588" t="s">
        <v>53</v>
      </c>
      <c r="AI2588" t="s">
        <v>53</v>
      </c>
      <c r="AJ2588" t="s">
        <v>53</v>
      </c>
      <c r="AK2588" t="s">
        <v>53</v>
      </c>
      <c r="AL2588" t="s">
        <v>53</v>
      </c>
      <c r="AM2588" t="s">
        <v>53</v>
      </c>
      <c r="AN2588" t="s">
        <v>53</v>
      </c>
      <c r="AO2588" t="s">
        <v>53</v>
      </c>
      <c r="AP2588" t="s">
        <v>53</v>
      </c>
      <c r="AQ2588" t="s">
        <v>53</v>
      </c>
      <c r="AR2588" t="s">
        <v>53</v>
      </c>
      <c r="AS2588" t="s">
        <v>53</v>
      </c>
      <c r="AT2588" t="s">
        <v>53</v>
      </c>
      <c r="AU2588" t="s">
        <v>53</v>
      </c>
      <c r="AV2588" t="s">
        <v>53</v>
      </c>
      <c r="AW2588" t="s">
        <v>53</v>
      </c>
      <c r="AX2588" t="s">
        <v>53</v>
      </c>
      <c r="AY2588" t="s">
        <v>53</v>
      </c>
      <c r="AZ2588" t="s">
        <v>53</v>
      </c>
      <c r="BA2588" t="s">
        <v>53</v>
      </c>
      <c r="BB2588" t="s">
        <v>53</v>
      </c>
      <c r="BC2588" t="s">
        <v>53</v>
      </c>
      <c r="BD2588" t="s">
        <v>53</v>
      </c>
      <c r="BE2588" t="s">
        <v>53</v>
      </c>
      <c r="BF2588" t="s">
        <v>53</v>
      </c>
      <c r="BG2588" t="s">
        <v>53</v>
      </c>
      <c r="BH2588" t="s">
        <v>53</v>
      </c>
      <c r="BI2588" t="s">
        <v>53</v>
      </c>
    </row>
    <row r="2589" spans="1:61" x14ac:dyDescent="0.25">
      <c r="A2589" t="s">
        <v>53</v>
      </c>
      <c r="B2589" t="s">
        <v>54</v>
      </c>
      <c r="C2589" t="s">
        <v>53</v>
      </c>
      <c r="D2589" t="s">
        <v>54</v>
      </c>
      <c r="E2589" t="s">
        <v>53</v>
      </c>
      <c r="F2589" t="s">
        <v>54</v>
      </c>
      <c r="G2589" t="s">
        <v>54</v>
      </c>
      <c r="H2589">
        <v>1779</v>
      </c>
      <c r="I2589" t="s">
        <v>1464</v>
      </c>
      <c r="J2589" t="s">
        <v>53</v>
      </c>
      <c r="K2589" t="s">
        <v>53</v>
      </c>
      <c r="L2589" t="s">
        <v>8864</v>
      </c>
      <c r="M2589" t="s">
        <v>53</v>
      </c>
      <c r="N2589" t="s">
        <v>53</v>
      </c>
      <c r="O2589" t="s">
        <v>53</v>
      </c>
      <c r="P2589" t="s">
        <v>53</v>
      </c>
      <c r="Q2589">
        <v>1719</v>
      </c>
      <c r="R2589" t="s">
        <v>8865</v>
      </c>
      <c r="S2589" t="s">
        <v>53</v>
      </c>
      <c r="T2589" t="s">
        <v>53</v>
      </c>
      <c r="U2589" t="s">
        <v>53</v>
      </c>
      <c r="V2589" t="s">
        <v>53</v>
      </c>
      <c r="W2589" t="s">
        <v>53</v>
      </c>
      <c r="X2589" t="s">
        <v>53</v>
      </c>
      <c r="Y2589" t="s">
        <v>53</v>
      </c>
      <c r="Z2589" t="s">
        <v>53</v>
      </c>
      <c r="AA2589" t="s">
        <v>53</v>
      </c>
      <c r="AB2589" t="s">
        <v>53</v>
      </c>
      <c r="AC2589" t="s">
        <v>53</v>
      </c>
      <c r="AD2589" t="s">
        <v>53</v>
      </c>
      <c r="AE2589" t="s">
        <v>1212</v>
      </c>
      <c r="AF2589" t="s">
        <v>8866</v>
      </c>
      <c r="AG2589" t="s">
        <v>8659</v>
      </c>
      <c r="AH2589" t="s">
        <v>53</v>
      </c>
      <c r="AI2589" t="s">
        <v>53</v>
      </c>
      <c r="AJ2589" t="s">
        <v>53</v>
      </c>
      <c r="AK2589" t="s">
        <v>53</v>
      </c>
      <c r="AL2589" t="s">
        <v>53</v>
      </c>
      <c r="AM2589" t="s">
        <v>8611</v>
      </c>
      <c r="AN2589" t="s">
        <v>53</v>
      </c>
      <c r="AO2589">
        <v>2593</v>
      </c>
      <c r="AP2589" t="s">
        <v>8867</v>
      </c>
      <c r="AQ2589" t="s">
        <v>5823</v>
      </c>
      <c r="AR2589" t="s">
        <v>483</v>
      </c>
      <c r="AS2589" t="s">
        <v>238</v>
      </c>
      <c r="AT2589" t="s">
        <v>53</v>
      </c>
      <c r="AU2589" t="s">
        <v>53</v>
      </c>
      <c r="AV2589" t="s">
        <v>53</v>
      </c>
      <c r="AW2589" t="s">
        <v>53</v>
      </c>
      <c r="AX2589" t="s">
        <v>53</v>
      </c>
      <c r="AY2589" t="s">
        <v>53</v>
      </c>
      <c r="AZ2589" t="s">
        <v>53</v>
      </c>
      <c r="BA2589" t="s">
        <v>5641</v>
      </c>
      <c r="BB2589" t="s">
        <v>101</v>
      </c>
      <c r="BC2589" t="s">
        <v>53</v>
      </c>
      <c r="BD2589" t="s">
        <v>53</v>
      </c>
      <c r="BE2589" t="s">
        <v>53</v>
      </c>
      <c r="BF2589" t="s">
        <v>53</v>
      </c>
      <c r="BG2589" t="s">
        <v>53</v>
      </c>
      <c r="BH2589" t="s">
        <v>53</v>
      </c>
      <c r="BI2589" t="s">
        <v>53</v>
      </c>
    </row>
    <row r="2590" spans="1:61" x14ac:dyDescent="0.25">
      <c r="A2590" t="s">
        <v>53</v>
      </c>
      <c r="B2590" t="s">
        <v>54</v>
      </c>
      <c r="C2590" t="s">
        <v>53</v>
      </c>
      <c r="D2590" t="s">
        <v>54</v>
      </c>
      <c r="E2590" t="s">
        <v>53</v>
      </c>
      <c r="F2590" t="s">
        <v>54</v>
      </c>
      <c r="G2590" t="s">
        <v>54</v>
      </c>
      <c r="H2590">
        <v>1780</v>
      </c>
      <c r="I2590" t="s">
        <v>1464</v>
      </c>
      <c r="J2590" t="s">
        <v>53</v>
      </c>
      <c r="K2590" t="s">
        <v>53</v>
      </c>
      <c r="L2590" t="s">
        <v>8864</v>
      </c>
      <c r="M2590" t="s">
        <v>53</v>
      </c>
      <c r="N2590" t="s">
        <v>53</v>
      </c>
      <c r="O2590" t="s">
        <v>53</v>
      </c>
      <c r="P2590" t="s">
        <v>53</v>
      </c>
      <c r="Q2590">
        <v>1720</v>
      </c>
      <c r="R2590" t="s">
        <v>8868</v>
      </c>
      <c r="S2590" t="s">
        <v>53</v>
      </c>
      <c r="T2590" t="s">
        <v>53</v>
      </c>
      <c r="U2590" t="s">
        <v>53</v>
      </c>
      <c r="V2590" t="s">
        <v>53</v>
      </c>
      <c r="W2590" t="s">
        <v>53</v>
      </c>
      <c r="X2590" t="s">
        <v>53</v>
      </c>
      <c r="Y2590" t="s">
        <v>53</v>
      </c>
      <c r="Z2590" t="s">
        <v>53</v>
      </c>
      <c r="AA2590" t="s">
        <v>53</v>
      </c>
      <c r="AB2590" t="s">
        <v>53</v>
      </c>
      <c r="AC2590" t="s">
        <v>53</v>
      </c>
      <c r="AD2590" t="s">
        <v>53</v>
      </c>
      <c r="AE2590" t="s">
        <v>1212</v>
      </c>
      <c r="AF2590" t="s">
        <v>8869</v>
      </c>
      <c r="AG2590" t="s">
        <v>8659</v>
      </c>
      <c r="AH2590" t="s">
        <v>53</v>
      </c>
      <c r="AI2590" t="s">
        <v>53</v>
      </c>
      <c r="AJ2590" t="s">
        <v>53</v>
      </c>
      <c r="AK2590" t="s">
        <v>53</v>
      </c>
      <c r="AL2590" t="s">
        <v>53</v>
      </c>
      <c r="AM2590" t="s">
        <v>8614</v>
      </c>
      <c r="AN2590" t="s">
        <v>53</v>
      </c>
      <c r="AO2590">
        <v>2594</v>
      </c>
      <c r="AP2590" t="s">
        <v>8870</v>
      </c>
      <c r="AQ2590" t="s">
        <v>5823</v>
      </c>
      <c r="AR2590" t="s">
        <v>483</v>
      </c>
      <c r="AS2590" t="s">
        <v>238</v>
      </c>
      <c r="AT2590" t="s">
        <v>53</v>
      </c>
      <c r="AU2590" t="s">
        <v>53</v>
      </c>
      <c r="AV2590" t="s">
        <v>53</v>
      </c>
      <c r="AW2590" t="s">
        <v>53</v>
      </c>
      <c r="AX2590" t="s">
        <v>53</v>
      </c>
      <c r="AY2590" t="s">
        <v>53</v>
      </c>
      <c r="AZ2590" t="s">
        <v>53</v>
      </c>
      <c r="BA2590" t="s">
        <v>5641</v>
      </c>
      <c r="BB2590" t="s">
        <v>53</v>
      </c>
      <c r="BC2590" t="s">
        <v>53</v>
      </c>
      <c r="BD2590" t="s">
        <v>53</v>
      </c>
      <c r="BE2590" t="s">
        <v>53</v>
      </c>
      <c r="BF2590" t="s">
        <v>53</v>
      </c>
      <c r="BG2590" t="s">
        <v>53</v>
      </c>
      <c r="BH2590" t="s">
        <v>53</v>
      </c>
      <c r="BI2590" t="s">
        <v>53</v>
      </c>
    </row>
    <row r="2591" spans="1:61" x14ac:dyDescent="0.25">
      <c r="A2591" t="s">
        <v>53</v>
      </c>
      <c r="B2591" t="s">
        <v>54</v>
      </c>
      <c r="C2591" t="s">
        <v>53</v>
      </c>
      <c r="D2591" t="s">
        <v>54</v>
      </c>
      <c r="E2591" t="s">
        <v>53</v>
      </c>
      <c r="F2591" t="s">
        <v>54</v>
      </c>
      <c r="G2591" t="s">
        <v>54</v>
      </c>
      <c r="H2591">
        <v>1781</v>
      </c>
      <c r="I2591" t="s">
        <v>1464</v>
      </c>
      <c r="J2591" t="s">
        <v>53</v>
      </c>
      <c r="K2591" t="s">
        <v>53</v>
      </c>
      <c r="L2591" t="s">
        <v>8864</v>
      </c>
      <c r="M2591" t="s">
        <v>53</v>
      </c>
      <c r="N2591" t="s">
        <v>53</v>
      </c>
      <c r="O2591" t="s">
        <v>53</v>
      </c>
      <c r="P2591" t="s">
        <v>53</v>
      </c>
      <c r="Q2591">
        <v>1721</v>
      </c>
      <c r="R2591" t="s">
        <v>8871</v>
      </c>
      <c r="S2591" t="s">
        <v>53</v>
      </c>
      <c r="T2591" t="s">
        <v>53</v>
      </c>
      <c r="U2591" t="s">
        <v>53</v>
      </c>
      <c r="V2591" t="s">
        <v>53</v>
      </c>
      <c r="W2591" t="s">
        <v>53</v>
      </c>
      <c r="X2591" t="s">
        <v>53</v>
      </c>
      <c r="Y2591" t="s">
        <v>53</v>
      </c>
      <c r="Z2591" t="s">
        <v>53</v>
      </c>
      <c r="AA2591" t="s">
        <v>53</v>
      </c>
      <c r="AB2591" t="s">
        <v>53</v>
      </c>
      <c r="AC2591" t="s">
        <v>53</v>
      </c>
      <c r="AD2591" t="s">
        <v>53</v>
      </c>
      <c r="AE2591" t="s">
        <v>1212</v>
      </c>
      <c r="AF2591" t="s">
        <v>8872</v>
      </c>
      <c r="AG2591" t="s">
        <v>8659</v>
      </c>
      <c r="AH2591" t="s">
        <v>53</v>
      </c>
      <c r="AI2591" t="s">
        <v>53</v>
      </c>
      <c r="AJ2591" t="s">
        <v>53</v>
      </c>
      <c r="AK2591" t="s">
        <v>53</v>
      </c>
      <c r="AL2591" t="s">
        <v>53</v>
      </c>
      <c r="AM2591" t="s">
        <v>8618</v>
      </c>
      <c r="AN2591" t="s">
        <v>53</v>
      </c>
      <c r="AO2591">
        <v>2595</v>
      </c>
      <c r="AP2591" t="s">
        <v>8873</v>
      </c>
      <c r="AQ2591" t="s">
        <v>5823</v>
      </c>
      <c r="AR2591" t="s">
        <v>483</v>
      </c>
      <c r="AS2591" t="s">
        <v>238</v>
      </c>
      <c r="AT2591" t="s">
        <v>53</v>
      </c>
      <c r="AU2591" t="s">
        <v>53</v>
      </c>
      <c r="AV2591" t="s">
        <v>53</v>
      </c>
      <c r="AW2591" t="s">
        <v>53</v>
      </c>
      <c r="AX2591" t="s">
        <v>53</v>
      </c>
      <c r="AY2591" t="s">
        <v>53</v>
      </c>
      <c r="AZ2591" t="s">
        <v>53</v>
      </c>
      <c r="BA2591" t="s">
        <v>5641</v>
      </c>
      <c r="BB2591" t="s">
        <v>53</v>
      </c>
      <c r="BC2591" t="s">
        <v>53</v>
      </c>
      <c r="BD2591" t="s">
        <v>53</v>
      </c>
      <c r="BE2591" t="s">
        <v>53</v>
      </c>
      <c r="BF2591" t="s">
        <v>53</v>
      </c>
      <c r="BG2591" t="s">
        <v>53</v>
      </c>
      <c r="BH2591" t="s">
        <v>53</v>
      </c>
      <c r="BI2591" t="s">
        <v>53</v>
      </c>
    </row>
    <row r="2592" spans="1:61" x14ac:dyDescent="0.25">
      <c r="A2592" t="s">
        <v>53</v>
      </c>
      <c r="B2592" t="s">
        <v>54</v>
      </c>
      <c r="C2592" t="s">
        <v>55</v>
      </c>
      <c r="D2592" t="s">
        <v>54</v>
      </c>
      <c r="E2592" t="s">
        <v>56</v>
      </c>
      <c r="F2592" t="s">
        <v>54</v>
      </c>
      <c r="G2592" t="s">
        <v>54</v>
      </c>
      <c r="H2592">
        <v>1782</v>
      </c>
      <c r="I2592" t="s">
        <v>57</v>
      </c>
      <c r="J2592" t="s">
        <v>58</v>
      </c>
      <c r="K2592" t="s">
        <v>59</v>
      </c>
      <c r="L2592" t="s">
        <v>53</v>
      </c>
      <c r="M2592" t="s">
        <v>61</v>
      </c>
      <c r="N2592" t="s">
        <v>8846</v>
      </c>
      <c r="O2592" t="s">
        <v>2754</v>
      </c>
      <c r="P2592" t="s">
        <v>64</v>
      </c>
      <c r="Q2592">
        <v>1722</v>
      </c>
      <c r="R2592" t="s">
        <v>8874</v>
      </c>
      <c r="S2592" t="s">
        <v>53</v>
      </c>
      <c r="T2592" t="s">
        <v>53</v>
      </c>
      <c r="U2592" t="s">
        <v>53</v>
      </c>
      <c r="V2592" t="s">
        <v>61</v>
      </c>
      <c r="W2592" t="s">
        <v>53</v>
      </c>
      <c r="X2592" t="s">
        <v>67</v>
      </c>
      <c r="Y2592" t="s">
        <v>53</v>
      </c>
      <c r="Z2592" t="s">
        <v>53</v>
      </c>
      <c r="AA2592" t="s">
        <v>53</v>
      </c>
      <c r="AB2592" t="s">
        <v>53</v>
      </c>
      <c r="AC2592" t="s">
        <v>53</v>
      </c>
      <c r="AD2592" t="s">
        <v>53</v>
      </c>
      <c r="AE2592" t="s">
        <v>8846</v>
      </c>
      <c r="AF2592" t="s">
        <v>53</v>
      </c>
      <c r="AG2592" t="s">
        <v>2754</v>
      </c>
      <c r="AH2592" t="s">
        <v>61</v>
      </c>
      <c r="AI2592" t="s">
        <v>8846</v>
      </c>
      <c r="AJ2592" t="s">
        <v>2754</v>
      </c>
      <c r="AK2592" t="s">
        <v>64</v>
      </c>
      <c r="AL2592" t="s">
        <v>53</v>
      </c>
      <c r="AM2592" t="s">
        <v>8625</v>
      </c>
      <c r="AN2592" t="s">
        <v>53</v>
      </c>
      <c r="AO2592">
        <v>2596</v>
      </c>
      <c r="AP2592" t="s">
        <v>8875</v>
      </c>
      <c r="AQ2592" t="s">
        <v>70</v>
      </c>
      <c r="AR2592" t="s">
        <v>262</v>
      </c>
      <c r="AS2592" t="s">
        <v>263</v>
      </c>
      <c r="AT2592" t="s">
        <v>53</v>
      </c>
      <c r="AU2592" t="s">
        <v>53</v>
      </c>
      <c r="AV2592" t="s">
        <v>53</v>
      </c>
      <c r="AW2592" t="s">
        <v>53</v>
      </c>
      <c r="AX2592" t="s">
        <v>61</v>
      </c>
      <c r="AY2592" t="s">
        <v>53</v>
      </c>
      <c r="AZ2592" t="s">
        <v>67</v>
      </c>
      <c r="BA2592" t="s">
        <v>146</v>
      </c>
      <c r="BB2592" t="s">
        <v>53</v>
      </c>
      <c r="BC2592" t="s">
        <v>53</v>
      </c>
      <c r="BD2592" t="s">
        <v>53</v>
      </c>
      <c r="BE2592" t="s">
        <v>53</v>
      </c>
      <c r="BF2592" t="s">
        <v>53</v>
      </c>
      <c r="BG2592" t="s">
        <v>53</v>
      </c>
      <c r="BH2592" t="s">
        <v>53</v>
      </c>
      <c r="BI2592" t="s">
        <v>53</v>
      </c>
    </row>
    <row r="2593" spans="1:61" x14ac:dyDescent="0.25">
      <c r="A2593" t="s">
        <v>53</v>
      </c>
      <c r="B2593" t="s">
        <v>54</v>
      </c>
      <c r="C2593" t="s">
        <v>55</v>
      </c>
      <c r="D2593" t="s">
        <v>54</v>
      </c>
      <c r="E2593" t="s">
        <v>56</v>
      </c>
      <c r="F2593" t="s">
        <v>54</v>
      </c>
      <c r="G2593" t="s">
        <v>54</v>
      </c>
      <c r="H2593">
        <v>1782</v>
      </c>
      <c r="I2593" t="s">
        <v>57</v>
      </c>
      <c r="J2593" t="s">
        <v>58</v>
      </c>
      <c r="K2593" t="s">
        <v>59</v>
      </c>
      <c r="L2593" t="s">
        <v>53</v>
      </c>
      <c r="M2593" t="s">
        <v>61</v>
      </c>
      <c r="N2593" t="s">
        <v>8846</v>
      </c>
      <c r="O2593" t="s">
        <v>2754</v>
      </c>
      <c r="P2593" t="s">
        <v>64</v>
      </c>
      <c r="Q2593">
        <v>1722</v>
      </c>
      <c r="R2593" t="s">
        <v>8874</v>
      </c>
      <c r="S2593" t="s">
        <v>53</v>
      </c>
      <c r="T2593" t="s">
        <v>53</v>
      </c>
      <c r="U2593" t="s">
        <v>53</v>
      </c>
      <c r="V2593" t="s">
        <v>61</v>
      </c>
      <c r="W2593" t="s">
        <v>53</v>
      </c>
      <c r="X2593" t="s">
        <v>67</v>
      </c>
      <c r="Y2593" t="s">
        <v>53</v>
      </c>
      <c r="Z2593" t="s">
        <v>53</v>
      </c>
      <c r="AA2593" t="s">
        <v>53</v>
      </c>
      <c r="AB2593" t="s">
        <v>53</v>
      </c>
      <c r="AC2593" t="s">
        <v>8876</v>
      </c>
      <c r="AD2593" t="s">
        <v>8877</v>
      </c>
      <c r="AE2593" t="s">
        <v>8846</v>
      </c>
      <c r="AF2593" t="s">
        <v>53</v>
      </c>
      <c r="AG2593" t="s">
        <v>2754</v>
      </c>
      <c r="AH2593" t="s">
        <v>61</v>
      </c>
      <c r="AI2593" t="s">
        <v>8846</v>
      </c>
      <c r="AJ2593" t="s">
        <v>2754</v>
      </c>
      <c r="AK2593" t="s">
        <v>64</v>
      </c>
      <c r="AL2593" t="s">
        <v>206</v>
      </c>
      <c r="AM2593" t="s">
        <v>8625</v>
      </c>
      <c r="AN2593" t="s">
        <v>78</v>
      </c>
      <c r="AO2593">
        <v>2597</v>
      </c>
      <c r="AP2593" t="s">
        <v>8878</v>
      </c>
      <c r="AQ2593" t="s">
        <v>70</v>
      </c>
      <c r="AR2593" t="s">
        <v>502</v>
      </c>
      <c r="AS2593" t="s">
        <v>72</v>
      </c>
      <c r="AT2593" t="s">
        <v>53</v>
      </c>
      <c r="AU2593" t="s">
        <v>53</v>
      </c>
      <c r="AV2593" t="s">
        <v>53</v>
      </c>
      <c r="AW2593" t="s">
        <v>53</v>
      </c>
      <c r="AX2593" t="s">
        <v>61</v>
      </c>
      <c r="AY2593" t="s">
        <v>53</v>
      </c>
      <c r="AZ2593" t="s">
        <v>67</v>
      </c>
      <c r="BA2593" t="s">
        <v>93</v>
      </c>
      <c r="BB2593" t="s">
        <v>53</v>
      </c>
      <c r="BC2593" t="s">
        <v>53</v>
      </c>
      <c r="BD2593" t="s">
        <v>53</v>
      </c>
      <c r="BE2593" t="s">
        <v>53</v>
      </c>
      <c r="BF2593" t="s">
        <v>8666</v>
      </c>
      <c r="BG2593" t="s">
        <v>99</v>
      </c>
      <c r="BH2593" t="s">
        <v>53</v>
      </c>
      <c r="BI2593" t="s">
        <v>53</v>
      </c>
    </row>
    <row r="2594" spans="1:61" x14ac:dyDescent="0.25">
      <c r="A2594" t="s">
        <v>53</v>
      </c>
      <c r="B2594" t="s">
        <v>54</v>
      </c>
      <c r="C2594" t="s">
        <v>55</v>
      </c>
      <c r="D2594" t="s">
        <v>54</v>
      </c>
      <c r="E2594" t="s">
        <v>56</v>
      </c>
      <c r="F2594" t="s">
        <v>54</v>
      </c>
      <c r="G2594" t="s">
        <v>54</v>
      </c>
      <c r="H2594">
        <v>1783</v>
      </c>
      <c r="I2594" t="s">
        <v>57</v>
      </c>
      <c r="J2594" t="s">
        <v>58</v>
      </c>
      <c r="K2594" t="s">
        <v>104</v>
      </c>
      <c r="L2594" t="s">
        <v>53</v>
      </c>
      <c r="M2594" t="s">
        <v>61</v>
      </c>
      <c r="N2594" t="s">
        <v>2754</v>
      </c>
      <c r="O2594" t="s">
        <v>4309</v>
      </c>
      <c r="P2594" t="s">
        <v>64</v>
      </c>
      <c r="Q2594">
        <v>1723</v>
      </c>
      <c r="R2594" t="s">
        <v>8879</v>
      </c>
      <c r="S2594" t="s">
        <v>53</v>
      </c>
      <c r="T2594" t="s">
        <v>53</v>
      </c>
      <c r="U2594" t="s">
        <v>53</v>
      </c>
      <c r="V2594" t="s">
        <v>61</v>
      </c>
      <c r="W2594" t="s">
        <v>53</v>
      </c>
      <c r="X2594" t="s">
        <v>67</v>
      </c>
      <c r="Y2594" t="s">
        <v>53</v>
      </c>
      <c r="Z2594" t="s">
        <v>53</v>
      </c>
      <c r="AA2594" t="s">
        <v>53</v>
      </c>
      <c r="AB2594" t="s">
        <v>53</v>
      </c>
      <c r="AC2594" t="s">
        <v>53</v>
      </c>
      <c r="AD2594" t="s">
        <v>53</v>
      </c>
      <c r="AE2594" t="s">
        <v>2754</v>
      </c>
      <c r="AF2594" t="s">
        <v>53</v>
      </c>
      <c r="AG2594" t="s">
        <v>4309</v>
      </c>
      <c r="AH2594" t="s">
        <v>61</v>
      </c>
      <c r="AI2594" t="s">
        <v>2754</v>
      </c>
      <c r="AJ2594" t="s">
        <v>4309</v>
      </c>
      <c r="AK2594" t="s">
        <v>64</v>
      </c>
      <c r="AL2594" t="s">
        <v>53</v>
      </c>
      <c r="AM2594" t="s">
        <v>8628</v>
      </c>
      <c r="AN2594" t="s">
        <v>53</v>
      </c>
      <c r="AO2594">
        <v>2600</v>
      </c>
      <c r="AP2594" t="s">
        <v>8880</v>
      </c>
      <c r="AQ2594" t="s">
        <v>70</v>
      </c>
      <c r="AR2594" t="s">
        <v>262</v>
      </c>
      <c r="AS2594" t="s">
        <v>263</v>
      </c>
      <c r="AT2594" t="s">
        <v>53</v>
      </c>
      <c r="AU2594" t="s">
        <v>53</v>
      </c>
      <c r="AV2594" t="s">
        <v>53</v>
      </c>
      <c r="AW2594" t="s">
        <v>53</v>
      </c>
      <c r="AX2594" t="s">
        <v>61</v>
      </c>
      <c r="AY2594" t="s">
        <v>53</v>
      </c>
      <c r="AZ2594" t="s">
        <v>67</v>
      </c>
      <c r="BA2594" t="s">
        <v>146</v>
      </c>
      <c r="BB2594" t="s">
        <v>53</v>
      </c>
      <c r="BC2594" t="s">
        <v>53</v>
      </c>
      <c r="BD2594" t="s">
        <v>53</v>
      </c>
      <c r="BE2594" t="s">
        <v>53</v>
      </c>
      <c r="BF2594" t="s">
        <v>53</v>
      </c>
      <c r="BG2594" t="s">
        <v>53</v>
      </c>
      <c r="BH2594" t="s">
        <v>53</v>
      </c>
      <c r="BI2594" t="s">
        <v>53</v>
      </c>
    </row>
    <row r="2595" spans="1:61" x14ac:dyDescent="0.25">
      <c r="A2595" t="s">
        <v>53</v>
      </c>
      <c r="B2595" t="s">
        <v>54</v>
      </c>
      <c r="C2595" t="s">
        <v>55</v>
      </c>
      <c r="D2595" t="s">
        <v>54</v>
      </c>
      <c r="E2595" t="s">
        <v>56</v>
      </c>
      <c r="F2595" t="s">
        <v>54</v>
      </c>
      <c r="G2595" t="s">
        <v>54</v>
      </c>
      <c r="H2595">
        <v>1783</v>
      </c>
      <c r="I2595" t="s">
        <v>57</v>
      </c>
      <c r="J2595" t="s">
        <v>58</v>
      </c>
      <c r="K2595" t="s">
        <v>104</v>
      </c>
      <c r="L2595" t="s">
        <v>53</v>
      </c>
      <c r="M2595" t="s">
        <v>61</v>
      </c>
      <c r="N2595" t="s">
        <v>2754</v>
      </c>
      <c r="O2595" t="s">
        <v>4309</v>
      </c>
      <c r="P2595" t="s">
        <v>64</v>
      </c>
      <c r="Q2595">
        <v>1723</v>
      </c>
      <c r="R2595" t="s">
        <v>8879</v>
      </c>
      <c r="S2595" t="s">
        <v>53</v>
      </c>
      <c r="T2595" t="s">
        <v>53</v>
      </c>
      <c r="U2595" t="s">
        <v>53</v>
      </c>
      <c r="V2595" t="s">
        <v>61</v>
      </c>
      <c r="W2595" t="s">
        <v>53</v>
      </c>
      <c r="X2595" t="s">
        <v>67</v>
      </c>
      <c r="Y2595" t="s">
        <v>53</v>
      </c>
      <c r="Z2595" t="s">
        <v>53</v>
      </c>
      <c r="AA2595" t="s">
        <v>53</v>
      </c>
      <c r="AB2595" t="s">
        <v>53</v>
      </c>
      <c r="AC2595" t="s">
        <v>53</v>
      </c>
      <c r="AD2595" t="s">
        <v>53</v>
      </c>
      <c r="AE2595" t="s">
        <v>2754</v>
      </c>
      <c r="AF2595" t="s">
        <v>53</v>
      </c>
      <c r="AG2595" t="s">
        <v>4309</v>
      </c>
      <c r="AH2595" t="s">
        <v>61</v>
      </c>
      <c r="AI2595" t="s">
        <v>2754</v>
      </c>
      <c r="AJ2595" t="s">
        <v>4309</v>
      </c>
      <c r="AK2595" t="s">
        <v>64</v>
      </c>
      <c r="AL2595" t="s">
        <v>53</v>
      </c>
      <c r="AM2595" t="s">
        <v>8628</v>
      </c>
      <c r="AN2595" t="s">
        <v>53</v>
      </c>
      <c r="AO2595">
        <v>2601</v>
      </c>
      <c r="AP2595" t="s">
        <v>8881</v>
      </c>
      <c r="AQ2595" t="s">
        <v>70</v>
      </c>
      <c r="AR2595" t="s">
        <v>502</v>
      </c>
      <c r="AS2595" t="s">
        <v>72</v>
      </c>
      <c r="AT2595" t="s">
        <v>53</v>
      </c>
      <c r="AU2595" t="s">
        <v>53</v>
      </c>
      <c r="AV2595" t="s">
        <v>53</v>
      </c>
      <c r="AW2595" t="s">
        <v>53</v>
      </c>
      <c r="AX2595" t="s">
        <v>61</v>
      </c>
      <c r="AY2595" t="s">
        <v>53</v>
      </c>
      <c r="AZ2595" t="s">
        <v>67</v>
      </c>
      <c r="BA2595" t="s">
        <v>93</v>
      </c>
      <c r="BB2595" t="s">
        <v>53</v>
      </c>
      <c r="BC2595" t="s">
        <v>53</v>
      </c>
      <c r="BD2595" t="s">
        <v>53</v>
      </c>
      <c r="BE2595" t="s">
        <v>53</v>
      </c>
      <c r="BF2595" t="s">
        <v>53</v>
      </c>
      <c r="BG2595" t="s">
        <v>53</v>
      </c>
      <c r="BH2595" t="s">
        <v>53</v>
      </c>
      <c r="BI2595" t="s">
        <v>53</v>
      </c>
    </row>
    <row r="2596" spans="1:61" x14ac:dyDescent="0.25">
      <c r="A2596" t="s">
        <v>53</v>
      </c>
      <c r="B2596" t="s">
        <v>54</v>
      </c>
      <c r="C2596" t="s">
        <v>55</v>
      </c>
      <c r="D2596" t="s">
        <v>54</v>
      </c>
      <c r="E2596" t="s">
        <v>110</v>
      </c>
      <c r="F2596" t="s">
        <v>54</v>
      </c>
      <c r="G2596" t="s">
        <v>54</v>
      </c>
      <c r="H2596">
        <v>1784</v>
      </c>
      <c r="I2596" t="s">
        <v>57</v>
      </c>
      <c r="J2596" t="s">
        <v>58</v>
      </c>
      <c r="K2596" t="s">
        <v>104</v>
      </c>
      <c r="L2596" t="s">
        <v>53</v>
      </c>
      <c r="M2596" t="s">
        <v>131</v>
      </c>
      <c r="N2596" t="s">
        <v>53</v>
      </c>
      <c r="O2596" t="s">
        <v>4309</v>
      </c>
      <c r="P2596" t="s">
        <v>53</v>
      </c>
      <c r="Q2596">
        <v>1724</v>
      </c>
      <c r="R2596" t="s">
        <v>8882</v>
      </c>
      <c r="S2596" t="s">
        <v>53</v>
      </c>
      <c r="T2596" t="s">
        <v>53</v>
      </c>
      <c r="U2596" t="s">
        <v>53</v>
      </c>
      <c r="V2596" t="s">
        <v>131</v>
      </c>
      <c r="W2596" t="s">
        <v>53</v>
      </c>
      <c r="X2596" t="s">
        <v>133</v>
      </c>
      <c r="Y2596" t="s">
        <v>53</v>
      </c>
      <c r="Z2596" t="s">
        <v>53</v>
      </c>
      <c r="AA2596" t="s">
        <v>53</v>
      </c>
      <c r="AB2596" t="s">
        <v>53</v>
      </c>
      <c r="AC2596" t="s">
        <v>53</v>
      </c>
      <c r="AD2596" t="s">
        <v>53</v>
      </c>
      <c r="AE2596" t="s">
        <v>5049</v>
      </c>
      <c r="AF2596" t="s">
        <v>4032</v>
      </c>
      <c r="AG2596" t="s">
        <v>1212</v>
      </c>
      <c r="AH2596" t="s">
        <v>131</v>
      </c>
      <c r="AI2596" t="s">
        <v>53</v>
      </c>
      <c r="AJ2596" t="s">
        <v>4309</v>
      </c>
      <c r="AK2596" t="s">
        <v>53</v>
      </c>
      <c r="AL2596" t="s">
        <v>53</v>
      </c>
      <c r="AM2596" t="s">
        <v>8633</v>
      </c>
      <c r="AN2596" t="s">
        <v>53</v>
      </c>
      <c r="AO2596">
        <v>2602</v>
      </c>
      <c r="AP2596" t="s">
        <v>8883</v>
      </c>
      <c r="AQ2596" t="s">
        <v>2164</v>
      </c>
      <c r="AR2596" t="s">
        <v>361</v>
      </c>
      <c r="AS2596" t="s">
        <v>230</v>
      </c>
      <c r="AT2596" t="s">
        <v>53</v>
      </c>
      <c r="AU2596" t="s">
        <v>53</v>
      </c>
      <c r="AV2596" t="s">
        <v>53</v>
      </c>
      <c r="AW2596" t="s">
        <v>53</v>
      </c>
      <c r="AX2596" t="s">
        <v>131</v>
      </c>
      <c r="AY2596" t="s">
        <v>53</v>
      </c>
      <c r="AZ2596" t="s">
        <v>133</v>
      </c>
      <c r="BA2596" t="s">
        <v>74</v>
      </c>
      <c r="BB2596" t="s">
        <v>380</v>
      </c>
      <c r="BC2596" t="s">
        <v>53</v>
      </c>
      <c r="BD2596" t="s">
        <v>53</v>
      </c>
      <c r="BE2596" t="s">
        <v>53</v>
      </c>
      <c r="BF2596" t="s">
        <v>53</v>
      </c>
      <c r="BG2596" t="s">
        <v>117</v>
      </c>
      <c r="BH2596" t="s">
        <v>53</v>
      </c>
      <c r="BI2596" t="s">
        <v>53</v>
      </c>
    </row>
    <row r="2597" spans="1:61" x14ac:dyDescent="0.25">
      <c r="A2597" t="s">
        <v>53</v>
      </c>
      <c r="B2597" t="s">
        <v>54</v>
      </c>
      <c r="C2597" t="s">
        <v>53</v>
      </c>
      <c r="D2597" t="s">
        <v>54</v>
      </c>
      <c r="E2597" t="s">
        <v>53</v>
      </c>
      <c r="F2597" t="s">
        <v>54</v>
      </c>
      <c r="G2597" t="s">
        <v>54</v>
      </c>
      <c r="H2597">
        <v>1785</v>
      </c>
      <c r="I2597" t="s">
        <v>1464</v>
      </c>
      <c r="J2597" t="s">
        <v>53</v>
      </c>
      <c r="K2597" t="s">
        <v>53</v>
      </c>
      <c r="L2597" t="s">
        <v>53</v>
      </c>
      <c r="M2597" t="s">
        <v>76</v>
      </c>
      <c r="N2597" t="s">
        <v>53</v>
      </c>
      <c r="O2597" t="s">
        <v>8884</v>
      </c>
      <c r="P2597" t="s">
        <v>53</v>
      </c>
      <c r="Q2597">
        <v>1725</v>
      </c>
      <c r="R2597" t="s">
        <v>8885</v>
      </c>
      <c r="S2597" t="s">
        <v>53</v>
      </c>
      <c r="T2597" t="s">
        <v>53</v>
      </c>
      <c r="U2597" t="s">
        <v>53</v>
      </c>
      <c r="V2597" t="s">
        <v>76</v>
      </c>
      <c r="W2597" t="s">
        <v>53</v>
      </c>
      <c r="X2597" t="s">
        <v>1826</v>
      </c>
      <c r="Y2597" t="s">
        <v>53</v>
      </c>
      <c r="Z2597" t="s">
        <v>53</v>
      </c>
      <c r="AA2597" t="s">
        <v>53</v>
      </c>
      <c r="AB2597" t="s">
        <v>53</v>
      </c>
      <c r="AC2597" t="s">
        <v>53</v>
      </c>
      <c r="AD2597" t="s">
        <v>53</v>
      </c>
      <c r="AE2597" t="s">
        <v>2754</v>
      </c>
      <c r="AF2597" t="s">
        <v>8886</v>
      </c>
      <c r="AG2597" t="s">
        <v>8884</v>
      </c>
      <c r="AH2597" t="s">
        <v>76</v>
      </c>
      <c r="AI2597" t="s">
        <v>53</v>
      </c>
      <c r="AJ2597" t="s">
        <v>8884</v>
      </c>
      <c r="AK2597" t="s">
        <v>53</v>
      </c>
      <c r="AL2597" t="s">
        <v>53</v>
      </c>
      <c r="AM2597" t="s">
        <v>8637</v>
      </c>
      <c r="AN2597" t="s">
        <v>53</v>
      </c>
      <c r="AO2597">
        <v>2605</v>
      </c>
      <c r="AP2597" t="s">
        <v>8887</v>
      </c>
      <c r="AQ2597" t="s">
        <v>53</v>
      </c>
      <c r="AR2597" t="s">
        <v>502</v>
      </c>
      <c r="AS2597" t="s">
        <v>53</v>
      </c>
      <c r="AT2597" t="s">
        <v>53</v>
      </c>
      <c r="AU2597" t="s">
        <v>53</v>
      </c>
      <c r="AV2597" t="s">
        <v>53</v>
      </c>
      <c r="AW2597" t="s">
        <v>53</v>
      </c>
      <c r="AX2597" t="s">
        <v>76</v>
      </c>
      <c r="AY2597" t="s">
        <v>53</v>
      </c>
      <c r="AZ2597" t="s">
        <v>1826</v>
      </c>
      <c r="BA2597" t="s">
        <v>74</v>
      </c>
      <c r="BB2597" t="s">
        <v>53</v>
      </c>
      <c r="BC2597" t="s">
        <v>53</v>
      </c>
      <c r="BD2597" t="s">
        <v>53</v>
      </c>
      <c r="BE2597" t="s">
        <v>53</v>
      </c>
      <c r="BF2597" t="s">
        <v>53</v>
      </c>
      <c r="BG2597" t="s">
        <v>53</v>
      </c>
      <c r="BH2597" t="s">
        <v>53</v>
      </c>
      <c r="BI2597" t="s">
        <v>53</v>
      </c>
    </row>
    <row r="2598" spans="1:61" x14ac:dyDescent="0.25">
      <c r="A2598" t="s">
        <v>53</v>
      </c>
      <c r="B2598" t="s">
        <v>54</v>
      </c>
      <c r="C2598" t="s">
        <v>529</v>
      </c>
      <c r="D2598" t="s">
        <v>54</v>
      </c>
      <c r="E2598" t="s">
        <v>56</v>
      </c>
      <c r="F2598" t="s">
        <v>54</v>
      </c>
      <c r="G2598" t="s">
        <v>54</v>
      </c>
      <c r="H2598">
        <v>1786</v>
      </c>
      <c r="I2598" t="s">
        <v>57</v>
      </c>
      <c r="J2598" t="s">
        <v>380</v>
      </c>
      <c r="K2598" t="s">
        <v>104</v>
      </c>
      <c r="L2598" t="s">
        <v>8888</v>
      </c>
      <c r="M2598" t="s">
        <v>61</v>
      </c>
      <c r="N2598" t="s">
        <v>8889</v>
      </c>
      <c r="O2598" t="s">
        <v>6233</v>
      </c>
      <c r="P2598" t="s">
        <v>64</v>
      </c>
      <c r="Q2598">
        <v>1726</v>
      </c>
      <c r="R2598" t="s">
        <v>8890</v>
      </c>
      <c r="S2598" t="s">
        <v>53</v>
      </c>
      <c r="T2598" t="s">
        <v>53</v>
      </c>
      <c r="U2598" t="s">
        <v>53</v>
      </c>
      <c r="V2598" t="s">
        <v>61</v>
      </c>
      <c r="W2598" t="s">
        <v>53</v>
      </c>
      <c r="X2598" t="s">
        <v>333</v>
      </c>
      <c r="Y2598" t="s">
        <v>53</v>
      </c>
      <c r="Z2598" t="s">
        <v>53</v>
      </c>
      <c r="AA2598" t="s">
        <v>53</v>
      </c>
      <c r="AB2598" t="s">
        <v>53</v>
      </c>
      <c r="AC2598" t="s">
        <v>8891</v>
      </c>
      <c r="AD2598" t="s">
        <v>205</v>
      </c>
      <c r="AE2598" t="s">
        <v>8889</v>
      </c>
      <c r="AF2598" t="s">
        <v>8892</v>
      </c>
      <c r="AG2598" t="s">
        <v>6233</v>
      </c>
      <c r="AH2598" t="s">
        <v>61</v>
      </c>
      <c r="AI2598" t="s">
        <v>8889</v>
      </c>
      <c r="AJ2598" t="s">
        <v>6233</v>
      </c>
      <c r="AK2598" t="s">
        <v>64</v>
      </c>
      <c r="AL2598" t="s">
        <v>99</v>
      </c>
      <c r="AM2598" t="s">
        <v>8640</v>
      </c>
      <c r="AN2598" t="s">
        <v>99</v>
      </c>
      <c r="AO2598">
        <v>2606</v>
      </c>
      <c r="AP2598" t="s">
        <v>8893</v>
      </c>
      <c r="AQ2598" t="s">
        <v>176</v>
      </c>
      <c r="AR2598" t="s">
        <v>483</v>
      </c>
      <c r="AS2598" t="s">
        <v>72</v>
      </c>
      <c r="AT2598" t="s">
        <v>53</v>
      </c>
      <c r="AU2598" t="s">
        <v>53</v>
      </c>
      <c r="AV2598" t="s">
        <v>53</v>
      </c>
      <c r="AW2598" t="s">
        <v>53</v>
      </c>
      <c r="AX2598" t="s">
        <v>61</v>
      </c>
      <c r="AY2598" t="s">
        <v>53</v>
      </c>
      <c r="AZ2598" t="s">
        <v>333</v>
      </c>
      <c r="BA2598" t="s">
        <v>93</v>
      </c>
      <c r="BB2598" t="s">
        <v>101</v>
      </c>
      <c r="BC2598" t="s">
        <v>53</v>
      </c>
      <c r="BD2598" t="s">
        <v>53</v>
      </c>
      <c r="BE2598" t="s">
        <v>53</v>
      </c>
      <c r="BF2598" t="s">
        <v>3380</v>
      </c>
      <c r="BG2598" t="s">
        <v>99</v>
      </c>
      <c r="BH2598" t="s">
        <v>53</v>
      </c>
      <c r="BI2598" t="s">
        <v>53</v>
      </c>
    </row>
    <row r="2599" spans="1:61" x14ac:dyDescent="0.25">
      <c r="A2599" t="s">
        <v>53</v>
      </c>
      <c r="B2599" t="s">
        <v>54</v>
      </c>
      <c r="C2599" t="s">
        <v>53</v>
      </c>
      <c r="D2599" t="s">
        <v>54</v>
      </c>
      <c r="E2599" t="s">
        <v>53</v>
      </c>
      <c r="F2599" t="s">
        <v>54</v>
      </c>
      <c r="G2599" t="s">
        <v>54</v>
      </c>
      <c r="H2599">
        <v>1787</v>
      </c>
      <c r="I2599" t="s">
        <v>1464</v>
      </c>
      <c r="J2599" t="s">
        <v>53</v>
      </c>
      <c r="K2599" t="s">
        <v>53</v>
      </c>
      <c r="L2599" t="s">
        <v>8894</v>
      </c>
      <c r="M2599" t="s">
        <v>61</v>
      </c>
      <c r="N2599" t="s">
        <v>53</v>
      </c>
      <c r="O2599" t="s">
        <v>6233</v>
      </c>
      <c r="P2599" t="s">
        <v>53</v>
      </c>
      <c r="Q2599">
        <v>1727</v>
      </c>
      <c r="R2599" t="s">
        <v>8895</v>
      </c>
      <c r="S2599" t="s">
        <v>53</v>
      </c>
      <c r="T2599" t="s">
        <v>53</v>
      </c>
      <c r="U2599" t="s">
        <v>53</v>
      </c>
      <c r="V2599" t="s">
        <v>53</v>
      </c>
      <c r="W2599" t="s">
        <v>53</v>
      </c>
      <c r="X2599" t="s">
        <v>53</v>
      </c>
      <c r="Y2599" t="s">
        <v>53</v>
      </c>
      <c r="Z2599" t="s">
        <v>53</v>
      </c>
      <c r="AA2599" t="s">
        <v>53</v>
      </c>
      <c r="AB2599" t="s">
        <v>53</v>
      </c>
      <c r="AC2599" t="s">
        <v>3820</v>
      </c>
      <c r="AD2599" t="s">
        <v>1437</v>
      </c>
      <c r="AE2599" t="s">
        <v>8889</v>
      </c>
      <c r="AF2599" t="s">
        <v>53</v>
      </c>
      <c r="AG2599" t="s">
        <v>6233</v>
      </c>
      <c r="AH2599" t="s">
        <v>61</v>
      </c>
      <c r="AI2599" t="s">
        <v>53</v>
      </c>
      <c r="AJ2599" t="s">
        <v>6233</v>
      </c>
      <c r="AK2599" t="s">
        <v>53</v>
      </c>
      <c r="AL2599" t="s">
        <v>99</v>
      </c>
      <c r="AM2599" t="s">
        <v>8645</v>
      </c>
      <c r="AN2599" t="s">
        <v>99</v>
      </c>
      <c r="AO2599">
        <v>2607</v>
      </c>
      <c r="AP2599" t="s">
        <v>8896</v>
      </c>
      <c r="AQ2599" t="s">
        <v>1761</v>
      </c>
      <c r="AR2599" t="s">
        <v>483</v>
      </c>
      <c r="AS2599" t="s">
        <v>72</v>
      </c>
      <c r="AT2599" t="s">
        <v>53</v>
      </c>
      <c r="AU2599" t="s">
        <v>53</v>
      </c>
      <c r="AV2599" t="s">
        <v>53</v>
      </c>
      <c r="AW2599" t="s">
        <v>53</v>
      </c>
      <c r="AX2599" t="s">
        <v>53</v>
      </c>
      <c r="AY2599" t="s">
        <v>53</v>
      </c>
      <c r="AZ2599" t="s">
        <v>53</v>
      </c>
      <c r="BA2599" t="s">
        <v>93</v>
      </c>
      <c r="BB2599" t="s">
        <v>101</v>
      </c>
      <c r="BC2599" t="s">
        <v>53</v>
      </c>
      <c r="BD2599" t="s">
        <v>53</v>
      </c>
      <c r="BE2599" t="s">
        <v>53</v>
      </c>
      <c r="BF2599" t="s">
        <v>3885</v>
      </c>
      <c r="BG2599" t="s">
        <v>85</v>
      </c>
      <c r="BH2599" t="s">
        <v>53</v>
      </c>
      <c r="BI2599" t="s">
        <v>53</v>
      </c>
    </row>
    <row r="2600" spans="1:61" x14ac:dyDescent="0.25">
      <c r="A2600" t="s">
        <v>53</v>
      </c>
      <c r="B2600" t="s">
        <v>54</v>
      </c>
      <c r="C2600" t="s">
        <v>53</v>
      </c>
      <c r="D2600" t="s">
        <v>54</v>
      </c>
      <c r="E2600" t="s">
        <v>53</v>
      </c>
      <c r="F2600" t="s">
        <v>54</v>
      </c>
      <c r="G2600" t="s">
        <v>54</v>
      </c>
      <c r="H2600">
        <v>1787</v>
      </c>
      <c r="I2600" t="s">
        <v>1464</v>
      </c>
      <c r="J2600" t="s">
        <v>53</v>
      </c>
      <c r="K2600" t="s">
        <v>53</v>
      </c>
      <c r="L2600" t="s">
        <v>8894</v>
      </c>
      <c r="M2600" t="s">
        <v>61</v>
      </c>
      <c r="N2600" t="s">
        <v>53</v>
      </c>
      <c r="O2600" t="s">
        <v>6233</v>
      </c>
      <c r="P2600" t="s">
        <v>53</v>
      </c>
      <c r="Q2600">
        <v>1727</v>
      </c>
      <c r="R2600" t="s">
        <v>8895</v>
      </c>
      <c r="S2600" t="s">
        <v>53</v>
      </c>
      <c r="T2600" t="s">
        <v>53</v>
      </c>
      <c r="U2600" t="s">
        <v>53</v>
      </c>
      <c r="V2600" t="s">
        <v>53</v>
      </c>
      <c r="W2600" t="s">
        <v>53</v>
      </c>
      <c r="X2600" t="s">
        <v>53</v>
      </c>
      <c r="Y2600" t="s">
        <v>53</v>
      </c>
      <c r="Z2600" t="s">
        <v>53</v>
      </c>
      <c r="AA2600" t="s">
        <v>53</v>
      </c>
      <c r="AB2600" t="s">
        <v>53</v>
      </c>
      <c r="AC2600" t="s">
        <v>53</v>
      </c>
      <c r="AD2600" t="s">
        <v>53</v>
      </c>
      <c r="AE2600" t="s">
        <v>8889</v>
      </c>
      <c r="AF2600" t="s">
        <v>53</v>
      </c>
      <c r="AG2600" t="s">
        <v>6233</v>
      </c>
      <c r="AH2600" t="s">
        <v>61</v>
      </c>
      <c r="AI2600" t="s">
        <v>53</v>
      </c>
      <c r="AJ2600" t="s">
        <v>6233</v>
      </c>
      <c r="AK2600" t="s">
        <v>53</v>
      </c>
      <c r="AL2600" t="s">
        <v>53</v>
      </c>
      <c r="AM2600" t="s">
        <v>8645</v>
      </c>
      <c r="AN2600" t="s">
        <v>53</v>
      </c>
      <c r="AO2600">
        <v>2608</v>
      </c>
      <c r="AP2600" t="s">
        <v>8897</v>
      </c>
      <c r="AQ2600" t="s">
        <v>1761</v>
      </c>
      <c r="AR2600" t="s">
        <v>262</v>
      </c>
      <c r="AS2600" t="s">
        <v>263</v>
      </c>
      <c r="AT2600" t="s">
        <v>53</v>
      </c>
      <c r="AU2600" t="s">
        <v>53</v>
      </c>
      <c r="AV2600" t="s">
        <v>53</v>
      </c>
      <c r="AW2600" t="s">
        <v>53</v>
      </c>
      <c r="AX2600" t="s">
        <v>53</v>
      </c>
      <c r="AY2600" t="s">
        <v>53</v>
      </c>
      <c r="AZ2600" t="s">
        <v>53</v>
      </c>
      <c r="BA2600" t="s">
        <v>146</v>
      </c>
      <c r="BB2600" t="s">
        <v>53</v>
      </c>
      <c r="BC2600" t="s">
        <v>53</v>
      </c>
      <c r="BD2600" t="s">
        <v>53</v>
      </c>
      <c r="BE2600" t="s">
        <v>53</v>
      </c>
      <c r="BF2600" t="s">
        <v>53</v>
      </c>
      <c r="BG2600" t="s">
        <v>53</v>
      </c>
      <c r="BH2600" t="s">
        <v>53</v>
      </c>
      <c r="BI2600" t="s">
        <v>53</v>
      </c>
    </row>
    <row r="2601" spans="1:61" x14ac:dyDescent="0.25">
      <c r="A2601" t="s">
        <v>53</v>
      </c>
      <c r="B2601" t="s">
        <v>54</v>
      </c>
      <c r="C2601" t="s">
        <v>53</v>
      </c>
      <c r="D2601" t="s">
        <v>54</v>
      </c>
      <c r="E2601" t="s">
        <v>53</v>
      </c>
      <c r="F2601" t="s">
        <v>54</v>
      </c>
      <c r="G2601" t="s">
        <v>54</v>
      </c>
      <c r="H2601">
        <v>1788</v>
      </c>
      <c r="I2601" t="s">
        <v>1464</v>
      </c>
      <c r="J2601" t="s">
        <v>53</v>
      </c>
      <c r="K2601" t="s">
        <v>53</v>
      </c>
      <c r="L2601" t="s">
        <v>53</v>
      </c>
      <c r="M2601" t="s">
        <v>111</v>
      </c>
      <c r="N2601" t="s">
        <v>53</v>
      </c>
      <c r="O2601" t="s">
        <v>7942</v>
      </c>
      <c r="P2601" t="s">
        <v>53</v>
      </c>
      <c r="Q2601">
        <v>1728</v>
      </c>
      <c r="R2601" t="s">
        <v>8898</v>
      </c>
      <c r="S2601" t="s">
        <v>53</v>
      </c>
      <c r="T2601" t="s">
        <v>53</v>
      </c>
      <c r="U2601" t="s">
        <v>53</v>
      </c>
      <c r="V2601" t="s">
        <v>111</v>
      </c>
      <c r="W2601" t="s">
        <v>53</v>
      </c>
      <c r="X2601" t="s">
        <v>317</v>
      </c>
      <c r="Y2601" t="s">
        <v>53</v>
      </c>
      <c r="Z2601" t="s">
        <v>53</v>
      </c>
      <c r="AA2601" t="s">
        <v>53</v>
      </c>
      <c r="AB2601" t="s">
        <v>53</v>
      </c>
      <c r="AC2601" t="s">
        <v>8899</v>
      </c>
      <c r="AD2601" t="s">
        <v>148</v>
      </c>
      <c r="AE2601" t="s">
        <v>6233</v>
      </c>
      <c r="AF2601" t="s">
        <v>53</v>
      </c>
      <c r="AG2601" t="s">
        <v>7942</v>
      </c>
      <c r="AH2601" t="s">
        <v>111</v>
      </c>
      <c r="AI2601" t="s">
        <v>53</v>
      </c>
      <c r="AJ2601" t="s">
        <v>7942</v>
      </c>
      <c r="AK2601" t="s">
        <v>53</v>
      </c>
      <c r="AL2601" t="s">
        <v>470</v>
      </c>
      <c r="AM2601" t="s">
        <v>8652</v>
      </c>
      <c r="AN2601" t="s">
        <v>112</v>
      </c>
      <c r="AO2601">
        <v>2610</v>
      </c>
      <c r="AP2601" t="s">
        <v>8900</v>
      </c>
      <c r="AQ2601" t="s">
        <v>5076</v>
      </c>
      <c r="AR2601" t="s">
        <v>483</v>
      </c>
      <c r="AS2601" t="s">
        <v>238</v>
      </c>
      <c r="AT2601" t="s">
        <v>53</v>
      </c>
      <c r="AU2601" t="s">
        <v>53</v>
      </c>
      <c r="AV2601" t="s">
        <v>53</v>
      </c>
      <c r="AW2601" t="s">
        <v>53</v>
      </c>
      <c r="AX2601" t="s">
        <v>111</v>
      </c>
      <c r="AY2601" t="s">
        <v>53</v>
      </c>
      <c r="AZ2601" t="s">
        <v>317</v>
      </c>
      <c r="BA2601" t="s">
        <v>1076</v>
      </c>
      <c r="BB2601" t="s">
        <v>53</v>
      </c>
      <c r="BC2601" t="s">
        <v>53</v>
      </c>
      <c r="BD2601" t="s">
        <v>53</v>
      </c>
      <c r="BE2601" t="s">
        <v>53</v>
      </c>
      <c r="BF2601" t="s">
        <v>2874</v>
      </c>
      <c r="BG2601" t="s">
        <v>463</v>
      </c>
      <c r="BH2601" t="s">
        <v>53</v>
      </c>
      <c r="BI2601" t="s">
        <v>53</v>
      </c>
    </row>
    <row r="2602" spans="1:61" x14ac:dyDescent="0.25">
      <c r="A2602" t="s">
        <v>53</v>
      </c>
      <c r="B2602" t="s">
        <v>54</v>
      </c>
      <c r="C2602" t="s">
        <v>53</v>
      </c>
      <c r="D2602" t="s">
        <v>54</v>
      </c>
      <c r="E2602" t="s">
        <v>53</v>
      </c>
      <c r="F2602" t="s">
        <v>54</v>
      </c>
      <c r="G2602" t="s">
        <v>54</v>
      </c>
      <c r="H2602">
        <v>1789</v>
      </c>
      <c r="I2602" t="s">
        <v>1464</v>
      </c>
      <c r="J2602" t="s">
        <v>53</v>
      </c>
      <c r="K2602" t="s">
        <v>53</v>
      </c>
      <c r="L2602" t="s">
        <v>53</v>
      </c>
      <c r="M2602" t="s">
        <v>111</v>
      </c>
      <c r="N2602" t="s">
        <v>53</v>
      </c>
      <c r="O2602" t="s">
        <v>7942</v>
      </c>
      <c r="P2602" t="s">
        <v>53</v>
      </c>
      <c r="Q2602">
        <v>1729</v>
      </c>
      <c r="R2602" t="s">
        <v>8901</v>
      </c>
      <c r="S2602" t="s">
        <v>53</v>
      </c>
      <c r="T2602" t="s">
        <v>53</v>
      </c>
      <c r="U2602" t="s">
        <v>53</v>
      </c>
      <c r="V2602" t="s">
        <v>111</v>
      </c>
      <c r="W2602" t="s">
        <v>53</v>
      </c>
      <c r="X2602" t="s">
        <v>317</v>
      </c>
      <c r="Y2602" t="s">
        <v>53</v>
      </c>
      <c r="Z2602" t="s">
        <v>53</v>
      </c>
      <c r="AA2602" t="s">
        <v>53</v>
      </c>
      <c r="AB2602" t="s">
        <v>53</v>
      </c>
      <c r="AC2602" t="s">
        <v>8902</v>
      </c>
      <c r="AD2602" t="s">
        <v>2009</v>
      </c>
      <c r="AE2602" t="s">
        <v>6233</v>
      </c>
      <c r="AF2602" t="s">
        <v>53</v>
      </c>
      <c r="AG2602" t="s">
        <v>7942</v>
      </c>
      <c r="AH2602" t="s">
        <v>111</v>
      </c>
      <c r="AI2602" t="s">
        <v>53</v>
      </c>
      <c r="AJ2602" t="s">
        <v>7942</v>
      </c>
      <c r="AK2602" t="s">
        <v>53</v>
      </c>
      <c r="AL2602" t="s">
        <v>470</v>
      </c>
      <c r="AM2602" t="s">
        <v>8665</v>
      </c>
      <c r="AN2602" t="s">
        <v>99</v>
      </c>
      <c r="AO2602">
        <v>2611</v>
      </c>
      <c r="AP2602" t="s">
        <v>8903</v>
      </c>
      <c r="AQ2602" t="s">
        <v>5076</v>
      </c>
      <c r="AR2602" t="s">
        <v>483</v>
      </c>
      <c r="AS2602" t="s">
        <v>238</v>
      </c>
      <c r="AT2602" t="s">
        <v>53</v>
      </c>
      <c r="AU2602" t="s">
        <v>53</v>
      </c>
      <c r="AV2602" t="s">
        <v>53</v>
      </c>
      <c r="AW2602" t="s">
        <v>53</v>
      </c>
      <c r="AX2602" t="s">
        <v>111</v>
      </c>
      <c r="AY2602" t="s">
        <v>53</v>
      </c>
      <c r="AZ2602" t="s">
        <v>317</v>
      </c>
      <c r="BA2602" t="s">
        <v>1076</v>
      </c>
      <c r="BB2602" t="s">
        <v>53</v>
      </c>
      <c r="BC2602" t="s">
        <v>53</v>
      </c>
      <c r="BD2602" t="s">
        <v>53</v>
      </c>
      <c r="BE2602" t="s">
        <v>53</v>
      </c>
      <c r="BF2602" t="s">
        <v>2788</v>
      </c>
      <c r="BG2602" t="s">
        <v>463</v>
      </c>
      <c r="BH2602" t="s">
        <v>53</v>
      </c>
      <c r="BI2602" t="s">
        <v>53</v>
      </c>
    </row>
    <row r="2603" spans="1:61" x14ac:dyDescent="0.25">
      <c r="A2603" t="s">
        <v>53</v>
      </c>
      <c r="B2603" t="s">
        <v>54</v>
      </c>
      <c r="C2603" t="s">
        <v>53</v>
      </c>
      <c r="D2603" t="s">
        <v>54</v>
      </c>
      <c r="E2603" t="s">
        <v>53</v>
      </c>
      <c r="F2603" t="s">
        <v>54</v>
      </c>
      <c r="G2603" t="s">
        <v>54</v>
      </c>
      <c r="H2603">
        <v>1790</v>
      </c>
      <c r="I2603" t="s">
        <v>1464</v>
      </c>
      <c r="J2603" t="s">
        <v>53</v>
      </c>
      <c r="K2603" t="s">
        <v>53</v>
      </c>
      <c r="L2603" t="s">
        <v>53</v>
      </c>
      <c r="M2603" t="s">
        <v>111</v>
      </c>
      <c r="N2603" t="s">
        <v>53</v>
      </c>
      <c r="O2603" t="s">
        <v>8904</v>
      </c>
      <c r="P2603" t="s">
        <v>53</v>
      </c>
      <c r="Q2603">
        <v>1730</v>
      </c>
      <c r="R2603" t="s">
        <v>8905</v>
      </c>
      <c r="S2603" t="s">
        <v>53</v>
      </c>
      <c r="T2603" t="s">
        <v>53</v>
      </c>
      <c r="U2603" t="s">
        <v>53</v>
      </c>
      <c r="V2603" t="s">
        <v>111</v>
      </c>
      <c r="W2603" t="s">
        <v>53</v>
      </c>
      <c r="X2603" t="s">
        <v>317</v>
      </c>
      <c r="Y2603" t="s">
        <v>53</v>
      </c>
      <c r="Z2603" t="s">
        <v>53</v>
      </c>
      <c r="AA2603" t="s">
        <v>53</v>
      </c>
      <c r="AB2603" t="s">
        <v>53</v>
      </c>
      <c r="AC2603" t="s">
        <v>8906</v>
      </c>
      <c r="AD2603" t="s">
        <v>1211</v>
      </c>
      <c r="AE2603" t="s">
        <v>7943</v>
      </c>
      <c r="AF2603" t="s">
        <v>53</v>
      </c>
      <c r="AG2603" t="s">
        <v>8904</v>
      </c>
      <c r="AH2603" t="s">
        <v>111</v>
      </c>
      <c r="AI2603" t="s">
        <v>53</v>
      </c>
      <c r="AJ2603" t="s">
        <v>8904</v>
      </c>
      <c r="AK2603" t="s">
        <v>53</v>
      </c>
      <c r="AL2603" t="s">
        <v>99</v>
      </c>
      <c r="AM2603" t="s">
        <v>8669</v>
      </c>
      <c r="AN2603" t="s">
        <v>112</v>
      </c>
      <c r="AO2603">
        <v>2613</v>
      </c>
      <c r="AP2603" t="s">
        <v>8907</v>
      </c>
      <c r="AQ2603" t="s">
        <v>5076</v>
      </c>
      <c r="AR2603" t="s">
        <v>483</v>
      </c>
      <c r="AS2603" t="s">
        <v>238</v>
      </c>
      <c r="AT2603" t="s">
        <v>53</v>
      </c>
      <c r="AU2603" t="s">
        <v>53</v>
      </c>
      <c r="AV2603" t="s">
        <v>53</v>
      </c>
      <c r="AW2603" t="s">
        <v>53</v>
      </c>
      <c r="AX2603" t="s">
        <v>111</v>
      </c>
      <c r="AY2603" t="s">
        <v>53</v>
      </c>
      <c r="AZ2603" t="s">
        <v>317</v>
      </c>
      <c r="BA2603" t="s">
        <v>1076</v>
      </c>
      <c r="BB2603" t="s">
        <v>53</v>
      </c>
      <c r="BC2603" t="s">
        <v>53</v>
      </c>
      <c r="BD2603" t="s">
        <v>53</v>
      </c>
      <c r="BE2603" t="s">
        <v>53</v>
      </c>
      <c r="BF2603" t="s">
        <v>2591</v>
      </c>
      <c r="BG2603" t="s">
        <v>185</v>
      </c>
      <c r="BH2603" t="s">
        <v>53</v>
      </c>
      <c r="BI2603" t="s">
        <v>53</v>
      </c>
    </row>
    <row r="2604" spans="1:61" x14ac:dyDescent="0.25">
      <c r="A2604" t="s">
        <v>53</v>
      </c>
      <c r="B2604" t="s">
        <v>54</v>
      </c>
      <c r="C2604" t="s">
        <v>309</v>
      </c>
      <c r="D2604" t="s">
        <v>54</v>
      </c>
      <c r="E2604" t="s">
        <v>56</v>
      </c>
      <c r="F2604" t="s">
        <v>54</v>
      </c>
      <c r="G2604" t="s">
        <v>54</v>
      </c>
      <c r="H2604">
        <v>1791</v>
      </c>
      <c r="I2604" t="s">
        <v>1464</v>
      </c>
      <c r="J2604" t="s">
        <v>53</v>
      </c>
      <c r="K2604" t="s">
        <v>53</v>
      </c>
      <c r="L2604" t="s">
        <v>53</v>
      </c>
      <c r="M2604" t="s">
        <v>61</v>
      </c>
      <c r="N2604" t="s">
        <v>53</v>
      </c>
      <c r="O2604" t="s">
        <v>8908</v>
      </c>
      <c r="P2604" t="s">
        <v>53</v>
      </c>
      <c r="Q2604">
        <v>1731</v>
      </c>
      <c r="R2604" t="s">
        <v>8909</v>
      </c>
      <c r="S2604" t="s">
        <v>53</v>
      </c>
      <c r="T2604" t="s">
        <v>53</v>
      </c>
      <c r="U2604" t="s">
        <v>53</v>
      </c>
      <c r="V2604" t="s">
        <v>53</v>
      </c>
      <c r="W2604" t="s">
        <v>53</v>
      </c>
      <c r="X2604" t="s">
        <v>53</v>
      </c>
      <c r="Y2604" t="s">
        <v>53</v>
      </c>
      <c r="Z2604" t="s">
        <v>53</v>
      </c>
      <c r="AA2604" t="s">
        <v>53</v>
      </c>
      <c r="AB2604" t="s">
        <v>53</v>
      </c>
      <c r="AC2604" t="s">
        <v>53</v>
      </c>
      <c r="AD2604" t="s">
        <v>53</v>
      </c>
      <c r="AE2604" t="s">
        <v>8904</v>
      </c>
      <c r="AF2604" t="s">
        <v>8910</v>
      </c>
      <c r="AG2604" t="s">
        <v>8908</v>
      </c>
      <c r="AH2604" t="s">
        <v>61</v>
      </c>
      <c r="AI2604" t="s">
        <v>53</v>
      </c>
      <c r="AJ2604" t="s">
        <v>8908</v>
      </c>
      <c r="AK2604" t="s">
        <v>53</v>
      </c>
      <c r="AL2604" t="s">
        <v>53</v>
      </c>
      <c r="AM2604" t="s">
        <v>8674</v>
      </c>
      <c r="AN2604" t="s">
        <v>53</v>
      </c>
      <c r="AO2604">
        <v>2614</v>
      </c>
      <c r="AP2604" t="s">
        <v>8911</v>
      </c>
      <c r="AQ2604" t="s">
        <v>1761</v>
      </c>
      <c r="AR2604" t="s">
        <v>467</v>
      </c>
      <c r="AS2604" t="s">
        <v>263</v>
      </c>
      <c r="AT2604" t="s">
        <v>53</v>
      </c>
      <c r="AU2604" t="s">
        <v>53</v>
      </c>
      <c r="AV2604" t="s">
        <v>53</v>
      </c>
      <c r="AW2604" t="s">
        <v>53</v>
      </c>
      <c r="AX2604" t="s">
        <v>53</v>
      </c>
      <c r="AY2604" t="s">
        <v>53</v>
      </c>
      <c r="AZ2604" t="s">
        <v>53</v>
      </c>
      <c r="BA2604" t="s">
        <v>146</v>
      </c>
      <c r="BB2604" t="s">
        <v>53</v>
      </c>
      <c r="BC2604" t="s">
        <v>53</v>
      </c>
      <c r="BD2604" t="s">
        <v>53</v>
      </c>
      <c r="BE2604" t="s">
        <v>53</v>
      </c>
      <c r="BF2604" t="s">
        <v>53</v>
      </c>
      <c r="BG2604" t="s">
        <v>53</v>
      </c>
      <c r="BH2604" t="s">
        <v>53</v>
      </c>
      <c r="BI2604" t="s">
        <v>53</v>
      </c>
    </row>
    <row r="2605" spans="1:61" x14ac:dyDescent="0.25">
      <c r="A2605" t="s">
        <v>53</v>
      </c>
      <c r="B2605" t="s">
        <v>54</v>
      </c>
      <c r="C2605" t="s">
        <v>309</v>
      </c>
      <c r="D2605" t="s">
        <v>54</v>
      </c>
      <c r="E2605" t="s">
        <v>56</v>
      </c>
      <c r="F2605" t="s">
        <v>54</v>
      </c>
      <c r="G2605" t="s">
        <v>54</v>
      </c>
      <c r="H2605">
        <v>1791</v>
      </c>
      <c r="I2605" t="s">
        <v>1464</v>
      </c>
      <c r="J2605" t="s">
        <v>53</v>
      </c>
      <c r="K2605" t="s">
        <v>53</v>
      </c>
      <c r="L2605" t="s">
        <v>53</v>
      </c>
      <c r="M2605" t="s">
        <v>61</v>
      </c>
      <c r="N2605" t="s">
        <v>53</v>
      </c>
      <c r="O2605" t="s">
        <v>8908</v>
      </c>
      <c r="P2605" t="s">
        <v>53</v>
      </c>
      <c r="Q2605">
        <v>1731</v>
      </c>
      <c r="R2605" t="s">
        <v>8909</v>
      </c>
      <c r="S2605" t="s">
        <v>53</v>
      </c>
      <c r="T2605" t="s">
        <v>53</v>
      </c>
      <c r="U2605" t="s">
        <v>53</v>
      </c>
      <c r="V2605" t="s">
        <v>53</v>
      </c>
      <c r="W2605" t="s">
        <v>53</v>
      </c>
      <c r="X2605" t="s">
        <v>53</v>
      </c>
      <c r="Y2605" t="s">
        <v>53</v>
      </c>
      <c r="Z2605" t="s">
        <v>53</v>
      </c>
      <c r="AA2605" t="s">
        <v>53</v>
      </c>
      <c r="AB2605" t="s">
        <v>53</v>
      </c>
      <c r="AC2605" t="s">
        <v>8912</v>
      </c>
      <c r="AD2605" t="s">
        <v>3425</v>
      </c>
      <c r="AE2605" t="s">
        <v>8904</v>
      </c>
      <c r="AF2605" t="s">
        <v>8913</v>
      </c>
      <c r="AG2605" t="s">
        <v>8908</v>
      </c>
      <c r="AH2605" t="s">
        <v>61</v>
      </c>
      <c r="AI2605" t="s">
        <v>53</v>
      </c>
      <c r="AJ2605" t="s">
        <v>8908</v>
      </c>
      <c r="AK2605" t="s">
        <v>53</v>
      </c>
      <c r="AL2605" t="s">
        <v>99</v>
      </c>
      <c r="AM2605" t="s">
        <v>8674</v>
      </c>
      <c r="AN2605" t="s">
        <v>78</v>
      </c>
      <c r="AO2605">
        <v>2615</v>
      </c>
      <c r="AP2605" t="s">
        <v>8914</v>
      </c>
      <c r="AQ2605" t="s">
        <v>1761</v>
      </c>
      <c r="AR2605" t="s">
        <v>483</v>
      </c>
      <c r="AS2605" t="s">
        <v>72</v>
      </c>
      <c r="AT2605" t="s">
        <v>53</v>
      </c>
      <c r="AU2605" t="s">
        <v>53</v>
      </c>
      <c r="AV2605" t="s">
        <v>53</v>
      </c>
      <c r="AW2605" t="s">
        <v>53</v>
      </c>
      <c r="AX2605" t="s">
        <v>53</v>
      </c>
      <c r="AY2605" t="s">
        <v>53</v>
      </c>
      <c r="AZ2605" t="s">
        <v>53</v>
      </c>
      <c r="BA2605" t="s">
        <v>93</v>
      </c>
      <c r="BB2605" t="s">
        <v>53</v>
      </c>
      <c r="BC2605" t="s">
        <v>53</v>
      </c>
      <c r="BD2605" t="s">
        <v>53</v>
      </c>
      <c r="BE2605" t="s">
        <v>53</v>
      </c>
      <c r="BF2605" t="s">
        <v>8915</v>
      </c>
      <c r="BG2605" t="s">
        <v>99</v>
      </c>
      <c r="BH2605" t="s">
        <v>53</v>
      </c>
      <c r="BI2605" t="s">
        <v>53</v>
      </c>
    </row>
    <row r="2606" spans="1:61" x14ac:dyDescent="0.25">
      <c r="A2606" t="s">
        <v>53</v>
      </c>
      <c r="B2606" t="s">
        <v>54</v>
      </c>
      <c r="C2606" t="s">
        <v>53</v>
      </c>
      <c r="D2606" t="s">
        <v>54</v>
      </c>
      <c r="E2606" t="s">
        <v>53</v>
      </c>
      <c r="F2606" t="s">
        <v>54</v>
      </c>
      <c r="G2606" t="s">
        <v>54</v>
      </c>
      <c r="H2606">
        <v>1792</v>
      </c>
      <c r="I2606" t="s">
        <v>1464</v>
      </c>
      <c r="J2606" t="s">
        <v>53</v>
      </c>
      <c r="K2606" t="s">
        <v>53</v>
      </c>
      <c r="L2606" t="s">
        <v>53</v>
      </c>
      <c r="M2606" t="s">
        <v>53</v>
      </c>
      <c r="N2606" t="s">
        <v>53</v>
      </c>
      <c r="O2606" t="s">
        <v>53</v>
      </c>
      <c r="P2606" t="s">
        <v>53</v>
      </c>
      <c r="Q2606">
        <v>1732</v>
      </c>
      <c r="R2606" t="s">
        <v>8916</v>
      </c>
      <c r="S2606" t="s">
        <v>53</v>
      </c>
      <c r="T2606" t="s">
        <v>53</v>
      </c>
      <c r="U2606" t="s">
        <v>53</v>
      </c>
      <c r="V2606" t="s">
        <v>53</v>
      </c>
      <c r="W2606" t="s">
        <v>53</v>
      </c>
      <c r="X2606" t="s">
        <v>53</v>
      </c>
      <c r="Y2606" t="s">
        <v>53</v>
      </c>
      <c r="Z2606" t="s">
        <v>53</v>
      </c>
      <c r="AA2606" t="s">
        <v>53</v>
      </c>
      <c r="AB2606" t="s">
        <v>53</v>
      </c>
      <c r="AC2606" t="s">
        <v>8917</v>
      </c>
      <c r="AD2606" t="s">
        <v>1219</v>
      </c>
      <c r="AE2606" t="s">
        <v>8904</v>
      </c>
      <c r="AF2606" t="s">
        <v>5942</v>
      </c>
      <c r="AG2606" t="s">
        <v>8908</v>
      </c>
      <c r="AH2606" t="s">
        <v>53</v>
      </c>
      <c r="AI2606" t="s">
        <v>53</v>
      </c>
      <c r="AJ2606" t="s">
        <v>53</v>
      </c>
      <c r="AK2606" t="s">
        <v>53</v>
      </c>
      <c r="AL2606" t="s">
        <v>99</v>
      </c>
      <c r="AM2606" t="s">
        <v>8680</v>
      </c>
      <c r="AN2606" t="s">
        <v>112</v>
      </c>
      <c r="AO2606">
        <v>2616</v>
      </c>
      <c r="AP2606" t="s">
        <v>8918</v>
      </c>
      <c r="AQ2606" t="s">
        <v>4995</v>
      </c>
      <c r="AR2606" t="s">
        <v>483</v>
      </c>
      <c r="AS2606" t="s">
        <v>274</v>
      </c>
      <c r="AT2606" t="s">
        <v>53</v>
      </c>
      <c r="AU2606" t="s">
        <v>53</v>
      </c>
      <c r="AV2606" t="s">
        <v>53</v>
      </c>
      <c r="AW2606" t="s">
        <v>53</v>
      </c>
      <c r="AX2606" t="s">
        <v>53</v>
      </c>
      <c r="AY2606" t="s">
        <v>53</v>
      </c>
      <c r="AZ2606" t="s">
        <v>53</v>
      </c>
      <c r="BA2606" t="s">
        <v>74</v>
      </c>
      <c r="BB2606" t="s">
        <v>53</v>
      </c>
      <c r="BC2606" t="s">
        <v>53</v>
      </c>
      <c r="BD2606" t="s">
        <v>53</v>
      </c>
      <c r="BE2606" t="s">
        <v>53</v>
      </c>
      <c r="BF2606" t="s">
        <v>1765</v>
      </c>
      <c r="BG2606" t="s">
        <v>99</v>
      </c>
      <c r="BH2606" t="s">
        <v>53</v>
      </c>
      <c r="BI2606" t="s">
        <v>53</v>
      </c>
    </row>
    <row r="2607" spans="1:61" x14ac:dyDescent="0.25">
      <c r="A2607" t="s">
        <v>53</v>
      </c>
      <c r="B2607" t="s">
        <v>54</v>
      </c>
      <c r="C2607" t="s">
        <v>55</v>
      </c>
      <c r="D2607" t="s">
        <v>54</v>
      </c>
      <c r="E2607" t="s">
        <v>56</v>
      </c>
      <c r="F2607" t="s">
        <v>54</v>
      </c>
      <c r="G2607" t="s">
        <v>54</v>
      </c>
      <c r="H2607">
        <v>1793</v>
      </c>
      <c r="I2607" t="s">
        <v>57</v>
      </c>
      <c r="J2607" t="s">
        <v>58</v>
      </c>
      <c r="K2607" t="s">
        <v>104</v>
      </c>
      <c r="L2607" t="s">
        <v>53</v>
      </c>
      <c r="M2607" t="s">
        <v>131</v>
      </c>
      <c r="N2607" t="s">
        <v>8919</v>
      </c>
      <c r="O2607" t="s">
        <v>2555</v>
      </c>
      <c r="P2607" t="s">
        <v>1246</v>
      </c>
      <c r="Q2607">
        <v>2035</v>
      </c>
      <c r="R2607" t="s">
        <v>8920</v>
      </c>
      <c r="S2607" t="s">
        <v>53</v>
      </c>
      <c r="T2607" t="s">
        <v>53</v>
      </c>
      <c r="U2607" t="s">
        <v>53</v>
      </c>
      <c r="V2607" t="s">
        <v>131</v>
      </c>
      <c r="W2607" t="s">
        <v>53</v>
      </c>
      <c r="X2607" t="s">
        <v>133</v>
      </c>
      <c r="Y2607" t="s">
        <v>53</v>
      </c>
      <c r="Z2607" t="s">
        <v>53</v>
      </c>
      <c r="AA2607" t="s">
        <v>53</v>
      </c>
      <c r="AB2607" t="s">
        <v>53</v>
      </c>
      <c r="AC2607" t="s">
        <v>53</v>
      </c>
      <c r="AD2607" t="s">
        <v>53</v>
      </c>
      <c r="AE2607" t="s">
        <v>53</v>
      </c>
      <c r="AF2607" t="s">
        <v>53</v>
      </c>
      <c r="AG2607" t="s">
        <v>53</v>
      </c>
      <c r="AH2607" t="s">
        <v>53</v>
      </c>
      <c r="AI2607" t="s">
        <v>53</v>
      </c>
      <c r="AJ2607" t="s">
        <v>53</v>
      </c>
      <c r="AK2607" t="s">
        <v>53</v>
      </c>
      <c r="AL2607" t="s">
        <v>53</v>
      </c>
      <c r="AM2607" t="s">
        <v>53</v>
      </c>
      <c r="AN2607" t="s">
        <v>53</v>
      </c>
      <c r="AO2607" t="s">
        <v>53</v>
      </c>
      <c r="AP2607" t="s">
        <v>53</v>
      </c>
      <c r="AQ2607" t="s">
        <v>53</v>
      </c>
      <c r="AR2607" t="s">
        <v>53</v>
      </c>
      <c r="AS2607" t="s">
        <v>53</v>
      </c>
      <c r="AT2607" t="s">
        <v>53</v>
      </c>
      <c r="AU2607" t="s">
        <v>53</v>
      </c>
      <c r="AV2607" t="s">
        <v>53</v>
      </c>
      <c r="AW2607" t="s">
        <v>53</v>
      </c>
      <c r="AX2607" t="s">
        <v>53</v>
      </c>
      <c r="AY2607" t="s">
        <v>53</v>
      </c>
      <c r="AZ2607" t="s">
        <v>53</v>
      </c>
      <c r="BA2607" t="s">
        <v>53</v>
      </c>
      <c r="BB2607" t="s">
        <v>53</v>
      </c>
      <c r="BC2607" t="s">
        <v>53</v>
      </c>
      <c r="BD2607" t="s">
        <v>53</v>
      </c>
      <c r="BE2607" t="s">
        <v>53</v>
      </c>
      <c r="BF2607" t="s">
        <v>53</v>
      </c>
      <c r="BG2607" t="s">
        <v>53</v>
      </c>
      <c r="BH2607" t="s">
        <v>53</v>
      </c>
      <c r="BI2607" t="s">
        <v>53</v>
      </c>
    </row>
    <row r="2608" spans="1:61" x14ac:dyDescent="0.25">
      <c r="A2608" t="s">
        <v>53</v>
      </c>
      <c r="B2608" t="s">
        <v>54</v>
      </c>
      <c r="C2608" t="s">
        <v>55</v>
      </c>
      <c r="D2608" t="s">
        <v>54</v>
      </c>
      <c r="E2608" t="s">
        <v>56</v>
      </c>
      <c r="F2608" t="s">
        <v>54</v>
      </c>
      <c r="G2608" t="s">
        <v>54</v>
      </c>
      <c r="H2608">
        <v>1794</v>
      </c>
      <c r="I2608" t="s">
        <v>57</v>
      </c>
      <c r="J2608" t="s">
        <v>58</v>
      </c>
      <c r="K2608" t="s">
        <v>104</v>
      </c>
      <c r="L2608" t="s">
        <v>53</v>
      </c>
      <c r="M2608" t="s">
        <v>321</v>
      </c>
      <c r="N2608" t="s">
        <v>8921</v>
      </c>
      <c r="O2608" t="s">
        <v>2557</v>
      </c>
      <c r="P2608" t="s">
        <v>64</v>
      </c>
      <c r="Q2608">
        <v>2071</v>
      </c>
      <c r="R2608" t="s">
        <v>8922</v>
      </c>
      <c r="S2608" t="s">
        <v>53</v>
      </c>
      <c r="T2608" t="s">
        <v>53</v>
      </c>
      <c r="U2608" t="s">
        <v>53</v>
      </c>
      <c r="V2608" t="s">
        <v>321</v>
      </c>
      <c r="W2608" t="s">
        <v>53</v>
      </c>
      <c r="X2608" t="s">
        <v>883</v>
      </c>
      <c r="Y2608" t="s">
        <v>53</v>
      </c>
      <c r="Z2608" t="s">
        <v>53</v>
      </c>
      <c r="AA2608" t="s">
        <v>53</v>
      </c>
      <c r="AB2608" t="s">
        <v>53</v>
      </c>
      <c r="AC2608" t="s">
        <v>53</v>
      </c>
      <c r="AD2608" t="s">
        <v>53</v>
      </c>
      <c r="AE2608" t="s">
        <v>53</v>
      </c>
      <c r="AF2608" t="s">
        <v>53</v>
      </c>
      <c r="AG2608" t="s">
        <v>53</v>
      </c>
      <c r="AH2608" t="s">
        <v>53</v>
      </c>
      <c r="AI2608" t="s">
        <v>53</v>
      </c>
      <c r="AJ2608" t="s">
        <v>53</v>
      </c>
      <c r="AK2608" t="s">
        <v>53</v>
      </c>
      <c r="AL2608" t="s">
        <v>53</v>
      </c>
      <c r="AM2608" t="s">
        <v>53</v>
      </c>
      <c r="AN2608" t="s">
        <v>53</v>
      </c>
      <c r="AO2608" t="s">
        <v>53</v>
      </c>
      <c r="AP2608" t="s">
        <v>53</v>
      </c>
      <c r="AQ2608" t="s">
        <v>53</v>
      </c>
      <c r="AR2608" t="s">
        <v>53</v>
      </c>
      <c r="AS2608" t="s">
        <v>53</v>
      </c>
      <c r="AT2608" t="s">
        <v>53</v>
      </c>
      <c r="AU2608" t="s">
        <v>53</v>
      </c>
      <c r="AV2608" t="s">
        <v>53</v>
      </c>
      <c r="AW2608" t="s">
        <v>53</v>
      </c>
      <c r="AX2608" t="s">
        <v>53</v>
      </c>
      <c r="AY2608" t="s">
        <v>53</v>
      </c>
      <c r="AZ2608" t="s">
        <v>53</v>
      </c>
      <c r="BA2608" t="s">
        <v>53</v>
      </c>
      <c r="BB2608" t="s">
        <v>53</v>
      </c>
      <c r="BC2608" t="s">
        <v>53</v>
      </c>
      <c r="BD2608" t="s">
        <v>53</v>
      </c>
      <c r="BE2608" t="s">
        <v>53</v>
      </c>
      <c r="BF2608" t="s">
        <v>53</v>
      </c>
      <c r="BG2608" t="s">
        <v>53</v>
      </c>
      <c r="BH2608" t="s">
        <v>53</v>
      </c>
      <c r="BI2608" t="s">
        <v>53</v>
      </c>
    </row>
    <row r="2609" spans="1:61" x14ac:dyDescent="0.25">
      <c r="A2609" t="s">
        <v>53</v>
      </c>
      <c r="B2609" t="s">
        <v>54</v>
      </c>
      <c r="C2609" t="s">
        <v>55</v>
      </c>
      <c r="D2609" t="s">
        <v>54</v>
      </c>
      <c r="E2609" t="s">
        <v>110</v>
      </c>
      <c r="F2609" t="s">
        <v>54</v>
      </c>
      <c r="G2609" t="s">
        <v>54</v>
      </c>
      <c r="H2609">
        <v>1795</v>
      </c>
      <c r="I2609" t="s">
        <v>57</v>
      </c>
      <c r="J2609" t="s">
        <v>58</v>
      </c>
      <c r="K2609" t="s">
        <v>104</v>
      </c>
      <c r="L2609" t="s">
        <v>53</v>
      </c>
      <c r="M2609" t="s">
        <v>131</v>
      </c>
      <c r="N2609" t="s">
        <v>53</v>
      </c>
      <c r="O2609" t="s">
        <v>8923</v>
      </c>
      <c r="P2609" t="s">
        <v>53</v>
      </c>
      <c r="Q2609">
        <v>1733</v>
      </c>
      <c r="R2609" t="s">
        <v>8924</v>
      </c>
      <c r="S2609" t="s">
        <v>53</v>
      </c>
      <c r="T2609" t="s">
        <v>53</v>
      </c>
      <c r="U2609" t="s">
        <v>53</v>
      </c>
      <c r="V2609" t="s">
        <v>131</v>
      </c>
      <c r="W2609" t="s">
        <v>53</v>
      </c>
      <c r="X2609" t="s">
        <v>133</v>
      </c>
      <c r="Y2609" t="s">
        <v>53</v>
      </c>
      <c r="Z2609" t="s">
        <v>53</v>
      </c>
      <c r="AA2609" t="s">
        <v>53</v>
      </c>
      <c r="AB2609" t="s">
        <v>53</v>
      </c>
      <c r="AC2609" t="s">
        <v>53</v>
      </c>
      <c r="AD2609" t="s">
        <v>53</v>
      </c>
      <c r="AE2609" t="s">
        <v>8921</v>
      </c>
      <c r="AF2609" t="s">
        <v>8925</v>
      </c>
      <c r="AG2609" t="s">
        <v>8926</v>
      </c>
      <c r="AH2609" t="s">
        <v>131</v>
      </c>
      <c r="AI2609" t="s">
        <v>53</v>
      </c>
      <c r="AJ2609" t="s">
        <v>8923</v>
      </c>
      <c r="AK2609" t="s">
        <v>53</v>
      </c>
      <c r="AL2609" t="s">
        <v>53</v>
      </c>
      <c r="AM2609" t="s">
        <v>8684</v>
      </c>
      <c r="AN2609" t="s">
        <v>53</v>
      </c>
      <c r="AO2609">
        <v>2617</v>
      </c>
      <c r="AP2609" t="s">
        <v>8927</v>
      </c>
      <c r="AQ2609" t="s">
        <v>5823</v>
      </c>
      <c r="AR2609" t="s">
        <v>361</v>
      </c>
      <c r="AS2609" t="s">
        <v>238</v>
      </c>
      <c r="AT2609" t="s">
        <v>53</v>
      </c>
      <c r="AU2609" t="s">
        <v>53</v>
      </c>
      <c r="AV2609" t="s">
        <v>53</v>
      </c>
      <c r="AW2609" t="s">
        <v>53</v>
      </c>
      <c r="AX2609" t="s">
        <v>131</v>
      </c>
      <c r="AY2609" t="s">
        <v>53</v>
      </c>
      <c r="AZ2609" t="s">
        <v>133</v>
      </c>
      <c r="BA2609" t="s">
        <v>231</v>
      </c>
      <c r="BB2609" t="s">
        <v>225</v>
      </c>
      <c r="BC2609" t="s">
        <v>53</v>
      </c>
      <c r="BD2609" t="s">
        <v>53</v>
      </c>
      <c r="BE2609" t="s">
        <v>53</v>
      </c>
      <c r="BF2609" t="s">
        <v>53</v>
      </c>
      <c r="BG2609" t="s">
        <v>99</v>
      </c>
      <c r="BH2609" t="s">
        <v>53</v>
      </c>
      <c r="BI2609" t="s">
        <v>53</v>
      </c>
    </row>
    <row r="2610" spans="1:61" x14ac:dyDescent="0.25">
      <c r="A2610" t="s">
        <v>53</v>
      </c>
      <c r="B2610" t="s">
        <v>54</v>
      </c>
      <c r="C2610" t="s">
        <v>55</v>
      </c>
      <c r="D2610" t="s">
        <v>54</v>
      </c>
      <c r="E2610" t="s">
        <v>56</v>
      </c>
      <c r="F2610" t="s">
        <v>54</v>
      </c>
      <c r="G2610" t="s">
        <v>54</v>
      </c>
      <c r="H2610">
        <v>1796</v>
      </c>
      <c r="I2610" t="s">
        <v>57</v>
      </c>
      <c r="J2610" t="s">
        <v>509</v>
      </c>
      <c r="K2610" t="s">
        <v>104</v>
      </c>
      <c r="L2610" t="s">
        <v>53</v>
      </c>
      <c r="M2610" t="s">
        <v>111</v>
      </c>
      <c r="N2610" t="s">
        <v>7922</v>
      </c>
      <c r="O2610" t="s">
        <v>5211</v>
      </c>
      <c r="P2610" t="s">
        <v>64</v>
      </c>
      <c r="Q2610">
        <v>1736</v>
      </c>
      <c r="R2610" t="s">
        <v>8928</v>
      </c>
      <c r="S2610" t="s">
        <v>53</v>
      </c>
      <c r="T2610" t="s">
        <v>53</v>
      </c>
      <c r="U2610" t="s">
        <v>53</v>
      </c>
      <c r="V2610" t="s">
        <v>111</v>
      </c>
      <c r="W2610" t="s">
        <v>53</v>
      </c>
      <c r="X2610" t="s">
        <v>516</v>
      </c>
      <c r="Y2610" t="s">
        <v>53</v>
      </c>
      <c r="Z2610" t="s">
        <v>53</v>
      </c>
      <c r="AA2610" t="s">
        <v>53</v>
      </c>
      <c r="AB2610" t="s">
        <v>53</v>
      </c>
      <c r="AC2610" t="s">
        <v>8929</v>
      </c>
      <c r="AD2610" t="s">
        <v>1219</v>
      </c>
      <c r="AE2610" t="s">
        <v>7922</v>
      </c>
      <c r="AF2610" t="s">
        <v>53</v>
      </c>
      <c r="AG2610" t="s">
        <v>8930</v>
      </c>
      <c r="AH2610" t="s">
        <v>111</v>
      </c>
      <c r="AI2610" t="s">
        <v>7922</v>
      </c>
      <c r="AJ2610" t="s">
        <v>5211</v>
      </c>
      <c r="AK2610" t="s">
        <v>64</v>
      </c>
      <c r="AL2610" t="s">
        <v>206</v>
      </c>
      <c r="AM2610" t="s">
        <v>8695</v>
      </c>
      <c r="AN2610" t="s">
        <v>65</v>
      </c>
      <c r="AO2610">
        <v>2633</v>
      </c>
      <c r="AP2610" t="s">
        <v>8931</v>
      </c>
      <c r="AQ2610" t="s">
        <v>70</v>
      </c>
      <c r="AR2610" t="s">
        <v>153</v>
      </c>
      <c r="AS2610" t="s">
        <v>72</v>
      </c>
      <c r="AT2610" t="s">
        <v>53</v>
      </c>
      <c r="AU2610" t="s">
        <v>53</v>
      </c>
      <c r="AV2610" t="s">
        <v>53</v>
      </c>
      <c r="AW2610" t="s">
        <v>53</v>
      </c>
      <c r="AX2610" t="s">
        <v>111</v>
      </c>
      <c r="AY2610" t="s">
        <v>53</v>
      </c>
      <c r="AZ2610" t="s">
        <v>516</v>
      </c>
      <c r="BA2610" t="s">
        <v>93</v>
      </c>
      <c r="BB2610" t="s">
        <v>225</v>
      </c>
      <c r="BC2610" t="s">
        <v>53</v>
      </c>
      <c r="BD2610" t="s">
        <v>53</v>
      </c>
      <c r="BE2610" t="s">
        <v>53</v>
      </c>
      <c r="BF2610" t="s">
        <v>8929</v>
      </c>
      <c r="BG2610" t="s">
        <v>112</v>
      </c>
      <c r="BH2610" t="s">
        <v>53</v>
      </c>
      <c r="BI2610" t="s">
        <v>53</v>
      </c>
    </row>
    <row r="2611" spans="1:61" x14ac:dyDescent="0.25">
      <c r="A2611" t="s">
        <v>53</v>
      </c>
      <c r="B2611" t="s">
        <v>54</v>
      </c>
      <c r="C2611" t="s">
        <v>55</v>
      </c>
      <c r="D2611" t="s">
        <v>54</v>
      </c>
      <c r="E2611" t="s">
        <v>56</v>
      </c>
      <c r="F2611" t="s">
        <v>54</v>
      </c>
      <c r="G2611" t="s">
        <v>54</v>
      </c>
      <c r="H2611">
        <v>1796</v>
      </c>
      <c r="I2611" t="s">
        <v>57</v>
      </c>
      <c r="J2611" t="s">
        <v>509</v>
      </c>
      <c r="K2611" t="s">
        <v>104</v>
      </c>
      <c r="L2611" t="s">
        <v>53</v>
      </c>
      <c r="M2611" t="s">
        <v>111</v>
      </c>
      <c r="N2611" t="s">
        <v>7922</v>
      </c>
      <c r="O2611" t="s">
        <v>5211</v>
      </c>
      <c r="P2611" t="s">
        <v>64</v>
      </c>
      <c r="Q2611">
        <v>1736</v>
      </c>
      <c r="R2611" t="s">
        <v>8928</v>
      </c>
      <c r="S2611" t="s">
        <v>53</v>
      </c>
      <c r="T2611" t="s">
        <v>53</v>
      </c>
      <c r="U2611" t="s">
        <v>53</v>
      </c>
      <c r="V2611" t="s">
        <v>111</v>
      </c>
      <c r="W2611" t="s">
        <v>53</v>
      </c>
      <c r="X2611" t="s">
        <v>516</v>
      </c>
      <c r="Y2611" t="s">
        <v>53</v>
      </c>
      <c r="Z2611" t="s">
        <v>53</v>
      </c>
      <c r="AA2611" t="s">
        <v>53</v>
      </c>
      <c r="AB2611" t="s">
        <v>53</v>
      </c>
      <c r="AC2611" t="s">
        <v>53</v>
      </c>
      <c r="AD2611" t="s">
        <v>53</v>
      </c>
      <c r="AE2611" t="s">
        <v>7922</v>
      </c>
      <c r="AF2611" t="s">
        <v>53</v>
      </c>
      <c r="AG2611" t="s">
        <v>8930</v>
      </c>
      <c r="AH2611" t="s">
        <v>111</v>
      </c>
      <c r="AI2611" t="s">
        <v>7922</v>
      </c>
      <c r="AJ2611" t="s">
        <v>5211</v>
      </c>
      <c r="AK2611" t="s">
        <v>64</v>
      </c>
      <c r="AL2611" t="s">
        <v>53</v>
      </c>
      <c r="AM2611" t="s">
        <v>8695</v>
      </c>
      <c r="AN2611" t="s">
        <v>53</v>
      </c>
      <c r="AO2611">
        <v>2634</v>
      </c>
      <c r="AP2611" t="s">
        <v>8932</v>
      </c>
      <c r="AQ2611" t="s">
        <v>70</v>
      </c>
      <c r="AR2611" t="s">
        <v>262</v>
      </c>
      <c r="AS2611" t="s">
        <v>53</v>
      </c>
      <c r="AT2611" t="s">
        <v>53</v>
      </c>
      <c r="AU2611" t="s">
        <v>53</v>
      </c>
      <c r="AV2611" t="s">
        <v>53</v>
      </c>
      <c r="AW2611" t="s">
        <v>53</v>
      </c>
      <c r="AX2611" t="s">
        <v>111</v>
      </c>
      <c r="AY2611" t="s">
        <v>53</v>
      </c>
      <c r="AZ2611" t="s">
        <v>516</v>
      </c>
      <c r="BA2611" t="s">
        <v>146</v>
      </c>
      <c r="BB2611" t="s">
        <v>53</v>
      </c>
      <c r="BC2611" t="s">
        <v>53</v>
      </c>
      <c r="BD2611" t="s">
        <v>53</v>
      </c>
      <c r="BE2611" t="s">
        <v>53</v>
      </c>
      <c r="BF2611" t="s">
        <v>53</v>
      </c>
      <c r="BG2611" t="s">
        <v>53</v>
      </c>
      <c r="BH2611" t="s">
        <v>53</v>
      </c>
      <c r="BI2611" t="s">
        <v>53</v>
      </c>
    </row>
    <row r="2612" spans="1:61" x14ac:dyDescent="0.25">
      <c r="A2612" t="s">
        <v>53</v>
      </c>
      <c r="B2612" t="s">
        <v>54</v>
      </c>
      <c r="C2612" t="s">
        <v>55</v>
      </c>
      <c r="D2612" t="s">
        <v>54</v>
      </c>
      <c r="E2612" t="s">
        <v>56</v>
      </c>
      <c r="F2612" t="s">
        <v>54</v>
      </c>
      <c r="G2612" t="s">
        <v>54</v>
      </c>
      <c r="H2612">
        <v>1797</v>
      </c>
      <c r="I2612" t="s">
        <v>57</v>
      </c>
      <c r="J2612" t="s">
        <v>58</v>
      </c>
      <c r="K2612" t="s">
        <v>104</v>
      </c>
      <c r="L2612" t="s">
        <v>53</v>
      </c>
      <c r="M2612" t="s">
        <v>61</v>
      </c>
      <c r="N2612" t="s">
        <v>8933</v>
      </c>
      <c r="O2612" t="s">
        <v>5211</v>
      </c>
      <c r="P2612" t="s">
        <v>64</v>
      </c>
      <c r="Q2612">
        <v>1735</v>
      </c>
      <c r="R2612" t="s">
        <v>8934</v>
      </c>
      <c r="S2612" t="s">
        <v>53</v>
      </c>
      <c r="T2612" t="s">
        <v>53</v>
      </c>
      <c r="U2612" t="s">
        <v>53</v>
      </c>
      <c r="V2612" t="s">
        <v>61</v>
      </c>
      <c r="W2612" t="s">
        <v>53</v>
      </c>
      <c r="X2612" t="s">
        <v>302</v>
      </c>
      <c r="Y2612" t="s">
        <v>53</v>
      </c>
      <c r="Z2612" t="s">
        <v>53</v>
      </c>
      <c r="AA2612" t="s">
        <v>53</v>
      </c>
      <c r="AB2612" t="s">
        <v>53</v>
      </c>
      <c r="AC2612" t="s">
        <v>682</v>
      </c>
      <c r="AD2612" t="s">
        <v>1093</v>
      </c>
      <c r="AE2612" t="s">
        <v>8933</v>
      </c>
      <c r="AF2612" t="s">
        <v>53</v>
      </c>
      <c r="AG2612" t="s">
        <v>8933</v>
      </c>
      <c r="AH2612" t="s">
        <v>61</v>
      </c>
      <c r="AI2612" t="s">
        <v>8933</v>
      </c>
      <c r="AJ2612" t="s">
        <v>5211</v>
      </c>
      <c r="AK2612" t="s">
        <v>64</v>
      </c>
      <c r="AL2612" t="s">
        <v>470</v>
      </c>
      <c r="AM2612" t="s">
        <v>8692</v>
      </c>
      <c r="AN2612" t="s">
        <v>65</v>
      </c>
      <c r="AO2612">
        <v>2619</v>
      </c>
      <c r="AP2612" t="s">
        <v>8935</v>
      </c>
      <c r="AQ2612" t="s">
        <v>70</v>
      </c>
      <c r="AR2612" t="s">
        <v>219</v>
      </c>
      <c r="AS2612" t="s">
        <v>72</v>
      </c>
      <c r="AT2612" t="s">
        <v>53</v>
      </c>
      <c r="AU2612" t="s">
        <v>53</v>
      </c>
      <c r="AV2612" t="s">
        <v>53</v>
      </c>
      <c r="AW2612" t="s">
        <v>53</v>
      </c>
      <c r="AX2612" t="s">
        <v>61</v>
      </c>
      <c r="AY2612" t="s">
        <v>53</v>
      </c>
      <c r="AZ2612" t="s">
        <v>302</v>
      </c>
      <c r="BA2612" t="s">
        <v>93</v>
      </c>
      <c r="BB2612" t="s">
        <v>53</v>
      </c>
      <c r="BC2612" t="s">
        <v>53</v>
      </c>
      <c r="BD2612" t="s">
        <v>53</v>
      </c>
      <c r="BE2612" t="s">
        <v>53</v>
      </c>
      <c r="BF2612" t="s">
        <v>682</v>
      </c>
      <c r="BG2612" t="s">
        <v>121</v>
      </c>
      <c r="BH2612" t="s">
        <v>53</v>
      </c>
      <c r="BI2612" t="s">
        <v>53</v>
      </c>
    </row>
    <row r="2613" spans="1:61" x14ac:dyDescent="0.25">
      <c r="A2613" t="s">
        <v>53</v>
      </c>
      <c r="B2613" t="s">
        <v>54</v>
      </c>
      <c r="C2613" t="s">
        <v>55</v>
      </c>
      <c r="D2613" t="s">
        <v>54</v>
      </c>
      <c r="E2613" t="s">
        <v>56</v>
      </c>
      <c r="F2613" t="s">
        <v>54</v>
      </c>
      <c r="G2613" t="s">
        <v>54</v>
      </c>
      <c r="H2613">
        <v>1797</v>
      </c>
      <c r="I2613" t="s">
        <v>57</v>
      </c>
      <c r="J2613" t="s">
        <v>58</v>
      </c>
      <c r="K2613" t="s">
        <v>104</v>
      </c>
      <c r="L2613" t="s">
        <v>53</v>
      </c>
      <c r="M2613" t="s">
        <v>61</v>
      </c>
      <c r="N2613" t="s">
        <v>8933</v>
      </c>
      <c r="O2613" t="s">
        <v>5211</v>
      </c>
      <c r="P2613" t="s">
        <v>64</v>
      </c>
      <c r="Q2613">
        <v>1735</v>
      </c>
      <c r="R2613" t="s">
        <v>8934</v>
      </c>
      <c r="S2613" t="s">
        <v>53</v>
      </c>
      <c r="T2613" t="s">
        <v>53</v>
      </c>
      <c r="U2613" t="s">
        <v>53</v>
      </c>
      <c r="V2613" t="s">
        <v>61</v>
      </c>
      <c r="W2613" t="s">
        <v>53</v>
      </c>
      <c r="X2613" t="s">
        <v>302</v>
      </c>
      <c r="Y2613" t="s">
        <v>53</v>
      </c>
      <c r="Z2613" t="s">
        <v>53</v>
      </c>
      <c r="AA2613" t="s">
        <v>53</v>
      </c>
      <c r="AB2613" t="s">
        <v>53</v>
      </c>
      <c r="AC2613" t="s">
        <v>53</v>
      </c>
      <c r="AD2613" t="s">
        <v>53</v>
      </c>
      <c r="AE2613" t="s">
        <v>8933</v>
      </c>
      <c r="AF2613" t="s">
        <v>53</v>
      </c>
      <c r="AG2613" t="s">
        <v>8933</v>
      </c>
      <c r="AH2613" t="s">
        <v>61</v>
      </c>
      <c r="AI2613" t="s">
        <v>8933</v>
      </c>
      <c r="AJ2613" t="s">
        <v>5211</v>
      </c>
      <c r="AK2613" t="s">
        <v>64</v>
      </c>
      <c r="AL2613" t="s">
        <v>53</v>
      </c>
      <c r="AM2613" t="s">
        <v>8692</v>
      </c>
      <c r="AN2613" t="s">
        <v>53</v>
      </c>
      <c r="AO2613">
        <v>2621</v>
      </c>
      <c r="AP2613" t="s">
        <v>8936</v>
      </c>
      <c r="AQ2613" t="s">
        <v>70</v>
      </c>
      <c r="AR2613" t="s">
        <v>262</v>
      </c>
      <c r="AS2613" t="s">
        <v>53</v>
      </c>
      <c r="AT2613" t="s">
        <v>53</v>
      </c>
      <c r="AU2613" t="s">
        <v>53</v>
      </c>
      <c r="AV2613" t="s">
        <v>53</v>
      </c>
      <c r="AW2613" t="s">
        <v>53</v>
      </c>
      <c r="AX2613" t="s">
        <v>61</v>
      </c>
      <c r="AY2613" t="s">
        <v>53</v>
      </c>
      <c r="AZ2613" t="s">
        <v>302</v>
      </c>
      <c r="BA2613" t="s">
        <v>146</v>
      </c>
      <c r="BB2613" t="s">
        <v>53</v>
      </c>
      <c r="BC2613" t="s">
        <v>53</v>
      </c>
      <c r="BD2613" t="s">
        <v>53</v>
      </c>
      <c r="BE2613" t="s">
        <v>53</v>
      </c>
      <c r="BF2613" t="s">
        <v>53</v>
      </c>
      <c r="BG2613" t="s">
        <v>53</v>
      </c>
      <c r="BH2613" t="s">
        <v>53</v>
      </c>
      <c r="BI2613" t="s">
        <v>53</v>
      </c>
    </row>
    <row r="2614" spans="1:61" x14ac:dyDescent="0.25">
      <c r="A2614" t="s">
        <v>53</v>
      </c>
      <c r="B2614" t="s">
        <v>54</v>
      </c>
      <c r="C2614" t="s">
        <v>53</v>
      </c>
      <c r="D2614" t="s">
        <v>54</v>
      </c>
      <c r="E2614" t="s">
        <v>53</v>
      </c>
      <c r="F2614" t="s">
        <v>54</v>
      </c>
      <c r="G2614" t="s">
        <v>54</v>
      </c>
      <c r="H2614">
        <v>1798</v>
      </c>
      <c r="I2614" t="s">
        <v>1464</v>
      </c>
      <c r="J2614" t="s">
        <v>53</v>
      </c>
      <c r="K2614" t="s">
        <v>53</v>
      </c>
      <c r="L2614" t="s">
        <v>53</v>
      </c>
      <c r="M2614" t="s">
        <v>131</v>
      </c>
      <c r="N2614" t="s">
        <v>53</v>
      </c>
      <c r="O2614" t="s">
        <v>8930</v>
      </c>
      <c r="P2614" t="s">
        <v>53</v>
      </c>
      <c r="Q2614">
        <v>1734</v>
      </c>
      <c r="R2614" t="s">
        <v>8937</v>
      </c>
      <c r="S2614" t="s">
        <v>53</v>
      </c>
      <c r="T2614" t="s">
        <v>53</v>
      </c>
      <c r="U2614" t="s">
        <v>53</v>
      </c>
      <c r="V2614" t="s">
        <v>131</v>
      </c>
      <c r="W2614" t="s">
        <v>53</v>
      </c>
      <c r="X2614" t="s">
        <v>133</v>
      </c>
      <c r="Y2614" t="s">
        <v>53</v>
      </c>
      <c r="Z2614" t="s">
        <v>53</v>
      </c>
      <c r="AA2614" t="s">
        <v>53</v>
      </c>
      <c r="AB2614" t="s">
        <v>53</v>
      </c>
      <c r="AC2614" t="s">
        <v>7237</v>
      </c>
      <c r="AD2614" t="s">
        <v>95</v>
      </c>
      <c r="AE2614" t="s">
        <v>8923</v>
      </c>
      <c r="AF2614" t="s">
        <v>53</v>
      </c>
      <c r="AG2614" t="s">
        <v>7922</v>
      </c>
      <c r="AH2614" t="s">
        <v>131</v>
      </c>
      <c r="AI2614" t="s">
        <v>53</v>
      </c>
      <c r="AJ2614" t="s">
        <v>8930</v>
      </c>
      <c r="AK2614" t="s">
        <v>53</v>
      </c>
      <c r="AL2614" t="s">
        <v>150</v>
      </c>
      <c r="AM2614" t="s">
        <v>8688</v>
      </c>
      <c r="AN2614" t="s">
        <v>463</v>
      </c>
      <c r="AO2614">
        <v>2620</v>
      </c>
      <c r="AP2614" t="s">
        <v>8938</v>
      </c>
      <c r="AQ2614" t="s">
        <v>5348</v>
      </c>
      <c r="AR2614" t="s">
        <v>153</v>
      </c>
      <c r="AS2614" t="s">
        <v>72</v>
      </c>
      <c r="AT2614" t="s">
        <v>53</v>
      </c>
      <c r="AU2614" t="s">
        <v>53</v>
      </c>
      <c r="AV2614" t="s">
        <v>53</v>
      </c>
      <c r="AW2614" t="s">
        <v>53</v>
      </c>
      <c r="AX2614" t="s">
        <v>131</v>
      </c>
      <c r="AY2614" t="s">
        <v>53</v>
      </c>
      <c r="AZ2614" t="s">
        <v>133</v>
      </c>
      <c r="BA2614" t="s">
        <v>74</v>
      </c>
      <c r="BB2614" t="s">
        <v>101</v>
      </c>
      <c r="BC2614" t="s">
        <v>53</v>
      </c>
      <c r="BD2614" t="s">
        <v>53</v>
      </c>
      <c r="BE2614" t="s">
        <v>53</v>
      </c>
      <c r="BF2614" t="s">
        <v>5082</v>
      </c>
      <c r="BG2614" t="s">
        <v>310</v>
      </c>
      <c r="BH2614" t="s">
        <v>53</v>
      </c>
      <c r="BI2614" t="s">
        <v>53</v>
      </c>
    </row>
    <row r="2615" spans="1:61" x14ac:dyDescent="0.25">
      <c r="A2615" t="s">
        <v>53</v>
      </c>
      <c r="B2615" t="s">
        <v>54</v>
      </c>
      <c r="C2615" t="s">
        <v>53</v>
      </c>
      <c r="D2615" t="s">
        <v>54</v>
      </c>
      <c r="E2615" t="s">
        <v>53</v>
      </c>
      <c r="F2615" t="s">
        <v>54</v>
      </c>
      <c r="G2615" t="s">
        <v>54</v>
      </c>
      <c r="H2615">
        <v>1798</v>
      </c>
      <c r="I2615" t="s">
        <v>1464</v>
      </c>
      <c r="J2615" t="s">
        <v>53</v>
      </c>
      <c r="K2615" t="s">
        <v>53</v>
      </c>
      <c r="L2615" t="s">
        <v>53</v>
      </c>
      <c r="M2615" t="s">
        <v>131</v>
      </c>
      <c r="N2615" t="s">
        <v>53</v>
      </c>
      <c r="O2615" t="s">
        <v>8930</v>
      </c>
      <c r="P2615" t="s">
        <v>53</v>
      </c>
      <c r="Q2615">
        <v>1734</v>
      </c>
      <c r="R2615" t="s">
        <v>8937</v>
      </c>
      <c r="S2615" t="s">
        <v>53</v>
      </c>
      <c r="T2615" t="s">
        <v>53</v>
      </c>
      <c r="U2615" t="s">
        <v>53</v>
      </c>
      <c r="V2615" t="s">
        <v>131</v>
      </c>
      <c r="W2615" t="s">
        <v>53</v>
      </c>
      <c r="X2615" t="s">
        <v>133</v>
      </c>
      <c r="Y2615" t="s">
        <v>53</v>
      </c>
      <c r="Z2615" t="s">
        <v>53</v>
      </c>
      <c r="AA2615" t="s">
        <v>53</v>
      </c>
      <c r="AB2615" t="s">
        <v>53</v>
      </c>
      <c r="AC2615" t="s">
        <v>2070</v>
      </c>
      <c r="AD2615" t="s">
        <v>242</v>
      </c>
      <c r="AE2615" t="s">
        <v>8939</v>
      </c>
      <c r="AF2615" t="s">
        <v>53</v>
      </c>
      <c r="AG2615" t="s">
        <v>8940</v>
      </c>
      <c r="AH2615" t="s">
        <v>131</v>
      </c>
      <c r="AI2615" t="s">
        <v>53</v>
      </c>
      <c r="AJ2615" t="s">
        <v>8930</v>
      </c>
      <c r="AK2615" t="s">
        <v>53</v>
      </c>
      <c r="AL2615" t="s">
        <v>470</v>
      </c>
      <c r="AM2615" t="s">
        <v>8688</v>
      </c>
      <c r="AN2615" t="s">
        <v>112</v>
      </c>
      <c r="AO2615">
        <v>2631</v>
      </c>
      <c r="AP2615" t="s">
        <v>8941</v>
      </c>
      <c r="AQ2615" t="s">
        <v>5348</v>
      </c>
      <c r="AR2615" t="s">
        <v>53</v>
      </c>
      <c r="AS2615" t="s">
        <v>72</v>
      </c>
      <c r="AT2615" t="s">
        <v>53</v>
      </c>
      <c r="AU2615" t="s">
        <v>53</v>
      </c>
      <c r="AV2615" t="s">
        <v>53</v>
      </c>
      <c r="AW2615" t="s">
        <v>53</v>
      </c>
      <c r="AX2615" t="s">
        <v>131</v>
      </c>
      <c r="AY2615" t="s">
        <v>53</v>
      </c>
      <c r="AZ2615" t="s">
        <v>133</v>
      </c>
      <c r="BA2615" t="s">
        <v>93</v>
      </c>
      <c r="BB2615" t="s">
        <v>53</v>
      </c>
      <c r="BC2615" t="s">
        <v>53</v>
      </c>
      <c r="BD2615" t="s">
        <v>53</v>
      </c>
      <c r="BE2615" t="s">
        <v>53</v>
      </c>
      <c r="BF2615" t="s">
        <v>1276</v>
      </c>
      <c r="BG2615" t="s">
        <v>112</v>
      </c>
      <c r="BH2615" t="s">
        <v>53</v>
      </c>
      <c r="BI2615" t="s">
        <v>53</v>
      </c>
    </row>
    <row r="2616" spans="1:61" x14ac:dyDescent="0.25">
      <c r="A2616" t="s">
        <v>53</v>
      </c>
      <c r="B2616" t="s">
        <v>54</v>
      </c>
      <c r="C2616" t="s">
        <v>53</v>
      </c>
      <c r="D2616" t="s">
        <v>54</v>
      </c>
      <c r="E2616" t="s">
        <v>53</v>
      </c>
      <c r="F2616" t="s">
        <v>54</v>
      </c>
      <c r="G2616" t="s">
        <v>54</v>
      </c>
      <c r="H2616">
        <v>1799</v>
      </c>
      <c r="I2616" t="s">
        <v>1464</v>
      </c>
      <c r="J2616" t="s">
        <v>53</v>
      </c>
      <c r="K2616" t="s">
        <v>53</v>
      </c>
      <c r="L2616" t="s">
        <v>8942</v>
      </c>
      <c r="M2616" t="s">
        <v>53</v>
      </c>
      <c r="N2616" t="s">
        <v>53</v>
      </c>
      <c r="O2616" t="s">
        <v>53</v>
      </c>
      <c r="P2616" t="s">
        <v>53</v>
      </c>
      <c r="Q2616">
        <v>1737</v>
      </c>
      <c r="R2616" t="s">
        <v>8943</v>
      </c>
      <c r="S2616" t="s">
        <v>53</v>
      </c>
      <c r="T2616" t="s">
        <v>53</v>
      </c>
      <c r="U2616" t="s">
        <v>53</v>
      </c>
      <c r="V2616" t="s">
        <v>53</v>
      </c>
      <c r="W2616" t="s">
        <v>53</v>
      </c>
      <c r="X2616" t="s">
        <v>53</v>
      </c>
      <c r="Y2616" t="s">
        <v>53</v>
      </c>
      <c r="Z2616" t="s">
        <v>53</v>
      </c>
      <c r="AA2616" t="s">
        <v>53</v>
      </c>
      <c r="AB2616" t="s">
        <v>53</v>
      </c>
      <c r="AC2616" t="s">
        <v>1765</v>
      </c>
      <c r="AD2616" t="s">
        <v>2039</v>
      </c>
      <c r="AE2616" t="s">
        <v>8933</v>
      </c>
      <c r="AF2616" t="s">
        <v>53</v>
      </c>
      <c r="AG2616" t="s">
        <v>8944</v>
      </c>
      <c r="AH2616" t="s">
        <v>53</v>
      </c>
      <c r="AI2616" t="s">
        <v>53</v>
      </c>
      <c r="AJ2616" t="s">
        <v>53</v>
      </c>
      <c r="AK2616" t="s">
        <v>53</v>
      </c>
      <c r="AL2616" t="s">
        <v>470</v>
      </c>
      <c r="AM2616" t="s">
        <v>8701</v>
      </c>
      <c r="AN2616" t="s">
        <v>112</v>
      </c>
      <c r="AO2616">
        <v>2624</v>
      </c>
      <c r="AP2616" t="s">
        <v>8945</v>
      </c>
      <c r="AQ2616" t="s">
        <v>1761</v>
      </c>
      <c r="AR2616" t="s">
        <v>219</v>
      </c>
      <c r="AS2616" t="s">
        <v>72</v>
      </c>
      <c r="AT2616" t="s">
        <v>53</v>
      </c>
      <c r="AU2616" t="s">
        <v>53</v>
      </c>
      <c r="AV2616" t="s">
        <v>53</v>
      </c>
      <c r="AW2616" t="s">
        <v>53</v>
      </c>
      <c r="AX2616" t="s">
        <v>53</v>
      </c>
      <c r="AY2616" t="s">
        <v>53</v>
      </c>
      <c r="AZ2616" t="s">
        <v>53</v>
      </c>
      <c r="BA2616" t="s">
        <v>93</v>
      </c>
      <c r="BB2616" t="s">
        <v>53</v>
      </c>
      <c r="BC2616" t="s">
        <v>53</v>
      </c>
      <c r="BD2616" t="s">
        <v>53</v>
      </c>
      <c r="BE2616" t="s">
        <v>53</v>
      </c>
      <c r="BF2616" t="s">
        <v>1972</v>
      </c>
      <c r="BG2616" t="s">
        <v>53</v>
      </c>
      <c r="BH2616" t="s">
        <v>53</v>
      </c>
      <c r="BI2616" t="s">
        <v>53</v>
      </c>
    </row>
    <row r="2617" spans="1:61" x14ac:dyDescent="0.25">
      <c r="A2617" t="s">
        <v>53</v>
      </c>
      <c r="B2617" t="s">
        <v>54</v>
      </c>
      <c r="C2617" t="s">
        <v>53</v>
      </c>
      <c r="D2617" t="s">
        <v>54</v>
      </c>
      <c r="E2617" t="s">
        <v>53</v>
      </c>
      <c r="F2617" t="s">
        <v>54</v>
      </c>
      <c r="G2617" t="s">
        <v>54</v>
      </c>
      <c r="H2617">
        <v>1799</v>
      </c>
      <c r="I2617" t="s">
        <v>1464</v>
      </c>
      <c r="J2617" t="s">
        <v>53</v>
      </c>
      <c r="K2617" t="s">
        <v>53</v>
      </c>
      <c r="L2617" t="s">
        <v>8942</v>
      </c>
      <c r="M2617" t="s">
        <v>53</v>
      </c>
      <c r="N2617" t="s">
        <v>53</v>
      </c>
      <c r="O2617" t="s">
        <v>53</v>
      </c>
      <c r="P2617" t="s">
        <v>53</v>
      </c>
      <c r="Q2617">
        <v>1737</v>
      </c>
      <c r="R2617" t="s">
        <v>8943</v>
      </c>
      <c r="S2617" t="s">
        <v>53</v>
      </c>
      <c r="T2617" t="s">
        <v>53</v>
      </c>
      <c r="U2617" t="s">
        <v>53</v>
      </c>
      <c r="V2617" t="s">
        <v>53</v>
      </c>
      <c r="W2617" t="s">
        <v>53</v>
      </c>
      <c r="X2617" t="s">
        <v>53</v>
      </c>
      <c r="Y2617" t="s">
        <v>53</v>
      </c>
      <c r="Z2617" t="s">
        <v>53</v>
      </c>
      <c r="AA2617" t="s">
        <v>53</v>
      </c>
      <c r="AB2617" t="s">
        <v>53</v>
      </c>
      <c r="AC2617" t="s">
        <v>53</v>
      </c>
      <c r="AD2617" t="s">
        <v>53</v>
      </c>
      <c r="AE2617" t="s">
        <v>8933</v>
      </c>
      <c r="AF2617" t="s">
        <v>53</v>
      </c>
      <c r="AG2617" t="s">
        <v>8944</v>
      </c>
      <c r="AH2617" t="s">
        <v>53</v>
      </c>
      <c r="AI2617" t="s">
        <v>53</v>
      </c>
      <c r="AJ2617" t="s">
        <v>53</v>
      </c>
      <c r="AK2617" t="s">
        <v>53</v>
      </c>
      <c r="AL2617" t="s">
        <v>53</v>
      </c>
      <c r="AM2617" t="s">
        <v>8701</v>
      </c>
      <c r="AN2617" t="s">
        <v>53</v>
      </c>
      <c r="AO2617">
        <v>2625</v>
      </c>
      <c r="AP2617" t="s">
        <v>8946</v>
      </c>
      <c r="AQ2617" t="s">
        <v>1761</v>
      </c>
      <c r="AR2617" t="s">
        <v>53</v>
      </c>
      <c r="AS2617" t="s">
        <v>53</v>
      </c>
      <c r="AT2617" t="s">
        <v>53</v>
      </c>
      <c r="AU2617" t="s">
        <v>53</v>
      </c>
      <c r="AV2617" t="s">
        <v>53</v>
      </c>
      <c r="AW2617" t="s">
        <v>53</v>
      </c>
      <c r="AX2617" t="s">
        <v>53</v>
      </c>
      <c r="AY2617" t="s">
        <v>53</v>
      </c>
      <c r="AZ2617" t="s">
        <v>53</v>
      </c>
      <c r="BA2617" t="s">
        <v>146</v>
      </c>
      <c r="BB2617" t="s">
        <v>53</v>
      </c>
      <c r="BC2617" t="s">
        <v>53</v>
      </c>
      <c r="BD2617" t="s">
        <v>53</v>
      </c>
      <c r="BE2617" t="s">
        <v>53</v>
      </c>
      <c r="BF2617" t="s">
        <v>53</v>
      </c>
      <c r="BG2617" t="s">
        <v>53</v>
      </c>
      <c r="BH2617" t="s">
        <v>53</v>
      </c>
      <c r="BI2617" t="s">
        <v>53</v>
      </c>
    </row>
    <row r="2618" spans="1:61" x14ac:dyDescent="0.25">
      <c r="A2618" t="s">
        <v>53</v>
      </c>
      <c r="B2618" t="s">
        <v>54</v>
      </c>
      <c r="C2618" t="s">
        <v>53</v>
      </c>
      <c r="D2618" t="s">
        <v>54</v>
      </c>
      <c r="E2618" t="s">
        <v>53</v>
      </c>
      <c r="F2618" t="s">
        <v>54</v>
      </c>
      <c r="G2618" t="s">
        <v>54</v>
      </c>
      <c r="H2618">
        <v>1800</v>
      </c>
      <c r="I2618" t="s">
        <v>1464</v>
      </c>
      <c r="J2618" t="s">
        <v>53</v>
      </c>
      <c r="K2618" t="s">
        <v>53</v>
      </c>
      <c r="L2618" t="s">
        <v>7352</v>
      </c>
      <c r="M2618" t="s">
        <v>53</v>
      </c>
      <c r="N2618" t="s">
        <v>53</v>
      </c>
      <c r="O2618" t="s">
        <v>53</v>
      </c>
      <c r="P2618" t="s">
        <v>53</v>
      </c>
      <c r="Q2618">
        <v>1738</v>
      </c>
      <c r="R2618" t="s">
        <v>8947</v>
      </c>
      <c r="S2618" t="s">
        <v>53</v>
      </c>
      <c r="T2618" t="s">
        <v>53</v>
      </c>
      <c r="U2618" t="s">
        <v>53</v>
      </c>
      <c r="V2618" t="s">
        <v>53</v>
      </c>
      <c r="W2618" t="s">
        <v>53</v>
      </c>
      <c r="X2618" t="s">
        <v>53</v>
      </c>
      <c r="Y2618" t="s">
        <v>53</v>
      </c>
      <c r="Z2618" t="s">
        <v>53</v>
      </c>
      <c r="AA2618" t="s">
        <v>53</v>
      </c>
      <c r="AB2618" t="s">
        <v>53</v>
      </c>
      <c r="AC2618" t="s">
        <v>1765</v>
      </c>
      <c r="AD2618" t="s">
        <v>8948</v>
      </c>
      <c r="AE2618" t="s">
        <v>8921</v>
      </c>
      <c r="AF2618" t="s">
        <v>53</v>
      </c>
      <c r="AG2618" t="s">
        <v>8926</v>
      </c>
      <c r="AH2618" t="s">
        <v>53</v>
      </c>
      <c r="AI2618" t="s">
        <v>53</v>
      </c>
      <c r="AJ2618" t="s">
        <v>53</v>
      </c>
      <c r="AK2618" t="s">
        <v>53</v>
      </c>
      <c r="AL2618" t="s">
        <v>470</v>
      </c>
      <c r="AM2618" t="s">
        <v>8706</v>
      </c>
      <c r="AN2618" t="s">
        <v>112</v>
      </c>
      <c r="AO2618">
        <v>2626</v>
      </c>
      <c r="AP2618" t="s">
        <v>8949</v>
      </c>
      <c r="AQ2618" t="s">
        <v>5348</v>
      </c>
      <c r="AR2618" t="s">
        <v>53</v>
      </c>
      <c r="AS2618" t="s">
        <v>72</v>
      </c>
      <c r="AT2618" t="s">
        <v>53</v>
      </c>
      <c r="AU2618" t="s">
        <v>53</v>
      </c>
      <c r="AV2618" t="s">
        <v>53</v>
      </c>
      <c r="AW2618" t="s">
        <v>53</v>
      </c>
      <c r="AX2618" t="s">
        <v>53</v>
      </c>
      <c r="AY2618" t="s">
        <v>53</v>
      </c>
      <c r="AZ2618" t="s">
        <v>53</v>
      </c>
      <c r="BA2618" t="s">
        <v>93</v>
      </c>
      <c r="BB2618" t="s">
        <v>53</v>
      </c>
      <c r="BC2618" t="s">
        <v>53</v>
      </c>
      <c r="BD2618" t="s">
        <v>53</v>
      </c>
      <c r="BE2618" t="s">
        <v>53</v>
      </c>
      <c r="BF2618" t="s">
        <v>1972</v>
      </c>
      <c r="BG2618" t="s">
        <v>112</v>
      </c>
      <c r="BH2618" t="s">
        <v>53</v>
      </c>
      <c r="BI2618" t="s">
        <v>53</v>
      </c>
    </row>
    <row r="2619" spans="1:61" x14ac:dyDescent="0.25">
      <c r="A2619" t="s">
        <v>53</v>
      </c>
      <c r="B2619" t="s">
        <v>54</v>
      </c>
      <c r="C2619" t="s">
        <v>53</v>
      </c>
      <c r="D2619" t="s">
        <v>54</v>
      </c>
      <c r="E2619" t="s">
        <v>56</v>
      </c>
      <c r="F2619" t="s">
        <v>54</v>
      </c>
      <c r="G2619" t="s">
        <v>54</v>
      </c>
      <c r="H2619">
        <v>1802</v>
      </c>
      <c r="I2619" t="s">
        <v>1464</v>
      </c>
      <c r="J2619" t="s">
        <v>53</v>
      </c>
      <c r="K2619" t="s">
        <v>53</v>
      </c>
      <c r="L2619" t="s">
        <v>53</v>
      </c>
      <c r="M2619" t="s">
        <v>485</v>
      </c>
      <c r="N2619" t="s">
        <v>53</v>
      </c>
      <c r="O2619" t="s">
        <v>8930</v>
      </c>
      <c r="P2619" t="s">
        <v>53</v>
      </c>
      <c r="Q2619">
        <v>1739</v>
      </c>
      <c r="R2619" t="s">
        <v>8950</v>
      </c>
      <c r="S2619" t="s">
        <v>53</v>
      </c>
      <c r="T2619" t="s">
        <v>53</v>
      </c>
      <c r="U2619" t="s">
        <v>53</v>
      </c>
      <c r="V2619" t="s">
        <v>485</v>
      </c>
      <c r="W2619" t="s">
        <v>53</v>
      </c>
      <c r="X2619" t="s">
        <v>1142</v>
      </c>
      <c r="Y2619" t="s">
        <v>53</v>
      </c>
      <c r="Z2619" t="s">
        <v>53</v>
      </c>
      <c r="AA2619" t="s">
        <v>53</v>
      </c>
      <c r="AB2619" t="s">
        <v>53</v>
      </c>
      <c r="AC2619" t="s">
        <v>8951</v>
      </c>
      <c r="AD2619" t="s">
        <v>8952</v>
      </c>
      <c r="AE2619" t="s">
        <v>8926</v>
      </c>
      <c r="AF2619" t="s">
        <v>8953</v>
      </c>
      <c r="AG2619" t="s">
        <v>7922</v>
      </c>
      <c r="AH2619" t="s">
        <v>485</v>
      </c>
      <c r="AI2619" t="s">
        <v>53</v>
      </c>
      <c r="AJ2619" t="s">
        <v>8930</v>
      </c>
      <c r="AK2619" t="s">
        <v>53</v>
      </c>
      <c r="AL2619" t="s">
        <v>150</v>
      </c>
      <c r="AM2619" t="s">
        <v>8708</v>
      </c>
      <c r="AN2619" t="s">
        <v>151</v>
      </c>
      <c r="AO2619">
        <v>2632</v>
      </c>
      <c r="AP2619" t="s">
        <v>8954</v>
      </c>
      <c r="AQ2619" t="s">
        <v>70</v>
      </c>
      <c r="AR2619" t="s">
        <v>153</v>
      </c>
      <c r="AS2619" t="s">
        <v>72</v>
      </c>
      <c r="AT2619" t="s">
        <v>53</v>
      </c>
      <c r="AU2619" t="s">
        <v>53</v>
      </c>
      <c r="AV2619" t="s">
        <v>53</v>
      </c>
      <c r="AW2619" t="s">
        <v>53</v>
      </c>
      <c r="AX2619" t="s">
        <v>485</v>
      </c>
      <c r="AY2619" t="s">
        <v>53</v>
      </c>
      <c r="AZ2619" t="s">
        <v>1142</v>
      </c>
      <c r="BA2619" t="s">
        <v>380</v>
      </c>
      <c r="BB2619" t="s">
        <v>225</v>
      </c>
      <c r="BC2619" t="s">
        <v>53</v>
      </c>
      <c r="BD2619" t="s">
        <v>53</v>
      </c>
      <c r="BE2619" t="s">
        <v>53</v>
      </c>
      <c r="BF2619" t="s">
        <v>6615</v>
      </c>
      <c r="BG2619" t="s">
        <v>463</v>
      </c>
      <c r="BH2619" t="s">
        <v>53</v>
      </c>
      <c r="BI2619" t="s">
        <v>53</v>
      </c>
    </row>
    <row r="2620" spans="1:61" x14ac:dyDescent="0.25">
      <c r="A2620" t="s">
        <v>53</v>
      </c>
      <c r="B2620" t="s">
        <v>54</v>
      </c>
      <c r="C2620" t="s">
        <v>53</v>
      </c>
      <c r="D2620" t="s">
        <v>54</v>
      </c>
      <c r="E2620" t="s">
        <v>56</v>
      </c>
      <c r="F2620" t="s">
        <v>54</v>
      </c>
      <c r="G2620" t="s">
        <v>54</v>
      </c>
      <c r="H2620">
        <v>1803</v>
      </c>
      <c r="I2620" t="s">
        <v>1464</v>
      </c>
      <c r="J2620" t="s">
        <v>53</v>
      </c>
      <c r="K2620" t="s">
        <v>53</v>
      </c>
      <c r="L2620" t="s">
        <v>53</v>
      </c>
      <c r="M2620" t="s">
        <v>61</v>
      </c>
      <c r="N2620" t="s">
        <v>7841</v>
      </c>
      <c r="O2620" t="s">
        <v>8955</v>
      </c>
      <c r="P2620" t="s">
        <v>53</v>
      </c>
      <c r="Q2620">
        <v>1740</v>
      </c>
      <c r="R2620" t="s">
        <v>8956</v>
      </c>
      <c r="S2620" t="s">
        <v>53</v>
      </c>
      <c r="T2620" t="s">
        <v>53</v>
      </c>
      <c r="U2620" t="s">
        <v>53</v>
      </c>
      <c r="V2620" t="s">
        <v>53</v>
      </c>
      <c r="W2620" t="s">
        <v>53</v>
      </c>
      <c r="X2620" t="s">
        <v>53</v>
      </c>
      <c r="Y2620" t="s">
        <v>53</v>
      </c>
      <c r="Z2620" t="s">
        <v>53</v>
      </c>
      <c r="AA2620" t="s">
        <v>53</v>
      </c>
      <c r="AB2620" t="s">
        <v>53</v>
      </c>
      <c r="AC2620" t="s">
        <v>53</v>
      </c>
      <c r="AD2620" t="s">
        <v>53</v>
      </c>
      <c r="AE2620" t="s">
        <v>8939</v>
      </c>
      <c r="AF2620" t="s">
        <v>53</v>
      </c>
      <c r="AG2620" t="s">
        <v>7922</v>
      </c>
      <c r="AH2620" t="s">
        <v>61</v>
      </c>
      <c r="AI2620" t="s">
        <v>7841</v>
      </c>
      <c r="AJ2620" t="s">
        <v>8955</v>
      </c>
      <c r="AK2620" t="s">
        <v>53</v>
      </c>
      <c r="AL2620" t="s">
        <v>53</v>
      </c>
      <c r="AM2620" t="s">
        <v>8714</v>
      </c>
      <c r="AN2620" t="s">
        <v>53</v>
      </c>
      <c r="AO2620">
        <v>2635</v>
      </c>
      <c r="AP2620" t="s">
        <v>8957</v>
      </c>
      <c r="AQ2620" t="s">
        <v>2184</v>
      </c>
      <c r="AR2620" t="s">
        <v>262</v>
      </c>
      <c r="AS2620" t="s">
        <v>53</v>
      </c>
      <c r="AT2620" t="s">
        <v>53</v>
      </c>
      <c r="AU2620" t="s">
        <v>53</v>
      </c>
      <c r="AV2620" t="s">
        <v>53</v>
      </c>
      <c r="AW2620" t="s">
        <v>53</v>
      </c>
      <c r="AX2620" t="s">
        <v>53</v>
      </c>
      <c r="AY2620" t="s">
        <v>53</v>
      </c>
      <c r="AZ2620" t="s">
        <v>53</v>
      </c>
      <c r="BA2620" t="s">
        <v>146</v>
      </c>
      <c r="BB2620" t="s">
        <v>53</v>
      </c>
      <c r="BC2620" t="s">
        <v>53</v>
      </c>
      <c r="BD2620" t="s">
        <v>53</v>
      </c>
      <c r="BE2620" t="s">
        <v>53</v>
      </c>
      <c r="BF2620" t="s">
        <v>53</v>
      </c>
      <c r="BG2620" t="s">
        <v>53</v>
      </c>
      <c r="BH2620" t="s">
        <v>53</v>
      </c>
      <c r="BI2620" t="s">
        <v>53</v>
      </c>
    </row>
    <row r="2621" spans="1:61" x14ac:dyDescent="0.25">
      <c r="A2621" t="s">
        <v>53</v>
      </c>
      <c r="B2621" t="s">
        <v>54</v>
      </c>
      <c r="C2621" t="s">
        <v>55</v>
      </c>
      <c r="D2621" t="s">
        <v>54</v>
      </c>
      <c r="E2621" t="s">
        <v>56</v>
      </c>
      <c r="F2621" t="s">
        <v>54</v>
      </c>
      <c r="G2621" t="s">
        <v>54</v>
      </c>
      <c r="H2621">
        <v>1804</v>
      </c>
      <c r="I2621" t="s">
        <v>57</v>
      </c>
      <c r="J2621" t="s">
        <v>58</v>
      </c>
      <c r="K2621" t="s">
        <v>104</v>
      </c>
      <c r="L2621" t="s">
        <v>53</v>
      </c>
      <c r="M2621" t="s">
        <v>485</v>
      </c>
      <c r="N2621" t="s">
        <v>7942</v>
      </c>
      <c r="O2621" t="s">
        <v>4011</v>
      </c>
      <c r="P2621" t="s">
        <v>728</v>
      </c>
      <c r="Q2621">
        <v>1741</v>
      </c>
      <c r="R2621" t="s">
        <v>8958</v>
      </c>
      <c r="S2621" t="s">
        <v>53</v>
      </c>
      <c r="T2621" t="s">
        <v>53</v>
      </c>
      <c r="U2621" t="s">
        <v>53</v>
      </c>
      <c r="V2621" t="s">
        <v>485</v>
      </c>
      <c r="W2621" t="s">
        <v>53</v>
      </c>
      <c r="X2621" t="s">
        <v>2452</v>
      </c>
      <c r="Y2621" t="s">
        <v>53</v>
      </c>
      <c r="Z2621" t="s">
        <v>53</v>
      </c>
      <c r="AA2621" t="s">
        <v>53</v>
      </c>
      <c r="AB2621" t="s">
        <v>53</v>
      </c>
      <c r="AC2621" t="s">
        <v>8959</v>
      </c>
      <c r="AD2621" t="s">
        <v>8960</v>
      </c>
      <c r="AE2621" t="s">
        <v>5211</v>
      </c>
      <c r="AF2621" t="s">
        <v>8961</v>
      </c>
      <c r="AG2621" t="s">
        <v>5213</v>
      </c>
      <c r="AH2621" t="s">
        <v>485</v>
      </c>
      <c r="AI2621" t="s">
        <v>7942</v>
      </c>
      <c r="AJ2621" t="s">
        <v>4011</v>
      </c>
      <c r="AK2621" t="s">
        <v>728</v>
      </c>
      <c r="AL2621" t="s">
        <v>470</v>
      </c>
      <c r="AM2621" t="s">
        <v>8720</v>
      </c>
      <c r="AN2621" t="s">
        <v>99</v>
      </c>
      <c r="AO2621">
        <v>2883</v>
      </c>
      <c r="AP2621" t="s">
        <v>8962</v>
      </c>
      <c r="AQ2621" t="s">
        <v>70</v>
      </c>
      <c r="AR2621" t="s">
        <v>645</v>
      </c>
      <c r="AS2621" t="s">
        <v>72</v>
      </c>
      <c r="AT2621" t="s">
        <v>53</v>
      </c>
      <c r="AU2621" t="s">
        <v>53</v>
      </c>
      <c r="AV2621" t="s">
        <v>53</v>
      </c>
      <c r="AW2621" t="s">
        <v>53</v>
      </c>
      <c r="AX2621" t="s">
        <v>485</v>
      </c>
      <c r="AY2621" t="s">
        <v>53</v>
      </c>
      <c r="AZ2621" t="s">
        <v>2452</v>
      </c>
      <c r="BA2621" t="s">
        <v>74</v>
      </c>
      <c r="BB2621" t="s">
        <v>101</v>
      </c>
      <c r="BC2621" t="s">
        <v>53</v>
      </c>
      <c r="BD2621" t="s">
        <v>53</v>
      </c>
      <c r="BE2621" t="s">
        <v>53</v>
      </c>
      <c r="BF2621" t="s">
        <v>8963</v>
      </c>
      <c r="BG2621" t="s">
        <v>99</v>
      </c>
      <c r="BH2621" t="s">
        <v>53</v>
      </c>
      <c r="BI2621" t="s">
        <v>53</v>
      </c>
    </row>
    <row r="2622" spans="1:61" x14ac:dyDescent="0.25">
      <c r="A2622" t="s">
        <v>53</v>
      </c>
      <c r="B2622" t="s">
        <v>54</v>
      </c>
      <c r="C2622" t="s">
        <v>53</v>
      </c>
      <c r="D2622" t="s">
        <v>54</v>
      </c>
      <c r="E2622" t="s">
        <v>56</v>
      </c>
      <c r="F2622" t="s">
        <v>54</v>
      </c>
      <c r="G2622" t="s">
        <v>54</v>
      </c>
      <c r="H2622">
        <v>1805</v>
      </c>
      <c r="I2622" t="s">
        <v>1464</v>
      </c>
      <c r="J2622" t="s">
        <v>53</v>
      </c>
      <c r="K2622" t="s">
        <v>53</v>
      </c>
      <c r="L2622" t="s">
        <v>53</v>
      </c>
      <c r="M2622" t="s">
        <v>992</v>
      </c>
      <c r="N2622" t="s">
        <v>7101</v>
      </c>
      <c r="O2622" t="s">
        <v>8964</v>
      </c>
      <c r="P2622" t="s">
        <v>53</v>
      </c>
      <c r="Q2622">
        <v>1742</v>
      </c>
      <c r="R2622" t="s">
        <v>8965</v>
      </c>
      <c r="S2622" t="s">
        <v>53</v>
      </c>
      <c r="T2622" t="s">
        <v>53</v>
      </c>
      <c r="U2622" t="s">
        <v>53</v>
      </c>
      <c r="V2622" t="s">
        <v>53</v>
      </c>
      <c r="W2622" t="s">
        <v>53</v>
      </c>
      <c r="X2622" t="s">
        <v>53</v>
      </c>
      <c r="Y2622" t="s">
        <v>53</v>
      </c>
      <c r="Z2622" t="s">
        <v>53</v>
      </c>
      <c r="AA2622" t="s">
        <v>53</v>
      </c>
      <c r="AB2622" t="s">
        <v>53</v>
      </c>
      <c r="AC2622" t="s">
        <v>53</v>
      </c>
      <c r="AD2622" t="s">
        <v>53</v>
      </c>
      <c r="AE2622" t="s">
        <v>8930</v>
      </c>
      <c r="AF2622" t="s">
        <v>53</v>
      </c>
      <c r="AG2622" t="s">
        <v>8964</v>
      </c>
      <c r="AH2622" t="s">
        <v>992</v>
      </c>
      <c r="AI2622" t="s">
        <v>7101</v>
      </c>
      <c r="AJ2622" t="s">
        <v>8964</v>
      </c>
      <c r="AK2622" t="s">
        <v>53</v>
      </c>
      <c r="AL2622" t="s">
        <v>53</v>
      </c>
      <c r="AM2622" t="s">
        <v>8966</v>
      </c>
      <c r="AN2622" t="s">
        <v>53</v>
      </c>
      <c r="AO2622">
        <v>2638</v>
      </c>
      <c r="AP2622" t="s">
        <v>8967</v>
      </c>
      <c r="AQ2622" t="s">
        <v>2184</v>
      </c>
      <c r="AR2622" t="s">
        <v>262</v>
      </c>
      <c r="AS2622" t="s">
        <v>53</v>
      </c>
      <c r="AT2622" t="s">
        <v>53</v>
      </c>
      <c r="AU2622" t="s">
        <v>53</v>
      </c>
      <c r="AV2622" t="s">
        <v>53</v>
      </c>
      <c r="AW2622" t="s">
        <v>53</v>
      </c>
      <c r="AX2622" t="s">
        <v>53</v>
      </c>
      <c r="AY2622" t="s">
        <v>53</v>
      </c>
      <c r="AZ2622" t="s">
        <v>53</v>
      </c>
      <c r="BA2622" t="s">
        <v>146</v>
      </c>
      <c r="BB2622" t="s">
        <v>53</v>
      </c>
      <c r="BC2622" t="s">
        <v>53</v>
      </c>
      <c r="BD2622" t="s">
        <v>53</v>
      </c>
      <c r="BE2622" t="s">
        <v>53</v>
      </c>
      <c r="BF2622" t="s">
        <v>53</v>
      </c>
      <c r="BG2622" t="s">
        <v>53</v>
      </c>
      <c r="BH2622" t="s">
        <v>53</v>
      </c>
      <c r="BI2622" t="s">
        <v>53</v>
      </c>
    </row>
    <row r="2623" spans="1:61" x14ac:dyDescent="0.25">
      <c r="A2623" t="s">
        <v>53</v>
      </c>
      <c r="B2623" t="s">
        <v>54</v>
      </c>
      <c r="C2623" t="s">
        <v>55</v>
      </c>
      <c r="D2623" t="s">
        <v>54</v>
      </c>
      <c r="E2623" t="s">
        <v>56</v>
      </c>
      <c r="F2623" t="s">
        <v>54</v>
      </c>
      <c r="G2623" t="s">
        <v>54</v>
      </c>
      <c r="H2623">
        <v>1806</v>
      </c>
      <c r="I2623" t="s">
        <v>57</v>
      </c>
      <c r="J2623" t="s">
        <v>58</v>
      </c>
      <c r="K2623" t="s">
        <v>104</v>
      </c>
      <c r="L2623" t="s">
        <v>53</v>
      </c>
      <c r="M2623" t="s">
        <v>485</v>
      </c>
      <c r="N2623" t="s">
        <v>53</v>
      </c>
      <c r="O2623" t="s">
        <v>8964</v>
      </c>
      <c r="P2623" t="s">
        <v>53</v>
      </c>
      <c r="Q2623">
        <v>1743</v>
      </c>
      <c r="R2623" t="s">
        <v>4968</v>
      </c>
      <c r="S2623" t="s">
        <v>53</v>
      </c>
      <c r="T2623" t="s">
        <v>53</v>
      </c>
      <c r="U2623" t="s">
        <v>53</v>
      </c>
      <c r="V2623" t="s">
        <v>485</v>
      </c>
      <c r="W2623" t="s">
        <v>53</v>
      </c>
      <c r="X2623" t="s">
        <v>1810</v>
      </c>
      <c r="Y2623" t="s">
        <v>53</v>
      </c>
      <c r="Z2623" t="s">
        <v>53</v>
      </c>
      <c r="AA2623" t="s">
        <v>53</v>
      </c>
      <c r="AB2623" t="s">
        <v>53</v>
      </c>
      <c r="AC2623" t="s">
        <v>53</v>
      </c>
      <c r="AD2623" t="s">
        <v>53</v>
      </c>
      <c r="AE2623" t="s">
        <v>8964</v>
      </c>
      <c r="AF2623" t="s">
        <v>53</v>
      </c>
      <c r="AG2623" t="s">
        <v>8964</v>
      </c>
      <c r="AH2623" t="s">
        <v>485</v>
      </c>
      <c r="AI2623" t="s">
        <v>53</v>
      </c>
      <c r="AJ2623" t="s">
        <v>8964</v>
      </c>
      <c r="AK2623" t="s">
        <v>53</v>
      </c>
      <c r="AL2623" t="s">
        <v>53</v>
      </c>
      <c r="AM2623" t="s">
        <v>8725</v>
      </c>
      <c r="AN2623" t="s">
        <v>53</v>
      </c>
      <c r="AO2623">
        <v>2639</v>
      </c>
      <c r="AP2623" t="s">
        <v>8968</v>
      </c>
      <c r="AQ2623" t="s">
        <v>70</v>
      </c>
      <c r="AR2623" t="s">
        <v>645</v>
      </c>
      <c r="AS2623" t="s">
        <v>263</v>
      </c>
      <c r="AT2623" t="s">
        <v>53</v>
      </c>
      <c r="AU2623" t="s">
        <v>53</v>
      </c>
      <c r="AV2623" t="s">
        <v>53</v>
      </c>
      <c r="AW2623" t="s">
        <v>53</v>
      </c>
      <c r="AX2623" t="s">
        <v>485</v>
      </c>
      <c r="AY2623" t="s">
        <v>53</v>
      </c>
      <c r="AZ2623" t="s">
        <v>1810</v>
      </c>
      <c r="BA2623" t="s">
        <v>146</v>
      </c>
      <c r="BB2623" t="s">
        <v>53</v>
      </c>
      <c r="BC2623" t="s">
        <v>53</v>
      </c>
      <c r="BD2623" t="s">
        <v>53</v>
      </c>
      <c r="BE2623" t="s">
        <v>53</v>
      </c>
      <c r="BF2623" t="s">
        <v>53</v>
      </c>
      <c r="BG2623" t="s">
        <v>53</v>
      </c>
      <c r="BH2623" t="s">
        <v>53</v>
      </c>
      <c r="BI2623" t="s">
        <v>53</v>
      </c>
    </row>
    <row r="2624" spans="1:61" x14ac:dyDescent="0.25">
      <c r="A2624" t="s">
        <v>53</v>
      </c>
      <c r="B2624" t="s">
        <v>54</v>
      </c>
      <c r="C2624" t="s">
        <v>55</v>
      </c>
      <c r="D2624" t="s">
        <v>54</v>
      </c>
      <c r="E2624" t="s">
        <v>56</v>
      </c>
      <c r="F2624" t="s">
        <v>54</v>
      </c>
      <c r="G2624" t="s">
        <v>54</v>
      </c>
      <c r="H2624">
        <v>1806</v>
      </c>
      <c r="I2624" t="s">
        <v>57</v>
      </c>
      <c r="J2624" t="s">
        <v>58</v>
      </c>
      <c r="K2624" t="s">
        <v>104</v>
      </c>
      <c r="L2624" t="s">
        <v>53</v>
      </c>
      <c r="M2624" t="s">
        <v>485</v>
      </c>
      <c r="N2624" t="s">
        <v>53</v>
      </c>
      <c r="O2624" t="s">
        <v>8964</v>
      </c>
      <c r="P2624" t="s">
        <v>53</v>
      </c>
      <c r="Q2624">
        <v>1743</v>
      </c>
      <c r="R2624" t="s">
        <v>4968</v>
      </c>
      <c r="S2624" t="s">
        <v>53</v>
      </c>
      <c r="T2624" t="s">
        <v>53</v>
      </c>
      <c r="U2624" t="s">
        <v>53</v>
      </c>
      <c r="V2624" t="s">
        <v>485</v>
      </c>
      <c r="W2624" t="s">
        <v>53</v>
      </c>
      <c r="X2624" t="s">
        <v>1810</v>
      </c>
      <c r="Y2624" t="s">
        <v>53</v>
      </c>
      <c r="Z2624" t="s">
        <v>53</v>
      </c>
      <c r="AA2624" t="s">
        <v>53</v>
      </c>
      <c r="AB2624" t="s">
        <v>53</v>
      </c>
      <c r="AC2624" t="s">
        <v>53</v>
      </c>
      <c r="AD2624" t="s">
        <v>53</v>
      </c>
      <c r="AE2624" t="s">
        <v>8964</v>
      </c>
      <c r="AF2624" t="s">
        <v>53</v>
      </c>
      <c r="AG2624" t="s">
        <v>8964</v>
      </c>
      <c r="AH2624" t="s">
        <v>485</v>
      </c>
      <c r="AI2624" t="s">
        <v>53</v>
      </c>
      <c r="AJ2624" t="s">
        <v>8964</v>
      </c>
      <c r="AK2624" t="s">
        <v>53</v>
      </c>
      <c r="AL2624" t="s">
        <v>53</v>
      </c>
      <c r="AM2624" t="s">
        <v>8725</v>
      </c>
      <c r="AN2624" t="s">
        <v>53</v>
      </c>
      <c r="AO2624">
        <v>2640</v>
      </c>
      <c r="AP2624" t="s">
        <v>8969</v>
      </c>
      <c r="AQ2624" t="s">
        <v>70</v>
      </c>
      <c r="AR2624" t="s">
        <v>645</v>
      </c>
      <c r="AS2624" t="s">
        <v>72</v>
      </c>
      <c r="AT2624" t="s">
        <v>53</v>
      </c>
      <c r="AU2624" t="s">
        <v>53</v>
      </c>
      <c r="AV2624" t="s">
        <v>53</v>
      </c>
      <c r="AW2624" t="s">
        <v>53</v>
      </c>
      <c r="AX2624" t="s">
        <v>485</v>
      </c>
      <c r="AY2624" t="s">
        <v>53</v>
      </c>
      <c r="AZ2624" t="s">
        <v>1810</v>
      </c>
      <c r="BA2624" t="s">
        <v>93</v>
      </c>
      <c r="BB2624" t="s">
        <v>53</v>
      </c>
      <c r="BC2624" t="s">
        <v>53</v>
      </c>
      <c r="BD2624" t="s">
        <v>53</v>
      </c>
      <c r="BE2624" t="s">
        <v>53</v>
      </c>
      <c r="BF2624" t="s">
        <v>53</v>
      </c>
      <c r="BG2624" t="s">
        <v>53</v>
      </c>
      <c r="BH2624" t="s">
        <v>53</v>
      </c>
      <c r="BI2624" t="s">
        <v>53</v>
      </c>
    </row>
    <row r="2625" spans="1:61" x14ac:dyDescent="0.25">
      <c r="A2625" t="s">
        <v>53</v>
      </c>
      <c r="B2625" t="s">
        <v>54</v>
      </c>
      <c r="C2625" t="s">
        <v>55</v>
      </c>
      <c r="D2625" t="s">
        <v>54</v>
      </c>
      <c r="E2625" t="s">
        <v>110</v>
      </c>
      <c r="F2625" t="s">
        <v>54</v>
      </c>
      <c r="G2625" t="s">
        <v>54</v>
      </c>
      <c r="H2625">
        <v>1807</v>
      </c>
      <c r="I2625" t="s">
        <v>57</v>
      </c>
      <c r="J2625" t="s">
        <v>58</v>
      </c>
      <c r="K2625" t="s">
        <v>104</v>
      </c>
      <c r="L2625" t="s">
        <v>53</v>
      </c>
      <c r="M2625" t="s">
        <v>485</v>
      </c>
      <c r="N2625" t="s">
        <v>53</v>
      </c>
      <c r="O2625" t="s">
        <v>8964</v>
      </c>
      <c r="P2625" t="s">
        <v>53</v>
      </c>
      <c r="Q2625">
        <v>1744</v>
      </c>
      <c r="R2625" t="s">
        <v>8970</v>
      </c>
      <c r="S2625" t="s">
        <v>53</v>
      </c>
      <c r="T2625" t="s">
        <v>53</v>
      </c>
      <c r="U2625" t="s">
        <v>53</v>
      </c>
      <c r="V2625" t="s">
        <v>485</v>
      </c>
      <c r="W2625" t="s">
        <v>53</v>
      </c>
      <c r="X2625" t="s">
        <v>1810</v>
      </c>
      <c r="Y2625" t="s">
        <v>53</v>
      </c>
      <c r="Z2625" t="s">
        <v>53</v>
      </c>
      <c r="AA2625" t="s">
        <v>53</v>
      </c>
      <c r="AB2625" t="s">
        <v>53</v>
      </c>
      <c r="AC2625" t="s">
        <v>53</v>
      </c>
      <c r="AD2625" t="s">
        <v>53</v>
      </c>
      <c r="AE2625" t="s">
        <v>8964</v>
      </c>
      <c r="AF2625" t="s">
        <v>53</v>
      </c>
      <c r="AG2625" t="s">
        <v>8964</v>
      </c>
      <c r="AH2625" t="s">
        <v>485</v>
      </c>
      <c r="AI2625" t="s">
        <v>53</v>
      </c>
      <c r="AJ2625" t="s">
        <v>8964</v>
      </c>
      <c r="AK2625" t="s">
        <v>53</v>
      </c>
      <c r="AL2625" t="s">
        <v>53</v>
      </c>
      <c r="AM2625" t="s">
        <v>8971</v>
      </c>
      <c r="AN2625" t="s">
        <v>53</v>
      </c>
      <c r="AO2625">
        <v>2641</v>
      </c>
      <c r="AP2625" t="s">
        <v>8972</v>
      </c>
      <c r="AQ2625" t="s">
        <v>53</v>
      </c>
      <c r="AR2625" t="s">
        <v>645</v>
      </c>
      <c r="AS2625" t="s">
        <v>263</v>
      </c>
      <c r="AT2625" t="s">
        <v>53</v>
      </c>
      <c r="AU2625" t="s">
        <v>53</v>
      </c>
      <c r="AV2625" t="s">
        <v>53</v>
      </c>
      <c r="AW2625" t="s">
        <v>53</v>
      </c>
      <c r="AX2625" t="s">
        <v>485</v>
      </c>
      <c r="AY2625" t="s">
        <v>53</v>
      </c>
      <c r="AZ2625" t="s">
        <v>1810</v>
      </c>
      <c r="BA2625" t="s">
        <v>146</v>
      </c>
      <c r="BB2625" t="s">
        <v>53</v>
      </c>
      <c r="BC2625" t="s">
        <v>53</v>
      </c>
      <c r="BD2625" t="s">
        <v>53</v>
      </c>
      <c r="BE2625" t="s">
        <v>53</v>
      </c>
      <c r="BF2625" t="s">
        <v>53</v>
      </c>
      <c r="BG2625" t="s">
        <v>53</v>
      </c>
      <c r="BH2625" t="s">
        <v>53</v>
      </c>
      <c r="BI2625" t="s">
        <v>53</v>
      </c>
    </row>
    <row r="2626" spans="1:61" x14ac:dyDescent="0.25">
      <c r="A2626" t="s">
        <v>53</v>
      </c>
      <c r="B2626" t="s">
        <v>54</v>
      </c>
      <c r="C2626" t="s">
        <v>55</v>
      </c>
      <c r="D2626" t="s">
        <v>54</v>
      </c>
      <c r="E2626" t="s">
        <v>110</v>
      </c>
      <c r="F2626" t="s">
        <v>54</v>
      </c>
      <c r="G2626" t="s">
        <v>54</v>
      </c>
      <c r="H2626">
        <v>1807</v>
      </c>
      <c r="I2626" t="s">
        <v>57</v>
      </c>
      <c r="J2626" t="s">
        <v>58</v>
      </c>
      <c r="K2626" t="s">
        <v>104</v>
      </c>
      <c r="L2626" t="s">
        <v>53</v>
      </c>
      <c r="M2626" t="s">
        <v>485</v>
      </c>
      <c r="N2626" t="s">
        <v>53</v>
      </c>
      <c r="O2626" t="s">
        <v>8964</v>
      </c>
      <c r="P2626" t="s">
        <v>53</v>
      </c>
      <c r="Q2626">
        <v>1744</v>
      </c>
      <c r="R2626" t="s">
        <v>8970</v>
      </c>
      <c r="S2626" t="s">
        <v>53</v>
      </c>
      <c r="T2626" t="s">
        <v>53</v>
      </c>
      <c r="U2626" t="s">
        <v>53</v>
      </c>
      <c r="V2626" t="s">
        <v>485</v>
      </c>
      <c r="W2626" t="s">
        <v>53</v>
      </c>
      <c r="X2626" t="s">
        <v>1810</v>
      </c>
      <c r="Y2626" t="s">
        <v>53</v>
      </c>
      <c r="Z2626" t="s">
        <v>53</v>
      </c>
      <c r="AA2626" t="s">
        <v>53</v>
      </c>
      <c r="AB2626" t="s">
        <v>53</v>
      </c>
      <c r="AC2626" t="s">
        <v>53</v>
      </c>
      <c r="AD2626" t="s">
        <v>53</v>
      </c>
      <c r="AE2626" t="s">
        <v>8964</v>
      </c>
      <c r="AF2626" t="s">
        <v>53</v>
      </c>
      <c r="AG2626" t="s">
        <v>8964</v>
      </c>
      <c r="AH2626" t="s">
        <v>485</v>
      </c>
      <c r="AI2626" t="s">
        <v>53</v>
      </c>
      <c r="AJ2626" t="s">
        <v>8964</v>
      </c>
      <c r="AK2626" t="s">
        <v>53</v>
      </c>
      <c r="AL2626" t="s">
        <v>53</v>
      </c>
      <c r="AM2626" t="s">
        <v>8971</v>
      </c>
      <c r="AN2626" t="s">
        <v>53</v>
      </c>
      <c r="AO2626">
        <v>2642</v>
      </c>
      <c r="AP2626" t="s">
        <v>8973</v>
      </c>
      <c r="AQ2626" t="s">
        <v>53</v>
      </c>
      <c r="AR2626" t="s">
        <v>645</v>
      </c>
      <c r="AS2626" t="s">
        <v>72</v>
      </c>
      <c r="AT2626" t="s">
        <v>53</v>
      </c>
      <c r="AU2626" t="s">
        <v>53</v>
      </c>
      <c r="AV2626" t="s">
        <v>53</v>
      </c>
      <c r="AW2626" t="s">
        <v>53</v>
      </c>
      <c r="AX2626" t="s">
        <v>485</v>
      </c>
      <c r="AY2626" t="s">
        <v>53</v>
      </c>
      <c r="AZ2626" t="s">
        <v>1810</v>
      </c>
      <c r="BA2626" t="s">
        <v>93</v>
      </c>
      <c r="BB2626" t="s">
        <v>53</v>
      </c>
      <c r="BC2626" t="s">
        <v>53</v>
      </c>
      <c r="BD2626" t="s">
        <v>53</v>
      </c>
      <c r="BE2626" t="s">
        <v>53</v>
      </c>
      <c r="BF2626" t="s">
        <v>53</v>
      </c>
      <c r="BG2626" t="s">
        <v>53</v>
      </c>
      <c r="BH2626" t="s">
        <v>53</v>
      </c>
      <c r="BI2626" t="s">
        <v>53</v>
      </c>
    </row>
    <row r="2627" spans="1:61" x14ac:dyDescent="0.25">
      <c r="A2627" t="s">
        <v>53</v>
      </c>
      <c r="B2627" t="s">
        <v>54</v>
      </c>
      <c r="C2627" t="s">
        <v>55</v>
      </c>
      <c r="D2627" t="s">
        <v>54</v>
      </c>
      <c r="E2627" t="s">
        <v>56</v>
      </c>
      <c r="F2627" t="s">
        <v>54</v>
      </c>
      <c r="G2627" t="s">
        <v>54</v>
      </c>
      <c r="H2627">
        <v>1808</v>
      </c>
      <c r="I2627" t="s">
        <v>1464</v>
      </c>
      <c r="J2627" t="s">
        <v>53</v>
      </c>
      <c r="K2627" t="s">
        <v>53</v>
      </c>
      <c r="L2627" t="s">
        <v>53</v>
      </c>
      <c r="M2627" t="s">
        <v>76</v>
      </c>
      <c r="N2627" t="s">
        <v>53</v>
      </c>
      <c r="O2627" t="s">
        <v>8974</v>
      </c>
      <c r="P2627" t="s">
        <v>53</v>
      </c>
      <c r="Q2627">
        <v>1745</v>
      </c>
      <c r="R2627" t="s">
        <v>8975</v>
      </c>
      <c r="S2627" t="s">
        <v>53</v>
      </c>
      <c r="T2627" t="s">
        <v>53</v>
      </c>
      <c r="U2627" t="s">
        <v>53</v>
      </c>
      <c r="V2627" t="s">
        <v>53</v>
      </c>
      <c r="W2627" t="s">
        <v>53</v>
      </c>
      <c r="X2627" t="s">
        <v>53</v>
      </c>
      <c r="Y2627" t="s">
        <v>53</v>
      </c>
      <c r="Z2627" t="s">
        <v>53</v>
      </c>
      <c r="AA2627" t="s">
        <v>53</v>
      </c>
      <c r="AB2627" t="s">
        <v>53</v>
      </c>
      <c r="AC2627" t="s">
        <v>8976</v>
      </c>
      <c r="AD2627" t="s">
        <v>400</v>
      </c>
      <c r="AE2627" t="s">
        <v>8964</v>
      </c>
      <c r="AF2627" t="s">
        <v>53</v>
      </c>
      <c r="AG2627" t="s">
        <v>8974</v>
      </c>
      <c r="AH2627" t="s">
        <v>76</v>
      </c>
      <c r="AI2627" t="s">
        <v>53</v>
      </c>
      <c r="AJ2627" t="s">
        <v>8974</v>
      </c>
      <c r="AK2627" t="s">
        <v>53</v>
      </c>
      <c r="AL2627" t="s">
        <v>150</v>
      </c>
      <c r="AM2627" t="s">
        <v>8729</v>
      </c>
      <c r="AN2627" t="s">
        <v>151</v>
      </c>
      <c r="AO2627">
        <v>2643</v>
      </c>
      <c r="AP2627" t="s">
        <v>8977</v>
      </c>
      <c r="AQ2627" t="s">
        <v>1761</v>
      </c>
      <c r="AR2627" t="s">
        <v>153</v>
      </c>
      <c r="AS2627" t="s">
        <v>274</v>
      </c>
      <c r="AT2627" t="s">
        <v>53</v>
      </c>
      <c r="AU2627" t="s">
        <v>53</v>
      </c>
      <c r="AV2627" t="s">
        <v>53</v>
      </c>
      <c r="AW2627" t="s">
        <v>53</v>
      </c>
      <c r="AX2627" t="s">
        <v>53</v>
      </c>
      <c r="AY2627" t="s">
        <v>53</v>
      </c>
      <c r="AZ2627" t="s">
        <v>53</v>
      </c>
      <c r="BA2627" t="s">
        <v>74</v>
      </c>
      <c r="BB2627" t="s">
        <v>101</v>
      </c>
      <c r="BC2627" t="s">
        <v>53</v>
      </c>
      <c r="BD2627" t="s">
        <v>53</v>
      </c>
      <c r="BE2627" t="s">
        <v>53</v>
      </c>
      <c r="BF2627" t="s">
        <v>3139</v>
      </c>
      <c r="BG2627" t="s">
        <v>322</v>
      </c>
      <c r="BH2627" t="s">
        <v>53</v>
      </c>
      <c r="BI2627" t="s">
        <v>53</v>
      </c>
    </row>
    <row r="2628" spans="1:61" x14ac:dyDescent="0.25">
      <c r="A2628" t="s">
        <v>53</v>
      </c>
      <c r="B2628" t="s">
        <v>54</v>
      </c>
      <c r="C2628" t="s">
        <v>53</v>
      </c>
      <c r="D2628" t="s">
        <v>54</v>
      </c>
      <c r="E2628" t="s">
        <v>53</v>
      </c>
      <c r="F2628" t="s">
        <v>54</v>
      </c>
      <c r="G2628" t="s">
        <v>54</v>
      </c>
      <c r="H2628">
        <v>1809</v>
      </c>
      <c r="I2628" t="s">
        <v>1464</v>
      </c>
      <c r="J2628" t="s">
        <v>53</v>
      </c>
      <c r="K2628" t="s">
        <v>53</v>
      </c>
      <c r="L2628" t="s">
        <v>53</v>
      </c>
      <c r="M2628" t="s">
        <v>76</v>
      </c>
      <c r="N2628" t="s">
        <v>53</v>
      </c>
      <c r="O2628" t="s">
        <v>8778</v>
      </c>
      <c r="P2628" t="s">
        <v>53</v>
      </c>
      <c r="Q2628">
        <v>1746</v>
      </c>
      <c r="R2628" t="s">
        <v>8978</v>
      </c>
      <c r="S2628" t="s">
        <v>53</v>
      </c>
      <c r="T2628" t="s">
        <v>53</v>
      </c>
      <c r="U2628" t="s">
        <v>53</v>
      </c>
      <c r="V2628" t="s">
        <v>76</v>
      </c>
      <c r="W2628" t="s">
        <v>53</v>
      </c>
      <c r="X2628" t="s">
        <v>1826</v>
      </c>
      <c r="Y2628" t="s">
        <v>53</v>
      </c>
      <c r="Z2628" t="s">
        <v>53</v>
      </c>
      <c r="AA2628" t="s">
        <v>53</v>
      </c>
      <c r="AB2628" t="s">
        <v>53</v>
      </c>
      <c r="AC2628" t="s">
        <v>8979</v>
      </c>
      <c r="AD2628" t="s">
        <v>8980</v>
      </c>
      <c r="AE2628" t="s">
        <v>8964</v>
      </c>
      <c r="AF2628" t="s">
        <v>53</v>
      </c>
      <c r="AG2628" t="s">
        <v>8778</v>
      </c>
      <c r="AH2628" t="s">
        <v>76</v>
      </c>
      <c r="AI2628" t="s">
        <v>53</v>
      </c>
      <c r="AJ2628" t="s">
        <v>8778</v>
      </c>
      <c r="AK2628" t="s">
        <v>53</v>
      </c>
      <c r="AL2628" t="s">
        <v>150</v>
      </c>
      <c r="AM2628" t="s">
        <v>8734</v>
      </c>
      <c r="AN2628" t="s">
        <v>99</v>
      </c>
      <c r="AO2628">
        <v>2644</v>
      </c>
      <c r="AP2628" t="s">
        <v>8981</v>
      </c>
      <c r="AQ2628" t="s">
        <v>4764</v>
      </c>
      <c r="AR2628" t="s">
        <v>153</v>
      </c>
      <c r="AS2628" t="s">
        <v>274</v>
      </c>
      <c r="AT2628" t="s">
        <v>53</v>
      </c>
      <c r="AU2628" t="s">
        <v>53</v>
      </c>
      <c r="AV2628" t="s">
        <v>53</v>
      </c>
      <c r="AW2628" t="s">
        <v>53</v>
      </c>
      <c r="AX2628" t="s">
        <v>76</v>
      </c>
      <c r="AY2628" t="s">
        <v>53</v>
      </c>
      <c r="AZ2628" t="s">
        <v>1826</v>
      </c>
      <c r="BA2628" t="s">
        <v>74</v>
      </c>
      <c r="BB2628" t="s">
        <v>225</v>
      </c>
      <c r="BC2628" t="s">
        <v>53</v>
      </c>
      <c r="BD2628" t="s">
        <v>53</v>
      </c>
      <c r="BE2628" t="s">
        <v>53</v>
      </c>
      <c r="BF2628" t="s">
        <v>5122</v>
      </c>
      <c r="BG2628" t="s">
        <v>112</v>
      </c>
      <c r="BH2628" t="s">
        <v>53</v>
      </c>
      <c r="BI2628" t="s">
        <v>53</v>
      </c>
    </row>
    <row r="2629" spans="1:61" x14ac:dyDescent="0.25">
      <c r="A2629" t="s">
        <v>53</v>
      </c>
      <c r="B2629" t="s">
        <v>54</v>
      </c>
      <c r="C2629" t="s">
        <v>55</v>
      </c>
      <c r="D2629" t="s">
        <v>54</v>
      </c>
      <c r="E2629" t="s">
        <v>56</v>
      </c>
      <c r="F2629" t="s">
        <v>54</v>
      </c>
      <c r="G2629" t="s">
        <v>54</v>
      </c>
      <c r="H2629">
        <v>1810</v>
      </c>
      <c r="I2629" t="s">
        <v>57</v>
      </c>
      <c r="J2629" t="s">
        <v>58</v>
      </c>
      <c r="K2629" t="s">
        <v>59</v>
      </c>
      <c r="L2629" t="s">
        <v>53</v>
      </c>
      <c r="M2629" t="s">
        <v>61</v>
      </c>
      <c r="N2629" t="s">
        <v>8779</v>
      </c>
      <c r="O2629" t="s">
        <v>5205</v>
      </c>
      <c r="P2629" t="s">
        <v>64</v>
      </c>
      <c r="Q2629">
        <v>1747</v>
      </c>
      <c r="R2629" t="s">
        <v>8982</v>
      </c>
      <c r="S2629" t="s">
        <v>53</v>
      </c>
      <c r="T2629" t="s">
        <v>53</v>
      </c>
      <c r="U2629" t="s">
        <v>53</v>
      </c>
      <c r="V2629" t="s">
        <v>61</v>
      </c>
      <c r="W2629" t="s">
        <v>53</v>
      </c>
      <c r="X2629" t="s">
        <v>372</v>
      </c>
      <c r="Y2629" t="s">
        <v>53</v>
      </c>
      <c r="Z2629" t="s">
        <v>53</v>
      </c>
      <c r="AA2629" t="s">
        <v>53</v>
      </c>
      <c r="AB2629" t="s">
        <v>53</v>
      </c>
      <c r="AC2629" t="s">
        <v>3083</v>
      </c>
      <c r="AD2629" t="s">
        <v>5100</v>
      </c>
      <c r="AE2629" t="s">
        <v>8779</v>
      </c>
      <c r="AF2629" t="s">
        <v>53</v>
      </c>
      <c r="AG2629" t="s">
        <v>8779</v>
      </c>
      <c r="AH2629" t="s">
        <v>61</v>
      </c>
      <c r="AI2629" t="s">
        <v>8779</v>
      </c>
      <c r="AJ2629" t="s">
        <v>5205</v>
      </c>
      <c r="AK2629" t="s">
        <v>64</v>
      </c>
      <c r="AL2629" t="s">
        <v>98</v>
      </c>
      <c r="AM2629" t="s">
        <v>8739</v>
      </c>
      <c r="AN2629" t="s">
        <v>185</v>
      </c>
      <c r="AO2629">
        <v>2646</v>
      </c>
      <c r="AP2629" t="s">
        <v>8983</v>
      </c>
      <c r="AQ2629" t="s">
        <v>70</v>
      </c>
      <c r="AR2629" t="s">
        <v>616</v>
      </c>
      <c r="AS2629" t="s">
        <v>72</v>
      </c>
      <c r="AT2629" t="s">
        <v>53</v>
      </c>
      <c r="AU2629" t="s">
        <v>53</v>
      </c>
      <c r="AV2629" t="s">
        <v>53</v>
      </c>
      <c r="AW2629" t="s">
        <v>53</v>
      </c>
      <c r="AX2629" t="s">
        <v>61</v>
      </c>
      <c r="AY2629" t="s">
        <v>53</v>
      </c>
      <c r="AZ2629" t="s">
        <v>372</v>
      </c>
      <c r="BA2629" t="s">
        <v>93</v>
      </c>
      <c r="BB2629" t="s">
        <v>53</v>
      </c>
      <c r="BC2629" t="s">
        <v>53</v>
      </c>
      <c r="BD2629" t="s">
        <v>53</v>
      </c>
      <c r="BE2629" t="s">
        <v>53</v>
      </c>
      <c r="BF2629" t="s">
        <v>3365</v>
      </c>
      <c r="BG2629" t="s">
        <v>112</v>
      </c>
      <c r="BH2629" t="s">
        <v>53</v>
      </c>
      <c r="BI2629" t="s">
        <v>53</v>
      </c>
    </row>
    <row r="2630" spans="1:61" x14ac:dyDescent="0.25">
      <c r="A2630" t="s">
        <v>53</v>
      </c>
      <c r="B2630" t="s">
        <v>54</v>
      </c>
      <c r="C2630" t="s">
        <v>55</v>
      </c>
      <c r="D2630" t="s">
        <v>54</v>
      </c>
      <c r="E2630" t="s">
        <v>56</v>
      </c>
      <c r="F2630" t="s">
        <v>54</v>
      </c>
      <c r="G2630" t="s">
        <v>54</v>
      </c>
      <c r="H2630">
        <v>1810</v>
      </c>
      <c r="I2630" t="s">
        <v>57</v>
      </c>
      <c r="J2630" t="s">
        <v>58</v>
      </c>
      <c r="K2630" t="s">
        <v>59</v>
      </c>
      <c r="L2630" t="s">
        <v>53</v>
      </c>
      <c r="M2630" t="s">
        <v>61</v>
      </c>
      <c r="N2630" t="s">
        <v>8779</v>
      </c>
      <c r="O2630" t="s">
        <v>5205</v>
      </c>
      <c r="P2630" t="s">
        <v>64</v>
      </c>
      <c r="Q2630">
        <v>1747</v>
      </c>
      <c r="R2630" t="s">
        <v>8982</v>
      </c>
      <c r="S2630" t="s">
        <v>53</v>
      </c>
      <c r="T2630" t="s">
        <v>53</v>
      </c>
      <c r="U2630" t="s">
        <v>53</v>
      </c>
      <c r="V2630" t="s">
        <v>61</v>
      </c>
      <c r="W2630" t="s">
        <v>53</v>
      </c>
      <c r="X2630" t="s">
        <v>372</v>
      </c>
      <c r="Y2630" t="s">
        <v>53</v>
      </c>
      <c r="Z2630" t="s">
        <v>53</v>
      </c>
      <c r="AA2630" t="s">
        <v>53</v>
      </c>
      <c r="AB2630" t="s">
        <v>53</v>
      </c>
      <c r="AC2630" t="s">
        <v>53</v>
      </c>
      <c r="AD2630" t="s">
        <v>53</v>
      </c>
      <c r="AE2630" t="s">
        <v>8779</v>
      </c>
      <c r="AF2630" t="s">
        <v>53</v>
      </c>
      <c r="AG2630" t="s">
        <v>8779</v>
      </c>
      <c r="AH2630" t="s">
        <v>61</v>
      </c>
      <c r="AI2630" t="s">
        <v>8779</v>
      </c>
      <c r="AJ2630" t="s">
        <v>5205</v>
      </c>
      <c r="AK2630" t="s">
        <v>64</v>
      </c>
      <c r="AL2630" t="s">
        <v>53</v>
      </c>
      <c r="AM2630" t="s">
        <v>8739</v>
      </c>
      <c r="AN2630" t="s">
        <v>53</v>
      </c>
      <c r="AO2630">
        <v>2647</v>
      </c>
      <c r="AP2630" t="s">
        <v>8984</v>
      </c>
      <c r="AQ2630" t="s">
        <v>70</v>
      </c>
      <c r="AR2630" t="s">
        <v>53</v>
      </c>
      <c r="AS2630" t="s">
        <v>53</v>
      </c>
      <c r="AT2630" t="s">
        <v>53</v>
      </c>
      <c r="AU2630" t="s">
        <v>53</v>
      </c>
      <c r="AV2630" t="s">
        <v>53</v>
      </c>
      <c r="AW2630" t="s">
        <v>53</v>
      </c>
      <c r="AX2630" t="s">
        <v>61</v>
      </c>
      <c r="AY2630" t="s">
        <v>53</v>
      </c>
      <c r="AZ2630" t="s">
        <v>372</v>
      </c>
      <c r="BA2630" t="s">
        <v>146</v>
      </c>
      <c r="BB2630" t="s">
        <v>53</v>
      </c>
      <c r="BC2630" t="s">
        <v>53</v>
      </c>
      <c r="BD2630" t="s">
        <v>53</v>
      </c>
      <c r="BE2630" t="s">
        <v>53</v>
      </c>
      <c r="BF2630" t="s">
        <v>53</v>
      </c>
      <c r="BG2630" t="s">
        <v>53</v>
      </c>
      <c r="BH2630" t="s">
        <v>53</v>
      </c>
      <c r="BI2630" t="s">
        <v>53</v>
      </c>
    </row>
    <row r="2631" spans="1:61" x14ac:dyDescent="0.25">
      <c r="A2631" t="s">
        <v>53</v>
      </c>
      <c r="B2631" t="s">
        <v>54</v>
      </c>
      <c r="C2631" t="s">
        <v>55</v>
      </c>
      <c r="D2631" t="s">
        <v>54</v>
      </c>
      <c r="E2631" t="s">
        <v>56</v>
      </c>
      <c r="F2631" t="s">
        <v>54</v>
      </c>
      <c r="G2631" t="s">
        <v>54</v>
      </c>
      <c r="H2631">
        <v>1810</v>
      </c>
      <c r="I2631" t="s">
        <v>57</v>
      </c>
      <c r="J2631" t="s">
        <v>58</v>
      </c>
      <c r="K2631" t="s">
        <v>59</v>
      </c>
      <c r="L2631" t="s">
        <v>53</v>
      </c>
      <c r="M2631" t="s">
        <v>61</v>
      </c>
      <c r="N2631" t="s">
        <v>8779</v>
      </c>
      <c r="O2631" t="s">
        <v>5205</v>
      </c>
      <c r="P2631" t="s">
        <v>64</v>
      </c>
      <c r="Q2631">
        <v>1747</v>
      </c>
      <c r="R2631" t="s">
        <v>8982</v>
      </c>
      <c r="S2631" t="s">
        <v>53</v>
      </c>
      <c r="T2631" t="s">
        <v>53</v>
      </c>
      <c r="U2631" t="s">
        <v>53</v>
      </c>
      <c r="V2631" t="s">
        <v>61</v>
      </c>
      <c r="W2631" t="s">
        <v>53</v>
      </c>
      <c r="X2631" t="s">
        <v>372</v>
      </c>
      <c r="Y2631" t="s">
        <v>53</v>
      </c>
      <c r="Z2631" t="s">
        <v>53</v>
      </c>
      <c r="AA2631" t="s">
        <v>53</v>
      </c>
      <c r="AB2631" t="s">
        <v>53</v>
      </c>
      <c r="AC2631" t="s">
        <v>3560</v>
      </c>
      <c r="AD2631" t="s">
        <v>1766</v>
      </c>
      <c r="AE2631" t="s">
        <v>2501</v>
      </c>
      <c r="AF2631" t="s">
        <v>8985</v>
      </c>
      <c r="AG2631" t="s">
        <v>4836</v>
      </c>
      <c r="AH2631" t="s">
        <v>61</v>
      </c>
      <c r="AI2631" t="s">
        <v>8779</v>
      </c>
      <c r="AJ2631" t="s">
        <v>5205</v>
      </c>
      <c r="AK2631" t="s">
        <v>64</v>
      </c>
      <c r="AL2631" t="s">
        <v>206</v>
      </c>
      <c r="AM2631" t="s">
        <v>8739</v>
      </c>
      <c r="AN2631" t="s">
        <v>251</v>
      </c>
      <c r="AO2631">
        <v>2783</v>
      </c>
      <c r="AP2631" t="s">
        <v>8986</v>
      </c>
      <c r="AQ2631" t="s">
        <v>70</v>
      </c>
      <c r="AR2631" t="s">
        <v>611</v>
      </c>
      <c r="AS2631" t="s">
        <v>72</v>
      </c>
      <c r="AT2631" t="s">
        <v>53</v>
      </c>
      <c r="AU2631" t="s">
        <v>53</v>
      </c>
      <c r="AV2631" t="s">
        <v>53</v>
      </c>
      <c r="AW2631" t="s">
        <v>53</v>
      </c>
      <c r="AX2631" t="s">
        <v>61</v>
      </c>
      <c r="AY2631" t="s">
        <v>53</v>
      </c>
      <c r="AZ2631" t="s">
        <v>372</v>
      </c>
      <c r="BA2631" t="s">
        <v>93</v>
      </c>
      <c r="BB2631" t="s">
        <v>225</v>
      </c>
      <c r="BC2631" t="s">
        <v>53</v>
      </c>
      <c r="BD2631" t="s">
        <v>53</v>
      </c>
      <c r="BE2631" t="s">
        <v>53</v>
      </c>
      <c r="BF2631" t="s">
        <v>8987</v>
      </c>
      <c r="BG2631" t="s">
        <v>121</v>
      </c>
      <c r="BH2631" t="s">
        <v>53</v>
      </c>
      <c r="BI2631" t="s">
        <v>53</v>
      </c>
    </row>
    <row r="2632" spans="1:61" x14ac:dyDescent="0.25">
      <c r="A2632" t="s">
        <v>53</v>
      </c>
      <c r="B2632" t="s">
        <v>54</v>
      </c>
      <c r="C2632" t="s">
        <v>53</v>
      </c>
      <c r="D2632" t="s">
        <v>54</v>
      </c>
      <c r="E2632" t="s">
        <v>110</v>
      </c>
      <c r="F2632" t="s">
        <v>54</v>
      </c>
      <c r="G2632" t="s">
        <v>54</v>
      </c>
      <c r="H2632">
        <v>1811</v>
      </c>
      <c r="I2632" t="s">
        <v>1464</v>
      </c>
      <c r="J2632" t="s">
        <v>53</v>
      </c>
      <c r="K2632" t="s">
        <v>53</v>
      </c>
      <c r="L2632" t="s">
        <v>53</v>
      </c>
      <c r="M2632" t="s">
        <v>61</v>
      </c>
      <c r="N2632" t="s">
        <v>5593</v>
      </c>
      <c r="O2632" t="s">
        <v>5205</v>
      </c>
      <c r="P2632" t="s">
        <v>728</v>
      </c>
      <c r="Q2632">
        <v>1748</v>
      </c>
      <c r="R2632" t="s">
        <v>8988</v>
      </c>
      <c r="S2632" t="s">
        <v>53</v>
      </c>
      <c r="T2632" t="s">
        <v>53</v>
      </c>
      <c r="U2632" t="s">
        <v>53</v>
      </c>
      <c r="V2632" t="s">
        <v>53</v>
      </c>
      <c r="W2632" t="s">
        <v>53</v>
      </c>
      <c r="X2632" t="s">
        <v>53</v>
      </c>
      <c r="Y2632" t="s">
        <v>53</v>
      </c>
      <c r="Z2632" t="s">
        <v>53</v>
      </c>
      <c r="AA2632" t="s">
        <v>53</v>
      </c>
      <c r="AB2632" t="s">
        <v>53</v>
      </c>
      <c r="AC2632" t="s">
        <v>2084</v>
      </c>
      <c r="AD2632" t="s">
        <v>4851</v>
      </c>
      <c r="AE2632" t="s">
        <v>8779</v>
      </c>
      <c r="AF2632" t="s">
        <v>53</v>
      </c>
      <c r="AG2632" t="s">
        <v>5205</v>
      </c>
      <c r="AH2632" t="s">
        <v>61</v>
      </c>
      <c r="AI2632" t="s">
        <v>5593</v>
      </c>
      <c r="AJ2632" t="s">
        <v>5205</v>
      </c>
      <c r="AK2632" t="s">
        <v>728</v>
      </c>
      <c r="AL2632" t="s">
        <v>150</v>
      </c>
      <c r="AM2632" t="s">
        <v>8743</v>
      </c>
      <c r="AN2632" t="s">
        <v>112</v>
      </c>
      <c r="AO2632">
        <v>2648</v>
      </c>
      <c r="AP2632" t="s">
        <v>8989</v>
      </c>
      <c r="AQ2632" t="s">
        <v>2184</v>
      </c>
      <c r="AR2632" t="s">
        <v>616</v>
      </c>
      <c r="AS2632" t="s">
        <v>72</v>
      </c>
      <c r="AT2632" t="s">
        <v>53</v>
      </c>
      <c r="AU2632" t="s">
        <v>53</v>
      </c>
      <c r="AV2632" t="s">
        <v>53</v>
      </c>
      <c r="AW2632" t="s">
        <v>53</v>
      </c>
      <c r="AX2632" t="s">
        <v>53</v>
      </c>
      <c r="AY2632" t="s">
        <v>53</v>
      </c>
      <c r="AZ2632" t="s">
        <v>53</v>
      </c>
      <c r="BA2632" t="s">
        <v>74</v>
      </c>
      <c r="BB2632" t="s">
        <v>53</v>
      </c>
      <c r="BC2632" t="s">
        <v>53</v>
      </c>
      <c r="BD2632" t="s">
        <v>53</v>
      </c>
      <c r="BE2632" t="s">
        <v>53</v>
      </c>
      <c r="BF2632" t="s">
        <v>2607</v>
      </c>
      <c r="BG2632" t="s">
        <v>280</v>
      </c>
      <c r="BH2632" t="s">
        <v>53</v>
      </c>
      <c r="BI2632" t="s">
        <v>53</v>
      </c>
    </row>
    <row r="2633" spans="1:61" x14ac:dyDescent="0.25">
      <c r="A2633" t="s">
        <v>53</v>
      </c>
      <c r="B2633" t="s">
        <v>54</v>
      </c>
      <c r="C2633" t="s">
        <v>53</v>
      </c>
      <c r="D2633" t="s">
        <v>54</v>
      </c>
      <c r="E2633" t="s">
        <v>110</v>
      </c>
      <c r="F2633" t="s">
        <v>54</v>
      </c>
      <c r="G2633" t="s">
        <v>54</v>
      </c>
      <c r="H2633">
        <v>1811</v>
      </c>
      <c r="I2633" t="s">
        <v>1464</v>
      </c>
      <c r="J2633" t="s">
        <v>53</v>
      </c>
      <c r="K2633" t="s">
        <v>53</v>
      </c>
      <c r="L2633" t="s">
        <v>53</v>
      </c>
      <c r="M2633" t="s">
        <v>61</v>
      </c>
      <c r="N2633" t="s">
        <v>5593</v>
      </c>
      <c r="O2633" t="s">
        <v>5205</v>
      </c>
      <c r="P2633" t="s">
        <v>728</v>
      </c>
      <c r="Q2633">
        <v>1748</v>
      </c>
      <c r="R2633" t="s">
        <v>8988</v>
      </c>
      <c r="S2633" t="s">
        <v>53</v>
      </c>
      <c r="T2633" t="s">
        <v>53</v>
      </c>
      <c r="U2633" t="s">
        <v>53</v>
      </c>
      <c r="V2633" t="s">
        <v>53</v>
      </c>
      <c r="W2633" t="s">
        <v>53</v>
      </c>
      <c r="X2633" t="s">
        <v>53</v>
      </c>
      <c r="Y2633" t="s">
        <v>53</v>
      </c>
      <c r="Z2633" t="s">
        <v>53</v>
      </c>
      <c r="AA2633" t="s">
        <v>53</v>
      </c>
      <c r="AB2633" t="s">
        <v>53</v>
      </c>
      <c r="AC2633" t="s">
        <v>8990</v>
      </c>
      <c r="AD2633" t="s">
        <v>8991</v>
      </c>
      <c r="AE2633" t="s">
        <v>8779</v>
      </c>
      <c r="AF2633" t="s">
        <v>53</v>
      </c>
      <c r="AG2633" t="s">
        <v>5205</v>
      </c>
      <c r="AH2633" t="s">
        <v>61</v>
      </c>
      <c r="AI2633" t="s">
        <v>5593</v>
      </c>
      <c r="AJ2633" t="s">
        <v>5205</v>
      </c>
      <c r="AK2633" t="s">
        <v>728</v>
      </c>
      <c r="AL2633" t="s">
        <v>206</v>
      </c>
      <c r="AM2633" t="s">
        <v>8743</v>
      </c>
      <c r="AN2633" t="s">
        <v>112</v>
      </c>
      <c r="AO2633">
        <v>2649</v>
      </c>
      <c r="AP2633" t="s">
        <v>8992</v>
      </c>
      <c r="AQ2633" t="s">
        <v>2184</v>
      </c>
      <c r="AR2633" t="s">
        <v>616</v>
      </c>
      <c r="AS2633" t="s">
        <v>72</v>
      </c>
      <c r="AT2633" t="s">
        <v>53</v>
      </c>
      <c r="AU2633" t="s">
        <v>53</v>
      </c>
      <c r="AV2633" t="s">
        <v>53</v>
      </c>
      <c r="AW2633" t="s">
        <v>53</v>
      </c>
      <c r="AX2633" t="s">
        <v>53</v>
      </c>
      <c r="AY2633" t="s">
        <v>53</v>
      </c>
      <c r="AZ2633" t="s">
        <v>53</v>
      </c>
      <c r="BA2633" t="s">
        <v>93</v>
      </c>
      <c r="BB2633" t="s">
        <v>53</v>
      </c>
      <c r="BC2633" t="s">
        <v>53</v>
      </c>
      <c r="BD2633" t="s">
        <v>53</v>
      </c>
      <c r="BE2633" t="s">
        <v>53</v>
      </c>
      <c r="BF2633" t="s">
        <v>7894</v>
      </c>
      <c r="BG2633" t="s">
        <v>85</v>
      </c>
      <c r="BH2633" t="s">
        <v>53</v>
      </c>
      <c r="BI2633" t="s">
        <v>53</v>
      </c>
    </row>
    <row r="2634" spans="1:61" x14ac:dyDescent="0.25">
      <c r="A2634" t="s">
        <v>53</v>
      </c>
      <c r="B2634" t="s">
        <v>54</v>
      </c>
      <c r="C2634" t="s">
        <v>53</v>
      </c>
      <c r="D2634" t="s">
        <v>54</v>
      </c>
      <c r="E2634" t="s">
        <v>110</v>
      </c>
      <c r="F2634" t="s">
        <v>54</v>
      </c>
      <c r="G2634" t="s">
        <v>54</v>
      </c>
      <c r="H2634">
        <v>1811</v>
      </c>
      <c r="I2634" t="s">
        <v>1464</v>
      </c>
      <c r="J2634" t="s">
        <v>53</v>
      </c>
      <c r="K2634" t="s">
        <v>53</v>
      </c>
      <c r="L2634" t="s">
        <v>53</v>
      </c>
      <c r="M2634" t="s">
        <v>61</v>
      </c>
      <c r="N2634" t="s">
        <v>5593</v>
      </c>
      <c r="O2634" t="s">
        <v>5205</v>
      </c>
      <c r="P2634" t="s">
        <v>728</v>
      </c>
      <c r="Q2634">
        <v>1748</v>
      </c>
      <c r="R2634" t="s">
        <v>8988</v>
      </c>
      <c r="S2634" t="s">
        <v>53</v>
      </c>
      <c r="T2634" t="s">
        <v>53</v>
      </c>
      <c r="U2634" t="s">
        <v>53</v>
      </c>
      <c r="V2634" t="s">
        <v>53</v>
      </c>
      <c r="W2634" t="s">
        <v>53</v>
      </c>
      <c r="X2634" t="s">
        <v>53</v>
      </c>
      <c r="Y2634" t="s">
        <v>53</v>
      </c>
      <c r="Z2634" t="s">
        <v>53</v>
      </c>
      <c r="AA2634" t="s">
        <v>53</v>
      </c>
      <c r="AB2634" t="s">
        <v>53</v>
      </c>
      <c r="AC2634" t="s">
        <v>53</v>
      </c>
      <c r="AD2634" t="s">
        <v>53</v>
      </c>
      <c r="AE2634" t="s">
        <v>8779</v>
      </c>
      <c r="AF2634" t="s">
        <v>53</v>
      </c>
      <c r="AG2634" t="s">
        <v>5205</v>
      </c>
      <c r="AH2634" t="s">
        <v>61</v>
      </c>
      <c r="AI2634" t="s">
        <v>5593</v>
      </c>
      <c r="AJ2634" t="s">
        <v>5205</v>
      </c>
      <c r="AK2634" t="s">
        <v>728</v>
      </c>
      <c r="AL2634" t="s">
        <v>53</v>
      </c>
      <c r="AM2634" t="s">
        <v>8743</v>
      </c>
      <c r="AN2634" t="s">
        <v>53</v>
      </c>
      <c r="AO2634">
        <v>2650</v>
      </c>
      <c r="AP2634" t="s">
        <v>8993</v>
      </c>
      <c r="AQ2634" t="s">
        <v>2184</v>
      </c>
      <c r="AR2634" t="s">
        <v>262</v>
      </c>
      <c r="AS2634" t="s">
        <v>53</v>
      </c>
      <c r="AT2634" t="s">
        <v>53</v>
      </c>
      <c r="AU2634" t="s">
        <v>53</v>
      </c>
      <c r="AV2634" t="s">
        <v>53</v>
      </c>
      <c r="AW2634" t="s">
        <v>53</v>
      </c>
      <c r="AX2634" t="s">
        <v>53</v>
      </c>
      <c r="AY2634" t="s">
        <v>53</v>
      </c>
      <c r="AZ2634" t="s">
        <v>53</v>
      </c>
      <c r="BA2634" t="s">
        <v>146</v>
      </c>
      <c r="BB2634" t="s">
        <v>53</v>
      </c>
      <c r="BC2634" t="s">
        <v>53</v>
      </c>
      <c r="BD2634" t="s">
        <v>53</v>
      </c>
      <c r="BE2634" t="s">
        <v>53</v>
      </c>
      <c r="BF2634" t="s">
        <v>53</v>
      </c>
      <c r="BG2634" t="s">
        <v>53</v>
      </c>
      <c r="BH2634" t="s">
        <v>53</v>
      </c>
      <c r="BI2634" t="s">
        <v>53</v>
      </c>
    </row>
    <row r="2635" spans="1:61" x14ac:dyDescent="0.25">
      <c r="A2635" t="s">
        <v>53</v>
      </c>
      <c r="B2635" t="s">
        <v>54</v>
      </c>
      <c r="C2635" t="s">
        <v>53</v>
      </c>
      <c r="D2635" t="s">
        <v>54</v>
      </c>
      <c r="E2635" t="s">
        <v>53</v>
      </c>
      <c r="F2635" t="s">
        <v>54</v>
      </c>
      <c r="G2635" t="s">
        <v>54</v>
      </c>
      <c r="H2635">
        <v>1812</v>
      </c>
      <c r="I2635" t="s">
        <v>1464</v>
      </c>
      <c r="J2635" t="s">
        <v>53</v>
      </c>
      <c r="K2635" t="s">
        <v>53</v>
      </c>
      <c r="L2635" t="s">
        <v>8994</v>
      </c>
      <c r="M2635" t="s">
        <v>111</v>
      </c>
      <c r="N2635" t="s">
        <v>53</v>
      </c>
      <c r="O2635" t="s">
        <v>5206</v>
      </c>
      <c r="P2635" t="s">
        <v>53</v>
      </c>
      <c r="Q2635">
        <v>1749</v>
      </c>
      <c r="R2635" t="s">
        <v>8995</v>
      </c>
      <c r="S2635" t="s">
        <v>53</v>
      </c>
      <c r="T2635" t="s">
        <v>53</v>
      </c>
      <c r="U2635" t="s">
        <v>53</v>
      </c>
      <c r="V2635" t="s">
        <v>111</v>
      </c>
      <c r="W2635" t="s">
        <v>53</v>
      </c>
      <c r="X2635" t="s">
        <v>179</v>
      </c>
      <c r="Y2635" t="s">
        <v>53</v>
      </c>
      <c r="Z2635" t="s">
        <v>53</v>
      </c>
      <c r="AA2635" t="s">
        <v>53</v>
      </c>
      <c r="AB2635" t="s">
        <v>53</v>
      </c>
      <c r="AC2635" t="s">
        <v>7436</v>
      </c>
      <c r="AD2635" t="s">
        <v>5867</v>
      </c>
      <c r="AE2635" t="s">
        <v>5205</v>
      </c>
      <c r="AF2635" t="s">
        <v>8996</v>
      </c>
      <c r="AG2635" t="s">
        <v>5206</v>
      </c>
      <c r="AH2635" t="s">
        <v>111</v>
      </c>
      <c r="AI2635" t="s">
        <v>53</v>
      </c>
      <c r="AJ2635" t="s">
        <v>5206</v>
      </c>
      <c r="AK2635" t="s">
        <v>53</v>
      </c>
      <c r="AL2635" t="s">
        <v>150</v>
      </c>
      <c r="AM2635" t="s">
        <v>8747</v>
      </c>
      <c r="AN2635" t="s">
        <v>82</v>
      </c>
      <c r="AO2635">
        <v>2651</v>
      </c>
      <c r="AP2635" t="s">
        <v>8997</v>
      </c>
      <c r="AQ2635" t="s">
        <v>8998</v>
      </c>
      <c r="AR2635" t="s">
        <v>616</v>
      </c>
      <c r="AS2635" t="s">
        <v>238</v>
      </c>
      <c r="AT2635" t="s">
        <v>53</v>
      </c>
      <c r="AU2635" t="s">
        <v>53</v>
      </c>
      <c r="AV2635" t="s">
        <v>53</v>
      </c>
      <c r="AW2635" t="s">
        <v>53</v>
      </c>
      <c r="AX2635" t="s">
        <v>111</v>
      </c>
      <c r="AY2635" t="s">
        <v>53</v>
      </c>
      <c r="AZ2635" t="s">
        <v>179</v>
      </c>
      <c r="BA2635" t="s">
        <v>1076</v>
      </c>
      <c r="BB2635" t="s">
        <v>53</v>
      </c>
      <c r="BC2635" t="s">
        <v>53</v>
      </c>
      <c r="BD2635" t="s">
        <v>53</v>
      </c>
      <c r="BE2635" t="s">
        <v>53</v>
      </c>
      <c r="BF2635" t="s">
        <v>2988</v>
      </c>
      <c r="BG2635" t="s">
        <v>82</v>
      </c>
      <c r="BH2635" t="s">
        <v>53</v>
      </c>
      <c r="BI2635" t="s">
        <v>53</v>
      </c>
    </row>
    <row r="2636" spans="1:61" x14ac:dyDescent="0.25">
      <c r="A2636" t="s">
        <v>53</v>
      </c>
      <c r="B2636" t="s">
        <v>54</v>
      </c>
      <c r="C2636" t="s">
        <v>53</v>
      </c>
      <c r="D2636" t="s">
        <v>54</v>
      </c>
      <c r="E2636" t="s">
        <v>53</v>
      </c>
      <c r="F2636" t="s">
        <v>54</v>
      </c>
      <c r="G2636" t="s">
        <v>54</v>
      </c>
      <c r="H2636">
        <v>1812</v>
      </c>
      <c r="I2636" t="s">
        <v>1464</v>
      </c>
      <c r="J2636" t="s">
        <v>53</v>
      </c>
      <c r="K2636" t="s">
        <v>53</v>
      </c>
      <c r="L2636" t="s">
        <v>8994</v>
      </c>
      <c r="M2636" t="s">
        <v>111</v>
      </c>
      <c r="N2636" t="s">
        <v>53</v>
      </c>
      <c r="O2636" t="s">
        <v>5206</v>
      </c>
      <c r="P2636" t="s">
        <v>53</v>
      </c>
      <c r="Q2636">
        <v>1749</v>
      </c>
      <c r="R2636" t="s">
        <v>8995</v>
      </c>
      <c r="S2636" t="s">
        <v>53</v>
      </c>
      <c r="T2636" t="s">
        <v>53</v>
      </c>
      <c r="U2636" t="s">
        <v>53</v>
      </c>
      <c r="V2636" t="s">
        <v>111</v>
      </c>
      <c r="W2636" t="s">
        <v>53</v>
      </c>
      <c r="X2636" t="s">
        <v>179</v>
      </c>
      <c r="Y2636" t="s">
        <v>53</v>
      </c>
      <c r="Z2636" t="s">
        <v>53</v>
      </c>
      <c r="AA2636" t="s">
        <v>53</v>
      </c>
      <c r="AB2636" t="s">
        <v>53</v>
      </c>
      <c r="AC2636" t="s">
        <v>8999</v>
      </c>
      <c r="AD2636" t="s">
        <v>8621</v>
      </c>
      <c r="AE2636" t="s">
        <v>5205</v>
      </c>
      <c r="AF2636" t="s">
        <v>9000</v>
      </c>
      <c r="AG2636" t="s">
        <v>5206</v>
      </c>
      <c r="AH2636" t="s">
        <v>111</v>
      </c>
      <c r="AI2636" t="s">
        <v>53</v>
      </c>
      <c r="AJ2636" t="s">
        <v>5206</v>
      </c>
      <c r="AK2636" t="s">
        <v>53</v>
      </c>
      <c r="AL2636" t="s">
        <v>150</v>
      </c>
      <c r="AM2636" t="s">
        <v>8747</v>
      </c>
      <c r="AN2636" t="s">
        <v>82</v>
      </c>
      <c r="AO2636">
        <v>2652</v>
      </c>
      <c r="AP2636" t="s">
        <v>9001</v>
      </c>
      <c r="AQ2636" t="s">
        <v>8998</v>
      </c>
      <c r="AR2636" t="s">
        <v>616</v>
      </c>
      <c r="AS2636" t="s">
        <v>238</v>
      </c>
      <c r="AT2636" t="s">
        <v>53</v>
      </c>
      <c r="AU2636" t="s">
        <v>53</v>
      </c>
      <c r="AV2636" t="s">
        <v>53</v>
      </c>
      <c r="AW2636" t="s">
        <v>53</v>
      </c>
      <c r="AX2636" t="s">
        <v>111</v>
      </c>
      <c r="AY2636" t="s">
        <v>53</v>
      </c>
      <c r="AZ2636" t="s">
        <v>179</v>
      </c>
      <c r="BA2636" t="s">
        <v>1076</v>
      </c>
      <c r="BB2636" t="s">
        <v>53</v>
      </c>
      <c r="BC2636" t="s">
        <v>53</v>
      </c>
      <c r="BD2636" t="s">
        <v>53</v>
      </c>
      <c r="BE2636" t="s">
        <v>53</v>
      </c>
      <c r="BF2636" t="s">
        <v>9002</v>
      </c>
      <c r="BG2636" t="s">
        <v>82</v>
      </c>
      <c r="BH2636" t="s">
        <v>53</v>
      </c>
      <c r="BI2636" t="s">
        <v>53</v>
      </c>
    </row>
    <row r="2637" spans="1:61" x14ac:dyDescent="0.25">
      <c r="A2637" t="s">
        <v>53</v>
      </c>
      <c r="B2637" t="s">
        <v>54</v>
      </c>
      <c r="C2637" t="s">
        <v>55</v>
      </c>
      <c r="D2637" t="s">
        <v>54</v>
      </c>
      <c r="E2637" t="s">
        <v>56</v>
      </c>
      <c r="F2637" t="s">
        <v>54</v>
      </c>
      <c r="G2637" t="s">
        <v>54</v>
      </c>
      <c r="H2637">
        <v>1813</v>
      </c>
      <c r="I2637" t="s">
        <v>53</v>
      </c>
      <c r="J2637" t="s">
        <v>58</v>
      </c>
      <c r="K2637" t="s">
        <v>53</v>
      </c>
      <c r="L2637" t="s">
        <v>9003</v>
      </c>
      <c r="M2637" t="s">
        <v>61</v>
      </c>
      <c r="N2637" t="s">
        <v>53</v>
      </c>
      <c r="O2637" t="s">
        <v>3902</v>
      </c>
      <c r="P2637" t="s">
        <v>53</v>
      </c>
      <c r="Q2637">
        <v>1750</v>
      </c>
      <c r="R2637" t="s">
        <v>9004</v>
      </c>
      <c r="S2637" t="s">
        <v>53</v>
      </c>
      <c r="T2637" t="s">
        <v>53</v>
      </c>
      <c r="U2637" t="s">
        <v>53</v>
      </c>
      <c r="V2637" t="s">
        <v>61</v>
      </c>
      <c r="W2637" t="s">
        <v>53</v>
      </c>
      <c r="X2637" t="s">
        <v>67</v>
      </c>
      <c r="Y2637" t="s">
        <v>53</v>
      </c>
      <c r="Z2637" t="s">
        <v>53</v>
      </c>
      <c r="AA2637" t="s">
        <v>53</v>
      </c>
      <c r="AB2637" t="s">
        <v>53</v>
      </c>
      <c r="AC2637" t="s">
        <v>9005</v>
      </c>
      <c r="AD2637" t="s">
        <v>7856</v>
      </c>
      <c r="AE2637" t="s">
        <v>9006</v>
      </c>
      <c r="AF2637" t="s">
        <v>53</v>
      </c>
      <c r="AG2637" t="s">
        <v>3902</v>
      </c>
      <c r="AH2637" t="s">
        <v>61</v>
      </c>
      <c r="AI2637" t="s">
        <v>53</v>
      </c>
      <c r="AJ2637" t="s">
        <v>3902</v>
      </c>
      <c r="AK2637" t="s">
        <v>53</v>
      </c>
      <c r="AL2637" t="s">
        <v>206</v>
      </c>
      <c r="AM2637" t="s">
        <v>8755</v>
      </c>
      <c r="AN2637" t="s">
        <v>65</v>
      </c>
      <c r="AO2637">
        <v>2653</v>
      </c>
      <c r="AP2637" t="s">
        <v>9007</v>
      </c>
      <c r="AQ2637" t="s">
        <v>1761</v>
      </c>
      <c r="AR2637" t="s">
        <v>616</v>
      </c>
      <c r="AS2637" t="s">
        <v>72</v>
      </c>
      <c r="AT2637" t="s">
        <v>53</v>
      </c>
      <c r="AU2637" t="s">
        <v>53</v>
      </c>
      <c r="AV2637" t="s">
        <v>53</v>
      </c>
      <c r="AW2637" t="s">
        <v>53</v>
      </c>
      <c r="AX2637" t="s">
        <v>61</v>
      </c>
      <c r="AY2637" t="s">
        <v>53</v>
      </c>
      <c r="AZ2637" t="s">
        <v>67</v>
      </c>
      <c r="BA2637" t="s">
        <v>93</v>
      </c>
      <c r="BB2637" t="s">
        <v>225</v>
      </c>
      <c r="BC2637" t="s">
        <v>53</v>
      </c>
      <c r="BD2637" t="s">
        <v>53</v>
      </c>
      <c r="BE2637" t="s">
        <v>53</v>
      </c>
      <c r="BF2637" t="s">
        <v>9005</v>
      </c>
      <c r="BG2637" t="s">
        <v>126</v>
      </c>
      <c r="BH2637" t="s">
        <v>53</v>
      </c>
      <c r="BI2637" t="s">
        <v>53</v>
      </c>
    </row>
    <row r="2638" spans="1:61" x14ac:dyDescent="0.25">
      <c r="A2638" t="s">
        <v>53</v>
      </c>
      <c r="B2638" t="s">
        <v>54</v>
      </c>
      <c r="C2638" t="s">
        <v>55</v>
      </c>
      <c r="D2638" t="s">
        <v>54</v>
      </c>
      <c r="E2638" t="s">
        <v>56</v>
      </c>
      <c r="F2638" t="s">
        <v>54</v>
      </c>
      <c r="G2638" t="s">
        <v>54</v>
      </c>
      <c r="H2638">
        <v>1813</v>
      </c>
      <c r="I2638" t="s">
        <v>53</v>
      </c>
      <c r="J2638" t="s">
        <v>58</v>
      </c>
      <c r="K2638" t="s">
        <v>53</v>
      </c>
      <c r="L2638" t="s">
        <v>9003</v>
      </c>
      <c r="M2638" t="s">
        <v>61</v>
      </c>
      <c r="N2638" t="s">
        <v>53</v>
      </c>
      <c r="O2638" t="s">
        <v>3902</v>
      </c>
      <c r="P2638" t="s">
        <v>53</v>
      </c>
      <c r="Q2638">
        <v>1750</v>
      </c>
      <c r="R2638" t="s">
        <v>9004</v>
      </c>
      <c r="S2638" t="s">
        <v>53</v>
      </c>
      <c r="T2638" t="s">
        <v>53</v>
      </c>
      <c r="U2638" t="s">
        <v>53</v>
      </c>
      <c r="V2638" t="s">
        <v>61</v>
      </c>
      <c r="W2638" t="s">
        <v>53</v>
      </c>
      <c r="X2638" t="s">
        <v>67</v>
      </c>
      <c r="Y2638" t="s">
        <v>53</v>
      </c>
      <c r="Z2638" t="s">
        <v>53</v>
      </c>
      <c r="AA2638" t="s">
        <v>53</v>
      </c>
      <c r="AB2638" t="s">
        <v>53</v>
      </c>
      <c r="AC2638" t="s">
        <v>53</v>
      </c>
      <c r="AD2638" t="s">
        <v>53</v>
      </c>
      <c r="AE2638" t="s">
        <v>9006</v>
      </c>
      <c r="AF2638" t="s">
        <v>53</v>
      </c>
      <c r="AG2638" t="s">
        <v>3902</v>
      </c>
      <c r="AH2638" t="s">
        <v>61</v>
      </c>
      <c r="AI2638" t="s">
        <v>53</v>
      </c>
      <c r="AJ2638" t="s">
        <v>3902</v>
      </c>
      <c r="AK2638" t="s">
        <v>53</v>
      </c>
      <c r="AL2638" t="s">
        <v>53</v>
      </c>
      <c r="AM2638" t="s">
        <v>8755</v>
      </c>
      <c r="AN2638" t="s">
        <v>53</v>
      </c>
      <c r="AO2638">
        <v>2654</v>
      </c>
      <c r="AP2638" t="s">
        <v>9008</v>
      </c>
      <c r="AQ2638" t="s">
        <v>1761</v>
      </c>
      <c r="AR2638" t="s">
        <v>53</v>
      </c>
      <c r="AS2638" t="s">
        <v>53</v>
      </c>
      <c r="AT2638" t="s">
        <v>53</v>
      </c>
      <c r="AU2638" t="s">
        <v>53</v>
      </c>
      <c r="AV2638" t="s">
        <v>53</v>
      </c>
      <c r="AW2638" t="s">
        <v>53</v>
      </c>
      <c r="AX2638" t="s">
        <v>61</v>
      </c>
      <c r="AY2638" t="s">
        <v>53</v>
      </c>
      <c r="AZ2638" t="s">
        <v>67</v>
      </c>
      <c r="BA2638" t="s">
        <v>146</v>
      </c>
      <c r="BB2638" t="s">
        <v>53</v>
      </c>
      <c r="BC2638" t="s">
        <v>53</v>
      </c>
      <c r="BD2638" t="s">
        <v>53</v>
      </c>
      <c r="BE2638" t="s">
        <v>53</v>
      </c>
      <c r="BF2638" t="s">
        <v>53</v>
      </c>
      <c r="BG2638" t="s">
        <v>53</v>
      </c>
      <c r="BH2638" t="s">
        <v>53</v>
      </c>
      <c r="BI2638" t="s">
        <v>53</v>
      </c>
    </row>
    <row r="2639" spans="1:61" x14ac:dyDescent="0.25">
      <c r="A2639" t="s">
        <v>53</v>
      </c>
      <c r="B2639" t="s">
        <v>54</v>
      </c>
      <c r="C2639" t="s">
        <v>53</v>
      </c>
      <c r="D2639" t="s">
        <v>54</v>
      </c>
      <c r="E2639" t="s">
        <v>110</v>
      </c>
      <c r="F2639" t="s">
        <v>54</v>
      </c>
      <c r="G2639" t="s">
        <v>54</v>
      </c>
      <c r="H2639">
        <v>1814</v>
      </c>
      <c r="I2639" t="s">
        <v>53</v>
      </c>
      <c r="J2639" t="s">
        <v>58</v>
      </c>
      <c r="K2639" t="s">
        <v>53</v>
      </c>
      <c r="L2639" t="s">
        <v>53</v>
      </c>
      <c r="M2639" t="s">
        <v>61</v>
      </c>
      <c r="N2639" t="s">
        <v>53</v>
      </c>
      <c r="O2639" t="s">
        <v>9009</v>
      </c>
      <c r="P2639" t="s">
        <v>53</v>
      </c>
      <c r="Q2639">
        <v>1751</v>
      </c>
      <c r="R2639" t="s">
        <v>9010</v>
      </c>
      <c r="S2639" t="s">
        <v>53</v>
      </c>
      <c r="T2639" t="s">
        <v>53</v>
      </c>
      <c r="U2639" t="s">
        <v>53</v>
      </c>
      <c r="V2639" t="s">
        <v>53</v>
      </c>
      <c r="W2639" t="s">
        <v>53</v>
      </c>
      <c r="X2639" t="s">
        <v>53</v>
      </c>
      <c r="Y2639" t="s">
        <v>53</v>
      </c>
      <c r="Z2639" t="s">
        <v>53</v>
      </c>
      <c r="AA2639" t="s">
        <v>53</v>
      </c>
      <c r="AB2639" t="s">
        <v>53</v>
      </c>
      <c r="AC2639" t="s">
        <v>9011</v>
      </c>
      <c r="AD2639" t="s">
        <v>7486</v>
      </c>
      <c r="AE2639" t="s">
        <v>3902</v>
      </c>
      <c r="AF2639" t="s">
        <v>53</v>
      </c>
      <c r="AG2639" t="s">
        <v>9009</v>
      </c>
      <c r="AH2639" t="s">
        <v>61</v>
      </c>
      <c r="AI2639" t="s">
        <v>53</v>
      </c>
      <c r="AJ2639" t="s">
        <v>9009</v>
      </c>
      <c r="AK2639" t="s">
        <v>53</v>
      </c>
      <c r="AL2639" t="s">
        <v>206</v>
      </c>
      <c r="AM2639" t="s">
        <v>8758</v>
      </c>
      <c r="AN2639" t="s">
        <v>112</v>
      </c>
      <c r="AO2639">
        <v>2658</v>
      </c>
      <c r="AP2639" t="s">
        <v>9012</v>
      </c>
      <c r="AQ2639" t="s">
        <v>1761</v>
      </c>
      <c r="AR2639" t="s">
        <v>53</v>
      </c>
      <c r="AS2639" t="s">
        <v>72</v>
      </c>
      <c r="AT2639" t="s">
        <v>53</v>
      </c>
      <c r="AU2639" t="s">
        <v>53</v>
      </c>
      <c r="AV2639" t="s">
        <v>53</v>
      </c>
      <c r="AW2639" t="s">
        <v>53</v>
      </c>
      <c r="AX2639" t="s">
        <v>53</v>
      </c>
      <c r="AY2639" t="s">
        <v>53</v>
      </c>
      <c r="AZ2639" t="s">
        <v>53</v>
      </c>
      <c r="BA2639" t="s">
        <v>93</v>
      </c>
      <c r="BB2639" t="s">
        <v>53</v>
      </c>
      <c r="BC2639" t="s">
        <v>53</v>
      </c>
      <c r="BD2639" t="s">
        <v>53</v>
      </c>
      <c r="BE2639" t="s">
        <v>53</v>
      </c>
      <c r="BF2639" t="s">
        <v>9013</v>
      </c>
      <c r="BG2639" t="s">
        <v>65</v>
      </c>
      <c r="BH2639" t="s">
        <v>53</v>
      </c>
      <c r="BI2639" t="s">
        <v>53</v>
      </c>
    </row>
    <row r="2640" spans="1:61" x14ac:dyDescent="0.25">
      <c r="A2640" t="s">
        <v>53</v>
      </c>
      <c r="B2640" t="s">
        <v>54</v>
      </c>
      <c r="C2640" t="s">
        <v>53</v>
      </c>
      <c r="D2640" t="s">
        <v>54</v>
      </c>
      <c r="E2640" t="s">
        <v>110</v>
      </c>
      <c r="F2640" t="s">
        <v>54</v>
      </c>
      <c r="G2640" t="s">
        <v>54</v>
      </c>
      <c r="H2640">
        <v>1814</v>
      </c>
      <c r="I2640" t="s">
        <v>53</v>
      </c>
      <c r="J2640" t="s">
        <v>58</v>
      </c>
      <c r="K2640" t="s">
        <v>53</v>
      </c>
      <c r="L2640" t="s">
        <v>53</v>
      </c>
      <c r="M2640" t="s">
        <v>61</v>
      </c>
      <c r="N2640" t="s">
        <v>53</v>
      </c>
      <c r="O2640" t="s">
        <v>9009</v>
      </c>
      <c r="P2640" t="s">
        <v>53</v>
      </c>
      <c r="Q2640">
        <v>1751</v>
      </c>
      <c r="R2640" t="s">
        <v>9010</v>
      </c>
      <c r="S2640" t="s">
        <v>53</v>
      </c>
      <c r="T2640" t="s">
        <v>53</v>
      </c>
      <c r="U2640" t="s">
        <v>53</v>
      </c>
      <c r="V2640" t="s">
        <v>53</v>
      </c>
      <c r="W2640" t="s">
        <v>53</v>
      </c>
      <c r="X2640" t="s">
        <v>53</v>
      </c>
      <c r="Y2640" t="s">
        <v>53</v>
      </c>
      <c r="Z2640" t="s">
        <v>53</v>
      </c>
      <c r="AA2640" t="s">
        <v>53</v>
      </c>
      <c r="AB2640" t="s">
        <v>53</v>
      </c>
      <c r="AC2640" t="s">
        <v>53</v>
      </c>
      <c r="AD2640" t="s">
        <v>53</v>
      </c>
      <c r="AE2640" t="s">
        <v>3902</v>
      </c>
      <c r="AF2640" t="s">
        <v>53</v>
      </c>
      <c r="AG2640" t="s">
        <v>9009</v>
      </c>
      <c r="AH2640" t="s">
        <v>61</v>
      </c>
      <c r="AI2640" t="s">
        <v>53</v>
      </c>
      <c r="AJ2640" t="s">
        <v>9009</v>
      </c>
      <c r="AK2640" t="s">
        <v>53</v>
      </c>
      <c r="AL2640" t="s">
        <v>53</v>
      </c>
      <c r="AM2640" t="s">
        <v>8758</v>
      </c>
      <c r="AN2640" t="s">
        <v>53</v>
      </c>
      <c r="AO2640">
        <v>2659</v>
      </c>
      <c r="AP2640" t="s">
        <v>9014</v>
      </c>
      <c r="AQ2640" t="s">
        <v>1761</v>
      </c>
      <c r="AR2640" t="s">
        <v>53</v>
      </c>
      <c r="AS2640" t="s">
        <v>53</v>
      </c>
      <c r="AT2640" t="s">
        <v>53</v>
      </c>
      <c r="AU2640" t="s">
        <v>53</v>
      </c>
      <c r="AV2640" t="s">
        <v>53</v>
      </c>
      <c r="AW2640" t="s">
        <v>53</v>
      </c>
      <c r="AX2640" t="s">
        <v>53</v>
      </c>
      <c r="AY2640" t="s">
        <v>53</v>
      </c>
      <c r="AZ2640" t="s">
        <v>53</v>
      </c>
      <c r="BA2640" t="s">
        <v>146</v>
      </c>
      <c r="BB2640" t="s">
        <v>53</v>
      </c>
      <c r="BC2640" t="s">
        <v>53</v>
      </c>
      <c r="BD2640" t="s">
        <v>53</v>
      </c>
      <c r="BE2640" t="s">
        <v>53</v>
      </c>
      <c r="BF2640" t="s">
        <v>53</v>
      </c>
      <c r="BG2640" t="s">
        <v>53</v>
      </c>
      <c r="BH2640" t="s">
        <v>53</v>
      </c>
      <c r="BI2640" t="s">
        <v>53</v>
      </c>
    </row>
    <row r="2641" spans="1:61" x14ac:dyDescent="0.25">
      <c r="A2641" t="s">
        <v>53</v>
      </c>
      <c r="B2641" t="s">
        <v>54</v>
      </c>
      <c r="C2641" t="s">
        <v>53</v>
      </c>
      <c r="D2641" t="s">
        <v>54</v>
      </c>
      <c r="E2641" t="s">
        <v>110</v>
      </c>
      <c r="F2641" t="s">
        <v>54</v>
      </c>
      <c r="G2641" t="s">
        <v>54</v>
      </c>
      <c r="H2641">
        <v>1814</v>
      </c>
      <c r="I2641" t="s">
        <v>53</v>
      </c>
      <c r="J2641" t="s">
        <v>58</v>
      </c>
      <c r="K2641" t="s">
        <v>53</v>
      </c>
      <c r="L2641" t="s">
        <v>53</v>
      </c>
      <c r="M2641" t="s">
        <v>61</v>
      </c>
      <c r="N2641" t="s">
        <v>53</v>
      </c>
      <c r="O2641" t="s">
        <v>9009</v>
      </c>
      <c r="P2641" t="s">
        <v>53</v>
      </c>
      <c r="Q2641">
        <v>1751</v>
      </c>
      <c r="R2641" t="s">
        <v>9010</v>
      </c>
      <c r="S2641" t="s">
        <v>53</v>
      </c>
      <c r="T2641" t="s">
        <v>53</v>
      </c>
      <c r="U2641" t="s">
        <v>53</v>
      </c>
      <c r="V2641" t="s">
        <v>53</v>
      </c>
      <c r="W2641" t="s">
        <v>53</v>
      </c>
      <c r="X2641" t="s">
        <v>53</v>
      </c>
      <c r="Y2641" t="s">
        <v>53</v>
      </c>
      <c r="Z2641" t="s">
        <v>53</v>
      </c>
      <c r="AA2641" t="s">
        <v>53</v>
      </c>
      <c r="AB2641" t="s">
        <v>53</v>
      </c>
      <c r="AC2641" t="s">
        <v>4636</v>
      </c>
      <c r="AD2641" t="s">
        <v>5303</v>
      </c>
      <c r="AE2641" t="s">
        <v>9015</v>
      </c>
      <c r="AF2641" t="s">
        <v>53</v>
      </c>
      <c r="AG2641" t="s">
        <v>9016</v>
      </c>
      <c r="AH2641" t="s">
        <v>61</v>
      </c>
      <c r="AI2641" t="s">
        <v>53</v>
      </c>
      <c r="AJ2641" t="s">
        <v>9009</v>
      </c>
      <c r="AK2641" t="s">
        <v>53</v>
      </c>
      <c r="AL2641" t="s">
        <v>206</v>
      </c>
      <c r="AM2641" t="s">
        <v>8758</v>
      </c>
      <c r="AN2641" t="s">
        <v>151</v>
      </c>
      <c r="AO2641">
        <v>2755</v>
      </c>
      <c r="AP2641" t="s">
        <v>9017</v>
      </c>
      <c r="AQ2641" t="s">
        <v>1761</v>
      </c>
      <c r="AR2641" t="s">
        <v>153</v>
      </c>
      <c r="AS2641" t="s">
        <v>72</v>
      </c>
      <c r="AT2641" t="s">
        <v>53</v>
      </c>
      <c r="AU2641" t="s">
        <v>53</v>
      </c>
      <c r="AV2641" t="s">
        <v>53</v>
      </c>
      <c r="AW2641" t="s">
        <v>53</v>
      </c>
      <c r="AX2641" t="s">
        <v>53</v>
      </c>
      <c r="AY2641" t="s">
        <v>53</v>
      </c>
      <c r="AZ2641" t="s">
        <v>53</v>
      </c>
      <c r="BA2641" t="s">
        <v>93</v>
      </c>
      <c r="BB2641" t="s">
        <v>101</v>
      </c>
      <c r="BC2641" t="s">
        <v>53</v>
      </c>
      <c r="BD2641" t="s">
        <v>53</v>
      </c>
      <c r="BE2641" t="s">
        <v>53</v>
      </c>
      <c r="BF2641" t="s">
        <v>3586</v>
      </c>
      <c r="BG2641" t="s">
        <v>305</v>
      </c>
      <c r="BH2641" t="s">
        <v>53</v>
      </c>
      <c r="BI2641" t="s">
        <v>53</v>
      </c>
    </row>
    <row r="2642" spans="1:61" x14ac:dyDescent="0.25">
      <c r="A2642" t="s">
        <v>53</v>
      </c>
      <c r="B2642" t="s">
        <v>54</v>
      </c>
      <c r="C2642" t="s">
        <v>53</v>
      </c>
      <c r="D2642" t="s">
        <v>54</v>
      </c>
      <c r="E2642" t="s">
        <v>110</v>
      </c>
      <c r="F2642" t="s">
        <v>54</v>
      </c>
      <c r="G2642" t="s">
        <v>54</v>
      </c>
      <c r="H2642">
        <v>1815</v>
      </c>
      <c r="I2642" t="s">
        <v>53</v>
      </c>
      <c r="J2642" t="s">
        <v>53</v>
      </c>
      <c r="K2642" t="s">
        <v>53</v>
      </c>
      <c r="L2642" t="s">
        <v>53</v>
      </c>
      <c r="M2642" t="s">
        <v>61</v>
      </c>
      <c r="N2642" t="s">
        <v>53</v>
      </c>
      <c r="O2642" t="s">
        <v>9009</v>
      </c>
      <c r="P2642" t="s">
        <v>53</v>
      </c>
      <c r="Q2642">
        <v>1752</v>
      </c>
      <c r="R2642" t="s">
        <v>9018</v>
      </c>
      <c r="S2642" t="s">
        <v>53</v>
      </c>
      <c r="T2642" t="s">
        <v>53</v>
      </c>
      <c r="U2642" t="s">
        <v>53</v>
      </c>
      <c r="V2642" t="s">
        <v>53</v>
      </c>
      <c r="W2642" t="s">
        <v>53</v>
      </c>
      <c r="X2642" t="s">
        <v>53</v>
      </c>
      <c r="Y2642" t="s">
        <v>53</v>
      </c>
      <c r="Z2642" t="s">
        <v>53</v>
      </c>
      <c r="AA2642" t="s">
        <v>53</v>
      </c>
      <c r="AB2642" t="s">
        <v>53</v>
      </c>
      <c r="AC2642" t="s">
        <v>53</v>
      </c>
      <c r="AD2642" t="s">
        <v>53</v>
      </c>
      <c r="AE2642" t="s">
        <v>3902</v>
      </c>
      <c r="AF2642" t="s">
        <v>53</v>
      </c>
      <c r="AG2642" t="s">
        <v>9009</v>
      </c>
      <c r="AH2642" t="s">
        <v>61</v>
      </c>
      <c r="AI2642" t="s">
        <v>53</v>
      </c>
      <c r="AJ2642" t="s">
        <v>9009</v>
      </c>
      <c r="AK2642" t="s">
        <v>53</v>
      </c>
      <c r="AL2642" t="s">
        <v>53</v>
      </c>
      <c r="AM2642" t="s">
        <v>8761</v>
      </c>
      <c r="AN2642" t="s">
        <v>53</v>
      </c>
      <c r="AO2642">
        <v>2660</v>
      </c>
      <c r="AP2642" t="s">
        <v>9019</v>
      </c>
      <c r="AQ2642" t="s">
        <v>1761</v>
      </c>
      <c r="AR2642" t="s">
        <v>53</v>
      </c>
      <c r="AS2642" t="s">
        <v>53</v>
      </c>
      <c r="AT2642" t="s">
        <v>53</v>
      </c>
      <c r="AU2642" t="s">
        <v>53</v>
      </c>
      <c r="AV2642" t="s">
        <v>53</v>
      </c>
      <c r="AW2642" t="s">
        <v>53</v>
      </c>
      <c r="AX2642" t="s">
        <v>53</v>
      </c>
      <c r="AY2642" t="s">
        <v>53</v>
      </c>
      <c r="AZ2642" t="s">
        <v>53</v>
      </c>
      <c r="BA2642" t="s">
        <v>146</v>
      </c>
      <c r="BB2642" t="s">
        <v>53</v>
      </c>
      <c r="BC2642" t="s">
        <v>53</v>
      </c>
      <c r="BD2642" t="s">
        <v>53</v>
      </c>
      <c r="BE2642" t="s">
        <v>53</v>
      </c>
      <c r="BF2642" t="s">
        <v>53</v>
      </c>
      <c r="BG2642" t="s">
        <v>53</v>
      </c>
      <c r="BH2642" t="s">
        <v>53</v>
      </c>
      <c r="BI2642" t="s">
        <v>53</v>
      </c>
    </row>
    <row r="2643" spans="1:61" x14ac:dyDescent="0.25">
      <c r="A2643" t="s">
        <v>53</v>
      </c>
      <c r="B2643" t="s">
        <v>54</v>
      </c>
      <c r="C2643" t="s">
        <v>55</v>
      </c>
      <c r="D2643" t="s">
        <v>54</v>
      </c>
      <c r="E2643" t="s">
        <v>110</v>
      </c>
      <c r="F2643" t="s">
        <v>54</v>
      </c>
      <c r="G2643" t="s">
        <v>54</v>
      </c>
      <c r="H2643">
        <v>1816</v>
      </c>
      <c r="I2643" t="s">
        <v>57</v>
      </c>
      <c r="J2643" t="s">
        <v>58</v>
      </c>
      <c r="K2643" t="s">
        <v>59</v>
      </c>
      <c r="L2643" t="s">
        <v>53</v>
      </c>
      <c r="M2643" t="s">
        <v>485</v>
      </c>
      <c r="N2643" t="s">
        <v>53</v>
      </c>
      <c r="O2643" t="s">
        <v>5798</v>
      </c>
      <c r="P2643" t="s">
        <v>53</v>
      </c>
      <c r="Q2643">
        <v>1760</v>
      </c>
      <c r="R2643" t="s">
        <v>9020</v>
      </c>
      <c r="S2643" t="s">
        <v>53</v>
      </c>
      <c r="T2643" t="s">
        <v>53</v>
      </c>
      <c r="U2643" t="s">
        <v>53</v>
      </c>
      <c r="V2643" t="s">
        <v>485</v>
      </c>
      <c r="W2643" t="s">
        <v>53</v>
      </c>
      <c r="X2643" t="s">
        <v>2452</v>
      </c>
      <c r="Y2643" t="s">
        <v>53</v>
      </c>
      <c r="Z2643" t="s">
        <v>53</v>
      </c>
      <c r="AA2643" t="s">
        <v>53</v>
      </c>
      <c r="AB2643" t="s">
        <v>53</v>
      </c>
      <c r="AC2643" t="s">
        <v>1127</v>
      </c>
      <c r="AD2643" t="s">
        <v>2365</v>
      </c>
      <c r="AE2643" t="s">
        <v>9021</v>
      </c>
      <c r="AF2643" t="s">
        <v>53</v>
      </c>
      <c r="AG2643" t="s">
        <v>9021</v>
      </c>
      <c r="AH2643" t="s">
        <v>485</v>
      </c>
      <c r="AI2643" t="s">
        <v>53</v>
      </c>
      <c r="AJ2643" t="s">
        <v>5798</v>
      </c>
      <c r="AK2643" t="s">
        <v>53</v>
      </c>
      <c r="AL2643" t="s">
        <v>470</v>
      </c>
      <c r="AM2643" t="s">
        <v>8803</v>
      </c>
      <c r="AN2643" t="s">
        <v>99</v>
      </c>
      <c r="AO2643">
        <v>2677</v>
      </c>
      <c r="AP2643" t="s">
        <v>9022</v>
      </c>
      <c r="AQ2643" t="s">
        <v>70</v>
      </c>
      <c r="AR2643" t="s">
        <v>611</v>
      </c>
      <c r="AS2643" t="s">
        <v>72</v>
      </c>
      <c r="AT2643" t="s">
        <v>73</v>
      </c>
      <c r="AU2643" t="s">
        <v>53</v>
      </c>
      <c r="AV2643" t="s">
        <v>53</v>
      </c>
      <c r="AW2643" t="s">
        <v>53</v>
      </c>
      <c r="AX2643" t="s">
        <v>485</v>
      </c>
      <c r="AY2643" t="s">
        <v>53</v>
      </c>
      <c r="AZ2643" t="s">
        <v>2452</v>
      </c>
      <c r="BA2643" t="s">
        <v>93</v>
      </c>
      <c r="BB2643" t="s">
        <v>101</v>
      </c>
      <c r="BC2643" t="s">
        <v>53</v>
      </c>
      <c r="BD2643" t="s">
        <v>53</v>
      </c>
      <c r="BE2643" t="s">
        <v>53</v>
      </c>
      <c r="BF2643" t="s">
        <v>1779</v>
      </c>
      <c r="BG2643" t="s">
        <v>1384</v>
      </c>
      <c r="BH2643" t="s">
        <v>53</v>
      </c>
      <c r="BI2643" t="s">
        <v>53</v>
      </c>
    </row>
    <row r="2644" spans="1:61" x14ac:dyDescent="0.25">
      <c r="A2644" t="s">
        <v>53</v>
      </c>
      <c r="B2644" t="s">
        <v>54</v>
      </c>
      <c r="C2644" t="s">
        <v>309</v>
      </c>
      <c r="D2644" t="s">
        <v>54</v>
      </c>
      <c r="E2644" t="s">
        <v>110</v>
      </c>
      <c r="F2644" t="s">
        <v>54</v>
      </c>
      <c r="G2644" t="s">
        <v>54</v>
      </c>
      <c r="H2644">
        <v>1817</v>
      </c>
      <c r="I2644" t="s">
        <v>57</v>
      </c>
      <c r="J2644" t="s">
        <v>58</v>
      </c>
      <c r="K2644" t="s">
        <v>104</v>
      </c>
      <c r="L2644" t="s">
        <v>53</v>
      </c>
      <c r="M2644" t="s">
        <v>61</v>
      </c>
      <c r="N2644" t="s">
        <v>9023</v>
      </c>
      <c r="O2644" t="s">
        <v>9021</v>
      </c>
      <c r="P2644" t="s">
        <v>64</v>
      </c>
      <c r="Q2644">
        <v>1753</v>
      </c>
      <c r="R2644" t="s">
        <v>9024</v>
      </c>
      <c r="S2644" t="s">
        <v>53</v>
      </c>
      <c r="T2644" t="s">
        <v>53</v>
      </c>
      <c r="U2644" t="s">
        <v>53</v>
      </c>
      <c r="V2644" t="s">
        <v>61</v>
      </c>
      <c r="W2644" t="s">
        <v>53</v>
      </c>
      <c r="X2644" t="s">
        <v>160</v>
      </c>
      <c r="Y2644" t="s">
        <v>53</v>
      </c>
      <c r="Z2644" t="s">
        <v>53</v>
      </c>
      <c r="AA2644" t="s">
        <v>53</v>
      </c>
      <c r="AB2644" t="s">
        <v>53</v>
      </c>
      <c r="AC2644" t="s">
        <v>53</v>
      </c>
      <c r="AD2644" t="s">
        <v>53</v>
      </c>
      <c r="AE2644" t="s">
        <v>9023</v>
      </c>
      <c r="AF2644" t="s">
        <v>53</v>
      </c>
      <c r="AG2644" t="s">
        <v>9023</v>
      </c>
      <c r="AH2644" t="s">
        <v>61</v>
      </c>
      <c r="AI2644" t="s">
        <v>9023</v>
      </c>
      <c r="AJ2644" t="s">
        <v>9021</v>
      </c>
      <c r="AK2644" t="s">
        <v>64</v>
      </c>
      <c r="AL2644" t="s">
        <v>53</v>
      </c>
      <c r="AM2644" t="s">
        <v>8764</v>
      </c>
      <c r="AN2644" t="s">
        <v>53</v>
      </c>
      <c r="AO2644">
        <v>2664</v>
      </c>
      <c r="AP2644" t="s">
        <v>9025</v>
      </c>
      <c r="AQ2644" t="s">
        <v>70</v>
      </c>
      <c r="AR2644" t="s">
        <v>262</v>
      </c>
      <c r="AS2644" t="s">
        <v>53</v>
      </c>
      <c r="AT2644" t="s">
        <v>53</v>
      </c>
      <c r="AU2644" t="s">
        <v>53</v>
      </c>
      <c r="AV2644" t="s">
        <v>53</v>
      </c>
      <c r="AW2644" t="s">
        <v>53</v>
      </c>
      <c r="AX2644" t="s">
        <v>61</v>
      </c>
      <c r="AY2644" t="s">
        <v>53</v>
      </c>
      <c r="AZ2644" t="s">
        <v>160</v>
      </c>
      <c r="BA2644" t="s">
        <v>146</v>
      </c>
      <c r="BB2644" t="s">
        <v>53</v>
      </c>
      <c r="BC2644" t="s">
        <v>53</v>
      </c>
      <c r="BD2644" t="s">
        <v>53</v>
      </c>
      <c r="BE2644" t="s">
        <v>53</v>
      </c>
      <c r="BF2644" t="s">
        <v>53</v>
      </c>
      <c r="BG2644" t="s">
        <v>53</v>
      </c>
      <c r="BH2644" t="s">
        <v>53</v>
      </c>
      <c r="BI2644" t="s">
        <v>53</v>
      </c>
    </row>
    <row r="2645" spans="1:61" x14ac:dyDescent="0.25">
      <c r="A2645" t="s">
        <v>53</v>
      </c>
      <c r="B2645" t="s">
        <v>54</v>
      </c>
      <c r="C2645" t="s">
        <v>309</v>
      </c>
      <c r="D2645" t="s">
        <v>54</v>
      </c>
      <c r="E2645" t="s">
        <v>110</v>
      </c>
      <c r="F2645" t="s">
        <v>54</v>
      </c>
      <c r="G2645" t="s">
        <v>54</v>
      </c>
      <c r="H2645">
        <v>1817</v>
      </c>
      <c r="I2645" t="s">
        <v>57</v>
      </c>
      <c r="J2645" t="s">
        <v>58</v>
      </c>
      <c r="K2645" t="s">
        <v>104</v>
      </c>
      <c r="L2645" t="s">
        <v>53</v>
      </c>
      <c r="M2645" t="s">
        <v>61</v>
      </c>
      <c r="N2645" t="s">
        <v>9023</v>
      </c>
      <c r="O2645" t="s">
        <v>9021</v>
      </c>
      <c r="P2645" t="s">
        <v>64</v>
      </c>
      <c r="Q2645">
        <v>1753</v>
      </c>
      <c r="R2645" t="s">
        <v>9024</v>
      </c>
      <c r="S2645" t="s">
        <v>53</v>
      </c>
      <c r="T2645" t="s">
        <v>53</v>
      </c>
      <c r="U2645" t="s">
        <v>53</v>
      </c>
      <c r="V2645" t="s">
        <v>61</v>
      </c>
      <c r="W2645" t="s">
        <v>53</v>
      </c>
      <c r="X2645" t="s">
        <v>160</v>
      </c>
      <c r="Y2645" t="s">
        <v>53</v>
      </c>
      <c r="Z2645" t="s">
        <v>53</v>
      </c>
      <c r="AA2645" t="s">
        <v>53</v>
      </c>
      <c r="AB2645" t="s">
        <v>53</v>
      </c>
      <c r="AC2645" t="s">
        <v>9026</v>
      </c>
      <c r="AD2645" t="s">
        <v>2096</v>
      </c>
      <c r="AE2645" t="s">
        <v>9023</v>
      </c>
      <c r="AF2645" t="s">
        <v>53</v>
      </c>
      <c r="AG2645" t="s">
        <v>9023</v>
      </c>
      <c r="AH2645" t="s">
        <v>61</v>
      </c>
      <c r="AI2645" t="s">
        <v>9023</v>
      </c>
      <c r="AJ2645" t="s">
        <v>9021</v>
      </c>
      <c r="AK2645" t="s">
        <v>64</v>
      </c>
      <c r="AL2645" t="s">
        <v>99</v>
      </c>
      <c r="AM2645" t="s">
        <v>8764</v>
      </c>
      <c r="AN2645" t="s">
        <v>99</v>
      </c>
      <c r="AO2645">
        <v>2665</v>
      </c>
      <c r="AP2645" t="s">
        <v>9027</v>
      </c>
      <c r="AQ2645" t="s">
        <v>70</v>
      </c>
      <c r="AR2645" t="s">
        <v>237</v>
      </c>
      <c r="AS2645" t="s">
        <v>72</v>
      </c>
      <c r="AT2645" t="s">
        <v>53</v>
      </c>
      <c r="AU2645" t="s">
        <v>53</v>
      </c>
      <c r="AV2645" t="s">
        <v>53</v>
      </c>
      <c r="AW2645" t="s">
        <v>53</v>
      </c>
      <c r="AX2645" t="s">
        <v>61</v>
      </c>
      <c r="AY2645" t="s">
        <v>53</v>
      </c>
      <c r="AZ2645" t="s">
        <v>160</v>
      </c>
      <c r="BA2645" t="s">
        <v>93</v>
      </c>
      <c r="BB2645" t="s">
        <v>101</v>
      </c>
      <c r="BC2645" t="s">
        <v>53</v>
      </c>
      <c r="BD2645" t="s">
        <v>53</v>
      </c>
      <c r="BE2645" t="s">
        <v>53</v>
      </c>
      <c r="BF2645" t="s">
        <v>9028</v>
      </c>
      <c r="BG2645" t="s">
        <v>112</v>
      </c>
      <c r="BH2645" t="s">
        <v>53</v>
      </c>
      <c r="BI2645" t="s">
        <v>53</v>
      </c>
    </row>
    <row r="2646" spans="1:61" x14ac:dyDescent="0.25">
      <c r="A2646" t="s">
        <v>53</v>
      </c>
      <c r="B2646" t="s">
        <v>54</v>
      </c>
      <c r="C2646" t="s">
        <v>53</v>
      </c>
      <c r="D2646" t="s">
        <v>54</v>
      </c>
      <c r="E2646" t="s">
        <v>56</v>
      </c>
      <c r="F2646" t="s">
        <v>54</v>
      </c>
      <c r="G2646" t="s">
        <v>54</v>
      </c>
      <c r="H2646">
        <v>1818</v>
      </c>
      <c r="I2646" t="s">
        <v>53</v>
      </c>
      <c r="J2646" t="s">
        <v>53</v>
      </c>
      <c r="K2646" t="s">
        <v>53</v>
      </c>
      <c r="L2646" t="s">
        <v>53</v>
      </c>
      <c r="M2646" t="s">
        <v>61</v>
      </c>
      <c r="N2646" t="s">
        <v>3902</v>
      </c>
      <c r="O2646" t="s">
        <v>9021</v>
      </c>
      <c r="P2646" t="s">
        <v>64</v>
      </c>
      <c r="Q2646">
        <v>1755</v>
      </c>
      <c r="R2646" t="s">
        <v>9029</v>
      </c>
      <c r="S2646" t="s">
        <v>61</v>
      </c>
      <c r="T2646" t="s">
        <v>53</v>
      </c>
      <c r="U2646" t="s">
        <v>67</v>
      </c>
      <c r="V2646" t="s">
        <v>61</v>
      </c>
      <c r="W2646" t="s">
        <v>53</v>
      </c>
      <c r="X2646" t="s">
        <v>173</v>
      </c>
      <c r="Y2646" t="s">
        <v>53</v>
      </c>
      <c r="Z2646" t="s">
        <v>53</v>
      </c>
      <c r="AA2646" t="s">
        <v>53</v>
      </c>
      <c r="AB2646" t="s">
        <v>53</v>
      </c>
      <c r="AC2646" t="s">
        <v>1255</v>
      </c>
      <c r="AD2646" t="s">
        <v>1093</v>
      </c>
      <c r="AE2646" t="s">
        <v>9023</v>
      </c>
      <c r="AF2646" t="s">
        <v>53</v>
      </c>
      <c r="AG2646" t="s">
        <v>6774</v>
      </c>
      <c r="AH2646" t="s">
        <v>61</v>
      </c>
      <c r="AI2646" t="s">
        <v>3902</v>
      </c>
      <c r="AJ2646" t="s">
        <v>9021</v>
      </c>
      <c r="AK2646" t="s">
        <v>64</v>
      </c>
      <c r="AL2646" t="s">
        <v>99</v>
      </c>
      <c r="AM2646" t="s">
        <v>8773</v>
      </c>
      <c r="AN2646" t="s">
        <v>99</v>
      </c>
      <c r="AO2646">
        <v>2666</v>
      </c>
      <c r="AP2646" t="s">
        <v>9030</v>
      </c>
      <c r="AQ2646" t="s">
        <v>2184</v>
      </c>
      <c r="AR2646" t="s">
        <v>237</v>
      </c>
      <c r="AS2646" t="s">
        <v>72</v>
      </c>
      <c r="AT2646" t="s">
        <v>53</v>
      </c>
      <c r="AU2646" t="s">
        <v>61</v>
      </c>
      <c r="AV2646" t="s">
        <v>53</v>
      </c>
      <c r="AW2646" t="s">
        <v>67</v>
      </c>
      <c r="AX2646" t="s">
        <v>61</v>
      </c>
      <c r="AY2646" t="s">
        <v>53</v>
      </c>
      <c r="AZ2646" t="s">
        <v>173</v>
      </c>
      <c r="BA2646" t="s">
        <v>74</v>
      </c>
      <c r="BB2646" t="s">
        <v>101</v>
      </c>
      <c r="BC2646" t="s">
        <v>53</v>
      </c>
      <c r="BD2646" t="s">
        <v>53</v>
      </c>
      <c r="BE2646" t="s">
        <v>53</v>
      </c>
      <c r="BF2646" t="s">
        <v>6806</v>
      </c>
      <c r="BG2646" t="s">
        <v>185</v>
      </c>
      <c r="BH2646" t="s">
        <v>53</v>
      </c>
      <c r="BI2646" t="s">
        <v>53</v>
      </c>
    </row>
    <row r="2647" spans="1:61" x14ac:dyDescent="0.25">
      <c r="A2647" t="s">
        <v>53</v>
      </c>
      <c r="B2647" t="s">
        <v>54</v>
      </c>
      <c r="C2647" t="s">
        <v>53</v>
      </c>
      <c r="D2647" t="s">
        <v>54</v>
      </c>
      <c r="E2647" t="s">
        <v>56</v>
      </c>
      <c r="F2647" t="s">
        <v>54</v>
      </c>
      <c r="G2647" t="s">
        <v>54</v>
      </c>
      <c r="H2647">
        <v>1818</v>
      </c>
      <c r="I2647" t="s">
        <v>53</v>
      </c>
      <c r="J2647" t="s">
        <v>53</v>
      </c>
      <c r="K2647" t="s">
        <v>53</v>
      </c>
      <c r="L2647" t="s">
        <v>53</v>
      </c>
      <c r="M2647" t="s">
        <v>61</v>
      </c>
      <c r="N2647" t="s">
        <v>3902</v>
      </c>
      <c r="O2647" t="s">
        <v>9021</v>
      </c>
      <c r="P2647" t="s">
        <v>64</v>
      </c>
      <c r="Q2647">
        <v>1755</v>
      </c>
      <c r="R2647" t="s">
        <v>9029</v>
      </c>
      <c r="S2647" t="s">
        <v>61</v>
      </c>
      <c r="T2647" t="s">
        <v>53</v>
      </c>
      <c r="U2647" t="s">
        <v>67</v>
      </c>
      <c r="V2647" t="s">
        <v>61</v>
      </c>
      <c r="W2647" t="s">
        <v>53</v>
      </c>
      <c r="X2647" t="s">
        <v>173</v>
      </c>
      <c r="Y2647" t="s">
        <v>53</v>
      </c>
      <c r="Z2647" t="s">
        <v>53</v>
      </c>
      <c r="AA2647" t="s">
        <v>53</v>
      </c>
      <c r="AB2647" t="s">
        <v>53</v>
      </c>
      <c r="AC2647" t="s">
        <v>53</v>
      </c>
      <c r="AD2647" t="s">
        <v>53</v>
      </c>
      <c r="AE2647" t="s">
        <v>6774</v>
      </c>
      <c r="AF2647" t="s">
        <v>53</v>
      </c>
      <c r="AG2647" t="s">
        <v>9021</v>
      </c>
      <c r="AH2647" t="s">
        <v>61</v>
      </c>
      <c r="AI2647" t="s">
        <v>3902</v>
      </c>
      <c r="AJ2647" t="s">
        <v>9021</v>
      </c>
      <c r="AK2647" t="s">
        <v>64</v>
      </c>
      <c r="AL2647" t="s">
        <v>53</v>
      </c>
      <c r="AM2647" t="s">
        <v>8773</v>
      </c>
      <c r="AN2647" t="s">
        <v>53</v>
      </c>
      <c r="AO2647">
        <v>2667</v>
      </c>
      <c r="AP2647" t="s">
        <v>9031</v>
      </c>
      <c r="AQ2647" t="s">
        <v>2184</v>
      </c>
      <c r="AR2647" t="s">
        <v>262</v>
      </c>
      <c r="AS2647" t="s">
        <v>53</v>
      </c>
      <c r="AT2647" t="s">
        <v>53</v>
      </c>
      <c r="AU2647" t="s">
        <v>61</v>
      </c>
      <c r="AV2647" t="s">
        <v>53</v>
      </c>
      <c r="AW2647" t="s">
        <v>67</v>
      </c>
      <c r="AX2647" t="s">
        <v>61</v>
      </c>
      <c r="AY2647" t="s">
        <v>53</v>
      </c>
      <c r="AZ2647" t="s">
        <v>173</v>
      </c>
      <c r="BA2647" t="s">
        <v>146</v>
      </c>
      <c r="BB2647" t="s">
        <v>53</v>
      </c>
      <c r="BC2647" t="s">
        <v>53</v>
      </c>
      <c r="BD2647" t="s">
        <v>53</v>
      </c>
      <c r="BE2647" t="s">
        <v>53</v>
      </c>
      <c r="BF2647" t="s">
        <v>53</v>
      </c>
      <c r="BG2647" t="s">
        <v>53</v>
      </c>
      <c r="BH2647" t="s">
        <v>53</v>
      </c>
      <c r="BI2647" t="s">
        <v>53</v>
      </c>
    </row>
    <row r="2648" spans="1:61" x14ac:dyDescent="0.25">
      <c r="A2648" t="s">
        <v>53</v>
      </c>
      <c r="B2648" t="s">
        <v>54</v>
      </c>
      <c r="C2648" t="s">
        <v>53</v>
      </c>
      <c r="D2648" t="s">
        <v>54</v>
      </c>
      <c r="E2648" t="s">
        <v>56</v>
      </c>
      <c r="F2648" t="s">
        <v>54</v>
      </c>
      <c r="G2648" t="s">
        <v>54</v>
      </c>
      <c r="H2648">
        <v>1818</v>
      </c>
      <c r="I2648" t="s">
        <v>53</v>
      </c>
      <c r="J2648" t="s">
        <v>53</v>
      </c>
      <c r="K2648" t="s">
        <v>53</v>
      </c>
      <c r="L2648" t="s">
        <v>53</v>
      </c>
      <c r="M2648" t="s">
        <v>61</v>
      </c>
      <c r="N2648" t="s">
        <v>3902</v>
      </c>
      <c r="O2648" t="s">
        <v>9021</v>
      </c>
      <c r="P2648" t="s">
        <v>64</v>
      </c>
      <c r="Q2648">
        <v>1755</v>
      </c>
      <c r="R2648" t="s">
        <v>9029</v>
      </c>
      <c r="S2648" t="s">
        <v>61</v>
      </c>
      <c r="T2648" t="s">
        <v>53</v>
      </c>
      <c r="U2648" t="s">
        <v>67</v>
      </c>
      <c r="V2648" t="s">
        <v>61</v>
      </c>
      <c r="W2648" t="s">
        <v>53</v>
      </c>
      <c r="X2648" t="s">
        <v>173</v>
      </c>
      <c r="Y2648" t="s">
        <v>53</v>
      </c>
      <c r="Z2648" t="s">
        <v>53</v>
      </c>
      <c r="AA2648" t="s">
        <v>53</v>
      </c>
      <c r="AB2648" t="s">
        <v>53</v>
      </c>
      <c r="AC2648" t="s">
        <v>9032</v>
      </c>
      <c r="AD2648" t="s">
        <v>400</v>
      </c>
      <c r="AE2648" t="s">
        <v>6774</v>
      </c>
      <c r="AF2648" t="s">
        <v>53</v>
      </c>
      <c r="AG2648" t="s">
        <v>9021</v>
      </c>
      <c r="AH2648" t="s">
        <v>61</v>
      </c>
      <c r="AI2648" t="s">
        <v>3902</v>
      </c>
      <c r="AJ2648" t="s">
        <v>9021</v>
      </c>
      <c r="AK2648" t="s">
        <v>64</v>
      </c>
      <c r="AL2648" t="s">
        <v>99</v>
      </c>
      <c r="AM2648" t="s">
        <v>8773</v>
      </c>
      <c r="AN2648" t="s">
        <v>112</v>
      </c>
      <c r="AO2648">
        <v>2668</v>
      </c>
      <c r="AP2648" t="s">
        <v>9033</v>
      </c>
      <c r="AQ2648" t="s">
        <v>2184</v>
      </c>
      <c r="AR2648" t="s">
        <v>237</v>
      </c>
      <c r="AS2648" t="s">
        <v>72</v>
      </c>
      <c r="AT2648" t="s">
        <v>53</v>
      </c>
      <c r="AU2648" t="s">
        <v>61</v>
      </c>
      <c r="AV2648" t="s">
        <v>53</v>
      </c>
      <c r="AW2648" t="s">
        <v>67</v>
      </c>
      <c r="AX2648" t="s">
        <v>61</v>
      </c>
      <c r="AY2648" t="s">
        <v>53</v>
      </c>
      <c r="AZ2648" t="s">
        <v>173</v>
      </c>
      <c r="BA2648" t="s">
        <v>93</v>
      </c>
      <c r="BB2648" t="s">
        <v>225</v>
      </c>
      <c r="BC2648" t="s">
        <v>53</v>
      </c>
      <c r="BD2648" t="s">
        <v>53</v>
      </c>
      <c r="BE2648" t="s">
        <v>53</v>
      </c>
      <c r="BF2648" t="s">
        <v>9034</v>
      </c>
      <c r="BG2648" t="s">
        <v>112</v>
      </c>
      <c r="BH2648" t="s">
        <v>53</v>
      </c>
      <c r="BI2648" t="s">
        <v>53</v>
      </c>
    </row>
    <row r="2649" spans="1:61" x14ac:dyDescent="0.25">
      <c r="A2649" t="s">
        <v>53</v>
      </c>
      <c r="B2649" t="s">
        <v>54</v>
      </c>
      <c r="C2649" t="s">
        <v>53</v>
      </c>
      <c r="D2649" t="s">
        <v>54</v>
      </c>
      <c r="E2649" t="s">
        <v>56</v>
      </c>
      <c r="F2649" t="s">
        <v>54</v>
      </c>
      <c r="G2649" t="s">
        <v>54</v>
      </c>
      <c r="H2649">
        <v>1818</v>
      </c>
      <c r="I2649" t="s">
        <v>53</v>
      </c>
      <c r="J2649" t="s">
        <v>53</v>
      </c>
      <c r="K2649" t="s">
        <v>53</v>
      </c>
      <c r="L2649" t="s">
        <v>53</v>
      </c>
      <c r="M2649" t="s">
        <v>61</v>
      </c>
      <c r="N2649" t="s">
        <v>3902</v>
      </c>
      <c r="O2649" t="s">
        <v>9021</v>
      </c>
      <c r="P2649" t="s">
        <v>64</v>
      </c>
      <c r="Q2649">
        <v>1755</v>
      </c>
      <c r="R2649" t="s">
        <v>9029</v>
      </c>
      <c r="S2649" t="s">
        <v>61</v>
      </c>
      <c r="T2649" t="s">
        <v>53</v>
      </c>
      <c r="U2649" t="s">
        <v>67</v>
      </c>
      <c r="V2649" t="s">
        <v>61</v>
      </c>
      <c r="W2649" t="s">
        <v>53</v>
      </c>
      <c r="X2649" t="s">
        <v>173</v>
      </c>
      <c r="Y2649" t="s">
        <v>53</v>
      </c>
      <c r="Z2649" t="s">
        <v>53</v>
      </c>
      <c r="AA2649" t="s">
        <v>53</v>
      </c>
      <c r="AB2649" t="s">
        <v>53</v>
      </c>
      <c r="AC2649" t="s">
        <v>53</v>
      </c>
      <c r="AD2649" t="s">
        <v>53</v>
      </c>
      <c r="AE2649" t="s">
        <v>9035</v>
      </c>
      <c r="AF2649" t="s">
        <v>53</v>
      </c>
      <c r="AG2649" t="s">
        <v>9036</v>
      </c>
      <c r="AH2649" t="s">
        <v>61</v>
      </c>
      <c r="AI2649" t="s">
        <v>3902</v>
      </c>
      <c r="AJ2649" t="s">
        <v>9021</v>
      </c>
      <c r="AK2649" t="s">
        <v>64</v>
      </c>
      <c r="AL2649" t="s">
        <v>53</v>
      </c>
      <c r="AM2649" t="s">
        <v>8773</v>
      </c>
      <c r="AN2649" t="s">
        <v>53</v>
      </c>
      <c r="AO2649">
        <v>2689</v>
      </c>
      <c r="AP2649" t="s">
        <v>9037</v>
      </c>
      <c r="AQ2649" t="s">
        <v>2184</v>
      </c>
      <c r="AR2649" t="s">
        <v>262</v>
      </c>
      <c r="AS2649" t="s">
        <v>263</v>
      </c>
      <c r="AT2649" t="s">
        <v>53</v>
      </c>
      <c r="AU2649" t="s">
        <v>61</v>
      </c>
      <c r="AV2649" t="s">
        <v>53</v>
      </c>
      <c r="AW2649" t="s">
        <v>67</v>
      </c>
      <c r="AX2649" t="s">
        <v>61</v>
      </c>
      <c r="AY2649" t="s">
        <v>53</v>
      </c>
      <c r="AZ2649" t="s">
        <v>173</v>
      </c>
      <c r="BA2649" t="s">
        <v>146</v>
      </c>
      <c r="BB2649" t="s">
        <v>53</v>
      </c>
      <c r="BC2649" t="s">
        <v>53</v>
      </c>
      <c r="BD2649" t="s">
        <v>53</v>
      </c>
      <c r="BE2649" t="s">
        <v>53</v>
      </c>
      <c r="BF2649" t="s">
        <v>53</v>
      </c>
      <c r="BG2649" t="s">
        <v>53</v>
      </c>
      <c r="BH2649" t="s">
        <v>53</v>
      </c>
      <c r="BI2649" t="s">
        <v>53</v>
      </c>
    </row>
    <row r="2650" spans="1:61" x14ac:dyDescent="0.25">
      <c r="A2650" t="s">
        <v>53</v>
      </c>
      <c r="B2650" t="s">
        <v>54</v>
      </c>
      <c r="C2650" t="s">
        <v>55</v>
      </c>
      <c r="D2650" t="s">
        <v>54</v>
      </c>
      <c r="E2650" t="s">
        <v>56</v>
      </c>
      <c r="F2650" t="s">
        <v>54</v>
      </c>
      <c r="G2650" t="s">
        <v>54</v>
      </c>
      <c r="H2650">
        <v>1819</v>
      </c>
      <c r="I2650" t="s">
        <v>57</v>
      </c>
      <c r="J2650" t="s">
        <v>58</v>
      </c>
      <c r="K2650" t="s">
        <v>59</v>
      </c>
      <c r="L2650" t="s">
        <v>53</v>
      </c>
      <c r="M2650" t="s">
        <v>61</v>
      </c>
      <c r="N2650" t="s">
        <v>9021</v>
      </c>
      <c r="O2650" t="s">
        <v>7482</v>
      </c>
      <c r="P2650" t="s">
        <v>64</v>
      </c>
      <c r="Q2650">
        <v>1756</v>
      </c>
      <c r="R2650" t="s">
        <v>9038</v>
      </c>
      <c r="S2650" t="s">
        <v>53</v>
      </c>
      <c r="T2650" t="s">
        <v>53</v>
      </c>
      <c r="U2650" t="s">
        <v>53</v>
      </c>
      <c r="V2650" t="s">
        <v>61</v>
      </c>
      <c r="W2650" t="s">
        <v>53</v>
      </c>
      <c r="X2650" t="s">
        <v>372</v>
      </c>
      <c r="Y2650" t="s">
        <v>53</v>
      </c>
      <c r="Z2650" t="s">
        <v>53</v>
      </c>
      <c r="AA2650" t="s">
        <v>53</v>
      </c>
      <c r="AB2650" t="s">
        <v>53</v>
      </c>
      <c r="AC2650" t="s">
        <v>53</v>
      </c>
      <c r="AD2650" t="s">
        <v>53</v>
      </c>
      <c r="AE2650" t="s">
        <v>9021</v>
      </c>
      <c r="AF2650" t="s">
        <v>53</v>
      </c>
      <c r="AG2650" t="s">
        <v>9021</v>
      </c>
      <c r="AH2650" t="s">
        <v>131</v>
      </c>
      <c r="AI2650" t="s">
        <v>3312</v>
      </c>
      <c r="AJ2650" t="s">
        <v>7482</v>
      </c>
      <c r="AK2650" t="s">
        <v>728</v>
      </c>
      <c r="AL2650" t="s">
        <v>53</v>
      </c>
      <c r="AM2650" t="s">
        <v>8782</v>
      </c>
      <c r="AN2650" t="s">
        <v>53</v>
      </c>
      <c r="AO2650">
        <v>2670</v>
      </c>
      <c r="AP2650" t="s">
        <v>9039</v>
      </c>
      <c r="AQ2650" t="s">
        <v>70</v>
      </c>
      <c r="AR2650" t="s">
        <v>262</v>
      </c>
      <c r="AS2650" t="s">
        <v>53</v>
      </c>
      <c r="AT2650" t="s">
        <v>53</v>
      </c>
      <c r="AU2650" t="s">
        <v>53</v>
      </c>
      <c r="AV2650" t="s">
        <v>53</v>
      </c>
      <c r="AW2650" t="s">
        <v>53</v>
      </c>
      <c r="AX2650" t="s">
        <v>131</v>
      </c>
      <c r="AY2650" t="s">
        <v>53</v>
      </c>
      <c r="AZ2650" t="s">
        <v>671</v>
      </c>
      <c r="BA2650" t="s">
        <v>146</v>
      </c>
      <c r="BB2650" t="s">
        <v>53</v>
      </c>
      <c r="BC2650" t="s">
        <v>53</v>
      </c>
      <c r="BD2650" t="s">
        <v>53</v>
      </c>
      <c r="BE2650" t="s">
        <v>53</v>
      </c>
      <c r="BF2650" t="s">
        <v>53</v>
      </c>
      <c r="BG2650" t="s">
        <v>53</v>
      </c>
      <c r="BH2650" t="s">
        <v>53</v>
      </c>
      <c r="BI2650" t="s">
        <v>53</v>
      </c>
    </row>
    <row r="2651" spans="1:61" x14ac:dyDescent="0.25">
      <c r="A2651" t="s">
        <v>53</v>
      </c>
      <c r="B2651" t="s">
        <v>54</v>
      </c>
      <c r="C2651" t="s">
        <v>55</v>
      </c>
      <c r="D2651" t="s">
        <v>54</v>
      </c>
      <c r="E2651" t="s">
        <v>56</v>
      </c>
      <c r="F2651" t="s">
        <v>54</v>
      </c>
      <c r="G2651" t="s">
        <v>54</v>
      </c>
      <c r="H2651">
        <v>1819</v>
      </c>
      <c r="I2651" t="s">
        <v>57</v>
      </c>
      <c r="J2651" t="s">
        <v>58</v>
      </c>
      <c r="K2651" t="s">
        <v>59</v>
      </c>
      <c r="L2651" t="s">
        <v>53</v>
      </c>
      <c r="M2651" t="s">
        <v>61</v>
      </c>
      <c r="N2651" t="s">
        <v>9021</v>
      </c>
      <c r="O2651" t="s">
        <v>7482</v>
      </c>
      <c r="P2651" t="s">
        <v>64</v>
      </c>
      <c r="Q2651">
        <v>1756</v>
      </c>
      <c r="R2651" t="s">
        <v>9038</v>
      </c>
      <c r="S2651" t="s">
        <v>53</v>
      </c>
      <c r="T2651" t="s">
        <v>53</v>
      </c>
      <c r="U2651" t="s">
        <v>53</v>
      </c>
      <c r="V2651" t="s">
        <v>61</v>
      </c>
      <c r="W2651" t="s">
        <v>53</v>
      </c>
      <c r="X2651" t="s">
        <v>372</v>
      </c>
      <c r="Y2651" t="s">
        <v>53</v>
      </c>
      <c r="Z2651" t="s">
        <v>53</v>
      </c>
      <c r="AA2651" t="s">
        <v>53</v>
      </c>
      <c r="AB2651" t="s">
        <v>53</v>
      </c>
      <c r="AC2651" t="s">
        <v>53</v>
      </c>
      <c r="AD2651" t="s">
        <v>53</v>
      </c>
      <c r="AE2651" t="s">
        <v>9021</v>
      </c>
      <c r="AF2651" t="s">
        <v>53</v>
      </c>
      <c r="AG2651" t="s">
        <v>9021</v>
      </c>
      <c r="AH2651" t="s">
        <v>131</v>
      </c>
      <c r="AI2651" t="s">
        <v>3312</v>
      </c>
      <c r="AJ2651" t="s">
        <v>7482</v>
      </c>
      <c r="AK2651" t="s">
        <v>728</v>
      </c>
      <c r="AL2651" t="s">
        <v>99</v>
      </c>
      <c r="AM2651" t="s">
        <v>8782</v>
      </c>
      <c r="AN2651" t="s">
        <v>78</v>
      </c>
      <c r="AO2651">
        <v>2671</v>
      </c>
      <c r="AP2651" t="s">
        <v>9040</v>
      </c>
      <c r="AQ2651" t="s">
        <v>53</v>
      </c>
      <c r="AR2651" t="s">
        <v>237</v>
      </c>
      <c r="AS2651" t="s">
        <v>53</v>
      </c>
      <c r="AT2651" t="s">
        <v>53</v>
      </c>
      <c r="AU2651" t="s">
        <v>53</v>
      </c>
      <c r="AV2651" t="s">
        <v>53</v>
      </c>
      <c r="AW2651" t="s">
        <v>53</v>
      </c>
      <c r="AX2651" t="s">
        <v>131</v>
      </c>
      <c r="AY2651" t="s">
        <v>53</v>
      </c>
      <c r="AZ2651" t="s">
        <v>671</v>
      </c>
      <c r="BA2651" t="s">
        <v>93</v>
      </c>
      <c r="BB2651" t="s">
        <v>225</v>
      </c>
      <c r="BC2651" t="s">
        <v>53</v>
      </c>
      <c r="BD2651" t="s">
        <v>53</v>
      </c>
      <c r="BE2651" t="s">
        <v>53</v>
      </c>
      <c r="BF2651" t="s">
        <v>53</v>
      </c>
      <c r="BG2651" t="s">
        <v>82</v>
      </c>
      <c r="BH2651" t="s">
        <v>53</v>
      </c>
      <c r="BI2651" t="s">
        <v>53</v>
      </c>
    </row>
    <row r="2652" spans="1:61" x14ac:dyDescent="0.25">
      <c r="A2652" t="s">
        <v>53</v>
      </c>
      <c r="B2652" t="s">
        <v>54</v>
      </c>
      <c r="C2652" t="s">
        <v>55</v>
      </c>
      <c r="D2652" t="s">
        <v>54</v>
      </c>
      <c r="E2652" t="s">
        <v>56</v>
      </c>
      <c r="F2652" t="s">
        <v>54</v>
      </c>
      <c r="G2652" t="s">
        <v>54</v>
      </c>
      <c r="H2652">
        <v>1820</v>
      </c>
      <c r="I2652" t="s">
        <v>57</v>
      </c>
      <c r="J2652" t="s">
        <v>58</v>
      </c>
      <c r="K2652" t="s">
        <v>104</v>
      </c>
      <c r="L2652" t="s">
        <v>53</v>
      </c>
      <c r="M2652" t="s">
        <v>61</v>
      </c>
      <c r="N2652" t="s">
        <v>9041</v>
      </c>
      <c r="O2652" t="s">
        <v>4852</v>
      </c>
      <c r="P2652" t="s">
        <v>64</v>
      </c>
      <c r="Q2652">
        <v>1757</v>
      </c>
      <c r="R2652" t="s">
        <v>9042</v>
      </c>
      <c r="S2652" t="s">
        <v>53</v>
      </c>
      <c r="T2652" t="s">
        <v>53</v>
      </c>
      <c r="U2652" t="s">
        <v>53</v>
      </c>
      <c r="V2652" t="s">
        <v>61</v>
      </c>
      <c r="W2652" t="s">
        <v>53</v>
      </c>
      <c r="X2652" t="s">
        <v>333</v>
      </c>
      <c r="Y2652" t="s">
        <v>53</v>
      </c>
      <c r="Z2652" t="s">
        <v>53</v>
      </c>
      <c r="AA2652" t="s">
        <v>53</v>
      </c>
      <c r="AB2652" t="s">
        <v>53</v>
      </c>
      <c r="AC2652" t="s">
        <v>53</v>
      </c>
      <c r="AD2652" t="s">
        <v>53</v>
      </c>
      <c r="AE2652" t="s">
        <v>9041</v>
      </c>
      <c r="AF2652" t="s">
        <v>53</v>
      </c>
      <c r="AG2652" t="s">
        <v>4852</v>
      </c>
      <c r="AH2652" t="s">
        <v>61</v>
      </c>
      <c r="AI2652" t="s">
        <v>9041</v>
      </c>
      <c r="AJ2652" t="s">
        <v>4852</v>
      </c>
      <c r="AK2652" t="s">
        <v>64</v>
      </c>
      <c r="AL2652" t="s">
        <v>53</v>
      </c>
      <c r="AM2652" t="s">
        <v>8786</v>
      </c>
      <c r="AN2652" t="s">
        <v>53</v>
      </c>
      <c r="AO2652">
        <v>2672</v>
      </c>
      <c r="AP2652" t="s">
        <v>9043</v>
      </c>
      <c r="AQ2652" t="s">
        <v>70</v>
      </c>
      <c r="AR2652" t="s">
        <v>611</v>
      </c>
      <c r="AS2652" t="s">
        <v>72</v>
      </c>
      <c r="AT2652" t="s">
        <v>53</v>
      </c>
      <c r="AU2652" t="s">
        <v>53</v>
      </c>
      <c r="AV2652" t="s">
        <v>53</v>
      </c>
      <c r="AW2652" t="s">
        <v>53</v>
      </c>
      <c r="AX2652" t="s">
        <v>61</v>
      </c>
      <c r="AY2652" t="s">
        <v>53</v>
      </c>
      <c r="AZ2652" t="s">
        <v>333</v>
      </c>
      <c r="BA2652" t="s">
        <v>93</v>
      </c>
      <c r="BB2652" t="s">
        <v>53</v>
      </c>
      <c r="BC2652" t="s">
        <v>53</v>
      </c>
      <c r="BD2652" t="s">
        <v>53</v>
      </c>
      <c r="BE2652" t="s">
        <v>53</v>
      </c>
      <c r="BF2652" t="s">
        <v>53</v>
      </c>
      <c r="BG2652" t="s">
        <v>53</v>
      </c>
      <c r="BH2652" t="s">
        <v>53</v>
      </c>
      <c r="BI2652" t="s">
        <v>53</v>
      </c>
    </row>
    <row r="2653" spans="1:61" x14ac:dyDescent="0.25">
      <c r="A2653" t="s">
        <v>53</v>
      </c>
      <c r="B2653" t="s">
        <v>54</v>
      </c>
      <c r="C2653" t="s">
        <v>55</v>
      </c>
      <c r="D2653" t="s">
        <v>54</v>
      </c>
      <c r="E2653" t="s">
        <v>56</v>
      </c>
      <c r="F2653" t="s">
        <v>54</v>
      </c>
      <c r="G2653" t="s">
        <v>54</v>
      </c>
      <c r="H2653">
        <v>1820</v>
      </c>
      <c r="I2653" t="s">
        <v>57</v>
      </c>
      <c r="J2653" t="s">
        <v>58</v>
      </c>
      <c r="K2653" t="s">
        <v>104</v>
      </c>
      <c r="L2653" t="s">
        <v>53</v>
      </c>
      <c r="M2653" t="s">
        <v>61</v>
      </c>
      <c r="N2653" t="s">
        <v>9041</v>
      </c>
      <c r="O2653" t="s">
        <v>4852</v>
      </c>
      <c r="P2653" t="s">
        <v>64</v>
      </c>
      <c r="Q2653">
        <v>1757</v>
      </c>
      <c r="R2653" t="s">
        <v>9042</v>
      </c>
      <c r="S2653" t="s">
        <v>53</v>
      </c>
      <c r="T2653" t="s">
        <v>53</v>
      </c>
      <c r="U2653" t="s">
        <v>53</v>
      </c>
      <c r="V2653" t="s">
        <v>61</v>
      </c>
      <c r="W2653" t="s">
        <v>53</v>
      </c>
      <c r="X2653" t="s">
        <v>333</v>
      </c>
      <c r="Y2653" t="s">
        <v>53</v>
      </c>
      <c r="Z2653" t="s">
        <v>53</v>
      </c>
      <c r="AA2653" t="s">
        <v>53</v>
      </c>
      <c r="AB2653" t="s">
        <v>53</v>
      </c>
      <c r="AC2653" t="s">
        <v>53</v>
      </c>
      <c r="AD2653" t="s">
        <v>53</v>
      </c>
      <c r="AE2653" t="s">
        <v>9041</v>
      </c>
      <c r="AF2653" t="s">
        <v>53</v>
      </c>
      <c r="AG2653" t="s">
        <v>4852</v>
      </c>
      <c r="AH2653" t="s">
        <v>61</v>
      </c>
      <c r="AI2653" t="s">
        <v>9041</v>
      </c>
      <c r="AJ2653" t="s">
        <v>4852</v>
      </c>
      <c r="AK2653" t="s">
        <v>64</v>
      </c>
      <c r="AL2653" t="s">
        <v>53</v>
      </c>
      <c r="AM2653" t="s">
        <v>8786</v>
      </c>
      <c r="AN2653" t="s">
        <v>53</v>
      </c>
      <c r="AO2653">
        <v>2673</v>
      </c>
      <c r="AP2653" t="s">
        <v>9044</v>
      </c>
      <c r="AQ2653" t="s">
        <v>70</v>
      </c>
      <c r="AR2653" t="s">
        <v>219</v>
      </c>
      <c r="AS2653" t="s">
        <v>263</v>
      </c>
      <c r="AT2653" t="s">
        <v>53</v>
      </c>
      <c r="AU2653" t="s">
        <v>53</v>
      </c>
      <c r="AV2653" t="s">
        <v>53</v>
      </c>
      <c r="AW2653" t="s">
        <v>53</v>
      </c>
      <c r="AX2653" t="s">
        <v>61</v>
      </c>
      <c r="AY2653" t="s">
        <v>53</v>
      </c>
      <c r="AZ2653" t="s">
        <v>333</v>
      </c>
      <c r="BA2653" t="s">
        <v>146</v>
      </c>
      <c r="BB2653" t="s">
        <v>53</v>
      </c>
      <c r="BC2653" t="s">
        <v>53</v>
      </c>
      <c r="BD2653" t="s">
        <v>53</v>
      </c>
      <c r="BE2653" t="s">
        <v>53</v>
      </c>
      <c r="BF2653" t="s">
        <v>53</v>
      </c>
      <c r="BG2653" t="s">
        <v>53</v>
      </c>
      <c r="BH2653" t="s">
        <v>53</v>
      </c>
      <c r="BI2653" t="s">
        <v>53</v>
      </c>
    </row>
    <row r="2654" spans="1:61" x14ac:dyDescent="0.25">
      <c r="A2654" t="s">
        <v>53</v>
      </c>
      <c r="B2654" t="s">
        <v>54</v>
      </c>
      <c r="C2654" t="s">
        <v>53</v>
      </c>
      <c r="D2654" t="s">
        <v>54</v>
      </c>
      <c r="E2654" t="s">
        <v>110</v>
      </c>
      <c r="F2654" t="s">
        <v>54</v>
      </c>
      <c r="G2654" t="s">
        <v>54</v>
      </c>
      <c r="H2654">
        <v>1821</v>
      </c>
      <c r="I2654" t="s">
        <v>53</v>
      </c>
      <c r="J2654" t="s">
        <v>53</v>
      </c>
      <c r="K2654" t="s">
        <v>53</v>
      </c>
      <c r="L2654" t="s">
        <v>53</v>
      </c>
      <c r="M2654" t="s">
        <v>61</v>
      </c>
      <c r="N2654" t="s">
        <v>53</v>
      </c>
      <c r="O2654" t="s">
        <v>4852</v>
      </c>
      <c r="P2654" t="s">
        <v>53</v>
      </c>
      <c r="Q2654">
        <v>1758</v>
      </c>
      <c r="R2654" t="s">
        <v>9045</v>
      </c>
      <c r="S2654" t="s">
        <v>53</v>
      </c>
      <c r="T2654" t="s">
        <v>53</v>
      </c>
      <c r="U2654" t="s">
        <v>53</v>
      </c>
      <c r="V2654" t="s">
        <v>53</v>
      </c>
      <c r="W2654" t="s">
        <v>53</v>
      </c>
      <c r="X2654" t="s">
        <v>53</v>
      </c>
      <c r="Y2654" t="s">
        <v>53</v>
      </c>
      <c r="Z2654" t="s">
        <v>53</v>
      </c>
      <c r="AA2654" t="s">
        <v>53</v>
      </c>
      <c r="AB2654" t="s">
        <v>53</v>
      </c>
      <c r="AC2654" t="s">
        <v>53</v>
      </c>
      <c r="AD2654" t="s">
        <v>53</v>
      </c>
      <c r="AE2654" t="s">
        <v>9041</v>
      </c>
      <c r="AF2654" t="s">
        <v>9046</v>
      </c>
      <c r="AG2654" t="s">
        <v>4852</v>
      </c>
      <c r="AH2654" t="s">
        <v>61</v>
      </c>
      <c r="AI2654" t="s">
        <v>53</v>
      </c>
      <c r="AJ2654" t="s">
        <v>4852</v>
      </c>
      <c r="AK2654" t="s">
        <v>53</v>
      </c>
      <c r="AL2654" t="s">
        <v>53</v>
      </c>
      <c r="AM2654" t="s">
        <v>8790</v>
      </c>
      <c r="AN2654" t="s">
        <v>53</v>
      </c>
      <c r="AO2654">
        <v>2674</v>
      </c>
      <c r="AP2654" t="s">
        <v>9047</v>
      </c>
      <c r="AQ2654" t="s">
        <v>1761</v>
      </c>
      <c r="AR2654" t="s">
        <v>262</v>
      </c>
      <c r="AS2654" t="s">
        <v>263</v>
      </c>
      <c r="AT2654" t="s">
        <v>53</v>
      </c>
      <c r="AU2654" t="s">
        <v>53</v>
      </c>
      <c r="AV2654" t="s">
        <v>53</v>
      </c>
      <c r="AW2654" t="s">
        <v>53</v>
      </c>
      <c r="AX2654" t="s">
        <v>53</v>
      </c>
      <c r="AY2654" t="s">
        <v>53</v>
      </c>
      <c r="AZ2654" t="s">
        <v>53</v>
      </c>
      <c r="BA2654" t="s">
        <v>146</v>
      </c>
      <c r="BB2654" t="s">
        <v>53</v>
      </c>
      <c r="BC2654" t="s">
        <v>53</v>
      </c>
      <c r="BD2654" t="s">
        <v>53</v>
      </c>
      <c r="BE2654" t="s">
        <v>53</v>
      </c>
      <c r="BF2654" t="s">
        <v>53</v>
      </c>
      <c r="BG2654" t="s">
        <v>53</v>
      </c>
      <c r="BH2654" t="s">
        <v>53</v>
      </c>
      <c r="BI2654" t="s">
        <v>53</v>
      </c>
    </row>
    <row r="2655" spans="1:61" x14ac:dyDescent="0.25">
      <c r="A2655" t="s">
        <v>53</v>
      </c>
      <c r="B2655" t="s">
        <v>54</v>
      </c>
      <c r="C2655" t="s">
        <v>53</v>
      </c>
      <c r="D2655" t="s">
        <v>54</v>
      </c>
      <c r="E2655" t="s">
        <v>110</v>
      </c>
      <c r="F2655" t="s">
        <v>54</v>
      </c>
      <c r="G2655" t="s">
        <v>54</v>
      </c>
      <c r="H2655">
        <v>1821</v>
      </c>
      <c r="I2655" t="s">
        <v>53</v>
      </c>
      <c r="J2655" t="s">
        <v>53</v>
      </c>
      <c r="K2655" t="s">
        <v>53</v>
      </c>
      <c r="L2655" t="s">
        <v>53</v>
      </c>
      <c r="M2655" t="s">
        <v>61</v>
      </c>
      <c r="N2655" t="s">
        <v>53</v>
      </c>
      <c r="O2655" t="s">
        <v>4852</v>
      </c>
      <c r="P2655" t="s">
        <v>53</v>
      </c>
      <c r="Q2655">
        <v>1758</v>
      </c>
      <c r="R2655" t="s">
        <v>9045</v>
      </c>
      <c r="S2655" t="s">
        <v>53</v>
      </c>
      <c r="T2655" t="s">
        <v>53</v>
      </c>
      <c r="U2655" t="s">
        <v>53</v>
      </c>
      <c r="V2655" t="s">
        <v>53</v>
      </c>
      <c r="W2655" t="s">
        <v>53</v>
      </c>
      <c r="X2655" t="s">
        <v>53</v>
      </c>
      <c r="Y2655" t="s">
        <v>53</v>
      </c>
      <c r="Z2655" t="s">
        <v>53</v>
      </c>
      <c r="AA2655" t="s">
        <v>53</v>
      </c>
      <c r="AB2655" t="s">
        <v>53</v>
      </c>
      <c r="AC2655" t="s">
        <v>53</v>
      </c>
      <c r="AD2655" t="s">
        <v>53</v>
      </c>
      <c r="AE2655" t="s">
        <v>9041</v>
      </c>
      <c r="AF2655" t="s">
        <v>53</v>
      </c>
      <c r="AG2655" t="s">
        <v>4852</v>
      </c>
      <c r="AH2655" t="s">
        <v>61</v>
      </c>
      <c r="AI2655" t="s">
        <v>53</v>
      </c>
      <c r="AJ2655" t="s">
        <v>4852</v>
      </c>
      <c r="AK2655" t="s">
        <v>53</v>
      </c>
      <c r="AL2655" t="s">
        <v>53</v>
      </c>
      <c r="AM2655" t="s">
        <v>8790</v>
      </c>
      <c r="AN2655" t="s">
        <v>53</v>
      </c>
      <c r="AO2655">
        <v>2675</v>
      </c>
      <c r="AP2655" t="s">
        <v>9048</v>
      </c>
      <c r="AQ2655" t="s">
        <v>1761</v>
      </c>
      <c r="AR2655" t="s">
        <v>611</v>
      </c>
      <c r="AS2655" t="s">
        <v>72</v>
      </c>
      <c r="AT2655" t="s">
        <v>53</v>
      </c>
      <c r="AU2655" t="s">
        <v>53</v>
      </c>
      <c r="AV2655" t="s">
        <v>53</v>
      </c>
      <c r="AW2655" t="s">
        <v>53</v>
      </c>
      <c r="AX2655" t="s">
        <v>53</v>
      </c>
      <c r="AY2655" t="s">
        <v>53</v>
      </c>
      <c r="AZ2655" t="s">
        <v>53</v>
      </c>
      <c r="BA2655" t="s">
        <v>93</v>
      </c>
      <c r="BB2655" t="s">
        <v>53</v>
      </c>
      <c r="BC2655" t="s">
        <v>53</v>
      </c>
      <c r="BD2655" t="s">
        <v>53</v>
      </c>
      <c r="BE2655" t="s">
        <v>53</v>
      </c>
      <c r="BF2655" t="s">
        <v>53</v>
      </c>
      <c r="BG2655" t="s">
        <v>53</v>
      </c>
      <c r="BH2655" t="s">
        <v>53</v>
      </c>
      <c r="BI2655" t="s">
        <v>53</v>
      </c>
    </row>
    <row r="2656" spans="1:61" x14ac:dyDescent="0.25">
      <c r="A2656" t="s">
        <v>53</v>
      </c>
      <c r="B2656" t="s">
        <v>54</v>
      </c>
      <c r="C2656" t="s">
        <v>55</v>
      </c>
      <c r="D2656" t="s">
        <v>54</v>
      </c>
      <c r="E2656" t="s">
        <v>56</v>
      </c>
      <c r="F2656" t="s">
        <v>54</v>
      </c>
      <c r="G2656" t="s">
        <v>54</v>
      </c>
      <c r="H2656">
        <v>1822</v>
      </c>
      <c r="I2656" t="s">
        <v>57</v>
      </c>
      <c r="J2656" t="s">
        <v>316</v>
      </c>
      <c r="K2656" t="s">
        <v>104</v>
      </c>
      <c r="L2656" t="s">
        <v>53</v>
      </c>
      <c r="M2656" t="s">
        <v>61</v>
      </c>
      <c r="N2656" t="s">
        <v>4852</v>
      </c>
      <c r="O2656" t="s">
        <v>9049</v>
      </c>
      <c r="P2656" t="s">
        <v>64</v>
      </c>
      <c r="Q2656">
        <v>1761</v>
      </c>
      <c r="R2656" t="s">
        <v>9050</v>
      </c>
      <c r="S2656" t="s">
        <v>53</v>
      </c>
      <c r="T2656" t="s">
        <v>53</v>
      </c>
      <c r="U2656" t="s">
        <v>53</v>
      </c>
      <c r="V2656" t="s">
        <v>61</v>
      </c>
      <c r="W2656" t="s">
        <v>53</v>
      </c>
      <c r="X2656" t="s">
        <v>9051</v>
      </c>
      <c r="Y2656" t="s">
        <v>53</v>
      </c>
      <c r="Z2656" t="s">
        <v>53</v>
      </c>
      <c r="AA2656" t="s">
        <v>53</v>
      </c>
      <c r="AB2656" t="s">
        <v>53</v>
      </c>
      <c r="AC2656" t="s">
        <v>53</v>
      </c>
      <c r="AD2656" t="s">
        <v>53</v>
      </c>
      <c r="AE2656" t="s">
        <v>9049</v>
      </c>
      <c r="AF2656" t="s">
        <v>53</v>
      </c>
      <c r="AG2656" t="s">
        <v>9049</v>
      </c>
      <c r="AH2656" t="s">
        <v>61</v>
      </c>
      <c r="AI2656" t="s">
        <v>4852</v>
      </c>
      <c r="AJ2656" t="s">
        <v>9049</v>
      </c>
      <c r="AK2656" t="s">
        <v>64</v>
      </c>
      <c r="AL2656" t="s">
        <v>53</v>
      </c>
      <c r="AM2656" t="s">
        <v>8806</v>
      </c>
      <c r="AN2656" t="s">
        <v>53</v>
      </c>
      <c r="AO2656">
        <v>2678</v>
      </c>
      <c r="AP2656" t="s">
        <v>9052</v>
      </c>
      <c r="AQ2656" t="s">
        <v>70</v>
      </c>
      <c r="AR2656" t="s">
        <v>611</v>
      </c>
      <c r="AS2656" t="s">
        <v>72</v>
      </c>
      <c r="AT2656" t="s">
        <v>53</v>
      </c>
      <c r="AU2656" t="s">
        <v>53</v>
      </c>
      <c r="AV2656" t="s">
        <v>53</v>
      </c>
      <c r="AW2656" t="s">
        <v>53</v>
      </c>
      <c r="AX2656" t="s">
        <v>61</v>
      </c>
      <c r="AY2656" t="s">
        <v>53</v>
      </c>
      <c r="AZ2656" t="s">
        <v>9051</v>
      </c>
      <c r="BA2656" t="s">
        <v>74</v>
      </c>
      <c r="BB2656" t="s">
        <v>53</v>
      </c>
      <c r="BC2656" t="s">
        <v>53</v>
      </c>
      <c r="BD2656" t="s">
        <v>53</v>
      </c>
      <c r="BE2656" t="s">
        <v>53</v>
      </c>
      <c r="BF2656" t="s">
        <v>53</v>
      </c>
      <c r="BG2656" t="s">
        <v>53</v>
      </c>
      <c r="BH2656" t="s">
        <v>53</v>
      </c>
      <c r="BI2656" t="s">
        <v>53</v>
      </c>
    </row>
    <row r="2657" spans="1:61" x14ac:dyDescent="0.25">
      <c r="A2657" t="s">
        <v>53</v>
      </c>
      <c r="B2657" t="s">
        <v>54</v>
      </c>
      <c r="C2657" t="s">
        <v>55</v>
      </c>
      <c r="D2657" t="s">
        <v>54</v>
      </c>
      <c r="E2657" t="s">
        <v>56</v>
      </c>
      <c r="F2657" t="s">
        <v>54</v>
      </c>
      <c r="G2657" t="s">
        <v>54</v>
      </c>
      <c r="H2657">
        <v>1822</v>
      </c>
      <c r="I2657" t="s">
        <v>57</v>
      </c>
      <c r="J2657" t="s">
        <v>316</v>
      </c>
      <c r="K2657" t="s">
        <v>104</v>
      </c>
      <c r="L2657" t="s">
        <v>53</v>
      </c>
      <c r="M2657" t="s">
        <v>61</v>
      </c>
      <c r="N2657" t="s">
        <v>4852</v>
      </c>
      <c r="O2657" t="s">
        <v>9049</v>
      </c>
      <c r="P2657" t="s">
        <v>64</v>
      </c>
      <c r="Q2657">
        <v>1761</v>
      </c>
      <c r="R2657" t="s">
        <v>9050</v>
      </c>
      <c r="S2657" t="s">
        <v>53</v>
      </c>
      <c r="T2657" t="s">
        <v>53</v>
      </c>
      <c r="U2657" t="s">
        <v>53</v>
      </c>
      <c r="V2657" t="s">
        <v>61</v>
      </c>
      <c r="W2657" t="s">
        <v>53</v>
      </c>
      <c r="X2657" t="s">
        <v>9051</v>
      </c>
      <c r="Y2657" t="s">
        <v>53</v>
      </c>
      <c r="Z2657" t="s">
        <v>53</v>
      </c>
      <c r="AA2657" t="s">
        <v>53</v>
      </c>
      <c r="AB2657" t="s">
        <v>53</v>
      </c>
      <c r="AC2657" t="s">
        <v>53</v>
      </c>
      <c r="AD2657" t="s">
        <v>53</v>
      </c>
      <c r="AE2657" t="s">
        <v>9049</v>
      </c>
      <c r="AF2657" t="s">
        <v>53</v>
      </c>
      <c r="AG2657" t="s">
        <v>9049</v>
      </c>
      <c r="AH2657" t="s">
        <v>61</v>
      </c>
      <c r="AI2657" t="s">
        <v>4852</v>
      </c>
      <c r="AJ2657" t="s">
        <v>9049</v>
      </c>
      <c r="AK2657" t="s">
        <v>64</v>
      </c>
      <c r="AL2657" t="s">
        <v>53</v>
      </c>
      <c r="AM2657" t="s">
        <v>8806</v>
      </c>
      <c r="AN2657" t="s">
        <v>53</v>
      </c>
      <c r="AO2657">
        <v>2679</v>
      </c>
      <c r="AP2657" t="s">
        <v>9053</v>
      </c>
      <c r="AQ2657" t="s">
        <v>70</v>
      </c>
      <c r="AR2657" t="s">
        <v>611</v>
      </c>
      <c r="AS2657" t="s">
        <v>72</v>
      </c>
      <c r="AT2657" t="s">
        <v>53</v>
      </c>
      <c r="AU2657" t="s">
        <v>53</v>
      </c>
      <c r="AV2657" t="s">
        <v>53</v>
      </c>
      <c r="AW2657" t="s">
        <v>53</v>
      </c>
      <c r="AX2657" t="s">
        <v>61</v>
      </c>
      <c r="AY2657" t="s">
        <v>53</v>
      </c>
      <c r="AZ2657" t="s">
        <v>9051</v>
      </c>
      <c r="BA2657" t="s">
        <v>93</v>
      </c>
      <c r="BB2657" t="s">
        <v>53</v>
      </c>
      <c r="BC2657" t="s">
        <v>53</v>
      </c>
      <c r="BD2657" t="s">
        <v>53</v>
      </c>
      <c r="BE2657" t="s">
        <v>53</v>
      </c>
      <c r="BF2657" t="s">
        <v>53</v>
      </c>
      <c r="BG2657" t="s">
        <v>53</v>
      </c>
      <c r="BH2657" t="s">
        <v>53</v>
      </c>
      <c r="BI2657" t="s">
        <v>53</v>
      </c>
    </row>
    <row r="2658" spans="1:61" x14ac:dyDescent="0.25">
      <c r="A2658" t="s">
        <v>53</v>
      </c>
      <c r="B2658" t="s">
        <v>54</v>
      </c>
      <c r="C2658" t="s">
        <v>55</v>
      </c>
      <c r="D2658" t="s">
        <v>54</v>
      </c>
      <c r="E2658" t="s">
        <v>56</v>
      </c>
      <c r="F2658" t="s">
        <v>54</v>
      </c>
      <c r="G2658" t="s">
        <v>54</v>
      </c>
      <c r="H2658">
        <v>1822</v>
      </c>
      <c r="I2658" t="s">
        <v>57</v>
      </c>
      <c r="J2658" t="s">
        <v>316</v>
      </c>
      <c r="K2658" t="s">
        <v>104</v>
      </c>
      <c r="L2658" t="s">
        <v>53</v>
      </c>
      <c r="M2658" t="s">
        <v>61</v>
      </c>
      <c r="N2658" t="s">
        <v>4852</v>
      </c>
      <c r="O2658" t="s">
        <v>9049</v>
      </c>
      <c r="P2658" t="s">
        <v>64</v>
      </c>
      <c r="Q2658">
        <v>1761</v>
      </c>
      <c r="R2658" t="s">
        <v>9050</v>
      </c>
      <c r="S2658" t="s">
        <v>53</v>
      </c>
      <c r="T2658" t="s">
        <v>53</v>
      </c>
      <c r="U2658" t="s">
        <v>53</v>
      </c>
      <c r="V2658" t="s">
        <v>61</v>
      </c>
      <c r="W2658" t="s">
        <v>53</v>
      </c>
      <c r="X2658" t="s">
        <v>9051</v>
      </c>
      <c r="Y2658" t="s">
        <v>53</v>
      </c>
      <c r="Z2658" t="s">
        <v>53</v>
      </c>
      <c r="AA2658" t="s">
        <v>53</v>
      </c>
      <c r="AB2658" t="s">
        <v>53</v>
      </c>
      <c r="AC2658" t="s">
        <v>9054</v>
      </c>
      <c r="AD2658" t="s">
        <v>9055</v>
      </c>
      <c r="AE2658" t="s">
        <v>9056</v>
      </c>
      <c r="AF2658" t="s">
        <v>53</v>
      </c>
      <c r="AG2658" t="s">
        <v>5211</v>
      </c>
      <c r="AH2658" t="s">
        <v>61</v>
      </c>
      <c r="AI2658" t="s">
        <v>4852</v>
      </c>
      <c r="AJ2658" t="s">
        <v>9049</v>
      </c>
      <c r="AK2658" t="s">
        <v>64</v>
      </c>
      <c r="AL2658" t="s">
        <v>206</v>
      </c>
      <c r="AM2658" t="s">
        <v>8806</v>
      </c>
      <c r="AN2658" t="s">
        <v>65</v>
      </c>
      <c r="AO2658">
        <v>2817</v>
      </c>
      <c r="AP2658" t="s">
        <v>9057</v>
      </c>
      <c r="AQ2658" t="s">
        <v>70</v>
      </c>
      <c r="AR2658" t="s">
        <v>502</v>
      </c>
      <c r="AS2658" t="s">
        <v>72</v>
      </c>
      <c r="AT2658" t="s">
        <v>53</v>
      </c>
      <c r="AU2658" t="s">
        <v>53</v>
      </c>
      <c r="AV2658" t="s">
        <v>53</v>
      </c>
      <c r="AW2658" t="s">
        <v>53</v>
      </c>
      <c r="AX2658" t="s">
        <v>61</v>
      </c>
      <c r="AY2658" t="s">
        <v>53</v>
      </c>
      <c r="AZ2658" t="s">
        <v>9051</v>
      </c>
      <c r="BA2658" t="s">
        <v>93</v>
      </c>
      <c r="BB2658" t="s">
        <v>53</v>
      </c>
      <c r="BC2658" t="s">
        <v>53</v>
      </c>
      <c r="BD2658" t="s">
        <v>53</v>
      </c>
      <c r="BE2658" t="s">
        <v>53</v>
      </c>
      <c r="BF2658" t="s">
        <v>9054</v>
      </c>
      <c r="BG2658" t="s">
        <v>82</v>
      </c>
      <c r="BH2658" t="s">
        <v>53</v>
      </c>
      <c r="BI2658" t="s">
        <v>53</v>
      </c>
    </row>
    <row r="2659" spans="1:61" x14ac:dyDescent="0.25">
      <c r="A2659" t="s">
        <v>9058</v>
      </c>
      <c r="B2659" t="s">
        <v>54</v>
      </c>
      <c r="C2659" t="s">
        <v>53</v>
      </c>
      <c r="D2659" t="s">
        <v>54</v>
      </c>
      <c r="E2659" t="s">
        <v>56</v>
      </c>
      <c r="F2659" t="s">
        <v>54</v>
      </c>
      <c r="G2659" t="s">
        <v>54</v>
      </c>
      <c r="H2659">
        <v>1823</v>
      </c>
      <c r="I2659" t="s">
        <v>53</v>
      </c>
      <c r="J2659" t="s">
        <v>53</v>
      </c>
      <c r="K2659" t="s">
        <v>53</v>
      </c>
      <c r="L2659" t="s">
        <v>53</v>
      </c>
      <c r="M2659" t="s">
        <v>76</v>
      </c>
      <c r="N2659" t="s">
        <v>53</v>
      </c>
      <c r="O2659" t="s">
        <v>9059</v>
      </c>
      <c r="P2659" t="s">
        <v>53</v>
      </c>
      <c r="Q2659">
        <v>1762</v>
      </c>
      <c r="R2659" t="s">
        <v>9060</v>
      </c>
      <c r="S2659" t="s">
        <v>53</v>
      </c>
      <c r="T2659" t="s">
        <v>53</v>
      </c>
      <c r="U2659" t="s">
        <v>53</v>
      </c>
      <c r="V2659" t="s">
        <v>53</v>
      </c>
      <c r="W2659" t="s">
        <v>53</v>
      </c>
      <c r="X2659" t="s">
        <v>53</v>
      </c>
      <c r="Y2659" t="s">
        <v>53</v>
      </c>
      <c r="Z2659" t="s">
        <v>53</v>
      </c>
      <c r="AA2659" t="s">
        <v>53</v>
      </c>
      <c r="AB2659" t="s">
        <v>53</v>
      </c>
      <c r="AC2659" t="s">
        <v>53</v>
      </c>
      <c r="AD2659" t="s">
        <v>53</v>
      </c>
      <c r="AE2659" t="s">
        <v>9049</v>
      </c>
      <c r="AF2659" t="s">
        <v>9061</v>
      </c>
      <c r="AG2659" t="s">
        <v>9059</v>
      </c>
      <c r="AH2659" t="s">
        <v>76</v>
      </c>
      <c r="AI2659" t="s">
        <v>53</v>
      </c>
      <c r="AJ2659" t="s">
        <v>9059</v>
      </c>
      <c r="AK2659" t="s">
        <v>53</v>
      </c>
      <c r="AL2659" t="s">
        <v>53</v>
      </c>
      <c r="AM2659" t="s">
        <v>8811</v>
      </c>
      <c r="AN2659" t="s">
        <v>53</v>
      </c>
      <c r="AO2659">
        <v>2680</v>
      </c>
      <c r="AP2659" t="s">
        <v>9062</v>
      </c>
      <c r="AQ2659" t="s">
        <v>2167</v>
      </c>
      <c r="AR2659" t="s">
        <v>611</v>
      </c>
      <c r="AS2659" t="s">
        <v>274</v>
      </c>
      <c r="AT2659" t="s">
        <v>53</v>
      </c>
      <c r="AU2659" t="s">
        <v>53</v>
      </c>
      <c r="AV2659" t="s">
        <v>53</v>
      </c>
      <c r="AW2659" t="s">
        <v>53</v>
      </c>
      <c r="AX2659" t="s">
        <v>53</v>
      </c>
      <c r="AY2659" t="s">
        <v>53</v>
      </c>
      <c r="AZ2659" t="s">
        <v>53</v>
      </c>
      <c r="BA2659" t="s">
        <v>74</v>
      </c>
      <c r="BB2659" t="s">
        <v>53</v>
      </c>
      <c r="BC2659" t="s">
        <v>53</v>
      </c>
      <c r="BD2659" t="s">
        <v>53</v>
      </c>
      <c r="BE2659" t="s">
        <v>53</v>
      </c>
      <c r="BF2659" t="s">
        <v>53</v>
      </c>
      <c r="BG2659" t="s">
        <v>203</v>
      </c>
      <c r="BH2659" t="s">
        <v>53</v>
      </c>
      <c r="BI2659" t="s">
        <v>53</v>
      </c>
    </row>
    <row r="2660" spans="1:61" x14ac:dyDescent="0.25">
      <c r="A2660" t="s">
        <v>53</v>
      </c>
      <c r="B2660" t="s">
        <v>54</v>
      </c>
      <c r="C2660" t="s">
        <v>53</v>
      </c>
      <c r="D2660" t="s">
        <v>54</v>
      </c>
      <c r="E2660" t="s">
        <v>56</v>
      </c>
      <c r="F2660" t="s">
        <v>54</v>
      </c>
      <c r="G2660" t="s">
        <v>54</v>
      </c>
      <c r="H2660">
        <v>1824</v>
      </c>
      <c r="I2660" t="s">
        <v>53</v>
      </c>
      <c r="J2660" t="s">
        <v>53</v>
      </c>
      <c r="K2660" t="s">
        <v>53</v>
      </c>
      <c r="L2660" t="s">
        <v>9063</v>
      </c>
      <c r="M2660" t="s">
        <v>76</v>
      </c>
      <c r="N2660" t="s">
        <v>53</v>
      </c>
      <c r="O2660" t="s">
        <v>9064</v>
      </c>
      <c r="P2660" t="s">
        <v>53</v>
      </c>
      <c r="Q2660">
        <v>1763</v>
      </c>
      <c r="R2660" t="s">
        <v>9065</v>
      </c>
      <c r="S2660" t="s">
        <v>53</v>
      </c>
      <c r="T2660" t="s">
        <v>53</v>
      </c>
      <c r="U2660" t="s">
        <v>53</v>
      </c>
      <c r="V2660" t="s">
        <v>76</v>
      </c>
      <c r="W2660" t="s">
        <v>53</v>
      </c>
      <c r="X2660" t="s">
        <v>1826</v>
      </c>
      <c r="Y2660" t="s">
        <v>53</v>
      </c>
      <c r="Z2660" t="s">
        <v>53</v>
      </c>
      <c r="AA2660" t="s">
        <v>53</v>
      </c>
      <c r="AB2660" t="s">
        <v>9066</v>
      </c>
      <c r="AC2660" t="s">
        <v>5478</v>
      </c>
      <c r="AD2660" t="s">
        <v>2378</v>
      </c>
      <c r="AE2660" t="s">
        <v>9067</v>
      </c>
      <c r="AF2660" t="s">
        <v>9068</v>
      </c>
      <c r="AG2660" t="s">
        <v>9064</v>
      </c>
      <c r="AH2660" t="s">
        <v>76</v>
      </c>
      <c r="AI2660" t="s">
        <v>53</v>
      </c>
      <c r="AJ2660" t="s">
        <v>9064</v>
      </c>
      <c r="AK2660" t="s">
        <v>53</v>
      </c>
      <c r="AL2660" t="s">
        <v>470</v>
      </c>
      <c r="AM2660" t="s">
        <v>8816</v>
      </c>
      <c r="AN2660" t="s">
        <v>112</v>
      </c>
      <c r="AO2660">
        <v>2681</v>
      </c>
      <c r="AP2660" t="s">
        <v>9069</v>
      </c>
      <c r="AQ2660" t="s">
        <v>5823</v>
      </c>
      <c r="AR2660" t="s">
        <v>203</v>
      </c>
      <c r="AS2660" t="s">
        <v>274</v>
      </c>
      <c r="AT2660" t="s">
        <v>53</v>
      </c>
      <c r="AU2660" t="s">
        <v>53</v>
      </c>
      <c r="AV2660" t="s">
        <v>53</v>
      </c>
      <c r="AW2660" t="s">
        <v>53</v>
      </c>
      <c r="AX2660" t="s">
        <v>76</v>
      </c>
      <c r="AY2660" t="s">
        <v>53</v>
      </c>
      <c r="AZ2660" t="s">
        <v>1826</v>
      </c>
      <c r="BA2660" t="s">
        <v>74</v>
      </c>
      <c r="BB2660" t="s">
        <v>101</v>
      </c>
      <c r="BC2660" t="s">
        <v>53</v>
      </c>
      <c r="BD2660" t="s">
        <v>53</v>
      </c>
      <c r="BE2660" t="s">
        <v>53</v>
      </c>
      <c r="BF2660" t="s">
        <v>9070</v>
      </c>
      <c r="BG2660" t="s">
        <v>280</v>
      </c>
      <c r="BH2660" t="s">
        <v>53</v>
      </c>
      <c r="BI2660" t="s">
        <v>9066</v>
      </c>
    </row>
    <row r="2661" spans="1:61" x14ac:dyDescent="0.25">
      <c r="A2661" t="s">
        <v>53</v>
      </c>
      <c r="B2661" t="s">
        <v>54</v>
      </c>
      <c r="C2661" t="s">
        <v>53</v>
      </c>
      <c r="D2661" t="s">
        <v>54</v>
      </c>
      <c r="E2661" t="s">
        <v>56</v>
      </c>
      <c r="F2661" t="s">
        <v>54</v>
      </c>
      <c r="G2661" t="s">
        <v>54</v>
      </c>
      <c r="H2661">
        <v>1825</v>
      </c>
      <c r="I2661" t="s">
        <v>53</v>
      </c>
      <c r="J2661" t="s">
        <v>53</v>
      </c>
      <c r="K2661" t="s">
        <v>53</v>
      </c>
      <c r="L2661" t="s">
        <v>53</v>
      </c>
      <c r="M2661" t="s">
        <v>992</v>
      </c>
      <c r="N2661" t="s">
        <v>53</v>
      </c>
      <c r="O2661" t="s">
        <v>9035</v>
      </c>
      <c r="P2661" t="s">
        <v>53</v>
      </c>
      <c r="Q2661">
        <v>1764</v>
      </c>
      <c r="R2661" t="s">
        <v>9071</v>
      </c>
      <c r="S2661" t="s">
        <v>53</v>
      </c>
      <c r="T2661" t="s">
        <v>53</v>
      </c>
      <c r="U2661" t="s">
        <v>53</v>
      </c>
      <c r="V2661" t="s">
        <v>76</v>
      </c>
      <c r="W2661" t="s">
        <v>53</v>
      </c>
      <c r="X2661" t="s">
        <v>1826</v>
      </c>
      <c r="Y2661" t="s">
        <v>53</v>
      </c>
      <c r="Z2661" t="s">
        <v>53</v>
      </c>
      <c r="AA2661" t="s">
        <v>53</v>
      </c>
      <c r="AB2661" t="s">
        <v>53</v>
      </c>
      <c r="AC2661" t="s">
        <v>6594</v>
      </c>
      <c r="AD2661" t="s">
        <v>2667</v>
      </c>
      <c r="AE2661" t="s">
        <v>9059</v>
      </c>
      <c r="AF2661" t="s">
        <v>9072</v>
      </c>
      <c r="AG2661" t="s">
        <v>9073</v>
      </c>
      <c r="AH2661" t="s">
        <v>992</v>
      </c>
      <c r="AI2661" t="s">
        <v>53</v>
      </c>
      <c r="AJ2661" t="s">
        <v>9035</v>
      </c>
      <c r="AK2661" t="s">
        <v>53</v>
      </c>
      <c r="AL2661" t="s">
        <v>150</v>
      </c>
      <c r="AM2661" t="s">
        <v>8821</v>
      </c>
      <c r="AN2661" t="s">
        <v>451</v>
      </c>
      <c r="AO2661">
        <v>2682</v>
      </c>
      <c r="AP2661" t="s">
        <v>9074</v>
      </c>
      <c r="AQ2661" t="s">
        <v>1761</v>
      </c>
      <c r="AR2661" t="s">
        <v>611</v>
      </c>
      <c r="AS2661" t="s">
        <v>274</v>
      </c>
      <c r="AT2661" t="s">
        <v>53</v>
      </c>
      <c r="AU2661" t="s">
        <v>53</v>
      </c>
      <c r="AV2661" t="s">
        <v>53</v>
      </c>
      <c r="AW2661" t="s">
        <v>53</v>
      </c>
      <c r="AX2661" t="s">
        <v>76</v>
      </c>
      <c r="AY2661" t="s">
        <v>53</v>
      </c>
      <c r="AZ2661" t="s">
        <v>1826</v>
      </c>
      <c r="BA2661" t="s">
        <v>93</v>
      </c>
      <c r="BB2661" t="s">
        <v>53</v>
      </c>
      <c r="BC2661" t="s">
        <v>53</v>
      </c>
      <c r="BD2661" t="s">
        <v>53</v>
      </c>
      <c r="BE2661" t="s">
        <v>53</v>
      </c>
      <c r="BF2661" t="s">
        <v>9075</v>
      </c>
      <c r="BG2661" t="s">
        <v>112</v>
      </c>
      <c r="BH2661" t="s">
        <v>53</v>
      </c>
      <c r="BI2661" t="s">
        <v>53</v>
      </c>
    </row>
    <row r="2662" spans="1:61" x14ac:dyDescent="0.25">
      <c r="A2662" t="s">
        <v>53</v>
      </c>
      <c r="B2662" t="s">
        <v>54</v>
      </c>
      <c r="C2662" t="s">
        <v>53</v>
      </c>
      <c r="D2662" t="s">
        <v>54</v>
      </c>
      <c r="E2662" t="s">
        <v>56</v>
      </c>
      <c r="F2662" t="s">
        <v>54</v>
      </c>
      <c r="G2662" t="s">
        <v>54</v>
      </c>
      <c r="H2662">
        <v>1825</v>
      </c>
      <c r="I2662" t="s">
        <v>53</v>
      </c>
      <c r="J2662" t="s">
        <v>53</v>
      </c>
      <c r="K2662" t="s">
        <v>53</v>
      </c>
      <c r="L2662" t="s">
        <v>53</v>
      </c>
      <c r="M2662" t="s">
        <v>992</v>
      </c>
      <c r="N2662" t="s">
        <v>53</v>
      </c>
      <c r="O2662" t="s">
        <v>9035</v>
      </c>
      <c r="P2662" t="s">
        <v>53</v>
      </c>
      <c r="Q2662">
        <v>1764</v>
      </c>
      <c r="R2662" t="s">
        <v>9071</v>
      </c>
      <c r="S2662" t="s">
        <v>53</v>
      </c>
      <c r="T2662" t="s">
        <v>53</v>
      </c>
      <c r="U2662" t="s">
        <v>53</v>
      </c>
      <c r="V2662" t="s">
        <v>76</v>
      </c>
      <c r="W2662" t="s">
        <v>53</v>
      </c>
      <c r="X2662" t="s">
        <v>1826</v>
      </c>
      <c r="Y2662" t="s">
        <v>53</v>
      </c>
      <c r="Z2662" t="s">
        <v>53</v>
      </c>
      <c r="AA2662" t="s">
        <v>53</v>
      </c>
      <c r="AB2662" t="s">
        <v>53</v>
      </c>
      <c r="AC2662" t="s">
        <v>53</v>
      </c>
      <c r="AD2662" t="s">
        <v>53</v>
      </c>
      <c r="AE2662" t="s">
        <v>9059</v>
      </c>
      <c r="AF2662" t="s">
        <v>53</v>
      </c>
      <c r="AG2662" t="s">
        <v>9073</v>
      </c>
      <c r="AH2662" t="s">
        <v>992</v>
      </c>
      <c r="AI2662" t="s">
        <v>53</v>
      </c>
      <c r="AJ2662" t="s">
        <v>9035</v>
      </c>
      <c r="AK2662" t="s">
        <v>53</v>
      </c>
      <c r="AL2662" t="s">
        <v>53</v>
      </c>
      <c r="AM2662" t="s">
        <v>8821</v>
      </c>
      <c r="AN2662" t="s">
        <v>53</v>
      </c>
      <c r="AO2662">
        <v>2683</v>
      </c>
      <c r="AP2662" t="s">
        <v>9076</v>
      </c>
      <c r="AQ2662" t="s">
        <v>1761</v>
      </c>
      <c r="AR2662" t="s">
        <v>262</v>
      </c>
      <c r="AS2662" t="s">
        <v>263</v>
      </c>
      <c r="AT2662" t="s">
        <v>53</v>
      </c>
      <c r="AU2662" t="s">
        <v>53</v>
      </c>
      <c r="AV2662" t="s">
        <v>53</v>
      </c>
      <c r="AW2662" t="s">
        <v>53</v>
      </c>
      <c r="AX2662" t="s">
        <v>76</v>
      </c>
      <c r="AY2662" t="s">
        <v>53</v>
      </c>
      <c r="AZ2662" t="s">
        <v>1826</v>
      </c>
      <c r="BA2662" t="s">
        <v>146</v>
      </c>
      <c r="BB2662" t="s">
        <v>53</v>
      </c>
      <c r="BC2662" t="s">
        <v>53</v>
      </c>
      <c r="BD2662" t="s">
        <v>53</v>
      </c>
      <c r="BE2662" t="s">
        <v>53</v>
      </c>
      <c r="BF2662" t="s">
        <v>53</v>
      </c>
      <c r="BG2662" t="s">
        <v>53</v>
      </c>
      <c r="BH2662" t="s">
        <v>53</v>
      </c>
      <c r="BI2662" t="s">
        <v>53</v>
      </c>
    </row>
    <row r="2663" spans="1:61" x14ac:dyDescent="0.25">
      <c r="A2663" t="s">
        <v>53</v>
      </c>
      <c r="B2663" t="s">
        <v>54</v>
      </c>
      <c r="C2663" t="s">
        <v>53</v>
      </c>
      <c r="D2663" t="s">
        <v>54</v>
      </c>
      <c r="E2663" t="s">
        <v>56</v>
      </c>
      <c r="F2663" t="s">
        <v>54</v>
      </c>
      <c r="G2663" t="s">
        <v>54</v>
      </c>
      <c r="H2663">
        <v>1826</v>
      </c>
      <c r="I2663" t="s">
        <v>53</v>
      </c>
      <c r="J2663" t="s">
        <v>53</v>
      </c>
      <c r="K2663" t="s">
        <v>53</v>
      </c>
      <c r="L2663" t="s">
        <v>53</v>
      </c>
      <c r="M2663" t="s">
        <v>992</v>
      </c>
      <c r="N2663" t="s">
        <v>53</v>
      </c>
      <c r="O2663" t="s">
        <v>9035</v>
      </c>
      <c r="P2663" t="s">
        <v>53</v>
      </c>
      <c r="Q2663">
        <v>1765</v>
      </c>
      <c r="R2663" t="s">
        <v>9077</v>
      </c>
      <c r="S2663" t="s">
        <v>53</v>
      </c>
      <c r="T2663" t="s">
        <v>53</v>
      </c>
      <c r="U2663" t="s">
        <v>53</v>
      </c>
      <c r="V2663" t="s">
        <v>76</v>
      </c>
      <c r="W2663" t="s">
        <v>53</v>
      </c>
      <c r="X2663" t="s">
        <v>1826</v>
      </c>
      <c r="Y2663" t="s">
        <v>53</v>
      </c>
      <c r="Z2663" t="s">
        <v>53</v>
      </c>
      <c r="AA2663" t="s">
        <v>53</v>
      </c>
      <c r="AB2663" t="s">
        <v>53</v>
      </c>
      <c r="AC2663" t="s">
        <v>3770</v>
      </c>
      <c r="AD2663" t="s">
        <v>348</v>
      </c>
      <c r="AE2663" t="s">
        <v>9059</v>
      </c>
      <c r="AF2663" t="s">
        <v>53</v>
      </c>
      <c r="AG2663" t="s">
        <v>9073</v>
      </c>
      <c r="AH2663" t="s">
        <v>992</v>
      </c>
      <c r="AI2663" t="s">
        <v>53</v>
      </c>
      <c r="AJ2663" t="s">
        <v>9035</v>
      </c>
      <c r="AK2663" t="s">
        <v>53</v>
      </c>
      <c r="AL2663" t="s">
        <v>150</v>
      </c>
      <c r="AM2663" t="s">
        <v>8825</v>
      </c>
      <c r="AN2663" t="s">
        <v>151</v>
      </c>
      <c r="AO2663">
        <v>2684</v>
      </c>
      <c r="AP2663" t="s">
        <v>9078</v>
      </c>
      <c r="AQ2663" t="s">
        <v>1761</v>
      </c>
      <c r="AR2663" t="s">
        <v>611</v>
      </c>
      <c r="AS2663" t="s">
        <v>72</v>
      </c>
      <c r="AT2663" t="s">
        <v>53</v>
      </c>
      <c r="AU2663" t="s">
        <v>53</v>
      </c>
      <c r="AV2663" t="s">
        <v>53</v>
      </c>
      <c r="AW2663" t="s">
        <v>53</v>
      </c>
      <c r="AX2663" t="s">
        <v>76</v>
      </c>
      <c r="AY2663" t="s">
        <v>53</v>
      </c>
      <c r="AZ2663" t="s">
        <v>1826</v>
      </c>
      <c r="BA2663" t="s">
        <v>93</v>
      </c>
      <c r="BB2663" t="s">
        <v>53</v>
      </c>
      <c r="BC2663" t="s">
        <v>53</v>
      </c>
      <c r="BD2663" t="s">
        <v>53</v>
      </c>
      <c r="BE2663" t="s">
        <v>53</v>
      </c>
      <c r="BF2663" t="s">
        <v>2992</v>
      </c>
      <c r="BG2663" t="s">
        <v>112</v>
      </c>
      <c r="BH2663" t="s">
        <v>53</v>
      </c>
      <c r="BI2663" t="s">
        <v>53</v>
      </c>
    </row>
    <row r="2664" spans="1:61" x14ac:dyDescent="0.25">
      <c r="A2664" t="s">
        <v>53</v>
      </c>
      <c r="B2664" t="s">
        <v>54</v>
      </c>
      <c r="C2664" t="s">
        <v>53</v>
      </c>
      <c r="D2664" t="s">
        <v>54</v>
      </c>
      <c r="E2664" t="s">
        <v>56</v>
      </c>
      <c r="F2664" t="s">
        <v>54</v>
      </c>
      <c r="G2664" t="s">
        <v>54</v>
      </c>
      <c r="H2664">
        <v>1826</v>
      </c>
      <c r="I2664" t="s">
        <v>53</v>
      </c>
      <c r="J2664" t="s">
        <v>53</v>
      </c>
      <c r="K2664" t="s">
        <v>53</v>
      </c>
      <c r="L2664" t="s">
        <v>53</v>
      </c>
      <c r="M2664" t="s">
        <v>992</v>
      </c>
      <c r="N2664" t="s">
        <v>53</v>
      </c>
      <c r="O2664" t="s">
        <v>9035</v>
      </c>
      <c r="P2664" t="s">
        <v>53</v>
      </c>
      <c r="Q2664">
        <v>1765</v>
      </c>
      <c r="R2664" t="s">
        <v>9077</v>
      </c>
      <c r="S2664" t="s">
        <v>53</v>
      </c>
      <c r="T2664" t="s">
        <v>53</v>
      </c>
      <c r="U2664" t="s">
        <v>53</v>
      </c>
      <c r="V2664" t="s">
        <v>76</v>
      </c>
      <c r="W2664" t="s">
        <v>53</v>
      </c>
      <c r="X2664" t="s">
        <v>1826</v>
      </c>
      <c r="Y2664" t="s">
        <v>53</v>
      </c>
      <c r="Z2664" t="s">
        <v>53</v>
      </c>
      <c r="AA2664" t="s">
        <v>53</v>
      </c>
      <c r="AB2664" t="s">
        <v>53</v>
      </c>
      <c r="AC2664" t="s">
        <v>53</v>
      </c>
      <c r="AD2664" t="s">
        <v>53</v>
      </c>
      <c r="AE2664" t="s">
        <v>9059</v>
      </c>
      <c r="AF2664" t="s">
        <v>53</v>
      </c>
      <c r="AG2664" t="s">
        <v>9073</v>
      </c>
      <c r="AH2664" t="s">
        <v>992</v>
      </c>
      <c r="AI2664" t="s">
        <v>53</v>
      </c>
      <c r="AJ2664" t="s">
        <v>9035</v>
      </c>
      <c r="AK2664" t="s">
        <v>53</v>
      </c>
      <c r="AL2664" t="s">
        <v>53</v>
      </c>
      <c r="AM2664" t="s">
        <v>8825</v>
      </c>
      <c r="AN2664" t="s">
        <v>53</v>
      </c>
      <c r="AO2664">
        <v>2685</v>
      </c>
      <c r="AP2664" t="s">
        <v>9079</v>
      </c>
      <c r="AQ2664" t="s">
        <v>1761</v>
      </c>
      <c r="AR2664" t="s">
        <v>262</v>
      </c>
      <c r="AS2664" t="s">
        <v>263</v>
      </c>
      <c r="AT2664" t="s">
        <v>53</v>
      </c>
      <c r="AU2664" t="s">
        <v>53</v>
      </c>
      <c r="AV2664" t="s">
        <v>53</v>
      </c>
      <c r="AW2664" t="s">
        <v>53</v>
      </c>
      <c r="AX2664" t="s">
        <v>76</v>
      </c>
      <c r="AY2664" t="s">
        <v>53</v>
      </c>
      <c r="AZ2664" t="s">
        <v>1826</v>
      </c>
      <c r="BA2664" t="s">
        <v>146</v>
      </c>
      <c r="BB2664" t="s">
        <v>53</v>
      </c>
      <c r="BC2664" t="s">
        <v>53</v>
      </c>
      <c r="BD2664" t="s">
        <v>53</v>
      </c>
      <c r="BE2664" t="s">
        <v>53</v>
      </c>
      <c r="BF2664" t="s">
        <v>53</v>
      </c>
      <c r="BG2664" t="s">
        <v>53</v>
      </c>
      <c r="BH2664" t="s">
        <v>53</v>
      </c>
      <c r="BI2664" t="s">
        <v>53</v>
      </c>
    </row>
    <row r="2665" spans="1:61" x14ac:dyDescent="0.25">
      <c r="A2665" t="s">
        <v>53</v>
      </c>
      <c r="B2665" t="s">
        <v>54</v>
      </c>
      <c r="C2665" t="s">
        <v>55</v>
      </c>
      <c r="D2665" t="s">
        <v>54</v>
      </c>
      <c r="E2665" t="s">
        <v>110</v>
      </c>
      <c r="F2665" t="s">
        <v>54</v>
      </c>
      <c r="G2665" t="s">
        <v>54</v>
      </c>
      <c r="H2665">
        <v>1827</v>
      </c>
      <c r="I2665" t="s">
        <v>57</v>
      </c>
      <c r="J2665" t="s">
        <v>58</v>
      </c>
      <c r="K2665" t="s">
        <v>104</v>
      </c>
      <c r="L2665" t="s">
        <v>53</v>
      </c>
      <c r="M2665" t="s">
        <v>61</v>
      </c>
      <c r="N2665" t="s">
        <v>7942</v>
      </c>
      <c r="O2665" t="s">
        <v>9080</v>
      </c>
      <c r="P2665" t="s">
        <v>702</v>
      </c>
      <c r="Q2665">
        <v>1766</v>
      </c>
      <c r="R2665" t="s">
        <v>9081</v>
      </c>
      <c r="S2665" t="s">
        <v>53</v>
      </c>
      <c r="T2665" t="s">
        <v>53</v>
      </c>
      <c r="U2665" t="s">
        <v>53</v>
      </c>
      <c r="V2665" t="s">
        <v>61</v>
      </c>
      <c r="W2665" t="s">
        <v>53</v>
      </c>
      <c r="X2665" t="s">
        <v>1114</v>
      </c>
      <c r="Y2665" t="s">
        <v>53</v>
      </c>
      <c r="Z2665" t="s">
        <v>53</v>
      </c>
      <c r="AA2665" t="s">
        <v>53</v>
      </c>
      <c r="AB2665" t="s">
        <v>53</v>
      </c>
      <c r="AC2665" t="s">
        <v>7371</v>
      </c>
      <c r="AD2665" t="s">
        <v>4879</v>
      </c>
      <c r="AE2665" t="s">
        <v>9080</v>
      </c>
      <c r="AF2665" t="s">
        <v>53</v>
      </c>
      <c r="AG2665" t="s">
        <v>9080</v>
      </c>
      <c r="AH2665" t="s">
        <v>61</v>
      </c>
      <c r="AI2665" t="s">
        <v>7942</v>
      </c>
      <c r="AJ2665" t="s">
        <v>9080</v>
      </c>
      <c r="AK2665" t="s">
        <v>702</v>
      </c>
      <c r="AL2665" t="s">
        <v>293</v>
      </c>
      <c r="AM2665" t="s">
        <v>8830</v>
      </c>
      <c r="AN2665" t="s">
        <v>3894</v>
      </c>
      <c r="AO2665">
        <v>2686</v>
      </c>
      <c r="AP2665" t="s">
        <v>9082</v>
      </c>
      <c r="AQ2665" t="s">
        <v>70</v>
      </c>
      <c r="AR2665" t="s">
        <v>203</v>
      </c>
      <c r="AS2665" t="s">
        <v>72</v>
      </c>
      <c r="AT2665" t="s">
        <v>53</v>
      </c>
      <c r="AU2665" t="s">
        <v>53</v>
      </c>
      <c r="AV2665" t="s">
        <v>53</v>
      </c>
      <c r="AW2665" t="s">
        <v>53</v>
      </c>
      <c r="AX2665" t="s">
        <v>61</v>
      </c>
      <c r="AY2665" t="s">
        <v>53</v>
      </c>
      <c r="AZ2665" t="s">
        <v>1114</v>
      </c>
      <c r="BA2665" t="s">
        <v>93</v>
      </c>
      <c r="BB2665" t="s">
        <v>225</v>
      </c>
      <c r="BC2665" t="s">
        <v>53</v>
      </c>
      <c r="BD2665" t="s">
        <v>53</v>
      </c>
      <c r="BE2665" t="s">
        <v>53</v>
      </c>
      <c r="BF2665" t="s">
        <v>9083</v>
      </c>
      <c r="BG2665" t="s">
        <v>121</v>
      </c>
      <c r="BH2665" t="s">
        <v>53</v>
      </c>
      <c r="BI2665" t="s">
        <v>53</v>
      </c>
    </row>
    <row r="2666" spans="1:61" x14ac:dyDescent="0.25">
      <c r="A2666" t="s">
        <v>53</v>
      </c>
      <c r="B2666" t="s">
        <v>54</v>
      </c>
      <c r="C2666" t="s">
        <v>55</v>
      </c>
      <c r="D2666" t="s">
        <v>54</v>
      </c>
      <c r="E2666" t="s">
        <v>110</v>
      </c>
      <c r="F2666" t="s">
        <v>54</v>
      </c>
      <c r="G2666" t="s">
        <v>54</v>
      </c>
      <c r="H2666">
        <v>1827</v>
      </c>
      <c r="I2666" t="s">
        <v>57</v>
      </c>
      <c r="J2666" t="s">
        <v>58</v>
      </c>
      <c r="K2666" t="s">
        <v>104</v>
      </c>
      <c r="L2666" t="s">
        <v>53</v>
      </c>
      <c r="M2666" t="s">
        <v>61</v>
      </c>
      <c r="N2666" t="s">
        <v>7942</v>
      </c>
      <c r="O2666" t="s">
        <v>9080</v>
      </c>
      <c r="P2666" t="s">
        <v>702</v>
      </c>
      <c r="Q2666">
        <v>1766</v>
      </c>
      <c r="R2666" t="s">
        <v>9081</v>
      </c>
      <c r="S2666" t="s">
        <v>53</v>
      </c>
      <c r="T2666" t="s">
        <v>53</v>
      </c>
      <c r="U2666" t="s">
        <v>53</v>
      </c>
      <c r="V2666" t="s">
        <v>61</v>
      </c>
      <c r="W2666" t="s">
        <v>53</v>
      </c>
      <c r="X2666" t="s">
        <v>1114</v>
      </c>
      <c r="Y2666" t="s">
        <v>53</v>
      </c>
      <c r="Z2666" t="s">
        <v>53</v>
      </c>
      <c r="AA2666" t="s">
        <v>53</v>
      </c>
      <c r="AB2666" t="s">
        <v>53</v>
      </c>
      <c r="AC2666" t="s">
        <v>53</v>
      </c>
      <c r="AD2666" t="s">
        <v>53</v>
      </c>
      <c r="AE2666" t="s">
        <v>8662</v>
      </c>
      <c r="AF2666" t="s">
        <v>53</v>
      </c>
      <c r="AG2666" t="s">
        <v>8662</v>
      </c>
      <c r="AH2666" t="s">
        <v>61</v>
      </c>
      <c r="AI2666" t="s">
        <v>7942</v>
      </c>
      <c r="AJ2666" t="s">
        <v>9080</v>
      </c>
      <c r="AK2666" t="s">
        <v>702</v>
      </c>
      <c r="AL2666" t="s">
        <v>53</v>
      </c>
      <c r="AM2666" t="s">
        <v>8830</v>
      </c>
      <c r="AN2666" t="s">
        <v>53</v>
      </c>
      <c r="AO2666">
        <v>2718</v>
      </c>
      <c r="AP2666" t="s">
        <v>9084</v>
      </c>
      <c r="AQ2666" t="s">
        <v>70</v>
      </c>
      <c r="AR2666" t="s">
        <v>53</v>
      </c>
      <c r="AS2666" t="s">
        <v>53</v>
      </c>
      <c r="AT2666" t="s">
        <v>53</v>
      </c>
      <c r="AU2666" t="s">
        <v>53</v>
      </c>
      <c r="AV2666" t="s">
        <v>53</v>
      </c>
      <c r="AW2666" t="s">
        <v>53</v>
      </c>
      <c r="AX2666" t="s">
        <v>61</v>
      </c>
      <c r="AY2666" t="s">
        <v>53</v>
      </c>
      <c r="AZ2666" t="s">
        <v>1114</v>
      </c>
      <c r="BA2666" t="s">
        <v>146</v>
      </c>
      <c r="BB2666" t="s">
        <v>53</v>
      </c>
      <c r="BC2666" t="s">
        <v>53</v>
      </c>
      <c r="BD2666" t="s">
        <v>53</v>
      </c>
      <c r="BE2666" t="s">
        <v>53</v>
      </c>
      <c r="BF2666" t="s">
        <v>53</v>
      </c>
      <c r="BG2666" t="s">
        <v>53</v>
      </c>
      <c r="BH2666" t="s">
        <v>53</v>
      </c>
      <c r="BI2666" t="s">
        <v>53</v>
      </c>
    </row>
    <row r="2667" spans="1:61" x14ac:dyDescent="0.25">
      <c r="A2667" t="s">
        <v>53</v>
      </c>
      <c r="B2667" t="s">
        <v>54</v>
      </c>
      <c r="C2667" t="s">
        <v>55</v>
      </c>
      <c r="D2667" t="s">
        <v>54</v>
      </c>
      <c r="E2667" t="s">
        <v>56</v>
      </c>
      <c r="F2667" t="s">
        <v>54</v>
      </c>
      <c r="G2667" t="s">
        <v>54</v>
      </c>
      <c r="H2667">
        <v>1828</v>
      </c>
      <c r="I2667" t="s">
        <v>57</v>
      </c>
      <c r="J2667" t="s">
        <v>58</v>
      </c>
      <c r="K2667" t="s">
        <v>104</v>
      </c>
      <c r="L2667" t="s">
        <v>53</v>
      </c>
      <c r="M2667" t="s">
        <v>131</v>
      </c>
      <c r="N2667" t="s">
        <v>1123</v>
      </c>
      <c r="O2667" t="s">
        <v>4009</v>
      </c>
      <c r="P2667" t="s">
        <v>1246</v>
      </c>
      <c r="Q2667">
        <v>1773</v>
      </c>
      <c r="R2667" t="s">
        <v>9085</v>
      </c>
      <c r="S2667" t="s">
        <v>53</v>
      </c>
      <c r="T2667" t="s">
        <v>53</v>
      </c>
      <c r="U2667" t="s">
        <v>53</v>
      </c>
      <c r="V2667" t="s">
        <v>485</v>
      </c>
      <c r="W2667" t="s">
        <v>53</v>
      </c>
      <c r="X2667" t="s">
        <v>2452</v>
      </c>
      <c r="Y2667" t="s">
        <v>53</v>
      </c>
      <c r="Z2667" t="s">
        <v>53</v>
      </c>
      <c r="AA2667" t="s">
        <v>53</v>
      </c>
      <c r="AB2667" t="s">
        <v>53</v>
      </c>
      <c r="AC2667" t="s">
        <v>3106</v>
      </c>
      <c r="AD2667" t="s">
        <v>9086</v>
      </c>
      <c r="AE2667" t="s">
        <v>9064</v>
      </c>
      <c r="AF2667" t="s">
        <v>9087</v>
      </c>
      <c r="AG2667" t="s">
        <v>9035</v>
      </c>
      <c r="AH2667" t="s">
        <v>131</v>
      </c>
      <c r="AI2667" t="s">
        <v>1123</v>
      </c>
      <c r="AJ2667" t="s">
        <v>4009</v>
      </c>
      <c r="AK2667" t="s">
        <v>1246</v>
      </c>
      <c r="AL2667" t="s">
        <v>1168</v>
      </c>
      <c r="AM2667" t="s">
        <v>8845</v>
      </c>
      <c r="AN2667" t="s">
        <v>166</v>
      </c>
      <c r="AO2667">
        <v>2698</v>
      </c>
      <c r="AP2667" t="s">
        <v>9088</v>
      </c>
      <c r="AQ2667" t="s">
        <v>70</v>
      </c>
      <c r="AR2667" t="s">
        <v>645</v>
      </c>
      <c r="AS2667" t="s">
        <v>72</v>
      </c>
      <c r="AT2667" t="s">
        <v>53</v>
      </c>
      <c r="AU2667" t="s">
        <v>53</v>
      </c>
      <c r="AV2667" t="s">
        <v>53</v>
      </c>
      <c r="AW2667" t="s">
        <v>53</v>
      </c>
      <c r="AX2667" t="s">
        <v>485</v>
      </c>
      <c r="AY2667" t="s">
        <v>53</v>
      </c>
      <c r="AZ2667" t="s">
        <v>2452</v>
      </c>
      <c r="BA2667" t="s">
        <v>74</v>
      </c>
      <c r="BB2667" t="s">
        <v>101</v>
      </c>
      <c r="BC2667" t="s">
        <v>53</v>
      </c>
      <c r="BD2667" t="s">
        <v>53</v>
      </c>
      <c r="BE2667" t="s">
        <v>53</v>
      </c>
      <c r="BF2667" t="s">
        <v>9089</v>
      </c>
      <c r="BG2667" t="s">
        <v>284</v>
      </c>
      <c r="BH2667" t="s">
        <v>53</v>
      </c>
      <c r="BI2667" t="s">
        <v>53</v>
      </c>
    </row>
    <row r="2668" spans="1:61" x14ac:dyDescent="0.25">
      <c r="A2668" t="s">
        <v>53</v>
      </c>
      <c r="B2668" t="s">
        <v>54</v>
      </c>
      <c r="C2668" t="s">
        <v>55</v>
      </c>
      <c r="D2668" t="s">
        <v>54</v>
      </c>
      <c r="E2668" t="s">
        <v>56</v>
      </c>
      <c r="F2668" t="s">
        <v>54</v>
      </c>
      <c r="G2668" t="s">
        <v>54</v>
      </c>
      <c r="H2668">
        <v>1829</v>
      </c>
      <c r="I2668" t="s">
        <v>57</v>
      </c>
      <c r="J2668" t="s">
        <v>58</v>
      </c>
      <c r="K2668" t="s">
        <v>104</v>
      </c>
      <c r="L2668" t="s">
        <v>53</v>
      </c>
      <c r="M2668" t="s">
        <v>485</v>
      </c>
      <c r="N2668" t="s">
        <v>53</v>
      </c>
      <c r="O2668" t="s">
        <v>5821</v>
      </c>
      <c r="P2668" t="s">
        <v>53</v>
      </c>
      <c r="Q2668">
        <v>1772</v>
      </c>
      <c r="R2668" t="s">
        <v>9090</v>
      </c>
      <c r="S2668" t="s">
        <v>53</v>
      </c>
      <c r="T2668" t="s">
        <v>53</v>
      </c>
      <c r="U2668" t="s">
        <v>53</v>
      </c>
      <c r="V2668" t="s">
        <v>485</v>
      </c>
      <c r="W2668" t="s">
        <v>53</v>
      </c>
      <c r="X2668" t="s">
        <v>2452</v>
      </c>
      <c r="Y2668" t="s">
        <v>53</v>
      </c>
      <c r="Z2668" t="s">
        <v>53</v>
      </c>
      <c r="AA2668" t="s">
        <v>53</v>
      </c>
      <c r="AB2668" t="s">
        <v>53</v>
      </c>
      <c r="AC2668" t="s">
        <v>6475</v>
      </c>
      <c r="AD2668" t="s">
        <v>5204</v>
      </c>
      <c r="AE2668" t="s">
        <v>4852</v>
      </c>
      <c r="AF2668" t="s">
        <v>6629</v>
      </c>
      <c r="AG2668" t="s">
        <v>5798</v>
      </c>
      <c r="AH2668" t="s">
        <v>485</v>
      </c>
      <c r="AI2668" t="s">
        <v>53</v>
      </c>
      <c r="AJ2668" t="s">
        <v>5821</v>
      </c>
      <c r="AK2668" t="s">
        <v>53</v>
      </c>
      <c r="AL2668" t="s">
        <v>470</v>
      </c>
      <c r="AM2668" t="s">
        <v>8844</v>
      </c>
      <c r="AN2668" t="s">
        <v>166</v>
      </c>
      <c r="AO2668">
        <v>2697</v>
      </c>
      <c r="AP2668" t="s">
        <v>9091</v>
      </c>
      <c r="AQ2668" t="s">
        <v>70</v>
      </c>
      <c r="AR2668" t="s">
        <v>645</v>
      </c>
      <c r="AS2668" t="s">
        <v>72</v>
      </c>
      <c r="AT2668" t="s">
        <v>53</v>
      </c>
      <c r="AU2668" t="s">
        <v>53</v>
      </c>
      <c r="AV2668" t="s">
        <v>53</v>
      </c>
      <c r="AW2668" t="s">
        <v>53</v>
      </c>
      <c r="AX2668" t="s">
        <v>485</v>
      </c>
      <c r="AY2668" t="s">
        <v>53</v>
      </c>
      <c r="AZ2668" t="s">
        <v>2452</v>
      </c>
      <c r="BA2668" t="s">
        <v>74</v>
      </c>
      <c r="BB2668" t="s">
        <v>101</v>
      </c>
      <c r="BC2668" t="s">
        <v>53</v>
      </c>
      <c r="BD2668" t="s">
        <v>53</v>
      </c>
      <c r="BE2668" t="s">
        <v>53</v>
      </c>
      <c r="BF2668" t="s">
        <v>1360</v>
      </c>
      <c r="BG2668" t="s">
        <v>151</v>
      </c>
      <c r="BH2668" t="s">
        <v>53</v>
      </c>
      <c r="BI2668" t="s">
        <v>53</v>
      </c>
    </row>
    <row r="2669" spans="1:61" x14ac:dyDescent="0.25">
      <c r="A2669" t="s">
        <v>9092</v>
      </c>
      <c r="B2669" t="s">
        <v>54</v>
      </c>
      <c r="C2669" t="s">
        <v>53</v>
      </c>
      <c r="D2669" t="s">
        <v>54</v>
      </c>
      <c r="E2669" t="s">
        <v>53</v>
      </c>
      <c r="F2669" t="s">
        <v>54</v>
      </c>
      <c r="G2669" t="s">
        <v>54</v>
      </c>
      <c r="H2669">
        <v>1830</v>
      </c>
      <c r="I2669" t="s">
        <v>53</v>
      </c>
      <c r="J2669" t="s">
        <v>53</v>
      </c>
      <c r="K2669" t="s">
        <v>53</v>
      </c>
      <c r="L2669" t="s">
        <v>53</v>
      </c>
      <c r="M2669" t="s">
        <v>61</v>
      </c>
      <c r="N2669" t="s">
        <v>53</v>
      </c>
      <c r="O2669" t="s">
        <v>9093</v>
      </c>
      <c r="P2669" t="s">
        <v>53</v>
      </c>
      <c r="Q2669">
        <v>1767</v>
      </c>
      <c r="R2669" t="s">
        <v>9094</v>
      </c>
      <c r="S2669" t="s">
        <v>53</v>
      </c>
      <c r="T2669" t="s">
        <v>53</v>
      </c>
      <c r="U2669" t="s">
        <v>53</v>
      </c>
      <c r="V2669" t="s">
        <v>53</v>
      </c>
      <c r="W2669" t="s">
        <v>53</v>
      </c>
      <c r="X2669" t="s">
        <v>53</v>
      </c>
      <c r="Y2669" t="s">
        <v>53</v>
      </c>
      <c r="Z2669" t="s">
        <v>53</v>
      </c>
      <c r="AA2669" t="s">
        <v>53</v>
      </c>
      <c r="AB2669" t="s">
        <v>53</v>
      </c>
      <c r="AC2669" t="s">
        <v>9095</v>
      </c>
      <c r="AD2669" t="s">
        <v>4263</v>
      </c>
      <c r="AE2669" t="s">
        <v>9080</v>
      </c>
      <c r="AF2669" t="s">
        <v>9096</v>
      </c>
      <c r="AG2669" t="s">
        <v>9093</v>
      </c>
      <c r="AH2669" t="s">
        <v>61</v>
      </c>
      <c r="AI2669" t="s">
        <v>53</v>
      </c>
      <c r="AJ2669" t="s">
        <v>9093</v>
      </c>
      <c r="AK2669" t="s">
        <v>53</v>
      </c>
      <c r="AL2669" t="s">
        <v>98</v>
      </c>
      <c r="AM2669" t="s">
        <v>8832</v>
      </c>
      <c r="AN2669" t="s">
        <v>85</v>
      </c>
      <c r="AO2669">
        <v>2687</v>
      </c>
      <c r="AP2669" t="s">
        <v>9097</v>
      </c>
      <c r="AQ2669" t="s">
        <v>5348</v>
      </c>
      <c r="AR2669" t="s">
        <v>203</v>
      </c>
      <c r="AS2669" t="s">
        <v>72</v>
      </c>
      <c r="AT2669" t="s">
        <v>53</v>
      </c>
      <c r="AU2669" t="s">
        <v>53</v>
      </c>
      <c r="AV2669" t="s">
        <v>53</v>
      </c>
      <c r="AW2669" t="s">
        <v>53</v>
      </c>
      <c r="AX2669" t="s">
        <v>53</v>
      </c>
      <c r="AY2669" t="s">
        <v>53</v>
      </c>
      <c r="AZ2669" t="s">
        <v>53</v>
      </c>
      <c r="BA2669" t="s">
        <v>74</v>
      </c>
      <c r="BB2669" t="s">
        <v>225</v>
      </c>
      <c r="BC2669" t="s">
        <v>53</v>
      </c>
      <c r="BD2669" t="s">
        <v>53</v>
      </c>
      <c r="BE2669" t="s">
        <v>53</v>
      </c>
      <c r="BF2669" t="s">
        <v>9098</v>
      </c>
      <c r="BG2669" t="s">
        <v>185</v>
      </c>
      <c r="BH2669" t="s">
        <v>53</v>
      </c>
      <c r="BI2669" t="s">
        <v>53</v>
      </c>
    </row>
    <row r="2670" spans="1:61" x14ac:dyDescent="0.25">
      <c r="A2670" t="s">
        <v>9099</v>
      </c>
      <c r="B2670" t="s">
        <v>54</v>
      </c>
      <c r="C2670" t="s">
        <v>53</v>
      </c>
      <c r="D2670" t="s">
        <v>54</v>
      </c>
      <c r="E2670" t="s">
        <v>56</v>
      </c>
      <c r="F2670" t="s">
        <v>54</v>
      </c>
      <c r="G2670" t="s">
        <v>54</v>
      </c>
      <c r="H2670">
        <v>1831</v>
      </c>
      <c r="I2670" t="s">
        <v>53</v>
      </c>
      <c r="J2670" t="s">
        <v>509</v>
      </c>
      <c r="K2670" t="s">
        <v>53</v>
      </c>
      <c r="L2670" t="s">
        <v>53</v>
      </c>
      <c r="M2670" t="s">
        <v>61</v>
      </c>
      <c r="N2670" t="s">
        <v>53</v>
      </c>
      <c r="O2670" t="s">
        <v>9093</v>
      </c>
      <c r="P2670" t="s">
        <v>53</v>
      </c>
      <c r="Q2670">
        <v>1768</v>
      </c>
      <c r="R2670" t="s">
        <v>9100</v>
      </c>
      <c r="S2670" t="s">
        <v>53</v>
      </c>
      <c r="T2670" t="s">
        <v>53</v>
      </c>
      <c r="U2670" t="s">
        <v>53</v>
      </c>
      <c r="V2670" t="s">
        <v>53</v>
      </c>
      <c r="W2670" t="s">
        <v>53</v>
      </c>
      <c r="X2670" t="s">
        <v>53</v>
      </c>
      <c r="Y2670" t="s">
        <v>53</v>
      </c>
      <c r="Z2670" t="s">
        <v>53</v>
      </c>
      <c r="AA2670" t="s">
        <v>53</v>
      </c>
      <c r="AB2670" t="s">
        <v>53</v>
      </c>
      <c r="AC2670" t="s">
        <v>9101</v>
      </c>
      <c r="AD2670" t="s">
        <v>9102</v>
      </c>
      <c r="AE2670" t="s">
        <v>9080</v>
      </c>
      <c r="AF2670" t="s">
        <v>9103</v>
      </c>
      <c r="AG2670" t="s">
        <v>9093</v>
      </c>
      <c r="AH2670" t="s">
        <v>61</v>
      </c>
      <c r="AI2670" t="s">
        <v>53</v>
      </c>
      <c r="AJ2670" t="s">
        <v>9093</v>
      </c>
      <c r="AK2670" t="s">
        <v>53</v>
      </c>
      <c r="AL2670" t="s">
        <v>98</v>
      </c>
      <c r="AM2670" t="s">
        <v>8836</v>
      </c>
      <c r="AN2670" t="s">
        <v>85</v>
      </c>
      <c r="AO2670">
        <v>2688</v>
      </c>
      <c r="AP2670" t="s">
        <v>9104</v>
      </c>
      <c r="AQ2670" t="s">
        <v>1761</v>
      </c>
      <c r="AR2670" t="s">
        <v>203</v>
      </c>
      <c r="AS2670" t="s">
        <v>72</v>
      </c>
      <c r="AT2670" t="s">
        <v>53</v>
      </c>
      <c r="AU2670" t="s">
        <v>53</v>
      </c>
      <c r="AV2670" t="s">
        <v>53</v>
      </c>
      <c r="AW2670" t="s">
        <v>53</v>
      </c>
      <c r="AX2670" t="s">
        <v>53</v>
      </c>
      <c r="AY2670" t="s">
        <v>53</v>
      </c>
      <c r="AZ2670" t="s">
        <v>53</v>
      </c>
      <c r="BA2670" t="s">
        <v>74</v>
      </c>
      <c r="BB2670" t="s">
        <v>53</v>
      </c>
      <c r="BC2670" t="s">
        <v>53</v>
      </c>
      <c r="BD2670" t="s">
        <v>53</v>
      </c>
      <c r="BE2670" t="s">
        <v>53</v>
      </c>
      <c r="BF2670" t="s">
        <v>9105</v>
      </c>
      <c r="BG2670" t="s">
        <v>645</v>
      </c>
      <c r="BH2670" t="s">
        <v>53</v>
      </c>
      <c r="BI2670" t="s">
        <v>53</v>
      </c>
    </row>
    <row r="2671" spans="1:61" x14ac:dyDescent="0.25">
      <c r="A2671" t="s">
        <v>9099</v>
      </c>
      <c r="B2671" t="s">
        <v>54</v>
      </c>
      <c r="C2671" t="s">
        <v>53</v>
      </c>
      <c r="D2671" t="s">
        <v>54</v>
      </c>
      <c r="E2671" t="s">
        <v>56</v>
      </c>
      <c r="F2671" t="s">
        <v>54</v>
      </c>
      <c r="G2671" t="s">
        <v>54</v>
      </c>
      <c r="H2671">
        <v>1831</v>
      </c>
      <c r="I2671" t="s">
        <v>53</v>
      </c>
      <c r="J2671" t="s">
        <v>509</v>
      </c>
      <c r="K2671" t="s">
        <v>53</v>
      </c>
      <c r="L2671" t="s">
        <v>53</v>
      </c>
      <c r="M2671" t="s">
        <v>61</v>
      </c>
      <c r="N2671" t="s">
        <v>53</v>
      </c>
      <c r="O2671" t="s">
        <v>9093</v>
      </c>
      <c r="P2671" t="s">
        <v>53</v>
      </c>
      <c r="Q2671">
        <v>1768</v>
      </c>
      <c r="R2671" t="s">
        <v>9100</v>
      </c>
      <c r="S2671" t="s">
        <v>53</v>
      </c>
      <c r="T2671" t="s">
        <v>53</v>
      </c>
      <c r="U2671" t="s">
        <v>53</v>
      </c>
      <c r="V2671" t="s">
        <v>53</v>
      </c>
      <c r="W2671" t="s">
        <v>53</v>
      </c>
      <c r="X2671" t="s">
        <v>53</v>
      </c>
      <c r="Y2671" t="s">
        <v>53</v>
      </c>
      <c r="Z2671" t="s">
        <v>53</v>
      </c>
      <c r="AA2671" t="s">
        <v>53</v>
      </c>
      <c r="AB2671" t="s">
        <v>53</v>
      </c>
      <c r="AC2671" t="s">
        <v>6089</v>
      </c>
      <c r="AD2671" t="s">
        <v>270</v>
      </c>
      <c r="AE2671" t="s">
        <v>9106</v>
      </c>
      <c r="AF2671" t="s">
        <v>9107</v>
      </c>
      <c r="AG2671" t="s">
        <v>7834</v>
      </c>
      <c r="AH2671" t="s">
        <v>61</v>
      </c>
      <c r="AI2671" t="s">
        <v>53</v>
      </c>
      <c r="AJ2671" t="s">
        <v>9093</v>
      </c>
      <c r="AK2671" t="s">
        <v>53</v>
      </c>
      <c r="AL2671" t="s">
        <v>684</v>
      </c>
      <c r="AM2671" t="s">
        <v>8836</v>
      </c>
      <c r="AN2671" t="s">
        <v>112</v>
      </c>
      <c r="AO2671">
        <v>2736</v>
      </c>
      <c r="AP2671" t="s">
        <v>9108</v>
      </c>
      <c r="AQ2671" t="s">
        <v>1761</v>
      </c>
      <c r="AR2671" t="s">
        <v>219</v>
      </c>
      <c r="AS2671" t="s">
        <v>72</v>
      </c>
      <c r="AT2671" t="s">
        <v>53</v>
      </c>
      <c r="AU2671" t="s">
        <v>53</v>
      </c>
      <c r="AV2671" t="s">
        <v>53</v>
      </c>
      <c r="AW2671" t="s">
        <v>53</v>
      </c>
      <c r="AX2671" t="s">
        <v>53</v>
      </c>
      <c r="AY2671" t="s">
        <v>53</v>
      </c>
      <c r="AZ2671" t="s">
        <v>53</v>
      </c>
      <c r="BA2671" t="s">
        <v>74</v>
      </c>
      <c r="BB2671" t="s">
        <v>53</v>
      </c>
      <c r="BC2671" t="s">
        <v>53</v>
      </c>
      <c r="BD2671" t="s">
        <v>53</v>
      </c>
      <c r="BE2671" t="s">
        <v>53</v>
      </c>
      <c r="BF2671" t="s">
        <v>2585</v>
      </c>
      <c r="BG2671" t="s">
        <v>353</v>
      </c>
      <c r="BH2671" t="s">
        <v>53</v>
      </c>
      <c r="BI2671" t="s">
        <v>53</v>
      </c>
    </row>
    <row r="2672" spans="1:61" x14ac:dyDescent="0.25">
      <c r="A2672" t="s">
        <v>53</v>
      </c>
      <c r="B2672" t="s">
        <v>54</v>
      </c>
      <c r="C2672" t="s">
        <v>53</v>
      </c>
      <c r="D2672" t="s">
        <v>54</v>
      </c>
      <c r="E2672" t="s">
        <v>56</v>
      </c>
      <c r="F2672" t="s">
        <v>54</v>
      </c>
      <c r="G2672" t="s">
        <v>54</v>
      </c>
      <c r="H2672">
        <v>1832</v>
      </c>
      <c r="I2672" t="s">
        <v>53</v>
      </c>
      <c r="J2672" t="s">
        <v>53</v>
      </c>
      <c r="K2672" t="s">
        <v>53</v>
      </c>
      <c r="L2672" t="s">
        <v>53</v>
      </c>
      <c r="M2672" t="s">
        <v>131</v>
      </c>
      <c r="N2672" t="s">
        <v>53</v>
      </c>
      <c r="O2672" t="s">
        <v>9109</v>
      </c>
      <c r="P2672" t="s">
        <v>53</v>
      </c>
      <c r="Q2672">
        <v>1769</v>
      </c>
      <c r="R2672" t="s">
        <v>9110</v>
      </c>
      <c r="S2672" t="s">
        <v>76</v>
      </c>
      <c r="T2672" t="s">
        <v>53</v>
      </c>
      <c r="U2672" t="s">
        <v>79</v>
      </c>
      <c r="V2672" t="s">
        <v>131</v>
      </c>
      <c r="W2672" t="s">
        <v>53</v>
      </c>
      <c r="X2672" t="s">
        <v>852</v>
      </c>
      <c r="Y2672" t="s">
        <v>53</v>
      </c>
      <c r="Z2672" t="s">
        <v>53</v>
      </c>
      <c r="AA2672" t="s">
        <v>53</v>
      </c>
      <c r="AB2672" t="s">
        <v>53</v>
      </c>
      <c r="AC2672" t="s">
        <v>9111</v>
      </c>
      <c r="AD2672" t="s">
        <v>1437</v>
      </c>
      <c r="AE2672" t="s">
        <v>9080</v>
      </c>
      <c r="AF2672" t="s">
        <v>9103</v>
      </c>
      <c r="AG2672" t="s">
        <v>9036</v>
      </c>
      <c r="AH2672" t="s">
        <v>131</v>
      </c>
      <c r="AI2672" t="s">
        <v>53</v>
      </c>
      <c r="AJ2672" t="s">
        <v>9109</v>
      </c>
      <c r="AK2672" t="s">
        <v>53</v>
      </c>
      <c r="AL2672" t="s">
        <v>293</v>
      </c>
      <c r="AM2672" t="s">
        <v>8839</v>
      </c>
      <c r="AN2672" t="s">
        <v>3894</v>
      </c>
      <c r="AO2672">
        <v>2690</v>
      </c>
      <c r="AP2672" t="s">
        <v>9112</v>
      </c>
      <c r="AQ2672" t="s">
        <v>4995</v>
      </c>
      <c r="AR2672" t="s">
        <v>203</v>
      </c>
      <c r="AS2672" t="s">
        <v>72</v>
      </c>
      <c r="AT2672" t="s">
        <v>53</v>
      </c>
      <c r="AU2672" t="s">
        <v>76</v>
      </c>
      <c r="AV2672" t="s">
        <v>53</v>
      </c>
      <c r="AW2672" t="s">
        <v>79</v>
      </c>
      <c r="AX2672" t="s">
        <v>131</v>
      </c>
      <c r="AY2672" t="s">
        <v>53</v>
      </c>
      <c r="AZ2672" t="s">
        <v>852</v>
      </c>
      <c r="BA2672" t="s">
        <v>74</v>
      </c>
      <c r="BB2672" t="s">
        <v>225</v>
      </c>
      <c r="BC2672" t="s">
        <v>53</v>
      </c>
      <c r="BD2672" t="s">
        <v>53</v>
      </c>
      <c r="BE2672" t="s">
        <v>53</v>
      </c>
      <c r="BF2672" t="s">
        <v>9113</v>
      </c>
      <c r="BG2672" t="s">
        <v>185</v>
      </c>
      <c r="BH2672" t="s">
        <v>53</v>
      </c>
      <c r="BI2672" t="s">
        <v>53</v>
      </c>
    </row>
    <row r="2673" spans="1:61" x14ac:dyDescent="0.25">
      <c r="A2673" t="s">
        <v>53</v>
      </c>
      <c r="B2673" t="s">
        <v>54</v>
      </c>
      <c r="C2673" t="s">
        <v>53</v>
      </c>
      <c r="D2673" t="s">
        <v>54</v>
      </c>
      <c r="E2673" t="s">
        <v>56</v>
      </c>
      <c r="F2673" t="s">
        <v>54</v>
      </c>
      <c r="G2673" t="s">
        <v>54</v>
      </c>
      <c r="H2673">
        <v>1832</v>
      </c>
      <c r="I2673" t="s">
        <v>53</v>
      </c>
      <c r="J2673" t="s">
        <v>53</v>
      </c>
      <c r="K2673" t="s">
        <v>53</v>
      </c>
      <c r="L2673" t="s">
        <v>53</v>
      </c>
      <c r="M2673" t="s">
        <v>131</v>
      </c>
      <c r="N2673" t="s">
        <v>53</v>
      </c>
      <c r="O2673" t="s">
        <v>9109</v>
      </c>
      <c r="P2673" t="s">
        <v>53</v>
      </c>
      <c r="Q2673">
        <v>1769</v>
      </c>
      <c r="R2673" t="s">
        <v>9110</v>
      </c>
      <c r="S2673" t="s">
        <v>76</v>
      </c>
      <c r="T2673" t="s">
        <v>53</v>
      </c>
      <c r="U2673" t="s">
        <v>79</v>
      </c>
      <c r="V2673" t="s">
        <v>131</v>
      </c>
      <c r="W2673" t="s">
        <v>53</v>
      </c>
      <c r="X2673" t="s">
        <v>852</v>
      </c>
      <c r="Y2673" t="s">
        <v>53</v>
      </c>
      <c r="Z2673" t="s">
        <v>53</v>
      </c>
      <c r="AA2673" t="s">
        <v>53</v>
      </c>
      <c r="AB2673" t="s">
        <v>53</v>
      </c>
      <c r="AC2673" t="s">
        <v>6485</v>
      </c>
      <c r="AD2673" t="s">
        <v>2816</v>
      </c>
      <c r="AE2673" t="s">
        <v>2740</v>
      </c>
      <c r="AF2673" t="s">
        <v>53</v>
      </c>
      <c r="AG2673" t="s">
        <v>2741</v>
      </c>
      <c r="AH2673" t="s">
        <v>131</v>
      </c>
      <c r="AI2673" t="s">
        <v>53</v>
      </c>
      <c r="AJ2673" t="s">
        <v>9109</v>
      </c>
      <c r="AK2673" t="s">
        <v>53</v>
      </c>
      <c r="AL2673" t="s">
        <v>470</v>
      </c>
      <c r="AM2673" t="s">
        <v>8839</v>
      </c>
      <c r="AN2673" t="s">
        <v>99</v>
      </c>
      <c r="AO2673">
        <v>2725</v>
      </c>
      <c r="AP2673" t="s">
        <v>9114</v>
      </c>
      <c r="AQ2673" t="s">
        <v>4995</v>
      </c>
      <c r="AR2673" t="s">
        <v>483</v>
      </c>
      <c r="AS2673" t="s">
        <v>72</v>
      </c>
      <c r="AT2673" t="s">
        <v>53</v>
      </c>
      <c r="AU2673" t="s">
        <v>76</v>
      </c>
      <c r="AV2673" t="s">
        <v>53</v>
      </c>
      <c r="AW2673" t="s">
        <v>79</v>
      </c>
      <c r="AX2673" t="s">
        <v>131</v>
      </c>
      <c r="AY2673" t="s">
        <v>53</v>
      </c>
      <c r="AZ2673" t="s">
        <v>852</v>
      </c>
      <c r="BA2673" t="s">
        <v>74</v>
      </c>
      <c r="BB2673" t="s">
        <v>101</v>
      </c>
      <c r="BC2673" t="s">
        <v>53</v>
      </c>
      <c r="BD2673" t="s">
        <v>53</v>
      </c>
      <c r="BE2673" t="s">
        <v>53</v>
      </c>
      <c r="BF2673" t="s">
        <v>678</v>
      </c>
      <c r="BG2673" t="s">
        <v>463</v>
      </c>
      <c r="BH2673" t="s">
        <v>53</v>
      </c>
      <c r="BI2673" t="s">
        <v>53</v>
      </c>
    </row>
    <row r="2674" spans="1:61" x14ac:dyDescent="0.25">
      <c r="A2674" t="s">
        <v>53</v>
      </c>
      <c r="B2674" t="s">
        <v>54</v>
      </c>
      <c r="C2674" t="s">
        <v>53</v>
      </c>
      <c r="D2674" t="s">
        <v>54</v>
      </c>
      <c r="E2674" t="s">
        <v>110</v>
      </c>
      <c r="F2674" t="s">
        <v>54</v>
      </c>
      <c r="G2674" t="s">
        <v>54</v>
      </c>
      <c r="H2674">
        <v>1833</v>
      </c>
      <c r="I2674" t="s">
        <v>53</v>
      </c>
      <c r="J2674" t="s">
        <v>53</v>
      </c>
      <c r="K2674" t="s">
        <v>53</v>
      </c>
      <c r="L2674" t="s">
        <v>53</v>
      </c>
      <c r="M2674" t="s">
        <v>61</v>
      </c>
      <c r="N2674" t="s">
        <v>9006</v>
      </c>
      <c r="O2674" t="s">
        <v>9036</v>
      </c>
      <c r="P2674" t="s">
        <v>64</v>
      </c>
      <c r="Q2674">
        <v>1770</v>
      </c>
      <c r="R2674" t="s">
        <v>9115</v>
      </c>
      <c r="S2674" t="s">
        <v>53</v>
      </c>
      <c r="T2674" t="s">
        <v>53</v>
      </c>
      <c r="U2674" t="s">
        <v>53</v>
      </c>
      <c r="V2674" t="s">
        <v>61</v>
      </c>
      <c r="W2674" t="s">
        <v>53</v>
      </c>
      <c r="X2674" t="s">
        <v>67</v>
      </c>
      <c r="Y2674" t="s">
        <v>53</v>
      </c>
      <c r="Z2674" t="s">
        <v>53</v>
      </c>
      <c r="AA2674" t="s">
        <v>53</v>
      </c>
      <c r="AB2674" t="s">
        <v>53</v>
      </c>
      <c r="AC2674" t="s">
        <v>6967</v>
      </c>
      <c r="AD2674" t="s">
        <v>7183</v>
      </c>
      <c r="AE2674" t="s">
        <v>9093</v>
      </c>
      <c r="AF2674" t="s">
        <v>53</v>
      </c>
      <c r="AG2674" t="s">
        <v>9036</v>
      </c>
      <c r="AH2674" t="s">
        <v>61</v>
      </c>
      <c r="AI2674" t="s">
        <v>9006</v>
      </c>
      <c r="AJ2674" t="s">
        <v>9036</v>
      </c>
      <c r="AK2674" t="s">
        <v>64</v>
      </c>
      <c r="AL2674" t="s">
        <v>98</v>
      </c>
      <c r="AM2674" t="s">
        <v>8841</v>
      </c>
      <c r="AN2674" t="s">
        <v>99</v>
      </c>
      <c r="AO2674">
        <v>2691</v>
      </c>
      <c r="AP2674" t="s">
        <v>9116</v>
      </c>
      <c r="AQ2674" t="s">
        <v>2184</v>
      </c>
      <c r="AR2674" t="s">
        <v>203</v>
      </c>
      <c r="AS2674" t="s">
        <v>72</v>
      </c>
      <c r="AT2674" t="s">
        <v>53</v>
      </c>
      <c r="AU2674" t="s">
        <v>53</v>
      </c>
      <c r="AV2674" t="s">
        <v>53</v>
      </c>
      <c r="AW2674" t="s">
        <v>53</v>
      </c>
      <c r="AX2674" t="s">
        <v>61</v>
      </c>
      <c r="AY2674" t="s">
        <v>53</v>
      </c>
      <c r="AZ2674" t="s">
        <v>67</v>
      </c>
      <c r="BA2674" t="s">
        <v>74</v>
      </c>
      <c r="BB2674" t="s">
        <v>53</v>
      </c>
      <c r="BC2674" t="s">
        <v>53</v>
      </c>
      <c r="BD2674" t="s">
        <v>53</v>
      </c>
      <c r="BE2674" t="s">
        <v>53</v>
      </c>
      <c r="BF2674" t="s">
        <v>8818</v>
      </c>
      <c r="BG2674" t="s">
        <v>166</v>
      </c>
      <c r="BH2674" t="s">
        <v>53</v>
      </c>
      <c r="BI2674" t="s">
        <v>53</v>
      </c>
    </row>
    <row r="2675" spans="1:61" x14ac:dyDescent="0.25">
      <c r="A2675" t="s">
        <v>53</v>
      </c>
      <c r="B2675" t="s">
        <v>54</v>
      </c>
      <c r="C2675" t="s">
        <v>53</v>
      </c>
      <c r="D2675" t="s">
        <v>54</v>
      </c>
      <c r="E2675" t="s">
        <v>110</v>
      </c>
      <c r="F2675" t="s">
        <v>54</v>
      </c>
      <c r="G2675" t="s">
        <v>54</v>
      </c>
      <c r="H2675">
        <v>1833</v>
      </c>
      <c r="I2675" t="s">
        <v>53</v>
      </c>
      <c r="J2675" t="s">
        <v>53</v>
      </c>
      <c r="K2675" t="s">
        <v>53</v>
      </c>
      <c r="L2675" t="s">
        <v>53</v>
      </c>
      <c r="M2675" t="s">
        <v>61</v>
      </c>
      <c r="N2675" t="s">
        <v>9006</v>
      </c>
      <c r="O2675" t="s">
        <v>9036</v>
      </c>
      <c r="P2675" t="s">
        <v>64</v>
      </c>
      <c r="Q2675">
        <v>1770</v>
      </c>
      <c r="R2675" t="s">
        <v>9115</v>
      </c>
      <c r="S2675" t="s">
        <v>53</v>
      </c>
      <c r="T2675" t="s">
        <v>53</v>
      </c>
      <c r="U2675" t="s">
        <v>53</v>
      </c>
      <c r="V2675" t="s">
        <v>61</v>
      </c>
      <c r="W2675" t="s">
        <v>53</v>
      </c>
      <c r="X2675" t="s">
        <v>67</v>
      </c>
      <c r="Y2675" t="s">
        <v>53</v>
      </c>
      <c r="Z2675" t="s">
        <v>53</v>
      </c>
      <c r="AA2675" t="s">
        <v>53</v>
      </c>
      <c r="AB2675" t="s">
        <v>53</v>
      </c>
      <c r="AC2675" t="s">
        <v>53</v>
      </c>
      <c r="AD2675" t="s">
        <v>53</v>
      </c>
      <c r="AE2675" t="s">
        <v>9093</v>
      </c>
      <c r="AF2675" t="s">
        <v>53</v>
      </c>
      <c r="AG2675" t="s">
        <v>9036</v>
      </c>
      <c r="AH2675" t="s">
        <v>61</v>
      </c>
      <c r="AI2675" t="s">
        <v>9006</v>
      </c>
      <c r="AJ2675" t="s">
        <v>9036</v>
      </c>
      <c r="AK2675" t="s">
        <v>64</v>
      </c>
      <c r="AL2675" t="s">
        <v>53</v>
      </c>
      <c r="AM2675" t="s">
        <v>8841</v>
      </c>
      <c r="AN2675" t="s">
        <v>53</v>
      </c>
      <c r="AO2675">
        <v>2692</v>
      </c>
      <c r="AP2675" t="s">
        <v>9117</v>
      </c>
      <c r="AQ2675" t="s">
        <v>2184</v>
      </c>
      <c r="AR2675" t="s">
        <v>262</v>
      </c>
      <c r="AS2675" t="s">
        <v>263</v>
      </c>
      <c r="AT2675" t="s">
        <v>53</v>
      </c>
      <c r="AU2675" t="s">
        <v>53</v>
      </c>
      <c r="AV2675" t="s">
        <v>53</v>
      </c>
      <c r="AW2675" t="s">
        <v>53</v>
      </c>
      <c r="AX2675" t="s">
        <v>61</v>
      </c>
      <c r="AY2675" t="s">
        <v>53</v>
      </c>
      <c r="AZ2675" t="s">
        <v>67</v>
      </c>
      <c r="BA2675" t="s">
        <v>146</v>
      </c>
      <c r="BB2675" t="s">
        <v>53</v>
      </c>
      <c r="BC2675" t="s">
        <v>53</v>
      </c>
      <c r="BD2675" t="s">
        <v>53</v>
      </c>
      <c r="BE2675" t="s">
        <v>53</v>
      </c>
      <c r="BF2675" t="s">
        <v>53</v>
      </c>
      <c r="BG2675" t="s">
        <v>53</v>
      </c>
      <c r="BH2675" t="s">
        <v>53</v>
      </c>
      <c r="BI2675" t="s">
        <v>53</v>
      </c>
    </row>
    <row r="2676" spans="1:61" x14ac:dyDescent="0.25">
      <c r="A2676" t="s">
        <v>53</v>
      </c>
      <c r="B2676" t="s">
        <v>54</v>
      </c>
      <c r="C2676" t="s">
        <v>53</v>
      </c>
      <c r="D2676" t="s">
        <v>54</v>
      </c>
      <c r="E2676" t="s">
        <v>110</v>
      </c>
      <c r="F2676" t="s">
        <v>54</v>
      </c>
      <c r="G2676" t="s">
        <v>54</v>
      </c>
      <c r="H2676">
        <v>1833</v>
      </c>
      <c r="I2676" t="s">
        <v>53</v>
      </c>
      <c r="J2676" t="s">
        <v>53</v>
      </c>
      <c r="K2676" t="s">
        <v>53</v>
      </c>
      <c r="L2676" t="s">
        <v>53</v>
      </c>
      <c r="M2676" t="s">
        <v>61</v>
      </c>
      <c r="N2676" t="s">
        <v>9006</v>
      </c>
      <c r="O2676" t="s">
        <v>9036</v>
      </c>
      <c r="P2676" t="s">
        <v>64</v>
      </c>
      <c r="Q2676">
        <v>1770</v>
      </c>
      <c r="R2676" t="s">
        <v>9115</v>
      </c>
      <c r="S2676" t="s">
        <v>53</v>
      </c>
      <c r="T2676" t="s">
        <v>53</v>
      </c>
      <c r="U2676" t="s">
        <v>53</v>
      </c>
      <c r="V2676" t="s">
        <v>61</v>
      </c>
      <c r="W2676" t="s">
        <v>53</v>
      </c>
      <c r="X2676" t="s">
        <v>67</v>
      </c>
      <c r="Y2676" t="s">
        <v>53</v>
      </c>
      <c r="Z2676" t="s">
        <v>53</v>
      </c>
      <c r="AA2676" t="s">
        <v>53</v>
      </c>
      <c r="AB2676" t="s">
        <v>53</v>
      </c>
      <c r="AC2676" t="s">
        <v>1233</v>
      </c>
      <c r="AD2676" t="s">
        <v>2457</v>
      </c>
      <c r="AE2676" t="s">
        <v>9093</v>
      </c>
      <c r="AF2676" t="s">
        <v>53</v>
      </c>
      <c r="AG2676" t="s">
        <v>9036</v>
      </c>
      <c r="AH2676" t="s">
        <v>61</v>
      </c>
      <c r="AI2676" t="s">
        <v>9006</v>
      </c>
      <c r="AJ2676" t="s">
        <v>9036</v>
      </c>
      <c r="AK2676" t="s">
        <v>64</v>
      </c>
      <c r="AL2676" t="s">
        <v>98</v>
      </c>
      <c r="AM2676" t="s">
        <v>8841</v>
      </c>
      <c r="AN2676" t="s">
        <v>99</v>
      </c>
      <c r="AO2676">
        <v>2693</v>
      </c>
      <c r="AP2676" t="s">
        <v>9118</v>
      </c>
      <c r="AQ2676" t="s">
        <v>2184</v>
      </c>
      <c r="AR2676" t="s">
        <v>203</v>
      </c>
      <c r="AS2676" t="s">
        <v>72</v>
      </c>
      <c r="AT2676" t="s">
        <v>53</v>
      </c>
      <c r="AU2676" t="s">
        <v>53</v>
      </c>
      <c r="AV2676" t="s">
        <v>53</v>
      </c>
      <c r="AW2676" t="s">
        <v>53</v>
      </c>
      <c r="AX2676" t="s">
        <v>61</v>
      </c>
      <c r="AY2676" t="s">
        <v>53</v>
      </c>
      <c r="AZ2676" t="s">
        <v>67</v>
      </c>
      <c r="BA2676" t="s">
        <v>93</v>
      </c>
      <c r="BB2676" t="s">
        <v>101</v>
      </c>
      <c r="BC2676" t="s">
        <v>53</v>
      </c>
      <c r="BD2676" t="s">
        <v>53</v>
      </c>
      <c r="BE2676" t="s">
        <v>53</v>
      </c>
      <c r="BF2676" t="s">
        <v>4661</v>
      </c>
      <c r="BG2676" t="s">
        <v>117</v>
      </c>
      <c r="BH2676" t="s">
        <v>53</v>
      </c>
      <c r="BI2676" t="s">
        <v>53</v>
      </c>
    </row>
    <row r="2677" spans="1:61" x14ac:dyDescent="0.25">
      <c r="A2677" t="s">
        <v>53</v>
      </c>
      <c r="B2677" t="s">
        <v>54</v>
      </c>
      <c r="C2677" t="s">
        <v>55</v>
      </c>
      <c r="D2677" t="s">
        <v>54</v>
      </c>
      <c r="E2677" t="s">
        <v>56</v>
      </c>
      <c r="F2677" t="s">
        <v>54</v>
      </c>
      <c r="G2677" t="s">
        <v>54</v>
      </c>
      <c r="H2677">
        <v>1834</v>
      </c>
      <c r="I2677" t="s">
        <v>57</v>
      </c>
      <c r="J2677" t="s">
        <v>58</v>
      </c>
      <c r="K2677" t="s">
        <v>104</v>
      </c>
      <c r="L2677" t="s">
        <v>53</v>
      </c>
      <c r="M2677" t="s">
        <v>131</v>
      </c>
      <c r="N2677" t="s">
        <v>9119</v>
      </c>
      <c r="O2677" t="s">
        <v>4009</v>
      </c>
      <c r="P2677" t="s">
        <v>5116</v>
      </c>
      <c r="Q2677">
        <v>1771</v>
      </c>
      <c r="R2677" t="s">
        <v>9120</v>
      </c>
      <c r="S2677" t="s">
        <v>53</v>
      </c>
      <c r="T2677" t="s">
        <v>53</v>
      </c>
      <c r="U2677" t="s">
        <v>53</v>
      </c>
      <c r="V2677" t="s">
        <v>485</v>
      </c>
      <c r="W2677" t="s">
        <v>53</v>
      </c>
      <c r="X2677" t="s">
        <v>2452</v>
      </c>
      <c r="Y2677" t="s">
        <v>53</v>
      </c>
      <c r="Z2677" t="s">
        <v>53</v>
      </c>
      <c r="AA2677" t="s">
        <v>53</v>
      </c>
      <c r="AB2677" t="s">
        <v>53</v>
      </c>
      <c r="AC2677" t="s">
        <v>9121</v>
      </c>
      <c r="AD2677" t="s">
        <v>9122</v>
      </c>
      <c r="AE2677" t="s">
        <v>9123</v>
      </c>
      <c r="AF2677" t="s">
        <v>9124</v>
      </c>
      <c r="AG2677" t="s">
        <v>9123</v>
      </c>
      <c r="AH2677" t="s">
        <v>131</v>
      </c>
      <c r="AI2677" t="s">
        <v>9119</v>
      </c>
      <c r="AJ2677" t="s">
        <v>4009</v>
      </c>
      <c r="AK2677" t="s">
        <v>5116</v>
      </c>
      <c r="AL2677" t="s">
        <v>470</v>
      </c>
      <c r="AM2677" t="s">
        <v>9125</v>
      </c>
      <c r="AN2677" t="s">
        <v>117</v>
      </c>
      <c r="AO2677">
        <v>2694</v>
      </c>
      <c r="AP2677" t="s">
        <v>9126</v>
      </c>
      <c r="AQ2677" t="s">
        <v>70</v>
      </c>
      <c r="AR2677" t="s">
        <v>645</v>
      </c>
      <c r="AS2677" t="s">
        <v>72</v>
      </c>
      <c r="AT2677" t="s">
        <v>53</v>
      </c>
      <c r="AU2677" t="s">
        <v>53</v>
      </c>
      <c r="AV2677" t="s">
        <v>53</v>
      </c>
      <c r="AW2677" t="s">
        <v>53</v>
      </c>
      <c r="AX2677" t="s">
        <v>485</v>
      </c>
      <c r="AY2677" t="s">
        <v>53</v>
      </c>
      <c r="AZ2677" t="s">
        <v>2452</v>
      </c>
      <c r="BA2677" t="s">
        <v>74</v>
      </c>
      <c r="BB2677" t="s">
        <v>101</v>
      </c>
      <c r="BC2677" t="s">
        <v>53</v>
      </c>
      <c r="BD2677" t="s">
        <v>53</v>
      </c>
      <c r="BE2677" t="s">
        <v>53</v>
      </c>
      <c r="BF2677" t="s">
        <v>9127</v>
      </c>
      <c r="BG2677" t="s">
        <v>71</v>
      </c>
      <c r="BH2677" t="s">
        <v>53</v>
      </c>
      <c r="BI2677" t="s">
        <v>53</v>
      </c>
    </row>
    <row r="2678" spans="1:61" x14ac:dyDescent="0.25">
      <c r="A2678" t="s">
        <v>53</v>
      </c>
      <c r="B2678" t="s">
        <v>54</v>
      </c>
      <c r="C2678" t="s">
        <v>53</v>
      </c>
      <c r="D2678" t="s">
        <v>54</v>
      </c>
      <c r="E2678" t="s">
        <v>56</v>
      </c>
      <c r="F2678" t="s">
        <v>54</v>
      </c>
      <c r="G2678" t="s">
        <v>54</v>
      </c>
      <c r="H2678">
        <v>1835</v>
      </c>
      <c r="I2678" t="s">
        <v>53</v>
      </c>
      <c r="J2678" t="s">
        <v>53</v>
      </c>
      <c r="K2678" t="s">
        <v>53</v>
      </c>
      <c r="L2678" t="s">
        <v>53</v>
      </c>
      <c r="M2678" t="s">
        <v>485</v>
      </c>
      <c r="N2678" t="s">
        <v>53</v>
      </c>
      <c r="O2678" t="s">
        <v>9128</v>
      </c>
      <c r="P2678" t="s">
        <v>53</v>
      </c>
      <c r="Q2678">
        <v>1774</v>
      </c>
      <c r="R2678" t="s">
        <v>9129</v>
      </c>
      <c r="S2678" t="s">
        <v>53</v>
      </c>
      <c r="T2678" t="s">
        <v>53</v>
      </c>
      <c r="U2678" t="s">
        <v>53</v>
      </c>
      <c r="V2678" t="s">
        <v>485</v>
      </c>
      <c r="W2678" t="s">
        <v>53</v>
      </c>
      <c r="X2678" t="s">
        <v>2452</v>
      </c>
      <c r="Y2678" t="s">
        <v>53</v>
      </c>
      <c r="Z2678" t="s">
        <v>53</v>
      </c>
      <c r="AA2678" t="s">
        <v>53</v>
      </c>
      <c r="AB2678" t="s">
        <v>53</v>
      </c>
      <c r="AC2678" t="s">
        <v>53</v>
      </c>
      <c r="AD2678" t="s">
        <v>53</v>
      </c>
      <c r="AE2678" t="s">
        <v>9021</v>
      </c>
      <c r="AF2678" t="s">
        <v>53</v>
      </c>
      <c r="AG2678" t="s">
        <v>9021</v>
      </c>
      <c r="AH2678" t="s">
        <v>485</v>
      </c>
      <c r="AI2678" t="s">
        <v>53</v>
      </c>
      <c r="AJ2678" t="s">
        <v>9128</v>
      </c>
      <c r="AK2678" t="s">
        <v>53</v>
      </c>
      <c r="AL2678" t="s">
        <v>53</v>
      </c>
      <c r="AM2678" t="s">
        <v>8847</v>
      </c>
      <c r="AN2678" t="s">
        <v>53</v>
      </c>
      <c r="AO2678">
        <v>2699</v>
      </c>
      <c r="AP2678" t="s">
        <v>9130</v>
      </c>
      <c r="AQ2678" t="s">
        <v>70</v>
      </c>
      <c r="AR2678" t="s">
        <v>237</v>
      </c>
      <c r="AS2678" t="s">
        <v>53</v>
      </c>
      <c r="AT2678" t="s">
        <v>53</v>
      </c>
      <c r="AU2678" t="s">
        <v>53</v>
      </c>
      <c r="AV2678" t="s">
        <v>53</v>
      </c>
      <c r="AW2678" t="s">
        <v>53</v>
      </c>
      <c r="AX2678" t="s">
        <v>485</v>
      </c>
      <c r="AY2678" t="s">
        <v>53</v>
      </c>
      <c r="AZ2678" t="s">
        <v>2452</v>
      </c>
      <c r="BA2678" t="s">
        <v>130</v>
      </c>
      <c r="BB2678" t="s">
        <v>53</v>
      </c>
      <c r="BC2678" t="s">
        <v>53</v>
      </c>
      <c r="BD2678" t="s">
        <v>53</v>
      </c>
      <c r="BE2678" t="s">
        <v>53</v>
      </c>
      <c r="BF2678" t="s">
        <v>53</v>
      </c>
      <c r="BG2678" t="s">
        <v>53</v>
      </c>
      <c r="BH2678" t="s">
        <v>53</v>
      </c>
      <c r="BI2678" t="s">
        <v>53</v>
      </c>
    </row>
    <row r="2679" spans="1:61" x14ac:dyDescent="0.25">
      <c r="A2679" t="s">
        <v>53</v>
      </c>
      <c r="B2679" t="s">
        <v>54</v>
      </c>
      <c r="C2679" t="s">
        <v>53</v>
      </c>
      <c r="D2679" t="s">
        <v>54</v>
      </c>
      <c r="E2679" t="s">
        <v>53</v>
      </c>
      <c r="F2679" t="s">
        <v>54</v>
      </c>
      <c r="G2679" t="s">
        <v>54</v>
      </c>
      <c r="H2679">
        <v>1836</v>
      </c>
      <c r="I2679" t="s">
        <v>53</v>
      </c>
      <c r="J2679" t="s">
        <v>53</v>
      </c>
      <c r="K2679" t="s">
        <v>53</v>
      </c>
      <c r="L2679" t="s">
        <v>53</v>
      </c>
      <c r="M2679" t="s">
        <v>485</v>
      </c>
      <c r="N2679" t="s">
        <v>53</v>
      </c>
      <c r="O2679" t="s">
        <v>9109</v>
      </c>
      <c r="P2679" t="s">
        <v>53</v>
      </c>
      <c r="Q2679">
        <v>1775</v>
      </c>
      <c r="R2679" t="s">
        <v>9131</v>
      </c>
      <c r="S2679" t="s">
        <v>53</v>
      </c>
      <c r="T2679" t="s">
        <v>53</v>
      </c>
      <c r="U2679" t="s">
        <v>53</v>
      </c>
      <c r="V2679" t="s">
        <v>485</v>
      </c>
      <c r="W2679" t="s">
        <v>53</v>
      </c>
      <c r="X2679" t="s">
        <v>2452</v>
      </c>
      <c r="Y2679" t="s">
        <v>53</v>
      </c>
      <c r="Z2679" t="s">
        <v>53</v>
      </c>
      <c r="AA2679" t="s">
        <v>53</v>
      </c>
      <c r="AB2679" t="s">
        <v>53</v>
      </c>
      <c r="AC2679" t="s">
        <v>1987</v>
      </c>
      <c r="AD2679" t="s">
        <v>9132</v>
      </c>
      <c r="AE2679" t="s">
        <v>9128</v>
      </c>
      <c r="AF2679" t="s">
        <v>53</v>
      </c>
      <c r="AG2679" t="s">
        <v>9109</v>
      </c>
      <c r="AH2679" t="s">
        <v>485</v>
      </c>
      <c r="AI2679" t="s">
        <v>53</v>
      </c>
      <c r="AJ2679" t="s">
        <v>9109</v>
      </c>
      <c r="AK2679" t="s">
        <v>53</v>
      </c>
      <c r="AL2679" t="s">
        <v>150</v>
      </c>
      <c r="AM2679" t="s">
        <v>8849</v>
      </c>
      <c r="AN2679" t="s">
        <v>353</v>
      </c>
      <c r="AO2679">
        <v>2701</v>
      </c>
      <c r="AP2679" t="s">
        <v>9133</v>
      </c>
      <c r="AQ2679" t="s">
        <v>2340</v>
      </c>
      <c r="AR2679" t="s">
        <v>502</v>
      </c>
      <c r="AS2679" t="s">
        <v>274</v>
      </c>
      <c r="AT2679" t="s">
        <v>53</v>
      </c>
      <c r="AU2679" t="s">
        <v>53</v>
      </c>
      <c r="AV2679" t="s">
        <v>53</v>
      </c>
      <c r="AW2679" t="s">
        <v>53</v>
      </c>
      <c r="AX2679" t="s">
        <v>485</v>
      </c>
      <c r="AY2679" t="s">
        <v>53</v>
      </c>
      <c r="AZ2679" t="s">
        <v>2452</v>
      </c>
      <c r="BA2679" t="s">
        <v>74</v>
      </c>
      <c r="BB2679" t="s">
        <v>101</v>
      </c>
      <c r="BC2679" t="s">
        <v>53</v>
      </c>
      <c r="BD2679" t="s">
        <v>53</v>
      </c>
      <c r="BE2679" t="s">
        <v>53</v>
      </c>
      <c r="BF2679" t="s">
        <v>4140</v>
      </c>
      <c r="BG2679" t="s">
        <v>1185</v>
      </c>
      <c r="BH2679" t="s">
        <v>53</v>
      </c>
      <c r="BI2679" t="s">
        <v>53</v>
      </c>
    </row>
    <row r="2680" spans="1:61" x14ac:dyDescent="0.25">
      <c r="A2680" t="s">
        <v>53</v>
      </c>
      <c r="B2680" t="s">
        <v>54</v>
      </c>
      <c r="C2680" t="s">
        <v>53</v>
      </c>
      <c r="D2680" t="s">
        <v>54</v>
      </c>
      <c r="E2680" t="s">
        <v>110</v>
      </c>
      <c r="F2680" t="s">
        <v>54</v>
      </c>
      <c r="G2680" t="s">
        <v>54</v>
      </c>
      <c r="H2680">
        <v>1837</v>
      </c>
      <c r="I2680" t="s">
        <v>53</v>
      </c>
      <c r="J2680" t="s">
        <v>53</v>
      </c>
      <c r="K2680" t="s">
        <v>53</v>
      </c>
      <c r="L2680" t="s">
        <v>53</v>
      </c>
      <c r="M2680" t="s">
        <v>61</v>
      </c>
      <c r="N2680" t="s">
        <v>53</v>
      </c>
      <c r="O2680" t="s">
        <v>9109</v>
      </c>
      <c r="P2680" t="s">
        <v>53</v>
      </c>
      <c r="Q2680">
        <v>1776</v>
      </c>
      <c r="R2680" t="s">
        <v>9134</v>
      </c>
      <c r="S2680" t="s">
        <v>53</v>
      </c>
      <c r="T2680" t="s">
        <v>53</v>
      </c>
      <c r="U2680" t="s">
        <v>53</v>
      </c>
      <c r="V2680" t="s">
        <v>53</v>
      </c>
      <c r="W2680" t="s">
        <v>53</v>
      </c>
      <c r="X2680" t="s">
        <v>53</v>
      </c>
      <c r="Y2680" t="s">
        <v>53</v>
      </c>
      <c r="Z2680" t="s">
        <v>53</v>
      </c>
      <c r="AA2680" t="s">
        <v>53</v>
      </c>
      <c r="AB2680" t="s">
        <v>53</v>
      </c>
      <c r="AC2680" t="s">
        <v>9135</v>
      </c>
      <c r="AD2680" t="s">
        <v>9136</v>
      </c>
      <c r="AE2680" t="s">
        <v>9128</v>
      </c>
      <c r="AF2680" t="s">
        <v>53</v>
      </c>
      <c r="AG2680" t="s">
        <v>9109</v>
      </c>
      <c r="AH2680" t="s">
        <v>61</v>
      </c>
      <c r="AI2680" t="s">
        <v>53</v>
      </c>
      <c r="AJ2680" t="s">
        <v>9109</v>
      </c>
      <c r="AK2680" t="s">
        <v>53</v>
      </c>
      <c r="AL2680" t="s">
        <v>206</v>
      </c>
      <c r="AM2680" t="s">
        <v>8854</v>
      </c>
      <c r="AN2680" t="s">
        <v>112</v>
      </c>
      <c r="AO2680">
        <v>2702</v>
      </c>
      <c r="AP2680" t="s">
        <v>9137</v>
      </c>
      <c r="AQ2680" t="s">
        <v>1761</v>
      </c>
      <c r="AR2680" t="s">
        <v>502</v>
      </c>
      <c r="AS2680" t="s">
        <v>72</v>
      </c>
      <c r="AT2680" t="s">
        <v>53</v>
      </c>
      <c r="AU2680" t="s">
        <v>53</v>
      </c>
      <c r="AV2680" t="s">
        <v>53</v>
      </c>
      <c r="AW2680" t="s">
        <v>53</v>
      </c>
      <c r="AX2680" t="s">
        <v>53</v>
      </c>
      <c r="AY2680" t="s">
        <v>53</v>
      </c>
      <c r="AZ2680" t="s">
        <v>53</v>
      </c>
      <c r="BA2680" t="s">
        <v>93</v>
      </c>
      <c r="BB2680" t="s">
        <v>101</v>
      </c>
      <c r="BC2680" t="s">
        <v>53</v>
      </c>
      <c r="BD2680" t="s">
        <v>53</v>
      </c>
      <c r="BE2680" t="s">
        <v>53</v>
      </c>
      <c r="BF2680" t="s">
        <v>9138</v>
      </c>
      <c r="BG2680" t="s">
        <v>364</v>
      </c>
      <c r="BH2680" t="s">
        <v>53</v>
      </c>
      <c r="BI2680" t="s">
        <v>53</v>
      </c>
    </row>
    <row r="2681" spans="1:61" x14ac:dyDescent="0.25">
      <c r="A2681" t="s">
        <v>53</v>
      </c>
      <c r="B2681" t="s">
        <v>54</v>
      </c>
      <c r="C2681" t="s">
        <v>53</v>
      </c>
      <c r="D2681" t="s">
        <v>54</v>
      </c>
      <c r="E2681" t="s">
        <v>110</v>
      </c>
      <c r="F2681" t="s">
        <v>54</v>
      </c>
      <c r="G2681" t="s">
        <v>54</v>
      </c>
      <c r="H2681">
        <v>1837</v>
      </c>
      <c r="I2681" t="s">
        <v>53</v>
      </c>
      <c r="J2681" t="s">
        <v>53</v>
      </c>
      <c r="K2681" t="s">
        <v>53</v>
      </c>
      <c r="L2681" t="s">
        <v>53</v>
      </c>
      <c r="M2681" t="s">
        <v>61</v>
      </c>
      <c r="N2681" t="s">
        <v>53</v>
      </c>
      <c r="O2681" t="s">
        <v>9109</v>
      </c>
      <c r="P2681" t="s">
        <v>53</v>
      </c>
      <c r="Q2681">
        <v>1776</v>
      </c>
      <c r="R2681" t="s">
        <v>9134</v>
      </c>
      <c r="S2681" t="s">
        <v>53</v>
      </c>
      <c r="T2681" t="s">
        <v>53</v>
      </c>
      <c r="U2681" t="s">
        <v>53</v>
      </c>
      <c r="V2681" t="s">
        <v>53</v>
      </c>
      <c r="W2681" t="s">
        <v>53</v>
      </c>
      <c r="X2681" t="s">
        <v>53</v>
      </c>
      <c r="Y2681" t="s">
        <v>53</v>
      </c>
      <c r="Z2681" t="s">
        <v>53</v>
      </c>
      <c r="AA2681" t="s">
        <v>53</v>
      </c>
      <c r="AB2681" t="s">
        <v>53</v>
      </c>
      <c r="AC2681" t="s">
        <v>8852</v>
      </c>
      <c r="AD2681" t="s">
        <v>2348</v>
      </c>
      <c r="AE2681" t="s">
        <v>9139</v>
      </c>
      <c r="AF2681" t="s">
        <v>53</v>
      </c>
      <c r="AG2681" t="s">
        <v>2740</v>
      </c>
      <c r="AH2681" t="s">
        <v>61</v>
      </c>
      <c r="AI2681" t="s">
        <v>53</v>
      </c>
      <c r="AJ2681" t="s">
        <v>9109</v>
      </c>
      <c r="AK2681" t="s">
        <v>53</v>
      </c>
      <c r="AL2681" t="s">
        <v>99</v>
      </c>
      <c r="AM2681" t="s">
        <v>8854</v>
      </c>
      <c r="AN2681" t="s">
        <v>112</v>
      </c>
      <c r="AO2681">
        <v>2719</v>
      </c>
      <c r="AP2681" t="s">
        <v>9140</v>
      </c>
      <c r="AQ2681" t="s">
        <v>1761</v>
      </c>
      <c r="AR2681" t="s">
        <v>483</v>
      </c>
      <c r="AS2681" t="s">
        <v>72</v>
      </c>
      <c r="AT2681" t="s">
        <v>53</v>
      </c>
      <c r="AU2681" t="s">
        <v>53</v>
      </c>
      <c r="AV2681" t="s">
        <v>53</v>
      </c>
      <c r="AW2681" t="s">
        <v>53</v>
      </c>
      <c r="AX2681" t="s">
        <v>53</v>
      </c>
      <c r="AY2681" t="s">
        <v>53</v>
      </c>
      <c r="AZ2681" t="s">
        <v>53</v>
      </c>
      <c r="BA2681" t="s">
        <v>93</v>
      </c>
      <c r="BB2681" t="s">
        <v>101</v>
      </c>
      <c r="BC2681" t="s">
        <v>53</v>
      </c>
      <c r="BD2681" t="s">
        <v>53</v>
      </c>
      <c r="BE2681" t="s">
        <v>53</v>
      </c>
      <c r="BF2681" t="s">
        <v>4110</v>
      </c>
      <c r="BG2681" t="s">
        <v>6752</v>
      </c>
      <c r="BH2681" t="s">
        <v>53</v>
      </c>
      <c r="BI2681" t="s">
        <v>53</v>
      </c>
    </row>
    <row r="2682" spans="1:61" x14ac:dyDescent="0.25">
      <c r="A2682" t="s">
        <v>9141</v>
      </c>
      <c r="B2682" t="s">
        <v>54</v>
      </c>
      <c r="C2682" t="s">
        <v>53</v>
      </c>
      <c r="D2682" t="s">
        <v>54</v>
      </c>
      <c r="E2682" t="s">
        <v>53</v>
      </c>
      <c r="F2682" t="s">
        <v>54</v>
      </c>
      <c r="G2682" t="s">
        <v>54</v>
      </c>
      <c r="H2682">
        <v>1838</v>
      </c>
      <c r="I2682" t="s">
        <v>53</v>
      </c>
      <c r="J2682" t="s">
        <v>53</v>
      </c>
      <c r="K2682" t="s">
        <v>53</v>
      </c>
      <c r="L2682" t="s">
        <v>9142</v>
      </c>
      <c r="M2682" t="s">
        <v>111</v>
      </c>
      <c r="N2682" t="s">
        <v>53</v>
      </c>
      <c r="O2682" t="s">
        <v>8662</v>
      </c>
      <c r="P2682" t="s">
        <v>53</v>
      </c>
      <c r="Q2682">
        <v>1777</v>
      </c>
      <c r="R2682" t="s">
        <v>9143</v>
      </c>
      <c r="S2682" t="s">
        <v>53</v>
      </c>
      <c r="T2682" t="s">
        <v>53</v>
      </c>
      <c r="U2682" t="s">
        <v>53</v>
      </c>
      <c r="V2682" t="s">
        <v>53</v>
      </c>
      <c r="W2682" t="s">
        <v>53</v>
      </c>
      <c r="X2682" t="s">
        <v>53</v>
      </c>
      <c r="Y2682" t="s">
        <v>53</v>
      </c>
      <c r="Z2682" t="s">
        <v>53</v>
      </c>
      <c r="AA2682" t="s">
        <v>53</v>
      </c>
      <c r="AB2682" t="s">
        <v>53</v>
      </c>
      <c r="AC2682" t="s">
        <v>9144</v>
      </c>
      <c r="AD2682" t="s">
        <v>9145</v>
      </c>
      <c r="AE2682" t="s">
        <v>9109</v>
      </c>
      <c r="AF2682" t="s">
        <v>53</v>
      </c>
      <c r="AG2682" t="s">
        <v>8662</v>
      </c>
      <c r="AH2682" t="s">
        <v>111</v>
      </c>
      <c r="AI2682" t="s">
        <v>53</v>
      </c>
      <c r="AJ2682" t="s">
        <v>8662</v>
      </c>
      <c r="AK2682" t="s">
        <v>53</v>
      </c>
      <c r="AL2682" t="s">
        <v>206</v>
      </c>
      <c r="AM2682" t="s">
        <v>8858</v>
      </c>
      <c r="AN2682" t="s">
        <v>82</v>
      </c>
      <c r="AO2682">
        <v>2703</v>
      </c>
      <c r="AP2682" t="s">
        <v>9146</v>
      </c>
      <c r="AQ2682" t="s">
        <v>8998</v>
      </c>
      <c r="AR2682" t="s">
        <v>502</v>
      </c>
      <c r="AS2682" t="s">
        <v>238</v>
      </c>
      <c r="AT2682" t="s">
        <v>53</v>
      </c>
      <c r="AU2682" t="s">
        <v>53</v>
      </c>
      <c r="AV2682" t="s">
        <v>53</v>
      </c>
      <c r="AW2682" t="s">
        <v>53</v>
      </c>
      <c r="AX2682" t="s">
        <v>53</v>
      </c>
      <c r="AY2682" t="s">
        <v>53</v>
      </c>
      <c r="AZ2682" t="s">
        <v>53</v>
      </c>
      <c r="BA2682" t="s">
        <v>1073</v>
      </c>
      <c r="BB2682" t="s">
        <v>53</v>
      </c>
      <c r="BC2682" t="s">
        <v>53</v>
      </c>
      <c r="BD2682" t="s">
        <v>53</v>
      </c>
      <c r="BE2682" t="s">
        <v>53</v>
      </c>
      <c r="BF2682" t="s">
        <v>8050</v>
      </c>
      <c r="BG2682" t="s">
        <v>82</v>
      </c>
      <c r="BH2682" t="s">
        <v>53</v>
      </c>
      <c r="BI2682" t="s">
        <v>53</v>
      </c>
    </row>
    <row r="2683" spans="1:61" x14ac:dyDescent="0.25">
      <c r="A2683" t="s">
        <v>9141</v>
      </c>
      <c r="B2683" t="s">
        <v>54</v>
      </c>
      <c r="C2683" t="s">
        <v>53</v>
      </c>
      <c r="D2683" t="s">
        <v>54</v>
      </c>
      <c r="E2683" t="s">
        <v>53</v>
      </c>
      <c r="F2683" t="s">
        <v>54</v>
      </c>
      <c r="G2683" t="s">
        <v>54</v>
      </c>
      <c r="H2683">
        <v>1838</v>
      </c>
      <c r="I2683" t="s">
        <v>53</v>
      </c>
      <c r="J2683" t="s">
        <v>53</v>
      </c>
      <c r="K2683" t="s">
        <v>53</v>
      </c>
      <c r="L2683" t="s">
        <v>9142</v>
      </c>
      <c r="M2683" t="s">
        <v>111</v>
      </c>
      <c r="N2683" t="s">
        <v>53</v>
      </c>
      <c r="O2683" t="s">
        <v>8662</v>
      </c>
      <c r="P2683" t="s">
        <v>53</v>
      </c>
      <c r="Q2683">
        <v>1777</v>
      </c>
      <c r="R2683" t="s">
        <v>9143</v>
      </c>
      <c r="S2683" t="s">
        <v>53</v>
      </c>
      <c r="T2683" t="s">
        <v>53</v>
      </c>
      <c r="U2683" t="s">
        <v>53</v>
      </c>
      <c r="V2683" t="s">
        <v>53</v>
      </c>
      <c r="W2683" t="s">
        <v>53</v>
      </c>
      <c r="X2683" t="s">
        <v>53</v>
      </c>
      <c r="Y2683" t="s">
        <v>53</v>
      </c>
      <c r="Z2683" t="s">
        <v>53</v>
      </c>
      <c r="AA2683" t="s">
        <v>53</v>
      </c>
      <c r="AB2683" t="s">
        <v>53</v>
      </c>
      <c r="AC2683" t="s">
        <v>9147</v>
      </c>
      <c r="AD2683" t="s">
        <v>9148</v>
      </c>
      <c r="AE2683" t="s">
        <v>7868</v>
      </c>
      <c r="AF2683" t="s">
        <v>53</v>
      </c>
      <c r="AG2683" t="s">
        <v>9149</v>
      </c>
      <c r="AH2683" t="s">
        <v>111</v>
      </c>
      <c r="AI2683" t="s">
        <v>53</v>
      </c>
      <c r="AJ2683" t="s">
        <v>8662</v>
      </c>
      <c r="AK2683" t="s">
        <v>53</v>
      </c>
      <c r="AL2683" t="s">
        <v>98</v>
      </c>
      <c r="AM2683" t="s">
        <v>8858</v>
      </c>
      <c r="AN2683" t="s">
        <v>112</v>
      </c>
      <c r="AO2683">
        <v>2779</v>
      </c>
      <c r="AP2683" t="s">
        <v>9150</v>
      </c>
      <c r="AQ2683" t="s">
        <v>8998</v>
      </c>
      <c r="AR2683" t="s">
        <v>203</v>
      </c>
      <c r="AS2683" t="s">
        <v>238</v>
      </c>
      <c r="AT2683" t="s">
        <v>53</v>
      </c>
      <c r="AU2683" t="s">
        <v>53</v>
      </c>
      <c r="AV2683" t="s">
        <v>53</v>
      </c>
      <c r="AW2683" t="s">
        <v>53</v>
      </c>
      <c r="AX2683" t="s">
        <v>53</v>
      </c>
      <c r="AY2683" t="s">
        <v>53</v>
      </c>
      <c r="AZ2683" t="s">
        <v>53</v>
      </c>
      <c r="BA2683" t="s">
        <v>1073</v>
      </c>
      <c r="BB2683" t="s">
        <v>101</v>
      </c>
      <c r="BC2683" t="s">
        <v>53</v>
      </c>
      <c r="BD2683" t="s">
        <v>53</v>
      </c>
      <c r="BE2683" t="s">
        <v>53</v>
      </c>
      <c r="BF2683" t="s">
        <v>3573</v>
      </c>
      <c r="BG2683" t="s">
        <v>112</v>
      </c>
      <c r="BH2683" t="s">
        <v>53</v>
      </c>
      <c r="BI2683" t="s">
        <v>53</v>
      </c>
    </row>
    <row r="2684" spans="1:61" x14ac:dyDescent="0.25">
      <c r="A2684" t="s">
        <v>9141</v>
      </c>
      <c r="B2684" t="s">
        <v>54</v>
      </c>
      <c r="C2684" t="s">
        <v>53</v>
      </c>
      <c r="D2684" t="s">
        <v>54</v>
      </c>
      <c r="E2684" t="s">
        <v>53</v>
      </c>
      <c r="F2684" t="s">
        <v>54</v>
      </c>
      <c r="G2684" t="s">
        <v>54</v>
      </c>
      <c r="H2684">
        <v>1838</v>
      </c>
      <c r="I2684" t="s">
        <v>53</v>
      </c>
      <c r="J2684" t="s">
        <v>53</v>
      </c>
      <c r="K2684" t="s">
        <v>53</v>
      </c>
      <c r="L2684" t="s">
        <v>9142</v>
      </c>
      <c r="M2684" t="s">
        <v>111</v>
      </c>
      <c r="N2684" t="s">
        <v>53</v>
      </c>
      <c r="O2684" t="s">
        <v>8662</v>
      </c>
      <c r="P2684" t="s">
        <v>53</v>
      </c>
      <c r="Q2684">
        <v>1777</v>
      </c>
      <c r="R2684" t="s">
        <v>9143</v>
      </c>
      <c r="S2684" t="s">
        <v>53</v>
      </c>
      <c r="T2684" t="s">
        <v>53</v>
      </c>
      <c r="U2684" t="s">
        <v>53</v>
      </c>
      <c r="V2684" t="s">
        <v>53</v>
      </c>
      <c r="W2684" t="s">
        <v>53</v>
      </c>
      <c r="X2684" t="s">
        <v>53</v>
      </c>
      <c r="Y2684" t="s">
        <v>53</v>
      </c>
      <c r="Z2684" t="s">
        <v>53</v>
      </c>
      <c r="AA2684" t="s">
        <v>53</v>
      </c>
      <c r="AB2684" t="s">
        <v>53</v>
      </c>
      <c r="AC2684" t="s">
        <v>1343</v>
      </c>
      <c r="AD2684" t="s">
        <v>2821</v>
      </c>
      <c r="AE2684" t="s">
        <v>7868</v>
      </c>
      <c r="AF2684" t="s">
        <v>53</v>
      </c>
      <c r="AG2684" t="s">
        <v>9149</v>
      </c>
      <c r="AH2684" t="s">
        <v>111</v>
      </c>
      <c r="AI2684" t="s">
        <v>53</v>
      </c>
      <c r="AJ2684" t="s">
        <v>8662</v>
      </c>
      <c r="AK2684" t="s">
        <v>53</v>
      </c>
      <c r="AL2684" t="s">
        <v>98</v>
      </c>
      <c r="AM2684" t="s">
        <v>8858</v>
      </c>
      <c r="AN2684" t="s">
        <v>112</v>
      </c>
      <c r="AO2684">
        <v>2780</v>
      </c>
      <c r="AP2684" t="s">
        <v>9151</v>
      </c>
      <c r="AQ2684" t="s">
        <v>8998</v>
      </c>
      <c r="AR2684" t="s">
        <v>203</v>
      </c>
      <c r="AS2684" t="s">
        <v>238</v>
      </c>
      <c r="AT2684" t="s">
        <v>53</v>
      </c>
      <c r="AU2684" t="s">
        <v>53</v>
      </c>
      <c r="AV2684" t="s">
        <v>53</v>
      </c>
      <c r="AW2684" t="s">
        <v>53</v>
      </c>
      <c r="AX2684" t="s">
        <v>53</v>
      </c>
      <c r="AY2684" t="s">
        <v>53</v>
      </c>
      <c r="AZ2684" t="s">
        <v>53</v>
      </c>
      <c r="BA2684" t="s">
        <v>1076</v>
      </c>
      <c r="BB2684" t="s">
        <v>101</v>
      </c>
      <c r="BC2684" t="s">
        <v>53</v>
      </c>
      <c r="BD2684" t="s">
        <v>53</v>
      </c>
      <c r="BE2684" t="s">
        <v>53</v>
      </c>
      <c r="BF2684" t="s">
        <v>9152</v>
      </c>
      <c r="BG2684" t="s">
        <v>112</v>
      </c>
      <c r="BH2684" t="s">
        <v>53</v>
      </c>
      <c r="BI2684" t="s">
        <v>53</v>
      </c>
    </row>
    <row r="2685" spans="1:61" x14ac:dyDescent="0.25">
      <c r="A2685" t="s">
        <v>53</v>
      </c>
      <c r="B2685" t="s">
        <v>54</v>
      </c>
      <c r="C2685" t="s">
        <v>53</v>
      </c>
      <c r="D2685" t="s">
        <v>54</v>
      </c>
      <c r="E2685" t="s">
        <v>53</v>
      </c>
      <c r="F2685" t="s">
        <v>54</v>
      </c>
      <c r="G2685" t="s">
        <v>54</v>
      </c>
      <c r="H2685">
        <v>1839</v>
      </c>
      <c r="I2685" t="s">
        <v>53</v>
      </c>
      <c r="J2685" t="s">
        <v>53</v>
      </c>
      <c r="K2685" t="s">
        <v>53</v>
      </c>
      <c r="L2685" t="s">
        <v>53</v>
      </c>
      <c r="M2685" t="s">
        <v>131</v>
      </c>
      <c r="N2685" t="s">
        <v>53</v>
      </c>
      <c r="O2685" t="s">
        <v>8662</v>
      </c>
      <c r="P2685" t="s">
        <v>53</v>
      </c>
      <c r="Q2685">
        <v>1778</v>
      </c>
      <c r="R2685" t="s">
        <v>9153</v>
      </c>
      <c r="S2685" t="s">
        <v>53</v>
      </c>
      <c r="T2685" t="s">
        <v>53</v>
      </c>
      <c r="U2685" t="s">
        <v>53</v>
      </c>
      <c r="V2685" t="s">
        <v>131</v>
      </c>
      <c r="W2685" t="s">
        <v>53</v>
      </c>
      <c r="X2685" t="s">
        <v>133</v>
      </c>
      <c r="Y2685" t="s">
        <v>53</v>
      </c>
      <c r="Z2685" t="s">
        <v>53</v>
      </c>
      <c r="AA2685" t="s">
        <v>53</v>
      </c>
      <c r="AB2685" t="s">
        <v>53</v>
      </c>
      <c r="AC2685" t="s">
        <v>9154</v>
      </c>
      <c r="AD2685" t="s">
        <v>9155</v>
      </c>
      <c r="AE2685" t="s">
        <v>9109</v>
      </c>
      <c r="AF2685" t="s">
        <v>9156</v>
      </c>
      <c r="AG2685" t="s">
        <v>8662</v>
      </c>
      <c r="AH2685" t="s">
        <v>131</v>
      </c>
      <c r="AI2685" t="s">
        <v>53</v>
      </c>
      <c r="AJ2685" t="s">
        <v>8662</v>
      </c>
      <c r="AK2685" t="s">
        <v>53</v>
      </c>
      <c r="AL2685" t="s">
        <v>150</v>
      </c>
      <c r="AM2685" t="s">
        <v>9157</v>
      </c>
      <c r="AN2685" t="s">
        <v>112</v>
      </c>
      <c r="AO2685">
        <v>2704</v>
      </c>
      <c r="AP2685" t="s">
        <v>9158</v>
      </c>
      <c r="AQ2685" t="s">
        <v>2340</v>
      </c>
      <c r="AR2685" t="s">
        <v>502</v>
      </c>
      <c r="AS2685" t="s">
        <v>72</v>
      </c>
      <c r="AT2685" t="s">
        <v>53</v>
      </c>
      <c r="AU2685" t="s">
        <v>53</v>
      </c>
      <c r="AV2685" t="s">
        <v>53</v>
      </c>
      <c r="AW2685" t="s">
        <v>53</v>
      </c>
      <c r="AX2685" t="s">
        <v>131</v>
      </c>
      <c r="AY2685" t="s">
        <v>53</v>
      </c>
      <c r="AZ2685" t="s">
        <v>133</v>
      </c>
      <c r="BA2685" t="s">
        <v>74</v>
      </c>
      <c r="BB2685" t="s">
        <v>53</v>
      </c>
      <c r="BC2685" t="s">
        <v>53</v>
      </c>
      <c r="BD2685" t="s">
        <v>53</v>
      </c>
      <c r="BE2685" t="s">
        <v>53</v>
      </c>
      <c r="BF2685" t="s">
        <v>4072</v>
      </c>
      <c r="BG2685" t="s">
        <v>185</v>
      </c>
      <c r="BH2685" t="s">
        <v>53</v>
      </c>
      <c r="BI2685" t="s">
        <v>53</v>
      </c>
    </row>
    <row r="2686" spans="1:61" x14ac:dyDescent="0.25">
      <c r="A2686" t="s">
        <v>53</v>
      </c>
      <c r="B2686" t="s">
        <v>54</v>
      </c>
      <c r="C2686" t="s">
        <v>53</v>
      </c>
      <c r="D2686" t="s">
        <v>54</v>
      </c>
      <c r="E2686" t="s">
        <v>53</v>
      </c>
      <c r="F2686" t="s">
        <v>54</v>
      </c>
      <c r="G2686" t="s">
        <v>54</v>
      </c>
      <c r="H2686">
        <v>1839</v>
      </c>
      <c r="I2686" t="s">
        <v>53</v>
      </c>
      <c r="J2686" t="s">
        <v>53</v>
      </c>
      <c r="K2686" t="s">
        <v>53</v>
      </c>
      <c r="L2686" t="s">
        <v>53</v>
      </c>
      <c r="M2686" t="s">
        <v>131</v>
      </c>
      <c r="N2686" t="s">
        <v>53</v>
      </c>
      <c r="O2686" t="s">
        <v>8662</v>
      </c>
      <c r="P2686" t="s">
        <v>53</v>
      </c>
      <c r="Q2686">
        <v>1778</v>
      </c>
      <c r="R2686" t="s">
        <v>9153</v>
      </c>
      <c r="S2686" t="s">
        <v>53</v>
      </c>
      <c r="T2686" t="s">
        <v>53</v>
      </c>
      <c r="U2686" t="s">
        <v>53</v>
      </c>
      <c r="V2686" t="s">
        <v>131</v>
      </c>
      <c r="W2686" t="s">
        <v>53</v>
      </c>
      <c r="X2686" t="s">
        <v>133</v>
      </c>
      <c r="Y2686" t="s">
        <v>53</v>
      </c>
      <c r="Z2686" t="s">
        <v>53</v>
      </c>
      <c r="AA2686" t="s">
        <v>53</v>
      </c>
      <c r="AB2686" t="s">
        <v>53</v>
      </c>
      <c r="AC2686" t="s">
        <v>2611</v>
      </c>
      <c r="AD2686" t="s">
        <v>9159</v>
      </c>
      <c r="AE2686" t="s">
        <v>9109</v>
      </c>
      <c r="AF2686" t="s">
        <v>53</v>
      </c>
      <c r="AG2686" t="s">
        <v>8662</v>
      </c>
      <c r="AH2686" t="s">
        <v>131</v>
      </c>
      <c r="AI2686" t="s">
        <v>53</v>
      </c>
      <c r="AJ2686" t="s">
        <v>8662</v>
      </c>
      <c r="AK2686" t="s">
        <v>53</v>
      </c>
      <c r="AL2686" t="s">
        <v>150</v>
      </c>
      <c r="AM2686" t="s">
        <v>9157</v>
      </c>
      <c r="AN2686" t="s">
        <v>112</v>
      </c>
      <c r="AO2686">
        <v>2708</v>
      </c>
      <c r="AP2686" t="s">
        <v>9160</v>
      </c>
      <c r="AQ2686" t="s">
        <v>2340</v>
      </c>
      <c r="AR2686" t="s">
        <v>502</v>
      </c>
      <c r="AS2686" t="s">
        <v>53</v>
      </c>
      <c r="AT2686" t="s">
        <v>53</v>
      </c>
      <c r="AU2686" t="s">
        <v>53</v>
      </c>
      <c r="AV2686" t="s">
        <v>53</v>
      </c>
      <c r="AW2686" t="s">
        <v>53</v>
      </c>
      <c r="AX2686" t="s">
        <v>131</v>
      </c>
      <c r="AY2686" t="s">
        <v>53</v>
      </c>
      <c r="AZ2686" t="s">
        <v>133</v>
      </c>
      <c r="BA2686" t="s">
        <v>93</v>
      </c>
      <c r="BB2686" t="s">
        <v>53</v>
      </c>
      <c r="BC2686" t="s">
        <v>53</v>
      </c>
      <c r="BD2686" t="s">
        <v>53</v>
      </c>
      <c r="BE2686" t="s">
        <v>53</v>
      </c>
      <c r="BF2686" t="s">
        <v>9161</v>
      </c>
      <c r="BG2686" t="s">
        <v>78</v>
      </c>
      <c r="BH2686" t="s">
        <v>53</v>
      </c>
      <c r="BI2686" t="s">
        <v>53</v>
      </c>
    </row>
    <row r="2687" spans="1:61" x14ac:dyDescent="0.25">
      <c r="A2687" t="s">
        <v>53</v>
      </c>
      <c r="B2687" t="s">
        <v>54</v>
      </c>
      <c r="C2687" t="s">
        <v>53</v>
      </c>
      <c r="D2687" t="s">
        <v>54</v>
      </c>
      <c r="E2687" t="s">
        <v>53</v>
      </c>
      <c r="F2687" t="s">
        <v>54</v>
      </c>
      <c r="G2687" t="s">
        <v>54</v>
      </c>
      <c r="H2687">
        <v>1840</v>
      </c>
      <c r="I2687" t="s">
        <v>53</v>
      </c>
      <c r="J2687" t="s">
        <v>53</v>
      </c>
      <c r="K2687" t="s">
        <v>53</v>
      </c>
      <c r="L2687" t="s">
        <v>53</v>
      </c>
      <c r="M2687" t="s">
        <v>131</v>
      </c>
      <c r="N2687" t="s">
        <v>53</v>
      </c>
      <c r="O2687" t="s">
        <v>8662</v>
      </c>
      <c r="P2687" t="s">
        <v>53</v>
      </c>
      <c r="Q2687">
        <v>1779</v>
      </c>
      <c r="R2687" t="s">
        <v>9162</v>
      </c>
      <c r="S2687" t="s">
        <v>53</v>
      </c>
      <c r="T2687" t="s">
        <v>53</v>
      </c>
      <c r="U2687" t="s">
        <v>53</v>
      </c>
      <c r="V2687" t="s">
        <v>131</v>
      </c>
      <c r="W2687" t="s">
        <v>53</v>
      </c>
      <c r="X2687" t="s">
        <v>133</v>
      </c>
      <c r="Y2687" t="s">
        <v>53</v>
      </c>
      <c r="Z2687" t="s">
        <v>53</v>
      </c>
      <c r="AA2687" t="s">
        <v>53</v>
      </c>
      <c r="AB2687" t="s">
        <v>53</v>
      </c>
      <c r="AC2687" t="s">
        <v>9163</v>
      </c>
      <c r="AD2687" t="s">
        <v>9164</v>
      </c>
      <c r="AE2687" t="s">
        <v>9109</v>
      </c>
      <c r="AF2687" t="s">
        <v>9165</v>
      </c>
      <c r="AG2687" t="s">
        <v>8662</v>
      </c>
      <c r="AH2687" t="s">
        <v>131</v>
      </c>
      <c r="AI2687" t="s">
        <v>53</v>
      </c>
      <c r="AJ2687" t="s">
        <v>8662</v>
      </c>
      <c r="AK2687" t="s">
        <v>53</v>
      </c>
      <c r="AL2687" t="s">
        <v>150</v>
      </c>
      <c r="AM2687" t="s">
        <v>8865</v>
      </c>
      <c r="AN2687" t="s">
        <v>112</v>
      </c>
      <c r="AO2687">
        <v>2705</v>
      </c>
      <c r="AP2687" t="s">
        <v>9166</v>
      </c>
      <c r="AQ2687" t="s">
        <v>2340</v>
      </c>
      <c r="AR2687" t="s">
        <v>502</v>
      </c>
      <c r="AS2687" t="s">
        <v>72</v>
      </c>
      <c r="AT2687" t="s">
        <v>53</v>
      </c>
      <c r="AU2687" t="s">
        <v>53</v>
      </c>
      <c r="AV2687" t="s">
        <v>53</v>
      </c>
      <c r="AW2687" t="s">
        <v>53</v>
      </c>
      <c r="AX2687" t="s">
        <v>131</v>
      </c>
      <c r="AY2687" t="s">
        <v>53</v>
      </c>
      <c r="AZ2687" t="s">
        <v>133</v>
      </c>
      <c r="BA2687" t="s">
        <v>93</v>
      </c>
      <c r="BB2687" t="s">
        <v>53</v>
      </c>
      <c r="BC2687" t="s">
        <v>53</v>
      </c>
      <c r="BD2687" t="s">
        <v>53</v>
      </c>
      <c r="BE2687" t="s">
        <v>53</v>
      </c>
      <c r="BF2687" t="s">
        <v>2522</v>
      </c>
      <c r="BG2687" t="s">
        <v>78</v>
      </c>
      <c r="BH2687" t="s">
        <v>53</v>
      </c>
      <c r="BI2687" t="s">
        <v>53</v>
      </c>
    </row>
    <row r="2688" spans="1:61" x14ac:dyDescent="0.25">
      <c r="A2688" t="s">
        <v>53</v>
      </c>
      <c r="B2688" t="s">
        <v>54</v>
      </c>
      <c r="C2688" t="s">
        <v>55</v>
      </c>
      <c r="D2688" t="s">
        <v>54</v>
      </c>
      <c r="E2688" t="s">
        <v>110</v>
      </c>
      <c r="F2688" t="s">
        <v>54</v>
      </c>
      <c r="G2688" t="s">
        <v>54</v>
      </c>
      <c r="H2688">
        <v>1842</v>
      </c>
      <c r="I2688" t="s">
        <v>57</v>
      </c>
      <c r="J2688" t="s">
        <v>58</v>
      </c>
      <c r="K2688" t="s">
        <v>104</v>
      </c>
      <c r="L2688" t="s">
        <v>53</v>
      </c>
      <c r="M2688" t="s">
        <v>485</v>
      </c>
      <c r="N2688" t="s">
        <v>1281</v>
      </c>
      <c r="O2688" t="s">
        <v>7676</v>
      </c>
      <c r="P2688" t="s">
        <v>1246</v>
      </c>
      <c r="Q2688">
        <v>1782</v>
      </c>
      <c r="R2688" t="s">
        <v>9167</v>
      </c>
      <c r="S2688" t="s">
        <v>53</v>
      </c>
      <c r="T2688" t="s">
        <v>53</v>
      </c>
      <c r="U2688" t="s">
        <v>53</v>
      </c>
      <c r="V2688" t="s">
        <v>485</v>
      </c>
      <c r="W2688" t="s">
        <v>53</v>
      </c>
      <c r="X2688" t="s">
        <v>2452</v>
      </c>
      <c r="Y2688" t="s">
        <v>53</v>
      </c>
      <c r="Z2688" t="s">
        <v>53</v>
      </c>
      <c r="AA2688" t="s">
        <v>53</v>
      </c>
      <c r="AB2688" t="s">
        <v>53</v>
      </c>
      <c r="AC2688" t="s">
        <v>7830</v>
      </c>
      <c r="AD2688" t="s">
        <v>9168</v>
      </c>
      <c r="AE2688" t="s">
        <v>9109</v>
      </c>
      <c r="AF2688" t="s">
        <v>9169</v>
      </c>
      <c r="AG2688" t="s">
        <v>8662</v>
      </c>
      <c r="AH2688" t="s">
        <v>485</v>
      </c>
      <c r="AI2688" t="s">
        <v>1281</v>
      </c>
      <c r="AJ2688" t="s">
        <v>7676</v>
      </c>
      <c r="AK2688" t="s">
        <v>1246</v>
      </c>
      <c r="AL2688" t="s">
        <v>470</v>
      </c>
      <c r="AM2688" t="s">
        <v>8874</v>
      </c>
      <c r="AN2688" t="s">
        <v>151</v>
      </c>
      <c r="AO2688">
        <v>2707</v>
      </c>
      <c r="AP2688" t="s">
        <v>9170</v>
      </c>
      <c r="AQ2688" t="s">
        <v>70</v>
      </c>
      <c r="AR2688" t="s">
        <v>645</v>
      </c>
      <c r="AS2688" t="s">
        <v>72</v>
      </c>
      <c r="AT2688" t="s">
        <v>53</v>
      </c>
      <c r="AU2688" t="s">
        <v>53</v>
      </c>
      <c r="AV2688" t="s">
        <v>53</v>
      </c>
      <c r="AW2688" t="s">
        <v>53</v>
      </c>
      <c r="AX2688" t="s">
        <v>485</v>
      </c>
      <c r="AY2688" t="s">
        <v>53</v>
      </c>
      <c r="AZ2688" t="s">
        <v>2452</v>
      </c>
      <c r="BA2688" t="s">
        <v>74</v>
      </c>
      <c r="BB2688" t="s">
        <v>101</v>
      </c>
      <c r="BC2688" t="s">
        <v>53</v>
      </c>
      <c r="BD2688" t="s">
        <v>53</v>
      </c>
      <c r="BE2688" t="s">
        <v>53</v>
      </c>
      <c r="BF2688" t="s">
        <v>9171</v>
      </c>
      <c r="BG2688" t="s">
        <v>185</v>
      </c>
      <c r="BH2688" t="s">
        <v>53</v>
      </c>
      <c r="BI2688" t="s">
        <v>53</v>
      </c>
    </row>
    <row r="2689" spans="1:61" x14ac:dyDescent="0.25">
      <c r="A2689" t="s">
        <v>53</v>
      </c>
      <c r="B2689" t="s">
        <v>54</v>
      </c>
      <c r="C2689" t="s">
        <v>53</v>
      </c>
      <c r="D2689" t="s">
        <v>54</v>
      </c>
      <c r="E2689" t="s">
        <v>56</v>
      </c>
      <c r="F2689" t="s">
        <v>54</v>
      </c>
      <c r="G2689" t="s">
        <v>54</v>
      </c>
      <c r="H2689">
        <v>1843</v>
      </c>
      <c r="I2689" t="s">
        <v>53</v>
      </c>
      <c r="J2689" t="s">
        <v>53</v>
      </c>
      <c r="K2689" t="s">
        <v>53</v>
      </c>
      <c r="L2689" t="s">
        <v>53</v>
      </c>
      <c r="M2689" t="s">
        <v>61</v>
      </c>
      <c r="N2689" t="s">
        <v>9023</v>
      </c>
      <c r="O2689" t="s">
        <v>8718</v>
      </c>
      <c r="P2689" t="s">
        <v>64</v>
      </c>
      <c r="Q2689">
        <v>1783</v>
      </c>
      <c r="R2689" t="s">
        <v>9172</v>
      </c>
      <c r="S2689" t="s">
        <v>53</v>
      </c>
      <c r="T2689" t="s">
        <v>53</v>
      </c>
      <c r="U2689" t="s">
        <v>53</v>
      </c>
      <c r="V2689" t="s">
        <v>61</v>
      </c>
      <c r="W2689" t="s">
        <v>53</v>
      </c>
      <c r="X2689" t="s">
        <v>533</v>
      </c>
      <c r="Y2689" t="s">
        <v>53</v>
      </c>
      <c r="Z2689" t="s">
        <v>53</v>
      </c>
      <c r="AA2689" t="s">
        <v>53</v>
      </c>
      <c r="AB2689" t="s">
        <v>53</v>
      </c>
      <c r="AC2689" t="s">
        <v>290</v>
      </c>
      <c r="AD2689" t="s">
        <v>7486</v>
      </c>
      <c r="AE2689" t="s">
        <v>8662</v>
      </c>
      <c r="AF2689" t="s">
        <v>53</v>
      </c>
      <c r="AG2689" t="s">
        <v>8718</v>
      </c>
      <c r="AH2689" t="s">
        <v>61</v>
      </c>
      <c r="AI2689" t="s">
        <v>9023</v>
      </c>
      <c r="AJ2689" t="s">
        <v>8718</v>
      </c>
      <c r="AK2689" t="s">
        <v>64</v>
      </c>
      <c r="AL2689" t="s">
        <v>150</v>
      </c>
      <c r="AM2689" t="s">
        <v>8879</v>
      </c>
      <c r="AN2689" t="s">
        <v>99</v>
      </c>
      <c r="AO2689">
        <v>2711</v>
      </c>
      <c r="AP2689" t="s">
        <v>9173</v>
      </c>
      <c r="AQ2689" t="s">
        <v>2184</v>
      </c>
      <c r="AR2689" t="s">
        <v>616</v>
      </c>
      <c r="AS2689" t="s">
        <v>72</v>
      </c>
      <c r="AT2689" t="s">
        <v>53</v>
      </c>
      <c r="AU2689" t="s">
        <v>53</v>
      </c>
      <c r="AV2689" t="s">
        <v>53</v>
      </c>
      <c r="AW2689" t="s">
        <v>53</v>
      </c>
      <c r="AX2689" t="s">
        <v>61</v>
      </c>
      <c r="AY2689" t="s">
        <v>53</v>
      </c>
      <c r="AZ2689" t="s">
        <v>533</v>
      </c>
      <c r="BA2689" t="s">
        <v>74</v>
      </c>
      <c r="BB2689" t="s">
        <v>53</v>
      </c>
      <c r="BC2689" t="s">
        <v>53</v>
      </c>
      <c r="BD2689" t="s">
        <v>53</v>
      </c>
      <c r="BE2689" t="s">
        <v>53</v>
      </c>
      <c r="BF2689" t="s">
        <v>2591</v>
      </c>
      <c r="BG2689" t="s">
        <v>117</v>
      </c>
      <c r="BH2689" t="s">
        <v>53</v>
      </c>
      <c r="BI2689" t="s">
        <v>53</v>
      </c>
    </row>
    <row r="2690" spans="1:61" x14ac:dyDescent="0.25">
      <c r="A2690" t="s">
        <v>53</v>
      </c>
      <c r="B2690" t="s">
        <v>54</v>
      </c>
      <c r="C2690" t="s">
        <v>53</v>
      </c>
      <c r="D2690" t="s">
        <v>54</v>
      </c>
      <c r="E2690" t="s">
        <v>56</v>
      </c>
      <c r="F2690" t="s">
        <v>54</v>
      </c>
      <c r="G2690" t="s">
        <v>54</v>
      </c>
      <c r="H2690">
        <v>1843</v>
      </c>
      <c r="I2690" t="s">
        <v>53</v>
      </c>
      <c r="J2690" t="s">
        <v>53</v>
      </c>
      <c r="K2690" t="s">
        <v>53</v>
      </c>
      <c r="L2690" t="s">
        <v>53</v>
      </c>
      <c r="M2690" t="s">
        <v>61</v>
      </c>
      <c r="N2690" t="s">
        <v>9023</v>
      </c>
      <c r="O2690" t="s">
        <v>8718</v>
      </c>
      <c r="P2690" t="s">
        <v>64</v>
      </c>
      <c r="Q2690">
        <v>1783</v>
      </c>
      <c r="R2690" t="s">
        <v>9172</v>
      </c>
      <c r="S2690" t="s">
        <v>53</v>
      </c>
      <c r="T2690" t="s">
        <v>53</v>
      </c>
      <c r="U2690" t="s">
        <v>53</v>
      </c>
      <c r="V2690" t="s">
        <v>61</v>
      </c>
      <c r="W2690" t="s">
        <v>53</v>
      </c>
      <c r="X2690" t="s">
        <v>533</v>
      </c>
      <c r="Y2690" t="s">
        <v>53</v>
      </c>
      <c r="Z2690" t="s">
        <v>53</v>
      </c>
      <c r="AA2690" t="s">
        <v>53</v>
      </c>
      <c r="AB2690" t="s">
        <v>53</v>
      </c>
      <c r="AC2690" t="s">
        <v>5460</v>
      </c>
      <c r="AD2690" t="s">
        <v>9174</v>
      </c>
      <c r="AE2690" t="s">
        <v>8662</v>
      </c>
      <c r="AF2690" t="s">
        <v>53</v>
      </c>
      <c r="AG2690" t="s">
        <v>8718</v>
      </c>
      <c r="AH2690" t="s">
        <v>61</v>
      </c>
      <c r="AI2690" t="s">
        <v>9023</v>
      </c>
      <c r="AJ2690" t="s">
        <v>8718</v>
      </c>
      <c r="AK2690" t="s">
        <v>64</v>
      </c>
      <c r="AL2690" t="s">
        <v>150</v>
      </c>
      <c r="AM2690" t="s">
        <v>8879</v>
      </c>
      <c r="AN2690" t="s">
        <v>112</v>
      </c>
      <c r="AO2690">
        <v>2712</v>
      </c>
      <c r="AP2690" t="s">
        <v>9175</v>
      </c>
      <c r="AQ2690" t="s">
        <v>2184</v>
      </c>
      <c r="AR2690" t="s">
        <v>53</v>
      </c>
      <c r="AS2690" t="s">
        <v>72</v>
      </c>
      <c r="AT2690" t="s">
        <v>53</v>
      </c>
      <c r="AU2690" t="s">
        <v>53</v>
      </c>
      <c r="AV2690" t="s">
        <v>53</v>
      </c>
      <c r="AW2690" t="s">
        <v>53</v>
      </c>
      <c r="AX2690" t="s">
        <v>61</v>
      </c>
      <c r="AY2690" t="s">
        <v>53</v>
      </c>
      <c r="AZ2690" t="s">
        <v>533</v>
      </c>
      <c r="BA2690" t="s">
        <v>93</v>
      </c>
      <c r="BB2690" t="s">
        <v>53</v>
      </c>
      <c r="BC2690" t="s">
        <v>53</v>
      </c>
      <c r="BD2690" t="s">
        <v>53</v>
      </c>
      <c r="BE2690" t="s">
        <v>53</v>
      </c>
      <c r="BF2690" t="s">
        <v>3083</v>
      </c>
      <c r="BG2690" t="s">
        <v>112</v>
      </c>
      <c r="BH2690" t="s">
        <v>53</v>
      </c>
      <c r="BI2690" t="s">
        <v>53</v>
      </c>
    </row>
    <row r="2691" spans="1:61" x14ac:dyDescent="0.25">
      <c r="A2691" t="s">
        <v>53</v>
      </c>
      <c r="B2691" t="s">
        <v>54</v>
      </c>
      <c r="C2691" t="s">
        <v>53</v>
      </c>
      <c r="D2691" t="s">
        <v>54</v>
      </c>
      <c r="E2691" t="s">
        <v>56</v>
      </c>
      <c r="F2691" t="s">
        <v>54</v>
      </c>
      <c r="G2691" t="s">
        <v>54</v>
      </c>
      <c r="H2691">
        <v>1843</v>
      </c>
      <c r="I2691" t="s">
        <v>53</v>
      </c>
      <c r="J2691" t="s">
        <v>53</v>
      </c>
      <c r="K2691" t="s">
        <v>53</v>
      </c>
      <c r="L2691" t="s">
        <v>53</v>
      </c>
      <c r="M2691" t="s">
        <v>61</v>
      </c>
      <c r="N2691" t="s">
        <v>9023</v>
      </c>
      <c r="O2691" t="s">
        <v>8718</v>
      </c>
      <c r="P2691" t="s">
        <v>64</v>
      </c>
      <c r="Q2691">
        <v>1783</v>
      </c>
      <c r="R2691" t="s">
        <v>9172</v>
      </c>
      <c r="S2691" t="s">
        <v>53</v>
      </c>
      <c r="T2691" t="s">
        <v>53</v>
      </c>
      <c r="U2691" t="s">
        <v>53</v>
      </c>
      <c r="V2691" t="s">
        <v>61</v>
      </c>
      <c r="W2691" t="s">
        <v>53</v>
      </c>
      <c r="X2691" t="s">
        <v>533</v>
      </c>
      <c r="Y2691" t="s">
        <v>53</v>
      </c>
      <c r="Z2691" t="s">
        <v>53</v>
      </c>
      <c r="AA2691" t="s">
        <v>53</v>
      </c>
      <c r="AB2691" t="s">
        <v>53</v>
      </c>
      <c r="AC2691" t="s">
        <v>53</v>
      </c>
      <c r="AD2691" t="s">
        <v>53</v>
      </c>
      <c r="AE2691" t="s">
        <v>8662</v>
      </c>
      <c r="AF2691" t="s">
        <v>53</v>
      </c>
      <c r="AG2691" t="s">
        <v>8718</v>
      </c>
      <c r="AH2691" t="s">
        <v>61</v>
      </c>
      <c r="AI2691" t="s">
        <v>9023</v>
      </c>
      <c r="AJ2691" t="s">
        <v>8718</v>
      </c>
      <c r="AK2691" t="s">
        <v>64</v>
      </c>
      <c r="AL2691" t="s">
        <v>53</v>
      </c>
      <c r="AM2691" t="s">
        <v>8879</v>
      </c>
      <c r="AN2691" t="s">
        <v>53</v>
      </c>
      <c r="AO2691">
        <v>2713</v>
      </c>
      <c r="AP2691" t="s">
        <v>9176</v>
      </c>
      <c r="AQ2691" t="s">
        <v>2184</v>
      </c>
      <c r="AR2691" t="s">
        <v>53</v>
      </c>
      <c r="AS2691" t="s">
        <v>53</v>
      </c>
      <c r="AT2691" t="s">
        <v>53</v>
      </c>
      <c r="AU2691" t="s">
        <v>53</v>
      </c>
      <c r="AV2691" t="s">
        <v>53</v>
      </c>
      <c r="AW2691" t="s">
        <v>53</v>
      </c>
      <c r="AX2691" t="s">
        <v>61</v>
      </c>
      <c r="AY2691" t="s">
        <v>53</v>
      </c>
      <c r="AZ2691" t="s">
        <v>533</v>
      </c>
      <c r="BA2691" t="s">
        <v>146</v>
      </c>
      <c r="BB2691" t="s">
        <v>53</v>
      </c>
      <c r="BC2691" t="s">
        <v>53</v>
      </c>
      <c r="BD2691" t="s">
        <v>53</v>
      </c>
      <c r="BE2691" t="s">
        <v>53</v>
      </c>
      <c r="BF2691" t="s">
        <v>53</v>
      </c>
      <c r="BG2691" t="s">
        <v>53</v>
      </c>
      <c r="BH2691" t="s">
        <v>53</v>
      </c>
      <c r="BI2691" t="s">
        <v>53</v>
      </c>
    </row>
    <row r="2692" spans="1:61" x14ac:dyDescent="0.25">
      <c r="A2692" t="s">
        <v>53</v>
      </c>
      <c r="B2692" t="s">
        <v>54</v>
      </c>
      <c r="C2692" t="s">
        <v>55</v>
      </c>
      <c r="D2692" t="s">
        <v>54</v>
      </c>
      <c r="E2692" t="s">
        <v>110</v>
      </c>
      <c r="F2692" t="s">
        <v>54</v>
      </c>
      <c r="G2692" t="s">
        <v>54</v>
      </c>
      <c r="H2692">
        <v>1844</v>
      </c>
      <c r="I2692" t="s">
        <v>57</v>
      </c>
      <c r="J2692" t="s">
        <v>58</v>
      </c>
      <c r="K2692" t="s">
        <v>104</v>
      </c>
      <c r="L2692" t="s">
        <v>53</v>
      </c>
      <c r="M2692" t="s">
        <v>131</v>
      </c>
      <c r="N2692" t="s">
        <v>9177</v>
      </c>
      <c r="O2692" t="s">
        <v>7676</v>
      </c>
      <c r="P2692" t="s">
        <v>728</v>
      </c>
      <c r="Q2692">
        <v>1784</v>
      </c>
      <c r="R2692" t="s">
        <v>9178</v>
      </c>
      <c r="S2692" t="s">
        <v>53</v>
      </c>
      <c r="T2692" t="s">
        <v>53</v>
      </c>
      <c r="U2692" t="s">
        <v>53</v>
      </c>
      <c r="V2692" t="s">
        <v>131</v>
      </c>
      <c r="W2692" t="s">
        <v>53</v>
      </c>
      <c r="X2692" t="s">
        <v>133</v>
      </c>
      <c r="Y2692" t="s">
        <v>53</v>
      </c>
      <c r="Z2692" t="s">
        <v>53</v>
      </c>
      <c r="AA2692" t="s">
        <v>53</v>
      </c>
      <c r="AB2692" t="s">
        <v>53</v>
      </c>
      <c r="AC2692" t="s">
        <v>53</v>
      </c>
      <c r="AD2692" t="s">
        <v>53</v>
      </c>
      <c r="AE2692" t="s">
        <v>8718</v>
      </c>
      <c r="AF2692" t="s">
        <v>9179</v>
      </c>
      <c r="AG2692" t="s">
        <v>8718</v>
      </c>
      <c r="AH2692" t="s">
        <v>131</v>
      </c>
      <c r="AI2692" t="s">
        <v>9177</v>
      </c>
      <c r="AJ2692" t="s">
        <v>7676</v>
      </c>
      <c r="AK2692" t="s">
        <v>728</v>
      </c>
      <c r="AL2692" t="s">
        <v>53</v>
      </c>
      <c r="AM2692" t="s">
        <v>8882</v>
      </c>
      <c r="AN2692" t="s">
        <v>53</v>
      </c>
      <c r="AO2692">
        <v>2714</v>
      </c>
      <c r="AP2692" t="s">
        <v>9180</v>
      </c>
      <c r="AQ2692" t="s">
        <v>70</v>
      </c>
      <c r="AR2692" t="s">
        <v>53</v>
      </c>
      <c r="AS2692" t="s">
        <v>53</v>
      </c>
      <c r="AT2692" t="s">
        <v>53</v>
      </c>
      <c r="AU2692" t="s">
        <v>53</v>
      </c>
      <c r="AV2692" t="s">
        <v>53</v>
      </c>
      <c r="AW2692" t="s">
        <v>53</v>
      </c>
      <c r="AX2692" t="s">
        <v>131</v>
      </c>
      <c r="AY2692" t="s">
        <v>53</v>
      </c>
      <c r="AZ2692" t="s">
        <v>133</v>
      </c>
      <c r="BA2692" t="s">
        <v>74</v>
      </c>
      <c r="BB2692" t="s">
        <v>53</v>
      </c>
      <c r="BC2692" t="s">
        <v>53</v>
      </c>
      <c r="BD2692" t="s">
        <v>53</v>
      </c>
      <c r="BE2692" t="s">
        <v>53</v>
      </c>
      <c r="BF2692" t="s">
        <v>53</v>
      </c>
      <c r="BG2692" t="s">
        <v>185</v>
      </c>
      <c r="BH2692" t="s">
        <v>53</v>
      </c>
      <c r="BI2692" t="s">
        <v>53</v>
      </c>
    </row>
    <row r="2693" spans="1:61" x14ac:dyDescent="0.25">
      <c r="A2693" t="s">
        <v>53</v>
      </c>
      <c r="B2693" t="s">
        <v>54</v>
      </c>
      <c r="C2693" t="s">
        <v>55</v>
      </c>
      <c r="D2693" t="s">
        <v>54</v>
      </c>
      <c r="E2693" t="s">
        <v>56</v>
      </c>
      <c r="F2693" t="s">
        <v>54</v>
      </c>
      <c r="G2693" t="s">
        <v>54</v>
      </c>
      <c r="H2693">
        <v>1845</v>
      </c>
      <c r="I2693" t="s">
        <v>57</v>
      </c>
      <c r="J2693" t="s">
        <v>863</v>
      </c>
      <c r="K2693" t="s">
        <v>104</v>
      </c>
      <c r="L2693" t="s">
        <v>53</v>
      </c>
      <c r="M2693" t="s">
        <v>61</v>
      </c>
      <c r="N2693" t="s">
        <v>8663</v>
      </c>
      <c r="O2693" t="s">
        <v>9181</v>
      </c>
      <c r="P2693" t="s">
        <v>64</v>
      </c>
      <c r="Q2693">
        <v>1785</v>
      </c>
      <c r="R2693" t="s">
        <v>9182</v>
      </c>
      <c r="S2693" t="s">
        <v>53</v>
      </c>
      <c r="T2693" t="s">
        <v>53</v>
      </c>
      <c r="U2693" t="s">
        <v>53</v>
      </c>
      <c r="V2693" t="s">
        <v>61</v>
      </c>
      <c r="W2693" t="s">
        <v>53</v>
      </c>
      <c r="X2693" t="s">
        <v>66</v>
      </c>
      <c r="Y2693" t="s">
        <v>53</v>
      </c>
      <c r="Z2693" t="s">
        <v>53</v>
      </c>
      <c r="AA2693" t="s">
        <v>53</v>
      </c>
      <c r="AB2693" t="s">
        <v>53</v>
      </c>
      <c r="AC2693" t="s">
        <v>9183</v>
      </c>
      <c r="AD2693" t="s">
        <v>9184</v>
      </c>
      <c r="AE2693" t="s">
        <v>8718</v>
      </c>
      <c r="AF2693" t="s">
        <v>53</v>
      </c>
      <c r="AG2693" t="s">
        <v>9181</v>
      </c>
      <c r="AH2693" t="s">
        <v>61</v>
      </c>
      <c r="AI2693" t="s">
        <v>8663</v>
      </c>
      <c r="AJ2693" t="s">
        <v>9181</v>
      </c>
      <c r="AK2693" t="s">
        <v>64</v>
      </c>
      <c r="AL2693" t="s">
        <v>206</v>
      </c>
      <c r="AM2693" t="s">
        <v>8885</v>
      </c>
      <c r="AN2693" t="s">
        <v>65</v>
      </c>
      <c r="AO2693">
        <v>2715</v>
      </c>
      <c r="AP2693" t="s">
        <v>9185</v>
      </c>
      <c r="AQ2693" t="s">
        <v>70</v>
      </c>
      <c r="AR2693" t="s">
        <v>53</v>
      </c>
      <c r="AS2693" t="s">
        <v>72</v>
      </c>
      <c r="AT2693" t="s">
        <v>53</v>
      </c>
      <c r="AU2693" t="s">
        <v>53</v>
      </c>
      <c r="AV2693" t="s">
        <v>53</v>
      </c>
      <c r="AW2693" t="s">
        <v>53</v>
      </c>
      <c r="AX2693" t="s">
        <v>61</v>
      </c>
      <c r="AY2693" t="s">
        <v>53</v>
      </c>
      <c r="AZ2693" t="s">
        <v>66</v>
      </c>
      <c r="BA2693" t="s">
        <v>93</v>
      </c>
      <c r="BB2693" t="s">
        <v>225</v>
      </c>
      <c r="BC2693" t="s">
        <v>53</v>
      </c>
      <c r="BD2693" t="s">
        <v>53</v>
      </c>
      <c r="BE2693" t="s">
        <v>53</v>
      </c>
      <c r="BF2693" t="s">
        <v>9183</v>
      </c>
      <c r="BG2693" t="s">
        <v>121</v>
      </c>
      <c r="BH2693" t="s">
        <v>53</v>
      </c>
      <c r="BI2693" t="s">
        <v>53</v>
      </c>
    </row>
    <row r="2694" spans="1:61" x14ac:dyDescent="0.25">
      <c r="A2694" t="s">
        <v>53</v>
      </c>
      <c r="B2694" t="s">
        <v>54</v>
      </c>
      <c r="C2694" t="s">
        <v>55</v>
      </c>
      <c r="D2694" t="s">
        <v>54</v>
      </c>
      <c r="E2694" t="s">
        <v>56</v>
      </c>
      <c r="F2694" t="s">
        <v>54</v>
      </c>
      <c r="G2694" t="s">
        <v>54</v>
      </c>
      <c r="H2694">
        <v>1845</v>
      </c>
      <c r="I2694" t="s">
        <v>57</v>
      </c>
      <c r="J2694" t="s">
        <v>863</v>
      </c>
      <c r="K2694" t="s">
        <v>104</v>
      </c>
      <c r="L2694" t="s">
        <v>53</v>
      </c>
      <c r="M2694" t="s">
        <v>61</v>
      </c>
      <c r="N2694" t="s">
        <v>8663</v>
      </c>
      <c r="O2694" t="s">
        <v>9181</v>
      </c>
      <c r="P2694" t="s">
        <v>64</v>
      </c>
      <c r="Q2694">
        <v>1785</v>
      </c>
      <c r="R2694" t="s">
        <v>9182</v>
      </c>
      <c r="S2694" t="s">
        <v>53</v>
      </c>
      <c r="T2694" t="s">
        <v>53</v>
      </c>
      <c r="U2694" t="s">
        <v>53</v>
      </c>
      <c r="V2694" t="s">
        <v>61</v>
      </c>
      <c r="W2694" t="s">
        <v>53</v>
      </c>
      <c r="X2694" t="s">
        <v>66</v>
      </c>
      <c r="Y2694" t="s">
        <v>53</v>
      </c>
      <c r="Z2694" t="s">
        <v>53</v>
      </c>
      <c r="AA2694" t="s">
        <v>53</v>
      </c>
      <c r="AB2694" t="s">
        <v>53</v>
      </c>
      <c r="AC2694" t="s">
        <v>53</v>
      </c>
      <c r="AD2694" t="s">
        <v>53</v>
      </c>
      <c r="AE2694" t="s">
        <v>8718</v>
      </c>
      <c r="AF2694" t="s">
        <v>53</v>
      </c>
      <c r="AG2694" t="s">
        <v>9181</v>
      </c>
      <c r="AH2694" t="s">
        <v>61</v>
      </c>
      <c r="AI2694" t="s">
        <v>8663</v>
      </c>
      <c r="AJ2694" t="s">
        <v>9181</v>
      </c>
      <c r="AK2694" t="s">
        <v>64</v>
      </c>
      <c r="AL2694" t="s">
        <v>53</v>
      </c>
      <c r="AM2694" t="s">
        <v>8885</v>
      </c>
      <c r="AN2694" t="s">
        <v>53</v>
      </c>
      <c r="AO2694">
        <v>2716</v>
      </c>
      <c r="AP2694" t="s">
        <v>9186</v>
      </c>
      <c r="AQ2694" t="s">
        <v>70</v>
      </c>
      <c r="AR2694" t="s">
        <v>53</v>
      </c>
      <c r="AS2694" t="s">
        <v>53</v>
      </c>
      <c r="AT2694" t="s">
        <v>53</v>
      </c>
      <c r="AU2694" t="s">
        <v>53</v>
      </c>
      <c r="AV2694" t="s">
        <v>53</v>
      </c>
      <c r="AW2694" t="s">
        <v>53</v>
      </c>
      <c r="AX2694" t="s">
        <v>61</v>
      </c>
      <c r="AY2694" t="s">
        <v>53</v>
      </c>
      <c r="AZ2694" t="s">
        <v>66</v>
      </c>
      <c r="BA2694" t="s">
        <v>146</v>
      </c>
      <c r="BB2694" t="s">
        <v>53</v>
      </c>
      <c r="BC2694" t="s">
        <v>53</v>
      </c>
      <c r="BD2694" t="s">
        <v>53</v>
      </c>
      <c r="BE2694" t="s">
        <v>53</v>
      </c>
      <c r="BF2694" t="s">
        <v>53</v>
      </c>
      <c r="BG2694" t="s">
        <v>53</v>
      </c>
      <c r="BH2694" t="s">
        <v>53</v>
      </c>
      <c r="BI2694" t="s">
        <v>53</v>
      </c>
    </row>
    <row r="2695" spans="1:61" x14ac:dyDescent="0.25">
      <c r="A2695" t="s">
        <v>53</v>
      </c>
      <c r="B2695" t="s">
        <v>54</v>
      </c>
      <c r="C2695" t="s">
        <v>309</v>
      </c>
      <c r="D2695" t="s">
        <v>54</v>
      </c>
      <c r="E2695" t="s">
        <v>56</v>
      </c>
      <c r="F2695" t="s">
        <v>54</v>
      </c>
      <c r="G2695" t="s">
        <v>54</v>
      </c>
      <c r="H2695">
        <v>1846</v>
      </c>
      <c r="I2695" t="s">
        <v>57</v>
      </c>
      <c r="J2695" t="s">
        <v>974</v>
      </c>
      <c r="K2695" t="s">
        <v>104</v>
      </c>
      <c r="L2695" t="s">
        <v>9187</v>
      </c>
      <c r="M2695" t="s">
        <v>111</v>
      </c>
      <c r="N2695" t="s">
        <v>9139</v>
      </c>
      <c r="O2695" t="s">
        <v>5211</v>
      </c>
      <c r="P2695" t="s">
        <v>64</v>
      </c>
      <c r="Q2695">
        <v>1787</v>
      </c>
      <c r="R2695" t="s">
        <v>9188</v>
      </c>
      <c r="S2695" t="s">
        <v>53</v>
      </c>
      <c r="T2695" t="s">
        <v>53</v>
      </c>
      <c r="U2695" t="s">
        <v>53</v>
      </c>
      <c r="V2695" t="s">
        <v>111</v>
      </c>
      <c r="W2695" t="s">
        <v>53</v>
      </c>
      <c r="X2695" t="s">
        <v>179</v>
      </c>
      <c r="Y2695" t="s">
        <v>53</v>
      </c>
      <c r="Z2695" t="s">
        <v>53</v>
      </c>
      <c r="AA2695" t="s">
        <v>53</v>
      </c>
      <c r="AB2695" t="s">
        <v>53</v>
      </c>
      <c r="AC2695" t="s">
        <v>9189</v>
      </c>
      <c r="AD2695" t="s">
        <v>3359</v>
      </c>
      <c r="AE2695" t="s">
        <v>9139</v>
      </c>
      <c r="AF2695" t="s">
        <v>53</v>
      </c>
      <c r="AG2695" t="s">
        <v>2740</v>
      </c>
      <c r="AH2695" t="s">
        <v>111</v>
      </c>
      <c r="AI2695" t="s">
        <v>9139</v>
      </c>
      <c r="AJ2695" t="s">
        <v>5211</v>
      </c>
      <c r="AK2695" t="s">
        <v>64</v>
      </c>
      <c r="AL2695" t="s">
        <v>99</v>
      </c>
      <c r="AM2695" t="s">
        <v>8895</v>
      </c>
      <c r="AN2695" t="s">
        <v>65</v>
      </c>
      <c r="AO2695">
        <v>2723</v>
      </c>
      <c r="AP2695" t="s">
        <v>9190</v>
      </c>
      <c r="AQ2695" t="s">
        <v>70</v>
      </c>
      <c r="AR2695" t="s">
        <v>483</v>
      </c>
      <c r="AS2695" t="s">
        <v>72</v>
      </c>
      <c r="AT2695" t="s">
        <v>53</v>
      </c>
      <c r="AU2695" t="s">
        <v>53</v>
      </c>
      <c r="AV2695" t="s">
        <v>53</v>
      </c>
      <c r="AW2695" t="s">
        <v>53</v>
      </c>
      <c r="AX2695" t="s">
        <v>111</v>
      </c>
      <c r="AY2695" t="s">
        <v>53</v>
      </c>
      <c r="AZ2695" t="s">
        <v>179</v>
      </c>
      <c r="BA2695" t="s">
        <v>74</v>
      </c>
      <c r="BB2695" t="s">
        <v>101</v>
      </c>
      <c r="BC2695" t="s">
        <v>53</v>
      </c>
      <c r="BD2695" t="s">
        <v>53</v>
      </c>
      <c r="BE2695" t="s">
        <v>53</v>
      </c>
      <c r="BF2695" t="s">
        <v>9189</v>
      </c>
      <c r="BG2695" t="s">
        <v>99</v>
      </c>
      <c r="BH2695" t="s">
        <v>53</v>
      </c>
      <c r="BI2695" t="s">
        <v>53</v>
      </c>
    </row>
    <row r="2696" spans="1:61" x14ac:dyDescent="0.25">
      <c r="A2696" t="s">
        <v>53</v>
      </c>
      <c r="B2696" t="s">
        <v>54</v>
      </c>
      <c r="C2696" t="s">
        <v>309</v>
      </c>
      <c r="D2696" t="s">
        <v>54</v>
      </c>
      <c r="E2696" t="s">
        <v>56</v>
      </c>
      <c r="F2696" t="s">
        <v>54</v>
      </c>
      <c r="G2696" t="s">
        <v>54</v>
      </c>
      <c r="H2696">
        <v>1846</v>
      </c>
      <c r="I2696" t="s">
        <v>57</v>
      </c>
      <c r="J2696" t="s">
        <v>974</v>
      </c>
      <c r="K2696" t="s">
        <v>104</v>
      </c>
      <c r="L2696" t="s">
        <v>9187</v>
      </c>
      <c r="M2696" t="s">
        <v>111</v>
      </c>
      <c r="N2696" t="s">
        <v>9139</v>
      </c>
      <c r="O2696" t="s">
        <v>5211</v>
      </c>
      <c r="P2696" t="s">
        <v>64</v>
      </c>
      <c r="Q2696">
        <v>1787</v>
      </c>
      <c r="R2696" t="s">
        <v>9188</v>
      </c>
      <c r="S2696" t="s">
        <v>53</v>
      </c>
      <c r="T2696" t="s">
        <v>53</v>
      </c>
      <c r="U2696" t="s">
        <v>53</v>
      </c>
      <c r="V2696" t="s">
        <v>111</v>
      </c>
      <c r="W2696" t="s">
        <v>53</v>
      </c>
      <c r="X2696" t="s">
        <v>179</v>
      </c>
      <c r="Y2696" t="s">
        <v>53</v>
      </c>
      <c r="Z2696" t="s">
        <v>53</v>
      </c>
      <c r="AA2696" t="s">
        <v>53</v>
      </c>
      <c r="AB2696" t="s">
        <v>53</v>
      </c>
      <c r="AC2696" t="s">
        <v>53</v>
      </c>
      <c r="AD2696" t="s">
        <v>53</v>
      </c>
      <c r="AE2696" t="s">
        <v>9139</v>
      </c>
      <c r="AF2696" t="s">
        <v>53</v>
      </c>
      <c r="AG2696" t="s">
        <v>2740</v>
      </c>
      <c r="AH2696" t="s">
        <v>111</v>
      </c>
      <c r="AI2696" t="s">
        <v>9139</v>
      </c>
      <c r="AJ2696" t="s">
        <v>5211</v>
      </c>
      <c r="AK2696" t="s">
        <v>64</v>
      </c>
      <c r="AL2696" t="s">
        <v>53</v>
      </c>
      <c r="AM2696" t="s">
        <v>8895</v>
      </c>
      <c r="AN2696" t="s">
        <v>53</v>
      </c>
      <c r="AO2696">
        <v>2724</v>
      </c>
      <c r="AP2696" t="s">
        <v>9191</v>
      </c>
      <c r="AQ2696" t="s">
        <v>70</v>
      </c>
      <c r="AR2696" t="s">
        <v>262</v>
      </c>
      <c r="AS2696" t="s">
        <v>263</v>
      </c>
      <c r="AT2696" t="s">
        <v>53</v>
      </c>
      <c r="AU2696" t="s">
        <v>53</v>
      </c>
      <c r="AV2696" t="s">
        <v>53</v>
      </c>
      <c r="AW2696" t="s">
        <v>53</v>
      </c>
      <c r="AX2696" t="s">
        <v>111</v>
      </c>
      <c r="AY2696" t="s">
        <v>53</v>
      </c>
      <c r="AZ2696" t="s">
        <v>179</v>
      </c>
      <c r="BA2696" t="s">
        <v>146</v>
      </c>
      <c r="BB2696" t="s">
        <v>53</v>
      </c>
      <c r="BC2696" t="s">
        <v>53</v>
      </c>
      <c r="BD2696" t="s">
        <v>53</v>
      </c>
      <c r="BE2696" t="s">
        <v>53</v>
      </c>
      <c r="BF2696" t="s">
        <v>53</v>
      </c>
      <c r="BG2696" t="s">
        <v>53</v>
      </c>
      <c r="BH2696" t="s">
        <v>53</v>
      </c>
      <c r="BI2696" t="s">
        <v>53</v>
      </c>
    </row>
    <row r="2697" spans="1:61" x14ac:dyDescent="0.25">
      <c r="A2697" t="s">
        <v>53</v>
      </c>
      <c r="B2697" t="s">
        <v>54</v>
      </c>
      <c r="C2697" t="s">
        <v>55</v>
      </c>
      <c r="D2697" t="s">
        <v>54</v>
      </c>
      <c r="E2697" t="s">
        <v>56</v>
      </c>
      <c r="F2697" t="s">
        <v>54</v>
      </c>
      <c r="G2697" t="s">
        <v>54</v>
      </c>
      <c r="H2697">
        <v>1847</v>
      </c>
      <c r="I2697" t="s">
        <v>57</v>
      </c>
      <c r="J2697" t="s">
        <v>58</v>
      </c>
      <c r="K2697" t="s">
        <v>104</v>
      </c>
      <c r="L2697" t="s">
        <v>53</v>
      </c>
      <c r="M2697" t="s">
        <v>61</v>
      </c>
      <c r="N2697" t="s">
        <v>9139</v>
      </c>
      <c r="O2697" t="s">
        <v>4959</v>
      </c>
      <c r="P2697" t="s">
        <v>64</v>
      </c>
      <c r="Q2697">
        <v>1786</v>
      </c>
      <c r="R2697" t="s">
        <v>9192</v>
      </c>
      <c r="S2697" t="s">
        <v>53</v>
      </c>
      <c r="T2697" t="s">
        <v>53</v>
      </c>
      <c r="U2697" t="s">
        <v>53</v>
      </c>
      <c r="V2697" t="s">
        <v>61</v>
      </c>
      <c r="W2697" t="s">
        <v>53</v>
      </c>
      <c r="X2697" t="s">
        <v>172</v>
      </c>
      <c r="Y2697" t="s">
        <v>53</v>
      </c>
      <c r="Z2697" t="s">
        <v>53</v>
      </c>
      <c r="AA2697" t="s">
        <v>53</v>
      </c>
      <c r="AB2697" t="s">
        <v>53</v>
      </c>
      <c r="AC2697" t="s">
        <v>9193</v>
      </c>
      <c r="AD2697" t="s">
        <v>4807</v>
      </c>
      <c r="AE2697" t="s">
        <v>9139</v>
      </c>
      <c r="AF2697" t="s">
        <v>53</v>
      </c>
      <c r="AG2697" t="s">
        <v>2740</v>
      </c>
      <c r="AH2697" t="s">
        <v>61</v>
      </c>
      <c r="AI2697" t="s">
        <v>9139</v>
      </c>
      <c r="AJ2697" t="s">
        <v>4959</v>
      </c>
      <c r="AK2697" t="s">
        <v>64</v>
      </c>
      <c r="AL2697" t="s">
        <v>470</v>
      </c>
      <c r="AM2697" t="s">
        <v>8890</v>
      </c>
      <c r="AN2697" t="s">
        <v>99</v>
      </c>
      <c r="AO2697">
        <v>2721</v>
      </c>
      <c r="AP2697" t="s">
        <v>9194</v>
      </c>
      <c r="AQ2697" t="s">
        <v>70</v>
      </c>
      <c r="AR2697" t="s">
        <v>483</v>
      </c>
      <c r="AS2697" t="s">
        <v>72</v>
      </c>
      <c r="AT2697" t="s">
        <v>53</v>
      </c>
      <c r="AU2697" t="s">
        <v>53</v>
      </c>
      <c r="AV2697" t="s">
        <v>53</v>
      </c>
      <c r="AW2697" t="s">
        <v>53</v>
      </c>
      <c r="AX2697" t="s">
        <v>61</v>
      </c>
      <c r="AY2697" t="s">
        <v>53</v>
      </c>
      <c r="AZ2697" t="s">
        <v>172</v>
      </c>
      <c r="BA2697" t="s">
        <v>93</v>
      </c>
      <c r="BB2697" t="s">
        <v>101</v>
      </c>
      <c r="BC2697" t="s">
        <v>53</v>
      </c>
      <c r="BD2697" t="s">
        <v>53</v>
      </c>
      <c r="BE2697" t="s">
        <v>53</v>
      </c>
      <c r="BF2697" t="s">
        <v>9195</v>
      </c>
      <c r="BG2697" t="s">
        <v>99</v>
      </c>
      <c r="BH2697" t="s">
        <v>53</v>
      </c>
      <c r="BI2697" t="s">
        <v>53</v>
      </c>
    </row>
    <row r="2698" spans="1:61" x14ac:dyDescent="0.25">
      <c r="A2698" t="s">
        <v>53</v>
      </c>
      <c r="B2698" t="s">
        <v>54</v>
      </c>
      <c r="C2698" t="s">
        <v>55</v>
      </c>
      <c r="D2698" t="s">
        <v>54</v>
      </c>
      <c r="E2698" t="s">
        <v>56</v>
      </c>
      <c r="F2698" t="s">
        <v>54</v>
      </c>
      <c r="G2698" t="s">
        <v>54</v>
      </c>
      <c r="H2698">
        <v>1847</v>
      </c>
      <c r="I2698" t="s">
        <v>57</v>
      </c>
      <c r="J2698" t="s">
        <v>58</v>
      </c>
      <c r="K2698" t="s">
        <v>104</v>
      </c>
      <c r="L2698" t="s">
        <v>53</v>
      </c>
      <c r="M2698" t="s">
        <v>61</v>
      </c>
      <c r="N2698" t="s">
        <v>9139</v>
      </c>
      <c r="O2698" t="s">
        <v>4959</v>
      </c>
      <c r="P2698" t="s">
        <v>64</v>
      </c>
      <c r="Q2698">
        <v>1786</v>
      </c>
      <c r="R2698" t="s">
        <v>9192</v>
      </c>
      <c r="S2698" t="s">
        <v>53</v>
      </c>
      <c r="T2698" t="s">
        <v>53</v>
      </c>
      <c r="U2698" t="s">
        <v>53</v>
      </c>
      <c r="V2698" t="s">
        <v>61</v>
      </c>
      <c r="W2698" t="s">
        <v>53</v>
      </c>
      <c r="X2698" t="s">
        <v>172</v>
      </c>
      <c r="Y2698" t="s">
        <v>53</v>
      </c>
      <c r="Z2698" t="s">
        <v>53</v>
      </c>
      <c r="AA2698" t="s">
        <v>53</v>
      </c>
      <c r="AB2698" t="s">
        <v>53</v>
      </c>
      <c r="AC2698" t="s">
        <v>53</v>
      </c>
      <c r="AD2698" t="s">
        <v>53</v>
      </c>
      <c r="AE2698" t="s">
        <v>9139</v>
      </c>
      <c r="AF2698" t="s">
        <v>53</v>
      </c>
      <c r="AG2698" t="s">
        <v>2740</v>
      </c>
      <c r="AH2698" t="s">
        <v>61</v>
      </c>
      <c r="AI2698" t="s">
        <v>9139</v>
      </c>
      <c r="AJ2698" t="s">
        <v>4959</v>
      </c>
      <c r="AK2698" t="s">
        <v>64</v>
      </c>
      <c r="AL2698" t="s">
        <v>53</v>
      </c>
      <c r="AM2698" t="s">
        <v>8890</v>
      </c>
      <c r="AN2698" t="s">
        <v>53</v>
      </c>
      <c r="AO2698">
        <v>2722</v>
      </c>
      <c r="AP2698" t="s">
        <v>9196</v>
      </c>
      <c r="AQ2698" t="s">
        <v>70</v>
      </c>
      <c r="AR2698" t="s">
        <v>262</v>
      </c>
      <c r="AS2698" t="s">
        <v>263</v>
      </c>
      <c r="AT2698" t="s">
        <v>53</v>
      </c>
      <c r="AU2698" t="s">
        <v>53</v>
      </c>
      <c r="AV2698" t="s">
        <v>53</v>
      </c>
      <c r="AW2698" t="s">
        <v>53</v>
      </c>
      <c r="AX2698" t="s">
        <v>61</v>
      </c>
      <c r="AY2698" t="s">
        <v>53</v>
      </c>
      <c r="AZ2698" t="s">
        <v>172</v>
      </c>
      <c r="BA2698" t="s">
        <v>146</v>
      </c>
      <c r="BB2698" t="s">
        <v>53</v>
      </c>
      <c r="BC2698" t="s">
        <v>53</v>
      </c>
      <c r="BD2698" t="s">
        <v>53</v>
      </c>
      <c r="BE2698" t="s">
        <v>53</v>
      </c>
      <c r="BF2698" t="s">
        <v>53</v>
      </c>
      <c r="BG2698" t="s">
        <v>53</v>
      </c>
      <c r="BH2698" t="s">
        <v>53</v>
      </c>
      <c r="BI2698" t="s">
        <v>53</v>
      </c>
    </row>
    <row r="2699" spans="1:61" x14ac:dyDescent="0.25">
      <c r="A2699" t="s">
        <v>53</v>
      </c>
      <c r="B2699" t="s">
        <v>54</v>
      </c>
      <c r="C2699" t="s">
        <v>55</v>
      </c>
      <c r="D2699" t="s">
        <v>54</v>
      </c>
      <c r="E2699" t="s">
        <v>56</v>
      </c>
      <c r="F2699" t="s">
        <v>54</v>
      </c>
      <c r="G2699" t="s">
        <v>54</v>
      </c>
      <c r="H2699">
        <v>1848</v>
      </c>
      <c r="I2699" t="s">
        <v>57</v>
      </c>
      <c r="J2699" t="s">
        <v>58</v>
      </c>
      <c r="K2699" t="s">
        <v>104</v>
      </c>
      <c r="L2699" t="s">
        <v>9197</v>
      </c>
      <c r="M2699" t="s">
        <v>61</v>
      </c>
      <c r="N2699" t="s">
        <v>2740</v>
      </c>
      <c r="O2699" t="s">
        <v>2741</v>
      </c>
      <c r="P2699" t="s">
        <v>64</v>
      </c>
      <c r="Q2699">
        <v>1788</v>
      </c>
      <c r="R2699" t="s">
        <v>9198</v>
      </c>
      <c r="S2699" t="s">
        <v>61</v>
      </c>
      <c r="T2699" t="s">
        <v>53</v>
      </c>
      <c r="U2699" t="s">
        <v>302</v>
      </c>
      <c r="V2699" t="s">
        <v>61</v>
      </c>
      <c r="W2699" t="s">
        <v>53</v>
      </c>
      <c r="X2699" t="s">
        <v>127</v>
      </c>
      <c r="Y2699" t="s">
        <v>53</v>
      </c>
      <c r="Z2699" t="s">
        <v>53</v>
      </c>
      <c r="AA2699" t="s">
        <v>53</v>
      </c>
      <c r="AB2699" t="s">
        <v>53</v>
      </c>
      <c r="AC2699" t="s">
        <v>342</v>
      </c>
      <c r="AD2699" t="s">
        <v>3359</v>
      </c>
      <c r="AE2699" t="s">
        <v>2740</v>
      </c>
      <c r="AF2699" t="s">
        <v>53</v>
      </c>
      <c r="AG2699" t="s">
        <v>2741</v>
      </c>
      <c r="AH2699" t="s">
        <v>61</v>
      </c>
      <c r="AI2699" t="s">
        <v>2740</v>
      </c>
      <c r="AJ2699" t="s">
        <v>2741</v>
      </c>
      <c r="AK2699" t="s">
        <v>64</v>
      </c>
      <c r="AL2699" t="s">
        <v>470</v>
      </c>
      <c r="AM2699" t="s">
        <v>8898</v>
      </c>
      <c r="AN2699" t="s">
        <v>151</v>
      </c>
      <c r="AO2699">
        <v>2726</v>
      </c>
      <c r="AP2699" t="s">
        <v>9199</v>
      </c>
      <c r="AQ2699" t="s">
        <v>70</v>
      </c>
      <c r="AR2699" t="s">
        <v>483</v>
      </c>
      <c r="AS2699" t="s">
        <v>72</v>
      </c>
      <c r="AT2699" t="s">
        <v>53</v>
      </c>
      <c r="AU2699" t="s">
        <v>61</v>
      </c>
      <c r="AV2699" t="s">
        <v>53</v>
      </c>
      <c r="AW2699" t="s">
        <v>302</v>
      </c>
      <c r="AX2699" t="s">
        <v>61</v>
      </c>
      <c r="AY2699" t="s">
        <v>53</v>
      </c>
      <c r="AZ2699" t="s">
        <v>127</v>
      </c>
      <c r="BA2699" t="s">
        <v>93</v>
      </c>
      <c r="BB2699" t="s">
        <v>101</v>
      </c>
      <c r="BC2699" t="s">
        <v>53</v>
      </c>
      <c r="BD2699" t="s">
        <v>53</v>
      </c>
      <c r="BE2699" t="s">
        <v>53</v>
      </c>
      <c r="BF2699" t="s">
        <v>9200</v>
      </c>
      <c r="BG2699" t="s">
        <v>121</v>
      </c>
      <c r="BH2699" t="s">
        <v>53</v>
      </c>
      <c r="BI2699" t="s">
        <v>53</v>
      </c>
    </row>
    <row r="2700" spans="1:61" x14ac:dyDescent="0.25">
      <c r="A2700" t="s">
        <v>53</v>
      </c>
      <c r="B2700" t="s">
        <v>54</v>
      </c>
      <c r="C2700" t="s">
        <v>55</v>
      </c>
      <c r="D2700" t="s">
        <v>54</v>
      </c>
      <c r="E2700" t="s">
        <v>56</v>
      </c>
      <c r="F2700" t="s">
        <v>54</v>
      </c>
      <c r="G2700" t="s">
        <v>54</v>
      </c>
      <c r="H2700">
        <v>1848</v>
      </c>
      <c r="I2700" t="s">
        <v>57</v>
      </c>
      <c r="J2700" t="s">
        <v>58</v>
      </c>
      <c r="K2700" t="s">
        <v>104</v>
      </c>
      <c r="L2700" t="s">
        <v>9197</v>
      </c>
      <c r="M2700" t="s">
        <v>61</v>
      </c>
      <c r="N2700" t="s">
        <v>2740</v>
      </c>
      <c r="O2700" t="s">
        <v>2741</v>
      </c>
      <c r="P2700" t="s">
        <v>64</v>
      </c>
      <c r="Q2700">
        <v>1788</v>
      </c>
      <c r="R2700" t="s">
        <v>9198</v>
      </c>
      <c r="S2700" t="s">
        <v>61</v>
      </c>
      <c r="T2700" t="s">
        <v>53</v>
      </c>
      <c r="U2700" t="s">
        <v>302</v>
      </c>
      <c r="V2700" t="s">
        <v>61</v>
      </c>
      <c r="W2700" t="s">
        <v>53</v>
      </c>
      <c r="X2700" t="s">
        <v>127</v>
      </c>
      <c r="Y2700" t="s">
        <v>53</v>
      </c>
      <c r="Z2700" t="s">
        <v>53</v>
      </c>
      <c r="AA2700" t="s">
        <v>53</v>
      </c>
      <c r="AB2700" t="s">
        <v>53</v>
      </c>
      <c r="AC2700" t="s">
        <v>53</v>
      </c>
      <c r="AD2700" t="s">
        <v>53</v>
      </c>
      <c r="AE2700" t="s">
        <v>2740</v>
      </c>
      <c r="AF2700" t="s">
        <v>53</v>
      </c>
      <c r="AG2700" t="s">
        <v>2741</v>
      </c>
      <c r="AH2700" t="s">
        <v>61</v>
      </c>
      <c r="AI2700" t="s">
        <v>2740</v>
      </c>
      <c r="AJ2700" t="s">
        <v>2741</v>
      </c>
      <c r="AK2700" t="s">
        <v>64</v>
      </c>
      <c r="AL2700" t="s">
        <v>53</v>
      </c>
      <c r="AM2700" t="s">
        <v>8898</v>
      </c>
      <c r="AN2700" t="s">
        <v>53</v>
      </c>
      <c r="AO2700">
        <v>2727</v>
      </c>
      <c r="AP2700" t="s">
        <v>9201</v>
      </c>
      <c r="AQ2700" t="s">
        <v>70</v>
      </c>
      <c r="AR2700" t="s">
        <v>262</v>
      </c>
      <c r="AS2700" t="s">
        <v>263</v>
      </c>
      <c r="AT2700" t="s">
        <v>53</v>
      </c>
      <c r="AU2700" t="s">
        <v>61</v>
      </c>
      <c r="AV2700" t="s">
        <v>53</v>
      </c>
      <c r="AW2700" t="s">
        <v>302</v>
      </c>
      <c r="AX2700" t="s">
        <v>61</v>
      </c>
      <c r="AY2700" t="s">
        <v>53</v>
      </c>
      <c r="AZ2700" t="s">
        <v>127</v>
      </c>
      <c r="BA2700" t="s">
        <v>146</v>
      </c>
      <c r="BB2700" t="s">
        <v>53</v>
      </c>
      <c r="BC2700" t="s">
        <v>53</v>
      </c>
      <c r="BD2700" t="s">
        <v>53</v>
      </c>
      <c r="BE2700" t="s">
        <v>53</v>
      </c>
      <c r="BF2700" t="s">
        <v>53</v>
      </c>
      <c r="BG2700" t="s">
        <v>53</v>
      </c>
      <c r="BH2700" t="s">
        <v>53</v>
      </c>
      <c r="BI2700" t="s">
        <v>53</v>
      </c>
    </row>
    <row r="2701" spans="1:61" x14ac:dyDescent="0.25">
      <c r="A2701" t="s">
        <v>53</v>
      </c>
      <c r="B2701" t="s">
        <v>54</v>
      </c>
      <c r="C2701" t="s">
        <v>55</v>
      </c>
      <c r="D2701" t="s">
        <v>54</v>
      </c>
      <c r="E2701" t="s">
        <v>56</v>
      </c>
      <c r="F2701" t="s">
        <v>54</v>
      </c>
      <c r="G2701" t="s">
        <v>54</v>
      </c>
      <c r="H2701">
        <v>1848</v>
      </c>
      <c r="I2701" t="s">
        <v>57</v>
      </c>
      <c r="J2701" t="s">
        <v>58</v>
      </c>
      <c r="K2701" t="s">
        <v>104</v>
      </c>
      <c r="L2701" t="s">
        <v>9197</v>
      </c>
      <c r="M2701" t="s">
        <v>61</v>
      </c>
      <c r="N2701" t="s">
        <v>2740</v>
      </c>
      <c r="O2701" t="s">
        <v>2741</v>
      </c>
      <c r="P2701" t="s">
        <v>64</v>
      </c>
      <c r="Q2701">
        <v>1788</v>
      </c>
      <c r="R2701" t="s">
        <v>9198</v>
      </c>
      <c r="S2701" t="s">
        <v>61</v>
      </c>
      <c r="T2701" t="s">
        <v>53</v>
      </c>
      <c r="U2701" t="s">
        <v>302</v>
      </c>
      <c r="V2701" t="s">
        <v>61</v>
      </c>
      <c r="W2701" t="s">
        <v>53</v>
      </c>
      <c r="X2701" t="s">
        <v>127</v>
      </c>
      <c r="Y2701" t="s">
        <v>53</v>
      </c>
      <c r="Z2701" t="s">
        <v>53</v>
      </c>
      <c r="AA2701" t="s">
        <v>53</v>
      </c>
      <c r="AB2701" t="s">
        <v>53</v>
      </c>
      <c r="AC2701" t="s">
        <v>9202</v>
      </c>
      <c r="AD2701" t="s">
        <v>818</v>
      </c>
      <c r="AE2701" t="s">
        <v>4758</v>
      </c>
      <c r="AF2701" t="s">
        <v>53</v>
      </c>
      <c r="AG2701" t="s">
        <v>4758</v>
      </c>
      <c r="AH2701" t="s">
        <v>61</v>
      </c>
      <c r="AI2701" t="s">
        <v>2740</v>
      </c>
      <c r="AJ2701" t="s">
        <v>2741</v>
      </c>
      <c r="AK2701" t="s">
        <v>64</v>
      </c>
      <c r="AL2701" t="s">
        <v>99</v>
      </c>
      <c r="AM2701" t="s">
        <v>8898</v>
      </c>
      <c r="AN2701" t="s">
        <v>2797</v>
      </c>
      <c r="AO2701">
        <v>3038</v>
      </c>
      <c r="AP2701" t="s">
        <v>9203</v>
      </c>
      <c r="AQ2701" t="s">
        <v>70</v>
      </c>
      <c r="AR2701" t="s">
        <v>237</v>
      </c>
      <c r="AS2701" t="s">
        <v>72</v>
      </c>
      <c r="AT2701" t="s">
        <v>53</v>
      </c>
      <c r="AU2701" t="s">
        <v>61</v>
      </c>
      <c r="AV2701" t="s">
        <v>53</v>
      </c>
      <c r="AW2701" t="s">
        <v>302</v>
      </c>
      <c r="AX2701" t="s">
        <v>61</v>
      </c>
      <c r="AY2701" t="s">
        <v>53</v>
      </c>
      <c r="AZ2701" t="s">
        <v>127</v>
      </c>
      <c r="BA2701" t="s">
        <v>93</v>
      </c>
      <c r="BB2701" t="s">
        <v>225</v>
      </c>
      <c r="BC2701" t="s">
        <v>53</v>
      </c>
      <c r="BD2701" t="s">
        <v>53</v>
      </c>
      <c r="BE2701" t="s">
        <v>53</v>
      </c>
      <c r="BF2701" t="s">
        <v>4801</v>
      </c>
      <c r="BG2701" t="s">
        <v>132</v>
      </c>
      <c r="BH2701" t="s">
        <v>53</v>
      </c>
      <c r="BI2701" t="s">
        <v>53</v>
      </c>
    </row>
    <row r="2702" spans="1:61" x14ac:dyDescent="0.25">
      <c r="A2702" t="s">
        <v>53</v>
      </c>
      <c r="B2702" t="s">
        <v>54</v>
      </c>
      <c r="C2702" t="s">
        <v>55</v>
      </c>
      <c r="D2702" t="s">
        <v>54</v>
      </c>
      <c r="E2702" t="s">
        <v>56</v>
      </c>
      <c r="F2702" t="s">
        <v>54</v>
      </c>
      <c r="G2702" t="s">
        <v>54</v>
      </c>
      <c r="H2702">
        <v>1849</v>
      </c>
      <c r="I2702" t="s">
        <v>57</v>
      </c>
      <c r="J2702" t="s">
        <v>58</v>
      </c>
      <c r="K2702" t="s">
        <v>104</v>
      </c>
      <c r="L2702" t="s">
        <v>9204</v>
      </c>
      <c r="M2702" t="s">
        <v>61</v>
      </c>
      <c r="N2702" t="s">
        <v>9205</v>
      </c>
      <c r="O2702" t="s">
        <v>5211</v>
      </c>
      <c r="P2702" t="s">
        <v>64</v>
      </c>
      <c r="Q2702">
        <v>1789</v>
      </c>
      <c r="R2702" t="s">
        <v>9206</v>
      </c>
      <c r="S2702" t="s">
        <v>61</v>
      </c>
      <c r="T2702" t="s">
        <v>53</v>
      </c>
      <c r="U2702" t="s">
        <v>533</v>
      </c>
      <c r="V2702" t="s">
        <v>61</v>
      </c>
      <c r="W2702" t="s">
        <v>53</v>
      </c>
      <c r="X2702" t="s">
        <v>67</v>
      </c>
      <c r="Y2702" t="s">
        <v>53</v>
      </c>
      <c r="Z2702" t="s">
        <v>53</v>
      </c>
      <c r="AA2702" t="s">
        <v>53</v>
      </c>
      <c r="AB2702" t="s">
        <v>53</v>
      </c>
      <c r="AC2702" t="s">
        <v>3441</v>
      </c>
      <c r="AD2702" t="s">
        <v>277</v>
      </c>
      <c r="AE2702" t="s">
        <v>2740</v>
      </c>
      <c r="AF2702" t="s">
        <v>9207</v>
      </c>
      <c r="AG2702" t="s">
        <v>2741</v>
      </c>
      <c r="AH2702" t="s">
        <v>61</v>
      </c>
      <c r="AI2702" t="s">
        <v>9205</v>
      </c>
      <c r="AJ2702" t="s">
        <v>5211</v>
      </c>
      <c r="AK2702" t="s">
        <v>64</v>
      </c>
      <c r="AL2702" t="s">
        <v>99</v>
      </c>
      <c r="AM2702" t="s">
        <v>8901</v>
      </c>
      <c r="AN2702" t="s">
        <v>112</v>
      </c>
      <c r="AO2702">
        <v>2729</v>
      </c>
      <c r="AP2702" t="s">
        <v>9208</v>
      </c>
      <c r="AQ2702" t="s">
        <v>70</v>
      </c>
      <c r="AR2702" t="s">
        <v>483</v>
      </c>
      <c r="AS2702" t="s">
        <v>72</v>
      </c>
      <c r="AT2702" t="s">
        <v>53</v>
      </c>
      <c r="AU2702" t="s">
        <v>61</v>
      </c>
      <c r="AV2702" t="s">
        <v>53</v>
      </c>
      <c r="AW2702" t="s">
        <v>533</v>
      </c>
      <c r="AX2702" t="s">
        <v>61</v>
      </c>
      <c r="AY2702" t="s">
        <v>53</v>
      </c>
      <c r="AZ2702" t="s">
        <v>67</v>
      </c>
      <c r="BA2702" t="s">
        <v>93</v>
      </c>
      <c r="BB2702" t="s">
        <v>225</v>
      </c>
      <c r="BC2702" t="s">
        <v>53</v>
      </c>
      <c r="BD2702" t="s">
        <v>53</v>
      </c>
      <c r="BE2702" t="s">
        <v>53</v>
      </c>
      <c r="BF2702" t="s">
        <v>8451</v>
      </c>
      <c r="BG2702" t="s">
        <v>244</v>
      </c>
      <c r="BH2702" t="s">
        <v>53</v>
      </c>
      <c r="BI2702" t="s">
        <v>53</v>
      </c>
    </row>
    <row r="2703" spans="1:61" x14ac:dyDescent="0.25">
      <c r="A2703" t="s">
        <v>53</v>
      </c>
      <c r="B2703" t="s">
        <v>54</v>
      </c>
      <c r="C2703" t="s">
        <v>53</v>
      </c>
      <c r="D2703" t="s">
        <v>54</v>
      </c>
      <c r="E2703" t="s">
        <v>56</v>
      </c>
      <c r="F2703" t="s">
        <v>54</v>
      </c>
      <c r="G2703" t="s">
        <v>54</v>
      </c>
      <c r="H2703">
        <v>1851</v>
      </c>
      <c r="I2703" t="s">
        <v>53</v>
      </c>
      <c r="J2703" t="s">
        <v>53</v>
      </c>
      <c r="K2703" t="s">
        <v>53</v>
      </c>
      <c r="L2703" t="s">
        <v>9209</v>
      </c>
      <c r="M2703" t="s">
        <v>1814</v>
      </c>
      <c r="N2703" t="s">
        <v>53</v>
      </c>
      <c r="O2703" t="s">
        <v>2741</v>
      </c>
      <c r="P2703" t="s">
        <v>53</v>
      </c>
      <c r="Q2703">
        <v>1790</v>
      </c>
      <c r="R2703" t="s">
        <v>9210</v>
      </c>
      <c r="S2703" t="s">
        <v>53</v>
      </c>
      <c r="T2703" t="s">
        <v>53</v>
      </c>
      <c r="U2703" t="s">
        <v>53</v>
      </c>
      <c r="V2703" t="s">
        <v>111</v>
      </c>
      <c r="W2703" t="s">
        <v>53</v>
      </c>
      <c r="X2703" t="s">
        <v>377</v>
      </c>
      <c r="Y2703" t="s">
        <v>53</v>
      </c>
      <c r="Z2703" t="s">
        <v>53</v>
      </c>
      <c r="AA2703" t="s">
        <v>53</v>
      </c>
      <c r="AB2703" t="s">
        <v>53</v>
      </c>
      <c r="AC2703" t="s">
        <v>2072</v>
      </c>
      <c r="AD2703" t="s">
        <v>8048</v>
      </c>
      <c r="AE2703" t="s">
        <v>2740</v>
      </c>
      <c r="AF2703" t="s">
        <v>53</v>
      </c>
      <c r="AG2703" t="s">
        <v>2741</v>
      </c>
      <c r="AH2703" t="s">
        <v>1814</v>
      </c>
      <c r="AI2703" t="s">
        <v>53</v>
      </c>
      <c r="AJ2703" t="s">
        <v>2741</v>
      </c>
      <c r="AK2703" t="s">
        <v>53</v>
      </c>
      <c r="AL2703" t="s">
        <v>99</v>
      </c>
      <c r="AM2703" t="s">
        <v>8905</v>
      </c>
      <c r="AN2703" t="s">
        <v>112</v>
      </c>
      <c r="AO2703">
        <v>2731</v>
      </c>
      <c r="AP2703" t="s">
        <v>9211</v>
      </c>
      <c r="AQ2703" t="s">
        <v>70</v>
      </c>
      <c r="AR2703" t="s">
        <v>483</v>
      </c>
      <c r="AS2703" t="s">
        <v>72</v>
      </c>
      <c r="AT2703" t="s">
        <v>53</v>
      </c>
      <c r="AU2703" t="s">
        <v>53</v>
      </c>
      <c r="AV2703" t="s">
        <v>53</v>
      </c>
      <c r="AW2703" t="s">
        <v>53</v>
      </c>
      <c r="AX2703" t="s">
        <v>111</v>
      </c>
      <c r="AY2703" t="s">
        <v>53</v>
      </c>
      <c r="AZ2703" t="s">
        <v>377</v>
      </c>
      <c r="BA2703" t="s">
        <v>93</v>
      </c>
      <c r="BB2703" t="s">
        <v>101</v>
      </c>
      <c r="BC2703" t="s">
        <v>53</v>
      </c>
      <c r="BD2703" t="s">
        <v>53</v>
      </c>
      <c r="BE2703" t="s">
        <v>53</v>
      </c>
      <c r="BF2703" t="s">
        <v>4766</v>
      </c>
      <c r="BG2703" t="s">
        <v>82</v>
      </c>
      <c r="BH2703" t="s">
        <v>53</v>
      </c>
      <c r="BI2703" t="s">
        <v>53</v>
      </c>
    </row>
    <row r="2704" spans="1:61" x14ac:dyDescent="0.25">
      <c r="A2704" t="s">
        <v>53</v>
      </c>
      <c r="B2704" t="s">
        <v>54</v>
      </c>
      <c r="C2704" t="s">
        <v>55</v>
      </c>
      <c r="D2704" t="s">
        <v>54</v>
      </c>
      <c r="E2704" t="s">
        <v>110</v>
      </c>
      <c r="F2704" t="s">
        <v>54</v>
      </c>
      <c r="G2704" t="s">
        <v>54</v>
      </c>
      <c r="H2704">
        <v>1852</v>
      </c>
      <c r="I2704" t="s">
        <v>57</v>
      </c>
      <c r="J2704" t="s">
        <v>58</v>
      </c>
      <c r="K2704" t="s">
        <v>59</v>
      </c>
      <c r="L2704" t="s">
        <v>7352</v>
      </c>
      <c r="M2704" t="s">
        <v>61</v>
      </c>
      <c r="N2704" t="s">
        <v>9106</v>
      </c>
      <c r="O2704" t="s">
        <v>8733</v>
      </c>
      <c r="P2704" t="s">
        <v>728</v>
      </c>
      <c r="Q2704">
        <v>1797</v>
      </c>
      <c r="R2704" t="s">
        <v>9212</v>
      </c>
      <c r="S2704" t="s">
        <v>61</v>
      </c>
      <c r="T2704" t="s">
        <v>53</v>
      </c>
      <c r="U2704" t="s">
        <v>66</v>
      </c>
      <c r="V2704" t="s">
        <v>61</v>
      </c>
      <c r="W2704" t="s">
        <v>53</v>
      </c>
      <c r="X2704" t="s">
        <v>167</v>
      </c>
      <c r="Y2704" t="s">
        <v>53</v>
      </c>
      <c r="Z2704" t="s">
        <v>53</v>
      </c>
      <c r="AA2704" t="s">
        <v>53</v>
      </c>
      <c r="AB2704" t="s">
        <v>53</v>
      </c>
      <c r="AC2704" t="s">
        <v>3204</v>
      </c>
      <c r="AD2704" t="s">
        <v>162</v>
      </c>
      <c r="AE2704" t="s">
        <v>7835</v>
      </c>
      <c r="AF2704" t="s">
        <v>53</v>
      </c>
      <c r="AG2704" t="s">
        <v>7835</v>
      </c>
      <c r="AH2704" t="s">
        <v>61</v>
      </c>
      <c r="AI2704" t="s">
        <v>9106</v>
      </c>
      <c r="AJ2704" t="s">
        <v>8733</v>
      </c>
      <c r="AK2704" t="s">
        <v>728</v>
      </c>
      <c r="AL2704" t="s">
        <v>684</v>
      </c>
      <c r="AM2704" t="s">
        <v>8934</v>
      </c>
      <c r="AN2704" t="s">
        <v>112</v>
      </c>
      <c r="AO2704">
        <v>2739</v>
      </c>
      <c r="AP2704" t="s">
        <v>9213</v>
      </c>
      <c r="AQ2704" t="s">
        <v>70</v>
      </c>
      <c r="AR2704" t="s">
        <v>219</v>
      </c>
      <c r="AS2704" t="s">
        <v>72</v>
      </c>
      <c r="AT2704" t="s">
        <v>53</v>
      </c>
      <c r="AU2704" t="s">
        <v>61</v>
      </c>
      <c r="AV2704" t="s">
        <v>53</v>
      </c>
      <c r="AW2704" t="s">
        <v>66</v>
      </c>
      <c r="AX2704" t="s">
        <v>61</v>
      </c>
      <c r="AY2704" t="s">
        <v>53</v>
      </c>
      <c r="AZ2704" t="s">
        <v>167</v>
      </c>
      <c r="BA2704" t="s">
        <v>93</v>
      </c>
      <c r="BB2704" t="s">
        <v>53</v>
      </c>
      <c r="BC2704" t="s">
        <v>53</v>
      </c>
      <c r="BD2704" t="s">
        <v>53</v>
      </c>
      <c r="BE2704" t="s">
        <v>53</v>
      </c>
      <c r="BF2704" t="s">
        <v>7067</v>
      </c>
      <c r="BG2704" t="s">
        <v>121</v>
      </c>
      <c r="BH2704" t="s">
        <v>53</v>
      </c>
      <c r="BI2704" t="s">
        <v>53</v>
      </c>
    </row>
    <row r="2705" spans="1:61" x14ac:dyDescent="0.25">
      <c r="A2705" t="s">
        <v>53</v>
      </c>
      <c r="B2705" t="s">
        <v>54</v>
      </c>
      <c r="C2705" t="s">
        <v>55</v>
      </c>
      <c r="D2705" t="s">
        <v>54</v>
      </c>
      <c r="E2705" t="s">
        <v>110</v>
      </c>
      <c r="F2705" t="s">
        <v>54</v>
      </c>
      <c r="G2705" t="s">
        <v>54</v>
      </c>
      <c r="H2705">
        <v>1852</v>
      </c>
      <c r="I2705" t="s">
        <v>57</v>
      </c>
      <c r="J2705" t="s">
        <v>58</v>
      </c>
      <c r="K2705" t="s">
        <v>59</v>
      </c>
      <c r="L2705" t="s">
        <v>7352</v>
      </c>
      <c r="M2705" t="s">
        <v>61</v>
      </c>
      <c r="N2705" t="s">
        <v>9106</v>
      </c>
      <c r="O2705" t="s">
        <v>8733</v>
      </c>
      <c r="P2705" t="s">
        <v>728</v>
      </c>
      <c r="Q2705">
        <v>1797</v>
      </c>
      <c r="R2705" t="s">
        <v>9212</v>
      </c>
      <c r="S2705" t="s">
        <v>61</v>
      </c>
      <c r="T2705" t="s">
        <v>53</v>
      </c>
      <c r="U2705" t="s">
        <v>66</v>
      </c>
      <c r="V2705" t="s">
        <v>61</v>
      </c>
      <c r="W2705" t="s">
        <v>53</v>
      </c>
      <c r="X2705" t="s">
        <v>167</v>
      </c>
      <c r="Y2705" t="s">
        <v>53</v>
      </c>
      <c r="Z2705" t="s">
        <v>53</v>
      </c>
      <c r="AA2705" t="s">
        <v>53</v>
      </c>
      <c r="AB2705" t="s">
        <v>53</v>
      </c>
      <c r="AC2705" t="s">
        <v>53</v>
      </c>
      <c r="AD2705" t="s">
        <v>53</v>
      </c>
      <c r="AE2705" t="s">
        <v>7835</v>
      </c>
      <c r="AF2705" t="s">
        <v>53</v>
      </c>
      <c r="AG2705" t="s">
        <v>7835</v>
      </c>
      <c r="AH2705" t="s">
        <v>61</v>
      </c>
      <c r="AI2705" t="s">
        <v>9106</v>
      </c>
      <c r="AJ2705" t="s">
        <v>8733</v>
      </c>
      <c r="AK2705" t="s">
        <v>728</v>
      </c>
      <c r="AL2705" t="s">
        <v>53</v>
      </c>
      <c r="AM2705" t="s">
        <v>8934</v>
      </c>
      <c r="AN2705" t="s">
        <v>53</v>
      </c>
      <c r="AO2705">
        <v>2740</v>
      </c>
      <c r="AP2705" t="s">
        <v>9214</v>
      </c>
      <c r="AQ2705" t="s">
        <v>70</v>
      </c>
      <c r="AR2705" t="s">
        <v>262</v>
      </c>
      <c r="AS2705" t="s">
        <v>263</v>
      </c>
      <c r="AT2705" t="s">
        <v>53</v>
      </c>
      <c r="AU2705" t="s">
        <v>61</v>
      </c>
      <c r="AV2705" t="s">
        <v>53</v>
      </c>
      <c r="AW2705" t="s">
        <v>66</v>
      </c>
      <c r="AX2705" t="s">
        <v>61</v>
      </c>
      <c r="AY2705" t="s">
        <v>53</v>
      </c>
      <c r="AZ2705" t="s">
        <v>167</v>
      </c>
      <c r="BA2705" t="s">
        <v>146</v>
      </c>
      <c r="BB2705" t="s">
        <v>53</v>
      </c>
      <c r="BC2705" t="s">
        <v>53</v>
      </c>
      <c r="BD2705" t="s">
        <v>53</v>
      </c>
      <c r="BE2705" t="s">
        <v>53</v>
      </c>
      <c r="BF2705" t="s">
        <v>53</v>
      </c>
      <c r="BG2705" t="s">
        <v>53</v>
      </c>
      <c r="BH2705" t="s">
        <v>53</v>
      </c>
      <c r="BI2705" t="s">
        <v>53</v>
      </c>
    </row>
    <row r="2706" spans="1:61" x14ac:dyDescent="0.25">
      <c r="A2706" t="s">
        <v>53</v>
      </c>
      <c r="B2706" t="s">
        <v>54</v>
      </c>
      <c r="C2706" t="s">
        <v>55</v>
      </c>
      <c r="D2706" t="s">
        <v>54</v>
      </c>
      <c r="E2706" t="s">
        <v>56</v>
      </c>
      <c r="F2706" t="s">
        <v>54</v>
      </c>
      <c r="G2706" t="s">
        <v>54</v>
      </c>
      <c r="H2706">
        <v>1853</v>
      </c>
      <c r="I2706" t="s">
        <v>57</v>
      </c>
      <c r="J2706" t="s">
        <v>58</v>
      </c>
      <c r="K2706" t="s">
        <v>104</v>
      </c>
      <c r="L2706" t="s">
        <v>53</v>
      </c>
      <c r="M2706" t="s">
        <v>485</v>
      </c>
      <c r="N2706" t="s">
        <v>53</v>
      </c>
      <c r="O2706" t="s">
        <v>8293</v>
      </c>
      <c r="P2706" t="s">
        <v>53</v>
      </c>
      <c r="Q2706">
        <v>1791</v>
      </c>
      <c r="R2706" t="s">
        <v>9215</v>
      </c>
      <c r="S2706" t="s">
        <v>53</v>
      </c>
      <c r="T2706" t="s">
        <v>53</v>
      </c>
      <c r="U2706" t="s">
        <v>53</v>
      </c>
      <c r="V2706" t="s">
        <v>53</v>
      </c>
      <c r="W2706" t="s">
        <v>53</v>
      </c>
      <c r="X2706" t="s">
        <v>53</v>
      </c>
      <c r="Y2706" t="s">
        <v>53</v>
      </c>
      <c r="Z2706" t="s">
        <v>53</v>
      </c>
      <c r="AA2706" t="s">
        <v>53</v>
      </c>
      <c r="AB2706" t="s">
        <v>53</v>
      </c>
      <c r="AC2706" t="s">
        <v>161</v>
      </c>
      <c r="AD2706" t="s">
        <v>5882</v>
      </c>
      <c r="AE2706" t="s">
        <v>7834</v>
      </c>
      <c r="AF2706" t="s">
        <v>53</v>
      </c>
      <c r="AG2706" t="s">
        <v>7835</v>
      </c>
      <c r="AH2706" t="s">
        <v>485</v>
      </c>
      <c r="AI2706" t="s">
        <v>53</v>
      </c>
      <c r="AJ2706" t="s">
        <v>8293</v>
      </c>
      <c r="AK2706" t="s">
        <v>53</v>
      </c>
      <c r="AL2706" t="s">
        <v>470</v>
      </c>
      <c r="AM2706" t="s">
        <v>8909</v>
      </c>
      <c r="AN2706" t="s">
        <v>185</v>
      </c>
      <c r="AO2706">
        <v>2733</v>
      </c>
      <c r="AP2706" t="s">
        <v>9216</v>
      </c>
      <c r="AQ2706" t="s">
        <v>70</v>
      </c>
      <c r="AR2706" t="s">
        <v>53</v>
      </c>
      <c r="AS2706" t="s">
        <v>72</v>
      </c>
      <c r="AT2706" t="s">
        <v>53</v>
      </c>
      <c r="AU2706" t="s">
        <v>53</v>
      </c>
      <c r="AV2706" t="s">
        <v>53</v>
      </c>
      <c r="AW2706" t="s">
        <v>53</v>
      </c>
      <c r="AX2706" t="s">
        <v>53</v>
      </c>
      <c r="AY2706" t="s">
        <v>53</v>
      </c>
      <c r="AZ2706" t="s">
        <v>53</v>
      </c>
      <c r="BA2706" t="s">
        <v>74</v>
      </c>
      <c r="BB2706" t="s">
        <v>101</v>
      </c>
      <c r="BC2706" t="s">
        <v>53</v>
      </c>
      <c r="BD2706" t="s">
        <v>53</v>
      </c>
      <c r="BE2706" t="s">
        <v>53</v>
      </c>
      <c r="BF2706" t="s">
        <v>9217</v>
      </c>
      <c r="BG2706" t="s">
        <v>151</v>
      </c>
      <c r="BH2706" t="s">
        <v>53</v>
      </c>
      <c r="BI2706" t="s">
        <v>53</v>
      </c>
    </row>
    <row r="2707" spans="1:61" x14ac:dyDescent="0.25">
      <c r="A2707" t="s">
        <v>53</v>
      </c>
      <c r="B2707" t="s">
        <v>54</v>
      </c>
      <c r="C2707" t="s">
        <v>55</v>
      </c>
      <c r="D2707" t="s">
        <v>54</v>
      </c>
      <c r="E2707" t="s">
        <v>56</v>
      </c>
      <c r="F2707" t="s">
        <v>54</v>
      </c>
      <c r="G2707" t="s">
        <v>54</v>
      </c>
      <c r="H2707">
        <v>1853</v>
      </c>
      <c r="I2707" t="s">
        <v>57</v>
      </c>
      <c r="J2707" t="s">
        <v>58</v>
      </c>
      <c r="K2707" t="s">
        <v>104</v>
      </c>
      <c r="L2707" t="s">
        <v>53</v>
      </c>
      <c r="M2707" t="s">
        <v>485</v>
      </c>
      <c r="N2707" t="s">
        <v>53</v>
      </c>
      <c r="O2707" t="s">
        <v>8293</v>
      </c>
      <c r="P2707" t="s">
        <v>53</v>
      </c>
      <c r="Q2707">
        <v>1791</v>
      </c>
      <c r="R2707" t="s">
        <v>9215</v>
      </c>
      <c r="S2707" t="s">
        <v>53</v>
      </c>
      <c r="T2707" t="s">
        <v>53</v>
      </c>
      <c r="U2707" t="s">
        <v>53</v>
      </c>
      <c r="V2707" t="s">
        <v>53</v>
      </c>
      <c r="W2707" t="s">
        <v>53</v>
      </c>
      <c r="X2707" t="s">
        <v>53</v>
      </c>
      <c r="Y2707" t="s">
        <v>53</v>
      </c>
      <c r="Z2707" t="s">
        <v>53</v>
      </c>
      <c r="AA2707" t="s">
        <v>53</v>
      </c>
      <c r="AB2707" t="s">
        <v>53</v>
      </c>
      <c r="AC2707" t="s">
        <v>6439</v>
      </c>
      <c r="AD2707" t="s">
        <v>9218</v>
      </c>
      <c r="AE2707" t="s">
        <v>989</v>
      </c>
      <c r="AF2707" t="s">
        <v>53</v>
      </c>
      <c r="AG2707" t="s">
        <v>2674</v>
      </c>
      <c r="AH2707" t="s">
        <v>485</v>
      </c>
      <c r="AI2707" t="s">
        <v>53</v>
      </c>
      <c r="AJ2707" t="s">
        <v>8293</v>
      </c>
      <c r="AK2707" t="s">
        <v>53</v>
      </c>
      <c r="AL2707" t="s">
        <v>470</v>
      </c>
      <c r="AM2707" t="s">
        <v>8909</v>
      </c>
      <c r="AN2707" t="s">
        <v>117</v>
      </c>
      <c r="AO2707">
        <v>3002</v>
      </c>
      <c r="AP2707" t="s">
        <v>9219</v>
      </c>
      <c r="AQ2707" t="s">
        <v>70</v>
      </c>
      <c r="AR2707" t="s">
        <v>645</v>
      </c>
      <c r="AS2707" t="s">
        <v>72</v>
      </c>
      <c r="AT2707" t="s">
        <v>53</v>
      </c>
      <c r="AU2707" t="s">
        <v>53</v>
      </c>
      <c r="AV2707" t="s">
        <v>53</v>
      </c>
      <c r="AW2707" t="s">
        <v>53</v>
      </c>
      <c r="AX2707" t="s">
        <v>53</v>
      </c>
      <c r="AY2707" t="s">
        <v>53</v>
      </c>
      <c r="AZ2707" t="s">
        <v>53</v>
      </c>
      <c r="BA2707" t="s">
        <v>74</v>
      </c>
      <c r="BB2707" t="s">
        <v>101</v>
      </c>
      <c r="BC2707" t="s">
        <v>53</v>
      </c>
      <c r="BD2707" t="s">
        <v>53</v>
      </c>
      <c r="BE2707" t="s">
        <v>53</v>
      </c>
      <c r="BF2707" t="s">
        <v>9220</v>
      </c>
      <c r="BG2707" t="s">
        <v>284</v>
      </c>
      <c r="BH2707" t="s">
        <v>53</v>
      </c>
      <c r="BI2707" t="s">
        <v>53</v>
      </c>
    </row>
    <row r="2708" spans="1:61" x14ac:dyDescent="0.25">
      <c r="A2708" t="s">
        <v>53</v>
      </c>
      <c r="B2708" t="s">
        <v>54</v>
      </c>
      <c r="C2708" t="s">
        <v>55</v>
      </c>
      <c r="D2708" t="s">
        <v>54</v>
      </c>
      <c r="E2708" t="s">
        <v>56</v>
      </c>
      <c r="F2708" t="s">
        <v>54</v>
      </c>
      <c r="G2708" t="s">
        <v>54</v>
      </c>
      <c r="H2708">
        <v>1854</v>
      </c>
      <c r="I2708" t="s">
        <v>57</v>
      </c>
      <c r="J2708" t="s">
        <v>58</v>
      </c>
      <c r="K2708" t="s">
        <v>59</v>
      </c>
      <c r="L2708" t="s">
        <v>9221</v>
      </c>
      <c r="M2708" t="s">
        <v>61</v>
      </c>
      <c r="N2708" t="s">
        <v>7065</v>
      </c>
      <c r="O2708" t="s">
        <v>7676</v>
      </c>
      <c r="P2708" t="s">
        <v>64</v>
      </c>
      <c r="Q2708">
        <v>1798</v>
      </c>
      <c r="R2708" t="s">
        <v>9222</v>
      </c>
      <c r="S2708" t="s">
        <v>53</v>
      </c>
      <c r="T2708" t="s">
        <v>53</v>
      </c>
      <c r="U2708" t="s">
        <v>53</v>
      </c>
      <c r="V2708" t="s">
        <v>61</v>
      </c>
      <c r="W2708" t="s">
        <v>53</v>
      </c>
      <c r="X2708" t="s">
        <v>66</v>
      </c>
      <c r="Y2708" t="s">
        <v>53</v>
      </c>
      <c r="Z2708" t="s">
        <v>53</v>
      </c>
      <c r="AA2708" t="s">
        <v>53</v>
      </c>
      <c r="AB2708" t="s">
        <v>53</v>
      </c>
      <c r="AC2708" t="s">
        <v>1762</v>
      </c>
      <c r="AD2708" t="s">
        <v>1256</v>
      </c>
      <c r="AE2708" t="s">
        <v>7835</v>
      </c>
      <c r="AF2708" t="s">
        <v>9223</v>
      </c>
      <c r="AG2708" t="s">
        <v>7835</v>
      </c>
      <c r="AH2708" t="s">
        <v>61</v>
      </c>
      <c r="AI2708" t="s">
        <v>7065</v>
      </c>
      <c r="AJ2708" t="s">
        <v>7676</v>
      </c>
      <c r="AK2708" t="s">
        <v>64</v>
      </c>
      <c r="AL2708" t="s">
        <v>684</v>
      </c>
      <c r="AM2708" t="s">
        <v>8937</v>
      </c>
      <c r="AN2708" t="s">
        <v>112</v>
      </c>
      <c r="AO2708">
        <v>2741</v>
      </c>
      <c r="AP2708" t="s">
        <v>9224</v>
      </c>
      <c r="AQ2708" t="s">
        <v>70</v>
      </c>
      <c r="AR2708" t="s">
        <v>219</v>
      </c>
      <c r="AS2708" t="s">
        <v>72</v>
      </c>
      <c r="AT2708" t="s">
        <v>53</v>
      </c>
      <c r="AU2708" t="s">
        <v>53</v>
      </c>
      <c r="AV2708" t="s">
        <v>53</v>
      </c>
      <c r="AW2708" t="s">
        <v>53</v>
      </c>
      <c r="AX2708" t="s">
        <v>61</v>
      </c>
      <c r="AY2708" t="s">
        <v>53</v>
      </c>
      <c r="AZ2708" t="s">
        <v>66</v>
      </c>
      <c r="BA2708" t="s">
        <v>74</v>
      </c>
      <c r="BB2708" t="s">
        <v>53</v>
      </c>
      <c r="BC2708" t="s">
        <v>53</v>
      </c>
      <c r="BD2708" t="s">
        <v>53</v>
      </c>
      <c r="BE2708" t="s">
        <v>53</v>
      </c>
      <c r="BF2708" t="s">
        <v>9225</v>
      </c>
      <c r="BG2708" t="s">
        <v>99</v>
      </c>
      <c r="BH2708" t="s">
        <v>53</v>
      </c>
      <c r="BI2708" t="s">
        <v>53</v>
      </c>
    </row>
    <row r="2709" spans="1:61" x14ac:dyDescent="0.25">
      <c r="A2709" t="s">
        <v>53</v>
      </c>
      <c r="B2709" t="s">
        <v>54</v>
      </c>
      <c r="C2709" t="s">
        <v>55</v>
      </c>
      <c r="D2709" t="s">
        <v>54</v>
      </c>
      <c r="E2709" t="s">
        <v>56</v>
      </c>
      <c r="F2709" t="s">
        <v>54</v>
      </c>
      <c r="G2709" t="s">
        <v>54</v>
      </c>
      <c r="H2709">
        <v>1855</v>
      </c>
      <c r="I2709" t="s">
        <v>57</v>
      </c>
      <c r="J2709" t="s">
        <v>58</v>
      </c>
      <c r="K2709" t="s">
        <v>104</v>
      </c>
      <c r="L2709" t="s">
        <v>9226</v>
      </c>
      <c r="M2709" t="s">
        <v>61</v>
      </c>
      <c r="N2709" t="s">
        <v>2740</v>
      </c>
      <c r="O2709" t="s">
        <v>7676</v>
      </c>
      <c r="P2709" t="s">
        <v>64</v>
      </c>
      <c r="Q2709">
        <v>1799</v>
      </c>
      <c r="R2709" t="s">
        <v>9227</v>
      </c>
      <c r="S2709" t="s">
        <v>61</v>
      </c>
      <c r="T2709" t="s">
        <v>53</v>
      </c>
      <c r="U2709" t="s">
        <v>67</v>
      </c>
      <c r="V2709" t="s">
        <v>76</v>
      </c>
      <c r="W2709" t="s">
        <v>53</v>
      </c>
      <c r="X2709" t="s">
        <v>5765</v>
      </c>
      <c r="Y2709" t="s">
        <v>53</v>
      </c>
      <c r="Z2709" t="s">
        <v>53</v>
      </c>
      <c r="AA2709" t="s">
        <v>53</v>
      </c>
      <c r="AB2709" t="s">
        <v>53</v>
      </c>
      <c r="AC2709" t="s">
        <v>2835</v>
      </c>
      <c r="AD2709" t="s">
        <v>2096</v>
      </c>
      <c r="AE2709" t="s">
        <v>7835</v>
      </c>
      <c r="AF2709" t="s">
        <v>9228</v>
      </c>
      <c r="AG2709" t="s">
        <v>8293</v>
      </c>
      <c r="AH2709" t="s">
        <v>61</v>
      </c>
      <c r="AI2709" t="s">
        <v>2740</v>
      </c>
      <c r="AJ2709" t="s">
        <v>7676</v>
      </c>
      <c r="AK2709" t="s">
        <v>64</v>
      </c>
      <c r="AL2709" t="s">
        <v>684</v>
      </c>
      <c r="AM2709" t="s">
        <v>8943</v>
      </c>
      <c r="AN2709" t="s">
        <v>65</v>
      </c>
      <c r="AO2709">
        <v>2742</v>
      </c>
      <c r="AP2709" t="s">
        <v>9229</v>
      </c>
      <c r="AQ2709" t="s">
        <v>70</v>
      </c>
      <c r="AR2709" t="s">
        <v>219</v>
      </c>
      <c r="AS2709" t="s">
        <v>72</v>
      </c>
      <c r="AT2709" t="s">
        <v>53</v>
      </c>
      <c r="AU2709" t="s">
        <v>61</v>
      </c>
      <c r="AV2709" t="s">
        <v>53</v>
      </c>
      <c r="AW2709" t="s">
        <v>67</v>
      </c>
      <c r="AX2709" t="s">
        <v>76</v>
      </c>
      <c r="AY2709" t="s">
        <v>53</v>
      </c>
      <c r="AZ2709" t="s">
        <v>5765</v>
      </c>
      <c r="BA2709" t="s">
        <v>93</v>
      </c>
      <c r="BB2709" t="s">
        <v>53</v>
      </c>
      <c r="BC2709" t="s">
        <v>53</v>
      </c>
      <c r="BD2709" t="s">
        <v>53</v>
      </c>
      <c r="BE2709" t="s">
        <v>53</v>
      </c>
      <c r="BF2709" t="s">
        <v>2835</v>
      </c>
      <c r="BG2709" t="s">
        <v>121</v>
      </c>
      <c r="BH2709" t="s">
        <v>53</v>
      </c>
      <c r="BI2709" t="s">
        <v>53</v>
      </c>
    </row>
    <row r="2710" spans="1:61" x14ac:dyDescent="0.25">
      <c r="A2710" t="s">
        <v>53</v>
      </c>
      <c r="B2710" t="s">
        <v>54</v>
      </c>
      <c r="C2710" t="s">
        <v>55</v>
      </c>
      <c r="D2710" t="s">
        <v>54</v>
      </c>
      <c r="E2710" t="s">
        <v>56</v>
      </c>
      <c r="F2710" t="s">
        <v>54</v>
      </c>
      <c r="G2710" t="s">
        <v>54</v>
      </c>
      <c r="H2710">
        <v>1855</v>
      </c>
      <c r="I2710" t="s">
        <v>57</v>
      </c>
      <c r="J2710" t="s">
        <v>58</v>
      </c>
      <c r="K2710" t="s">
        <v>104</v>
      </c>
      <c r="L2710" t="s">
        <v>9226</v>
      </c>
      <c r="M2710" t="s">
        <v>61</v>
      </c>
      <c r="N2710" t="s">
        <v>2740</v>
      </c>
      <c r="O2710" t="s">
        <v>7676</v>
      </c>
      <c r="P2710" t="s">
        <v>64</v>
      </c>
      <c r="Q2710">
        <v>1799</v>
      </c>
      <c r="R2710" t="s">
        <v>9227</v>
      </c>
      <c r="S2710" t="s">
        <v>61</v>
      </c>
      <c r="T2710" t="s">
        <v>53</v>
      </c>
      <c r="U2710" t="s">
        <v>67</v>
      </c>
      <c r="V2710" t="s">
        <v>76</v>
      </c>
      <c r="W2710" t="s">
        <v>53</v>
      </c>
      <c r="X2710" t="s">
        <v>5765</v>
      </c>
      <c r="Y2710" t="s">
        <v>53</v>
      </c>
      <c r="Z2710" t="s">
        <v>53</v>
      </c>
      <c r="AA2710" t="s">
        <v>53</v>
      </c>
      <c r="AB2710" t="s">
        <v>53</v>
      </c>
      <c r="AC2710" t="s">
        <v>53</v>
      </c>
      <c r="AD2710" t="s">
        <v>53</v>
      </c>
      <c r="AE2710" t="s">
        <v>7835</v>
      </c>
      <c r="AF2710" t="s">
        <v>53</v>
      </c>
      <c r="AG2710" t="s">
        <v>8293</v>
      </c>
      <c r="AH2710" t="s">
        <v>61</v>
      </c>
      <c r="AI2710" t="s">
        <v>2740</v>
      </c>
      <c r="AJ2710" t="s">
        <v>7676</v>
      </c>
      <c r="AK2710" t="s">
        <v>64</v>
      </c>
      <c r="AL2710" t="s">
        <v>53</v>
      </c>
      <c r="AM2710" t="s">
        <v>8943</v>
      </c>
      <c r="AN2710" t="s">
        <v>53</v>
      </c>
      <c r="AO2710">
        <v>2743</v>
      </c>
      <c r="AP2710" t="s">
        <v>9230</v>
      </c>
      <c r="AQ2710" t="s">
        <v>70</v>
      </c>
      <c r="AR2710" t="s">
        <v>262</v>
      </c>
      <c r="AS2710" t="s">
        <v>263</v>
      </c>
      <c r="AT2710" t="s">
        <v>53</v>
      </c>
      <c r="AU2710" t="s">
        <v>61</v>
      </c>
      <c r="AV2710" t="s">
        <v>53</v>
      </c>
      <c r="AW2710" t="s">
        <v>67</v>
      </c>
      <c r="AX2710" t="s">
        <v>76</v>
      </c>
      <c r="AY2710" t="s">
        <v>53</v>
      </c>
      <c r="AZ2710" t="s">
        <v>5765</v>
      </c>
      <c r="BA2710" t="s">
        <v>146</v>
      </c>
      <c r="BB2710" t="s">
        <v>53</v>
      </c>
      <c r="BC2710" t="s">
        <v>53</v>
      </c>
      <c r="BD2710" t="s">
        <v>53</v>
      </c>
      <c r="BE2710" t="s">
        <v>53</v>
      </c>
      <c r="BF2710" t="s">
        <v>53</v>
      </c>
      <c r="BG2710" t="s">
        <v>53</v>
      </c>
      <c r="BH2710" t="s">
        <v>53</v>
      </c>
      <c r="BI2710" t="s">
        <v>53</v>
      </c>
    </row>
    <row r="2711" spans="1:61" x14ac:dyDescent="0.25">
      <c r="A2711" t="s">
        <v>53</v>
      </c>
      <c r="B2711" t="s">
        <v>54</v>
      </c>
      <c r="C2711" t="s">
        <v>53</v>
      </c>
      <c r="D2711" t="s">
        <v>54</v>
      </c>
      <c r="E2711" t="s">
        <v>53</v>
      </c>
      <c r="F2711" t="s">
        <v>54</v>
      </c>
      <c r="G2711" t="s">
        <v>54</v>
      </c>
      <c r="H2711">
        <v>1856</v>
      </c>
      <c r="I2711" t="s">
        <v>53</v>
      </c>
      <c r="J2711" t="s">
        <v>53</v>
      </c>
      <c r="K2711" t="s">
        <v>53</v>
      </c>
      <c r="L2711" t="s">
        <v>53</v>
      </c>
      <c r="M2711" t="s">
        <v>111</v>
      </c>
      <c r="N2711" t="s">
        <v>53</v>
      </c>
      <c r="O2711" t="s">
        <v>9231</v>
      </c>
      <c r="P2711" t="s">
        <v>53</v>
      </c>
      <c r="Q2711">
        <v>1793</v>
      </c>
      <c r="R2711" t="s">
        <v>9232</v>
      </c>
      <c r="S2711" t="s">
        <v>53</v>
      </c>
      <c r="T2711" t="s">
        <v>53</v>
      </c>
      <c r="U2711" t="s">
        <v>53</v>
      </c>
      <c r="V2711" t="s">
        <v>111</v>
      </c>
      <c r="W2711" t="s">
        <v>53</v>
      </c>
      <c r="X2711" t="s">
        <v>179</v>
      </c>
      <c r="Y2711" t="s">
        <v>53</v>
      </c>
      <c r="Z2711" t="s">
        <v>53</v>
      </c>
      <c r="AA2711" t="s">
        <v>53</v>
      </c>
      <c r="AB2711" t="s">
        <v>53</v>
      </c>
      <c r="AC2711" t="s">
        <v>2016</v>
      </c>
      <c r="AD2711" t="s">
        <v>434</v>
      </c>
      <c r="AE2711" t="s">
        <v>8293</v>
      </c>
      <c r="AF2711" t="s">
        <v>9233</v>
      </c>
      <c r="AG2711" t="s">
        <v>6672</v>
      </c>
      <c r="AH2711" t="s">
        <v>111</v>
      </c>
      <c r="AI2711" t="s">
        <v>53</v>
      </c>
      <c r="AJ2711" t="s">
        <v>9231</v>
      </c>
      <c r="AK2711" t="s">
        <v>53</v>
      </c>
      <c r="AL2711" t="s">
        <v>206</v>
      </c>
      <c r="AM2711" t="s">
        <v>8920</v>
      </c>
      <c r="AN2711" t="s">
        <v>371</v>
      </c>
      <c r="AO2711">
        <v>2748</v>
      </c>
      <c r="AP2711" t="s">
        <v>9234</v>
      </c>
      <c r="AQ2711" t="s">
        <v>8998</v>
      </c>
      <c r="AR2711" t="s">
        <v>153</v>
      </c>
      <c r="AS2711" t="s">
        <v>238</v>
      </c>
      <c r="AT2711" t="s">
        <v>53</v>
      </c>
      <c r="AU2711" t="s">
        <v>53</v>
      </c>
      <c r="AV2711" t="s">
        <v>53</v>
      </c>
      <c r="AW2711" t="s">
        <v>53</v>
      </c>
      <c r="AX2711" t="s">
        <v>111</v>
      </c>
      <c r="AY2711" t="s">
        <v>53</v>
      </c>
      <c r="AZ2711" t="s">
        <v>179</v>
      </c>
      <c r="BA2711" t="s">
        <v>1073</v>
      </c>
      <c r="BB2711" t="s">
        <v>101</v>
      </c>
      <c r="BC2711" t="s">
        <v>53</v>
      </c>
      <c r="BD2711" t="s">
        <v>53</v>
      </c>
      <c r="BE2711" t="s">
        <v>53</v>
      </c>
      <c r="BF2711" t="s">
        <v>3857</v>
      </c>
      <c r="BG2711" t="s">
        <v>227</v>
      </c>
      <c r="BH2711" t="s">
        <v>53</v>
      </c>
      <c r="BI2711" t="s">
        <v>53</v>
      </c>
    </row>
    <row r="2712" spans="1:61" x14ac:dyDescent="0.25">
      <c r="A2712" t="s">
        <v>53</v>
      </c>
      <c r="B2712" t="s">
        <v>54</v>
      </c>
      <c r="C2712" t="s">
        <v>53</v>
      </c>
      <c r="D2712" t="s">
        <v>54</v>
      </c>
      <c r="E2712" t="s">
        <v>53</v>
      </c>
      <c r="F2712" t="s">
        <v>54</v>
      </c>
      <c r="G2712" t="s">
        <v>54</v>
      </c>
      <c r="H2712">
        <v>1856</v>
      </c>
      <c r="I2712" t="s">
        <v>53</v>
      </c>
      <c r="J2712" t="s">
        <v>53</v>
      </c>
      <c r="K2712" t="s">
        <v>53</v>
      </c>
      <c r="L2712" t="s">
        <v>53</v>
      </c>
      <c r="M2712" t="s">
        <v>111</v>
      </c>
      <c r="N2712" t="s">
        <v>53</v>
      </c>
      <c r="O2712" t="s">
        <v>9231</v>
      </c>
      <c r="P2712" t="s">
        <v>53</v>
      </c>
      <c r="Q2712">
        <v>1793</v>
      </c>
      <c r="R2712" t="s">
        <v>9232</v>
      </c>
      <c r="S2712" t="s">
        <v>53</v>
      </c>
      <c r="T2712" t="s">
        <v>53</v>
      </c>
      <c r="U2712" t="s">
        <v>53</v>
      </c>
      <c r="V2712" t="s">
        <v>111</v>
      </c>
      <c r="W2712" t="s">
        <v>53</v>
      </c>
      <c r="X2712" t="s">
        <v>179</v>
      </c>
      <c r="Y2712" t="s">
        <v>53</v>
      </c>
      <c r="Z2712" t="s">
        <v>53</v>
      </c>
      <c r="AA2712" t="s">
        <v>53</v>
      </c>
      <c r="AB2712" t="s">
        <v>53</v>
      </c>
      <c r="AC2712" t="s">
        <v>9235</v>
      </c>
      <c r="AD2712" t="s">
        <v>1437</v>
      </c>
      <c r="AE2712" t="s">
        <v>9236</v>
      </c>
      <c r="AF2712" t="s">
        <v>53</v>
      </c>
      <c r="AG2712" t="s">
        <v>9015</v>
      </c>
      <c r="AH2712" t="s">
        <v>111</v>
      </c>
      <c r="AI2712" t="s">
        <v>53</v>
      </c>
      <c r="AJ2712" t="s">
        <v>9231</v>
      </c>
      <c r="AK2712" t="s">
        <v>53</v>
      </c>
      <c r="AL2712" t="s">
        <v>150</v>
      </c>
      <c r="AM2712" t="s">
        <v>8920</v>
      </c>
      <c r="AN2712" t="s">
        <v>112</v>
      </c>
      <c r="AO2712">
        <v>2753</v>
      </c>
      <c r="AP2712" t="s">
        <v>9237</v>
      </c>
      <c r="AQ2712" t="s">
        <v>8998</v>
      </c>
      <c r="AR2712" t="s">
        <v>153</v>
      </c>
      <c r="AS2712" t="s">
        <v>238</v>
      </c>
      <c r="AT2712" t="s">
        <v>53</v>
      </c>
      <c r="AU2712" t="s">
        <v>53</v>
      </c>
      <c r="AV2712" t="s">
        <v>53</v>
      </c>
      <c r="AW2712" t="s">
        <v>53</v>
      </c>
      <c r="AX2712" t="s">
        <v>111</v>
      </c>
      <c r="AY2712" t="s">
        <v>53</v>
      </c>
      <c r="AZ2712" t="s">
        <v>179</v>
      </c>
      <c r="BA2712" t="s">
        <v>1073</v>
      </c>
      <c r="BB2712" t="s">
        <v>101</v>
      </c>
      <c r="BC2712" t="s">
        <v>53</v>
      </c>
      <c r="BD2712" t="s">
        <v>53</v>
      </c>
      <c r="BE2712" t="s">
        <v>53</v>
      </c>
      <c r="BF2712" t="s">
        <v>5931</v>
      </c>
      <c r="BG2712" t="s">
        <v>112</v>
      </c>
      <c r="BH2712" t="s">
        <v>53</v>
      </c>
      <c r="BI2712" t="s">
        <v>53</v>
      </c>
    </row>
    <row r="2713" spans="1:61" x14ac:dyDescent="0.25">
      <c r="A2713" t="s">
        <v>53</v>
      </c>
      <c r="B2713" t="s">
        <v>54</v>
      </c>
      <c r="C2713" t="s">
        <v>53</v>
      </c>
      <c r="D2713" t="s">
        <v>54</v>
      </c>
      <c r="E2713" t="s">
        <v>53</v>
      </c>
      <c r="F2713" t="s">
        <v>54</v>
      </c>
      <c r="G2713" t="s">
        <v>54</v>
      </c>
      <c r="H2713">
        <v>1857</v>
      </c>
      <c r="I2713" t="s">
        <v>53</v>
      </c>
      <c r="J2713" t="s">
        <v>53</v>
      </c>
      <c r="K2713" t="s">
        <v>53</v>
      </c>
      <c r="L2713" t="s">
        <v>53</v>
      </c>
      <c r="M2713" t="s">
        <v>111</v>
      </c>
      <c r="N2713" t="s">
        <v>53</v>
      </c>
      <c r="O2713" t="s">
        <v>9231</v>
      </c>
      <c r="P2713" t="s">
        <v>53</v>
      </c>
      <c r="Q2713">
        <v>1794</v>
      </c>
      <c r="R2713" t="s">
        <v>9238</v>
      </c>
      <c r="S2713" t="s">
        <v>53</v>
      </c>
      <c r="T2713" t="s">
        <v>53</v>
      </c>
      <c r="U2713" t="s">
        <v>53</v>
      </c>
      <c r="V2713" t="s">
        <v>111</v>
      </c>
      <c r="W2713" t="s">
        <v>53</v>
      </c>
      <c r="X2713" t="s">
        <v>179</v>
      </c>
      <c r="Y2713" t="s">
        <v>53</v>
      </c>
      <c r="Z2713" t="s">
        <v>53</v>
      </c>
      <c r="AA2713" t="s">
        <v>53</v>
      </c>
      <c r="AB2713" t="s">
        <v>53</v>
      </c>
      <c r="AC2713" t="s">
        <v>1343</v>
      </c>
      <c r="AD2713" t="s">
        <v>2096</v>
      </c>
      <c r="AE2713" t="s">
        <v>8293</v>
      </c>
      <c r="AF2713" t="s">
        <v>9233</v>
      </c>
      <c r="AG2713" t="s">
        <v>6672</v>
      </c>
      <c r="AH2713" t="s">
        <v>111</v>
      </c>
      <c r="AI2713" t="s">
        <v>53</v>
      </c>
      <c r="AJ2713" t="s">
        <v>9231</v>
      </c>
      <c r="AK2713" t="s">
        <v>53</v>
      </c>
      <c r="AL2713" t="s">
        <v>206</v>
      </c>
      <c r="AM2713" t="s">
        <v>8922</v>
      </c>
      <c r="AN2713" t="s">
        <v>371</v>
      </c>
      <c r="AO2713">
        <v>2749</v>
      </c>
      <c r="AP2713" t="s">
        <v>9239</v>
      </c>
      <c r="AQ2713" t="s">
        <v>8998</v>
      </c>
      <c r="AR2713" t="s">
        <v>153</v>
      </c>
      <c r="AS2713" t="s">
        <v>238</v>
      </c>
      <c r="AT2713" t="s">
        <v>53</v>
      </c>
      <c r="AU2713" t="s">
        <v>53</v>
      </c>
      <c r="AV2713" t="s">
        <v>53</v>
      </c>
      <c r="AW2713" t="s">
        <v>53</v>
      </c>
      <c r="AX2713" t="s">
        <v>111</v>
      </c>
      <c r="AY2713" t="s">
        <v>53</v>
      </c>
      <c r="AZ2713" t="s">
        <v>179</v>
      </c>
      <c r="BA2713" t="s">
        <v>1073</v>
      </c>
      <c r="BB2713" t="s">
        <v>101</v>
      </c>
      <c r="BC2713" t="s">
        <v>53</v>
      </c>
      <c r="BD2713" t="s">
        <v>53</v>
      </c>
      <c r="BE2713" t="s">
        <v>53</v>
      </c>
      <c r="BF2713" t="s">
        <v>4025</v>
      </c>
      <c r="BG2713" t="s">
        <v>85</v>
      </c>
      <c r="BH2713" t="s">
        <v>53</v>
      </c>
      <c r="BI2713" t="s">
        <v>53</v>
      </c>
    </row>
    <row r="2714" spans="1:61" x14ac:dyDescent="0.25">
      <c r="A2714" t="s">
        <v>53</v>
      </c>
      <c r="B2714" t="s">
        <v>54</v>
      </c>
      <c r="C2714" t="s">
        <v>53</v>
      </c>
      <c r="D2714" t="s">
        <v>54</v>
      </c>
      <c r="E2714" t="s">
        <v>53</v>
      </c>
      <c r="F2714" t="s">
        <v>54</v>
      </c>
      <c r="G2714" t="s">
        <v>54</v>
      </c>
      <c r="H2714">
        <v>1857</v>
      </c>
      <c r="I2714" t="s">
        <v>53</v>
      </c>
      <c r="J2714" t="s">
        <v>53</v>
      </c>
      <c r="K2714" t="s">
        <v>53</v>
      </c>
      <c r="L2714" t="s">
        <v>53</v>
      </c>
      <c r="M2714" t="s">
        <v>111</v>
      </c>
      <c r="N2714" t="s">
        <v>53</v>
      </c>
      <c r="O2714" t="s">
        <v>9231</v>
      </c>
      <c r="P2714" t="s">
        <v>53</v>
      </c>
      <c r="Q2714">
        <v>1794</v>
      </c>
      <c r="R2714" t="s">
        <v>9238</v>
      </c>
      <c r="S2714" t="s">
        <v>53</v>
      </c>
      <c r="T2714" t="s">
        <v>53</v>
      </c>
      <c r="U2714" t="s">
        <v>53</v>
      </c>
      <c r="V2714" t="s">
        <v>111</v>
      </c>
      <c r="W2714" t="s">
        <v>53</v>
      </c>
      <c r="X2714" t="s">
        <v>179</v>
      </c>
      <c r="Y2714" t="s">
        <v>53</v>
      </c>
      <c r="Z2714" t="s">
        <v>53</v>
      </c>
      <c r="AA2714" t="s">
        <v>53</v>
      </c>
      <c r="AB2714" t="s">
        <v>53</v>
      </c>
      <c r="AC2714" t="s">
        <v>3389</v>
      </c>
      <c r="AD2714" t="s">
        <v>2846</v>
      </c>
      <c r="AE2714" t="s">
        <v>9236</v>
      </c>
      <c r="AF2714" t="s">
        <v>53</v>
      </c>
      <c r="AG2714" t="s">
        <v>9015</v>
      </c>
      <c r="AH2714" t="s">
        <v>111</v>
      </c>
      <c r="AI2714" t="s">
        <v>53</v>
      </c>
      <c r="AJ2714" t="s">
        <v>9231</v>
      </c>
      <c r="AK2714" t="s">
        <v>53</v>
      </c>
      <c r="AL2714" t="s">
        <v>150</v>
      </c>
      <c r="AM2714" t="s">
        <v>8922</v>
      </c>
      <c r="AN2714" t="s">
        <v>112</v>
      </c>
      <c r="AO2714">
        <v>2754</v>
      </c>
      <c r="AP2714" t="s">
        <v>9240</v>
      </c>
      <c r="AQ2714" t="s">
        <v>8998</v>
      </c>
      <c r="AR2714" t="s">
        <v>153</v>
      </c>
      <c r="AS2714" t="s">
        <v>238</v>
      </c>
      <c r="AT2714" t="s">
        <v>53</v>
      </c>
      <c r="AU2714" t="s">
        <v>53</v>
      </c>
      <c r="AV2714" t="s">
        <v>53</v>
      </c>
      <c r="AW2714" t="s">
        <v>53</v>
      </c>
      <c r="AX2714" t="s">
        <v>111</v>
      </c>
      <c r="AY2714" t="s">
        <v>53</v>
      </c>
      <c r="AZ2714" t="s">
        <v>179</v>
      </c>
      <c r="BA2714" t="s">
        <v>1073</v>
      </c>
      <c r="BB2714" t="s">
        <v>101</v>
      </c>
      <c r="BC2714" t="s">
        <v>53</v>
      </c>
      <c r="BD2714" t="s">
        <v>53</v>
      </c>
      <c r="BE2714" t="s">
        <v>53</v>
      </c>
      <c r="BF2714" t="s">
        <v>6431</v>
      </c>
      <c r="BG2714" t="s">
        <v>112</v>
      </c>
      <c r="BH2714" t="s">
        <v>53</v>
      </c>
      <c r="BI2714" t="s">
        <v>53</v>
      </c>
    </row>
    <row r="2715" spans="1:61" x14ac:dyDescent="0.25">
      <c r="A2715" t="s">
        <v>53</v>
      </c>
      <c r="B2715" t="s">
        <v>54</v>
      </c>
      <c r="C2715" t="s">
        <v>53</v>
      </c>
      <c r="D2715" t="s">
        <v>54</v>
      </c>
      <c r="E2715" t="s">
        <v>53</v>
      </c>
      <c r="F2715" t="s">
        <v>54</v>
      </c>
      <c r="G2715" t="s">
        <v>54</v>
      </c>
      <c r="H2715">
        <v>1859</v>
      </c>
      <c r="I2715" t="s">
        <v>53</v>
      </c>
      <c r="J2715" t="s">
        <v>53</v>
      </c>
      <c r="K2715" t="s">
        <v>53</v>
      </c>
      <c r="L2715" t="s">
        <v>53</v>
      </c>
      <c r="M2715" t="s">
        <v>131</v>
      </c>
      <c r="N2715" t="s">
        <v>53</v>
      </c>
      <c r="O2715" t="s">
        <v>9016</v>
      </c>
      <c r="P2715" t="s">
        <v>53</v>
      </c>
      <c r="Q2715">
        <v>1796</v>
      </c>
      <c r="R2715" t="s">
        <v>9241</v>
      </c>
      <c r="S2715" t="s">
        <v>53</v>
      </c>
      <c r="T2715" t="s">
        <v>53</v>
      </c>
      <c r="U2715" t="s">
        <v>53</v>
      </c>
      <c r="V2715" t="s">
        <v>53</v>
      </c>
      <c r="W2715" t="s">
        <v>53</v>
      </c>
      <c r="X2715" t="s">
        <v>53</v>
      </c>
      <c r="Y2715" t="s">
        <v>53</v>
      </c>
      <c r="Z2715" t="s">
        <v>53</v>
      </c>
      <c r="AA2715" t="s">
        <v>53</v>
      </c>
      <c r="AB2715" t="s">
        <v>53</v>
      </c>
      <c r="AC2715" t="s">
        <v>9242</v>
      </c>
      <c r="AD2715" t="s">
        <v>2846</v>
      </c>
      <c r="AE2715" t="s">
        <v>9015</v>
      </c>
      <c r="AF2715" t="s">
        <v>53</v>
      </c>
      <c r="AG2715" t="s">
        <v>9016</v>
      </c>
      <c r="AH2715" t="s">
        <v>131</v>
      </c>
      <c r="AI2715" t="s">
        <v>53</v>
      </c>
      <c r="AJ2715" t="s">
        <v>9016</v>
      </c>
      <c r="AK2715" t="s">
        <v>53</v>
      </c>
      <c r="AL2715" t="s">
        <v>206</v>
      </c>
      <c r="AM2715" t="s">
        <v>8928</v>
      </c>
      <c r="AN2715" t="s">
        <v>151</v>
      </c>
      <c r="AO2715">
        <v>2756</v>
      </c>
      <c r="AP2715" t="s">
        <v>9243</v>
      </c>
      <c r="AQ2715" t="s">
        <v>5348</v>
      </c>
      <c r="AR2715" t="s">
        <v>153</v>
      </c>
      <c r="AS2715" t="s">
        <v>72</v>
      </c>
      <c r="AT2715" t="s">
        <v>53</v>
      </c>
      <c r="AU2715" t="s">
        <v>53</v>
      </c>
      <c r="AV2715" t="s">
        <v>53</v>
      </c>
      <c r="AW2715" t="s">
        <v>53</v>
      </c>
      <c r="AX2715" t="s">
        <v>53</v>
      </c>
      <c r="AY2715" t="s">
        <v>53</v>
      </c>
      <c r="AZ2715" t="s">
        <v>53</v>
      </c>
      <c r="BA2715" t="s">
        <v>74</v>
      </c>
      <c r="BB2715" t="s">
        <v>101</v>
      </c>
      <c r="BC2715" t="s">
        <v>53</v>
      </c>
      <c r="BD2715" t="s">
        <v>53</v>
      </c>
      <c r="BE2715" t="s">
        <v>53</v>
      </c>
      <c r="BF2715" t="s">
        <v>9244</v>
      </c>
      <c r="BG2715" t="s">
        <v>733</v>
      </c>
      <c r="BH2715" t="s">
        <v>53</v>
      </c>
      <c r="BI2715" t="s">
        <v>53</v>
      </c>
    </row>
    <row r="2716" spans="1:61" x14ac:dyDescent="0.25">
      <c r="A2716" t="s">
        <v>9245</v>
      </c>
      <c r="B2716" t="s">
        <v>54</v>
      </c>
      <c r="C2716" t="s">
        <v>53</v>
      </c>
      <c r="D2716" t="s">
        <v>54</v>
      </c>
      <c r="E2716" t="s">
        <v>53</v>
      </c>
      <c r="F2716" t="s">
        <v>54</v>
      </c>
      <c r="G2716" t="s">
        <v>54</v>
      </c>
      <c r="H2716">
        <v>1860</v>
      </c>
      <c r="I2716" t="s">
        <v>53</v>
      </c>
      <c r="J2716" t="s">
        <v>53</v>
      </c>
      <c r="K2716" t="s">
        <v>53</v>
      </c>
      <c r="L2716" t="s">
        <v>9246</v>
      </c>
      <c r="M2716" t="s">
        <v>76</v>
      </c>
      <c r="N2716" t="s">
        <v>53</v>
      </c>
      <c r="O2716" t="s">
        <v>5821</v>
      </c>
      <c r="P2716" t="s">
        <v>53</v>
      </c>
      <c r="Q2716">
        <v>1801</v>
      </c>
      <c r="R2716" t="s">
        <v>9247</v>
      </c>
      <c r="S2716" t="s">
        <v>53</v>
      </c>
      <c r="T2716" t="s">
        <v>53</v>
      </c>
      <c r="U2716" t="s">
        <v>53</v>
      </c>
      <c r="V2716" t="s">
        <v>76</v>
      </c>
      <c r="W2716" t="s">
        <v>53</v>
      </c>
      <c r="X2716" t="s">
        <v>1826</v>
      </c>
      <c r="Y2716" t="s">
        <v>53</v>
      </c>
      <c r="Z2716" t="s">
        <v>53</v>
      </c>
      <c r="AA2716" t="s">
        <v>53</v>
      </c>
      <c r="AB2716" t="s">
        <v>53</v>
      </c>
      <c r="AC2716" t="s">
        <v>6089</v>
      </c>
      <c r="AD2716" t="s">
        <v>2912</v>
      </c>
      <c r="AE2716" t="s">
        <v>7835</v>
      </c>
      <c r="AF2716" t="s">
        <v>53</v>
      </c>
      <c r="AG2716" t="s">
        <v>8293</v>
      </c>
      <c r="AH2716" t="s">
        <v>76</v>
      </c>
      <c r="AI2716" t="s">
        <v>53</v>
      </c>
      <c r="AJ2716" t="s">
        <v>5821</v>
      </c>
      <c r="AK2716" t="s">
        <v>53</v>
      </c>
      <c r="AL2716" t="s">
        <v>684</v>
      </c>
      <c r="AM2716" t="s">
        <v>9248</v>
      </c>
      <c r="AN2716" t="s">
        <v>112</v>
      </c>
      <c r="AO2716">
        <v>2745</v>
      </c>
      <c r="AP2716" t="s">
        <v>9249</v>
      </c>
      <c r="AQ2716" t="s">
        <v>4182</v>
      </c>
      <c r="AR2716" t="s">
        <v>219</v>
      </c>
      <c r="AS2716" t="s">
        <v>274</v>
      </c>
      <c r="AT2716" t="s">
        <v>53</v>
      </c>
      <c r="AU2716" t="s">
        <v>53</v>
      </c>
      <c r="AV2716" t="s">
        <v>53</v>
      </c>
      <c r="AW2716" t="s">
        <v>53</v>
      </c>
      <c r="AX2716" t="s">
        <v>76</v>
      </c>
      <c r="AY2716" t="s">
        <v>53</v>
      </c>
      <c r="AZ2716" t="s">
        <v>1826</v>
      </c>
      <c r="BA2716" t="s">
        <v>74</v>
      </c>
      <c r="BB2716" t="s">
        <v>53</v>
      </c>
      <c r="BC2716" t="s">
        <v>53</v>
      </c>
      <c r="BD2716" t="s">
        <v>53</v>
      </c>
      <c r="BE2716" t="s">
        <v>53</v>
      </c>
      <c r="BF2716" t="s">
        <v>2585</v>
      </c>
      <c r="BG2716" t="s">
        <v>126</v>
      </c>
      <c r="BH2716" t="s">
        <v>53</v>
      </c>
      <c r="BI2716" t="s">
        <v>53</v>
      </c>
    </row>
    <row r="2717" spans="1:61" x14ac:dyDescent="0.25">
      <c r="A2717" t="s">
        <v>9250</v>
      </c>
      <c r="B2717" t="s">
        <v>54</v>
      </c>
      <c r="C2717" t="s">
        <v>53</v>
      </c>
      <c r="D2717" t="s">
        <v>54</v>
      </c>
      <c r="E2717" t="s">
        <v>53</v>
      </c>
      <c r="F2717" t="s">
        <v>54</v>
      </c>
      <c r="G2717" t="s">
        <v>54</v>
      </c>
      <c r="H2717">
        <v>1861</v>
      </c>
      <c r="I2717" t="s">
        <v>53</v>
      </c>
      <c r="J2717" t="s">
        <v>53</v>
      </c>
      <c r="K2717" t="s">
        <v>53</v>
      </c>
      <c r="L2717" t="s">
        <v>3739</v>
      </c>
      <c r="M2717" t="s">
        <v>131</v>
      </c>
      <c r="N2717" t="s">
        <v>53</v>
      </c>
      <c r="O2717" t="s">
        <v>9251</v>
      </c>
      <c r="P2717" t="s">
        <v>53</v>
      </c>
      <c r="Q2717">
        <v>1802</v>
      </c>
      <c r="R2717" t="s">
        <v>9252</v>
      </c>
      <c r="S2717" t="s">
        <v>131</v>
      </c>
      <c r="T2717" t="s">
        <v>53</v>
      </c>
      <c r="U2717" t="s">
        <v>852</v>
      </c>
      <c r="V2717" t="s">
        <v>131</v>
      </c>
      <c r="W2717" t="s">
        <v>53</v>
      </c>
      <c r="X2717" t="s">
        <v>281</v>
      </c>
      <c r="Y2717" t="s">
        <v>53</v>
      </c>
      <c r="Z2717" t="s">
        <v>53</v>
      </c>
      <c r="AA2717" t="s">
        <v>53</v>
      </c>
      <c r="AB2717" t="s">
        <v>53</v>
      </c>
      <c r="AC2717" t="s">
        <v>53</v>
      </c>
      <c r="AD2717" t="s">
        <v>53</v>
      </c>
      <c r="AE2717" t="s">
        <v>7835</v>
      </c>
      <c r="AF2717" t="s">
        <v>9253</v>
      </c>
      <c r="AG2717" t="s">
        <v>8293</v>
      </c>
      <c r="AH2717" t="s">
        <v>131</v>
      </c>
      <c r="AI2717" t="s">
        <v>53</v>
      </c>
      <c r="AJ2717" t="s">
        <v>9251</v>
      </c>
      <c r="AK2717" t="s">
        <v>53</v>
      </c>
      <c r="AL2717" t="s">
        <v>53</v>
      </c>
      <c r="AM2717" t="s">
        <v>8950</v>
      </c>
      <c r="AN2717" t="s">
        <v>53</v>
      </c>
      <c r="AO2717">
        <v>2746</v>
      </c>
      <c r="AP2717" t="s">
        <v>9254</v>
      </c>
      <c r="AQ2717" t="s">
        <v>4995</v>
      </c>
      <c r="AR2717" t="s">
        <v>219</v>
      </c>
      <c r="AS2717" t="s">
        <v>72</v>
      </c>
      <c r="AT2717" t="s">
        <v>53</v>
      </c>
      <c r="AU2717" t="s">
        <v>131</v>
      </c>
      <c r="AV2717" t="s">
        <v>53</v>
      </c>
      <c r="AW2717" t="s">
        <v>852</v>
      </c>
      <c r="AX2717" t="s">
        <v>131</v>
      </c>
      <c r="AY2717" t="s">
        <v>53</v>
      </c>
      <c r="AZ2717" t="s">
        <v>281</v>
      </c>
      <c r="BA2717" t="s">
        <v>74</v>
      </c>
      <c r="BB2717" t="s">
        <v>225</v>
      </c>
      <c r="BC2717" t="s">
        <v>53</v>
      </c>
      <c r="BD2717" t="s">
        <v>53</v>
      </c>
      <c r="BE2717" t="s">
        <v>53</v>
      </c>
      <c r="BF2717" t="s">
        <v>53</v>
      </c>
      <c r="BG2717" t="s">
        <v>178</v>
      </c>
      <c r="BH2717" t="s">
        <v>53</v>
      </c>
      <c r="BI2717" t="s">
        <v>53</v>
      </c>
    </row>
    <row r="2718" spans="1:61" x14ac:dyDescent="0.25">
      <c r="A2718" t="s">
        <v>9255</v>
      </c>
      <c r="B2718" t="s">
        <v>54</v>
      </c>
      <c r="C2718" t="s">
        <v>53</v>
      </c>
      <c r="D2718" t="s">
        <v>54</v>
      </c>
      <c r="E2718" t="s">
        <v>53</v>
      </c>
      <c r="F2718" t="s">
        <v>54</v>
      </c>
      <c r="G2718" t="s">
        <v>54</v>
      </c>
      <c r="H2718">
        <v>1862</v>
      </c>
      <c r="I2718" t="s">
        <v>53</v>
      </c>
      <c r="J2718" t="s">
        <v>53</v>
      </c>
      <c r="K2718" t="s">
        <v>53</v>
      </c>
      <c r="L2718" t="s">
        <v>7734</v>
      </c>
      <c r="M2718" t="s">
        <v>485</v>
      </c>
      <c r="N2718" t="s">
        <v>53</v>
      </c>
      <c r="O2718" t="s">
        <v>5821</v>
      </c>
      <c r="P2718" t="s">
        <v>53</v>
      </c>
      <c r="Q2718">
        <v>1800</v>
      </c>
      <c r="R2718" t="s">
        <v>9256</v>
      </c>
      <c r="S2718" t="s">
        <v>53</v>
      </c>
      <c r="T2718" t="s">
        <v>53</v>
      </c>
      <c r="U2718" t="s">
        <v>53</v>
      </c>
      <c r="V2718" t="s">
        <v>485</v>
      </c>
      <c r="W2718" t="s">
        <v>53</v>
      </c>
      <c r="X2718" t="s">
        <v>2452</v>
      </c>
      <c r="Y2718" t="s">
        <v>53</v>
      </c>
      <c r="Z2718" t="s">
        <v>53</v>
      </c>
      <c r="AA2718" t="s">
        <v>53</v>
      </c>
      <c r="AB2718" t="s">
        <v>53</v>
      </c>
      <c r="AC2718" t="s">
        <v>3923</v>
      </c>
      <c r="AD2718" t="s">
        <v>3226</v>
      </c>
      <c r="AE2718" t="s">
        <v>8293</v>
      </c>
      <c r="AF2718" t="s">
        <v>7734</v>
      </c>
      <c r="AG2718" t="s">
        <v>6672</v>
      </c>
      <c r="AH2718" t="s">
        <v>485</v>
      </c>
      <c r="AI2718" t="s">
        <v>53</v>
      </c>
      <c r="AJ2718" t="s">
        <v>5821</v>
      </c>
      <c r="AK2718" t="s">
        <v>53</v>
      </c>
      <c r="AL2718" t="s">
        <v>150</v>
      </c>
      <c r="AM2718" t="s">
        <v>8947</v>
      </c>
      <c r="AN2718" t="s">
        <v>398</v>
      </c>
      <c r="AO2718">
        <v>2747</v>
      </c>
      <c r="AP2718" t="s">
        <v>9257</v>
      </c>
      <c r="AQ2718" t="s">
        <v>2340</v>
      </c>
      <c r="AR2718" t="s">
        <v>153</v>
      </c>
      <c r="AS2718" t="s">
        <v>72</v>
      </c>
      <c r="AT2718" t="s">
        <v>53</v>
      </c>
      <c r="AU2718" t="s">
        <v>53</v>
      </c>
      <c r="AV2718" t="s">
        <v>53</v>
      </c>
      <c r="AW2718" t="s">
        <v>53</v>
      </c>
      <c r="AX2718" t="s">
        <v>485</v>
      </c>
      <c r="AY2718" t="s">
        <v>53</v>
      </c>
      <c r="AZ2718" t="s">
        <v>2452</v>
      </c>
      <c r="BA2718" t="s">
        <v>74</v>
      </c>
      <c r="BB2718" t="s">
        <v>101</v>
      </c>
      <c r="BC2718" t="s">
        <v>53</v>
      </c>
      <c r="BD2718" t="s">
        <v>53</v>
      </c>
      <c r="BE2718" t="s">
        <v>53</v>
      </c>
      <c r="BF2718" t="s">
        <v>9258</v>
      </c>
      <c r="BG2718" t="s">
        <v>178</v>
      </c>
      <c r="BH2718" t="s">
        <v>53</v>
      </c>
      <c r="BI2718" t="s">
        <v>53</v>
      </c>
    </row>
    <row r="2719" spans="1:61" x14ac:dyDescent="0.25">
      <c r="A2719" t="s">
        <v>9245</v>
      </c>
      <c r="B2719" t="s">
        <v>54</v>
      </c>
      <c r="C2719" t="s">
        <v>53</v>
      </c>
      <c r="D2719" t="s">
        <v>54</v>
      </c>
      <c r="E2719" t="s">
        <v>53</v>
      </c>
      <c r="F2719" t="s">
        <v>54</v>
      </c>
      <c r="G2719" t="s">
        <v>54</v>
      </c>
      <c r="H2719">
        <v>1863</v>
      </c>
      <c r="I2719" t="s">
        <v>53</v>
      </c>
      <c r="J2719" t="s">
        <v>53</v>
      </c>
      <c r="K2719" t="s">
        <v>53</v>
      </c>
      <c r="L2719" t="s">
        <v>7352</v>
      </c>
      <c r="M2719" t="s">
        <v>53</v>
      </c>
      <c r="N2719" t="s">
        <v>53</v>
      </c>
      <c r="O2719" t="s">
        <v>53</v>
      </c>
      <c r="P2719" t="s">
        <v>53</v>
      </c>
      <c r="Q2719">
        <v>1803</v>
      </c>
      <c r="R2719" t="s">
        <v>9259</v>
      </c>
      <c r="S2719" t="s">
        <v>53</v>
      </c>
      <c r="T2719" t="s">
        <v>53</v>
      </c>
      <c r="U2719" t="s">
        <v>53</v>
      </c>
      <c r="V2719" t="s">
        <v>53</v>
      </c>
      <c r="W2719" t="s">
        <v>53</v>
      </c>
      <c r="X2719" t="s">
        <v>53</v>
      </c>
      <c r="Y2719" t="s">
        <v>53</v>
      </c>
      <c r="Z2719" t="s">
        <v>53</v>
      </c>
      <c r="AA2719" t="s">
        <v>53</v>
      </c>
      <c r="AB2719" t="s">
        <v>53</v>
      </c>
      <c r="AC2719" t="s">
        <v>1127</v>
      </c>
      <c r="AD2719" t="s">
        <v>1766</v>
      </c>
      <c r="AE2719" t="s">
        <v>9106</v>
      </c>
      <c r="AF2719" t="s">
        <v>53</v>
      </c>
      <c r="AG2719" t="s">
        <v>7834</v>
      </c>
      <c r="AH2719" t="s">
        <v>53</v>
      </c>
      <c r="AI2719" t="s">
        <v>53</v>
      </c>
      <c r="AJ2719" t="s">
        <v>53</v>
      </c>
      <c r="AK2719" t="s">
        <v>53</v>
      </c>
      <c r="AL2719" t="s">
        <v>684</v>
      </c>
      <c r="AM2719" t="s">
        <v>8956</v>
      </c>
      <c r="AN2719" t="s">
        <v>65</v>
      </c>
      <c r="AO2719">
        <v>2737</v>
      </c>
      <c r="AP2719" t="s">
        <v>9260</v>
      </c>
      <c r="AQ2719" t="s">
        <v>70</v>
      </c>
      <c r="AR2719" t="s">
        <v>219</v>
      </c>
      <c r="AS2719" t="s">
        <v>72</v>
      </c>
      <c r="AT2719" t="s">
        <v>53</v>
      </c>
      <c r="AU2719" t="s">
        <v>53</v>
      </c>
      <c r="AV2719" t="s">
        <v>53</v>
      </c>
      <c r="AW2719" t="s">
        <v>53</v>
      </c>
      <c r="AX2719" t="s">
        <v>53</v>
      </c>
      <c r="AY2719" t="s">
        <v>53</v>
      </c>
      <c r="AZ2719" t="s">
        <v>53</v>
      </c>
      <c r="BA2719" t="s">
        <v>93</v>
      </c>
      <c r="BB2719" t="s">
        <v>53</v>
      </c>
      <c r="BC2719" t="s">
        <v>53</v>
      </c>
      <c r="BD2719" t="s">
        <v>53</v>
      </c>
      <c r="BE2719" t="s">
        <v>53</v>
      </c>
      <c r="BF2719" t="s">
        <v>1127</v>
      </c>
      <c r="BG2719" t="s">
        <v>78</v>
      </c>
      <c r="BH2719" t="s">
        <v>53</v>
      </c>
      <c r="BI2719" t="s">
        <v>53</v>
      </c>
    </row>
    <row r="2720" spans="1:61" x14ac:dyDescent="0.25">
      <c r="A2720" t="s">
        <v>53</v>
      </c>
      <c r="B2720" t="s">
        <v>54</v>
      </c>
      <c r="C2720" t="s">
        <v>53</v>
      </c>
      <c r="D2720" t="s">
        <v>54</v>
      </c>
      <c r="E2720" t="s">
        <v>53</v>
      </c>
      <c r="F2720" t="s">
        <v>54</v>
      </c>
      <c r="G2720" t="s">
        <v>54</v>
      </c>
      <c r="H2720">
        <v>1864</v>
      </c>
      <c r="I2720" t="s">
        <v>53</v>
      </c>
      <c r="J2720" t="s">
        <v>53</v>
      </c>
      <c r="K2720" t="s">
        <v>53</v>
      </c>
      <c r="L2720" t="s">
        <v>7734</v>
      </c>
      <c r="M2720" t="s">
        <v>485</v>
      </c>
      <c r="N2720" t="s">
        <v>53</v>
      </c>
      <c r="O2720" t="s">
        <v>5821</v>
      </c>
      <c r="P2720" t="s">
        <v>53</v>
      </c>
      <c r="Q2720">
        <v>1805</v>
      </c>
      <c r="R2720" t="s">
        <v>9261</v>
      </c>
      <c r="S2720" t="s">
        <v>53</v>
      </c>
      <c r="T2720" t="s">
        <v>53</v>
      </c>
      <c r="U2720" t="s">
        <v>53</v>
      </c>
      <c r="V2720" t="s">
        <v>485</v>
      </c>
      <c r="W2720" t="s">
        <v>53</v>
      </c>
      <c r="X2720" t="s">
        <v>2452</v>
      </c>
      <c r="Y2720" t="s">
        <v>53</v>
      </c>
      <c r="Z2720" t="s">
        <v>53</v>
      </c>
      <c r="AA2720" t="s">
        <v>53</v>
      </c>
      <c r="AB2720" t="s">
        <v>53</v>
      </c>
      <c r="AC2720" t="s">
        <v>3973</v>
      </c>
      <c r="AD2720" t="s">
        <v>1378</v>
      </c>
      <c r="AE2720" t="s">
        <v>9251</v>
      </c>
      <c r="AF2720" t="s">
        <v>53</v>
      </c>
      <c r="AG2720" t="s">
        <v>9262</v>
      </c>
      <c r="AH2720" t="s">
        <v>485</v>
      </c>
      <c r="AI2720" t="s">
        <v>53</v>
      </c>
      <c r="AJ2720" t="s">
        <v>5821</v>
      </c>
      <c r="AK2720" t="s">
        <v>53</v>
      </c>
      <c r="AL2720" t="s">
        <v>150</v>
      </c>
      <c r="AM2720" t="s">
        <v>8965</v>
      </c>
      <c r="AN2720" t="s">
        <v>99</v>
      </c>
      <c r="AO2720">
        <v>2759</v>
      </c>
      <c r="AP2720" t="s">
        <v>9263</v>
      </c>
      <c r="AQ2720" t="s">
        <v>2340</v>
      </c>
      <c r="AR2720" t="s">
        <v>219</v>
      </c>
      <c r="AS2720" t="s">
        <v>72</v>
      </c>
      <c r="AT2720" t="s">
        <v>53</v>
      </c>
      <c r="AU2720" t="s">
        <v>53</v>
      </c>
      <c r="AV2720" t="s">
        <v>53</v>
      </c>
      <c r="AW2720" t="s">
        <v>53</v>
      </c>
      <c r="AX2720" t="s">
        <v>485</v>
      </c>
      <c r="AY2720" t="s">
        <v>53</v>
      </c>
      <c r="AZ2720" t="s">
        <v>2452</v>
      </c>
      <c r="BA2720" t="s">
        <v>74</v>
      </c>
      <c r="BB2720" t="s">
        <v>53</v>
      </c>
      <c r="BC2720" t="s">
        <v>53</v>
      </c>
      <c r="BD2720" t="s">
        <v>53</v>
      </c>
      <c r="BE2720" t="s">
        <v>53</v>
      </c>
      <c r="BF2720" t="s">
        <v>7459</v>
      </c>
      <c r="BG2720" t="s">
        <v>99</v>
      </c>
      <c r="BH2720" t="s">
        <v>53</v>
      </c>
      <c r="BI2720" t="s">
        <v>53</v>
      </c>
    </row>
    <row r="2721" spans="1:61" x14ac:dyDescent="0.25">
      <c r="A2721" t="s">
        <v>9264</v>
      </c>
      <c r="B2721" t="s">
        <v>54</v>
      </c>
      <c r="C2721" t="s">
        <v>53</v>
      </c>
      <c r="D2721" t="s">
        <v>54</v>
      </c>
      <c r="E2721" t="s">
        <v>53</v>
      </c>
      <c r="F2721" t="s">
        <v>54</v>
      </c>
      <c r="G2721" t="s">
        <v>54</v>
      </c>
      <c r="H2721">
        <v>1865</v>
      </c>
      <c r="I2721" t="s">
        <v>53</v>
      </c>
      <c r="J2721" t="s">
        <v>53</v>
      </c>
      <c r="K2721" t="s">
        <v>53</v>
      </c>
      <c r="L2721" t="s">
        <v>7352</v>
      </c>
      <c r="M2721" t="s">
        <v>61</v>
      </c>
      <c r="N2721" t="s">
        <v>53</v>
      </c>
      <c r="O2721" t="s">
        <v>5821</v>
      </c>
      <c r="P2721" t="s">
        <v>53</v>
      </c>
      <c r="Q2721">
        <v>1804</v>
      </c>
      <c r="R2721" t="s">
        <v>9265</v>
      </c>
      <c r="S2721" t="s">
        <v>53</v>
      </c>
      <c r="T2721" t="s">
        <v>53</v>
      </c>
      <c r="U2721" t="s">
        <v>53</v>
      </c>
      <c r="V2721" t="s">
        <v>53</v>
      </c>
      <c r="W2721" t="s">
        <v>53</v>
      </c>
      <c r="X2721" t="s">
        <v>53</v>
      </c>
      <c r="Y2721" t="s">
        <v>53</v>
      </c>
      <c r="Z2721" t="s">
        <v>53</v>
      </c>
      <c r="AA2721" t="s">
        <v>53</v>
      </c>
      <c r="AB2721" t="s">
        <v>53</v>
      </c>
      <c r="AC2721" t="s">
        <v>2447</v>
      </c>
      <c r="AD2721" t="s">
        <v>649</v>
      </c>
      <c r="AE2721" t="s">
        <v>9251</v>
      </c>
      <c r="AF2721" t="s">
        <v>53</v>
      </c>
      <c r="AG2721" t="s">
        <v>9262</v>
      </c>
      <c r="AH2721" t="s">
        <v>61</v>
      </c>
      <c r="AI2721" t="s">
        <v>53</v>
      </c>
      <c r="AJ2721" t="s">
        <v>5821</v>
      </c>
      <c r="AK2721" t="s">
        <v>53</v>
      </c>
      <c r="AL2721" t="s">
        <v>8799</v>
      </c>
      <c r="AM2721" t="s">
        <v>8958</v>
      </c>
      <c r="AN2721" t="s">
        <v>463</v>
      </c>
      <c r="AO2721">
        <v>2757</v>
      </c>
      <c r="AP2721" t="s">
        <v>9266</v>
      </c>
      <c r="AQ2721" t="s">
        <v>2340</v>
      </c>
      <c r="AR2721" t="s">
        <v>219</v>
      </c>
      <c r="AS2721" t="s">
        <v>274</v>
      </c>
      <c r="AT2721" t="s">
        <v>53</v>
      </c>
      <c r="AU2721" t="s">
        <v>53</v>
      </c>
      <c r="AV2721" t="s">
        <v>53</v>
      </c>
      <c r="AW2721" t="s">
        <v>53</v>
      </c>
      <c r="AX2721" t="s">
        <v>53</v>
      </c>
      <c r="AY2721" t="s">
        <v>53</v>
      </c>
      <c r="AZ2721" t="s">
        <v>53</v>
      </c>
      <c r="BA2721" t="s">
        <v>130</v>
      </c>
      <c r="BB2721" t="s">
        <v>101</v>
      </c>
      <c r="BC2721" t="s">
        <v>53</v>
      </c>
      <c r="BD2721" t="s">
        <v>53</v>
      </c>
      <c r="BE2721" t="s">
        <v>53</v>
      </c>
      <c r="BF2721" t="s">
        <v>9267</v>
      </c>
      <c r="BG2721" t="s">
        <v>470</v>
      </c>
      <c r="BH2721" t="s">
        <v>53</v>
      </c>
      <c r="BI2721" t="s">
        <v>53</v>
      </c>
    </row>
    <row r="2722" spans="1:61" x14ac:dyDescent="0.25">
      <c r="A2722" t="s">
        <v>9264</v>
      </c>
      <c r="B2722" t="s">
        <v>54</v>
      </c>
      <c r="C2722" t="s">
        <v>53</v>
      </c>
      <c r="D2722" t="s">
        <v>54</v>
      </c>
      <c r="E2722" t="s">
        <v>53</v>
      </c>
      <c r="F2722" t="s">
        <v>54</v>
      </c>
      <c r="G2722" t="s">
        <v>54</v>
      </c>
      <c r="H2722">
        <v>1865</v>
      </c>
      <c r="I2722" t="s">
        <v>53</v>
      </c>
      <c r="J2722" t="s">
        <v>53</v>
      </c>
      <c r="K2722" t="s">
        <v>53</v>
      </c>
      <c r="L2722" t="s">
        <v>7352</v>
      </c>
      <c r="M2722" t="s">
        <v>61</v>
      </c>
      <c r="N2722" t="s">
        <v>53</v>
      </c>
      <c r="O2722" t="s">
        <v>5821</v>
      </c>
      <c r="P2722" t="s">
        <v>53</v>
      </c>
      <c r="Q2722">
        <v>1804</v>
      </c>
      <c r="R2722" t="s">
        <v>9265</v>
      </c>
      <c r="S2722" t="s">
        <v>53</v>
      </c>
      <c r="T2722" t="s">
        <v>53</v>
      </c>
      <c r="U2722" t="s">
        <v>53</v>
      </c>
      <c r="V2722" t="s">
        <v>53</v>
      </c>
      <c r="W2722" t="s">
        <v>53</v>
      </c>
      <c r="X2722" t="s">
        <v>53</v>
      </c>
      <c r="Y2722" t="s">
        <v>53</v>
      </c>
      <c r="Z2722" t="s">
        <v>53</v>
      </c>
      <c r="AA2722" t="s">
        <v>53</v>
      </c>
      <c r="AB2722" t="s">
        <v>53</v>
      </c>
      <c r="AC2722" t="s">
        <v>9161</v>
      </c>
      <c r="AD2722" t="s">
        <v>262</v>
      </c>
      <c r="AE2722" t="s">
        <v>9251</v>
      </c>
      <c r="AF2722" t="s">
        <v>53</v>
      </c>
      <c r="AG2722" t="s">
        <v>9262</v>
      </c>
      <c r="AH2722" t="s">
        <v>61</v>
      </c>
      <c r="AI2722" t="s">
        <v>53</v>
      </c>
      <c r="AJ2722" t="s">
        <v>5821</v>
      </c>
      <c r="AK2722" t="s">
        <v>53</v>
      </c>
      <c r="AL2722" t="s">
        <v>684</v>
      </c>
      <c r="AM2722" t="s">
        <v>8958</v>
      </c>
      <c r="AN2722" t="s">
        <v>65</v>
      </c>
      <c r="AO2722">
        <v>2758</v>
      </c>
      <c r="AP2722" t="s">
        <v>9268</v>
      </c>
      <c r="AQ2722" t="s">
        <v>2340</v>
      </c>
      <c r="AR2722" t="s">
        <v>219</v>
      </c>
      <c r="AS2722" t="s">
        <v>72</v>
      </c>
      <c r="AT2722" t="s">
        <v>53</v>
      </c>
      <c r="AU2722" t="s">
        <v>53</v>
      </c>
      <c r="AV2722" t="s">
        <v>53</v>
      </c>
      <c r="AW2722" t="s">
        <v>53</v>
      </c>
      <c r="AX2722" t="s">
        <v>53</v>
      </c>
      <c r="AY2722" t="s">
        <v>53</v>
      </c>
      <c r="AZ2722" t="s">
        <v>53</v>
      </c>
      <c r="BA2722" t="s">
        <v>93</v>
      </c>
      <c r="BB2722" t="s">
        <v>53</v>
      </c>
      <c r="BC2722" t="s">
        <v>53</v>
      </c>
      <c r="BD2722" t="s">
        <v>53</v>
      </c>
      <c r="BE2722" t="s">
        <v>53</v>
      </c>
      <c r="BF2722" t="s">
        <v>9161</v>
      </c>
      <c r="BG2722" t="s">
        <v>65</v>
      </c>
      <c r="BH2722" t="s">
        <v>53</v>
      </c>
      <c r="BI2722" t="s">
        <v>53</v>
      </c>
    </row>
    <row r="2723" spans="1:61" x14ac:dyDescent="0.25">
      <c r="A2723" t="s">
        <v>9269</v>
      </c>
      <c r="B2723" t="s">
        <v>54</v>
      </c>
      <c r="C2723" t="s">
        <v>53</v>
      </c>
      <c r="D2723" t="s">
        <v>54</v>
      </c>
      <c r="E2723" t="s">
        <v>53</v>
      </c>
      <c r="F2723" t="s">
        <v>54</v>
      </c>
      <c r="G2723" t="s">
        <v>54</v>
      </c>
      <c r="H2723">
        <v>1866</v>
      </c>
      <c r="I2723" t="s">
        <v>53</v>
      </c>
      <c r="J2723" t="s">
        <v>53</v>
      </c>
      <c r="K2723" t="s">
        <v>53</v>
      </c>
      <c r="L2723" t="s">
        <v>53</v>
      </c>
      <c r="M2723" t="s">
        <v>61</v>
      </c>
      <c r="N2723" t="s">
        <v>9270</v>
      </c>
      <c r="O2723" t="s">
        <v>4959</v>
      </c>
      <c r="P2723" t="s">
        <v>702</v>
      </c>
      <c r="Q2723">
        <v>1807</v>
      </c>
      <c r="R2723" t="s">
        <v>9271</v>
      </c>
      <c r="S2723" t="s">
        <v>61</v>
      </c>
      <c r="T2723" t="s">
        <v>53</v>
      </c>
      <c r="U2723" t="s">
        <v>333</v>
      </c>
      <c r="V2723" t="s">
        <v>61</v>
      </c>
      <c r="W2723" t="s">
        <v>53</v>
      </c>
      <c r="X2723" t="s">
        <v>333</v>
      </c>
      <c r="Y2723" t="s">
        <v>53</v>
      </c>
      <c r="Z2723" t="s">
        <v>53</v>
      </c>
      <c r="AA2723" t="s">
        <v>53</v>
      </c>
      <c r="AB2723" t="s">
        <v>53</v>
      </c>
      <c r="AC2723" t="s">
        <v>53</v>
      </c>
      <c r="AD2723" t="s">
        <v>53</v>
      </c>
      <c r="AE2723" t="s">
        <v>9270</v>
      </c>
      <c r="AF2723" t="s">
        <v>53</v>
      </c>
      <c r="AG2723" t="s">
        <v>4959</v>
      </c>
      <c r="AH2723" t="s">
        <v>61</v>
      </c>
      <c r="AI2723" t="s">
        <v>9270</v>
      </c>
      <c r="AJ2723" t="s">
        <v>4959</v>
      </c>
      <c r="AK2723" t="s">
        <v>702</v>
      </c>
      <c r="AL2723" t="s">
        <v>53</v>
      </c>
      <c r="AM2723" t="s">
        <v>8970</v>
      </c>
      <c r="AN2723" t="s">
        <v>53</v>
      </c>
      <c r="AO2723">
        <v>2767</v>
      </c>
      <c r="AP2723" t="s">
        <v>9272</v>
      </c>
      <c r="AQ2723" t="s">
        <v>1761</v>
      </c>
      <c r="AR2723" t="s">
        <v>262</v>
      </c>
      <c r="AS2723" t="s">
        <v>53</v>
      </c>
      <c r="AT2723" t="s">
        <v>53</v>
      </c>
      <c r="AU2723" t="s">
        <v>61</v>
      </c>
      <c r="AV2723" t="s">
        <v>53</v>
      </c>
      <c r="AW2723" t="s">
        <v>333</v>
      </c>
      <c r="AX2723" t="s">
        <v>61</v>
      </c>
      <c r="AY2723" t="s">
        <v>53</v>
      </c>
      <c r="AZ2723" t="s">
        <v>333</v>
      </c>
      <c r="BA2723" t="s">
        <v>146</v>
      </c>
      <c r="BB2723" t="s">
        <v>53</v>
      </c>
      <c r="BC2723" t="s">
        <v>53</v>
      </c>
      <c r="BD2723" t="s">
        <v>53</v>
      </c>
      <c r="BE2723" t="s">
        <v>53</v>
      </c>
      <c r="BF2723" t="s">
        <v>53</v>
      </c>
      <c r="BG2723" t="s">
        <v>53</v>
      </c>
      <c r="BH2723" t="s">
        <v>53</v>
      </c>
      <c r="BI2723" t="s">
        <v>53</v>
      </c>
    </row>
    <row r="2724" spans="1:61" x14ac:dyDescent="0.25">
      <c r="A2724" t="s">
        <v>9269</v>
      </c>
      <c r="B2724" t="s">
        <v>54</v>
      </c>
      <c r="C2724" t="s">
        <v>53</v>
      </c>
      <c r="D2724" t="s">
        <v>54</v>
      </c>
      <c r="E2724" t="s">
        <v>53</v>
      </c>
      <c r="F2724" t="s">
        <v>54</v>
      </c>
      <c r="G2724" t="s">
        <v>54</v>
      </c>
      <c r="H2724">
        <v>1866</v>
      </c>
      <c r="I2724" t="s">
        <v>53</v>
      </c>
      <c r="J2724" t="s">
        <v>53</v>
      </c>
      <c r="K2724" t="s">
        <v>53</v>
      </c>
      <c r="L2724" t="s">
        <v>53</v>
      </c>
      <c r="M2724" t="s">
        <v>61</v>
      </c>
      <c r="N2724" t="s">
        <v>9270</v>
      </c>
      <c r="O2724" t="s">
        <v>4959</v>
      </c>
      <c r="P2724" t="s">
        <v>702</v>
      </c>
      <c r="Q2724">
        <v>1807</v>
      </c>
      <c r="R2724" t="s">
        <v>9271</v>
      </c>
      <c r="S2724" t="s">
        <v>61</v>
      </c>
      <c r="T2724" t="s">
        <v>53</v>
      </c>
      <c r="U2724" t="s">
        <v>333</v>
      </c>
      <c r="V2724" t="s">
        <v>61</v>
      </c>
      <c r="W2724" t="s">
        <v>53</v>
      </c>
      <c r="X2724" t="s">
        <v>333</v>
      </c>
      <c r="Y2724" t="s">
        <v>53</v>
      </c>
      <c r="Z2724" t="s">
        <v>53</v>
      </c>
      <c r="AA2724" t="s">
        <v>53</v>
      </c>
      <c r="AB2724" t="s">
        <v>53</v>
      </c>
      <c r="AC2724" t="s">
        <v>9273</v>
      </c>
      <c r="AD2724" t="s">
        <v>804</v>
      </c>
      <c r="AE2724" t="s">
        <v>9270</v>
      </c>
      <c r="AF2724" t="s">
        <v>53</v>
      </c>
      <c r="AG2724" t="s">
        <v>4959</v>
      </c>
      <c r="AH2724" t="s">
        <v>61</v>
      </c>
      <c r="AI2724" t="s">
        <v>9270</v>
      </c>
      <c r="AJ2724" t="s">
        <v>4959</v>
      </c>
      <c r="AK2724" t="s">
        <v>702</v>
      </c>
      <c r="AL2724" t="s">
        <v>470</v>
      </c>
      <c r="AM2724" t="s">
        <v>8970</v>
      </c>
      <c r="AN2724" t="s">
        <v>112</v>
      </c>
      <c r="AO2724">
        <v>2768</v>
      </c>
      <c r="AP2724" t="s">
        <v>9274</v>
      </c>
      <c r="AQ2724" t="s">
        <v>1761</v>
      </c>
      <c r="AR2724" t="s">
        <v>237</v>
      </c>
      <c r="AS2724" t="s">
        <v>72</v>
      </c>
      <c r="AT2724" t="s">
        <v>53</v>
      </c>
      <c r="AU2724" t="s">
        <v>61</v>
      </c>
      <c r="AV2724" t="s">
        <v>53</v>
      </c>
      <c r="AW2724" t="s">
        <v>333</v>
      </c>
      <c r="AX2724" t="s">
        <v>61</v>
      </c>
      <c r="AY2724" t="s">
        <v>53</v>
      </c>
      <c r="AZ2724" t="s">
        <v>333</v>
      </c>
      <c r="BA2724" t="s">
        <v>93</v>
      </c>
      <c r="BB2724" t="s">
        <v>101</v>
      </c>
      <c r="BC2724" t="s">
        <v>53</v>
      </c>
      <c r="BD2724" t="s">
        <v>53</v>
      </c>
      <c r="BE2724" t="s">
        <v>53</v>
      </c>
      <c r="BF2724" t="s">
        <v>343</v>
      </c>
      <c r="BG2724" t="s">
        <v>121</v>
      </c>
      <c r="BH2724" t="s">
        <v>53</v>
      </c>
      <c r="BI2724" t="s">
        <v>53</v>
      </c>
    </row>
    <row r="2725" spans="1:61" x14ac:dyDescent="0.25">
      <c r="A2725" t="s">
        <v>53</v>
      </c>
      <c r="B2725" t="s">
        <v>54</v>
      </c>
      <c r="C2725" t="s">
        <v>55</v>
      </c>
      <c r="D2725" t="s">
        <v>54</v>
      </c>
      <c r="E2725" t="s">
        <v>56</v>
      </c>
      <c r="F2725" t="s">
        <v>54</v>
      </c>
      <c r="G2725" t="s">
        <v>54</v>
      </c>
      <c r="H2725">
        <v>1867</v>
      </c>
      <c r="I2725" t="s">
        <v>57</v>
      </c>
      <c r="J2725" t="s">
        <v>58</v>
      </c>
      <c r="K2725" t="s">
        <v>104</v>
      </c>
      <c r="L2725" t="s">
        <v>53</v>
      </c>
      <c r="M2725" t="s">
        <v>131</v>
      </c>
      <c r="N2725" t="s">
        <v>9270</v>
      </c>
      <c r="O2725" t="s">
        <v>9275</v>
      </c>
      <c r="P2725" t="s">
        <v>53</v>
      </c>
      <c r="Q2725">
        <v>1808</v>
      </c>
      <c r="R2725" t="s">
        <v>9276</v>
      </c>
      <c r="S2725" t="s">
        <v>53</v>
      </c>
      <c r="T2725" t="s">
        <v>53</v>
      </c>
      <c r="U2725" t="s">
        <v>53</v>
      </c>
      <c r="V2725" t="s">
        <v>131</v>
      </c>
      <c r="W2725" t="s">
        <v>53</v>
      </c>
      <c r="X2725" t="s">
        <v>557</v>
      </c>
      <c r="Y2725" t="s">
        <v>53</v>
      </c>
      <c r="Z2725" t="s">
        <v>53</v>
      </c>
      <c r="AA2725" t="s">
        <v>53</v>
      </c>
      <c r="AB2725" t="s">
        <v>53</v>
      </c>
      <c r="AC2725" t="s">
        <v>9277</v>
      </c>
      <c r="AD2725" t="s">
        <v>2031</v>
      </c>
      <c r="AE2725" t="s">
        <v>9270</v>
      </c>
      <c r="AF2725" t="s">
        <v>9278</v>
      </c>
      <c r="AG2725" t="s">
        <v>9270</v>
      </c>
      <c r="AH2725" t="s">
        <v>131</v>
      </c>
      <c r="AI2725" t="s">
        <v>9270</v>
      </c>
      <c r="AJ2725" t="s">
        <v>9275</v>
      </c>
      <c r="AK2725" t="s">
        <v>53</v>
      </c>
      <c r="AL2725" t="s">
        <v>470</v>
      </c>
      <c r="AM2725" t="s">
        <v>8975</v>
      </c>
      <c r="AN2725" t="s">
        <v>112</v>
      </c>
      <c r="AO2725">
        <v>2769</v>
      </c>
      <c r="AP2725" t="s">
        <v>9279</v>
      </c>
      <c r="AQ2725" t="s">
        <v>70</v>
      </c>
      <c r="AR2725" t="s">
        <v>237</v>
      </c>
      <c r="AS2725" t="s">
        <v>274</v>
      </c>
      <c r="AT2725" t="s">
        <v>53</v>
      </c>
      <c r="AU2725" t="s">
        <v>53</v>
      </c>
      <c r="AV2725" t="s">
        <v>53</v>
      </c>
      <c r="AW2725" t="s">
        <v>53</v>
      </c>
      <c r="AX2725" t="s">
        <v>131</v>
      </c>
      <c r="AY2725" t="s">
        <v>53</v>
      </c>
      <c r="AZ2725" t="s">
        <v>557</v>
      </c>
      <c r="BA2725" t="s">
        <v>74</v>
      </c>
      <c r="BB2725" t="s">
        <v>101</v>
      </c>
      <c r="BC2725" t="s">
        <v>53</v>
      </c>
      <c r="BD2725" t="s">
        <v>53</v>
      </c>
      <c r="BE2725" t="s">
        <v>53</v>
      </c>
      <c r="BF2725" t="s">
        <v>9280</v>
      </c>
      <c r="BG2725" t="s">
        <v>99</v>
      </c>
      <c r="BH2725" t="s">
        <v>53</v>
      </c>
      <c r="BI2725" t="s">
        <v>53</v>
      </c>
    </row>
    <row r="2726" spans="1:61" x14ac:dyDescent="0.25">
      <c r="A2726" t="s">
        <v>53</v>
      </c>
      <c r="B2726" t="s">
        <v>54</v>
      </c>
      <c r="C2726" t="s">
        <v>55</v>
      </c>
      <c r="D2726" t="s">
        <v>54</v>
      </c>
      <c r="E2726" t="s">
        <v>56</v>
      </c>
      <c r="F2726" t="s">
        <v>54</v>
      </c>
      <c r="G2726" t="s">
        <v>54</v>
      </c>
      <c r="H2726">
        <v>1867</v>
      </c>
      <c r="I2726" t="s">
        <v>57</v>
      </c>
      <c r="J2726" t="s">
        <v>58</v>
      </c>
      <c r="K2726" t="s">
        <v>104</v>
      </c>
      <c r="L2726" t="s">
        <v>53</v>
      </c>
      <c r="M2726" t="s">
        <v>131</v>
      </c>
      <c r="N2726" t="s">
        <v>9270</v>
      </c>
      <c r="O2726" t="s">
        <v>9275</v>
      </c>
      <c r="P2726" t="s">
        <v>53</v>
      </c>
      <c r="Q2726">
        <v>1808</v>
      </c>
      <c r="R2726" t="s">
        <v>9276</v>
      </c>
      <c r="S2726" t="s">
        <v>53</v>
      </c>
      <c r="T2726" t="s">
        <v>53</v>
      </c>
      <c r="U2726" t="s">
        <v>53</v>
      </c>
      <c r="V2726" t="s">
        <v>131</v>
      </c>
      <c r="W2726" t="s">
        <v>53</v>
      </c>
      <c r="X2726" t="s">
        <v>557</v>
      </c>
      <c r="Y2726" t="s">
        <v>53</v>
      </c>
      <c r="Z2726" t="s">
        <v>53</v>
      </c>
      <c r="AA2726" t="s">
        <v>53</v>
      </c>
      <c r="AB2726" t="s">
        <v>53</v>
      </c>
      <c r="AC2726" t="s">
        <v>1390</v>
      </c>
      <c r="AD2726" t="s">
        <v>670</v>
      </c>
      <c r="AE2726" t="s">
        <v>4709</v>
      </c>
      <c r="AF2726" t="s">
        <v>53</v>
      </c>
      <c r="AG2726" t="s">
        <v>4710</v>
      </c>
      <c r="AH2726" t="s">
        <v>131</v>
      </c>
      <c r="AI2726" t="s">
        <v>9270</v>
      </c>
      <c r="AJ2726" t="s">
        <v>9275</v>
      </c>
      <c r="AK2726" t="s">
        <v>53</v>
      </c>
      <c r="AL2726" t="s">
        <v>150</v>
      </c>
      <c r="AM2726" t="s">
        <v>8975</v>
      </c>
      <c r="AN2726" t="s">
        <v>463</v>
      </c>
      <c r="AO2726">
        <v>3078</v>
      </c>
      <c r="AP2726" t="s">
        <v>9281</v>
      </c>
      <c r="AQ2726" t="s">
        <v>4995</v>
      </c>
      <c r="AR2726" t="s">
        <v>153</v>
      </c>
      <c r="AS2726" t="s">
        <v>274</v>
      </c>
      <c r="AT2726" t="s">
        <v>53</v>
      </c>
      <c r="AU2726" t="s">
        <v>53</v>
      </c>
      <c r="AV2726" t="s">
        <v>53</v>
      </c>
      <c r="AW2726" t="s">
        <v>53</v>
      </c>
      <c r="AX2726" t="s">
        <v>131</v>
      </c>
      <c r="AY2726" t="s">
        <v>53</v>
      </c>
      <c r="AZ2726" t="s">
        <v>557</v>
      </c>
      <c r="BA2726" t="s">
        <v>74</v>
      </c>
      <c r="BB2726" t="s">
        <v>101</v>
      </c>
      <c r="BC2726" t="s">
        <v>53</v>
      </c>
      <c r="BD2726" t="s">
        <v>53</v>
      </c>
      <c r="BE2726" t="s">
        <v>53</v>
      </c>
      <c r="BF2726" t="s">
        <v>9282</v>
      </c>
      <c r="BG2726" t="s">
        <v>121</v>
      </c>
      <c r="BH2726" t="s">
        <v>53</v>
      </c>
      <c r="BI2726" t="s">
        <v>53</v>
      </c>
    </row>
    <row r="2727" spans="1:61" x14ac:dyDescent="0.25">
      <c r="A2727" t="s">
        <v>53</v>
      </c>
      <c r="B2727" t="s">
        <v>54</v>
      </c>
      <c r="C2727" t="s">
        <v>55</v>
      </c>
      <c r="D2727" t="s">
        <v>54</v>
      </c>
      <c r="E2727" t="s">
        <v>110</v>
      </c>
      <c r="F2727" t="s">
        <v>54</v>
      </c>
      <c r="G2727" t="s">
        <v>54</v>
      </c>
      <c r="H2727">
        <v>1868</v>
      </c>
      <c r="I2727" t="s">
        <v>57</v>
      </c>
      <c r="J2727" t="s">
        <v>58</v>
      </c>
      <c r="K2727" t="s">
        <v>104</v>
      </c>
      <c r="L2727" t="s">
        <v>53</v>
      </c>
      <c r="M2727" t="s">
        <v>61</v>
      </c>
      <c r="N2727" t="s">
        <v>9275</v>
      </c>
      <c r="O2727" t="s">
        <v>9283</v>
      </c>
      <c r="P2727" t="s">
        <v>702</v>
      </c>
      <c r="Q2727">
        <v>1809</v>
      </c>
      <c r="R2727" t="s">
        <v>9284</v>
      </c>
      <c r="S2727" t="s">
        <v>53</v>
      </c>
      <c r="T2727" t="s">
        <v>53</v>
      </c>
      <c r="U2727" t="s">
        <v>53</v>
      </c>
      <c r="V2727" t="s">
        <v>61</v>
      </c>
      <c r="W2727" t="s">
        <v>53</v>
      </c>
      <c r="X2727" t="s">
        <v>67</v>
      </c>
      <c r="Y2727" t="s">
        <v>53</v>
      </c>
      <c r="Z2727" t="s">
        <v>53</v>
      </c>
      <c r="AA2727" t="s">
        <v>53</v>
      </c>
      <c r="AB2727" t="s">
        <v>53</v>
      </c>
      <c r="AC2727" t="s">
        <v>7708</v>
      </c>
      <c r="AD2727" t="s">
        <v>785</v>
      </c>
      <c r="AE2727" t="s">
        <v>9285</v>
      </c>
      <c r="AF2727" t="s">
        <v>53</v>
      </c>
      <c r="AG2727" t="s">
        <v>9285</v>
      </c>
      <c r="AH2727" t="s">
        <v>61</v>
      </c>
      <c r="AI2727" t="s">
        <v>9275</v>
      </c>
      <c r="AJ2727" t="s">
        <v>9283</v>
      </c>
      <c r="AK2727" t="s">
        <v>702</v>
      </c>
      <c r="AL2727" t="s">
        <v>470</v>
      </c>
      <c r="AM2727" t="s">
        <v>8978</v>
      </c>
      <c r="AN2727" t="s">
        <v>112</v>
      </c>
      <c r="AO2727">
        <v>2770</v>
      </c>
      <c r="AP2727" t="s">
        <v>9286</v>
      </c>
      <c r="AQ2727" t="s">
        <v>70</v>
      </c>
      <c r="AR2727" t="s">
        <v>611</v>
      </c>
      <c r="AS2727" t="s">
        <v>72</v>
      </c>
      <c r="AT2727" t="s">
        <v>53</v>
      </c>
      <c r="AU2727" t="s">
        <v>53</v>
      </c>
      <c r="AV2727" t="s">
        <v>53</v>
      </c>
      <c r="AW2727" t="s">
        <v>53</v>
      </c>
      <c r="AX2727" t="s">
        <v>61</v>
      </c>
      <c r="AY2727" t="s">
        <v>53</v>
      </c>
      <c r="AZ2727" t="s">
        <v>67</v>
      </c>
      <c r="BA2727" t="s">
        <v>93</v>
      </c>
      <c r="BB2727" t="s">
        <v>101</v>
      </c>
      <c r="BC2727" t="s">
        <v>53</v>
      </c>
      <c r="BD2727" t="s">
        <v>53</v>
      </c>
      <c r="BE2727" t="s">
        <v>53</v>
      </c>
      <c r="BF2727" t="s">
        <v>3568</v>
      </c>
      <c r="BG2727" t="s">
        <v>1384</v>
      </c>
      <c r="BH2727" t="s">
        <v>53</v>
      </c>
      <c r="BI2727" t="s">
        <v>53</v>
      </c>
    </row>
    <row r="2728" spans="1:61" x14ac:dyDescent="0.25">
      <c r="A2728" t="s">
        <v>53</v>
      </c>
      <c r="B2728" t="s">
        <v>54</v>
      </c>
      <c r="C2728" t="s">
        <v>55</v>
      </c>
      <c r="D2728" t="s">
        <v>54</v>
      </c>
      <c r="E2728" t="s">
        <v>110</v>
      </c>
      <c r="F2728" t="s">
        <v>54</v>
      </c>
      <c r="G2728" t="s">
        <v>54</v>
      </c>
      <c r="H2728">
        <v>1868</v>
      </c>
      <c r="I2728" t="s">
        <v>57</v>
      </c>
      <c r="J2728" t="s">
        <v>58</v>
      </c>
      <c r="K2728" t="s">
        <v>104</v>
      </c>
      <c r="L2728" t="s">
        <v>53</v>
      </c>
      <c r="M2728" t="s">
        <v>61</v>
      </c>
      <c r="N2728" t="s">
        <v>9275</v>
      </c>
      <c r="O2728" t="s">
        <v>9283</v>
      </c>
      <c r="P2728" t="s">
        <v>702</v>
      </c>
      <c r="Q2728">
        <v>1809</v>
      </c>
      <c r="R2728" t="s">
        <v>9284</v>
      </c>
      <c r="S2728" t="s">
        <v>53</v>
      </c>
      <c r="T2728" t="s">
        <v>53</v>
      </c>
      <c r="U2728" t="s">
        <v>53</v>
      </c>
      <c r="V2728" t="s">
        <v>61</v>
      </c>
      <c r="W2728" t="s">
        <v>53</v>
      </c>
      <c r="X2728" t="s">
        <v>67</v>
      </c>
      <c r="Y2728" t="s">
        <v>53</v>
      </c>
      <c r="Z2728" t="s">
        <v>53</v>
      </c>
      <c r="AA2728" t="s">
        <v>53</v>
      </c>
      <c r="AB2728" t="s">
        <v>53</v>
      </c>
      <c r="AC2728" t="s">
        <v>53</v>
      </c>
      <c r="AD2728" t="s">
        <v>53</v>
      </c>
      <c r="AE2728" t="s">
        <v>2501</v>
      </c>
      <c r="AF2728" t="s">
        <v>53</v>
      </c>
      <c r="AG2728" t="s">
        <v>2501</v>
      </c>
      <c r="AH2728" t="s">
        <v>61</v>
      </c>
      <c r="AI2728" t="s">
        <v>9275</v>
      </c>
      <c r="AJ2728" t="s">
        <v>9283</v>
      </c>
      <c r="AK2728" t="s">
        <v>702</v>
      </c>
      <c r="AL2728" t="s">
        <v>53</v>
      </c>
      <c r="AM2728" t="s">
        <v>8978</v>
      </c>
      <c r="AN2728" t="s">
        <v>53</v>
      </c>
      <c r="AO2728">
        <v>2782</v>
      </c>
      <c r="AP2728" t="s">
        <v>9287</v>
      </c>
      <c r="AQ2728" t="s">
        <v>70</v>
      </c>
      <c r="AR2728" t="s">
        <v>262</v>
      </c>
      <c r="AS2728" t="s">
        <v>263</v>
      </c>
      <c r="AT2728" t="s">
        <v>53</v>
      </c>
      <c r="AU2728" t="s">
        <v>53</v>
      </c>
      <c r="AV2728" t="s">
        <v>53</v>
      </c>
      <c r="AW2728" t="s">
        <v>53</v>
      </c>
      <c r="AX2728" t="s">
        <v>61</v>
      </c>
      <c r="AY2728" t="s">
        <v>53</v>
      </c>
      <c r="AZ2728" t="s">
        <v>67</v>
      </c>
      <c r="BA2728" t="s">
        <v>146</v>
      </c>
      <c r="BB2728" t="s">
        <v>53</v>
      </c>
      <c r="BC2728" t="s">
        <v>53</v>
      </c>
      <c r="BD2728" t="s">
        <v>53</v>
      </c>
      <c r="BE2728" t="s">
        <v>53</v>
      </c>
      <c r="BF2728" t="s">
        <v>53</v>
      </c>
      <c r="BG2728" t="s">
        <v>53</v>
      </c>
      <c r="BH2728" t="s">
        <v>53</v>
      </c>
      <c r="BI2728" t="s">
        <v>53</v>
      </c>
    </row>
    <row r="2729" spans="1:61" x14ac:dyDescent="0.25">
      <c r="A2729" t="s">
        <v>53</v>
      </c>
      <c r="B2729" t="s">
        <v>54</v>
      </c>
      <c r="C2729" t="s">
        <v>53</v>
      </c>
      <c r="D2729" t="s">
        <v>54</v>
      </c>
      <c r="E2729" t="s">
        <v>110</v>
      </c>
      <c r="F2729" t="s">
        <v>54</v>
      </c>
      <c r="G2729" t="s">
        <v>54</v>
      </c>
      <c r="H2729">
        <v>1869</v>
      </c>
      <c r="I2729" t="s">
        <v>53</v>
      </c>
      <c r="J2729" t="s">
        <v>53</v>
      </c>
      <c r="K2729" t="s">
        <v>53</v>
      </c>
      <c r="L2729" t="s">
        <v>53</v>
      </c>
      <c r="M2729" t="s">
        <v>111</v>
      </c>
      <c r="N2729" t="s">
        <v>53</v>
      </c>
      <c r="O2729" t="s">
        <v>9288</v>
      </c>
      <c r="P2729" t="s">
        <v>53</v>
      </c>
      <c r="Q2729">
        <v>1810</v>
      </c>
      <c r="R2729" t="s">
        <v>9289</v>
      </c>
      <c r="S2729" t="s">
        <v>53</v>
      </c>
      <c r="T2729" t="s">
        <v>53</v>
      </c>
      <c r="U2729" t="s">
        <v>53</v>
      </c>
      <c r="V2729" t="s">
        <v>111</v>
      </c>
      <c r="W2729" t="s">
        <v>53</v>
      </c>
      <c r="X2729" t="s">
        <v>179</v>
      </c>
      <c r="Y2729" t="s">
        <v>53</v>
      </c>
      <c r="Z2729" t="s">
        <v>53</v>
      </c>
      <c r="AA2729" t="s">
        <v>53</v>
      </c>
      <c r="AB2729" t="s">
        <v>53</v>
      </c>
      <c r="AC2729" t="s">
        <v>5992</v>
      </c>
      <c r="AD2729" t="s">
        <v>5882</v>
      </c>
      <c r="AE2729" t="s">
        <v>9283</v>
      </c>
      <c r="AF2729" t="s">
        <v>53</v>
      </c>
      <c r="AG2729" t="s">
        <v>9288</v>
      </c>
      <c r="AH2729" t="s">
        <v>111</v>
      </c>
      <c r="AI2729" t="s">
        <v>53</v>
      </c>
      <c r="AJ2729" t="s">
        <v>9288</v>
      </c>
      <c r="AK2729" t="s">
        <v>53</v>
      </c>
      <c r="AL2729" t="s">
        <v>150</v>
      </c>
      <c r="AM2729" t="s">
        <v>8982</v>
      </c>
      <c r="AN2729" t="s">
        <v>112</v>
      </c>
      <c r="AO2729">
        <v>2772</v>
      </c>
      <c r="AP2729" t="s">
        <v>9290</v>
      </c>
      <c r="AQ2729" t="s">
        <v>70</v>
      </c>
      <c r="AR2729" t="s">
        <v>616</v>
      </c>
      <c r="AS2729" t="s">
        <v>72</v>
      </c>
      <c r="AT2729" t="s">
        <v>53</v>
      </c>
      <c r="AU2729" t="s">
        <v>53</v>
      </c>
      <c r="AV2729" t="s">
        <v>53</v>
      </c>
      <c r="AW2729" t="s">
        <v>53</v>
      </c>
      <c r="AX2729" t="s">
        <v>111</v>
      </c>
      <c r="AY2729" t="s">
        <v>53</v>
      </c>
      <c r="AZ2729" t="s">
        <v>179</v>
      </c>
      <c r="BA2729" t="s">
        <v>74</v>
      </c>
      <c r="BB2729" t="s">
        <v>53</v>
      </c>
      <c r="BC2729" t="s">
        <v>53</v>
      </c>
      <c r="BD2729" t="s">
        <v>53</v>
      </c>
      <c r="BE2729" t="s">
        <v>53</v>
      </c>
      <c r="BF2729" t="s">
        <v>3244</v>
      </c>
      <c r="BG2729" t="s">
        <v>189</v>
      </c>
      <c r="BH2729" t="s">
        <v>53</v>
      </c>
      <c r="BI2729" t="s">
        <v>53</v>
      </c>
    </row>
    <row r="2730" spans="1:61" x14ac:dyDescent="0.25">
      <c r="A2730" t="s">
        <v>53</v>
      </c>
      <c r="B2730" t="s">
        <v>54</v>
      </c>
      <c r="C2730" t="s">
        <v>53</v>
      </c>
      <c r="D2730" t="s">
        <v>54</v>
      </c>
      <c r="E2730" t="s">
        <v>110</v>
      </c>
      <c r="F2730" t="s">
        <v>54</v>
      </c>
      <c r="G2730" t="s">
        <v>54</v>
      </c>
      <c r="H2730">
        <v>1869</v>
      </c>
      <c r="I2730" t="s">
        <v>53</v>
      </c>
      <c r="J2730" t="s">
        <v>53</v>
      </c>
      <c r="K2730" t="s">
        <v>53</v>
      </c>
      <c r="L2730" t="s">
        <v>53</v>
      </c>
      <c r="M2730" t="s">
        <v>111</v>
      </c>
      <c r="N2730" t="s">
        <v>53</v>
      </c>
      <c r="O2730" t="s">
        <v>9288</v>
      </c>
      <c r="P2730" t="s">
        <v>53</v>
      </c>
      <c r="Q2730">
        <v>1810</v>
      </c>
      <c r="R2730" t="s">
        <v>9289</v>
      </c>
      <c r="S2730" t="s">
        <v>53</v>
      </c>
      <c r="T2730" t="s">
        <v>53</v>
      </c>
      <c r="U2730" t="s">
        <v>53</v>
      </c>
      <c r="V2730" t="s">
        <v>111</v>
      </c>
      <c r="W2730" t="s">
        <v>53</v>
      </c>
      <c r="X2730" t="s">
        <v>179</v>
      </c>
      <c r="Y2730" t="s">
        <v>53</v>
      </c>
      <c r="Z2730" t="s">
        <v>53</v>
      </c>
      <c r="AA2730" t="s">
        <v>53</v>
      </c>
      <c r="AB2730" t="s">
        <v>53</v>
      </c>
      <c r="AC2730" t="s">
        <v>53</v>
      </c>
      <c r="AD2730" t="s">
        <v>53</v>
      </c>
      <c r="AE2730" t="s">
        <v>9283</v>
      </c>
      <c r="AF2730" t="s">
        <v>53</v>
      </c>
      <c r="AG2730" t="s">
        <v>9288</v>
      </c>
      <c r="AH2730" t="s">
        <v>111</v>
      </c>
      <c r="AI2730" t="s">
        <v>53</v>
      </c>
      <c r="AJ2730" t="s">
        <v>9288</v>
      </c>
      <c r="AK2730" t="s">
        <v>53</v>
      </c>
      <c r="AL2730" t="s">
        <v>53</v>
      </c>
      <c r="AM2730" t="s">
        <v>8982</v>
      </c>
      <c r="AN2730" t="s">
        <v>53</v>
      </c>
      <c r="AO2730">
        <v>2773</v>
      </c>
      <c r="AP2730" t="s">
        <v>9291</v>
      </c>
      <c r="AQ2730" t="s">
        <v>70</v>
      </c>
      <c r="AR2730" t="s">
        <v>53</v>
      </c>
      <c r="AS2730" t="s">
        <v>53</v>
      </c>
      <c r="AT2730" t="s">
        <v>53</v>
      </c>
      <c r="AU2730" t="s">
        <v>53</v>
      </c>
      <c r="AV2730" t="s">
        <v>53</v>
      </c>
      <c r="AW2730" t="s">
        <v>53</v>
      </c>
      <c r="AX2730" t="s">
        <v>111</v>
      </c>
      <c r="AY2730" t="s">
        <v>53</v>
      </c>
      <c r="AZ2730" t="s">
        <v>179</v>
      </c>
      <c r="BA2730" t="s">
        <v>146</v>
      </c>
      <c r="BB2730" t="s">
        <v>53</v>
      </c>
      <c r="BC2730" t="s">
        <v>53</v>
      </c>
      <c r="BD2730" t="s">
        <v>53</v>
      </c>
      <c r="BE2730" t="s">
        <v>53</v>
      </c>
      <c r="BF2730" t="s">
        <v>53</v>
      </c>
      <c r="BG2730" t="s">
        <v>53</v>
      </c>
      <c r="BH2730" t="s">
        <v>53</v>
      </c>
      <c r="BI2730" t="s">
        <v>53</v>
      </c>
    </row>
    <row r="2731" spans="1:61" x14ac:dyDescent="0.25">
      <c r="A2731" t="s">
        <v>53</v>
      </c>
      <c r="B2731" t="s">
        <v>54</v>
      </c>
      <c r="C2731" t="s">
        <v>55</v>
      </c>
      <c r="D2731" t="s">
        <v>54</v>
      </c>
      <c r="E2731" t="s">
        <v>56</v>
      </c>
      <c r="F2731" t="s">
        <v>54</v>
      </c>
      <c r="G2731" t="s">
        <v>54</v>
      </c>
      <c r="H2731">
        <v>1870</v>
      </c>
      <c r="I2731" t="s">
        <v>57</v>
      </c>
      <c r="J2731" t="s">
        <v>58</v>
      </c>
      <c r="K2731" t="s">
        <v>104</v>
      </c>
      <c r="L2731" t="s">
        <v>53</v>
      </c>
      <c r="M2731" t="s">
        <v>61</v>
      </c>
      <c r="N2731" t="s">
        <v>8733</v>
      </c>
      <c r="O2731" t="s">
        <v>9292</v>
      </c>
      <c r="P2731" t="s">
        <v>64</v>
      </c>
      <c r="Q2731">
        <v>1811</v>
      </c>
      <c r="R2731" t="s">
        <v>9293</v>
      </c>
      <c r="S2731" t="s">
        <v>53</v>
      </c>
      <c r="T2731" t="s">
        <v>53</v>
      </c>
      <c r="U2731" t="s">
        <v>53</v>
      </c>
      <c r="V2731" t="s">
        <v>61</v>
      </c>
      <c r="W2731" t="s">
        <v>53</v>
      </c>
      <c r="X2731" t="s">
        <v>333</v>
      </c>
      <c r="Y2731" t="s">
        <v>53</v>
      </c>
      <c r="Z2731" t="s">
        <v>53</v>
      </c>
      <c r="AA2731" t="s">
        <v>53</v>
      </c>
      <c r="AB2731" t="s">
        <v>53</v>
      </c>
      <c r="AC2731" t="s">
        <v>9294</v>
      </c>
      <c r="AD2731" t="s">
        <v>4851</v>
      </c>
      <c r="AE2731" t="s">
        <v>9292</v>
      </c>
      <c r="AF2731" t="s">
        <v>53</v>
      </c>
      <c r="AG2731" t="s">
        <v>9292</v>
      </c>
      <c r="AH2731" t="s">
        <v>61</v>
      </c>
      <c r="AI2731" t="s">
        <v>8733</v>
      </c>
      <c r="AJ2731" t="s">
        <v>9292</v>
      </c>
      <c r="AK2731" t="s">
        <v>64</v>
      </c>
      <c r="AL2731" t="s">
        <v>150</v>
      </c>
      <c r="AM2731" t="s">
        <v>8988</v>
      </c>
      <c r="AN2731" t="s">
        <v>112</v>
      </c>
      <c r="AO2731">
        <v>2774</v>
      </c>
      <c r="AP2731" t="s">
        <v>9295</v>
      </c>
      <c r="AQ2731" t="s">
        <v>70</v>
      </c>
      <c r="AR2731" t="s">
        <v>616</v>
      </c>
      <c r="AS2731" t="s">
        <v>72</v>
      </c>
      <c r="AT2731" t="s">
        <v>53</v>
      </c>
      <c r="AU2731" t="s">
        <v>53</v>
      </c>
      <c r="AV2731" t="s">
        <v>53</v>
      </c>
      <c r="AW2731" t="s">
        <v>53</v>
      </c>
      <c r="AX2731" t="s">
        <v>61</v>
      </c>
      <c r="AY2731" t="s">
        <v>53</v>
      </c>
      <c r="AZ2731" t="s">
        <v>333</v>
      </c>
      <c r="BA2731" t="s">
        <v>93</v>
      </c>
      <c r="BB2731" t="s">
        <v>53</v>
      </c>
      <c r="BC2731" t="s">
        <v>53</v>
      </c>
      <c r="BD2731" t="s">
        <v>53</v>
      </c>
      <c r="BE2731" t="s">
        <v>53</v>
      </c>
      <c r="BF2731" t="s">
        <v>9200</v>
      </c>
      <c r="BG2731" t="s">
        <v>117</v>
      </c>
      <c r="BH2731" t="s">
        <v>53</v>
      </c>
      <c r="BI2731" t="s">
        <v>53</v>
      </c>
    </row>
    <row r="2732" spans="1:61" x14ac:dyDescent="0.25">
      <c r="A2732" t="s">
        <v>53</v>
      </c>
      <c r="B2732" t="s">
        <v>54</v>
      </c>
      <c r="C2732" t="s">
        <v>55</v>
      </c>
      <c r="D2732" t="s">
        <v>54</v>
      </c>
      <c r="E2732" t="s">
        <v>56</v>
      </c>
      <c r="F2732" t="s">
        <v>54</v>
      </c>
      <c r="G2732" t="s">
        <v>54</v>
      </c>
      <c r="H2732">
        <v>1870</v>
      </c>
      <c r="I2732" t="s">
        <v>57</v>
      </c>
      <c r="J2732" t="s">
        <v>58</v>
      </c>
      <c r="K2732" t="s">
        <v>104</v>
      </c>
      <c r="L2732" t="s">
        <v>53</v>
      </c>
      <c r="M2732" t="s">
        <v>61</v>
      </c>
      <c r="N2732" t="s">
        <v>8733</v>
      </c>
      <c r="O2732" t="s">
        <v>9292</v>
      </c>
      <c r="P2732" t="s">
        <v>64</v>
      </c>
      <c r="Q2732">
        <v>1811</v>
      </c>
      <c r="R2732" t="s">
        <v>9293</v>
      </c>
      <c r="S2732" t="s">
        <v>53</v>
      </c>
      <c r="T2732" t="s">
        <v>53</v>
      </c>
      <c r="U2732" t="s">
        <v>53</v>
      </c>
      <c r="V2732" t="s">
        <v>61</v>
      </c>
      <c r="W2732" t="s">
        <v>53</v>
      </c>
      <c r="X2732" t="s">
        <v>333</v>
      </c>
      <c r="Y2732" t="s">
        <v>53</v>
      </c>
      <c r="Z2732" t="s">
        <v>53</v>
      </c>
      <c r="AA2732" t="s">
        <v>53</v>
      </c>
      <c r="AB2732" t="s">
        <v>53</v>
      </c>
      <c r="AC2732" t="s">
        <v>53</v>
      </c>
      <c r="AD2732" t="s">
        <v>53</v>
      </c>
      <c r="AE2732" t="s">
        <v>9292</v>
      </c>
      <c r="AF2732" t="s">
        <v>53</v>
      </c>
      <c r="AG2732" t="s">
        <v>9292</v>
      </c>
      <c r="AH2732" t="s">
        <v>61</v>
      </c>
      <c r="AI2732" t="s">
        <v>8733</v>
      </c>
      <c r="AJ2732" t="s">
        <v>9292</v>
      </c>
      <c r="AK2732" t="s">
        <v>64</v>
      </c>
      <c r="AL2732" t="s">
        <v>53</v>
      </c>
      <c r="AM2732" t="s">
        <v>8988</v>
      </c>
      <c r="AN2732" t="s">
        <v>53</v>
      </c>
      <c r="AO2732">
        <v>2775</v>
      </c>
      <c r="AP2732" t="s">
        <v>9296</v>
      </c>
      <c r="AQ2732" t="s">
        <v>53</v>
      </c>
      <c r="AR2732" t="s">
        <v>53</v>
      </c>
      <c r="AS2732" t="s">
        <v>53</v>
      </c>
      <c r="AT2732" t="s">
        <v>53</v>
      </c>
      <c r="AU2732" t="s">
        <v>53</v>
      </c>
      <c r="AV2732" t="s">
        <v>53</v>
      </c>
      <c r="AW2732" t="s">
        <v>53</v>
      </c>
      <c r="AX2732" t="s">
        <v>61</v>
      </c>
      <c r="AY2732" t="s">
        <v>53</v>
      </c>
      <c r="AZ2732" t="s">
        <v>333</v>
      </c>
      <c r="BA2732" t="s">
        <v>146</v>
      </c>
      <c r="BB2732" t="s">
        <v>53</v>
      </c>
      <c r="BC2732" t="s">
        <v>53</v>
      </c>
      <c r="BD2732" t="s">
        <v>53</v>
      </c>
      <c r="BE2732" t="s">
        <v>53</v>
      </c>
      <c r="BF2732" t="s">
        <v>53</v>
      </c>
      <c r="BG2732" t="s">
        <v>53</v>
      </c>
      <c r="BH2732" t="s">
        <v>53</v>
      </c>
      <c r="BI2732" t="s">
        <v>53</v>
      </c>
    </row>
    <row r="2733" spans="1:61" x14ac:dyDescent="0.25">
      <c r="A2733" t="s">
        <v>53</v>
      </c>
      <c r="B2733" t="s">
        <v>54</v>
      </c>
      <c r="C2733" t="s">
        <v>55</v>
      </c>
      <c r="D2733" t="s">
        <v>54</v>
      </c>
      <c r="E2733" t="s">
        <v>56</v>
      </c>
      <c r="F2733" t="s">
        <v>54</v>
      </c>
      <c r="G2733" t="s">
        <v>54</v>
      </c>
      <c r="H2733">
        <v>1871</v>
      </c>
      <c r="I2733" t="s">
        <v>57</v>
      </c>
      <c r="J2733" t="s">
        <v>58</v>
      </c>
      <c r="K2733" t="s">
        <v>59</v>
      </c>
      <c r="L2733" t="s">
        <v>53</v>
      </c>
      <c r="M2733" t="s">
        <v>61</v>
      </c>
      <c r="N2733" t="s">
        <v>8644</v>
      </c>
      <c r="O2733" t="s">
        <v>9292</v>
      </c>
      <c r="P2733" t="s">
        <v>64</v>
      </c>
      <c r="Q2733">
        <v>1812</v>
      </c>
      <c r="R2733" t="s">
        <v>9297</v>
      </c>
      <c r="S2733" t="s">
        <v>53</v>
      </c>
      <c r="T2733" t="s">
        <v>53</v>
      </c>
      <c r="U2733" t="s">
        <v>53</v>
      </c>
      <c r="V2733" t="s">
        <v>61</v>
      </c>
      <c r="W2733" t="s">
        <v>53</v>
      </c>
      <c r="X2733" t="s">
        <v>66</v>
      </c>
      <c r="Y2733" t="s">
        <v>53</v>
      </c>
      <c r="Z2733" t="s">
        <v>53</v>
      </c>
      <c r="AA2733" t="s">
        <v>53</v>
      </c>
      <c r="AB2733" t="s">
        <v>53</v>
      </c>
      <c r="AC2733" t="s">
        <v>9054</v>
      </c>
      <c r="AD2733" t="s">
        <v>9298</v>
      </c>
      <c r="AE2733" t="s">
        <v>9292</v>
      </c>
      <c r="AF2733" t="s">
        <v>53</v>
      </c>
      <c r="AG2733" t="s">
        <v>9292</v>
      </c>
      <c r="AH2733" t="s">
        <v>61</v>
      </c>
      <c r="AI2733" t="s">
        <v>8644</v>
      </c>
      <c r="AJ2733" t="s">
        <v>9292</v>
      </c>
      <c r="AK2733" t="s">
        <v>64</v>
      </c>
      <c r="AL2733" t="s">
        <v>150</v>
      </c>
      <c r="AM2733" t="s">
        <v>8995</v>
      </c>
      <c r="AN2733" t="s">
        <v>112</v>
      </c>
      <c r="AO2733">
        <v>2776</v>
      </c>
      <c r="AP2733" t="s">
        <v>9299</v>
      </c>
      <c r="AQ2733" t="s">
        <v>70</v>
      </c>
      <c r="AR2733" t="s">
        <v>616</v>
      </c>
      <c r="AS2733" t="s">
        <v>72</v>
      </c>
      <c r="AT2733" t="s">
        <v>53</v>
      </c>
      <c r="AU2733" t="s">
        <v>53</v>
      </c>
      <c r="AV2733" t="s">
        <v>53</v>
      </c>
      <c r="AW2733" t="s">
        <v>53</v>
      </c>
      <c r="AX2733" t="s">
        <v>61</v>
      </c>
      <c r="AY2733" t="s">
        <v>53</v>
      </c>
      <c r="AZ2733" t="s">
        <v>66</v>
      </c>
      <c r="BA2733" t="s">
        <v>74</v>
      </c>
      <c r="BB2733" t="s">
        <v>53</v>
      </c>
      <c r="BC2733" t="s">
        <v>53</v>
      </c>
      <c r="BD2733" t="s">
        <v>53</v>
      </c>
      <c r="BE2733" t="s">
        <v>53</v>
      </c>
      <c r="BF2733" t="s">
        <v>9300</v>
      </c>
      <c r="BG2733" t="s">
        <v>185</v>
      </c>
      <c r="BH2733" t="s">
        <v>53</v>
      </c>
      <c r="BI2733" t="s">
        <v>53</v>
      </c>
    </row>
    <row r="2734" spans="1:61" x14ac:dyDescent="0.25">
      <c r="A2734" t="s">
        <v>53</v>
      </c>
      <c r="B2734" t="s">
        <v>54</v>
      </c>
      <c r="C2734" t="s">
        <v>55</v>
      </c>
      <c r="D2734" t="s">
        <v>54</v>
      </c>
      <c r="E2734" t="s">
        <v>110</v>
      </c>
      <c r="F2734" t="s">
        <v>54</v>
      </c>
      <c r="G2734" t="s">
        <v>54</v>
      </c>
      <c r="H2734">
        <v>1872</v>
      </c>
      <c r="I2734" t="s">
        <v>57</v>
      </c>
      <c r="J2734" t="s">
        <v>58</v>
      </c>
      <c r="K2734" t="s">
        <v>59</v>
      </c>
      <c r="L2734" t="s">
        <v>53</v>
      </c>
      <c r="M2734" t="s">
        <v>321</v>
      </c>
      <c r="N2734" t="s">
        <v>3021</v>
      </c>
      <c r="O2734" t="s">
        <v>4011</v>
      </c>
      <c r="P2734" t="s">
        <v>64</v>
      </c>
      <c r="Q2734">
        <v>1813</v>
      </c>
      <c r="R2734" t="s">
        <v>9301</v>
      </c>
      <c r="S2734" t="s">
        <v>53</v>
      </c>
      <c r="T2734" t="s">
        <v>53</v>
      </c>
      <c r="U2734" t="s">
        <v>53</v>
      </c>
      <c r="V2734" t="s">
        <v>321</v>
      </c>
      <c r="W2734" t="s">
        <v>53</v>
      </c>
      <c r="X2734" t="s">
        <v>9302</v>
      </c>
      <c r="Y2734" t="s">
        <v>53</v>
      </c>
      <c r="Z2734" t="s">
        <v>53</v>
      </c>
      <c r="AA2734" t="s">
        <v>53</v>
      </c>
      <c r="AB2734" t="s">
        <v>53</v>
      </c>
      <c r="AC2734" t="s">
        <v>8342</v>
      </c>
      <c r="AD2734" t="s">
        <v>1437</v>
      </c>
      <c r="AE2734" t="s">
        <v>7868</v>
      </c>
      <c r="AF2734" t="s">
        <v>53</v>
      </c>
      <c r="AG2734" t="s">
        <v>9149</v>
      </c>
      <c r="AH2734" t="s">
        <v>321</v>
      </c>
      <c r="AI2734" t="s">
        <v>3021</v>
      </c>
      <c r="AJ2734" t="s">
        <v>4011</v>
      </c>
      <c r="AK2734" t="s">
        <v>64</v>
      </c>
      <c r="AL2734" t="s">
        <v>150</v>
      </c>
      <c r="AM2734" t="s">
        <v>9004</v>
      </c>
      <c r="AN2734" t="s">
        <v>65</v>
      </c>
      <c r="AO2734">
        <v>2777</v>
      </c>
      <c r="AP2734" t="s">
        <v>9303</v>
      </c>
      <c r="AQ2734" t="s">
        <v>70</v>
      </c>
      <c r="AR2734" t="s">
        <v>203</v>
      </c>
      <c r="AS2734" t="s">
        <v>72</v>
      </c>
      <c r="AT2734" t="s">
        <v>53</v>
      </c>
      <c r="AU2734" t="s">
        <v>53</v>
      </c>
      <c r="AV2734" t="s">
        <v>53</v>
      </c>
      <c r="AW2734" t="s">
        <v>53</v>
      </c>
      <c r="AX2734" t="s">
        <v>321</v>
      </c>
      <c r="AY2734" t="s">
        <v>53</v>
      </c>
      <c r="AZ2734" t="s">
        <v>9302</v>
      </c>
      <c r="BA2734" t="s">
        <v>93</v>
      </c>
      <c r="BB2734" t="s">
        <v>225</v>
      </c>
      <c r="BC2734" t="s">
        <v>53</v>
      </c>
      <c r="BD2734" t="s">
        <v>53</v>
      </c>
      <c r="BE2734" t="s">
        <v>53</v>
      </c>
      <c r="BF2734" t="s">
        <v>8342</v>
      </c>
      <c r="BG2734" t="s">
        <v>2797</v>
      </c>
      <c r="BH2734" t="s">
        <v>53</v>
      </c>
      <c r="BI2734" t="s">
        <v>53</v>
      </c>
    </row>
    <row r="2735" spans="1:61" x14ac:dyDescent="0.25">
      <c r="A2735" t="s">
        <v>53</v>
      </c>
      <c r="B2735" t="s">
        <v>54</v>
      </c>
      <c r="C2735" t="s">
        <v>55</v>
      </c>
      <c r="D2735" t="s">
        <v>54</v>
      </c>
      <c r="E2735" t="s">
        <v>110</v>
      </c>
      <c r="F2735" t="s">
        <v>54</v>
      </c>
      <c r="G2735" t="s">
        <v>54</v>
      </c>
      <c r="H2735">
        <v>1872</v>
      </c>
      <c r="I2735" t="s">
        <v>57</v>
      </c>
      <c r="J2735" t="s">
        <v>58</v>
      </c>
      <c r="K2735" t="s">
        <v>59</v>
      </c>
      <c r="L2735" t="s">
        <v>53</v>
      </c>
      <c r="M2735" t="s">
        <v>321</v>
      </c>
      <c r="N2735" t="s">
        <v>3021</v>
      </c>
      <c r="O2735" t="s">
        <v>4011</v>
      </c>
      <c r="P2735" t="s">
        <v>64</v>
      </c>
      <c r="Q2735">
        <v>1813</v>
      </c>
      <c r="R2735" t="s">
        <v>9301</v>
      </c>
      <c r="S2735" t="s">
        <v>53</v>
      </c>
      <c r="T2735" t="s">
        <v>53</v>
      </c>
      <c r="U2735" t="s">
        <v>53</v>
      </c>
      <c r="V2735" t="s">
        <v>321</v>
      </c>
      <c r="W2735" t="s">
        <v>53</v>
      </c>
      <c r="X2735" t="s">
        <v>9302</v>
      </c>
      <c r="Y2735" t="s">
        <v>53</v>
      </c>
      <c r="Z2735" t="s">
        <v>53</v>
      </c>
      <c r="AA2735" t="s">
        <v>53</v>
      </c>
      <c r="AB2735" t="s">
        <v>53</v>
      </c>
      <c r="AC2735" t="s">
        <v>53</v>
      </c>
      <c r="AD2735" t="s">
        <v>53</v>
      </c>
      <c r="AE2735" t="s">
        <v>7868</v>
      </c>
      <c r="AF2735" t="s">
        <v>53</v>
      </c>
      <c r="AG2735" t="s">
        <v>7868</v>
      </c>
      <c r="AH2735" t="s">
        <v>321</v>
      </c>
      <c r="AI2735" t="s">
        <v>3021</v>
      </c>
      <c r="AJ2735" t="s">
        <v>4011</v>
      </c>
      <c r="AK2735" t="s">
        <v>64</v>
      </c>
      <c r="AL2735" t="s">
        <v>53</v>
      </c>
      <c r="AM2735" t="s">
        <v>9004</v>
      </c>
      <c r="AN2735" t="s">
        <v>53</v>
      </c>
      <c r="AO2735">
        <v>2778</v>
      </c>
      <c r="AP2735" t="s">
        <v>9304</v>
      </c>
      <c r="AQ2735" t="s">
        <v>70</v>
      </c>
      <c r="AR2735" t="s">
        <v>262</v>
      </c>
      <c r="AS2735" t="s">
        <v>263</v>
      </c>
      <c r="AT2735" t="s">
        <v>53</v>
      </c>
      <c r="AU2735" t="s">
        <v>53</v>
      </c>
      <c r="AV2735" t="s">
        <v>53</v>
      </c>
      <c r="AW2735" t="s">
        <v>53</v>
      </c>
      <c r="AX2735" t="s">
        <v>321</v>
      </c>
      <c r="AY2735" t="s">
        <v>53</v>
      </c>
      <c r="AZ2735" t="s">
        <v>9302</v>
      </c>
      <c r="BA2735" t="s">
        <v>146</v>
      </c>
      <c r="BB2735" t="s">
        <v>53</v>
      </c>
      <c r="BC2735" t="s">
        <v>53</v>
      </c>
      <c r="BD2735" t="s">
        <v>53</v>
      </c>
      <c r="BE2735" t="s">
        <v>53</v>
      </c>
      <c r="BF2735" t="s">
        <v>53</v>
      </c>
      <c r="BG2735" t="s">
        <v>53</v>
      </c>
      <c r="BH2735" t="s">
        <v>53</v>
      </c>
      <c r="BI2735" t="s">
        <v>53</v>
      </c>
    </row>
    <row r="2736" spans="1:61" x14ac:dyDescent="0.25">
      <c r="A2736" t="s">
        <v>53</v>
      </c>
      <c r="B2736" t="s">
        <v>54</v>
      </c>
      <c r="C2736" t="s">
        <v>55</v>
      </c>
      <c r="D2736" t="s">
        <v>54</v>
      </c>
      <c r="E2736" t="s">
        <v>110</v>
      </c>
      <c r="F2736" t="s">
        <v>54</v>
      </c>
      <c r="G2736" t="s">
        <v>54</v>
      </c>
      <c r="H2736">
        <v>1874</v>
      </c>
      <c r="I2736" t="s">
        <v>57</v>
      </c>
      <c r="J2736" t="s">
        <v>58</v>
      </c>
      <c r="K2736" t="s">
        <v>104</v>
      </c>
      <c r="L2736" t="s">
        <v>53</v>
      </c>
      <c r="M2736" t="s">
        <v>485</v>
      </c>
      <c r="N2736" t="s">
        <v>53</v>
      </c>
      <c r="O2736" t="s">
        <v>4618</v>
      </c>
      <c r="P2736" t="s">
        <v>53</v>
      </c>
      <c r="Q2736">
        <v>1815</v>
      </c>
      <c r="R2736" t="s">
        <v>9305</v>
      </c>
      <c r="S2736" t="s">
        <v>53</v>
      </c>
      <c r="T2736" t="s">
        <v>53</v>
      </c>
      <c r="U2736" t="s">
        <v>53</v>
      </c>
      <c r="V2736" t="s">
        <v>485</v>
      </c>
      <c r="W2736" t="s">
        <v>53</v>
      </c>
      <c r="X2736" t="s">
        <v>2452</v>
      </c>
      <c r="Y2736" t="s">
        <v>53</v>
      </c>
      <c r="Z2736" t="s">
        <v>53</v>
      </c>
      <c r="AA2736" t="s">
        <v>53</v>
      </c>
      <c r="AB2736" t="s">
        <v>53</v>
      </c>
      <c r="AC2736" t="s">
        <v>9306</v>
      </c>
      <c r="AD2736" t="s">
        <v>1426</v>
      </c>
      <c r="AE2736" t="s">
        <v>9149</v>
      </c>
      <c r="AF2736" t="s">
        <v>9307</v>
      </c>
      <c r="AG2736" t="s">
        <v>4618</v>
      </c>
      <c r="AH2736" t="s">
        <v>485</v>
      </c>
      <c r="AI2736" t="s">
        <v>53</v>
      </c>
      <c r="AJ2736" t="s">
        <v>4618</v>
      </c>
      <c r="AK2736" t="s">
        <v>53</v>
      </c>
      <c r="AL2736" t="s">
        <v>1018</v>
      </c>
      <c r="AM2736" t="s">
        <v>9018</v>
      </c>
      <c r="AN2736" t="s">
        <v>151</v>
      </c>
      <c r="AO2736">
        <v>2781</v>
      </c>
      <c r="AP2736" t="s">
        <v>9308</v>
      </c>
      <c r="AQ2736" t="s">
        <v>70</v>
      </c>
      <c r="AR2736" t="s">
        <v>203</v>
      </c>
      <c r="AS2736" t="s">
        <v>72</v>
      </c>
      <c r="AT2736" t="s">
        <v>53</v>
      </c>
      <c r="AU2736" t="s">
        <v>53</v>
      </c>
      <c r="AV2736" t="s">
        <v>53</v>
      </c>
      <c r="AW2736" t="s">
        <v>53</v>
      </c>
      <c r="AX2736" t="s">
        <v>485</v>
      </c>
      <c r="AY2736" t="s">
        <v>53</v>
      </c>
      <c r="AZ2736" t="s">
        <v>2452</v>
      </c>
      <c r="BA2736" t="s">
        <v>74</v>
      </c>
      <c r="BB2736" t="s">
        <v>101</v>
      </c>
      <c r="BC2736" t="s">
        <v>53</v>
      </c>
      <c r="BD2736" t="s">
        <v>53</v>
      </c>
      <c r="BE2736" t="s">
        <v>53</v>
      </c>
      <c r="BF2736" t="s">
        <v>9309</v>
      </c>
      <c r="BG2736" t="s">
        <v>185</v>
      </c>
      <c r="BH2736" t="s">
        <v>53</v>
      </c>
      <c r="BI2736" t="s">
        <v>53</v>
      </c>
    </row>
    <row r="2737" spans="1:61" x14ac:dyDescent="0.25">
      <c r="A2737" t="s">
        <v>53</v>
      </c>
      <c r="B2737" t="s">
        <v>54</v>
      </c>
      <c r="C2737" t="s">
        <v>53</v>
      </c>
      <c r="D2737" t="s">
        <v>54</v>
      </c>
      <c r="E2737" t="s">
        <v>110</v>
      </c>
      <c r="F2737" t="s">
        <v>54</v>
      </c>
      <c r="G2737" t="s">
        <v>54</v>
      </c>
      <c r="H2737">
        <v>1875</v>
      </c>
      <c r="I2737" t="s">
        <v>53</v>
      </c>
      <c r="J2737" t="s">
        <v>53</v>
      </c>
      <c r="K2737" t="s">
        <v>53</v>
      </c>
      <c r="L2737" t="s">
        <v>53</v>
      </c>
      <c r="M2737" t="s">
        <v>61</v>
      </c>
      <c r="N2737" t="s">
        <v>53</v>
      </c>
      <c r="O2737" t="s">
        <v>4836</v>
      </c>
      <c r="P2737" t="s">
        <v>53</v>
      </c>
      <c r="Q2737">
        <v>1816</v>
      </c>
      <c r="R2737" t="s">
        <v>9310</v>
      </c>
      <c r="S2737" t="s">
        <v>53</v>
      </c>
      <c r="T2737" t="s">
        <v>53</v>
      </c>
      <c r="U2737" t="s">
        <v>53</v>
      </c>
      <c r="V2737" t="s">
        <v>53</v>
      </c>
      <c r="W2737" t="s">
        <v>53</v>
      </c>
      <c r="X2737" t="s">
        <v>53</v>
      </c>
      <c r="Y2737" t="s">
        <v>53</v>
      </c>
      <c r="Z2737" t="s">
        <v>53</v>
      </c>
      <c r="AA2737" t="s">
        <v>53</v>
      </c>
      <c r="AB2737" t="s">
        <v>53</v>
      </c>
      <c r="AC2737" t="s">
        <v>53</v>
      </c>
      <c r="AD2737" t="s">
        <v>53</v>
      </c>
      <c r="AE2737" t="s">
        <v>2501</v>
      </c>
      <c r="AF2737" t="s">
        <v>53</v>
      </c>
      <c r="AG2737" t="s">
        <v>4836</v>
      </c>
      <c r="AH2737" t="s">
        <v>61</v>
      </c>
      <c r="AI2737" t="s">
        <v>53</v>
      </c>
      <c r="AJ2737" t="s">
        <v>4836</v>
      </c>
      <c r="AK2737" t="s">
        <v>53</v>
      </c>
      <c r="AL2737" t="s">
        <v>53</v>
      </c>
      <c r="AM2737" t="s">
        <v>9020</v>
      </c>
      <c r="AN2737" t="s">
        <v>53</v>
      </c>
      <c r="AO2737">
        <v>2785</v>
      </c>
      <c r="AP2737" t="s">
        <v>9311</v>
      </c>
      <c r="AQ2737" t="s">
        <v>4182</v>
      </c>
      <c r="AR2737" t="s">
        <v>262</v>
      </c>
      <c r="AS2737" t="s">
        <v>263</v>
      </c>
      <c r="AT2737" t="s">
        <v>53</v>
      </c>
      <c r="AU2737" t="s">
        <v>53</v>
      </c>
      <c r="AV2737" t="s">
        <v>53</v>
      </c>
      <c r="AW2737" t="s">
        <v>53</v>
      </c>
      <c r="AX2737" t="s">
        <v>53</v>
      </c>
      <c r="AY2737" t="s">
        <v>53</v>
      </c>
      <c r="AZ2737" t="s">
        <v>53</v>
      </c>
      <c r="BA2737" t="s">
        <v>146</v>
      </c>
      <c r="BB2737" t="s">
        <v>53</v>
      </c>
      <c r="BC2737" t="s">
        <v>53</v>
      </c>
      <c r="BD2737" t="s">
        <v>53</v>
      </c>
      <c r="BE2737" t="s">
        <v>53</v>
      </c>
      <c r="BF2737" t="s">
        <v>53</v>
      </c>
      <c r="BG2737" t="s">
        <v>53</v>
      </c>
      <c r="BH2737" t="s">
        <v>53</v>
      </c>
      <c r="BI2737" t="s">
        <v>53</v>
      </c>
    </row>
    <row r="2738" spans="1:61" x14ac:dyDescent="0.25">
      <c r="A2738" t="s">
        <v>53</v>
      </c>
      <c r="B2738" t="s">
        <v>54</v>
      </c>
      <c r="C2738" t="s">
        <v>53</v>
      </c>
      <c r="D2738" t="s">
        <v>54</v>
      </c>
      <c r="E2738" t="s">
        <v>110</v>
      </c>
      <c r="F2738" t="s">
        <v>54</v>
      </c>
      <c r="G2738" t="s">
        <v>54</v>
      </c>
      <c r="H2738">
        <v>1875</v>
      </c>
      <c r="I2738" t="s">
        <v>53</v>
      </c>
      <c r="J2738" t="s">
        <v>53</v>
      </c>
      <c r="K2738" t="s">
        <v>53</v>
      </c>
      <c r="L2738" t="s">
        <v>53</v>
      </c>
      <c r="M2738" t="s">
        <v>61</v>
      </c>
      <c r="N2738" t="s">
        <v>53</v>
      </c>
      <c r="O2738" t="s">
        <v>4836</v>
      </c>
      <c r="P2738" t="s">
        <v>53</v>
      </c>
      <c r="Q2738">
        <v>1816</v>
      </c>
      <c r="R2738" t="s">
        <v>9310</v>
      </c>
      <c r="S2738" t="s">
        <v>53</v>
      </c>
      <c r="T2738" t="s">
        <v>53</v>
      </c>
      <c r="U2738" t="s">
        <v>53</v>
      </c>
      <c r="V2738" t="s">
        <v>53</v>
      </c>
      <c r="W2738" t="s">
        <v>53</v>
      </c>
      <c r="X2738" t="s">
        <v>53</v>
      </c>
      <c r="Y2738" t="s">
        <v>53</v>
      </c>
      <c r="Z2738" t="s">
        <v>53</v>
      </c>
      <c r="AA2738" t="s">
        <v>53</v>
      </c>
      <c r="AB2738" t="s">
        <v>53</v>
      </c>
      <c r="AC2738" t="s">
        <v>53</v>
      </c>
      <c r="AD2738" t="s">
        <v>53</v>
      </c>
      <c r="AE2738" t="s">
        <v>2501</v>
      </c>
      <c r="AF2738" t="s">
        <v>9312</v>
      </c>
      <c r="AG2738" t="s">
        <v>4836</v>
      </c>
      <c r="AH2738" t="s">
        <v>61</v>
      </c>
      <c r="AI2738" t="s">
        <v>53</v>
      </c>
      <c r="AJ2738" t="s">
        <v>4836</v>
      </c>
      <c r="AK2738" t="s">
        <v>53</v>
      </c>
      <c r="AL2738" t="s">
        <v>53</v>
      </c>
      <c r="AM2738" t="s">
        <v>9020</v>
      </c>
      <c r="AN2738" t="s">
        <v>53</v>
      </c>
      <c r="AO2738">
        <v>2786</v>
      </c>
      <c r="AP2738" t="s">
        <v>9313</v>
      </c>
      <c r="AQ2738" t="s">
        <v>4182</v>
      </c>
      <c r="AR2738" t="s">
        <v>611</v>
      </c>
      <c r="AS2738" t="s">
        <v>72</v>
      </c>
      <c r="AT2738" t="s">
        <v>73</v>
      </c>
      <c r="AU2738" t="s">
        <v>53</v>
      </c>
      <c r="AV2738" t="s">
        <v>53</v>
      </c>
      <c r="AW2738" t="s">
        <v>53</v>
      </c>
      <c r="AX2738" t="s">
        <v>53</v>
      </c>
      <c r="AY2738" t="s">
        <v>53</v>
      </c>
      <c r="AZ2738" t="s">
        <v>53</v>
      </c>
      <c r="BA2738" t="s">
        <v>93</v>
      </c>
      <c r="BB2738" t="s">
        <v>225</v>
      </c>
      <c r="BC2738" t="s">
        <v>53</v>
      </c>
      <c r="BD2738" t="s">
        <v>53</v>
      </c>
      <c r="BE2738" t="s">
        <v>53</v>
      </c>
      <c r="BF2738" t="s">
        <v>53</v>
      </c>
      <c r="BG2738" t="s">
        <v>112</v>
      </c>
      <c r="BH2738" t="s">
        <v>53</v>
      </c>
      <c r="BI2738" t="s">
        <v>53</v>
      </c>
    </row>
    <row r="2739" spans="1:61" x14ac:dyDescent="0.25">
      <c r="A2739" t="s">
        <v>53</v>
      </c>
      <c r="B2739" t="s">
        <v>54</v>
      </c>
      <c r="C2739" t="s">
        <v>53</v>
      </c>
      <c r="D2739" t="s">
        <v>54</v>
      </c>
      <c r="E2739" t="s">
        <v>110</v>
      </c>
      <c r="F2739" t="s">
        <v>54</v>
      </c>
      <c r="G2739" t="s">
        <v>54</v>
      </c>
      <c r="H2739">
        <v>1875</v>
      </c>
      <c r="I2739" t="s">
        <v>53</v>
      </c>
      <c r="J2739" t="s">
        <v>53</v>
      </c>
      <c r="K2739" t="s">
        <v>53</v>
      </c>
      <c r="L2739" t="s">
        <v>53</v>
      </c>
      <c r="M2739" t="s">
        <v>61</v>
      </c>
      <c r="N2739" t="s">
        <v>53</v>
      </c>
      <c r="O2739" t="s">
        <v>4836</v>
      </c>
      <c r="P2739" t="s">
        <v>53</v>
      </c>
      <c r="Q2739">
        <v>1816</v>
      </c>
      <c r="R2739" t="s">
        <v>9310</v>
      </c>
      <c r="S2739" t="s">
        <v>53</v>
      </c>
      <c r="T2739" t="s">
        <v>53</v>
      </c>
      <c r="U2739" t="s">
        <v>53</v>
      </c>
      <c r="V2739" t="s">
        <v>53</v>
      </c>
      <c r="W2739" t="s">
        <v>53</v>
      </c>
      <c r="X2739" t="s">
        <v>53</v>
      </c>
      <c r="Y2739" t="s">
        <v>53</v>
      </c>
      <c r="Z2739" t="s">
        <v>53</v>
      </c>
      <c r="AA2739" t="s">
        <v>53</v>
      </c>
      <c r="AB2739" t="s">
        <v>53</v>
      </c>
      <c r="AC2739" t="s">
        <v>53</v>
      </c>
      <c r="AD2739" t="s">
        <v>53</v>
      </c>
      <c r="AE2739" t="s">
        <v>2501</v>
      </c>
      <c r="AF2739" t="s">
        <v>9314</v>
      </c>
      <c r="AG2739" t="s">
        <v>4836</v>
      </c>
      <c r="AH2739" t="s">
        <v>61</v>
      </c>
      <c r="AI2739" t="s">
        <v>53</v>
      </c>
      <c r="AJ2739" t="s">
        <v>4836</v>
      </c>
      <c r="AK2739" t="s">
        <v>53</v>
      </c>
      <c r="AL2739" t="s">
        <v>53</v>
      </c>
      <c r="AM2739" t="s">
        <v>9020</v>
      </c>
      <c r="AN2739" t="s">
        <v>53</v>
      </c>
      <c r="AO2739">
        <v>2787</v>
      </c>
      <c r="AP2739" t="s">
        <v>9315</v>
      </c>
      <c r="AQ2739" t="s">
        <v>4182</v>
      </c>
      <c r="AR2739" t="s">
        <v>611</v>
      </c>
      <c r="AS2739" t="s">
        <v>72</v>
      </c>
      <c r="AT2739" t="s">
        <v>73</v>
      </c>
      <c r="AU2739" t="s">
        <v>53</v>
      </c>
      <c r="AV2739" t="s">
        <v>53</v>
      </c>
      <c r="AW2739" t="s">
        <v>53</v>
      </c>
      <c r="AX2739" t="s">
        <v>53</v>
      </c>
      <c r="AY2739" t="s">
        <v>53</v>
      </c>
      <c r="AZ2739" t="s">
        <v>53</v>
      </c>
      <c r="BA2739" t="s">
        <v>74</v>
      </c>
      <c r="BB2739" t="s">
        <v>225</v>
      </c>
      <c r="BC2739" t="s">
        <v>53</v>
      </c>
      <c r="BD2739" t="s">
        <v>53</v>
      </c>
      <c r="BE2739" t="s">
        <v>53</v>
      </c>
      <c r="BF2739" t="s">
        <v>53</v>
      </c>
      <c r="BG2739" t="s">
        <v>99</v>
      </c>
      <c r="BH2739" t="s">
        <v>53</v>
      </c>
      <c r="BI2739" t="s">
        <v>53</v>
      </c>
    </row>
    <row r="2740" spans="1:61" x14ac:dyDescent="0.25">
      <c r="A2740" t="s">
        <v>53</v>
      </c>
      <c r="B2740" t="s">
        <v>54</v>
      </c>
      <c r="C2740" t="s">
        <v>53</v>
      </c>
      <c r="D2740" t="s">
        <v>54</v>
      </c>
      <c r="E2740" t="s">
        <v>56</v>
      </c>
      <c r="F2740" t="s">
        <v>54</v>
      </c>
      <c r="G2740" t="s">
        <v>54</v>
      </c>
      <c r="H2740">
        <v>1876</v>
      </c>
      <c r="I2740" t="s">
        <v>53</v>
      </c>
      <c r="J2740" t="s">
        <v>53</v>
      </c>
      <c r="K2740" t="s">
        <v>53</v>
      </c>
      <c r="L2740" t="s">
        <v>53</v>
      </c>
      <c r="M2740" t="s">
        <v>61</v>
      </c>
      <c r="N2740" t="s">
        <v>53</v>
      </c>
      <c r="O2740" t="s">
        <v>4836</v>
      </c>
      <c r="P2740" t="s">
        <v>53</v>
      </c>
      <c r="Q2740">
        <v>1817</v>
      </c>
      <c r="R2740" t="s">
        <v>9316</v>
      </c>
      <c r="S2740" t="s">
        <v>53</v>
      </c>
      <c r="T2740" t="s">
        <v>53</v>
      </c>
      <c r="U2740" t="s">
        <v>53</v>
      </c>
      <c r="V2740" t="s">
        <v>53</v>
      </c>
      <c r="W2740" t="s">
        <v>53</v>
      </c>
      <c r="X2740" t="s">
        <v>53</v>
      </c>
      <c r="Y2740" t="s">
        <v>53</v>
      </c>
      <c r="Z2740" t="s">
        <v>53</v>
      </c>
      <c r="AA2740" t="s">
        <v>53</v>
      </c>
      <c r="AB2740" t="s">
        <v>53</v>
      </c>
      <c r="AC2740" t="s">
        <v>53</v>
      </c>
      <c r="AD2740" t="s">
        <v>53</v>
      </c>
      <c r="AE2740" t="s">
        <v>2501</v>
      </c>
      <c r="AF2740" t="s">
        <v>53</v>
      </c>
      <c r="AG2740" t="s">
        <v>4836</v>
      </c>
      <c r="AH2740" t="s">
        <v>61</v>
      </c>
      <c r="AI2740" t="s">
        <v>53</v>
      </c>
      <c r="AJ2740" t="s">
        <v>4836</v>
      </c>
      <c r="AK2740" t="s">
        <v>53</v>
      </c>
      <c r="AL2740" t="s">
        <v>53</v>
      </c>
      <c r="AM2740" t="s">
        <v>9024</v>
      </c>
      <c r="AN2740" t="s">
        <v>53</v>
      </c>
      <c r="AO2740">
        <v>2788</v>
      </c>
      <c r="AP2740" t="s">
        <v>9317</v>
      </c>
      <c r="AQ2740" t="s">
        <v>4182</v>
      </c>
      <c r="AR2740" t="s">
        <v>262</v>
      </c>
      <c r="AS2740" t="s">
        <v>263</v>
      </c>
      <c r="AT2740" t="s">
        <v>73</v>
      </c>
      <c r="AU2740" t="s">
        <v>53</v>
      </c>
      <c r="AV2740" t="s">
        <v>53</v>
      </c>
      <c r="AW2740" t="s">
        <v>53</v>
      </c>
      <c r="AX2740" t="s">
        <v>53</v>
      </c>
      <c r="AY2740" t="s">
        <v>53</v>
      </c>
      <c r="AZ2740" t="s">
        <v>53</v>
      </c>
      <c r="BA2740" t="s">
        <v>146</v>
      </c>
      <c r="BB2740" t="s">
        <v>53</v>
      </c>
      <c r="BC2740" t="s">
        <v>53</v>
      </c>
      <c r="BD2740" t="s">
        <v>53</v>
      </c>
      <c r="BE2740" t="s">
        <v>53</v>
      </c>
      <c r="BF2740" t="s">
        <v>53</v>
      </c>
      <c r="BG2740" t="s">
        <v>53</v>
      </c>
      <c r="BH2740" t="s">
        <v>53</v>
      </c>
      <c r="BI2740" t="s">
        <v>53</v>
      </c>
    </row>
    <row r="2741" spans="1:61" x14ac:dyDescent="0.25">
      <c r="A2741" t="s">
        <v>53</v>
      </c>
      <c r="B2741" t="s">
        <v>54</v>
      </c>
      <c r="C2741" t="s">
        <v>53</v>
      </c>
      <c r="D2741" t="s">
        <v>54</v>
      </c>
      <c r="E2741" t="s">
        <v>56</v>
      </c>
      <c r="F2741" t="s">
        <v>54</v>
      </c>
      <c r="G2741" t="s">
        <v>54</v>
      </c>
      <c r="H2741">
        <v>1876</v>
      </c>
      <c r="I2741" t="s">
        <v>53</v>
      </c>
      <c r="J2741" t="s">
        <v>53</v>
      </c>
      <c r="K2741" t="s">
        <v>53</v>
      </c>
      <c r="L2741" t="s">
        <v>53</v>
      </c>
      <c r="M2741" t="s">
        <v>61</v>
      </c>
      <c r="N2741" t="s">
        <v>53</v>
      </c>
      <c r="O2741" t="s">
        <v>4836</v>
      </c>
      <c r="P2741" t="s">
        <v>53</v>
      </c>
      <c r="Q2741">
        <v>1817</v>
      </c>
      <c r="R2741" t="s">
        <v>9316</v>
      </c>
      <c r="S2741" t="s">
        <v>53</v>
      </c>
      <c r="T2741" t="s">
        <v>53</v>
      </c>
      <c r="U2741" t="s">
        <v>53</v>
      </c>
      <c r="V2741" t="s">
        <v>53</v>
      </c>
      <c r="W2741" t="s">
        <v>53</v>
      </c>
      <c r="X2741" t="s">
        <v>53</v>
      </c>
      <c r="Y2741" t="s">
        <v>53</v>
      </c>
      <c r="Z2741" t="s">
        <v>53</v>
      </c>
      <c r="AA2741" t="s">
        <v>53</v>
      </c>
      <c r="AB2741" t="s">
        <v>53</v>
      </c>
      <c r="AC2741" t="s">
        <v>53</v>
      </c>
      <c r="AD2741" t="s">
        <v>53</v>
      </c>
      <c r="AE2741" t="s">
        <v>2501</v>
      </c>
      <c r="AF2741" t="s">
        <v>9318</v>
      </c>
      <c r="AG2741" t="s">
        <v>4836</v>
      </c>
      <c r="AH2741" t="s">
        <v>61</v>
      </c>
      <c r="AI2741" t="s">
        <v>53</v>
      </c>
      <c r="AJ2741" t="s">
        <v>4836</v>
      </c>
      <c r="AK2741" t="s">
        <v>53</v>
      </c>
      <c r="AL2741" t="s">
        <v>53</v>
      </c>
      <c r="AM2741" t="s">
        <v>9024</v>
      </c>
      <c r="AN2741" t="s">
        <v>53</v>
      </c>
      <c r="AO2741">
        <v>2789</v>
      </c>
      <c r="AP2741" t="s">
        <v>9319</v>
      </c>
      <c r="AQ2741" t="s">
        <v>4182</v>
      </c>
      <c r="AR2741" t="s">
        <v>611</v>
      </c>
      <c r="AS2741" t="s">
        <v>72</v>
      </c>
      <c r="AT2741" t="s">
        <v>73</v>
      </c>
      <c r="AU2741" t="s">
        <v>53</v>
      </c>
      <c r="AV2741" t="s">
        <v>53</v>
      </c>
      <c r="AW2741" t="s">
        <v>53</v>
      </c>
      <c r="AX2741" t="s">
        <v>53</v>
      </c>
      <c r="AY2741" t="s">
        <v>53</v>
      </c>
      <c r="AZ2741" t="s">
        <v>53</v>
      </c>
      <c r="BA2741" t="s">
        <v>93</v>
      </c>
      <c r="BB2741" t="s">
        <v>225</v>
      </c>
      <c r="BC2741" t="s">
        <v>53</v>
      </c>
      <c r="BD2741" t="s">
        <v>53</v>
      </c>
      <c r="BE2741" t="s">
        <v>53</v>
      </c>
      <c r="BF2741" t="s">
        <v>53</v>
      </c>
      <c r="BG2741" t="s">
        <v>112</v>
      </c>
      <c r="BH2741" t="s">
        <v>53</v>
      </c>
      <c r="BI2741" t="s">
        <v>53</v>
      </c>
    </row>
    <row r="2742" spans="1:61" x14ac:dyDescent="0.25">
      <c r="A2742" t="s">
        <v>53</v>
      </c>
      <c r="B2742" t="s">
        <v>54</v>
      </c>
      <c r="C2742" t="s">
        <v>53</v>
      </c>
      <c r="D2742" t="s">
        <v>54</v>
      </c>
      <c r="E2742" t="s">
        <v>56</v>
      </c>
      <c r="F2742" t="s">
        <v>54</v>
      </c>
      <c r="G2742" t="s">
        <v>54</v>
      </c>
      <c r="H2742">
        <v>1876</v>
      </c>
      <c r="I2742" t="s">
        <v>53</v>
      </c>
      <c r="J2742" t="s">
        <v>53</v>
      </c>
      <c r="K2742" t="s">
        <v>53</v>
      </c>
      <c r="L2742" t="s">
        <v>53</v>
      </c>
      <c r="M2742" t="s">
        <v>61</v>
      </c>
      <c r="N2742" t="s">
        <v>53</v>
      </c>
      <c r="O2742" t="s">
        <v>4836</v>
      </c>
      <c r="P2742" t="s">
        <v>53</v>
      </c>
      <c r="Q2742">
        <v>1817</v>
      </c>
      <c r="R2742" t="s">
        <v>9316</v>
      </c>
      <c r="S2742" t="s">
        <v>53</v>
      </c>
      <c r="T2742" t="s">
        <v>53</v>
      </c>
      <c r="U2742" t="s">
        <v>53</v>
      </c>
      <c r="V2742" t="s">
        <v>53</v>
      </c>
      <c r="W2742" t="s">
        <v>53</v>
      </c>
      <c r="X2742" t="s">
        <v>53</v>
      </c>
      <c r="Y2742" t="s">
        <v>53</v>
      </c>
      <c r="Z2742" t="s">
        <v>53</v>
      </c>
      <c r="AA2742" t="s">
        <v>53</v>
      </c>
      <c r="AB2742" t="s">
        <v>53</v>
      </c>
      <c r="AC2742" t="s">
        <v>9320</v>
      </c>
      <c r="AD2742" t="s">
        <v>479</v>
      </c>
      <c r="AE2742" t="s">
        <v>2501</v>
      </c>
      <c r="AF2742" t="s">
        <v>9321</v>
      </c>
      <c r="AG2742" t="s">
        <v>4836</v>
      </c>
      <c r="AH2742" t="s">
        <v>61</v>
      </c>
      <c r="AI2742" t="s">
        <v>53</v>
      </c>
      <c r="AJ2742" t="s">
        <v>4836</v>
      </c>
      <c r="AK2742" t="s">
        <v>53</v>
      </c>
      <c r="AL2742" t="s">
        <v>99</v>
      </c>
      <c r="AM2742" t="s">
        <v>9024</v>
      </c>
      <c r="AN2742" t="s">
        <v>251</v>
      </c>
      <c r="AO2742">
        <v>2790</v>
      </c>
      <c r="AP2742" t="s">
        <v>9322</v>
      </c>
      <c r="AQ2742" t="s">
        <v>4182</v>
      </c>
      <c r="AR2742" t="s">
        <v>611</v>
      </c>
      <c r="AS2742" t="s">
        <v>72</v>
      </c>
      <c r="AT2742" t="s">
        <v>73</v>
      </c>
      <c r="AU2742" t="s">
        <v>53</v>
      </c>
      <c r="AV2742" t="s">
        <v>53</v>
      </c>
      <c r="AW2742" t="s">
        <v>53</v>
      </c>
      <c r="AX2742" t="s">
        <v>53</v>
      </c>
      <c r="AY2742" t="s">
        <v>53</v>
      </c>
      <c r="AZ2742" t="s">
        <v>53</v>
      </c>
      <c r="BA2742" t="s">
        <v>74</v>
      </c>
      <c r="BB2742" t="s">
        <v>225</v>
      </c>
      <c r="BC2742" t="s">
        <v>53</v>
      </c>
      <c r="BD2742" t="s">
        <v>53</v>
      </c>
      <c r="BE2742" t="s">
        <v>53</v>
      </c>
      <c r="BF2742" t="s">
        <v>9323</v>
      </c>
      <c r="BG2742" t="s">
        <v>99</v>
      </c>
      <c r="BH2742" t="s">
        <v>53</v>
      </c>
      <c r="BI2742" t="s">
        <v>53</v>
      </c>
    </row>
    <row r="2743" spans="1:61" x14ac:dyDescent="0.25">
      <c r="A2743" t="s">
        <v>53</v>
      </c>
      <c r="B2743" t="s">
        <v>54</v>
      </c>
      <c r="C2743" t="s">
        <v>55</v>
      </c>
      <c r="D2743" t="s">
        <v>54</v>
      </c>
      <c r="E2743" t="s">
        <v>110</v>
      </c>
      <c r="F2743" t="s">
        <v>54</v>
      </c>
      <c r="G2743" t="s">
        <v>54</v>
      </c>
      <c r="H2743">
        <v>1877</v>
      </c>
      <c r="I2743" t="s">
        <v>57</v>
      </c>
      <c r="J2743" t="s">
        <v>58</v>
      </c>
      <c r="K2743" t="s">
        <v>59</v>
      </c>
      <c r="L2743" t="s">
        <v>53</v>
      </c>
      <c r="M2743" t="s">
        <v>61</v>
      </c>
      <c r="N2743" t="s">
        <v>4837</v>
      </c>
      <c r="O2743" t="s">
        <v>4009</v>
      </c>
      <c r="P2743" t="s">
        <v>64</v>
      </c>
      <c r="Q2743">
        <v>1868</v>
      </c>
      <c r="R2743" t="s">
        <v>9324</v>
      </c>
      <c r="S2743" t="s">
        <v>61</v>
      </c>
      <c r="T2743" t="s">
        <v>53</v>
      </c>
      <c r="U2743" t="s">
        <v>172</v>
      </c>
      <c r="V2743" t="s">
        <v>61</v>
      </c>
      <c r="W2743" t="s">
        <v>53</v>
      </c>
      <c r="X2743" t="s">
        <v>67</v>
      </c>
      <c r="Y2743" t="s">
        <v>53</v>
      </c>
      <c r="Z2743" t="s">
        <v>53</v>
      </c>
      <c r="AA2743" t="s">
        <v>53</v>
      </c>
      <c r="AB2743" t="s">
        <v>53</v>
      </c>
      <c r="AC2743" t="s">
        <v>9325</v>
      </c>
      <c r="AD2743" t="s">
        <v>1181</v>
      </c>
      <c r="AE2743" t="s">
        <v>4836</v>
      </c>
      <c r="AF2743" t="s">
        <v>53</v>
      </c>
      <c r="AG2743" t="s">
        <v>4837</v>
      </c>
      <c r="AH2743" t="s">
        <v>321</v>
      </c>
      <c r="AI2743" t="s">
        <v>524</v>
      </c>
      <c r="AJ2743" t="s">
        <v>9326</v>
      </c>
      <c r="AK2743" t="s">
        <v>581</v>
      </c>
      <c r="AL2743" t="s">
        <v>150</v>
      </c>
      <c r="AM2743" t="s">
        <v>9284</v>
      </c>
      <c r="AN2743" t="s">
        <v>65</v>
      </c>
      <c r="AO2743">
        <v>2880</v>
      </c>
      <c r="AP2743" t="s">
        <v>9327</v>
      </c>
      <c r="AQ2743" t="s">
        <v>70</v>
      </c>
      <c r="AR2743" t="s">
        <v>611</v>
      </c>
      <c r="AS2743" t="s">
        <v>72</v>
      </c>
      <c r="AT2743" t="s">
        <v>53</v>
      </c>
      <c r="AU2743" t="s">
        <v>53</v>
      </c>
      <c r="AV2743" t="s">
        <v>53</v>
      </c>
      <c r="AW2743" t="s">
        <v>53</v>
      </c>
      <c r="AX2743" t="s">
        <v>321</v>
      </c>
      <c r="AY2743" t="s">
        <v>53</v>
      </c>
      <c r="AZ2743" t="s">
        <v>388</v>
      </c>
      <c r="BA2743" t="s">
        <v>93</v>
      </c>
      <c r="BB2743" t="s">
        <v>225</v>
      </c>
      <c r="BC2743" t="s">
        <v>53</v>
      </c>
      <c r="BD2743" t="s">
        <v>53</v>
      </c>
      <c r="BE2743" t="s">
        <v>53</v>
      </c>
      <c r="BF2743" t="s">
        <v>9325</v>
      </c>
      <c r="BG2743" t="s">
        <v>85</v>
      </c>
      <c r="BH2743" t="s">
        <v>53</v>
      </c>
      <c r="BI2743" t="s">
        <v>53</v>
      </c>
    </row>
    <row r="2744" spans="1:61" x14ac:dyDescent="0.25">
      <c r="A2744" t="s">
        <v>53</v>
      </c>
      <c r="B2744" t="s">
        <v>54</v>
      </c>
      <c r="C2744" t="s">
        <v>55</v>
      </c>
      <c r="D2744" t="s">
        <v>54</v>
      </c>
      <c r="E2744" t="s">
        <v>110</v>
      </c>
      <c r="F2744" t="s">
        <v>54</v>
      </c>
      <c r="G2744" t="s">
        <v>54</v>
      </c>
      <c r="H2744">
        <v>1877</v>
      </c>
      <c r="I2744" t="s">
        <v>57</v>
      </c>
      <c r="J2744" t="s">
        <v>58</v>
      </c>
      <c r="K2744" t="s">
        <v>59</v>
      </c>
      <c r="L2744" t="s">
        <v>53</v>
      </c>
      <c r="M2744" t="s">
        <v>61</v>
      </c>
      <c r="N2744" t="s">
        <v>4837</v>
      </c>
      <c r="O2744" t="s">
        <v>4009</v>
      </c>
      <c r="P2744" t="s">
        <v>64</v>
      </c>
      <c r="Q2744">
        <v>1868</v>
      </c>
      <c r="R2744" t="s">
        <v>9324</v>
      </c>
      <c r="S2744" t="s">
        <v>61</v>
      </c>
      <c r="T2744" t="s">
        <v>53</v>
      </c>
      <c r="U2744" t="s">
        <v>172</v>
      </c>
      <c r="V2744" t="s">
        <v>61</v>
      </c>
      <c r="W2744" t="s">
        <v>53</v>
      </c>
      <c r="X2744" t="s">
        <v>67</v>
      </c>
      <c r="Y2744" t="s">
        <v>53</v>
      </c>
      <c r="Z2744" t="s">
        <v>53</v>
      </c>
      <c r="AA2744" t="s">
        <v>53</v>
      </c>
      <c r="AB2744" t="s">
        <v>53</v>
      </c>
      <c r="AC2744" t="s">
        <v>53</v>
      </c>
      <c r="AD2744" t="s">
        <v>53</v>
      </c>
      <c r="AE2744" t="s">
        <v>4836</v>
      </c>
      <c r="AF2744" t="s">
        <v>53</v>
      </c>
      <c r="AG2744" t="s">
        <v>4837</v>
      </c>
      <c r="AH2744" t="s">
        <v>321</v>
      </c>
      <c r="AI2744" t="s">
        <v>524</v>
      </c>
      <c r="AJ2744" t="s">
        <v>9326</v>
      </c>
      <c r="AK2744" t="s">
        <v>581</v>
      </c>
      <c r="AL2744" t="s">
        <v>53</v>
      </c>
      <c r="AM2744" t="s">
        <v>9284</v>
      </c>
      <c r="AN2744" t="s">
        <v>53</v>
      </c>
      <c r="AO2744">
        <v>2881</v>
      </c>
      <c r="AP2744" t="s">
        <v>9328</v>
      </c>
      <c r="AQ2744" t="s">
        <v>70</v>
      </c>
      <c r="AR2744" t="s">
        <v>262</v>
      </c>
      <c r="AS2744" t="s">
        <v>263</v>
      </c>
      <c r="AT2744" t="s">
        <v>53</v>
      </c>
      <c r="AU2744" t="s">
        <v>53</v>
      </c>
      <c r="AV2744" t="s">
        <v>53</v>
      </c>
      <c r="AW2744" t="s">
        <v>53</v>
      </c>
      <c r="AX2744" t="s">
        <v>321</v>
      </c>
      <c r="AY2744" t="s">
        <v>53</v>
      </c>
      <c r="AZ2744" t="s">
        <v>388</v>
      </c>
      <c r="BA2744" t="s">
        <v>146</v>
      </c>
      <c r="BB2744" t="s">
        <v>53</v>
      </c>
      <c r="BC2744" t="s">
        <v>53</v>
      </c>
      <c r="BD2744" t="s">
        <v>53</v>
      </c>
      <c r="BE2744" t="s">
        <v>53</v>
      </c>
      <c r="BF2744" t="s">
        <v>53</v>
      </c>
      <c r="BG2744" t="s">
        <v>53</v>
      </c>
      <c r="BH2744" t="s">
        <v>53</v>
      </c>
      <c r="BI2744" t="s">
        <v>53</v>
      </c>
    </row>
    <row r="2745" spans="1:61" x14ac:dyDescent="0.25">
      <c r="A2745" t="s">
        <v>53</v>
      </c>
      <c r="B2745" t="s">
        <v>54</v>
      </c>
      <c r="C2745" t="s">
        <v>55</v>
      </c>
      <c r="D2745" t="s">
        <v>54</v>
      </c>
      <c r="E2745" t="s">
        <v>110</v>
      </c>
      <c r="F2745" t="s">
        <v>54</v>
      </c>
      <c r="G2745" t="s">
        <v>54</v>
      </c>
      <c r="H2745">
        <v>1878</v>
      </c>
      <c r="I2745" t="s">
        <v>57</v>
      </c>
      <c r="J2745" t="s">
        <v>58</v>
      </c>
      <c r="K2745" t="s">
        <v>104</v>
      </c>
      <c r="L2745" t="s">
        <v>53</v>
      </c>
      <c r="M2745" t="s">
        <v>111</v>
      </c>
      <c r="N2745" t="s">
        <v>53</v>
      </c>
      <c r="O2745" t="s">
        <v>4009</v>
      </c>
      <c r="P2745" t="s">
        <v>53</v>
      </c>
      <c r="Q2745">
        <v>1867</v>
      </c>
      <c r="R2745" t="s">
        <v>9329</v>
      </c>
      <c r="S2745" t="s">
        <v>53</v>
      </c>
      <c r="T2745" t="s">
        <v>53</v>
      </c>
      <c r="U2745" t="s">
        <v>53</v>
      </c>
      <c r="V2745" t="s">
        <v>485</v>
      </c>
      <c r="W2745" t="s">
        <v>53</v>
      </c>
      <c r="X2745" t="s">
        <v>3840</v>
      </c>
      <c r="Y2745" t="s">
        <v>53</v>
      </c>
      <c r="Z2745" t="s">
        <v>53</v>
      </c>
      <c r="AA2745" t="s">
        <v>53</v>
      </c>
      <c r="AB2745" t="s">
        <v>53</v>
      </c>
      <c r="AC2745" t="s">
        <v>2835</v>
      </c>
      <c r="AD2745" t="s">
        <v>1988</v>
      </c>
      <c r="AE2745" t="s">
        <v>9330</v>
      </c>
      <c r="AF2745" t="s">
        <v>53</v>
      </c>
      <c r="AG2745" t="s">
        <v>7672</v>
      </c>
      <c r="AH2745" t="s">
        <v>111</v>
      </c>
      <c r="AI2745" t="s">
        <v>53</v>
      </c>
      <c r="AJ2745" t="s">
        <v>4009</v>
      </c>
      <c r="AK2745" t="s">
        <v>53</v>
      </c>
      <c r="AL2745" t="s">
        <v>150</v>
      </c>
      <c r="AM2745" t="s">
        <v>9276</v>
      </c>
      <c r="AN2745" t="s">
        <v>151</v>
      </c>
      <c r="AO2745">
        <v>2879</v>
      </c>
      <c r="AP2745" t="s">
        <v>9331</v>
      </c>
      <c r="AQ2745" t="s">
        <v>53</v>
      </c>
      <c r="AR2745" t="s">
        <v>611</v>
      </c>
      <c r="AS2745" t="s">
        <v>72</v>
      </c>
      <c r="AT2745" t="s">
        <v>73</v>
      </c>
      <c r="AU2745" t="s">
        <v>53</v>
      </c>
      <c r="AV2745" t="s">
        <v>53</v>
      </c>
      <c r="AW2745" t="s">
        <v>53</v>
      </c>
      <c r="AX2745" t="s">
        <v>485</v>
      </c>
      <c r="AY2745" t="s">
        <v>53</v>
      </c>
      <c r="AZ2745" t="s">
        <v>3840</v>
      </c>
      <c r="BA2745" t="s">
        <v>93</v>
      </c>
      <c r="BB2745" t="s">
        <v>101</v>
      </c>
      <c r="BC2745" t="s">
        <v>53</v>
      </c>
      <c r="BD2745" t="s">
        <v>53</v>
      </c>
      <c r="BE2745" t="s">
        <v>53</v>
      </c>
      <c r="BF2745" t="s">
        <v>7045</v>
      </c>
      <c r="BG2745" t="s">
        <v>151</v>
      </c>
      <c r="BH2745" t="s">
        <v>53</v>
      </c>
      <c r="BI2745" t="s">
        <v>53</v>
      </c>
    </row>
    <row r="2746" spans="1:61" x14ac:dyDescent="0.25">
      <c r="A2746" t="s">
        <v>53</v>
      </c>
      <c r="B2746" t="s">
        <v>54</v>
      </c>
      <c r="C2746" t="s">
        <v>55</v>
      </c>
      <c r="D2746" t="s">
        <v>54</v>
      </c>
      <c r="E2746" t="s">
        <v>110</v>
      </c>
      <c r="F2746" t="s">
        <v>54</v>
      </c>
      <c r="G2746" t="s">
        <v>54</v>
      </c>
      <c r="H2746">
        <v>1878</v>
      </c>
      <c r="I2746" t="s">
        <v>57</v>
      </c>
      <c r="J2746" t="s">
        <v>58</v>
      </c>
      <c r="K2746" t="s">
        <v>104</v>
      </c>
      <c r="L2746" t="s">
        <v>53</v>
      </c>
      <c r="M2746" t="s">
        <v>111</v>
      </c>
      <c r="N2746" t="s">
        <v>53</v>
      </c>
      <c r="O2746" t="s">
        <v>4009</v>
      </c>
      <c r="P2746" t="s">
        <v>53</v>
      </c>
      <c r="Q2746">
        <v>1867</v>
      </c>
      <c r="R2746" t="s">
        <v>9329</v>
      </c>
      <c r="S2746" t="s">
        <v>53</v>
      </c>
      <c r="T2746" t="s">
        <v>53</v>
      </c>
      <c r="U2746" t="s">
        <v>53</v>
      </c>
      <c r="V2746" t="s">
        <v>485</v>
      </c>
      <c r="W2746" t="s">
        <v>53</v>
      </c>
      <c r="X2746" t="s">
        <v>3840</v>
      </c>
      <c r="Y2746" t="s">
        <v>53</v>
      </c>
      <c r="Z2746" t="s">
        <v>53</v>
      </c>
      <c r="AA2746" t="s">
        <v>53</v>
      </c>
      <c r="AB2746" t="s">
        <v>53</v>
      </c>
      <c r="AC2746" t="s">
        <v>4167</v>
      </c>
      <c r="AD2746" t="s">
        <v>5100</v>
      </c>
      <c r="AE2746" t="s">
        <v>9332</v>
      </c>
      <c r="AF2746" t="s">
        <v>9333</v>
      </c>
      <c r="AG2746" t="s">
        <v>989</v>
      </c>
      <c r="AH2746" t="s">
        <v>111</v>
      </c>
      <c r="AI2746" t="s">
        <v>53</v>
      </c>
      <c r="AJ2746" t="s">
        <v>4009</v>
      </c>
      <c r="AK2746" t="s">
        <v>53</v>
      </c>
      <c r="AL2746" t="s">
        <v>470</v>
      </c>
      <c r="AM2746" t="s">
        <v>9276</v>
      </c>
      <c r="AN2746" t="s">
        <v>117</v>
      </c>
      <c r="AO2746">
        <v>2999</v>
      </c>
      <c r="AP2746" t="s">
        <v>9334</v>
      </c>
      <c r="AQ2746" t="s">
        <v>70</v>
      </c>
      <c r="AR2746" t="s">
        <v>645</v>
      </c>
      <c r="AS2746" t="s">
        <v>72</v>
      </c>
      <c r="AT2746" t="s">
        <v>53</v>
      </c>
      <c r="AU2746" t="s">
        <v>53</v>
      </c>
      <c r="AV2746" t="s">
        <v>53</v>
      </c>
      <c r="AW2746" t="s">
        <v>53</v>
      </c>
      <c r="AX2746" t="s">
        <v>485</v>
      </c>
      <c r="AY2746" t="s">
        <v>53</v>
      </c>
      <c r="AZ2746" t="s">
        <v>3840</v>
      </c>
      <c r="BA2746" t="s">
        <v>74</v>
      </c>
      <c r="BB2746" t="s">
        <v>101</v>
      </c>
      <c r="BC2746" t="s">
        <v>53</v>
      </c>
      <c r="BD2746" t="s">
        <v>53</v>
      </c>
      <c r="BE2746" t="s">
        <v>53</v>
      </c>
      <c r="BF2746" t="s">
        <v>9335</v>
      </c>
      <c r="BG2746" t="s">
        <v>112</v>
      </c>
      <c r="BH2746" t="s">
        <v>53</v>
      </c>
      <c r="BI2746" t="s">
        <v>53</v>
      </c>
    </row>
    <row r="2747" spans="1:61" x14ac:dyDescent="0.25">
      <c r="A2747" t="s">
        <v>53</v>
      </c>
      <c r="B2747" t="s">
        <v>54</v>
      </c>
      <c r="C2747" t="s">
        <v>55</v>
      </c>
      <c r="D2747" t="s">
        <v>54</v>
      </c>
      <c r="E2747" t="s">
        <v>110</v>
      </c>
      <c r="F2747" t="s">
        <v>54</v>
      </c>
      <c r="G2747" t="s">
        <v>54</v>
      </c>
      <c r="H2747">
        <v>1878</v>
      </c>
      <c r="I2747" t="s">
        <v>57</v>
      </c>
      <c r="J2747" t="s">
        <v>58</v>
      </c>
      <c r="K2747" t="s">
        <v>104</v>
      </c>
      <c r="L2747" t="s">
        <v>53</v>
      </c>
      <c r="M2747" t="s">
        <v>111</v>
      </c>
      <c r="N2747" t="s">
        <v>53</v>
      </c>
      <c r="O2747" t="s">
        <v>4009</v>
      </c>
      <c r="P2747" t="s">
        <v>53</v>
      </c>
      <c r="Q2747">
        <v>1867</v>
      </c>
      <c r="R2747" t="s">
        <v>9329</v>
      </c>
      <c r="S2747" t="s">
        <v>53</v>
      </c>
      <c r="T2747" t="s">
        <v>53</v>
      </c>
      <c r="U2747" t="s">
        <v>53</v>
      </c>
      <c r="V2747" t="s">
        <v>485</v>
      </c>
      <c r="W2747" t="s">
        <v>53</v>
      </c>
      <c r="X2747" t="s">
        <v>3840</v>
      </c>
      <c r="Y2747" t="s">
        <v>53</v>
      </c>
      <c r="Z2747" t="s">
        <v>53</v>
      </c>
      <c r="AA2747" t="s">
        <v>53</v>
      </c>
      <c r="AB2747" t="s">
        <v>53</v>
      </c>
      <c r="AC2747" t="s">
        <v>2758</v>
      </c>
      <c r="AD2747" t="s">
        <v>1219</v>
      </c>
      <c r="AE2747" t="s">
        <v>3382</v>
      </c>
      <c r="AF2747" t="s">
        <v>9336</v>
      </c>
      <c r="AG2747" t="s">
        <v>3382</v>
      </c>
      <c r="AH2747" t="s">
        <v>111</v>
      </c>
      <c r="AI2747" t="s">
        <v>53</v>
      </c>
      <c r="AJ2747" t="s">
        <v>4009</v>
      </c>
      <c r="AK2747" t="s">
        <v>53</v>
      </c>
      <c r="AL2747" t="s">
        <v>470</v>
      </c>
      <c r="AM2747" t="s">
        <v>9276</v>
      </c>
      <c r="AN2747" t="s">
        <v>151</v>
      </c>
      <c r="AO2747">
        <v>3222</v>
      </c>
      <c r="AP2747" t="s">
        <v>9337</v>
      </c>
      <c r="AQ2747" t="s">
        <v>70</v>
      </c>
      <c r="AR2747" t="s">
        <v>611</v>
      </c>
      <c r="AS2747" t="s">
        <v>72</v>
      </c>
      <c r="AT2747" t="s">
        <v>73</v>
      </c>
      <c r="AU2747" t="s">
        <v>53</v>
      </c>
      <c r="AV2747" t="s">
        <v>53</v>
      </c>
      <c r="AW2747" t="s">
        <v>53</v>
      </c>
      <c r="AX2747" t="s">
        <v>485</v>
      </c>
      <c r="AY2747" t="s">
        <v>53</v>
      </c>
      <c r="AZ2747" t="s">
        <v>3840</v>
      </c>
      <c r="BA2747" t="s">
        <v>74</v>
      </c>
      <c r="BB2747" t="s">
        <v>101</v>
      </c>
      <c r="BC2747" t="s">
        <v>53</v>
      </c>
      <c r="BD2747" t="s">
        <v>53</v>
      </c>
      <c r="BE2747" t="s">
        <v>53</v>
      </c>
      <c r="BF2747" t="s">
        <v>3000</v>
      </c>
      <c r="BG2747" t="s">
        <v>1384</v>
      </c>
      <c r="BH2747" t="s">
        <v>53</v>
      </c>
      <c r="BI2747" t="s">
        <v>53</v>
      </c>
    </row>
    <row r="2748" spans="1:61" x14ac:dyDescent="0.25">
      <c r="A2748" t="s">
        <v>53</v>
      </c>
      <c r="B2748" t="s">
        <v>54</v>
      </c>
      <c r="C2748" t="s">
        <v>53</v>
      </c>
      <c r="D2748" t="s">
        <v>54</v>
      </c>
      <c r="E2748" t="s">
        <v>53</v>
      </c>
      <c r="F2748" t="s">
        <v>54</v>
      </c>
      <c r="G2748" t="s">
        <v>54</v>
      </c>
      <c r="H2748">
        <v>1879</v>
      </c>
      <c r="I2748" t="s">
        <v>53</v>
      </c>
      <c r="J2748" t="s">
        <v>53</v>
      </c>
      <c r="K2748" t="s">
        <v>53</v>
      </c>
      <c r="L2748" t="s">
        <v>9338</v>
      </c>
      <c r="M2748" t="s">
        <v>61</v>
      </c>
      <c r="N2748" t="s">
        <v>53</v>
      </c>
      <c r="O2748" t="s">
        <v>9056</v>
      </c>
      <c r="P2748" t="s">
        <v>53</v>
      </c>
      <c r="Q2748">
        <v>1818</v>
      </c>
      <c r="R2748" t="s">
        <v>9339</v>
      </c>
      <c r="S2748" t="s">
        <v>53</v>
      </c>
      <c r="T2748" t="s">
        <v>53</v>
      </c>
      <c r="U2748" t="s">
        <v>53</v>
      </c>
      <c r="V2748" t="s">
        <v>53</v>
      </c>
      <c r="W2748" t="s">
        <v>53</v>
      </c>
      <c r="X2748" t="s">
        <v>53</v>
      </c>
      <c r="Y2748" t="s">
        <v>53</v>
      </c>
      <c r="Z2748" t="s">
        <v>53</v>
      </c>
      <c r="AA2748" t="s">
        <v>53</v>
      </c>
      <c r="AB2748" t="s">
        <v>53</v>
      </c>
      <c r="AC2748" t="s">
        <v>53</v>
      </c>
      <c r="AD2748" t="s">
        <v>53</v>
      </c>
      <c r="AE2748" t="s">
        <v>4595</v>
      </c>
      <c r="AF2748" t="s">
        <v>9340</v>
      </c>
      <c r="AG2748" t="s">
        <v>7868</v>
      </c>
      <c r="AH2748" t="s">
        <v>61</v>
      </c>
      <c r="AI2748" t="s">
        <v>53</v>
      </c>
      <c r="AJ2748" t="s">
        <v>9056</v>
      </c>
      <c r="AK2748" t="s">
        <v>53</v>
      </c>
      <c r="AL2748" t="s">
        <v>53</v>
      </c>
      <c r="AM2748" t="s">
        <v>9029</v>
      </c>
      <c r="AN2748" t="s">
        <v>53</v>
      </c>
      <c r="AO2748">
        <v>2791</v>
      </c>
      <c r="AP2748" t="s">
        <v>9341</v>
      </c>
      <c r="AQ2748" t="s">
        <v>7630</v>
      </c>
      <c r="AR2748" t="s">
        <v>483</v>
      </c>
      <c r="AS2748" t="s">
        <v>263</v>
      </c>
      <c r="AT2748" t="s">
        <v>53</v>
      </c>
      <c r="AU2748" t="s">
        <v>53</v>
      </c>
      <c r="AV2748" t="s">
        <v>53</v>
      </c>
      <c r="AW2748" t="s">
        <v>53</v>
      </c>
      <c r="AX2748" t="s">
        <v>53</v>
      </c>
      <c r="AY2748" t="s">
        <v>53</v>
      </c>
      <c r="AZ2748" t="s">
        <v>53</v>
      </c>
      <c r="BA2748" t="s">
        <v>93</v>
      </c>
      <c r="BB2748" t="s">
        <v>53</v>
      </c>
      <c r="BC2748" t="s">
        <v>53</v>
      </c>
      <c r="BD2748" t="s">
        <v>53</v>
      </c>
      <c r="BE2748" t="s">
        <v>53</v>
      </c>
      <c r="BF2748" t="s">
        <v>53</v>
      </c>
      <c r="BG2748" t="s">
        <v>53</v>
      </c>
      <c r="BH2748" t="s">
        <v>53</v>
      </c>
      <c r="BI2748" t="s">
        <v>53</v>
      </c>
    </row>
    <row r="2749" spans="1:61" x14ac:dyDescent="0.25">
      <c r="A2749" t="s">
        <v>53</v>
      </c>
      <c r="B2749" t="s">
        <v>54</v>
      </c>
      <c r="C2749" t="s">
        <v>53</v>
      </c>
      <c r="D2749" t="s">
        <v>54</v>
      </c>
      <c r="E2749" t="s">
        <v>53</v>
      </c>
      <c r="F2749" t="s">
        <v>54</v>
      </c>
      <c r="G2749" t="s">
        <v>54</v>
      </c>
      <c r="H2749">
        <v>1879</v>
      </c>
      <c r="I2749" t="s">
        <v>53</v>
      </c>
      <c r="J2749" t="s">
        <v>53</v>
      </c>
      <c r="K2749" t="s">
        <v>53</v>
      </c>
      <c r="L2749" t="s">
        <v>9338</v>
      </c>
      <c r="M2749" t="s">
        <v>61</v>
      </c>
      <c r="N2749" t="s">
        <v>53</v>
      </c>
      <c r="O2749" t="s">
        <v>9056</v>
      </c>
      <c r="P2749" t="s">
        <v>53</v>
      </c>
      <c r="Q2749">
        <v>1818</v>
      </c>
      <c r="R2749" t="s">
        <v>9339</v>
      </c>
      <c r="S2749" t="s">
        <v>53</v>
      </c>
      <c r="T2749" t="s">
        <v>53</v>
      </c>
      <c r="U2749" t="s">
        <v>53</v>
      </c>
      <c r="V2749" t="s">
        <v>53</v>
      </c>
      <c r="W2749" t="s">
        <v>53</v>
      </c>
      <c r="X2749" t="s">
        <v>53</v>
      </c>
      <c r="Y2749" t="s">
        <v>53</v>
      </c>
      <c r="Z2749" t="s">
        <v>53</v>
      </c>
      <c r="AA2749" t="s">
        <v>53</v>
      </c>
      <c r="AB2749" t="s">
        <v>53</v>
      </c>
      <c r="AC2749" t="s">
        <v>53</v>
      </c>
      <c r="AD2749" t="s">
        <v>53</v>
      </c>
      <c r="AE2749" t="s">
        <v>4713</v>
      </c>
      <c r="AF2749" t="s">
        <v>9342</v>
      </c>
      <c r="AG2749" t="s">
        <v>4009</v>
      </c>
      <c r="AH2749" t="s">
        <v>61</v>
      </c>
      <c r="AI2749" t="s">
        <v>53</v>
      </c>
      <c r="AJ2749" t="s">
        <v>9056</v>
      </c>
      <c r="AK2749" t="s">
        <v>53</v>
      </c>
      <c r="AL2749" t="s">
        <v>53</v>
      </c>
      <c r="AM2749" t="s">
        <v>9029</v>
      </c>
      <c r="AN2749" t="s">
        <v>53</v>
      </c>
      <c r="AO2749">
        <v>2914</v>
      </c>
      <c r="AP2749" t="s">
        <v>9343</v>
      </c>
      <c r="AQ2749" t="s">
        <v>7630</v>
      </c>
      <c r="AR2749" t="s">
        <v>483</v>
      </c>
      <c r="AS2749" t="s">
        <v>263</v>
      </c>
      <c r="AT2749" t="s">
        <v>53</v>
      </c>
      <c r="AU2749" t="s">
        <v>53</v>
      </c>
      <c r="AV2749" t="s">
        <v>53</v>
      </c>
      <c r="AW2749" t="s">
        <v>53</v>
      </c>
      <c r="AX2749" t="s">
        <v>53</v>
      </c>
      <c r="AY2749" t="s">
        <v>53</v>
      </c>
      <c r="AZ2749" t="s">
        <v>53</v>
      </c>
      <c r="BA2749" t="s">
        <v>93</v>
      </c>
      <c r="BB2749" t="s">
        <v>53</v>
      </c>
      <c r="BC2749" t="s">
        <v>53</v>
      </c>
      <c r="BD2749" t="s">
        <v>53</v>
      </c>
      <c r="BE2749" t="s">
        <v>53</v>
      </c>
      <c r="BF2749" t="s">
        <v>53</v>
      </c>
      <c r="BG2749" t="s">
        <v>53</v>
      </c>
      <c r="BH2749" t="s">
        <v>53</v>
      </c>
      <c r="BI2749" t="s">
        <v>53</v>
      </c>
    </row>
    <row r="2750" spans="1:61" x14ac:dyDescent="0.25">
      <c r="A2750" t="s">
        <v>53</v>
      </c>
      <c r="B2750" t="s">
        <v>54</v>
      </c>
      <c r="C2750" t="s">
        <v>53</v>
      </c>
      <c r="D2750" t="s">
        <v>54</v>
      </c>
      <c r="E2750" t="s">
        <v>53</v>
      </c>
      <c r="F2750" t="s">
        <v>54</v>
      </c>
      <c r="G2750" t="s">
        <v>54</v>
      </c>
      <c r="H2750">
        <v>1880</v>
      </c>
      <c r="I2750" t="s">
        <v>53</v>
      </c>
      <c r="J2750" t="s">
        <v>53</v>
      </c>
      <c r="K2750" t="s">
        <v>53</v>
      </c>
      <c r="L2750" t="s">
        <v>9344</v>
      </c>
      <c r="M2750" t="s">
        <v>53</v>
      </c>
      <c r="N2750" t="s">
        <v>53</v>
      </c>
      <c r="O2750" t="s">
        <v>53</v>
      </c>
      <c r="P2750" t="s">
        <v>53</v>
      </c>
      <c r="Q2750">
        <v>1819</v>
      </c>
      <c r="R2750" t="s">
        <v>9345</v>
      </c>
      <c r="S2750" t="s">
        <v>53</v>
      </c>
      <c r="T2750" t="s">
        <v>53</v>
      </c>
      <c r="U2750" t="s">
        <v>53</v>
      </c>
      <c r="V2750" t="s">
        <v>53</v>
      </c>
      <c r="W2750" t="s">
        <v>53</v>
      </c>
      <c r="X2750" t="s">
        <v>53</v>
      </c>
      <c r="Y2750" t="s">
        <v>53</v>
      </c>
      <c r="Z2750" t="s">
        <v>53</v>
      </c>
      <c r="AA2750" t="s">
        <v>53</v>
      </c>
      <c r="AB2750" t="s">
        <v>53</v>
      </c>
      <c r="AC2750" t="s">
        <v>53</v>
      </c>
      <c r="AD2750" t="s">
        <v>53</v>
      </c>
      <c r="AE2750" t="s">
        <v>53</v>
      </c>
      <c r="AF2750" t="s">
        <v>53</v>
      </c>
      <c r="AG2750" t="s">
        <v>53</v>
      </c>
      <c r="AH2750" t="s">
        <v>53</v>
      </c>
      <c r="AI2750" t="s">
        <v>53</v>
      </c>
      <c r="AJ2750" t="s">
        <v>53</v>
      </c>
      <c r="AK2750" t="s">
        <v>53</v>
      </c>
      <c r="AL2750" t="s">
        <v>53</v>
      </c>
      <c r="AM2750" t="s">
        <v>53</v>
      </c>
      <c r="AN2750" t="s">
        <v>53</v>
      </c>
      <c r="AO2750" t="s">
        <v>53</v>
      </c>
      <c r="AP2750" t="s">
        <v>53</v>
      </c>
      <c r="AQ2750" t="s">
        <v>53</v>
      </c>
      <c r="AR2750" t="s">
        <v>53</v>
      </c>
      <c r="AS2750" t="s">
        <v>53</v>
      </c>
      <c r="AT2750" t="s">
        <v>53</v>
      </c>
      <c r="AU2750" t="s">
        <v>53</v>
      </c>
      <c r="AV2750" t="s">
        <v>53</v>
      </c>
      <c r="AW2750" t="s">
        <v>53</v>
      </c>
      <c r="AX2750" t="s">
        <v>53</v>
      </c>
      <c r="AY2750" t="s">
        <v>53</v>
      </c>
      <c r="AZ2750" t="s">
        <v>53</v>
      </c>
      <c r="BA2750" t="s">
        <v>53</v>
      </c>
      <c r="BB2750" t="s">
        <v>53</v>
      </c>
      <c r="BC2750" t="s">
        <v>53</v>
      </c>
      <c r="BD2750" t="s">
        <v>53</v>
      </c>
      <c r="BE2750" t="s">
        <v>53</v>
      </c>
      <c r="BF2750" t="s">
        <v>53</v>
      </c>
      <c r="BG2750" t="s">
        <v>53</v>
      </c>
      <c r="BH2750" t="s">
        <v>53</v>
      </c>
      <c r="BI2750" t="s">
        <v>53</v>
      </c>
    </row>
    <row r="2751" spans="1:61" x14ac:dyDescent="0.25">
      <c r="A2751" t="s">
        <v>53</v>
      </c>
      <c r="B2751" t="s">
        <v>54</v>
      </c>
      <c r="C2751" t="s">
        <v>53</v>
      </c>
      <c r="D2751" t="s">
        <v>54</v>
      </c>
      <c r="E2751" t="s">
        <v>53</v>
      </c>
      <c r="F2751" t="s">
        <v>54</v>
      </c>
      <c r="G2751" t="s">
        <v>54</v>
      </c>
      <c r="H2751">
        <v>1881</v>
      </c>
      <c r="I2751" t="s">
        <v>53</v>
      </c>
      <c r="J2751" t="s">
        <v>53</v>
      </c>
      <c r="K2751" t="s">
        <v>53</v>
      </c>
      <c r="L2751" t="s">
        <v>9346</v>
      </c>
      <c r="M2751" t="s">
        <v>53</v>
      </c>
      <c r="N2751" t="s">
        <v>53</v>
      </c>
      <c r="O2751" t="s">
        <v>53</v>
      </c>
      <c r="P2751" t="s">
        <v>53</v>
      </c>
      <c r="Q2751">
        <v>1820</v>
      </c>
      <c r="R2751" t="s">
        <v>9347</v>
      </c>
      <c r="S2751" t="s">
        <v>53</v>
      </c>
      <c r="T2751" t="s">
        <v>53</v>
      </c>
      <c r="U2751" t="s">
        <v>53</v>
      </c>
      <c r="V2751" t="s">
        <v>53</v>
      </c>
      <c r="W2751" t="s">
        <v>53</v>
      </c>
      <c r="X2751" t="s">
        <v>53</v>
      </c>
      <c r="Y2751" t="s">
        <v>53</v>
      </c>
      <c r="Z2751" t="s">
        <v>53</v>
      </c>
      <c r="AA2751" t="s">
        <v>53</v>
      </c>
      <c r="AB2751" t="s">
        <v>53</v>
      </c>
      <c r="AC2751" t="s">
        <v>53</v>
      </c>
      <c r="AD2751" t="s">
        <v>53</v>
      </c>
      <c r="AE2751" t="s">
        <v>53</v>
      </c>
      <c r="AF2751" t="s">
        <v>53</v>
      </c>
      <c r="AG2751" t="s">
        <v>53</v>
      </c>
      <c r="AH2751" t="s">
        <v>53</v>
      </c>
      <c r="AI2751" t="s">
        <v>53</v>
      </c>
      <c r="AJ2751" t="s">
        <v>53</v>
      </c>
      <c r="AK2751" t="s">
        <v>53</v>
      </c>
      <c r="AL2751" t="s">
        <v>53</v>
      </c>
      <c r="AM2751" t="s">
        <v>53</v>
      </c>
      <c r="AN2751" t="s">
        <v>53</v>
      </c>
      <c r="AO2751" t="s">
        <v>53</v>
      </c>
      <c r="AP2751" t="s">
        <v>53</v>
      </c>
      <c r="AQ2751" t="s">
        <v>53</v>
      </c>
      <c r="AR2751" t="s">
        <v>53</v>
      </c>
      <c r="AS2751" t="s">
        <v>53</v>
      </c>
      <c r="AT2751" t="s">
        <v>53</v>
      </c>
      <c r="AU2751" t="s">
        <v>53</v>
      </c>
      <c r="AV2751" t="s">
        <v>53</v>
      </c>
      <c r="AW2751" t="s">
        <v>53</v>
      </c>
      <c r="AX2751" t="s">
        <v>53</v>
      </c>
      <c r="AY2751" t="s">
        <v>53</v>
      </c>
      <c r="AZ2751" t="s">
        <v>53</v>
      </c>
      <c r="BA2751" t="s">
        <v>53</v>
      </c>
      <c r="BB2751" t="s">
        <v>53</v>
      </c>
      <c r="BC2751" t="s">
        <v>53</v>
      </c>
      <c r="BD2751" t="s">
        <v>53</v>
      </c>
      <c r="BE2751" t="s">
        <v>53</v>
      </c>
      <c r="BF2751" t="s">
        <v>53</v>
      </c>
      <c r="BG2751" t="s">
        <v>53</v>
      </c>
      <c r="BH2751" t="s">
        <v>53</v>
      </c>
      <c r="BI2751" t="s">
        <v>53</v>
      </c>
    </row>
    <row r="2752" spans="1:61" x14ac:dyDescent="0.25">
      <c r="A2752" t="s">
        <v>53</v>
      </c>
      <c r="B2752" t="s">
        <v>54</v>
      </c>
      <c r="C2752" t="s">
        <v>53</v>
      </c>
      <c r="D2752" t="s">
        <v>54</v>
      </c>
      <c r="E2752" t="s">
        <v>53</v>
      </c>
      <c r="F2752" t="s">
        <v>54</v>
      </c>
      <c r="G2752" t="s">
        <v>54</v>
      </c>
      <c r="H2752">
        <v>1882</v>
      </c>
      <c r="I2752" t="s">
        <v>53</v>
      </c>
      <c r="J2752" t="s">
        <v>53</v>
      </c>
      <c r="K2752" t="s">
        <v>53</v>
      </c>
      <c r="L2752" t="s">
        <v>9346</v>
      </c>
      <c r="M2752" t="s">
        <v>53</v>
      </c>
      <c r="N2752" t="s">
        <v>53</v>
      </c>
      <c r="O2752" t="s">
        <v>53</v>
      </c>
      <c r="P2752" t="s">
        <v>53</v>
      </c>
      <c r="Q2752">
        <v>1821</v>
      </c>
      <c r="R2752" t="s">
        <v>9348</v>
      </c>
      <c r="S2752" t="s">
        <v>53</v>
      </c>
      <c r="T2752" t="s">
        <v>53</v>
      </c>
      <c r="U2752" t="s">
        <v>53</v>
      </c>
      <c r="V2752" t="s">
        <v>53</v>
      </c>
      <c r="W2752" t="s">
        <v>53</v>
      </c>
      <c r="X2752" t="s">
        <v>53</v>
      </c>
      <c r="Y2752" t="s">
        <v>53</v>
      </c>
      <c r="Z2752" t="s">
        <v>53</v>
      </c>
      <c r="AA2752" t="s">
        <v>53</v>
      </c>
      <c r="AB2752" t="s">
        <v>53</v>
      </c>
      <c r="AC2752" t="s">
        <v>53</v>
      </c>
      <c r="AD2752" t="s">
        <v>53</v>
      </c>
      <c r="AE2752" t="s">
        <v>53</v>
      </c>
      <c r="AF2752" t="s">
        <v>53</v>
      </c>
      <c r="AG2752" t="s">
        <v>53</v>
      </c>
      <c r="AH2752" t="s">
        <v>53</v>
      </c>
      <c r="AI2752" t="s">
        <v>53</v>
      </c>
      <c r="AJ2752" t="s">
        <v>53</v>
      </c>
      <c r="AK2752" t="s">
        <v>53</v>
      </c>
      <c r="AL2752" t="s">
        <v>53</v>
      </c>
      <c r="AM2752" t="s">
        <v>53</v>
      </c>
      <c r="AN2752" t="s">
        <v>53</v>
      </c>
      <c r="AO2752" t="s">
        <v>53</v>
      </c>
      <c r="AP2752" t="s">
        <v>53</v>
      </c>
      <c r="AQ2752" t="s">
        <v>53</v>
      </c>
      <c r="AR2752" t="s">
        <v>53</v>
      </c>
      <c r="AS2752" t="s">
        <v>53</v>
      </c>
      <c r="AT2752" t="s">
        <v>53</v>
      </c>
      <c r="AU2752" t="s">
        <v>53</v>
      </c>
      <c r="AV2752" t="s">
        <v>53</v>
      </c>
      <c r="AW2752" t="s">
        <v>53</v>
      </c>
      <c r="AX2752" t="s">
        <v>53</v>
      </c>
      <c r="AY2752" t="s">
        <v>53</v>
      </c>
      <c r="AZ2752" t="s">
        <v>53</v>
      </c>
      <c r="BA2752" t="s">
        <v>53</v>
      </c>
      <c r="BB2752" t="s">
        <v>53</v>
      </c>
      <c r="BC2752" t="s">
        <v>53</v>
      </c>
      <c r="BD2752" t="s">
        <v>53</v>
      </c>
      <c r="BE2752" t="s">
        <v>53</v>
      </c>
      <c r="BF2752" t="s">
        <v>53</v>
      </c>
      <c r="BG2752" t="s">
        <v>53</v>
      </c>
      <c r="BH2752" t="s">
        <v>53</v>
      </c>
      <c r="BI2752" t="s">
        <v>53</v>
      </c>
    </row>
    <row r="2753" spans="1:61" x14ac:dyDescent="0.25">
      <c r="A2753" t="s">
        <v>53</v>
      </c>
      <c r="B2753" t="s">
        <v>54</v>
      </c>
      <c r="C2753" t="s">
        <v>53</v>
      </c>
      <c r="D2753" t="s">
        <v>54</v>
      </c>
      <c r="E2753" t="s">
        <v>53</v>
      </c>
      <c r="F2753" t="s">
        <v>54</v>
      </c>
      <c r="G2753" t="s">
        <v>54</v>
      </c>
      <c r="H2753">
        <v>1883</v>
      </c>
      <c r="I2753" t="s">
        <v>53</v>
      </c>
      <c r="J2753" t="s">
        <v>53</v>
      </c>
      <c r="K2753" t="s">
        <v>53</v>
      </c>
      <c r="L2753" t="s">
        <v>9349</v>
      </c>
      <c r="M2753" t="s">
        <v>53</v>
      </c>
      <c r="N2753" t="s">
        <v>53</v>
      </c>
      <c r="O2753" t="s">
        <v>53</v>
      </c>
      <c r="P2753" t="s">
        <v>53</v>
      </c>
      <c r="Q2753">
        <v>1822</v>
      </c>
      <c r="R2753" t="s">
        <v>9350</v>
      </c>
      <c r="S2753" t="s">
        <v>53</v>
      </c>
      <c r="T2753" t="s">
        <v>53</v>
      </c>
      <c r="U2753" t="s">
        <v>53</v>
      </c>
      <c r="V2753" t="s">
        <v>53</v>
      </c>
      <c r="W2753" t="s">
        <v>53</v>
      </c>
      <c r="X2753" t="s">
        <v>53</v>
      </c>
      <c r="Y2753" t="s">
        <v>53</v>
      </c>
      <c r="Z2753" t="s">
        <v>53</v>
      </c>
      <c r="AA2753" t="s">
        <v>53</v>
      </c>
      <c r="AB2753" t="s">
        <v>53</v>
      </c>
      <c r="AC2753" t="s">
        <v>53</v>
      </c>
      <c r="AD2753" t="s">
        <v>53</v>
      </c>
      <c r="AE2753" t="s">
        <v>53</v>
      </c>
      <c r="AF2753" t="s">
        <v>53</v>
      </c>
      <c r="AG2753" t="s">
        <v>53</v>
      </c>
      <c r="AH2753" t="s">
        <v>53</v>
      </c>
      <c r="AI2753" t="s">
        <v>53</v>
      </c>
      <c r="AJ2753" t="s">
        <v>53</v>
      </c>
      <c r="AK2753" t="s">
        <v>53</v>
      </c>
      <c r="AL2753" t="s">
        <v>53</v>
      </c>
      <c r="AM2753" t="s">
        <v>53</v>
      </c>
      <c r="AN2753" t="s">
        <v>53</v>
      </c>
      <c r="AO2753" t="s">
        <v>53</v>
      </c>
      <c r="AP2753" t="s">
        <v>53</v>
      </c>
      <c r="AQ2753" t="s">
        <v>53</v>
      </c>
      <c r="AR2753" t="s">
        <v>53</v>
      </c>
      <c r="AS2753" t="s">
        <v>53</v>
      </c>
      <c r="AT2753" t="s">
        <v>53</v>
      </c>
      <c r="AU2753" t="s">
        <v>53</v>
      </c>
      <c r="AV2753" t="s">
        <v>53</v>
      </c>
      <c r="AW2753" t="s">
        <v>53</v>
      </c>
      <c r="AX2753" t="s">
        <v>53</v>
      </c>
      <c r="AY2753" t="s">
        <v>53</v>
      </c>
      <c r="AZ2753" t="s">
        <v>53</v>
      </c>
      <c r="BA2753" t="s">
        <v>53</v>
      </c>
      <c r="BB2753" t="s">
        <v>53</v>
      </c>
      <c r="BC2753" t="s">
        <v>53</v>
      </c>
      <c r="BD2753" t="s">
        <v>53</v>
      </c>
      <c r="BE2753" t="s">
        <v>53</v>
      </c>
      <c r="BF2753" t="s">
        <v>53</v>
      </c>
      <c r="BG2753" t="s">
        <v>53</v>
      </c>
      <c r="BH2753" t="s">
        <v>53</v>
      </c>
      <c r="BI2753" t="s">
        <v>53</v>
      </c>
    </row>
    <row r="2754" spans="1:61" x14ac:dyDescent="0.25">
      <c r="A2754" t="s">
        <v>53</v>
      </c>
      <c r="B2754" t="s">
        <v>54</v>
      </c>
      <c r="C2754" t="s">
        <v>53</v>
      </c>
      <c r="D2754" t="s">
        <v>54</v>
      </c>
      <c r="E2754" t="s">
        <v>53</v>
      </c>
      <c r="F2754" t="s">
        <v>54</v>
      </c>
      <c r="G2754" t="s">
        <v>54</v>
      </c>
      <c r="H2754">
        <v>1884</v>
      </c>
      <c r="I2754" t="s">
        <v>53</v>
      </c>
      <c r="J2754" t="s">
        <v>53</v>
      </c>
      <c r="K2754" t="s">
        <v>53</v>
      </c>
      <c r="L2754" t="s">
        <v>9351</v>
      </c>
      <c r="M2754" t="s">
        <v>53</v>
      </c>
      <c r="N2754" t="s">
        <v>53</v>
      </c>
      <c r="O2754" t="s">
        <v>53</v>
      </c>
      <c r="P2754" t="s">
        <v>53</v>
      </c>
      <c r="Q2754">
        <v>1823</v>
      </c>
      <c r="R2754" t="s">
        <v>9352</v>
      </c>
      <c r="S2754" t="s">
        <v>53</v>
      </c>
      <c r="T2754" t="s">
        <v>53</v>
      </c>
      <c r="U2754" t="s">
        <v>53</v>
      </c>
      <c r="V2754" t="s">
        <v>53</v>
      </c>
      <c r="W2754" t="s">
        <v>53</v>
      </c>
      <c r="X2754" t="s">
        <v>53</v>
      </c>
      <c r="Y2754" t="s">
        <v>53</v>
      </c>
      <c r="Z2754" t="s">
        <v>53</v>
      </c>
      <c r="AA2754" t="s">
        <v>53</v>
      </c>
      <c r="AB2754" t="s">
        <v>53</v>
      </c>
      <c r="AC2754" t="s">
        <v>53</v>
      </c>
      <c r="AD2754" t="s">
        <v>53</v>
      </c>
      <c r="AE2754" t="s">
        <v>53</v>
      </c>
      <c r="AF2754" t="s">
        <v>53</v>
      </c>
      <c r="AG2754" t="s">
        <v>53</v>
      </c>
      <c r="AH2754" t="s">
        <v>53</v>
      </c>
      <c r="AI2754" t="s">
        <v>53</v>
      </c>
      <c r="AJ2754" t="s">
        <v>53</v>
      </c>
      <c r="AK2754" t="s">
        <v>53</v>
      </c>
      <c r="AL2754" t="s">
        <v>53</v>
      </c>
      <c r="AM2754" t="s">
        <v>53</v>
      </c>
      <c r="AN2754" t="s">
        <v>53</v>
      </c>
      <c r="AO2754" t="s">
        <v>53</v>
      </c>
      <c r="AP2754" t="s">
        <v>53</v>
      </c>
      <c r="AQ2754" t="s">
        <v>53</v>
      </c>
      <c r="AR2754" t="s">
        <v>53</v>
      </c>
      <c r="AS2754" t="s">
        <v>53</v>
      </c>
      <c r="AT2754" t="s">
        <v>53</v>
      </c>
      <c r="AU2754" t="s">
        <v>53</v>
      </c>
      <c r="AV2754" t="s">
        <v>53</v>
      </c>
      <c r="AW2754" t="s">
        <v>53</v>
      </c>
      <c r="AX2754" t="s">
        <v>53</v>
      </c>
      <c r="AY2754" t="s">
        <v>53</v>
      </c>
      <c r="AZ2754" t="s">
        <v>53</v>
      </c>
      <c r="BA2754" t="s">
        <v>53</v>
      </c>
      <c r="BB2754" t="s">
        <v>53</v>
      </c>
      <c r="BC2754" t="s">
        <v>53</v>
      </c>
      <c r="BD2754" t="s">
        <v>53</v>
      </c>
      <c r="BE2754" t="s">
        <v>53</v>
      </c>
      <c r="BF2754" t="s">
        <v>53</v>
      </c>
      <c r="BG2754" t="s">
        <v>53</v>
      </c>
      <c r="BH2754" t="s">
        <v>53</v>
      </c>
      <c r="BI2754" t="s">
        <v>53</v>
      </c>
    </row>
    <row r="2755" spans="1:61" x14ac:dyDescent="0.25">
      <c r="A2755" t="s">
        <v>53</v>
      </c>
      <c r="B2755" t="s">
        <v>54</v>
      </c>
      <c r="C2755" t="s">
        <v>53</v>
      </c>
      <c r="D2755" t="s">
        <v>54</v>
      </c>
      <c r="E2755" t="s">
        <v>53</v>
      </c>
      <c r="F2755" t="s">
        <v>54</v>
      </c>
      <c r="G2755" t="s">
        <v>54</v>
      </c>
      <c r="H2755">
        <v>1885</v>
      </c>
      <c r="I2755" t="s">
        <v>53</v>
      </c>
      <c r="J2755" t="s">
        <v>53</v>
      </c>
      <c r="K2755" t="s">
        <v>53</v>
      </c>
      <c r="L2755" t="s">
        <v>9353</v>
      </c>
      <c r="M2755" t="s">
        <v>53</v>
      </c>
      <c r="N2755" t="s">
        <v>53</v>
      </c>
      <c r="O2755" t="s">
        <v>53</v>
      </c>
      <c r="P2755" t="s">
        <v>53</v>
      </c>
      <c r="Q2755">
        <v>1824</v>
      </c>
      <c r="R2755" t="s">
        <v>9354</v>
      </c>
      <c r="S2755" t="s">
        <v>53</v>
      </c>
      <c r="T2755" t="s">
        <v>53</v>
      </c>
      <c r="U2755" t="s">
        <v>53</v>
      </c>
      <c r="V2755" t="s">
        <v>53</v>
      </c>
      <c r="W2755" t="s">
        <v>53</v>
      </c>
      <c r="X2755" t="s">
        <v>53</v>
      </c>
      <c r="Y2755" t="s">
        <v>53</v>
      </c>
      <c r="Z2755" t="s">
        <v>53</v>
      </c>
      <c r="AA2755" t="s">
        <v>53</v>
      </c>
      <c r="AB2755" t="s">
        <v>53</v>
      </c>
      <c r="AC2755" t="s">
        <v>53</v>
      </c>
      <c r="AD2755" t="s">
        <v>53</v>
      </c>
      <c r="AE2755" t="s">
        <v>1074</v>
      </c>
      <c r="AF2755" t="s">
        <v>9355</v>
      </c>
      <c r="AG2755" t="s">
        <v>7868</v>
      </c>
      <c r="AH2755" t="s">
        <v>53</v>
      </c>
      <c r="AI2755" t="s">
        <v>53</v>
      </c>
      <c r="AJ2755" t="s">
        <v>53</v>
      </c>
      <c r="AK2755" t="s">
        <v>53</v>
      </c>
      <c r="AL2755" t="s">
        <v>53</v>
      </c>
      <c r="AM2755" t="s">
        <v>9065</v>
      </c>
      <c r="AN2755" t="s">
        <v>53</v>
      </c>
      <c r="AO2755">
        <v>2797</v>
      </c>
      <c r="AP2755" t="s">
        <v>9356</v>
      </c>
      <c r="AQ2755" t="s">
        <v>7630</v>
      </c>
      <c r="AR2755" t="s">
        <v>483</v>
      </c>
      <c r="AS2755" t="s">
        <v>263</v>
      </c>
      <c r="AT2755" t="s">
        <v>53</v>
      </c>
      <c r="AU2755" t="s">
        <v>53</v>
      </c>
      <c r="AV2755" t="s">
        <v>53</v>
      </c>
      <c r="AW2755" t="s">
        <v>53</v>
      </c>
      <c r="AX2755" t="s">
        <v>53</v>
      </c>
      <c r="AY2755" t="s">
        <v>53</v>
      </c>
      <c r="AZ2755" t="s">
        <v>53</v>
      </c>
      <c r="BA2755" t="s">
        <v>93</v>
      </c>
      <c r="BB2755" t="s">
        <v>53</v>
      </c>
      <c r="BC2755" t="s">
        <v>53</v>
      </c>
      <c r="BD2755" t="s">
        <v>53</v>
      </c>
      <c r="BE2755" t="s">
        <v>53</v>
      </c>
      <c r="BF2755" t="s">
        <v>53</v>
      </c>
      <c r="BG2755" t="s">
        <v>53</v>
      </c>
      <c r="BH2755" t="s">
        <v>53</v>
      </c>
      <c r="BI2755" t="s">
        <v>53</v>
      </c>
    </row>
    <row r="2756" spans="1:61" x14ac:dyDescent="0.25">
      <c r="A2756" t="s">
        <v>53</v>
      </c>
      <c r="B2756" t="s">
        <v>54</v>
      </c>
      <c r="C2756" t="s">
        <v>53</v>
      </c>
      <c r="D2756" t="s">
        <v>54</v>
      </c>
      <c r="E2756" t="s">
        <v>53</v>
      </c>
      <c r="F2756" t="s">
        <v>54</v>
      </c>
      <c r="G2756" t="s">
        <v>54</v>
      </c>
      <c r="H2756">
        <v>1885</v>
      </c>
      <c r="I2756" t="s">
        <v>53</v>
      </c>
      <c r="J2756" t="s">
        <v>53</v>
      </c>
      <c r="K2756" t="s">
        <v>53</v>
      </c>
      <c r="L2756" t="s">
        <v>9353</v>
      </c>
      <c r="M2756" t="s">
        <v>53</v>
      </c>
      <c r="N2756" t="s">
        <v>53</v>
      </c>
      <c r="O2756" t="s">
        <v>53</v>
      </c>
      <c r="P2756" t="s">
        <v>53</v>
      </c>
      <c r="Q2756">
        <v>1824</v>
      </c>
      <c r="R2756" t="s">
        <v>9354</v>
      </c>
      <c r="S2756" t="s">
        <v>53</v>
      </c>
      <c r="T2756" t="s">
        <v>53</v>
      </c>
      <c r="U2756" t="s">
        <v>53</v>
      </c>
      <c r="V2756" t="s">
        <v>53</v>
      </c>
      <c r="W2756" t="s">
        <v>53</v>
      </c>
      <c r="X2756" t="s">
        <v>53</v>
      </c>
      <c r="Y2756" t="s">
        <v>53</v>
      </c>
      <c r="Z2756" t="s">
        <v>53</v>
      </c>
      <c r="AA2756" t="s">
        <v>53</v>
      </c>
      <c r="AB2756" t="s">
        <v>53</v>
      </c>
      <c r="AC2756" t="s">
        <v>53</v>
      </c>
      <c r="AD2756" t="s">
        <v>53</v>
      </c>
      <c r="AE2756" t="s">
        <v>6229</v>
      </c>
      <c r="AF2756" t="s">
        <v>9357</v>
      </c>
      <c r="AG2756" t="s">
        <v>7868</v>
      </c>
      <c r="AH2756" t="s">
        <v>53</v>
      </c>
      <c r="AI2756" t="s">
        <v>53</v>
      </c>
      <c r="AJ2756" t="s">
        <v>53</v>
      </c>
      <c r="AK2756" t="s">
        <v>53</v>
      </c>
      <c r="AL2756" t="s">
        <v>53</v>
      </c>
      <c r="AM2756" t="s">
        <v>9065</v>
      </c>
      <c r="AN2756" t="s">
        <v>53</v>
      </c>
      <c r="AO2756">
        <v>2805</v>
      </c>
      <c r="AP2756" t="s">
        <v>9358</v>
      </c>
      <c r="AQ2756" t="s">
        <v>7630</v>
      </c>
      <c r="AR2756" t="s">
        <v>483</v>
      </c>
      <c r="AS2756" t="s">
        <v>263</v>
      </c>
      <c r="AT2756" t="s">
        <v>53</v>
      </c>
      <c r="AU2756" t="s">
        <v>53</v>
      </c>
      <c r="AV2756" t="s">
        <v>53</v>
      </c>
      <c r="AW2756" t="s">
        <v>53</v>
      </c>
      <c r="AX2756" t="s">
        <v>53</v>
      </c>
      <c r="AY2756" t="s">
        <v>53</v>
      </c>
      <c r="AZ2756" t="s">
        <v>53</v>
      </c>
      <c r="BA2756" t="s">
        <v>93</v>
      </c>
      <c r="BB2756" t="s">
        <v>53</v>
      </c>
      <c r="BC2756" t="s">
        <v>53</v>
      </c>
      <c r="BD2756" t="s">
        <v>53</v>
      </c>
      <c r="BE2756" t="s">
        <v>53</v>
      </c>
      <c r="BF2756" t="s">
        <v>53</v>
      </c>
      <c r="BG2756" t="s">
        <v>53</v>
      </c>
      <c r="BH2756" t="s">
        <v>53</v>
      </c>
      <c r="BI2756" t="s">
        <v>53</v>
      </c>
    </row>
    <row r="2757" spans="1:61" x14ac:dyDescent="0.25">
      <c r="A2757" t="s">
        <v>53</v>
      </c>
      <c r="B2757" t="s">
        <v>54</v>
      </c>
      <c r="C2757" t="s">
        <v>53</v>
      </c>
      <c r="D2757" t="s">
        <v>54</v>
      </c>
      <c r="E2757" t="s">
        <v>53</v>
      </c>
      <c r="F2757" t="s">
        <v>54</v>
      </c>
      <c r="G2757" t="s">
        <v>54</v>
      </c>
      <c r="H2757">
        <v>1886</v>
      </c>
      <c r="I2757" t="s">
        <v>53</v>
      </c>
      <c r="J2757" t="s">
        <v>53</v>
      </c>
      <c r="K2757" t="s">
        <v>53</v>
      </c>
      <c r="L2757" t="s">
        <v>9353</v>
      </c>
      <c r="M2757" t="s">
        <v>53</v>
      </c>
      <c r="N2757" t="s">
        <v>53</v>
      </c>
      <c r="O2757" t="s">
        <v>53</v>
      </c>
      <c r="P2757" t="s">
        <v>53</v>
      </c>
      <c r="Q2757">
        <v>1825</v>
      </c>
      <c r="R2757" t="s">
        <v>9359</v>
      </c>
      <c r="S2757" t="s">
        <v>53</v>
      </c>
      <c r="T2757" t="s">
        <v>53</v>
      </c>
      <c r="U2757" t="s">
        <v>53</v>
      </c>
      <c r="V2757" t="s">
        <v>53</v>
      </c>
      <c r="W2757" t="s">
        <v>53</v>
      </c>
      <c r="X2757" t="s">
        <v>53</v>
      </c>
      <c r="Y2757" t="s">
        <v>53</v>
      </c>
      <c r="Z2757" t="s">
        <v>53</v>
      </c>
      <c r="AA2757" t="s">
        <v>53</v>
      </c>
      <c r="AB2757" t="s">
        <v>53</v>
      </c>
      <c r="AC2757" t="s">
        <v>53</v>
      </c>
      <c r="AD2757" t="s">
        <v>53</v>
      </c>
      <c r="AE2757" t="s">
        <v>53</v>
      </c>
      <c r="AF2757" t="s">
        <v>53</v>
      </c>
      <c r="AG2757" t="s">
        <v>53</v>
      </c>
      <c r="AH2757" t="s">
        <v>53</v>
      </c>
      <c r="AI2757" t="s">
        <v>53</v>
      </c>
      <c r="AJ2757" t="s">
        <v>53</v>
      </c>
      <c r="AK2757" t="s">
        <v>53</v>
      </c>
      <c r="AL2757" t="s">
        <v>53</v>
      </c>
      <c r="AM2757" t="s">
        <v>53</v>
      </c>
      <c r="AN2757" t="s">
        <v>53</v>
      </c>
      <c r="AO2757" t="s">
        <v>53</v>
      </c>
      <c r="AP2757" t="s">
        <v>53</v>
      </c>
      <c r="AQ2757" t="s">
        <v>53</v>
      </c>
      <c r="AR2757" t="s">
        <v>53</v>
      </c>
      <c r="AS2757" t="s">
        <v>53</v>
      </c>
      <c r="AT2757" t="s">
        <v>53</v>
      </c>
      <c r="AU2757" t="s">
        <v>53</v>
      </c>
      <c r="AV2757" t="s">
        <v>53</v>
      </c>
      <c r="AW2757" t="s">
        <v>53</v>
      </c>
      <c r="AX2757" t="s">
        <v>53</v>
      </c>
      <c r="AY2757" t="s">
        <v>53</v>
      </c>
      <c r="AZ2757" t="s">
        <v>53</v>
      </c>
      <c r="BA2757" t="s">
        <v>53</v>
      </c>
      <c r="BB2757" t="s">
        <v>53</v>
      </c>
      <c r="BC2757" t="s">
        <v>53</v>
      </c>
      <c r="BD2757" t="s">
        <v>53</v>
      </c>
      <c r="BE2757" t="s">
        <v>53</v>
      </c>
      <c r="BF2757" t="s">
        <v>53</v>
      </c>
      <c r="BG2757" t="s">
        <v>53</v>
      </c>
      <c r="BH2757" t="s">
        <v>53</v>
      </c>
      <c r="BI2757" t="s">
        <v>53</v>
      </c>
    </row>
    <row r="2758" spans="1:61" x14ac:dyDescent="0.25">
      <c r="A2758" t="s">
        <v>53</v>
      </c>
      <c r="B2758" t="s">
        <v>54</v>
      </c>
      <c r="C2758" t="s">
        <v>53</v>
      </c>
      <c r="D2758" t="s">
        <v>54</v>
      </c>
      <c r="E2758" t="s">
        <v>53</v>
      </c>
      <c r="F2758" t="s">
        <v>54</v>
      </c>
      <c r="G2758" t="s">
        <v>54</v>
      </c>
      <c r="H2758">
        <v>1887</v>
      </c>
      <c r="I2758" t="s">
        <v>53</v>
      </c>
      <c r="J2758" t="s">
        <v>53</v>
      </c>
      <c r="K2758" t="s">
        <v>53</v>
      </c>
      <c r="L2758" t="s">
        <v>7626</v>
      </c>
      <c r="M2758" t="s">
        <v>61</v>
      </c>
      <c r="N2758" t="s">
        <v>53</v>
      </c>
      <c r="O2758" t="s">
        <v>9056</v>
      </c>
      <c r="P2758" t="s">
        <v>53</v>
      </c>
      <c r="Q2758">
        <v>1826</v>
      </c>
      <c r="R2758" t="s">
        <v>9360</v>
      </c>
      <c r="S2758" t="s">
        <v>53</v>
      </c>
      <c r="T2758" t="s">
        <v>53</v>
      </c>
      <c r="U2758" t="s">
        <v>53</v>
      </c>
      <c r="V2758" t="s">
        <v>53</v>
      </c>
      <c r="W2758" t="s">
        <v>53</v>
      </c>
      <c r="X2758" t="s">
        <v>53</v>
      </c>
      <c r="Y2758" t="s">
        <v>53</v>
      </c>
      <c r="Z2758" t="s">
        <v>53</v>
      </c>
      <c r="AA2758" t="s">
        <v>53</v>
      </c>
      <c r="AB2758" t="s">
        <v>53</v>
      </c>
      <c r="AC2758" t="s">
        <v>53</v>
      </c>
      <c r="AD2758" t="s">
        <v>53</v>
      </c>
      <c r="AE2758" t="s">
        <v>7059</v>
      </c>
      <c r="AF2758" t="s">
        <v>9361</v>
      </c>
      <c r="AG2758" t="s">
        <v>7868</v>
      </c>
      <c r="AH2758" t="s">
        <v>61</v>
      </c>
      <c r="AI2758" t="s">
        <v>53</v>
      </c>
      <c r="AJ2758" t="s">
        <v>9056</v>
      </c>
      <c r="AK2758" t="s">
        <v>53</v>
      </c>
      <c r="AL2758" t="s">
        <v>53</v>
      </c>
      <c r="AM2758" t="s">
        <v>9077</v>
      </c>
      <c r="AN2758" t="s">
        <v>53</v>
      </c>
      <c r="AO2758">
        <v>2809</v>
      </c>
      <c r="AP2758" t="s">
        <v>9362</v>
      </c>
      <c r="AQ2758" t="s">
        <v>7630</v>
      </c>
      <c r="AR2758" t="s">
        <v>483</v>
      </c>
      <c r="AS2758" t="s">
        <v>263</v>
      </c>
      <c r="AT2758" t="s">
        <v>53</v>
      </c>
      <c r="AU2758" t="s">
        <v>53</v>
      </c>
      <c r="AV2758" t="s">
        <v>53</v>
      </c>
      <c r="AW2758" t="s">
        <v>53</v>
      </c>
      <c r="AX2758" t="s">
        <v>53</v>
      </c>
      <c r="AY2758" t="s">
        <v>53</v>
      </c>
      <c r="AZ2758" t="s">
        <v>53</v>
      </c>
      <c r="BA2758" t="s">
        <v>93</v>
      </c>
      <c r="BB2758" t="s">
        <v>53</v>
      </c>
      <c r="BC2758" t="s">
        <v>53</v>
      </c>
      <c r="BD2758" t="s">
        <v>53</v>
      </c>
      <c r="BE2758" t="s">
        <v>53</v>
      </c>
      <c r="BF2758" t="s">
        <v>53</v>
      </c>
      <c r="BG2758" t="s">
        <v>53</v>
      </c>
      <c r="BH2758" t="s">
        <v>53</v>
      </c>
      <c r="BI2758" t="s">
        <v>53</v>
      </c>
    </row>
    <row r="2759" spans="1:61" x14ac:dyDescent="0.25">
      <c r="A2759" t="s">
        <v>53</v>
      </c>
      <c r="B2759" t="s">
        <v>54</v>
      </c>
      <c r="C2759" t="s">
        <v>53</v>
      </c>
      <c r="D2759" t="s">
        <v>54</v>
      </c>
      <c r="E2759" t="s">
        <v>53</v>
      </c>
      <c r="F2759" t="s">
        <v>54</v>
      </c>
      <c r="G2759" t="s">
        <v>54</v>
      </c>
      <c r="H2759">
        <v>1887</v>
      </c>
      <c r="I2759" t="s">
        <v>53</v>
      </c>
      <c r="J2759" t="s">
        <v>53</v>
      </c>
      <c r="K2759" t="s">
        <v>53</v>
      </c>
      <c r="L2759" t="s">
        <v>7626</v>
      </c>
      <c r="M2759" t="s">
        <v>61</v>
      </c>
      <c r="N2759" t="s">
        <v>53</v>
      </c>
      <c r="O2759" t="s">
        <v>9056</v>
      </c>
      <c r="P2759" t="s">
        <v>53</v>
      </c>
      <c r="Q2759">
        <v>1826</v>
      </c>
      <c r="R2759" t="s">
        <v>9360</v>
      </c>
      <c r="S2759" t="s">
        <v>53</v>
      </c>
      <c r="T2759" t="s">
        <v>53</v>
      </c>
      <c r="U2759" t="s">
        <v>53</v>
      </c>
      <c r="V2759" t="s">
        <v>53</v>
      </c>
      <c r="W2759" t="s">
        <v>53</v>
      </c>
      <c r="X2759" t="s">
        <v>53</v>
      </c>
      <c r="Y2759" t="s">
        <v>53</v>
      </c>
      <c r="Z2759" t="s">
        <v>53</v>
      </c>
      <c r="AA2759" t="s">
        <v>53</v>
      </c>
      <c r="AB2759" t="s">
        <v>53</v>
      </c>
      <c r="AC2759" t="s">
        <v>53</v>
      </c>
      <c r="AD2759" t="s">
        <v>53</v>
      </c>
      <c r="AE2759" t="s">
        <v>7084</v>
      </c>
      <c r="AF2759" t="s">
        <v>9363</v>
      </c>
      <c r="AG2759" t="s">
        <v>7868</v>
      </c>
      <c r="AH2759" t="s">
        <v>61</v>
      </c>
      <c r="AI2759" t="s">
        <v>53</v>
      </c>
      <c r="AJ2759" t="s">
        <v>9056</v>
      </c>
      <c r="AK2759" t="s">
        <v>53</v>
      </c>
      <c r="AL2759" t="s">
        <v>53</v>
      </c>
      <c r="AM2759" t="s">
        <v>9077</v>
      </c>
      <c r="AN2759" t="s">
        <v>53</v>
      </c>
      <c r="AO2759">
        <v>2810</v>
      </c>
      <c r="AP2759" t="s">
        <v>9364</v>
      </c>
      <c r="AQ2759" t="s">
        <v>7630</v>
      </c>
      <c r="AR2759" t="s">
        <v>483</v>
      </c>
      <c r="AS2759" t="s">
        <v>263</v>
      </c>
      <c r="AT2759" t="s">
        <v>53</v>
      </c>
      <c r="AU2759" t="s">
        <v>53</v>
      </c>
      <c r="AV2759" t="s">
        <v>53</v>
      </c>
      <c r="AW2759" t="s">
        <v>53</v>
      </c>
      <c r="AX2759" t="s">
        <v>53</v>
      </c>
      <c r="AY2759" t="s">
        <v>53</v>
      </c>
      <c r="AZ2759" t="s">
        <v>53</v>
      </c>
      <c r="BA2759" t="s">
        <v>93</v>
      </c>
      <c r="BB2759" t="s">
        <v>53</v>
      </c>
      <c r="BC2759" t="s">
        <v>53</v>
      </c>
      <c r="BD2759" t="s">
        <v>53</v>
      </c>
      <c r="BE2759" t="s">
        <v>53</v>
      </c>
      <c r="BF2759" t="s">
        <v>53</v>
      </c>
      <c r="BG2759" t="s">
        <v>53</v>
      </c>
      <c r="BH2759" t="s">
        <v>53</v>
      </c>
      <c r="BI2759" t="s">
        <v>53</v>
      </c>
    </row>
    <row r="2760" spans="1:61" x14ac:dyDescent="0.25">
      <c r="A2760" t="s">
        <v>53</v>
      </c>
      <c r="B2760" t="s">
        <v>54</v>
      </c>
      <c r="C2760" t="s">
        <v>53</v>
      </c>
      <c r="D2760" t="s">
        <v>54</v>
      </c>
      <c r="E2760" t="s">
        <v>53</v>
      </c>
      <c r="F2760" t="s">
        <v>54</v>
      </c>
      <c r="G2760" t="s">
        <v>54</v>
      </c>
      <c r="H2760">
        <v>1887</v>
      </c>
      <c r="I2760" t="s">
        <v>53</v>
      </c>
      <c r="J2760" t="s">
        <v>53</v>
      </c>
      <c r="K2760" t="s">
        <v>53</v>
      </c>
      <c r="L2760" t="s">
        <v>7626</v>
      </c>
      <c r="M2760" t="s">
        <v>61</v>
      </c>
      <c r="N2760" t="s">
        <v>53</v>
      </c>
      <c r="O2760" t="s">
        <v>9056</v>
      </c>
      <c r="P2760" t="s">
        <v>53</v>
      </c>
      <c r="Q2760">
        <v>1826</v>
      </c>
      <c r="R2760" t="s">
        <v>9360</v>
      </c>
      <c r="S2760" t="s">
        <v>53</v>
      </c>
      <c r="T2760" t="s">
        <v>53</v>
      </c>
      <c r="U2760" t="s">
        <v>53</v>
      </c>
      <c r="V2760" t="s">
        <v>53</v>
      </c>
      <c r="W2760" t="s">
        <v>53</v>
      </c>
      <c r="X2760" t="s">
        <v>53</v>
      </c>
      <c r="Y2760" t="s">
        <v>53</v>
      </c>
      <c r="Z2760" t="s">
        <v>53</v>
      </c>
      <c r="AA2760" t="s">
        <v>53</v>
      </c>
      <c r="AB2760" t="s">
        <v>53</v>
      </c>
      <c r="AC2760" t="s">
        <v>53</v>
      </c>
      <c r="AD2760" t="s">
        <v>53</v>
      </c>
      <c r="AE2760" t="s">
        <v>7887</v>
      </c>
      <c r="AF2760" t="s">
        <v>9365</v>
      </c>
      <c r="AG2760" t="s">
        <v>7868</v>
      </c>
      <c r="AH2760" t="s">
        <v>61</v>
      </c>
      <c r="AI2760" t="s">
        <v>53</v>
      </c>
      <c r="AJ2760" t="s">
        <v>9056</v>
      </c>
      <c r="AK2760" t="s">
        <v>53</v>
      </c>
      <c r="AL2760" t="s">
        <v>53</v>
      </c>
      <c r="AM2760" t="s">
        <v>9077</v>
      </c>
      <c r="AN2760" t="s">
        <v>53</v>
      </c>
      <c r="AO2760">
        <v>2811</v>
      </c>
      <c r="AP2760" t="s">
        <v>9366</v>
      </c>
      <c r="AQ2760" t="s">
        <v>7630</v>
      </c>
      <c r="AR2760" t="s">
        <v>483</v>
      </c>
      <c r="AS2760" t="s">
        <v>263</v>
      </c>
      <c r="AT2760" t="s">
        <v>53</v>
      </c>
      <c r="AU2760" t="s">
        <v>53</v>
      </c>
      <c r="AV2760" t="s">
        <v>53</v>
      </c>
      <c r="AW2760" t="s">
        <v>53</v>
      </c>
      <c r="AX2760" t="s">
        <v>53</v>
      </c>
      <c r="AY2760" t="s">
        <v>53</v>
      </c>
      <c r="AZ2760" t="s">
        <v>53</v>
      </c>
      <c r="BA2760" t="s">
        <v>93</v>
      </c>
      <c r="BB2760" t="s">
        <v>53</v>
      </c>
      <c r="BC2760" t="s">
        <v>53</v>
      </c>
      <c r="BD2760" t="s">
        <v>53</v>
      </c>
      <c r="BE2760" t="s">
        <v>53</v>
      </c>
      <c r="BF2760" t="s">
        <v>53</v>
      </c>
      <c r="BG2760" t="s">
        <v>53</v>
      </c>
      <c r="BH2760" t="s">
        <v>53</v>
      </c>
      <c r="BI2760" t="s">
        <v>53</v>
      </c>
    </row>
    <row r="2761" spans="1:61" x14ac:dyDescent="0.25">
      <c r="A2761" t="s">
        <v>53</v>
      </c>
      <c r="B2761" t="s">
        <v>54</v>
      </c>
      <c r="C2761" t="s">
        <v>53</v>
      </c>
      <c r="D2761" t="s">
        <v>54</v>
      </c>
      <c r="E2761" t="s">
        <v>53</v>
      </c>
      <c r="F2761" t="s">
        <v>54</v>
      </c>
      <c r="G2761" t="s">
        <v>54</v>
      </c>
      <c r="H2761">
        <v>1887</v>
      </c>
      <c r="I2761" t="s">
        <v>53</v>
      </c>
      <c r="J2761" t="s">
        <v>53</v>
      </c>
      <c r="K2761" t="s">
        <v>53</v>
      </c>
      <c r="L2761" t="s">
        <v>7626</v>
      </c>
      <c r="M2761" t="s">
        <v>61</v>
      </c>
      <c r="N2761" t="s">
        <v>53</v>
      </c>
      <c r="O2761" t="s">
        <v>9056</v>
      </c>
      <c r="P2761" t="s">
        <v>53</v>
      </c>
      <c r="Q2761">
        <v>1826</v>
      </c>
      <c r="R2761" t="s">
        <v>9360</v>
      </c>
      <c r="S2761" t="s">
        <v>53</v>
      </c>
      <c r="T2761" t="s">
        <v>53</v>
      </c>
      <c r="U2761" t="s">
        <v>53</v>
      </c>
      <c r="V2761" t="s">
        <v>53</v>
      </c>
      <c r="W2761" t="s">
        <v>53</v>
      </c>
      <c r="X2761" t="s">
        <v>53</v>
      </c>
      <c r="Y2761" t="s">
        <v>53</v>
      </c>
      <c r="Z2761" t="s">
        <v>53</v>
      </c>
      <c r="AA2761" t="s">
        <v>53</v>
      </c>
      <c r="AB2761" t="s">
        <v>53</v>
      </c>
      <c r="AC2761" t="s">
        <v>53</v>
      </c>
      <c r="AD2761" t="s">
        <v>53</v>
      </c>
      <c r="AE2761" t="s">
        <v>6229</v>
      </c>
      <c r="AF2761" t="s">
        <v>9367</v>
      </c>
      <c r="AG2761" t="s">
        <v>4009</v>
      </c>
      <c r="AH2761" t="s">
        <v>61</v>
      </c>
      <c r="AI2761" t="s">
        <v>53</v>
      </c>
      <c r="AJ2761" t="s">
        <v>9056</v>
      </c>
      <c r="AK2761" t="s">
        <v>53</v>
      </c>
      <c r="AL2761" t="s">
        <v>53</v>
      </c>
      <c r="AM2761" t="s">
        <v>9077</v>
      </c>
      <c r="AN2761" t="s">
        <v>53</v>
      </c>
      <c r="AO2761">
        <v>2915</v>
      </c>
      <c r="AP2761" t="s">
        <v>9368</v>
      </c>
      <c r="AQ2761" t="s">
        <v>7630</v>
      </c>
      <c r="AR2761" t="s">
        <v>483</v>
      </c>
      <c r="AS2761" t="s">
        <v>263</v>
      </c>
      <c r="AT2761" t="s">
        <v>53</v>
      </c>
      <c r="AU2761" t="s">
        <v>53</v>
      </c>
      <c r="AV2761" t="s">
        <v>53</v>
      </c>
      <c r="AW2761" t="s">
        <v>53</v>
      </c>
      <c r="AX2761" t="s">
        <v>53</v>
      </c>
      <c r="AY2761" t="s">
        <v>53</v>
      </c>
      <c r="AZ2761" t="s">
        <v>53</v>
      </c>
      <c r="BA2761" t="s">
        <v>74</v>
      </c>
      <c r="BB2761" t="s">
        <v>53</v>
      </c>
      <c r="BC2761" t="s">
        <v>53</v>
      </c>
      <c r="BD2761" t="s">
        <v>53</v>
      </c>
      <c r="BE2761" t="s">
        <v>53</v>
      </c>
      <c r="BF2761" t="s">
        <v>53</v>
      </c>
      <c r="BG2761" t="s">
        <v>53</v>
      </c>
      <c r="BH2761" t="s">
        <v>53</v>
      </c>
      <c r="BI2761" t="s">
        <v>53</v>
      </c>
    </row>
    <row r="2762" spans="1:61" x14ac:dyDescent="0.25">
      <c r="A2762" t="s">
        <v>53</v>
      </c>
      <c r="B2762" t="s">
        <v>54</v>
      </c>
      <c r="C2762" t="s">
        <v>53</v>
      </c>
      <c r="D2762" t="s">
        <v>54</v>
      </c>
      <c r="E2762" t="s">
        <v>53</v>
      </c>
      <c r="F2762" t="s">
        <v>54</v>
      </c>
      <c r="G2762" t="s">
        <v>54</v>
      </c>
      <c r="H2762">
        <v>1887</v>
      </c>
      <c r="I2762" t="s">
        <v>53</v>
      </c>
      <c r="J2762" t="s">
        <v>53</v>
      </c>
      <c r="K2762" t="s">
        <v>53</v>
      </c>
      <c r="L2762" t="s">
        <v>7626</v>
      </c>
      <c r="M2762" t="s">
        <v>61</v>
      </c>
      <c r="N2762" t="s">
        <v>53</v>
      </c>
      <c r="O2762" t="s">
        <v>9056</v>
      </c>
      <c r="P2762" t="s">
        <v>53</v>
      </c>
      <c r="Q2762">
        <v>1826</v>
      </c>
      <c r="R2762" t="s">
        <v>9360</v>
      </c>
      <c r="S2762" t="s">
        <v>53</v>
      </c>
      <c r="T2762" t="s">
        <v>53</v>
      </c>
      <c r="U2762" t="s">
        <v>53</v>
      </c>
      <c r="V2762" t="s">
        <v>53</v>
      </c>
      <c r="W2762" t="s">
        <v>53</v>
      </c>
      <c r="X2762" t="s">
        <v>53</v>
      </c>
      <c r="Y2762" t="s">
        <v>53</v>
      </c>
      <c r="Z2762" t="s">
        <v>53</v>
      </c>
      <c r="AA2762" t="s">
        <v>53</v>
      </c>
      <c r="AB2762" t="s">
        <v>53</v>
      </c>
      <c r="AC2762" t="s">
        <v>53</v>
      </c>
      <c r="AD2762" t="s">
        <v>53</v>
      </c>
      <c r="AE2762" t="s">
        <v>4322</v>
      </c>
      <c r="AF2762" t="s">
        <v>9369</v>
      </c>
      <c r="AG2762" t="s">
        <v>4009</v>
      </c>
      <c r="AH2762" t="s">
        <v>61</v>
      </c>
      <c r="AI2762" t="s">
        <v>53</v>
      </c>
      <c r="AJ2762" t="s">
        <v>9056</v>
      </c>
      <c r="AK2762" t="s">
        <v>53</v>
      </c>
      <c r="AL2762" t="s">
        <v>53</v>
      </c>
      <c r="AM2762" t="s">
        <v>9077</v>
      </c>
      <c r="AN2762" t="s">
        <v>53</v>
      </c>
      <c r="AO2762">
        <v>2916</v>
      </c>
      <c r="AP2762" t="s">
        <v>9370</v>
      </c>
      <c r="AQ2762" t="s">
        <v>7630</v>
      </c>
      <c r="AR2762" t="s">
        <v>483</v>
      </c>
      <c r="AS2762" t="s">
        <v>263</v>
      </c>
      <c r="AT2762" t="s">
        <v>53</v>
      </c>
      <c r="AU2762" t="s">
        <v>53</v>
      </c>
      <c r="AV2762" t="s">
        <v>53</v>
      </c>
      <c r="AW2762" t="s">
        <v>53</v>
      </c>
      <c r="AX2762" t="s">
        <v>53</v>
      </c>
      <c r="AY2762" t="s">
        <v>53</v>
      </c>
      <c r="AZ2762" t="s">
        <v>53</v>
      </c>
      <c r="BA2762" t="s">
        <v>93</v>
      </c>
      <c r="BB2762" t="s">
        <v>53</v>
      </c>
      <c r="BC2762" t="s">
        <v>53</v>
      </c>
      <c r="BD2762" t="s">
        <v>53</v>
      </c>
      <c r="BE2762" t="s">
        <v>53</v>
      </c>
      <c r="BF2762" t="s">
        <v>53</v>
      </c>
      <c r="BG2762" t="s">
        <v>53</v>
      </c>
      <c r="BH2762" t="s">
        <v>53</v>
      </c>
      <c r="BI2762" t="s">
        <v>53</v>
      </c>
    </row>
    <row r="2763" spans="1:61" x14ac:dyDescent="0.25">
      <c r="A2763" t="s">
        <v>53</v>
      </c>
      <c r="B2763" t="s">
        <v>54</v>
      </c>
      <c r="C2763" t="s">
        <v>53</v>
      </c>
      <c r="D2763" t="s">
        <v>54</v>
      </c>
      <c r="E2763" t="s">
        <v>53</v>
      </c>
      <c r="F2763" t="s">
        <v>54</v>
      </c>
      <c r="G2763" t="s">
        <v>54</v>
      </c>
      <c r="H2763">
        <v>1888</v>
      </c>
      <c r="I2763" t="s">
        <v>53</v>
      </c>
      <c r="J2763" t="s">
        <v>53</v>
      </c>
      <c r="K2763" t="s">
        <v>53</v>
      </c>
      <c r="L2763" t="s">
        <v>7635</v>
      </c>
      <c r="M2763" t="s">
        <v>61</v>
      </c>
      <c r="N2763" t="s">
        <v>53</v>
      </c>
      <c r="O2763" t="s">
        <v>9056</v>
      </c>
      <c r="P2763" t="s">
        <v>53</v>
      </c>
      <c r="Q2763">
        <v>1827</v>
      </c>
      <c r="R2763" t="s">
        <v>9371</v>
      </c>
      <c r="S2763" t="s">
        <v>53</v>
      </c>
      <c r="T2763" t="s">
        <v>53</v>
      </c>
      <c r="U2763" t="s">
        <v>53</v>
      </c>
      <c r="V2763" t="s">
        <v>53</v>
      </c>
      <c r="W2763" t="s">
        <v>53</v>
      </c>
      <c r="X2763" t="s">
        <v>53</v>
      </c>
      <c r="Y2763" t="s">
        <v>53</v>
      </c>
      <c r="Z2763" t="s">
        <v>53</v>
      </c>
      <c r="AA2763" t="s">
        <v>53</v>
      </c>
      <c r="AB2763" t="s">
        <v>53</v>
      </c>
      <c r="AC2763" t="s">
        <v>53</v>
      </c>
      <c r="AD2763" t="s">
        <v>53</v>
      </c>
      <c r="AE2763" t="s">
        <v>3944</v>
      </c>
      <c r="AF2763" t="s">
        <v>9372</v>
      </c>
      <c r="AG2763" t="s">
        <v>9149</v>
      </c>
      <c r="AH2763" t="s">
        <v>61</v>
      </c>
      <c r="AI2763" t="s">
        <v>53</v>
      </c>
      <c r="AJ2763" t="s">
        <v>9056</v>
      </c>
      <c r="AK2763" t="s">
        <v>53</v>
      </c>
      <c r="AL2763" t="s">
        <v>53</v>
      </c>
      <c r="AM2763" t="s">
        <v>9081</v>
      </c>
      <c r="AN2763" t="s">
        <v>53</v>
      </c>
      <c r="AO2763">
        <v>2812</v>
      </c>
      <c r="AP2763" t="s">
        <v>9373</v>
      </c>
      <c r="AQ2763" t="s">
        <v>7630</v>
      </c>
      <c r="AR2763" t="s">
        <v>483</v>
      </c>
      <c r="AS2763" t="s">
        <v>263</v>
      </c>
      <c r="AT2763" t="s">
        <v>53</v>
      </c>
      <c r="AU2763" t="s">
        <v>53</v>
      </c>
      <c r="AV2763" t="s">
        <v>53</v>
      </c>
      <c r="AW2763" t="s">
        <v>53</v>
      </c>
      <c r="AX2763" t="s">
        <v>53</v>
      </c>
      <c r="AY2763" t="s">
        <v>53</v>
      </c>
      <c r="AZ2763" t="s">
        <v>53</v>
      </c>
      <c r="BA2763" t="s">
        <v>93</v>
      </c>
      <c r="BB2763" t="s">
        <v>53</v>
      </c>
      <c r="BC2763" t="s">
        <v>53</v>
      </c>
      <c r="BD2763" t="s">
        <v>53</v>
      </c>
      <c r="BE2763" t="s">
        <v>53</v>
      </c>
      <c r="BF2763" t="s">
        <v>53</v>
      </c>
      <c r="BG2763" t="s">
        <v>53</v>
      </c>
      <c r="BH2763" t="s">
        <v>53</v>
      </c>
      <c r="BI2763" t="s">
        <v>53</v>
      </c>
    </row>
    <row r="2764" spans="1:61" x14ac:dyDescent="0.25">
      <c r="A2764" t="s">
        <v>53</v>
      </c>
      <c r="B2764" t="s">
        <v>54</v>
      </c>
      <c r="C2764" t="s">
        <v>53</v>
      </c>
      <c r="D2764" t="s">
        <v>54</v>
      </c>
      <c r="E2764" t="s">
        <v>53</v>
      </c>
      <c r="F2764" t="s">
        <v>54</v>
      </c>
      <c r="G2764" t="s">
        <v>54</v>
      </c>
      <c r="H2764">
        <v>1888</v>
      </c>
      <c r="I2764" t="s">
        <v>53</v>
      </c>
      <c r="J2764" t="s">
        <v>53</v>
      </c>
      <c r="K2764" t="s">
        <v>53</v>
      </c>
      <c r="L2764" t="s">
        <v>7635</v>
      </c>
      <c r="M2764" t="s">
        <v>61</v>
      </c>
      <c r="N2764" t="s">
        <v>53</v>
      </c>
      <c r="O2764" t="s">
        <v>9056</v>
      </c>
      <c r="P2764" t="s">
        <v>53</v>
      </c>
      <c r="Q2764">
        <v>1827</v>
      </c>
      <c r="R2764" t="s">
        <v>9371</v>
      </c>
      <c r="S2764" t="s">
        <v>53</v>
      </c>
      <c r="T2764" t="s">
        <v>53</v>
      </c>
      <c r="U2764" t="s">
        <v>53</v>
      </c>
      <c r="V2764" t="s">
        <v>53</v>
      </c>
      <c r="W2764" t="s">
        <v>53</v>
      </c>
      <c r="X2764" t="s">
        <v>53</v>
      </c>
      <c r="Y2764" t="s">
        <v>53</v>
      </c>
      <c r="Z2764" t="s">
        <v>53</v>
      </c>
      <c r="AA2764" t="s">
        <v>53</v>
      </c>
      <c r="AB2764" t="s">
        <v>53</v>
      </c>
      <c r="AC2764" t="s">
        <v>53</v>
      </c>
      <c r="AD2764" t="s">
        <v>53</v>
      </c>
      <c r="AE2764" t="s">
        <v>9374</v>
      </c>
      <c r="AF2764" t="s">
        <v>9340</v>
      </c>
      <c r="AG2764" t="s">
        <v>9149</v>
      </c>
      <c r="AH2764" t="s">
        <v>61</v>
      </c>
      <c r="AI2764" t="s">
        <v>53</v>
      </c>
      <c r="AJ2764" t="s">
        <v>9056</v>
      </c>
      <c r="AK2764" t="s">
        <v>53</v>
      </c>
      <c r="AL2764" t="s">
        <v>53</v>
      </c>
      <c r="AM2764" t="s">
        <v>9081</v>
      </c>
      <c r="AN2764" t="s">
        <v>53</v>
      </c>
      <c r="AO2764">
        <v>2813</v>
      </c>
      <c r="AP2764" t="s">
        <v>9375</v>
      </c>
      <c r="AQ2764" t="s">
        <v>7630</v>
      </c>
      <c r="AR2764" t="s">
        <v>483</v>
      </c>
      <c r="AS2764" t="s">
        <v>263</v>
      </c>
      <c r="AT2764" t="s">
        <v>53</v>
      </c>
      <c r="AU2764" t="s">
        <v>53</v>
      </c>
      <c r="AV2764" t="s">
        <v>53</v>
      </c>
      <c r="AW2764" t="s">
        <v>53</v>
      </c>
      <c r="AX2764" t="s">
        <v>53</v>
      </c>
      <c r="AY2764" t="s">
        <v>53</v>
      </c>
      <c r="AZ2764" t="s">
        <v>53</v>
      </c>
      <c r="BA2764" t="s">
        <v>93</v>
      </c>
      <c r="BB2764" t="s">
        <v>53</v>
      </c>
      <c r="BC2764" t="s">
        <v>53</v>
      </c>
      <c r="BD2764" t="s">
        <v>53</v>
      </c>
      <c r="BE2764" t="s">
        <v>53</v>
      </c>
      <c r="BF2764" t="s">
        <v>53</v>
      </c>
      <c r="BG2764" t="s">
        <v>53</v>
      </c>
      <c r="BH2764" t="s">
        <v>53</v>
      </c>
      <c r="BI2764" t="s">
        <v>53</v>
      </c>
    </row>
    <row r="2765" spans="1:61" x14ac:dyDescent="0.25">
      <c r="A2765" t="s">
        <v>53</v>
      </c>
      <c r="B2765" t="s">
        <v>54</v>
      </c>
      <c r="C2765" t="s">
        <v>53</v>
      </c>
      <c r="D2765" t="s">
        <v>54</v>
      </c>
      <c r="E2765" t="s">
        <v>53</v>
      </c>
      <c r="F2765" t="s">
        <v>54</v>
      </c>
      <c r="G2765" t="s">
        <v>54</v>
      </c>
      <c r="H2765">
        <v>1888</v>
      </c>
      <c r="I2765" t="s">
        <v>53</v>
      </c>
      <c r="J2765" t="s">
        <v>53</v>
      </c>
      <c r="K2765" t="s">
        <v>53</v>
      </c>
      <c r="L2765" t="s">
        <v>7635</v>
      </c>
      <c r="M2765" t="s">
        <v>61</v>
      </c>
      <c r="N2765" t="s">
        <v>53</v>
      </c>
      <c r="O2765" t="s">
        <v>9056</v>
      </c>
      <c r="P2765" t="s">
        <v>53</v>
      </c>
      <c r="Q2765">
        <v>1827</v>
      </c>
      <c r="R2765" t="s">
        <v>9371</v>
      </c>
      <c r="S2765" t="s">
        <v>53</v>
      </c>
      <c r="T2765" t="s">
        <v>53</v>
      </c>
      <c r="U2765" t="s">
        <v>53</v>
      </c>
      <c r="V2765" t="s">
        <v>53</v>
      </c>
      <c r="W2765" t="s">
        <v>53</v>
      </c>
      <c r="X2765" t="s">
        <v>53</v>
      </c>
      <c r="Y2765" t="s">
        <v>53</v>
      </c>
      <c r="Z2765" t="s">
        <v>53</v>
      </c>
      <c r="AA2765" t="s">
        <v>53</v>
      </c>
      <c r="AB2765" t="s">
        <v>53</v>
      </c>
      <c r="AC2765" t="s">
        <v>53</v>
      </c>
      <c r="AD2765" t="s">
        <v>53</v>
      </c>
      <c r="AE2765" t="s">
        <v>1182</v>
      </c>
      <c r="AF2765" t="s">
        <v>9367</v>
      </c>
      <c r="AG2765" t="s">
        <v>9149</v>
      </c>
      <c r="AH2765" t="s">
        <v>61</v>
      </c>
      <c r="AI2765" t="s">
        <v>53</v>
      </c>
      <c r="AJ2765" t="s">
        <v>9056</v>
      </c>
      <c r="AK2765" t="s">
        <v>53</v>
      </c>
      <c r="AL2765" t="s">
        <v>53</v>
      </c>
      <c r="AM2765" t="s">
        <v>9081</v>
      </c>
      <c r="AN2765" t="s">
        <v>53</v>
      </c>
      <c r="AO2765">
        <v>2814</v>
      </c>
      <c r="AP2765" t="s">
        <v>9376</v>
      </c>
      <c r="AQ2765" t="s">
        <v>7630</v>
      </c>
      <c r="AR2765" t="s">
        <v>483</v>
      </c>
      <c r="AS2765" t="s">
        <v>263</v>
      </c>
      <c r="AT2765" t="s">
        <v>53</v>
      </c>
      <c r="AU2765" t="s">
        <v>53</v>
      </c>
      <c r="AV2765" t="s">
        <v>53</v>
      </c>
      <c r="AW2765" t="s">
        <v>53</v>
      </c>
      <c r="AX2765" t="s">
        <v>53</v>
      </c>
      <c r="AY2765" t="s">
        <v>53</v>
      </c>
      <c r="AZ2765" t="s">
        <v>53</v>
      </c>
      <c r="BA2765" t="s">
        <v>74</v>
      </c>
      <c r="BB2765" t="s">
        <v>53</v>
      </c>
      <c r="BC2765" t="s">
        <v>53</v>
      </c>
      <c r="BD2765" t="s">
        <v>53</v>
      </c>
      <c r="BE2765" t="s">
        <v>53</v>
      </c>
      <c r="BF2765" t="s">
        <v>53</v>
      </c>
      <c r="BG2765" t="s">
        <v>53</v>
      </c>
      <c r="BH2765" t="s">
        <v>53</v>
      </c>
      <c r="BI2765" t="s">
        <v>53</v>
      </c>
    </row>
    <row r="2766" spans="1:61" x14ac:dyDescent="0.25">
      <c r="A2766" t="s">
        <v>53</v>
      </c>
      <c r="B2766" t="s">
        <v>54</v>
      </c>
      <c r="C2766" t="s">
        <v>53</v>
      </c>
      <c r="D2766" t="s">
        <v>54</v>
      </c>
      <c r="E2766" t="s">
        <v>56</v>
      </c>
      <c r="F2766" t="s">
        <v>54</v>
      </c>
      <c r="G2766" t="s">
        <v>54</v>
      </c>
      <c r="H2766">
        <v>1889</v>
      </c>
      <c r="I2766" t="s">
        <v>53</v>
      </c>
      <c r="J2766" t="s">
        <v>53</v>
      </c>
      <c r="K2766" t="s">
        <v>53</v>
      </c>
      <c r="L2766" t="s">
        <v>53</v>
      </c>
      <c r="M2766" t="s">
        <v>61</v>
      </c>
      <c r="N2766" t="s">
        <v>8955</v>
      </c>
      <c r="O2766" t="s">
        <v>5211</v>
      </c>
      <c r="P2766" t="s">
        <v>64</v>
      </c>
      <c r="Q2766">
        <v>1828</v>
      </c>
      <c r="R2766" t="s">
        <v>9377</v>
      </c>
      <c r="S2766" t="s">
        <v>53</v>
      </c>
      <c r="T2766" t="s">
        <v>53</v>
      </c>
      <c r="U2766" t="s">
        <v>53</v>
      </c>
      <c r="V2766" t="s">
        <v>61</v>
      </c>
      <c r="W2766" t="s">
        <v>53</v>
      </c>
      <c r="X2766" t="s">
        <v>333</v>
      </c>
      <c r="Y2766" t="s">
        <v>53</v>
      </c>
      <c r="Z2766" t="s">
        <v>53</v>
      </c>
      <c r="AA2766" t="s">
        <v>53</v>
      </c>
      <c r="AB2766" t="s">
        <v>53</v>
      </c>
      <c r="AC2766" t="s">
        <v>3034</v>
      </c>
      <c r="AD2766" t="s">
        <v>9378</v>
      </c>
      <c r="AE2766" t="s">
        <v>9056</v>
      </c>
      <c r="AF2766" t="s">
        <v>53</v>
      </c>
      <c r="AG2766" t="s">
        <v>5211</v>
      </c>
      <c r="AH2766" t="s">
        <v>61</v>
      </c>
      <c r="AI2766" t="s">
        <v>8955</v>
      </c>
      <c r="AJ2766" t="s">
        <v>5211</v>
      </c>
      <c r="AK2766" t="s">
        <v>64</v>
      </c>
      <c r="AL2766" t="s">
        <v>206</v>
      </c>
      <c r="AM2766" t="s">
        <v>9085</v>
      </c>
      <c r="AN2766" t="s">
        <v>65</v>
      </c>
      <c r="AO2766">
        <v>2815</v>
      </c>
      <c r="AP2766" t="s">
        <v>9379</v>
      </c>
      <c r="AQ2766" t="s">
        <v>2184</v>
      </c>
      <c r="AR2766" t="s">
        <v>502</v>
      </c>
      <c r="AS2766" t="s">
        <v>72</v>
      </c>
      <c r="AT2766" t="s">
        <v>53</v>
      </c>
      <c r="AU2766" t="s">
        <v>53</v>
      </c>
      <c r="AV2766" t="s">
        <v>53</v>
      </c>
      <c r="AW2766" t="s">
        <v>53</v>
      </c>
      <c r="AX2766" t="s">
        <v>61</v>
      </c>
      <c r="AY2766" t="s">
        <v>53</v>
      </c>
      <c r="AZ2766" t="s">
        <v>333</v>
      </c>
      <c r="BA2766" t="s">
        <v>93</v>
      </c>
      <c r="BB2766" t="s">
        <v>53</v>
      </c>
      <c r="BC2766" t="s">
        <v>53</v>
      </c>
      <c r="BD2766" t="s">
        <v>53</v>
      </c>
      <c r="BE2766" t="s">
        <v>53</v>
      </c>
      <c r="BF2766" t="s">
        <v>3034</v>
      </c>
      <c r="BG2766" t="s">
        <v>82</v>
      </c>
      <c r="BH2766" t="s">
        <v>53</v>
      </c>
      <c r="BI2766" t="s">
        <v>53</v>
      </c>
    </row>
    <row r="2767" spans="1:61" x14ac:dyDescent="0.25">
      <c r="A2767" t="s">
        <v>53</v>
      </c>
      <c r="B2767" t="s">
        <v>54</v>
      </c>
      <c r="C2767" t="s">
        <v>53</v>
      </c>
      <c r="D2767" t="s">
        <v>54</v>
      </c>
      <c r="E2767" t="s">
        <v>56</v>
      </c>
      <c r="F2767" t="s">
        <v>54</v>
      </c>
      <c r="G2767" t="s">
        <v>54</v>
      </c>
      <c r="H2767">
        <v>1889</v>
      </c>
      <c r="I2767" t="s">
        <v>53</v>
      </c>
      <c r="J2767" t="s">
        <v>53</v>
      </c>
      <c r="K2767" t="s">
        <v>53</v>
      </c>
      <c r="L2767" t="s">
        <v>53</v>
      </c>
      <c r="M2767" t="s">
        <v>61</v>
      </c>
      <c r="N2767" t="s">
        <v>8955</v>
      </c>
      <c r="O2767" t="s">
        <v>5211</v>
      </c>
      <c r="P2767" t="s">
        <v>64</v>
      </c>
      <c r="Q2767">
        <v>1828</v>
      </c>
      <c r="R2767" t="s">
        <v>9377</v>
      </c>
      <c r="S2767" t="s">
        <v>53</v>
      </c>
      <c r="T2767" t="s">
        <v>53</v>
      </c>
      <c r="U2767" t="s">
        <v>53</v>
      </c>
      <c r="V2767" t="s">
        <v>61</v>
      </c>
      <c r="W2767" t="s">
        <v>53</v>
      </c>
      <c r="X2767" t="s">
        <v>333</v>
      </c>
      <c r="Y2767" t="s">
        <v>53</v>
      </c>
      <c r="Z2767" t="s">
        <v>53</v>
      </c>
      <c r="AA2767" t="s">
        <v>53</v>
      </c>
      <c r="AB2767" t="s">
        <v>53</v>
      </c>
      <c r="AC2767" t="s">
        <v>9380</v>
      </c>
      <c r="AD2767" t="s">
        <v>9381</v>
      </c>
      <c r="AE2767" t="s">
        <v>9056</v>
      </c>
      <c r="AF2767" t="s">
        <v>53</v>
      </c>
      <c r="AG2767" t="s">
        <v>5211</v>
      </c>
      <c r="AH2767" t="s">
        <v>61</v>
      </c>
      <c r="AI2767" t="s">
        <v>8955</v>
      </c>
      <c r="AJ2767" t="s">
        <v>5211</v>
      </c>
      <c r="AK2767" t="s">
        <v>64</v>
      </c>
      <c r="AL2767" t="s">
        <v>150</v>
      </c>
      <c r="AM2767" t="s">
        <v>9085</v>
      </c>
      <c r="AN2767" t="s">
        <v>82</v>
      </c>
      <c r="AO2767">
        <v>2816</v>
      </c>
      <c r="AP2767" t="s">
        <v>9382</v>
      </c>
      <c r="AQ2767" t="s">
        <v>2184</v>
      </c>
      <c r="AR2767" t="s">
        <v>502</v>
      </c>
      <c r="AS2767" t="s">
        <v>72</v>
      </c>
      <c r="AT2767" t="s">
        <v>53</v>
      </c>
      <c r="AU2767" t="s">
        <v>53</v>
      </c>
      <c r="AV2767" t="s">
        <v>53</v>
      </c>
      <c r="AW2767" t="s">
        <v>53</v>
      </c>
      <c r="AX2767" t="s">
        <v>61</v>
      </c>
      <c r="AY2767" t="s">
        <v>53</v>
      </c>
      <c r="AZ2767" t="s">
        <v>333</v>
      </c>
      <c r="BA2767" t="s">
        <v>74</v>
      </c>
      <c r="BB2767" t="s">
        <v>53</v>
      </c>
      <c r="BC2767" t="s">
        <v>53</v>
      </c>
      <c r="BD2767" t="s">
        <v>53</v>
      </c>
      <c r="BE2767" t="s">
        <v>53</v>
      </c>
      <c r="BF2767" t="s">
        <v>4135</v>
      </c>
      <c r="BG2767" t="s">
        <v>280</v>
      </c>
      <c r="BH2767" t="s">
        <v>53</v>
      </c>
      <c r="BI2767" t="s">
        <v>53</v>
      </c>
    </row>
    <row r="2768" spans="1:61" x14ac:dyDescent="0.25">
      <c r="A2768" t="s">
        <v>53</v>
      </c>
      <c r="B2768" t="s">
        <v>54</v>
      </c>
      <c r="C2768" t="s">
        <v>53</v>
      </c>
      <c r="D2768" t="s">
        <v>54</v>
      </c>
      <c r="E2768" t="s">
        <v>56</v>
      </c>
      <c r="F2768" t="s">
        <v>54</v>
      </c>
      <c r="G2768" t="s">
        <v>54</v>
      </c>
      <c r="H2768">
        <v>1889</v>
      </c>
      <c r="I2768" t="s">
        <v>53</v>
      </c>
      <c r="J2768" t="s">
        <v>53</v>
      </c>
      <c r="K2768" t="s">
        <v>53</v>
      </c>
      <c r="L2768" t="s">
        <v>53</v>
      </c>
      <c r="M2768" t="s">
        <v>61</v>
      </c>
      <c r="N2768" t="s">
        <v>8955</v>
      </c>
      <c r="O2768" t="s">
        <v>5211</v>
      </c>
      <c r="P2768" t="s">
        <v>64</v>
      </c>
      <c r="Q2768">
        <v>1828</v>
      </c>
      <c r="R2768" t="s">
        <v>9377</v>
      </c>
      <c r="S2768" t="s">
        <v>53</v>
      </c>
      <c r="T2768" t="s">
        <v>53</v>
      </c>
      <c r="U2768" t="s">
        <v>53</v>
      </c>
      <c r="V2768" t="s">
        <v>61</v>
      </c>
      <c r="W2768" t="s">
        <v>53</v>
      </c>
      <c r="X2768" t="s">
        <v>333</v>
      </c>
      <c r="Y2768" t="s">
        <v>53</v>
      </c>
      <c r="Z2768" t="s">
        <v>53</v>
      </c>
      <c r="AA2768" t="s">
        <v>53</v>
      </c>
      <c r="AB2768" t="s">
        <v>53</v>
      </c>
      <c r="AC2768" t="s">
        <v>53</v>
      </c>
      <c r="AD2768" t="s">
        <v>53</v>
      </c>
      <c r="AE2768" t="s">
        <v>9056</v>
      </c>
      <c r="AF2768" t="s">
        <v>53</v>
      </c>
      <c r="AG2768" t="s">
        <v>5211</v>
      </c>
      <c r="AH2768" t="s">
        <v>61</v>
      </c>
      <c r="AI2768" t="s">
        <v>8955</v>
      </c>
      <c r="AJ2768" t="s">
        <v>5211</v>
      </c>
      <c r="AK2768" t="s">
        <v>64</v>
      </c>
      <c r="AL2768" t="s">
        <v>53</v>
      </c>
      <c r="AM2768" t="s">
        <v>9085</v>
      </c>
      <c r="AN2768" t="s">
        <v>53</v>
      </c>
      <c r="AO2768">
        <v>2924</v>
      </c>
      <c r="AP2768" t="s">
        <v>9383</v>
      </c>
      <c r="AQ2768" t="s">
        <v>2184</v>
      </c>
      <c r="AR2768" t="s">
        <v>262</v>
      </c>
      <c r="AS2768" t="s">
        <v>53</v>
      </c>
      <c r="AT2768" t="s">
        <v>53</v>
      </c>
      <c r="AU2768" t="s">
        <v>53</v>
      </c>
      <c r="AV2768" t="s">
        <v>53</v>
      </c>
      <c r="AW2768" t="s">
        <v>53</v>
      </c>
      <c r="AX2768" t="s">
        <v>61</v>
      </c>
      <c r="AY2768" t="s">
        <v>53</v>
      </c>
      <c r="AZ2768" t="s">
        <v>333</v>
      </c>
      <c r="BA2768" t="s">
        <v>146</v>
      </c>
      <c r="BB2768" t="s">
        <v>53</v>
      </c>
      <c r="BC2768" t="s">
        <v>53</v>
      </c>
      <c r="BD2768" t="s">
        <v>53</v>
      </c>
      <c r="BE2768" t="s">
        <v>53</v>
      </c>
      <c r="BF2768" t="s">
        <v>53</v>
      </c>
      <c r="BG2768" t="s">
        <v>53</v>
      </c>
      <c r="BH2768" t="s">
        <v>53</v>
      </c>
      <c r="BI2768" t="s">
        <v>53</v>
      </c>
    </row>
    <row r="2769" spans="1:61" x14ac:dyDescent="0.25">
      <c r="A2769" t="s">
        <v>53</v>
      </c>
      <c r="B2769" t="s">
        <v>54</v>
      </c>
      <c r="C2769" t="s">
        <v>53</v>
      </c>
      <c r="D2769" t="s">
        <v>54</v>
      </c>
      <c r="E2769" t="s">
        <v>53</v>
      </c>
      <c r="F2769" t="s">
        <v>54</v>
      </c>
      <c r="G2769" t="s">
        <v>54</v>
      </c>
      <c r="H2769">
        <v>1890</v>
      </c>
      <c r="I2769" t="s">
        <v>53</v>
      </c>
      <c r="J2769" t="s">
        <v>53</v>
      </c>
      <c r="K2769" t="s">
        <v>53</v>
      </c>
      <c r="L2769" t="s">
        <v>7635</v>
      </c>
      <c r="M2769" t="s">
        <v>61</v>
      </c>
      <c r="N2769" t="s">
        <v>53</v>
      </c>
      <c r="O2769" t="s">
        <v>5211</v>
      </c>
      <c r="P2769" t="s">
        <v>53</v>
      </c>
      <c r="Q2769">
        <v>1829</v>
      </c>
      <c r="R2769" t="s">
        <v>9384</v>
      </c>
      <c r="S2769" t="s">
        <v>53</v>
      </c>
      <c r="T2769" t="s">
        <v>53</v>
      </c>
      <c r="U2769" t="s">
        <v>53</v>
      </c>
      <c r="V2769" t="s">
        <v>53</v>
      </c>
      <c r="W2769" t="s">
        <v>53</v>
      </c>
      <c r="X2769" t="s">
        <v>53</v>
      </c>
      <c r="Y2769" t="s">
        <v>53</v>
      </c>
      <c r="Z2769" t="s">
        <v>53</v>
      </c>
      <c r="AA2769" t="s">
        <v>53</v>
      </c>
      <c r="AB2769" t="s">
        <v>53</v>
      </c>
      <c r="AC2769" t="s">
        <v>53</v>
      </c>
      <c r="AD2769" t="s">
        <v>53</v>
      </c>
      <c r="AE2769" t="s">
        <v>6642</v>
      </c>
      <c r="AF2769" t="s">
        <v>9385</v>
      </c>
      <c r="AG2769" t="s">
        <v>7868</v>
      </c>
      <c r="AH2769" t="s">
        <v>61</v>
      </c>
      <c r="AI2769" t="s">
        <v>53</v>
      </c>
      <c r="AJ2769" t="s">
        <v>5211</v>
      </c>
      <c r="AK2769" t="s">
        <v>53</v>
      </c>
      <c r="AL2769" t="s">
        <v>53</v>
      </c>
      <c r="AM2769" t="s">
        <v>9090</v>
      </c>
      <c r="AN2769" t="s">
        <v>53</v>
      </c>
      <c r="AO2769">
        <v>2818</v>
      </c>
      <c r="AP2769" t="s">
        <v>9386</v>
      </c>
      <c r="AQ2769" t="s">
        <v>7630</v>
      </c>
      <c r="AR2769" t="s">
        <v>483</v>
      </c>
      <c r="AS2769" t="s">
        <v>263</v>
      </c>
      <c r="AT2769" t="s">
        <v>53</v>
      </c>
      <c r="AU2769" t="s">
        <v>53</v>
      </c>
      <c r="AV2769" t="s">
        <v>53</v>
      </c>
      <c r="AW2769" t="s">
        <v>53</v>
      </c>
      <c r="AX2769" t="s">
        <v>53</v>
      </c>
      <c r="AY2769" t="s">
        <v>53</v>
      </c>
      <c r="AZ2769" t="s">
        <v>53</v>
      </c>
      <c r="BA2769" t="s">
        <v>74</v>
      </c>
      <c r="BB2769" t="s">
        <v>53</v>
      </c>
      <c r="BC2769" t="s">
        <v>53</v>
      </c>
      <c r="BD2769" t="s">
        <v>53</v>
      </c>
      <c r="BE2769" t="s">
        <v>53</v>
      </c>
      <c r="BF2769" t="s">
        <v>53</v>
      </c>
      <c r="BG2769" t="s">
        <v>53</v>
      </c>
      <c r="BH2769" t="s">
        <v>53</v>
      </c>
      <c r="BI2769" t="s">
        <v>53</v>
      </c>
    </row>
    <row r="2770" spans="1:61" x14ac:dyDescent="0.25">
      <c r="A2770" t="s">
        <v>53</v>
      </c>
      <c r="B2770" t="s">
        <v>54</v>
      </c>
      <c r="C2770" t="s">
        <v>53</v>
      </c>
      <c r="D2770" t="s">
        <v>54</v>
      </c>
      <c r="E2770" t="s">
        <v>53</v>
      </c>
      <c r="F2770" t="s">
        <v>54</v>
      </c>
      <c r="G2770" t="s">
        <v>54</v>
      </c>
      <c r="H2770">
        <v>1891</v>
      </c>
      <c r="I2770" t="s">
        <v>53</v>
      </c>
      <c r="J2770" t="s">
        <v>53</v>
      </c>
      <c r="K2770" t="s">
        <v>53</v>
      </c>
      <c r="L2770" t="s">
        <v>7635</v>
      </c>
      <c r="M2770" t="s">
        <v>61</v>
      </c>
      <c r="N2770" t="s">
        <v>53</v>
      </c>
      <c r="O2770" t="s">
        <v>5211</v>
      </c>
      <c r="P2770" t="s">
        <v>53</v>
      </c>
      <c r="Q2770">
        <v>1830</v>
      </c>
      <c r="R2770" t="s">
        <v>9387</v>
      </c>
      <c r="S2770" t="s">
        <v>53</v>
      </c>
      <c r="T2770" t="s">
        <v>53</v>
      </c>
      <c r="U2770" t="s">
        <v>53</v>
      </c>
      <c r="V2770" t="s">
        <v>53</v>
      </c>
      <c r="W2770" t="s">
        <v>53</v>
      </c>
      <c r="X2770" t="s">
        <v>53</v>
      </c>
      <c r="Y2770" t="s">
        <v>53</v>
      </c>
      <c r="Z2770" t="s">
        <v>53</v>
      </c>
      <c r="AA2770" t="s">
        <v>53</v>
      </c>
      <c r="AB2770" t="s">
        <v>53</v>
      </c>
      <c r="AC2770" t="s">
        <v>53</v>
      </c>
      <c r="AD2770" t="s">
        <v>53</v>
      </c>
      <c r="AE2770" t="s">
        <v>5835</v>
      </c>
      <c r="AF2770" t="s">
        <v>9340</v>
      </c>
      <c r="AG2770" t="s">
        <v>9149</v>
      </c>
      <c r="AH2770" t="s">
        <v>61</v>
      </c>
      <c r="AI2770" t="s">
        <v>53</v>
      </c>
      <c r="AJ2770" t="s">
        <v>5211</v>
      </c>
      <c r="AK2770" t="s">
        <v>53</v>
      </c>
      <c r="AL2770" t="s">
        <v>53</v>
      </c>
      <c r="AM2770" t="s">
        <v>9094</v>
      </c>
      <c r="AN2770" t="s">
        <v>53</v>
      </c>
      <c r="AO2770">
        <v>2819</v>
      </c>
      <c r="AP2770" t="s">
        <v>9388</v>
      </c>
      <c r="AQ2770" t="s">
        <v>7630</v>
      </c>
      <c r="AR2770" t="s">
        <v>483</v>
      </c>
      <c r="AS2770" t="s">
        <v>263</v>
      </c>
      <c r="AT2770" t="s">
        <v>53</v>
      </c>
      <c r="AU2770" t="s">
        <v>53</v>
      </c>
      <c r="AV2770" t="s">
        <v>53</v>
      </c>
      <c r="AW2770" t="s">
        <v>53</v>
      </c>
      <c r="AX2770" t="s">
        <v>53</v>
      </c>
      <c r="AY2770" t="s">
        <v>53</v>
      </c>
      <c r="AZ2770" t="s">
        <v>53</v>
      </c>
      <c r="BA2770" t="s">
        <v>93</v>
      </c>
      <c r="BB2770" t="s">
        <v>53</v>
      </c>
      <c r="BC2770" t="s">
        <v>53</v>
      </c>
      <c r="BD2770" t="s">
        <v>53</v>
      </c>
      <c r="BE2770" t="s">
        <v>53</v>
      </c>
      <c r="BF2770" t="s">
        <v>53</v>
      </c>
      <c r="BG2770" t="s">
        <v>53</v>
      </c>
      <c r="BH2770" t="s">
        <v>53</v>
      </c>
      <c r="BI2770" t="s">
        <v>53</v>
      </c>
    </row>
    <row r="2771" spans="1:61" x14ac:dyDescent="0.25">
      <c r="A2771" t="s">
        <v>53</v>
      </c>
      <c r="B2771" t="s">
        <v>54</v>
      </c>
      <c r="C2771" t="s">
        <v>53</v>
      </c>
      <c r="D2771" t="s">
        <v>54</v>
      </c>
      <c r="E2771" t="s">
        <v>53</v>
      </c>
      <c r="F2771" t="s">
        <v>54</v>
      </c>
      <c r="G2771" t="s">
        <v>54</v>
      </c>
      <c r="H2771">
        <v>1891</v>
      </c>
      <c r="I2771" t="s">
        <v>53</v>
      </c>
      <c r="J2771" t="s">
        <v>53</v>
      </c>
      <c r="K2771" t="s">
        <v>53</v>
      </c>
      <c r="L2771" t="s">
        <v>7635</v>
      </c>
      <c r="M2771" t="s">
        <v>61</v>
      </c>
      <c r="N2771" t="s">
        <v>53</v>
      </c>
      <c r="O2771" t="s">
        <v>5211</v>
      </c>
      <c r="P2771" t="s">
        <v>53</v>
      </c>
      <c r="Q2771">
        <v>1830</v>
      </c>
      <c r="R2771" t="s">
        <v>9387</v>
      </c>
      <c r="S2771" t="s">
        <v>53</v>
      </c>
      <c r="T2771" t="s">
        <v>53</v>
      </c>
      <c r="U2771" t="s">
        <v>53</v>
      </c>
      <c r="V2771" t="s">
        <v>53</v>
      </c>
      <c r="W2771" t="s">
        <v>53</v>
      </c>
      <c r="X2771" t="s">
        <v>53</v>
      </c>
      <c r="Y2771" t="s">
        <v>53</v>
      </c>
      <c r="Z2771" t="s">
        <v>53</v>
      </c>
      <c r="AA2771" t="s">
        <v>53</v>
      </c>
      <c r="AB2771" t="s">
        <v>53</v>
      </c>
      <c r="AC2771" t="s">
        <v>53</v>
      </c>
      <c r="AD2771" t="s">
        <v>53</v>
      </c>
      <c r="AE2771" t="s">
        <v>63</v>
      </c>
      <c r="AF2771" t="s">
        <v>9367</v>
      </c>
      <c r="AG2771" t="s">
        <v>9149</v>
      </c>
      <c r="AH2771" t="s">
        <v>61</v>
      </c>
      <c r="AI2771" t="s">
        <v>53</v>
      </c>
      <c r="AJ2771" t="s">
        <v>5211</v>
      </c>
      <c r="AK2771" t="s">
        <v>53</v>
      </c>
      <c r="AL2771" t="s">
        <v>53</v>
      </c>
      <c r="AM2771" t="s">
        <v>9094</v>
      </c>
      <c r="AN2771" t="s">
        <v>53</v>
      </c>
      <c r="AO2771">
        <v>2820</v>
      </c>
      <c r="AP2771" t="s">
        <v>9389</v>
      </c>
      <c r="AQ2771" t="s">
        <v>7630</v>
      </c>
      <c r="AR2771" t="s">
        <v>483</v>
      </c>
      <c r="AS2771" t="s">
        <v>263</v>
      </c>
      <c r="AT2771" t="s">
        <v>53</v>
      </c>
      <c r="AU2771" t="s">
        <v>53</v>
      </c>
      <c r="AV2771" t="s">
        <v>53</v>
      </c>
      <c r="AW2771" t="s">
        <v>53</v>
      </c>
      <c r="AX2771" t="s">
        <v>53</v>
      </c>
      <c r="AY2771" t="s">
        <v>53</v>
      </c>
      <c r="AZ2771" t="s">
        <v>53</v>
      </c>
      <c r="BA2771" t="s">
        <v>74</v>
      </c>
      <c r="BB2771" t="s">
        <v>53</v>
      </c>
      <c r="BC2771" t="s">
        <v>53</v>
      </c>
      <c r="BD2771" t="s">
        <v>53</v>
      </c>
      <c r="BE2771" t="s">
        <v>53</v>
      </c>
      <c r="BF2771" t="s">
        <v>53</v>
      </c>
      <c r="BG2771" t="s">
        <v>53</v>
      </c>
      <c r="BH2771" t="s">
        <v>53</v>
      </c>
      <c r="BI2771" t="s">
        <v>53</v>
      </c>
    </row>
    <row r="2772" spans="1:61" x14ac:dyDescent="0.25">
      <c r="A2772" t="s">
        <v>53</v>
      </c>
      <c r="B2772" t="s">
        <v>54</v>
      </c>
      <c r="C2772" t="s">
        <v>53</v>
      </c>
      <c r="D2772" t="s">
        <v>54</v>
      </c>
      <c r="E2772" t="s">
        <v>53</v>
      </c>
      <c r="F2772" t="s">
        <v>54</v>
      </c>
      <c r="G2772" t="s">
        <v>54</v>
      </c>
      <c r="H2772">
        <v>1892</v>
      </c>
      <c r="I2772" t="s">
        <v>53</v>
      </c>
      <c r="J2772" t="s">
        <v>53</v>
      </c>
      <c r="K2772" t="s">
        <v>53</v>
      </c>
      <c r="L2772" t="s">
        <v>7635</v>
      </c>
      <c r="M2772" t="s">
        <v>61</v>
      </c>
      <c r="N2772" t="s">
        <v>53</v>
      </c>
      <c r="O2772" t="s">
        <v>5211</v>
      </c>
      <c r="P2772" t="s">
        <v>53</v>
      </c>
      <c r="Q2772">
        <v>1831</v>
      </c>
      <c r="R2772" t="s">
        <v>9390</v>
      </c>
      <c r="S2772" t="s">
        <v>53</v>
      </c>
      <c r="T2772" t="s">
        <v>53</v>
      </c>
      <c r="U2772" t="s">
        <v>53</v>
      </c>
      <c r="V2772" t="s">
        <v>53</v>
      </c>
      <c r="W2772" t="s">
        <v>53</v>
      </c>
      <c r="X2772" t="s">
        <v>53</v>
      </c>
      <c r="Y2772" t="s">
        <v>53</v>
      </c>
      <c r="Z2772" t="s">
        <v>53</v>
      </c>
      <c r="AA2772" t="s">
        <v>53</v>
      </c>
      <c r="AB2772" t="s">
        <v>53</v>
      </c>
      <c r="AC2772" t="s">
        <v>53</v>
      </c>
      <c r="AD2772" t="s">
        <v>53</v>
      </c>
      <c r="AE2772" t="s">
        <v>8042</v>
      </c>
      <c r="AF2772" t="s">
        <v>9340</v>
      </c>
      <c r="AG2772" t="s">
        <v>9149</v>
      </c>
      <c r="AH2772" t="s">
        <v>61</v>
      </c>
      <c r="AI2772" t="s">
        <v>53</v>
      </c>
      <c r="AJ2772" t="s">
        <v>5211</v>
      </c>
      <c r="AK2772" t="s">
        <v>53</v>
      </c>
      <c r="AL2772" t="s">
        <v>53</v>
      </c>
      <c r="AM2772" t="s">
        <v>9100</v>
      </c>
      <c r="AN2772" t="s">
        <v>53</v>
      </c>
      <c r="AO2772">
        <v>2821</v>
      </c>
      <c r="AP2772" t="s">
        <v>9391</v>
      </c>
      <c r="AQ2772" t="s">
        <v>7630</v>
      </c>
      <c r="AR2772" t="s">
        <v>483</v>
      </c>
      <c r="AS2772" t="s">
        <v>263</v>
      </c>
      <c r="AT2772" t="s">
        <v>53</v>
      </c>
      <c r="AU2772" t="s">
        <v>53</v>
      </c>
      <c r="AV2772" t="s">
        <v>53</v>
      </c>
      <c r="AW2772" t="s">
        <v>53</v>
      </c>
      <c r="AX2772" t="s">
        <v>53</v>
      </c>
      <c r="AY2772" t="s">
        <v>53</v>
      </c>
      <c r="AZ2772" t="s">
        <v>53</v>
      </c>
      <c r="BA2772" t="s">
        <v>93</v>
      </c>
      <c r="BB2772" t="s">
        <v>53</v>
      </c>
      <c r="BC2772" t="s">
        <v>53</v>
      </c>
      <c r="BD2772" t="s">
        <v>53</v>
      </c>
      <c r="BE2772" t="s">
        <v>53</v>
      </c>
      <c r="BF2772" t="s">
        <v>53</v>
      </c>
      <c r="BG2772" t="s">
        <v>53</v>
      </c>
      <c r="BH2772" t="s">
        <v>53</v>
      </c>
      <c r="BI2772" t="s">
        <v>53</v>
      </c>
    </row>
    <row r="2773" spans="1:61" x14ac:dyDescent="0.25">
      <c r="A2773" t="s">
        <v>53</v>
      </c>
      <c r="B2773" t="s">
        <v>54</v>
      </c>
      <c r="C2773" t="s">
        <v>53</v>
      </c>
      <c r="D2773" t="s">
        <v>54</v>
      </c>
      <c r="E2773" t="s">
        <v>53</v>
      </c>
      <c r="F2773" t="s">
        <v>54</v>
      </c>
      <c r="G2773" t="s">
        <v>54</v>
      </c>
      <c r="H2773">
        <v>1892</v>
      </c>
      <c r="I2773" t="s">
        <v>53</v>
      </c>
      <c r="J2773" t="s">
        <v>53</v>
      </c>
      <c r="K2773" t="s">
        <v>53</v>
      </c>
      <c r="L2773" t="s">
        <v>7635</v>
      </c>
      <c r="M2773" t="s">
        <v>61</v>
      </c>
      <c r="N2773" t="s">
        <v>53</v>
      </c>
      <c r="O2773" t="s">
        <v>5211</v>
      </c>
      <c r="P2773" t="s">
        <v>53</v>
      </c>
      <c r="Q2773">
        <v>1831</v>
      </c>
      <c r="R2773" t="s">
        <v>9390</v>
      </c>
      <c r="S2773" t="s">
        <v>53</v>
      </c>
      <c r="T2773" t="s">
        <v>53</v>
      </c>
      <c r="U2773" t="s">
        <v>53</v>
      </c>
      <c r="V2773" t="s">
        <v>53</v>
      </c>
      <c r="W2773" t="s">
        <v>53</v>
      </c>
      <c r="X2773" t="s">
        <v>53</v>
      </c>
      <c r="Y2773" t="s">
        <v>53</v>
      </c>
      <c r="Z2773" t="s">
        <v>53</v>
      </c>
      <c r="AA2773" t="s">
        <v>53</v>
      </c>
      <c r="AB2773" t="s">
        <v>53</v>
      </c>
      <c r="AC2773" t="s">
        <v>53</v>
      </c>
      <c r="AD2773" t="s">
        <v>53</v>
      </c>
      <c r="AE2773" t="s">
        <v>4839</v>
      </c>
      <c r="AF2773" t="s">
        <v>9392</v>
      </c>
      <c r="AG2773" t="s">
        <v>9149</v>
      </c>
      <c r="AH2773" t="s">
        <v>61</v>
      </c>
      <c r="AI2773" t="s">
        <v>53</v>
      </c>
      <c r="AJ2773" t="s">
        <v>5211</v>
      </c>
      <c r="AK2773" t="s">
        <v>53</v>
      </c>
      <c r="AL2773" t="s">
        <v>53</v>
      </c>
      <c r="AM2773" t="s">
        <v>9100</v>
      </c>
      <c r="AN2773" t="s">
        <v>53</v>
      </c>
      <c r="AO2773">
        <v>2822</v>
      </c>
      <c r="AP2773" t="s">
        <v>9393</v>
      </c>
      <c r="AQ2773" t="s">
        <v>7630</v>
      </c>
      <c r="AR2773" t="s">
        <v>483</v>
      </c>
      <c r="AS2773" t="s">
        <v>263</v>
      </c>
      <c r="AT2773" t="s">
        <v>53</v>
      </c>
      <c r="AU2773" t="s">
        <v>53</v>
      </c>
      <c r="AV2773" t="s">
        <v>53</v>
      </c>
      <c r="AW2773" t="s">
        <v>53</v>
      </c>
      <c r="AX2773" t="s">
        <v>53</v>
      </c>
      <c r="AY2773" t="s">
        <v>53</v>
      </c>
      <c r="AZ2773" t="s">
        <v>53</v>
      </c>
      <c r="BA2773" t="s">
        <v>93</v>
      </c>
      <c r="BB2773" t="s">
        <v>53</v>
      </c>
      <c r="BC2773" t="s">
        <v>53</v>
      </c>
      <c r="BD2773" t="s">
        <v>53</v>
      </c>
      <c r="BE2773" t="s">
        <v>53</v>
      </c>
      <c r="BF2773" t="s">
        <v>53</v>
      </c>
      <c r="BG2773" t="s">
        <v>53</v>
      </c>
      <c r="BH2773" t="s">
        <v>53</v>
      </c>
      <c r="BI2773" t="s">
        <v>53</v>
      </c>
    </row>
    <row r="2774" spans="1:61" x14ac:dyDescent="0.25">
      <c r="A2774" t="s">
        <v>53</v>
      </c>
      <c r="B2774" t="s">
        <v>54</v>
      </c>
      <c r="C2774" t="s">
        <v>53</v>
      </c>
      <c r="D2774" t="s">
        <v>54</v>
      </c>
      <c r="E2774" t="s">
        <v>53</v>
      </c>
      <c r="F2774" t="s">
        <v>54</v>
      </c>
      <c r="G2774" t="s">
        <v>54</v>
      </c>
      <c r="H2774">
        <v>1892</v>
      </c>
      <c r="I2774" t="s">
        <v>53</v>
      </c>
      <c r="J2774" t="s">
        <v>53</v>
      </c>
      <c r="K2774" t="s">
        <v>53</v>
      </c>
      <c r="L2774" t="s">
        <v>7635</v>
      </c>
      <c r="M2774" t="s">
        <v>61</v>
      </c>
      <c r="N2774" t="s">
        <v>53</v>
      </c>
      <c r="O2774" t="s">
        <v>5211</v>
      </c>
      <c r="P2774" t="s">
        <v>53</v>
      </c>
      <c r="Q2774">
        <v>1831</v>
      </c>
      <c r="R2774" t="s">
        <v>9390</v>
      </c>
      <c r="S2774" t="s">
        <v>53</v>
      </c>
      <c r="T2774" t="s">
        <v>53</v>
      </c>
      <c r="U2774" t="s">
        <v>53</v>
      </c>
      <c r="V2774" t="s">
        <v>53</v>
      </c>
      <c r="W2774" t="s">
        <v>53</v>
      </c>
      <c r="X2774" t="s">
        <v>53</v>
      </c>
      <c r="Y2774" t="s">
        <v>53</v>
      </c>
      <c r="Z2774" t="s">
        <v>53</v>
      </c>
      <c r="AA2774" t="s">
        <v>53</v>
      </c>
      <c r="AB2774" t="s">
        <v>53</v>
      </c>
      <c r="AC2774" t="s">
        <v>53</v>
      </c>
      <c r="AD2774" t="s">
        <v>53</v>
      </c>
      <c r="AE2774" t="s">
        <v>9394</v>
      </c>
      <c r="AF2774" t="s">
        <v>9357</v>
      </c>
      <c r="AG2774" t="s">
        <v>9149</v>
      </c>
      <c r="AH2774" t="s">
        <v>61</v>
      </c>
      <c r="AI2774" t="s">
        <v>53</v>
      </c>
      <c r="AJ2774" t="s">
        <v>5211</v>
      </c>
      <c r="AK2774" t="s">
        <v>53</v>
      </c>
      <c r="AL2774" t="s">
        <v>53</v>
      </c>
      <c r="AM2774" t="s">
        <v>9100</v>
      </c>
      <c r="AN2774" t="s">
        <v>53</v>
      </c>
      <c r="AO2774">
        <v>2823</v>
      </c>
      <c r="AP2774" t="s">
        <v>9395</v>
      </c>
      <c r="AQ2774" t="s">
        <v>7630</v>
      </c>
      <c r="AR2774" t="s">
        <v>483</v>
      </c>
      <c r="AS2774" t="s">
        <v>263</v>
      </c>
      <c r="AT2774" t="s">
        <v>53</v>
      </c>
      <c r="AU2774" t="s">
        <v>53</v>
      </c>
      <c r="AV2774" t="s">
        <v>53</v>
      </c>
      <c r="AW2774" t="s">
        <v>53</v>
      </c>
      <c r="AX2774" t="s">
        <v>53</v>
      </c>
      <c r="AY2774" t="s">
        <v>53</v>
      </c>
      <c r="AZ2774" t="s">
        <v>53</v>
      </c>
      <c r="BA2774" t="s">
        <v>93</v>
      </c>
      <c r="BB2774" t="s">
        <v>53</v>
      </c>
      <c r="BC2774" t="s">
        <v>53</v>
      </c>
      <c r="BD2774" t="s">
        <v>53</v>
      </c>
      <c r="BE2774" t="s">
        <v>53</v>
      </c>
      <c r="BF2774" t="s">
        <v>53</v>
      </c>
      <c r="BG2774" t="s">
        <v>53</v>
      </c>
      <c r="BH2774" t="s">
        <v>53</v>
      </c>
      <c r="BI2774" t="s">
        <v>53</v>
      </c>
    </row>
    <row r="2775" spans="1:61" x14ac:dyDescent="0.25">
      <c r="A2775" t="s">
        <v>53</v>
      </c>
      <c r="B2775" t="s">
        <v>54</v>
      </c>
      <c r="C2775" t="s">
        <v>53</v>
      </c>
      <c r="D2775" t="s">
        <v>54</v>
      </c>
      <c r="E2775" t="s">
        <v>53</v>
      </c>
      <c r="F2775" t="s">
        <v>54</v>
      </c>
      <c r="G2775" t="s">
        <v>54</v>
      </c>
      <c r="H2775">
        <v>1892</v>
      </c>
      <c r="I2775" t="s">
        <v>53</v>
      </c>
      <c r="J2775" t="s">
        <v>53</v>
      </c>
      <c r="K2775" t="s">
        <v>53</v>
      </c>
      <c r="L2775" t="s">
        <v>7635</v>
      </c>
      <c r="M2775" t="s">
        <v>61</v>
      </c>
      <c r="N2775" t="s">
        <v>53</v>
      </c>
      <c r="O2775" t="s">
        <v>5211</v>
      </c>
      <c r="P2775" t="s">
        <v>53</v>
      </c>
      <c r="Q2775">
        <v>1831</v>
      </c>
      <c r="R2775" t="s">
        <v>9390</v>
      </c>
      <c r="S2775" t="s">
        <v>53</v>
      </c>
      <c r="T2775" t="s">
        <v>53</v>
      </c>
      <c r="U2775" t="s">
        <v>53</v>
      </c>
      <c r="V2775" t="s">
        <v>53</v>
      </c>
      <c r="W2775" t="s">
        <v>53</v>
      </c>
      <c r="X2775" t="s">
        <v>53</v>
      </c>
      <c r="Y2775" t="s">
        <v>53</v>
      </c>
      <c r="Z2775" t="s">
        <v>53</v>
      </c>
      <c r="AA2775" t="s">
        <v>53</v>
      </c>
      <c r="AB2775" t="s">
        <v>53</v>
      </c>
      <c r="AC2775" t="s">
        <v>53</v>
      </c>
      <c r="AD2775" t="s">
        <v>53</v>
      </c>
      <c r="AE2775" t="s">
        <v>8610</v>
      </c>
      <c r="AF2775" t="s">
        <v>9396</v>
      </c>
      <c r="AG2775" t="s">
        <v>9149</v>
      </c>
      <c r="AH2775" t="s">
        <v>61</v>
      </c>
      <c r="AI2775" t="s">
        <v>53</v>
      </c>
      <c r="AJ2775" t="s">
        <v>5211</v>
      </c>
      <c r="AK2775" t="s">
        <v>53</v>
      </c>
      <c r="AL2775" t="s">
        <v>53</v>
      </c>
      <c r="AM2775" t="s">
        <v>9100</v>
      </c>
      <c r="AN2775" t="s">
        <v>53</v>
      </c>
      <c r="AO2775">
        <v>2824</v>
      </c>
      <c r="AP2775" t="s">
        <v>9397</v>
      </c>
      <c r="AQ2775" t="s">
        <v>7630</v>
      </c>
      <c r="AR2775" t="s">
        <v>483</v>
      </c>
      <c r="AS2775" t="s">
        <v>263</v>
      </c>
      <c r="AT2775" t="s">
        <v>53</v>
      </c>
      <c r="AU2775" t="s">
        <v>53</v>
      </c>
      <c r="AV2775" t="s">
        <v>53</v>
      </c>
      <c r="AW2775" t="s">
        <v>53</v>
      </c>
      <c r="AX2775" t="s">
        <v>53</v>
      </c>
      <c r="AY2775" t="s">
        <v>53</v>
      </c>
      <c r="AZ2775" t="s">
        <v>53</v>
      </c>
      <c r="BA2775" t="s">
        <v>93</v>
      </c>
      <c r="BB2775" t="s">
        <v>53</v>
      </c>
      <c r="BC2775" t="s">
        <v>53</v>
      </c>
      <c r="BD2775" t="s">
        <v>53</v>
      </c>
      <c r="BE2775" t="s">
        <v>53</v>
      </c>
      <c r="BF2775" t="s">
        <v>53</v>
      </c>
      <c r="BG2775" t="s">
        <v>53</v>
      </c>
      <c r="BH2775" t="s">
        <v>53</v>
      </c>
      <c r="BI2775" t="s">
        <v>53</v>
      </c>
    </row>
    <row r="2776" spans="1:61" x14ac:dyDescent="0.25">
      <c r="A2776" t="s">
        <v>53</v>
      </c>
      <c r="B2776" t="s">
        <v>54</v>
      </c>
      <c r="C2776" t="s">
        <v>53</v>
      </c>
      <c r="D2776" t="s">
        <v>54</v>
      </c>
      <c r="E2776" t="s">
        <v>53</v>
      </c>
      <c r="F2776" t="s">
        <v>54</v>
      </c>
      <c r="G2776" t="s">
        <v>54</v>
      </c>
      <c r="H2776">
        <v>1892</v>
      </c>
      <c r="I2776" t="s">
        <v>53</v>
      </c>
      <c r="J2776" t="s">
        <v>53</v>
      </c>
      <c r="K2776" t="s">
        <v>53</v>
      </c>
      <c r="L2776" t="s">
        <v>7635</v>
      </c>
      <c r="M2776" t="s">
        <v>61</v>
      </c>
      <c r="N2776" t="s">
        <v>53</v>
      </c>
      <c r="O2776" t="s">
        <v>5211</v>
      </c>
      <c r="P2776" t="s">
        <v>53</v>
      </c>
      <c r="Q2776">
        <v>1831</v>
      </c>
      <c r="R2776" t="s">
        <v>9390</v>
      </c>
      <c r="S2776" t="s">
        <v>53</v>
      </c>
      <c r="T2776" t="s">
        <v>53</v>
      </c>
      <c r="U2776" t="s">
        <v>53</v>
      </c>
      <c r="V2776" t="s">
        <v>53</v>
      </c>
      <c r="W2776" t="s">
        <v>53</v>
      </c>
      <c r="X2776" t="s">
        <v>53</v>
      </c>
      <c r="Y2776" t="s">
        <v>53</v>
      </c>
      <c r="Z2776" t="s">
        <v>53</v>
      </c>
      <c r="AA2776" t="s">
        <v>53</v>
      </c>
      <c r="AB2776" t="s">
        <v>53</v>
      </c>
      <c r="AC2776" t="s">
        <v>53</v>
      </c>
      <c r="AD2776" t="s">
        <v>53</v>
      </c>
      <c r="AE2776" t="s">
        <v>8458</v>
      </c>
      <c r="AF2776" t="s">
        <v>9398</v>
      </c>
      <c r="AG2776" t="s">
        <v>9149</v>
      </c>
      <c r="AH2776" t="s">
        <v>61</v>
      </c>
      <c r="AI2776" t="s">
        <v>53</v>
      </c>
      <c r="AJ2776" t="s">
        <v>5211</v>
      </c>
      <c r="AK2776" t="s">
        <v>53</v>
      </c>
      <c r="AL2776" t="s">
        <v>53</v>
      </c>
      <c r="AM2776" t="s">
        <v>9100</v>
      </c>
      <c r="AN2776" t="s">
        <v>53</v>
      </c>
      <c r="AO2776">
        <v>2825</v>
      </c>
      <c r="AP2776" t="s">
        <v>9399</v>
      </c>
      <c r="AQ2776" t="s">
        <v>7630</v>
      </c>
      <c r="AR2776" t="s">
        <v>483</v>
      </c>
      <c r="AS2776" t="s">
        <v>263</v>
      </c>
      <c r="AT2776" t="s">
        <v>53</v>
      </c>
      <c r="AU2776" t="s">
        <v>53</v>
      </c>
      <c r="AV2776" t="s">
        <v>53</v>
      </c>
      <c r="AW2776" t="s">
        <v>53</v>
      </c>
      <c r="AX2776" t="s">
        <v>53</v>
      </c>
      <c r="AY2776" t="s">
        <v>53</v>
      </c>
      <c r="AZ2776" t="s">
        <v>53</v>
      </c>
      <c r="BA2776" t="s">
        <v>93</v>
      </c>
      <c r="BB2776" t="s">
        <v>53</v>
      </c>
      <c r="BC2776" t="s">
        <v>53</v>
      </c>
      <c r="BD2776" t="s">
        <v>53</v>
      </c>
      <c r="BE2776" t="s">
        <v>53</v>
      </c>
      <c r="BF2776" t="s">
        <v>53</v>
      </c>
      <c r="BG2776" t="s">
        <v>53</v>
      </c>
      <c r="BH2776" t="s">
        <v>53</v>
      </c>
      <c r="BI2776" t="s">
        <v>53</v>
      </c>
    </row>
    <row r="2777" spans="1:61" x14ac:dyDescent="0.25">
      <c r="A2777" t="s">
        <v>53</v>
      </c>
      <c r="B2777" t="s">
        <v>54</v>
      </c>
      <c r="C2777" t="s">
        <v>53</v>
      </c>
      <c r="D2777" t="s">
        <v>54</v>
      </c>
      <c r="E2777" t="s">
        <v>53</v>
      </c>
      <c r="F2777" t="s">
        <v>54</v>
      </c>
      <c r="G2777" t="s">
        <v>54</v>
      </c>
      <c r="H2777">
        <v>1893</v>
      </c>
      <c r="I2777" t="s">
        <v>53</v>
      </c>
      <c r="J2777" t="s">
        <v>53</v>
      </c>
      <c r="K2777" t="s">
        <v>53</v>
      </c>
      <c r="L2777" t="s">
        <v>7635</v>
      </c>
      <c r="M2777" t="s">
        <v>61</v>
      </c>
      <c r="N2777" t="s">
        <v>53</v>
      </c>
      <c r="O2777" t="s">
        <v>5211</v>
      </c>
      <c r="P2777" t="s">
        <v>53</v>
      </c>
      <c r="Q2777">
        <v>1832</v>
      </c>
      <c r="R2777" t="s">
        <v>9400</v>
      </c>
      <c r="S2777" t="s">
        <v>53</v>
      </c>
      <c r="T2777" t="s">
        <v>53</v>
      </c>
      <c r="U2777" t="s">
        <v>53</v>
      </c>
      <c r="V2777" t="s">
        <v>53</v>
      </c>
      <c r="W2777" t="s">
        <v>53</v>
      </c>
      <c r="X2777" t="s">
        <v>53</v>
      </c>
      <c r="Y2777" t="s">
        <v>53</v>
      </c>
      <c r="Z2777" t="s">
        <v>53</v>
      </c>
      <c r="AA2777" t="s">
        <v>53</v>
      </c>
      <c r="AB2777" t="s">
        <v>53</v>
      </c>
      <c r="AC2777" t="s">
        <v>53</v>
      </c>
      <c r="AD2777" t="s">
        <v>53</v>
      </c>
      <c r="AE2777" t="s">
        <v>8718</v>
      </c>
      <c r="AF2777" t="s">
        <v>9401</v>
      </c>
      <c r="AG2777" t="s">
        <v>9149</v>
      </c>
      <c r="AH2777" t="s">
        <v>61</v>
      </c>
      <c r="AI2777" t="s">
        <v>53</v>
      </c>
      <c r="AJ2777" t="s">
        <v>5211</v>
      </c>
      <c r="AK2777" t="s">
        <v>53</v>
      </c>
      <c r="AL2777" t="s">
        <v>53</v>
      </c>
      <c r="AM2777" t="s">
        <v>9110</v>
      </c>
      <c r="AN2777" t="s">
        <v>53</v>
      </c>
      <c r="AO2777">
        <v>2826</v>
      </c>
      <c r="AP2777" t="s">
        <v>9402</v>
      </c>
      <c r="AQ2777" t="s">
        <v>7630</v>
      </c>
      <c r="AR2777" t="s">
        <v>483</v>
      </c>
      <c r="AS2777" t="s">
        <v>263</v>
      </c>
      <c r="AT2777" t="s">
        <v>53</v>
      </c>
      <c r="AU2777" t="s">
        <v>53</v>
      </c>
      <c r="AV2777" t="s">
        <v>53</v>
      </c>
      <c r="AW2777" t="s">
        <v>53</v>
      </c>
      <c r="AX2777" t="s">
        <v>53</v>
      </c>
      <c r="AY2777" t="s">
        <v>53</v>
      </c>
      <c r="AZ2777" t="s">
        <v>53</v>
      </c>
      <c r="BA2777" t="s">
        <v>93</v>
      </c>
      <c r="BB2777" t="s">
        <v>53</v>
      </c>
      <c r="BC2777" t="s">
        <v>53</v>
      </c>
      <c r="BD2777" t="s">
        <v>53</v>
      </c>
      <c r="BE2777" t="s">
        <v>53</v>
      </c>
      <c r="BF2777" t="s">
        <v>53</v>
      </c>
      <c r="BG2777" t="s">
        <v>53</v>
      </c>
      <c r="BH2777" t="s">
        <v>53</v>
      </c>
      <c r="BI2777" t="s">
        <v>53</v>
      </c>
    </row>
    <row r="2778" spans="1:61" x14ac:dyDescent="0.25">
      <c r="A2778" t="s">
        <v>53</v>
      </c>
      <c r="B2778" t="s">
        <v>54</v>
      </c>
      <c r="C2778" t="s">
        <v>53</v>
      </c>
      <c r="D2778" t="s">
        <v>54</v>
      </c>
      <c r="E2778" t="s">
        <v>53</v>
      </c>
      <c r="F2778" t="s">
        <v>54</v>
      </c>
      <c r="G2778" t="s">
        <v>54</v>
      </c>
      <c r="H2778">
        <v>1894</v>
      </c>
      <c r="I2778" t="s">
        <v>53</v>
      </c>
      <c r="J2778" t="s">
        <v>53</v>
      </c>
      <c r="K2778" t="s">
        <v>53</v>
      </c>
      <c r="L2778" t="s">
        <v>7635</v>
      </c>
      <c r="M2778" t="s">
        <v>61</v>
      </c>
      <c r="N2778" t="s">
        <v>53</v>
      </c>
      <c r="O2778" t="s">
        <v>5211</v>
      </c>
      <c r="P2778" t="s">
        <v>53</v>
      </c>
      <c r="Q2778">
        <v>1833</v>
      </c>
      <c r="R2778" t="s">
        <v>9403</v>
      </c>
      <c r="S2778" t="s">
        <v>53</v>
      </c>
      <c r="T2778" t="s">
        <v>53</v>
      </c>
      <c r="U2778" t="s">
        <v>53</v>
      </c>
      <c r="V2778" t="s">
        <v>53</v>
      </c>
      <c r="W2778" t="s">
        <v>53</v>
      </c>
      <c r="X2778" t="s">
        <v>53</v>
      </c>
      <c r="Y2778" t="s">
        <v>53</v>
      </c>
      <c r="Z2778" t="s">
        <v>53</v>
      </c>
      <c r="AA2778" t="s">
        <v>53</v>
      </c>
      <c r="AB2778" t="s">
        <v>53</v>
      </c>
      <c r="AC2778" t="s">
        <v>53</v>
      </c>
      <c r="AD2778" t="s">
        <v>53</v>
      </c>
      <c r="AE2778" t="s">
        <v>9404</v>
      </c>
      <c r="AF2778" t="s">
        <v>9340</v>
      </c>
      <c r="AG2778" t="s">
        <v>9149</v>
      </c>
      <c r="AH2778" t="s">
        <v>61</v>
      </c>
      <c r="AI2778" t="s">
        <v>53</v>
      </c>
      <c r="AJ2778" t="s">
        <v>5211</v>
      </c>
      <c r="AK2778" t="s">
        <v>53</v>
      </c>
      <c r="AL2778" t="s">
        <v>53</v>
      </c>
      <c r="AM2778" t="s">
        <v>9115</v>
      </c>
      <c r="AN2778" t="s">
        <v>53</v>
      </c>
      <c r="AO2778">
        <v>2827</v>
      </c>
      <c r="AP2778" t="s">
        <v>9405</v>
      </c>
      <c r="AQ2778" t="s">
        <v>7630</v>
      </c>
      <c r="AR2778" t="s">
        <v>483</v>
      </c>
      <c r="AS2778" t="s">
        <v>263</v>
      </c>
      <c r="AT2778" t="s">
        <v>53</v>
      </c>
      <c r="AU2778" t="s">
        <v>53</v>
      </c>
      <c r="AV2778" t="s">
        <v>53</v>
      </c>
      <c r="AW2778" t="s">
        <v>53</v>
      </c>
      <c r="AX2778" t="s">
        <v>53</v>
      </c>
      <c r="AY2778" t="s">
        <v>53</v>
      </c>
      <c r="AZ2778" t="s">
        <v>53</v>
      </c>
      <c r="BA2778" t="s">
        <v>93</v>
      </c>
      <c r="BB2778" t="s">
        <v>53</v>
      </c>
      <c r="BC2778" t="s">
        <v>53</v>
      </c>
      <c r="BD2778" t="s">
        <v>53</v>
      </c>
      <c r="BE2778" t="s">
        <v>53</v>
      </c>
      <c r="BF2778" t="s">
        <v>53</v>
      </c>
      <c r="BG2778" t="s">
        <v>53</v>
      </c>
      <c r="BH2778" t="s">
        <v>53</v>
      </c>
      <c r="BI2778" t="s">
        <v>53</v>
      </c>
    </row>
    <row r="2779" spans="1:61" x14ac:dyDescent="0.25">
      <c r="A2779" t="s">
        <v>53</v>
      </c>
      <c r="B2779" t="s">
        <v>54</v>
      </c>
      <c r="C2779" t="s">
        <v>53</v>
      </c>
      <c r="D2779" t="s">
        <v>54</v>
      </c>
      <c r="E2779" t="s">
        <v>53</v>
      </c>
      <c r="F2779" t="s">
        <v>54</v>
      </c>
      <c r="G2779" t="s">
        <v>54</v>
      </c>
      <c r="H2779">
        <v>1895</v>
      </c>
      <c r="I2779" t="s">
        <v>53</v>
      </c>
      <c r="J2779" t="s">
        <v>53</v>
      </c>
      <c r="K2779" t="s">
        <v>53</v>
      </c>
      <c r="L2779" t="s">
        <v>7635</v>
      </c>
      <c r="M2779" t="s">
        <v>61</v>
      </c>
      <c r="N2779" t="s">
        <v>53</v>
      </c>
      <c r="O2779" t="s">
        <v>5211</v>
      </c>
      <c r="P2779" t="s">
        <v>53</v>
      </c>
      <c r="Q2779">
        <v>1834</v>
      </c>
      <c r="R2779" t="s">
        <v>9406</v>
      </c>
      <c r="S2779" t="s">
        <v>53</v>
      </c>
      <c r="T2779" t="s">
        <v>53</v>
      </c>
      <c r="U2779" t="s">
        <v>53</v>
      </c>
      <c r="V2779" t="s">
        <v>53</v>
      </c>
      <c r="W2779" t="s">
        <v>53</v>
      </c>
      <c r="X2779" t="s">
        <v>53</v>
      </c>
      <c r="Y2779" t="s">
        <v>53</v>
      </c>
      <c r="Z2779" t="s">
        <v>53</v>
      </c>
      <c r="AA2779" t="s">
        <v>53</v>
      </c>
      <c r="AB2779" t="s">
        <v>53</v>
      </c>
      <c r="AC2779" t="s">
        <v>53</v>
      </c>
      <c r="AD2779" t="s">
        <v>53</v>
      </c>
      <c r="AE2779" t="s">
        <v>4516</v>
      </c>
      <c r="AF2779" t="s">
        <v>9340</v>
      </c>
      <c r="AG2779" t="s">
        <v>2501</v>
      </c>
      <c r="AH2779" t="s">
        <v>61</v>
      </c>
      <c r="AI2779" t="s">
        <v>53</v>
      </c>
      <c r="AJ2779" t="s">
        <v>5211</v>
      </c>
      <c r="AK2779" t="s">
        <v>53</v>
      </c>
      <c r="AL2779" t="s">
        <v>53</v>
      </c>
      <c r="AM2779" t="s">
        <v>9120</v>
      </c>
      <c r="AN2779" t="s">
        <v>53</v>
      </c>
      <c r="AO2779">
        <v>2828</v>
      </c>
      <c r="AP2779" t="s">
        <v>9407</v>
      </c>
      <c r="AQ2779" t="s">
        <v>7630</v>
      </c>
      <c r="AR2779" t="s">
        <v>483</v>
      </c>
      <c r="AS2779" t="s">
        <v>263</v>
      </c>
      <c r="AT2779" t="s">
        <v>53</v>
      </c>
      <c r="AU2779" t="s">
        <v>53</v>
      </c>
      <c r="AV2779" t="s">
        <v>53</v>
      </c>
      <c r="AW2779" t="s">
        <v>53</v>
      </c>
      <c r="AX2779" t="s">
        <v>53</v>
      </c>
      <c r="AY2779" t="s">
        <v>53</v>
      </c>
      <c r="AZ2779" t="s">
        <v>53</v>
      </c>
      <c r="BA2779" t="s">
        <v>93</v>
      </c>
      <c r="BB2779" t="s">
        <v>53</v>
      </c>
      <c r="BC2779" t="s">
        <v>53</v>
      </c>
      <c r="BD2779" t="s">
        <v>53</v>
      </c>
      <c r="BE2779" t="s">
        <v>53</v>
      </c>
      <c r="BF2779" t="s">
        <v>53</v>
      </c>
      <c r="BG2779" t="s">
        <v>53</v>
      </c>
      <c r="BH2779" t="s">
        <v>53</v>
      </c>
      <c r="BI2779" t="s">
        <v>53</v>
      </c>
    </row>
    <row r="2780" spans="1:61" x14ac:dyDescent="0.25">
      <c r="A2780" t="s">
        <v>53</v>
      </c>
      <c r="B2780" t="s">
        <v>54</v>
      </c>
      <c r="C2780" t="s">
        <v>53</v>
      </c>
      <c r="D2780" t="s">
        <v>54</v>
      </c>
      <c r="E2780" t="s">
        <v>53</v>
      </c>
      <c r="F2780" t="s">
        <v>54</v>
      </c>
      <c r="G2780" t="s">
        <v>54</v>
      </c>
      <c r="H2780">
        <v>1896</v>
      </c>
      <c r="I2780" t="s">
        <v>53</v>
      </c>
      <c r="J2780" t="s">
        <v>53</v>
      </c>
      <c r="K2780" t="s">
        <v>53</v>
      </c>
      <c r="L2780" t="s">
        <v>7635</v>
      </c>
      <c r="M2780" t="s">
        <v>61</v>
      </c>
      <c r="N2780" t="s">
        <v>53</v>
      </c>
      <c r="O2780" t="s">
        <v>5211</v>
      </c>
      <c r="P2780" t="s">
        <v>53</v>
      </c>
      <c r="Q2780">
        <v>1835</v>
      </c>
      <c r="R2780" t="s">
        <v>9408</v>
      </c>
      <c r="S2780" t="s">
        <v>53</v>
      </c>
      <c r="T2780" t="s">
        <v>53</v>
      </c>
      <c r="U2780" t="s">
        <v>53</v>
      </c>
      <c r="V2780" t="s">
        <v>53</v>
      </c>
      <c r="W2780" t="s">
        <v>53</v>
      </c>
      <c r="X2780" t="s">
        <v>53</v>
      </c>
      <c r="Y2780" t="s">
        <v>53</v>
      </c>
      <c r="Z2780" t="s">
        <v>53</v>
      </c>
      <c r="AA2780" t="s">
        <v>53</v>
      </c>
      <c r="AB2780" t="s">
        <v>53</v>
      </c>
      <c r="AC2780" t="s">
        <v>53</v>
      </c>
      <c r="AD2780" t="s">
        <v>53</v>
      </c>
      <c r="AE2780" t="s">
        <v>6137</v>
      </c>
      <c r="AF2780" t="s">
        <v>9401</v>
      </c>
      <c r="AG2780" t="s">
        <v>2501</v>
      </c>
      <c r="AH2780" t="s">
        <v>61</v>
      </c>
      <c r="AI2780" t="s">
        <v>53</v>
      </c>
      <c r="AJ2780" t="s">
        <v>5211</v>
      </c>
      <c r="AK2780" t="s">
        <v>53</v>
      </c>
      <c r="AL2780" t="s">
        <v>53</v>
      </c>
      <c r="AM2780" t="s">
        <v>9129</v>
      </c>
      <c r="AN2780" t="s">
        <v>53</v>
      </c>
      <c r="AO2780">
        <v>2829</v>
      </c>
      <c r="AP2780" t="s">
        <v>9409</v>
      </c>
      <c r="AQ2780" t="s">
        <v>7630</v>
      </c>
      <c r="AR2780" t="s">
        <v>483</v>
      </c>
      <c r="AS2780" t="s">
        <v>263</v>
      </c>
      <c r="AT2780" t="s">
        <v>53</v>
      </c>
      <c r="AU2780" t="s">
        <v>53</v>
      </c>
      <c r="AV2780" t="s">
        <v>53</v>
      </c>
      <c r="AW2780" t="s">
        <v>53</v>
      </c>
      <c r="AX2780" t="s">
        <v>53</v>
      </c>
      <c r="AY2780" t="s">
        <v>53</v>
      </c>
      <c r="AZ2780" t="s">
        <v>53</v>
      </c>
      <c r="BA2780" t="s">
        <v>93</v>
      </c>
      <c r="BB2780" t="s">
        <v>53</v>
      </c>
      <c r="BC2780" t="s">
        <v>53</v>
      </c>
      <c r="BD2780" t="s">
        <v>53</v>
      </c>
      <c r="BE2780" t="s">
        <v>53</v>
      </c>
      <c r="BF2780" t="s">
        <v>53</v>
      </c>
      <c r="BG2780" t="s">
        <v>53</v>
      </c>
      <c r="BH2780" t="s">
        <v>53</v>
      </c>
      <c r="BI2780" t="s">
        <v>53</v>
      </c>
    </row>
    <row r="2781" spans="1:61" x14ac:dyDescent="0.25">
      <c r="A2781" t="s">
        <v>53</v>
      </c>
      <c r="B2781" t="s">
        <v>54</v>
      </c>
      <c r="C2781" t="s">
        <v>53</v>
      </c>
      <c r="D2781" t="s">
        <v>54</v>
      </c>
      <c r="E2781" t="s">
        <v>53</v>
      </c>
      <c r="F2781" t="s">
        <v>54</v>
      </c>
      <c r="G2781" t="s">
        <v>54</v>
      </c>
      <c r="H2781">
        <v>1897</v>
      </c>
      <c r="I2781" t="s">
        <v>53</v>
      </c>
      <c r="J2781" t="s">
        <v>53</v>
      </c>
      <c r="K2781" t="s">
        <v>53</v>
      </c>
      <c r="L2781" t="s">
        <v>7635</v>
      </c>
      <c r="M2781" t="s">
        <v>61</v>
      </c>
      <c r="N2781" t="s">
        <v>53</v>
      </c>
      <c r="O2781" t="s">
        <v>5211</v>
      </c>
      <c r="P2781" t="s">
        <v>53</v>
      </c>
      <c r="Q2781">
        <v>1836</v>
      </c>
      <c r="R2781" t="s">
        <v>9410</v>
      </c>
      <c r="S2781" t="s">
        <v>53</v>
      </c>
      <c r="T2781" t="s">
        <v>53</v>
      </c>
      <c r="U2781" t="s">
        <v>53</v>
      </c>
      <c r="V2781" t="s">
        <v>53</v>
      </c>
      <c r="W2781" t="s">
        <v>53</v>
      </c>
      <c r="X2781" t="s">
        <v>53</v>
      </c>
      <c r="Y2781" t="s">
        <v>53</v>
      </c>
      <c r="Z2781" t="s">
        <v>53</v>
      </c>
      <c r="AA2781" t="s">
        <v>53</v>
      </c>
      <c r="AB2781" t="s">
        <v>53</v>
      </c>
      <c r="AC2781" t="s">
        <v>53</v>
      </c>
      <c r="AD2781" t="s">
        <v>53</v>
      </c>
      <c r="AE2781" t="s">
        <v>6495</v>
      </c>
      <c r="AF2781" t="s">
        <v>9401</v>
      </c>
      <c r="AG2781" t="s">
        <v>2501</v>
      </c>
      <c r="AH2781" t="s">
        <v>61</v>
      </c>
      <c r="AI2781" t="s">
        <v>53</v>
      </c>
      <c r="AJ2781" t="s">
        <v>5211</v>
      </c>
      <c r="AK2781" t="s">
        <v>53</v>
      </c>
      <c r="AL2781" t="s">
        <v>53</v>
      </c>
      <c r="AM2781" t="s">
        <v>9131</v>
      </c>
      <c r="AN2781" t="s">
        <v>53</v>
      </c>
      <c r="AO2781">
        <v>2830</v>
      </c>
      <c r="AP2781" t="s">
        <v>9411</v>
      </c>
      <c r="AQ2781" t="s">
        <v>7630</v>
      </c>
      <c r="AR2781" t="s">
        <v>483</v>
      </c>
      <c r="AS2781" t="s">
        <v>263</v>
      </c>
      <c r="AT2781" t="s">
        <v>53</v>
      </c>
      <c r="AU2781" t="s">
        <v>53</v>
      </c>
      <c r="AV2781" t="s">
        <v>53</v>
      </c>
      <c r="AW2781" t="s">
        <v>53</v>
      </c>
      <c r="AX2781" t="s">
        <v>53</v>
      </c>
      <c r="AY2781" t="s">
        <v>53</v>
      </c>
      <c r="AZ2781" t="s">
        <v>53</v>
      </c>
      <c r="BA2781" t="s">
        <v>93</v>
      </c>
      <c r="BB2781" t="s">
        <v>53</v>
      </c>
      <c r="BC2781" t="s">
        <v>53</v>
      </c>
      <c r="BD2781" t="s">
        <v>53</v>
      </c>
      <c r="BE2781" t="s">
        <v>53</v>
      </c>
      <c r="BF2781" t="s">
        <v>53</v>
      </c>
      <c r="BG2781" t="s">
        <v>53</v>
      </c>
      <c r="BH2781" t="s">
        <v>53</v>
      </c>
      <c r="BI2781" t="s">
        <v>53</v>
      </c>
    </row>
    <row r="2782" spans="1:61" x14ac:dyDescent="0.25">
      <c r="A2782" t="s">
        <v>53</v>
      </c>
      <c r="B2782" t="s">
        <v>54</v>
      </c>
      <c r="C2782" t="s">
        <v>53</v>
      </c>
      <c r="D2782" t="s">
        <v>54</v>
      </c>
      <c r="E2782" t="s">
        <v>53</v>
      </c>
      <c r="F2782" t="s">
        <v>54</v>
      </c>
      <c r="G2782" t="s">
        <v>54</v>
      </c>
      <c r="H2782">
        <v>1898</v>
      </c>
      <c r="I2782" t="s">
        <v>53</v>
      </c>
      <c r="J2782" t="s">
        <v>53</v>
      </c>
      <c r="K2782" t="s">
        <v>53</v>
      </c>
      <c r="L2782" t="s">
        <v>7635</v>
      </c>
      <c r="M2782" t="s">
        <v>61</v>
      </c>
      <c r="N2782" t="s">
        <v>53</v>
      </c>
      <c r="O2782" t="s">
        <v>5211</v>
      </c>
      <c r="P2782" t="s">
        <v>53</v>
      </c>
      <c r="Q2782">
        <v>1837</v>
      </c>
      <c r="R2782" t="s">
        <v>9412</v>
      </c>
      <c r="S2782" t="s">
        <v>53</v>
      </c>
      <c r="T2782" t="s">
        <v>53</v>
      </c>
      <c r="U2782" t="s">
        <v>53</v>
      </c>
      <c r="V2782" t="s">
        <v>53</v>
      </c>
      <c r="W2782" t="s">
        <v>53</v>
      </c>
      <c r="X2782" t="s">
        <v>53</v>
      </c>
      <c r="Y2782" t="s">
        <v>53</v>
      </c>
      <c r="Z2782" t="s">
        <v>53</v>
      </c>
      <c r="AA2782" t="s">
        <v>53</v>
      </c>
      <c r="AB2782" t="s">
        <v>53</v>
      </c>
      <c r="AC2782" t="s">
        <v>53</v>
      </c>
      <c r="AD2782" t="s">
        <v>53</v>
      </c>
      <c r="AE2782" t="s">
        <v>9413</v>
      </c>
      <c r="AF2782" t="s">
        <v>9414</v>
      </c>
      <c r="AG2782" t="s">
        <v>2501</v>
      </c>
      <c r="AH2782" t="s">
        <v>61</v>
      </c>
      <c r="AI2782" t="s">
        <v>53</v>
      </c>
      <c r="AJ2782" t="s">
        <v>5211</v>
      </c>
      <c r="AK2782" t="s">
        <v>53</v>
      </c>
      <c r="AL2782" t="s">
        <v>53</v>
      </c>
      <c r="AM2782" t="s">
        <v>9134</v>
      </c>
      <c r="AN2782" t="s">
        <v>53</v>
      </c>
      <c r="AO2782">
        <v>2831</v>
      </c>
      <c r="AP2782" t="s">
        <v>9415</v>
      </c>
      <c r="AQ2782" t="s">
        <v>7630</v>
      </c>
      <c r="AR2782" t="s">
        <v>483</v>
      </c>
      <c r="AS2782" t="s">
        <v>263</v>
      </c>
      <c r="AT2782" t="s">
        <v>53</v>
      </c>
      <c r="AU2782" t="s">
        <v>53</v>
      </c>
      <c r="AV2782" t="s">
        <v>53</v>
      </c>
      <c r="AW2782" t="s">
        <v>53</v>
      </c>
      <c r="AX2782" t="s">
        <v>53</v>
      </c>
      <c r="AY2782" t="s">
        <v>53</v>
      </c>
      <c r="AZ2782" t="s">
        <v>53</v>
      </c>
      <c r="BA2782" t="s">
        <v>74</v>
      </c>
      <c r="BB2782" t="s">
        <v>53</v>
      </c>
      <c r="BC2782" t="s">
        <v>53</v>
      </c>
      <c r="BD2782" t="s">
        <v>53</v>
      </c>
      <c r="BE2782" t="s">
        <v>53</v>
      </c>
      <c r="BF2782" t="s">
        <v>53</v>
      </c>
      <c r="BG2782" t="s">
        <v>53</v>
      </c>
      <c r="BH2782" t="s">
        <v>53</v>
      </c>
      <c r="BI2782" t="s">
        <v>53</v>
      </c>
    </row>
    <row r="2783" spans="1:61" x14ac:dyDescent="0.25">
      <c r="A2783" t="s">
        <v>53</v>
      </c>
      <c r="B2783" t="s">
        <v>54</v>
      </c>
      <c r="C2783" t="s">
        <v>53</v>
      </c>
      <c r="D2783" t="s">
        <v>54</v>
      </c>
      <c r="E2783" t="s">
        <v>53</v>
      </c>
      <c r="F2783" t="s">
        <v>54</v>
      </c>
      <c r="G2783" t="s">
        <v>54</v>
      </c>
      <c r="H2783">
        <v>1899</v>
      </c>
      <c r="I2783" t="s">
        <v>53</v>
      </c>
      <c r="J2783" t="s">
        <v>53</v>
      </c>
      <c r="K2783" t="s">
        <v>53</v>
      </c>
      <c r="L2783" t="s">
        <v>7635</v>
      </c>
      <c r="M2783" t="s">
        <v>61</v>
      </c>
      <c r="N2783" t="s">
        <v>53</v>
      </c>
      <c r="O2783" t="s">
        <v>5211</v>
      </c>
      <c r="P2783" t="s">
        <v>53</v>
      </c>
      <c r="Q2783">
        <v>1838</v>
      </c>
      <c r="R2783" t="s">
        <v>9416</v>
      </c>
      <c r="S2783" t="s">
        <v>53</v>
      </c>
      <c r="T2783" t="s">
        <v>53</v>
      </c>
      <c r="U2783" t="s">
        <v>53</v>
      </c>
      <c r="V2783" t="s">
        <v>53</v>
      </c>
      <c r="W2783" t="s">
        <v>53</v>
      </c>
      <c r="X2783" t="s">
        <v>53</v>
      </c>
      <c r="Y2783" t="s">
        <v>53</v>
      </c>
      <c r="Z2783" t="s">
        <v>53</v>
      </c>
      <c r="AA2783" t="s">
        <v>53</v>
      </c>
      <c r="AB2783" t="s">
        <v>53</v>
      </c>
      <c r="AC2783" t="s">
        <v>53</v>
      </c>
      <c r="AD2783" t="s">
        <v>53</v>
      </c>
      <c r="AE2783" t="s">
        <v>7001</v>
      </c>
      <c r="AF2783" t="s">
        <v>9417</v>
      </c>
      <c r="AG2783" t="s">
        <v>2501</v>
      </c>
      <c r="AH2783" t="s">
        <v>61</v>
      </c>
      <c r="AI2783" t="s">
        <v>53</v>
      </c>
      <c r="AJ2783" t="s">
        <v>5211</v>
      </c>
      <c r="AK2783" t="s">
        <v>53</v>
      </c>
      <c r="AL2783" t="s">
        <v>53</v>
      </c>
      <c r="AM2783" t="s">
        <v>9143</v>
      </c>
      <c r="AN2783" t="s">
        <v>53</v>
      </c>
      <c r="AO2783">
        <v>2832</v>
      </c>
      <c r="AP2783" t="s">
        <v>9418</v>
      </c>
      <c r="AQ2783" t="s">
        <v>7630</v>
      </c>
      <c r="AR2783" t="s">
        <v>483</v>
      </c>
      <c r="AS2783" t="s">
        <v>263</v>
      </c>
      <c r="AT2783" t="s">
        <v>53</v>
      </c>
      <c r="AU2783" t="s">
        <v>53</v>
      </c>
      <c r="AV2783" t="s">
        <v>53</v>
      </c>
      <c r="AW2783" t="s">
        <v>53</v>
      </c>
      <c r="AX2783" t="s">
        <v>53</v>
      </c>
      <c r="AY2783" t="s">
        <v>53</v>
      </c>
      <c r="AZ2783" t="s">
        <v>53</v>
      </c>
      <c r="BA2783" t="s">
        <v>93</v>
      </c>
      <c r="BB2783" t="s">
        <v>53</v>
      </c>
      <c r="BC2783" t="s">
        <v>53</v>
      </c>
      <c r="BD2783" t="s">
        <v>53</v>
      </c>
      <c r="BE2783" t="s">
        <v>53</v>
      </c>
      <c r="BF2783" t="s">
        <v>53</v>
      </c>
      <c r="BG2783" t="s">
        <v>53</v>
      </c>
      <c r="BH2783" t="s">
        <v>53</v>
      </c>
      <c r="BI2783" t="s">
        <v>53</v>
      </c>
    </row>
    <row r="2784" spans="1:61" x14ac:dyDescent="0.25">
      <c r="A2784" t="s">
        <v>53</v>
      </c>
      <c r="B2784" t="s">
        <v>54</v>
      </c>
      <c r="C2784" t="s">
        <v>53</v>
      </c>
      <c r="D2784" t="s">
        <v>54</v>
      </c>
      <c r="E2784" t="s">
        <v>53</v>
      </c>
      <c r="F2784" t="s">
        <v>54</v>
      </c>
      <c r="G2784" t="s">
        <v>54</v>
      </c>
      <c r="H2784">
        <v>1900</v>
      </c>
      <c r="I2784" t="s">
        <v>53</v>
      </c>
      <c r="J2784" t="s">
        <v>53</v>
      </c>
      <c r="K2784" t="s">
        <v>53</v>
      </c>
      <c r="L2784" t="s">
        <v>7626</v>
      </c>
      <c r="M2784" t="s">
        <v>61</v>
      </c>
      <c r="N2784" t="s">
        <v>53</v>
      </c>
      <c r="O2784" t="s">
        <v>5211</v>
      </c>
      <c r="P2784" t="s">
        <v>53</v>
      </c>
      <c r="Q2784">
        <v>1840</v>
      </c>
      <c r="R2784" t="s">
        <v>9419</v>
      </c>
      <c r="S2784" t="s">
        <v>53</v>
      </c>
      <c r="T2784" t="s">
        <v>53</v>
      </c>
      <c r="U2784" t="s">
        <v>53</v>
      </c>
      <c r="V2784" t="s">
        <v>53</v>
      </c>
      <c r="W2784" t="s">
        <v>53</v>
      </c>
      <c r="X2784" t="s">
        <v>53</v>
      </c>
      <c r="Y2784" t="s">
        <v>53</v>
      </c>
      <c r="Z2784" t="s">
        <v>53</v>
      </c>
      <c r="AA2784" t="s">
        <v>53</v>
      </c>
      <c r="AB2784" t="s">
        <v>53</v>
      </c>
      <c r="AC2784" t="s">
        <v>53</v>
      </c>
      <c r="AD2784" t="s">
        <v>53</v>
      </c>
      <c r="AE2784" t="s">
        <v>7087</v>
      </c>
      <c r="AF2784" t="s">
        <v>9420</v>
      </c>
      <c r="AG2784" t="s">
        <v>2501</v>
      </c>
      <c r="AH2784" t="s">
        <v>61</v>
      </c>
      <c r="AI2784" t="s">
        <v>53</v>
      </c>
      <c r="AJ2784" t="s">
        <v>5211</v>
      </c>
      <c r="AK2784" t="s">
        <v>53</v>
      </c>
      <c r="AL2784" t="s">
        <v>53</v>
      </c>
      <c r="AM2784" t="s">
        <v>9162</v>
      </c>
      <c r="AN2784" t="s">
        <v>53</v>
      </c>
      <c r="AO2784">
        <v>2833</v>
      </c>
      <c r="AP2784" t="s">
        <v>9421</v>
      </c>
      <c r="AQ2784" t="s">
        <v>7630</v>
      </c>
      <c r="AR2784" t="s">
        <v>483</v>
      </c>
      <c r="AS2784" t="s">
        <v>263</v>
      </c>
      <c r="AT2784" t="s">
        <v>53</v>
      </c>
      <c r="AU2784" t="s">
        <v>53</v>
      </c>
      <c r="AV2784" t="s">
        <v>53</v>
      </c>
      <c r="AW2784" t="s">
        <v>53</v>
      </c>
      <c r="AX2784" t="s">
        <v>53</v>
      </c>
      <c r="AY2784" t="s">
        <v>53</v>
      </c>
      <c r="AZ2784" t="s">
        <v>53</v>
      </c>
      <c r="BA2784" t="s">
        <v>93</v>
      </c>
      <c r="BB2784" t="s">
        <v>53</v>
      </c>
      <c r="BC2784" t="s">
        <v>53</v>
      </c>
      <c r="BD2784" t="s">
        <v>53</v>
      </c>
      <c r="BE2784" t="s">
        <v>53</v>
      </c>
      <c r="BF2784" t="s">
        <v>53</v>
      </c>
      <c r="BG2784" t="s">
        <v>53</v>
      </c>
      <c r="BH2784" t="s">
        <v>53</v>
      </c>
      <c r="BI2784" t="s">
        <v>53</v>
      </c>
    </row>
    <row r="2785" spans="1:61" x14ac:dyDescent="0.25">
      <c r="A2785" t="s">
        <v>53</v>
      </c>
      <c r="B2785" t="s">
        <v>54</v>
      </c>
      <c r="C2785" t="s">
        <v>53</v>
      </c>
      <c r="D2785" t="s">
        <v>54</v>
      </c>
      <c r="E2785" t="s">
        <v>53</v>
      </c>
      <c r="F2785" t="s">
        <v>54</v>
      </c>
      <c r="G2785" t="s">
        <v>54</v>
      </c>
      <c r="H2785">
        <v>1900</v>
      </c>
      <c r="I2785" t="s">
        <v>53</v>
      </c>
      <c r="J2785" t="s">
        <v>53</v>
      </c>
      <c r="K2785" t="s">
        <v>53</v>
      </c>
      <c r="L2785" t="s">
        <v>7626</v>
      </c>
      <c r="M2785" t="s">
        <v>61</v>
      </c>
      <c r="N2785" t="s">
        <v>53</v>
      </c>
      <c r="O2785" t="s">
        <v>5211</v>
      </c>
      <c r="P2785" t="s">
        <v>53</v>
      </c>
      <c r="Q2785">
        <v>1840</v>
      </c>
      <c r="R2785" t="s">
        <v>9419</v>
      </c>
      <c r="S2785" t="s">
        <v>53</v>
      </c>
      <c r="T2785" t="s">
        <v>53</v>
      </c>
      <c r="U2785" t="s">
        <v>53</v>
      </c>
      <c r="V2785" t="s">
        <v>53</v>
      </c>
      <c r="W2785" t="s">
        <v>53</v>
      </c>
      <c r="X2785" t="s">
        <v>53</v>
      </c>
      <c r="Y2785" t="s">
        <v>53</v>
      </c>
      <c r="Z2785" t="s">
        <v>53</v>
      </c>
      <c r="AA2785" t="s">
        <v>53</v>
      </c>
      <c r="AB2785" t="s">
        <v>53</v>
      </c>
      <c r="AC2785" t="s">
        <v>53</v>
      </c>
      <c r="AD2785" t="s">
        <v>53</v>
      </c>
      <c r="AE2785" t="s">
        <v>7540</v>
      </c>
      <c r="AF2785" t="s">
        <v>9367</v>
      </c>
      <c r="AG2785" t="s">
        <v>2501</v>
      </c>
      <c r="AH2785" t="s">
        <v>61</v>
      </c>
      <c r="AI2785" t="s">
        <v>53</v>
      </c>
      <c r="AJ2785" t="s">
        <v>5211</v>
      </c>
      <c r="AK2785" t="s">
        <v>53</v>
      </c>
      <c r="AL2785" t="s">
        <v>53</v>
      </c>
      <c r="AM2785" t="s">
        <v>9162</v>
      </c>
      <c r="AN2785" t="s">
        <v>53</v>
      </c>
      <c r="AO2785">
        <v>2834</v>
      </c>
      <c r="AP2785" t="s">
        <v>9422</v>
      </c>
      <c r="AQ2785" t="s">
        <v>7630</v>
      </c>
      <c r="AR2785" t="s">
        <v>483</v>
      </c>
      <c r="AS2785" t="s">
        <v>263</v>
      </c>
      <c r="AT2785" t="s">
        <v>53</v>
      </c>
      <c r="AU2785" t="s">
        <v>53</v>
      </c>
      <c r="AV2785" t="s">
        <v>53</v>
      </c>
      <c r="AW2785" t="s">
        <v>53</v>
      </c>
      <c r="AX2785" t="s">
        <v>53</v>
      </c>
      <c r="AY2785" t="s">
        <v>53</v>
      </c>
      <c r="AZ2785" t="s">
        <v>53</v>
      </c>
      <c r="BA2785" t="s">
        <v>74</v>
      </c>
      <c r="BB2785" t="s">
        <v>53</v>
      </c>
      <c r="BC2785" t="s">
        <v>53</v>
      </c>
      <c r="BD2785" t="s">
        <v>53</v>
      </c>
      <c r="BE2785" t="s">
        <v>53</v>
      </c>
      <c r="BF2785" t="s">
        <v>53</v>
      </c>
      <c r="BG2785" t="s">
        <v>53</v>
      </c>
      <c r="BH2785" t="s">
        <v>53</v>
      </c>
      <c r="BI2785" t="s">
        <v>53</v>
      </c>
    </row>
    <row r="2786" spans="1:61" x14ac:dyDescent="0.25">
      <c r="A2786" t="s">
        <v>53</v>
      </c>
      <c r="B2786" t="s">
        <v>54</v>
      </c>
      <c r="C2786" t="s">
        <v>53</v>
      </c>
      <c r="D2786" t="s">
        <v>54</v>
      </c>
      <c r="E2786" t="s">
        <v>53</v>
      </c>
      <c r="F2786" t="s">
        <v>54</v>
      </c>
      <c r="G2786" t="s">
        <v>54</v>
      </c>
      <c r="H2786">
        <v>1901</v>
      </c>
      <c r="I2786" t="s">
        <v>53</v>
      </c>
      <c r="J2786" t="s">
        <v>53</v>
      </c>
      <c r="K2786" t="s">
        <v>53</v>
      </c>
      <c r="L2786" t="s">
        <v>7635</v>
      </c>
      <c r="M2786" t="s">
        <v>61</v>
      </c>
      <c r="N2786" t="s">
        <v>53</v>
      </c>
      <c r="O2786" t="s">
        <v>5211</v>
      </c>
      <c r="P2786" t="s">
        <v>53</v>
      </c>
      <c r="Q2786">
        <v>1841</v>
      </c>
      <c r="R2786" t="s">
        <v>9423</v>
      </c>
      <c r="S2786" t="s">
        <v>53</v>
      </c>
      <c r="T2786" t="s">
        <v>53</v>
      </c>
      <c r="U2786" t="s">
        <v>53</v>
      </c>
      <c r="V2786" t="s">
        <v>53</v>
      </c>
      <c r="W2786" t="s">
        <v>53</v>
      </c>
      <c r="X2786" t="s">
        <v>53</v>
      </c>
      <c r="Y2786" t="s">
        <v>53</v>
      </c>
      <c r="Z2786" t="s">
        <v>53</v>
      </c>
      <c r="AA2786" t="s">
        <v>53</v>
      </c>
      <c r="AB2786" t="s">
        <v>53</v>
      </c>
      <c r="AC2786" t="s">
        <v>53</v>
      </c>
      <c r="AD2786" t="s">
        <v>53</v>
      </c>
      <c r="AE2786" t="s">
        <v>7540</v>
      </c>
      <c r="AF2786" t="s">
        <v>9372</v>
      </c>
      <c r="AG2786" t="s">
        <v>2501</v>
      </c>
      <c r="AH2786" t="s">
        <v>61</v>
      </c>
      <c r="AI2786" t="s">
        <v>53</v>
      </c>
      <c r="AJ2786" t="s">
        <v>5211</v>
      </c>
      <c r="AK2786" t="s">
        <v>53</v>
      </c>
      <c r="AL2786" t="s">
        <v>53</v>
      </c>
      <c r="AM2786" t="s">
        <v>9424</v>
      </c>
      <c r="AN2786" t="s">
        <v>53</v>
      </c>
      <c r="AO2786">
        <v>2835</v>
      </c>
      <c r="AP2786" t="s">
        <v>9425</v>
      </c>
      <c r="AQ2786" t="s">
        <v>7630</v>
      </c>
      <c r="AR2786" t="s">
        <v>483</v>
      </c>
      <c r="AS2786" t="s">
        <v>263</v>
      </c>
      <c r="AT2786" t="s">
        <v>53</v>
      </c>
      <c r="AU2786" t="s">
        <v>53</v>
      </c>
      <c r="AV2786" t="s">
        <v>53</v>
      </c>
      <c r="AW2786" t="s">
        <v>53</v>
      </c>
      <c r="AX2786" t="s">
        <v>53</v>
      </c>
      <c r="AY2786" t="s">
        <v>53</v>
      </c>
      <c r="AZ2786" t="s">
        <v>53</v>
      </c>
      <c r="BA2786" t="s">
        <v>93</v>
      </c>
      <c r="BB2786" t="s">
        <v>53</v>
      </c>
      <c r="BC2786" t="s">
        <v>53</v>
      </c>
      <c r="BD2786" t="s">
        <v>53</v>
      </c>
      <c r="BE2786" t="s">
        <v>53</v>
      </c>
      <c r="BF2786" t="s">
        <v>53</v>
      </c>
      <c r="BG2786" t="s">
        <v>53</v>
      </c>
      <c r="BH2786" t="s">
        <v>53</v>
      </c>
      <c r="BI2786" t="s">
        <v>53</v>
      </c>
    </row>
    <row r="2787" spans="1:61" x14ac:dyDescent="0.25">
      <c r="A2787" t="s">
        <v>53</v>
      </c>
      <c r="B2787" t="s">
        <v>54</v>
      </c>
      <c r="C2787" t="s">
        <v>53</v>
      </c>
      <c r="D2787" t="s">
        <v>54</v>
      </c>
      <c r="E2787" t="s">
        <v>53</v>
      </c>
      <c r="F2787" t="s">
        <v>54</v>
      </c>
      <c r="G2787" t="s">
        <v>54</v>
      </c>
      <c r="H2787">
        <v>1901</v>
      </c>
      <c r="I2787" t="s">
        <v>53</v>
      </c>
      <c r="J2787" t="s">
        <v>53</v>
      </c>
      <c r="K2787" t="s">
        <v>53</v>
      </c>
      <c r="L2787" t="s">
        <v>7635</v>
      </c>
      <c r="M2787" t="s">
        <v>61</v>
      </c>
      <c r="N2787" t="s">
        <v>53</v>
      </c>
      <c r="O2787" t="s">
        <v>5211</v>
      </c>
      <c r="P2787" t="s">
        <v>53</v>
      </c>
      <c r="Q2787">
        <v>1841</v>
      </c>
      <c r="R2787" t="s">
        <v>9423</v>
      </c>
      <c r="S2787" t="s">
        <v>53</v>
      </c>
      <c r="T2787" t="s">
        <v>53</v>
      </c>
      <c r="U2787" t="s">
        <v>53</v>
      </c>
      <c r="V2787" t="s">
        <v>53</v>
      </c>
      <c r="W2787" t="s">
        <v>53</v>
      </c>
      <c r="X2787" t="s">
        <v>53</v>
      </c>
      <c r="Y2787" t="s">
        <v>53</v>
      </c>
      <c r="Z2787" t="s">
        <v>53</v>
      </c>
      <c r="AA2787" t="s">
        <v>53</v>
      </c>
      <c r="AB2787" t="s">
        <v>53</v>
      </c>
      <c r="AC2787" t="s">
        <v>53</v>
      </c>
      <c r="AD2787" t="s">
        <v>53</v>
      </c>
      <c r="AE2787" t="s">
        <v>7887</v>
      </c>
      <c r="AF2787" t="s">
        <v>9367</v>
      </c>
      <c r="AG2787" t="s">
        <v>2501</v>
      </c>
      <c r="AH2787" t="s">
        <v>61</v>
      </c>
      <c r="AI2787" t="s">
        <v>53</v>
      </c>
      <c r="AJ2787" t="s">
        <v>5211</v>
      </c>
      <c r="AK2787" t="s">
        <v>53</v>
      </c>
      <c r="AL2787" t="s">
        <v>53</v>
      </c>
      <c r="AM2787" t="s">
        <v>9424</v>
      </c>
      <c r="AN2787" t="s">
        <v>53</v>
      </c>
      <c r="AO2787">
        <v>2836</v>
      </c>
      <c r="AP2787" t="s">
        <v>9426</v>
      </c>
      <c r="AQ2787" t="s">
        <v>7630</v>
      </c>
      <c r="AR2787" t="s">
        <v>483</v>
      </c>
      <c r="AS2787" t="s">
        <v>263</v>
      </c>
      <c r="AT2787" t="s">
        <v>53</v>
      </c>
      <c r="AU2787" t="s">
        <v>53</v>
      </c>
      <c r="AV2787" t="s">
        <v>53</v>
      </c>
      <c r="AW2787" t="s">
        <v>53</v>
      </c>
      <c r="AX2787" t="s">
        <v>53</v>
      </c>
      <c r="AY2787" t="s">
        <v>53</v>
      </c>
      <c r="AZ2787" t="s">
        <v>53</v>
      </c>
      <c r="BA2787" t="s">
        <v>74</v>
      </c>
      <c r="BB2787" t="s">
        <v>53</v>
      </c>
      <c r="BC2787" t="s">
        <v>53</v>
      </c>
      <c r="BD2787" t="s">
        <v>53</v>
      </c>
      <c r="BE2787" t="s">
        <v>53</v>
      </c>
      <c r="BF2787" t="s">
        <v>53</v>
      </c>
      <c r="BG2787" t="s">
        <v>53</v>
      </c>
      <c r="BH2787" t="s">
        <v>53</v>
      </c>
      <c r="BI2787" t="s">
        <v>53</v>
      </c>
    </row>
    <row r="2788" spans="1:61" x14ac:dyDescent="0.25">
      <c r="A2788" t="s">
        <v>53</v>
      </c>
      <c r="B2788" t="s">
        <v>54</v>
      </c>
      <c r="C2788" t="s">
        <v>53</v>
      </c>
      <c r="D2788" t="s">
        <v>54</v>
      </c>
      <c r="E2788" t="s">
        <v>53</v>
      </c>
      <c r="F2788" t="s">
        <v>54</v>
      </c>
      <c r="G2788" t="s">
        <v>54</v>
      </c>
      <c r="H2788">
        <v>1902</v>
      </c>
      <c r="I2788" t="s">
        <v>53</v>
      </c>
      <c r="J2788" t="s">
        <v>53</v>
      </c>
      <c r="K2788" t="s">
        <v>53</v>
      </c>
      <c r="L2788" t="s">
        <v>7664</v>
      </c>
      <c r="M2788" t="s">
        <v>61</v>
      </c>
      <c r="N2788" t="s">
        <v>53</v>
      </c>
      <c r="O2788" t="s">
        <v>5211</v>
      </c>
      <c r="P2788" t="s">
        <v>53</v>
      </c>
      <c r="Q2788">
        <v>1842</v>
      </c>
      <c r="R2788" t="s">
        <v>9427</v>
      </c>
      <c r="S2788" t="s">
        <v>53</v>
      </c>
      <c r="T2788" t="s">
        <v>53</v>
      </c>
      <c r="U2788" t="s">
        <v>53</v>
      </c>
      <c r="V2788" t="s">
        <v>53</v>
      </c>
      <c r="W2788" t="s">
        <v>53</v>
      </c>
      <c r="X2788" t="s">
        <v>53</v>
      </c>
      <c r="Y2788" t="s">
        <v>53</v>
      </c>
      <c r="Z2788" t="s">
        <v>53</v>
      </c>
      <c r="AA2788" t="s">
        <v>53</v>
      </c>
      <c r="AB2788" t="s">
        <v>53</v>
      </c>
      <c r="AC2788" t="s">
        <v>53</v>
      </c>
      <c r="AD2788" t="s">
        <v>53</v>
      </c>
      <c r="AE2788" t="s">
        <v>7440</v>
      </c>
      <c r="AF2788" t="s">
        <v>9367</v>
      </c>
      <c r="AG2788" t="s">
        <v>2501</v>
      </c>
      <c r="AH2788" t="s">
        <v>61</v>
      </c>
      <c r="AI2788" t="s">
        <v>53</v>
      </c>
      <c r="AJ2788" t="s">
        <v>5211</v>
      </c>
      <c r="AK2788" t="s">
        <v>53</v>
      </c>
      <c r="AL2788" t="s">
        <v>53</v>
      </c>
      <c r="AM2788" t="s">
        <v>9167</v>
      </c>
      <c r="AN2788" t="s">
        <v>53</v>
      </c>
      <c r="AO2788">
        <v>2837</v>
      </c>
      <c r="AP2788" t="s">
        <v>9428</v>
      </c>
      <c r="AQ2788" t="s">
        <v>7630</v>
      </c>
      <c r="AR2788" t="s">
        <v>483</v>
      </c>
      <c r="AS2788" t="s">
        <v>263</v>
      </c>
      <c r="AT2788" t="s">
        <v>53</v>
      </c>
      <c r="AU2788" t="s">
        <v>53</v>
      </c>
      <c r="AV2788" t="s">
        <v>53</v>
      </c>
      <c r="AW2788" t="s">
        <v>53</v>
      </c>
      <c r="AX2788" t="s">
        <v>53</v>
      </c>
      <c r="AY2788" t="s">
        <v>53</v>
      </c>
      <c r="AZ2788" t="s">
        <v>53</v>
      </c>
      <c r="BA2788" t="s">
        <v>74</v>
      </c>
      <c r="BB2788" t="s">
        <v>53</v>
      </c>
      <c r="BC2788" t="s">
        <v>53</v>
      </c>
      <c r="BD2788" t="s">
        <v>53</v>
      </c>
      <c r="BE2788" t="s">
        <v>53</v>
      </c>
      <c r="BF2788" t="s">
        <v>53</v>
      </c>
      <c r="BG2788" t="s">
        <v>53</v>
      </c>
      <c r="BH2788" t="s">
        <v>53</v>
      </c>
      <c r="BI2788" t="s">
        <v>53</v>
      </c>
    </row>
    <row r="2789" spans="1:61" x14ac:dyDescent="0.25">
      <c r="A2789" t="s">
        <v>53</v>
      </c>
      <c r="B2789" t="s">
        <v>54</v>
      </c>
      <c r="C2789" t="s">
        <v>53</v>
      </c>
      <c r="D2789" t="s">
        <v>54</v>
      </c>
      <c r="E2789" t="s">
        <v>53</v>
      </c>
      <c r="F2789" t="s">
        <v>54</v>
      </c>
      <c r="G2789" t="s">
        <v>54</v>
      </c>
      <c r="H2789">
        <v>1903</v>
      </c>
      <c r="I2789" t="s">
        <v>53</v>
      </c>
      <c r="J2789" t="s">
        <v>53</v>
      </c>
      <c r="K2789" t="s">
        <v>53</v>
      </c>
      <c r="L2789" t="s">
        <v>7635</v>
      </c>
      <c r="M2789" t="s">
        <v>61</v>
      </c>
      <c r="N2789" t="s">
        <v>53</v>
      </c>
      <c r="O2789" t="s">
        <v>5211</v>
      </c>
      <c r="P2789" t="s">
        <v>53</v>
      </c>
      <c r="Q2789">
        <v>1843</v>
      </c>
      <c r="R2789" t="s">
        <v>9429</v>
      </c>
      <c r="S2789" t="s">
        <v>53</v>
      </c>
      <c r="T2789" t="s">
        <v>53</v>
      </c>
      <c r="U2789" t="s">
        <v>53</v>
      </c>
      <c r="V2789" t="s">
        <v>53</v>
      </c>
      <c r="W2789" t="s">
        <v>53</v>
      </c>
      <c r="X2789" t="s">
        <v>53</v>
      </c>
      <c r="Y2789" t="s">
        <v>53</v>
      </c>
      <c r="Z2789" t="s">
        <v>53</v>
      </c>
      <c r="AA2789" t="s">
        <v>53</v>
      </c>
      <c r="AB2789" t="s">
        <v>53</v>
      </c>
      <c r="AC2789" t="s">
        <v>53</v>
      </c>
      <c r="AD2789" t="s">
        <v>53</v>
      </c>
      <c r="AE2789" t="s">
        <v>5971</v>
      </c>
      <c r="AF2789" t="s">
        <v>9367</v>
      </c>
      <c r="AG2789" t="s">
        <v>2501</v>
      </c>
      <c r="AH2789" t="s">
        <v>61</v>
      </c>
      <c r="AI2789" t="s">
        <v>53</v>
      </c>
      <c r="AJ2789" t="s">
        <v>5211</v>
      </c>
      <c r="AK2789" t="s">
        <v>53</v>
      </c>
      <c r="AL2789" t="s">
        <v>53</v>
      </c>
      <c r="AM2789" t="s">
        <v>9172</v>
      </c>
      <c r="AN2789" t="s">
        <v>53</v>
      </c>
      <c r="AO2789">
        <v>2838</v>
      </c>
      <c r="AP2789" t="s">
        <v>9430</v>
      </c>
      <c r="AQ2789" t="s">
        <v>7630</v>
      </c>
      <c r="AR2789" t="s">
        <v>483</v>
      </c>
      <c r="AS2789" t="s">
        <v>263</v>
      </c>
      <c r="AT2789" t="s">
        <v>53</v>
      </c>
      <c r="AU2789" t="s">
        <v>53</v>
      </c>
      <c r="AV2789" t="s">
        <v>53</v>
      </c>
      <c r="AW2789" t="s">
        <v>53</v>
      </c>
      <c r="AX2789" t="s">
        <v>53</v>
      </c>
      <c r="AY2789" t="s">
        <v>53</v>
      </c>
      <c r="AZ2789" t="s">
        <v>53</v>
      </c>
      <c r="BA2789" t="s">
        <v>74</v>
      </c>
      <c r="BB2789" t="s">
        <v>53</v>
      </c>
      <c r="BC2789" t="s">
        <v>53</v>
      </c>
      <c r="BD2789" t="s">
        <v>53</v>
      </c>
      <c r="BE2789" t="s">
        <v>53</v>
      </c>
      <c r="BF2789" t="s">
        <v>53</v>
      </c>
      <c r="BG2789" t="s">
        <v>53</v>
      </c>
      <c r="BH2789" t="s">
        <v>53</v>
      </c>
      <c r="BI2789" t="s">
        <v>53</v>
      </c>
    </row>
    <row r="2790" spans="1:61" x14ac:dyDescent="0.25">
      <c r="A2790" t="s">
        <v>53</v>
      </c>
      <c r="B2790" t="s">
        <v>54</v>
      </c>
      <c r="C2790" t="s">
        <v>53</v>
      </c>
      <c r="D2790" t="s">
        <v>54</v>
      </c>
      <c r="E2790" t="s">
        <v>53</v>
      </c>
      <c r="F2790" t="s">
        <v>54</v>
      </c>
      <c r="G2790" t="s">
        <v>54</v>
      </c>
      <c r="H2790">
        <v>1904</v>
      </c>
      <c r="I2790" t="s">
        <v>53</v>
      </c>
      <c r="J2790" t="s">
        <v>53</v>
      </c>
      <c r="K2790" t="s">
        <v>53</v>
      </c>
      <c r="L2790" t="s">
        <v>7664</v>
      </c>
      <c r="M2790" t="s">
        <v>61</v>
      </c>
      <c r="N2790" t="s">
        <v>53</v>
      </c>
      <c r="O2790" t="s">
        <v>5211</v>
      </c>
      <c r="P2790" t="s">
        <v>53</v>
      </c>
      <c r="Q2790">
        <v>1844</v>
      </c>
      <c r="R2790" t="s">
        <v>9431</v>
      </c>
      <c r="S2790" t="s">
        <v>53</v>
      </c>
      <c r="T2790" t="s">
        <v>53</v>
      </c>
      <c r="U2790" t="s">
        <v>53</v>
      </c>
      <c r="V2790" t="s">
        <v>53</v>
      </c>
      <c r="W2790" t="s">
        <v>53</v>
      </c>
      <c r="X2790" t="s">
        <v>53</v>
      </c>
      <c r="Y2790" t="s">
        <v>53</v>
      </c>
      <c r="Z2790" t="s">
        <v>53</v>
      </c>
      <c r="AA2790" t="s">
        <v>53</v>
      </c>
      <c r="AB2790" t="s">
        <v>53</v>
      </c>
      <c r="AC2790" t="s">
        <v>53</v>
      </c>
      <c r="AD2790" t="s">
        <v>53</v>
      </c>
      <c r="AE2790" t="s">
        <v>271</v>
      </c>
      <c r="AF2790" t="s">
        <v>9432</v>
      </c>
      <c r="AG2790" t="s">
        <v>2501</v>
      </c>
      <c r="AH2790" t="s">
        <v>61</v>
      </c>
      <c r="AI2790" t="s">
        <v>53</v>
      </c>
      <c r="AJ2790" t="s">
        <v>5211</v>
      </c>
      <c r="AK2790" t="s">
        <v>53</v>
      </c>
      <c r="AL2790" t="s">
        <v>53</v>
      </c>
      <c r="AM2790" t="s">
        <v>9178</v>
      </c>
      <c r="AN2790" t="s">
        <v>53</v>
      </c>
      <c r="AO2790">
        <v>2839</v>
      </c>
      <c r="AP2790" t="s">
        <v>9433</v>
      </c>
      <c r="AQ2790" t="s">
        <v>7630</v>
      </c>
      <c r="AR2790" t="s">
        <v>483</v>
      </c>
      <c r="AS2790" t="s">
        <v>263</v>
      </c>
      <c r="AT2790" t="s">
        <v>53</v>
      </c>
      <c r="AU2790" t="s">
        <v>53</v>
      </c>
      <c r="AV2790" t="s">
        <v>53</v>
      </c>
      <c r="AW2790" t="s">
        <v>53</v>
      </c>
      <c r="AX2790" t="s">
        <v>53</v>
      </c>
      <c r="AY2790" t="s">
        <v>53</v>
      </c>
      <c r="AZ2790" t="s">
        <v>53</v>
      </c>
      <c r="BA2790" t="s">
        <v>93</v>
      </c>
      <c r="BB2790" t="s">
        <v>53</v>
      </c>
      <c r="BC2790" t="s">
        <v>53</v>
      </c>
      <c r="BD2790" t="s">
        <v>53</v>
      </c>
      <c r="BE2790" t="s">
        <v>53</v>
      </c>
      <c r="BF2790" t="s">
        <v>53</v>
      </c>
      <c r="BG2790" t="s">
        <v>53</v>
      </c>
      <c r="BH2790" t="s">
        <v>53</v>
      </c>
      <c r="BI2790" t="s">
        <v>53</v>
      </c>
    </row>
    <row r="2791" spans="1:61" x14ac:dyDescent="0.25">
      <c r="A2791" t="s">
        <v>53</v>
      </c>
      <c r="B2791" t="s">
        <v>54</v>
      </c>
      <c r="C2791" t="s">
        <v>53</v>
      </c>
      <c r="D2791" t="s">
        <v>54</v>
      </c>
      <c r="E2791" t="s">
        <v>53</v>
      </c>
      <c r="F2791" t="s">
        <v>54</v>
      </c>
      <c r="G2791" t="s">
        <v>54</v>
      </c>
      <c r="H2791">
        <v>1904</v>
      </c>
      <c r="I2791" t="s">
        <v>53</v>
      </c>
      <c r="J2791" t="s">
        <v>53</v>
      </c>
      <c r="K2791" t="s">
        <v>53</v>
      </c>
      <c r="L2791" t="s">
        <v>7664</v>
      </c>
      <c r="M2791" t="s">
        <v>61</v>
      </c>
      <c r="N2791" t="s">
        <v>53</v>
      </c>
      <c r="O2791" t="s">
        <v>5211</v>
      </c>
      <c r="P2791" t="s">
        <v>53</v>
      </c>
      <c r="Q2791">
        <v>1844</v>
      </c>
      <c r="R2791" t="s">
        <v>9431</v>
      </c>
      <c r="S2791" t="s">
        <v>53</v>
      </c>
      <c r="T2791" t="s">
        <v>53</v>
      </c>
      <c r="U2791" t="s">
        <v>53</v>
      </c>
      <c r="V2791" t="s">
        <v>53</v>
      </c>
      <c r="W2791" t="s">
        <v>53</v>
      </c>
      <c r="X2791" t="s">
        <v>53</v>
      </c>
      <c r="Y2791" t="s">
        <v>53</v>
      </c>
      <c r="Z2791" t="s">
        <v>53</v>
      </c>
      <c r="AA2791" t="s">
        <v>53</v>
      </c>
      <c r="AB2791" t="s">
        <v>53</v>
      </c>
      <c r="AC2791" t="s">
        <v>53</v>
      </c>
      <c r="AD2791" t="s">
        <v>53</v>
      </c>
      <c r="AE2791" t="s">
        <v>271</v>
      </c>
      <c r="AF2791" t="s">
        <v>9432</v>
      </c>
      <c r="AG2791" t="s">
        <v>4009</v>
      </c>
      <c r="AH2791" t="s">
        <v>61</v>
      </c>
      <c r="AI2791" t="s">
        <v>53</v>
      </c>
      <c r="AJ2791" t="s">
        <v>5211</v>
      </c>
      <c r="AK2791" t="s">
        <v>53</v>
      </c>
      <c r="AL2791" t="s">
        <v>53</v>
      </c>
      <c r="AM2791" t="s">
        <v>9178</v>
      </c>
      <c r="AN2791" t="s">
        <v>53</v>
      </c>
      <c r="AO2791">
        <v>2918</v>
      </c>
      <c r="AP2791" t="s">
        <v>9434</v>
      </c>
      <c r="AQ2791" t="s">
        <v>7630</v>
      </c>
      <c r="AR2791" t="s">
        <v>483</v>
      </c>
      <c r="AS2791" t="s">
        <v>263</v>
      </c>
      <c r="AT2791" t="s">
        <v>53</v>
      </c>
      <c r="AU2791" t="s">
        <v>53</v>
      </c>
      <c r="AV2791" t="s">
        <v>53</v>
      </c>
      <c r="AW2791" t="s">
        <v>53</v>
      </c>
      <c r="AX2791" t="s">
        <v>53</v>
      </c>
      <c r="AY2791" t="s">
        <v>53</v>
      </c>
      <c r="AZ2791" t="s">
        <v>53</v>
      </c>
      <c r="BA2791" t="s">
        <v>93</v>
      </c>
      <c r="BB2791" t="s">
        <v>53</v>
      </c>
      <c r="BC2791" t="s">
        <v>53</v>
      </c>
      <c r="BD2791" t="s">
        <v>53</v>
      </c>
      <c r="BE2791" t="s">
        <v>53</v>
      </c>
      <c r="BF2791" t="s">
        <v>53</v>
      </c>
      <c r="BG2791" t="s">
        <v>53</v>
      </c>
      <c r="BH2791" t="s">
        <v>53</v>
      </c>
      <c r="BI2791" t="s">
        <v>53</v>
      </c>
    </row>
    <row r="2792" spans="1:61" x14ac:dyDescent="0.25">
      <c r="A2792" t="s">
        <v>53</v>
      </c>
      <c r="B2792" t="s">
        <v>54</v>
      </c>
      <c r="C2792" t="s">
        <v>53</v>
      </c>
      <c r="D2792" t="s">
        <v>54</v>
      </c>
      <c r="E2792" t="s">
        <v>53</v>
      </c>
      <c r="F2792" t="s">
        <v>54</v>
      </c>
      <c r="G2792" t="s">
        <v>54</v>
      </c>
      <c r="H2792">
        <v>1905</v>
      </c>
      <c r="I2792" t="s">
        <v>53</v>
      </c>
      <c r="J2792" t="s">
        <v>53</v>
      </c>
      <c r="K2792" t="s">
        <v>53</v>
      </c>
      <c r="L2792" t="s">
        <v>7635</v>
      </c>
      <c r="M2792" t="s">
        <v>61</v>
      </c>
      <c r="N2792" t="s">
        <v>53</v>
      </c>
      <c r="O2792" t="s">
        <v>5211</v>
      </c>
      <c r="P2792" t="s">
        <v>53</v>
      </c>
      <c r="Q2792">
        <v>1845</v>
      </c>
      <c r="R2792" t="s">
        <v>9435</v>
      </c>
      <c r="S2792" t="s">
        <v>53</v>
      </c>
      <c r="T2792" t="s">
        <v>53</v>
      </c>
      <c r="U2792" t="s">
        <v>53</v>
      </c>
      <c r="V2792" t="s">
        <v>53</v>
      </c>
      <c r="W2792" t="s">
        <v>53</v>
      </c>
      <c r="X2792" t="s">
        <v>53</v>
      </c>
      <c r="Y2792" t="s">
        <v>53</v>
      </c>
      <c r="Z2792" t="s">
        <v>53</v>
      </c>
      <c r="AA2792" t="s">
        <v>53</v>
      </c>
      <c r="AB2792" t="s">
        <v>53</v>
      </c>
      <c r="AC2792" t="s">
        <v>53</v>
      </c>
      <c r="AD2792" t="s">
        <v>53</v>
      </c>
      <c r="AE2792" t="s">
        <v>1301</v>
      </c>
      <c r="AF2792" t="s">
        <v>9420</v>
      </c>
      <c r="AG2792" t="s">
        <v>7672</v>
      </c>
      <c r="AH2792" t="s">
        <v>61</v>
      </c>
      <c r="AI2792" t="s">
        <v>53</v>
      </c>
      <c r="AJ2792" t="s">
        <v>5211</v>
      </c>
      <c r="AK2792" t="s">
        <v>53</v>
      </c>
      <c r="AL2792" t="s">
        <v>53</v>
      </c>
      <c r="AM2792" t="s">
        <v>9182</v>
      </c>
      <c r="AN2792" t="s">
        <v>53</v>
      </c>
      <c r="AO2792">
        <v>2840</v>
      </c>
      <c r="AP2792" t="s">
        <v>9436</v>
      </c>
      <c r="AQ2792" t="s">
        <v>7630</v>
      </c>
      <c r="AR2792" t="s">
        <v>483</v>
      </c>
      <c r="AS2792" t="s">
        <v>263</v>
      </c>
      <c r="AT2792" t="s">
        <v>53</v>
      </c>
      <c r="AU2792" t="s">
        <v>53</v>
      </c>
      <c r="AV2792" t="s">
        <v>53</v>
      </c>
      <c r="AW2792" t="s">
        <v>53</v>
      </c>
      <c r="AX2792" t="s">
        <v>53</v>
      </c>
      <c r="AY2792" t="s">
        <v>53</v>
      </c>
      <c r="AZ2792" t="s">
        <v>53</v>
      </c>
      <c r="BA2792" t="s">
        <v>93</v>
      </c>
      <c r="BB2792" t="s">
        <v>53</v>
      </c>
      <c r="BC2792" t="s">
        <v>53</v>
      </c>
      <c r="BD2792" t="s">
        <v>53</v>
      </c>
      <c r="BE2792" t="s">
        <v>53</v>
      </c>
      <c r="BF2792" t="s">
        <v>53</v>
      </c>
      <c r="BG2792" t="s">
        <v>53</v>
      </c>
      <c r="BH2792" t="s">
        <v>53</v>
      </c>
      <c r="BI2792" t="s">
        <v>53</v>
      </c>
    </row>
    <row r="2793" spans="1:61" x14ac:dyDescent="0.25">
      <c r="A2793" t="s">
        <v>53</v>
      </c>
      <c r="B2793" t="s">
        <v>54</v>
      </c>
      <c r="C2793" t="s">
        <v>53</v>
      </c>
      <c r="D2793" t="s">
        <v>54</v>
      </c>
      <c r="E2793" t="s">
        <v>53</v>
      </c>
      <c r="F2793" t="s">
        <v>54</v>
      </c>
      <c r="G2793" t="s">
        <v>54</v>
      </c>
      <c r="H2793">
        <v>1905</v>
      </c>
      <c r="I2793" t="s">
        <v>53</v>
      </c>
      <c r="J2793" t="s">
        <v>53</v>
      </c>
      <c r="K2793" t="s">
        <v>53</v>
      </c>
      <c r="L2793" t="s">
        <v>7635</v>
      </c>
      <c r="M2793" t="s">
        <v>61</v>
      </c>
      <c r="N2793" t="s">
        <v>53</v>
      </c>
      <c r="O2793" t="s">
        <v>5211</v>
      </c>
      <c r="P2793" t="s">
        <v>53</v>
      </c>
      <c r="Q2793">
        <v>1845</v>
      </c>
      <c r="R2793" t="s">
        <v>9435</v>
      </c>
      <c r="S2793" t="s">
        <v>53</v>
      </c>
      <c r="T2793" t="s">
        <v>53</v>
      </c>
      <c r="U2793" t="s">
        <v>53</v>
      </c>
      <c r="V2793" t="s">
        <v>53</v>
      </c>
      <c r="W2793" t="s">
        <v>53</v>
      </c>
      <c r="X2793" t="s">
        <v>53</v>
      </c>
      <c r="Y2793" t="s">
        <v>53</v>
      </c>
      <c r="Z2793" t="s">
        <v>53</v>
      </c>
      <c r="AA2793" t="s">
        <v>53</v>
      </c>
      <c r="AB2793" t="s">
        <v>53</v>
      </c>
      <c r="AC2793" t="s">
        <v>53</v>
      </c>
      <c r="AD2793" t="s">
        <v>53</v>
      </c>
      <c r="AE2793" t="s">
        <v>9374</v>
      </c>
      <c r="AF2793" t="s">
        <v>9367</v>
      </c>
      <c r="AG2793" t="s">
        <v>7672</v>
      </c>
      <c r="AH2793" t="s">
        <v>61</v>
      </c>
      <c r="AI2793" t="s">
        <v>53</v>
      </c>
      <c r="AJ2793" t="s">
        <v>5211</v>
      </c>
      <c r="AK2793" t="s">
        <v>53</v>
      </c>
      <c r="AL2793" t="s">
        <v>53</v>
      </c>
      <c r="AM2793" t="s">
        <v>9182</v>
      </c>
      <c r="AN2793" t="s">
        <v>53</v>
      </c>
      <c r="AO2793">
        <v>2841</v>
      </c>
      <c r="AP2793" t="s">
        <v>9437</v>
      </c>
      <c r="AQ2793" t="s">
        <v>7630</v>
      </c>
      <c r="AR2793" t="s">
        <v>483</v>
      </c>
      <c r="AS2793" t="s">
        <v>263</v>
      </c>
      <c r="AT2793" t="s">
        <v>53</v>
      </c>
      <c r="AU2793" t="s">
        <v>53</v>
      </c>
      <c r="AV2793" t="s">
        <v>53</v>
      </c>
      <c r="AW2793" t="s">
        <v>53</v>
      </c>
      <c r="AX2793" t="s">
        <v>53</v>
      </c>
      <c r="AY2793" t="s">
        <v>53</v>
      </c>
      <c r="AZ2793" t="s">
        <v>53</v>
      </c>
      <c r="BA2793" t="s">
        <v>74</v>
      </c>
      <c r="BB2793" t="s">
        <v>53</v>
      </c>
      <c r="BC2793" t="s">
        <v>53</v>
      </c>
      <c r="BD2793" t="s">
        <v>53</v>
      </c>
      <c r="BE2793" t="s">
        <v>53</v>
      </c>
      <c r="BF2793" t="s">
        <v>53</v>
      </c>
      <c r="BG2793" t="s">
        <v>53</v>
      </c>
      <c r="BH2793" t="s">
        <v>53</v>
      </c>
      <c r="BI2793" t="s">
        <v>53</v>
      </c>
    </row>
    <row r="2794" spans="1:61" x14ac:dyDescent="0.25">
      <c r="A2794" t="s">
        <v>53</v>
      </c>
      <c r="B2794" t="s">
        <v>54</v>
      </c>
      <c r="C2794" t="s">
        <v>53</v>
      </c>
      <c r="D2794" t="s">
        <v>54</v>
      </c>
      <c r="E2794" t="s">
        <v>53</v>
      </c>
      <c r="F2794" t="s">
        <v>54</v>
      </c>
      <c r="G2794" t="s">
        <v>54</v>
      </c>
      <c r="H2794">
        <v>1906</v>
      </c>
      <c r="I2794" t="s">
        <v>53</v>
      </c>
      <c r="J2794" t="s">
        <v>53</v>
      </c>
      <c r="K2794" t="s">
        <v>53</v>
      </c>
      <c r="L2794" t="s">
        <v>7664</v>
      </c>
      <c r="M2794" t="s">
        <v>61</v>
      </c>
      <c r="N2794" t="s">
        <v>53</v>
      </c>
      <c r="O2794" t="s">
        <v>5211</v>
      </c>
      <c r="P2794" t="s">
        <v>53</v>
      </c>
      <c r="Q2794">
        <v>1846</v>
      </c>
      <c r="R2794" t="s">
        <v>9438</v>
      </c>
      <c r="S2794" t="s">
        <v>53</v>
      </c>
      <c r="T2794" t="s">
        <v>53</v>
      </c>
      <c r="U2794" t="s">
        <v>53</v>
      </c>
      <c r="V2794" t="s">
        <v>53</v>
      </c>
      <c r="W2794" t="s">
        <v>53</v>
      </c>
      <c r="X2794" t="s">
        <v>53</v>
      </c>
      <c r="Y2794" t="s">
        <v>53</v>
      </c>
      <c r="Z2794" t="s">
        <v>53</v>
      </c>
      <c r="AA2794" t="s">
        <v>53</v>
      </c>
      <c r="AB2794" t="s">
        <v>53</v>
      </c>
      <c r="AC2794" t="s">
        <v>53</v>
      </c>
      <c r="AD2794" t="s">
        <v>53</v>
      </c>
      <c r="AE2794" t="s">
        <v>4749</v>
      </c>
      <c r="AF2794" t="s">
        <v>9432</v>
      </c>
      <c r="AG2794" t="s">
        <v>7672</v>
      </c>
      <c r="AH2794" t="s">
        <v>61</v>
      </c>
      <c r="AI2794" t="s">
        <v>53</v>
      </c>
      <c r="AJ2794" t="s">
        <v>5211</v>
      </c>
      <c r="AK2794" t="s">
        <v>53</v>
      </c>
      <c r="AL2794" t="s">
        <v>53</v>
      </c>
      <c r="AM2794" t="s">
        <v>9188</v>
      </c>
      <c r="AN2794" t="s">
        <v>53</v>
      </c>
      <c r="AO2794">
        <v>2842</v>
      </c>
      <c r="AP2794" t="s">
        <v>9439</v>
      </c>
      <c r="AQ2794" t="s">
        <v>7630</v>
      </c>
      <c r="AR2794" t="s">
        <v>483</v>
      </c>
      <c r="AS2794" t="s">
        <v>263</v>
      </c>
      <c r="AT2794" t="s">
        <v>53</v>
      </c>
      <c r="AU2794" t="s">
        <v>53</v>
      </c>
      <c r="AV2794" t="s">
        <v>53</v>
      </c>
      <c r="AW2794" t="s">
        <v>53</v>
      </c>
      <c r="AX2794" t="s">
        <v>53</v>
      </c>
      <c r="AY2794" t="s">
        <v>53</v>
      </c>
      <c r="AZ2794" t="s">
        <v>53</v>
      </c>
      <c r="BA2794" t="s">
        <v>93</v>
      </c>
      <c r="BB2794" t="s">
        <v>53</v>
      </c>
      <c r="BC2794" t="s">
        <v>53</v>
      </c>
      <c r="BD2794" t="s">
        <v>53</v>
      </c>
      <c r="BE2794" t="s">
        <v>53</v>
      </c>
      <c r="BF2794" t="s">
        <v>53</v>
      </c>
      <c r="BG2794" t="s">
        <v>53</v>
      </c>
      <c r="BH2794" t="s">
        <v>53</v>
      </c>
      <c r="BI2794" t="s">
        <v>53</v>
      </c>
    </row>
    <row r="2795" spans="1:61" x14ac:dyDescent="0.25">
      <c r="A2795" t="s">
        <v>53</v>
      </c>
      <c r="B2795" t="s">
        <v>54</v>
      </c>
      <c r="C2795" t="s">
        <v>53</v>
      </c>
      <c r="D2795" t="s">
        <v>54</v>
      </c>
      <c r="E2795" t="s">
        <v>53</v>
      </c>
      <c r="F2795" t="s">
        <v>54</v>
      </c>
      <c r="G2795" t="s">
        <v>54</v>
      </c>
      <c r="H2795">
        <v>1906</v>
      </c>
      <c r="I2795" t="s">
        <v>53</v>
      </c>
      <c r="J2795" t="s">
        <v>53</v>
      </c>
      <c r="K2795" t="s">
        <v>53</v>
      </c>
      <c r="L2795" t="s">
        <v>7664</v>
      </c>
      <c r="M2795" t="s">
        <v>61</v>
      </c>
      <c r="N2795" t="s">
        <v>53</v>
      </c>
      <c r="O2795" t="s">
        <v>5211</v>
      </c>
      <c r="P2795" t="s">
        <v>53</v>
      </c>
      <c r="Q2795">
        <v>1846</v>
      </c>
      <c r="R2795" t="s">
        <v>9438</v>
      </c>
      <c r="S2795" t="s">
        <v>53</v>
      </c>
      <c r="T2795" t="s">
        <v>53</v>
      </c>
      <c r="U2795" t="s">
        <v>53</v>
      </c>
      <c r="V2795" t="s">
        <v>53</v>
      </c>
      <c r="W2795" t="s">
        <v>53</v>
      </c>
      <c r="X2795" t="s">
        <v>53</v>
      </c>
      <c r="Y2795" t="s">
        <v>53</v>
      </c>
      <c r="Z2795" t="s">
        <v>53</v>
      </c>
      <c r="AA2795" t="s">
        <v>53</v>
      </c>
      <c r="AB2795" t="s">
        <v>53</v>
      </c>
      <c r="AC2795" t="s">
        <v>53</v>
      </c>
      <c r="AD2795" t="s">
        <v>53</v>
      </c>
      <c r="AE2795" t="s">
        <v>3539</v>
      </c>
      <c r="AF2795" t="s">
        <v>9367</v>
      </c>
      <c r="AG2795" t="s">
        <v>7672</v>
      </c>
      <c r="AH2795" t="s">
        <v>61</v>
      </c>
      <c r="AI2795" t="s">
        <v>53</v>
      </c>
      <c r="AJ2795" t="s">
        <v>5211</v>
      </c>
      <c r="AK2795" t="s">
        <v>53</v>
      </c>
      <c r="AL2795" t="s">
        <v>53</v>
      </c>
      <c r="AM2795" t="s">
        <v>9188</v>
      </c>
      <c r="AN2795" t="s">
        <v>53</v>
      </c>
      <c r="AO2795">
        <v>2843</v>
      </c>
      <c r="AP2795" t="s">
        <v>9440</v>
      </c>
      <c r="AQ2795" t="s">
        <v>7630</v>
      </c>
      <c r="AR2795" t="s">
        <v>483</v>
      </c>
      <c r="AS2795" t="s">
        <v>263</v>
      </c>
      <c r="AT2795" t="s">
        <v>53</v>
      </c>
      <c r="AU2795" t="s">
        <v>53</v>
      </c>
      <c r="AV2795" t="s">
        <v>53</v>
      </c>
      <c r="AW2795" t="s">
        <v>53</v>
      </c>
      <c r="AX2795" t="s">
        <v>53</v>
      </c>
      <c r="AY2795" t="s">
        <v>53</v>
      </c>
      <c r="AZ2795" t="s">
        <v>53</v>
      </c>
      <c r="BA2795" t="s">
        <v>74</v>
      </c>
      <c r="BB2795" t="s">
        <v>53</v>
      </c>
      <c r="BC2795" t="s">
        <v>53</v>
      </c>
      <c r="BD2795" t="s">
        <v>53</v>
      </c>
      <c r="BE2795" t="s">
        <v>53</v>
      </c>
      <c r="BF2795" t="s">
        <v>53</v>
      </c>
      <c r="BG2795" t="s">
        <v>53</v>
      </c>
      <c r="BH2795" t="s">
        <v>53</v>
      </c>
      <c r="BI2795" t="s">
        <v>53</v>
      </c>
    </row>
    <row r="2796" spans="1:61" x14ac:dyDescent="0.25">
      <c r="A2796" t="s">
        <v>53</v>
      </c>
      <c r="B2796" t="s">
        <v>54</v>
      </c>
      <c r="C2796" t="s">
        <v>53</v>
      </c>
      <c r="D2796" t="s">
        <v>54</v>
      </c>
      <c r="E2796" t="s">
        <v>53</v>
      </c>
      <c r="F2796" t="s">
        <v>54</v>
      </c>
      <c r="G2796" t="s">
        <v>54</v>
      </c>
      <c r="H2796">
        <v>1907</v>
      </c>
      <c r="I2796" t="s">
        <v>53</v>
      </c>
      <c r="J2796" t="s">
        <v>53</v>
      </c>
      <c r="K2796" t="s">
        <v>53</v>
      </c>
      <c r="L2796" t="s">
        <v>7635</v>
      </c>
      <c r="M2796" t="s">
        <v>61</v>
      </c>
      <c r="N2796" t="s">
        <v>53</v>
      </c>
      <c r="O2796" t="s">
        <v>5211</v>
      </c>
      <c r="P2796" t="s">
        <v>53</v>
      </c>
      <c r="Q2796">
        <v>1847</v>
      </c>
      <c r="R2796" t="s">
        <v>9441</v>
      </c>
      <c r="S2796" t="s">
        <v>53</v>
      </c>
      <c r="T2796" t="s">
        <v>53</v>
      </c>
      <c r="U2796" t="s">
        <v>53</v>
      </c>
      <c r="V2796" t="s">
        <v>53</v>
      </c>
      <c r="W2796" t="s">
        <v>53</v>
      </c>
      <c r="X2796" t="s">
        <v>53</v>
      </c>
      <c r="Y2796" t="s">
        <v>53</v>
      </c>
      <c r="Z2796" t="s">
        <v>53</v>
      </c>
      <c r="AA2796" t="s">
        <v>53</v>
      </c>
      <c r="AB2796" t="s">
        <v>53</v>
      </c>
      <c r="AC2796" t="s">
        <v>53</v>
      </c>
      <c r="AD2796" t="s">
        <v>53</v>
      </c>
      <c r="AE2796" t="s">
        <v>7938</v>
      </c>
      <c r="AF2796" t="s">
        <v>9432</v>
      </c>
      <c r="AG2796" t="s">
        <v>7672</v>
      </c>
      <c r="AH2796" t="s">
        <v>61</v>
      </c>
      <c r="AI2796" t="s">
        <v>53</v>
      </c>
      <c r="AJ2796" t="s">
        <v>5211</v>
      </c>
      <c r="AK2796" t="s">
        <v>53</v>
      </c>
      <c r="AL2796" t="s">
        <v>53</v>
      </c>
      <c r="AM2796" t="s">
        <v>9192</v>
      </c>
      <c r="AN2796" t="s">
        <v>53</v>
      </c>
      <c r="AO2796">
        <v>2844</v>
      </c>
      <c r="AP2796" t="s">
        <v>9442</v>
      </c>
      <c r="AQ2796" t="s">
        <v>7630</v>
      </c>
      <c r="AR2796" t="s">
        <v>483</v>
      </c>
      <c r="AS2796" t="s">
        <v>263</v>
      </c>
      <c r="AT2796" t="s">
        <v>53</v>
      </c>
      <c r="AU2796" t="s">
        <v>53</v>
      </c>
      <c r="AV2796" t="s">
        <v>53</v>
      </c>
      <c r="AW2796" t="s">
        <v>53</v>
      </c>
      <c r="AX2796" t="s">
        <v>53</v>
      </c>
      <c r="AY2796" t="s">
        <v>53</v>
      </c>
      <c r="AZ2796" t="s">
        <v>53</v>
      </c>
      <c r="BA2796" t="s">
        <v>93</v>
      </c>
      <c r="BB2796" t="s">
        <v>53</v>
      </c>
      <c r="BC2796" t="s">
        <v>53</v>
      </c>
      <c r="BD2796" t="s">
        <v>53</v>
      </c>
      <c r="BE2796" t="s">
        <v>53</v>
      </c>
      <c r="BF2796" t="s">
        <v>53</v>
      </c>
      <c r="BG2796" t="s">
        <v>53</v>
      </c>
      <c r="BH2796" t="s">
        <v>53</v>
      </c>
      <c r="BI2796" t="s">
        <v>53</v>
      </c>
    </row>
    <row r="2797" spans="1:61" x14ac:dyDescent="0.25">
      <c r="A2797" t="s">
        <v>53</v>
      </c>
      <c r="B2797" t="s">
        <v>54</v>
      </c>
      <c r="C2797" t="s">
        <v>53</v>
      </c>
      <c r="D2797" t="s">
        <v>54</v>
      </c>
      <c r="E2797" t="s">
        <v>53</v>
      </c>
      <c r="F2797" t="s">
        <v>54</v>
      </c>
      <c r="G2797" t="s">
        <v>54</v>
      </c>
      <c r="H2797">
        <v>1907</v>
      </c>
      <c r="I2797" t="s">
        <v>53</v>
      </c>
      <c r="J2797" t="s">
        <v>53</v>
      </c>
      <c r="K2797" t="s">
        <v>53</v>
      </c>
      <c r="L2797" t="s">
        <v>7635</v>
      </c>
      <c r="M2797" t="s">
        <v>61</v>
      </c>
      <c r="N2797" t="s">
        <v>53</v>
      </c>
      <c r="O2797" t="s">
        <v>5211</v>
      </c>
      <c r="P2797" t="s">
        <v>53</v>
      </c>
      <c r="Q2797">
        <v>1847</v>
      </c>
      <c r="R2797" t="s">
        <v>9441</v>
      </c>
      <c r="S2797" t="s">
        <v>53</v>
      </c>
      <c r="T2797" t="s">
        <v>53</v>
      </c>
      <c r="U2797" t="s">
        <v>53</v>
      </c>
      <c r="V2797" t="s">
        <v>53</v>
      </c>
      <c r="W2797" t="s">
        <v>53</v>
      </c>
      <c r="X2797" t="s">
        <v>53</v>
      </c>
      <c r="Y2797" t="s">
        <v>53</v>
      </c>
      <c r="Z2797" t="s">
        <v>53</v>
      </c>
      <c r="AA2797" t="s">
        <v>53</v>
      </c>
      <c r="AB2797" t="s">
        <v>53</v>
      </c>
      <c r="AC2797" t="s">
        <v>53</v>
      </c>
      <c r="AD2797" t="s">
        <v>53</v>
      </c>
      <c r="AE2797" t="s">
        <v>6609</v>
      </c>
      <c r="AF2797" t="s">
        <v>9367</v>
      </c>
      <c r="AG2797" t="s">
        <v>7672</v>
      </c>
      <c r="AH2797" t="s">
        <v>61</v>
      </c>
      <c r="AI2797" t="s">
        <v>53</v>
      </c>
      <c r="AJ2797" t="s">
        <v>5211</v>
      </c>
      <c r="AK2797" t="s">
        <v>53</v>
      </c>
      <c r="AL2797" t="s">
        <v>53</v>
      </c>
      <c r="AM2797" t="s">
        <v>9192</v>
      </c>
      <c r="AN2797" t="s">
        <v>53</v>
      </c>
      <c r="AO2797">
        <v>2845</v>
      </c>
      <c r="AP2797" t="s">
        <v>9443</v>
      </c>
      <c r="AQ2797" t="s">
        <v>7630</v>
      </c>
      <c r="AR2797" t="s">
        <v>483</v>
      </c>
      <c r="AS2797" t="s">
        <v>263</v>
      </c>
      <c r="AT2797" t="s">
        <v>53</v>
      </c>
      <c r="AU2797" t="s">
        <v>53</v>
      </c>
      <c r="AV2797" t="s">
        <v>53</v>
      </c>
      <c r="AW2797" t="s">
        <v>53</v>
      </c>
      <c r="AX2797" t="s">
        <v>53</v>
      </c>
      <c r="AY2797" t="s">
        <v>53</v>
      </c>
      <c r="AZ2797" t="s">
        <v>53</v>
      </c>
      <c r="BA2797" t="s">
        <v>74</v>
      </c>
      <c r="BB2797" t="s">
        <v>53</v>
      </c>
      <c r="BC2797" t="s">
        <v>53</v>
      </c>
      <c r="BD2797" t="s">
        <v>53</v>
      </c>
      <c r="BE2797" t="s">
        <v>53</v>
      </c>
      <c r="BF2797" t="s">
        <v>53</v>
      </c>
      <c r="BG2797" t="s">
        <v>53</v>
      </c>
      <c r="BH2797" t="s">
        <v>53</v>
      </c>
      <c r="BI2797" t="s">
        <v>53</v>
      </c>
    </row>
    <row r="2798" spans="1:61" x14ac:dyDescent="0.25">
      <c r="A2798" t="s">
        <v>53</v>
      </c>
      <c r="B2798" t="s">
        <v>54</v>
      </c>
      <c r="C2798" t="s">
        <v>53</v>
      </c>
      <c r="D2798" t="s">
        <v>54</v>
      </c>
      <c r="E2798" t="s">
        <v>53</v>
      </c>
      <c r="F2798" t="s">
        <v>54</v>
      </c>
      <c r="G2798" t="s">
        <v>54</v>
      </c>
      <c r="H2798">
        <v>1908</v>
      </c>
      <c r="I2798" t="s">
        <v>53</v>
      </c>
      <c r="J2798" t="s">
        <v>53</v>
      </c>
      <c r="K2798" t="s">
        <v>53</v>
      </c>
      <c r="L2798" t="s">
        <v>7664</v>
      </c>
      <c r="M2798" t="s">
        <v>61</v>
      </c>
      <c r="N2798" t="s">
        <v>53</v>
      </c>
      <c r="O2798" t="s">
        <v>5211</v>
      </c>
      <c r="P2798" t="s">
        <v>53</v>
      </c>
      <c r="Q2798">
        <v>1848</v>
      </c>
      <c r="R2798" t="s">
        <v>9444</v>
      </c>
      <c r="S2798" t="s">
        <v>53</v>
      </c>
      <c r="T2798" t="s">
        <v>53</v>
      </c>
      <c r="U2798" t="s">
        <v>53</v>
      </c>
      <c r="V2798" t="s">
        <v>53</v>
      </c>
      <c r="W2798" t="s">
        <v>53</v>
      </c>
      <c r="X2798" t="s">
        <v>53</v>
      </c>
      <c r="Y2798" t="s">
        <v>53</v>
      </c>
      <c r="Z2798" t="s">
        <v>53</v>
      </c>
      <c r="AA2798" t="s">
        <v>53</v>
      </c>
      <c r="AB2798" t="s">
        <v>53</v>
      </c>
      <c r="AC2798" t="s">
        <v>53</v>
      </c>
      <c r="AD2798" t="s">
        <v>53</v>
      </c>
      <c r="AE2798" t="s">
        <v>8477</v>
      </c>
      <c r="AF2798" t="s">
        <v>9392</v>
      </c>
      <c r="AG2798" t="s">
        <v>7672</v>
      </c>
      <c r="AH2798" t="s">
        <v>61</v>
      </c>
      <c r="AI2798" t="s">
        <v>53</v>
      </c>
      <c r="AJ2798" t="s">
        <v>5211</v>
      </c>
      <c r="AK2798" t="s">
        <v>53</v>
      </c>
      <c r="AL2798" t="s">
        <v>53</v>
      </c>
      <c r="AM2798" t="s">
        <v>9198</v>
      </c>
      <c r="AN2798" t="s">
        <v>53</v>
      </c>
      <c r="AO2798">
        <v>2846</v>
      </c>
      <c r="AP2798" t="s">
        <v>9445</v>
      </c>
      <c r="AQ2798" t="s">
        <v>7630</v>
      </c>
      <c r="AR2798" t="s">
        <v>483</v>
      </c>
      <c r="AS2798" t="s">
        <v>263</v>
      </c>
      <c r="AT2798" t="s">
        <v>53</v>
      </c>
      <c r="AU2798" t="s">
        <v>53</v>
      </c>
      <c r="AV2798" t="s">
        <v>53</v>
      </c>
      <c r="AW2798" t="s">
        <v>53</v>
      </c>
      <c r="AX2798" t="s">
        <v>53</v>
      </c>
      <c r="AY2798" t="s">
        <v>53</v>
      </c>
      <c r="AZ2798" t="s">
        <v>53</v>
      </c>
      <c r="BA2798" t="s">
        <v>93</v>
      </c>
      <c r="BB2798" t="s">
        <v>53</v>
      </c>
      <c r="BC2798" t="s">
        <v>53</v>
      </c>
      <c r="BD2798" t="s">
        <v>53</v>
      </c>
      <c r="BE2798" t="s">
        <v>53</v>
      </c>
      <c r="BF2798" t="s">
        <v>53</v>
      </c>
      <c r="BG2798" t="s">
        <v>53</v>
      </c>
      <c r="BH2798" t="s">
        <v>53</v>
      </c>
      <c r="BI2798" t="s">
        <v>53</v>
      </c>
    </row>
    <row r="2799" spans="1:61" x14ac:dyDescent="0.25">
      <c r="A2799" t="s">
        <v>53</v>
      </c>
      <c r="B2799" t="s">
        <v>54</v>
      </c>
      <c r="C2799" t="s">
        <v>53</v>
      </c>
      <c r="D2799" t="s">
        <v>54</v>
      </c>
      <c r="E2799" t="s">
        <v>53</v>
      </c>
      <c r="F2799" t="s">
        <v>54</v>
      </c>
      <c r="G2799" t="s">
        <v>54</v>
      </c>
      <c r="H2799">
        <v>1908</v>
      </c>
      <c r="I2799" t="s">
        <v>53</v>
      </c>
      <c r="J2799" t="s">
        <v>53</v>
      </c>
      <c r="K2799" t="s">
        <v>53</v>
      </c>
      <c r="L2799" t="s">
        <v>7664</v>
      </c>
      <c r="M2799" t="s">
        <v>61</v>
      </c>
      <c r="N2799" t="s">
        <v>53</v>
      </c>
      <c r="O2799" t="s">
        <v>5211</v>
      </c>
      <c r="P2799" t="s">
        <v>53</v>
      </c>
      <c r="Q2799">
        <v>1848</v>
      </c>
      <c r="R2799" t="s">
        <v>9444</v>
      </c>
      <c r="S2799" t="s">
        <v>53</v>
      </c>
      <c r="T2799" t="s">
        <v>53</v>
      </c>
      <c r="U2799" t="s">
        <v>53</v>
      </c>
      <c r="V2799" t="s">
        <v>53</v>
      </c>
      <c r="W2799" t="s">
        <v>53</v>
      </c>
      <c r="X2799" t="s">
        <v>53</v>
      </c>
      <c r="Y2799" t="s">
        <v>53</v>
      </c>
      <c r="Z2799" t="s">
        <v>53</v>
      </c>
      <c r="AA2799" t="s">
        <v>53</v>
      </c>
      <c r="AB2799" t="s">
        <v>53</v>
      </c>
      <c r="AC2799" t="s">
        <v>53</v>
      </c>
      <c r="AD2799" t="s">
        <v>53</v>
      </c>
      <c r="AE2799" t="s">
        <v>3378</v>
      </c>
      <c r="AF2799" t="s">
        <v>9396</v>
      </c>
      <c r="AG2799" t="s">
        <v>7672</v>
      </c>
      <c r="AH2799" t="s">
        <v>61</v>
      </c>
      <c r="AI2799" t="s">
        <v>53</v>
      </c>
      <c r="AJ2799" t="s">
        <v>5211</v>
      </c>
      <c r="AK2799" t="s">
        <v>53</v>
      </c>
      <c r="AL2799" t="s">
        <v>53</v>
      </c>
      <c r="AM2799" t="s">
        <v>9198</v>
      </c>
      <c r="AN2799" t="s">
        <v>53</v>
      </c>
      <c r="AO2799">
        <v>2847</v>
      </c>
      <c r="AP2799" t="s">
        <v>9446</v>
      </c>
      <c r="AQ2799" t="s">
        <v>7630</v>
      </c>
      <c r="AR2799" t="s">
        <v>483</v>
      </c>
      <c r="AS2799" t="s">
        <v>263</v>
      </c>
      <c r="AT2799" t="s">
        <v>53</v>
      </c>
      <c r="AU2799" t="s">
        <v>53</v>
      </c>
      <c r="AV2799" t="s">
        <v>53</v>
      </c>
      <c r="AW2799" t="s">
        <v>53</v>
      </c>
      <c r="AX2799" t="s">
        <v>53</v>
      </c>
      <c r="AY2799" t="s">
        <v>53</v>
      </c>
      <c r="AZ2799" t="s">
        <v>53</v>
      </c>
      <c r="BA2799" t="s">
        <v>93</v>
      </c>
      <c r="BB2799" t="s">
        <v>53</v>
      </c>
      <c r="BC2799" t="s">
        <v>53</v>
      </c>
      <c r="BD2799" t="s">
        <v>53</v>
      </c>
      <c r="BE2799" t="s">
        <v>53</v>
      </c>
      <c r="BF2799" t="s">
        <v>53</v>
      </c>
      <c r="BG2799" t="s">
        <v>53</v>
      </c>
      <c r="BH2799" t="s">
        <v>53</v>
      </c>
      <c r="BI2799" t="s">
        <v>53</v>
      </c>
    </row>
    <row r="2800" spans="1:61" x14ac:dyDescent="0.25">
      <c r="A2800" t="s">
        <v>53</v>
      </c>
      <c r="B2800" t="s">
        <v>54</v>
      </c>
      <c r="C2800" t="s">
        <v>53</v>
      </c>
      <c r="D2800" t="s">
        <v>54</v>
      </c>
      <c r="E2800" t="s">
        <v>53</v>
      </c>
      <c r="F2800" t="s">
        <v>54</v>
      </c>
      <c r="G2800" t="s">
        <v>54</v>
      </c>
      <c r="H2800">
        <v>1908</v>
      </c>
      <c r="I2800" t="s">
        <v>53</v>
      </c>
      <c r="J2800" t="s">
        <v>53</v>
      </c>
      <c r="K2800" t="s">
        <v>53</v>
      </c>
      <c r="L2800" t="s">
        <v>7664</v>
      </c>
      <c r="M2800" t="s">
        <v>61</v>
      </c>
      <c r="N2800" t="s">
        <v>53</v>
      </c>
      <c r="O2800" t="s">
        <v>5211</v>
      </c>
      <c r="P2800" t="s">
        <v>53</v>
      </c>
      <c r="Q2800">
        <v>1848</v>
      </c>
      <c r="R2800" t="s">
        <v>9444</v>
      </c>
      <c r="S2800" t="s">
        <v>53</v>
      </c>
      <c r="T2800" t="s">
        <v>53</v>
      </c>
      <c r="U2800" t="s">
        <v>53</v>
      </c>
      <c r="V2800" t="s">
        <v>53</v>
      </c>
      <c r="W2800" t="s">
        <v>53</v>
      </c>
      <c r="X2800" t="s">
        <v>53</v>
      </c>
      <c r="Y2800" t="s">
        <v>53</v>
      </c>
      <c r="Z2800" t="s">
        <v>53</v>
      </c>
      <c r="AA2800" t="s">
        <v>53</v>
      </c>
      <c r="AB2800" t="s">
        <v>53</v>
      </c>
      <c r="AC2800" t="s">
        <v>53</v>
      </c>
      <c r="AD2800" t="s">
        <v>53</v>
      </c>
      <c r="AE2800" t="s">
        <v>8305</v>
      </c>
      <c r="AF2800" t="s">
        <v>9340</v>
      </c>
      <c r="AG2800" t="s">
        <v>4009</v>
      </c>
      <c r="AH2800" t="s">
        <v>61</v>
      </c>
      <c r="AI2800" t="s">
        <v>53</v>
      </c>
      <c r="AJ2800" t="s">
        <v>5211</v>
      </c>
      <c r="AK2800" t="s">
        <v>53</v>
      </c>
      <c r="AL2800" t="s">
        <v>53</v>
      </c>
      <c r="AM2800" t="s">
        <v>9198</v>
      </c>
      <c r="AN2800" t="s">
        <v>53</v>
      </c>
      <c r="AO2800">
        <v>2917</v>
      </c>
      <c r="AP2800" t="s">
        <v>9447</v>
      </c>
      <c r="AQ2800" t="s">
        <v>7630</v>
      </c>
      <c r="AR2800" t="s">
        <v>483</v>
      </c>
      <c r="AS2800" t="s">
        <v>263</v>
      </c>
      <c r="AT2800" t="s">
        <v>53</v>
      </c>
      <c r="AU2800" t="s">
        <v>53</v>
      </c>
      <c r="AV2800" t="s">
        <v>53</v>
      </c>
      <c r="AW2800" t="s">
        <v>53</v>
      </c>
      <c r="AX2800" t="s">
        <v>53</v>
      </c>
      <c r="AY2800" t="s">
        <v>53</v>
      </c>
      <c r="AZ2800" t="s">
        <v>53</v>
      </c>
      <c r="BA2800" t="s">
        <v>93</v>
      </c>
      <c r="BB2800" t="s">
        <v>53</v>
      </c>
      <c r="BC2800" t="s">
        <v>53</v>
      </c>
      <c r="BD2800" t="s">
        <v>53</v>
      </c>
      <c r="BE2800" t="s">
        <v>53</v>
      </c>
      <c r="BF2800" t="s">
        <v>53</v>
      </c>
      <c r="BG2800" t="s">
        <v>53</v>
      </c>
      <c r="BH2800" t="s">
        <v>53</v>
      </c>
      <c r="BI2800" t="s">
        <v>53</v>
      </c>
    </row>
    <row r="2801" spans="1:61" x14ac:dyDescent="0.25">
      <c r="A2801" t="s">
        <v>53</v>
      </c>
      <c r="B2801" t="s">
        <v>54</v>
      </c>
      <c r="C2801" t="s">
        <v>53</v>
      </c>
      <c r="D2801" t="s">
        <v>54</v>
      </c>
      <c r="E2801" t="s">
        <v>53</v>
      </c>
      <c r="F2801" t="s">
        <v>54</v>
      </c>
      <c r="G2801" t="s">
        <v>54</v>
      </c>
      <c r="H2801">
        <v>1909</v>
      </c>
      <c r="I2801" t="s">
        <v>53</v>
      </c>
      <c r="J2801" t="s">
        <v>53</v>
      </c>
      <c r="K2801" t="s">
        <v>53</v>
      </c>
      <c r="L2801" t="s">
        <v>7635</v>
      </c>
      <c r="M2801" t="s">
        <v>61</v>
      </c>
      <c r="N2801" t="s">
        <v>53</v>
      </c>
      <c r="O2801" t="s">
        <v>5211</v>
      </c>
      <c r="P2801" t="s">
        <v>53</v>
      </c>
      <c r="Q2801">
        <v>1849</v>
      </c>
      <c r="R2801" t="s">
        <v>9448</v>
      </c>
      <c r="S2801" t="s">
        <v>53</v>
      </c>
      <c r="T2801" t="s">
        <v>53</v>
      </c>
      <c r="U2801" t="s">
        <v>53</v>
      </c>
      <c r="V2801" t="s">
        <v>53</v>
      </c>
      <c r="W2801" t="s">
        <v>53</v>
      </c>
      <c r="X2801" t="s">
        <v>53</v>
      </c>
      <c r="Y2801" t="s">
        <v>53</v>
      </c>
      <c r="Z2801" t="s">
        <v>53</v>
      </c>
      <c r="AA2801" t="s">
        <v>53</v>
      </c>
      <c r="AB2801" t="s">
        <v>53</v>
      </c>
      <c r="AC2801" t="s">
        <v>53</v>
      </c>
      <c r="AD2801" t="s">
        <v>53</v>
      </c>
      <c r="AE2801" t="s">
        <v>8603</v>
      </c>
      <c r="AF2801" t="s">
        <v>9340</v>
      </c>
      <c r="AG2801" t="s">
        <v>7672</v>
      </c>
      <c r="AH2801" t="s">
        <v>61</v>
      </c>
      <c r="AI2801" t="s">
        <v>53</v>
      </c>
      <c r="AJ2801" t="s">
        <v>5211</v>
      </c>
      <c r="AK2801" t="s">
        <v>53</v>
      </c>
      <c r="AL2801" t="s">
        <v>53</v>
      </c>
      <c r="AM2801" t="s">
        <v>9206</v>
      </c>
      <c r="AN2801" t="s">
        <v>53</v>
      </c>
      <c r="AO2801">
        <v>2848</v>
      </c>
      <c r="AP2801" t="s">
        <v>9449</v>
      </c>
      <c r="AQ2801" t="s">
        <v>7630</v>
      </c>
      <c r="AR2801" t="s">
        <v>483</v>
      </c>
      <c r="AS2801" t="s">
        <v>263</v>
      </c>
      <c r="AT2801" t="s">
        <v>53</v>
      </c>
      <c r="AU2801" t="s">
        <v>53</v>
      </c>
      <c r="AV2801" t="s">
        <v>53</v>
      </c>
      <c r="AW2801" t="s">
        <v>53</v>
      </c>
      <c r="AX2801" t="s">
        <v>53</v>
      </c>
      <c r="AY2801" t="s">
        <v>53</v>
      </c>
      <c r="AZ2801" t="s">
        <v>53</v>
      </c>
      <c r="BA2801" t="s">
        <v>93</v>
      </c>
      <c r="BB2801" t="s">
        <v>53</v>
      </c>
      <c r="BC2801" t="s">
        <v>53</v>
      </c>
      <c r="BD2801" t="s">
        <v>53</v>
      </c>
      <c r="BE2801" t="s">
        <v>53</v>
      </c>
      <c r="BF2801" t="s">
        <v>53</v>
      </c>
      <c r="BG2801" t="s">
        <v>53</v>
      </c>
      <c r="BH2801" t="s">
        <v>53</v>
      </c>
      <c r="BI2801" t="s">
        <v>53</v>
      </c>
    </row>
    <row r="2802" spans="1:61" x14ac:dyDescent="0.25">
      <c r="A2802" t="s">
        <v>53</v>
      </c>
      <c r="B2802" t="s">
        <v>54</v>
      </c>
      <c r="C2802" t="s">
        <v>53</v>
      </c>
      <c r="D2802" t="s">
        <v>54</v>
      </c>
      <c r="E2802" t="s">
        <v>53</v>
      </c>
      <c r="F2802" t="s">
        <v>54</v>
      </c>
      <c r="G2802" t="s">
        <v>54</v>
      </c>
      <c r="H2802">
        <v>1909</v>
      </c>
      <c r="I2802" t="s">
        <v>53</v>
      </c>
      <c r="J2802" t="s">
        <v>53</v>
      </c>
      <c r="K2802" t="s">
        <v>53</v>
      </c>
      <c r="L2802" t="s">
        <v>7635</v>
      </c>
      <c r="M2802" t="s">
        <v>61</v>
      </c>
      <c r="N2802" t="s">
        <v>53</v>
      </c>
      <c r="O2802" t="s">
        <v>5211</v>
      </c>
      <c r="P2802" t="s">
        <v>53</v>
      </c>
      <c r="Q2802">
        <v>1849</v>
      </c>
      <c r="R2802" t="s">
        <v>9448</v>
      </c>
      <c r="S2802" t="s">
        <v>53</v>
      </c>
      <c r="T2802" t="s">
        <v>53</v>
      </c>
      <c r="U2802" t="s">
        <v>53</v>
      </c>
      <c r="V2802" t="s">
        <v>53</v>
      </c>
      <c r="W2802" t="s">
        <v>53</v>
      </c>
      <c r="X2802" t="s">
        <v>53</v>
      </c>
      <c r="Y2802" t="s">
        <v>53</v>
      </c>
      <c r="Z2802" t="s">
        <v>53</v>
      </c>
      <c r="AA2802" t="s">
        <v>53</v>
      </c>
      <c r="AB2802" t="s">
        <v>53</v>
      </c>
      <c r="AC2802" t="s">
        <v>53</v>
      </c>
      <c r="AD2802" t="s">
        <v>53</v>
      </c>
      <c r="AE2802" t="s">
        <v>8454</v>
      </c>
      <c r="AF2802" t="s">
        <v>9367</v>
      </c>
      <c r="AG2802" t="s">
        <v>7672</v>
      </c>
      <c r="AH2802" t="s">
        <v>61</v>
      </c>
      <c r="AI2802" t="s">
        <v>53</v>
      </c>
      <c r="AJ2802" t="s">
        <v>5211</v>
      </c>
      <c r="AK2802" t="s">
        <v>53</v>
      </c>
      <c r="AL2802" t="s">
        <v>53</v>
      </c>
      <c r="AM2802" t="s">
        <v>9206</v>
      </c>
      <c r="AN2802" t="s">
        <v>53</v>
      </c>
      <c r="AO2802">
        <v>2849</v>
      </c>
      <c r="AP2802" t="s">
        <v>9450</v>
      </c>
      <c r="AQ2802" t="s">
        <v>7630</v>
      </c>
      <c r="AR2802" t="s">
        <v>483</v>
      </c>
      <c r="AS2802" t="s">
        <v>263</v>
      </c>
      <c r="AT2802" t="s">
        <v>53</v>
      </c>
      <c r="AU2802" t="s">
        <v>53</v>
      </c>
      <c r="AV2802" t="s">
        <v>53</v>
      </c>
      <c r="AW2802" t="s">
        <v>53</v>
      </c>
      <c r="AX2802" t="s">
        <v>53</v>
      </c>
      <c r="AY2802" t="s">
        <v>53</v>
      </c>
      <c r="AZ2802" t="s">
        <v>53</v>
      </c>
      <c r="BA2802" t="s">
        <v>74</v>
      </c>
      <c r="BB2802" t="s">
        <v>53</v>
      </c>
      <c r="BC2802" t="s">
        <v>53</v>
      </c>
      <c r="BD2802" t="s">
        <v>53</v>
      </c>
      <c r="BE2802" t="s">
        <v>53</v>
      </c>
      <c r="BF2802" t="s">
        <v>53</v>
      </c>
      <c r="BG2802" t="s">
        <v>53</v>
      </c>
      <c r="BH2802" t="s">
        <v>53</v>
      </c>
      <c r="BI2802" t="s">
        <v>53</v>
      </c>
    </row>
    <row r="2803" spans="1:61" x14ac:dyDescent="0.25">
      <c r="A2803" t="s">
        <v>53</v>
      </c>
      <c r="B2803" t="s">
        <v>54</v>
      </c>
      <c r="C2803" t="s">
        <v>53</v>
      </c>
      <c r="D2803" t="s">
        <v>54</v>
      </c>
      <c r="E2803" t="s">
        <v>53</v>
      </c>
      <c r="F2803" t="s">
        <v>54</v>
      </c>
      <c r="G2803" t="s">
        <v>54</v>
      </c>
      <c r="H2803">
        <v>1909</v>
      </c>
      <c r="I2803" t="s">
        <v>53</v>
      </c>
      <c r="J2803" t="s">
        <v>53</v>
      </c>
      <c r="K2803" t="s">
        <v>53</v>
      </c>
      <c r="L2803" t="s">
        <v>7635</v>
      </c>
      <c r="M2803" t="s">
        <v>61</v>
      </c>
      <c r="N2803" t="s">
        <v>53</v>
      </c>
      <c r="O2803" t="s">
        <v>5211</v>
      </c>
      <c r="P2803" t="s">
        <v>53</v>
      </c>
      <c r="Q2803">
        <v>1849</v>
      </c>
      <c r="R2803" t="s">
        <v>9448</v>
      </c>
      <c r="S2803" t="s">
        <v>53</v>
      </c>
      <c r="T2803" t="s">
        <v>53</v>
      </c>
      <c r="U2803" t="s">
        <v>53</v>
      </c>
      <c r="V2803" t="s">
        <v>53</v>
      </c>
      <c r="W2803" t="s">
        <v>53</v>
      </c>
      <c r="X2803" t="s">
        <v>53</v>
      </c>
      <c r="Y2803" t="s">
        <v>53</v>
      </c>
      <c r="Z2803" t="s">
        <v>53</v>
      </c>
      <c r="AA2803" t="s">
        <v>53</v>
      </c>
      <c r="AB2803" t="s">
        <v>53</v>
      </c>
      <c r="AC2803" t="s">
        <v>53</v>
      </c>
      <c r="AD2803" t="s">
        <v>53</v>
      </c>
      <c r="AE2803" t="s">
        <v>3377</v>
      </c>
      <c r="AF2803" t="s">
        <v>9372</v>
      </c>
      <c r="AG2803" t="s">
        <v>7672</v>
      </c>
      <c r="AH2803" t="s">
        <v>61</v>
      </c>
      <c r="AI2803" t="s">
        <v>53</v>
      </c>
      <c r="AJ2803" t="s">
        <v>5211</v>
      </c>
      <c r="AK2803" t="s">
        <v>53</v>
      </c>
      <c r="AL2803" t="s">
        <v>53</v>
      </c>
      <c r="AM2803" t="s">
        <v>9206</v>
      </c>
      <c r="AN2803" t="s">
        <v>53</v>
      </c>
      <c r="AO2803">
        <v>2850</v>
      </c>
      <c r="AP2803" t="s">
        <v>9451</v>
      </c>
      <c r="AQ2803" t="s">
        <v>7630</v>
      </c>
      <c r="AR2803" t="s">
        <v>483</v>
      </c>
      <c r="AS2803" t="s">
        <v>263</v>
      </c>
      <c r="AT2803" t="s">
        <v>53</v>
      </c>
      <c r="AU2803" t="s">
        <v>53</v>
      </c>
      <c r="AV2803" t="s">
        <v>53</v>
      </c>
      <c r="AW2803" t="s">
        <v>53</v>
      </c>
      <c r="AX2803" t="s">
        <v>53</v>
      </c>
      <c r="AY2803" t="s">
        <v>53</v>
      </c>
      <c r="AZ2803" t="s">
        <v>53</v>
      </c>
      <c r="BA2803" t="s">
        <v>93</v>
      </c>
      <c r="BB2803" t="s">
        <v>53</v>
      </c>
      <c r="BC2803" t="s">
        <v>53</v>
      </c>
      <c r="BD2803" t="s">
        <v>53</v>
      </c>
      <c r="BE2803" t="s">
        <v>53</v>
      </c>
      <c r="BF2803" t="s">
        <v>53</v>
      </c>
      <c r="BG2803" t="s">
        <v>53</v>
      </c>
      <c r="BH2803" t="s">
        <v>53</v>
      </c>
      <c r="BI2803" t="s">
        <v>53</v>
      </c>
    </row>
    <row r="2804" spans="1:61" x14ac:dyDescent="0.25">
      <c r="A2804" t="s">
        <v>53</v>
      </c>
      <c r="B2804" t="s">
        <v>54</v>
      </c>
      <c r="C2804" t="s">
        <v>53</v>
      </c>
      <c r="D2804" t="s">
        <v>54</v>
      </c>
      <c r="E2804" t="s">
        <v>53</v>
      </c>
      <c r="F2804" t="s">
        <v>54</v>
      </c>
      <c r="G2804" t="s">
        <v>54</v>
      </c>
      <c r="H2804">
        <v>1909</v>
      </c>
      <c r="I2804" t="s">
        <v>53</v>
      </c>
      <c r="J2804" t="s">
        <v>53</v>
      </c>
      <c r="K2804" t="s">
        <v>53</v>
      </c>
      <c r="L2804" t="s">
        <v>7635</v>
      </c>
      <c r="M2804" t="s">
        <v>61</v>
      </c>
      <c r="N2804" t="s">
        <v>53</v>
      </c>
      <c r="O2804" t="s">
        <v>5211</v>
      </c>
      <c r="P2804" t="s">
        <v>53</v>
      </c>
      <c r="Q2804">
        <v>1849</v>
      </c>
      <c r="R2804" t="s">
        <v>9448</v>
      </c>
      <c r="S2804" t="s">
        <v>53</v>
      </c>
      <c r="T2804" t="s">
        <v>53</v>
      </c>
      <c r="U2804" t="s">
        <v>53</v>
      </c>
      <c r="V2804" t="s">
        <v>53</v>
      </c>
      <c r="W2804" t="s">
        <v>53</v>
      </c>
      <c r="X2804" t="s">
        <v>53</v>
      </c>
      <c r="Y2804" t="s">
        <v>53</v>
      </c>
      <c r="Z2804" t="s">
        <v>53</v>
      </c>
      <c r="AA2804" t="s">
        <v>53</v>
      </c>
      <c r="AB2804" t="s">
        <v>53</v>
      </c>
      <c r="AC2804" t="s">
        <v>53</v>
      </c>
      <c r="AD2804" t="s">
        <v>53</v>
      </c>
      <c r="AE2804" t="s">
        <v>8889</v>
      </c>
      <c r="AF2804" t="s">
        <v>9398</v>
      </c>
      <c r="AG2804" t="s">
        <v>7672</v>
      </c>
      <c r="AH2804" t="s">
        <v>61</v>
      </c>
      <c r="AI2804" t="s">
        <v>53</v>
      </c>
      <c r="AJ2804" t="s">
        <v>5211</v>
      </c>
      <c r="AK2804" t="s">
        <v>53</v>
      </c>
      <c r="AL2804" t="s">
        <v>53</v>
      </c>
      <c r="AM2804" t="s">
        <v>9206</v>
      </c>
      <c r="AN2804" t="s">
        <v>53</v>
      </c>
      <c r="AO2804">
        <v>2851</v>
      </c>
      <c r="AP2804" t="s">
        <v>9452</v>
      </c>
      <c r="AQ2804" t="s">
        <v>7630</v>
      </c>
      <c r="AR2804" t="s">
        <v>483</v>
      </c>
      <c r="AS2804" t="s">
        <v>263</v>
      </c>
      <c r="AT2804" t="s">
        <v>53</v>
      </c>
      <c r="AU2804" t="s">
        <v>53</v>
      </c>
      <c r="AV2804" t="s">
        <v>53</v>
      </c>
      <c r="AW2804" t="s">
        <v>53</v>
      </c>
      <c r="AX2804" t="s">
        <v>53</v>
      </c>
      <c r="AY2804" t="s">
        <v>53</v>
      </c>
      <c r="AZ2804" t="s">
        <v>53</v>
      </c>
      <c r="BA2804" t="s">
        <v>93</v>
      </c>
      <c r="BB2804" t="s">
        <v>53</v>
      </c>
      <c r="BC2804" t="s">
        <v>53</v>
      </c>
      <c r="BD2804" t="s">
        <v>53</v>
      </c>
      <c r="BE2804" t="s">
        <v>53</v>
      </c>
      <c r="BF2804" t="s">
        <v>53</v>
      </c>
      <c r="BG2804" t="s">
        <v>53</v>
      </c>
      <c r="BH2804" t="s">
        <v>53</v>
      </c>
      <c r="BI2804" t="s">
        <v>53</v>
      </c>
    </row>
    <row r="2805" spans="1:61" x14ac:dyDescent="0.25">
      <c r="A2805" t="s">
        <v>53</v>
      </c>
      <c r="B2805" t="s">
        <v>54</v>
      </c>
      <c r="C2805" t="s">
        <v>53</v>
      </c>
      <c r="D2805" t="s">
        <v>54</v>
      </c>
      <c r="E2805" t="s">
        <v>53</v>
      </c>
      <c r="F2805" t="s">
        <v>54</v>
      </c>
      <c r="G2805" t="s">
        <v>54</v>
      </c>
      <c r="H2805">
        <v>1910</v>
      </c>
      <c r="I2805" t="s">
        <v>53</v>
      </c>
      <c r="J2805" t="s">
        <v>53</v>
      </c>
      <c r="K2805" t="s">
        <v>53</v>
      </c>
      <c r="L2805" t="s">
        <v>7664</v>
      </c>
      <c r="M2805" t="s">
        <v>61</v>
      </c>
      <c r="N2805" t="s">
        <v>53</v>
      </c>
      <c r="O2805" t="s">
        <v>5211</v>
      </c>
      <c r="P2805" t="s">
        <v>53</v>
      </c>
      <c r="Q2805">
        <v>1850</v>
      </c>
      <c r="R2805" t="s">
        <v>9453</v>
      </c>
      <c r="S2805" t="s">
        <v>53</v>
      </c>
      <c r="T2805" t="s">
        <v>53</v>
      </c>
      <c r="U2805" t="s">
        <v>53</v>
      </c>
      <c r="V2805" t="s">
        <v>53</v>
      </c>
      <c r="W2805" t="s">
        <v>53</v>
      </c>
      <c r="X2805" t="s">
        <v>53</v>
      </c>
      <c r="Y2805" t="s">
        <v>53</v>
      </c>
      <c r="Z2805" t="s">
        <v>53</v>
      </c>
      <c r="AA2805" t="s">
        <v>53</v>
      </c>
      <c r="AB2805" t="s">
        <v>53</v>
      </c>
      <c r="AC2805" t="s">
        <v>53</v>
      </c>
      <c r="AD2805" t="s">
        <v>53</v>
      </c>
      <c r="AE2805" t="s">
        <v>9049</v>
      </c>
      <c r="AF2805" t="s">
        <v>9454</v>
      </c>
      <c r="AG2805" t="s">
        <v>5211</v>
      </c>
      <c r="AH2805" t="s">
        <v>61</v>
      </c>
      <c r="AI2805" t="s">
        <v>53</v>
      </c>
      <c r="AJ2805" t="s">
        <v>5211</v>
      </c>
      <c r="AK2805" t="s">
        <v>53</v>
      </c>
      <c r="AL2805" t="s">
        <v>53</v>
      </c>
      <c r="AM2805" t="s">
        <v>9455</v>
      </c>
      <c r="AN2805" t="s">
        <v>53</v>
      </c>
      <c r="AO2805">
        <v>2852</v>
      </c>
      <c r="AP2805" t="s">
        <v>9456</v>
      </c>
      <c r="AQ2805" t="s">
        <v>7630</v>
      </c>
      <c r="AR2805" t="s">
        <v>483</v>
      </c>
      <c r="AS2805" t="s">
        <v>263</v>
      </c>
      <c r="AT2805" t="s">
        <v>53</v>
      </c>
      <c r="AU2805" t="s">
        <v>53</v>
      </c>
      <c r="AV2805" t="s">
        <v>53</v>
      </c>
      <c r="AW2805" t="s">
        <v>53</v>
      </c>
      <c r="AX2805" t="s">
        <v>53</v>
      </c>
      <c r="AY2805" t="s">
        <v>53</v>
      </c>
      <c r="AZ2805" t="s">
        <v>53</v>
      </c>
      <c r="BA2805" t="s">
        <v>74</v>
      </c>
      <c r="BB2805" t="s">
        <v>53</v>
      </c>
      <c r="BC2805" t="s">
        <v>53</v>
      </c>
      <c r="BD2805" t="s">
        <v>53</v>
      </c>
      <c r="BE2805" t="s">
        <v>53</v>
      </c>
      <c r="BF2805" t="s">
        <v>53</v>
      </c>
      <c r="BG2805" t="s">
        <v>53</v>
      </c>
      <c r="BH2805" t="s">
        <v>53</v>
      </c>
      <c r="BI2805" t="s">
        <v>53</v>
      </c>
    </row>
    <row r="2806" spans="1:61" x14ac:dyDescent="0.25">
      <c r="A2806" t="s">
        <v>53</v>
      </c>
      <c r="B2806" t="s">
        <v>54</v>
      </c>
      <c r="C2806" t="s">
        <v>53</v>
      </c>
      <c r="D2806" t="s">
        <v>54</v>
      </c>
      <c r="E2806" t="s">
        <v>53</v>
      </c>
      <c r="F2806" t="s">
        <v>54</v>
      </c>
      <c r="G2806" t="s">
        <v>54</v>
      </c>
      <c r="H2806">
        <v>1910</v>
      </c>
      <c r="I2806" t="s">
        <v>53</v>
      </c>
      <c r="J2806" t="s">
        <v>53</v>
      </c>
      <c r="K2806" t="s">
        <v>53</v>
      </c>
      <c r="L2806" t="s">
        <v>7664</v>
      </c>
      <c r="M2806" t="s">
        <v>61</v>
      </c>
      <c r="N2806" t="s">
        <v>53</v>
      </c>
      <c r="O2806" t="s">
        <v>5211</v>
      </c>
      <c r="P2806" t="s">
        <v>53</v>
      </c>
      <c r="Q2806">
        <v>1850</v>
      </c>
      <c r="R2806" t="s">
        <v>9453</v>
      </c>
      <c r="S2806" t="s">
        <v>53</v>
      </c>
      <c r="T2806" t="s">
        <v>53</v>
      </c>
      <c r="U2806" t="s">
        <v>53</v>
      </c>
      <c r="V2806" t="s">
        <v>53</v>
      </c>
      <c r="W2806" t="s">
        <v>53</v>
      </c>
      <c r="X2806" t="s">
        <v>53</v>
      </c>
      <c r="Y2806" t="s">
        <v>53</v>
      </c>
      <c r="Z2806" t="s">
        <v>53</v>
      </c>
      <c r="AA2806" t="s">
        <v>53</v>
      </c>
      <c r="AB2806" t="s">
        <v>53</v>
      </c>
      <c r="AC2806" t="s">
        <v>53</v>
      </c>
      <c r="AD2806" t="s">
        <v>53</v>
      </c>
      <c r="AE2806" t="s">
        <v>5205</v>
      </c>
      <c r="AF2806" t="s">
        <v>9340</v>
      </c>
      <c r="AG2806" t="s">
        <v>5211</v>
      </c>
      <c r="AH2806" t="s">
        <v>61</v>
      </c>
      <c r="AI2806" t="s">
        <v>53</v>
      </c>
      <c r="AJ2806" t="s">
        <v>5211</v>
      </c>
      <c r="AK2806" t="s">
        <v>53</v>
      </c>
      <c r="AL2806" t="s">
        <v>53</v>
      </c>
      <c r="AM2806" t="s">
        <v>9455</v>
      </c>
      <c r="AN2806" t="s">
        <v>53</v>
      </c>
      <c r="AO2806">
        <v>2853</v>
      </c>
      <c r="AP2806" t="s">
        <v>9457</v>
      </c>
      <c r="AQ2806" t="s">
        <v>7630</v>
      </c>
      <c r="AR2806" t="s">
        <v>483</v>
      </c>
      <c r="AS2806" t="s">
        <v>263</v>
      </c>
      <c r="AT2806" t="s">
        <v>53</v>
      </c>
      <c r="AU2806" t="s">
        <v>53</v>
      </c>
      <c r="AV2806" t="s">
        <v>53</v>
      </c>
      <c r="AW2806" t="s">
        <v>53</v>
      </c>
      <c r="AX2806" t="s">
        <v>53</v>
      </c>
      <c r="AY2806" t="s">
        <v>53</v>
      </c>
      <c r="AZ2806" t="s">
        <v>53</v>
      </c>
      <c r="BA2806" t="s">
        <v>93</v>
      </c>
      <c r="BB2806" t="s">
        <v>53</v>
      </c>
      <c r="BC2806" t="s">
        <v>53</v>
      </c>
      <c r="BD2806" t="s">
        <v>53</v>
      </c>
      <c r="BE2806" t="s">
        <v>53</v>
      </c>
      <c r="BF2806" t="s">
        <v>53</v>
      </c>
      <c r="BG2806" t="s">
        <v>53</v>
      </c>
      <c r="BH2806" t="s">
        <v>53</v>
      </c>
      <c r="BI2806" t="s">
        <v>53</v>
      </c>
    </row>
    <row r="2807" spans="1:61" x14ac:dyDescent="0.25">
      <c r="A2807" t="s">
        <v>53</v>
      </c>
      <c r="B2807" t="s">
        <v>54</v>
      </c>
      <c r="C2807" t="s">
        <v>53</v>
      </c>
      <c r="D2807" t="s">
        <v>54</v>
      </c>
      <c r="E2807" t="s">
        <v>53</v>
      </c>
      <c r="F2807" t="s">
        <v>54</v>
      </c>
      <c r="G2807" t="s">
        <v>54</v>
      </c>
      <c r="H2807">
        <v>1910</v>
      </c>
      <c r="I2807" t="s">
        <v>53</v>
      </c>
      <c r="J2807" t="s">
        <v>53</v>
      </c>
      <c r="K2807" t="s">
        <v>53</v>
      </c>
      <c r="L2807" t="s">
        <v>7664</v>
      </c>
      <c r="M2807" t="s">
        <v>61</v>
      </c>
      <c r="N2807" t="s">
        <v>53</v>
      </c>
      <c r="O2807" t="s">
        <v>5211</v>
      </c>
      <c r="P2807" t="s">
        <v>53</v>
      </c>
      <c r="Q2807">
        <v>1850</v>
      </c>
      <c r="R2807" t="s">
        <v>9453</v>
      </c>
      <c r="S2807" t="s">
        <v>53</v>
      </c>
      <c r="T2807" t="s">
        <v>53</v>
      </c>
      <c r="U2807" t="s">
        <v>53</v>
      </c>
      <c r="V2807" t="s">
        <v>53</v>
      </c>
      <c r="W2807" t="s">
        <v>53</v>
      </c>
      <c r="X2807" t="s">
        <v>53</v>
      </c>
      <c r="Y2807" t="s">
        <v>53</v>
      </c>
      <c r="Z2807" t="s">
        <v>53</v>
      </c>
      <c r="AA2807" t="s">
        <v>53</v>
      </c>
      <c r="AB2807" t="s">
        <v>53</v>
      </c>
      <c r="AC2807" t="s">
        <v>53</v>
      </c>
      <c r="AD2807" t="s">
        <v>53</v>
      </c>
      <c r="AE2807" t="s">
        <v>2754</v>
      </c>
      <c r="AF2807" t="s">
        <v>9367</v>
      </c>
      <c r="AG2807" t="s">
        <v>5211</v>
      </c>
      <c r="AH2807" t="s">
        <v>61</v>
      </c>
      <c r="AI2807" t="s">
        <v>53</v>
      </c>
      <c r="AJ2807" t="s">
        <v>5211</v>
      </c>
      <c r="AK2807" t="s">
        <v>53</v>
      </c>
      <c r="AL2807" t="s">
        <v>53</v>
      </c>
      <c r="AM2807" t="s">
        <v>9455</v>
      </c>
      <c r="AN2807" t="s">
        <v>53</v>
      </c>
      <c r="AO2807">
        <v>2854</v>
      </c>
      <c r="AP2807" t="s">
        <v>9458</v>
      </c>
      <c r="AQ2807" t="s">
        <v>7630</v>
      </c>
      <c r="AR2807" t="s">
        <v>483</v>
      </c>
      <c r="AS2807" t="s">
        <v>263</v>
      </c>
      <c r="AT2807" t="s">
        <v>53</v>
      </c>
      <c r="AU2807" t="s">
        <v>53</v>
      </c>
      <c r="AV2807" t="s">
        <v>53</v>
      </c>
      <c r="AW2807" t="s">
        <v>53</v>
      </c>
      <c r="AX2807" t="s">
        <v>53</v>
      </c>
      <c r="AY2807" t="s">
        <v>53</v>
      </c>
      <c r="AZ2807" t="s">
        <v>53</v>
      </c>
      <c r="BA2807" t="s">
        <v>74</v>
      </c>
      <c r="BB2807" t="s">
        <v>53</v>
      </c>
      <c r="BC2807" t="s">
        <v>53</v>
      </c>
      <c r="BD2807" t="s">
        <v>53</v>
      </c>
      <c r="BE2807" t="s">
        <v>53</v>
      </c>
      <c r="BF2807" t="s">
        <v>53</v>
      </c>
      <c r="BG2807" t="s">
        <v>53</v>
      </c>
      <c r="BH2807" t="s">
        <v>53</v>
      </c>
      <c r="BI2807" t="s">
        <v>53</v>
      </c>
    </row>
    <row r="2808" spans="1:61" x14ac:dyDescent="0.25">
      <c r="A2808" t="s">
        <v>53</v>
      </c>
      <c r="B2808" t="s">
        <v>54</v>
      </c>
      <c r="C2808" t="s">
        <v>53</v>
      </c>
      <c r="D2808" t="s">
        <v>54</v>
      </c>
      <c r="E2808" t="s">
        <v>53</v>
      </c>
      <c r="F2808" t="s">
        <v>54</v>
      </c>
      <c r="G2808" t="s">
        <v>54</v>
      </c>
      <c r="H2808">
        <v>1911</v>
      </c>
      <c r="I2808" t="s">
        <v>53</v>
      </c>
      <c r="J2808" t="s">
        <v>53</v>
      </c>
      <c r="K2808" t="s">
        <v>53</v>
      </c>
      <c r="L2808" t="s">
        <v>7664</v>
      </c>
      <c r="M2808" t="s">
        <v>61</v>
      </c>
      <c r="N2808" t="s">
        <v>53</v>
      </c>
      <c r="O2808" t="s">
        <v>5211</v>
      </c>
      <c r="P2808" t="s">
        <v>53</v>
      </c>
      <c r="Q2808">
        <v>1851</v>
      </c>
      <c r="R2808" t="s">
        <v>9459</v>
      </c>
      <c r="S2808" t="s">
        <v>53</v>
      </c>
      <c r="T2808" t="s">
        <v>53</v>
      </c>
      <c r="U2808" t="s">
        <v>53</v>
      </c>
      <c r="V2808" t="s">
        <v>53</v>
      </c>
      <c r="W2808" t="s">
        <v>53</v>
      </c>
      <c r="X2808" t="s">
        <v>53</v>
      </c>
      <c r="Y2808" t="s">
        <v>53</v>
      </c>
      <c r="Z2808" t="s">
        <v>53</v>
      </c>
      <c r="AA2808" t="s">
        <v>53</v>
      </c>
      <c r="AB2808" t="s">
        <v>53</v>
      </c>
      <c r="AC2808" t="s">
        <v>53</v>
      </c>
      <c r="AD2808" t="s">
        <v>53</v>
      </c>
      <c r="AE2808" t="s">
        <v>2741</v>
      </c>
      <c r="AF2808" t="s">
        <v>9340</v>
      </c>
      <c r="AG2808" t="s">
        <v>5211</v>
      </c>
      <c r="AH2808" t="s">
        <v>61</v>
      </c>
      <c r="AI2808" t="s">
        <v>53</v>
      </c>
      <c r="AJ2808" t="s">
        <v>5211</v>
      </c>
      <c r="AK2808" t="s">
        <v>53</v>
      </c>
      <c r="AL2808" t="s">
        <v>53</v>
      </c>
      <c r="AM2808" t="s">
        <v>9210</v>
      </c>
      <c r="AN2808" t="s">
        <v>53</v>
      </c>
      <c r="AO2808">
        <v>2855</v>
      </c>
      <c r="AP2808" t="s">
        <v>9460</v>
      </c>
      <c r="AQ2808" t="s">
        <v>7630</v>
      </c>
      <c r="AR2808" t="s">
        <v>483</v>
      </c>
      <c r="AS2808" t="s">
        <v>263</v>
      </c>
      <c r="AT2808" t="s">
        <v>53</v>
      </c>
      <c r="AU2808" t="s">
        <v>53</v>
      </c>
      <c r="AV2808" t="s">
        <v>53</v>
      </c>
      <c r="AW2808" t="s">
        <v>53</v>
      </c>
      <c r="AX2808" t="s">
        <v>53</v>
      </c>
      <c r="AY2808" t="s">
        <v>53</v>
      </c>
      <c r="AZ2808" t="s">
        <v>53</v>
      </c>
      <c r="BA2808" t="s">
        <v>93</v>
      </c>
      <c r="BB2808" t="s">
        <v>53</v>
      </c>
      <c r="BC2808" t="s">
        <v>53</v>
      </c>
      <c r="BD2808" t="s">
        <v>53</v>
      </c>
      <c r="BE2808" t="s">
        <v>53</v>
      </c>
      <c r="BF2808" t="s">
        <v>53</v>
      </c>
      <c r="BG2808" t="s">
        <v>53</v>
      </c>
      <c r="BH2808" t="s">
        <v>53</v>
      </c>
      <c r="BI2808" t="s">
        <v>53</v>
      </c>
    </row>
    <row r="2809" spans="1:61" x14ac:dyDescent="0.25">
      <c r="A2809" t="s">
        <v>53</v>
      </c>
      <c r="B2809" t="s">
        <v>54</v>
      </c>
      <c r="C2809" t="s">
        <v>53</v>
      </c>
      <c r="D2809" t="s">
        <v>54</v>
      </c>
      <c r="E2809" t="s">
        <v>53</v>
      </c>
      <c r="F2809" t="s">
        <v>54</v>
      </c>
      <c r="G2809" t="s">
        <v>54</v>
      </c>
      <c r="H2809">
        <v>1911</v>
      </c>
      <c r="I2809" t="s">
        <v>53</v>
      </c>
      <c r="J2809" t="s">
        <v>53</v>
      </c>
      <c r="K2809" t="s">
        <v>53</v>
      </c>
      <c r="L2809" t="s">
        <v>7664</v>
      </c>
      <c r="M2809" t="s">
        <v>61</v>
      </c>
      <c r="N2809" t="s">
        <v>53</v>
      </c>
      <c r="O2809" t="s">
        <v>5211</v>
      </c>
      <c r="P2809" t="s">
        <v>53</v>
      </c>
      <c r="Q2809">
        <v>1851</v>
      </c>
      <c r="R2809" t="s">
        <v>9459</v>
      </c>
      <c r="S2809" t="s">
        <v>53</v>
      </c>
      <c r="T2809" t="s">
        <v>53</v>
      </c>
      <c r="U2809" t="s">
        <v>53</v>
      </c>
      <c r="V2809" t="s">
        <v>53</v>
      </c>
      <c r="W2809" t="s">
        <v>53</v>
      </c>
      <c r="X2809" t="s">
        <v>53</v>
      </c>
      <c r="Y2809" t="s">
        <v>53</v>
      </c>
      <c r="Z2809" t="s">
        <v>53</v>
      </c>
      <c r="AA2809" t="s">
        <v>53</v>
      </c>
      <c r="AB2809" t="s">
        <v>53</v>
      </c>
      <c r="AC2809" t="s">
        <v>53</v>
      </c>
      <c r="AD2809" t="s">
        <v>53</v>
      </c>
      <c r="AE2809" t="s">
        <v>9023</v>
      </c>
      <c r="AF2809" t="s">
        <v>9367</v>
      </c>
      <c r="AG2809" t="s">
        <v>5211</v>
      </c>
      <c r="AH2809" t="s">
        <v>61</v>
      </c>
      <c r="AI2809" t="s">
        <v>53</v>
      </c>
      <c r="AJ2809" t="s">
        <v>5211</v>
      </c>
      <c r="AK2809" t="s">
        <v>53</v>
      </c>
      <c r="AL2809" t="s">
        <v>53</v>
      </c>
      <c r="AM2809" t="s">
        <v>9210</v>
      </c>
      <c r="AN2809" t="s">
        <v>53</v>
      </c>
      <c r="AO2809">
        <v>2856</v>
      </c>
      <c r="AP2809" t="s">
        <v>9461</v>
      </c>
      <c r="AQ2809" t="s">
        <v>7630</v>
      </c>
      <c r="AR2809" t="s">
        <v>483</v>
      </c>
      <c r="AS2809" t="s">
        <v>263</v>
      </c>
      <c r="AT2809" t="s">
        <v>53</v>
      </c>
      <c r="AU2809" t="s">
        <v>53</v>
      </c>
      <c r="AV2809" t="s">
        <v>53</v>
      </c>
      <c r="AW2809" t="s">
        <v>53</v>
      </c>
      <c r="AX2809" t="s">
        <v>53</v>
      </c>
      <c r="AY2809" t="s">
        <v>53</v>
      </c>
      <c r="AZ2809" t="s">
        <v>53</v>
      </c>
      <c r="BA2809" t="s">
        <v>74</v>
      </c>
      <c r="BB2809" t="s">
        <v>53</v>
      </c>
      <c r="BC2809" t="s">
        <v>53</v>
      </c>
      <c r="BD2809" t="s">
        <v>53</v>
      </c>
      <c r="BE2809" t="s">
        <v>53</v>
      </c>
      <c r="BF2809" t="s">
        <v>53</v>
      </c>
      <c r="BG2809" t="s">
        <v>53</v>
      </c>
      <c r="BH2809" t="s">
        <v>53</v>
      </c>
      <c r="BI2809" t="s">
        <v>53</v>
      </c>
    </row>
    <row r="2810" spans="1:61" x14ac:dyDescent="0.25">
      <c r="A2810" t="s">
        <v>53</v>
      </c>
      <c r="B2810" t="s">
        <v>54</v>
      </c>
      <c r="C2810" t="s">
        <v>53</v>
      </c>
      <c r="D2810" t="s">
        <v>54</v>
      </c>
      <c r="E2810" t="s">
        <v>53</v>
      </c>
      <c r="F2810" t="s">
        <v>54</v>
      </c>
      <c r="G2810" t="s">
        <v>54</v>
      </c>
      <c r="H2810">
        <v>1912</v>
      </c>
      <c r="I2810" t="s">
        <v>53</v>
      </c>
      <c r="J2810" t="s">
        <v>53</v>
      </c>
      <c r="K2810" t="s">
        <v>53</v>
      </c>
      <c r="L2810" t="s">
        <v>7641</v>
      </c>
      <c r="M2810" t="s">
        <v>61</v>
      </c>
      <c r="N2810" t="s">
        <v>53</v>
      </c>
      <c r="O2810" t="s">
        <v>5211</v>
      </c>
      <c r="P2810" t="s">
        <v>53</v>
      </c>
      <c r="Q2810">
        <v>1852</v>
      </c>
      <c r="R2810" t="s">
        <v>9462</v>
      </c>
      <c r="S2810" t="s">
        <v>53</v>
      </c>
      <c r="T2810" t="s">
        <v>53</v>
      </c>
      <c r="U2810" t="s">
        <v>53</v>
      </c>
      <c r="V2810" t="s">
        <v>53</v>
      </c>
      <c r="W2810" t="s">
        <v>53</v>
      </c>
      <c r="X2810" t="s">
        <v>53</v>
      </c>
      <c r="Y2810" t="s">
        <v>53</v>
      </c>
      <c r="Z2810" t="s">
        <v>53</v>
      </c>
      <c r="AA2810" t="s">
        <v>53</v>
      </c>
      <c r="AB2810" t="s">
        <v>53</v>
      </c>
      <c r="AC2810" t="s">
        <v>53</v>
      </c>
      <c r="AD2810" t="s">
        <v>53</v>
      </c>
      <c r="AE2810" t="s">
        <v>3796</v>
      </c>
      <c r="AF2810" t="s">
        <v>9340</v>
      </c>
      <c r="AG2810" t="s">
        <v>5211</v>
      </c>
      <c r="AH2810" t="s">
        <v>61</v>
      </c>
      <c r="AI2810" t="s">
        <v>53</v>
      </c>
      <c r="AJ2810" t="s">
        <v>5211</v>
      </c>
      <c r="AK2810" t="s">
        <v>53</v>
      </c>
      <c r="AL2810" t="s">
        <v>53</v>
      </c>
      <c r="AM2810" t="s">
        <v>9212</v>
      </c>
      <c r="AN2810" t="s">
        <v>53</v>
      </c>
      <c r="AO2810">
        <v>2857</v>
      </c>
      <c r="AP2810" t="s">
        <v>9463</v>
      </c>
      <c r="AQ2810" t="s">
        <v>7630</v>
      </c>
      <c r="AR2810" t="s">
        <v>483</v>
      </c>
      <c r="AS2810" t="s">
        <v>263</v>
      </c>
      <c r="AT2810" t="s">
        <v>53</v>
      </c>
      <c r="AU2810" t="s">
        <v>53</v>
      </c>
      <c r="AV2810" t="s">
        <v>53</v>
      </c>
      <c r="AW2810" t="s">
        <v>53</v>
      </c>
      <c r="AX2810" t="s">
        <v>53</v>
      </c>
      <c r="AY2810" t="s">
        <v>53</v>
      </c>
      <c r="AZ2810" t="s">
        <v>53</v>
      </c>
      <c r="BA2810" t="s">
        <v>93</v>
      </c>
      <c r="BB2810" t="s">
        <v>53</v>
      </c>
      <c r="BC2810" t="s">
        <v>53</v>
      </c>
      <c r="BD2810" t="s">
        <v>53</v>
      </c>
      <c r="BE2810" t="s">
        <v>53</v>
      </c>
      <c r="BF2810" t="s">
        <v>53</v>
      </c>
      <c r="BG2810" t="s">
        <v>53</v>
      </c>
      <c r="BH2810" t="s">
        <v>53</v>
      </c>
      <c r="BI2810" t="s">
        <v>53</v>
      </c>
    </row>
    <row r="2811" spans="1:61" x14ac:dyDescent="0.25">
      <c r="A2811" t="s">
        <v>53</v>
      </c>
      <c r="B2811" t="s">
        <v>54</v>
      </c>
      <c r="C2811" t="s">
        <v>53</v>
      </c>
      <c r="D2811" t="s">
        <v>54</v>
      </c>
      <c r="E2811" t="s">
        <v>53</v>
      </c>
      <c r="F2811" t="s">
        <v>54</v>
      </c>
      <c r="G2811" t="s">
        <v>54</v>
      </c>
      <c r="H2811">
        <v>1912</v>
      </c>
      <c r="I2811" t="s">
        <v>53</v>
      </c>
      <c r="J2811" t="s">
        <v>53</v>
      </c>
      <c r="K2811" t="s">
        <v>53</v>
      </c>
      <c r="L2811" t="s">
        <v>7641</v>
      </c>
      <c r="M2811" t="s">
        <v>61</v>
      </c>
      <c r="N2811" t="s">
        <v>53</v>
      </c>
      <c r="O2811" t="s">
        <v>5211</v>
      </c>
      <c r="P2811" t="s">
        <v>53</v>
      </c>
      <c r="Q2811">
        <v>1852</v>
      </c>
      <c r="R2811" t="s">
        <v>9462</v>
      </c>
      <c r="S2811" t="s">
        <v>53</v>
      </c>
      <c r="T2811" t="s">
        <v>53</v>
      </c>
      <c r="U2811" t="s">
        <v>53</v>
      </c>
      <c r="V2811" t="s">
        <v>53</v>
      </c>
      <c r="W2811" t="s">
        <v>53</v>
      </c>
      <c r="X2811" t="s">
        <v>53</v>
      </c>
      <c r="Y2811" t="s">
        <v>53</v>
      </c>
      <c r="Z2811" t="s">
        <v>53</v>
      </c>
      <c r="AA2811" t="s">
        <v>53</v>
      </c>
      <c r="AB2811" t="s">
        <v>53</v>
      </c>
      <c r="AC2811" t="s">
        <v>53</v>
      </c>
      <c r="AD2811" t="s">
        <v>53</v>
      </c>
      <c r="AE2811" t="s">
        <v>6131</v>
      </c>
      <c r="AF2811" t="s">
        <v>9464</v>
      </c>
      <c r="AG2811" t="s">
        <v>5211</v>
      </c>
      <c r="AH2811" t="s">
        <v>61</v>
      </c>
      <c r="AI2811" t="s">
        <v>53</v>
      </c>
      <c r="AJ2811" t="s">
        <v>5211</v>
      </c>
      <c r="AK2811" t="s">
        <v>53</v>
      </c>
      <c r="AL2811" t="s">
        <v>53</v>
      </c>
      <c r="AM2811" t="s">
        <v>9212</v>
      </c>
      <c r="AN2811" t="s">
        <v>53</v>
      </c>
      <c r="AO2811">
        <v>2858</v>
      </c>
      <c r="AP2811" t="s">
        <v>9465</v>
      </c>
      <c r="AQ2811" t="s">
        <v>7630</v>
      </c>
      <c r="AR2811" t="s">
        <v>483</v>
      </c>
      <c r="AS2811" t="s">
        <v>263</v>
      </c>
      <c r="AT2811" t="s">
        <v>53</v>
      </c>
      <c r="AU2811" t="s">
        <v>53</v>
      </c>
      <c r="AV2811" t="s">
        <v>53</v>
      </c>
      <c r="AW2811" t="s">
        <v>53</v>
      </c>
      <c r="AX2811" t="s">
        <v>53</v>
      </c>
      <c r="AY2811" t="s">
        <v>53</v>
      </c>
      <c r="AZ2811" t="s">
        <v>53</v>
      </c>
      <c r="BA2811" t="s">
        <v>93</v>
      </c>
      <c r="BB2811" t="s">
        <v>53</v>
      </c>
      <c r="BC2811" t="s">
        <v>53</v>
      </c>
      <c r="BD2811" t="s">
        <v>53</v>
      </c>
      <c r="BE2811" t="s">
        <v>53</v>
      </c>
      <c r="BF2811" t="s">
        <v>53</v>
      </c>
      <c r="BG2811" t="s">
        <v>53</v>
      </c>
      <c r="BH2811" t="s">
        <v>53</v>
      </c>
      <c r="BI2811" t="s">
        <v>53</v>
      </c>
    </row>
    <row r="2812" spans="1:61" x14ac:dyDescent="0.25">
      <c r="A2812" t="s">
        <v>53</v>
      </c>
      <c r="B2812" t="s">
        <v>54</v>
      </c>
      <c r="C2812" t="s">
        <v>53</v>
      </c>
      <c r="D2812" t="s">
        <v>54</v>
      </c>
      <c r="E2812" t="s">
        <v>53</v>
      </c>
      <c r="F2812" t="s">
        <v>54</v>
      </c>
      <c r="G2812" t="s">
        <v>54</v>
      </c>
      <c r="H2812">
        <v>1913</v>
      </c>
      <c r="I2812" t="s">
        <v>53</v>
      </c>
      <c r="J2812" t="s">
        <v>53</v>
      </c>
      <c r="K2812" t="s">
        <v>53</v>
      </c>
      <c r="L2812" t="s">
        <v>7635</v>
      </c>
      <c r="M2812" t="s">
        <v>61</v>
      </c>
      <c r="N2812" t="s">
        <v>53</v>
      </c>
      <c r="O2812" t="s">
        <v>5211</v>
      </c>
      <c r="P2812" t="s">
        <v>53</v>
      </c>
      <c r="Q2812">
        <v>1853</v>
      </c>
      <c r="R2812" t="s">
        <v>9466</v>
      </c>
      <c r="S2812" t="s">
        <v>53</v>
      </c>
      <c r="T2812" t="s">
        <v>53</v>
      </c>
      <c r="U2812" t="s">
        <v>53</v>
      </c>
      <c r="V2812" t="s">
        <v>53</v>
      </c>
      <c r="W2812" t="s">
        <v>53</v>
      </c>
      <c r="X2812" t="s">
        <v>53</v>
      </c>
      <c r="Y2812" t="s">
        <v>53</v>
      </c>
      <c r="Z2812" t="s">
        <v>53</v>
      </c>
      <c r="AA2812" t="s">
        <v>53</v>
      </c>
      <c r="AB2812" t="s">
        <v>53</v>
      </c>
      <c r="AC2812" t="s">
        <v>53</v>
      </c>
      <c r="AD2812" t="s">
        <v>53</v>
      </c>
      <c r="AE2812" t="s">
        <v>6436</v>
      </c>
      <c r="AF2812" t="s">
        <v>9464</v>
      </c>
      <c r="AG2812" t="s">
        <v>5211</v>
      </c>
      <c r="AH2812" t="s">
        <v>61</v>
      </c>
      <c r="AI2812" t="s">
        <v>53</v>
      </c>
      <c r="AJ2812" t="s">
        <v>5211</v>
      </c>
      <c r="AK2812" t="s">
        <v>53</v>
      </c>
      <c r="AL2812" t="s">
        <v>53</v>
      </c>
      <c r="AM2812" t="s">
        <v>9215</v>
      </c>
      <c r="AN2812" t="s">
        <v>53</v>
      </c>
      <c r="AO2812">
        <v>2859</v>
      </c>
      <c r="AP2812" t="s">
        <v>9467</v>
      </c>
      <c r="AQ2812" t="s">
        <v>7630</v>
      </c>
      <c r="AR2812" t="s">
        <v>483</v>
      </c>
      <c r="AS2812" t="s">
        <v>263</v>
      </c>
      <c r="AT2812" t="s">
        <v>53</v>
      </c>
      <c r="AU2812" t="s">
        <v>53</v>
      </c>
      <c r="AV2812" t="s">
        <v>53</v>
      </c>
      <c r="AW2812" t="s">
        <v>53</v>
      </c>
      <c r="AX2812" t="s">
        <v>53</v>
      </c>
      <c r="AY2812" t="s">
        <v>53</v>
      </c>
      <c r="AZ2812" t="s">
        <v>53</v>
      </c>
      <c r="BA2812" t="s">
        <v>93</v>
      </c>
      <c r="BB2812" t="s">
        <v>53</v>
      </c>
      <c r="BC2812" t="s">
        <v>53</v>
      </c>
      <c r="BD2812" t="s">
        <v>53</v>
      </c>
      <c r="BE2812" t="s">
        <v>53</v>
      </c>
      <c r="BF2812" t="s">
        <v>53</v>
      </c>
      <c r="BG2812" t="s">
        <v>53</v>
      </c>
      <c r="BH2812" t="s">
        <v>53</v>
      </c>
      <c r="BI2812" t="s">
        <v>53</v>
      </c>
    </row>
    <row r="2813" spans="1:61" x14ac:dyDescent="0.25">
      <c r="A2813" t="s">
        <v>53</v>
      </c>
      <c r="B2813" t="s">
        <v>54</v>
      </c>
      <c r="C2813" t="s">
        <v>53</v>
      </c>
      <c r="D2813" t="s">
        <v>54</v>
      </c>
      <c r="E2813" t="s">
        <v>53</v>
      </c>
      <c r="F2813" t="s">
        <v>54</v>
      </c>
      <c r="G2813" t="s">
        <v>54</v>
      </c>
      <c r="H2813">
        <v>1914</v>
      </c>
      <c r="I2813" t="s">
        <v>53</v>
      </c>
      <c r="J2813" t="s">
        <v>53</v>
      </c>
      <c r="K2813" t="s">
        <v>53</v>
      </c>
      <c r="L2813" t="s">
        <v>7635</v>
      </c>
      <c r="M2813" t="s">
        <v>61</v>
      </c>
      <c r="N2813" t="s">
        <v>53</v>
      </c>
      <c r="O2813" t="s">
        <v>5213</v>
      </c>
      <c r="P2813" t="s">
        <v>53</v>
      </c>
      <c r="Q2813">
        <v>1857</v>
      </c>
      <c r="R2813" t="s">
        <v>9468</v>
      </c>
      <c r="S2813" t="s">
        <v>53</v>
      </c>
      <c r="T2813" t="s">
        <v>53</v>
      </c>
      <c r="U2813" t="s">
        <v>53</v>
      </c>
      <c r="V2813" t="s">
        <v>53</v>
      </c>
      <c r="W2813" t="s">
        <v>53</v>
      </c>
      <c r="X2813" t="s">
        <v>53</v>
      </c>
      <c r="Y2813" t="s">
        <v>53</v>
      </c>
      <c r="Z2813" t="s">
        <v>53</v>
      </c>
      <c r="AA2813" t="s">
        <v>53</v>
      </c>
      <c r="AB2813" t="s">
        <v>53</v>
      </c>
      <c r="AC2813" t="s">
        <v>53</v>
      </c>
      <c r="AD2813" t="s">
        <v>53</v>
      </c>
      <c r="AE2813" t="s">
        <v>6459</v>
      </c>
      <c r="AF2813" t="s">
        <v>9469</v>
      </c>
      <c r="AG2813" t="s">
        <v>5213</v>
      </c>
      <c r="AH2813" t="s">
        <v>61</v>
      </c>
      <c r="AI2813" t="s">
        <v>53</v>
      </c>
      <c r="AJ2813" t="s">
        <v>5213</v>
      </c>
      <c r="AK2813" t="s">
        <v>53</v>
      </c>
      <c r="AL2813" t="s">
        <v>53</v>
      </c>
      <c r="AM2813" t="s">
        <v>9238</v>
      </c>
      <c r="AN2813" t="s">
        <v>53</v>
      </c>
      <c r="AO2813">
        <v>2860</v>
      </c>
      <c r="AP2813" t="s">
        <v>9470</v>
      </c>
      <c r="AQ2813" t="s">
        <v>7630</v>
      </c>
      <c r="AR2813" t="s">
        <v>483</v>
      </c>
      <c r="AS2813" t="s">
        <v>263</v>
      </c>
      <c r="AT2813" t="s">
        <v>53</v>
      </c>
      <c r="AU2813" t="s">
        <v>53</v>
      </c>
      <c r="AV2813" t="s">
        <v>53</v>
      </c>
      <c r="AW2813" t="s">
        <v>53</v>
      </c>
      <c r="AX2813" t="s">
        <v>53</v>
      </c>
      <c r="AY2813" t="s">
        <v>53</v>
      </c>
      <c r="AZ2813" t="s">
        <v>53</v>
      </c>
      <c r="BA2813" t="s">
        <v>93</v>
      </c>
      <c r="BB2813" t="s">
        <v>53</v>
      </c>
      <c r="BC2813" t="s">
        <v>53</v>
      </c>
      <c r="BD2813" t="s">
        <v>53</v>
      </c>
      <c r="BE2813" t="s">
        <v>53</v>
      </c>
      <c r="BF2813" t="s">
        <v>53</v>
      </c>
      <c r="BG2813" t="s">
        <v>53</v>
      </c>
      <c r="BH2813" t="s">
        <v>53</v>
      </c>
      <c r="BI2813" t="s">
        <v>53</v>
      </c>
    </row>
    <row r="2814" spans="1:61" x14ac:dyDescent="0.25">
      <c r="A2814" t="s">
        <v>53</v>
      </c>
      <c r="B2814" t="s">
        <v>54</v>
      </c>
      <c r="C2814" t="s">
        <v>53</v>
      </c>
      <c r="D2814" t="s">
        <v>54</v>
      </c>
      <c r="E2814" t="s">
        <v>53</v>
      </c>
      <c r="F2814" t="s">
        <v>54</v>
      </c>
      <c r="G2814" t="s">
        <v>54</v>
      </c>
      <c r="H2814">
        <v>1914</v>
      </c>
      <c r="I2814" t="s">
        <v>53</v>
      </c>
      <c r="J2814" t="s">
        <v>53</v>
      </c>
      <c r="K2814" t="s">
        <v>53</v>
      </c>
      <c r="L2814" t="s">
        <v>7635</v>
      </c>
      <c r="M2814" t="s">
        <v>61</v>
      </c>
      <c r="N2814" t="s">
        <v>53</v>
      </c>
      <c r="O2814" t="s">
        <v>5213</v>
      </c>
      <c r="P2814" t="s">
        <v>53</v>
      </c>
      <c r="Q2814">
        <v>1857</v>
      </c>
      <c r="R2814" t="s">
        <v>9468</v>
      </c>
      <c r="S2814" t="s">
        <v>53</v>
      </c>
      <c r="T2814" t="s">
        <v>53</v>
      </c>
      <c r="U2814" t="s">
        <v>53</v>
      </c>
      <c r="V2814" t="s">
        <v>53</v>
      </c>
      <c r="W2814" t="s">
        <v>53</v>
      </c>
      <c r="X2814" t="s">
        <v>53</v>
      </c>
      <c r="Y2814" t="s">
        <v>53</v>
      </c>
      <c r="Z2814" t="s">
        <v>53</v>
      </c>
      <c r="AA2814" t="s">
        <v>53</v>
      </c>
      <c r="AB2814" t="s">
        <v>53</v>
      </c>
      <c r="AC2814" t="s">
        <v>53</v>
      </c>
      <c r="AD2814" t="s">
        <v>53</v>
      </c>
      <c r="AE2814" t="s">
        <v>6494</v>
      </c>
      <c r="AF2814" t="s">
        <v>9340</v>
      </c>
      <c r="AG2814" t="s">
        <v>5213</v>
      </c>
      <c r="AH2814" t="s">
        <v>61</v>
      </c>
      <c r="AI2814" t="s">
        <v>53</v>
      </c>
      <c r="AJ2814" t="s">
        <v>5213</v>
      </c>
      <c r="AK2814" t="s">
        <v>53</v>
      </c>
      <c r="AL2814" t="s">
        <v>53</v>
      </c>
      <c r="AM2814" t="s">
        <v>9238</v>
      </c>
      <c r="AN2814" t="s">
        <v>53</v>
      </c>
      <c r="AO2814">
        <v>2861</v>
      </c>
      <c r="AP2814" t="s">
        <v>9471</v>
      </c>
      <c r="AQ2814" t="s">
        <v>7630</v>
      </c>
      <c r="AR2814" t="s">
        <v>483</v>
      </c>
      <c r="AS2814" t="s">
        <v>263</v>
      </c>
      <c r="AT2814" t="s">
        <v>53</v>
      </c>
      <c r="AU2814" t="s">
        <v>53</v>
      </c>
      <c r="AV2814" t="s">
        <v>53</v>
      </c>
      <c r="AW2814" t="s">
        <v>53</v>
      </c>
      <c r="AX2814" t="s">
        <v>53</v>
      </c>
      <c r="AY2814" t="s">
        <v>53</v>
      </c>
      <c r="AZ2814" t="s">
        <v>53</v>
      </c>
      <c r="BA2814" t="s">
        <v>93</v>
      </c>
      <c r="BB2814" t="s">
        <v>53</v>
      </c>
      <c r="BC2814" t="s">
        <v>53</v>
      </c>
      <c r="BD2814" t="s">
        <v>53</v>
      </c>
      <c r="BE2814" t="s">
        <v>53</v>
      </c>
      <c r="BF2814" t="s">
        <v>53</v>
      </c>
      <c r="BG2814" t="s">
        <v>53</v>
      </c>
      <c r="BH2814" t="s">
        <v>53</v>
      </c>
      <c r="BI2814" t="s">
        <v>53</v>
      </c>
    </row>
    <row r="2815" spans="1:61" x14ac:dyDescent="0.25">
      <c r="A2815" t="s">
        <v>53</v>
      </c>
      <c r="B2815" t="s">
        <v>54</v>
      </c>
      <c r="C2815" t="s">
        <v>53</v>
      </c>
      <c r="D2815" t="s">
        <v>54</v>
      </c>
      <c r="E2815" t="s">
        <v>53</v>
      </c>
      <c r="F2815" t="s">
        <v>54</v>
      </c>
      <c r="G2815" t="s">
        <v>54</v>
      </c>
      <c r="H2815">
        <v>1914</v>
      </c>
      <c r="I2815" t="s">
        <v>53</v>
      </c>
      <c r="J2815" t="s">
        <v>53</v>
      </c>
      <c r="K2815" t="s">
        <v>53</v>
      </c>
      <c r="L2815" t="s">
        <v>7635</v>
      </c>
      <c r="M2815" t="s">
        <v>61</v>
      </c>
      <c r="N2815" t="s">
        <v>53</v>
      </c>
      <c r="O2815" t="s">
        <v>5213</v>
      </c>
      <c r="P2815" t="s">
        <v>53</v>
      </c>
      <c r="Q2815">
        <v>1857</v>
      </c>
      <c r="R2815" t="s">
        <v>9468</v>
      </c>
      <c r="S2815" t="s">
        <v>53</v>
      </c>
      <c r="T2815" t="s">
        <v>53</v>
      </c>
      <c r="U2815" t="s">
        <v>53</v>
      </c>
      <c r="V2815" t="s">
        <v>53</v>
      </c>
      <c r="W2815" t="s">
        <v>53</v>
      </c>
      <c r="X2815" t="s">
        <v>53</v>
      </c>
      <c r="Y2815" t="s">
        <v>53</v>
      </c>
      <c r="Z2815" t="s">
        <v>53</v>
      </c>
      <c r="AA2815" t="s">
        <v>53</v>
      </c>
      <c r="AB2815" t="s">
        <v>53</v>
      </c>
      <c r="AC2815" t="s">
        <v>53</v>
      </c>
      <c r="AD2815" t="s">
        <v>53</v>
      </c>
      <c r="AE2815" t="s">
        <v>7088</v>
      </c>
      <c r="AF2815" t="s">
        <v>9396</v>
      </c>
      <c r="AG2815" t="s">
        <v>5213</v>
      </c>
      <c r="AH2815" t="s">
        <v>61</v>
      </c>
      <c r="AI2815" t="s">
        <v>53</v>
      </c>
      <c r="AJ2815" t="s">
        <v>5213</v>
      </c>
      <c r="AK2815" t="s">
        <v>53</v>
      </c>
      <c r="AL2815" t="s">
        <v>53</v>
      </c>
      <c r="AM2815" t="s">
        <v>9238</v>
      </c>
      <c r="AN2815" t="s">
        <v>53</v>
      </c>
      <c r="AO2815">
        <v>2862</v>
      </c>
      <c r="AP2815" t="s">
        <v>9472</v>
      </c>
      <c r="AQ2815" t="s">
        <v>7630</v>
      </c>
      <c r="AR2815" t="s">
        <v>483</v>
      </c>
      <c r="AS2815" t="s">
        <v>263</v>
      </c>
      <c r="AT2815" t="s">
        <v>53</v>
      </c>
      <c r="AU2815" t="s">
        <v>53</v>
      </c>
      <c r="AV2815" t="s">
        <v>53</v>
      </c>
      <c r="AW2815" t="s">
        <v>53</v>
      </c>
      <c r="AX2815" t="s">
        <v>53</v>
      </c>
      <c r="AY2815" t="s">
        <v>53</v>
      </c>
      <c r="AZ2815" t="s">
        <v>53</v>
      </c>
      <c r="BA2815" t="s">
        <v>93</v>
      </c>
      <c r="BB2815" t="s">
        <v>53</v>
      </c>
      <c r="BC2815" t="s">
        <v>53</v>
      </c>
      <c r="BD2815" t="s">
        <v>53</v>
      </c>
      <c r="BE2815" t="s">
        <v>53</v>
      </c>
      <c r="BF2815" t="s">
        <v>53</v>
      </c>
      <c r="BG2815" t="s">
        <v>53</v>
      </c>
      <c r="BH2815" t="s">
        <v>53</v>
      </c>
      <c r="BI2815" t="s">
        <v>53</v>
      </c>
    </row>
    <row r="2816" spans="1:61" x14ac:dyDescent="0.25">
      <c r="A2816" t="s">
        <v>53</v>
      </c>
      <c r="B2816" t="s">
        <v>54</v>
      </c>
      <c r="C2816" t="s">
        <v>53</v>
      </c>
      <c r="D2816" t="s">
        <v>54</v>
      </c>
      <c r="E2816" t="s">
        <v>53</v>
      </c>
      <c r="F2816" t="s">
        <v>54</v>
      </c>
      <c r="G2816" t="s">
        <v>54</v>
      </c>
      <c r="H2816">
        <v>1914</v>
      </c>
      <c r="I2816" t="s">
        <v>53</v>
      </c>
      <c r="J2816" t="s">
        <v>53</v>
      </c>
      <c r="K2816" t="s">
        <v>53</v>
      </c>
      <c r="L2816" t="s">
        <v>7635</v>
      </c>
      <c r="M2816" t="s">
        <v>61</v>
      </c>
      <c r="N2816" t="s">
        <v>53</v>
      </c>
      <c r="O2816" t="s">
        <v>5213</v>
      </c>
      <c r="P2816" t="s">
        <v>53</v>
      </c>
      <c r="Q2816">
        <v>1857</v>
      </c>
      <c r="R2816" t="s">
        <v>9468</v>
      </c>
      <c r="S2816" t="s">
        <v>53</v>
      </c>
      <c r="T2816" t="s">
        <v>53</v>
      </c>
      <c r="U2816" t="s">
        <v>53</v>
      </c>
      <c r="V2816" t="s">
        <v>53</v>
      </c>
      <c r="W2816" t="s">
        <v>53</v>
      </c>
      <c r="X2816" t="s">
        <v>53</v>
      </c>
      <c r="Y2816" t="s">
        <v>53</v>
      </c>
      <c r="Z2816" t="s">
        <v>53</v>
      </c>
      <c r="AA2816" t="s">
        <v>53</v>
      </c>
      <c r="AB2816" t="s">
        <v>53</v>
      </c>
      <c r="AC2816" t="s">
        <v>53</v>
      </c>
      <c r="AD2816" t="s">
        <v>53</v>
      </c>
      <c r="AE2816" t="s">
        <v>6585</v>
      </c>
      <c r="AF2816" t="s">
        <v>9473</v>
      </c>
      <c r="AG2816" t="s">
        <v>5213</v>
      </c>
      <c r="AH2816" t="s">
        <v>61</v>
      </c>
      <c r="AI2816" t="s">
        <v>53</v>
      </c>
      <c r="AJ2816" t="s">
        <v>5213</v>
      </c>
      <c r="AK2816" t="s">
        <v>53</v>
      </c>
      <c r="AL2816" t="s">
        <v>53</v>
      </c>
      <c r="AM2816" t="s">
        <v>9238</v>
      </c>
      <c r="AN2816" t="s">
        <v>53</v>
      </c>
      <c r="AO2816">
        <v>2864</v>
      </c>
      <c r="AP2816" t="s">
        <v>9474</v>
      </c>
      <c r="AQ2816" t="s">
        <v>7630</v>
      </c>
      <c r="AR2816" t="s">
        <v>483</v>
      </c>
      <c r="AS2816" t="s">
        <v>263</v>
      </c>
      <c r="AT2816" t="s">
        <v>53</v>
      </c>
      <c r="AU2816" t="s">
        <v>53</v>
      </c>
      <c r="AV2816" t="s">
        <v>53</v>
      </c>
      <c r="AW2816" t="s">
        <v>53</v>
      </c>
      <c r="AX2816" t="s">
        <v>53</v>
      </c>
      <c r="AY2816" t="s">
        <v>53</v>
      </c>
      <c r="AZ2816" t="s">
        <v>53</v>
      </c>
      <c r="BA2816" t="s">
        <v>74</v>
      </c>
      <c r="BB2816" t="s">
        <v>53</v>
      </c>
      <c r="BC2816" t="s">
        <v>53</v>
      </c>
      <c r="BD2816" t="s">
        <v>53</v>
      </c>
      <c r="BE2816" t="s">
        <v>53</v>
      </c>
      <c r="BF2816" t="s">
        <v>53</v>
      </c>
      <c r="BG2816" t="s">
        <v>53</v>
      </c>
      <c r="BH2816" t="s">
        <v>53</v>
      </c>
      <c r="BI2816" t="s">
        <v>53</v>
      </c>
    </row>
    <row r="2817" spans="1:61" x14ac:dyDescent="0.25">
      <c r="A2817" t="s">
        <v>53</v>
      </c>
      <c r="B2817" t="s">
        <v>54</v>
      </c>
      <c r="C2817" t="s">
        <v>53</v>
      </c>
      <c r="D2817" t="s">
        <v>54</v>
      </c>
      <c r="E2817" t="s">
        <v>53</v>
      </c>
      <c r="F2817" t="s">
        <v>54</v>
      </c>
      <c r="G2817" t="s">
        <v>54</v>
      </c>
      <c r="H2817">
        <v>1914</v>
      </c>
      <c r="I2817" t="s">
        <v>53</v>
      </c>
      <c r="J2817" t="s">
        <v>53</v>
      </c>
      <c r="K2817" t="s">
        <v>53</v>
      </c>
      <c r="L2817" t="s">
        <v>7635</v>
      </c>
      <c r="M2817" t="s">
        <v>61</v>
      </c>
      <c r="N2817" t="s">
        <v>53</v>
      </c>
      <c r="O2817" t="s">
        <v>5213</v>
      </c>
      <c r="P2817" t="s">
        <v>53</v>
      </c>
      <c r="Q2817">
        <v>1857</v>
      </c>
      <c r="R2817" t="s">
        <v>9468</v>
      </c>
      <c r="S2817" t="s">
        <v>53</v>
      </c>
      <c r="T2817" t="s">
        <v>53</v>
      </c>
      <c r="U2817" t="s">
        <v>53</v>
      </c>
      <c r="V2817" t="s">
        <v>53</v>
      </c>
      <c r="W2817" t="s">
        <v>53</v>
      </c>
      <c r="X2817" t="s">
        <v>53</v>
      </c>
      <c r="Y2817" t="s">
        <v>53</v>
      </c>
      <c r="Z2817" t="s">
        <v>53</v>
      </c>
      <c r="AA2817" t="s">
        <v>53</v>
      </c>
      <c r="AB2817" t="s">
        <v>53</v>
      </c>
      <c r="AC2817" t="s">
        <v>53</v>
      </c>
      <c r="AD2817" t="s">
        <v>53</v>
      </c>
      <c r="AE2817" t="s">
        <v>4748</v>
      </c>
      <c r="AF2817" t="s">
        <v>9475</v>
      </c>
      <c r="AG2817" t="s">
        <v>5213</v>
      </c>
      <c r="AH2817" t="s">
        <v>61</v>
      </c>
      <c r="AI2817" t="s">
        <v>53</v>
      </c>
      <c r="AJ2817" t="s">
        <v>5213</v>
      </c>
      <c r="AK2817" t="s">
        <v>53</v>
      </c>
      <c r="AL2817" t="s">
        <v>53</v>
      </c>
      <c r="AM2817" t="s">
        <v>9238</v>
      </c>
      <c r="AN2817" t="s">
        <v>53</v>
      </c>
      <c r="AO2817">
        <v>2865</v>
      </c>
      <c r="AP2817" t="s">
        <v>9476</v>
      </c>
      <c r="AQ2817" t="s">
        <v>7630</v>
      </c>
      <c r="AR2817" t="s">
        <v>483</v>
      </c>
      <c r="AS2817" t="s">
        <v>263</v>
      </c>
      <c r="AT2817" t="s">
        <v>53</v>
      </c>
      <c r="AU2817" t="s">
        <v>53</v>
      </c>
      <c r="AV2817" t="s">
        <v>53</v>
      </c>
      <c r="AW2817" t="s">
        <v>53</v>
      </c>
      <c r="AX2817" t="s">
        <v>53</v>
      </c>
      <c r="AY2817" t="s">
        <v>53</v>
      </c>
      <c r="AZ2817" t="s">
        <v>53</v>
      </c>
      <c r="BA2817" t="s">
        <v>93</v>
      </c>
      <c r="BB2817" t="s">
        <v>53</v>
      </c>
      <c r="BC2817" t="s">
        <v>53</v>
      </c>
      <c r="BD2817" t="s">
        <v>53</v>
      </c>
      <c r="BE2817" t="s">
        <v>53</v>
      </c>
      <c r="BF2817" t="s">
        <v>53</v>
      </c>
      <c r="BG2817" t="s">
        <v>53</v>
      </c>
      <c r="BH2817" t="s">
        <v>53</v>
      </c>
      <c r="BI2817" t="s">
        <v>53</v>
      </c>
    </row>
    <row r="2818" spans="1:61" x14ac:dyDescent="0.25">
      <c r="A2818" t="s">
        <v>53</v>
      </c>
      <c r="B2818" t="s">
        <v>54</v>
      </c>
      <c r="C2818" t="s">
        <v>53</v>
      </c>
      <c r="D2818" t="s">
        <v>54</v>
      </c>
      <c r="E2818" t="s">
        <v>53</v>
      </c>
      <c r="F2818" t="s">
        <v>54</v>
      </c>
      <c r="G2818" t="s">
        <v>54</v>
      </c>
      <c r="H2818">
        <v>1914</v>
      </c>
      <c r="I2818" t="s">
        <v>53</v>
      </c>
      <c r="J2818" t="s">
        <v>53</v>
      </c>
      <c r="K2818" t="s">
        <v>53</v>
      </c>
      <c r="L2818" t="s">
        <v>7635</v>
      </c>
      <c r="M2818" t="s">
        <v>61</v>
      </c>
      <c r="N2818" t="s">
        <v>53</v>
      </c>
      <c r="O2818" t="s">
        <v>5213</v>
      </c>
      <c r="P2818" t="s">
        <v>53</v>
      </c>
      <c r="Q2818">
        <v>1857</v>
      </c>
      <c r="R2818" t="s">
        <v>9468</v>
      </c>
      <c r="S2818" t="s">
        <v>53</v>
      </c>
      <c r="T2818" t="s">
        <v>53</v>
      </c>
      <c r="U2818" t="s">
        <v>53</v>
      </c>
      <c r="V2818" t="s">
        <v>53</v>
      </c>
      <c r="W2818" t="s">
        <v>53</v>
      </c>
      <c r="X2818" t="s">
        <v>53</v>
      </c>
      <c r="Y2818" t="s">
        <v>53</v>
      </c>
      <c r="Z2818" t="s">
        <v>53</v>
      </c>
      <c r="AA2818" t="s">
        <v>53</v>
      </c>
      <c r="AB2818" t="s">
        <v>53</v>
      </c>
      <c r="AC2818" t="s">
        <v>53</v>
      </c>
      <c r="AD2818" t="s">
        <v>53</v>
      </c>
      <c r="AE2818" t="s">
        <v>1298</v>
      </c>
      <c r="AF2818" t="s">
        <v>9372</v>
      </c>
      <c r="AG2818" t="s">
        <v>4009</v>
      </c>
      <c r="AH2818" t="s">
        <v>61</v>
      </c>
      <c r="AI2818" t="s">
        <v>53</v>
      </c>
      <c r="AJ2818" t="s">
        <v>5213</v>
      </c>
      <c r="AK2818" t="s">
        <v>53</v>
      </c>
      <c r="AL2818" t="s">
        <v>53</v>
      </c>
      <c r="AM2818" t="s">
        <v>9238</v>
      </c>
      <c r="AN2818" t="s">
        <v>53</v>
      </c>
      <c r="AO2818">
        <v>2919</v>
      </c>
      <c r="AP2818" t="s">
        <v>9477</v>
      </c>
      <c r="AQ2818" t="s">
        <v>7630</v>
      </c>
      <c r="AR2818" t="s">
        <v>483</v>
      </c>
      <c r="AS2818" t="s">
        <v>263</v>
      </c>
      <c r="AT2818" t="s">
        <v>53</v>
      </c>
      <c r="AU2818" t="s">
        <v>53</v>
      </c>
      <c r="AV2818" t="s">
        <v>53</v>
      </c>
      <c r="AW2818" t="s">
        <v>53</v>
      </c>
      <c r="AX2818" t="s">
        <v>53</v>
      </c>
      <c r="AY2818" t="s">
        <v>53</v>
      </c>
      <c r="AZ2818" t="s">
        <v>53</v>
      </c>
      <c r="BA2818" t="s">
        <v>93</v>
      </c>
      <c r="BB2818" t="s">
        <v>53</v>
      </c>
      <c r="BC2818" t="s">
        <v>53</v>
      </c>
      <c r="BD2818" t="s">
        <v>53</v>
      </c>
      <c r="BE2818" t="s">
        <v>53</v>
      </c>
      <c r="BF2818" t="s">
        <v>53</v>
      </c>
      <c r="BG2818" t="s">
        <v>53</v>
      </c>
      <c r="BH2818" t="s">
        <v>53</v>
      </c>
      <c r="BI2818" t="s">
        <v>53</v>
      </c>
    </row>
    <row r="2819" spans="1:61" x14ac:dyDescent="0.25">
      <c r="A2819" t="s">
        <v>53</v>
      </c>
      <c r="B2819" t="s">
        <v>54</v>
      </c>
      <c r="C2819" t="s">
        <v>53</v>
      </c>
      <c r="D2819" t="s">
        <v>54</v>
      </c>
      <c r="E2819" t="s">
        <v>53</v>
      </c>
      <c r="F2819" t="s">
        <v>54</v>
      </c>
      <c r="G2819" t="s">
        <v>54</v>
      </c>
      <c r="H2819">
        <v>1914</v>
      </c>
      <c r="I2819" t="s">
        <v>53</v>
      </c>
      <c r="J2819" t="s">
        <v>53</v>
      </c>
      <c r="K2819" t="s">
        <v>53</v>
      </c>
      <c r="L2819" t="s">
        <v>7635</v>
      </c>
      <c r="M2819" t="s">
        <v>61</v>
      </c>
      <c r="N2819" t="s">
        <v>53</v>
      </c>
      <c r="O2819" t="s">
        <v>5213</v>
      </c>
      <c r="P2819" t="s">
        <v>53</v>
      </c>
      <c r="Q2819">
        <v>1857</v>
      </c>
      <c r="R2819" t="s">
        <v>9468</v>
      </c>
      <c r="S2819" t="s">
        <v>53</v>
      </c>
      <c r="T2819" t="s">
        <v>53</v>
      </c>
      <c r="U2819" t="s">
        <v>53</v>
      </c>
      <c r="V2819" t="s">
        <v>53</v>
      </c>
      <c r="W2819" t="s">
        <v>53</v>
      </c>
      <c r="X2819" t="s">
        <v>53</v>
      </c>
      <c r="Y2819" t="s">
        <v>53</v>
      </c>
      <c r="Z2819" t="s">
        <v>53</v>
      </c>
      <c r="AA2819" t="s">
        <v>53</v>
      </c>
      <c r="AB2819" t="s">
        <v>53</v>
      </c>
      <c r="AC2819" t="s">
        <v>53</v>
      </c>
      <c r="AD2819" t="s">
        <v>53</v>
      </c>
      <c r="AE2819" t="s">
        <v>222</v>
      </c>
      <c r="AF2819" t="s">
        <v>9478</v>
      </c>
      <c r="AG2819" t="s">
        <v>4009</v>
      </c>
      <c r="AH2819" t="s">
        <v>61</v>
      </c>
      <c r="AI2819" t="s">
        <v>53</v>
      </c>
      <c r="AJ2819" t="s">
        <v>5213</v>
      </c>
      <c r="AK2819" t="s">
        <v>53</v>
      </c>
      <c r="AL2819" t="s">
        <v>53</v>
      </c>
      <c r="AM2819" t="s">
        <v>9238</v>
      </c>
      <c r="AN2819" t="s">
        <v>53</v>
      </c>
      <c r="AO2819">
        <v>2920</v>
      </c>
      <c r="AP2819" t="s">
        <v>9479</v>
      </c>
      <c r="AQ2819" t="s">
        <v>7630</v>
      </c>
      <c r="AR2819" t="s">
        <v>483</v>
      </c>
      <c r="AS2819" t="s">
        <v>263</v>
      </c>
      <c r="AT2819" t="s">
        <v>53</v>
      </c>
      <c r="AU2819" t="s">
        <v>53</v>
      </c>
      <c r="AV2819" t="s">
        <v>53</v>
      </c>
      <c r="AW2819" t="s">
        <v>53</v>
      </c>
      <c r="AX2819" t="s">
        <v>53</v>
      </c>
      <c r="AY2819" t="s">
        <v>53</v>
      </c>
      <c r="AZ2819" t="s">
        <v>53</v>
      </c>
      <c r="BA2819" t="s">
        <v>93</v>
      </c>
      <c r="BB2819" t="s">
        <v>53</v>
      </c>
      <c r="BC2819" t="s">
        <v>53</v>
      </c>
      <c r="BD2819" t="s">
        <v>53</v>
      </c>
      <c r="BE2819" t="s">
        <v>53</v>
      </c>
      <c r="BF2819" t="s">
        <v>53</v>
      </c>
      <c r="BG2819" t="s">
        <v>53</v>
      </c>
      <c r="BH2819" t="s">
        <v>53</v>
      </c>
      <c r="BI2819" t="s">
        <v>53</v>
      </c>
    </row>
    <row r="2820" spans="1:61" x14ac:dyDescent="0.25">
      <c r="A2820" t="s">
        <v>53</v>
      </c>
      <c r="B2820" t="s">
        <v>54</v>
      </c>
      <c r="C2820" t="s">
        <v>53</v>
      </c>
      <c r="D2820" t="s">
        <v>54</v>
      </c>
      <c r="E2820" t="s">
        <v>53</v>
      </c>
      <c r="F2820" t="s">
        <v>54</v>
      </c>
      <c r="G2820" t="s">
        <v>54</v>
      </c>
      <c r="H2820">
        <v>1915</v>
      </c>
      <c r="I2820" t="s">
        <v>53</v>
      </c>
      <c r="J2820" t="s">
        <v>53</v>
      </c>
      <c r="K2820" t="s">
        <v>53</v>
      </c>
      <c r="L2820" t="s">
        <v>53</v>
      </c>
      <c r="M2820" t="s">
        <v>131</v>
      </c>
      <c r="N2820" t="s">
        <v>53</v>
      </c>
      <c r="O2820" t="s">
        <v>7482</v>
      </c>
      <c r="P2820" t="s">
        <v>53</v>
      </c>
      <c r="Q2820">
        <v>1858</v>
      </c>
      <c r="R2820" t="s">
        <v>9480</v>
      </c>
      <c r="S2820" t="s">
        <v>53</v>
      </c>
      <c r="T2820" t="s">
        <v>53</v>
      </c>
      <c r="U2820" t="s">
        <v>53</v>
      </c>
      <c r="V2820" t="s">
        <v>131</v>
      </c>
      <c r="W2820" t="s">
        <v>53</v>
      </c>
      <c r="X2820" t="s">
        <v>133</v>
      </c>
      <c r="Y2820" t="s">
        <v>53</v>
      </c>
      <c r="Z2820" t="s">
        <v>53</v>
      </c>
      <c r="AA2820" t="s">
        <v>53</v>
      </c>
      <c r="AB2820" t="s">
        <v>53</v>
      </c>
      <c r="AC2820" t="s">
        <v>53</v>
      </c>
      <c r="AD2820" t="s">
        <v>53</v>
      </c>
      <c r="AE2820" t="s">
        <v>7676</v>
      </c>
      <c r="AF2820" t="s">
        <v>4032</v>
      </c>
      <c r="AG2820" t="s">
        <v>7676</v>
      </c>
      <c r="AH2820" t="s">
        <v>131</v>
      </c>
      <c r="AI2820" t="s">
        <v>53</v>
      </c>
      <c r="AJ2820" t="s">
        <v>7482</v>
      </c>
      <c r="AK2820" t="s">
        <v>53</v>
      </c>
      <c r="AL2820" t="s">
        <v>53</v>
      </c>
      <c r="AM2820" t="s">
        <v>9481</v>
      </c>
      <c r="AN2820" t="s">
        <v>53</v>
      </c>
      <c r="AO2820">
        <v>2866</v>
      </c>
      <c r="AP2820" t="s">
        <v>9482</v>
      </c>
      <c r="AQ2820" t="s">
        <v>70</v>
      </c>
      <c r="AR2820" t="s">
        <v>361</v>
      </c>
      <c r="AS2820" t="s">
        <v>230</v>
      </c>
      <c r="AT2820" t="s">
        <v>53</v>
      </c>
      <c r="AU2820" t="s">
        <v>53</v>
      </c>
      <c r="AV2820" t="s">
        <v>53</v>
      </c>
      <c r="AW2820" t="s">
        <v>53</v>
      </c>
      <c r="AX2820" t="s">
        <v>131</v>
      </c>
      <c r="AY2820" t="s">
        <v>53</v>
      </c>
      <c r="AZ2820" t="s">
        <v>133</v>
      </c>
      <c r="BA2820" t="s">
        <v>74</v>
      </c>
      <c r="BB2820" t="s">
        <v>380</v>
      </c>
      <c r="BC2820" t="s">
        <v>53</v>
      </c>
      <c r="BD2820" t="s">
        <v>53</v>
      </c>
      <c r="BE2820" t="s">
        <v>53</v>
      </c>
      <c r="BF2820" t="s">
        <v>53</v>
      </c>
      <c r="BG2820" t="s">
        <v>53</v>
      </c>
      <c r="BH2820" t="s">
        <v>53</v>
      </c>
      <c r="BI2820" t="s">
        <v>53</v>
      </c>
    </row>
    <row r="2821" spans="1:61" x14ac:dyDescent="0.25">
      <c r="A2821" t="s">
        <v>53</v>
      </c>
      <c r="B2821" t="s">
        <v>54</v>
      </c>
      <c r="C2821" t="s">
        <v>53</v>
      </c>
      <c r="D2821" t="s">
        <v>54</v>
      </c>
      <c r="E2821" t="s">
        <v>110</v>
      </c>
      <c r="F2821" t="s">
        <v>54</v>
      </c>
      <c r="G2821" t="s">
        <v>54</v>
      </c>
      <c r="H2821">
        <v>1916</v>
      </c>
      <c r="I2821" t="s">
        <v>53</v>
      </c>
      <c r="J2821" t="s">
        <v>53</v>
      </c>
      <c r="K2821" t="s">
        <v>53</v>
      </c>
      <c r="L2821" t="s">
        <v>53</v>
      </c>
      <c r="M2821" t="s">
        <v>61</v>
      </c>
      <c r="N2821" t="s">
        <v>7672</v>
      </c>
      <c r="O2821" t="s">
        <v>7482</v>
      </c>
      <c r="P2821" t="s">
        <v>64</v>
      </c>
      <c r="Q2821">
        <v>1859</v>
      </c>
      <c r="R2821" t="s">
        <v>9483</v>
      </c>
      <c r="S2821" t="s">
        <v>53</v>
      </c>
      <c r="T2821" t="s">
        <v>53</v>
      </c>
      <c r="U2821" t="s">
        <v>53</v>
      </c>
      <c r="V2821" t="s">
        <v>61</v>
      </c>
      <c r="W2821" t="s">
        <v>53</v>
      </c>
      <c r="X2821" t="s">
        <v>66</v>
      </c>
      <c r="Y2821" t="s">
        <v>53</v>
      </c>
      <c r="Z2821" t="s">
        <v>53</v>
      </c>
      <c r="AA2821" t="s">
        <v>53</v>
      </c>
      <c r="AB2821" t="s">
        <v>53</v>
      </c>
      <c r="AC2821" t="s">
        <v>1015</v>
      </c>
      <c r="AD2821" t="s">
        <v>9484</v>
      </c>
      <c r="AE2821" t="s">
        <v>7676</v>
      </c>
      <c r="AF2821" t="s">
        <v>53</v>
      </c>
      <c r="AG2821" t="s">
        <v>7482</v>
      </c>
      <c r="AH2821" t="s">
        <v>61</v>
      </c>
      <c r="AI2821" t="s">
        <v>7672</v>
      </c>
      <c r="AJ2821" t="s">
        <v>7482</v>
      </c>
      <c r="AK2821" t="s">
        <v>64</v>
      </c>
      <c r="AL2821" t="s">
        <v>150</v>
      </c>
      <c r="AM2821" t="s">
        <v>9241</v>
      </c>
      <c r="AN2821" t="s">
        <v>112</v>
      </c>
      <c r="AO2821">
        <v>2868</v>
      </c>
      <c r="AP2821" t="s">
        <v>9485</v>
      </c>
      <c r="AQ2821" t="s">
        <v>2184</v>
      </c>
      <c r="AR2821" t="s">
        <v>502</v>
      </c>
      <c r="AS2821" t="s">
        <v>72</v>
      </c>
      <c r="AT2821" t="s">
        <v>53</v>
      </c>
      <c r="AU2821" t="s">
        <v>53</v>
      </c>
      <c r="AV2821" t="s">
        <v>53</v>
      </c>
      <c r="AW2821" t="s">
        <v>53</v>
      </c>
      <c r="AX2821" t="s">
        <v>61</v>
      </c>
      <c r="AY2821" t="s">
        <v>53</v>
      </c>
      <c r="AZ2821" t="s">
        <v>66</v>
      </c>
      <c r="BA2821" t="s">
        <v>74</v>
      </c>
      <c r="BB2821" t="s">
        <v>53</v>
      </c>
      <c r="BC2821" t="s">
        <v>53</v>
      </c>
      <c r="BD2821" t="s">
        <v>53</v>
      </c>
      <c r="BE2821" t="s">
        <v>53</v>
      </c>
      <c r="BF2821" t="s">
        <v>675</v>
      </c>
      <c r="BG2821" t="s">
        <v>185</v>
      </c>
      <c r="BH2821" t="s">
        <v>53</v>
      </c>
      <c r="BI2821" t="s">
        <v>53</v>
      </c>
    </row>
    <row r="2822" spans="1:61" x14ac:dyDescent="0.25">
      <c r="A2822" t="s">
        <v>53</v>
      </c>
      <c r="B2822" t="s">
        <v>54</v>
      </c>
      <c r="C2822" t="s">
        <v>53</v>
      </c>
      <c r="D2822" t="s">
        <v>54</v>
      </c>
      <c r="E2822" t="s">
        <v>110</v>
      </c>
      <c r="F2822" t="s">
        <v>54</v>
      </c>
      <c r="G2822" t="s">
        <v>54</v>
      </c>
      <c r="H2822">
        <v>1916</v>
      </c>
      <c r="I2822" t="s">
        <v>53</v>
      </c>
      <c r="J2822" t="s">
        <v>53</v>
      </c>
      <c r="K2822" t="s">
        <v>53</v>
      </c>
      <c r="L2822" t="s">
        <v>53</v>
      </c>
      <c r="M2822" t="s">
        <v>61</v>
      </c>
      <c r="N2822" t="s">
        <v>7672</v>
      </c>
      <c r="O2822" t="s">
        <v>7482</v>
      </c>
      <c r="P2822" t="s">
        <v>64</v>
      </c>
      <c r="Q2822">
        <v>1859</v>
      </c>
      <c r="R2822" t="s">
        <v>9483</v>
      </c>
      <c r="S2822" t="s">
        <v>53</v>
      </c>
      <c r="T2822" t="s">
        <v>53</v>
      </c>
      <c r="U2822" t="s">
        <v>53</v>
      </c>
      <c r="V2822" t="s">
        <v>61</v>
      </c>
      <c r="W2822" t="s">
        <v>53</v>
      </c>
      <c r="X2822" t="s">
        <v>66</v>
      </c>
      <c r="Y2822" t="s">
        <v>53</v>
      </c>
      <c r="Z2822" t="s">
        <v>53</v>
      </c>
      <c r="AA2822" t="s">
        <v>53</v>
      </c>
      <c r="AB2822" t="s">
        <v>53</v>
      </c>
      <c r="AC2822" t="s">
        <v>404</v>
      </c>
      <c r="AD2822" t="s">
        <v>664</v>
      </c>
      <c r="AE2822" t="s">
        <v>7482</v>
      </c>
      <c r="AF2822" t="s">
        <v>53</v>
      </c>
      <c r="AG2822" t="s">
        <v>9486</v>
      </c>
      <c r="AH2822" t="s">
        <v>61</v>
      </c>
      <c r="AI2822" t="s">
        <v>7672</v>
      </c>
      <c r="AJ2822" t="s">
        <v>7482</v>
      </c>
      <c r="AK2822" t="s">
        <v>64</v>
      </c>
      <c r="AL2822" t="s">
        <v>150</v>
      </c>
      <c r="AM2822" t="s">
        <v>9241</v>
      </c>
      <c r="AN2822" t="s">
        <v>65</v>
      </c>
      <c r="AO2822">
        <v>2871</v>
      </c>
      <c r="AP2822" t="s">
        <v>9487</v>
      </c>
      <c r="AQ2822" t="s">
        <v>2184</v>
      </c>
      <c r="AR2822" t="s">
        <v>502</v>
      </c>
      <c r="AS2822" t="s">
        <v>72</v>
      </c>
      <c r="AT2822" t="s">
        <v>53</v>
      </c>
      <c r="AU2822" t="s">
        <v>53</v>
      </c>
      <c r="AV2822" t="s">
        <v>53</v>
      </c>
      <c r="AW2822" t="s">
        <v>53</v>
      </c>
      <c r="AX2822" t="s">
        <v>61</v>
      </c>
      <c r="AY2822" t="s">
        <v>53</v>
      </c>
      <c r="AZ2822" t="s">
        <v>66</v>
      </c>
      <c r="BA2822" t="s">
        <v>93</v>
      </c>
      <c r="BB2822" t="s">
        <v>53</v>
      </c>
      <c r="BC2822" t="s">
        <v>53</v>
      </c>
      <c r="BD2822" t="s">
        <v>53</v>
      </c>
      <c r="BE2822" t="s">
        <v>53</v>
      </c>
      <c r="BF2822" t="s">
        <v>404</v>
      </c>
      <c r="BG2822" t="s">
        <v>892</v>
      </c>
      <c r="BH2822" t="s">
        <v>53</v>
      </c>
      <c r="BI2822" t="s">
        <v>53</v>
      </c>
    </row>
    <row r="2823" spans="1:61" x14ac:dyDescent="0.25">
      <c r="A2823" t="s">
        <v>53</v>
      </c>
      <c r="B2823" t="s">
        <v>54</v>
      </c>
      <c r="C2823" t="s">
        <v>53</v>
      </c>
      <c r="D2823" t="s">
        <v>54</v>
      </c>
      <c r="E2823" t="s">
        <v>110</v>
      </c>
      <c r="F2823" t="s">
        <v>54</v>
      </c>
      <c r="G2823" t="s">
        <v>54</v>
      </c>
      <c r="H2823">
        <v>1916</v>
      </c>
      <c r="I2823" t="s">
        <v>53</v>
      </c>
      <c r="J2823" t="s">
        <v>53</v>
      </c>
      <c r="K2823" t="s">
        <v>53</v>
      </c>
      <c r="L2823" t="s">
        <v>53</v>
      </c>
      <c r="M2823" t="s">
        <v>61</v>
      </c>
      <c r="N2823" t="s">
        <v>7672</v>
      </c>
      <c r="O2823" t="s">
        <v>7482</v>
      </c>
      <c r="P2823" t="s">
        <v>64</v>
      </c>
      <c r="Q2823">
        <v>1859</v>
      </c>
      <c r="R2823" t="s">
        <v>9483</v>
      </c>
      <c r="S2823" t="s">
        <v>53</v>
      </c>
      <c r="T2823" t="s">
        <v>53</v>
      </c>
      <c r="U2823" t="s">
        <v>53</v>
      </c>
      <c r="V2823" t="s">
        <v>61</v>
      </c>
      <c r="W2823" t="s">
        <v>53</v>
      </c>
      <c r="X2823" t="s">
        <v>66</v>
      </c>
      <c r="Y2823" t="s">
        <v>53</v>
      </c>
      <c r="Z2823" t="s">
        <v>53</v>
      </c>
      <c r="AA2823" t="s">
        <v>53</v>
      </c>
      <c r="AB2823" t="s">
        <v>53</v>
      </c>
      <c r="AC2823" t="s">
        <v>53</v>
      </c>
      <c r="AD2823" t="s">
        <v>53</v>
      </c>
      <c r="AE2823" t="s">
        <v>7482</v>
      </c>
      <c r="AF2823" t="s">
        <v>53</v>
      </c>
      <c r="AG2823" t="s">
        <v>9486</v>
      </c>
      <c r="AH2823" t="s">
        <v>61</v>
      </c>
      <c r="AI2823" t="s">
        <v>7672</v>
      </c>
      <c r="AJ2823" t="s">
        <v>7482</v>
      </c>
      <c r="AK2823" t="s">
        <v>64</v>
      </c>
      <c r="AL2823" t="s">
        <v>53</v>
      </c>
      <c r="AM2823" t="s">
        <v>9241</v>
      </c>
      <c r="AN2823" t="s">
        <v>53</v>
      </c>
      <c r="AO2823">
        <v>2872</v>
      </c>
      <c r="AP2823" t="s">
        <v>9488</v>
      </c>
      <c r="AQ2823" t="s">
        <v>2184</v>
      </c>
      <c r="AR2823" t="s">
        <v>262</v>
      </c>
      <c r="AS2823" t="s">
        <v>263</v>
      </c>
      <c r="AT2823" t="s">
        <v>53</v>
      </c>
      <c r="AU2823" t="s">
        <v>53</v>
      </c>
      <c r="AV2823" t="s">
        <v>53</v>
      </c>
      <c r="AW2823" t="s">
        <v>53</v>
      </c>
      <c r="AX2823" t="s">
        <v>61</v>
      </c>
      <c r="AY2823" t="s">
        <v>53</v>
      </c>
      <c r="AZ2823" t="s">
        <v>66</v>
      </c>
      <c r="BA2823" t="s">
        <v>146</v>
      </c>
      <c r="BB2823" t="s">
        <v>53</v>
      </c>
      <c r="BC2823" t="s">
        <v>53</v>
      </c>
      <c r="BD2823" t="s">
        <v>53</v>
      </c>
      <c r="BE2823" t="s">
        <v>53</v>
      </c>
      <c r="BF2823" t="s">
        <v>53</v>
      </c>
      <c r="BG2823" t="s">
        <v>53</v>
      </c>
      <c r="BH2823" t="s">
        <v>53</v>
      </c>
      <c r="BI2823" t="s">
        <v>53</v>
      </c>
    </row>
    <row r="2824" spans="1:61" x14ac:dyDescent="0.25">
      <c r="A2824" t="s">
        <v>9489</v>
      </c>
      <c r="B2824" t="s">
        <v>54</v>
      </c>
      <c r="C2824" t="s">
        <v>53</v>
      </c>
      <c r="D2824" t="s">
        <v>54</v>
      </c>
      <c r="E2824" t="s">
        <v>56</v>
      </c>
      <c r="F2824" t="s">
        <v>54</v>
      </c>
      <c r="G2824" t="s">
        <v>54</v>
      </c>
      <c r="H2824">
        <v>1917</v>
      </c>
      <c r="I2824" t="s">
        <v>53</v>
      </c>
      <c r="J2824" t="s">
        <v>53</v>
      </c>
      <c r="K2824" t="s">
        <v>53</v>
      </c>
      <c r="L2824" t="s">
        <v>53</v>
      </c>
      <c r="M2824" t="s">
        <v>111</v>
      </c>
      <c r="N2824" t="s">
        <v>53</v>
      </c>
      <c r="O2824" t="s">
        <v>7482</v>
      </c>
      <c r="P2824" t="s">
        <v>53</v>
      </c>
      <c r="Q2824">
        <v>1860</v>
      </c>
      <c r="R2824" t="s">
        <v>9490</v>
      </c>
      <c r="S2824" t="s">
        <v>53</v>
      </c>
      <c r="T2824" t="s">
        <v>53</v>
      </c>
      <c r="U2824" t="s">
        <v>53</v>
      </c>
      <c r="V2824" t="s">
        <v>53</v>
      </c>
      <c r="W2824" t="s">
        <v>53</v>
      </c>
      <c r="X2824" t="s">
        <v>53</v>
      </c>
      <c r="Y2824" t="s">
        <v>53</v>
      </c>
      <c r="Z2824" t="s">
        <v>53</v>
      </c>
      <c r="AA2824" t="s">
        <v>53</v>
      </c>
      <c r="AB2824" t="s">
        <v>53</v>
      </c>
      <c r="AC2824" t="s">
        <v>6739</v>
      </c>
      <c r="AD2824" t="s">
        <v>9491</v>
      </c>
      <c r="AE2824" t="s">
        <v>7676</v>
      </c>
      <c r="AF2824" t="s">
        <v>53</v>
      </c>
      <c r="AG2824" t="s">
        <v>7482</v>
      </c>
      <c r="AH2824" t="s">
        <v>111</v>
      </c>
      <c r="AI2824" t="s">
        <v>53</v>
      </c>
      <c r="AJ2824" t="s">
        <v>7482</v>
      </c>
      <c r="AK2824" t="s">
        <v>53</v>
      </c>
      <c r="AL2824" t="s">
        <v>150</v>
      </c>
      <c r="AM2824" t="s">
        <v>9247</v>
      </c>
      <c r="AN2824" t="s">
        <v>112</v>
      </c>
      <c r="AO2824">
        <v>2869</v>
      </c>
      <c r="AP2824" t="s">
        <v>9492</v>
      </c>
      <c r="AQ2824" t="s">
        <v>1761</v>
      </c>
      <c r="AR2824" t="s">
        <v>502</v>
      </c>
      <c r="AS2824" t="s">
        <v>72</v>
      </c>
      <c r="AT2824" t="s">
        <v>53</v>
      </c>
      <c r="AU2824" t="s">
        <v>53</v>
      </c>
      <c r="AV2824" t="s">
        <v>53</v>
      </c>
      <c r="AW2824" t="s">
        <v>53</v>
      </c>
      <c r="AX2824" t="s">
        <v>53</v>
      </c>
      <c r="AY2824" t="s">
        <v>53</v>
      </c>
      <c r="AZ2824" t="s">
        <v>53</v>
      </c>
      <c r="BA2824" t="s">
        <v>74</v>
      </c>
      <c r="BB2824" t="s">
        <v>53</v>
      </c>
      <c r="BC2824" t="s">
        <v>53</v>
      </c>
      <c r="BD2824" t="s">
        <v>53</v>
      </c>
      <c r="BE2824" t="s">
        <v>53</v>
      </c>
      <c r="BF2824" t="s">
        <v>6936</v>
      </c>
      <c r="BG2824" t="s">
        <v>308</v>
      </c>
      <c r="BH2824" t="s">
        <v>53</v>
      </c>
      <c r="BI2824" t="s">
        <v>53</v>
      </c>
    </row>
    <row r="2825" spans="1:61" x14ac:dyDescent="0.25">
      <c r="A2825" t="s">
        <v>9493</v>
      </c>
      <c r="B2825" t="s">
        <v>54</v>
      </c>
      <c r="C2825" t="s">
        <v>53</v>
      </c>
      <c r="D2825" t="s">
        <v>54</v>
      </c>
      <c r="E2825" t="s">
        <v>53</v>
      </c>
      <c r="F2825" t="s">
        <v>54</v>
      </c>
      <c r="G2825" t="s">
        <v>54</v>
      </c>
      <c r="H2825">
        <v>1918</v>
      </c>
      <c r="I2825" t="s">
        <v>53</v>
      </c>
      <c r="J2825" t="s">
        <v>53</v>
      </c>
      <c r="K2825" t="s">
        <v>53</v>
      </c>
      <c r="L2825" t="s">
        <v>53</v>
      </c>
      <c r="M2825" t="s">
        <v>485</v>
      </c>
      <c r="N2825" t="s">
        <v>53</v>
      </c>
      <c r="O2825" t="s">
        <v>7482</v>
      </c>
      <c r="P2825" t="s">
        <v>53</v>
      </c>
      <c r="Q2825">
        <v>1861</v>
      </c>
      <c r="R2825" t="s">
        <v>9494</v>
      </c>
      <c r="S2825" t="s">
        <v>53</v>
      </c>
      <c r="T2825" t="s">
        <v>53</v>
      </c>
      <c r="U2825" t="s">
        <v>53</v>
      </c>
      <c r="V2825" t="s">
        <v>53</v>
      </c>
      <c r="W2825" t="s">
        <v>53</v>
      </c>
      <c r="X2825" t="s">
        <v>53</v>
      </c>
      <c r="Y2825" t="s">
        <v>53</v>
      </c>
      <c r="Z2825" t="s">
        <v>53</v>
      </c>
      <c r="AA2825" t="s">
        <v>53</v>
      </c>
      <c r="AB2825" t="s">
        <v>53</v>
      </c>
      <c r="AC2825" t="s">
        <v>7961</v>
      </c>
      <c r="AD2825" t="s">
        <v>9495</v>
      </c>
      <c r="AE2825" t="s">
        <v>7676</v>
      </c>
      <c r="AF2825" t="s">
        <v>53</v>
      </c>
      <c r="AG2825" t="s">
        <v>7482</v>
      </c>
      <c r="AH2825" t="s">
        <v>485</v>
      </c>
      <c r="AI2825" t="s">
        <v>53</v>
      </c>
      <c r="AJ2825" t="s">
        <v>7482</v>
      </c>
      <c r="AK2825" t="s">
        <v>53</v>
      </c>
      <c r="AL2825" t="s">
        <v>150</v>
      </c>
      <c r="AM2825" t="s">
        <v>9252</v>
      </c>
      <c r="AN2825" t="s">
        <v>99</v>
      </c>
      <c r="AO2825">
        <v>2870</v>
      </c>
      <c r="AP2825" t="s">
        <v>9496</v>
      </c>
      <c r="AQ2825" t="s">
        <v>2340</v>
      </c>
      <c r="AR2825" t="s">
        <v>502</v>
      </c>
      <c r="AS2825" t="s">
        <v>72</v>
      </c>
      <c r="AT2825" t="s">
        <v>53</v>
      </c>
      <c r="AU2825" t="s">
        <v>53</v>
      </c>
      <c r="AV2825" t="s">
        <v>53</v>
      </c>
      <c r="AW2825" t="s">
        <v>53</v>
      </c>
      <c r="AX2825" t="s">
        <v>53</v>
      </c>
      <c r="AY2825" t="s">
        <v>53</v>
      </c>
      <c r="AZ2825" t="s">
        <v>53</v>
      </c>
      <c r="BA2825" t="s">
        <v>74</v>
      </c>
      <c r="BB2825" t="s">
        <v>53</v>
      </c>
      <c r="BC2825" t="s">
        <v>53</v>
      </c>
      <c r="BD2825" t="s">
        <v>53</v>
      </c>
      <c r="BE2825" t="s">
        <v>53</v>
      </c>
      <c r="BF2825" t="s">
        <v>8639</v>
      </c>
      <c r="BG2825" t="s">
        <v>185</v>
      </c>
      <c r="BH2825" t="s">
        <v>53</v>
      </c>
      <c r="BI2825" t="s">
        <v>53</v>
      </c>
    </row>
    <row r="2826" spans="1:61" x14ac:dyDescent="0.25">
      <c r="A2826" t="s">
        <v>9497</v>
      </c>
      <c r="B2826" t="s">
        <v>54</v>
      </c>
      <c r="C2826" t="s">
        <v>55</v>
      </c>
      <c r="D2826" t="s">
        <v>54</v>
      </c>
      <c r="E2826" t="s">
        <v>56</v>
      </c>
      <c r="F2826" t="s">
        <v>54</v>
      </c>
      <c r="G2826" t="s">
        <v>54</v>
      </c>
      <c r="H2826">
        <v>1919</v>
      </c>
      <c r="I2826" t="s">
        <v>53</v>
      </c>
      <c r="J2826" t="s">
        <v>53</v>
      </c>
      <c r="K2826" t="s">
        <v>53</v>
      </c>
      <c r="L2826" t="s">
        <v>53</v>
      </c>
      <c r="M2826" t="s">
        <v>61</v>
      </c>
      <c r="N2826" t="s">
        <v>53</v>
      </c>
      <c r="O2826" t="s">
        <v>9486</v>
      </c>
      <c r="P2826" t="s">
        <v>53</v>
      </c>
      <c r="Q2826">
        <v>1862</v>
      </c>
      <c r="R2826" t="s">
        <v>9498</v>
      </c>
      <c r="S2826" t="s">
        <v>53</v>
      </c>
      <c r="T2826" t="s">
        <v>53</v>
      </c>
      <c r="U2826" t="s">
        <v>53</v>
      </c>
      <c r="V2826" t="s">
        <v>53</v>
      </c>
      <c r="W2826" t="s">
        <v>53</v>
      </c>
      <c r="X2826" t="s">
        <v>53</v>
      </c>
      <c r="Y2826" t="s">
        <v>53</v>
      </c>
      <c r="Z2826" t="s">
        <v>53</v>
      </c>
      <c r="AA2826" t="s">
        <v>53</v>
      </c>
      <c r="AB2826" t="s">
        <v>53</v>
      </c>
      <c r="AC2826" t="s">
        <v>1233</v>
      </c>
      <c r="AD2826" t="s">
        <v>2762</v>
      </c>
      <c r="AE2826" t="s">
        <v>7482</v>
      </c>
      <c r="AF2826" t="s">
        <v>53</v>
      </c>
      <c r="AG2826" t="s">
        <v>9486</v>
      </c>
      <c r="AH2826" t="s">
        <v>61</v>
      </c>
      <c r="AI2826" t="s">
        <v>53</v>
      </c>
      <c r="AJ2826" t="s">
        <v>9486</v>
      </c>
      <c r="AK2826" t="s">
        <v>53</v>
      </c>
      <c r="AL2826" t="s">
        <v>150</v>
      </c>
      <c r="AM2826" t="s">
        <v>9256</v>
      </c>
      <c r="AN2826" t="s">
        <v>151</v>
      </c>
      <c r="AO2826">
        <v>2873</v>
      </c>
      <c r="AP2826" t="s">
        <v>9499</v>
      </c>
      <c r="AQ2826" t="s">
        <v>1761</v>
      </c>
      <c r="AR2826" t="s">
        <v>502</v>
      </c>
      <c r="AS2826" t="s">
        <v>72</v>
      </c>
      <c r="AT2826" t="s">
        <v>53</v>
      </c>
      <c r="AU2826" t="s">
        <v>53</v>
      </c>
      <c r="AV2826" t="s">
        <v>53</v>
      </c>
      <c r="AW2826" t="s">
        <v>53</v>
      </c>
      <c r="AX2826" t="s">
        <v>53</v>
      </c>
      <c r="AY2826" t="s">
        <v>53</v>
      </c>
      <c r="AZ2826" t="s">
        <v>53</v>
      </c>
      <c r="BA2826" t="s">
        <v>93</v>
      </c>
      <c r="BB2826" t="s">
        <v>53</v>
      </c>
      <c r="BC2826" t="s">
        <v>53</v>
      </c>
      <c r="BD2826" t="s">
        <v>53</v>
      </c>
      <c r="BE2826" t="s">
        <v>53</v>
      </c>
      <c r="BF2826" t="s">
        <v>5888</v>
      </c>
      <c r="BG2826" t="s">
        <v>121</v>
      </c>
      <c r="BH2826" t="s">
        <v>53</v>
      </c>
      <c r="BI2826" t="s">
        <v>53</v>
      </c>
    </row>
    <row r="2827" spans="1:61" x14ac:dyDescent="0.25">
      <c r="A2827" t="s">
        <v>9497</v>
      </c>
      <c r="B2827" t="s">
        <v>54</v>
      </c>
      <c r="C2827" t="s">
        <v>55</v>
      </c>
      <c r="D2827" t="s">
        <v>54</v>
      </c>
      <c r="E2827" t="s">
        <v>56</v>
      </c>
      <c r="F2827" t="s">
        <v>54</v>
      </c>
      <c r="G2827" t="s">
        <v>54</v>
      </c>
      <c r="H2827">
        <v>1919</v>
      </c>
      <c r="I2827" t="s">
        <v>53</v>
      </c>
      <c r="J2827" t="s">
        <v>53</v>
      </c>
      <c r="K2827" t="s">
        <v>53</v>
      </c>
      <c r="L2827" t="s">
        <v>53</v>
      </c>
      <c r="M2827" t="s">
        <v>61</v>
      </c>
      <c r="N2827" t="s">
        <v>53</v>
      </c>
      <c r="O2827" t="s">
        <v>9486</v>
      </c>
      <c r="P2827" t="s">
        <v>53</v>
      </c>
      <c r="Q2827">
        <v>1862</v>
      </c>
      <c r="R2827" t="s">
        <v>9498</v>
      </c>
      <c r="S2827" t="s">
        <v>53</v>
      </c>
      <c r="T2827" t="s">
        <v>53</v>
      </c>
      <c r="U2827" t="s">
        <v>53</v>
      </c>
      <c r="V2827" t="s">
        <v>53</v>
      </c>
      <c r="W2827" t="s">
        <v>53</v>
      </c>
      <c r="X2827" t="s">
        <v>53</v>
      </c>
      <c r="Y2827" t="s">
        <v>53</v>
      </c>
      <c r="Z2827" t="s">
        <v>53</v>
      </c>
      <c r="AA2827" t="s">
        <v>53</v>
      </c>
      <c r="AB2827" t="s">
        <v>53</v>
      </c>
      <c r="AC2827" t="s">
        <v>53</v>
      </c>
      <c r="AD2827" t="s">
        <v>53</v>
      </c>
      <c r="AE2827" t="s">
        <v>7482</v>
      </c>
      <c r="AF2827" t="s">
        <v>53</v>
      </c>
      <c r="AG2827" t="s">
        <v>9486</v>
      </c>
      <c r="AH2827" t="s">
        <v>61</v>
      </c>
      <c r="AI2827" t="s">
        <v>53</v>
      </c>
      <c r="AJ2827" t="s">
        <v>9486</v>
      </c>
      <c r="AK2827" t="s">
        <v>53</v>
      </c>
      <c r="AL2827" t="s">
        <v>53</v>
      </c>
      <c r="AM2827" t="s">
        <v>9256</v>
      </c>
      <c r="AN2827" t="s">
        <v>53</v>
      </c>
      <c r="AO2827">
        <v>2874</v>
      </c>
      <c r="AP2827" t="s">
        <v>9500</v>
      </c>
      <c r="AQ2827" t="s">
        <v>1761</v>
      </c>
      <c r="AR2827" t="s">
        <v>262</v>
      </c>
      <c r="AS2827" t="s">
        <v>263</v>
      </c>
      <c r="AT2827" t="s">
        <v>53</v>
      </c>
      <c r="AU2827" t="s">
        <v>53</v>
      </c>
      <c r="AV2827" t="s">
        <v>53</v>
      </c>
      <c r="AW2827" t="s">
        <v>53</v>
      </c>
      <c r="AX2827" t="s">
        <v>53</v>
      </c>
      <c r="AY2827" t="s">
        <v>53</v>
      </c>
      <c r="AZ2827" t="s">
        <v>53</v>
      </c>
      <c r="BA2827" t="s">
        <v>146</v>
      </c>
      <c r="BB2827" t="s">
        <v>53</v>
      </c>
      <c r="BC2827" t="s">
        <v>53</v>
      </c>
      <c r="BD2827" t="s">
        <v>53</v>
      </c>
      <c r="BE2827" t="s">
        <v>53</v>
      </c>
      <c r="BF2827" t="s">
        <v>53</v>
      </c>
      <c r="BG2827" t="s">
        <v>53</v>
      </c>
      <c r="BH2827" t="s">
        <v>53</v>
      </c>
      <c r="BI2827" t="s">
        <v>53</v>
      </c>
    </row>
    <row r="2828" spans="1:61" x14ac:dyDescent="0.25">
      <c r="A2828" t="s">
        <v>53</v>
      </c>
      <c r="B2828" t="s">
        <v>54</v>
      </c>
      <c r="C2828" t="s">
        <v>55</v>
      </c>
      <c r="D2828" t="s">
        <v>54</v>
      </c>
      <c r="E2828" t="s">
        <v>56</v>
      </c>
      <c r="F2828" t="s">
        <v>54</v>
      </c>
      <c r="G2828" t="s">
        <v>54</v>
      </c>
      <c r="H2828">
        <v>1920</v>
      </c>
      <c r="I2828" t="s">
        <v>57</v>
      </c>
      <c r="J2828" t="s">
        <v>58</v>
      </c>
      <c r="K2828" t="s">
        <v>104</v>
      </c>
      <c r="L2828" t="s">
        <v>53</v>
      </c>
      <c r="M2828" t="s">
        <v>61</v>
      </c>
      <c r="N2828" t="s">
        <v>7073</v>
      </c>
      <c r="O2828" t="s">
        <v>9486</v>
      </c>
      <c r="P2828" t="s">
        <v>64</v>
      </c>
      <c r="Q2828">
        <v>1863</v>
      </c>
      <c r="R2828" t="s">
        <v>9501</v>
      </c>
      <c r="S2828" t="s">
        <v>61</v>
      </c>
      <c r="T2828" t="s">
        <v>53</v>
      </c>
      <c r="U2828" t="s">
        <v>172</v>
      </c>
      <c r="V2828" t="s">
        <v>61</v>
      </c>
      <c r="W2828" t="s">
        <v>53</v>
      </c>
      <c r="X2828" t="s">
        <v>173</v>
      </c>
      <c r="Y2828" t="s">
        <v>53</v>
      </c>
      <c r="Z2828" t="s">
        <v>53</v>
      </c>
      <c r="AA2828" t="s">
        <v>53</v>
      </c>
      <c r="AB2828" t="s">
        <v>53</v>
      </c>
      <c r="AC2828" t="s">
        <v>2116</v>
      </c>
      <c r="AD2828" t="s">
        <v>4788</v>
      </c>
      <c r="AE2828" t="s">
        <v>7482</v>
      </c>
      <c r="AF2828" t="s">
        <v>53</v>
      </c>
      <c r="AG2828" t="s">
        <v>9486</v>
      </c>
      <c r="AH2828" t="s">
        <v>61</v>
      </c>
      <c r="AI2828" t="s">
        <v>7073</v>
      </c>
      <c r="AJ2828" t="s">
        <v>9486</v>
      </c>
      <c r="AK2828" t="s">
        <v>64</v>
      </c>
      <c r="AL2828" t="s">
        <v>150</v>
      </c>
      <c r="AM2828" t="s">
        <v>9259</v>
      </c>
      <c r="AN2828" t="s">
        <v>99</v>
      </c>
      <c r="AO2828">
        <v>2875</v>
      </c>
      <c r="AP2828" t="s">
        <v>9502</v>
      </c>
      <c r="AQ2828" t="s">
        <v>70</v>
      </c>
      <c r="AR2828" t="s">
        <v>502</v>
      </c>
      <c r="AS2828" t="s">
        <v>72</v>
      </c>
      <c r="AT2828" t="s">
        <v>53</v>
      </c>
      <c r="AU2828" t="s">
        <v>61</v>
      </c>
      <c r="AV2828" t="s">
        <v>53</v>
      </c>
      <c r="AW2828" t="s">
        <v>172</v>
      </c>
      <c r="AX2828" t="s">
        <v>61</v>
      </c>
      <c r="AY2828" t="s">
        <v>53</v>
      </c>
      <c r="AZ2828" t="s">
        <v>173</v>
      </c>
      <c r="BA2828" t="s">
        <v>74</v>
      </c>
      <c r="BB2828" t="s">
        <v>53</v>
      </c>
      <c r="BC2828" t="s">
        <v>53</v>
      </c>
      <c r="BD2828" t="s">
        <v>53</v>
      </c>
      <c r="BE2828" t="s">
        <v>53</v>
      </c>
      <c r="BF2828" t="s">
        <v>3955</v>
      </c>
      <c r="BG2828" t="s">
        <v>189</v>
      </c>
      <c r="BH2828" t="s">
        <v>53</v>
      </c>
      <c r="BI2828" t="s">
        <v>53</v>
      </c>
    </row>
    <row r="2829" spans="1:61" x14ac:dyDescent="0.25">
      <c r="A2829" t="s">
        <v>53</v>
      </c>
      <c r="B2829" t="s">
        <v>54</v>
      </c>
      <c r="C2829" t="s">
        <v>53</v>
      </c>
      <c r="D2829" t="s">
        <v>54</v>
      </c>
      <c r="E2829" t="s">
        <v>56</v>
      </c>
      <c r="F2829" t="s">
        <v>54</v>
      </c>
      <c r="G2829" t="s">
        <v>54</v>
      </c>
      <c r="H2829">
        <v>1921</v>
      </c>
      <c r="I2829" t="s">
        <v>53</v>
      </c>
      <c r="J2829" t="s">
        <v>53</v>
      </c>
      <c r="K2829" t="s">
        <v>53</v>
      </c>
      <c r="L2829" t="s">
        <v>53</v>
      </c>
      <c r="M2829" t="s">
        <v>111</v>
      </c>
      <c r="N2829" t="s">
        <v>53</v>
      </c>
      <c r="O2829" t="s">
        <v>9486</v>
      </c>
      <c r="P2829" t="s">
        <v>53</v>
      </c>
      <c r="Q2829">
        <v>1864</v>
      </c>
      <c r="R2829" t="s">
        <v>9503</v>
      </c>
      <c r="S2829" t="s">
        <v>53</v>
      </c>
      <c r="T2829" t="s">
        <v>53</v>
      </c>
      <c r="U2829" t="s">
        <v>53</v>
      </c>
      <c r="V2829" t="s">
        <v>53</v>
      </c>
      <c r="W2829" t="s">
        <v>53</v>
      </c>
      <c r="X2829" t="s">
        <v>53</v>
      </c>
      <c r="Y2829" t="s">
        <v>53</v>
      </c>
      <c r="Z2829" t="s">
        <v>53</v>
      </c>
      <c r="AA2829" t="s">
        <v>53</v>
      </c>
      <c r="AB2829" t="s">
        <v>53</v>
      </c>
      <c r="AC2829" t="s">
        <v>466</v>
      </c>
      <c r="AD2829" t="s">
        <v>3310</v>
      </c>
      <c r="AE2829" t="s">
        <v>7482</v>
      </c>
      <c r="AF2829" t="s">
        <v>53</v>
      </c>
      <c r="AG2829" t="s">
        <v>9486</v>
      </c>
      <c r="AH2829" t="s">
        <v>111</v>
      </c>
      <c r="AI2829" t="s">
        <v>53</v>
      </c>
      <c r="AJ2829" t="s">
        <v>9486</v>
      </c>
      <c r="AK2829" t="s">
        <v>53</v>
      </c>
      <c r="AL2829" t="s">
        <v>150</v>
      </c>
      <c r="AM2829" t="s">
        <v>9261</v>
      </c>
      <c r="AN2829" t="s">
        <v>99</v>
      </c>
      <c r="AO2829">
        <v>2876</v>
      </c>
      <c r="AP2829" t="s">
        <v>9504</v>
      </c>
      <c r="AQ2829" t="s">
        <v>70</v>
      </c>
      <c r="AR2829" t="s">
        <v>502</v>
      </c>
      <c r="AS2829" t="s">
        <v>72</v>
      </c>
      <c r="AT2829" t="s">
        <v>53</v>
      </c>
      <c r="AU2829" t="s">
        <v>53</v>
      </c>
      <c r="AV2829" t="s">
        <v>53</v>
      </c>
      <c r="AW2829" t="s">
        <v>53</v>
      </c>
      <c r="AX2829" t="s">
        <v>53</v>
      </c>
      <c r="AY2829" t="s">
        <v>53</v>
      </c>
      <c r="AZ2829" t="s">
        <v>53</v>
      </c>
      <c r="BA2829" t="s">
        <v>74</v>
      </c>
      <c r="BB2829" t="s">
        <v>53</v>
      </c>
      <c r="BC2829" t="s">
        <v>53</v>
      </c>
      <c r="BD2829" t="s">
        <v>53</v>
      </c>
      <c r="BE2829" t="s">
        <v>53</v>
      </c>
      <c r="BF2829" t="s">
        <v>9505</v>
      </c>
      <c r="BG2829" t="s">
        <v>189</v>
      </c>
      <c r="BH2829" t="s">
        <v>53</v>
      </c>
      <c r="BI2829" t="s">
        <v>53</v>
      </c>
    </row>
    <row r="2830" spans="1:61" x14ac:dyDescent="0.25">
      <c r="A2830" t="s">
        <v>9506</v>
      </c>
      <c r="B2830" t="s">
        <v>54</v>
      </c>
      <c r="C2830" t="s">
        <v>53</v>
      </c>
      <c r="D2830" t="s">
        <v>54</v>
      </c>
      <c r="E2830" t="s">
        <v>53</v>
      </c>
      <c r="F2830" t="s">
        <v>54</v>
      </c>
      <c r="G2830" t="s">
        <v>54</v>
      </c>
      <c r="H2830">
        <v>1922</v>
      </c>
      <c r="I2830" t="s">
        <v>53</v>
      </c>
      <c r="J2830" t="s">
        <v>53</v>
      </c>
      <c r="K2830" t="s">
        <v>53</v>
      </c>
      <c r="L2830" t="s">
        <v>53</v>
      </c>
      <c r="M2830" t="s">
        <v>76</v>
      </c>
      <c r="N2830" t="s">
        <v>53</v>
      </c>
      <c r="O2830" t="s">
        <v>4009</v>
      </c>
      <c r="P2830" t="s">
        <v>53</v>
      </c>
      <c r="Q2830">
        <v>1865</v>
      </c>
      <c r="R2830" t="s">
        <v>9507</v>
      </c>
      <c r="S2830" t="s">
        <v>53</v>
      </c>
      <c r="T2830" t="s">
        <v>53</v>
      </c>
      <c r="U2830" t="s">
        <v>53</v>
      </c>
      <c r="V2830" t="s">
        <v>76</v>
      </c>
      <c r="W2830" t="s">
        <v>53</v>
      </c>
      <c r="X2830" t="s">
        <v>79</v>
      </c>
      <c r="Y2830" t="s">
        <v>53</v>
      </c>
      <c r="Z2830" t="s">
        <v>53</v>
      </c>
      <c r="AA2830" t="s">
        <v>53</v>
      </c>
      <c r="AB2830" t="s">
        <v>53</v>
      </c>
      <c r="AC2830" t="s">
        <v>1337</v>
      </c>
      <c r="AD2830" t="s">
        <v>2089</v>
      </c>
      <c r="AE2830" t="s">
        <v>4836</v>
      </c>
      <c r="AF2830" t="s">
        <v>53</v>
      </c>
      <c r="AG2830" t="s">
        <v>4837</v>
      </c>
      <c r="AH2830" t="s">
        <v>76</v>
      </c>
      <c r="AI2830" t="s">
        <v>53</v>
      </c>
      <c r="AJ2830" t="s">
        <v>4009</v>
      </c>
      <c r="AK2830" t="s">
        <v>53</v>
      </c>
      <c r="AL2830" t="s">
        <v>150</v>
      </c>
      <c r="AM2830" t="s">
        <v>9265</v>
      </c>
      <c r="AN2830" t="s">
        <v>185</v>
      </c>
      <c r="AO2830">
        <v>2877</v>
      </c>
      <c r="AP2830" t="s">
        <v>9508</v>
      </c>
      <c r="AQ2830" t="s">
        <v>53</v>
      </c>
      <c r="AR2830" t="s">
        <v>611</v>
      </c>
      <c r="AS2830" t="s">
        <v>72</v>
      </c>
      <c r="AT2830" t="s">
        <v>73</v>
      </c>
      <c r="AU2830" t="s">
        <v>53</v>
      </c>
      <c r="AV2830" t="s">
        <v>53</v>
      </c>
      <c r="AW2830" t="s">
        <v>53</v>
      </c>
      <c r="AX2830" t="s">
        <v>76</v>
      </c>
      <c r="AY2830" t="s">
        <v>53</v>
      </c>
      <c r="AZ2830" t="s">
        <v>79</v>
      </c>
      <c r="BA2830" t="s">
        <v>74</v>
      </c>
      <c r="BB2830" t="s">
        <v>101</v>
      </c>
      <c r="BC2830" t="s">
        <v>53</v>
      </c>
      <c r="BD2830" t="s">
        <v>53</v>
      </c>
      <c r="BE2830" t="s">
        <v>53</v>
      </c>
      <c r="BF2830" t="s">
        <v>9509</v>
      </c>
      <c r="BG2830" t="s">
        <v>185</v>
      </c>
      <c r="BH2830" t="s">
        <v>53</v>
      </c>
      <c r="BI2830" t="s">
        <v>53</v>
      </c>
    </row>
    <row r="2831" spans="1:61" x14ac:dyDescent="0.25">
      <c r="A2831" t="s">
        <v>9510</v>
      </c>
      <c r="B2831" t="s">
        <v>54</v>
      </c>
      <c r="C2831" t="s">
        <v>53</v>
      </c>
      <c r="D2831" t="s">
        <v>54</v>
      </c>
      <c r="E2831" t="s">
        <v>53</v>
      </c>
      <c r="F2831" t="s">
        <v>54</v>
      </c>
      <c r="G2831" t="s">
        <v>54</v>
      </c>
      <c r="H2831">
        <v>1923</v>
      </c>
      <c r="I2831" t="s">
        <v>53</v>
      </c>
      <c r="J2831" t="s">
        <v>53</v>
      </c>
      <c r="K2831" t="s">
        <v>53</v>
      </c>
      <c r="L2831" t="s">
        <v>53</v>
      </c>
      <c r="M2831" t="s">
        <v>76</v>
      </c>
      <c r="N2831" t="s">
        <v>53</v>
      </c>
      <c r="O2831" t="s">
        <v>4009</v>
      </c>
      <c r="P2831" t="s">
        <v>53</v>
      </c>
      <c r="Q2831">
        <v>1866</v>
      </c>
      <c r="R2831" t="s">
        <v>9511</v>
      </c>
      <c r="S2831" t="s">
        <v>53</v>
      </c>
      <c r="T2831" t="s">
        <v>53</v>
      </c>
      <c r="U2831" t="s">
        <v>53</v>
      </c>
      <c r="V2831" t="s">
        <v>53</v>
      </c>
      <c r="W2831" t="s">
        <v>53</v>
      </c>
      <c r="X2831" t="s">
        <v>53</v>
      </c>
      <c r="Y2831" t="s">
        <v>53</v>
      </c>
      <c r="Z2831" t="s">
        <v>53</v>
      </c>
      <c r="AA2831" t="s">
        <v>53</v>
      </c>
      <c r="AB2831" t="s">
        <v>53</v>
      </c>
      <c r="AC2831" t="s">
        <v>1402</v>
      </c>
      <c r="AD2831" t="s">
        <v>2019</v>
      </c>
      <c r="AE2831" t="s">
        <v>4836</v>
      </c>
      <c r="AF2831" t="s">
        <v>9512</v>
      </c>
      <c r="AG2831" t="s">
        <v>4837</v>
      </c>
      <c r="AH2831" t="s">
        <v>76</v>
      </c>
      <c r="AI2831" t="s">
        <v>53</v>
      </c>
      <c r="AJ2831" t="s">
        <v>4009</v>
      </c>
      <c r="AK2831" t="s">
        <v>53</v>
      </c>
      <c r="AL2831" t="s">
        <v>150</v>
      </c>
      <c r="AM2831" t="s">
        <v>9271</v>
      </c>
      <c r="AN2831" t="s">
        <v>185</v>
      </c>
      <c r="AO2831">
        <v>2878</v>
      </c>
      <c r="AP2831" t="s">
        <v>9513</v>
      </c>
      <c r="AQ2831" t="s">
        <v>2340</v>
      </c>
      <c r="AR2831" t="s">
        <v>611</v>
      </c>
      <c r="AS2831" t="s">
        <v>72</v>
      </c>
      <c r="AT2831" t="s">
        <v>73</v>
      </c>
      <c r="AU2831" t="s">
        <v>53</v>
      </c>
      <c r="AV2831" t="s">
        <v>53</v>
      </c>
      <c r="AW2831" t="s">
        <v>53</v>
      </c>
      <c r="AX2831" t="s">
        <v>53</v>
      </c>
      <c r="AY2831" t="s">
        <v>53</v>
      </c>
      <c r="AZ2831" t="s">
        <v>53</v>
      </c>
      <c r="BA2831" t="s">
        <v>74</v>
      </c>
      <c r="BB2831" t="s">
        <v>101</v>
      </c>
      <c r="BC2831" t="s">
        <v>53</v>
      </c>
      <c r="BD2831" t="s">
        <v>53</v>
      </c>
      <c r="BE2831" t="s">
        <v>53</v>
      </c>
      <c r="BF2831" t="s">
        <v>5834</v>
      </c>
      <c r="BG2831" t="s">
        <v>185</v>
      </c>
      <c r="BH2831" t="s">
        <v>53</v>
      </c>
      <c r="BI2831" t="s">
        <v>53</v>
      </c>
    </row>
    <row r="2832" spans="1:61" x14ac:dyDescent="0.25">
      <c r="A2832" t="s">
        <v>53</v>
      </c>
      <c r="B2832" t="s">
        <v>54</v>
      </c>
      <c r="C2832" t="s">
        <v>53</v>
      </c>
      <c r="D2832" t="s">
        <v>54</v>
      </c>
      <c r="E2832" t="s">
        <v>53</v>
      </c>
      <c r="F2832" t="s">
        <v>54</v>
      </c>
      <c r="G2832" t="s">
        <v>54</v>
      </c>
      <c r="H2832">
        <v>1924</v>
      </c>
      <c r="I2832" t="s">
        <v>53</v>
      </c>
      <c r="J2832" t="s">
        <v>53</v>
      </c>
      <c r="K2832" t="s">
        <v>53</v>
      </c>
      <c r="L2832" t="s">
        <v>53</v>
      </c>
      <c r="M2832" t="s">
        <v>61</v>
      </c>
      <c r="N2832" t="s">
        <v>53</v>
      </c>
      <c r="O2832" t="s">
        <v>4011</v>
      </c>
      <c r="P2832" t="s">
        <v>53</v>
      </c>
      <c r="Q2832">
        <v>1869</v>
      </c>
      <c r="R2832" t="s">
        <v>9514</v>
      </c>
      <c r="S2832" t="s">
        <v>53</v>
      </c>
      <c r="T2832" t="s">
        <v>53</v>
      </c>
      <c r="U2832" t="s">
        <v>53</v>
      </c>
      <c r="V2832" t="s">
        <v>53</v>
      </c>
      <c r="W2832" t="s">
        <v>53</v>
      </c>
      <c r="X2832" t="s">
        <v>53</v>
      </c>
      <c r="Y2832" t="s">
        <v>53</v>
      </c>
      <c r="Z2832" t="s">
        <v>53</v>
      </c>
      <c r="AA2832" t="s">
        <v>53</v>
      </c>
      <c r="AB2832" t="s">
        <v>53</v>
      </c>
      <c r="AC2832" t="s">
        <v>5043</v>
      </c>
      <c r="AD2832" t="s">
        <v>348</v>
      </c>
      <c r="AE2832" t="s">
        <v>4009</v>
      </c>
      <c r="AF2832" t="s">
        <v>53</v>
      </c>
      <c r="AG2832" t="s">
        <v>4011</v>
      </c>
      <c r="AH2832" t="s">
        <v>61</v>
      </c>
      <c r="AI2832" t="s">
        <v>53</v>
      </c>
      <c r="AJ2832" t="s">
        <v>4011</v>
      </c>
      <c r="AK2832" t="s">
        <v>53</v>
      </c>
      <c r="AL2832" t="s">
        <v>470</v>
      </c>
      <c r="AM2832" t="s">
        <v>9289</v>
      </c>
      <c r="AN2832" t="s">
        <v>151</v>
      </c>
      <c r="AO2832">
        <v>2884</v>
      </c>
      <c r="AP2832" t="s">
        <v>9515</v>
      </c>
      <c r="AQ2832" t="s">
        <v>4182</v>
      </c>
      <c r="AR2832" t="s">
        <v>483</v>
      </c>
      <c r="AS2832" t="s">
        <v>72</v>
      </c>
      <c r="AT2832" t="s">
        <v>53</v>
      </c>
      <c r="AU2832" t="s">
        <v>53</v>
      </c>
      <c r="AV2832" t="s">
        <v>53</v>
      </c>
      <c r="AW2832" t="s">
        <v>53</v>
      </c>
      <c r="AX2832" t="s">
        <v>53</v>
      </c>
      <c r="AY2832" t="s">
        <v>53</v>
      </c>
      <c r="AZ2832" t="s">
        <v>53</v>
      </c>
      <c r="BA2832" t="s">
        <v>74</v>
      </c>
      <c r="BB2832" t="s">
        <v>53</v>
      </c>
      <c r="BC2832" t="s">
        <v>53</v>
      </c>
      <c r="BD2832" t="s">
        <v>53</v>
      </c>
      <c r="BE2832" t="s">
        <v>53</v>
      </c>
      <c r="BF2832" t="s">
        <v>4727</v>
      </c>
      <c r="BG2832" t="s">
        <v>151</v>
      </c>
      <c r="BH2832" t="s">
        <v>53</v>
      </c>
      <c r="BI2832" t="s">
        <v>53</v>
      </c>
    </row>
    <row r="2833" spans="1:61" x14ac:dyDescent="0.25">
      <c r="A2833" t="s">
        <v>9516</v>
      </c>
      <c r="B2833" t="s">
        <v>54</v>
      </c>
      <c r="C2833" t="s">
        <v>53</v>
      </c>
      <c r="D2833" t="s">
        <v>54</v>
      </c>
      <c r="E2833" t="s">
        <v>53</v>
      </c>
      <c r="F2833" t="s">
        <v>54</v>
      </c>
      <c r="G2833" t="s">
        <v>54</v>
      </c>
      <c r="H2833">
        <v>1925</v>
      </c>
      <c r="I2833" t="s">
        <v>53</v>
      </c>
      <c r="J2833" t="s">
        <v>53</v>
      </c>
      <c r="K2833" t="s">
        <v>53</v>
      </c>
      <c r="L2833" t="s">
        <v>53</v>
      </c>
      <c r="M2833" t="s">
        <v>61</v>
      </c>
      <c r="N2833" t="s">
        <v>53</v>
      </c>
      <c r="O2833" t="s">
        <v>4011</v>
      </c>
      <c r="P2833" t="s">
        <v>53</v>
      </c>
      <c r="Q2833">
        <v>1870</v>
      </c>
      <c r="R2833" t="s">
        <v>9517</v>
      </c>
      <c r="S2833" t="s">
        <v>53</v>
      </c>
      <c r="T2833" t="s">
        <v>53</v>
      </c>
      <c r="U2833" t="s">
        <v>53</v>
      </c>
      <c r="V2833" t="s">
        <v>53</v>
      </c>
      <c r="W2833" t="s">
        <v>53</v>
      </c>
      <c r="X2833" t="s">
        <v>53</v>
      </c>
      <c r="Y2833" t="s">
        <v>53</v>
      </c>
      <c r="Z2833" t="s">
        <v>53</v>
      </c>
      <c r="AA2833" t="s">
        <v>53</v>
      </c>
      <c r="AB2833" t="s">
        <v>53</v>
      </c>
      <c r="AC2833" t="s">
        <v>9518</v>
      </c>
      <c r="AD2833" t="s">
        <v>1093</v>
      </c>
      <c r="AE2833" t="s">
        <v>4009</v>
      </c>
      <c r="AF2833" t="s">
        <v>53</v>
      </c>
      <c r="AG2833" t="s">
        <v>4011</v>
      </c>
      <c r="AH2833" t="s">
        <v>61</v>
      </c>
      <c r="AI2833" t="s">
        <v>53</v>
      </c>
      <c r="AJ2833" t="s">
        <v>4011</v>
      </c>
      <c r="AK2833" t="s">
        <v>53</v>
      </c>
      <c r="AL2833" t="s">
        <v>470</v>
      </c>
      <c r="AM2833" t="s">
        <v>9293</v>
      </c>
      <c r="AN2833" t="s">
        <v>151</v>
      </c>
      <c r="AO2833">
        <v>2885</v>
      </c>
      <c r="AP2833" t="s">
        <v>9519</v>
      </c>
      <c r="AQ2833" t="s">
        <v>1761</v>
      </c>
      <c r="AR2833" t="s">
        <v>483</v>
      </c>
      <c r="AS2833" t="s">
        <v>72</v>
      </c>
      <c r="AT2833" t="s">
        <v>53</v>
      </c>
      <c r="AU2833" t="s">
        <v>53</v>
      </c>
      <c r="AV2833" t="s">
        <v>53</v>
      </c>
      <c r="AW2833" t="s">
        <v>53</v>
      </c>
      <c r="AX2833" t="s">
        <v>53</v>
      </c>
      <c r="AY2833" t="s">
        <v>53</v>
      </c>
      <c r="AZ2833" t="s">
        <v>53</v>
      </c>
      <c r="BA2833" t="s">
        <v>93</v>
      </c>
      <c r="BB2833" t="s">
        <v>53</v>
      </c>
      <c r="BC2833" t="s">
        <v>53</v>
      </c>
      <c r="BD2833" t="s">
        <v>53</v>
      </c>
      <c r="BE2833" t="s">
        <v>53</v>
      </c>
      <c r="BF2833" t="s">
        <v>8062</v>
      </c>
      <c r="BG2833" t="s">
        <v>112</v>
      </c>
      <c r="BH2833" t="s">
        <v>53</v>
      </c>
      <c r="BI2833" t="s">
        <v>53</v>
      </c>
    </row>
    <row r="2834" spans="1:61" x14ac:dyDescent="0.25">
      <c r="A2834" t="s">
        <v>9516</v>
      </c>
      <c r="B2834" t="s">
        <v>54</v>
      </c>
      <c r="C2834" t="s">
        <v>53</v>
      </c>
      <c r="D2834" t="s">
        <v>54</v>
      </c>
      <c r="E2834" t="s">
        <v>53</v>
      </c>
      <c r="F2834" t="s">
        <v>54</v>
      </c>
      <c r="G2834" t="s">
        <v>54</v>
      </c>
      <c r="H2834">
        <v>1925</v>
      </c>
      <c r="I2834" t="s">
        <v>53</v>
      </c>
      <c r="J2834" t="s">
        <v>53</v>
      </c>
      <c r="K2834" t="s">
        <v>53</v>
      </c>
      <c r="L2834" t="s">
        <v>53</v>
      </c>
      <c r="M2834" t="s">
        <v>61</v>
      </c>
      <c r="N2834" t="s">
        <v>53</v>
      </c>
      <c r="O2834" t="s">
        <v>4011</v>
      </c>
      <c r="P2834" t="s">
        <v>53</v>
      </c>
      <c r="Q2834">
        <v>1870</v>
      </c>
      <c r="R2834" t="s">
        <v>9517</v>
      </c>
      <c r="S2834" t="s">
        <v>53</v>
      </c>
      <c r="T2834" t="s">
        <v>53</v>
      </c>
      <c r="U2834" t="s">
        <v>53</v>
      </c>
      <c r="V2834" t="s">
        <v>53</v>
      </c>
      <c r="W2834" t="s">
        <v>53</v>
      </c>
      <c r="X2834" t="s">
        <v>53</v>
      </c>
      <c r="Y2834" t="s">
        <v>53</v>
      </c>
      <c r="Z2834" t="s">
        <v>53</v>
      </c>
      <c r="AA2834" t="s">
        <v>53</v>
      </c>
      <c r="AB2834" t="s">
        <v>53</v>
      </c>
      <c r="AC2834" t="s">
        <v>53</v>
      </c>
      <c r="AD2834" t="s">
        <v>53</v>
      </c>
      <c r="AE2834" t="s">
        <v>4009</v>
      </c>
      <c r="AF2834" t="s">
        <v>53</v>
      </c>
      <c r="AG2834" t="s">
        <v>4011</v>
      </c>
      <c r="AH2834" t="s">
        <v>61</v>
      </c>
      <c r="AI2834" t="s">
        <v>53</v>
      </c>
      <c r="AJ2834" t="s">
        <v>4011</v>
      </c>
      <c r="AK2834" t="s">
        <v>53</v>
      </c>
      <c r="AL2834" t="s">
        <v>53</v>
      </c>
      <c r="AM2834" t="s">
        <v>9293</v>
      </c>
      <c r="AN2834" t="s">
        <v>53</v>
      </c>
      <c r="AO2834">
        <v>2887</v>
      </c>
      <c r="AP2834" t="s">
        <v>9520</v>
      </c>
      <c r="AQ2834" t="s">
        <v>1761</v>
      </c>
      <c r="AR2834" t="s">
        <v>262</v>
      </c>
      <c r="AS2834" t="s">
        <v>263</v>
      </c>
      <c r="AT2834" t="s">
        <v>53</v>
      </c>
      <c r="AU2834" t="s">
        <v>53</v>
      </c>
      <c r="AV2834" t="s">
        <v>53</v>
      </c>
      <c r="AW2834" t="s">
        <v>53</v>
      </c>
      <c r="AX2834" t="s">
        <v>53</v>
      </c>
      <c r="AY2834" t="s">
        <v>53</v>
      </c>
      <c r="AZ2834" t="s">
        <v>53</v>
      </c>
      <c r="BA2834" t="s">
        <v>146</v>
      </c>
      <c r="BB2834" t="s">
        <v>53</v>
      </c>
      <c r="BC2834" t="s">
        <v>53</v>
      </c>
      <c r="BD2834" t="s">
        <v>53</v>
      </c>
      <c r="BE2834" t="s">
        <v>53</v>
      </c>
      <c r="BF2834" t="s">
        <v>53</v>
      </c>
      <c r="BG2834" t="s">
        <v>53</v>
      </c>
      <c r="BH2834" t="s">
        <v>53</v>
      </c>
      <c r="BI2834" t="s">
        <v>53</v>
      </c>
    </row>
    <row r="2835" spans="1:61" x14ac:dyDescent="0.25">
      <c r="A2835" t="s">
        <v>9521</v>
      </c>
      <c r="B2835" t="s">
        <v>54</v>
      </c>
      <c r="C2835" t="s">
        <v>53</v>
      </c>
      <c r="D2835" t="s">
        <v>54</v>
      </c>
      <c r="E2835" t="s">
        <v>53</v>
      </c>
      <c r="F2835" t="s">
        <v>54</v>
      </c>
      <c r="G2835" t="s">
        <v>54</v>
      </c>
      <c r="H2835">
        <v>1926</v>
      </c>
      <c r="I2835" t="s">
        <v>53</v>
      </c>
      <c r="J2835" t="s">
        <v>53</v>
      </c>
      <c r="K2835" t="s">
        <v>53</v>
      </c>
      <c r="L2835" t="s">
        <v>53</v>
      </c>
      <c r="M2835" t="s">
        <v>61</v>
      </c>
      <c r="N2835" t="s">
        <v>53</v>
      </c>
      <c r="O2835" t="s">
        <v>4011</v>
      </c>
      <c r="P2835" t="s">
        <v>53</v>
      </c>
      <c r="Q2835">
        <v>1871</v>
      </c>
      <c r="R2835" t="s">
        <v>9522</v>
      </c>
      <c r="S2835" t="s">
        <v>53</v>
      </c>
      <c r="T2835" t="s">
        <v>53</v>
      </c>
      <c r="U2835" t="s">
        <v>53</v>
      </c>
      <c r="V2835" t="s">
        <v>53</v>
      </c>
      <c r="W2835" t="s">
        <v>53</v>
      </c>
      <c r="X2835" t="s">
        <v>53</v>
      </c>
      <c r="Y2835" t="s">
        <v>53</v>
      </c>
      <c r="Z2835" t="s">
        <v>53</v>
      </c>
      <c r="AA2835" t="s">
        <v>53</v>
      </c>
      <c r="AB2835" t="s">
        <v>53</v>
      </c>
      <c r="AC2835" t="s">
        <v>9523</v>
      </c>
      <c r="AD2835" t="s">
        <v>674</v>
      </c>
      <c r="AE2835" t="s">
        <v>4009</v>
      </c>
      <c r="AF2835" t="s">
        <v>9524</v>
      </c>
      <c r="AG2835" t="s">
        <v>4011</v>
      </c>
      <c r="AH2835" t="s">
        <v>61</v>
      </c>
      <c r="AI2835" t="s">
        <v>53</v>
      </c>
      <c r="AJ2835" t="s">
        <v>4011</v>
      </c>
      <c r="AK2835" t="s">
        <v>53</v>
      </c>
      <c r="AL2835" t="s">
        <v>99</v>
      </c>
      <c r="AM2835" t="s">
        <v>9297</v>
      </c>
      <c r="AN2835" t="s">
        <v>99</v>
      </c>
      <c r="AO2835">
        <v>2888</v>
      </c>
      <c r="AP2835" t="s">
        <v>9525</v>
      </c>
      <c r="AQ2835" t="s">
        <v>9526</v>
      </c>
      <c r="AR2835" t="s">
        <v>483</v>
      </c>
      <c r="AS2835" t="s">
        <v>238</v>
      </c>
      <c r="AT2835" t="s">
        <v>53</v>
      </c>
      <c r="AU2835" t="s">
        <v>53</v>
      </c>
      <c r="AV2835" t="s">
        <v>53</v>
      </c>
      <c r="AW2835" t="s">
        <v>53</v>
      </c>
      <c r="AX2835" t="s">
        <v>53</v>
      </c>
      <c r="AY2835" t="s">
        <v>53</v>
      </c>
      <c r="AZ2835" t="s">
        <v>53</v>
      </c>
      <c r="BA2835" t="s">
        <v>1076</v>
      </c>
      <c r="BB2835" t="s">
        <v>53</v>
      </c>
      <c r="BC2835" t="s">
        <v>53</v>
      </c>
      <c r="BD2835" t="s">
        <v>53</v>
      </c>
      <c r="BE2835" t="s">
        <v>53</v>
      </c>
      <c r="BF2835" t="s">
        <v>9527</v>
      </c>
      <c r="BG2835" t="s">
        <v>463</v>
      </c>
      <c r="BH2835" t="s">
        <v>53</v>
      </c>
      <c r="BI2835" t="s">
        <v>53</v>
      </c>
    </row>
    <row r="2836" spans="1:61" x14ac:dyDescent="0.25">
      <c r="A2836" t="s">
        <v>53</v>
      </c>
      <c r="B2836" t="s">
        <v>54</v>
      </c>
      <c r="C2836" t="s">
        <v>53</v>
      </c>
      <c r="D2836" t="s">
        <v>54</v>
      </c>
      <c r="E2836" t="s">
        <v>110</v>
      </c>
      <c r="F2836" t="s">
        <v>54</v>
      </c>
      <c r="G2836" t="s">
        <v>54</v>
      </c>
      <c r="H2836">
        <v>1927</v>
      </c>
      <c r="I2836" t="s">
        <v>53</v>
      </c>
      <c r="J2836" t="s">
        <v>53</v>
      </c>
      <c r="K2836" t="s">
        <v>53</v>
      </c>
      <c r="L2836" t="s">
        <v>53</v>
      </c>
      <c r="M2836" t="s">
        <v>131</v>
      </c>
      <c r="N2836" t="s">
        <v>53</v>
      </c>
      <c r="O2836" t="s">
        <v>5809</v>
      </c>
      <c r="P2836" t="s">
        <v>53</v>
      </c>
      <c r="Q2836">
        <v>1872</v>
      </c>
      <c r="R2836" t="s">
        <v>9528</v>
      </c>
      <c r="S2836" t="s">
        <v>53</v>
      </c>
      <c r="T2836" t="s">
        <v>53</v>
      </c>
      <c r="U2836" t="s">
        <v>53</v>
      </c>
      <c r="V2836" t="s">
        <v>131</v>
      </c>
      <c r="W2836" t="s">
        <v>53</v>
      </c>
      <c r="X2836" t="s">
        <v>133</v>
      </c>
      <c r="Y2836" t="s">
        <v>53</v>
      </c>
      <c r="Z2836" t="s">
        <v>53</v>
      </c>
      <c r="AA2836" t="s">
        <v>53</v>
      </c>
      <c r="AB2836" t="s">
        <v>53</v>
      </c>
      <c r="AC2836" t="s">
        <v>53</v>
      </c>
      <c r="AD2836" t="s">
        <v>53</v>
      </c>
      <c r="AE2836" t="s">
        <v>4009</v>
      </c>
      <c r="AF2836" t="s">
        <v>4032</v>
      </c>
      <c r="AG2836" t="s">
        <v>4009</v>
      </c>
      <c r="AH2836" t="s">
        <v>131</v>
      </c>
      <c r="AI2836" t="s">
        <v>53</v>
      </c>
      <c r="AJ2836" t="s">
        <v>5809</v>
      </c>
      <c r="AK2836" t="s">
        <v>53</v>
      </c>
      <c r="AL2836" t="s">
        <v>53</v>
      </c>
      <c r="AM2836" t="s">
        <v>9301</v>
      </c>
      <c r="AN2836" t="s">
        <v>53</v>
      </c>
      <c r="AO2836">
        <v>2891</v>
      </c>
      <c r="AP2836" t="s">
        <v>9529</v>
      </c>
      <c r="AQ2836" t="s">
        <v>70</v>
      </c>
      <c r="AR2836" t="s">
        <v>361</v>
      </c>
      <c r="AS2836" t="s">
        <v>230</v>
      </c>
      <c r="AT2836" t="s">
        <v>53</v>
      </c>
      <c r="AU2836" t="s">
        <v>53</v>
      </c>
      <c r="AV2836" t="s">
        <v>53</v>
      </c>
      <c r="AW2836" t="s">
        <v>53</v>
      </c>
      <c r="AX2836" t="s">
        <v>131</v>
      </c>
      <c r="AY2836" t="s">
        <v>53</v>
      </c>
      <c r="AZ2836" t="s">
        <v>133</v>
      </c>
      <c r="BA2836" t="s">
        <v>74</v>
      </c>
      <c r="BB2836" t="s">
        <v>53</v>
      </c>
      <c r="BC2836" t="s">
        <v>53</v>
      </c>
      <c r="BD2836" t="s">
        <v>53</v>
      </c>
      <c r="BE2836" t="s">
        <v>53</v>
      </c>
      <c r="BF2836" t="s">
        <v>53</v>
      </c>
      <c r="BG2836" t="s">
        <v>185</v>
      </c>
      <c r="BH2836" t="s">
        <v>53</v>
      </c>
      <c r="BI2836" t="s">
        <v>53</v>
      </c>
    </row>
    <row r="2837" spans="1:61" x14ac:dyDescent="0.25">
      <c r="A2837" t="s">
        <v>53</v>
      </c>
      <c r="B2837" t="s">
        <v>54</v>
      </c>
      <c r="C2837" t="s">
        <v>53</v>
      </c>
      <c r="D2837" t="s">
        <v>54</v>
      </c>
      <c r="E2837" t="s">
        <v>56</v>
      </c>
      <c r="F2837" t="s">
        <v>54</v>
      </c>
      <c r="G2837" t="s">
        <v>54</v>
      </c>
      <c r="H2837">
        <v>1928</v>
      </c>
      <c r="I2837" t="s">
        <v>53</v>
      </c>
      <c r="J2837" t="s">
        <v>53</v>
      </c>
      <c r="K2837" t="s">
        <v>53</v>
      </c>
      <c r="L2837" t="s">
        <v>53</v>
      </c>
      <c r="M2837" t="s">
        <v>131</v>
      </c>
      <c r="N2837" t="s">
        <v>53</v>
      </c>
      <c r="O2837" t="s">
        <v>5809</v>
      </c>
      <c r="P2837" t="s">
        <v>53</v>
      </c>
      <c r="Q2837">
        <v>1873</v>
      </c>
      <c r="R2837" t="s">
        <v>9530</v>
      </c>
      <c r="S2837" t="s">
        <v>53</v>
      </c>
      <c r="T2837" t="s">
        <v>53</v>
      </c>
      <c r="U2837" t="s">
        <v>53</v>
      </c>
      <c r="V2837" t="s">
        <v>131</v>
      </c>
      <c r="W2837" t="s">
        <v>53</v>
      </c>
      <c r="X2837" t="s">
        <v>133</v>
      </c>
      <c r="Y2837" t="s">
        <v>53</v>
      </c>
      <c r="Z2837" t="s">
        <v>53</v>
      </c>
      <c r="AA2837" t="s">
        <v>53</v>
      </c>
      <c r="AB2837" t="s">
        <v>53</v>
      </c>
      <c r="AC2837" t="s">
        <v>53</v>
      </c>
      <c r="AD2837" t="s">
        <v>53</v>
      </c>
      <c r="AE2837" t="s">
        <v>5809</v>
      </c>
      <c r="AF2837" t="s">
        <v>4032</v>
      </c>
      <c r="AG2837" t="s">
        <v>5809</v>
      </c>
      <c r="AH2837" t="s">
        <v>131</v>
      </c>
      <c r="AI2837" t="s">
        <v>53</v>
      </c>
      <c r="AJ2837" t="s">
        <v>5809</v>
      </c>
      <c r="AK2837" t="s">
        <v>53</v>
      </c>
      <c r="AL2837" t="s">
        <v>53</v>
      </c>
      <c r="AM2837" t="s">
        <v>9531</v>
      </c>
      <c r="AN2837" t="s">
        <v>53</v>
      </c>
      <c r="AO2837">
        <v>2892</v>
      </c>
      <c r="AP2837" t="s">
        <v>9532</v>
      </c>
      <c r="AQ2837" t="s">
        <v>70</v>
      </c>
      <c r="AR2837" t="s">
        <v>361</v>
      </c>
      <c r="AS2837" t="s">
        <v>230</v>
      </c>
      <c r="AT2837" t="s">
        <v>53</v>
      </c>
      <c r="AU2837" t="s">
        <v>53</v>
      </c>
      <c r="AV2837" t="s">
        <v>53</v>
      </c>
      <c r="AW2837" t="s">
        <v>53</v>
      </c>
      <c r="AX2837" t="s">
        <v>131</v>
      </c>
      <c r="AY2837" t="s">
        <v>53</v>
      </c>
      <c r="AZ2837" t="s">
        <v>133</v>
      </c>
      <c r="BA2837" t="s">
        <v>74</v>
      </c>
      <c r="BB2837" t="s">
        <v>53</v>
      </c>
      <c r="BC2837" t="s">
        <v>53</v>
      </c>
      <c r="BD2837" t="s">
        <v>53</v>
      </c>
      <c r="BE2837" t="s">
        <v>53</v>
      </c>
      <c r="BF2837" t="s">
        <v>53</v>
      </c>
      <c r="BG2837" t="s">
        <v>185</v>
      </c>
      <c r="BH2837" t="s">
        <v>53</v>
      </c>
      <c r="BI2837" t="s">
        <v>53</v>
      </c>
    </row>
    <row r="2838" spans="1:61" x14ac:dyDescent="0.25">
      <c r="A2838" t="s">
        <v>53</v>
      </c>
      <c r="B2838" t="s">
        <v>54</v>
      </c>
      <c r="C2838" t="s">
        <v>55</v>
      </c>
      <c r="D2838" t="s">
        <v>54</v>
      </c>
      <c r="E2838" t="s">
        <v>110</v>
      </c>
      <c r="F2838" t="s">
        <v>54</v>
      </c>
      <c r="G2838" t="s">
        <v>54</v>
      </c>
      <c r="H2838">
        <v>1929</v>
      </c>
      <c r="I2838" t="s">
        <v>57</v>
      </c>
      <c r="J2838" t="s">
        <v>58</v>
      </c>
      <c r="K2838" t="s">
        <v>104</v>
      </c>
      <c r="L2838" t="s">
        <v>53</v>
      </c>
      <c r="M2838" t="s">
        <v>61</v>
      </c>
      <c r="N2838" t="s">
        <v>9533</v>
      </c>
      <c r="O2838" t="s">
        <v>6290</v>
      </c>
      <c r="P2838" t="s">
        <v>64</v>
      </c>
      <c r="Q2838">
        <v>1877</v>
      </c>
      <c r="R2838" t="s">
        <v>9534</v>
      </c>
      <c r="S2838" t="s">
        <v>53</v>
      </c>
      <c r="T2838" t="s">
        <v>53</v>
      </c>
      <c r="U2838" t="s">
        <v>53</v>
      </c>
      <c r="V2838" t="s">
        <v>61</v>
      </c>
      <c r="W2838" t="s">
        <v>53</v>
      </c>
      <c r="X2838" t="s">
        <v>173</v>
      </c>
      <c r="Y2838" t="s">
        <v>53</v>
      </c>
      <c r="Z2838" t="s">
        <v>53</v>
      </c>
      <c r="AA2838" t="s">
        <v>53</v>
      </c>
      <c r="AB2838" t="s">
        <v>53</v>
      </c>
      <c r="AC2838" t="s">
        <v>9535</v>
      </c>
      <c r="AD2838" t="s">
        <v>2096</v>
      </c>
      <c r="AE2838" t="s">
        <v>5809</v>
      </c>
      <c r="AF2838" t="s">
        <v>53</v>
      </c>
      <c r="AG2838" t="s">
        <v>6290</v>
      </c>
      <c r="AH2838" t="s">
        <v>61</v>
      </c>
      <c r="AI2838" t="s">
        <v>9533</v>
      </c>
      <c r="AJ2838" t="s">
        <v>6290</v>
      </c>
      <c r="AK2838" t="s">
        <v>64</v>
      </c>
      <c r="AL2838" t="s">
        <v>470</v>
      </c>
      <c r="AM2838" t="s">
        <v>9324</v>
      </c>
      <c r="AN2838" t="s">
        <v>99</v>
      </c>
      <c r="AO2838">
        <v>2898</v>
      </c>
      <c r="AP2838" t="s">
        <v>9536</v>
      </c>
      <c r="AQ2838" t="s">
        <v>70</v>
      </c>
      <c r="AR2838" t="s">
        <v>483</v>
      </c>
      <c r="AS2838" t="s">
        <v>72</v>
      </c>
      <c r="AT2838" t="s">
        <v>53</v>
      </c>
      <c r="AU2838" t="s">
        <v>53</v>
      </c>
      <c r="AV2838" t="s">
        <v>53</v>
      </c>
      <c r="AW2838" t="s">
        <v>53</v>
      </c>
      <c r="AX2838" t="s">
        <v>61</v>
      </c>
      <c r="AY2838" t="s">
        <v>53</v>
      </c>
      <c r="AZ2838" t="s">
        <v>173</v>
      </c>
      <c r="BA2838" t="s">
        <v>93</v>
      </c>
      <c r="BB2838" t="s">
        <v>101</v>
      </c>
      <c r="BC2838" t="s">
        <v>53</v>
      </c>
      <c r="BD2838" t="s">
        <v>53</v>
      </c>
      <c r="BE2838" t="s">
        <v>53</v>
      </c>
      <c r="BF2838" t="s">
        <v>5005</v>
      </c>
      <c r="BG2838" t="s">
        <v>121</v>
      </c>
      <c r="BH2838" t="s">
        <v>53</v>
      </c>
      <c r="BI2838" t="s">
        <v>53</v>
      </c>
    </row>
    <row r="2839" spans="1:61" x14ac:dyDescent="0.25">
      <c r="A2839" t="s">
        <v>53</v>
      </c>
      <c r="B2839" t="s">
        <v>54</v>
      </c>
      <c r="C2839" t="s">
        <v>55</v>
      </c>
      <c r="D2839" t="s">
        <v>54</v>
      </c>
      <c r="E2839" t="s">
        <v>110</v>
      </c>
      <c r="F2839" t="s">
        <v>54</v>
      </c>
      <c r="G2839" t="s">
        <v>54</v>
      </c>
      <c r="H2839">
        <v>1929</v>
      </c>
      <c r="I2839" t="s">
        <v>57</v>
      </c>
      <c r="J2839" t="s">
        <v>58</v>
      </c>
      <c r="K2839" t="s">
        <v>104</v>
      </c>
      <c r="L2839" t="s">
        <v>53</v>
      </c>
      <c r="M2839" t="s">
        <v>61</v>
      </c>
      <c r="N2839" t="s">
        <v>9533</v>
      </c>
      <c r="O2839" t="s">
        <v>6290</v>
      </c>
      <c r="P2839" t="s">
        <v>64</v>
      </c>
      <c r="Q2839">
        <v>1877</v>
      </c>
      <c r="R2839" t="s">
        <v>9534</v>
      </c>
      <c r="S2839" t="s">
        <v>53</v>
      </c>
      <c r="T2839" t="s">
        <v>53</v>
      </c>
      <c r="U2839" t="s">
        <v>53</v>
      </c>
      <c r="V2839" t="s">
        <v>61</v>
      </c>
      <c r="W2839" t="s">
        <v>53</v>
      </c>
      <c r="X2839" t="s">
        <v>173</v>
      </c>
      <c r="Y2839" t="s">
        <v>53</v>
      </c>
      <c r="Z2839" t="s">
        <v>53</v>
      </c>
      <c r="AA2839" t="s">
        <v>53</v>
      </c>
      <c r="AB2839" t="s">
        <v>53</v>
      </c>
      <c r="AC2839" t="s">
        <v>53</v>
      </c>
      <c r="AD2839" t="s">
        <v>53</v>
      </c>
      <c r="AE2839" t="s">
        <v>5809</v>
      </c>
      <c r="AF2839" t="s">
        <v>53</v>
      </c>
      <c r="AG2839" t="s">
        <v>6290</v>
      </c>
      <c r="AH2839" t="s">
        <v>61</v>
      </c>
      <c r="AI2839" t="s">
        <v>9533</v>
      </c>
      <c r="AJ2839" t="s">
        <v>6290</v>
      </c>
      <c r="AK2839" t="s">
        <v>64</v>
      </c>
      <c r="AL2839" t="s">
        <v>53</v>
      </c>
      <c r="AM2839" t="s">
        <v>9324</v>
      </c>
      <c r="AN2839" t="s">
        <v>53</v>
      </c>
      <c r="AO2839">
        <v>2899</v>
      </c>
      <c r="AP2839" t="s">
        <v>9537</v>
      </c>
      <c r="AQ2839" t="s">
        <v>70</v>
      </c>
      <c r="AR2839" t="s">
        <v>262</v>
      </c>
      <c r="AS2839" t="s">
        <v>263</v>
      </c>
      <c r="AT2839" t="s">
        <v>53</v>
      </c>
      <c r="AU2839" t="s">
        <v>53</v>
      </c>
      <c r="AV2839" t="s">
        <v>53</v>
      </c>
      <c r="AW2839" t="s">
        <v>53</v>
      </c>
      <c r="AX2839" t="s">
        <v>61</v>
      </c>
      <c r="AY2839" t="s">
        <v>53</v>
      </c>
      <c r="AZ2839" t="s">
        <v>173</v>
      </c>
      <c r="BA2839" t="s">
        <v>146</v>
      </c>
      <c r="BB2839" t="s">
        <v>53</v>
      </c>
      <c r="BC2839" t="s">
        <v>53</v>
      </c>
      <c r="BD2839" t="s">
        <v>53</v>
      </c>
      <c r="BE2839" t="s">
        <v>53</v>
      </c>
      <c r="BF2839" t="s">
        <v>53</v>
      </c>
      <c r="BG2839" t="s">
        <v>53</v>
      </c>
      <c r="BH2839" t="s">
        <v>53</v>
      </c>
      <c r="BI2839" t="s">
        <v>53</v>
      </c>
    </row>
    <row r="2840" spans="1:61" x14ac:dyDescent="0.25">
      <c r="A2840" t="s">
        <v>53</v>
      </c>
      <c r="B2840" t="s">
        <v>54</v>
      </c>
      <c r="C2840" t="s">
        <v>53</v>
      </c>
      <c r="D2840" t="s">
        <v>54</v>
      </c>
      <c r="E2840" t="s">
        <v>53</v>
      </c>
      <c r="F2840" t="s">
        <v>54</v>
      </c>
      <c r="G2840" t="s">
        <v>54</v>
      </c>
      <c r="H2840">
        <v>1930</v>
      </c>
      <c r="I2840" t="s">
        <v>53</v>
      </c>
      <c r="J2840" t="s">
        <v>53</v>
      </c>
      <c r="K2840" t="s">
        <v>53</v>
      </c>
      <c r="L2840" t="s">
        <v>53</v>
      </c>
      <c r="M2840" t="s">
        <v>61</v>
      </c>
      <c r="N2840" t="s">
        <v>53</v>
      </c>
      <c r="O2840" t="s">
        <v>6290</v>
      </c>
      <c r="P2840" t="s">
        <v>53</v>
      </c>
      <c r="Q2840">
        <v>1874</v>
      </c>
      <c r="R2840" t="s">
        <v>9538</v>
      </c>
      <c r="S2840" t="s">
        <v>53</v>
      </c>
      <c r="T2840" t="s">
        <v>53</v>
      </c>
      <c r="U2840" t="s">
        <v>53</v>
      </c>
      <c r="V2840" t="s">
        <v>53</v>
      </c>
      <c r="W2840" t="s">
        <v>53</v>
      </c>
      <c r="X2840" t="s">
        <v>53</v>
      </c>
      <c r="Y2840" t="s">
        <v>53</v>
      </c>
      <c r="Z2840" t="s">
        <v>53</v>
      </c>
      <c r="AA2840" t="s">
        <v>53</v>
      </c>
      <c r="AB2840" t="s">
        <v>53</v>
      </c>
      <c r="AC2840" t="s">
        <v>4955</v>
      </c>
      <c r="AD2840" t="s">
        <v>3205</v>
      </c>
      <c r="AE2840" t="s">
        <v>4011</v>
      </c>
      <c r="AF2840" t="s">
        <v>9539</v>
      </c>
      <c r="AG2840" t="s">
        <v>5809</v>
      </c>
      <c r="AH2840" t="s">
        <v>61</v>
      </c>
      <c r="AI2840" t="s">
        <v>53</v>
      </c>
      <c r="AJ2840" t="s">
        <v>6290</v>
      </c>
      <c r="AK2840" t="s">
        <v>53</v>
      </c>
      <c r="AL2840" t="s">
        <v>99</v>
      </c>
      <c r="AM2840" t="s">
        <v>9305</v>
      </c>
      <c r="AN2840" t="s">
        <v>99</v>
      </c>
      <c r="AO2840">
        <v>2895</v>
      </c>
      <c r="AP2840" t="s">
        <v>9540</v>
      </c>
      <c r="AQ2840" t="s">
        <v>9526</v>
      </c>
      <c r="AR2840" t="s">
        <v>483</v>
      </c>
      <c r="AS2840" t="s">
        <v>238</v>
      </c>
      <c r="AT2840" t="s">
        <v>53</v>
      </c>
      <c r="AU2840" t="s">
        <v>53</v>
      </c>
      <c r="AV2840" t="s">
        <v>53</v>
      </c>
      <c r="AW2840" t="s">
        <v>53</v>
      </c>
      <c r="AX2840" t="s">
        <v>53</v>
      </c>
      <c r="AY2840" t="s">
        <v>53</v>
      </c>
      <c r="AZ2840" t="s">
        <v>53</v>
      </c>
      <c r="BA2840" t="s">
        <v>1076</v>
      </c>
      <c r="BB2840" t="s">
        <v>53</v>
      </c>
      <c r="BC2840" t="s">
        <v>53</v>
      </c>
      <c r="BD2840" t="s">
        <v>53</v>
      </c>
      <c r="BE2840" t="s">
        <v>53</v>
      </c>
      <c r="BF2840" t="s">
        <v>675</v>
      </c>
      <c r="BG2840" t="s">
        <v>463</v>
      </c>
      <c r="BH2840" t="s">
        <v>53</v>
      </c>
      <c r="BI2840" t="s">
        <v>53</v>
      </c>
    </row>
    <row r="2841" spans="1:61" x14ac:dyDescent="0.25">
      <c r="A2841" t="s">
        <v>53</v>
      </c>
      <c r="B2841" t="s">
        <v>54</v>
      </c>
      <c r="C2841" t="s">
        <v>53</v>
      </c>
      <c r="D2841" t="s">
        <v>54</v>
      </c>
      <c r="E2841" t="s">
        <v>53</v>
      </c>
      <c r="F2841" t="s">
        <v>54</v>
      </c>
      <c r="G2841" t="s">
        <v>54</v>
      </c>
      <c r="H2841">
        <v>1931</v>
      </c>
      <c r="I2841" t="s">
        <v>53</v>
      </c>
      <c r="J2841" t="s">
        <v>53</v>
      </c>
      <c r="K2841" t="s">
        <v>53</v>
      </c>
      <c r="L2841" t="s">
        <v>53</v>
      </c>
      <c r="M2841" t="s">
        <v>61</v>
      </c>
      <c r="N2841" t="s">
        <v>53</v>
      </c>
      <c r="O2841" t="s">
        <v>6290</v>
      </c>
      <c r="P2841" t="s">
        <v>53</v>
      </c>
      <c r="Q2841">
        <v>1875</v>
      </c>
      <c r="R2841" t="s">
        <v>9541</v>
      </c>
      <c r="S2841" t="s">
        <v>53</v>
      </c>
      <c r="T2841" t="s">
        <v>53</v>
      </c>
      <c r="U2841" t="s">
        <v>53</v>
      </c>
      <c r="V2841" t="s">
        <v>53</v>
      </c>
      <c r="W2841" t="s">
        <v>53</v>
      </c>
      <c r="X2841" t="s">
        <v>53</v>
      </c>
      <c r="Y2841" t="s">
        <v>53</v>
      </c>
      <c r="Z2841" t="s">
        <v>53</v>
      </c>
      <c r="AA2841" t="s">
        <v>53</v>
      </c>
      <c r="AB2841" t="s">
        <v>53</v>
      </c>
      <c r="AC2841" t="s">
        <v>4844</v>
      </c>
      <c r="AD2841" t="s">
        <v>467</v>
      </c>
      <c r="AE2841" t="s">
        <v>4011</v>
      </c>
      <c r="AF2841" t="s">
        <v>9542</v>
      </c>
      <c r="AG2841" t="s">
        <v>5809</v>
      </c>
      <c r="AH2841" t="s">
        <v>61</v>
      </c>
      <c r="AI2841" t="s">
        <v>53</v>
      </c>
      <c r="AJ2841" t="s">
        <v>6290</v>
      </c>
      <c r="AK2841" t="s">
        <v>53</v>
      </c>
      <c r="AL2841" t="s">
        <v>99</v>
      </c>
      <c r="AM2841" t="s">
        <v>9310</v>
      </c>
      <c r="AN2841" t="s">
        <v>99</v>
      </c>
      <c r="AO2841">
        <v>2896</v>
      </c>
      <c r="AP2841" t="s">
        <v>9543</v>
      </c>
      <c r="AQ2841" t="s">
        <v>9526</v>
      </c>
      <c r="AR2841" t="s">
        <v>483</v>
      </c>
      <c r="AS2841" t="s">
        <v>238</v>
      </c>
      <c r="AT2841" t="s">
        <v>53</v>
      </c>
      <c r="AU2841" t="s">
        <v>53</v>
      </c>
      <c r="AV2841" t="s">
        <v>53</v>
      </c>
      <c r="AW2841" t="s">
        <v>53</v>
      </c>
      <c r="AX2841" t="s">
        <v>53</v>
      </c>
      <c r="AY2841" t="s">
        <v>53</v>
      </c>
      <c r="AZ2841" t="s">
        <v>53</v>
      </c>
      <c r="BA2841" t="s">
        <v>1076</v>
      </c>
      <c r="BB2841" t="s">
        <v>53</v>
      </c>
      <c r="BC2841" t="s">
        <v>53</v>
      </c>
      <c r="BD2841" t="s">
        <v>53</v>
      </c>
      <c r="BE2841" t="s">
        <v>53</v>
      </c>
      <c r="BF2841" t="s">
        <v>3190</v>
      </c>
      <c r="BG2841" t="s">
        <v>463</v>
      </c>
      <c r="BH2841" t="s">
        <v>53</v>
      </c>
      <c r="BI2841" t="s">
        <v>53</v>
      </c>
    </row>
    <row r="2842" spans="1:61" x14ac:dyDescent="0.25">
      <c r="A2842" t="s">
        <v>53</v>
      </c>
      <c r="B2842" t="s">
        <v>54</v>
      </c>
      <c r="C2842" t="s">
        <v>53</v>
      </c>
      <c r="D2842" t="s">
        <v>54</v>
      </c>
      <c r="E2842" t="s">
        <v>53</v>
      </c>
      <c r="F2842" t="s">
        <v>54</v>
      </c>
      <c r="G2842" t="s">
        <v>54</v>
      </c>
      <c r="H2842">
        <v>1932</v>
      </c>
      <c r="I2842" t="s">
        <v>53</v>
      </c>
      <c r="J2842" t="s">
        <v>53</v>
      </c>
      <c r="K2842" t="s">
        <v>53</v>
      </c>
      <c r="L2842" t="s">
        <v>53</v>
      </c>
      <c r="M2842" t="s">
        <v>61</v>
      </c>
      <c r="N2842" t="s">
        <v>53</v>
      </c>
      <c r="O2842" t="s">
        <v>6290</v>
      </c>
      <c r="P2842" t="s">
        <v>53</v>
      </c>
      <c r="Q2842">
        <v>1876</v>
      </c>
      <c r="R2842" t="s">
        <v>9544</v>
      </c>
      <c r="S2842" t="s">
        <v>53</v>
      </c>
      <c r="T2842" t="s">
        <v>53</v>
      </c>
      <c r="U2842" t="s">
        <v>53</v>
      </c>
      <c r="V2842" t="s">
        <v>53</v>
      </c>
      <c r="W2842" t="s">
        <v>53</v>
      </c>
      <c r="X2842" t="s">
        <v>53</v>
      </c>
      <c r="Y2842" t="s">
        <v>53</v>
      </c>
      <c r="Z2842" t="s">
        <v>53</v>
      </c>
      <c r="AA2842" t="s">
        <v>53</v>
      </c>
      <c r="AB2842" t="s">
        <v>53</v>
      </c>
      <c r="AC2842" t="s">
        <v>3040</v>
      </c>
      <c r="AD2842" t="s">
        <v>2481</v>
      </c>
      <c r="AE2842" t="s">
        <v>5809</v>
      </c>
      <c r="AF2842" t="s">
        <v>9545</v>
      </c>
      <c r="AG2842" t="s">
        <v>6290</v>
      </c>
      <c r="AH2842" t="s">
        <v>61</v>
      </c>
      <c r="AI2842" t="s">
        <v>53</v>
      </c>
      <c r="AJ2842" t="s">
        <v>6290</v>
      </c>
      <c r="AK2842" t="s">
        <v>53</v>
      </c>
      <c r="AL2842" t="s">
        <v>99</v>
      </c>
      <c r="AM2842" t="s">
        <v>9316</v>
      </c>
      <c r="AN2842" t="s">
        <v>99</v>
      </c>
      <c r="AO2842">
        <v>2897</v>
      </c>
      <c r="AP2842" t="s">
        <v>9546</v>
      </c>
      <c r="AQ2842" t="s">
        <v>9526</v>
      </c>
      <c r="AR2842" t="s">
        <v>483</v>
      </c>
      <c r="AS2842" t="s">
        <v>238</v>
      </c>
      <c r="AT2842" t="s">
        <v>53</v>
      </c>
      <c r="AU2842" t="s">
        <v>53</v>
      </c>
      <c r="AV2842" t="s">
        <v>53</v>
      </c>
      <c r="AW2842" t="s">
        <v>53</v>
      </c>
      <c r="AX2842" t="s">
        <v>53</v>
      </c>
      <c r="AY2842" t="s">
        <v>53</v>
      </c>
      <c r="AZ2842" t="s">
        <v>53</v>
      </c>
      <c r="BA2842" t="s">
        <v>1076</v>
      </c>
      <c r="BB2842" t="s">
        <v>53</v>
      </c>
      <c r="BC2842" t="s">
        <v>53</v>
      </c>
      <c r="BD2842" t="s">
        <v>53</v>
      </c>
      <c r="BE2842" t="s">
        <v>53</v>
      </c>
      <c r="BF2842" t="s">
        <v>6099</v>
      </c>
      <c r="BG2842" t="s">
        <v>463</v>
      </c>
      <c r="BH2842" t="s">
        <v>53</v>
      </c>
      <c r="BI2842" t="s">
        <v>53</v>
      </c>
    </row>
    <row r="2843" spans="1:61" x14ac:dyDescent="0.25">
      <c r="A2843" t="s">
        <v>53</v>
      </c>
      <c r="B2843" t="s">
        <v>54</v>
      </c>
      <c r="C2843" t="s">
        <v>53</v>
      </c>
      <c r="D2843" t="s">
        <v>54</v>
      </c>
      <c r="E2843" t="s">
        <v>53</v>
      </c>
      <c r="F2843" t="s">
        <v>54</v>
      </c>
      <c r="G2843" t="s">
        <v>54</v>
      </c>
      <c r="H2843">
        <v>1933</v>
      </c>
      <c r="I2843" t="s">
        <v>53</v>
      </c>
      <c r="J2843" t="s">
        <v>53</v>
      </c>
      <c r="K2843" t="s">
        <v>53</v>
      </c>
      <c r="L2843" t="s">
        <v>53</v>
      </c>
      <c r="M2843" t="s">
        <v>61</v>
      </c>
      <c r="N2843" t="s">
        <v>53</v>
      </c>
      <c r="O2843" t="s">
        <v>6290</v>
      </c>
      <c r="P2843" t="s">
        <v>53</v>
      </c>
      <c r="Q2843">
        <v>1879</v>
      </c>
      <c r="R2843" t="s">
        <v>9547</v>
      </c>
      <c r="S2843" t="s">
        <v>53</v>
      </c>
      <c r="T2843" t="s">
        <v>53</v>
      </c>
      <c r="U2843" t="s">
        <v>53</v>
      </c>
      <c r="V2843" t="s">
        <v>53</v>
      </c>
      <c r="W2843" t="s">
        <v>53</v>
      </c>
      <c r="X2843" t="s">
        <v>53</v>
      </c>
      <c r="Y2843" t="s">
        <v>53</v>
      </c>
      <c r="Z2843" t="s">
        <v>53</v>
      </c>
      <c r="AA2843" t="s">
        <v>53</v>
      </c>
      <c r="AB2843" t="s">
        <v>53</v>
      </c>
      <c r="AC2843" t="s">
        <v>9548</v>
      </c>
      <c r="AD2843" t="s">
        <v>2089</v>
      </c>
      <c r="AE2843" t="s">
        <v>5809</v>
      </c>
      <c r="AF2843" t="s">
        <v>53</v>
      </c>
      <c r="AG2843" t="s">
        <v>6290</v>
      </c>
      <c r="AH2843" t="s">
        <v>61</v>
      </c>
      <c r="AI2843" t="s">
        <v>53</v>
      </c>
      <c r="AJ2843" t="s">
        <v>6290</v>
      </c>
      <c r="AK2843" t="s">
        <v>53</v>
      </c>
      <c r="AL2843" t="s">
        <v>99</v>
      </c>
      <c r="AM2843" t="s">
        <v>9339</v>
      </c>
      <c r="AN2843" t="s">
        <v>65</v>
      </c>
      <c r="AO2843">
        <v>2902</v>
      </c>
      <c r="AP2843" t="s">
        <v>9549</v>
      </c>
      <c r="AQ2843" t="s">
        <v>4182</v>
      </c>
      <c r="AR2843" t="s">
        <v>483</v>
      </c>
      <c r="AS2843" t="s">
        <v>72</v>
      </c>
      <c r="AT2843" t="s">
        <v>53</v>
      </c>
      <c r="AU2843" t="s">
        <v>53</v>
      </c>
      <c r="AV2843" t="s">
        <v>53</v>
      </c>
      <c r="AW2843" t="s">
        <v>53</v>
      </c>
      <c r="AX2843" t="s">
        <v>53</v>
      </c>
      <c r="AY2843" t="s">
        <v>53</v>
      </c>
      <c r="AZ2843" t="s">
        <v>53</v>
      </c>
      <c r="BA2843" t="s">
        <v>74</v>
      </c>
      <c r="BB2843" t="s">
        <v>101</v>
      </c>
      <c r="BC2843" t="s">
        <v>53</v>
      </c>
      <c r="BD2843" t="s">
        <v>53</v>
      </c>
      <c r="BE2843" t="s">
        <v>53</v>
      </c>
      <c r="BF2843" t="s">
        <v>9548</v>
      </c>
      <c r="BG2843" t="s">
        <v>99</v>
      </c>
      <c r="BH2843" t="s">
        <v>53</v>
      </c>
      <c r="BI2843" t="s">
        <v>53</v>
      </c>
    </row>
    <row r="2844" spans="1:61" x14ac:dyDescent="0.25">
      <c r="A2844" t="s">
        <v>53</v>
      </c>
      <c r="B2844" t="s">
        <v>54</v>
      </c>
      <c r="C2844" t="s">
        <v>53</v>
      </c>
      <c r="D2844" t="s">
        <v>54</v>
      </c>
      <c r="E2844" t="s">
        <v>53</v>
      </c>
      <c r="F2844" t="s">
        <v>54</v>
      </c>
      <c r="G2844" t="s">
        <v>54</v>
      </c>
      <c r="H2844">
        <v>1933</v>
      </c>
      <c r="I2844" t="s">
        <v>53</v>
      </c>
      <c r="J2844" t="s">
        <v>53</v>
      </c>
      <c r="K2844" t="s">
        <v>53</v>
      </c>
      <c r="L2844" t="s">
        <v>53</v>
      </c>
      <c r="M2844" t="s">
        <v>61</v>
      </c>
      <c r="N2844" t="s">
        <v>53</v>
      </c>
      <c r="O2844" t="s">
        <v>6290</v>
      </c>
      <c r="P2844" t="s">
        <v>53</v>
      </c>
      <c r="Q2844">
        <v>1879</v>
      </c>
      <c r="R2844" t="s">
        <v>9547</v>
      </c>
      <c r="S2844" t="s">
        <v>53</v>
      </c>
      <c r="T2844" t="s">
        <v>53</v>
      </c>
      <c r="U2844" t="s">
        <v>53</v>
      </c>
      <c r="V2844" t="s">
        <v>53</v>
      </c>
      <c r="W2844" t="s">
        <v>53</v>
      </c>
      <c r="X2844" t="s">
        <v>53</v>
      </c>
      <c r="Y2844" t="s">
        <v>53</v>
      </c>
      <c r="Z2844" t="s">
        <v>53</v>
      </c>
      <c r="AA2844" t="s">
        <v>53</v>
      </c>
      <c r="AB2844" t="s">
        <v>53</v>
      </c>
      <c r="AC2844" t="s">
        <v>198</v>
      </c>
      <c r="AD2844" t="s">
        <v>653</v>
      </c>
      <c r="AE2844" t="s">
        <v>5809</v>
      </c>
      <c r="AF2844" t="s">
        <v>53</v>
      </c>
      <c r="AG2844" t="s">
        <v>6290</v>
      </c>
      <c r="AH2844" t="s">
        <v>61</v>
      </c>
      <c r="AI2844" t="s">
        <v>53</v>
      </c>
      <c r="AJ2844" t="s">
        <v>6290</v>
      </c>
      <c r="AK2844" t="s">
        <v>53</v>
      </c>
      <c r="AL2844" t="s">
        <v>99</v>
      </c>
      <c r="AM2844" t="s">
        <v>9339</v>
      </c>
      <c r="AN2844" t="s">
        <v>65</v>
      </c>
      <c r="AO2844">
        <v>2903</v>
      </c>
      <c r="AP2844" t="s">
        <v>9550</v>
      </c>
      <c r="AQ2844" t="s">
        <v>4182</v>
      </c>
      <c r="AR2844" t="s">
        <v>483</v>
      </c>
      <c r="AS2844" t="s">
        <v>72</v>
      </c>
      <c r="AT2844" t="s">
        <v>53</v>
      </c>
      <c r="AU2844" t="s">
        <v>53</v>
      </c>
      <c r="AV2844" t="s">
        <v>53</v>
      </c>
      <c r="AW2844" t="s">
        <v>53</v>
      </c>
      <c r="AX2844" t="s">
        <v>53</v>
      </c>
      <c r="AY2844" t="s">
        <v>53</v>
      </c>
      <c r="AZ2844" t="s">
        <v>53</v>
      </c>
      <c r="BA2844" t="s">
        <v>93</v>
      </c>
      <c r="BB2844" t="s">
        <v>225</v>
      </c>
      <c r="BC2844" t="s">
        <v>53</v>
      </c>
      <c r="BD2844" t="s">
        <v>53</v>
      </c>
      <c r="BE2844" t="s">
        <v>53</v>
      </c>
      <c r="BF2844" t="s">
        <v>198</v>
      </c>
      <c r="BG2844" t="s">
        <v>112</v>
      </c>
      <c r="BH2844" t="s">
        <v>53</v>
      </c>
      <c r="BI2844" t="s">
        <v>53</v>
      </c>
    </row>
    <row r="2845" spans="1:61" x14ac:dyDescent="0.25">
      <c r="A2845" t="s">
        <v>53</v>
      </c>
      <c r="B2845" t="s">
        <v>54</v>
      </c>
      <c r="C2845" t="s">
        <v>53</v>
      </c>
      <c r="D2845" t="s">
        <v>54</v>
      </c>
      <c r="E2845" t="s">
        <v>53</v>
      </c>
      <c r="F2845" t="s">
        <v>54</v>
      </c>
      <c r="G2845" t="s">
        <v>54</v>
      </c>
      <c r="H2845">
        <v>1933</v>
      </c>
      <c r="I2845" t="s">
        <v>53</v>
      </c>
      <c r="J2845" t="s">
        <v>53</v>
      </c>
      <c r="K2845" t="s">
        <v>53</v>
      </c>
      <c r="L2845" t="s">
        <v>53</v>
      </c>
      <c r="M2845" t="s">
        <v>61</v>
      </c>
      <c r="N2845" t="s">
        <v>53</v>
      </c>
      <c r="O2845" t="s">
        <v>6290</v>
      </c>
      <c r="P2845" t="s">
        <v>53</v>
      </c>
      <c r="Q2845">
        <v>1879</v>
      </c>
      <c r="R2845" t="s">
        <v>9547</v>
      </c>
      <c r="S2845" t="s">
        <v>53</v>
      </c>
      <c r="T2845" t="s">
        <v>53</v>
      </c>
      <c r="U2845" t="s">
        <v>53</v>
      </c>
      <c r="V2845" t="s">
        <v>53</v>
      </c>
      <c r="W2845" t="s">
        <v>53</v>
      </c>
      <c r="X2845" t="s">
        <v>53</v>
      </c>
      <c r="Y2845" t="s">
        <v>53</v>
      </c>
      <c r="Z2845" t="s">
        <v>53</v>
      </c>
      <c r="AA2845" t="s">
        <v>53</v>
      </c>
      <c r="AB2845" t="s">
        <v>53</v>
      </c>
      <c r="AC2845" t="s">
        <v>53</v>
      </c>
      <c r="AD2845" t="s">
        <v>53</v>
      </c>
      <c r="AE2845" t="s">
        <v>5809</v>
      </c>
      <c r="AF2845" t="s">
        <v>53</v>
      </c>
      <c r="AG2845" t="s">
        <v>6290</v>
      </c>
      <c r="AH2845" t="s">
        <v>61</v>
      </c>
      <c r="AI2845" t="s">
        <v>53</v>
      </c>
      <c r="AJ2845" t="s">
        <v>6290</v>
      </c>
      <c r="AK2845" t="s">
        <v>53</v>
      </c>
      <c r="AL2845" t="s">
        <v>53</v>
      </c>
      <c r="AM2845" t="s">
        <v>9339</v>
      </c>
      <c r="AN2845" t="s">
        <v>53</v>
      </c>
      <c r="AO2845">
        <v>2904</v>
      </c>
      <c r="AP2845" t="s">
        <v>9551</v>
      </c>
      <c r="AQ2845" t="s">
        <v>4182</v>
      </c>
      <c r="AR2845" t="s">
        <v>262</v>
      </c>
      <c r="AS2845" t="s">
        <v>263</v>
      </c>
      <c r="AT2845" t="s">
        <v>53</v>
      </c>
      <c r="AU2845" t="s">
        <v>53</v>
      </c>
      <c r="AV2845" t="s">
        <v>53</v>
      </c>
      <c r="AW2845" t="s">
        <v>53</v>
      </c>
      <c r="AX2845" t="s">
        <v>53</v>
      </c>
      <c r="AY2845" t="s">
        <v>53</v>
      </c>
      <c r="AZ2845" t="s">
        <v>53</v>
      </c>
      <c r="BA2845" t="s">
        <v>146</v>
      </c>
      <c r="BB2845" t="s">
        <v>53</v>
      </c>
      <c r="BC2845" t="s">
        <v>53</v>
      </c>
      <c r="BD2845" t="s">
        <v>53</v>
      </c>
      <c r="BE2845" t="s">
        <v>53</v>
      </c>
      <c r="BF2845" t="s">
        <v>53</v>
      </c>
      <c r="BG2845" t="s">
        <v>53</v>
      </c>
      <c r="BH2845" t="s">
        <v>53</v>
      </c>
      <c r="BI2845" t="s">
        <v>53</v>
      </c>
    </row>
    <row r="2846" spans="1:61" x14ac:dyDescent="0.25">
      <c r="A2846" t="s">
        <v>53</v>
      </c>
      <c r="B2846" t="s">
        <v>54</v>
      </c>
      <c r="C2846" t="s">
        <v>53</v>
      </c>
      <c r="D2846" t="s">
        <v>54</v>
      </c>
      <c r="E2846" t="s">
        <v>53</v>
      </c>
      <c r="F2846" t="s">
        <v>54</v>
      </c>
      <c r="G2846" t="s">
        <v>54</v>
      </c>
      <c r="H2846">
        <v>1934</v>
      </c>
      <c r="I2846" t="s">
        <v>53</v>
      </c>
      <c r="J2846" t="s">
        <v>53</v>
      </c>
      <c r="K2846" t="s">
        <v>53</v>
      </c>
      <c r="L2846" t="s">
        <v>53</v>
      </c>
      <c r="M2846" t="s">
        <v>61</v>
      </c>
      <c r="N2846" t="s">
        <v>53</v>
      </c>
      <c r="O2846" t="s">
        <v>6290</v>
      </c>
      <c r="P2846" t="s">
        <v>53</v>
      </c>
      <c r="Q2846">
        <v>1880</v>
      </c>
      <c r="R2846" t="s">
        <v>9552</v>
      </c>
      <c r="S2846" t="s">
        <v>53</v>
      </c>
      <c r="T2846" t="s">
        <v>53</v>
      </c>
      <c r="U2846" t="s">
        <v>53</v>
      </c>
      <c r="V2846" t="s">
        <v>53</v>
      </c>
      <c r="W2846" t="s">
        <v>53</v>
      </c>
      <c r="X2846" t="s">
        <v>53</v>
      </c>
      <c r="Y2846" t="s">
        <v>53</v>
      </c>
      <c r="Z2846" t="s">
        <v>53</v>
      </c>
      <c r="AA2846" t="s">
        <v>53</v>
      </c>
      <c r="AB2846" t="s">
        <v>53</v>
      </c>
      <c r="AC2846" t="s">
        <v>9553</v>
      </c>
      <c r="AD2846" t="s">
        <v>1975</v>
      </c>
      <c r="AE2846" t="s">
        <v>5809</v>
      </c>
      <c r="AF2846" t="s">
        <v>53</v>
      </c>
      <c r="AG2846" t="s">
        <v>6290</v>
      </c>
      <c r="AH2846" t="s">
        <v>61</v>
      </c>
      <c r="AI2846" t="s">
        <v>53</v>
      </c>
      <c r="AJ2846" t="s">
        <v>6290</v>
      </c>
      <c r="AK2846" t="s">
        <v>53</v>
      </c>
      <c r="AL2846" t="s">
        <v>99</v>
      </c>
      <c r="AM2846" t="s">
        <v>9345</v>
      </c>
      <c r="AN2846" t="s">
        <v>65</v>
      </c>
      <c r="AO2846">
        <v>2905</v>
      </c>
      <c r="AP2846" t="s">
        <v>9554</v>
      </c>
      <c r="AQ2846" t="s">
        <v>2340</v>
      </c>
      <c r="AR2846" t="s">
        <v>483</v>
      </c>
      <c r="AS2846" t="s">
        <v>72</v>
      </c>
      <c r="AT2846" t="s">
        <v>53</v>
      </c>
      <c r="AU2846" t="s">
        <v>53</v>
      </c>
      <c r="AV2846" t="s">
        <v>53</v>
      </c>
      <c r="AW2846" t="s">
        <v>53</v>
      </c>
      <c r="AX2846" t="s">
        <v>53</v>
      </c>
      <c r="AY2846" t="s">
        <v>53</v>
      </c>
      <c r="AZ2846" t="s">
        <v>53</v>
      </c>
      <c r="BA2846" t="s">
        <v>74</v>
      </c>
      <c r="BB2846" t="s">
        <v>225</v>
      </c>
      <c r="BC2846" t="s">
        <v>53</v>
      </c>
      <c r="BD2846" t="s">
        <v>53</v>
      </c>
      <c r="BE2846" t="s">
        <v>53</v>
      </c>
      <c r="BF2846" t="s">
        <v>9553</v>
      </c>
      <c r="BG2846" t="s">
        <v>166</v>
      </c>
      <c r="BH2846" t="s">
        <v>53</v>
      </c>
      <c r="BI2846" t="s">
        <v>53</v>
      </c>
    </row>
    <row r="2847" spans="1:61" x14ac:dyDescent="0.25">
      <c r="A2847" t="s">
        <v>53</v>
      </c>
      <c r="B2847" t="s">
        <v>54</v>
      </c>
      <c r="C2847" t="s">
        <v>53</v>
      </c>
      <c r="D2847" t="s">
        <v>54</v>
      </c>
      <c r="E2847" t="s">
        <v>53</v>
      </c>
      <c r="F2847" t="s">
        <v>54</v>
      </c>
      <c r="G2847" t="s">
        <v>54</v>
      </c>
      <c r="H2847">
        <v>1935</v>
      </c>
      <c r="I2847" t="s">
        <v>53</v>
      </c>
      <c r="J2847" t="s">
        <v>53</v>
      </c>
      <c r="K2847" t="s">
        <v>53</v>
      </c>
      <c r="L2847" t="s">
        <v>9555</v>
      </c>
      <c r="M2847" t="s">
        <v>131</v>
      </c>
      <c r="N2847" t="s">
        <v>53</v>
      </c>
      <c r="O2847" t="s">
        <v>6290</v>
      </c>
      <c r="P2847" t="s">
        <v>53</v>
      </c>
      <c r="Q2847">
        <v>1881</v>
      </c>
      <c r="R2847" t="s">
        <v>9556</v>
      </c>
      <c r="S2847" t="s">
        <v>53</v>
      </c>
      <c r="T2847" t="s">
        <v>53</v>
      </c>
      <c r="U2847" t="s">
        <v>53</v>
      </c>
      <c r="V2847" t="s">
        <v>131</v>
      </c>
      <c r="W2847" t="s">
        <v>53</v>
      </c>
      <c r="X2847" t="s">
        <v>133</v>
      </c>
      <c r="Y2847" t="s">
        <v>53</v>
      </c>
      <c r="Z2847" t="s">
        <v>53</v>
      </c>
      <c r="AA2847" t="s">
        <v>53</v>
      </c>
      <c r="AB2847" t="s">
        <v>53</v>
      </c>
      <c r="AC2847" t="s">
        <v>9557</v>
      </c>
      <c r="AD2847" t="s">
        <v>9558</v>
      </c>
      <c r="AE2847" t="s">
        <v>5809</v>
      </c>
      <c r="AF2847" t="s">
        <v>9555</v>
      </c>
      <c r="AG2847" t="s">
        <v>6290</v>
      </c>
      <c r="AH2847" t="s">
        <v>131</v>
      </c>
      <c r="AI2847" t="s">
        <v>53</v>
      </c>
      <c r="AJ2847" t="s">
        <v>6290</v>
      </c>
      <c r="AK2847" t="s">
        <v>53</v>
      </c>
      <c r="AL2847" t="s">
        <v>470</v>
      </c>
      <c r="AM2847" t="s">
        <v>9347</v>
      </c>
      <c r="AN2847" t="s">
        <v>99</v>
      </c>
      <c r="AO2847">
        <v>2906</v>
      </c>
      <c r="AP2847" t="s">
        <v>9559</v>
      </c>
      <c r="AQ2847" t="s">
        <v>2340</v>
      </c>
      <c r="AR2847" t="s">
        <v>483</v>
      </c>
      <c r="AS2847" t="s">
        <v>72</v>
      </c>
      <c r="AT2847" t="s">
        <v>53</v>
      </c>
      <c r="AU2847" t="s">
        <v>53</v>
      </c>
      <c r="AV2847" t="s">
        <v>53</v>
      </c>
      <c r="AW2847" t="s">
        <v>53</v>
      </c>
      <c r="AX2847" t="s">
        <v>131</v>
      </c>
      <c r="AY2847" t="s">
        <v>53</v>
      </c>
      <c r="AZ2847" t="s">
        <v>133</v>
      </c>
      <c r="BA2847" t="s">
        <v>93</v>
      </c>
      <c r="BB2847" t="s">
        <v>53</v>
      </c>
      <c r="BC2847" t="s">
        <v>53</v>
      </c>
      <c r="BD2847" t="s">
        <v>53</v>
      </c>
      <c r="BE2847" t="s">
        <v>53</v>
      </c>
      <c r="BF2847" t="s">
        <v>9560</v>
      </c>
      <c r="BG2847" t="s">
        <v>78</v>
      </c>
      <c r="BH2847" t="s">
        <v>53</v>
      </c>
      <c r="BI2847" t="s">
        <v>53</v>
      </c>
    </row>
    <row r="2848" spans="1:61" x14ac:dyDescent="0.25">
      <c r="A2848" t="s">
        <v>53</v>
      </c>
      <c r="B2848" t="s">
        <v>54</v>
      </c>
      <c r="C2848" t="s">
        <v>53</v>
      </c>
      <c r="D2848" t="s">
        <v>54</v>
      </c>
      <c r="E2848" t="s">
        <v>53</v>
      </c>
      <c r="F2848" t="s">
        <v>54</v>
      </c>
      <c r="G2848" t="s">
        <v>54</v>
      </c>
      <c r="H2848">
        <v>1935</v>
      </c>
      <c r="I2848" t="s">
        <v>53</v>
      </c>
      <c r="J2848" t="s">
        <v>53</v>
      </c>
      <c r="K2848" t="s">
        <v>53</v>
      </c>
      <c r="L2848" t="s">
        <v>9555</v>
      </c>
      <c r="M2848" t="s">
        <v>131</v>
      </c>
      <c r="N2848" t="s">
        <v>53</v>
      </c>
      <c r="O2848" t="s">
        <v>6290</v>
      </c>
      <c r="P2848" t="s">
        <v>53</v>
      </c>
      <c r="Q2848">
        <v>1881</v>
      </c>
      <c r="R2848" t="s">
        <v>9556</v>
      </c>
      <c r="S2848" t="s">
        <v>53</v>
      </c>
      <c r="T2848" t="s">
        <v>53</v>
      </c>
      <c r="U2848" t="s">
        <v>53</v>
      </c>
      <c r="V2848" t="s">
        <v>131</v>
      </c>
      <c r="W2848" t="s">
        <v>53</v>
      </c>
      <c r="X2848" t="s">
        <v>133</v>
      </c>
      <c r="Y2848" t="s">
        <v>53</v>
      </c>
      <c r="Z2848" t="s">
        <v>53</v>
      </c>
      <c r="AA2848" t="s">
        <v>53</v>
      </c>
      <c r="AB2848" t="s">
        <v>53</v>
      </c>
      <c r="AC2848" t="s">
        <v>9561</v>
      </c>
      <c r="AD2848" t="s">
        <v>4251</v>
      </c>
      <c r="AE2848" t="s">
        <v>5809</v>
      </c>
      <c r="AF2848" t="s">
        <v>9555</v>
      </c>
      <c r="AG2848" t="s">
        <v>6290</v>
      </c>
      <c r="AH2848" t="s">
        <v>131</v>
      </c>
      <c r="AI2848" t="s">
        <v>53</v>
      </c>
      <c r="AJ2848" t="s">
        <v>6290</v>
      </c>
      <c r="AK2848" t="s">
        <v>53</v>
      </c>
      <c r="AL2848" t="s">
        <v>1168</v>
      </c>
      <c r="AM2848" t="s">
        <v>9347</v>
      </c>
      <c r="AN2848" t="s">
        <v>463</v>
      </c>
      <c r="AO2848">
        <v>2907</v>
      </c>
      <c r="AP2848" t="s">
        <v>9562</v>
      </c>
      <c r="AQ2848" t="s">
        <v>2340</v>
      </c>
      <c r="AR2848" t="s">
        <v>483</v>
      </c>
      <c r="AS2848" t="s">
        <v>72</v>
      </c>
      <c r="AT2848" t="s">
        <v>53</v>
      </c>
      <c r="AU2848" t="s">
        <v>53</v>
      </c>
      <c r="AV2848" t="s">
        <v>53</v>
      </c>
      <c r="AW2848" t="s">
        <v>53</v>
      </c>
      <c r="AX2848" t="s">
        <v>131</v>
      </c>
      <c r="AY2848" t="s">
        <v>53</v>
      </c>
      <c r="AZ2848" t="s">
        <v>133</v>
      </c>
      <c r="BA2848" t="s">
        <v>74</v>
      </c>
      <c r="BB2848" t="s">
        <v>101</v>
      </c>
      <c r="BC2848" t="s">
        <v>53</v>
      </c>
      <c r="BD2848" t="s">
        <v>53</v>
      </c>
      <c r="BE2848" t="s">
        <v>53</v>
      </c>
      <c r="BF2848" t="s">
        <v>9563</v>
      </c>
      <c r="BG2848" t="s">
        <v>353</v>
      </c>
      <c r="BH2848" t="s">
        <v>53</v>
      </c>
      <c r="BI2848" t="s">
        <v>53</v>
      </c>
    </row>
    <row r="2849" spans="1:61" x14ac:dyDescent="0.25">
      <c r="A2849" t="s">
        <v>53</v>
      </c>
      <c r="B2849" t="s">
        <v>54</v>
      </c>
      <c r="C2849" t="s">
        <v>55</v>
      </c>
      <c r="D2849" t="s">
        <v>54</v>
      </c>
      <c r="E2849" t="s">
        <v>56</v>
      </c>
      <c r="F2849" t="s">
        <v>54</v>
      </c>
      <c r="G2849" t="s">
        <v>54</v>
      </c>
      <c r="H2849">
        <v>1936</v>
      </c>
      <c r="I2849" t="s">
        <v>57</v>
      </c>
      <c r="J2849" t="s">
        <v>58</v>
      </c>
      <c r="K2849" t="s">
        <v>104</v>
      </c>
      <c r="L2849" t="s">
        <v>53</v>
      </c>
      <c r="M2849" t="s">
        <v>485</v>
      </c>
      <c r="N2849" t="s">
        <v>9564</v>
      </c>
      <c r="O2849" t="s">
        <v>9565</v>
      </c>
      <c r="P2849" t="s">
        <v>702</v>
      </c>
      <c r="Q2849">
        <v>1917</v>
      </c>
      <c r="R2849" t="s">
        <v>9566</v>
      </c>
      <c r="S2849" t="s">
        <v>53</v>
      </c>
      <c r="T2849" t="s">
        <v>53</v>
      </c>
      <c r="U2849" t="s">
        <v>53</v>
      </c>
      <c r="V2849" t="s">
        <v>485</v>
      </c>
      <c r="W2849" t="s">
        <v>53</v>
      </c>
      <c r="X2849" t="s">
        <v>3840</v>
      </c>
      <c r="Y2849" t="s">
        <v>53</v>
      </c>
      <c r="Z2849" t="s">
        <v>53</v>
      </c>
      <c r="AA2849" t="s">
        <v>53</v>
      </c>
      <c r="AB2849" t="s">
        <v>53</v>
      </c>
      <c r="AC2849" t="s">
        <v>53</v>
      </c>
      <c r="AD2849" t="s">
        <v>53</v>
      </c>
      <c r="AE2849" t="s">
        <v>5819</v>
      </c>
      <c r="AF2849" t="s">
        <v>53</v>
      </c>
      <c r="AG2849" t="s">
        <v>5819</v>
      </c>
      <c r="AH2849" t="s">
        <v>485</v>
      </c>
      <c r="AI2849" t="s">
        <v>9564</v>
      </c>
      <c r="AJ2849" t="s">
        <v>9565</v>
      </c>
      <c r="AK2849" t="s">
        <v>702</v>
      </c>
      <c r="AL2849" t="s">
        <v>53</v>
      </c>
      <c r="AM2849" t="s">
        <v>9490</v>
      </c>
      <c r="AN2849" t="s">
        <v>53</v>
      </c>
      <c r="AO2849">
        <v>2979</v>
      </c>
      <c r="AP2849" t="s">
        <v>9567</v>
      </c>
      <c r="AQ2849" t="s">
        <v>70</v>
      </c>
      <c r="AR2849" t="s">
        <v>611</v>
      </c>
      <c r="AS2849" t="s">
        <v>72</v>
      </c>
      <c r="AT2849" t="s">
        <v>53</v>
      </c>
      <c r="AU2849" t="s">
        <v>53</v>
      </c>
      <c r="AV2849" t="s">
        <v>53</v>
      </c>
      <c r="AW2849" t="s">
        <v>53</v>
      </c>
      <c r="AX2849" t="s">
        <v>485</v>
      </c>
      <c r="AY2849" t="s">
        <v>53</v>
      </c>
      <c r="AZ2849" t="s">
        <v>3840</v>
      </c>
      <c r="BA2849" t="s">
        <v>74</v>
      </c>
      <c r="BB2849" t="s">
        <v>101</v>
      </c>
      <c r="BC2849" t="s">
        <v>53</v>
      </c>
      <c r="BD2849" t="s">
        <v>53</v>
      </c>
      <c r="BE2849" t="s">
        <v>53</v>
      </c>
      <c r="BF2849" t="s">
        <v>53</v>
      </c>
      <c r="BG2849" t="s">
        <v>53</v>
      </c>
      <c r="BH2849" t="s">
        <v>53</v>
      </c>
      <c r="BI2849" t="s">
        <v>53</v>
      </c>
    </row>
    <row r="2850" spans="1:61" x14ac:dyDescent="0.25">
      <c r="A2850" t="s">
        <v>53</v>
      </c>
      <c r="B2850" t="s">
        <v>54</v>
      </c>
      <c r="C2850" t="s">
        <v>55</v>
      </c>
      <c r="D2850" t="s">
        <v>54</v>
      </c>
      <c r="E2850" t="s">
        <v>56</v>
      </c>
      <c r="F2850" t="s">
        <v>54</v>
      </c>
      <c r="G2850" t="s">
        <v>54</v>
      </c>
      <c r="H2850">
        <v>1937</v>
      </c>
      <c r="I2850" t="s">
        <v>57</v>
      </c>
      <c r="J2850" t="s">
        <v>58</v>
      </c>
      <c r="K2850" t="s">
        <v>104</v>
      </c>
      <c r="L2850" t="s">
        <v>53</v>
      </c>
      <c r="M2850" t="s">
        <v>321</v>
      </c>
      <c r="N2850" t="s">
        <v>53</v>
      </c>
      <c r="O2850" t="s">
        <v>5819</v>
      </c>
      <c r="P2850" t="s">
        <v>53</v>
      </c>
      <c r="Q2850">
        <v>1882</v>
      </c>
      <c r="R2850" t="s">
        <v>9568</v>
      </c>
      <c r="S2850" t="s">
        <v>53</v>
      </c>
      <c r="T2850" t="s">
        <v>53</v>
      </c>
      <c r="U2850" t="s">
        <v>53</v>
      </c>
      <c r="V2850" t="s">
        <v>53</v>
      </c>
      <c r="W2850" t="s">
        <v>53</v>
      </c>
      <c r="X2850" t="s">
        <v>53</v>
      </c>
      <c r="Y2850" t="s">
        <v>53</v>
      </c>
      <c r="Z2850" t="s">
        <v>53</v>
      </c>
      <c r="AA2850" t="s">
        <v>53</v>
      </c>
      <c r="AB2850" t="s">
        <v>53</v>
      </c>
      <c r="AC2850" t="s">
        <v>9569</v>
      </c>
      <c r="AD2850" t="s">
        <v>657</v>
      </c>
      <c r="AE2850" t="s">
        <v>5819</v>
      </c>
      <c r="AF2850" t="s">
        <v>53</v>
      </c>
      <c r="AG2850" t="s">
        <v>5819</v>
      </c>
      <c r="AH2850" t="s">
        <v>321</v>
      </c>
      <c r="AI2850" t="s">
        <v>53</v>
      </c>
      <c r="AJ2850" t="s">
        <v>5819</v>
      </c>
      <c r="AK2850" t="s">
        <v>53</v>
      </c>
      <c r="AL2850" t="s">
        <v>99</v>
      </c>
      <c r="AM2850" t="s">
        <v>9348</v>
      </c>
      <c r="AN2850" t="s">
        <v>65</v>
      </c>
      <c r="AO2850">
        <v>2908</v>
      </c>
      <c r="AP2850" t="s">
        <v>9570</v>
      </c>
      <c r="AQ2850" t="s">
        <v>70</v>
      </c>
      <c r="AR2850" t="s">
        <v>483</v>
      </c>
      <c r="AS2850" t="s">
        <v>72</v>
      </c>
      <c r="AT2850" t="s">
        <v>53</v>
      </c>
      <c r="AU2850" t="s">
        <v>53</v>
      </c>
      <c r="AV2850" t="s">
        <v>53</v>
      </c>
      <c r="AW2850" t="s">
        <v>53</v>
      </c>
      <c r="AX2850" t="s">
        <v>53</v>
      </c>
      <c r="AY2850" t="s">
        <v>53</v>
      </c>
      <c r="AZ2850" t="s">
        <v>53</v>
      </c>
      <c r="BA2850" t="s">
        <v>93</v>
      </c>
      <c r="BB2850" t="s">
        <v>225</v>
      </c>
      <c r="BC2850" t="s">
        <v>53</v>
      </c>
      <c r="BD2850" t="s">
        <v>53</v>
      </c>
      <c r="BE2850" t="s">
        <v>53</v>
      </c>
      <c r="BF2850" t="s">
        <v>9569</v>
      </c>
      <c r="BG2850" t="s">
        <v>99</v>
      </c>
      <c r="BH2850" t="s">
        <v>53</v>
      </c>
      <c r="BI2850" t="s">
        <v>53</v>
      </c>
    </row>
    <row r="2851" spans="1:61" x14ac:dyDescent="0.25">
      <c r="A2851" t="s">
        <v>53</v>
      </c>
      <c r="B2851" t="s">
        <v>54</v>
      </c>
      <c r="C2851" t="s">
        <v>55</v>
      </c>
      <c r="D2851" t="s">
        <v>54</v>
      </c>
      <c r="E2851" t="s">
        <v>56</v>
      </c>
      <c r="F2851" t="s">
        <v>54</v>
      </c>
      <c r="G2851" t="s">
        <v>54</v>
      </c>
      <c r="H2851">
        <v>1937</v>
      </c>
      <c r="I2851" t="s">
        <v>57</v>
      </c>
      <c r="J2851" t="s">
        <v>58</v>
      </c>
      <c r="K2851" t="s">
        <v>104</v>
      </c>
      <c r="L2851" t="s">
        <v>53</v>
      </c>
      <c r="M2851" t="s">
        <v>321</v>
      </c>
      <c r="N2851" t="s">
        <v>53</v>
      </c>
      <c r="O2851" t="s">
        <v>5819</v>
      </c>
      <c r="P2851" t="s">
        <v>53</v>
      </c>
      <c r="Q2851">
        <v>1882</v>
      </c>
      <c r="R2851" t="s">
        <v>9568</v>
      </c>
      <c r="S2851" t="s">
        <v>53</v>
      </c>
      <c r="T2851" t="s">
        <v>53</v>
      </c>
      <c r="U2851" t="s">
        <v>53</v>
      </c>
      <c r="V2851" t="s">
        <v>53</v>
      </c>
      <c r="W2851" t="s">
        <v>53</v>
      </c>
      <c r="X2851" t="s">
        <v>53</v>
      </c>
      <c r="Y2851" t="s">
        <v>53</v>
      </c>
      <c r="Z2851" t="s">
        <v>53</v>
      </c>
      <c r="AA2851" t="s">
        <v>53</v>
      </c>
      <c r="AB2851" t="s">
        <v>53</v>
      </c>
      <c r="AC2851" t="s">
        <v>53</v>
      </c>
      <c r="AD2851" t="s">
        <v>53</v>
      </c>
      <c r="AE2851" t="s">
        <v>5819</v>
      </c>
      <c r="AF2851" t="s">
        <v>53</v>
      </c>
      <c r="AG2851" t="s">
        <v>5819</v>
      </c>
      <c r="AH2851" t="s">
        <v>321</v>
      </c>
      <c r="AI2851" t="s">
        <v>53</v>
      </c>
      <c r="AJ2851" t="s">
        <v>5819</v>
      </c>
      <c r="AK2851" t="s">
        <v>53</v>
      </c>
      <c r="AL2851" t="s">
        <v>53</v>
      </c>
      <c r="AM2851" t="s">
        <v>9348</v>
      </c>
      <c r="AN2851" t="s">
        <v>53</v>
      </c>
      <c r="AO2851">
        <v>2909</v>
      </c>
      <c r="AP2851" t="s">
        <v>9571</v>
      </c>
      <c r="AQ2851" t="s">
        <v>70</v>
      </c>
      <c r="AR2851" t="s">
        <v>262</v>
      </c>
      <c r="AS2851" t="s">
        <v>263</v>
      </c>
      <c r="AT2851" t="s">
        <v>53</v>
      </c>
      <c r="AU2851" t="s">
        <v>53</v>
      </c>
      <c r="AV2851" t="s">
        <v>53</v>
      </c>
      <c r="AW2851" t="s">
        <v>53</v>
      </c>
      <c r="AX2851" t="s">
        <v>53</v>
      </c>
      <c r="AY2851" t="s">
        <v>53</v>
      </c>
      <c r="AZ2851" t="s">
        <v>53</v>
      </c>
      <c r="BA2851" t="s">
        <v>146</v>
      </c>
      <c r="BB2851" t="s">
        <v>53</v>
      </c>
      <c r="BC2851" t="s">
        <v>53</v>
      </c>
      <c r="BD2851" t="s">
        <v>53</v>
      </c>
      <c r="BE2851" t="s">
        <v>53</v>
      </c>
      <c r="BF2851" t="s">
        <v>53</v>
      </c>
      <c r="BG2851" t="s">
        <v>53</v>
      </c>
      <c r="BH2851" t="s">
        <v>53</v>
      </c>
      <c r="BI2851" t="s">
        <v>53</v>
      </c>
    </row>
    <row r="2852" spans="1:61" x14ac:dyDescent="0.25">
      <c r="A2852" t="s">
        <v>53</v>
      </c>
      <c r="B2852" t="s">
        <v>54</v>
      </c>
      <c r="C2852" t="s">
        <v>529</v>
      </c>
      <c r="D2852" t="s">
        <v>54</v>
      </c>
      <c r="E2852" t="s">
        <v>56</v>
      </c>
      <c r="F2852" t="s">
        <v>54</v>
      </c>
      <c r="G2852" t="s">
        <v>54</v>
      </c>
      <c r="H2852">
        <v>1938</v>
      </c>
      <c r="I2852" t="s">
        <v>1464</v>
      </c>
      <c r="J2852" t="s">
        <v>380</v>
      </c>
      <c r="K2852" t="s">
        <v>104</v>
      </c>
      <c r="L2852" t="s">
        <v>53</v>
      </c>
      <c r="M2852" t="s">
        <v>61</v>
      </c>
      <c r="N2852" t="s">
        <v>6290</v>
      </c>
      <c r="O2852" t="s">
        <v>5819</v>
      </c>
      <c r="P2852" t="s">
        <v>53</v>
      </c>
      <c r="Q2852">
        <v>1883</v>
      </c>
      <c r="R2852" t="s">
        <v>9572</v>
      </c>
      <c r="S2852" t="s">
        <v>53</v>
      </c>
      <c r="T2852" t="s">
        <v>53</v>
      </c>
      <c r="U2852" t="s">
        <v>53</v>
      </c>
      <c r="V2852" t="s">
        <v>61</v>
      </c>
      <c r="W2852" t="s">
        <v>53</v>
      </c>
      <c r="X2852" t="s">
        <v>333</v>
      </c>
      <c r="Y2852" t="s">
        <v>53</v>
      </c>
      <c r="Z2852" t="s">
        <v>53</v>
      </c>
      <c r="AA2852" t="s">
        <v>53</v>
      </c>
      <c r="AB2852" t="s">
        <v>53</v>
      </c>
      <c r="AC2852" t="s">
        <v>9573</v>
      </c>
      <c r="AD2852" t="s">
        <v>645</v>
      </c>
      <c r="AE2852" t="s">
        <v>5819</v>
      </c>
      <c r="AF2852" t="s">
        <v>53</v>
      </c>
      <c r="AG2852" t="s">
        <v>5819</v>
      </c>
      <c r="AH2852" t="s">
        <v>61</v>
      </c>
      <c r="AI2852" t="s">
        <v>6290</v>
      </c>
      <c r="AJ2852" t="s">
        <v>5819</v>
      </c>
      <c r="AK2852" t="s">
        <v>53</v>
      </c>
      <c r="AL2852" t="s">
        <v>99</v>
      </c>
      <c r="AM2852" t="s">
        <v>9350</v>
      </c>
      <c r="AN2852" t="s">
        <v>65</v>
      </c>
      <c r="AO2852">
        <v>2910</v>
      </c>
      <c r="AP2852" t="s">
        <v>9574</v>
      </c>
      <c r="AQ2852" t="s">
        <v>70</v>
      </c>
      <c r="AR2852" t="s">
        <v>237</v>
      </c>
      <c r="AS2852" t="s">
        <v>72</v>
      </c>
      <c r="AT2852" t="s">
        <v>53</v>
      </c>
      <c r="AU2852" t="s">
        <v>53</v>
      </c>
      <c r="AV2852" t="s">
        <v>53</v>
      </c>
      <c r="AW2852" t="s">
        <v>53</v>
      </c>
      <c r="AX2852" t="s">
        <v>61</v>
      </c>
      <c r="AY2852" t="s">
        <v>53</v>
      </c>
      <c r="AZ2852" t="s">
        <v>333</v>
      </c>
      <c r="BA2852" t="s">
        <v>93</v>
      </c>
      <c r="BB2852" t="s">
        <v>225</v>
      </c>
      <c r="BC2852" t="s">
        <v>53</v>
      </c>
      <c r="BD2852" t="s">
        <v>53</v>
      </c>
      <c r="BE2852" t="s">
        <v>53</v>
      </c>
      <c r="BF2852" t="s">
        <v>9573</v>
      </c>
      <c r="BG2852" t="s">
        <v>99</v>
      </c>
      <c r="BH2852" t="s">
        <v>53</v>
      </c>
      <c r="BI2852" t="s">
        <v>53</v>
      </c>
    </row>
    <row r="2853" spans="1:61" x14ac:dyDescent="0.25">
      <c r="A2853" t="s">
        <v>53</v>
      </c>
      <c r="B2853" t="s">
        <v>54</v>
      </c>
      <c r="C2853" t="s">
        <v>529</v>
      </c>
      <c r="D2853" t="s">
        <v>54</v>
      </c>
      <c r="E2853" t="s">
        <v>56</v>
      </c>
      <c r="F2853" t="s">
        <v>54</v>
      </c>
      <c r="G2853" t="s">
        <v>54</v>
      </c>
      <c r="H2853">
        <v>1938</v>
      </c>
      <c r="I2853" t="s">
        <v>1464</v>
      </c>
      <c r="J2853" t="s">
        <v>380</v>
      </c>
      <c r="K2853" t="s">
        <v>104</v>
      </c>
      <c r="L2853" t="s">
        <v>53</v>
      </c>
      <c r="M2853" t="s">
        <v>61</v>
      </c>
      <c r="N2853" t="s">
        <v>6290</v>
      </c>
      <c r="O2853" t="s">
        <v>5819</v>
      </c>
      <c r="P2853" t="s">
        <v>53</v>
      </c>
      <c r="Q2853">
        <v>1883</v>
      </c>
      <c r="R2853" t="s">
        <v>9572</v>
      </c>
      <c r="S2853" t="s">
        <v>53</v>
      </c>
      <c r="T2853" t="s">
        <v>53</v>
      </c>
      <c r="U2853" t="s">
        <v>53</v>
      </c>
      <c r="V2853" t="s">
        <v>61</v>
      </c>
      <c r="W2853" t="s">
        <v>53</v>
      </c>
      <c r="X2853" t="s">
        <v>333</v>
      </c>
      <c r="Y2853" t="s">
        <v>53</v>
      </c>
      <c r="Z2853" t="s">
        <v>53</v>
      </c>
      <c r="AA2853" t="s">
        <v>53</v>
      </c>
      <c r="AB2853" t="s">
        <v>53</v>
      </c>
      <c r="AC2853" t="s">
        <v>53</v>
      </c>
      <c r="AD2853" t="s">
        <v>53</v>
      </c>
      <c r="AE2853" t="s">
        <v>5819</v>
      </c>
      <c r="AF2853" t="s">
        <v>53</v>
      </c>
      <c r="AG2853" t="s">
        <v>5819</v>
      </c>
      <c r="AH2853" t="s">
        <v>61</v>
      </c>
      <c r="AI2853" t="s">
        <v>6290</v>
      </c>
      <c r="AJ2853" t="s">
        <v>5819</v>
      </c>
      <c r="AK2853" t="s">
        <v>53</v>
      </c>
      <c r="AL2853" t="s">
        <v>53</v>
      </c>
      <c r="AM2853" t="s">
        <v>9350</v>
      </c>
      <c r="AN2853" t="s">
        <v>53</v>
      </c>
      <c r="AO2853">
        <v>2911</v>
      </c>
      <c r="AP2853" t="s">
        <v>9575</v>
      </c>
      <c r="AQ2853" t="s">
        <v>70</v>
      </c>
      <c r="AR2853" t="s">
        <v>262</v>
      </c>
      <c r="AS2853" t="s">
        <v>53</v>
      </c>
      <c r="AT2853" t="s">
        <v>53</v>
      </c>
      <c r="AU2853" t="s">
        <v>53</v>
      </c>
      <c r="AV2853" t="s">
        <v>53</v>
      </c>
      <c r="AW2853" t="s">
        <v>53</v>
      </c>
      <c r="AX2853" t="s">
        <v>61</v>
      </c>
      <c r="AY2853" t="s">
        <v>53</v>
      </c>
      <c r="AZ2853" t="s">
        <v>333</v>
      </c>
      <c r="BA2853" t="s">
        <v>146</v>
      </c>
      <c r="BB2853" t="s">
        <v>53</v>
      </c>
      <c r="BC2853" t="s">
        <v>53</v>
      </c>
      <c r="BD2853" t="s">
        <v>53</v>
      </c>
      <c r="BE2853" t="s">
        <v>53</v>
      </c>
      <c r="BF2853" t="s">
        <v>53</v>
      </c>
      <c r="BG2853" t="s">
        <v>53</v>
      </c>
      <c r="BH2853" t="s">
        <v>53</v>
      </c>
      <c r="BI2853" t="s">
        <v>53</v>
      </c>
    </row>
    <row r="2854" spans="1:61" x14ac:dyDescent="0.25">
      <c r="A2854" t="s">
        <v>53</v>
      </c>
      <c r="B2854" t="s">
        <v>54</v>
      </c>
      <c r="C2854" t="s">
        <v>53</v>
      </c>
      <c r="D2854" t="s">
        <v>54</v>
      </c>
      <c r="E2854" t="s">
        <v>110</v>
      </c>
      <c r="F2854" t="s">
        <v>54</v>
      </c>
      <c r="G2854" t="s">
        <v>54</v>
      </c>
      <c r="H2854">
        <v>1939</v>
      </c>
      <c r="I2854" t="s">
        <v>53</v>
      </c>
      <c r="J2854" t="s">
        <v>53</v>
      </c>
      <c r="K2854" t="s">
        <v>53</v>
      </c>
      <c r="L2854" t="s">
        <v>53</v>
      </c>
      <c r="M2854" t="s">
        <v>485</v>
      </c>
      <c r="N2854" t="s">
        <v>53</v>
      </c>
      <c r="O2854" t="s">
        <v>9576</v>
      </c>
      <c r="P2854" t="s">
        <v>53</v>
      </c>
      <c r="Q2854">
        <v>1884</v>
      </c>
      <c r="R2854" t="s">
        <v>9577</v>
      </c>
      <c r="S2854" t="s">
        <v>53</v>
      </c>
      <c r="T2854" t="s">
        <v>53</v>
      </c>
      <c r="U2854" t="s">
        <v>53</v>
      </c>
      <c r="V2854" t="s">
        <v>131</v>
      </c>
      <c r="W2854" t="s">
        <v>53</v>
      </c>
      <c r="X2854" t="s">
        <v>133</v>
      </c>
      <c r="Y2854" t="s">
        <v>53</v>
      </c>
      <c r="Z2854" t="s">
        <v>53</v>
      </c>
      <c r="AA2854" t="s">
        <v>53</v>
      </c>
      <c r="AB2854" t="s">
        <v>53</v>
      </c>
      <c r="AC2854" t="s">
        <v>53</v>
      </c>
      <c r="AD2854" t="s">
        <v>53</v>
      </c>
      <c r="AE2854" t="s">
        <v>7035</v>
      </c>
      <c r="AF2854" t="s">
        <v>53</v>
      </c>
      <c r="AG2854" t="s">
        <v>7035</v>
      </c>
      <c r="AH2854" t="s">
        <v>485</v>
      </c>
      <c r="AI2854" t="s">
        <v>53</v>
      </c>
      <c r="AJ2854" t="s">
        <v>9576</v>
      </c>
      <c r="AK2854" t="s">
        <v>53</v>
      </c>
      <c r="AL2854" t="s">
        <v>53</v>
      </c>
      <c r="AM2854" t="s">
        <v>9352</v>
      </c>
      <c r="AN2854" t="s">
        <v>53</v>
      </c>
      <c r="AO2854">
        <v>2913</v>
      </c>
      <c r="AP2854" t="s">
        <v>9578</v>
      </c>
      <c r="AQ2854" t="s">
        <v>70</v>
      </c>
      <c r="AR2854" t="s">
        <v>361</v>
      </c>
      <c r="AS2854" t="s">
        <v>230</v>
      </c>
      <c r="AT2854" t="s">
        <v>53</v>
      </c>
      <c r="AU2854" t="s">
        <v>53</v>
      </c>
      <c r="AV2854" t="s">
        <v>53</v>
      </c>
      <c r="AW2854" t="s">
        <v>53</v>
      </c>
      <c r="AX2854" t="s">
        <v>131</v>
      </c>
      <c r="AY2854" t="s">
        <v>53</v>
      </c>
      <c r="AZ2854" t="s">
        <v>133</v>
      </c>
      <c r="BA2854" t="s">
        <v>74</v>
      </c>
      <c r="BB2854" t="s">
        <v>53</v>
      </c>
      <c r="BC2854" t="s">
        <v>53</v>
      </c>
      <c r="BD2854" t="s">
        <v>53</v>
      </c>
      <c r="BE2854" t="s">
        <v>53</v>
      </c>
      <c r="BF2854" t="s">
        <v>53</v>
      </c>
      <c r="BG2854" t="s">
        <v>53</v>
      </c>
      <c r="BH2854" t="s">
        <v>53</v>
      </c>
      <c r="BI2854" t="s">
        <v>53</v>
      </c>
    </row>
    <row r="2855" spans="1:61" x14ac:dyDescent="0.25">
      <c r="A2855" t="s">
        <v>53</v>
      </c>
      <c r="B2855" t="s">
        <v>54</v>
      </c>
      <c r="C2855" t="s">
        <v>53</v>
      </c>
      <c r="D2855" t="s">
        <v>54</v>
      </c>
      <c r="E2855" t="s">
        <v>56</v>
      </c>
      <c r="F2855" t="s">
        <v>54</v>
      </c>
      <c r="G2855" t="s">
        <v>54</v>
      </c>
      <c r="H2855">
        <v>1940</v>
      </c>
      <c r="I2855" t="s">
        <v>53</v>
      </c>
      <c r="J2855" t="s">
        <v>53</v>
      </c>
      <c r="K2855" t="s">
        <v>53</v>
      </c>
      <c r="L2855" t="s">
        <v>53</v>
      </c>
      <c r="M2855" t="s">
        <v>485</v>
      </c>
      <c r="N2855" t="s">
        <v>53</v>
      </c>
      <c r="O2855" t="s">
        <v>9576</v>
      </c>
      <c r="P2855" t="s">
        <v>53</v>
      </c>
      <c r="Q2855">
        <v>1885</v>
      </c>
      <c r="R2855" t="s">
        <v>9579</v>
      </c>
      <c r="S2855" t="s">
        <v>53</v>
      </c>
      <c r="T2855" t="s">
        <v>53</v>
      </c>
      <c r="U2855" t="s">
        <v>53</v>
      </c>
      <c r="V2855" t="s">
        <v>53</v>
      </c>
      <c r="W2855" t="s">
        <v>53</v>
      </c>
      <c r="X2855" t="s">
        <v>53</v>
      </c>
      <c r="Y2855" t="s">
        <v>53</v>
      </c>
      <c r="Z2855" t="s">
        <v>53</v>
      </c>
      <c r="AA2855" t="s">
        <v>53</v>
      </c>
      <c r="AB2855" t="s">
        <v>53</v>
      </c>
      <c r="AC2855" t="s">
        <v>4354</v>
      </c>
      <c r="AD2855" t="s">
        <v>8537</v>
      </c>
      <c r="AE2855" t="s">
        <v>5819</v>
      </c>
      <c r="AF2855" t="s">
        <v>53</v>
      </c>
      <c r="AG2855" t="s">
        <v>5821</v>
      </c>
      <c r="AH2855" t="s">
        <v>485</v>
      </c>
      <c r="AI2855" t="s">
        <v>53</v>
      </c>
      <c r="AJ2855" t="s">
        <v>9576</v>
      </c>
      <c r="AK2855" t="s">
        <v>53</v>
      </c>
      <c r="AL2855" t="s">
        <v>470</v>
      </c>
      <c r="AM2855" t="s">
        <v>9354</v>
      </c>
      <c r="AN2855" t="s">
        <v>117</v>
      </c>
      <c r="AO2855">
        <v>2923</v>
      </c>
      <c r="AP2855" t="s">
        <v>9580</v>
      </c>
      <c r="AQ2855" t="s">
        <v>70</v>
      </c>
      <c r="AR2855" t="s">
        <v>645</v>
      </c>
      <c r="AS2855" t="s">
        <v>72</v>
      </c>
      <c r="AT2855" t="s">
        <v>53</v>
      </c>
      <c r="AU2855" t="s">
        <v>53</v>
      </c>
      <c r="AV2855" t="s">
        <v>53</v>
      </c>
      <c r="AW2855" t="s">
        <v>53</v>
      </c>
      <c r="AX2855" t="s">
        <v>53</v>
      </c>
      <c r="AY2855" t="s">
        <v>53</v>
      </c>
      <c r="AZ2855" t="s">
        <v>53</v>
      </c>
      <c r="BA2855" t="s">
        <v>74</v>
      </c>
      <c r="BB2855" t="s">
        <v>101</v>
      </c>
      <c r="BC2855" t="s">
        <v>53</v>
      </c>
      <c r="BD2855" t="s">
        <v>53</v>
      </c>
      <c r="BE2855" t="s">
        <v>53</v>
      </c>
      <c r="BF2855" t="s">
        <v>9581</v>
      </c>
      <c r="BG2855" t="s">
        <v>185</v>
      </c>
      <c r="BH2855" t="s">
        <v>53</v>
      </c>
      <c r="BI2855" t="s">
        <v>53</v>
      </c>
    </row>
    <row r="2856" spans="1:61" x14ac:dyDescent="0.25">
      <c r="A2856" t="s">
        <v>53</v>
      </c>
      <c r="B2856" t="s">
        <v>54</v>
      </c>
      <c r="C2856" t="s">
        <v>53</v>
      </c>
      <c r="D2856" t="s">
        <v>54</v>
      </c>
      <c r="E2856" t="s">
        <v>53</v>
      </c>
      <c r="F2856" t="s">
        <v>54</v>
      </c>
      <c r="G2856" t="s">
        <v>54</v>
      </c>
      <c r="H2856">
        <v>1941</v>
      </c>
      <c r="I2856" t="s">
        <v>53</v>
      </c>
      <c r="J2856" t="s">
        <v>53</v>
      </c>
      <c r="K2856" t="s">
        <v>53</v>
      </c>
      <c r="L2856" t="s">
        <v>9582</v>
      </c>
      <c r="M2856" t="s">
        <v>131</v>
      </c>
      <c r="N2856" t="s">
        <v>53</v>
      </c>
      <c r="O2856" t="s">
        <v>9583</v>
      </c>
      <c r="P2856" t="s">
        <v>53</v>
      </c>
      <c r="Q2856">
        <v>1886</v>
      </c>
      <c r="R2856" t="s">
        <v>9584</v>
      </c>
      <c r="S2856" t="s">
        <v>53</v>
      </c>
      <c r="T2856" t="s">
        <v>53</v>
      </c>
      <c r="U2856" t="s">
        <v>53</v>
      </c>
      <c r="V2856" t="s">
        <v>131</v>
      </c>
      <c r="W2856" t="s">
        <v>53</v>
      </c>
      <c r="X2856" t="s">
        <v>133</v>
      </c>
      <c r="Y2856" t="s">
        <v>53</v>
      </c>
      <c r="Z2856" t="s">
        <v>53</v>
      </c>
      <c r="AA2856" t="s">
        <v>53</v>
      </c>
      <c r="AB2856" t="s">
        <v>53</v>
      </c>
      <c r="AC2856" t="s">
        <v>53</v>
      </c>
      <c r="AD2856" t="s">
        <v>53</v>
      </c>
      <c r="AE2856" t="s">
        <v>5222</v>
      </c>
      <c r="AF2856" t="s">
        <v>9585</v>
      </c>
      <c r="AG2856" t="s">
        <v>8662</v>
      </c>
      <c r="AH2856" t="s">
        <v>131</v>
      </c>
      <c r="AI2856" t="s">
        <v>53</v>
      </c>
      <c r="AJ2856" t="s">
        <v>9583</v>
      </c>
      <c r="AK2856" t="s">
        <v>53</v>
      </c>
      <c r="AL2856" t="s">
        <v>53</v>
      </c>
      <c r="AM2856" t="s">
        <v>9359</v>
      </c>
      <c r="AN2856" t="s">
        <v>53</v>
      </c>
      <c r="AO2856">
        <v>2925</v>
      </c>
      <c r="AP2856" t="s">
        <v>9586</v>
      </c>
      <c r="AQ2856" t="s">
        <v>2340</v>
      </c>
      <c r="AR2856" t="s">
        <v>483</v>
      </c>
      <c r="AS2856" t="s">
        <v>238</v>
      </c>
      <c r="AT2856" t="s">
        <v>53</v>
      </c>
      <c r="AU2856" t="s">
        <v>53</v>
      </c>
      <c r="AV2856" t="s">
        <v>53</v>
      </c>
      <c r="AW2856" t="s">
        <v>53</v>
      </c>
      <c r="AX2856" t="s">
        <v>131</v>
      </c>
      <c r="AY2856" t="s">
        <v>53</v>
      </c>
      <c r="AZ2856" t="s">
        <v>133</v>
      </c>
      <c r="BA2856" t="s">
        <v>380</v>
      </c>
      <c r="BB2856" t="s">
        <v>53</v>
      </c>
      <c r="BC2856" t="s">
        <v>53</v>
      </c>
      <c r="BD2856" t="s">
        <v>53</v>
      </c>
      <c r="BE2856" t="s">
        <v>53</v>
      </c>
      <c r="BF2856" t="s">
        <v>53</v>
      </c>
      <c r="BG2856" t="s">
        <v>53</v>
      </c>
      <c r="BH2856" t="s">
        <v>53</v>
      </c>
      <c r="BI2856" t="s">
        <v>53</v>
      </c>
    </row>
    <row r="2857" spans="1:61" x14ac:dyDescent="0.25">
      <c r="A2857" t="s">
        <v>53</v>
      </c>
      <c r="B2857" t="s">
        <v>54</v>
      </c>
      <c r="C2857" t="s">
        <v>53</v>
      </c>
      <c r="D2857" t="s">
        <v>54</v>
      </c>
      <c r="E2857" t="s">
        <v>53</v>
      </c>
      <c r="F2857" t="s">
        <v>54</v>
      </c>
      <c r="G2857" t="s">
        <v>54</v>
      </c>
      <c r="H2857">
        <v>1942</v>
      </c>
      <c r="I2857" t="s">
        <v>53</v>
      </c>
      <c r="J2857" t="s">
        <v>53</v>
      </c>
      <c r="K2857" t="s">
        <v>53</v>
      </c>
      <c r="L2857" t="s">
        <v>9582</v>
      </c>
      <c r="M2857" t="s">
        <v>131</v>
      </c>
      <c r="N2857" t="s">
        <v>53</v>
      </c>
      <c r="O2857" t="s">
        <v>9583</v>
      </c>
      <c r="P2857" t="s">
        <v>53</v>
      </c>
      <c r="Q2857">
        <v>1887</v>
      </c>
      <c r="R2857" t="s">
        <v>9587</v>
      </c>
      <c r="S2857" t="s">
        <v>53</v>
      </c>
      <c r="T2857" t="s">
        <v>53</v>
      </c>
      <c r="U2857" t="s">
        <v>53</v>
      </c>
      <c r="V2857" t="s">
        <v>131</v>
      </c>
      <c r="W2857" t="s">
        <v>53</v>
      </c>
      <c r="X2857" t="s">
        <v>133</v>
      </c>
      <c r="Y2857" t="s">
        <v>53</v>
      </c>
      <c r="Z2857" t="s">
        <v>53</v>
      </c>
      <c r="AA2857" t="s">
        <v>53</v>
      </c>
      <c r="AB2857" t="s">
        <v>53</v>
      </c>
      <c r="AC2857" t="s">
        <v>53</v>
      </c>
      <c r="AD2857" t="s">
        <v>53</v>
      </c>
      <c r="AE2857" t="s">
        <v>1013</v>
      </c>
      <c r="AF2857" t="s">
        <v>9588</v>
      </c>
      <c r="AG2857" t="s">
        <v>8662</v>
      </c>
      <c r="AH2857" t="s">
        <v>131</v>
      </c>
      <c r="AI2857" t="s">
        <v>53</v>
      </c>
      <c r="AJ2857" t="s">
        <v>9583</v>
      </c>
      <c r="AK2857" t="s">
        <v>53</v>
      </c>
      <c r="AL2857" t="s">
        <v>53</v>
      </c>
      <c r="AM2857" t="s">
        <v>9360</v>
      </c>
      <c r="AN2857" t="s">
        <v>53</v>
      </c>
      <c r="AO2857">
        <v>2926</v>
      </c>
      <c r="AP2857" t="s">
        <v>9589</v>
      </c>
      <c r="AQ2857" t="s">
        <v>2340</v>
      </c>
      <c r="AR2857" t="s">
        <v>483</v>
      </c>
      <c r="AS2857" t="s">
        <v>238</v>
      </c>
      <c r="AT2857" t="s">
        <v>53</v>
      </c>
      <c r="AU2857" t="s">
        <v>53</v>
      </c>
      <c r="AV2857" t="s">
        <v>53</v>
      </c>
      <c r="AW2857" t="s">
        <v>53</v>
      </c>
      <c r="AX2857" t="s">
        <v>131</v>
      </c>
      <c r="AY2857" t="s">
        <v>53</v>
      </c>
      <c r="AZ2857" t="s">
        <v>133</v>
      </c>
      <c r="BA2857" t="s">
        <v>380</v>
      </c>
      <c r="BB2857" t="s">
        <v>53</v>
      </c>
      <c r="BC2857" t="s">
        <v>53</v>
      </c>
      <c r="BD2857" t="s">
        <v>53</v>
      </c>
      <c r="BE2857" t="s">
        <v>53</v>
      </c>
      <c r="BF2857" t="s">
        <v>53</v>
      </c>
      <c r="BG2857" t="s">
        <v>53</v>
      </c>
      <c r="BH2857" t="s">
        <v>53</v>
      </c>
      <c r="BI2857" t="s">
        <v>53</v>
      </c>
    </row>
    <row r="2858" spans="1:61" x14ac:dyDescent="0.25">
      <c r="A2858" t="s">
        <v>53</v>
      </c>
      <c r="B2858" t="s">
        <v>54</v>
      </c>
      <c r="C2858" t="s">
        <v>53</v>
      </c>
      <c r="D2858" t="s">
        <v>54</v>
      </c>
      <c r="E2858" t="s">
        <v>53</v>
      </c>
      <c r="F2858" t="s">
        <v>54</v>
      </c>
      <c r="G2858" t="s">
        <v>54</v>
      </c>
      <c r="H2858">
        <v>1942</v>
      </c>
      <c r="I2858" t="s">
        <v>53</v>
      </c>
      <c r="J2858" t="s">
        <v>53</v>
      </c>
      <c r="K2858" t="s">
        <v>53</v>
      </c>
      <c r="L2858" t="s">
        <v>9582</v>
      </c>
      <c r="M2858" t="s">
        <v>131</v>
      </c>
      <c r="N2858" t="s">
        <v>53</v>
      </c>
      <c r="O2858" t="s">
        <v>9583</v>
      </c>
      <c r="P2858" t="s">
        <v>53</v>
      </c>
      <c r="Q2858">
        <v>1887</v>
      </c>
      <c r="R2858" t="s">
        <v>9587</v>
      </c>
      <c r="S2858" t="s">
        <v>53</v>
      </c>
      <c r="T2858" t="s">
        <v>53</v>
      </c>
      <c r="U2858" t="s">
        <v>53</v>
      </c>
      <c r="V2858" t="s">
        <v>131</v>
      </c>
      <c r="W2858" t="s">
        <v>53</v>
      </c>
      <c r="X2858" t="s">
        <v>133</v>
      </c>
      <c r="Y2858" t="s">
        <v>53</v>
      </c>
      <c r="Z2858" t="s">
        <v>53</v>
      </c>
      <c r="AA2858" t="s">
        <v>53</v>
      </c>
      <c r="AB2858" t="s">
        <v>53</v>
      </c>
      <c r="AC2858" t="s">
        <v>53</v>
      </c>
      <c r="AD2858" t="s">
        <v>53</v>
      </c>
      <c r="AE2858" t="s">
        <v>2812</v>
      </c>
      <c r="AF2858" t="s">
        <v>9590</v>
      </c>
      <c r="AG2858" t="s">
        <v>8662</v>
      </c>
      <c r="AH2858" t="s">
        <v>131</v>
      </c>
      <c r="AI2858" t="s">
        <v>53</v>
      </c>
      <c r="AJ2858" t="s">
        <v>9583</v>
      </c>
      <c r="AK2858" t="s">
        <v>53</v>
      </c>
      <c r="AL2858" t="s">
        <v>53</v>
      </c>
      <c r="AM2858" t="s">
        <v>9360</v>
      </c>
      <c r="AN2858" t="s">
        <v>53</v>
      </c>
      <c r="AO2858">
        <v>2927</v>
      </c>
      <c r="AP2858" t="s">
        <v>9591</v>
      </c>
      <c r="AQ2858" t="s">
        <v>2340</v>
      </c>
      <c r="AR2858" t="s">
        <v>483</v>
      </c>
      <c r="AS2858" t="s">
        <v>238</v>
      </c>
      <c r="AT2858" t="s">
        <v>53</v>
      </c>
      <c r="AU2858" t="s">
        <v>53</v>
      </c>
      <c r="AV2858" t="s">
        <v>53</v>
      </c>
      <c r="AW2858" t="s">
        <v>53</v>
      </c>
      <c r="AX2858" t="s">
        <v>131</v>
      </c>
      <c r="AY2858" t="s">
        <v>53</v>
      </c>
      <c r="AZ2858" t="s">
        <v>133</v>
      </c>
      <c r="BA2858" t="s">
        <v>380</v>
      </c>
      <c r="BB2858" t="s">
        <v>53</v>
      </c>
      <c r="BC2858" t="s">
        <v>53</v>
      </c>
      <c r="BD2858" t="s">
        <v>53</v>
      </c>
      <c r="BE2858" t="s">
        <v>53</v>
      </c>
      <c r="BF2858" t="s">
        <v>53</v>
      </c>
      <c r="BG2858" t="s">
        <v>53</v>
      </c>
      <c r="BH2858" t="s">
        <v>53</v>
      </c>
      <c r="BI2858" t="s">
        <v>53</v>
      </c>
    </row>
    <row r="2859" spans="1:61" x14ac:dyDescent="0.25">
      <c r="A2859" t="s">
        <v>53</v>
      </c>
      <c r="B2859" t="s">
        <v>54</v>
      </c>
      <c r="C2859" t="s">
        <v>53</v>
      </c>
      <c r="D2859" t="s">
        <v>54</v>
      </c>
      <c r="E2859" t="s">
        <v>53</v>
      </c>
      <c r="F2859" t="s">
        <v>54</v>
      </c>
      <c r="G2859" t="s">
        <v>54</v>
      </c>
      <c r="H2859">
        <v>1943</v>
      </c>
      <c r="I2859" t="s">
        <v>53</v>
      </c>
      <c r="J2859" t="s">
        <v>53</v>
      </c>
      <c r="K2859" t="s">
        <v>53</v>
      </c>
      <c r="L2859" t="s">
        <v>9592</v>
      </c>
      <c r="M2859" t="s">
        <v>131</v>
      </c>
      <c r="N2859" t="s">
        <v>53</v>
      </c>
      <c r="O2859" t="s">
        <v>9583</v>
      </c>
      <c r="P2859" t="s">
        <v>53</v>
      </c>
      <c r="Q2859">
        <v>1888</v>
      </c>
      <c r="R2859" t="s">
        <v>9593</v>
      </c>
      <c r="S2859" t="s">
        <v>53</v>
      </c>
      <c r="T2859" t="s">
        <v>53</v>
      </c>
      <c r="U2859" t="s">
        <v>53</v>
      </c>
      <c r="V2859" t="s">
        <v>131</v>
      </c>
      <c r="W2859" t="s">
        <v>53</v>
      </c>
      <c r="X2859" t="s">
        <v>133</v>
      </c>
      <c r="Y2859" t="s">
        <v>53</v>
      </c>
      <c r="Z2859" t="s">
        <v>53</v>
      </c>
      <c r="AA2859" t="s">
        <v>53</v>
      </c>
      <c r="AB2859" t="s">
        <v>53</v>
      </c>
      <c r="AC2859" t="s">
        <v>53</v>
      </c>
      <c r="AD2859" t="s">
        <v>53</v>
      </c>
      <c r="AE2859" t="s">
        <v>9594</v>
      </c>
      <c r="AF2859" t="s">
        <v>9590</v>
      </c>
      <c r="AG2859" t="s">
        <v>8662</v>
      </c>
      <c r="AH2859" t="s">
        <v>131</v>
      </c>
      <c r="AI2859" t="s">
        <v>53</v>
      </c>
      <c r="AJ2859" t="s">
        <v>9583</v>
      </c>
      <c r="AK2859" t="s">
        <v>53</v>
      </c>
      <c r="AL2859" t="s">
        <v>53</v>
      </c>
      <c r="AM2859" t="s">
        <v>9371</v>
      </c>
      <c r="AN2859" t="s">
        <v>53</v>
      </c>
      <c r="AO2859">
        <v>2928</v>
      </c>
      <c r="AP2859" t="s">
        <v>9595</v>
      </c>
      <c r="AQ2859" t="s">
        <v>2340</v>
      </c>
      <c r="AR2859" t="s">
        <v>483</v>
      </c>
      <c r="AS2859" t="s">
        <v>238</v>
      </c>
      <c r="AT2859" t="s">
        <v>53</v>
      </c>
      <c r="AU2859" t="s">
        <v>53</v>
      </c>
      <c r="AV2859" t="s">
        <v>53</v>
      </c>
      <c r="AW2859" t="s">
        <v>53</v>
      </c>
      <c r="AX2859" t="s">
        <v>131</v>
      </c>
      <c r="AY2859" t="s">
        <v>53</v>
      </c>
      <c r="AZ2859" t="s">
        <v>133</v>
      </c>
      <c r="BA2859" t="s">
        <v>380</v>
      </c>
      <c r="BB2859" t="s">
        <v>53</v>
      </c>
      <c r="BC2859" t="s">
        <v>53</v>
      </c>
      <c r="BD2859" t="s">
        <v>53</v>
      </c>
      <c r="BE2859" t="s">
        <v>53</v>
      </c>
      <c r="BF2859" t="s">
        <v>53</v>
      </c>
      <c r="BG2859" t="s">
        <v>53</v>
      </c>
      <c r="BH2859" t="s">
        <v>53</v>
      </c>
      <c r="BI2859" t="s">
        <v>53</v>
      </c>
    </row>
    <row r="2860" spans="1:61" x14ac:dyDescent="0.25">
      <c r="A2860" t="s">
        <v>53</v>
      </c>
      <c r="B2860" t="s">
        <v>54</v>
      </c>
      <c r="C2860" t="s">
        <v>53</v>
      </c>
      <c r="D2860" t="s">
        <v>54</v>
      </c>
      <c r="E2860" t="s">
        <v>53</v>
      </c>
      <c r="F2860" t="s">
        <v>54</v>
      </c>
      <c r="G2860" t="s">
        <v>54</v>
      </c>
      <c r="H2860">
        <v>1943</v>
      </c>
      <c r="I2860" t="s">
        <v>53</v>
      </c>
      <c r="J2860" t="s">
        <v>53</v>
      </c>
      <c r="K2860" t="s">
        <v>53</v>
      </c>
      <c r="L2860" t="s">
        <v>9592</v>
      </c>
      <c r="M2860" t="s">
        <v>131</v>
      </c>
      <c r="N2860" t="s">
        <v>53</v>
      </c>
      <c r="O2860" t="s">
        <v>9583</v>
      </c>
      <c r="P2860" t="s">
        <v>53</v>
      </c>
      <c r="Q2860">
        <v>1888</v>
      </c>
      <c r="R2860" t="s">
        <v>9593</v>
      </c>
      <c r="S2860" t="s">
        <v>53</v>
      </c>
      <c r="T2860" t="s">
        <v>53</v>
      </c>
      <c r="U2860" t="s">
        <v>53</v>
      </c>
      <c r="V2860" t="s">
        <v>131</v>
      </c>
      <c r="W2860" t="s">
        <v>53</v>
      </c>
      <c r="X2860" t="s">
        <v>133</v>
      </c>
      <c r="Y2860" t="s">
        <v>53</v>
      </c>
      <c r="Z2860" t="s">
        <v>53</v>
      </c>
      <c r="AA2860" t="s">
        <v>53</v>
      </c>
      <c r="AB2860" t="s">
        <v>53</v>
      </c>
      <c r="AC2860" t="s">
        <v>53</v>
      </c>
      <c r="AD2860" t="s">
        <v>53</v>
      </c>
      <c r="AE2860" t="s">
        <v>1381</v>
      </c>
      <c r="AF2860" t="s">
        <v>9590</v>
      </c>
      <c r="AG2860" t="s">
        <v>8662</v>
      </c>
      <c r="AH2860" t="s">
        <v>131</v>
      </c>
      <c r="AI2860" t="s">
        <v>53</v>
      </c>
      <c r="AJ2860" t="s">
        <v>9583</v>
      </c>
      <c r="AK2860" t="s">
        <v>53</v>
      </c>
      <c r="AL2860" t="s">
        <v>53</v>
      </c>
      <c r="AM2860" t="s">
        <v>9371</v>
      </c>
      <c r="AN2860" t="s">
        <v>53</v>
      </c>
      <c r="AO2860">
        <v>2929</v>
      </c>
      <c r="AP2860" t="s">
        <v>9596</v>
      </c>
      <c r="AQ2860" t="s">
        <v>2340</v>
      </c>
      <c r="AR2860" t="s">
        <v>483</v>
      </c>
      <c r="AS2860" t="s">
        <v>238</v>
      </c>
      <c r="AT2860" t="s">
        <v>53</v>
      </c>
      <c r="AU2860" t="s">
        <v>53</v>
      </c>
      <c r="AV2860" t="s">
        <v>53</v>
      </c>
      <c r="AW2860" t="s">
        <v>53</v>
      </c>
      <c r="AX2860" t="s">
        <v>131</v>
      </c>
      <c r="AY2860" t="s">
        <v>53</v>
      </c>
      <c r="AZ2860" t="s">
        <v>133</v>
      </c>
      <c r="BA2860" t="s">
        <v>380</v>
      </c>
      <c r="BB2860" t="s">
        <v>53</v>
      </c>
      <c r="BC2860" t="s">
        <v>53</v>
      </c>
      <c r="BD2860" t="s">
        <v>53</v>
      </c>
      <c r="BE2860" t="s">
        <v>53</v>
      </c>
      <c r="BF2860" t="s">
        <v>53</v>
      </c>
      <c r="BG2860" t="s">
        <v>53</v>
      </c>
      <c r="BH2860" t="s">
        <v>53</v>
      </c>
      <c r="BI2860" t="s">
        <v>53</v>
      </c>
    </row>
    <row r="2861" spans="1:61" x14ac:dyDescent="0.25">
      <c r="A2861" t="s">
        <v>53</v>
      </c>
      <c r="B2861" t="s">
        <v>54</v>
      </c>
      <c r="C2861" t="s">
        <v>53</v>
      </c>
      <c r="D2861" t="s">
        <v>54</v>
      </c>
      <c r="E2861" t="s">
        <v>53</v>
      </c>
      <c r="F2861" t="s">
        <v>54</v>
      </c>
      <c r="G2861" t="s">
        <v>54</v>
      </c>
      <c r="H2861">
        <v>1944</v>
      </c>
      <c r="I2861" t="s">
        <v>53</v>
      </c>
      <c r="J2861" t="s">
        <v>53</v>
      </c>
      <c r="K2861" t="s">
        <v>53</v>
      </c>
      <c r="L2861" t="s">
        <v>9597</v>
      </c>
      <c r="M2861" t="s">
        <v>131</v>
      </c>
      <c r="N2861" t="s">
        <v>53</v>
      </c>
      <c r="O2861" t="s">
        <v>9583</v>
      </c>
      <c r="P2861" t="s">
        <v>53</v>
      </c>
      <c r="Q2861">
        <v>1889</v>
      </c>
      <c r="R2861" t="s">
        <v>9598</v>
      </c>
      <c r="S2861" t="s">
        <v>53</v>
      </c>
      <c r="T2861" t="s">
        <v>53</v>
      </c>
      <c r="U2861" t="s">
        <v>53</v>
      </c>
      <c r="V2861" t="s">
        <v>131</v>
      </c>
      <c r="W2861" t="s">
        <v>53</v>
      </c>
      <c r="X2861" t="s">
        <v>133</v>
      </c>
      <c r="Y2861" t="s">
        <v>53</v>
      </c>
      <c r="Z2861" t="s">
        <v>53</v>
      </c>
      <c r="AA2861" t="s">
        <v>53</v>
      </c>
      <c r="AB2861" t="s">
        <v>53</v>
      </c>
      <c r="AC2861" t="s">
        <v>53</v>
      </c>
      <c r="AD2861" t="s">
        <v>53</v>
      </c>
      <c r="AE2861" t="s">
        <v>1822</v>
      </c>
      <c r="AF2861" t="s">
        <v>9590</v>
      </c>
      <c r="AG2861" t="s">
        <v>8662</v>
      </c>
      <c r="AH2861" t="s">
        <v>131</v>
      </c>
      <c r="AI2861" t="s">
        <v>53</v>
      </c>
      <c r="AJ2861" t="s">
        <v>9583</v>
      </c>
      <c r="AK2861" t="s">
        <v>53</v>
      </c>
      <c r="AL2861" t="s">
        <v>53</v>
      </c>
      <c r="AM2861" t="s">
        <v>9377</v>
      </c>
      <c r="AN2861" t="s">
        <v>53</v>
      </c>
      <c r="AO2861">
        <v>2930</v>
      </c>
      <c r="AP2861" t="s">
        <v>9599</v>
      </c>
      <c r="AQ2861" t="s">
        <v>2340</v>
      </c>
      <c r="AR2861" t="s">
        <v>483</v>
      </c>
      <c r="AS2861" t="s">
        <v>238</v>
      </c>
      <c r="AT2861" t="s">
        <v>53</v>
      </c>
      <c r="AU2861" t="s">
        <v>53</v>
      </c>
      <c r="AV2861" t="s">
        <v>53</v>
      </c>
      <c r="AW2861" t="s">
        <v>53</v>
      </c>
      <c r="AX2861" t="s">
        <v>131</v>
      </c>
      <c r="AY2861" t="s">
        <v>53</v>
      </c>
      <c r="AZ2861" t="s">
        <v>133</v>
      </c>
      <c r="BA2861" t="s">
        <v>380</v>
      </c>
      <c r="BB2861" t="s">
        <v>53</v>
      </c>
      <c r="BC2861" t="s">
        <v>53</v>
      </c>
      <c r="BD2861" t="s">
        <v>53</v>
      </c>
      <c r="BE2861" t="s">
        <v>53</v>
      </c>
      <c r="BF2861" t="s">
        <v>53</v>
      </c>
      <c r="BG2861" t="s">
        <v>53</v>
      </c>
      <c r="BH2861" t="s">
        <v>53</v>
      </c>
      <c r="BI2861" t="s">
        <v>53</v>
      </c>
    </row>
    <row r="2862" spans="1:61" x14ac:dyDescent="0.25">
      <c r="A2862" t="s">
        <v>53</v>
      </c>
      <c r="B2862" t="s">
        <v>54</v>
      </c>
      <c r="C2862" t="s">
        <v>53</v>
      </c>
      <c r="D2862" t="s">
        <v>54</v>
      </c>
      <c r="E2862" t="s">
        <v>53</v>
      </c>
      <c r="F2862" t="s">
        <v>54</v>
      </c>
      <c r="G2862" t="s">
        <v>54</v>
      </c>
      <c r="H2862">
        <v>1944</v>
      </c>
      <c r="I2862" t="s">
        <v>53</v>
      </c>
      <c r="J2862" t="s">
        <v>53</v>
      </c>
      <c r="K2862" t="s">
        <v>53</v>
      </c>
      <c r="L2862" t="s">
        <v>9597</v>
      </c>
      <c r="M2862" t="s">
        <v>131</v>
      </c>
      <c r="N2862" t="s">
        <v>53</v>
      </c>
      <c r="O2862" t="s">
        <v>9583</v>
      </c>
      <c r="P2862" t="s">
        <v>53</v>
      </c>
      <c r="Q2862">
        <v>1889</v>
      </c>
      <c r="R2862" t="s">
        <v>9598</v>
      </c>
      <c r="S2862" t="s">
        <v>53</v>
      </c>
      <c r="T2862" t="s">
        <v>53</v>
      </c>
      <c r="U2862" t="s">
        <v>53</v>
      </c>
      <c r="V2862" t="s">
        <v>131</v>
      </c>
      <c r="W2862" t="s">
        <v>53</v>
      </c>
      <c r="X2862" t="s">
        <v>133</v>
      </c>
      <c r="Y2862" t="s">
        <v>53</v>
      </c>
      <c r="Z2862" t="s">
        <v>53</v>
      </c>
      <c r="AA2862" t="s">
        <v>53</v>
      </c>
      <c r="AB2862" t="s">
        <v>53</v>
      </c>
      <c r="AC2862" t="s">
        <v>53</v>
      </c>
      <c r="AD2862" t="s">
        <v>53</v>
      </c>
      <c r="AE2862" t="s">
        <v>1248</v>
      </c>
      <c r="AF2862" t="s">
        <v>9590</v>
      </c>
      <c r="AG2862" t="s">
        <v>8662</v>
      </c>
      <c r="AH2862" t="s">
        <v>131</v>
      </c>
      <c r="AI2862" t="s">
        <v>53</v>
      </c>
      <c r="AJ2862" t="s">
        <v>9583</v>
      </c>
      <c r="AK2862" t="s">
        <v>53</v>
      </c>
      <c r="AL2862" t="s">
        <v>53</v>
      </c>
      <c r="AM2862" t="s">
        <v>9377</v>
      </c>
      <c r="AN2862" t="s">
        <v>53</v>
      </c>
      <c r="AO2862">
        <v>2931</v>
      </c>
      <c r="AP2862" t="s">
        <v>9600</v>
      </c>
      <c r="AQ2862" t="s">
        <v>2340</v>
      </c>
      <c r="AR2862" t="s">
        <v>483</v>
      </c>
      <c r="AS2862" t="s">
        <v>238</v>
      </c>
      <c r="AT2862" t="s">
        <v>53</v>
      </c>
      <c r="AU2862" t="s">
        <v>53</v>
      </c>
      <c r="AV2862" t="s">
        <v>53</v>
      </c>
      <c r="AW2862" t="s">
        <v>53</v>
      </c>
      <c r="AX2862" t="s">
        <v>131</v>
      </c>
      <c r="AY2862" t="s">
        <v>53</v>
      </c>
      <c r="AZ2862" t="s">
        <v>133</v>
      </c>
      <c r="BA2862" t="s">
        <v>380</v>
      </c>
      <c r="BB2862" t="s">
        <v>53</v>
      </c>
      <c r="BC2862" t="s">
        <v>53</v>
      </c>
      <c r="BD2862" t="s">
        <v>53</v>
      </c>
      <c r="BE2862" t="s">
        <v>53</v>
      </c>
      <c r="BF2862" t="s">
        <v>53</v>
      </c>
      <c r="BG2862" t="s">
        <v>53</v>
      </c>
      <c r="BH2862" t="s">
        <v>53</v>
      </c>
      <c r="BI2862" t="s">
        <v>53</v>
      </c>
    </row>
    <row r="2863" spans="1:61" x14ac:dyDescent="0.25">
      <c r="A2863" t="s">
        <v>53</v>
      </c>
      <c r="B2863" t="s">
        <v>54</v>
      </c>
      <c r="C2863" t="s">
        <v>53</v>
      </c>
      <c r="D2863" t="s">
        <v>54</v>
      </c>
      <c r="E2863" t="s">
        <v>53</v>
      </c>
      <c r="F2863" t="s">
        <v>54</v>
      </c>
      <c r="G2863" t="s">
        <v>54</v>
      </c>
      <c r="H2863">
        <v>1945</v>
      </c>
      <c r="I2863" t="s">
        <v>53</v>
      </c>
      <c r="J2863" t="s">
        <v>53</v>
      </c>
      <c r="K2863" t="s">
        <v>53</v>
      </c>
      <c r="L2863" t="s">
        <v>9597</v>
      </c>
      <c r="M2863" t="s">
        <v>131</v>
      </c>
      <c r="N2863" t="s">
        <v>53</v>
      </c>
      <c r="O2863" t="s">
        <v>9583</v>
      </c>
      <c r="P2863" t="s">
        <v>53</v>
      </c>
      <c r="Q2863">
        <v>1890</v>
      </c>
      <c r="R2863" t="s">
        <v>9601</v>
      </c>
      <c r="S2863" t="s">
        <v>53</v>
      </c>
      <c r="T2863" t="s">
        <v>53</v>
      </c>
      <c r="U2863" t="s">
        <v>53</v>
      </c>
      <c r="V2863" t="s">
        <v>131</v>
      </c>
      <c r="W2863" t="s">
        <v>53</v>
      </c>
      <c r="X2863" t="s">
        <v>133</v>
      </c>
      <c r="Y2863" t="s">
        <v>53</v>
      </c>
      <c r="Z2863" t="s">
        <v>53</v>
      </c>
      <c r="AA2863" t="s">
        <v>53</v>
      </c>
      <c r="AB2863" t="s">
        <v>53</v>
      </c>
      <c r="AC2863" t="s">
        <v>53</v>
      </c>
      <c r="AD2863" t="s">
        <v>53</v>
      </c>
      <c r="AE2863" t="s">
        <v>2854</v>
      </c>
      <c r="AF2863" t="s">
        <v>9590</v>
      </c>
      <c r="AG2863" t="s">
        <v>8662</v>
      </c>
      <c r="AH2863" t="s">
        <v>131</v>
      </c>
      <c r="AI2863" t="s">
        <v>53</v>
      </c>
      <c r="AJ2863" t="s">
        <v>9583</v>
      </c>
      <c r="AK2863" t="s">
        <v>53</v>
      </c>
      <c r="AL2863" t="s">
        <v>53</v>
      </c>
      <c r="AM2863" t="s">
        <v>9384</v>
      </c>
      <c r="AN2863" t="s">
        <v>53</v>
      </c>
      <c r="AO2863">
        <v>2932</v>
      </c>
      <c r="AP2863" t="s">
        <v>9602</v>
      </c>
      <c r="AQ2863" t="s">
        <v>2340</v>
      </c>
      <c r="AR2863" t="s">
        <v>483</v>
      </c>
      <c r="AS2863" t="s">
        <v>238</v>
      </c>
      <c r="AT2863" t="s">
        <v>53</v>
      </c>
      <c r="AU2863" t="s">
        <v>53</v>
      </c>
      <c r="AV2863" t="s">
        <v>53</v>
      </c>
      <c r="AW2863" t="s">
        <v>53</v>
      </c>
      <c r="AX2863" t="s">
        <v>131</v>
      </c>
      <c r="AY2863" t="s">
        <v>53</v>
      </c>
      <c r="AZ2863" t="s">
        <v>133</v>
      </c>
      <c r="BA2863" t="s">
        <v>380</v>
      </c>
      <c r="BB2863" t="s">
        <v>53</v>
      </c>
      <c r="BC2863" t="s">
        <v>53</v>
      </c>
      <c r="BD2863" t="s">
        <v>53</v>
      </c>
      <c r="BE2863" t="s">
        <v>53</v>
      </c>
      <c r="BF2863" t="s">
        <v>53</v>
      </c>
      <c r="BG2863" t="s">
        <v>53</v>
      </c>
      <c r="BH2863" t="s">
        <v>53</v>
      </c>
      <c r="BI2863" t="s">
        <v>53</v>
      </c>
    </row>
    <row r="2864" spans="1:61" x14ac:dyDescent="0.25">
      <c r="A2864" t="s">
        <v>53</v>
      </c>
      <c r="B2864" t="s">
        <v>54</v>
      </c>
      <c r="C2864" t="s">
        <v>53</v>
      </c>
      <c r="D2864" t="s">
        <v>54</v>
      </c>
      <c r="E2864" t="s">
        <v>53</v>
      </c>
      <c r="F2864" t="s">
        <v>54</v>
      </c>
      <c r="G2864" t="s">
        <v>54</v>
      </c>
      <c r="H2864">
        <v>1945</v>
      </c>
      <c r="I2864" t="s">
        <v>53</v>
      </c>
      <c r="J2864" t="s">
        <v>53</v>
      </c>
      <c r="K2864" t="s">
        <v>53</v>
      </c>
      <c r="L2864" t="s">
        <v>9597</v>
      </c>
      <c r="M2864" t="s">
        <v>131</v>
      </c>
      <c r="N2864" t="s">
        <v>53</v>
      </c>
      <c r="O2864" t="s">
        <v>9583</v>
      </c>
      <c r="P2864" t="s">
        <v>53</v>
      </c>
      <c r="Q2864">
        <v>1890</v>
      </c>
      <c r="R2864" t="s">
        <v>9601</v>
      </c>
      <c r="S2864" t="s">
        <v>53</v>
      </c>
      <c r="T2864" t="s">
        <v>53</v>
      </c>
      <c r="U2864" t="s">
        <v>53</v>
      </c>
      <c r="V2864" t="s">
        <v>131</v>
      </c>
      <c r="W2864" t="s">
        <v>53</v>
      </c>
      <c r="X2864" t="s">
        <v>133</v>
      </c>
      <c r="Y2864" t="s">
        <v>53</v>
      </c>
      <c r="Z2864" t="s">
        <v>53</v>
      </c>
      <c r="AA2864" t="s">
        <v>53</v>
      </c>
      <c r="AB2864" t="s">
        <v>53</v>
      </c>
      <c r="AC2864" t="s">
        <v>53</v>
      </c>
      <c r="AD2864" t="s">
        <v>53</v>
      </c>
      <c r="AE2864" t="s">
        <v>5192</v>
      </c>
      <c r="AF2864" t="s">
        <v>9590</v>
      </c>
      <c r="AG2864" t="s">
        <v>8662</v>
      </c>
      <c r="AH2864" t="s">
        <v>131</v>
      </c>
      <c r="AI2864" t="s">
        <v>53</v>
      </c>
      <c r="AJ2864" t="s">
        <v>9583</v>
      </c>
      <c r="AK2864" t="s">
        <v>53</v>
      </c>
      <c r="AL2864" t="s">
        <v>53</v>
      </c>
      <c r="AM2864" t="s">
        <v>9384</v>
      </c>
      <c r="AN2864" t="s">
        <v>53</v>
      </c>
      <c r="AO2864">
        <v>2933</v>
      </c>
      <c r="AP2864" t="s">
        <v>9603</v>
      </c>
      <c r="AQ2864" t="s">
        <v>2340</v>
      </c>
      <c r="AR2864" t="s">
        <v>483</v>
      </c>
      <c r="AS2864" t="s">
        <v>238</v>
      </c>
      <c r="AT2864" t="s">
        <v>53</v>
      </c>
      <c r="AU2864" t="s">
        <v>53</v>
      </c>
      <c r="AV2864" t="s">
        <v>53</v>
      </c>
      <c r="AW2864" t="s">
        <v>53</v>
      </c>
      <c r="AX2864" t="s">
        <v>131</v>
      </c>
      <c r="AY2864" t="s">
        <v>53</v>
      </c>
      <c r="AZ2864" t="s">
        <v>133</v>
      </c>
      <c r="BA2864" t="s">
        <v>380</v>
      </c>
      <c r="BB2864" t="s">
        <v>53</v>
      </c>
      <c r="BC2864" t="s">
        <v>53</v>
      </c>
      <c r="BD2864" t="s">
        <v>53</v>
      </c>
      <c r="BE2864" t="s">
        <v>53</v>
      </c>
      <c r="BF2864" t="s">
        <v>53</v>
      </c>
      <c r="BG2864" t="s">
        <v>53</v>
      </c>
      <c r="BH2864" t="s">
        <v>53</v>
      </c>
      <c r="BI2864" t="s">
        <v>53</v>
      </c>
    </row>
    <row r="2865" spans="1:61" x14ac:dyDescent="0.25">
      <c r="A2865" t="s">
        <v>53</v>
      </c>
      <c r="B2865" t="s">
        <v>54</v>
      </c>
      <c r="C2865" t="s">
        <v>53</v>
      </c>
      <c r="D2865" t="s">
        <v>54</v>
      </c>
      <c r="E2865" t="s">
        <v>53</v>
      </c>
      <c r="F2865" t="s">
        <v>54</v>
      </c>
      <c r="G2865" t="s">
        <v>54</v>
      </c>
      <c r="H2865">
        <v>1946</v>
      </c>
      <c r="I2865" t="s">
        <v>53</v>
      </c>
      <c r="J2865" t="s">
        <v>53</v>
      </c>
      <c r="K2865" t="s">
        <v>53</v>
      </c>
      <c r="L2865" t="s">
        <v>9592</v>
      </c>
      <c r="M2865" t="s">
        <v>131</v>
      </c>
      <c r="N2865" t="s">
        <v>53</v>
      </c>
      <c r="O2865" t="s">
        <v>9583</v>
      </c>
      <c r="P2865" t="s">
        <v>53</v>
      </c>
      <c r="Q2865">
        <v>1891</v>
      </c>
      <c r="R2865" t="s">
        <v>9604</v>
      </c>
      <c r="S2865" t="s">
        <v>53</v>
      </c>
      <c r="T2865" t="s">
        <v>53</v>
      </c>
      <c r="U2865" t="s">
        <v>53</v>
      </c>
      <c r="V2865" t="s">
        <v>131</v>
      </c>
      <c r="W2865" t="s">
        <v>53</v>
      </c>
      <c r="X2865" t="s">
        <v>133</v>
      </c>
      <c r="Y2865" t="s">
        <v>53</v>
      </c>
      <c r="Z2865" t="s">
        <v>53</v>
      </c>
      <c r="AA2865" t="s">
        <v>53</v>
      </c>
      <c r="AB2865" t="s">
        <v>53</v>
      </c>
      <c r="AC2865" t="s">
        <v>53</v>
      </c>
      <c r="AD2865" t="s">
        <v>53</v>
      </c>
      <c r="AE2865" t="s">
        <v>2599</v>
      </c>
      <c r="AF2865" t="s">
        <v>9590</v>
      </c>
      <c r="AG2865" t="s">
        <v>8662</v>
      </c>
      <c r="AH2865" t="s">
        <v>131</v>
      </c>
      <c r="AI2865" t="s">
        <v>53</v>
      </c>
      <c r="AJ2865" t="s">
        <v>9583</v>
      </c>
      <c r="AK2865" t="s">
        <v>53</v>
      </c>
      <c r="AL2865" t="s">
        <v>53</v>
      </c>
      <c r="AM2865" t="s">
        <v>9387</v>
      </c>
      <c r="AN2865" t="s">
        <v>53</v>
      </c>
      <c r="AO2865">
        <v>2934</v>
      </c>
      <c r="AP2865" t="s">
        <v>9605</v>
      </c>
      <c r="AQ2865" t="s">
        <v>2340</v>
      </c>
      <c r="AR2865" t="s">
        <v>483</v>
      </c>
      <c r="AS2865" t="s">
        <v>238</v>
      </c>
      <c r="AT2865" t="s">
        <v>53</v>
      </c>
      <c r="AU2865" t="s">
        <v>53</v>
      </c>
      <c r="AV2865" t="s">
        <v>53</v>
      </c>
      <c r="AW2865" t="s">
        <v>53</v>
      </c>
      <c r="AX2865" t="s">
        <v>131</v>
      </c>
      <c r="AY2865" t="s">
        <v>53</v>
      </c>
      <c r="AZ2865" t="s">
        <v>133</v>
      </c>
      <c r="BA2865" t="s">
        <v>380</v>
      </c>
      <c r="BB2865" t="s">
        <v>53</v>
      </c>
      <c r="BC2865" t="s">
        <v>53</v>
      </c>
      <c r="BD2865" t="s">
        <v>53</v>
      </c>
      <c r="BE2865" t="s">
        <v>53</v>
      </c>
      <c r="BF2865" t="s">
        <v>53</v>
      </c>
      <c r="BG2865" t="s">
        <v>53</v>
      </c>
      <c r="BH2865" t="s">
        <v>53</v>
      </c>
      <c r="BI2865" t="s">
        <v>53</v>
      </c>
    </row>
    <row r="2866" spans="1:61" x14ac:dyDescent="0.25">
      <c r="A2866" t="s">
        <v>53</v>
      </c>
      <c r="B2866" t="s">
        <v>54</v>
      </c>
      <c r="C2866" t="s">
        <v>53</v>
      </c>
      <c r="D2866" t="s">
        <v>54</v>
      </c>
      <c r="E2866" t="s">
        <v>53</v>
      </c>
      <c r="F2866" t="s">
        <v>54</v>
      </c>
      <c r="G2866" t="s">
        <v>54</v>
      </c>
      <c r="H2866">
        <v>1946</v>
      </c>
      <c r="I2866" t="s">
        <v>53</v>
      </c>
      <c r="J2866" t="s">
        <v>53</v>
      </c>
      <c r="K2866" t="s">
        <v>53</v>
      </c>
      <c r="L2866" t="s">
        <v>9592</v>
      </c>
      <c r="M2866" t="s">
        <v>131</v>
      </c>
      <c r="N2866" t="s">
        <v>53</v>
      </c>
      <c r="O2866" t="s">
        <v>9583</v>
      </c>
      <c r="P2866" t="s">
        <v>53</v>
      </c>
      <c r="Q2866">
        <v>1891</v>
      </c>
      <c r="R2866" t="s">
        <v>9604</v>
      </c>
      <c r="S2866" t="s">
        <v>53</v>
      </c>
      <c r="T2866" t="s">
        <v>53</v>
      </c>
      <c r="U2866" t="s">
        <v>53</v>
      </c>
      <c r="V2866" t="s">
        <v>131</v>
      </c>
      <c r="W2866" t="s">
        <v>53</v>
      </c>
      <c r="X2866" t="s">
        <v>133</v>
      </c>
      <c r="Y2866" t="s">
        <v>53</v>
      </c>
      <c r="Z2866" t="s">
        <v>53</v>
      </c>
      <c r="AA2866" t="s">
        <v>53</v>
      </c>
      <c r="AB2866" t="s">
        <v>53</v>
      </c>
      <c r="AC2866" t="s">
        <v>53</v>
      </c>
      <c r="AD2866" t="s">
        <v>53</v>
      </c>
      <c r="AE2866" t="s">
        <v>3864</v>
      </c>
      <c r="AF2866" t="s">
        <v>9590</v>
      </c>
      <c r="AG2866" t="s">
        <v>8662</v>
      </c>
      <c r="AH2866" t="s">
        <v>131</v>
      </c>
      <c r="AI2866" t="s">
        <v>53</v>
      </c>
      <c r="AJ2866" t="s">
        <v>9583</v>
      </c>
      <c r="AK2866" t="s">
        <v>53</v>
      </c>
      <c r="AL2866" t="s">
        <v>53</v>
      </c>
      <c r="AM2866" t="s">
        <v>9387</v>
      </c>
      <c r="AN2866" t="s">
        <v>53</v>
      </c>
      <c r="AO2866">
        <v>2935</v>
      </c>
      <c r="AP2866" t="s">
        <v>9606</v>
      </c>
      <c r="AQ2866" t="s">
        <v>2340</v>
      </c>
      <c r="AR2866" t="s">
        <v>483</v>
      </c>
      <c r="AS2866" t="s">
        <v>238</v>
      </c>
      <c r="AT2866" t="s">
        <v>53</v>
      </c>
      <c r="AU2866" t="s">
        <v>53</v>
      </c>
      <c r="AV2866" t="s">
        <v>53</v>
      </c>
      <c r="AW2866" t="s">
        <v>53</v>
      </c>
      <c r="AX2866" t="s">
        <v>131</v>
      </c>
      <c r="AY2866" t="s">
        <v>53</v>
      </c>
      <c r="AZ2866" t="s">
        <v>133</v>
      </c>
      <c r="BA2866" t="s">
        <v>380</v>
      </c>
      <c r="BB2866" t="s">
        <v>53</v>
      </c>
      <c r="BC2866" t="s">
        <v>53</v>
      </c>
      <c r="BD2866" t="s">
        <v>53</v>
      </c>
      <c r="BE2866" t="s">
        <v>53</v>
      </c>
      <c r="BF2866" t="s">
        <v>53</v>
      </c>
      <c r="BG2866" t="s">
        <v>53</v>
      </c>
      <c r="BH2866" t="s">
        <v>53</v>
      </c>
      <c r="BI2866" t="s">
        <v>53</v>
      </c>
    </row>
    <row r="2867" spans="1:61" x14ac:dyDescent="0.25">
      <c r="A2867" t="s">
        <v>53</v>
      </c>
      <c r="B2867" t="s">
        <v>54</v>
      </c>
      <c r="C2867" t="s">
        <v>53</v>
      </c>
      <c r="D2867" t="s">
        <v>54</v>
      </c>
      <c r="E2867" t="s">
        <v>53</v>
      </c>
      <c r="F2867" t="s">
        <v>54</v>
      </c>
      <c r="G2867" t="s">
        <v>54</v>
      </c>
      <c r="H2867">
        <v>1947</v>
      </c>
      <c r="I2867" t="s">
        <v>53</v>
      </c>
      <c r="J2867" t="s">
        <v>53</v>
      </c>
      <c r="K2867" t="s">
        <v>53</v>
      </c>
      <c r="L2867" t="s">
        <v>9592</v>
      </c>
      <c r="M2867" t="s">
        <v>131</v>
      </c>
      <c r="N2867" t="s">
        <v>53</v>
      </c>
      <c r="O2867" t="s">
        <v>9583</v>
      </c>
      <c r="P2867" t="s">
        <v>53</v>
      </c>
      <c r="Q2867">
        <v>1892</v>
      </c>
      <c r="R2867" t="s">
        <v>9607</v>
      </c>
      <c r="S2867" t="s">
        <v>53</v>
      </c>
      <c r="T2867" t="s">
        <v>53</v>
      </c>
      <c r="U2867" t="s">
        <v>53</v>
      </c>
      <c r="V2867" t="s">
        <v>131</v>
      </c>
      <c r="W2867" t="s">
        <v>53</v>
      </c>
      <c r="X2867" t="s">
        <v>133</v>
      </c>
      <c r="Y2867" t="s">
        <v>53</v>
      </c>
      <c r="Z2867" t="s">
        <v>53</v>
      </c>
      <c r="AA2867" t="s">
        <v>53</v>
      </c>
      <c r="AB2867" t="s">
        <v>53</v>
      </c>
      <c r="AC2867" t="s">
        <v>53</v>
      </c>
      <c r="AD2867" t="s">
        <v>53</v>
      </c>
      <c r="AE2867" t="s">
        <v>2829</v>
      </c>
      <c r="AF2867" t="s">
        <v>9590</v>
      </c>
      <c r="AG2867" t="s">
        <v>8662</v>
      </c>
      <c r="AH2867" t="s">
        <v>131</v>
      </c>
      <c r="AI2867" t="s">
        <v>53</v>
      </c>
      <c r="AJ2867" t="s">
        <v>9583</v>
      </c>
      <c r="AK2867" t="s">
        <v>53</v>
      </c>
      <c r="AL2867" t="s">
        <v>53</v>
      </c>
      <c r="AM2867" t="s">
        <v>9390</v>
      </c>
      <c r="AN2867" t="s">
        <v>53</v>
      </c>
      <c r="AO2867">
        <v>2936</v>
      </c>
      <c r="AP2867" t="s">
        <v>9608</v>
      </c>
      <c r="AQ2867" t="s">
        <v>2340</v>
      </c>
      <c r="AR2867" t="s">
        <v>483</v>
      </c>
      <c r="AS2867" t="s">
        <v>238</v>
      </c>
      <c r="AT2867" t="s">
        <v>53</v>
      </c>
      <c r="AU2867" t="s">
        <v>53</v>
      </c>
      <c r="AV2867" t="s">
        <v>53</v>
      </c>
      <c r="AW2867" t="s">
        <v>53</v>
      </c>
      <c r="AX2867" t="s">
        <v>131</v>
      </c>
      <c r="AY2867" t="s">
        <v>53</v>
      </c>
      <c r="AZ2867" t="s">
        <v>133</v>
      </c>
      <c r="BA2867" t="s">
        <v>380</v>
      </c>
      <c r="BB2867" t="s">
        <v>53</v>
      </c>
      <c r="BC2867" t="s">
        <v>53</v>
      </c>
      <c r="BD2867" t="s">
        <v>53</v>
      </c>
      <c r="BE2867" t="s">
        <v>53</v>
      </c>
      <c r="BF2867" t="s">
        <v>53</v>
      </c>
      <c r="BG2867" t="s">
        <v>53</v>
      </c>
      <c r="BH2867" t="s">
        <v>53</v>
      </c>
      <c r="BI2867" t="s">
        <v>53</v>
      </c>
    </row>
    <row r="2868" spans="1:61" x14ac:dyDescent="0.25">
      <c r="A2868" t="s">
        <v>53</v>
      </c>
      <c r="B2868" t="s">
        <v>54</v>
      </c>
      <c r="C2868" t="s">
        <v>53</v>
      </c>
      <c r="D2868" t="s">
        <v>54</v>
      </c>
      <c r="E2868" t="s">
        <v>53</v>
      </c>
      <c r="F2868" t="s">
        <v>54</v>
      </c>
      <c r="G2868" t="s">
        <v>54</v>
      </c>
      <c r="H2868">
        <v>1947</v>
      </c>
      <c r="I2868" t="s">
        <v>53</v>
      </c>
      <c r="J2868" t="s">
        <v>53</v>
      </c>
      <c r="K2868" t="s">
        <v>53</v>
      </c>
      <c r="L2868" t="s">
        <v>9592</v>
      </c>
      <c r="M2868" t="s">
        <v>131</v>
      </c>
      <c r="N2868" t="s">
        <v>53</v>
      </c>
      <c r="O2868" t="s">
        <v>9583</v>
      </c>
      <c r="P2868" t="s">
        <v>53</v>
      </c>
      <c r="Q2868">
        <v>1892</v>
      </c>
      <c r="R2868" t="s">
        <v>9607</v>
      </c>
      <c r="S2868" t="s">
        <v>53</v>
      </c>
      <c r="T2868" t="s">
        <v>53</v>
      </c>
      <c r="U2868" t="s">
        <v>53</v>
      </c>
      <c r="V2868" t="s">
        <v>131</v>
      </c>
      <c r="W2868" t="s">
        <v>53</v>
      </c>
      <c r="X2868" t="s">
        <v>133</v>
      </c>
      <c r="Y2868" t="s">
        <v>53</v>
      </c>
      <c r="Z2868" t="s">
        <v>53</v>
      </c>
      <c r="AA2868" t="s">
        <v>53</v>
      </c>
      <c r="AB2868" t="s">
        <v>53</v>
      </c>
      <c r="AC2868" t="s">
        <v>53</v>
      </c>
      <c r="AD2868" t="s">
        <v>53</v>
      </c>
      <c r="AE2868" t="s">
        <v>3337</v>
      </c>
      <c r="AF2868" t="s">
        <v>9609</v>
      </c>
      <c r="AG2868" t="s">
        <v>9610</v>
      </c>
      <c r="AH2868" t="s">
        <v>131</v>
      </c>
      <c r="AI2868" t="s">
        <v>53</v>
      </c>
      <c r="AJ2868" t="s">
        <v>9583</v>
      </c>
      <c r="AK2868" t="s">
        <v>53</v>
      </c>
      <c r="AL2868" t="s">
        <v>53</v>
      </c>
      <c r="AM2868" t="s">
        <v>9390</v>
      </c>
      <c r="AN2868" t="s">
        <v>53</v>
      </c>
      <c r="AO2868">
        <v>3029</v>
      </c>
      <c r="AP2868" t="s">
        <v>9611</v>
      </c>
      <c r="AQ2868" t="s">
        <v>2340</v>
      </c>
      <c r="AR2868" t="s">
        <v>361</v>
      </c>
      <c r="AS2868" t="s">
        <v>238</v>
      </c>
      <c r="AT2868" t="s">
        <v>53</v>
      </c>
      <c r="AU2868" t="s">
        <v>53</v>
      </c>
      <c r="AV2868" t="s">
        <v>53</v>
      </c>
      <c r="AW2868" t="s">
        <v>53</v>
      </c>
      <c r="AX2868" t="s">
        <v>131</v>
      </c>
      <c r="AY2868" t="s">
        <v>53</v>
      </c>
      <c r="AZ2868" t="s">
        <v>133</v>
      </c>
      <c r="BA2868" t="s">
        <v>380</v>
      </c>
      <c r="BB2868" t="s">
        <v>225</v>
      </c>
      <c r="BC2868" t="s">
        <v>53</v>
      </c>
      <c r="BD2868" t="s">
        <v>53</v>
      </c>
      <c r="BE2868" t="s">
        <v>53</v>
      </c>
      <c r="BF2868" t="s">
        <v>53</v>
      </c>
      <c r="BG2868" t="s">
        <v>53</v>
      </c>
      <c r="BH2868" t="s">
        <v>53</v>
      </c>
      <c r="BI2868" t="s">
        <v>53</v>
      </c>
    </row>
    <row r="2869" spans="1:61" x14ac:dyDescent="0.25">
      <c r="A2869" t="s">
        <v>53</v>
      </c>
      <c r="B2869" t="s">
        <v>54</v>
      </c>
      <c r="C2869" t="s">
        <v>53</v>
      </c>
      <c r="D2869" t="s">
        <v>54</v>
      </c>
      <c r="E2869" t="s">
        <v>53</v>
      </c>
      <c r="F2869" t="s">
        <v>54</v>
      </c>
      <c r="G2869" t="s">
        <v>54</v>
      </c>
      <c r="H2869">
        <v>1948</v>
      </c>
      <c r="I2869" t="s">
        <v>53</v>
      </c>
      <c r="J2869" t="s">
        <v>53</v>
      </c>
      <c r="K2869" t="s">
        <v>53</v>
      </c>
      <c r="L2869" t="s">
        <v>9597</v>
      </c>
      <c r="M2869" t="s">
        <v>131</v>
      </c>
      <c r="N2869" t="s">
        <v>53</v>
      </c>
      <c r="O2869" t="s">
        <v>9583</v>
      </c>
      <c r="P2869" t="s">
        <v>53</v>
      </c>
      <c r="Q2869">
        <v>1893</v>
      </c>
      <c r="R2869" t="s">
        <v>9612</v>
      </c>
      <c r="S2869" t="s">
        <v>53</v>
      </c>
      <c r="T2869" t="s">
        <v>53</v>
      </c>
      <c r="U2869" t="s">
        <v>53</v>
      </c>
      <c r="V2869" t="s">
        <v>131</v>
      </c>
      <c r="W2869" t="s">
        <v>53</v>
      </c>
      <c r="X2869" t="s">
        <v>133</v>
      </c>
      <c r="Y2869" t="s">
        <v>53</v>
      </c>
      <c r="Z2869" t="s">
        <v>53</v>
      </c>
      <c r="AA2869" t="s">
        <v>53</v>
      </c>
      <c r="AB2869" t="s">
        <v>53</v>
      </c>
      <c r="AC2869" t="s">
        <v>53</v>
      </c>
      <c r="AD2869" t="s">
        <v>53</v>
      </c>
      <c r="AE2869" t="s">
        <v>2397</v>
      </c>
      <c r="AF2869" t="s">
        <v>9590</v>
      </c>
      <c r="AG2869" t="s">
        <v>8662</v>
      </c>
      <c r="AH2869" t="s">
        <v>131</v>
      </c>
      <c r="AI2869" t="s">
        <v>53</v>
      </c>
      <c r="AJ2869" t="s">
        <v>9583</v>
      </c>
      <c r="AK2869" t="s">
        <v>53</v>
      </c>
      <c r="AL2869" t="s">
        <v>53</v>
      </c>
      <c r="AM2869" t="s">
        <v>9400</v>
      </c>
      <c r="AN2869" t="s">
        <v>53</v>
      </c>
      <c r="AO2869">
        <v>2937</v>
      </c>
      <c r="AP2869" t="s">
        <v>9613</v>
      </c>
      <c r="AQ2869" t="s">
        <v>2340</v>
      </c>
      <c r="AR2869" t="s">
        <v>483</v>
      </c>
      <c r="AS2869" t="s">
        <v>238</v>
      </c>
      <c r="AT2869" t="s">
        <v>53</v>
      </c>
      <c r="AU2869" t="s">
        <v>53</v>
      </c>
      <c r="AV2869" t="s">
        <v>53</v>
      </c>
      <c r="AW2869" t="s">
        <v>53</v>
      </c>
      <c r="AX2869" t="s">
        <v>131</v>
      </c>
      <c r="AY2869" t="s">
        <v>53</v>
      </c>
      <c r="AZ2869" t="s">
        <v>133</v>
      </c>
      <c r="BA2869" t="s">
        <v>380</v>
      </c>
      <c r="BB2869" t="s">
        <v>53</v>
      </c>
      <c r="BC2869" t="s">
        <v>53</v>
      </c>
      <c r="BD2869" t="s">
        <v>53</v>
      </c>
      <c r="BE2869" t="s">
        <v>53</v>
      </c>
      <c r="BF2869" t="s">
        <v>53</v>
      </c>
      <c r="BG2869" t="s">
        <v>53</v>
      </c>
      <c r="BH2869" t="s">
        <v>53</v>
      </c>
      <c r="BI2869" t="s">
        <v>53</v>
      </c>
    </row>
    <row r="2870" spans="1:61" x14ac:dyDescent="0.25">
      <c r="A2870" t="s">
        <v>53</v>
      </c>
      <c r="B2870" t="s">
        <v>54</v>
      </c>
      <c r="C2870" t="s">
        <v>53</v>
      </c>
      <c r="D2870" t="s">
        <v>54</v>
      </c>
      <c r="E2870" t="s">
        <v>53</v>
      </c>
      <c r="F2870" t="s">
        <v>54</v>
      </c>
      <c r="G2870" t="s">
        <v>54</v>
      </c>
      <c r="H2870">
        <v>1949</v>
      </c>
      <c r="I2870" t="s">
        <v>53</v>
      </c>
      <c r="J2870" t="s">
        <v>53</v>
      </c>
      <c r="K2870" t="s">
        <v>53</v>
      </c>
      <c r="L2870" t="s">
        <v>9597</v>
      </c>
      <c r="M2870" t="s">
        <v>131</v>
      </c>
      <c r="N2870" t="s">
        <v>53</v>
      </c>
      <c r="O2870" t="s">
        <v>9583</v>
      </c>
      <c r="P2870" t="s">
        <v>53</v>
      </c>
      <c r="Q2870">
        <v>1894</v>
      </c>
      <c r="R2870" t="s">
        <v>9614</v>
      </c>
      <c r="S2870" t="s">
        <v>53</v>
      </c>
      <c r="T2870" t="s">
        <v>53</v>
      </c>
      <c r="U2870" t="s">
        <v>53</v>
      </c>
      <c r="V2870" t="s">
        <v>131</v>
      </c>
      <c r="W2870" t="s">
        <v>53</v>
      </c>
      <c r="X2870" t="s">
        <v>133</v>
      </c>
      <c r="Y2870" t="s">
        <v>53</v>
      </c>
      <c r="Z2870" t="s">
        <v>53</v>
      </c>
      <c r="AA2870" t="s">
        <v>53</v>
      </c>
      <c r="AB2870" t="s">
        <v>53</v>
      </c>
      <c r="AC2870" t="s">
        <v>53</v>
      </c>
      <c r="AD2870" t="s">
        <v>53</v>
      </c>
      <c r="AE2870" t="s">
        <v>1729</v>
      </c>
      <c r="AF2870" t="s">
        <v>9590</v>
      </c>
      <c r="AG2870" t="s">
        <v>8662</v>
      </c>
      <c r="AH2870" t="s">
        <v>131</v>
      </c>
      <c r="AI2870" t="s">
        <v>53</v>
      </c>
      <c r="AJ2870" t="s">
        <v>9583</v>
      </c>
      <c r="AK2870" t="s">
        <v>53</v>
      </c>
      <c r="AL2870" t="s">
        <v>53</v>
      </c>
      <c r="AM2870" t="s">
        <v>9403</v>
      </c>
      <c r="AN2870" t="s">
        <v>53</v>
      </c>
      <c r="AO2870">
        <v>2938</v>
      </c>
      <c r="AP2870" t="s">
        <v>9615</v>
      </c>
      <c r="AQ2870" t="s">
        <v>2340</v>
      </c>
      <c r="AR2870" t="s">
        <v>483</v>
      </c>
      <c r="AS2870" t="s">
        <v>238</v>
      </c>
      <c r="AT2870" t="s">
        <v>53</v>
      </c>
      <c r="AU2870" t="s">
        <v>53</v>
      </c>
      <c r="AV2870" t="s">
        <v>53</v>
      </c>
      <c r="AW2870" t="s">
        <v>53</v>
      </c>
      <c r="AX2870" t="s">
        <v>131</v>
      </c>
      <c r="AY2870" t="s">
        <v>53</v>
      </c>
      <c r="AZ2870" t="s">
        <v>133</v>
      </c>
      <c r="BA2870" t="s">
        <v>380</v>
      </c>
      <c r="BB2870" t="s">
        <v>53</v>
      </c>
      <c r="BC2870" t="s">
        <v>53</v>
      </c>
      <c r="BD2870" t="s">
        <v>53</v>
      </c>
      <c r="BE2870" t="s">
        <v>53</v>
      </c>
      <c r="BF2870" t="s">
        <v>53</v>
      </c>
      <c r="BG2870" t="s">
        <v>53</v>
      </c>
      <c r="BH2870" t="s">
        <v>53</v>
      </c>
      <c r="BI2870" t="s">
        <v>53</v>
      </c>
    </row>
    <row r="2871" spans="1:61" x14ac:dyDescent="0.25">
      <c r="A2871" t="s">
        <v>53</v>
      </c>
      <c r="B2871" t="s">
        <v>54</v>
      </c>
      <c r="C2871" t="s">
        <v>53</v>
      </c>
      <c r="D2871" t="s">
        <v>54</v>
      </c>
      <c r="E2871" t="s">
        <v>53</v>
      </c>
      <c r="F2871" t="s">
        <v>54</v>
      </c>
      <c r="G2871" t="s">
        <v>54</v>
      </c>
      <c r="H2871">
        <v>1950</v>
      </c>
      <c r="I2871" t="s">
        <v>53</v>
      </c>
      <c r="J2871" t="s">
        <v>53</v>
      </c>
      <c r="K2871" t="s">
        <v>53</v>
      </c>
      <c r="L2871" t="s">
        <v>9597</v>
      </c>
      <c r="M2871" t="s">
        <v>131</v>
      </c>
      <c r="N2871" t="s">
        <v>53</v>
      </c>
      <c r="O2871" t="s">
        <v>9583</v>
      </c>
      <c r="P2871" t="s">
        <v>53</v>
      </c>
      <c r="Q2871">
        <v>1895</v>
      </c>
      <c r="R2871" t="s">
        <v>9616</v>
      </c>
      <c r="S2871" t="s">
        <v>53</v>
      </c>
      <c r="T2871" t="s">
        <v>53</v>
      </c>
      <c r="U2871" t="s">
        <v>53</v>
      </c>
      <c r="V2871" t="s">
        <v>131</v>
      </c>
      <c r="W2871" t="s">
        <v>53</v>
      </c>
      <c r="X2871" t="s">
        <v>133</v>
      </c>
      <c r="Y2871" t="s">
        <v>53</v>
      </c>
      <c r="Z2871" t="s">
        <v>53</v>
      </c>
      <c r="AA2871" t="s">
        <v>53</v>
      </c>
      <c r="AB2871" t="s">
        <v>53</v>
      </c>
      <c r="AC2871" t="s">
        <v>53</v>
      </c>
      <c r="AD2871" t="s">
        <v>53</v>
      </c>
      <c r="AE2871" t="s">
        <v>7081</v>
      </c>
      <c r="AF2871" t="s">
        <v>9617</v>
      </c>
      <c r="AG2871" t="s">
        <v>8662</v>
      </c>
      <c r="AH2871" t="s">
        <v>131</v>
      </c>
      <c r="AI2871" t="s">
        <v>53</v>
      </c>
      <c r="AJ2871" t="s">
        <v>9583</v>
      </c>
      <c r="AK2871" t="s">
        <v>53</v>
      </c>
      <c r="AL2871" t="s">
        <v>53</v>
      </c>
      <c r="AM2871" t="s">
        <v>9406</v>
      </c>
      <c r="AN2871" t="s">
        <v>53</v>
      </c>
      <c r="AO2871">
        <v>2939</v>
      </c>
      <c r="AP2871" t="s">
        <v>9618</v>
      </c>
      <c r="AQ2871" t="s">
        <v>2340</v>
      </c>
      <c r="AR2871" t="s">
        <v>483</v>
      </c>
      <c r="AS2871" t="s">
        <v>238</v>
      </c>
      <c r="AT2871" t="s">
        <v>53</v>
      </c>
      <c r="AU2871" t="s">
        <v>53</v>
      </c>
      <c r="AV2871" t="s">
        <v>53</v>
      </c>
      <c r="AW2871" t="s">
        <v>53</v>
      </c>
      <c r="AX2871" t="s">
        <v>131</v>
      </c>
      <c r="AY2871" t="s">
        <v>53</v>
      </c>
      <c r="AZ2871" t="s">
        <v>133</v>
      </c>
      <c r="BA2871" t="s">
        <v>380</v>
      </c>
      <c r="BB2871" t="s">
        <v>53</v>
      </c>
      <c r="BC2871" t="s">
        <v>53</v>
      </c>
      <c r="BD2871" t="s">
        <v>53</v>
      </c>
      <c r="BE2871" t="s">
        <v>53</v>
      </c>
      <c r="BF2871" t="s">
        <v>53</v>
      </c>
      <c r="BG2871" t="s">
        <v>53</v>
      </c>
      <c r="BH2871" t="s">
        <v>53</v>
      </c>
      <c r="BI2871" t="s">
        <v>53</v>
      </c>
    </row>
    <row r="2872" spans="1:61" x14ac:dyDescent="0.25">
      <c r="A2872" t="s">
        <v>53</v>
      </c>
      <c r="B2872" t="s">
        <v>54</v>
      </c>
      <c r="C2872" t="s">
        <v>53</v>
      </c>
      <c r="D2872" t="s">
        <v>54</v>
      </c>
      <c r="E2872" t="s">
        <v>53</v>
      </c>
      <c r="F2872" t="s">
        <v>54</v>
      </c>
      <c r="G2872" t="s">
        <v>54</v>
      </c>
      <c r="H2872">
        <v>1951</v>
      </c>
      <c r="I2872" t="s">
        <v>53</v>
      </c>
      <c r="J2872" t="s">
        <v>53</v>
      </c>
      <c r="K2872" t="s">
        <v>53</v>
      </c>
      <c r="L2872" t="s">
        <v>9582</v>
      </c>
      <c r="M2872" t="s">
        <v>131</v>
      </c>
      <c r="N2872" t="s">
        <v>53</v>
      </c>
      <c r="O2872" t="s">
        <v>9583</v>
      </c>
      <c r="P2872" t="s">
        <v>53</v>
      </c>
      <c r="Q2872">
        <v>1896</v>
      </c>
      <c r="R2872" t="s">
        <v>9619</v>
      </c>
      <c r="S2872" t="s">
        <v>53</v>
      </c>
      <c r="T2872" t="s">
        <v>53</v>
      </c>
      <c r="U2872" t="s">
        <v>53</v>
      </c>
      <c r="V2872" t="s">
        <v>131</v>
      </c>
      <c r="W2872" t="s">
        <v>53</v>
      </c>
      <c r="X2872" t="s">
        <v>133</v>
      </c>
      <c r="Y2872" t="s">
        <v>53</v>
      </c>
      <c r="Z2872" t="s">
        <v>53</v>
      </c>
      <c r="AA2872" t="s">
        <v>53</v>
      </c>
      <c r="AB2872" t="s">
        <v>53</v>
      </c>
      <c r="AC2872" t="s">
        <v>53</v>
      </c>
      <c r="AD2872" t="s">
        <v>53</v>
      </c>
      <c r="AE2872" t="s">
        <v>805</v>
      </c>
      <c r="AF2872" t="s">
        <v>9620</v>
      </c>
      <c r="AG2872" t="s">
        <v>8662</v>
      </c>
      <c r="AH2872" t="s">
        <v>131</v>
      </c>
      <c r="AI2872" t="s">
        <v>53</v>
      </c>
      <c r="AJ2872" t="s">
        <v>9583</v>
      </c>
      <c r="AK2872" t="s">
        <v>53</v>
      </c>
      <c r="AL2872" t="s">
        <v>53</v>
      </c>
      <c r="AM2872" t="s">
        <v>9408</v>
      </c>
      <c r="AN2872" t="s">
        <v>53</v>
      </c>
      <c r="AO2872">
        <v>2940</v>
      </c>
      <c r="AP2872" t="s">
        <v>9621</v>
      </c>
      <c r="AQ2872" t="s">
        <v>2340</v>
      </c>
      <c r="AR2872" t="s">
        <v>483</v>
      </c>
      <c r="AS2872" t="s">
        <v>238</v>
      </c>
      <c r="AT2872" t="s">
        <v>53</v>
      </c>
      <c r="AU2872" t="s">
        <v>53</v>
      </c>
      <c r="AV2872" t="s">
        <v>53</v>
      </c>
      <c r="AW2872" t="s">
        <v>53</v>
      </c>
      <c r="AX2872" t="s">
        <v>131</v>
      </c>
      <c r="AY2872" t="s">
        <v>53</v>
      </c>
      <c r="AZ2872" t="s">
        <v>133</v>
      </c>
      <c r="BA2872" t="s">
        <v>380</v>
      </c>
      <c r="BB2872" t="s">
        <v>53</v>
      </c>
      <c r="BC2872" t="s">
        <v>53</v>
      </c>
      <c r="BD2872" t="s">
        <v>53</v>
      </c>
      <c r="BE2872" t="s">
        <v>53</v>
      </c>
      <c r="BF2872" t="s">
        <v>53</v>
      </c>
      <c r="BG2872" t="s">
        <v>53</v>
      </c>
      <c r="BH2872" t="s">
        <v>53</v>
      </c>
      <c r="BI2872" t="s">
        <v>53</v>
      </c>
    </row>
    <row r="2873" spans="1:61" x14ac:dyDescent="0.25">
      <c r="A2873" t="s">
        <v>53</v>
      </c>
      <c r="B2873" t="s">
        <v>54</v>
      </c>
      <c r="C2873" t="s">
        <v>53</v>
      </c>
      <c r="D2873" t="s">
        <v>54</v>
      </c>
      <c r="E2873" t="s">
        <v>53</v>
      </c>
      <c r="F2873" t="s">
        <v>54</v>
      </c>
      <c r="G2873" t="s">
        <v>54</v>
      </c>
      <c r="H2873">
        <v>1951</v>
      </c>
      <c r="I2873" t="s">
        <v>53</v>
      </c>
      <c r="J2873" t="s">
        <v>53</v>
      </c>
      <c r="K2873" t="s">
        <v>53</v>
      </c>
      <c r="L2873" t="s">
        <v>9582</v>
      </c>
      <c r="M2873" t="s">
        <v>131</v>
      </c>
      <c r="N2873" t="s">
        <v>53</v>
      </c>
      <c r="O2873" t="s">
        <v>9583</v>
      </c>
      <c r="P2873" t="s">
        <v>53</v>
      </c>
      <c r="Q2873">
        <v>1896</v>
      </c>
      <c r="R2873" t="s">
        <v>9619</v>
      </c>
      <c r="S2873" t="s">
        <v>53</v>
      </c>
      <c r="T2873" t="s">
        <v>53</v>
      </c>
      <c r="U2873" t="s">
        <v>53</v>
      </c>
      <c r="V2873" t="s">
        <v>131</v>
      </c>
      <c r="W2873" t="s">
        <v>53</v>
      </c>
      <c r="X2873" t="s">
        <v>133</v>
      </c>
      <c r="Y2873" t="s">
        <v>53</v>
      </c>
      <c r="Z2873" t="s">
        <v>53</v>
      </c>
      <c r="AA2873" t="s">
        <v>53</v>
      </c>
      <c r="AB2873" t="s">
        <v>53</v>
      </c>
      <c r="AC2873" t="s">
        <v>53</v>
      </c>
      <c r="AD2873" t="s">
        <v>53</v>
      </c>
      <c r="AE2873" t="s">
        <v>9622</v>
      </c>
      <c r="AF2873" t="s">
        <v>9623</v>
      </c>
      <c r="AG2873" t="s">
        <v>8662</v>
      </c>
      <c r="AH2873" t="s">
        <v>131</v>
      </c>
      <c r="AI2873" t="s">
        <v>53</v>
      </c>
      <c r="AJ2873" t="s">
        <v>9583</v>
      </c>
      <c r="AK2873" t="s">
        <v>53</v>
      </c>
      <c r="AL2873" t="s">
        <v>53</v>
      </c>
      <c r="AM2873" t="s">
        <v>9408</v>
      </c>
      <c r="AN2873" t="s">
        <v>53</v>
      </c>
      <c r="AO2873">
        <v>2941</v>
      </c>
      <c r="AP2873" t="s">
        <v>9624</v>
      </c>
      <c r="AQ2873" t="s">
        <v>2340</v>
      </c>
      <c r="AR2873" t="s">
        <v>483</v>
      </c>
      <c r="AS2873" t="s">
        <v>238</v>
      </c>
      <c r="AT2873" t="s">
        <v>53</v>
      </c>
      <c r="AU2873" t="s">
        <v>53</v>
      </c>
      <c r="AV2873" t="s">
        <v>53</v>
      </c>
      <c r="AW2873" t="s">
        <v>53</v>
      </c>
      <c r="AX2873" t="s">
        <v>131</v>
      </c>
      <c r="AY2873" t="s">
        <v>53</v>
      </c>
      <c r="AZ2873" t="s">
        <v>133</v>
      </c>
      <c r="BA2873" t="s">
        <v>380</v>
      </c>
      <c r="BB2873" t="s">
        <v>53</v>
      </c>
      <c r="BC2873" t="s">
        <v>53</v>
      </c>
      <c r="BD2873" t="s">
        <v>53</v>
      </c>
      <c r="BE2873" t="s">
        <v>53</v>
      </c>
      <c r="BF2873" t="s">
        <v>53</v>
      </c>
      <c r="BG2873" t="s">
        <v>53</v>
      </c>
      <c r="BH2873" t="s">
        <v>53</v>
      </c>
      <c r="BI2873" t="s">
        <v>53</v>
      </c>
    </row>
    <row r="2874" spans="1:61" x14ac:dyDescent="0.25">
      <c r="A2874" t="s">
        <v>53</v>
      </c>
      <c r="B2874" t="s">
        <v>54</v>
      </c>
      <c r="C2874" t="s">
        <v>53</v>
      </c>
      <c r="D2874" t="s">
        <v>54</v>
      </c>
      <c r="E2874" t="s">
        <v>53</v>
      </c>
      <c r="F2874" t="s">
        <v>54</v>
      </c>
      <c r="G2874" t="s">
        <v>54</v>
      </c>
      <c r="H2874">
        <v>1952</v>
      </c>
      <c r="I2874" t="s">
        <v>53</v>
      </c>
      <c r="J2874" t="s">
        <v>53</v>
      </c>
      <c r="K2874" t="s">
        <v>53</v>
      </c>
      <c r="L2874" t="s">
        <v>9582</v>
      </c>
      <c r="M2874" t="s">
        <v>111</v>
      </c>
      <c r="N2874" t="s">
        <v>53</v>
      </c>
      <c r="O2874" t="s">
        <v>9583</v>
      </c>
      <c r="P2874" t="s">
        <v>53</v>
      </c>
      <c r="Q2874">
        <v>1897</v>
      </c>
      <c r="R2874" t="s">
        <v>9625</v>
      </c>
      <c r="S2874" t="s">
        <v>53</v>
      </c>
      <c r="T2874" t="s">
        <v>53</v>
      </c>
      <c r="U2874" t="s">
        <v>53</v>
      </c>
      <c r="V2874" t="s">
        <v>111</v>
      </c>
      <c r="W2874" t="s">
        <v>53</v>
      </c>
      <c r="X2874" t="s">
        <v>113</v>
      </c>
      <c r="Y2874" t="s">
        <v>53</v>
      </c>
      <c r="Z2874" t="s">
        <v>53</v>
      </c>
      <c r="AA2874" t="s">
        <v>53</v>
      </c>
      <c r="AB2874" t="s">
        <v>53</v>
      </c>
      <c r="AC2874" t="s">
        <v>53</v>
      </c>
      <c r="AD2874" t="s">
        <v>53</v>
      </c>
      <c r="AE2874" t="s">
        <v>1313</v>
      </c>
      <c r="AF2874" t="s">
        <v>9590</v>
      </c>
      <c r="AG2874" t="s">
        <v>8662</v>
      </c>
      <c r="AH2874" t="s">
        <v>111</v>
      </c>
      <c r="AI2874" t="s">
        <v>53</v>
      </c>
      <c r="AJ2874" t="s">
        <v>9583</v>
      </c>
      <c r="AK2874" t="s">
        <v>53</v>
      </c>
      <c r="AL2874" t="s">
        <v>53</v>
      </c>
      <c r="AM2874" t="s">
        <v>9410</v>
      </c>
      <c r="AN2874" t="s">
        <v>53</v>
      </c>
      <c r="AO2874">
        <v>2947</v>
      </c>
      <c r="AP2874" t="s">
        <v>9626</v>
      </c>
      <c r="AQ2874" t="s">
        <v>2340</v>
      </c>
      <c r="AR2874" t="s">
        <v>483</v>
      </c>
      <c r="AS2874" t="s">
        <v>238</v>
      </c>
      <c r="AT2874" t="s">
        <v>53</v>
      </c>
      <c r="AU2874" t="s">
        <v>53</v>
      </c>
      <c r="AV2874" t="s">
        <v>53</v>
      </c>
      <c r="AW2874" t="s">
        <v>53</v>
      </c>
      <c r="AX2874" t="s">
        <v>111</v>
      </c>
      <c r="AY2874" t="s">
        <v>53</v>
      </c>
      <c r="AZ2874" t="s">
        <v>113</v>
      </c>
      <c r="BA2874" t="s">
        <v>380</v>
      </c>
      <c r="BB2874" t="s">
        <v>53</v>
      </c>
      <c r="BC2874" t="s">
        <v>53</v>
      </c>
      <c r="BD2874" t="s">
        <v>53</v>
      </c>
      <c r="BE2874" t="s">
        <v>53</v>
      </c>
      <c r="BF2874" t="s">
        <v>53</v>
      </c>
      <c r="BG2874" t="s">
        <v>53</v>
      </c>
      <c r="BH2874" t="s">
        <v>53</v>
      </c>
      <c r="BI2874" t="s">
        <v>53</v>
      </c>
    </row>
    <row r="2875" spans="1:61" x14ac:dyDescent="0.25">
      <c r="A2875" t="s">
        <v>53</v>
      </c>
      <c r="B2875" t="s">
        <v>54</v>
      </c>
      <c r="C2875" t="s">
        <v>55</v>
      </c>
      <c r="D2875" t="s">
        <v>54</v>
      </c>
      <c r="E2875" t="s">
        <v>110</v>
      </c>
      <c r="F2875" t="s">
        <v>54</v>
      </c>
      <c r="G2875" t="s">
        <v>54</v>
      </c>
      <c r="H2875">
        <v>1953</v>
      </c>
      <c r="I2875" t="s">
        <v>57</v>
      </c>
      <c r="J2875" t="s">
        <v>58</v>
      </c>
      <c r="K2875" t="s">
        <v>59</v>
      </c>
      <c r="L2875" t="s">
        <v>7352</v>
      </c>
      <c r="M2875" t="s">
        <v>61</v>
      </c>
      <c r="N2875" t="s">
        <v>9330</v>
      </c>
      <c r="O2875" t="s">
        <v>9565</v>
      </c>
      <c r="P2875" t="s">
        <v>64</v>
      </c>
      <c r="Q2875">
        <v>1911</v>
      </c>
      <c r="R2875" t="s">
        <v>9627</v>
      </c>
      <c r="S2875" t="s">
        <v>53</v>
      </c>
      <c r="T2875" t="s">
        <v>53</v>
      </c>
      <c r="U2875" t="s">
        <v>53</v>
      </c>
      <c r="V2875" t="s">
        <v>61</v>
      </c>
      <c r="W2875" t="s">
        <v>53</v>
      </c>
      <c r="X2875" t="s">
        <v>67</v>
      </c>
      <c r="Y2875" t="s">
        <v>53</v>
      </c>
      <c r="Z2875" t="s">
        <v>53</v>
      </c>
      <c r="AA2875" t="s">
        <v>53</v>
      </c>
      <c r="AB2875" t="s">
        <v>53</v>
      </c>
      <c r="AC2875" t="s">
        <v>9628</v>
      </c>
      <c r="AD2875" t="s">
        <v>1988</v>
      </c>
      <c r="AE2875" t="s">
        <v>9576</v>
      </c>
      <c r="AF2875" t="s">
        <v>53</v>
      </c>
      <c r="AG2875" t="s">
        <v>9576</v>
      </c>
      <c r="AH2875" t="s">
        <v>61</v>
      </c>
      <c r="AI2875" t="s">
        <v>9330</v>
      </c>
      <c r="AJ2875" t="s">
        <v>9565</v>
      </c>
      <c r="AK2875" t="s">
        <v>64</v>
      </c>
      <c r="AL2875" t="s">
        <v>684</v>
      </c>
      <c r="AM2875" t="s">
        <v>9459</v>
      </c>
      <c r="AN2875" t="s">
        <v>65</v>
      </c>
      <c r="AO2875">
        <v>2969</v>
      </c>
      <c r="AP2875" t="s">
        <v>9629</v>
      </c>
      <c r="AQ2875" t="s">
        <v>70</v>
      </c>
      <c r="AR2875" t="s">
        <v>219</v>
      </c>
      <c r="AS2875" t="s">
        <v>72</v>
      </c>
      <c r="AT2875" t="s">
        <v>53</v>
      </c>
      <c r="AU2875" t="s">
        <v>53</v>
      </c>
      <c r="AV2875" t="s">
        <v>53</v>
      </c>
      <c r="AW2875" t="s">
        <v>53</v>
      </c>
      <c r="AX2875" t="s">
        <v>61</v>
      </c>
      <c r="AY2875" t="s">
        <v>53</v>
      </c>
      <c r="AZ2875" t="s">
        <v>67</v>
      </c>
      <c r="BA2875" t="s">
        <v>74</v>
      </c>
      <c r="BB2875" t="s">
        <v>53</v>
      </c>
      <c r="BC2875" t="s">
        <v>53</v>
      </c>
      <c r="BD2875" t="s">
        <v>53</v>
      </c>
      <c r="BE2875" t="s">
        <v>53</v>
      </c>
      <c r="BF2875" t="s">
        <v>9628</v>
      </c>
      <c r="BG2875" t="s">
        <v>53</v>
      </c>
      <c r="BH2875" t="s">
        <v>53</v>
      </c>
      <c r="BI2875" t="s">
        <v>53</v>
      </c>
    </row>
    <row r="2876" spans="1:61" x14ac:dyDescent="0.25">
      <c r="A2876" t="s">
        <v>53</v>
      </c>
      <c r="B2876" t="s">
        <v>54</v>
      </c>
      <c r="C2876" t="s">
        <v>55</v>
      </c>
      <c r="D2876" t="s">
        <v>54</v>
      </c>
      <c r="E2876" t="s">
        <v>56</v>
      </c>
      <c r="F2876" t="s">
        <v>54</v>
      </c>
      <c r="G2876" t="s">
        <v>54</v>
      </c>
      <c r="H2876">
        <v>1954</v>
      </c>
      <c r="I2876" t="s">
        <v>57</v>
      </c>
      <c r="J2876" t="s">
        <v>58</v>
      </c>
      <c r="K2876" t="s">
        <v>104</v>
      </c>
      <c r="L2876" t="s">
        <v>53</v>
      </c>
      <c r="M2876" t="s">
        <v>53</v>
      </c>
      <c r="N2876" t="s">
        <v>53</v>
      </c>
      <c r="O2876" t="s">
        <v>53</v>
      </c>
      <c r="P2876" t="s">
        <v>53</v>
      </c>
      <c r="Q2876" t="s">
        <v>53</v>
      </c>
      <c r="R2876" t="s">
        <v>53</v>
      </c>
      <c r="S2876" t="s">
        <v>53</v>
      </c>
      <c r="T2876" t="s">
        <v>53</v>
      </c>
      <c r="U2876" t="s">
        <v>53</v>
      </c>
      <c r="V2876" t="s">
        <v>53</v>
      </c>
      <c r="W2876" t="s">
        <v>53</v>
      </c>
      <c r="X2876" t="s">
        <v>53</v>
      </c>
      <c r="Y2876" t="s">
        <v>53</v>
      </c>
      <c r="Z2876" t="s">
        <v>53</v>
      </c>
      <c r="AA2876" t="s">
        <v>53</v>
      </c>
      <c r="AB2876" t="s">
        <v>53</v>
      </c>
      <c r="AC2876" t="s">
        <v>53</v>
      </c>
      <c r="AD2876" t="s">
        <v>53</v>
      </c>
      <c r="AE2876" t="s">
        <v>53</v>
      </c>
      <c r="AF2876" t="s">
        <v>53</v>
      </c>
      <c r="AG2876" t="s">
        <v>53</v>
      </c>
      <c r="AH2876" t="s">
        <v>53</v>
      </c>
      <c r="AI2876" t="s">
        <v>53</v>
      </c>
      <c r="AJ2876" t="s">
        <v>53</v>
      </c>
      <c r="AK2876" t="s">
        <v>53</v>
      </c>
      <c r="AL2876" t="s">
        <v>53</v>
      </c>
      <c r="AM2876" t="s">
        <v>53</v>
      </c>
      <c r="AN2876" t="s">
        <v>53</v>
      </c>
      <c r="AO2876" t="s">
        <v>53</v>
      </c>
      <c r="AP2876" t="s">
        <v>53</v>
      </c>
      <c r="AQ2876" t="s">
        <v>53</v>
      </c>
      <c r="AR2876" t="s">
        <v>53</v>
      </c>
      <c r="AS2876" t="s">
        <v>53</v>
      </c>
      <c r="AT2876" t="s">
        <v>53</v>
      </c>
      <c r="AU2876" t="s">
        <v>53</v>
      </c>
      <c r="AV2876" t="s">
        <v>53</v>
      </c>
      <c r="AW2876" t="s">
        <v>53</v>
      </c>
      <c r="AX2876" t="s">
        <v>53</v>
      </c>
      <c r="AY2876" t="s">
        <v>53</v>
      </c>
      <c r="AZ2876" t="s">
        <v>53</v>
      </c>
      <c r="BA2876" t="s">
        <v>53</v>
      </c>
      <c r="BB2876" t="s">
        <v>53</v>
      </c>
      <c r="BC2876" t="s">
        <v>53</v>
      </c>
      <c r="BD2876" t="s">
        <v>53</v>
      </c>
      <c r="BE2876" t="s">
        <v>53</v>
      </c>
      <c r="BF2876" t="s">
        <v>53</v>
      </c>
      <c r="BG2876" t="s">
        <v>53</v>
      </c>
      <c r="BH2876" t="s">
        <v>53</v>
      </c>
      <c r="BI2876" t="s">
        <v>53</v>
      </c>
    </row>
    <row r="2877" spans="1:61" x14ac:dyDescent="0.25">
      <c r="A2877" t="s">
        <v>53</v>
      </c>
      <c r="B2877" t="s">
        <v>54</v>
      </c>
      <c r="C2877" t="s">
        <v>53</v>
      </c>
      <c r="D2877" t="s">
        <v>54</v>
      </c>
      <c r="E2877" t="s">
        <v>53</v>
      </c>
      <c r="F2877" t="s">
        <v>54</v>
      </c>
      <c r="G2877" t="s">
        <v>54</v>
      </c>
      <c r="H2877">
        <v>1955</v>
      </c>
      <c r="I2877" t="s">
        <v>53</v>
      </c>
      <c r="J2877" t="s">
        <v>53</v>
      </c>
      <c r="K2877" t="s">
        <v>53</v>
      </c>
      <c r="L2877" t="s">
        <v>9597</v>
      </c>
      <c r="M2877" t="s">
        <v>131</v>
      </c>
      <c r="N2877" t="s">
        <v>53</v>
      </c>
      <c r="O2877" t="s">
        <v>9583</v>
      </c>
      <c r="P2877" t="s">
        <v>53</v>
      </c>
      <c r="Q2877">
        <v>1898</v>
      </c>
      <c r="R2877" t="s">
        <v>9630</v>
      </c>
      <c r="S2877" t="s">
        <v>53</v>
      </c>
      <c r="T2877" t="s">
        <v>53</v>
      </c>
      <c r="U2877" t="s">
        <v>53</v>
      </c>
      <c r="V2877" t="s">
        <v>131</v>
      </c>
      <c r="W2877" t="s">
        <v>53</v>
      </c>
      <c r="X2877" t="s">
        <v>133</v>
      </c>
      <c r="Y2877" t="s">
        <v>53</v>
      </c>
      <c r="Z2877" t="s">
        <v>53</v>
      </c>
      <c r="AA2877" t="s">
        <v>53</v>
      </c>
      <c r="AB2877" t="s">
        <v>53</v>
      </c>
      <c r="AC2877" t="s">
        <v>53</v>
      </c>
      <c r="AD2877" t="s">
        <v>53</v>
      </c>
      <c r="AE2877" t="s">
        <v>828</v>
      </c>
      <c r="AF2877" t="s">
        <v>9617</v>
      </c>
      <c r="AG2877" t="s">
        <v>8662</v>
      </c>
      <c r="AH2877" t="s">
        <v>131</v>
      </c>
      <c r="AI2877" t="s">
        <v>53</v>
      </c>
      <c r="AJ2877" t="s">
        <v>9583</v>
      </c>
      <c r="AK2877" t="s">
        <v>53</v>
      </c>
      <c r="AL2877" t="s">
        <v>53</v>
      </c>
      <c r="AM2877" t="s">
        <v>9412</v>
      </c>
      <c r="AN2877" t="s">
        <v>53</v>
      </c>
      <c r="AO2877">
        <v>2948</v>
      </c>
      <c r="AP2877" t="s">
        <v>9631</v>
      </c>
      <c r="AQ2877" t="s">
        <v>2340</v>
      </c>
      <c r="AR2877" t="s">
        <v>483</v>
      </c>
      <c r="AS2877" t="s">
        <v>238</v>
      </c>
      <c r="AT2877" t="s">
        <v>53</v>
      </c>
      <c r="AU2877" t="s">
        <v>53</v>
      </c>
      <c r="AV2877" t="s">
        <v>53</v>
      </c>
      <c r="AW2877" t="s">
        <v>53</v>
      </c>
      <c r="AX2877" t="s">
        <v>131</v>
      </c>
      <c r="AY2877" t="s">
        <v>53</v>
      </c>
      <c r="AZ2877" t="s">
        <v>133</v>
      </c>
      <c r="BA2877" t="s">
        <v>380</v>
      </c>
      <c r="BB2877" t="s">
        <v>53</v>
      </c>
      <c r="BC2877" t="s">
        <v>53</v>
      </c>
      <c r="BD2877" t="s">
        <v>53</v>
      </c>
      <c r="BE2877" t="s">
        <v>53</v>
      </c>
      <c r="BF2877" t="s">
        <v>53</v>
      </c>
      <c r="BG2877" t="s">
        <v>53</v>
      </c>
      <c r="BH2877" t="s">
        <v>53</v>
      </c>
      <c r="BI2877" t="s">
        <v>53</v>
      </c>
    </row>
    <row r="2878" spans="1:61" x14ac:dyDescent="0.25">
      <c r="A2878" t="s">
        <v>53</v>
      </c>
      <c r="B2878" t="s">
        <v>54</v>
      </c>
      <c r="C2878" t="s">
        <v>53</v>
      </c>
      <c r="D2878" t="s">
        <v>54</v>
      </c>
      <c r="E2878" t="s">
        <v>53</v>
      </c>
      <c r="F2878" t="s">
        <v>54</v>
      </c>
      <c r="G2878" t="s">
        <v>54</v>
      </c>
      <c r="H2878">
        <v>1956</v>
      </c>
      <c r="I2878" t="s">
        <v>53</v>
      </c>
      <c r="J2878" t="s">
        <v>53</v>
      </c>
      <c r="K2878" t="s">
        <v>53</v>
      </c>
      <c r="L2878" t="s">
        <v>9597</v>
      </c>
      <c r="M2878" t="s">
        <v>131</v>
      </c>
      <c r="N2878" t="s">
        <v>53</v>
      </c>
      <c r="O2878" t="s">
        <v>9583</v>
      </c>
      <c r="P2878" t="s">
        <v>53</v>
      </c>
      <c r="Q2878">
        <v>1899</v>
      </c>
      <c r="R2878" t="s">
        <v>9632</v>
      </c>
      <c r="S2878" t="s">
        <v>53</v>
      </c>
      <c r="T2878" t="s">
        <v>53</v>
      </c>
      <c r="U2878" t="s">
        <v>53</v>
      </c>
      <c r="V2878" t="s">
        <v>131</v>
      </c>
      <c r="W2878" t="s">
        <v>53</v>
      </c>
      <c r="X2878" t="s">
        <v>133</v>
      </c>
      <c r="Y2878" t="s">
        <v>53</v>
      </c>
      <c r="Z2878" t="s">
        <v>53</v>
      </c>
      <c r="AA2878" t="s">
        <v>53</v>
      </c>
      <c r="AB2878" t="s">
        <v>53</v>
      </c>
      <c r="AC2878" t="s">
        <v>53</v>
      </c>
      <c r="AD2878" t="s">
        <v>53</v>
      </c>
      <c r="AE2878" t="s">
        <v>819</v>
      </c>
      <c r="AF2878" t="s">
        <v>9623</v>
      </c>
      <c r="AG2878" t="s">
        <v>8662</v>
      </c>
      <c r="AH2878" t="s">
        <v>131</v>
      </c>
      <c r="AI2878" t="s">
        <v>53</v>
      </c>
      <c r="AJ2878" t="s">
        <v>9583</v>
      </c>
      <c r="AK2878" t="s">
        <v>53</v>
      </c>
      <c r="AL2878" t="s">
        <v>53</v>
      </c>
      <c r="AM2878" t="s">
        <v>9416</v>
      </c>
      <c r="AN2878" t="s">
        <v>53</v>
      </c>
      <c r="AO2878">
        <v>2949</v>
      </c>
      <c r="AP2878" t="s">
        <v>9633</v>
      </c>
      <c r="AQ2878" t="s">
        <v>2340</v>
      </c>
      <c r="AR2878" t="s">
        <v>483</v>
      </c>
      <c r="AS2878" t="s">
        <v>238</v>
      </c>
      <c r="AT2878" t="s">
        <v>53</v>
      </c>
      <c r="AU2878" t="s">
        <v>53</v>
      </c>
      <c r="AV2878" t="s">
        <v>53</v>
      </c>
      <c r="AW2878" t="s">
        <v>53</v>
      </c>
      <c r="AX2878" t="s">
        <v>131</v>
      </c>
      <c r="AY2878" t="s">
        <v>53</v>
      </c>
      <c r="AZ2878" t="s">
        <v>133</v>
      </c>
      <c r="BA2878" t="s">
        <v>380</v>
      </c>
      <c r="BB2878" t="s">
        <v>53</v>
      </c>
      <c r="BC2878" t="s">
        <v>53</v>
      </c>
      <c r="BD2878" t="s">
        <v>53</v>
      </c>
      <c r="BE2878" t="s">
        <v>53</v>
      </c>
      <c r="BF2878" t="s">
        <v>53</v>
      </c>
      <c r="BG2878" t="s">
        <v>53</v>
      </c>
      <c r="BH2878" t="s">
        <v>53</v>
      </c>
      <c r="BI2878" t="s">
        <v>53</v>
      </c>
    </row>
    <row r="2879" spans="1:61" x14ac:dyDescent="0.25">
      <c r="A2879" t="s">
        <v>53</v>
      </c>
      <c r="B2879" t="s">
        <v>54</v>
      </c>
      <c r="C2879" t="s">
        <v>53</v>
      </c>
      <c r="D2879" t="s">
        <v>54</v>
      </c>
      <c r="E2879" t="s">
        <v>53</v>
      </c>
      <c r="F2879" t="s">
        <v>54</v>
      </c>
      <c r="G2879" t="s">
        <v>54</v>
      </c>
      <c r="H2879">
        <v>1957</v>
      </c>
      <c r="I2879" t="s">
        <v>53</v>
      </c>
      <c r="J2879" t="s">
        <v>53</v>
      </c>
      <c r="K2879" t="s">
        <v>53</v>
      </c>
      <c r="L2879" t="s">
        <v>9582</v>
      </c>
      <c r="M2879" t="s">
        <v>131</v>
      </c>
      <c r="N2879" t="s">
        <v>53</v>
      </c>
      <c r="O2879" t="s">
        <v>9583</v>
      </c>
      <c r="P2879" t="s">
        <v>53</v>
      </c>
      <c r="Q2879">
        <v>1900</v>
      </c>
      <c r="R2879" t="s">
        <v>9634</v>
      </c>
      <c r="S2879" t="s">
        <v>53</v>
      </c>
      <c r="T2879" t="s">
        <v>53</v>
      </c>
      <c r="U2879" t="s">
        <v>53</v>
      </c>
      <c r="V2879" t="s">
        <v>131</v>
      </c>
      <c r="W2879" t="s">
        <v>53</v>
      </c>
      <c r="X2879" t="s">
        <v>133</v>
      </c>
      <c r="Y2879" t="s">
        <v>53</v>
      </c>
      <c r="Z2879" t="s">
        <v>53</v>
      </c>
      <c r="AA2879" t="s">
        <v>53</v>
      </c>
      <c r="AB2879" t="s">
        <v>53</v>
      </c>
      <c r="AC2879" t="s">
        <v>53</v>
      </c>
      <c r="AD2879" t="s">
        <v>53</v>
      </c>
      <c r="AE2879" t="s">
        <v>1340</v>
      </c>
      <c r="AF2879" t="s">
        <v>9623</v>
      </c>
      <c r="AG2879" t="s">
        <v>8662</v>
      </c>
      <c r="AH2879" t="s">
        <v>131</v>
      </c>
      <c r="AI2879" t="s">
        <v>53</v>
      </c>
      <c r="AJ2879" t="s">
        <v>9583</v>
      </c>
      <c r="AK2879" t="s">
        <v>53</v>
      </c>
      <c r="AL2879" t="s">
        <v>53</v>
      </c>
      <c r="AM2879" t="s">
        <v>9419</v>
      </c>
      <c r="AN2879" t="s">
        <v>53</v>
      </c>
      <c r="AO2879">
        <v>2950</v>
      </c>
      <c r="AP2879" t="s">
        <v>9635</v>
      </c>
      <c r="AQ2879" t="s">
        <v>2340</v>
      </c>
      <c r="AR2879" t="s">
        <v>483</v>
      </c>
      <c r="AS2879" t="s">
        <v>238</v>
      </c>
      <c r="AT2879" t="s">
        <v>53</v>
      </c>
      <c r="AU2879" t="s">
        <v>53</v>
      </c>
      <c r="AV2879" t="s">
        <v>53</v>
      </c>
      <c r="AW2879" t="s">
        <v>53</v>
      </c>
      <c r="AX2879" t="s">
        <v>131</v>
      </c>
      <c r="AY2879" t="s">
        <v>53</v>
      </c>
      <c r="AZ2879" t="s">
        <v>133</v>
      </c>
      <c r="BA2879" t="s">
        <v>380</v>
      </c>
      <c r="BB2879" t="s">
        <v>53</v>
      </c>
      <c r="BC2879" t="s">
        <v>53</v>
      </c>
      <c r="BD2879" t="s">
        <v>53</v>
      </c>
      <c r="BE2879" t="s">
        <v>53</v>
      </c>
      <c r="BF2879" t="s">
        <v>53</v>
      </c>
      <c r="BG2879" t="s">
        <v>53</v>
      </c>
      <c r="BH2879" t="s">
        <v>53</v>
      </c>
      <c r="BI2879" t="s">
        <v>53</v>
      </c>
    </row>
    <row r="2880" spans="1:61" x14ac:dyDescent="0.25">
      <c r="A2880" t="s">
        <v>53</v>
      </c>
      <c r="B2880" t="s">
        <v>54</v>
      </c>
      <c r="C2880" t="s">
        <v>53</v>
      </c>
      <c r="D2880" t="s">
        <v>54</v>
      </c>
      <c r="E2880" t="s">
        <v>53</v>
      </c>
      <c r="F2880" t="s">
        <v>54</v>
      </c>
      <c r="G2880" t="s">
        <v>54</v>
      </c>
      <c r="H2880">
        <v>1958</v>
      </c>
      <c r="I2880" t="s">
        <v>53</v>
      </c>
      <c r="J2880" t="s">
        <v>53</v>
      </c>
      <c r="K2880" t="s">
        <v>53</v>
      </c>
      <c r="L2880" t="s">
        <v>9582</v>
      </c>
      <c r="M2880" t="s">
        <v>131</v>
      </c>
      <c r="N2880" t="s">
        <v>53</v>
      </c>
      <c r="O2880" t="s">
        <v>9583</v>
      </c>
      <c r="P2880" t="s">
        <v>53</v>
      </c>
      <c r="Q2880">
        <v>1901</v>
      </c>
      <c r="R2880" t="s">
        <v>9636</v>
      </c>
      <c r="S2880" t="s">
        <v>53</v>
      </c>
      <c r="T2880" t="s">
        <v>53</v>
      </c>
      <c r="U2880" t="s">
        <v>53</v>
      </c>
      <c r="V2880" t="s">
        <v>131</v>
      </c>
      <c r="W2880" t="s">
        <v>53</v>
      </c>
      <c r="X2880" t="s">
        <v>133</v>
      </c>
      <c r="Y2880" t="s">
        <v>53</v>
      </c>
      <c r="Z2880" t="s">
        <v>53</v>
      </c>
      <c r="AA2880" t="s">
        <v>53</v>
      </c>
      <c r="AB2880" t="s">
        <v>53</v>
      </c>
      <c r="AC2880" t="s">
        <v>53</v>
      </c>
      <c r="AD2880" t="s">
        <v>53</v>
      </c>
      <c r="AE2880" t="s">
        <v>9637</v>
      </c>
      <c r="AF2880" t="s">
        <v>9623</v>
      </c>
      <c r="AG2880" t="s">
        <v>8662</v>
      </c>
      <c r="AH2880" t="s">
        <v>131</v>
      </c>
      <c r="AI2880" t="s">
        <v>53</v>
      </c>
      <c r="AJ2880" t="s">
        <v>9583</v>
      </c>
      <c r="AK2880" t="s">
        <v>53</v>
      </c>
      <c r="AL2880" t="s">
        <v>53</v>
      </c>
      <c r="AM2880" t="s">
        <v>9423</v>
      </c>
      <c r="AN2880" t="s">
        <v>53</v>
      </c>
      <c r="AO2880">
        <v>2951</v>
      </c>
      <c r="AP2880" t="s">
        <v>9638</v>
      </c>
      <c r="AQ2880" t="s">
        <v>2340</v>
      </c>
      <c r="AR2880" t="s">
        <v>483</v>
      </c>
      <c r="AS2880" t="s">
        <v>238</v>
      </c>
      <c r="AT2880" t="s">
        <v>53</v>
      </c>
      <c r="AU2880" t="s">
        <v>53</v>
      </c>
      <c r="AV2880" t="s">
        <v>53</v>
      </c>
      <c r="AW2880" t="s">
        <v>53</v>
      </c>
      <c r="AX2880" t="s">
        <v>131</v>
      </c>
      <c r="AY2880" t="s">
        <v>53</v>
      </c>
      <c r="AZ2880" t="s">
        <v>133</v>
      </c>
      <c r="BA2880" t="s">
        <v>380</v>
      </c>
      <c r="BB2880" t="s">
        <v>53</v>
      </c>
      <c r="BC2880" t="s">
        <v>53</v>
      </c>
      <c r="BD2880" t="s">
        <v>53</v>
      </c>
      <c r="BE2880" t="s">
        <v>53</v>
      </c>
      <c r="BF2880" t="s">
        <v>53</v>
      </c>
      <c r="BG2880" t="s">
        <v>53</v>
      </c>
      <c r="BH2880" t="s">
        <v>53</v>
      </c>
      <c r="BI2880" t="s">
        <v>53</v>
      </c>
    </row>
    <row r="2881" spans="1:61" x14ac:dyDescent="0.25">
      <c r="A2881" t="s">
        <v>53</v>
      </c>
      <c r="B2881" t="s">
        <v>54</v>
      </c>
      <c r="C2881" t="s">
        <v>53</v>
      </c>
      <c r="D2881" t="s">
        <v>54</v>
      </c>
      <c r="E2881" t="s">
        <v>53</v>
      </c>
      <c r="F2881" t="s">
        <v>54</v>
      </c>
      <c r="G2881" t="s">
        <v>54</v>
      </c>
      <c r="H2881">
        <v>1958</v>
      </c>
      <c r="I2881" t="s">
        <v>53</v>
      </c>
      <c r="J2881" t="s">
        <v>53</v>
      </c>
      <c r="K2881" t="s">
        <v>53</v>
      </c>
      <c r="L2881" t="s">
        <v>9582</v>
      </c>
      <c r="M2881" t="s">
        <v>131</v>
      </c>
      <c r="N2881" t="s">
        <v>53</v>
      </c>
      <c r="O2881" t="s">
        <v>9583</v>
      </c>
      <c r="P2881" t="s">
        <v>53</v>
      </c>
      <c r="Q2881">
        <v>1901</v>
      </c>
      <c r="R2881" t="s">
        <v>9636</v>
      </c>
      <c r="S2881" t="s">
        <v>53</v>
      </c>
      <c r="T2881" t="s">
        <v>53</v>
      </c>
      <c r="U2881" t="s">
        <v>53</v>
      </c>
      <c r="V2881" t="s">
        <v>131</v>
      </c>
      <c r="W2881" t="s">
        <v>53</v>
      </c>
      <c r="X2881" t="s">
        <v>133</v>
      </c>
      <c r="Y2881" t="s">
        <v>53</v>
      </c>
      <c r="Z2881" t="s">
        <v>53</v>
      </c>
      <c r="AA2881" t="s">
        <v>53</v>
      </c>
      <c r="AB2881" t="s">
        <v>53</v>
      </c>
      <c r="AC2881" t="s">
        <v>53</v>
      </c>
      <c r="AD2881" t="s">
        <v>53</v>
      </c>
      <c r="AE2881" t="s">
        <v>9639</v>
      </c>
      <c r="AF2881" t="s">
        <v>9590</v>
      </c>
      <c r="AG2881" t="s">
        <v>8662</v>
      </c>
      <c r="AH2881" t="s">
        <v>131</v>
      </c>
      <c r="AI2881" t="s">
        <v>53</v>
      </c>
      <c r="AJ2881" t="s">
        <v>9583</v>
      </c>
      <c r="AK2881" t="s">
        <v>53</v>
      </c>
      <c r="AL2881" t="s">
        <v>53</v>
      </c>
      <c r="AM2881" t="s">
        <v>9423</v>
      </c>
      <c r="AN2881" t="s">
        <v>53</v>
      </c>
      <c r="AO2881">
        <v>2952</v>
      </c>
      <c r="AP2881" t="s">
        <v>9640</v>
      </c>
      <c r="AQ2881" t="s">
        <v>2340</v>
      </c>
      <c r="AR2881" t="s">
        <v>483</v>
      </c>
      <c r="AS2881" t="s">
        <v>238</v>
      </c>
      <c r="AT2881" t="s">
        <v>53</v>
      </c>
      <c r="AU2881" t="s">
        <v>53</v>
      </c>
      <c r="AV2881" t="s">
        <v>53</v>
      </c>
      <c r="AW2881" t="s">
        <v>53</v>
      </c>
      <c r="AX2881" t="s">
        <v>131</v>
      </c>
      <c r="AY2881" t="s">
        <v>53</v>
      </c>
      <c r="AZ2881" t="s">
        <v>133</v>
      </c>
      <c r="BA2881" t="s">
        <v>380</v>
      </c>
      <c r="BB2881" t="s">
        <v>53</v>
      </c>
      <c r="BC2881" t="s">
        <v>53</v>
      </c>
      <c r="BD2881" t="s">
        <v>53</v>
      </c>
      <c r="BE2881" t="s">
        <v>53</v>
      </c>
      <c r="BF2881" t="s">
        <v>53</v>
      </c>
      <c r="BG2881" t="s">
        <v>53</v>
      </c>
      <c r="BH2881" t="s">
        <v>53</v>
      </c>
      <c r="BI2881" t="s">
        <v>53</v>
      </c>
    </row>
    <row r="2882" spans="1:61" x14ac:dyDescent="0.25">
      <c r="A2882" t="s">
        <v>53</v>
      </c>
      <c r="B2882" t="s">
        <v>54</v>
      </c>
      <c r="C2882" t="s">
        <v>53</v>
      </c>
      <c r="D2882" t="s">
        <v>54</v>
      </c>
      <c r="E2882" t="s">
        <v>53</v>
      </c>
      <c r="F2882" t="s">
        <v>54</v>
      </c>
      <c r="G2882" t="s">
        <v>54</v>
      </c>
      <c r="H2882">
        <v>1958</v>
      </c>
      <c r="I2882" t="s">
        <v>53</v>
      </c>
      <c r="J2882" t="s">
        <v>53</v>
      </c>
      <c r="K2882" t="s">
        <v>53</v>
      </c>
      <c r="L2882" t="s">
        <v>9582</v>
      </c>
      <c r="M2882" t="s">
        <v>131</v>
      </c>
      <c r="N2882" t="s">
        <v>53</v>
      </c>
      <c r="O2882" t="s">
        <v>9583</v>
      </c>
      <c r="P2882" t="s">
        <v>53</v>
      </c>
      <c r="Q2882">
        <v>1901</v>
      </c>
      <c r="R2882" t="s">
        <v>9636</v>
      </c>
      <c r="S2882" t="s">
        <v>53</v>
      </c>
      <c r="T2882" t="s">
        <v>53</v>
      </c>
      <c r="U2882" t="s">
        <v>53</v>
      </c>
      <c r="V2882" t="s">
        <v>131</v>
      </c>
      <c r="W2882" t="s">
        <v>53</v>
      </c>
      <c r="X2882" t="s">
        <v>133</v>
      </c>
      <c r="Y2882" t="s">
        <v>53</v>
      </c>
      <c r="Z2882" t="s">
        <v>53</v>
      </c>
      <c r="AA2882" t="s">
        <v>53</v>
      </c>
      <c r="AB2882" t="s">
        <v>53</v>
      </c>
      <c r="AC2882" t="s">
        <v>53</v>
      </c>
      <c r="AD2882" t="s">
        <v>53</v>
      </c>
      <c r="AE2882" t="s">
        <v>3035</v>
      </c>
      <c r="AF2882" t="s">
        <v>9620</v>
      </c>
      <c r="AG2882" t="s">
        <v>8662</v>
      </c>
      <c r="AH2882" t="s">
        <v>131</v>
      </c>
      <c r="AI2882" t="s">
        <v>53</v>
      </c>
      <c r="AJ2882" t="s">
        <v>9583</v>
      </c>
      <c r="AK2882" t="s">
        <v>53</v>
      </c>
      <c r="AL2882" t="s">
        <v>53</v>
      </c>
      <c r="AM2882" t="s">
        <v>9423</v>
      </c>
      <c r="AN2882" t="s">
        <v>53</v>
      </c>
      <c r="AO2882">
        <v>2953</v>
      </c>
      <c r="AP2882" t="s">
        <v>9641</v>
      </c>
      <c r="AQ2882" t="s">
        <v>2340</v>
      </c>
      <c r="AR2882" t="s">
        <v>483</v>
      </c>
      <c r="AS2882" t="s">
        <v>238</v>
      </c>
      <c r="AT2882" t="s">
        <v>53</v>
      </c>
      <c r="AU2882" t="s">
        <v>53</v>
      </c>
      <c r="AV2882" t="s">
        <v>53</v>
      </c>
      <c r="AW2882" t="s">
        <v>53</v>
      </c>
      <c r="AX2882" t="s">
        <v>131</v>
      </c>
      <c r="AY2882" t="s">
        <v>53</v>
      </c>
      <c r="AZ2882" t="s">
        <v>133</v>
      </c>
      <c r="BA2882" t="s">
        <v>380</v>
      </c>
      <c r="BB2882" t="s">
        <v>53</v>
      </c>
      <c r="BC2882" t="s">
        <v>53</v>
      </c>
      <c r="BD2882" t="s">
        <v>53</v>
      </c>
      <c r="BE2882" t="s">
        <v>53</v>
      </c>
      <c r="BF2882" t="s">
        <v>53</v>
      </c>
      <c r="BG2882" t="s">
        <v>53</v>
      </c>
      <c r="BH2882" t="s">
        <v>53</v>
      </c>
      <c r="BI2882" t="s">
        <v>53</v>
      </c>
    </row>
    <row r="2883" spans="1:61" x14ac:dyDescent="0.25">
      <c r="A2883" t="s">
        <v>53</v>
      </c>
      <c r="B2883" t="s">
        <v>54</v>
      </c>
      <c r="C2883" t="s">
        <v>53</v>
      </c>
      <c r="D2883" t="s">
        <v>54</v>
      </c>
      <c r="E2883" t="s">
        <v>53</v>
      </c>
      <c r="F2883" t="s">
        <v>54</v>
      </c>
      <c r="G2883" t="s">
        <v>54</v>
      </c>
      <c r="H2883">
        <v>1958</v>
      </c>
      <c r="I2883" t="s">
        <v>53</v>
      </c>
      <c r="J2883" t="s">
        <v>53</v>
      </c>
      <c r="K2883" t="s">
        <v>53</v>
      </c>
      <c r="L2883" t="s">
        <v>9582</v>
      </c>
      <c r="M2883" t="s">
        <v>131</v>
      </c>
      <c r="N2883" t="s">
        <v>53</v>
      </c>
      <c r="O2883" t="s">
        <v>9583</v>
      </c>
      <c r="P2883" t="s">
        <v>53</v>
      </c>
      <c r="Q2883">
        <v>1901</v>
      </c>
      <c r="R2883" t="s">
        <v>9636</v>
      </c>
      <c r="S2883" t="s">
        <v>53</v>
      </c>
      <c r="T2883" t="s">
        <v>53</v>
      </c>
      <c r="U2883" t="s">
        <v>53</v>
      </c>
      <c r="V2883" t="s">
        <v>131</v>
      </c>
      <c r="W2883" t="s">
        <v>53</v>
      </c>
      <c r="X2883" t="s">
        <v>133</v>
      </c>
      <c r="Y2883" t="s">
        <v>53</v>
      </c>
      <c r="Z2883" t="s">
        <v>53</v>
      </c>
      <c r="AA2883" t="s">
        <v>53</v>
      </c>
      <c r="AB2883" t="s">
        <v>53</v>
      </c>
      <c r="AC2883" t="s">
        <v>53</v>
      </c>
      <c r="AD2883" t="s">
        <v>53</v>
      </c>
      <c r="AE2883" t="s">
        <v>3328</v>
      </c>
      <c r="AF2883" t="s">
        <v>9642</v>
      </c>
      <c r="AG2883" t="s">
        <v>8662</v>
      </c>
      <c r="AH2883" t="s">
        <v>131</v>
      </c>
      <c r="AI2883" t="s">
        <v>53</v>
      </c>
      <c r="AJ2883" t="s">
        <v>9583</v>
      </c>
      <c r="AK2883" t="s">
        <v>53</v>
      </c>
      <c r="AL2883" t="s">
        <v>53</v>
      </c>
      <c r="AM2883" t="s">
        <v>9423</v>
      </c>
      <c r="AN2883" t="s">
        <v>53</v>
      </c>
      <c r="AO2883">
        <v>2954</v>
      </c>
      <c r="AP2883" t="s">
        <v>9643</v>
      </c>
      <c r="AQ2883" t="s">
        <v>2340</v>
      </c>
      <c r="AR2883" t="s">
        <v>483</v>
      </c>
      <c r="AS2883" t="s">
        <v>238</v>
      </c>
      <c r="AT2883" t="s">
        <v>53</v>
      </c>
      <c r="AU2883" t="s">
        <v>53</v>
      </c>
      <c r="AV2883" t="s">
        <v>53</v>
      </c>
      <c r="AW2883" t="s">
        <v>53</v>
      </c>
      <c r="AX2883" t="s">
        <v>131</v>
      </c>
      <c r="AY2883" t="s">
        <v>53</v>
      </c>
      <c r="AZ2883" t="s">
        <v>133</v>
      </c>
      <c r="BA2883" t="s">
        <v>380</v>
      </c>
      <c r="BB2883" t="s">
        <v>53</v>
      </c>
      <c r="BC2883" t="s">
        <v>53</v>
      </c>
      <c r="BD2883" t="s">
        <v>53</v>
      </c>
      <c r="BE2883" t="s">
        <v>53</v>
      </c>
      <c r="BF2883" t="s">
        <v>53</v>
      </c>
      <c r="BG2883" t="s">
        <v>53</v>
      </c>
      <c r="BH2883" t="s">
        <v>53</v>
      </c>
      <c r="BI2883" t="s">
        <v>53</v>
      </c>
    </row>
    <row r="2884" spans="1:61" x14ac:dyDescent="0.25">
      <c r="A2884" t="s">
        <v>53</v>
      </c>
      <c r="B2884" t="s">
        <v>54</v>
      </c>
      <c r="C2884" t="s">
        <v>53</v>
      </c>
      <c r="D2884" t="s">
        <v>54</v>
      </c>
      <c r="E2884" t="s">
        <v>53</v>
      </c>
      <c r="F2884" t="s">
        <v>54</v>
      </c>
      <c r="G2884" t="s">
        <v>54</v>
      </c>
      <c r="H2884">
        <v>1958</v>
      </c>
      <c r="I2884" t="s">
        <v>53</v>
      </c>
      <c r="J2884" t="s">
        <v>53</v>
      </c>
      <c r="K2884" t="s">
        <v>53</v>
      </c>
      <c r="L2884" t="s">
        <v>9582</v>
      </c>
      <c r="M2884" t="s">
        <v>131</v>
      </c>
      <c r="N2884" t="s">
        <v>53</v>
      </c>
      <c r="O2884" t="s">
        <v>9583</v>
      </c>
      <c r="P2884" t="s">
        <v>53</v>
      </c>
      <c r="Q2884">
        <v>1901</v>
      </c>
      <c r="R2884" t="s">
        <v>9636</v>
      </c>
      <c r="S2884" t="s">
        <v>53</v>
      </c>
      <c r="T2884" t="s">
        <v>53</v>
      </c>
      <c r="U2884" t="s">
        <v>53</v>
      </c>
      <c r="V2884" t="s">
        <v>131</v>
      </c>
      <c r="W2884" t="s">
        <v>53</v>
      </c>
      <c r="X2884" t="s">
        <v>133</v>
      </c>
      <c r="Y2884" t="s">
        <v>53</v>
      </c>
      <c r="Z2884" t="s">
        <v>53</v>
      </c>
      <c r="AA2884" t="s">
        <v>53</v>
      </c>
      <c r="AB2884" t="s">
        <v>53</v>
      </c>
      <c r="AC2884" t="s">
        <v>53</v>
      </c>
      <c r="AD2884" t="s">
        <v>53</v>
      </c>
      <c r="AE2884" t="s">
        <v>909</v>
      </c>
      <c r="AF2884" t="s">
        <v>9590</v>
      </c>
      <c r="AG2884" t="s">
        <v>8662</v>
      </c>
      <c r="AH2884" t="s">
        <v>131</v>
      </c>
      <c r="AI2884" t="s">
        <v>53</v>
      </c>
      <c r="AJ2884" t="s">
        <v>9583</v>
      </c>
      <c r="AK2884" t="s">
        <v>53</v>
      </c>
      <c r="AL2884" t="s">
        <v>53</v>
      </c>
      <c r="AM2884" t="s">
        <v>9423</v>
      </c>
      <c r="AN2884" t="s">
        <v>53</v>
      </c>
      <c r="AO2884">
        <v>2955</v>
      </c>
      <c r="AP2884" t="s">
        <v>9644</v>
      </c>
      <c r="AQ2884" t="s">
        <v>2340</v>
      </c>
      <c r="AR2884" t="s">
        <v>483</v>
      </c>
      <c r="AS2884" t="s">
        <v>238</v>
      </c>
      <c r="AT2884" t="s">
        <v>53</v>
      </c>
      <c r="AU2884" t="s">
        <v>53</v>
      </c>
      <c r="AV2884" t="s">
        <v>53</v>
      </c>
      <c r="AW2884" t="s">
        <v>53</v>
      </c>
      <c r="AX2884" t="s">
        <v>131</v>
      </c>
      <c r="AY2884" t="s">
        <v>53</v>
      </c>
      <c r="AZ2884" t="s">
        <v>133</v>
      </c>
      <c r="BA2884" t="s">
        <v>380</v>
      </c>
      <c r="BB2884" t="s">
        <v>53</v>
      </c>
      <c r="BC2884" t="s">
        <v>53</v>
      </c>
      <c r="BD2884" t="s">
        <v>53</v>
      </c>
      <c r="BE2884" t="s">
        <v>53</v>
      </c>
      <c r="BF2884" t="s">
        <v>53</v>
      </c>
      <c r="BG2884" t="s">
        <v>53</v>
      </c>
      <c r="BH2884" t="s">
        <v>53</v>
      </c>
      <c r="BI2884" t="s">
        <v>53</v>
      </c>
    </row>
    <row r="2885" spans="1:61" x14ac:dyDescent="0.25">
      <c r="A2885" t="s">
        <v>53</v>
      </c>
      <c r="B2885" t="s">
        <v>54</v>
      </c>
      <c r="C2885" t="s">
        <v>53</v>
      </c>
      <c r="D2885" t="s">
        <v>54</v>
      </c>
      <c r="E2885" t="s">
        <v>53</v>
      </c>
      <c r="F2885" t="s">
        <v>54</v>
      </c>
      <c r="G2885" t="s">
        <v>54</v>
      </c>
      <c r="H2885">
        <v>1959</v>
      </c>
      <c r="I2885" t="s">
        <v>53</v>
      </c>
      <c r="J2885" t="s">
        <v>53</v>
      </c>
      <c r="K2885" t="s">
        <v>53</v>
      </c>
      <c r="L2885" t="s">
        <v>9597</v>
      </c>
      <c r="M2885" t="s">
        <v>131</v>
      </c>
      <c r="N2885" t="s">
        <v>53</v>
      </c>
      <c r="O2885" t="s">
        <v>9583</v>
      </c>
      <c r="P2885" t="s">
        <v>53</v>
      </c>
      <c r="Q2885">
        <v>1902</v>
      </c>
      <c r="R2885" t="s">
        <v>9645</v>
      </c>
      <c r="S2885" t="s">
        <v>53</v>
      </c>
      <c r="T2885" t="s">
        <v>53</v>
      </c>
      <c r="U2885" t="s">
        <v>53</v>
      </c>
      <c r="V2885" t="s">
        <v>131</v>
      </c>
      <c r="W2885" t="s">
        <v>53</v>
      </c>
      <c r="X2885" t="s">
        <v>133</v>
      </c>
      <c r="Y2885" t="s">
        <v>53</v>
      </c>
      <c r="Z2885" t="s">
        <v>53</v>
      </c>
      <c r="AA2885" t="s">
        <v>53</v>
      </c>
      <c r="AB2885" t="s">
        <v>53</v>
      </c>
      <c r="AC2885" t="s">
        <v>53</v>
      </c>
      <c r="AD2885" t="s">
        <v>53</v>
      </c>
      <c r="AE2885" t="s">
        <v>1355</v>
      </c>
      <c r="AF2885" t="s">
        <v>9617</v>
      </c>
      <c r="AG2885" t="s">
        <v>8662</v>
      </c>
      <c r="AH2885" t="s">
        <v>131</v>
      </c>
      <c r="AI2885" t="s">
        <v>53</v>
      </c>
      <c r="AJ2885" t="s">
        <v>9583</v>
      </c>
      <c r="AK2885" t="s">
        <v>53</v>
      </c>
      <c r="AL2885" t="s">
        <v>53</v>
      </c>
      <c r="AM2885" t="s">
        <v>9427</v>
      </c>
      <c r="AN2885" t="s">
        <v>53</v>
      </c>
      <c r="AO2885">
        <v>2956</v>
      </c>
      <c r="AP2885" t="s">
        <v>9646</v>
      </c>
      <c r="AQ2885" t="s">
        <v>2340</v>
      </c>
      <c r="AR2885" t="s">
        <v>483</v>
      </c>
      <c r="AS2885" t="s">
        <v>238</v>
      </c>
      <c r="AT2885" t="s">
        <v>53</v>
      </c>
      <c r="AU2885" t="s">
        <v>53</v>
      </c>
      <c r="AV2885" t="s">
        <v>53</v>
      </c>
      <c r="AW2885" t="s">
        <v>53</v>
      </c>
      <c r="AX2885" t="s">
        <v>131</v>
      </c>
      <c r="AY2885" t="s">
        <v>53</v>
      </c>
      <c r="AZ2885" t="s">
        <v>133</v>
      </c>
      <c r="BA2885" t="s">
        <v>380</v>
      </c>
      <c r="BB2885" t="s">
        <v>53</v>
      </c>
      <c r="BC2885" t="s">
        <v>53</v>
      </c>
      <c r="BD2885" t="s">
        <v>53</v>
      </c>
      <c r="BE2885" t="s">
        <v>53</v>
      </c>
      <c r="BF2885" t="s">
        <v>53</v>
      </c>
      <c r="BG2885" t="s">
        <v>53</v>
      </c>
      <c r="BH2885" t="s">
        <v>53</v>
      </c>
      <c r="BI2885" t="s">
        <v>53</v>
      </c>
    </row>
    <row r="2886" spans="1:61" x14ac:dyDescent="0.25">
      <c r="A2886" t="s">
        <v>53</v>
      </c>
      <c r="B2886" t="s">
        <v>54</v>
      </c>
      <c r="C2886" t="s">
        <v>53</v>
      </c>
      <c r="D2886" t="s">
        <v>54</v>
      </c>
      <c r="E2886" t="s">
        <v>53</v>
      </c>
      <c r="F2886" t="s">
        <v>54</v>
      </c>
      <c r="G2886" t="s">
        <v>54</v>
      </c>
      <c r="H2886">
        <v>1960</v>
      </c>
      <c r="I2886" t="s">
        <v>53</v>
      </c>
      <c r="J2886" t="s">
        <v>53</v>
      </c>
      <c r="K2886" t="s">
        <v>53</v>
      </c>
      <c r="L2886" t="s">
        <v>9592</v>
      </c>
      <c r="M2886" t="s">
        <v>131</v>
      </c>
      <c r="N2886" t="s">
        <v>53</v>
      </c>
      <c r="O2886" t="s">
        <v>9583</v>
      </c>
      <c r="P2886" t="s">
        <v>53</v>
      </c>
      <c r="Q2886">
        <v>1903</v>
      </c>
      <c r="R2886" t="s">
        <v>9647</v>
      </c>
      <c r="S2886" t="s">
        <v>53</v>
      </c>
      <c r="T2886" t="s">
        <v>53</v>
      </c>
      <c r="U2886" t="s">
        <v>53</v>
      </c>
      <c r="V2886" t="s">
        <v>131</v>
      </c>
      <c r="W2886" t="s">
        <v>53</v>
      </c>
      <c r="X2886" t="s">
        <v>133</v>
      </c>
      <c r="Y2886" t="s">
        <v>53</v>
      </c>
      <c r="Z2886" t="s">
        <v>53</v>
      </c>
      <c r="AA2886" t="s">
        <v>53</v>
      </c>
      <c r="AB2886" t="s">
        <v>53</v>
      </c>
      <c r="AC2886" t="s">
        <v>53</v>
      </c>
      <c r="AD2886" t="s">
        <v>53</v>
      </c>
      <c r="AE2886" t="s">
        <v>401</v>
      </c>
      <c r="AF2886" t="s">
        <v>9590</v>
      </c>
      <c r="AG2886" t="s">
        <v>8662</v>
      </c>
      <c r="AH2886" t="s">
        <v>131</v>
      </c>
      <c r="AI2886" t="s">
        <v>53</v>
      </c>
      <c r="AJ2886" t="s">
        <v>9583</v>
      </c>
      <c r="AK2886" t="s">
        <v>53</v>
      </c>
      <c r="AL2886" t="s">
        <v>53</v>
      </c>
      <c r="AM2886" t="s">
        <v>9429</v>
      </c>
      <c r="AN2886" t="s">
        <v>53</v>
      </c>
      <c r="AO2886">
        <v>2957</v>
      </c>
      <c r="AP2886" t="s">
        <v>9648</v>
      </c>
      <c r="AQ2886" t="s">
        <v>2340</v>
      </c>
      <c r="AR2886" t="s">
        <v>483</v>
      </c>
      <c r="AS2886" t="s">
        <v>238</v>
      </c>
      <c r="AT2886" t="s">
        <v>53</v>
      </c>
      <c r="AU2886" t="s">
        <v>53</v>
      </c>
      <c r="AV2886" t="s">
        <v>53</v>
      </c>
      <c r="AW2886" t="s">
        <v>53</v>
      </c>
      <c r="AX2886" t="s">
        <v>131</v>
      </c>
      <c r="AY2886" t="s">
        <v>53</v>
      </c>
      <c r="AZ2886" t="s">
        <v>133</v>
      </c>
      <c r="BA2886" t="s">
        <v>380</v>
      </c>
      <c r="BB2886" t="s">
        <v>53</v>
      </c>
      <c r="BC2886" t="s">
        <v>53</v>
      </c>
      <c r="BD2886" t="s">
        <v>53</v>
      </c>
      <c r="BE2886" t="s">
        <v>53</v>
      </c>
      <c r="BF2886" t="s">
        <v>53</v>
      </c>
      <c r="BG2886" t="s">
        <v>53</v>
      </c>
      <c r="BH2886" t="s">
        <v>53</v>
      </c>
      <c r="BI2886" t="s">
        <v>53</v>
      </c>
    </row>
    <row r="2887" spans="1:61" x14ac:dyDescent="0.25">
      <c r="A2887" t="s">
        <v>53</v>
      </c>
      <c r="B2887" t="s">
        <v>54</v>
      </c>
      <c r="C2887" t="s">
        <v>53</v>
      </c>
      <c r="D2887" t="s">
        <v>54</v>
      </c>
      <c r="E2887" t="s">
        <v>53</v>
      </c>
      <c r="F2887" t="s">
        <v>54</v>
      </c>
      <c r="G2887" t="s">
        <v>54</v>
      </c>
      <c r="H2887">
        <v>1961</v>
      </c>
      <c r="I2887" t="s">
        <v>53</v>
      </c>
      <c r="J2887" t="s">
        <v>53</v>
      </c>
      <c r="K2887" t="s">
        <v>53</v>
      </c>
      <c r="L2887" t="s">
        <v>9597</v>
      </c>
      <c r="M2887" t="s">
        <v>53</v>
      </c>
      <c r="N2887" t="s">
        <v>53</v>
      </c>
      <c r="O2887" t="s">
        <v>53</v>
      </c>
      <c r="P2887" t="s">
        <v>53</v>
      </c>
      <c r="Q2887">
        <v>1904</v>
      </c>
      <c r="R2887" t="s">
        <v>9649</v>
      </c>
      <c r="S2887" t="s">
        <v>53</v>
      </c>
      <c r="T2887" t="s">
        <v>53</v>
      </c>
      <c r="U2887" t="s">
        <v>53</v>
      </c>
      <c r="V2887" t="s">
        <v>53</v>
      </c>
      <c r="W2887" t="s">
        <v>53</v>
      </c>
      <c r="X2887" t="s">
        <v>53</v>
      </c>
      <c r="Y2887" t="s">
        <v>53</v>
      </c>
      <c r="Z2887" t="s">
        <v>53</v>
      </c>
      <c r="AA2887" t="s">
        <v>53</v>
      </c>
      <c r="AB2887" t="s">
        <v>53</v>
      </c>
      <c r="AC2887" t="s">
        <v>53</v>
      </c>
      <c r="AD2887" t="s">
        <v>53</v>
      </c>
      <c r="AE2887" t="s">
        <v>53</v>
      </c>
      <c r="AF2887" t="s">
        <v>53</v>
      </c>
      <c r="AG2887" t="s">
        <v>53</v>
      </c>
      <c r="AH2887" t="s">
        <v>53</v>
      </c>
      <c r="AI2887" t="s">
        <v>53</v>
      </c>
      <c r="AJ2887" t="s">
        <v>53</v>
      </c>
      <c r="AK2887" t="s">
        <v>53</v>
      </c>
      <c r="AL2887" t="s">
        <v>53</v>
      </c>
      <c r="AM2887" t="s">
        <v>53</v>
      </c>
      <c r="AN2887" t="s">
        <v>53</v>
      </c>
      <c r="AO2887" t="s">
        <v>53</v>
      </c>
      <c r="AP2887" t="s">
        <v>53</v>
      </c>
      <c r="AQ2887" t="s">
        <v>53</v>
      </c>
      <c r="AR2887" t="s">
        <v>53</v>
      </c>
      <c r="AS2887" t="s">
        <v>53</v>
      </c>
      <c r="AT2887" t="s">
        <v>53</v>
      </c>
      <c r="AU2887" t="s">
        <v>53</v>
      </c>
      <c r="AV2887" t="s">
        <v>53</v>
      </c>
      <c r="AW2887" t="s">
        <v>53</v>
      </c>
      <c r="AX2887" t="s">
        <v>53</v>
      </c>
      <c r="AY2887" t="s">
        <v>53</v>
      </c>
      <c r="AZ2887" t="s">
        <v>53</v>
      </c>
      <c r="BA2887" t="s">
        <v>53</v>
      </c>
      <c r="BB2887" t="s">
        <v>53</v>
      </c>
      <c r="BC2887" t="s">
        <v>53</v>
      </c>
      <c r="BD2887" t="s">
        <v>53</v>
      </c>
      <c r="BE2887" t="s">
        <v>53</v>
      </c>
      <c r="BF2887" t="s">
        <v>53</v>
      </c>
      <c r="BG2887" t="s">
        <v>53</v>
      </c>
      <c r="BH2887" t="s">
        <v>53</v>
      </c>
      <c r="BI2887" t="s">
        <v>53</v>
      </c>
    </row>
    <row r="2888" spans="1:61" x14ac:dyDescent="0.25">
      <c r="A2888" t="s">
        <v>53</v>
      </c>
      <c r="B2888" t="s">
        <v>54</v>
      </c>
      <c r="C2888" t="s">
        <v>53</v>
      </c>
      <c r="D2888" t="s">
        <v>54</v>
      </c>
      <c r="E2888" t="s">
        <v>53</v>
      </c>
      <c r="F2888" t="s">
        <v>54</v>
      </c>
      <c r="G2888" t="s">
        <v>54</v>
      </c>
      <c r="H2888">
        <v>1961</v>
      </c>
      <c r="I2888" t="s">
        <v>53</v>
      </c>
      <c r="J2888" t="s">
        <v>53</v>
      </c>
      <c r="K2888" t="s">
        <v>53</v>
      </c>
      <c r="L2888" t="s">
        <v>9597</v>
      </c>
      <c r="M2888" t="s">
        <v>131</v>
      </c>
      <c r="N2888" t="s">
        <v>53</v>
      </c>
      <c r="O2888" t="s">
        <v>989</v>
      </c>
      <c r="P2888" t="s">
        <v>53</v>
      </c>
      <c r="Q2888">
        <v>1918</v>
      </c>
      <c r="R2888" t="s">
        <v>9649</v>
      </c>
      <c r="S2888" t="s">
        <v>53</v>
      </c>
      <c r="T2888" t="s">
        <v>53</v>
      </c>
      <c r="U2888" t="s">
        <v>53</v>
      </c>
      <c r="V2888" t="s">
        <v>131</v>
      </c>
      <c r="W2888" t="s">
        <v>53</v>
      </c>
      <c r="X2888" t="s">
        <v>133</v>
      </c>
      <c r="Y2888" t="s">
        <v>53</v>
      </c>
      <c r="Z2888" t="s">
        <v>53</v>
      </c>
      <c r="AA2888" t="s">
        <v>53</v>
      </c>
      <c r="AB2888" t="s">
        <v>53</v>
      </c>
      <c r="AC2888" t="s">
        <v>53</v>
      </c>
      <c r="AD2888" t="s">
        <v>53</v>
      </c>
      <c r="AE2888" t="s">
        <v>9650</v>
      </c>
      <c r="AF2888" t="s">
        <v>9590</v>
      </c>
      <c r="AG2888" t="s">
        <v>8662</v>
      </c>
      <c r="AH2888" t="s">
        <v>131</v>
      </c>
      <c r="AI2888" t="s">
        <v>53</v>
      </c>
      <c r="AJ2888" t="s">
        <v>989</v>
      </c>
      <c r="AK2888" t="s">
        <v>53</v>
      </c>
      <c r="AL2888" t="s">
        <v>53</v>
      </c>
      <c r="AM2888" t="s">
        <v>9494</v>
      </c>
      <c r="AN2888" t="s">
        <v>53</v>
      </c>
      <c r="AO2888">
        <v>2981</v>
      </c>
      <c r="AP2888" t="s">
        <v>9651</v>
      </c>
      <c r="AQ2888" t="s">
        <v>2340</v>
      </c>
      <c r="AR2888" t="s">
        <v>483</v>
      </c>
      <c r="AS2888" t="s">
        <v>238</v>
      </c>
      <c r="AT2888" t="s">
        <v>53</v>
      </c>
      <c r="AU2888" t="s">
        <v>53</v>
      </c>
      <c r="AV2888" t="s">
        <v>53</v>
      </c>
      <c r="AW2888" t="s">
        <v>53</v>
      </c>
      <c r="AX2888" t="s">
        <v>131</v>
      </c>
      <c r="AY2888" t="s">
        <v>53</v>
      </c>
      <c r="AZ2888" t="s">
        <v>133</v>
      </c>
      <c r="BA2888" t="s">
        <v>380</v>
      </c>
      <c r="BB2888" t="s">
        <v>53</v>
      </c>
      <c r="BC2888" t="s">
        <v>53</v>
      </c>
      <c r="BD2888" t="s">
        <v>53</v>
      </c>
      <c r="BE2888" t="s">
        <v>53</v>
      </c>
      <c r="BF2888" t="s">
        <v>53</v>
      </c>
      <c r="BG2888" t="s">
        <v>53</v>
      </c>
      <c r="BH2888" t="s">
        <v>53</v>
      </c>
      <c r="BI2888" t="s">
        <v>53</v>
      </c>
    </row>
    <row r="2889" spans="1:61" x14ac:dyDescent="0.25">
      <c r="A2889" t="s">
        <v>9652</v>
      </c>
      <c r="B2889" t="s">
        <v>54</v>
      </c>
      <c r="C2889" t="s">
        <v>53</v>
      </c>
      <c r="D2889" t="s">
        <v>54</v>
      </c>
      <c r="E2889" t="s">
        <v>56</v>
      </c>
      <c r="F2889" t="s">
        <v>54</v>
      </c>
      <c r="G2889" t="s">
        <v>54</v>
      </c>
      <c r="H2889">
        <v>1962</v>
      </c>
      <c r="I2889" t="s">
        <v>53</v>
      </c>
      <c r="J2889" t="s">
        <v>53</v>
      </c>
      <c r="K2889" t="s">
        <v>53</v>
      </c>
      <c r="L2889" t="s">
        <v>9653</v>
      </c>
      <c r="M2889" t="s">
        <v>61</v>
      </c>
      <c r="N2889" t="s">
        <v>53</v>
      </c>
      <c r="O2889" t="s">
        <v>9654</v>
      </c>
      <c r="P2889" t="s">
        <v>53</v>
      </c>
      <c r="Q2889">
        <v>1905</v>
      </c>
      <c r="R2889" t="s">
        <v>9655</v>
      </c>
      <c r="S2889" t="s">
        <v>53</v>
      </c>
      <c r="T2889" t="s">
        <v>53</v>
      </c>
      <c r="U2889" t="s">
        <v>53</v>
      </c>
      <c r="V2889" t="s">
        <v>53</v>
      </c>
      <c r="W2889" t="s">
        <v>53</v>
      </c>
      <c r="X2889" t="s">
        <v>53</v>
      </c>
      <c r="Y2889" t="s">
        <v>53</v>
      </c>
      <c r="Z2889" t="s">
        <v>53</v>
      </c>
      <c r="AA2889" t="s">
        <v>53</v>
      </c>
      <c r="AB2889" t="s">
        <v>53</v>
      </c>
      <c r="AC2889" t="s">
        <v>2417</v>
      </c>
      <c r="AD2889" t="s">
        <v>1256</v>
      </c>
      <c r="AE2889" t="s">
        <v>5819</v>
      </c>
      <c r="AF2889" t="s">
        <v>53</v>
      </c>
      <c r="AG2889" t="s">
        <v>5821</v>
      </c>
      <c r="AH2889" t="s">
        <v>61</v>
      </c>
      <c r="AI2889" t="s">
        <v>53</v>
      </c>
      <c r="AJ2889" t="s">
        <v>9654</v>
      </c>
      <c r="AK2889" t="s">
        <v>53</v>
      </c>
      <c r="AL2889" t="s">
        <v>206</v>
      </c>
      <c r="AM2889" t="s">
        <v>9435</v>
      </c>
      <c r="AN2889" t="s">
        <v>223</v>
      </c>
      <c r="AO2889">
        <v>2958</v>
      </c>
      <c r="AP2889" t="s">
        <v>9656</v>
      </c>
      <c r="AQ2889" t="s">
        <v>1761</v>
      </c>
      <c r="AR2889" t="s">
        <v>219</v>
      </c>
      <c r="AS2889" t="s">
        <v>72</v>
      </c>
      <c r="AT2889" t="s">
        <v>53</v>
      </c>
      <c r="AU2889" t="s">
        <v>53</v>
      </c>
      <c r="AV2889" t="s">
        <v>53</v>
      </c>
      <c r="AW2889" t="s">
        <v>53</v>
      </c>
      <c r="AX2889" t="s">
        <v>53</v>
      </c>
      <c r="AY2889" t="s">
        <v>53</v>
      </c>
      <c r="AZ2889" t="s">
        <v>53</v>
      </c>
      <c r="BA2889" t="s">
        <v>93</v>
      </c>
      <c r="BB2889" t="s">
        <v>53</v>
      </c>
      <c r="BC2889" t="s">
        <v>53</v>
      </c>
      <c r="BD2889" t="s">
        <v>53</v>
      </c>
      <c r="BE2889" t="s">
        <v>53</v>
      </c>
      <c r="BF2889" t="s">
        <v>2192</v>
      </c>
      <c r="BG2889" t="s">
        <v>53</v>
      </c>
      <c r="BH2889" t="s">
        <v>53</v>
      </c>
      <c r="BI2889" t="s">
        <v>53</v>
      </c>
    </row>
    <row r="2890" spans="1:61" x14ac:dyDescent="0.25">
      <c r="A2890" t="s">
        <v>9652</v>
      </c>
      <c r="B2890" t="s">
        <v>54</v>
      </c>
      <c r="C2890" t="s">
        <v>53</v>
      </c>
      <c r="D2890" t="s">
        <v>54</v>
      </c>
      <c r="E2890" t="s">
        <v>56</v>
      </c>
      <c r="F2890" t="s">
        <v>54</v>
      </c>
      <c r="G2890" t="s">
        <v>54</v>
      </c>
      <c r="H2890">
        <v>1962</v>
      </c>
      <c r="I2890" t="s">
        <v>53</v>
      </c>
      <c r="J2890" t="s">
        <v>53</v>
      </c>
      <c r="K2890" t="s">
        <v>53</v>
      </c>
      <c r="L2890" t="s">
        <v>9653</v>
      </c>
      <c r="M2890" t="s">
        <v>61</v>
      </c>
      <c r="N2890" t="s">
        <v>53</v>
      </c>
      <c r="O2890" t="s">
        <v>9654</v>
      </c>
      <c r="P2890" t="s">
        <v>53</v>
      </c>
      <c r="Q2890">
        <v>1905</v>
      </c>
      <c r="R2890" t="s">
        <v>9655</v>
      </c>
      <c r="S2890" t="s">
        <v>53</v>
      </c>
      <c r="T2890" t="s">
        <v>53</v>
      </c>
      <c r="U2890" t="s">
        <v>53</v>
      </c>
      <c r="V2890" t="s">
        <v>53</v>
      </c>
      <c r="W2890" t="s">
        <v>53</v>
      </c>
      <c r="X2890" t="s">
        <v>53</v>
      </c>
      <c r="Y2890" t="s">
        <v>53</v>
      </c>
      <c r="Z2890" t="s">
        <v>53</v>
      </c>
      <c r="AA2890" t="s">
        <v>53</v>
      </c>
      <c r="AB2890" t="s">
        <v>53</v>
      </c>
      <c r="AC2890" t="s">
        <v>53</v>
      </c>
      <c r="AD2890" t="s">
        <v>53</v>
      </c>
      <c r="AE2890" t="s">
        <v>5819</v>
      </c>
      <c r="AF2890" t="s">
        <v>53</v>
      </c>
      <c r="AG2890" t="s">
        <v>5821</v>
      </c>
      <c r="AH2890" t="s">
        <v>61</v>
      </c>
      <c r="AI2890" t="s">
        <v>53</v>
      </c>
      <c r="AJ2890" t="s">
        <v>9654</v>
      </c>
      <c r="AK2890" t="s">
        <v>53</v>
      </c>
      <c r="AL2890" t="s">
        <v>53</v>
      </c>
      <c r="AM2890" t="s">
        <v>9435</v>
      </c>
      <c r="AN2890" t="s">
        <v>53</v>
      </c>
      <c r="AO2890">
        <v>2959</v>
      </c>
      <c r="AP2890" t="s">
        <v>9657</v>
      </c>
      <c r="AQ2890" t="s">
        <v>1761</v>
      </c>
      <c r="AR2890" t="s">
        <v>262</v>
      </c>
      <c r="AS2890" t="s">
        <v>263</v>
      </c>
      <c r="AT2890" t="s">
        <v>53</v>
      </c>
      <c r="AU2890" t="s">
        <v>53</v>
      </c>
      <c r="AV2890" t="s">
        <v>53</v>
      </c>
      <c r="AW2890" t="s">
        <v>53</v>
      </c>
      <c r="AX2890" t="s">
        <v>53</v>
      </c>
      <c r="AY2890" t="s">
        <v>53</v>
      </c>
      <c r="AZ2890" t="s">
        <v>53</v>
      </c>
      <c r="BA2890" t="s">
        <v>146</v>
      </c>
      <c r="BB2890" t="s">
        <v>53</v>
      </c>
      <c r="BC2890" t="s">
        <v>53</v>
      </c>
      <c r="BD2890" t="s">
        <v>53</v>
      </c>
      <c r="BE2890" t="s">
        <v>53</v>
      </c>
      <c r="BF2890" t="s">
        <v>53</v>
      </c>
      <c r="BG2890" t="s">
        <v>53</v>
      </c>
      <c r="BH2890" t="s">
        <v>53</v>
      </c>
      <c r="BI2890" t="s">
        <v>53</v>
      </c>
    </row>
    <row r="2891" spans="1:61" x14ac:dyDescent="0.25">
      <c r="A2891" t="s">
        <v>9658</v>
      </c>
      <c r="B2891" t="s">
        <v>54</v>
      </c>
      <c r="C2891" t="s">
        <v>53</v>
      </c>
      <c r="D2891" t="s">
        <v>54</v>
      </c>
      <c r="E2891" t="s">
        <v>56</v>
      </c>
      <c r="F2891" t="s">
        <v>54</v>
      </c>
      <c r="G2891" t="s">
        <v>54</v>
      </c>
      <c r="H2891">
        <v>1963</v>
      </c>
      <c r="I2891" t="s">
        <v>53</v>
      </c>
      <c r="J2891" t="s">
        <v>53</v>
      </c>
      <c r="K2891" t="s">
        <v>53</v>
      </c>
      <c r="L2891" t="s">
        <v>9659</v>
      </c>
      <c r="M2891" t="s">
        <v>61</v>
      </c>
      <c r="N2891" t="s">
        <v>53</v>
      </c>
      <c r="O2891" t="s">
        <v>9654</v>
      </c>
      <c r="P2891" t="s">
        <v>53</v>
      </c>
      <c r="Q2891">
        <v>1906</v>
      </c>
      <c r="R2891" t="s">
        <v>9660</v>
      </c>
      <c r="S2891" t="s">
        <v>53</v>
      </c>
      <c r="T2891" t="s">
        <v>53</v>
      </c>
      <c r="U2891" t="s">
        <v>53</v>
      </c>
      <c r="V2891" t="s">
        <v>53</v>
      </c>
      <c r="W2891" t="s">
        <v>53</v>
      </c>
      <c r="X2891" t="s">
        <v>53</v>
      </c>
      <c r="Y2891" t="s">
        <v>53</v>
      </c>
      <c r="Z2891" t="s">
        <v>53</v>
      </c>
      <c r="AA2891" t="s">
        <v>53</v>
      </c>
      <c r="AB2891" t="s">
        <v>53</v>
      </c>
      <c r="AC2891" t="s">
        <v>1972</v>
      </c>
      <c r="AD2891" t="s">
        <v>664</v>
      </c>
      <c r="AE2891" t="s">
        <v>5819</v>
      </c>
      <c r="AF2891" t="s">
        <v>53</v>
      </c>
      <c r="AG2891" t="s">
        <v>5821</v>
      </c>
      <c r="AH2891" t="s">
        <v>61</v>
      </c>
      <c r="AI2891" t="s">
        <v>53</v>
      </c>
      <c r="AJ2891" t="s">
        <v>9654</v>
      </c>
      <c r="AK2891" t="s">
        <v>53</v>
      </c>
      <c r="AL2891" t="s">
        <v>684</v>
      </c>
      <c r="AM2891" t="s">
        <v>9438</v>
      </c>
      <c r="AN2891" t="s">
        <v>65</v>
      </c>
      <c r="AO2891">
        <v>2960</v>
      </c>
      <c r="AP2891" t="s">
        <v>9661</v>
      </c>
      <c r="AQ2891" t="s">
        <v>1761</v>
      </c>
      <c r="AR2891" t="s">
        <v>219</v>
      </c>
      <c r="AS2891" t="s">
        <v>72</v>
      </c>
      <c r="AT2891" t="s">
        <v>9662</v>
      </c>
      <c r="AU2891" t="s">
        <v>53</v>
      </c>
      <c r="AV2891" t="s">
        <v>53</v>
      </c>
      <c r="AW2891" t="s">
        <v>53</v>
      </c>
      <c r="AX2891" t="s">
        <v>53</v>
      </c>
      <c r="AY2891" t="s">
        <v>53</v>
      </c>
      <c r="AZ2891" t="s">
        <v>53</v>
      </c>
      <c r="BA2891" t="s">
        <v>74</v>
      </c>
      <c r="BB2891" t="s">
        <v>53</v>
      </c>
      <c r="BC2891" t="s">
        <v>53</v>
      </c>
      <c r="BD2891" t="s">
        <v>53</v>
      </c>
      <c r="BE2891" t="s">
        <v>53</v>
      </c>
      <c r="BF2891" t="s">
        <v>1972</v>
      </c>
      <c r="BG2891" t="s">
        <v>53</v>
      </c>
      <c r="BH2891" t="s">
        <v>53</v>
      </c>
      <c r="BI2891" t="s">
        <v>53</v>
      </c>
    </row>
    <row r="2892" spans="1:61" x14ac:dyDescent="0.25">
      <c r="A2892" t="s">
        <v>9658</v>
      </c>
      <c r="B2892" t="s">
        <v>54</v>
      </c>
      <c r="C2892" t="s">
        <v>53</v>
      </c>
      <c r="D2892" t="s">
        <v>54</v>
      </c>
      <c r="E2892" t="s">
        <v>56</v>
      </c>
      <c r="F2892" t="s">
        <v>54</v>
      </c>
      <c r="G2892" t="s">
        <v>54</v>
      </c>
      <c r="H2892">
        <v>1963</v>
      </c>
      <c r="I2892" t="s">
        <v>53</v>
      </c>
      <c r="J2892" t="s">
        <v>53</v>
      </c>
      <c r="K2892" t="s">
        <v>53</v>
      </c>
      <c r="L2892" t="s">
        <v>9659</v>
      </c>
      <c r="M2892" t="s">
        <v>61</v>
      </c>
      <c r="N2892" t="s">
        <v>53</v>
      </c>
      <c r="O2892" t="s">
        <v>9654</v>
      </c>
      <c r="P2892" t="s">
        <v>53</v>
      </c>
      <c r="Q2892">
        <v>1906</v>
      </c>
      <c r="R2892" t="s">
        <v>9660</v>
      </c>
      <c r="S2892" t="s">
        <v>53</v>
      </c>
      <c r="T2892" t="s">
        <v>53</v>
      </c>
      <c r="U2892" t="s">
        <v>53</v>
      </c>
      <c r="V2892" t="s">
        <v>53</v>
      </c>
      <c r="W2892" t="s">
        <v>53</v>
      </c>
      <c r="X2892" t="s">
        <v>53</v>
      </c>
      <c r="Y2892" t="s">
        <v>53</v>
      </c>
      <c r="Z2892" t="s">
        <v>53</v>
      </c>
      <c r="AA2892" t="s">
        <v>53</v>
      </c>
      <c r="AB2892" t="s">
        <v>53</v>
      </c>
      <c r="AC2892" t="s">
        <v>53</v>
      </c>
      <c r="AD2892" t="s">
        <v>53</v>
      </c>
      <c r="AE2892" t="s">
        <v>5819</v>
      </c>
      <c r="AF2892" t="s">
        <v>53</v>
      </c>
      <c r="AG2892" t="s">
        <v>5821</v>
      </c>
      <c r="AH2892" t="s">
        <v>61</v>
      </c>
      <c r="AI2892" t="s">
        <v>53</v>
      </c>
      <c r="AJ2892" t="s">
        <v>9654</v>
      </c>
      <c r="AK2892" t="s">
        <v>53</v>
      </c>
      <c r="AL2892" t="s">
        <v>53</v>
      </c>
      <c r="AM2892" t="s">
        <v>9438</v>
      </c>
      <c r="AN2892" t="s">
        <v>53</v>
      </c>
      <c r="AO2892">
        <v>2961</v>
      </c>
      <c r="AP2892" t="s">
        <v>9663</v>
      </c>
      <c r="AQ2892" t="s">
        <v>1761</v>
      </c>
      <c r="AR2892" t="s">
        <v>262</v>
      </c>
      <c r="AS2892" t="s">
        <v>263</v>
      </c>
      <c r="AT2892" t="s">
        <v>53</v>
      </c>
      <c r="AU2892" t="s">
        <v>53</v>
      </c>
      <c r="AV2892" t="s">
        <v>53</v>
      </c>
      <c r="AW2892" t="s">
        <v>53</v>
      </c>
      <c r="AX2892" t="s">
        <v>53</v>
      </c>
      <c r="AY2892" t="s">
        <v>53</v>
      </c>
      <c r="AZ2892" t="s">
        <v>53</v>
      </c>
      <c r="BA2892" t="s">
        <v>146</v>
      </c>
      <c r="BB2892" t="s">
        <v>53</v>
      </c>
      <c r="BC2892" t="s">
        <v>53</v>
      </c>
      <c r="BD2892" t="s">
        <v>53</v>
      </c>
      <c r="BE2892" t="s">
        <v>53</v>
      </c>
      <c r="BF2892" t="s">
        <v>53</v>
      </c>
      <c r="BG2892" t="s">
        <v>53</v>
      </c>
      <c r="BH2892" t="s">
        <v>53</v>
      </c>
      <c r="BI2892" t="s">
        <v>53</v>
      </c>
    </row>
    <row r="2893" spans="1:61" x14ac:dyDescent="0.25">
      <c r="A2893" t="s">
        <v>53</v>
      </c>
      <c r="B2893" t="s">
        <v>54</v>
      </c>
      <c r="C2893" t="s">
        <v>53</v>
      </c>
      <c r="D2893" t="s">
        <v>54</v>
      </c>
      <c r="E2893" t="s">
        <v>56</v>
      </c>
      <c r="F2893" t="s">
        <v>54</v>
      </c>
      <c r="G2893" t="s">
        <v>54</v>
      </c>
      <c r="H2893">
        <v>1964</v>
      </c>
      <c r="I2893" t="s">
        <v>53</v>
      </c>
      <c r="J2893" t="s">
        <v>53</v>
      </c>
      <c r="K2893" t="s">
        <v>53</v>
      </c>
      <c r="L2893" t="s">
        <v>53</v>
      </c>
      <c r="M2893" t="s">
        <v>61</v>
      </c>
      <c r="N2893" t="s">
        <v>53</v>
      </c>
      <c r="O2893" t="s">
        <v>9654</v>
      </c>
      <c r="P2893" t="s">
        <v>53</v>
      </c>
      <c r="Q2893">
        <v>1907</v>
      </c>
      <c r="R2893" t="s">
        <v>9664</v>
      </c>
      <c r="S2893" t="s">
        <v>53</v>
      </c>
      <c r="T2893" t="s">
        <v>53</v>
      </c>
      <c r="U2893" t="s">
        <v>53</v>
      </c>
      <c r="V2893" t="s">
        <v>53</v>
      </c>
      <c r="W2893" t="s">
        <v>53</v>
      </c>
      <c r="X2893" t="s">
        <v>53</v>
      </c>
      <c r="Y2893" t="s">
        <v>53</v>
      </c>
      <c r="Z2893" t="s">
        <v>53</v>
      </c>
      <c r="AA2893" t="s">
        <v>53</v>
      </c>
      <c r="AB2893" t="s">
        <v>53</v>
      </c>
      <c r="AC2893" t="s">
        <v>3709</v>
      </c>
      <c r="AD2893" t="s">
        <v>248</v>
      </c>
      <c r="AE2893" t="s">
        <v>5819</v>
      </c>
      <c r="AF2893" t="s">
        <v>53</v>
      </c>
      <c r="AG2893" t="s">
        <v>5821</v>
      </c>
      <c r="AH2893" t="s">
        <v>61</v>
      </c>
      <c r="AI2893" t="s">
        <v>53</v>
      </c>
      <c r="AJ2893" t="s">
        <v>9654</v>
      </c>
      <c r="AK2893" t="s">
        <v>53</v>
      </c>
      <c r="AL2893" t="s">
        <v>684</v>
      </c>
      <c r="AM2893" t="s">
        <v>9441</v>
      </c>
      <c r="AN2893" t="s">
        <v>65</v>
      </c>
      <c r="AO2893">
        <v>2962</v>
      </c>
      <c r="AP2893" t="s">
        <v>9665</v>
      </c>
      <c r="AQ2893" t="s">
        <v>4182</v>
      </c>
      <c r="AR2893" t="s">
        <v>219</v>
      </c>
      <c r="AS2893" t="s">
        <v>72</v>
      </c>
      <c r="AT2893" t="s">
        <v>53</v>
      </c>
      <c r="AU2893" t="s">
        <v>53</v>
      </c>
      <c r="AV2893" t="s">
        <v>53</v>
      </c>
      <c r="AW2893" t="s">
        <v>53</v>
      </c>
      <c r="AX2893" t="s">
        <v>53</v>
      </c>
      <c r="AY2893" t="s">
        <v>53</v>
      </c>
      <c r="AZ2893" t="s">
        <v>53</v>
      </c>
      <c r="BA2893" t="s">
        <v>93</v>
      </c>
      <c r="BB2893" t="s">
        <v>53</v>
      </c>
      <c r="BC2893" t="s">
        <v>53</v>
      </c>
      <c r="BD2893" t="s">
        <v>53</v>
      </c>
      <c r="BE2893" t="s">
        <v>53</v>
      </c>
      <c r="BF2893" t="s">
        <v>3709</v>
      </c>
      <c r="BG2893" t="s">
        <v>53</v>
      </c>
      <c r="BH2893" t="s">
        <v>53</v>
      </c>
      <c r="BI2893" t="s">
        <v>53</v>
      </c>
    </row>
    <row r="2894" spans="1:61" x14ac:dyDescent="0.25">
      <c r="A2894" t="s">
        <v>53</v>
      </c>
      <c r="B2894" t="s">
        <v>54</v>
      </c>
      <c r="C2894" t="s">
        <v>53</v>
      </c>
      <c r="D2894" t="s">
        <v>54</v>
      </c>
      <c r="E2894" t="s">
        <v>56</v>
      </c>
      <c r="F2894" t="s">
        <v>54</v>
      </c>
      <c r="G2894" t="s">
        <v>54</v>
      </c>
      <c r="H2894">
        <v>1964</v>
      </c>
      <c r="I2894" t="s">
        <v>53</v>
      </c>
      <c r="J2894" t="s">
        <v>53</v>
      </c>
      <c r="K2894" t="s">
        <v>53</v>
      </c>
      <c r="L2894" t="s">
        <v>53</v>
      </c>
      <c r="M2894" t="s">
        <v>61</v>
      </c>
      <c r="N2894" t="s">
        <v>53</v>
      </c>
      <c r="O2894" t="s">
        <v>9654</v>
      </c>
      <c r="P2894" t="s">
        <v>53</v>
      </c>
      <c r="Q2894">
        <v>1907</v>
      </c>
      <c r="R2894" t="s">
        <v>9664</v>
      </c>
      <c r="S2894" t="s">
        <v>53</v>
      </c>
      <c r="T2894" t="s">
        <v>53</v>
      </c>
      <c r="U2894" t="s">
        <v>53</v>
      </c>
      <c r="V2894" t="s">
        <v>53</v>
      </c>
      <c r="W2894" t="s">
        <v>53</v>
      </c>
      <c r="X2894" t="s">
        <v>53</v>
      </c>
      <c r="Y2894" t="s">
        <v>53</v>
      </c>
      <c r="Z2894" t="s">
        <v>53</v>
      </c>
      <c r="AA2894" t="s">
        <v>53</v>
      </c>
      <c r="AB2894" t="s">
        <v>53</v>
      </c>
      <c r="AC2894" t="s">
        <v>2417</v>
      </c>
      <c r="AD2894" t="s">
        <v>2039</v>
      </c>
      <c r="AE2894" t="s">
        <v>5819</v>
      </c>
      <c r="AF2894" t="s">
        <v>53</v>
      </c>
      <c r="AG2894" t="s">
        <v>5821</v>
      </c>
      <c r="AH2894" t="s">
        <v>61</v>
      </c>
      <c r="AI2894" t="s">
        <v>53</v>
      </c>
      <c r="AJ2894" t="s">
        <v>9654</v>
      </c>
      <c r="AK2894" t="s">
        <v>53</v>
      </c>
      <c r="AL2894" t="s">
        <v>206</v>
      </c>
      <c r="AM2894" t="s">
        <v>9441</v>
      </c>
      <c r="AN2894" t="s">
        <v>65</v>
      </c>
      <c r="AO2894">
        <v>2963</v>
      </c>
      <c r="AP2894" t="s">
        <v>9666</v>
      </c>
      <c r="AQ2894" t="s">
        <v>4182</v>
      </c>
      <c r="AR2894" t="s">
        <v>219</v>
      </c>
      <c r="AS2894" t="s">
        <v>72</v>
      </c>
      <c r="AT2894" t="s">
        <v>53</v>
      </c>
      <c r="AU2894" t="s">
        <v>53</v>
      </c>
      <c r="AV2894" t="s">
        <v>53</v>
      </c>
      <c r="AW2894" t="s">
        <v>53</v>
      </c>
      <c r="AX2894" t="s">
        <v>53</v>
      </c>
      <c r="AY2894" t="s">
        <v>53</v>
      </c>
      <c r="AZ2894" t="s">
        <v>53</v>
      </c>
      <c r="BA2894" t="s">
        <v>74</v>
      </c>
      <c r="BB2894" t="s">
        <v>53</v>
      </c>
      <c r="BC2894" t="s">
        <v>53</v>
      </c>
      <c r="BD2894" t="s">
        <v>53</v>
      </c>
      <c r="BE2894" t="s">
        <v>53</v>
      </c>
      <c r="BF2894" t="s">
        <v>2417</v>
      </c>
      <c r="BG2894" t="s">
        <v>53</v>
      </c>
      <c r="BH2894" t="s">
        <v>53</v>
      </c>
      <c r="BI2894" t="s">
        <v>53</v>
      </c>
    </row>
    <row r="2895" spans="1:61" x14ac:dyDescent="0.25">
      <c r="A2895" t="s">
        <v>53</v>
      </c>
      <c r="B2895" t="s">
        <v>54</v>
      </c>
      <c r="C2895" t="s">
        <v>53</v>
      </c>
      <c r="D2895" t="s">
        <v>54</v>
      </c>
      <c r="E2895" t="s">
        <v>56</v>
      </c>
      <c r="F2895" t="s">
        <v>54</v>
      </c>
      <c r="G2895" t="s">
        <v>54</v>
      </c>
      <c r="H2895">
        <v>1964</v>
      </c>
      <c r="I2895" t="s">
        <v>53</v>
      </c>
      <c r="J2895" t="s">
        <v>53</v>
      </c>
      <c r="K2895" t="s">
        <v>53</v>
      </c>
      <c r="L2895" t="s">
        <v>53</v>
      </c>
      <c r="M2895" t="s">
        <v>61</v>
      </c>
      <c r="N2895" t="s">
        <v>53</v>
      </c>
      <c r="O2895" t="s">
        <v>9654</v>
      </c>
      <c r="P2895" t="s">
        <v>53</v>
      </c>
      <c r="Q2895">
        <v>1907</v>
      </c>
      <c r="R2895" t="s">
        <v>9664</v>
      </c>
      <c r="S2895" t="s">
        <v>53</v>
      </c>
      <c r="T2895" t="s">
        <v>53</v>
      </c>
      <c r="U2895" t="s">
        <v>53</v>
      </c>
      <c r="V2895" t="s">
        <v>53</v>
      </c>
      <c r="W2895" t="s">
        <v>53</v>
      </c>
      <c r="X2895" t="s">
        <v>53</v>
      </c>
      <c r="Y2895" t="s">
        <v>53</v>
      </c>
      <c r="Z2895" t="s">
        <v>53</v>
      </c>
      <c r="AA2895" t="s">
        <v>53</v>
      </c>
      <c r="AB2895" t="s">
        <v>53</v>
      </c>
      <c r="AC2895" t="s">
        <v>53</v>
      </c>
      <c r="AD2895" t="s">
        <v>53</v>
      </c>
      <c r="AE2895" t="s">
        <v>5819</v>
      </c>
      <c r="AF2895" t="s">
        <v>53</v>
      </c>
      <c r="AG2895" t="s">
        <v>5821</v>
      </c>
      <c r="AH2895" t="s">
        <v>61</v>
      </c>
      <c r="AI2895" t="s">
        <v>53</v>
      </c>
      <c r="AJ2895" t="s">
        <v>9654</v>
      </c>
      <c r="AK2895" t="s">
        <v>53</v>
      </c>
      <c r="AL2895" t="s">
        <v>53</v>
      </c>
      <c r="AM2895" t="s">
        <v>9441</v>
      </c>
      <c r="AN2895" t="s">
        <v>53</v>
      </c>
      <c r="AO2895">
        <v>2964</v>
      </c>
      <c r="AP2895" t="s">
        <v>9667</v>
      </c>
      <c r="AQ2895" t="s">
        <v>4182</v>
      </c>
      <c r="AR2895" t="s">
        <v>262</v>
      </c>
      <c r="AS2895" t="s">
        <v>263</v>
      </c>
      <c r="AT2895" t="s">
        <v>53</v>
      </c>
      <c r="AU2895" t="s">
        <v>53</v>
      </c>
      <c r="AV2895" t="s">
        <v>53</v>
      </c>
      <c r="AW2895" t="s">
        <v>53</v>
      </c>
      <c r="AX2895" t="s">
        <v>53</v>
      </c>
      <c r="AY2895" t="s">
        <v>53</v>
      </c>
      <c r="AZ2895" t="s">
        <v>53</v>
      </c>
      <c r="BA2895" t="s">
        <v>146</v>
      </c>
      <c r="BB2895" t="s">
        <v>53</v>
      </c>
      <c r="BC2895" t="s">
        <v>53</v>
      </c>
      <c r="BD2895" t="s">
        <v>53</v>
      </c>
      <c r="BE2895" t="s">
        <v>53</v>
      </c>
      <c r="BF2895" t="s">
        <v>53</v>
      </c>
      <c r="BG2895" t="s">
        <v>53</v>
      </c>
      <c r="BH2895" t="s">
        <v>53</v>
      </c>
      <c r="BI2895" t="s">
        <v>53</v>
      </c>
    </row>
    <row r="2896" spans="1:61" x14ac:dyDescent="0.25">
      <c r="A2896" t="s">
        <v>9668</v>
      </c>
      <c r="B2896" t="s">
        <v>54</v>
      </c>
      <c r="C2896" t="s">
        <v>53</v>
      </c>
      <c r="D2896" t="s">
        <v>54</v>
      </c>
      <c r="E2896" t="s">
        <v>53</v>
      </c>
      <c r="F2896" t="s">
        <v>54</v>
      </c>
      <c r="G2896" t="s">
        <v>54</v>
      </c>
      <c r="H2896">
        <v>1965</v>
      </c>
      <c r="I2896" t="s">
        <v>53</v>
      </c>
      <c r="J2896" t="s">
        <v>53</v>
      </c>
      <c r="K2896" t="s">
        <v>53</v>
      </c>
      <c r="L2896" t="s">
        <v>9669</v>
      </c>
      <c r="M2896" t="s">
        <v>76</v>
      </c>
      <c r="N2896" t="s">
        <v>53</v>
      </c>
      <c r="O2896" t="s">
        <v>9670</v>
      </c>
      <c r="P2896" t="s">
        <v>53</v>
      </c>
      <c r="Q2896">
        <v>1908</v>
      </c>
      <c r="R2896" t="s">
        <v>9671</v>
      </c>
      <c r="S2896" t="s">
        <v>53</v>
      </c>
      <c r="T2896" t="s">
        <v>53</v>
      </c>
      <c r="U2896" t="s">
        <v>53</v>
      </c>
      <c r="V2896" t="s">
        <v>131</v>
      </c>
      <c r="W2896" t="s">
        <v>53</v>
      </c>
      <c r="X2896" t="s">
        <v>557</v>
      </c>
      <c r="Y2896" t="s">
        <v>53</v>
      </c>
      <c r="Z2896" t="s">
        <v>53</v>
      </c>
      <c r="AA2896" t="s">
        <v>53</v>
      </c>
      <c r="AB2896" t="s">
        <v>53</v>
      </c>
      <c r="AC2896" t="s">
        <v>3973</v>
      </c>
      <c r="AD2896" t="s">
        <v>1766</v>
      </c>
      <c r="AE2896" t="s">
        <v>5819</v>
      </c>
      <c r="AF2896" t="s">
        <v>53</v>
      </c>
      <c r="AG2896" t="s">
        <v>5821</v>
      </c>
      <c r="AH2896" t="s">
        <v>76</v>
      </c>
      <c r="AI2896" t="s">
        <v>53</v>
      </c>
      <c r="AJ2896" t="s">
        <v>9670</v>
      </c>
      <c r="AK2896" t="s">
        <v>53</v>
      </c>
      <c r="AL2896" t="s">
        <v>1018</v>
      </c>
      <c r="AM2896" t="s">
        <v>9444</v>
      </c>
      <c r="AN2896" t="s">
        <v>353</v>
      </c>
      <c r="AO2896">
        <v>2965</v>
      </c>
      <c r="AP2896" t="s">
        <v>9672</v>
      </c>
      <c r="AQ2896" t="s">
        <v>70</v>
      </c>
      <c r="AR2896" t="s">
        <v>219</v>
      </c>
      <c r="AS2896" t="s">
        <v>274</v>
      </c>
      <c r="AT2896" t="s">
        <v>53</v>
      </c>
      <c r="AU2896" t="s">
        <v>53</v>
      </c>
      <c r="AV2896" t="s">
        <v>53</v>
      </c>
      <c r="AW2896" t="s">
        <v>53</v>
      </c>
      <c r="AX2896" t="s">
        <v>131</v>
      </c>
      <c r="AY2896" t="s">
        <v>53</v>
      </c>
      <c r="AZ2896" t="s">
        <v>557</v>
      </c>
      <c r="BA2896" t="s">
        <v>74</v>
      </c>
      <c r="BB2896" t="s">
        <v>53</v>
      </c>
      <c r="BC2896" t="s">
        <v>53</v>
      </c>
      <c r="BD2896" t="s">
        <v>53</v>
      </c>
      <c r="BE2896" t="s">
        <v>53</v>
      </c>
      <c r="BF2896" t="s">
        <v>2736</v>
      </c>
      <c r="BG2896" t="s">
        <v>53</v>
      </c>
      <c r="BH2896" t="s">
        <v>53</v>
      </c>
      <c r="BI2896" t="s">
        <v>53</v>
      </c>
    </row>
    <row r="2897" spans="1:61" x14ac:dyDescent="0.25">
      <c r="A2897" t="s">
        <v>9668</v>
      </c>
      <c r="B2897" t="s">
        <v>54</v>
      </c>
      <c r="C2897" t="s">
        <v>53</v>
      </c>
      <c r="D2897" t="s">
        <v>54</v>
      </c>
      <c r="E2897" t="s">
        <v>53</v>
      </c>
      <c r="F2897" t="s">
        <v>54</v>
      </c>
      <c r="G2897" t="s">
        <v>54</v>
      </c>
      <c r="H2897">
        <v>1965</v>
      </c>
      <c r="I2897" t="s">
        <v>53</v>
      </c>
      <c r="J2897" t="s">
        <v>53</v>
      </c>
      <c r="K2897" t="s">
        <v>53</v>
      </c>
      <c r="L2897" t="s">
        <v>9669</v>
      </c>
      <c r="M2897" t="s">
        <v>76</v>
      </c>
      <c r="N2897" t="s">
        <v>53</v>
      </c>
      <c r="O2897" t="s">
        <v>9670</v>
      </c>
      <c r="P2897" t="s">
        <v>53</v>
      </c>
      <c r="Q2897">
        <v>1908</v>
      </c>
      <c r="R2897" t="s">
        <v>9671</v>
      </c>
      <c r="S2897" t="s">
        <v>53</v>
      </c>
      <c r="T2897" t="s">
        <v>53</v>
      </c>
      <c r="U2897" t="s">
        <v>53</v>
      </c>
      <c r="V2897" t="s">
        <v>131</v>
      </c>
      <c r="W2897" t="s">
        <v>53</v>
      </c>
      <c r="X2897" t="s">
        <v>557</v>
      </c>
      <c r="Y2897" t="s">
        <v>53</v>
      </c>
      <c r="Z2897" t="s">
        <v>53</v>
      </c>
      <c r="AA2897" t="s">
        <v>53</v>
      </c>
      <c r="AB2897" t="s">
        <v>53</v>
      </c>
      <c r="AC2897" t="s">
        <v>6089</v>
      </c>
      <c r="AD2897" t="s">
        <v>1016</v>
      </c>
      <c r="AE2897" t="s">
        <v>2639</v>
      </c>
      <c r="AF2897" t="s">
        <v>9673</v>
      </c>
      <c r="AG2897" t="s">
        <v>5383</v>
      </c>
      <c r="AH2897" t="s">
        <v>76</v>
      </c>
      <c r="AI2897" t="s">
        <v>53</v>
      </c>
      <c r="AJ2897" t="s">
        <v>9670</v>
      </c>
      <c r="AK2897" t="s">
        <v>53</v>
      </c>
      <c r="AL2897" t="s">
        <v>684</v>
      </c>
      <c r="AM2897" t="s">
        <v>9444</v>
      </c>
      <c r="AN2897" t="s">
        <v>99</v>
      </c>
      <c r="AO2897">
        <v>3171</v>
      </c>
      <c r="AP2897" t="s">
        <v>9674</v>
      </c>
      <c r="AQ2897" t="s">
        <v>70</v>
      </c>
      <c r="AR2897" t="s">
        <v>219</v>
      </c>
      <c r="AS2897" t="s">
        <v>274</v>
      </c>
      <c r="AT2897" t="s">
        <v>53</v>
      </c>
      <c r="AU2897" t="s">
        <v>53</v>
      </c>
      <c r="AV2897" t="s">
        <v>53</v>
      </c>
      <c r="AW2897" t="s">
        <v>53</v>
      </c>
      <c r="AX2897" t="s">
        <v>131</v>
      </c>
      <c r="AY2897" t="s">
        <v>53</v>
      </c>
      <c r="AZ2897" t="s">
        <v>557</v>
      </c>
      <c r="BA2897" t="s">
        <v>74</v>
      </c>
      <c r="BB2897" t="s">
        <v>53</v>
      </c>
      <c r="BC2897" t="s">
        <v>53</v>
      </c>
      <c r="BD2897" t="s">
        <v>53</v>
      </c>
      <c r="BE2897" t="s">
        <v>53</v>
      </c>
      <c r="BF2897" t="s">
        <v>6091</v>
      </c>
      <c r="BG2897" t="s">
        <v>132</v>
      </c>
      <c r="BH2897" t="s">
        <v>53</v>
      </c>
      <c r="BI2897" t="s">
        <v>53</v>
      </c>
    </row>
    <row r="2898" spans="1:61" x14ac:dyDescent="0.25">
      <c r="A2898" t="s">
        <v>9675</v>
      </c>
      <c r="B2898" t="s">
        <v>54</v>
      </c>
      <c r="C2898" t="s">
        <v>53</v>
      </c>
      <c r="D2898" t="s">
        <v>54</v>
      </c>
      <c r="E2898" t="s">
        <v>53</v>
      </c>
      <c r="F2898" t="s">
        <v>54</v>
      </c>
      <c r="G2898" t="s">
        <v>54</v>
      </c>
      <c r="H2898">
        <v>1966</v>
      </c>
      <c r="I2898" t="s">
        <v>53</v>
      </c>
      <c r="J2898" t="s">
        <v>53</v>
      </c>
      <c r="K2898" t="s">
        <v>53</v>
      </c>
      <c r="L2898" t="s">
        <v>9676</v>
      </c>
      <c r="M2898" t="s">
        <v>61</v>
      </c>
      <c r="N2898" t="s">
        <v>53</v>
      </c>
      <c r="O2898" t="s">
        <v>9654</v>
      </c>
      <c r="P2898" t="s">
        <v>53</v>
      </c>
      <c r="Q2898">
        <v>1909</v>
      </c>
      <c r="R2898" t="s">
        <v>9677</v>
      </c>
      <c r="S2898" t="s">
        <v>53</v>
      </c>
      <c r="T2898" t="s">
        <v>53</v>
      </c>
      <c r="U2898" t="s">
        <v>53</v>
      </c>
      <c r="V2898" t="s">
        <v>53</v>
      </c>
      <c r="W2898" t="s">
        <v>53</v>
      </c>
      <c r="X2898" t="s">
        <v>53</v>
      </c>
      <c r="Y2898" t="s">
        <v>53</v>
      </c>
      <c r="Z2898" t="s">
        <v>53</v>
      </c>
      <c r="AA2898" t="s">
        <v>53</v>
      </c>
      <c r="AB2898" t="s">
        <v>53</v>
      </c>
      <c r="AC2898" t="s">
        <v>1127</v>
      </c>
      <c r="AD2898" t="s">
        <v>8491</v>
      </c>
      <c r="AE2898" t="s">
        <v>5821</v>
      </c>
      <c r="AF2898" t="s">
        <v>9678</v>
      </c>
      <c r="AG2898" t="s">
        <v>9576</v>
      </c>
      <c r="AH2898" t="s">
        <v>61</v>
      </c>
      <c r="AI2898" t="s">
        <v>53</v>
      </c>
      <c r="AJ2898" t="s">
        <v>9654</v>
      </c>
      <c r="AK2898" t="s">
        <v>53</v>
      </c>
      <c r="AL2898" t="s">
        <v>684</v>
      </c>
      <c r="AM2898" t="s">
        <v>9448</v>
      </c>
      <c r="AN2898" t="s">
        <v>65</v>
      </c>
      <c r="AO2898">
        <v>2966</v>
      </c>
      <c r="AP2898" t="s">
        <v>9679</v>
      </c>
      <c r="AQ2898" t="s">
        <v>5348</v>
      </c>
      <c r="AR2898" t="s">
        <v>219</v>
      </c>
      <c r="AS2898" t="s">
        <v>72</v>
      </c>
      <c r="AT2898" t="s">
        <v>53</v>
      </c>
      <c r="AU2898" t="s">
        <v>53</v>
      </c>
      <c r="AV2898" t="s">
        <v>53</v>
      </c>
      <c r="AW2898" t="s">
        <v>53</v>
      </c>
      <c r="AX2898" t="s">
        <v>53</v>
      </c>
      <c r="AY2898" t="s">
        <v>53</v>
      </c>
      <c r="AZ2898" t="s">
        <v>53</v>
      </c>
      <c r="BA2898" t="s">
        <v>93</v>
      </c>
      <c r="BB2898" t="s">
        <v>53</v>
      </c>
      <c r="BC2898" t="s">
        <v>53</v>
      </c>
      <c r="BD2898" t="s">
        <v>53</v>
      </c>
      <c r="BE2898" t="s">
        <v>53</v>
      </c>
      <c r="BF2898" t="s">
        <v>1127</v>
      </c>
      <c r="BG2898" t="s">
        <v>53</v>
      </c>
      <c r="BH2898" t="s">
        <v>53</v>
      </c>
      <c r="BI2898" t="s">
        <v>53</v>
      </c>
    </row>
    <row r="2899" spans="1:61" x14ac:dyDescent="0.25">
      <c r="A2899" t="s">
        <v>53</v>
      </c>
      <c r="B2899" t="s">
        <v>54</v>
      </c>
      <c r="C2899" t="s">
        <v>53</v>
      </c>
      <c r="D2899" t="s">
        <v>54</v>
      </c>
      <c r="E2899" t="s">
        <v>56</v>
      </c>
      <c r="F2899" t="s">
        <v>54</v>
      </c>
      <c r="G2899" t="s">
        <v>54</v>
      </c>
      <c r="H2899">
        <v>1967</v>
      </c>
      <c r="I2899" t="s">
        <v>53</v>
      </c>
      <c r="J2899" t="s">
        <v>53</v>
      </c>
      <c r="K2899" t="s">
        <v>53</v>
      </c>
      <c r="L2899" t="s">
        <v>9680</v>
      </c>
      <c r="M2899" t="s">
        <v>61</v>
      </c>
      <c r="N2899" t="s">
        <v>53</v>
      </c>
      <c r="O2899" t="s">
        <v>9654</v>
      </c>
      <c r="P2899" t="s">
        <v>53</v>
      </c>
      <c r="Q2899">
        <v>1910</v>
      </c>
      <c r="R2899" t="s">
        <v>9681</v>
      </c>
      <c r="S2899" t="s">
        <v>53</v>
      </c>
      <c r="T2899" t="s">
        <v>53</v>
      </c>
      <c r="U2899" t="s">
        <v>53</v>
      </c>
      <c r="V2899" t="s">
        <v>53</v>
      </c>
      <c r="W2899" t="s">
        <v>53</v>
      </c>
      <c r="X2899" t="s">
        <v>53</v>
      </c>
      <c r="Y2899" t="s">
        <v>53</v>
      </c>
      <c r="Z2899" t="s">
        <v>53</v>
      </c>
      <c r="AA2899" t="s">
        <v>53</v>
      </c>
      <c r="AB2899" t="s">
        <v>53</v>
      </c>
      <c r="AC2899" t="s">
        <v>7516</v>
      </c>
      <c r="AD2899" t="s">
        <v>5369</v>
      </c>
      <c r="AE2899" t="s">
        <v>5821</v>
      </c>
      <c r="AF2899" t="s">
        <v>9682</v>
      </c>
      <c r="AG2899" t="s">
        <v>9576</v>
      </c>
      <c r="AH2899" t="s">
        <v>61</v>
      </c>
      <c r="AI2899" t="s">
        <v>53</v>
      </c>
      <c r="AJ2899" t="s">
        <v>9654</v>
      </c>
      <c r="AK2899" t="s">
        <v>53</v>
      </c>
      <c r="AL2899" t="s">
        <v>206</v>
      </c>
      <c r="AM2899" t="s">
        <v>9453</v>
      </c>
      <c r="AN2899" t="s">
        <v>223</v>
      </c>
      <c r="AO2899">
        <v>2967</v>
      </c>
      <c r="AP2899" t="s">
        <v>9683</v>
      </c>
      <c r="AQ2899" t="s">
        <v>4182</v>
      </c>
      <c r="AR2899" t="s">
        <v>219</v>
      </c>
      <c r="AS2899" t="s">
        <v>72</v>
      </c>
      <c r="AT2899" t="s">
        <v>53</v>
      </c>
      <c r="AU2899" t="s">
        <v>53</v>
      </c>
      <c r="AV2899" t="s">
        <v>53</v>
      </c>
      <c r="AW2899" t="s">
        <v>53</v>
      </c>
      <c r="AX2899" t="s">
        <v>53</v>
      </c>
      <c r="AY2899" t="s">
        <v>53</v>
      </c>
      <c r="AZ2899" t="s">
        <v>53</v>
      </c>
      <c r="BA2899" t="s">
        <v>74</v>
      </c>
      <c r="BB2899" t="s">
        <v>53</v>
      </c>
      <c r="BC2899" t="s">
        <v>53</v>
      </c>
      <c r="BD2899" t="s">
        <v>53</v>
      </c>
      <c r="BE2899" t="s">
        <v>53</v>
      </c>
      <c r="BF2899" t="s">
        <v>9684</v>
      </c>
      <c r="BG2899" t="s">
        <v>53</v>
      </c>
      <c r="BH2899" t="s">
        <v>53</v>
      </c>
      <c r="BI2899" t="s">
        <v>53</v>
      </c>
    </row>
    <row r="2900" spans="1:61" x14ac:dyDescent="0.25">
      <c r="A2900" t="s">
        <v>53</v>
      </c>
      <c r="B2900" t="s">
        <v>54</v>
      </c>
      <c r="C2900" t="s">
        <v>53</v>
      </c>
      <c r="D2900" t="s">
        <v>54</v>
      </c>
      <c r="E2900" t="s">
        <v>56</v>
      </c>
      <c r="F2900" t="s">
        <v>54</v>
      </c>
      <c r="G2900" t="s">
        <v>54</v>
      </c>
      <c r="H2900">
        <v>1967</v>
      </c>
      <c r="I2900" t="s">
        <v>53</v>
      </c>
      <c r="J2900" t="s">
        <v>53</v>
      </c>
      <c r="K2900" t="s">
        <v>53</v>
      </c>
      <c r="L2900" t="s">
        <v>9680</v>
      </c>
      <c r="M2900" t="s">
        <v>61</v>
      </c>
      <c r="N2900" t="s">
        <v>53</v>
      </c>
      <c r="O2900" t="s">
        <v>9654</v>
      </c>
      <c r="P2900" t="s">
        <v>53</v>
      </c>
      <c r="Q2900">
        <v>1910</v>
      </c>
      <c r="R2900" t="s">
        <v>9681</v>
      </c>
      <c r="S2900" t="s">
        <v>53</v>
      </c>
      <c r="T2900" t="s">
        <v>53</v>
      </c>
      <c r="U2900" t="s">
        <v>53</v>
      </c>
      <c r="V2900" t="s">
        <v>53</v>
      </c>
      <c r="W2900" t="s">
        <v>53</v>
      </c>
      <c r="X2900" t="s">
        <v>53</v>
      </c>
      <c r="Y2900" t="s">
        <v>53</v>
      </c>
      <c r="Z2900" t="s">
        <v>53</v>
      </c>
      <c r="AA2900" t="s">
        <v>53</v>
      </c>
      <c r="AB2900" t="s">
        <v>53</v>
      </c>
      <c r="AC2900" t="s">
        <v>53</v>
      </c>
      <c r="AD2900" t="s">
        <v>53</v>
      </c>
      <c r="AE2900" t="s">
        <v>5821</v>
      </c>
      <c r="AF2900" t="s">
        <v>53</v>
      </c>
      <c r="AG2900" t="s">
        <v>9576</v>
      </c>
      <c r="AH2900" t="s">
        <v>61</v>
      </c>
      <c r="AI2900" t="s">
        <v>53</v>
      </c>
      <c r="AJ2900" t="s">
        <v>9654</v>
      </c>
      <c r="AK2900" t="s">
        <v>53</v>
      </c>
      <c r="AL2900" t="s">
        <v>53</v>
      </c>
      <c r="AM2900" t="s">
        <v>9453</v>
      </c>
      <c r="AN2900" t="s">
        <v>53</v>
      </c>
      <c r="AO2900">
        <v>2968</v>
      </c>
      <c r="AP2900" t="s">
        <v>9685</v>
      </c>
      <c r="AQ2900" t="s">
        <v>4182</v>
      </c>
      <c r="AR2900" t="s">
        <v>262</v>
      </c>
      <c r="AS2900" t="s">
        <v>263</v>
      </c>
      <c r="AT2900" t="s">
        <v>53</v>
      </c>
      <c r="AU2900" t="s">
        <v>53</v>
      </c>
      <c r="AV2900" t="s">
        <v>53</v>
      </c>
      <c r="AW2900" t="s">
        <v>53</v>
      </c>
      <c r="AX2900" t="s">
        <v>53</v>
      </c>
      <c r="AY2900" t="s">
        <v>53</v>
      </c>
      <c r="AZ2900" t="s">
        <v>53</v>
      </c>
      <c r="BA2900" t="s">
        <v>146</v>
      </c>
      <c r="BB2900" t="s">
        <v>53</v>
      </c>
      <c r="BC2900" t="s">
        <v>53</v>
      </c>
      <c r="BD2900" t="s">
        <v>53</v>
      </c>
      <c r="BE2900" t="s">
        <v>53</v>
      </c>
      <c r="BF2900" t="s">
        <v>53</v>
      </c>
      <c r="BG2900" t="s">
        <v>53</v>
      </c>
      <c r="BH2900" t="s">
        <v>53</v>
      </c>
      <c r="BI2900" t="s">
        <v>53</v>
      </c>
    </row>
    <row r="2901" spans="1:61" x14ac:dyDescent="0.25">
      <c r="A2901" t="s">
        <v>9686</v>
      </c>
      <c r="B2901" t="s">
        <v>54</v>
      </c>
      <c r="C2901" t="s">
        <v>53</v>
      </c>
      <c r="D2901" t="s">
        <v>54</v>
      </c>
      <c r="E2901" t="s">
        <v>56</v>
      </c>
      <c r="F2901" t="s">
        <v>54</v>
      </c>
      <c r="G2901" t="s">
        <v>54</v>
      </c>
      <c r="H2901">
        <v>1969</v>
      </c>
      <c r="I2901" t="s">
        <v>53</v>
      </c>
      <c r="J2901" t="s">
        <v>53</v>
      </c>
      <c r="K2901" t="s">
        <v>53</v>
      </c>
      <c r="L2901" t="s">
        <v>7352</v>
      </c>
      <c r="M2901" t="s">
        <v>61</v>
      </c>
      <c r="N2901" t="s">
        <v>53</v>
      </c>
      <c r="O2901" t="s">
        <v>9654</v>
      </c>
      <c r="P2901" t="s">
        <v>53</v>
      </c>
      <c r="Q2901">
        <v>1912</v>
      </c>
      <c r="R2901" t="s">
        <v>9687</v>
      </c>
      <c r="S2901" t="s">
        <v>53</v>
      </c>
      <c r="T2901" t="s">
        <v>53</v>
      </c>
      <c r="U2901" t="s">
        <v>53</v>
      </c>
      <c r="V2901" t="s">
        <v>53</v>
      </c>
      <c r="W2901" t="s">
        <v>53</v>
      </c>
      <c r="X2901" t="s">
        <v>53</v>
      </c>
      <c r="Y2901" t="s">
        <v>53</v>
      </c>
      <c r="Z2901" t="s">
        <v>53</v>
      </c>
      <c r="AA2901" t="s">
        <v>53</v>
      </c>
      <c r="AB2901" t="s">
        <v>53</v>
      </c>
      <c r="AC2901" t="s">
        <v>1779</v>
      </c>
      <c r="AD2901" t="s">
        <v>2667</v>
      </c>
      <c r="AE2901" t="s">
        <v>9576</v>
      </c>
      <c r="AF2901" t="s">
        <v>53</v>
      </c>
      <c r="AG2901" t="s">
        <v>9583</v>
      </c>
      <c r="AH2901" t="s">
        <v>61</v>
      </c>
      <c r="AI2901" t="s">
        <v>53</v>
      </c>
      <c r="AJ2901" t="s">
        <v>9654</v>
      </c>
      <c r="AK2901" t="s">
        <v>53</v>
      </c>
      <c r="AL2901" t="s">
        <v>684</v>
      </c>
      <c r="AM2901" t="s">
        <v>9462</v>
      </c>
      <c r="AN2901" t="s">
        <v>112</v>
      </c>
      <c r="AO2901">
        <v>2970</v>
      </c>
      <c r="AP2901" t="s">
        <v>9688</v>
      </c>
      <c r="AQ2901" t="s">
        <v>1761</v>
      </c>
      <c r="AR2901" t="s">
        <v>219</v>
      </c>
      <c r="AS2901" t="s">
        <v>72</v>
      </c>
      <c r="AT2901" t="s">
        <v>53</v>
      </c>
      <c r="AU2901" t="s">
        <v>53</v>
      </c>
      <c r="AV2901" t="s">
        <v>53</v>
      </c>
      <c r="AW2901" t="s">
        <v>53</v>
      </c>
      <c r="AX2901" t="s">
        <v>53</v>
      </c>
      <c r="AY2901" t="s">
        <v>53</v>
      </c>
      <c r="AZ2901" t="s">
        <v>53</v>
      </c>
      <c r="BA2901" t="s">
        <v>74</v>
      </c>
      <c r="BB2901" t="s">
        <v>53</v>
      </c>
      <c r="BC2901" t="s">
        <v>53</v>
      </c>
      <c r="BD2901" t="s">
        <v>53</v>
      </c>
      <c r="BE2901" t="s">
        <v>53</v>
      </c>
      <c r="BF2901" t="s">
        <v>9689</v>
      </c>
      <c r="BG2901" t="s">
        <v>53</v>
      </c>
      <c r="BH2901" t="s">
        <v>53</v>
      </c>
      <c r="BI2901" t="s">
        <v>53</v>
      </c>
    </row>
    <row r="2902" spans="1:61" x14ac:dyDescent="0.25">
      <c r="A2902" t="s">
        <v>9686</v>
      </c>
      <c r="B2902" t="s">
        <v>54</v>
      </c>
      <c r="C2902" t="s">
        <v>53</v>
      </c>
      <c r="D2902" t="s">
        <v>54</v>
      </c>
      <c r="E2902" t="s">
        <v>56</v>
      </c>
      <c r="F2902" t="s">
        <v>54</v>
      </c>
      <c r="G2902" t="s">
        <v>54</v>
      </c>
      <c r="H2902">
        <v>1969</v>
      </c>
      <c r="I2902" t="s">
        <v>53</v>
      </c>
      <c r="J2902" t="s">
        <v>53</v>
      </c>
      <c r="K2902" t="s">
        <v>53</v>
      </c>
      <c r="L2902" t="s">
        <v>7352</v>
      </c>
      <c r="M2902" t="s">
        <v>61</v>
      </c>
      <c r="N2902" t="s">
        <v>53</v>
      </c>
      <c r="O2902" t="s">
        <v>9654</v>
      </c>
      <c r="P2902" t="s">
        <v>53</v>
      </c>
      <c r="Q2902">
        <v>1912</v>
      </c>
      <c r="R2902" t="s">
        <v>9687</v>
      </c>
      <c r="S2902" t="s">
        <v>53</v>
      </c>
      <c r="T2902" t="s">
        <v>53</v>
      </c>
      <c r="U2902" t="s">
        <v>53</v>
      </c>
      <c r="V2902" t="s">
        <v>53</v>
      </c>
      <c r="W2902" t="s">
        <v>53</v>
      </c>
      <c r="X2902" t="s">
        <v>53</v>
      </c>
      <c r="Y2902" t="s">
        <v>53</v>
      </c>
      <c r="Z2902" t="s">
        <v>53</v>
      </c>
      <c r="AA2902" t="s">
        <v>53</v>
      </c>
      <c r="AB2902" t="s">
        <v>53</v>
      </c>
      <c r="AC2902" t="s">
        <v>53</v>
      </c>
      <c r="AD2902" t="s">
        <v>53</v>
      </c>
      <c r="AE2902" t="s">
        <v>9576</v>
      </c>
      <c r="AF2902" t="s">
        <v>53</v>
      </c>
      <c r="AG2902" t="s">
        <v>9583</v>
      </c>
      <c r="AH2902" t="s">
        <v>61</v>
      </c>
      <c r="AI2902" t="s">
        <v>53</v>
      </c>
      <c r="AJ2902" t="s">
        <v>9654</v>
      </c>
      <c r="AK2902" t="s">
        <v>53</v>
      </c>
      <c r="AL2902" t="s">
        <v>53</v>
      </c>
      <c r="AM2902" t="s">
        <v>9462</v>
      </c>
      <c r="AN2902" t="s">
        <v>53</v>
      </c>
      <c r="AO2902">
        <v>2971</v>
      </c>
      <c r="AP2902" t="s">
        <v>9690</v>
      </c>
      <c r="AQ2902" t="s">
        <v>1761</v>
      </c>
      <c r="AR2902" t="s">
        <v>262</v>
      </c>
      <c r="AS2902" t="s">
        <v>263</v>
      </c>
      <c r="AT2902" t="s">
        <v>53</v>
      </c>
      <c r="AU2902" t="s">
        <v>53</v>
      </c>
      <c r="AV2902" t="s">
        <v>53</v>
      </c>
      <c r="AW2902" t="s">
        <v>53</v>
      </c>
      <c r="AX2902" t="s">
        <v>53</v>
      </c>
      <c r="AY2902" t="s">
        <v>53</v>
      </c>
      <c r="AZ2902" t="s">
        <v>53</v>
      </c>
      <c r="BA2902" t="s">
        <v>146</v>
      </c>
      <c r="BB2902" t="s">
        <v>53</v>
      </c>
      <c r="BC2902" t="s">
        <v>53</v>
      </c>
      <c r="BD2902" t="s">
        <v>53</v>
      </c>
      <c r="BE2902" t="s">
        <v>53</v>
      </c>
      <c r="BF2902" t="s">
        <v>53</v>
      </c>
      <c r="BG2902" t="s">
        <v>53</v>
      </c>
      <c r="BH2902" t="s">
        <v>53</v>
      </c>
      <c r="BI2902" t="s">
        <v>53</v>
      </c>
    </row>
    <row r="2903" spans="1:61" x14ac:dyDescent="0.25">
      <c r="A2903" t="s">
        <v>53</v>
      </c>
      <c r="B2903" t="s">
        <v>54</v>
      </c>
      <c r="C2903" t="s">
        <v>55</v>
      </c>
      <c r="D2903" t="s">
        <v>54</v>
      </c>
      <c r="E2903" t="s">
        <v>56</v>
      </c>
      <c r="F2903" t="s">
        <v>54</v>
      </c>
      <c r="G2903" t="s">
        <v>54</v>
      </c>
      <c r="H2903">
        <v>1970</v>
      </c>
      <c r="I2903" t="s">
        <v>57</v>
      </c>
      <c r="J2903" t="s">
        <v>58</v>
      </c>
      <c r="K2903" t="s">
        <v>104</v>
      </c>
      <c r="L2903" t="s">
        <v>53</v>
      </c>
      <c r="M2903" t="s">
        <v>61</v>
      </c>
      <c r="N2903" t="s">
        <v>8663</v>
      </c>
      <c r="O2903" t="s">
        <v>3733</v>
      </c>
      <c r="P2903" t="s">
        <v>702</v>
      </c>
      <c r="Q2903">
        <v>1913</v>
      </c>
      <c r="R2903" t="s">
        <v>8436</v>
      </c>
      <c r="S2903" t="s">
        <v>53</v>
      </c>
      <c r="T2903" t="s">
        <v>53</v>
      </c>
      <c r="U2903" t="s">
        <v>53</v>
      </c>
      <c r="V2903" t="s">
        <v>53</v>
      </c>
      <c r="W2903" t="s">
        <v>53</v>
      </c>
      <c r="X2903" t="s">
        <v>53</v>
      </c>
      <c r="Y2903" t="s">
        <v>53</v>
      </c>
      <c r="Z2903" t="s">
        <v>53</v>
      </c>
      <c r="AA2903" t="s">
        <v>53</v>
      </c>
      <c r="AB2903" t="s">
        <v>53</v>
      </c>
      <c r="AC2903" t="s">
        <v>2122</v>
      </c>
      <c r="AD2903" t="s">
        <v>1272</v>
      </c>
      <c r="AE2903" t="s">
        <v>9583</v>
      </c>
      <c r="AF2903" t="s">
        <v>53</v>
      </c>
      <c r="AG2903" t="s">
        <v>9691</v>
      </c>
      <c r="AH2903" t="s">
        <v>61</v>
      </c>
      <c r="AI2903" t="s">
        <v>8663</v>
      </c>
      <c r="AJ2903" t="s">
        <v>3733</v>
      </c>
      <c r="AK2903" t="s">
        <v>702</v>
      </c>
      <c r="AL2903" t="s">
        <v>684</v>
      </c>
      <c r="AM2903" t="s">
        <v>9466</v>
      </c>
      <c r="AN2903" t="s">
        <v>65</v>
      </c>
      <c r="AO2903">
        <v>2972</v>
      </c>
      <c r="AP2903" t="s">
        <v>9692</v>
      </c>
      <c r="AQ2903" t="s">
        <v>70</v>
      </c>
      <c r="AR2903" t="s">
        <v>219</v>
      </c>
      <c r="AS2903" t="s">
        <v>72</v>
      </c>
      <c r="AT2903" t="s">
        <v>53</v>
      </c>
      <c r="AU2903" t="s">
        <v>53</v>
      </c>
      <c r="AV2903" t="s">
        <v>53</v>
      </c>
      <c r="AW2903" t="s">
        <v>53</v>
      </c>
      <c r="AX2903" t="s">
        <v>53</v>
      </c>
      <c r="AY2903" t="s">
        <v>53</v>
      </c>
      <c r="AZ2903" t="s">
        <v>53</v>
      </c>
      <c r="BA2903" t="s">
        <v>93</v>
      </c>
      <c r="BB2903" t="s">
        <v>53</v>
      </c>
      <c r="BC2903" t="s">
        <v>53</v>
      </c>
      <c r="BD2903" t="s">
        <v>53</v>
      </c>
      <c r="BE2903" t="s">
        <v>53</v>
      </c>
      <c r="BF2903" t="s">
        <v>2122</v>
      </c>
      <c r="BG2903" t="s">
        <v>53</v>
      </c>
      <c r="BH2903" t="s">
        <v>53</v>
      </c>
      <c r="BI2903" t="s">
        <v>53</v>
      </c>
    </row>
    <row r="2904" spans="1:61" x14ac:dyDescent="0.25">
      <c r="A2904" t="s">
        <v>53</v>
      </c>
      <c r="B2904" t="s">
        <v>54</v>
      </c>
      <c r="C2904" t="s">
        <v>55</v>
      </c>
      <c r="D2904" t="s">
        <v>54</v>
      </c>
      <c r="E2904" t="s">
        <v>56</v>
      </c>
      <c r="F2904" t="s">
        <v>54</v>
      </c>
      <c r="G2904" t="s">
        <v>54</v>
      </c>
      <c r="H2904">
        <v>1970</v>
      </c>
      <c r="I2904" t="s">
        <v>57</v>
      </c>
      <c r="J2904" t="s">
        <v>58</v>
      </c>
      <c r="K2904" t="s">
        <v>104</v>
      </c>
      <c r="L2904" t="s">
        <v>53</v>
      </c>
      <c r="M2904" t="s">
        <v>61</v>
      </c>
      <c r="N2904" t="s">
        <v>8663</v>
      </c>
      <c r="O2904" t="s">
        <v>3733</v>
      </c>
      <c r="P2904" t="s">
        <v>702</v>
      </c>
      <c r="Q2904">
        <v>1913</v>
      </c>
      <c r="R2904" t="s">
        <v>8436</v>
      </c>
      <c r="S2904" t="s">
        <v>53</v>
      </c>
      <c r="T2904" t="s">
        <v>53</v>
      </c>
      <c r="U2904" t="s">
        <v>53</v>
      </c>
      <c r="V2904" t="s">
        <v>53</v>
      </c>
      <c r="W2904" t="s">
        <v>53</v>
      </c>
      <c r="X2904" t="s">
        <v>53</v>
      </c>
      <c r="Y2904" t="s">
        <v>53</v>
      </c>
      <c r="Z2904" t="s">
        <v>53</v>
      </c>
      <c r="AA2904" t="s">
        <v>53</v>
      </c>
      <c r="AB2904" t="s">
        <v>53</v>
      </c>
      <c r="AC2904" t="s">
        <v>53</v>
      </c>
      <c r="AD2904" t="s">
        <v>53</v>
      </c>
      <c r="AE2904" t="s">
        <v>9583</v>
      </c>
      <c r="AF2904" t="s">
        <v>53</v>
      </c>
      <c r="AG2904" t="s">
        <v>9691</v>
      </c>
      <c r="AH2904" t="s">
        <v>61</v>
      </c>
      <c r="AI2904" t="s">
        <v>8663</v>
      </c>
      <c r="AJ2904" t="s">
        <v>3733</v>
      </c>
      <c r="AK2904" t="s">
        <v>702</v>
      </c>
      <c r="AL2904" t="s">
        <v>53</v>
      </c>
      <c r="AM2904" t="s">
        <v>9466</v>
      </c>
      <c r="AN2904" t="s">
        <v>53</v>
      </c>
      <c r="AO2904">
        <v>2973</v>
      </c>
      <c r="AP2904" t="s">
        <v>9693</v>
      </c>
      <c r="AQ2904" t="s">
        <v>70</v>
      </c>
      <c r="AR2904" t="s">
        <v>262</v>
      </c>
      <c r="AS2904" t="s">
        <v>263</v>
      </c>
      <c r="AT2904" t="s">
        <v>53</v>
      </c>
      <c r="AU2904" t="s">
        <v>53</v>
      </c>
      <c r="AV2904" t="s">
        <v>53</v>
      </c>
      <c r="AW2904" t="s">
        <v>53</v>
      </c>
      <c r="AX2904" t="s">
        <v>53</v>
      </c>
      <c r="AY2904" t="s">
        <v>53</v>
      </c>
      <c r="AZ2904" t="s">
        <v>53</v>
      </c>
      <c r="BA2904" t="s">
        <v>146</v>
      </c>
      <c r="BB2904" t="s">
        <v>53</v>
      </c>
      <c r="BC2904" t="s">
        <v>53</v>
      </c>
      <c r="BD2904" t="s">
        <v>53</v>
      </c>
      <c r="BE2904" t="s">
        <v>53</v>
      </c>
      <c r="BF2904" t="s">
        <v>53</v>
      </c>
      <c r="BG2904" t="s">
        <v>53</v>
      </c>
      <c r="BH2904" t="s">
        <v>53</v>
      </c>
      <c r="BI2904" t="s">
        <v>53</v>
      </c>
    </row>
    <row r="2905" spans="1:61" x14ac:dyDescent="0.25">
      <c r="A2905" t="s">
        <v>53</v>
      </c>
      <c r="B2905" t="s">
        <v>54</v>
      </c>
      <c r="C2905" t="s">
        <v>55</v>
      </c>
      <c r="D2905" t="s">
        <v>54</v>
      </c>
      <c r="E2905" t="s">
        <v>56</v>
      </c>
      <c r="F2905" t="s">
        <v>54</v>
      </c>
      <c r="G2905" t="s">
        <v>54</v>
      </c>
      <c r="H2905">
        <v>1971</v>
      </c>
      <c r="I2905" t="s">
        <v>57</v>
      </c>
      <c r="J2905" t="s">
        <v>58</v>
      </c>
      <c r="K2905" t="s">
        <v>104</v>
      </c>
      <c r="L2905" t="s">
        <v>53</v>
      </c>
      <c r="M2905" t="s">
        <v>61</v>
      </c>
      <c r="N2905" t="s">
        <v>9583</v>
      </c>
      <c r="O2905" t="s">
        <v>9565</v>
      </c>
      <c r="P2905" t="s">
        <v>53</v>
      </c>
      <c r="Q2905">
        <v>1914</v>
      </c>
      <c r="R2905" t="s">
        <v>9694</v>
      </c>
      <c r="S2905" t="s">
        <v>53</v>
      </c>
      <c r="T2905" t="s">
        <v>53</v>
      </c>
      <c r="U2905" t="s">
        <v>53</v>
      </c>
      <c r="V2905" t="s">
        <v>53</v>
      </c>
      <c r="W2905" t="s">
        <v>53</v>
      </c>
      <c r="X2905" t="s">
        <v>53</v>
      </c>
      <c r="Y2905" t="s">
        <v>53</v>
      </c>
      <c r="Z2905" t="s">
        <v>53</v>
      </c>
      <c r="AA2905" t="s">
        <v>53</v>
      </c>
      <c r="AB2905" t="s">
        <v>53</v>
      </c>
      <c r="AC2905" t="s">
        <v>1981</v>
      </c>
      <c r="AD2905" t="s">
        <v>216</v>
      </c>
      <c r="AE2905" t="s">
        <v>9583</v>
      </c>
      <c r="AF2905" t="s">
        <v>53</v>
      </c>
      <c r="AG2905" t="s">
        <v>9691</v>
      </c>
      <c r="AH2905" t="s">
        <v>131</v>
      </c>
      <c r="AI2905" t="s">
        <v>1212</v>
      </c>
      <c r="AJ2905" t="s">
        <v>9565</v>
      </c>
      <c r="AK2905" t="s">
        <v>64</v>
      </c>
      <c r="AL2905" t="s">
        <v>684</v>
      </c>
      <c r="AM2905" t="s">
        <v>9468</v>
      </c>
      <c r="AN2905" t="s">
        <v>65</v>
      </c>
      <c r="AO2905">
        <v>2974</v>
      </c>
      <c r="AP2905" t="s">
        <v>9695</v>
      </c>
      <c r="AQ2905" t="s">
        <v>70</v>
      </c>
      <c r="AR2905" t="s">
        <v>219</v>
      </c>
      <c r="AS2905" t="s">
        <v>72</v>
      </c>
      <c r="AT2905" t="s">
        <v>53</v>
      </c>
      <c r="AU2905" t="s">
        <v>53</v>
      </c>
      <c r="AV2905" t="s">
        <v>53</v>
      </c>
      <c r="AW2905" t="s">
        <v>53</v>
      </c>
      <c r="AX2905" t="s">
        <v>131</v>
      </c>
      <c r="AY2905" t="s">
        <v>53</v>
      </c>
      <c r="AZ2905" t="s">
        <v>281</v>
      </c>
      <c r="BA2905" t="s">
        <v>74</v>
      </c>
      <c r="BB2905" t="s">
        <v>53</v>
      </c>
      <c r="BC2905" t="s">
        <v>53</v>
      </c>
      <c r="BD2905" t="s">
        <v>53</v>
      </c>
      <c r="BE2905" t="s">
        <v>53</v>
      </c>
      <c r="BF2905" t="s">
        <v>1981</v>
      </c>
      <c r="BG2905" t="s">
        <v>53</v>
      </c>
      <c r="BH2905" t="s">
        <v>53</v>
      </c>
      <c r="BI2905" t="s">
        <v>53</v>
      </c>
    </row>
    <row r="2906" spans="1:61" x14ac:dyDescent="0.25">
      <c r="A2906" t="s">
        <v>53</v>
      </c>
      <c r="B2906" t="s">
        <v>54</v>
      </c>
      <c r="C2906" t="s">
        <v>55</v>
      </c>
      <c r="D2906" t="s">
        <v>54</v>
      </c>
      <c r="E2906" t="s">
        <v>56</v>
      </c>
      <c r="F2906" t="s">
        <v>54</v>
      </c>
      <c r="G2906" t="s">
        <v>54</v>
      </c>
      <c r="H2906">
        <v>1971</v>
      </c>
      <c r="I2906" t="s">
        <v>57</v>
      </c>
      <c r="J2906" t="s">
        <v>58</v>
      </c>
      <c r="K2906" t="s">
        <v>104</v>
      </c>
      <c r="L2906" t="s">
        <v>53</v>
      </c>
      <c r="M2906" t="s">
        <v>61</v>
      </c>
      <c r="N2906" t="s">
        <v>9583</v>
      </c>
      <c r="O2906" t="s">
        <v>9565</v>
      </c>
      <c r="P2906" t="s">
        <v>53</v>
      </c>
      <c r="Q2906">
        <v>1914</v>
      </c>
      <c r="R2906" t="s">
        <v>9694</v>
      </c>
      <c r="S2906" t="s">
        <v>53</v>
      </c>
      <c r="T2906" t="s">
        <v>53</v>
      </c>
      <c r="U2906" t="s">
        <v>53</v>
      </c>
      <c r="V2906" t="s">
        <v>53</v>
      </c>
      <c r="W2906" t="s">
        <v>53</v>
      </c>
      <c r="X2906" t="s">
        <v>53</v>
      </c>
      <c r="Y2906" t="s">
        <v>53</v>
      </c>
      <c r="Z2906" t="s">
        <v>53</v>
      </c>
      <c r="AA2906" t="s">
        <v>53</v>
      </c>
      <c r="AB2906" t="s">
        <v>53</v>
      </c>
      <c r="AC2906" t="s">
        <v>53</v>
      </c>
      <c r="AD2906" t="s">
        <v>53</v>
      </c>
      <c r="AE2906" t="s">
        <v>9583</v>
      </c>
      <c r="AF2906" t="s">
        <v>53</v>
      </c>
      <c r="AG2906" t="s">
        <v>9691</v>
      </c>
      <c r="AH2906" t="s">
        <v>131</v>
      </c>
      <c r="AI2906" t="s">
        <v>1212</v>
      </c>
      <c r="AJ2906" t="s">
        <v>9565</v>
      </c>
      <c r="AK2906" t="s">
        <v>64</v>
      </c>
      <c r="AL2906" t="s">
        <v>53</v>
      </c>
      <c r="AM2906" t="s">
        <v>9468</v>
      </c>
      <c r="AN2906" t="s">
        <v>53</v>
      </c>
      <c r="AO2906">
        <v>2975</v>
      </c>
      <c r="AP2906" t="s">
        <v>9696</v>
      </c>
      <c r="AQ2906" t="s">
        <v>70</v>
      </c>
      <c r="AR2906" t="s">
        <v>262</v>
      </c>
      <c r="AS2906" t="s">
        <v>263</v>
      </c>
      <c r="AT2906" t="s">
        <v>53</v>
      </c>
      <c r="AU2906" t="s">
        <v>53</v>
      </c>
      <c r="AV2906" t="s">
        <v>53</v>
      </c>
      <c r="AW2906" t="s">
        <v>53</v>
      </c>
      <c r="AX2906" t="s">
        <v>131</v>
      </c>
      <c r="AY2906" t="s">
        <v>53</v>
      </c>
      <c r="AZ2906" t="s">
        <v>281</v>
      </c>
      <c r="BA2906" t="s">
        <v>146</v>
      </c>
      <c r="BB2906" t="s">
        <v>53</v>
      </c>
      <c r="BC2906" t="s">
        <v>53</v>
      </c>
      <c r="BD2906" t="s">
        <v>53</v>
      </c>
      <c r="BE2906" t="s">
        <v>53</v>
      </c>
      <c r="BF2906" t="s">
        <v>53</v>
      </c>
      <c r="BG2906" t="s">
        <v>53</v>
      </c>
      <c r="BH2906" t="s">
        <v>53</v>
      </c>
      <c r="BI2906" t="s">
        <v>53</v>
      </c>
    </row>
    <row r="2907" spans="1:61" x14ac:dyDescent="0.25">
      <c r="A2907" t="s">
        <v>9697</v>
      </c>
      <c r="B2907" t="s">
        <v>54</v>
      </c>
      <c r="C2907" t="s">
        <v>53</v>
      </c>
      <c r="D2907" t="s">
        <v>54</v>
      </c>
      <c r="E2907" t="s">
        <v>53</v>
      </c>
      <c r="F2907" t="s">
        <v>54</v>
      </c>
      <c r="G2907" t="s">
        <v>54</v>
      </c>
      <c r="H2907">
        <v>1972</v>
      </c>
      <c r="I2907" t="s">
        <v>53</v>
      </c>
      <c r="J2907" t="s">
        <v>53</v>
      </c>
      <c r="K2907" t="s">
        <v>53</v>
      </c>
      <c r="L2907" t="s">
        <v>53</v>
      </c>
      <c r="M2907" t="s">
        <v>61</v>
      </c>
      <c r="N2907" t="s">
        <v>53</v>
      </c>
      <c r="O2907" t="s">
        <v>9654</v>
      </c>
      <c r="P2907" t="s">
        <v>53</v>
      </c>
      <c r="Q2907">
        <v>1915</v>
      </c>
      <c r="R2907" t="s">
        <v>9698</v>
      </c>
      <c r="S2907" t="s">
        <v>53</v>
      </c>
      <c r="T2907" t="s">
        <v>53</v>
      </c>
      <c r="U2907" t="s">
        <v>53</v>
      </c>
      <c r="V2907" t="s">
        <v>53</v>
      </c>
      <c r="W2907" t="s">
        <v>53</v>
      </c>
      <c r="X2907" t="s">
        <v>53</v>
      </c>
      <c r="Y2907" t="s">
        <v>53</v>
      </c>
      <c r="Z2907" t="s">
        <v>53</v>
      </c>
      <c r="AA2907" t="s">
        <v>53</v>
      </c>
      <c r="AB2907" t="s">
        <v>53</v>
      </c>
      <c r="AC2907" t="s">
        <v>4454</v>
      </c>
      <c r="AD2907" t="s">
        <v>9699</v>
      </c>
      <c r="AE2907" t="s">
        <v>9583</v>
      </c>
      <c r="AF2907" t="s">
        <v>53</v>
      </c>
      <c r="AG2907" t="s">
        <v>9691</v>
      </c>
      <c r="AH2907" t="s">
        <v>61</v>
      </c>
      <c r="AI2907" t="s">
        <v>53</v>
      </c>
      <c r="AJ2907" t="s">
        <v>9654</v>
      </c>
      <c r="AK2907" t="s">
        <v>53</v>
      </c>
      <c r="AL2907" t="s">
        <v>684</v>
      </c>
      <c r="AM2907" t="s">
        <v>9480</v>
      </c>
      <c r="AN2907" t="s">
        <v>65</v>
      </c>
      <c r="AO2907">
        <v>2976</v>
      </c>
      <c r="AP2907" t="s">
        <v>9700</v>
      </c>
      <c r="AQ2907" t="s">
        <v>4182</v>
      </c>
      <c r="AR2907" t="s">
        <v>219</v>
      </c>
      <c r="AS2907" t="s">
        <v>72</v>
      </c>
      <c r="AT2907" t="s">
        <v>53</v>
      </c>
      <c r="AU2907" t="s">
        <v>53</v>
      </c>
      <c r="AV2907" t="s">
        <v>53</v>
      </c>
      <c r="AW2907" t="s">
        <v>53</v>
      </c>
      <c r="AX2907" t="s">
        <v>53</v>
      </c>
      <c r="AY2907" t="s">
        <v>53</v>
      </c>
      <c r="AZ2907" t="s">
        <v>53</v>
      </c>
      <c r="BA2907" t="s">
        <v>74</v>
      </c>
      <c r="BB2907" t="s">
        <v>53</v>
      </c>
      <c r="BC2907" t="s">
        <v>53</v>
      </c>
      <c r="BD2907" t="s">
        <v>53</v>
      </c>
      <c r="BE2907" t="s">
        <v>53</v>
      </c>
      <c r="BF2907" t="s">
        <v>4454</v>
      </c>
      <c r="BG2907" t="s">
        <v>53</v>
      </c>
      <c r="BH2907" t="s">
        <v>53</v>
      </c>
      <c r="BI2907" t="s">
        <v>53</v>
      </c>
    </row>
    <row r="2908" spans="1:61" x14ac:dyDescent="0.25">
      <c r="A2908" t="s">
        <v>9697</v>
      </c>
      <c r="B2908" t="s">
        <v>54</v>
      </c>
      <c r="C2908" t="s">
        <v>53</v>
      </c>
      <c r="D2908" t="s">
        <v>54</v>
      </c>
      <c r="E2908" t="s">
        <v>53</v>
      </c>
      <c r="F2908" t="s">
        <v>54</v>
      </c>
      <c r="G2908" t="s">
        <v>54</v>
      </c>
      <c r="H2908">
        <v>1972</v>
      </c>
      <c r="I2908" t="s">
        <v>53</v>
      </c>
      <c r="J2908" t="s">
        <v>53</v>
      </c>
      <c r="K2908" t="s">
        <v>53</v>
      </c>
      <c r="L2908" t="s">
        <v>53</v>
      </c>
      <c r="M2908" t="s">
        <v>61</v>
      </c>
      <c r="N2908" t="s">
        <v>53</v>
      </c>
      <c r="O2908" t="s">
        <v>9654</v>
      </c>
      <c r="P2908" t="s">
        <v>53</v>
      </c>
      <c r="Q2908">
        <v>1915</v>
      </c>
      <c r="R2908" t="s">
        <v>9698</v>
      </c>
      <c r="S2908" t="s">
        <v>53</v>
      </c>
      <c r="T2908" t="s">
        <v>53</v>
      </c>
      <c r="U2908" t="s">
        <v>53</v>
      </c>
      <c r="V2908" t="s">
        <v>53</v>
      </c>
      <c r="W2908" t="s">
        <v>53</v>
      </c>
      <c r="X2908" t="s">
        <v>53</v>
      </c>
      <c r="Y2908" t="s">
        <v>53</v>
      </c>
      <c r="Z2908" t="s">
        <v>53</v>
      </c>
      <c r="AA2908" t="s">
        <v>53</v>
      </c>
      <c r="AB2908" t="s">
        <v>53</v>
      </c>
      <c r="AC2908" t="s">
        <v>53</v>
      </c>
      <c r="AD2908" t="s">
        <v>53</v>
      </c>
      <c r="AE2908" t="s">
        <v>9583</v>
      </c>
      <c r="AF2908" t="s">
        <v>53</v>
      </c>
      <c r="AG2908" t="s">
        <v>9691</v>
      </c>
      <c r="AH2908" t="s">
        <v>61</v>
      </c>
      <c r="AI2908" t="s">
        <v>53</v>
      </c>
      <c r="AJ2908" t="s">
        <v>9654</v>
      </c>
      <c r="AK2908" t="s">
        <v>53</v>
      </c>
      <c r="AL2908" t="s">
        <v>53</v>
      </c>
      <c r="AM2908" t="s">
        <v>9480</v>
      </c>
      <c r="AN2908" t="s">
        <v>53</v>
      </c>
      <c r="AO2908">
        <v>2977</v>
      </c>
      <c r="AP2908" t="s">
        <v>9701</v>
      </c>
      <c r="AQ2908" t="s">
        <v>4182</v>
      </c>
      <c r="AR2908" t="s">
        <v>262</v>
      </c>
      <c r="AS2908" t="s">
        <v>263</v>
      </c>
      <c r="AT2908" t="s">
        <v>53</v>
      </c>
      <c r="AU2908" t="s">
        <v>53</v>
      </c>
      <c r="AV2908" t="s">
        <v>53</v>
      </c>
      <c r="AW2908" t="s">
        <v>53</v>
      </c>
      <c r="AX2908" t="s">
        <v>53</v>
      </c>
      <c r="AY2908" t="s">
        <v>53</v>
      </c>
      <c r="AZ2908" t="s">
        <v>53</v>
      </c>
      <c r="BA2908" t="s">
        <v>146</v>
      </c>
      <c r="BB2908" t="s">
        <v>53</v>
      </c>
      <c r="BC2908" t="s">
        <v>53</v>
      </c>
      <c r="BD2908" t="s">
        <v>53</v>
      </c>
      <c r="BE2908" t="s">
        <v>53</v>
      </c>
      <c r="BF2908" t="s">
        <v>53</v>
      </c>
      <c r="BG2908" t="s">
        <v>53</v>
      </c>
      <c r="BH2908" t="s">
        <v>53</v>
      </c>
      <c r="BI2908" t="s">
        <v>53</v>
      </c>
    </row>
    <row r="2909" spans="1:61" x14ac:dyDescent="0.25">
      <c r="A2909" t="s">
        <v>53</v>
      </c>
      <c r="B2909" t="s">
        <v>54</v>
      </c>
      <c r="C2909" t="s">
        <v>55</v>
      </c>
      <c r="D2909" t="s">
        <v>54</v>
      </c>
      <c r="E2909" t="s">
        <v>56</v>
      </c>
      <c r="F2909" t="s">
        <v>54</v>
      </c>
      <c r="G2909" t="s">
        <v>54</v>
      </c>
      <c r="H2909">
        <v>1973</v>
      </c>
      <c r="I2909" t="s">
        <v>57</v>
      </c>
      <c r="J2909" t="s">
        <v>58</v>
      </c>
      <c r="K2909" t="s">
        <v>104</v>
      </c>
      <c r="L2909" t="s">
        <v>53</v>
      </c>
      <c r="M2909" t="s">
        <v>61</v>
      </c>
      <c r="N2909" t="s">
        <v>9564</v>
      </c>
      <c r="O2909" t="s">
        <v>9332</v>
      </c>
      <c r="P2909" t="s">
        <v>64</v>
      </c>
      <c r="Q2909">
        <v>1916</v>
      </c>
      <c r="R2909" t="s">
        <v>9702</v>
      </c>
      <c r="S2909" t="s">
        <v>53</v>
      </c>
      <c r="T2909" t="s">
        <v>53</v>
      </c>
      <c r="U2909" t="s">
        <v>53</v>
      </c>
      <c r="V2909" t="s">
        <v>61</v>
      </c>
      <c r="W2909" t="s">
        <v>53</v>
      </c>
      <c r="X2909" t="s">
        <v>533</v>
      </c>
      <c r="Y2909" t="s">
        <v>53</v>
      </c>
      <c r="Z2909" t="s">
        <v>53</v>
      </c>
      <c r="AA2909" t="s">
        <v>53</v>
      </c>
      <c r="AB2909" t="s">
        <v>53</v>
      </c>
      <c r="AC2909" t="s">
        <v>2494</v>
      </c>
      <c r="AD2909" t="s">
        <v>5827</v>
      </c>
      <c r="AE2909" t="s">
        <v>9332</v>
      </c>
      <c r="AF2909" t="s">
        <v>53</v>
      </c>
      <c r="AG2909" t="s">
        <v>9332</v>
      </c>
      <c r="AH2909" t="s">
        <v>61</v>
      </c>
      <c r="AI2909" t="s">
        <v>9564</v>
      </c>
      <c r="AJ2909" t="s">
        <v>9332</v>
      </c>
      <c r="AK2909" t="s">
        <v>64</v>
      </c>
      <c r="AL2909" t="s">
        <v>150</v>
      </c>
      <c r="AM2909" t="s">
        <v>9483</v>
      </c>
      <c r="AN2909" t="s">
        <v>99</v>
      </c>
      <c r="AO2909">
        <v>2978</v>
      </c>
      <c r="AP2909" t="s">
        <v>9703</v>
      </c>
      <c r="AQ2909" t="s">
        <v>70</v>
      </c>
      <c r="AR2909" t="s">
        <v>616</v>
      </c>
      <c r="AS2909" t="s">
        <v>72</v>
      </c>
      <c r="AT2909" t="s">
        <v>53</v>
      </c>
      <c r="AU2909" t="s">
        <v>53</v>
      </c>
      <c r="AV2909" t="s">
        <v>53</v>
      </c>
      <c r="AW2909" t="s">
        <v>53</v>
      </c>
      <c r="AX2909" t="s">
        <v>61</v>
      </c>
      <c r="AY2909" t="s">
        <v>53</v>
      </c>
      <c r="AZ2909" t="s">
        <v>533</v>
      </c>
      <c r="BA2909" t="s">
        <v>74</v>
      </c>
      <c r="BB2909" t="s">
        <v>53</v>
      </c>
      <c r="BC2909" t="s">
        <v>53</v>
      </c>
      <c r="BD2909" t="s">
        <v>53</v>
      </c>
      <c r="BE2909" t="s">
        <v>53</v>
      </c>
      <c r="BF2909" t="s">
        <v>3841</v>
      </c>
      <c r="BG2909" t="s">
        <v>151</v>
      </c>
      <c r="BH2909" t="s">
        <v>53</v>
      </c>
      <c r="BI2909" t="s">
        <v>53</v>
      </c>
    </row>
    <row r="2910" spans="1:61" x14ac:dyDescent="0.25">
      <c r="A2910" t="s">
        <v>53</v>
      </c>
      <c r="B2910" t="s">
        <v>54</v>
      </c>
      <c r="C2910" t="s">
        <v>55</v>
      </c>
      <c r="D2910" t="s">
        <v>54</v>
      </c>
      <c r="E2910" t="s">
        <v>56</v>
      </c>
      <c r="F2910" t="s">
        <v>54</v>
      </c>
      <c r="G2910" t="s">
        <v>54</v>
      </c>
      <c r="H2910">
        <v>1973</v>
      </c>
      <c r="I2910" t="s">
        <v>57</v>
      </c>
      <c r="J2910" t="s">
        <v>58</v>
      </c>
      <c r="K2910" t="s">
        <v>104</v>
      </c>
      <c r="L2910" t="s">
        <v>53</v>
      </c>
      <c r="M2910" t="s">
        <v>61</v>
      </c>
      <c r="N2910" t="s">
        <v>9564</v>
      </c>
      <c r="O2910" t="s">
        <v>9332</v>
      </c>
      <c r="P2910" t="s">
        <v>64</v>
      </c>
      <c r="Q2910">
        <v>1916</v>
      </c>
      <c r="R2910" t="s">
        <v>9702</v>
      </c>
      <c r="S2910" t="s">
        <v>53</v>
      </c>
      <c r="T2910" t="s">
        <v>53</v>
      </c>
      <c r="U2910" t="s">
        <v>53</v>
      </c>
      <c r="V2910" t="s">
        <v>61</v>
      </c>
      <c r="W2910" t="s">
        <v>53</v>
      </c>
      <c r="X2910" t="s">
        <v>533</v>
      </c>
      <c r="Y2910" t="s">
        <v>53</v>
      </c>
      <c r="Z2910" t="s">
        <v>53</v>
      </c>
      <c r="AA2910" t="s">
        <v>53</v>
      </c>
      <c r="AB2910" t="s">
        <v>53</v>
      </c>
      <c r="AC2910" t="s">
        <v>7211</v>
      </c>
      <c r="AD2910" t="s">
        <v>400</v>
      </c>
      <c r="AE2910" t="s">
        <v>4756</v>
      </c>
      <c r="AF2910" t="s">
        <v>53</v>
      </c>
      <c r="AG2910" t="s">
        <v>5812</v>
      </c>
      <c r="AH2910" t="s">
        <v>61</v>
      </c>
      <c r="AI2910" t="s">
        <v>9564</v>
      </c>
      <c r="AJ2910" t="s">
        <v>9332</v>
      </c>
      <c r="AK2910" t="s">
        <v>64</v>
      </c>
      <c r="AL2910" t="s">
        <v>206</v>
      </c>
      <c r="AM2910" t="s">
        <v>9483</v>
      </c>
      <c r="AN2910" t="s">
        <v>99</v>
      </c>
      <c r="AO2910">
        <v>3057</v>
      </c>
      <c r="AP2910" t="s">
        <v>9704</v>
      </c>
      <c r="AQ2910" t="s">
        <v>70</v>
      </c>
      <c r="AR2910" t="s">
        <v>153</v>
      </c>
      <c r="AS2910" t="s">
        <v>72</v>
      </c>
      <c r="AT2910" t="s">
        <v>53</v>
      </c>
      <c r="AU2910" t="s">
        <v>53</v>
      </c>
      <c r="AV2910" t="s">
        <v>53</v>
      </c>
      <c r="AW2910" t="s">
        <v>53</v>
      </c>
      <c r="AX2910" t="s">
        <v>61</v>
      </c>
      <c r="AY2910" t="s">
        <v>53</v>
      </c>
      <c r="AZ2910" t="s">
        <v>533</v>
      </c>
      <c r="BA2910" t="s">
        <v>93</v>
      </c>
      <c r="BB2910" t="s">
        <v>225</v>
      </c>
      <c r="BC2910" t="s">
        <v>53</v>
      </c>
      <c r="BD2910" t="s">
        <v>53</v>
      </c>
      <c r="BE2910" t="s">
        <v>53</v>
      </c>
      <c r="BF2910" t="s">
        <v>1765</v>
      </c>
      <c r="BG2910" t="s">
        <v>159</v>
      </c>
      <c r="BH2910" t="s">
        <v>53</v>
      </c>
      <c r="BI2910" t="s">
        <v>53</v>
      </c>
    </row>
    <row r="2911" spans="1:61" x14ac:dyDescent="0.25">
      <c r="A2911" t="s">
        <v>53</v>
      </c>
      <c r="B2911" t="s">
        <v>54</v>
      </c>
      <c r="C2911" t="s">
        <v>55</v>
      </c>
      <c r="D2911" t="s">
        <v>54</v>
      </c>
      <c r="E2911" t="s">
        <v>56</v>
      </c>
      <c r="F2911" t="s">
        <v>54</v>
      </c>
      <c r="G2911" t="s">
        <v>54</v>
      </c>
      <c r="H2911">
        <v>1973</v>
      </c>
      <c r="I2911" t="s">
        <v>57</v>
      </c>
      <c r="J2911" t="s">
        <v>58</v>
      </c>
      <c r="K2911" t="s">
        <v>104</v>
      </c>
      <c r="L2911" t="s">
        <v>53</v>
      </c>
      <c r="M2911" t="s">
        <v>61</v>
      </c>
      <c r="N2911" t="s">
        <v>9564</v>
      </c>
      <c r="O2911" t="s">
        <v>9332</v>
      </c>
      <c r="P2911" t="s">
        <v>64</v>
      </c>
      <c r="Q2911">
        <v>1916</v>
      </c>
      <c r="R2911" t="s">
        <v>9702</v>
      </c>
      <c r="S2911" t="s">
        <v>53</v>
      </c>
      <c r="T2911" t="s">
        <v>53</v>
      </c>
      <c r="U2911" t="s">
        <v>53</v>
      </c>
      <c r="V2911" t="s">
        <v>61</v>
      </c>
      <c r="W2911" t="s">
        <v>53</v>
      </c>
      <c r="X2911" t="s">
        <v>533</v>
      </c>
      <c r="Y2911" t="s">
        <v>53</v>
      </c>
      <c r="Z2911" t="s">
        <v>53</v>
      </c>
      <c r="AA2911" t="s">
        <v>53</v>
      </c>
      <c r="AB2911" t="s">
        <v>53</v>
      </c>
      <c r="AC2911" t="s">
        <v>53</v>
      </c>
      <c r="AD2911" t="s">
        <v>53</v>
      </c>
      <c r="AE2911" t="s">
        <v>4756</v>
      </c>
      <c r="AF2911" t="s">
        <v>53</v>
      </c>
      <c r="AG2911" t="s">
        <v>5812</v>
      </c>
      <c r="AH2911" t="s">
        <v>61</v>
      </c>
      <c r="AI2911" t="s">
        <v>9564</v>
      </c>
      <c r="AJ2911" t="s">
        <v>9332</v>
      </c>
      <c r="AK2911" t="s">
        <v>64</v>
      </c>
      <c r="AL2911" t="s">
        <v>53</v>
      </c>
      <c r="AM2911" t="s">
        <v>9483</v>
      </c>
      <c r="AN2911" t="s">
        <v>53</v>
      </c>
      <c r="AO2911">
        <v>3058</v>
      </c>
      <c r="AP2911" t="s">
        <v>9705</v>
      </c>
      <c r="AQ2911" t="s">
        <v>70</v>
      </c>
      <c r="AR2911" t="s">
        <v>262</v>
      </c>
      <c r="AS2911" t="s">
        <v>53</v>
      </c>
      <c r="AT2911" t="s">
        <v>53</v>
      </c>
      <c r="AU2911" t="s">
        <v>53</v>
      </c>
      <c r="AV2911" t="s">
        <v>53</v>
      </c>
      <c r="AW2911" t="s">
        <v>53</v>
      </c>
      <c r="AX2911" t="s">
        <v>61</v>
      </c>
      <c r="AY2911" t="s">
        <v>53</v>
      </c>
      <c r="AZ2911" t="s">
        <v>533</v>
      </c>
      <c r="BA2911" t="s">
        <v>146</v>
      </c>
      <c r="BB2911" t="s">
        <v>53</v>
      </c>
      <c r="BC2911" t="s">
        <v>53</v>
      </c>
      <c r="BD2911" t="s">
        <v>53</v>
      </c>
      <c r="BE2911" t="s">
        <v>53</v>
      </c>
      <c r="BF2911" t="s">
        <v>53</v>
      </c>
      <c r="BG2911" t="s">
        <v>53</v>
      </c>
      <c r="BH2911" t="s">
        <v>53</v>
      </c>
      <c r="BI2911" t="s">
        <v>53</v>
      </c>
    </row>
    <row r="2912" spans="1:61" x14ac:dyDescent="0.25">
      <c r="A2912" t="s">
        <v>53</v>
      </c>
      <c r="B2912" t="s">
        <v>54</v>
      </c>
      <c r="C2912" t="s">
        <v>53</v>
      </c>
      <c r="D2912" t="s">
        <v>54</v>
      </c>
      <c r="E2912" t="s">
        <v>53</v>
      </c>
      <c r="F2912" t="s">
        <v>54</v>
      </c>
      <c r="G2912" t="s">
        <v>54</v>
      </c>
      <c r="H2912">
        <v>1974</v>
      </c>
      <c r="I2912" t="s">
        <v>53</v>
      </c>
      <c r="J2912" t="s">
        <v>53</v>
      </c>
      <c r="K2912" t="s">
        <v>53</v>
      </c>
      <c r="L2912" t="s">
        <v>53</v>
      </c>
      <c r="M2912" t="s">
        <v>53</v>
      </c>
      <c r="N2912" t="s">
        <v>53</v>
      </c>
      <c r="O2912" t="s">
        <v>53</v>
      </c>
      <c r="P2912" t="s">
        <v>53</v>
      </c>
      <c r="Q2912" t="s">
        <v>53</v>
      </c>
      <c r="R2912" t="s">
        <v>53</v>
      </c>
      <c r="S2912" t="s">
        <v>53</v>
      </c>
      <c r="T2912" t="s">
        <v>53</v>
      </c>
      <c r="U2912" t="s">
        <v>53</v>
      </c>
      <c r="V2912" t="s">
        <v>53</v>
      </c>
      <c r="W2912" t="s">
        <v>53</v>
      </c>
      <c r="X2912" t="s">
        <v>53</v>
      </c>
      <c r="Y2912" t="s">
        <v>53</v>
      </c>
      <c r="Z2912" t="s">
        <v>53</v>
      </c>
      <c r="AA2912" t="s">
        <v>53</v>
      </c>
      <c r="AB2912" t="s">
        <v>53</v>
      </c>
      <c r="AC2912" t="s">
        <v>53</v>
      </c>
      <c r="AD2912" t="s">
        <v>53</v>
      </c>
      <c r="AE2912" t="s">
        <v>53</v>
      </c>
      <c r="AF2912" t="s">
        <v>53</v>
      </c>
      <c r="AG2912" t="s">
        <v>53</v>
      </c>
      <c r="AH2912" t="s">
        <v>53</v>
      </c>
      <c r="AI2912" t="s">
        <v>53</v>
      </c>
      <c r="AJ2912" t="s">
        <v>53</v>
      </c>
      <c r="AK2912" t="s">
        <v>53</v>
      </c>
      <c r="AL2912" t="s">
        <v>53</v>
      </c>
      <c r="AM2912" t="s">
        <v>53</v>
      </c>
      <c r="AN2912" t="s">
        <v>53</v>
      </c>
      <c r="AO2912" t="s">
        <v>53</v>
      </c>
      <c r="AP2912" t="s">
        <v>53</v>
      </c>
      <c r="AQ2912" t="s">
        <v>53</v>
      </c>
      <c r="AR2912" t="s">
        <v>53</v>
      </c>
      <c r="AS2912" t="s">
        <v>53</v>
      </c>
      <c r="AT2912" t="s">
        <v>53</v>
      </c>
      <c r="AU2912" t="s">
        <v>53</v>
      </c>
      <c r="AV2912" t="s">
        <v>53</v>
      </c>
      <c r="AW2912" t="s">
        <v>53</v>
      </c>
      <c r="AX2912" t="s">
        <v>53</v>
      </c>
      <c r="AY2912" t="s">
        <v>53</v>
      </c>
      <c r="AZ2912" t="s">
        <v>53</v>
      </c>
      <c r="BA2912" t="s">
        <v>53</v>
      </c>
      <c r="BB2912" t="s">
        <v>53</v>
      </c>
      <c r="BC2912" t="s">
        <v>53</v>
      </c>
      <c r="BD2912" t="s">
        <v>53</v>
      </c>
      <c r="BE2912" t="s">
        <v>53</v>
      </c>
      <c r="BF2912" t="s">
        <v>53</v>
      </c>
      <c r="BG2912" t="s">
        <v>53</v>
      </c>
      <c r="BH2912" t="s">
        <v>53</v>
      </c>
      <c r="BI2912" t="s">
        <v>53</v>
      </c>
    </row>
    <row r="2913" spans="1:61" x14ac:dyDescent="0.25">
      <c r="A2913" t="s">
        <v>53</v>
      </c>
      <c r="B2913" t="s">
        <v>54</v>
      </c>
      <c r="C2913" t="s">
        <v>53</v>
      </c>
      <c r="D2913" t="s">
        <v>54</v>
      </c>
      <c r="E2913" t="s">
        <v>53</v>
      </c>
      <c r="F2913" t="s">
        <v>54</v>
      </c>
      <c r="G2913" t="s">
        <v>54</v>
      </c>
      <c r="H2913">
        <v>1975</v>
      </c>
      <c r="I2913" t="s">
        <v>53</v>
      </c>
      <c r="J2913" t="s">
        <v>53</v>
      </c>
      <c r="K2913" t="s">
        <v>53</v>
      </c>
      <c r="L2913" t="s">
        <v>9597</v>
      </c>
      <c r="M2913" t="s">
        <v>131</v>
      </c>
      <c r="N2913" t="s">
        <v>53</v>
      </c>
      <c r="O2913" t="s">
        <v>989</v>
      </c>
      <c r="P2913" t="s">
        <v>53</v>
      </c>
      <c r="Q2913">
        <v>1919</v>
      </c>
      <c r="R2913" t="s">
        <v>9706</v>
      </c>
      <c r="S2913" t="s">
        <v>53</v>
      </c>
      <c r="T2913" t="s">
        <v>53</v>
      </c>
      <c r="U2913" t="s">
        <v>53</v>
      </c>
      <c r="V2913" t="s">
        <v>131</v>
      </c>
      <c r="W2913" t="s">
        <v>53</v>
      </c>
      <c r="X2913" t="s">
        <v>133</v>
      </c>
      <c r="Y2913" t="s">
        <v>53</v>
      </c>
      <c r="Z2913" t="s">
        <v>53</v>
      </c>
      <c r="AA2913" t="s">
        <v>53</v>
      </c>
      <c r="AB2913" t="s">
        <v>53</v>
      </c>
      <c r="AC2913" t="s">
        <v>53</v>
      </c>
      <c r="AD2913" t="s">
        <v>53</v>
      </c>
      <c r="AE2913" t="s">
        <v>2366</v>
      </c>
      <c r="AF2913" t="s">
        <v>9620</v>
      </c>
      <c r="AG2913" t="s">
        <v>8662</v>
      </c>
      <c r="AH2913" t="s">
        <v>131</v>
      </c>
      <c r="AI2913" t="s">
        <v>53</v>
      </c>
      <c r="AJ2913" t="s">
        <v>989</v>
      </c>
      <c r="AK2913" t="s">
        <v>53</v>
      </c>
      <c r="AL2913" t="s">
        <v>53</v>
      </c>
      <c r="AM2913" t="s">
        <v>9498</v>
      </c>
      <c r="AN2913" t="s">
        <v>53</v>
      </c>
      <c r="AO2913">
        <v>2982</v>
      </c>
      <c r="AP2913" t="s">
        <v>9707</v>
      </c>
      <c r="AQ2913" t="s">
        <v>2340</v>
      </c>
      <c r="AR2913" t="s">
        <v>483</v>
      </c>
      <c r="AS2913" t="s">
        <v>238</v>
      </c>
      <c r="AT2913" t="s">
        <v>53</v>
      </c>
      <c r="AU2913" t="s">
        <v>53</v>
      </c>
      <c r="AV2913" t="s">
        <v>53</v>
      </c>
      <c r="AW2913" t="s">
        <v>53</v>
      </c>
      <c r="AX2913" t="s">
        <v>131</v>
      </c>
      <c r="AY2913" t="s">
        <v>53</v>
      </c>
      <c r="AZ2913" t="s">
        <v>133</v>
      </c>
      <c r="BA2913" t="s">
        <v>380</v>
      </c>
      <c r="BB2913" t="s">
        <v>53</v>
      </c>
      <c r="BC2913" t="s">
        <v>53</v>
      </c>
      <c r="BD2913" t="s">
        <v>53</v>
      </c>
      <c r="BE2913" t="s">
        <v>53</v>
      </c>
      <c r="BF2913" t="s">
        <v>53</v>
      </c>
      <c r="BG2913" t="s">
        <v>53</v>
      </c>
      <c r="BH2913" t="s">
        <v>53</v>
      </c>
      <c r="BI2913" t="s">
        <v>53</v>
      </c>
    </row>
    <row r="2914" spans="1:61" x14ac:dyDescent="0.25">
      <c r="A2914" t="s">
        <v>53</v>
      </c>
      <c r="B2914" t="s">
        <v>54</v>
      </c>
      <c r="C2914" t="s">
        <v>53</v>
      </c>
      <c r="D2914" t="s">
        <v>54</v>
      </c>
      <c r="E2914" t="s">
        <v>53</v>
      </c>
      <c r="F2914" t="s">
        <v>54</v>
      </c>
      <c r="G2914" t="s">
        <v>54</v>
      </c>
      <c r="H2914">
        <v>1976</v>
      </c>
      <c r="I2914" t="s">
        <v>53</v>
      </c>
      <c r="J2914" t="s">
        <v>53</v>
      </c>
      <c r="K2914" t="s">
        <v>53</v>
      </c>
      <c r="L2914" t="s">
        <v>9597</v>
      </c>
      <c r="M2914" t="s">
        <v>131</v>
      </c>
      <c r="N2914" t="s">
        <v>53</v>
      </c>
      <c r="O2914" t="s">
        <v>989</v>
      </c>
      <c r="P2914" t="s">
        <v>53</v>
      </c>
      <c r="Q2914">
        <v>1920</v>
      </c>
      <c r="R2914" t="s">
        <v>9708</v>
      </c>
      <c r="S2914" t="s">
        <v>53</v>
      </c>
      <c r="T2914" t="s">
        <v>53</v>
      </c>
      <c r="U2914" t="s">
        <v>53</v>
      </c>
      <c r="V2914" t="s">
        <v>131</v>
      </c>
      <c r="W2914" t="s">
        <v>53</v>
      </c>
      <c r="X2914" t="s">
        <v>133</v>
      </c>
      <c r="Y2914" t="s">
        <v>53</v>
      </c>
      <c r="Z2914" t="s">
        <v>53</v>
      </c>
      <c r="AA2914" t="s">
        <v>53</v>
      </c>
      <c r="AB2914" t="s">
        <v>53</v>
      </c>
      <c r="AC2914" t="s">
        <v>53</v>
      </c>
      <c r="AD2914" t="s">
        <v>53</v>
      </c>
      <c r="AE2914" t="s">
        <v>7819</v>
      </c>
      <c r="AF2914" t="s">
        <v>9620</v>
      </c>
      <c r="AG2914" t="s">
        <v>8662</v>
      </c>
      <c r="AH2914" t="s">
        <v>131</v>
      </c>
      <c r="AI2914" t="s">
        <v>53</v>
      </c>
      <c r="AJ2914" t="s">
        <v>989</v>
      </c>
      <c r="AK2914" t="s">
        <v>53</v>
      </c>
      <c r="AL2914" t="s">
        <v>53</v>
      </c>
      <c r="AM2914" t="s">
        <v>9501</v>
      </c>
      <c r="AN2914" t="s">
        <v>53</v>
      </c>
      <c r="AO2914">
        <v>2983</v>
      </c>
      <c r="AP2914" t="s">
        <v>9709</v>
      </c>
      <c r="AQ2914" t="s">
        <v>2340</v>
      </c>
      <c r="AR2914" t="s">
        <v>483</v>
      </c>
      <c r="AS2914" t="s">
        <v>238</v>
      </c>
      <c r="AT2914" t="s">
        <v>53</v>
      </c>
      <c r="AU2914" t="s">
        <v>53</v>
      </c>
      <c r="AV2914" t="s">
        <v>53</v>
      </c>
      <c r="AW2914" t="s">
        <v>53</v>
      </c>
      <c r="AX2914" t="s">
        <v>131</v>
      </c>
      <c r="AY2914" t="s">
        <v>53</v>
      </c>
      <c r="AZ2914" t="s">
        <v>133</v>
      </c>
      <c r="BA2914" t="s">
        <v>380</v>
      </c>
      <c r="BB2914" t="s">
        <v>53</v>
      </c>
      <c r="BC2914" t="s">
        <v>53</v>
      </c>
      <c r="BD2914" t="s">
        <v>53</v>
      </c>
      <c r="BE2914" t="s">
        <v>53</v>
      </c>
      <c r="BF2914" t="s">
        <v>53</v>
      </c>
      <c r="BG2914" t="s">
        <v>53</v>
      </c>
      <c r="BH2914" t="s">
        <v>53</v>
      </c>
      <c r="BI2914" t="s">
        <v>53</v>
      </c>
    </row>
    <row r="2915" spans="1:61" x14ac:dyDescent="0.25">
      <c r="A2915" t="s">
        <v>53</v>
      </c>
      <c r="B2915" t="s">
        <v>54</v>
      </c>
      <c r="C2915" t="s">
        <v>53</v>
      </c>
      <c r="D2915" t="s">
        <v>54</v>
      </c>
      <c r="E2915" t="s">
        <v>53</v>
      </c>
      <c r="F2915" t="s">
        <v>54</v>
      </c>
      <c r="G2915" t="s">
        <v>54</v>
      </c>
      <c r="H2915">
        <v>1977</v>
      </c>
      <c r="I2915" t="s">
        <v>53</v>
      </c>
      <c r="J2915" t="s">
        <v>53</v>
      </c>
      <c r="K2915" t="s">
        <v>53</v>
      </c>
      <c r="L2915" t="s">
        <v>9597</v>
      </c>
      <c r="M2915" t="s">
        <v>131</v>
      </c>
      <c r="N2915" t="s">
        <v>53</v>
      </c>
      <c r="O2915" t="s">
        <v>989</v>
      </c>
      <c r="P2915" t="s">
        <v>53</v>
      </c>
      <c r="Q2915">
        <v>1921</v>
      </c>
      <c r="R2915" t="s">
        <v>9710</v>
      </c>
      <c r="S2915" t="s">
        <v>53</v>
      </c>
      <c r="T2915" t="s">
        <v>53</v>
      </c>
      <c r="U2915" t="s">
        <v>53</v>
      </c>
      <c r="V2915" t="s">
        <v>131</v>
      </c>
      <c r="W2915" t="s">
        <v>53</v>
      </c>
      <c r="X2915" t="s">
        <v>133</v>
      </c>
      <c r="Y2915" t="s">
        <v>53</v>
      </c>
      <c r="Z2915" t="s">
        <v>53</v>
      </c>
      <c r="AA2915" t="s">
        <v>53</v>
      </c>
      <c r="AB2915" t="s">
        <v>53</v>
      </c>
      <c r="AC2915" t="s">
        <v>53</v>
      </c>
      <c r="AD2915" t="s">
        <v>53</v>
      </c>
      <c r="AE2915" t="s">
        <v>7819</v>
      </c>
      <c r="AF2915" t="s">
        <v>9623</v>
      </c>
      <c r="AG2915" t="s">
        <v>8662</v>
      </c>
      <c r="AH2915" t="s">
        <v>131</v>
      </c>
      <c r="AI2915" t="s">
        <v>53</v>
      </c>
      <c r="AJ2915" t="s">
        <v>989</v>
      </c>
      <c r="AK2915" t="s">
        <v>53</v>
      </c>
      <c r="AL2915" t="s">
        <v>53</v>
      </c>
      <c r="AM2915" t="s">
        <v>9503</v>
      </c>
      <c r="AN2915" t="s">
        <v>53</v>
      </c>
      <c r="AO2915">
        <v>2984</v>
      </c>
      <c r="AP2915" t="s">
        <v>9711</v>
      </c>
      <c r="AQ2915" t="s">
        <v>2340</v>
      </c>
      <c r="AR2915" t="s">
        <v>483</v>
      </c>
      <c r="AS2915" t="s">
        <v>238</v>
      </c>
      <c r="AT2915" t="s">
        <v>53</v>
      </c>
      <c r="AU2915" t="s">
        <v>53</v>
      </c>
      <c r="AV2915" t="s">
        <v>53</v>
      </c>
      <c r="AW2915" t="s">
        <v>53</v>
      </c>
      <c r="AX2915" t="s">
        <v>131</v>
      </c>
      <c r="AY2915" t="s">
        <v>53</v>
      </c>
      <c r="AZ2915" t="s">
        <v>133</v>
      </c>
      <c r="BA2915" t="s">
        <v>380</v>
      </c>
      <c r="BB2915" t="s">
        <v>53</v>
      </c>
      <c r="BC2915" t="s">
        <v>53</v>
      </c>
      <c r="BD2915" t="s">
        <v>53</v>
      </c>
      <c r="BE2915" t="s">
        <v>53</v>
      </c>
      <c r="BF2915" t="s">
        <v>53</v>
      </c>
      <c r="BG2915" t="s">
        <v>53</v>
      </c>
      <c r="BH2915" t="s">
        <v>53</v>
      </c>
      <c r="BI2915" t="s">
        <v>53</v>
      </c>
    </row>
    <row r="2916" spans="1:61" x14ac:dyDescent="0.25">
      <c r="A2916" t="s">
        <v>53</v>
      </c>
      <c r="B2916" t="s">
        <v>54</v>
      </c>
      <c r="C2916" t="s">
        <v>53</v>
      </c>
      <c r="D2916" t="s">
        <v>54</v>
      </c>
      <c r="E2916" t="s">
        <v>53</v>
      </c>
      <c r="F2916" t="s">
        <v>54</v>
      </c>
      <c r="G2916" t="s">
        <v>54</v>
      </c>
      <c r="H2916">
        <v>1978</v>
      </c>
      <c r="I2916" t="s">
        <v>53</v>
      </c>
      <c r="J2916" t="s">
        <v>53</v>
      </c>
      <c r="K2916" t="s">
        <v>53</v>
      </c>
      <c r="L2916" t="s">
        <v>9597</v>
      </c>
      <c r="M2916" t="s">
        <v>131</v>
      </c>
      <c r="N2916" t="s">
        <v>53</v>
      </c>
      <c r="O2916" t="s">
        <v>989</v>
      </c>
      <c r="P2916" t="s">
        <v>53</v>
      </c>
      <c r="Q2916">
        <v>1922</v>
      </c>
      <c r="R2916" t="s">
        <v>9712</v>
      </c>
      <c r="S2916" t="s">
        <v>53</v>
      </c>
      <c r="T2916" t="s">
        <v>53</v>
      </c>
      <c r="U2916" t="s">
        <v>53</v>
      </c>
      <c r="V2916" t="s">
        <v>131</v>
      </c>
      <c r="W2916" t="s">
        <v>53</v>
      </c>
      <c r="X2916" t="s">
        <v>133</v>
      </c>
      <c r="Y2916" t="s">
        <v>53</v>
      </c>
      <c r="Z2916" t="s">
        <v>53</v>
      </c>
      <c r="AA2916" t="s">
        <v>53</v>
      </c>
      <c r="AB2916" t="s">
        <v>53</v>
      </c>
      <c r="AC2916" t="s">
        <v>53</v>
      </c>
      <c r="AD2916" t="s">
        <v>53</v>
      </c>
      <c r="AE2916" t="s">
        <v>7819</v>
      </c>
      <c r="AF2916" t="s">
        <v>9623</v>
      </c>
      <c r="AG2916" t="s">
        <v>8662</v>
      </c>
      <c r="AH2916" t="s">
        <v>131</v>
      </c>
      <c r="AI2916" t="s">
        <v>53</v>
      </c>
      <c r="AJ2916" t="s">
        <v>989</v>
      </c>
      <c r="AK2916" t="s">
        <v>53</v>
      </c>
      <c r="AL2916" t="s">
        <v>53</v>
      </c>
      <c r="AM2916" t="s">
        <v>9507</v>
      </c>
      <c r="AN2916" t="s">
        <v>53</v>
      </c>
      <c r="AO2916">
        <v>2985</v>
      </c>
      <c r="AP2916" t="s">
        <v>9713</v>
      </c>
      <c r="AQ2916" t="s">
        <v>2340</v>
      </c>
      <c r="AR2916" t="s">
        <v>483</v>
      </c>
      <c r="AS2916" t="s">
        <v>238</v>
      </c>
      <c r="AT2916" t="s">
        <v>53</v>
      </c>
      <c r="AU2916" t="s">
        <v>53</v>
      </c>
      <c r="AV2916" t="s">
        <v>53</v>
      </c>
      <c r="AW2916" t="s">
        <v>53</v>
      </c>
      <c r="AX2916" t="s">
        <v>131</v>
      </c>
      <c r="AY2916" t="s">
        <v>53</v>
      </c>
      <c r="AZ2916" t="s">
        <v>133</v>
      </c>
      <c r="BA2916" t="s">
        <v>380</v>
      </c>
      <c r="BB2916" t="s">
        <v>53</v>
      </c>
      <c r="BC2916" t="s">
        <v>53</v>
      </c>
      <c r="BD2916" t="s">
        <v>53</v>
      </c>
      <c r="BE2916" t="s">
        <v>53</v>
      </c>
      <c r="BF2916" t="s">
        <v>53</v>
      </c>
      <c r="BG2916" t="s">
        <v>53</v>
      </c>
      <c r="BH2916" t="s">
        <v>53</v>
      </c>
      <c r="BI2916" t="s">
        <v>53</v>
      </c>
    </row>
    <row r="2917" spans="1:61" x14ac:dyDescent="0.25">
      <c r="A2917" t="s">
        <v>53</v>
      </c>
      <c r="B2917" t="s">
        <v>54</v>
      </c>
      <c r="C2917" t="s">
        <v>53</v>
      </c>
      <c r="D2917" t="s">
        <v>54</v>
      </c>
      <c r="E2917" t="s">
        <v>53</v>
      </c>
      <c r="F2917" t="s">
        <v>54</v>
      </c>
      <c r="G2917" t="s">
        <v>54</v>
      </c>
      <c r="H2917">
        <v>1979</v>
      </c>
      <c r="I2917" t="s">
        <v>53</v>
      </c>
      <c r="J2917" t="s">
        <v>53</v>
      </c>
      <c r="K2917" t="s">
        <v>53</v>
      </c>
      <c r="L2917" t="s">
        <v>9597</v>
      </c>
      <c r="M2917" t="s">
        <v>131</v>
      </c>
      <c r="N2917" t="s">
        <v>53</v>
      </c>
      <c r="O2917" t="s">
        <v>989</v>
      </c>
      <c r="P2917" t="s">
        <v>53</v>
      </c>
      <c r="Q2917">
        <v>1923</v>
      </c>
      <c r="R2917" t="s">
        <v>9714</v>
      </c>
      <c r="S2917" t="s">
        <v>53</v>
      </c>
      <c r="T2917" t="s">
        <v>53</v>
      </c>
      <c r="U2917" t="s">
        <v>53</v>
      </c>
      <c r="V2917" t="s">
        <v>131</v>
      </c>
      <c r="W2917" t="s">
        <v>53</v>
      </c>
      <c r="X2917" t="s">
        <v>133</v>
      </c>
      <c r="Y2917" t="s">
        <v>53</v>
      </c>
      <c r="Z2917" t="s">
        <v>53</v>
      </c>
      <c r="AA2917" t="s">
        <v>53</v>
      </c>
      <c r="AB2917" t="s">
        <v>53</v>
      </c>
      <c r="AC2917" t="s">
        <v>53</v>
      </c>
      <c r="AD2917" t="s">
        <v>53</v>
      </c>
      <c r="AE2917" t="s">
        <v>1340</v>
      </c>
      <c r="AF2917" t="s">
        <v>9715</v>
      </c>
      <c r="AG2917" t="s">
        <v>8662</v>
      </c>
      <c r="AH2917" t="s">
        <v>131</v>
      </c>
      <c r="AI2917" t="s">
        <v>53</v>
      </c>
      <c r="AJ2917" t="s">
        <v>989</v>
      </c>
      <c r="AK2917" t="s">
        <v>53</v>
      </c>
      <c r="AL2917" t="s">
        <v>53</v>
      </c>
      <c r="AM2917" t="s">
        <v>9511</v>
      </c>
      <c r="AN2917" t="s">
        <v>53</v>
      </c>
      <c r="AO2917">
        <v>2986</v>
      </c>
      <c r="AP2917" t="s">
        <v>9716</v>
      </c>
      <c r="AQ2917" t="s">
        <v>2340</v>
      </c>
      <c r="AR2917" t="s">
        <v>483</v>
      </c>
      <c r="AS2917" t="s">
        <v>238</v>
      </c>
      <c r="AT2917" t="s">
        <v>53</v>
      </c>
      <c r="AU2917" t="s">
        <v>53</v>
      </c>
      <c r="AV2917" t="s">
        <v>53</v>
      </c>
      <c r="AW2917" t="s">
        <v>53</v>
      </c>
      <c r="AX2917" t="s">
        <v>131</v>
      </c>
      <c r="AY2917" t="s">
        <v>53</v>
      </c>
      <c r="AZ2917" t="s">
        <v>133</v>
      </c>
      <c r="BA2917" t="s">
        <v>380</v>
      </c>
      <c r="BB2917" t="s">
        <v>53</v>
      </c>
      <c r="BC2917" t="s">
        <v>53</v>
      </c>
      <c r="BD2917" t="s">
        <v>53</v>
      </c>
      <c r="BE2917" t="s">
        <v>53</v>
      </c>
      <c r="BF2917" t="s">
        <v>53</v>
      </c>
      <c r="BG2917" t="s">
        <v>53</v>
      </c>
      <c r="BH2917" t="s">
        <v>53</v>
      </c>
      <c r="BI2917" t="s">
        <v>53</v>
      </c>
    </row>
    <row r="2918" spans="1:61" x14ac:dyDescent="0.25">
      <c r="A2918" t="s">
        <v>53</v>
      </c>
      <c r="B2918" t="s">
        <v>54</v>
      </c>
      <c r="C2918" t="s">
        <v>53</v>
      </c>
      <c r="D2918" t="s">
        <v>54</v>
      </c>
      <c r="E2918" t="s">
        <v>53</v>
      </c>
      <c r="F2918" t="s">
        <v>54</v>
      </c>
      <c r="G2918" t="s">
        <v>54</v>
      </c>
      <c r="H2918">
        <v>1979</v>
      </c>
      <c r="I2918" t="s">
        <v>53</v>
      </c>
      <c r="J2918" t="s">
        <v>53</v>
      </c>
      <c r="K2918" t="s">
        <v>53</v>
      </c>
      <c r="L2918" t="s">
        <v>9597</v>
      </c>
      <c r="M2918" t="s">
        <v>131</v>
      </c>
      <c r="N2918" t="s">
        <v>53</v>
      </c>
      <c r="O2918" t="s">
        <v>989</v>
      </c>
      <c r="P2918" t="s">
        <v>53</v>
      </c>
      <c r="Q2918">
        <v>1923</v>
      </c>
      <c r="R2918" t="s">
        <v>9714</v>
      </c>
      <c r="S2918" t="s">
        <v>53</v>
      </c>
      <c r="T2918" t="s">
        <v>53</v>
      </c>
      <c r="U2918" t="s">
        <v>53</v>
      </c>
      <c r="V2918" t="s">
        <v>131</v>
      </c>
      <c r="W2918" t="s">
        <v>53</v>
      </c>
      <c r="X2918" t="s">
        <v>133</v>
      </c>
      <c r="Y2918" t="s">
        <v>53</v>
      </c>
      <c r="Z2918" t="s">
        <v>53</v>
      </c>
      <c r="AA2918" t="s">
        <v>53</v>
      </c>
      <c r="AB2918" t="s">
        <v>53</v>
      </c>
      <c r="AC2918" t="s">
        <v>53</v>
      </c>
      <c r="AD2918" t="s">
        <v>53</v>
      </c>
      <c r="AE2918" t="s">
        <v>9413</v>
      </c>
      <c r="AF2918" t="s">
        <v>9715</v>
      </c>
      <c r="AG2918" t="s">
        <v>8662</v>
      </c>
      <c r="AH2918" t="s">
        <v>131</v>
      </c>
      <c r="AI2918" t="s">
        <v>53</v>
      </c>
      <c r="AJ2918" t="s">
        <v>989</v>
      </c>
      <c r="AK2918" t="s">
        <v>53</v>
      </c>
      <c r="AL2918" t="s">
        <v>53</v>
      </c>
      <c r="AM2918" t="s">
        <v>9511</v>
      </c>
      <c r="AN2918" t="s">
        <v>53</v>
      </c>
      <c r="AO2918">
        <v>2987</v>
      </c>
      <c r="AP2918" t="s">
        <v>9717</v>
      </c>
      <c r="AQ2918" t="s">
        <v>2340</v>
      </c>
      <c r="AR2918" t="s">
        <v>483</v>
      </c>
      <c r="AS2918" t="s">
        <v>238</v>
      </c>
      <c r="AT2918" t="s">
        <v>53</v>
      </c>
      <c r="AU2918" t="s">
        <v>53</v>
      </c>
      <c r="AV2918" t="s">
        <v>53</v>
      </c>
      <c r="AW2918" t="s">
        <v>53</v>
      </c>
      <c r="AX2918" t="s">
        <v>131</v>
      </c>
      <c r="AY2918" t="s">
        <v>53</v>
      </c>
      <c r="AZ2918" t="s">
        <v>133</v>
      </c>
      <c r="BA2918" t="s">
        <v>380</v>
      </c>
      <c r="BB2918" t="s">
        <v>53</v>
      </c>
      <c r="BC2918" t="s">
        <v>53</v>
      </c>
      <c r="BD2918" t="s">
        <v>53</v>
      </c>
      <c r="BE2918" t="s">
        <v>53</v>
      </c>
      <c r="BF2918" t="s">
        <v>53</v>
      </c>
      <c r="BG2918" t="s">
        <v>53</v>
      </c>
      <c r="BH2918" t="s">
        <v>53</v>
      </c>
      <c r="BI2918" t="s">
        <v>53</v>
      </c>
    </row>
    <row r="2919" spans="1:61" x14ac:dyDescent="0.25">
      <c r="A2919" t="s">
        <v>53</v>
      </c>
      <c r="B2919" t="s">
        <v>54</v>
      </c>
      <c r="C2919" t="s">
        <v>55</v>
      </c>
      <c r="D2919" t="s">
        <v>54</v>
      </c>
      <c r="E2919" t="s">
        <v>110</v>
      </c>
      <c r="F2919" t="s">
        <v>54</v>
      </c>
      <c r="G2919" t="s">
        <v>54</v>
      </c>
      <c r="H2919">
        <v>1980</v>
      </c>
      <c r="I2919" t="s">
        <v>57</v>
      </c>
      <c r="J2919" t="s">
        <v>58</v>
      </c>
      <c r="K2919" t="s">
        <v>59</v>
      </c>
      <c r="L2919" t="s">
        <v>53</v>
      </c>
      <c r="M2919" t="s">
        <v>53</v>
      </c>
      <c r="N2919" t="s">
        <v>53</v>
      </c>
      <c r="O2919" t="s">
        <v>53</v>
      </c>
      <c r="P2919" t="s">
        <v>53</v>
      </c>
      <c r="Q2919">
        <v>1924</v>
      </c>
      <c r="R2919" t="s">
        <v>9718</v>
      </c>
      <c r="S2919" t="s">
        <v>53</v>
      </c>
      <c r="T2919" t="s">
        <v>53</v>
      </c>
      <c r="U2919" t="s">
        <v>53</v>
      </c>
      <c r="V2919" t="s">
        <v>53</v>
      </c>
      <c r="W2919" t="s">
        <v>53</v>
      </c>
      <c r="X2919" t="s">
        <v>53</v>
      </c>
      <c r="Y2919" t="s">
        <v>53</v>
      </c>
      <c r="Z2919" t="s">
        <v>53</v>
      </c>
      <c r="AA2919" t="s">
        <v>53</v>
      </c>
      <c r="AB2919" t="s">
        <v>53</v>
      </c>
      <c r="AC2919" t="s">
        <v>53</v>
      </c>
      <c r="AD2919" t="s">
        <v>53</v>
      </c>
      <c r="AE2919" t="s">
        <v>5821</v>
      </c>
      <c r="AF2919" t="s">
        <v>9719</v>
      </c>
      <c r="AG2919" t="s">
        <v>5821</v>
      </c>
      <c r="AH2919" t="s">
        <v>53</v>
      </c>
      <c r="AI2919" t="s">
        <v>53</v>
      </c>
      <c r="AJ2919" t="s">
        <v>53</v>
      </c>
      <c r="AK2919" t="s">
        <v>53</v>
      </c>
      <c r="AL2919" t="s">
        <v>53</v>
      </c>
      <c r="AM2919" t="s">
        <v>9514</v>
      </c>
      <c r="AN2919" t="s">
        <v>53</v>
      </c>
      <c r="AO2919">
        <v>2995</v>
      </c>
      <c r="AP2919" t="s">
        <v>9720</v>
      </c>
      <c r="AQ2919" t="s">
        <v>5823</v>
      </c>
      <c r="AR2919" t="s">
        <v>361</v>
      </c>
      <c r="AS2919" t="s">
        <v>230</v>
      </c>
      <c r="AT2919" t="s">
        <v>53</v>
      </c>
      <c r="AU2919" t="s">
        <v>53</v>
      </c>
      <c r="AV2919" t="s">
        <v>53</v>
      </c>
      <c r="AW2919" t="s">
        <v>53</v>
      </c>
      <c r="AX2919" t="s">
        <v>53</v>
      </c>
      <c r="AY2919" t="s">
        <v>53</v>
      </c>
      <c r="AZ2919" t="s">
        <v>53</v>
      </c>
      <c r="BA2919" t="s">
        <v>74</v>
      </c>
      <c r="BB2919" t="s">
        <v>380</v>
      </c>
      <c r="BC2919" t="s">
        <v>53</v>
      </c>
      <c r="BD2919" t="s">
        <v>53</v>
      </c>
      <c r="BE2919" t="s">
        <v>53</v>
      </c>
      <c r="BF2919" t="s">
        <v>53</v>
      </c>
      <c r="BG2919" t="s">
        <v>463</v>
      </c>
      <c r="BH2919" t="s">
        <v>53</v>
      </c>
      <c r="BI2919" t="s">
        <v>53</v>
      </c>
    </row>
    <row r="2920" spans="1:61" x14ac:dyDescent="0.25">
      <c r="A2920" t="s">
        <v>53</v>
      </c>
      <c r="B2920" t="s">
        <v>54</v>
      </c>
      <c r="C2920" t="s">
        <v>309</v>
      </c>
      <c r="D2920" t="s">
        <v>54</v>
      </c>
      <c r="E2920" t="s">
        <v>110</v>
      </c>
      <c r="F2920" t="s">
        <v>54</v>
      </c>
      <c r="G2920" t="s">
        <v>54</v>
      </c>
      <c r="H2920">
        <v>1981</v>
      </c>
      <c r="I2920" t="s">
        <v>57</v>
      </c>
      <c r="J2920" t="s">
        <v>58</v>
      </c>
      <c r="K2920" t="s">
        <v>104</v>
      </c>
      <c r="L2920" t="s">
        <v>53</v>
      </c>
      <c r="M2920" t="s">
        <v>61</v>
      </c>
      <c r="N2920" t="s">
        <v>5168</v>
      </c>
      <c r="O2920" t="s">
        <v>2674</v>
      </c>
      <c r="P2920" t="s">
        <v>64</v>
      </c>
      <c r="Q2920">
        <v>1925</v>
      </c>
      <c r="R2920" t="s">
        <v>9721</v>
      </c>
      <c r="S2920" t="s">
        <v>53</v>
      </c>
      <c r="T2920" t="s">
        <v>53</v>
      </c>
      <c r="U2920" t="s">
        <v>53</v>
      </c>
      <c r="V2920" t="s">
        <v>61</v>
      </c>
      <c r="W2920" t="s">
        <v>53</v>
      </c>
      <c r="X2920" t="s">
        <v>127</v>
      </c>
      <c r="Y2920" t="s">
        <v>53</v>
      </c>
      <c r="Z2920" t="s">
        <v>53</v>
      </c>
      <c r="AA2920" t="s">
        <v>53</v>
      </c>
      <c r="AB2920" t="s">
        <v>53</v>
      </c>
      <c r="AC2920" t="s">
        <v>2553</v>
      </c>
      <c r="AD2920" t="s">
        <v>6370</v>
      </c>
      <c r="AE2920" t="s">
        <v>989</v>
      </c>
      <c r="AF2920" t="s">
        <v>9096</v>
      </c>
      <c r="AG2920" t="s">
        <v>2674</v>
      </c>
      <c r="AH2920" t="s">
        <v>61</v>
      </c>
      <c r="AI2920" t="s">
        <v>5168</v>
      </c>
      <c r="AJ2920" t="s">
        <v>2674</v>
      </c>
      <c r="AK2920" t="s">
        <v>64</v>
      </c>
      <c r="AL2920" t="s">
        <v>150</v>
      </c>
      <c r="AM2920" t="s">
        <v>9517</v>
      </c>
      <c r="AN2920" t="s">
        <v>99</v>
      </c>
      <c r="AO2920">
        <v>2997</v>
      </c>
      <c r="AP2920" t="s">
        <v>9722</v>
      </c>
      <c r="AQ2920" t="s">
        <v>70</v>
      </c>
      <c r="AR2920" t="s">
        <v>616</v>
      </c>
      <c r="AS2920" t="s">
        <v>72</v>
      </c>
      <c r="AT2920" t="s">
        <v>53</v>
      </c>
      <c r="AU2920" t="s">
        <v>53</v>
      </c>
      <c r="AV2920" t="s">
        <v>53</v>
      </c>
      <c r="AW2920" t="s">
        <v>53</v>
      </c>
      <c r="AX2920" t="s">
        <v>61</v>
      </c>
      <c r="AY2920" t="s">
        <v>53</v>
      </c>
      <c r="AZ2920" t="s">
        <v>127</v>
      </c>
      <c r="BA2920" t="s">
        <v>74</v>
      </c>
      <c r="BB2920" t="s">
        <v>53</v>
      </c>
      <c r="BC2920" t="s">
        <v>53</v>
      </c>
      <c r="BD2920" t="s">
        <v>53</v>
      </c>
      <c r="BE2920" t="s">
        <v>53</v>
      </c>
      <c r="BF2920" t="s">
        <v>9723</v>
      </c>
      <c r="BG2920" t="s">
        <v>71</v>
      </c>
      <c r="BH2920" t="s">
        <v>53</v>
      </c>
      <c r="BI2920" t="s">
        <v>53</v>
      </c>
    </row>
    <row r="2921" spans="1:61" x14ac:dyDescent="0.25">
      <c r="A2921" t="s">
        <v>53</v>
      </c>
      <c r="B2921" t="s">
        <v>54</v>
      </c>
      <c r="C2921" t="s">
        <v>309</v>
      </c>
      <c r="D2921" t="s">
        <v>54</v>
      </c>
      <c r="E2921" t="s">
        <v>110</v>
      </c>
      <c r="F2921" t="s">
        <v>54</v>
      </c>
      <c r="G2921" t="s">
        <v>54</v>
      </c>
      <c r="H2921">
        <v>1981</v>
      </c>
      <c r="I2921" t="s">
        <v>57</v>
      </c>
      <c r="J2921" t="s">
        <v>58</v>
      </c>
      <c r="K2921" t="s">
        <v>104</v>
      </c>
      <c r="L2921" t="s">
        <v>53</v>
      </c>
      <c r="M2921" t="s">
        <v>61</v>
      </c>
      <c r="N2921" t="s">
        <v>5168</v>
      </c>
      <c r="O2921" t="s">
        <v>2674</v>
      </c>
      <c r="P2921" t="s">
        <v>64</v>
      </c>
      <c r="Q2921">
        <v>1925</v>
      </c>
      <c r="R2921" t="s">
        <v>9721</v>
      </c>
      <c r="S2921" t="s">
        <v>53</v>
      </c>
      <c r="T2921" t="s">
        <v>53</v>
      </c>
      <c r="U2921" t="s">
        <v>53</v>
      </c>
      <c r="V2921" t="s">
        <v>61</v>
      </c>
      <c r="W2921" t="s">
        <v>53</v>
      </c>
      <c r="X2921" t="s">
        <v>127</v>
      </c>
      <c r="Y2921" t="s">
        <v>53</v>
      </c>
      <c r="Z2921" t="s">
        <v>53</v>
      </c>
      <c r="AA2921" t="s">
        <v>53</v>
      </c>
      <c r="AB2921" t="s">
        <v>53</v>
      </c>
      <c r="AC2921" t="s">
        <v>3190</v>
      </c>
      <c r="AD2921" t="s">
        <v>7856</v>
      </c>
      <c r="AE2921" t="s">
        <v>8622</v>
      </c>
      <c r="AF2921" t="s">
        <v>53</v>
      </c>
      <c r="AG2921" t="s">
        <v>9724</v>
      </c>
      <c r="AH2921" t="s">
        <v>61</v>
      </c>
      <c r="AI2921" t="s">
        <v>5168</v>
      </c>
      <c r="AJ2921" t="s">
        <v>2674</v>
      </c>
      <c r="AK2921" t="s">
        <v>64</v>
      </c>
      <c r="AL2921" t="s">
        <v>150</v>
      </c>
      <c r="AM2921" t="s">
        <v>9517</v>
      </c>
      <c r="AN2921" t="s">
        <v>99</v>
      </c>
      <c r="AO2921">
        <v>3011</v>
      </c>
      <c r="AP2921" t="s">
        <v>9725</v>
      </c>
      <c r="AQ2921" t="s">
        <v>70</v>
      </c>
      <c r="AR2921" t="s">
        <v>616</v>
      </c>
      <c r="AS2921" t="s">
        <v>72</v>
      </c>
      <c r="AT2921" t="s">
        <v>53</v>
      </c>
      <c r="AU2921" t="s">
        <v>53</v>
      </c>
      <c r="AV2921" t="s">
        <v>53</v>
      </c>
      <c r="AW2921" t="s">
        <v>53</v>
      </c>
      <c r="AX2921" t="s">
        <v>61</v>
      </c>
      <c r="AY2921" t="s">
        <v>53</v>
      </c>
      <c r="AZ2921" t="s">
        <v>127</v>
      </c>
      <c r="BA2921" t="s">
        <v>74</v>
      </c>
      <c r="BB2921" t="s">
        <v>53</v>
      </c>
      <c r="BC2921" t="s">
        <v>53</v>
      </c>
      <c r="BD2921" t="s">
        <v>53</v>
      </c>
      <c r="BE2921" t="s">
        <v>53</v>
      </c>
      <c r="BF2921" t="s">
        <v>3396</v>
      </c>
      <c r="BG2921" t="s">
        <v>398</v>
      </c>
      <c r="BH2921" t="s">
        <v>53</v>
      </c>
      <c r="BI2921" t="s">
        <v>53</v>
      </c>
    </row>
    <row r="2922" spans="1:61" x14ac:dyDescent="0.25">
      <c r="A2922" t="s">
        <v>53</v>
      </c>
      <c r="B2922" t="s">
        <v>54</v>
      </c>
      <c r="C2922" t="s">
        <v>53</v>
      </c>
      <c r="D2922" t="s">
        <v>54</v>
      </c>
      <c r="E2922" t="s">
        <v>110</v>
      </c>
      <c r="F2922" t="s">
        <v>54</v>
      </c>
      <c r="G2922" t="s">
        <v>54</v>
      </c>
      <c r="H2922">
        <v>1982</v>
      </c>
      <c r="I2922" t="s">
        <v>53</v>
      </c>
      <c r="J2922" t="s">
        <v>53</v>
      </c>
      <c r="K2922" t="s">
        <v>53</v>
      </c>
      <c r="L2922" t="s">
        <v>53</v>
      </c>
      <c r="M2922" t="s">
        <v>485</v>
      </c>
      <c r="N2922" t="s">
        <v>53</v>
      </c>
      <c r="O2922" t="s">
        <v>9726</v>
      </c>
      <c r="P2922" t="s">
        <v>53</v>
      </c>
      <c r="Q2922">
        <v>1926</v>
      </c>
      <c r="R2922" t="s">
        <v>9727</v>
      </c>
      <c r="S2922" t="s">
        <v>53</v>
      </c>
      <c r="T2922" t="s">
        <v>53</v>
      </c>
      <c r="U2922" t="s">
        <v>53</v>
      </c>
      <c r="V2922" t="s">
        <v>53</v>
      </c>
      <c r="W2922" t="s">
        <v>53</v>
      </c>
      <c r="X2922" t="s">
        <v>53</v>
      </c>
      <c r="Y2922" t="s">
        <v>53</v>
      </c>
      <c r="Z2922" t="s">
        <v>53</v>
      </c>
      <c r="AA2922" t="s">
        <v>53</v>
      </c>
      <c r="AB2922" t="s">
        <v>53</v>
      </c>
      <c r="AC2922" t="s">
        <v>5394</v>
      </c>
      <c r="AD2922" t="s">
        <v>7063</v>
      </c>
      <c r="AE2922" t="s">
        <v>9332</v>
      </c>
      <c r="AF2922" t="s">
        <v>9728</v>
      </c>
      <c r="AG2922" t="s">
        <v>989</v>
      </c>
      <c r="AH2922" t="s">
        <v>485</v>
      </c>
      <c r="AI2922" t="s">
        <v>53</v>
      </c>
      <c r="AJ2922" t="s">
        <v>9726</v>
      </c>
      <c r="AK2922" t="s">
        <v>53</v>
      </c>
      <c r="AL2922" t="s">
        <v>470</v>
      </c>
      <c r="AM2922" t="s">
        <v>9522</v>
      </c>
      <c r="AN2922" t="s">
        <v>112</v>
      </c>
      <c r="AO2922">
        <v>2998</v>
      </c>
      <c r="AP2922" t="s">
        <v>9729</v>
      </c>
      <c r="AQ2922" t="s">
        <v>70</v>
      </c>
      <c r="AR2922" t="s">
        <v>645</v>
      </c>
      <c r="AS2922" t="s">
        <v>72</v>
      </c>
      <c r="AT2922" t="s">
        <v>53</v>
      </c>
      <c r="AU2922" t="s">
        <v>53</v>
      </c>
      <c r="AV2922" t="s">
        <v>53</v>
      </c>
      <c r="AW2922" t="s">
        <v>53</v>
      </c>
      <c r="AX2922" t="s">
        <v>53</v>
      </c>
      <c r="AY2922" t="s">
        <v>53</v>
      </c>
      <c r="AZ2922" t="s">
        <v>53</v>
      </c>
      <c r="BA2922" t="s">
        <v>74</v>
      </c>
      <c r="BB2922" t="s">
        <v>101</v>
      </c>
      <c r="BC2922" t="s">
        <v>53</v>
      </c>
      <c r="BD2922" t="s">
        <v>53</v>
      </c>
      <c r="BE2922" t="s">
        <v>53</v>
      </c>
      <c r="BF2922" t="s">
        <v>6510</v>
      </c>
      <c r="BG2922" t="s">
        <v>126</v>
      </c>
      <c r="BH2922" t="s">
        <v>53</v>
      </c>
      <c r="BI2922" t="s">
        <v>53</v>
      </c>
    </row>
    <row r="2923" spans="1:61" x14ac:dyDescent="0.25">
      <c r="A2923" t="s">
        <v>53</v>
      </c>
      <c r="B2923" t="s">
        <v>54</v>
      </c>
      <c r="C2923" t="s">
        <v>53</v>
      </c>
      <c r="D2923" t="s">
        <v>54</v>
      </c>
      <c r="E2923" t="s">
        <v>110</v>
      </c>
      <c r="F2923" t="s">
        <v>54</v>
      </c>
      <c r="G2923" t="s">
        <v>54</v>
      </c>
      <c r="H2923">
        <v>1983</v>
      </c>
      <c r="I2923" t="s">
        <v>53</v>
      </c>
      <c r="J2923" t="s">
        <v>53</v>
      </c>
      <c r="K2923" t="s">
        <v>53</v>
      </c>
      <c r="L2923" t="s">
        <v>53</v>
      </c>
      <c r="M2923" t="s">
        <v>76</v>
      </c>
      <c r="N2923" t="s">
        <v>53</v>
      </c>
      <c r="O2923" t="s">
        <v>8622</v>
      </c>
      <c r="P2923" t="s">
        <v>53</v>
      </c>
      <c r="Q2923">
        <v>1927</v>
      </c>
      <c r="R2923" t="s">
        <v>9730</v>
      </c>
      <c r="S2923" t="s">
        <v>53</v>
      </c>
      <c r="T2923" t="s">
        <v>53</v>
      </c>
      <c r="U2923" t="s">
        <v>53</v>
      </c>
      <c r="V2923" t="s">
        <v>131</v>
      </c>
      <c r="W2923" t="s">
        <v>53</v>
      </c>
      <c r="X2923" t="s">
        <v>297</v>
      </c>
      <c r="Y2923" t="s">
        <v>53</v>
      </c>
      <c r="Z2923" t="s">
        <v>53</v>
      </c>
      <c r="AA2923" t="s">
        <v>53</v>
      </c>
      <c r="AB2923" t="s">
        <v>53</v>
      </c>
      <c r="AC2923" t="s">
        <v>9731</v>
      </c>
      <c r="AD2923" t="s">
        <v>5882</v>
      </c>
      <c r="AE2923" t="s">
        <v>2674</v>
      </c>
      <c r="AF2923" t="s">
        <v>2843</v>
      </c>
      <c r="AG2923" t="s">
        <v>8622</v>
      </c>
      <c r="AH2923" t="s">
        <v>76</v>
      </c>
      <c r="AI2923" t="s">
        <v>53</v>
      </c>
      <c r="AJ2923" t="s">
        <v>8622</v>
      </c>
      <c r="AK2923" t="s">
        <v>53</v>
      </c>
      <c r="AL2923" t="s">
        <v>150</v>
      </c>
      <c r="AM2923" t="s">
        <v>9528</v>
      </c>
      <c r="AN2923" t="s">
        <v>203</v>
      </c>
      <c r="AO2923">
        <v>3003</v>
      </c>
      <c r="AP2923" t="s">
        <v>9732</v>
      </c>
      <c r="AQ2923" t="s">
        <v>5348</v>
      </c>
      <c r="AR2923" t="s">
        <v>616</v>
      </c>
      <c r="AS2923" t="s">
        <v>72</v>
      </c>
      <c r="AT2923" t="s">
        <v>53</v>
      </c>
      <c r="AU2923" t="s">
        <v>53</v>
      </c>
      <c r="AV2923" t="s">
        <v>53</v>
      </c>
      <c r="AW2923" t="s">
        <v>53</v>
      </c>
      <c r="AX2923" t="s">
        <v>131</v>
      </c>
      <c r="AY2923" t="s">
        <v>53</v>
      </c>
      <c r="AZ2923" t="s">
        <v>297</v>
      </c>
      <c r="BA2923" t="s">
        <v>74</v>
      </c>
      <c r="BB2923" t="s">
        <v>53</v>
      </c>
      <c r="BC2923" t="s">
        <v>53</v>
      </c>
      <c r="BD2923" t="s">
        <v>53</v>
      </c>
      <c r="BE2923" t="s">
        <v>53</v>
      </c>
      <c r="BF2923" t="s">
        <v>5131</v>
      </c>
      <c r="BG2923" t="s">
        <v>189</v>
      </c>
      <c r="BH2923" t="s">
        <v>53</v>
      </c>
      <c r="BI2923" t="s">
        <v>53</v>
      </c>
    </row>
    <row r="2924" spans="1:61" x14ac:dyDescent="0.25">
      <c r="A2924" t="s">
        <v>53</v>
      </c>
      <c r="B2924" t="s">
        <v>54</v>
      </c>
      <c r="C2924" t="s">
        <v>53</v>
      </c>
      <c r="D2924" t="s">
        <v>54</v>
      </c>
      <c r="E2924" t="s">
        <v>110</v>
      </c>
      <c r="F2924" t="s">
        <v>54</v>
      </c>
      <c r="G2924" t="s">
        <v>54</v>
      </c>
      <c r="H2924">
        <v>1984</v>
      </c>
      <c r="I2924" t="s">
        <v>53</v>
      </c>
      <c r="J2924" t="s">
        <v>53</v>
      </c>
      <c r="K2924" t="s">
        <v>53</v>
      </c>
      <c r="L2924" t="s">
        <v>53</v>
      </c>
      <c r="M2924" t="s">
        <v>61</v>
      </c>
      <c r="N2924" t="s">
        <v>53</v>
      </c>
      <c r="O2924" t="s">
        <v>8622</v>
      </c>
      <c r="P2924" t="s">
        <v>53</v>
      </c>
      <c r="Q2924">
        <v>1928</v>
      </c>
      <c r="R2924" t="s">
        <v>9733</v>
      </c>
      <c r="S2924" t="s">
        <v>53</v>
      </c>
      <c r="T2924" t="s">
        <v>53</v>
      </c>
      <c r="U2924" t="s">
        <v>53</v>
      </c>
      <c r="V2924" t="s">
        <v>53</v>
      </c>
      <c r="W2924" t="s">
        <v>53</v>
      </c>
      <c r="X2924" t="s">
        <v>53</v>
      </c>
      <c r="Y2924" t="s">
        <v>53</v>
      </c>
      <c r="Z2924" t="s">
        <v>53</v>
      </c>
      <c r="AA2924" t="s">
        <v>53</v>
      </c>
      <c r="AB2924" t="s">
        <v>53</v>
      </c>
      <c r="AC2924" t="s">
        <v>9734</v>
      </c>
      <c r="AD2924" t="s">
        <v>9735</v>
      </c>
      <c r="AE2924" t="s">
        <v>2674</v>
      </c>
      <c r="AF2924" t="s">
        <v>7802</v>
      </c>
      <c r="AG2924" t="s">
        <v>8622</v>
      </c>
      <c r="AH2924" t="s">
        <v>61</v>
      </c>
      <c r="AI2924" t="s">
        <v>53</v>
      </c>
      <c r="AJ2924" t="s">
        <v>8622</v>
      </c>
      <c r="AK2924" t="s">
        <v>53</v>
      </c>
      <c r="AL2924" t="s">
        <v>206</v>
      </c>
      <c r="AM2924" t="s">
        <v>9530</v>
      </c>
      <c r="AN2924" t="s">
        <v>65</v>
      </c>
      <c r="AO2924">
        <v>3004</v>
      </c>
      <c r="AP2924" t="s">
        <v>9736</v>
      </c>
      <c r="AQ2924" t="s">
        <v>1761</v>
      </c>
      <c r="AR2924" t="s">
        <v>616</v>
      </c>
      <c r="AS2924" t="s">
        <v>72</v>
      </c>
      <c r="AT2924" t="s">
        <v>53</v>
      </c>
      <c r="AU2924" t="s">
        <v>53</v>
      </c>
      <c r="AV2924" t="s">
        <v>53</v>
      </c>
      <c r="AW2924" t="s">
        <v>53</v>
      </c>
      <c r="AX2924" t="s">
        <v>53</v>
      </c>
      <c r="AY2924" t="s">
        <v>53</v>
      </c>
      <c r="AZ2924" t="s">
        <v>53</v>
      </c>
      <c r="BA2924" t="s">
        <v>93</v>
      </c>
      <c r="BB2924" t="s">
        <v>53</v>
      </c>
      <c r="BC2924" t="s">
        <v>53</v>
      </c>
      <c r="BD2924" t="s">
        <v>53</v>
      </c>
      <c r="BE2924" t="s">
        <v>53</v>
      </c>
      <c r="BF2924" t="s">
        <v>9734</v>
      </c>
      <c r="BG2924" t="s">
        <v>112</v>
      </c>
      <c r="BH2924" t="s">
        <v>53</v>
      </c>
      <c r="BI2924" t="s">
        <v>53</v>
      </c>
    </row>
    <row r="2925" spans="1:61" x14ac:dyDescent="0.25">
      <c r="A2925" t="s">
        <v>53</v>
      </c>
      <c r="B2925" t="s">
        <v>54</v>
      </c>
      <c r="C2925" t="s">
        <v>53</v>
      </c>
      <c r="D2925" t="s">
        <v>54</v>
      </c>
      <c r="E2925" t="s">
        <v>110</v>
      </c>
      <c r="F2925" t="s">
        <v>54</v>
      </c>
      <c r="G2925" t="s">
        <v>54</v>
      </c>
      <c r="H2925">
        <v>1985</v>
      </c>
      <c r="I2925" t="s">
        <v>53</v>
      </c>
      <c r="J2925" t="s">
        <v>53</v>
      </c>
      <c r="K2925" t="s">
        <v>53</v>
      </c>
      <c r="L2925" t="s">
        <v>9737</v>
      </c>
      <c r="M2925" t="s">
        <v>76</v>
      </c>
      <c r="N2925" t="s">
        <v>53</v>
      </c>
      <c r="O2925" t="s">
        <v>8622</v>
      </c>
      <c r="P2925" t="s">
        <v>53</v>
      </c>
      <c r="Q2925">
        <v>1929</v>
      </c>
      <c r="R2925" t="s">
        <v>9738</v>
      </c>
      <c r="S2925" t="s">
        <v>53</v>
      </c>
      <c r="T2925" t="s">
        <v>53</v>
      </c>
      <c r="U2925" t="s">
        <v>53</v>
      </c>
      <c r="V2925" t="s">
        <v>53</v>
      </c>
      <c r="W2925" t="s">
        <v>53</v>
      </c>
      <c r="X2925" t="s">
        <v>53</v>
      </c>
      <c r="Y2925" t="s">
        <v>53</v>
      </c>
      <c r="Z2925" t="s">
        <v>53</v>
      </c>
      <c r="AA2925" t="s">
        <v>53</v>
      </c>
      <c r="AB2925" t="s">
        <v>53</v>
      </c>
      <c r="AC2925" t="s">
        <v>1966</v>
      </c>
      <c r="AD2925" t="s">
        <v>5698</v>
      </c>
      <c r="AE2925" t="s">
        <v>2674</v>
      </c>
      <c r="AF2925" t="s">
        <v>9739</v>
      </c>
      <c r="AG2925" t="s">
        <v>8622</v>
      </c>
      <c r="AH2925" t="s">
        <v>76</v>
      </c>
      <c r="AI2925" t="s">
        <v>53</v>
      </c>
      <c r="AJ2925" t="s">
        <v>8622</v>
      </c>
      <c r="AK2925" t="s">
        <v>53</v>
      </c>
      <c r="AL2925" t="s">
        <v>150</v>
      </c>
      <c r="AM2925" t="s">
        <v>9534</v>
      </c>
      <c r="AN2925" t="s">
        <v>185</v>
      </c>
      <c r="AO2925">
        <v>3007</v>
      </c>
      <c r="AP2925" t="s">
        <v>9740</v>
      </c>
      <c r="AQ2925" t="s">
        <v>5823</v>
      </c>
      <c r="AR2925" t="s">
        <v>616</v>
      </c>
      <c r="AS2925" t="s">
        <v>72</v>
      </c>
      <c r="AT2925" t="s">
        <v>53</v>
      </c>
      <c r="AU2925" t="s">
        <v>53</v>
      </c>
      <c r="AV2925" t="s">
        <v>53</v>
      </c>
      <c r="AW2925" t="s">
        <v>53</v>
      </c>
      <c r="AX2925" t="s">
        <v>53</v>
      </c>
      <c r="AY2925" t="s">
        <v>53</v>
      </c>
      <c r="AZ2925" t="s">
        <v>53</v>
      </c>
      <c r="BA2925" t="s">
        <v>74</v>
      </c>
      <c r="BB2925" t="s">
        <v>53</v>
      </c>
      <c r="BC2925" t="s">
        <v>53</v>
      </c>
      <c r="BD2925" t="s">
        <v>53</v>
      </c>
      <c r="BE2925" t="s">
        <v>53</v>
      </c>
      <c r="BF2925" t="s">
        <v>9171</v>
      </c>
      <c r="BG2925" t="s">
        <v>185</v>
      </c>
      <c r="BH2925" t="s">
        <v>53</v>
      </c>
      <c r="BI2925" t="s">
        <v>53</v>
      </c>
    </row>
    <row r="2926" spans="1:61" x14ac:dyDescent="0.25">
      <c r="A2926" t="s">
        <v>53</v>
      </c>
      <c r="B2926" t="s">
        <v>54</v>
      </c>
      <c r="C2926" t="s">
        <v>53</v>
      </c>
      <c r="D2926" t="s">
        <v>54</v>
      </c>
      <c r="E2926" t="s">
        <v>56</v>
      </c>
      <c r="F2926" t="s">
        <v>54</v>
      </c>
      <c r="G2926" t="s">
        <v>54</v>
      </c>
      <c r="H2926">
        <v>1986</v>
      </c>
      <c r="I2926" t="s">
        <v>53</v>
      </c>
      <c r="J2926" t="s">
        <v>53</v>
      </c>
      <c r="K2926" t="s">
        <v>53</v>
      </c>
      <c r="L2926" t="s">
        <v>53</v>
      </c>
      <c r="M2926" t="s">
        <v>61</v>
      </c>
      <c r="N2926" t="s">
        <v>53</v>
      </c>
      <c r="O2926" t="s">
        <v>8622</v>
      </c>
      <c r="P2926" t="s">
        <v>53</v>
      </c>
      <c r="Q2926">
        <v>1930</v>
      </c>
      <c r="R2926" t="s">
        <v>9741</v>
      </c>
      <c r="S2926" t="s">
        <v>53</v>
      </c>
      <c r="T2926" t="s">
        <v>53</v>
      </c>
      <c r="U2926" t="s">
        <v>53</v>
      </c>
      <c r="V2926" t="s">
        <v>53</v>
      </c>
      <c r="W2926" t="s">
        <v>53</v>
      </c>
      <c r="X2926" t="s">
        <v>53</v>
      </c>
      <c r="Y2926" t="s">
        <v>53</v>
      </c>
      <c r="Z2926" t="s">
        <v>53</v>
      </c>
      <c r="AA2926" t="s">
        <v>53</v>
      </c>
      <c r="AB2926" t="s">
        <v>53</v>
      </c>
      <c r="AC2926" t="s">
        <v>9742</v>
      </c>
      <c r="AD2926" t="s">
        <v>9743</v>
      </c>
      <c r="AE2926" t="s">
        <v>2674</v>
      </c>
      <c r="AF2926" t="s">
        <v>53</v>
      </c>
      <c r="AG2926" t="s">
        <v>8622</v>
      </c>
      <c r="AH2926" t="s">
        <v>61</v>
      </c>
      <c r="AI2926" t="s">
        <v>53</v>
      </c>
      <c r="AJ2926" t="s">
        <v>8622</v>
      </c>
      <c r="AK2926" t="s">
        <v>53</v>
      </c>
      <c r="AL2926" t="s">
        <v>206</v>
      </c>
      <c r="AM2926" t="s">
        <v>9538</v>
      </c>
      <c r="AN2926" t="s">
        <v>65</v>
      </c>
      <c r="AO2926">
        <v>3008</v>
      </c>
      <c r="AP2926" t="s">
        <v>9744</v>
      </c>
      <c r="AQ2926" t="s">
        <v>4182</v>
      </c>
      <c r="AR2926" t="s">
        <v>616</v>
      </c>
      <c r="AS2926" t="s">
        <v>72</v>
      </c>
      <c r="AT2926" t="s">
        <v>53</v>
      </c>
      <c r="AU2926" t="s">
        <v>53</v>
      </c>
      <c r="AV2926" t="s">
        <v>53</v>
      </c>
      <c r="AW2926" t="s">
        <v>53</v>
      </c>
      <c r="AX2926" t="s">
        <v>53</v>
      </c>
      <c r="AY2926" t="s">
        <v>53</v>
      </c>
      <c r="AZ2926" t="s">
        <v>53</v>
      </c>
      <c r="BA2926" t="s">
        <v>93</v>
      </c>
      <c r="BB2926" t="s">
        <v>53</v>
      </c>
      <c r="BC2926" t="s">
        <v>53</v>
      </c>
      <c r="BD2926" t="s">
        <v>53</v>
      </c>
      <c r="BE2926" t="s">
        <v>53</v>
      </c>
      <c r="BF2926" t="s">
        <v>9742</v>
      </c>
      <c r="BG2926" t="s">
        <v>112</v>
      </c>
      <c r="BH2926" t="s">
        <v>53</v>
      </c>
      <c r="BI2926" t="s">
        <v>53</v>
      </c>
    </row>
    <row r="2927" spans="1:61" x14ac:dyDescent="0.25">
      <c r="A2927" t="s">
        <v>53</v>
      </c>
      <c r="B2927" t="s">
        <v>54</v>
      </c>
      <c r="C2927" t="s">
        <v>53</v>
      </c>
      <c r="D2927" t="s">
        <v>54</v>
      </c>
      <c r="E2927" t="s">
        <v>56</v>
      </c>
      <c r="F2927" t="s">
        <v>54</v>
      </c>
      <c r="G2927" t="s">
        <v>54</v>
      </c>
      <c r="H2927">
        <v>1986</v>
      </c>
      <c r="I2927" t="s">
        <v>53</v>
      </c>
      <c r="J2927" t="s">
        <v>53</v>
      </c>
      <c r="K2927" t="s">
        <v>53</v>
      </c>
      <c r="L2927" t="s">
        <v>53</v>
      </c>
      <c r="M2927" t="s">
        <v>61</v>
      </c>
      <c r="N2927" t="s">
        <v>53</v>
      </c>
      <c r="O2927" t="s">
        <v>8622</v>
      </c>
      <c r="P2927" t="s">
        <v>53</v>
      </c>
      <c r="Q2927">
        <v>1930</v>
      </c>
      <c r="R2927" t="s">
        <v>9741</v>
      </c>
      <c r="S2927" t="s">
        <v>53</v>
      </c>
      <c r="T2927" t="s">
        <v>53</v>
      </c>
      <c r="U2927" t="s">
        <v>53</v>
      </c>
      <c r="V2927" t="s">
        <v>53</v>
      </c>
      <c r="W2927" t="s">
        <v>53</v>
      </c>
      <c r="X2927" t="s">
        <v>53</v>
      </c>
      <c r="Y2927" t="s">
        <v>53</v>
      </c>
      <c r="Z2927" t="s">
        <v>53</v>
      </c>
      <c r="AA2927" t="s">
        <v>53</v>
      </c>
      <c r="AB2927" t="s">
        <v>53</v>
      </c>
      <c r="AC2927" t="s">
        <v>9745</v>
      </c>
      <c r="AD2927" t="s">
        <v>5811</v>
      </c>
      <c r="AE2927" t="s">
        <v>2674</v>
      </c>
      <c r="AF2927" t="s">
        <v>53</v>
      </c>
      <c r="AG2927" t="s">
        <v>8622</v>
      </c>
      <c r="AH2927" t="s">
        <v>61</v>
      </c>
      <c r="AI2927" t="s">
        <v>53</v>
      </c>
      <c r="AJ2927" t="s">
        <v>8622</v>
      </c>
      <c r="AK2927" t="s">
        <v>53</v>
      </c>
      <c r="AL2927" t="s">
        <v>206</v>
      </c>
      <c r="AM2927" t="s">
        <v>9538</v>
      </c>
      <c r="AN2927" t="s">
        <v>65</v>
      </c>
      <c r="AO2927">
        <v>3009</v>
      </c>
      <c r="AP2927" t="s">
        <v>9746</v>
      </c>
      <c r="AQ2927" t="s">
        <v>4182</v>
      </c>
      <c r="AR2927" t="s">
        <v>616</v>
      </c>
      <c r="AS2927" t="s">
        <v>72</v>
      </c>
      <c r="AT2927" t="s">
        <v>53</v>
      </c>
      <c r="AU2927" t="s">
        <v>53</v>
      </c>
      <c r="AV2927" t="s">
        <v>53</v>
      </c>
      <c r="AW2927" t="s">
        <v>53</v>
      </c>
      <c r="AX2927" t="s">
        <v>53</v>
      </c>
      <c r="AY2927" t="s">
        <v>53</v>
      </c>
      <c r="AZ2927" t="s">
        <v>53</v>
      </c>
      <c r="BA2927" t="s">
        <v>74</v>
      </c>
      <c r="BB2927" t="s">
        <v>53</v>
      </c>
      <c r="BC2927" t="s">
        <v>53</v>
      </c>
      <c r="BD2927" t="s">
        <v>53</v>
      </c>
      <c r="BE2927" t="s">
        <v>53</v>
      </c>
      <c r="BF2927" t="s">
        <v>9745</v>
      </c>
      <c r="BG2927" t="s">
        <v>99</v>
      </c>
      <c r="BH2927" t="s">
        <v>53</v>
      </c>
      <c r="BI2927" t="s">
        <v>53</v>
      </c>
    </row>
    <row r="2928" spans="1:61" x14ac:dyDescent="0.25">
      <c r="A2928" t="s">
        <v>53</v>
      </c>
      <c r="B2928" t="s">
        <v>54</v>
      </c>
      <c r="C2928" t="s">
        <v>53</v>
      </c>
      <c r="D2928" t="s">
        <v>54</v>
      </c>
      <c r="E2928" t="s">
        <v>56</v>
      </c>
      <c r="F2928" t="s">
        <v>54</v>
      </c>
      <c r="G2928" t="s">
        <v>54</v>
      </c>
      <c r="H2928">
        <v>1986</v>
      </c>
      <c r="I2928" t="s">
        <v>53</v>
      </c>
      <c r="J2928" t="s">
        <v>53</v>
      </c>
      <c r="K2928" t="s">
        <v>53</v>
      </c>
      <c r="L2928" t="s">
        <v>53</v>
      </c>
      <c r="M2928" t="s">
        <v>61</v>
      </c>
      <c r="N2928" t="s">
        <v>53</v>
      </c>
      <c r="O2928" t="s">
        <v>8622</v>
      </c>
      <c r="P2928" t="s">
        <v>53</v>
      </c>
      <c r="Q2928">
        <v>1930</v>
      </c>
      <c r="R2928" t="s">
        <v>9741</v>
      </c>
      <c r="S2928" t="s">
        <v>53</v>
      </c>
      <c r="T2928" t="s">
        <v>53</v>
      </c>
      <c r="U2928" t="s">
        <v>53</v>
      </c>
      <c r="V2928" t="s">
        <v>53</v>
      </c>
      <c r="W2928" t="s">
        <v>53</v>
      </c>
      <c r="X2928" t="s">
        <v>53</v>
      </c>
      <c r="Y2928" t="s">
        <v>53</v>
      </c>
      <c r="Z2928" t="s">
        <v>53</v>
      </c>
      <c r="AA2928" t="s">
        <v>53</v>
      </c>
      <c r="AB2928" t="s">
        <v>53</v>
      </c>
      <c r="AC2928" t="s">
        <v>53</v>
      </c>
      <c r="AD2928" t="s">
        <v>53</v>
      </c>
      <c r="AE2928" t="s">
        <v>2674</v>
      </c>
      <c r="AF2928" t="s">
        <v>53</v>
      </c>
      <c r="AG2928" t="s">
        <v>8622</v>
      </c>
      <c r="AH2928" t="s">
        <v>61</v>
      </c>
      <c r="AI2928" t="s">
        <v>53</v>
      </c>
      <c r="AJ2928" t="s">
        <v>8622</v>
      </c>
      <c r="AK2928" t="s">
        <v>53</v>
      </c>
      <c r="AL2928" t="s">
        <v>53</v>
      </c>
      <c r="AM2928" t="s">
        <v>9538</v>
      </c>
      <c r="AN2928" t="s">
        <v>53</v>
      </c>
      <c r="AO2928">
        <v>3010</v>
      </c>
      <c r="AP2928" t="s">
        <v>9747</v>
      </c>
      <c r="AQ2928" t="s">
        <v>4182</v>
      </c>
      <c r="AR2928" t="s">
        <v>262</v>
      </c>
      <c r="AS2928" t="s">
        <v>53</v>
      </c>
      <c r="AT2928" t="s">
        <v>53</v>
      </c>
      <c r="AU2928" t="s">
        <v>53</v>
      </c>
      <c r="AV2928" t="s">
        <v>53</v>
      </c>
      <c r="AW2928" t="s">
        <v>53</v>
      </c>
      <c r="AX2928" t="s">
        <v>53</v>
      </c>
      <c r="AY2928" t="s">
        <v>53</v>
      </c>
      <c r="AZ2928" t="s">
        <v>53</v>
      </c>
      <c r="BA2928" t="s">
        <v>146</v>
      </c>
      <c r="BB2928" t="s">
        <v>53</v>
      </c>
      <c r="BC2928" t="s">
        <v>53</v>
      </c>
      <c r="BD2928" t="s">
        <v>53</v>
      </c>
      <c r="BE2928" t="s">
        <v>53</v>
      </c>
      <c r="BF2928" t="s">
        <v>53</v>
      </c>
      <c r="BG2928" t="s">
        <v>53</v>
      </c>
      <c r="BH2928" t="s">
        <v>53</v>
      </c>
      <c r="BI2928" t="s">
        <v>53</v>
      </c>
    </row>
    <row r="2929" spans="1:61" x14ac:dyDescent="0.25">
      <c r="A2929" t="s">
        <v>53</v>
      </c>
      <c r="B2929" t="s">
        <v>54</v>
      </c>
      <c r="C2929" t="s">
        <v>55</v>
      </c>
      <c r="D2929" t="s">
        <v>54</v>
      </c>
      <c r="E2929" t="s">
        <v>110</v>
      </c>
      <c r="F2929" t="s">
        <v>54</v>
      </c>
      <c r="G2929" t="s">
        <v>54</v>
      </c>
      <c r="H2929">
        <v>1987</v>
      </c>
      <c r="I2929" t="s">
        <v>57</v>
      </c>
      <c r="J2929" t="s">
        <v>58</v>
      </c>
      <c r="K2929" t="s">
        <v>104</v>
      </c>
      <c r="L2929" t="s">
        <v>53</v>
      </c>
      <c r="M2929" t="s">
        <v>111</v>
      </c>
      <c r="N2929" t="s">
        <v>53</v>
      </c>
      <c r="O2929" t="s">
        <v>9724</v>
      </c>
      <c r="P2929" t="s">
        <v>53</v>
      </c>
      <c r="Q2929">
        <v>1931</v>
      </c>
      <c r="R2929" t="s">
        <v>9748</v>
      </c>
      <c r="S2929" t="s">
        <v>53</v>
      </c>
      <c r="T2929" t="s">
        <v>53</v>
      </c>
      <c r="U2929" t="s">
        <v>53</v>
      </c>
      <c r="V2929" t="s">
        <v>111</v>
      </c>
      <c r="W2929" t="s">
        <v>53</v>
      </c>
      <c r="X2929" t="s">
        <v>377</v>
      </c>
      <c r="Y2929" t="s">
        <v>53</v>
      </c>
      <c r="Z2929" t="s">
        <v>53</v>
      </c>
      <c r="AA2929" t="s">
        <v>53</v>
      </c>
      <c r="AB2929" t="s">
        <v>53</v>
      </c>
      <c r="AC2929" t="s">
        <v>3375</v>
      </c>
      <c r="AD2929" t="s">
        <v>8135</v>
      </c>
      <c r="AE2929" t="s">
        <v>8622</v>
      </c>
      <c r="AF2929" t="s">
        <v>7802</v>
      </c>
      <c r="AG2929" t="s">
        <v>9724</v>
      </c>
      <c r="AH2929" t="s">
        <v>111</v>
      </c>
      <c r="AI2929" t="s">
        <v>53</v>
      </c>
      <c r="AJ2929" t="s">
        <v>9724</v>
      </c>
      <c r="AK2929" t="s">
        <v>53</v>
      </c>
      <c r="AL2929" t="s">
        <v>150</v>
      </c>
      <c r="AM2929" t="s">
        <v>9541</v>
      </c>
      <c r="AN2929" t="s">
        <v>112</v>
      </c>
      <c r="AO2929">
        <v>3012</v>
      </c>
      <c r="AP2929" t="s">
        <v>9749</v>
      </c>
      <c r="AQ2929" t="s">
        <v>70</v>
      </c>
      <c r="AR2929" t="s">
        <v>616</v>
      </c>
      <c r="AS2929" t="s">
        <v>72</v>
      </c>
      <c r="AT2929" t="s">
        <v>53</v>
      </c>
      <c r="AU2929" t="s">
        <v>53</v>
      </c>
      <c r="AV2929" t="s">
        <v>53</v>
      </c>
      <c r="AW2929" t="s">
        <v>53</v>
      </c>
      <c r="AX2929" t="s">
        <v>111</v>
      </c>
      <c r="AY2929" t="s">
        <v>53</v>
      </c>
      <c r="AZ2929" t="s">
        <v>377</v>
      </c>
      <c r="BA2929" t="s">
        <v>74</v>
      </c>
      <c r="BB2929" t="s">
        <v>53</v>
      </c>
      <c r="BC2929" t="s">
        <v>53</v>
      </c>
      <c r="BD2929" t="s">
        <v>53</v>
      </c>
      <c r="BE2929" t="s">
        <v>53</v>
      </c>
      <c r="BF2929" t="s">
        <v>8400</v>
      </c>
      <c r="BG2929" t="s">
        <v>227</v>
      </c>
      <c r="BH2929" t="s">
        <v>53</v>
      </c>
      <c r="BI2929" t="s">
        <v>53</v>
      </c>
    </row>
    <row r="2930" spans="1:61" x14ac:dyDescent="0.25">
      <c r="A2930" t="s">
        <v>53</v>
      </c>
      <c r="B2930" t="s">
        <v>54</v>
      </c>
      <c r="C2930" t="s">
        <v>55</v>
      </c>
      <c r="D2930" t="s">
        <v>54</v>
      </c>
      <c r="E2930" t="s">
        <v>56</v>
      </c>
      <c r="F2930" t="s">
        <v>54</v>
      </c>
      <c r="G2930" t="s">
        <v>54</v>
      </c>
      <c r="H2930">
        <v>1988</v>
      </c>
      <c r="I2930" t="s">
        <v>57</v>
      </c>
      <c r="J2930" t="s">
        <v>58</v>
      </c>
      <c r="K2930" t="s">
        <v>104</v>
      </c>
      <c r="L2930" t="s">
        <v>53</v>
      </c>
      <c r="M2930" t="s">
        <v>61</v>
      </c>
      <c r="N2930" t="s">
        <v>9724</v>
      </c>
      <c r="O2930" t="s">
        <v>9750</v>
      </c>
      <c r="P2930" t="s">
        <v>64</v>
      </c>
      <c r="Q2930">
        <v>1932</v>
      </c>
      <c r="R2930" t="s">
        <v>9751</v>
      </c>
      <c r="S2930" t="s">
        <v>53</v>
      </c>
      <c r="T2930" t="s">
        <v>53</v>
      </c>
      <c r="U2930" t="s">
        <v>53</v>
      </c>
      <c r="V2930" t="s">
        <v>61</v>
      </c>
      <c r="W2930" t="s">
        <v>53</v>
      </c>
      <c r="X2930" t="s">
        <v>67</v>
      </c>
      <c r="Y2930" t="s">
        <v>53</v>
      </c>
      <c r="Z2930" t="s">
        <v>53</v>
      </c>
      <c r="AA2930" t="s">
        <v>53</v>
      </c>
      <c r="AB2930" t="s">
        <v>53</v>
      </c>
      <c r="AC2930" t="s">
        <v>2008</v>
      </c>
      <c r="AD2930" t="s">
        <v>2753</v>
      </c>
      <c r="AE2930" t="s">
        <v>9724</v>
      </c>
      <c r="AF2930" t="s">
        <v>53</v>
      </c>
      <c r="AG2930" t="s">
        <v>7801</v>
      </c>
      <c r="AH2930" t="s">
        <v>61</v>
      </c>
      <c r="AI2930" t="s">
        <v>9724</v>
      </c>
      <c r="AJ2930" t="s">
        <v>9750</v>
      </c>
      <c r="AK2930" t="s">
        <v>64</v>
      </c>
      <c r="AL2930" t="s">
        <v>150</v>
      </c>
      <c r="AM2930" t="s">
        <v>9544</v>
      </c>
      <c r="AN2930" t="s">
        <v>112</v>
      </c>
      <c r="AO2930">
        <v>3013</v>
      </c>
      <c r="AP2930" t="s">
        <v>9752</v>
      </c>
      <c r="AQ2930" t="s">
        <v>70</v>
      </c>
      <c r="AR2930" t="s">
        <v>616</v>
      </c>
      <c r="AS2930" t="s">
        <v>72</v>
      </c>
      <c r="AT2930" t="s">
        <v>53</v>
      </c>
      <c r="AU2930" t="s">
        <v>53</v>
      </c>
      <c r="AV2930" t="s">
        <v>53</v>
      </c>
      <c r="AW2930" t="s">
        <v>53</v>
      </c>
      <c r="AX2930" t="s">
        <v>61</v>
      </c>
      <c r="AY2930" t="s">
        <v>53</v>
      </c>
      <c r="AZ2930" t="s">
        <v>67</v>
      </c>
      <c r="BA2930" t="s">
        <v>93</v>
      </c>
      <c r="BB2930" t="s">
        <v>53</v>
      </c>
      <c r="BC2930" t="s">
        <v>53</v>
      </c>
      <c r="BD2930" t="s">
        <v>53</v>
      </c>
      <c r="BE2930" t="s">
        <v>53</v>
      </c>
      <c r="BF2930" t="s">
        <v>1431</v>
      </c>
      <c r="BG2930" t="s">
        <v>99</v>
      </c>
      <c r="BH2930" t="s">
        <v>53</v>
      </c>
      <c r="BI2930" t="s">
        <v>53</v>
      </c>
    </row>
    <row r="2931" spans="1:61" x14ac:dyDescent="0.25">
      <c r="A2931" t="s">
        <v>53</v>
      </c>
      <c r="B2931" t="s">
        <v>54</v>
      </c>
      <c r="C2931" t="s">
        <v>55</v>
      </c>
      <c r="D2931" t="s">
        <v>54</v>
      </c>
      <c r="E2931" t="s">
        <v>56</v>
      </c>
      <c r="F2931" t="s">
        <v>54</v>
      </c>
      <c r="G2931" t="s">
        <v>54</v>
      </c>
      <c r="H2931">
        <v>1988</v>
      </c>
      <c r="I2931" t="s">
        <v>57</v>
      </c>
      <c r="J2931" t="s">
        <v>58</v>
      </c>
      <c r="K2931" t="s">
        <v>104</v>
      </c>
      <c r="L2931" t="s">
        <v>53</v>
      </c>
      <c r="M2931" t="s">
        <v>61</v>
      </c>
      <c r="N2931" t="s">
        <v>9724</v>
      </c>
      <c r="O2931" t="s">
        <v>9750</v>
      </c>
      <c r="P2931" t="s">
        <v>64</v>
      </c>
      <c r="Q2931">
        <v>1932</v>
      </c>
      <c r="R2931" t="s">
        <v>9751</v>
      </c>
      <c r="S2931" t="s">
        <v>53</v>
      </c>
      <c r="T2931" t="s">
        <v>53</v>
      </c>
      <c r="U2931" t="s">
        <v>53</v>
      </c>
      <c r="V2931" t="s">
        <v>61</v>
      </c>
      <c r="W2931" t="s">
        <v>53</v>
      </c>
      <c r="X2931" t="s">
        <v>67</v>
      </c>
      <c r="Y2931" t="s">
        <v>53</v>
      </c>
      <c r="Z2931" t="s">
        <v>53</v>
      </c>
      <c r="AA2931" t="s">
        <v>53</v>
      </c>
      <c r="AB2931" t="s">
        <v>53</v>
      </c>
      <c r="AC2931" t="s">
        <v>53</v>
      </c>
      <c r="AD2931" t="s">
        <v>53</v>
      </c>
      <c r="AE2931" t="s">
        <v>9724</v>
      </c>
      <c r="AF2931" t="s">
        <v>53</v>
      </c>
      <c r="AG2931" t="s">
        <v>7801</v>
      </c>
      <c r="AH2931" t="s">
        <v>61</v>
      </c>
      <c r="AI2931" t="s">
        <v>9724</v>
      </c>
      <c r="AJ2931" t="s">
        <v>9750</v>
      </c>
      <c r="AK2931" t="s">
        <v>64</v>
      </c>
      <c r="AL2931" t="s">
        <v>53</v>
      </c>
      <c r="AM2931" t="s">
        <v>9544</v>
      </c>
      <c r="AN2931" t="s">
        <v>53</v>
      </c>
      <c r="AO2931">
        <v>3014</v>
      </c>
      <c r="AP2931" t="s">
        <v>9753</v>
      </c>
      <c r="AQ2931" t="s">
        <v>70</v>
      </c>
      <c r="AR2931" t="s">
        <v>262</v>
      </c>
      <c r="AS2931" t="s">
        <v>53</v>
      </c>
      <c r="AT2931" t="s">
        <v>53</v>
      </c>
      <c r="AU2931" t="s">
        <v>53</v>
      </c>
      <c r="AV2931" t="s">
        <v>53</v>
      </c>
      <c r="AW2931" t="s">
        <v>53</v>
      </c>
      <c r="AX2931" t="s">
        <v>61</v>
      </c>
      <c r="AY2931" t="s">
        <v>53</v>
      </c>
      <c r="AZ2931" t="s">
        <v>67</v>
      </c>
      <c r="BA2931" t="s">
        <v>146</v>
      </c>
      <c r="BB2931" t="s">
        <v>53</v>
      </c>
      <c r="BC2931" t="s">
        <v>53</v>
      </c>
      <c r="BD2931" t="s">
        <v>53</v>
      </c>
      <c r="BE2931" t="s">
        <v>53</v>
      </c>
      <c r="BF2931" t="s">
        <v>53</v>
      </c>
      <c r="BG2931" t="s">
        <v>53</v>
      </c>
      <c r="BH2931" t="s">
        <v>53</v>
      </c>
      <c r="BI2931" t="s">
        <v>53</v>
      </c>
    </row>
    <row r="2932" spans="1:61" x14ac:dyDescent="0.25">
      <c r="A2932" t="s">
        <v>53</v>
      </c>
      <c r="B2932" t="s">
        <v>54</v>
      </c>
      <c r="C2932" t="s">
        <v>55</v>
      </c>
      <c r="D2932" t="s">
        <v>54</v>
      </c>
      <c r="E2932" t="s">
        <v>56</v>
      </c>
      <c r="F2932" t="s">
        <v>54</v>
      </c>
      <c r="G2932" t="s">
        <v>54</v>
      </c>
      <c r="H2932">
        <v>1989</v>
      </c>
      <c r="I2932" t="s">
        <v>57</v>
      </c>
      <c r="J2932" t="s">
        <v>58</v>
      </c>
      <c r="K2932" t="s">
        <v>104</v>
      </c>
      <c r="L2932" t="s">
        <v>53</v>
      </c>
      <c r="M2932" t="s">
        <v>61</v>
      </c>
      <c r="N2932" t="s">
        <v>7233</v>
      </c>
      <c r="O2932" t="s">
        <v>9750</v>
      </c>
      <c r="P2932" t="s">
        <v>728</v>
      </c>
      <c r="Q2932">
        <v>1933</v>
      </c>
      <c r="R2932" t="s">
        <v>9754</v>
      </c>
      <c r="S2932" t="s">
        <v>53</v>
      </c>
      <c r="T2932" t="s">
        <v>53</v>
      </c>
      <c r="U2932" t="s">
        <v>53</v>
      </c>
      <c r="V2932" t="s">
        <v>61</v>
      </c>
      <c r="W2932" t="s">
        <v>53</v>
      </c>
      <c r="X2932" t="s">
        <v>173</v>
      </c>
      <c r="Y2932" t="s">
        <v>53</v>
      </c>
      <c r="Z2932" t="s">
        <v>53</v>
      </c>
      <c r="AA2932" t="s">
        <v>53</v>
      </c>
      <c r="AB2932" t="s">
        <v>53</v>
      </c>
      <c r="AC2932" t="s">
        <v>4859</v>
      </c>
      <c r="AD2932" t="s">
        <v>7833</v>
      </c>
      <c r="AE2932" t="s">
        <v>9724</v>
      </c>
      <c r="AF2932" t="s">
        <v>53</v>
      </c>
      <c r="AG2932" t="s">
        <v>7801</v>
      </c>
      <c r="AH2932" t="s">
        <v>61</v>
      </c>
      <c r="AI2932" t="s">
        <v>7233</v>
      </c>
      <c r="AJ2932" t="s">
        <v>9750</v>
      </c>
      <c r="AK2932" t="s">
        <v>728</v>
      </c>
      <c r="AL2932" t="s">
        <v>150</v>
      </c>
      <c r="AM2932" t="s">
        <v>9547</v>
      </c>
      <c r="AN2932" t="s">
        <v>112</v>
      </c>
      <c r="AO2932">
        <v>3015</v>
      </c>
      <c r="AP2932" t="s">
        <v>9755</v>
      </c>
      <c r="AQ2932" t="s">
        <v>70</v>
      </c>
      <c r="AR2932" t="s">
        <v>616</v>
      </c>
      <c r="AS2932" t="s">
        <v>72</v>
      </c>
      <c r="AT2932" t="s">
        <v>53</v>
      </c>
      <c r="AU2932" t="s">
        <v>53</v>
      </c>
      <c r="AV2932" t="s">
        <v>53</v>
      </c>
      <c r="AW2932" t="s">
        <v>53</v>
      </c>
      <c r="AX2932" t="s">
        <v>61</v>
      </c>
      <c r="AY2932" t="s">
        <v>53</v>
      </c>
      <c r="AZ2932" t="s">
        <v>173</v>
      </c>
      <c r="BA2932" t="s">
        <v>93</v>
      </c>
      <c r="BB2932" t="s">
        <v>53</v>
      </c>
      <c r="BC2932" t="s">
        <v>53</v>
      </c>
      <c r="BD2932" t="s">
        <v>53</v>
      </c>
      <c r="BE2932" t="s">
        <v>53</v>
      </c>
      <c r="BF2932" t="s">
        <v>1180</v>
      </c>
      <c r="BG2932" t="s">
        <v>126</v>
      </c>
      <c r="BH2932" t="s">
        <v>53</v>
      </c>
      <c r="BI2932" t="s">
        <v>53</v>
      </c>
    </row>
    <row r="2933" spans="1:61" x14ac:dyDescent="0.25">
      <c r="A2933" t="s">
        <v>53</v>
      </c>
      <c r="B2933" t="s">
        <v>54</v>
      </c>
      <c r="C2933" t="s">
        <v>55</v>
      </c>
      <c r="D2933" t="s">
        <v>54</v>
      </c>
      <c r="E2933" t="s">
        <v>56</v>
      </c>
      <c r="F2933" t="s">
        <v>54</v>
      </c>
      <c r="G2933" t="s">
        <v>54</v>
      </c>
      <c r="H2933">
        <v>1989</v>
      </c>
      <c r="I2933" t="s">
        <v>57</v>
      </c>
      <c r="J2933" t="s">
        <v>58</v>
      </c>
      <c r="K2933" t="s">
        <v>104</v>
      </c>
      <c r="L2933" t="s">
        <v>53</v>
      </c>
      <c r="M2933" t="s">
        <v>61</v>
      </c>
      <c r="N2933" t="s">
        <v>7233</v>
      </c>
      <c r="O2933" t="s">
        <v>9750</v>
      </c>
      <c r="P2933" t="s">
        <v>728</v>
      </c>
      <c r="Q2933">
        <v>1933</v>
      </c>
      <c r="R2933" t="s">
        <v>9754</v>
      </c>
      <c r="S2933" t="s">
        <v>53</v>
      </c>
      <c r="T2933" t="s">
        <v>53</v>
      </c>
      <c r="U2933" t="s">
        <v>53</v>
      </c>
      <c r="V2933" t="s">
        <v>61</v>
      </c>
      <c r="W2933" t="s">
        <v>53</v>
      </c>
      <c r="X2933" t="s">
        <v>173</v>
      </c>
      <c r="Y2933" t="s">
        <v>53</v>
      </c>
      <c r="Z2933" t="s">
        <v>53</v>
      </c>
      <c r="AA2933" t="s">
        <v>53</v>
      </c>
      <c r="AB2933" t="s">
        <v>53</v>
      </c>
      <c r="AC2933" t="s">
        <v>53</v>
      </c>
      <c r="AD2933" t="s">
        <v>53</v>
      </c>
      <c r="AE2933" t="s">
        <v>9724</v>
      </c>
      <c r="AF2933" t="s">
        <v>53</v>
      </c>
      <c r="AG2933" t="s">
        <v>7801</v>
      </c>
      <c r="AH2933" t="s">
        <v>61</v>
      </c>
      <c r="AI2933" t="s">
        <v>7233</v>
      </c>
      <c r="AJ2933" t="s">
        <v>9750</v>
      </c>
      <c r="AK2933" t="s">
        <v>728</v>
      </c>
      <c r="AL2933" t="s">
        <v>53</v>
      </c>
      <c r="AM2933" t="s">
        <v>9547</v>
      </c>
      <c r="AN2933" t="s">
        <v>53</v>
      </c>
      <c r="AO2933">
        <v>3016</v>
      </c>
      <c r="AP2933" t="s">
        <v>9756</v>
      </c>
      <c r="AQ2933" t="s">
        <v>70</v>
      </c>
      <c r="AR2933" t="s">
        <v>262</v>
      </c>
      <c r="AS2933" t="s">
        <v>53</v>
      </c>
      <c r="AT2933" t="s">
        <v>53</v>
      </c>
      <c r="AU2933" t="s">
        <v>53</v>
      </c>
      <c r="AV2933" t="s">
        <v>53</v>
      </c>
      <c r="AW2933" t="s">
        <v>53</v>
      </c>
      <c r="AX2933" t="s">
        <v>61</v>
      </c>
      <c r="AY2933" t="s">
        <v>53</v>
      </c>
      <c r="AZ2933" t="s">
        <v>173</v>
      </c>
      <c r="BA2933" t="s">
        <v>146</v>
      </c>
      <c r="BB2933" t="s">
        <v>53</v>
      </c>
      <c r="BC2933" t="s">
        <v>53</v>
      </c>
      <c r="BD2933" t="s">
        <v>53</v>
      </c>
      <c r="BE2933" t="s">
        <v>53</v>
      </c>
      <c r="BF2933" t="s">
        <v>53</v>
      </c>
      <c r="BG2933" t="s">
        <v>53</v>
      </c>
      <c r="BH2933" t="s">
        <v>53</v>
      </c>
      <c r="BI2933" t="s">
        <v>53</v>
      </c>
    </row>
    <row r="2934" spans="1:61" x14ac:dyDescent="0.25">
      <c r="A2934" t="s">
        <v>53</v>
      </c>
      <c r="B2934" t="s">
        <v>54</v>
      </c>
      <c r="C2934" t="s">
        <v>55</v>
      </c>
      <c r="D2934" t="s">
        <v>54</v>
      </c>
      <c r="E2934" t="s">
        <v>110</v>
      </c>
      <c r="F2934" t="s">
        <v>54</v>
      </c>
      <c r="G2934" t="s">
        <v>54</v>
      </c>
      <c r="H2934">
        <v>1990</v>
      </c>
      <c r="I2934" t="s">
        <v>57</v>
      </c>
      <c r="J2934" t="s">
        <v>58</v>
      </c>
      <c r="K2934" t="s">
        <v>104</v>
      </c>
      <c r="L2934" t="s">
        <v>53</v>
      </c>
      <c r="M2934" t="s">
        <v>131</v>
      </c>
      <c r="N2934" t="s">
        <v>53</v>
      </c>
      <c r="O2934" t="s">
        <v>9750</v>
      </c>
      <c r="P2934" t="s">
        <v>53</v>
      </c>
      <c r="Q2934">
        <v>1934</v>
      </c>
      <c r="R2934" t="s">
        <v>9757</v>
      </c>
      <c r="S2934" t="s">
        <v>53</v>
      </c>
      <c r="T2934" t="s">
        <v>53</v>
      </c>
      <c r="U2934" t="s">
        <v>53</v>
      </c>
      <c r="V2934" t="s">
        <v>131</v>
      </c>
      <c r="W2934" t="s">
        <v>53</v>
      </c>
      <c r="X2934" t="s">
        <v>133</v>
      </c>
      <c r="Y2934" t="s">
        <v>53</v>
      </c>
      <c r="Z2934" t="s">
        <v>53</v>
      </c>
      <c r="AA2934" t="s">
        <v>53</v>
      </c>
      <c r="AB2934" t="s">
        <v>53</v>
      </c>
      <c r="AC2934" t="s">
        <v>3672</v>
      </c>
      <c r="AD2934" t="s">
        <v>8140</v>
      </c>
      <c r="AE2934" t="s">
        <v>9724</v>
      </c>
      <c r="AF2934" t="s">
        <v>53</v>
      </c>
      <c r="AG2934" t="s">
        <v>7801</v>
      </c>
      <c r="AH2934" t="s">
        <v>131</v>
      </c>
      <c r="AI2934" t="s">
        <v>53</v>
      </c>
      <c r="AJ2934" t="s">
        <v>9750</v>
      </c>
      <c r="AK2934" t="s">
        <v>53</v>
      </c>
      <c r="AL2934" t="s">
        <v>150</v>
      </c>
      <c r="AM2934" t="s">
        <v>9552</v>
      </c>
      <c r="AN2934" t="s">
        <v>112</v>
      </c>
      <c r="AO2934">
        <v>3017</v>
      </c>
      <c r="AP2934" t="s">
        <v>9758</v>
      </c>
      <c r="AQ2934" t="s">
        <v>70</v>
      </c>
      <c r="AR2934" t="s">
        <v>616</v>
      </c>
      <c r="AS2934" t="s">
        <v>72</v>
      </c>
      <c r="AT2934" t="s">
        <v>53</v>
      </c>
      <c r="AU2934" t="s">
        <v>53</v>
      </c>
      <c r="AV2934" t="s">
        <v>53</v>
      </c>
      <c r="AW2934" t="s">
        <v>53</v>
      </c>
      <c r="AX2934" t="s">
        <v>131</v>
      </c>
      <c r="AY2934" t="s">
        <v>53</v>
      </c>
      <c r="AZ2934" t="s">
        <v>133</v>
      </c>
      <c r="BA2934" t="s">
        <v>93</v>
      </c>
      <c r="BB2934" t="s">
        <v>53</v>
      </c>
      <c r="BC2934" t="s">
        <v>53</v>
      </c>
      <c r="BD2934" t="s">
        <v>53</v>
      </c>
      <c r="BE2934" t="s">
        <v>53</v>
      </c>
      <c r="BF2934" t="s">
        <v>8678</v>
      </c>
      <c r="BG2934" t="s">
        <v>121</v>
      </c>
      <c r="BH2934" t="s">
        <v>53</v>
      </c>
      <c r="BI2934" t="s">
        <v>53</v>
      </c>
    </row>
    <row r="2935" spans="1:61" x14ac:dyDescent="0.25">
      <c r="A2935" t="s">
        <v>53</v>
      </c>
      <c r="B2935" t="s">
        <v>54</v>
      </c>
      <c r="C2935" t="s">
        <v>53</v>
      </c>
      <c r="D2935" t="s">
        <v>54</v>
      </c>
      <c r="E2935" t="s">
        <v>110</v>
      </c>
      <c r="F2935" t="s">
        <v>54</v>
      </c>
      <c r="G2935" t="s">
        <v>54</v>
      </c>
      <c r="H2935">
        <v>1991</v>
      </c>
      <c r="I2935" t="s">
        <v>53</v>
      </c>
      <c r="J2935" t="s">
        <v>53</v>
      </c>
      <c r="K2935" t="s">
        <v>53</v>
      </c>
      <c r="L2935" t="s">
        <v>53</v>
      </c>
      <c r="M2935" t="s">
        <v>61</v>
      </c>
      <c r="N2935" t="s">
        <v>53</v>
      </c>
      <c r="O2935" t="s">
        <v>9750</v>
      </c>
      <c r="P2935" t="s">
        <v>53</v>
      </c>
      <c r="Q2935">
        <v>1935</v>
      </c>
      <c r="R2935" t="s">
        <v>9759</v>
      </c>
      <c r="S2935" t="s">
        <v>53</v>
      </c>
      <c r="T2935" t="s">
        <v>53</v>
      </c>
      <c r="U2935" t="s">
        <v>53</v>
      </c>
      <c r="V2935" t="s">
        <v>53</v>
      </c>
      <c r="W2935" t="s">
        <v>53</v>
      </c>
      <c r="X2935" t="s">
        <v>53</v>
      </c>
      <c r="Y2935" t="s">
        <v>53</v>
      </c>
      <c r="Z2935" t="s">
        <v>53</v>
      </c>
      <c r="AA2935" t="s">
        <v>53</v>
      </c>
      <c r="AB2935" t="s">
        <v>53</v>
      </c>
      <c r="AC2935" t="s">
        <v>9760</v>
      </c>
      <c r="AD2935" t="s">
        <v>9218</v>
      </c>
      <c r="AE2935" t="s">
        <v>9724</v>
      </c>
      <c r="AF2935" t="s">
        <v>7802</v>
      </c>
      <c r="AG2935" t="s">
        <v>7801</v>
      </c>
      <c r="AH2935" t="s">
        <v>61</v>
      </c>
      <c r="AI2935" t="s">
        <v>53</v>
      </c>
      <c r="AJ2935" t="s">
        <v>9750</v>
      </c>
      <c r="AK2935" t="s">
        <v>53</v>
      </c>
      <c r="AL2935" t="s">
        <v>206</v>
      </c>
      <c r="AM2935" t="s">
        <v>9556</v>
      </c>
      <c r="AN2935" t="s">
        <v>65</v>
      </c>
      <c r="AO2935">
        <v>3019</v>
      </c>
      <c r="AP2935" t="s">
        <v>9761</v>
      </c>
      <c r="AQ2935" t="s">
        <v>4182</v>
      </c>
      <c r="AR2935" t="s">
        <v>616</v>
      </c>
      <c r="AS2935" t="s">
        <v>72</v>
      </c>
      <c r="AT2935" t="s">
        <v>53</v>
      </c>
      <c r="AU2935" t="s">
        <v>53</v>
      </c>
      <c r="AV2935" t="s">
        <v>53</v>
      </c>
      <c r="AW2935" t="s">
        <v>53</v>
      </c>
      <c r="AX2935" t="s">
        <v>53</v>
      </c>
      <c r="AY2935" t="s">
        <v>53</v>
      </c>
      <c r="AZ2935" t="s">
        <v>53</v>
      </c>
      <c r="BA2935" t="s">
        <v>93</v>
      </c>
      <c r="BB2935" t="s">
        <v>53</v>
      </c>
      <c r="BC2935" t="s">
        <v>53</v>
      </c>
      <c r="BD2935" t="s">
        <v>53</v>
      </c>
      <c r="BE2935" t="s">
        <v>53</v>
      </c>
      <c r="BF2935" t="s">
        <v>9760</v>
      </c>
      <c r="BG2935" t="s">
        <v>78</v>
      </c>
      <c r="BH2935" t="s">
        <v>53</v>
      </c>
      <c r="BI2935" t="s">
        <v>53</v>
      </c>
    </row>
    <row r="2936" spans="1:61" x14ac:dyDescent="0.25">
      <c r="A2936" t="s">
        <v>53</v>
      </c>
      <c r="B2936" t="s">
        <v>54</v>
      </c>
      <c r="C2936" t="s">
        <v>53</v>
      </c>
      <c r="D2936" t="s">
        <v>54</v>
      </c>
      <c r="E2936" t="s">
        <v>110</v>
      </c>
      <c r="F2936" t="s">
        <v>54</v>
      </c>
      <c r="G2936" t="s">
        <v>54</v>
      </c>
      <c r="H2936">
        <v>1991</v>
      </c>
      <c r="I2936" t="s">
        <v>53</v>
      </c>
      <c r="J2936" t="s">
        <v>53</v>
      </c>
      <c r="K2936" t="s">
        <v>53</v>
      </c>
      <c r="L2936" t="s">
        <v>53</v>
      </c>
      <c r="M2936" t="s">
        <v>61</v>
      </c>
      <c r="N2936" t="s">
        <v>53</v>
      </c>
      <c r="O2936" t="s">
        <v>9750</v>
      </c>
      <c r="P2936" t="s">
        <v>53</v>
      </c>
      <c r="Q2936">
        <v>1935</v>
      </c>
      <c r="R2936" t="s">
        <v>9759</v>
      </c>
      <c r="S2936" t="s">
        <v>53</v>
      </c>
      <c r="T2936" t="s">
        <v>53</v>
      </c>
      <c r="U2936" t="s">
        <v>53</v>
      </c>
      <c r="V2936" t="s">
        <v>53</v>
      </c>
      <c r="W2936" t="s">
        <v>53</v>
      </c>
      <c r="X2936" t="s">
        <v>53</v>
      </c>
      <c r="Y2936" t="s">
        <v>53</v>
      </c>
      <c r="Z2936" t="s">
        <v>53</v>
      </c>
      <c r="AA2936" t="s">
        <v>53</v>
      </c>
      <c r="AB2936" t="s">
        <v>53</v>
      </c>
      <c r="AC2936" t="s">
        <v>9762</v>
      </c>
      <c r="AD2936" t="s">
        <v>9763</v>
      </c>
      <c r="AE2936" t="s">
        <v>9724</v>
      </c>
      <c r="AF2936" t="s">
        <v>7802</v>
      </c>
      <c r="AG2936" t="s">
        <v>7801</v>
      </c>
      <c r="AH2936" t="s">
        <v>61</v>
      </c>
      <c r="AI2936" t="s">
        <v>53</v>
      </c>
      <c r="AJ2936" t="s">
        <v>9750</v>
      </c>
      <c r="AK2936" t="s">
        <v>53</v>
      </c>
      <c r="AL2936" t="s">
        <v>206</v>
      </c>
      <c r="AM2936" t="s">
        <v>9556</v>
      </c>
      <c r="AN2936" t="s">
        <v>65</v>
      </c>
      <c r="AO2936">
        <v>3020</v>
      </c>
      <c r="AP2936" t="s">
        <v>9764</v>
      </c>
      <c r="AQ2936" t="s">
        <v>4182</v>
      </c>
      <c r="AR2936" t="s">
        <v>616</v>
      </c>
      <c r="AS2936" t="s">
        <v>72</v>
      </c>
      <c r="AT2936" t="s">
        <v>53</v>
      </c>
      <c r="AU2936" t="s">
        <v>53</v>
      </c>
      <c r="AV2936" t="s">
        <v>53</v>
      </c>
      <c r="AW2936" t="s">
        <v>53</v>
      </c>
      <c r="AX2936" t="s">
        <v>53</v>
      </c>
      <c r="AY2936" t="s">
        <v>53</v>
      </c>
      <c r="AZ2936" t="s">
        <v>53</v>
      </c>
      <c r="BA2936" t="s">
        <v>74</v>
      </c>
      <c r="BB2936" t="s">
        <v>53</v>
      </c>
      <c r="BC2936" t="s">
        <v>53</v>
      </c>
      <c r="BD2936" t="s">
        <v>53</v>
      </c>
      <c r="BE2936" t="s">
        <v>53</v>
      </c>
      <c r="BF2936" t="s">
        <v>9762</v>
      </c>
      <c r="BG2936" t="s">
        <v>99</v>
      </c>
      <c r="BH2936" t="s">
        <v>53</v>
      </c>
      <c r="BI2936" t="s">
        <v>53</v>
      </c>
    </row>
    <row r="2937" spans="1:61" x14ac:dyDescent="0.25">
      <c r="A2937" t="s">
        <v>53</v>
      </c>
      <c r="B2937" t="s">
        <v>54</v>
      </c>
      <c r="C2937" t="s">
        <v>53</v>
      </c>
      <c r="D2937" t="s">
        <v>54</v>
      </c>
      <c r="E2937" t="s">
        <v>110</v>
      </c>
      <c r="F2937" t="s">
        <v>54</v>
      </c>
      <c r="G2937" t="s">
        <v>54</v>
      </c>
      <c r="H2937">
        <v>1991</v>
      </c>
      <c r="I2937" t="s">
        <v>53</v>
      </c>
      <c r="J2937" t="s">
        <v>53</v>
      </c>
      <c r="K2937" t="s">
        <v>53</v>
      </c>
      <c r="L2937" t="s">
        <v>53</v>
      </c>
      <c r="M2937" t="s">
        <v>61</v>
      </c>
      <c r="N2937" t="s">
        <v>53</v>
      </c>
      <c r="O2937" t="s">
        <v>9750</v>
      </c>
      <c r="P2937" t="s">
        <v>53</v>
      </c>
      <c r="Q2937">
        <v>1935</v>
      </c>
      <c r="R2937" t="s">
        <v>9759</v>
      </c>
      <c r="S2937" t="s">
        <v>53</v>
      </c>
      <c r="T2937" t="s">
        <v>53</v>
      </c>
      <c r="U2937" t="s">
        <v>53</v>
      </c>
      <c r="V2937" t="s">
        <v>53</v>
      </c>
      <c r="W2937" t="s">
        <v>53</v>
      </c>
      <c r="X2937" t="s">
        <v>53</v>
      </c>
      <c r="Y2937" t="s">
        <v>53</v>
      </c>
      <c r="Z2937" t="s">
        <v>53</v>
      </c>
      <c r="AA2937" t="s">
        <v>53</v>
      </c>
      <c r="AB2937" t="s">
        <v>53</v>
      </c>
      <c r="AC2937" t="s">
        <v>53</v>
      </c>
      <c r="AD2937" t="s">
        <v>53</v>
      </c>
      <c r="AE2937" t="s">
        <v>9724</v>
      </c>
      <c r="AF2937" t="s">
        <v>53</v>
      </c>
      <c r="AG2937" t="s">
        <v>7801</v>
      </c>
      <c r="AH2937" t="s">
        <v>61</v>
      </c>
      <c r="AI2937" t="s">
        <v>53</v>
      </c>
      <c r="AJ2937" t="s">
        <v>9750</v>
      </c>
      <c r="AK2937" t="s">
        <v>53</v>
      </c>
      <c r="AL2937" t="s">
        <v>53</v>
      </c>
      <c r="AM2937" t="s">
        <v>9556</v>
      </c>
      <c r="AN2937" t="s">
        <v>53</v>
      </c>
      <c r="AO2937">
        <v>3021</v>
      </c>
      <c r="AP2937" t="s">
        <v>9765</v>
      </c>
      <c r="AQ2937" t="s">
        <v>4182</v>
      </c>
      <c r="AR2937" t="s">
        <v>262</v>
      </c>
      <c r="AS2937" t="s">
        <v>53</v>
      </c>
      <c r="AT2937" t="s">
        <v>53</v>
      </c>
      <c r="AU2937" t="s">
        <v>53</v>
      </c>
      <c r="AV2937" t="s">
        <v>53</v>
      </c>
      <c r="AW2937" t="s">
        <v>53</v>
      </c>
      <c r="AX2937" t="s">
        <v>53</v>
      </c>
      <c r="AY2937" t="s">
        <v>53</v>
      </c>
      <c r="AZ2937" t="s">
        <v>53</v>
      </c>
      <c r="BA2937" t="s">
        <v>146</v>
      </c>
      <c r="BB2937" t="s">
        <v>53</v>
      </c>
      <c r="BC2937" t="s">
        <v>53</v>
      </c>
      <c r="BD2937" t="s">
        <v>53</v>
      </c>
      <c r="BE2937" t="s">
        <v>53</v>
      </c>
      <c r="BF2937" t="s">
        <v>53</v>
      </c>
      <c r="BG2937" t="s">
        <v>53</v>
      </c>
      <c r="BH2937" t="s">
        <v>53</v>
      </c>
      <c r="BI2937" t="s">
        <v>53</v>
      </c>
    </row>
    <row r="2938" spans="1:61" x14ac:dyDescent="0.25">
      <c r="A2938" t="s">
        <v>53</v>
      </c>
      <c r="B2938" t="s">
        <v>54</v>
      </c>
      <c r="C2938" t="s">
        <v>53</v>
      </c>
      <c r="D2938" t="s">
        <v>54</v>
      </c>
      <c r="E2938" t="s">
        <v>110</v>
      </c>
      <c r="F2938" t="s">
        <v>54</v>
      </c>
      <c r="G2938" t="s">
        <v>54</v>
      </c>
      <c r="H2938">
        <v>1992</v>
      </c>
      <c r="I2938" t="s">
        <v>53</v>
      </c>
      <c r="J2938" t="s">
        <v>53</v>
      </c>
      <c r="K2938" t="s">
        <v>53</v>
      </c>
      <c r="L2938" t="s">
        <v>53</v>
      </c>
      <c r="M2938" t="s">
        <v>61</v>
      </c>
      <c r="N2938" t="s">
        <v>53</v>
      </c>
      <c r="O2938" t="s">
        <v>9750</v>
      </c>
      <c r="P2938" t="s">
        <v>53</v>
      </c>
      <c r="Q2938">
        <v>1936</v>
      </c>
      <c r="R2938" t="s">
        <v>9766</v>
      </c>
      <c r="S2938" t="s">
        <v>53</v>
      </c>
      <c r="T2938" t="s">
        <v>53</v>
      </c>
      <c r="U2938" t="s">
        <v>53</v>
      </c>
      <c r="V2938" t="s">
        <v>53</v>
      </c>
      <c r="W2938" t="s">
        <v>53</v>
      </c>
      <c r="X2938" t="s">
        <v>53</v>
      </c>
      <c r="Y2938" t="s">
        <v>53</v>
      </c>
      <c r="Z2938" t="s">
        <v>53</v>
      </c>
      <c r="AA2938" t="s">
        <v>53</v>
      </c>
      <c r="AB2938" t="s">
        <v>53</v>
      </c>
      <c r="AC2938" t="s">
        <v>9767</v>
      </c>
      <c r="AD2938" t="s">
        <v>9768</v>
      </c>
      <c r="AE2938" t="s">
        <v>9724</v>
      </c>
      <c r="AF2938" t="s">
        <v>7802</v>
      </c>
      <c r="AG2938" t="s">
        <v>7801</v>
      </c>
      <c r="AH2938" t="s">
        <v>61</v>
      </c>
      <c r="AI2938" t="s">
        <v>53</v>
      </c>
      <c r="AJ2938" t="s">
        <v>9750</v>
      </c>
      <c r="AK2938" t="s">
        <v>53</v>
      </c>
      <c r="AL2938" t="s">
        <v>206</v>
      </c>
      <c r="AM2938" t="s">
        <v>9566</v>
      </c>
      <c r="AN2938" t="s">
        <v>65</v>
      </c>
      <c r="AO2938">
        <v>3022</v>
      </c>
      <c r="AP2938" t="s">
        <v>9769</v>
      </c>
      <c r="AQ2938" t="s">
        <v>4182</v>
      </c>
      <c r="AR2938" t="s">
        <v>616</v>
      </c>
      <c r="AS2938" t="s">
        <v>72</v>
      </c>
      <c r="AT2938" t="s">
        <v>53</v>
      </c>
      <c r="AU2938" t="s">
        <v>53</v>
      </c>
      <c r="AV2938" t="s">
        <v>53</v>
      </c>
      <c r="AW2938" t="s">
        <v>53</v>
      </c>
      <c r="AX2938" t="s">
        <v>53</v>
      </c>
      <c r="AY2938" t="s">
        <v>53</v>
      </c>
      <c r="AZ2938" t="s">
        <v>53</v>
      </c>
      <c r="BA2938" t="s">
        <v>93</v>
      </c>
      <c r="BB2938" t="s">
        <v>53</v>
      </c>
      <c r="BC2938" t="s">
        <v>53</v>
      </c>
      <c r="BD2938" t="s">
        <v>53</v>
      </c>
      <c r="BE2938" t="s">
        <v>53</v>
      </c>
      <c r="BF2938" t="s">
        <v>9767</v>
      </c>
      <c r="BG2938" t="s">
        <v>112</v>
      </c>
      <c r="BH2938" t="s">
        <v>53</v>
      </c>
      <c r="BI2938" t="s">
        <v>53</v>
      </c>
    </row>
    <row r="2939" spans="1:61" x14ac:dyDescent="0.25">
      <c r="A2939" t="s">
        <v>53</v>
      </c>
      <c r="B2939" t="s">
        <v>54</v>
      </c>
      <c r="C2939" t="s">
        <v>53</v>
      </c>
      <c r="D2939" t="s">
        <v>54</v>
      </c>
      <c r="E2939" t="s">
        <v>110</v>
      </c>
      <c r="F2939" t="s">
        <v>54</v>
      </c>
      <c r="G2939" t="s">
        <v>54</v>
      </c>
      <c r="H2939">
        <v>1992</v>
      </c>
      <c r="I2939" t="s">
        <v>53</v>
      </c>
      <c r="J2939" t="s">
        <v>53</v>
      </c>
      <c r="K2939" t="s">
        <v>53</v>
      </c>
      <c r="L2939" t="s">
        <v>53</v>
      </c>
      <c r="M2939" t="s">
        <v>61</v>
      </c>
      <c r="N2939" t="s">
        <v>53</v>
      </c>
      <c r="O2939" t="s">
        <v>9750</v>
      </c>
      <c r="P2939" t="s">
        <v>53</v>
      </c>
      <c r="Q2939">
        <v>1936</v>
      </c>
      <c r="R2939" t="s">
        <v>9766</v>
      </c>
      <c r="S2939" t="s">
        <v>53</v>
      </c>
      <c r="T2939" t="s">
        <v>53</v>
      </c>
      <c r="U2939" t="s">
        <v>53</v>
      </c>
      <c r="V2939" t="s">
        <v>53</v>
      </c>
      <c r="W2939" t="s">
        <v>53</v>
      </c>
      <c r="X2939" t="s">
        <v>53</v>
      </c>
      <c r="Y2939" t="s">
        <v>53</v>
      </c>
      <c r="Z2939" t="s">
        <v>53</v>
      </c>
      <c r="AA2939" t="s">
        <v>53</v>
      </c>
      <c r="AB2939" t="s">
        <v>53</v>
      </c>
      <c r="AC2939" t="s">
        <v>53</v>
      </c>
      <c r="AD2939" t="s">
        <v>53</v>
      </c>
      <c r="AE2939" t="s">
        <v>9724</v>
      </c>
      <c r="AF2939" t="s">
        <v>53</v>
      </c>
      <c r="AG2939" t="s">
        <v>7801</v>
      </c>
      <c r="AH2939" t="s">
        <v>61</v>
      </c>
      <c r="AI2939" t="s">
        <v>53</v>
      </c>
      <c r="AJ2939" t="s">
        <v>9750</v>
      </c>
      <c r="AK2939" t="s">
        <v>53</v>
      </c>
      <c r="AL2939" t="s">
        <v>53</v>
      </c>
      <c r="AM2939" t="s">
        <v>9566</v>
      </c>
      <c r="AN2939" t="s">
        <v>53</v>
      </c>
      <c r="AO2939">
        <v>3023</v>
      </c>
      <c r="AP2939" t="s">
        <v>9770</v>
      </c>
      <c r="AQ2939" t="s">
        <v>4182</v>
      </c>
      <c r="AR2939" t="s">
        <v>262</v>
      </c>
      <c r="AS2939" t="s">
        <v>53</v>
      </c>
      <c r="AT2939" t="s">
        <v>53</v>
      </c>
      <c r="AU2939" t="s">
        <v>53</v>
      </c>
      <c r="AV2939" t="s">
        <v>53</v>
      </c>
      <c r="AW2939" t="s">
        <v>53</v>
      </c>
      <c r="AX2939" t="s">
        <v>53</v>
      </c>
      <c r="AY2939" t="s">
        <v>53</v>
      </c>
      <c r="AZ2939" t="s">
        <v>53</v>
      </c>
      <c r="BA2939" t="s">
        <v>146</v>
      </c>
      <c r="BB2939" t="s">
        <v>53</v>
      </c>
      <c r="BC2939" t="s">
        <v>53</v>
      </c>
      <c r="BD2939" t="s">
        <v>53</v>
      </c>
      <c r="BE2939" t="s">
        <v>53</v>
      </c>
      <c r="BF2939" t="s">
        <v>53</v>
      </c>
      <c r="BG2939" t="s">
        <v>53</v>
      </c>
      <c r="BH2939" t="s">
        <v>53</v>
      </c>
      <c r="BI2939" t="s">
        <v>53</v>
      </c>
    </row>
    <row r="2940" spans="1:61" x14ac:dyDescent="0.25">
      <c r="A2940" t="s">
        <v>53</v>
      </c>
      <c r="B2940" t="s">
        <v>54</v>
      </c>
      <c r="C2940" t="s">
        <v>53</v>
      </c>
      <c r="D2940" t="s">
        <v>54</v>
      </c>
      <c r="E2940" t="s">
        <v>56</v>
      </c>
      <c r="F2940" t="s">
        <v>54</v>
      </c>
      <c r="G2940" t="s">
        <v>54</v>
      </c>
      <c r="H2940">
        <v>1993</v>
      </c>
      <c r="I2940" t="s">
        <v>53</v>
      </c>
      <c r="J2940" t="s">
        <v>53</v>
      </c>
      <c r="K2940" t="s">
        <v>53</v>
      </c>
      <c r="L2940" t="s">
        <v>53</v>
      </c>
      <c r="M2940" t="s">
        <v>61</v>
      </c>
      <c r="N2940" t="s">
        <v>53</v>
      </c>
      <c r="O2940" t="s">
        <v>9750</v>
      </c>
      <c r="P2940" t="s">
        <v>53</v>
      </c>
      <c r="Q2940">
        <v>1937</v>
      </c>
      <c r="R2940" t="s">
        <v>9771</v>
      </c>
      <c r="S2940" t="s">
        <v>53</v>
      </c>
      <c r="T2940" t="s">
        <v>53</v>
      </c>
      <c r="U2940" t="s">
        <v>53</v>
      </c>
      <c r="V2940" t="s">
        <v>53</v>
      </c>
      <c r="W2940" t="s">
        <v>53</v>
      </c>
      <c r="X2940" t="s">
        <v>53</v>
      </c>
      <c r="Y2940" t="s">
        <v>53</v>
      </c>
      <c r="Z2940" t="s">
        <v>53</v>
      </c>
      <c r="AA2940" t="s">
        <v>53</v>
      </c>
      <c r="AB2940" t="s">
        <v>53</v>
      </c>
      <c r="AC2940" t="s">
        <v>5043</v>
      </c>
      <c r="AD2940" t="s">
        <v>5204</v>
      </c>
      <c r="AE2940" t="s">
        <v>9724</v>
      </c>
      <c r="AF2940" t="s">
        <v>53</v>
      </c>
      <c r="AG2940" t="s">
        <v>7801</v>
      </c>
      <c r="AH2940" t="s">
        <v>61</v>
      </c>
      <c r="AI2940" t="s">
        <v>53</v>
      </c>
      <c r="AJ2940" t="s">
        <v>9750</v>
      </c>
      <c r="AK2940" t="s">
        <v>53</v>
      </c>
      <c r="AL2940" t="s">
        <v>150</v>
      </c>
      <c r="AM2940" t="s">
        <v>9568</v>
      </c>
      <c r="AN2940" t="s">
        <v>185</v>
      </c>
      <c r="AO2940">
        <v>3024</v>
      </c>
      <c r="AP2940" t="s">
        <v>9772</v>
      </c>
      <c r="AQ2940" t="s">
        <v>1761</v>
      </c>
      <c r="AR2940" t="s">
        <v>616</v>
      </c>
      <c r="AS2940" t="s">
        <v>72</v>
      </c>
      <c r="AT2940" t="s">
        <v>53</v>
      </c>
      <c r="AU2940" t="s">
        <v>53</v>
      </c>
      <c r="AV2940" t="s">
        <v>53</v>
      </c>
      <c r="AW2940" t="s">
        <v>53</v>
      </c>
      <c r="AX2940" t="s">
        <v>53</v>
      </c>
      <c r="AY2940" t="s">
        <v>53</v>
      </c>
      <c r="AZ2940" t="s">
        <v>53</v>
      </c>
      <c r="BA2940" t="s">
        <v>93</v>
      </c>
      <c r="BB2940" t="s">
        <v>53</v>
      </c>
      <c r="BC2940" t="s">
        <v>53</v>
      </c>
      <c r="BD2940" t="s">
        <v>53</v>
      </c>
      <c r="BE2940" t="s">
        <v>53</v>
      </c>
      <c r="BF2940" t="s">
        <v>4705</v>
      </c>
      <c r="BG2940" t="s">
        <v>99</v>
      </c>
      <c r="BH2940" t="s">
        <v>53</v>
      </c>
      <c r="BI2940" t="s">
        <v>53</v>
      </c>
    </row>
    <row r="2941" spans="1:61" x14ac:dyDescent="0.25">
      <c r="A2941" t="s">
        <v>53</v>
      </c>
      <c r="B2941" t="s">
        <v>54</v>
      </c>
      <c r="C2941" t="s">
        <v>53</v>
      </c>
      <c r="D2941" t="s">
        <v>54</v>
      </c>
      <c r="E2941" t="s">
        <v>56</v>
      </c>
      <c r="F2941" t="s">
        <v>54</v>
      </c>
      <c r="G2941" t="s">
        <v>54</v>
      </c>
      <c r="H2941">
        <v>1993</v>
      </c>
      <c r="I2941" t="s">
        <v>53</v>
      </c>
      <c r="J2941" t="s">
        <v>53</v>
      </c>
      <c r="K2941" t="s">
        <v>53</v>
      </c>
      <c r="L2941" t="s">
        <v>53</v>
      </c>
      <c r="M2941" t="s">
        <v>61</v>
      </c>
      <c r="N2941" t="s">
        <v>53</v>
      </c>
      <c r="O2941" t="s">
        <v>9750</v>
      </c>
      <c r="P2941" t="s">
        <v>53</v>
      </c>
      <c r="Q2941">
        <v>1937</v>
      </c>
      <c r="R2941" t="s">
        <v>9771</v>
      </c>
      <c r="S2941" t="s">
        <v>53</v>
      </c>
      <c r="T2941" t="s">
        <v>53</v>
      </c>
      <c r="U2941" t="s">
        <v>53</v>
      </c>
      <c r="V2941" t="s">
        <v>53</v>
      </c>
      <c r="W2941" t="s">
        <v>53</v>
      </c>
      <c r="X2941" t="s">
        <v>53</v>
      </c>
      <c r="Y2941" t="s">
        <v>53</v>
      </c>
      <c r="Z2941" t="s">
        <v>53</v>
      </c>
      <c r="AA2941" t="s">
        <v>53</v>
      </c>
      <c r="AB2941" t="s">
        <v>53</v>
      </c>
      <c r="AC2941" t="s">
        <v>53</v>
      </c>
      <c r="AD2941" t="s">
        <v>53</v>
      </c>
      <c r="AE2941" t="s">
        <v>9724</v>
      </c>
      <c r="AF2941" t="s">
        <v>53</v>
      </c>
      <c r="AG2941" t="s">
        <v>7801</v>
      </c>
      <c r="AH2941" t="s">
        <v>61</v>
      </c>
      <c r="AI2941" t="s">
        <v>53</v>
      </c>
      <c r="AJ2941" t="s">
        <v>9750</v>
      </c>
      <c r="AK2941" t="s">
        <v>53</v>
      </c>
      <c r="AL2941" t="s">
        <v>53</v>
      </c>
      <c r="AM2941" t="s">
        <v>9568</v>
      </c>
      <c r="AN2941" t="s">
        <v>53</v>
      </c>
      <c r="AO2941">
        <v>3025</v>
      </c>
      <c r="AP2941" t="s">
        <v>9773</v>
      </c>
      <c r="AQ2941" t="s">
        <v>1761</v>
      </c>
      <c r="AR2941" t="s">
        <v>262</v>
      </c>
      <c r="AS2941" t="s">
        <v>53</v>
      </c>
      <c r="AT2941" t="s">
        <v>53</v>
      </c>
      <c r="AU2941" t="s">
        <v>53</v>
      </c>
      <c r="AV2941" t="s">
        <v>53</v>
      </c>
      <c r="AW2941" t="s">
        <v>53</v>
      </c>
      <c r="AX2941" t="s">
        <v>53</v>
      </c>
      <c r="AY2941" t="s">
        <v>53</v>
      </c>
      <c r="AZ2941" t="s">
        <v>53</v>
      </c>
      <c r="BA2941" t="s">
        <v>146</v>
      </c>
      <c r="BB2941" t="s">
        <v>53</v>
      </c>
      <c r="BC2941" t="s">
        <v>53</v>
      </c>
      <c r="BD2941" t="s">
        <v>53</v>
      </c>
      <c r="BE2941" t="s">
        <v>53</v>
      </c>
      <c r="BF2941" t="s">
        <v>53</v>
      </c>
      <c r="BG2941" t="s">
        <v>53</v>
      </c>
      <c r="BH2941" t="s">
        <v>53</v>
      </c>
      <c r="BI2941" t="s">
        <v>53</v>
      </c>
    </row>
    <row r="2942" spans="1:61" x14ac:dyDescent="0.25">
      <c r="A2942" t="s">
        <v>53</v>
      </c>
      <c r="B2942" t="s">
        <v>54</v>
      </c>
      <c r="C2942" t="s">
        <v>53</v>
      </c>
      <c r="D2942" t="s">
        <v>54</v>
      </c>
      <c r="E2942" t="s">
        <v>56</v>
      </c>
      <c r="F2942" t="s">
        <v>54</v>
      </c>
      <c r="G2942" t="s">
        <v>54</v>
      </c>
      <c r="H2942">
        <v>1994</v>
      </c>
      <c r="I2942" t="s">
        <v>53</v>
      </c>
      <c r="J2942" t="s">
        <v>53</v>
      </c>
      <c r="K2942" t="s">
        <v>53</v>
      </c>
      <c r="L2942" t="s">
        <v>53</v>
      </c>
      <c r="M2942" t="s">
        <v>111</v>
      </c>
      <c r="N2942" t="s">
        <v>53</v>
      </c>
      <c r="O2942" t="s">
        <v>9750</v>
      </c>
      <c r="P2942" t="s">
        <v>53</v>
      </c>
      <c r="Q2942">
        <v>1938</v>
      </c>
      <c r="R2942" t="s">
        <v>9774</v>
      </c>
      <c r="S2942" t="s">
        <v>53</v>
      </c>
      <c r="T2942" t="s">
        <v>53</v>
      </c>
      <c r="U2942" t="s">
        <v>53</v>
      </c>
      <c r="V2942" t="s">
        <v>53</v>
      </c>
      <c r="W2942" t="s">
        <v>53</v>
      </c>
      <c r="X2942" t="s">
        <v>53</v>
      </c>
      <c r="Y2942" t="s">
        <v>53</v>
      </c>
      <c r="Z2942" t="s">
        <v>53</v>
      </c>
      <c r="AA2942" t="s">
        <v>53</v>
      </c>
      <c r="AB2942" t="s">
        <v>53</v>
      </c>
      <c r="AC2942" t="s">
        <v>3255</v>
      </c>
      <c r="AD2942" t="s">
        <v>7486</v>
      </c>
      <c r="AE2942" t="s">
        <v>9750</v>
      </c>
      <c r="AF2942" t="s">
        <v>7802</v>
      </c>
      <c r="AG2942" t="s">
        <v>9750</v>
      </c>
      <c r="AH2942" t="s">
        <v>111</v>
      </c>
      <c r="AI2942" t="s">
        <v>53</v>
      </c>
      <c r="AJ2942" t="s">
        <v>9750</v>
      </c>
      <c r="AK2942" t="s">
        <v>53</v>
      </c>
      <c r="AL2942" t="s">
        <v>150</v>
      </c>
      <c r="AM2942" t="s">
        <v>9572</v>
      </c>
      <c r="AN2942" t="s">
        <v>99</v>
      </c>
      <c r="AO2942">
        <v>3026</v>
      </c>
      <c r="AP2942" t="s">
        <v>9775</v>
      </c>
      <c r="AQ2942" t="s">
        <v>70</v>
      </c>
      <c r="AR2942" t="s">
        <v>616</v>
      </c>
      <c r="AS2942" t="s">
        <v>72</v>
      </c>
      <c r="AT2942" t="s">
        <v>53</v>
      </c>
      <c r="AU2942" t="s">
        <v>53</v>
      </c>
      <c r="AV2942" t="s">
        <v>53</v>
      </c>
      <c r="AW2942" t="s">
        <v>53</v>
      </c>
      <c r="AX2942" t="s">
        <v>53</v>
      </c>
      <c r="AY2942" t="s">
        <v>53</v>
      </c>
      <c r="AZ2942" t="s">
        <v>53</v>
      </c>
      <c r="BA2942" t="s">
        <v>74</v>
      </c>
      <c r="BB2942" t="s">
        <v>53</v>
      </c>
      <c r="BC2942" t="s">
        <v>53</v>
      </c>
      <c r="BD2942" t="s">
        <v>53</v>
      </c>
      <c r="BE2942" t="s">
        <v>53</v>
      </c>
      <c r="BF2942" t="s">
        <v>3257</v>
      </c>
      <c r="BG2942" t="s">
        <v>85</v>
      </c>
      <c r="BH2942" t="s">
        <v>53</v>
      </c>
      <c r="BI2942" t="s">
        <v>53</v>
      </c>
    </row>
    <row r="2943" spans="1:61" x14ac:dyDescent="0.25">
      <c r="A2943" t="s">
        <v>9776</v>
      </c>
      <c r="B2943" t="s">
        <v>54</v>
      </c>
      <c r="C2943" t="s">
        <v>53</v>
      </c>
      <c r="D2943" t="s">
        <v>54</v>
      </c>
      <c r="E2943" t="s">
        <v>53</v>
      </c>
      <c r="F2943" t="s">
        <v>54</v>
      </c>
      <c r="G2943" t="s">
        <v>54</v>
      </c>
      <c r="H2943">
        <v>1995</v>
      </c>
      <c r="I2943" t="s">
        <v>53</v>
      </c>
      <c r="J2943" t="s">
        <v>53</v>
      </c>
      <c r="K2943" t="s">
        <v>53</v>
      </c>
      <c r="L2943" t="s">
        <v>9777</v>
      </c>
      <c r="M2943" t="s">
        <v>53</v>
      </c>
      <c r="N2943" t="s">
        <v>53</v>
      </c>
      <c r="O2943" t="s">
        <v>53</v>
      </c>
      <c r="P2943" t="s">
        <v>53</v>
      </c>
      <c r="Q2943">
        <v>1939</v>
      </c>
      <c r="R2943" t="s">
        <v>9778</v>
      </c>
      <c r="S2943" t="s">
        <v>53</v>
      </c>
      <c r="T2943" t="s">
        <v>53</v>
      </c>
      <c r="U2943" t="s">
        <v>53</v>
      </c>
      <c r="V2943" t="s">
        <v>53</v>
      </c>
      <c r="W2943" t="s">
        <v>53</v>
      </c>
      <c r="X2943" t="s">
        <v>53</v>
      </c>
      <c r="Y2943" t="s">
        <v>53</v>
      </c>
      <c r="Z2943" t="s">
        <v>53</v>
      </c>
      <c r="AA2943" t="s">
        <v>53</v>
      </c>
      <c r="AB2943" t="s">
        <v>53</v>
      </c>
      <c r="AC2943" t="s">
        <v>53</v>
      </c>
      <c r="AD2943" t="s">
        <v>53</v>
      </c>
      <c r="AE2943" t="s">
        <v>9583</v>
      </c>
      <c r="AF2943" t="s">
        <v>53</v>
      </c>
      <c r="AG2943" t="s">
        <v>9583</v>
      </c>
      <c r="AH2943" t="s">
        <v>53</v>
      </c>
      <c r="AI2943" t="s">
        <v>53</v>
      </c>
      <c r="AJ2943" t="s">
        <v>53</v>
      </c>
      <c r="AK2943" t="s">
        <v>53</v>
      </c>
      <c r="AL2943" t="s">
        <v>53</v>
      </c>
      <c r="AM2943" t="s">
        <v>9577</v>
      </c>
      <c r="AN2943" t="s">
        <v>53</v>
      </c>
      <c r="AO2943">
        <v>3027</v>
      </c>
      <c r="AP2943" t="s">
        <v>9779</v>
      </c>
      <c r="AQ2943" t="s">
        <v>70</v>
      </c>
      <c r="AR2943" t="s">
        <v>219</v>
      </c>
      <c r="AS2943" t="s">
        <v>238</v>
      </c>
      <c r="AT2943" t="s">
        <v>53</v>
      </c>
      <c r="AU2943" t="s">
        <v>53</v>
      </c>
      <c r="AV2943" t="s">
        <v>53</v>
      </c>
      <c r="AW2943" t="s">
        <v>53</v>
      </c>
      <c r="AX2943" t="s">
        <v>53</v>
      </c>
      <c r="AY2943" t="s">
        <v>53</v>
      </c>
      <c r="AZ2943" t="s">
        <v>53</v>
      </c>
      <c r="BA2943" t="s">
        <v>1073</v>
      </c>
      <c r="BB2943" t="s">
        <v>53</v>
      </c>
      <c r="BC2943" t="s">
        <v>53</v>
      </c>
      <c r="BD2943" t="s">
        <v>53</v>
      </c>
      <c r="BE2943" t="s">
        <v>53</v>
      </c>
      <c r="BF2943" t="s">
        <v>53</v>
      </c>
      <c r="BG2943" t="s">
        <v>53</v>
      </c>
      <c r="BH2943" t="s">
        <v>132</v>
      </c>
      <c r="BI2943" t="s">
        <v>53</v>
      </c>
    </row>
    <row r="2944" spans="1:61" x14ac:dyDescent="0.25">
      <c r="A2944" t="s">
        <v>53</v>
      </c>
      <c r="B2944" t="s">
        <v>54</v>
      </c>
      <c r="C2944" t="s">
        <v>53</v>
      </c>
      <c r="D2944" t="s">
        <v>54</v>
      </c>
      <c r="E2944" t="s">
        <v>56</v>
      </c>
      <c r="F2944" t="s">
        <v>54</v>
      </c>
      <c r="G2944" t="s">
        <v>54</v>
      </c>
      <c r="H2944">
        <v>1996</v>
      </c>
      <c r="I2944" t="s">
        <v>53</v>
      </c>
      <c r="J2944" t="s">
        <v>53</v>
      </c>
      <c r="K2944" t="s">
        <v>53</v>
      </c>
      <c r="L2944" t="s">
        <v>53</v>
      </c>
      <c r="M2944" t="s">
        <v>131</v>
      </c>
      <c r="N2944" t="s">
        <v>53</v>
      </c>
      <c r="O2944" t="s">
        <v>9780</v>
      </c>
      <c r="P2944" t="s">
        <v>53</v>
      </c>
      <c r="Q2944">
        <v>1940</v>
      </c>
      <c r="R2944" t="s">
        <v>9781</v>
      </c>
      <c r="S2944" t="s">
        <v>53</v>
      </c>
      <c r="T2944" t="s">
        <v>53</v>
      </c>
      <c r="U2944" t="s">
        <v>53</v>
      </c>
      <c r="V2944" t="s">
        <v>131</v>
      </c>
      <c r="W2944" t="s">
        <v>53</v>
      </c>
      <c r="X2944" t="s">
        <v>133</v>
      </c>
      <c r="Y2944" t="s">
        <v>53</v>
      </c>
      <c r="Z2944" t="s">
        <v>53</v>
      </c>
      <c r="AA2944" t="s">
        <v>53</v>
      </c>
      <c r="AB2944" t="s">
        <v>53</v>
      </c>
      <c r="AC2944" t="s">
        <v>53</v>
      </c>
      <c r="AD2944" t="s">
        <v>53</v>
      </c>
      <c r="AE2944" t="s">
        <v>9780</v>
      </c>
      <c r="AF2944" t="s">
        <v>4032</v>
      </c>
      <c r="AG2944" t="s">
        <v>9780</v>
      </c>
      <c r="AH2944" t="s">
        <v>131</v>
      </c>
      <c r="AI2944" t="s">
        <v>53</v>
      </c>
      <c r="AJ2944" t="s">
        <v>9780</v>
      </c>
      <c r="AK2944" t="s">
        <v>53</v>
      </c>
      <c r="AL2944" t="s">
        <v>53</v>
      </c>
      <c r="AM2944" t="s">
        <v>9579</v>
      </c>
      <c r="AN2944" t="s">
        <v>53</v>
      </c>
      <c r="AO2944">
        <v>3028</v>
      </c>
      <c r="AP2944" t="s">
        <v>9782</v>
      </c>
      <c r="AQ2944" t="s">
        <v>70</v>
      </c>
      <c r="AR2944" t="s">
        <v>237</v>
      </c>
      <c r="AS2944" t="s">
        <v>230</v>
      </c>
      <c r="AT2944" t="s">
        <v>53</v>
      </c>
      <c r="AU2944" t="s">
        <v>53</v>
      </c>
      <c r="AV2944" t="s">
        <v>53</v>
      </c>
      <c r="AW2944" t="s">
        <v>53</v>
      </c>
      <c r="AX2944" t="s">
        <v>131</v>
      </c>
      <c r="AY2944" t="s">
        <v>53</v>
      </c>
      <c r="AZ2944" t="s">
        <v>133</v>
      </c>
      <c r="BA2944" t="s">
        <v>74</v>
      </c>
      <c r="BB2944" t="s">
        <v>380</v>
      </c>
      <c r="BC2944" t="s">
        <v>53</v>
      </c>
      <c r="BD2944" t="s">
        <v>53</v>
      </c>
      <c r="BE2944" t="s">
        <v>53</v>
      </c>
      <c r="BF2944" t="s">
        <v>53</v>
      </c>
      <c r="BG2944" t="s">
        <v>185</v>
      </c>
      <c r="BH2944" t="s">
        <v>53</v>
      </c>
      <c r="BI2944" t="s">
        <v>53</v>
      </c>
    </row>
    <row r="2945" spans="1:61" x14ac:dyDescent="0.25">
      <c r="A2945" t="s">
        <v>53</v>
      </c>
      <c r="B2945" t="s">
        <v>54</v>
      </c>
      <c r="C2945" t="s">
        <v>55</v>
      </c>
      <c r="D2945" t="s">
        <v>54</v>
      </c>
      <c r="E2945" t="s">
        <v>56</v>
      </c>
      <c r="F2945" t="s">
        <v>54</v>
      </c>
      <c r="G2945" t="s">
        <v>54</v>
      </c>
      <c r="H2945">
        <v>1997</v>
      </c>
      <c r="I2945" t="s">
        <v>57</v>
      </c>
      <c r="J2945" t="s">
        <v>58</v>
      </c>
      <c r="K2945" t="s">
        <v>104</v>
      </c>
      <c r="L2945" t="s">
        <v>53</v>
      </c>
      <c r="M2945" t="s">
        <v>111</v>
      </c>
      <c r="N2945" t="s">
        <v>53</v>
      </c>
      <c r="O2945" t="s">
        <v>4458</v>
      </c>
      <c r="P2945" t="s">
        <v>53</v>
      </c>
      <c r="Q2945">
        <v>1942</v>
      </c>
      <c r="R2945" t="s">
        <v>9783</v>
      </c>
      <c r="S2945" t="s">
        <v>53</v>
      </c>
      <c r="T2945" t="s">
        <v>53</v>
      </c>
      <c r="U2945" t="s">
        <v>53</v>
      </c>
      <c r="V2945" t="s">
        <v>111</v>
      </c>
      <c r="W2945" t="s">
        <v>53</v>
      </c>
      <c r="X2945" t="s">
        <v>179</v>
      </c>
      <c r="Y2945" t="s">
        <v>53</v>
      </c>
      <c r="Z2945" t="s">
        <v>53</v>
      </c>
      <c r="AA2945" t="s">
        <v>53</v>
      </c>
      <c r="AB2945" t="s">
        <v>53</v>
      </c>
      <c r="AC2945" t="s">
        <v>4400</v>
      </c>
      <c r="AD2945" t="s">
        <v>348</v>
      </c>
      <c r="AE2945" t="s">
        <v>9610</v>
      </c>
      <c r="AF2945" t="s">
        <v>53</v>
      </c>
      <c r="AG2945" t="s">
        <v>9610</v>
      </c>
      <c r="AH2945" t="s">
        <v>111</v>
      </c>
      <c r="AI2945" t="s">
        <v>53</v>
      </c>
      <c r="AJ2945" t="s">
        <v>4458</v>
      </c>
      <c r="AK2945" t="s">
        <v>53</v>
      </c>
      <c r="AL2945" t="s">
        <v>470</v>
      </c>
      <c r="AM2945" t="s">
        <v>9587</v>
      </c>
      <c r="AN2945" t="s">
        <v>112</v>
      </c>
      <c r="AO2945">
        <v>3031</v>
      </c>
      <c r="AP2945" t="s">
        <v>9784</v>
      </c>
      <c r="AQ2945" t="s">
        <v>182</v>
      </c>
      <c r="AR2945" t="s">
        <v>237</v>
      </c>
      <c r="AS2945" t="s">
        <v>72</v>
      </c>
      <c r="AT2945" t="s">
        <v>53</v>
      </c>
      <c r="AU2945" t="s">
        <v>53</v>
      </c>
      <c r="AV2945" t="s">
        <v>53</v>
      </c>
      <c r="AW2945" t="s">
        <v>53</v>
      </c>
      <c r="AX2945" t="s">
        <v>111</v>
      </c>
      <c r="AY2945" t="s">
        <v>53</v>
      </c>
      <c r="AZ2945" t="s">
        <v>179</v>
      </c>
      <c r="BA2945" t="s">
        <v>74</v>
      </c>
      <c r="BB2945" t="s">
        <v>101</v>
      </c>
      <c r="BC2945" t="s">
        <v>53</v>
      </c>
      <c r="BD2945" t="s">
        <v>53</v>
      </c>
      <c r="BE2945" t="s">
        <v>53</v>
      </c>
      <c r="BF2945" t="s">
        <v>9785</v>
      </c>
      <c r="BG2945" t="s">
        <v>112</v>
      </c>
      <c r="BH2945" t="s">
        <v>53</v>
      </c>
      <c r="BI2945" t="s">
        <v>53</v>
      </c>
    </row>
    <row r="2946" spans="1:61" x14ac:dyDescent="0.25">
      <c r="A2946" t="s">
        <v>53</v>
      </c>
      <c r="B2946" t="s">
        <v>54</v>
      </c>
      <c r="C2946" t="s">
        <v>55</v>
      </c>
      <c r="D2946" t="s">
        <v>54</v>
      </c>
      <c r="E2946" t="s">
        <v>56</v>
      </c>
      <c r="F2946" t="s">
        <v>54</v>
      </c>
      <c r="G2946" t="s">
        <v>54</v>
      </c>
      <c r="H2946">
        <v>1998</v>
      </c>
      <c r="I2946" t="s">
        <v>57</v>
      </c>
      <c r="J2946" t="s">
        <v>58</v>
      </c>
      <c r="K2946" t="s">
        <v>59</v>
      </c>
      <c r="L2946" t="s">
        <v>53</v>
      </c>
      <c r="M2946" t="s">
        <v>61</v>
      </c>
      <c r="N2946" t="s">
        <v>9610</v>
      </c>
      <c r="O2946" t="s">
        <v>4458</v>
      </c>
      <c r="P2946" t="s">
        <v>64</v>
      </c>
      <c r="Q2946">
        <v>1943</v>
      </c>
      <c r="R2946" t="s">
        <v>9786</v>
      </c>
      <c r="S2946" t="s">
        <v>53</v>
      </c>
      <c r="T2946" t="s">
        <v>53</v>
      </c>
      <c r="U2946" t="s">
        <v>53</v>
      </c>
      <c r="V2946" t="s">
        <v>61</v>
      </c>
      <c r="W2946" t="s">
        <v>53</v>
      </c>
      <c r="X2946" t="s">
        <v>173</v>
      </c>
      <c r="Y2946" t="s">
        <v>53</v>
      </c>
      <c r="Z2946" t="s">
        <v>53</v>
      </c>
      <c r="AA2946" t="s">
        <v>53</v>
      </c>
      <c r="AB2946" t="s">
        <v>53</v>
      </c>
      <c r="AC2946" t="s">
        <v>53</v>
      </c>
      <c r="AD2946" t="s">
        <v>53</v>
      </c>
      <c r="AE2946" t="s">
        <v>9610</v>
      </c>
      <c r="AF2946" t="s">
        <v>53</v>
      </c>
      <c r="AG2946" t="s">
        <v>9610</v>
      </c>
      <c r="AH2946" t="s">
        <v>61</v>
      </c>
      <c r="AI2946" t="s">
        <v>9610</v>
      </c>
      <c r="AJ2946" t="s">
        <v>4458</v>
      </c>
      <c r="AK2946" t="s">
        <v>64</v>
      </c>
      <c r="AL2946" t="s">
        <v>53</v>
      </c>
      <c r="AM2946" t="s">
        <v>9593</v>
      </c>
      <c r="AN2946" t="s">
        <v>53</v>
      </c>
      <c r="AO2946">
        <v>3032</v>
      </c>
      <c r="AP2946" t="s">
        <v>9787</v>
      </c>
      <c r="AQ2946" t="s">
        <v>70</v>
      </c>
      <c r="AR2946" t="s">
        <v>262</v>
      </c>
      <c r="AS2946" t="s">
        <v>53</v>
      </c>
      <c r="AT2946" t="s">
        <v>53</v>
      </c>
      <c r="AU2946" t="s">
        <v>53</v>
      </c>
      <c r="AV2946" t="s">
        <v>53</v>
      </c>
      <c r="AW2946" t="s">
        <v>53</v>
      </c>
      <c r="AX2946" t="s">
        <v>61</v>
      </c>
      <c r="AY2946" t="s">
        <v>53</v>
      </c>
      <c r="AZ2946" t="s">
        <v>173</v>
      </c>
      <c r="BA2946" t="s">
        <v>146</v>
      </c>
      <c r="BB2946" t="s">
        <v>53</v>
      </c>
      <c r="BC2946" t="s">
        <v>53</v>
      </c>
      <c r="BD2946" t="s">
        <v>53</v>
      </c>
      <c r="BE2946" t="s">
        <v>53</v>
      </c>
      <c r="BF2946" t="s">
        <v>53</v>
      </c>
      <c r="BG2946" t="s">
        <v>53</v>
      </c>
      <c r="BH2946" t="s">
        <v>53</v>
      </c>
      <c r="BI2946" t="s">
        <v>53</v>
      </c>
    </row>
    <row r="2947" spans="1:61" x14ac:dyDescent="0.25">
      <c r="A2947" t="s">
        <v>53</v>
      </c>
      <c r="B2947" t="s">
        <v>54</v>
      </c>
      <c r="C2947" t="s">
        <v>55</v>
      </c>
      <c r="D2947" t="s">
        <v>54</v>
      </c>
      <c r="E2947" t="s">
        <v>56</v>
      </c>
      <c r="F2947" t="s">
        <v>54</v>
      </c>
      <c r="G2947" t="s">
        <v>54</v>
      </c>
      <c r="H2947">
        <v>1998</v>
      </c>
      <c r="I2947" t="s">
        <v>57</v>
      </c>
      <c r="J2947" t="s">
        <v>58</v>
      </c>
      <c r="K2947" t="s">
        <v>59</v>
      </c>
      <c r="L2947" t="s">
        <v>53</v>
      </c>
      <c r="M2947" t="s">
        <v>61</v>
      </c>
      <c r="N2947" t="s">
        <v>9610</v>
      </c>
      <c r="O2947" t="s">
        <v>4458</v>
      </c>
      <c r="P2947" t="s">
        <v>64</v>
      </c>
      <c r="Q2947">
        <v>1943</v>
      </c>
      <c r="R2947" t="s">
        <v>9786</v>
      </c>
      <c r="S2947" t="s">
        <v>53</v>
      </c>
      <c r="T2947" t="s">
        <v>53</v>
      </c>
      <c r="U2947" t="s">
        <v>53</v>
      </c>
      <c r="V2947" t="s">
        <v>61</v>
      </c>
      <c r="W2947" t="s">
        <v>53</v>
      </c>
      <c r="X2947" t="s">
        <v>173</v>
      </c>
      <c r="Y2947" t="s">
        <v>53</v>
      </c>
      <c r="Z2947" t="s">
        <v>53</v>
      </c>
      <c r="AA2947" t="s">
        <v>53</v>
      </c>
      <c r="AB2947" t="s">
        <v>53</v>
      </c>
      <c r="AC2947" t="s">
        <v>9002</v>
      </c>
      <c r="AD2947" t="s">
        <v>2031</v>
      </c>
      <c r="AE2947" t="s">
        <v>9610</v>
      </c>
      <c r="AF2947" t="s">
        <v>53</v>
      </c>
      <c r="AG2947" t="s">
        <v>9610</v>
      </c>
      <c r="AH2947" t="s">
        <v>61</v>
      </c>
      <c r="AI2947" t="s">
        <v>9610</v>
      </c>
      <c r="AJ2947" t="s">
        <v>4458</v>
      </c>
      <c r="AK2947" t="s">
        <v>64</v>
      </c>
      <c r="AL2947" t="s">
        <v>470</v>
      </c>
      <c r="AM2947" t="s">
        <v>9593</v>
      </c>
      <c r="AN2947" t="s">
        <v>99</v>
      </c>
      <c r="AO2947">
        <v>3033</v>
      </c>
      <c r="AP2947" t="s">
        <v>9788</v>
      </c>
      <c r="AQ2947" t="s">
        <v>70</v>
      </c>
      <c r="AR2947" t="s">
        <v>237</v>
      </c>
      <c r="AS2947" t="s">
        <v>72</v>
      </c>
      <c r="AT2947" t="s">
        <v>53</v>
      </c>
      <c r="AU2947" t="s">
        <v>53</v>
      </c>
      <c r="AV2947" t="s">
        <v>53</v>
      </c>
      <c r="AW2947" t="s">
        <v>53</v>
      </c>
      <c r="AX2947" t="s">
        <v>61</v>
      </c>
      <c r="AY2947" t="s">
        <v>53</v>
      </c>
      <c r="AZ2947" t="s">
        <v>173</v>
      </c>
      <c r="BA2947" t="s">
        <v>93</v>
      </c>
      <c r="BB2947" t="s">
        <v>101</v>
      </c>
      <c r="BC2947" t="s">
        <v>53</v>
      </c>
      <c r="BD2947" t="s">
        <v>53</v>
      </c>
      <c r="BE2947" t="s">
        <v>53</v>
      </c>
      <c r="BF2947" t="s">
        <v>9282</v>
      </c>
      <c r="BG2947" t="s">
        <v>126</v>
      </c>
      <c r="BH2947" t="s">
        <v>53</v>
      </c>
      <c r="BI2947" t="s">
        <v>53</v>
      </c>
    </row>
    <row r="2948" spans="1:61" x14ac:dyDescent="0.25">
      <c r="A2948" t="s">
        <v>53</v>
      </c>
      <c r="B2948" t="s">
        <v>54</v>
      </c>
      <c r="C2948" t="s">
        <v>309</v>
      </c>
      <c r="D2948" t="s">
        <v>54</v>
      </c>
      <c r="E2948" t="s">
        <v>56</v>
      </c>
      <c r="F2948" t="s">
        <v>54</v>
      </c>
      <c r="G2948" t="s">
        <v>54</v>
      </c>
      <c r="H2948">
        <v>1999</v>
      </c>
      <c r="I2948" t="s">
        <v>57</v>
      </c>
      <c r="J2948" t="s">
        <v>58</v>
      </c>
      <c r="K2948" t="s">
        <v>104</v>
      </c>
      <c r="L2948" t="s">
        <v>53</v>
      </c>
      <c r="M2948" t="s">
        <v>321</v>
      </c>
      <c r="N2948" t="s">
        <v>53</v>
      </c>
      <c r="O2948" t="s">
        <v>5501</v>
      </c>
      <c r="P2948" t="s">
        <v>53</v>
      </c>
      <c r="Q2948">
        <v>1946</v>
      </c>
      <c r="R2948" t="s">
        <v>9789</v>
      </c>
      <c r="S2948" t="s">
        <v>53</v>
      </c>
      <c r="T2948" t="s">
        <v>53</v>
      </c>
      <c r="U2948" t="s">
        <v>53</v>
      </c>
      <c r="V2948" t="s">
        <v>321</v>
      </c>
      <c r="W2948" t="s">
        <v>53</v>
      </c>
      <c r="X2948" t="s">
        <v>883</v>
      </c>
      <c r="Y2948" t="s">
        <v>53</v>
      </c>
      <c r="Z2948" t="s">
        <v>53</v>
      </c>
      <c r="AA2948" t="s">
        <v>53</v>
      </c>
      <c r="AB2948" t="s">
        <v>53</v>
      </c>
      <c r="AC2948" t="s">
        <v>53</v>
      </c>
      <c r="AD2948" t="s">
        <v>53</v>
      </c>
      <c r="AE2948" t="s">
        <v>4758</v>
      </c>
      <c r="AF2948" t="s">
        <v>53</v>
      </c>
      <c r="AG2948" t="s">
        <v>4458</v>
      </c>
      <c r="AH2948" t="s">
        <v>61</v>
      </c>
      <c r="AI2948" t="s">
        <v>4758</v>
      </c>
      <c r="AJ2948" t="s">
        <v>4458</v>
      </c>
      <c r="AK2948" t="s">
        <v>64</v>
      </c>
      <c r="AL2948" t="s">
        <v>53</v>
      </c>
      <c r="AM2948" t="s">
        <v>9604</v>
      </c>
      <c r="AN2948" t="s">
        <v>53</v>
      </c>
      <c r="AO2948">
        <v>3039</v>
      </c>
      <c r="AP2948" t="s">
        <v>9790</v>
      </c>
      <c r="AQ2948" t="s">
        <v>70</v>
      </c>
      <c r="AR2948" t="s">
        <v>262</v>
      </c>
      <c r="AS2948" t="s">
        <v>53</v>
      </c>
      <c r="AT2948" t="s">
        <v>53</v>
      </c>
      <c r="AU2948" t="s">
        <v>53</v>
      </c>
      <c r="AV2948" t="s">
        <v>53</v>
      </c>
      <c r="AW2948" t="s">
        <v>53</v>
      </c>
      <c r="AX2948" t="s">
        <v>61</v>
      </c>
      <c r="AY2948" t="s">
        <v>53</v>
      </c>
      <c r="AZ2948" t="s">
        <v>333</v>
      </c>
      <c r="BA2948" t="s">
        <v>146</v>
      </c>
      <c r="BB2948" t="s">
        <v>53</v>
      </c>
      <c r="BC2948" t="s">
        <v>53</v>
      </c>
      <c r="BD2948" t="s">
        <v>53</v>
      </c>
      <c r="BE2948" t="s">
        <v>53</v>
      </c>
      <c r="BF2948" t="s">
        <v>53</v>
      </c>
      <c r="BG2948" t="s">
        <v>53</v>
      </c>
      <c r="BH2948" t="s">
        <v>53</v>
      </c>
      <c r="BI2948" t="s">
        <v>53</v>
      </c>
    </row>
    <row r="2949" spans="1:61" x14ac:dyDescent="0.25">
      <c r="A2949" t="s">
        <v>53</v>
      </c>
      <c r="B2949" t="s">
        <v>54</v>
      </c>
      <c r="C2949" t="s">
        <v>309</v>
      </c>
      <c r="D2949" t="s">
        <v>54</v>
      </c>
      <c r="E2949" t="s">
        <v>56</v>
      </c>
      <c r="F2949" t="s">
        <v>54</v>
      </c>
      <c r="G2949" t="s">
        <v>54</v>
      </c>
      <c r="H2949">
        <v>1999</v>
      </c>
      <c r="I2949" t="s">
        <v>57</v>
      </c>
      <c r="J2949" t="s">
        <v>58</v>
      </c>
      <c r="K2949" t="s">
        <v>104</v>
      </c>
      <c r="L2949" t="s">
        <v>53</v>
      </c>
      <c r="M2949" t="s">
        <v>321</v>
      </c>
      <c r="N2949" t="s">
        <v>53</v>
      </c>
      <c r="O2949" t="s">
        <v>5501</v>
      </c>
      <c r="P2949" t="s">
        <v>53</v>
      </c>
      <c r="Q2949">
        <v>1946</v>
      </c>
      <c r="R2949" t="s">
        <v>9789</v>
      </c>
      <c r="S2949" t="s">
        <v>53</v>
      </c>
      <c r="T2949" t="s">
        <v>53</v>
      </c>
      <c r="U2949" t="s">
        <v>53</v>
      </c>
      <c r="V2949" t="s">
        <v>321</v>
      </c>
      <c r="W2949" t="s">
        <v>53</v>
      </c>
      <c r="X2949" t="s">
        <v>883</v>
      </c>
      <c r="Y2949" t="s">
        <v>53</v>
      </c>
      <c r="Z2949" t="s">
        <v>53</v>
      </c>
      <c r="AA2949" t="s">
        <v>53</v>
      </c>
      <c r="AB2949" t="s">
        <v>53</v>
      </c>
      <c r="AC2949" t="s">
        <v>2807</v>
      </c>
      <c r="AD2949" t="s">
        <v>216</v>
      </c>
      <c r="AE2949" t="s">
        <v>4758</v>
      </c>
      <c r="AF2949" t="s">
        <v>53</v>
      </c>
      <c r="AG2949" t="s">
        <v>4458</v>
      </c>
      <c r="AH2949" t="s">
        <v>61</v>
      </c>
      <c r="AI2949" t="s">
        <v>4758</v>
      </c>
      <c r="AJ2949" t="s">
        <v>4458</v>
      </c>
      <c r="AK2949" t="s">
        <v>64</v>
      </c>
      <c r="AL2949" t="s">
        <v>470</v>
      </c>
      <c r="AM2949" t="s">
        <v>9604</v>
      </c>
      <c r="AN2949" t="s">
        <v>99</v>
      </c>
      <c r="AO2949">
        <v>3040</v>
      </c>
      <c r="AP2949" t="s">
        <v>9791</v>
      </c>
      <c r="AQ2949" t="s">
        <v>70</v>
      </c>
      <c r="AR2949" t="s">
        <v>65</v>
      </c>
      <c r="AS2949" t="s">
        <v>72</v>
      </c>
      <c r="AT2949" t="s">
        <v>53</v>
      </c>
      <c r="AU2949" t="s">
        <v>53</v>
      </c>
      <c r="AV2949" t="s">
        <v>53</v>
      </c>
      <c r="AW2949" t="s">
        <v>53</v>
      </c>
      <c r="AX2949" t="s">
        <v>61</v>
      </c>
      <c r="AY2949" t="s">
        <v>53</v>
      </c>
      <c r="AZ2949" t="s">
        <v>333</v>
      </c>
      <c r="BA2949" t="s">
        <v>74</v>
      </c>
      <c r="BB2949" t="s">
        <v>101</v>
      </c>
      <c r="BC2949" t="s">
        <v>53</v>
      </c>
      <c r="BD2949" t="s">
        <v>53</v>
      </c>
      <c r="BE2949" t="s">
        <v>53</v>
      </c>
      <c r="BF2949" t="s">
        <v>3216</v>
      </c>
      <c r="BG2949" t="s">
        <v>112</v>
      </c>
      <c r="BH2949" t="s">
        <v>53</v>
      </c>
      <c r="BI2949" t="s">
        <v>53</v>
      </c>
    </row>
    <row r="2950" spans="1:61" x14ac:dyDescent="0.25">
      <c r="A2950" t="s">
        <v>53</v>
      </c>
      <c r="B2950" t="s">
        <v>54</v>
      </c>
      <c r="C2950" t="s">
        <v>309</v>
      </c>
      <c r="D2950" t="s">
        <v>54</v>
      </c>
      <c r="E2950" t="s">
        <v>56</v>
      </c>
      <c r="F2950" t="s">
        <v>54</v>
      </c>
      <c r="G2950" t="s">
        <v>54</v>
      </c>
      <c r="H2950">
        <v>1999</v>
      </c>
      <c r="I2950" t="s">
        <v>57</v>
      </c>
      <c r="J2950" t="s">
        <v>58</v>
      </c>
      <c r="K2950" t="s">
        <v>104</v>
      </c>
      <c r="L2950" t="s">
        <v>53</v>
      </c>
      <c r="M2950" t="s">
        <v>321</v>
      </c>
      <c r="N2950" t="s">
        <v>53</v>
      </c>
      <c r="O2950" t="s">
        <v>5501</v>
      </c>
      <c r="P2950" t="s">
        <v>53</v>
      </c>
      <c r="Q2950">
        <v>1946</v>
      </c>
      <c r="R2950" t="s">
        <v>9789</v>
      </c>
      <c r="S2950" t="s">
        <v>53</v>
      </c>
      <c r="T2950" t="s">
        <v>53</v>
      </c>
      <c r="U2950" t="s">
        <v>53</v>
      </c>
      <c r="V2950" t="s">
        <v>321</v>
      </c>
      <c r="W2950" t="s">
        <v>53</v>
      </c>
      <c r="X2950" t="s">
        <v>883</v>
      </c>
      <c r="Y2950" t="s">
        <v>53</v>
      </c>
      <c r="Z2950" t="s">
        <v>53</v>
      </c>
      <c r="AA2950" t="s">
        <v>53</v>
      </c>
      <c r="AB2950" t="s">
        <v>53</v>
      </c>
      <c r="AC2950" t="s">
        <v>9792</v>
      </c>
      <c r="AD2950" t="s">
        <v>2816</v>
      </c>
      <c r="AE2950" t="s">
        <v>3733</v>
      </c>
      <c r="AF2950" t="s">
        <v>53</v>
      </c>
      <c r="AG2950" t="s">
        <v>9793</v>
      </c>
      <c r="AH2950" t="s">
        <v>321</v>
      </c>
      <c r="AI2950" t="s">
        <v>53</v>
      </c>
      <c r="AJ2950" t="s">
        <v>5501</v>
      </c>
      <c r="AK2950" t="s">
        <v>53</v>
      </c>
      <c r="AL2950" t="s">
        <v>206</v>
      </c>
      <c r="AM2950" t="s">
        <v>9604</v>
      </c>
      <c r="AN2950" t="s">
        <v>65</v>
      </c>
      <c r="AO2950">
        <v>3212</v>
      </c>
      <c r="AP2950" t="s">
        <v>9794</v>
      </c>
      <c r="AQ2950" t="s">
        <v>70</v>
      </c>
      <c r="AR2950" t="s">
        <v>153</v>
      </c>
      <c r="AS2950" t="s">
        <v>72</v>
      </c>
      <c r="AT2950" t="s">
        <v>53</v>
      </c>
      <c r="AU2950" t="s">
        <v>53</v>
      </c>
      <c r="AV2950" t="s">
        <v>53</v>
      </c>
      <c r="AW2950" t="s">
        <v>53</v>
      </c>
      <c r="AX2950" t="s">
        <v>321</v>
      </c>
      <c r="AY2950" t="s">
        <v>53</v>
      </c>
      <c r="AZ2950" t="s">
        <v>883</v>
      </c>
      <c r="BA2950" t="s">
        <v>93</v>
      </c>
      <c r="BB2950" t="s">
        <v>225</v>
      </c>
      <c r="BC2950" t="s">
        <v>53</v>
      </c>
      <c r="BD2950" t="s">
        <v>53</v>
      </c>
      <c r="BE2950" t="s">
        <v>53</v>
      </c>
      <c r="BF2950" t="s">
        <v>9792</v>
      </c>
      <c r="BG2950" t="s">
        <v>2029</v>
      </c>
      <c r="BH2950" t="s">
        <v>53</v>
      </c>
      <c r="BI2950" t="s">
        <v>53</v>
      </c>
    </row>
    <row r="2951" spans="1:61" x14ac:dyDescent="0.25">
      <c r="A2951" t="s">
        <v>53</v>
      </c>
      <c r="B2951" t="s">
        <v>54</v>
      </c>
      <c r="C2951" t="s">
        <v>55</v>
      </c>
      <c r="D2951" t="s">
        <v>54</v>
      </c>
      <c r="E2951" t="s">
        <v>56</v>
      </c>
      <c r="F2951" t="s">
        <v>54</v>
      </c>
      <c r="G2951" t="s">
        <v>54</v>
      </c>
      <c r="H2951">
        <v>2000</v>
      </c>
      <c r="I2951" t="s">
        <v>57</v>
      </c>
      <c r="J2951" t="s">
        <v>58</v>
      </c>
      <c r="K2951" t="s">
        <v>104</v>
      </c>
      <c r="L2951" t="s">
        <v>53</v>
      </c>
      <c r="M2951" t="s">
        <v>61</v>
      </c>
      <c r="N2951" t="s">
        <v>9780</v>
      </c>
      <c r="O2951" t="s">
        <v>4458</v>
      </c>
      <c r="P2951" t="s">
        <v>64</v>
      </c>
      <c r="Q2951">
        <v>1941</v>
      </c>
      <c r="R2951" t="s">
        <v>9795</v>
      </c>
      <c r="S2951" t="s">
        <v>53</v>
      </c>
      <c r="T2951" t="s">
        <v>53</v>
      </c>
      <c r="U2951" t="s">
        <v>53</v>
      </c>
      <c r="V2951" t="s">
        <v>61</v>
      </c>
      <c r="W2951" t="s">
        <v>53</v>
      </c>
      <c r="X2951" t="s">
        <v>333</v>
      </c>
      <c r="Y2951" t="s">
        <v>53</v>
      </c>
      <c r="Z2951" t="s">
        <v>53</v>
      </c>
      <c r="AA2951" t="s">
        <v>53</v>
      </c>
      <c r="AB2951" t="s">
        <v>53</v>
      </c>
      <c r="AC2951" t="s">
        <v>9796</v>
      </c>
      <c r="AD2951" t="s">
        <v>1272</v>
      </c>
      <c r="AE2951" t="s">
        <v>9780</v>
      </c>
      <c r="AF2951" t="s">
        <v>53</v>
      </c>
      <c r="AG2951" t="s">
        <v>9780</v>
      </c>
      <c r="AH2951" t="s">
        <v>61</v>
      </c>
      <c r="AI2951" t="s">
        <v>9780</v>
      </c>
      <c r="AJ2951" t="s">
        <v>4458</v>
      </c>
      <c r="AK2951" t="s">
        <v>64</v>
      </c>
      <c r="AL2951" t="s">
        <v>99</v>
      </c>
      <c r="AM2951" t="s">
        <v>9584</v>
      </c>
      <c r="AN2951" t="s">
        <v>112</v>
      </c>
      <c r="AO2951">
        <v>3030</v>
      </c>
      <c r="AP2951" t="s">
        <v>9797</v>
      </c>
      <c r="AQ2951" t="s">
        <v>70</v>
      </c>
      <c r="AR2951" t="s">
        <v>237</v>
      </c>
      <c r="AS2951" t="s">
        <v>72</v>
      </c>
      <c r="AT2951" t="s">
        <v>53</v>
      </c>
      <c r="AU2951" t="s">
        <v>53</v>
      </c>
      <c r="AV2951" t="s">
        <v>53</v>
      </c>
      <c r="AW2951" t="s">
        <v>53</v>
      </c>
      <c r="AX2951" t="s">
        <v>61</v>
      </c>
      <c r="AY2951" t="s">
        <v>53</v>
      </c>
      <c r="AZ2951" t="s">
        <v>333</v>
      </c>
      <c r="BA2951" t="s">
        <v>93</v>
      </c>
      <c r="BB2951" t="s">
        <v>225</v>
      </c>
      <c r="BC2951" t="s">
        <v>53</v>
      </c>
      <c r="BD2951" t="s">
        <v>53</v>
      </c>
      <c r="BE2951" t="s">
        <v>53</v>
      </c>
      <c r="BF2951" t="s">
        <v>9798</v>
      </c>
      <c r="BG2951" t="s">
        <v>99</v>
      </c>
      <c r="BH2951" t="s">
        <v>53</v>
      </c>
      <c r="BI2951" t="s">
        <v>53</v>
      </c>
    </row>
    <row r="2952" spans="1:61" x14ac:dyDescent="0.25">
      <c r="A2952" t="s">
        <v>53</v>
      </c>
      <c r="B2952" t="s">
        <v>54</v>
      </c>
      <c r="C2952" t="s">
        <v>53</v>
      </c>
      <c r="D2952" t="s">
        <v>54</v>
      </c>
      <c r="E2952" t="s">
        <v>110</v>
      </c>
      <c r="F2952" t="s">
        <v>54</v>
      </c>
      <c r="G2952" t="s">
        <v>54</v>
      </c>
      <c r="H2952">
        <v>2001</v>
      </c>
      <c r="I2952" t="s">
        <v>53</v>
      </c>
      <c r="J2952" t="s">
        <v>53</v>
      </c>
      <c r="K2952" t="s">
        <v>53</v>
      </c>
      <c r="L2952" t="s">
        <v>53</v>
      </c>
      <c r="M2952" t="s">
        <v>61</v>
      </c>
      <c r="N2952" t="s">
        <v>53</v>
      </c>
      <c r="O2952" t="s">
        <v>4458</v>
      </c>
      <c r="P2952" t="s">
        <v>53</v>
      </c>
      <c r="Q2952">
        <v>1944</v>
      </c>
      <c r="R2952" t="s">
        <v>9799</v>
      </c>
      <c r="S2952" t="s">
        <v>53</v>
      </c>
      <c r="T2952" t="s">
        <v>53</v>
      </c>
      <c r="U2952" t="s">
        <v>53</v>
      </c>
      <c r="V2952" t="s">
        <v>61</v>
      </c>
      <c r="W2952" t="s">
        <v>53</v>
      </c>
      <c r="X2952" t="s">
        <v>333</v>
      </c>
      <c r="Y2952" t="s">
        <v>53</v>
      </c>
      <c r="Z2952" t="s">
        <v>53</v>
      </c>
      <c r="AA2952" t="s">
        <v>53</v>
      </c>
      <c r="AB2952" t="s">
        <v>53</v>
      </c>
      <c r="AC2952" t="s">
        <v>9800</v>
      </c>
      <c r="AD2952" t="s">
        <v>1437</v>
      </c>
      <c r="AE2952" t="s">
        <v>9610</v>
      </c>
      <c r="AF2952" t="s">
        <v>53</v>
      </c>
      <c r="AG2952" t="s">
        <v>4758</v>
      </c>
      <c r="AH2952" t="s">
        <v>61</v>
      </c>
      <c r="AI2952" t="s">
        <v>53</v>
      </c>
      <c r="AJ2952" t="s">
        <v>4458</v>
      </c>
      <c r="AK2952" t="s">
        <v>53</v>
      </c>
      <c r="AL2952" t="s">
        <v>470</v>
      </c>
      <c r="AM2952" t="s">
        <v>9598</v>
      </c>
      <c r="AN2952" t="s">
        <v>112</v>
      </c>
      <c r="AO2952">
        <v>3034</v>
      </c>
      <c r="AP2952" t="s">
        <v>9801</v>
      </c>
      <c r="AQ2952" t="s">
        <v>1761</v>
      </c>
      <c r="AR2952" t="s">
        <v>237</v>
      </c>
      <c r="AS2952" t="s">
        <v>72</v>
      </c>
      <c r="AT2952" t="s">
        <v>53</v>
      </c>
      <c r="AU2952" t="s">
        <v>53</v>
      </c>
      <c r="AV2952" t="s">
        <v>53</v>
      </c>
      <c r="AW2952" t="s">
        <v>53</v>
      </c>
      <c r="AX2952" t="s">
        <v>61</v>
      </c>
      <c r="AY2952" t="s">
        <v>53</v>
      </c>
      <c r="AZ2952" t="s">
        <v>333</v>
      </c>
      <c r="BA2952" t="s">
        <v>93</v>
      </c>
      <c r="BB2952" t="s">
        <v>101</v>
      </c>
      <c r="BC2952" t="s">
        <v>53</v>
      </c>
      <c r="BD2952" t="s">
        <v>53</v>
      </c>
      <c r="BE2952" t="s">
        <v>53</v>
      </c>
      <c r="BF2952" t="s">
        <v>3300</v>
      </c>
      <c r="BG2952" t="s">
        <v>85</v>
      </c>
      <c r="BH2952" t="s">
        <v>53</v>
      </c>
      <c r="BI2952" t="s">
        <v>53</v>
      </c>
    </row>
    <row r="2953" spans="1:61" x14ac:dyDescent="0.25">
      <c r="A2953" t="s">
        <v>53</v>
      </c>
      <c r="B2953" t="s">
        <v>54</v>
      </c>
      <c r="C2953" t="s">
        <v>53</v>
      </c>
      <c r="D2953" t="s">
        <v>54</v>
      </c>
      <c r="E2953" t="s">
        <v>110</v>
      </c>
      <c r="F2953" t="s">
        <v>54</v>
      </c>
      <c r="G2953" t="s">
        <v>54</v>
      </c>
      <c r="H2953">
        <v>2001</v>
      </c>
      <c r="I2953" t="s">
        <v>53</v>
      </c>
      <c r="J2953" t="s">
        <v>53</v>
      </c>
      <c r="K2953" t="s">
        <v>53</v>
      </c>
      <c r="L2953" t="s">
        <v>53</v>
      </c>
      <c r="M2953" t="s">
        <v>61</v>
      </c>
      <c r="N2953" t="s">
        <v>53</v>
      </c>
      <c r="O2953" t="s">
        <v>4458</v>
      </c>
      <c r="P2953" t="s">
        <v>53</v>
      </c>
      <c r="Q2953">
        <v>1944</v>
      </c>
      <c r="R2953" t="s">
        <v>9799</v>
      </c>
      <c r="S2953" t="s">
        <v>53</v>
      </c>
      <c r="T2953" t="s">
        <v>53</v>
      </c>
      <c r="U2953" t="s">
        <v>53</v>
      </c>
      <c r="V2953" t="s">
        <v>61</v>
      </c>
      <c r="W2953" t="s">
        <v>53</v>
      </c>
      <c r="X2953" t="s">
        <v>333</v>
      </c>
      <c r="Y2953" t="s">
        <v>53</v>
      </c>
      <c r="Z2953" t="s">
        <v>53</v>
      </c>
      <c r="AA2953" t="s">
        <v>53</v>
      </c>
      <c r="AB2953" t="s">
        <v>53</v>
      </c>
      <c r="AC2953" t="s">
        <v>53</v>
      </c>
      <c r="AD2953" t="s">
        <v>53</v>
      </c>
      <c r="AE2953" t="s">
        <v>9610</v>
      </c>
      <c r="AF2953" t="s">
        <v>53</v>
      </c>
      <c r="AG2953" t="s">
        <v>4758</v>
      </c>
      <c r="AH2953" t="s">
        <v>61</v>
      </c>
      <c r="AI2953" t="s">
        <v>53</v>
      </c>
      <c r="AJ2953" t="s">
        <v>4458</v>
      </c>
      <c r="AK2953" t="s">
        <v>53</v>
      </c>
      <c r="AL2953" t="s">
        <v>53</v>
      </c>
      <c r="AM2953" t="s">
        <v>9598</v>
      </c>
      <c r="AN2953" t="s">
        <v>53</v>
      </c>
      <c r="AO2953">
        <v>3035</v>
      </c>
      <c r="AP2953" t="s">
        <v>9802</v>
      </c>
      <c r="AQ2953" t="s">
        <v>1761</v>
      </c>
      <c r="AR2953" t="s">
        <v>262</v>
      </c>
      <c r="AS2953" t="s">
        <v>53</v>
      </c>
      <c r="AT2953" t="s">
        <v>53</v>
      </c>
      <c r="AU2953" t="s">
        <v>53</v>
      </c>
      <c r="AV2953" t="s">
        <v>53</v>
      </c>
      <c r="AW2953" t="s">
        <v>53</v>
      </c>
      <c r="AX2953" t="s">
        <v>61</v>
      </c>
      <c r="AY2953" t="s">
        <v>53</v>
      </c>
      <c r="AZ2953" t="s">
        <v>333</v>
      </c>
      <c r="BA2953" t="s">
        <v>146</v>
      </c>
      <c r="BB2953" t="s">
        <v>53</v>
      </c>
      <c r="BC2953" t="s">
        <v>53</v>
      </c>
      <c r="BD2953" t="s">
        <v>53</v>
      </c>
      <c r="BE2953" t="s">
        <v>53</v>
      </c>
      <c r="BF2953" t="s">
        <v>53</v>
      </c>
      <c r="BG2953" t="s">
        <v>53</v>
      </c>
      <c r="BH2953" t="s">
        <v>53</v>
      </c>
      <c r="BI2953" t="s">
        <v>53</v>
      </c>
    </row>
    <row r="2954" spans="1:61" x14ac:dyDescent="0.25">
      <c r="A2954" t="s">
        <v>53</v>
      </c>
      <c r="B2954" t="s">
        <v>54</v>
      </c>
      <c r="C2954" t="s">
        <v>53</v>
      </c>
      <c r="D2954" t="s">
        <v>54</v>
      </c>
      <c r="E2954" t="s">
        <v>53</v>
      </c>
      <c r="F2954" t="s">
        <v>54</v>
      </c>
      <c r="G2954" t="s">
        <v>54</v>
      </c>
      <c r="H2954">
        <v>2002</v>
      </c>
      <c r="I2954" t="s">
        <v>53</v>
      </c>
      <c r="J2954" t="s">
        <v>53</v>
      </c>
      <c r="K2954" t="s">
        <v>53</v>
      </c>
      <c r="L2954" t="s">
        <v>53</v>
      </c>
      <c r="M2954" t="s">
        <v>61</v>
      </c>
      <c r="N2954" t="s">
        <v>53</v>
      </c>
      <c r="O2954" t="s">
        <v>4458</v>
      </c>
      <c r="P2954" t="s">
        <v>53</v>
      </c>
      <c r="Q2954">
        <v>1945</v>
      </c>
      <c r="R2954" t="s">
        <v>9803</v>
      </c>
      <c r="S2954" t="s">
        <v>53</v>
      </c>
      <c r="T2954" t="s">
        <v>53</v>
      </c>
      <c r="U2954" t="s">
        <v>53</v>
      </c>
      <c r="V2954" t="s">
        <v>61</v>
      </c>
      <c r="W2954" t="s">
        <v>53</v>
      </c>
      <c r="X2954" t="s">
        <v>333</v>
      </c>
      <c r="Y2954" t="s">
        <v>53</v>
      </c>
      <c r="Z2954" t="s">
        <v>53</v>
      </c>
      <c r="AA2954" t="s">
        <v>53</v>
      </c>
      <c r="AB2954" t="s">
        <v>53</v>
      </c>
      <c r="AC2954" t="s">
        <v>1357</v>
      </c>
      <c r="AD2954" t="s">
        <v>804</v>
      </c>
      <c r="AE2954" t="s">
        <v>9610</v>
      </c>
      <c r="AF2954" t="s">
        <v>53</v>
      </c>
      <c r="AG2954" t="s">
        <v>4758</v>
      </c>
      <c r="AH2954" t="s">
        <v>61</v>
      </c>
      <c r="AI2954" t="s">
        <v>53</v>
      </c>
      <c r="AJ2954" t="s">
        <v>4458</v>
      </c>
      <c r="AK2954" t="s">
        <v>53</v>
      </c>
      <c r="AL2954" t="s">
        <v>470</v>
      </c>
      <c r="AM2954" t="s">
        <v>9601</v>
      </c>
      <c r="AN2954" t="s">
        <v>112</v>
      </c>
      <c r="AO2954">
        <v>3036</v>
      </c>
      <c r="AP2954" t="s">
        <v>9804</v>
      </c>
      <c r="AQ2954" t="s">
        <v>4182</v>
      </c>
      <c r="AR2954" t="s">
        <v>237</v>
      </c>
      <c r="AS2954" t="s">
        <v>72</v>
      </c>
      <c r="AT2954" t="s">
        <v>53</v>
      </c>
      <c r="AU2954" t="s">
        <v>53</v>
      </c>
      <c r="AV2954" t="s">
        <v>53</v>
      </c>
      <c r="AW2954" t="s">
        <v>53</v>
      </c>
      <c r="AX2954" t="s">
        <v>61</v>
      </c>
      <c r="AY2954" t="s">
        <v>53</v>
      </c>
      <c r="AZ2954" t="s">
        <v>333</v>
      </c>
      <c r="BA2954" t="s">
        <v>74</v>
      </c>
      <c r="BB2954" t="s">
        <v>101</v>
      </c>
      <c r="BC2954" t="s">
        <v>53</v>
      </c>
      <c r="BD2954" t="s">
        <v>53</v>
      </c>
      <c r="BE2954" t="s">
        <v>53</v>
      </c>
      <c r="BF2954" t="s">
        <v>9805</v>
      </c>
      <c r="BG2954" t="s">
        <v>132</v>
      </c>
      <c r="BH2954" t="s">
        <v>53</v>
      </c>
      <c r="BI2954" t="s">
        <v>53</v>
      </c>
    </row>
    <row r="2955" spans="1:61" x14ac:dyDescent="0.25">
      <c r="A2955" t="s">
        <v>53</v>
      </c>
      <c r="B2955" t="s">
        <v>54</v>
      </c>
      <c r="C2955" t="s">
        <v>53</v>
      </c>
      <c r="D2955" t="s">
        <v>54</v>
      </c>
      <c r="E2955" t="s">
        <v>53</v>
      </c>
      <c r="F2955" t="s">
        <v>54</v>
      </c>
      <c r="G2955" t="s">
        <v>54</v>
      </c>
      <c r="H2955">
        <v>2002</v>
      </c>
      <c r="I2955" t="s">
        <v>53</v>
      </c>
      <c r="J2955" t="s">
        <v>53</v>
      </c>
      <c r="K2955" t="s">
        <v>53</v>
      </c>
      <c r="L2955" t="s">
        <v>53</v>
      </c>
      <c r="M2955" t="s">
        <v>61</v>
      </c>
      <c r="N2955" t="s">
        <v>53</v>
      </c>
      <c r="O2955" t="s">
        <v>4458</v>
      </c>
      <c r="P2955" t="s">
        <v>53</v>
      </c>
      <c r="Q2955">
        <v>1945</v>
      </c>
      <c r="R2955" t="s">
        <v>9803</v>
      </c>
      <c r="S2955" t="s">
        <v>53</v>
      </c>
      <c r="T2955" t="s">
        <v>53</v>
      </c>
      <c r="U2955" t="s">
        <v>53</v>
      </c>
      <c r="V2955" t="s">
        <v>61</v>
      </c>
      <c r="W2955" t="s">
        <v>53</v>
      </c>
      <c r="X2955" t="s">
        <v>333</v>
      </c>
      <c r="Y2955" t="s">
        <v>53</v>
      </c>
      <c r="Z2955" t="s">
        <v>53</v>
      </c>
      <c r="AA2955" t="s">
        <v>53</v>
      </c>
      <c r="AB2955" t="s">
        <v>53</v>
      </c>
      <c r="AC2955" t="s">
        <v>53</v>
      </c>
      <c r="AD2955" t="s">
        <v>53</v>
      </c>
      <c r="AE2955" t="s">
        <v>9610</v>
      </c>
      <c r="AF2955" t="s">
        <v>53</v>
      </c>
      <c r="AG2955" t="s">
        <v>4758</v>
      </c>
      <c r="AH2955" t="s">
        <v>61</v>
      </c>
      <c r="AI2955" t="s">
        <v>53</v>
      </c>
      <c r="AJ2955" t="s">
        <v>4458</v>
      </c>
      <c r="AK2955" t="s">
        <v>53</v>
      </c>
      <c r="AL2955" t="s">
        <v>53</v>
      </c>
      <c r="AM2955" t="s">
        <v>9601</v>
      </c>
      <c r="AN2955" t="s">
        <v>53</v>
      </c>
      <c r="AO2955">
        <v>3037</v>
      </c>
      <c r="AP2955" t="s">
        <v>9806</v>
      </c>
      <c r="AQ2955" t="s">
        <v>4182</v>
      </c>
      <c r="AR2955" t="s">
        <v>262</v>
      </c>
      <c r="AS2955" t="s">
        <v>53</v>
      </c>
      <c r="AT2955" t="s">
        <v>53</v>
      </c>
      <c r="AU2955" t="s">
        <v>53</v>
      </c>
      <c r="AV2955" t="s">
        <v>53</v>
      </c>
      <c r="AW2955" t="s">
        <v>53</v>
      </c>
      <c r="AX2955" t="s">
        <v>61</v>
      </c>
      <c r="AY2955" t="s">
        <v>53</v>
      </c>
      <c r="AZ2955" t="s">
        <v>333</v>
      </c>
      <c r="BA2955" t="s">
        <v>146</v>
      </c>
      <c r="BB2955" t="s">
        <v>53</v>
      </c>
      <c r="BC2955" t="s">
        <v>53</v>
      </c>
      <c r="BD2955" t="s">
        <v>53</v>
      </c>
      <c r="BE2955" t="s">
        <v>53</v>
      </c>
      <c r="BF2955" t="s">
        <v>53</v>
      </c>
      <c r="BG2955" t="s">
        <v>53</v>
      </c>
      <c r="BH2955" t="s">
        <v>53</v>
      </c>
      <c r="BI2955" t="s">
        <v>53</v>
      </c>
    </row>
    <row r="2956" spans="1:61" x14ac:dyDescent="0.25">
      <c r="A2956" t="s">
        <v>53</v>
      </c>
      <c r="B2956" t="s">
        <v>54</v>
      </c>
      <c r="C2956" t="s">
        <v>53</v>
      </c>
      <c r="D2956" t="s">
        <v>54</v>
      </c>
      <c r="E2956" t="s">
        <v>53</v>
      </c>
      <c r="F2956" t="s">
        <v>54</v>
      </c>
      <c r="G2956" t="s">
        <v>54</v>
      </c>
      <c r="H2956">
        <v>2003</v>
      </c>
      <c r="I2956" t="s">
        <v>53</v>
      </c>
      <c r="J2956" t="s">
        <v>53</v>
      </c>
      <c r="K2956" t="s">
        <v>53</v>
      </c>
      <c r="L2956" t="s">
        <v>53</v>
      </c>
      <c r="M2956" t="s">
        <v>61</v>
      </c>
      <c r="N2956" t="s">
        <v>53</v>
      </c>
      <c r="O2956" t="s">
        <v>4458</v>
      </c>
      <c r="P2956" t="s">
        <v>53</v>
      </c>
      <c r="Q2956">
        <v>1947</v>
      </c>
      <c r="R2956" t="s">
        <v>9807</v>
      </c>
      <c r="S2956" t="s">
        <v>53</v>
      </c>
      <c r="T2956" t="s">
        <v>53</v>
      </c>
      <c r="U2956" t="s">
        <v>53</v>
      </c>
      <c r="V2956" t="s">
        <v>61</v>
      </c>
      <c r="W2956" t="s">
        <v>53</v>
      </c>
      <c r="X2956" t="s">
        <v>333</v>
      </c>
      <c r="Y2956" t="s">
        <v>53</v>
      </c>
      <c r="Z2956" t="s">
        <v>53</v>
      </c>
      <c r="AA2956" t="s">
        <v>53</v>
      </c>
      <c r="AB2956" t="s">
        <v>53</v>
      </c>
      <c r="AC2956" t="s">
        <v>2099</v>
      </c>
      <c r="AD2956" t="s">
        <v>9148</v>
      </c>
      <c r="AE2956" t="s">
        <v>4758</v>
      </c>
      <c r="AF2956" t="s">
        <v>53</v>
      </c>
      <c r="AG2956" t="s">
        <v>4458</v>
      </c>
      <c r="AH2956" t="s">
        <v>61</v>
      </c>
      <c r="AI2956" t="s">
        <v>53</v>
      </c>
      <c r="AJ2956" t="s">
        <v>4458</v>
      </c>
      <c r="AK2956" t="s">
        <v>53</v>
      </c>
      <c r="AL2956" t="s">
        <v>470</v>
      </c>
      <c r="AM2956" t="s">
        <v>9607</v>
      </c>
      <c r="AN2956" t="s">
        <v>99</v>
      </c>
      <c r="AO2956">
        <v>3041</v>
      </c>
      <c r="AP2956" t="s">
        <v>9808</v>
      </c>
      <c r="AQ2956" t="s">
        <v>4182</v>
      </c>
      <c r="AR2956" t="s">
        <v>237</v>
      </c>
      <c r="AS2956" t="s">
        <v>72</v>
      </c>
      <c r="AT2956" t="s">
        <v>53</v>
      </c>
      <c r="AU2956" t="s">
        <v>53</v>
      </c>
      <c r="AV2956" t="s">
        <v>53</v>
      </c>
      <c r="AW2956" t="s">
        <v>53</v>
      </c>
      <c r="AX2956" t="s">
        <v>61</v>
      </c>
      <c r="AY2956" t="s">
        <v>53</v>
      </c>
      <c r="AZ2956" t="s">
        <v>333</v>
      </c>
      <c r="BA2956" t="s">
        <v>74</v>
      </c>
      <c r="BB2956" t="s">
        <v>101</v>
      </c>
      <c r="BC2956" t="s">
        <v>53</v>
      </c>
      <c r="BD2956" t="s">
        <v>53</v>
      </c>
      <c r="BE2956" t="s">
        <v>53</v>
      </c>
      <c r="BF2956" t="s">
        <v>5982</v>
      </c>
      <c r="BG2956" t="s">
        <v>126</v>
      </c>
      <c r="BH2956" t="s">
        <v>53</v>
      </c>
      <c r="BI2956" t="s">
        <v>53</v>
      </c>
    </row>
    <row r="2957" spans="1:61" x14ac:dyDescent="0.25">
      <c r="A2957" t="s">
        <v>53</v>
      </c>
      <c r="B2957" t="s">
        <v>54</v>
      </c>
      <c r="C2957" t="s">
        <v>53</v>
      </c>
      <c r="D2957" t="s">
        <v>54</v>
      </c>
      <c r="E2957" t="s">
        <v>110</v>
      </c>
      <c r="F2957" t="s">
        <v>54</v>
      </c>
      <c r="G2957" t="s">
        <v>54</v>
      </c>
      <c r="H2957">
        <v>2004</v>
      </c>
      <c r="I2957" t="s">
        <v>53</v>
      </c>
      <c r="J2957" t="s">
        <v>53</v>
      </c>
      <c r="K2957" t="s">
        <v>53</v>
      </c>
      <c r="L2957" t="s">
        <v>53</v>
      </c>
      <c r="M2957" t="s">
        <v>131</v>
      </c>
      <c r="N2957" t="s">
        <v>53</v>
      </c>
      <c r="O2957" t="s">
        <v>4458</v>
      </c>
      <c r="P2957" t="s">
        <v>53</v>
      </c>
      <c r="Q2957">
        <v>1948</v>
      </c>
      <c r="R2957" t="s">
        <v>9809</v>
      </c>
      <c r="S2957" t="s">
        <v>53</v>
      </c>
      <c r="T2957" t="s">
        <v>53</v>
      </c>
      <c r="U2957" t="s">
        <v>53</v>
      </c>
      <c r="V2957" t="s">
        <v>131</v>
      </c>
      <c r="W2957" t="s">
        <v>53</v>
      </c>
      <c r="X2957" t="s">
        <v>133</v>
      </c>
      <c r="Y2957" t="s">
        <v>53</v>
      </c>
      <c r="Z2957" t="s">
        <v>53</v>
      </c>
      <c r="AA2957" t="s">
        <v>53</v>
      </c>
      <c r="AB2957" t="s">
        <v>53</v>
      </c>
      <c r="AC2957" t="s">
        <v>53</v>
      </c>
      <c r="AD2957" t="s">
        <v>53</v>
      </c>
      <c r="AE2957" t="s">
        <v>4458</v>
      </c>
      <c r="AF2957" t="s">
        <v>4032</v>
      </c>
      <c r="AG2957" t="s">
        <v>4458</v>
      </c>
      <c r="AH2957" t="s">
        <v>131</v>
      </c>
      <c r="AI2957" t="s">
        <v>53</v>
      </c>
      <c r="AJ2957" t="s">
        <v>4458</v>
      </c>
      <c r="AK2957" t="s">
        <v>53</v>
      </c>
      <c r="AL2957" t="s">
        <v>53</v>
      </c>
      <c r="AM2957" t="s">
        <v>9612</v>
      </c>
      <c r="AN2957" t="s">
        <v>53</v>
      </c>
      <c r="AO2957">
        <v>3043</v>
      </c>
      <c r="AP2957" t="s">
        <v>9810</v>
      </c>
      <c r="AQ2957" t="s">
        <v>70</v>
      </c>
      <c r="AR2957" t="s">
        <v>361</v>
      </c>
      <c r="AS2957" t="s">
        <v>230</v>
      </c>
      <c r="AT2957" t="s">
        <v>53</v>
      </c>
      <c r="AU2957" t="s">
        <v>53</v>
      </c>
      <c r="AV2957" t="s">
        <v>53</v>
      </c>
      <c r="AW2957" t="s">
        <v>53</v>
      </c>
      <c r="AX2957" t="s">
        <v>131</v>
      </c>
      <c r="AY2957" t="s">
        <v>53</v>
      </c>
      <c r="AZ2957" t="s">
        <v>133</v>
      </c>
      <c r="BA2957" t="s">
        <v>74</v>
      </c>
      <c r="BB2957" t="s">
        <v>380</v>
      </c>
      <c r="BC2957" t="s">
        <v>53</v>
      </c>
      <c r="BD2957" t="s">
        <v>53</v>
      </c>
      <c r="BE2957" t="s">
        <v>53</v>
      </c>
      <c r="BF2957" t="s">
        <v>53</v>
      </c>
      <c r="BG2957" t="s">
        <v>53</v>
      </c>
      <c r="BH2957" t="s">
        <v>53</v>
      </c>
      <c r="BI2957" t="s">
        <v>53</v>
      </c>
    </row>
    <row r="2958" spans="1:61" x14ac:dyDescent="0.25">
      <c r="A2958" t="s">
        <v>53</v>
      </c>
      <c r="B2958" t="s">
        <v>54</v>
      </c>
      <c r="C2958" t="s">
        <v>53</v>
      </c>
      <c r="D2958" t="s">
        <v>54</v>
      </c>
      <c r="E2958" t="s">
        <v>53</v>
      </c>
      <c r="F2958" t="s">
        <v>54</v>
      </c>
      <c r="G2958" t="s">
        <v>54</v>
      </c>
      <c r="H2958">
        <v>2005</v>
      </c>
      <c r="I2958" t="s">
        <v>53</v>
      </c>
      <c r="J2958" t="s">
        <v>53</v>
      </c>
      <c r="K2958" t="s">
        <v>53</v>
      </c>
      <c r="L2958" t="s">
        <v>53</v>
      </c>
      <c r="M2958" t="s">
        <v>61</v>
      </c>
      <c r="N2958" t="s">
        <v>53</v>
      </c>
      <c r="O2958" t="s">
        <v>9811</v>
      </c>
      <c r="P2958" t="s">
        <v>53</v>
      </c>
      <c r="Q2958">
        <v>1949</v>
      </c>
      <c r="R2958" t="s">
        <v>9812</v>
      </c>
      <c r="S2958" t="s">
        <v>53</v>
      </c>
      <c r="T2958" t="s">
        <v>53</v>
      </c>
      <c r="U2958" t="s">
        <v>53</v>
      </c>
      <c r="V2958" t="s">
        <v>61</v>
      </c>
      <c r="W2958" t="s">
        <v>53</v>
      </c>
      <c r="X2958" t="s">
        <v>333</v>
      </c>
      <c r="Y2958" t="s">
        <v>53</v>
      </c>
      <c r="Z2958" t="s">
        <v>53</v>
      </c>
      <c r="AA2958" t="s">
        <v>53</v>
      </c>
      <c r="AB2958" t="s">
        <v>53</v>
      </c>
      <c r="AC2958" t="s">
        <v>53</v>
      </c>
      <c r="AD2958" t="s">
        <v>53</v>
      </c>
      <c r="AE2958" t="s">
        <v>4458</v>
      </c>
      <c r="AF2958" t="s">
        <v>53</v>
      </c>
      <c r="AG2958" t="s">
        <v>9813</v>
      </c>
      <c r="AH2958" t="s">
        <v>61</v>
      </c>
      <c r="AI2958" t="s">
        <v>53</v>
      </c>
      <c r="AJ2958" t="s">
        <v>9811</v>
      </c>
      <c r="AK2958" t="s">
        <v>53</v>
      </c>
      <c r="AL2958" t="s">
        <v>53</v>
      </c>
      <c r="AM2958" t="s">
        <v>9614</v>
      </c>
      <c r="AN2958" t="s">
        <v>53</v>
      </c>
      <c r="AO2958">
        <v>3044</v>
      </c>
      <c r="AP2958" t="s">
        <v>9814</v>
      </c>
      <c r="AQ2958" t="s">
        <v>4182</v>
      </c>
      <c r="AR2958" t="s">
        <v>262</v>
      </c>
      <c r="AS2958" t="s">
        <v>53</v>
      </c>
      <c r="AT2958" t="s">
        <v>53</v>
      </c>
      <c r="AU2958" t="s">
        <v>53</v>
      </c>
      <c r="AV2958" t="s">
        <v>53</v>
      </c>
      <c r="AW2958" t="s">
        <v>53</v>
      </c>
      <c r="AX2958" t="s">
        <v>61</v>
      </c>
      <c r="AY2958" t="s">
        <v>53</v>
      </c>
      <c r="AZ2958" t="s">
        <v>333</v>
      </c>
      <c r="BA2958" t="s">
        <v>146</v>
      </c>
      <c r="BB2958" t="s">
        <v>53</v>
      </c>
      <c r="BC2958" t="s">
        <v>53</v>
      </c>
      <c r="BD2958" t="s">
        <v>53</v>
      </c>
      <c r="BE2958" t="s">
        <v>53</v>
      </c>
      <c r="BF2958" t="s">
        <v>53</v>
      </c>
      <c r="BG2958" t="s">
        <v>53</v>
      </c>
      <c r="BH2958" t="s">
        <v>53</v>
      </c>
      <c r="BI2958" t="s">
        <v>53</v>
      </c>
    </row>
    <row r="2959" spans="1:61" x14ac:dyDescent="0.25">
      <c r="A2959" t="s">
        <v>53</v>
      </c>
      <c r="B2959" t="s">
        <v>54</v>
      </c>
      <c r="C2959" t="s">
        <v>53</v>
      </c>
      <c r="D2959" t="s">
        <v>54</v>
      </c>
      <c r="E2959" t="s">
        <v>53</v>
      </c>
      <c r="F2959" t="s">
        <v>54</v>
      </c>
      <c r="G2959" t="s">
        <v>54</v>
      </c>
      <c r="H2959">
        <v>2005</v>
      </c>
      <c r="I2959" t="s">
        <v>53</v>
      </c>
      <c r="J2959" t="s">
        <v>53</v>
      </c>
      <c r="K2959" t="s">
        <v>53</v>
      </c>
      <c r="L2959" t="s">
        <v>53</v>
      </c>
      <c r="M2959" t="s">
        <v>61</v>
      </c>
      <c r="N2959" t="s">
        <v>53</v>
      </c>
      <c r="O2959" t="s">
        <v>9811</v>
      </c>
      <c r="P2959" t="s">
        <v>53</v>
      </c>
      <c r="Q2959">
        <v>1949</v>
      </c>
      <c r="R2959" t="s">
        <v>9812</v>
      </c>
      <c r="S2959" t="s">
        <v>53</v>
      </c>
      <c r="T2959" t="s">
        <v>53</v>
      </c>
      <c r="U2959" t="s">
        <v>53</v>
      </c>
      <c r="V2959" t="s">
        <v>61</v>
      </c>
      <c r="W2959" t="s">
        <v>53</v>
      </c>
      <c r="X2959" t="s">
        <v>333</v>
      </c>
      <c r="Y2959" t="s">
        <v>53</v>
      </c>
      <c r="Z2959" t="s">
        <v>53</v>
      </c>
      <c r="AA2959" t="s">
        <v>53</v>
      </c>
      <c r="AB2959" t="s">
        <v>53</v>
      </c>
      <c r="AC2959" t="s">
        <v>6464</v>
      </c>
      <c r="AD2959" t="s">
        <v>687</v>
      </c>
      <c r="AE2959" t="s">
        <v>4458</v>
      </c>
      <c r="AF2959" t="s">
        <v>53</v>
      </c>
      <c r="AG2959" t="s">
        <v>9813</v>
      </c>
      <c r="AH2959" t="s">
        <v>61</v>
      </c>
      <c r="AI2959" t="s">
        <v>53</v>
      </c>
      <c r="AJ2959" t="s">
        <v>9811</v>
      </c>
      <c r="AK2959" t="s">
        <v>53</v>
      </c>
      <c r="AL2959" t="s">
        <v>99</v>
      </c>
      <c r="AM2959" t="s">
        <v>9614</v>
      </c>
      <c r="AN2959" t="s">
        <v>85</v>
      </c>
      <c r="AO2959">
        <v>3045</v>
      </c>
      <c r="AP2959" t="s">
        <v>9815</v>
      </c>
      <c r="AQ2959" t="s">
        <v>4182</v>
      </c>
      <c r="AR2959" t="s">
        <v>237</v>
      </c>
      <c r="AS2959" t="s">
        <v>72</v>
      </c>
      <c r="AT2959" t="s">
        <v>53</v>
      </c>
      <c r="AU2959" t="s">
        <v>53</v>
      </c>
      <c r="AV2959" t="s">
        <v>53</v>
      </c>
      <c r="AW2959" t="s">
        <v>53</v>
      </c>
      <c r="AX2959" t="s">
        <v>61</v>
      </c>
      <c r="AY2959" t="s">
        <v>53</v>
      </c>
      <c r="AZ2959" t="s">
        <v>333</v>
      </c>
      <c r="BA2959" t="s">
        <v>93</v>
      </c>
      <c r="BB2959" t="s">
        <v>225</v>
      </c>
      <c r="BC2959" t="s">
        <v>53</v>
      </c>
      <c r="BD2959" t="s">
        <v>53</v>
      </c>
      <c r="BE2959" t="s">
        <v>53</v>
      </c>
      <c r="BF2959" t="s">
        <v>8612</v>
      </c>
      <c r="BG2959" t="s">
        <v>112</v>
      </c>
      <c r="BH2959" t="s">
        <v>53</v>
      </c>
      <c r="BI2959" t="s">
        <v>53</v>
      </c>
    </row>
    <row r="2960" spans="1:61" x14ac:dyDescent="0.25">
      <c r="A2960" t="s">
        <v>53</v>
      </c>
      <c r="B2960" t="s">
        <v>54</v>
      </c>
      <c r="C2960" t="s">
        <v>53</v>
      </c>
      <c r="D2960" t="s">
        <v>54</v>
      </c>
      <c r="E2960" t="s">
        <v>53</v>
      </c>
      <c r="F2960" t="s">
        <v>54</v>
      </c>
      <c r="G2960" t="s">
        <v>54</v>
      </c>
      <c r="H2960">
        <v>2006</v>
      </c>
      <c r="I2960" t="s">
        <v>53</v>
      </c>
      <c r="J2960" t="s">
        <v>53</v>
      </c>
      <c r="K2960" t="s">
        <v>53</v>
      </c>
      <c r="L2960" t="s">
        <v>53</v>
      </c>
      <c r="M2960" t="s">
        <v>61</v>
      </c>
      <c r="N2960" t="s">
        <v>53</v>
      </c>
      <c r="O2960" t="s">
        <v>9811</v>
      </c>
      <c r="P2960" t="s">
        <v>53</v>
      </c>
      <c r="Q2960">
        <v>1950</v>
      </c>
      <c r="R2960" t="s">
        <v>9816</v>
      </c>
      <c r="S2960" t="s">
        <v>53</v>
      </c>
      <c r="T2960" t="s">
        <v>53</v>
      </c>
      <c r="U2960" t="s">
        <v>53</v>
      </c>
      <c r="V2960" t="s">
        <v>61</v>
      </c>
      <c r="W2960" t="s">
        <v>53</v>
      </c>
      <c r="X2960" t="s">
        <v>333</v>
      </c>
      <c r="Y2960" t="s">
        <v>53</v>
      </c>
      <c r="Z2960" t="s">
        <v>53</v>
      </c>
      <c r="AA2960" t="s">
        <v>53</v>
      </c>
      <c r="AB2960" t="s">
        <v>53</v>
      </c>
      <c r="AC2960" t="s">
        <v>9817</v>
      </c>
      <c r="AD2960" t="s">
        <v>9148</v>
      </c>
      <c r="AE2960" t="s">
        <v>4458</v>
      </c>
      <c r="AF2960" t="s">
        <v>53</v>
      </c>
      <c r="AG2960" t="s">
        <v>9813</v>
      </c>
      <c r="AH2960" t="s">
        <v>61</v>
      </c>
      <c r="AI2960" t="s">
        <v>53</v>
      </c>
      <c r="AJ2960" t="s">
        <v>9811</v>
      </c>
      <c r="AK2960" t="s">
        <v>53</v>
      </c>
      <c r="AL2960" t="s">
        <v>99</v>
      </c>
      <c r="AM2960" t="s">
        <v>9616</v>
      </c>
      <c r="AN2960" t="s">
        <v>244</v>
      </c>
      <c r="AO2960">
        <v>3046</v>
      </c>
      <c r="AP2960" t="s">
        <v>9818</v>
      </c>
      <c r="AQ2960" t="s">
        <v>4182</v>
      </c>
      <c r="AR2960" t="s">
        <v>237</v>
      </c>
      <c r="AS2960" t="s">
        <v>72</v>
      </c>
      <c r="AT2960" t="s">
        <v>53</v>
      </c>
      <c r="AU2960" t="s">
        <v>53</v>
      </c>
      <c r="AV2960" t="s">
        <v>53</v>
      </c>
      <c r="AW2960" t="s">
        <v>53</v>
      </c>
      <c r="AX2960" t="s">
        <v>61</v>
      </c>
      <c r="AY2960" t="s">
        <v>53</v>
      </c>
      <c r="AZ2960" t="s">
        <v>333</v>
      </c>
      <c r="BA2960" t="s">
        <v>74</v>
      </c>
      <c r="BB2960" t="s">
        <v>225</v>
      </c>
      <c r="BC2960" t="s">
        <v>53</v>
      </c>
      <c r="BD2960" t="s">
        <v>53</v>
      </c>
      <c r="BE2960" t="s">
        <v>53</v>
      </c>
      <c r="BF2960" t="s">
        <v>9819</v>
      </c>
      <c r="BG2960" t="s">
        <v>99</v>
      </c>
      <c r="BH2960" t="s">
        <v>53</v>
      </c>
      <c r="BI2960" t="s">
        <v>53</v>
      </c>
    </row>
    <row r="2961" spans="1:61" x14ac:dyDescent="0.25">
      <c r="A2961" t="s">
        <v>53</v>
      </c>
      <c r="B2961" t="s">
        <v>54</v>
      </c>
      <c r="C2961" t="s">
        <v>53</v>
      </c>
      <c r="D2961" t="s">
        <v>54</v>
      </c>
      <c r="E2961" t="s">
        <v>53</v>
      </c>
      <c r="F2961" t="s">
        <v>54</v>
      </c>
      <c r="G2961" t="s">
        <v>54</v>
      </c>
      <c r="H2961">
        <v>2007</v>
      </c>
      <c r="I2961" t="s">
        <v>53</v>
      </c>
      <c r="J2961" t="s">
        <v>53</v>
      </c>
      <c r="K2961" t="s">
        <v>53</v>
      </c>
      <c r="L2961" t="s">
        <v>53</v>
      </c>
      <c r="M2961" t="s">
        <v>131</v>
      </c>
      <c r="N2961" t="s">
        <v>53</v>
      </c>
      <c r="O2961" t="s">
        <v>9811</v>
      </c>
      <c r="P2961" t="s">
        <v>53</v>
      </c>
      <c r="Q2961">
        <v>1951</v>
      </c>
      <c r="R2961" t="s">
        <v>9820</v>
      </c>
      <c r="S2961" t="s">
        <v>53</v>
      </c>
      <c r="T2961" t="s">
        <v>53</v>
      </c>
      <c r="U2961" t="s">
        <v>53</v>
      </c>
      <c r="V2961" t="s">
        <v>131</v>
      </c>
      <c r="W2961" t="s">
        <v>53</v>
      </c>
      <c r="X2961" t="s">
        <v>133</v>
      </c>
      <c r="Y2961" t="s">
        <v>53</v>
      </c>
      <c r="Z2961" t="s">
        <v>53</v>
      </c>
      <c r="AA2961" t="s">
        <v>53</v>
      </c>
      <c r="AB2961" t="s">
        <v>53</v>
      </c>
      <c r="AC2961" t="s">
        <v>9821</v>
      </c>
      <c r="AD2961" t="s">
        <v>4420</v>
      </c>
      <c r="AE2961" t="s">
        <v>4458</v>
      </c>
      <c r="AF2961" t="s">
        <v>53</v>
      </c>
      <c r="AG2961" t="s">
        <v>9813</v>
      </c>
      <c r="AH2961" t="s">
        <v>131</v>
      </c>
      <c r="AI2961" t="s">
        <v>53</v>
      </c>
      <c r="AJ2961" t="s">
        <v>9811</v>
      </c>
      <c r="AK2961" t="s">
        <v>53</v>
      </c>
      <c r="AL2961" t="s">
        <v>99</v>
      </c>
      <c r="AM2961" t="s">
        <v>9619</v>
      </c>
      <c r="AN2961" t="s">
        <v>85</v>
      </c>
      <c r="AO2961">
        <v>3047</v>
      </c>
      <c r="AP2961" t="s">
        <v>9822</v>
      </c>
      <c r="AQ2961" t="s">
        <v>2340</v>
      </c>
      <c r="AR2961" t="s">
        <v>237</v>
      </c>
      <c r="AS2961" t="s">
        <v>72</v>
      </c>
      <c r="AT2961" t="s">
        <v>53</v>
      </c>
      <c r="AU2961" t="s">
        <v>53</v>
      </c>
      <c r="AV2961" t="s">
        <v>53</v>
      </c>
      <c r="AW2961" t="s">
        <v>53</v>
      </c>
      <c r="AX2961" t="s">
        <v>131</v>
      </c>
      <c r="AY2961" t="s">
        <v>53</v>
      </c>
      <c r="AZ2961" t="s">
        <v>133</v>
      </c>
      <c r="BA2961" t="s">
        <v>93</v>
      </c>
      <c r="BB2961" t="s">
        <v>225</v>
      </c>
      <c r="BC2961" t="s">
        <v>53</v>
      </c>
      <c r="BD2961" t="s">
        <v>53</v>
      </c>
      <c r="BE2961" t="s">
        <v>53</v>
      </c>
      <c r="BF2961" t="s">
        <v>9823</v>
      </c>
      <c r="BG2961" t="s">
        <v>112</v>
      </c>
      <c r="BH2961" t="s">
        <v>53</v>
      </c>
      <c r="BI2961" t="s">
        <v>53</v>
      </c>
    </row>
    <row r="2962" spans="1:61" x14ac:dyDescent="0.25">
      <c r="A2962" t="s">
        <v>53</v>
      </c>
      <c r="B2962" t="s">
        <v>54</v>
      </c>
      <c r="C2962" t="s">
        <v>53</v>
      </c>
      <c r="D2962" t="s">
        <v>54</v>
      </c>
      <c r="E2962" t="s">
        <v>53</v>
      </c>
      <c r="F2962" t="s">
        <v>54</v>
      </c>
      <c r="G2962" t="s">
        <v>54</v>
      </c>
      <c r="H2962">
        <v>2008</v>
      </c>
      <c r="I2962" t="s">
        <v>53</v>
      </c>
      <c r="J2962" t="s">
        <v>53</v>
      </c>
      <c r="K2962" t="s">
        <v>53</v>
      </c>
      <c r="L2962" t="s">
        <v>53</v>
      </c>
      <c r="M2962" t="s">
        <v>131</v>
      </c>
      <c r="N2962" t="s">
        <v>53</v>
      </c>
      <c r="O2962" t="s">
        <v>9811</v>
      </c>
      <c r="P2962" t="s">
        <v>53</v>
      </c>
      <c r="Q2962">
        <v>1952</v>
      </c>
      <c r="R2962" t="s">
        <v>9824</v>
      </c>
      <c r="S2962" t="s">
        <v>53</v>
      </c>
      <c r="T2962" t="s">
        <v>53</v>
      </c>
      <c r="U2962" t="s">
        <v>53</v>
      </c>
      <c r="V2962" t="s">
        <v>131</v>
      </c>
      <c r="W2962" t="s">
        <v>53</v>
      </c>
      <c r="X2962" t="s">
        <v>133</v>
      </c>
      <c r="Y2962" t="s">
        <v>53</v>
      </c>
      <c r="Z2962" t="s">
        <v>53</v>
      </c>
      <c r="AA2962" t="s">
        <v>53</v>
      </c>
      <c r="AB2962" t="s">
        <v>53</v>
      </c>
      <c r="AC2962" t="s">
        <v>9825</v>
      </c>
      <c r="AD2962" t="s">
        <v>2903</v>
      </c>
      <c r="AE2962" t="s">
        <v>4458</v>
      </c>
      <c r="AF2962" t="s">
        <v>53</v>
      </c>
      <c r="AG2962" t="s">
        <v>9813</v>
      </c>
      <c r="AH2962" t="s">
        <v>131</v>
      </c>
      <c r="AI2962" t="s">
        <v>53</v>
      </c>
      <c r="AJ2962" t="s">
        <v>9811</v>
      </c>
      <c r="AK2962" t="s">
        <v>53</v>
      </c>
      <c r="AL2962" t="s">
        <v>470</v>
      </c>
      <c r="AM2962" t="s">
        <v>9625</v>
      </c>
      <c r="AN2962" t="s">
        <v>99</v>
      </c>
      <c r="AO2962">
        <v>3048</v>
      </c>
      <c r="AP2962" t="s">
        <v>9826</v>
      </c>
      <c r="AQ2962" t="s">
        <v>2340</v>
      </c>
      <c r="AR2962" t="s">
        <v>237</v>
      </c>
      <c r="AS2962" t="s">
        <v>72</v>
      </c>
      <c r="AT2962" t="s">
        <v>53</v>
      </c>
      <c r="AU2962" t="s">
        <v>53</v>
      </c>
      <c r="AV2962" t="s">
        <v>53</v>
      </c>
      <c r="AW2962" t="s">
        <v>53</v>
      </c>
      <c r="AX2962" t="s">
        <v>131</v>
      </c>
      <c r="AY2962" t="s">
        <v>53</v>
      </c>
      <c r="AZ2962" t="s">
        <v>133</v>
      </c>
      <c r="BA2962" t="s">
        <v>74</v>
      </c>
      <c r="BB2962" t="s">
        <v>101</v>
      </c>
      <c r="BC2962" t="s">
        <v>53</v>
      </c>
      <c r="BD2962" t="s">
        <v>53</v>
      </c>
      <c r="BE2962" t="s">
        <v>53</v>
      </c>
      <c r="BF2962" t="s">
        <v>3775</v>
      </c>
      <c r="BG2962" t="s">
        <v>353</v>
      </c>
      <c r="BH2962" t="s">
        <v>53</v>
      </c>
      <c r="BI2962" t="s">
        <v>53</v>
      </c>
    </row>
    <row r="2963" spans="1:61" x14ac:dyDescent="0.25">
      <c r="A2963" t="s">
        <v>53</v>
      </c>
      <c r="B2963" t="s">
        <v>54</v>
      </c>
      <c r="C2963" t="s">
        <v>309</v>
      </c>
      <c r="D2963" t="s">
        <v>54</v>
      </c>
      <c r="E2963" t="s">
        <v>56</v>
      </c>
      <c r="F2963" t="s">
        <v>54</v>
      </c>
      <c r="G2963" t="s">
        <v>54</v>
      </c>
      <c r="H2963">
        <v>2009</v>
      </c>
      <c r="I2963" t="s">
        <v>57</v>
      </c>
      <c r="J2963" t="s">
        <v>58</v>
      </c>
      <c r="K2963" t="s">
        <v>104</v>
      </c>
      <c r="L2963" t="s">
        <v>53</v>
      </c>
      <c r="M2963" t="s">
        <v>111</v>
      </c>
      <c r="N2963" t="s">
        <v>53</v>
      </c>
      <c r="O2963" t="s">
        <v>9811</v>
      </c>
      <c r="P2963" t="s">
        <v>53</v>
      </c>
      <c r="Q2963">
        <v>1953</v>
      </c>
      <c r="R2963" t="s">
        <v>9827</v>
      </c>
      <c r="S2963" t="s">
        <v>111</v>
      </c>
      <c r="T2963" t="s">
        <v>53</v>
      </c>
      <c r="U2963" t="s">
        <v>179</v>
      </c>
      <c r="V2963" t="s">
        <v>111</v>
      </c>
      <c r="W2963" t="s">
        <v>53</v>
      </c>
      <c r="X2963" t="s">
        <v>179</v>
      </c>
      <c r="Y2963" t="s">
        <v>53</v>
      </c>
      <c r="Z2963" t="s">
        <v>53</v>
      </c>
      <c r="AA2963" t="s">
        <v>53</v>
      </c>
      <c r="AB2963" t="s">
        <v>53</v>
      </c>
      <c r="AC2963" t="s">
        <v>269</v>
      </c>
      <c r="AD2963" t="s">
        <v>439</v>
      </c>
      <c r="AE2963" t="s">
        <v>9813</v>
      </c>
      <c r="AF2963" t="s">
        <v>53</v>
      </c>
      <c r="AG2963" t="s">
        <v>9811</v>
      </c>
      <c r="AH2963" t="s">
        <v>111</v>
      </c>
      <c r="AI2963" t="s">
        <v>53</v>
      </c>
      <c r="AJ2963" t="s">
        <v>9811</v>
      </c>
      <c r="AK2963" t="s">
        <v>53</v>
      </c>
      <c r="AL2963" t="s">
        <v>99</v>
      </c>
      <c r="AM2963" t="s">
        <v>9627</v>
      </c>
      <c r="AN2963" t="s">
        <v>85</v>
      </c>
      <c r="AO2963">
        <v>3049</v>
      </c>
      <c r="AP2963" t="s">
        <v>9828</v>
      </c>
      <c r="AQ2963" t="s">
        <v>70</v>
      </c>
      <c r="AR2963" t="s">
        <v>237</v>
      </c>
      <c r="AS2963" t="s">
        <v>72</v>
      </c>
      <c r="AT2963" t="s">
        <v>53</v>
      </c>
      <c r="AU2963" t="s">
        <v>111</v>
      </c>
      <c r="AV2963" t="s">
        <v>53</v>
      </c>
      <c r="AW2963" t="s">
        <v>179</v>
      </c>
      <c r="AX2963" t="s">
        <v>111</v>
      </c>
      <c r="AY2963" t="s">
        <v>53</v>
      </c>
      <c r="AZ2963" t="s">
        <v>179</v>
      </c>
      <c r="BA2963" t="s">
        <v>74</v>
      </c>
      <c r="BB2963" t="s">
        <v>101</v>
      </c>
      <c r="BC2963" t="s">
        <v>53</v>
      </c>
      <c r="BD2963" t="s">
        <v>53</v>
      </c>
      <c r="BE2963" t="s">
        <v>53</v>
      </c>
      <c r="BF2963" t="s">
        <v>4135</v>
      </c>
      <c r="BG2963" t="s">
        <v>5012</v>
      </c>
      <c r="BH2963" t="s">
        <v>53</v>
      </c>
      <c r="BI2963" t="s">
        <v>53</v>
      </c>
    </row>
    <row r="2964" spans="1:61" x14ac:dyDescent="0.25">
      <c r="A2964" t="s">
        <v>53</v>
      </c>
      <c r="B2964" t="s">
        <v>54</v>
      </c>
      <c r="C2964" t="s">
        <v>53</v>
      </c>
      <c r="D2964" t="s">
        <v>54</v>
      </c>
      <c r="E2964" t="s">
        <v>56</v>
      </c>
      <c r="F2964" t="s">
        <v>54</v>
      </c>
      <c r="G2964" t="s">
        <v>54</v>
      </c>
      <c r="H2964">
        <v>2010</v>
      </c>
      <c r="I2964" t="s">
        <v>53</v>
      </c>
      <c r="J2964" t="s">
        <v>53</v>
      </c>
      <c r="K2964" t="s">
        <v>53</v>
      </c>
      <c r="L2964" t="s">
        <v>53</v>
      </c>
      <c r="M2964" t="s">
        <v>61</v>
      </c>
      <c r="N2964" t="s">
        <v>53</v>
      </c>
      <c r="O2964" t="s">
        <v>9811</v>
      </c>
      <c r="P2964" t="s">
        <v>53</v>
      </c>
      <c r="Q2964">
        <v>1954</v>
      </c>
      <c r="R2964" t="s">
        <v>9829</v>
      </c>
      <c r="S2964" t="s">
        <v>53</v>
      </c>
      <c r="T2964" t="s">
        <v>53</v>
      </c>
      <c r="U2964" t="s">
        <v>53</v>
      </c>
      <c r="V2964" t="s">
        <v>61</v>
      </c>
      <c r="W2964" t="s">
        <v>53</v>
      </c>
      <c r="X2964" t="s">
        <v>333</v>
      </c>
      <c r="Y2964" t="s">
        <v>53</v>
      </c>
      <c r="Z2964" t="s">
        <v>53</v>
      </c>
      <c r="AA2964" t="s">
        <v>53</v>
      </c>
      <c r="AB2964" t="s">
        <v>53</v>
      </c>
      <c r="AC2964" t="s">
        <v>53</v>
      </c>
      <c r="AD2964" t="s">
        <v>53</v>
      </c>
      <c r="AE2964" t="s">
        <v>9813</v>
      </c>
      <c r="AF2964" t="s">
        <v>53</v>
      </c>
      <c r="AG2964" t="s">
        <v>9811</v>
      </c>
      <c r="AH2964" t="s">
        <v>61</v>
      </c>
      <c r="AI2964" t="s">
        <v>53</v>
      </c>
      <c r="AJ2964" t="s">
        <v>9811</v>
      </c>
      <c r="AK2964" t="s">
        <v>53</v>
      </c>
      <c r="AL2964" t="s">
        <v>53</v>
      </c>
      <c r="AM2964" t="s">
        <v>9830</v>
      </c>
      <c r="AN2964" t="s">
        <v>53</v>
      </c>
      <c r="AO2964">
        <v>3050</v>
      </c>
      <c r="AP2964" t="s">
        <v>9831</v>
      </c>
      <c r="AQ2964" t="s">
        <v>4182</v>
      </c>
      <c r="AR2964" t="s">
        <v>262</v>
      </c>
      <c r="AS2964" t="s">
        <v>53</v>
      </c>
      <c r="AT2964" t="s">
        <v>53</v>
      </c>
      <c r="AU2964" t="s">
        <v>53</v>
      </c>
      <c r="AV2964" t="s">
        <v>53</v>
      </c>
      <c r="AW2964" t="s">
        <v>53</v>
      </c>
      <c r="AX2964" t="s">
        <v>61</v>
      </c>
      <c r="AY2964" t="s">
        <v>53</v>
      </c>
      <c r="AZ2964" t="s">
        <v>333</v>
      </c>
      <c r="BA2964" t="s">
        <v>146</v>
      </c>
      <c r="BB2964" t="s">
        <v>53</v>
      </c>
      <c r="BC2964" t="s">
        <v>53</v>
      </c>
      <c r="BD2964" t="s">
        <v>53</v>
      </c>
      <c r="BE2964" t="s">
        <v>53</v>
      </c>
      <c r="BF2964" t="s">
        <v>53</v>
      </c>
      <c r="BG2964" t="s">
        <v>53</v>
      </c>
      <c r="BH2964" t="s">
        <v>53</v>
      </c>
      <c r="BI2964" t="s">
        <v>53</v>
      </c>
    </row>
    <row r="2965" spans="1:61" x14ac:dyDescent="0.25">
      <c r="A2965" t="s">
        <v>53</v>
      </c>
      <c r="B2965" t="s">
        <v>54</v>
      </c>
      <c r="C2965" t="s">
        <v>53</v>
      </c>
      <c r="D2965" t="s">
        <v>54</v>
      </c>
      <c r="E2965" t="s">
        <v>56</v>
      </c>
      <c r="F2965" t="s">
        <v>54</v>
      </c>
      <c r="G2965" t="s">
        <v>54</v>
      </c>
      <c r="H2965">
        <v>2010</v>
      </c>
      <c r="I2965" t="s">
        <v>53</v>
      </c>
      <c r="J2965" t="s">
        <v>53</v>
      </c>
      <c r="K2965" t="s">
        <v>53</v>
      </c>
      <c r="L2965" t="s">
        <v>53</v>
      </c>
      <c r="M2965" t="s">
        <v>61</v>
      </c>
      <c r="N2965" t="s">
        <v>53</v>
      </c>
      <c r="O2965" t="s">
        <v>9811</v>
      </c>
      <c r="P2965" t="s">
        <v>53</v>
      </c>
      <c r="Q2965">
        <v>1954</v>
      </c>
      <c r="R2965" t="s">
        <v>9829</v>
      </c>
      <c r="S2965" t="s">
        <v>53</v>
      </c>
      <c r="T2965" t="s">
        <v>53</v>
      </c>
      <c r="U2965" t="s">
        <v>53</v>
      </c>
      <c r="V2965" t="s">
        <v>61</v>
      </c>
      <c r="W2965" t="s">
        <v>53</v>
      </c>
      <c r="X2965" t="s">
        <v>333</v>
      </c>
      <c r="Y2965" t="s">
        <v>53</v>
      </c>
      <c r="Z2965" t="s">
        <v>53</v>
      </c>
      <c r="AA2965" t="s">
        <v>53</v>
      </c>
      <c r="AB2965" t="s">
        <v>53</v>
      </c>
      <c r="AC2965" t="s">
        <v>9832</v>
      </c>
      <c r="AD2965" t="s">
        <v>664</v>
      </c>
      <c r="AE2965" t="s">
        <v>9813</v>
      </c>
      <c r="AF2965" t="s">
        <v>53</v>
      </c>
      <c r="AG2965" t="s">
        <v>9811</v>
      </c>
      <c r="AH2965" t="s">
        <v>61</v>
      </c>
      <c r="AI2965" t="s">
        <v>53</v>
      </c>
      <c r="AJ2965" t="s">
        <v>9811</v>
      </c>
      <c r="AK2965" t="s">
        <v>53</v>
      </c>
      <c r="AL2965" t="s">
        <v>99</v>
      </c>
      <c r="AM2965" t="s">
        <v>9830</v>
      </c>
      <c r="AN2965" t="s">
        <v>85</v>
      </c>
      <c r="AO2965">
        <v>3051</v>
      </c>
      <c r="AP2965" t="s">
        <v>9833</v>
      </c>
      <c r="AQ2965" t="s">
        <v>4182</v>
      </c>
      <c r="AR2965" t="s">
        <v>237</v>
      </c>
      <c r="AS2965" t="s">
        <v>72</v>
      </c>
      <c r="AT2965" t="s">
        <v>53</v>
      </c>
      <c r="AU2965" t="s">
        <v>53</v>
      </c>
      <c r="AV2965" t="s">
        <v>53</v>
      </c>
      <c r="AW2965" t="s">
        <v>53</v>
      </c>
      <c r="AX2965" t="s">
        <v>61</v>
      </c>
      <c r="AY2965" t="s">
        <v>53</v>
      </c>
      <c r="AZ2965" t="s">
        <v>333</v>
      </c>
      <c r="BA2965" t="s">
        <v>74</v>
      </c>
      <c r="BB2965" t="s">
        <v>225</v>
      </c>
      <c r="BC2965" t="s">
        <v>53</v>
      </c>
      <c r="BD2965" t="s">
        <v>53</v>
      </c>
      <c r="BE2965" t="s">
        <v>53</v>
      </c>
      <c r="BF2965" t="s">
        <v>9834</v>
      </c>
      <c r="BG2965" t="s">
        <v>112</v>
      </c>
      <c r="BH2965" t="s">
        <v>53</v>
      </c>
      <c r="BI2965" t="s">
        <v>53</v>
      </c>
    </row>
    <row r="2966" spans="1:61" x14ac:dyDescent="0.25">
      <c r="A2966" t="s">
        <v>53</v>
      </c>
      <c r="B2966" t="s">
        <v>54</v>
      </c>
      <c r="C2966" t="s">
        <v>53</v>
      </c>
      <c r="D2966" t="s">
        <v>54</v>
      </c>
      <c r="E2966" t="s">
        <v>56</v>
      </c>
      <c r="F2966" t="s">
        <v>54</v>
      </c>
      <c r="G2966" t="s">
        <v>54</v>
      </c>
      <c r="H2966">
        <v>2010</v>
      </c>
      <c r="I2966" t="s">
        <v>53</v>
      </c>
      <c r="J2966" t="s">
        <v>53</v>
      </c>
      <c r="K2966" t="s">
        <v>53</v>
      </c>
      <c r="L2966" t="s">
        <v>53</v>
      </c>
      <c r="M2966" t="s">
        <v>61</v>
      </c>
      <c r="N2966" t="s">
        <v>53</v>
      </c>
      <c r="O2966" t="s">
        <v>9811</v>
      </c>
      <c r="P2966" t="s">
        <v>53</v>
      </c>
      <c r="Q2966">
        <v>1954</v>
      </c>
      <c r="R2966" t="s">
        <v>9829</v>
      </c>
      <c r="S2966" t="s">
        <v>53</v>
      </c>
      <c r="T2966" t="s">
        <v>53</v>
      </c>
      <c r="U2966" t="s">
        <v>53</v>
      </c>
      <c r="V2966" t="s">
        <v>61</v>
      </c>
      <c r="W2966" t="s">
        <v>53</v>
      </c>
      <c r="X2966" t="s">
        <v>333</v>
      </c>
      <c r="Y2966" t="s">
        <v>53</v>
      </c>
      <c r="Z2966" t="s">
        <v>53</v>
      </c>
      <c r="AA2966" t="s">
        <v>53</v>
      </c>
      <c r="AB2966" t="s">
        <v>53</v>
      </c>
      <c r="AC2966" t="s">
        <v>9835</v>
      </c>
      <c r="AD2966" t="s">
        <v>1407</v>
      </c>
      <c r="AE2966" t="s">
        <v>9813</v>
      </c>
      <c r="AF2966" t="s">
        <v>53</v>
      </c>
      <c r="AG2966" t="s">
        <v>9811</v>
      </c>
      <c r="AH2966" t="s">
        <v>61</v>
      </c>
      <c r="AI2966" t="s">
        <v>53</v>
      </c>
      <c r="AJ2966" t="s">
        <v>9811</v>
      </c>
      <c r="AK2966" t="s">
        <v>53</v>
      </c>
      <c r="AL2966" t="s">
        <v>99</v>
      </c>
      <c r="AM2966" t="s">
        <v>9830</v>
      </c>
      <c r="AN2966" t="s">
        <v>85</v>
      </c>
      <c r="AO2966">
        <v>3052</v>
      </c>
      <c r="AP2966" t="s">
        <v>9836</v>
      </c>
      <c r="AQ2966" t="s">
        <v>4182</v>
      </c>
      <c r="AR2966" t="s">
        <v>237</v>
      </c>
      <c r="AS2966" t="s">
        <v>72</v>
      </c>
      <c r="AT2966" t="s">
        <v>53</v>
      </c>
      <c r="AU2966" t="s">
        <v>53</v>
      </c>
      <c r="AV2966" t="s">
        <v>53</v>
      </c>
      <c r="AW2966" t="s">
        <v>53</v>
      </c>
      <c r="AX2966" t="s">
        <v>61</v>
      </c>
      <c r="AY2966" t="s">
        <v>53</v>
      </c>
      <c r="AZ2966" t="s">
        <v>333</v>
      </c>
      <c r="BA2966" t="s">
        <v>93</v>
      </c>
      <c r="BB2966" t="s">
        <v>225</v>
      </c>
      <c r="BC2966" t="s">
        <v>53</v>
      </c>
      <c r="BD2966" t="s">
        <v>53</v>
      </c>
      <c r="BE2966" t="s">
        <v>53</v>
      </c>
      <c r="BF2966" t="s">
        <v>8269</v>
      </c>
      <c r="BG2966" t="s">
        <v>892</v>
      </c>
      <c r="BH2966" t="s">
        <v>53</v>
      </c>
      <c r="BI2966" t="s">
        <v>53</v>
      </c>
    </row>
    <row r="2967" spans="1:61" x14ac:dyDescent="0.25">
      <c r="A2967" t="s">
        <v>53</v>
      </c>
      <c r="B2967" t="s">
        <v>54</v>
      </c>
      <c r="C2967" t="s">
        <v>53</v>
      </c>
      <c r="D2967" t="s">
        <v>54</v>
      </c>
      <c r="E2967" t="s">
        <v>56</v>
      </c>
      <c r="F2967" t="s">
        <v>54</v>
      </c>
      <c r="G2967" t="s">
        <v>54</v>
      </c>
      <c r="H2967">
        <v>2010</v>
      </c>
      <c r="I2967" t="s">
        <v>53</v>
      </c>
      <c r="J2967" t="s">
        <v>53</v>
      </c>
      <c r="K2967" t="s">
        <v>53</v>
      </c>
      <c r="L2967" t="s">
        <v>53</v>
      </c>
      <c r="M2967" t="s">
        <v>61</v>
      </c>
      <c r="N2967" t="s">
        <v>53</v>
      </c>
      <c r="O2967" t="s">
        <v>9811</v>
      </c>
      <c r="P2967" t="s">
        <v>53</v>
      </c>
      <c r="Q2967">
        <v>1954</v>
      </c>
      <c r="R2967" t="s">
        <v>9829</v>
      </c>
      <c r="S2967" t="s">
        <v>53</v>
      </c>
      <c r="T2967" t="s">
        <v>53</v>
      </c>
      <c r="U2967" t="s">
        <v>53</v>
      </c>
      <c r="V2967" t="s">
        <v>61</v>
      </c>
      <c r="W2967" t="s">
        <v>53</v>
      </c>
      <c r="X2967" t="s">
        <v>333</v>
      </c>
      <c r="Y2967" t="s">
        <v>53</v>
      </c>
      <c r="Z2967" t="s">
        <v>53</v>
      </c>
      <c r="AA2967" t="s">
        <v>53</v>
      </c>
      <c r="AB2967" t="s">
        <v>53</v>
      </c>
      <c r="AC2967" t="s">
        <v>9380</v>
      </c>
      <c r="AD2967" t="s">
        <v>670</v>
      </c>
      <c r="AE2967" t="s">
        <v>9837</v>
      </c>
      <c r="AF2967" t="s">
        <v>53</v>
      </c>
      <c r="AG2967" t="s">
        <v>9838</v>
      </c>
      <c r="AH2967" t="s">
        <v>61</v>
      </c>
      <c r="AI2967" t="s">
        <v>53</v>
      </c>
      <c r="AJ2967" t="s">
        <v>9811</v>
      </c>
      <c r="AK2967" t="s">
        <v>53</v>
      </c>
      <c r="AL2967" t="s">
        <v>206</v>
      </c>
      <c r="AM2967" t="s">
        <v>9830</v>
      </c>
      <c r="AN2967" t="s">
        <v>65</v>
      </c>
      <c r="AO2967">
        <v>3179</v>
      </c>
      <c r="AP2967" t="s">
        <v>9839</v>
      </c>
      <c r="AQ2967" t="s">
        <v>4182</v>
      </c>
      <c r="AR2967" t="s">
        <v>219</v>
      </c>
      <c r="AS2967" t="s">
        <v>72</v>
      </c>
      <c r="AT2967" t="s">
        <v>53</v>
      </c>
      <c r="AU2967" t="s">
        <v>53</v>
      </c>
      <c r="AV2967" t="s">
        <v>53</v>
      </c>
      <c r="AW2967" t="s">
        <v>53</v>
      </c>
      <c r="AX2967" t="s">
        <v>61</v>
      </c>
      <c r="AY2967" t="s">
        <v>53</v>
      </c>
      <c r="AZ2967" t="s">
        <v>333</v>
      </c>
      <c r="BA2967" t="s">
        <v>93</v>
      </c>
      <c r="BB2967" t="s">
        <v>53</v>
      </c>
      <c r="BC2967" t="s">
        <v>53</v>
      </c>
      <c r="BD2967" t="s">
        <v>53</v>
      </c>
      <c r="BE2967" t="s">
        <v>53</v>
      </c>
      <c r="BF2967" t="s">
        <v>9380</v>
      </c>
      <c r="BG2967" t="s">
        <v>53</v>
      </c>
      <c r="BH2967" t="s">
        <v>53</v>
      </c>
      <c r="BI2967" t="s">
        <v>53</v>
      </c>
    </row>
    <row r="2968" spans="1:61" x14ac:dyDescent="0.25">
      <c r="A2968" t="s">
        <v>53</v>
      </c>
      <c r="B2968" t="s">
        <v>54</v>
      </c>
      <c r="C2968" t="s">
        <v>53</v>
      </c>
      <c r="D2968" t="s">
        <v>54</v>
      </c>
      <c r="E2968" t="s">
        <v>56</v>
      </c>
      <c r="F2968" t="s">
        <v>54</v>
      </c>
      <c r="G2968" t="s">
        <v>54</v>
      </c>
      <c r="H2968">
        <v>2010</v>
      </c>
      <c r="I2968" t="s">
        <v>53</v>
      </c>
      <c r="J2968" t="s">
        <v>53</v>
      </c>
      <c r="K2968" t="s">
        <v>53</v>
      </c>
      <c r="L2968" t="s">
        <v>53</v>
      </c>
      <c r="M2968" t="s">
        <v>61</v>
      </c>
      <c r="N2968" t="s">
        <v>53</v>
      </c>
      <c r="O2968" t="s">
        <v>9811</v>
      </c>
      <c r="P2968" t="s">
        <v>53</v>
      </c>
      <c r="Q2968">
        <v>1954</v>
      </c>
      <c r="R2968" t="s">
        <v>9829</v>
      </c>
      <c r="S2968" t="s">
        <v>53</v>
      </c>
      <c r="T2968" t="s">
        <v>53</v>
      </c>
      <c r="U2968" t="s">
        <v>53</v>
      </c>
      <c r="V2968" t="s">
        <v>61</v>
      </c>
      <c r="W2968" t="s">
        <v>53</v>
      </c>
      <c r="X2968" t="s">
        <v>333</v>
      </c>
      <c r="Y2968" t="s">
        <v>53</v>
      </c>
      <c r="Z2968" t="s">
        <v>53</v>
      </c>
      <c r="AA2968" t="s">
        <v>53</v>
      </c>
      <c r="AB2968" t="s">
        <v>53</v>
      </c>
      <c r="AC2968" t="s">
        <v>53</v>
      </c>
      <c r="AD2968" t="s">
        <v>53</v>
      </c>
      <c r="AE2968" t="s">
        <v>9837</v>
      </c>
      <c r="AF2968" t="s">
        <v>53</v>
      </c>
      <c r="AG2968" t="s">
        <v>9838</v>
      </c>
      <c r="AH2968" t="s">
        <v>61</v>
      </c>
      <c r="AI2968" t="s">
        <v>53</v>
      </c>
      <c r="AJ2968" t="s">
        <v>9811</v>
      </c>
      <c r="AK2968" t="s">
        <v>53</v>
      </c>
      <c r="AL2968" t="s">
        <v>53</v>
      </c>
      <c r="AM2968" t="s">
        <v>9830</v>
      </c>
      <c r="AN2968" t="s">
        <v>53</v>
      </c>
      <c r="AO2968">
        <v>3181</v>
      </c>
      <c r="AP2968" t="s">
        <v>9840</v>
      </c>
      <c r="AQ2968" t="s">
        <v>4182</v>
      </c>
      <c r="AR2968" t="s">
        <v>262</v>
      </c>
      <c r="AS2968" t="s">
        <v>53</v>
      </c>
      <c r="AT2968" t="s">
        <v>53</v>
      </c>
      <c r="AU2968" t="s">
        <v>53</v>
      </c>
      <c r="AV2968" t="s">
        <v>53</v>
      </c>
      <c r="AW2968" t="s">
        <v>53</v>
      </c>
      <c r="AX2968" t="s">
        <v>61</v>
      </c>
      <c r="AY2968" t="s">
        <v>53</v>
      </c>
      <c r="AZ2968" t="s">
        <v>333</v>
      </c>
      <c r="BA2968" t="s">
        <v>146</v>
      </c>
      <c r="BB2968" t="s">
        <v>53</v>
      </c>
      <c r="BC2968" t="s">
        <v>53</v>
      </c>
      <c r="BD2968" t="s">
        <v>53</v>
      </c>
      <c r="BE2968" t="s">
        <v>53</v>
      </c>
      <c r="BF2968" t="s">
        <v>53</v>
      </c>
      <c r="BG2968" t="s">
        <v>53</v>
      </c>
      <c r="BH2968" t="s">
        <v>53</v>
      </c>
      <c r="BI2968" t="s">
        <v>53</v>
      </c>
    </row>
    <row r="2969" spans="1:61" x14ac:dyDescent="0.25">
      <c r="A2969" t="s">
        <v>53</v>
      </c>
      <c r="B2969" t="s">
        <v>54</v>
      </c>
      <c r="C2969" t="s">
        <v>53</v>
      </c>
      <c r="D2969" t="s">
        <v>54</v>
      </c>
      <c r="E2969" t="s">
        <v>56</v>
      </c>
      <c r="F2969" t="s">
        <v>54</v>
      </c>
      <c r="G2969" t="s">
        <v>54</v>
      </c>
      <c r="H2969">
        <v>2011</v>
      </c>
      <c r="I2969" t="s">
        <v>53</v>
      </c>
      <c r="J2969" t="s">
        <v>53</v>
      </c>
      <c r="K2969" t="s">
        <v>53</v>
      </c>
      <c r="L2969" t="s">
        <v>53</v>
      </c>
      <c r="M2969" t="s">
        <v>111</v>
      </c>
      <c r="N2969" t="s">
        <v>53</v>
      </c>
      <c r="O2969" t="s">
        <v>9841</v>
      </c>
      <c r="P2969" t="s">
        <v>53</v>
      </c>
      <c r="Q2969">
        <v>1955</v>
      </c>
      <c r="R2969" t="s">
        <v>9842</v>
      </c>
      <c r="S2969" t="s">
        <v>53</v>
      </c>
      <c r="T2969" t="s">
        <v>53</v>
      </c>
      <c r="U2969" t="s">
        <v>53</v>
      </c>
      <c r="V2969" t="s">
        <v>111</v>
      </c>
      <c r="W2969" t="s">
        <v>53</v>
      </c>
      <c r="X2969" t="s">
        <v>179</v>
      </c>
      <c r="Y2969" t="s">
        <v>53</v>
      </c>
      <c r="Z2969" t="s">
        <v>53</v>
      </c>
      <c r="AA2969" t="s">
        <v>53</v>
      </c>
      <c r="AB2969" t="s">
        <v>53</v>
      </c>
      <c r="AC2969" t="s">
        <v>3911</v>
      </c>
      <c r="AD2969" t="s">
        <v>831</v>
      </c>
      <c r="AE2969" t="s">
        <v>9841</v>
      </c>
      <c r="AF2969" t="s">
        <v>53</v>
      </c>
      <c r="AG2969" t="s">
        <v>9841</v>
      </c>
      <c r="AH2969" t="s">
        <v>111</v>
      </c>
      <c r="AI2969" t="s">
        <v>53</v>
      </c>
      <c r="AJ2969" t="s">
        <v>9841</v>
      </c>
      <c r="AK2969" t="s">
        <v>53</v>
      </c>
      <c r="AL2969" t="s">
        <v>470</v>
      </c>
      <c r="AM2969" t="s">
        <v>9630</v>
      </c>
      <c r="AN2969" t="s">
        <v>112</v>
      </c>
      <c r="AO2969">
        <v>3053</v>
      </c>
      <c r="AP2969" t="s">
        <v>9843</v>
      </c>
      <c r="AQ2969" t="s">
        <v>70</v>
      </c>
      <c r="AR2969" t="s">
        <v>237</v>
      </c>
      <c r="AS2969" t="s">
        <v>72</v>
      </c>
      <c r="AT2969" t="s">
        <v>53</v>
      </c>
      <c r="AU2969" t="s">
        <v>53</v>
      </c>
      <c r="AV2969" t="s">
        <v>53</v>
      </c>
      <c r="AW2969" t="s">
        <v>53</v>
      </c>
      <c r="AX2969" t="s">
        <v>111</v>
      </c>
      <c r="AY2969" t="s">
        <v>53</v>
      </c>
      <c r="AZ2969" t="s">
        <v>179</v>
      </c>
      <c r="BA2969" t="s">
        <v>74</v>
      </c>
      <c r="BB2969" t="s">
        <v>101</v>
      </c>
      <c r="BC2969" t="s">
        <v>53</v>
      </c>
      <c r="BD2969" t="s">
        <v>53</v>
      </c>
      <c r="BE2969" t="s">
        <v>53</v>
      </c>
      <c r="BF2969" t="s">
        <v>9844</v>
      </c>
      <c r="BG2969" t="s">
        <v>85</v>
      </c>
      <c r="BH2969" t="s">
        <v>53</v>
      </c>
      <c r="BI2969" t="s">
        <v>53</v>
      </c>
    </row>
    <row r="2970" spans="1:61" x14ac:dyDescent="0.25">
      <c r="A2970" t="s">
        <v>53</v>
      </c>
      <c r="B2970" t="s">
        <v>54</v>
      </c>
      <c r="C2970" t="s">
        <v>53</v>
      </c>
      <c r="D2970" t="s">
        <v>54</v>
      </c>
      <c r="E2970" t="s">
        <v>110</v>
      </c>
      <c r="F2970" t="s">
        <v>54</v>
      </c>
      <c r="G2970" t="s">
        <v>54</v>
      </c>
      <c r="H2970">
        <v>2012</v>
      </c>
      <c r="I2970" t="s">
        <v>53</v>
      </c>
      <c r="J2970" t="s">
        <v>53</v>
      </c>
      <c r="K2970" t="s">
        <v>53</v>
      </c>
      <c r="L2970" t="s">
        <v>53</v>
      </c>
      <c r="M2970" t="s">
        <v>131</v>
      </c>
      <c r="N2970" t="s">
        <v>53</v>
      </c>
      <c r="O2970" t="s">
        <v>4756</v>
      </c>
      <c r="P2970" t="s">
        <v>53</v>
      </c>
      <c r="Q2970">
        <v>1956</v>
      </c>
      <c r="R2970" t="s">
        <v>9845</v>
      </c>
      <c r="S2970" t="s">
        <v>53</v>
      </c>
      <c r="T2970" t="s">
        <v>53</v>
      </c>
      <c r="U2970" t="s">
        <v>53</v>
      </c>
      <c r="V2970" t="s">
        <v>131</v>
      </c>
      <c r="W2970" t="s">
        <v>53</v>
      </c>
      <c r="X2970" t="s">
        <v>133</v>
      </c>
      <c r="Y2970" t="s">
        <v>53</v>
      </c>
      <c r="Z2970" t="s">
        <v>53</v>
      </c>
      <c r="AA2970" t="s">
        <v>53</v>
      </c>
      <c r="AB2970" t="s">
        <v>53</v>
      </c>
      <c r="AC2970" t="s">
        <v>53</v>
      </c>
      <c r="AD2970" t="s">
        <v>53</v>
      </c>
      <c r="AE2970" t="s">
        <v>4756</v>
      </c>
      <c r="AF2970" t="s">
        <v>4032</v>
      </c>
      <c r="AG2970" t="s">
        <v>4756</v>
      </c>
      <c r="AH2970" t="s">
        <v>131</v>
      </c>
      <c r="AI2970" t="s">
        <v>53</v>
      </c>
      <c r="AJ2970" t="s">
        <v>4756</v>
      </c>
      <c r="AK2970" t="s">
        <v>53</v>
      </c>
      <c r="AL2970" t="s">
        <v>53</v>
      </c>
      <c r="AM2970" t="s">
        <v>9632</v>
      </c>
      <c r="AN2970" t="s">
        <v>53</v>
      </c>
      <c r="AO2970">
        <v>3054</v>
      </c>
      <c r="AP2970" t="s">
        <v>9846</v>
      </c>
      <c r="AQ2970" t="s">
        <v>70</v>
      </c>
      <c r="AR2970" t="s">
        <v>361</v>
      </c>
      <c r="AS2970" t="s">
        <v>230</v>
      </c>
      <c r="AT2970" t="s">
        <v>53</v>
      </c>
      <c r="AU2970" t="s">
        <v>53</v>
      </c>
      <c r="AV2970" t="s">
        <v>53</v>
      </c>
      <c r="AW2970" t="s">
        <v>53</v>
      </c>
      <c r="AX2970" t="s">
        <v>131</v>
      </c>
      <c r="AY2970" t="s">
        <v>53</v>
      </c>
      <c r="AZ2970" t="s">
        <v>133</v>
      </c>
      <c r="BA2970" t="s">
        <v>74</v>
      </c>
      <c r="BB2970" t="s">
        <v>53</v>
      </c>
      <c r="BC2970" t="s">
        <v>53</v>
      </c>
      <c r="BD2970" t="s">
        <v>53</v>
      </c>
      <c r="BE2970" t="s">
        <v>53</v>
      </c>
      <c r="BF2970" t="s">
        <v>53</v>
      </c>
      <c r="BG2970" t="s">
        <v>53</v>
      </c>
      <c r="BH2970" t="s">
        <v>53</v>
      </c>
      <c r="BI2970" t="s">
        <v>53</v>
      </c>
    </row>
    <row r="2971" spans="1:61" x14ac:dyDescent="0.25">
      <c r="A2971" t="s">
        <v>53</v>
      </c>
      <c r="B2971" t="s">
        <v>54</v>
      </c>
      <c r="C2971" t="s">
        <v>53</v>
      </c>
      <c r="D2971" t="s">
        <v>54</v>
      </c>
      <c r="E2971" t="s">
        <v>110</v>
      </c>
      <c r="F2971" t="s">
        <v>54</v>
      </c>
      <c r="G2971" t="s">
        <v>54</v>
      </c>
      <c r="H2971">
        <v>2013</v>
      </c>
      <c r="I2971" t="s">
        <v>53</v>
      </c>
      <c r="J2971" t="s">
        <v>53</v>
      </c>
      <c r="K2971" t="s">
        <v>53</v>
      </c>
      <c r="L2971" t="s">
        <v>53</v>
      </c>
      <c r="M2971" t="s">
        <v>61</v>
      </c>
      <c r="N2971" t="s">
        <v>53</v>
      </c>
      <c r="O2971" t="s">
        <v>5812</v>
      </c>
      <c r="P2971" t="s">
        <v>53</v>
      </c>
      <c r="Q2971">
        <v>1957</v>
      </c>
      <c r="R2971" t="s">
        <v>9847</v>
      </c>
      <c r="S2971" t="s">
        <v>53</v>
      </c>
      <c r="T2971" t="s">
        <v>53</v>
      </c>
      <c r="U2971" t="s">
        <v>53</v>
      </c>
      <c r="V2971" t="s">
        <v>53</v>
      </c>
      <c r="W2971" t="s">
        <v>53</v>
      </c>
      <c r="X2971" t="s">
        <v>53</v>
      </c>
      <c r="Y2971" t="s">
        <v>53</v>
      </c>
      <c r="Z2971" t="s">
        <v>53</v>
      </c>
      <c r="AA2971" t="s">
        <v>53</v>
      </c>
      <c r="AB2971" t="s">
        <v>53</v>
      </c>
      <c r="AC2971" t="s">
        <v>6102</v>
      </c>
      <c r="AD2971" t="s">
        <v>674</v>
      </c>
      <c r="AE2971" t="s">
        <v>4756</v>
      </c>
      <c r="AF2971" t="s">
        <v>53</v>
      </c>
      <c r="AG2971" t="s">
        <v>5812</v>
      </c>
      <c r="AH2971" t="s">
        <v>61</v>
      </c>
      <c r="AI2971" t="s">
        <v>53</v>
      </c>
      <c r="AJ2971" t="s">
        <v>5812</v>
      </c>
      <c r="AK2971" t="s">
        <v>53</v>
      </c>
      <c r="AL2971" t="s">
        <v>206</v>
      </c>
      <c r="AM2971" t="s">
        <v>9634</v>
      </c>
      <c r="AN2971" t="s">
        <v>99</v>
      </c>
      <c r="AO2971">
        <v>3059</v>
      </c>
      <c r="AP2971" t="s">
        <v>9848</v>
      </c>
      <c r="AQ2971" t="s">
        <v>4182</v>
      </c>
      <c r="AR2971" t="s">
        <v>153</v>
      </c>
      <c r="AS2971" t="s">
        <v>53</v>
      </c>
      <c r="AT2971" t="s">
        <v>53</v>
      </c>
      <c r="AU2971" t="s">
        <v>53</v>
      </c>
      <c r="AV2971" t="s">
        <v>53</v>
      </c>
      <c r="AW2971" t="s">
        <v>53</v>
      </c>
      <c r="AX2971" t="s">
        <v>53</v>
      </c>
      <c r="AY2971" t="s">
        <v>53</v>
      </c>
      <c r="AZ2971" t="s">
        <v>53</v>
      </c>
      <c r="BA2971" t="s">
        <v>93</v>
      </c>
      <c r="BB2971" t="s">
        <v>101</v>
      </c>
      <c r="BC2971" t="s">
        <v>53</v>
      </c>
      <c r="BD2971" t="s">
        <v>53</v>
      </c>
      <c r="BE2971" t="s">
        <v>53</v>
      </c>
      <c r="BF2971" t="s">
        <v>5352</v>
      </c>
      <c r="BG2971" t="s">
        <v>244</v>
      </c>
      <c r="BH2971" t="s">
        <v>53</v>
      </c>
      <c r="BI2971" t="s">
        <v>53</v>
      </c>
    </row>
    <row r="2972" spans="1:61" x14ac:dyDescent="0.25">
      <c r="A2972" t="s">
        <v>53</v>
      </c>
      <c r="B2972" t="s">
        <v>54</v>
      </c>
      <c r="C2972" t="s">
        <v>53</v>
      </c>
      <c r="D2972" t="s">
        <v>54</v>
      </c>
      <c r="E2972" t="s">
        <v>110</v>
      </c>
      <c r="F2972" t="s">
        <v>54</v>
      </c>
      <c r="G2972" t="s">
        <v>54</v>
      </c>
      <c r="H2972">
        <v>2013</v>
      </c>
      <c r="I2972" t="s">
        <v>53</v>
      </c>
      <c r="J2972" t="s">
        <v>53</v>
      </c>
      <c r="K2972" t="s">
        <v>53</v>
      </c>
      <c r="L2972" t="s">
        <v>53</v>
      </c>
      <c r="M2972" t="s">
        <v>61</v>
      </c>
      <c r="N2972" t="s">
        <v>53</v>
      </c>
      <c r="O2972" t="s">
        <v>5812</v>
      </c>
      <c r="P2972" t="s">
        <v>53</v>
      </c>
      <c r="Q2972">
        <v>1957</v>
      </c>
      <c r="R2972" t="s">
        <v>9847</v>
      </c>
      <c r="S2972" t="s">
        <v>53</v>
      </c>
      <c r="T2972" t="s">
        <v>53</v>
      </c>
      <c r="U2972" t="s">
        <v>53</v>
      </c>
      <c r="V2972" t="s">
        <v>53</v>
      </c>
      <c r="W2972" t="s">
        <v>53</v>
      </c>
      <c r="X2972" t="s">
        <v>53</v>
      </c>
      <c r="Y2972" t="s">
        <v>53</v>
      </c>
      <c r="Z2972" t="s">
        <v>53</v>
      </c>
      <c r="AA2972" t="s">
        <v>53</v>
      </c>
      <c r="AB2972" t="s">
        <v>53</v>
      </c>
      <c r="AC2972" t="s">
        <v>1373</v>
      </c>
      <c r="AD2972" t="s">
        <v>674</v>
      </c>
      <c r="AE2972" t="s">
        <v>4756</v>
      </c>
      <c r="AF2972" t="s">
        <v>53</v>
      </c>
      <c r="AG2972" t="s">
        <v>5812</v>
      </c>
      <c r="AH2972" t="s">
        <v>61</v>
      </c>
      <c r="AI2972" t="s">
        <v>53</v>
      </c>
      <c r="AJ2972" t="s">
        <v>5812</v>
      </c>
      <c r="AK2972" t="s">
        <v>53</v>
      </c>
      <c r="AL2972" t="s">
        <v>206</v>
      </c>
      <c r="AM2972" t="s">
        <v>9634</v>
      </c>
      <c r="AN2972" t="s">
        <v>151</v>
      </c>
      <c r="AO2972">
        <v>3060</v>
      </c>
      <c r="AP2972" t="s">
        <v>9849</v>
      </c>
      <c r="AQ2972" t="s">
        <v>4182</v>
      </c>
      <c r="AR2972" t="s">
        <v>153</v>
      </c>
      <c r="AS2972" t="s">
        <v>53</v>
      </c>
      <c r="AT2972" t="s">
        <v>53</v>
      </c>
      <c r="AU2972" t="s">
        <v>53</v>
      </c>
      <c r="AV2972" t="s">
        <v>53</v>
      </c>
      <c r="AW2972" t="s">
        <v>53</v>
      </c>
      <c r="AX2972" t="s">
        <v>53</v>
      </c>
      <c r="AY2972" t="s">
        <v>53</v>
      </c>
      <c r="AZ2972" t="s">
        <v>53</v>
      </c>
      <c r="BA2972" t="s">
        <v>74</v>
      </c>
      <c r="BB2972" t="s">
        <v>101</v>
      </c>
      <c r="BC2972" t="s">
        <v>53</v>
      </c>
      <c r="BD2972" t="s">
        <v>53</v>
      </c>
      <c r="BE2972" t="s">
        <v>53</v>
      </c>
      <c r="BF2972" t="s">
        <v>1417</v>
      </c>
      <c r="BG2972" t="s">
        <v>132</v>
      </c>
      <c r="BH2972" t="s">
        <v>53</v>
      </c>
      <c r="BI2972" t="s">
        <v>53</v>
      </c>
    </row>
    <row r="2973" spans="1:61" x14ac:dyDescent="0.25">
      <c r="A2973" t="s">
        <v>53</v>
      </c>
      <c r="B2973" t="s">
        <v>54</v>
      </c>
      <c r="C2973" t="s">
        <v>53</v>
      </c>
      <c r="D2973" t="s">
        <v>54</v>
      </c>
      <c r="E2973" t="s">
        <v>110</v>
      </c>
      <c r="F2973" t="s">
        <v>54</v>
      </c>
      <c r="G2973" t="s">
        <v>54</v>
      </c>
      <c r="H2973">
        <v>2013</v>
      </c>
      <c r="I2973" t="s">
        <v>53</v>
      </c>
      <c r="J2973" t="s">
        <v>53</v>
      </c>
      <c r="K2973" t="s">
        <v>53</v>
      </c>
      <c r="L2973" t="s">
        <v>53</v>
      </c>
      <c r="M2973" t="s">
        <v>61</v>
      </c>
      <c r="N2973" t="s">
        <v>53</v>
      </c>
      <c r="O2973" t="s">
        <v>5812</v>
      </c>
      <c r="P2973" t="s">
        <v>53</v>
      </c>
      <c r="Q2973">
        <v>1957</v>
      </c>
      <c r="R2973" t="s">
        <v>9847</v>
      </c>
      <c r="S2973" t="s">
        <v>53</v>
      </c>
      <c r="T2973" t="s">
        <v>53</v>
      </c>
      <c r="U2973" t="s">
        <v>53</v>
      </c>
      <c r="V2973" t="s">
        <v>53</v>
      </c>
      <c r="W2973" t="s">
        <v>53</v>
      </c>
      <c r="X2973" t="s">
        <v>53</v>
      </c>
      <c r="Y2973" t="s">
        <v>53</v>
      </c>
      <c r="Z2973" t="s">
        <v>53</v>
      </c>
      <c r="AA2973" t="s">
        <v>53</v>
      </c>
      <c r="AB2973" t="s">
        <v>53</v>
      </c>
      <c r="AC2973" t="s">
        <v>53</v>
      </c>
      <c r="AD2973" t="s">
        <v>53</v>
      </c>
      <c r="AE2973" t="s">
        <v>4756</v>
      </c>
      <c r="AF2973" t="s">
        <v>53</v>
      </c>
      <c r="AG2973" t="s">
        <v>5812</v>
      </c>
      <c r="AH2973" t="s">
        <v>61</v>
      </c>
      <c r="AI2973" t="s">
        <v>53</v>
      </c>
      <c r="AJ2973" t="s">
        <v>5812</v>
      </c>
      <c r="AK2973" t="s">
        <v>53</v>
      </c>
      <c r="AL2973" t="s">
        <v>53</v>
      </c>
      <c r="AM2973" t="s">
        <v>9634</v>
      </c>
      <c r="AN2973" t="s">
        <v>53</v>
      </c>
      <c r="AO2973">
        <v>3062</v>
      </c>
      <c r="AP2973" t="s">
        <v>9850</v>
      </c>
      <c r="AQ2973" t="s">
        <v>4182</v>
      </c>
      <c r="AR2973" t="s">
        <v>262</v>
      </c>
      <c r="AS2973" t="s">
        <v>53</v>
      </c>
      <c r="AT2973" t="s">
        <v>53</v>
      </c>
      <c r="AU2973" t="s">
        <v>53</v>
      </c>
      <c r="AV2973" t="s">
        <v>53</v>
      </c>
      <c r="AW2973" t="s">
        <v>53</v>
      </c>
      <c r="AX2973" t="s">
        <v>53</v>
      </c>
      <c r="AY2973" t="s">
        <v>53</v>
      </c>
      <c r="AZ2973" t="s">
        <v>53</v>
      </c>
      <c r="BA2973" t="s">
        <v>146</v>
      </c>
      <c r="BB2973" t="s">
        <v>53</v>
      </c>
      <c r="BC2973" t="s">
        <v>53</v>
      </c>
      <c r="BD2973" t="s">
        <v>53</v>
      </c>
      <c r="BE2973" t="s">
        <v>53</v>
      </c>
      <c r="BF2973" t="s">
        <v>53</v>
      </c>
      <c r="BG2973" t="s">
        <v>53</v>
      </c>
      <c r="BH2973" t="s">
        <v>53</v>
      </c>
      <c r="BI2973" t="s">
        <v>53</v>
      </c>
    </row>
    <row r="2974" spans="1:61" x14ac:dyDescent="0.25">
      <c r="A2974" t="s">
        <v>53</v>
      </c>
      <c r="B2974" t="s">
        <v>54</v>
      </c>
      <c r="C2974" t="s">
        <v>309</v>
      </c>
      <c r="D2974" t="s">
        <v>54</v>
      </c>
      <c r="E2974" t="s">
        <v>56</v>
      </c>
      <c r="F2974" t="s">
        <v>54</v>
      </c>
      <c r="G2974" t="s">
        <v>54</v>
      </c>
      <c r="H2974">
        <v>2014</v>
      </c>
      <c r="I2974" t="s">
        <v>57</v>
      </c>
      <c r="J2974" t="s">
        <v>58</v>
      </c>
      <c r="K2974" t="s">
        <v>104</v>
      </c>
      <c r="L2974" t="s">
        <v>53</v>
      </c>
      <c r="M2974" t="s">
        <v>485</v>
      </c>
      <c r="N2974" t="s">
        <v>1123</v>
      </c>
      <c r="O2974" t="s">
        <v>2557</v>
      </c>
      <c r="P2974" t="s">
        <v>1246</v>
      </c>
      <c r="Q2974">
        <v>2056</v>
      </c>
      <c r="R2974" t="s">
        <v>9851</v>
      </c>
      <c r="S2974" t="s">
        <v>53</v>
      </c>
      <c r="T2974" t="s">
        <v>53</v>
      </c>
      <c r="U2974" t="s">
        <v>53</v>
      </c>
      <c r="V2974" t="s">
        <v>485</v>
      </c>
      <c r="W2974" t="s">
        <v>53</v>
      </c>
      <c r="X2974" t="s">
        <v>2452</v>
      </c>
      <c r="Y2974" t="s">
        <v>53</v>
      </c>
      <c r="Z2974" t="s">
        <v>53</v>
      </c>
      <c r="AA2974" t="s">
        <v>53</v>
      </c>
      <c r="AB2974" t="s">
        <v>53</v>
      </c>
      <c r="AC2974" t="s">
        <v>53</v>
      </c>
      <c r="AD2974" t="s">
        <v>53</v>
      </c>
      <c r="AE2974" t="s">
        <v>53</v>
      </c>
      <c r="AF2974" t="s">
        <v>53</v>
      </c>
      <c r="AG2974" t="s">
        <v>53</v>
      </c>
      <c r="AH2974" t="s">
        <v>53</v>
      </c>
      <c r="AI2974" t="s">
        <v>53</v>
      </c>
      <c r="AJ2974" t="s">
        <v>53</v>
      </c>
      <c r="AK2974" t="s">
        <v>53</v>
      </c>
      <c r="AL2974" t="s">
        <v>53</v>
      </c>
      <c r="AM2974" t="s">
        <v>53</v>
      </c>
      <c r="AN2974" t="s">
        <v>53</v>
      </c>
      <c r="AO2974" t="s">
        <v>53</v>
      </c>
      <c r="AP2974" t="s">
        <v>53</v>
      </c>
      <c r="AQ2974" t="s">
        <v>53</v>
      </c>
      <c r="AR2974" t="s">
        <v>53</v>
      </c>
      <c r="AS2974" t="s">
        <v>53</v>
      </c>
      <c r="AT2974" t="s">
        <v>53</v>
      </c>
      <c r="AU2974" t="s">
        <v>53</v>
      </c>
      <c r="AV2974" t="s">
        <v>53</v>
      </c>
      <c r="AW2974" t="s">
        <v>53</v>
      </c>
      <c r="AX2974" t="s">
        <v>53</v>
      </c>
      <c r="AY2974" t="s">
        <v>53</v>
      </c>
      <c r="AZ2974" t="s">
        <v>53</v>
      </c>
      <c r="BA2974" t="s">
        <v>53</v>
      </c>
      <c r="BB2974" t="s">
        <v>53</v>
      </c>
      <c r="BC2974" t="s">
        <v>53</v>
      </c>
      <c r="BD2974" t="s">
        <v>53</v>
      </c>
      <c r="BE2974" t="s">
        <v>53</v>
      </c>
      <c r="BF2974" t="s">
        <v>53</v>
      </c>
      <c r="BG2974" t="s">
        <v>53</v>
      </c>
      <c r="BH2974" t="s">
        <v>53</v>
      </c>
      <c r="BI2974" t="s">
        <v>53</v>
      </c>
    </row>
    <row r="2975" spans="1:61" x14ac:dyDescent="0.25">
      <c r="A2975" t="s">
        <v>53</v>
      </c>
      <c r="B2975" t="s">
        <v>54</v>
      </c>
      <c r="C2975" t="s">
        <v>55</v>
      </c>
      <c r="D2975" t="s">
        <v>54</v>
      </c>
      <c r="E2975" t="s">
        <v>56</v>
      </c>
      <c r="F2975" t="s">
        <v>54</v>
      </c>
      <c r="G2975" t="s">
        <v>54</v>
      </c>
      <c r="H2975">
        <v>2015</v>
      </c>
      <c r="I2975" t="s">
        <v>57</v>
      </c>
      <c r="J2975" t="s">
        <v>58</v>
      </c>
      <c r="K2975" t="s">
        <v>59</v>
      </c>
      <c r="L2975" t="s">
        <v>53</v>
      </c>
      <c r="M2975" t="s">
        <v>61</v>
      </c>
      <c r="N2975" t="s">
        <v>7797</v>
      </c>
      <c r="O2975" t="s">
        <v>9852</v>
      </c>
      <c r="P2975" t="s">
        <v>728</v>
      </c>
      <c r="Q2975">
        <v>1958</v>
      </c>
      <c r="R2975" t="s">
        <v>9853</v>
      </c>
      <c r="S2975" t="s">
        <v>61</v>
      </c>
      <c r="T2975" t="s">
        <v>53</v>
      </c>
      <c r="U2975" t="s">
        <v>395</v>
      </c>
      <c r="V2975" t="s">
        <v>61</v>
      </c>
      <c r="W2975" t="s">
        <v>53</v>
      </c>
      <c r="X2975" t="s">
        <v>67</v>
      </c>
      <c r="Y2975" t="s">
        <v>53</v>
      </c>
      <c r="Z2975" t="s">
        <v>53</v>
      </c>
      <c r="AA2975" t="s">
        <v>53</v>
      </c>
      <c r="AB2975" t="s">
        <v>53</v>
      </c>
      <c r="AC2975" t="s">
        <v>9854</v>
      </c>
      <c r="AD2975" t="s">
        <v>1426</v>
      </c>
      <c r="AE2975" t="s">
        <v>5812</v>
      </c>
      <c r="AF2975" t="s">
        <v>53</v>
      </c>
      <c r="AG2975" t="s">
        <v>9852</v>
      </c>
      <c r="AH2975" t="s">
        <v>61</v>
      </c>
      <c r="AI2975" t="s">
        <v>7797</v>
      </c>
      <c r="AJ2975" t="s">
        <v>9852</v>
      </c>
      <c r="AK2975" t="s">
        <v>728</v>
      </c>
      <c r="AL2975" t="s">
        <v>206</v>
      </c>
      <c r="AM2975" t="s">
        <v>9636</v>
      </c>
      <c r="AN2975" t="s">
        <v>65</v>
      </c>
      <c r="AO2975">
        <v>3063</v>
      </c>
      <c r="AP2975" t="s">
        <v>9855</v>
      </c>
      <c r="AQ2975" t="s">
        <v>70</v>
      </c>
      <c r="AR2975" t="s">
        <v>153</v>
      </c>
      <c r="AS2975" t="s">
        <v>72</v>
      </c>
      <c r="AT2975" t="s">
        <v>53</v>
      </c>
      <c r="AU2975" t="s">
        <v>61</v>
      </c>
      <c r="AV2975" t="s">
        <v>53</v>
      </c>
      <c r="AW2975" t="s">
        <v>395</v>
      </c>
      <c r="AX2975" t="s">
        <v>61</v>
      </c>
      <c r="AY2975" t="s">
        <v>53</v>
      </c>
      <c r="AZ2975" t="s">
        <v>67</v>
      </c>
      <c r="BA2975" t="s">
        <v>93</v>
      </c>
      <c r="BB2975" t="s">
        <v>225</v>
      </c>
      <c r="BC2975" t="s">
        <v>53</v>
      </c>
      <c r="BD2975" t="s">
        <v>53</v>
      </c>
      <c r="BE2975" t="s">
        <v>53</v>
      </c>
      <c r="BF2975" t="s">
        <v>9854</v>
      </c>
      <c r="BG2975" t="s">
        <v>5012</v>
      </c>
      <c r="BH2975" t="s">
        <v>53</v>
      </c>
      <c r="BI2975" t="s">
        <v>53</v>
      </c>
    </row>
    <row r="2976" spans="1:61" x14ac:dyDescent="0.25">
      <c r="A2976" t="s">
        <v>53</v>
      </c>
      <c r="B2976" t="s">
        <v>54</v>
      </c>
      <c r="C2976" t="s">
        <v>53</v>
      </c>
      <c r="D2976" t="s">
        <v>54</v>
      </c>
      <c r="E2976" t="s">
        <v>110</v>
      </c>
      <c r="F2976" t="s">
        <v>54</v>
      </c>
      <c r="G2976" t="s">
        <v>54</v>
      </c>
      <c r="H2976">
        <v>2016</v>
      </c>
      <c r="I2976" t="s">
        <v>53</v>
      </c>
      <c r="J2976" t="s">
        <v>53</v>
      </c>
      <c r="K2976" t="s">
        <v>53</v>
      </c>
      <c r="L2976" t="s">
        <v>53</v>
      </c>
      <c r="M2976" t="s">
        <v>61</v>
      </c>
      <c r="N2976" t="s">
        <v>53</v>
      </c>
      <c r="O2976" t="s">
        <v>9852</v>
      </c>
      <c r="P2976" t="s">
        <v>53</v>
      </c>
      <c r="Q2976">
        <v>1959</v>
      </c>
      <c r="R2976" t="s">
        <v>9856</v>
      </c>
      <c r="S2976" t="s">
        <v>53</v>
      </c>
      <c r="T2976" t="s">
        <v>53</v>
      </c>
      <c r="U2976" t="s">
        <v>53</v>
      </c>
      <c r="V2976" t="s">
        <v>53</v>
      </c>
      <c r="W2976" t="s">
        <v>53</v>
      </c>
      <c r="X2976" t="s">
        <v>53</v>
      </c>
      <c r="Y2976" t="s">
        <v>53</v>
      </c>
      <c r="Z2976" t="s">
        <v>53</v>
      </c>
      <c r="AA2976" t="s">
        <v>53</v>
      </c>
      <c r="AB2976" t="s">
        <v>53</v>
      </c>
      <c r="AC2976" t="s">
        <v>9857</v>
      </c>
      <c r="AD2976" t="s">
        <v>2846</v>
      </c>
      <c r="AE2976" t="s">
        <v>5812</v>
      </c>
      <c r="AF2976" t="s">
        <v>53</v>
      </c>
      <c r="AG2976" t="s">
        <v>9852</v>
      </c>
      <c r="AH2976" t="s">
        <v>61</v>
      </c>
      <c r="AI2976" t="s">
        <v>53</v>
      </c>
      <c r="AJ2976" t="s">
        <v>9852</v>
      </c>
      <c r="AK2976" t="s">
        <v>53</v>
      </c>
      <c r="AL2976" t="s">
        <v>206</v>
      </c>
      <c r="AM2976" t="s">
        <v>9645</v>
      </c>
      <c r="AN2976" t="s">
        <v>65</v>
      </c>
      <c r="AO2976">
        <v>3064</v>
      </c>
      <c r="AP2976" t="s">
        <v>9858</v>
      </c>
      <c r="AQ2976" t="s">
        <v>4182</v>
      </c>
      <c r="AR2976" t="s">
        <v>153</v>
      </c>
      <c r="AS2976" t="s">
        <v>72</v>
      </c>
      <c r="AT2976" t="s">
        <v>53</v>
      </c>
      <c r="AU2976" t="s">
        <v>53</v>
      </c>
      <c r="AV2976" t="s">
        <v>53</v>
      </c>
      <c r="AW2976" t="s">
        <v>53</v>
      </c>
      <c r="AX2976" t="s">
        <v>53</v>
      </c>
      <c r="AY2976" t="s">
        <v>53</v>
      </c>
      <c r="AZ2976" t="s">
        <v>53</v>
      </c>
      <c r="BA2976" t="s">
        <v>93</v>
      </c>
      <c r="BB2976" t="s">
        <v>225</v>
      </c>
      <c r="BC2976" t="s">
        <v>53</v>
      </c>
      <c r="BD2976" t="s">
        <v>53</v>
      </c>
      <c r="BE2976" t="s">
        <v>53</v>
      </c>
      <c r="BF2976" t="s">
        <v>9857</v>
      </c>
      <c r="BG2976" t="s">
        <v>65</v>
      </c>
      <c r="BH2976" t="s">
        <v>53</v>
      </c>
      <c r="BI2976" t="s">
        <v>53</v>
      </c>
    </row>
    <row r="2977" spans="1:61" x14ac:dyDescent="0.25">
      <c r="A2977" t="s">
        <v>53</v>
      </c>
      <c r="B2977" t="s">
        <v>54</v>
      </c>
      <c r="C2977" t="s">
        <v>53</v>
      </c>
      <c r="D2977" t="s">
        <v>54</v>
      </c>
      <c r="E2977" t="s">
        <v>110</v>
      </c>
      <c r="F2977" t="s">
        <v>54</v>
      </c>
      <c r="G2977" t="s">
        <v>54</v>
      </c>
      <c r="H2977">
        <v>2016</v>
      </c>
      <c r="I2977" t="s">
        <v>53</v>
      </c>
      <c r="J2977" t="s">
        <v>53</v>
      </c>
      <c r="K2977" t="s">
        <v>53</v>
      </c>
      <c r="L2977" t="s">
        <v>53</v>
      </c>
      <c r="M2977" t="s">
        <v>61</v>
      </c>
      <c r="N2977" t="s">
        <v>53</v>
      </c>
      <c r="O2977" t="s">
        <v>9852</v>
      </c>
      <c r="P2977" t="s">
        <v>53</v>
      </c>
      <c r="Q2977">
        <v>1959</v>
      </c>
      <c r="R2977" t="s">
        <v>9856</v>
      </c>
      <c r="S2977" t="s">
        <v>53</v>
      </c>
      <c r="T2977" t="s">
        <v>53</v>
      </c>
      <c r="U2977" t="s">
        <v>53</v>
      </c>
      <c r="V2977" t="s">
        <v>53</v>
      </c>
      <c r="W2977" t="s">
        <v>53</v>
      </c>
      <c r="X2977" t="s">
        <v>53</v>
      </c>
      <c r="Y2977" t="s">
        <v>53</v>
      </c>
      <c r="Z2977" t="s">
        <v>53</v>
      </c>
      <c r="AA2977" t="s">
        <v>53</v>
      </c>
      <c r="AB2977" t="s">
        <v>53</v>
      </c>
      <c r="AC2977" t="s">
        <v>9859</v>
      </c>
      <c r="AD2977" t="s">
        <v>1437</v>
      </c>
      <c r="AE2977" t="s">
        <v>5812</v>
      </c>
      <c r="AF2977" t="s">
        <v>53</v>
      </c>
      <c r="AG2977" t="s">
        <v>9852</v>
      </c>
      <c r="AH2977" t="s">
        <v>61</v>
      </c>
      <c r="AI2977" t="s">
        <v>53</v>
      </c>
      <c r="AJ2977" t="s">
        <v>9852</v>
      </c>
      <c r="AK2977" t="s">
        <v>53</v>
      </c>
      <c r="AL2977" t="s">
        <v>206</v>
      </c>
      <c r="AM2977" t="s">
        <v>9645</v>
      </c>
      <c r="AN2977" t="s">
        <v>65</v>
      </c>
      <c r="AO2977">
        <v>3065</v>
      </c>
      <c r="AP2977" t="s">
        <v>9860</v>
      </c>
      <c r="AQ2977" t="s">
        <v>4182</v>
      </c>
      <c r="AR2977" t="s">
        <v>153</v>
      </c>
      <c r="AS2977" t="s">
        <v>72</v>
      </c>
      <c r="AT2977" t="s">
        <v>53</v>
      </c>
      <c r="AU2977" t="s">
        <v>53</v>
      </c>
      <c r="AV2977" t="s">
        <v>53</v>
      </c>
      <c r="AW2977" t="s">
        <v>53</v>
      </c>
      <c r="AX2977" t="s">
        <v>53</v>
      </c>
      <c r="AY2977" t="s">
        <v>53</v>
      </c>
      <c r="AZ2977" t="s">
        <v>53</v>
      </c>
      <c r="BA2977" t="s">
        <v>74</v>
      </c>
      <c r="BB2977" t="s">
        <v>225</v>
      </c>
      <c r="BC2977" t="s">
        <v>53</v>
      </c>
      <c r="BD2977" t="s">
        <v>53</v>
      </c>
      <c r="BE2977" t="s">
        <v>53</v>
      </c>
      <c r="BF2977" t="s">
        <v>9859</v>
      </c>
      <c r="BG2977" t="s">
        <v>99</v>
      </c>
      <c r="BH2977" t="s">
        <v>53</v>
      </c>
      <c r="BI2977" t="s">
        <v>53</v>
      </c>
    </row>
    <row r="2978" spans="1:61" x14ac:dyDescent="0.25">
      <c r="A2978" t="s">
        <v>53</v>
      </c>
      <c r="B2978" t="s">
        <v>54</v>
      </c>
      <c r="C2978" t="s">
        <v>53</v>
      </c>
      <c r="D2978" t="s">
        <v>54</v>
      </c>
      <c r="E2978" t="s">
        <v>110</v>
      </c>
      <c r="F2978" t="s">
        <v>54</v>
      </c>
      <c r="G2978" t="s">
        <v>54</v>
      </c>
      <c r="H2978">
        <v>2016</v>
      </c>
      <c r="I2978" t="s">
        <v>53</v>
      </c>
      <c r="J2978" t="s">
        <v>53</v>
      </c>
      <c r="K2978" t="s">
        <v>53</v>
      </c>
      <c r="L2978" t="s">
        <v>53</v>
      </c>
      <c r="M2978" t="s">
        <v>61</v>
      </c>
      <c r="N2978" t="s">
        <v>53</v>
      </c>
      <c r="O2978" t="s">
        <v>9852</v>
      </c>
      <c r="P2978" t="s">
        <v>53</v>
      </c>
      <c r="Q2978">
        <v>1959</v>
      </c>
      <c r="R2978" t="s">
        <v>9856</v>
      </c>
      <c r="S2978" t="s">
        <v>53</v>
      </c>
      <c r="T2978" t="s">
        <v>53</v>
      </c>
      <c r="U2978" t="s">
        <v>53</v>
      </c>
      <c r="V2978" t="s">
        <v>53</v>
      </c>
      <c r="W2978" t="s">
        <v>53</v>
      </c>
      <c r="X2978" t="s">
        <v>53</v>
      </c>
      <c r="Y2978" t="s">
        <v>53</v>
      </c>
      <c r="Z2978" t="s">
        <v>53</v>
      </c>
      <c r="AA2978" t="s">
        <v>53</v>
      </c>
      <c r="AB2978" t="s">
        <v>53</v>
      </c>
      <c r="AC2978" t="s">
        <v>53</v>
      </c>
      <c r="AD2978" t="s">
        <v>53</v>
      </c>
      <c r="AE2978" t="s">
        <v>5812</v>
      </c>
      <c r="AF2978" t="s">
        <v>53</v>
      </c>
      <c r="AG2978" t="s">
        <v>9852</v>
      </c>
      <c r="AH2978" t="s">
        <v>61</v>
      </c>
      <c r="AI2978" t="s">
        <v>53</v>
      </c>
      <c r="AJ2978" t="s">
        <v>9852</v>
      </c>
      <c r="AK2978" t="s">
        <v>53</v>
      </c>
      <c r="AL2978" t="s">
        <v>53</v>
      </c>
      <c r="AM2978" t="s">
        <v>9645</v>
      </c>
      <c r="AN2978" t="s">
        <v>53</v>
      </c>
      <c r="AO2978">
        <v>3066</v>
      </c>
      <c r="AP2978" t="s">
        <v>9861</v>
      </c>
      <c r="AQ2978" t="s">
        <v>53</v>
      </c>
      <c r="AR2978" t="s">
        <v>262</v>
      </c>
      <c r="AS2978" t="s">
        <v>53</v>
      </c>
      <c r="AT2978" t="s">
        <v>53</v>
      </c>
      <c r="AU2978" t="s">
        <v>53</v>
      </c>
      <c r="AV2978" t="s">
        <v>53</v>
      </c>
      <c r="AW2978" t="s">
        <v>53</v>
      </c>
      <c r="AX2978" t="s">
        <v>53</v>
      </c>
      <c r="AY2978" t="s">
        <v>53</v>
      </c>
      <c r="AZ2978" t="s">
        <v>53</v>
      </c>
      <c r="BA2978" t="s">
        <v>146</v>
      </c>
      <c r="BB2978" t="s">
        <v>53</v>
      </c>
      <c r="BC2978" t="s">
        <v>53</v>
      </c>
      <c r="BD2978" t="s">
        <v>53</v>
      </c>
      <c r="BE2978" t="s">
        <v>53</v>
      </c>
      <c r="BF2978" t="s">
        <v>53</v>
      </c>
      <c r="BG2978" t="s">
        <v>53</v>
      </c>
      <c r="BH2978" t="s">
        <v>53</v>
      </c>
      <c r="BI2978" t="s">
        <v>53</v>
      </c>
    </row>
    <row r="2979" spans="1:61" x14ac:dyDescent="0.25">
      <c r="A2979" t="s">
        <v>53</v>
      </c>
      <c r="B2979" t="s">
        <v>54</v>
      </c>
      <c r="C2979" t="s">
        <v>53</v>
      </c>
      <c r="D2979" t="s">
        <v>54</v>
      </c>
      <c r="E2979" t="s">
        <v>56</v>
      </c>
      <c r="F2979" t="s">
        <v>54</v>
      </c>
      <c r="G2979" t="s">
        <v>54</v>
      </c>
      <c r="H2979">
        <v>2017</v>
      </c>
      <c r="I2979" t="s">
        <v>53</v>
      </c>
      <c r="J2979" t="s">
        <v>53</v>
      </c>
      <c r="K2979" t="s">
        <v>53</v>
      </c>
      <c r="L2979" t="s">
        <v>53</v>
      </c>
      <c r="M2979" t="s">
        <v>131</v>
      </c>
      <c r="N2979" t="s">
        <v>53</v>
      </c>
      <c r="O2979" t="s">
        <v>9852</v>
      </c>
      <c r="P2979" t="s">
        <v>53</v>
      </c>
      <c r="Q2979">
        <v>1960</v>
      </c>
      <c r="R2979" t="s">
        <v>9862</v>
      </c>
      <c r="S2979" t="s">
        <v>53</v>
      </c>
      <c r="T2979" t="s">
        <v>53</v>
      </c>
      <c r="U2979" t="s">
        <v>53</v>
      </c>
      <c r="V2979" t="s">
        <v>131</v>
      </c>
      <c r="W2979" t="s">
        <v>53</v>
      </c>
      <c r="X2979" t="s">
        <v>133</v>
      </c>
      <c r="Y2979" t="s">
        <v>53</v>
      </c>
      <c r="Z2979" t="s">
        <v>53</v>
      </c>
      <c r="AA2979" t="s">
        <v>53</v>
      </c>
      <c r="AB2979" t="s">
        <v>53</v>
      </c>
      <c r="AC2979" t="s">
        <v>329</v>
      </c>
      <c r="AD2979" t="s">
        <v>2089</v>
      </c>
      <c r="AE2979" t="s">
        <v>5812</v>
      </c>
      <c r="AF2979" t="s">
        <v>53</v>
      </c>
      <c r="AG2979" t="s">
        <v>9852</v>
      </c>
      <c r="AH2979" t="s">
        <v>131</v>
      </c>
      <c r="AI2979" t="s">
        <v>53</v>
      </c>
      <c r="AJ2979" t="s">
        <v>9852</v>
      </c>
      <c r="AK2979" t="s">
        <v>53</v>
      </c>
      <c r="AL2979" t="s">
        <v>206</v>
      </c>
      <c r="AM2979" t="s">
        <v>9647</v>
      </c>
      <c r="AN2979" t="s">
        <v>99</v>
      </c>
      <c r="AO2979">
        <v>3067</v>
      </c>
      <c r="AP2979" t="s">
        <v>9863</v>
      </c>
      <c r="AQ2979" t="s">
        <v>5348</v>
      </c>
      <c r="AR2979" t="s">
        <v>153</v>
      </c>
      <c r="AS2979" t="s">
        <v>72</v>
      </c>
      <c r="AT2979" t="s">
        <v>53</v>
      </c>
      <c r="AU2979" t="s">
        <v>53</v>
      </c>
      <c r="AV2979" t="s">
        <v>53</v>
      </c>
      <c r="AW2979" t="s">
        <v>53</v>
      </c>
      <c r="AX2979" t="s">
        <v>131</v>
      </c>
      <c r="AY2979" t="s">
        <v>53</v>
      </c>
      <c r="AZ2979" t="s">
        <v>133</v>
      </c>
      <c r="BA2979" t="s">
        <v>74</v>
      </c>
      <c r="BB2979" t="s">
        <v>225</v>
      </c>
      <c r="BC2979" t="s">
        <v>53</v>
      </c>
      <c r="BD2979" t="s">
        <v>53</v>
      </c>
      <c r="BE2979" t="s">
        <v>53</v>
      </c>
      <c r="BF2979" t="s">
        <v>6859</v>
      </c>
      <c r="BG2979" t="s">
        <v>5806</v>
      </c>
      <c r="BH2979" t="s">
        <v>53</v>
      </c>
      <c r="BI2979" t="s">
        <v>53</v>
      </c>
    </row>
    <row r="2980" spans="1:61" x14ac:dyDescent="0.25">
      <c r="A2980" t="s">
        <v>53</v>
      </c>
      <c r="B2980" t="s">
        <v>54</v>
      </c>
      <c r="C2980" t="s">
        <v>53</v>
      </c>
      <c r="D2980" t="s">
        <v>54</v>
      </c>
      <c r="E2980" t="s">
        <v>110</v>
      </c>
      <c r="F2980" t="s">
        <v>54</v>
      </c>
      <c r="G2980" t="s">
        <v>54</v>
      </c>
      <c r="H2980">
        <v>2018</v>
      </c>
      <c r="I2980" t="s">
        <v>53</v>
      </c>
      <c r="J2980" t="s">
        <v>53</v>
      </c>
      <c r="K2980" t="s">
        <v>53</v>
      </c>
      <c r="L2980" t="s">
        <v>53</v>
      </c>
      <c r="M2980" t="s">
        <v>61</v>
      </c>
      <c r="N2980" t="s">
        <v>53</v>
      </c>
      <c r="O2980" t="s">
        <v>4710</v>
      </c>
      <c r="P2980" t="s">
        <v>53</v>
      </c>
      <c r="Q2980">
        <v>1961</v>
      </c>
      <c r="R2980" t="s">
        <v>9864</v>
      </c>
      <c r="S2980" t="s">
        <v>53</v>
      </c>
      <c r="T2980" t="s">
        <v>53</v>
      </c>
      <c r="U2980" t="s">
        <v>53</v>
      </c>
      <c r="V2980" t="s">
        <v>53</v>
      </c>
      <c r="W2980" t="s">
        <v>53</v>
      </c>
      <c r="X2980" t="s">
        <v>53</v>
      </c>
      <c r="Y2980" t="s">
        <v>53</v>
      </c>
      <c r="Z2980" t="s">
        <v>53</v>
      </c>
      <c r="AA2980" t="s">
        <v>53</v>
      </c>
      <c r="AB2980" t="s">
        <v>53</v>
      </c>
      <c r="AC2980" t="s">
        <v>9865</v>
      </c>
      <c r="AD2980" t="s">
        <v>3425</v>
      </c>
      <c r="AE2980" t="s">
        <v>4709</v>
      </c>
      <c r="AF2980" t="s">
        <v>53</v>
      </c>
      <c r="AG2980" t="s">
        <v>4710</v>
      </c>
      <c r="AH2980" t="s">
        <v>61</v>
      </c>
      <c r="AI2980" t="s">
        <v>53</v>
      </c>
      <c r="AJ2980" t="s">
        <v>4710</v>
      </c>
      <c r="AK2980" t="s">
        <v>53</v>
      </c>
      <c r="AL2980" t="s">
        <v>206</v>
      </c>
      <c r="AM2980" t="s">
        <v>9649</v>
      </c>
      <c r="AN2980" t="s">
        <v>99</v>
      </c>
      <c r="AO2980">
        <v>3074</v>
      </c>
      <c r="AP2980" t="s">
        <v>9866</v>
      </c>
      <c r="AQ2980" t="s">
        <v>4182</v>
      </c>
      <c r="AR2980" t="s">
        <v>153</v>
      </c>
      <c r="AS2980" t="s">
        <v>72</v>
      </c>
      <c r="AT2980" t="s">
        <v>53</v>
      </c>
      <c r="AU2980" t="s">
        <v>53</v>
      </c>
      <c r="AV2980" t="s">
        <v>53</v>
      </c>
      <c r="AW2980" t="s">
        <v>53</v>
      </c>
      <c r="AX2980" t="s">
        <v>53</v>
      </c>
      <c r="AY2980" t="s">
        <v>53</v>
      </c>
      <c r="AZ2980" t="s">
        <v>53</v>
      </c>
      <c r="BA2980" t="s">
        <v>93</v>
      </c>
      <c r="BB2980" t="s">
        <v>225</v>
      </c>
      <c r="BC2980" t="s">
        <v>53</v>
      </c>
      <c r="BD2980" t="s">
        <v>53</v>
      </c>
      <c r="BE2980" t="s">
        <v>53</v>
      </c>
      <c r="BF2980" t="s">
        <v>9867</v>
      </c>
      <c r="BG2980" t="s">
        <v>82</v>
      </c>
      <c r="BH2980" t="s">
        <v>53</v>
      </c>
      <c r="BI2980" t="s">
        <v>53</v>
      </c>
    </row>
    <row r="2981" spans="1:61" x14ac:dyDescent="0.25">
      <c r="A2981" t="s">
        <v>53</v>
      </c>
      <c r="B2981" t="s">
        <v>54</v>
      </c>
      <c r="C2981" t="s">
        <v>53</v>
      </c>
      <c r="D2981" t="s">
        <v>54</v>
      </c>
      <c r="E2981" t="s">
        <v>110</v>
      </c>
      <c r="F2981" t="s">
        <v>54</v>
      </c>
      <c r="G2981" t="s">
        <v>54</v>
      </c>
      <c r="H2981">
        <v>2018</v>
      </c>
      <c r="I2981" t="s">
        <v>53</v>
      </c>
      <c r="J2981" t="s">
        <v>53</v>
      </c>
      <c r="K2981" t="s">
        <v>53</v>
      </c>
      <c r="L2981" t="s">
        <v>53</v>
      </c>
      <c r="M2981" t="s">
        <v>61</v>
      </c>
      <c r="N2981" t="s">
        <v>53</v>
      </c>
      <c r="O2981" t="s">
        <v>4710</v>
      </c>
      <c r="P2981" t="s">
        <v>53</v>
      </c>
      <c r="Q2981">
        <v>1961</v>
      </c>
      <c r="R2981" t="s">
        <v>9864</v>
      </c>
      <c r="S2981" t="s">
        <v>53</v>
      </c>
      <c r="T2981" t="s">
        <v>53</v>
      </c>
      <c r="U2981" t="s">
        <v>53</v>
      </c>
      <c r="V2981" t="s">
        <v>53</v>
      </c>
      <c r="W2981" t="s">
        <v>53</v>
      </c>
      <c r="X2981" t="s">
        <v>53</v>
      </c>
      <c r="Y2981" t="s">
        <v>53</v>
      </c>
      <c r="Z2981" t="s">
        <v>53</v>
      </c>
      <c r="AA2981" t="s">
        <v>53</v>
      </c>
      <c r="AB2981" t="s">
        <v>53</v>
      </c>
      <c r="AC2981" t="s">
        <v>53</v>
      </c>
      <c r="AD2981" t="s">
        <v>53</v>
      </c>
      <c r="AE2981" t="s">
        <v>4709</v>
      </c>
      <c r="AF2981" t="s">
        <v>53</v>
      </c>
      <c r="AG2981" t="s">
        <v>4710</v>
      </c>
      <c r="AH2981" t="s">
        <v>61</v>
      </c>
      <c r="AI2981" t="s">
        <v>53</v>
      </c>
      <c r="AJ2981" t="s">
        <v>4710</v>
      </c>
      <c r="AK2981" t="s">
        <v>53</v>
      </c>
      <c r="AL2981" t="s">
        <v>53</v>
      </c>
      <c r="AM2981" t="s">
        <v>9649</v>
      </c>
      <c r="AN2981" t="s">
        <v>53</v>
      </c>
      <c r="AO2981">
        <v>3075</v>
      </c>
      <c r="AP2981" t="s">
        <v>9868</v>
      </c>
      <c r="AQ2981" t="s">
        <v>4182</v>
      </c>
      <c r="AR2981" t="s">
        <v>262</v>
      </c>
      <c r="AS2981" t="s">
        <v>53</v>
      </c>
      <c r="AT2981" t="s">
        <v>53</v>
      </c>
      <c r="AU2981" t="s">
        <v>53</v>
      </c>
      <c r="AV2981" t="s">
        <v>53</v>
      </c>
      <c r="AW2981" t="s">
        <v>53</v>
      </c>
      <c r="AX2981" t="s">
        <v>53</v>
      </c>
      <c r="AY2981" t="s">
        <v>53</v>
      </c>
      <c r="AZ2981" t="s">
        <v>53</v>
      </c>
      <c r="BA2981" t="s">
        <v>146</v>
      </c>
      <c r="BB2981" t="s">
        <v>53</v>
      </c>
      <c r="BC2981" t="s">
        <v>53</v>
      </c>
      <c r="BD2981" t="s">
        <v>53</v>
      </c>
      <c r="BE2981" t="s">
        <v>53</v>
      </c>
      <c r="BF2981" t="s">
        <v>53</v>
      </c>
      <c r="BG2981" t="s">
        <v>53</v>
      </c>
      <c r="BH2981" t="s">
        <v>53</v>
      </c>
      <c r="BI2981" t="s">
        <v>53</v>
      </c>
    </row>
    <row r="2982" spans="1:61" x14ac:dyDescent="0.25">
      <c r="A2982" t="s">
        <v>53</v>
      </c>
      <c r="B2982" t="s">
        <v>54</v>
      </c>
      <c r="C2982" t="s">
        <v>53</v>
      </c>
      <c r="D2982" t="s">
        <v>54</v>
      </c>
      <c r="E2982" t="s">
        <v>53</v>
      </c>
      <c r="F2982" t="s">
        <v>54</v>
      </c>
      <c r="G2982" t="s">
        <v>54</v>
      </c>
      <c r="H2982">
        <v>2019</v>
      </c>
      <c r="I2982" t="s">
        <v>53</v>
      </c>
      <c r="J2982" t="s">
        <v>53</v>
      </c>
      <c r="K2982" t="s">
        <v>53</v>
      </c>
      <c r="L2982" t="s">
        <v>53</v>
      </c>
      <c r="M2982" t="s">
        <v>61</v>
      </c>
      <c r="N2982" t="s">
        <v>53</v>
      </c>
      <c r="O2982" t="s">
        <v>4710</v>
      </c>
      <c r="P2982" t="s">
        <v>53</v>
      </c>
      <c r="Q2982">
        <v>1962</v>
      </c>
      <c r="R2982" t="s">
        <v>9869</v>
      </c>
      <c r="S2982" t="s">
        <v>53</v>
      </c>
      <c r="T2982" t="s">
        <v>53</v>
      </c>
      <c r="U2982" t="s">
        <v>53</v>
      </c>
      <c r="V2982" t="s">
        <v>53</v>
      </c>
      <c r="W2982" t="s">
        <v>53</v>
      </c>
      <c r="X2982" t="s">
        <v>53</v>
      </c>
      <c r="Y2982" t="s">
        <v>53</v>
      </c>
      <c r="Z2982" t="s">
        <v>53</v>
      </c>
      <c r="AA2982" t="s">
        <v>53</v>
      </c>
      <c r="AB2982" t="s">
        <v>53</v>
      </c>
      <c r="AC2982" t="s">
        <v>9870</v>
      </c>
      <c r="AD2982" t="s">
        <v>434</v>
      </c>
      <c r="AE2982" t="s">
        <v>4709</v>
      </c>
      <c r="AF2982" t="s">
        <v>53</v>
      </c>
      <c r="AG2982" t="s">
        <v>4710</v>
      </c>
      <c r="AH2982" t="s">
        <v>61</v>
      </c>
      <c r="AI2982" t="s">
        <v>53</v>
      </c>
      <c r="AJ2982" t="s">
        <v>4710</v>
      </c>
      <c r="AK2982" t="s">
        <v>53</v>
      </c>
      <c r="AL2982" t="s">
        <v>150</v>
      </c>
      <c r="AM2982" t="s">
        <v>9655</v>
      </c>
      <c r="AN2982" t="s">
        <v>371</v>
      </c>
      <c r="AO2982">
        <v>3076</v>
      </c>
      <c r="AP2982" t="s">
        <v>9871</v>
      </c>
      <c r="AQ2982" t="s">
        <v>1761</v>
      </c>
      <c r="AR2982" t="s">
        <v>153</v>
      </c>
      <c r="AS2982" t="s">
        <v>53</v>
      </c>
      <c r="AT2982" t="s">
        <v>53</v>
      </c>
      <c r="AU2982" t="s">
        <v>53</v>
      </c>
      <c r="AV2982" t="s">
        <v>53</v>
      </c>
      <c r="AW2982" t="s">
        <v>53</v>
      </c>
      <c r="AX2982" t="s">
        <v>53</v>
      </c>
      <c r="AY2982" t="s">
        <v>53</v>
      </c>
      <c r="AZ2982" t="s">
        <v>53</v>
      </c>
      <c r="BA2982" t="s">
        <v>93</v>
      </c>
      <c r="BB2982" t="s">
        <v>101</v>
      </c>
      <c r="BC2982" t="s">
        <v>53</v>
      </c>
      <c r="BD2982" t="s">
        <v>53</v>
      </c>
      <c r="BE2982" t="s">
        <v>53</v>
      </c>
      <c r="BF2982" t="s">
        <v>7157</v>
      </c>
      <c r="BG2982" t="s">
        <v>126</v>
      </c>
      <c r="BH2982" t="s">
        <v>53</v>
      </c>
      <c r="BI2982" t="s">
        <v>53</v>
      </c>
    </row>
    <row r="2983" spans="1:61" x14ac:dyDescent="0.25">
      <c r="A2983" t="s">
        <v>53</v>
      </c>
      <c r="B2983" t="s">
        <v>54</v>
      </c>
      <c r="C2983" t="s">
        <v>53</v>
      </c>
      <c r="D2983" t="s">
        <v>54</v>
      </c>
      <c r="E2983" t="s">
        <v>53</v>
      </c>
      <c r="F2983" t="s">
        <v>54</v>
      </c>
      <c r="G2983" t="s">
        <v>54</v>
      </c>
      <c r="H2983">
        <v>2019</v>
      </c>
      <c r="I2983" t="s">
        <v>53</v>
      </c>
      <c r="J2983" t="s">
        <v>53</v>
      </c>
      <c r="K2983" t="s">
        <v>53</v>
      </c>
      <c r="L2983" t="s">
        <v>53</v>
      </c>
      <c r="M2983" t="s">
        <v>61</v>
      </c>
      <c r="N2983" t="s">
        <v>53</v>
      </c>
      <c r="O2983" t="s">
        <v>4710</v>
      </c>
      <c r="P2983" t="s">
        <v>53</v>
      </c>
      <c r="Q2983">
        <v>1962</v>
      </c>
      <c r="R2983" t="s">
        <v>9869</v>
      </c>
      <c r="S2983" t="s">
        <v>53</v>
      </c>
      <c r="T2983" t="s">
        <v>53</v>
      </c>
      <c r="U2983" t="s">
        <v>53</v>
      </c>
      <c r="V2983" t="s">
        <v>53</v>
      </c>
      <c r="W2983" t="s">
        <v>53</v>
      </c>
      <c r="X2983" t="s">
        <v>53</v>
      </c>
      <c r="Y2983" t="s">
        <v>53</v>
      </c>
      <c r="Z2983" t="s">
        <v>53</v>
      </c>
      <c r="AA2983" t="s">
        <v>53</v>
      </c>
      <c r="AB2983" t="s">
        <v>53</v>
      </c>
      <c r="AC2983" t="s">
        <v>53</v>
      </c>
      <c r="AD2983" t="s">
        <v>53</v>
      </c>
      <c r="AE2983" t="s">
        <v>4709</v>
      </c>
      <c r="AF2983" t="s">
        <v>53</v>
      </c>
      <c r="AG2983" t="s">
        <v>4710</v>
      </c>
      <c r="AH2983" t="s">
        <v>61</v>
      </c>
      <c r="AI2983" t="s">
        <v>53</v>
      </c>
      <c r="AJ2983" t="s">
        <v>4710</v>
      </c>
      <c r="AK2983" t="s">
        <v>53</v>
      </c>
      <c r="AL2983" t="s">
        <v>53</v>
      </c>
      <c r="AM2983" t="s">
        <v>9655</v>
      </c>
      <c r="AN2983" t="s">
        <v>53</v>
      </c>
      <c r="AO2983">
        <v>3077</v>
      </c>
      <c r="AP2983" t="s">
        <v>9872</v>
      </c>
      <c r="AQ2983" t="s">
        <v>1761</v>
      </c>
      <c r="AR2983" t="s">
        <v>262</v>
      </c>
      <c r="AS2983" t="s">
        <v>53</v>
      </c>
      <c r="AT2983" t="s">
        <v>53</v>
      </c>
      <c r="AU2983" t="s">
        <v>53</v>
      </c>
      <c r="AV2983" t="s">
        <v>53</v>
      </c>
      <c r="AW2983" t="s">
        <v>53</v>
      </c>
      <c r="AX2983" t="s">
        <v>53</v>
      </c>
      <c r="AY2983" t="s">
        <v>53</v>
      </c>
      <c r="AZ2983" t="s">
        <v>53</v>
      </c>
      <c r="BA2983" t="s">
        <v>146</v>
      </c>
      <c r="BB2983" t="s">
        <v>53</v>
      </c>
      <c r="BC2983" t="s">
        <v>53</v>
      </c>
      <c r="BD2983" t="s">
        <v>53</v>
      </c>
      <c r="BE2983" t="s">
        <v>53</v>
      </c>
      <c r="BF2983" t="s">
        <v>53</v>
      </c>
      <c r="BG2983" t="s">
        <v>53</v>
      </c>
      <c r="BH2983" t="s">
        <v>53</v>
      </c>
      <c r="BI2983" t="s">
        <v>53</v>
      </c>
    </row>
    <row r="2984" spans="1:61" x14ac:dyDescent="0.25">
      <c r="A2984" t="s">
        <v>53</v>
      </c>
      <c r="B2984" t="s">
        <v>54</v>
      </c>
      <c r="C2984" t="s">
        <v>53</v>
      </c>
      <c r="D2984" t="s">
        <v>54</v>
      </c>
      <c r="E2984" t="s">
        <v>53</v>
      </c>
      <c r="F2984" t="s">
        <v>54</v>
      </c>
      <c r="G2984" t="s">
        <v>54</v>
      </c>
      <c r="H2984">
        <v>2020</v>
      </c>
      <c r="I2984" t="s">
        <v>53</v>
      </c>
      <c r="J2984" t="s">
        <v>53</v>
      </c>
      <c r="K2984" t="s">
        <v>53</v>
      </c>
      <c r="L2984" t="s">
        <v>53</v>
      </c>
      <c r="M2984" t="s">
        <v>61</v>
      </c>
      <c r="N2984" t="s">
        <v>53</v>
      </c>
      <c r="O2984" t="s">
        <v>4710</v>
      </c>
      <c r="P2984" t="s">
        <v>53</v>
      </c>
      <c r="Q2984">
        <v>1963</v>
      </c>
      <c r="R2984" t="s">
        <v>9873</v>
      </c>
      <c r="S2984" t="s">
        <v>53</v>
      </c>
      <c r="T2984" t="s">
        <v>53</v>
      </c>
      <c r="U2984" t="s">
        <v>53</v>
      </c>
      <c r="V2984" t="s">
        <v>53</v>
      </c>
      <c r="W2984" t="s">
        <v>53</v>
      </c>
      <c r="X2984" t="s">
        <v>53</v>
      </c>
      <c r="Y2984" t="s">
        <v>53</v>
      </c>
      <c r="Z2984" t="s">
        <v>53</v>
      </c>
      <c r="AA2984" t="s">
        <v>53</v>
      </c>
      <c r="AB2984" t="s">
        <v>53</v>
      </c>
      <c r="AC2984" t="s">
        <v>53</v>
      </c>
      <c r="AD2984" t="s">
        <v>53</v>
      </c>
      <c r="AE2984" t="s">
        <v>4709</v>
      </c>
      <c r="AF2984" t="s">
        <v>53</v>
      </c>
      <c r="AG2984" t="s">
        <v>4709</v>
      </c>
      <c r="AH2984" t="s">
        <v>61</v>
      </c>
      <c r="AI2984" t="s">
        <v>53</v>
      </c>
      <c r="AJ2984" t="s">
        <v>4710</v>
      </c>
      <c r="AK2984" t="s">
        <v>53</v>
      </c>
      <c r="AL2984" t="s">
        <v>206</v>
      </c>
      <c r="AM2984" t="s">
        <v>9660</v>
      </c>
      <c r="AN2984" t="s">
        <v>171</v>
      </c>
      <c r="AO2984">
        <v>3079</v>
      </c>
      <c r="AP2984" t="s">
        <v>9874</v>
      </c>
      <c r="AQ2984" t="s">
        <v>70</v>
      </c>
      <c r="AR2984" t="s">
        <v>153</v>
      </c>
      <c r="AS2984" t="s">
        <v>238</v>
      </c>
      <c r="AT2984" t="s">
        <v>53</v>
      </c>
      <c r="AU2984" t="s">
        <v>53</v>
      </c>
      <c r="AV2984" t="s">
        <v>53</v>
      </c>
      <c r="AW2984" t="s">
        <v>53</v>
      </c>
      <c r="AX2984" t="s">
        <v>53</v>
      </c>
      <c r="AY2984" t="s">
        <v>53</v>
      </c>
      <c r="AZ2984" t="s">
        <v>53</v>
      </c>
      <c r="BA2984" t="s">
        <v>1073</v>
      </c>
      <c r="BB2984" t="s">
        <v>101</v>
      </c>
      <c r="BC2984" t="s">
        <v>53</v>
      </c>
      <c r="BD2984" t="s">
        <v>53</v>
      </c>
      <c r="BE2984" t="s">
        <v>53</v>
      </c>
      <c r="BF2984" t="s">
        <v>2018</v>
      </c>
      <c r="BG2984" t="s">
        <v>53</v>
      </c>
      <c r="BH2984" t="s">
        <v>53</v>
      </c>
      <c r="BI2984" t="s">
        <v>53</v>
      </c>
    </row>
    <row r="2985" spans="1:61" x14ac:dyDescent="0.25">
      <c r="A2985" t="s">
        <v>53</v>
      </c>
      <c r="B2985" t="s">
        <v>54</v>
      </c>
      <c r="C2985" t="s">
        <v>53</v>
      </c>
      <c r="D2985" t="s">
        <v>54</v>
      </c>
      <c r="E2985" t="s">
        <v>53</v>
      </c>
      <c r="F2985" t="s">
        <v>54</v>
      </c>
      <c r="G2985" t="s">
        <v>54</v>
      </c>
      <c r="H2985">
        <v>2021</v>
      </c>
      <c r="I2985" t="s">
        <v>53</v>
      </c>
      <c r="J2985" t="s">
        <v>53</v>
      </c>
      <c r="K2985" t="s">
        <v>53</v>
      </c>
      <c r="L2985" t="s">
        <v>53</v>
      </c>
      <c r="M2985" t="s">
        <v>61</v>
      </c>
      <c r="N2985" t="s">
        <v>53</v>
      </c>
      <c r="O2985" t="s">
        <v>4710</v>
      </c>
      <c r="P2985" t="s">
        <v>53</v>
      </c>
      <c r="Q2985">
        <v>1964</v>
      </c>
      <c r="R2985" t="s">
        <v>4871</v>
      </c>
      <c r="S2985" t="s">
        <v>53</v>
      </c>
      <c r="T2985" t="s">
        <v>53</v>
      </c>
      <c r="U2985" t="s">
        <v>53</v>
      </c>
      <c r="V2985" t="s">
        <v>53</v>
      </c>
      <c r="W2985" t="s">
        <v>53</v>
      </c>
      <c r="X2985" t="s">
        <v>53</v>
      </c>
      <c r="Y2985" t="s">
        <v>53</v>
      </c>
      <c r="Z2985" t="s">
        <v>53</v>
      </c>
      <c r="AA2985" t="s">
        <v>53</v>
      </c>
      <c r="AB2985" t="s">
        <v>53</v>
      </c>
      <c r="AC2985" t="s">
        <v>53</v>
      </c>
      <c r="AD2985" t="s">
        <v>53</v>
      </c>
      <c r="AE2985" t="s">
        <v>4709</v>
      </c>
      <c r="AF2985" t="s">
        <v>53</v>
      </c>
      <c r="AG2985" t="s">
        <v>4709</v>
      </c>
      <c r="AH2985" t="s">
        <v>61</v>
      </c>
      <c r="AI2985" t="s">
        <v>53</v>
      </c>
      <c r="AJ2985" t="s">
        <v>4710</v>
      </c>
      <c r="AK2985" t="s">
        <v>53</v>
      </c>
      <c r="AL2985" t="s">
        <v>53</v>
      </c>
      <c r="AM2985" t="s">
        <v>9664</v>
      </c>
      <c r="AN2985" t="s">
        <v>371</v>
      </c>
      <c r="AO2985">
        <v>3080</v>
      </c>
      <c r="AP2985" t="s">
        <v>9875</v>
      </c>
      <c r="AQ2985" t="s">
        <v>70</v>
      </c>
      <c r="AR2985" t="s">
        <v>153</v>
      </c>
      <c r="AS2985" t="s">
        <v>238</v>
      </c>
      <c r="AT2985" t="s">
        <v>53</v>
      </c>
      <c r="AU2985" t="s">
        <v>53</v>
      </c>
      <c r="AV2985" t="s">
        <v>53</v>
      </c>
      <c r="AW2985" t="s">
        <v>53</v>
      </c>
      <c r="AX2985" t="s">
        <v>53</v>
      </c>
      <c r="AY2985" t="s">
        <v>53</v>
      </c>
      <c r="AZ2985" t="s">
        <v>53</v>
      </c>
      <c r="BA2985" t="s">
        <v>74</v>
      </c>
      <c r="BB2985" t="s">
        <v>101</v>
      </c>
      <c r="BC2985" t="s">
        <v>53</v>
      </c>
      <c r="BD2985" t="s">
        <v>53</v>
      </c>
      <c r="BE2985" t="s">
        <v>53</v>
      </c>
      <c r="BF2985" t="s">
        <v>576</v>
      </c>
      <c r="BG2985" t="s">
        <v>53</v>
      </c>
      <c r="BH2985" t="s">
        <v>53</v>
      </c>
      <c r="BI2985" t="s">
        <v>53</v>
      </c>
    </row>
    <row r="2986" spans="1:61" x14ac:dyDescent="0.25">
      <c r="A2986" t="s">
        <v>53</v>
      </c>
      <c r="B2986" t="s">
        <v>54</v>
      </c>
      <c r="C2986" t="s">
        <v>55</v>
      </c>
      <c r="D2986" t="s">
        <v>54</v>
      </c>
      <c r="E2986" t="s">
        <v>56</v>
      </c>
      <c r="F2986" t="s">
        <v>54</v>
      </c>
      <c r="G2986" t="s">
        <v>54</v>
      </c>
      <c r="H2986">
        <v>2022</v>
      </c>
      <c r="I2986" t="s">
        <v>57</v>
      </c>
      <c r="J2986" t="s">
        <v>58</v>
      </c>
      <c r="K2986" t="s">
        <v>104</v>
      </c>
      <c r="L2986" t="s">
        <v>53</v>
      </c>
      <c r="M2986" t="s">
        <v>76</v>
      </c>
      <c r="N2986" t="s">
        <v>5499</v>
      </c>
      <c r="O2986" t="s">
        <v>9876</v>
      </c>
      <c r="P2986" t="s">
        <v>53</v>
      </c>
      <c r="Q2986">
        <v>1982</v>
      </c>
      <c r="R2986" t="s">
        <v>9877</v>
      </c>
      <c r="S2986" t="s">
        <v>53</v>
      </c>
      <c r="T2986" t="s">
        <v>53</v>
      </c>
      <c r="U2986" t="s">
        <v>53</v>
      </c>
      <c r="V2986" t="s">
        <v>53</v>
      </c>
      <c r="W2986" t="s">
        <v>53</v>
      </c>
      <c r="X2986" t="s">
        <v>53</v>
      </c>
      <c r="Y2986" t="s">
        <v>53</v>
      </c>
      <c r="Z2986" t="s">
        <v>53</v>
      </c>
      <c r="AA2986" t="s">
        <v>53</v>
      </c>
      <c r="AB2986" t="s">
        <v>53</v>
      </c>
      <c r="AC2986" t="s">
        <v>3835</v>
      </c>
      <c r="AD2986" t="s">
        <v>2388</v>
      </c>
      <c r="AE2986" t="s">
        <v>5499</v>
      </c>
      <c r="AF2986" t="s">
        <v>9878</v>
      </c>
      <c r="AG2986" t="s">
        <v>5501</v>
      </c>
      <c r="AH2986" t="s">
        <v>76</v>
      </c>
      <c r="AI2986" t="s">
        <v>5499</v>
      </c>
      <c r="AJ2986" t="s">
        <v>9876</v>
      </c>
      <c r="AK2986" t="s">
        <v>53</v>
      </c>
      <c r="AL2986" t="s">
        <v>150</v>
      </c>
      <c r="AM2986" t="s">
        <v>9727</v>
      </c>
      <c r="AN2986" t="s">
        <v>151</v>
      </c>
      <c r="AO2986">
        <v>3116</v>
      </c>
      <c r="AP2986" t="s">
        <v>9879</v>
      </c>
      <c r="AQ2986" t="s">
        <v>70</v>
      </c>
      <c r="AR2986" t="s">
        <v>611</v>
      </c>
      <c r="AS2986" t="s">
        <v>72</v>
      </c>
      <c r="AT2986" t="s">
        <v>73</v>
      </c>
      <c r="AU2986" t="s">
        <v>53</v>
      </c>
      <c r="AV2986" t="s">
        <v>53</v>
      </c>
      <c r="AW2986" t="s">
        <v>53</v>
      </c>
      <c r="AX2986" t="s">
        <v>53</v>
      </c>
      <c r="AY2986" t="s">
        <v>53</v>
      </c>
      <c r="AZ2986" t="s">
        <v>53</v>
      </c>
      <c r="BA2986" t="s">
        <v>74</v>
      </c>
      <c r="BB2986" t="s">
        <v>101</v>
      </c>
      <c r="BC2986" t="s">
        <v>53</v>
      </c>
      <c r="BD2986" t="s">
        <v>53</v>
      </c>
      <c r="BE2986" t="s">
        <v>53</v>
      </c>
      <c r="BF2986" t="s">
        <v>9880</v>
      </c>
      <c r="BG2986" t="s">
        <v>185</v>
      </c>
      <c r="BH2986" t="s">
        <v>53</v>
      </c>
      <c r="BI2986" t="s">
        <v>53</v>
      </c>
    </row>
    <row r="2987" spans="1:61" x14ac:dyDescent="0.25">
      <c r="A2987" t="s">
        <v>53</v>
      </c>
      <c r="B2987" t="s">
        <v>54</v>
      </c>
      <c r="C2987" t="s">
        <v>55</v>
      </c>
      <c r="D2987" t="s">
        <v>54</v>
      </c>
      <c r="E2987" t="s">
        <v>56</v>
      </c>
      <c r="F2987" t="s">
        <v>54</v>
      </c>
      <c r="G2987" t="s">
        <v>54</v>
      </c>
      <c r="H2987">
        <v>2023</v>
      </c>
      <c r="I2987" t="s">
        <v>57</v>
      </c>
      <c r="J2987" t="s">
        <v>58</v>
      </c>
      <c r="K2987" t="s">
        <v>59</v>
      </c>
      <c r="L2987" t="s">
        <v>53</v>
      </c>
      <c r="M2987" t="s">
        <v>321</v>
      </c>
      <c r="N2987" t="s">
        <v>3472</v>
      </c>
      <c r="O2987" t="s">
        <v>2557</v>
      </c>
      <c r="P2987" t="s">
        <v>64</v>
      </c>
      <c r="Q2987">
        <v>2064</v>
      </c>
      <c r="R2987" t="s">
        <v>9881</v>
      </c>
      <c r="S2987" t="s">
        <v>53</v>
      </c>
      <c r="T2987" t="s">
        <v>53</v>
      </c>
      <c r="U2987" t="s">
        <v>53</v>
      </c>
      <c r="V2987" t="s">
        <v>321</v>
      </c>
      <c r="W2987" t="s">
        <v>53</v>
      </c>
      <c r="X2987" t="s">
        <v>388</v>
      </c>
      <c r="Y2987" t="s">
        <v>53</v>
      </c>
      <c r="Z2987" t="s">
        <v>53</v>
      </c>
      <c r="AA2987" t="s">
        <v>53</v>
      </c>
      <c r="AB2987" t="s">
        <v>53</v>
      </c>
      <c r="AC2987" t="s">
        <v>53</v>
      </c>
      <c r="AD2987" t="s">
        <v>53</v>
      </c>
      <c r="AE2987" t="s">
        <v>53</v>
      </c>
      <c r="AF2987" t="s">
        <v>53</v>
      </c>
      <c r="AG2987" t="s">
        <v>53</v>
      </c>
      <c r="AH2987" t="s">
        <v>53</v>
      </c>
      <c r="AI2987" t="s">
        <v>53</v>
      </c>
      <c r="AJ2987" t="s">
        <v>53</v>
      </c>
      <c r="AK2987" t="s">
        <v>53</v>
      </c>
      <c r="AL2987" t="s">
        <v>53</v>
      </c>
      <c r="AM2987" t="s">
        <v>53</v>
      </c>
      <c r="AN2987" t="s">
        <v>53</v>
      </c>
      <c r="AO2987" t="s">
        <v>53</v>
      </c>
      <c r="AP2987" t="s">
        <v>53</v>
      </c>
      <c r="AQ2987" t="s">
        <v>53</v>
      </c>
      <c r="AR2987" t="s">
        <v>53</v>
      </c>
      <c r="AS2987" t="s">
        <v>53</v>
      </c>
      <c r="AT2987" t="s">
        <v>53</v>
      </c>
      <c r="AU2987" t="s">
        <v>53</v>
      </c>
      <c r="AV2987" t="s">
        <v>53</v>
      </c>
      <c r="AW2987" t="s">
        <v>53</v>
      </c>
      <c r="AX2987" t="s">
        <v>53</v>
      </c>
      <c r="AY2987" t="s">
        <v>53</v>
      </c>
      <c r="AZ2987" t="s">
        <v>53</v>
      </c>
      <c r="BA2987" t="s">
        <v>53</v>
      </c>
      <c r="BB2987" t="s">
        <v>53</v>
      </c>
      <c r="BC2987" t="s">
        <v>53</v>
      </c>
      <c r="BD2987" t="s">
        <v>53</v>
      </c>
      <c r="BE2987" t="s">
        <v>53</v>
      </c>
      <c r="BF2987" t="s">
        <v>53</v>
      </c>
      <c r="BG2987" t="s">
        <v>53</v>
      </c>
      <c r="BH2987" t="s">
        <v>53</v>
      </c>
      <c r="BI2987" t="s">
        <v>53</v>
      </c>
    </row>
    <row r="2988" spans="1:61" x14ac:dyDescent="0.25">
      <c r="A2988" t="s">
        <v>53</v>
      </c>
      <c r="B2988" t="s">
        <v>54</v>
      </c>
      <c r="C2988" t="s">
        <v>55</v>
      </c>
      <c r="D2988" t="s">
        <v>54</v>
      </c>
      <c r="E2988" t="s">
        <v>56</v>
      </c>
      <c r="F2988" t="s">
        <v>54</v>
      </c>
      <c r="G2988" t="s">
        <v>54</v>
      </c>
      <c r="H2988">
        <v>2024</v>
      </c>
      <c r="I2988" t="s">
        <v>57</v>
      </c>
      <c r="J2988" t="s">
        <v>58</v>
      </c>
      <c r="K2988" t="s">
        <v>104</v>
      </c>
      <c r="L2988" t="s">
        <v>53</v>
      </c>
      <c r="M2988" t="s">
        <v>61</v>
      </c>
      <c r="N2988" t="s">
        <v>53</v>
      </c>
      <c r="O2988" t="s">
        <v>9876</v>
      </c>
      <c r="P2988" t="s">
        <v>53</v>
      </c>
      <c r="Q2988">
        <v>1985</v>
      </c>
      <c r="R2988" t="s">
        <v>9882</v>
      </c>
      <c r="S2988" t="s">
        <v>53</v>
      </c>
      <c r="T2988" t="s">
        <v>53</v>
      </c>
      <c r="U2988" t="s">
        <v>53</v>
      </c>
      <c r="V2988" t="s">
        <v>61</v>
      </c>
      <c r="W2988" t="s">
        <v>53</v>
      </c>
      <c r="X2988" t="s">
        <v>160</v>
      </c>
      <c r="Y2988" t="s">
        <v>53</v>
      </c>
      <c r="Z2988" t="s">
        <v>53</v>
      </c>
      <c r="AA2988" t="s">
        <v>53</v>
      </c>
      <c r="AB2988" t="s">
        <v>53</v>
      </c>
      <c r="AC2988" t="s">
        <v>9883</v>
      </c>
      <c r="AD2988" t="s">
        <v>4251</v>
      </c>
      <c r="AE2988" t="s">
        <v>5501</v>
      </c>
      <c r="AF2988" t="s">
        <v>53</v>
      </c>
      <c r="AG2988" t="s">
        <v>8649</v>
      </c>
      <c r="AH2988" t="s">
        <v>61</v>
      </c>
      <c r="AI2988" t="s">
        <v>53</v>
      </c>
      <c r="AJ2988" t="s">
        <v>9876</v>
      </c>
      <c r="AK2988" t="s">
        <v>53</v>
      </c>
      <c r="AL2988" t="s">
        <v>150</v>
      </c>
      <c r="AM2988" t="s">
        <v>9738</v>
      </c>
      <c r="AN2988" t="s">
        <v>112</v>
      </c>
      <c r="AO2988">
        <v>3119</v>
      </c>
      <c r="AP2988" t="s">
        <v>9884</v>
      </c>
      <c r="AQ2988" t="s">
        <v>70</v>
      </c>
      <c r="AR2988" t="s">
        <v>611</v>
      </c>
      <c r="AS2988" t="s">
        <v>72</v>
      </c>
      <c r="AT2988" t="s">
        <v>73</v>
      </c>
      <c r="AU2988" t="s">
        <v>53</v>
      </c>
      <c r="AV2988" t="s">
        <v>53</v>
      </c>
      <c r="AW2988" t="s">
        <v>53</v>
      </c>
      <c r="AX2988" t="s">
        <v>61</v>
      </c>
      <c r="AY2988" t="s">
        <v>53</v>
      </c>
      <c r="AZ2988" t="s">
        <v>160</v>
      </c>
      <c r="BA2988" t="s">
        <v>93</v>
      </c>
      <c r="BB2988" t="s">
        <v>225</v>
      </c>
      <c r="BC2988" t="s">
        <v>53</v>
      </c>
      <c r="BD2988" t="s">
        <v>53</v>
      </c>
      <c r="BE2988" t="s">
        <v>53</v>
      </c>
      <c r="BF2988" t="s">
        <v>2896</v>
      </c>
      <c r="BG2988" t="s">
        <v>112</v>
      </c>
      <c r="BH2988" t="s">
        <v>53</v>
      </c>
      <c r="BI2988" t="s">
        <v>53</v>
      </c>
    </row>
    <row r="2989" spans="1:61" x14ac:dyDescent="0.25">
      <c r="A2989" t="s">
        <v>53</v>
      </c>
      <c r="B2989" t="s">
        <v>54</v>
      </c>
      <c r="C2989" t="s">
        <v>55</v>
      </c>
      <c r="D2989" t="s">
        <v>54</v>
      </c>
      <c r="E2989" t="s">
        <v>56</v>
      </c>
      <c r="F2989" t="s">
        <v>54</v>
      </c>
      <c r="G2989" t="s">
        <v>54</v>
      </c>
      <c r="H2989">
        <v>2024</v>
      </c>
      <c r="I2989" t="s">
        <v>57</v>
      </c>
      <c r="J2989" t="s">
        <v>58</v>
      </c>
      <c r="K2989" t="s">
        <v>104</v>
      </c>
      <c r="L2989" t="s">
        <v>53</v>
      </c>
      <c r="M2989" t="s">
        <v>61</v>
      </c>
      <c r="N2989" t="s">
        <v>53</v>
      </c>
      <c r="O2989" t="s">
        <v>9876</v>
      </c>
      <c r="P2989" t="s">
        <v>53</v>
      </c>
      <c r="Q2989">
        <v>1985</v>
      </c>
      <c r="R2989" t="s">
        <v>9882</v>
      </c>
      <c r="S2989" t="s">
        <v>53</v>
      </c>
      <c r="T2989" t="s">
        <v>53</v>
      </c>
      <c r="U2989" t="s">
        <v>53</v>
      </c>
      <c r="V2989" t="s">
        <v>61</v>
      </c>
      <c r="W2989" t="s">
        <v>53</v>
      </c>
      <c r="X2989" t="s">
        <v>160</v>
      </c>
      <c r="Y2989" t="s">
        <v>53</v>
      </c>
      <c r="Z2989" t="s">
        <v>53</v>
      </c>
      <c r="AA2989" t="s">
        <v>53</v>
      </c>
      <c r="AB2989" t="s">
        <v>53</v>
      </c>
      <c r="AC2989" t="s">
        <v>53</v>
      </c>
      <c r="AD2989" t="s">
        <v>53</v>
      </c>
      <c r="AE2989" t="s">
        <v>5501</v>
      </c>
      <c r="AF2989" t="s">
        <v>53</v>
      </c>
      <c r="AG2989" t="s">
        <v>8649</v>
      </c>
      <c r="AH2989" t="s">
        <v>61</v>
      </c>
      <c r="AI2989" t="s">
        <v>53</v>
      </c>
      <c r="AJ2989" t="s">
        <v>9876</v>
      </c>
      <c r="AK2989" t="s">
        <v>53</v>
      </c>
      <c r="AL2989" t="s">
        <v>53</v>
      </c>
      <c r="AM2989" t="s">
        <v>9738</v>
      </c>
      <c r="AN2989" t="s">
        <v>53</v>
      </c>
      <c r="AO2989">
        <v>3120</v>
      </c>
      <c r="AP2989" t="s">
        <v>9885</v>
      </c>
      <c r="AQ2989" t="s">
        <v>70</v>
      </c>
      <c r="AR2989" t="s">
        <v>262</v>
      </c>
      <c r="AS2989" t="s">
        <v>263</v>
      </c>
      <c r="AT2989" t="s">
        <v>53</v>
      </c>
      <c r="AU2989" t="s">
        <v>53</v>
      </c>
      <c r="AV2989" t="s">
        <v>53</v>
      </c>
      <c r="AW2989" t="s">
        <v>53</v>
      </c>
      <c r="AX2989" t="s">
        <v>61</v>
      </c>
      <c r="AY2989" t="s">
        <v>53</v>
      </c>
      <c r="AZ2989" t="s">
        <v>160</v>
      </c>
      <c r="BA2989" t="s">
        <v>146</v>
      </c>
      <c r="BB2989" t="s">
        <v>53</v>
      </c>
      <c r="BC2989" t="s">
        <v>53</v>
      </c>
      <c r="BD2989" t="s">
        <v>53</v>
      </c>
      <c r="BE2989" t="s">
        <v>53</v>
      </c>
      <c r="BF2989" t="s">
        <v>53</v>
      </c>
      <c r="BG2989" t="s">
        <v>53</v>
      </c>
      <c r="BH2989" t="s">
        <v>53</v>
      </c>
      <c r="BI2989" t="s">
        <v>53</v>
      </c>
    </row>
    <row r="2990" spans="1:61" x14ac:dyDescent="0.25">
      <c r="A2990" t="s">
        <v>53</v>
      </c>
      <c r="B2990" t="s">
        <v>54</v>
      </c>
      <c r="C2990" t="s">
        <v>55</v>
      </c>
      <c r="D2990" t="s">
        <v>54</v>
      </c>
      <c r="E2990" t="s">
        <v>110</v>
      </c>
      <c r="F2990" t="s">
        <v>54</v>
      </c>
      <c r="G2990" t="s">
        <v>54</v>
      </c>
      <c r="H2990">
        <v>2025</v>
      </c>
      <c r="I2990" t="s">
        <v>57</v>
      </c>
      <c r="J2990" t="s">
        <v>58</v>
      </c>
      <c r="K2990" t="s">
        <v>104</v>
      </c>
      <c r="L2990" t="s">
        <v>53</v>
      </c>
      <c r="M2990" t="s">
        <v>321</v>
      </c>
      <c r="N2990" t="s">
        <v>9326</v>
      </c>
      <c r="O2990" t="s">
        <v>9565</v>
      </c>
      <c r="P2990" t="s">
        <v>64</v>
      </c>
      <c r="Q2990">
        <v>1979</v>
      </c>
      <c r="R2990" t="s">
        <v>9886</v>
      </c>
      <c r="S2990" t="s">
        <v>53</v>
      </c>
      <c r="T2990" t="s">
        <v>53</v>
      </c>
      <c r="U2990" t="s">
        <v>53</v>
      </c>
      <c r="V2990" t="s">
        <v>321</v>
      </c>
      <c r="W2990" t="s">
        <v>53</v>
      </c>
      <c r="X2990" t="s">
        <v>388</v>
      </c>
      <c r="Y2990" t="s">
        <v>53</v>
      </c>
      <c r="Z2990" t="s">
        <v>53</v>
      </c>
      <c r="AA2990" t="s">
        <v>53</v>
      </c>
      <c r="AB2990" t="s">
        <v>53</v>
      </c>
      <c r="AC2990" t="s">
        <v>4708</v>
      </c>
      <c r="AD2990" t="s">
        <v>2014</v>
      </c>
      <c r="AE2990" t="s">
        <v>9326</v>
      </c>
      <c r="AF2990" t="s">
        <v>53</v>
      </c>
      <c r="AG2990" t="s">
        <v>5499</v>
      </c>
      <c r="AH2990" t="s">
        <v>321</v>
      </c>
      <c r="AI2990" t="s">
        <v>9326</v>
      </c>
      <c r="AJ2990" t="s">
        <v>9565</v>
      </c>
      <c r="AK2990" t="s">
        <v>64</v>
      </c>
      <c r="AL2990" t="s">
        <v>150</v>
      </c>
      <c r="AM2990" t="s">
        <v>9714</v>
      </c>
      <c r="AN2990" t="s">
        <v>65</v>
      </c>
      <c r="AO2990">
        <v>3108</v>
      </c>
      <c r="AP2990" t="s">
        <v>9887</v>
      </c>
      <c r="AQ2990" t="s">
        <v>70</v>
      </c>
      <c r="AR2990" t="s">
        <v>611</v>
      </c>
      <c r="AS2990" t="s">
        <v>72</v>
      </c>
      <c r="AT2990" t="s">
        <v>73</v>
      </c>
      <c r="AU2990" t="s">
        <v>53</v>
      </c>
      <c r="AV2990" t="s">
        <v>53</v>
      </c>
      <c r="AW2990" t="s">
        <v>53</v>
      </c>
      <c r="AX2990" t="s">
        <v>321</v>
      </c>
      <c r="AY2990" t="s">
        <v>53</v>
      </c>
      <c r="AZ2990" t="s">
        <v>388</v>
      </c>
      <c r="BA2990" t="s">
        <v>93</v>
      </c>
      <c r="BB2990" t="s">
        <v>225</v>
      </c>
      <c r="BC2990" t="s">
        <v>53</v>
      </c>
      <c r="BD2990" t="s">
        <v>53</v>
      </c>
      <c r="BE2990" t="s">
        <v>53</v>
      </c>
      <c r="BF2990" t="s">
        <v>4708</v>
      </c>
      <c r="BG2990" t="s">
        <v>112</v>
      </c>
      <c r="BH2990" t="s">
        <v>53</v>
      </c>
      <c r="BI2990" t="s">
        <v>53</v>
      </c>
    </row>
    <row r="2991" spans="1:61" x14ac:dyDescent="0.25">
      <c r="A2991" t="s">
        <v>53</v>
      </c>
      <c r="B2991" t="s">
        <v>54</v>
      </c>
      <c r="C2991" t="s">
        <v>55</v>
      </c>
      <c r="D2991" t="s">
        <v>54</v>
      </c>
      <c r="E2991" t="s">
        <v>110</v>
      </c>
      <c r="F2991" t="s">
        <v>54</v>
      </c>
      <c r="G2991" t="s">
        <v>54</v>
      </c>
      <c r="H2991">
        <v>2025</v>
      </c>
      <c r="I2991" t="s">
        <v>57</v>
      </c>
      <c r="J2991" t="s">
        <v>58</v>
      </c>
      <c r="K2991" t="s">
        <v>104</v>
      </c>
      <c r="L2991" t="s">
        <v>53</v>
      </c>
      <c r="M2991" t="s">
        <v>321</v>
      </c>
      <c r="N2991" t="s">
        <v>9326</v>
      </c>
      <c r="O2991" t="s">
        <v>9565</v>
      </c>
      <c r="P2991" t="s">
        <v>64</v>
      </c>
      <c r="Q2991">
        <v>1979</v>
      </c>
      <c r="R2991" t="s">
        <v>9886</v>
      </c>
      <c r="S2991" t="s">
        <v>53</v>
      </c>
      <c r="T2991" t="s">
        <v>53</v>
      </c>
      <c r="U2991" t="s">
        <v>53</v>
      </c>
      <c r="V2991" t="s">
        <v>321</v>
      </c>
      <c r="W2991" t="s">
        <v>53</v>
      </c>
      <c r="X2991" t="s">
        <v>388</v>
      </c>
      <c r="Y2991" t="s">
        <v>53</v>
      </c>
      <c r="Z2991" t="s">
        <v>53</v>
      </c>
      <c r="AA2991" t="s">
        <v>53</v>
      </c>
      <c r="AB2991" t="s">
        <v>53</v>
      </c>
      <c r="AC2991" t="s">
        <v>53</v>
      </c>
      <c r="AD2991" t="s">
        <v>53</v>
      </c>
      <c r="AE2991" t="s">
        <v>9326</v>
      </c>
      <c r="AF2991" t="s">
        <v>53</v>
      </c>
      <c r="AG2991" t="s">
        <v>5499</v>
      </c>
      <c r="AH2991" t="s">
        <v>321</v>
      </c>
      <c r="AI2991" t="s">
        <v>9326</v>
      </c>
      <c r="AJ2991" t="s">
        <v>9565</v>
      </c>
      <c r="AK2991" t="s">
        <v>64</v>
      </c>
      <c r="AL2991" t="s">
        <v>53</v>
      </c>
      <c r="AM2991" t="s">
        <v>9714</v>
      </c>
      <c r="AN2991" t="s">
        <v>53</v>
      </c>
      <c r="AO2991">
        <v>3110</v>
      </c>
      <c r="AP2991" t="s">
        <v>9888</v>
      </c>
      <c r="AQ2991" t="s">
        <v>70</v>
      </c>
      <c r="AR2991" t="s">
        <v>611</v>
      </c>
      <c r="AS2991" t="s">
        <v>263</v>
      </c>
      <c r="AT2991" t="s">
        <v>53</v>
      </c>
      <c r="AU2991" t="s">
        <v>53</v>
      </c>
      <c r="AV2991" t="s">
        <v>53</v>
      </c>
      <c r="AW2991" t="s">
        <v>53</v>
      </c>
      <c r="AX2991" t="s">
        <v>321</v>
      </c>
      <c r="AY2991" t="s">
        <v>53</v>
      </c>
      <c r="AZ2991" t="s">
        <v>388</v>
      </c>
      <c r="BA2991" t="s">
        <v>146</v>
      </c>
      <c r="BB2991" t="s">
        <v>53</v>
      </c>
      <c r="BC2991" t="s">
        <v>53</v>
      </c>
      <c r="BD2991" t="s">
        <v>53</v>
      </c>
      <c r="BE2991" t="s">
        <v>53</v>
      </c>
      <c r="BF2991" t="s">
        <v>53</v>
      </c>
      <c r="BG2991" t="s">
        <v>53</v>
      </c>
      <c r="BH2991" t="s">
        <v>53</v>
      </c>
      <c r="BI2991" t="s">
        <v>53</v>
      </c>
    </row>
    <row r="2992" spans="1:61" x14ac:dyDescent="0.25">
      <c r="A2992" t="s">
        <v>53</v>
      </c>
      <c r="B2992" t="s">
        <v>54</v>
      </c>
      <c r="C2992" t="s">
        <v>53</v>
      </c>
      <c r="D2992" t="s">
        <v>54</v>
      </c>
      <c r="E2992" t="s">
        <v>53</v>
      </c>
      <c r="F2992" t="s">
        <v>54</v>
      </c>
      <c r="G2992" t="s">
        <v>54</v>
      </c>
      <c r="H2992">
        <v>2026</v>
      </c>
      <c r="I2992" t="s">
        <v>53</v>
      </c>
      <c r="J2992" t="s">
        <v>53</v>
      </c>
      <c r="K2992" t="s">
        <v>53</v>
      </c>
      <c r="L2992" t="s">
        <v>53</v>
      </c>
      <c r="M2992" t="s">
        <v>131</v>
      </c>
      <c r="N2992" t="s">
        <v>53</v>
      </c>
      <c r="O2992" t="s">
        <v>8649</v>
      </c>
      <c r="P2992" t="s">
        <v>53</v>
      </c>
      <c r="Q2992">
        <v>1965</v>
      </c>
      <c r="R2992" t="s">
        <v>9889</v>
      </c>
      <c r="S2992" t="s">
        <v>53</v>
      </c>
      <c r="T2992" t="s">
        <v>53</v>
      </c>
      <c r="U2992" t="s">
        <v>53</v>
      </c>
      <c r="V2992" t="s">
        <v>131</v>
      </c>
      <c r="W2992" t="s">
        <v>53</v>
      </c>
      <c r="X2992" t="s">
        <v>557</v>
      </c>
      <c r="Y2992" t="s">
        <v>53</v>
      </c>
      <c r="Z2992" t="s">
        <v>53</v>
      </c>
      <c r="AA2992" t="s">
        <v>53</v>
      </c>
      <c r="AB2992" t="s">
        <v>53</v>
      </c>
      <c r="AC2992" t="s">
        <v>9890</v>
      </c>
      <c r="AD2992" t="s">
        <v>1975</v>
      </c>
      <c r="AE2992" t="s">
        <v>5499</v>
      </c>
      <c r="AF2992" t="s">
        <v>9891</v>
      </c>
      <c r="AG2992" t="s">
        <v>5501</v>
      </c>
      <c r="AH2992" t="s">
        <v>131</v>
      </c>
      <c r="AI2992" t="s">
        <v>53</v>
      </c>
      <c r="AJ2992" t="s">
        <v>8649</v>
      </c>
      <c r="AK2992" t="s">
        <v>53</v>
      </c>
      <c r="AL2992" t="s">
        <v>150</v>
      </c>
      <c r="AM2992" t="s">
        <v>9671</v>
      </c>
      <c r="AN2992" t="s">
        <v>121</v>
      </c>
      <c r="AO2992">
        <v>3081</v>
      </c>
      <c r="AP2992" t="s">
        <v>9892</v>
      </c>
      <c r="AQ2992" t="s">
        <v>5823</v>
      </c>
      <c r="AR2992" t="s">
        <v>611</v>
      </c>
      <c r="AS2992" t="s">
        <v>274</v>
      </c>
      <c r="AT2992" t="s">
        <v>73</v>
      </c>
      <c r="AU2992" t="s">
        <v>53</v>
      </c>
      <c r="AV2992" t="s">
        <v>53</v>
      </c>
      <c r="AW2992" t="s">
        <v>53</v>
      </c>
      <c r="AX2992" t="s">
        <v>131</v>
      </c>
      <c r="AY2992" t="s">
        <v>53</v>
      </c>
      <c r="AZ2992" t="s">
        <v>557</v>
      </c>
      <c r="BA2992" t="s">
        <v>74</v>
      </c>
      <c r="BB2992" t="s">
        <v>101</v>
      </c>
      <c r="BC2992" t="s">
        <v>53</v>
      </c>
      <c r="BD2992" t="s">
        <v>53</v>
      </c>
      <c r="BE2992" t="s">
        <v>53</v>
      </c>
      <c r="BF2992" t="s">
        <v>9893</v>
      </c>
      <c r="BG2992" t="s">
        <v>353</v>
      </c>
      <c r="BH2992" t="s">
        <v>53</v>
      </c>
      <c r="BI2992" t="s">
        <v>53</v>
      </c>
    </row>
    <row r="2993" spans="1:61" x14ac:dyDescent="0.25">
      <c r="A2993" t="s">
        <v>53</v>
      </c>
      <c r="B2993" t="s">
        <v>54</v>
      </c>
      <c r="C2993" t="s">
        <v>55</v>
      </c>
      <c r="D2993" t="s">
        <v>54</v>
      </c>
      <c r="E2993" t="s">
        <v>110</v>
      </c>
      <c r="F2993" t="s">
        <v>54</v>
      </c>
      <c r="G2993" t="s">
        <v>54</v>
      </c>
      <c r="H2993">
        <v>2027</v>
      </c>
      <c r="I2993" t="s">
        <v>57</v>
      </c>
      <c r="J2993" t="s">
        <v>58</v>
      </c>
      <c r="K2993" t="s">
        <v>104</v>
      </c>
      <c r="L2993" t="s">
        <v>53</v>
      </c>
      <c r="M2993" t="s">
        <v>485</v>
      </c>
      <c r="N2993" t="s">
        <v>8293</v>
      </c>
      <c r="O2993" t="s">
        <v>2557</v>
      </c>
      <c r="P2993" t="s">
        <v>64</v>
      </c>
      <c r="Q2993">
        <v>2072</v>
      </c>
      <c r="R2993" t="s">
        <v>9894</v>
      </c>
      <c r="S2993" t="s">
        <v>53</v>
      </c>
      <c r="T2993" t="s">
        <v>53</v>
      </c>
      <c r="U2993" t="s">
        <v>53</v>
      </c>
      <c r="V2993" t="s">
        <v>485</v>
      </c>
      <c r="W2993" t="s">
        <v>53</v>
      </c>
      <c r="X2993" t="s">
        <v>2452</v>
      </c>
      <c r="Y2993" t="s">
        <v>53</v>
      </c>
      <c r="Z2993" t="s">
        <v>53</v>
      </c>
      <c r="AA2993" t="s">
        <v>53</v>
      </c>
      <c r="AB2993" t="s">
        <v>53</v>
      </c>
      <c r="AC2993" t="s">
        <v>53</v>
      </c>
      <c r="AD2993" t="s">
        <v>53</v>
      </c>
      <c r="AE2993" t="s">
        <v>53</v>
      </c>
      <c r="AF2993" t="s">
        <v>53</v>
      </c>
      <c r="AG2993" t="s">
        <v>53</v>
      </c>
      <c r="AH2993" t="s">
        <v>53</v>
      </c>
      <c r="AI2993" t="s">
        <v>53</v>
      </c>
      <c r="AJ2993" t="s">
        <v>53</v>
      </c>
      <c r="AK2993" t="s">
        <v>53</v>
      </c>
      <c r="AL2993" t="s">
        <v>53</v>
      </c>
      <c r="AM2993" t="s">
        <v>53</v>
      </c>
      <c r="AN2993" t="s">
        <v>53</v>
      </c>
      <c r="AO2993" t="s">
        <v>53</v>
      </c>
      <c r="AP2993" t="s">
        <v>53</v>
      </c>
      <c r="AQ2993" t="s">
        <v>53</v>
      </c>
      <c r="AR2993" t="s">
        <v>53</v>
      </c>
      <c r="AS2993" t="s">
        <v>53</v>
      </c>
      <c r="AT2993" t="s">
        <v>53</v>
      </c>
      <c r="AU2993" t="s">
        <v>53</v>
      </c>
      <c r="AV2993" t="s">
        <v>53</v>
      </c>
      <c r="AW2993" t="s">
        <v>53</v>
      </c>
      <c r="AX2993" t="s">
        <v>53</v>
      </c>
      <c r="AY2993" t="s">
        <v>53</v>
      </c>
      <c r="AZ2993" t="s">
        <v>53</v>
      </c>
      <c r="BA2993" t="s">
        <v>53</v>
      </c>
      <c r="BB2993" t="s">
        <v>53</v>
      </c>
      <c r="BC2993" t="s">
        <v>53</v>
      </c>
      <c r="BD2993" t="s">
        <v>53</v>
      </c>
      <c r="BE2993" t="s">
        <v>53</v>
      </c>
      <c r="BF2993" t="s">
        <v>53</v>
      </c>
      <c r="BG2993" t="s">
        <v>53</v>
      </c>
      <c r="BH2993" t="s">
        <v>53</v>
      </c>
      <c r="BI2993" t="s">
        <v>53</v>
      </c>
    </row>
    <row r="2994" spans="1:61" x14ac:dyDescent="0.25">
      <c r="A2994" t="s">
        <v>53</v>
      </c>
      <c r="B2994" t="s">
        <v>54</v>
      </c>
      <c r="C2994" t="s">
        <v>55</v>
      </c>
      <c r="D2994" t="s">
        <v>54</v>
      </c>
      <c r="E2994" t="s">
        <v>110</v>
      </c>
      <c r="F2994" t="s">
        <v>54</v>
      </c>
      <c r="G2994" t="s">
        <v>54</v>
      </c>
      <c r="H2994">
        <v>2028</v>
      </c>
      <c r="I2994" t="s">
        <v>57</v>
      </c>
      <c r="J2994" t="s">
        <v>58</v>
      </c>
      <c r="K2994" t="s">
        <v>104</v>
      </c>
      <c r="L2994" t="s">
        <v>53</v>
      </c>
      <c r="M2994" t="s">
        <v>61</v>
      </c>
      <c r="N2994" t="s">
        <v>53</v>
      </c>
      <c r="O2994" t="s">
        <v>9838</v>
      </c>
      <c r="P2994" t="s">
        <v>53</v>
      </c>
      <c r="Q2994">
        <v>2002</v>
      </c>
      <c r="R2994" t="s">
        <v>9895</v>
      </c>
      <c r="S2994" t="s">
        <v>53</v>
      </c>
      <c r="T2994" t="s">
        <v>53</v>
      </c>
      <c r="U2994" t="s">
        <v>53</v>
      </c>
      <c r="V2994" t="s">
        <v>61</v>
      </c>
      <c r="W2994" t="s">
        <v>53</v>
      </c>
      <c r="X2994" t="s">
        <v>333</v>
      </c>
      <c r="Y2994" t="s">
        <v>53</v>
      </c>
      <c r="Z2994" t="s">
        <v>53</v>
      </c>
      <c r="AA2994" t="s">
        <v>53</v>
      </c>
      <c r="AB2994" t="s">
        <v>53</v>
      </c>
      <c r="AC2994" t="s">
        <v>9896</v>
      </c>
      <c r="AD2994" t="s">
        <v>1988</v>
      </c>
      <c r="AE2994" t="s">
        <v>2643</v>
      </c>
      <c r="AF2994" t="s">
        <v>53</v>
      </c>
      <c r="AG2994" t="s">
        <v>2644</v>
      </c>
      <c r="AH2994" t="s">
        <v>61</v>
      </c>
      <c r="AI2994" t="s">
        <v>53</v>
      </c>
      <c r="AJ2994" t="s">
        <v>9838</v>
      </c>
      <c r="AK2994" t="s">
        <v>53</v>
      </c>
      <c r="AL2994" t="s">
        <v>150</v>
      </c>
      <c r="AM2994" t="s">
        <v>9803</v>
      </c>
      <c r="AN2994" t="s">
        <v>353</v>
      </c>
      <c r="AO2994">
        <v>3153</v>
      </c>
      <c r="AP2994" t="s">
        <v>9897</v>
      </c>
      <c r="AQ2994" t="s">
        <v>70</v>
      </c>
      <c r="AR2994" t="s">
        <v>502</v>
      </c>
      <c r="AS2994" t="s">
        <v>72</v>
      </c>
      <c r="AT2994" t="s">
        <v>53</v>
      </c>
      <c r="AU2994" t="s">
        <v>53</v>
      </c>
      <c r="AV2994" t="s">
        <v>53</v>
      </c>
      <c r="AW2994" t="s">
        <v>53</v>
      </c>
      <c r="AX2994" t="s">
        <v>61</v>
      </c>
      <c r="AY2994" t="s">
        <v>53</v>
      </c>
      <c r="AZ2994" t="s">
        <v>333</v>
      </c>
      <c r="BA2994" t="s">
        <v>93</v>
      </c>
      <c r="BB2994" t="s">
        <v>53</v>
      </c>
      <c r="BC2994" t="s">
        <v>53</v>
      </c>
      <c r="BD2994" t="s">
        <v>53</v>
      </c>
      <c r="BE2994" t="s">
        <v>53</v>
      </c>
      <c r="BF2994" t="s">
        <v>5805</v>
      </c>
      <c r="BG2994" t="s">
        <v>112</v>
      </c>
      <c r="BH2994" t="s">
        <v>53</v>
      </c>
      <c r="BI2994" t="s">
        <v>53</v>
      </c>
    </row>
    <row r="2995" spans="1:61" x14ac:dyDescent="0.25">
      <c r="A2995" t="s">
        <v>53</v>
      </c>
      <c r="B2995" t="s">
        <v>54</v>
      </c>
      <c r="C2995" t="s">
        <v>55</v>
      </c>
      <c r="D2995" t="s">
        <v>54</v>
      </c>
      <c r="E2995" t="s">
        <v>110</v>
      </c>
      <c r="F2995" t="s">
        <v>54</v>
      </c>
      <c r="G2995" t="s">
        <v>54</v>
      </c>
      <c r="H2995">
        <v>2028</v>
      </c>
      <c r="I2995" t="s">
        <v>57</v>
      </c>
      <c r="J2995" t="s">
        <v>58</v>
      </c>
      <c r="K2995" t="s">
        <v>104</v>
      </c>
      <c r="L2995" t="s">
        <v>53</v>
      </c>
      <c r="M2995" t="s">
        <v>61</v>
      </c>
      <c r="N2995" t="s">
        <v>53</v>
      </c>
      <c r="O2995" t="s">
        <v>9838</v>
      </c>
      <c r="P2995" t="s">
        <v>53</v>
      </c>
      <c r="Q2995">
        <v>2002</v>
      </c>
      <c r="R2995" t="s">
        <v>9895</v>
      </c>
      <c r="S2995" t="s">
        <v>53</v>
      </c>
      <c r="T2995" t="s">
        <v>53</v>
      </c>
      <c r="U2995" t="s">
        <v>53</v>
      </c>
      <c r="V2995" t="s">
        <v>61</v>
      </c>
      <c r="W2995" t="s">
        <v>53</v>
      </c>
      <c r="X2995" t="s">
        <v>333</v>
      </c>
      <c r="Y2995" t="s">
        <v>53</v>
      </c>
      <c r="Z2995" t="s">
        <v>53</v>
      </c>
      <c r="AA2995" t="s">
        <v>53</v>
      </c>
      <c r="AB2995" t="s">
        <v>53</v>
      </c>
      <c r="AC2995" t="s">
        <v>53</v>
      </c>
      <c r="AD2995" t="s">
        <v>53</v>
      </c>
      <c r="AE2995" t="s">
        <v>2643</v>
      </c>
      <c r="AF2995" t="s">
        <v>53</v>
      </c>
      <c r="AG2995" t="s">
        <v>2644</v>
      </c>
      <c r="AH2995" t="s">
        <v>61</v>
      </c>
      <c r="AI2995" t="s">
        <v>53</v>
      </c>
      <c r="AJ2995" t="s">
        <v>9838</v>
      </c>
      <c r="AK2995" t="s">
        <v>53</v>
      </c>
      <c r="AL2995" t="s">
        <v>53</v>
      </c>
      <c r="AM2995" t="s">
        <v>9803</v>
      </c>
      <c r="AN2995" t="s">
        <v>53</v>
      </c>
      <c r="AO2995">
        <v>3180</v>
      </c>
      <c r="AP2995" t="s">
        <v>9898</v>
      </c>
      <c r="AQ2995" t="s">
        <v>70</v>
      </c>
      <c r="AR2995" t="s">
        <v>262</v>
      </c>
      <c r="AS2995" t="s">
        <v>263</v>
      </c>
      <c r="AT2995" t="s">
        <v>53</v>
      </c>
      <c r="AU2995" t="s">
        <v>53</v>
      </c>
      <c r="AV2995" t="s">
        <v>53</v>
      </c>
      <c r="AW2995" t="s">
        <v>53</v>
      </c>
      <c r="AX2995" t="s">
        <v>61</v>
      </c>
      <c r="AY2995" t="s">
        <v>53</v>
      </c>
      <c r="AZ2995" t="s">
        <v>333</v>
      </c>
      <c r="BA2995" t="s">
        <v>146</v>
      </c>
      <c r="BB2995" t="s">
        <v>53</v>
      </c>
      <c r="BC2995" t="s">
        <v>53</v>
      </c>
      <c r="BD2995" t="s">
        <v>53</v>
      </c>
      <c r="BE2995" t="s">
        <v>53</v>
      </c>
      <c r="BF2995" t="s">
        <v>53</v>
      </c>
      <c r="BG2995" t="s">
        <v>53</v>
      </c>
      <c r="BH2995" t="s">
        <v>53</v>
      </c>
      <c r="BI2995" t="s">
        <v>53</v>
      </c>
    </row>
    <row r="2996" spans="1:61" x14ac:dyDescent="0.25">
      <c r="A2996" t="s">
        <v>53</v>
      </c>
      <c r="B2996" t="s">
        <v>54</v>
      </c>
      <c r="C2996" t="s">
        <v>55</v>
      </c>
      <c r="D2996" t="s">
        <v>54</v>
      </c>
      <c r="E2996" t="s">
        <v>56</v>
      </c>
      <c r="F2996" t="s">
        <v>54</v>
      </c>
      <c r="G2996" t="s">
        <v>54</v>
      </c>
      <c r="H2996">
        <v>2029</v>
      </c>
      <c r="I2996" t="s">
        <v>57</v>
      </c>
      <c r="J2996" t="s">
        <v>58</v>
      </c>
      <c r="K2996" t="s">
        <v>104</v>
      </c>
      <c r="L2996" t="s">
        <v>53</v>
      </c>
      <c r="M2996" t="s">
        <v>485</v>
      </c>
      <c r="N2996" t="s">
        <v>53</v>
      </c>
      <c r="O2996" t="s">
        <v>2644</v>
      </c>
      <c r="P2996" t="s">
        <v>53</v>
      </c>
      <c r="Q2996">
        <v>1966</v>
      </c>
      <c r="R2996" t="s">
        <v>9899</v>
      </c>
      <c r="S2996" t="s">
        <v>53</v>
      </c>
      <c r="T2996" t="s">
        <v>53</v>
      </c>
      <c r="U2996" t="s">
        <v>53</v>
      </c>
      <c r="V2996" t="s">
        <v>53</v>
      </c>
      <c r="W2996" t="s">
        <v>53</v>
      </c>
      <c r="X2996" t="s">
        <v>53</v>
      </c>
      <c r="Y2996" t="s">
        <v>53</v>
      </c>
      <c r="Z2996" t="s">
        <v>53</v>
      </c>
      <c r="AA2996" t="s">
        <v>53</v>
      </c>
      <c r="AB2996" t="s">
        <v>53</v>
      </c>
      <c r="AC2996" t="s">
        <v>3923</v>
      </c>
      <c r="AD2996" t="s">
        <v>2753</v>
      </c>
      <c r="AE2996" t="s">
        <v>5217</v>
      </c>
      <c r="AF2996" t="s">
        <v>53</v>
      </c>
      <c r="AG2996" t="s">
        <v>9900</v>
      </c>
      <c r="AH2996" t="s">
        <v>485</v>
      </c>
      <c r="AI2996" t="s">
        <v>53</v>
      </c>
      <c r="AJ2996" t="s">
        <v>2644</v>
      </c>
      <c r="AK2996" t="s">
        <v>53</v>
      </c>
      <c r="AL2996" t="s">
        <v>470</v>
      </c>
      <c r="AM2996" t="s">
        <v>9677</v>
      </c>
      <c r="AN2996" t="s">
        <v>185</v>
      </c>
      <c r="AO2996">
        <v>3138</v>
      </c>
      <c r="AP2996" t="s">
        <v>9901</v>
      </c>
      <c r="AQ2996" t="s">
        <v>70</v>
      </c>
      <c r="AR2996" t="s">
        <v>645</v>
      </c>
      <c r="AS2996" t="s">
        <v>72</v>
      </c>
      <c r="AT2996" t="s">
        <v>53</v>
      </c>
      <c r="AU2996" t="s">
        <v>53</v>
      </c>
      <c r="AV2996" t="s">
        <v>53</v>
      </c>
      <c r="AW2996" t="s">
        <v>53</v>
      </c>
      <c r="AX2996" t="s">
        <v>53</v>
      </c>
      <c r="AY2996" t="s">
        <v>53</v>
      </c>
      <c r="AZ2996" t="s">
        <v>53</v>
      </c>
      <c r="BA2996" t="s">
        <v>74</v>
      </c>
      <c r="BB2996" t="s">
        <v>101</v>
      </c>
      <c r="BC2996" t="s">
        <v>53</v>
      </c>
      <c r="BD2996" t="s">
        <v>53</v>
      </c>
      <c r="BE2996" t="s">
        <v>53</v>
      </c>
      <c r="BF2996" t="s">
        <v>9902</v>
      </c>
      <c r="BG2996" t="s">
        <v>185</v>
      </c>
      <c r="BH2996" t="s">
        <v>53</v>
      </c>
      <c r="BI2996" t="s">
        <v>53</v>
      </c>
    </row>
    <row r="2997" spans="1:61" x14ac:dyDescent="0.25">
      <c r="A2997" t="s">
        <v>53</v>
      </c>
      <c r="B2997" t="s">
        <v>54</v>
      </c>
      <c r="C2997" t="s">
        <v>53</v>
      </c>
      <c r="D2997" t="s">
        <v>54</v>
      </c>
      <c r="E2997" t="s">
        <v>53</v>
      </c>
      <c r="F2997" t="s">
        <v>54</v>
      </c>
      <c r="G2997" t="s">
        <v>54</v>
      </c>
      <c r="H2997">
        <v>2030</v>
      </c>
      <c r="I2997" t="s">
        <v>53</v>
      </c>
      <c r="J2997" t="s">
        <v>53</v>
      </c>
      <c r="K2997" t="s">
        <v>53</v>
      </c>
      <c r="L2997" t="s">
        <v>53</v>
      </c>
      <c r="M2997" t="s">
        <v>61</v>
      </c>
      <c r="N2997" t="s">
        <v>53</v>
      </c>
      <c r="O2997" t="s">
        <v>9903</v>
      </c>
      <c r="P2997" t="s">
        <v>53</v>
      </c>
      <c r="Q2997">
        <v>1967</v>
      </c>
      <c r="R2997" t="s">
        <v>9904</v>
      </c>
      <c r="S2997" t="s">
        <v>53</v>
      </c>
      <c r="T2997" t="s">
        <v>53</v>
      </c>
      <c r="U2997" t="s">
        <v>53</v>
      </c>
      <c r="V2997" t="s">
        <v>53</v>
      </c>
      <c r="W2997" t="s">
        <v>53</v>
      </c>
      <c r="X2997" t="s">
        <v>53</v>
      </c>
      <c r="Y2997" t="s">
        <v>53</v>
      </c>
      <c r="Z2997" t="s">
        <v>53</v>
      </c>
      <c r="AA2997" t="s">
        <v>53</v>
      </c>
      <c r="AB2997" t="s">
        <v>53</v>
      </c>
      <c r="AC2997" t="s">
        <v>53</v>
      </c>
      <c r="AD2997" t="s">
        <v>53</v>
      </c>
      <c r="AE2997" t="s">
        <v>2643</v>
      </c>
      <c r="AF2997" t="s">
        <v>53</v>
      </c>
      <c r="AG2997" t="s">
        <v>2644</v>
      </c>
      <c r="AH2997" t="s">
        <v>61</v>
      </c>
      <c r="AI2997" t="s">
        <v>53</v>
      </c>
      <c r="AJ2997" t="s">
        <v>9903</v>
      </c>
      <c r="AK2997" t="s">
        <v>53</v>
      </c>
      <c r="AL2997" t="s">
        <v>53</v>
      </c>
      <c r="AM2997" t="s">
        <v>9681</v>
      </c>
      <c r="AN2997" t="s">
        <v>53</v>
      </c>
      <c r="AO2997">
        <v>3091</v>
      </c>
      <c r="AP2997" t="s">
        <v>9905</v>
      </c>
      <c r="AQ2997" t="s">
        <v>1761</v>
      </c>
      <c r="AR2997" t="s">
        <v>262</v>
      </c>
      <c r="AS2997" t="s">
        <v>263</v>
      </c>
      <c r="AT2997" t="s">
        <v>53</v>
      </c>
      <c r="AU2997" t="s">
        <v>53</v>
      </c>
      <c r="AV2997" t="s">
        <v>53</v>
      </c>
      <c r="AW2997" t="s">
        <v>53</v>
      </c>
      <c r="AX2997" t="s">
        <v>53</v>
      </c>
      <c r="AY2997" t="s">
        <v>53</v>
      </c>
      <c r="AZ2997" t="s">
        <v>53</v>
      </c>
      <c r="BA2997" t="s">
        <v>146</v>
      </c>
      <c r="BB2997" t="s">
        <v>53</v>
      </c>
      <c r="BC2997" t="s">
        <v>53</v>
      </c>
      <c r="BD2997" t="s">
        <v>53</v>
      </c>
      <c r="BE2997" t="s">
        <v>53</v>
      </c>
      <c r="BF2997" t="s">
        <v>53</v>
      </c>
      <c r="BG2997" t="s">
        <v>53</v>
      </c>
      <c r="BH2997" t="s">
        <v>53</v>
      </c>
      <c r="BI2997" t="s">
        <v>53</v>
      </c>
    </row>
    <row r="2998" spans="1:61" x14ac:dyDescent="0.25">
      <c r="A2998" t="s">
        <v>53</v>
      </c>
      <c r="B2998" t="s">
        <v>54</v>
      </c>
      <c r="C2998" t="s">
        <v>53</v>
      </c>
      <c r="D2998" t="s">
        <v>54</v>
      </c>
      <c r="E2998" t="s">
        <v>53</v>
      </c>
      <c r="F2998" t="s">
        <v>54</v>
      </c>
      <c r="G2998" t="s">
        <v>54</v>
      </c>
      <c r="H2998">
        <v>2030</v>
      </c>
      <c r="I2998" t="s">
        <v>53</v>
      </c>
      <c r="J2998" t="s">
        <v>53</v>
      </c>
      <c r="K2998" t="s">
        <v>53</v>
      </c>
      <c r="L2998" t="s">
        <v>53</v>
      </c>
      <c r="M2998" t="s">
        <v>61</v>
      </c>
      <c r="N2998" t="s">
        <v>53</v>
      </c>
      <c r="O2998" t="s">
        <v>9903</v>
      </c>
      <c r="P2998" t="s">
        <v>53</v>
      </c>
      <c r="Q2998">
        <v>1967</v>
      </c>
      <c r="R2998" t="s">
        <v>9904</v>
      </c>
      <c r="S2998" t="s">
        <v>53</v>
      </c>
      <c r="T2998" t="s">
        <v>53</v>
      </c>
      <c r="U2998" t="s">
        <v>53</v>
      </c>
      <c r="V2998" t="s">
        <v>53</v>
      </c>
      <c r="W2998" t="s">
        <v>53</v>
      </c>
      <c r="X2998" t="s">
        <v>53</v>
      </c>
      <c r="Y2998" t="s">
        <v>53</v>
      </c>
      <c r="Z2998" t="s">
        <v>53</v>
      </c>
      <c r="AA2998" t="s">
        <v>53</v>
      </c>
      <c r="AB2998" t="s">
        <v>53</v>
      </c>
      <c r="AC2998" t="s">
        <v>9906</v>
      </c>
      <c r="AD2998" t="s">
        <v>1391</v>
      </c>
      <c r="AE2998" t="s">
        <v>2643</v>
      </c>
      <c r="AF2998" t="s">
        <v>53</v>
      </c>
      <c r="AG2998" t="s">
        <v>2644</v>
      </c>
      <c r="AH2998" t="s">
        <v>61</v>
      </c>
      <c r="AI2998" t="s">
        <v>53</v>
      </c>
      <c r="AJ2998" t="s">
        <v>9903</v>
      </c>
      <c r="AK2998" t="s">
        <v>53</v>
      </c>
      <c r="AL2998" t="s">
        <v>150</v>
      </c>
      <c r="AM2998" t="s">
        <v>9681</v>
      </c>
      <c r="AN2998" t="s">
        <v>166</v>
      </c>
      <c r="AO2998">
        <v>3092</v>
      </c>
      <c r="AP2998" t="s">
        <v>9907</v>
      </c>
      <c r="AQ2998" t="s">
        <v>1761</v>
      </c>
      <c r="AR2998" t="s">
        <v>502</v>
      </c>
      <c r="AS2998" t="s">
        <v>72</v>
      </c>
      <c r="AT2998" t="s">
        <v>53</v>
      </c>
      <c r="AU2998" t="s">
        <v>53</v>
      </c>
      <c r="AV2998" t="s">
        <v>53</v>
      </c>
      <c r="AW2998" t="s">
        <v>53</v>
      </c>
      <c r="AX2998" t="s">
        <v>53</v>
      </c>
      <c r="AY2998" t="s">
        <v>53</v>
      </c>
      <c r="AZ2998" t="s">
        <v>53</v>
      </c>
      <c r="BA2998" t="s">
        <v>93</v>
      </c>
      <c r="BB2998" t="s">
        <v>53</v>
      </c>
      <c r="BC2998" t="s">
        <v>53</v>
      </c>
      <c r="BD2998" t="s">
        <v>53</v>
      </c>
      <c r="BE2998" t="s">
        <v>53</v>
      </c>
      <c r="BF2998" t="s">
        <v>8959</v>
      </c>
      <c r="BG2998" t="s">
        <v>2797</v>
      </c>
      <c r="BH2998" t="s">
        <v>53</v>
      </c>
      <c r="BI2998" t="s">
        <v>53</v>
      </c>
    </row>
    <row r="2999" spans="1:61" x14ac:dyDescent="0.25">
      <c r="A2999" t="s">
        <v>9908</v>
      </c>
      <c r="B2999" t="s">
        <v>54</v>
      </c>
      <c r="C2999" t="s">
        <v>53</v>
      </c>
      <c r="D2999" t="s">
        <v>54</v>
      </c>
      <c r="E2999" t="s">
        <v>53</v>
      </c>
      <c r="F2999" t="s">
        <v>54</v>
      </c>
      <c r="G2999" t="s">
        <v>54</v>
      </c>
      <c r="H2999">
        <v>2031</v>
      </c>
      <c r="I2999" t="s">
        <v>53</v>
      </c>
      <c r="J2999" t="s">
        <v>53</v>
      </c>
      <c r="K2999" t="s">
        <v>53</v>
      </c>
      <c r="L2999" t="s">
        <v>53</v>
      </c>
      <c r="M2999" t="s">
        <v>131</v>
      </c>
      <c r="N2999" t="s">
        <v>53</v>
      </c>
      <c r="O2999" t="s">
        <v>9903</v>
      </c>
      <c r="P2999" t="s">
        <v>53</v>
      </c>
      <c r="Q2999">
        <v>1968</v>
      </c>
      <c r="R2999" t="s">
        <v>9909</v>
      </c>
      <c r="S2999" t="s">
        <v>53</v>
      </c>
      <c r="T2999" t="s">
        <v>53</v>
      </c>
      <c r="U2999" t="s">
        <v>53</v>
      </c>
      <c r="V2999" t="s">
        <v>131</v>
      </c>
      <c r="W2999" t="s">
        <v>53</v>
      </c>
      <c r="X2999" t="s">
        <v>557</v>
      </c>
      <c r="Y2999" t="s">
        <v>53</v>
      </c>
      <c r="Z2999" t="s">
        <v>53</v>
      </c>
      <c r="AA2999" t="s">
        <v>53</v>
      </c>
      <c r="AB2999" t="s">
        <v>53</v>
      </c>
      <c r="AC2999" t="s">
        <v>53</v>
      </c>
      <c r="AD2999" t="s">
        <v>53</v>
      </c>
      <c r="AE2999" t="s">
        <v>2643</v>
      </c>
      <c r="AF2999" t="s">
        <v>53</v>
      </c>
      <c r="AG2999" t="s">
        <v>9903</v>
      </c>
      <c r="AH2999" t="s">
        <v>131</v>
      </c>
      <c r="AI2999" t="s">
        <v>53</v>
      </c>
      <c r="AJ2999" t="s">
        <v>9903</v>
      </c>
      <c r="AK2999" t="s">
        <v>53</v>
      </c>
      <c r="AL2999" t="s">
        <v>53</v>
      </c>
      <c r="AM2999" t="s">
        <v>9910</v>
      </c>
      <c r="AN2999" t="s">
        <v>53</v>
      </c>
      <c r="AO2999">
        <v>3093</v>
      </c>
      <c r="AP2999" t="s">
        <v>9911</v>
      </c>
      <c r="AQ2999" t="s">
        <v>1761</v>
      </c>
      <c r="AR2999" t="s">
        <v>262</v>
      </c>
      <c r="AS2999" t="s">
        <v>263</v>
      </c>
      <c r="AT2999" t="s">
        <v>53</v>
      </c>
      <c r="AU2999" t="s">
        <v>53</v>
      </c>
      <c r="AV2999" t="s">
        <v>53</v>
      </c>
      <c r="AW2999" t="s">
        <v>53</v>
      </c>
      <c r="AX2999" t="s">
        <v>131</v>
      </c>
      <c r="AY2999" t="s">
        <v>53</v>
      </c>
      <c r="AZ2999" t="s">
        <v>557</v>
      </c>
      <c r="BA2999" t="s">
        <v>146</v>
      </c>
      <c r="BB2999" t="s">
        <v>53</v>
      </c>
      <c r="BC2999" t="s">
        <v>53</v>
      </c>
      <c r="BD2999" t="s">
        <v>53</v>
      </c>
      <c r="BE2999" t="s">
        <v>53</v>
      </c>
      <c r="BF2999" t="s">
        <v>53</v>
      </c>
      <c r="BG2999" t="s">
        <v>53</v>
      </c>
      <c r="BH2999" t="s">
        <v>53</v>
      </c>
      <c r="BI2999" t="s">
        <v>53</v>
      </c>
    </row>
    <row r="3000" spans="1:61" x14ac:dyDescent="0.25">
      <c r="A3000" t="s">
        <v>9908</v>
      </c>
      <c r="B3000" t="s">
        <v>54</v>
      </c>
      <c r="C3000" t="s">
        <v>53</v>
      </c>
      <c r="D3000" t="s">
        <v>54</v>
      </c>
      <c r="E3000" t="s">
        <v>53</v>
      </c>
      <c r="F3000" t="s">
        <v>54</v>
      </c>
      <c r="G3000" t="s">
        <v>54</v>
      </c>
      <c r="H3000">
        <v>2031</v>
      </c>
      <c r="I3000" t="s">
        <v>53</v>
      </c>
      <c r="J3000" t="s">
        <v>53</v>
      </c>
      <c r="K3000" t="s">
        <v>53</v>
      </c>
      <c r="L3000" t="s">
        <v>53</v>
      </c>
      <c r="M3000" t="s">
        <v>131</v>
      </c>
      <c r="N3000" t="s">
        <v>53</v>
      </c>
      <c r="O3000" t="s">
        <v>9903</v>
      </c>
      <c r="P3000" t="s">
        <v>53</v>
      </c>
      <c r="Q3000">
        <v>1968</v>
      </c>
      <c r="R3000" t="s">
        <v>9909</v>
      </c>
      <c r="S3000" t="s">
        <v>53</v>
      </c>
      <c r="T3000" t="s">
        <v>53</v>
      </c>
      <c r="U3000" t="s">
        <v>53</v>
      </c>
      <c r="V3000" t="s">
        <v>131</v>
      </c>
      <c r="W3000" t="s">
        <v>53</v>
      </c>
      <c r="X3000" t="s">
        <v>557</v>
      </c>
      <c r="Y3000" t="s">
        <v>53</v>
      </c>
      <c r="Z3000" t="s">
        <v>53</v>
      </c>
      <c r="AA3000" t="s">
        <v>53</v>
      </c>
      <c r="AB3000" t="s">
        <v>53</v>
      </c>
      <c r="AC3000" t="s">
        <v>9912</v>
      </c>
      <c r="AD3000" t="s">
        <v>95</v>
      </c>
      <c r="AE3000" t="s">
        <v>2643</v>
      </c>
      <c r="AF3000" t="s">
        <v>53</v>
      </c>
      <c r="AG3000" t="s">
        <v>9903</v>
      </c>
      <c r="AH3000" t="s">
        <v>131</v>
      </c>
      <c r="AI3000" t="s">
        <v>53</v>
      </c>
      <c r="AJ3000" t="s">
        <v>9903</v>
      </c>
      <c r="AK3000" t="s">
        <v>53</v>
      </c>
      <c r="AL3000" t="s">
        <v>150</v>
      </c>
      <c r="AM3000" t="s">
        <v>9910</v>
      </c>
      <c r="AN3000" t="s">
        <v>463</v>
      </c>
      <c r="AO3000">
        <v>3094</v>
      </c>
      <c r="AP3000" t="s">
        <v>9913</v>
      </c>
      <c r="AQ3000" t="s">
        <v>1761</v>
      </c>
      <c r="AR3000" t="s">
        <v>502</v>
      </c>
      <c r="AS3000" t="s">
        <v>274</v>
      </c>
      <c r="AT3000" t="s">
        <v>53</v>
      </c>
      <c r="AU3000" t="s">
        <v>53</v>
      </c>
      <c r="AV3000" t="s">
        <v>53</v>
      </c>
      <c r="AW3000" t="s">
        <v>53</v>
      </c>
      <c r="AX3000" t="s">
        <v>131</v>
      </c>
      <c r="AY3000" t="s">
        <v>53</v>
      </c>
      <c r="AZ3000" t="s">
        <v>557</v>
      </c>
      <c r="BA3000" t="s">
        <v>74</v>
      </c>
      <c r="BB3000" t="s">
        <v>53</v>
      </c>
      <c r="BC3000" t="s">
        <v>53</v>
      </c>
      <c r="BD3000" t="s">
        <v>53</v>
      </c>
      <c r="BE3000" t="s">
        <v>53</v>
      </c>
      <c r="BF3000" t="s">
        <v>9914</v>
      </c>
      <c r="BG3000" t="s">
        <v>99</v>
      </c>
      <c r="BH3000" t="s">
        <v>53</v>
      </c>
      <c r="BI3000" t="s">
        <v>53</v>
      </c>
    </row>
    <row r="3001" spans="1:61" x14ac:dyDescent="0.25">
      <c r="A3001" t="s">
        <v>9908</v>
      </c>
      <c r="B3001" t="s">
        <v>54</v>
      </c>
      <c r="C3001" t="s">
        <v>53</v>
      </c>
      <c r="D3001" t="s">
        <v>54</v>
      </c>
      <c r="E3001" t="s">
        <v>53</v>
      </c>
      <c r="F3001" t="s">
        <v>54</v>
      </c>
      <c r="G3001" t="s">
        <v>54</v>
      </c>
      <c r="H3001">
        <v>2031</v>
      </c>
      <c r="I3001" t="s">
        <v>53</v>
      </c>
      <c r="J3001" t="s">
        <v>53</v>
      </c>
      <c r="K3001" t="s">
        <v>53</v>
      </c>
      <c r="L3001" t="s">
        <v>53</v>
      </c>
      <c r="M3001" t="s">
        <v>131</v>
      </c>
      <c r="N3001" t="s">
        <v>53</v>
      </c>
      <c r="O3001" t="s">
        <v>9903</v>
      </c>
      <c r="P3001" t="s">
        <v>53</v>
      </c>
      <c r="Q3001">
        <v>1968</v>
      </c>
      <c r="R3001" t="s">
        <v>9909</v>
      </c>
      <c r="S3001" t="s">
        <v>53</v>
      </c>
      <c r="T3001" t="s">
        <v>53</v>
      </c>
      <c r="U3001" t="s">
        <v>53</v>
      </c>
      <c r="V3001" t="s">
        <v>131</v>
      </c>
      <c r="W3001" t="s">
        <v>53</v>
      </c>
      <c r="X3001" t="s">
        <v>557</v>
      </c>
      <c r="Y3001" t="s">
        <v>53</v>
      </c>
      <c r="Z3001" t="s">
        <v>53</v>
      </c>
      <c r="AA3001" t="s">
        <v>53</v>
      </c>
      <c r="AB3001" t="s">
        <v>53</v>
      </c>
      <c r="AC3001" t="s">
        <v>5372</v>
      </c>
      <c r="AD3001" t="s">
        <v>2107</v>
      </c>
      <c r="AE3001" t="s">
        <v>2643</v>
      </c>
      <c r="AF3001" t="s">
        <v>53</v>
      </c>
      <c r="AG3001" t="s">
        <v>9903</v>
      </c>
      <c r="AH3001" t="s">
        <v>131</v>
      </c>
      <c r="AI3001" t="s">
        <v>53</v>
      </c>
      <c r="AJ3001" t="s">
        <v>9903</v>
      </c>
      <c r="AK3001" t="s">
        <v>53</v>
      </c>
      <c r="AL3001" t="s">
        <v>150</v>
      </c>
      <c r="AM3001" t="s">
        <v>9910</v>
      </c>
      <c r="AN3001" t="s">
        <v>463</v>
      </c>
      <c r="AO3001">
        <v>3095</v>
      </c>
      <c r="AP3001" t="s">
        <v>9915</v>
      </c>
      <c r="AQ3001" t="s">
        <v>1761</v>
      </c>
      <c r="AR3001" t="s">
        <v>502</v>
      </c>
      <c r="AS3001" t="s">
        <v>274</v>
      </c>
      <c r="AT3001" t="s">
        <v>53</v>
      </c>
      <c r="AU3001" t="s">
        <v>53</v>
      </c>
      <c r="AV3001" t="s">
        <v>53</v>
      </c>
      <c r="AW3001" t="s">
        <v>53</v>
      </c>
      <c r="AX3001" t="s">
        <v>131</v>
      </c>
      <c r="AY3001" t="s">
        <v>53</v>
      </c>
      <c r="AZ3001" t="s">
        <v>557</v>
      </c>
      <c r="BA3001" t="s">
        <v>93</v>
      </c>
      <c r="BB3001" t="s">
        <v>53</v>
      </c>
      <c r="BC3001" t="s">
        <v>53</v>
      </c>
      <c r="BD3001" t="s">
        <v>53</v>
      </c>
      <c r="BE3001" t="s">
        <v>53</v>
      </c>
      <c r="BF3001" t="s">
        <v>9916</v>
      </c>
      <c r="BG3001" t="s">
        <v>112</v>
      </c>
      <c r="BH3001" t="s">
        <v>53</v>
      </c>
      <c r="BI3001" t="s">
        <v>53</v>
      </c>
    </row>
    <row r="3002" spans="1:61" x14ac:dyDescent="0.25">
      <c r="A3002" t="s">
        <v>9908</v>
      </c>
      <c r="B3002" t="s">
        <v>54</v>
      </c>
      <c r="C3002" t="s">
        <v>53</v>
      </c>
      <c r="D3002" t="s">
        <v>54</v>
      </c>
      <c r="E3002" t="s">
        <v>53</v>
      </c>
      <c r="F3002" t="s">
        <v>54</v>
      </c>
      <c r="G3002" t="s">
        <v>54</v>
      </c>
      <c r="H3002">
        <v>2031</v>
      </c>
      <c r="I3002" t="s">
        <v>53</v>
      </c>
      <c r="J3002" t="s">
        <v>53</v>
      </c>
      <c r="K3002" t="s">
        <v>53</v>
      </c>
      <c r="L3002" t="s">
        <v>53</v>
      </c>
      <c r="M3002" t="s">
        <v>131</v>
      </c>
      <c r="N3002" t="s">
        <v>53</v>
      </c>
      <c r="O3002" t="s">
        <v>9903</v>
      </c>
      <c r="P3002" t="s">
        <v>53</v>
      </c>
      <c r="Q3002">
        <v>1968</v>
      </c>
      <c r="R3002" t="s">
        <v>9909</v>
      </c>
      <c r="S3002" t="s">
        <v>53</v>
      </c>
      <c r="T3002" t="s">
        <v>53</v>
      </c>
      <c r="U3002" t="s">
        <v>53</v>
      </c>
      <c r="V3002" t="s">
        <v>131</v>
      </c>
      <c r="W3002" t="s">
        <v>53</v>
      </c>
      <c r="X3002" t="s">
        <v>557</v>
      </c>
      <c r="Y3002" t="s">
        <v>53</v>
      </c>
      <c r="Z3002" t="s">
        <v>53</v>
      </c>
      <c r="AA3002" t="s">
        <v>53</v>
      </c>
      <c r="AB3002" t="s">
        <v>53</v>
      </c>
      <c r="AC3002" t="s">
        <v>569</v>
      </c>
      <c r="AD3002" t="s">
        <v>95</v>
      </c>
      <c r="AE3002" t="s">
        <v>9900</v>
      </c>
      <c r="AF3002" t="s">
        <v>53</v>
      </c>
      <c r="AG3002" t="s">
        <v>9917</v>
      </c>
      <c r="AH3002" t="s">
        <v>131</v>
      </c>
      <c r="AI3002" t="s">
        <v>53</v>
      </c>
      <c r="AJ3002" t="s">
        <v>9903</v>
      </c>
      <c r="AK3002" t="s">
        <v>53</v>
      </c>
      <c r="AL3002" t="s">
        <v>1018</v>
      </c>
      <c r="AM3002" t="s">
        <v>9910</v>
      </c>
      <c r="AN3002" t="s">
        <v>185</v>
      </c>
      <c r="AO3002">
        <v>3134</v>
      </c>
      <c r="AP3002" t="s">
        <v>9918</v>
      </c>
      <c r="AQ3002" t="s">
        <v>1761</v>
      </c>
      <c r="AR3002" t="s">
        <v>203</v>
      </c>
      <c r="AS3002" t="s">
        <v>274</v>
      </c>
      <c r="AT3002" t="s">
        <v>53</v>
      </c>
      <c r="AU3002" t="s">
        <v>53</v>
      </c>
      <c r="AV3002" t="s">
        <v>53</v>
      </c>
      <c r="AW3002" t="s">
        <v>53</v>
      </c>
      <c r="AX3002" t="s">
        <v>131</v>
      </c>
      <c r="AY3002" t="s">
        <v>53</v>
      </c>
      <c r="AZ3002" t="s">
        <v>557</v>
      </c>
      <c r="BA3002" t="s">
        <v>74</v>
      </c>
      <c r="BB3002" t="s">
        <v>53</v>
      </c>
      <c r="BC3002" t="s">
        <v>53</v>
      </c>
      <c r="BD3002" t="s">
        <v>53</v>
      </c>
      <c r="BE3002" t="s">
        <v>53</v>
      </c>
      <c r="BF3002" t="s">
        <v>7480</v>
      </c>
      <c r="BG3002" t="s">
        <v>99</v>
      </c>
      <c r="BH3002" t="s">
        <v>53</v>
      </c>
      <c r="BI3002" t="s">
        <v>53</v>
      </c>
    </row>
    <row r="3003" spans="1:61" x14ac:dyDescent="0.25">
      <c r="A3003" t="s">
        <v>9919</v>
      </c>
      <c r="B3003" t="s">
        <v>54</v>
      </c>
      <c r="C3003" t="s">
        <v>53</v>
      </c>
      <c r="D3003" t="s">
        <v>54</v>
      </c>
      <c r="E3003" t="s">
        <v>56</v>
      </c>
      <c r="F3003" t="s">
        <v>54</v>
      </c>
      <c r="G3003" t="s">
        <v>54</v>
      </c>
      <c r="H3003">
        <v>2032</v>
      </c>
      <c r="I3003" t="s">
        <v>53</v>
      </c>
      <c r="J3003" t="s">
        <v>53</v>
      </c>
      <c r="K3003" t="s">
        <v>53</v>
      </c>
      <c r="L3003" t="s">
        <v>53</v>
      </c>
      <c r="M3003" t="s">
        <v>61</v>
      </c>
      <c r="N3003" t="s">
        <v>53</v>
      </c>
      <c r="O3003" t="s">
        <v>9903</v>
      </c>
      <c r="P3003" t="s">
        <v>53</v>
      </c>
      <c r="Q3003">
        <v>1969</v>
      </c>
      <c r="R3003" t="s">
        <v>9920</v>
      </c>
      <c r="S3003" t="s">
        <v>53</v>
      </c>
      <c r="T3003" t="s">
        <v>53</v>
      </c>
      <c r="U3003" t="s">
        <v>53</v>
      </c>
      <c r="V3003" t="s">
        <v>53</v>
      </c>
      <c r="W3003" t="s">
        <v>53</v>
      </c>
      <c r="X3003" t="s">
        <v>53</v>
      </c>
      <c r="Y3003" t="s">
        <v>53</v>
      </c>
      <c r="Z3003" t="s">
        <v>53</v>
      </c>
      <c r="AA3003" t="s">
        <v>53</v>
      </c>
      <c r="AB3003" t="s">
        <v>53</v>
      </c>
      <c r="AC3003" t="s">
        <v>53</v>
      </c>
      <c r="AD3003" t="s">
        <v>53</v>
      </c>
      <c r="AE3003" t="s">
        <v>2644</v>
      </c>
      <c r="AF3003" t="s">
        <v>53</v>
      </c>
      <c r="AG3003" t="s">
        <v>9903</v>
      </c>
      <c r="AH3003" t="s">
        <v>61</v>
      </c>
      <c r="AI3003" t="s">
        <v>53</v>
      </c>
      <c r="AJ3003" t="s">
        <v>9903</v>
      </c>
      <c r="AK3003" t="s">
        <v>53</v>
      </c>
      <c r="AL3003" t="s">
        <v>53</v>
      </c>
      <c r="AM3003" t="s">
        <v>9687</v>
      </c>
      <c r="AN3003" t="s">
        <v>53</v>
      </c>
      <c r="AO3003">
        <v>3096</v>
      </c>
      <c r="AP3003" t="s">
        <v>9921</v>
      </c>
      <c r="AQ3003" t="s">
        <v>1761</v>
      </c>
      <c r="AR3003" t="s">
        <v>262</v>
      </c>
      <c r="AS3003" t="s">
        <v>263</v>
      </c>
      <c r="AT3003" t="s">
        <v>53</v>
      </c>
      <c r="AU3003" t="s">
        <v>53</v>
      </c>
      <c r="AV3003" t="s">
        <v>53</v>
      </c>
      <c r="AW3003" t="s">
        <v>53</v>
      </c>
      <c r="AX3003" t="s">
        <v>53</v>
      </c>
      <c r="AY3003" t="s">
        <v>53</v>
      </c>
      <c r="AZ3003" t="s">
        <v>53</v>
      </c>
      <c r="BA3003" t="s">
        <v>146</v>
      </c>
      <c r="BB3003" t="s">
        <v>53</v>
      </c>
      <c r="BC3003" t="s">
        <v>53</v>
      </c>
      <c r="BD3003" t="s">
        <v>53</v>
      </c>
      <c r="BE3003" t="s">
        <v>53</v>
      </c>
      <c r="BF3003" t="s">
        <v>53</v>
      </c>
      <c r="BG3003" t="s">
        <v>53</v>
      </c>
      <c r="BH3003" t="s">
        <v>53</v>
      </c>
      <c r="BI3003" t="s">
        <v>53</v>
      </c>
    </row>
    <row r="3004" spans="1:61" x14ac:dyDescent="0.25">
      <c r="A3004" t="s">
        <v>9919</v>
      </c>
      <c r="B3004" t="s">
        <v>54</v>
      </c>
      <c r="C3004" t="s">
        <v>53</v>
      </c>
      <c r="D3004" t="s">
        <v>54</v>
      </c>
      <c r="E3004" t="s">
        <v>56</v>
      </c>
      <c r="F3004" t="s">
        <v>54</v>
      </c>
      <c r="G3004" t="s">
        <v>54</v>
      </c>
      <c r="H3004">
        <v>2032</v>
      </c>
      <c r="I3004" t="s">
        <v>53</v>
      </c>
      <c r="J3004" t="s">
        <v>53</v>
      </c>
      <c r="K3004" t="s">
        <v>53</v>
      </c>
      <c r="L3004" t="s">
        <v>53</v>
      </c>
      <c r="M3004" t="s">
        <v>61</v>
      </c>
      <c r="N3004" t="s">
        <v>53</v>
      </c>
      <c r="O3004" t="s">
        <v>9903</v>
      </c>
      <c r="P3004" t="s">
        <v>53</v>
      </c>
      <c r="Q3004">
        <v>1969</v>
      </c>
      <c r="R3004" t="s">
        <v>9920</v>
      </c>
      <c r="S3004" t="s">
        <v>53</v>
      </c>
      <c r="T3004" t="s">
        <v>53</v>
      </c>
      <c r="U3004" t="s">
        <v>53</v>
      </c>
      <c r="V3004" t="s">
        <v>53</v>
      </c>
      <c r="W3004" t="s">
        <v>53</v>
      </c>
      <c r="X3004" t="s">
        <v>53</v>
      </c>
      <c r="Y3004" t="s">
        <v>53</v>
      </c>
      <c r="Z3004" t="s">
        <v>53</v>
      </c>
      <c r="AA3004" t="s">
        <v>53</v>
      </c>
      <c r="AB3004" t="s">
        <v>53</v>
      </c>
      <c r="AC3004" t="s">
        <v>3441</v>
      </c>
      <c r="AD3004" t="s">
        <v>9922</v>
      </c>
      <c r="AE3004" t="s">
        <v>2644</v>
      </c>
      <c r="AF3004" t="s">
        <v>53</v>
      </c>
      <c r="AG3004" t="s">
        <v>9903</v>
      </c>
      <c r="AH3004" t="s">
        <v>61</v>
      </c>
      <c r="AI3004" t="s">
        <v>53</v>
      </c>
      <c r="AJ3004" t="s">
        <v>9903</v>
      </c>
      <c r="AK3004" t="s">
        <v>53</v>
      </c>
      <c r="AL3004" t="s">
        <v>150</v>
      </c>
      <c r="AM3004" t="s">
        <v>9687</v>
      </c>
      <c r="AN3004" t="s">
        <v>99</v>
      </c>
      <c r="AO3004">
        <v>3097</v>
      </c>
      <c r="AP3004" t="s">
        <v>9923</v>
      </c>
      <c r="AQ3004" t="s">
        <v>1761</v>
      </c>
      <c r="AR3004" t="s">
        <v>502</v>
      </c>
      <c r="AS3004" t="s">
        <v>72</v>
      </c>
      <c r="AT3004" t="s">
        <v>53</v>
      </c>
      <c r="AU3004" t="s">
        <v>53</v>
      </c>
      <c r="AV3004" t="s">
        <v>53</v>
      </c>
      <c r="AW3004" t="s">
        <v>53</v>
      </c>
      <c r="AX3004" t="s">
        <v>53</v>
      </c>
      <c r="AY3004" t="s">
        <v>53</v>
      </c>
      <c r="AZ3004" t="s">
        <v>53</v>
      </c>
      <c r="BA3004" t="s">
        <v>93</v>
      </c>
      <c r="BB3004" t="s">
        <v>53</v>
      </c>
      <c r="BC3004" t="s">
        <v>53</v>
      </c>
      <c r="BD3004" t="s">
        <v>53</v>
      </c>
      <c r="BE3004" t="s">
        <v>53</v>
      </c>
      <c r="BF3004" t="s">
        <v>3672</v>
      </c>
      <c r="BG3004" t="s">
        <v>244</v>
      </c>
      <c r="BH3004" t="s">
        <v>53</v>
      </c>
      <c r="BI3004" t="s">
        <v>53</v>
      </c>
    </row>
    <row r="3005" spans="1:61" x14ac:dyDescent="0.25">
      <c r="A3005" t="s">
        <v>9924</v>
      </c>
      <c r="B3005" t="s">
        <v>54</v>
      </c>
      <c r="C3005" t="s">
        <v>53</v>
      </c>
      <c r="D3005" t="s">
        <v>54</v>
      </c>
      <c r="E3005" t="s">
        <v>56</v>
      </c>
      <c r="F3005" t="s">
        <v>54</v>
      </c>
      <c r="G3005" t="s">
        <v>54</v>
      </c>
      <c r="H3005">
        <v>2033</v>
      </c>
      <c r="I3005" t="s">
        <v>53</v>
      </c>
      <c r="J3005" t="s">
        <v>53</v>
      </c>
      <c r="K3005" t="s">
        <v>53</v>
      </c>
      <c r="L3005" t="s">
        <v>53</v>
      </c>
      <c r="M3005" t="s">
        <v>61</v>
      </c>
      <c r="N3005" t="s">
        <v>53</v>
      </c>
      <c r="O3005" t="s">
        <v>9903</v>
      </c>
      <c r="P3005" t="s">
        <v>53</v>
      </c>
      <c r="Q3005">
        <v>1970</v>
      </c>
      <c r="R3005" t="s">
        <v>9925</v>
      </c>
      <c r="S3005" t="s">
        <v>53</v>
      </c>
      <c r="T3005" t="s">
        <v>53</v>
      </c>
      <c r="U3005" t="s">
        <v>53</v>
      </c>
      <c r="V3005" t="s">
        <v>53</v>
      </c>
      <c r="W3005" t="s">
        <v>53</v>
      </c>
      <c r="X3005" t="s">
        <v>53</v>
      </c>
      <c r="Y3005" t="s">
        <v>53</v>
      </c>
      <c r="Z3005" t="s">
        <v>53</v>
      </c>
      <c r="AA3005" t="s">
        <v>53</v>
      </c>
      <c r="AB3005" t="s">
        <v>53</v>
      </c>
      <c r="AC3005" t="s">
        <v>53</v>
      </c>
      <c r="AD3005" t="s">
        <v>53</v>
      </c>
      <c r="AE3005" t="s">
        <v>2644</v>
      </c>
      <c r="AF3005" t="s">
        <v>53</v>
      </c>
      <c r="AG3005" t="s">
        <v>9903</v>
      </c>
      <c r="AH3005" t="s">
        <v>61</v>
      </c>
      <c r="AI3005" t="s">
        <v>53</v>
      </c>
      <c r="AJ3005" t="s">
        <v>9903</v>
      </c>
      <c r="AK3005" t="s">
        <v>53</v>
      </c>
      <c r="AL3005" t="s">
        <v>53</v>
      </c>
      <c r="AM3005" t="s">
        <v>8436</v>
      </c>
      <c r="AN3005" t="s">
        <v>53</v>
      </c>
      <c r="AO3005">
        <v>3098</v>
      </c>
      <c r="AP3005" t="s">
        <v>9926</v>
      </c>
      <c r="AQ3005" t="s">
        <v>1761</v>
      </c>
      <c r="AR3005" t="s">
        <v>502</v>
      </c>
      <c r="AS3005" t="s">
        <v>263</v>
      </c>
      <c r="AT3005" t="s">
        <v>53</v>
      </c>
      <c r="AU3005" t="s">
        <v>53</v>
      </c>
      <c r="AV3005" t="s">
        <v>53</v>
      </c>
      <c r="AW3005" t="s">
        <v>53</v>
      </c>
      <c r="AX3005" t="s">
        <v>53</v>
      </c>
      <c r="AY3005" t="s">
        <v>53</v>
      </c>
      <c r="AZ3005" t="s">
        <v>53</v>
      </c>
      <c r="BA3005" t="s">
        <v>146</v>
      </c>
      <c r="BB3005" t="s">
        <v>53</v>
      </c>
      <c r="BC3005" t="s">
        <v>53</v>
      </c>
      <c r="BD3005" t="s">
        <v>53</v>
      </c>
      <c r="BE3005" t="s">
        <v>53</v>
      </c>
      <c r="BF3005" t="s">
        <v>53</v>
      </c>
      <c r="BG3005" t="s">
        <v>53</v>
      </c>
      <c r="BH3005" t="s">
        <v>53</v>
      </c>
      <c r="BI3005" t="s">
        <v>53</v>
      </c>
    </row>
    <row r="3006" spans="1:61" x14ac:dyDescent="0.25">
      <c r="A3006" t="s">
        <v>9924</v>
      </c>
      <c r="B3006" t="s">
        <v>54</v>
      </c>
      <c r="C3006" t="s">
        <v>53</v>
      </c>
      <c r="D3006" t="s">
        <v>54</v>
      </c>
      <c r="E3006" t="s">
        <v>56</v>
      </c>
      <c r="F3006" t="s">
        <v>54</v>
      </c>
      <c r="G3006" t="s">
        <v>54</v>
      </c>
      <c r="H3006">
        <v>2033</v>
      </c>
      <c r="I3006" t="s">
        <v>53</v>
      </c>
      <c r="J3006" t="s">
        <v>53</v>
      </c>
      <c r="K3006" t="s">
        <v>53</v>
      </c>
      <c r="L3006" t="s">
        <v>53</v>
      </c>
      <c r="M3006" t="s">
        <v>61</v>
      </c>
      <c r="N3006" t="s">
        <v>53</v>
      </c>
      <c r="O3006" t="s">
        <v>9903</v>
      </c>
      <c r="P3006" t="s">
        <v>53</v>
      </c>
      <c r="Q3006">
        <v>1970</v>
      </c>
      <c r="R3006" t="s">
        <v>9925</v>
      </c>
      <c r="S3006" t="s">
        <v>53</v>
      </c>
      <c r="T3006" t="s">
        <v>53</v>
      </c>
      <c r="U3006" t="s">
        <v>53</v>
      </c>
      <c r="V3006" t="s">
        <v>53</v>
      </c>
      <c r="W3006" t="s">
        <v>53</v>
      </c>
      <c r="X3006" t="s">
        <v>53</v>
      </c>
      <c r="Y3006" t="s">
        <v>53</v>
      </c>
      <c r="Z3006" t="s">
        <v>53</v>
      </c>
      <c r="AA3006" t="s">
        <v>53</v>
      </c>
      <c r="AB3006" t="s">
        <v>53</v>
      </c>
      <c r="AC3006" t="s">
        <v>9927</v>
      </c>
      <c r="AD3006" t="s">
        <v>1266</v>
      </c>
      <c r="AE3006" t="s">
        <v>2644</v>
      </c>
      <c r="AF3006" t="s">
        <v>53</v>
      </c>
      <c r="AG3006" t="s">
        <v>9903</v>
      </c>
      <c r="AH3006" t="s">
        <v>61</v>
      </c>
      <c r="AI3006" t="s">
        <v>53</v>
      </c>
      <c r="AJ3006" t="s">
        <v>9903</v>
      </c>
      <c r="AK3006" t="s">
        <v>53</v>
      </c>
      <c r="AL3006" t="s">
        <v>150</v>
      </c>
      <c r="AM3006" t="s">
        <v>8436</v>
      </c>
      <c r="AN3006" t="s">
        <v>353</v>
      </c>
      <c r="AO3006">
        <v>3099</v>
      </c>
      <c r="AP3006" t="s">
        <v>9928</v>
      </c>
      <c r="AQ3006" t="s">
        <v>1761</v>
      </c>
      <c r="AR3006" t="s">
        <v>502</v>
      </c>
      <c r="AS3006" t="s">
        <v>72</v>
      </c>
      <c r="AT3006" t="s">
        <v>53</v>
      </c>
      <c r="AU3006" t="s">
        <v>53</v>
      </c>
      <c r="AV3006" t="s">
        <v>53</v>
      </c>
      <c r="AW3006" t="s">
        <v>53</v>
      </c>
      <c r="AX3006" t="s">
        <v>53</v>
      </c>
      <c r="AY3006" t="s">
        <v>53</v>
      </c>
      <c r="AZ3006" t="s">
        <v>53</v>
      </c>
      <c r="BA3006" t="s">
        <v>93</v>
      </c>
      <c r="BB3006" t="s">
        <v>53</v>
      </c>
      <c r="BC3006" t="s">
        <v>53</v>
      </c>
      <c r="BD3006" t="s">
        <v>53</v>
      </c>
      <c r="BE3006" t="s">
        <v>53</v>
      </c>
      <c r="BF3006" t="s">
        <v>9929</v>
      </c>
      <c r="BG3006" t="s">
        <v>121</v>
      </c>
      <c r="BH3006" t="s">
        <v>53</v>
      </c>
      <c r="BI3006" t="s">
        <v>53</v>
      </c>
    </row>
    <row r="3007" spans="1:61" x14ac:dyDescent="0.25">
      <c r="A3007" t="s">
        <v>53</v>
      </c>
      <c r="B3007" t="s">
        <v>54</v>
      </c>
      <c r="C3007" t="s">
        <v>53</v>
      </c>
      <c r="D3007" t="s">
        <v>54</v>
      </c>
      <c r="E3007" t="s">
        <v>53</v>
      </c>
      <c r="F3007" t="s">
        <v>54</v>
      </c>
      <c r="G3007" t="s">
        <v>54</v>
      </c>
      <c r="H3007">
        <v>2034</v>
      </c>
      <c r="I3007" t="s">
        <v>53</v>
      </c>
      <c r="J3007" t="s">
        <v>53</v>
      </c>
      <c r="K3007" t="s">
        <v>53</v>
      </c>
      <c r="L3007" t="s">
        <v>53</v>
      </c>
      <c r="M3007" t="s">
        <v>131</v>
      </c>
      <c r="N3007" t="s">
        <v>53</v>
      </c>
      <c r="O3007" t="s">
        <v>9903</v>
      </c>
      <c r="P3007" t="s">
        <v>53</v>
      </c>
      <c r="Q3007">
        <v>1971</v>
      </c>
      <c r="R3007" t="s">
        <v>9930</v>
      </c>
      <c r="S3007" t="s">
        <v>53</v>
      </c>
      <c r="T3007" t="s">
        <v>53</v>
      </c>
      <c r="U3007" t="s">
        <v>53</v>
      </c>
      <c r="V3007" t="s">
        <v>131</v>
      </c>
      <c r="W3007" t="s">
        <v>53</v>
      </c>
      <c r="X3007" t="s">
        <v>297</v>
      </c>
      <c r="Y3007" t="s">
        <v>53</v>
      </c>
      <c r="Z3007" t="s">
        <v>53</v>
      </c>
      <c r="AA3007" t="s">
        <v>53</v>
      </c>
      <c r="AB3007" t="s">
        <v>53</v>
      </c>
      <c r="AC3007" t="s">
        <v>53</v>
      </c>
      <c r="AD3007" t="s">
        <v>53</v>
      </c>
      <c r="AE3007" t="s">
        <v>2644</v>
      </c>
      <c r="AF3007" t="s">
        <v>53</v>
      </c>
      <c r="AG3007" t="s">
        <v>9903</v>
      </c>
      <c r="AH3007" t="s">
        <v>131</v>
      </c>
      <c r="AI3007" t="s">
        <v>53</v>
      </c>
      <c r="AJ3007" t="s">
        <v>9903</v>
      </c>
      <c r="AK3007" t="s">
        <v>53</v>
      </c>
      <c r="AL3007" t="s">
        <v>53</v>
      </c>
      <c r="AM3007" t="s">
        <v>9694</v>
      </c>
      <c r="AN3007" t="s">
        <v>53</v>
      </c>
      <c r="AO3007">
        <v>3100</v>
      </c>
      <c r="AP3007" t="s">
        <v>9931</v>
      </c>
      <c r="AQ3007" t="s">
        <v>2340</v>
      </c>
      <c r="AR3007" t="s">
        <v>502</v>
      </c>
      <c r="AS3007" t="s">
        <v>72</v>
      </c>
      <c r="AT3007" t="s">
        <v>53</v>
      </c>
      <c r="AU3007" t="s">
        <v>53</v>
      </c>
      <c r="AV3007" t="s">
        <v>53</v>
      </c>
      <c r="AW3007" t="s">
        <v>53</v>
      </c>
      <c r="AX3007" t="s">
        <v>131</v>
      </c>
      <c r="AY3007" t="s">
        <v>53</v>
      </c>
      <c r="AZ3007" t="s">
        <v>297</v>
      </c>
      <c r="BA3007" t="s">
        <v>74</v>
      </c>
      <c r="BB3007" t="s">
        <v>53</v>
      </c>
      <c r="BC3007" t="s">
        <v>53</v>
      </c>
      <c r="BD3007" t="s">
        <v>53</v>
      </c>
      <c r="BE3007" t="s">
        <v>53</v>
      </c>
      <c r="BF3007" t="s">
        <v>53</v>
      </c>
      <c r="BG3007" t="s">
        <v>53</v>
      </c>
      <c r="BH3007" t="s">
        <v>53</v>
      </c>
      <c r="BI3007" t="s">
        <v>53</v>
      </c>
    </row>
    <row r="3008" spans="1:61" x14ac:dyDescent="0.25">
      <c r="A3008" t="s">
        <v>53</v>
      </c>
      <c r="B3008" t="s">
        <v>54</v>
      </c>
      <c r="C3008" t="s">
        <v>53</v>
      </c>
      <c r="D3008" t="s">
        <v>54</v>
      </c>
      <c r="E3008" t="s">
        <v>53</v>
      </c>
      <c r="F3008" t="s">
        <v>54</v>
      </c>
      <c r="G3008" t="s">
        <v>54</v>
      </c>
      <c r="H3008">
        <v>2035</v>
      </c>
      <c r="I3008" t="s">
        <v>53</v>
      </c>
      <c r="J3008" t="s">
        <v>53</v>
      </c>
      <c r="K3008" t="s">
        <v>53</v>
      </c>
      <c r="L3008" t="s">
        <v>53</v>
      </c>
      <c r="M3008" t="s">
        <v>131</v>
      </c>
      <c r="N3008" t="s">
        <v>53</v>
      </c>
      <c r="O3008" t="s">
        <v>9903</v>
      </c>
      <c r="P3008" t="s">
        <v>53</v>
      </c>
      <c r="Q3008">
        <v>1972</v>
      </c>
      <c r="R3008" t="s">
        <v>9932</v>
      </c>
      <c r="S3008" t="s">
        <v>53</v>
      </c>
      <c r="T3008" t="s">
        <v>53</v>
      </c>
      <c r="U3008" t="s">
        <v>53</v>
      </c>
      <c r="V3008" t="s">
        <v>131</v>
      </c>
      <c r="W3008" t="s">
        <v>53</v>
      </c>
      <c r="X3008" t="s">
        <v>133</v>
      </c>
      <c r="Y3008" t="s">
        <v>53</v>
      </c>
      <c r="Z3008" t="s">
        <v>53</v>
      </c>
      <c r="AA3008" t="s">
        <v>53</v>
      </c>
      <c r="AB3008" t="s">
        <v>53</v>
      </c>
      <c r="AC3008" t="s">
        <v>53</v>
      </c>
      <c r="AD3008" t="s">
        <v>53</v>
      </c>
      <c r="AE3008" t="s">
        <v>2644</v>
      </c>
      <c r="AF3008" t="s">
        <v>53</v>
      </c>
      <c r="AG3008" t="s">
        <v>9903</v>
      </c>
      <c r="AH3008" t="s">
        <v>131</v>
      </c>
      <c r="AI3008" t="s">
        <v>53</v>
      </c>
      <c r="AJ3008" t="s">
        <v>9903</v>
      </c>
      <c r="AK3008" t="s">
        <v>53</v>
      </c>
      <c r="AL3008" t="s">
        <v>53</v>
      </c>
      <c r="AM3008" t="s">
        <v>9698</v>
      </c>
      <c r="AN3008" t="s">
        <v>53</v>
      </c>
      <c r="AO3008">
        <v>3101</v>
      </c>
      <c r="AP3008" t="s">
        <v>9933</v>
      </c>
      <c r="AQ3008" t="s">
        <v>2340</v>
      </c>
      <c r="AR3008" t="s">
        <v>502</v>
      </c>
      <c r="AS3008" t="s">
        <v>72</v>
      </c>
      <c r="AT3008" t="s">
        <v>53</v>
      </c>
      <c r="AU3008" t="s">
        <v>53</v>
      </c>
      <c r="AV3008" t="s">
        <v>53</v>
      </c>
      <c r="AW3008" t="s">
        <v>53</v>
      </c>
      <c r="AX3008" t="s">
        <v>131</v>
      </c>
      <c r="AY3008" t="s">
        <v>53</v>
      </c>
      <c r="AZ3008" t="s">
        <v>133</v>
      </c>
      <c r="BA3008" t="s">
        <v>74</v>
      </c>
      <c r="BB3008" t="s">
        <v>53</v>
      </c>
      <c r="BC3008" t="s">
        <v>53</v>
      </c>
      <c r="BD3008" t="s">
        <v>53</v>
      </c>
      <c r="BE3008" t="s">
        <v>53</v>
      </c>
      <c r="BF3008" t="s">
        <v>53</v>
      </c>
      <c r="BG3008" t="s">
        <v>53</v>
      </c>
      <c r="BH3008" t="s">
        <v>53</v>
      </c>
      <c r="BI3008" t="s">
        <v>53</v>
      </c>
    </row>
    <row r="3009" spans="1:61" x14ac:dyDescent="0.25">
      <c r="A3009" t="s">
        <v>53</v>
      </c>
      <c r="B3009" t="s">
        <v>54</v>
      </c>
      <c r="C3009" t="s">
        <v>53</v>
      </c>
      <c r="D3009" t="s">
        <v>54</v>
      </c>
      <c r="E3009" t="s">
        <v>53</v>
      </c>
      <c r="F3009" t="s">
        <v>54</v>
      </c>
      <c r="G3009" t="s">
        <v>54</v>
      </c>
      <c r="H3009">
        <v>2036</v>
      </c>
      <c r="I3009" t="s">
        <v>53</v>
      </c>
      <c r="J3009" t="s">
        <v>53</v>
      </c>
      <c r="K3009" t="s">
        <v>53</v>
      </c>
      <c r="L3009" t="s">
        <v>53</v>
      </c>
      <c r="M3009" t="s">
        <v>131</v>
      </c>
      <c r="N3009" t="s">
        <v>53</v>
      </c>
      <c r="O3009" t="s">
        <v>9903</v>
      </c>
      <c r="P3009" t="s">
        <v>53</v>
      </c>
      <c r="Q3009">
        <v>1973</v>
      </c>
      <c r="R3009" t="s">
        <v>9934</v>
      </c>
      <c r="S3009" t="s">
        <v>53</v>
      </c>
      <c r="T3009" t="s">
        <v>53</v>
      </c>
      <c r="U3009" t="s">
        <v>53</v>
      </c>
      <c r="V3009" t="s">
        <v>53</v>
      </c>
      <c r="W3009" t="s">
        <v>53</v>
      </c>
      <c r="X3009" t="s">
        <v>53</v>
      </c>
      <c r="Y3009" t="s">
        <v>53</v>
      </c>
      <c r="Z3009" t="s">
        <v>53</v>
      </c>
      <c r="AA3009" t="s">
        <v>53</v>
      </c>
      <c r="AB3009" t="s">
        <v>53</v>
      </c>
      <c r="AC3009" t="s">
        <v>9935</v>
      </c>
      <c r="AD3009" t="s">
        <v>9936</v>
      </c>
      <c r="AE3009" t="s">
        <v>2644</v>
      </c>
      <c r="AF3009" t="s">
        <v>53</v>
      </c>
      <c r="AG3009" t="s">
        <v>9903</v>
      </c>
      <c r="AH3009" t="s">
        <v>131</v>
      </c>
      <c r="AI3009" t="s">
        <v>53</v>
      </c>
      <c r="AJ3009" t="s">
        <v>9903</v>
      </c>
      <c r="AK3009" t="s">
        <v>53</v>
      </c>
      <c r="AL3009" t="s">
        <v>150</v>
      </c>
      <c r="AM3009" t="s">
        <v>9702</v>
      </c>
      <c r="AN3009" t="s">
        <v>353</v>
      </c>
      <c r="AO3009">
        <v>3102</v>
      </c>
      <c r="AP3009" t="s">
        <v>9937</v>
      </c>
      <c r="AQ3009" t="s">
        <v>2340</v>
      </c>
      <c r="AR3009" t="s">
        <v>502</v>
      </c>
      <c r="AS3009" t="s">
        <v>72</v>
      </c>
      <c r="AT3009" t="s">
        <v>53</v>
      </c>
      <c r="AU3009" t="s">
        <v>53</v>
      </c>
      <c r="AV3009" t="s">
        <v>53</v>
      </c>
      <c r="AW3009" t="s">
        <v>53</v>
      </c>
      <c r="AX3009" t="s">
        <v>53</v>
      </c>
      <c r="AY3009" t="s">
        <v>53</v>
      </c>
      <c r="AZ3009" t="s">
        <v>53</v>
      </c>
      <c r="BA3009" t="s">
        <v>74</v>
      </c>
      <c r="BB3009" t="s">
        <v>53</v>
      </c>
      <c r="BC3009" t="s">
        <v>53</v>
      </c>
      <c r="BD3009" t="s">
        <v>53</v>
      </c>
      <c r="BE3009" t="s">
        <v>53</v>
      </c>
      <c r="BF3009" t="s">
        <v>3396</v>
      </c>
      <c r="BG3009" t="s">
        <v>121</v>
      </c>
      <c r="BH3009" t="s">
        <v>53</v>
      </c>
      <c r="BI3009" t="s">
        <v>53</v>
      </c>
    </row>
    <row r="3010" spans="1:61" x14ac:dyDescent="0.25">
      <c r="A3010" t="s">
        <v>53</v>
      </c>
      <c r="B3010" t="s">
        <v>54</v>
      </c>
      <c r="C3010" t="s">
        <v>53</v>
      </c>
      <c r="D3010" t="s">
        <v>54</v>
      </c>
      <c r="E3010" t="s">
        <v>53</v>
      </c>
      <c r="F3010" t="s">
        <v>54</v>
      </c>
      <c r="G3010" t="s">
        <v>54</v>
      </c>
      <c r="H3010">
        <v>2037</v>
      </c>
      <c r="I3010" t="s">
        <v>53</v>
      </c>
      <c r="J3010" t="s">
        <v>53</v>
      </c>
      <c r="K3010" t="s">
        <v>53</v>
      </c>
      <c r="L3010" t="s">
        <v>53</v>
      </c>
      <c r="M3010" t="s">
        <v>321</v>
      </c>
      <c r="N3010" t="s">
        <v>53</v>
      </c>
      <c r="O3010" t="s">
        <v>9876</v>
      </c>
      <c r="P3010" t="s">
        <v>53</v>
      </c>
      <c r="Q3010">
        <v>1974</v>
      </c>
      <c r="R3010" t="s">
        <v>9938</v>
      </c>
      <c r="S3010" t="s">
        <v>53</v>
      </c>
      <c r="T3010" t="s">
        <v>53</v>
      </c>
      <c r="U3010" t="s">
        <v>53</v>
      </c>
      <c r="V3010" t="s">
        <v>53</v>
      </c>
      <c r="W3010" t="s">
        <v>53</v>
      </c>
      <c r="X3010" t="s">
        <v>53</v>
      </c>
      <c r="Y3010" t="s">
        <v>53</v>
      </c>
      <c r="Z3010" t="s">
        <v>53</v>
      </c>
      <c r="AA3010" t="s">
        <v>53</v>
      </c>
      <c r="AB3010" t="s">
        <v>53</v>
      </c>
      <c r="AC3010" t="s">
        <v>3457</v>
      </c>
      <c r="AD3010" t="s">
        <v>1266</v>
      </c>
      <c r="AE3010" t="s">
        <v>9326</v>
      </c>
      <c r="AF3010" t="s">
        <v>9939</v>
      </c>
      <c r="AG3010" t="s">
        <v>5499</v>
      </c>
      <c r="AH3010" t="s">
        <v>321</v>
      </c>
      <c r="AI3010" t="s">
        <v>53</v>
      </c>
      <c r="AJ3010" t="s">
        <v>9876</v>
      </c>
      <c r="AK3010" t="s">
        <v>53</v>
      </c>
      <c r="AL3010" t="s">
        <v>150</v>
      </c>
      <c r="AM3010" t="s">
        <v>9940</v>
      </c>
      <c r="AN3010" t="s">
        <v>151</v>
      </c>
      <c r="AO3010">
        <v>3103</v>
      </c>
      <c r="AP3010" t="s">
        <v>9941</v>
      </c>
      <c r="AQ3010" t="s">
        <v>53</v>
      </c>
      <c r="AR3010" t="s">
        <v>611</v>
      </c>
      <c r="AS3010" t="s">
        <v>72</v>
      </c>
      <c r="AT3010" t="s">
        <v>73</v>
      </c>
      <c r="AU3010" t="s">
        <v>53</v>
      </c>
      <c r="AV3010" t="s">
        <v>53</v>
      </c>
      <c r="AW3010" t="s">
        <v>53</v>
      </c>
      <c r="AX3010" t="s">
        <v>53</v>
      </c>
      <c r="AY3010" t="s">
        <v>53</v>
      </c>
      <c r="AZ3010" t="s">
        <v>53</v>
      </c>
      <c r="BA3010" t="s">
        <v>74</v>
      </c>
      <c r="BB3010" t="s">
        <v>101</v>
      </c>
      <c r="BC3010" t="s">
        <v>53</v>
      </c>
      <c r="BD3010" t="s">
        <v>53</v>
      </c>
      <c r="BE3010" t="s">
        <v>53</v>
      </c>
      <c r="BF3010" t="s">
        <v>3128</v>
      </c>
      <c r="BG3010" t="s">
        <v>151</v>
      </c>
      <c r="BH3010" t="s">
        <v>53</v>
      </c>
      <c r="BI3010" t="s">
        <v>53</v>
      </c>
    </row>
    <row r="3011" spans="1:61" x14ac:dyDescent="0.25">
      <c r="A3011" t="s">
        <v>53</v>
      </c>
      <c r="B3011" t="s">
        <v>54</v>
      </c>
      <c r="C3011" t="s">
        <v>53</v>
      </c>
      <c r="D3011" t="s">
        <v>54</v>
      </c>
      <c r="E3011" t="s">
        <v>53</v>
      </c>
      <c r="F3011" t="s">
        <v>54</v>
      </c>
      <c r="G3011" t="s">
        <v>54</v>
      </c>
      <c r="H3011">
        <v>2038</v>
      </c>
      <c r="I3011" t="s">
        <v>53</v>
      </c>
      <c r="J3011" t="s">
        <v>53</v>
      </c>
      <c r="K3011" t="s">
        <v>53</v>
      </c>
      <c r="L3011" t="s">
        <v>53</v>
      </c>
      <c r="M3011" t="s">
        <v>111</v>
      </c>
      <c r="N3011" t="s">
        <v>53</v>
      </c>
      <c r="O3011" t="s">
        <v>9876</v>
      </c>
      <c r="P3011" t="s">
        <v>53</v>
      </c>
      <c r="Q3011">
        <v>1975</v>
      </c>
      <c r="R3011" t="s">
        <v>9942</v>
      </c>
      <c r="S3011" t="s">
        <v>53</v>
      </c>
      <c r="T3011" t="s">
        <v>53</v>
      </c>
      <c r="U3011" t="s">
        <v>53</v>
      </c>
      <c r="V3011" t="s">
        <v>53</v>
      </c>
      <c r="W3011" t="s">
        <v>53</v>
      </c>
      <c r="X3011" t="s">
        <v>53</v>
      </c>
      <c r="Y3011" t="s">
        <v>53</v>
      </c>
      <c r="Z3011" t="s">
        <v>53</v>
      </c>
      <c r="AA3011" t="s">
        <v>53</v>
      </c>
      <c r="AB3011" t="s">
        <v>53</v>
      </c>
      <c r="AC3011" t="s">
        <v>279</v>
      </c>
      <c r="AD3011" t="s">
        <v>674</v>
      </c>
      <c r="AE3011" t="s">
        <v>8649</v>
      </c>
      <c r="AF3011" t="s">
        <v>9943</v>
      </c>
      <c r="AG3011" t="s">
        <v>9726</v>
      </c>
      <c r="AH3011" t="s">
        <v>111</v>
      </c>
      <c r="AI3011" t="s">
        <v>53</v>
      </c>
      <c r="AJ3011" t="s">
        <v>9876</v>
      </c>
      <c r="AK3011" t="s">
        <v>53</v>
      </c>
      <c r="AL3011" t="s">
        <v>470</v>
      </c>
      <c r="AM3011" t="s">
        <v>9706</v>
      </c>
      <c r="AN3011" t="s">
        <v>185</v>
      </c>
      <c r="AO3011">
        <v>3104</v>
      </c>
      <c r="AP3011" t="s">
        <v>9944</v>
      </c>
      <c r="AQ3011" t="s">
        <v>1761</v>
      </c>
      <c r="AR3011" t="s">
        <v>611</v>
      </c>
      <c r="AS3011" t="s">
        <v>72</v>
      </c>
      <c r="AT3011" t="s">
        <v>73</v>
      </c>
      <c r="AU3011" t="s">
        <v>53</v>
      </c>
      <c r="AV3011" t="s">
        <v>53</v>
      </c>
      <c r="AW3011" t="s">
        <v>53</v>
      </c>
      <c r="AX3011" t="s">
        <v>53</v>
      </c>
      <c r="AY3011" t="s">
        <v>53</v>
      </c>
      <c r="AZ3011" t="s">
        <v>53</v>
      </c>
      <c r="BA3011" t="s">
        <v>93</v>
      </c>
      <c r="BB3011" t="s">
        <v>101</v>
      </c>
      <c r="BC3011" t="s">
        <v>53</v>
      </c>
      <c r="BD3011" t="s">
        <v>53</v>
      </c>
      <c r="BE3011" t="s">
        <v>53</v>
      </c>
      <c r="BF3011" t="s">
        <v>9945</v>
      </c>
      <c r="BG3011" t="s">
        <v>99</v>
      </c>
      <c r="BH3011" t="s">
        <v>53</v>
      </c>
      <c r="BI3011" t="s">
        <v>53</v>
      </c>
    </row>
    <row r="3012" spans="1:61" x14ac:dyDescent="0.25">
      <c r="A3012" t="s">
        <v>53</v>
      </c>
      <c r="B3012" t="s">
        <v>54</v>
      </c>
      <c r="C3012" t="s">
        <v>53</v>
      </c>
      <c r="D3012" t="s">
        <v>54</v>
      </c>
      <c r="E3012" t="s">
        <v>53</v>
      </c>
      <c r="F3012" t="s">
        <v>54</v>
      </c>
      <c r="G3012" t="s">
        <v>54</v>
      </c>
      <c r="H3012">
        <v>2038</v>
      </c>
      <c r="I3012" t="s">
        <v>53</v>
      </c>
      <c r="J3012" t="s">
        <v>53</v>
      </c>
      <c r="K3012" t="s">
        <v>53</v>
      </c>
      <c r="L3012" t="s">
        <v>53</v>
      </c>
      <c r="M3012" t="s">
        <v>111</v>
      </c>
      <c r="N3012" t="s">
        <v>53</v>
      </c>
      <c r="O3012" t="s">
        <v>9876</v>
      </c>
      <c r="P3012" t="s">
        <v>53</v>
      </c>
      <c r="Q3012">
        <v>1975</v>
      </c>
      <c r="R3012" t="s">
        <v>9942</v>
      </c>
      <c r="S3012" t="s">
        <v>53</v>
      </c>
      <c r="T3012" t="s">
        <v>53</v>
      </c>
      <c r="U3012" t="s">
        <v>53</v>
      </c>
      <c r="V3012" t="s">
        <v>53</v>
      </c>
      <c r="W3012" t="s">
        <v>53</v>
      </c>
      <c r="X3012" t="s">
        <v>53</v>
      </c>
      <c r="Y3012" t="s">
        <v>53</v>
      </c>
      <c r="Z3012" t="s">
        <v>53</v>
      </c>
      <c r="AA3012" t="s">
        <v>53</v>
      </c>
      <c r="AB3012" t="s">
        <v>53</v>
      </c>
      <c r="AC3012" t="s">
        <v>53</v>
      </c>
      <c r="AD3012" t="s">
        <v>53</v>
      </c>
      <c r="AE3012" t="s">
        <v>8649</v>
      </c>
      <c r="AF3012" t="s">
        <v>53</v>
      </c>
      <c r="AG3012" t="s">
        <v>9726</v>
      </c>
      <c r="AH3012" t="s">
        <v>111</v>
      </c>
      <c r="AI3012" t="s">
        <v>53</v>
      </c>
      <c r="AJ3012" t="s">
        <v>9876</v>
      </c>
      <c r="AK3012" t="s">
        <v>53</v>
      </c>
      <c r="AL3012" t="s">
        <v>53</v>
      </c>
      <c r="AM3012" t="s">
        <v>9706</v>
      </c>
      <c r="AN3012" t="s">
        <v>53</v>
      </c>
      <c r="AO3012">
        <v>3127</v>
      </c>
      <c r="AP3012" t="s">
        <v>9946</v>
      </c>
      <c r="AQ3012" t="s">
        <v>1761</v>
      </c>
      <c r="AR3012" t="s">
        <v>262</v>
      </c>
      <c r="AS3012" t="s">
        <v>53</v>
      </c>
      <c r="AT3012" t="s">
        <v>53</v>
      </c>
      <c r="AU3012" t="s">
        <v>53</v>
      </c>
      <c r="AV3012" t="s">
        <v>53</v>
      </c>
      <c r="AW3012" t="s">
        <v>53</v>
      </c>
      <c r="AX3012" t="s">
        <v>53</v>
      </c>
      <c r="AY3012" t="s">
        <v>53</v>
      </c>
      <c r="AZ3012" t="s">
        <v>53</v>
      </c>
      <c r="BA3012" t="s">
        <v>146</v>
      </c>
      <c r="BB3012" t="s">
        <v>53</v>
      </c>
      <c r="BC3012" t="s">
        <v>53</v>
      </c>
      <c r="BD3012" t="s">
        <v>53</v>
      </c>
      <c r="BE3012" t="s">
        <v>53</v>
      </c>
      <c r="BF3012" t="s">
        <v>53</v>
      </c>
      <c r="BG3012" t="s">
        <v>53</v>
      </c>
      <c r="BH3012" t="s">
        <v>53</v>
      </c>
      <c r="BI3012" t="s">
        <v>53</v>
      </c>
    </row>
    <row r="3013" spans="1:61" x14ac:dyDescent="0.25">
      <c r="A3013" t="s">
        <v>53</v>
      </c>
      <c r="B3013" t="s">
        <v>54</v>
      </c>
      <c r="C3013" t="s">
        <v>53</v>
      </c>
      <c r="D3013" t="s">
        <v>54</v>
      </c>
      <c r="E3013" t="s">
        <v>53</v>
      </c>
      <c r="F3013" t="s">
        <v>54</v>
      </c>
      <c r="G3013" t="s">
        <v>54</v>
      </c>
      <c r="H3013">
        <v>2039</v>
      </c>
      <c r="I3013" t="s">
        <v>53</v>
      </c>
      <c r="J3013" t="s">
        <v>53</v>
      </c>
      <c r="K3013" t="s">
        <v>53</v>
      </c>
      <c r="L3013" t="s">
        <v>53</v>
      </c>
      <c r="M3013" t="s">
        <v>61</v>
      </c>
      <c r="N3013" t="s">
        <v>53</v>
      </c>
      <c r="O3013" t="s">
        <v>9876</v>
      </c>
      <c r="P3013" t="s">
        <v>53</v>
      </c>
      <c r="Q3013">
        <v>1976</v>
      </c>
      <c r="R3013" t="s">
        <v>9947</v>
      </c>
      <c r="S3013" t="s">
        <v>53</v>
      </c>
      <c r="T3013" t="s">
        <v>53</v>
      </c>
      <c r="U3013" t="s">
        <v>53</v>
      </c>
      <c r="V3013" t="s">
        <v>53</v>
      </c>
      <c r="W3013" t="s">
        <v>53</v>
      </c>
      <c r="X3013" t="s">
        <v>53</v>
      </c>
      <c r="Y3013" t="s">
        <v>53</v>
      </c>
      <c r="Z3013" t="s">
        <v>53</v>
      </c>
      <c r="AA3013" t="s">
        <v>53</v>
      </c>
      <c r="AB3013" t="s">
        <v>53</v>
      </c>
      <c r="AC3013" t="s">
        <v>9948</v>
      </c>
      <c r="AD3013" t="s">
        <v>2903</v>
      </c>
      <c r="AE3013" t="s">
        <v>9326</v>
      </c>
      <c r="AF3013" t="s">
        <v>9949</v>
      </c>
      <c r="AG3013" t="s">
        <v>5499</v>
      </c>
      <c r="AH3013" t="s">
        <v>61</v>
      </c>
      <c r="AI3013" t="s">
        <v>53</v>
      </c>
      <c r="AJ3013" t="s">
        <v>9876</v>
      </c>
      <c r="AK3013" t="s">
        <v>53</v>
      </c>
      <c r="AL3013" t="s">
        <v>150</v>
      </c>
      <c r="AM3013" t="s">
        <v>9708</v>
      </c>
      <c r="AN3013" t="s">
        <v>78</v>
      </c>
      <c r="AO3013">
        <v>3105</v>
      </c>
      <c r="AP3013" t="s">
        <v>9950</v>
      </c>
      <c r="AQ3013" t="s">
        <v>9526</v>
      </c>
      <c r="AR3013" t="s">
        <v>611</v>
      </c>
      <c r="AS3013" t="s">
        <v>238</v>
      </c>
      <c r="AT3013" t="s">
        <v>73</v>
      </c>
      <c r="AU3013" t="s">
        <v>53</v>
      </c>
      <c r="AV3013" t="s">
        <v>53</v>
      </c>
      <c r="AW3013" t="s">
        <v>53</v>
      </c>
      <c r="AX3013" t="s">
        <v>53</v>
      </c>
      <c r="AY3013" t="s">
        <v>53</v>
      </c>
      <c r="AZ3013" t="s">
        <v>53</v>
      </c>
      <c r="BA3013" t="s">
        <v>1076</v>
      </c>
      <c r="BB3013" t="s">
        <v>53</v>
      </c>
      <c r="BC3013" t="s">
        <v>53</v>
      </c>
      <c r="BD3013" t="s">
        <v>53</v>
      </c>
      <c r="BE3013" t="s">
        <v>53</v>
      </c>
      <c r="BF3013" t="s">
        <v>6236</v>
      </c>
      <c r="BG3013" t="s">
        <v>463</v>
      </c>
      <c r="BH3013" t="s">
        <v>53</v>
      </c>
      <c r="BI3013" t="s">
        <v>53</v>
      </c>
    </row>
    <row r="3014" spans="1:61" x14ac:dyDescent="0.25">
      <c r="A3014" t="s">
        <v>9951</v>
      </c>
      <c r="B3014" t="s">
        <v>54</v>
      </c>
      <c r="C3014" t="s">
        <v>53</v>
      </c>
      <c r="D3014" t="s">
        <v>54</v>
      </c>
      <c r="E3014" t="s">
        <v>53</v>
      </c>
      <c r="F3014" t="s">
        <v>54</v>
      </c>
      <c r="G3014" t="s">
        <v>54</v>
      </c>
      <c r="H3014">
        <v>2040</v>
      </c>
      <c r="I3014" t="s">
        <v>53</v>
      </c>
      <c r="J3014" t="s">
        <v>53</v>
      </c>
      <c r="K3014" t="s">
        <v>53</v>
      </c>
      <c r="L3014" t="s">
        <v>53</v>
      </c>
      <c r="M3014" t="s">
        <v>111</v>
      </c>
      <c r="N3014" t="s">
        <v>53</v>
      </c>
      <c r="O3014" t="s">
        <v>3733</v>
      </c>
      <c r="P3014" t="s">
        <v>53</v>
      </c>
      <c r="Q3014">
        <v>1977</v>
      </c>
      <c r="R3014" t="s">
        <v>9952</v>
      </c>
      <c r="S3014" t="s">
        <v>53</v>
      </c>
      <c r="T3014" t="s">
        <v>53</v>
      </c>
      <c r="U3014" t="s">
        <v>53</v>
      </c>
      <c r="V3014" t="s">
        <v>53</v>
      </c>
      <c r="W3014" t="s">
        <v>53</v>
      </c>
      <c r="X3014" t="s">
        <v>53</v>
      </c>
      <c r="Y3014" t="s">
        <v>53</v>
      </c>
      <c r="Z3014" t="s">
        <v>53</v>
      </c>
      <c r="AA3014" t="s">
        <v>53</v>
      </c>
      <c r="AB3014" t="s">
        <v>53</v>
      </c>
      <c r="AC3014" t="s">
        <v>6331</v>
      </c>
      <c r="AD3014" t="s">
        <v>2107</v>
      </c>
      <c r="AE3014" t="s">
        <v>2644</v>
      </c>
      <c r="AF3014" t="s">
        <v>53</v>
      </c>
      <c r="AG3014" t="s">
        <v>9876</v>
      </c>
      <c r="AH3014" t="s">
        <v>111</v>
      </c>
      <c r="AI3014" t="s">
        <v>53</v>
      </c>
      <c r="AJ3014" t="s">
        <v>3733</v>
      </c>
      <c r="AK3014" t="s">
        <v>53</v>
      </c>
      <c r="AL3014" t="s">
        <v>150</v>
      </c>
      <c r="AM3014" t="s">
        <v>9710</v>
      </c>
      <c r="AN3014" t="s">
        <v>121</v>
      </c>
      <c r="AO3014">
        <v>3106</v>
      </c>
      <c r="AP3014" t="s">
        <v>9953</v>
      </c>
      <c r="AQ3014" t="s">
        <v>8998</v>
      </c>
      <c r="AR3014" t="s">
        <v>502</v>
      </c>
      <c r="AS3014" t="s">
        <v>238</v>
      </c>
      <c r="AT3014" t="s">
        <v>53</v>
      </c>
      <c r="AU3014" t="s">
        <v>53</v>
      </c>
      <c r="AV3014" t="s">
        <v>53</v>
      </c>
      <c r="AW3014" t="s">
        <v>53</v>
      </c>
      <c r="AX3014" t="s">
        <v>53</v>
      </c>
      <c r="AY3014" t="s">
        <v>53</v>
      </c>
      <c r="AZ3014" t="s">
        <v>53</v>
      </c>
      <c r="BA3014" t="s">
        <v>1073</v>
      </c>
      <c r="BB3014" t="s">
        <v>53</v>
      </c>
      <c r="BC3014" t="s">
        <v>53</v>
      </c>
      <c r="BD3014" t="s">
        <v>53</v>
      </c>
      <c r="BE3014" t="s">
        <v>53</v>
      </c>
      <c r="BF3014" t="s">
        <v>3958</v>
      </c>
      <c r="BG3014" t="s">
        <v>121</v>
      </c>
      <c r="BH3014" t="s">
        <v>53</v>
      </c>
      <c r="BI3014" t="s">
        <v>53</v>
      </c>
    </row>
    <row r="3015" spans="1:61" x14ac:dyDescent="0.25">
      <c r="A3015" t="s">
        <v>53</v>
      </c>
      <c r="B3015" t="s">
        <v>54</v>
      </c>
      <c r="C3015" t="s">
        <v>53</v>
      </c>
      <c r="D3015" t="s">
        <v>54</v>
      </c>
      <c r="E3015" t="s">
        <v>53</v>
      </c>
      <c r="F3015" t="s">
        <v>54</v>
      </c>
      <c r="G3015" t="s">
        <v>54</v>
      </c>
      <c r="H3015">
        <v>2041</v>
      </c>
      <c r="I3015" t="s">
        <v>53</v>
      </c>
      <c r="J3015" t="s">
        <v>53</v>
      </c>
      <c r="K3015" t="s">
        <v>53</v>
      </c>
      <c r="L3015" t="s">
        <v>53</v>
      </c>
      <c r="M3015" t="s">
        <v>61</v>
      </c>
      <c r="N3015" t="s">
        <v>53</v>
      </c>
      <c r="O3015" t="s">
        <v>9876</v>
      </c>
      <c r="P3015" t="s">
        <v>53</v>
      </c>
      <c r="Q3015">
        <v>1978</v>
      </c>
      <c r="R3015" t="s">
        <v>9954</v>
      </c>
      <c r="S3015" t="s">
        <v>53</v>
      </c>
      <c r="T3015" t="s">
        <v>53</v>
      </c>
      <c r="U3015" t="s">
        <v>53</v>
      </c>
      <c r="V3015" t="s">
        <v>53</v>
      </c>
      <c r="W3015" t="s">
        <v>53</v>
      </c>
      <c r="X3015" t="s">
        <v>53</v>
      </c>
      <c r="Y3015" t="s">
        <v>53</v>
      </c>
      <c r="Z3015" t="s">
        <v>53</v>
      </c>
      <c r="AA3015" t="s">
        <v>53</v>
      </c>
      <c r="AB3015" t="s">
        <v>53</v>
      </c>
      <c r="AC3015" t="s">
        <v>9135</v>
      </c>
      <c r="AD3015" t="s">
        <v>2039</v>
      </c>
      <c r="AE3015" t="s">
        <v>9326</v>
      </c>
      <c r="AF3015" t="s">
        <v>9955</v>
      </c>
      <c r="AG3015" t="s">
        <v>5499</v>
      </c>
      <c r="AH3015" t="s">
        <v>61</v>
      </c>
      <c r="AI3015" t="s">
        <v>53</v>
      </c>
      <c r="AJ3015" t="s">
        <v>9876</v>
      </c>
      <c r="AK3015" t="s">
        <v>53</v>
      </c>
      <c r="AL3015" t="s">
        <v>150</v>
      </c>
      <c r="AM3015" t="s">
        <v>9712</v>
      </c>
      <c r="AN3015" t="s">
        <v>78</v>
      </c>
      <c r="AO3015">
        <v>3107</v>
      </c>
      <c r="AP3015" t="s">
        <v>9956</v>
      </c>
      <c r="AQ3015" t="s">
        <v>9526</v>
      </c>
      <c r="AR3015" t="s">
        <v>611</v>
      </c>
      <c r="AS3015" t="s">
        <v>238</v>
      </c>
      <c r="AT3015" t="s">
        <v>73</v>
      </c>
      <c r="AU3015" t="s">
        <v>53</v>
      </c>
      <c r="AV3015" t="s">
        <v>53</v>
      </c>
      <c r="AW3015" t="s">
        <v>53</v>
      </c>
      <c r="AX3015" t="s">
        <v>53</v>
      </c>
      <c r="AY3015" t="s">
        <v>53</v>
      </c>
      <c r="AZ3015" t="s">
        <v>53</v>
      </c>
      <c r="BA3015" t="s">
        <v>1076</v>
      </c>
      <c r="BB3015" t="s">
        <v>53</v>
      </c>
      <c r="BC3015" t="s">
        <v>53</v>
      </c>
      <c r="BD3015" t="s">
        <v>53</v>
      </c>
      <c r="BE3015" t="s">
        <v>53</v>
      </c>
      <c r="BF3015" t="s">
        <v>276</v>
      </c>
      <c r="BG3015" t="s">
        <v>463</v>
      </c>
      <c r="BH3015" t="s">
        <v>53</v>
      </c>
      <c r="BI3015" t="s">
        <v>53</v>
      </c>
    </row>
    <row r="3016" spans="1:61" x14ac:dyDescent="0.25">
      <c r="A3016" t="s">
        <v>53</v>
      </c>
      <c r="B3016" t="s">
        <v>54</v>
      </c>
      <c r="C3016" t="s">
        <v>53</v>
      </c>
      <c r="D3016" t="s">
        <v>54</v>
      </c>
      <c r="E3016" t="s">
        <v>56</v>
      </c>
      <c r="F3016" t="s">
        <v>54</v>
      </c>
      <c r="G3016" t="s">
        <v>54</v>
      </c>
      <c r="H3016">
        <v>2042</v>
      </c>
      <c r="I3016" t="s">
        <v>53</v>
      </c>
      <c r="J3016" t="s">
        <v>53</v>
      </c>
      <c r="K3016" t="s">
        <v>53</v>
      </c>
      <c r="L3016" t="s">
        <v>53</v>
      </c>
      <c r="M3016" t="s">
        <v>76</v>
      </c>
      <c r="N3016" t="s">
        <v>53</v>
      </c>
      <c r="O3016" t="s">
        <v>9876</v>
      </c>
      <c r="P3016" t="s">
        <v>53</v>
      </c>
      <c r="Q3016">
        <v>1980</v>
      </c>
      <c r="R3016" t="s">
        <v>9957</v>
      </c>
      <c r="S3016" t="s">
        <v>53</v>
      </c>
      <c r="T3016" t="s">
        <v>53</v>
      </c>
      <c r="U3016" t="s">
        <v>53</v>
      </c>
      <c r="V3016" t="s">
        <v>53</v>
      </c>
      <c r="W3016" t="s">
        <v>53</v>
      </c>
      <c r="X3016" t="s">
        <v>53</v>
      </c>
      <c r="Y3016" t="s">
        <v>53</v>
      </c>
      <c r="Z3016" t="s">
        <v>53</v>
      </c>
      <c r="AA3016" t="s">
        <v>53</v>
      </c>
      <c r="AB3016" t="s">
        <v>53</v>
      </c>
      <c r="AC3016" t="s">
        <v>7821</v>
      </c>
      <c r="AD3016" t="s">
        <v>2903</v>
      </c>
      <c r="AE3016" t="s">
        <v>5499</v>
      </c>
      <c r="AF3016" t="s">
        <v>53</v>
      </c>
      <c r="AG3016" t="s">
        <v>5501</v>
      </c>
      <c r="AH3016" t="s">
        <v>76</v>
      </c>
      <c r="AI3016" t="s">
        <v>53</v>
      </c>
      <c r="AJ3016" t="s">
        <v>9876</v>
      </c>
      <c r="AK3016" t="s">
        <v>53</v>
      </c>
      <c r="AL3016" t="s">
        <v>206</v>
      </c>
      <c r="AM3016" t="s">
        <v>9718</v>
      </c>
      <c r="AN3016" t="s">
        <v>65</v>
      </c>
      <c r="AO3016">
        <v>3111</v>
      </c>
      <c r="AP3016" t="s">
        <v>9958</v>
      </c>
      <c r="AQ3016" t="s">
        <v>70</v>
      </c>
      <c r="AR3016" t="s">
        <v>611</v>
      </c>
      <c r="AS3016" t="s">
        <v>72</v>
      </c>
      <c r="AT3016" t="s">
        <v>73</v>
      </c>
      <c r="AU3016" t="s">
        <v>53</v>
      </c>
      <c r="AV3016" t="s">
        <v>53</v>
      </c>
      <c r="AW3016" t="s">
        <v>53</v>
      </c>
      <c r="AX3016" t="s">
        <v>53</v>
      </c>
      <c r="AY3016" t="s">
        <v>53</v>
      </c>
      <c r="AZ3016" t="s">
        <v>53</v>
      </c>
      <c r="BA3016" t="s">
        <v>93</v>
      </c>
      <c r="BB3016" t="s">
        <v>225</v>
      </c>
      <c r="BC3016" t="s">
        <v>53</v>
      </c>
      <c r="BD3016" t="s">
        <v>53</v>
      </c>
      <c r="BE3016" t="s">
        <v>53</v>
      </c>
      <c r="BF3016" t="s">
        <v>7821</v>
      </c>
      <c r="BG3016" t="s">
        <v>99</v>
      </c>
      <c r="BH3016" t="s">
        <v>53</v>
      </c>
      <c r="BI3016" t="s">
        <v>53</v>
      </c>
    </row>
    <row r="3017" spans="1:61" x14ac:dyDescent="0.25">
      <c r="A3017" t="s">
        <v>53</v>
      </c>
      <c r="B3017" t="s">
        <v>54</v>
      </c>
      <c r="C3017" t="s">
        <v>53</v>
      </c>
      <c r="D3017" t="s">
        <v>54</v>
      </c>
      <c r="E3017" t="s">
        <v>56</v>
      </c>
      <c r="F3017" t="s">
        <v>54</v>
      </c>
      <c r="G3017" t="s">
        <v>54</v>
      </c>
      <c r="H3017">
        <v>2042</v>
      </c>
      <c r="I3017" t="s">
        <v>53</v>
      </c>
      <c r="J3017" t="s">
        <v>53</v>
      </c>
      <c r="K3017" t="s">
        <v>53</v>
      </c>
      <c r="L3017" t="s">
        <v>53</v>
      </c>
      <c r="M3017" t="s">
        <v>76</v>
      </c>
      <c r="N3017" t="s">
        <v>53</v>
      </c>
      <c r="O3017" t="s">
        <v>9876</v>
      </c>
      <c r="P3017" t="s">
        <v>53</v>
      </c>
      <c r="Q3017">
        <v>1980</v>
      </c>
      <c r="R3017" t="s">
        <v>9957</v>
      </c>
      <c r="S3017" t="s">
        <v>53</v>
      </c>
      <c r="T3017" t="s">
        <v>53</v>
      </c>
      <c r="U3017" t="s">
        <v>53</v>
      </c>
      <c r="V3017" t="s">
        <v>53</v>
      </c>
      <c r="W3017" t="s">
        <v>53</v>
      </c>
      <c r="X3017" t="s">
        <v>53</v>
      </c>
      <c r="Y3017" t="s">
        <v>53</v>
      </c>
      <c r="Z3017" t="s">
        <v>53</v>
      </c>
      <c r="AA3017" t="s">
        <v>53</v>
      </c>
      <c r="AB3017" t="s">
        <v>53</v>
      </c>
      <c r="AC3017" t="s">
        <v>53</v>
      </c>
      <c r="AD3017" t="s">
        <v>53</v>
      </c>
      <c r="AE3017" t="s">
        <v>5499</v>
      </c>
      <c r="AF3017" t="s">
        <v>9959</v>
      </c>
      <c r="AG3017" t="s">
        <v>5501</v>
      </c>
      <c r="AH3017" t="s">
        <v>76</v>
      </c>
      <c r="AI3017" t="s">
        <v>53</v>
      </c>
      <c r="AJ3017" t="s">
        <v>9876</v>
      </c>
      <c r="AK3017" t="s">
        <v>53</v>
      </c>
      <c r="AL3017" t="s">
        <v>53</v>
      </c>
      <c r="AM3017" t="s">
        <v>9718</v>
      </c>
      <c r="AN3017" t="s">
        <v>53</v>
      </c>
      <c r="AO3017">
        <v>3112</v>
      </c>
      <c r="AP3017" t="s">
        <v>9960</v>
      </c>
      <c r="AQ3017" t="s">
        <v>70</v>
      </c>
      <c r="AR3017" t="s">
        <v>611</v>
      </c>
      <c r="AS3017" t="s">
        <v>72</v>
      </c>
      <c r="AT3017" t="s">
        <v>73</v>
      </c>
      <c r="AU3017" t="s">
        <v>53</v>
      </c>
      <c r="AV3017" t="s">
        <v>53</v>
      </c>
      <c r="AW3017" t="s">
        <v>53</v>
      </c>
      <c r="AX3017" t="s">
        <v>53</v>
      </c>
      <c r="AY3017" t="s">
        <v>53</v>
      </c>
      <c r="AZ3017" t="s">
        <v>53</v>
      </c>
      <c r="BA3017" t="s">
        <v>74</v>
      </c>
      <c r="BB3017" t="s">
        <v>225</v>
      </c>
      <c r="BC3017" t="s">
        <v>53</v>
      </c>
      <c r="BD3017" t="s">
        <v>53</v>
      </c>
      <c r="BE3017" t="s">
        <v>53</v>
      </c>
      <c r="BF3017" t="s">
        <v>53</v>
      </c>
      <c r="BG3017" t="s">
        <v>185</v>
      </c>
      <c r="BH3017" t="s">
        <v>53</v>
      </c>
      <c r="BI3017" t="s">
        <v>53</v>
      </c>
    </row>
    <row r="3018" spans="1:61" x14ac:dyDescent="0.25">
      <c r="A3018" t="s">
        <v>53</v>
      </c>
      <c r="B3018" t="s">
        <v>54</v>
      </c>
      <c r="C3018" t="s">
        <v>53</v>
      </c>
      <c r="D3018" t="s">
        <v>54</v>
      </c>
      <c r="E3018" t="s">
        <v>110</v>
      </c>
      <c r="F3018" t="s">
        <v>54</v>
      </c>
      <c r="G3018" t="s">
        <v>54</v>
      </c>
      <c r="H3018">
        <v>2043</v>
      </c>
      <c r="I3018" t="s">
        <v>53</v>
      </c>
      <c r="J3018" t="s">
        <v>53</v>
      </c>
      <c r="K3018" t="s">
        <v>53</v>
      </c>
      <c r="L3018" t="s">
        <v>53</v>
      </c>
      <c r="M3018" t="s">
        <v>61</v>
      </c>
      <c r="N3018" t="s">
        <v>53</v>
      </c>
      <c r="O3018" t="s">
        <v>9876</v>
      </c>
      <c r="P3018" t="s">
        <v>53</v>
      </c>
      <c r="Q3018">
        <v>1981</v>
      </c>
      <c r="R3018" t="s">
        <v>9961</v>
      </c>
      <c r="S3018" t="s">
        <v>53</v>
      </c>
      <c r="T3018" t="s">
        <v>53</v>
      </c>
      <c r="U3018" t="s">
        <v>53</v>
      </c>
      <c r="V3018" t="s">
        <v>53</v>
      </c>
      <c r="W3018" t="s">
        <v>53</v>
      </c>
      <c r="X3018" t="s">
        <v>53</v>
      </c>
      <c r="Y3018" t="s">
        <v>53</v>
      </c>
      <c r="Z3018" t="s">
        <v>53</v>
      </c>
      <c r="AA3018" t="s">
        <v>53</v>
      </c>
      <c r="AB3018" t="s">
        <v>53</v>
      </c>
      <c r="AC3018" t="s">
        <v>53</v>
      </c>
      <c r="AD3018" t="s">
        <v>53</v>
      </c>
      <c r="AE3018" t="s">
        <v>5499</v>
      </c>
      <c r="AF3018" t="s">
        <v>9962</v>
      </c>
      <c r="AG3018" t="s">
        <v>5501</v>
      </c>
      <c r="AH3018" t="s">
        <v>61</v>
      </c>
      <c r="AI3018" t="s">
        <v>53</v>
      </c>
      <c r="AJ3018" t="s">
        <v>9876</v>
      </c>
      <c r="AK3018" t="s">
        <v>53</v>
      </c>
      <c r="AL3018" t="s">
        <v>53</v>
      </c>
      <c r="AM3018" t="s">
        <v>9721</v>
      </c>
      <c r="AN3018" t="s">
        <v>53</v>
      </c>
      <c r="AO3018">
        <v>3113</v>
      </c>
      <c r="AP3018" t="s">
        <v>9963</v>
      </c>
      <c r="AQ3018" t="s">
        <v>4182</v>
      </c>
      <c r="AR3018" t="s">
        <v>611</v>
      </c>
      <c r="AS3018" t="s">
        <v>72</v>
      </c>
      <c r="AT3018" t="s">
        <v>73</v>
      </c>
      <c r="AU3018" t="s">
        <v>53</v>
      </c>
      <c r="AV3018" t="s">
        <v>53</v>
      </c>
      <c r="AW3018" t="s">
        <v>53</v>
      </c>
      <c r="AX3018" t="s">
        <v>53</v>
      </c>
      <c r="AY3018" t="s">
        <v>53</v>
      </c>
      <c r="AZ3018" t="s">
        <v>53</v>
      </c>
      <c r="BA3018" t="s">
        <v>74</v>
      </c>
      <c r="BB3018" t="s">
        <v>225</v>
      </c>
      <c r="BC3018" t="s">
        <v>53</v>
      </c>
      <c r="BD3018" t="s">
        <v>53</v>
      </c>
      <c r="BE3018" t="s">
        <v>53</v>
      </c>
      <c r="BF3018" t="s">
        <v>53</v>
      </c>
      <c r="BG3018" t="s">
        <v>99</v>
      </c>
      <c r="BH3018" t="s">
        <v>53</v>
      </c>
      <c r="BI3018" t="s">
        <v>53</v>
      </c>
    </row>
    <row r="3019" spans="1:61" x14ac:dyDescent="0.25">
      <c r="A3019" t="s">
        <v>53</v>
      </c>
      <c r="B3019" t="s">
        <v>54</v>
      </c>
      <c r="C3019" t="s">
        <v>53</v>
      </c>
      <c r="D3019" t="s">
        <v>54</v>
      </c>
      <c r="E3019" t="s">
        <v>110</v>
      </c>
      <c r="F3019" t="s">
        <v>54</v>
      </c>
      <c r="G3019" t="s">
        <v>54</v>
      </c>
      <c r="H3019">
        <v>2043</v>
      </c>
      <c r="I3019" t="s">
        <v>53</v>
      </c>
      <c r="J3019" t="s">
        <v>53</v>
      </c>
      <c r="K3019" t="s">
        <v>53</v>
      </c>
      <c r="L3019" t="s">
        <v>53</v>
      </c>
      <c r="M3019" t="s">
        <v>61</v>
      </c>
      <c r="N3019" t="s">
        <v>53</v>
      </c>
      <c r="O3019" t="s">
        <v>9876</v>
      </c>
      <c r="P3019" t="s">
        <v>53</v>
      </c>
      <c r="Q3019">
        <v>1981</v>
      </c>
      <c r="R3019" t="s">
        <v>9961</v>
      </c>
      <c r="S3019" t="s">
        <v>53</v>
      </c>
      <c r="T3019" t="s">
        <v>53</v>
      </c>
      <c r="U3019" t="s">
        <v>53</v>
      </c>
      <c r="V3019" t="s">
        <v>53</v>
      </c>
      <c r="W3019" t="s">
        <v>53</v>
      </c>
      <c r="X3019" t="s">
        <v>53</v>
      </c>
      <c r="Y3019" t="s">
        <v>53</v>
      </c>
      <c r="Z3019" t="s">
        <v>53</v>
      </c>
      <c r="AA3019" t="s">
        <v>53</v>
      </c>
      <c r="AB3019" t="s">
        <v>53</v>
      </c>
      <c r="AC3019" t="s">
        <v>53</v>
      </c>
      <c r="AD3019" t="s">
        <v>53</v>
      </c>
      <c r="AE3019" t="s">
        <v>5499</v>
      </c>
      <c r="AF3019" t="s">
        <v>9964</v>
      </c>
      <c r="AG3019" t="s">
        <v>5501</v>
      </c>
      <c r="AH3019" t="s">
        <v>61</v>
      </c>
      <c r="AI3019" t="s">
        <v>53</v>
      </c>
      <c r="AJ3019" t="s">
        <v>9876</v>
      </c>
      <c r="AK3019" t="s">
        <v>53</v>
      </c>
      <c r="AL3019" t="s">
        <v>53</v>
      </c>
      <c r="AM3019" t="s">
        <v>9721</v>
      </c>
      <c r="AN3019" t="s">
        <v>53</v>
      </c>
      <c r="AO3019">
        <v>3114</v>
      </c>
      <c r="AP3019" t="s">
        <v>9965</v>
      </c>
      <c r="AQ3019" t="s">
        <v>4182</v>
      </c>
      <c r="AR3019" t="s">
        <v>611</v>
      </c>
      <c r="AS3019" t="s">
        <v>72</v>
      </c>
      <c r="AT3019" t="s">
        <v>53</v>
      </c>
      <c r="AU3019" t="s">
        <v>53</v>
      </c>
      <c r="AV3019" t="s">
        <v>53</v>
      </c>
      <c r="AW3019" t="s">
        <v>53</v>
      </c>
      <c r="AX3019" t="s">
        <v>53</v>
      </c>
      <c r="AY3019" t="s">
        <v>53</v>
      </c>
      <c r="AZ3019" t="s">
        <v>53</v>
      </c>
      <c r="BA3019" t="s">
        <v>93</v>
      </c>
      <c r="BB3019" t="s">
        <v>225</v>
      </c>
      <c r="BC3019" t="s">
        <v>53</v>
      </c>
      <c r="BD3019" t="s">
        <v>53</v>
      </c>
      <c r="BE3019" t="s">
        <v>53</v>
      </c>
      <c r="BF3019" t="s">
        <v>53</v>
      </c>
      <c r="BG3019" t="s">
        <v>53</v>
      </c>
      <c r="BH3019" t="s">
        <v>53</v>
      </c>
      <c r="BI3019" t="s">
        <v>53</v>
      </c>
    </row>
    <row r="3020" spans="1:61" x14ac:dyDescent="0.25">
      <c r="A3020" t="s">
        <v>53</v>
      </c>
      <c r="B3020" t="s">
        <v>54</v>
      </c>
      <c r="C3020" t="s">
        <v>53</v>
      </c>
      <c r="D3020" t="s">
        <v>54</v>
      </c>
      <c r="E3020" t="s">
        <v>110</v>
      </c>
      <c r="F3020" t="s">
        <v>54</v>
      </c>
      <c r="G3020" t="s">
        <v>54</v>
      </c>
      <c r="H3020">
        <v>2043</v>
      </c>
      <c r="I3020" t="s">
        <v>53</v>
      </c>
      <c r="J3020" t="s">
        <v>53</v>
      </c>
      <c r="K3020" t="s">
        <v>53</v>
      </c>
      <c r="L3020" t="s">
        <v>53</v>
      </c>
      <c r="M3020" t="s">
        <v>61</v>
      </c>
      <c r="N3020" t="s">
        <v>53</v>
      </c>
      <c r="O3020" t="s">
        <v>9876</v>
      </c>
      <c r="P3020" t="s">
        <v>53</v>
      </c>
      <c r="Q3020">
        <v>1981</v>
      </c>
      <c r="R3020" t="s">
        <v>9961</v>
      </c>
      <c r="S3020" t="s">
        <v>53</v>
      </c>
      <c r="T3020" t="s">
        <v>53</v>
      </c>
      <c r="U3020" t="s">
        <v>53</v>
      </c>
      <c r="V3020" t="s">
        <v>53</v>
      </c>
      <c r="W3020" t="s">
        <v>53</v>
      </c>
      <c r="X3020" t="s">
        <v>53</v>
      </c>
      <c r="Y3020" t="s">
        <v>53</v>
      </c>
      <c r="Z3020" t="s">
        <v>53</v>
      </c>
      <c r="AA3020" t="s">
        <v>53</v>
      </c>
      <c r="AB3020" t="s">
        <v>53</v>
      </c>
      <c r="AC3020" t="s">
        <v>53</v>
      </c>
      <c r="AD3020" t="s">
        <v>53</v>
      </c>
      <c r="AE3020" t="s">
        <v>5499</v>
      </c>
      <c r="AF3020" t="s">
        <v>53</v>
      </c>
      <c r="AG3020" t="s">
        <v>5501</v>
      </c>
      <c r="AH3020" t="s">
        <v>61</v>
      </c>
      <c r="AI3020" t="s">
        <v>53</v>
      </c>
      <c r="AJ3020" t="s">
        <v>9876</v>
      </c>
      <c r="AK3020" t="s">
        <v>53</v>
      </c>
      <c r="AL3020" t="s">
        <v>53</v>
      </c>
      <c r="AM3020" t="s">
        <v>9721</v>
      </c>
      <c r="AN3020" t="s">
        <v>53</v>
      </c>
      <c r="AO3020">
        <v>3115</v>
      </c>
      <c r="AP3020" t="s">
        <v>9966</v>
      </c>
      <c r="AQ3020" t="s">
        <v>4182</v>
      </c>
      <c r="AR3020" t="s">
        <v>262</v>
      </c>
      <c r="AS3020" t="s">
        <v>263</v>
      </c>
      <c r="AT3020" t="s">
        <v>53</v>
      </c>
      <c r="AU3020" t="s">
        <v>53</v>
      </c>
      <c r="AV3020" t="s">
        <v>53</v>
      </c>
      <c r="AW3020" t="s">
        <v>53</v>
      </c>
      <c r="AX3020" t="s">
        <v>53</v>
      </c>
      <c r="AY3020" t="s">
        <v>53</v>
      </c>
      <c r="AZ3020" t="s">
        <v>53</v>
      </c>
      <c r="BA3020" t="s">
        <v>146</v>
      </c>
      <c r="BB3020" t="s">
        <v>53</v>
      </c>
      <c r="BC3020" t="s">
        <v>53</v>
      </c>
      <c r="BD3020" t="s">
        <v>53</v>
      </c>
      <c r="BE3020" t="s">
        <v>53</v>
      </c>
      <c r="BF3020" t="s">
        <v>53</v>
      </c>
      <c r="BG3020" t="s">
        <v>53</v>
      </c>
      <c r="BH3020" t="s">
        <v>53</v>
      </c>
      <c r="BI3020" t="s">
        <v>53</v>
      </c>
    </row>
    <row r="3021" spans="1:61" x14ac:dyDescent="0.25">
      <c r="A3021" t="s">
        <v>53</v>
      </c>
      <c r="B3021" t="s">
        <v>54</v>
      </c>
      <c r="C3021" t="s">
        <v>53</v>
      </c>
      <c r="D3021" t="s">
        <v>54</v>
      </c>
      <c r="E3021" t="s">
        <v>53</v>
      </c>
      <c r="F3021" t="s">
        <v>54</v>
      </c>
      <c r="G3021" t="s">
        <v>54</v>
      </c>
      <c r="H3021">
        <v>2044</v>
      </c>
      <c r="I3021" t="s">
        <v>53</v>
      </c>
      <c r="J3021" t="s">
        <v>53</v>
      </c>
      <c r="K3021" t="s">
        <v>53</v>
      </c>
      <c r="L3021" t="s">
        <v>53</v>
      </c>
      <c r="M3021" t="s">
        <v>61</v>
      </c>
      <c r="N3021" t="s">
        <v>53</v>
      </c>
      <c r="O3021" t="s">
        <v>9876</v>
      </c>
      <c r="P3021" t="s">
        <v>53</v>
      </c>
      <c r="Q3021">
        <v>1983</v>
      </c>
      <c r="R3021" t="s">
        <v>9967</v>
      </c>
      <c r="S3021" t="s">
        <v>53</v>
      </c>
      <c r="T3021" t="s">
        <v>53</v>
      </c>
      <c r="U3021" t="s">
        <v>53</v>
      </c>
      <c r="V3021" t="s">
        <v>53</v>
      </c>
      <c r="W3021" t="s">
        <v>53</v>
      </c>
      <c r="X3021" t="s">
        <v>53</v>
      </c>
      <c r="Y3021" t="s">
        <v>53</v>
      </c>
      <c r="Z3021" t="s">
        <v>53</v>
      </c>
      <c r="AA3021" t="s">
        <v>53</v>
      </c>
      <c r="AB3021" t="s">
        <v>53</v>
      </c>
      <c r="AC3021" t="s">
        <v>8899</v>
      </c>
      <c r="AD3021" t="s">
        <v>2365</v>
      </c>
      <c r="AE3021" t="s">
        <v>5499</v>
      </c>
      <c r="AF3021" t="s">
        <v>9968</v>
      </c>
      <c r="AG3021" t="s">
        <v>5501</v>
      </c>
      <c r="AH3021" t="s">
        <v>61</v>
      </c>
      <c r="AI3021" t="s">
        <v>53</v>
      </c>
      <c r="AJ3021" t="s">
        <v>9876</v>
      </c>
      <c r="AK3021" t="s">
        <v>53</v>
      </c>
      <c r="AL3021" t="s">
        <v>150</v>
      </c>
      <c r="AM3021" t="s">
        <v>9730</v>
      </c>
      <c r="AN3021" t="s">
        <v>78</v>
      </c>
      <c r="AO3021">
        <v>3117</v>
      </c>
      <c r="AP3021" t="s">
        <v>9969</v>
      </c>
      <c r="AQ3021" t="s">
        <v>9526</v>
      </c>
      <c r="AR3021" t="s">
        <v>611</v>
      </c>
      <c r="AS3021" t="s">
        <v>238</v>
      </c>
      <c r="AT3021" t="s">
        <v>73</v>
      </c>
      <c r="AU3021" t="s">
        <v>53</v>
      </c>
      <c r="AV3021" t="s">
        <v>53</v>
      </c>
      <c r="AW3021" t="s">
        <v>53</v>
      </c>
      <c r="AX3021" t="s">
        <v>53</v>
      </c>
      <c r="AY3021" t="s">
        <v>53</v>
      </c>
      <c r="AZ3021" t="s">
        <v>53</v>
      </c>
      <c r="BA3021" t="s">
        <v>1076</v>
      </c>
      <c r="BB3021" t="s">
        <v>53</v>
      </c>
      <c r="BC3021" t="s">
        <v>53</v>
      </c>
      <c r="BD3021" t="s">
        <v>53</v>
      </c>
      <c r="BE3021" t="s">
        <v>53</v>
      </c>
      <c r="BF3021" t="s">
        <v>6439</v>
      </c>
      <c r="BG3021" t="s">
        <v>463</v>
      </c>
      <c r="BH3021" t="s">
        <v>53</v>
      </c>
      <c r="BI3021" t="s">
        <v>53</v>
      </c>
    </row>
    <row r="3022" spans="1:61" x14ac:dyDescent="0.25">
      <c r="A3022" t="s">
        <v>53</v>
      </c>
      <c r="B3022" t="s">
        <v>54</v>
      </c>
      <c r="C3022" t="s">
        <v>53</v>
      </c>
      <c r="D3022" t="s">
        <v>54</v>
      </c>
      <c r="E3022" t="s">
        <v>53</v>
      </c>
      <c r="F3022" t="s">
        <v>54</v>
      </c>
      <c r="G3022" t="s">
        <v>54</v>
      </c>
      <c r="H3022">
        <v>2045</v>
      </c>
      <c r="I3022" t="s">
        <v>53</v>
      </c>
      <c r="J3022" t="s">
        <v>53</v>
      </c>
      <c r="K3022" t="s">
        <v>53</v>
      </c>
      <c r="L3022" t="s">
        <v>53</v>
      </c>
      <c r="M3022" t="s">
        <v>61</v>
      </c>
      <c r="N3022" t="s">
        <v>53</v>
      </c>
      <c r="O3022" t="s">
        <v>9876</v>
      </c>
      <c r="P3022" t="s">
        <v>53</v>
      </c>
      <c r="Q3022">
        <v>1984</v>
      </c>
      <c r="R3022" t="s">
        <v>9970</v>
      </c>
      <c r="S3022" t="s">
        <v>53</v>
      </c>
      <c r="T3022" t="s">
        <v>53</v>
      </c>
      <c r="U3022" t="s">
        <v>53</v>
      </c>
      <c r="V3022" t="s">
        <v>53</v>
      </c>
      <c r="W3022" t="s">
        <v>53</v>
      </c>
      <c r="X3022" t="s">
        <v>53</v>
      </c>
      <c r="Y3022" t="s">
        <v>53</v>
      </c>
      <c r="Z3022" t="s">
        <v>53</v>
      </c>
      <c r="AA3022" t="s">
        <v>53</v>
      </c>
      <c r="AB3022" t="s">
        <v>53</v>
      </c>
      <c r="AC3022" t="s">
        <v>9235</v>
      </c>
      <c r="AD3022" t="s">
        <v>3186</v>
      </c>
      <c r="AE3022" t="s">
        <v>5499</v>
      </c>
      <c r="AF3022" t="s">
        <v>9971</v>
      </c>
      <c r="AG3022" t="s">
        <v>5501</v>
      </c>
      <c r="AH3022" t="s">
        <v>61</v>
      </c>
      <c r="AI3022" t="s">
        <v>53</v>
      </c>
      <c r="AJ3022" t="s">
        <v>9876</v>
      </c>
      <c r="AK3022" t="s">
        <v>53</v>
      </c>
      <c r="AL3022" t="s">
        <v>150</v>
      </c>
      <c r="AM3022" t="s">
        <v>9733</v>
      </c>
      <c r="AN3022" t="s">
        <v>78</v>
      </c>
      <c r="AO3022">
        <v>3118</v>
      </c>
      <c r="AP3022" t="s">
        <v>9972</v>
      </c>
      <c r="AQ3022" t="s">
        <v>9526</v>
      </c>
      <c r="AR3022" t="s">
        <v>611</v>
      </c>
      <c r="AS3022" t="s">
        <v>238</v>
      </c>
      <c r="AT3022" t="s">
        <v>73</v>
      </c>
      <c r="AU3022" t="s">
        <v>53</v>
      </c>
      <c r="AV3022" t="s">
        <v>53</v>
      </c>
      <c r="AW3022" t="s">
        <v>53</v>
      </c>
      <c r="AX3022" t="s">
        <v>53</v>
      </c>
      <c r="AY3022" t="s">
        <v>53</v>
      </c>
      <c r="AZ3022" t="s">
        <v>53</v>
      </c>
      <c r="BA3022" t="s">
        <v>1076</v>
      </c>
      <c r="BB3022" t="s">
        <v>53</v>
      </c>
      <c r="BC3022" t="s">
        <v>53</v>
      </c>
      <c r="BD3022" t="s">
        <v>53</v>
      </c>
      <c r="BE3022" t="s">
        <v>53</v>
      </c>
      <c r="BF3022" t="s">
        <v>2777</v>
      </c>
      <c r="BG3022" t="s">
        <v>463</v>
      </c>
      <c r="BH3022" t="s">
        <v>53</v>
      </c>
      <c r="BI3022" t="s">
        <v>53</v>
      </c>
    </row>
    <row r="3023" spans="1:61" x14ac:dyDescent="0.25">
      <c r="A3023" t="s">
        <v>53</v>
      </c>
      <c r="B3023" t="s">
        <v>54</v>
      </c>
      <c r="C3023" t="s">
        <v>309</v>
      </c>
      <c r="D3023" t="s">
        <v>54</v>
      </c>
      <c r="E3023" t="s">
        <v>56</v>
      </c>
      <c r="F3023" t="s">
        <v>54</v>
      </c>
      <c r="G3023" t="s">
        <v>54</v>
      </c>
      <c r="H3023">
        <v>2046</v>
      </c>
      <c r="I3023" t="s">
        <v>57</v>
      </c>
      <c r="J3023" t="s">
        <v>58</v>
      </c>
      <c r="K3023" t="s">
        <v>104</v>
      </c>
      <c r="L3023" t="s">
        <v>53</v>
      </c>
      <c r="M3023" t="s">
        <v>485</v>
      </c>
      <c r="N3023" t="s">
        <v>53</v>
      </c>
      <c r="O3023" t="s">
        <v>9876</v>
      </c>
      <c r="P3023" t="s">
        <v>53</v>
      </c>
      <c r="Q3023">
        <v>1986</v>
      </c>
      <c r="R3023" t="s">
        <v>9973</v>
      </c>
      <c r="S3023" t="s">
        <v>53</v>
      </c>
      <c r="T3023" t="s">
        <v>53</v>
      </c>
      <c r="U3023" t="s">
        <v>53</v>
      </c>
      <c r="V3023" t="s">
        <v>53</v>
      </c>
      <c r="W3023" t="s">
        <v>53</v>
      </c>
      <c r="X3023" t="s">
        <v>53</v>
      </c>
      <c r="Y3023" t="s">
        <v>53</v>
      </c>
      <c r="Z3023" t="s">
        <v>53</v>
      </c>
      <c r="AA3023" t="s">
        <v>53</v>
      </c>
      <c r="AB3023" t="s">
        <v>53</v>
      </c>
      <c r="AC3023" t="s">
        <v>9242</v>
      </c>
      <c r="AD3023" t="s">
        <v>1093</v>
      </c>
      <c r="AE3023" t="s">
        <v>5501</v>
      </c>
      <c r="AF3023" t="s">
        <v>53</v>
      </c>
      <c r="AG3023" t="s">
        <v>8649</v>
      </c>
      <c r="AH3023" t="s">
        <v>485</v>
      </c>
      <c r="AI3023" t="s">
        <v>53</v>
      </c>
      <c r="AJ3023" t="s">
        <v>9876</v>
      </c>
      <c r="AK3023" t="s">
        <v>53</v>
      </c>
      <c r="AL3023" t="s">
        <v>206</v>
      </c>
      <c r="AM3023" t="s">
        <v>9741</v>
      </c>
      <c r="AN3023" t="s">
        <v>65</v>
      </c>
      <c r="AO3023">
        <v>3121</v>
      </c>
      <c r="AP3023" t="s">
        <v>9974</v>
      </c>
      <c r="AQ3023" t="s">
        <v>70</v>
      </c>
      <c r="AR3023" t="s">
        <v>611</v>
      </c>
      <c r="AS3023" t="s">
        <v>72</v>
      </c>
      <c r="AT3023" t="s">
        <v>73</v>
      </c>
      <c r="AU3023" t="s">
        <v>53</v>
      </c>
      <c r="AV3023" t="s">
        <v>53</v>
      </c>
      <c r="AW3023" t="s">
        <v>53</v>
      </c>
      <c r="AX3023" t="s">
        <v>53</v>
      </c>
      <c r="AY3023" t="s">
        <v>53</v>
      </c>
      <c r="AZ3023" t="s">
        <v>53</v>
      </c>
      <c r="BA3023" t="s">
        <v>93</v>
      </c>
      <c r="BB3023" t="s">
        <v>225</v>
      </c>
      <c r="BC3023" t="s">
        <v>53</v>
      </c>
      <c r="BD3023" t="s">
        <v>53</v>
      </c>
      <c r="BE3023" t="s">
        <v>53</v>
      </c>
      <c r="BF3023" t="s">
        <v>9242</v>
      </c>
      <c r="BG3023" t="s">
        <v>112</v>
      </c>
      <c r="BH3023" t="s">
        <v>53</v>
      </c>
      <c r="BI3023" t="s">
        <v>53</v>
      </c>
    </row>
    <row r="3024" spans="1:61" x14ac:dyDescent="0.25">
      <c r="A3024" t="s">
        <v>53</v>
      </c>
      <c r="B3024" t="s">
        <v>54</v>
      </c>
      <c r="C3024" t="s">
        <v>53</v>
      </c>
      <c r="D3024" t="s">
        <v>54</v>
      </c>
      <c r="E3024" t="s">
        <v>110</v>
      </c>
      <c r="F3024" t="s">
        <v>54</v>
      </c>
      <c r="G3024" t="s">
        <v>54</v>
      </c>
      <c r="H3024">
        <v>2047</v>
      </c>
      <c r="I3024" t="s">
        <v>53</v>
      </c>
      <c r="J3024" t="s">
        <v>53</v>
      </c>
      <c r="K3024" t="s">
        <v>53</v>
      </c>
      <c r="L3024" t="s">
        <v>53</v>
      </c>
      <c r="M3024" t="s">
        <v>76</v>
      </c>
      <c r="N3024" t="s">
        <v>53</v>
      </c>
      <c r="O3024" t="s">
        <v>9876</v>
      </c>
      <c r="P3024" t="s">
        <v>53</v>
      </c>
      <c r="Q3024">
        <v>1987</v>
      </c>
      <c r="R3024" t="s">
        <v>9975</v>
      </c>
      <c r="S3024" t="s">
        <v>53</v>
      </c>
      <c r="T3024" t="s">
        <v>53</v>
      </c>
      <c r="U3024" t="s">
        <v>53</v>
      </c>
      <c r="V3024" t="s">
        <v>131</v>
      </c>
      <c r="W3024" t="s">
        <v>53</v>
      </c>
      <c r="X3024" t="s">
        <v>133</v>
      </c>
      <c r="Y3024" t="s">
        <v>53</v>
      </c>
      <c r="Z3024" t="s">
        <v>53</v>
      </c>
      <c r="AA3024" t="s">
        <v>53</v>
      </c>
      <c r="AB3024" t="s">
        <v>53</v>
      </c>
      <c r="AC3024" t="s">
        <v>53</v>
      </c>
      <c r="AD3024" t="s">
        <v>53</v>
      </c>
      <c r="AE3024" t="s">
        <v>8649</v>
      </c>
      <c r="AF3024" t="s">
        <v>9976</v>
      </c>
      <c r="AG3024" t="s">
        <v>8649</v>
      </c>
      <c r="AH3024" t="s">
        <v>76</v>
      </c>
      <c r="AI3024" t="s">
        <v>53</v>
      </c>
      <c r="AJ3024" t="s">
        <v>9876</v>
      </c>
      <c r="AK3024" t="s">
        <v>53</v>
      </c>
      <c r="AL3024" t="s">
        <v>53</v>
      </c>
      <c r="AM3024" t="s">
        <v>9748</v>
      </c>
      <c r="AN3024" t="s">
        <v>53</v>
      </c>
      <c r="AO3024">
        <v>3122</v>
      </c>
      <c r="AP3024" t="s">
        <v>9977</v>
      </c>
      <c r="AQ3024" t="s">
        <v>70</v>
      </c>
      <c r="AR3024" t="s">
        <v>361</v>
      </c>
      <c r="AS3024" t="s">
        <v>53</v>
      </c>
      <c r="AT3024" t="s">
        <v>53</v>
      </c>
      <c r="AU3024" t="s">
        <v>53</v>
      </c>
      <c r="AV3024" t="s">
        <v>53</v>
      </c>
      <c r="AW3024" t="s">
        <v>53</v>
      </c>
      <c r="AX3024" t="s">
        <v>131</v>
      </c>
      <c r="AY3024" t="s">
        <v>53</v>
      </c>
      <c r="AZ3024" t="s">
        <v>133</v>
      </c>
      <c r="BA3024" t="s">
        <v>74</v>
      </c>
      <c r="BB3024" t="s">
        <v>53</v>
      </c>
      <c r="BC3024" t="s">
        <v>53</v>
      </c>
      <c r="BD3024" t="s">
        <v>53</v>
      </c>
      <c r="BE3024" t="s">
        <v>53</v>
      </c>
      <c r="BF3024" t="s">
        <v>53</v>
      </c>
      <c r="BG3024" t="s">
        <v>53</v>
      </c>
      <c r="BH3024" t="s">
        <v>53</v>
      </c>
      <c r="BI3024" t="s">
        <v>53</v>
      </c>
    </row>
    <row r="3025" spans="1:61" x14ac:dyDescent="0.25">
      <c r="A3025" t="s">
        <v>53</v>
      </c>
      <c r="B3025" t="s">
        <v>54</v>
      </c>
      <c r="C3025" t="s">
        <v>53</v>
      </c>
      <c r="D3025" t="s">
        <v>54</v>
      </c>
      <c r="E3025" t="s">
        <v>53</v>
      </c>
      <c r="F3025" t="s">
        <v>54</v>
      </c>
      <c r="G3025" t="s">
        <v>54</v>
      </c>
      <c r="H3025">
        <v>2048</v>
      </c>
      <c r="I3025" t="s">
        <v>53</v>
      </c>
      <c r="J3025" t="s">
        <v>53</v>
      </c>
      <c r="K3025" t="s">
        <v>53</v>
      </c>
      <c r="L3025" t="s">
        <v>53</v>
      </c>
      <c r="M3025" t="s">
        <v>61</v>
      </c>
      <c r="N3025" t="s">
        <v>53</v>
      </c>
      <c r="O3025" t="s">
        <v>9876</v>
      </c>
      <c r="P3025" t="s">
        <v>53</v>
      </c>
      <c r="Q3025">
        <v>1988</v>
      </c>
      <c r="R3025" t="s">
        <v>9978</v>
      </c>
      <c r="S3025" t="s">
        <v>53</v>
      </c>
      <c r="T3025" t="s">
        <v>53</v>
      </c>
      <c r="U3025" t="s">
        <v>53</v>
      </c>
      <c r="V3025" t="s">
        <v>53</v>
      </c>
      <c r="W3025" t="s">
        <v>53</v>
      </c>
      <c r="X3025" t="s">
        <v>53</v>
      </c>
      <c r="Y3025" t="s">
        <v>53</v>
      </c>
      <c r="Z3025" t="s">
        <v>53</v>
      </c>
      <c r="AA3025" t="s">
        <v>53</v>
      </c>
      <c r="AB3025" t="s">
        <v>53</v>
      </c>
      <c r="AC3025" t="s">
        <v>412</v>
      </c>
      <c r="AD3025" t="s">
        <v>4420</v>
      </c>
      <c r="AE3025" t="s">
        <v>8649</v>
      </c>
      <c r="AF3025" t="s">
        <v>9979</v>
      </c>
      <c r="AG3025" t="s">
        <v>9726</v>
      </c>
      <c r="AH3025" t="s">
        <v>61</v>
      </c>
      <c r="AI3025" t="s">
        <v>53</v>
      </c>
      <c r="AJ3025" t="s">
        <v>9876</v>
      </c>
      <c r="AK3025" t="s">
        <v>53</v>
      </c>
      <c r="AL3025" t="s">
        <v>99</v>
      </c>
      <c r="AM3025" t="s">
        <v>9751</v>
      </c>
      <c r="AN3025" t="s">
        <v>85</v>
      </c>
      <c r="AO3025">
        <v>3123</v>
      </c>
      <c r="AP3025" t="s">
        <v>9980</v>
      </c>
      <c r="AQ3025" t="s">
        <v>9526</v>
      </c>
      <c r="AR3025" t="s">
        <v>611</v>
      </c>
      <c r="AS3025" t="s">
        <v>238</v>
      </c>
      <c r="AT3025" t="s">
        <v>73</v>
      </c>
      <c r="AU3025" t="s">
        <v>53</v>
      </c>
      <c r="AV3025" t="s">
        <v>53</v>
      </c>
      <c r="AW3025" t="s">
        <v>53</v>
      </c>
      <c r="AX3025" t="s">
        <v>53</v>
      </c>
      <c r="AY3025" t="s">
        <v>53</v>
      </c>
      <c r="AZ3025" t="s">
        <v>53</v>
      </c>
      <c r="BA3025" t="s">
        <v>1076</v>
      </c>
      <c r="BB3025" t="s">
        <v>53</v>
      </c>
      <c r="BC3025" t="s">
        <v>53</v>
      </c>
      <c r="BD3025" t="s">
        <v>53</v>
      </c>
      <c r="BE3025" t="s">
        <v>53</v>
      </c>
      <c r="BF3025" t="s">
        <v>3402</v>
      </c>
      <c r="BG3025" t="s">
        <v>463</v>
      </c>
      <c r="BH3025" t="s">
        <v>53</v>
      </c>
      <c r="BI3025" t="s">
        <v>53</v>
      </c>
    </row>
    <row r="3026" spans="1:61" x14ac:dyDescent="0.25">
      <c r="A3026" t="s">
        <v>53</v>
      </c>
      <c r="B3026" t="s">
        <v>54</v>
      </c>
      <c r="C3026" t="s">
        <v>53</v>
      </c>
      <c r="D3026" t="s">
        <v>54</v>
      </c>
      <c r="E3026" t="s">
        <v>53</v>
      </c>
      <c r="F3026" t="s">
        <v>54</v>
      </c>
      <c r="G3026" t="s">
        <v>54</v>
      </c>
      <c r="H3026">
        <v>2049</v>
      </c>
      <c r="I3026" t="s">
        <v>53</v>
      </c>
      <c r="J3026" t="s">
        <v>53</v>
      </c>
      <c r="K3026" t="s">
        <v>53</v>
      </c>
      <c r="L3026" t="s">
        <v>53</v>
      </c>
      <c r="M3026" t="s">
        <v>76</v>
      </c>
      <c r="N3026" t="s">
        <v>53</v>
      </c>
      <c r="O3026" t="s">
        <v>5216</v>
      </c>
      <c r="P3026" t="s">
        <v>53</v>
      </c>
      <c r="Q3026">
        <v>1989</v>
      </c>
      <c r="R3026" t="s">
        <v>9981</v>
      </c>
      <c r="S3026" t="s">
        <v>53</v>
      </c>
      <c r="T3026" t="s">
        <v>53</v>
      </c>
      <c r="U3026" t="s">
        <v>53</v>
      </c>
      <c r="V3026" t="s">
        <v>131</v>
      </c>
      <c r="W3026" t="s">
        <v>53</v>
      </c>
      <c r="X3026" t="s">
        <v>557</v>
      </c>
      <c r="Y3026" t="s">
        <v>53</v>
      </c>
      <c r="Z3026" t="s">
        <v>53</v>
      </c>
      <c r="AA3026" t="s">
        <v>53</v>
      </c>
      <c r="AB3026" t="s">
        <v>53</v>
      </c>
      <c r="AC3026" t="s">
        <v>4102</v>
      </c>
      <c r="AD3026" t="s">
        <v>9982</v>
      </c>
      <c r="AE3026" t="s">
        <v>9983</v>
      </c>
      <c r="AF3026" t="s">
        <v>9984</v>
      </c>
      <c r="AG3026" t="s">
        <v>5216</v>
      </c>
      <c r="AH3026" t="s">
        <v>76</v>
      </c>
      <c r="AI3026" t="s">
        <v>53</v>
      </c>
      <c r="AJ3026" t="s">
        <v>5216</v>
      </c>
      <c r="AK3026" t="s">
        <v>53</v>
      </c>
      <c r="AL3026" t="s">
        <v>1018</v>
      </c>
      <c r="AM3026" t="s">
        <v>9754</v>
      </c>
      <c r="AN3026" t="s">
        <v>151</v>
      </c>
      <c r="AO3026">
        <v>3124</v>
      </c>
      <c r="AP3026" t="s">
        <v>9985</v>
      </c>
      <c r="AQ3026" t="s">
        <v>4995</v>
      </c>
      <c r="AR3026" t="s">
        <v>203</v>
      </c>
      <c r="AS3026" t="s">
        <v>274</v>
      </c>
      <c r="AT3026" t="s">
        <v>53</v>
      </c>
      <c r="AU3026" t="s">
        <v>53</v>
      </c>
      <c r="AV3026" t="s">
        <v>53</v>
      </c>
      <c r="AW3026" t="s">
        <v>53</v>
      </c>
      <c r="AX3026" t="s">
        <v>131</v>
      </c>
      <c r="AY3026" t="s">
        <v>53</v>
      </c>
      <c r="AZ3026" t="s">
        <v>557</v>
      </c>
      <c r="BA3026" t="s">
        <v>74</v>
      </c>
      <c r="BB3026" t="s">
        <v>53</v>
      </c>
      <c r="BC3026" t="s">
        <v>53</v>
      </c>
      <c r="BD3026" t="s">
        <v>53</v>
      </c>
      <c r="BE3026" t="s">
        <v>53</v>
      </c>
      <c r="BF3026" t="s">
        <v>9986</v>
      </c>
      <c r="BG3026" t="s">
        <v>185</v>
      </c>
      <c r="BH3026" t="s">
        <v>53</v>
      </c>
      <c r="BI3026" t="s">
        <v>53</v>
      </c>
    </row>
    <row r="3027" spans="1:61" x14ac:dyDescent="0.25">
      <c r="A3027" t="s">
        <v>53</v>
      </c>
      <c r="B3027" t="s">
        <v>54</v>
      </c>
      <c r="C3027" t="s">
        <v>53</v>
      </c>
      <c r="D3027" t="s">
        <v>54</v>
      </c>
      <c r="E3027" t="s">
        <v>53</v>
      </c>
      <c r="F3027" t="s">
        <v>54</v>
      </c>
      <c r="G3027" t="s">
        <v>54</v>
      </c>
      <c r="H3027">
        <v>2049</v>
      </c>
      <c r="I3027" t="s">
        <v>53</v>
      </c>
      <c r="J3027" t="s">
        <v>53</v>
      </c>
      <c r="K3027" t="s">
        <v>53</v>
      </c>
      <c r="L3027" t="s">
        <v>53</v>
      </c>
      <c r="M3027" t="s">
        <v>76</v>
      </c>
      <c r="N3027" t="s">
        <v>53</v>
      </c>
      <c r="O3027" t="s">
        <v>5216</v>
      </c>
      <c r="P3027" t="s">
        <v>53</v>
      </c>
      <c r="Q3027">
        <v>1989</v>
      </c>
      <c r="R3027" t="s">
        <v>9981</v>
      </c>
      <c r="S3027" t="s">
        <v>53</v>
      </c>
      <c r="T3027" t="s">
        <v>53</v>
      </c>
      <c r="U3027" t="s">
        <v>53</v>
      </c>
      <c r="V3027" t="s">
        <v>131</v>
      </c>
      <c r="W3027" t="s">
        <v>53</v>
      </c>
      <c r="X3027" t="s">
        <v>557</v>
      </c>
      <c r="Y3027" t="s">
        <v>53</v>
      </c>
      <c r="Z3027" t="s">
        <v>53</v>
      </c>
      <c r="AA3027" t="s">
        <v>53</v>
      </c>
      <c r="AB3027" t="s">
        <v>53</v>
      </c>
      <c r="AC3027" t="s">
        <v>3500</v>
      </c>
      <c r="AD3027" t="s">
        <v>1219</v>
      </c>
      <c r="AE3027" t="s">
        <v>5216</v>
      </c>
      <c r="AF3027" t="s">
        <v>53</v>
      </c>
      <c r="AG3027" t="s">
        <v>5217</v>
      </c>
      <c r="AH3027" t="s">
        <v>76</v>
      </c>
      <c r="AI3027" t="s">
        <v>53</v>
      </c>
      <c r="AJ3027" t="s">
        <v>5216</v>
      </c>
      <c r="AK3027" t="s">
        <v>53</v>
      </c>
      <c r="AL3027" t="s">
        <v>1018</v>
      </c>
      <c r="AM3027" t="s">
        <v>9754</v>
      </c>
      <c r="AN3027" t="s">
        <v>151</v>
      </c>
      <c r="AO3027">
        <v>3128</v>
      </c>
      <c r="AP3027" t="s">
        <v>9987</v>
      </c>
      <c r="AQ3027" t="s">
        <v>4995</v>
      </c>
      <c r="AR3027" t="s">
        <v>203</v>
      </c>
      <c r="AS3027" t="s">
        <v>274</v>
      </c>
      <c r="AT3027" t="s">
        <v>53</v>
      </c>
      <c r="AU3027" t="s">
        <v>53</v>
      </c>
      <c r="AV3027" t="s">
        <v>53</v>
      </c>
      <c r="AW3027" t="s">
        <v>53</v>
      </c>
      <c r="AX3027" t="s">
        <v>131</v>
      </c>
      <c r="AY3027" t="s">
        <v>53</v>
      </c>
      <c r="AZ3027" t="s">
        <v>557</v>
      </c>
      <c r="BA3027" t="s">
        <v>74</v>
      </c>
      <c r="BB3027" t="s">
        <v>53</v>
      </c>
      <c r="BC3027" t="s">
        <v>53</v>
      </c>
      <c r="BD3027" t="s">
        <v>53</v>
      </c>
      <c r="BE3027" t="s">
        <v>53</v>
      </c>
      <c r="BF3027" t="s">
        <v>9988</v>
      </c>
      <c r="BG3027" t="s">
        <v>126</v>
      </c>
      <c r="BH3027" t="s">
        <v>53</v>
      </c>
      <c r="BI3027" t="s">
        <v>53</v>
      </c>
    </row>
    <row r="3028" spans="1:61" x14ac:dyDescent="0.25">
      <c r="A3028" t="s">
        <v>53</v>
      </c>
      <c r="B3028" t="s">
        <v>54</v>
      </c>
      <c r="C3028" t="s">
        <v>55</v>
      </c>
      <c r="D3028" t="s">
        <v>54</v>
      </c>
      <c r="E3028" t="s">
        <v>110</v>
      </c>
      <c r="F3028" t="s">
        <v>54</v>
      </c>
      <c r="G3028" t="s">
        <v>54</v>
      </c>
      <c r="H3028">
        <v>2050</v>
      </c>
      <c r="I3028" t="s">
        <v>57</v>
      </c>
      <c r="J3028" t="s">
        <v>58</v>
      </c>
      <c r="K3028" t="s">
        <v>104</v>
      </c>
      <c r="L3028" t="s">
        <v>53</v>
      </c>
      <c r="M3028" t="s">
        <v>485</v>
      </c>
      <c r="N3028" t="s">
        <v>53</v>
      </c>
      <c r="O3028" t="s">
        <v>9917</v>
      </c>
      <c r="P3028" t="s">
        <v>53</v>
      </c>
      <c r="Q3028">
        <v>1996</v>
      </c>
      <c r="R3028" t="s">
        <v>9989</v>
      </c>
      <c r="S3028" t="s">
        <v>53</v>
      </c>
      <c r="T3028" t="s">
        <v>53</v>
      </c>
      <c r="U3028" t="s">
        <v>53</v>
      </c>
      <c r="V3028" t="s">
        <v>485</v>
      </c>
      <c r="W3028" t="s">
        <v>53</v>
      </c>
      <c r="X3028" t="s">
        <v>2452</v>
      </c>
      <c r="Y3028" t="s">
        <v>53</v>
      </c>
      <c r="Z3028" t="s">
        <v>53</v>
      </c>
      <c r="AA3028" t="s">
        <v>53</v>
      </c>
      <c r="AB3028" t="s">
        <v>53</v>
      </c>
      <c r="AC3028" t="s">
        <v>2815</v>
      </c>
      <c r="AD3028" t="s">
        <v>9990</v>
      </c>
      <c r="AE3028" t="s">
        <v>5217</v>
      </c>
      <c r="AF3028" t="s">
        <v>53</v>
      </c>
      <c r="AG3028" t="s">
        <v>9900</v>
      </c>
      <c r="AH3028" t="s">
        <v>485</v>
      </c>
      <c r="AI3028" t="s">
        <v>53</v>
      </c>
      <c r="AJ3028" t="s">
        <v>9917</v>
      </c>
      <c r="AK3028" t="s">
        <v>53</v>
      </c>
      <c r="AL3028" t="s">
        <v>470</v>
      </c>
      <c r="AM3028" t="s">
        <v>9781</v>
      </c>
      <c r="AN3028" t="s">
        <v>159</v>
      </c>
      <c r="AO3028">
        <v>3140</v>
      </c>
      <c r="AP3028" t="s">
        <v>9991</v>
      </c>
      <c r="AQ3028" t="s">
        <v>70</v>
      </c>
      <c r="AR3028" t="s">
        <v>645</v>
      </c>
      <c r="AS3028" t="s">
        <v>72</v>
      </c>
      <c r="AT3028" t="s">
        <v>53</v>
      </c>
      <c r="AU3028" t="s">
        <v>53</v>
      </c>
      <c r="AV3028" t="s">
        <v>53</v>
      </c>
      <c r="AW3028" t="s">
        <v>53</v>
      </c>
      <c r="AX3028" t="s">
        <v>485</v>
      </c>
      <c r="AY3028" t="s">
        <v>53</v>
      </c>
      <c r="AZ3028" t="s">
        <v>2452</v>
      </c>
      <c r="BA3028" t="s">
        <v>74</v>
      </c>
      <c r="BB3028" t="s">
        <v>101</v>
      </c>
      <c r="BC3028" t="s">
        <v>53</v>
      </c>
      <c r="BD3028" t="s">
        <v>53</v>
      </c>
      <c r="BE3028" t="s">
        <v>53</v>
      </c>
      <c r="BF3028" t="s">
        <v>8121</v>
      </c>
      <c r="BG3028" t="s">
        <v>189</v>
      </c>
      <c r="BH3028" t="s">
        <v>53</v>
      </c>
      <c r="BI3028" t="s">
        <v>53</v>
      </c>
    </row>
    <row r="3029" spans="1:61" x14ac:dyDescent="0.25">
      <c r="A3029" t="s">
        <v>53</v>
      </c>
      <c r="B3029" t="s">
        <v>54</v>
      </c>
      <c r="C3029" t="s">
        <v>55</v>
      </c>
      <c r="D3029" t="s">
        <v>54</v>
      </c>
      <c r="E3029" t="s">
        <v>56</v>
      </c>
      <c r="F3029" t="s">
        <v>54</v>
      </c>
      <c r="G3029" t="s">
        <v>54</v>
      </c>
      <c r="H3029">
        <v>2051</v>
      </c>
      <c r="I3029" t="s">
        <v>57</v>
      </c>
      <c r="J3029" t="s">
        <v>58</v>
      </c>
      <c r="K3029" t="s">
        <v>104</v>
      </c>
      <c r="L3029" t="s">
        <v>53</v>
      </c>
      <c r="M3029" t="s">
        <v>485</v>
      </c>
      <c r="N3029" t="s">
        <v>1638</v>
      </c>
      <c r="O3029" t="s">
        <v>2555</v>
      </c>
      <c r="P3029" t="s">
        <v>64</v>
      </c>
      <c r="Q3029">
        <v>2047</v>
      </c>
      <c r="R3029" t="s">
        <v>9992</v>
      </c>
      <c r="S3029" t="s">
        <v>53</v>
      </c>
      <c r="T3029" t="s">
        <v>53</v>
      </c>
      <c r="U3029" t="s">
        <v>53</v>
      </c>
      <c r="V3029" t="s">
        <v>485</v>
      </c>
      <c r="W3029" t="s">
        <v>53</v>
      </c>
      <c r="X3029" t="s">
        <v>2452</v>
      </c>
      <c r="Y3029" t="s">
        <v>53</v>
      </c>
      <c r="Z3029" t="s">
        <v>53</v>
      </c>
      <c r="AA3029" t="s">
        <v>53</v>
      </c>
      <c r="AB3029" t="s">
        <v>53</v>
      </c>
      <c r="AC3029" t="s">
        <v>53</v>
      </c>
      <c r="AD3029" t="s">
        <v>53</v>
      </c>
      <c r="AE3029" t="s">
        <v>53</v>
      </c>
      <c r="AF3029" t="s">
        <v>53</v>
      </c>
      <c r="AG3029" t="s">
        <v>53</v>
      </c>
      <c r="AH3029" t="s">
        <v>53</v>
      </c>
      <c r="AI3029" t="s">
        <v>53</v>
      </c>
      <c r="AJ3029" t="s">
        <v>53</v>
      </c>
      <c r="AK3029" t="s">
        <v>53</v>
      </c>
      <c r="AL3029" t="s">
        <v>53</v>
      </c>
      <c r="AM3029" t="s">
        <v>53</v>
      </c>
      <c r="AN3029" t="s">
        <v>53</v>
      </c>
      <c r="AO3029" t="s">
        <v>53</v>
      </c>
      <c r="AP3029" t="s">
        <v>53</v>
      </c>
      <c r="AQ3029" t="s">
        <v>53</v>
      </c>
      <c r="AR3029" t="s">
        <v>53</v>
      </c>
      <c r="AS3029" t="s">
        <v>53</v>
      </c>
      <c r="AT3029" t="s">
        <v>53</v>
      </c>
      <c r="AU3029" t="s">
        <v>53</v>
      </c>
      <c r="AV3029" t="s">
        <v>53</v>
      </c>
      <c r="AW3029" t="s">
        <v>53</v>
      </c>
      <c r="AX3029" t="s">
        <v>53</v>
      </c>
      <c r="AY3029" t="s">
        <v>53</v>
      </c>
      <c r="AZ3029" t="s">
        <v>53</v>
      </c>
      <c r="BA3029" t="s">
        <v>53</v>
      </c>
      <c r="BB3029" t="s">
        <v>53</v>
      </c>
      <c r="BC3029" t="s">
        <v>53</v>
      </c>
      <c r="BD3029" t="s">
        <v>53</v>
      </c>
      <c r="BE3029" t="s">
        <v>53</v>
      </c>
      <c r="BF3029" t="s">
        <v>53</v>
      </c>
      <c r="BG3029" t="s">
        <v>53</v>
      </c>
      <c r="BH3029" t="s">
        <v>53</v>
      </c>
      <c r="BI3029" t="s">
        <v>53</v>
      </c>
    </row>
    <row r="3030" spans="1:61" x14ac:dyDescent="0.25">
      <c r="A3030" t="s">
        <v>53</v>
      </c>
      <c r="B3030" t="s">
        <v>54</v>
      </c>
      <c r="C3030" t="s">
        <v>55</v>
      </c>
      <c r="D3030" t="s">
        <v>54</v>
      </c>
      <c r="E3030" t="s">
        <v>110</v>
      </c>
      <c r="F3030" t="s">
        <v>54</v>
      </c>
      <c r="G3030" t="s">
        <v>54</v>
      </c>
      <c r="H3030">
        <v>2052</v>
      </c>
      <c r="I3030" t="s">
        <v>57</v>
      </c>
      <c r="J3030" t="s">
        <v>58</v>
      </c>
      <c r="K3030" t="s">
        <v>104</v>
      </c>
      <c r="L3030" t="s">
        <v>53</v>
      </c>
      <c r="M3030" t="s">
        <v>61</v>
      </c>
      <c r="N3030" t="s">
        <v>5216</v>
      </c>
      <c r="O3030" t="s">
        <v>3733</v>
      </c>
      <c r="P3030" t="s">
        <v>702</v>
      </c>
      <c r="Q3030">
        <v>1990</v>
      </c>
      <c r="R3030" t="s">
        <v>9993</v>
      </c>
      <c r="S3030" t="s">
        <v>53</v>
      </c>
      <c r="T3030" t="s">
        <v>53</v>
      </c>
      <c r="U3030" t="s">
        <v>53</v>
      </c>
      <c r="V3030" t="s">
        <v>61</v>
      </c>
      <c r="W3030" t="s">
        <v>53</v>
      </c>
      <c r="X3030" t="s">
        <v>66</v>
      </c>
      <c r="Y3030" t="s">
        <v>53</v>
      </c>
      <c r="Z3030" t="s">
        <v>53</v>
      </c>
      <c r="AA3030" t="s">
        <v>53</v>
      </c>
      <c r="AB3030" t="s">
        <v>53</v>
      </c>
      <c r="AC3030" t="s">
        <v>3201</v>
      </c>
      <c r="AD3030" t="s">
        <v>2762</v>
      </c>
      <c r="AE3030" t="s">
        <v>5216</v>
      </c>
      <c r="AF3030" t="s">
        <v>53</v>
      </c>
      <c r="AG3030" t="s">
        <v>5217</v>
      </c>
      <c r="AH3030" t="s">
        <v>61</v>
      </c>
      <c r="AI3030" t="s">
        <v>5216</v>
      </c>
      <c r="AJ3030" t="s">
        <v>3733</v>
      </c>
      <c r="AK3030" t="s">
        <v>702</v>
      </c>
      <c r="AL3030" t="s">
        <v>98</v>
      </c>
      <c r="AM3030" t="s">
        <v>9757</v>
      </c>
      <c r="AN3030" t="s">
        <v>121</v>
      </c>
      <c r="AO3030">
        <v>3125</v>
      </c>
      <c r="AP3030" t="s">
        <v>9994</v>
      </c>
      <c r="AQ3030" t="s">
        <v>70</v>
      </c>
      <c r="AR3030" t="s">
        <v>203</v>
      </c>
      <c r="AS3030" t="s">
        <v>72</v>
      </c>
      <c r="AT3030" t="s">
        <v>53</v>
      </c>
      <c r="AU3030" t="s">
        <v>53</v>
      </c>
      <c r="AV3030" t="s">
        <v>53</v>
      </c>
      <c r="AW3030" t="s">
        <v>53</v>
      </c>
      <c r="AX3030" t="s">
        <v>61</v>
      </c>
      <c r="AY3030" t="s">
        <v>53</v>
      </c>
      <c r="AZ3030" t="s">
        <v>66</v>
      </c>
      <c r="BA3030" t="s">
        <v>93</v>
      </c>
      <c r="BB3030" t="s">
        <v>101</v>
      </c>
      <c r="BC3030" t="s">
        <v>53</v>
      </c>
      <c r="BD3030" t="s">
        <v>53</v>
      </c>
      <c r="BE3030" t="s">
        <v>53</v>
      </c>
      <c r="BF3030" t="s">
        <v>9995</v>
      </c>
      <c r="BG3030" t="s">
        <v>99</v>
      </c>
      <c r="BH3030" t="s">
        <v>53</v>
      </c>
      <c r="BI3030" t="s">
        <v>53</v>
      </c>
    </row>
    <row r="3031" spans="1:61" x14ac:dyDescent="0.25">
      <c r="A3031" t="s">
        <v>53</v>
      </c>
      <c r="B3031" t="s">
        <v>54</v>
      </c>
      <c r="C3031" t="s">
        <v>55</v>
      </c>
      <c r="D3031" t="s">
        <v>54</v>
      </c>
      <c r="E3031" t="s">
        <v>110</v>
      </c>
      <c r="F3031" t="s">
        <v>54</v>
      </c>
      <c r="G3031" t="s">
        <v>54</v>
      </c>
      <c r="H3031">
        <v>2052</v>
      </c>
      <c r="I3031" t="s">
        <v>57</v>
      </c>
      <c r="J3031" t="s">
        <v>58</v>
      </c>
      <c r="K3031" t="s">
        <v>104</v>
      </c>
      <c r="L3031" t="s">
        <v>53</v>
      </c>
      <c r="M3031" t="s">
        <v>61</v>
      </c>
      <c r="N3031" t="s">
        <v>5216</v>
      </c>
      <c r="O3031" t="s">
        <v>3733</v>
      </c>
      <c r="P3031" t="s">
        <v>702</v>
      </c>
      <c r="Q3031">
        <v>1990</v>
      </c>
      <c r="R3031" t="s">
        <v>9993</v>
      </c>
      <c r="S3031" t="s">
        <v>53</v>
      </c>
      <c r="T3031" t="s">
        <v>53</v>
      </c>
      <c r="U3031" t="s">
        <v>53</v>
      </c>
      <c r="V3031" t="s">
        <v>61</v>
      </c>
      <c r="W3031" t="s">
        <v>53</v>
      </c>
      <c r="X3031" t="s">
        <v>66</v>
      </c>
      <c r="Y3031" t="s">
        <v>53</v>
      </c>
      <c r="Z3031" t="s">
        <v>53</v>
      </c>
      <c r="AA3031" t="s">
        <v>53</v>
      </c>
      <c r="AB3031" t="s">
        <v>53</v>
      </c>
      <c r="AC3031" t="s">
        <v>53</v>
      </c>
      <c r="AD3031" t="s">
        <v>53</v>
      </c>
      <c r="AE3031" t="s">
        <v>5216</v>
      </c>
      <c r="AF3031" t="s">
        <v>53</v>
      </c>
      <c r="AG3031" t="s">
        <v>5216</v>
      </c>
      <c r="AH3031" t="s">
        <v>61</v>
      </c>
      <c r="AI3031" t="s">
        <v>5216</v>
      </c>
      <c r="AJ3031" t="s">
        <v>3733</v>
      </c>
      <c r="AK3031" t="s">
        <v>702</v>
      </c>
      <c r="AL3031" t="s">
        <v>53</v>
      </c>
      <c r="AM3031" t="s">
        <v>9757</v>
      </c>
      <c r="AN3031" t="s">
        <v>53</v>
      </c>
      <c r="AO3031">
        <v>3126</v>
      </c>
      <c r="AP3031" t="s">
        <v>9996</v>
      </c>
      <c r="AQ3031" t="s">
        <v>70</v>
      </c>
      <c r="AR3031" t="s">
        <v>262</v>
      </c>
      <c r="AS3031" t="s">
        <v>263</v>
      </c>
      <c r="AT3031" t="s">
        <v>53</v>
      </c>
      <c r="AU3031" t="s">
        <v>53</v>
      </c>
      <c r="AV3031" t="s">
        <v>53</v>
      </c>
      <c r="AW3031" t="s">
        <v>53</v>
      </c>
      <c r="AX3031" t="s">
        <v>61</v>
      </c>
      <c r="AY3031" t="s">
        <v>53</v>
      </c>
      <c r="AZ3031" t="s">
        <v>66</v>
      </c>
      <c r="BA3031" t="s">
        <v>146</v>
      </c>
      <c r="BB3031" t="s">
        <v>53</v>
      </c>
      <c r="BC3031" t="s">
        <v>53</v>
      </c>
      <c r="BD3031" t="s">
        <v>53</v>
      </c>
      <c r="BE3031" t="s">
        <v>53</v>
      </c>
      <c r="BF3031" t="s">
        <v>53</v>
      </c>
      <c r="BG3031" t="s">
        <v>53</v>
      </c>
      <c r="BH3031" t="s">
        <v>53</v>
      </c>
      <c r="BI3031" t="s">
        <v>53</v>
      </c>
    </row>
    <row r="3032" spans="1:61" x14ac:dyDescent="0.25">
      <c r="A3032" t="s">
        <v>53</v>
      </c>
      <c r="B3032" t="s">
        <v>54</v>
      </c>
      <c r="C3032" t="s">
        <v>53</v>
      </c>
      <c r="D3032" t="s">
        <v>54</v>
      </c>
      <c r="E3032" t="s">
        <v>56</v>
      </c>
      <c r="F3032" t="s">
        <v>54</v>
      </c>
      <c r="G3032" t="s">
        <v>54</v>
      </c>
      <c r="H3032">
        <v>2053</v>
      </c>
      <c r="I3032" t="s">
        <v>53</v>
      </c>
      <c r="J3032" t="s">
        <v>53</v>
      </c>
      <c r="K3032" t="s">
        <v>53</v>
      </c>
      <c r="L3032" t="s">
        <v>53</v>
      </c>
      <c r="M3032" t="s">
        <v>61</v>
      </c>
      <c r="N3032" t="s">
        <v>53</v>
      </c>
      <c r="O3032" t="s">
        <v>9900</v>
      </c>
      <c r="P3032" t="s">
        <v>53</v>
      </c>
      <c r="Q3032">
        <v>1991</v>
      </c>
      <c r="R3032" t="s">
        <v>9997</v>
      </c>
      <c r="S3032" t="s">
        <v>53</v>
      </c>
      <c r="T3032" t="s">
        <v>53</v>
      </c>
      <c r="U3032" t="s">
        <v>53</v>
      </c>
      <c r="V3032" t="s">
        <v>53</v>
      </c>
      <c r="W3032" t="s">
        <v>53</v>
      </c>
      <c r="X3032" t="s">
        <v>53</v>
      </c>
      <c r="Y3032" t="s">
        <v>53</v>
      </c>
      <c r="Z3032" t="s">
        <v>53</v>
      </c>
      <c r="AA3032" t="s">
        <v>53</v>
      </c>
      <c r="AB3032" t="s">
        <v>53</v>
      </c>
      <c r="AC3032" t="s">
        <v>1343</v>
      </c>
      <c r="AD3032" t="s">
        <v>199</v>
      </c>
      <c r="AE3032" t="s">
        <v>5217</v>
      </c>
      <c r="AF3032" t="s">
        <v>53</v>
      </c>
      <c r="AG3032" t="s">
        <v>9900</v>
      </c>
      <c r="AH3032" t="s">
        <v>61</v>
      </c>
      <c r="AI3032" t="s">
        <v>53</v>
      </c>
      <c r="AJ3032" t="s">
        <v>9900</v>
      </c>
      <c r="AK3032" t="s">
        <v>53</v>
      </c>
      <c r="AL3032" t="s">
        <v>150</v>
      </c>
      <c r="AM3032" t="s">
        <v>9759</v>
      </c>
      <c r="AN3032" t="s">
        <v>78</v>
      </c>
      <c r="AO3032">
        <v>3129</v>
      </c>
      <c r="AP3032" t="s">
        <v>9998</v>
      </c>
      <c r="AQ3032" t="s">
        <v>1761</v>
      </c>
      <c r="AR3032" t="s">
        <v>203</v>
      </c>
      <c r="AS3032" t="s">
        <v>72</v>
      </c>
      <c r="AT3032" t="s">
        <v>53</v>
      </c>
      <c r="AU3032" t="s">
        <v>53</v>
      </c>
      <c r="AV3032" t="s">
        <v>53</v>
      </c>
      <c r="AW3032" t="s">
        <v>53</v>
      </c>
      <c r="AX3032" t="s">
        <v>53</v>
      </c>
      <c r="AY3032" t="s">
        <v>53</v>
      </c>
      <c r="AZ3032" t="s">
        <v>53</v>
      </c>
      <c r="BA3032" t="s">
        <v>74</v>
      </c>
      <c r="BB3032" t="s">
        <v>53</v>
      </c>
      <c r="BC3032" t="s">
        <v>53</v>
      </c>
      <c r="BD3032" t="s">
        <v>53</v>
      </c>
      <c r="BE3032" t="s">
        <v>53</v>
      </c>
      <c r="BF3032" t="s">
        <v>3285</v>
      </c>
      <c r="BG3032" t="s">
        <v>151</v>
      </c>
      <c r="BH3032" t="s">
        <v>53</v>
      </c>
      <c r="BI3032" t="s">
        <v>53</v>
      </c>
    </row>
    <row r="3033" spans="1:61" x14ac:dyDescent="0.25">
      <c r="A3033" t="s">
        <v>53</v>
      </c>
      <c r="B3033" t="s">
        <v>54</v>
      </c>
      <c r="C3033" t="s">
        <v>53</v>
      </c>
      <c r="D3033" t="s">
        <v>54</v>
      </c>
      <c r="E3033" t="s">
        <v>56</v>
      </c>
      <c r="F3033" t="s">
        <v>54</v>
      </c>
      <c r="G3033" t="s">
        <v>54</v>
      </c>
      <c r="H3033">
        <v>2053</v>
      </c>
      <c r="I3033" t="s">
        <v>53</v>
      </c>
      <c r="J3033" t="s">
        <v>53</v>
      </c>
      <c r="K3033" t="s">
        <v>53</v>
      </c>
      <c r="L3033" t="s">
        <v>53</v>
      </c>
      <c r="M3033" t="s">
        <v>61</v>
      </c>
      <c r="N3033" t="s">
        <v>53</v>
      </c>
      <c r="O3033" t="s">
        <v>9900</v>
      </c>
      <c r="P3033" t="s">
        <v>53</v>
      </c>
      <c r="Q3033">
        <v>1991</v>
      </c>
      <c r="R3033" t="s">
        <v>9997</v>
      </c>
      <c r="S3033" t="s">
        <v>53</v>
      </c>
      <c r="T3033" t="s">
        <v>53</v>
      </c>
      <c r="U3033" t="s">
        <v>53</v>
      </c>
      <c r="V3033" t="s">
        <v>53</v>
      </c>
      <c r="W3033" t="s">
        <v>53</v>
      </c>
      <c r="X3033" t="s">
        <v>53</v>
      </c>
      <c r="Y3033" t="s">
        <v>53</v>
      </c>
      <c r="Z3033" t="s">
        <v>53</v>
      </c>
      <c r="AA3033" t="s">
        <v>53</v>
      </c>
      <c r="AB3033" t="s">
        <v>53</v>
      </c>
      <c r="AC3033" t="s">
        <v>53</v>
      </c>
      <c r="AD3033" t="s">
        <v>53</v>
      </c>
      <c r="AE3033" t="s">
        <v>5383</v>
      </c>
      <c r="AF3033" t="s">
        <v>53</v>
      </c>
      <c r="AG3033" t="s">
        <v>9837</v>
      </c>
      <c r="AH3033" t="s">
        <v>61</v>
      </c>
      <c r="AI3033" t="s">
        <v>53</v>
      </c>
      <c r="AJ3033" t="s">
        <v>9900</v>
      </c>
      <c r="AK3033" t="s">
        <v>53</v>
      </c>
      <c r="AL3033" t="s">
        <v>53</v>
      </c>
      <c r="AM3033" t="s">
        <v>9759</v>
      </c>
      <c r="AN3033" t="s">
        <v>53</v>
      </c>
      <c r="AO3033">
        <v>3177</v>
      </c>
      <c r="AP3033" t="s">
        <v>9999</v>
      </c>
      <c r="AQ3033" t="s">
        <v>1761</v>
      </c>
      <c r="AR3033" t="s">
        <v>262</v>
      </c>
      <c r="AS3033" t="s">
        <v>53</v>
      </c>
      <c r="AT3033" t="s">
        <v>53</v>
      </c>
      <c r="AU3033" t="s">
        <v>53</v>
      </c>
      <c r="AV3033" t="s">
        <v>53</v>
      </c>
      <c r="AW3033" t="s">
        <v>53</v>
      </c>
      <c r="AX3033" t="s">
        <v>53</v>
      </c>
      <c r="AY3033" t="s">
        <v>53</v>
      </c>
      <c r="AZ3033" t="s">
        <v>53</v>
      </c>
      <c r="BA3033" t="s">
        <v>146</v>
      </c>
      <c r="BB3033" t="s">
        <v>53</v>
      </c>
      <c r="BC3033" t="s">
        <v>53</v>
      </c>
      <c r="BD3033" t="s">
        <v>53</v>
      </c>
      <c r="BE3033" t="s">
        <v>53</v>
      </c>
      <c r="BF3033" t="s">
        <v>53</v>
      </c>
      <c r="BG3033" t="s">
        <v>53</v>
      </c>
      <c r="BH3033" t="s">
        <v>53</v>
      </c>
      <c r="BI3033" t="s">
        <v>53</v>
      </c>
    </row>
    <row r="3034" spans="1:61" x14ac:dyDescent="0.25">
      <c r="A3034" t="s">
        <v>53</v>
      </c>
      <c r="B3034" t="s">
        <v>54</v>
      </c>
      <c r="C3034" t="s">
        <v>53</v>
      </c>
      <c r="D3034" t="s">
        <v>54</v>
      </c>
      <c r="E3034" t="s">
        <v>110</v>
      </c>
      <c r="F3034" t="s">
        <v>54</v>
      </c>
      <c r="G3034" t="s">
        <v>54</v>
      </c>
      <c r="H3034">
        <v>2054</v>
      </c>
      <c r="I3034" t="s">
        <v>53</v>
      </c>
      <c r="J3034" t="s">
        <v>53</v>
      </c>
      <c r="K3034" t="s">
        <v>53</v>
      </c>
      <c r="L3034" t="s">
        <v>53</v>
      </c>
      <c r="M3034" t="s">
        <v>131</v>
      </c>
      <c r="N3034" t="s">
        <v>53</v>
      </c>
      <c r="O3034" t="s">
        <v>9900</v>
      </c>
      <c r="P3034" t="s">
        <v>53</v>
      </c>
      <c r="Q3034">
        <v>1992</v>
      </c>
      <c r="R3034" t="s">
        <v>10000</v>
      </c>
      <c r="S3034" t="s">
        <v>53</v>
      </c>
      <c r="T3034" t="s">
        <v>53</v>
      </c>
      <c r="U3034" t="s">
        <v>53</v>
      </c>
      <c r="V3034" t="s">
        <v>131</v>
      </c>
      <c r="W3034" t="s">
        <v>53</v>
      </c>
      <c r="X3034" t="s">
        <v>557</v>
      </c>
      <c r="Y3034" t="s">
        <v>53</v>
      </c>
      <c r="Z3034" t="s">
        <v>53</v>
      </c>
      <c r="AA3034" t="s">
        <v>53</v>
      </c>
      <c r="AB3034" t="s">
        <v>53</v>
      </c>
      <c r="AC3034" t="s">
        <v>9111</v>
      </c>
      <c r="AD3034" t="s">
        <v>10001</v>
      </c>
      <c r="AE3034" t="s">
        <v>5217</v>
      </c>
      <c r="AF3034" t="s">
        <v>10002</v>
      </c>
      <c r="AG3034" t="s">
        <v>9900</v>
      </c>
      <c r="AH3034" t="s">
        <v>131</v>
      </c>
      <c r="AI3034" t="s">
        <v>53</v>
      </c>
      <c r="AJ3034" t="s">
        <v>9900</v>
      </c>
      <c r="AK3034" t="s">
        <v>53</v>
      </c>
      <c r="AL3034" t="s">
        <v>150</v>
      </c>
      <c r="AM3034" t="s">
        <v>9766</v>
      </c>
      <c r="AN3034" t="s">
        <v>151</v>
      </c>
      <c r="AO3034">
        <v>3130</v>
      </c>
      <c r="AP3034" t="s">
        <v>10003</v>
      </c>
      <c r="AQ3034" t="s">
        <v>5348</v>
      </c>
      <c r="AR3034" t="s">
        <v>203</v>
      </c>
      <c r="AS3034" t="s">
        <v>274</v>
      </c>
      <c r="AT3034" t="s">
        <v>53</v>
      </c>
      <c r="AU3034" t="s">
        <v>53</v>
      </c>
      <c r="AV3034" t="s">
        <v>53</v>
      </c>
      <c r="AW3034" t="s">
        <v>53</v>
      </c>
      <c r="AX3034" t="s">
        <v>131</v>
      </c>
      <c r="AY3034" t="s">
        <v>53</v>
      </c>
      <c r="AZ3034" t="s">
        <v>557</v>
      </c>
      <c r="BA3034" t="s">
        <v>93</v>
      </c>
      <c r="BB3034" t="s">
        <v>53</v>
      </c>
      <c r="BC3034" t="s">
        <v>53</v>
      </c>
      <c r="BD3034" t="s">
        <v>53</v>
      </c>
      <c r="BE3034" t="s">
        <v>53</v>
      </c>
      <c r="BF3034" t="s">
        <v>10004</v>
      </c>
      <c r="BG3034" t="s">
        <v>78</v>
      </c>
      <c r="BH3034" t="s">
        <v>53</v>
      </c>
      <c r="BI3034" t="s">
        <v>53</v>
      </c>
    </row>
    <row r="3035" spans="1:61" x14ac:dyDescent="0.25">
      <c r="A3035" t="s">
        <v>53</v>
      </c>
      <c r="B3035" t="s">
        <v>54</v>
      </c>
      <c r="C3035" t="s">
        <v>53</v>
      </c>
      <c r="D3035" t="s">
        <v>54</v>
      </c>
      <c r="E3035" t="s">
        <v>110</v>
      </c>
      <c r="F3035" t="s">
        <v>54</v>
      </c>
      <c r="G3035" t="s">
        <v>54</v>
      </c>
      <c r="H3035">
        <v>2054</v>
      </c>
      <c r="I3035" t="s">
        <v>53</v>
      </c>
      <c r="J3035" t="s">
        <v>53</v>
      </c>
      <c r="K3035" t="s">
        <v>53</v>
      </c>
      <c r="L3035" t="s">
        <v>53</v>
      </c>
      <c r="M3035" t="s">
        <v>131</v>
      </c>
      <c r="N3035" t="s">
        <v>53</v>
      </c>
      <c r="O3035" t="s">
        <v>9900</v>
      </c>
      <c r="P3035" t="s">
        <v>53</v>
      </c>
      <c r="Q3035">
        <v>1992</v>
      </c>
      <c r="R3035" t="s">
        <v>10000</v>
      </c>
      <c r="S3035" t="s">
        <v>53</v>
      </c>
      <c r="T3035" t="s">
        <v>53</v>
      </c>
      <c r="U3035" t="s">
        <v>53</v>
      </c>
      <c r="V3035" t="s">
        <v>131</v>
      </c>
      <c r="W3035" t="s">
        <v>53</v>
      </c>
      <c r="X3035" t="s">
        <v>557</v>
      </c>
      <c r="Y3035" t="s">
        <v>53</v>
      </c>
      <c r="Z3035" t="s">
        <v>53</v>
      </c>
      <c r="AA3035" t="s">
        <v>53</v>
      </c>
      <c r="AB3035" t="s">
        <v>53</v>
      </c>
      <c r="AC3035" t="s">
        <v>10005</v>
      </c>
      <c r="AD3035" t="s">
        <v>1964</v>
      </c>
      <c r="AE3035" t="s">
        <v>5216</v>
      </c>
      <c r="AF3035" t="s">
        <v>53</v>
      </c>
      <c r="AG3035" t="s">
        <v>9900</v>
      </c>
      <c r="AH3035" t="s">
        <v>131</v>
      </c>
      <c r="AI3035" t="s">
        <v>53</v>
      </c>
      <c r="AJ3035" t="s">
        <v>9900</v>
      </c>
      <c r="AK3035" t="s">
        <v>53</v>
      </c>
      <c r="AL3035" t="s">
        <v>1018</v>
      </c>
      <c r="AM3035" t="s">
        <v>9766</v>
      </c>
      <c r="AN3035" t="s">
        <v>99</v>
      </c>
      <c r="AO3035">
        <v>3131</v>
      </c>
      <c r="AP3035" t="s">
        <v>10006</v>
      </c>
      <c r="AQ3035" t="s">
        <v>5348</v>
      </c>
      <c r="AR3035" t="s">
        <v>203</v>
      </c>
      <c r="AS3035" t="s">
        <v>274</v>
      </c>
      <c r="AT3035" t="s">
        <v>53</v>
      </c>
      <c r="AU3035" t="s">
        <v>53</v>
      </c>
      <c r="AV3035" t="s">
        <v>53</v>
      </c>
      <c r="AW3035" t="s">
        <v>53</v>
      </c>
      <c r="AX3035" t="s">
        <v>131</v>
      </c>
      <c r="AY3035" t="s">
        <v>53</v>
      </c>
      <c r="AZ3035" t="s">
        <v>557</v>
      </c>
      <c r="BA3035" t="s">
        <v>74</v>
      </c>
      <c r="BB3035" t="s">
        <v>53</v>
      </c>
      <c r="BC3035" t="s">
        <v>53</v>
      </c>
      <c r="BD3035" t="s">
        <v>53</v>
      </c>
      <c r="BE3035" t="s">
        <v>53</v>
      </c>
      <c r="BF3035" t="s">
        <v>2654</v>
      </c>
      <c r="BG3035" t="s">
        <v>99</v>
      </c>
      <c r="BH3035" t="s">
        <v>53</v>
      </c>
      <c r="BI3035" t="s">
        <v>53</v>
      </c>
    </row>
    <row r="3036" spans="1:61" x14ac:dyDescent="0.25">
      <c r="A3036" t="s">
        <v>53</v>
      </c>
      <c r="B3036" t="s">
        <v>54</v>
      </c>
      <c r="C3036" t="s">
        <v>53</v>
      </c>
      <c r="D3036" t="s">
        <v>54</v>
      </c>
      <c r="E3036" t="s">
        <v>110</v>
      </c>
      <c r="F3036" t="s">
        <v>54</v>
      </c>
      <c r="G3036" t="s">
        <v>54</v>
      </c>
      <c r="H3036">
        <v>2054</v>
      </c>
      <c r="I3036" t="s">
        <v>53</v>
      </c>
      <c r="J3036" t="s">
        <v>53</v>
      </c>
      <c r="K3036" t="s">
        <v>53</v>
      </c>
      <c r="L3036" t="s">
        <v>53</v>
      </c>
      <c r="M3036" t="s">
        <v>131</v>
      </c>
      <c r="N3036" t="s">
        <v>53</v>
      </c>
      <c r="O3036" t="s">
        <v>9900</v>
      </c>
      <c r="P3036" t="s">
        <v>53</v>
      </c>
      <c r="Q3036">
        <v>1992</v>
      </c>
      <c r="R3036" t="s">
        <v>10000</v>
      </c>
      <c r="S3036" t="s">
        <v>53</v>
      </c>
      <c r="T3036" t="s">
        <v>53</v>
      </c>
      <c r="U3036" t="s">
        <v>53</v>
      </c>
      <c r="V3036" t="s">
        <v>131</v>
      </c>
      <c r="W3036" t="s">
        <v>53</v>
      </c>
      <c r="X3036" t="s">
        <v>557</v>
      </c>
      <c r="Y3036" t="s">
        <v>53</v>
      </c>
      <c r="Z3036" t="s">
        <v>53</v>
      </c>
      <c r="AA3036" t="s">
        <v>53</v>
      </c>
      <c r="AB3036" t="s">
        <v>53</v>
      </c>
      <c r="AC3036" t="s">
        <v>5478</v>
      </c>
      <c r="AD3036" t="s">
        <v>6633</v>
      </c>
      <c r="AE3036" t="s">
        <v>5216</v>
      </c>
      <c r="AF3036" t="s">
        <v>53</v>
      </c>
      <c r="AG3036" t="s">
        <v>9900</v>
      </c>
      <c r="AH3036" t="s">
        <v>131</v>
      </c>
      <c r="AI3036" t="s">
        <v>53</v>
      </c>
      <c r="AJ3036" t="s">
        <v>9900</v>
      </c>
      <c r="AK3036" t="s">
        <v>53</v>
      </c>
      <c r="AL3036" t="s">
        <v>8799</v>
      </c>
      <c r="AM3036" t="s">
        <v>9766</v>
      </c>
      <c r="AN3036" t="s">
        <v>151</v>
      </c>
      <c r="AO3036">
        <v>3132</v>
      </c>
      <c r="AP3036" t="s">
        <v>10007</v>
      </c>
      <c r="AQ3036" t="s">
        <v>5348</v>
      </c>
      <c r="AR3036" t="s">
        <v>203</v>
      </c>
      <c r="AS3036" t="s">
        <v>274</v>
      </c>
      <c r="AT3036" t="s">
        <v>53</v>
      </c>
      <c r="AU3036" t="s">
        <v>53</v>
      </c>
      <c r="AV3036" t="s">
        <v>53</v>
      </c>
      <c r="AW3036" t="s">
        <v>53</v>
      </c>
      <c r="AX3036" t="s">
        <v>131</v>
      </c>
      <c r="AY3036" t="s">
        <v>53</v>
      </c>
      <c r="AZ3036" t="s">
        <v>557</v>
      </c>
      <c r="BA3036" t="s">
        <v>93</v>
      </c>
      <c r="BB3036" t="s">
        <v>53</v>
      </c>
      <c r="BC3036" t="s">
        <v>53</v>
      </c>
      <c r="BD3036" t="s">
        <v>53</v>
      </c>
      <c r="BE3036" t="s">
        <v>53</v>
      </c>
      <c r="BF3036" t="s">
        <v>3795</v>
      </c>
      <c r="BG3036" t="s">
        <v>117</v>
      </c>
      <c r="BH3036" t="s">
        <v>53</v>
      </c>
      <c r="BI3036" t="s">
        <v>53</v>
      </c>
    </row>
    <row r="3037" spans="1:61" x14ac:dyDescent="0.25">
      <c r="A3037" t="s">
        <v>53</v>
      </c>
      <c r="B3037" t="s">
        <v>54</v>
      </c>
      <c r="C3037" t="s">
        <v>53</v>
      </c>
      <c r="D3037" t="s">
        <v>54</v>
      </c>
      <c r="E3037" t="s">
        <v>110</v>
      </c>
      <c r="F3037" t="s">
        <v>54</v>
      </c>
      <c r="G3037" t="s">
        <v>54</v>
      </c>
      <c r="H3037">
        <v>2054</v>
      </c>
      <c r="I3037" t="s">
        <v>53</v>
      </c>
      <c r="J3037" t="s">
        <v>53</v>
      </c>
      <c r="K3037" t="s">
        <v>53</v>
      </c>
      <c r="L3037" t="s">
        <v>53</v>
      </c>
      <c r="M3037" t="s">
        <v>131</v>
      </c>
      <c r="N3037" t="s">
        <v>53</v>
      </c>
      <c r="O3037" t="s">
        <v>9900</v>
      </c>
      <c r="P3037" t="s">
        <v>53</v>
      </c>
      <c r="Q3037">
        <v>1992</v>
      </c>
      <c r="R3037" t="s">
        <v>10000</v>
      </c>
      <c r="S3037" t="s">
        <v>53</v>
      </c>
      <c r="T3037" t="s">
        <v>53</v>
      </c>
      <c r="U3037" t="s">
        <v>53</v>
      </c>
      <c r="V3037" t="s">
        <v>131</v>
      </c>
      <c r="W3037" t="s">
        <v>53</v>
      </c>
      <c r="X3037" t="s">
        <v>557</v>
      </c>
      <c r="Y3037" t="s">
        <v>53</v>
      </c>
      <c r="Z3037" t="s">
        <v>53</v>
      </c>
      <c r="AA3037" t="s">
        <v>53</v>
      </c>
      <c r="AB3037" t="s">
        <v>53</v>
      </c>
      <c r="AC3037" t="s">
        <v>53</v>
      </c>
      <c r="AD3037" t="s">
        <v>53</v>
      </c>
      <c r="AE3037" t="s">
        <v>5216</v>
      </c>
      <c r="AF3037" t="s">
        <v>53</v>
      </c>
      <c r="AG3037" t="s">
        <v>9900</v>
      </c>
      <c r="AH3037" t="s">
        <v>131</v>
      </c>
      <c r="AI3037" t="s">
        <v>53</v>
      </c>
      <c r="AJ3037" t="s">
        <v>9900</v>
      </c>
      <c r="AK3037" t="s">
        <v>53</v>
      </c>
      <c r="AL3037" t="s">
        <v>53</v>
      </c>
      <c r="AM3037" t="s">
        <v>9766</v>
      </c>
      <c r="AN3037" t="s">
        <v>53</v>
      </c>
      <c r="AO3037">
        <v>3133</v>
      </c>
      <c r="AP3037" t="s">
        <v>10008</v>
      </c>
      <c r="AQ3037" t="s">
        <v>5348</v>
      </c>
      <c r="AR3037" t="s">
        <v>262</v>
      </c>
      <c r="AS3037" t="s">
        <v>263</v>
      </c>
      <c r="AT3037" t="s">
        <v>53</v>
      </c>
      <c r="AU3037" t="s">
        <v>53</v>
      </c>
      <c r="AV3037" t="s">
        <v>53</v>
      </c>
      <c r="AW3037" t="s">
        <v>53</v>
      </c>
      <c r="AX3037" t="s">
        <v>131</v>
      </c>
      <c r="AY3037" t="s">
        <v>53</v>
      </c>
      <c r="AZ3037" t="s">
        <v>557</v>
      </c>
      <c r="BA3037" t="s">
        <v>146</v>
      </c>
      <c r="BB3037" t="s">
        <v>53</v>
      </c>
      <c r="BC3037" t="s">
        <v>53</v>
      </c>
      <c r="BD3037" t="s">
        <v>53</v>
      </c>
      <c r="BE3037" t="s">
        <v>53</v>
      </c>
      <c r="BF3037" t="s">
        <v>53</v>
      </c>
      <c r="BG3037" t="s">
        <v>53</v>
      </c>
      <c r="BH3037" t="s">
        <v>53</v>
      </c>
      <c r="BI3037" t="s">
        <v>53</v>
      </c>
    </row>
    <row r="3038" spans="1:61" x14ac:dyDescent="0.25">
      <c r="A3038" t="s">
        <v>53</v>
      </c>
      <c r="B3038" t="s">
        <v>54</v>
      </c>
      <c r="C3038" t="s">
        <v>53</v>
      </c>
      <c r="D3038" t="s">
        <v>54</v>
      </c>
      <c r="E3038" t="s">
        <v>110</v>
      </c>
      <c r="F3038" t="s">
        <v>54</v>
      </c>
      <c r="G3038" t="s">
        <v>54</v>
      </c>
      <c r="H3038">
        <v>2054</v>
      </c>
      <c r="I3038" t="s">
        <v>53</v>
      </c>
      <c r="J3038" t="s">
        <v>53</v>
      </c>
      <c r="K3038" t="s">
        <v>53</v>
      </c>
      <c r="L3038" t="s">
        <v>53</v>
      </c>
      <c r="M3038" t="s">
        <v>131</v>
      </c>
      <c r="N3038" t="s">
        <v>53</v>
      </c>
      <c r="O3038" t="s">
        <v>9900</v>
      </c>
      <c r="P3038" t="s">
        <v>53</v>
      </c>
      <c r="Q3038">
        <v>1992</v>
      </c>
      <c r="R3038" t="s">
        <v>10000</v>
      </c>
      <c r="S3038" t="s">
        <v>53</v>
      </c>
      <c r="T3038" t="s">
        <v>53</v>
      </c>
      <c r="U3038" t="s">
        <v>53</v>
      </c>
      <c r="V3038" t="s">
        <v>131</v>
      </c>
      <c r="W3038" t="s">
        <v>53</v>
      </c>
      <c r="X3038" t="s">
        <v>557</v>
      </c>
      <c r="Y3038" t="s">
        <v>53</v>
      </c>
      <c r="Z3038" t="s">
        <v>53</v>
      </c>
      <c r="AA3038" t="s">
        <v>53</v>
      </c>
      <c r="AB3038" t="s">
        <v>53</v>
      </c>
      <c r="AC3038" t="s">
        <v>4809</v>
      </c>
      <c r="AD3038" t="s">
        <v>3186</v>
      </c>
      <c r="AE3038" t="s">
        <v>2555</v>
      </c>
      <c r="AF3038" t="s">
        <v>53</v>
      </c>
      <c r="AG3038" t="s">
        <v>2557</v>
      </c>
      <c r="AH3038" t="s">
        <v>131</v>
      </c>
      <c r="AI3038" t="s">
        <v>53</v>
      </c>
      <c r="AJ3038" t="s">
        <v>9900</v>
      </c>
      <c r="AK3038" t="s">
        <v>53</v>
      </c>
      <c r="AL3038" t="s">
        <v>150</v>
      </c>
      <c r="AM3038" t="s">
        <v>9766</v>
      </c>
      <c r="AN3038" t="s">
        <v>353</v>
      </c>
      <c r="AO3038">
        <v>3208</v>
      </c>
      <c r="AP3038" t="s">
        <v>10009</v>
      </c>
      <c r="AQ3038" t="s">
        <v>5348</v>
      </c>
      <c r="AR3038" t="s">
        <v>153</v>
      </c>
      <c r="AS3038" t="s">
        <v>53</v>
      </c>
      <c r="AT3038" t="s">
        <v>53</v>
      </c>
      <c r="AU3038" t="s">
        <v>53</v>
      </c>
      <c r="AV3038" t="s">
        <v>53</v>
      </c>
      <c r="AW3038" t="s">
        <v>53</v>
      </c>
      <c r="AX3038" t="s">
        <v>131</v>
      </c>
      <c r="AY3038" t="s">
        <v>53</v>
      </c>
      <c r="AZ3038" t="s">
        <v>557</v>
      </c>
      <c r="BA3038" t="s">
        <v>74</v>
      </c>
      <c r="BB3038" t="s">
        <v>101</v>
      </c>
      <c r="BC3038" t="s">
        <v>53</v>
      </c>
      <c r="BD3038" t="s">
        <v>53</v>
      </c>
      <c r="BE3038" t="s">
        <v>53</v>
      </c>
      <c r="BF3038" t="s">
        <v>4573</v>
      </c>
      <c r="BG3038" t="s">
        <v>159</v>
      </c>
      <c r="BH3038" t="s">
        <v>53</v>
      </c>
      <c r="BI3038" t="s">
        <v>53</v>
      </c>
    </row>
    <row r="3039" spans="1:61" x14ac:dyDescent="0.25">
      <c r="A3039" t="s">
        <v>53</v>
      </c>
      <c r="B3039" t="s">
        <v>54</v>
      </c>
      <c r="C3039" t="s">
        <v>53</v>
      </c>
      <c r="D3039" t="s">
        <v>54</v>
      </c>
      <c r="E3039" t="s">
        <v>110</v>
      </c>
      <c r="F3039" t="s">
        <v>54</v>
      </c>
      <c r="G3039" t="s">
        <v>54</v>
      </c>
      <c r="H3039">
        <v>2054</v>
      </c>
      <c r="I3039" t="s">
        <v>53</v>
      </c>
      <c r="J3039" t="s">
        <v>53</v>
      </c>
      <c r="K3039" t="s">
        <v>53</v>
      </c>
      <c r="L3039" t="s">
        <v>53</v>
      </c>
      <c r="M3039" t="s">
        <v>131</v>
      </c>
      <c r="N3039" t="s">
        <v>53</v>
      </c>
      <c r="O3039" t="s">
        <v>9900</v>
      </c>
      <c r="P3039" t="s">
        <v>53</v>
      </c>
      <c r="Q3039">
        <v>1992</v>
      </c>
      <c r="R3039" t="s">
        <v>10000</v>
      </c>
      <c r="S3039" t="s">
        <v>53</v>
      </c>
      <c r="T3039" t="s">
        <v>53</v>
      </c>
      <c r="U3039" t="s">
        <v>53</v>
      </c>
      <c r="V3039" t="s">
        <v>131</v>
      </c>
      <c r="W3039" t="s">
        <v>53</v>
      </c>
      <c r="X3039" t="s">
        <v>557</v>
      </c>
      <c r="Y3039" t="s">
        <v>53</v>
      </c>
      <c r="Z3039" t="s">
        <v>53</v>
      </c>
      <c r="AA3039" t="s">
        <v>53</v>
      </c>
      <c r="AB3039" t="s">
        <v>53</v>
      </c>
      <c r="AC3039" t="s">
        <v>5043</v>
      </c>
      <c r="AD3039" t="s">
        <v>8621</v>
      </c>
      <c r="AE3039" t="s">
        <v>9654</v>
      </c>
      <c r="AF3039" t="s">
        <v>53</v>
      </c>
      <c r="AG3039" t="s">
        <v>3382</v>
      </c>
      <c r="AH3039" t="s">
        <v>131</v>
      </c>
      <c r="AI3039" t="s">
        <v>53</v>
      </c>
      <c r="AJ3039" t="s">
        <v>9900</v>
      </c>
      <c r="AK3039" t="s">
        <v>53</v>
      </c>
      <c r="AL3039" t="s">
        <v>150</v>
      </c>
      <c r="AM3039" t="s">
        <v>9766</v>
      </c>
      <c r="AN3039" t="s">
        <v>185</v>
      </c>
      <c r="AO3039">
        <v>3223</v>
      </c>
      <c r="AP3039" t="s">
        <v>10010</v>
      </c>
      <c r="AQ3039" t="s">
        <v>5348</v>
      </c>
      <c r="AR3039" t="s">
        <v>616</v>
      </c>
      <c r="AS3039" t="s">
        <v>274</v>
      </c>
      <c r="AT3039" t="s">
        <v>53</v>
      </c>
      <c r="AU3039" t="s">
        <v>53</v>
      </c>
      <c r="AV3039" t="s">
        <v>53</v>
      </c>
      <c r="AW3039" t="s">
        <v>53</v>
      </c>
      <c r="AX3039" t="s">
        <v>131</v>
      </c>
      <c r="AY3039" t="s">
        <v>53</v>
      </c>
      <c r="AZ3039" t="s">
        <v>557</v>
      </c>
      <c r="BA3039" t="s">
        <v>74</v>
      </c>
      <c r="BB3039" t="s">
        <v>53</v>
      </c>
      <c r="BC3039" t="s">
        <v>53</v>
      </c>
      <c r="BD3039" t="s">
        <v>53</v>
      </c>
      <c r="BE3039" t="s">
        <v>53</v>
      </c>
      <c r="BF3039" t="s">
        <v>10011</v>
      </c>
      <c r="BG3039" t="s">
        <v>126</v>
      </c>
      <c r="BH3039" t="s">
        <v>53</v>
      </c>
      <c r="BI3039" t="s">
        <v>53</v>
      </c>
    </row>
    <row r="3040" spans="1:61" x14ac:dyDescent="0.25">
      <c r="A3040" t="s">
        <v>53</v>
      </c>
      <c r="B3040" t="s">
        <v>54</v>
      </c>
      <c r="C3040" t="s">
        <v>53</v>
      </c>
      <c r="D3040" t="s">
        <v>54</v>
      </c>
      <c r="E3040" t="s">
        <v>110</v>
      </c>
      <c r="F3040" t="s">
        <v>54</v>
      </c>
      <c r="G3040" t="s">
        <v>54</v>
      </c>
      <c r="H3040">
        <v>2054</v>
      </c>
      <c r="I3040" t="s">
        <v>53</v>
      </c>
      <c r="J3040" t="s">
        <v>53</v>
      </c>
      <c r="K3040" t="s">
        <v>53</v>
      </c>
      <c r="L3040" t="s">
        <v>53</v>
      </c>
      <c r="M3040" t="s">
        <v>131</v>
      </c>
      <c r="N3040" t="s">
        <v>53</v>
      </c>
      <c r="O3040" t="s">
        <v>9900</v>
      </c>
      <c r="P3040" t="s">
        <v>53</v>
      </c>
      <c r="Q3040">
        <v>1992</v>
      </c>
      <c r="R3040" t="s">
        <v>10000</v>
      </c>
      <c r="S3040" t="s">
        <v>53</v>
      </c>
      <c r="T3040" t="s">
        <v>53</v>
      </c>
      <c r="U3040" t="s">
        <v>53</v>
      </c>
      <c r="V3040" t="s">
        <v>131</v>
      </c>
      <c r="W3040" t="s">
        <v>53</v>
      </c>
      <c r="X3040" t="s">
        <v>557</v>
      </c>
      <c r="Y3040" t="s">
        <v>53</v>
      </c>
      <c r="Z3040" t="s">
        <v>53</v>
      </c>
      <c r="AA3040" t="s">
        <v>53</v>
      </c>
      <c r="AB3040" t="s">
        <v>53</v>
      </c>
      <c r="AC3040" t="s">
        <v>10012</v>
      </c>
      <c r="AD3040" t="s">
        <v>5044</v>
      </c>
      <c r="AE3040" t="s">
        <v>9654</v>
      </c>
      <c r="AF3040" t="s">
        <v>53</v>
      </c>
      <c r="AG3040" t="s">
        <v>3382</v>
      </c>
      <c r="AH3040" t="s">
        <v>131</v>
      </c>
      <c r="AI3040" t="s">
        <v>53</v>
      </c>
      <c r="AJ3040" t="s">
        <v>9900</v>
      </c>
      <c r="AK3040" t="s">
        <v>53</v>
      </c>
      <c r="AL3040" t="s">
        <v>98</v>
      </c>
      <c r="AM3040" t="s">
        <v>9766</v>
      </c>
      <c r="AN3040" t="s">
        <v>151</v>
      </c>
      <c r="AO3040">
        <v>3224</v>
      </c>
      <c r="AP3040" t="s">
        <v>10013</v>
      </c>
      <c r="AQ3040" t="s">
        <v>5348</v>
      </c>
      <c r="AR3040" t="s">
        <v>616</v>
      </c>
      <c r="AS3040" t="s">
        <v>274</v>
      </c>
      <c r="AT3040" t="s">
        <v>53</v>
      </c>
      <c r="AU3040" t="s">
        <v>53</v>
      </c>
      <c r="AV3040" t="s">
        <v>53</v>
      </c>
      <c r="AW3040" t="s">
        <v>53</v>
      </c>
      <c r="AX3040" t="s">
        <v>131</v>
      </c>
      <c r="AY3040" t="s">
        <v>53</v>
      </c>
      <c r="AZ3040" t="s">
        <v>557</v>
      </c>
      <c r="BA3040" t="s">
        <v>74</v>
      </c>
      <c r="BB3040" t="s">
        <v>53</v>
      </c>
      <c r="BC3040" t="s">
        <v>53</v>
      </c>
      <c r="BD3040" t="s">
        <v>53</v>
      </c>
      <c r="BE3040" t="s">
        <v>53</v>
      </c>
      <c r="BF3040" t="s">
        <v>10014</v>
      </c>
      <c r="BG3040" t="s">
        <v>159</v>
      </c>
      <c r="BH3040" t="s">
        <v>53</v>
      </c>
      <c r="BI3040" t="s">
        <v>53</v>
      </c>
    </row>
    <row r="3041" spans="1:61" x14ac:dyDescent="0.25">
      <c r="A3041" t="s">
        <v>53</v>
      </c>
      <c r="B3041" t="s">
        <v>54</v>
      </c>
      <c r="C3041" t="s">
        <v>53</v>
      </c>
      <c r="D3041" t="s">
        <v>54</v>
      </c>
      <c r="E3041" t="s">
        <v>110</v>
      </c>
      <c r="F3041" t="s">
        <v>54</v>
      </c>
      <c r="G3041" t="s">
        <v>54</v>
      </c>
      <c r="H3041">
        <v>2055</v>
      </c>
      <c r="I3041" t="s">
        <v>53</v>
      </c>
      <c r="J3041" t="s">
        <v>53</v>
      </c>
      <c r="K3041" t="s">
        <v>53</v>
      </c>
      <c r="L3041" t="s">
        <v>53</v>
      </c>
      <c r="M3041" t="s">
        <v>61</v>
      </c>
      <c r="N3041" t="s">
        <v>53</v>
      </c>
      <c r="O3041" t="s">
        <v>9917</v>
      </c>
      <c r="P3041" t="s">
        <v>53</v>
      </c>
      <c r="Q3041">
        <v>1993</v>
      </c>
      <c r="R3041" t="s">
        <v>10015</v>
      </c>
      <c r="S3041" t="s">
        <v>53</v>
      </c>
      <c r="T3041" t="s">
        <v>53</v>
      </c>
      <c r="U3041" t="s">
        <v>53</v>
      </c>
      <c r="V3041" t="s">
        <v>53</v>
      </c>
      <c r="W3041" t="s">
        <v>53</v>
      </c>
      <c r="X3041" t="s">
        <v>53</v>
      </c>
      <c r="Y3041" t="s">
        <v>53</v>
      </c>
      <c r="Z3041" t="s">
        <v>53</v>
      </c>
      <c r="AA3041" t="s">
        <v>53</v>
      </c>
      <c r="AB3041" t="s">
        <v>53</v>
      </c>
      <c r="AC3041" t="s">
        <v>10016</v>
      </c>
      <c r="AD3041" t="s">
        <v>162</v>
      </c>
      <c r="AE3041" t="s">
        <v>9900</v>
      </c>
      <c r="AF3041" t="s">
        <v>10017</v>
      </c>
      <c r="AG3041" t="s">
        <v>9917</v>
      </c>
      <c r="AH3041" t="s">
        <v>61</v>
      </c>
      <c r="AI3041" t="s">
        <v>53</v>
      </c>
      <c r="AJ3041" t="s">
        <v>9917</v>
      </c>
      <c r="AK3041" t="s">
        <v>53</v>
      </c>
      <c r="AL3041" t="s">
        <v>150</v>
      </c>
      <c r="AM3041" t="s">
        <v>9771</v>
      </c>
      <c r="AN3041" t="s">
        <v>251</v>
      </c>
      <c r="AO3041">
        <v>3135</v>
      </c>
      <c r="AP3041" t="s">
        <v>10018</v>
      </c>
      <c r="AQ3041" t="s">
        <v>4182</v>
      </c>
      <c r="AR3041" t="s">
        <v>203</v>
      </c>
      <c r="AS3041" t="s">
        <v>72</v>
      </c>
      <c r="AT3041" t="s">
        <v>53</v>
      </c>
      <c r="AU3041" t="s">
        <v>53</v>
      </c>
      <c r="AV3041" t="s">
        <v>53</v>
      </c>
      <c r="AW3041" t="s">
        <v>53</v>
      </c>
      <c r="AX3041" t="s">
        <v>53</v>
      </c>
      <c r="AY3041" t="s">
        <v>53</v>
      </c>
      <c r="AZ3041" t="s">
        <v>53</v>
      </c>
      <c r="BA3041" t="s">
        <v>74</v>
      </c>
      <c r="BB3041" t="s">
        <v>53</v>
      </c>
      <c r="BC3041" t="s">
        <v>53</v>
      </c>
      <c r="BD3041" t="s">
        <v>53</v>
      </c>
      <c r="BE3041" t="s">
        <v>53</v>
      </c>
      <c r="BF3041" t="s">
        <v>3429</v>
      </c>
      <c r="BG3041" t="s">
        <v>99</v>
      </c>
      <c r="BH3041" t="s">
        <v>53</v>
      </c>
      <c r="BI3041" t="s">
        <v>53</v>
      </c>
    </row>
    <row r="3042" spans="1:61" x14ac:dyDescent="0.25">
      <c r="A3042" t="s">
        <v>53</v>
      </c>
      <c r="B3042" t="s">
        <v>54</v>
      </c>
      <c r="C3042" t="s">
        <v>529</v>
      </c>
      <c r="D3042" t="s">
        <v>54</v>
      </c>
      <c r="E3042" t="s">
        <v>56</v>
      </c>
      <c r="F3042" t="s">
        <v>54</v>
      </c>
      <c r="G3042" t="s">
        <v>54</v>
      </c>
      <c r="H3042">
        <v>2056</v>
      </c>
      <c r="I3042" t="s">
        <v>57</v>
      </c>
      <c r="J3042" t="s">
        <v>380</v>
      </c>
      <c r="K3042" t="s">
        <v>104</v>
      </c>
      <c r="L3042" t="s">
        <v>53</v>
      </c>
      <c r="M3042" t="s">
        <v>485</v>
      </c>
      <c r="N3042" t="s">
        <v>53</v>
      </c>
      <c r="O3042" t="s">
        <v>9917</v>
      </c>
      <c r="P3042" t="s">
        <v>53</v>
      </c>
      <c r="Q3042">
        <v>1994</v>
      </c>
      <c r="R3042" t="s">
        <v>10019</v>
      </c>
      <c r="S3042" t="s">
        <v>53</v>
      </c>
      <c r="T3042" t="s">
        <v>53</v>
      </c>
      <c r="U3042" t="s">
        <v>53</v>
      </c>
      <c r="V3042" t="s">
        <v>53</v>
      </c>
      <c r="W3042" t="s">
        <v>53</v>
      </c>
      <c r="X3042" t="s">
        <v>53</v>
      </c>
      <c r="Y3042" t="s">
        <v>53</v>
      </c>
      <c r="Z3042" t="s">
        <v>53</v>
      </c>
      <c r="AA3042" t="s">
        <v>53</v>
      </c>
      <c r="AB3042" t="s">
        <v>53</v>
      </c>
      <c r="AC3042" t="s">
        <v>470</v>
      </c>
      <c r="AD3042" t="s">
        <v>5867</v>
      </c>
      <c r="AE3042" t="s">
        <v>5217</v>
      </c>
      <c r="AF3042" t="s">
        <v>53</v>
      </c>
      <c r="AG3042" t="s">
        <v>9900</v>
      </c>
      <c r="AH3042" t="s">
        <v>485</v>
      </c>
      <c r="AI3042" t="s">
        <v>53</v>
      </c>
      <c r="AJ3042" t="s">
        <v>9917</v>
      </c>
      <c r="AK3042" t="s">
        <v>53</v>
      </c>
      <c r="AL3042" t="s">
        <v>2544</v>
      </c>
      <c r="AM3042" t="s">
        <v>9774</v>
      </c>
      <c r="AN3042" t="s">
        <v>189</v>
      </c>
      <c r="AO3042">
        <v>3136</v>
      </c>
      <c r="AP3042" t="s">
        <v>10020</v>
      </c>
      <c r="AQ3042" t="s">
        <v>70</v>
      </c>
      <c r="AR3042" t="s">
        <v>645</v>
      </c>
      <c r="AS3042" t="s">
        <v>72</v>
      </c>
      <c r="AT3042" t="s">
        <v>53</v>
      </c>
      <c r="AU3042" t="s">
        <v>53</v>
      </c>
      <c r="AV3042" t="s">
        <v>53</v>
      </c>
      <c r="AW3042" t="s">
        <v>53</v>
      </c>
      <c r="AX3042" t="s">
        <v>53</v>
      </c>
      <c r="AY3042" t="s">
        <v>53</v>
      </c>
      <c r="AZ3042" t="s">
        <v>53</v>
      </c>
      <c r="BA3042" t="s">
        <v>74</v>
      </c>
      <c r="BB3042" t="s">
        <v>101</v>
      </c>
      <c r="BC3042" t="s">
        <v>53</v>
      </c>
      <c r="BD3042" t="s">
        <v>53</v>
      </c>
      <c r="BE3042" t="s">
        <v>53</v>
      </c>
      <c r="BF3042" t="s">
        <v>10021</v>
      </c>
      <c r="BG3042" t="s">
        <v>132</v>
      </c>
      <c r="BH3042" t="s">
        <v>53</v>
      </c>
      <c r="BI3042" t="s">
        <v>53</v>
      </c>
    </row>
    <row r="3043" spans="1:61" x14ac:dyDescent="0.25">
      <c r="A3043" t="s">
        <v>53</v>
      </c>
      <c r="B3043" t="s">
        <v>54</v>
      </c>
      <c r="C3043" t="s">
        <v>529</v>
      </c>
      <c r="D3043" t="s">
        <v>54</v>
      </c>
      <c r="E3043" t="s">
        <v>56</v>
      </c>
      <c r="F3043" t="s">
        <v>54</v>
      </c>
      <c r="G3043" t="s">
        <v>54</v>
      </c>
      <c r="H3043">
        <v>2056</v>
      </c>
      <c r="I3043" t="s">
        <v>57</v>
      </c>
      <c r="J3043" t="s">
        <v>380</v>
      </c>
      <c r="K3043" t="s">
        <v>104</v>
      </c>
      <c r="L3043" t="s">
        <v>53</v>
      </c>
      <c r="M3043" t="s">
        <v>485</v>
      </c>
      <c r="N3043" t="s">
        <v>53</v>
      </c>
      <c r="O3043" t="s">
        <v>9917</v>
      </c>
      <c r="P3043" t="s">
        <v>53</v>
      </c>
      <c r="Q3043">
        <v>1994</v>
      </c>
      <c r="R3043" t="s">
        <v>10019</v>
      </c>
      <c r="S3043" t="s">
        <v>53</v>
      </c>
      <c r="T3043" t="s">
        <v>53</v>
      </c>
      <c r="U3043" t="s">
        <v>53</v>
      </c>
      <c r="V3043" t="s">
        <v>53</v>
      </c>
      <c r="W3043" t="s">
        <v>53</v>
      </c>
      <c r="X3043" t="s">
        <v>53</v>
      </c>
      <c r="Y3043" t="s">
        <v>53</v>
      </c>
      <c r="Z3043" t="s">
        <v>53</v>
      </c>
      <c r="AA3043" t="s">
        <v>53</v>
      </c>
      <c r="AB3043" t="s">
        <v>53</v>
      </c>
      <c r="AC3043" t="s">
        <v>2968</v>
      </c>
      <c r="AD3043" t="s">
        <v>10022</v>
      </c>
      <c r="AE3043" t="s">
        <v>3733</v>
      </c>
      <c r="AF3043" t="s">
        <v>10023</v>
      </c>
      <c r="AG3043" t="s">
        <v>9793</v>
      </c>
      <c r="AH3043" t="s">
        <v>485</v>
      </c>
      <c r="AI3043" t="s">
        <v>53</v>
      </c>
      <c r="AJ3043" t="s">
        <v>9917</v>
      </c>
      <c r="AK3043" t="s">
        <v>53</v>
      </c>
      <c r="AL3043" t="s">
        <v>470</v>
      </c>
      <c r="AM3043" t="s">
        <v>9774</v>
      </c>
      <c r="AN3043" t="s">
        <v>353</v>
      </c>
      <c r="AO3043">
        <v>3217</v>
      </c>
      <c r="AP3043" t="s">
        <v>10024</v>
      </c>
      <c r="AQ3043" t="s">
        <v>70</v>
      </c>
      <c r="AR3043" t="s">
        <v>645</v>
      </c>
      <c r="AS3043" t="s">
        <v>72</v>
      </c>
      <c r="AT3043" t="s">
        <v>53</v>
      </c>
      <c r="AU3043" t="s">
        <v>53</v>
      </c>
      <c r="AV3043" t="s">
        <v>53</v>
      </c>
      <c r="AW3043" t="s">
        <v>53</v>
      </c>
      <c r="AX3043" t="s">
        <v>53</v>
      </c>
      <c r="AY3043" t="s">
        <v>53</v>
      </c>
      <c r="AZ3043" t="s">
        <v>53</v>
      </c>
      <c r="BA3043" t="s">
        <v>74</v>
      </c>
      <c r="BB3043" t="s">
        <v>101</v>
      </c>
      <c r="BC3043" t="s">
        <v>53</v>
      </c>
      <c r="BD3043" t="s">
        <v>53</v>
      </c>
      <c r="BE3043" t="s">
        <v>53</v>
      </c>
      <c r="BF3043" t="s">
        <v>10025</v>
      </c>
      <c r="BG3043" t="s">
        <v>171</v>
      </c>
      <c r="BH3043" t="s">
        <v>53</v>
      </c>
      <c r="BI3043" t="s">
        <v>53</v>
      </c>
    </row>
    <row r="3044" spans="1:61" x14ac:dyDescent="0.25">
      <c r="A3044" t="s">
        <v>53</v>
      </c>
      <c r="B3044" t="s">
        <v>54</v>
      </c>
      <c r="C3044" t="s">
        <v>55</v>
      </c>
      <c r="D3044" t="s">
        <v>54</v>
      </c>
      <c r="E3044" t="s">
        <v>110</v>
      </c>
      <c r="F3044" t="s">
        <v>54</v>
      </c>
      <c r="G3044" t="s">
        <v>54</v>
      </c>
      <c r="H3044">
        <v>2057</v>
      </c>
      <c r="I3044" t="s">
        <v>57</v>
      </c>
      <c r="J3044" t="s">
        <v>58</v>
      </c>
      <c r="K3044" t="s">
        <v>104</v>
      </c>
      <c r="L3044" t="s">
        <v>53</v>
      </c>
      <c r="M3044" t="s">
        <v>485</v>
      </c>
      <c r="N3044" t="s">
        <v>53</v>
      </c>
      <c r="O3044" t="s">
        <v>9917</v>
      </c>
      <c r="P3044" t="s">
        <v>53</v>
      </c>
      <c r="Q3044">
        <v>1995</v>
      </c>
      <c r="R3044" t="s">
        <v>10026</v>
      </c>
      <c r="S3044" t="s">
        <v>53</v>
      </c>
      <c r="T3044" t="s">
        <v>53</v>
      </c>
      <c r="U3044" t="s">
        <v>53</v>
      </c>
      <c r="V3044" t="s">
        <v>53</v>
      </c>
      <c r="W3044" t="s">
        <v>53</v>
      </c>
      <c r="X3044" t="s">
        <v>53</v>
      </c>
      <c r="Y3044" t="s">
        <v>53</v>
      </c>
      <c r="Z3044" t="s">
        <v>53</v>
      </c>
      <c r="AA3044" t="s">
        <v>53</v>
      </c>
      <c r="AB3044" t="s">
        <v>53</v>
      </c>
      <c r="AC3044" t="s">
        <v>2811</v>
      </c>
      <c r="AD3044" t="s">
        <v>7063</v>
      </c>
      <c r="AE3044" t="s">
        <v>5217</v>
      </c>
      <c r="AF3044" t="s">
        <v>53</v>
      </c>
      <c r="AG3044" t="s">
        <v>9900</v>
      </c>
      <c r="AH3044" t="s">
        <v>485</v>
      </c>
      <c r="AI3044" t="s">
        <v>53</v>
      </c>
      <c r="AJ3044" t="s">
        <v>9917</v>
      </c>
      <c r="AK3044" t="s">
        <v>53</v>
      </c>
      <c r="AL3044" t="s">
        <v>470</v>
      </c>
      <c r="AM3044" t="s">
        <v>9778</v>
      </c>
      <c r="AN3044" t="s">
        <v>159</v>
      </c>
      <c r="AO3044">
        <v>3139</v>
      </c>
      <c r="AP3044" t="s">
        <v>10027</v>
      </c>
      <c r="AQ3044" t="s">
        <v>70</v>
      </c>
      <c r="AR3044" t="s">
        <v>645</v>
      </c>
      <c r="AS3044" t="s">
        <v>72</v>
      </c>
      <c r="AT3044" t="s">
        <v>53</v>
      </c>
      <c r="AU3044" t="s">
        <v>53</v>
      </c>
      <c r="AV3044" t="s">
        <v>53</v>
      </c>
      <c r="AW3044" t="s">
        <v>53</v>
      </c>
      <c r="AX3044" t="s">
        <v>53</v>
      </c>
      <c r="AY3044" t="s">
        <v>53</v>
      </c>
      <c r="AZ3044" t="s">
        <v>53</v>
      </c>
      <c r="BA3044" t="s">
        <v>74</v>
      </c>
      <c r="BB3044" t="s">
        <v>101</v>
      </c>
      <c r="BC3044" t="s">
        <v>53</v>
      </c>
      <c r="BD3044" t="s">
        <v>53</v>
      </c>
      <c r="BE3044" t="s">
        <v>53</v>
      </c>
      <c r="BF3044" t="s">
        <v>1350</v>
      </c>
      <c r="BG3044" t="s">
        <v>194</v>
      </c>
      <c r="BH3044" t="s">
        <v>53</v>
      </c>
      <c r="BI3044" t="s">
        <v>53</v>
      </c>
    </row>
    <row r="3045" spans="1:61" x14ac:dyDescent="0.25">
      <c r="A3045" t="s">
        <v>53</v>
      </c>
      <c r="B3045" t="s">
        <v>54</v>
      </c>
      <c r="C3045" t="s">
        <v>53</v>
      </c>
      <c r="D3045" t="s">
        <v>54</v>
      </c>
      <c r="E3045" t="s">
        <v>53</v>
      </c>
      <c r="F3045" t="s">
        <v>54</v>
      </c>
      <c r="G3045" t="s">
        <v>54</v>
      </c>
      <c r="H3045">
        <v>2058</v>
      </c>
      <c r="I3045" t="s">
        <v>53</v>
      </c>
      <c r="J3045" t="s">
        <v>53</v>
      </c>
      <c r="K3045" t="s">
        <v>53</v>
      </c>
      <c r="L3045" t="s">
        <v>53</v>
      </c>
      <c r="M3045" t="s">
        <v>76</v>
      </c>
      <c r="N3045" t="s">
        <v>53</v>
      </c>
      <c r="O3045" t="s">
        <v>9917</v>
      </c>
      <c r="P3045" t="s">
        <v>53</v>
      </c>
      <c r="Q3045">
        <v>1997</v>
      </c>
      <c r="R3045" t="s">
        <v>10028</v>
      </c>
      <c r="S3045" t="s">
        <v>53</v>
      </c>
      <c r="T3045" t="s">
        <v>53</v>
      </c>
      <c r="U3045" t="s">
        <v>53</v>
      </c>
      <c r="V3045" t="s">
        <v>131</v>
      </c>
      <c r="W3045" t="s">
        <v>53</v>
      </c>
      <c r="X3045" t="s">
        <v>557</v>
      </c>
      <c r="Y3045" t="s">
        <v>53</v>
      </c>
      <c r="Z3045" t="s">
        <v>53</v>
      </c>
      <c r="AA3045" t="s">
        <v>53</v>
      </c>
      <c r="AB3045" t="s">
        <v>53</v>
      </c>
      <c r="AC3045" t="s">
        <v>3770</v>
      </c>
      <c r="AD3045" t="s">
        <v>3425</v>
      </c>
      <c r="AE3045" t="s">
        <v>9876</v>
      </c>
      <c r="AF3045" t="s">
        <v>53</v>
      </c>
      <c r="AG3045" t="s">
        <v>10029</v>
      </c>
      <c r="AH3045" t="s">
        <v>76</v>
      </c>
      <c r="AI3045" t="s">
        <v>53</v>
      </c>
      <c r="AJ3045" t="s">
        <v>9917</v>
      </c>
      <c r="AK3045" t="s">
        <v>53</v>
      </c>
      <c r="AL3045" t="s">
        <v>150</v>
      </c>
      <c r="AM3045" t="s">
        <v>9783</v>
      </c>
      <c r="AN3045" t="s">
        <v>353</v>
      </c>
      <c r="AO3045">
        <v>3141</v>
      </c>
      <c r="AP3045" t="s">
        <v>10030</v>
      </c>
      <c r="AQ3045" t="s">
        <v>4995</v>
      </c>
      <c r="AR3045" t="s">
        <v>502</v>
      </c>
      <c r="AS3045" t="s">
        <v>274</v>
      </c>
      <c r="AT3045" t="s">
        <v>53</v>
      </c>
      <c r="AU3045" t="s">
        <v>53</v>
      </c>
      <c r="AV3045" t="s">
        <v>53</v>
      </c>
      <c r="AW3045" t="s">
        <v>53</v>
      </c>
      <c r="AX3045" t="s">
        <v>131</v>
      </c>
      <c r="AY3045" t="s">
        <v>53</v>
      </c>
      <c r="AZ3045" t="s">
        <v>557</v>
      </c>
      <c r="BA3045" t="s">
        <v>74</v>
      </c>
      <c r="BB3045" t="s">
        <v>53</v>
      </c>
      <c r="BC3045" t="s">
        <v>53</v>
      </c>
      <c r="BD3045" t="s">
        <v>53</v>
      </c>
      <c r="BE3045" t="s">
        <v>53</v>
      </c>
      <c r="BF3045" t="s">
        <v>7152</v>
      </c>
      <c r="BG3045" t="s">
        <v>53</v>
      </c>
      <c r="BH3045" t="s">
        <v>53</v>
      </c>
      <c r="BI3045" t="s">
        <v>53</v>
      </c>
    </row>
    <row r="3046" spans="1:61" x14ac:dyDescent="0.25">
      <c r="A3046" t="s">
        <v>53</v>
      </c>
      <c r="B3046" t="s">
        <v>54</v>
      </c>
      <c r="C3046" t="s">
        <v>53</v>
      </c>
      <c r="D3046" t="s">
        <v>54</v>
      </c>
      <c r="E3046" t="s">
        <v>53</v>
      </c>
      <c r="F3046" t="s">
        <v>54</v>
      </c>
      <c r="G3046" t="s">
        <v>54</v>
      </c>
      <c r="H3046">
        <v>2058</v>
      </c>
      <c r="I3046" t="s">
        <v>53</v>
      </c>
      <c r="J3046" t="s">
        <v>53</v>
      </c>
      <c r="K3046" t="s">
        <v>53</v>
      </c>
      <c r="L3046" t="s">
        <v>53</v>
      </c>
      <c r="M3046" t="s">
        <v>76</v>
      </c>
      <c r="N3046" t="s">
        <v>53</v>
      </c>
      <c r="O3046" t="s">
        <v>9917</v>
      </c>
      <c r="P3046" t="s">
        <v>53</v>
      </c>
      <c r="Q3046">
        <v>1997</v>
      </c>
      <c r="R3046" t="s">
        <v>10028</v>
      </c>
      <c r="S3046" t="s">
        <v>53</v>
      </c>
      <c r="T3046" t="s">
        <v>53</v>
      </c>
      <c r="U3046" t="s">
        <v>53</v>
      </c>
      <c r="V3046" t="s">
        <v>131</v>
      </c>
      <c r="W3046" t="s">
        <v>53</v>
      </c>
      <c r="X3046" t="s">
        <v>557</v>
      </c>
      <c r="Y3046" t="s">
        <v>53</v>
      </c>
      <c r="Z3046" t="s">
        <v>53</v>
      </c>
      <c r="AA3046" t="s">
        <v>53</v>
      </c>
      <c r="AB3046" t="s">
        <v>53</v>
      </c>
      <c r="AC3046" t="s">
        <v>4559</v>
      </c>
      <c r="AD3046" t="s">
        <v>4420</v>
      </c>
      <c r="AE3046" t="s">
        <v>9876</v>
      </c>
      <c r="AF3046" t="s">
        <v>53</v>
      </c>
      <c r="AG3046" t="s">
        <v>10029</v>
      </c>
      <c r="AH3046" t="s">
        <v>76</v>
      </c>
      <c r="AI3046" t="s">
        <v>53</v>
      </c>
      <c r="AJ3046" t="s">
        <v>9917</v>
      </c>
      <c r="AK3046" t="s">
        <v>53</v>
      </c>
      <c r="AL3046" t="s">
        <v>150</v>
      </c>
      <c r="AM3046" t="s">
        <v>9783</v>
      </c>
      <c r="AN3046" t="s">
        <v>99</v>
      </c>
      <c r="AO3046">
        <v>3142</v>
      </c>
      <c r="AP3046" t="s">
        <v>10031</v>
      </c>
      <c r="AQ3046" t="s">
        <v>4995</v>
      </c>
      <c r="AR3046" t="s">
        <v>502</v>
      </c>
      <c r="AS3046" t="s">
        <v>274</v>
      </c>
      <c r="AT3046" t="s">
        <v>53</v>
      </c>
      <c r="AU3046" t="s">
        <v>53</v>
      </c>
      <c r="AV3046" t="s">
        <v>53</v>
      </c>
      <c r="AW3046" t="s">
        <v>53</v>
      </c>
      <c r="AX3046" t="s">
        <v>131</v>
      </c>
      <c r="AY3046" t="s">
        <v>53</v>
      </c>
      <c r="AZ3046" t="s">
        <v>557</v>
      </c>
      <c r="BA3046" t="s">
        <v>93</v>
      </c>
      <c r="BB3046" t="s">
        <v>53</v>
      </c>
      <c r="BC3046" t="s">
        <v>53</v>
      </c>
      <c r="BD3046" t="s">
        <v>53</v>
      </c>
      <c r="BE3046" t="s">
        <v>53</v>
      </c>
      <c r="BF3046" t="s">
        <v>10032</v>
      </c>
      <c r="BG3046" t="s">
        <v>53</v>
      </c>
      <c r="BH3046" t="s">
        <v>53</v>
      </c>
      <c r="BI3046" t="s">
        <v>53</v>
      </c>
    </row>
    <row r="3047" spans="1:61" x14ac:dyDescent="0.25">
      <c r="A3047" t="s">
        <v>53</v>
      </c>
      <c r="B3047" t="s">
        <v>54</v>
      </c>
      <c r="C3047" t="s">
        <v>53</v>
      </c>
      <c r="D3047" t="s">
        <v>54</v>
      </c>
      <c r="E3047" t="s">
        <v>53</v>
      </c>
      <c r="F3047" t="s">
        <v>54</v>
      </c>
      <c r="G3047" t="s">
        <v>54</v>
      </c>
      <c r="H3047">
        <v>2058</v>
      </c>
      <c r="I3047" t="s">
        <v>53</v>
      </c>
      <c r="J3047" t="s">
        <v>53</v>
      </c>
      <c r="K3047" t="s">
        <v>53</v>
      </c>
      <c r="L3047" t="s">
        <v>53</v>
      </c>
      <c r="M3047" t="s">
        <v>76</v>
      </c>
      <c r="N3047" t="s">
        <v>53</v>
      </c>
      <c r="O3047" t="s">
        <v>9917</v>
      </c>
      <c r="P3047" t="s">
        <v>53</v>
      </c>
      <c r="Q3047">
        <v>1997</v>
      </c>
      <c r="R3047" t="s">
        <v>10028</v>
      </c>
      <c r="S3047" t="s">
        <v>53</v>
      </c>
      <c r="T3047" t="s">
        <v>53</v>
      </c>
      <c r="U3047" t="s">
        <v>53</v>
      </c>
      <c r="V3047" t="s">
        <v>131</v>
      </c>
      <c r="W3047" t="s">
        <v>53</v>
      </c>
      <c r="X3047" t="s">
        <v>557</v>
      </c>
      <c r="Y3047" t="s">
        <v>53</v>
      </c>
      <c r="Z3047" t="s">
        <v>53</v>
      </c>
      <c r="AA3047" t="s">
        <v>53</v>
      </c>
      <c r="AB3047" t="s">
        <v>53</v>
      </c>
      <c r="AC3047" t="s">
        <v>53</v>
      </c>
      <c r="AD3047" t="s">
        <v>53</v>
      </c>
      <c r="AE3047" t="s">
        <v>9876</v>
      </c>
      <c r="AF3047" t="s">
        <v>53</v>
      </c>
      <c r="AG3047" t="s">
        <v>10029</v>
      </c>
      <c r="AH3047" t="s">
        <v>76</v>
      </c>
      <c r="AI3047" t="s">
        <v>53</v>
      </c>
      <c r="AJ3047" t="s">
        <v>9917</v>
      </c>
      <c r="AK3047" t="s">
        <v>53</v>
      </c>
      <c r="AL3047" t="s">
        <v>53</v>
      </c>
      <c r="AM3047" t="s">
        <v>9783</v>
      </c>
      <c r="AN3047" t="s">
        <v>53</v>
      </c>
      <c r="AO3047">
        <v>3143</v>
      </c>
      <c r="AP3047" t="s">
        <v>10033</v>
      </c>
      <c r="AQ3047" t="s">
        <v>4995</v>
      </c>
      <c r="AR3047" t="s">
        <v>262</v>
      </c>
      <c r="AS3047" t="s">
        <v>263</v>
      </c>
      <c r="AT3047" t="s">
        <v>53</v>
      </c>
      <c r="AU3047" t="s">
        <v>53</v>
      </c>
      <c r="AV3047" t="s">
        <v>53</v>
      </c>
      <c r="AW3047" t="s">
        <v>53</v>
      </c>
      <c r="AX3047" t="s">
        <v>131</v>
      </c>
      <c r="AY3047" t="s">
        <v>53</v>
      </c>
      <c r="AZ3047" t="s">
        <v>557</v>
      </c>
      <c r="BA3047" t="s">
        <v>146</v>
      </c>
      <c r="BB3047" t="s">
        <v>53</v>
      </c>
      <c r="BC3047" t="s">
        <v>53</v>
      </c>
      <c r="BD3047" t="s">
        <v>53</v>
      </c>
      <c r="BE3047" t="s">
        <v>53</v>
      </c>
      <c r="BF3047" t="s">
        <v>53</v>
      </c>
      <c r="BG3047" t="s">
        <v>53</v>
      </c>
      <c r="BH3047" t="s">
        <v>53</v>
      </c>
      <c r="BI3047" t="s">
        <v>53</v>
      </c>
    </row>
    <row r="3048" spans="1:61" x14ac:dyDescent="0.25">
      <c r="A3048" t="s">
        <v>53</v>
      </c>
      <c r="B3048" t="s">
        <v>54</v>
      </c>
      <c r="C3048" t="s">
        <v>53</v>
      </c>
      <c r="D3048" t="s">
        <v>54</v>
      </c>
      <c r="E3048" t="s">
        <v>53</v>
      </c>
      <c r="F3048" t="s">
        <v>54</v>
      </c>
      <c r="G3048" t="s">
        <v>54</v>
      </c>
      <c r="H3048">
        <v>2058</v>
      </c>
      <c r="I3048" t="s">
        <v>53</v>
      </c>
      <c r="J3048" t="s">
        <v>53</v>
      </c>
      <c r="K3048" t="s">
        <v>53</v>
      </c>
      <c r="L3048" t="s">
        <v>53</v>
      </c>
      <c r="M3048" t="s">
        <v>76</v>
      </c>
      <c r="N3048" t="s">
        <v>53</v>
      </c>
      <c r="O3048" t="s">
        <v>9917</v>
      </c>
      <c r="P3048" t="s">
        <v>53</v>
      </c>
      <c r="Q3048">
        <v>1997</v>
      </c>
      <c r="R3048" t="s">
        <v>10028</v>
      </c>
      <c r="S3048" t="s">
        <v>53</v>
      </c>
      <c r="T3048" t="s">
        <v>53</v>
      </c>
      <c r="U3048" t="s">
        <v>53</v>
      </c>
      <c r="V3048" t="s">
        <v>131</v>
      </c>
      <c r="W3048" t="s">
        <v>53</v>
      </c>
      <c r="X3048" t="s">
        <v>557</v>
      </c>
      <c r="Y3048" t="s">
        <v>53</v>
      </c>
      <c r="Z3048" t="s">
        <v>53</v>
      </c>
      <c r="AA3048" t="s">
        <v>53</v>
      </c>
      <c r="AB3048" t="s">
        <v>53</v>
      </c>
      <c r="AC3048" t="s">
        <v>4672</v>
      </c>
      <c r="AD3048" t="s">
        <v>148</v>
      </c>
      <c r="AE3048" t="s">
        <v>10034</v>
      </c>
      <c r="AF3048" t="s">
        <v>53</v>
      </c>
      <c r="AG3048" t="s">
        <v>10035</v>
      </c>
      <c r="AH3048" t="s">
        <v>76</v>
      </c>
      <c r="AI3048" t="s">
        <v>53</v>
      </c>
      <c r="AJ3048" t="s">
        <v>9917</v>
      </c>
      <c r="AK3048" t="s">
        <v>53</v>
      </c>
      <c r="AL3048" t="s">
        <v>1018</v>
      </c>
      <c r="AM3048" t="s">
        <v>9783</v>
      </c>
      <c r="AN3048" t="s">
        <v>151</v>
      </c>
      <c r="AO3048">
        <v>3148</v>
      </c>
      <c r="AP3048" t="s">
        <v>10036</v>
      </c>
      <c r="AQ3048" t="s">
        <v>4995</v>
      </c>
      <c r="AR3048" t="s">
        <v>203</v>
      </c>
      <c r="AS3048" t="s">
        <v>274</v>
      </c>
      <c r="AT3048" t="s">
        <v>53</v>
      </c>
      <c r="AU3048" t="s">
        <v>53</v>
      </c>
      <c r="AV3048" t="s">
        <v>53</v>
      </c>
      <c r="AW3048" t="s">
        <v>53</v>
      </c>
      <c r="AX3048" t="s">
        <v>131</v>
      </c>
      <c r="AY3048" t="s">
        <v>53</v>
      </c>
      <c r="AZ3048" t="s">
        <v>557</v>
      </c>
      <c r="BA3048" t="s">
        <v>74</v>
      </c>
      <c r="BB3048" t="s">
        <v>53</v>
      </c>
      <c r="BC3048" t="s">
        <v>53</v>
      </c>
      <c r="BD3048" t="s">
        <v>53</v>
      </c>
      <c r="BE3048" t="s">
        <v>53</v>
      </c>
      <c r="BF3048" t="s">
        <v>4760</v>
      </c>
      <c r="BG3048" t="s">
        <v>121</v>
      </c>
      <c r="BH3048" t="s">
        <v>53</v>
      </c>
      <c r="BI3048" t="s">
        <v>53</v>
      </c>
    </row>
    <row r="3049" spans="1:61" x14ac:dyDescent="0.25">
      <c r="A3049" t="s">
        <v>53</v>
      </c>
      <c r="B3049" t="s">
        <v>54</v>
      </c>
      <c r="C3049" t="s">
        <v>55</v>
      </c>
      <c r="D3049" t="s">
        <v>54</v>
      </c>
      <c r="E3049" t="s">
        <v>56</v>
      </c>
      <c r="F3049" t="s">
        <v>54</v>
      </c>
      <c r="G3049" t="s">
        <v>54</v>
      </c>
      <c r="H3049">
        <v>2059</v>
      </c>
      <c r="I3049" t="s">
        <v>57</v>
      </c>
      <c r="J3049" t="s">
        <v>58</v>
      </c>
      <c r="K3049" t="s">
        <v>104</v>
      </c>
      <c r="L3049" t="s">
        <v>53</v>
      </c>
      <c r="M3049" t="s">
        <v>61</v>
      </c>
      <c r="N3049" t="s">
        <v>9917</v>
      </c>
      <c r="O3049" t="s">
        <v>10035</v>
      </c>
      <c r="P3049" t="s">
        <v>702</v>
      </c>
      <c r="Q3049">
        <v>1998</v>
      </c>
      <c r="R3049" t="s">
        <v>10037</v>
      </c>
      <c r="S3049" t="s">
        <v>53</v>
      </c>
      <c r="T3049" t="s">
        <v>53</v>
      </c>
      <c r="U3049" t="s">
        <v>53</v>
      </c>
      <c r="V3049" t="s">
        <v>61</v>
      </c>
      <c r="W3049" t="s">
        <v>53</v>
      </c>
      <c r="X3049" t="s">
        <v>66</v>
      </c>
      <c r="Y3049" t="s">
        <v>53</v>
      </c>
      <c r="Z3049" t="s">
        <v>53</v>
      </c>
      <c r="AA3049" t="s">
        <v>53</v>
      </c>
      <c r="AB3049" t="s">
        <v>53</v>
      </c>
      <c r="AC3049" t="s">
        <v>10038</v>
      </c>
      <c r="AD3049" t="s">
        <v>1328</v>
      </c>
      <c r="AE3049" t="s">
        <v>9917</v>
      </c>
      <c r="AF3049" t="s">
        <v>10039</v>
      </c>
      <c r="AG3049" t="s">
        <v>10034</v>
      </c>
      <c r="AH3049" t="s">
        <v>61</v>
      </c>
      <c r="AI3049" t="s">
        <v>9917</v>
      </c>
      <c r="AJ3049" t="s">
        <v>10035</v>
      </c>
      <c r="AK3049" t="s">
        <v>702</v>
      </c>
      <c r="AL3049" t="s">
        <v>1018</v>
      </c>
      <c r="AM3049" t="s">
        <v>9786</v>
      </c>
      <c r="AN3049" t="s">
        <v>151</v>
      </c>
      <c r="AO3049">
        <v>3144</v>
      </c>
      <c r="AP3049" t="s">
        <v>10040</v>
      </c>
      <c r="AQ3049" t="s">
        <v>70</v>
      </c>
      <c r="AR3049" t="s">
        <v>203</v>
      </c>
      <c r="AS3049" t="s">
        <v>72</v>
      </c>
      <c r="AT3049" t="s">
        <v>53</v>
      </c>
      <c r="AU3049" t="s">
        <v>53</v>
      </c>
      <c r="AV3049" t="s">
        <v>53</v>
      </c>
      <c r="AW3049" t="s">
        <v>53</v>
      </c>
      <c r="AX3049" t="s">
        <v>61</v>
      </c>
      <c r="AY3049" t="s">
        <v>53</v>
      </c>
      <c r="AZ3049" t="s">
        <v>66</v>
      </c>
      <c r="BA3049" t="s">
        <v>74</v>
      </c>
      <c r="BB3049" t="s">
        <v>101</v>
      </c>
      <c r="BC3049" t="s">
        <v>53</v>
      </c>
      <c r="BD3049" t="s">
        <v>53</v>
      </c>
      <c r="BE3049" t="s">
        <v>53</v>
      </c>
      <c r="BF3049" t="s">
        <v>3196</v>
      </c>
      <c r="BG3049" t="s">
        <v>151</v>
      </c>
      <c r="BH3049" t="s">
        <v>53</v>
      </c>
      <c r="BI3049" t="s">
        <v>53</v>
      </c>
    </row>
    <row r="3050" spans="1:61" x14ac:dyDescent="0.25">
      <c r="A3050" t="s">
        <v>53</v>
      </c>
      <c r="B3050" t="s">
        <v>54</v>
      </c>
      <c r="C3050" t="s">
        <v>55</v>
      </c>
      <c r="D3050" t="s">
        <v>54</v>
      </c>
      <c r="E3050" t="s">
        <v>56</v>
      </c>
      <c r="F3050" t="s">
        <v>54</v>
      </c>
      <c r="G3050" t="s">
        <v>54</v>
      </c>
      <c r="H3050">
        <v>2059</v>
      </c>
      <c r="I3050" t="s">
        <v>57</v>
      </c>
      <c r="J3050" t="s">
        <v>58</v>
      </c>
      <c r="K3050" t="s">
        <v>104</v>
      </c>
      <c r="L3050" t="s">
        <v>53</v>
      </c>
      <c r="M3050" t="s">
        <v>61</v>
      </c>
      <c r="N3050" t="s">
        <v>9917</v>
      </c>
      <c r="O3050" t="s">
        <v>10035</v>
      </c>
      <c r="P3050" t="s">
        <v>702</v>
      </c>
      <c r="Q3050">
        <v>1998</v>
      </c>
      <c r="R3050" t="s">
        <v>10037</v>
      </c>
      <c r="S3050" t="s">
        <v>53</v>
      </c>
      <c r="T3050" t="s">
        <v>53</v>
      </c>
      <c r="U3050" t="s">
        <v>53</v>
      </c>
      <c r="V3050" t="s">
        <v>61</v>
      </c>
      <c r="W3050" t="s">
        <v>53</v>
      </c>
      <c r="X3050" t="s">
        <v>66</v>
      </c>
      <c r="Y3050" t="s">
        <v>53</v>
      </c>
      <c r="Z3050" t="s">
        <v>53</v>
      </c>
      <c r="AA3050" t="s">
        <v>53</v>
      </c>
      <c r="AB3050" t="s">
        <v>53</v>
      </c>
      <c r="AC3050" t="s">
        <v>53</v>
      </c>
      <c r="AD3050" t="s">
        <v>53</v>
      </c>
      <c r="AE3050" t="s">
        <v>9917</v>
      </c>
      <c r="AF3050" t="s">
        <v>53</v>
      </c>
      <c r="AG3050" t="s">
        <v>10034</v>
      </c>
      <c r="AH3050" t="s">
        <v>61</v>
      </c>
      <c r="AI3050" t="s">
        <v>9917</v>
      </c>
      <c r="AJ3050" t="s">
        <v>10035</v>
      </c>
      <c r="AK3050" t="s">
        <v>702</v>
      </c>
      <c r="AL3050" t="s">
        <v>53</v>
      </c>
      <c r="AM3050" t="s">
        <v>9786</v>
      </c>
      <c r="AN3050" t="s">
        <v>53</v>
      </c>
      <c r="AO3050">
        <v>3145</v>
      </c>
      <c r="AP3050" t="s">
        <v>10041</v>
      </c>
      <c r="AQ3050" t="s">
        <v>70</v>
      </c>
      <c r="AR3050" t="s">
        <v>262</v>
      </c>
      <c r="AS3050" t="s">
        <v>263</v>
      </c>
      <c r="AT3050" t="s">
        <v>53</v>
      </c>
      <c r="AU3050" t="s">
        <v>53</v>
      </c>
      <c r="AV3050" t="s">
        <v>53</v>
      </c>
      <c r="AW3050" t="s">
        <v>53</v>
      </c>
      <c r="AX3050" t="s">
        <v>61</v>
      </c>
      <c r="AY3050" t="s">
        <v>53</v>
      </c>
      <c r="AZ3050" t="s">
        <v>66</v>
      </c>
      <c r="BA3050" t="s">
        <v>146</v>
      </c>
      <c r="BB3050" t="s">
        <v>53</v>
      </c>
      <c r="BC3050" t="s">
        <v>53</v>
      </c>
      <c r="BD3050" t="s">
        <v>53</v>
      </c>
      <c r="BE3050" t="s">
        <v>53</v>
      </c>
      <c r="BF3050" t="s">
        <v>53</v>
      </c>
      <c r="BG3050" t="s">
        <v>53</v>
      </c>
      <c r="BH3050" t="s">
        <v>53</v>
      </c>
      <c r="BI3050" t="s">
        <v>53</v>
      </c>
    </row>
    <row r="3051" spans="1:61" x14ac:dyDescent="0.25">
      <c r="A3051" t="s">
        <v>53</v>
      </c>
      <c r="B3051" t="s">
        <v>54</v>
      </c>
      <c r="C3051" t="s">
        <v>53</v>
      </c>
      <c r="D3051" t="s">
        <v>54</v>
      </c>
      <c r="E3051" t="s">
        <v>110</v>
      </c>
      <c r="F3051" t="s">
        <v>54</v>
      </c>
      <c r="G3051" t="s">
        <v>54</v>
      </c>
      <c r="H3051">
        <v>2060</v>
      </c>
      <c r="I3051" t="s">
        <v>53</v>
      </c>
      <c r="J3051" t="s">
        <v>53</v>
      </c>
      <c r="K3051" t="s">
        <v>53</v>
      </c>
      <c r="L3051" t="s">
        <v>53</v>
      </c>
      <c r="M3051" t="s">
        <v>53</v>
      </c>
      <c r="N3051" t="s">
        <v>53</v>
      </c>
      <c r="O3051" t="s">
        <v>53</v>
      </c>
      <c r="P3051" t="s">
        <v>53</v>
      </c>
      <c r="Q3051">
        <v>1999</v>
      </c>
      <c r="R3051" t="s">
        <v>10042</v>
      </c>
      <c r="S3051" t="s">
        <v>53</v>
      </c>
      <c r="T3051" t="s">
        <v>53</v>
      </c>
      <c r="U3051" t="s">
        <v>53</v>
      </c>
      <c r="V3051" t="s">
        <v>53</v>
      </c>
      <c r="W3051" t="s">
        <v>53</v>
      </c>
      <c r="X3051" t="s">
        <v>53</v>
      </c>
      <c r="Y3051" t="s">
        <v>53</v>
      </c>
      <c r="Z3051" t="s">
        <v>53</v>
      </c>
      <c r="AA3051" t="s">
        <v>53</v>
      </c>
      <c r="AB3051" t="s">
        <v>53</v>
      </c>
      <c r="AC3051" t="s">
        <v>10043</v>
      </c>
      <c r="AD3051" t="s">
        <v>2481</v>
      </c>
      <c r="AE3051" t="s">
        <v>9917</v>
      </c>
      <c r="AF3051" t="s">
        <v>53</v>
      </c>
      <c r="AG3051" t="s">
        <v>10034</v>
      </c>
      <c r="AH3051" t="s">
        <v>53</v>
      </c>
      <c r="AI3051" t="s">
        <v>53</v>
      </c>
      <c r="AJ3051" t="s">
        <v>53</v>
      </c>
      <c r="AK3051" t="s">
        <v>53</v>
      </c>
      <c r="AL3051" t="s">
        <v>150</v>
      </c>
      <c r="AM3051" t="s">
        <v>9789</v>
      </c>
      <c r="AN3051" t="s">
        <v>166</v>
      </c>
      <c r="AO3051">
        <v>3146</v>
      </c>
      <c r="AP3051" t="s">
        <v>10044</v>
      </c>
      <c r="AQ3051" t="s">
        <v>5348</v>
      </c>
      <c r="AR3051" t="s">
        <v>203</v>
      </c>
      <c r="AS3051" t="s">
        <v>72</v>
      </c>
      <c r="AT3051" t="s">
        <v>53</v>
      </c>
      <c r="AU3051" t="s">
        <v>53</v>
      </c>
      <c r="AV3051" t="s">
        <v>53</v>
      </c>
      <c r="AW3051" t="s">
        <v>53</v>
      </c>
      <c r="AX3051" t="s">
        <v>53</v>
      </c>
      <c r="AY3051" t="s">
        <v>53</v>
      </c>
      <c r="AZ3051" t="s">
        <v>53</v>
      </c>
      <c r="BA3051" t="s">
        <v>93</v>
      </c>
      <c r="BB3051" t="s">
        <v>53</v>
      </c>
      <c r="BC3051" t="s">
        <v>53</v>
      </c>
      <c r="BD3051" t="s">
        <v>53</v>
      </c>
      <c r="BE3051" t="s">
        <v>53</v>
      </c>
      <c r="BF3051" t="s">
        <v>8643</v>
      </c>
      <c r="BG3051" t="s">
        <v>78</v>
      </c>
      <c r="BH3051" t="s">
        <v>53</v>
      </c>
      <c r="BI3051" t="s">
        <v>53</v>
      </c>
    </row>
    <row r="3052" spans="1:61" x14ac:dyDescent="0.25">
      <c r="A3052" t="s">
        <v>53</v>
      </c>
      <c r="B3052" t="s">
        <v>54</v>
      </c>
      <c r="C3052" t="s">
        <v>53</v>
      </c>
      <c r="D3052" t="s">
        <v>54</v>
      </c>
      <c r="E3052" t="s">
        <v>110</v>
      </c>
      <c r="F3052" t="s">
        <v>54</v>
      </c>
      <c r="G3052" t="s">
        <v>54</v>
      </c>
      <c r="H3052">
        <v>2060</v>
      </c>
      <c r="I3052" t="s">
        <v>53</v>
      </c>
      <c r="J3052" t="s">
        <v>53</v>
      </c>
      <c r="K3052" t="s">
        <v>53</v>
      </c>
      <c r="L3052" t="s">
        <v>53</v>
      </c>
      <c r="M3052" t="s">
        <v>53</v>
      </c>
      <c r="N3052" t="s">
        <v>53</v>
      </c>
      <c r="O3052" t="s">
        <v>53</v>
      </c>
      <c r="P3052" t="s">
        <v>53</v>
      </c>
      <c r="Q3052">
        <v>1999</v>
      </c>
      <c r="R3052" t="s">
        <v>10042</v>
      </c>
      <c r="S3052" t="s">
        <v>53</v>
      </c>
      <c r="T3052" t="s">
        <v>53</v>
      </c>
      <c r="U3052" t="s">
        <v>53</v>
      </c>
      <c r="V3052" t="s">
        <v>53</v>
      </c>
      <c r="W3052" t="s">
        <v>53</v>
      </c>
      <c r="X3052" t="s">
        <v>53</v>
      </c>
      <c r="Y3052" t="s">
        <v>53</v>
      </c>
      <c r="Z3052" t="s">
        <v>53</v>
      </c>
      <c r="AA3052" t="s">
        <v>53</v>
      </c>
      <c r="AB3052" t="s">
        <v>53</v>
      </c>
      <c r="AC3052" t="s">
        <v>2403</v>
      </c>
      <c r="AD3052" t="s">
        <v>4879</v>
      </c>
      <c r="AE3052" t="s">
        <v>9917</v>
      </c>
      <c r="AF3052" t="s">
        <v>10045</v>
      </c>
      <c r="AG3052" t="s">
        <v>10034</v>
      </c>
      <c r="AH3052" t="s">
        <v>53</v>
      </c>
      <c r="AI3052" t="s">
        <v>53</v>
      </c>
      <c r="AJ3052" t="s">
        <v>53</v>
      </c>
      <c r="AK3052" t="s">
        <v>53</v>
      </c>
      <c r="AL3052" t="s">
        <v>1018</v>
      </c>
      <c r="AM3052" t="s">
        <v>9789</v>
      </c>
      <c r="AN3052" t="s">
        <v>151</v>
      </c>
      <c r="AO3052">
        <v>3147</v>
      </c>
      <c r="AP3052" t="s">
        <v>10046</v>
      </c>
      <c r="AQ3052" t="s">
        <v>5348</v>
      </c>
      <c r="AR3052" t="s">
        <v>203</v>
      </c>
      <c r="AS3052" t="s">
        <v>72</v>
      </c>
      <c r="AT3052" t="s">
        <v>53</v>
      </c>
      <c r="AU3052" t="s">
        <v>53</v>
      </c>
      <c r="AV3052" t="s">
        <v>53</v>
      </c>
      <c r="AW3052" t="s">
        <v>53</v>
      </c>
      <c r="AX3052" t="s">
        <v>53</v>
      </c>
      <c r="AY3052" t="s">
        <v>53</v>
      </c>
      <c r="AZ3052" t="s">
        <v>53</v>
      </c>
      <c r="BA3052" t="s">
        <v>74</v>
      </c>
      <c r="BB3052" t="s">
        <v>101</v>
      </c>
      <c r="BC3052" t="s">
        <v>53</v>
      </c>
      <c r="BD3052" t="s">
        <v>53</v>
      </c>
      <c r="BE3052" t="s">
        <v>53</v>
      </c>
      <c r="BF3052" t="s">
        <v>10047</v>
      </c>
      <c r="BG3052" t="s">
        <v>151</v>
      </c>
      <c r="BH3052" t="s">
        <v>53</v>
      </c>
      <c r="BI3052" t="s">
        <v>53</v>
      </c>
    </row>
    <row r="3053" spans="1:61" x14ac:dyDescent="0.25">
      <c r="A3053" t="s">
        <v>53</v>
      </c>
      <c r="B3053" t="s">
        <v>54</v>
      </c>
      <c r="C3053" t="s">
        <v>55</v>
      </c>
      <c r="D3053" t="s">
        <v>54</v>
      </c>
      <c r="E3053" t="s">
        <v>56</v>
      </c>
      <c r="F3053" t="s">
        <v>54</v>
      </c>
      <c r="G3053" t="s">
        <v>54</v>
      </c>
      <c r="H3053">
        <v>2061</v>
      </c>
      <c r="I3053" t="s">
        <v>57</v>
      </c>
      <c r="J3053" t="s">
        <v>58</v>
      </c>
      <c r="K3053" t="s">
        <v>104</v>
      </c>
      <c r="L3053" t="s">
        <v>10048</v>
      </c>
      <c r="M3053" t="s">
        <v>61</v>
      </c>
      <c r="N3053" t="s">
        <v>53</v>
      </c>
      <c r="O3053" t="s">
        <v>9670</v>
      </c>
      <c r="P3053" t="s">
        <v>53</v>
      </c>
      <c r="Q3053">
        <v>2011</v>
      </c>
      <c r="R3053" t="s">
        <v>10049</v>
      </c>
      <c r="S3053" t="s">
        <v>53</v>
      </c>
      <c r="T3053" t="s">
        <v>53</v>
      </c>
      <c r="U3053" t="s">
        <v>53</v>
      </c>
      <c r="V3053" t="s">
        <v>53</v>
      </c>
      <c r="W3053" t="s">
        <v>53</v>
      </c>
      <c r="X3053" t="s">
        <v>53</v>
      </c>
      <c r="Y3053" t="s">
        <v>53</v>
      </c>
      <c r="Z3053" t="s">
        <v>53</v>
      </c>
      <c r="AA3053" t="s">
        <v>53</v>
      </c>
      <c r="AB3053" t="s">
        <v>53</v>
      </c>
      <c r="AC3053" t="s">
        <v>1395</v>
      </c>
      <c r="AD3053" t="s">
        <v>2912</v>
      </c>
      <c r="AE3053" t="s">
        <v>2638</v>
      </c>
      <c r="AF3053" t="s">
        <v>53</v>
      </c>
      <c r="AG3053" t="s">
        <v>2639</v>
      </c>
      <c r="AH3053" t="s">
        <v>61</v>
      </c>
      <c r="AI3053" t="s">
        <v>53</v>
      </c>
      <c r="AJ3053" t="s">
        <v>9670</v>
      </c>
      <c r="AK3053" t="s">
        <v>53</v>
      </c>
      <c r="AL3053" t="s">
        <v>293</v>
      </c>
      <c r="AM3053" t="s">
        <v>9842</v>
      </c>
      <c r="AN3053" t="s">
        <v>223</v>
      </c>
      <c r="AO3053">
        <v>3168</v>
      </c>
      <c r="AP3053" t="s">
        <v>10050</v>
      </c>
      <c r="AQ3053" t="s">
        <v>70</v>
      </c>
      <c r="AR3053" t="s">
        <v>219</v>
      </c>
      <c r="AS3053" t="s">
        <v>72</v>
      </c>
      <c r="AT3053" t="s">
        <v>53</v>
      </c>
      <c r="AU3053" t="s">
        <v>53</v>
      </c>
      <c r="AV3053" t="s">
        <v>53</v>
      </c>
      <c r="AW3053" t="s">
        <v>53</v>
      </c>
      <c r="AX3053" t="s">
        <v>53</v>
      </c>
      <c r="AY3053" t="s">
        <v>53</v>
      </c>
      <c r="AZ3053" t="s">
        <v>53</v>
      </c>
      <c r="BA3053" t="s">
        <v>93</v>
      </c>
      <c r="BB3053" t="s">
        <v>53</v>
      </c>
      <c r="BC3053" t="s">
        <v>53</v>
      </c>
      <c r="BD3053" t="s">
        <v>53</v>
      </c>
      <c r="BE3053" t="s">
        <v>53</v>
      </c>
      <c r="BF3053" t="s">
        <v>5969</v>
      </c>
      <c r="BG3053" t="s">
        <v>185</v>
      </c>
      <c r="BH3053" t="s">
        <v>53</v>
      </c>
      <c r="BI3053" t="s">
        <v>53</v>
      </c>
    </row>
    <row r="3054" spans="1:61" x14ac:dyDescent="0.25">
      <c r="A3054" t="s">
        <v>53</v>
      </c>
      <c r="B3054" t="s">
        <v>54</v>
      </c>
      <c r="C3054" t="s">
        <v>55</v>
      </c>
      <c r="D3054" t="s">
        <v>54</v>
      </c>
      <c r="E3054" t="s">
        <v>56</v>
      </c>
      <c r="F3054" t="s">
        <v>54</v>
      </c>
      <c r="G3054" t="s">
        <v>54</v>
      </c>
      <c r="H3054">
        <v>2061</v>
      </c>
      <c r="I3054" t="s">
        <v>57</v>
      </c>
      <c r="J3054" t="s">
        <v>58</v>
      </c>
      <c r="K3054" t="s">
        <v>104</v>
      </c>
      <c r="L3054" t="s">
        <v>10048</v>
      </c>
      <c r="M3054" t="s">
        <v>61</v>
      </c>
      <c r="N3054" t="s">
        <v>53</v>
      </c>
      <c r="O3054" t="s">
        <v>9670</v>
      </c>
      <c r="P3054" t="s">
        <v>53</v>
      </c>
      <c r="Q3054">
        <v>2011</v>
      </c>
      <c r="R3054" t="s">
        <v>10049</v>
      </c>
      <c r="S3054" t="s">
        <v>53</v>
      </c>
      <c r="T3054" t="s">
        <v>53</v>
      </c>
      <c r="U3054" t="s">
        <v>53</v>
      </c>
      <c r="V3054" t="s">
        <v>53</v>
      </c>
      <c r="W3054" t="s">
        <v>53</v>
      </c>
      <c r="X3054" t="s">
        <v>53</v>
      </c>
      <c r="Y3054" t="s">
        <v>53</v>
      </c>
      <c r="Z3054" t="s">
        <v>53</v>
      </c>
      <c r="AA3054" t="s">
        <v>53</v>
      </c>
      <c r="AB3054" t="s">
        <v>53</v>
      </c>
      <c r="AC3054" t="s">
        <v>53</v>
      </c>
      <c r="AD3054" t="s">
        <v>53</v>
      </c>
      <c r="AE3054" t="s">
        <v>2638</v>
      </c>
      <c r="AF3054" t="s">
        <v>53</v>
      </c>
      <c r="AG3054" t="s">
        <v>2639</v>
      </c>
      <c r="AH3054" t="s">
        <v>61</v>
      </c>
      <c r="AI3054" t="s">
        <v>53</v>
      </c>
      <c r="AJ3054" t="s">
        <v>9670</v>
      </c>
      <c r="AK3054" t="s">
        <v>53</v>
      </c>
      <c r="AL3054" t="s">
        <v>53</v>
      </c>
      <c r="AM3054" t="s">
        <v>9842</v>
      </c>
      <c r="AN3054" t="s">
        <v>53</v>
      </c>
      <c r="AO3054">
        <v>3169</v>
      </c>
      <c r="AP3054" t="s">
        <v>10051</v>
      </c>
      <c r="AQ3054" t="s">
        <v>70</v>
      </c>
      <c r="AR3054" t="s">
        <v>262</v>
      </c>
      <c r="AS3054" t="s">
        <v>263</v>
      </c>
      <c r="AT3054" t="s">
        <v>53</v>
      </c>
      <c r="AU3054" t="s">
        <v>53</v>
      </c>
      <c r="AV3054" t="s">
        <v>53</v>
      </c>
      <c r="AW3054" t="s">
        <v>53</v>
      </c>
      <c r="AX3054" t="s">
        <v>53</v>
      </c>
      <c r="AY3054" t="s">
        <v>53</v>
      </c>
      <c r="AZ3054" t="s">
        <v>53</v>
      </c>
      <c r="BA3054" t="s">
        <v>146</v>
      </c>
      <c r="BB3054" t="s">
        <v>53</v>
      </c>
      <c r="BC3054" t="s">
        <v>53</v>
      </c>
      <c r="BD3054" t="s">
        <v>53</v>
      </c>
      <c r="BE3054" t="s">
        <v>53</v>
      </c>
      <c r="BF3054" t="s">
        <v>53</v>
      </c>
      <c r="BG3054" t="s">
        <v>53</v>
      </c>
      <c r="BH3054" t="s">
        <v>53</v>
      </c>
      <c r="BI3054" t="s">
        <v>53</v>
      </c>
    </row>
    <row r="3055" spans="1:61" x14ac:dyDescent="0.25">
      <c r="A3055" t="s">
        <v>53</v>
      </c>
      <c r="B3055" t="s">
        <v>54</v>
      </c>
      <c r="C3055" t="s">
        <v>55</v>
      </c>
      <c r="D3055" t="s">
        <v>54</v>
      </c>
      <c r="E3055" t="s">
        <v>110</v>
      </c>
      <c r="F3055" t="s">
        <v>54</v>
      </c>
      <c r="G3055" t="s">
        <v>54</v>
      </c>
      <c r="H3055">
        <v>2062</v>
      </c>
      <c r="I3055" t="s">
        <v>57</v>
      </c>
      <c r="J3055" t="s">
        <v>58</v>
      </c>
      <c r="K3055" t="s">
        <v>104</v>
      </c>
      <c r="L3055" t="s">
        <v>9187</v>
      </c>
      <c r="M3055" t="s">
        <v>111</v>
      </c>
      <c r="N3055" t="s">
        <v>53</v>
      </c>
      <c r="O3055" t="s">
        <v>9670</v>
      </c>
      <c r="P3055" t="s">
        <v>53</v>
      </c>
      <c r="Q3055">
        <v>2012</v>
      </c>
      <c r="R3055" t="s">
        <v>10052</v>
      </c>
      <c r="S3055" t="s">
        <v>53</v>
      </c>
      <c r="T3055" t="s">
        <v>53</v>
      </c>
      <c r="U3055" t="s">
        <v>53</v>
      </c>
      <c r="V3055" t="s">
        <v>53</v>
      </c>
      <c r="W3055" t="s">
        <v>53</v>
      </c>
      <c r="X3055" t="s">
        <v>53</v>
      </c>
      <c r="Y3055" t="s">
        <v>53</v>
      </c>
      <c r="Z3055" t="s">
        <v>53</v>
      </c>
      <c r="AA3055" t="s">
        <v>53</v>
      </c>
      <c r="AB3055" t="s">
        <v>53</v>
      </c>
      <c r="AC3055" t="s">
        <v>2607</v>
      </c>
      <c r="AD3055" t="s">
        <v>2471</v>
      </c>
      <c r="AE3055" t="s">
        <v>2639</v>
      </c>
      <c r="AF3055" t="s">
        <v>53</v>
      </c>
      <c r="AG3055" t="s">
        <v>5383</v>
      </c>
      <c r="AH3055" t="s">
        <v>111</v>
      </c>
      <c r="AI3055" t="s">
        <v>53</v>
      </c>
      <c r="AJ3055" t="s">
        <v>9670</v>
      </c>
      <c r="AK3055" t="s">
        <v>53</v>
      </c>
      <c r="AL3055" t="s">
        <v>684</v>
      </c>
      <c r="AM3055" t="s">
        <v>9845</v>
      </c>
      <c r="AN3055" t="s">
        <v>65</v>
      </c>
      <c r="AO3055">
        <v>3172</v>
      </c>
      <c r="AP3055" t="s">
        <v>10053</v>
      </c>
      <c r="AQ3055" t="s">
        <v>70</v>
      </c>
      <c r="AR3055" t="s">
        <v>219</v>
      </c>
      <c r="AS3055" t="s">
        <v>53</v>
      </c>
      <c r="AT3055" t="s">
        <v>53</v>
      </c>
      <c r="AU3055" t="s">
        <v>53</v>
      </c>
      <c r="AV3055" t="s">
        <v>53</v>
      </c>
      <c r="AW3055" t="s">
        <v>53</v>
      </c>
      <c r="AX3055" t="s">
        <v>53</v>
      </c>
      <c r="AY3055" t="s">
        <v>53</v>
      </c>
      <c r="AZ3055" t="s">
        <v>53</v>
      </c>
      <c r="BA3055" t="s">
        <v>93</v>
      </c>
      <c r="BB3055" t="s">
        <v>53</v>
      </c>
      <c r="BC3055" t="s">
        <v>53</v>
      </c>
      <c r="BD3055" t="s">
        <v>53</v>
      </c>
      <c r="BE3055" t="s">
        <v>53</v>
      </c>
      <c r="BF3055" t="s">
        <v>2607</v>
      </c>
      <c r="BG3055" t="s">
        <v>85</v>
      </c>
      <c r="BH3055" t="s">
        <v>53</v>
      </c>
      <c r="BI3055" t="s">
        <v>53</v>
      </c>
    </row>
    <row r="3056" spans="1:61" x14ac:dyDescent="0.25">
      <c r="A3056" t="s">
        <v>10054</v>
      </c>
      <c r="B3056" t="s">
        <v>54</v>
      </c>
      <c r="C3056" t="s">
        <v>53</v>
      </c>
      <c r="D3056" t="s">
        <v>54</v>
      </c>
      <c r="E3056" t="s">
        <v>110</v>
      </c>
      <c r="F3056" t="s">
        <v>54</v>
      </c>
      <c r="G3056" t="s">
        <v>54</v>
      </c>
      <c r="H3056">
        <v>2063</v>
      </c>
      <c r="I3056" t="s">
        <v>53</v>
      </c>
      <c r="J3056" t="s">
        <v>53</v>
      </c>
      <c r="K3056" t="s">
        <v>53</v>
      </c>
      <c r="L3056" t="s">
        <v>53</v>
      </c>
      <c r="M3056" t="s">
        <v>131</v>
      </c>
      <c r="N3056" t="s">
        <v>53</v>
      </c>
      <c r="O3056" t="s">
        <v>9837</v>
      </c>
      <c r="P3056" t="s">
        <v>53</v>
      </c>
      <c r="Q3056">
        <v>2000</v>
      </c>
      <c r="R3056" t="s">
        <v>10055</v>
      </c>
      <c r="S3056" t="s">
        <v>53</v>
      </c>
      <c r="T3056" t="s">
        <v>53</v>
      </c>
      <c r="U3056" t="s">
        <v>53</v>
      </c>
      <c r="V3056" t="s">
        <v>131</v>
      </c>
      <c r="W3056" t="s">
        <v>53</v>
      </c>
      <c r="X3056" t="s">
        <v>133</v>
      </c>
      <c r="Y3056" t="s">
        <v>53</v>
      </c>
      <c r="Z3056" t="s">
        <v>53</v>
      </c>
      <c r="AA3056" t="s">
        <v>53</v>
      </c>
      <c r="AB3056" t="s">
        <v>53</v>
      </c>
      <c r="AC3056" t="s">
        <v>3155</v>
      </c>
      <c r="AD3056" t="s">
        <v>162</v>
      </c>
      <c r="AE3056" t="s">
        <v>9876</v>
      </c>
      <c r="AF3056" t="s">
        <v>53</v>
      </c>
      <c r="AG3056" t="s">
        <v>10029</v>
      </c>
      <c r="AH3056" t="s">
        <v>131</v>
      </c>
      <c r="AI3056" t="s">
        <v>53</v>
      </c>
      <c r="AJ3056" t="s">
        <v>9837</v>
      </c>
      <c r="AK3056" t="s">
        <v>53</v>
      </c>
      <c r="AL3056" t="s">
        <v>150</v>
      </c>
      <c r="AM3056" t="s">
        <v>9795</v>
      </c>
      <c r="AN3056" t="s">
        <v>353</v>
      </c>
      <c r="AO3056">
        <v>3150</v>
      </c>
      <c r="AP3056" t="s">
        <v>10056</v>
      </c>
      <c r="AQ3056" t="s">
        <v>2340</v>
      </c>
      <c r="AR3056" t="s">
        <v>502</v>
      </c>
      <c r="AS3056" t="s">
        <v>72</v>
      </c>
      <c r="AT3056" t="s">
        <v>53</v>
      </c>
      <c r="AU3056" t="s">
        <v>53</v>
      </c>
      <c r="AV3056" t="s">
        <v>53</v>
      </c>
      <c r="AW3056" t="s">
        <v>53</v>
      </c>
      <c r="AX3056" t="s">
        <v>131</v>
      </c>
      <c r="AY3056" t="s">
        <v>53</v>
      </c>
      <c r="AZ3056" t="s">
        <v>133</v>
      </c>
      <c r="BA3056" t="s">
        <v>74</v>
      </c>
      <c r="BB3056" t="s">
        <v>53</v>
      </c>
      <c r="BC3056" t="s">
        <v>53</v>
      </c>
      <c r="BD3056" t="s">
        <v>53</v>
      </c>
      <c r="BE3056" t="s">
        <v>53</v>
      </c>
      <c r="BF3056" t="s">
        <v>10057</v>
      </c>
      <c r="BG3056" t="s">
        <v>53</v>
      </c>
      <c r="BH3056" t="s">
        <v>53</v>
      </c>
      <c r="BI3056" t="s">
        <v>53</v>
      </c>
    </row>
    <row r="3057" spans="1:61" x14ac:dyDescent="0.25">
      <c r="A3057" t="s">
        <v>10054</v>
      </c>
      <c r="B3057" t="s">
        <v>54</v>
      </c>
      <c r="C3057" t="s">
        <v>53</v>
      </c>
      <c r="D3057" t="s">
        <v>54</v>
      </c>
      <c r="E3057" t="s">
        <v>110</v>
      </c>
      <c r="F3057" t="s">
        <v>54</v>
      </c>
      <c r="G3057" t="s">
        <v>54</v>
      </c>
      <c r="H3057">
        <v>2063</v>
      </c>
      <c r="I3057" t="s">
        <v>53</v>
      </c>
      <c r="J3057" t="s">
        <v>53</v>
      </c>
      <c r="K3057" t="s">
        <v>53</v>
      </c>
      <c r="L3057" t="s">
        <v>53</v>
      </c>
      <c r="M3057" t="s">
        <v>131</v>
      </c>
      <c r="N3057" t="s">
        <v>53</v>
      </c>
      <c r="O3057" t="s">
        <v>9837</v>
      </c>
      <c r="P3057" t="s">
        <v>53</v>
      </c>
      <c r="Q3057">
        <v>2000</v>
      </c>
      <c r="R3057" t="s">
        <v>10055</v>
      </c>
      <c r="S3057" t="s">
        <v>53</v>
      </c>
      <c r="T3057" t="s">
        <v>53</v>
      </c>
      <c r="U3057" t="s">
        <v>53</v>
      </c>
      <c r="V3057" t="s">
        <v>131</v>
      </c>
      <c r="W3057" t="s">
        <v>53</v>
      </c>
      <c r="X3057" t="s">
        <v>133</v>
      </c>
      <c r="Y3057" t="s">
        <v>53</v>
      </c>
      <c r="Z3057" t="s">
        <v>53</v>
      </c>
      <c r="AA3057" t="s">
        <v>53</v>
      </c>
      <c r="AB3057" t="s">
        <v>53</v>
      </c>
      <c r="AC3057" t="s">
        <v>1261</v>
      </c>
      <c r="AD3057" t="s">
        <v>4632</v>
      </c>
      <c r="AE3057" t="s">
        <v>9876</v>
      </c>
      <c r="AF3057" t="s">
        <v>53</v>
      </c>
      <c r="AG3057" t="s">
        <v>10029</v>
      </c>
      <c r="AH3057" t="s">
        <v>131</v>
      </c>
      <c r="AI3057" t="s">
        <v>53</v>
      </c>
      <c r="AJ3057" t="s">
        <v>9837</v>
      </c>
      <c r="AK3057" t="s">
        <v>53</v>
      </c>
      <c r="AL3057" t="s">
        <v>150</v>
      </c>
      <c r="AM3057" t="s">
        <v>9795</v>
      </c>
      <c r="AN3057" t="s">
        <v>353</v>
      </c>
      <c r="AO3057">
        <v>3151</v>
      </c>
      <c r="AP3057" t="s">
        <v>10058</v>
      </c>
      <c r="AQ3057" t="s">
        <v>2340</v>
      </c>
      <c r="AR3057" t="s">
        <v>502</v>
      </c>
      <c r="AS3057" t="s">
        <v>72</v>
      </c>
      <c r="AT3057" t="s">
        <v>53</v>
      </c>
      <c r="AU3057" t="s">
        <v>53</v>
      </c>
      <c r="AV3057" t="s">
        <v>53</v>
      </c>
      <c r="AW3057" t="s">
        <v>53</v>
      </c>
      <c r="AX3057" t="s">
        <v>131</v>
      </c>
      <c r="AY3057" t="s">
        <v>53</v>
      </c>
      <c r="AZ3057" t="s">
        <v>133</v>
      </c>
      <c r="BA3057" t="s">
        <v>93</v>
      </c>
      <c r="BB3057" t="s">
        <v>53</v>
      </c>
      <c r="BC3057" t="s">
        <v>53</v>
      </c>
      <c r="BD3057" t="s">
        <v>53</v>
      </c>
      <c r="BE3057" t="s">
        <v>53</v>
      </c>
      <c r="BF3057" t="s">
        <v>4372</v>
      </c>
      <c r="BG3057" t="s">
        <v>53</v>
      </c>
      <c r="BH3057" t="s">
        <v>53</v>
      </c>
      <c r="BI3057" t="s">
        <v>53</v>
      </c>
    </row>
    <row r="3058" spans="1:61" x14ac:dyDescent="0.25">
      <c r="A3058" t="s">
        <v>53</v>
      </c>
      <c r="B3058" t="s">
        <v>54</v>
      </c>
      <c r="C3058" t="s">
        <v>53</v>
      </c>
      <c r="D3058" t="s">
        <v>54</v>
      </c>
      <c r="E3058" t="s">
        <v>53</v>
      </c>
      <c r="F3058" t="s">
        <v>54</v>
      </c>
      <c r="G3058" t="s">
        <v>54</v>
      </c>
      <c r="H3058">
        <v>2064</v>
      </c>
      <c r="I3058" t="s">
        <v>53</v>
      </c>
      <c r="J3058" t="s">
        <v>53</v>
      </c>
      <c r="K3058" t="s">
        <v>53</v>
      </c>
      <c r="L3058" t="s">
        <v>53</v>
      </c>
      <c r="M3058" t="s">
        <v>131</v>
      </c>
      <c r="N3058" t="s">
        <v>53</v>
      </c>
      <c r="O3058" t="s">
        <v>9837</v>
      </c>
      <c r="P3058" t="s">
        <v>53</v>
      </c>
      <c r="Q3058">
        <v>2001</v>
      </c>
      <c r="R3058" t="s">
        <v>10059</v>
      </c>
      <c r="S3058" t="s">
        <v>53</v>
      </c>
      <c r="T3058" t="s">
        <v>53</v>
      </c>
      <c r="U3058" t="s">
        <v>53</v>
      </c>
      <c r="V3058" t="s">
        <v>131</v>
      </c>
      <c r="W3058" t="s">
        <v>53</v>
      </c>
      <c r="X3058" t="s">
        <v>557</v>
      </c>
      <c r="Y3058" t="s">
        <v>53</v>
      </c>
      <c r="Z3058" t="s">
        <v>53</v>
      </c>
      <c r="AA3058" t="s">
        <v>53</v>
      </c>
      <c r="AB3058" t="s">
        <v>53</v>
      </c>
      <c r="AC3058" t="s">
        <v>53</v>
      </c>
      <c r="AD3058" t="s">
        <v>53</v>
      </c>
      <c r="AE3058" t="s">
        <v>53</v>
      </c>
      <c r="AF3058" t="s">
        <v>53</v>
      </c>
      <c r="AG3058" t="s">
        <v>53</v>
      </c>
      <c r="AH3058" t="s">
        <v>53</v>
      </c>
      <c r="AI3058" t="s">
        <v>53</v>
      </c>
      <c r="AJ3058" t="s">
        <v>53</v>
      </c>
      <c r="AK3058" t="s">
        <v>53</v>
      </c>
      <c r="AL3058" t="s">
        <v>53</v>
      </c>
      <c r="AM3058" t="s">
        <v>53</v>
      </c>
      <c r="AN3058" t="s">
        <v>53</v>
      </c>
      <c r="AO3058" t="s">
        <v>53</v>
      </c>
      <c r="AP3058" t="s">
        <v>53</v>
      </c>
      <c r="AQ3058" t="s">
        <v>53</v>
      </c>
      <c r="AR3058" t="s">
        <v>53</v>
      </c>
      <c r="AS3058" t="s">
        <v>53</v>
      </c>
      <c r="AT3058" t="s">
        <v>53</v>
      </c>
      <c r="AU3058" t="s">
        <v>53</v>
      </c>
      <c r="AV3058" t="s">
        <v>53</v>
      </c>
      <c r="AW3058" t="s">
        <v>53</v>
      </c>
      <c r="AX3058" t="s">
        <v>53</v>
      </c>
      <c r="AY3058" t="s">
        <v>53</v>
      </c>
      <c r="AZ3058" t="s">
        <v>53</v>
      </c>
      <c r="BA3058" t="s">
        <v>53</v>
      </c>
      <c r="BB3058" t="s">
        <v>53</v>
      </c>
      <c r="BC3058" t="s">
        <v>53</v>
      </c>
      <c r="BD3058" t="s">
        <v>53</v>
      </c>
      <c r="BE3058" t="s">
        <v>53</v>
      </c>
      <c r="BF3058" t="s">
        <v>53</v>
      </c>
      <c r="BG3058" t="s">
        <v>53</v>
      </c>
      <c r="BH3058" t="s">
        <v>53</v>
      </c>
      <c r="BI3058" t="s">
        <v>53</v>
      </c>
    </row>
    <row r="3059" spans="1:61" x14ac:dyDescent="0.25">
      <c r="A3059" t="s">
        <v>53</v>
      </c>
      <c r="B3059" t="s">
        <v>54</v>
      </c>
      <c r="C3059" t="s">
        <v>529</v>
      </c>
      <c r="D3059" t="s">
        <v>54</v>
      </c>
      <c r="E3059" t="s">
        <v>56</v>
      </c>
      <c r="F3059" t="s">
        <v>54</v>
      </c>
      <c r="G3059" t="s">
        <v>54</v>
      </c>
      <c r="H3059">
        <v>2065</v>
      </c>
      <c r="I3059" t="s">
        <v>57</v>
      </c>
      <c r="J3059" t="s">
        <v>58</v>
      </c>
      <c r="K3059" t="s">
        <v>104</v>
      </c>
      <c r="L3059" t="s">
        <v>10060</v>
      </c>
      <c r="M3059" t="s">
        <v>131</v>
      </c>
      <c r="N3059" t="s">
        <v>53</v>
      </c>
      <c r="O3059" t="s">
        <v>9670</v>
      </c>
      <c r="P3059" t="s">
        <v>53</v>
      </c>
      <c r="Q3059">
        <v>2009</v>
      </c>
      <c r="R3059" t="s">
        <v>10061</v>
      </c>
      <c r="S3059" t="s">
        <v>53</v>
      </c>
      <c r="T3059" t="s">
        <v>53</v>
      </c>
      <c r="U3059" t="s">
        <v>53</v>
      </c>
      <c r="V3059" t="s">
        <v>131</v>
      </c>
      <c r="W3059" t="s">
        <v>53</v>
      </c>
      <c r="X3059" t="s">
        <v>133</v>
      </c>
      <c r="Y3059" t="s">
        <v>53</v>
      </c>
      <c r="Z3059" t="s">
        <v>53</v>
      </c>
      <c r="AA3059" t="s">
        <v>53</v>
      </c>
      <c r="AB3059" t="s">
        <v>53</v>
      </c>
      <c r="AC3059" t="s">
        <v>10062</v>
      </c>
      <c r="AD3059" t="s">
        <v>9086</v>
      </c>
      <c r="AE3059" t="s">
        <v>5383</v>
      </c>
      <c r="AF3059" t="s">
        <v>53</v>
      </c>
      <c r="AG3059" t="s">
        <v>10063</v>
      </c>
      <c r="AH3059" t="s">
        <v>131</v>
      </c>
      <c r="AI3059" t="s">
        <v>53</v>
      </c>
      <c r="AJ3059" t="s">
        <v>9670</v>
      </c>
      <c r="AK3059" t="s">
        <v>53</v>
      </c>
      <c r="AL3059" t="s">
        <v>150</v>
      </c>
      <c r="AM3059" t="s">
        <v>9827</v>
      </c>
      <c r="AN3059" t="s">
        <v>151</v>
      </c>
      <c r="AO3059">
        <v>3165</v>
      </c>
      <c r="AP3059" t="s">
        <v>10064</v>
      </c>
      <c r="AQ3059" t="s">
        <v>70</v>
      </c>
      <c r="AR3059" t="s">
        <v>219</v>
      </c>
      <c r="AS3059" t="s">
        <v>72</v>
      </c>
      <c r="AT3059" t="s">
        <v>53</v>
      </c>
      <c r="AU3059" t="s">
        <v>53</v>
      </c>
      <c r="AV3059" t="s">
        <v>53</v>
      </c>
      <c r="AW3059" t="s">
        <v>53</v>
      </c>
      <c r="AX3059" t="s">
        <v>131</v>
      </c>
      <c r="AY3059" t="s">
        <v>53</v>
      </c>
      <c r="AZ3059" t="s">
        <v>133</v>
      </c>
      <c r="BA3059" t="s">
        <v>74</v>
      </c>
      <c r="BB3059" t="s">
        <v>53</v>
      </c>
      <c r="BC3059" t="s">
        <v>53</v>
      </c>
      <c r="BD3059" t="s">
        <v>53</v>
      </c>
      <c r="BE3059" t="s">
        <v>53</v>
      </c>
      <c r="BF3059" t="s">
        <v>10065</v>
      </c>
      <c r="BG3059" t="s">
        <v>53</v>
      </c>
      <c r="BH3059" t="s">
        <v>53</v>
      </c>
      <c r="BI3059" t="s">
        <v>53</v>
      </c>
    </row>
    <row r="3060" spans="1:61" x14ac:dyDescent="0.25">
      <c r="A3060" t="s">
        <v>53</v>
      </c>
      <c r="B3060" t="s">
        <v>54</v>
      </c>
      <c r="C3060" t="s">
        <v>529</v>
      </c>
      <c r="D3060" t="s">
        <v>54</v>
      </c>
      <c r="E3060" t="s">
        <v>56</v>
      </c>
      <c r="F3060" t="s">
        <v>54</v>
      </c>
      <c r="G3060" t="s">
        <v>54</v>
      </c>
      <c r="H3060">
        <v>2065</v>
      </c>
      <c r="I3060" t="s">
        <v>57</v>
      </c>
      <c r="J3060" t="s">
        <v>58</v>
      </c>
      <c r="K3060" t="s">
        <v>104</v>
      </c>
      <c r="L3060" t="s">
        <v>10060</v>
      </c>
      <c r="M3060" t="s">
        <v>131</v>
      </c>
      <c r="N3060" t="s">
        <v>53</v>
      </c>
      <c r="O3060" t="s">
        <v>9670</v>
      </c>
      <c r="P3060" t="s">
        <v>53</v>
      </c>
      <c r="Q3060">
        <v>2009</v>
      </c>
      <c r="R3060" t="s">
        <v>10061</v>
      </c>
      <c r="S3060" t="s">
        <v>53</v>
      </c>
      <c r="T3060" t="s">
        <v>53</v>
      </c>
      <c r="U3060" t="s">
        <v>53</v>
      </c>
      <c r="V3060" t="s">
        <v>131</v>
      </c>
      <c r="W3060" t="s">
        <v>53</v>
      </c>
      <c r="X3060" t="s">
        <v>133</v>
      </c>
      <c r="Y3060" t="s">
        <v>53</v>
      </c>
      <c r="Z3060" t="s">
        <v>53</v>
      </c>
      <c r="AA3060" t="s">
        <v>53</v>
      </c>
      <c r="AB3060" t="s">
        <v>53</v>
      </c>
      <c r="AC3060" t="s">
        <v>53</v>
      </c>
      <c r="AD3060" t="s">
        <v>53</v>
      </c>
      <c r="AE3060" t="s">
        <v>5383</v>
      </c>
      <c r="AF3060" t="s">
        <v>53</v>
      </c>
      <c r="AG3060" t="s">
        <v>10063</v>
      </c>
      <c r="AH3060" t="s">
        <v>131</v>
      </c>
      <c r="AI3060" t="s">
        <v>53</v>
      </c>
      <c r="AJ3060" t="s">
        <v>9670</v>
      </c>
      <c r="AK3060" t="s">
        <v>53</v>
      </c>
      <c r="AL3060" t="s">
        <v>53</v>
      </c>
      <c r="AM3060" t="s">
        <v>9827</v>
      </c>
      <c r="AN3060" t="s">
        <v>53</v>
      </c>
      <c r="AO3060">
        <v>3166</v>
      </c>
      <c r="AP3060" t="s">
        <v>10066</v>
      </c>
      <c r="AQ3060" t="s">
        <v>70</v>
      </c>
      <c r="AR3060" t="s">
        <v>262</v>
      </c>
      <c r="AS3060" t="s">
        <v>53</v>
      </c>
      <c r="AT3060" t="s">
        <v>53</v>
      </c>
      <c r="AU3060" t="s">
        <v>53</v>
      </c>
      <c r="AV3060" t="s">
        <v>53</v>
      </c>
      <c r="AW3060" t="s">
        <v>53</v>
      </c>
      <c r="AX3060" t="s">
        <v>131</v>
      </c>
      <c r="AY3060" t="s">
        <v>53</v>
      </c>
      <c r="AZ3060" t="s">
        <v>133</v>
      </c>
      <c r="BA3060" t="s">
        <v>146</v>
      </c>
      <c r="BB3060" t="s">
        <v>53</v>
      </c>
      <c r="BC3060" t="s">
        <v>53</v>
      </c>
      <c r="BD3060" t="s">
        <v>53</v>
      </c>
      <c r="BE3060" t="s">
        <v>53</v>
      </c>
      <c r="BF3060" t="s">
        <v>53</v>
      </c>
      <c r="BG3060" t="s">
        <v>53</v>
      </c>
      <c r="BH3060" t="s">
        <v>53</v>
      </c>
      <c r="BI3060" t="s">
        <v>53</v>
      </c>
    </row>
    <row r="3061" spans="1:61" x14ac:dyDescent="0.25">
      <c r="A3061" t="s">
        <v>53</v>
      </c>
      <c r="B3061" t="s">
        <v>54</v>
      </c>
      <c r="C3061" t="s">
        <v>53</v>
      </c>
      <c r="D3061" t="s">
        <v>54</v>
      </c>
      <c r="E3061" t="s">
        <v>53</v>
      </c>
      <c r="F3061" t="s">
        <v>54</v>
      </c>
      <c r="G3061" t="s">
        <v>54</v>
      </c>
      <c r="H3061">
        <v>2066</v>
      </c>
      <c r="I3061" t="s">
        <v>53</v>
      </c>
      <c r="J3061" t="s">
        <v>53</v>
      </c>
      <c r="K3061" t="s">
        <v>53</v>
      </c>
      <c r="L3061" t="s">
        <v>53</v>
      </c>
      <c r="M3061" t="s">
        <v>131</v>
      </c>
      <c r="N3061" t="s">
        <v>53</v>
      </c>
      <c r="O3061" t="s">
        <v>10063</v>
      </c>
      <c r="P3061" t="s">
        <v>53</v>
      </c>
      <c r="Q3061">
        <v>2003</v>
      </c>
      <c r="R3061" t="s">
        <v>10067</v>
      </c>
      <c r="S3061" t="s">
        <v>53</v>
      </c>
      <c r="T3061" t="s">
        <v>53</v>
      </c>
      <c r="U3061" t="s">
        <v>53</v>
      </c>
      <c r="V3061" t="s">
        <v>131</v>
      </c>
      <c r="W3061" t="s">
        <v>53</v>
      </c>
      <c r="X3061" t="s">
        <v>557</v>
      </c>
      <c r="Y3061" t="s">
        <v>53</v>
      </c>
      <c r="Z3061" t="s">
        <v>53</v>
      </c>
      <c r="AA3061" t="s">
        <v>53</v>
      </c>
      <c r="AB3061" t="s">
        <v>53</v>
      </c>
      <c r="AC3061" t="s">
        <v>1762</v>
      </c>
      <c r="AD3061" t="s">
        <v>2053</v>
      </c>
      <c r="AE3061" t="s">
        <v>9838</v>
      </c>
      <c r="AF3061" t="s">
        <v>53</v>
      </c>
      <c r="AG3061" t="s">
        <v>10063</v>
      </c>
      <c r="AH3061" t="s">
        <v>131</v>
      </c>
      <c r="AI3061" t="s">
        <v>53</v>
      </c>
      <c r="AJ3061" t="s">
        <v>10063</v>
      </c>
      <c r="AK3061" t="s">
        <v>53</v>
      </c>
      <c r="AL3061" t="s">
        <v>150</v>
      </c>
      <c r="AM3061" t="s">
        <v>9807</v>
      </c>
      <c r="AN3061" t="s">
        <v>99</v>
      </c>
      <c r="AO3061">
        <v>3154</v>
      </c>
      <c r="AP3061" t="s">
        <v>10068</v>
      </c>
      <c r="AQ3061" t="s">
        <v>4995</v>
      </c>
      <c r="AR3061" t="s">
        <v>219</v>
      </c>
      <c r="AS3061" t="s">
        <v>274</v>
      </c>
      <c r="AT3061" t="s">
        <v>53</v>
      </c>
      <c r="AU3061" t="s">
        <v>53</v>
      </c>
      <c r="AV3061" t="s">
        <v>53</v>
      </c>
      <c r="AW3061" t="s">
        <v>53</v>
      </c>
      <c r="AX3061" t="s">
        <v>131</v>
      </c>
      <c r="AY3061" t="s">
        <v>53</v>
      </c>
      <c r="AZ3061" t="s">
        <v>557</v>
      </c>
      <c r="BA3061" t="s">
        <v>93</v>
      </c>
      <c r="BB3061" t="s">
        <v>53</v>
      </c>
      <c r="BC3061" t="s">
        <v>53</v>
      </c>
      <c r="BD3061" t="s">
        <v>53</v>
      </c>
      <c r="BE3061" t="s">
        <v>53</v>
      </c>
      <c r="BF3061" t="s">
        <v>10069</v>
      </c>
      <c r="BG3061" t="s">
        <v>53</v>
      </c>
      <c r="BH3061" t="s">
        <v>53</v>
      </c>
      <c r="BI3061" t="s">
        <v>53</v>
      </c>
    </row>
    <row r="3062" spans="1:61" x14ac:dyDescent="0.25">
      <c r="A3062" t="s">
        <v>53</v>
      </c>
      <c r="B3062" t="s">
        <v>54</v>
      </c>
      <c r="C3062" t="s">
        <v>53</v>
      </c>
      <c r="D3062" t="s">
        <v>54</v>
      </c>
      <c r="E3062" t="s">
        <v>53</v>
      </c>
      <c r="F3062" t="s">
        <v>54</v>
      </c>
      <c r="G3062" t="s">
        <v>54</v>
      </c>
      <c r="H3062">
        <v>2066</v>
      </c>
      <c r="I3062" t="s">
        <v>53</v>
      </c>
      <c r="J3062" t="s">
        <v>53</v>
      </c>
      <c r="K3062" t="s">
        <v>53</v>
      </c>
      <c r="L3062" t="s">
        <v>53</v>
      </c>
      <c r="M3062" t="s">
        <v>131</v>
      </c>
      <c r="N3062" t="s">
        <v>53</v>
      </c>
      <c r="O3062" t="s">
        <v>10063</v>
      </c>
      <c r="P3062" t="s">
        <v>53</v>
      </c>
      <c r="Q3062">
        <v>2003</v>
      </c>
      <c r="R3062" t="s">
        <v>10067</v>
      </c>
      <c r="S3062" t="s">
        <v>53</v>
      </c>
      <c r="T3062" t="s">
        <v>53</v>
      </c>
      <c r="U3062" t="s">
        <v>53</v>
      </c>
      <c r="V3062" t="s">
        <v>131</v>
      </c>
      <c r="W3062" t="s">
        <v>53</v>
      </c>
      <c r="X3062" t="s">
        <v>557</v>
      </c>
      <c r="Y3062" t="s">
        <v>53</v>
      </c>
      <c r="Z3062" t="s">
        <v>53</v>
      </c>
      <c r="AA3062" t="s">
        <v>53</v>
      </c>
      <c r="AB3062" t="s">
        <v>53</v>
      </c>
      <c r="AC3062" t="s">
        <v>10070</v>
      </c>
      <c r="AD3062" t="s">
        <v>8991</v>
      </c>
      <c r="AE3062" t="s">
        <v>9838</v>
      </c>
      <c r="AF3062" t="s">
        <v>53</v>
      </c>
      <c r="AG3062" t="s">
        <v>10063</v>
      </c>
      <c r="AH3062" t="s">
        <v>131</v>
      </c>
      <c r="AI3062" t="s">
        <v>53</v>
      </c>
      <c r="AJ3062" t="s">
        <v>10063</v>
      </c>
      <c r="AK3062" t="s">
        <v>53</v>
      </c>
      <c r="AL3062" t="s">
        <v>150</v>
      </c>
      <c r="AM3062" t="s">
        <v>9807</v>
      </c>
      <c r="AN3062" t="s">
        <v>112</v>
      </c>
      <c r="AO3062">
        <v>3155</v>
      </c>
      <c r="AP3062" t="s">
        <v>10071</v>
      </c>
      <c r="AQ3062" t="s">
        <v>4995</v>
      </c>
      <c r="AR3062" t="s">
        <v>219</v>
      </c>
      <c r="AS3062" t="s">
        <v>274</v>
      </c>
      <c r="AT3062" t="s">
        <v>53</v>
      </c>
      <c r="AU3062" t="s">
        <v>53</v>
      </c>
      <c r="AV3062" t="s">
        <v>53</v>
      </c>
      <c r="AW3062" t="s">
        <v>53</v>
      </c>
      <c r="AX3062" t="s">
        <v>131</v>
      </c>
      <c r="AY3062" t="s">
        <v>53</v>
      </c>
      <c r="AZ3062" t="s">
        <v>557</v>
      </c>
      <c r="BA3062" t="s">
        <v>74</v>
      </c>
      <c r="BB3062" t="s">
        <v>53</v>
      </c>
      <c r="BC3062" t="s">
        <v>53</v>
      </c>
      <c r="BD3062" t="s">
        <v>53</v>
      </c>
      <c r="BE3062" t="s">
        <v>53</v>
      </c>
      <c r="BF3062" t="s">
        <v>8227</v>
      </c>
      <c r="BG3062" t="s">
        <v>53</v>
      </c>
      <c r="BH3062" t="s">
        <v>53</v>
      </c>
      <c r="BI3062" t="s">
        <v>53</v>
      </c>
    </row>
    <row r="3063" spans="1:61" x14ac:dyDescent="0.25">
      <c r="A3063" t="s">
        <v>53</v>
      </c>
      <c r="B3063" t="s">
        <v>54</v>
      </c>
      <c r="C3063" t="s">
        <v>53</v>
      </c>
      <c r="D3063" t="s">
        <v>54</v>
      </c>
      <c r="E3063" t="s">
        <v>53</v>
      </c>
      <c r="F3063" t="s">
        <v>54</v>
      </c>
      <c r="G3063" t="s">
        <v>54</v>
      </c>
      <c r="H3063">
        <v>2066</v>
      </c>
      <c r="I3063" t="s">
        <v>53</v>
      </c>
      <c r="J3063" t="s">
        <v>53</v>
      </c>
      <c r="K3063" t="s">
        <v>53</v>
      </c>
      <c r="L3063" t="s">
        <v>53</v>
      </c>
      <c r="M3063" t="s">
        <v>131</v>
      </c>
      <c r="N3063" t="s">
        <v>53</v>
      </c>
      <c r="O3063" t="s">
        <v>10063</v>
      </c>
      <c r="P3063" t="s">
        <v>53</v>
      </c>
      <c r="Q3063">
        <v>2003</v>
      </c>
      <c r="R3063" t="s">
        <v>10067</v>
      </c>
      <c r="S3063" t="s">
        <v>53</v>
      </c>
      <c r="T3063" t="s">
        <v>53</v>
      </c>
      <c r="U3063" t="s">
        <v>53</v>
      </c>
      <c r="V3063" t="s">
        <v>131</v>
      </c>
      <c r="W3063" t="s">
        <v>53</v>
      </c>
      <c r="X3063" t="s">
        <v>557</v>
      </c>
      <c r="Y3063" t="s">
        <v>53</v>
      </c>
      <c r="Z3063" t="s">
        <v>53</v>
      </c>
      <c r="AA3063" t="s">
        <v>53</v>
      </c>
      <c r="AB3063" t="s">
        <v>53</v>
      </c>
      <c r="AC3063" t="s">
        <v>53</v>
      </c>
      <c r="AD3063" t="s">
        <v>53</v>
      </c>
      <c r="AE3063" t="s">
        <v>9838</v>
      </c>
      <c r="AF3063" t="s">
        <v>53</v>
      </c>
      <c r="AG3063" t="s">
        <v>10063</v>
      </c>
      <c r="AH3063" t="s">
        <v>131</v>
      </c>
      <c r="AI3063" t="s">
        <v>53</v>
      </c>
      <c r="AJ3063" t="s">
        <v>10063</v>
      </c>
      <c r="AK3063" t="s">
        <v>53</v>
      </c>
      <c r="AL3063" t="s">
        <v>53</v>
      </c>
      <c r="AM3063" t="s">
        <v>9807</v>
      </c>
      <c r="AN3063" t="s">
        <v>53</v>
      </c>
      <c r="AO3063">
        <v>3156</v>
      </c>
      <c r="AP3063" t="s">
        <v>10072</v>
      </c>
      <c r="AQ3063" t="s">
        <v>4995</v>
      </c>
      <c r="AR3063" t="s">
        <v>219</v>
      </c>
      <c r="AS3063" t="s">
        <v>53</v>
      </c>
      <c r="AT3063" t="s">
        <v>53</v>
      </c>
      <c r="AU3063" t="s">
        <v>53</v>
      </c>
      <c r="AV3063" t="s">
        <v>53</v>
      </c>
      <c r="AW3063" t="s">
        <v>53</v>
      </c>
      <c r="AX3063" t="s">
        <v>131</v>
      </c>
      <c r="AY3063" t="s">
        <v>53</v>
      </c>
      <c r="AZ3063" t="s">
        <v>557</v>
      </c>
      <c r="BA3063" t="s">
        <v>146</v>
      </c>
      <c r="BB3063" t="s">
        <v>53</v>
      </c>
      <c r="BC3063" t="s">
        <v>53</v>
      </c>
      <c r="BD3063" t="s">
        <v>53</v>
      </c>
      <c r="BE3063" t="s">
        <v>53</v>
      </c>
      <c r="BF3063" t="s">
        <v>53</v>
      </c>
      <c r="BG3063" t="s">
        <v>53</v>
      </c>
      <c r="BH3063" t="s">
        <v>53</v>
      </c>
      <c r="BI3063" t="s">
        <v>53</v>
      </c>
    </row>
    <row r="3064" spans="1:61" x14ac:dyDescent="0.25">
      <c r="A3064" t="s">
        <v>53</v>
      </c>
      <c r="B3064" t="s">
        <v>54</v>
      </c>
      <c r="C3064" t="s">
        <v>53</v>
      </c>
      <c r="D3064" t="s">
        <v>54</v>
      </c>
      <c r="E3064" t="s">
        <v>56</v>
      </c>
      <c r="F3064" t="s">
        <v>54</v>
      </c>
      <c r="G3064" t="s">
        <v>54</v>
      </c>
      <c r="H3064">
        <v>2067</v>
      </c>
      <c r="I3064" t="s">
        <v>53</v>
      </c>
      <c r="J3064" t="s">
        <v>53</v>
      </c>
      <c r="K3064" t="s">
        <v>53</v>
      </c>
      <c r="L3064" t="s">
        <v>53</v>
      </c>
      <c r="M3064" t="s">
        <v>61</v>
      </c>
      <c r="N3064" t="s">
        <v>53</v>
      </c>
      <c r="O3064" t="s">
        <v>10063</v>
      </c>
      <c r="P3064" t="s">
        <v>53</v>
      </c>
      <c r="Q3064">
        <v>2004</v>
      </c>
      <c r="R3064" t="s">
        <v>10073</v>
      </c>
      <c r="S3064" t="s">
        <v>53</v>
      </c>
      <c r="T3064" t="s">
        <v>53</v>
      </c>
      <c r="U3064" t="s">
        <v>53</v>
      </c>
      <c r="V3064" t="s">
        <v>53</v>
      </c>
      <c r="W3064" t="s">
        <v>53</v>
      </c>
      <c r="X3064" t="s">
        <v>53</v>
      </c>
      <c r="Y3064" t="s">
        <v>53</v>
      </c>
      <c r="Z3064" t="s">
        <v>53</v>
      </c>
      <c r="AA3064" t="s">
        <v>53</v>
      </c>
      <c r="AB3064" t="s">
        <v>53</v>
      </c>
      <c r="AC3064" t="s">
        <v>2076</v>
      </c>
      <c r="AD3064" t="s">
        <v>670</v>
      </c>
      <c r="AE3064" t="s">
        <v>9837</v>
      </c>
      <c r="AF3064" t="s">
        <v>53</v>
      </c>
      <c r="AG3064" t="s">
        <v>9838</v>
      </c>
      <c r="AH3064" t="s">
        <v>61</v>
      </c>
      <c r="AI3064" t="s">
        <v>53</v>
      </c>
      <c r="AJ3064" t="s">
        <v>10063</v>
      </c>
      <c r="AK3064" t="s">
        <v>53</v>
      </c>
      <c r="AL3064" t="s">
        <v>206</v>
      </c>
      <c r="AM3064" t="s">
        <v>9809</v>
      </c>
      <c r="AN3064" t="s">
        <v>65</v>
      </c>
      <c r="AO3064">
        <v>3157</v>
      </c>
      <c r="AP3064" t="s">
        <v>10074</v>
      </c>
      <c r="AQ3064" t="s">
        <v>4182</v>
      </c>
      <c r="AR3064" t="s">
        <v>219</v>
      </c>
      <c r="AS3064" t="s">
        <v>72</v>
      </c>
      <c r="AT3064" t="s">
        <v>53</v>
      </c>
      <c r="AU3064" t="s">
        <v>53</v>
      </c>
      <c r="AV3064" t="s">
        <v>53</v>
      </c>
      <c r="AW3064" t="s">
        <v>53</v>
      </c>
      <c r="AX3064" t="s">
        <v>53</v>
      </c>
      <c r="AY3064" t="s">
        <v>53</v>
      </c>
      <c r="AZ3064" t="s">
        <v>53</v>
      </c>
      <c r="BA3064" t="s">
        <v>74</v>
      </c>
      <c r="BB3064" t="s">
        <v>53</v>
      </c>
      <c r="BC3064" t="s">
        <v>53</v>
      </c>
      <c r="BD3064" t="s">
        <v>53</v>
      </c>
      <c r="BE3064" t="s">
        <v>53</v>
      </c>
      <c r="BF3064" t="s">
        <v>2076</v>
      </c>
      <c r="BG3064" t="s">
        <v>53</v>
      </c>
      <c r="BH3064" t="s">
        <v>53</v>
      </c>
      <c r="BI3064" t="s">
        <v>53</v>
      </c>
    </row>
    <row r="3065" spans="1:61" x14ac:dyDescent="0.25">
      <c r="A3065" t="s">
        <v>53</v>
      </c>
      <c r="B3065" t="s">
        <v>54</v>
      </c>
      <c r="C3065" t="s">
        <v>53</v>
      </c>
      <c r="D3065" t="s">
        <v>54</v>
      </c>
      <c r="E3065" t="s">
        <v>56</v>
      </c>
      <c r="F3065" t="s">
        <v>54</v>
      </c>
      <c r="G3065" t="s">
        <v>54</v>
      </c>
      <c r="H3065">
        <v>2067</v>
      </c>
      <c r="I3065" t="s">
        <v>53</v>
      </c>
      <c r="J3065" t="s">
        <v>53</v>
      </c>
      <c r="K3065" t="s">
        <v>53</v>
      </c>
      <c r="L3065" t="s">
        <v>53</v>
      </c>
      <c r="M3065" t="s">
        <v>61</v>
      </c>
      <c r="N3065" t="s">
        <v>53</v>
      </c>
      <c r="O3065" t="s">
        <v>10063</v>
      </c>
      <c r="P3065" t="s">
        <v>53</v>
      </c>
      <c r="Q3065">
        <v>2004</v>
      </c>
      <c r="R3065" t="s">
        <v>10073</v>
      </c>
      <c r="S3065" t="s">
        <v>53</v>
      </c>
      <c r="T3065" t="s">
        <v>53</v>
      </c>
      <c r="U3065" t="s">
        <v>53</v>
      </c>
      <c r="V3065" t="s">
        <v>53</v>
      </c>
      <c r="W3065" t="s">
        <v>53</v>
      </c>
      <c r="X3065" t="s">
        <v>53</v>
      </c>
      <c r="Y3065" t="s">
        <v>53</v>
      </c>
      <c r="Z3065" t="s">
        <v>53</v>
      </c>
      <c r="AA3065" t="s">
        <v>53</v>
      </c>
      <c r="AB3065" t="s">
        <v>53</v>
      </c>
      <c r="AC3065" t="s">
        <v>9798</v>
      </c>
      <c r="AD3065" t="s">
        <v>5882</v>
      </c>
      <c r="AE3065" t="s">
        <v>9838</v>
      </c>
      <c r="AF3065" t="s">
        <v>53</v>
      </c>
      <c r="AG3065" t="s">
        <v>10063</v>
      </c>
      <c r="AH3065" t="s">
        <v>61</v>
      </c>
      <c r="AI3065" t="s">
        <v>53</v>
      </c>
      <c r="AJ3065" t="s">
        <v>10063</v>
      </c>
      <c r="AK3065" t="s">
        <v>53</v>
      </c>
      <c r="AL3065" t="s">
        <v>150</v>
      </c>
      <c r="AM3065" t="s">
        <v>9809</v>
      </c>
      <c r="AN3065" t="s">
        <v>112</v>
      </c>
      <c r="AO3065">
        <v>3158</v>
      </c>
      <c r="AP3065" t="s">
        <v>10075</v>
      </c>
      <c r="AQ3065" t="s">
        <v>4182</v>
      </c>
      <c r="AR3065" t="s">
        <v>219</v>
      </c>
      <c r="AS3065" t="s">
        <v>72</v>
      </c>
      <c r="AT3065" t="s">
        <v>53</v>
      </c>
      <c r="AU3065" t="s">
        <v>53</v>
      </c>
      <c r="AV3065" t="s">
        <v>53</v>
      </c>
      <c r="AW3065" t="s">
        <v>53</v>
      </c>
      <c r="AX3065" t="s">
        <v>53</v>
      </c>
      <c r="AY3065" t="s">
        <v>53</v>
      </c>
      <c r="AZ3065" t="s">
        <v>53</v>
      </c>
      <c r="BA3065" t="s">
        <v>93</v>
      </c>
      <c r="BB3065" t="s">
        <v>53</v>
      </c>
      <c r="BC3065" t="s">
        <v>53</v>
      </c>
      <c r="BD3065" t="s">
        <v>53</v>
      </c>
      <c r="BE3065" t="s">
        <v>53</v>
      </c>
      <c r="BF3065" t="s">
        <v>7237</v>
      </c>
      <c r="BG3065" t="s">
        <v>53</v>
      </c>
      <c r="BH3065" t="s">
        <v>53</v>
      </c>
      <c r="BI3065" t="s">
        <v>53</v>
      </c>
    </row>
    <row r="3066" spans="1:61" x14ac:dyDescent="0.25">
      <c r="A3066" t="s">
        <v>53</v>
      </c>
      <c r="B3066" t="s">
        <v>54</v>
      </c>
      <c r="C3066" t="s">
        <v>53</v>
      </c>
      <c r="D3066" t="s">
        <v>54</v>
      </c>
      <c r="E3066" t="s">
        <v>56</v>
      </c>
      <c r="F3066" t="s">
        <v>54</v>
      </c>
      <c r="G3066" t="s">
        <v>54</v>
      </c>
      <c r="H3066">
        <v>2067</v>
      </c>
      <c r="I3066" t="s">
        <v>53</v>
      </c>
      <c r="J3066" t="s">
        <v>53</v>
      </c>
      <c r="K3066" t="s">
        <v>53</v>
      </c>
      <c r="L3066" t="s">
        <v>53</v>
      </c>
      <c r="M3066" t="s">
        <v>61</v>
      </c>
      <c r="N3066" t="s">
        <v>53</v>
      </c>
      <c r="O3066" t="s">
        <v>10063</v>
      </c>
      <c r="P3066" t="s">
        <v>53</v>
      </c>
      <c r="Q3066">
        <v>2004</v>
      </c>
      <c r="R3066" t="s">
        <v>10073</v>
      </c>
      <c r="S3066" t="s">
        <v>53</v>
      </c>
      <c r="T3066" t="s">
        <v>53</v>
      </c>
      <c r="U3066" t="s">
        <v>53</v>
      </c>
      <c r="V3066" t="s">
        <v>53</v>
      </c>
      <c r="W3066" t="s">
        <v>53</v>
      </c>
      <c r="X3066" t="s">
        <v>53</v>
      </c>
      <c r="Y3066" t="s">
        <v>53</v>
      </c>
      <c r="Z3066" t="s">
        <v>53</v>
      </c>
      <c r="AA3066" t="s">
        <v>53</v>
      </c>
      <c r="AB3066" t="s">
        <v>53</v>
      </c>
      <c r="AC3066" t="s">
        <v>53</v>
      </c>
      <c r="AD3066" t="s">
        <v>53</v>
      </c>
      <c r="AE3066" t="s">
        <v>9838</v>
      </c>
      <c r="AF3066" t="s">
        <v>53</v>
      </c>
      <c r="AG3066" t="s">
        <v>10063</v>
      </c>
      <c r="AH3066" t="s">
        <v>61</v>
      </c>
      <c r="AI3066" t="s">
        <v>53</v>
      </c>
      <c r="AJ3066" t="s">
        <v>10063</v>
      </c>
      <c r="AK3066" t="s">
        <v>53</v>
      </c>
      <c r="AL3066" t="s">
        <v>53</v>
      </c>
      <c r="AM3066" t="s">
        <v>9809</v>
      </c>
      <c r="AN3066" t="s">
        <v>53</v>
      </c>
      <c r="AO3066">
        <v>3159</v>
      </c>
      <c r="AP3066" t="s">
        <v>10076</v>
      </c>
      <c r="AQ3066" t="s">
        <v>4182</v>
      </c>
      <c r="AR3066" t="s">
        <v>262</v>
      </c>
      <c r="AS3066" t="s">
        <v>53</v>
      </c>
      <c r="AT3066" t="s">
        <v>53</v>
      </c>
      <c r="AU3066" t="s">
        <v>53</v>
      </c>
      <c r="AV3066" t="s">
        <v>53</v>
      </c>
      <c r="AW3066" t="s">
        <v>53</v>
      </c>
      <c r="AX3066" t="s">
        <v>53</v>
      </c>
      <c r="AY3066" t="s">
        <v>53</v>
      </c>
      <c r="AZ3066" t="s">
        <v>53</v>
      </c>
      <c r="BA3066" t="s">
        <v>146</v>
      </c>
      <c r="BB3066" t="s">
        <v>53</v>
      </c>
      <c r="BC3066" t="s">
        <v>53</v>
      </c>
      <c r="BD3066" t="s">
        <v>53</v>
      </c>
      <c r="BE3066" t="s">
        <v>53</v>
      </c>
      <c r="BF3066" t="s">
        <v>53</v>
      </c>
      <c r="BG3066" t="s">
        <v>53</v>
      </c>
      <c r="BH3066" t="s">
        <v>53</v>
      </c>
      <c r="BI3066" t="s">
        <v>53</v>
      </c>
    </row>
    <row r="3067" spans="1:61" x14ac:dyDescent="0.25">
      <c r="A3067" t="s">
        <v>53</v>
      </c>
      <c r="B3067" t="s">
        <v>54</v>
      </c>
      <c r="C3067" t="s">
        <v>53</v>
      </c>
      <c r="D3067" t="s">
        <v>54</v>
      </c>
      <c r="E3067" t="s">
        <v>110</v>
      </c>
      <c r="F3067" t="s">
        <v>54</v>
      </c>
      <c r="G3067" t="s">
        <v>54</v>
      </c>
      <c r="H3067">
        <v>2068</v>
      </c>
      <c r="I3067" t="s">
        <v>53</v>
      </c>
      <c r="J3067" t="s">
        <v>53</v>
      </c>
      <c r="K3067" t="s">
        <v>53</v>
      </c>
      <c r="L3067" t="s">
        <v>53</v>
      </c>
      <c r="M3067" t="s">
        <v>61</v>
      </c>
      <c r="N3067" t="s">
        <v>53</v>
      </c>
      <c r="O3067" t="s">
        <v>10063</v>
      </c>
      <c r="P3067" t="s">
        <v>53</v>
      </c>
      <c r="Q3067">
        <v>2005</v>
      </c>
      <c r="R3067" t="s">
        <v>10077</v>
      </c>
      <c r="S3067" t="s">
        <v>53</v>
      </c>
      <c r="T3067" t="s">
        <v>53</v>
      </c>
      <c r="U3067" t="s">
        <v>53</v>
      </c>
      <c r="V3067" t="s">
        <v>53</v>
      </c>
      <c r="W3067" t="s">
        <v>53</v>
      </c>
      <c r="X3067" t="s">
        <v>53</v>
      </c>
      <c r="Y3067" t="s">
        <v>53</v>
      </c>
      <c r="Z3067" t="s">
        <v>53</v>
      </c>
      <c r="AA3067" t="s">
        <v>53</v>
      </c>
      <c r="AB3067" t="s">
        <v>53</v>
      </c>
      <c r="AC3067" t="s">
        <v>1337</v>
      </c>
      <c r="AD3067" t="s">
        <v>10078</v>
      </c>
      <c r="AE3067" t="s">
        <v>9838</v>
      </c>
      <c r="AF3067" t="s">
        <v>53</v>
      </c>
      <c r="AG3067" t="s">
        <v>10063</v>
      </c>
      <c r="AH3067" t="s">
        <v>61</v>
      </c>
      <c r="AI3067" t="s">
        <v>53</v>
      </c>
      <c r="AJ3067" t="s">
        <v>10063</v>
      </c>
      <c r="AK3067" t="s">
        <v>53</v>
      </c>
      <c r="AL3067" t="s">
        <v>150</v>
      </c>
      <c r="AM3067" t="s">
        <v>9812</v>
      </c>
      <c r="AN3067" t="s">
        <v>112</v>
      </c>
      <c r="AO3067">
        <v>3160</v>
      </c>
      <c r="AP3067" t="s">
        <v>10079</v>
      </c>
      <c r="AQ3067" t="s">
        <v>5348</v>
      </c>
      <c r="AR3067" t="s">
        <v>219</v>
      </c>
      <c r="AS3067" t="s">
        <v>72</v>
      </c>
      <c r="AT3067" t="s">
        <v>53</v>
      </c>
      <c r="AU3067" t="s">
        <v>53</v>
      </c>
      <c r="AV3067" t="s">
        <v>53</v>
      </c>
      <c r="AW3067" t="s">
        <v>53</v>
      </c>
      <c r="AX3067" t="s">
        <v>53</v>
      </c>
      <c r="AY3067" t="s">
        <v>53</v>
      </c>
      <c r="AZ3067" t="s">
        <v>53</v>
      </c>
      <c r="BA3067" t="s">
        <v>74</v>
      </c>
      <c r="BB3067" t="s">
        <v>53</v>
      </c>
      <c r="BC3067" t="s">
        <v>53</v>
      </c>
      <c r="BD3067" t="s">
        <v>53</v>
      </c>
      <c r="BE3067" t="s">
        <v>53</v>
      </c>
      <c r="BF3067" t="s">
        <v>3634</v>
      </c>
      <c r="BG3067" t="s">
        <v>53</v>
      </c>
      <c r="BH3067" t="s">
        <v>53</v>
      </c>
      <c r="BI3067" t="s">
        <v>53</v>
      </c>
    </row>
    <row r="3068" spans="1:61" x14ac:dyDescent="0.25">
      <c r="A3068" t="s">
        <v>53</v>
      </c>
      <c r="B3068" t="s">
        <v>54</v>
      </c>
      <c r="C3068" t="s">
        <v>55</v>
      </c>
      <c r="D3068" t="s">
        <v>54</v>
      </c>
      <c r="E3068" t="s">
        <v>56</v>
      </c>
      <c r="F3068" t="s">
        <v>54</v>
      </c>
      <c r="G3068" t="s">
        <v>54</v>
      </c>
      <c r="H3068">
        <v>2069</v>
      </c>
      <c r="I3068" t="s">
        <v>57</v>
      </c>
      <c r="J3068" t="s">
        <v>58</v>
      </c>
      <c r="K3068" t="s">
        <v>104</v>
      </c>
      <c r="L3068" t="s">
        <v>53</v>
      </c>
      <c r="M3068" t="s">
        <v>61</v>
      </c>
      <c r="N3068" t="s">
        <v>53</v>
      </c>
      <c r="O3068" t="s">
        <v>10063</v>
      </c>
      <c r="P3068" t="s">
        <v>53</v>
      </c>
      <c r="Q3068">
        <v>2006</v>
      </c>
      <c r="R3068" t="s">
        <v>10080</v>
      </c>
      <c r="S3068" t="s">
        <v>53</v>
      </c>
      <c r="T3068" t="s">
        <v>53</v>
      </c>
      <c r="U3068" t="s">
        <v>53</v>
      </c>
      <c r="V3068" t="s">
        <v>53</v>
      </c>
      <c r="W3068" t="s">
        <v>53</v>
      </c>
      <c r="X3068" t="s">
        <v>53</v>
      </c>
      <c r="Y3068" t="s">
        <v>53</v>
      </c>
      <c r="Z3068" t="s">
        <v>53</v>
      </c>
      <c r="AA3068" t="s">
        <v>53</v>
      </c>
      <c r="AB3068" t="s">
        <v>53</v>
      </c>
      <c r="AC3068" t="s">
        <v>10081</v>
      </c>
      <c r="AD3068" t="s">
        <v>10082</v>
      </c>
      <c r="AE3068" t="s">
        <v>9838</v>
      </c>
      <c r="AF3068" t="s">
        <v>53</v>
      </c>
      <c r="AG3068" t="s">
        <v>10063</v>
      </c>
      <c r="AH3068" t="s">
        <v>61</v>
      </c>
      <c r="AI3068" t="s">
        <v>53</v>
      </c>
      <c r="AJ3068" t="s">
        <v>10063</v>
      </c>
      <c r="AK3068" t="s">
        <v>53</v>
      </c>
      <c r="AL3068" t="s">
        <v>150</v>
      </c>
      <c r="AM3068" t="s">
        <v>9816</v>
      </c>
      <c r="AN3068" t="s">
        <v>65</v>
      </c>
      <c r="AO3068">
        <v>3161</v>
      </c>
      <c r="AP3068" t="s">
        <v>10083</v>
      </c>
      <c r="AQ3068" t="s">
        <v>70</v>
      </c>
      <c r="AR3068" t="s">
        <v>219</v>
      </c>
      <c r="AS3068" t="s">
        <v>72</v>
      </c>
      <c r="AT3068" t="s">
        <v>53</v>
      </c>
      <c r="AU3068" t="s">
        <v>53</v>
      </c>
      <c r="AV3068" t="s">
        <v>53</v>
      </c>
      <c r="AW3068" t="s">
        <v>53</v>
      </c>
      <c r="AX3068" t="s">
        <v>53</v>
      </c>
      <c r="AY3068" t="s">
        <v>53</v>
      </c>
      <c r="AZ3068" t="s">
        <v>53</v>
      </c>
      <c r="BA3068" t="s">
        <v>74</v>
      </c>
      <c r="BB3068" t="s">
        <v>53</v>
      </c>
      <c r="BC3068" t="s">
        <v>53</v>
      </c>
      <c r="BD3068" t="s">
        <v>53</v>
      </c>
      <c r="BE3068" t="s">
        <v>53</v>
      </c>
      <c r="BF3068" t="s">
        <v>10081</v>
      </c>
      <c r="BG3068" t="s">
        <v>53</v>
      </c>
      <c r="BH3068" t="s">
        <v>53</v>
      </c>
      <c r="BI3068" t="s">
        <v>53</v>
      </c>
    </row>
    <row r="3069" spans="1:61" x14ac:dyDescent="0.25">
      <c r="A3069" t="s">
        <v>53</v>
      </c>
      <c r="B3069" t="s">
        <v>54</v>
      </c>
      <c r="C3069" t="s">
        <v>53</v>
      </c>
      <c r="D3069" t="s">
        <v>54</v>
      </c>
      <c r="E3069" t="s">
        <v>53</v>
      </c>
      <c r="F3069" t="s">
        <v>54</v>
      </c>
      <c r="G3069" t="s">
        <v>54</v>
      </c>
      <c r="H3069">
        <v>2070</v>
      </c>
      <c r="I3069" t="s">
        <v>53</v>
      </c>
      <c r="J3069" t="s">
        <v>53</v>
      </c>
      <c r="K3069" t="s">
        <v>53</v>
      </c>
      <c r="L3069" t="s">
        <v>53</v>
      </c>
      <c r="M3069" t="s">
        <v>61</v>
      </c>
      <c r="N3069" t="s">
        <v>53</v>
      </c>
      <c r="O3069" t="s">
        <v>10063</v>
      </c>
      <c r="P3069" t="s">
        <v>53</v>
      </c>
      <c r="Q3069">
        <v>2007</v>
      </c>
      <c r="R3069" t="s">
        <v>10084</v>
      </c>
      <c r="S3069" t="s">
        <v>53</v>
      </c>
      <c r="T3069" t="s">
        <v>53</v>
      </c>
      <c r="U3069" t="s">
        <v>53</v>
      </c>
      <c r="V3069" t="s">
        <v>53</v>
      </c>
      <c r="W3069" t="s">
        <v>53</v>
      </c>
      <c r="X3069" t="s">
        <v>53</v>
      </c>
      <c r="Y3069" t="s">
        <v>53</v>
      </c>
      <c r="Z3069" t="s">
        <v>53</v>
      </c>
      <c r="AA3069" t="s">
        <v>53</v>
      </c>
      <c r="AB3069" t="s">
        <v>53</v>
      </c>
      <c r="AC3069" t="s">
        <v>5994</v>
      </c>
      <c r="AD3069" t="s">
        <v>10085</v>
      </c>
      <c r="AE3069" t="s">
        <v>9838</v>
      </c>
      <c r="AF3069" t="s">
        <v>53</v>
      </c>
      <c r="AG3069" t="s">
        <v>10063</v>
      </c>
      <c r="AH3069" t="s">
        <v>61</v>
      </c>
      <c r="AI3069" t="s">
        <v>53</v>
      </c>
      <c r="AJ3069" t="s">
        <v>10063</v>
      </c>
      <c r="AK3069" t="s">
        <v>53</v>
      </c>
      <c r="AL3069" t="s">
        <v>206</v>
      </c>
      <c r="AM3069" t="s">
        <v>9820</v>
      </c>
      <c r="AN3069" t="s">
        <v>65</v>
      </c>
      <c r="AO3069">
        <v>3162</v>
      </c>
      <c r="AP3069" t="s">
        <v>10086</v>
      </c>
      <c r="AQ3069" t="s">
        <v>4182</v>
      </c>
      <c r="AR3069" t="s">
        <v>219</v>
      </c>
      <c r="AS3069" t="s">
        <v>72</v>
      </c>
      <c r="AT3069" t="s">
        <v>53</v>
      </c>
      <c r="AU3069" t="s">
        <v>53</v>
      </c>
      <c r="AV3069" t="s">
        <v>53</v>
      </c>
      <c r="AW3069" t="s">
        <v>53</v>
      </c>
      <c r="AX3069" t="s">
        <v>53</v>
      </c>
      <c r="AY3069" t="s">
        <v>53</v>
      </c>
      <c r="AZ3069" t="s">
        <v>53</v>
      </c>
      <c r="BA3069" t="s">
        <v>93</v>
      </c>
      <c r="BB3069" t="s">
        <v>53</v>
      </c>
      <c r="BC3069" t="s">
        <v>53</v>
      </c>
      <c r="BD3069" t="s">
        <v>53</v>
      </c>
      <c r="BE3069" t="s">
        <v>53</v>
      </c>
      <c r="BF3069" t="s">
        <v>5994</v>
      </c>
      <c r="BG3069" t="s">
        <v>53</v>
      </c>
      <c r="BH3069" t="s">
        <v>53</v>
      </c>
      <c r="BI3069" t="s">
        <v>53</v>
      </c>
    </row>
    <row r="3070" spans="1:61" x14ac:dyDescent="0.25">
      <c r="A3070" t="s">
        <v>53</v>
      </c>
      <c r="B3070" t="s">
        <v>54</v>
      </c>
      <c r="C3070" t="s">
        <v>53</v>
      </c>
      <c r="D3070" t="s">
        <v>54</v>
      </c>
      <c r="E3070" t="s">
        <v>53</v>
      </c>
      <c r="F3070" t="s">
        <v>54</v>
      </c>
      <c r="G3070" t="s">
        <v>54</v>
      </c>
      <c r="H3070">
        <v>2070</v>
      </c>
      <c r="I3070" t="s">
        <v>53</v>
      </c>
      <c r="J3070" t="s">
        <v>53</v>
      </c>
      <c r="K3070" t="s">
        <v>53</v>
      </c>
      <c r="L3070" t="s">
        <v>53</v>
      </c>
      <c r="M3070" t="s">
        <v>61</v>
      </c>
      <c r="N3070" t="s">
        <v>53</v>
      </c>
      <c r="O3070" t="s">
        <v>10063</v>
      </c>
      <c r="P3070" t="s">
        <v>53</v>
      </c>
      <c r="Q3070">
        <v>2007</v>
      </c>
      <c r="R3070" t="s">
        <v>10084</v>
      </c>
      <c r="S3070" t="s">
        <v>53</v>
      </c>
      <c r="T3070" t="s">
        <v>53</v>
      </c>
      <c r="U3070" t="s">
        <v>53</v>
      </c>
      <c r="V3070" t="s">
        <v>53</v>
      </c>
      <c r="W3070" t="s">
        <v>53</v>
      </c>
      <c r="X3070" t="s">
        <v>53</v>
      </c>
      <c r="Y3070" t="s">
        <v>53</v>
      </c>
      <c r="Z3070" t="s">
        <v>53</v>
      </c>
      <c r="AA3070" t="s">
        <v>53</v>
      </c>
      <c r="AB3070" t="s">
        <v>53</v>
      </c>
      <c r="AC3070" t="s">
        <v>10087</v>
      </c>
      <c r="AD3070" t="s">
        <v>10088</v>
      </c>
      <c r="AE3070" t="s">
        <v>9838</v>
      </c>
      <c r="AF3070" t="s">
        <v>53</v>
      </c>
      <c r="AG3070" t="s">
        <v>10063</v>
      </c>
      <c r="AH3070" t="s">
        <v>61</v>
      </c>
      <c r="AI3070" t="s">
        <v>53</v>
      </c>
      <c r="AJ3070" t="s">
        <v>10063</v>
      </c>
      <c r="AK3070" t="s">
        <v>53</v>
      </c>
      <c r="AL3070" t="s">
        <v>206</v>
      </c>
      <c r="AM3070" t="s">
        <v>9820</v>
      </c>
      <c r="AN3070" t="s">
        <v>65</v>
      </c>
      <c r="AO3070">
        <v>3163</v>
      </c>
      <c r="AP3070" t="s">
        <v>10089</v>
      </c>
      <c r="AQ3070" t="s">
        <v>4182</v>
      </c>
      <c r="AR3070" t="s">
        <v>219</v>
      </c>
      <c r="AS3070" t="s">
        <v>72</v>
      </c>
      <c r="AT3070" t="s">
        <v>53</v>
      </c>
      <c r="AU3070" t="s">
        <v>53</v>
      </c>
      <c r="AV3070" t="s">
        <v>53</v>
      </c>
      <c r="AW3070" t="s">
        <v>53</v>
      </c>
      <c r="AX3070" t="s">
        <v>53</v>
      </c>
      <c r="AY3070" t="s">
        <v>53</v>
      </c>
      <c r="AZ3070" t="s">
        <v>53</v>
      </c>
      <c r="BA3070" t="s">
        <v>74</v>
      </c>
      <c r="BB3070" t="s">
        <v>53</v>
      </c>
      <c r="BC3070" t="s">
        <v>53</v>
      </c>
      <c r="BD3070" t="s">
        <v>53</v>
      </c>
      <c r="BE3070" t="s">
        <v>53</v>
      </c>
      <c r="BF3070" t="s">
        <v>10087</v>
      </c>
      <c r="BG3070" t="s">
        <v>53</v>
      </c>
      <c r="BH3070" t="s">
        <v>53</v>
      </c>
      <c r="BI3070" t="s">
        <v>53</v>
      </c>
    </row>
    <row r="3071" spans="1:61" x14ac:dyDescent="0.25">
      <c r="A3071" t="s">
        <v>53</v>
      </c>
      <c r="B3071" t="s">
        <v>54</v>
      </c>
      <c r="C3071" t="s">
        <v>53</v>
      </c>
      <c r="D3071" t="s">
        <v>54</v>
      </c>
      <c r="E3071" t="s">
        <v>56</v>
      </c>
      <c r="F3071" t="s">
        <v>54</v>
      </c>
      <c r="G3071" t="s">
        <v>54</v>
      </c>
      <c r="H3071">
        <v>2071</v>
      </c>
      <c r="I3071" t="s">
        <v>53</v>
      </c>
      <c r="J3071" t="s">
        <v>53</v>
      </c>
      <c r="K3071" t="s">
        <v>53</v>
      </c>
      <c r="L3071" t="s">
        <v>53</v>
      </c>
      <c r="M3071" t="s">
        <v>76</v>
      </c>
      <c r="N3071" t="s">
        <v>53</v>
      </c>
      <c r="O3071" t="s">
        <v>10063</v>
      </c>
      <c r="P3071" t="s">
        <v>53</v>
      </c>
      <c r="Q3071">
        <v>2008</v>
      </c>
      <c r="R3071" t="s">
        <v>10090</v>
      </c>
      <c r="S3071" t="s">
        <v>53</v>
      </c>
      <c r="T3071" t="s">
        <v>53</v>
      </c>
      <c r="U3071" t="s">
        <v>53</v>
      </c>
      <c r="V3071" t="s">
        <v>131</v>
      </c>
      <c r="W3071" t="s">
        <v>53</v>
      </c>
      <c r="X3071" t="s">
        <v>557</v>
      </c>
      <c r="Y3071" t="s">
        <v>53</v>
      </c>
      <c r="Z3071" t="s">
        <v>53</v>
      </c>
      <c r="AA3071" t="s">
        <v>53</v>
      </c>
      <c r="AB3071" t="s">
        <v>53</v>
      </c>
      <c r="AC3071" t="s">
        <v>10091</v>
      </c>
      <c r="AD3071" t="s">
        <v>10092</v>
      </c>
      <c r="AE3071" t="s">
        <v>9838</v>
      </c>
      <c r="AF3071" t="s">
        <v>53</v>
      </c>
      <c r="AG3071" t="s">
        <v>10063</v>
      </c>
      <c r="AH3071" t="s">
        <v>76</v>
      </c>
      <c r="AI3071" t="s">
        <v>53</v>
      </c>
      <c r="AJ3071" t="s">
        <v>10063</v>
      </c>
      <c r="AK3071" t="s">
        <v>53</v>
      </c>
      <c r="AL3071" t="s">
        <v>206</v>
      </c>
      <c r="AM3071" t="s">
        <v>9824</v>
      </c>
      <c r="AN3071" t="s">
        <v>65</v>
      </c>
      <c r="AO3071">
        <v>3164</v>
      </c>
      <c r="AP3071" t="s">
        <v>10093</v>
      </c>
      <c r="AQ3071" t="s">
        <v>4182</v>
      </c>
      <c r="AR3071" t="s">
        <v>219</v>
      </c>
      <c r="AS3071" t="s">
        <v>274</v>
      </c>
      <c r="AT3071" t="s">
        <v>53</v>
      </c>
      <c r="AU3071" t="s">
        <v>53</v>
      </c>
      <c r="AV3071" t="s">
        <v>53</v>
      </c>
      <c r="AW3071" t="s">
        <v>53</v>
      </c>
      <c r="AX3071" t="s">
        <v>131</v>
      </c>
      <c r="AY3071" t="s">
        <v>53</v>
      </c>
      <c r="AZ3071" t="s">
        <v>557</v>
      </c>
      <c r="BA3071" t="s">
        <v>74</v>
      </c>
      <c r="BB3071" t="s">
        <v>53</v>
      </c>
      <c r="BC3071" t="s">
        <v>53</v>
      </c>
      <c r="BD3071" t="s">
        <v>53</v>
      </c>
      <c r="BE3071" t="s">
        <v>53</v>
      </c>
      <c r="BF3071" t="s">
        <v>10091</v>
      </c>
      <c r="BG3071" t="s">
        <v>53</v>
      </c>
      <c r="BH3071" t="s">
        <v>53</v>
      </c>
      <c r="BI3071" t="s">
        <v>53</v>
      </c>
    </row>
    <row r="3072" spans="1:61" x14ac:dyDescent="0.25">
      <c r="A3072" t="s">
        <v>53</v>
      </c>
      <c r="B3072" t="s">
        <v>54</v>
      </c>
      <c r="C3072" t="s">
        <v>55</v>
      </c>
      <c r="D3072" t="s">
        <v>54</v>
      </c>
      <c r="E3072" t="s">
        <v>56</v>
      </c>
      <c r="F3072" t="s">
        <v>54</v>
      </c>
      <c r="G3072" t="s">
        <v>54</v>
      </c>
      <c r="H3072">
        <v>2073</v>
      </c>
      <c r="I3072" t="s">
        <v>57</v>
      </c>
      <c r="J3072" t="s">
        <v>58</v>
      </c>
      <c r="K3072" t="s">
        <v>104</v>
      </c>
      <c r="L3072" t="s">
        <v>53</v>
      </c>
      <c r="M3072" t="s">
        <v>61</v>
      </c>
      <c r="N3072" t="s">
        <v>53</v>
      </c>
      <c r="O3072" t="s">
        <v>9670</v>
      </c>
      <c r="P3072" t="s">
        <v>53</v>
      </c>
      <c r="Q3072">
        <v>2010</v>
      </c>
      <c r="R3072" t="s">
        <v>10094</v>
      </c>
      <c r="S3072" t="s">
        <v>53</v>
      </c>
      <c r="T3072" t="s">
        <v>53</v>
      </c>
      <c r="U3072" t="s">
        <v>53</v>
      </c>
      <c r="V3072" t="s">
        <v>53</v>
      </c>
      <c r="W3072" t="s">
        <v>53</v>
      </c>
      <c r="X3072" t="s">
        <v>53</v>
      </c>
      <c r="Y3072" t="s">
        <v>53</v>
      </c>
      <c r="Z3072" t="s">
        <v>53</v>
      </c>
      <c r="AA3072" t="s">
        <v>53</v>
      </c>
      <c r="AB3072" t="s">
        <v>53</v>
      </c>
      <c r="AC3072" t="s">
        <v>10095</v>
      </c>
      <c r="AD3072" t="s">
        <v>348</v>
      </c>
      <c r="AE3072" t="s">
        <v>2639</v>
      </c>
      <c r="AF3072" t="s">
        <v>53</v>
      </c>
      <c r="AG3072" t="s">
        <v>5383</v>
      </c>
      <c r="AH3072" t="s">
        <v>61</v>
      </c>
      <c r="AI3072" t="s">
        <v>53</v>
      </c>
      <c r="AJ3072" t="s">
        <v>9670</v>
      </c>
      <c r="AK3072" t="s">
        <v>53</v>
      </c>
      <c r="AL3072" t="s">
        <v>684</v>
      </c>
      <c r="AM3072" t="s">
        <v>9829</v>
      </c>
      <c r="AN3072" t="s">
        <v>65</v>
      </c>
      <c r="AO3072">
        <v>3167</v>
      </c>
      <c r="AP3072" t="s">
        <v>10096</v>
      </c>
      <c r="AQ3072" t="s">
        <v>70</v>
      </c>
      <c r="AR3072" t="s">
        <v>219</v>
      </c>
      <c r="AS3072" t="s">
        <v>72</v>
      </c>
      <c r="AT3072" t="s">
        <v>53</v>
      </c>
      <c r="AU3072" t="s">
        <v>53</v>
      </c>
      <c r="AV3072" t="s">
        <v>53</v>
      </c>
      <c r="AW3072" t="s">
        <v>53</v>
      </c>
      <c r="AX3072" t="s">
        <v>53</v>
      </c>
      <c r="AY3072" t="s">
        <v>53</v>
      </c>
      <c r="AZ3072" t="s">
        <v>53</v>
      </c>
      <c r="BA3072" t="s">
        <v>74</v>
      </c>
      <c r="BB3072" t="s">
        <v>101</v>
      </c>
      <c r="BC3072" t="s">
        <v>53</v>
      </c>
      <c r="BD3072" t="s">
        <v>53</v>
      </c>
      <c r="BE3072" t="s">
        <v>53</v>
      </c>
      <c r="BF3072" t="s">
        <v>10095</v>
      </c>
      <c r="BG3072" t="s">
        <v>151</v>
      </c>
      <c r="BH3072" t="s">
        <v>53</v>
      </c>
      <c r="BI3072" t="s">
        <v>53</v>
      </c>
    </row>
    <row r="3073" spans="1:61" x14ac:dyDescent="0.25">
      <c r="A3073" t="s">
        <v>53</v>
      </c>
      <c r="B3073" t="s">
        <v>54</v>
      </c>
      <c r="C3073" t="s">
        <v>53</v>
      </c>
      <c r="D3073" t="s">
        <v>54</v>
      </c>
      <c r="E3073" t="s">
        <v>110</v>
      </c>
      <c r="F3073" t="s">
        <v>54</v>
      </c>
      <c r="G3073" t="s">
        <v>54</v>
      </c>
      <c r="H3073">
        <v>2075</v>
      </c>
      <c r="I3073" t="s">
        <v>53</v>
      </c>
      <c r="J3073" t="s">
        <v>53</v>
      </c>
      <c r="K3073" t="s">
        <v>53</v>
      </c>
      <c r="L3073" t="s">
        <v>53</v>
      </c>
      <c r="M3073" t="s">
        <v>61</v>
      </c>
      <c r="N3073" t="s">
        <v>7517</v>
      </c>
      <c r="O3073" t="s">
        <v>9670</v>
      </c>
      <c r="P3073" t="s">
        <v>581</v>
      </c>
      <c r="Q3073">
        <v>2013</v>
      </c>
      <c r="R3073" t="s">
        <v>10097</v>
      </c>
      <c r="S3073" t="s">
        <v>53</v>
      </c>
      <c r="T3073" t="s">
        <v>53</v>
      </c>
      <c r="U3073" t="s">
        <v>53</v>
      </c>
      <c r="V3073" t="s">
        <v>61</v>
      </c>
      <c r="W3073" t="s">
        <v>53</v>
      </c>
      <c r="X3073" t="s">
        <v>333</v>
      </c>
      <c r="Y3073" t="s">
        <v>53</v>
      </c>
      <c r="Z3073" t="s">
        <v>53</v>
      </c>
      <c r="AA3073" t="s">
        <v>53</v>
      </c>
      <c r="AB3073" t="s">
        <v>53</v>
      </c>
      <c r="AC3073" t="s">
        <v>4354</v>
      </c>
      <c r="AD3073" t="s">
        <v>4251</v>
      </c>
      <c r="AE3073" t="s">
        <v>10098</v>
      </c>
      <c r="AF3073" t="s">
        <v>10099</v>
      </c>
      <c r="AG3073" t="s">
        <v>9670</v>
      </c>
      <c r="AH3073" t="s">
        <v>61</v>
      </c>
      <c r="AI3073" t="s">
        <v>7517</v>
      </c>
      <c r="AJ3073" t="s">
        <v>9670</v>
      </c>
      <c r="AK3073" t="s">
        <v>581</v>
      </c>
      <c r="AL3073" t="s">
        <v>470</v>
      </c>
      <c r="AM3073" t="s">
        <v>9847</v>
      </c>
      <c r="AN3073" t="s">
        <v>99</v>
      </c>
      <c r="AO3073">
        <v>3173</v>
      </c>
      <c r="AP3073" t="s">
        <v>10100</v>
      </c>
      <c r="AQ3073" t="s">
        <v>2340</v>
      </c>
      <c r="AR3073" t="s">
        <v>237</v>
      </c>
      <c r="AS3073" t="s">
        <v>72</v>
      </c>
      <c r="AT3073" t="s">
        <v>53</v>
      </c>
      <c r="AU3073" t="s">
        <v>53</v>
      </c>
      <c r="AV3073" t="s">
        <v>53</v>
      </c>
      <c r="AW3073" t="s">
        <v>53</v>
      </c>
      <c r="AX3073" t="s">
        <v>61</v>
      </c>
      <c r="AY3073" t="s">
        <v>53</v>
      </c>
      <c r="AZ3073" t="s">
        <v>333</v>
      </c>
      <c r="BA3073" t="s">
        <v>74</v>
      </c>
      <c r="BB3073" t="s">
        <v>101</v>
      </c>
      <c r="BC3073" t="s">
        <v>53</v>
      </c>
      <c r="BD3073" t="s">
        <v>53</v>
      </c>
      <c r="BE3073" t="s">
        <v>53</v>
      </c>
      <c r="BF3073" t="s">
        <v>5725</v>
      </c>
      <c r="BG3073" t="s">
        <v>308</v>
      </c>
      <c r="BH3073" t="s">
        <v>53</v>
      </c>
      <c r="BI3073" t="s">
        <v>53</v>
      </c>
    </row>
    <row r="3074" spans="1:61" x14ac:dyDescent="0.25">
      <c r="A3074" t="s">
        <v>53</v>
      </c>
      <c r="B3074" t="s">
        <v>54</v>
      </c>
      <c r="C3074" t="s">
        <v>53</v>
      </c>
      <c r="D3074" t="s">
        <v>54</v>
      </c>
      <c r="E3074" t="s">
        <v>110</v>
      </c>
      <c r="F3074" t="s">
        <v>54</v>
      </c>
      <c r="G3074" t="s">
        <v>54</v>
      </c>
      <c r="H3074">
        <v>2076</v>
      </c>
      <c r="I3074" t="s">
        <v>53</v>
      </c>
      <c r="J3074" t="s">
        <v>53</v>
      </c>
      <c r="K3074" t="s">
        <v>53</v>
      </c>
      <c r="L3074" t="s">
        <v>53</v>
      </c>
      <c r="M3074" t="s">
        <v>76</v>
      </c>
      <c r="N3074" t="s">
        <v>53</v>
      </c>
      <c r="O3074" t="s">
        <v>9670</v>
      </c>
      <c r="P3074" t="s">
        <v>53</v>
      </c>
      <c r="Q3074">
        <v>2014</v>
      </c>
      <c r="R3074" t="s">
        <v>10101</v>
      </c>
      <c r="S3074" t="s">
        <v>53</v>
      </c>
      <c r="T3074" t="s">
        <v>53</v>
      </c>
      <c r="U3074" t="s">
        <v>53</v>
      </c>
      <c r="V3074" t="s">
        <v>131</v>
      </c>
      <c r="W3074" t="s">
        <v>53</v>
      </c>
      <c r="X3074" t="s">
        <v>133</v>
      </c>
      <c r="Y3074" t="s">
        <v>53</v>
      </c>
      <c r="Z3074" t="s">
        <v>53</v>
      </c>
      <c r="AA3074" t="s">
        <v>53</v>
      </c>
      <c r="AB3074" t="s">
        <v>53</v>
      </c>
      <c r="AC3074" t="s">
        <v>5544</v>
      </c>
      <c r="AD3074" t="s">
        <v>95</v>
      </c>
      <c r="AE3074" t="s">
        <v>5383</v>
      </c>
      <c r="AF3074" t="s">
        <v>53</v>
      </c>
      <c r="AG3074" t="s">
        <v>9837</v>
      </c>
      <c r="AH3074" t="s">
        <v>76</v>
      </c>
      <c r="AI3074" t="s">
        <v>53</v>
      </c>
      <c r="AJ3074" t="s">
        <v>9670</v>
      </c>
      <c r="AK3074" t="s">
        <v>53</v>
      </c>
      <c r="AL3074" t="s">
        <v>98</v>
      </c>
      <c r="AM3074" t="s">
        <v>9851</v>
      </c>
      <c r="AN3074" t="s">
        <v>99</v>
      </c>
      <c r="AO3074">
        <v>3174</v>
      </c>
      <c r="AP3074" t="s">
        <v>10102</v>
      </c>
      <c r="AQ3074" t="s">
        <v>5348</v>
      </c>
      <c r="AR3074" t="s">
        <v>219</v>
      </c>
      <c r="AS3074" t="s">
        <v>72</v>
      </c>
      <c r="AT3074" t="s">
        <v>53</v>
      </c>
      <c r="AU3074" t="s">
        <v>53</v>
      </c>
      <c r="AV3074" t="s">
        <v>53</v>
      </c>
      <c r="AW3074" t="s">
        <v>53</v>
      </c>
      <c r="AX3074" t="s">
        <v>131</v>
      </c>
      <c r="AY3074" t="s">
        <v>53</v>
      </c>
      <c r="AZ3074" t="s">
        <v>133</v>
      </c>
      <c r="BA3074" t="s">
        <v>74</v>
      </c>
      <c r="BB3074" t="s">
        <v>53</v>
      </c>
      <c r="BC3074" t="s">
        <v>53</v>
      </c>
      <c r="BD3074" t="s">
        <v>53</v>
      </c>
      <c r="BE3074" t="s">
        <v>53</v>
      </c>
      <c r="BF3074" t="s">
        <v>4508</v>
      </c>
      <c r="BG3074" t="s">
        <v>53</v>
      </c>
      <c r="BH3074" t="s">
        <v>53</v>
      </c>
      <c r="BI3074" t="s">
        <v>53</v>
      </c>
    </row>
    <row r="3075" spans="1:61" x14ac:dyDescent="0.25">
      <c r="A3075" t="s">
        <v>53</v>
      </c>
      <c r="B3075" t="s">
        <v>54</v>
      </c>
      <c r="C3075" t="s">
        <v>53</v>
      </c>
      <c r="D3075" t="s">
        <v>54</v>
      </c>
      <c r="E3075" t="s">
        <v>56</v>
      </c>
      <c r="F3075" t="s">
        <v>54</v>
      </c>
      <c r="G3075" t="s">
        <v>54</v>
      </c>
      <c r="H3075">
        <v>2077</v>
      </c>
      <c r="I3075" t="s">
        <v>53</v>
      </c>
      <c r="J3075" t="s">
        <v>53</v>
      </c>
      <c r="K3075" t="s">
        <v>53</v>
      </c>
      <c r="L3075" t="s">
        <v>53</v>
      </c>
      <c r="M3075" t="s">
        <v>76</v>
      </c>
      <c r="N3075" t="s">
        <v>53</v>
      </c>
      <c r="O3075" t="s">
        <v>9670</v>
      </c>
      <c r="P3075" t="s">
        <v>53</v>
      </c>
      <c r="Q3075">
        <v>2015</v>
      </c>
      <c r="R3075" t="s">
        <v>10103</v>
      </c>
      <c r="S3075" t="s">
        <v>53</v>
      </c>
      <c r="T3075" t="s">
        <v>53</v>
      </c>
      <c r="U3075" t="s">
        <v>53</v>
      </c>
      <c r="V3075" t="s">
        <v>131</v>
      </c>
      <c r="W3075" t="s">
        <v>53</v>
      </c>
      <c r="X3075" t="s">
        <v>133</v>
      </c>
      <c r="Y3075" t="s">
        <v>53</v>
      </c>
      <c r="Z3075" t="s">
        <v>53</v>
      </c>
      <c r="AA3075" t="s">
        <v>53</v>
      </c>
      <c r="AB3075" t="s">
        <v>53</v>
      </c>
      <c r="AC3075" t="s">
        <v>4140</v>
      </c>
      <c r="AD3075" t="s">
        <v>479</v>
      </c>
      <c r="AE3075" t="s">
        <v>5383</v>
      </c>
      <c r="AF3075" t="s">
        <v>53</v>
      </c>
      <c r="AG3075" t="s">
        <v>9837</v>
      </c>
      <c r="AH3075" t="s">
        <v>76</v>
      </c>
      <c r="AI3075" t="s">
        <v>53</v>
      </c>
      <c r="AJ3075" t="s">
        <v>9670</v>
      </c>
      <c r="AK3075" t="s">
        <v>53</v>
      </c>
      <c r="AL3075" t="s">
        <v>98</v>
      </c>
      <c r="AM3075" t="s">
        <v>9853</v>
      </c>
      <c r="AN3075" t="s">
        <v>99</v>
      </c>
      <c r="AO3075">
        <v>3175</v>
      </c>
      <c r="AP3075" t="s">
        <v>10104</v>
      </c>
      <c r="AQ3075" t="s">
        <v>5348</v>
      </c>
      <c r="AR3075" t="s">
        <v>219</v>
      </c>
      <c r="AS3075" t="s">
        <v>72</v>
      </c>
      <c r="AT3075" t="s">
        <v>53</v>
      </c>
      <c r="AU3075" t="s">
        <v>53</v>
      </c>
      <c r="AV3075" t="s">
        <v>53</v>
      </c>
      <c r="AW3075" t="s">
        <v>53</v>
      </c>
      <c r="AX3075" t="s">
        <v>131</v>
      </c>
      <c r="AY3075" t="s">
        <v>53</v>
      </c>
      <c r="AZ3075" t="s">
        <v>133</v>
      </c>
      <c r="BA3075" t="s">
        <v>74</v>
      </c>
      <c r="BB3075" t="s">
        <v>53</v>
      </c>
      <c r="BC3075" t="s">
        <v>53</v>
      </c>
      <c r="BD3075" t="s">
        <v>53</v>
      </c>
      <c r="BE3075" t="s">
        <v>53</v>
      </c>
      <c r="BF3075" t="s">
        <v>6155</v>
      </c>
      <c r="BG3075" t="s">
        <v>53</v>
      </c>
      <c r="BH3075" t="s">
        <v>53</v>
      </c>
      <c r="BI3075" t="s">
        <v>53</v>
      </c>
    </row>
    <row r="3076" spans="1:61" x14ac:dyDescent="0.25">
      <c r="A3076" t="s">
        <v>53</v>
      </c>
      <c r="B3076" t="s">
        <v>54</v>
      </c>
      <c r="C3076" t="s">
        <v>53</v>
      </c>
      <c r="D3076" t="s">
        <v>54</v>
      </c>
      <c r="E3076" t="s">
        <v>56</v>
      </c>
      <c r="F3076" t="s">
        <v>54</v>
      </c>
      <c r="G3076" t="s">
        <v>54</v>
      </c>
      <c r="H3076">
        <v>2078</v>
      </c>
      <c r="I3076" t="s">
        <v>53</v>
      </c>
      <c r="J3076" t="s">
        <v>53</v>
      </c>
      <c r="K3076" t="s">
        <v>53</v>
      </c>
      <c r="L3076" t="s">
        <v>10105</v>
      </c>
      <c r="M3076" t="s">
        <v>61</v>
      </c>
      <c r="N3076" t="s">
        <v>53</v>
      </c>
      <c r="O3076" t="s">
        <v>9670</v>
      </c>
      <c r="P3076" t="s">
        <v>53</v>
      </c>
      <c r="Q3076">
        <v>2016</v>
      </c>
      <c r="R3076" t="s">
        <v>10106</v>
      </c>
      <c r="S3076" t="s">
        <v>53</v>
      </c>
      <c r="T3076" t="s">
        <v>53</v>
      </c>
      <c r="U3076" t="s">
        <v>53</v>
      </c>
      <c r="V3076" t="s">
        <v>53</v>
      </c>
      <c r="W3076" t="s">
        <v>53</v>
      </c>
      <c r="X3076" t="s">
        <v>53</v>
      </c>
      <c r="Y3076" t="s">
        <v>53</v>
      </c>
      <c r="Z3076" t="s">
        <v>53</v>
      </c>
      <c r="AA3076" t="s">
        <v>53</v>
      </c>
      <c r="AB3076" t="s">
        <v>53</v>
      </c>
      <c r="AC3076" t="s">
        <v>10107</v>
      </c>
      <c r="AD3076" t="s">
        <v>2816</v>
      </c>
      <c r="AE3076" t="s">
        <v>9837</v>
      </c>
      <c r="AF3076" t="s">
        <v>53</v>
      </c>
      <c r="AG3076" t="s">
        <v>9838</v>
      </c>
      <c r="AH3076" t="s">
        <v>61</v>
      </c>
      <c r="AI3076" t="s">
        <v>53</v>
      </c>
      <c r="AJ3076" t="s">
        <v>9670</v>
      </c>
      <c r="AK3076" t="s">
        <v>53</v>
      </c>
      <c r="AL3076" t="s">
        <v>206</v>
      </c>
      <c r="AM3076" t="s">
        <v>9856</v>
      </c>
      <c r="AN3076" t="s">
        <v>65</v>
      </c>
      <c r="AO3076">
        <v>3178</v>
      </c>
      <c r="AP3076" t="s">
        <v>10108</v>
      </c>
      <c r="AQ3076" t="s">
        <v>5348</v>
      </c>
      <c r="AR3076" t="s">
        <v>219</v>
      </c>
      <c r="AS3076" t="s">
        <v>72</v>
      </c>
      <c r="AT3076" t="s">
        <v>53</v>
      </c>
      <c r="AU3076" t="s">
        <v>53</v>
      </c>
      <c r="AV3076" t="s">
        <v>53</v>
      </c>
      <c r="AW3076" t="s">
        <v>53</v>
      </c>
      <c r="AX3076" t="s">
        <v>53</v>
      </c>
      <c r="AY3076" t="s">
        <v>53</v>
      </c>
      <c r="AZ3076" t="s">
        <v>53</v>
      </c>
      <c r="BA3076" t="s">
        <v>93</v>
      </c>
      <c r="BB3076" t="s">
        <v>53</v>
      </c>
      <c r="BC3076" t="s">
        <v>53</v>
      </c>
      <c r="BD3076" t="s">
        <v>53</v>
      </c>
      <c r="BE3076" t="s">
        <v>53</v>
      </c>
      <c r="BF3076" t="s">
        <v>10107</v>
      </c>
      <c r="BG3076" t="s">
        <v>53</v>
      </c>
      <c r="BH3076" t="s">
        <v>53</v>
      </c>
      <c r="BI3076" t="s">
        <v>53</v>
      </c>
    </row>
    <row r="3077" spans="1:61" x14ac:dyDescent="0.25">
      <c r="A3077" t="s">
        <v>53</v>
      </c>
      <c r="B3077" t="s">
        <v>54</v>
      </c>
      <c r="C3077" t="s">
        <v>55</v>
      </c>
      <c r="D3077" t="s">
        <v>54</v>
      </c>
      <c r="E3077" t="s">
        <v>110</v>
      </c>
      <c r="F3077" t="s">
        <v>54</v>
      </c>
      <c r="G3077" t="s">
        <v>54</v>
      </c>
      <c r="H3077">
        <v>2079</v>
      </c>
      <c r="I3077" t="s">
        <v>57</v>
      </c>
      <c r="J3077" t="s">
        <v>58</v>
      </c>
      <c r="K3077" t="s">
        <v>104</v>
      </c>
      <c r="L3077" t="s">
        <v>10109</v>
      </c>
      <c r="M3077" t="s">
        <v>61</v>
      </c>
      <c r="N3077" t="s">
        <v>53</v>
      </c>
      <c r="O3077" t="s">
        <v>9670</v>
      </c>
      <c r="P3077" t="s">
        <v>53</v>
      </c>
      <c r="Q3077">
        <v>2017</v>
      </c>
      <c r="R3077" t="s">
        <v>10110</v>
      </c>
      <c r="S3077" t="s">
        <v>53</v>
      </c>
      <c r="T3077" t="s">
        <v>53</v>
      </c>
      <c r="U3077" t="s">
        <v>53</v>
      </c>
      <c r="V3077" t="s">
        <v>53</v>
      </c>
      <c r="W3077" t="s">
        <v>53</v>
      </c>
      <c r="X3077" t="s">
        <v>53</v>
      </c>
      <c r="Y3077" t="s">
        <v>53</v>
      </c>
      <c r="Z3077" t="s">
        <v>53</v>
      </c>
      <c r="AA3077" t="s">
        <v>53</v>
      </c>
      <c r="AB3077" t="s">
        <v>53</v>
      </c>
      <c r="AC3077" t="s">
        <v>3973</v>
      </c>
      <c r="AD3077" t="s">
        <v>216</v>
      </c>
      <c r="AE3077" t="s">
        <v>9838</v>
      </c>
      <c r="AF3077" t="s">
        <v>53</v>
      </c>
      <c r="AG3077" t="s">
        <v>9838</v>
      </c>
      <c r="AH3077" t="s">
        <v>61</v>
      </c>
      <c r="AI3077" t="s">
        <v>53</v>
      </c>
      <c r="AJ3077" t="s">
        <v>9670</v>
      </c>
      <c r="AK3077" t="s">
        <v>53</v>
      </c>
      <c r="AL3077" t="s">
        <v>684</v>
      </c>
      <c r="AM3077" t="s">
        <v>9862</v>
      </c>
      <c r="AN3077" t="s">
        <v>65</v>
      </c>
      <c r="AO3077">
        <v>3182</v>
      </c>
      <c r="AP3077" t="s">
        <v>10111</v>
      </c>
      <c r="AQ3077" t="s">
        <v>70</v>
      </c>
      <c r="AR3077" t="s">
        <v>219</v>
      </c>
      <c r="AS3077" t="s">
        <v>72</v>
      </c>
      <c r="AT3077" t="s">
        <v>53</v>
      </c>
      <c r="AU3077" t="s">
        <v>53</v>
      </c>
      <c r="AV3077" t="s">
        <v>53</v>
      </c>
      <c r="AW3077" t="s">
        <v>53</v>
      </c>
      <c r="AX3077" t="s">
        <v>53</v>
      </c>
      <c r="AY3077" t="s">
        <v>53</v>
      </c>
      <c r="AZ3077" t="s">
        <v>53</v>
      </c>
      <c r="BA3077" t="s">
        <v>93</v>
      </c>
      <c r="BB3077" t="s">
        <v>53</v>
      </c>
      <c r="BC3077" t="s">
        <v>53</v>
      </c>
      <c r="BD3077" t="s">
        <v>53</v>
      </c>
      <c r="BE3077" t="s">
        <v>53</v>
      </c>
      <c r="BF3077" t="s">
        <v>3973</v>
      </c>
      <c r="BG3077" t="s">
        <v>53</v>
      </c>
      <c r="BH3077" t="s">
        <v>53</v>
      </c>
      <c r="BI3077" t="s">
        <v>53</v>
      </c>
    </row>
    <row r="3078" spans="1:61" x14ac:dyDescent="0.25">
      <c r="A3078" t="s">
        <v>53</v>
      </c>
      <c r="B3078" t="s">
        <v>54</v>
      </c>
      <c r="C3078" t="s">
        <v>53</v>
      </c>
      <c r="D3078" t="s">
        <v>54</v>
      </c>
      <c r="E3078" t="s">
        <v>53</v>
      </c>
      <c r="F3078" t="s">
        <v>54</v>
      </c>
      <c r="G3078" t="s">
        <v>54</v>
      </c>
      <c r="H3078">
        <v>2080</v>
      </c>
      <c r="I3078" t="s">
        <v>53</v>
      </c>
      <c r="J3078" t="s">
        <v>53</v>
      </c>
      <c r="K3078" t="s">
        <v>53</v>
      </c>
      <c r="L3078" t="s">
        <v>53</v>
      </c>
      <c r="M3078" t="s">
        <v>61</v>
      </c>
      <c r="N3078" t="s">
        <v>53</v>
      </c>
      <c r="O3078" t="s">
        <v>4868</v>
      </c>
      <c r="P3078" t="s">
        <v>53</v>
      </c>
      <c r="Q3078">
        <v>2018</v>
      </c>
      <c r="R3078" t="s">
        <v>10112</v>
      </c>
      <c r="S3078" t="s">
        <v>53</v>
      </c>
      <c r="T3078" t="s">
        <v>53</v>
      </c>
      <c r="U3078" t="s">
        <v>53</v>
      </c>
      <c r="V3078" t="s">
        <v>61</v>
      </c>
      <c r="W3078" t="s">
        <v>53</v>
      </c>
      <c r="X3078" t="s">
        <v>333</v>
      </c>
      <c r="Y3078" t="s">
        <v>53</v>
      </c>
      <c r="Z3078" t="s">
        <v>53</v>
      </c>
      <c r="AA3078" t="s">
        <v>53</v>
      </c>
      <c r="AB3078" t="s">
        <v>53</v>
      </c>
      <c r="AC3078" t="s">
        <v>53</v>
      </c>
      <c r="AD3078" t="s">
        <v>53</v>
      </c>
      <c r="AE3078" t="s">
        <v>9670</v>
      </c>
      <c r="AF3078" t="s">
        <v>53</v>
      </c>
      <c r="AG3078" t="s">
        <v>4868</v>
      </c>
      <c r="AH3078" t="s">
        <v>61</v>
      </c>
      <c r="AI3078" t="s">
        <v>53</v>
      </c>
      <c r="AJ3078" t="s">
        <v>4868</v>
      </c>
      <c r="AK3078" t="s">
        <v>53</v>
      </c>
      <c r="AL3078" t="s">
        <v>53</v>
      </c>
      <c r="AM3078" t="s">
        <v>9864</v>
      </c>
      <c r="AN3078" t="s">
        <v>53</v>
      </c>
      <c r="AO3078">
        <v>3183</v>
      </c>
      <c r="AP3078" t="s">
        <v>10113</v>
      </c>
      <c r="AQ3078" t="s">
        <v>4182</v>
      </c>
      <c r="AR3078" t="s">
        <v>262</v>
      </c>
      <c r="AS3078" t="s">
        <v>53</v>
      </c>
      <c r="AT3078" t="s">
        <v>53</v>
      </c>
      <c r="AU3078" t="s">
        <v>53</v>
      </c>
      <c r="AV3078" t="s">
        <v>53</v>
      </c>
      <c r="AW3078" t="s">
        <v>53</v>
      </c>
      <c r="AX3078" t="s">
        <v>61</v>
      </c>
      <c r="AY3078" t="s">
        <v>53</v>
      </c>
      <c r="AZ3078" t="s">
        <v>333</v>
      </c>
      <c r="BA3078" t="s">
        <v>146</v>
      </c>
      <c r="BB3078" t="s">
        <v>53</v>
      </c>
      <c r="BC3078" t="s">
        <v>53</v>
      </c>
      <c r="BD3078" t="s">
        <v>53</v>
      </c>
      <c r="BE3078" t="s">
        <v>53</v>
      </c>
      <c r="BF3078" t="s">
        <v>53</v>
      </c>
      <c r="BG3078" t="s">
        <v>53</v>
      </c>
      <c r="BH3078" t="s">
        <v>53</v>
      </c>
      <c r="BI3078" t="s">
        <v>53</v>
      </c>
    </row>
    <row r="3079" spans="1:61" x14ac:dyDescent="0.25">
      <c r="A3079" t="s">
        <v>53</v>
      </c>
      <c r="B3079" t="s">
        <v>54</v>
      </c>
      <c r="C3079" t="s">
        <v>53</v>
      </c>
      <c r="D3079" t="s">
        <v>54</v>
      </c>
      <c r="E3079" t="s">
        <v>53</v>
      </c>
      <c r="F3079" t="s">
        <v>54</v>
      </c>
      <c r="G3079" t="s">
        <v>54</v>
      </c>
      <c r="H3079">
        <v>2080</v>
      </c>
      <c r="I3079" t="s">
        <v>53</v>
      </c>
      <c r="J3079" t="s">
        <v>53</v>
      </c>
      <c r="K3079" t="s">
        <v>53</v>
      </c>
      <c r="L3079" t="s">
        <v>53</v>
      </c>
      <c r="M3079" t="s">
        <v>61</v>
      </c>
      <c r="N3079" t="s">
        <v>53</v>
      </c>
      <c r="O3079" t="s">
        <v>4868</v>
      </c>
      <c r="P3079" t="s">
        <v>53</v>
      </c>
      <c r="Q3079">
        <v>2018</v>
      </c>
      <c r="R3079" t="s">
        <v>10112</v>
      </c>
      <c r="S3079" t="s">
        <v>53</v>
      </c>
      <c r="T3079" t="s">
        <v>53</v>
      </c>
      <c r="U3079" t="s">
        <v>53</v>
      </c>
      <c r="V3079" t="s">
        <v>61</v>
      </c>
      <c r="W3079" t="s">
        <v>53</v>
      </c>
      <c r="X3079" t="s">
        <v>333</v>
      </c>
      <c r="Y3079" t="s">
        <v>53</v>
      </c>
      <c r="Z3079" t="s">
        <v>53</v>
      </c>
      <c r="AA3079" t="s">
        <v>53</v>
      </c>
      <c r="AB3079" t="s">
        <v>53</v>
      </c>
      <c r="AC3079" t="s">
        <v>5561</v>
      </c>
      <c r="AD3079" t="s">
        <v>3274</v>
      </c>
      <c r="AE3079" t="s">
        <v>9670</v>
      </c>
      <c r="AF3079" t="s">
        <v>53</v>
      </c>
      <c r="AG3079" t="s">
        <v>4868</v>
      </c>
      <c r="AH3079" t="s">
        <v>61</v>
      </c>
      <c r="AI3079" t="s">
        <v>53</v>
      </c>
      <c r="AJ3079" t="s">
        <v>4868</v>
      </c>
      <c r="AK3079" t="s">
        <v>53</v>
      </c>
      <c r="AL3079" t="s">
        <v>99</v>
      </c>
      <c r="AM3079" t="s">
        <v>9864</v>
      </c>
      <c r="AN3079" t="s">
        <v>65</v>
      </c>
      <c r="AO3079">
        <v>3184</v>
      </c>
      <c r="AP3079" t="s">
        <v>10114</v>
      </c>
      <c r="AQ3079" t="s">
        <v>4182</v>
      </c>
      <c r="AR3079" t="s">
        <v>237</v>
      </c>
      <c r="AS3079" t="s">
        <v>72</v>
      </c>
      <c r="AT3079" t="s">
        <v>53</v>
      </c>
      <c r="AU3079" t="s">
        <v>53</v>
      </c>
      <c r="AV3079" t="s">
        <v>53</v>
      </c>
      <c r="AW3079" t="s">
        <v>53</v>
      </c>
      <c r="AX3079" t="s">
        <v>61</v>
      </c>
      <c r="AY3079" t="s">
        <v>53</v>
      </c>
      <c r="AZ3079" t="s">
        <v>333</v>
      </c>
      <c r="BA3079" t="s">
        <v>74</v>
      </c>
      <c r="BB3079" t="s">
        <v>225</v>
      </c>
      <c r="BC3079" t="s">
        <v>53</v>
      </c>
      <c r="BD3079" t="s">
        <v>53</v>
      </c>
      <c r="BE3079" t="s">
        <v>53</v>
      </c>
      <c r="BF3079" t="s">
        <v>5561</v>
      </c>
      <c r="BG3079" t="s">
        <v>99</v>
      </c>
      <c r="BH3079" t="s">
        <v>53</v>
      </c>
      <c r="BI3079" t="s">
        <v>53</v>
      </c>
    </row>
    <row r="3080" spans="1:61" x14ac:dyDescent="0.25">
      <c r="A3080" t="s">
        <v>53</v>
      </c>
      <c r="B3080" t="s">
        <v>54</v>
      </c>
      <c r="C3080" t="s">
        <v>53</v>
      </c>
      <c r="D3080" t="s">
        <v>54</v>
      </c>
      <c r="E3080" t="s">
        <v>53</v>
      </c>
      <c r="F3080" t="s">
        <v>54</v>
      </c>
      <c r="G3080" t="s">
        <v>54</v>
      </c>
      <c r="H3080">
        <v>2080</v>
      </c>
      <c r="I3080" t="s">
        <v>53</v>
      </c>
      <c r="J3080" t="s">
        <v>53</v>
      </c>
      <c r="K3080" t="s">
        <v>53</v>
      </c>
      <c r="L3080" t="s">
        <v>53</v>
      </c>
      <c r="M3080" t="s">
        <v>61</v>
      </c>
      <c r="N3080" t="s">
        <v>53</v>
      </c>
      <c r="O3080" t="s">
        <v>4868</v>
      </c>
      <c r="P3080" t="s">
        <v>53</v>
      </c>
      <c r="Q3080">
        <v>2018</v>
      </c>
      <c r="R3080" t="s">
        <v>10112</v>
      </c>
      <c r="S3080" t="s">
        <v>53</v>
      </c>
      <c r="T3080" t="s">
        <v>53</v>
      </c>
      <c r="U3080" t="s">
        <v>53</v>
      </c>
      <c r="V3080" t="s">
        <v>61</v>
      </c>
      <c r="W3080" t="s">
        <v>53</v>
      </c>
      <c r="X3080" t="s">
        <v>333</v>
      </c>
      <c r="Y3080" t="s">
        <v>53</v>
      </c>
      <c r="Z3080" t="s">
        <v>53</v>
      </c>
      <c r="AA3080" t="s">
        <v>53</v>
      </c>
      <c r="AB3080" t="s">
        <v>53</v>
      </c>
      <c r="AC3080" t="s">
        <v>10115</v>
      </c>
      <c r="AD3080" t="s">
        <v>5945</v>
      </c>
      <c r="AE3080" t="s">
        <v>9670</v>
      </c>
      <c r="AF3080" t="s">
        <v>53</v>
      </c>
      <c r="AG3080" t="s">
        <v>4868</v>
      </c>
      <c r="AH3080" t="s">
        <v>61</v>
      </c>
      <c r="AI3080" t="s">
        <v>53</v>
      </c>
      <c r="AJ3080" t="s">
        <v>4868</v>
      </c>
      <c r="AK3080" t="s">
        <v>53</v>
      </c>
      <c r="AL3080" t="s">
        <v>99</v>
      </c>
      <c r="AM3080" t="s">
        <v>9864</v>
      </c>
      <c r="AN3080" t="s">
        <v>85</v>
      </c>
      <c r="AO3080">
        <v>3185</v>
      </c>
      <c r="AP3080" t="s">
        <v>10116</v>
      </c>
      <c r="AQ3080" t="s">
        <v>4182</v>
      </c>
      <c r="AR3080" t="s">
        <v>237</v>
      </c>
      <c r="AS3080" t="s">
        <v>72</v>
      </c>
      <c r="AT3080" t="s">
        <v>53</v>
      </c>
      <c r="AU3080" t="s">
        <v>53</v>
      </c>
      <c r="AV3080" t="s">
        <v>53</v>
      </c>
      <c r="AW3080" t="s">
        <v>53</v>
      </c>
      <c r="AX3080" t="s">
        <v>61</v>
      </c>
      <c r="AY3080" t="s">
        <v>53</v>
      </c>
      <c r="AZ3080" t="s">
        <v>333</v>
      </c>
      <c r="BA3080" t="s">
        <v>93</v>
      </c>
      <c r="BB3080" t="s">
        <v>225</v>
      </c>
      <c r="BC3080" t="s">
        <v>53</v>
      </c>
      <c r="BD3080" t="s">
        <v>53</v>
      </c>
      <c r="BE3080" t="s">
        <v>53</v>
      </c>
      <c r="BF3080" t="s">
        <v>1343</v>
      </c>
      <c r="BG3080" t="s">
        <v>78</v>
      </c>
      <c r="BH3080" t="s">
        <v>53</v>
      </c>
      <c r="BI3080" t="s">
        <v>53</v>
      </c>
    </row>
    <row r="3081" spans="1:61" x14ac:dyDescent="0.25">
      <c r="A3081" t="s">
        <v>53</v>
      </c>
      <c r="B3081" t="s">
        <v>54</v>
      </c>
      <c r="C3081" t="s">
        <v>53</v>
      </c>
      <c r="D3081" t="s">
        <v>54</v>
      </c>
      <c r="E3081" t="s">
        <v>56</v>
      </c>
      <c r="F3081" t="s">
        <v>54</v>
      </c>
      <c r="G3081" t="s">
        <v>54</v>
      </c>
      <c r="H3081">
        <v>2081</v>
      </c>
      <c r="I3081" t="s">
        <v>53</v>
      </c>
      <c r="J3081" t="s">
        <v>53</v>
      </c>
      <c r="K3081" t="s">
        <v>53</v>
      </c>
      <c r="L3081" t="s">
        <v>53</v>
      </c>
      <c r="M3081" t="s">
        <v>131</v>
      </c>
      <c r="N3081" t="s">
        <v>53</v>
      </c>
      <c r="O3081" t="s">
        <v>4868</v>
      </c>
      <c r="P3081" t="s">
        <v>53</v>
      </c>
      <c r="Q3081">
        <v>2019</v>
      </c>
      <c r="R3081" t="s">
        <v>10117</v>
      </c>
      <c r="S3081" t="s">
        <v>53</v>
      </c>
      <c r="T3081" t="s">
        <v>53</v>
      </c>
      <c r="U3081" t="s">
        <v>53</v>
      </c>
      <c r="V3081" t="s">
        <v>131</v>
      </c>
      <c r="W3081" t="s">
        <v>53</v>
      </c>
      <c r="X3081" t="s">
        <v>557</v>
      </c>
      <c r="Y3081" t="s">
        <v>53</v>
      </c>
      <c r="Z3081" t="s">
        <v>53</v>
      </c>
      <c r="AA3081" t="s">
        <v>53</v>
      </c>
      <c r="AB3081" t="s">
        <v>53</v>
      </c>
      <c r="AC3081" t="s">
        <v>8592</v>
      </c>
      <c r="AD3081" t="s">
        <v>8491</v>
      </c>
      <c r="AE3081" t="s">
        <v>9670</v>
      </c>
      <c r="AF3081" t="s">
        <v>53</v>
      </c>
      <c r="AG3081" t="s">
        <v>4868</v>
      </c>
      <c r="AH3081" t="s">
        <v>131</v>
      </c>
      <c r="AI3081" t="s">
        <v>53</v>
      </c>
      <c r="AJ3081" t="s">
        <v>4868</v>
      </c>
      <c r="AK3081" t="s">
        <v>53</v>
      </c>
      <c r="AL3081" t="s">
        <v>99</v>
      </c>
      <c r="AM3081" t="s">
        <v>9869</v>
      </c>
      <c r="AN3081" t="s">
        <v>85</v>
      </c>
      <c r="AO3081">
        <v>3186</v>
      </c>
      <c r="AP3081" t="s">
        <v>10118</v>
      </c>
      <c r="AQ3081" t="s">
        <v>2340</v>
      </c>
      <c r="AR3081" t="s">
        <v>237</v>
      </c>
      <c r="AS3081" t="s">
        <v>274</v>
      </c>
      <c r="AT3081" t="s">
        <v>53</v>
      </c>
      <c r="AU3081" t="s">
        <v>53</v>
      </c>
      <c r="AV3081" t="s">
        <v>53</v>
      </c>
      <c r="AW3081" t="s">
        <v>53</v>
      </c>
      <c r="AX3081" t="s">
        <v>131</v>
      </c>
      <c r="AY3081" t="s">
        <v>53</v>
      </c>
      <c r="AZ3081" t="s">
        <v>557</v>
      </c>
      <c r="BA3081" t="s">
        <v>74</v>
      </c>
      <c r="BB3081" t="s">
        <v>225</v>
      </c>
      <c r="BC3081" t="s">
        <v>53</v>
      </c>
      <c r="BD3081" t="s">
        <v>53</v>
      </c>
      <c r="BE3081" t="s">
        <v>53</v>
      </c>
      <c r="BF3081" t="s">
        <v>10119</v>
      </c>
      <c r="BG3081" t="s">
        <v>117</v>
      </c>
      <c r="BH3081" t="s">
        <v>53</v>
      </c>
      <c r="BI3081" t="s">
        <v>53</v>
      </c>
    </row>
    <row r="3082" spans="1:61" x14ac:dyDescent="0.25">
      <c r="A3082" t="s">
        <v>53</v>
      </c>
      <c r="B3082" t="s">
        <v>54</v>
      </c>
      <c r="C3082" t="s">
        <v>53</v>
      </c>
      <c r="D3082" t="s">
        <v>54</v>
      </c>
      <c r="E3082" t="s">
        <v>110</v>
      </c>
      <c r="F3082" t="s">
        <v>54</v>
      </c>
      <c r="G3082" t="s">
        <v>54</v>
      </c>
      <c r="H3082">
        <v>2082</v>
      </c>
      <c r="I3082" t="s">
        <v>53</v>
      </c>
      <c r="J3082" t="s">
        <v>53</v>
      </c>
      <c r="K3082" t="s">
        <v>53</v>
      </c>
      <c r="L3082" t="s">
        <v>53</v>
      </c>
      <c r="M3082" t="s">
        <v>131</v>
      </c>
      <c r="N3082" t="s">
        <v>53</v>
      </c>
      <c r="O3082" t="s">
        <v>4868</v>
      </c>
      <c r="P3082" t="s">
        <v>53</v>
      </c>
      <c r="Q3082">
        <v>2020</v>
      </c>
      <c r="R3082" t="s">
        <v>10120</v>
      </c>
      <c r="S3082" t="s">
        <v>53</v>
      </c>
      <c r="T3082" t="s">
        <v>53</v>
      </c>
      <c r="U3082" t="s">
        <v>53</v>
      </c>
      <c r="V3082" t="s">
        <v>131</v>
      </c>
      <c r="W3082" t="s">
        <v>53</v>
      </c>
      <c r="X3082" t="s">
        <v>133</v>
      </c>
      <c r="Y3082" t="s">
        <v>53</v>
      </c>
      <c r="Z3082" t="s">
        <v>53</v>
      </c>
      <c r="AA3082" t="s">
        <v>53</v>
      </c>
      <c r="AB3082" t="s">
        <v>53</v>
      </c>
      <c r="AC3082" t="s">
        <v>10121</v>
      </c>
      <c r="AD3082" t="s">
        <v>2471</v>
      </c>
      <c r="AE3082" t="s">
        <v>9670</v>
      </c>
      <c r="AF3082" t="s">
        <v>53</v>
      </c>
      <c r="AG3082" t="s">
        <v>4868</v>
      </c>
      <c r="AH3082" t="s">
        <v>131</v>
      </c>
      <c r="AI3082" t="s">
        <v>53</v>
      </c>
      <c r="AJ3082" t="s">
        <v>4868</v>
      </c>
      <c r="AK3082" t="s">
        <v>53</v>
      </c>
      <c r="AL3082" t="s">
        <v>470</v>
      </c>
      <c r="AM3082" t="s">
        <v>9873</v>
      </c>
      <c r="AN3082" t="s">
        <v>185</v>
      </c>
      <c r="AO3082">
        <v>3187</v>
      </c>
      <c r="AP3082" t="s">
        <v>10122</v>
      </c>
      <c r="AQ3082" t="s">
        <v>2340</v>
      </c>
      <c r="AR3082" t="s">
        <v>237</v>
      </c>
      <c r="AS3082" t="s">
        <v>72</v>
      </c>
      <c r="AT3082" t="s">
        <v>53</v>
      </c>
      <c r="AU3082" t="s">
        <v>53</v>
      </c>
      <c r="AV3082" t="s">
        <v>53</v>
      </c>
      <c r="AW3082" t="s">
        <v>53</v>
      </c>
      <c r="AX3082" t="s">
        <v>131</v>
      </c>
      <c r="AY3082" t="s">
        <v>53</v>
      </c>
      <c r="AZ3082" t="s">
        <v>133</v>
      </c>
      <c r="BA3082" t="s">
        <v>74</v>
      </c>
      <c r="BB3082" t="s">
        <v>101</v>
      </c>
      <c r="BC3082" t="s">
        <v>53</v>
      </c>
      <c r="BD3082" t="s">
        <v>53</v>
      </c>
      <c r="BE3082" t="s">
        <v>53</v>
      </c>
      <c r="BF3082" t="s">
        <v>10123</v>
      </c>
      <c r="BG3082" t="s">
        <v>189</v>
      </c>
      <c r="BH3082" t="s">
        <v>53</v>
      </c>
      <c r="BI3082" t="s">
        <v>53</v>
      </c>
    </row>
    <row r="3083" spans="1:61" x14ac:dyDescent="0.25">
      <c r="A3083" t="s">
        <v>53</v>
      </c>
      <c r="B3083" t="s">
        <v>54</v>
      </c>
      <c r="C3083" t="s">
        <v>53</v>
      </c>
      <c r="D3083" t="s">
        <v>54</v>
      </c>
      <c r="E3083" t="s">
        <v>53</v>
      </c>
      <c r="F3083" t="s">
        <v>54</v>
      </c>
      <c r="G3083" t="s">
        <v>54</v>
      </c>
      <c r="H3083">
        <v>2083</v>
      </c>
      <c r="I3083" t="s">
        <v>53</v>
      </c>
      <c r="J3083" t="s">
        <v>53</v>
      </c>
      <c r="K3083" t="s">
        <v>53</v>
      </c>
      <c r="L3083" t="s">
        <v>53</v>
      </c>
      <c r="M3083" t="s">
        <v>61</v>
      </c>
      <c r="N3083" t="s">
        <v>53</v>
      </c>
      <c r="O3083" t="s">
        <v>10124</v>
      </c>
      <c r="P3083" t="s">
        <v>53</v>
      </c>
      <c r="Q3083">
        <v>2022</v>
      </c>
      <c r="R3083" t="s">
        <v>10125</v>
      </c>
      <c r="S3083" t="s">
        <v>53</v>
      </c>
      <c r="T3083" t="s">
        <v>53</v>
      </c>
      <c r="U3083" t="s">
        <v>53</v>
      </c>
      <c r="V3083" t="s">
        <v>61</v>
      </c>
      <c r="W3083" t="s">
        <v>53</v>
      </c>
      <c r="X3083" t="s">
        <v>333</v>
      </c>
      <c r="Y3083" t="s">
        <v>53</v>
      </c>
      <c r="Z3083" t="s">
        <v>53</v>
      </c>
      <c r="AA3083" t="s">
        <v>53</v>
      </c>
      <c r="AB3083" t="s">
        <v>53</v>
      </c>
      <c r="AC3083" t="s">
        <v>53</v>
      </c>
      <c r="AD3083" t="s">
        <v>53</v>
      </c>
      <c r="AE3083" t="s">
        <v>10126</v>
      </c>
      <c r="AF3083" t="s">
        <v>53</v>
      </c>
      <c r="AG3083" t="s">
        <v>10124</v>
      </c>
      <c r="AH3083" t="s">
        <v>61</v>
      </c>
      <c r="AI3083" t="s">
        <v>53</v>
      </c>
      <c r="AJ3083" t="s">
        <v>10124</v>
      </c>
      <c r="AK3083" t="s">
        <v>53</v>
      </c>
      <c r="AL3083" t="s">
        <v>53</v>
      </c>
      <c r="AM3083" t="s">
        <v>9877</v>
      </c>
      <c r="AN3083" t="s">
        <v>53</v>
      </c>
      <c r="AO3083">
        <v>3188</v>
      </c>
      <c r="AP3083" t="s">
        <v>10127</v>
      </c>
      <c r="AQ3083" t="s">
        <v>4182</v>
      </c>
      <c r="AR3083" t="s">
        <v>262</v>
      </c>
      <c r="AS3083" t="s">
        <v>53</v>
      </c>
      <c r="AT3083" t="s">
        <v>53</v>
      </c>
      <c r="AU3083" t="s">
        <v>53</v>
      </c>
      <c r="AV3083" t="s">
        <v>53</v>
      </c>
      <c r="AW3083" t="s">
        <v>53</v>
      </c>
      <c r="AX3083" t="s">
        <v>61</v>
      </c>
      <c r="AY3083" t="s">
        <v>53</v>
      </c>
      <c r="AZ3083" t="s">
        <v>333</v>
      </c>
      <c r="BA3083" t="s">
        <v>146</v>
      </c>
      <c r="BB3083" t="s">
        <v>53</v>
      </c>
      <c r="BC3083" t="s">
        <v>53</v>
      </c>
      <c r="BD3083" t="s">
        <v>53</v>
      </c>
      <c r="BE3083" t="s">
        <v>53</v>
      </c>
      <c r="BF3083" t="s">
        <v>53</v>
      </c>
      <c r="BG3083" t="s">
        <v>53</v>
      </c>
      <c r="BH3083" t="s">
        <v>53</v>
      </c>
      <c r="BI3083" t="s">
        <v>53</v>
      </c>
    </row>
    <row r="3084" spans="1:61" x14ac:dyDescent="0.25">
      <c r="A3084" t="s">
        <v>53</v>
      </c>
      <c r="B3084" t="s">
        <v>54</v>
      </c>
      <c r="C3084" t="s">
        <v>53</v>
      </c>
      <c r="D3084" t="s">
        <v>54</v>
      </c>
      <c r="E3084" t="s">
        <v>53</v>
      </c>
      <c r="F3084" t="s">
        <v>54</v>
      </c>
      <c r="G3084" t="s">
        <v>54</v>
      </c>
      <c r="H3084">
        <v>2083</v>
      </c>
      <c r="I3084" t="s">
        <v>53</v>
      </c>
      <c r="J3084" t="s">
        <v>53</v>
      </c>
      <c r="K3084" t="s">
        <v>53</v>
      </c>
      <c r="L3084" t="s">
        <v>53</v>
      </c>
      <c r="M3084" t="s">
        <v>61</v>
      </c>
      <c r="N3084" t="s">
        <v>53</v>
      </c>
      <c r="O3084" t="s">
        <v>10124</v>
      </c>
      <c r="P3084" t="s">
        <v>53</v>
      </c>
      <c r="Q3084">
        <v>2022</v>
      </c>
      <c r="R3084" t="s">
        <v>10125</v>
      </c>
      <c r="S3084" t="s">
        <v>53</v>
      </c>
      <c r="T3084" t="s">
        <v>53</v>
      </c>
      <c r="U3084" t="s">
        <v>53</v>
      </c>
      <c r="V3084" t="s">
        <v>61</v>
      </c>
      <c r="W3084" t="s">
        <v>53</v>
      </c>
      <c r="X3084" t="s">
        <v>333</v>
      </c>
      <c r="Y3084" t="s">
        <v>53</v>
      </c>
      <c r="Z3084" t="s">
        <v>53</v>
      </c>
      <c r="AA3084" t="s">
        <v>53</v>
      </c>
      <c r="AB3084" t="s">
        <v>53</v>
      </c>
      <c r="AC3084" t="s">
        <v>10128</v>
      </c>
      <c r="AD3084" t="s">
        <v>8491</v>
      </c>
      <c r="AE3084" t="s">
        <v>10126</v>
      </c>
      <c r="AF3084" t="s">
        <v>53</v>
      </c>
      <c r="AG3084" t="s">
        <v>10124</v>
      </c>
      <c r="AH3084" t="s">
        <v>61</v>
      </c>
      <c r="AI3084" t="s">
        <v>53</v>
      </c>
      <c r="AJ3084" t="s">
        <v>10124</v>
      </c>
      <c r="AK3084" t="s">
        <v>53</v>
      </c>
      <c r="AL3084" t="s">
        <v>99</v>
      </c>
      <c r="AM3084" t="s">
        <v>9877</v>
      </c>
      <c r="AN3084" t="s">
        <v>65</v>
      </c>
      <c r="AO3084">
        <v>3189</v>
      </c>
      <c r="AP3084" t="s">
        <v>10129</v>
      </c>
      <c r="AQ3084" t="s">
        <v>4182</v>
      </c>
      <c r="AR3084" t="s">
        <v>237</v>
      </c>
      <c r="AS3084" t="s">
        <v>72</v>
      </c>
      <c r="AT3084" t="s">
        <v>53</v>
      </c>
      <c r="AU3084" t="s">
        <v>53</v>
      </c>
      <c r="AV3084" t="s">
        <v>53</v>
      </c>
      <c r="AW3084" t="s">
        <v>53</v>
      </c>
      <c r="AX3084" t="s">
        <v>61</v>
      </c>
      <c r="AY3084" t="s">
        <v>53</v>
      </c>
      <c r="AZ3084" t="s">
        <v>333</v>
      </c>
      <c r="BA3084" t="s">
        <v>74</v>
      </c>
      <c r="BB3084" t="s">
        <v>225</v>
      </c>
      <c r="BC3084" t="s">
        <v>53</v>
      </c>
      <c r="BD3084" t="s">
        <v>53</v>
      </c>
      <c r="BE3084" t="s">
        <v>53</v>
      </c>
      <c r="BF3084" t="s">
        <v>10128</v>
      </c>
      <c r="BG3084" t="s">
        <v>99</v>
      </c>
      <c r="BH3084" t="s">
        <v>53</v>
      </c>
      <c r="BI3084" t="s">
        <v>53</v>
      </c>
    </row>
    <row r="3085" spans="1:61" x14ac:dyDescent="0.25">
      <c r="A3085" t="s">
        <v>53</v>
      </c>
      <c r="B3085" t="s">
        <v>54</v>
      </c>
      <c r="C3085" t="s">
        <v>53</v>
      </c>
      <c r="D3085" t="s">
        <v>54</v>
      </c>
      <c r="E3085" t="s">
        <v>53</v>
      </c>
      <c r="F3085" t="s">
        <v>54</v>
      </c>
      <c r="G3085" t="s">
        <v>54</v>
      </c>
      <c r="H3085">
        <v>2083</v>
      </c>
      <c r="I3085" t="s">
        <v>53</v>
      </c>
      <c r="J3085" t="s">
        <v>53</v>
      </c>
      <c r="K3085" t="s">
        <v>53</v>
      </c>
      <c r="L3085" t="s">
        <v>53</v>
      </c>
      <c r="M3085" t="s">
        <v>61</v>
      </c>
      <c r="N3085" t="s">
        <v>53</v>
      </c>
      <c r="O3085" t="s">
        <v>10124</v>
      </c>
      <c r="P3085" t="s">
        <v>53</v>
      </c>
      <c r="Q3085">
        <v>2022</v>
      </c>
      <c r="R3085" t="s">
        <v>10125</v>
      </c>
      <c r="S3085" t="s">
        <v>53</v>
      </c>
      <c r="T3085" t="s">
        <v>53</v>
      </c>
      <c r="U3085" t="s">
        <v>53</v>
      </c>
      <c r="V3085" t="s">
        <v>61</v>
      </c>
      <c r="W3085" t="s">
        <v>53</v>
      </c>
      <c r="X3085" t="s">
        <v>333</v>
      </c>
      <c r="Y3085" t="s">
        <v>53</v>
      </c>
      <c r="Z3085" t="s">
        <v>53</v>
      </c>
      <c r="AA3085" t="s">
        <v>53</v>
      </c>
      <c r="AB3085" t="s">
        <v>53</v>
      </c>
      <c r="AC3085" t="s">
        <v>10130</v>
      </c>
      <c r="AD3085" t="s">
        <v>4150</v>
      </c>
      <c r="AE3085" t="s">
        <v>10126</v>
      </c>
      <c r="AF3085" t="s">
        <v>53</v>
      </c>
      <c r="AG3085" t="s">
        <v>10124</v>
      </c>
      <c r="AH3085" t="s">
        <v>61</v>
      </c>
      <c r="AI3085" t="s">
        <v>53</v>
      </c>
      <c r="AJ3085" t="s">
        <v>10124</v>
      </c>
      <c r="AK3085" t="s">
        <v>53</v>
      </c>
      <c r="AL3085" t="s">
        <v>99</v>
      </c>
      <c r="AM3085" t="s">
        <v>9877</v>
      </c>
      <c r="AN3085" t="s">
        <v>65</v>
      </c>
      <c r="AO3085">
        <v>3190</v>
      </c>
      <c r="AP3085" t="s">
        <v>10131</v>
      </c>
      <c r="AQ3085" t="s">
        <v>4182</v>
      </c>
      <c r="AR3085" t="s">
        <v>237</v>
      </c>
      <c r="AS3085" t="s">
        <v>72</v>
      </c>
      <c r="AT3085" t="s">
        <v>53</v>
      </c>
      <c r="AU3085" t="s">
        <v>53</v>
      </c>
      <c r="AV3085" t="s">
        <v>53</v>
      </c>
      <c r="AW3085" t="s">
        <v>53</v>
      </c>
      <c r="AX3085" t="s">
        <v>61</v>
      </c>
      <c r="AY3085" t="s">
        <v>53</v>
      </c>
      <c r="AZ3085" t="s">
        <v>333</v>
      </c>
      <c r="BA3085" t="s">
        <v>93</v>
      </c>
      <c r="BB3085" t="s">
        <v>225</v>
      </c>
      <c r="BC3085" t="s">
        <v>53</v>
      </c>
      <c r="BD3085" t="s">
        <v>53</v>
      </c>
      <c r="BE3085" t="s">
        <v>53</v>
      </c>
      <c r="BF3085" t="s">
        <v>10130</v>
      </c>
      <c r="BG3085" t="s">
        <v>892</v>
      </c>
      <c r="BH3085" t="s">
        <v>53</v>
      </c>
      <c r="BI3085" t="s">
        <v>53</v>
      </c>
    </row>
    <row r="3086" spans="1:61" x14ac:dyDescent="0.25">
      <c r="A3086" t="s">
        <v>53</v>
      </c>
      <c r="B3086" t="s">
        <v>54</v>
      </c>
      <c r="C3086" t="s">
        <v>53</v>
      </c>
      <c r="D3086" t="s">
        <v>54</v>
      </c>
      <c r="E3086" t="s">
        <v>110</v>
      </c>
      <c r="F3086" t="s">
        <v>54</v>
      </c>
      <c r="G3086" t="s">
        <v>54</v>
      </c>
      <c r="H3086">
        <v>2084</v>
      </c>
      <c r="I3086" t="s">
        <v>53</v>
      </c>
      <c r="J3086" t="s">
        <v>53</v>
      </c>
      <c r="K3086" t="s">
        <v>53</v>
      </c>
      <c r="L3086" t="s">
        <v>53</v>
      </c>
      <c r="M3086" t="s">
        <v>61</v>
      </c>
      <c r="N3086" t="s">
        <v>4868</v>
      </c>
      <c r="O3086" t="s">
        <v>10124</v>
      </c>
      <c r="P3086" t="s">
        <v>702</v>
      </c>
      <c r="Q3086">
        <v>2023</v>
      </c>
      <c r="R3086" t="s">
        <v>10132</v>
      </c>
      <c r="S3086" t="s">
        <v>53</v>
      </c>
      <c r="T3086" t="s">
        <v>53</v>
      </c>
      <c r="U3086" t="s">
        <v>53</v>
      </c>
      <c r="V3086" t="s">
        <v>61</v>
      </c>
      <c r="W3086" t="s">
        <v>53</v>
      </c>
      <c r="X3086" t="s">
        <v>333</v>
      </c>
      <c r="Y3086" t="s">
        <v>53</v>
      </c>
      <c r="Z3086" t="s">
        <v>53</v>
      </c>
      <c r="AA3086" t="s">
        <v>53</v>
      </c>
      <c r="AB3086" t="s">
        <v>53</v>
      </c>
      <c r="AC3086" t="s">
        <v>53</v>
      </c>
      <c r="AD3086" t="s">
        <v>53</v>
      </c>
      <c r="AE3086" t="s">
        <v>10126</v>
      </c>
      <c r="AF3086" t="s">
        <v>53</v>
      </c>
      <c r="AG3086" t="s">
        <v>10124</v>
      </c>
      <c r="AH3086" t="s">
        <v>61</v>
      </c>
      <c r="AI3086" t="s">
        <v>4868</v>
      </c>
      <c r="AJ3086" t="s">
        <v>10124</v>
      </c>
      <c r="AK3086" t="s">
        <v>702</v>
      </c>
      <c r="AL3086" t="s">
        <v>53</v>
      </c>
      <c r="AM3086" t="s">
        <v>9881</v>
      </c>
      <c r="AN3086" t="s">
        <v>53</v>
      </c>
      <c r="AO3086">
        <v>3191</v>
      </c>
      <c r="AP3086" t="s">
        <v>10133</v>
      </c>
      <c r="AQ3086" t="s">
        <v>1761</v>
      </c>
      <c r="AR3086" t="s">
        <v>262</v>
      </c>
      <c r="AS3086" t="s">
        <v>53</v>
      </c>
      <c r="AT3086" t="s">
        <v>53</v>
      </c>
      <c r="AU3086" t="s">
        <v>53</v>
      </c>
      <c r="AV3086" t="s">
        <v>53</v>
      </c>
      <c r="AW3086" t="s">
        <v>53</v>
      </c>
      <c r="AX3086" t="s">
        <v>61</v>
      </c>
      <c r="AY3086" t="s">
        <v>53</v>
      </c>
      <c r="AZ3086" t="s">
        <v>333</v>
      </c>
      <c r="BA3086" t="s">
        <v>146</v>
      </c>
      <c r="BB3086" t="s">
        <v>53</v>
      </c>
      <c r="BC3086" t="s">
        <v>53</v>
      </c>
      <c r="BD3086" t="s">
        <v>53</v>
      </c>
      <c r="BE3086" t="s">
        <v>53</v>
      </c>
      <c r="BF3086" t="s">
        <v>53</v>
      </c>
      <c r="BG3086" t="s">
        <v>53</v>
      </c>
      <c r="BH3086" t="s">
        <v>53</v>
      </c>
      <c r="BI3086" t="s">
        <v>53</v>
      </c>
    </row>
    <row r="3087" spans="1:61" x14ac:dyDescent="0.25">
      <c r="A3087" t="s">
        <v>53</v>
      </c>
      <c r="B3087" t="s">
        <v>54</v>
      </c>
      <c r="C3087" t="s">
        <v>53</v>
      </c>
      <c r="D3087" t="s">
        <v>54</v>
      </c>
      <c r="E3087" t="s">
        <v>110</v>
      </c>
      <c r="F3087" t="s">
        <v>54</v>
      </c>
      <c r="G3087" t="s">
        <v>54</v>
      </c>
      <c r="H3087">
        <v>2084</v>
      </c>
      <c r="I3087" t="s">
        <v>53</v>
      </c>
      <c r="J3087" t="s">
        <v>53</v>
      </c>
      <c r="K3087" t="s">
        <v>53</v>
      </c>
      <c r="L3087" t="s">
        <v>53</v>
      </c>
      <c r="M3087" t="s">
        <v>61</v>
      </c>
      <c r="N3087" t="s">
        <v>4868</v>
      </c>
      <c r="O3087" t="s">
        <v>10124</v>
      </c>
      <c r="P3087" t="s">
        <v>702</v>
      </c>
      <c r="Q3087">
        <v>2023</v>
      </c>
      <c r="R3087" t="s">
        <v>10132</v>
      </c>
      <c r="S3087" t="s">
        <v>53</v>
      </c>
      <c r="T3087" t="s">
        <v>53</v>
      </c>
      <c r="U3087" t="s">
        <v>53</v>
      </c>
      <c r="V3087" t="s">
        <v>61</v>
      </c>
      <c r="W3087" t="s">
        <v>53</v>
      </c>
      <c r="X3087" t="s">
        <v>333</v>
      </c>
      <c r="Y3087" t="s">
        <v>53</v>
      </c>
      <c r="Z3087" t="s">
        <v>53</v>
      </c>
      <c r="AA3087" t="s">
        <v>53</v>
      </c>
      <c r="AB3087" t="s">
        <v>53</v>
      </c>
      <c r="AC3087" t="s">
        <v>6475</v>
      </c>
      <c r="AD3087" t="s">
        <v>4663</v>
      </c>
      <c r="AE3087" t="s">
        <v>10126</v>
      </c>
      <c r="AF3087" t="s">
        <v>53</v>
      </c>
      <c r="AG3087" t="s">
        <v>10124</v>
      </c>
      <c r="AH3087" t="s">
        <v>61</v>
      </c>
      <c r="AI3087" t="s">
        <v>4868</v>
      </c>
      <c r="AJ3087" t="s">
        <v>10124</v>
      </c>
      <c r="AK3087" t="s">
        <v>702</v>
      </c>
      <c r="AL3087" t="s">
        <v>470</v>
      </c>
      <c r="AM3087" t="s">
        <v>9881</v>
      </c>
      <c r="AN3087" t="s">
        <v>65</v>
      </c>
      <c r="AO3087">
        <v>3192</v>
      </c>
      <c r="AP3087" t="s">
        <v>10134</v>
      </c>
      <c r="AQ3087" t="s">
        <v>1761</v>
      </c>
      <c r="AR3087" t="s">
        <v>237</v>
      </c>
      <c r="AS3087" t="s">
        <v>72</v>
      </c>
      <c r="AT3087" t="s">
        <v>53</v>
      </c>
      <c r="AU3087" t="s">
        <v>53</v>
      </c>
      <c r="AV3087" t="s">
        <v>53</v>
      </c>
      <c r="AW3087" t="s">
        <v>53</v>
      </c>
      <c r="AX3087" t="s">
        <v>61</v>
      </c>
      <c r="AY3087" t="s">
        <v>53</v>
      </c>
      <c r="AZ3087" t="s">
        <v>333</v>
      </c>
      <c r="BA3087" t="s">
        <v>93</v>
      </c>
      <c r="BB3087" t="s">
        <v>225</v>
      </c>
      <c r="BC3087" t="s">
        <v>53</v>
      </c>
      <c r="BD3087" t="s">
        <v>53</v>
      </c>
      <c r="BE3087" t="s">
        <v>53</v>
      </c>
      <c r="BF3087" t="s">
        <v>6475</v>
      </c>
      <c r="BG3087" t="s">
        <v>78</v>
      </c>
      <c r="BH3087" t="s">
        <v>53</v>
      </c>
      <c r="BI3087" t="s">
        <v>53</v>
      </c>
    </row>
    <row r="3088" spans="1:61" x14ac:dyDescent="0.25">
      <c r="A3088" t="s">
        <v>53</v>
      </c>
      <c r="B3088" t="s">
        <v>54</v>
      </c>
      <c r="C3088" t="s">
        <v>53</v>
      </c>
      <c r="D3088" t="s">
        <v>54</v>
      </c>
      <c r="E3088" t="s">
        <v>53</v>
      </c>
      <c r="F3088" t="s">
        <v>54</v>
      </c>
      <c r="G3088" t="s">
        <v>54</v>
      </c>
      <c r="H3088">
        <v>2085</v>
      </c>
      <c r="I3088" t="s">
        <v>53</v>
      </c>
      <c r="J3088" t="s">
        <v>53</v>
      </c>
      <c r="K3088" t="s">
        <v>53</v>
      </c>
      <c r="L3088" t="s">
        <v>53</v>
      </c>
      <c r="M3088" t="s">
        <v>131</v>
      </c>
      <c r="N3088" t="s">
        <v>53</v>
      </c>
      <c r="O3088" t="s">
        <v>10135</v>
      </c>
      <c r="P3088" t="s">
        <v>53</v>
      </c>
      <c r="Q3088">
        <v>2025</v>
      </c>
      <c r="R3088" t="s">
        <v>10136</v>
      </c>
      <c r="S3088" t="s">
        <v>53</v>
      </c>
      <c r="T3088" t="s">
        <v>53</v>
      </c>
      <c r="U3088" t="s">
        <v>53</v>
      </c>
      <c r="V3088" t="s">
        <v>131</v>
      </c>
      <c r="W3088" t="s">
        <v>53</v>
      </c>
      <c r="X3088" t="s">
        <v>557</v>
      </c>
      <c r="Y3088" t="s">
        <v>53</v>
      </c>
      <c r="Z3088" t="s">
        <v>53</v>
      </c>
      <c r="AA3088" t="s">
        <v>53</v>
      </c>
      <c r="AB3088" t="s">
        <v>53</v>
      </c>
      <c r="AC3088" t="s">
        <v>4072</v>
      </c>
      <c r="AD3088" t="s">
        <v>3459</v>
      </c>
      <c r="AE3088" t="s">
        <v>10124</v>
      </c>
      <c r="AF3088" t="s">
        <v>8244</v>
      </c>
      <c r="AG3088" t="s">
        <v>10135</v>
      </c>
      <c r="AH3088" t="s">
        <v>131</v>
      </c>
      <c r="AI3088" t="s">
        <v>53</v>
      </c>
      <c r="AJ3088" t="s">
        <v>10135</v>
      </c>
      <c r="AK3088" t="s">
        <v>53</v>
      </c>
      <c r="AL3088" t="s">
        <v>470</v>
      </c>
      <c r="AM3088" t="s">
        <v>9886</v>
      </c>
      <c r="AN3088" t="s">
        <v>185</v>
      </c>
      <c r="AO3088">
        <v>3194</v>
      </c>
      <c r="AP3088" t="s">
        <v>10137</v>
      </c>
      <c r="AQ3088" t="s">
        <v>4995</v>
      </c>
      <c r="AR3088" t="s">
        <v>237</v>
      </c>
      <c r="AS3088" t="s">
        <v>274</v>
      </c>
      <c r="AT3088" t="s">
        <v>53</v>
      </c>
      <c r="AU3088" t="s">
        <v>53</v>
      </c>
      <c r="AV3088" t="s">
        <v>53</v>
      </c>
      <c r="AW3088" t="s">
        <v>53</v>
      </c>
      <c r="AX3088" t="s">
        <v>131</v>
      </c>
      <c r="AY3088" t="s">
        <v>53</v>
      </c>
      <c r="AZ3088" t="s">
        <v>557</v>
      </c>
      <c r="BA3088" t="s">
        <v>74</v>
      </c>
      <c r="BB3088" t="s">
        <v>101</v>
      </c>
      <c r="BC3088" t="s">
        <v>53</v>
      </c>
      <c r="BD3088" t="s">
        <v>53</v>
      </c>
      <c r="BE3088" t="s">
        <v>53</v>
      </c>
      <c r="BF3088" t="s">
        <v>10138</v>
      </c>
      <c r="BG3088" t="s">
        <v>126</v>
      </c>
      <c r="BH3088" t="s">
        <v>53</v>
      </c>
      <c r="BI3088" t="s">
        <v>53</v>
      </c>
    </row>
    <row r="3089" spans="1:61" x14ac:dyDescent="0.25">
      <c r="A3089" t="s">
        <v>53</v>
      </c>
      <c r="B3089" t="s">
        <v>54</v>
      </c>
      <c r="C3089" t="s">
        <v>53</v>
      </c>
      <c r="D3089" t="s">
        <v>54</v>
      </c>
      <c r="E3089" t="s">
        <v>53</v>
      </c>
      <c r="F3089" t="s">
        <v>54</v>
      </c>
      <c r="G3089" t="s">
        <v>54</v>
      </c>
      <c r="H3089">
        <v>2086</v>
      </c>
      <c r="I3089" t="s">
        <v>53</v>
      </c>
      <c r="J3089" t="s">
        <v>53</v>
      </c>
      <c r="K3089" t="s">
        <v>53</v>
      </c>
      <c r="L3089" t="s">
        <v>10139</v>
      </c>
      <c r="M3089" t="s">
        <v>76</v>
      </c>
      <c r="N3089" t="s">
        <v>3384</v>
      </c>
      <c r="O3089" t="s">
        <v>10135</v>
      </c>
      <c r="P3089" t="s">
        <v>64</v>
      </c>
      <c r="Q3089">
        <v>2024</v>
      </c>
      <c r="R3089" t="s">
        <v>10140</v>
      </c>
      <c r="S3089" t="s">
        <v>53</v>
      </c>
      <c r="T3089" t="s">
        <v>53</v>
      </c>
      <c r="U3089" t="s">
        <v>53</v>
      </c>
      <c r="V3089" t="s">
        <v>76</v>
      </c>
      <c r="W3089" t="s">
        <v>53</v>
      </c>
      <c r="X3089" t="s">
        <v>1826</v>
      </c>
      <c r="Y3089" t="s">
        <v>53</v>
      </c>
      <c r="Z3089" t="s">
        <v>53</v>
      </c>
      <c r="AA3089" t="s">
        <v>53</v>
      </c>
      <c r="AB3089" t="s">
        <v>53</v>
      </c>
      <c r="AC3089" t="s">
        <v>53</v>
      </c>
      <c r="AD3089" t="s">
        <v>53</v>
      </c>
      <c r="AE3089" t="s">
        <v>4868</v>
      </c>
      <c r="AF3089" t="s">
        <v>10141</v>
      </c>
      <c r="AG3089" t="s">
        <v>10126</v>
      </c>
      <c r="AH3089" t="s">
        <v>76</v>
      </c>
      <c r="AI3089" t="s">
        <v>3384</v>
      </c>
      <c r="AJ3089" t="s">
        <v>10135</v>
      </c>
      <c r="AK3089" t="s">
        <v>64</v>
      </c>
      <c r="AL3089" t="s">
        <v>53</v>
      </c>
      <c r="AM3089" t="s">
        <v>9882</v>
      </c>
      <c r="AN3089" t="s">
        <v>53</v>
      </c>
      <c r="AO3089">
        <v>3193</v>
      </c>
      <c r="AP3089" t="s">
        <v>10142</v>
      </c>
      <c r="AQ3089" t="s">
        <v>2340</v>
      </c>
      <c r="AR3089" t="s">
        <v>262</v>
      </c>
      <c r="AS3089" t="s">
        <v>53</v>
      </c>
      <c r="AT3089" t="s">
        <v>53</v>
      </c>
      <c r="AU3089" t="s">
        <v>53</v>
      </c>
      <c r="AV3089" t="s">
        <v>53</v>
      </c>
      <c r="AW3089" t="s">
        <v>53</v>
      </c>
      <c r="AX3089" t="s">
        <v>76</v>
      </c>
      <c r="AY3089" t="s">
        <v>53</v>
      </c>
      <c r="AZ3089" t="s">
        <v>1826</v>
      </c>
      <c r="BA3089" t="s">
        <v>146</v>
      </c>
      <c r="BB3089" t="s">
        <v>53</v>
      </c>
      <c r="BC3089" t="s">
        <v>53</v>
      </c>
      <c r="BD3089" t="s">
        <v>53</v>
      </c>
      <c r="BE3089" t="s">
        <v>53</v>
      </c>
      <c r="BF3089" t="s">
        <v>53</v>
      </c>
      <c r="BG3089" t="s">
        <v>53</v>
      </c>
      <c r="BH3089" t="s">
        <v>53</v>
      </c>
      <c r="BI3089" t="s">
        <v>53</v>
      </c>
    </row>
    <row r="3090" spans="1:61" x14ac:dyDescent="0.25">
      <c r="A3090" t="s">
        <v>53</v>
      </c>
      <c r="B3090" t="s">
        <v>54</v>
      </c>
      <c r="C3090" t="s">
        <v>53</v>
      </c>
      <c r="D3090" t="s">
        <v>54</v>
      </c>
      <c r="E3090" t="s">
        <v>53</v>
      </c>
      <c r="F3090" t="s">
        <v>54</v>
      </c>
      <c r="G3090" t="s">
        <v>54</v>
      </c>
      <c r="H3090">
        <v>2086</v>
      </c>
      <c r="I3090" t="s">
        <v>53</v>
      </c>
      <c r="J3090" t="s">
        <v>53</v>
      </c>
      <c r="K3090" t="s">
        <v>53</v>
      </c>
      <c r="L3090" t="s">
        <v>10139</v>
      </c>
      <c r="M3090" t="s">
        <v>76</v>
      </c>
      <c r="N3090" t="s">
        <v>3384</v>
      </c>
      <c r="O3090" t="s">
        <v>10135</v>
      </c>
      <c r="P3090" t="s">
        <v>64</v>
      </c>
      <c r="Q3090">
        <v>2024</v>
      </c>
      <c r="R3090" t="s">
        <v>10140</v>
      </c>
      <c r="S3090" t="s">
        <v>53</v>
      </c>
      <c r="T3090" t="s">
        <v>53</v>
      </c>
      <c r="U3090" t="s">
        <v>53</v>
      </c>
      <c r="V3090" t="s">
        <v>76</v>
      </c>
      <c r="W3090" t="s">
        <v>53</v>
      </c>
      <c r="X3090" t="s">
        <v>1826</v>
      </c>
      <c r="Y3090" t="s">
        <v>53</v>
      </c>
      <c r="Z3090" t="s">
        <v>53</v>
      </c>
      <c r="AA3090" t="s">
        <v>53</v>
      </c>
      <c r="AB3090" t="s">
        <v>53</v>
      </c>
      <c r="AC3090" t="s">
        <v>2372</v>
      </c>
      <c r="AD3090" t="s">
        <v>670</v>
      </c>
      <c r="AE3090" t="s">
        <v>9565</v>
      </c>
      <c r="AF3090" t="s">
        <v>53</v>
      </c>
      <c r="AG3090" t="s">
        <v>2555</v>
      </c>
      <c r="AH3090" t="s">
        <v>76</v>
      </c>
      <c r="AI3090" t="s">
        <v>3384</v>
      </c>
      <c r="AJ3090" t="s">
        <v>10135</v>
      </c>
      <c r="AK3090" t="s">
        <v>64</v>
      </c>
      <c r="AL3090" t="s">
        <v>150</v>
      </c>
      <c r="AM3090" t="s">
        <v>9882</v>
      </c>
      <c r="AN3090" t="s">
        <v>353</v>
      </c>
      <c r="AO3090">
        <v>3199</v>
      </c>
      <c r="AP3090" t="s">
        <v>10143</v>
      </c>
      <c r="AQ3090" t="s">
        <v>5348</v>
      </c>
      <c r="AR3090" t="s">
        <v>153</v>
      </c>
      <c r="AS3090" t="s">
        <v>274</v>
      </c>
      <c r="AT3090" t="s">
        <v>53</v>
      </c>
      <c r="AU3090" t="s">
        <v>53</v>
      </c>
      <c r="AV3090" t="s">
        <v>53</v>
      </c>
      <c r="AW3090" t="s">
        <v>53</v>
      </c>
      <c r="AX3090" t="s">
        <v>76</v>
      </c>
      <c r="AY3090" t="s">
        <v>53</v>
      </c>
      <c r="AZ3090" t="s">
        <v>1826</v>
      </c>
      <c r="BA3090" t="s">
        <v>74</v>
      </c>
      <c r="BB3090" t="s">
        <v>101</v>
      </c>
      <c r="BC3090" t="s">
        <v>53</v>
      </c>
      <c r="BD3090" t="s">
        <v>53</v>
      </c>
      <c r="BE3090" t="s">
        <v>53</v>
      </c>
      <c r="BF3090" t="s">
        <v>10144</v>
      </c>
      <c r="BG3090" t="s">
        <v>2139</v>
      </c>
      <c r="BH3090" t="s">
        <v>53</v>
      </c>
      <c r="BI3090" t="s">
        <v>53</v>
      </c>
    </row>
    <row r="3091" spans="1:61" x14ac:dyDescent="0.25">
      <c r="A3091" t="s">
        <v>53</v>
      </c>
      <c r="B3091" t="s">
        <v>54</v>
      </c>
      <c r="C3091" t="s">
        <v>53</v>
      </c>
      <c r="D3091" t="s">
        <v>54</v>
      </c>
      <c r="E3091" t="s">
        <v>53</v>
      </c>
      <c r="F3091" t="s">
        <v>54</v>
      </c>
      <c r="G3091" t="s">
        <v>54</v>
      </c>
      <c r="H3091">
        <v>2086</v>
      </c>
      <c r="I3091" t="s">
        <v>53</v>
      </c>
      <c r="J3091" t="s">
        <v>53</v>
      </c>
      <c r="K3091" t="s">
        <v>53</v>
      </c>
      <c r="L3091" t="s">
        <v>10139</v>
      </c>
      <c r="M3091" t="s">
        <v>76</v>
      </c>
      <c r="N3091" t="s">
        <v>3384</v>
      </c>
      <c r="O3091" t="s">
        <v>10135</v>
      </c>
      <c r="P3091" t="s">
        <v>64</v>
      </c>
      <c r="Q3091">
        <v>2024</v>
      </c>
      <c r="R3091" t="s">
        <v>10140</v>
      </c>
      <c r="S3091" t="s">
        <v>53</v>
      </c>
      <c r="T3091" t="s">
        <v>53</v>
      </c>
      <c r="U3091" t="s">
        <v>53</v>
      </c>
      <c r="V3091" t="s">
        <v>76</v>
      </c>
      <c r="W3091" t="s">
        <v>53</v>
      </c>
      <c r="X3091" t="s">
        <v>1826</v>
      </c>
      <c r="Y3091" t="s">
        <v>53</v>
      </c>
      <c r="Z3091" t="s">
        <v>53</v>
      </c>
      <c r="AA3091" t="s">
        <v>53</v>
      </c>
      <c r="AB3091" t="s">
        <v>53</v>
      </c>
      <c r="AC3091" t="s">
        <v>9527</v>
      </c>
      <c r="AD3091" t="s">
        <v>5867</v>
      </c>
      <c r="AE3091" t="s">
        <v>3384</v>
      </c>
      <c r="AF3091" t="s">
        <v>53</v>
      </c>
      <c r="AG3091" t="s">
        <v>10145</v>
      </c>
      <c r="AH3091" t="s">
        <v>76</v>
      </c>
      <c r="AI3091" t="s">
        <v>3384</v>
      </c>
      <c r="AJ3091" t="s">
        <v>10135</v>
      </c>
      <c r="AK3091" t="s">
        <v>64</v>
      </c>
      <c r="AL3091" t="s">
        <v>150</v>
      </c>
      <c r="AM3091" t="s">
        <v>9882</v>
      </c>
      <c r="AN3091" t="s">
        <v>99</v>
      </c>
      <c r="AO3091">
        <v>3235</v>
      </c>
      <c r="AP3091" t="s">
        <v>10146</v>
      </c>
      <c r="AQ3091" t="s">
        <v>5348</v>
      </c>
      <c r="AR3091" t="s">
        <v>616</v>
      </c>
      <c r="AS3091" t="s">
        <v>274</v>
      </c>
      <c r="AT3091" t="s">
        <v>53</v>
      </c>
      <c r="AU3091" t="s">
        <v>53</v>
      </c>
      <c r="AV3091" t="s">
        <v>53</v>
      </c>
      <c r="AW3091" t="s">
        <v>53</v>
      </c>
      <c r="AX3091" t="s">
        <v>76</v>
      </c>
      <c r="AY3091" t="s">
        <v>53</v>
      </c>
      <c r="AZ3091" t="s">
        <v>1826</v>
      </c>
      <c r="BA3091" t="s">
        <v>74</v>
      </c>
      <c r="BB3091" t="s">
        <v>53</v>
      </c>
      <c r="BC3091" t="s">
        <v>53</v>
      </c>
      <c r="BD3091" t="s">
        <v>53</v>
      </c>
      <c r="BE3091" t="s">
        <v>53</v>
      </c>
      <c r="BF3091" t="s">
        <v>10147</v>
      </c>
      <c r="BG3091" t="s">
        <v>99</v>
      </c>
      <c r="BH3091" t="s">
        <v>53</v>
      </c>
      <c r="BI3091" t="s">
        <v>53</v>
      </c>
    </row>
    <row r="3092" spans="1:61" x14ac:dyDescent="0.25">
      <c r="A3092" t="s">
        <v>53</v>
      </c>
      <c r="B3092" t="s">
        <v>54</v>
      </c>
      <c r="C3092" t="s">
        <v>53</v>
      </c>
      <c r="D3092" t="s">
        <v>54</v>
      </c>
      <c r="E3092" t="s">
        <v>110</v>
      </c>
      <c r="F3092" t="s">
        <v>54</v>
      </c>
      <c r="G3092" t="s">
        <v>54</v>
      </c>
      <c r="H3092">
        <v>2087</v>
      </c>
      <c r="I3092" t="s">
        <v>53</v>
      </c>
      <c r="J3092" t="s">
        <v>53</v>
      </c>
      <c r="K3092" t="s">
        <v>53</v>
      </c>
      <c r="L3092" t="s">
        <v>53</v>
      </c>
      <c r="M3092" t="s">
        <v>61</v>
      </c>
      <c r="N3092" t="s">
        <v>53</v>
      </c>
      <c r="O3092" t="s">
        <v>9565</v>
      </c>
      <c r="P3092" t="s">
        <v>53</v>
      </c>
      <c r="Q3092">
        <v>2026</v>
      </c>
      <c r="R3092" t="s">
        <v>10148</v>
      </c>
      <c r="S3092" t="s">
        <v>53</v>
      </c>
      <c r="T3092" t="s">
        <v>53</v>
      </c>
      <c r="U3092" t="s">
        <v>53</v>
      </c>
      <c r="V3092" t="s">
        <v>53</v>
      </c>
      <c r="W3092" t="s">
        <v>53</v>
      </c>
      <c r="X3092" t="s">
        <v>53</v>
      </c>
      <c r="Y3092" t="s">
        <v>53</v>
      </c>
      <c r="Z3092" t="s">
        <v>53</v>
      </c>
      <c r="AA3092" t="s">
        <v>53</v>
      </c>
      <c r="AB3092" t="s">
        <v>53</v>
      </c>
      <c r="AC3092" t="s">
        <v>53</v>
      </c>
      <c r="AD3092" t="s">
        <v>53</v>
      </c>
      <c r="AE3092" t="s">
        <v>10124</v>
      </c>
      <c r="AF3092" t="s">
        <v>10149</v>
      </c>
      <c r="AG3092" t="s">
        <v>9565</v>
      </c>
      <c r="AH3092" t="s">
        <v>61</v>
      </c>
      <c r="AI3092" t="s">
        <v>53</v>
      </c>
      <c r="AJ3092" t="s">
        <v>9565</v>
      </c>
      <c r="AK3092" t="s">
        <v>53</v>
      </c>
      <c r="AL3092" t="s">
        <v>53</v>
      </c>
      <c r="AM3092" t="s">
        <v>9889</v>
      </c>
      <c r="AN3092" t="s">
        <v>65</v>
      </c>
      <c r="AO3092">
        <v>3195</v>
      </c>
      <c r="AP3092" t="s">
        <v>10150</v>
      </c>
      <c r="AQ3092" t="s">
        <v>5348</v>
      </c>
      <c r="AR3092" t="s">
        <v>153</v>
      </c>
      <c r="AS3092" t="s">
        <v>72</v>
      </c>
      <c r="AT3092" t="s">
        <v>53</v>
      </c>
      <c r="AU3092" t="s">
        <v>53</v>
      </c>
      <c r="AV3092" t="s">
        <v>53</v>
      </c>
      <c r="AW3092" t="s">
        <v>53</v>
      </c>
      <c r="AX3092" t="s">
        <v>53</v>
      </c>
      <c r="AY3092" t="s">
        <v>53</v>
      </c>
      <c r="AZ3092" t="s">
        <v>53</v>
      </c>
      <c r="BA3092" t="s">
        <v>93</v>
      </c>
      <c r="BB3092" t="s">
        <v>225</v>
      </c>
      <c r="BC3092" t="s">
        <v>53</v>
      </c>
      <c r="BD3092" t="s">
        <v>53</v>
      </c>
      <c r="BE3092" t="s">
        <v>53</v>
      </c>
      <c r="BF3092" t="s">
        <v>53</v>
      </c>
      <c r="BG3092" t="s">
        <v>78</v>
      </c>
      <c r="BH3092" t="s">
        <v>53</v>
      </c>
      <c r="BI3092" t="s">
        <v>53</v>
      </c>
    </row>
    <row r="3093" spans="1:61" x14ac:dyDescent="0.25">
      <c r="A3093" t="s">
        <v>53</v>
      </c>
      <c r="B3093" t="s">
        <v>54</v>
      </c>
      <c r="C3093" t="s">
        <v>309</v>
      </c>
      <c r="D3093" t="s">
        <v>54</v>
      </c>
      <c r="E3093" t="s">
        <v>56</v>
      </c>
      <c r="F3093" t="s">
        <v>54</v>
      </c>
      <c r="G3093" t="s">
        <v>54</v>
      </c>
      <c r="H3093">
        <v>2088</v>
      </c>
      <c r="I3093" t="s">
        <v>57</v>
      </c>
      <c r="J3093" t="s">
        <v>58</v>
      </c>
      <c r="K3093" t="s">
        <v>104</v>
      </c>
      <c r="L3093" t="s">
        <v>53</v>
      </c>
      <c r="M3093" t="s">
        <v>53</v>
      </c>
      <c r="N3093" t="s">
        <v>53</v>
      </c>
      <c r="O3093" t="s">
        <v>53</v>
      </c>
      <c r="P3093" t="s">
        <v>53</v>
      </c>
      <c r="Q3093">
        <v>2027</v>
      </c>
      <c r="R3093" t="s">
        <v>10151</v>
      </c>
      <c r="S3093" t="s">
        <v>53</v>
      </c>
      <c r="T3093" t="s">
        <v>53</v>
      </c>
      <c r="U3093" t="s">
        <v>53</v>
      </c>
      <c r="V3093" t="s">
        <v>53</v>
      </c>
      <c r="W3093" t="s">
        <v>53</v>
      </c>
      <c r="X3093" t="s">
        <v>53</v>
      </c>
      <c r="Y3093" t="s">
        <v>53</v>
      </c>
      <c r="Z3093" t="s">
        <v>53</v>
      </c>
      <c r="AA3093" t="s">
        <v>53</v>
      </c>
      <c r="AB3093" t="s">
        <v>53</v>
      </c>
      <c r="AC3093" t="s">
        <v>10152</v>
      </c>
      <c r="AD3093" t="s">
        <v>561</v>
      </c>
      <c r="AE3093" t="s">
        <v>9565</v>
      </c>
      <c r="AF3093" t="s">
        <v>53</v>
      </c>
      <c r="AG3093" t="s">
        <v>9565</v>
      </c>
      <c r="AH3093" t="s">
        <v>53</v>
      </c>
      <c r="AI3093" t="s">
        <v>53</v>
      </c>
      <c r="AJ3093" t="s">
        <v>53</v>
      </c>
      <c r="AK3093" t="s">
        <v>53</v>
      </c>
      <c r="AL3093" t="s">
        <v>206</v>
      </c>
      <c r="AM3093" t="s">
        <v>9894</v>
      </c>
      <c r="AN3093" t="s">
        <v>112</v>
      </c>
      <c r="AO3093">
        <v>3196</v>
      </c>
      <c r="AP3093" t="s">
        <v>10153</v>
      </c>
      <c r="AQ3093" t="s">
        <v>182</v>
      </c>
      <c r="AR3093" t="s">
        <v>153</v>
      </c>
      <c r="AS3093" t="s">
        <v>53</v>
      </c>
      <c r="AT3093" t="s">
        <v>53</v>
      </c>
      <c r="AU3093" t="s">
        <v>53</v>
      </c>
      <c r="AV3093" t="s">
        <v>53</v>
      </c>
      <c r="AW3093" t="s">
        <v>53</v>
      </c>
      <c r="AX3093" t="s">
        <v>53</v>
      </c>
      <c r="AY3093" t="s">
        <v>53</v>
      </c>
      <c r="AZ3093" t="s">
        <v>53</v>
      </c>
      <c r="BA3093" t="s">
        <v>93</v>
      </c>
      <c r="BB3093" t="s">
        <v>225</v>
      </c>
      <c r="BC3093" t="s">
        <v>53</v>
      </c>
      <c r="BD3093" t="s">
        <v>53</v>
      </c>
      <c r="BE3093" t="s">
        <v>53</v>
      </c>
      <c r="BF3093" t="s">
        <v>10154</v>
      </c>
      <c r="BG3093" t="s">
        <v>78</v>
      </c>
      <c r="BH3093" t="s">
        <v>53</v>
      </c>
      <c r="BI3093" t="s">
        <v>53</v>
      </c>
    </row>
    <row r="3094" spans="1:61" x14ac:dyDescent="0.25">
      <c r="A3094" t="s">
        <v>53</v>
      </c>
      <c r="B3094" t="s">
        <v>54</v>
      </c>
      <c r="C3094" t="s">
        <v>53</v>
      </c>
      <c r="D3094" t="s">
        <v>54</v>
      </c>
      <c r="E3094" t="s">
        <v>53</v>
      </c>
      <c r="F3094" t="s">
        <v>54</v>
      </c>
      <c r="G3094" t="s">
        <v>54</v>
      </c>
      <c r="H3094">
        <v>2089</v>
      </c>
      <c r="I3094" t="s">
        <v>53</v>
      </c>
      <c r="J3094" t="s">
        <v>53</v>
      </c>
      <c r="K3094" t="s">
        <v>53</v>
      </c>
      <c r="L3094" t="s">
        <v>53</v>
      </c>
      <c r="M3094" t="s">
        <v>61</v>
      </c>
      <c r="N3094" t="s">
        <v>53</v>
      </c>
      <c r="O3094" t="s">
        <v>2555</v>
      </c>
      <c r="P3094" t="s">
        <v>53</v>
      </c>
      <c r="Q3094">
        <v>2036</v>
      </c>
      <c r="R3094" t="s">
        <v>10155</v>
      </c>
      <c r="S3094" t="s">
        <v>53</v>
      </c>
      <c r="T3094" t="s">
        <v>53</v>
      </c>
      <c r="U3094" t="s">
        <v>53</v>
      </c>
      <c r="V3094" t="s">
        <v>53</v>
      </c>
      <c r="W3094" t="s">
        <v>53</v>
      </c>
      <c r="X3094" t="s">
        <v>53</v>
      </c>
      <c r="Y3094" t="s">
        <v>53</v>
      </c>
      <c r="Z3094" t="s">
        <v>53</v>
      </c>
      <c r="AA3094" t="s">
        <v>53</v>
      </c>
      <c r="AB3094" t="s">
        <v>53</v>
      </c>
      <c r="AC3094" t="s">
        <v>10156</v>
      </c>
      <c r="AD3094" t="s">
        <v>162</v>
      </c>
      <c r="AE3094" t="s">
        <v>9565</v>
      </c>
      <c r="AF3094" t="s">
        <v>53</v>
      </c>
      <c r="AG3094" t="s">
        <v>2555</v>
      </c>
      <c r="AH3094" t="s">
        <v>61</v>
      </c>
      <c r="AI3094" t="s">
        <v>53</v>
      </c>
      <c r="AJ3094" t="s">
        <v>2555</v>
      </c>
      <c r="AK3094" t="s">
        <v>53</v>
      </c>
      <c r="AL3094" t="s">
        <v>206</v>
      </c>
      <c r="AM3094" t="s">
        <v>9934</v>
      </c>
      <c r="AN3094" t="s">
        <v>7421</v>
      </c>
      <c r="AO3094">
        <v>3200</v>
      </c>
      <c r="AP3094" t="s">
        <v>10157</v>
      </c>
      <c r="AQ3094" t="s">
        <v>4182</v>
      </c>
      <c r="AR3094" t="s">
        <v>153</v>
      </c>
      <c r="AS3094" t="s">
        <v>238</v>
      </c>
      <c r="AT3094" t="s">
        <v>53</v>
      </c>
      <c r="AU3094" t="s">
        <v>53</v>
      </c>
      <c r="AV3094" t="s">
        <v>53</v>
      </c>
      <c r="AW3094" t="s">
        <v>53</v>
      </c>
      <c r="AX3094" t="s">
        <v>53</v>
      </c>
      <c r="AY3094" t="s">
        <v>53</v>
      </c>
      <c r="AZ3094" t="s">
        <v>53</v>
      </c>
      <c r="BA3094" t="s">
        <v>1073</v>
      </c>
      <c r="BB3094" t="s">
        <v>225</v>
      </c>
      <c r="BC3094" t="s">
        <v>53</v>
      </c>
      <c r="BD3094" t="s">
        <v>53</v>
      </c>
      <c r="BE3094" t="s">
        <v>53</v>
      </c>
      <c r="BF3094" t="s">
        <v>10158</v>
      </c>
      <c r="BG3094" t="s">
        <v>7421</v>
      </c>
      <c r="BH3094" t="s">
        <v>53</v>
      </c>
      <c r="BI3094" t="s">
        <v>53</v>
      </c>
    </row>
    <row r="3095" spans="1:61" x14ac:dyDescent="0.25">
      <c r="A3095" t="s">
        <v>53</v>
      </c>
      <c r="B3095" t="s">
        <v>54</v>
      </c>
      <c r="C3095" t="s">
        <v>53</v>
      </c>
      <c r="D3095" t="s">
        <v>54</v>
      </c>
      <c r="E3095" t="s">
        <v>53</v>
      </c>
      <c r="F3095" t="s">
        <v>54</v>
      </c>
      <c r="G3095" t="s">
        <v>54</v>
      </c>
      <c r="H3095">
        <v>2090</v>
      </c>
      <c r="I3095" t="s">
        <v>53</v>
      </c>
      <c r="J3095" t="s">
        <v>53</v>
      </c>
      <c r="K3095" t="s">
        <v>53</v>
      </c>
      <c r="L3095" t="s">
        <v>53</v>
      </c>
      <c r="M3095" t="s">
        <v>131</v>
      </c>
      <c r="N3095" t="s">
        <v>53</v>
      </c>
      <c r="O3095" t="s">
        <v>2557</v>
      </c>
      <c r="P3095" t="s">
        <v>53</v>
      </c>
      <c r="Q3095">
        <v>2057</v>
      </c>
      <c r="R3095" t="s">
        <v>10159</v>
      </c>
      <c r="S3095" t="s">
        <v>53</v>
      </c>
      <c r="T3095" t="s">
        <v>53</v>
      </c>
      <c r="U3095" t="s">
        <v>53</v>
      </c>
      <c r="V3095" t="s">
        <v>131</v>
      </c>
      <c r="W3095" t="s">
        <v>53</v>
      </c>
      <c r="X3095" t="s">
        <v>557</v>
      </c>
      <c r="Y3095" t="s">
        <v>53</v>
      </c>
      <c r="Z3095" t="s">
        <v>53</v>
      </c>
      <c r="AA3095" t="s">
        <v>53</v>
      </c>
      <c r="AB3095" t="s">
        <v>53</v>
      </c>
      <c r="AC3095" t="s">
        <v>53</v>
      </c>
      <c r="AD3095" t="s">
        <v>53</v>
      </c>
      <c r="AE3095" t="s">
        <v>2555</v>
      </c>
      <c r="AF3095" t="s">
        <v>53</v>
      </c>
      <c r="AG3095" t="s">
        <v>2557</v>
      </c>
      <c r="AH3095" t="s">
        <v>131</v>
      </c>
      <c r="AI3095" t="s">
        <v>53</v>
      </c>
      <c r="AJ3095" t="s">
        <v>2557</v>
      </c>
      <c r="AK3095" t="s">
        <v>53</v>
      </c>
      <c r="AL3095" t="s">
        <v>53</v>
      </c>
      <c r="AM3095" t="s">
        <v>10026</v>
      </c>
      <c r="AN3095" t="s">
        <v>53</v>
      </c>
      <c r="AO3095">
        <v>3201</v>
      </c>
      <c r="AP3095" t="s">
        <v>10160</v>
      </c>
      <c r="AQ3095" t="s">
        <v>70</v>
      </c>
      <c r="AR3095" t="s">
        <v>262</v>
      </c>
      <c r="AS3095" t="s">
        <v>53</v>
      </c>
      <c r="AT3095" t="s">
        <v>53</v>
      </c>
      <c r="AU3095" t="s">
        <v>53</v>
      </c>
      <c r="AV3095" t="s">
        <v>53</v>
      </c>
      <c r="AW3095" t="s">
        <v>53</v>
      </c>
      <c r="AX3095" t="s">
        <v>131</v>
      </c>
      <c r="AY3095" t="s">
        <v>53</v>
      </c>
      <c r="AZ3095" t="s">
        <v>557</v>
      </c>
      <c r="BA3095" t="s">
        <v>146</v>
      </c>
      <c r="BB3095" t="s">
        <v>53</v>
      </c>
      <c r="BC3095" t="s">
        <v>53</v>
      </c>
      <c r="BD3095" t="s">
        <v>53</v>
      </c>
      <c r="BE3095" t="s">
        <v>53</v>
      </c>
      <c r="BF3095" t="s">
        <v>53</v>
      </c>
      <c r="BG3095" t="s">
        <v>53</v>
      </c>
      <c r="BH3095" t="s">
        <v>53</v>
      </c>
      <c r="BI3095" t="s">
        <v>53</v>
      </c>
    </row>
    <row r="3096" spans="1:61" x14ac:dyDescent="0.25">
      <c r="A3096" t="s">
        <v>53</v>
      </c>
      <c r="B3096" t="s">
        <v>54</v>
      </c>
      <c r="C3096" t="s">
        <v>53</v>
      </c>
      <c r="D3096" t="s">
        <v>54</v>
      </c>
      <c r="E3096" t="s">
        <v>53</v>
      </c>
      <c r="F3096" t="s">
        <v>54</v>
      </c>
      <c r="G3096" t="s">
        <v>54</v>
      </c>
      <c r="H3096">
        <v>2090</v>
      </c>
      <c r="I3096" t="s">
        <v>53</v>
      </c>
      <c r="J3096" t="s">
        <v>53</v>
      </c>
      <c r="K3096" t="s">
        <v>53</v>
      </c>
      <c r="L3096" t="s">
        <v>53</v>
      </c>
      <c r="M3096" t="s">
        <v>131</v>
      </c>
      <c r="N3096" t="s">
        <v>53</v>
      </c>
      <c r="O3096" t="s">
        <v>2557</v>
      </c>
      <c r="P3096" t="s">
        <v>53</v>
      </c>
      <c r="Q3096">
        <v>2057</v>
      </c>
      <c r="R3096" t="s">
        <v>10159</v>
      </c>
      <c r="S3096" t="s">
        <v>53</v>
      </c>
      <c r="T3096" t="s">
        <v>53</v>
      </c>
      <c r="U3096" t="s">
        <v>53</v>
      </c>
      <c r="V3096" t="s">
        <v>131</v>
      </c>
      <c r="W3096" t="s">
        <v>53</v>
      </c>
      <c r="X3096" t="s">
        <v>557</v>
      </c>
      <c r="Y3096" t="s">
        <v>53</v>
      </c>
      <c r="Z3096" t="s">
        <v>53</v>
      </c>
      <c r="AA3096" t="s">
        <v>53</v>
      </c>
      <c r="AB3096" t="s">
        <v>53</v>
      </c>
      <c r="AC3096" t="s">
        <v>10161</v>
      </c>
      <c r="AD3096" t="s">
        <v>277</v>
      </c>
      <c r="AE3096" t="s">
        <v>2555</v>
      </c>
      <c r="AF3096" t="s">
        <v>53</v>
      </c>
      <c r="AG3096" t="s">
        <v>2557</v>
      </c>
      <c r="AH3096" t="s">
        <v>131</v>
      </c>
      <c r="AI3096" t="s">
        <v>53</v>
      </c>
      <c r="AJ3096" t="s">
        <v>2557</v>
      </c>
      <c r="AK3096" t="s">
        <v>53</v>
      </c>
      <c r="AL3096" t="s">
        <v>150</v>
      </c>
      <c r="AM3096" t="s">
        <v>10026</v>
      </c>
      <c r="AN3096" t="s">
        <v>353</v>
      </c>
      <c r="AO3096">
        <v>3202</v>
      </c>
      <c r="AP3096" t="s">
        <v>10162</v>
      </c>
      <c r="AQ3096" t="s">
        <v>70</v>
      </c>
      <c r="AR3096" t="s">
        <v>153</v>
      </c>
      <c r="AS3096" t="s">
        <v>274</v>
      </c>
      <c r="AT3096" t="s">
        <v>53</v>
      </c>
      <c r="AU3096" t="s">
        <v>53</v>
      </c>
      <c r="AV3096" t="s">
        <v>53</v>
      </c>
      <c r="AW3096" t="s">
        <v>53</v>
      </c>
      <c r="AX3096" t="s">
        <v>131</v>
      </c>
      <c r="AY3096" t="s">
        <v>53</v>
      </c>
      <c r="AZ3096" t="s">
        <v>557</v>
      </c>
      <c r="BA3096" t="s">
        <v>93</v>
      </c>
      <c r="BB3096" t="s">
        <v>101</v>
      </c>
      <c r="BC3096" t="s">
        <v>53</v>
      </c>
      <c r="BD3096" t="s">
        <v>53</v>
      </c>
      <c r="BE3096" t="s">
        <v>53</v>
      </c>
      <c r="BF3096" t="s">
        <v>4452</v>
      </c>
      <c r="BG3096" t="s">
        <v>121</v>
      </c>
      <c r="BH3096" t="s">
        <v>53</v>
      </c>
      <c r="BI3096" t="s">
        <v>53</v>
      </c>
    </row>
    <row r="3097" spans="1:61" x14ac:dyDescent="0.25">
      <c r="A3097" t="s">
        <v>53</v>
      </c>
      <c r="B3097" t="s">
        <v>54</v>
      </c>
      <c r="C3097" t="s">
        <v>53</v>
      </c>
      <c r="D3097" t="s">
        <v>54</v>
      </c>
      <c r="E3097" t="s">
        <v>53</v>
      </c>
      <c r="F3097" t="s">
        <v>54</v>
      </c>
      <c r="G3097" t="s">
        <v>54</v>
      </c>
      <c r="H3097">
        <v>2090</v>
      </c>
      <c r="I3097" t="s">
        <v>53</v>
      </c>
      <c r="J3097" t="s">
        <v>53</v>
      </c>
      <c r="K3097" t="s">
        <v>53</v>
      </c>
      <c r="L3097" t="s">
        <v>53</v>
      </c>
      <c r="M3097" t="s">
        <v>131</v>
      </c>
      <c r="N3097" t="s">
        <v>53</v>
      </c>
      <c r="O3097" t="s">
        <v>2557</v>
      </c>
      <c r="P3097" t="s">
        <v>53</v>
      </c>
      <c r="Q3097">
        <v>2057</v>
      </c>
      <c r="R3097" t="s">
        <v>10159</v>
      </c>
      <c r="S3097" t="s">
        <v>53</v>
      </c>
      <c r="T3097" t="s">
        <v>53</v>
      </c>
      <c r="U3097" t="s">
        <v>53</v>
      </c>
      <c r="V3097" t="s">
        <v>131</v>
      </c>
      <c r="W3097" t="s">
        <v>53</v>
      </c>
      <c r="X3097" t="s">
        <v>557</v>
      </c>
      <c r="Y3097" t="s">
        <v>53</v>
      </c>
      <c r="Z3097" t="s">
        <v>53</v>
      </c>
      <c r="AA3097" t="s">
        <v>53</v>
      </c>
      <c r="AB3097" t="s">
        <v>53</v>
      </c>
      <c r="AC3097" t="s">
        <v>10163</v>
      </c>
      <c r="AD3097" t="s">
        <v>3359</v>
      </c>
      <c r="AE3097" t="s">
        <v>2555</v>
      </c>
      <c r="AF3097" t="s">
        <v>9278</v>
      </c>
      <c r="AG3097" t="s">
        <v>2557</v>
      </c>
      <c r="AH3097" t="s">
        <v>131</v>
      </c>
      <c r="AI3097" t="s">
        <v>53</v>
      </c>
      <c r="AJ3097" t="s">
        <v>2557</v>
      </c>
      <c r="AK3097" t="s">
        <v>53</v>
      </c>
      <c r="AL3097" t="s">
        <v>150</v>
      </c>
      <c r="AM3097" t="s">
        <v>10026</v>
      </c>
      <c r="AN3097" t="s">
        <v>353</v>
      </c>
      <c r="AO3097">
        <v>3203</v>
      </c>
      <c r="AP3097" t="s">
        <v>10164</v>
      </c>
      <c r="AQ3097" t="s">
        <v>70</v>
      </c>
      <c r="AR3097" t="s">
        <v>153</v>
      </c>
      <c r="AS3097" t="s">
        <v>274</v>
      </c>
      <c r="AT3097" t="s">
        <v>53</v>
      </c>
      <c r="AU3097" t="s">
        <v>53</v>
      </c>
      <c r="AV3097" t="s">
        <v>53</v>
      </c>
      <c r="AW3097" t="s">
        <v>53</v>
      </c>
      <c r="AX3097" t="s">
        <v>131</v>
      </c>
      <c r="AY3097" t="s">
        <v>53</v>
      </c>
      <c r="AZ3097" t="s">
        <v>557</v>
      </c>
      <c r="BA3097" t="s">
        <v>74</v>
      </c>
      <c r="BB3097" t="s">
        <v>101</v>
      </c>
      <c r="BC3097" t="s">
        <v>53</v>
      </c>
      <c r="BD3097" t="s">
        <v>53</v>
      </c>
      <c r="BE3097" t="s">
        <v>53</v>
      </c>
      <c r="BF3097" t="s">
        <v>2114</v>
      </c>
      <c r="BG3097" t="s">
        <v>132</v>
      </c>
      <c r="BH3097" t="s">
        <v>53</v>
      </c>
      <c r="BI3097" t="s">
        <v>53</v>
      </c>
    </row>
    <row r="3098" spans="1:61" x14ac:dyDescent="0.25">
      <c r="A3098" t="s">
        <v>53</v>
      </c>
      <c r="B3098" t="s">
        <v>54</v>
      </c>
      <c r="C3098" t="s">
        <v>53</v>
      </c>
      <c r="D3098" t="s">
        <v>54</v>
      </c>
      <c r="E3098" t="s">
        <v>56</v>
      </c>
      <c r="F3098" t="s">
        <v>54</v>
      </c>
      <c r="G3098" t="s">
        <v>54</v>
      </c>
      <c r="H3098">
        <v>2091</v>
      </c>
      <c r="I3098" t="s">
        <v>53</v>
      </c>
      <c r="J3098" t="s">
        <v>53</v>
      </c>
      <c r="K3098" t="s">
        <v>53</v>
      </c>
      <c r="L3098" t="s">
        <v>53</v>
      </c>
      <c r="M3098" t="s">
        <v>61</v>
      </c>
      <c r="N3098" t="s">
        <v>53</v>
      </c>
      <c r="O3098" t="s">
        <v>2557</v>
      </c>
      <c r="P3098" t="s">
        <v>53</v>
      </c>
      <c r="Q3098">
        <v>2058</v>
      </c>
      <c r="R3098" t="s">
        <v>10165</v>
      </c>
      <c r="S3098" t="s">
        <v>53</v>
      </c>
      <c r="T3098" t="s">
        <v>53</v>
      </c>
      <c r="U3098" t="s">
        <v>53</v>
      </c>
      <c r="V3098" t="s">
        <v>53</v>
      </c>
      <c r="W3098" t="s">
        <v>53</v>
      </c>
      <c r="X3098" t="s">
        <v>53</v>
      </c>
      <c r="Y3098" t="s">
        <v>53</v>
      </c>
      <c r="Z3098" t="s">
        <v>53</v>
      </c>
      <c r="AA3098" t="s">
        <v>53</v>
      </c>
      <c r="AB3098" t="s">
        <v>53</v>
      </c>
      <c r="AC3098" t="s">
        <v>10166</v>
      </c>
      <c r="AD3098" t="s">
        <v>2457</v>
      </c>
      <c r="AE3098" t="s">
        <v>2555</v>
      </c>
      <c r="AF3098" t="s">
        <v>53</v>
      </c>
      <c r="AG3098" t="s">
        <v>2557</v>
      </c>
      <c r="AH3098" t="s">
        <v>61</v>
      </c>
      <c r="AI3098" t="s">
        <v>53</v>
      </c>
      <c r="AJ3098" t="s">
        <v>2557</v>
      </c>
      <c r="AK3098" t="s">
        <v>53</v>
      </c>
      <c r="AL3098" t="s">
        <v>206</v>
      </c>
      <c r="AM3098" t="s">
        <v>10028</v>
      </c>
      <c r="AN3098" t="s">
        <v>99</v>
      </c>
      <c r="AO3098">
        <v>3204</v>
      </c>
      <c r="AP3098" t="s">
        <v>10167</v>
      </c>
      <c r="AQ3098" t="s">
        <v>4182</v>
      </c>
      <c r="AR3098" t="s">
        <v>153</v>
      </c>
      <c r="AS3098" t="s">
        <v>72</v>
      </c>
      <c r="AT3098" t="s">
        <v>53</v>
      </c>
      <c r="AU3098" t="s">
        <v>53</v>
      </c>
      <c r="AV3098" t="s">
        <v>53</v>
      </c>
      <c r="AW3098" t="s">
        <v>53</v>
      </c>
      <c r="AX3098" t="s">
        <v>53</v>
      </c>
      <c r="AY3098" t="s">
        <v>53</v>
      </c>
      <c r="AZ3098" t="s">
        <v>53</v>
      </c>
      <c r="BA3098" t="s">
        <v>93</v>
      </c>
      <c r="BB3098" t="s">
        <v>225</v>
      </c>
      <c r="BC3098" t="s">
        <v>53</v>
      </c>
      <c r="BD3098" t="s">
        <v>53</v>
      </c>
      <c r="BE3098" t="s">
        <v>53</v>
      </c>
      <c r="BF3098" t="s">
        <v>10168</v>
      </c>
      <c r="BG3098" t="s">
        <v>85</v>
      </c>
      <c r="BH3098" t="s">
        <v>53</v>
      </c>
      <c r="BI3098" t="s">
        <v>53</v>
      </c>
    </row>
    <row r="3099" spans="1:61" x14ac:dyDescent="0.25">
      <c r="A3099" t="s">
        <v>53</v>
      </c>
      <c r="B3099" t="s">
        <v>54</v>
      </c>
      <c r="C3099" t="s">
        <v>53</v>
      </c>
      <c r="D3099" t="s">
        <v>54</v>
      </c>
      <c r="E3099" t="s">
        <v>56</v>
      </c>
      <c r="F3099" t="s">
        <v>54</v>
      </c>
      <c r="G3099" t="s">
        <v>54</v>
      </c>
      <c r="H3099">
        <v>2091</v>
      </c>
      <c r="I3099" t="s">
        <v>53</v>
      </c>
      <c r="J3099" t="s">
        <v>53</v>
      </c>
      <c r="K3099" t="s">
        <v>53</v>
      </c>
      <c r="L3099" t="s">
        <v>53</v>
      </c>
      <c r="M3099" t="s">
        <v>61</v>
      </c>
      <c r="N3099" t="s">
        <v>53</v>
      </c>
      <c r="O3099" t="s">
        <v>2557</v>
      </c>
      <c r="P3099" t="s">
        <v>53</v>
      </c>
      <c r="Q3099">
        <v>2058</v>
      </c>
      <c r="R3099" t="s">
        <v>10165</v>
      </c>
      <c r="S3099" t="s">
        <v>53</v>
      </c>
      <c r="T3099" t="s">
        <v>53</v>
      </c>
      <c r="U3099" t="s">
        <v>53</v>
      </c>
      <c r="V3099" t="s">
        <v>53</v>
      </c>
      <c r="W3099" t="s">
        <v>53</v>
      </c>
      <c r="X3099" t="s">
        <v>53</v>
      </c>
      <c r="Y3099" t="s">
        <v>53</v>
      </c>
      <c r="Z3099" t="s">
        <v>53</v>
      </c>
      <c r="AA3099" t="s">
        <v>53</v>
      </c>
      <c r="AB3099" t="s">
        <v>53</v>
      </c>
      <c r="AC3099" t="s">
        <v>10169</v>
      </c>
      <c r="AD3099" t="s">
        <v>1378</v>
      </c>
      <c r="AE3099" t="s">
        <v>2555</v>
      </c>
      <c r="AF3099" t="s">
        <v>53</v>
      </c>
      <c r="AG3099" t="s">
        <v>2557</v>
      </c>
      <c r="AH3099" t="s">
        <v>61</v>
      </c>
      <c r="AI3099" t="s">
        <v>53</v>
      </c>
      <c r="AJ3099" t="s">
        <v>2557</v>
      </c>
      <c r="AK3099" t="s">
        <v>53</v>
      </c>
      <c r="AL3099" t="s">
        <v>150</v>
      </c>
      <c r="AM3099" t="s">
        <v>10028</v>
      </c>
      <c r="AN3099" t="s">
        <v>99</v>
      </c>
      <c r="AO3099">
        <v>3205</v>
      </c>
      <c r="AP3099" t="s">
        <v>10170</v>
      </c>
      <c r="AQ3099" t="s">
        <v>4182</v>
      </c>
      <c r="AR3099" t="s">
        <v>153</v>
      </c>
      <c r="AS3099" t="s">
        <v>72</v>
      </c>
      <c r="AT3099" t="s">
        <v>53</v>
      </c>
      <c r="AU3099" t="s">
        <v>53</v>
      </c>
      <c r="AV3099" t="s">
        <v>53</v>
      </c>
      <c r="AW3099" t="s">
        <v>53</v>
      </c>
      <c r="AX3099" t="s">
        <v>53</v>
      </c>
      <c r="AY3099" t="s">
        <v>53</v>
      </c>
      <c r="AZ3099" t="s">
        <v>53</v>
      </c>
      <c r="BA3099" t="s">
        <v>74</v>
      </c>
      <c r="BB3099" t="s">
        <v>101</v>
      </c>
      <c r="BC3099" t="s">
        <v>53</v>
      </c>
      <c r="BD3099" t="s">
        <v>53</v>
      </c>
      <c r="BE3099" t="s">
        <v>53</v>
      </c>
      <c r="BF3099" t="s">
        <v>1762</v>
      </c>
      <c r="BG3099" t="s">
        <v>99</v>
      </c>
      <c r="BH3099" t="s">
        <v>53</v>
      </c>
      <c r="BI3099" t="s">
        <v>53</v>
      </c>
    </row>
    <row r="3100" spans="1:61" x14ac:dyDescent="0.25">
      <c r="A3100" t="s">
        <v>53</v>
      </c>
      <c r="B3100" t="s">
        <v>54</v>
      </c>
      <c r="C3100" t="s">
        <v>53</v>
      </c>
      <c r="D3100" t="s">
        <v>54</v>
      </c>
      <c r="E3100" t="s">
        <v>56</v>
      </c>
      <c r="F3100" t="s">
        <v>54</v>
      </c>
      <c r="G3100" t="s">
        <v>54</v>
      </c>
      <c r="H3100">
        <v>2091</v>
      </c>
      <c r="I3100" t="s">
        <v>53</v>
      </c>
      <c r="J3100" t="s">
        <v>53</v>
      </c>
      <c r="K3100" t="s">
        <v>53</v>
      </c>
      <c r="L3100" t="s">
        <v>53</v>
      </c>
      <c r="M3100" t="s">
        <v>61</v>
      </c>
      <c r="N3100" t="s">
        <v>53</v>
      </c>
      <c r="O3100" t="s">
        <v>2557</v>
      </c>
      <c r="P3100" t="s">
        <v>53</v>
      </c>
      <c r="Q3100">
        <v>2058</v>
      </c>
      <c r="R3100" t="s">
        <v>10165</v>
      </c>
      <c r="S3100" t="s">
        <v>53</v>
      </c>
      <c r="T3100" t="s">
        <v>53</v>
      </c>
      <c r="U3100" t="s">
        <v>53</v>
      </c>
      <c r="V3100" t="s">
        <v>53</v>
      </c>
      <c r="W3100" t="s">
        <v>53</v>
      </c>
      <c r="X3100" t="s">
        <v>53</v>
      </c>
      <c r="Y3100" t="s">
        <v>53</v>
      </c>
      <c r="Z3100" t="s">
        <v>53</v>
      </c>
      <c r="AA3100" t="s">
        <v>53</v>
      </c>
      <c r="AB3100" t="s">
        <v>53</v>
      </c>
      <c r="AC3100" t="s">
        <v>53</v>
      </c>
      <c r="AD3100" t="s">
        <v>53</v>
      </c>
      <c r="AE3100" t="s">
        <v>2555</v>
      </c>
      <c r="AF3100" t="s">
        <v>53</v>
      </c>
      <c r="AG3100" t="s">
        <v>2557</v>
      </c>
      <c r="AH3100" t="s">
        <v>61</v>
      </c>
      <c r="AI3100" t="s">
        <v>53</v>
      </c>
      <c r="AJ3100" t="s">
        <v>2557</v>
      </c>
      <c r="AK3100" t="s">
        <v>53</v>
      </c>
      <c r="AL3100" t="s">
        <v>53</v>
      </c>
      <c r="AM3100" t="s">
        <v>10028</v>
      </c>
      <c r="AN3100" t="s">
        <v>53</v>
      </c>
      <c r="AO3100">
        <v>3206</v>
      </c>
      <c r="AP3100" t="s">
        <v>10171</v>
      </c>
      <c r="AQ3100" t="s">
        <v>4182</v>
      </c>
      <c r="AR3100" t="s">
        <v>262</v>
      </c>
      <c r="AS3100" t="s">
        <v>53</v>
      </c>
      <c r="AT3100" t="s">
        <v>53</v>
      </c>
      <c r="AU3100" t="s">
        <v>53</v>
      </c>
      <c r="AV3100" t="s">
        <v>53</v>
      </c>
      <c r="AW3100" t="s">
        <v>53</v>
      </c>
      <c r="AX3100" t="s">
        <v>53</v>
      </c>
      <c r="AY3100" t="s">
        <v>53</v>
      </c>
      <c r="AZ3100" t="s">
        <v>53</v>
      </c>
      <c r="BA3100" t="s">
        <v>146</v>
      </c>
      <c r="BB3100" t="s">
        <v>53</v>
      </c>
      <c r="BC3100" t="s">
        <v>53</v>
      </c>
      <c r="BD3100" t="s">
        <v>53</v>
      </c>
      <c r="BE3100" t="s">
        <v>53</v>
      </c>
      <c r="BF3100" t="s">
        <v>53</v>
      </c>
      <c r="BG3100" t="s">
        <v>53</v>
      </c>
      <c r="BH3100" t="s">
        <v>53</v>
      </c>
      <c r="BI3100" t="s">
        <v>53</v>
      </c>
    </row>
    <row r="3101" spans="1:61" x14ac:dyDescent="0.25">
      <c r="A3101" t="s">
        <v>53</v>
      </c>
      <c r="B3101" t="s">
        <v>54</v>
      </c>
      <c r="C3101" t="s">
        <v>55</v>
      </c>
      <c r="D3101" t="s">
        <v>54</v>
      </c>
      <c r="E3101" t="s">
        <v>110</v>
      </c>
      <c r="F3101" t="s">
        <v>54</v>
      </c>
      <c r="G3101" t="s">
        <v>54</v>
      </c>
      <c r="H3101">
        <v>2093</v>
      </c>
      <c r="I3101" t="s">
        <v>57</v>
      </c>
      <c r="J3101" t="s">
        <v>58</v>
      </c>
      <c r="K3101" t="s">
        <v>104</v>
      </c>
      <c r="L3101" t="s">
        <v>53</v>
      </c>
      <c r="M3101" t="s">
        <v>131</v>
      </c>
      <c r="N3101" t="s">
        <v>53</v>
      </c>
      <c r="O3101" t="s">
        <v>9793</v>
      </c>
      <c r="P3101" t="s">
        <v>53</v>
      </c>
      <c r="Q3101">
        <v>2075</v>
      </c>
      <c r="R3101" t="s">
        <v>10172</v>
      </c>
      <c r="S3101" t="s">
        <v>53</v>
      </c>
      <c r="T3101" t="s">
        <v>53</v>
      </c>
      <c r="U3101" t="s">
        <v>53</v>
      </c>
      <c r="V3101" t="s">
        <v>131</v>
      </c>
      <c r="W3101" t="s">
        <v>53</v>
      </c>
      <c r="X3101" t="s">
        <v>133</v>
      </c>
      <c r="Y3101" t="s">
        <v>53</v>
      </c>
      <c r="Z3101" t="s">
        <v>53</v>
      </c>
      <c r="AA3101" t="s">
        <v>53</v>
      </c>
      <c r="AB3101" t="s">
        <v>53</v>
      </c>
      <c r="AC3101" t="s">
        <v>53</v>
      </c>
      <c r="AD3101" t="s">
        <v>53</v>
      </c>
      <c r="AE3101" t="s">
        <v>2557</v>
      </c>
      <c r="AF3101" t="s">
        <v>4032</v>
      </c>
      <c r="AG3101" t="s">
        <v>9793</v>
      </c>
      <c r="AH3101" t="s">
        <v>131</v>
      </c>
      <c r="AI3101" t="s">
        <v>53</v>
      </c>
      <c r="AJ3101" t="s">
        <v>9793</v>
      </c>
      <c r="AK3101" t="s">
        <v>53</v>
      </c>
      <c r="AL3101" t="s">
        <v>53</v>
      </c>
      <c r="AM3101" t="s">
        <v>10097</v>
      </c>
      <c r="AN3101" t="s">
        <v>53</v>
      </c>
      <c r="AO3101">
        <v>3211</v>
      </c>
      <c r="AP3101" t="s">
        <v>10173</v>
      </c>
      <c r="AQ3101" t="s">
        <v>1761</v>
      </c>
      <c r="AR3101" t="s">
        <v>361</v>
      </c>
      <c r="AS3101" t="s">
        <v>230</v>
      </c>
      <c r="AT3101" t="s">
        <v>53</v>
      </c>
      <c r="AU3101" t="s">
        <v>53</v>
      </c>
      <c r="AV3101" t="s">
        <v>53</v>
      </c>
      <c r="AW3101" t="s">
        <v>53</v>
      </c>
      <c r="AX3101" t="s">
        <v>131</v>
      </c>
      <c r="AY3101" t="s">
        <v>53</v>
      </c>
      <c r="AZ3101" t="s">
        <v>133</v>
      </c>
      <c r="BA3101" t="s">
        <v>74</v>
      </c>
      <c r="BB3101" t="s">
        <v>380</v>
      </c>
      <c r="BC3101" t="s">
        <v>53</v>
      </c>
      <c r="BD3101" t="s">
        <v>53</v>
      </c>
      <c r="BE3101" t="s">
        <v>53</v>
      </c>
      <c r="BF3101" t="s">
        <v>53</v>
      </c>
      <c r="BG3101" t="s">
        <v>159</v>
      </c>
      <c r="BH3101" t="s">
        <v>53</v>
      </c>
      <c r="BI3101" t="s">
        <v>53</v>
      </c>
    </row>
    <row r="3102" spans="1:61" x14ac:dyDescent="0.25">
      <c r="A3102" t="s">
        <v>53</v>
      </c>
      <c r="B3102" t="s">
        <v>54</v>
      </c>
      <c r="C3102" t="s">
        <v>53</v>
      </c>
      <c r="D3102" t="s">
        <v>54</v>
      </c>
      <c r="E3102" t="s">
        <v>110</v>
      </c>
      <c r="F3102" t="s">
        <v>54</v>
      </c>
      <c r="G3102" t="s">
        <v>54</v>
      </c>
      <c r="H3102">
        <v>2094</v>
      </c>
      <c r="I3102" t="s">
        <v>53</v>
      </c>
      <c r="J3102" t="s">
        <v>53</v>
      </c>
      <c r="K3102" t="s">
        <v>53</v>
      </c>
      <c r="L3102" t="s">
        <v>53</v>
      </c>
      <c r="M3102" t="s">
        <v>61</v>
      </c>
      <c r="N3102" t="s">
        <v>53</v>
      </c>
      <c r="O3102" t="s">
        <v>9793</v>
      </c>
      <c r="P3102" t="s">
        <v>53</v>
      </c>
      <c r="Q3102">
        <v>2076</v>
      </c>
      <c r="R3102" t="s">
        <v>10174</v>
      </c>
      <c r="S3102" t="s">
        <v>53</v>
      </c>
      <c r="T3102" t="s">
        <v>53</v>
      </c>
      <c r="U3102" t="s">
        <v>53</v>
      </c>
      <c r="V3102" t="s">
        <v>53</v>
      </c>
      <c r="W3102" t="s">
        <v>53</v>
      </c>
      <c r="X3102" t="s">
        <v>53</v>
      </c>
      <c r="Y3102" t="s">
        <v>53</v>
      </c>
      <c r="Z3102" t="s">
        <v>53</v>
      </c>
      <c r="AA3102" t="s">
        <v>53</v>
      </c>
      <c r="AB3102" t="s">
        <v>53</v>
      </c>
      <c r="AC3102" t="s">
        <v>10175</v>
      </c>
      <c r="AD3102" t="s">
        <v>660</v>
      </c>
      <c r="AE3102" t="s">
        <v>3733</v>
      </c>
      <c r="AF3102" t="s">
        <v>53</v>
      </c>
      <c r="AG3102" t="s">
        <v>9793</v>
      </c>
      <c r="AH3102" t="s">
        <v>61</v>
      </c>
      <c r="AI3102" t="s">
        <v>53</v>
      </c>
      <c r="AJ3102" t="s">
        <v>9793</v>
      </c>
      <c r="AK3102" t="s">
        <v>53</v>
      </c>
      <c r="AL3102" t="s">
        <v>150</v>
      </c>
      <c r="AM3102" t="s">
        <v>10101</v>
      </c>
      <c r="AN3102" t="s">
        <v>353</v>
      </c>
      <c r="AO3102">
        <v>3213</v>
      </c>
      <c r="AP3102" t="s">
        <v>10176</v>
      </c>
      <c r="AQ3102" t="s">
        <v>1761</v>
      </c>
      <c r="AR3102" t="s">
        <v>153</v>
      </c>
      <c r="AS3102" t="s">
        <v>72</v>
      </c>
      <c r="AT3102" t="s">
        <v>53</v>
      </c>
      <c r="AU3102" t="s">
        <v>53</v>
      </c>
      <c r="AV3102" t="s">
        <v>53</v>
      </c>
      <c r="AW3102" t="s">
        <v>53</v>
      </c>
      <c r="AX3102" t="s">
        <v>53</v>
      </c>
      <c r="AY3102" t="s">
        <v>53</v>
      </c>
      <c r="AZ3102" t="s">
        <v>53</v>
      </c>
      <c r="BA3102" t="s">
        <v>93</v>
      </c>
      <c r="BB3102" t="s">
        <v>101</v>
      </c>
      <c r="BC3102" t="s">
        <v>53</v>
      </c>
      <c r="BD3102" t="s">
        <v>53</v>
      </c>
      <c r="BE3102" t="s">
        <v>53</v>
      </c>
      <c r="BF3102" t="s">
        <v>9335</v>
      </c>
      <c r="BG3102" t="s">
        <v>5012</v>
      </c>
      <c r="BH3102" t="s">
        <v>53</v>
      </c>
      <c r="BI3102" t="s">
        <v>53</v>
      </c>
    </row>
    <row r="3103" spans="1:61" x14ac:dyDescent="0.25">
      <c r="A3103" t="s">
        <v>53</v>
      </c>
      <c r="B3103" t="s">
        <v>54</v>
      </c>
      <c r="C3103" t="s">
        <v>53</v>
      </c>
      <c r="D3103" t="s">
        <v>54</v>
      </c>
      <c r="E3103" t="s">
        <v>110</v>
      </c>
      <c r="F3103" t="s">
        <v>54</v>
      </c>
      <c r="G3103" t="s">
        <v>54</v>
      </c>
      <c r="H3103">
        <v>2094</v>
      </c>
      <c r="I3103" t="s">
        <v>53</v>
      </c>
      <c r="J3103" t="s">
        <v>53</v>
      </c>
      <c r="K3103" t="s">
        <v>53</v>
      </c>
      <c r="L3103" t="s">
        <v>53</v>
      </c>
      <c r="M3103" t="s">
        <v>61</v>
      </c>
      <c r="N3103" t="s">
        <v>53</v>
      </c>
      <c r="O3103" t="s">
        <v>9793</v>
      </c>
      <c r="P3103" t="s">
        <v>53</v>
      </c>
      <c r="Q3103">
        <v>2076</v>
      </c>
      <c r="R3103" t="s">
        <v>10174</v>
      </c>
      <c r="S3103" t="s">
        <v>53</v>
      </c>
      <c r="T3103" t="s">
        <v>53</v>
      </c>
      <c r="U3103" t="s">
        <v>53</v>
      </c>
      <c r="V3103" t="s">
        <v>53</v>
      </c>
      <c r="W3103" t="s">
        <v>53</v>
      </c>
      <c r="X3103" t="s">
        <v>53</v>
      </c>
      <c r="Y3103" t="s">
        <v>53</v>
      </c>
      <c r="Z3103" t="s">
        <v>53</v>
      </c>
      <c r="AA3103" t="s">
        <v>53</v>
      </c>
      <c r="AB3103" t="s">
        <v>53</v>
      </c>
      <c r="AC3103" t="s">
        <v>53</v>
      </c>
      <c r="AD3103" t="s">
        <v>53</v>
      </c>
      <c r="AE3103" t="s">
        <v>3733</v>
      </c>
      <c r="AF3103" t="s">
        <v>53</v>
      </c>
      <c r="AG3103" t="s">
        <v>9793</v>
      </c>
      <c r="AH3103" t="s">
        <v>61</v>
      </c>
      <c r="AI3103" t="s">
        <v>53</v>
      </c>
      <c r="AJ3103" t="s">
        <v>9793</v>
      </c>
      <c r="AK3103" t="s">
        <v>53</v>
      </c>
      <c r="AL3103" t="s">
        <v>53</v>
      </c>
      <c r="AM3103" t="s">
        <v>10101</v>
      </c>
      <c r="AN3103" t="s">
        <v>53</v>
      </c>
      <c r="AO3103">
        <v>3214</v>
      </c>
      <c r="AP3103" t="s">
        <v>10177</v>
      </c>
      <c r="AQ3103" t="s">
        <v>1761</v>
      </c>
      <c r="AR3103" t="s">
        <v>262</v>
      </c>
      <c r="AS3103" t="s">
        <v>53</v>
      </c>
      <c r="AT3103" t="s">
        <v>53</v>
      </c>
      <c r="AU3103" t="s">
        <v>53</v>
      </c>
      <c r="AV3103" t="s">
        <v>53</v>
      </c>
      <c r="AW3103" t="s">
        <v>53</v>
      </c>
      <c r="AX3103" t="s">
        <v>53</v>
      </c>
      <c r="AY3103" t="s">
        <v>53</v>
      </c>
      <c r="AZ3103" t="s">
        <v>53</v>
      </c>
      <c r="BA3103" t="s">
        <v>146</v>
      </c>
      <c r="BB3103" t="s">
        <v>53</v>
      </c>
      <c r="BC3103" t="s">
        <v>53</v>
      </c>
      <c r="BD3103" t="s">
        <v>53</v>
      </c>
      <c r="BE3103" t="s">
        <v>53</v>
      </c>
      <c r="BF3103" t="s">
        <v>53</v>
      </c>
      <c r="BG3103" t="s">
        <v>53</v>
      </c>
      <c r="BH3103" t="s">
        <v>53</v>
      </c>
      <c r="BI3103" t="s">
        <v>53</v>
      </c>
    </row>
    <row r="3104" spans="1:61" x14ac:dyDescent="0.25">
      <c r="A3104" t="s">
        <v>53</v>
      </c>
      <c r="B3104" t="s">
        <v>54</v>
      </c>
      <c r="C3104" t="s">
        <v>55</v>
      </c>
      <c r="D3104" t="s">
        <v>54</v>
      </c>
      <c r="E3104" t="s">
        <v>110</v>
      </c>
      <c r="F3104" t="s">
        <v>54</v>
      </c>
      <c r="G3104" t="s">
        <v>54</v>
      </c>
      <c r="H3104">
        <v>2095</v>
      </c>
      <c r="I3104" t="s">
        <v>57</v>
      </c>
      <c r="J3104" t="s">
        <v>58</v>
      </c>
      <c r="K3104" t="s">
        <v>104</v>
      </c>
      <c r="L3104" t="s">
        <v>53</v>
      </c>
      <c r="M3104" t="s">
        <v>111</v>
      </c>
      <c r="N3104" t="s">
        <v>53</v>
      </c>
      <c r="O3104" t="s">
        <v>10178</v>
      </c>
      <c r="P3104" t="s">
        <v>53</v>
      </c>
      <c r="Q3104">
        <v>2077</v>
      </c>
      <c r="R3104" t="s">
        <v>10179</v>
      </c>
      <c r="S3104" t="s">
        <v>53</v>
      </c>
      <c r="T3104" t="s">
        <v>53</v>
      </c>
      <c r="U3104" t="s">
        <v>53</v>
      </c>
      <c r="V3104" t="s">
        <v>111</v>
      </c>
      <c r="W3104" t="s">
        <v>53</v>
      </c>
      <c r="X3104" t="s">
        <v>179</v>
      </c>
      <c r="Y3104" t="s">
        <v>53</v>
      </c>
      <c r="Z3104" t="s">
        <v>53</v>
      </c>
      <c r="AA3104" t="s">
        <v>53</v>
      </c>
      <c r="AB3104" t="s">
        <v>53</v>
      </c>
      <c r="AC3104" t="s">
        <v>10180</v>
      </c>
      <c r="AD3104" t="s">
        <v>95</v>
      </c>
      <c r="AE3104" t="s">
        <v>9793</v>
      </c>
      <c r="AF3104" t="s">
        <v>53</v>
      </c>
      <c r="AG3104" t="s">
        <v>10178</v>
      </c>
      <c r="AH3104" t="s">
        <v>111</v>
      </c>
      <c r="AI3104" t="s">
        <v>53</v>
      </c>
      <c r="AJ3104" t="s">
        <v>10178</v>
      </c>
      <c r="AK3104" t="s">
        <v>53</v>
      </c>
      <c r="AL3104" t="s">
        <v>206</v>
      </c>
      <c r="AM3104" t="s">
        <v>10103</v>
      </c>
      <c r="AN3104" t="s">
        <v>112</v>
      </c>
      <c r="AO3104">
        <v>3215</v>
      </c>
      <c r="AP3104" t="s">
        <v>10181</v>
      </c>
      <c r="AQ3104" t="s">
        <v>70</v>
      </c>
      <c r="AR3104" t="s">
        <v>153</v>
      </c>
      <c r="AS3104" t="s">
        <v>72</v>
      </c>
      <c r="AT3104" t="s">
        <v>53</v>
      </c>
      <c r="AU3104" t="s">
        <v>53</v>
      </c>
      <c r="AV3104" t="s">
        <v>53</v>
      </c>
      <c r="AW3104" t="s">
        <v>53</v>
      </c>
      <c r="AX3104" t="s">
        <v>111</v>
      </c>
      <c r="AY3104" t="s">
        <v>53</v>
      </c>
      <c r="AZ3104" t="s">
        <v>179</v>
      </c>
      <c r="BA3104" t="s">
        <v>74</v>
      </c>
      <c r="BB3104" t="s">
        <v>225</v>
      </c>
      <c r="BC3104" t="s">
        <v>53</v>
      </c>
      <c r="BD3104" t="s">
        <v>53</v>
      </c>
      <c r="BE3104" t="s">
        <v>53</v>
      </c>
      <c r="BF3104" t="s">
        <v>10182</v>
      </c>
      <c r="BG3104" t="s">
        <v>178</v>
      </c>
      <c r="BH3104" t="s">
        <v>53</v>
      </c>
      <c r="BI3104" t="s">
        <v>53</v>
      </c>
    </row>
    <row r="3105" spans="1:61" x14ac:dyDescent="0.25">
      <c r="A3105" t="s">
        <v>53</v>
      </c>
      <c r="B3105" t="s">
        <v>54</v>
      </c>
      <c r="C3105" t="s">
        <v>53</v>
      </c>
      <c r="D3105" t="s">
        <v>54</v>
      </c>
      <c r="E3105" t="s">
        <v>53</v>
      </c>
      <c r="F3105" t="s">
        <v>54</v>
      </c>
      <c r="G3105" t="s">
        <v>54</v>
      </c>
      <c r="H3105">
        <v>2096</v>
      </c>
      <c r="I3105" t="s">
        <v>53</v>
      </c>
      <c r="J3105" t="s">
        <v>53</v>
      </c>
      <c r="K3105" t="s">
        <v>53</v>
      </c>
      <c r="L3105" t="s">
        <v>53</v>
      </c>
      <c r="M3105" t="s">
        <v>76</v>
      </c>
      <c r="N3105" t="s">
        <v>53</v>
      </c>
      <c r="O3105" t="s">
        <v>9654</v>
      </c>
      <c r="P3105" t="s">
        <v>53</v>
      </c>
      <c r="Q3105">
        <v>2078</v>
      </c>
      <c r="R3105" t="s">
        <v>10183</v>
      </c>
      <c r="S3105" t="s">
        <v>53</v>
      </c>
      <c r="T3105" t="s">
        <v>53</v>
      </c>
      <c r="U3105" t="s">
        <v>53</v>
      </c>
      <c r="V3105" t="s">
        <v>131</v>
      </c>
      <c r="W3105" t="s">
        <v>53</v>
      </c>
      <c r="X3105" t="s">
        <v>281</v>
      </c>
      <c r="Y3105" t="s">
        <v>53</v>
      </c>
      <c r="Z3105" t="s">
        <v>53</v>
      </c>
      <c r="AA3105" t="s">
        <v>53</v>
      </c>
      <c r="AB3105" t="s">
        <v>53</v>
      </c>
      <c r="AC3105" t="s">
        <v>53</v>
      </c>
      <c r="AD3105" t="s">
        <v>53</v>
      </c>
      <c r="AE3105" t="s">
        <v>9262</v>
      </c>
      <c r="AF3105" t="s">
        <v>53</v>
      </c>
      <c r="AG3105" t="s">
        <v>10184</v>
      </c>
      <c r="AH3105" t="s">
        <v>76</v>
      </c>
      <c r="AI3105" t="s">
        <v>53</v>
      </c>
      <c r="AJ3105" t="s">
        <v>9654</v>
      </c>
      <c r="AK3105" t="s">
        <v>53</v>
      </c>
      <c r="AL3105" t="s">
        <v>53</v>
      </c>
      <c r="AM3105" t="s">
        <v>10106</v>
      </c>
      <c r="AN3105" t="s">
        <v>53</v>
      </c>
      <c r="AO3105">
        <v>3216</v>
      </c>
      <c r="AP3105" t="s">
        <v>10185</v>
      </c>
      <c r="AQ3105" t="s">
        <v>4995</v>
      </c>
      <c r="AR3105" t="s">
        <v>219</v>
      </c>
      <c r="AS3105" t="s">
        <v>53</v>
      </c>
      <c r="AT3105" t="s">
        <v>53</v>
      </c>
      <c r="AU3105" t="s">
        <v>53</v>
      </c>
      <c r="AV3105" t="s">
        <v>53</v>
      </c>
      <c r="AW3105" t="s">
        <v>53</v>
      </c>
      <c r="AX3105" t="s">
        <v>131</v>
      </c>
      <c r="AY3105" t="s">
        <v>53</v>
      </c>
      <c r="AZ3105" t="s">
        <v>281</v>
      </c>
      <c r="BA3105" t="s">
        <v>74</v>
      </c>
      <c r="BB3105" t="s">
        <v>53</v>
      </c>
      <c r="BC3105" t="s">
        <v>53</v>
      </c>
      <c r="BD3105" t="s">
        <v>53</v>
      </c>
      <c r="BE3105" t="s">
        <v>53</v>
      </c>
      <c r="BF3105" t="s">
        <v>53</v>
      </c>
      <c r="BG3105" t="s">
        <v>53</v>
      </c>
      <c r="BH3105" t="s">
        <v>53</v>
      </c>
      <c r="BI3105" t="s">
        <v>53</v>
      </c>
    </row>
    <row r="3106" spans="1:61" x14ac:dyDescent="0.25">
      <c r="A3106" t="s">
        <v>53</v>
      </c>
      <c r="B3106" t="s">
        <v>54</v>
      </c>
      <c r="C3106" t="s">
        <v>55</v>
      </c>
      <c r="D3106" t="s">
        <v>54</v>
      </c>
      <c r="E3106" t="s">
        <v>110</v>
      </c>
      <c r="F3106" t="s">
        <v>54</v>
      </c>
      <c r="G3106" t="s">
        <v>54</v>
      </c>
      <c r="H3106">
        <v>2097</v>
      </c>
      <c r="I3106" t="s">
        <v>57</v>
      </c>
      <c r="J3106" t="s">
        <v>58</v>
      </c>
      <c r="K3106" t="s">
        <v>104</v>
      </c>
      <c r="L3106" t="s">
        <v>53</v>
      </c>
      <c r="M3106" t="s">
        <v>485</v>
      </c>
      <c r="N3106" t="s">
        <v>53</v>
      </c>
      <c r="O3106" t="s">
        <v>4645</v>
      </c>
      <c r="P3106" t="s">
        <v>53</v>
      </c>
      <c r="Q3106">
        <v>2086</v>
      </c>
      <c r="R3106" t="s">
        <v>10186</v>
      </c>
      <c r="S3106" t="s">
        <v>53</v>
      </c>
      <c r="T3106" t="s">
        <v>53</v>
      </c>
      <c r="U3106" t="s">
        <v>53</v>
      </c>
      <c r="V3106" t="s">
        <v>485</v>
      </c>
      <c r="W3106" t="s">
        <v>53</v>
      </c>
      <c r="X3106" t="s">
        <v>2452</v>
      </c>
      <c r="Y3106" t="s">
        <v>53</v>
      </c>
      <c r="Z3106" t="s">
        <v>53</v>
      </c>
      <c r="AA3106" t="s">
        <v>53</v>
      </c>
      <c r="AB3106" t="s">
        <v>53</v>
      </c>
      <c r="AC3106" t="s">
        <v>2807</v>
      </c>
      <c r="AD3106" t="s">
        <v>6633</v>
      </c>
      <c r="AE3106" t="s">
        <v>9654</v>
      </c>
      <c r="AF3106" t="s">
        <v>9336</v>
      </c>
      <c r="AG3106" t="s">
        <v>3382</v>
      </c>
      <c r="AH3106" t="s">
        <v>485</v>
      </c>
      <c r="AI3106" t="s">
        <v>53</v>
      </c>
      <c r="AJ3106" t="s">
        <v>4645</v>
      </c>
      <c r="AK3106" t="s">
        <v>53</v>
      </c>
      <c r="AL3106" t="s">
        <v>470</v>
      </c>
      <c r="AM3106" t="s">
        <v>10140</v>
      </c>
      <c r="AN3106" t="s">
        <v>151</v>
      </c>
      <c r="AO3106">
        <v>3233</v>
      </c>
      <c r="AP3106" t="s">
        <v>10187</v>
      </c>
      <c r="AQ3106" t="s">
        <v>70</v>
      </c>
      <c r="AR3106" t="s">
        <v>611</v>
      </c>
      <c r="AS3106" t="s">
        <v>72</v>
      </c>
      <c r="AT3106" t="s">
        <v>73</v>
      </c>
      <c r="AU3106" t="s">
        <v>53</v>
      </c>
      <c r="AV3106" t="s">
        <v>53</v>
      </c>
      <c r="AW3106" t="s">
        <v>53</v>
      </c>
      <c r="AX3106" t="s">
        <v>485</v>
      </c>
      <c r="AY3106" t="s">
        <v>53</v>
      </c>
      <c r="AZ3106" t="s">
        <v>2452</v>
      </c>
      <c r="BA3106" t="s">
        <v>74</v>
      </c>
      <c r="BB3106" t="s">
        <v>101</v>
      </c>
      <c r="BC3106" t="s">
        <v>53</v>
      </c>
      <c r="BD3106" t="s">
        <v>53</v>
      </c>
      <c r="BE3106" t="s">
        <v>53</v>
      </c>
      <c r="BF3106" t="s">
        <v>4661</v>
      </c>
      <c r="BG3106" t="s">
        <v>99</v>
      </c>
      <c r="BH3106" t="s">
        <v>53</v>
      </c>
      <c r="BI3106" t="s">
        <v>53</v>
      </c>
    </row>
    <row r="3107" spans="1:61" x14ac:dyDescent="0.25">
      <c r="A3107" t="s">
        <v>53</v>
      </c>
      <c r="B3107" t="s">
        <v>54</v>
      </c>
      <c r="C3107" t="s">
        <v>53</v>
      </c>
      <c r="D3107" t="s">
        <v>54</v>
      </c>
      <c r="E3107" t="s">
        <v>110</v>
      </c>
      <c r="F3107" t="s">
        <v>54</v>
      </c>
      <c r="G3107" t="s">
        <v>54</v>
      </c>
      <c r="H3107">
        <v>2098</v>
      </c>
      <c r="I3107" t="s">
        <v>53</v>
      </c>
      <c r="J3107" t="s">
        <v>53</v>
      </c>
      <c r="K3107" t="s">
        <v>53</v>
      </c>
      <c r="L3107" t="s">
        <v>53</v>
      </c>
      <c r="M3107" t="s">
        <v>76</v>
      </c>
      <c r="N3107" t="s">
        <v>53</v>
      </c>
      <c r="O3107" t="s">
        <v>3382</v>
      </c>
      <c r="P3107" t="s">
        <v>53</v>
      </c>
      <c r="Q3107">
        <v>2079</v>
      </c>
      <c r="R3107" t="s">
        <v>10188</v>
      </c>
      <c r="S3107" t="s">
        <v>53</v>
      </c>
      <c r="T3107" t="s">
        <v>53</v>
      </c>
      <c r="U3107" t="s">
        <v>53</v>
      </c>
      <c r="V3107" t="s">
        <v>76</v>
      </c>
      <c r="W3107" t="s">
        <v>53</v>
      </c>
      <c r="X3107" t="s">
        <v>79</v>
      </c>
      <c r="Y3107" t="s">
        <v>53</v>
      </c>
      <c r="Z3107" t="s">
        <v>53</v>
      </c>
      <c r="AA3107" t="s">
        <v>53</v>
      </c>
      <c r="AB3107" t="s">
        <v>53</v>
      </c>
      <c r="AC3107" t="s">
        <v>3995</v>
      </c>
      <c r="AD3107" t="s">
        <v>8248</v>
      </c>
      <c r="AE3107" t="s">
        <v>9654</v>
      </c>
      <c r="AF3107" t="s">
        <v>53</v>
      </c>
      <c r="AG3107" t="s">
        <v>3382</v>
      </c>
      <c r="AH3107" t="s">
        <v>76</v>
      </c>
      <c r="AI3107" t="s">
        <v>53</v>
      </c>
      <c r="AJ3107" t="s">
        <v>3382</v>
      </c>
      <c r="AK3107" t="s">
        <v>53</v>
      </c>
      <c r="AL3107" t="s">
        <v>150</v>
      </c>
      <c r="AM3107" t="s">
        <v>10110</v>
      </c>
      <c r="AN3107" t="s">
        <v>112</v>
      </c>
      <c r="AO3107">
        <v>3218</v>
      </c>
      <c r="AP3107" t="s">
        <v>10189</v>
      </c>
      <c r="AQ3107" t="s">
        <v>5348</v>
      </c>
      <c r="AR3107" t="s">
        <v>616</v>
      </c>
      <c r="AS3107" t="s">
        <v>72</v>
      </c>
      <c r="AT3107" t="s">
        <v>53</v>
      </c>
      <c r="AU3107" t="s">
        <v>53</v>
      </c>
      <c r="AV3107" t="s">
        <v>53</v>
      </c>
      <c r="AW3107" t="s">
        <v>53</v>
      </c>
      <c r="AX3107" t="s">
        <v>76</v>
      </c>
      <c r="AY3107" t="s">
        <v>53</v>
      </c>
      <c r="AZ3107" t="s">
        <v>79</v>
      </c>
      <c r="BA3107" t="s">
        <v>74</v>
      </c>
      <c r="BB3107" t="s">
        <v>53</v>
      </c>
      <c r="BC3107" t="s">
        <v>53</v>
      </c>
      <c r="BD3107" t="s">
        <v>53</v>
      </c>
      <c r="BE3107" t="s">
        <v>53</v>
      </c>
      <c r="BF3107" t="s">
        <v>3634</v>
      </c>
      <c r="BG3107" t="s">
        <v>159</v>
      </c>
      <c r="BH3107" t="s">
        <v>53</v>
      </c>
      <c r="BI3107" t="s">
        <v>53</v>
      </c>
    </row>
    <row r="3108" spans="1:61" x14ac:dyDescent="0.25">
      <c r="A3108" t="s">
        <v>53</v>
      </c>
      <c r="B3108" t="s">
        <v>54</v>
      </c>
      <c r="C3108" t="s">
        <v>53</v>
      </c>
      <c r="D3108" t="s">
        <v>54</v>
      </c>
      <c r="E3108" t="s">
        <v>110</v>
      </c>
      <c r="F3108" t="s">
        <v>54</v>
      </c>
      <c r="G3108" t="s">
        <v>54</v>
      </c>
      <c r="H3108">
        <v>2099</v>
      </c>
      <c r="I3108" t="s">
        <v>53</v>
      </c>
      <c r="J3108" t="s">
        <v>53</v>
      </c>
      <c r="K3108" t="s">
        <v>53</v>
      </c>
      <c r="L3108" t="s">
        <v>53</v>
      </c>
      <c r="M3108" t="s">
        <v>131</v>
      </c>
      <c r="N3108" t="s">
        <v>53</v>
      </c>
      <c r="O3108" t="s">
        <v>3382</v>
      </c>
      <c r="P3108" t="s">
        <v>53</v>
      </c>
      <c r="Q3108">
        <v>2080</v>
      </c>
      <c r="R3108" t="s">
        <v>10190</v>
      </c>
      <c r="S3108" t="s">
        <v>53</v>
      </c>
      <c r="T3108" t="s">
        <v>53</v>
      </c>
      <c r="U3108" t="s">
        <v>53</v>
      </c>
      <c r="V3108" t="s">
        <v>131</v>
      </c>
      <c r="W3108" t="s">
        <v>53</v>
      </c>
      <c r="X3108" t="s">
        <v>281</v>
      </c>
      <c r="Y3108" t="s">
        <v>53</v>
      </c>
      <c r="Z3108" t="s">
        <v>53</v>
      </c>
      <c r="AA3108" t="s">
        <v>53</v>
      </c>
      <c r="AB3108" t="s">
        <v>53</v>
      </c>
      <c r="AC3108" t="s">
        <v>4102</v>
      </c>
      <c r="AD3108" t="s">
        <v>5882</v>
      </c>
      <c r="AE3108" t="s">
        <v>9654</v>
      </c>
      <c r="AF3108" t="s">
        <v>53</v>
      </c>
      <c r="AG3108" t="s">
        <v>3382</v>
      </c>
      <c r="AH3108" t="s">
        <v>131</v>
      </c>
      <c r="AI3108" t="s">
        <v>53</v>
      </c>
      <c r="AJ3108" t="s">
        <v>3382</v>
      </c>
      <c r="AK3108" t="s">
        <v>53</v>
      </c>
      <c r="AL3108" t="s">
        <v>98</v>
      </c>
      <c r="AM3108" t="s">
        <v>10112</v>
      </c>
      <c r="AN3108" t="s">
        <v>99</v>
      </c>
      <c r="AO3108">
        <v>3219</v>
      </c>
      <c r="AP3108" t="s">
        <v>10191</v>
      </c>
      <c r="AQ3108" t="s">
        <v>5348</v>
      </c>
      <c r="AR3108" t="s">
        <v>616</v>
      </c>
      <c r="AS3108" t="s">
        <v>72</v>
      </c>
      <c r="AT3108" t="s">
        <v>53</v>
      </c>
      <c r="AU3108" t="s">
        <v>53</v>
      </c>
      <c r="AV3108" t="s">
        <v>53</v>
      </c>
      <c r="AW3108" t="s">
        <v>53</v>
      </c>
      <c r="AX3108" t="s">
        <v>131</v>
      </c>
      <c r="AY3108" t="s">
        <v>53</v>
      </c>
      <c r="AZ3108" t="s">
        <v>281</v>
      </c>
      <c r="BA3108" t="s">
        <v>74</v>
      </c>
      <c r="BB3108" t="s">
        <v>53</v>
      </c>
      <c r="BC3108" t="s">
        <v>53</v>
      </c>
      <c r="BD3108" t="s">
        <v>53</v>
      </c>
      <c r="BE3108" t="s">
        <v>53</v>
      </c>
      <c r="BF3108" t="s">
        <v>10192</v>
      </c>
      <c r="BG3108" t="s">
        <v>171</v>
      </c>
      <c r="BH3108" t="s">
        <v>53</v>
      </c>
      <c r="BI3108" t="s">
        <v>53</v>
      </c>
    </row>
    <row r="3109" spans="1:61" x14ac:dyDescent="0.25">
      <c r="A3109" t="s">
        <v>53</v>
      </c>
      <c r="B3109" t="s">
        <v>54</v>
      </c>
      <c r="C3109" t="s">
        <v>53</v>
      </c>
      <c r="D3109" t="s">
        <v>54</v>
      </c>
      <c r="E3109" t="s">
        <v>110</v>
      </c>
      <c r="F3109" t="s">
        <v>54</v>
      </c>
      <c r="G3109" t="s">
        <v>54</v>
      </c>
      <c r="H3109">
        <v>2101</v>
      </c>
      <c r="I3109" t="s">
        <v>53</v>
      </c>
      <c r="J3109" t="s">
        <v>53</v>
      </c>
      <c r="K3109" t="s">
        <v>53</v>
      </c>
      <c r="L3109" t="s">
        <v>10193</v>
      </c>
      <c r="M3109" t="s">
        <v>131</v>
      </c>
      <c r="N3109" t="s">
        <v>53</v>
      </c>
      <c r="O3109" t="s">
        <v>3382</v>
      </c>
      <c r="P3109" t="s">
        <v>53</v>
      </c>
      <c r="Q3109">
        <v>2082</v>
      </c>
      <c r="R3109" t="s">
        <v>10194</v>
      </c>
      <c r="S3109" t="s">
        <v>53</v>
      </c>
      <c r="T3109" t="s">
        <v>53</v>
      </c>
      <c r="U3109" t="s">
        <v>53</v>
      </c>
      <c r="V3109" t="s">
        <v>53</v>
      </c>
      <c r="W3109" t="s">
        <v>53</v>
      </c>
      <c r="X3109" t="s">
        <v>53</v>
      </c>
      <c r="Y3109" t="s">
        <v>53</v>
      </c>
      <c r="Z3109" t="s">
        <v>53</v>
      </c>
      <c r="AA3109" t="s">
        <v>53</v>
      </c>
      <c r="AB3109" t="s">
        <v>53</v>
      </c>
      <c r="AC3109" t="s">
        <v>4155</v>
      </c>
      <c r="AD3109" t="s">
        <v>5877</v>
      </c>
      <c r="AE3109" t="s">
        <v>9654</v>
      </c>
      <c r="AF3109" t="s">
        <v>53</v>
      </c>
      <c r="AG3109" t="s">
        <v>3382</v>
      </c>
      <c r="AH3109" t="s">
        <v>131</v>
      </c>
      <c r="AI3109" t="s">
        <v>53</v>
      </c>
      <c r="AJ3109" t="s">
        <v>3382</v>
      </c>
      <c r="AK3109" t="s">
        <v>53</v>
      </c>
      <c r="AL3109" t="s">
        <v>98</v>
      </c>
      <c r="AM3109" t="s">
        <v>10120</v>
      </c>
      <c r="AN3109" t="s">
        <v>151</v>
      </c>
      <c r="AO3109">
        <v>3221</v>
      </c>
      <c r="AP3109" t="s">
        <v>10195</v>
      </c>
      <c r="AQ3109" t="s">
        <v>5348</v>
      </c>
      <c r="AR3109" t="s">
        <v>616</v>
      </c>
      <c r="AS3109" t="s">
        <v>72</v>
      </c>
      <c r="AT3109" t="s">
        <v>53</v>
      </c>
      <c r="AU3109" t="s">
        <v>53</v>
      </c>
      <c r="AV3109" t="s">
        <v>53</v>
      </c>
      <c r="AW3109" t="s">
        <v>53</v>
      </c>
      <c r="AX3109" t="s">
        <v>53</v>
      </c>
      <c r="AY3109" t="s">
        <v>53</v>
      </c>
      <c r="AZ3109" t="s">
        <v>53</v>
      </c>
      <c r="BA3109" t="s">
        <v>74</v>
      </c>
      <c r="BB3109" t="s">
        <v>53</v>
      </c>
      <c r="BC3109" t="s">
        <v>53</v>
      </c>
      <c r="BD3109" t="s">
        <v>53</v>
      </c>
      <c r="BE3109" t="s">
        <v>53</v>
      </c>
      <c r="BF3109" t="s">
        <v>10196</v>
      </c>
      <c r="BG3109" t="s">
        <v>189</v>
      </c>
      <c r="BH3109" t="s">
        <v>53</v>
      </c>
      <c r="BI3109" t="s">
        <v>53</v>
      </c>
    </row>
    <row r="3110" spans="1:61" x14ac:dyDescent="0.25">
      <c r="A3110" t="s">
        <v>53</v>
      </c>
      <c r="B3110" t="s">
        <v>54</v>
      </c>
      <c r="C3110" t="s">
        <v>55</v>
      </c>
      <c r="D3110" t="s">
        <v>54</v>
      </c>
      <c r="E3110" t="s">
        <v>110</v>
      </c>
      <c r="F3110" t="s">
        <v>54</v>
      </c>
      <c r="G3110" t="s">
        <v>54</v>
      </c>
      <c r="H3110">
        <v>2102</v>
      </c>
      <c r="I3110" t="s">
        <v>57</v>
      </c>
      <c r="J3110" t="s">
        <v>58</v>
      </c>
      <c r="K3110" t="s">
        <v>104</v>
      </c>
      <c r="L3110" t="s">
        <v>53</v>
      </c>
      <c r="M3110" t="s">
        <v>61</v>
      </c>
      <c r="N3110" t="s">
        <v>53</v>
      </c>
      <c r="O3110" t="s">
        <v>4645</v>
      </c>
      <c r="P3110" t="s">
        <v>53</v>
      </c>
      <c r="Q3110">
        <v>2084</v>
      </c>
      <c r="R3110" t="s">
        <v>10197</v>
      </c>
      <c r="S3110" t="s">
        <v>53</v>
      </c>
      <c r="T3110" t="s">
        <v>53</v>
      </c>
      <c r="U3110" t="s">
        <v>53</v>
      </c>
      <c r="V3110" t="s">
        <v>53</v>
      </c>
      <c r="W3110" t="s">
        <v>53</v>
      </c>
      <c r="X3110" t="s">
        <v>53</v>
      </c>
      <c r="Y3110" t="s">
        <v>53</v>
      </c>
      <c r="Z3110" t="s">
        <v>53</v>
      </c>
      <c r="AA3110" t="s">
        <v>53</v>
      </c>
      <c r="AB3110" t="s">
        <v>53</v>
      </c>
      <c r="AC3110" t="s">
        <v>10198</v>
      </c>
      <c r="AD3110" t="s">
        <v>8135</v>
      </c>
      <c r="AE3110" t="s">
        <v>3384</v>
      </c>
      <c r="AF3110" t="s">
        <v>53</v>
      </c>
      <c r="AG3110" t="s">
        <v>4645</v>
      </c>
      <c r="AH3110" t="s">
        <v>61</v>
      </c>
      <c r="AI3110" t="s">
        <v>53</v>
      </c>
      <c r="AJ3110" t="s">
        <v>4645</v>
      </c>
      <c r="AK3110" t="s">
        <v>53</v>
      </c>
      <c r="AL3110" t="s">
        <v>206</v>
      </c>
      <c r="AM3110" t="s">
        <v>10132</v>
      </c>
      <c r="AN3110" t="s">
        <v>65</v>
      </c>
      <c r="AO3110">
        <v>3226</v>
      </c>
      <c r="AP3110" t="s">
        <v>10199</v>
      </c>
      <c r="AQ3110" t="s">
        <v>70</v>
      </c>
      <c r="AR3110" t="s">
        <v>616</v>
      </c>
      <c r="AS3110" t="s">
        <v>72</v>
      </c>
      <c r="AT3110" t="s">
        <v>53</v>
      </c>
      <c r="AU3110" t="s">
        <v>53</v>
      </c>
      <c r="AV3110" t="s">
        <v>53</v>
      </c>
      <c r="AW3110" t="s">
        <v>53</v>
      </c>
      <c r="AX3110" t="s">
        <v>53</v>
      </c>
      <c r="AY3110" t="s">
        <v>53</v>
      </c>
      <c r="AZ3110" t="s">
        <v>53</v>
      </c>
      <c r="BA3110" t="s">
        <v>93</v>
      </c>
      <c r="BB3110" t="s">
        <v>53</v>
      </c>
      <c r="BC3110" t="s">
        <v>53</v>
      </c>
      <c r="BD3110" t="s">
        <v>53</v>
      </c>
      <c r="BE3110" t="s">
        <v>53</v>
      </c>
      <c r="BF3110" t="s">
        <v>10198</v>
      </c>
      <c r="BG3110" t="s">
        <v>99</v>
      </c>
      <c r="BH3110" t="s">
        <v>53</v>
      </c>
      <c r="BI3110" t="s">
        <v>53</v>
      </c>
    </row>
    <row r="3111" spans="1:61" x14ac:dyDescent="0.25">
      <c r="A3111" t="s">
        <v>53</v>
      </c>
      <c r="B3111" t="s">
        <v>54</v>
      </c>
      <c r="C3111" t="s">
        <v>55</v>
      </c>
      <c r="D3111" t="s">
        <v>54</v>
      </c>
      <c r="E3111" t="s">
        <v>110</v>
      </c>
      <c r="F3111" t="s">
        <v>54</v>
      </c>
      <c r="G3111" t="s">
        <v>54</v>
      </c>
      <c r="H3111">
        <v>2102</v>
      </c>
      <c r="I3111" t="s">
        <v>57</v>
      </c>
      <c r="J3111" t="s">
        <v>58</v>
      </c>
      <c r="K3111" t="s">
        <v>104</v>
      </c>
      <c r="L3111" t="s">
        <v>53</v>
      </c>
      <c r="M3111" t="s">
        <v>61</v>
      </c>
      <c r="N3111" t="s">
        <v>53</v>
      </c>
      <c r="O3111" t="s">
        <v>4645</v>
      </c>
      <c r="P3111" t="s">
        <v>53</v>
      </c>
      <c r="Q3111">
        <v>2084</v>
      </c>
      <c r="R3111" t="s">
        <v>10197</v>
      </c>
      <c r="S3111" t="s">
        <v>53</v>
      </c>
      <c r="T3111" t="s">
        <v>53</v>
      </c>
      <c r="U3111" t="s">
        <v>53</v>
      </c>
      <c r="V3111" t="s">
        <v>53</v>
      </c>
      <c r="W3111" t="s">
        <v>53</v>
      </c>
      <c r="X3111" t="s">
        <v>53</v>
      </c>
      <c r="Y3111" t="s">
        <v>53</v>
      </c>
      <c r="Z3111" t="s">
        <v>53</v>
      </c>
      <c r="AA3111" t="s">
        <v>53</v>
      </c>
      <c r="AB3111" t="s">
        <v>53</v>
      </c>
      <c r="AC3111" t="s">
        <v>53</v>
      </c>
      <c r="AD3111" t="s">
        <v>53</v>
      </c>
      <c r="AE3111" t="s">
        <v>3384</v>
      </c>
      <c r="AF3111" t="s">
        <v>53</v>
      </c>
      <c r="AG3111" t="s">
        <v>4645</v>
      </c>
      <c r="AH3111" t="s">
        <v>61</v>
      </c>
      <c r="AI3111" t="s">
        <v>53</v>
      </c>
      <c r="AJ3111" t="s">
        <v>4645</v>
      </c>
      <c r="AK3111" t="s">
        <v>53</v>
      </c>
      <c r="AL3111" t="s">
        <v>53</v>
      </c>
      <c r="AM3111" t="s">
        <v>10132</v>
      </c>
      <c r="AN3111" t="s">
        <v>53</v>
      </c>
      <c r="AO3111">
        <v>3227</v>
      </c>
      <c r="AP3111" t="s">
        <v>10200</v>
      </c>
      <c r="AQ3111" t="s">
        <v>70</v>
      </c>
      <c r="AR3111" t="s">
        <v>262</v>
      </c>
      <c r="AS3111" t="s">
        <v>53</v>
      </c>
      <c r="AT3111" t="s">
        <v>53</v>
      </c>
      <c r="AU3111" t="s">
        <v>53</v>
      </c>
      <c r="AV3111" t="s">
        <v>53</v>
      </c>
      <c r="AW3111" t="s">
        <v>53</v>
      </c>
      <c r="AX3111" t="s">
        <v>53</v>
      </c>
      <c r="AY3111" t="s">
        <v>53</v>
      </c>
      <c r="AZ3111" t="s">
        <v>53</v>
      </c>
      <c r="BA3111" t="s">
        <v>146</v>
      </c>
      <c r="BB3111" t="s">
        <v>53</v>
      </c>
      <c r="BC3111" t="s">
        <v>53</v>
      </c>
      <c r="BD3111" t="s">
        <v>53</v>
      </c>
      <c r="BE3111" t="s">
        <v>53</v>
      </c>
      <c r="BF3111" t="s">
        <v>53</v>
      </c>
      <c r="BG3111" t="s">
        <v>53</v>
      </c>
      <c r="BH3111" t="s">
        <v>53</v>
      </c>
      <c r="BI3111" t="s">
        <v>53</v>
      </c>
    </row>
    <row r="3112" spans="1:61" x14ac:dyDescent="0.25">
      <c r="A3112" t="s">
        <v>53</v>
      </c>
      <c r="B3112" t="s">
        <v>54</v>
      </c>
      <c r="C3112" t="s">
        <v>55</v>
      </c>
      <c r="D3112" t="s">
        <v>54</v>
      </c>
      <c r="E3112" t="s">
        <v>110</v>
      </c>
      <c r="F3112" t="s">
        <v>54</v>
      </c>
      <c r="G3112" t="s">
        <v>54</v>
      </c>
      <c r="H3112">
        <v>2103</v>
      </c>
      <c r="I3112" t="s">
        <v>57</v>
      </c>
      <c r="J3112" t="s">
        <v>58</v>
      </c>
      <c r="K3112" t="s">
        <v>104</v>
      </c>
      <c r="L3112" t="s">
        <v>53</v>
      </c>
      <c r="M3112" t="s">
        <v>111</v>
      </c>
      <c r="N3112" t="s">
        <v>53</v>
      </c>
      <c r="O3112" t="s">
        <v>4645</v>
      </c>
      <c r="P3112" t="s">
        <v>53</v>
      </c>
      <c r="Q3112">
        <v>2083</v>
      </c>
      <c r="R3112" t="s">
        <v>10201</v>
      </c>
      <c r="S3112" t="s">
        <v>53</v>
      </c>
      <c r="T3112" t="s">
        <v>53</v>
      </c>
      <c r="U3112" t="s">
        <v>53</v>
      </c>
      <c r="V3112" t="s">
        <v>53</v>
      </c>
      <c r="W3112" t="s">
        <v>53</v>
      </c>
      <c r="X3112" t="s">
        <v>53</v>
      </c>
      <c r="Y3112" t="s">
        <v>53</v>
      </c>
      <c r="Z3112" t="s">
        <v>53</v>
      </c>
      <c r="AA3112" t="s">
        <v>53</v>
      </c>
      <c r="AB3112" t="s">
        <v>53</v>
      </c>
      <c r="AC3112" t="s">
        <v>10202</v>
      </c>
      <c r="AD3112" t="s">
        <v>10203</v>
      </c>
      <c r="AE3112" t="s">
        <v>3384</v>
      </c>
      <c r="AF3112" t="s">
        <v>53</v>
      </c>
      <c r="AG3112" t="s">
        <v>4645</v>
      </c>
      <c r="AH3112" t="s">
        <v>111</v>
      </c>
      <c r="AI3112" t="s">
        <v>53</v>
      </c>
      <c r="AJ3112" t="s">
        <v>4645</v>
      </c>
      <c r="AK3112" t="s">
        <v>53</v>
      </c>
      <c r="AL3112" t="s">
        <v>206</v>
      </c>
      <c r="AM3112" t="s">
        <v>10125</v>
      </c>
      <c r="AN3112" t="s">
        <v>65</v>
      </c>
      <c r="AO3112">
        <v>3225</v>
      </c>
      <c r="AP3112" t="s">
        <v>10204</v>
      </c>
      <c r="AQ3112" t="s">
        <v>182</v>
      </c>
      <c r="AR3112" t="s">
        <v>616</v>
      </c>
      <c r="AS3112" t="s">
        <v>72</v>
      </c>
      <c r="AT3112" t="s">
        <v>53</v>
      </c>
      <c r="AU3112" t="s">
        <v>53</v>
      </c>
      <c r="AV3112" t="s">
        <v>53</v>
      </c>
      <c r="AW3112" t="s">
        <v>53</v>
      </c>
      <c r="AX3112" t="s">
        <v>53</v>
      </c>
      <c r="AY3112" t="s">
        <v>53</v>
      </c>
      <c r="AZ3112" t="s">
        <v>53</v>
      </c>
      <c r="BA3112" t="s">
        <v>93</v>
      </c>
      <c r="BB3112" t="s">
        <v>53</v>
      </c>
      <c r="BC3112" t="s">
        <v>53</v>
      </c>
      <c r="BD3112" t="s">
        <v>53</v>
      </c>
      <c r="BE3112" t="s">
        <v>53</v>
      </c>
      <c r="BF3112" t="s">
        <v>10202</v>
      </c>
      <c r="BG3112" t="s">
        <v>227</v>
      </c>
      <c r="BH3112" t="s">
        <v>53</v>
      </c>
      <c r="BI3112" t="s">
        <v>53</v>
      </c>
    </row>
    <row r="3113" spans="1:61" x14ac:dyDescent="0.25">
      <c r="A3113" t="s">
        <v>53</v>
      </c>
      <c r="B3113" t="s">
        <v>54</v>
      </c>
      <c r="C3113" t="s">
        <v>53</v>
      </c>
      <c r="D3113" t="s">
        <v>54</v>
      </c>
      <c r="E3113" t="s">
        <v>56</v>
      </c>
      <c r="F3113" t="s">
        <v>54</v>
      </c>
      <c r="G3113" t="s">
        <v>54</v>
      </c>
      <c r="H3113">
        <v>2104</v>
      </c>
      <c r="I3113" t="s">
        <v>53</v>
      </c>
      <c r="J3113" t="s">
        <v>53</v>
      </c>
      <c r="K3113" t="s">
        <v>53</v>
      </c>
      <c r="L3113" t="s">
        <v>53</v>
      </c>
      <c r="M3113" t="s">
        <v>61</v>
      </c>
      <c r="N3113" t="s">
        <v>53</v>
      </c>
      <c r="O3113" t="s">
        <v>4645</v>
      </c>
      <c r="P3113" t="s">
        <v>53</v>
      </c>
      <c r="Q3113">
        <v>2085</v>
      </c>
      <c r="R3113" t="s">
        <v>10205</v>
      </c>
      <c r="S3113" t="s">
        <v>53</v>
      </c>
      <c r="T3113" t="s">
        <v>53</v>
      </c>
      <c r="U3113" t="s">
        <v>53</v>
      </c>
      <c r="V3113" t="s">
        <v>53</v>
      </c>
      <c r="W3113" t="s">
        <v>53</v>
      </c>
      <c r="X3113" t="s">
        <v>53</v>
      </c>
      <c r="Y3113" t="s">
        <v>53</v>
      </c>
      <c r="Z3113" t="s">
        <v>53</v>
      </c>
      <c r="AA3113" t="s">
        <v>53</v>
      </c>
      <c r="AB3113" t="s">
        <v>53</v>
      </c>
      <c r="AC3113" t="s">
        <v>10206</v>
      </c>
      <c r="AD3113" t="s">
        <v>10207</v>
      </c>
      <c r="AE3113" t="s">
        <v>3384</v>
      </c>
      <c r="AF3113" t="s">
        <v>53</v>
      </c>
      <c r="AG3113" t="s">
        <v>4645</v>
      </c>
      <c r="AH3113" t="s">
        <v>61</v>
      </c>
      <c r="AI3113" t="s">
        <v>53</v>
      </c>
      <c r="AJ3113" t="s">
        <v>4645</v>
      </c>
      <c r="AK3113" t="s">
        <v>53</v>
      </c>
      <c r="AL3113" t="s">
        <v>206</v>
      </c>
      <c r="AM3113" t="s">
        <v>10136</v>
      </c>
      <c r="AN3113" t="s">
        <v>65</v>
      </c>
      <c r="AO3113">
        <v>3228</v>
      </c>
      <c r="AP3113" t="s">
        <v>10208</v>
      </c>
      <c r="AQ3113" t="s">
        <v>4182</v>
      </c>
      <c r="AR3113" t="s">
        <v>616</v>
      </c>
      <c r="AS3113" t="s">
        <v>72</v>
      </c>
      <c r="AT3113" t="s">
        <v>53</v>
      </c>
      <c r="AU3113" t="s">
        <v>53</v>
      </c>
      <c r="AV3113" t="s">
        <v>53</v>
      </c>
      <c r="AW3113" t="s">
        <v>53</v>
      </c>
      <c r="AX3113" t="s">
        <v>53</v>
      </c>
      <c r="AY3113" t="s">
        <v>53</v>
      </c>
      <c r="AZ3113" t="s">
        <v>53</v>
      </c>
      <c r="BA3113" t="s">
        <v>74</v>
      </c>
      <c r="BB3113" t="s">
        <v>53</v>
      </c>
      <c r="BC3113" t="s">
        <v>53</v>
      </c>
      <c r="BD3113" t="s">
        <v>53</v>
      </c>
      <c r="BE3113" t="s">
        <v>53</v>
      </c>
      <c r="BF3113" t="s">
        <v>10206</v>
      </c>
      <c r="BG3113" t="s">
        <v>99</v>
      </c>
      <c r="BH3113" t="s">
        <v>53</v>
      </c>
      <c r="BI3113" t="s">
        <v>53</v>
      </c>
    </row>
    <row r="3114" spans="1:61" x14ac:dyDescent="0.25">
      <c r="A3114" t="s">
        <v>53</v>
      </c>
      <c r="B3114" t="s">
        <v>54</v>
      </c>
      <c r="C3114" t="s">
        <v>53</v>
      </c>
      <c r="D3114" t="s">
        <v>54</v>
      </c>
      <c r="E3114" t="s">
        <v>56</v>
      </c>
      <c r="F3114" t="s">
        <v>54</v>
      </c>
      <c r="G3114" t="s">
        <v>54</v>
      </c>
      <c r="H3114">
        <v>2104</v>
      </c>
      <c r="I3114" t="s">
        <v>53</v>
      </c>
      <c r="J3114" t="s">
        <v>53</v>
      </c>
      <c r="K3114" t="s">
        <v>53</v>
      </c>
      <c r="L3114" t="s">
        <v>53</v>
      </c>
      <c r="M3114" t="s">
        <v>61</v>
      </c>
      <c r="N3114" t="s">
        <v>53</v>
      </c>
      <c r="O3114" t="s">
        <v>4645</v>
      </c>
      <c r="P3114" t="s">
        <v>53</v>
      </c>
      <c r="Q3114">
        <v>2085</v>
      </c>
      <c r="R3114" t="s">
        <v>10205</v>
      </c>
      <c r="S3114" t="s">
        <v>53</v>
      </c>
      <c r="T3114" t="s">
        <v>53</v>
      </c>
      <c r="U3114" t="s">
        <v>53</v>
      </c>
      <c r="V3114" t="s">
        <v>53</v>
      </c>
      <c r="W3114" t="s">
        <v>53</v>
      </c>
      <c r="X3114" t="s">
        <v>53</v>
      </c>
      <c r="Y3114" t="s">
        <v>53</v>
      </c>
      <c r="Z3114" t="s">
        <v>53</v>
      </c>
      <c r="AA3114" t="s">
        <v>53</v>
      </c>
      <c r="AB3114" t="s">
        <v>53</v>
      </c>
      <c r="AC3114" t="s">
        <v>53</v>
      </c>
      <c r="AD3114" t="s">
        <v>53</v>
      </c>
      <c r="AE3114" t="s">
        <v>3384</v>
      </c>
      <c r="AF3114" t="s">
        <v>53</v>
      </c>
      <c r="AG3114" t="s">
        <v>4645</v>
      </c>
      <c r="AH3114" t="s">
        <v>61</v>
      </c>
      <c r="AI3114" t="s">
        <v>53</v>
      </c>
      <c r="AJ3114" t="s">
        <v>4645</v>
      </c>
      <c r="AK3114" t="s">
        <v>53</v>
      </c>
      <c r="AL3114" t="s">
        <v>53</v>
      </c>
      <c r="AM3114" t="s">
        <v>10136</v>
      </c>
      <c r="AN3114" t="s">
        <v>53</v>
      </c>
      <c r="AO3114">
        <v>3229</v>
      </c>
      <c r="AP3114" t="s">
        <v>10209</v>
      </c>
      <c r="AQ3114" t="s">
        <v>4182</v>
      </c>
      <c r="AR3114" t="s">
        <v>262</v>
      </c>
      <c r="AS3114" t="s">
        <v>53</v>
      </c>
      <c r="AT3114" t="s">
        <v>53</v>
      </c>
      <c r="AU3114" t="s">
        <v>53</v>
      </c>
      <c r="AV3114" t="s">
        <v>53</v>
      </c>
      <c r="AW3114" t="s">
        <v>53</v>
      </c>
      <c r="AX3114" t="s">
        <v>53</v>
      </c>
      <c r="AY3114" t="s">
        <v>53</v>
      </c>
      <c r="AZ3114" t="s">
        <v>53</v>
      </c>
      <c r="BA3114" t="s">
        <v>146</v>
      </c>
      <c r="BB3114" t="s">
        <v>53</v>
      </c>
      <c r="BC3114" t="s">
        <v>53</v>
      </c>
      <c r="BD3114" t="s">
        <v>53</v>
      </c>
      <c r="BE3114" t="s">
        <v>53</v>
      </c>
      <c r="BF3114" t="s">
        <v>53</v>
      </c>
      <c r="BG3114" t="s">
        <v>53</v>
      </c>
      <c r="BH3114" t="s">
        <v>53</v>
      </c>
      <c r="BI3114" t="s">
        <v>53</v>
      </c>
    </row>
    <row r="3115" spans="1:61" x14ac:dyDescent="0.25">
      <c r="A3115" t="s">
        <v>10210</v>
      </c>
      <c r="B3115" t="s">
        <v>54</v>
      </c>
      <c r="C3115" t="s">
        <v>53</v>
      </c>
      <c r="D3115" t="s">
        <v>54</v>
      </c>
      <c r="E3115" t="s">
        <v>53</v>
      </c>
      <c r="F3115" t="s">
        <v>54</v>
      </c>
      <c r="G3115" t="s">
        <v>54</v>
      </c>
      <c r="H3115">
        <v>2105</v>
      </c>
      <c r="I3115" t="s">
        <v>53</v>
      </c>
      <c r="J3115" t="s">
        <v>53</v>
      </c>
      <c r="K3115" t="s">
        <v>53</v>
      </c>
      <c r="L3115" t="s">
        <v>10210</v>
      </c>
      <c r="M3115" t="s">
        <v>53</v>
      </c>
      <c r="N3115" t="s">
        <v>53</v>
      </c>
      <c r="O3115" t="s">
        <v>53</v>
      </c>
      <c r="P3115" t="s">
        <v>53</v>
      </c>
      <c r="Q3115">
        <v>2087</v>
      </c>
      <c r="R3115" t="s">
        <v>10211</v>
      </c>
      <c r="S3115" t="s">
        <v>53</v>
      </c>
      <c r="T3115" t="s">
        <v>53</v>
      </c>
      <c r="U3115" t="s">
        <v>53</v>
      </c>
      <c r="V3115" t="s">
        <v>53</v>
      </c>
      <c r="W3115" t="s">
        <v>53</v>
      </c>
      <c r="X3115" t="s">
        <v>53</v>
      </c>
      <c r="Y3115" t="s">
        <v>53</v>
      </c>
      <c r="Z3115" t="s">
        <v>53</v>
      </c>
      <c r="AA3115" t="s">
        <v>53</v>
      </c>
      <c r="AB3115" t="s">
        <v>53</v>
      </c>
      <c r="AC3115" t="s">
        <v>2728</v>
      </c>
      <c r="AD3115" t="s">
        <v>664</v>
      </c>
      <c r="AE3115" t="s">
        <v>8944</v>
      </c>
      <c r="AF3115" t="s">
        <v>10210</v>
      </c>
      <c r="AG3115" t="s">
        <v>8944</v>
      </c>
      <c r="AH3115" t="s">
        <v>53</v>
      </c>
      <c r="AI3115" t="s">
        <v>53</v>
      </c>
      <c r="AJ3115" t="s">
        <v>53</v>
      </c>
      <c r="AK3115" t="s">
        <v>53</v>
      </c>
      <c r="AL3115" t="s">
        <v>150</v>
      </c>
      <c r="AM3115" t="s">
        <v>10148</v>
      </c>
      <c r="AN3115" t="s">
        <v>99</v>
      </c>
      <c r="AO3115">
        <v>2700</v>
      </c>
      <c r="AP3115" t="s">
        <v>10212</v>
      </c>
      <c r="AQ3115" t="s">
        <v>70</v>
      </c>
      <c r="AR3115" t="s">
        <v>219</v>
      </c>
      <c r="AS3115" t="s">
        <v>72</v>
      </c>
      <c r="AT3115" t="s">
        <v>53</v>
      </c>
      <c r="AU3115" t="s">
        <v>53</v>
      </c>
      <c r="AV3115" t="s">
        <v>53</v>
      </c>
      <c r="AW3115" t="s">
        <v>53</v>
      </c>
      <c r="AX3115" t="s">
        <v>53</v>
      </c>
      <c r="AY3115" t="s">
        <v>53</v>
      </c>
      <c r="AZ3115" t="s">
        <v>53</v>
      </c>
      <c r="BA3115" t="s">
        <v>74</v>
      </c>
      <c r="BB3115" t="s">
        <v>53</v>
      </c>
      <c r="BC3115" t="s">
        <v>53</v>
      </c>
      <c r="BD3115" t="s">
        <v>53</v>
      </c>
      <c r="BE3115" t="s">
        <v>53</v>
      </c>
      <c r="BF3115" t="s">
        <v>7480</v>
      </c>
      <c r="BG3115" t="s">
        <v>99</v>
      </c>
      <c r="BH3115" t="s">
        <v>53</v>
      </c>
      <c r="BI3115" t="s">
        <v>53</v>
      </c>
    </row>
    <row r="3116" spans="1:61" x14ac:dyDescent="0.25">
      <c r="A3116" t="s">
        <v>53</v>
      </c>
      <c r="B3116" t="s">
        <v>54</v>
      </c>
      <c r="C3116" t="s">
        <v>53</v>
      </c>
      <c r="D3116" t="s">
        <v>54</v>
      </c>
      <c r="E3116" t="s">
        <v>56</v>
      </c>
      <c r="F3116" t="s">
        <v>54</v>
      </c>
      <c r="G3116" t="s">
        <v>54</v>
      </c>
      <c r="H3116">
        <v>2106</v>
      </c>
      <c r="I3116" t="s">
        <v>53</v>
      </c>
      <c r="J3116" t="s">
        <v>53</v>
      </c>
      <c r="K3116" t="s">
        <v>53</v>
      </c>
      <c r="L3116" t="s">
        <v>53</v>
      </c>
      <c r="M3116" t="s">
        <v>61</v>
      </c>
      <c r="N3116" t="s">
        <v>53</v>
      </c>
      <c r="O3116" t="s">
        <v>10145</v>
      </c>
      <c r="P3116" t="s">
        <v>53</v>
      </c>
      <c r="Q3116">
        <v>2088</v>
      </c>
      <c r="R3116" t="s">
        <v>10213</v>
      </c>
      <c r="S3116" t="s">
        <v>53</v>
      </c>
      <c r="T3116" t="s">
        <v>53</v>
      </c>
      <c r="U3116" t="s">
        <v>53</v>
      </c>
      <c r="V3116" t="s">
        <v>53</v>
      </c>
      <c r="W3116" t="s">
        <v>53</v>
      </c>
      <c r="X3116" t="s">
        <v>53</v>
      </c>
      <c r="Y3116" t="s">
        <v>53</v>
      </c>
      <c r="Z3116" t="s">
        <v>53</v>
      </c>
      <c r="AA3116" t="s">
        <v>53</v>
      </c>
      <c r="AB3116" t="s">
        <v>53</v>
      </c>
      <c r="AC3116" t="s">
        <v>10214</v>
      </c>
      <c r="AD3116" t="s">
        <v>7833</v>
      </c>
      <c r="AE3116" t="s">
        <v>4645</v>
      </c>
      <c r="AF3116" t="s">
        <v>53</v>
      </c>
      <c r="AG3116" t="s">
        <v>10145</v>
      </c>
      <c r="AH3116" t="s">
        <v>61</v>
      </c>
      <c r="AI3116" t="s">
        <v>53</v>
      </c>
      <c r="AJ3116" t="s">
        <v>10145</v>
      </c>
      <c r="AK3116" t="s">
        <v>53</v>
      </c>
      <c r="AL3116" t="s">
        <v>206</v>
      </c>
      <c r="AM3116" t="s">
        <v>10151</v>
      </c>
      <c r="AN3116" t="s">
        <v>65</v>
      </c>
      <c r="AO3116">
        <v>3236</v>
      </c>
      <c r="AP3116" t="s">
        <v>10215</v>
      </c>
      <c r="AQ3116" t="s">
        <v>4182</v>
      </c>
      <c r="AR3116" t="s">
        <v>616</v>
      </c>
      <c r="AS3116" t="s">
        <v>72</v>
      </c>
      <c r="AT3116" t="s">
        <v>53</v>
      </c>
      <c r="AU3116" t="s">
        <v>53</v>
      </c>
      <c r="AV3116" t="s">
        <v>53</v>
      </c>
      <c r="AW3116" t="s">
        <v>53</v>
      </c>
      <c r="AX3116" t="s">
        <v>53</v>
      </c>
      <c r="AY3116" t="s">
        <v>53</v>
      </c>
      <c r="AZ3116" t="s">
        <v>53</v>
      </c>
      <c r="BA3116" t="s">
        <v>74</v>
      </c>
      <c r="BB3116" t="s">
        <v>53</v>
      </c>
      <c r="BC3116" t="s">
        <v>53</v>
      </c>
      <c r="BD3116" t="s">
        <v>53</v>
      </c>
      <c r="BE3116" t="s">
        <v>53</v>
      </c>
      <c r="BF3116" t="s">
        <v>10214</v>
      </c>
      <c r="BG3116" t="s">
        <v>99</v>
      </c>
      <c r="BH3116" t="s">
        <v>53</v>
      </c>
      <c r="BI3116" t="s">
        <v>53</v>
      </c>
    </row>
    <row r="3117" spans="1:61" x14ac:dyDescent="0.25">
      <c r="A3117" t="s">
        <v>53</v>
      </c>
      <c r="B3117" t="s">
        <v>54</v>
      </c>
      <c r="C3117" t="s">
        <v>53</v>
      </c>
      <c r="D3117" t="s">
        <v>54</v>
      </c>
      <c r="E3117" t="s">
        <v>56</v>
      </c>
      <c r="F3117" t="s">
        <v>54</v>
      </c>
      <c r="G3117" t="s">
        <v>54</v>
      </c>
      <c r="H3117">
        <v>2106</v>
      </c>
      <c r="I3117" t="s">
        <v>53</v>
      </c>
      <c r="J3117" t="s">
        <v>53</v>
      </c>
      <c r="K3117" t="s">
        <v>53</v>
      </c>
      <c r="L3117" t="s">
        <v>53</v>
      </c>
      <c r="M3117" t="s">
        <v>61</v>
      </c>
      <c r="N3117" t="s">
        <v>53</v>
      </c>
      <c r="O3117" t="s">
        <v>10145</v>
      </c>
      <c r="P3117" t="s">
        <v>53</v>
      </c>
      <c r="Q3117">
        <v>2088</v>
      </c>
      <c r="R3117" t="s">
        <v>10213</v>
      </c>
      <c r="S3117" t="s">
        <v>53</v>
      </c>
      <c r="T3117" t="s">
        <v>53</v>
      </c>
      <c r="U3117" t="s">
        <v>53</v>
      </c>
      <c r="V3117" t="s">
        <v>53</v>
      </c>
      <c r="W3117" t="s">
        <v>53</v>
      </c>
      <c r="X3117" t="s">
        <v>53</v>
      </c>
      <c r="Y3117" t="s">
        <v>53</v>
      </c>
      <c r="Z3117" t="s">
        <v>53</v>
      </c>
      <c r="AA3117" t="s">
        <v>53</v>
      </c>
      <c r="AB3117" t="s">
        <v>53</v>
      </c>
      <c r="AC3117" t="s">
        <v>10216</v>
      </c>
      <c r="AD3117" t="s">
        <v>8991</v>
      </c>
      <c r="AE3117" t="s">
        <v>4645</v>
      </c>
      <c r="AF3117" t="s">
        <v>53</v>
      </c>
      <c r="AG3117" t="s">
        <v>10145</v>
      </c>
      <c r="AH3117" t="s">
        <v>61</v>
      </c>
      <c r="AI3117" t="s">
        <v>53</v>
      </c>
      <c r="AJ3117" t="s">
        <v>10145</v>
      </c>
      <c r="AK3117" t="s">
        <v>53</v>
      </c>
      <c r="AL3117" t="s">
        <v>206</v>
      </c>
      <c r="AM3117" t="s">
        <v>10151</v>
      </c>
      <c r="AN3117" t="s">
        <v>65</v>
      </c>
      <c r="AO3117">
        <v>3237</v>
      </c>
      <c r="AP3117" t="s">
        <v>10217</v>
      </c>
      <c r="AQ3117" t="s">
        <v>4182</v>
      </c>
      <c r="AR3117" t="s">
        <v>616</v>
      </c>
      <c r="AS3117" t="s">
        <v>72</v>
      </c>
      <c r="AT3117" t="s">
        <v>53</v>
      </c>
      <c r="AU3117" t="s">
        <v>53</v>
      </c>
      <c r="AV3117" t="s">
        <v>53</v>
      </c>
      <c r="AW3117" t="s">
        <v>53</v>
      </c>
      <c r="AX3117" t="s">
        <v>53</v>
      </c>
      <c r="AY3117" t="s">
        <v>53</v>
      </c>
      <c r="AZ3117" t="s">
        <v>53</v>
      </c>
      <c r="BA3117" t="s">
        <v>93</v>
      </c>
      <c r="BB3117" t="s">
        <v>53</v>
      </c>
      <c r="BC3117" t="s">
        <v>53</v>
      </c>
      <c r="BD3117" t="s">
        <v>53</v>
      </c>
      <c r="BE3117" t="s">
        <v>53</v>
      </c>
      <c r="BF3117" t="s">
        <v>10216</v>
      </c>
      <c r="BG3117" t="s">
        <v>65</v>
      </c>
      <c r="BH3117" t="s">
        <v>53</v>
      </c>
      <c r="BI3117" t="s">
        <v>53</v>
      </c>
    </row>
    <row r="3118" spans="1:61" x14ac:dyDescent="0.25">
      <c r="A3118" t="s">
        <v>53</v>
      </c>
      <c r="B3118" t="s">
        <v>54</v>
      </c>
      <c r="C3118" t="s">
        <v>53</v>
      </c>
      <c r="D3118" t="s">
        <v>54</v>
      </c>
      <c r="E3118" t="s">
        <v>56</v>
      </c>
      <c r="F3118" t="s">
        <v>54</v>
      </c>
      <c r="G3118" t="s">
        <v>54</v>
      </c>
      <c r="H3118">
        <v>2106</v>
      </c>
      <c r="I3118" t="s">
        <v>53</v>
      </c>
      <c r="J3118" t="s">
        <v>53</v>
      </c>
      <c r="K3118" t="s">
        <v>53</v>
      </c>
      <c r="L3118" t="s">
        <v>53</v>
      </c>
      <c r="M3118" t="s">
        <v>61</v>
      </c>
      <c r="N3118" t="s">
        <v>53</v>
      </c>
      <c r="O3118" t="s">
        <v>10145</v>
      </c>
      <c r="P3118" t="s">
        <v>53</v>
      </c>
      <c r="Q3118">
        <v>2088</v>
      </c>
      <c r="R3118" t="s">
        <v>10213</v>
      </c>
      <c r="S3118" t="s">
        <v>53</v>
      </c>
      <c r="T3118" t="s">
        <v>53</v>
      </c>
      <c r="U3118" t="s">
        <v>53</v>
      </c>
      <c r="V3118" t="s">
        <v>53</v>
      </c>
      <c r="W3118" t="s">
        <v>53</v>
      </c>
      <c r="X3118" t="s">
        <v>53</v>
      </c>
      <c r="Y3118" t="s">
        <v>53</v>
      </c>
      <c r="Z3118" t="s">
        <v>53</v>
      </c>
      <c r="AA3118" t="s">
        <v>53</v>
      </c>
      <c r="AB3118" t="s">
        <v>53</v>
      </c>
      <c r="AC3118" t="s">
        <v>53</v>
      </c>
      <c r="AD3118" t="s">
        <v>53</v>
      </c>
      <c r="AE3118" t="s">
        <v>4645</v>
      </c>
      <c r="AF3118" t="s">
        <v>53</v>
      </c>
      <c r="AG3118" t="s">
        <v>10145</v>
      </c>
      <c r="AH3118" t="s">
        <v>61</v>
      </c>
      <c r="AI3118" t="s">
        <v>53</v>
      </c>
      <c r="AJ3118" t="s">
        <v>10145</v>
      </c>
      <c r="AK3118" t="s">
        <v>53</v>
      </c>
      <c r="AL3118" t="s">
        <v>53</v>
      </c>
      <c r="AM3118" t="s">
        <v>10151</v>
      </c>
      <c r="AN3118" t="s">
        <v>53</v>
      </c>
      <c r="AO3118">
        <v>3238</v>
      </c>
      <c r="AP3118" t="s">
        <v>10218</v>
      </c>
      <c r="AQ3118" t="s">
        <v>4182</v>
      </c>
      <c r="AR3118" t="s">
        <v>262</v>
      </c>
      <c r="AS3118" t="s">
        <v>53</v>
      </c>
      <c r="AT3118" t="s">
        <v>53</v>
      </c>
      <c r="AU3118" t="s">
        <v>53</v>
      </c>
      <c r="AV3118" t="s">
        <v>53</v>
      </c>
      <c r="AW3118" t="s">
        <v>53</v>
      </c>
      <c r="AX3118" t="s">
        <v>53</v>
      </c>
      <c r="AY3118" t="s">
        <v>53</v>
      </c>
      <c r="AZ3118" t="s">
        <v>53</v>
      </c>
      <c r="BA3118" t="s">
        <v>146</v>
      </c>
      <c r="BB3118" t="s">
        <v>53</v>
      </c>
      <c r="BC3118" t="s">
        <v>53</v>
      </c>
      <c r="BD3118" t="s">
        <v>53</v>
      </c>
      <c r="BE3118" t="s">
        <v>53</v>
      </c>
      <c r="BF3118" t="s">
        <v>53</v>
      </c>
      <c r="BG3118" t="s">
        <v>53</v>
      </c>
      <c r="BH3118" t="s">
        <v>53</v>
      </c>
      <c r="BI3118" t="s">
        <v>53</v>
      </c>
    </row>
    <row r="3119" spans="1:61" x14ac:dyDescent="0.25">
      <c r="A3119" t="s">
        <v>53</v>
      </c>
      <c r="B3119" t="s">
        <v>54</v>
      </c>
      <c r="C3119" t="s">
        <v>53</v>
      </c>
      <c r="D3119" t="s">
        <v>54</v>
      </c>
      <c r="E3119" t="s">
        <v>110</v>
      </c>
      <c r="F3119" t="s">
        <v>54</v>
      </c>
      <c r="G3119" t="s">
        <v>54</v>
      </c>
      <c r="H3119">
        <v>2107</v>
      </c>
      <c r="I3119" t="s">
        <v>53</v>
      </c>
      <c r="J3119" t="s">
        <v>53</v>
      </c>
      <c r="K3119" t="s">
        <v>53</v>
      </c>
      <c r="L3119" t="s">
        <v>53</v>
      </c>
      <c r="M3119" t="s">
        <v>111</v>
      </c>
      <c r="N3119" t="s">
        <v>53</v>
      </c>
      <c r="O3119" t="s">
        <v>10145</v>
      </c>
      <c r="P3119" t="s">
        <v>53</v>
      </c>
      <c r="Q3119">
        <v>2089</v>
      </c>
      <c r="R3119" t="s">
        <v>10219</v>
      </c>
      <c r="S3119" t="s">
        <v>53</v>
      </c>
      <c r="T3119" t="s">
        <v>53</v>
      </c>
      <c r="U3119" t="s">
        <v>53</v>
      </c>
      <c r="V3119" t="s">
        <v>53</v>
      </c>
      <c r="W3119" t="s">
        <v>53</v>
      </c>
      <c r="X3119" t="s">
        <v>53</v>
      </c>
      <c r="Y3119" t="s">
        <v>53</v>
      </c>
      <c r="Z3119" t="s">
        <v>53</v>
      </c>
      <c r="AA3119" t="s">
        <v>53</v>
      </c>
      <c r="AB3119" t="s">
        <v>53</v>
      </c>
      <c r="AC3119" t="s">
        <v>10220</v>
      </c>
      <c r="AD3119" t="s">
        <v>10221</v>
      </c>
      <c r="AE3119" t="s">
        <v>10145</v>
      </c>
      <c r="AF3119" t="s">
        <v>53</v>
      </c>
      <c r="AG3119" t="s">
        <v>10145</v>
      </c>
      <c r="AH3119" t="s">
        <v>111</v>
      </c>
      <c r="AI3119" t="s">
        <v>53</v>
      </c>
      <c r="AJ3119" t="s">
        <v>10145</v>
      </c>
      <c r="AK3119" t="s">
        <v>53</v>
      </c>
      <c r="AL3119" t="s">
        <v>206</v>
      </c>
      <c r="AM3119" t="s">
        <v>10155</v>
      </c>
      <c r="AN3119" t="s">
        <v>65</v>
      </c>
      <c r="AO3119">
        <v>3239</v>
      </c>
      <c r="AP3119" t="s">
        <v>10222</v>
      </c>
      <c r="AQ3119" t="s">
        <v>182</v>
      </c>
      <c r="AR3119" t="s">
        <v>616</v>
      </c>
      <c r="AS3119" t="s">
        <v>72</v>
      </c>
      <c r="AT3119" t="s">
        <v>53</v>
      </c>
      <c r="AU3119" t="s">
        <v>53</v>
      </c>
      <c r="AV3119" t="s">
        <v>53</v>
      </c>
      <c r="AW3119" t="s">
        <v>53</v>
      </c>
      <c r="AX3119" t="s">
        <v>53</v>
      </c>
      <c r="AY3119" t="s">
        <v>53</v>
      </c>
      <c r="AZ3119" t="s">
        <v>53</v>
      </c>
      <c r="BA3119" t="s">
        <v>74</v>
      </c>
      <c r="BB3119" t="s">
        <v>53</v>
      </c>
      <c r="BC3119" t="s">
        <v>53</v>
      </c>
      <c r="BD3119" t="s">
        <v>53</v>
      </c>
      <c r="BE3119" t="s">
        <v>53</v>
      </c>
      <c r="BF3119" t="s">
        <v>10220</v>
      </c>
      <c r="BG3119" t="s">
        <v>85</v>
      </c>
      <c r="BH3119" t="s">
        <v>53</v>
      </c>
      <c r="BI3119" t="s">
        <v>53</v>
      </c>
    </row>
    <row r="3120" spans="1:61" x14ac:dyDescent="0.25">
      <c r="A3120" t="s">
        <v>53</v>
      </c>
      <c r="B3120" t="s">
        <v>54</v>
      </c>
      <c r="C3120" t="s">
        <v>309</v>
      </c>
      <c r="D3120" t="s">
        <v>54</v>
      </c>
      <c r="E3120" t="s">
        <v>110</v>
      </c>
      <c r="F3120" t="s">
        <v>54</v>
      </c>
      <c r="G3120" t="s">
        <v>54</v>
      </c>
      <c r="H3120">
        <v>2108</v>
      </c>
      <c r="I3120" t="s">
        <v>53</v>
      </c>
      <c r="J3120" t="s">
        <v>53</v>
      </c>
      <c r="K3120" t="s">
        <v>53</v>
      </c>
      <c r="L3120" t="s">
        <v>53</v>
      </c>
      <c r="M3120" t="s">
        <v>61</v>
      </c>
      <c r="N3120" t="s">
        <v>53</v>
      </c>
      <c r="O3120" t="s">
        <v>10223</v>
      </c>
      <c r="P3120" t="s">
        <v>53</v>
      </c>
      <c r="Q3120">
        <v>2090</v>
      </c>
      <c r="R3120" t="s">
        <v>10224</v>
      </c>
      <c r="S3120" t="s">
        <v>53</v>
      </c>
      <c r="T3120" t="s">
        <v>53</v>
      </c>
      <c r="U3120" t="s">
        <v>53</v>
      </c>
      <c r="V3120" t="s">
        <v>53</v>
      </c>
      <c r="W3120" t="s">
        <v>53</v>
      </c>
      <c r="X3120" t="s">
        <v>53</v>
      </c>
      <c r="Y3120" t="s">
        <v>53</v>
      </c>
      <c r="Z3120" t="s">
        <v>53</v>
      </c>
      <c r="AA3120" t="s">
        <v>53</v>
      </c>
      <c r="AB3120" t="s">
        <v>53</v>
      </c>
      <c r="AC3120" t="s">
        <v>53</v>
      </c>
      <c r="AD3120" t="s">
        <v>53</v>
      </c>
      <c r="AE3120" t="s">
        <v>10145</v>
      </c>
      <c r="AF3120" t="s">
        <v>4168</v>
      </c>
      <c r="AG3120" t="s">
        <v>10223</v>
      </c>
      <c r="AH3120" t="s">
        <v>61</v>
      </c>
      <c r="AI3120" t="s">
        <v>53</v>
      </c>
      <c r="AJ3120" t="s">
        <v>10223</v>
      </c>
      <c r="AK3120" t="s">
        <v>53</v>
      </c>
      <c r="AL3120" t="s">
        <v>53</v>
      </c>
      <c r="AM3120" t="s">
        <v>10159</v>
      </c>
      <c r="AN3120" t="s">
        <v>53</v>
      </c>
      <c r="AO3120">
        <v>3240</v>
      </c>
      <c r="AP3120" t="s">
        <v>10225</v>
      </c>
      <c r="AQ3120" t="s">
        <v>1761</v>
      </c>
      <c r="AR3120" t="s">
        <v>616</v>
      </c>
      <c r="AS3120" t="s">
        <v>72</v>
      </c>
      <c r="AT3120" t="s">
        <v>53</v>
      </c>
      <c r="AU3120" t="s">
        <v>53</v>
      </c>
      <c r="AV3120" t="s">
        <v>53</v>
      </c>
      <c r="AW3120" t="s">
        <v>53</v>
      </c>
      <c r="AX3120" t="s">
        <v>53</v>
      </c>
      <c r="AY3120" t="s">
        <v>53</v>
      </c>
      <c r="AZ3120" t="s">
        <v>53</v>
      </c>
      <c r="BA3120" t="s">
        <v>93</v>
      </c>
      <c r="BB3120" t="s">
        <v>53</v>
      </c>
      <c r="BC3120" t="s">
        <v>53</v>
      </c>
      <c r="BD3120" t="s">
        <v>53</v>
      </c>
      <c r="BE3120" t="s">
        <v>53</v>
      </c>
      <c r="BF3120" t="s">
        <v>53</v>
      </c>
      <c r="BG3120" t="s">
        <v>112</v>
      </c>
      <c r="BH3120" t="s">
        <v>53</v>
      </c>
      <c r="BI3120" t="s">
        <v>53</v>
      </c>
    </row>
    <row r="3121" spans="1:61" x14ac:dyDescent="0.25">
      <c r="A3121" t="s">
        <v>53</v>
      </c>
      <c r="B3121" t="s">
        <v>54</v>
      </c>
      <c r="C3121" t="s">
        <v>309</v>
      </c>
      <c r="D3121" t="s">
        <v>54</v>
      </c>
      <c r="E3121" t="s">
        <v>110</v>
      </c>
      <c r="F3121" t="s">
        <v>54</v>
      </c>
      <c r="G3121" t="s">
        <v>54</v>
      </c>
      <c r="H3121">
        <v>2108</v>
      </c>
      <c r="I3121" t="s">
        <v>53</v>
      </c>
      <c r="J3121" t="s">
        <v>53</v>
      </c>
      <c r="K3121" t="s">
        <v>53</v>
      </c>
      <c r="L3121" t="s">
        <v>53</v>
      </c>
      <c r="M3121" t="s">
        <v>61</v>
      </c>
      <c r="N3121" t="s">
        <v>53</v>
      </c>
      <c r="O3121" t="s">
        <v>10223</v>
      </c>
      <c r="P3121" t="s">
        <v>53</v>
      </c>
      <c r="Q3121">
        <v>2090</v>
      </c>
      <c r="R3121" t="s">
        <v>10224</v>
      </c>
      <c r="S3121" t="s">
        <v>53</v>
      </c>
      <c r="T3121" t="s">
        <v>53</v>
      </c>
      <c r="U3121" t="s">
        <v>53</v>
      </c>
      <c r="V3121" t="s">
        <v>53</v>
      </c>
      <c r="W3121" t="s">
        <v>53</v>
      </c>
      <c r="X3121" t="s">
        <v>53</v>
      </c>
      <c r="Y3121" t="s">
        <v>53</v>
      </c>
      <c r="Z3121" t="s">
        <v>53</v>
      </c>
      <c r="AA3121" t="s">
        <v>53</v>
      </c>
      <c r="AB3121" t="s">
        <v>53</v>
      </c>
      <c r="AC3121" t="s">
        <v>53</v>
      </c>
      <c r="AD3121" t="s">
        <v>53</v>
      </c>
      <c r="AE3121" t="s">
        <v>10145</v>
      </c>
      <c r="AF3121" t="s">
        <v>53</v>
      </c>
      <c r="AG3121" t="s">
        <v>10223</v>
      </c>
      <c r="AH3121" t="s">
        <v>61</v>
      </c>
      <c r="AI3121" t="s">
        <v>53</v>
      </c>
      <c r="AJ3121" t="s">
        <v>10223</v>
      </c>
      <c r="AK3121" t="s">
        <v>53</v>
      </c>
      <c r="AL3121" t="s">
        <v>53</v>
      </c>
      <c r="AM3121" t="s">
        <v>10159</v>
      </c>
      <c r="AN3121" t="s">
        <v>53</v>
      </c>
      <c r="AO3121">
        <v>3241</v>
      </c>
      <c r="AP3121" t="s">
        <v>10226</v>
      </c>
      <c r="AQ3121" t="s">
        <v>1761</v>
      </c>
      <c r="AR3121" t="s">
        <v>262</v>
      </c>
      <c r="AS3121" t="s">
        <v>53</v>
      </c>
      <c r="AT3121" t="s">
        <v>53</v>
      </c>
      <c r="AU3121" t="s">
        <v>53</v>
      </c>
      <c r="AV3121" t="s">
        <v>53</v>
      </c>
      <c r="AW3121" t="s">
        <v>53</v>
      </c>
      <c r="AX3121" t="s">
        <v>53</v>
      </c>
      <c r="AY3121" t="s">
        <v>53</v>
      </c>
      <c r="AZ3121" t="s">
        <v>53</v>
      </c>
      <c r="BA3121" t="s">
        <v>146</v>
      </c>
      <c r="BB3121" t="s">
        <v>53</v>
      </c>
      <c r="BC3121" t="s">
        <v>53</v>
      </c>
      <c r="BD3121" t="s">
        <v>53</v>
      </c>
      <c r="BE3121" t="s">
        <v>53</v>
      </c>
      <c r="BF3121" t="s">
        <v>53</v>
      </c>
      <c r="BG3121" t="s">
        <v>53</v>
      </c>
      <c r="BH3121" t="s">
        <v>53</v>
      </c>
      <c r="BI3121" t="s">
        <v>53</v>
      </c>
    </row>
  </sheetData>
  <hyperlinks>
    <hyperlink ref="H2" r:id="rId1" display="https://octri.ohsu.edu/lls_scor/datamgmt/Patient/Patient/1"/>
    <hyperlink ref="Q2" r:id="rId2" display="https://octri.ohsu.edu/lls_scor/datamgmt/Patient/DiseaseInstance/1"/>
    <hyperlink ref="AO2" r:id="rId3" display="https://octri.ohsu.edu/lls_scor/datamgmt/Patient/Specimen/107"/>
    <hyperlink ref="H3" r:id="rId4" display="https://octri.ohsu.edu/lls_scor/datamgmt/Patient/Patient/2"/>
    <hyperlink ref="Q3" r:id="rId5" display="https://octri.ohsu.edu/lls_scor/datamgmt/Patient/DiseaseInstance/2"/>
    <hyperlink ref="AO3" r:id="rId6" display="https://octri.ohsu.edu/lls_scor/datamgmt/Patient/Specimen/218"/>
    <hyperlink ref="H4" r:id="rId7" display="https://octri.ohsu.edu/lls_scor/datamgmt/Patient/Patient/3"/>
    <hyperlink ref="Q4" r:id="rId8" display="https://octri.ohsu.edu/lls_scor/datamgmt/Patient/DiseaseInstance/3"/>
    <hyperlink ref="AO4" r:id="rId9" display="https://octri.ohsu.edu/lls_scor/datamgmt/Patient/Specimen/242"/>
    <hyperlink ref="H5" r:id="rId10" display="https://octri.ohsu.edu/lls_scor/datamgmt/Patient/Patient/3"/>
    <hyperlink ref="Q5" r:id="rId11" display="https://octri.ohsu.edu/lls_scor/datamgmt/Patient/DiseaseInstance/3"/>
    <hyperlink ref="AO5" r:id="rId12" display="https://octri.ohsu.edu/lls_scor/datamgmt/Patient/Specimen/243"/>
    <hyperlink ref="H6" r:id="rId13" display="https://octri.ohsu.edu/lls_scor/datamgmt/Patient/Patient/3"/>
    <hyperlink ref="Q6" r:id="rId14" display="https://octri.ohsu.edu/lls_scor/datamgmt/Patient/DiseaseInstance/3"/>
    <hyperlink ref="AO6" r:id="rId15" display="https://octri.ohsu.edu/lls_scor/datamgmt/Patient/Specimen/694"/>
    <hyperlink ref="H7" r:id="rId16" display="https://octri.ohsu.edu/lls_scor/datamgmt/Patient/Patient/3"/>
    <hyperlink ref="Q7" r:id="rId17" display="https://octri.ohsu.edu/lls_scor/datamgmt/Patient/DiseaseInstance/1463"/>
    <hyperlink ref="H8" r:id="rId18" display="https://octri.ohsu.edu/lls_scor/datamgmt/Patient/Patient/4"/>
    <hyperlink ref="Q8" r:id="rId19" display="https://octri.ohsu.edu/lls_scor/datamgmt/Patient/DiseaseInstance/4"/>
    <hyperlink ref="AO8" r:id="rId20" display="https://octri.ohsu.edu/lls_scor/datamgmt/Patient/Specimen/262"/>
    <hyperlink ref="H9" r:id="rId21" display="https://octri.ohsu.edu/lls_scor/datamgmt/Patient/Patient/5"/>
    <hyperlink ref="Q9" r:id="rId22" display="https://octri.ohsu.edu/lls_scor/datamgmt/Patient/DiseaseInstance/5"/>
    <hyperlink ref="AO9" r:id="rId23" display="https://octri.ohsu.edu/lls_scor/datamgmt/Patient/Specimen/362"/>
    <hyperlink ref="H10" r:id="rId24" display="https://octri.ohsu.edu/lls_scor/datamgmt/Patient/Patient/6"/>
    <hyperlink ref="Q10" r:id="rId25" display="https://octri.ohsu.edu/lls_scor/datamgmt/Patient/DiseaseInstance/6"/>
    <hyperlink ref="AO10" r:id="rId26" display="https://octri.ohsu.edu/lls_scor/datamgmt/Patient/Specimen/367"/>
    <hyperlink ref="H11" r:id="rId27" display="https://octri.ohsu.edu/lls_scor/datamgmt/Patient/Patient/7"/>
    <hyperlink ref="Q11" r:id="rId28" display="https://octri.ohsu.edu/lls_scor/datamgmt/Patient/DiseaseInstance/7"/>
    <hyperlink ref="AO11" r:id="rId29" display="https://octri.ohsu.edu/lls_scor/datamgmt/Patient/Specimen/228"/>
    <hyperlink ref="H12" r:id="rId30" display="https://octri.ohsu.edu/lls_scor/datamgmt/Patient/Patient/8"/>
    <hyperlink ref="Q12" r:id="rId31" display="https://octri.ohsu.edu/lls_scor/datamgmt/Patient/DiseaseInstance/8"/>
    <hyperlink ref="AO12" r:id="rId32" display="https://octri.ohsu.edu/lls_scor/datamgmt/Patient/Specimen/158"/>
    <hyperlink ref="H13" r:id="rId33" display="https://octri.ohsu.edu/lls_scor/datamgmt/Patient/Patient/9"/>
    <hyperlink ref="Q13" r:id="rId34" display="https://octri.ohsu.edu/lls_scor/datamgmt/Patient/DiseaseInstance/9"/>
    <hyperlink ref="AO13" r:id="rId35" display="https://octri.ohsu.edu/lls_scor/datamgmt/Patient/Specimen/277"/>
    <hyperlink ref="H14" r:id="rId36" display="https://octri.ohsu.edu/lls_scor/datamgmt/Patient/Patient/10"/>
    <hyperlink ref="Q14" r:id="rId37" display="https://octri.ohsu.edu/lls_scor/datamgmt/Patient/DiseaseInstance/10"/>
    <hyperlink ref="AO14" r:id="rId38" display="https://octri.ohsu.edu/lls_scor/datamgmt/Patient/Specimen/366"/>
    <hyperlink ref="H15" r:id="rId39" display="https://octri.ohsu.edu/lls_scor/datamgmt/Patient/Patient/10"/>
    <hyperlink ref="Q15" r:id="rId40" display="https://octri.ohsu.edu/lls_scor/datamgmt/Patient/DiseaseInstance/10"/>
    <hyperlink ref="AO15" r:id="rId41" display="https://octri.ohsu.edu/lls_scor/datamgmt/Patient/Specimen/1376"/>
    <hyperlink ref="H16" r:id="rId42" display="https://octri.ohsu.edu/lls_scor/datamgmt/Patient/Patient/10"/>
    <hyperlink ref="Q16" r:id="rId43" display="https://octri.ohsu.edu/lls_scor/datamgmt/Patient/DiseaseInstance/10"/>
    <hyperlink ref="AO16" r:id="rId44" display="https://octri.ohsu.edu/lls_scor/datamgmt/Patient/Specimen/1379"/>
    <hyperlink ref="H17" r:id="rId45" display="https://octri.ohsu.edu/lls_scor/datamgmt/Patient/Patient/11"/>
    <hyperlink ref="Q17" r:id="rId46" display="https://octri.ohsu.edu/lls_scor/datamgmt/Patient/DiseaseInstance/11"/>
    <hyperlink ref="AO17" r:id="rId47" display="https://octri.ohsu.edu/lls_scor/datamgmt/Patient/Specimen/118"/>
    <hyperlink ref="H18" r:id="rId48" display="https://octri.ohsu.edu/lls_scor/datamgmt/Patient/Patient/12"/>
    <hyperlink ref="Q18" r:id="rId49" display="https://octri.ohsu.edu/lls_scor/datamgmt/Patient/DiseaseInstance/12"/>
    <hyperlink ref="AO18" r:id="rId50" display="https://octri.ohsu.edu/lls_scor/datamgmt/Patient/Specimen/142"/>
    <hyperlink ref="H19" r:id="rId51" display="https://octri.ohsu.edu/lls_scor/datamgmt/Patient/Patient/13"/>
    <hyperlink ref="Q19" r:id="rId52" display="https://octri.ohsu.edu/lls_scor/datamgmt/Patient/DiseaseInstance/13"/>
    <hyperlink ref="AO19" r:id="rId53" display="https://octri.ohsu.edu/lls_scor/datamgmt/Patient/Specimen/20"/>
    <hyperlink ref="H20" r:id="rId54" display="https://octri.ohsu.edu/lls_scor/datamgmt/Patient/Patient/14"/>
    <hyperlink ref="Q20" r:id="rId55" display="https://octri.ohsu.edu/lls_scor/datamgmt/Patient/DiseaseInstance/14"/>
    <hyperlink ref="AO20" r:id="rId56" display="https://octri.ohsu.edu/lls_scor/datamgmt/Patient/Specimen/412"/>
    <hyperlink ref="H21" r:id="rId57" display="https://octri.ohsu.edu/lls_scor/datamgmt/Patient/Patient/15"/>
    <hyperlink ref="Q21" r:id="rId58" display="https://octri.ohsu.edu/lls_scor/datamgmt/Patient/DiseaseInstance/15"/>
    <hyperlink ref="AO21" r:id="rId59" display="https://octri.ohsu.edu/lls_scor/datamgmt/Patient/Specimen/96"/>
    <hyperlink ref="H22" r:id="rId60" display="https://octri.ohsu.edu/lls_scor/datamgmt/Patient/Patient/16"/>
    <hyperlink ref="Q22" r:id="rId61" display="https://octri.ohsu.edu/lls_scor/datamgmt/Patient/DiseaseInstance/16"/>
    <hyperlink ref="AO22" r:id="rId62" display="https://octri.ohsu.edu/lls_scor/datamgmt/Patient/Specimen/144"/>
    <hyperlink ref="H23" r:id="rId63" display="https://octri.ohsu.edu/lls_scor/datamgmt/Patient/Patient/17"/>
    <hyperlink ref="Q23" r:id="rId64" display="https://octri.ohsu.edu/lls_scor/datamgmt/Patient/DiseaseInstance/17"/>
    <hyperlink ref="AO23" r:id="rId65" display="https://octri.ohsu.edu/lls_scor/datamgmt/Patient/Specimen/172"/>
    <hyperlink ref="H24" r:id="rId66" display="https://octri.ohsu.edu/lls_scor/datamgmt/Patient/Patient/17"/>
    <hyperlink ref="Q24" r:id="rId67" display="https://octri.ohsu.edu/lls_scor/datamgmt/Patient/DiseaseInstance/17"/>
    <hyperlink ref="AO24" r:id="rId68" display="https://octri.ohsu.edu/lls_scor/datamgmt/Patient/Specimen/2236"/>
    <hyperlink ref="H25" r:id="rId69" display="https://octri.ohsu.edu/lls_scor/datamgmt/Patient/Patient/17"/>
    <hyperlink ref="Q25" r:id="rId70" display="https://octri.ohsu.edu/lls_scor/datamgmt/Patient/DiseaseInstance/17"/>
    <hyperlink ref="AO25" r:id="rId71" display="https://octri.ohsu.edu/lls_scor/datamgmt/Patient/Specimen/2237"/>
    <hyperlink ref="H26" r:id="rId72" display="https://octri.ohsu.edu/lls_scor/datamgmt/Patient/Patient/17"/>
    <hyperlink ref="Q26" r:id="rId73" display="https://octri.ohsu.edu/lls_scor/datamgmt/Patient/DiseaseInstance/17"/>
    <hyperlink ref="AO26" r:id="rId74" display="https://octri.ohsu.edu/lls_scor/datamgmt/Patient/Specimen/2287"/>
    <hyperlink ref="H27" r:id="rId75" display="https://octri.ohsu.edu/lls_scor/datamgmt/Patient/Patient/17"/>
    <hyperlink ref="Q27" r:id="rId76" display="https://octri.ohsu.edu/lls_scor/datamgmt/Patient/DiseaseInstance/17"/>
    <hyperlink ref="AO27" r:id="rId77" display="https://octri.ohsu.edu/lls_scor/datamgmt/Patient/Specimen/2303"/>
    <hyperlink ref="H28" r:id="rId78" display="https://octri.ohsu.edu/lls_scor/datamgmt/Patient/Patient/17"/>
    <hyperlink ref="Q28" r:id="rId79" display="https://octri.ohsu.edu/lls_scor/datamgmt/Patient/DiseaseInstance/17"/>
    <hyperlink ref="AO28" r:id="rId80" display="https://octri.ohsu.edu/lls_scor/datamgmt/Patient/Specimen/2315"/>
    <hyperlink ref="H29" r:id="rId81" display="https://octri.ohsu.edu/lls_scor/datamgmt/Patient/Patient/17"/>
    <hyperlink ref="Q29" r:id="rId82" display="https://octri.ohsu.edu/lls_scor/datamgmt/Patient/DiseaseInstance/17"/>
    <hyperlink ref="AO29" r:id="rId83" display="https://octri.ohsu.edu/lls_scor/datamgmt/Patient/Specimen/2316"/>
    <hyperlink ref="H30" r:id="rId84" display="https://octri.ohsu.edu/lls_scor/datamgmt/Patient/Patient/17"/>
    <hyperlink ref="Q30" r:id="rId85" display="https://octri.ohsu.edu/lls_scor/datamgmt/Patient/DiseaseInstance/17"/>
    <hyperlink ref="AO30" r:id="rId86" display="https://octri.ohsu.edu/lls_scor/datamgmt/Patient/Specimen/2317"/>
    <hyperlink ref="H31" r:id="rId87" display="https://octri.ohsu.edu/lls_scor/datamgmt/Patient/Patient/17"/>
    <hyperlink ref="Q31" r:id="rId88" display="https://octri.ohsu.edu/lls_scor/datamgmt/Patient/DiseaseInstance/17"/>
    <hyperlink ref="AO31" r:id="rId89" display="https://octri.ohsu.edu/lls_scor/datamgmt/Patient/Specimen/2346"/>
    <hyperlink ref="H32" r:id="rId90" display="https://octri.ohsu.edu/lls_scor/datamgmt/Patient/Patient/17"/>
    <hyperlink ref="Q32" r:id="rId91" display="https://octri.ohsu.edu/lls_scor/datamgmt/Patient/DiseaseInstance/17"/>
    <hyperlink ref="AO32" r:id="rId92" display="https://octri.ohsu.edu/lls_scor/datamgmt/Patient/Specimen/2347"/>
    <hyperlink ref="H33" r:id="rId93" display="https://octri.ohsu.edu/lls_scor/datamgmt/Patient/Patient/17"/>
    <hyperlink ref="Q33" r:id="rId94" display="https://octri.ohsu.edu/lls_scor/datamgmt/Patient/DiseaseInstance/17"/>
    <hyperlink ref="AO33" r:id="rId95" display="https://octri.ohsu.edu/lls_scor/datamgmt/Patient/Specimen/2348"/>
    <hyperlink ref="H34" r:id="rId96" display="https://octri.ohsu.edu/lls_scor/datamgmt/Patient/Patient/17"/>
    <hyperlink ref="Q34" r:id="rId97" display="https://octri.ohsu.edu/lls_scor/datamgmt/Patient/DiseaseInstance/17"/>
    <hyperlink ref="AO34" r:id="rId98" display="https://octri.ohsu.edu/lls_scor/datamgmt/Patient/Specimen/2362"/>
    <hyperlink ref="H35" r:id="rId99" display="https://octri.ohsu.edu/lls_scor/datamgmt/Patient/Patient/17"/>
    <hyperlink ref="Q35" r:id="rId100" display="https://octri.ohsu.edu/lls_scor/datamgmt/Patient/DiseaseInstance/17"/>
    <hyperlink ref="AO35" r:id="rId101" display="https://octri.ohsu.edu/lls_scor/datamgmt/Patient/Specimen/2363"/>
    <hyperlink ref="H36" r:id="rId102" display="https://octri.ohsu.edu/lls_scor/datamgmt/Patient/Patient/17"/>
    <hyperlink ref="Q36" r:id="rId103" display="https://octri.ohsu.edu/lls_scor/datamgmt/Patient/DiseaseInstance/17"/>
    <hyperlink ref="AO36" r:id="rId104" display="https://octri.ohsu.edu/lls_scor/datamgmt/Patient/Specimen/2364"/>
    <hyperlink ref="H37" r:id="rId105" display="https://octri.ohsu.edu/lls_scor/datamgmt/Patient/Patient/17"/>
    <hyperlink ref="Q37" r:id="rId106" display="https://octri.ohsu.edu/lls_scor/datamgmt/Patient/DiseaseInstance/17"/>
    <hyperlink ref="AO37" r:id="rId107" display="https://octri.ohsu.edu/lls_scor/datamgmt/Patient/Specimen/2447"/>
    <hyperlink ref="H38" r:id="rId108" display="https://octri.ohsu.edu/lls_scor/datamgmt/Patient/Patient/17"/>
    <hyperlink ref="Q38" r:id="rId109" display="https://octri.ohsu.edu/lls_scor/datamgmt/Patient/DiseaseInstance/17"/>
    <hyperlink ref="AO38" r:id="rId110" display="https://octri.ohsu.edu/lls_scor/datamgmt/Patient/Specimen/2448"/>
    <hyperlink ref="H39" r:id="rId111" display="https://octri.ohsu.edu/lls_scor/datamgmt/Patient/Patient/17"/>
    <hyperlink ref="Q39" r:id="rId112" display="https://octri.ohsu.edu/lls_scor/datamgmt/Patient/DiseaseInstance/17"/>
    <hyperlink ref="AO39" r:id="rId113" display="https://octri.ohsu.edu/lls_scor/datamgmt/Patient/Specimen/2568"/>
    <hyperlink ref="H40" r:id="rId114" display="https://octri.ohsu.edu/lls_scor/datamgmt/Patient/Patient/17"/>
    <hyperlink ref="Q40" r:id="rId115" display="https://octri.ohsu.edu/lls_scor/datamgmt/Patient/DiseaseInstance/17"/>
    <hyperlink ref="AO40" r:id="rId116" display="https://octri.ohsu.edu/lls_scor/datamgmt/Patient/Specimen/2569"/>
    <hyperlink ref="H41" r:id="rId117" display="https://octri.ohsu.edu/lls_scor/datamgmt/Patient/Patient/18"/>
    <hyperlink ref="Q41" r:id="rId118" display="https://octri.ohsu.edu/lls_scor/datamgmt/Patient/DiseaseInstance/18"/>
    <hyperlink ref="AO41" r:id="rId119" display="https://octri.ohsu.edu/lls_scor/datamgmt/Patient/Specimen/311"/>
    <hyperlink ref="H42" r:id="rId120" display="https://octri.ohsu.edu/lls_scor/datamgmt/Patient/Patient/19"/>
    <hyperlink ref="Q42" r:id="rId121" display="https://octri.ohsu.edu/lls_scor/datamgmt/Patient/DiseaseInstance/19"/>
    <hyperlink ref="AO42" r:id="rId122" display="https://octri.ohsu.edu/lls_scor/datamgmt/Patient/Specimen/368"/>
    <hyperlink ref="H43" r:id="rId123" display="https://octri.ohsu.edu/lls_scor/datamgmt/Patient/Patient/20"/>
    <hyperlink ref="Q43" r:id="rId124" display="https://octri.ohsu.edu/lls_scor/datamgmt/Patient/DiseaseInstance/20"/>
    <hyperlink ref="AO43" r:id="rId125" display="https://octri.ohsu.edu/lls_scor/datamgmt/Patient/Specimen/16"/>
    <hyperlink ref="H44" r:id="rId126" display="https://octri.ohsu.edu/lls_scor/datamgmt/Patient/Patient/20"/>
    <hyperlink ref="Q44" r:id="rId127" display="https://octri.ohsu.edu/lls_scor/datamgmt/Patient/DiseaseInstance/20"/>
    <hyperlink ref="AO44" r:id="rId128" display="https://octri.ohsu.edu/lls_scor/datamgmt/Patient/Specimen/24"/>
    <hyperlink ref="H45" r:id="rId129" display="https://octri.ohsu.edu/lls_scor/datamgmt/Patient/Patient/21"/>
    <hyperlink ref="Q45" r:id="rId130" display="https://octri.ohsu.edu/lls_scor/datamgmt/Patient/DiseaseInstance/21"/>
    <hyperlink ref="AO45" r:id="rId131" display="https://octri.ohsu.edu/lls_scor/datamgmt/Patient/Specimen/306"/>
    <hyperlink ref="H46" r:id="rId132" display="https://octri.ohsu.edu/lls_scor/datamgmt/Patient/Patient/22"/>
    <hyperlink ref="Q46" r:id="rId133" display="https://octri.ohsu.edu/lls_scor/datamgmt/Patient/DiseaseInstance/22"/>
    <hyperlink ref="AO46" r:id="rId134" display="https://octri.ohsu.edu/lls_scor/datamgmt/Patient/Specimen/123"/>
    <hyperlink ref="H47" r:id="rId135" display="https://octri.ohsu.edu/lls_scor/datamgmt/Patient/Patient/23"/>
    <hyperlink ref="Q47" r:id="rId136" display="https://octri.ohsu.edu/lls_scor/datamgmt/Patient/DiseaseInstance/23"/>
    <hyperlink ref="AO47" r:id="rId137" display="https://octri.ohsu.edu/lls_scor/datamgmt/Patient/Specimen/454"/>
    <hyperlink ref="H48" r:id="rId138" display="https://octri.ohsu.edu/lls_scor/datamgmt/Patient/Patient/24"/>
    <hyperlink ref="Q48" r:id="rId139" display="https://octri.ohsu.edu/lls_scor/datamgmt/Patient/DiseaseInstance/24"/>
    <hyperlink ref="AO48" r:id="rId140" display="https://octri.ohsu.edu/lls_scor/datamgmt/Patient/Specimen/470"/>
    <hyperlink ref="H49" r:id="rId141" display="https://octri.ohsu.edu/lls_scor/datamgmt/Patient/Patient/25"/>
    <hyperlink ref="Q49" r:id="rId142" display="https://octri.ohsu.edu/lls_scor/datamgmt/Patient/DiseaseInstance/25"/>
    <hyperlink ref="AO49" r:id="rId143" display="https://octri.ohsu.edu/lls_scor/datamgmt/Patient/Specimen/214"/>
    <hyperlink ref="H50" r:id="rId144" display="https://octri.ohsu.edu/lls_scor/datamgmt/Patient/Patient/26"/>
    <hyperlink ref="Q50" r:id="rId145" display="https://octri.ohsu.edu/lls_scor/datamgmt/Patient/DiseaseInstance/26"/>
    <hyperlink ref="AO50" r:id="rId146" display="https://octri.ohsu.edu/lls_scor/datamgmt/Patient/Specimen/351"/>
    <hyperlink ref="H51" r:id="rId147" display="https://octri.ohsu.edu/lls_scor/datamgmt/Patient/Patient/27"/>
    <hyperlink ref="Q51" r:id="rId148" display="https://octri.ohsu.edu/lls_scor/datamgmt/Patient/DiseaseInstance/27"/>
    <hyperlink ref="AO51" r:id="rId149" display="https://octri.ohsu.edu/lls_scor/datamgmt/Patient/Specimen/211"/>
    <hyperlink ref="H52" r:id="rId150" display="https://octri.ohsu.edu/lls_scor/datamgmt/Patient/Patient/28"/>
    <hyperlink ref="Q52" r:id="rId151" display="https://octri.ohsu.edu/lls_scor/datamgmt/Patient/DiseaseInstance/28"/>
    <hyperlink ref="AO52" r:id="rId152" display="https://octri.ohsu.edu/lls_scor/datamgmt/Patient/Specimen/70"/>
    <hyperlink ref="H53" r:id="rId153" display="https://octri.ohsu.edu/lls_scor/datamgmt/Patient/Patient/29"/>
    <hyperlink ref="Q53" r:id="rId154" display="https://octri.ohsu.edu/lls_scor/datamgmt/Patient/DiseaseInstance/29"/>
    <hyperlink ref="AO53" r:id="rId155" display="https://octri.ohsu.edu/lls_scor/datamgmt/Patient/Specimen/113"/>
    <hyperlink ref="H54" r:id="rId156" display="https://octri.ohsu.edu/lls_scor/datamgmt/Patient/Patient/29"/>
    <hyperlink ref="Q54" r:id="rId157" display="https://octri.ohsu.edu/lls_scor/datamgmt/Patient/DiseaseInstance/29"/>
    <hyperlink ref="AO54" r:id="rId158" display="https://octri.ohsu.edu/lls_scor/datamgmt/Patient/Specimen/820"/>
    <hyperlink ref="H55" r:id="rId159" display="https://octri.ohsu.edu/lls_scor/datamgmt/Patient/Patient/29"/>
    <hyperlink ref="Q55" r:id="rId160" display="https://octri.ohsu.edu/lls_scor/datamgmt/Patient/DiseaseInstance/29"/>
    <hyperlink ref="AO55" r:id="rId161" display="https://octri.ohsu.edu/lls_scor/datamgmt/Patient/Specimen/1114"/>
    <hyperlink ref="H56" r:id="rId162" display="https://octri.ohsu.edu/lls_scor/datamgmt/Patient/Patient/30"/>
    <hyperlink ref="Q56" r:id="rId163" display="https://octri.ohsu.edu/lls_scor/datamgmt/Patient/DiseaseInstance/30"/>
    <hyperlink ref="AO56" r:id="rId164" display="https://octri.ohsu.edu/lls_scor/datamgmt/Patient/Specimen/327"/>
    <hyperlink ref="H57" r:id="rId165" display="https://octri.ohsu.edu/lls_scor/datamgmt/Patient/Patient/31"/>
    <hyperlink ref="Q57" r:id="rId166" display="https://octri.ohsu.edu/lls_scor/datamgmt/Patient/DiseaseInstance/31"/>
    <hyperlink ref="AO57" r:id="rId167" display="https://octri.ohsu.edu/lls_scor/datamgmt/Patient/Specimen/496"/>
    <hyperlink ref="H58" r:id="rId168" display="https://octri.ohsu.edu/lls_scor/datamgmt/Patient/Patient/32"/>
    <hyperlink ref="Q58" r:id="rId169" display="https://octri.ohsu.edu/lls_scor/datamgmt/Patient/DiseaseInstance/32"/>
    <hyperlink ref="AO58" r:id="rId170" display="https://octri.ohsu.edu/lls_scor/datamgmt/Patient/Specimen/216"/>
    <hyperlink ref="H59" r:id="rId171" display="https://octri.ohsu.edu/lls_scor/datamgmt/Patient/Patient/33"/>
    <hyperlink ref="Q59" r:id="rId172" display="https://octri.ohsu.edu/lls_scor/datamgmt/Patient/DiseaseInstance/33"/>
    <hyperlink ref="AO59" r:id="rId173" display="https://octri.ohsu.edu/lls_scor/datamgmt/Patient/Specimen/467"/>
    <hyperlink ref="H60" r:id="rId174" display="https://octri.ohsu.edu/lls_scor/datamgmt/Patient/Patient/34"/>
    <hyperlink ref="Q60" r:id="rId175" display="https://octri.ohsu.edu/lls_scor/datamgmt/Patient/DiseaseInstance/34"/>
    <hyperlink ref="AO60" r:id="rId176" display="https://octri.ohsu.edu/lls_scor/datamgmt/Patient/Specimen/119"/>
    <hyperlink ref="H61" r:id="rId177" display="https://octri.ohsu.edu/lls_scor/datamgmt/Patient/Patient/35"/>
    <hyperlink ref="Q61" r:id="rId178" display="https://octri.ohsu.edu/lls_scor/datamgmt/Patient/DiseaseInstance/35"/>
    <hyperlink ref="AO61" r:id="rId179" display="https://octri.ohsu.edu/lls_scor/datamgmt/Patient/Specimen/126"/>
    <hyperlink ref="H62" r:id="rId180" display="https://octri.ohsu.edu/lls_scor/datamgmt/Patient/Patient/36"/>
    <hyperlink ref="Q62" r:id="rId181" display="https://octri.ohsu.edu/lls_scor/datamgmt/Patient/DiseaseInstance/36"/>
    <hyperlink ref="AO62" r:id="rId182" display="https://octri.ohsu.edu/lls_scor/datamgmt/Patient/Specimen/551"/>
    <hyperlink ref="H63" r:id="rId183" display="https://octri.ohsu.edu/lls_scor/datamgmt/Patient/Patient/37"/>
    <hyperlink ref="Q63" r:id="rId184" display="https://octri.ohsu.edu/lls_scor/datamgmt/Patient/DiseaseInstance/37"/>
    <hyperlink ref="AO63" r:id="rId185" display="https://octri.ohsu.edu/lls_scor/datamgmt/Patient/Specimen/153"/>
    <hyperlink ref="H64" r:id="rId186" display="https://octri.ohsu.edu/lls_scor/datamgmt/Patient/Patient/37"/>
    <hyperlink ref="Q64" r:id="rId187" display="https://octri.ohsu.edu/lls_scor/datamgmt/Patient/DiseaseInstance/37"/>
    <hyperlink ref="AO64" r:id="rId188" display="https://octri.ohsu.edu/lls_scor/datamgmt/Patient/Specimen/164"/>
    <hyperlink ref="H65" r:id="rId189" display="https://octri.ohsu.edu/lls_scor/datamgmt/Patient/Patient/37"/>
    <hyperlink ref="Q65" r:id="rId190" display="https://octri.ohsu.edu/lls_scor/datamgmt/Patient/DiseaseInstance/1100"/>
    <hyperlink ref="H66" r:id="rId191" display="https://octri.ohsu.edu/lls_scor/datamgmt/Patient/Patient/38"/>
    <hyperlink ref="Q66" r:id="rId192" display="https://octri.ohsu.edu/lls_scor/datamgmt/Patient/DiseaseInstance/38"/>
    <hyperlink ref="AO66" r:id="rId193" display="https://octri.ohsu.edu/lls_scor/datamgmt/Patient/Specimen/183"/>
    <hyperlink ref="H67" r:id="rId194" display="https://octri.ohsu.edu/lls_scor/datamgmt/Patient/Patient/39"/>
    <hyperlink ref="Q67" r:id="rId195" display="https://octri.ohsu.edu/lls_scor/datamgmt/Patient/DiseaseInstance/39"/>
    <hyperlink ref="AO67" r:id="rId196" display="https://octri.ohsu.edu/lls_scor/datamgmt/Patient/Specimen/162"/>
    <hyperlink ref="H68" r:id="rId197" display="https://octri.ohsu.edu/lls_scor/datamgmt/Patient/Patient/40"/>
    <hyperlink ref="Q68" r:id="rId198" display="https://octri.ohsu.edu/lls_scor/datamgmt/Patient/DiseaseInstance/40"/>
    <hyperlink ref="AO68" r:id="rId199" display="https://octri.ohsu.edu/lls_scor/datamgmt/Patient/Specimen/278"/>
    <hyperlink ref="H69" r:id="rId200" display="https://octri.ohsu.edu/lls_scor/datamgmt/Patient/Patient/41"/>
    <hyperlink ref="Q69" r:id="rId201" display="https://octri.ohsu.edu/lls_scor/datamgmt/Patient/DiseaseInstance/41"/>
    <hyperlink ref="AO69" r:id="rId202" display="https://octri.ohsu.edu/lls_scor/datamgmt/Patient/Specimen/343"/>
    <hyperlink ref="H70" r:id="rId203" display="https://octri.ohsu.edu/lls_scor/datamgmt/Patient/Patient/41"/>
    <hyperlink ref="Q70" r:id="rId204" display="https://octri.ohsu.edu/lls_scor/datamgmt/Patient/DiseaseInstance/41"/>
    <hyperlink ref="AO70" r:id="rId205" display="https://octri.ohsu.edu/lls_scor/datamgmt/Patient/Specimen/344"/>
    <hyperlink ref="H71" r:id="rId206" display="https://octri.ohsu.edu/lls_scor/datamgmt/Patient/Patient/42"/>
    <hyperlink ref="Q71" r:id="rId207" display="https://octri.ohsu.edu/lls_scor/datamgmt/Patient/DiseaseInstance/42"/>
    <hyperlink ref="AO71" r:id="rId208" display="https://octri.ohsu.edu/lls_scor/datamgmt/Patient/Specimen/88"/>
    <hyperlink ref="H72" r:id="rId209" display="https://octri.ohsu.edu/lls_scor/datamgmt/Patient/Patient/42"/>
    <hyperlink ref="Q72" r:id="rId210" display="https://octri.ohsu.edu/lls_scor/datamgmt/Patient/DiseaseInstance/42"/>
    <hyperlink ref="AO72" r:id="rId211" display="https://octri.ohsu.edu/lls_scor/datamgmt/Patient/Specimen/1144"/>
    <hyperlink ref="H73" r:id="rId212" display="https://octri.ohsu.edu/lls_scor/datamgmt/Patient/Patient/43"/>
    <hyperlink ref="Q73" r:id="rId213" display="https://octri.ohsu.edu/lls_scor/datamgmt/Patient/DiseaseInstance/43"/>
    <hyperlink ref="AO73" r:id="rId214" display="https://octri.ohsu.edu/lls_scor/datamgmt/Patient/Specimen/528"/>
    <hyperlink ref="H74" r:id="rId215" display="https://octri.ohsu.edu/lls_scor/datamgmt/Patient/Patient/43"/>
    <hyperlink ref="Q74" r:id="rId216" display="https://octri.ohsu.edu/lls_scor/datamgmt/Patient/DiseaseInstance/43"/>
    <hyperlink ref="AO74" r:id="rId217" display="https://octri.ohsu.edu/lls_scor/datamgmt/Patient/Specimen/588"/>
    <hyperlink ref="H75" r:id="rId218" display="https://octri.ohsu.edu/lls_scor/datamgmt/Patient/Patient/44"/>
    <hyperlink ref="Q75" r:id="rId219" display="https://octri.ohsu.edu/lls_scor/datamgmt/Patient/DiseaseInstance/44"/>
    <hyperlink ref="AO75" r:id="rId220" display="https://octri.ohsu.edu/lls_scor/datamgmt/Patient/Specimen/326"/>
    <hyperlink ref="H76" r:id="rId221" display="https://octri.ohsu.edu/lls_scor/datamgmt/Patient/Patient/45"/>
    <hyperlink ref="Q76" r:id="rId222" display="https://octri.ohsu.edu/lls_scor/datamgmt/Patient/DiseaseInstance/45"/>
    <hyperlink ref="AO76" r:id="rId223" display="https://octri.ohsu.edu/lls_scor/datamgmt/Patient/Specimen/128"/>
    <hyperlink ref="H77" r:id="rId224" display="https://octri.ohsu.edu/lls_scor/datamgmt/Patient/Patient/45"/>
    <hyperlink ref="Q77" r:id="rId225" display="https://octri.ohsu.edu/lls_scor/datamgmt/Patient/DiseaseInstance/45"/>
    <hyperlink ref="AO77" r:id="rId226" display="https://octri.ohsu.edu/lls_scor/datamgmt/Patient/Specimen/136"/>
    <hyperlink ref="H78" r:id="rId227" display="https://octri.ohsu.edu/lls_scor/datamgmt/Patient/Patient/45"/>
    <hyperlink ref="Q78" r:id="rId228" display="https://octri.ohsu.edu/lls_scor/datamgmt/Patient/DiseaseInstance/45"/>
    <hyperlink ref="AO78" r:id="rId229" display="https://octri.ohsu.edu/lls_scor/datamgmt/Patient/Specimen/137"/>
    <hyperlink ref="H79" r:id="rId230" display="https://octri.ohsu.edu/lls_scor/datamgmt/Patient/Patient/45"/>
    <hyperlink ref="Q79" r:id="rId231" display="https://octri.ohsu.edu/lls_scor/datamgmt/Patient/DiseaseInstance/45"/>
    <hyperlink ref="AO79" r:id="rId232" display="https://octri.ohsu.edu/lls_scor/datamgmt/Patient/Specimen/701"/>
    <hyperlink ref="H80" r:id="rId233" display="https://octri.ohsu.edu/lls_scor/datamgmt/Patient/Patient/46"/>
    <hyperlink ref="Q80" r:id="rId234" display="https://octri.ohsu.edu/lls_scor/datamgmt/Patient/DiseaseInstance/46"/>
    <hyperlink ref="AO80" r:id="rId235" display="https://octri.ohsu.edu/lls_scor/datamgmt/Patient/Specimen/215"/>
    <hyperlink ref="H81" r:id="rId236" display="https://octri.ohsu.edu/lls_scor/datamgmt/Patient/Patient/47"/>
    <hyperlink ref="Q81" r:id="rId237" display="https://octri.ohsu.edu/lls_scor/datamgmt/Patient/DiseaseInstance/47"/>
    <hyperlink ref="AO81" r:id="rId238" display="https://octri.ohsu.edu/lls_scor/datamgmt/Patient/Specimen/345"/>
    <hyperlink ref="H82" r:id="rId239" display="https://octri.ohsu.edu/lls_scor/datamgmt/Patient/Patient/48"/>
    <hyperlink ref="Q82" r:id="rId240" display="https://octri.ohsu.edu/lls_scor/datamgmt/Patient/DiseaseInstance/48"/>
    <hyperlink ref="AO82" r:id="rId241" display="https://octri.ohsu.edu/lls_scor/datamgmt/Patient/Specimen/256"/>
    <hyperlink ref="H83" r:id="rId242" display="https://octri.ohsu.edu/lls_scor/datamgmt/Patient/Patient/48"/>
    <hyperlink ref="Q83" r:id="rId243" display="https://octri.ohsu.edu/lls_scor/datamgmt/Patient/DiseaseInstance/48"/>
    <hyperlink ref="AO83" r:id="rId244" display="https://octri.ohsu.edu/lls_scor/datamgmt/Patient/Specimen/257"/>
    <hyperlink ref="H84" r:id="rId245" display="https://octri.ohsu.edu/lls_scor/datamgmt/Patient/Patient/49"/>
    <hyperlink ref="Q84" r:id="rId246" display="https://octri.ohsu.edu/lls_scor/datamgmt/Patient/DiseaseInstance/49"/>
    <hyperlink ref="AO84" r:id="rId247" display="https://octri.ohsu.edu/lls_scor/datamgmt/Patient/Specimen/18"/>
    <hyperlink ref="H85" r:id="rId248" display="https://octri.ohsu.edu/lls_scor/datamgmt/Patient/Patient/50"/>
    <hyperlink ref="Q85" r:id="rId249" display="https://octri.ohsu.edu/lls_scor/datamgmt/Patient/DiseaseInstance/50"/>
    <hyperlink ref="AO85" r:id="rId250" display="https://octri.ohsu.edu/lls_scor/datamgmt/Patient/Specimen/194"/>
    <hyperlink ref="H86" r:id="rId251" display="https://octri.ohsu.edu/lls_scor/datamgmt/Patient/Patient/50"/>
    <hyperlink ref="Q86" r:id="rId252" display="https://octri.ohsu.edu/lls_scor/datamgmt/Patient/DiseaseInstance/50"/>
    <hyperlink ref="AO86" r:id="rId253" display="https://octri.ohsu.edu/lls_scor/datamgmt/Patient/Specimen/1069"/>
    <hyperlink ref="H87" r:id="rId254" display="https://octri.ohsu.edu/lls_scor/datamgmt/Patient/Patient/50"/>
    <hyperlink ref="Q87" r:id="rId255" display="https://octri.ohsu.edu/lls_scor/datamgmt/Patient/DiseaseInstance/50"/>
    <hyperlink ref="AO87" r:id="rId256" display="https://octri.ohsu.edu/lls_scor/datamgmt/Patient/Specimen/1107"/>
    <hyperlink ref="H88" r:id="rId257" display="https://octri.ohsu.edu/lls_scor/datamgmt/Patient/Patient/50"/>
    <hyperlink ref="Q88" r:id="rId258" display="https://octri.ohsu.edu/lls_scor/datamgmt/Patient/DiseaseInstance/50"/>
    <hyperlink ref="AO88" r:id="rId259" display="https://octri.ohsu.edu/lls_scor/datamgmt/Patient/Specimen/1819"/>
    <hyperlink ref="H89" r:id="rId260" display="https://octri.ohsu.edu/lls_scor/datamgmt/Patient/Patient/51"/>
    <hyperlink ref="Q89" r:id="rId261" display="https://octri.ohsu.edu/lls_scor/datamgmt/Patient/DiseaseInstance/51"/>
    <hyperlink ref="AO89" r:id="rId262" display="https://octri.ohsu.edu/lls_scor/datamgmt/Patient/Specimen/205"/>
    <hyperlink ref="H90" r:id="rId263" display="https://octri.ohsu.edu/lls_scor/datamgmt/Patient/Patient/52"/>
    <hyperlink ref="Q90" r:id="rId264" display="https://octri.ohsu.edu/lls_scor/datamgmt/Patient/DiseaseInstance/52"/>
    <hyperlink ref="AO90" r:id="rId265" display="https://octri.ohsu.edu/lls_scor/datamgmt/Patient/Specimen/514"/>
    <hyperlink ref="H91" r:id="rId266" display="https://octri.ohsu.edu/lls_scor/datamgmt/Patient/Patient/53"/>
    <hyperlink ref="Q91" r:id="rId267" display="https://octri.ohsu.edu/lls_scor/datamgmt/Patient/DiseaseInstance/53"/>
    <hyperlink ref="AO91" r:id="rId268" display="https://octri.ohsu.edu/lls_scor/datamgmt/Patient/Specimen/404"/>
    <hyperlink ref="H92" r:id="rId269" display="https://octri.ohsu.edu/lls_scor/datamgmt/Patient/Patient/54"/>
    <hyperlink ref="Q92" r:id="rId270" display="https://octri.ohsu.edu/lls_scor/datamgmt/Patient/DiseaseInstance/54"/>
    <hyperlink ref="AO92" r:id="rId271" display="https://octri.ohsu.edu/lls_scor/datamgmt/Patient/Specimen/497"/>
    <hyperlink ref="H93" r:id="rId272" display="https://octri.ohsu.edu/lls_scor/datamgmt/Patient/Patient/54"/>
    <hyperlink ref="Q93" r:id="rId273" display="https://octri.ohsu.edu/lls_scor/datamgmt/Patient/DiseaseInstance/54"/>
    <hyperlink ref="AO93" r:id="rId274" display="https://octri.ohsu.edu/lls_scor/datamgmt/Patient/Specimen/498"/>
    <hyperlink ref="H94" r:id="rId275" display="https://octri.ohsu.edu/lls_scor/datamgmt/Patient/Patient/55"/>
    <hyperlink ref="Q94" r:id="rId276" display="https://octri.ohsu.edu/lls_scor/datamgmt/Patient/DiseaseInstance/55"/>
    <hyperlink ref="AO94" r:id="rId277" display="https://octri.ohsu.edu/lls_scor/datamgmt/Patient/Specimen/147"/>
    <hyperlink ref="H95" r:id="rId278" display="https://octri.ohsu.edu/lls_scor/datamgmt/Patient/Patient/56"/>
    <hyperlink ref="Q95" r:id="rId279" display="https://octri.ohsu.edu/lls_scor/datamgmt/Patient/DiseaseInstance/56"/>
    <hyperlink ref="AO95" r:id="rId280" display="https://octri.ohsu.edu/lls_scor/datamgmt/Patient/Specimen/30"/>
    <hyperlink ref="H96" r:id="rId281" display="https://octri.ohsu.edu/lls_scor/datamgmt/Patient/Patient/57"/>
    <hyperlink ref="Q96" r:id="rId282" display="https://octri.ohsu.edu/lls_scor/datamgmt/Patient/DiseaseInstance/57"/>
    <hyperlink ref="AO96" r:id="rId283" display="https://octri.ohsu.edu/lls_scor/datamgmt/Patient/Specimen/202"/>
    <hyperlink ref="H97" r:id="rId284" display="https://octri.ohsu.edu/lls_scor/datamgmt/Patient/Patient/58"/>
    <hyperlink ref="Q97" r:id="rId285" display="https://octri.ohsu.edu/lls_scor/datamgmt/Patient/DiseaseInstance/58"/>
    <hyperlink ref="AO97" r:id="rId286" display="https://octri.ohsu.edu/lls_scor/datamgmt/Patient/Specimen/501"/>
    <hyperlink ref="H98" r:id="rId287" display="https://octri.ohsu.edu/lls_scor/datamgmt/Patient/Patient/59"/>
    <hyperlink ref="Q98" r:id="rId288" display="https://octri.ohsu.edu/lls_scor/datamgmt/Patient/DiseaseInstance/59"/>
    <hyperlink ref="AO98" r:id="rId289" display="https://octri.ohsu.edu/lls_scor/datamgmt/Patient/Specimen/371"/>
    <hyperlink ref="H99" r:id="rId290" display="https://octri.ohsu.edu/lls_scor/datamgmt/Patient/Patient/60"/>
    <hyperlink ref="Q99" r:id="rId291" display="https://octri.ohsu.edu/lls_scor/datamgmt/Patient/DiseaseInstance/60"/>
    <hyperlink ref="AO99" r:id="rId292" display="https://octri.ohsu.edu/lls_scor/datamgmt/Patient/Specimen/213"/>
    <hyperlink ref="H100" r:id="rId293" display="https://octri.ohsu.edu/lls_scor/datamgmt/Patient/Patient/61"/>
    <hyperlink ref="Q100" r:id="rId294" display="https://octri.ohsu.edu/lls_scor/datamgmt/Patient/DiseaseInstance/61"/>
    <hyperlink ref="AO100" r:id="rId295" display="https://octri.ohsu.edu/lls_scor/datamgmt/Patient/Specimen/149"/>
    <hyperlink ref="H101" r:id="rId296" display="https://octri.ohsu.edu/lls_scor/datamgmt/Patient/Patient/62"/>
    <hyperlink ref="Q101" r:id="rId297" display="https://octri.ohsu.edu/lls_scor/datamgmt/Patient/DiseaseInstance/62"/>
    <hyperlink ref="AO101" r:id="rId298" display="https://octri.ohsu.edu/lls_scor/datamgmt/Patient/Specimen/143"/>
    <hyperlink ref="H102" r:id="rId299" display="https://octri.ohsu.edu/lls_scor/datamgmt/Patient/Patient/63"/>
    <hyperlink ref="Q102" r:id="rId300" display="https://octri.ohsu.edu/lls_scor/datamgmt/Patient/DiseaseInstance/63"/>
    <hyperlink ref="AO102" r:id="rId301" display="https://octri.ohsu.edu/lls_scor/datamgmt/Patient/Specimen/165"/>
    <hyperlink ref="H103" r:id="rId302" display="https://octri.ohsu.edu/lls_scor/datamgmt/Patient/Patient/64"/>
    <hyperlink ref="Q103" r:id="rId303" display="https://octri.ohsu.edu/lls_scor/datamgmt/Patient/DiseaseInstance/64"/>
    <hyperlink ref="AO103" r:id="rId304" display="https://octri.ohsu.edu/lls_scor/datamgmt/Patient/Specimen/545"/>
    <hyperlink ref="H104" r:id="rId305" display="https://octri.ohsu.edu/lls_scor/datamgmt/Patient/Patient/65"/>
    <hyperlink ref="Q104" r:id="rId306" display="https://octri.ohsu.edu/lls_scor/datamgmt/Patient/DiseaseInstance/65"/>
    <hyperlink ref="AO104" r:id="rId307" display="https://octri.ohsu.edu/lls_scor/datamgmt/Patient/Specimen/410"/>
    <hyperlink ref="H105" r:id="rId308" display="https://octri.ohsu.edu/lls_scor/datamgmt/Patient/Patient/66"/>
    <hyperlink ref="Q105" r:id="rId309" display="https://octri.ohsu.edu/lls_scor/datamgmt/Patient/DiseaseInstance/66"/>
    <hyperlink ref="AO105" r:id="rId310" display="https://octri.ohsu.edu/lls_scor/datamgmt/Patient/Specimen/411"/>
    <hyperlink ref="H106" r:id="rId311" display="https://octri.ohsu.edu/lls_scor/datamgmt/Patient/Patient/67"/>
    <hyperlink ref="Q106" r:id="rId312" display="https://octri.ohsu.edu/lls_scor/datamgmt/Patient/DiseaseInstance/67"/>
    <hyperlink ref="AO106" r:id="rId313" display="https://octri.ohsu.edu/lls_scor/datamgmt/Patient/Specimen/140"/>
    <hyperlink ref="H107" r:id="rId314" display="https://octri.ohsu.edu/lls_scor/datamgmt/Patient/Patient/68"/>
    <hyperlink ref="Q107" r:id="rId315" display="https://octri.ohsu.edu/lls_scor/datamgmt/Patient/DiseaseInstance/68"/>
    <hyperlink ref="AO107" r:id="rId316" display="https://octri.ohsu.edu/lls_scor/datamgmt/Patient/Specimen/325"/>
    <hyperlink ref="H108" r:id="rId317" display="https://octri.ohsu.edu/lls_scor/datamgmt/Patient/Patient/69"/>
    <hyperlink ref="Q108" r:id="rId318" display="https://octri.ohsu.edu/lls_scor/datamgmt/Patient/DiseaseInstance/69"/>
    <hyperlink ref="AO108" r:id="rId319" display="https://octri.ohsu.edu/lls_scor/datamgmt/Patient/Specimen/382"/>
    <hyperlink ref="H109" r:id="rId320" display="https://octri.ohsu.edu/lls_scor/datamgmt/Patient/Patient/70"/>
    <hyperlink ref="Q109" r:id="rId321" display="https://octri.ohsu.edu/lls_scor/datamgmt/Patient/DiseaseInstance/70"/>
    <hyperlink ref="AO109" r:id="rId322" display="https://octri.ohsu.edu/lls_scor/datamgmt/Patient/Specimen/281"/>
    <hyperlink ref="H110" r:id="rId323" display="https://octri.ohsu.edu/lls_scor/datamgmt/Patient/Patient/71"/>
    <hyperlink ref="Q110" r:id="rId324" display="https://octri.ohsu.edu/lls_scor/datamgmt/Patient/DiseaseInstance/71"/>
    <hyperlink ref="AO110" r:id="rId325" display="https://octri.ohsu.edu/lls_scor/datamgmt/Patient/Specimen/356"/>
    <hyperlink ref="H111" r:id="rId326" display="https://octri.ohsu.edu/lls_scor/datamgmt/Patient/Patient/71"/>
    <hyperlink ref="Q111" r:id="rId327" display="https://octri.ohsu.edu/lls_scor/datamgmt/Patient/DiseaseInstance/71"/>
    <hyperlink ref="AO111" r:id="rId328" display="https://octri.ohsu.edu/lls_scor/datamgmt/Patient/Specimen/2173"/>
    <hyperlink ref="H112" r:id="rId329" display="https://octri.ohsu.edu/lls_scor/datamgmt/Patient/Patient/71"/>
    <hyperlink ref="Q112" r:id="rId330" display="https://octri.ohsu.edu/lls_scor/datamgmt/Patient/DiseaseInstance/71"/>
    <hyperlink ref="AO112" r:id="rId331" display="https://octri.ohsu.edu/lls_scor/datamgmt/Patient/Specimen/2180"/>
    <hyperlink ref="H113" r:id="rId332" display="https://octri.ohsu.edu/lls_scor/datamgmt/Patient/Patient/71"/>
    <hyperlink ref="Q113" r:id="rId333" display="https://octri.ohsu.edu/lls_scor/datamgmt/Patient/DiseaseInstance/71"/>
    <hyperlink ref="AO113" r:id="rId334" display="https://octri.ohsu.edu/lls_scor/datamgmt/Patient/Specimen/2183"/>
    <hyperlink ref="H114" r:id="rId335" display="https://octri.ohsu.edu/lls_scor/datamgmt/Patient/Patient/72"/>
    <hyperlink ref="Q114" r:id="rId336" display="https://octri.ohsu.edu/lls_scor/datamgmt/Patient/DiseaseInstance/72"/>
    <hyperlink ref="AO114" r:id="rId337" display="https://octri.ohsu.edu/lls_scor/datamgmt/Patient/Specimen/413"/>
    <hyperlink ref="H115" r:id="rId338" display="https://octri.ohsu.edu/lls_scor/datamgmt/Patient/Patient/73"/>
    <hyperlink ref="Q115" r:id="rId339" display="https://octri.ohsu.edu/lls_scor/datamgmt/Patient/DiseaseInstance/73"/>
    <hyperlink ref="AO115" r:id="rId340" display="https://octri.ohsu.edu/lls_scor/datamgmt/Patient/Specimen/266"/>
    <hyperlink ref="H116" r:id="rId341" display="https://octri.ohsu.edu/lls_scor/datamgmt/Patient/Patient/73"/>
    <hyperlink ref="Q116" r:id="rId342" display="https://octri.ohsu.edu/lls_scor/datamgmt/Patient/DiseaseInstance/73"/>
    <hyperlink ref="AO116" r:id="rId343" display="https://octri.ohsu.edu/lls_scor/datamgmt/Patient/Specimen/268"/>
    <hyperlink ref="H117" r:id="rId344" display="https://octri.ohsu.edu/lls_scor/datamgmt/Patient/Patient/74"/>
    <hyperlink ref="Q117" r:id="rId345" display="https://octri.ohsu.edu/lls_scor/datamgmt/Patient/DiseaseInstance/74"/>
    <hyperlink ref="AO117" r:id="rId346" display="https://octri.ohsu.edu/lls_scor/datamgmt/Patient/Specimen/383"/>
    <hyperlink ref="H118" r:id="rId347" display="https://octri.ohsu.edu/lls_scor/datamgmt/Patient/Patient/75"/>
    <hyperlink ref="Q118" r:id="rId348" display="https://octri.ohsu.edu/lls_scor/datamgmt/Patient/DiseaseInstance/75"/>
    <hyperlink ref="AO118" r:id="rId349" display="https://octri.ohsu.edu/lls_scor/datamgmt/Patient/Specimen/120"/>
    <hyperlink ref="H119" r:id="rId350" display="https://octri.ohsu.edu/lls_scor/datamgmt/Patient/Patient/76"/>
    <hyperlink ref="Q119" r:id="rId351" display="https://octri.ohsu.edu/lls_scor/datamgmt/Patient/DiseaseInstance/76"/>
    <hyperlink ref="AO119" r:id="rId352" display="https://octri.ohsu.edu/lls_scor/datamgmt/Patient/Specimen/384"/>
    <hyperlink ref="H120" r:id="rId353" display="https://octri.ohsu.edu/lls_scor/datamgmt/Patient/Patient/77"/>
    <hyperlink ref="Q120" r:id="rId354" display="https://octri.ohsu.edu/lls_scor/datamgmt/Patient/DiseaseInstance/77"/>
    <hyperlink ref="AO120" r:id="rId355" display="https://octri.ohsu.edu/lls_scor/datamgmt/Patient/Specimen/414"/>
    <hyperlink ref="H121" r:id="rId356" display="https://octri.ohsu.edu/lls_scor/datamgmt/Patient/Patient/78"/>
    <hyperlink ref="Q121" r:id="rId357" display="https://octri.ohsu.edu/lls_scor/datamgmt/Patient/DiseaseInstance/78"/>
    <hyperlink ref="AO121" r:id="rId358" display="https://octri.ohsu.edu/lls_scor/datamgmt/Patient/Specimen/5"/>
    <hyperlink ref="H122" r:id="rId359" display="https://octri.ohsu.edu/lls_scor/datamgmt/Patient/Patient/79"/>
    <hyperlink ref="Q122" r:id="rId360" display="https://octri.ohsu.edu/lls_scor/datamgmt/Patient/DiseaseInstance/79"/>
    <hyperlink ref="AO122" r:id="rId361" display="https://octri.ohsu.edu/lls_scor/datamgmt/Patient/Specimen/385"/>
    <hyperlink ref="H123" r:id="rId362" display="https://octri.ohsu.edu/lls_scor/datamgmt/Patient/Patient/80"/>
    <hyperlink ref="Q123" r:id="rId363" display="https://octri.ohsu.edu/lls_scor/datamgmt/Patient/DiseaseInstance/80"/>
    <hyperlink ref="AO123" r:id="rId364" display="https://octri.ohsu.edu/lls_scor/datamgmt/Patient/Specimen/415"/>
    <hyperlink ref="H124" r:id="rId365" display="https://octri.ohsu.edu/lls_scor/datamgmt/Patient/Patient/81"/>
    <hyperlink ref="Q124" r:id="rId366" display="https://octri.ohsu.edu/lls_scor/datamgmt/Patient/DiseaseInstance/81"/>
    <hyperlink ref="AO124" r:id="rId367" display="https://octri.ohsu.edu/lls_scor/datamgmt/Patient/Specimen/151"/>
    <hyperlink ref="H125" r:id="rId368" display="https://octri.ohsu.edu/lls_scor/datamgmt/Patient/Patient/82"/>
    <hyperlink ref="Q125" r:id="rId369" display="https://octri.ohsu.edu/lls_scor/datamgmt/Patient/DiseaseInstance/82"/>
    <hyperlink ref="AO125" r:id="rId370" display="https://octri.ohsu.edu/lls_scor/datamgmt/Patient/Specimen/416"/>
    <hyperlink ref="H126" r:id="rId371" display="https://octri.ohsu.edu/lls_scor/datamgmt/Patient/Patient/83"/>
    <hyperlink ref="Q126" r:id="rId372" display="https://octri.ohsu.edu/lls_scor/datamgmt/Patient/DiseaseInstance/83"/>
    <hyperlink ref="AO126" r:id="rId373" display="https://octri.ohsu.edu/lls_scor/datamgmt/Patient/Specimen/152"/>
    <hyperlink ref="H127" r:id="rId374" display="https://octri.ohsu.edu/lls_scor/datamgmt/Patient/Patient/84"/>
    <hyperlink ref="Q127" r:id="rId375" display="https://octri.ohsu.edu/lls_scor/datamgmt/Patient/DiseaseInstance/84"/>
    <hyperlink ref="AO127" r:id="rId376" display="https://octri.ohsu.edu/lls_scor/datamgmt/Patient/Specimen/93"/>
    <hyperlink ref="H128" r:id="rId377" display="https://octri.ohsu.edu/lls_scor/datamgmt/Patient/Patient/85"/>
    <hyperlink ref="Q128" r:id="rId378" display="https://octri.ohsu.edu/lls_scor/datamgmt/Patient/DiseaseInstance/85"/>
    <hyperlink ref="AO128" r:id="rId379" display="https://octri.ohsu.edu/lls_scor/datamgmt/Patient/Specimen/7"/>
    <hyperlink ref="H129" r:id="rId380" display="https://octri.ohsu.edu/lls_scor/datamgmt/Patient/Patient/86"/>
    <hyperlink ref="Q129" r:id="rId381" display="https://octri.ohsu.edu/lls_scor/datamgmt/Patient/DiseaseInstance/86"/>
    <hyperlink ref="AO129" r:id="rId382" display="https://octri.ohsu.edu/lls_scor/datamgmt/Patient/Specimen/363"/>
    <hyperlink ref="H130" r:id="rId383" display="https://octri.ohsu.edu/lls_scor/datamgmt/Patient/Patient/86"/>
    <hyperlink ref="Q130" r:id="rId384" display="https://octri.ohsu.edu/lls_scor/datamgmt/Patient/DiseaseInstance/86"/>
    <hyperlink ref="AO130" r:id="rId385" display="https://octri.ohsu.edu/lls_scor/datamgmt/Patient/Specimen/364"/>
    <hyperlink ref="H131" r:id="rId386" display="https://octri.ohsu.edu/lls_scor/datamgmt/Patient/Patient/87"/>
    <hyperlink ref="Q131" r:id="rId387" display="https://octri.ohsu.edu/lls_scor/datamgmt/Patient/DiseaseInstance/87"/>
    <hyperlink ref="AO131" r:id="rId388" display="https://octri.ohsu.edu/lls_scor/datamgmt/Patient/Specimen/233"/>
    <hyperlink ref="H132" r:id="rId389" display="https://octri.ohsu.edu/lls_scor/datamgmt/Patient/Patient/88"/>
    <hyperlink ref="Q132" r:id="rId390" display="https://octri.ohsu.edu/lls_scor/datamgmt/Patient/DiseaseInstance/88"/>
    <hyperlink ref="AO132" r:id="rId391" display="https://octri.ohsu.edu/lls_scor/datamgmt/Patient/Specimen/8"/>
    <hyperlink ref="H133" r:id="rId392" display="https://octri.ohsu.edu/lls_scor/datamgmt/Patient/Patient/89"/>
    <hyperlink ref="Q133" r:id="rId393" display="https://octri.ohsu.edu/lls_scor/datamgmt/Patient/DiseaseInstance/89"/>
    <hyperlink ref="AO133" r:id="rId394" display="https://octri.ohsu.edu/lls_scor/datamgmt/Patient/Specimen/386"/>
    <hyperlink ref="H134" r:id="rId395" display="https://octri.ohsu.edu/lls_scor/datamgmt/Patient/Patient/90"/>
    <hyperlink ref="Q134" r:id="rId396" display="https://octri.ohsu.edu/lls_scor/datamgmt/Patient/DiseaseInstance/90"/>
    <hyperlink ref="AO134" r:id="rId397" display="https://octri.ohsu.edu/lls_scor/datamgmt/Patient/Specimen/9"/>
    <hyperlink ref="H135" r:id="rId398" display="https://octri.ohsu.edu/lls_scor/datamgmt/Patient/Patient/91"/>
    <hyperlink ref="Q135" r:id="rId399" display="https://octri.ohsu.edu/lls_scor/datamgmt/Patient/DiseaseInstance/91"/>
    <hyperlink ref="AO135" r:id="rId400" display="https://octri.ohsu.edu/lls_scor/datamgmt/Patient/Specimen/10"/>
    <hyperlink ref="H136" r:id="rId401" display="https://octri.ohsu.edu/lls_scor/datamgmt/Patient/Patient/92"/>
    <hyperlink ref="Q136" r:id="rId402" display="https://octri.ohsu.edu/lls_scor/datamgmt/Patient/DiseaseInstance/92"/>
    <hyperlink ref="AO136" r:id="rId403" display="https://octri.ohsu.edu/lls_scor/datamgmt/Patient/Specimen/418"/>
    <hyperlink ref="H137" r:id="rId404" display="https://octri.ohsu.edu/lls_scor/datamgmt/Patient/Patient/93"/>
    <hyperlink ref="Q137" r:id="rId405" display="https://octri.ohsu.edu/lls_scor/datamgmt/Patient/DiseaseInstance/93"/>
    <hyperlink ref="AO137" r:id="rId406" display="https://octri.ohsu.edu/lls_scor/datamgmt/Patient/Specimen/141"/>
    <hyperlink ref="H138" r:id="rId407" display="https://octri.ohsu.edu/lls_scor/datamgmt/Patient/Patient/94"/>
    <hyperlink ref="Q138" r:id="rId408" display="https://octri.ohsu.edu/lls_scor/datamgmt/Patient/DiseaseInstance/94"/>
    <hyperlink ref="AO138" r:id="rId409" display="https://octri.ohsu.edu/lls_scor/datamgmt/Patient/Specimen/372"/>
    <hyperlink ref="H139" r:id="rId410" display="https://octri.ohsu.edu/lls_scor/datamgmt/Patient/Patient/94"/>
    <hyperlink ref="Q139" r:id="rId411" display="https://octri.ohsu.edu/lls_scor/datamgmt/Patient/DiseaseInstance/94"/>
    <hyperlink ref="AO139" r:id="rId412" display="https://octri.ohsu.edu/lls_scor/datamgmt/Patient/Specimen/381"/>
    <hyperlink ref="H140" r:id="rId413" display="https://octri.ohsu.edu/lls_scor/datamgmt/Patient/Patient/95"/>
    <hyperlink ref="Q140" r:id="rId414" display="https://octri.ohsu.edu/lls_scor/datamgmt/Patient/DiseaseInstance/95"/>
    <hyperlink ref="AO140" r:id="rId415" display="https://octri.ohsu.edu/lls_scor/datamgmt/Patient/Specimen/156"/>
    <hyperlink ref="H141" r:id="rId416" display="https://octri.ohsu.edu/lls_scor/datamgmt/Patient/Patient/96"/>
    <hyperlink ref="Q141" r:id="rId417" display="https://octri.ohsu.edu/lls_scor/datamgmt/Patient/DiseaseInstance/96"/>
    <hyperlink ref="AO141" r:id="rId418" display="https://octri.ohsu.edu/lls_scor/datamgmt/Patient/Specimen/287"/>
    <hyperlink ref="H142" r:id="rId419" display="https://octri.ohsu.edu/lls_scor/datamgmt/Patient/Patient/97"/>
    <hyperlink ref="Q142" r:id="rId420" display="https://octri.ohsu.edu/lls_scor/datamgmt/Patient/DiseaseInstance/97"/>
    <hyperlink ref="AO142" r:id="rId421" display="https://octri.ohsu.edu/lls_scor/datamgmt/Patient/Specimen/249"/>
    <hyperlink ref="H143" r:id="rId422" display="https://octri.ohsu.edu/lls_scor/datamgmt/Patient/Patient/97"/>
    <hyperlink ref="Q143" r:id="rId423" display="https://octri.ohsu.edu/lls_scor/datamgmt/Patient/DiseaseInstance/97"/>
    <hyperlink ref="AO143" r:id="rId424" display="https://octri.ohsu.edu/lls_scor/datamgmt/Patient/Specimen/250"/>
    <hyperlink ref="H144" r:id="rId425" display="https://octri.ohsu.edu/lls_scor/datamgmt/Patient/Patient/97"/>
    <hyperlink ref="Q144" r:id="rId426" display="https://octri.ohsu.edu/lls_scor/datamgmt/Patient/DiseaseInstance/97"/>
    <hyperlink ref="AO144" r:id="rId427" display="https://octri.ohsu.edu/lls_scor/datamgmt/Patient/Specimen/253"/>
    <hyperlink ref="H145" r:id="rId428" display="https://octri.ohsu.edu/lls_scor/datamgmt/Patient/Patient/97"/>
    <hyperlink ref="Q145" r:id="rId429" display="https://octri.ohsu.edu/lls_scor/datamgmt/Patient/DiseaseInstance/97"/>
    <hyperlink ref="AO145" r:id="rId430" display="https://octri.ohsu.edu/lls_scor/datamgmt/Patient/Specimen/254"/>
    <hyperlink ref="H146" r:id="rId431" display="https://octri.ohsu.edu/lls_scor/datamgmt/Patient/Patient/98"/>
    <hyperlink ref="Q146" r:id="rId432" display="https://octri.ohsu.edu/lls_scor/datamgmt/Patient/DiseaseInstance/98"/>
    <hyperlink ref="AO146" r:id="rId433" display="https://octri.ohsu.edu/lls_scor/datamgmt/Patient/Specimen/91"/>
    <hyperlink ref="H147" r:id="rId434" display="https://octri.ohsu.edu/lls_scor/datamgmt/Patient/Patient/98"/>
    <hyperlink ref="Q147" r:id="rId435" display="https://octri.ohsu.edu/lls_scor/datamgmt/Patient/DiseaseInstance/98"/>
    <hyperlink ref="AO147" r:id="rId436" display="https://octri.ohsu.edu/lls_scor/datamgmt/Patient/Specimen/92"/>
    <hyperlink ref="H148" r:id="rId437" display="https://octri.ohsu.edu/lls_scor/datamgmt/Patient/Patient/99"/>
    <hyperlink ref="Q148" r:id="rId438" display="https://octri.ohsu.edu/lls_scor/datamgmt/Patient/DiseaseInstance/99"/>
    <hyperlink ref="AO148" r:id="rId439" display="https://octri.ohsu.edu/lls_scor/datamgmt/Patient/Specimen/6"/>
    <hyperlink ref="H149" r:id="rId440" display="https://octri.ohsu.edu/lls_scor/datamgmt/Patient/Patient/100"/>
    <hyperlink ref="Q149" r:id="rId441" display="https://octri.ohsu.edu/lls_scor/datamgmt/Patient/DiseaseInstance/100"/>
    <hyperlink ref="AO149" r:id="rId442" display="https://octri.ohsu.edu/lls_scor/datamgmt/Patient/Specimen/217"/>
    <hyperlink ref="H150" r:id="rId443" display="https://octri.ohsu.edu/lls_scor/datamgmt/Patient/Patient/101"/>
    <hyperlink ref="Q150" r:id="rId444" display="https://octri.ohsu.edu/lls_scor/datamgmt/Patient/DiseaseInstance/101"/>
    <hyperlink ref="AO150" r:id="rId445" display="https://octri.ohsu.edu/lls_scor/datamgmt/Patient/Specimen/150"/>
    <hyperlink ref="H151" r:id="rId446" display="https://octri.ohsu.edu/lls_scor/datamgmt/Patient/Patient/102"/>
    <hyperlink ref="Q151" r:id="rId447" display="https://octri.ohsu.edu/lls_scor/datamgmt/Patient/DiseaseInstance/102"/>
    <hyperlink ref="AO151" r:id="rId448" display="https://octri.ohsu.edu/lls_scor/datamgmt/Patient/Specimen/236"/>
    <hyperlink ref="H152" r:id="rId449" display="https://octri.ohsu.edu/lls_scor/datamgmt/Patient/Patient/103"/>
    <hyperlink ref="Q152" r:id="rId450" display="https://octri.ohsu.edu/lls_scor/datamgmt/Patient/DiseaseInstance/103"/>
    <hyperlink ref="AO152" r:id="rId451" display="https://octri.ohsu.edu/lls_scor/datamgmt/Patient/Specimen/417"/>
    <hyperlink ref="H153" r:id="rId452" display="https://octri.ohsu.edu/lls_scor/datamgmt/Patient/Patient/104"/>
    <hyperlink ref="Q153" r:id="rId453" display="https://octri.ohsu.edu/lls_scor/datamgmt/Patient/DiseaseInstance/104"/>
    <hyperlink ref="AO153" r:id="rId454" display="https://octri.ohsu.edu/lls_scor/datamgmt/Patient/Specimen/224"/>
    <hyperlink ref="H154" r:id="rId455" display="https://octri.ohsu.edu/lls_scor/datamgmt/Patient/Patient/105"/>
    <hyperlink ref="Q154" r:id="rId456" display="https://octri.ohsu.edu/lls_scor/datamgmt/Patient/DiseaseInstance/105"/>
    <hyperlink ref="AO154" r:id="rId457" display="https://octri.ohsu.edu/lls_scor/datamgmt/Patient/Specimen/94"/>
    <hyperlink ref="H155" r:id="rId458" display="https://octri.ohsu.edu/lls_scor/datamgmt/Patient/Patient/106"/>
    <hyperlink ref="Q155" r:id="rId459" display="https://octri.ohsu.edu/lls_scor/datamgmt/Patient/DiseaseInstance/106"/>
    <hyperlink ref="AO155" r:id="rId460" display="https://octri.ohsu.edu/lls_scor/datamgmt/Patient/Specimen/225"/>
    <hyperlink ref="H156" r:id="rId461" display="https://octri.ohsu.edu/lls_scor/datamgmt/Patient/Patient/106"/>
    <hyperlink ref="Q156" r:id="rId462" display="https://octri.ohsu.edu/lls_scor/datamgmt/Patient/DiseaseInstance/106"/>
    <hyperlink ref="AO156" r:id="rId463" display="https://octri.ohsu.edu/lls_scor/datamgmt/Patient/Specimen/226"/>
    <hyperlink ref="H157" r:id="rId464" display="https://octri.ohsu.edu/lls_scor/datamgmt/Patient/Patient/107"/>
    <hyperlink ref="Q157" r:id="rId465" display="https://octri.ohsu.edu/lls_scor/datamgmt/Patient/DiseaseInstance/107"/>
    <hyperlink ref="AO157" r:id="rId466" display="https://octri.ohsu.edu/lls_scor/datamgmt/Patient/Specimen/421"/>
    <hyperlink ref="H158" r:id="rId467" display="https://octri.ohsu.edu/lls_scor/datamgmt/Patient/Patient/108"/>
    <hyperlink ref="Q158" r:id="rId468" display="https://octri.ohsu.edu/lls_scor/datamgmt/Patient/DiseaseInstance/108"/>
    <hyperlink ref="AO158" r:id="rId469" display="https://octri.ohsu.edu/lls_scor/datamgmt/Patient/Specimen/373"/>
    <hyperlink ref="H159" r:id="rId470" display="https://octri.ohsu.edu/lls_scor/datamgmt/Patient/Patient/109"/>
    <hyperlink ref="Q159" r:id="rId471" display="https://octri.ohsu.edu/lls_scor/datamgmt/Patient/DiseaseInstance/109"/>
    <hyperlink ref="AO159" r:id="rId472" display="https://octri.ohsu.edu/lls_scor/datamgmt/Patient/Specimen/546"/>
    <hyperlink ref="H160" r:id="rId473" display="https://octri.ohsu.edu/lls_scor/datamgmt/Patient/Patient/110"/>
    <hyperlink ref="Q160" r:id="rId474" display="https://octri.ohsu.edu/lls_scor/datamgmt/Patient/DiseaseInstance/110"/>
    <hyperlink ref="AO160" r:id="rId475" display="https://octri.ohsu.edu/lls_scor/datamgmt/Patient/Specimen/349"/>
    <hyperlink ref="H161" r:id="rId476" display="https://octri.ohsu.edu/lls_scor/datamgmt/Patient/Patient/111"/>
    <hyperlink ref="Q161" r:id="rId477" display="https://octri.ohsu.edu/lls_scor/datamgmt/Patient/DiseaseInstance/111"/>
    <hyperlink ref="AO161" r:id="rId478" display="https://octri.ohsu.edu/lls_scor/datamgmt/Patient/Specimen/182"/>
    <hyperlink ref="H162" r:id="rId479" display="https://octri.ohsu.edu/lls_scor/datamgmt/Patient/Patient/112"/>
    <hyperlink ref="Q162" r:id="rId480" display="https://octri.ohsu.edu/lls_scor/datamgmt/Patient/DiseaseInstance/112"/>
    <hyperlink ref="AO162" r:id="rId481" display="https://octri.ohsu.edu/lls_scor/datamgmt/Patient/Specimen/11"/>
    <hyperlink ref="H163" r:id="rId482" display="https://octri.ohsu.edu/lls_scor/datamgmt/Patient/Patient/113"/>
    <hyperlink ref="Q163" r:id="rId483" display="https://octri.ohsu.edu/lls_scor/datamgmt/Patient/DiseaseInstance/113"/>
    <hyperlink ref="AO163" r:id="rId484" display="https://octri.ohsu.edu/lls_scor/datamgmt/Patient/Specimen/19"/>
    <hyperlink ref="H164" r:id="rId485" display="https://octri.ohsu.edu/lls_scor/datamgmt/Patient/Patient/114"/>
    <hyperlink ref="Q164" r:id="rId486" display="https://octri.ohsu.edu/lls_scor/datamgmt/Patient/DiseaseInstance/114"/>
    <hyperlink ref="AO164" r:id="rId487" display="https://octri.ohsu.edu/lls_scor/datamgmt/Patient/Specimen/387"/>
    <hyperlink ref="H165" r:id="rId488" display="https://octri.ohsu.edu/lls_scor/datamgmt/Patient/Patient/114"/>
    <hyperlink ref="Q165" r:id="rId489" display="https://octri.ohsu.edu/lls_scor/datamgmt/Patient/DiseaseInstance/114"/>
    <hyperlink ref="AO165" r:id="rId490" display="https://octri.ohsu.edu/lls_scor/datamgmt/Patient/Specimen/408"/>
    <hyperlink ref="H166" r:id="rId491" display="https://octri.ohsu.edu/lls_scor/datamgmt/Patient/Patient/115"/>
    <hyperlink ref="Q166" r:id="rId492" display="https://octri.ohsu.edu/lls_scor/datamgmt/Patient/DiseaseInstance/115"/>
    <hyperlink ref="AO166" r:id="rId493" display="https://octri.ohsu.edu/lls_scor/datamgmt/Patient/Specimen/388"/>
    <hyperlink ref="H167" r:id="rId494" display="https://octri.ohsu.edu/lls_scor/datamgmt/Patient/Patient/115"/>
    <hyperlink ref="Q167" r:id="rId495" display="https://octri.ohsu.edu/lls_scor/datamgmt/Patient/DiseaseInstance/115"/>
    <hyperlink ref="AO167" r:id="rId496" display="https://octri.ohsu.edu/lls_scor/datamgmt/Patient/Specimen/1592"/>
    <hyperlink ref="H168" r:id="rId497" display="https://octri.ohsu.edu/lls_scor/datamgmt/Patient/Patient/116"/>
    <hyperlink ref="Q168" r:id="rId498" display="https://octri.ohsu.edu/lls_scor/datamgmt/Patient/DiseaseInstance/116"/>
    <hyperlink ref="AO168" r:id="rId499" display="https://octri.ohsu.edu/lls_scor/datamgmt/Patient/Specimen/330"/>
    <hyperlink ref="H169" r:id="rId500" display="https://octri.ohsu.edu/lls_scor/datamgmt/Patient/Patient/116"/>
    <hyperlink ref="Q169" r:id="rId501" display="https://octri.ohsu.edu/lls_scor/datamgmt/Patient/DiseaseInstance/116"/>
    <hyperlink ref="AO169" r:id="rId502" display="https://octri.ohsu.edu/lls_scor/datamgmt/Patient/Specimen/663"/>
    <hyperlink ref="H170" r:id="rId503" display="https://octri.ohsu.edu/lls_scor/datamgmt/Patient/Patient/117"/>
    <hyperlink ref="Q170" r:id="rId504" display="https://octri.ohsu.edu/lls_scor/datamgmt/Patient/DiseaseInstance/117"/>
    <hyperlink ref="AO170" r:id="rId505" display="https://octri.ohsu.edu/lls_scor/datamgmt/Patient/Specimen/328"/>
    <hyperlink ref="H171" r:id="rId506" display="https://octri.ohsu.edu/lls_scor/datamgmt/Patient/Patient/118"/>
    <hyperlink ref="Q171" r:id="rId507" display="https://octri.ohsu.edu/lls_scor/datamgmt/Patient/DiseaseInstance/118"/>
    <hyperlink ref="AO171" r:id="rId508" display="https://octri.ohsu.edu/lls_scor/datamgmt/Patient/Specimen/4"/>
    <hyperlink ref="H172" r:id="rId509" display="https://octri.ohsu.edu/lls_scor/datamgmt/Patient/Patient/119"/>
    <hyperlink ref="Q172" r:id="rId510" display="https://octri.ohsu.edu/lls_scor/datamgmt/Patient/DiseaseInstance/119"/>
    <hyperlink ref="AO172" r:id="rId511" display="https://octri.ohsu.edu/lls_scor/datamgmt/Patient/Specimen/232"/>
    <hyperlink ref="H173" r:id="rId512" display="https://octri.ohsu.edu/lls_scor/datamgmt/Patient/Patient/120"/>
    <hyperlink ref="Q173" r:id="rId513" display="https://octri.ohsu.edu/lls_scor/datamgmt/Patient/DiseaseInstance/120"/>
    <hyperlink ref="AO173" r:id="rId514" display="https://octri.ohsu.edu/lls_scor/datamgmt/Patient/Specimen/329"/>
    <hyperlink ref="H174" r:id="rId515" display="https://octri.ohsu.edu/lls_scor/datamgmt/Patient/Patient/121"/>
    <hyperlink ref="Q174" r:id="rId516" display="https://octri.ohsu.edu/lls_scor/datamgmt/Patient/DiseaseInstance/121"/>
    <hyperlink ref="AO174" r:id="rId517" display="https://octri.ohsu.edu/lls_scor/datamgmt/Patient/Specimen/370"/>
    <hyperlink ref="H175" r:id="rId518" display="https://octri.ohsu.edu/lls_scor/datamgmt/Patient/Patient/122"/>
    <hyperlink ref="Q175" r:id="rId519" display="https://octri.ohsu.edu/lls_scor/datamgmt/Patient/DiseaseInstance/122"/>
    <hyperlink ref="AO175" r:id="rId520" display="https://octri.ohsu.edu/lls_scor/datamgmt/Patient/Specimen/377"/>
    <hyperlink ref="H176" r:id="rId521" display="https://octri.ohsu.edu/lls_scor/datamgmt/Patient/Patient/123"/>
    <hyperlink ref="Q176" r:id="rId522" display="https://octri.ohsu.edu/lls_scor/datamgmt/Patient/DiseaseInstance/123"/>
    <hyperlink ref="AO176" r:id="rId523" display="https://octri.ohsu.edu/lls_scor/datamgmt/Patient/Specimen/180"/>
    <hyperlink ref="H177" r:id="rId524" display="https://octri.ohsu.edu/lls_scor/datamgmt/Patient/Patient/123"/>
    <hyperlink ref="Q177" r:id="rId525" display="https://octri.ohsu.edu/lls_scor/datamgmt/Patient/DiseaseInstance/123"/>
    <hyperlink ref="AO177" r:id="rId526" display="https://octri.ohsu.edu/lls_scor/datamgmt/Patient/Specimen/754"/>
    <hyperlink ref="H178" r:id="rId527" display="https://octri.ohsu.edu/lls_scor/datamgmt/Patient/Patient/124"/>
    <hyperlink ref="Q178" r:id="rId528" display="https://octri.ohsu.edu/lls_scor/datamgmt/Patient/DiseaseInstance/124"/>
    <hyperlink ref="AO178" r:id="rId529" display="https://octri.ohsu.edu/lls_scor/datamgmt/Patient/Specimen/380"/>
    <hyperlink ref="H179" r:id="rId530" display="https://octri.ohsu.edu/lls_scor/datamgmt/Patient/Patient/125"/>
    <hyperlink ref="Q179" r:id="rId531" display="https://octri.ohsu.edu/lls_scor/datamgmt/Patient/DiseaseInstance/125"/>
    <hyperlink ref="AO179" r:id="rId532" display="https://octri.ohsu.edu/lls_scor/datamgmt/Patient/Specimen/154"/>
    <hyperlink ref="H180" r:id="rId533" display="https://octri.ohsu.edu/lls_scor/datamgmt/Patient/Patient/125"/>
    <hyperlink ref="Q180" r:id="rId534" display="https://octri.ohsu.edu/lls_scor/datamgmt/Patient/DiseaseInstance/125"/>
    <hyperlink ref="AO180" r:id="rId535" display="https://octri.ohsu.edu/lls_scor/datamgmt/Patient/Specimen/160"/>
    <hyperlink ref="H181" r:id="rId536" display="https://octri.ohsu.edu/lls_scor/datamgmt/Patient/Patient/126"/>
    <hyperlink ref="Q181" r:id="rId537" display="https://octri.ohsu.edu/lls_scor/datamgmt/Patient/DiseaseInstance/126"/>
    <hyperlink ref="AO181" r:id="rId538" display="https://octri.ohsu.edu/lls_scor/datamgmt/Patient/Specimen/192"/>
    <hyperlink ref="H182" r:id="rId539" display="https://octri.ohsu.edu/lls_scor/datamgmt/Patient/Patient/127"/>
    <hyperlink ref="Q182" r:id="rId540" display="https://octri.ohsu.edu/lls_scor/datamgmt/Patient/DiseaseInstance/127"/>
    <hyperlink ref="AO182" r:id="rId541" display="https://octri.ohsu.edu/lls_scor/datamgmt/Patient/Specimen/66"/>
    <hyperlink ref="H183" r:id="rId542" display="https://octri.ohsu.edu/lls_scor/datamgmt/Patient/Patient/127"/>
    <hyperlink ref="Q183" r:id="rId543" display="https://octri.ohsu.edu/lls_scor/datamgmt/Patient/DiseaseInstance/127"/>
    <hyperlink ref="AO183" r:id="rId544" display="https://octri.ohsu.edu/lls_scor/datamgmt/Patient/Specimen/80"/>
    <hyperlink ref="H184" r:id="rId545" display="https://octri.ohsu.edu/lls_scor/datamgmt/Patient/Patient/127"/>
    <hyperlink ref="Q184" r:id="rId546" display="https://octri.ohsu.edu/lls_scor/datamgmt/Patient/DiseaseInstance/127"/>
    <hyperlink ref="AO184" r:id="rId547" display="https://octri.ohsu.edu/lls_scor/datamgmt/Patient/Specimen/83"/>
    <hyperlink ref="H185" r:id="rId548" display="https://octri.ohsu.edu/lls_scor/datamgmt/Patient/Patient/128"/>
    <hyperlink ref="Q185" r:id="rId549" display="https://octri.ohsu.edu/lls_scor/datamgmt/Patient/DiseaseInstance/128"/>
    <hyperlink ref="AO185" r:id="rId550" display="https://octri.ohsu.edu/lls_scor/datamgmt/Patient/Specimen/438"/>
    <hyperlink ref="H186" r:id="rId551" display="https://octri.ohsu.edu/lls_scor/datamgmt/Patient/Patient/129"/>
    <hyperlink ref="Q186" r:id="rId552" display="https://octri.ohsu.edu/lls_scor/datamgmt/Patient/DiseaseInstance/129"/>
    <hyperlink ref="AO186" r:id="rId553" display="https://octri.ohsu.edu/lls_scor/datamgmt/Patient/Specimen/274"/>
    <hyperlink ref="H187" r:id="rId554" display="https://octri.ohsu.edu/lls_scor/datamgmt/Patient/Patient/130"/>
    <hyperlink ref="Q187" r:id="rId555" display="https://octri.ohsu.edu/lls_scor/datamgmt/Patient/DiseaseInstance/130"/>
    <hyperlink ref="AO187" r:id="rId556" display="https://octri.ohsu.edu/lls_scor/datamgmt/Patient/Specimen/547"/>
    <hyperlink ref="H188" r:id="rId557" display="https://octri.ohsu.edu/lls_scor/datamgmt/Patient/Patient/131"/>
    <hyperlink ref="Q188" r:id="rId558" display="https://octri.ohsu.edu/lls_scor/datamgmt/Patient/DiseaseInstance/131"/>
    <hyperlink ref="AO188" r:id="rId559" display="https://octri.ohsu.edu/lls_scor/datamgmt/Patient/Specimen/203"/>
    <hyperlink ref="H189" r:id="rId560" display="https://octri.ohsu.edu/lls_scor/datamgmt/Patient/Patient/132"/>
    <hyperlink ref="Q189" r:id="rId561" display="https://octri.ohsu.edu/lls_scor/datamgmt/Patient/DiseaseInstance/132"/>
    <hyperlink ref="AO189" r:id="rId562" display="https://octri.ohsu.edu/lls_scor/datamgmt/Patient/Specimen/319"/>
    <hyperlink ref="H190" r:id="rId563" display="https://octri.ohsu.edu/lls_scor/datamgmt/Patient/Patient/132"/>
    <hyperlink ref="Q190" r:id="rId564" display="https://octri.ohsu.edu/lls_scor/datamgmt/Patient/DiseaseInstance/132"/>
    <hyperlink ref="AO190" r:id="rId565" display="https://octri.ohsu.edu/lls_scor/datamgmt/Patient/Specimen/320"/>
    <hyperlink ref="H191" r:id="rId566" display="https://octri.ohsu.edu/lls_scor/datamgmt/Patient/Patient/132"/>
    <hyperlink ref="Q191" r:id="rId567" display="https://octri.ohsu.edu/lls_scor/datamgmt/Patient/DiseaseInstance/132"/>
    <hyperlink ref="AO191" r:id="rId568" display="https://octri.ohsu.edu/lls_scor/datamgmt/Patient/Specimen/321"/>
    <hyperlink ref="H192" r:id="rId569" display="https://octri.ohsu.edu/lls_scor/datamgmt/Patient/Patient/133"/>
    <hyperlink ref="Q192" r:id="rId570" display="https://octri.ohsu.edu/lls_scor/datamgmt/Patient/DiseaseInstance/133"/>
    <hyperlink ref="AO192" r:id="rId571" display="https://octri.ohsu.edu/lls_scor/datamgmt/Patient/Specimen/548"/>
    <hyperlink ref="H193" r:id="rId572" display="https://octri.ohsu.edu/lls_scor/datamgmt/Patient/Patient/134"/>
    <hyperlink ref="Q193" r:id="rId573" display="https://octri.ohsu.edu/lls_scor/datamgmt/Patient/DiseaseInstance/134"/>
    <hyperlink ref="AO193" r:id="rId574" display="https://octri.ohsu.edu/lls_scor/datamgmt/Patient/Specimen/445"/>
    <hyperlink ref="H194" r:id="rId575" display="https://octri.ohsu.edu/lls_scor/datamgmt/Patient/Patient/135"/>
    <hyperlink ref="Q194" r:id="rId576" display="https://octri.ohsu.edu/lls_scor/datamgmt/Patient/DiseaseInstance/135"/>
    <hyperlink ref="AO194" r:id="rId577" display="https://octri.ohsu.edu/lls_scor/datamgmt/Patient/Specimen/549"/>
    <hyperlink ref="H195" r:id="rId578" display="https://octri.ohsu.edu/lls_scor/datamgmt/Patient/Patient/136"/>
    <hyperlink ref="Q195" r:id="rId579" display="https://octri.ohsu.edu/lls_scor/datamgmt/Patient/DiseaseInstance/136"/>
    <hyperlink ref="AO195" r:id="rId580" display="https://octri.ohsu.edu/lls_scor/datamgmt/Patient/Specimen/12"/>
    <hyperlink ref="H196" r:id="rId581" display="https://octri.ohsu.edu/lls_scor/datamgmt/Patient/Patient/136"/>
    <hyperlink ref="Q196" r:id="rId582" display="https://octri.ohsu.edu/lls_scor/datamgmt/Patient/DiseaseInstance/136"/>
    <hyperlink ref="AO196" r:id="rId583" display="https://octri.ohsu.edu/lls_scor/datamgmt/Patient/Specimen/13"/>
    <hyperlink ref="H197" r:id="rId584" display="https://octri.ohsu.edu/lls_scor/datamgmt/Patient/Patient/137"/>
    <hyperlink ref="Q197" r:id="rId585" display="https://octri.ohsu.edu/lls_scor/datamgmt/Patient/DiseaseInstance/137"/>
    <hyperlink ref="AO197" r:id="rId586" display="https://octri.ohsu.edu/lls_scor/datamgmt/Patient/Specimen/301"/>
    <hyperlink ref="H198" r:id="rId587" display="https://octri.ohsu.edu/lls_scor/datamgmt/Patient/Patient/138"/>
    <hyperlink ref="Q198" r:id="rId588" display="https://octri.ohsu.edu/lls_scor/datamgmt/Patient/DiseaseInstance/138"/>
    <hyperlink ref="AO198" r:id="rId589" display="https://octri.ohsu.edu/lls_scor/datamgmt/Patient/Specimen/97"/>
    <hyperlink ref="H199" r:id="rId590" display="https://octri.ohsu.edu/lls_scor/datamgmt/Patient/Patient/139"/>
    <hyperlink ref="Q199" r:id="rId591" display="https://octri.ohsu.edu/lls_scor/datamgmt/Patient/DiseaseInstance/139"/>
    <hyperlink ref="AO199" r:id="rId592" display="https://octri.ohsu.edu/lls_scor/datamgmt/Patient/Specimen/181"/>
    <hyperlink ref="H200" r:id="rId593" display="https://octri.ohsu.edu/lls_scor/datamgmt/Patient/Patient/140"/>
    <hyperlink ref="Q200" r:id="rId594" display="https://octri.ohsu.edu/lls_scor/datamgmt/Patient/DiseaseInstance/140"/>
    <hyperlink ref="AO200" r:id="rId595" display="https://octri.ohsu.edu/lls_scor/datamgmt/Patient/Specimen/449"/>
    <hyperlink ref="H201" r:id="rId596" display="https://octri.ohsu.edu/lls_scor/datamgmt/Patient/Patient/140"/>
    <hyperlink ref="Q201" r:id="rId597" display="https://octri.ohsu.edu/lls_scor/datamgmt/Patient/DiseaseInstance/140"/>
    <hyperlink ref="AO201" r:id="rId598" display="https://octri.ohsu.edu/lls_scor/datamgmt/Patient/Specimen/1239"/>
    <hyperlink ref="H202" r:id="rId599" display="https://octri.ohsu.edu/lls_scor/datamgmt/Patient/Patient/141"/>
    <hyperlink ref="Q202" r:id="rId600" display="https://octri.ohsu.edu/lls_scor/datamgmt/Patient/DiseaseInstance/141"/>
    <hyperlink ref="AO202" r:id="rId601" display="https://octri.ohsu.edu/lls_scor/datamgmt/Patient/Specimen/550"/>
    <hyperlink ref="H203" r:id="rId602" display="https://octri.ohsu.edu/lls_scor/datamgmt/Patient/Patient/142"/>
    <hyperlink ref="Q203" r:id="rId603" display="https://octri.ohsu.edu/lls_scor/datamgmt/Patient/DiseaseInstance/142"/>
    <hyperlink ref="AO203" r:id="rId604" display="https://octri.ohsu.edu/lls_scor/datamgmt/Patient/Specimen/332"/>
    <hyperlink ref="H204" r:id="rId605" display="https://octri.ohsu.edu/lls_scor/datamgmt/Patient/Patient/143"/>
    <hyperlink ref="Q204" r:id="rId606" display="https://octri.ohsu.edu/lls_scor/datamgmt/Patient/DiseaseInstance/143"/>
    <hyperlink ref="AO204" r:id="rId607" display="https://octri.ohsu.edu/lls_scor/datamgmt/Patient/Specimen/333"/>
    <hyperlink ref="H205" r:id="rId608" display="https://octri.ohsu.edu/lls_scor/datamgmt/Patient/Patient/144"/>
    <hyperlink ref="Q205" r:id="rId609" display="https://octri.ohsu.edu/lls_scor/datamgmt/Patient/DiseaseInstance/144"/>
    <hyperlink ref="AO205" r:id="rId610" display="https://octri.ohsu.edu/lls_scor/datamgmt/Patient/Specimen/334"/>
    <hyperlink ref="H206" r:id="rId611" display="https://octri.ohsu.edu/lls_scor/datamgmt/Patient/Patient/144"/>
    <hyperlink ref="Q206" r:id="rId612" display="https://octri.ohsu.edu/lls_scor/datamgmt/Patient/DiseaseInstance/695"/>
    <hyperlink ref="AO206" r:id="rId613" display="https://octri.ohsu.edu/lls_scor/datamgmt/Patient/Specimen/789"/>
    <hyperlink ref="H207" r:id="rId614" display="https://octri.ohsu.edu/lls_scor/datamgmt/Patient/Patient/145"/>
    <hyperlink ref="Q207" r:id="rId615" display="https://octri.ohsu.edu/lls_scor/datamgmt/Patient/DiseaseInstance/145"/>
    <hyperlink ref="AO207" r:id="rId616" display="https://octri.ohsu.edu/lls_scor/datamgmt/Patient/Specimen/392"/>
    <hyperlink ref="H208" r:id="rId617" display="https://octri.ohsu.edu/lls_scor/datamgmt/Patient/Patient/146"/>
    <hyperlink ref="Q208" r:id="rId618" display="https://octri.ohsu.edu/lls_scor/datamgmt/Patient/DiseaseInstance/146"/>
    <hyperlink ref="AO208" r:id="rId619" display="https://octri.ohsu.edu/lls_scor/datamgmt/Patient/Specimen/167"/>
    <hyperlink ref="H209" r:id="rId620" display="https://octri.ohsu.edu/lls_scor/datamgmt/Patient/Patient/147"/>
    <hyperlink ref="Q209" r:id="rId621" display="https://octri.ohsu.edu/lls_scor/datamgmt/Patient/DiseaseInstance/147"/>
    <hyperlink ref="AO209" r:id="rId622" display="https://octri.ohsu.edu/lls_scor/datamgmt/Patient/Specimen/451"/>
    <hyperlink ref="H210" r:id="rId623" display="https://octri.ohsu.edu/lls_scor/datamgmt/Patient/Patient/148"/>
    <hyperlink ref="Q210" r:id="rId624" display="https://octri.ohsu.edu/lls_scor/datamgmt/Patient/DiseaseInstance/148"/>
    <hyperlink ref="AO210" r:id="rId625" display="https://octri.ohsu.edu/lls_scor/datamgmt/Patient/Specimen/193"/>
    <hyperlink ref="H211" r:id="rId626" display="https://octri.ohsu.edu/lls_scor/datamgmt/Patient/Patient/149"/>
    <hyperlink ref="Q211" r:id="rId627" display="https://octri.ohsu.edu/lls_scor/datamgmt/Patient/DiseaseInstance/149"/>
    <hyperlink ref="AO211" r:id="rId628" display="https://octri.ohsu.edu/lls_scor/datamgmt/Patient/Specimen/375"/>
    <hyperlink ref="H212" r:id="rId629" display="https://octri.ohsu.edu/lls_scor/datamgmt/Patient/Patient/150"/>
    <hyperlink ref="Q212" r:id="rId630" display="https://octri.ohsu.edu/lls_scor/datamgmt/Patient/DiseaseInstance/150"/>
    <hyperlink ref="AO212" r:id="rId631" display="https://octri.ohsu.edu/lls_scor/datamgmt/Patient/Specimen/200"/>
    <hyperlink ref="H213" r:id="rId632" display="https://octri.ohsu.edu/lls_scor/datamgmt/Patient/Patient/151"/>
    <hyperlink ref="Q213" r:id="rId633" display="https://octri.ohsu.edu/lls_scor/datamgmt/Patient/DiseaseInstance/151"/>
    <hyperlink ref="AO213" r:id="rId634" display="https://octri.ohsu.edu/lls_scor/datamgmt/Patient/Specimen/99"/>
    <hyperlink ref="H214" r:id="rId635" display="https://octri.ohsu.edu/lls_scor/datamgmt/Patient/Patient/152"/>
    <hyperlink ref="Q214" r:id="rId636" display="https://octri.ohsu.edu/lls_scor/datamgmt/Patient/DiseaseInstance/152"/>
    <hyperlink ref="AO214" r:id="rId637" display="https://octri.ohsu.edu/lls_scor/datamgmt/Patient/Specimen/452"/>
    <hyperlink ref="H215" r:id="rId638" display="https://octri.ohsu.edu/lls_scor/datamgmt/Patient/Patient/152"/>
    <hyperlink ref="Q215" r:id="rId639" display="https://octri.ohsu.edu/lls_scor/datamgmt/Patient/DiseaseInstance/152"/>
    <hyperlink ref="AO215" r:id="rId640" display="https://octri.ohsu.edu/lls_scor/datamgmt/Patient/Specimen/524"/>
    <hyperlink ref="H216" r:id="rId641" display="https://octri.ohsu.edu/lls_scor/datamgmt/Patient/Patient/153"/>
    <hyperlink ref="Q216" r:id="rId642" display="https://octri.ohsu.edu/lls_scor/datamgmt/Patient/DiseaseInstance/153"/>
    <hyperlink ref="AO216" r:id="rId643" display="https://octri.ohsu.edu/lls_scor/datamgmt/Patient/Specimen/530"/>
    <hyperlink ref="H217" r:id="rId644" display="https://octri.ohsu.edu/lls_scor/datamgmt/Patient/Patient/154"/>
    <hyperlink ref="Q217" r:id="rId645" display="https://octri.ohsu.edu/lls_scor/datamgmt/Patient/DiseaseInstance/154"/>
    <hyperlink ref="AO217" r:id="rId646" display="https://octri.ohsu.edu/lls_scor/datamgmt/Patient/Specimen/186"/>
    <hyperlink ref="H218" r:id="rId647" display="https://octri.ohsu.edu/lls_scor/datamgmt/Patient/Patient/154"/>
    <hyperlink ref="Q218" r:id="rId648" display="https://octri.ohsu.edu/lls_scor/datamgmt/Patient/DiseaseInstance/154"/>
    <hyperlink ref="AO218" r:id="rId649" display="https://octri.ohsu.edu/lls_scor/datamgmt/Patient/Specimen/187"/>
    <hyperlink ref="H219" r:id="rId650" display="https://octri.ohsu.edu/lls_scor/datamgmt/Patient/Patient/154"/>
    <hyperlink ref="Q219" r:id="rId651" display="https://octri.ohsu.edu/lls_scor/datamgmt/Patient/DiseaseInstance/154"/>
    <hyperlink ref="AO219" r:id="rId652" display="https://octri.ohsu.edu/lls_scor/datamgmt/Patient/Specimen/188"/>
    <hyperlink ref="H220" r:id="rId653" display="https://octri.ohsu.edu/lls_scor/datamgmt/Patient/Patient/155"/>
    <hyperlink ref="Q220" r:id="rId654" display="https://octri.ohsu.edu/lls_scor/datamgmt/Patient/DiseaseInstance/155"/>
    <hyperlink ref="AO220" r:id="rId655" display="https://octri.ohsu.edu/lls_scor/datamgmt/Patient/Specimen/376"/>
    <hyperlink ref="H221" r:id="rId656" display="https://octri.ohsu.edu/lls_scor/datamgmt/Patient/Patient/156"/>
    <hyperlink ref="Q221" r:id="rId657" display="https://octri.ohsu.edu/lls_scor/datamgmt/Patient/DiseaseInstance/156"/>
    <hyperlink ref="AO221" r:id="rId658" display="https://octri.ohsu.edu/lls_scor/datamgmt/Patient/Specimen/335"/>
    <hyperlink ref="H222" r:id="rId659" display="https://octri.ohsu.edu/lls_scor/datamgmt/Patient/Patient/157"/>
    <hyperlink ref="Q222" r:id="rId660" display="https://octri.ohsu.edu/lls_scor/datamgmt/Patient/DiseaseInstance/157"/>
    <hyperlink ref="AO222" r:id="rId661" display="https://octri.ohsu.edu/lls_scor/datamgmt/Patient/Specimen/453"/>
    <hyperlink ref="H223" r:id="rId662" display="https://octri.ohsu.edu/lls_scor/datamgmt/Patient/Patient/158"/>
    <hyperlink ref="Q223" r:id="rId663" display="https://octri.ohsu.edu/lls_scor/datamgmt/Patient/DiseaseInstance/158"/>
    <hyperlink ref="AO223" r:id="rId664" display="https://octri.ohsu.edu/lls_scor/datamgmt/Patient/Specimen/394"/>
    <hyperlink ref="H224" r:id="rId665" display="https://octri.ohsu.edu/lls_scor/datamgmt/Patient/Patient/159"/>
    <hyperlink ref="Q224" r:id="rId666" display="https://octri.ohsu.edu/lls_scor/datamgmt/Patient/DiseaseInstance/159"/>
    <hyperlink ref="AO224" r:id="rId667" display="https://octri.ohsu.edu/lls_scor/datamgmt/Patient/Specimen/155"/>
    <hyperlink ref="H225" r:id="rId668" display="https://octri.ohsu.edu/lls_scor/datamgmt/Patient/Patient/159"/>
    <hyperlink ref="Q225" r:id="rId669" display="https://octri.ohsu.edu/lls_scor/datamgmt/Patient/DiseaseInstance/159"/>
    <hyperlink ref="AO225" r:id="rId670" display="https://octri.ohsu.edu/lls_scor/datamgmt/Patient/Specimen/159"/>
    <hyperlink ref="H226" r:id="rId671" display="https://octri.ohsu.edu/lls_scor/datamgmt/Patient/Patient/160"/>
    <hyperlink ref="Q226" r:id="rId672" display="https://octri.ohsu.edu/lls_scor/datamgmt/Patient/DiseaseInstance/160"/>
    <hyperlink ref="AO226" r:id="rId673" display="https://octri.ohsu.edu/lls_scor/datamgmt/Patient/Specimen/237"/>
    <hyperlink ref="H227" r:id="rId674" display="https://octri.ohsu.edu/lls_scor/datamgmt/Patient/Patient/161"/>
    <hyperlink ref="Q227" r:id="rId675" display="https://octri.ohsu.edu/lls_scor/datamgmt/Patient/DiseaseInstance/161"/>
    <hyperlink ref="AO227" r:id="rId676" display="https://octri.ohsu.edu/lls_scor/datamgmt/Patient/Specimen/460"/>
    <hyperlink ref="H228" r:id="rId677" display="https://octri.ohsu.edu/lls_scor/datamgmt/Patient/Patient/161"/>
    <hyperlink ref="Q228" r:id="rId678" display="https://octri.ohsu.edu/lls_scor/datamgmt/Patient/DiseaseInstance/161"/>
    <hyperlink ref="AO228" r:id="rId679" display="https://octri.ohsu.edu/lls_scor/datamgmt/Patient/Specimen/1428"/>
    <hyperlink ref="H229" r:id="rId680" display="https://octri.ohsu.edu/lls_scor/datamgmt/Patient/Patient/162"/>
    <hyperlink ref="Q229" r:id="rId681" display="https://octri.ohsu.edu/lls_scor/datamgmt/Patient/DiseaseInstance/162"/>
    <hyperlink ref="AO229" r:id="rId682" display="https://octri.ohsu.edu/lls_scor/datamgmt/Patient/Specimen/462"/>
    <hyperlink ref="H230" r:id="rId683" display="https://octri.ohsu.edu/lls_scor/datamgmt/Patient/Patient/163"/>
    <hyperlink ref="Q230" r:id="rId684" display="https://octri.ohsu.edu/lls_scor/datamgmt/Patient/DiseaseInstance/163"/>
    <hyperlink ref="AO230" r:id="rId685" display="https://octri.ohsu.edu/lls_scor/datamgmt/Patient/Specimen/124"/>
    <hyperlink ref="H231" r:id="rId686" display="https://octri.ohsu.edu/lls_scor/datamgmt/Patient/Patient/163"/>
    <hyperlink ref="Q231" r:id="rId687" display="https://octri.ohsu.edu/lls_scor/datamgmt/Patient/DiseaseInstance/163"/>
    <hyperlink ref="AO231" r:id="rId688" display="https://octri.ohsu.edu/lls_scor/datamgmt/Patient/Specimen/127"/>
    <hyperlink ref="H232" r:id="rId689" display="https://octri.ohsu.edu/lls_scor/datamgmt/Patient/Patient/163"/>
    <hyperlink ref="Q232" r:id="rId690" display="https://octri.ohsu.edu/lls_scor/datamgmt/Patient/DiseaseInstance/163"/>
    <hyperlink ref="AO232" r:id="rId691" display="https://octri.ohsu.edu/lls_scor/datamgmt/Patient/Specimen/131"/>
    <hyperlink ref="H233" r:id="rId692" display="https://octri.ohsu.edu/lls_scor/datamgmt/Patient/Patient/163"/>
    <hyperlink ref="Q233" r:id="rId693" display="https://octri.ohsu.edu/lls_scor/datamgmt/Patient/DiseaseInstance/163"/>
    <hyperlink ref="AO233" r:id="rId694" display="https://octri.ohsu.edu/lls_scor/datamgmt/Patient/Specimen/132"/>
    <hyperlink ref="H234" r:id="rId695" display="https://octri.ohsu.edu/lls_scor/datamgmt/Patient/Patient/164"/>
    <hyperlink ref="Q234" r:id="rId696" display="https://octri.ohsu.edu/lls_scor/datamgmt/Patient/DiseaseInstance/164"/>
    <hyperlink ref="AO234" r:id="rId697" display="https://octri.ohsu.edu/lls_scor/datamgmt/Patient/Specimen/466"/>
    <hyperlink ref="H235" r:id="rId698" display="https://octri.ohsu.edu/lls_scor/datamgmt/Patient/Patient/165"/>
    <hyperlink ref="Q235" r:id="rId699" display="https://octri.ohsu.edu/lls_scor/datamgmt/Patient/DiseaseInstance/165"/>
    <hyperlink ref="AO235" r:id="rId700" display="https://octri.ohsu.edu/lls_scor/datamgmt/Patient/Specimen/399"/>
    <hyperlink ref="H236" r:id="rId701" display="https://octri.ohsu.edu/lls_scor/datamgmt/Patient/Patient/166"/>
    <hyperlink ref="Q236" r:id="rId702" display="https://octri.ohsu.edu/lls_scor/datamgmt/Patient/DiseaseInstance/166"/>
    <hyperlink ref="AO236" r:id="rId703" display="https://octri.ohsu.edu/lls_scor/datamgmt/Patient/Specimen/552"/>
    <hyperlink ref="H237" r:id="rId704" display="https://octri.ohsu.edu/lls_scor/datamgmt/Patient/Patient/167"/>
    <hyperlink ref="Q237" r:id="rId705" display="https://octri.ohsu.edu/lls_scor/datamgmt/Patient/DiseaseInstance/167"/>
    <hyperlink ref="AO237" r:id="rId706" display="https://octri.ohsu.edu/lls_scor/datamgmt/Patient/Specimen/79"/>
    <hyperlink ref="H238" r:id="rId707" display="https://octri.ohsu.edu/lls_scor/datamgmt/Patient/Patient/168"/>
    <hyperlink ref="Q238" r:id="rId708" display="https://octri.ohsu.edu/lls_scor/datamgmt/Patient/DiseaseInstance/168"/>
    <hyperlink ref="AO238" r:id="rId709" display="https://octri.ohsu.edu/lls_scor/datamgmt/Patient/Specimen/479"/>
    <hyperlink ref="H239" r:id="rId710" display="https://octri.ohsu.edu/lls_scor/datamgmt/Patient/Patient/169"/>
    <hyperlink ref="Q239" r:id="rId711" display="https://octri.ohsu.edu/lls_scor/datamgmt/Patient/DiseaseInstance/169"/>
    <hyperlink ref="AO239" r:id="rId712" display="https://octri.ohsu.edu/lls_scor/datamgmt/Patient/Specimen/125"/>
    <hyperlink ref="H240" r:id="rId713" display="https://octri.ohsu.edu/lls_scor/datamgmt/Patient/Patient/170"/>
    <hyperlink ref="Q240" r:id="rId714" display="https://octri.ohsu.edu/lls_scor/datamgmt/Patient/DiseaseInstance/170"/>
    <hyperlink ref="AO240" r:id="rId715" display="https://octri.ohsu.edu/lls_scor/datamgmt/Patient/Specimen/102"/>
    <hyperlink ref="H241" r:id="rId716" display="https://octri.ohsu.edu/lls_scor/datamgmt/Patient/Patient/170"/>
    <hyperlink ref="Q241" r:id="rId717" display="https://octri.ohsu.edu/lls_scor/datamgmt/Patient/DiseaseInstance/170"/>
    <hyperlink ref="AO241" r:id="rId718" display="https://octri.ohsu.edu/lls_scor/datamgmt/Patient/Specimen/103"/>
    <hyperlink ref="H242" r:id="rId719" display="https://octri.ohsu.edu/lls_scor/datamgmt/Patient/Patient/170"/>
    <hyperlink ref="Q242" r:id="rId720" display="https://octri.ohsu.edu/lls_scor/datamgmt/Patient/DiseaseInstance/170"/>
    <hyperlink ref="AO242" r:id="rId721" display="https://octri.ohsu.edu/lls_scor/datamgmt/Patient/Specimen/104"/>
    <hyperlink ref="H243" r:id="rId722" display="https://octri.ohsu.edu/lls_scor/datamgmt/Patient/Patient/171"/>
    <hyperlink ref="Q243" r:id="rId723" display="https://octri.ohsu.edu/lls_scor/datamgmt/Patient/DiseaseInstance/171"/>
    <hyperlink ref="AO243" r:id="rId724" display="https://octri.ohsu.edu/lls_scor/datamgmt/Patient/Specimen/189"/>
    <hyperlink ref="H244" r:id="rId725" display="https://octri.ohsu.edu/lls_scor/datamgmt/Patient/Patient/172"/>
    <hyperlink ref="Q244" r:id="rId726" display="https://octri.ohsu.edu/lls_scor/datamgmt/Patient/DiseaseInstance/172"/>
    <hyperlink ref="AO244" r:id="rId727" display="https://octri.ohsu.edu/lls_scor/datamgmt/Patient/Specimen/157"/>
    <hyperlink ref="H245" r:id="rId728" display="https://octri.ohsu.edu/lls_scor/datamgmt/Patient/Patient/173"/>
    <hyperlink ref="Q245" r:id="rId729" display="https://octri.ohsu.edu/lls_scor/datamgmt/Patient/DiseaseInstance/173"/>
    <hyperlink ref="AO245" r:id="rId730" display="https://octri.ohsu.edu/lls_scor/datamgmt/Patient/Specimen/145"/>
    <hyperlink ref="H246" r:id="rId731" display="https://octri.ohsu.edu/lls_scor/datamgmt/Patient/Patient/174"/>
    <hyperlink ref="Q246" r:id="rId732" display="https://octri.ohsu.edu/lls_scor/datamgmt/Patient/DiseaseInstance/174"/>
    <hyperlink ref="AO246" r:id="rId733" display="https://octri.ohsu.edu/lls_scor/datamgmt/Patient/Specimen/100"/>
    <hyperlink ref="H247" r:id="rId734" display="https://octri.ohsu.edu/lls_scor/datamgmt/Patient/Patient/174"/>
    <hyperlink ref="Q247" r:id="rId735" display="https://octri.ohsu.edu/lls_scor/datamgmt/Patient/DiseaseInstance/174"/>
    <hyperlink ref="AO247" r:id="rId736" display="https://octri.ohsu.edu/lls_scor/datamgmt/Patient/Specimen/106"/>
    <hyperlink ref="H248" r:id="rId737" display="https://octri.ohsu.edu/lls_scor/datamgmt/Patient/Patient/174"/>
    <hyperlink ref="Q248" r:id="rId738" display="https://octri.ohsu.edu/lls_scor/datamgmt/Patient/DiseaseInstance/174"/>
    <hyperlink ref="AO248" r:id="rId739" display="https://octri.ohsu.edu/lls_scor/datamgmt/Patient/Specimen/108"/>
    <hyperlink ref="H249" r:id="rId740" display="https://octri.ohsu.edu/lls_scor/datamgmt/Patient/Patient/174"/>
    <hyperlink ref="Q249" r:id="rId741" display="https://octri.ohsu.edu/lls_scor/datamgmt/Patient/DiseaseInstance/174"/>
    <hyperlink ref="AO249" r:id="rId742" display="https://octri.ohsu.edu/lls_scor/datamgmt/Patient/Specimen/109"/>
    <hyperlink ref="H250" r:id="rId743" display="https://octri.ohsu.edu/lls_scor/datamgmt/Patient/Patient/175"/>
    <hyperlink ref="Q250" r:id="rId744" display="https://octri.ohsu.edu/lls_scor/datamgmt/Patient/DiseaseInstance/175"/>
    <hyperlink ref="AO250" r:id="rId745" display="https://octri.ohsu.edu/lls_scor/datamgmt/Patient/Specimen/101"/>
    <hyperlink ref="H251" r:id="rId746" display="https://octri.ohsu.edu/lls_scor/datamgmt/Patient/Patient/175"/>
    <hyperlink ref="Q251" r:id="rId747" display="https://octri.ohsu.edu/lls_scor/datamgmt/Patient/DiseaseInstance/175"/>
    <hyperlink ref="AO251" r:id="rId748" display="https://octri.ohsu.edu/lls_scor/datamgmt/Patient/Specimen/111"/>
    <hyperlink ref="H252" r:id="rId749" display="https://octri.ohsu.edu/lls_scor/datamgmt/Patient/Patient/176"/>
    <hyperlink ref="Q252" r:id="rId750" display="https://octri.ohsu.edu/lls_scor/datamgmt/Patient/DiseaseInstance/176"/>
    <hyperlink ref="AO252" r:id="rId751" display="https://octri.ohsu.edu/lls_scor/datamgmt/Patient/Specimen/73"/>
    <hyperlink ref="H253" r:id="rId752" display="https://octri.ohsu.edu/lls_scor/datamgmt/Patient/Patient/176"/>
    <hyperlink ref="Q253" r:id="rId753" display="https://octri.ohsu.edu/lls_scor/datamgmt/Patient/DiseaseInstance/176"/>
    <hyperlink ref="AO253" r:id="rId754" display="https://octri.ohsu.edu/lls_scor/datamgmt/Patient/Specimen/322"/>
    <hyperlink ref="H254" r:id="rId755" display="https://octri.ohsu.edu/lls_scor/datamgmt/Patient/Patient/176"/>
    <hyperlink ref="Q254" r:id="rId756" display="https://octri.ohsu.edu/lls_scor/datamgmt/Patient/DiseaseInstance/176"/>
    <hyperlink ref="AO254" r:id="rId757" display="https://octri.ohsu.edu/lls_scor/datamgmt/Patient/Specimen/324"/>
    <hyperlink ref="H255" r:id="rId758" display="https://octri.ohsu.edu/lls_scor/datamgmt/Patient/Patient/177"/>
    <hyperlink ref="Q255" r:id="rId759" display="https://octri.ohsu.edu/lls_scor/datamgmt/Patient/DiseaseInstance/177"/>
    <hyperlink ref="AO255" r:id="rId760" display="https://octri.ohsu.edu/lls_scor/datamgmt/Patient/Specimen/353"/>
    <hyperlink ref="H256" r:id="rId761" display="https://octri.ohsu.edu/lls_scor/datamgmt/Patient/Patient/177"/>
    <hyperlink ref="Q256" r:id="rId762" display="https://octri.ohsu.edu/lls_scor/datamgmt/Patient/DiseaseInstance/177"/>
    <hyperlink ref="AO256" r:id="rId763" display="https://octri.ohsu.edu/lls_scor/datamgmt/Patient/Specimen/354"/>
    <hyperlink ref="H257" r:id="rId764" display="https://octri.ohsu.edu/lls_scor/datamgmt/Patient/Patient/177"/>
    <hyperlink ref="Q257" r:id="rId765" display="https://octri.ohsu.edu/lls_scor/datamgmt/Patient/DiseaseInstance/177"/>
    <hyperlink ref="AO257" r:id="rId766" display="https://octri.ohsu.edu/lls_scor/datamgmt/Patient/Specimen/355"/>
    <hyperlink ref="H258" r:id="rId767" display="https://octri.ohsu.edu/lls_scor/datamgmt/Patient/Patient/177"/>
    <hyperlink ref="Q258" r:id="rId768" display="https://octri.ohsu.edu/lls_scor/datamgmt/Patient/DiseaseInstance/177"/>
    <hyperlink ref="AO258" r:id="rId769" display="https://octri.ohsu.edu/lls_scor/datamgmt/Patient/Specimen/1768"/>
    <hyperlink ref="H259" r:id="rId770" display="https://octri.ohsu.edu/lls_scor/datamgmt/Patient/Patient/177"/>
    <hyperlink ref="Q259" r:id="rId771" display="https://octri.ohsu.edu/lls_scor/datamgmt/Patient/DiseaseInstance/177"/>
    <hyperlink ref="AO259" r:id="rId772" display="https://octri.ohsu.edu/lls_scor/datamgmt/Patient/Specimen/1928"/>
    <hyperlink ref="H260" r:id="rId773" display="https://octri.ohsu.edu/lls_scor/datamgmt/Patient/Patient/177"/>
    <hyperlink ref="Q260" r:id="rId774" display="https://octri.ohsu.edu/lls_scor/datamgmt/Patient/DiseaseInstance/177"/>
    <hyperlink ref="AO260" r:id="rId775" display="https://octri.ohsu.edu/lls_scor/datamgmt/Patient/Specimen/1945"/>
    <hyperlink ref="H261" r:id="rId776" display="https://octri.ohsu.edu/lls_scor/datamgmt/Patient/Patient/178"/>
    <hyperlink ref="Q261" r:id="rId777" display="https://octri.ohsu.edu/lls_scor/datamgmt/Patient/DiseaseInstance/178"/>
    <hyperlink ref="AO261" r:id="rId778" display="https://octri.ohsu.edu/lls_scor/datamgmt/Patient/Specimen/341"/>
    <hyperlink ref="H262" r:id="rId779" display="https://octri.ohsu.edu/lls_scor/datamgmt/Patient/Patient/179"/>
    <hyperlink ref="Q262" r:id="rId780" display="https://octri.ohsu.edu/lls_scor/datamgmt/Patient/DiseaseInstance/179"/>
    <hyperlink ref="AO262" r:id="rId781" display="https://octri.ohsu.edu/lls_scor/datamgmt/Patient/Specimen/275"/>
    <hyperlink ref="H263" r:id="rId782" display="https://octri.ohsu.edu/lls_scor/datamgmt/Patient/Patient/179"/>
    <hyperlink ref="Q263" r:id="rId783" display="https://octri.ohsu.edu/lls_scor/datamgmt/Patient/DiseaseInstance/179"/>
    <hyperlink ref="AO263" r:id="rId784" display="https://octri.ohsu.edu/lls_scor/datamgmt/Patient/Specimen/276"/>
    <hyperlink ref="H264" r:id="rId785" display="https://octri.ohsu.edu/lls_scor/datamgmt/Patient/Patient/180"/>
    <hyperlink ref="Q264" r:id="rId786" display="https://octri.ohsu.edu/lls_scor/datamgmt/Patient/DiseaseInstance/180"/>
    <hyperlink ref="AO264" r:id="rId787" display="https://octri.ohsu.edu/lls_scor/datamgmt/Patient/Specimen/146"/>
    <hyperlink ref="H265" r:id="rId788" display="https://octri.ohsu.edu/lls_scor/datamgmt/Patient/Patient/180"/>
    <hyperlink ref="Q265" r:id="rId789" display="https://octri.ohsu.edu/lls_scor/datamgmt/Patient/DiseaseInstance/180"/>
    <hyperlink ref="AO265" r:id="rId790" display="https://octri.ohsu.edu/lls_scor/datamgmt/Patient/Specimen/148"/>
    <hyperlink ref="H266" r:id="rId791" display="https://octri.ohsu.edu/lls_scor/datamgmt/Patient/Patient/181"/>
    <hyperlink ref="Q266" r:id="rId792" display="https://octri.ohsu.edu/lls_scor/datamgmt/Patient/DiseaseInstance/181"/>
    <hyperlink ref="AO266" r:id="rId793" display="https://octri.ohsu.edu/lls_scor/datamgmt/Patient/Specimen/85"/>
    <hyperlink ref="H267" r:id="rId794" display="https://octri.ohsu.edu/lls_scor/datamgmt/Patient/Patient/182"/>
    <hyperlink ref="Q267" r:id="rId795" display="https://octri.ohsu.edu/lls_scor/datamgmt/Patient/DiseaseInstance/182"/>
    <hyperlink ref="AO267" r:id="rId796" display="https://octri.ohsu.edu/lls_scor/datamgmt/Patient/Specimen/352"/>
    <hyperlink ref="H268" r:id="rId797" display="https://octri.ohsu.edu/lls_scor/datamgmt/Patient/Patient/183"/>
    <hyperlink ref="Q268" r:id="rId798" display="https://octri.ohsu.edu/lls_scor/datamgmt/Patient/DiseaseInstance/183"/>
    <hyperlink ref="AO268" r:id="rId799" display="https://octri.ohsu.edu/lls_scor/datamgmt/Patient/Specimen/405"/>
    <hyperlink ref="H269" r:id="rId800" display="https://octri.ohsu.edu/lls_scor/datamgmt/Patient/Patient/184"/>
    <hyperlink ref="Q269" r:id="rId801" display="https://octri.ohsu.edu/lls_scor/datamgmt/Patient/DiseaseInstance/184"/>
    <hyperlink ref="AO269" r:id="rId802" display="https://octri.ohsu.edu/lls_scor/datamgmt/Patient/Specimen/553"/>
    <hyperlink ref="H270" r:id="rId803" display="https://octri.ohsu.edu/lls_scor/datamgmt/Patient/Patient/185"/>
    <hyperlink ref="Q270" r:id="rId804" display="https://octri.ohsu.edu/lls_scor/datamgmt/Patient/DiseaseInstance/185"/>
    <hyperlink ref="AO270" r:id="rId805" display="https://octri.ohsu.edu/lls_scor/datamgmt/Patient/Specimen/500"/>
    <hyperlink ref="H271" r:id="rId806" display="https://octri.ohsu.edu/lls_scor/datamgmt/Patient/Patient/186"/>
    <hyperlink ref="Q271" r:id="rId807" display="https://octri.ohsu.edu/lls_scor/datamgmt/Patient/DiseaseInstance/186"/>
    <hyperlink ref="AO271" r:id="rId808" display="https://octri.ohsu.edu/lls_scor/datamgmt/Patient/Specimen/239"/>
    <hyperlink ref="H272" r:id="rId809" display="https://octri.ohsu.edu/lls_scor/datamgmt/Patient/Patient/187"/>
    <hyperlink ref="Q272" r:id="rId810" display="https://octri.ohsu.edu/lls_scor/datamgmt/Patient/DiseaseInstance/187"/>
    <hyperlink ref="AO272" r:id="rId811" display="https://octri.ohsu.edu/lls_scor/datamgmt/Patient/Specimen/378"/>
    <hyperlink ref="H273" r:id="rId812" display="https://octri.ohsu.edu/lls_scor/datamgmt/Patient/Patient/188"/>
    <hyperlink ref="Q273" r:id="rId813" display="https://octri.ohsu.edu/lls_scor/datamgmt/Patient/DiseaseInstance/188"/>
    <hyperlink ref="AO273" r:id="rId814" display="https://octri.ohsu.edu/lls_scor/datamgmt/Patient/Specimen/196"/>
    <hyperlink ref="H274" r:id="rId815" display="https://octri.ohsu.edu/lls_scor/datamgmt/Patient/Patient/189"/>
    <hyperlink ref="Q274" r:id="rId816" display="https://octri.ohsu.edu/lls_scor/datamgmt/Patient/DiseaseInstance/189"/>
    <hyperlink ref="AO274" r:id="rId817" display="https://octri.ohsu.edu/lls_scor/datamgmt/Patient/Specimen/40"/>
    <hyperlink ref="H275" r:id="rId818" display="https://octri.ohsu.edu/lls_scor/datamgmt/Patient/Patient/190"/>
    <hyperlink ref="Q275" r:id="rId819" display="https://octri.ohsu.edu/lls_scor/datamgmt/Patient/DiseaseInstance/190"/>
    <hyperlink ref="AO275" r:id="rId820" display="https://octri.ohsu.edu/lls_scor/datamgmt/Patient/Specimen/171"/>
    <hyperlink ref="H276" r:id="rId821" display="https://octri.ohsu.edu/lls_scor/datamgmt/Patient/Patient/191"/>
    <hyperlink ref="Q276" r:id="rId822" display="https://octri.ohsu.edu/lls_scor/datamgmt/Patient/DiseaseInstance/191"/>
    <hyperlink ref="AO276" r:id="rId823" display="https://octri.ohsu.edu/lls_scor/datamgmt/Patient/Specimen/174"/>
    <hyperlink ref="H277" r:id="rId824" display="https://octri.ohsu.edu/lls_scor/datamgmt/Patient/Patient/191"/>
    <hyperlink ref="Q277" r:id="rId825" display="https://octri.ohsu.edu/lls_scor/datamgmt/Patient/DiseaseInstance/191"/>
    <hyperlink ref="AO277" r:id="rId826" display="https://octri.ohsu.edu/lls_scor/datamgmt/Patient/Specimen/175"/>
    <hyperlink ref="H278" r:id="rId827" display="https://octri.ohsu.edu/lls_scor/datamgmt/Patient/Patient/191"/>
    <hyperlink ref="Q278" r:id="rId828" display="https://octri.ohsu.edu/lls_scor/datamgmt/Patient/DiseaseInstance/191"/>
    <hyperlink ref="AO278" r:id="rId829" display="https://octri.ohsu.edu/lls_scor/datamgmt/Patient/Specimen/176"/>
    <hyperlink ref="H279" r:id="rId830" display="https://octri.ohsu.edu/lls_scor/datamgmt/Patient/Patient/191"/>
    <hyperlink ref="Q279" r:id="rId831" display="https://octri.ohsu.edu/lls_scor/datamgmt/Patient/DiseaseInstance/191"/>
    <hyperlink ref="AO279" r:id="rId832" display="https://octri.ohsu.edu/lls_scor/datamgmt/Patient/Specimen/177"/>
    <hyperlink ref="H280" r:id="rId833" display="https://octri.ohsu.edu/lls_scor/datamgmt/Patient/Patient/192"/>
    <hyperlink ref="Q280" r:id="rId834" display="https://octri.ohsu.edu/lls_scor/datamgmt/Patient/DiseaseInstance/192"/>
    <hyperlink ref="AO280" r:id="rId835" display="https://octri.ohsu.edu/lls_scor/datamgmt/Patient/Specimen/406"/>
    <hyperlink ref="H281" r:id="rId836" display="https://octri.ohsu.edu/lls_scor/datamgmt/Patient/Patient/193"/>
    <hyperlink ref="Q281" r:id="rId837" display="https://octri.ohsu.edu/lls_scor/datamgmt/Patient/DiseaseInstance/193"/>
    <hyperlink ref="AO281" r:id="rId838" display="https://octri.ohsu.edu/lls_scor/datamgmt/Patient/Specimen/206"/>
    <hyperlink ref="H282" r:id="rId839" display="https://octri.ohsu.edu/lls_scor/datamgmt/Patient/Patient/194"/>
    <hyperlink ref="Q282" r:id="rId840" display="https://octri.ohsu.edu/lls_scor/datamgmt/Patient/DiseaseInstance/194"/>
    <hyperlink ref="AO282" r:id="rId841" display="https://octri.ohsu.edu/lls_scor/datamgmt/Patient/Specimen/323"/>
    <hyperlink ref="H283" r:id="rId842" display="https://octri.ohsu.edu/lls_scor/datamgmt/Patient/Patient/195"/>
    <hyperlink ref="Q283" r:id="rId843" display="https://octri.ohsu.edu/lls_scor/datamgmt/Patient/DiseaseInstance/195"/>
    <hyperlink ref="AO283" r:id="rId844" display="https://octri.ohsu.edu/lls_scor/datamgmt/Patient/Specimen/105"/>
    <hyperlink ref="H284" r:id="rId845" display="https://octri.ohsu.edu/lls_scor/datamgmt/Patient/Patient/196"/>
    <hyperlink ref="Q284" r:id="rId846" display="https://octri.ohsu.edu/lls_scor/datamgmt/Patient/DiseaseInstance/196"/>
    <hyperlink ref="AO284" r:id="rId847" display="https://octri.ohsu.edu/lls_scor/datamgmt/Patient/Specimen/129"/>
    <hyperlink ref="H285" r:id="rId848" display="https://octri.ohsu.edu/lls_scor/datamgmt/Patient/Patient/197"/>
    <hyperlink ref="Q285" r:id="rId849" display="https://octri.ohsu.edu/lls_scor/datamgmt/Patient/DiseaseInstance/197"/>
    <hyperlink ref="AO285" r:id="rId850" display="https://octri.ohsu.edu/lls_scor/datamgmt/Patient/Specimen/17"/>
    <hyperlink ref="H286" r:id="rId851" display="https://octri.ohsu.edu/lls_scor/datamgmt/Patient/Patient/198"/>
    <hyperlink ref="Q286" r:id="rId852" display="https://octri.ohsu.edu/lls_scor/datamgmt/Patient/DiseaseInstance/198"/>
    <hyperlink ref="AO286" r:id="rId853" display="https://octri.ohsu.edu/lls_scor/datamgmt/Patient/Specimen/407"/>
    <hyperlink ref="H287" r:id="rId854" display="https://octri.ohsu.edu/lls_scor/datamgmt/Patient/Patient/199"/>
    <hyperlink ref="Q287" r:id="rId855" display="https://octri.ohsu.edu/lls_scor/datamgmt/Patient/DiseaseInstance/199"/>
    <hyperlink ref="AO287" r:id="rId856" display="https://octri.ohsu.edu/lls_scor/datamgmt/Patient/Specimen/130"/>
    <hyperlink ref="H288" r:id="rId857" display="https://octri.ohsu.edu/lls_scor/datamgmt/Patient/Patient/199"/>
    <hyperlink ref="Q288" r:id="rId858" display="https://octri.ohsu.edu/lls_scor/datamgmt/Patient/DiseaseInstance/199"/>
    <hyperlink ref="AO288" r:id="rId859" display="https://octri.ohsu.edu/lls_scor/datamgmt/Patient/Specimen/138"/>
    <hyperlink ref="H289" r:id="rId860" display="https://octri.ohsu.edu/lls_scor/datamgmt/Patient/Patient/200"/>
    <hyperlink ref="Q289" r:id="rId861" display="https://octri.ohsu.edu/lls_scor/datamgmt/Patient/DiseaseInstance/200"/>
    <hyperlink ref="AO289" r:id="rId862" display="https://octri.ohsu.edu/lls_scor/datamgmt/Patient/Specimen/342"/>
    <hyperlink ref="H290" r:id="rId863" display="https://octri.ohsu.edu/lls_scor/datamgmt/Patient/Patient/201"/>
    <hyperlink ref="Q290" r:id="rId864" display="https://octri.ohsu.edu/lls_scor/datamgmt/Patient/DiseaseInstance/201"/>
    <hyperlink ref="AO290" r:id="rId865" display="https://octri.ohsu.edu/lls_scor/datamgmt/Patient/Specimen/184"/>
    <hyperlink ref="H291" r:id="rId866" display="https://octri.ohsu.edu/lls_scor/datamgmt/Patient/Patient/201"/>
    <hyperlink ref="Q291" r:id="rId867" display="https://octri.ohsu.edu/lls_scor/datamgmt/Patient/DiseaseInstance/201"/>
    <hyperlink ref="AO291" r:id="rId868" display="https://octri.ohsu.edu/lls_scor/datamgmt/Patient/Specimen/185"/>
    <hyperlink ref="H292" r:id="rId869" display="https://octri.ohsu.edu/lls_scor/datamgmt/Patient/Patient/202"/>
    <hyperlink ref="Q292" r:id="rId870" display="https://octri.ohsu.edu/lls_scor/datamgmt/Patient/DiseaseInstance/202"/>
    <hyperlink ref="AO292" r:id="rId871" display="https://octri.ohsu.edu/lls_scor/datamgmt/Patient/Specimen/204"/>
    <hyperlink ref="H293" r:id="rId872" display="https://octri.ohsu.edu/lls_scor/datamgmt/Patient/Patient/202"/>
    <hyperlink ref="Q293" r:id="rId873" display="https://octri.ohsu.edu/lls_scor/datamgmt/Patient/DiseaseInstance/202"/>
    <hyperlink ref="AO293" r:id="rId874" display="https://octri.ohsu.edu/lls_scor/datamgmt/Patient/Specimen/1932"/>
    <hyperlink ref="H294" r:id="rId875" display="https://octri.ohsu.edu/lls_scor/datamgmt/Patient/Patient/203"/>
    <hyperlink ref="Q294" r:id="rId876" display="https://octri.ohsu.edu/lls_scor/datamgmt/Patient/DiseaseInstance/203"/>
    <hyperlink ref="AO294" r:id="rId877" display="https://octri.ohsu.edu/lls_scor/datamgmt/Patient/Specimen/168"/>
    <hyperlink ref="H295" r:id="rId878" display="https://octri.ohsu.edu/lls_scor/datamgmt/Patient/Patient/203"/>
    <hyperlink ref="Q295" r:id="rId879" display="https://octri.ohsu.edu/lls_scor/datamgmt/Patient/DiseaseInstance/203"/>
    <hyperlink ref="AO295" r:id="rId880" display="https://octri.ohsu.edu/lls_scor/datamgmt/Patient/Specimen/169"/>
    <hyperlink ref="H296" r:id="rId881" display="https://octri.ohsu.edu/lls_scor/datamgmt/Patient/Patient/204"/>
    <hyperlink ref="Q296" r:id="rId882" display="https://octri.ohsu.edu/lls_scor/datamgmt/Patient/DiseaseInstance/204"/>
    <hyperlink ref="AO296" r:id="rId883" display="https://octri.ohsu.edu/lls_scor/datamgmt/Patient/Specimen/197"/>
    <hyperlink ref="H297" r:id="rId884" display="https://octri.ohsu.edu/lls_scor/datamgmt/Patient/Patient/205"/>
    <hyperlink ref="Q297" r:id="rId885" display="https://octri.ohsu.edu/lls_scor/datamgmt/Patient/DiseaseInstance/205"/>
    <hyperlink ref="AO297" r:id="rId886" display="https://octri.ohsu.edu/lls_scor/datamgmt/Patient/Specimen/201"/>
    <hyperlink ref="H298" r:id="rId887" display="https://octri.ohsu.edu/lls_scor/datamgmt/Patient/Patient/206"/>
    <hyperlink ref="Q298" r:id="rId888" display="https://octri.ohsu.edu/lls_scor/datamgmt/Patient/DiseaseInstance/206"/>
    <hyperlink ref="AO298" r:id="rId889" display="https://octri.ohsu.edu/lls_scor/datamgmt/Patient/Specimen/110"/>
    <hyperlink ref="H299" r:id="rId890" display="https://octri.ohsu.edu/lls_scor/datamgmt/Patient/Patient/207"/>
    <hyperlink ref="Q299" r:id="rId891" display="https://octri.ohsu.edu/lls_scor/datamgmt/Patient/DiseaseInstance/207"/>
    <hyperlink ref="AO299" r:id="rId892" display="https://octri.ohsu.edu/lls_scor/datamgmt/Patient/Specimen/65"/>
    <hyperlink ref="H300" r:id="rId893" display="https://octri.ohsu.edu/lls_scor/datamgmt/Patient/Patient/207"/>
    <hyperlink ref="Q300" r:id="rId894" display="https://octri.ohsu.edu/lls_scor/datamgmt/Patient/DiseaseInstance/207"/>
    <hyperlink ref="AO300" r:id="rId895" display="https://octri.ohsu.edu/lls_scor/datamgmt/Patient/Specimen/2585"/>
    <hyperlink ref="H301" r:id="rId896" display="https://octri.ohsu.edu/lls_scor/datamgmt/Patient/Patient/208"/>
    <hyperlink ref="Q301" r:id="rId897" display="https://octri.ohsu.edu/lls_scor/datamgmt/Patient/DiseaseInstance/208"/>
    <hyperlink ref="AO301" r:id="rId898" display="https://octri.ohsu.edu/lls_scor/datamgmt/Patient/Specimen/23"/>
    <hyperlink ref="H302" r:id="rId899" display="https://octri.ohsu.edu/lls_scor/datamgmt/Patient/Patient/209"/>
    <hyperlink ref="Q302" r:id="rId900" display="https://octri.ohsu.edu/lls_scor/datamgmt/Patient/DiseaseInstance/209"/>
    <hyperlink ref="AO302" r:id="rId901" display="https://octri.ohsu.edu/lls_scor/datamgmt/Patient/Specimen/173"/>
    <hyperlink ref="H303" r:id="rId902" display="https://octri.ohsu.edu/lls_scor/datamgmt/Patient/Patient/210"/>
    <hyperlink ref="Q303" r:id="rId903" display="https://octri.ohsu.edu/lls_scor/datamgmt/Patient/DiseaseInstance/210"/>
    <hyperlink ref="AO303" r:id="rId904" display="https://octri.ohsu.edu/lls_scor/datamgmt/Patient/Specimen/133"/>
    <hyperlink ref="H304" r:id="rId905" display="https://octri.ohsu.edu/lls_scor/datamgmt/Patient/Patient/210"/>
    <hyperlink ref="Q304" r:id="rId906" display="https://octri.ohsu.edu/lls_scor/datamgmt/Patient/DiseaseInstance/210"/>
    <hyperlink ref="AO304" r:id="rId907" display="https://octri.ohsu.edu/lls_scor/datamgmt/Patient/Specimen/134"/>
    <hyperlink ref="H305" r:id="rId908" display="https://octri.ohsu.edu/lls_scor/datamgmt/Patient/Patient/211"/>
    <hyperlink ref="Q305" r:id="rId909" display="https://octri.ohsu.edu/lls_scor/datamgmt/Patient/DiseaseInstance/211"/>
    <hyperlink ref="AO305" r:id="rId910" display="https://octri.ohsu.edu/lls_scor/datamgmt/Patient/Specimen/178"/>
    <hyperlink ref="H306" r:id="rId911" display="https://octri.ohsu.edu/lls_scor/datamgmt/Patient/Patient/211"/>
    <hyperlink ref="Q306" r:id="rId912" display="https://octri.ohsu.edu/lls_scor/datamgmt/Patient/DiseaseInstance/211"/>
    <hyperlink ref="AO306" r:id="rId913" display="https://octri.ohsu.edu/lls_scor/datamgmt/Patient/Specimen/190"/>
    <hyperlink ref="H307" r:id="rId914" display="https://octri.ohsu.edu/lls_scor/datamgmt/Patient/Patient/212"/>
    <hyperlink ref="Q307" r:id="rId915" display="https://octri.ohsu.edu/lls_scor/datamgmt/Patient/DiseaseInstance/212"/>
    <hyperlink ref="AO307" r:id="rId916" display="https://octri.ohsu.edu/lls_scor/datamgmt/Patient/Specimen/379"/>
    <hyperlink ref="H308" r:id="rId917" display="https://octri.ohsu.edu/lls_scor/datamgmt/Patient/Patient/213"/>
    <hyperlink ref="Q308" r:id="rId918" display="https://octri.ohsu.edu/lls_scor/datamgmt/Patient/DiseaseInstance/213"/>
    <hyperlink ref="AO308" r:id="rId919" display="https://octri.ohsu.edu/lls_scor/datamgmt/Patient/Specimen/523"/>
    <hyperlink ref="H309" r:id="rId920" display="https://octri.ohsu.edu/lls_scor/datamgmt/Patient/Patient/214"/>
    <hyperlink ref="Q309" r:id="rId921" display="https://octri.ohsu.edu/lls_scor/datamgmt/Patient/DiseaseInstance/214"/>
    <hyperlink ref="AO309" r:id="rId922" display="https://octri.ohsu.edu/lls_scor/datamgmt/Patient/Specimen/67"/>
    <hyperlink ref="H310" r:id="rId923" display="https://octri.ohsu.edu/lls_scor/datamgmt/Patient/Patient/214"/>
    <hyperlink ref="Q310" r:id="rId924" display="https://octri.ohsu.edu/lls_scor/datamgmt/Patient/DiseaseInstance/214"/>
    <hyperlink ref="AO310" r:id="rId925" display="https://octri.ohsu.edu/lls_scor/datamgmt/Patient/Specimen/1728"/>
    <hyperlink ref="H311" r:id="rId926" display="https://octri.ohsu.edu/lls_scor/datamgmt/Patient/Patient/214"/>
    <hyperlink ref="Q311" r:id="rId927" display="https://octri.ohsu.edu/lls_scor/datamgmt/Patient/DiseaseInstance/214"/>
    <hyperlink ref="AO311" r:id="rId928" display="https://octri.ohsu.edu/lls_scor/datamgmt/Patient/Specimen/1729"/>
    <hyperlink ref="H312" r:id="rId929" display="https://octri.ohsu.edu/lls_scor/datamgmt/Patient/Patient/215"/>
    <hyperlink ref="Q312" r:id="rId930" display="https://octri.ohsu.edu/lls_scor/datamgmt/Patient/DiseaseInstance/215"/>
    <hyperlink ref="AO312" r:id="rId931" display="https://octri.ohsu.edu/lls_scor/datamgmt/Patient/Specimen/116"/>
    <hyperlink ref="H313" r:id="rId932" display="https://octri.ohsu.edu/lls_scor/datamgmt/Patient/Patient/215"/>
    <hyperlink ref="Q313" r:id="rId933" display="https://octri.ohsu.edu/lls_scor/datamgmt/Patient/DiseaseInstance/215"/>
    <hyperlink ref="AO313" r:id="rId934" display="https://octri.ohsu.edu/lls_scor/datamgmt/Patient/Specimen/117"/>
    <hyperlink ref="H314" r:id="rId935" display="https://octri.ohsu.edu/lls_scor/datamgmt/Patient/Patient/215"/>
    <hyperlink ref="Q314" r:id="rId936" display="https://octri.ohsu.edu/lls_scor/datamgmt/Patient/DiseaseInstance/215"/>
    <hyperlink ref="AO314" r:id="rId937" display="https://octri.ohsu.edu/lls_scor/datamgmt/Patient/Specimen/654"/>
    <hyperlink ref="H315" r:id="rId938" display="https://octri.ohsu.edu/lls_scor/datamgmt/Patient/Patient/215"/>
    <hyperlink ref="Q315" r:id="rId939" display="https://octri.ohsu.edu/lls_scor/datamgmt/Patient/DiseaseInstance/215"/>
    <hyperlink ref="AO315" r:id="rId940" display="https://octri.ohsu.edu/lls_scor/datamgmt/Patient/Specimen/683"/>
    <hyperlink ref="H316" r:id="rId941" display="https://octri.ohsu.edu/lls_scor/datamgmt/Patient/Patient/215"/>
    <hyperlink ref="Q316" r:id="rId942" display="https://octri.ohsu.edu/lls_scor/datamgmt/Patient/DiseaseInstance/215"/>
    <hyperlink ref="AO316" r:id="rId943" display="https://octri.ohsu.edu/lls_scor/datamgmt/Patient/Specimen/687"/>
    <hyperlink ref="H317" r:id="rId944" display="https://octri.ohsu.edu/lls_scor/datamgmt/Patient/Patient/215"/>
    <hyperlink ref="Q317" r:id="rId945" display="https://octri.ohsu.edu/lls_scor/datamgmt/Patient/DiseaseInstance/215"/>
    <hyperlink ref="AO317" r:id="rId946" display="https://octri.ohsu.edu/lls_scor/datamgmt/Patient/Specimen/700"/>
    <hyperlink ref="H318" r:id="rId947" display="https://octri.ohsu.edu/lls_scor/datamgmt/Patient/Patient/216"/>
    <hyperlink ref="Q318" r:id="rId948" display="https://octri.ohsu.edu/lls_scor/datamgmt/Patient/DiseaseInstance/216"/>
    <hyperlink ref="AO318" r:id="rId949" display="https://octri.ohsu.edu/lls_scor/datamgmt/Patient/Specimen/161"/>
    <hyperlink ref="H319" r:id="rId950" display="https://octri.ohsu.edu/lls_scor/datamgmt/Patient/Patient/217"/>
    <hyperlink ref="Q319" r:id="rId951" display="https://octri.ohsu.edu/lls_scor/datamgmt/Patient/DiseaseInstance/217"/>
    <hyperlink ref="AO319" r:id="rId952" display="https://octri.ohsu.edu/lls_scor/datamgmt/Patient/Specimen/163"/>
    <hyperlink ref="H320" r:id="rId953" display="https://octri.ohsu.edu/lls_scor/datamgmt/Patient/Patient/218"/>
    <hyperlink ref="Q320" r:id="rId954" display="https://octri.ohsu.edu/lls_scor/datamgmt/Patient/DiseaseInstance/218"/>
    <hyperlink ref="AO320" r:id="rId955" display="https://octri.ohsu.edu/lls_scor/datamgmt/Patient/Specimen/529"/>
    <hyperlink ref="H321" r:id="rId956" display="https://octri.ohsu.edu/lls_scor/datamgmt/Patient/Patient/219"/>
    <hyperlink ref="Q321" r:id="rId957" display="https://octri.ohsu.edu/lls_scor/datamgmt/Patient/DiseaseInstance/219"/>
    <hyperlink ref="AO321" r:id="rId958" display="https://octri.ohsu.edu/lls_scor/datamgmt/Patient/Specimen/361"/>
    <hyperlink ref="H322" r:id="rId959" display="https://octri.ohsu.edu/lls_scor/datamgmt/Patient/Patient/219"/>
    <hyperlink ref="Q322" r:id="rId960" display="https://octri.ohsu.edu/lls_scor/datamgmt/Patient/DiseaseInstance/219"/>
    <hyperlink ref="AO322" r:id="rId961" display="https://octri.ohsu.edu/lls_scor/datamgmt/Patient/Specimen/1835"/>
    <hyperlink ref="H323" r:id="rId962" display="https://octri.ohsu.edu/lls_scor/datamgmt/Patient/Patient/219"/>
    <hyperlink ref="Q323" r:id="rId963" display="https://octri.ohsu.edu/lls_scor/datamgmt/Patient/DiseaseInstance/219"/>
    <hyperlink ref="AO323" r:id="rId964" display="https://octri.ohsu.edu/lls_scor/datamgmt/Patient/Specimen/1836"/>
    <hyperlink ref="H324" r:id="rId965" display="https://octri.ohsu.edu/lls_scor/datamgmt/Patient/Patient/219"/>
    <hyperlink ref="Q324" r:id="rId966" display="https://octri.ohsu.edu/lls_scor/datamgmt/Patient/DiseaseInstance/219"/>
    <hyperlink ref="AO324" r:id="rId967" display="https://octri.ohsu.edu/lls_scor/datamgmt/Patient/Specimen/2113"/>
    <hyperlink ref="H325" r:id="rId968" display="https://octri.ohsu.edu/lls_scor/datamgmt/Patient/Patient/220"/>
    <hyperlink ref="Q325" r:id="rId969" display="https://octri.ohsu.edu/lls_scor/datamgmt/Patient/DiseaseInstance/220"/>
    <hyperlink ref="AO325" r:id="rId970" display="https://octri.ohsu.edu/lls_scor/datamgmt/Patient/Specimen/2"/>
    <hyperlink ref="H326" r:id="rId971" display="https://octri.ohsu.edu/lls_scor/datamgmt/Patient/Patient/220"/>
    <hyperlink ref="Q326" r:id="rId972" display="https://octri.ohsu.edu/lls_scor/datamgmt/Patient/DiseaseInstance/220"/>
    <hyperlink ref="AO326" r:id="rId973" display="https://octri.ohsu.edu/lls_scor/datamgmt/Patient/Specimen/3"/>
    <hyperlink ref="H327" r:id="rId974" display="https://octri.ohsu.edu/lls_scor/datamgmt/Patient/Patient/221"/>
    <hyperlink ref="Q327" r:id="rId975" display="https://octri.ohsu.edu/lls_scor/datamgmt/Patient/DiseaseInstance/221"/>
    <hyperlink ref="AO327" r:id="rId976" display="https://octri.ohsu.edu/lls_scor/datamgmt/Patient/Specimen/555"/>
    <hyperlink ref="H328" r:id="rId977" display="https://octri.ohsu.edu/lls_scor/datamgmt/Patient/Patient/222"/>
    <hyperlink ref="Q328" r:id="rId978" display="https://octri.ohsu.edu/lls_scor/datamgmt/Patient/DiseaseInstance/222"/>
    <hyperlink ref="AO328" r:id="rId979" display="https://octri.ohsu.edu/lls_scor/datamgmt/Patient/Specimen/409"/>
    <hyperlink ref="H329" r:id="rId980" display="https://octri.ohsu.edu/lls_scor/datamgmt/Patient/Patient/222"/>
    <hyperlink ref="Q329" r:id="rId981" display="https://octri.ohsu.edu/lls_scor/datamgmt/Patient/DiseaseInstance/222"/>
    <hyperlink ref="AO329" r:id="rId982" display="https://octri.ohsu.edu/lls_scor/datamgmt/Patient/Specimen/1188"/>
    <hyperlink ref="H330" r:id="rId983" display="https://octri.ohsu.edu/lls_scor/datamgmt/Patient/Patient/223"/>
    <hyperlink ref="Q330" r:id="rId984" display="https://octri.ohsu.edu/lls_scor/datamgmt/Patient/DiseaseInstance/223"/>
    <hyperlink ref="AO330" r:id="rId985" display="https://octri.ohsu.edu/lls_scor/datamgmt/Patient/Specimen/537"/>
    <hyperlink ref="H331" r:id="rId986" display="https://octri.ohsu.edu/lls_scor/datamgmt/Patient/Patient/224"/>
    <hyperlink ref="Q331" r:id="rId987" display="https://octri.ohsu.edu/lls_scor/datamgmt/Patient/DiseaseInstance/224"/>
    <hyperlink ref="AO331" r:id="rId988" display="https://octri.ohsu.edu/lls_scor/datamgmt/Patient/Specimen/89"/>
    <hyperlink ref="H332" r:id="rId989" display="https://octri.ohsu.edu/lls_scor/datamgmt/Patient/Patient/224"/>
    <hyperlink ref="Q332" r:id="rId990" display="https://octri.ohsu.edu/lls_scor/datamgmt/Patient/DiseaseInstance/224"/>
    <hyperlink ref="AO332" r:id="rId991" display="https://octri.ohsu.edu/lls_scor/datamgmt/Patient/Specimen/690"/>
    <hyperlink ref="H333" r:id="rId992" display="https://octri.ohsu.edu/lls_scor/datamgmt/Patient/Patient/225"/>
    <hyperlink ref="Q333" r:id="rId993" display="https://octri.ohsu.edu/lls_scor/datamgmt/Patient/DiseaseInstance/225"/>
    <hyperlink ref="AO333" r:id="rId994" display="https://octri.ohsu.edu/lls_scor/datamgmt/Patient/Specimen/21"/>
    <hyperlink ref="H334" r:id="rId995" display="https://octri.ohsu.edu/lls_scor/datamgmt/Patient/Patient/226"/>
    <hyperlink ref="Q334" r:id="rId996" display="https://octri.ohsu.edu/lls_scor/datamgmt/Patient/DiseaseInstance/226"/>
    <hyperlink ref="AO334" r:id="rId997" display="https://octri.ohsu.edu/lls_scor/datamgmt/Patient/Specimen/279"/>
    <hyperlink ref="H335" r:id="rId998" display="https://octri.ohsu.edu/lls_scor/datamgmt/Patient/Patient/226"/>
    <hyperlink ref="Q335" r:id="rId999" display="https://octri.ohsu.edu/lls_scor/datamgmt/Patient/DiseaseInstance/226"/>
    <hyperlink ref="AO335" r:id="rId1000" display="https://octri.ohsu.edu/lls_scor/datamgmt/Patient/Specimen/280"/>
    <hyperlink ref="H336" r:id="rId1001" display="https://octri.ohsu.edu/lls_scor/datamgmt/Patient/Patient/227"/>
    <hyperlink ref="Q336" r:id="rId1002" display="https://octri.ohsu.edu/lls_scor/datamgmt/Patient/DiseaseInstance/227"/>
    <hyperlink ref="AO336" r:id="rId1003" display="https://octri.ohsu.edu/lls_scor/datamgmt/Patient/Specimen/135"/>
    <hyperlink ref="H337" r:id="rId1004" display="https://octri.ohsu.edu/lls_scor/datamgmt/Patient/Patient/228"/>
    <hyperlink ref="Q337" r:id="rId1005" display="https://octri.ohsu.edu/lls_scor/datamgmt/Patient/DiseaseInstance/228"/>
    <hyperlink ref="AO337" r:id="rId1006" display="https://octri.ohsu.edu/lls_scor/datamgmt/Patient/Specimen/76"/>
    <hyperlink ref="H338" r:id="rId1007" display="https://octri.ohsu.edu/lls_scor/datamgmt/Patient/Patient/229"/>
    <hyperlink ref="Q338" r:id="rId1008" display="https://octri.ohsu.edu/lls_scor/datamgmt/Patient/DiseaseInstance/229"/>
    <hyperlink ref="AO338" r:id="rId1009" display="https://octri.ohsu.edu/lls_scor/datamgmt/Patient/Specimen/541"/>
    <hyperlink ref="H339" r:id="rId1010" display="https://octri.ohsu.edu/lls_scor/datamgmt/Patient/Patient/230"/>
    <hyperlink ref="Q339" r:id="rId1011" display="https://octri.ohsu.edu/lls_scor/datamgmt/Patient/DiseaseInstance/230"/>
    <hyperlink ref="AO339" r:id="rId1012" display="https://octri.ohsu.edu/lls_scor/datamgmt/Patient/Specimen/346"/>
    <hyperlink ref="H340" r:id="rId1013" display="https://octri.ohsu.edu/lls_scor/datamgmt/Patient/Patient/231"/>
    <hyperlink ref="Q340" r:id="rId1014" display="https://octri.ohsu.edu/lls_scor/datamgmt/Patient/DiseaseInstance/231"/>
    <hyperlink ref="AO340" r:id="rId1015" display="https://octri.ohsu.edu/lls_scor/datamgmt/Patient/Specimen/195"/>
    <hyperlink ref="H341" r:id="rId1016" display="https://octri.ohsu.edu/lls_scor/datamgmt/Patient/Patient/231"/>
    <hyperlink ref="Q341" r:id="rId1017" display="https://octri.ohsu.edu/lls_scor/datamgmt/Patient/DiseaseInstance/231"/>
    <hyperlink ref="AO341" r:id="rId1018" display="https://octri.ohsu.edu/lls_scor/datamgmt/Patient/Specimen/703"/>
    <hyperlink ref="H342" r:id="rId1019" display="https://octri.ohsu.edu/lls_scor/datamgmt/Patient/Patient/231"/>
    <hyperlink ref="Q342" r:id="rId1020" display="https://octri.ohsu.edu/lls_scor/datamgmt/Patient/DiseaseInstance/231"/>
    <hyperlink ref="AO342" r:id="rId1021" display="https://octri.ohsu.edu/lls_scor/datamgmt/Patient/Specimen/1120"/>
    <hyperlink ref="H343" r:id="rId1022" display="https://octri.ohsu.edu/lls_scor/datamgmt/Patient/Patient/231"/>
    <hyperlink ref="Q343" r:id="rId1023" display="https://octri.ohsu.edu/lls_scor/datamgmt/Patient/DiseaseInstance/231"/>
    <hyperlink ref="AO343" r:id="rId1024" display="https://octri.ohsu.edu/lls_scor/datamgmt/Patient/Specimen/1214"/>
    <hyperlink ref="H344" r:id="rId1025" display="https://octri.ohsu.edu/lls_scor/datamgmt/Patient/Patient/232"/>
    <hyperlink ref="Q344" r:id="rId1026" display="https://octri.ohsu.edu/lls_scor/datamgmt/Patient/DiseaseInstance/232"/>
    <hyperlink ref="AO344" r:id="rId1027" display="https://octri.ohsu.edu/lls_scor/datamgmt/Patient/Specimen/191"/>
    <hyperlink ref="H345" r:id="rId1028" display="https://octri.ohsu.edu/lls_scor/datamgmt/Patient/Patient/233"/>
    <hyperlink ref="Q345" r:id="rId1029" display="https://octri.ohsu.edu/lls_scor/datamgmt/Patient/DiseaseInstance/233"/>
    <hyperlink ref="AO345" r:id="rId1030" display="https://octri.ohsu.edu/lls_scor/datamgmt/Patient/Specimen/560"/>
    <hyperlink ref="H346" r:id="rId1031" display="https://octri.ohsu.edu/lls_scor/datamgmt/Patient/Patient/234"/>
    <hyperlink ref="Q346" r:id="rId1032" display="https://octri.ohsu.edu/lls_scor/datamgmt/Patient/DiseaseInstance/234"/>
    <hyperlink ref="AO346" r:id="rId1033" display="https://octri.ohsu.edu/lls_scor/datamgmt/Patient/Specimen/112"/>
    <hyperlink ref="H347" r:id="rId1034" display="https://octri.ohsu.edu/lls_scor/datamgmt/Patient/Patient/235"/>
    <hyperlink ref="Q347" r:id="rId1035" display="https://octri.ohsu.edu/lls_scor/datamgmt/Patient/DiseaseInstance/235"/>
    <hyperlink ref="AO347" r:id="rId1036" display="https://octri.ohsu.edu/lls_scor/datamgmt/Patient/Specimen/542"/>
    <hyperlink ref="H348" r:id="rId1037" display="https://octri.ohsu.edu/lls_scor/datamgmt/Patient/Patient/235"/>
    <hyperlink ref="Q348" r:id="rId1038" display="https://octri.ohsu.edu/lls_scor/datamgmt/Patient/DiseaseInstance/235"/>
    <hyperlink ref="AO348" r:id="rId1039" display="https://octri.ohsu.edu/lls_scor/datamgmt/Patient/Specimen/543"/>
    <hyperlink ref="H349" r:id="rId1040" display="https://octri.ohsu.edu/lls_scor/datamgmt/Patient/Patient/236"/>
    <hyperlink ref="Q349" r:id="rId1041" display="https://octri.ohsu.edu/lls_scor/datamgmt/Patient/DiseaseInstance/236"/>
    <hyperlink ref="AO349" r:id="rId1042" display="https://octri.ohsu.edu/lls_scor/datamgmt/Patient/Specimen/198"/>
    <hyperlink ref="H350" r:id="rId1043" display="https://octri.ohsu.edu/lls_scor/datamgmt/Patient/Patient/237"/>
    <hyperlink ref="Q350" r:id="rId1044" display="https://octri.ohsu.edu/lls_scor/datamgmt/Patient/DiseaseInstance/237"/>
    <hyperlink ref="AO350" r:id="rId1045" display="https://octri.ohsu.edu/lls_scor/datamgmt/Patient/Specimen/347"/>
    <hyperlink ref="H351" r:id="rId1046" display="https://octri.ohsu.edu/lls_scor/datamgmt/Patient/Patient/238"/>
    <hyperlink ref="Q351" r:id="rId1047" display="https://octri.ohsu.edu/lls_scor/datamgmt/Patient/DiseaseInstance/238"/>
    <hyperlink ref="AO351" r:id="rId1048" display="https://octri.ohsu.edu/lls_scor/datamgmt/Patient/Specimen/348"/>
    <hyperlink ref="H352" r:id="rId1049" display="https://octri.ohsu.edu/lls_scor/datamgmt/Patient/Patient/239"/>
    <hyperlink ref="Q352" r:id="rId1050" display="https://octri.ohsu.edu/lls_scor/datamgmt/Patient/DiseaseInstance/239"/>
    <hyperlink ref="AO352" r:id="rId1051" display="https://octri.ohsu.edu/lls_scor/datamgmt/Patient/Specimen/561"/>
    <hyperlink ref="H353" r:id="rId1052" display="https://octri.ohsu.edu/lls_scor/datamgmt/Patient/Patient/240"/>
    <hyperlink ref="Q353" r:id="rId1053" display="https://octri.ohsu.edu/lls_scor/datamgmt/Patient/DiseaseInstance/240"/>
    <hyperlink ref="AO353" r:id="rId1054" display="https://octri.ohsu.edu/lls_scor/datamgmt/Patient/Specimen/544"/>
    <hyperlink ref="H354" r:id="rId1055" display="https://octri.ohsu.edu/lls_scor/datamgmt/Patient/Patient/241"/>
    <hyperlink ref="Q354" r:id="rId1056" display="https://octri.ohsu.edu/lls_scor/datamgmt/Patient/DiseaseInstance/241"/>
    <hyperlink ref="AO354" r:id="rId1057" display="https://octri.ohsu.edu/lls_scor/datamgmt/Patient/Specimen/562"/>
    <hyperlink ref="H355" r:id="rId1058" display="https://octri.ohsu.edu/lls_scor/datamgmt/Patient/Patient/242"/>
    <hyperlink ref="Q355" r:id="rId1059" display="https://octri.ohsu.edu/lls_scor/datamgmt/Patient/DiseaseInstance/242"/>
    <hyperlink ref="AO355" r:id="rId1060" display="https://octri.ohsu.edu/lls_scor/datamgmt/Patient/Specimen/170"/>
    <hyperlink ref="H356" r:id="rId1061" display="https://octri.ohsu.edu/lls_scor/datamgmt/Patient/Patient/243"/>
    <hyperlink ref="Q356" r:id="rId1062" display="https://octri.ohsu.edu/lls_scor/datamgmt/Patient/DiseaseInstance/243"/>
    <hyperlink ref="AO356" r:id="rId1063" display="https://octri.ohsu.edu/lls_scor/datamgmt/Patient/Specimen/22"/>
    <hyperlink ref="H357" r:id="rId1064" display="https://octri.ohsu.edu/lls_scor/datamgmt/Patient/Patient/244"/>
    <hyperlink ref="Q357" r:id="rId1065" display="https://octri.ohsu.edu/lls_scor/datamgmt/Patient/DiseaseInstance/244"/>
    <hyperlink ref="AO357" r:id="rId1066" display="https://octri.ohsu.edu/lls_scor/datamgmt/Patient/Specimen/114"/>
    <hyperlink ref="H358" r:id="rId1067" display="https://octri.ohsu.edu/lls_scor/datamgmt/Patient/Patient/244"/>
    <hyperlink ref="Q358" r:id="rId1068" display="https://octri.ohsu.edu/lls_scor/datamgmt/Patient/DiseaseInstance/244"/>
    <hyperlink ref="AO358" r:id="rId1069" display="https://octri.ohsu.edu/lls_scor/datamgmt/Patient/Specimen/115"/>
    <hyperlink ref="H359" r:id="rId1070" display="https://octri.ohsu.edu/lls_scor/datamgmt/Patient/Patient/245"/>
    <hyperlink ref="Q359" r:id="rId1071" display="https://octri.ohsu.edu/lls_scor/datamgmt/Patient/DiseaseInstance/245"/>
    <hyperlink ref="AO359" r:id="rId1072" display="https://octri.ohsu.edu/lls_scor/datamgmt/Patient/Specimen/139"/>
    <hyperlink ref="H360" r:id="rId1073" display="https://octri.ohsu.edu/lls_scor/datamgmt/Patient/Patient/246"/>
    <hyperlink ref="Q360" r:id="rId1074" display="https://octri.ohsu.edu/lls_scor/datamgmt/Patient/DiseaseInstance/246"/>
    <hyperlink ref="AO360" r:id="rId1075" display="https://octri.ohsu.edu/lls_scor/datamgmt/Patient/Specimen/270"/>
    <hyperlink ref="H361" r:id="rId1076" display="https://octri.ohsu.edu/lls_scor/datamgmt/Patient/Patient/246"/>
    <hyperlink ref="Q361" r:id="rId1077" display="https://octri.ohsu.edu/lls_scor/datamgmt/Patient/DiseaseInstance/246"/>
    <hyperlink ref="AO361" r:id="rId1078" display="https://octri.ohsu.edu/lls_scor/datamgmt/Patient/Specimen/271"/>
    <hyperlink ref="H362" r:id="rId1079" display="https://octri.ohsu.edu/lls_scor/datamgmt/Patient/Patient/248"/>
    <hyperlink ref="Q362" r:id="rId1080" display="https://octri.ohsu.edu/lls_scor/datamgmt/Patient/DiseaseInstance/248"/>
    <hyperlink ref="AO362" r:id="rId1081" display="https://octri.ohsu.edu/lls_scor/datamgmt/Patient/Specimen/26"/>
    <hyperlink ref="H363" r:id="rId1082" display="https://octri.ohsu.edu/lls_scor/datamgmt/Patient/Patient/249"/>
    <hyperlink ref="Q363" r:id="rId1083" display="https://octri.ohsu.edu/lls_scor/datamgmt/Patient/DiseaseInstance/249"/>
    <hyperlink ref="AO363" r:id="rId1084" display="https://octri.ohsu.edu/lls_scor/datamgmt/Patient/Specimen/339"/>
    <hyperlink ref="H364" r:id="rId1085" display="https://octri.ohsu.edu/lls_scor/datamgmt/Patient/Patient/250"/>
    <hyperlink ref="Q364" r:id="rId1086" display="https://octri.ohsu.edu/lls_scor/datamgmt/Patient/DiseaseInstance/250"/>
    <hyperlink ref="AO364" r:id="rId1087" display="https://octri.ohsu.edu/lls_scor/datamgmt/Patient/Specimen/340"/>
    <hyperlink ref="H365" r:id="rId1088" display="https://octri.ohsu.edu/lls_scor/datamgmt/Patient/Patient/251"/>
    <hyperlink ref="Q365" r:id="rId1089" display="https://octri.ohsu.edu/lls_scor/datamgmt/Patient/DiseaseInstance/251"/>
    <hyperlink ref="AO365" r:id="rId1090" display="https://octri.ohsu.edu/lls_scor/datamgmt/Patient/Specimen/331"/>
    <hyperlink ref="H366" r:id="rId1091" display="https://octri.ohsu.edu/lls_scor/datamgmt/Patient/Patient/252"/>
    <hyperlink ref="Q366" r:id="rId1092" display="https://octri.ohsu.edu/lls_scor/datamgmt/Patient/DiseaseInstance/252"/>
    <hyperlink ref="AO366" r:id="rId1093" display="https://octri.ohsu.edu/lls_scor/datamgmt/Patient/Specimen/336"/>
    <hyperlink ref="H367" r:id="rId1094" display="https://octri.ohsu.edu/lls_scor/datamgmt/Patient/Patient/253"/>
    <hyperlink ref="Q367" r:id="rId1095" display="https://octri.ohsu.edu/lls_scor/datamgmt/Patient/DiseaseInstance/253"/>
    <hyperlink ref="AO367" r:id="rId1096" display="https://octri.ohsu.edu/lls_scor/datamgmt/Patient/Specimen/337"/>
    <hyperlink ref="H368" r:id="rId1097" display="https://octri.ohsu.edu/lls_scor/datamgmt/Patient/Patient/254"/>
    <hyperlink ref="Q368" r:id="rId1098" display="https://octri.ohsu.edu/lls_scor/datamgmt/Patient/DiseaseInstance/254"/>
    <hyperlink ref="AO368" r:id="rId1099" display="https://octri.ohsu.edu/lls_scor/datamgmt/Patient/Specimen/338"/>
    <hyperlink ref="H369" r:id="rId1100" display="https://octri.ohsu.edu/lls_scor/datamgmt/Patient/Patient/255"/>
    <hyperlink ref="Q369" r:id="rId1101" display="https://octri.ohsu.edu/lls_scor/datamgmt/Patient/DiseaseInstance/255"/>
    <hyperlink ref="AO369" r:id="rId1102" display="https://octri.ohsu.edu/lls_scor/datamgmt/Patient/Specimen/350"/>
    <hyperlink ref="H370" r:id="rId1103" display="https://octri.ohsu.edu/lls_scor/datamgmt/Patient/Patient/256"/>
    <hyperlink ref="Q370" r:id="rId1104" display="https://octri.ohsu.edu/lls_scor/datamgmt/Patient/DiseaseInstance/256"/>
    <hyperlink ref="AO370" r:id="rId1105" display="https://octri.ohsu.edu/lls_scor/datamgmt/Patient/Specimen/359"/>
    <hyperlink ref="H371" r:id="rId1106" display="https://octri.ohsu.edu/lls_scor/datamgmt/Patient/Patient/257"/>
    <hyperlink ref="Q371" r:id="rId1107" display="https://octri.ohsu.edu/lls_scor/datamgmt/Patient/DiseaseInstance/257"/>
    <hyperlink ref="AO371" r:id="rId1108" display="https://octri.ohsu.edu/lls_scor/datamgmt/Patient/Specimen/360"/>
    <hyperlink ref="H372" r:id="rId1109" display="https://octri.ohsu.edu/lls_scor/datamgmt/Patient/Patient/258"/>
    <hyperlink ref="Q372" r:id="rId1110" display="https://octri.ohsu.edu/lls_scor/datamgmt/Patient/DiseaseInstance/258"/>
    <hyperlink ref="AO372" r:id="rId1111" display="https://octri.ohsu.edu/lls_scor/datamgmt/Patient/Specimen/357"/>
    <hyperlink ref="H373" r:id="rId1112" display="https://octri.ohsu.edu/lls_scor/datamgmt/Patient/Patient/259"/>
    <hyperlink ref="Q373" r:id="rId1113" display="https://octri.ohsu.edu/lls_scor/datamgmt/Patient/DiseaseInstance/259"/>
    <hyperlink ref="AO373" r:id="rId1114" display="https://octri.ohsu.edu/lls_scor/datamgmt/Patient/Specimen/358"/>
    <hyperlink ref="H374" r:id="rId1115" display="https://octri.ohsu.edu/lls_scor/datamgmt/Patient/Patient/260"/>
    <hyperlink ref="Q374" r:id="rId1116" display="https://octri.ohsu.edu/lls_scor/datamgmt/Patient/DiseaseInstance/260"/>
    <hyperlink ref="AO374" r:id="rId1117" display="https://octri.ohsu.edu/lls_scor/datamgmt/Patient/Specimen/400"/>
    <hyperlink ref="H375" r:id="rId1118" display="https://octri.ohsu.edu/lls_scor/datamgmt/Patient/Patient/261"/>
    <hyperlink ref="Q375" r:id="rId1119" display="https://octri.ohsu.edu/lls_scor/datamgmt/Patient/DiseaseInstance/261"/>
    <hyperlink ref="AO375" r:id="rId1120" display="https://octri.ohsu.edu/lls_scor/datamgmt/Patient/Specimen/401"/>
    <hyperlink ref="H376" r:id="rId1121" display="https://octri.ohsu.edu/lls_scor/datamgmt/Patient/Patient/262"/>
    <hyperlink ref="Q376" r:id="rId1122" display="https://octri.ohsu.edu/lls_scor/datamgmt/Patient/DiseaseInstance/262"/>
    <hyperlink ref="AO376" r:id="rId1123" display="https://octri.ohsu.edu/lls_scor/datamgmt/Patient/Specimen/402"/>
    <hyperlink ref="H377" r:id="rId1124" display="https://octri.ohsu.edu/lls_scor/datamgmt/Patient/Patient/263"/>
    <hyperlink ref="Q377" r:id="rId1125" display="https://octri.ohsu.edu/lls_scor/datamgmt/Patient/DiseaseInstance/263"/>
    <hyperlink ref="AO377" r:id="rId1126" display="https://octri.ohsu.edu/lls_scor/datamgmt/Patient/Specimen/403"/>
    <hyperlink ref="H378" r:id="rId1127" display="https://octri.ohsu.edu/lls_scor/datamgmt/Patient/Patient/264"/>
    <hyperlink ref="Q378" r:id="rId1128" display="https://octri.ohsu.edu/lls_scor/datamgmt/Patient/DiseaseInstance/264"/>
    <hyperlink ref="AO378" r:id="rId1129" display="https://octri.ohsu.edu/lls_scor/datamgmt/Patient/Specimen/389"/>
    <hyperlink ref="H379" r:id="rId1130" display="https://octri.ohsu.edu/lls_scor/datamgmt/Patient/Patient/265"/>
    <hyperlink ref="Q379" r:id="rId1131" display="https://octri.ohsu.edu/lls_scor/datamgmt/Patient/DiseaseInstance/265"/>
    <hyperlink ref="AO379" r:id="rId1132" display="https://octri.ohsu.edu/lls_scor/datamgmt/Patient/Specimen/390"/>
    <hyperlink ref="H380" r:id="rId1133" display="https://octri.ohsu.edu/lls_scor/datamgmt/Patient/Patient/266"/>
    <hyperlink ref="Q380" r:id="rId1134" display="https://octri.ohsu.edu/lls_scor/datamgmt/Patient/DiseaseInstance/266"/>
    <hyperlink ref="AO380" r:id="rId1135" display="https://octri.ohsu.edu/lls_scor/datamgmt/Patient/Specimen/391"/>
    <hyperlink ref="H381" r:id="rId1136" display="https://octri.ohsu.edu/lls_scor/datamgmt/Patient/Patient/267"/>
    <hyperlink ref="Q381" r:id="rId1137" display="https://octri.ohsu.edu/lls_scor/datamgmt/Patient/DiseaseInstance/267"/>
    <hyperlink ref="AO381" r:id="rId1138" display="https://octri.ohsu.edu/lls_scor/datamgmt/Patient/Specimen/393"/>
    <hyperlink ref="H382" r:id="rId1139" display="https://octri.ohsu.edu/lls_scor/datamgmt/Patient/Patient/268"/>
    <hyperlink ref="Q382" r:id="rId1140" display="https://octri.ohsu.edu/lls_scor/datamgmt/Patient/DiseaseInstance/268"/>
    <hyperlink ref="AO382" r:id="rId1141" display="https://octri.ohsu.edu/lls_scor/datamgmt/Patient/Specimen/395"/>
    <hyperlink ref="H383" r:id="rId1142" display="https://octri.ohsu.edu/lls_scor/datamgmt/Patient/Patient/269"/>
    <hyperlink ref="Q383" r:id="rId1143" display="https://octri.ohsu.edu/lls_scor/datamgmt/Patient/DiseaseInstance/269"/>
    <hyperlink ref="AO383" r:id="rId1144" display="https://octri.ohsu.edu/lls_scor/datamgmt/Patient/Specimen/396"/>
    <hyperlink ref="H384" r:id="rId1145" display="https://octri.ohsu.edu/lls_scor/datamgmt/Patient/Patient/270"/>
    <hyperlink ref="Q384" r:id="rId1146" display="https://octri.ohsu.edu/lls_scor/datamgmt/Patient/DiseaseInstance/270"/>
    <hyperlink ref="AO384" r:id="rId1147" display="https://octri.ohsu.edu/lls_scor/datamgmt/Patient/Specimen/397"/>
    <hyperlink ref="H385" r:id="rId1148" display="https://octri.ohsu.edu/lls_scor/datamgmt/Patient/Patient/271"/>
    <hyperlink ref="Q385" r:id="rId1149" display="https://octri.ohsu.edu/lls_scor/datamgmt/Patient/DiseaseInstance/271"/>
    <hyperlink ref="AO385" r:id="rId1150" display="https://octri.ohsu.edu/lls_scor/datamgmt/Patient/Specimen/398"/>
    <hyperlink ref="H386" r:id="rId1151" display="https://octri.ohsu.edu/lls_scor/datamgmt/Patient/Patient/272"/>
    <hyperlink ref="Q386" r:id="rId1152" display="https://octri.ohsu.edu/lls_scor/datamgmt/Patient/DiseaseInstance/272"/>
    <hyperlink ref="AO386" r:id="rId1153" display="https://octri.ohsu.edu/lls_scor/datamgmt/Patient/Specimen/468"/>
    <hyperlink ref="H387" r:id="rId1154" display="https://octri.ohsu.edu/lls_scor/datamgmt/Patient/Patient/273"/>
    <hyperlink ref="Q387" r:id="rId1155" display="https://octri.ohsu.edu/lls_scor/datamgmt/Patient/DiseaseInstance/273"/>
    <hyperlink ref="AO387" r:id="rId1156" display="https://octri.ohsu.edu/lls_scor/datamgmt/Patient/Specimen/469"/>
    <hyperlink ref="H388" r:id="rId1157" display="https://octri.ohsu.edu/lls_scor/datamgmt/Patient/Patient/274"/>
    <hyperlink ref="Q388" r:id="rId1158" display="https://octri.ohsu.edu/lls_scor/datamgmt/Patient/DiseaseInstance/274"/>
    <hyperlink ref="AO388" r:id="rId1159" display="https://octri.ohsu.edu/lls_scor/datamgmt/Patient/Specimen/471"/>
    <hyperlink ref="H389" r:id="rId1160" display="https://octri.ohsu.edu/lls_scor/datamgmt/Patient/Patient/275"/>
    <hyperlink ref="Q389" r:id="rId1161" display="https://octri.ohsu.edu/lls_scor/datamgmt/Patient/DiseaseInstance/275"/>
    <hyperlink ref="AO389" r:id="rId1162" display="https://octri.ohsu.edu/lls_scor/datamgmt/Patient/Specimen/472"/>
    <hyperlink ref="H390" r:id="rId1163" display="https://octri.ohsu.edu/lls_scor/datamgmt/Patient/Patient/276"/>
    <hyperlink ref="Q390" r:id="rId1164" display="https://octri.ohsu.edu/lls_scor/datamgmt/Patient/DiseaseInstance/276"/>
    <hyperlink ref="AO390" r:id="rId1165" display="https://octri.ohsu.edu/lls_scor/datamgmt/Patient/Specimen/473"/>
    <hyperlink ref="H391" r:id="rId1166" display="https://octri.ohsu.edu/lls_scor/datamgmt/Patient/Patient/277"/>
    <hyperlink ref="Q391" r:id="rId1167" display="https://octri.ohsu.edu/lls_scor/datamgmt/Patient/DiseaseInstance/277"/>
    <hyperlink ref="AO391" r:id="rId1168" display="https://octri.ohsu.edu/lls_scor/datamgmt/Patient/Specimen/474"/>
    <hyperlink ref="H392" r:id="rId1169" display="https://octri.ohsu.edu/lls_scor/datamgmt/Patient/Patient/278"/>
    <hyperlink ref="Q392" r:id="rId1170" display="https://octri.ohsu.edu/lls_scor/datamgmt/Patient/DiseaseInstance/278"/>
    <hyperlink ref="AO392" r:id="rId1171" display="https://octri.ohsu.edu/lls_scor/datamgmt/Patient/Specimen/475"/>
    <hyperlink ref="H393" r:id="rId1172" display="https://octri.ohsu.edu/lls_scor/datamgmt/Patient/Patient/279"/>
    <hyperlink ref="Q393" r:id="rId1173" display="https://octri.ohsu.edu/lls_scor/datamgmt/Patient/DiseaseInstance/279"/>
    <hyperlink ref="AO393" r:id="rId1174" display="https://octri.ohsu.edu/lls_scor/datamgmt/Patient/Specimen/476"/>
    <hyperlink ref="H394" r:id="rId1175" display="https://octri.ohsu.edu/lls_scor/datamgmt/Patient/Patient/280"/>
    <hyperlink ref="Q394" r:id="rId1176" display="https://octri.ohsu.edu/lls_scor/datamgmt/Patient/DiseaseInstance/280"/>
    <hyperlink ref="AO394" r:id="rId1177" display="https://octri.ohsu.edu/lls_scor/datamgmt/Patient/Specimen/477"/>
    <hyperlink ref="H395" r:id="rId1178" display="https://octri.ohsu.edu/lls_scor/datamgmt/Patient/Patient/281"/>
    <hyperlink ref="Q395" r:id="rId1179" display="https://octri.ohsu.edu/lls_scor/datamgmt/Patient/DiseaseInstance/281"/>
    <hyperlink ref="AO395" r:id="rId1180" display="https://octri.ohsu.edu/lls_scor/datamgmt/Patient/Specimen/478"/>
    <hyperlink ref="H396" r:id="rId1181" display="https://octri.ohsu.edu/lls_scor/datamgmt/Patient/Patient/282"/>
    <hyperlink ref="Q396" r:id="rId1182" display="https://octri.ohsu.edu/lls_scor/datamgmt/Patient/DiseaseInstance/282"/>
    <hyperlink ref="AO396" r:id="rId1183" display="https://octri.ohsu.edu/lls_scor/datamgmt/Patient/Specimen/482"/>
    <hyperlink ref="H397" r:id="rId1184" display="https://octri.ohsu.edu/lls_scor/datamgmt/Patient/Patient/283"/>
    <hyperlink ref="Q397" r:id="rId1185" display="https://octri.ohsu.edu/lls_scor/datamgmt/Patient/DiseaseInstance/283"/>
    <hyperlink ref="AO397" r:id="rId1186" display="https://octri.ohsu.edu/lls_scor/datamgmt/Patient/Specimen/483"/>
    <hyperlink ref="H398" r:id="rId1187" display="https://octri.ohsu.edu/lls_scor/datamgmt/Patient/Patient/284"/>
    <hyperlink ref="Q398" r:id="rId1188" display="https://octri.ohsu.edu/lls_scor/datamgmt/Patient/DiseaseInstance/284"/>
    <hyperlink ref="AO398" r:id="rId1189" display="https://octri.ohsu.edu/lls_scor/datamgmt/Patient/Specimen/484"/>
    <hyperlink ref="H399" r:id="rId1190" display="https://octri.ohsu.edu/lls_scor/datamgmt/Patient/Patient/285"/>
    <hyperlink ref="Q399" r:id="rId1191" display="https://octri.ohsu.edu/lls_scor/datamgmt/Patient/DiseaseInstance/285"/>
    <hyperlink ref="AO399" r:id="rId1192" display="https://octri.ohsu.edu/lls_scor/datamgmt/Patient/Specimen/485"/>
    <hyperlink ref="H400" r:id="rId1193" display="https://octri.ohsu.edu/lls_scor/datamgmt/Patient/Patient/286"/>
    <hyperlink ref="Q400" r:id="rId1194" display="https://octri.ohsu.edu/lls_scor/datamgmt/Patient/DiseaseInstance/286"/>
    <hyperlink ref="AO400" r:id="rId1195" display="https://octri.ohsu.edu/lls_scor/datamgmt/Patient/Specimen/486"/>
    <hyperlink ref="H401" r:id="rId1196" display="https://octri.ohsu.edu/lls_scor/datamgmt/Patient/Patient/287"/>
    <hyperlink ref="Q401" r:id="rId1197" display="https://octri.ohsu.edu/lls_scor/datamgmt/Patient/DiseaseInstance/287"/>
    <hyperlink ref="AO401" r:id="rId1198" display="https://octri.ohsu.edu/lls_scor/datamgmt/Patient/Specimen/487"/>
    <hyperlink ref="H402" r:id="rId1199" display="https://octri.ohsu.edu/lls_scor/datamgmt/Patient/Patient/288"/>
    <hyperlink ref="Q402" r:id="rId1200" display="https://octri.ohsu.edu/lls_scor/datamgmt/Patient/DiseaseInstance/288"/>
    <hyperlink ref="AO402" r:id="rId1201" display="https://octri.ohsu.edu/lls_scor/datamgmt/Patient/Specimen/488"/>
    <hyperlink ref="H403" r:id="rId1202" display="https://octri.ohsu.edu/lls_scor/datamgmt/Patient/Patient/289"/>
    <hyperlink ref="Q403" r:id="rId1203" display="https://octri.ohsu.edu/lls_scor/datamgmt/Patient/DiseaseInstance/289"/>
    <hyperlink ref="AO403" r:id="rId1204" display="https://octri.ohsu.edu/lls_scor/datamgmt/Patient/Specimen/490"/>
    <hyperlink ref="H404" r:id="rId1205" display="https://octri.ohsu.edu/lls_scor/datamgmt/Patient/Patient/290"/>
    <hyperlink ref="Q404" r:id="rId1206" display="https://octri.ohsu.edu/lls_scor/datamgmt/Patient/DiseaseInstance/290"/>
    <hyperlink ref="AO404" r:id="rId1207" display="https://octri.ohsu.edu/lls_scor/datamgmt/Patient/Specimen/491"/>
    <hyperlink ref="H405" r:id="rId1208" display="https://octri.ohsu.edu/lls_scor/datamgmt/Patient/Patient/291"/>
    <hyperlink ref="Q405" r:id="rId1209" display="https://octri.ohsu.edu/lls_scor/datamgmt/Patient/DiseaseInstance/291"/>
    <hyperlink ref="AO405" r:id="rId1210" display="https://octri.ohsu.edu/lls_scor/datamgmt/Patient/Specimen/492"/>
    <hyperlink ref="H406" r:id="rId1211" display="https://octri.ohsu.edu/lls_scor/datamgmt/Patient/Patient/292"/>
    <hyperlink ref="Q406" r:id="rId1212" display="https://octri.ohsu.edu/lls_scor/datamgmt/Patient/DiseaseInstance/292"/>
    <hyperlink ref="AO406" r:id="rId1213" display="https://octri.ohsu.edu/lls_scor/datamgmt/Patient/Specimen/493"/>
    <hyperlink ref="H407" r:id="rId1214" display="https://octri.ohsu.edu/lls_scor/datamgmt/Patient/Patient/293"/>
    <hyperlink ref="Q407" r:id="rId1215" display="https://octri.ohsu.edu/lls_scor/datamgmt/Patient/DiseaseInstance/293"/>
    <hyperlink ref="AO407" r:id="rId1216" display="https://octri.ohsu.edu/lls_scor/datamgmt/Patient/Specimen/494"/>
    <hyperlink ref="H408" r:id="rId1217" display="https://octri.ohsu.edu/lls_scor/datamgmt/Patient/Patient/294"/>
    <hyperlink ref="Q408" r:id="rId1218" display="https://octri.ohsu.edu/lls_scor/datamgmt/Patient/DiseaseInstance/294"/>
    <hyperlink ref="AO408" r:id="rId1219" display="https://octri.ohsu.edu/lls_scor/datamgmt/Patient/Specimen/495"/>
    <hyperlink ref="H409" r:id="rId1220" display="https://octri.ohsu.edu/lls_scor/datamgmt/Patient/Patient/295"/>
    <hyperlink ref="Q409" r:id="rId1221" display="https://octri.ohsu.edu/lls_scor/datamgmt/Patient/DiseaseInstance/295"/>
    <hyperlink ref="AO409" r:id="rId1222" display="https://octri.ohsu.edu/lls_scor/datamgmt/Patient/Specimen/499"/>
    <hyperlink ref="H410" r:id="rId1223" display="https://octri.ohsu.edu/lls_scor/datamgmt/Patient/Patient/296"/>
    <hyperlink ref="Q410" r:id="rId1224" display="https://octri.ohsu.edu/lls_scor/datamgmt/Patient/DiseaseInstance/296"/>
    <hyperlink ref="AO410" r:id="rId1225" display="https://octri.ohsu.edu/lls_scor/datamgmt/Patient/Specimen/503"/>
    <hyperlink ref="H411" r:id="rId1226" display="https://octri.ohsu.edu/lls_scor/datamgmt/Patient/Patient/297"/>
    <hyperlink ref="Q411" r:id="rId1227" display="https://octri.ohsu.edu/lls_scor/datamgmt/Patient/DiseaseInstance/297"/>
    <hyperlink ref="AO411" r:id="rId1228" display="https://octri.ohsu.edu/lls_scor/datamgmt/Patient/Specimen/504"/>
    <hyperlink ref="H412" r:id="rId1229" display="https://octri.ohsu.edu/lls_scor/datamgmt/Patient/Patient/298"/>
    <hyperlink ref="Q412" r:id="rId1230" display="https://octri.ohsu.edu/lls_scor/datamgmt/Patient/DiseaseInstance/298"/>
    <hyperlink ref="AO412" r:id="rId1231" display="https://octri.ohsu.edu/lls_scor/datamgmt/Patient/Specimen/505"/>
    <hyperlink ref="H413" r:id="rId1232" display="https://octri.ohsu.edu/lls_scor/datamgmt/Patient/Patient/299"/>
    <hyperlink ref="Q413" r:id="rId1233" display="https://octri.ohsu.edu/lls_scor/datamgmt/Patient/DiseaseInstance/299"/>
    <hyperlink ref="AO413" r:id="rId1234" display="https://octri.ohsu.edu/lls_scor/datamgmt/Patient/Specimen/506"/>
    <hyperlink ref="H414" r:id="rId1235" display="https://octri.ohsu.edu/lls_scor/datamgmt/Patient/Patient/300"/>
    <hyperlink ref="Q414" r:id="rId1236" display="https://octri.ohsu.edu/lls_scor/datamgmt/Patient/DiseaseInstance/300"/>
    <hyperlink ref="AO414" r:id="rId1237" display="https://octri.ohsu.edu/lls_scor/datamgmt/Patient/Specimen/507"/>
    <hyperlink ref="H415" r:id="rId1238" display="https://octri.ohsu.edu/lls_scor/datamgmt/Patient/Patient/301"/>
    <hyperlink ref="Q415" r:id="rId1239" display="https://octri.ohsu.edu/lls_scor/datamgmt/Patient/DiseaseInstance/301"/>
    <hyperlink ref="AO415" r:id="rId1240" display="https://octri.ohsu.edu/lls_scor/datamgmt/Patient/Specimen/508"/>
    <hyperlink ref="H416" r:id="rId1241" display="https://octri.ohsu.edu/lls_scor/datamgmt/Patient/Patient/302"/>
    <hyperlink ref="Q416" r:id="rId1242" display="https://octri.ohsu.edu/lls_scor/datamgmt/Patient/DiseaseInstance/302"/>
    <hyperlink ref="AO416" r:id="rId1243" display="https://octri.ohsu.edu/lls_scor/datamgmt/Patient/Specimen/511"/>
    <hyperlink ref="H417" r:id="rId1244" display="https://octri.ohsu.edu/lls_scor/datamgmt/Patient/Patient/303"/>
    <hyperlink ref="Q417" r:id="rId1245" display="https://octri.ohsu.edu/lls_scor/datamgmt/Patient/DiseaseInstance/303"/>
    <hyperlink ref="AO417" r:id="rId1246" display="https://octri.ohsu.edu/lls_scor/datamgmt/Patient/Specimen/512"/>
    <hyperlink ref="H418" r:id="rId1247" display="https://octri.ohsu.edu/lls_scor/datamgmt/Patient/Patient/304"/>
    <hyperlink ref="Q418" r:id="rId1248" display="https://octri.ohsu.edu/lls_scor/datamgmt/Patient/DiseaseInstance/304"/>
    <hyperlink ref="AO418" r:id="rId1249" display="https://octri.ohsu.edu/lls_scor/datamgmt/Patient/Specimen/513"/>
    <hyperlink ref="H419" r:id="rId1250" display="https://octri.ohsu.edu/lls_scor/datamgmt/Patient/Patient/305"/>
    <hyperlink ref="Q419" r:id="rId1251" display="https://octri.ohsu.edu/lls_scor/datamgmt/Patient/DiseaseInstance/305"/>
    <hyperlink ref="AO419" r:id="rId1252" display="https://octri.ohsu.edu/lls_scor/datamgmt/Patient/Specimen/515"/>
    <hyperlink ref="H420" r:id="rId1253" display="https://octri.ohsu.edu/lls_scor/datamgmt/Patient/Patient/306"/>
    <hyperlink ref="Q420" r:id="rId1254" display="https://octri.ohsu.edu/lls_scor/datamgmt/Patient/DiseaseInstance/306"/>
    <hyperlink ref="AO420" r:id="rId1255" display="https://octri.ohsu.edu/lls_scor/datamgmt/Patient/Specimen/516"/>
    <hyperlink ref="H421" r:id="rId1256" display="https://octri.ohsu.edu/lls_scor/datamgmt/Patient/Patient/307"/>
    <hyperlink ref="Q421" r:id="rId1257" display="https://octri.ohsu.edu/lls_scor/datamgmt/Patient/DiseaseInstance/307"/>
    <hyperlink ref="AO421" r:id="rId1258" display="https://octri.ohsu.edu/lls_scor/datamgmt/Patient/Specimen/517"/>
    <hyperlink ref="H422" r:id="rId1259" display="https://octri.ohsu.edu/lls_scor/datamgmt/Patient/Patient/308"/>
    <hyperlink ref="Q422" r:id="rId1260" display="https://octri.ohsu.edu/lls_scor/datamgmt/Patient/DiseaseInstance/308"/>
    <hyperlink ref="AO422" r:id="rId1261" display="https://octri.ohsu.edu/lls_scor/datamgmt/Patient/Specimen/518"/>
    <hyperlink ref="H423" r:id="rId1262" display="https://octri.ohsu.edu/lls_scor/datamgmt/Patient/Patient/309"/>
    <hyperlink ref="Q423" r:id="rId1263" display="https://octri.ohsu.edu/lls_scor/datamgmt/Patient/DiseaseInstance/309"/>
    <hyperlink ref="AO423" r:id="rId1264" display="https://octri.ohsu.edu/lls_scor/datamgmt/Patient/Specimen/519"/>
    <hyperlink ref="H424" r:id="rId1265" display="https://octri.ohsu.edu/lls_scor/datamgmt/Patient/Patient/310"/>
    <hyperlink ref="Q424" r:id="rId1266" display="https://octri.ohsu.edu/lls_scor/datamgmt/Patient/DiseaseInstance/310"/>
    <hyperlink ref="AO424" r:id="rId1267" display="https://octri.ohsu.edu/lls_scor/datamgmt/Patient/Specimen/520"/>
    <hyperlink ref="H425" r:id="rId1268" display="https://octri.ohsu.edu/lls_scor/datamgmt/Patient/Patient/311"/>
    <hyperlink ref="Q425" r:id="rId1269" display="https://octri.ohsu.edu/lls_scor/datamgmt/Patient/DiseaseInstance/311"/>
    <hyperlink ref="AO425" r:id="rId1270" display="https://octri.ohsu.edu/lls_scor/datamgmt/Patient/Specimen/521"/>
    <hyperlink ref="H426" r:id="rId1271" display="https://octri.ohsu.edu/lls_scor/datamgmt/Patient/Patient/312"/>
    <hyperlink ref="Q426" r:id="rId1272" display="https://octri.ohsu.edu/lls_scor/datamgmt/Patient/DiseaseInstance/312"/>
    <hyperlink ref="AO426" r:id="rId1273" display="https://octri.ohsu.edu/lls_scor/datamgmt/Patient/Specimen/427"/>
    <hyperlink ref="H427" r:id="rId1274" display="https://octri.ohsu.edu/lls_scor/datamgmt/Patient/Patient/313"/>
    <hyperlink ref="Q427" r:id="rId1275" display="https://octri.ohsu.edu/lls_scor/datamgmt/Patient/DiseaseInstance/313"/>
    <hyperlink ref="AO427" r:id="rId1276" display="https://octri.ohsu.edu/lls_scor/datamgmt/Patient/Specimen/428"/>
    <hyperlink ref="H428" r:id="rId1277" display="https://octri.ohsu.edu/lls_scor/datamgmt/Patient/Patient/314"/>
    <hyperlink ref="Q428" r:id="rId1278" display="https://octri.ohsu.edu/lls_scor/datamgmt/Patient/DiseaseInstance/314"/>
    <hyperlink ref="AO428" r:id="rId1279" display="https://octri.ohsu.edu/lls_scor/datamgmt/Patient/Specimen/429"/>
    <hyperlink ref="H429" r:id="rId1280" display="https://octri.ohsu.edu/lls_scor/datamgmt/Patient/Patient/315"/>
    <hyperlink ref="Q429" r:id="rId1281" display="https://octri.ohsu.edu/lls_scor/datamgmt/Patient/DiseaseInstance/315"/>
    <hyperlink ref="AO429" r:id="rId1282" display="https://octri.ohsu.edu/lls_scor/datamgmt/Patient/Specimen/430"/>
    <hyperlink ref="H430" r:id="rId1283" display="https://octri.ohsu.edu/lls_scor/datamgmt/Patient/Patient/316"/>
    <hyperlink ref="Q430" r:id="rId1284" display="https://octri.ohsu.edu/lls_scor/datamgmt/Patient/DiseaseInstance/316"/>
    <hyperlink ref="AO430" r:id="rId1285" display="https://octri.ohsu.edu/lls_scor/datamgmt/Patient/Specimen/431"/>
    <hyperlink ref="H431" r:id="rId1286" display="https://octri.ohsu.edu/lls_scor/datamgmt/Patient/Patient/317"/>
    <hyperlink ref="Q431" r:id="rId1287" display="https://octri.ohsu.edu/lls_scor/datamgmt/Patient/DiseaseInstance/317"/>
    <hyperlink ref="AO431" r:id="rId1288" display="https://octri.ohsu.edu/lls_scor/datamgmt/Patient/Specimen/432"/>
    <hyperlink ref="H432" r:id="rId1289" display="https://octri.ohsu.edu/lls_scor/datamgmt/Patient/Patient/318"/>
    <hyperlink ref="Q432" r:id="rId1290" display="https://octri.ohsu.edu/lls_scor/datamgmt/Patient/DiseaseInstance/318"/>
    <hyperlink ref="AO432" r:id="rId1291" display="https://octri.ohsu.edu/lls_scor/datamgmt/Patient/Specimen/437"/>
    <hyperlink ref="H433" r:id="rId1292" display="https://octri.ohsu.edu/lls_scor/datamgmt/Patient/Patient/319"/>
    <hyperlink ref="Q433" r:id="rId1293" display="https://octri.ohsu.edu/lls_scor/datamgmt/Patient/DiseaseInstance/319"/>
    <hyperlink ref="AO433" r:id="rId1294" display="https://octri.ohsu.edu/lls_scor/datamgmt/Patient/Specimen/365"/>
    <hyperlink ref="H434" r:id="rId1295" display="https://octri.ohsu.edu/lls_scor/datamgmt/Patient/Patient/320"/>
    <hyperlink ref="Q434" r:id="rId1296" display="https://octri.ohsu.edu/lls_scor/datamgmt/Patient/DiseaseInstance/320"/>
    <hyperlink ref="AO434" r:id="rId1297" display="https://octri.ohsu.edu/lls_scor/datamgmt/Patient/Specimen/441"/>
    <hyperlink ref="H435" r:id="rId1298" display="https://octri.ohsu.edu/lls_scor/datamgmt/Patient/Patient/321"/>
    <hyperlink ref="Q435" r:id="rId1299" display="https://octri.ohsu.edu/lls_scor/datamgmt/Patient/DiseaseInstance/321"/>
    <hyperlink ref="AO435" r:id="rId1300" display="https://octri.ohsu.edu/lls_scor/datamgmt/Patient/Specimen/442"/>
    <hyperlink ref="H436" r:id="rId1301" display="https://octri.ohsu.edu/lls_scor/datamgmt/Patient/Patient/322"/>
    <hyperlink ref="Q436" r:id="rId1302" display="https://octri.ohsu.edu/lls_scor/datamgmt/Patient/DiseaseInstance/322"/>
    <hyperlink ref="AO436" r:id="rId1303" display="https://octri.ohsu.edu/lls_scor/datamgmt/Patient/Specimen/443"/>
    <hyperlink ref="H437" r:id="rId1304" display="https://octri.ohsu.edu/lls_scor/datamgmt/Patient/Patient/323"/>
    <hyperlink ref="Q437" r:id="rId1305" display="https://octri.ohsu.edu/lls_scor/datamgmt/Patient/DiseaseInstance/323"/>
    <hyperlink ref="AO437" r:id="rId1306" display="https://octri.ohsu.edu/lls_scor/datamgmt/Patient/Specimen/448"/>
    <hyperlink ref="H438" r:id="rId1307" display="https://octri.ohsu.edu/lls_scor/datamgmt/Patient/Patient/324"/>
    <hyperlink ref="Q438" r:id="rId1308" display="https://octri.ohsu.edu/lls_scor/datamgmt/Patient/DiseaseInstance/324"/>
    <hyperlink ref="AO438" r:id="rId1309" display="https://octri.ohsu.edu/lls_scor/datamgmt/Patient/Specimen/455"/>
    <hyperlink ref="H439" r:id="rId1310" display="https://octri.ohsu.edu/lls_scor/datamgmt/Patient/Patient/325"/>
    <hyperlink ref="Q439" r:id="rId1311" display="https://octri.ohsu.edu/lls_scor/datamgmt/Patient/DiseaseInstance/325"/>
    <hyperlink ref="AO439" r:id="rId1312" display="https://octri.ohsu.edu/lls_scor/datamgmt/Patient/Specimen/456"/>
    <hyperlink ref="H440" r:id="rId1313" display="https://octri.ohsu.edu/lls_scor/datamgmt/Patient/Patient/326"/>
    <hyperlink ref="Q440" r:id="rId1314" display="https://octri.ohsu.edu/lls_scor/datamgmt/Patient/DiseaseInstance/326"/>
    <hyperlink ref="AO440" r:id="rId1315" display="https://octri.ohsu.edu/lls_scor/datamgmt/Patient/Specimen/457"/>
    <hyperlink ref="H441" r:id="rId1316" display="https://octri.ohsu.edu/lls_scor/datamgmt/Patient/Patient/327"/>
    <hyperlink ref="Q441" r:id="rId1317" display="https://octri.ohsu.edu/lls_scor/datamgmt/Patient/DiseaseInstance/327"/>
    <hyperlink ref="AO441" r:id="rId1318" display="https://octri.ohsu.edu/lls_scor/datamgmt/Patient/Specimen/458"/>
    <hyperlink ref="H442" r:id="rId1319" display="https://octri.ohsu.edu/lls_scor/datamgmt/Patient/Patient/328"/>
    <hyperlink ref="Q442" r:id="rId1320" display="https://octri.ohsu.edu/lls_scor/datamgmt/Patient/DiseaseInstance/328"/>
    <hyperlink ref="AO442" r:id="rId1321" display="https://octri.ohsu.edu/lls_scor/datamgmt/Patient/Specimen/459"/>
    <hyperlink ref="H443" r:id="rId1322" display="https://octri.ohsu.edu/lls_scor/datamgmt/Patient/Patient/329"/>
    <hyperlink ref="Q443" r:id="rId1323" display="https://octri.ohsu.edu/lls_scor/datamgmt/Patient/DiseaseInstance/329"/>
    <hyperlink ref="AO443" r:id="rId1324" display="https://octri.ohsu.edu/lls_scor/datamgmt/Patient/Specimen/461"/>
    <hyperlink ref="H444" r:id="rId1325" display="https://octri.ohsu.edu/lls_scor/datamgmt/Patient/Patient/330"/>
    <hyperlink ref="Q444" r:id="rId1326" display="https://octri.ohsu.edu/lls_scor/datamgmt/Patient/DiseaseInstance/330"/>
    <hyperlink ref="AO444" r:id="rId1327" display="https://octri.ohsu.edu/lls_scor/datamgmt/Patient/Specimen/463"/>
    <hyperlink ref="H445" r:id="rId1328" display="https://octri.ohsu.edu/lls_scor/datamgmt/Patient/Patient/331"/>
    <hyperlink ref="Q445" r:id="rId1329" display="https://octri.ohsu.edu/lls_scor/datamgmt/Patient/DiseaseInstance/331"/>
    <hyperlink ref="AO445" r:id="rId1330" display="https://octri.ohsu.edu/lls_scor/datamgmt/Patient/Specimen/464"/>
    <hyperlink ref="H446" r:id="rId1331" display="https://octri.ohsu.edu/lls_scor/datamgmt/Patient/Patient/332"/>
    <hyperlink ref="Q446" r:id="rId1332" display="https://octri.ohsu.edu/lls_scor/datamgmt/Patient/DiseaseInstance/332"/>
    <hyperlink ref="AO446" r:id="rId1333" display="https://octri.ohsu.edu/lls_scor/datamgmt/Patient/Specimen/465"/>
    <hyperlink ref="H447" r:id="rId1334" display="https://octri.ohsu.edu/lls_scor/datamgmt/Patient/Patient/333"/>
    <hyperlink ref="Q447" r:id="rId1335" display="https://octri.ohsu.edu/lls_scor/datamgmt/Patient/DiseaseInstance/333"/>
    <hyperlink ref="AO447" r:id="rId1336" display="https://octri.ohsu.edu/lls_scor/datamgmt/Patient/Specimen/522"/>
    <hyperlink ref="H448" r:id="rId1337" display="https://octri.ohsu.edu/lls_scor/datamgmt/Patient/Patient/334"/>
    <hyperlink ref="Q448" r:id="rId1338" display="https://octri.ohsu.edu/lls_scor/datamgmt/Patient/DiseaseInstance/334"/>
    <hyperlink ref="AO448" r:id="rId1339" display="https://octri.ohsu.edu/lls_scor/datamgmt/Patient/Specimen/525"/>
    <hyperlink ref="H449" r:id="rId1340" display="https://octri.ohsu.edu/lls_scor/datamgmt/Patient/Patient/335"/>
    <hyperlink ref="Q449" r:id="rId1341" display="https://octri.ohsu.edu/lls_scor/datamgmt/Patient/DiseaseInstance/335"/>
    <hyperlink ref="AO449" r:id="rId1342" display="https://octri.ohsu.edu/lls_scor/datamgmt/Patient/Specimen/534"/>
    <hyperlink ref="H450" r:id="rId1343" display="https://octri.ohsu.edu/lls_scor/datamgmt/Patient/Patient/336"/>
    <hyperlink ref="Q450" r:id="rId1344" display="https://octri.ohsu.edu/lls_scor/datamgmt/Patient/DiseaseInstance/336"/>
    <hyperlink ref="AO450" r:id="rId1345" display="https://octri.ohsu.edu/lls_scor/datamgmt/Patient/Specimen/535"/>
    <hyperlink ref="H451" r:id="rId1346" display="https://octri.ohsu.edu/lls_scor/datamgmt/Patient/Patient/337"/>
    <hyperlink ref="Q451" r:id="rId1347" display="https://octri.ohsu.edu/lls_scor/datamgmt/Patient/DiseaseInstance/337"/>
    <hyperlink ref="AO451" r:id="rId1348" display="https://octri.ohsu.edu/lls_scor/datamgmt/Patient/Specimen/526"/>
    <hyperlink ref="H452" r:id="rId1349" display="https://octri.ohsu.edu/lls_scor/datamgmt/Patient/Patient/338"/>
    <hyperlink ref="Q452" r:id="rId1350" display="https://octri.ohsu.edu/lls_scor/datamgmt/Patient/DiseaseInstance/338"/>
    <hyperlink ref="AO452" r:id="rId1351" display="https://octri.ohsu.edu/lls_scor/datamgmt/Patient/Specimen/527"/>
    <hyperlink ref="H453" r:id="rId1352" display="https://octri.ohsu.edu/lls_scor/datamgmt/Patient/Patient/339"/>
    <hyperlink ref="Q453" r:id="rId1353" display="https://octri.ohsu.edu/lls_scor/datamgmt/Patient/DiseaseInstance/339"/>
    <hyperlink ref="AO453" r:id="rId1354" display="https://octri.ohsu.edu/lls_scor/datamgmt/Patient/Specimen/510"/>
    <hyperlink ref="H454" r:id="rId1355" display="https://octri.ohsu.edu/lls_scor/datamgmt/Patient/Patient/340"/>
    <hyperlink ref="Q454" r:id="rId1356" display="https://octri.ohsu.edu/lls_scor/datamgmt/Patient/DiseaseInstance/340"/>
    <hyperlink ref="AO454" r:id="rId1357" display="https://octri.ohsu.edu/lls_scor/datamgmt/Patient/Specimen/374"/>
    <hyperlink ref="H455" r:id="rId1358" display="https://octri.ohsu.edu/lls_scor/datamgmt/Patient/Patient/341"/>
    <hyperlink ref="Q455" r:id="rId1359" display="https://octri.ohsu.edu/lls_scor/datamgmt/Patient/DiseaseInstance/341"/>
    <hyperlink ref="AO455" r:id="rId1360" display="https://octri.ohsu.edu/lls_scor/datamgmt/Patient/Specimen/509"/>
    <hyperlink ref="H456" r:id="rId1361" display="https://octri.ohsu.edu/lls_scor/datamgmt/Patient/Patient/342"/>
    <hyperlink ref="Q456" r:id="rId1362" display="https://octri.ohsu.edu/lls_scor/datamgmt/Patient/DiseaseInstance/342"/>
    <hyperlink ref="AO456" r:id="rId1363" display="https://octri.ohsu.edu/lls_scor/datamgmt/Patient/Specimen/446"/>
    <hyperlink ref="H457" r:id="rId1364" display="https://octri.ohsu.edu/lls_scor/datamgmt/Patient/Patient/343"/>
    <hyperlink ref="Q457" r:id="rId1365" display="https://octri.ohsu.edu/lls_scor/datamgmt/Patient/DiseaseInstance/343"/>
    <hyperlink ref="AO457" r:id="rId1366" display="https://octri.ohsu.edu/lls_scor/datamgmt/Patient/Specimen/90"/>
    <hyperlink ref="H458" r:id="rId1367" display="https://octri.ohsu.edu/lls_scor/datamgmt/Patient/Patient/344"/>
    <hyperlink ref="Q458" r:id="rId1368" display="https://octri.ohsu.edu/lls_scor/datamgmt/Patient/DiseaseInstance/344"/>
    <hyperlink ref="AO458" r:id="rId1369" display="https://octri.ohsu.edu/lls_scor/datamgmt/Patient/Specimen/74"/>
    <hyperlink ref="H459" r:id="rId1370" display="https://octri.ohsu.edu/lls_scor/datamgmt/Patient/Patient/345"/>
    <hyperlink ref="Q459" r:id="rId1371" display="https://octri.ohsu.edu/lls_scor/datamgmt/Patient/DiseaseInstance/345"/>
    <hyperlink ref="AO459" r:id="rId1372" display="https://octri.ohsu.edu/lls_scor/datamgmt/Patient/Specimen/62"/>
    <hyperlink ref="H460" r:id="rId1373" display="https://octri.ohsu.edu/lls_scor/datamgmt/Patient/Patient/346"/>
    <hyperlink ref="Q460" r:id="rId1374" display="https://octri.ohsu.edu/lls_scor/datamgmt/Patient/DiseaseInstance/346"/>
    <hyperlink ref="AO460" r:id="rId1375" display="https://octri.ohsu.edu/lls_scor/datamgmt/Patient/Specimen/82"/>
    <hyperlink ref="H461" r:id="rId1376" display="https://octri.ohsu.edu/lls_scor/datamgmt/Patient/Patient/347"/>
    <hyperlink ref="Q461" r:id="rId1377" display="https://octri.ohsu.edu/lls_scor/datamgmt/Patient/DiseaseInstance/347"/>
    <hyperlink ref="AO461" r:id="rId1378" display="https://octri.ohsu.edu/lls_scor/datamgmt/Patient/Specimen/86"/>
    <hyperlink ref="H462" r:id="rId1379" display="https://octri.ohsu.edu/lls_scor/datamgmt/Patient/Patient/348"/>
    <hyperlink ref="Q462" r:id="rId1380" display="https://octri.ohsu.edu/lls_scor/datamgmt/Patient/DiseaseInstance/348"/>
    <hyperlink ref="AO462" r:id="rId1381" display="https://octri.ohsu.edu/lls_scor/datamgmt/Patient/Specimen/77"/>
    <hyperlink ref="H463" r:id="rId1382" display="https://octri.ohsu.edu/lls_scor/datamgmt/Patient/Patient/349"/>
    <hyperlink ref="Q463" r:id="rId1383" display="https://octri.ohsu.edu/lls_scor/datamgmt/Patient/DiseaseInstance/349"/>
    <hyperlink ref="AO463" r:id="rId1384" display="https://octri.ohsu.edu/lls_scor/datamgmt/Patient/Specimen/68"/>
    <hyperlink ref="H464" r:id="rId1385" display="https://octri.ohsu.edu/lls_scor/datamgmt/Patient/Patient/350"/>
    <hyperlink ref="Q464" r:id="rId1386" display="https://octri.ohsu.edu/lls_scor/datamgmt/Patient/DiseaseInstance/350"/>
    <hyperlink ref="AO464" r:id="rId1387" display="https://octri.ohsu.edu/lls_scor/datamgmt/Patient/Specimen/69"/>
    <hyperlink ref="H465" r:id="rId1388" display="https://octri.ohsu.edu/lls_scor/datamgmt/Patient/Patient/351"/>
    <hyperlink ref="Q465" r:id="rId1389" display="https://octri.ohsu.edu/lls_scor/datamgmt/Patient/DiseaseInstance/351"/>
    <hyperlink ref="AO465" r:id="rId1390" display="https://octri.ohsu.edu/lls_scor/datamgmt/Patient/Specimen/84"/>
    <hyperlink ref="H466" r:id="rId1391" display="https://octri.ohsu.edu/lls_scor/datamgmt/Patient/Patient/352"/>
    <hyperlink ref="Q466" r:id="rId1392" display="https://octri.ohsu.edu/lls_scor/datamgmt/Patient/DiseaseInstance/352"/>
    <hyperlink ref="AO466" r:id="rId1393" display="https://octri.ohsu.edu/lls_scor/datamgmt/Patient/Specimen/81"/>
    <hyperlink ref="H467" r:id="rId1394" display="https://octri.ohsu.edu/lls_scor/datamgmt/Patient/Patient/353"/>
    <hyperlink ref="Q467" r:id="rId1395" display="https://octri.ohsu.edu/lls_scor/datamgmt/Patient/DiseaseInstance/353"/>
    <hyperlink ref="AO467" r:id="rId1396" display="https://octri.ohsu.edu/lls_scor/datamgmt/Patient/Specimen/207"/>
    <hyperlink ref="H468" r:id="rId1397" display="https://octri.ohsu.edu/lls_scor/datamgmt/Patient/Patient/354"/>
    <hyperlink ref="Q468" r:id="rId1398" display="https://octri.ohsu.edu/lls_scor/datamgmt/Patient/DiseaseInstance/354"/>
    <hyperlink ref="AO468" r:id="rId1399" display="https://octri.ohsu.edu/lls_scor/datamgmt/Patient/Specimen/208"/>
    <hyperlink ref="H469" r:id="rId1400" display="https://octri.ohsu.edu/lls_scor/datamgmt/Patient/Patient/355"/>
    <hyperlink ref="Q469" r:id="rId1401" display="https://octri.ohsu.edu/lls_scor/datamgmt/Patient/DiseaseInstance/355"/>
    <hyperlink ref="AO469" r:id="rId1402" display="https://octri.ohsu.edu/lls_scor/datamgmt/Patient/Specimen/209"/>
    <hyperlink ref="H470" r:id="rId1403" display="https://octri.ohsu.edu/lls_scor/datamgmt/Patient/Patient/356"/>
    <hyperlink ref="Q470" r:id="rId1404" display="https://octri.ohsu.edu/lls_scor/datamgmt/Patient/DiseaseInstance/356"/>
    <hyperlink ref="AO470" r:id="rId1405" display="https://octri.ohsu.edu/lls_scor/datamgmt/Patient/Specimen/212"/>
    <hyperlink ref="H471" r:id="rId1406" display="https://octri.ohsu.edu/lls_scor/datamgmt/Patient/Patient/357"/>
    <hyperlink ref="Q471" r:id="rId1407" display="https://octri.ohsu.edu/lls_scor/datamgmt/Patient/DiseaseInstance/357"/>
    <hyperlink ref="AO471" r:id="rId1408" display="https://octri.ohsu.edu/lls_scor/datamgmt/Patient/Specimen/240"/>
    <hyperlink ref="H472" r:id="rId1409" display="https://octri.ohsu.edu/lls_scor/datamgmt/Patient/Patient/358"/>
    <hyperlink ref="Q472" r:id="rId1410" display="https://octri.ohsu.edu/lls_scor/datamgmt/Patient/DiseaseInstance/358"/>
    <hyperlink ref="AO472" r:id="rId1411" display="https://octri.ohsu.edu/lls_scor/datamgmt/Patient/Specimen/238"/>
    <hyperlink ref="H473" r:id="rId1412" display="https://octri.ohsu.edu/lls_scor/datamgmt/Patient/Patient/359"/>
    <hyperlink ref="Q473" r:id="rId1413" display="https://octri.ohsu.edu/lls_scor/datamgmt/Patient/DiseaseInstance/359"/>
    <hyperlink ref="AO473" r:id="rId1414" display="https://octri.ohsu.edu/lls_scor/datamgmt/Patient/Specimen/245"/>
    <hyperlink ref="H474" r:id="rId1415" display="https://octri.ohsu.edu/lls_scor/datamgmt/Patient/Patient/360"/>
    <hyperlink ref="Q474" r:id="rId1416" display="https://octri.ohsu.edu/lls_scor/datamgmt/Patient/DiseaseInstance/360"/>
    <hyperlink ref="AO474" r:id="rId1417" display="https://octri.ohsu.edu/lls_scor/datamgmt/Patient/Specimen/246"/>
    <hyperlink ref="H475" r:id="rId1418" display="https://octri.ohsu.edu/lls_scor/datamgmt/Patient/Patient/361"/>
    <hyperlink ref="Q475" r:id="rId1419" display="https://octri.ohsu.edu/lls_scor/datamgmt/Patient/DiseaseInstance/361"/>
    <hyperlink ref="AO475" r:id="rId1420" display="https://octri.ohsu.edu/lls_scor/datamgmt/Patient/Specimen/302"/>
    <hyperlink ref="H476" r:id="rId1421" display="https://octri.ohsu.edu/lls_scor/datamgmt/Patient/Patient/362"/>
    <hyperlink ref="Q476" r:id="rId1422" display="https://octri.ohsu.edu/lls_scor/datamgmt/Patient/DiseaseInstance/362"/>
    <hyperlink ref="AO476" r:id="rId1423" display="https://octri.ohsu.edu/lls_scor/datamgmt/Patient/Specimen/315"/>
    <hyperlink ref="H477" r:id="rId1424" display="https://octri.ohsu.edu/lls_scor/datamgmt/Patient/Patient/363"/>
    <hyperlink ref="Q477" r:id="rId1425" display="https://octri.ohsu.edu/lls_scor/datamgmt/Patient/DiseaseInstance/363"/>
    <hyperlink ref="AO477" r:id="rId1426" display="https://octri.ohsu.edu/lls_scor/datamgmt/Patient/Specimen/531"/>
    <hyperlink ref="H478" r:id="rId1427" display="https://octri.ohsu.edu/lls_scor/datamgmt/Patient/Patient/364"/>
    <hyperlink ref="Q478" r:id="rId1428" display="https://octri.ohsu.edu/lls_scor/datamgmt/Patient/DiseaseInstance/364"/>
    <hyperlink ref="AO478" r:id="rId1429" display="https://octri.ohsu.edu/lls_scor/datamgmt/Patient/Specimen/532"/>
    <hyperlink ref="H479" r:id="rId1430" display="https://octri.ohsu.edu/lls_scor/datamgmt/Patient/Patient/366"/>
    <hyperlink ref="Q479" r:id="rId1431" display="https://octri.ohsu.edu/lls_scor/datamgmt/Patient/DiseaseInstance/366"/>
    <hyperlink ref="AO479" r:id="rId1432" display="https://octri.ohsu.edu/lls_scor/datamgmt/Patient/Specimen/558"/>
    <hyperlink ref="H480" r:id="rId1433" display="https://octri.ohsu.edu/lls_scor/datamgmt/Patient/Patient/366"/>
    <hyperlink ref="Q480" r:id="rId1434" display="https://octri.ohsu.edu/lls_scor/datamgmt/Patient/DiseaseInstance/366"/>
    <hyperlink ref="AO480" r:id="rId1435" display="https://octri.ohsu.edu/lls_scor/datamgmt/Patient/Specimen/559"/>
    <hyperlink ref="H481" r:id="rId1436" display="https://octri.ohsu.edu/lls_scor/datamgmt/Patient/Patient/369"/>
    <hyperlink ref="Q481" r:id="rId1437" display="https://octri.ohsu.edu/lls_scor/datamgmt/Patient/DiseaseInstance/369"/>
    <hyperlink ref="AO481" r:id="rId1438" display="https://octri.ohsu.edu/lls_scor/datamgmt/Patient/Specimen/538"/>
    <hyperlink ref="H482" r:id="rId1439" display="https://octri.ohsu.edu/lls_scor/datamgmt/Patient/Patient/370"/>
    <hyperlink ref="Q482" r:id="rId1440" display="https://octri.ohsu.edu/lls_scor/datamgmt/Patient/DiseaseInstance/370"/>
    <hyperlink ref="AO482" r:id="rId1441" display="https://octri.ohsu.edu/lls_scor/datamgmt/Patient/Specimen/539"/>
    <hyperlink ref="H483" r:id="rId1442" display="https://octri.ohsu.edu/lls_scor/datamgmt/Patient/Patient/371"/>
    <hyperlink ref="Q483" r:id="rId1443" display="https://octri.ohsu.edu/lls_scor/datamgmt/Patient/DiseaseInstance/371"/>
    <hyperlink ref="AO483" r:id="rId1444" display="https://octri.ohsu.edu/lls_scor/datamgmt/Patient/Specimen/554"/>
    <hyperlink ref="H484" r:id="rId1445" display="https://octri.ohsu.edu/lls_scor/datamgmt/Patient/Patient/371"/>
    <hyperlink ref="Q484" r:id="rId1446" display="https://octri.ohsu.edu/lls_scor/datamgmt/Patient/DiseaseInstance/371"/>
    <hyperlink ref="AO484" r:id="rId1447" display="https://octri.ohsu.edu/lls_scor/datamgmt/Patient/Specimen/556"/>
    <hyperlink ref="H485" r:id="rId1448" display="https://octri.ohsu.edu/lls_scor/datamgmt/Patient/Patient/371"/>
    <hyperlink ref="Q485" r:id="rId1449" display="https://octri.ohsu.edu/lls_scor/datamgmt/Patient/DiseaseInstance/371"/>
    <hyperlink ref="AO485" r:id="rId1450" display="https://octri.ohsu.edu/lls_scor/datamgmt/Patient/Specimen/557"/>
    <hyperlink ref="H486" r:id="rId1451" display="https://octri.ohsu.edu/lls_scor/datamgmt/Patient/Patient/372"/>
    <hyperlink ref="Q486" r:id="rId1452" display="https://octri.ohsu.edu/lls_scor/datamgmt/Patient/DiseaseInstance/372"/>
    <hyperlink ref="AO486" r:id="rId1453" display="https://octri.ohsu.edu/lls_scor/datamgmt/Patient/Specimen/31"/>
    <hyperlink ref="H487" r:id="rId1454" display="https://octri.ohsu.edu/lls_scor/datamgmt/Patient/Patient/373"/>
    <hyperlink ref="Q487" r:id="rId1455" display="https://octri.ohsu.edu/lls_scor/datamgmt/Patient/DiseaseInstance/373"/>
    <hyperlink ref="AO487" r:id="rId1456" display="https://octri.ohsu.edu/lls_scor/datamgmt/Patient/Specimen/32"/>
    <hyperlink ref="H488" r:id="rId1457" display="https://octri.ohsu.edu/lls_scor/datamgmt/Patient/Patient/374"/>
    <hyperlink ref="Q488" r:id="rId1458" display="https://octri.ohsu.edu/lls_scor/datamgmt/Patient/DiseaseInstance/374"/>
    <hyperlink ref="AO488" r:id="rId1459" display="https://octri.ohsu.edu/lls_scor/datamgmt/Patient/Specimen/33"/>
    <hyperlink ref="H489" r:id="rId1460" display="https://octri.ohsu.edu/lls_scor/datamgmt/Patient/Patient/375"/>
    <hyperlink ref="Q489" r:id="rId1461" display="https://octri.ohsu.edu/lls_scor/datamgmt/Patient/DiseaseInstance/375"/>
    <hyperlink ref="AO489" r:id="rId1462" display="https://octri.ohsu.edu/lls_scor/datamgmt/Patient/Specimen/34"/>
    <hyperlink ref="H490" r:id="rId1463" display="https://octri.ohsu.edu/lls_scor/datamgmt/Patient/Patient/376"/>
    <hyperlink ref="Q490" r:id="rId1464" display="https://octri.ohsu.edu/lls_scor/datamgmt/Patient/DiseaseInstance/376"/>
    <hyperlink ref="AO490" r:id="rId1465" display="https://octri.ohsu.edu/lls_scor/datamgmt/Patient/Specimen/35"/>
    <hyperlink ref="H491" r:id="rId1466" display="https://octri.ohsu.edu/lls_scor/datamgmt/Patient/Patient/377"/>
    <hyperlink ref="Q491" r:id="rId1467" display="https://octri.ohsu.edu/lls_scor/datamgmt/Patient/DiseaseInstance/377"/>
    <hyperlink ref="AO491" r:id="rId1468" display="https://octri.ohsu.edu/lls_scor/datamgmt/Patient/Specimen/36"/>
    <hyperlink ref="H492" r:id="rId1469" display="https://octri.ohsu.edu/lls_scor/datamgmt/Patient/Patient/378"/>
    <hyperlink ref="Q492" r:id="rId1470" display="https://octri.ohsu.edu/lls_scor/datamgmt/Patient/DiseaseInstance/378"/>
    <hyperlink ref="AO492" r:id="rId1471" display="https://octri.ohsu.edu/lls_scor/datamgmt/Patient/Specimen/37"/>
    <hyperlink ref="H493" r:id="rId1472" display="https://octri.ohsu.edu/lls_scor/datamgmt/Patient/Patient/379"/>
    <hyperlink ref="Q493" r:id="rId1473" display="https://octri.ohsu.edu/lls_scor/datamgmt/Patient/DiseaseInstance/379"/>
    <hyperlink ref="AO493" r:id="rId1474" display="https://octri.ohsu.edu/lls_scor/datamgmt/Patient/Specimen/38"/>
    <hyperlink ref="H494" r:id="rId1475" display="https://octri.ohsu.edu/lls_scor/datamgmt/Patient/Patient/380"/>
    <hyperlink ref="Q494" r:id="rId1476" display="https://octri.ohsu.edu/lls_scor/datamgmt/Patient/DiseaseInstance/380"/>
    <hyperlink ref="AO494" r:id="rId1477" display="https://octri.ohsu.edu/lls_scor/datamgmt/Patient/Specimen/39"/>
    <hyperlink ref="H495" r:id="rId1478" display="https://octri.ohsu.edu/lls_scor/datamgmt/Patient/Patient/381"/>
    <hyperlink ref="Q495" r:id="rId1479" display="https://octri.ohsu.edu/lls_scor/datamgmt/Patient/DiseaseInstance/381"/>
    <hyperlink ref="AO495" r:id="rId1480" display="https://octri.ohsu.edu/lls_scor/datamgmt/Patient/Specimen/41"/>
    <hyperlink ref="H496" r:id="rId1481" display="https://octri.ohsu.edu/lls_scor/datamgmt/Patient/Patient/382"/>
    <hyperlink ref="Q496" r:id="rId1482" display="https://octri.ohsu.edu/lls_scor/datamgmt/Patient/DiseaseInstance/382"/>
    <hyperlink ref="AO496" r:id="rId1483" display="https://octri.ohsu.edu/lls_scor/datamgmt/Patient/Specimen/42"/>
    <hyperlink ref="H497" r:id="rId1484" display="https://octri.ohsu.edu/lls_scor/datamgmt/Patient/Patient/383"/>
    <hyperlink ref="Q497" r:id="rId1485" display="https://octri.ohsu.edu/lls_scor/datamgmt/Patient/DiseaseInstance/383"/>
    <hyperlink ref="AO497" r:id="rId1486" display="https://octri.ohsu.edu/lls_scor/datamgmt/Patient/Specimen/43"/>
    <hyperlink ref="H498" r:id="rId1487" display="https://octri.ohsu.edu/lls_scor/datamgmt/Patient/Patient/384"/>
    <hyperlink ref="Q498" r:id="rId1488" display="https://octri.ohsu.edu/lls_scor/datamgmt/Patient/DiseaseInstance/384"/>
    <hyperlink ref="AO498" r:id="rId1489" display="https://octri.ohsu.edu/lls_scor/datamgmt/Patient/Specimen/45"/>
    <hyperlink ref="H499" r:id="rId1490" display="https://octri.ohsu.edu/lls_scor/datamgmt/Patient/Patient/385"/>
    <hyperlink ref="Q499" r:id="rId1491" display="https://octri.ohsu.edu/lls_scor/datamgmt/Patient/DiseaseInstance/385"/>
    <hyperlink ref="AO499" r:id="rId1492" display="https://octri.ohsu.edu/lls_scor/datamgmt/Patient/Specimen/46"/>
    <hyperlink ref="H500" r:id="rId1493" display="https://octri.ohsu.edu/lls_scor/datamgmt/Patient/Patient/386"/>
    <hyperlink ref="Q500" r:id="rId1494" display="https://octri.ohsu.edu/lls_scor/datamgmt/Patient/DiseaseInstance/386"/>
    <hyperlink ref="AO500" r:id="rId1495" display="https://octri.ohsu.edu/lls_scor/datamgmt/Patient/Specimen/47"/>
    <hyperlink ref="H501" r:id="rId1496" display="https://octri.ohsu.edu/lls_scor/datamgmt/Patient/Patient/387"/>
    <hyperlink ref="Q501" r:id="rId1497" display="https://octri.ohsu.edu/lls_scor/datamgmt/Patient/DiseaseInstance/387"/>
    <hyperlink ref="AO501" r:id="rId1498" display="https://octri.ohsu.edu/lls_scor/datamgmt/Patient/Specimen/48"/>
    <hyperlink ref="H502" r:id="rId1499" display="https://octri.ohsu.edu/lls_scor/datamgmt/Patient/Patient/388"/>
    <hyperlink ref="Q502" r:id="rId1500" display="https://octri.ohsu.edu/lls_scor/datamgmt/Patient/DiseaseInstance/388"/>
    <hyperlink ref="AO502" r:id="rId1501" display="https://octri.ohsu.edu/lls_scor/datamgmt/Patient/Specimen/49"/>
    <hyperlink ref="H503" r:id="rId1502" display="https://octri.ohsu.edu/lls_scor/datamgmt/Patient/Patient/389"/>
    <hyperlink ref="Q503" r:id="rId1503" display="https://octri.ohsu.edu/lls_scor/datamgmt/Patient/DiseaseInstance/389"/>
    <hyperlink ref="AO503" r:id="rId1504" display="https://octri.ohsu.edu/lls_scor/datamgmt/Patient/Specimen/50"/>
    <hyperlink ref="H504" r:id="rId1505" display="https://octri.ohsu.edu/lls_scor/datamgmt/Patient/Patient/390"/>
    <hyperlink ref="Q504" r:id="rId1506" display="https://octri.ohsu.edu/lls_scor/datamgmt/Patient/DiseaseInstance/390"/>
    <hyperlink ref="AO504" r:id="rId1507" display="https://octri.ohsu.edu/lls_scor/datamgmt/Patient/Specimen/51"/>
    <hyperlink ref="H505" r:id="rId1508" display="https://octri.ohsu.edu/lls_scor/datamgmt/Patient/Patient/391"/>
    <hyperlink ref="Q505" r:id="rId1509" display="https://octri.ohsu.edu/lls_scor/datamgmt/Patient/DiseaseInstance/391"/>
    <hyperlink ref="AO505" r:id="rId1510" display="https://octri.ohsu.edu/lls_scor/datamgmt/Patient/Specimen/52"/>
    <hyperlink ref="H506" r:id="rId1511" display="https://octri.ohsu.edu/lls_scor/datamgmt/Patient/Patient/392"/>
    <hyperlink ref="Q506" r:id="rId1512" display="https://octri.ohsu.edu/lls_scor/datamgmt/Patient/DiseaseInstance/392"/>
    <hyperlink ref="AO506" r:id="rId1513" display="https://octri.ohsu.edu/lls_scor/datamgmt/Patient/Specimen/53"/>
    <hyperlink ref="H507" r:id="rId1514" display="https://octri.ohsu.edu/lls_scor/datamgmt/Patient/Patient/393"/>
    <hyperlink ref="Q507" r:id="rId1515" display="https://octri.ohsu.edu/lls_scor/datamgmt/Patient/DiseaseInstance/393"/>
    <hyperlink ref="AO507" r:id="rId1516" display="https://octri.ohsu.edu/lls_scor/datamgmt/Patient/Specimen/54"/>
    <hyperlink ref="H508" r:id="rId1517" display="https://octri.ohsu.edu/lls_scor/datamgmt/Patient/Patient/394"/>
    <hyperlink ref="Q508" r:id="rId1518" display="https://octri.ohsu.edu/lls_scor/datamgmt/Patient/DiseaseInstance/394"/>
    <hyperlink ref="AO508" r:id="rId1519" display="https://octri.ohsu.edu/lls_scor/datamgmt/Patient/Specimen/55"/>
    <hyperlink ref="H509" r:id="rId1520" display="https://octri.ohsu.edu/lls_scor/datamgmt/Patient/Patient/395"/>
    <hyperlink ref="Q509" r:id="rId1521" display="https://octri.ohsu.edu/lls_scor/datamgmt/Patient/DiseaseInstance/395"/>
    <hyperlink ref="AO509" r:id="rId1522" display="https://octri.ohsu.edu/lls_scor/datamgmt/Patient/Specimen/56"/>
    <hyperlink ref="H510" r:id="rId1523" display="https://octri.ohsu.edu/lls_scor/datamgmt/Patient/Patient/396"/>
    <hyperlink ref="Q510" r:id="rId1524" display="https://octri.ohsu.edu/lls_scor/datamgmt/Patient/DiseaseInstance/396"/>
    <hyperlink ref="AO510" r:id="rId1525" display="https://octri.ohsu.edu/lls_scor/datamgmt/Patient/Specimen/57"/>
    <hyperlink ref="H511" r:id="rId1526" display="https://octri.ohsu.edu/lls_scor/datamgmt/Patient/Patient/397"/>
    <hyperlink ref="Q511" r:id="rId1527" display="https://octri.ohsu.edu/lls_scor/datamgmt/Patient/DiseaseInstance/397"/>
    <hyperlink ref="AO511" r:id="rId1528" display="https://octri.ohsu.edu/lls_scor/datamgmt/Patient/Specimen/58"/>
    <hyperlink ref="H512" r:id="rId1529" display="https://octri.ohsu.edu/lls_scor/datamgmt/Patient/Patient/398"/>
    <hyperlink ref="Q512" r:id="rId1530" display="https://octri.ohsu.edu/lls_scor/datamgmt/Patient/DiseaseInstance/398"/>
    <hyperlink ref="AO512" r:id="rId1531" display="https://octri.ohsu.edu/lls_scor/datamgmt/Patient/Specimen/60"/>
    <hyperlink ref="H513" r:id="rId1532" display="https://octri.ohsu.edu/lls_scor/datamgmt/Patient/Patient/399"/>
    <hyperlink ref="Q513" r:id="rId1533" display="https://octri.ohsu.edu/lls_scor/datamgmt/Patient/DiseaseInstance/399"/>
    <hyperlink ref="AO513" r:id="rId1534" display="https://octri.ohsu.edu/lls_scor/datamgmt/Patient/Specimen/61"/>
    <hyperlink ref="H514" r:id="rId1535" display="https://octri.ohsu.edu/lls_scor/datamgmt/Patient/Patient/400"/>
    <hyperlink ref="Q514" r:id="rId1536" display="https://octri.ohsu.edu/lls_scor/datamgmt/Patient/DiseaseInstance/400"/>
    <hyperlink ref="AO514" r:id="rId1537" display="https://octri.ohsu.edu/lls_scor/datamgmt/Patient/Specimen/269"/>
    <hyperlink ref="H515" r:id="rId1538" display="https://octri.ohsu.edu/lls_scor/datamgmt/Patient/Patient/401"/>
    <hyperlink ref="Q515" r:id="rId1539" display="https://octri.ohsu.edu/lls_scor/datamgmt/Patient/DiseaseInstance/401"/>
    <hyperlink ref="AO515" r:id="rId1540" display="https://octri.ohsu.edu/lls_scor/datamgmt/Patient/Specimen/272"/>
    <hyperlink ref="H516" r:id="rId1541" display="https://octri.ohsu.edu/lls_scor/datamgmt/Patient/Patient/402"/>
    <hyperlink ref="Q516" r:id="rId1542" display="https://octri.ohsu.edu/lls_scor/datamgmt/Patient/DiseaseInstance/402"/>
    <hyperlink ref="AO516" r:id="rId1543" display="https://octri.ohsu.edu/lls_scor/datamgmt/Patient/Specimen/98"/>
    <hyperlink ref="H517" r:id="rId1544" display="https://octri.ohsu.edu/lls_scor/datamgmt/Patient/Patient/403"/>
    <hyperlink ref="Q517" r:id="rId1545" display="https://octri.ohsu.edu/lls_scor/datamgmt/Patient/DiseaseInstance/403"/>
    <hyperlink ref="AO517" r:id="rId1546" display="https://octri.ohsu.edu/lls_scor/datamgmt/Patient/Specimen/14"/>
    <hyperlink ref="H518" r:id="rId1547" display="https://octri.ohsu.edu/lls_scor/datamgmt/Patient/Patient/404"/>
    <hyperlink ref="Q518" r:id="rId1548" display="https://octri.ohsu.edu/lls_scor/datamgmt/Patient/DiseaseInstance/404"/>
    <hyperlink ref="AO518" r:id="rId1549" display="https://octri.ohsu.edu/lls_scor/datamgmt/Patient/Specimen/199"/>
    <hyperlink ref="H519" r:id="rId1550" display="https://octri.ohsu.edu/lls_scor/datamgmt/Patient/Patient/405"/>
    <hyperlink ref="Q519" r:id="rId1551" display="https://octri.ohsu.edu/lls_scor/datamgmt/Patient/DiseaseInstance/405"/>
    <hyperlink ref="AO519" r:id="rId1552" display="https://octri.ohsu.edu/lls_scor/datamgmt/Patient/Specimen/15"/>
    <hyperlink ref="H520" r:id="rId1553" display="https://octri.ohsu.edu/lls_scor/datamgmt/Patient/Patient/406"/>
    <hyperlink ref="Q520" r:id="rId1554" display="https://octri.ohsu.edu/lls_scor/datamgmt/Patient/DiseaseInstance/406"/>
    <hyperlink ref="AO520" r:id="rId1555" display="https://octri.ohsu.edu/lls_scor/datamgmt/Patient/Specimen/95"/>
    <hyperlink ref="H521" r:id="rId1556" display="https://octri.ohsu.edu/lls_scor/datamgmt/Patient/Patient/407"/>
    <hyperlink ref="Q521" r:id="rId1557" display="https://octri.ohsu.edu/lls_scor/datamgmt/Patient/DiseaseInstance/407"/>
    <hyperlink ref="AO521" r:id="rId1558" display="https://octri.ohsu.edu/lls_scor/datamgmt/Patient/Specimen/179"/>
    <hyperlink ref="H522" r:id="rId1559" display="https://octri.ohsu.edu/lls_scor/datamgmt/Patient/Patient/408"/>
    <hyperlink ref="Q522" r:id="rId1560" display="https://octri.ohsu.edu/lls_scor/datamgmt/Patient/DiseaseInstance/408"/>
    <hyperlink ref="AO522" r:id="rId1561" display="https://octri.ohsu.edu/lls_scor/datamgmt/Patient/Specimen/121"/>
    <hyperlink ref="H523" r:id="rId1562" display="https://octri.ohsu.edu/lls_scor/datamgmt/Patient/Patient/409"/>
    <hyperlink ref="Q523" r:id="rId1563" display="https://octri.ohsu.edu/lls_scor/datamgmt/Patient/DiseaseInstance/409"/>
    <hyperlink ref="AO523" r:id="rId1564" display="https://octri.ohsu.edu/lls_scor/datamgmt/Patient/Specimen/166"/>
    <hyperlink ref="H524" r:id="rId1565" display="https://octri.ohsu.edu/lls_scor/datamgmt/Patient/Patient/410"/>
    <hyperlink ref="Q524" r:id="rId1566" display="https://octri.ohsu.edu/lls_scor/datamgmt/Patient/DiseaseInstance/410"/>
    <hyperlink ref="AO524" r:id="rId1567" display="https://octri.ohsu.edu/lls_scor/datamgmt/Patient/Specimen/122"/>
    <hyperlink ref="H525" r:id="rId1568" display="https://octri.ohsu.edu/lls_scor/datamgmt/Patient/Patient/411"/>
    <hyperlink ref="Q525" r:id="rId1569" display="https://octri.ohsu.edu/lls_scor/datamgmt/Patient/DiseaseInstance/411"/>
    <hyperlink ref="AO525" r:id="rId1570" display="https://octri.ohsu.edu/lls_scor/datamgmt/Patient/Specimen/29"/>
    <hyperlink ref="H526" r:id="rId1571" display="https://octri.ohsu.edu/lls_scor/datamgmt/Patient/Patient/412"/>
    <hyperlink ref="Q526" r:id="rId1572" display="https://octri.ohsu.edu/lls_scor/datamgmt/Patient/DiseaseInstance/412"/>
    <hyperlink ref="AO526" r:id="rId1573" display="https://octri.ohsu.edu/lls_scor/datamgmt/Patient/Specimen/59"/>
    <hyperlink ref="H527" r:id="rId1574" display="https://octri.ohsu.edu/lls_scor/datamgmt/Patient/Patient/413"/>
    <hyperlink ref="Q527" r:id="rId1575" display="https://octri.ohsu.edu/lls_scor/datamgmt/Patient/DiseaseInstance/413"/>
    <hyperlink ref="AO527" r:id="rId1576" display="https://octri.ohsu.edu/lls_scor/datamgmt/Patient/Specimen/78"/>
    <hyperlink ref="H528" r:id="rId1577" display="https://octri.ohsu.edu/lls_scor/datamgmt/Patient/Patient/414"/>
    <hyperlink ref="Q528" r:id="rId1578" display="https://octri.ohsu.edu/lls_scor/datamgmt/Patient/DiseaseInstance/414"/>
    <hyperlink ref="AO528" r:id="rId1579" display="https://octri.ohsu.edu/lls_scor/datamgmt/Patient/Specimen/255"/>
    <hyperlink ref="H529" r:id="rId1580" display="https://octri.ohsu.edu/lls_scor/datamgmt/Patient/Patient/415"/>
    <hyperlink ref="Q529" r:id="rId1581" display="https://octri.ohsu.edu/lls_scor/datamgmt/Patient/DiseaseInstance/415"/>
    <hyperlink ref="AO529" r:id="rId1582" display="https://octri.ohsu.edu/lls_scor/datamgmt/Patient/Specimen/273"/>
    <hyperlink ref="H530" r:id="rId1583" display="https://octri.ohsu.edu/lls_scor/datamgmt/Patient/Patient/416"/>
    <hyperlink ref="Q530" r:id="rId1584" display="https://octri.ohsu.edu/lls_scor/datamgmt/Patient/DiseaseInstance/416"/>
    <hyperlink ref="AO530" r:id="rId1585" display="https://octri.ohsu.edu/lls_scor/datamgmt/Patient/Specimen/480"/>
    <hyperlink ref="H531" r:id="rId1586" display="https://octri.ohsu.edu/lls_scor/datamgmt/Patient/Patient/417"/>
    <hyperlink ref="Q531" r:id="rId1587" display="https://octri.ohsu.edu/lls_scor/datamgmt/Patient/DiseaseInstance/417"/>
    <hyperlink ref="AO531" r:id="rId1588" display="https://octri.ohsu.edu/lls_scor/datamgmt/Patient/Specimen/481"/>
    <hyperlink ref="H532" r:id="rId1589" display="https://octri.ohsu.edu/lls_scor/datamgmt/Patient/Patient/418"/>
    <hyperlink ref="Q532" r:id="rId1590" display="https://octri.ohsu.edu/lls_scor/datamgmt/Patient/DiseaseInstance/418"/>
    <hyperlink ref="AO532" r:id="rId1591" display="https://octri.ohsu.edu/lls_scor/datamgmt/Patient/Specimen/489"/>
    <hyperlink ref="H533" r:id="rId1592" display="https://octri.ohsu.edu/lls_scor/datamgmt/Patient/Patient/419"/>
    <hyperlink ref="Q533" r:id="rId1593" display="https://octri.ohsu.edu/lls_scor/datamgmt/Patient/DiseaseInstance/419"/>
    <hyperlink ref="AO533" r:id="rId1594" display="https://octri.ohsu.edu/lls_scor/datamgmt/Patient/Specimen/422"/>
    <hyperlink ref="H534" r:id="rId1595" display="https://octri.ohsu.edu/lls_scor/datamgmt/Patient/Patient/420"/>
    <hyperlink ref="Q534" r:id="rId1596" display="https://octri.ohsu.edu/lls_scor/datamgmt/Patient/DiseaseInstance/420"/>
    <hyperlink ref="AO534" r:id="rId1597" display="https://octri.ohsu.edu/lls_scor/datamgmt/Patient/Specimen/423"/>
    <hyperlink ref="H535" r:id="rId1598" display="https://octri.ohsu.edu/lls_scor/datamgmt/Patient/Patient/421"/>
    <hyperlink ref="Q535" r:id="rId1599" display="https://octri.ohsu.edu/lls_scor/datamgmt/Patient/DiseaseInstance/421"/>
    <hyperlink ref="AO535" r:id="rId1600" display="https://octri.ohsu.edu/lls_scor/datamgmt/Patient/Specimen/424"/>
    <hyperlink ref="H536" r:id="rId1601" display="https://octri.ohsu.edu/lls_scor/datamgmt/Patient/Patient/422"/>
    <hyperlink ref="Q536" r:id="rId1602" display="https://octri.ohsu.edu/lls_scor/datamgmt/Patient/DiseaseInstance/422"/>
    <hyperlink ref="AO536" r:id="rId1603" display="https://octri.ohsu.edu/lls_scor/datamgmt/Patient/Specimen/425"/>
    <hyperlink ref="H537" r:id="rId1604" display="https://octri.ohsu.edu/lls_scor/datamgmt/Patient/Patient/423"/>
    <hyperlink ref="Q537" r:id="rId1605" display="https://octri.ohsu.edu/lls_scor/datamgmt/Patient/DiseaseInstance/423"/>
    <hyperlink ref="AO537" r:id="rId1606" display="https://octri.ohsu.edu/lls_scor/datamgmt/Patient/Specimen/426"/>
    <hyperlink ref="H538" r:id="rId1607" display="https://octri.ohsu.edu/lls_scor/datamgmt/Patient/Patient/424"/>
    <hyperlink ref="Q538" r:id="rId1608" display="https://octri.ohsu.edu/lls_scor/datamgmt/Patient/DiseaseInstance/424"/>
    <hyperlink ref="AO538" r:id="rId1609" display="https://octri.ohsu.edu/lls_scor/datamgmt/Patient/Specimen/435"/>
    <hyperlink ref="H539" r:id="rId1610" display="https://octri.ohsu.edu/lls_scor/datamgmt/Patient/Patient/425"/>
    <hyperlink ref="Q539" r:id="rId1611" display="https://octri.ohsu.edu/lls_scor/datamgmt/Patient/DiseaseInstance/425"/>
    <hyperlink ref="AO539" r:id="rId1612" display="https://octri.ohsu.edu/lls_scor/datamgmt/Patient/Specimen/436"/>
    <hyperlink ref="H540" r:id="rId1613" display="https://octri.ohsu.edu/lls_scor/datamgmt/Patient/Patient/426"/>
    <hyperlink ref="Q540" r:id="rId1614" display="https://octri.ohsu.edu/lls_scor/datamgmt/Patient/DiseaseInstance/426"/>
    <hyperlink ref="AO540" r:id="rId1615" display="https://octri.ohsu.edu/lls_scor/datamgmt/Patient/Specimen/439"/>
    <hyperlink ref="H541" r:id="rId1616" display="https://octri.ohsu.edu/lls_scor/datamgmt/Patient/Patient/427"/>
    <hyperlink ref="Q541" r:id="rId1617" display="https://octri.ohsu.edu/lls_scor/datamgmt/Patient/DiseaseInstance/427"/>
    <hyperlink ref="AO541" r:id="rId1618" display="https://octri.ohsu.edu/lls_scor/datamgmt/Patient/Specimen/444"/>
    <hyperlink ref="H542" r:id="rId1619" display="https://octri.ohsu.edu/lls_scor/datamgmt/Patient/Patient/428"/>
    <hyperlink ref="Q542" r:id="rId1620" display="https://octri.ohsu.edu/lls_scor/datamgmt/Patient/DiseaseInstance/428"/>
    <hyperlink ref="AO542" r:id="rId1621" display="https://octri.ohsu.edu/lls_scor/datamgmt/Patient/Specimen/447"/>
    <hyperlink ref="H543" r:id="rId1622" display="https://octri.ohsu.edu/lls_scor/datamgmt/Patient/Patient/429"/>
    <hyperlink ref="Q543" r:id="rId1623" display="https://octri.ohsu.edu/lls_scor/datamgmt/Patient/DiseaseInstance/429"/>
    <hyperlink ref="AO543" r:id="rId1624" display="https://octri.ohsu.edu/lls_scor/datamgmt/Patient/Specimen/450"/>
    <hyperlink ref="H544" r:id="rId1625" display="https://octri.ohsu.edu/lls_scor/datamgmt/Patient/Patient/430"/>
    <hyperlink ref="Q544" r:id="rId1626" display="https://octri.ohsu.edu/lls_scor/datamgmt/Patient/DiseaseInstance/430"/>
    <hyperlink ref="AO544" r:id="rId1627" display="https://octri.ohsu.edu/lls_scor/datamgmt/Patient/Specimen/419"/>
    <hyperlink ref="H545" r:id="rId1628" display="https://octri.ohsu.edu/lls_scor/datamgmt/Patient/Patient/431"/>
    <hyperlink ref="Q545" r:id="rId1629" display="https://octri.ohsu.edu/lls_scor/datamgmt/Patient/DiseaseInstance/431"/>
    <hyperlink ref="AO545" r:id="rId1630" display="https://octri.ohsu.edu/lls_scor/datamgmt/Patient/Specimen/420"/>
    <hyperlink ref="H546" r:id="rId1631" display="https://octri.ohsu.edu/lls_scor/datamgmt/Patient/Patient/432"/>
    <hyperlink ref="Q546" r:id="rId1632" display="https://octri.ohsu.edu/lls_scor/datamgmt/Patient/DiseaseInstance/432"/>
    <hyperlink ref="AO546" r:id="rId1633" display="https://octri.ohsu.edu/lls_scor/datamgmt/Patient/Specimen/87"/>
    <hyperlink ref="H547" r:id="rId1634" display="https://octri.ohsu.edu/lls_scor/datamgmt/Patient/Patient/433"/>
    <hyperlink ref="Q547" r:id="rId1635" display="https://octri.ohsu.edu/lls_scor/datamgmt/Patient/DiseaseInstance/433"/>
    <hyperlink ref="AO547" r:id="rId1636" display="https://octri.ohsu.edu/lls_scor/datamgmt/Patient/Specimen/72"/>
    <hyperlink ref="H548" r:id="rId1637" display="https://octri.ohsu.edu/lls_scor/datamgmt/Patient/Patient/434"/>
    <hyperlink ref="Q548" r:id="rId1638" display="https://octri.ohsu.edu/lls_scor/datamgmt/Patient/DiseaseInstance/434"/>
    <hyperlink ref="AO548" r:id="rId1639" display="https://octri.ohsu.edu/lls_scor/datamgmt/Patient/Specimen/540"/>
    <hyperlink ref="H549" r:id="rId1640" display="https://octri.ohsu.edu/lls_scor/datamgmt/Patient/Patient/435"/>
    <hyperlink ref="Q549" r:id="rId1641" display="https://octri.ohsu.edu/lls_scor/datamgmt/Patient/DiseaseInstance/435"/>
    <hyperlink ref="AO549" r:id="rId1642" display="https://octri.ohsu.edu/lls_scor/datamgmt/Patient/Specimen/44"/>
    <hyperlink ref="H550" r:id="rId1643" display="https://octri.ohsu.edu/lls_scor/datamgmt/Patient/Patient/436"/>
    <hyperlink ref="Q550" r:id="rId1644" display="https://octri.ohsu.edu/lls_scor/datamgmt/Patient/DiseaseInstance/436"/>
    <hyperlink ref="AO550" r:id="rId1645" display="https://octri.ohsu.edu/lls_scor/datamgmt/Patient/Specimen/502"/>
    <hyperlink ref="H551" r:id="rId1646" display="https://octri.ohsu.edu/lls_scor/datamgmt/Patient/Patient/437"/>
    <hyperlink ref="Q551" r:id="rId1647" display="https://octri.ohsu.edu/lls_scor/datamgmt/Patient/DiseaseInstance/437"/>
    <hyperlink ref="AO551" r:id="rId1648" display="https://octri.ohsu.edu/lls_scor/datamgmt/Patient/Specimen/221"/>
    <hyperlink ref="H552" r:id="rId1649" display="https://octri.ohsu.edu/lls_scor/datamgmt/Patient/Patient/438"/>
    <hyperlink ref="Q552" r:id="rId1650" display="https://octri.ohsu.edu/lls_scor/datamgmt/Patient/DiseaseInstance/438"/>
    <hyperlink ref="AO552" r:id="rId1651" display="https://octri.ohsu.edu/lls_scor/datamgmt/Patient/Specimen/303"/>
    <hyperlink ref="H553" r:id="rId1652" display="https://octri.ohsu.edu/lls_scor/datamgmt/Patient/Patient/439"/>
    <hyperlink ref="Q553" r:id="rId1653" display="https://octri.ohsu.edu/lls_scor/datamgmt/Patient/DiseaseInstance/439"/>
    <hyperlink ref="AO553" r:id="rId1654" display="https://octri.ohsu.edu/lls_scor/datamgmt/Patient/Specimen/25"/>
    <hyperlink ref="H554" r:id="rId1655" display="https://octri.ohsu.edu/lls_scor/datamgmt/Patient/Patient/440"/>
    <hyperlink ref="Q554" r:id="rId1656" display="https://octri.ohsu.edu/lls_scor/datamgmt/Patient/DiseaseInstance/440"/>
    <hyperlink ref="AO554" r:id="rId1657" display="https://octri.ohsu.edu/lls_scor/datamgmt/Patient/Specimen/304"/>
    <hyperlink ref="H555" r:id="rId1658" display="https://octri.ohsu.edu/lls_scor/datamgmt/Patient/Patient/441"/>
    <hyperlink ref="Q555" r:id="rId1659" display="https://octri.ohsu.edu/lls_scor/datamgmt/Patient/DiseaseInstance/441"/>
    <hyperlink ref="AO555" r:id="rId1660" display="https://octri.ohsu.edu/lls_scor/datamgmt/Patient/Specimen/305"/>
    <hyperlink ref="H556" r:id="rId1661" display="https://octri.ohsu.edu/lls_scor/datamgmt/Patient/Patient/442"/>
    <hyperlink ref="Q556" r:id="rId1662" display="https://octri.ohsu.edu/lls_scor/datamgmt/Patient/DiseaseInstance/442"/>
    <hyperlink ref="AO556" r:id="rId1663" display="https://octri.ohsu.edu/lls_scor/datamgmt/Patient/Specimen/265"/>
    <hyperlink ref="H557" r:id="rId1664" display="https://octri.ohsu.edu/lls_scor/datamgmt/Patient/Patient/443"/>
    <hyperlink ref="Q557" r:id="rId1665" display="https://octri.ohsu.edu/lls_scor/datamgmt/Patient/DiseaseInstance/443"/>
    <hyperlink ref="AO557" r:id="rId1666" display="https://octri.ohsu.edu/lls_scor/datamgmt/Patient/Specimen/229"/>
    <hyperlink ref="H558" r:id="rId1667" display="https://octri.ohsu.edu/lls_scor/datamgmt/Patient/Patient/444"/>
    <hyperlink ref="Q558" r:id="rId1668" display="https://octri.ohsu.edu/lls_scor/datamgmt/Patient/DiseaseInstance/444"/>
    <hyperlink ref="AO558" r:id="rId1669" display="https://octri.ohsu.edu/lls_scor/datamgmt/Patient/Specimen/1"/>
    <hyperlink ref="H559" r:id="rId1670" display="https://octri.ohsu.edu/lls_scor/datamgmt/Patient/Patient/445"/>
    <hyperlink ref="Q559" r:id="rId1671" display="https://octri.ohsu.edu/lls_scor/datamgmt/Patient/DiseaseInstance/445"/>
    <hyperlink ref="AO559" r:id="rId1672" display="https://octri.ohsu.edu/lls_scor/datamgmt/Patient/Specimen/75"/>
    <hyperlink ref="H560" r:id="rId1673" display="https://octri.ohsu.edu/lls_scor/datamgmt/Patient/Patient/446"/>
    <hyperlink ref="Q560" r:id="rId1674" display="https://octri.ohsu.edu/lls_scor/datamgmt/Patient/DiseaseInstance/446"/>
    <hyperlink ref="AO560" r:id="rId1675" display="https://octri.ohsu.edu/lls_scor/datamgmt/Patient/Specimen/27"/>
    <hyperlink ref="H561" r:id="rId1676" display="https://octri.ohsu.edu/lls_scor/datamgmt/Patient/Patient/447"/>
    <hyperlink ref="Q561" r:id="rId1677" display="https://octri.ohsu.edu/lls_scor/datamgmt/Patient/DiseaseInstance/447"/>
    <hyperlink ref="AO561" r:id="rId1678" display="https://octri.ohsu.edu/lls_scor/datamgmt/Patient/Specimen/28"/>
    <hyperlink ref="H562" r:id="rId1679" display="https://octri.ohsu.edu/lls_scor/datamgmt/Patient/Patient/448"/>
    <hyperlink ref="Q562" r:id="rId1680" display="https://octri.ohsu.edu/lls_scor/datamgmt/Patient/DiseaseInstance/448"/>
    <hyperlink ref="AO562" r:id="rId1681" display="https://octri.ohsu.edu/lls_scor/datamgmt/Patient/Specimen/63"/>
    <hyperlink ref="H563" r:id="rId1682" display="https://octri.ohsu.edu/lls_scor/datamgmt/Patient/Patient/449"/>
    <hyperlink ref="Q563" r:id="rId1683" display="https://octri.ohsu.edu/lls_scor/datamgmt/Patient/DiseaseInstance/449"/>
    <hyperlink ref="AO563" r:id="rId1684" display="https://octri.ohsu.edu/lls_scor/datamgmt/Patient/Specimen/64"/>
    <hyperlink ref="H564" r:id="rId1685" display="https://octri.ohsu.edu/lls_scor/datamgmt/Patient/Patient/450"/>
    <hyperlink ref="Q564" r:id="rId1686" display="https://octri.ohsu.edu/lls_scor/datamgmt/Patient/DiseaseInstance/450"/>
    <hyperlink ref="AO564" r:id="rId1687" display="https://octri.ohsu.edu/lls_scor/datamgmt/Patient/Specimen/235"/>
    <hyperlink ref="H565" r:id="rId1688" display="https://octri.ohsu.edu/lls_scor/datamgmt/Patient/Patient/451"/>
    <hyperlink ref="Q565" r:id="rId1689" display="https://octri.ohsu.edu/lls_scor/datamgmt/Patient/DiseaseInstance/451"/>
    <hyperlink ref="AO565" r:id="rId1690" display="https://octri.ohsu.edu/lls_scor/datamgmt/Patient/Specimen/219"/>
    <hyperlink ref="H566" r:id="rId1691" display="https://octri.ohsu.edu/lls_scor/datamgmt/Patient/Patient/452"/>
    <hyperlink ref="Q566" r:id="rId1692" display="https://octri.ohsu.edu/lls_scor/datamgmt/Patient/DiseaseInstance/452"/>
    <hyperlink ref="AO566" r:id="rId1693" display="https://octri.ohsu.edu/lls_scor/datamgmt/Patient/Specimen/220"/>
    <hyperlink ref="H567" r:id="rId1694" display="https://octri.ohsu.edu/lls_scor/datamgmt/Patient/Patient/453"/>
    <hyperlink ref="Q567" r:id="rId1695" display="https://octri.ohsu.edu/lls_scor/datamgmt/Patient/DiseaseInstance/453"/>
    <hyperlink ref="AO567" r:id="rId1696" display="https://octri.ohsu.edu/lls_scor/datamgmt/Patient/Specimen/222"/>
    <hyperlink ref="H568" r:id="rId1697" display="https://octri.ohsu.edu/lls_scor/datamgmt/Patient/Patient/454"/>
    <hyperlink ref="Q568" r:id="rId1698" display="https://octri.ohsu.edu/lls_scor/datamgmt/Patient/DiseaseInstance/454"/>
    <hyperlink ref="AO568" r:id="rId1699" display="https://octri.ohsu.edu/lls_scor/datamgmt/Patient/Specimen/223"/>
    <hyperlink ref="H569" r:id="rId1700" display="https://octri.ohsu.edu/lls_scor/datamgmt/Patient/Patient/455"/>
    <hyperlink ref="Q569" r:id="rId1701" display="https://octri.ohsu.edu/lls_scor/datamgmt/Patient/DiseaseInstance/455"/>
    <hyperlink ref="AO569" r:id="rId1702" display="https://octri.ohsu.edu/lls_scor/datamgmt/Patient/Specimen/227"/>
    <hyperlink ref="H570" r:id="rId1703" display="https://octri.ohsu.edu/lls_scor/datamgmt/Patient/Patient/456"/>
    <hyperlink ref="Q570" r:id="rId1704" display="https://octri.ohsu.edu/lls_scor/datamgmt/Patient/DiseaseInstance/456"/>
    <hyperlink ref="AO570" r:id="rId1705" display="https://octri.ohsu.edu/lls_scor/datamgmt/Patient/Specimen/230"/>
    <hyperlink ref="H571" r:id="rId1706" display="https://octri.ohsu.edu/lls_scor/datamgmt/Patient/Patient/456"/>
    <hyperlink ref="Q571" r:id="rId1707" display="https://octri.ohsu.edu/lls_scor/datamgmt/Patient/DiseaseInstance/456"/>
    <hyperlink ref="AO571" r:id="rId1708" display="https://octri.ohsu.edu/lls_scor/datamgmt/Patient/Specimen/755"/>
    <hyperlink ref="H572" r:id="rId1709" display="https://octri.ohsu.edu/lls_scor/datamgmt/Patient/Patient/457"/>
    <hyperlink ref="Q572" r:id="rId1710" display="https://octri.ohsu.edu/lls_scor/datamgmt/Patient/DiseaseInstance/457"/>
    <hyperlink ref="AO572" r:id="rId1711" display="https://octri.ohsu.edu/lls_scor/datamgmt/Patient/Specimen/231"/>
    <hyperlink ref="H573" r:id="rId1712" display="https://octri.ohsu.edu/lls_scor/datamgmt/Patient/Patient/458"/>
    <hyperlink ref="Q573" r:id="rId1713" display="https://octri.ohsu.edu/lls_scor/datamgmt/Patient/DiseaseInstance/458"/>
    <hyperlink ref="AO573" r:id="rId1714" display="https://octri.ohsu.edu/lls_scor/datamgmt/Patient/Specimen/234"/>
    <hyperlink ref="H574" r:id="rId1715" display="https://octri.ohsu.edu/lls_scor/datamgmt/Patient/Patient/459"/>
    <hyperlink ref="Q574" r:id="rId1716" display="https://octri.ohsu.edu/lls_scor/datamgmt/Patient/DiseaseInstance/459"/>
    <hyperlink ref="AO574" r:id="rId1717" display="https://octri.ohsu.edu/lls_scor/datamgmt/Patient/Specimen/258"/>
    <hyperlink ref="H575" r:id="rId1718" display="https://octri.ohsu.edu/lls_scor/datamgmt/Patient/Patient/460"/>
    <hyperlink ref="Q575" r:id="rId1719" display="https://octri.ohsu.edu/lls_scor/datamgmt/Patient/DiseaseInstance/460"/>
    <hyperlink ref="AO575" r:id="rId1720" display="https://octri.ohsu.edu/lls_scor/datamgmt/Patient/Specimen/260"/>
    <hyperlink ref="H576" r:id="rId1721" display="https://octri.ohsu.edu/lls_scor/datamgmt/Patient/Patient/461"/>
    <hyperlink ref="Q576" r:id="rId1722" display="https://octri.ohsu.edu/lls_scor/datamgmt/Patient/DiseaseInstance/461"/>
    <hyperlink ref="AO576" r:id="rId1723" display="https://octri.ohsu.edu/lls_scor/datamgmt/Patient/Specimen/259"/>
    <hyperlink ref="H577" r:id="rId1724" display="https://octri.ohsu.edu/lls_scor/datamgmt/Patient/Patient/462"/>
    <hyperlink ref="Q577" r:id="rId1725" display="https://octri.ohsu.edu/lls_scor/datamgmt/Patient/DiseaseInstance/462"/>
    <hyperlink ref="AO577" r:id="rId1726" display="https://octri.ohsu.edu/lls_scor/datamgmt/Patient/Specimen/261"/>
    <hyperlink ref="H578" r:id="rId1727" display="https://octri.ohsu.edu/lls_scor/datamgmt/Patient/Patient/463"/>
    <hyperlink ref="Q578" r:id="rId1728" display="https://octri.ohsu.edu/lls_scor/datamgmt/Patient/DiseaseInstance/463"/>
    <hyperlink ref="AO578" r:id="rId1729" display="https://octri.ohsu.edu/lls_scor/datamgmt/Patient/Specimen/267"/>
    <hyperlink ref="H579" r:id="rId1730" display="https://octri.ohsu.edu/lls_scor/datamgmt/Patient/Patient/464"/>
    <hyperlink ref="Q579" r:id="rId1731" display="https://octri.ohsu.edu/lls_scor/datamgmt/Patient/DiseaseInstance/464"/>
    <hyperlink ref="AO579" r:id="rId1732" display="https://octri.ohsu.edu/lls_scor/datamgmt/Patient/Specimen/263"/>
    <hyperlink ref="H580" r:id="rId1733" display="https://octri.ohsu.edu/lls_scor/datamgmt/Patient/Patient/465"/>
    <hyperlink ref="Q580" r:id="rId1734" display="https://octri.ohsu.edu/lls_scor/datamgmt/Patient/DiseaseInstance/465"/>
    <hyperlink ref="AO580" r:id="rId1735" display="https://octri.ohsu.edu/lls_scor/datamgmt/Patient/Specimen/264"/>
    <hyperlink ref="H581" r:id="rId1736" display="https://octri.ohsu.edu/lls_scor/datamgmt/Patient/Patient/466"/>
    <hyperlink ref="Q581" r:id="rId1737" display="https://octri.ohsu.edu/lls_scor/datamgmt/Patient/DiseaseInstance/466"/>
    <hyperlink ref="AO581" r:id="rId1738" display="https://octri.ohsu.edu/lls_scor/datamgmt/Patient/Specimen/282"/>
    <hyperlink ref="H582" r:id="rId1739" display="https://octri.ohsu.edu/lls_scor/datamgmt/Patient/Patient/467"/>
    <hyperlink ref="Q582" r:id="rId1740" display="https://octri.ohsu.edu/lls_scor/datamgmt/Patient/DiseaseInstance/467"/>
    <hyperlink ref="AO582" r:id="rId1741" display="https://octri.ohsu.edu/lls_scor/datamgmt/Patient/Specimen/283"/>
    <hyperlink ref="H583" r:id="rId1742" display="https://octri.ohsu.edu/lls_scor/datamgmt/Patient/Patient/467"/>
    <hyperlink ref="Q583" r:id="rId1743" display="https://octri.ohsu.edu/lls_scor/datamgmt/Patient/DiseaseInstance/467"/>
    <hyperlink ref="AO583" r:id="rId1744" display="https://octri.ohsu.edu/lls_scor/datamgmt/Patient/Specimen/285"/>
    <hyperlink ref="H584" r:id="rId1745" display="https://octri.ohsu.edu/lls_scor/datamgmt/Patient/Patient/468"/>
    <hyperlink ref="Q584" r:id="rId1746" display="https://octri.ohsu.edu/lls_scor/datamgmt/Patient/DiseaseInstance/468"/>
    <hyperlink ref="AO584" r:id="rId1747" display="https://octri.ohsu.edu/lls_scor/datamgmt/Patient/Specimen/284"/>
    <hyperlink ref="H585" r:id="rId1748" display="https://octri.ohsu.edu/lls_scor/datamgmt/Patient/Patient/470"/>
    <hyperlink ref="Q585" r:id="rId1749" display="https://octri.ohsu.edu/lls_scor/datamgmt/Patient/DiseaseInstance/470"/>
    <hyperlink ref="AO585" r:id="rId1750" display="https://octri.ohsu.edu/lls_scor/datamgmt/Patient/Specimen/286"/>
    <hyperlink ref="H586" r:id="rId1751" display="https://octri.ohsu.edu/lls_scor/datamgmt/Patient/Patient/471"/>
    <hyperlink ref="Q586" r:id="rId1752" display="https://octri.ohsu.edu/lls_scor/datamgmt/Patient/DiseaseInstance/471"/>
    <hyperlink ref="AO586" r:id="rId1753" display="https://octri.ohsu.edu/lls_scor/datamgmt/Patient/Specimen/288"/>
    <hyperlink ref="H587" r:id="rId1754" display="https://octri.ohsu.edu/lls_scor/datamgmt/Patient/Patient/472"/>
    <hyperlink ref="Q587" r:id="rId1755" display="https://octri.ohsu.edu/lls_scor/datamgmt/Patient/DiseaseInstance/472"/>
    <hyperlink ref="AO587" r:id="rId1756" display="https://octri.ohsu.edu/lls_scor/datamgmt/Patient/Specimen/291"/>
    <hyperlink ref="H588" r:id="rId1757" display="https://octri.ohsu.edu/lls_scor/datamgmt/Patient/Patient/473"/>
    <hyperlink ref="Q588" r:id="rId1758" display="https://octri.ohsu.edu/lls_scor/datamgmt/Patient/DiseaseInstance/473"/>
    <hyperlink ref="AO588" r:id="rId1759" display="https://octri.ohsu.edu/lls_scor/datamgmt/Patient/Specimen/293"/>
    <hyperlink ref="H589" r:id="rId1760" display="https://octri.ohsu.edu/lls_scor/datamgmt/Patient/Patient/474"/>
    <hyperlink ref="Q589" r:id="rId1761" display="https://octri.ohsu.edu/lls_scor/datamgmt/Patient/DiseaseInstance/474"/>
    <hyperlink ref="AO589" r:id="rId1762" display="https://octri.ohsu.edu/lls_scor/datamgmt/Patient/Specimen/294"/>
    <hyperlink ref="H590" r:id="rId1763" display="https://octri.ohsu.edu/lls_scor/datamgmt/Patient/Patient/475"/>
    <hyperlink ref="Q590" r:id="rId1764" display="https://octri.ohsu.edu/lls_scor/datamgmt/Patient/DiseaseInstance/475"/>
    <hyperlink ref="AO590" r:id="rId1765" display="https://octri.ohsu.edu/lls_scor/datamgmt/Patient/Specimen/295"/>
    <hyperlink ref="H591" r:id="rId1766" display="https://octri.ohsu.edu/lls_scor/datamgmt/Patient/Patient/476"/>
    <hyperlink ref="Q591" r:id="rId1767" display="https://octri.ohsu.edu/lls_scor/datamgmt/Patient/DiseaseInstance/476"/>
    <hyperlink ref="AO591" r:id="rId1768" display="https://octri.ohsu.edu/lls_scor/datamgmt/Patient/Specimen/297"/>
    <hyperlink ref="H592" r:id="rId1769" display="https://octri.ohsu.edu/lls_scor/datamgmt/Patient/Patient/477"/>
    <hyperlink ref="Q592" r:id="rId1770" display="https://octri.ohsu.edu/lls_scor/datamgmt/Patient/DiseaseInstance/477"/>
    <hyperlink ref="AO592" r:id="rId1771" display="https://octri.ohsu.edu/lls_scor/datamgmt/Patient/Specimen/298"/>
    <hyperlink ref="H593" r:id="rId1772" display="https://octri.ohsu.edu/lls_scor/datamgmt/Patient/Patient/478"/>
    <hyperlink ref="Q593" r:id="rId1773" display="https://octri.ohsu.edu/lls_scor/datamgmt/Patient/DiseaseInstance/478"/>
    <hyperlink ref="AO593" r:id="rId1774" display="https://octri.ohsu.edu/lls_scor/datamgmt/Patient/Specimen/299"/>
    <hyperlink ref="H594" r:id="rId1775" display="https://octri.ohsu.edu/lls_scor/datamgmt/Patient/Patient/479"/>
    <hyperlink ref="Q594" r:id="rId1776" display="https://octri.ohsu.edu/lls_scor/datamgmt/Patient/DiseaseInstance/479"/>
    <hyperlink ref="AO594" r:id="rId1777" display="https://octri.ohsu.edu/lls_scor/datamgmt/Patient/Specimen/300"/>
    <hyperlink ref="H595" r:id="rId1778" display="https://octri.ohsu.edu/lls_scor/datamgmt/Patient/Patient/480"/>
    <hyperlink ref="Q595" r:id="rId1779" display="https://octri.ohsu.edu/lls_scor/datamgmt/Patient/DiseaseInstance/480"/>
    <hyperlink ref="AO595" r:id="rId1780" display="https://octri.ohsu.edu/lls_scor/datamgmt/Patient/Specimen/296"/>
    <hyperlink ref="H596" r:id="rId1781" display="https://octri.ohsu.edu/lls_scor/datamgmt/Patient/Patient/481"/>
    <hyperlink ref="Q596" r:id="rId1782" display="https://octri.ohsu.edu/lls_scor/datamgmt/Patient/DiseaseInstance/481"/>
    <hyperlink ref="AO596" r:id="rId1783" display="https://octri.ohsu.edu/lls_scor/datamgmt/Patient/Specimen/312"/>
    <hyperlink ref="H597" r:id="rId1784" display="https://octri.ohsu.edu/lls_scor/datamgmt/Patient/Patient/482"/>
    <hyperlink ref="Q597" r:id="rId1785" display="https://octri.ohsu.edu/lls_scor/datamgmt/Patient/DiseaseInstance/482"/>
    <hyperlink ref="AO597" r:id="rId1786" display="https://octri.ohsu.edu/lls_scor/datamgmt/Patient/Specimen/313"/>
    <hyperlink ref="H598" r:id="rId1787" display="https://octri.ohsu.edu/lls_scor/datamgmt/Patient/Patient/483"/>
    <hyperlink ref="Q598" r:id="rId1788" display="https://octri.ohsu.edu/lls_scor/datamgmt/Patient/DiseaseInstance/483"/>
    <hyperlink ref="AO598" r:id="rId1789" display="https://octri.ohsu.edu/lls_scor/datamgmt/Patient/Specimen/314"/>
    <hyperlink ref="H599" r:id="rId1790" display="https://octri.ohsu.edu/lls_scor/datamgmt/Patient/Patient/484"/>
    <hyperlink ref="Q599" r:id="rId1791" display="https://octri.ohsu.edu/lls_scor/datamgmt/Patient/DiseaseInstance/484"/>
    <hyperlink ref="AO599" r:id="rId1792" display="https://octri.ohsu.edu/lls_scor/datamgmt/Patient/Specimen/533"/>
    <hyperlink ref="H600" r:id="rId1793" display="https://octri.ohsu.edu/lls_scor/datamgmt/Patient/Patient/485"/>
    <hyperlink ref="Q600" r:id="rId1794" display="https://octri.ohsu.edu/lls_scor/datamgmt/Patient/DiseaseInstance/485"/>
    <hyperlink ref="AO600" r:id="rId1795" display="https://octri.ohsu.edu/lls_scor/datamgmt/Patient/Specimen/440"/>
    <hyperlink ref="H601" r:id="rId1796" display="https://octri.ohsu.edu/lls_scor/datamgmt/Patient/Patient/486"/>
    <hyperlink ref="Q601" r:id="rId1797" display="https://octri.ohsu.edu/lls_scor/datamgmt/Patient/DiseaseInstance/486"/>
    <hyperlink ref="AO601" r:id="rId1798" display="https://octri.ohsu.edu/lls_scor/datamgmt/Patient/Specimen/433"/>
    <hyperlink ref="H602" r:id="rId1799" display="https://octri.ohsu.edu/lls_scor/datamgmt/Patient/Patient/487"/>
    <hyperlink ref="Q602" r:id="rId1800" display="https://octri.ohsu.edu/lls_scor/datamgmt/Patient/DiseaseInstance/487"/>
    <hyperlink ref="AO602" r:id="rId1801" display="https://octri.ohsu.edu/lls_scor/datamgmt/Patient/Specimen/434"/>
    <hyperlink ref="H603" r:id="rId1802" display="https://octri.ohsu.edu/lls_scor/datamgmt/Patient/Patient/488"/>
    <hyperlink ref="Q603" r:id="rId1803" display="https://octri.ohsu.edu/lls_scor/datamgmt/Patient/DiseaseInstance/488"/>
    <hyperlink ref="AO603" r:id="rId1804" display="https://octri.ohsu.edu/lls_scor/datamgmt/Patient/Specimen/292"/>
    <hyperlink ref="H604" r:id="rId1805" display="https://octri.ohsu.edu/lls_scor/datamgmt/Patient/Patient/489"/>
    <hyperlink ref="Q604" r:id="rId1806" display="https://octri.ohsu.edu/lls_scor/datamgmt/Patient/DiseaseInstance/489"/>
    <hyperlink ref="AO604" r:id="rId1807" display="https://octri.ohsu.edu/lls_scor/datamgmt/Patient/Specimen/71"/>
    <hyperlink ref="H605" r:id="rId1808" display="https://octri.ohsu.edu/lls_scor/datamgmt/Patient/Patient/490"/>
    <hyperlink ref="Q605" r:id="rId1809" display="https://octri.ohsu.edu/lls_scor/datamgmt/Patient/DiseaseInstance/490"/>
    <hyperlink ref="AO605" r:id="rId1810" display="https://octri.ohsu.edu/lls_scor/datamgmt/Patient/Specimen/210"/>
    <hyperlink ref="H606" r:id="rId1811" display="https://octri.ohsu.edu/lls_scor/datamgmt/Patient/Patient/491"/>
    <hyperlink ref="Q606" r:id="rId1812" display="https://octri.ohsu.edu/lls_scor/datamgmt/Patient/DiseaseInstance/491"/>
    <hyperlink ref="AO606" r:id="rId1813" display="https://octri.ohsu.edu/lls_scor/datamgmt/Patient/Specimen/251"/>
    <hyperlink ref="H607" r:id="rId1814" display="https://octri.ohsu.edu/lls_scor/datamgmt/Patient/Patient/492"/>
    <hyperlink ref="Q607" r:id="rId1815" display="https://octri.ohsu.edu/lls_scor/datamgmt/Patient/DiseaseInstance/492"/>
    <hyperlink ref="AO607" r:id="rId1816" display="https://octri.ohsu.edu/lls_scor/datamgmt/Patient/Specimen/247"/>
    <hyperlink ref="H608" r:id="rId1817" display="https://octri.ohsu.edu/lls_scor/datamgmt/Patient/Patient/493"/>
    <hyperlink ref="Q608" r:id="rId1818" display="https://octri.ohsu.edu/lls_scor/datamgmt/Patient/DiseaseInstance/493"/>
    <hyperlink ref="AO608" r:id="rId1819" display="https://octri.ohsu.edu/lls_scor/datamgmt/Patient/Specimen/248"/>
    <hyperlink ref="H609" r:id="rId1820" display="https://octri.ohsu.edu/lls_scor/datamgmt/Patient/Patient/494"/>
    <hyperlink ref="Q609" r:id="rId1821" display="https://octri.ohsu.edu/lls_scor/datamgmt/Patient/DiseaseInstance/494"/>
    <hyperlink ref="AO609" r:id="rId1822" display="https://octri.ohsu.edu/lls_scor/datamgmt/Patient/Specimen/241"/>
    <hyperlink ref="H610" r:id="rId1823" display="https://octri.ohsu.edu/lls_scor/datamgmt/Patient/Patient/495"/>
    <hyperlink ref="Q610" r:id="rId1824" display="https://octri.ohsu.edu/lls_scor/datamgmt/Patient/DiseaseInstance/495"/>
    <hyperlink ref="AO610" r:id="rId1825" display="https://octri.ohsu.edu/lls_scor/datamgmt/Patient/Specimen/244"/>
    <hyperlink ref="H611" r:id="rId1826" display="https://octri.ohsu.edu/lls_scor/datamgmt/Patient/Patient/496"/>
    <hyperlink ref="Q611" r:id="rId1827" display="https://octri.ohsu.edu/lls_scor/datamgmt/Patient/DiseaseInstance/496"/>
    <hyperlink ref="AO611" r:id="rId1828" display="https://octri.ohsu.edu/lls_scor/datamgmt/Patient/Specimen/252"/>
    <hyperlink ref="H612" r:id="rId1829" display="https://octri.ohsu.edu/lls_scor/datamgmt/Patient/Patient/497"/>
    <hyperlink ref="Q612" r:id="rId1830" display="https://octri.ohsu.edu/lls_scor/datamgmt/Patient/DiseaseInstance/497"/>
    <hyperlink ref="AO612" r:id="rId1831" display="https://octri.ohsu.edu/lls_scor/datamgmt/Patient/Specimen/310"/>
    <hyperlink ref="H613" r:id="rId1832" display="https://octri.ohsu.edu/lls_scor/datamgmt/Patient/Patient/498"/>
    <hyperlink ref="Q613" r:id="rId1833" display="https://octri.ohsu.edu/lls_scor/datamgmt/Patient/DiseaseInstance/498"/>
    <hyperlink ref="AO613" r:id="rId1834" display="https://octri.ohsu.edu/lls_scor/datamgmt/Patient/Specimen/289"/>
    <hyperlink ref="H614" r:id="rId1835" display="https://octri.ohsu.edu/lls_scor/datamgmt/Patient/Patient/499"/>
    <hyperlink ref="Q614" r:id="rId1836" display="https://octri.ohsu.edu/lls_scor/datamgmt/Patient/DiseaseInstance/499"/>
    <hyperlink ref="AO614" r:id="rId1837" display="https://octri.ohsu.edu/lls_scor/datamgmt/Patient/Specimen/290"/>
    <hyperlink ref="H615" r:id="rId1838" display="https://octri.ohsu.edu/lls_scor/datamgmt/Patient/Patient/500"/>
    <hyperlink ref="Q615" r:id="rId1839" display="https://octri.ohsu.edu/lls_scor/datamgmt/Patient/DiseaseInstance/500"/>
    <hyperlink ref="AO615" r:id="rId1840" display="https://octri.ohsu.edu/lls_scor/datamgmt/Patient/Specimen/318"/>
    <hyperlink ref="H616" r:id="rId1841" display="https://octri.ohsu.edu/lls_scor/datamgmt/Patient/Patient/501"/>
    <hyperlink ref="Q616" r:id="rId1842" display="https://octri.ohsu.edu/lls_scor/datamgmt/Patient/DiseaseInstance/501"/>
    <hyperlink ref="AO616" r:id="rId1843" display="https://octri.ohsu.edu/lls_scor/datamgmt/Patient/Specimen/307"/>
    <hyperlink ref="H617" r:id="rId1844" display="https://octri.ohsu.edu/lls_scor/datamgmt/Patient/Patient/502"/>
    <hyperlink ref="Q617" r:id="rId1845" display="https://octri.ohsu.edu/lls_scor/datamgmt/Patient/DiseaseInstance/502"/>
    <hyperlink ref="AO617" r:id="rId1846" display="https://octri.ohsu.edu/lls_scor/datamgmt/Patient/Specimen/308"/>
    <hyperlink ref="H618" r:id="rId1847" display="https://octri.ohsu.edu/lls_scor/datamgmt/Patient/Patient/503"/>
    <hyperlink ref="Q618" r:id="rId1848" display="https://octri.ohsu.edu/lls_scor/datamgmt/Patient/DiseaseInstance/503"/>
    <hyperlink ref="AO618" r:id="rId1849" display="https://octri.ohsu.edu/lls_scor/datamgmt/Patient/Specimen/309"/>
    <hyperlink ref="H619" r:id="rId1850" display="https://octri.ohsu.edu/lls_scor/datamgmt/Patient/Patient/504"/>
    <hyperlink ref="Q619" r:id="rId1851" display="https://octri.ohsu.edu/lls_scor/datamgmt/Patient/DiseaseInstance/504"/>
    <hyperlink ref="AO619" r:id="rId1852" display="https://octri.ohsu.edu/lls_scor/datamgmt/Patient/Specimen/369"/>
    <hyperlink ref="H620" r:id="rId1853" display="https://octri.ohsu.edu/lls_scor/datamgmt/Patient/Patient/505"/>
    <hyperlink ref="Q620" r:id="rId1854" display="https://octri.ohsu.edu/lls_scor/datamgmt/Patient/DiseaseInstance/505"/>
    <hyperlink ref="AO620" r:id="rId1855" display="https://octri.ohsu.edu/lls_scor/datamgmt/Patient/Specimen/536"/>
    <hyperlink ref="H621" r:id="rId1856" display="https://octri.ohsu.edu/lls_scor/datamgmt/Patient/Patient/506"/>
    <hyperlink ref="Q621" r:id="rId1857" display="https://octri.ohsu.edu/lls_scor/datamgmt/Patient/DiseaseInstance/506"/>
    <hyperlink ref="AO621" r:id="rId1858" display="https://octri.ohsu.edu/lls_scor/datamgmt/Patient/Specimen/316"/>
    <hyperlink ref="H622" r:id="rId1859" display="https://octri.ohsu.edu/lls_scor/datamgmt/Patient/Patient/507"/>
    <hyperlink ref="Q622" r:id="rId1860" display="https://octri.ohsu.edu/lls_scor/datamgmt/Patient/DiseaseInstance/507"/>
    <hyperlink ref="AO622" r:id="rId1861" display="https://octri.ohsu.edu/lls_scor/datamgmt/Patient/Specimen/317"/>
    <hyperlink ref="H623" r:id="rId1862" display="https://octri.ohsu.edu/lls_scor/datamgmt/Patient/Patient/508"/>
    <hyperlink ref="Q623" r:id="rId1863" display="https://octri.ohsu.edu/lls_scor/datamgmt/Patient/DiseaseInstance/508"/>
    <hyperlink ref="AO623" r:id="rId1864" display="https://octri.ohsu.edu/lls_scor/datamgmt/Patient/Specimen/563"/>
    <hyperlink ref="H624" r:id="rId1865" display="https://octri.ohsu.edu/lls_scor/datamgmt/Patient/Patient/508"/>
    <hyperlink ref="Q624" r:id="rId1866" display="https://octri.ohsu.edu/lls_scor/datamgmt/Patient/DiseaseInstance/508"/>
    <hyperlink ref="AO624" r:id="rId1867" display="https://octri.ohsu.edu/lls_scor/datamgmt/Patient/Specimen/661"/>
    <hyperlink ref="H625" r:id="rId1868" display="https://octri.ohsu.edu/lls_scor/datamgmt/Patient/Patient/509"/>
    <hyperlink ref="Q625" r:id="rId1869" display="https://octri.ohsu.edu/lls_scor/datamgmt/Patient/DiseaseInstance/509"/>
    <hyperlink ref="AO625" r:id="rId1870" display="https://octri.ohsu.edu/lls_scor/datamgmt/Patient/Specimen/564"/>
    <hyperlink ref="H626" r:id="rId1871" display="https://octri.ohsu.edu/lls_scor/datamgmt/Patient/Patient/510"/>
    <hyperlink ref="Q626" r:id="rId1872" display="https://octri.ohsu.edu/lls_scor/datamgmt/Patient/DiseaseInstance/510"/>
    <hyperlink ref="AO626" r:id="rId1873" display="https://octri.ohsu.edu/lls_scor/datamgmt/Patient/Specimen/565"/>
    <hyperlink ref="H627" r:id="rId1874" display="https://octri.ohsu.edu/lls_scor/datamgmt/Patient/Patient/510"/>
    <hyperlink ref="Q627" r:id="rId1875" display="https://octri.ohsu.edu/lls_scor/datamgmt/Patient/DiseaseInstance/510"/>
    <hyperlink ref="AO627" r:id="rId1876" display="https://octri.ohsu.edu/lls_scor/datamgmt/Patient/Specimen/762"/>
    <hyperlink ref="H628" r:id="rId1877" display="https://octri.ohsu.edu/lls_scor/datamgmt/Patient/Patient/511"/>
    <hyperlink ref="Q628" r:id="rId1878" display="https://octri.ohsu.edu/lls_scor/datamgmt/Patient/DiseaseInstance/511"/>
    <hyperlink ref="AO628" r:id="rId1879" display="https://octri.ohsu.edu/lls_scor/datamgmt/Patient/Specimen/566"/>
    <hyperlink ref="H629" r:id="rId1880" display="https://octri.ohsu.edu/lls_scor/datamgmt/Patient/Patient/513"/>
    <hyperlink ref="Q629" r:id="rId1881" display="https://octri.ohsu.edu/lls_scor/datamgmt/Patient/DiseaseInstance/512"/>
    <hyperlink ref="AO629" r:id="rId1882" display="https://octri.ohsu.edu/lls_scor/datamgmt/Patient/Specimen/567"/>
    <hyperlink ref="H630" r:id="rId1883" display="https://octri.ohsu.edu/lls_scor/datamgmt/Patient/Patient/513"/>
    <hyperlink ref="Q630" r:id="rId1884" display="https://octri.ohsu.edu/lls_scor/datamgmt/Patient/DiseaseInstance/512"/>
    <hyperlink ref="AO630" r:id="rId1885" display="https://octri.ohsu.edu/lls_scor/datamgmt/Patient/Specimen/829"/>
    <hyperlink ref="H631" r:id="rId1886" display="https://octri.ohsu.edu/lls_scor/datamgmt/Patient/Patient/513"/>
    <hyperlink ref="Q631" r:id="rId1887" display="https://octri.ohsu.edu/lls_scor/datamgmt/Patient/DiseaseInstance/512"/>
    <hyperlink ref="AO631" r:id="rId1888" display="https://octri.ohsu.edu/lls_scor/datamgmt/Patient/Specimen/830"/>
    <hyperlink ref="H632" r:id="rId1889" display="https://octri.ohsu.edu/lls_scor/datamgmt/Patient/Patient/513"/>
    <hyperlink ref="Q632" r:id="rId1890" display="https://octri.ohsu.edu/lls_scor/datamgmt/Patient/DiseaseInstance/512"/>
    <hyperlink ref="AO632" r:id="rId1891" display="https://octri.ohsu.edu/lls_scor/datamgmt/Patient/Specimen/841"/>
    <hyperlink ref="H633" r:id="rId1892" display="https://octri.ohsu.edu/lls_scor/datamgmt/Patient/Patient/514"/>
    <hyperlink ref="Q633" r:id="rId1893" display="https://octri.ohsu.edu/lls_scor/datamgmt/Patient/DiseaseInstance/513"/>
    <hyperlink ref="AO633" r:id="rId1894" display="https://octri.ohsu.edu/lls_scor/datamgmt/Patient/Specimen/568"/>
    <hyperlink ref="H634" r:id="rId1895" display="https://octri.ohsu.edu/lls_scor/datamgmt/Patient/Patient/515"/>
    <hyperlink ref="Q634" r:id="rId1896" display="https://octri.ohsu.edu/lls_scor/datamgmt/Patient/DiseaseInstance/514"/>
    <hyperlink ref="AO634" r:id="rId1897" display="https://octri.ohsu.edu/lls_scor/datamgmt/Patient/Specimen/569"/>
    <hyperlink ref="H635" r:id="rId1898" display="https://octri.ohsu.edu/lls_scor/datamgmt/Patient/Patient/515"/>
    <hyperlink ref="Q635" r:id="rId1899" display="https://octri.ohsu.edu/lls_scor/datamgmt/Patient/DiseaseInstance/514"/>
    <hyperlink ref="AO635" r:id="rId1900" display="https://octri.ohsu.edu/lls_scor/datamgmt/Patient/Specimen/911"/>
    <hyperlink ref="H636" r:id="rId1901" display="https://octri.ohsu.edu/lls_scor/datamgmt/Patient/Patient/516"/>
    <hyperlink ref="Q636" r:id="rId1902" display="https://octri.ohsu.edu/lls_scor/datamgmt/Patient/DiseaseInstance/515"/>
    <hyperlink ref="AO636" r:id="rId1903" display="https://octri.ohsu.edu/lls_scor/datamgmt/Patient/Specimen/570"/>
    <hyperlink ref="H637" r:id="rId1904" display="https://octri.ohsu.edu/lls_scor/datamgmt/Patient/Patient/517"/>
    <hyperlink ref="Q637" r:id="rId1905" display="https://octri.ohsu.edu/lls_scor/datamgmt/Patient/DiseaseInstance/516"/>
    <hyperlink ref="AO637" r:id="rId1906" display="https://octri.ohsu.edu/lls_scor/datamgmt/Patient/Specimen/571"/>
    <hyperlink ref="H638" r:id="rId1907" display="https://octri.ohsu.edu/lls_scor/datamgmt/Patient/Patient/517"/>
    <hyperlink ref="Q638" r:id="rId1908" display="https://octri.ohsu.edu/lls_scor/datamgmt/Patient/DiseaseInstance/516"/>
    <hyperlink ref="AO638" r:id="rId1909" display="https://octri.ohsu.edu/lls_scor/datamgmt/Patient/Specimen/742"/>
    <hyperlink ref="H639" r:id="rId1910" display="https://octri.ohsu.edu/lls_scor/datamgmt/Patient/Patient/517"/>
    <hyperlink ref="Q639" r:id="rId1911" display="https://octri.ohsu.edu/lls_scor/datamgmt/Patient/DiseaseInstance/516"/>
    <hyperlink ref="AO639" r:id="rId1912" display="https://octri.ohsu.edu/lls_scor/datamgmt/Patient/Specimen/743"/>
    <hyperlink ref="H640" r:id="rId1913" display="https://octri.ohsu.edu/lls_scor/datamgmt/Patient/Patient/517"/>
    <hyperlink ref="Q640" r:id="rId1914" display="https://octri.ohsu.edu/lls_scor/datamgmt/Patient/DiseaseInstance/516"/>
    <hyperlink ref="AO640" r:id="rId1915" display="https://octri.ohsu.edu/lls_scor/datamgmt/Patient/Specimen/748"/>
    <hyperlink ref="H641" r:id="rId1916" display="https://octri.ohsu.edu/lls_scor/datamgmt/Patient/Patient/518"/>
    <hyperlink ref="Q641" r:id="rId1917" display="https://octri.ohsu.edu/lls_scor/datamgmt/Patient/DiseaseInstance/517"/>
    <hyperlink ref="AO641" r:id="rId1918" display="https://octri.ohsu.edu/lls_scor/datamgmt/Patient/Specimen/572"/>
    <hyperlink ref="H642" r:id="rId1919" display="https://octri.ohsu.edu/lls_scor/datamgmt/Patient/Patient/519"/>
    <hyperlink ref="Q642" r:id="rId1920" display="https://octri.ohsu.edu/lls_scor/datamgmt/Patient/DiseaseInstance/518"/>
    <hyperlink ref="AO642" r:id="rId1921" display="https://octri.ohsu.edu/lls_scor/datamgmt/Patient/Specimen/573"/>
    <hyperlink ref="H643" r:id="rId1922" display="https://octri.ohsu.edu/lls_scor/datamgmt/Patient/Patient/520"/>
    <hyperlink ref="Q643" r:id="rId1923" display="https://octri.ohsu.edu/lls_scor/datamgmt/Patient/DiseaseInstance/519"/>
    <hyperlink ref="AO643" r:id="rId1924" display="https://octri.ohsu.edu/lls_scor/datamgmt/Patient/Specimen/574"/>
    <hyperlink ref="H644" r:id="rId1925" display="https://octri.ohsu.edu/lls_scor/datamgmt/Patient/Patient/521"/>
    <hyperlink ref="Q644" r:id="rId1926" display="https://octri.ohsu.edu/lls_scor/datamgmt/Patient/DiseaseInstance/520"/>
    <hyperlink ref="AO644" r:id="rId1927" display="https://octri.ohsu.edu/lls_scor/datamgmt/Patient/Specimen/575"/>
    <hyperlink ref="H645" r:id="rId1928" display="https://octri.ohsu.edu/lls_scor/datamgmt/Patient/Patient/521"/>
    <hyperlink ref="Q645" r:id="rId1929" display="https://octri.ohsu.edu/lls_scor/datamgmt/Patient/DiseaseInstance/520"/>
    <hyperlink ref="AO645" r:id="rId1930" display="https://octri.ohsu.edu/lls_scor/datamgmt/Patient/Specimen/795"/>
    <hyperlink ref="H646" r:id="rId1931" display="https://octri.ohsu.edu/lls_scor/datamgmt/Patient/Patient/521"/>
    <hyperlink ref="Q646" r:id="rId1932" display="https://octri.ohsu.edu/lls_scor/datamgmt/Patient/DiseaseInstance/520"/>
    <hyperlink ref="AO646" r:id="rId1933" display="https://octri.ohsu.edu/lls_scor/datamgmt/Patient/Specimen/1013"/>
    <hyperlink ref="H647" r:id="rId1934" display="https://octri.ohsu.edu/lls_scor/datamgmt/Patient/Patient/521"/>
    <hyperlink ref="Q647" r:id="rId1935" display="https://octri.ohsu.edu/lls_scor/datamgmt/Patient/DiseaseInstance/520"/>
    <hyperlink ref="AO647" r:id="rId1936" display="https://octri.ohsu.edu/lls_scor/datamgmt/Patient/Specimen/1280"/>
    <hyperlink ref="H648" r:id="rId1937" display="https://octri.ohsu.edu/lls_scor/datamgmt/Patient/Patient/521"/>
    <hyperlink ref="Q648" r:id="rId1938" display="https://octri.ohsu.edu/lls_scor/datamgmt/Patient/DiseaseInstance/520"/>
    <hyperlink ref="AO648" r:id="rId1939" display="https://octri.ohsu.edu/lls_scor/datamgmt/Patient/Specimen/2313"/>
    <hyperlink ref="H649" r:id="rId1940" display="https://octri.ohsu.edu/lls_scor/datamgmt/Patient/Patient/522"/>
    <hyperlink ref="Q649" r:id="rId1941" display="https://octri.ohsu.edu/lls_scor/datamgmt/Patient/DiseaseInstance/522"/>
    <hyperlink ref="AO649" r:id="rId1942" display="https://octri.ohsu.edu/lls_scor/datamgmt/Patient/Specimen/576"/>
    <hyperlink ref="H650" r:id="rId1943" display="https://octri.ohsu.edu/lls_scor/datamgmt/Patient/Patient/523"/>
    <hyperlink ref="Q650" r:id="rId1944" display="https://octri.ohsu.edu/lls_scor/datamgmt/Patient/DiseaseInstance/525"/>
    <hyperlink ref="AO650" r:id="rId1945" display="https://octri.ohsu.edu/lls_scor/datamgmt/Patient/Specimen/686"/>
    <hyperlink ref="H651" r:id="rId1946" display="https://octri.ohsu.edu/lls_scor/datamgmt/Patient/Patient/524"/>
    <hyperlink ref="Q651" r:id="rId1947" display="https://octri.ohsu.edu/lls_scor/datamgmt/Patient/DiseaseInstance/526"/>
    <hyperlink ref="AO651" r:id="rId1948" display="https://octri.ohsu.edu/lls_scor/datamgmt/Patient/Specimen/688"/>
    <hyperlink ref="H652" r:id="rId1949" display="https://octri.ohsu.edu/lls_scor/datamgmt/Patient/Patient/525"/>
    <hyperlink ref="Q652" r:id="rId1950" display="https://octri.ohsu.edu/lls_scor/datamgmt/Patient/DiseaseInstance/527"/>
    <hyperlink ref="AO652" r:id="rId1951" display="https://octri.ohsu.edu/lls_scor/datamgmt/Patient/Specimen/577"/>
    <hyperlink ref="H653" r:id="rId1952" display="https://octri.ohsu.edu/lls_scor/datamgmt/Patient/Patient/525"/>
    <hyperlink ref="Q653" r:id="rId1953" display="https://octri.ohsu.edu/lls_scor/datamgmt/Patient/DiseaseInstance/527"/>
    <hyperlink ref="AO653" r:id="rId1954" display="https://octri.ohsu.edu/lls_scor/datamgmt/Patient/Specimen/751"/>
    <hyperlink ref="H654" r:id="rId1955" display="https://octri.ohsu.edu/lls_scor/datamgmt/Patient/Patient/525"/>
    <hyperlink ref="Q654" r:id="rId1956" display="https://octri.ohsu.edu/lls_scor/datamgmt/Patient/DiseaseInstance/527"/>
    <hyperlink ref="AO654" r:id="rId1957" display="https://octri.ohsu.edu/lls_scor/datamgmt/Patient/Specimen/3209"/>
    <hyperlink ref="H655" r:id="rId1958" display="https://octri.ohsu.edu/lls_scor/datamgmt/Patient/Patient/526"/>
    <hyperlink ref="Q655" r:id="rId1959" display="https://octri.ohsu.edu/lls_scor/datamgmt/Patient/DiseaseInstance/528"/>
    <hyperlink ref="AO655" r:id="rId1960" display="https://octri.ohsu.edu/lls_scor/datamgmt/Patient/Specimen/578"/>
    <hyperlink ref="H656" r:id="rId1961" display="https://octri.ohsu.edu/lls_scor/datamgmt/Patient/Patient/527"/>
    <hyperlink ref="Q656" r:id="rId1962" display="https://octri.ohsu.edu/lls_scor/datamgmt/Patient/DiseaseInstance/529"/>
    <hyperlink ref="AO656" r:id="rId1963" display="https://octri.ohsu.edu/lls_scor/datamgmt/Patient/Specimen/579"/>
    <hyperlink ref="H657" r:id="rId1964" display="https://octri.ohsu.edu/lls_scor/datamgmt/Patient/Patient/528"/>
    <hyperlink ref="Q657" r:id="rId1965" display="https://octri.ohsu.edu/lls_scor/datamgmt/Patient/DiseaseInstance/531"/>
    <hyperlink ref="AO657" r:id="rId1966" display="https://octri.ohsu.edu/lls_scor/datamgmt/Patient/Specimen/582"/>
    <hyperlink ref="H658" r:id="rId1967" display="https://octri.ohsu.edu/lls_scor/datamgmt/Patient/Patient/529"/>
    <hyperlink ref="Q658" r:id="rId1968" display="https://octri.ohsu.edu/lls_scor/datamgmt/Patient/DiseaseInstance/530"/>
    <hyperlink ref="AO658" r:id="rId1969" display="https://octri.ohsu.edu/lls_scor/datamgmt/Patient/Specimen/580"/>
    <hyperlink ref="H659" r:id="rId1970" display="https://octri.ohsu.edu/lls_scor/datamgmt/Patient/Patient/529"/>
    <hyperlink ref="Q659" r:id="rId1971" display="https://octri.ohsu.edu/lls_scor/datamgmt/Patient/DiseaseInstance/530"/>
    <hyperlink ref="AO659" r:id="rId1972" display="https://octri.ohsu.edu/lls_scor/datamgmt/Patient/Specimen/581"/>
    <hyperlink ref="H660" r:id="rId1973" display="https://octri.ohsu.edu/lls_scor/datamgmt/Patient/Patient/531"/>
    <hyperlink ref="Q660" r:id="rId1974" display="https://octri.ohsu.edu/lls_scor/datamgmt/Patient/DiseaseInstance/544"/>
    <hyperlink ref="AO660" r:id="rId1975" display="https://octri.ohsu.edu/lls_scor/datamgmt/Patient/Specimen/676"/>
    <hyperlink ref="H661" r:id="rId1976" display="https://octri.ohsu.edu/lls_scor/datamgmt/Patient/Patient/531"/>
    <hyperlink ref="Q661" r:id="rId1977" display="https://octri.ohsu.edu/lls_scor/datamgmt/Patient/DiseaseInstance/544"/>
    <hyperlink ref="AO661" r:id="rId1978" display="https://octri.ohsu.edu/lls_scor/datamgmt/Patient/Specimen/677"/>
    <hyperlink ref="H662" r:id="rId1979" display="https://octri.ohsu.edu/lls_scor/datamgmt/Patient/Patient/532"/>
    <hyperlink ref="Q662" r:id="rId1980" display="https://octri.ohsu.edu/lls_scor/datamgmt/Patient/DiseaseInstance/532"/>
    <hyperlink ref="H663" r:id="rId1981" display="https://octri.ohsu.edu/lls_scor/datamgmt/Patient/Patient/533"/>
    <hyperlink ref="Q663" r:id="rId1982" display="https://octri.ohsu.edu/lls_scor/datamgmt/Patient/DiseaseInstance/533"/>
    <hyperlink ref="AO663" r:id="rId1983" display="https://octri.ohsu.edu/lls_scor/datamgmt/Patient/Specimen/825"/>
    <hyperlink ref="H664" r:id="rId1984" display="https://octri.ohsu.edu/lls_scor/datamgmt/Patient/Patient/533"/>
    <hyperlink ref="Q664" r:id="rId1985" display="https://octri.ohsu.edu/lls_scor/datamgmt/Patient/DiseaseInstance/533"/>
    <hyperlink ref="AO664" r:id="rId1986" display="https://octri.ohsu.edu/lls_scor/datamgmt/Patient/Specimen/826"/>
    <hyperlink ref="H665" r:id="rId1987" display="https://octri.ohsu.edu/lls_scor/datamgmt/Patient/Patient/533"/>
    <hyperlink ref="Q665" r:id="rId1988" display="https://octri.ohsu.edu/lls_scor/datamgmt/Patient/DiseaseInstance/533"/>
    <hyperlink ref="AO665" r:id="rId1989" display="https://octri.ohsu.edu/lls_scor/datamgmt/Patient/Specimen/832"/>
    <hyperlink ref="H666" r:id="rId1990" display="https://octri.ohsu.edu/lls_scor/datamgmt/Patient/Patient/533"/>
    <hyperlink ref="Q666" r:id="rId1991" display="https://octri.ohsu.edu/lls_scor/datamgmt/Patient/DiseaseInstance/533"/>
    <hyperlink ref="AO666" r:id="rId1992" display="https://octri.ohsu.edu/lls_scor/datamgmt/Patient/Specimen/833"/>
    <hyperlink ref="H667" r:id="rId1993" display="https://octri.ohsu.edu/lls_scor/datamgmt/Patient/Patient/533"/>
    <hyperlink ref="Q667" r:id="rId1994" display="https://octri.ohsu.edu/lls_scor/datamgmt/Patient/DiseaseInstance/533"/>
    <hyperlink ref="AO667" r:id="rId1995" display="https://octri.ohsu.edu/lls_scor/datamgmt/Patient/Specimen/838"/>
    <hyperlink ref="H668" r:id="rId1996" display="https://octri.ohsu.edu/lls_scor/datamgmt/Patient/Patient/533"/>
    <hyperlink ref="Q668" r:id="rId1997" display="https://octri.ohsu.edu/lls_scor/datamgmt/Patient/DiseaseInstance/533"/>
    <hyperlink ref="AO668" r:id="rId1998" display="https://octri.ohsu.edu/lls_scor/datamgmt/Patient/Specimen/868"/>
    <hyperlink ref="H669" r:id="rId1999" display="https://octri.ohsu.edu/lls_scor/datamgmt/Patient/Patient/533"/>
    <hyperlink ref="Q669" r:id="rId2000" display="https://octri.ohsu.edu/lls_scor/datamgmt/Patient/DiseaseInstance/533"/>
    <hyperlink ref="AO669" r:id="rId2001" display="https://octri.ohsu.edu/lls_scor/datamgmt/Patient/Specimen/1731"/>
    <hyperlink ref="H670" r:id="rId2002" display="https://octri.ohsu.edu/lls_scor/datamgmt/Patient/Patient/534"/>
    <hyperlink ref="Q670" r:id="rId2003" display="https://octri.ohsu.edu/lls_scor/datamgmt/Patient/DiseaseInstance/534"/>
    <hyperlink ref="H671" r:id="rId2004" display="https://octri.ohsu.edu/lls_scor/datamgmt/Patient/Patient/535"/>
    <hyperlink ref="Q671" r:id="rId2005" display="https://octri.ohsu.edu/lls_scor/datamgmt/Patient/DiseaseInstance/535"/>
    <hyperlink ref="AO671" r:id="rId2006" display="https://octri.ohsu.edu/lls_scor/datamgmt/Patient/Specimen/584"/>
    <hyperlink ref="H672" r:id="rId2007" display="https://octri.ohsu.edu/lls_scor/datamgmt/Patient/Patient/536"/>
    <hyperlink ref="Q672" r:id="rId2008" display="https://octri.ohsu.edu/lls_scor/datamgmt/Patient/DiseaseInstance/536"/>
    <hyperlink ref="H673" r:id="rId2009" display="https://octri.ohsu.edu/lls_scor/datamgmt/Patient/Patient/537"/>
    <hyperlink ref="Q673" r:id="rId2010" display="https://octri.ohsu.edu/lls_scor/datamgmt/Patient/DiseaseInstance/537"/>
    <hyperlink ref="AO673" r:id="rId2011" display="https://octri.ohsu.edu/lls_scor/datamgmt/Patient/Specimen/1661"/>
    <hyperlink ref="H674" r:id="rId2012" display="https://octri.ohsu.edu/lls_scor/datamgmt/Patient/Patient/537"/>
    <hyperlink ref="Q674" r:id="rId2013" display="https://octri.ohsu.edu/lls_scor/datamgmt/Patient/DiseaseInstance/537"/>
    <hyperlink ref="AO674" r:id="rId2014" display="https://octri.ohsu.edu/lls_scor/datamgmt/Patient/Specimen/3170"/>
    <hyperlink ref="H675" r:id="rId2015" display="https://octri.ohsu.edu/lls_scor/datamgmt/Patient/Patient/537"/>
    <hyperlink ref="Q675" r:id="rId2016" display="https://octri.ohsu.edu/lls_scor/datamgmt/Patient/DiseaseInstance/537"/>
    <hyperlink ref="AO675" r:id="rId2017" display="https://octri.ohsu.edu/lls_scor/datamgmt/Patient/Specimen/3176"/>
    <hyperlink ref="H676" r:id="rId2018" display="https://octri.ohsu.edu/lls_scor/datamgmt/Patient/Patient/538"/>
    <hyperlink ref="Q676" r:id="rId2019" display="https://octri.ohsu.edu/lls_scor/datamgmt/Patient/DiseaseInstance/543"/>
    <hyperlink ref="AO676" r:id="rId2020" display="https://octri.ohsu.edu/lls_scor/datamgmt/Patient/Specimen/587"/>
    <hyperlink ref="H677" r:id="rId2021" display="https://octri.ohsu.edu/lls_scor/datamgmt/Patient/Patient/538"/>
    <hyperlink ref="Q677" r:id="rId2022" display="https://octri.ohsu.edu/lls_scor/datamgmt/Patient/DiseaseInstance/543"/>
    <hyperlink ref="AO677" r:id="rId2023" display="https://octri.ohsu.edu/lls_scor/datamgmt/Patient/Specimen/1148"/>
    <hyperlink ref="H678" r:id="rId2024" display="https://octri.ohsu.edu/lls_scor/datamgmt/Patient/Patient/539"/>
    <hyperlink ref="Q678" r:id="rId2025" display="https://octri.ohsu.edu/lls_scor/datamgmt/Patient/DiseaseInstance/539"/>
    <hyperlink ref="AO678" r:id="rId2026" display="https://octri.ohsu.edu/lls_scor/datamgmt/Patient/Specimen/583"/>
    <hyperlink ref="H679" r:id="rId2027" display="https://octri.ohsu.edu/lls_scor/datamgmt/Patient/Patient/539"/>
    <hyperlink ref="Q679" r:id="rId2028" display="https://octri.ohsu.edu/lls_scor/datamgmt/Patient/DiseaseInstance/539"/>
    <hyperlink ref="AO679" r:id="rId2029" display="https://octri.ohsu.edu/lls_scor/datamgmt/Patient/Specimen/631"/>
    <hyperlink ref="H680" r:id="rId2030" display="https://octri.ohsu.edu/lls_scor/datamgmt/Patient/Patient/539"/>
    <hyperlink ref="Q680" r:id="rId2031" display="https://octri.ohsu.edu/lls_scor/datamgmt/Patient/DiseaseInstance/539"/>
    <hyperlink ref="AO680" r:id="rId2032" display="https://octri.ohsu.edu/lls_scor/datamgmt/Patient/Specimen/1193"/>
    <hyperlink ref="H681" r:id="rId2033" display="https://octri.ohsu.edu/lls_scor/datamgmt/Patient/Patient/539"/>
    <hyperlink ref="Q681" r:id="rId2034" display="https://octri.ohsu.edu/lls_scor/datamgmt/Patient/DiseaseInstance/539"/>
    <hyperlink ref="AO681" r:id="rId2035" display="https://octri.ohsu.edu/lls_scor/datamgmt/Patient/Specimen/1346"/>
    <hyperlink ref="H682" r:id="rId2036" display="https://octri.ohsu.edu/lls_scor/datamgmt/Patient/Patient/539"/>
    <hyperlink ref="Q682" r:id="rId2037" display="https://octri.ohsu.edu/lls_scor/datamgmt/Patient/DiseaseInstance/539"/>
    <hyperlink ref="AO682" r:id="rId2038" display="https://octri.ohsu.edu/lls_scor/datamgmt/Patient/Specimen/3000"/>
    <hyperlink ref="H683" r:id="rId2039" display="https://octri.ohsu.edu/lls_scor/datamgmt/Patient/Patient/540"/>
    <hyperlink ref="Q683" r:id="rId2040" display="https://octri.ohsu.edu/lls_scor/datamgmt/Patient/DiseaseInstance/540"/>
    <hyperlink ref="AO683" r:id="rId2041" display="https://octri.ohsu.edu/lls_scor/datamgmt/Patient/Specimen/662"/>
    <hyperlink ref="H684" r:id="rId2042" display="https://octri.ohsu.edu/lls_scor/datamgmt/Patient/Patient/542"/>
    <hyperlink ref="Q684" r:id="rId2043" display="https://octri.ohsu.edu/lls_scor/datamgmt/Patient/DiseaseInstance/541"/>
    <hyperlink ref="AO684" r:id="rId2044" display="https://octri.ohsu.edu/lls_scor/datamgmt/Patient/Specimen/585"/>
    <hyperlink ref="H685" r:id="rId2045" display="https://octri.ohsu.edu/lls_scor/datamgmt/Patient/Patient/543"/>
    <hyperlink ref="Q685" r:id="rId2046" display="https://octri.ohsu.edu/lls_scor/datamgmt/Patient/DiseaseInstance/542"/>
    <hyperlink ref="AO685" r:id="rId2047" display="https://octri.ohsu.edu/lls_scor/datamgmt/Patient/Specimen/586"/>
    <hyperlink ref="H686" r:id="rId2048" display="https://octri.ohsu.edu/lls_scor/datamgmt/Patient/Patient/544"/>
    <hyperlink ref="Q686" r:id="rId2049" display="https://octri.ohsu.edu/lls_scor/datamgmt/Patient/DiseaseInstance/545"/>
    <hyperlink ref="AO686" r:id="rId2050" display="https://octri.ohsu.edu/lls_scor/datamgmt/Patient/Specimen/593"/>
    <hyperlink ref="H687" r:id="rId2051" display="https://octri.ohsu.edu/lls_scor/datamgmt/Patient/Patient/545"/>
    <hyperlink ref="Q687" r:id="rId2052" display="https://octri.ohsu.edu/lls_scor/datamgmt/Patient/DiseaseInstance/546"/>
    <hyperlink ref="AO687" r:id="rId2053" display="https://octri.ohsu.edu/lls_scor/datamgmt/Patient/Specimen/594"/>
    <hyperlink ref="H688" r:id="rId2054" display="https://octri.ohsu.edu/lls_scor/datamgmt/Patient/Patient/546"/>
    <hyperlink ref="Q688" r:id="rId2055" display="https://octri.ohsu.edu/lls_scor/datamgmt/Patient/DiseaseInstance/547"/>
    <hyperlink ref="AO688" r:id="rId2056" display="https://octri.ohsu.edu/lls_scor/datamgmt/Patient/Specimen/595"/>
    <hyperlink ref="H689" r:id="rId2057" display="https://octri.ohsu.edu/lls_scor/datamgmt/Patient/Patient/547"/>
    <hyperlink ref="Q689" r:id="rId2058" display="https://octri.ohsu.edu/lls_scor/datamgmt/Patient/DiseaseInstance/548"/>
    <hyperlink ref="AO689" r:id="rId2059" display="https://octri.ohsu.edu/lls_scor/datamgmt/Patient/Specimen/596"/>
    <hyperlink ref="H690" r:id="rId2060" display="https://octri.ohsu.edu/lls_scor/datamgmt/Patient/Patient/548"/>
    <hyperlink ref="Q690" r:id="rId2061" display="https://octri.ohsu.edu/lls_scor/datamgmt/Patient/DiseaseInstance/549"/>
    <hyperlink ref="AO690" r:id="rId2062" display="https://octri.ohsu.edu/lls_scor/datamgmt/Patient/Specimen/597"/>
    <hyperlink ref="H691" r:id="rId2063" display="https://octri.ohsu.edu/lls_scor/datamgmt/Patient/Patient/549"/>
    <hyperlink ref="Q691" r:id="rId2064" display="https://octri.ohsu.edu/lls_scor/datamgmt/Patient/DiseaseInstance/550"/>
    <hyperlink ref="AO691" r:id="rId2065" display="https://octri.ohsu.edu/lls_scor/datamgmt/Patient/Specimen/598"/>
    <hyperlink ref="H692" r:id="rId2066" display="https://octri.ohsu.edu/lls_scor/datamgmt/Patient/Patient/550"/>
    <hyperlink ref="Q692" r:id="rId2067" display="https://octri.ohsu.edu/lls_scor/datamgmt/Patient/DiseaseInstance/552"/>
    <hyperlink ref="AO692" r:id="rId2068" display="https://octri.ohsu.edu/lls_scor/datamgmt/Patient/Specimen/599"/>
    <hyperlink ref="H693" r:id="rId2069" display="https://octri.ohsu.edu/lls_scor/datamgmt/Patient/Patient/551"/>
    <hyperlink ref="Q693" r:id="rId2070" display="https://octri.ohsu.edu/lls_scor/datamgmt/Patient/DiseaseInstance/553"/>
    <hyperlink ref="AO693" r:id="rId2071" display="https://octri.ohsu.edu/lls_scor/datamgmt/Patient/Specimen/600"/>
    <hyperlink ref="H694" r:id="rId2072" display="https://octri.ohsu.edu/lls_scor/datamgmt/Patient/Patient/551"/>
    <hyperlink ref="Q694" r:id="rId2073" display="https://octri.ohsu.edu/lls_scor/datamgmt/Patient/DiseaseInstance/553"/>
    <hyperlink ref="AO694" r:id="rId2074" display="https://octri.ohsu.edu/lls_scor/datamgmt/Patient/Specimen/794"/>
    <hyperlink ref="H695" r:id="rId2075" display="https://octri.ohsu.edu/lls_scor/datamgmt/Patient/Patient/551"/>
    <hyperlink ref="Q695" r:id="rId2076" display="https://octri.ohsu.edu/lls_scor/datamgmt/Patient/DiseaseInstance/553"/>
    <hyperlink ref="AO695" r:id="rId2077" display="https://octri.ohsu.edu/lls_scor/datamgmt/Patient/Specimen/2752"/>
    <hyperlink ref="H696" r:id="rId2078" display="https://octri.ohsu.edu/lls_scor/datamgmt/Patient/Patient/552"/>
    <hyperlink ref="Q696" r:id="rId2079" display="https://octri.ohsu.edu/lls_scor/datamgmt/Patient/DiseaseInstance/554"/>
    <hyperlink ref="AO696" r:id="rId2080" display="https://octri.ohsu.edu/lls_scor/datamgmt/Patient/Specimen/601"/>
    <hyperlink ref="H697" r:id="rId2081" display="https://octri.ohsu.edu/lls_scor/datamgmt/Patient/Patient/552"/>
    <hyperlink ref="Q697" r:id="rId2082" display="https://octri.ohsu.edu/lls_scor/datamgmt/Patient/DiseaseInstance/554"/>
    <hyperlink ref="AO697" r:id="rId2083" display="https://octri.ohsu.edu/lls_scor/datamgmt/Patient/Specimen/1812"/>
    <hyperlink ref="H698" r:id="rId2084" display="https://octri.ohsu.edu/lls_scor/datamgmt/Patient/Patient/552"/>
    <hyperlink ref="Q698" r:id="rId2085" display="https://octri.ohsu.edu/lls_scor/datamgmt/Patient/DiseaseInstance/554"/>
    <hyperlink ref="AO698" r:id="rId2086" display="https://octri.ohsu.edu/lls_scor/datamgmt/Patient/Specimen/2598"/>
    <hyperlink ref="H699" r:id="rId2087" display="https://octri.ohsu.edu/lls_scor/datamgmt/Patient/Patient/553"/>
    <hyperlink ref="Q699" r:id="rId2088" display="https://octri.ohsu.edu/lls_scor/datamgmt/Patient/DiseaseInstance/555"/>
    <hyperlink ref="AO699" r:id="rId2089" display="https://octri.ohsu.edu/lls_scor/datamgmt/Patient/Specimen/602"/>
    <hyperlink ref="H700" r:id="rId2090" display="https://octri.ohsu.edu/lls_scor/datamgmt/Patient/Patient/554"/>
    <hyperlink ref="Q700" r:id="rId2091" display="https://octri.ohsu.edu/lls_scor/datamgmt/Patient/DiseaseInstance/556"/>
    <hyperlink ref="AO700" r:id="rId2092" display="https://octri.ohsu.edu/lls_scor/datamgmt/Patient/Specimen/603"/>
    <hyperlink ref="H701" r:id="rId2093" display="https://octri.ohsu.edu/lls_scor/datamgmt/Patient/Patient/555"/>
    <hyperlink ref="Q701" r:id="rId2094" display="https://octri.ohsu.edu/lls_scor/datamgmt/Patient/DiseaseInstance/557"/>
    <hyperlink ref="AO701" r:id="rId2095" display="https://octri.ohsu.edu/lls_scor/datamgmt/Patient/Specimen/604"/>
    <hyperlink ref="H702" r:id="rId2096" display="https://octri.ohsu.edu/lls_scor/datamgmt/Patient/Patient/555"/>
    <hyperlink ref="Q702" r:id="rId2097" display="https://octri.ohsu.edu/lls_scor/datamgmt/Patient/DiseaseInstance/557"/>
    <hyperlink ref="AO702" r:id="rId2098" display="https://octri.ohsu.edu/lls_scor/datamgmt/Patient/Specimen/888"/>
    <hyperlink ref="H703" r:id="rId2099" display="https://octri.ohsu.edu/lls_scor/datamgmt/Patient/Patient/555"/>
    <hyperlink ref="Q703" r:id="rId2100" display="https://octri.ohsu.edu/lls_scor/datamgmt/Patient/DiseaseInstance/557"/>
    <hyperlink ref="AO703" r:id="rId2101" display="https://octri.ohsu.edu/lls_scor/datamgmt/Patient/Specimen/1035"/>
    <hyperlink ref="H704" r:id="rId2102" display="https://octri.ohsu.edu/lls_scor/datamgmt/Patient/Patient/555"/>
    <hyperlink ref="Q704" r:id="rId2103" display="https://octri.ohsu.edu/lls_scor/datamgmt/Patient/DiseaseInstance/557"/>
    <hyperlink ref="AO704" r:id="rId2104" display="https://octri.ohsu.edu/lls_scor/datamgmt/Patient/Specimen/1036"/>
    <hyperlink ref="H705" r:id="rId2105" display="https://octri.ohsu.edu/lls_scor/datamgmt/Patient/Patient/556"/>
    <hyperlink ref="Q705" r:id="rId2106" display="https://octri.ohsu.edu/lls_scor/datamgmt/Patient/DiseaseInstance/558"/>
    <hyperlink ref="AO705" r:id="rId2107" display="https://octri.ohsu.edu/lls_scor/datamgmt/Patient/Specimen/605"/>
    <hyperlink ref="H706" r:id="rId2108" display="https://octri.ohsu.edu/lls_scor/datamgmt/Patient/Patient/557"/>
    <hyperlink ref="Q706" r:id="rId2109" display="https://octri.ohsu.edu/lls_scor/datamgmt/Patient/DiseaseInstance/559"/>
    <hyperlink ref="AO706" r:id="rId2110" display="https://octri.ohsu.edu/lls_scor/datamgmt/Patient/Specimen/606"/>
    <hyperlink ref="H707" r:id="rId2111" display="https://octri.ohsu.edu/lls_scor/datamgmt/Patient/Patient/558"/>
    <hyperlink ref="Q707" r:id="rId2112" display="https://octri.ohsu.edu/lls_scor/datamgmt/Patient/DiseaseInstance/560"/>
    <hyperlink ref="AO707" r:id="rId2113" display="https://octri.ohsu.edu/lls_scor/datamgmt/Patient/Specimen/607"/>
    <hyperlink ref="H708" r:id="rId2114" display="https://octri.ohsu.edu/lls_scor/datamgmt/Patient/Patient/559"/>
    <hyperlink ref="Q708" r:id="rId2115" display="https://octri.ohsu.edu/lls_scor/datamgmt/Patient/DiseaseInstance/561"/>
    <hyperlink ref="AO708" r:id="rId2116" display="https://octri.ohsu.edu/lls_scor/datamgmt/Patient/Specimen/608"/>
    <hyperlink ref="H709" r:id="rId2117" display="https://octri.ohsu.edu/lls_scor/datamgmt/Patient/Patient/559"/>
    <hyperlink ref="Q709" r:id="rId2118" display="https://octri.ohsu.edu/lls_scor/datamgmt/Patient/DiseaseInstance/561"/>
    <hyperlink ref="AO709" r:id="rId2119" display="https://octri.ohsu.edu/lls_scor/datamgmt/Patient/Specimen/717"/>
    <hyperlink ref="H710" r:id="rId2120" display="https://octri.ohsu.edu/lls_scor/datamgmt/Patient/Patient/559"/>
    <hyperlink ref="Q710" r:id="rId2121" display="https://octri.ohsu.edu/lls_scor/datamgmt/Patient/DiseaseInstance/561"/>
    <hyperlink ref="AO710" r:id="rId2122" display="https://octri.ohsu.edu/lls_scor/datamgmt/Patient/Specimen/854"/>
    <hyperlink ref="H711" r:id="rId2123" display="https://octri.ohsu.edu/lls_scor/datamgmt/Patient/Patient/559"/>
    <hyperlink ref="Q711" r:id="rId2124" display="https://octri.ohsu.edu/lls_scor/datamgmt/Patient/DiseaseInstance/561"/>
    <hyperlink ref="AO711" r:id="rId2125" display="https://octri.ohsu.edu/lls_scor/datamgmt/Patient/Specimen/883"/>
    <hyperlink ref="H712" r:id="rId2126" display="https://octri.ohsu.edu/lls_scor/datamgmt/Patient/Patient/559"/>
    <hyperlink ref="Q712" r:id="rId2127" display="https://octri.ohsu.edu/lls_scor/datamgmt/Patient/DiseaseInstance/561"/>
    <hyperlink ref="AO712" r:id="rId2128" display="https://octri.ohsu.edu/lls_scor/datamgmt/Patient/Specimen/884"/>
    <hyperlink ref="H713" r:id="rId2129" display="https://octri.ohsu.edu/lls_scor/datamgmt/Patient/Patient/559"/>
    <hyperlink ref="Q713" r:id="rId2130" display="https://octri.ohsu.edu/lls_scor/datamgmt/Patient/DiseaseInstance/561"/>
    <hyperlink ref="AO713" r:id="rId2131" display="https://octri.ohsu.edu/lls_scor/datamgmt/Patient/Specimen/899"/>
    <hyperlink ref="H714" r:id="rId2132" display="https://octri.ohsu.edu/lls_scor/datamgmt/Patient/Patient/559"/>
    <hyperlink ref="Q714" r:id="rId2133" display="https://octri.ohsu.edu/lls_scor/datamgmt/Patient/DiseaseInstance/561"/>
    <hyperlink ref="AO714" r:id="rId2134" display="https://octri.ohsu.edu/lls_scor/datamgmt/Patient/Specimen/907"/>
    <hyperlink ref="H715" r:id="rId2135" display="https://octri.ohsu.edu/lls_scor/datamgmt/Patient/Patient/559"/>
    <hyperlink ref="Q715" r:id="rId2136" display="https://octri.ohsu.edu/lls_scor/datamgmt/Patient/DiseaseInstance/561"/>
    <hyperlink ref="AO715" r:id="rId2137" display="https://octri.ohsu.edu/lls_scor/datamgmt/Patient/Specimen/915"/>
    <hyperlink ref="H716" r:id="rId2138" display="https://octri.ohsu.edu/lls_scor/datamgmt/Patient/Patient/559"/>
    <hyperlink ref="Q716" r:id="rId2139" display="https://octri.ohsu.edu/lls_scor/datamgmt/Patient/DiseaseInstance/561"/>
    <hyperlink ref="AO716" r:id="rId2140" display="https://octri.ohsu.edu/lls_scor/datamgmt/Patient/Specimen/916"/>
    <hyperlink ref="H717" r:id="rId2141" display="https://octri.ohsu.edu/lls_scor/datamgmt/Patient/Patient/559"/>
    <hyperlink ref="Q717" r:id="rId2142" display="https://octri.ohsu.edu/lls_scor/datamgmt/Patient/DiseaseInstance/561"/>
    <hyperlink ref="AO717" r:id="rId2143" display="https://octri.ohsu.edu/lls_scor/datamgmt/Patient/Specimen/927"/>
    <hyperlink ref="H718" r:id="rId2144" display="https://octri.ohsu.edu/lls_scor/datamgmt/Patient/Patient/559"/>
    <hyperlink ref="Q718" r:id="rId2145" display="https://octri.ohsu.edu/lls_scor/datamgmt/Patient/DiseaseInstance/561"/>
    <hyperlink ref="AO718" r:id="rId2146" display="https://octri.ohsu.edu/lls_scor/datamgmt/Patient/Specimen/928"/>
    <hyperlink ref="H719" r:id="rId2147" display="https://octri.ohsu.edu/lls_scor/datamgmt/Patient/Patient/559"/>
    <hyperlink ref="Q719" r:id="rId2148" display="https://octri.ohsu.edu/lls_scor/datamgmt/Patient/DiseaseInstance/561"/>
    <hyperlink ref="AO719" r:id="rId2149" display="https://octri.ohsu.edu/lls_scor/datamgmt/Patient/Specimen/929"/>
    <hyperlink ref="H720" r:id="rId2150" display="https://octri.ohsu.edu/lls_scor/datamgmt/Patient/Patient/560"/>
    <hyperlink ref="Q720" r:id="rId2151" display="https://octri.ohsu.edu/lls_scor/datamgmt/Patient/DiseaseInstance/562"/>
    <hyperlink ref="AO720" r:id="rId2152" display="https://octri.ohsu.edu/lls_scor/datamgmt/Patient/Specimen/745"/>
    <hyperlink ref="H721" r:id="rId2153" display="https://octri.ohsu.edu/lls_scor/datamgmt/Patient/Patient/560"/>
    <hyperlink ref="Q721" r:id="rId2154" display="https://octri.ohsu.edu/lls_scor/datamgmt/Patient/DiseaseInstance/562"/>
    <hyperlink ref="AO721" r:id="rId2155" display="https://octri.ohsu.edu/lls_scor/datamgmt/Patient/Specimen/803"/>
    <hyperlink ref="H722" r:id="rId2156" display="https://octri.ohsu.edu/lls_scor/datamgmt/Patient/Patient/561"/>
    <hyperlink ref="Q722" r:id="rId2157" display="https://octri.ohsu.edu/lls_scor/datamgmt/Patient/DiseaseInstance/563"/>
    <hyperlink ref="AO722" r:id="rId2158" display="https://octri.ohsu.edu/lls_scor/datamgmt/Patient/Specimen/609"/>
    <hyperlink ref="H723" r:id="rId2159" display="https://octri.ohsu.edu/lls_scor/datamgmt/Patient/Patient/562"/>
    <hyperlink ref="Q723" r:id="rId2160" display="https://octri.ohsu.edu/lls_scor/datamgmt/Patient/DiseaseInstance/564"/>
    <hyperlink ref="AO723" r:id="rId2161" display="https://octri.ohsu.edu/lls_scor/datamgmt/Patient/Specimen/610"/>
    <hyperlink ref="H724" r:id="rId2162" display="https://octri.ohsu.edu/lls_scor/datamgmt/Patient/Patient/562"/>
    <hyperlink ref="Q724" r:id="rId2163" display="https://octri.ohsu.edu/lls_scor/datamgmt/Patient/DiseaseInstance/564"/>
    <hyperlink ref="AO724" r:id="rId2164" display="https://octri.ohsu.edu/lls_scor/datamgmt/Patient/Specimen/734"/>
    <hyperlink ref="H725" r:id="rId2165" display="https://octri.ohsu.edu/lls_scor/datamgmt/Patient/Patient/562"/>
    <hyperlink ref="Q725" r:id="rId2166" display="https://octri.ohsu.edu/lls_scor/datamgmt/Patient/DiseaseInstance/564"/>
    <hyperlink ref="AO725" r:id="rId2167" display="https://octri.ohsu.edu/lls_scor/datamgmt/Patient/Specimen/1124"/>
    <hyperlink ref="H726" r:id="rId2168" display="https://octri.ohsu.edu/lls_scor/datamgmt/Patient/Patient/562"/>
    <hyperlink ref="Q726" r:id="rId2169" display="https://octri.ohsu.edu/lls_scor/datamgmt/Patient/DiseaseInstance/564"/>
    <hyperlink ref="AO726" r:id="rId2170" display="https://octri.ohsu.edu/lls_scor/datamgmt/Patient/Specimen/1382"/>
    <hyperlink ref="H727" r:id="rId2171" display="https://octri.ohsu.edu/lls_scor/datamgmt/Patient/Patient/562"/>
    <hyperlink ref="Q727" r:id="rId2172" display="https://octri.ohsu.edu/lls_scor/datamgmt/Patient/DiseaseInstance/564"/>
    <hyperlink ref="AO727" r:id="rId2173" display="https://octri.ohsu.edu/lls_scor/datamgmt/Patient/Specimen/1910"/>
    <hyperlink ref="H728" r:id="rId2174" display="https://octri.ohsu.edu/lls_scor/datamgmt/Patient/Patient/563"/>
    <hyperlink ref="Q728" r:id="rId2175" display="https://octri.ohsu.edu/lls_scor/datamgmt/Patient/DiseaseInstance/565"/>
    <hyperlink ref="AO728" r:id="rId2176" display="https://octri.ohsu.edu/lls_scor/datamgmt/Patient/Specimen/684"/>
    <hyperlink ref="H729" r:id="rId2177" display="https://octri.ohsu.edu/lls_scor/datamgmt/Patient/Patient/564"/>
    <hyperlink ref="Q729" r:id="rId2178" display="https://octri.ohsu.edu/lls_scor/datamgmt/Patient/DiseaseInstance/566"/>
    <hyperlink ref="AO729" r:id="rId2179" display="https://octri.ohsu.edu/lls_scor/datamgmt/Patient/Specimen/611"/>
    <hyperlink ref="H730" r:id="rId2180" display="https://octri.ohsu.edu/lls_scor/datamgmt/Patient/Patient/565"/>
    <hyperlink ref="Q730" r:id="rId2181" display="https://octri.ohsu.edu/lls_scor/datamgmt/Patient/DiseaseInstance/567"/>
    <hyperlink ref="AO730" r:id="rId2182" display="https://octri.ohsu.edu/lls_scor/datamgmt/Patient/Specimen/612"/>
    <hyperlink ref="H731" r:id="rId2183" display="https://octri.ohsu.edu/lls_scor/datamgmt/Patient/Patient/566"/>
    <hyperlink ref="Q731" r:id="rId2184" display="https://octri.ohsu.edu/lls_scor/datamgmt/Patient/DiseaseInstance/568"/>
    <hyperlink ref="AO731" r:id="rId2185" display="https://octri.ohsu.edu/lls_scor/datamgmt/Patient/Specimen/613"/>
    <hyperlink ref="H732" r:id="rId2186" display="https://octri.ohsu.edu/lls_scor/datamgmt/Patient/Patient/566"/>
    <hyperlink ref="Q732" r:id="rId2187" display="https://octri.ohsu.edu/lls_scor/datamgmt/Patient/DiseaseInstance/568"/>
    <hyperlink ref="AO732" r:id="rId2188" display="https://octri.ohsu.edu/lls_scor/datamgmt/Patient/Specimen/614"/>
    <hyperlink ref="H733" r:id="rId2189" display="https://octri.ohsu.edu/lls_scor/datamgmt/Patient/Patient/567"/>
    <hyperlink ref="Q733" r:id="rId2190" display="https://octri.ohsu.edu/lls_scor/datamgmt/Patient/DiseaseInstance/569"/>
    <hyperlink ref="AO733" r:id="rId2191" display="https://octri.ohsu.edu/lls_scor/datamgmt/Patient/Specimen/616"/>
    <hyperlink ref="H734" r:id="rId2192" display="https://octri.ohsu.edu/lls_scor/datamgmt/Patient/Patient/567"/>
    <hyperlink ref="Q734" r:id="rId2193" display="https://octri.ohsu.edu/lls_scor/datamgmt/Patient/DiseaseInstance/569"/>
    <hyperlink ref="AO734" r:id="rId2194" display="https://octri.ohsu.edu/lls_scor/datamgmt/Patient/Specimen/635"/>
    <hyperlink ref="H735" r:id="rId2195" display="https://octri.ohsu.edu/lls_scor/datamgmt/Patient/Patient/568"/>
    <hyperlink ref="Q735" r:id="rId2196" display="https://octri.ohsu.edu/lls_scor/datamgmt/Patient/DiseaseInstance/570"/>
    <hyperlink ref="AO735" r:id="rId2197" display="https://octri.ohsu.edu/lls_scor/datamgmt/Patient/Specimen/617"/>
    <hyperlink ref="H736" r:id="rId2198" display="https://octri.ohsu.edu/lls_scor/datamgmt/Patient/Patient/569"/>
    <hyperlink ref="Q736" r:id="rId2199" display="https://octri.ohsu.edu/lls_scor/datamgmt/Patient/DiseaseInstance/571"/>
    <hyperlink ref="AO736" r:id="rId2200" display="https://octri.ohsu.edu/lls_scor/datamgmt/Patient/Specimen/615"/>
    <hyperlink ref="H737" r:id="rId2201" display="https://octri.ohsu.edu/lls_scor/datamgmt/Patient/Patient/569"/>
    <hyperlink ref="Q737" r:id="rId2202" display="https://octri.ohsu.edu/lls_scor/datamgmt/Patient/DiseaseInstance/571"/>
    <hyperlink ref="AO737" r:id="rId2203" display="https://octri.ohsu.edu/lls_scor/datamgmt/Patient/Specimen/1194"/>
    <hyperlink ref="H738" r:id="rId2204" display="https://octri.ohsu.edu/lls_scor/datamgmt/Patient/Patient/569"/>
    <hyperlink ref="Q738" r:id="rId2205" display="https://octri.ohsu.edu/lls_scor/datamgmt/Patient/DiseaseInstance/571"/>
    <hyperlink ref="AO738" r:id="rId2206" display="https://octri.ohsu.edu/lls_scor/datamgmt/Patient/Specimen/1994"/>
    <hyperlink ref="H739" r:id="rId2207" display="https://octri.ohsu.edu/lls_scor/datamgmt/Patient/Patient/570"/>
    <hyperlink ref="Q739" r:id="rId2208" display="https://octri.ohsu.edu/lls_scor/datamgmt/Patient/DiseaseInstance/572"/>
    <hyperlink ref="AO739" r:id="rId2209" display="https://octri.ohsu.edu/lls_scor/datamgmt/Patient/Specimen/618"/>
    <hyperlink ref="H740" r:id="rId2210" display="https://octri.ohsu.edu/lls_scor/datamgmt/Patient/Patient/570"/>
    <hyperlink ref="Q740" r:id="rId2211" display="https://octri.ohsu.edu/lls_scor/datamgmt/Patient/DiseaseInstance/572"/>
    <hyperlink ref="AO740" r:id="rId2212" display="https://octri.ohsu.edu/lls_scor/datamgmt/Patient/Specimen/619"/>
    <hyperlink ref="H741" r:id="rId2213" display="https://octri.ohsu.edu/lls_scor/datamgmt/Patient/Patient/571"/>
    <hyperlink ref="Q741" r:id="rId2214" display="https://octri.ohsu.edu/lls_scor/datamgmt/Patient/DiseaseInstance/573"/>
    <hyperlink ref="AO741" r:id="rId2215" display="https://octri.ohsu.edu/lls_scor/datamgmt/Patient/Specimen/620"/>
    <hyperlink ref="H742" r:id="rId2216" display="https://octri.ohsu.edu/lls_scor/datamgmt/Patient/Patient/572"/>
    <hyperlink ref="Q742" r:id="rId2217" display="https://octri.ohsu.edu/lls_scor/datamgmt/Patient/DiseaseInstance/576"/>
    <hyperlink ref="AO742" r:id="rId2218" display="https://octri.ohsu.edu/lls_scor/datamgmt/Patient/Specimen/633"/>
    <hyperlink ref="H743" r:id="rId2219" display="https://octri.ohsu.edu/lls_scor/datamgmt/Patient/Patient/572"/>
    <hyperlink ref="Q743" r:id="rId2220" display="https://octri.ohsu.edu/lls_scor/datamgmt/Patient/DiseaseInstance/576"/>
    <hyperlink ref="AO743" r:id="rId2221" display="https://octri.ohsu.edu/lls_scor/datamgmt/Patient/Specimen/790"/>
    <hyperlink ref="H744" r:id="rId2222" display="https://octri.ohsu.edu/lls_scor/datamgmt/Patient/Patient/573"/>
    <hyperlink ref="Q744" r:id="rId2223" display="https://octri.ohsu.edu/lls_scor/datamgmt/Patient/DiseaseInstance/574"/>
    <hyperlink ref="AO744" r:id="rId2224" display="https://octri.ohsu.edu/lls_scor/datamgmt/Patient/Specimen/621"/>
    <hyperlink ref="H745" r:id="rId2225" display="https://octri.ohsu.edu/lls_scor/datamgmt/Patient/Patient/574"/>
    <hyperlink ref="Q745" r:id="rId2226" display="https://octri.ohsu.edu/lls_scor/datamgmt/Patient/DiseaseInstance/575"/>
    <hyperlink ref="AO745" r:id="rId2227" display="https://octri.ohsu.edu/lls_scor/datamgmt/Patient/Specimen/622"/>
    <hyperlink ref="H746" r:id="rId2228" display="https://octri.ohsu.edu/lls_scor/datamgmt/Patient/Patient/575"/>
    <hyperlink ref="Q746" r:id="rId2229" display="https://octri.ohsu.edu/lls_scor/datamgmt/Patient/DiseaseInstance/577"/>
    <hyperlink ref="AO746" r:id="rId2230" display="https://octri.ohsu.edu/lls_scor/datamgmt/Patient/Specimen/623"/>
    <hyperlink ref="H747" r:id="rId2231" display="https://octri.ohsu.edu/lls_scor/datamgmt/Patient/Patient/576"/>
    <hyperlink ref="Q747" r:id="rId2232" display="https://octri.ohsu.edu/lls_scor/datamgmt/Patient/DiseaseInstance/578"/>
    <hyperlink ref="AO747" r:id="rId2233" display="https://octri.ohsu.edu/lls_scor/datamgmt/Patient/Specimen/624"/>
    <hyperlink ref="H748" r:id="rId2234" display="https://octri.ohsu.edu/lls_scor/datamgmt/Patient/Patient/577"/>
    <hyperlink ref="Q748" r:id="rId2235" display="https://octri.ohsu.edu/lls_scor/datamgmt/Patient/DiseaseInstance/579"/>
    <hyperlink ref="AO748" r:id="rId2236" display="https://octri.ohsu.edu/lls_scor/datamgmt/Patient/Specimen/625"/>
    <hyperlink ref="H749" r:id="rId2237" display="https://octri.ohsu.edu/lls_scor/datamgmt/Patient/Patient/578"/>
    <hyperlink ref="Q749" r:id="rId2238" display="https://octri.ohsu.edu/lls_scor/datamgmt/Patient/DiseaseInstance/580"/>
    <hyperlink ref="AO749" r:id="rId2239" display="https://octri.ohsu.edu/lls_scor/datamgmt/Patient/Specimen/626"/>
    <hyperlink ref="H750" r:id="rId2240" display="https://octri.ohsu.edu/lls_scor/datamgmt/Patient/Patient/578"/>
    <hyperlink ref="Q750" r:id="rId2241" display="https://octri.ohsu.edu/lls_scor/datamgmt/Patient/DiseaseInstance/580"/>
    <hyperlink ref="AO750" r:id="rId2242" display="https://octri.ohsu.edu/lls_scor/datamgmt/Patient/Specimen/671"/>
    <hyperlink ref="H751" r:id="rId2243" display="https://octri.ohsu.edu/lls_scor/datamgmt/Patient/Patient/579"/>
    <hyperlink ref="Q751" r:id="rId2244" display="https://octri.ohsu.edu/lls_scor/datamgmt/Patient/DiseaseInstance/581"/>
    <hyperlink ref="AO751" r:id="rId2245" display="https://octri.ohsu.edu/lls_scor/datamgmt/Patient/Specimen/627"/>
    <hyperlink ref="H752" r:id="rId2246" display="https://octri.ohsu.edu/lls_scor/datamgmt/Patient/Patient/580"/>
    <hyperlink ref="Q752" r:id="rId2247" display="https://octri.ohsu.edu/lls_scor/datamgmt/Patient/DiseaseInstance/582"/>
    <hyperlink ref="AO752" r:id="rId2248" display="https://octri.ohsu.edu/lls_scor/datamgmt/Patient/Specimen/628"/>
    <hyperlink ref="H753" r:id="rId2249" display="https://octri.ohsu.edu/lls_scor/datamgmt/Patient/Patient/580"/>
    <hyperlink ref="Q753" r:id="rId2250" display="https://octri.ohsu.edu/lls_scor/datamgmt/Patient/DiseaseInstance/582"/>
    <hyperlink ref="AO753" r:id="rId2251" display="https://octri.ohsu.edu/lls_scor/datamgmt/Patient/Specimen/670"/>
    <hyperlink ref="H754" r:id="rId2252" display="https://octri.ohsu.edu/lls_scor/datamgmt/Patient/Patient/581"/>
    <hyperlink ref="Q754" r:id="rId2253" display="https://octri.ohsu.edu/lls_scor/datamgmt/Patient/DiseaseInstance/583"/>
    <hyperlink ref="AO754" r:id="rId2254" display="https://octri.ohsu.edu/lls_scor/datamgmt/Patient/Specimen/629"/>
    <hyperlink ref="H755" r:id="rId2255" display="https://octri.ohsu.edu/lls_scor/datamgmt/Patient/Patient/582"/>
    <hyperlink ref="Q755" r:id="rId2256" display="https://octri.ohsu.edu/lls_scor/datamgmt/Patient/DiseaseInstance/584"/>
    <hyperlink ref="AO755" r:id="rId2257" display="https://octri.ohsu.edu/lls_scor/datamgmt/Patient/Specimen/630"/>
    <hyperlink ref="H756" r:id="rId2258" display="https://octri.ohsu.edu/lls_scor/datamgmt/Patient/Patient/583"/>
    <hyperlink ref="Q756" r:id="rId2259" display="https://octri.ohsu.edu/lls_scor/datamgmt/Patient/DiseaseInstance/585"/>
    <hyperlink ref="AO756" r:id="rId2260" display="https://octri.ohsu.edu/lls_scor/datamgmt/Patient/Specimen/632"/>
    <hyperlink ref="H757" r:id="rId2261" display="https://octri.ohsu.edu/lls_scor/datamgmt/Patient/Patient/583"/>
    <hyperlink ref="Q757" r:id="rId2262" display="https://octri.ohsu.edu/lls_scor/datamgmt/Patient/DiseaseInstance/585"/>
    <hyperlink ref="AO757" r:id="rId2263" display="https://octri.ohsu.edu/lls_scor/datamgmt/Patient/Specimen/1245"/>
    <hyperlink ref="H758" r:id="rId2264" display="https://octri.ohsu.edu/lls_scor/datamgmt/Patient/Patient/583"/>
    <hyperlink ref="Q758" r:id="rId2265" display="https://octri.ohsu.edu/lls_scor/datamgmt/Patient/DiseaseInstance/585"/>
    <hyperlink ref="AO758" r:id="rId2266" display="https://octri.ohsu.edu/lls_scor/datamgmt/Patient/Specimen/1260"/>
    <hyperlink ref="H759" r:id="rId2267" display="https://octri.ohsu.edu/lls_scor/datamgmt/Patient/Patient/584"/>
    <hyperlink ref="Q759" r:id="rId2268" display="https://octri.ohsu.edu/lls_scor/datamgmt/Patient/DiseaseInstance/586"/>
    <hyperlink ref="AO759" r:id="rId2269" display="https://octri.ohsu.edu/lls_scor/datamgmt/Patient/Specimen/634"/>
    <hyperlink ref="H760" r:id="rId2270" display="https://octri.ohsu.edu/lls_scor/datamgmt/Patient/Patient/584"/>
    <hyperlink ref="Q760" r:id="rId2271" display="https://octri.ohsu.edu/lls_scor/datamgmt/Patient/DiseaseInstance/586"/>
    <hyperlink ref="AO760" r:id="rId2272" display="https://octri.ohsu.edu/lls_scor/datamgmt/Patient/Specimen/697"/>
    <hyperlink ref="H761" r:id="rId2273" display="https://octri.ohsu.edu/lls_scor/datamgmt/Patient/Patient/584"/>
    <hyperlink ref="Q761" r:id="rId2274" display="https://octri.ohsu.edu/lls_scor/datamgmt/Patient/DiseaseInstance/586"/>
    <hyperlink ref="AO761" r:id="rId2275" display="https://octri.ohsu.edu/lls_scor/datamgmt/Patient/Specimen/698"/>
    <hyperlink ref="H762" r:id="rId2276" display="https://octri.ohsu.edu/lls_scor/datamgmt/Patient/Patient/584"/>
    <hyperlink ref="Q762" r:id="rId2277" display="https://octri.ohsu.edu/lls_scor/datamgmt/Patient/DiseaseInstance/586"/>
    <hyperlink ref="AO762" r:id="rId2278" display="https://octri.ohsu.edu/lls_scor/datamgmt/Patient/Specimen/1985"/>
    <hyperlink ref="H763" r:id="rId2279" display="https://octri.ohsu.edu/lls_scor/datamgmt/Patient/Patient/585"/>
    <hyperlink ref="Q763" r:id="rId2280" display="https://octri.ohsu.edu/lls_scor/datamgmt/Patient/DiseaseInstance/587"/>
    <hyperlink ref="AO763" r:id="rId2281" display="https://octri.ohsu.edu/lls_scor/datamgmt/Patient/Specimen/636"/>
    <hyperlink ref="H764" r:id="rId2282" display="https://octri.ohsu.edu/lls_scor/datamgmt/Patient/Patient/586"/>
    <hyperlink ref="Q764" r:id="rId2283" display="https://octri.ohsu.edu/lls_scor/datamgmt/Patient/DiseaseInstance/590"/>
    <hyperlink ref="H765" r:id="rId2284" display="https://octri.ohsu.edu/lls_scor/datamgmt/Patient/Patient/587"/>
    <hyperlink ref="Q765" r:id="rId2285" display="https://octri.ohsu.edu/lls_scor/datamgmt/Patient/DiseaseInstance/588"/>
    <hyperlink ref="AO765" r:id="rId2286" display="https://octri.ohsu.edu/lls_scor/datamgmt/Patient/Specimen/637"/>
    <hyperlink ref="H766" r:id="rId2287" display="https://octri.ohsu.edu/lls_scor/datamgmt/Patient/Patient/588"/>
    <hyperlink ref="Q766" r:id="rId2288" display="https://octri.ohsu.edu/lls_scor/datamgmt/Patient/DiseaseInstance/589"/>
    <hyperlink ref="AO766" r:id="rId2289" display="https://octri.ohsu.edu/lls_scor/datamgmt/Patient/Specimen/638"/>
    <hyperlink ref="H767" r:id="rId2290" display="https://octri.ohsu.edu/lls_scor/datamgmt/Patient/Patient/589"/>
    <hyperlink ref="Q767" r:id="rId2291" display="https://octri.ohsu.edu/lls_scor/datamgmt/Patient/DiseaseInstance/591"/>
    <hyperlink ref="AO767" r:id="rId2292" display="https://octri.ohsu.edu/lls_scor/datamgmt/Patient/Specimen/639"/>
    <hyperlink ref="H768" r:id="rId2293" display="https://octri.ohsu.edu/lls_scor/datamgmt/Patient/Patient/590"/>
    <hyperlink ref="Q768" r:id="rId2294" display="https://octri.ohsu.edu/lls_scor/datamgmt/Patient/DiseaseInstance/592"/>
    <hyperlink ref="AO768" r:id="rId2295" display="https://octri.ohsu.edu/lls_scor/datamgmt/Patient/Specimen/640"/>
    <hyperlink ref="H769" r:id="rId2296" display="https://octri.ohsu.edu/lls_scor/datamgmt/Patient/Patient/591"/>
    <hyperlink ref="Q769" r:id="rId2297" display="https://octri.ohsu.edu/lls_scor/datamgmt/Patient/DiseaseInstance/593"/>
    <hyperlink ref="AO769" r:id="rId2298" display="https://octri.ohsu.edu/lls_scor/datamgmt/Patient/Specimen/641"/>
    <hyperlink ref="H770" r:id="rId2299" display="https://octri.ohsu.edu/lls_scor/datamgmt/Patient/Patient/592"/>
    <hyperlink ref="Q770" r:id="rId2300" display="https://octri.ohsu.edu/lls_scor/datamgmt/Patient/DiseaseInstance/594"/>
    <hyperlink ref="AO770" r:id="rId2301" display="https://octri.ohsu.edu/lls_scor/datamgmt/Patient/Specimen/642"/>
    <hyperlink ref="H771" r:id="rId2302" display="https://octri.ohsu.edu/lls_scor/datamgmt/Patient/Patient/593"/>
    <hyperlink ref="Q771" r:id="rId2303" display="https://octri.ohsu.edu/lls_scor/datamgmt/Patient/DiseaseInstance/595"/>
    <hyperlink ref="AO771" r:id="rId2304" display="https://octri.ohsu.edu/lls_scor/datamgmt/Patient/Specimen/643"/>
    <hyperlink ref="H772" r:id="rId2305" display="https://octri.ohsu.edu/lls_scor/datamgmt/Patient/Patient/594"/>
    <hyperlink ref="Q772" r:id="rId2306" display="https://octri.ohsu.edu/lls_scor/datamgmt/Patient/DiseaseInstance/596"/>
    <hyperlink ref="AO772" r:id="rId2307" display="https://octri.ohsu.edu/lls_scor/datamgmt/Patient/Specimen/644"/>
    <hyperlink ref="H773" r:id="rId2308" display="https://octri.ohsu.edu/lls_scor/datamgmt/Patient/Patient/595"/>
    <hyperlink ref="Q773" r:id="rId2309" display="https://octri.ohsu.edu/lls_scor/datamgmt/Patient/DiseaseInstance/597"/>
    <hyperlink ref="AO773" r:id="rId2310" display="https://octri.ohsu.edu/lls_scor/datamgmt/Patient/Specimen/657"/>
    <hyperlink ref="H774" r:id="rId2311" display="https://octri.ohsu.edu/lls_scor/datamgmt/Patient/Patient/596"/>
    <hyperlink ref="Q774" r:id="rId2312" display="https://octri.ohsu.edu/lls_scor/datamgmt/Patient/DiseaseInstance/598"/>
    <hyperlink ref="AO774" r:id="rId2313" display="https://octri.ohsu.edu/lls_scor/datamgmt/Patient/Specimen/645"/>
    <hyperlink ref="H775" r:id="rId2314" display="https://octri.ohsu.edu/lls_scor/datamgmt/Patient/Patient/597"/>
    <hyperlink ref="Q775" r:id="rId2315" display="https://octri.ohsu.edu/lls_scor/datamgmt/Patient/DiseaseInstance/599"/>
    <hyperlink ref="AO775" r:id="rId2316" display="https://octri.ohsu.edu/lls_scor/datamgmt/Patient/Specimen/646"/>
    <hyperlink ref="H776" r:id="rId2317" display="https://octri.ohsu.edu/lls_scor/datamgmt/Patient/Patient/598"/>
    <hyperlink ref="Q776" r:id="rId2318" display="https://octri.ohsu.edu/lls_scor/datamgmt/Patient/DiseaseInstance/600"/>
    <hyperlink ref="AO776" r:id="rId2319" display="https://octri.ohsu.edu/lls_scor/datamgmt/Patient/Specimen/647"/>
    <hyperlink ref="H777" r:id="rId2320" display="https://octri.ohsu.edu/lls_scor/datamgmt/Patient/Patient/599"/>
    <hyperlink ref="Q777" r:id="rId2321" display="https://octri.ohsu.edu/lls_scor/datamgmt/Patient/DiseaseInstance/601"/>
    <hyperlink ref="AO777" r:id="rId2322" display="https://octri.ohsu.edu/lls_scor/datamgmt/Patient/Specimen/648"/>
    <hyperlink ref="H778" r:id="rId2323" display="https://octri.ohsu.edu/lls_scor/datamgmt/Patient/Patient/600"/>
    <hyperlink ref="Q778" r:id="rId2324" display="https://octri.ohsu.edu/lls_scor/datamgmt/Patient/DiseaseInstance/602"/>
    <hyperlink ref="AO778" r:id="rId2325" display="https://octri.ohsu.edu/lls_scor/datamgmt/Patient/Specimen/649"/>
    <hyperlink ref="H779" r:id="rId2326" display="https://octri.ohsu.edu/lls_scor/datamgmt/Patient/Patient/601"/>
    <hyperlink ref="Q779" r:id="rId2327" display="https://octri.ohsu.edu/lls_scor/datamgmt/Patient/DiseaseInstance/603"/>
    <hyperlink ref="AO779" r:id="rId2328" display="https://octri.ohsu.edu/lls_scor/datamgmt/Patient/Specimen/650"/>
    <hyperlink ref="H780" r:id="rId2329" display="https://octri.ohsu.edu/lls_scor/datamgmt/Patient/Patient/602"/>
    <hyperlink ref="Q780" r:id="rId2330" display="https://octri.ohsu.edu/lls_scor/datamgmt/Patient/DiseaseInstance/604"/>
    <hyperlink ref="AO780" r:id="rId2331" display="https://octri.ohsu.edu/lls_scor/datamgmt/Patient/Specimen/651"/>
    <hyperlink ref="H781" r:id="rId2332" display="https://octri.ohsu.edu/lls_scor/datamgmt/Patient/Patient/603"/>
    <hyperlink ref="Q781" r:id="rId2333" display="https://octri.ohsu.edu/lls_scor/datamgmt/Patient/DiseaseInstance/605"/>
    <hyperlink ref="AO781" r:id="rId2334" display="https://octri.ohsu.edu/lls_scor/datamgmt/Patient/Specimen/652"/>
    <hyperlink ref="H782" r:id="rId2335" display="https://octri.ohsu.edu/lls_scor/datamgmt/Patient/Patient/603"/>
    <hyperlink ref="Q782" r:id="rId2336" display="https://octri.ohsu.edu/lls_scor/datamgmt/Patient/DiseaseInstance/605"/>
    <hyperlink ref="AO782" r:id="rId2337" display="https://octri.ohsu.edu/lls_scor/datamgmt/Patient/Specimen/768"/>
    <hyperlink ref="H783" r:id="rId2338" display="https://octri.ohsu.edu/lls_scor/datamgmt/Patient/Patient/604"/>
    <hyperlink ref="Q783" r:id="rId2339" display="https://octri.ohsu.edu/lls_scor/datamgmt/Patient/DiseaseInstance/606"/>
    <hyperlink ref="AO783" r:id="rId2340" display="https://octri.ohsu.edu/lls_scor/datamgmt/Patient/Specimen/653"/>
    <hyperlink ref="H784" r:id="rId2341" display="https://octri.ohsu.edu/lls_scor/datamgmt/Patient/Patient/605"/>
    <hyperlink ref="Q784" r:id="rId2342" display="https://octri.ohsu.edu/lls_scor/datamgmt/Patient/DiseaseInstance/607"/>
    <hyperlink ref="AO784" r:id="rId2343" display="https://octri.ohsu.edu/lls_scor/datamgmt/Patient/Specimen/655"/>
    <hyperlink ref="H785" r:id="rId2344" display="https://octri.ohsu.edu/lls_scor/datamgmt/Patient/Patient/606"/>
    <hyperlink ref="Q785" r:id="rId2345" display="https://octri.ohsu.edu/lls_scor/datamgmt/Patient/DiseaseInstance/608"/>
    <hyperlink ref="AO785" r:id="rId2346" display="https://octri.ohsu.edu/lls_scor/datamgmt/Patient/Specimen/656"/>
    <hyperlink ref="H786" r:id="rId2347" display="https://octri.ohsu.edu/lls_scor/datamgmt/Patient/Patient/606"/>
    <hyperlink ref="Q786" r:id="rId2348" display="https://octri.ohsu.edu/lls_scor/datamgmt/Patient/DiseaseInstance/608"/>
    <hyperlink ref="AO786" r:id="rId2349" display="https://octri.ohsu.edu/lls_scor/datamgmt/Patient/Specimen/659"/>
    <hyperlink ref="H787" r:id="rId2350" display="https://octri.ohsu.edu/lls_scor/datamgmt/Patient/Patient/608"/>
    <hyperlink ref="Q787" r:id="rId2351" display="https://octri.ohsu.edu/lls_scor/datamgmt/Patient/DiseaseInstance/609"/>
    <hyperlink ref="AO787" r:id="rId2352" display="https://octri.ohsu.edu/lls_scor/datamgmt/Patient/Specimen/658"/>
    <hyperlink ref="H788" r:id="rId2353" display="https://octri.ohsu.edu/lls_scor/datamgmt/Patient/Patient/609"/>
    <hyperlink ref="Q788" r:id="rId2354" display="https://octri.ohsu.edu/lls_scor/datamgmt/Patient/DiseaseInstance/610"/>
    <hyperlink ref="AO788" r:id="rId2355" display="https://octri.ohsu.edu/lls_scor/datamgmt/Patient/Specimen/660"/>
    <hyperlink ref="H789" r:id="rId2356" display="https://octri.ohsu.edu/lls_scor/datamgmt/Patient/Patient/613"/>
    <hyperlink ref="Q789" r:id="rId2357" display="https://octri.ohsu.edu/lls_scor/datamgmt/Patient/DiseaseInstance/611"/>
    <hyperlink ref="AO789" r:id="rId2358" display="https://octri.ohsu.edu/lls_scor/datamgmt/Patient/Specimen/664"/>
    <hyperlink ref="H790" r:id="rId2359" display="https://octri.ohsu.edu/lls_scor/datamgmt/Patient/Patient/613"/>
    <hyperlink ref="Q790" r:id="rId2360" display="https://octri.ohsu.edu/lls_scor/datamgmt/Patient/DiseaseInstance/611"/>
    <hyperlink ref="AO790" r:id="rId2361" display="https://octri.ohsu.edu/lls_scor/datamgmt/Patient/Specimen/665"/>
    <hyperlink ref="H791" r:id="rId2362" display="https://octri.ohsu.edu/lls_scor/datamgmt/Patient/Patient/614"/>
    <hyperlink ref="Q791" r:id="rId2363" display="https://octri.ohsu.edu/lls_scor/datamgmt/Patient/DiseaseInstance/612"/>
    <hyperlink ref="AO791" r:id="rId2364" display="https://octri.ohsu.edu/lls_scor/datamgmt/Patient/Specimen/666"/>
    <hyperlink ref="H792" r:id="rId2365" display="https://octri.ohsu.edu/lls_scor/datamgmt/Patient/Patient/614"/>
    <hyperlink ref="Q792" r:id="rId2366" display="https://octri.ohsu.edu/lls_scor/datamgmt/Patient/DiseaseInstance/612"/>
    <hyperlink ref="AO792" r:id="rId2367" display="https://octri.ohsu.edu/lls_scor/datamgmt/Patient/Specimen/1480"/>
    <hyperlink ref="H793" r:id="rId2368" display="https://octri.ohsu.edu/lls_scor/datamgmt/Patient/Patient/615"/>
    <hyperlink ref="Q793" r:id="rId2369" display="https://octri.ohsu.edu/lls_scor/datamgmt/Patient/DiseaseInstance/613"/>
    <hyperlink ref="AO793" r:id="rId2370" display="https://octri.ohsu.edu/lls_scor/datamgmt/Patient/Specimen/667"/>
    <hyperlink ref="H794" r:id="rId2371" display="https://octri.ohsu.edu/lls_scor/datamgmt/Patient/Patient/616"/>
    <hyperlink ref="Q794" r:id="rId2372" display="https://octri.ohsu.edu/lls_scor/datamgmt/Patient/DiseaseInstance/614"/>
    <hyperlink ref="AO794" r:id="rId2373" display="https://octri.ohsu.edu/lls_scor/datamgmt/Patient/Specimen/668"/>
    <hyperlink ref="H795" r:id="rId2374" display="https://octri.ohsu.edu/lls_scor/datamgmt/Patient/Patient/618"/>
    <hyperlink ref="Q795" r:id="rId2375" display="https://octri.ohsu.edu/lls_scor/datamgmt/Patient/DiseaseInstance/615"/>
    <hyperlink ref="AO795" r:id="rId2376" display="https://octri.ohsu.edu/lls_scor/datamgmt/Patient/Specimen/669"/>
    <hyperlink ref="H796" r:id="rId2377" display="https://octri.ohsu.edu/lls_scor/datamgmt/Patient/Patient/619"/>
    <hyperlink ref="Q796" r:id="rId2378" display="https://octri.ohsu.edu/lls_scor/datamgmt/Patient/DiseaseInstance/616"/>
    <hyperlink ref="AO796" r:id="rId2379" display="https://octri.ohsu.edu/lls_scor/datamgmt/Patient/Specimen/672"/>
    <hyperlink ref="H797" r:id="rId2380" display="https://octri.ohsu.edu/lls_scor/datamgmt/Patient/Patient/620"/>
    <hyperlink ref="Q797" r:id="rId2381" display="https://octri.ohsu.edu/lls_scor/datamgmt/Patient/DiseaseInstance/617"/>
    <hyperlink ref="AO797" r:id="rId2382" display="https://octri.ohsu.edu/lls_scor/datamgmt/Patient/Specimen/673"/>
    <hyperlink ref="H798" r:id="rId2383" display="https://octri.ohsu.edu/lls_scor/datamgmt/Patient/Patient/621"/>
    <hyperlink ref="Q798" r:id="rId2384" display="https://octri.ohsu.edu/lls_scor/datamgmt/Patient/DiseaseInstance/618"/>
    <hyperlink ref="AO798" r:id="rId2385" display="https://octri.ohsu.edu/lls_scor/datamgmt/Patient/Specimen/674"/>
    <hyperlink ref="H799" r:id="rId2386" display="https://octri.ohsu.edu/lls_scor/datamgmt/Patient/Patient/621"/>
    <hyperlink ref="Q799" r:id="rId2387" display="https://octri.ohsu.edu/lls_scor/datamgmt/Patient/DiseaseInstance/618"/>
    <hyperlink ref="AO799" r:id="rId2388" display="https://octri.ohsu.edu/lls_scor/datamgmt/Patient/Specimen/675"/>
    <hyperlink ref="H800" r:id="rId2389" display="https://octri.ohsu.edu/lls_scor/datamgmt/Patient/Patient/622"/>
    <hyperlink ref="Q800" r:id="rId2390" display="https://octri.ohsu.edu/lls_scor/datamgmt/Patient/DiseaseInstance/619"/>
    <hyperlink ref="AO800" r:id="rId2391" display="https://octri.ohsu.edu/lls_scor/datamgmt/Patient/Specimen/678"/>
    <hyperlink ref="H801" r:id="rId2392" display="https://octri.ohsu.edu/lls_scor/datamgmt/Patient/Patient/623"/>
    <hyperlink ref="Q801" r:id="rId2393" display="https://octri.ohsu.edu/lls_scor/datamgmt/Patient/DiseaseInstance/620"/>
    <hyperlink ref="AO801" r:id="rId2394" display="https://octri.ohsu.edu/lls_scor/datamgmt/Patient/Specimen/679"/>
    <hyperlink ref="H802" r:id="rId2395" display="https://octri.ohsu.edu/lls_scor/datamgmt/Patient/Patient/623"/>
    <hyperlink ref="Q802" r:id="rId2396" display="https://octri.ohsu.edu/lls_scor/datamgmt/Patient/DiseaseInstance/620"/>
    <hyperlink ref="AO802" r:id="rId2397" display="https://octri.ohsu.edu/lls_scor/datamgmt/Patient/Specimen/680"/>
    <hyperlink ref="H803" r:id="rId2398" display="https://octri.ohsu.edu/lls_scor/datamgmt/Patient/Patient/624"/>
    <hyperlink ref="Q803" r:id="rId2399" display="https://octri.ohsu.edu/lls_scor/datamgmt/Patient/DiseaseInstance/621"/>
    <hyperlink ref="AO803" r:id="rId2400" display="https://octri.ohsu.edu/lls_scor/datamgmt/Patient/Specimen/681"/>
    <hyperlink ref="H804" r:id="rId2401" display="https://octri.ohsu.edu/lls_scor/datamgmt/Patient/Patient/625"/>
    <hyperlink ref="Q804" r:id="rId2402" display="https://octri.ohsu.edu/lls_scor/datamgmt/Patient/DiseaseInstance/622"/>
    <hyperlink ref="AO804" r:id="rId2403" display="https://octri.ohsu.edu/lls_scor/datamgmt/Patient/Specimen/682"/>
    <hyperlink ref="H805" r:id="rId2404" display="https://octri.ohsu.edu/lls_scor/datamgmt/Patient/Patient/627"/>
    <hyperlink ref="Q805" r:id="rId2405" display="https://octri.ohsu.edu/lls_scor/datamgmt/Patient/DiseaseInstance/623"/>
    <hyperlink ref="AO805" r:id="rId2406" display="https://octri.ohsu.edu/lls_scor/datamgmt/Patient/Specimen/685"/>
    <hyperlink ref="H806" r:id="rId2407" display="https://octri.ohsu.edu/lls_scor/datamgmt/Patient/Patient/628"/>
    <hyperlink ref="Q806" r:id="rId2408" display="https://octri.ohsu.edu/lls_scor/datamgmt/Patient/DiseaseInstance/624"/>
    <hyperlink ref="AO806" r:id="rId2409" display="https://octri.ohsu.edu/lls_scor/datamgmt/Patient/Specimen/689"/>
    <hyperlink ref="H807" r:id="rId2410" display="https://octri.ohsu.edu/lls_scor/datamgmt/Patient/Patient/629"/>
    <hyperlink ref="Q807" r:id="rId2411" display="https://octri.ohsu.edu/lls_scor/datamgmt/Patient/DiseaseInstance/625"/>
    <hyperlink ref="AO807" r:id="rId2412" display="https://octri.ohsu.edu/lls_scor/datamgmt/Patient/Specimen/691"/>
    <hyperlink ref="H808" r:id="rId2413" display="https://octri.ohsu.edu/lls_scor/datamgmt/Patient/Patient/630"/>
    <hyperlink ref="Q808" r:id="rId2414" display="https://octri.ohsu.edu/lls_scor/datamgmt/Patient/DiseaseInstance/626"/>
    <hyperlink ref="AO808" r:id="rId2415" display="https://octri.ohsu.edu/lls_scor/datamgmt/Patient/Specimen/692"/>
    <hyperlink ref="H809" r:id="rId2416" display="https://octri.ohsu.edu/lls_scor/datamgmt/Patient/Patient/631"/>
    <hyperlink ref="Q809" r:id="rId2417" display="https://octri.ohsu.edu/lls_scor/datamgmt/Patient/DiseaseInstance/627"/>
    <hyperlink ref="AO809" r:id="rId2418" display="https://octri.ohsu.edu/lls_scor/datamgmt/Patient/Specimen/693"/>
    <hyperlink ref="H810" r:id="rId2419" display="https://octri.ohsu.edu/lls_scor/datamgmt/Patient/Patient/632"/>
    <hyperlink ref="Q810" r:id="rId2420" display="https://octri.ohsu.edu/lls_scor/datamgmt/Patient/DiseaseInstance/628"/>
    <hyperlink ref="AO810" r:id="rId2421" display="https://octri.ohsu.edu/lls_scor/datamgmt/Patient/Specimen/695"/>
    <hyperlink ref="H811" r:id="rId2422" display="https://octri.ohsu.edu/lls_scor/datamgmt/Patient/Patient/633"/>
    <hyperlink ref="Q811" r:id="rId2423" display="https://octri.ohsu.edu/lls_scor/datamgmt/Patient/DiseaseInstance/629"/>
    <hyperlink ref="AO811" r:id="rId2424" display="https://octri.ohsu.edu/lls_scor/datamgmt/Patient/Specimen/696"/>
    <hyperlink ref="H812" r:id="rId2425" display="https://octri.ohsu.edu/lls_scor/datamgmt/Patient/Patient/634"/>
    <hyperlink ref="Q812" r:id="rId2426" display="https://octri.ohsu.edu/lls_scor/datamgmt/Patient/DiseaseInstance/630"/>
    <hyperlink ref="AO812" r:id="rId2427" display="https://octri.ohsu.edu/lls_scor/datamgmt/Patient/Specimen/699"/>
    <hyperlink ref="H813" r:id="rId2428" display="https://octri.ohsu.edu/lls_scor/datamgmt/Patient/Patient/635"/>
    <hyperlink ref="Q813" r:id="rId2429" display="https://octri.ohsu.edu/lls_scor/datamgmt/Patient/DiseaseInstance/631"/>
    <hyperlink ref="AO813" r:id="rId2430" display="https://octri.ohsu.edu/lls_scor/datamgmt/Patient/Specimen/702"/>
    <hyperlink ref="H814" r:id="rId2431" display="https://octri.ohsu.edu/lls_scor/datamgmt/Patient/Patient/636"/>
    <hyperlink ref="Q814" r:id="rId2432" display="https://octri.ohsu.edu/lls_scor/datamgmt/Patient/DiseaseInstance/632"/>
    <hyperlink ref="AO814" r:id="rId2433" display="https://octri.ohsu.edu/lls_scor/datamgmt/Patient/Specimen/704"/>
    <hyperlink ref="H815" r:id="rId2434" display="https://octri.ohsu.edu/lls_scor/datamgmt/Patient/Patient/637"/>
    <hyperlink ref="Q815" r:id="rId2435" display="https://octri.ohsu.edu/lls_scor/datamgmt/Patient/DiseaseInstance/633"/>
    <hyperlink ref="AO815" r:id="rId2436" display="https://octri.ohsu.edu/lls_scor/datamgmt/Patient/Specimen/705"/>
    <hyperlink ref="H816" r:id="rId2437" display="https://octri.ohsu.edu/lls_scor/datamgmt/Patient/Patient/637"/>
    <hyperlink ref="Q816" r:id="rId2438" display="https://octri.ohsu.edu/lls_scor/datamgmt/Patient/DiseaseInstance/633"/>
    <hyperlink ref="AO816" r:id="rId2439" display="https://octri.ohsu.edu/lls_scor/datamgmt/Patient/Specimen/812"/>
    <hyperlink ref="H817" r:id="rId2440" display="https://octri.ohsu.edu/lls_scor/datamgmt/Patient/Patient/638"/>
    <hyperlink ref="Q817" r:id="rId2441" display="https://octri.ohsu.edu/lls_scor/datamgmt/Patient/DiseaseInstance/634"/>
    <hyperlink ref="AO817" r:id="rId2442" display="https://octri.ohsu.edu/lls_scor/datamgmt/Patient/Specimen/706"/>
    <hyperlink ref="H818" r:id="rId2443" display="https://octri.ohsu.edu/lls_scor/datamgmt/Patient/Patient/639"/>
    <hyperlink ref="Q818" r:id="rId2444" display="https://octri.ohsu.edu/lls_scor/datamgmt/Patient/DiseaseInstance/635"/>
    <hyperlink ref="AO818" r:id="rId2445" display="https://octri.ohsu.edu/lls_scor/datamgmt/Patient/Specimen/707"/>
    <hyperlink ref="H819" r:id="rId2446" display="https://octri.ohsu.edu/lls_scor/datamgmt/Patient/Patient/640"/>
    <hyperlink ref="Q819" r:id="rId2447" display="https://octri.ohsu.edu/lls_scor/datamgmt/Patient/DiseaseInstance/636"/>
    <hyperlink ref="AO819" r:id="rId2448" display="https://octri.ohsu.edu/lls_scor/datamgmt/Patient/Specimen/708"/>
    <hyperlink ref="H820" r:id="rId2449" display="https://octri.ohsu.edu/lls_scor/datamgmt/Patient/Patient/641"/>
    <hyperlink ref="Q820" r:id="rId2450" display="https://octri.ohsu.edu/lls_scor/datamgmt/Patient/DiseaseInstance/637"/>
    <hyperlink ref="AO820" r:id="rId2451" display="https://octri.ohsu.edu/lls_scor/datamgmt/Patient/Specimen/709"/>
    <hyperlink ref="H821" r:id="rId2452" display="https://octri.ohsu.edu/lls_scor/datamgmt/Patient/Patient/642"/>
    <hyperlink ref="Q821" r:id="rId2453" display="https://octri.ohsu.edu/lls_scor/datamgmt/Patient/DiseaseInstance/638"/>
    <hyperlink ref="AO821" r:id="rId2454" display="https://octri.ohsu.edu/lls_scor/datamgmt/Patient/Specimen/710"/>
    <hyperlink ref="H822" r:id="rId2455" display="https://octri.ohsu.edu/lls_scor/datamgmt/Patient/Patient/642"/>
    <hyperlink ref="Q822" r:id="rId2456" display="https://octri.ohsu.edu/lls_scor/datamgmt/Patient/DiseaseInstance/638"/>
    <hyperlink ref="AO822" r:id="rId2457" display="https://octri.ohsu.edu/lls_scor/datamgmt/Patient/Specimen/962"/>
    <hyperlink ref="H823" r:id="rId2458" display="https://octri.ohsu.edu/lls_scor/datamgmt/Patient/Patient/642"/>
    <hyperlink ref="Q823" r:id="rId2459" display="https://octri.ohsu.edu/lls_scor/datamgmt/Patient/DiseaseInstance/638"/>
    <hyperlink ref="AO823" r:id="rId2460" display="https://octri.ohsu.edu/lls_scor/datamgmt/Patient/Specimen/1128"/>
    <hyperlink ref="H824" r:id="rId2461" display="https://octri.ohsu.edu/lls_scor/datamgmt/Patient/Patient/643"/>
    <hyperlink ref="Q824" r:id="rId2462" display="https://octri.ohsu.edu/lls_scor/datamgmt/Patient/DiseaseInstance/639"/>
    <hyperlink ref="AO824" r:id="rId2463" display="https://octri.ohsu.edu/lls_scor/datamgmt/Patient/Specimen/711"/>
    <hyperlink ref="H825" r:id="rId2464" display="https://octri.ohsu.edu/lls_scor/datamgmt/Patient/Patient/644"/>
    <hyperlink ref="Q825" r:id="rId2465" display="https://octri.ohsu.edu/lls_scor/datamgmt/Patient/DiseaseInstance/640"/>
    <hyperlink ref="AO825" r:id="rId2466" display="https://octri.ohsu.edu/lls_scor/datamgmt/Patient/Specimen/712"/>
    <hyperlink ref="H826" r:id="rId2467" display="https://octri.ohsu.edu/lls_scor/datamgmt/Patient/Patient/645"/>
    <hyperlink ref="Q826" r:id="rId2468" display="https://octri.ohsu.edu/lls_scor/datamgmt/Patient/DiseaseInstance/641"/>
    <hyperlink ref="AO826" r:id="rId2469" display="https://octri.ohsu.edu/lls_scor/datamgmt/Patient/Specimen/713"/>
    <hyperlink ref="H827" r:id="rId2470" display="https://octri.ohsu.edu/lls_scor/datamgmt/Patient/Patient/645"/>
    <hyperlink ref="Q827" r:id="rId2471" display="https://octri.ohsu.edu/lls_scor/datamgmt/Patient/DiseaseInstance/641"/>
    <hyperlink ref="AO827" r:id="rId2472" display="https://octri.ohsu.edu/lls_scor/datamgmt/Patient/Specimen/744"/>
    <hyperlink ref="H828" r:id="rId2473" display="https://octri.ohsu.edu/lls_scor/datamgmt/Patient/Patient/645"/>
    <hyperlink ref="Q828" r:id="rId2474" display="https://octri.ohsu.edu/lls_scor/datamgmt/Patient/DiseaseInstance/641"/>
    <hyperlink ref="AO828" r:id="rId2475" display="https://octri.ohsu.edu/lls_scor/datamgmt/Patient/Specimen/784"/>
    <hyperlink ref="H829" r:id="rId2476" display="https://octri.ohsu.edu/lls_scor/datamgmt/Patient/Patient/645"/>
    <hyperlink ref="Q829" r:id="rId2477" display="https://octri.ohsu.edu/lls_scor/datamgmt/Patient/DiseaseInstance/641"/>
    <hyperlink ref="AO829" r:id="rId2478" display="https://octri.ohsu.edu/lls_scor/datamgmt/Patient/Specimen/948"/>
    <hyperlink ref="H830" r:id="rId2479" display="https://octri.ohsu.edu/lls_scor/datamgmt/Patient/Patient/645"/>
    <hyperlink ref="Q830" r:id="rId2480" display="https://octri.ohsu.edu/lls_scor/datamgmt/Patient/DiseaseInstance/641"/>
    <hyperlink ref="AO830" r:id="rId2481" display="https://octri.ohsu.edu/lls_scor/datamgmt/Patient/Specimen/1022"/>
    <hyperlink ref="H831" r:id="rId2482" display="https://octri.ohsu.edu/lls_scor/datamgmt/Patient/Patient/645"/>
    <hyperlink ref="Q831" r:id="rId2483" display="https://octri.ohsu.edu/lls_scor/datamgmt/Patient/DiseaseInstance/641"/>
    <hyperlink ref="AO831" r:id="rId2484" display="https://octri.ohsu.edu/lls_scor/datamgmt/Patient/Specimen/2541"/>
    <hyperlink ref="H832" r:id="rId2485" display="https://octri.ohsu.edu/lls_scor/datamgmt/Patient/Patient/645"/>
    <hyperlink ref="Q832" r:id="rId2486" display="https://octri.ohsu.edu/lls_scor/datamgmt/Patient/DiseaseInstance/641"/>
    <hyperlink ref="AO832" r:id="rId2487" display="https://octri.ohsu.edu/lls_scor/datamgmt/Patient/Specimen/3231"/>
    <hyperlink ref="H833" r:id="rId2488" display="https://octri.ohsu.edu/lls_scor/datamgmt/Patient/Patient/645"/>
    <hyperlink ref="Q833" r:id="rId2489" display="https://octri.ohsu.edu/lls_scor/datamgmt/Patient/DiseaseInstance/641"/>
    <hyperlink ref="AO833" r:id="rId2490" display="https://octri.ohsu.edu/lls_scor/datamgmt/Patient/Specimen/3232"/>
    <hyperlink ref="H834" r:id="rId2491" display="https://octri.ohsu.edu/lls_scor/datamgmt/Patient/Patient/645"/>
    <hyperlink ref="Q834" r:id="rId2492" display="https://octri.ohsu.edu/lls_scor/datamgmt/Patient/DiseaseInstance/1552"/>
    <hyperlink ref="AO834" r:id="rId2493" display="https://octri.ohsu.edu/lls_scor/datamgmt/Patient/Specimen/2241"/>
    <hyperlink ref="H835" r:id="rId2494" display="https://octri.ohsu.edu/lls_scor/datamgmt/Patient/Patient/646"/>
    <hyperlink ref="Q835" r:id="rId2495" display="https://octri.ohsu.edu/lls_scor/datamgmt/Patient/DiseaseInstance/642"/>
    <hyperlink ref="AO835" r:id="rId2496" display="https://octri.ohsu.edu/lls_scor/datamgmt/Patient/Specimen/714"/>
    <hyperlink ref="H836" r:id="rId2497" display="https://octri.ohsu.edu/lls_scor/datamgmt/Patient/Patient/647"/>
    <hyperlink ref="Q836" r:id="rId2498" display="https://octri.ohsu.edu/lls_scor/datamgmt/Patient/DiseaseInstance/643"/>
    <hyperlink ref="AO836" r:id="rId2499" display="https://octri.ohsu.edu/lls_scor/datamgmt/Patient/Specimen/715"/>
    <hyperlink ref="H837" r:id="rId2500" display="https://octri.ohsu.edu/lls_scor/datamgmt/Patient/Patient/647"/>
    <hyperlink ref="Q837" r:id="rId2501" display="https://octri.ohsu.edu/lls_scor/datamgmt/Patient/DiseaseInstance/643"/>
    <hyperlink ref="AO837" r:id="rId2502" display="https://octri.ohsu.edu/lls_scor/datamgmt/Patient/Specimen/778"/>
    <hyperlink ref="H838" r:id="rId2503" display="https://octri.ohsu.edu/lls_scor/datamgmt/Patient/Patient/648"/>
    <hyperlink ref="Q838" r:id="rId2504" display="https://octri.ohsu.edu/lls_scor/datamgmt/Patient/DiseaseInstance/644"/>
    <hyperlink ref="AO838" r:id="rId2505" display="https://octri.ohsu.edu/lls_scor/datamgmt/Patient/Specimen/716"/>
    <hyperlink ref="H839" r:id="rId2506" display="https://octri.ohsu.edu/lls_scor/datamgmt/Patient/Patient/648"/>
    <hyperlink ref="Q839" r:id="rId2507" display="https://octri.ohsu.edu/lls_scor/datamgmt/Patient/DiseaseInstance/644"/>
    <hyperlink ref="AO839" r:id="rId2508" display="https://octri.ohsu.edu/lls_scor/datamgmt/Patient/Specimen/1499"/>
    <hyperlink ref="H840" r:id="rId2509" display="https://octri.ohsu.edu/lls_scor/datamgmt/Patient/Patient/648"/>
    <hyperlink ref="Q840" r:id="rId2510" display="https://octri.ohsu.edu/lls_scor/datamgmt/Patient/DiseaseInstance/644"/>
    <hyperlink ref="AO840" r:id="rId2511" display="https://octri.ohsu.edu/lls_scor/datamgmt/Patient/Specimen/1702"/>
    <hyperlink ref="H841" r:id="rId2512" display="https://octri.ohsu.edu/lls_scor/datamgmt/Patient/Patient/649"/>
    <hyperlink ref="Q841" r:id="rId2513" display="https://octri.ohsu.edu/lls_scor/datamgmt/Patient/DiseaseInstance/645"/>
    <hyperlink ref="H842" r:id="rId2514" display="https://octri.ohsu.edu/lls_scor/datamgmt/Patient/Patient/650"/>
    <hyperlink ref="Q842" r:id="rId2515" display="https://octri.ohsu.edu/lls_scor/datamgmt/Patient/DiseaseInstance/649"/>
    <hyperlink ref="AO842" r:id="rId2516" display="https://octri.ohsu.edu/lls_scor/datamgmt/Patient/Specimen/718"/>
    <hyperlink ref="H843" r:id="rId2517" display="https://octri.ohsu.edu/lls_scor/datamgmt/Patient/Patient/651"/>
    <hyperlink ref="Q843" r:id="rId2518" display="https://octri.ohsu.edu/lls_scor/datamgmt/Patient/DiseaseInstance/650"/>
    <hyperlink ref="AO843" r:id="rId2519" display="https://octri.ohsu.edu/lls_scor/datamgmt/Patient/Specimen/724"/>
    <hyperlink ref="H844" r:id="rId2520" display="https://octri.ohsu.edu/lls_scor/datamgmt/Patient/Patient/652"/>
    <hyperlink ref="Q844" r:id="rId2521" display="https://octri.ohsu.edu/lls_scor/datamgmt/Patient/DiseaseInstance/651"/>
    <hyperlink ref="AO844" r:id="rId2522" display="https://octri.ohsu.edu/lls_scor/datamgmt/Patient/Specimen/725"/>
    <hyperlink ref="H845" r:id="rId2523" display="https://octri.ohsu.edu/lls_scor/datamgmt/Patient/Patient/652"/>
    <hyperlink ref="Q845" r:id="rId2524" display="https://octri.ohsu.edu/lls_scor/datamgmt/Patient/DiseaseInstance/651"/>
    <hyperlink ref="AO845" r:id="rId2525" display="https://octri.ohsu.edu/lls_scor/datamgmt/Patient/Specimen/995"/>
    <hyperlink ref="H846" r:id="rId2526" display="https://octri.ohsu.edu/lls_scor/datamgmt/Patient/Patient/652"/>
    <hyperlink ref="Q846" r:id="rId2527" display="https://octri.ohsu.edu/lls_scor/datamgmt/Patient/DiseaseInstance/651"/>
    <hyperlink ref="AO846" r:id="rId2528" display="https://octri.ohsu.edu/lls_scor/datamgmt/Patient/Specimen/1028"/>
    <hyperlink ref="H847" r:id="rId2529" display="https://octri.ohsu.edu/lls_scor/datamgmt/Patient/Patient/652"/>
    <hyperlink ref="Q847" r:id="rId2530" display="https://octri.ohsu.edu/lls_scor/datamgmt/Patient/DiseaseInstance/651"/>
    <hyperlink ref="AO847" r:id="rId2531" display="https://octri.ohsu.edu/lls_scor/datamgmt/Patient/Specimen/1061"/>
    <hyperlink ref="H848" r:id="rId2532" display="https://octri.ohsu.edu/lls_scor/datamgmt/Patient/Patient/652"/>
    <hyperlink ref="Q848" r:id="rId2533" display="https://octri.ohsu.edu/lls_scor/datamgmt/Patient/DiseaseInstance/651"/>
    <hyperlink ref="AO848" r:id="rId2534" display="https://octri.ohsu.edu/lls_scor/datamgmt/Patient/Specimen/1064"/>
    <hyperlink ref="H849" r:id="rId2535" display="https://octri.ohsu.edu/lls_scor/datamgmt/Patient/Patient/652"/>
    <hyperlink ref="Q849" r:id="rId2536" display="https://octri.ohsu.edu/lls_scor/datamgmt/Patient/DiseaseInstance/651"/>
    <hyperlink ref="AO849" r:id="rId2537" display="https://octri.ohsu.edu/lls_scor/datamgmt/Patient/Specimen/1070"/>
    <hyperlink ref="H850" r:id="rId2538" display="https://octri.ohsu.edu/lls_scor/datamgmt/Patient/Patient/652"/>
    <hyperlink ref="Q850" r:id="rId2539" display="https://octri.ohsu.edu/lls_scor/datamgmt/Patient/DiseaseInstance/651"/>
    <hyperlink ref="AO850" r:id="rId2540" display="https://octri.ohsu.edu/lls_scor/datamgmt/Patient/Specimen/1108"/>
    <hyperlink ref="H851" r:id="rId2541" display="https://octri.ohsu.edu/lls_scor/datamgmt/Patient/Patient/652"/>
    <hyperlink ref="Q851" r:id="rId2542" display="https://octri.ohsu.edu/lls_scor/datamgmt/Patient/DiseaseInstance/651"/>
    <hyperlink ref="AO851" r:id="rId2543" display="https://octri.ohsu.edu/lls_scor/datamgmt/Patient/Specimen/1109"/>
    <hyperlink ref="H852" r:id="rId2544" display="https://octri.ohsu.edu/lls_scor/datamgmt/Patient/Patient/652"/>
    <hyperlink ref="Q852" r:id="rId2545" display="https://octri.ohsu.edu/lls_scor/datamgmt/Patient/DiseaseInstance/651"/>
    <hyperlink ref="AO852" r:id="rId2546" display="https://octri.ohsu.edu/lls_scor/datamgmt/Patient/Specimen/1111"/>
    <hyperlink ref="H853" r:id="rId2547" display="https://octri.ohsu.edu/lls_scor/datamgmt/Patient/Patient/653"/>
    <hyperlink ref="Q853" r:id="rId2548" display="https://octri.ohsu.edu/lls_scor/datamgmt/Patient/DiseaseInstance/646"/>
    <hyperlink ref="AO853" r:id="rId2549" display="https://octri.ohsu.edu/lls_scor/datamgmt/Patient/Specimen/721"/>
    <hyperlink ref="H854" r:id="rId2550" display="https://octri.ohsu.edu/lls_scor/datamgmt/Patient/Patient/654"/>
    <hyperlink ref="Q854" r:id="rId2551" display="https://octri.ohsu.edu/lls_scor/datamgmt/Patient/DiseaseInstance/647"/>
    <hyperlink ref="H855" r:id="rId2552" display="https://octri.ohsu.edu/lls_scor/datamgmt/Patient/Patient/655"/>
    <hyperlink ref="Q855" r:id="rId2553" display="https://octri.ohsu.edu/lls_scor/datamgmt/Patient/DiseaseInstance/648"/>
    <hyperlink ref="H856" r:id="rId2554" display="https://octri.ohsu.edu/lls_scor/datamgmt/Patient/Patient/657"/>
    <hyperlink ref="Q856" r:id="rId2555" display="https://octri.ohsu.edu/lls_scor/datamgmt/Patient/DiseaseInstance/652"/>
    <hyperlink ref="AO856" r:id="rId2556" display="https://octri.ohsu.edu/lls_scor/datamgmt/Patient/Specimen/727"/>
    <hyperlink ref="H857" r:id="rId2557" display="https://octri.ohsu.edu/lls_scor/datamgmt/Patient/Patient/658"/>
    <hyperlink ref="Q857" r:id="rId2558" display="https://octri.ohsu.edu/lls_scor/datamgmt/Patient/DiseaseInstance/653"/>
    <hyperlink ref="AO857" r:id="rId2559" display="https://octri.ohsu.edu/lls_scor/datamgmt/Patient/Specimen/728"/>
    <hyperlink ref="H858" r:id="rId2560" display="https://octri.ohsu.edu/lls_scor/datamgmt/Patient/Patient/659"/>
    <hyperlink ref="Q858" r:id="rId2561" display="https://octri.ohsu.edu/lls_scor/datamgmt/Patient/DiseaseInstance/654"/>
    <hyperlink ref="AO858" r:id="rId2562" display="https://octri.ohsu.edu/lls_scor/datamgmt/Patient/Specimen/729"/>
    <hyperlink ref="H859" r:id="rId2563" display="https://octri.ohsu.edu/lls_scor/datamgmt/Patient/Patient/659"/>
    <hyperlink ref="Q859" r:id="rId2564" display="https://octri.ohsu.edu/lls_scor/datamgmt/Patient/DiseaseInstance/654"/>
    <hyperlink ref="AO859" r:id="rId2565" display="https://octri.ohsu.edu/lls_scor/datamgmt/Patient/Specimen/788"/>
    <hyperlink ref="H860" r:id="rId2566" display="https://octri.ohsu.edu/lls_scor/datamgmt/Patient/Patient/659"/>
    <hyperlink ref="Q860" r:id="rId2567" display="https://octri.ohsu.edu/lls_scor/datamgmt/Patient/DiseaseInstance/654"/>
    <hyperlink ref="AO860" r:id="rId2568" display="https://octri.ohsu.edu/lls_scor/datamgmt/Patient/Specimen/819"/>
    <hyperlink ref="H861" r:id="rId2569" display="https://octri.ohsu.edu/lls_scor/datamgmt/Patient/Patient/660"/>
    <hyperlink ref="Q861" r:id="rId2570" display="https://octri.ohsu.edu/lls_scor/datamgmt/Patient/DiseaseInstance/655"/>
    <hyperlink ref="AO861" r:id="rId2571" display="https://octri.ohsu.edu/lls_scor/datamgmt/Patient/Specimen/730"/>
    <hyperlink ref="H862" r:id="rId2572" display="https://octri.ohsu.edu/lls_scor/datamgmt/Patient/Patient/661"/>
    <hyperlink ref="Q862" r:id="rId2573" display="https://octri.ohsu.edu/lls_scor/datamgmt/Patient/DiseaseInstance/656"/>
    <hyperlink ref="AO862" r:id="rId2574" display="https://octri.ohsu.edu/lls_scor/datamgmt/Patient/Specimen/733"/>
    <hyperlink ref="H863" r:id="rId2575" display="https://octri.ohsu.edu/lls_scor/datamgmt/Patient/Patient/661"/>
    <hyperlink ref="Q863" r:id="rId2576" display="https://octri.ohsu.edu/lls_scor/datamgmt/Patient/DiseaseInstance/656"/>
    <hyperlink ref="AO863" r:id="rId2577" display="https://octri.ohsu.edu/lls_scor/datamgmt/Patient/Specimen/740"/>
    <hyperlink ref="H864" r:id="rId2578" display="https://octri.ohsu.edu/lls_scor/datamgmt/Patient/Patient/661"/>
    <hyperlink ref="Q864" r:id="rId2579" display="https://octri.ohsu.edu/lls_scor/datamgmt/Patient/DiseaseInstance/656"/>
    <hyperlink ref="AO864" r:id="rId2580" display="https://octri.ohsu.edu/lls_scor/datamgmt/Patient/Specimen/771"/>
    <hyperlink ref="H865" r:id="rId2581" display="https://octri.ohsu.edu/lls_scor/datamgmt/Patient/Patient/662"/>
    <hyperlink ref="Q865" r:id="rId2582" display="https://octri.ohsu.edu/lls_scor/datamgmt/Patient/DiseaseInstance/657"/>
    <hyperlink ref="AO865" r:id="rId2583" display="https://octri.ohsu.edu/lls_scor/datamgmt/Patient/Specimen/731"/>
    <hyperlink ref="H866" r:id="rId2584" display="https://octri.ohsu.edu/lls_scor/datamgmt/Patient/Patient/662"/>
    <hyperlink ref="Q866" r:id="rId2585" display="https://octri.ohsu.edu/lls_scor/datamgmt/Patient/DiseaseInstance/657"/>
    <hyperlink ref="AO866" r:id="rId2586" display="https://octri.ohsu.edu/lls_scor/datamgmt/Patient/Specimen/732"/>
    <hyperlink ref="H867" r:id="rId2587" display="https://octri.ohsu.edu/lls_scor/datamgmt/Patient/Patient/663"/>
    <hyperlink ref="Q867" r:id="rId2588" display="https://octri.ohsu.edu/lls_scor/datamgmt/Patient/DiseaseInstance/658"/>
    <hyperlink ref="AO867" r:id="rId2589" display="https://octri.ohsu.edu/lls_scor/datamgmt/Patient/Specimen/759"/>
    <hyperlink ref="H868" r:id="rId2590" display="https://octri.ohsu.edu/lls_scor/datamgmt/Patient/Patient/663"/>
    <hyperlink ref="Q868" r:id="rId2591" display="https://octri.ohsu.edu/lls_scor/datamgmt/Patient/DiseaseInstance/658"/>
    <hyperlink ref="AO868" r:id="rId2592" display="https://octri.ohsu.edu/lls_scor/datamgmt/Patient/Specimen/1046"/>
    <hyperlink ref="H869" r:id="rId2593" display="https://octri.ohsu.edu/lls_scor/datamgmt/Patient/Patient/663"/>
    <hyperlink ref="Q869" r:id="rId2594" display="https://octri.ohsu.edu/lls_scor/datamgmt/Patient/DiseaseInstance/658"/>
    <hyperlink ref="AO869" r:id="rId2595" display="https://octri.ohsu.edu/lls_scor/datamgmt/Patient/Specimen/2092"/>
    <hyperlink ref="H870" r:id="rId2596" display="https://octri.ohsu.edu/lls_scor/datamgmt/Patient/Patient/663"/>
    <hyperlink ref="Q870" r:id="rId2597" display="https://octri.ohsu.edu/lls_scor/datamgmt/Patient/DiseaseInstance/658"/>
    <hyperlink ref="AO870" r:id="rId2598" display="https://octri.ohsu.edu/lls_scor/datamgmt/Patient/Specimen/2377"/>
    <hyperlink ref="H871" r:id="rId2599" display="https://octri.ohsu.edu/lls_scor/datamgmt/Patient/Patient/664"/>
    <hyperlink ref="Q871" r:id="rId2600" display="https://octri.ohsu.edu/lls_scor/datamgmt/Patient/DiseaseInstance/659"/>
    <hyperlink ref="AO871" r:id="rId2601" display="https://octri.ohsu.edu/lls_scor/datamgmt/Patient/Specimen/735"/>
    <hyperlink ref="H872" r:id="rId2602" display="https://octri.ohsu.edu/lls_scor/datamgmt/Patient/Patient/665"/>
    <hyperlink ref="Q872" r:id="rId2603" display="https://octri.ohsu.edu/lls_scor/datamgmt/Patient/DiseaseInstance/660"/>
    <hyperlink ref="AO872" r:id="rId2604" display="https://octri.ohsu.edu/lls_scor/datamgmt/Patient/Specimen/736"/>
    <hyperlink ref="H873" r:id="rId2605" display="https://octri.ohsu.edu/lls_scor/datamgmt/Patient/Patient/666"/>
    <hyperlink ref="Q873" r:id="rId2606" display="https://octri.ohsu.edu/lls_scor/datamgmt/Patient/DiseaseInstance/661"/>
    <hyperlink ref="AO873" r:id="rId2607" display="https://octri.ohsu.edu/lls_scor/datamgmt/Patient/Specimen/737"/>
    <hyperlink ref="H874" r:id="rId2608" display="https://octri.ohsu.edu/lls_scor/datamgmt/Patient/Patient/667"/>
    <hyperlink ref="Q874" r:id="rId2609" display="https://octri.ohsu.edu/lls_scor/datamgmt/Patient/DiseaseInstance/662"/>
    <hyperlink ref="AO874" r:id="rId2610" display="https://octri.ohsu.edu/lls_scor/datamgmt/Patient/Specimen/738"/>
    <hyperlink ref="H875" r:id="rId2611" display="https://octri.ohsu.edu/lls_scor/datamgmt/Patient/Patient/668"/>
    <hyperlink ref="Q875" r:id="rId2612" display="https://octri.ohsu.edu/lls_scor/datamgmt/Patient/DiseaseInstance/663"/>
    <hyperlink ref="AO875" r:id="rId2613" display="https://octri.ohsu.edu/lls_scor/datamgmt/Patient/Specimen/739"/>
    <hyperlink ref="H876" r:id="rId2614" display="https://octri.ohsu.edu/lls_scor/datamgmt/Patient/Patient/669"/>
    <hyperlink ref="Q876" r:id="rId2615" display="https://octri.ohsu.edu/lls_scor/datamgmt/Patient/DiseaseInstance/664"/>
    <hyperlink ref="AO876" r:id="rId2616" display="https://octri.ohsu.edu/lls_scor/datamgmt/Patient/Specimen/741"/>
    <hyperlink ref="H877" r:id="rId2617" display="https://octri.ohsu.edu/lls_scor/datamgmt/Patient/Patient/670"/>
    <hyperlink ref="Q877" r:id="rId2618" display="https://octri.ohsu.edu/lls_scor/datamgmt/Patient/DiseaseInstance/665"/>
    <hyperlink ref="AO877" r:id="rId2619" display="https://octri.ohsu.edu/lls_scor/datamgmt/Patient/Specimen/746"/>
    <hyperlink ref="H878" r:id="rId2620" display="https://octri.ohsu.edu/lls_scor/datamgmt/Patient/Patient/671"/>
    <hyperlink ref="Q878" r:id="rId2621" display="https://octri.ohsu.edu/lls_scor/datamgmt/Patient/DiseaseInstance/666"/>
    <hyperlink ref="AO878" r:id="rId2622" display="https://octri.ohsu.edu/lls_scor/datamgmt/Patient/Specimen/749"/>
    <hyperlink ref="H879" r:id="rId2623" display="https://octri.ohsu.edu/lls_scor/datamgmt/Patient/Patient/671"/>
    <hyperlink ref="Q879" r:id="rId2624" display="https://octri.ohsu.edu/lls_scor/datamgmt/Patient/DiseaseInstance/1551"/>
    <hyperlink ref="AO879" r:id="rId2625" display="https://octri.ohsu.edu/lls_scor/datamgmt/Patient/Specimen/2240"/>
    <hyperlink ref="H880" r:id="rId2626" display="https://octri.ohsu.edu/lls_scor/datamgmt/Patient/Patient/672"/>
    <hyperlink ref="Q880" r:id="rId2627" display="https://octri.ohsu.edu/lls_scor/datamgmt/Patient/DiseaseInstance/667"/>
    <hyperlink ref="AO880" r:id="rId2628" display="https://octri.ohsu.edu/lls_scor/datamgmt/Patient/Specimen/750"/>
    <hyperlink ref="H881" r:id="rId2629" display="https://octri.ohsu.edu/lls_scor/datamgmt/Patient/Patient/672"/>
    <hyperlink ref="Q881" r:id="rId2630" display="https://octri.ohsu.edu/lls_scor/datamgmt/Patient/DiseaseInstance/667"/>
    <hyperlink ref="AO881" r:id="rId2631" display="https://octri.ohsu.edu/lls_scor/datamgmt/Patient/Specimen/963"/>
    <hyperlink ref="H882" r:id="rId2632" display="https://octri.ohsu.edu/lls_scor/datamgmt/Patient/Patient/672"/>
    <hyperlink ref="Q882" r:id="rId2633" display="https://octri.ohsu.edu/lls_scor/datamgmt/Patient/DiseaseInstance/667"/>
    <hyperlink ref="AO882" r:id="rId2634" display="https://octri.ohsu.edu/lls_scor/datamgmt/Patient/Specimen/1192"/>
    <hyperlink ref="H883" r:id="rId2635" display="https://octri.ohsu.edu/lls_scor/datamgmt/Patient/Patient/672"/>
    <hyperlink ref="Q883" r:id="rId2636" display="https://octri.ohsu.edu/lls_scor/datamgmt/Patient/DiseaseInstance/667"/>
    <hyperlink ref="AO883" r:id="rId2637" display="https://octri.ohsu.edu/lls_scor/datamgmt/Patient/Specimen/1922"/>
    <hyperlink ref="H884" r:id="rId2638" display="https://octri.ohsu.edu/lls_scor/datamgmt/Patient/Patient/672"/>
    <hyperlink ref="Q884" r:id="rId2639" display="https://octri.ohsu.edu/lls_scor/datamgmt/Patient/DiseaseInstance/667"/>
    <hyperlink ref="AO884" r:id="rId2640" display="https://octri.ohsu.edu/lls_scor/datamgmt/Patient/Specimen/2162"/>
    <hyperlink ref="H885" r:id="rId2641" display="https://octri.ohsu.edu/lls_scor/datamgmt/Patient/Patient/673"/>
    <hyperlink ref="Q885" r:id="rId2642" display="https://octri.ohsu.edu/lls_scor/datamgmt/Patient/DiseaseInstance/668"/>
    <hyperlink ref="AO885" r:id="rId2643" display="https://octri.ohsu.edu/lls_scor/datamgmt/Patient/Specimen/752"/>
    <hyperlink ref="H886" r:id="rId2644" display="https://octri.ohsu.edu/lls_scor/datamgmt/Patient/Patient/673"/>
    <hyperlink ref="Q886" r:id="rId2645" display="https://octri.ohsu.edu/lls_scor/datamgmt/Patient/DiseaseInstance/668"/>
    <hyperlink ref="AO886" r:id="rId2646" display="https://octri.ohsu.edu/lls_scor/datamgmt/Patient/Specimen/818"/>
    <hyperlink ref="H887" r:id="rId2647" display="https://octri.ohsu.edu/lls_scor/datamgmt/Patient/Patient/673"/>
    <hyperlink ref="Q887" r:id="rId2648" display="https://octri.ohsu.edu/lls_scor/datamgmt/Patient/DiseaseInstance/668"/>
    <hyperlink ref="AO887" r:id="rId2649" display="https://octri.ohsu.edu/lls_scor/datamgmt/Patient/Specimen/1708"/>
    <hyperlink ref="H888" r:id="rId2650" display="https://octri.ohsu.edu/lls_scor/datamgmt/Patient/Patient/674"/>
    <hyperlink ref="Q888" r:id="rId2651" display="https://octri.ohsu.edu/lls_scor/datamgmt/Patient/DiseaseInstance/669"/>
    <hyperlink ref="AO888" r:id="rId2652" display="https://octri.ohsu.edu/lls_scor/datamgmt/Patient/Specimen/753"/>
    <hyperlink ref="H889" r:id="rId2653" display="https://octri.ohsu.edu/lls_scor/datamgmt/Patient/Patient/676"/>
    <hyperlink ref="Q889" r:id="rId2654" display="https://octri.ohsu.edu/lls_scor/datamgmt/Patient/DiseaseInstance/670"/>
    <hyperlink ref="AO889" r:id="rId2655" display="https://octri.ohsu.edu/lls_scor/datamgmt/Patient/Specimen/756"/>
    <hyperlink ref="H890" r:id="rId2656" display="https://octri.ohsu.edu/lls_scor/datamgmt/Patient/Patient/677"/>
    <hyperlink ref="Q890" r:id="rId2657" display="https://octri.ohsu.edu/lls_scor/datamgmt/Patient/DiseaseInstance/671"/>
    <hyperlink ref="AO890" r:id="rId2658" display="https://octri.ohsu.edu/lls_scor/datamgmt/Patient/Specimen/757"/>
    <hyperlink ref="H891" r:id="rId2659" display="https://octri.ohsu.edu/lls_scor/datamgmt/Patient/Patient/678"/>
    <hyperlink ref="Q891" r:id="rId2660" display="https://octri.ohsu.edu/lls_scor/datamgmt/Patient/DiseaseInstance/672"/>
    <hyperlink ref="AO891" r:id="rId2661" display="https://octri.ohsu.edu/lls_scor/datamgmt/Patient/Specimen/758"/>
    <hyperlink ref="H892" r:id="rId2662" display="https://octri.ohsu.edu/lls_scor/datamgmt/Patient/Patient/679"/>
    <hyperlink ref="Q892" r:id="rId2663" display="https://octri.ohsu.edu/lls_scor/datamgmt/Patient/DiseaseInstance/673"/>
    <hyperlink ref="AO892" r:id="rId2664" display="https://octri.ohsu.edu/lls_scor/datamgmt/Patient/Specimen/760"/>
    <hyperlink ref="H893" r:id="rId2665" display="https://octri.ohsu.edu/lls_scor/datamgmt/Patient/Patient/680"/>
    <hyperlink ref="Q893" r:id="rId2666" display="https://octri.ohsu.edu/lls_scor/datamgmt/Patient/DiseaseInstance/674"/>
    <hyperlink ref="AO893" r:id="rId2667" display="https://octri.ohsu.edu/lls_scor/datamgmt/Patient/Specimen/761"/>
    <hyperlink ref="H894" r:id="rId2668" display="https://octri.ohsu.edu/lls_scor/datamgmt/Patient/Patient/682"/>
    <hyperlink ref="Q894" r:id="rId2669" display="https://octri.ohsu.edu/lls_scor/datamgmt/Patient/DiseaseInstance/675"/>
    <hyperlink ref="AO894" r:id="rId2670" display="https://octri.ohsu.edu/lls_scor/datamgmt/Patient/Specimen/763"/>
    <hyperlink ref="H895" r:id="rId2671" display="https://octri.ohsu.edu/lls_scor/datamgmt/Patient/Patient/683"/>
    <hyperlink ref="Q895" r:id="rId2672" display="https://octri.ohsu.edu/lls_scor/datamgmt/Patient/DiseaseInstance/676"/>
    <hyperlink ref="AO895" r:id="rId2673" display="https://octri.ohsu.edu/lls_scor/datamgmt/Patient/Specimen/764"/>
    <hyperlink ref="H896" r:id="rId2674" display="https://octri.ohsu.edu/lls_scor/datamgmt/Patient/Patient/684"/>
    <hyperlink ref="Q896" r:id="rId2675" display="https://octri.ohsu.edu/lls_scor/datamgmt/Patient/DiseaseInstance/677"/>
    <hyperlink ref="AO896" r:id="rId2676" display="https://octri.ohsu.edu/lls_scor/datamgmt/Patient/Specimen/765"/>
    <hyperlink ref="H897" r:id="rId2677" display="https://octri.ohsu.edu/lls_scor/datamgmt/Patient/Patient/685"/>
    <hyperlink ref="Q897" r:id="rId2678" display="https://octri.ohsu.edu/lls_scor/datamgmt/Patient/DiseaseInstance/678"/>
    <hyperlink ref="AO897" r:id="rId2679" display="https://octri.ohsu.edu/lls_scor/datamgmt/Patient/Specimen/766"/>
    <hyperlink ref="H898" r:id="rId2680" display="https://octri.ohsu.edu/lls_scor/datamgmt/Patient/Patient/685"/>
    <hyperlink ref="Q898" r:id="rId2681" display="https://octri.ohsu.edu/lls_scor/datamgmt/Patient/DiseaseInstance/678"/>
    <hyperlink ref="AO898" r:id="rId2682" display="https://octri.ohsu.edu/lls_scor/datamgmt/Patient/Specimen/1227"/>
    <hyperlink ref="H899" r:id="rId2683" display="https://octri.ohsu.edu/lls_scor/datamgmt/Patient/Patient/685"/>
    <hyperlink ref="Q899" r:id="rId2684" display="https://octri.ohsu.edu/lls_scor/datamgmt/Patient/DiseaseInstance/678"/>
    <hyperlink ref="AO899" r:id="rId2685" display="https://octri.ohsu.edu/lls_scor/datamgmt/Patient/Specimen/1228"/>
    <hyperlink ref="H900" r:id="rId2686" display="https://octri.ohsu.edu/lls_scor/datamgmt/Patient/Patient/685"/>
    <hyperlink ref="Q900" r:id="rId2687" display="https://octri.ohsu.edu/lls_scor/datamgmt/Patient/DiseaseInstance/678"/>
    <hyperlink ref="AO900" r:id="rId2688" display="https://octri.ohsu.edu/lls_scor/datamgmt/Patient/Specimen/1875"/>
    <hyperlink ref="H901" r:id="rId2689" display="https://octri.ohsu.edu/lls_scor/datamgmt/Patient/Patient/685"/>
    <hyperlink ref="Q901" r:id="rId2690" display="https://octri.ohsu.edu/lls_scor/datamgmt/Patient/DiseaseInstance/678"/>
    <hyperlink ref="AO901" r:id="rId2691" display="https://octri.ohsu.edu/lls_scor/datamgmt/Patient/Specimen/1876"/>
    <hyperlink ref="H902" r:id="rId2692" display="https://octri.ohsu.edu/lls_scor/datamgmt/Patient/Patient/686"/>
    <hyperlink ref="Q902" r:id="rId2693" display="https://octri.ohsu.edu/lls_scor/datamgmt/Patient/DiseaseInstance/679"/>
    <hyperlink ref="AO902" r:id="rId2694" display="https://octri.ohsu.edu/lls_scor/datamgmt/Patient/Specimen/767"/>
    <hyperlink ref="H903" r:id="rId2695" display="https://octri.ohsu.edu/lls_scor/datamgmt/Patient/Patient/686"/>
    <hyperlink ref="Q903" r:id="rId2696" display="https://octri.ohsu.edu/lls_scor/datamgmt/Patient/DiseaseInstance/679"/>
    <hyperlink ref="AO903" r:id="rId2697" display="https://octri.ohsu.edu/lls_scor/datamgmt/Patient/Specimen/772"/>
    <hyperlink ref="H904" r:id="rId2698" display="https://octri.ohsu.edu/lls_scor/datamgmt/Patient/Patient/688"/>
    <hyperlink ref="Q904" r:id="rId2699" display="https://octri.ohsu.edu/lls_scor/datamgmt/Patient/DiseaseInstance/680"/>
    <hyperlink ref="AO904" r:id="rId2700" display="https://octri.ohsu.edu/lls_scor/datamgmt/Patient/Specimen/769"/>
    <hyperlink ref="H905" r:id="rId2701" display="https://octri.ohsu.edu/lls_scor/datamgmt/Patient/Patient/689"/>
    <hyperlink ref="Q905" r:id="rId2702" display="https://octri.ohsu.edu/lls_scor/datamgmt/Patient/DiseaseInstance/681"/>
    <hyperlink ref="AO905" r:id="rId2703" display="https://octri.ohsu.edu/lls_scor/datamgmt/Patient/Specimen/770"/>
    <hyperlink ref="H906" r:id="rId2704" display="https://octri.ohsu.edu/lls_scor/datamgmt/Patient/Patient/690"/>
    <hyperlink ref="Q906" r:id="rId2705" display="https://octri.ohsu.edu/lls_scor/datamgmt/Patient/DiseaseInstance/682"/>
    <hyperlink ref="AO906" r:id="rId2706" display="https://octri.ohsu.edu/lls_scor/datamgmt/Patient/Specimen/773"/>
    <hyperlink ref="H907" r:id="rId2707" display="https://octri.ohsu.edu/lls_scor/datamgmt/Patient/Patient/691"/>
    <hyperlink ref="Q907" r:id="rId2708" display="https://octri.ohsu.edu/lls_scor/datamgmt/Patient/DiseaseInstance/683"/>
    <hyperlink ref="AO907" r:id="rId2709" display="https://octri.ohsu.edu/lls_scor/datamgmt/Patient/Specimen/774"/>
    <hyperlink ref="H908" r:id="rId2710" display="https://octri.ohsu.edu/lls_scor/datamgmt/Patient/Patient/692"/>
    <hyperlink ref="Q908" r:id="rId2711" display="https://octri.ohsu.edu/lls_scor/datamgmt/Patient/DiseaseInstance/684"/>
    <hyperlink ref="AO908" r:id="rId2712" display="https://octri.ohsu.edu/lls_scor/datamgmt/Patient/Specimen/775"/>
    <hyperlink ref="H909" r:id="rId2713" display="https://octri.ohsu.edu/lls_scor/datamgmt/Patient/Patient/693"/>
    <hyperlink ref="Q909" r:id="rId2714" display="https://octri.ohsu.edu/lls_scor/datamgmt/Patient/DiseaseInstance/685"/>
    <hyperlink ref="AO909" r:id="rId2715" display="https://octri.ohsu.edu/lls_scor/datamgmt/Patient/Specimen/776"/>
    <hyperlink ref="H910" r:id="rId2716" display="https://octri.ohsu.edu/lls_scor/datamgmt/Patient/Patient/694"/>
    <hyperlink ref="Q910" r:id="rId2717" display="https://octri.ohsu.edu/lls_scor/datamgmt/Patient/DiseaseInstance/686"/>
    <hyperlink ref="AO910" r:id="rId2718" display="https://octri.ohsu.edu/lls_scor/datamgmt/Patient/Specimen/777"/>
    <hyperlink ref="H911" r:id="rId2719" display="https://octri.ohsu.edu/lls_scor/datamgmt/Patient/Patient/694"/>
    <hyperlink ref="Q911" r:id="rId2720" display="https://octri.ohsu.edu/lls_scor/datamgmt/Patient/DiseaseInstance/686"/>
    <hyperlink ref="AO911" r:id="rId2721" display="https://octri.ohsu.edu/lls_scor/datamgmt/Patient/Specimen/836"/>
    <hyperlink ref="H912" r:id="rId2722" display="https://octri.ohsu.edu/lls_scor/datamgmt/Patient/Patient/695"/>
    <hyperlink ref="Q912" r:id="rId2723" display="https://octri.ohsu.edu/lls_scor/datamgmt/Patient/DiseaseInstance/687"/>
    <hyperlink ref="AO912" r:id="rId2724" display="https://octri.ohsu.edu/lls_scor/datamgmt/Patient/Specimen/779"/>
    <hyperlink ref="H913" r:id="rId2725" display="https://octri.ohsu.edu/lls_scor/datamgmt/Patient/Patient/696"/>
    <hyperlink ref="Q913" r:id="rId2726" display="https://octri.ohsu.edu/lls_scor/datamgmt/Patient/DiseaseInstance/688"/>
    <hyperlink ref="AO913" r:id="rId2727" display="https://octri.ohsu.edu/lls_scor/datamgmt/Patient/Specimen/780"/>
    <hyperlink ref="H914" r:id="rId2728" display="https://octri.ohsu.edu/lls_scor/datamgmt/Patient/Patient/697"/>
    <hyperlink ref="Q914" r:id="rId2729" display="https://octri.ohsu.edu/lls_scor/datamgmt/Patient/DiseaseInstance/689"/>
    <hyperlink ref="AO914" r:id="rId2730" display="https://octri.ohsu.edu/lls_scor/datamgmt/Patient/Specimen/781"/>
    <hyperlink ref="H915" r:id="rId2731" display="https://octri.ohsu.edu/lls_scor/datamgmt/Patient/Patient/698"/>
    <hyperlink ref="Q915" r:id="rId2732" display="https://octri.ohsu.edu/lls_scor/datamgmt/Patient/DiseaseInstance/690"/>
    <hyperlink ref="AO915" r:id="rId2733" display="https://octri.ohsu.edu/lls_scor/datamgmt/Patient/Specimen/782"/>
    <hyperlink ref="H916" r:id="rId2734" display="https://octri.ohsu.edu/lls_scor/datamgmt/Patient/Patient/699"/>
    <hyperlink ref="Q916" r:id="rId2735" display="https://octri.ohsu.edu/lls_scor/datamgmt/Patient/DiseaseInstance/691"/>
    <hyperlink ref="AO916" r:id="rId2736" display="https://octri.ohsu.edu/lls_scor/datamgmt/Patient/Specimen/783"/>
    <hyperlink ref="H917" r:id="rId2737" display="https://octri.ohsu.edu/lls_scor/datamgmt/Patient/Patient/700"/>
    <hyperlink ref="Q917" r:id="rId2738" display="https://octri.ohsu.edu/lls_scor/datamgmt/Patient/DiseaseInstance/2073"/>
    <hyperlink ref="H918" r:id="rId2739" display="https://octri.ohsu.edu/lls_scor/datamgmt/Patient/Patient/701"/>
    <hyperlink ref="Q918" r:id="rId2740" display="https://octri.ohsu.edu/lls_scor/datamgmt/Patient/DiseaseInstance/2054"/>
    <hyperlink ref="H919" r:id="rId2741" display="https://octri.ohsu.edu/lls_scor/datamgmt/Patient/Patient/702"/>
    <hyperlink ref="Q919" r:id="rId2742" display="https://octri.ohsu.edu/lls_scor/datamgmt/Patient/DiseaseInstance/2034"/>
    <hyperlink ref="H920" r:id="rId2743" display="https://octri.ohsu.edu/lls_scor/datamgmt/Patient/Patient/703"/>
    <hyperlink ref="Q920" r:id="rId2744" display="https://octri.ohsu.edu/lls_scor/datamgmt/Patient/DiseaseInstance/919"/>
    <hyperlink ref="AO920" r:id="rId2745" display="https://octri.ohsu.edu/lls_scor/datamgmt/Patient/Specimen/1140"/>
    <hyperlink ref="H921" r:id="rId2746" display="https://octri.ohsu.edu/lls_scor/datamgmt/Patient/Patient/704"/>
    <hyperlink ref="Q921" r:id="rId2747" display="https://octri.ohsu.edu/lls_scor/datamgmt/Patient/DiseaseInstance/692"/>
    <hyperlink ref="AO921" r:id="rId2748" display="https://octri.ohsu.edu/lls_scor/datamgmt/Patient/Specimen/785"/>
    <hyperlink ref="H922" r:id="rId2749" display="https://octri.ohsu.edu/lls_scor/datamgmt/Patient/Patient/705"/>
    <hyperlink ref="Q922" r:id="rId2750" display="https://octri.ohsu.edu/lls_scor/datamgmt/Patient/DiseaseInstance/693"/>
    <hyperlink ref="AO922" r:id="rId2751" display="https://octri.ohsu.edu/lls_scor/datamgmt/Patient/Specimen/786"/>
    <hyperlink ref="H923" r:id="rId2752" display="https://octri.ohsu.edu/lls_scor/datamgmt/Patient/Patient/706"/>
    <hyperlink ref="Q923" r:id="rId2753" display="https://octri.ohsu.edu/lls_scor/datamgmt/Patient/DiseaseInstance/694"/>
    <hyperlink ref="AO923" r:id="rId2754" display="https://octri.ohsu.edu/lls_scor/datamgmt/Patient/Specimen/787"/>
    <hyperlink ref="H924" r:id="rId2755" display="https://octri.ohsu.edu/lls_scor/datamgmt/Patient/Patient/707"/>
    <hyperlink ref="Q924" r:id="rId2756" display="https://octri.ohsu.edu/lls_scor/datamgmt/Patient/DiseaseInstance/696"/>
    <hyperlink ref="AO924" r:id="rId2757" display="https://octri.ohsu.edu/lls_scor/datamgmt/Patient/Specimen/791"/>
    <hyperlink ref="H925" r:id="rId2758" display="https://octri.ohsu.edu/lls_scor/datamgmt/Patient/Patient/707"/>
    <hyperlink ref="Q925" r:id="rId2759" display="https://octri.ohsu.edu/lls_scor/datamgmt/Patient/DiseaseInstance/696"/>
    <hyperlink ref="AO925" r:id="rId2760" display="https://octri.ohsu.edu/lls_scor/datamgmt/Patient/Specimen/792"/>
    <hyperlink ref="H926" r:id="rId2761" display="https://octri.ohsu.edu/lls_scor/datamgmt/Patient/Patient/707"/>
    <hyperlink ref="Q926" r:id="rId2762" display="https://octri.ohsu.edu/lls_scor/datamgmt/Patient/DiseaseInstance/696"/>
    <hyperlink ref="AO926" r:id="rId2763" display="https://octri.ohsu.edu/lls_scor/datamgmt/Patient/Specimen/1349"/>
    <hyperlink ref="H927" r:id="rId2764" display="https://octri.ohsu.edu/lls_scor/datamgmt/Patient/Patient/708"/>
    <hyperlink ref="Q927" r:id="rId2765" display="https://octri.ohsu.edu/lls_scor/datamgmt/Patient/DiseaseInstance/697"/>
    <hyperlink ref="AO927" r:id="rId2766" display="https://octri.ohsu.edu/lls_scor/datamgmt/Patient/Specimen/793"/>
    <hyperlink ref="H928" r:id="rId2767" display="https://octri.ohsu.edu/lls_scor/datamgmt/Patient/Patient/709"/>
    <hyperlink ref="Q928" r:id="rId2768" display="https://octri.ohsu.edu/lls_scor/datamgmt/Patient/DiseaseInstance/698"/>
    <hyperlink ref="AO928" r:id="rId2769" display="https://octri.ohsu.edu/lls_scor/datamgmt/Patient/Specimen/796"/>
    <hyperlink ref="H929" r:id="rId2770" display="https://octri.ohsu.edu/lls_scor/datamgmt/Patient/Patient/709"/>
    <hyperlink ref="Q929" r:id="rId2771" display="https://octri.ohsu.edu/lls_scor/datamgmt/Patient/DiseaseInstance/698"/>
    <hyperlink ref="AO929" r:id="rId2772" display="https://octri.ohsu.edu/lls_scor/datamgmt/Patient/Specimen/1014"/>
    <hyperlink ref="H930" r:id="rId2773" display="https://octri.ohsu.edu/lls_scor/datamgmt/Patient/Patient/709"/>
    <hyperlink ref="Q930" r:id="rId2774" display="https://octri.ohsu.edu/lls_scor/datamgmt/Patient/DiseaseInstance/698"/>
    <hyperlink ref="AO930" r:id="rId2775" display="https://octri.ohsu.edu/lls_scor/datamgmt/Patient/Specimen/1306"/>
    <hyperlink ref="H931" r:id="rId2776" display="https://octri.ohsu.edu/lls_scor/datamgmt/Patient/Patient/709"/>
    <hyperlink ref="Q931" r:id="rId2777" display="https://octri.ohsu.edu/lls_scor/datamgmt/Patient/DiseaseInstance/698"/>
    <hyperlink ref="AO931" r:id="rId2778" display="https://octri.ohsu.edu/lls_scor/datamgmt/Patient/Specimen/1375"/>
    <hyperlink ref="H932" r:id="rId2779" display="https://octri.ohsu.edu/lls_scor/datamgmt/Patient/Patient/709"/>
    <hyperlink ref="Q932" r:id="rId2780" display="https://octri.ohsu.edu/lls_scor/datamgmt/Patient/DiseaseInstance/698"/>
    <hyperlink ref="AO932" r:id="rId2781" display="https://octri.ohsu.edu/lls_scor/datamgmt/Patient/Specimen/1459"/>
    <hyperlink ref="H933" r:id="rId2782" display="https://octri.ohsu.edu/lls_scor/datamgmt/Patient/Patient/709"/>
    <hyperlink ref="Q933" r:id="rId2783" display="https://octri.ohsu.edu/lls_scor/datamgmt/Patient/DiseaseInstance/698"/>
    <hyperlink ref="AO933" r:id="rId2784" display="https://octri.ohsu.edu/lls_scor/datamgmt/Patient/Specimen/1460"/>
    <hyperlink ref="H934" r:id="rId2785" display="https://octri.ohsu.edu/lls_scor/datamgmt/Patient/Patient/709"/>
    <hyperlink ref="Q934" r:id="rId2786" display="https://octri.ohsu.edu/lls_scor/datamgmt/Patient/DiseaseInstance/698"/>
    <hyperlink ref="AO934" r:id="rId2787" display="https://octri.ohsu.edu/lls_scor/datamgmt/Patient/Specimen/1461"/>
    <hyperlink ref="H935" r:id="rId2788" display="https://octri.ohsu.edu/lls_scor/datamgmt/Patient/Patient/709"/>
    <hyperlink ref="Q935" r:id="rId2789" display="https://octri.ohsu.edu/lls_scor/datamgmt/Patient/DiseaseInstance/698"/>
    <hyperlink ref="AO935" r:id="rId2790" display="https://octri.ohsu.edu/lls_scor/datamgmt/Patient/Specimen/1502"/>
    <hyperlink ref="H936" r:id="rId2791" display="https://octri.ohsu.edu/lls_scor/datamgmt/Patient/Patient/709"/>
    <hyperlink ref="Q936" r:id="rId2792" display="https://octri.ohsu.edu/lls_scor/datamgmt/Patient/DiseaseInstance/698"/>
    <hyperlink ref="AO936" r:id="rId2793" display="https://octri.ohsu.edu/lls_scor/datamgmt/Patient/Specimen/1503"/>
    <hyperlink ref="H937" r:id="rId2794" display="https://octri.ohsu.edu/lls_scor/datamgmt/Patient/Patient/709"/>
    <hyperlink ref="Q937" r:id="rId2795" display="https://octri.ohsu.edu/lls_scor/datamgmt/Patient/DiseaseInstance/698"/>
    <hyperlink ref="AO937" r:id="rId2796" display="https://octri.ohsu.edu/lls_scor/datamgmt/Patient/Specimen/1515"/>
    <hyperlink ref="H938" r:id="rId2797" display="https://octri.ohsu.edu/lls_scor/datamgmt/Patient/Patient/709"/>
    <hyperlink ref="Q938" r:id="rId2798" display="https://octri.ohsu.edu/lls_scor/datamgmt/Patient/DiseaseInstance/698"/>
    <hyperlink ref="AO938" r:id="rId2799" display="https://octri.ohsu.edu/lls_scor/datamgmt/Patient/Specimen/1516"/>
    <hyperlink ref="H939" r:id="rId2800" display="https://octri.ohsu.edu/lls_scor/datamgmt/Patient/Patient/709"/>
    <hyperlink ref="Q939" r:id="rId2801" display="https://octri.ohsu.edu/lls_scor/datamgmt/Patient/DiseaseInstance/698"/>
    <hyperlink ref="AO939" r:id="rId2802" display="https://octri.ohsu.edu/lls_scor/datamgmt/Patient/Specimen/1519"/>
    <hyperlink ref="H940" r:id="rId2803" display="https://octri.ohsu.edu/lls_scor/datamgmt/Patient/Patient/709"/>
    <hyperlink ref="Q940" r:id="rId2804" display="https://octri.ohsu.edu/lls_scor/datamgmt/Patient/DiseaseInstance/698"/>
    <hyperlink ref="AO940" r:id="rId2805" display="https://octri.ohsu.edu/lls_scor/datamgmt/Patient/Specimen/1567"/>
    <hyperlink ref="H941" r:id="rId2806" display="https://octri.ohsu.edu/lls_scor/datamgmt/Patient/Patient/709"/>
    <hyperlink ref="Q941" r:id="rId2807" display="https://octri.ohsu.edu/lls_scor/datamgmt/Patient/DiseaseInstance/698"/>
    <hyperlink ref="AO941" r:id="rId2808" display="https://octri.ohsu.edu/lls_scor/datamgmt/Patient/Specimen/1622"/>
    <hyperlink ref="H942" r:id="rId2809" display="https://octri.ohsu.edu/lls_scor/datamgmt/Patient/Patient/709"/>
    <hyperlink ref="Q942" r:id="rId2810" display="https://octri.ohsu.edu/lls_scor/datamgmt/Patient/DiseaseInstance/698"/>
    <hyperlink ref="AO942" r:id="rId2811" display="https://octri.ohsu.edu/lls_scor/datamgmt/Patient/Specimen/1724"/>
    <hyperlink ref="H943" r:id="rId2812" display="https://octri.ohsu.edu/lls_scor/datamgmt/Patient/Patient/709"/>
    <hyperlink ref="Q943" r:id="rId2813" display="https://octri.ohsu.edu/lls_scor/datamgmt/Patient/DiseaseInstance/698"/>
    <hyperlink ref="AO943" r:id="rId2814" display="https://octri.ohsu.edu/lls_scor/datamgmt/Patient/Specimen/1748"/>
    <hyperlink ref="H944" r:id="rId2815" display="https://octri.ohsu.edu/lls_scor/datamgmt/Patient/Patient/709"/>
    <hyperlink ref="Q944" r:id="rId2816" display="https://octri.ohsu.edu/lls_scor/datamgmt/Patient/DiseaseInstance/698"/>
    <hyperlink ref="AO944" r:id="rId2817" display="https://octri.ohsu.edu/lls_scor/datamgmt/Patient/Specimen/1749"/>
    <hyperlink ref="H945" r:id="rId2818" display="https://octri.ohsu.edu/lls_scor/datamgmt/Patient/Patient/710"/>
    <hyperlink ref="Q945" r:id="rId2819" display="https://octri.ohsu.edu/lls_scor/datamgmt/Patient/DiseaseInstance/699"/>
    <hyperlink ref="AO945" r:id="rId2820" display="https://octri.ohsu.edu/lls_scor/datamgmt/Patient/Specimen/798"/>
    <hyperlink ref="H946" r:id="rId2821" display="https://octri.ohsu.edu/lls_scor/datamgmt/Patient/Patient/712"/>
    <hyperlink ref="Q946" r:id="rId2822" display="https://octri.ohsu.edu/lls_scor/datamgmt/Patient/DiseaseInstance/701"/>
    <hyperlink ref="AO946" r:id="rId2823" display="https://octri.ohsu.edu/lls_scor/datamgmt/Patient/Specimen/799"/>
    <hyperlink ref="H947" r:id="rId2824" display="https://octri.ohsu.edu/lls_scor/datamgmt/Patient/Patient/713"/>
    <hyperlink ref="Q947" r:id="rId2825" display="https://octri.ohsu.edu/lls_scor/datamgmt/Patient/DiseaseInstance/702"/>
    <hyperlink ref="AO947" r:id="rId2826" display="https://octri.ohsu.edu/lls_scor/datamgmt/Patient/Specimen/801"/>
    <hyperlink ref="H948" r:id="rId2827" display="https://octri.ohsu.edu/lls_scor/datamgmt/Patient/Patient/714"/>
    <hyperlink ref="Q948" r:id="rId2828" display="https://octri.ohsu.edu/lls_scor/datamgmt/Patient/DiseaseInstance/703"/>
    <hyperlink ref="AO948" r:id="rId2829" display="https://octri.ohsu.edu/lls_scor/datamgmt/Patient/Specimen/802"/>
    <hyperlink ref="H949" r:id="rId2830" display="https://octri.ohsu.edu/lls_scor/datamgmt/Patient/Patient/715"/>
    <hyperlink ref="Q949" r:id="rId2831" display="https://octri.ohsu.edu/lls_scor/datamgmt/Patient/DiseaseInstance/704"/>
    <hyperlink ref="AO949" r:id="rId2832" display="https://octri.ohsu.edu/lls_scor/datamgmt/Patient/Specimen/804"/>
    <hyperlink ref="H950" r:id="rId2833" display="https://octri.ohsu.edu/lls_scor/datamgmt/Patient/Patient/715"/>
    <hyperlink ref="Q950" r:id="rId2834" display="https://octri.ohsu.edu/lls_scor/datamgmt/Patient/DiseaseInstance/704"/>
    <hyperlink ref="AO950" r:id="rId2835" display="https://octri.ohsu.edu/lls_scor/datamgmt/Patient/Specimen/1327"/>
    <hyperlink ref="H951" r:id="rId2836" display="https://octri.ohsu.edu/lls_scor/datamgmt/Patient/Patient/715"/>
    <hyperlink ref="Q951" r:id="rId2837" display="https://octri.ohsu.edu/lls_scor/datamgmt/Patient/DiseaseInstance/704"/>
    <hyperlink ref="AO951" r:id="rId2838" display="https://octri.ohsu.edu/lls_scor/datamgmt/Patient/Specimen/1789"/>
    <hyperlink ref="H952" r:id="rId2839" display="https://octri.ohsu.edu/lls_scor/datamgmt/Patient/Patient/715"/>
    <hyperlink ref="Q952" r:id="rId2840" display="https://octri.ohsu.edu/lls_scor/datamgmt/Patient/DiseaseInstance/704"/>
    <hyperlink ref="AO952" r:id="rId2841" display="https://octri.ohsu.edu/lls_scor/datamgmt/Patient/Specimen/2342"/>
    <hyperlink ref="H953" r:id="rId2842" display="https://octri.ohsu.edu/lls_scor/datamgmt/Patient/Patient/716"/>
    <hyperlink ref="Q953" r:id="rId2843" display="https://octri.ohsu.edu/lls_scor/datamgmt/Patient/DiseaseInstance/705"/>
    <hyperlink ref="AO953" r:id="rId2844" display="https://octri.ohsu.edu/lls_scor/datamgmt/Patient/Specimen/807"/>
    <hyperlink ref="H954" r:id="rId2845" display="https://octri.ohsu.edu/lls_scor/datamgmt/Patient/Patient/716"/>
    <hyperlink ref="Q954" r:id="rId2846" display="https://octri.ohsu.edu/lls_scor/datamgmt/Patient/DiseaseInstance/705"/>
    <hyperlink ref="AO954" r:id="rId2847" display="https://octri.ohsu.edu/lls_scor/datamgmt/Patient/Specimen/895"/>
    <hyperlink ref="H955" r:id="rId2848" display="https://octri.ohsu.edu/lls_scor/datamgmt/Patient/Patient/717"/>
    <hyperlink ref="Q955" r:id="rId2849" display="https://octri.ohsu.edu/lls_scor/datamgmt/Patient/DiseaseInstance/706"/>
    <hyperlink ref="AO955" r:id="rId2850" display="https://octri.ohsu.edu/lls_scor/datamgmt/Patient/Specimen/808"/>
    <hyperlink ref="H956" r:id="rId2851" display="https://octri.ohsu.edu/lls_scor/datamgmt/Patient/Patient/717"/>
    <hyperlink ref="Q956" r:id="rId2852" display="https://octri.ohsu.edu/lls_scor/datamgmt/Patient/DiseaseInstance/706"/>
    <hyperlink ref="AO956" r:id="rId2853" display="https://octri.ohsu.edu/lls_scor/datamgmt/Patient/Specimen/947"/>
    <hyperlink ref="H957" r:id="rId2854" display="https://octri.ohsu.edu/lls_scor/datamgmt/Patient/Patient/717"/>
    <hyperlink ref="Q957" r:id="rId2855" display="https://octri.ohsu.edu/lls_scor/datamgmt/Patient/DiseaseInstance/706"/>
    <hyperlink ref="AO957" r:id="rId2856" display="https://octri.ohsu.edu/lls_scor/datamgmt/Patient/Specimen/1208"/>
    <hyperlink ref="H958" r:id="rId2857" display="https://octri.ohsu.edu/lls_scor/datamgmt/Patient/Patient/718"/>
    <hyperlink ref="Q958" r:id="rId2858" display="https://octri.ohsu.edu/lls_scor/datamgmt/Patient/DiseaseInstance/707"/>
    <hyperlink ref="AO958" r:id="rId2859" display="https://octri.ohsu.edu/lls_scor/datamgmt/Patient/Specimen/809"/>
    <hyperlink ref="H959" r:id="rId2860" display="https://octri.ohsu.edu/lls_scor/datamgmt/Patient/Patient/719"/>
    <hyperlink ref="Q959" r:id="rId2861" display="https://octri.ohsu.edu/lls_scor/datamgmt/Patient/DiseaseInstance/708"/>
    <hyperlink ref="AO959" r:id="rId2862" display="https://octri.ohsu.edu/lls_scor/datamgmt/Patient/Specimen/810"/>
    <hyperlink ref="H960" r:id="rId2863" display="https://octri.ohsu.edu/lls_scor/datamgmt/Patient/Patient/719"/>
    <hyperlink ref="Q960" r:id="rId2864" display="https://octri.ohsu.edu/lls_scor/datamgmt/Patient/DiseaseInstance/708"/>
    <hyperlink ref="AO960" r:id="rId2865" display="https://octri.ohsu.edu/lls_scor/datamgmt/Patient/Specimen/839"/>
    <hyperlink ref="H961" r:id="rId2866" display="https://octri.ohsu.edu/lls_scor/datamgmt/Patient/Patient/719"/>
    <hyperlink ref="Q961" r:id="rId2867" display="https://octri.ohsu.edu/lls_scor/datamgmt/Patient/DiseaseInstance/708"/>
    <hyperlink ref="AO961" r:id="rId2868" display="https://octri.ohsu.edu/lls_scor/datamgmt/Patient/Specimen/2656"/>
    <hyperlink ref="H962" r:id="rId2869" display="https://octri.ohsu.edu/lls_scor/datamgmt/Patient/Patient/719"/>
    <hyperlink ref="Q962" r:id="rId2870" display="https://octri.ohsu.edu/lls_scor/datamgmt/Patient/DiseaseInstance/708"/>
    <hyperlink ref="AO962" r:id="rId2871" display="https://octri.ohsu.edu/lls_scor/datamgmt/Patient/Specimen/2657"/>
    <hyperlink ref="H963" r:id="rId2872" display="https://octri.ohsu.edu/lls_scor/datamgmt/Patient/Patient/720"/>
    <hyperlink ref="Q963" r:id="rId2873" display="https://octri.ohsu.edu/lls_scor/datamgmt/Patient/DiseaseInstance/709"/>
    <hyperlink ref="AO963" r:id="rId2874" display="https://octri.ohsu.edu/lls_scor/datamgmt/Patient/Specimen/811"/>
    <hyperlink ref="H964" r:id="rId2875" display="https://octri.ohsu.edu/lls_scor/datamgmt/Patient/Patient/721"/>
    <hyperlink ref="Q964" r:id="rId2876" display="https://octri.ohsu.edu/lls_scor/datamgmt/Patient/DiseaseInstance/710"/>
    <hyperlink ref="AO964" r:id="rId2877" display="https://octri.ohsu.edu/lls_scor/datamgmt/Patient/Specimen/813"/>
    <hyperlink ref="H965" r:id="rId2878" display="https://octri.ohsu.edu/lls_scor/datamgmt/Patient/Patient/721"/>
    <hyperlink ref="Q965" r:id="rId2879" display="https://octri.ohsu.edu/lls_scor/datamgmt/Patient/DiseaseInstance/710"/>
    <hyperlink ref="AO965" r:id="rId2880" display="https://octri.ohsu.edu/lls_scor/datamgmt/Patient/Specimen/2564"/>
    <hyperlink ref="H966" r:id="rId2881" display="https://octri.ohsu.edu/lls_scor/datamgmt/Patient/Patient/722"/>
    <hyperlink ref="Q966" r:id="rId2882" display="https://octri.ohsu.edu/lls_scor/datamgmt/Patient/DiseaseInstance/711"/>
    <hyperlink ref="AO966" r:id="rId2883" display="https://octri.ohsu.edu/lls_scor/datamgmt/Patient/Specimen/814"/>
    <hyperlink ref="H967" r:id="rId2884" display="https://octri.ohsu.edu/lls_scor/datamgmt/Patient/Patient/723"/>
    <hyperlink ref="Q967" r:id="rId2885" display="https://octri.ohsu.edu/lls_scor/datamgmt/Patient/DiseaseInstance/712"/>
    <hyperlink ref="AO967" r:id="rId2886" display="https://octri.ohsu.edu/lls_scor/datamgmt/Patient/Specimen/815"/>
    <hyperlink ref="H968" r:id="rId2887" display="https://octri.ohsu.edu/lls_scor/datamgmt/Patient/Patient/723"/>
    <hyperlink ref="Q968" r:id="rId2888" display="https://octri.ohsu.edu/lls_scor/datamgmt/Patient/DiseaseInstance/712"/>
    <hyperlink ref="AO968" r:id="rId2889" display="https://octri.ohsu.edu/lls_scor/datamgmt/Patient/Specimen/867"/>
    <hyperlink ref="H969" r:id="rId2890" display="https://octri.ohsu.edu/lls_scor/datamgmt/Patient/Patient/724"/>
    <hyperlink ref="Q969" r:id="rId2891" display="https://octri.ohsu.edu/lls_scor/datamgmt/Patient/DiseaseInstance/713"/>
    <hyperlink ref="AO969" r:id="rId2892" display="https://octri.ohsu.edu/lls_scor/datamgmt/Patient/Specimen/816"/>
    <hyperlink ref="H970" r:id="rId2893" display="https://octri.ohsu.edu/lls_scor/datamgmt/Patient/Patient/725"/>
    <hyperlink ref="Q970" r:id="rId2894" display="https://octri.ohsu.edu/lls_scor/datamgmt/Patient/DiseaseInstance/714"/>
    <hyperlink ref="AO970" r:id="rId2895" display="https://octri.ohsu.edu/lls_scor/datamgmt/Patient/Specimen/817"/>
    <hyperlink ref="H971" r:id="rId2896" display="https://octri.ohsu.edu/lls_scor/datamgmt/Patient/Patient/725"/>
    <hyperlink ref="Q971" r:id="rId2897" display="https://octri.ohsu.edu/lls_scor/datamgmt/Patient/DiseaseInstance/714"/>
    <hyperlink ref="AO971" r:id="rId2898" display="https://octri.ohsu.edu/lls_scor/datamgmt/Patient/Specimen/1308"/>
    <hyperlink ref="H972" r:id="rId2899" display="https://octri.ohsu.edu/lls_scor/datamgmt/Patient/Patient/725"/>
    <hyperlink ref="Q972" r:id="rId2900" display="https://octri.ohsu.edu/lls_scor/datamgmt/Patient/DiseaseInstance/714"/>
    <hyperlink ref="AO972" r:id="rId2901" display="https://octri.ohsu.edu/lls_scor/datamgmt/Patient/Specimen/1921"/>
    <hyperlink ref="H973" r:id="rId2902" display="https://octri.ohsu.edu/lls_scor/datamgmt/Patient/Patient/725"/>
    <hyperlink ref="Q973" r:id="rId2903" display="https://octri.ohsu.edu/lls_scor/datamgmt/Patient/DiseaseInstance/714"/>
    <hyperlink ref="AO973" r:id="rId2904" display="https://octri.ohsu.edu/lls_scor/datamgmt/Patient/Specimen/2093"/>
    <hyperlink ref="H974" r:id="rId2905" display="https://octri.ohsu.edu/lls_scor/datamgmt/Patient/Patient/725"/>
    <hyperlink ref="Q974" r:id="rId2906" display="https://octri.ohsu.edu/lls_scor/datamgmt/Patient/DiseaseInstance/714"/>
    <hyperlink ref="AO974" r:id="rId2907" display="https://octri.ohsu.edu/lls_scor/datamgmt/Patient/Specimen/2182"/>
    <hyperlink ref="H975" r:id="rId2908" display="https://octri.ohsu.edu/lls_scor/datamgmt/Patient/Patient/726"/>
    <hyperlink ref="Q975" r:id="rId2909" display="https://octri.ohsu.edu/lls_scor/datamgmt/Patient/DiseaseInstance/715"/>
    <hyperlink ref="AO975" r:id="rId2910" display="https://octri.ohsu.edu/lls_scor/datamgmt/Patient/Specimen/821"/>
    <hyperlink ref="H976" r:id="rId2911" display="https://octri.ohsu.edu/lls_scor/datamgmt/Patient/Patient/727"/>
    <hyperlink ref="Q976" r:id="rId2912" display="https://octri.ohsu.edu/lls_scor/datamgmt/Patient/DiseaseInstance/716"/>
    <hyperlink ref="AO976" r:id="rId2913" display="https://octri.ohsu.edu/lls_scor/datamgmt/Patient/Specimen/822"/>
    <hyperlink ref="H977" r:id="rId2914" display="https://octri.ohsu.edu/lls_scor/datamgmt/Patient/Patient/727"/>
    <hyperlink ref="Q977" r:id="rId2915" display="https://octri.ohsu.edu/lls_scor/datamgmt/Patient/DiseaseInstance/716"/>
    <hyperlink ref="AO977" r:id="rId2916" display="https://octri.ohsu.edu/lls_scor/datamgmt/Patient/Specimen/903"/>
    <hyperlink ref="H978" r:id="rId2917" display="https://octri.ohsu.edu/lls_scor/datamgmt/Patient/Patient/727"/>
    <hyperlink ref="Q978" r:id="rId2918" display="https://octri.ohsu.edu/lls_scor/datamgmt/Patient/DiseaseInstance/716"/>
    <hyperlink ref="AO978" r:id="rId2919" display="https://octri.ohsu.edu/lls_scor/datamgmt/Patient/Specimen/956"/>
    <hyperlink ref="H979" r:id="rId2920" display="https://octri.ohsu.edu/lls_scor/datamgmt/Patient/Patient/728"/>
    <hyperlink ref="Q979" r:id="rId2921" display="https://octri.ohsu.edu/lls_scor/datamgmt/Patient/DiseaseInstance/717"/>
    <hyperlink ref="AO979" r:id="rId2922" display="https://octri.ohsu.edu/lls_scor/datamgmt/Patient/Specimen/823"/>
    <hyperlink ref="H980" r:id="rId2923" display="https://octri.ohsu.edu/lls_scor/datamgmt/Patient/Patient/728"/>
    <hyperlink ref="Q980" r:id="rId2924" display="https://octri.ohsu.edu/lls_scor/datamgmt/Patient/DiseaseInstance/717"/>
    <hyperlink ref="AO980" r:id="rId2925" display="https://octri.ohsu.edu/lls_scor/datamgmt/Patient/Specimen/1573"/>
    <hyperlink ref="H981" r:id="rId2926" display="https://octri.ohsu.edu/lls_scor/datamgmt/Patient/Patient/728"/>
    <hyperlink ref="Q981" r:id="rId2927" display="https://octri.ohsu.edu/lls_scor/datamgmt/Patient/DiseaseInstance/717"/>
    <hyperlink ref="AO981" r:id="rId2928" display="https://octri.ohsu.edu/lls_scor/datamgmt/Patient/Specimen/2085"/>
    <hyperlink ref="H982" r:id="rId2929" display="https://octri.ohsu.edu/lls_scor/datamgmt/Patient/Patient/728"/>
    <hyperlink ref="Q982" r:id="rId2930" display="https://octri.ohsu.edu/lls_scor/datamgmt/Patient/DiseaseInstance/717"/>
    <hyperlink ref="AO982" r:id="rId2931" display="https://octri.ohsu.edu/lls_scor/datamgmt/Patient/Specimen/2091"/>
    <hyperlink ref="H983" r:id="rId2932" display="https://octri.ohsu.edu/lls_scor/datamgmt/Patient/Patient/729"/>
    <hyperlink ref="Q983" r:id="rId2933" display="https://octri.ohsu.edu/lls_scor/datamgmt/Patient/DiseaseInstance/718"/>
    <hyperlink ref="AO983" r:id="rId2934" display="https://octri.ohsu.edu/lls_scor/datamgmt/Patient/Specimen/824"/>
    <hyperlink ref="H984" r:id="rId2935" display="https://octri.ohsu.edu/lls_scor/datamgmt/Patient/Patient/730"/>
    <hyperlink ref="Q984" r:id="rId2936" display="https://octri.ohsu.edu/lls_scor/datamgmt/Patient/DiseaseInstance/719"/>
    <hyperlink ref="AO984" r:id="rId2937" display="https://octri.ohsu.edu/lls_scor/datamgmt/Patient/Specimen/827"/>
    <hyperlink ref="H985" r:id="rId2938" display="https://octri.ohsu.edu/lls_scor/datamgmt/Patient/Patient/730"/>
    <hyperlink ref="Q985" r:id="rId2939" display="https://octri.ohsu.edu/lls_scor/datamgmt/Patient/DiseaseInstance/719"/>
    <hyperlink ref="AO985" r:id="rId2940" display="https://octri.ohsu.edu/lls_scor/datamgmt/Patient/Specimen/919"/>
    <hyperlink ref="H986" r:id="rId2941" display="https://octri.ohsu.edu/lls_scor/datamgmt/Patient/Patient/731"/>
    <hyperlink ref="Q986" r:id="rId2942" display="https://octri.ohsu.edu/lls_scor/datamgmt/Patient/DiseaseInstance/720"/>
    <hyperlink ref="H987" r:id="rId2943" display="https://octri.ohsu.edu/lls_scor/datamgmt/Patient/Patient/732"/>
    <hyperlink ref="Q987" r:id="rId2944" display="https://octri.ohsu.edu/lls_scor/datamgmt/Patient/DiseaseInstance/721"/>
    <hyperlink ref="AO987" r:id="rId2945" display="https://octri.ohsu.edu/lls_scor/datamgmt/Patient/Specimen/828"/>
    <hyperlink ref="H988" r:id="rId2946" display="https://octri.ohsu.edu/lls_scor/datamgmt/Patient/Patient/734"/>
    <hyperlink ref="Q988" r:id="rId2947" display="https://octri.ohsu.edu/lls_scor/datamgmt/Patient/DiseaseInstance/722"/>
    <hyperlink ref="AO988" r:id="rId2948" display="https://octri.ohsu.edu/lls_scor/datamgmt/Patient/Specimen/831"/>
    <hyperlink ref="H989" r:id="rId2949" display="https://octri.ohsu.edu/lls_scor/datamgmt/Patient/Patient/734"/>
    <hyperlink ref="Q989" r:id="rId2950" display="https://octri.ohsu.edu/lls_scor/datamgmt/Patient/DiseaseInstance/722"/>
    <hyperlink ref="AO989" r:id="rId2951" display="https://octri.ohsu.edu/lls_scor/datamgmt/Patient/Specimen/1307"/>
    <hyperlink ref="H990" r:id="rId2952" display="https://octri.ohsu.edu/lls_scor/datamgmt/Patient/Patient/734"/>
    <hyperlink ref="Q990" r:id="rId2953" display="https://octri.ohsu.edu/lls_scor/datamgmt/Patient/DiseaseInstance/722"/>
    <hyperlink ref="AO990" r:id="rId2954" display="https://octri.ohsu.edu/lls_scor/datamgmt/Patient/Specimen/1713"/>
    <hyperlink ref="H991" r:id="rId2955" display="https://octri.ohsu.edu/lls_scor/datamgmt/Patient/Patient/734"/>
    <hyperlink ref="Q991" r:id="rId2956" display="https://octri.ohsu.edu/lls_scor/datamgmt/Patient/DiseaseInstance/722"/>
    <hyperlink ref="AO991" r:id="rId2957" display="https://octri.ohsu.edu/lls_scor/datamgmt/Patient/Specimen/2446"/>
    <hyperlink ref="H992" r:id="rId2958" display="https://octri.ohsu.edu/lls_scor/datamgmt/Patient/Patient/734"/>
    <hyperlink ref="Q992" r:id="rId2959" display="https://octri.ohsu.edu/lls_scor/datamgmt/Patient/DiseaseInstance/722"/>
    <hyperlink ref="AO992" r:id="rId2960" display="https://octri.ohsu.edu/lls_scor/datamgmt/Patient/Specimen/2890"/>
    <hyperlink ref="H993" r:id="rId2961" display="https://octri.ohsu.edu/lls_scor/datamgmt/Patient/Patient/735"/>
    <hyperlink ref="Q993" r:id="rId2962" display="https://octri.ohsu.edu/lls_scor/datamgmt/Patient/DiseaseInstance/723"/>
    <hyperlink ref="AO993" r:id="rId2963" display="https://octri.ohsu.edu/lls_scor/datamgmt/Patient/Specimen/834"/>
    <hyperlink ref="H994" r:id="rId2964" display="https://octri.ohsu.edu/lls_scor/datamgmt/Patient/Patient/736"/>
    <hyperlink ref="Q994" r:id="rId2965" display="https://octri.ohsu.edu/lls_scor/datamgmt/Patient/DiseaseInstance/724"/>
    <hyperlink ref="AO994" r:id="rId2966" display="https://octri.ohsu.edu/lls_scor/datamgmt/Patient/Specimen/835"/>
    <hyperlink ref="H995" r:id="rId2967" display="https://octri.ohsu.edu/lls_scor/datamgmt/Patient/Patient/737"/>
    <hyperlink ref="Q995" r:id="rId2968" display="https://octri.ohsu.edu/lls_scor/datamgmt/Patient/DiseaseInstance/725"/>
    <hyperlink ref="AO995" r:id="rId2969" display="https://octri.ohsu.edu/lls_scor/datamgmt/Patient/Specimen/837"/>
    <hyperlink ref="H996" r:id="rId2970" display="https://octri.ohsu.edu/lls_scor/datamgmt/Patient/Patient/739"/>
    <hyperlink ref="Q996" r:id="rId2971" display="https://octri.ohsu.edu/lls_scor/datamgmt/Patient/DiseaseInstance/726"/>
    <hyperlink ref="AO996" r:id="rId2972" display="https://octri.ohsu.edu/lls_scor/datamgmt/Patient/Specimen/840"/>
    <hyperlink ref="H997" r:id="rId2973" display="https://octri.ohsu.edu/lls_scor/datamgmt/Patient/Patient/740"/>
    <hyperlink ref="Q997" r:id="rId2974" display="https://octri.ohsu.edu/lls_scor/datamgmt/Patient/DiseaseInstance/727"/>
    <hyperlink ref="AO997" r:id="rId2975" display="https://octri.ohsu.edu/lls_scor/datamgmt/Patient/Specimen/844"/>
    <hyperlink ref="H998" r:id="rId2976" display="https://octri.ohsu.edu/lls_scor/datamgmt/Patient/Patient/741"/>
    <hyperlink ref="Q998" r:id="rId2977" display="https://octri.ohsu.edu/lls_scor/datamgmt/Patient/DiseaseInstance/728"/>
    <hyperlink ref="AO998" r:id="rId2978" display="https://octri.ohsu.edu/lls_scor/datamgmt/Patient/Specimen/845"/>
    <hyperlink ref="H999" r:id="rId2979" display="https://octri.ohsu.edu/lls_scor/datamgmt/Patient/Patient/742"/>
    <hyperlink ref="Q999" r:id="rId2980" display="https://octri.ohsu.edu/lls_scor/datamgmt/Patient/DiseaseInstance/729"/>
    <hyperlink ref="AO999" r:id="rId2981" display="https://octri.ohsu.edu/lls_scor/datamgmt/Patient/Specimen/846"/>
    <hyperlink ref="H1000" r:id="rId2982" display="https://octri.ohsu.edu/lls_scor/datamgmt/Patient/Patient/743"/>
    <hyperlink ref="Q1000" r:id="rId2983" display="https://octri.ohsu.edu/lls_scor/datamgmt/Patient/DiseaseInstance/730"/>
    <hyperlink ref="AO1000" r:id="rId2984" display="https://octri.ohsu.edu/lls_scor/datamgmt/Patient/Specimen/847"/>
    <hyperlink ref="H1001" r:id="rId2985" display="https://octri.ohsu.edu/lls_scor/datamgmt/Patient/Patient/744"/>
    <hyperlink ref="Q1001" r:id="rId2986" display="https://octri.ohsu.edu/lls_scor/datamgmt/Patient/DiseaseInstance/731"/>
    <hyperlink ref="AO1001" r:id="rId2987" display="https://octri.ohsu.edu/lls_scor/datamgmt/Patient/Specimen/848"/>
    <hyperlink ref="H1002" r:id="rId2988" display="https://octri.ohsu.edu/lls_scor/datamgmt/Patient/Patient/745"/>
    <hyperlink ref="Q1002" r:id="rId2989" display="https://octri.ohsu.edu/lls_scor/datamgmt/Patient/DiseaseInstance/732"/>
    <hyperlink ref="AO1002" r:id="rId2990" display="https://octri.ohsu.edu/lls_scor/datamgmt/Patient/Specimen/849"/>
    <hyperlink ref="H1003" r:id="rId2991" display="https://octri.ohsu.edu/lls_scor/datamgmt/Patient/Patient/746"/>
    <hyperlink ref="Q1003" r:id="rId2992" display="https://octri.ohsu.edu/lls_scor/datamgmt/Patient/DiseaseInstance/733"/>
    <hyperlink ref="AO1003" r:id="rId2993" display="https://octri.ohsu.edu/lls_scor/datamgmt/Patient/Specimen/850"/>
    <hyperlink ref="H1004" r:id="rId2994" display="https://octri.ohsu.edu/lls_scor/datamgmt/Patient/Patient/746"/>
    <hyperlink ref="Q1004" r:id="rId2995" display="https://octri.ohsu.edu/lls_scor/datamgmt/Patient/DiseaseInstance/733"/>
    <hyperlink ref="AO1004" r:id="rId2996" display="https://octri.ohsu.edu/lls_scor/datamgmt/Patient/Specimen/1538"/>
    <hyperlink ref="H1005" r:id="rId2997" display="https://octri.ohsu.edu/lls_scor/datamgmt/Patient/Patient/747"/>
    <hyperlink ref="Q1005" r:id="rId2998" display="https://octri.ohsu.edu/lls_scor/datamgmt/Patient/DiseaseInstance/734"/>
    <hyperlink ref="AO1005" r:id="rId2999" display="https://octri.ohsu.edu/lls_scor/datamgmt/Patient/Specimen/851"/>
    <hyperlink ref="H1006" r:id="rId3000" display="https://octri.ohsu.edu/lls_scor/datamgmt/Patient/Patient/749"/>
    <hyperlink ref="Q1006" r:id="rId3001" display="https://octri.ohsu.edu/lls_scor/datamgmt/Patient/DiseaseInstance/736"/>
    <hyperlink ref="AO1006" r:id="rId3002" display="https://octri.ohsu.edu/lls_scor/datamgmt/Patient/Specimen/853"/>
    <hyperlink ref="H1007" r:id="rId3003" display="https://octri.ohsu.edu/lls_scor/datamgmt/Patient/Patient/750"/>
    <hyperlink ref="Q1007" r:id="rId3004" display="https://octri.ohsu.edu/lls_scor/datamgmt/Patient/DiseaseInstance/737"/>
    <hyperlink ref="AO1007" r:id="rId3005" display="https://octri.ohsu.edu/lls_scor/datamgmt/Patient/Specimen/855"/>
    <hyperlink ref="H1008" r:id="rId3006" display="https://octri.ohsu.edu/lls_scor/datamgmt/Patient/Patient/751"/>
    <hyperlink ref="Q1008" r:id="rId3007" display="https://octri.ohsu.edu/lls_scor/datamgmt/Patient/DiseaseInstance/738"/>
    <hyperlink ref="AO1008" r:id="rId3008" display="https://octri.ohsu.edu/lls_scor/datamgmt/Patient/Specimen/856"/>
    <hyperlink ref="H1009" r:id="rId3009" display="https://octri.ohsu.edu/lls_scor/datamgmt/Patient/Patient/752"/>
    <hyperlink ref="Q1009" r:id="rId3010" display="https://octri.ohsu.edu/lls_scor/datamgmt/Patient/DiseaseInstance/739"/>
    <hyperlink ref="AO1009" r:id="rId3011" display="https://octri.ohsu.edu/lls_scor/datamgmt/Patient/Specimen/857"/>
    <hyperlink ref="H1010" r:id="rId3012" display="https://octri.ohsu.edu/lls_scor/datamgmt/Patient/Patient/753"/>
    <hyperlink ref="Q1010" r:id="rId3013" display="https://octri.ohsu.edu/lls_scor/datamgmt/Patient/DiseaseInstance/740"/>
    <hyperlink ref="AO1010" r:id="rId3014" display="https://octri.ohsu.edu/lls_scor/datamgmt/Patient/Specimen/858"/>
    <hyperlink ref="H1011" r:id="rId3015" display="https://octri.ohsu.edu/lls_scor/datamgmt/Patient/Patient/754"/>
    <hyperlink ref="Q1011" r:id="rId3016" display="https://octri.ohsu.edu/lls_scor/datamgmt/Patient/DiseaseInstance/741"/>
    <hyperlink ref="AO1011" r:id="rId3017" display="https://octri.ohsu.edu/lls_scor/datamgmt/Patient/Specimen/859"/>
    <hyperlink ref="H1012" r:id="rId3018" display="https://octri.ohsu.edu/lls_scor/datamgmt/Patient/Patient/754"/>
    <hyperlink ref="Q1012" r:id="rId3019" display="https://octri.ohsu.edu/lls_scor/datamgmt/Patient/DiseaseInstance/741"/>
    <hyperlink ref="AO1012" r:id="rId3020" display="https://octri.ohsu.edu/lls_scor/datamgmt/Patient/Specimen/862"/>
    <hyperlink ref="H1013" r:id="rId3021" display="https://octri.ohsu.edu/lls_scor/datamgmt/Patient/Patient/754"/>
    <hyperlink ref="Q1013" r:id="rId3022" display="https://octri.ohsu.edu/lls_scor/datamgmt/Patient/DiseaseInstance/741"/>
    <hyperlink ref="AO1013" r:id="rId3023" display="https://octri.ohsu.edu/lls_scor/datamgmt/Patient/Specimen/1018"/>
    <hyperlink ref="H1014" r:id="rId3024" display="https://octri.ohsu.edu/lls_scor/datamgmt/Patient/Patient/755"/>
    <hyperlink ref="Q1014" r:id="rId3025" display="https://octri.ohsu.edu/lls_scor/datamgmt/Patient/DiseaseInstance/743"/>
    <hyperlink ref="AO1014" r:id="rId3026" display="https://octri.ohsu.edu/lls_scor/datamgmt/Patient/Specimen/863"/>
    <hyperlink ref="H1015" r:id="rId3027" display="https://octri.ohsu.edu/lls_scor/datamgmt/Patient/Patient/756"/>
    <hyperlink ref="Q1015" r:id="rId3028" display="https://octri.ohsu.edu/lls_scor/datamgmt/Patient/DiseaseInstance/744"/>
    <hyperlink ref="AO1015" r:id="rId3029" display="https://octri.ohsu.edu/lls_scor/datamgmt/Patient/Specimen/865"/>
    <hyperlink ref="H1016" r:id="rId3030" display="https://octri.ohsu.edu/lls_scor/datamgmt/Patient/Patient/757"/>
    <hyperlink ref="Q1016" r:id="rId3031" display="https://octri.ohsu.edu/lls_scor/datamgmt/Patient/DiseaseInstance/745"/>
    <hyperlink ref="AO1016" r:id="rId3032" display="https://octri.ohsu.edu/lls_scor/datamgmt/Patient/Specimen/866"/>
    <hyperlink ref="H1017" r:id="rId3033" display="https://octri.ohsu.edu/lls_scor/datamgmt/Patient/Patient/757"/>
    <hyperlink ref="Q1017" r:id="rId3034" display="https://octri.ohsu.edu/lls_scor/datamgmt/Patient/DiseaseInstance/745"/>
    <hyperlink ref="AO1017" r:id="rId3035" display="https://octri.ohsu.edu/lls_scor/datamgmt/Patient/Specimen/1617"/>
    <hyperlink ref="H1018" r:id="rId3036" display="https://octri.ohsu.edu/lls_scor/datamgmt/Patient/Patient/757"/>
    <hyperlink ref="Q1018" r:id="rId3037" display="https://octri.ohsu.edu/lls_scor/datamgmt/Patient/DiseaseInstance/745"/>
    <hyperlink ref="AO1018" r:id="rId3038" display="https://octri.ohsu.edu/lls_scor/datamgmt/Patient/Specimen/1648"/>
    <hyperlink ref="H1019" r:id="rId3039" display="https://octri.ohsu.edu/lls_scor/datamgmt/Patient/Patient/757"/>
    <hyperlink ref="Q1019" r:id="rId3040" display="https://octri.ohsu.edu/lls_scor/datamgmt/Patient/DiseaseInstance/745"/>
    <hyperlink ref="AO1019" r:id="rId3041" display="https://octri.ohsu.edu/lls_scor/datamgmt/Patient/Specimen/1664"/>
    <hyperlink ref="H1020" r:id="rId3042" display="https://octri.ohsu.edu/lls_scor/datamgmt/Patient/Patient/758"/>
    <hyperlink ref="Q1020" r:id="rId3043" display="https://octri.ohsu.edu/lls_scor/datamgmt/Patient/DiseaseInstance/746"/>
    <hyperlink ref="AO1020" r:id="rId3044" display="https://octri.ohsu.edu/lls_scor/datamgmt/Patient/Specimen/869"/>
    <hyperlink ref="H1021" r:id="rId3045" display="https://octri.ohsu.edu/lls_scor/datamgmt/Patient/Patient/759"/>
    <hyperlink ref="Q1021" r:id="rId3046" display="https://octri.ohsu.edu/lls_scor/datamgmt/Patient/DiseaseInstance/747"/>
    <hyperlink ref="AO1021" r:id="rId3047" display="https://octri.ohsu.edu/lls_scor/datamgmt/Patient/Specimen/870"/>
    <hyperlink ref="H1022" r:id="rId3048" display="https://octri.ohsu.edu/lls_scor/datamgmt/Patient/Patient/760"/>
    <hyperlink ref="Q1022" r:id="rId3049" display="https://octri.ohsu.edu/lls_scor/datamgmt/Patient/DiseaseInstance/748"/>
    <hyperlink ref="AO1022" r:id="rId3050" display="https://octri.ohsu.edu/lls_scor/datamgmt/Patient/Specimen/871"/>
    <hyperlink ref="H1023" r:id="rId3051" display="https://octri.ohsu.edu/lls_scor/datamgmt/Patient/Patient/761"/>
    <hyperlink ref="Q1023" r:id="rId3052" display="https://octri.ohsu.edu/lls_scor/datamgmt/Patient/DiseaseInstance/749"/>
    <hyperlink ref="AO1023" r:id="rId3053" display="https://octri.ohsu.edu/lls_scor/datamgmt/Patient/Specimen/872"/>
    <hyperlink ref="H1024" r:id="rId3054" display="https://octri.ohsu.edu/lls_scor/datamgmt/Patient/Patient/762"/>
    <hyperlink ref="Q1024" r:id="rId3055" display="https://octri.ohsu.edu/lls_scor/datamgmt/Patient/DiseaseInstance/750"/>
    <hyperlink ref="AO1024" r:id="rId3056" display="https://octri.ohsu.edu/lls_scor/datamgmt/Patient/Specimen/873"/>
    <hyperlink ref="H1025" r:id="rId3057" display="https://octri.ohsu.edu/lls_scor/datamgmt/Patient/Patient/763"/>
    <hyperlink ref="Q1025" r:id="rId3058" display="https://octri.ohsu.edu/lls_scor/datamgmt/Patient/DiseaseInstance/751"/>
    <hyperlink ref="AO1025" r:id="rId3059" display="https://octri.ohsu.edu/lls_scor/datamgmt/Patient/Specimen/874"/>
    <hyperlink ref="H1026" r:id="rId3060" display="https://octri.ohsu.edu/lls_scor/datamgmt/Patient/Patient/764"/>
    <hyperlink ref="Q1026" r:id="rId3061" display="https://octri.ohsu.edu/lls_scor/datamgmt/Patient/DiseaseInstance/752"/>
    <hyperlink ref="AO1026" r:id="rId3062" display="https://octri.ohsu.edu/lls_scor/datamgmt/Patient/Specimen/876"/>
    <hyperlink ref="H1027" r:id="rId3063" display="https://octri.ohsu.edu/lls_scor/datamgmt/Patient/Patient/765"/>
    <hyperlink ref="Q1027" r:id="rId3064" display="https://octri.ohsu.edu/lls_scor/datamgmt/Patient/DiseaseInstance/753"/>
    <hyperlink ref="AO1027" r:id="rId3065" display="https://octri.ohsu.edu/lls_scor/datamgmt/Patient/Specimen/875"/>
    <hyperlink ref="H1028" r:id="rId3066" display="https://octri.ohsu.edu/lls_scor/datamgmt/Patient/Patient/766"/>
    <hyperlink ref="Q1028" r:id="rId3067" display="https://octri.ohsu.edu/lls_scor/datamgmt/Patient/DiseaseInstance/754"/>
    <hyperlink ref="AO1028" r:id="rId3068" display="https://octri.ohsu.edu/lls_scor/datamgmt/Patient/Specimen/877"/>
    <hyperlink ref="H1029" r:id="rId3069" display="https://octri.ohsu.edu/lls_scor/datamgmt/Patient/Patient/766"/>
    <hyperlink ref="Q1029" r:id="rId3070" display="https://octri.ohsu.edu/lls_scor/datamgmt/Patient/DiseaseInstance/754"/>
    <hyperlink ref="AO1029" r:id="rId3071" display="https://octri.ohsu.edu/lls_scor/datamgmt/Patient/Specimen/1202"/>
    <hyperlink ref="H1030" r:id="rId3072" display="https://octri.ohsu.edu/lls_scor/datamgmt/Patient/Patient/766"/>
    <hyperlink ref="Q1030" r:id="rId3073" display="https://octri.ohsu.edu/lls_scor/datamgmt/Patient/DiseaseInstance/754"/>
    <hyperlink ref="AO1030" r:id="rId3074" display="https://octri.ohsu.edu/lls_scor/datamgmt/Patient/Specimen/1463"/>
    <hyperlink ref="H1031" r:id="rId3075" display="https://octri.ohsu.edu/lls_scor/datamgmt/Patient/Patient/766"/>
    <hyperlink ref="Q1031" r:id="rId3076" display="https://octri.ohsu.edu/lls_scor/datamgmt/Patient/DiseaseInstance/754"/>
    <hyperlink ref="AO1031" r:id="rId3077" display="https://octri.ohsu.edu/lls_scor/datamgmt/Patient/Specimen/1545"/>
    <hyperlink ref="H1032" r:id="rId3078" display="https://octri.ohsu.edu/lls_scor/datamgmt/Patient/Patient/767"/>
    <hyperlink ref="Q1032" r:id="rId3079" display="https://octri.ohsu.edu/lls_scor/datamgmt/Patient/DiseaseInstance/755"/>
    <hyperlink ref="AO1032" r:id="rId3080" display="https://octri.ohsu.edu/lls_scor/datamgmt/Patient/Specimen/878"/>
    <hyperlink ref="H1033" r:id="rId3081" display="https://octri.ohsu.edu/lls_scor/datamgmt/Patient/Patient/768"/>
    <hyperlink ref="Q1033" r:id="rId3082" display="https://octri.ohsu.edu/lls_scor/datamgmt/Patient/DiseaseInstance/756"/>
    <hyperlink ref="AO1033" r:id="rId3083" display="https://octri.ohsu.edu/lls_scor/datamgmt/Patient/Specimen/879"/>
    <hyperlink ref="H1034" r:id="rId3084" display="https://octri.ohsu.edu/lls_scor/datamgmt/Patient/Patient/769"/>
    <hyperlink ref="Q1034" r:id="rId3085" display="https://octri.ohsu.edu/lls_scor/datamgmt/Patient/DiseaseInstance/757"/>
    <hyperlink ref="AO1034" r:id="rId3086" display="https://octri.ohsu.edu/lls_scor/datamgmt/Patient/Specimen/880"/>
    <hyperlink ref="H1035" r:id="rId3087" display="https://octri.ohsu.edu/lls_scor/datamgmt/Patient/Patient/770"/>
    <hyperlink ref="Q1035" r:id="rId3088" display="https://octri.ohsu.edu/lls_scor/datamgmt/Patient/DiseaseInstance/758"/>
    <hyperlink ref="AO1035" r:id="rId3089" display="https://octri.ohsu.edu/lls_scor/datamgmt/Patient/Specimen/881"/>
    <hyperlink ref="H1036" r:id="rId3090" display="https://octri.ohsu.edu/lls_scor/datamgmt/Patient/Patient/771"/>
    <hyperlink ref="Q1036" r:id="rId3091" display="https://octri.ohsu.edu/lls_scor/datamgmt/Patient/DiseaseInstance/759"/>
    <hyperlink ref="AO1036" r:id="rId3092" display="https://octri.ohsu.edu/lls_scor/datamgmt/Patient/Specimen/882"/>
    <hyperlink ref="H1037" r:id="rId3093" display="https://octri.ohsu.edu/lls_scor/datamgmt/Patient/Patient/773"/>
    <hyperlink ref="Q1037" r:id="rId3094" display="https://octri.ohsu.edu/lls_scor/datamgmt/Patient/DiseaseInstance/760"/>
    <hyperlink ref="AO1037" r:id="rId3095" display="https://octri.ohsu.edu/lls_scor/datamgmt/Patient/Specimen/885"/>
    <hyperlink ref="H1038" r:id="rId3096" display="https://octri.ohsu.edu/lls_scor/datamgmt/Patient/Patient/774"/>
    <hyperlink ref="Q1038" r:id="rId3097" display="https://octri.ohsu.edu/lls_scor/datamgmt/Patient/DiseaseInstance/761"/>
    <hyperlink ref="AO1038" r:id="rId3098" display="https://octri.ohsu.edu/lls_scor/datamgmt/Patient/Specimen/886"/>
    <hyperlink ref="H1039" r:id="rId3099" display="https://octri.ohsu.edu/lls_scor/datamgmt/Patient/Patient/775"/>
    <hyperlink ref="Q1039" r:id="rId3100" display="https://octri.ohsu.edu/lls_scor/datamgmt/Patient/DiseaseInstance/762"/>
    <hyperlink ref="AO1039" r:id="rId3101" display="https://octri.ohsu.edu/lls_scor/datamgmt/Patient/Specimen/887"/>
    <hyperlink ref="H1040" r:id="rId3102" display="https://octri.ohsu.edu/lls_scor/datamgmt/Patient/Patient/777"/>
    <hyperlink ref="Q1040" r:id="rId3103" display="https://octri.ohsu.edu/lls_scor/datamgmt/Patient/DiseaseInstance/764"/>
    <hyperlink ref="AO1040" r:id="rId3104" display="https://octri.ohsu.edu/lls_scor/datamgmt/Patient/Specimen/890"/>
    <hyperlink ref="H1041" r:id="rId3105" display="https://octri.ohsu.edu/lls_scor/datamgmt/Patient/Patient/777"/>
    <hyperlink ref="Q1041" r:id="rId3106" display="https://octri.ohsu.edu/lls_scor/datamgmt/Patient/DiseaseInstance/764"/>
    <hyperlink ref="AO1041" r:id="rId3107" display="https://octri.ohsu.edu/lls_scor/datamgmt/Patient/Specimen/989"/>
    <hyperlink ref="H1042" r:id="rId3108" display="https://octri.ohsu.edu/lls_scor/datamgmt/Patient/Patient/778"/>
    <hyperlink ref="Q1042" r:id="rId3109" display="https://octri.ohsu.edu/lls_scor/datamgmt/Patient/DiseaseInstance/765"/>
    <hyperlink ref="AO1042" r:id="rId3110" display="https://octri.ohsu.edu/lls_scor/datamgmt/Patient/Specimen/891"/>
    <hyperlink ref="H1043" r:id="rId3111" display="https://octri.ohsu.edu/lls_scor/datamgmt/Patient/Patient/779"/>
    <hyperlink ref="Q1043" r:id="rId3112" display="https://octri.ohsu.edu/lls_scor/datamgmt/Patient/DiseaseInstance/766"/>
    <hyperlink ref="AO1043" r:id="rId3113" display="https://octri.ohsu.edu/lls_scor/datamgmt/Patient/Specimen/892"/>
    <hyperlink ref="H1044" r:id="rId3114" display="https://octri.ohsu.edu/lls_scor/datamgmt/Patient/Patient/780"/>
    <hyperlink ref="Q1044" r:id="rId3115" display="https://octri.ohsu.edu/lls_scor/datamgmt/Patient/DiseaseInstance/767"/>
    <hyperlink ref="AO1044" r:id="rId3116" display="https://octri.ohsu.edu/lls_scor/datamgmt/Patient/Specimen/893"/>
    <hyperlink ref="H1045" r:id="rId3117" display="https://octri.ohsu.edu/lls_scor/datamgmt/Patient/Patient/781"/>
    <hyperlink ref="Q1045" r:id="rId3118" display="https://octri.ohsu.edu/lls_scor/datamgmt/Patient/DiseaseInstance/768"/>
    <hyperlink ref="AO1045" r:id="rId3119" display="https://octri.ohsu.edu/lls_scor/datamgmt/Patient/Specimen/894"/>
    <hyperlink ref="H1046" r:id="rId3120" display="https://octri.ohsu.edu/lls_scor/datamgmt/Patient/Patient/781"/>
    <hyperlink ref="Q1046" r:id="rId3121" display="https://octri.ohsu.edu/lls_scor/datamgmt/Patient/DiseaseInstance/768"/>
    <hyperlink ref="AO1046" r:id="rId3122" display="https://octri.ohsu.edu/lls_scor/datamgmt/Patient/Specimen/908"/>
    <hyperlink ref="H1047" r:id="rId3123" display="https://octri.ohsu.edu/lls_scor/datamgmt/Patient/Patient/781"/>
    <hyperlink ref="Q1047" r:id="rId3124" display="https://octri.ohsu.edu/lls_scor/datamgmt/Patient/DiseaseInstance/768"/>
    <hyperlink ref="AO1047" r:id="rId3125" display="https://octri.ohsu.edu/lls_scor/datamgmt/Patient/Specimen/1801"/>
    <hyperlink ref="H1048" r:id="rId3126" display="https://octri.ohsu.edu/lls_scor/datamgmt/Patient/Patient/781"/>
    <hyperlink ref="Q1048" r:id="rId3127" display="https://octri.ohsu.edu/lls_scor/datamgmt/Patient/DiseaseInstance/768"/>
    <hyperlink ref="AO1048" r:id="rId3128" display="https://octri.ohsu.edu/lls_scor/datamgmt/Patient/Specimen/2285"/>
    <hyperlink ref="H1049" r:id="rId3129" display="https://octri.ohsu.edu/lls_scor/datamgmt/Patient/Patient/782"/>
    <hyperlink ref="Q1049" r:id="rId3130" display="https://octri.ohsu.edu/lls_scor/datamgmt/Patient/DiseaseInstance/770"/>
    <hyperlink ref="AO1049" r:id="rId3131" display="https://octri.ohsu.edu/lls_scor/datamgmt/Patient/Specimen/896"/>
    <hyperlink ref="H1050" r:id="rId3132" display="https://octri.ohsu.edu/lls_scor/datamgmt/Patient/Patient/783"/>
    <hyperlink ref="Q1050" r:id="rId3133" display="https://octri.ohsu.edu/lls_scor/datamgmt/Patient/DiseaseInstance/771"/>
    <hyperlink ref="AO1050" r:id="rId3134" display="https://octri.ohsu.edu/lls_scor/datamgmt/Patient/Specimen/898"/>
    <hyperlink ref="H1051" r:id="rId3135" display="https://octri.ohsu.edu/lls_scor/datamgmt/Patient/Patient/784"/>
    <hyperlink ref="Q1051" r:id="rId3136" display="https://octri.ohsu.edu/lls_scor/datamgmt/Patient/DiseaseInstance/772"/>
    <hyperlink ref="AO1051" r:id="rId3137" display="https://octri.ohsu.edu/lls_scor/datamgmt/Patient/Specimen/900"/>
    <hyperlink ref="H1052" r:id="rId3138" display="https://octri.ohsu.edu/lls_scor/datamgmt/Patient/Patient/785"/>
    <hyperlink ref="Q1052" r:id="rId3139" display="https://octri.ohsu.edu/lls_scor/datamgmt/Patient/DiseaseInstance/773"/>
    <hyperlink ref="AO1052" r:id="rId3140" display="https://octri.ohsu.edu/lls_scor/datamgmt/Patient/Specimen/901"/>
    <hyperlink ref="H1053" r:id="rId3141" display="https://octri.ohsu.edu/lls_scor/datamgmt/Patient/Patient/786"/>
    <hyperlink ref="Q1053" r:id="rId3142" display="https://octri.ohsu.edu/lls_scor/datamgmt/Patient/DiseaseInstance/774"/>
    <hyperlink ref="AO1053" r:id="rId3143" display="https://octri.ohsu.edu/lls_scor/datamgmt/Patient/Specimen/902"/>
    <hyperlink ref="H1054" r:id="rId3144" display="https://octri.ohsu.edu/lls_scor/datamgmt/Patient/Patient/787"/>
    <hyperlink ref="Q1054" r:id="rId3145" display="https://octri.ohsu.edu/lls_scor/datamgmt/Patient/DiseaseInstance/775"/>
    <hyperlink ref="AO1054" r:id="rId3146" display="https://octri.ohsu.edu/lls_scor/datamgmt/Patient/Specimen/904"/>
    <hyperlink ref="H1055" r:id="rId3147" display="https://octri.ohsu.edu/lls_scor/datamgmt/Patient/Patient/787"/>
    <hyperlink ref="Q1055" r:id="rId3148" display="https://octri.ohsu.edu/lls_scor/datamgmt/Patient/DiseaseInstance/775"/>
    <hyperlink ref="AO1055" r:id="rId3149" display="https://octri.ohsu.edu/lls_scor/datamgmt/Patient/Specimen/1123"/>
    <hyperlink ref="H1056" r:id="rId3150" display="https://octri.ohsu.edu/lls_scor/datamgmt/Patient/Patient/787"/>
    <hyperlink ref="Q1056" r:id="rId3151" display="https://octri.ohsu.edu/lls_scor/datamgmt/Patient/DiseaseInstance/775"/>
    <hyperlink ref="AO1056" r:id="rId3152" display="https://octri.ohsu.edu/lls_scor/datamgmt/Patient/Specimen/2080"/>
    <hyperlink ref="H1057" r:id="rId3153" display="https://octri.ohsu.edu/lls_scor/datamgmt/Patient/Patient/788"/>
    <hyperlink ref="Q1057" r:id="rId3154" display="https://octri.ohsu.edu/lls_scor/datamgmt/Patient/DiseaseInstance/776"/>
    <hyperlink ref="AO1057" r:id="rId3155" display="https://octri.ohsu.edu/lls_scor/datamgmt/Patient/Specimen/905"/>
    <hyperlink ref="H1058" r:id="rId3156" display="https://octri.ohsu.edu/lls_scor/datamgmt/Patient/Patient/789"/>
    <hyperlink ref="Q1058" r:id="rId3157" display="https://octri.ohsu.edu/lls_scor/datamgmt/Patient/DiseaseInstance/777"/>
    <hyperlink ref="AO1058" r:id="rId3158" display="https://octri.ohsu.edu/lls_scor/datamgmt/Patient/Specimen/906"/>
    <hyperlink ref="H1059" r:id="rId3159" display="https://octri.ohsu.edu/lls_scor/datamgmt/Patient/Patient/789"/>
    <hyperlink ref="Q1059" r:id="rId3160" display="https://octri.ohsu.edu/lls_scor/datamgmt/Patient/DiseaseInstance/777"/>
    <hyperlink ref="AO1059" r:id="rId3161" display="https://octri.ohsu.edu/lls_scor/datamgmt/Patient/Specimen/943"/>
    <hyperlink ref="H1060" r:id="rId3162" display="https://octri.ohsu.edu/lls_scor/datamgmt/Patient/Patient/789"/>
    <hyperlink ref="Q1060" r:id="rId3163" display="https://octri.ohsu.edu/lls_scor/datamgmt/Patient/DiseaseInstance/777"/>
    <hyperlink ref="AO1060" r:id="rId3164" display="https://octri.ohsu.edu/lls_scor/datamgmt/Patient/Specimen/2603"/>
    <hyperlink ref="H1061" r:id="rId3165" display="https://octri.ohsu.edu/lls_scor/datamgmt/Patient/Patient/790"/>
    <hyperlink ref="Q1061" r:id="rId3166" display="https://octri.ohsu.edu/lls_scor/datamgmt/Patient/DiseaseInstance/779"/>
    <hyperlink ref="AO1061" r:id="rId3167" display="https://octri.ohsu.edu/lls_scor/datamgmt/Patient/Specimen/909"/>
    <hyperlink ref="H1062" r:id="rId3168" display="https://octri.ohsu.edu/lls_scor/datamgmt/Patient/Patient/790"/>
    <hyperlink ref="Q1062" r:id="rId3169" display="https://octri.ohsu.edu/lls_scor/datamgmt/Patient/DiseaseInstance/779"/>
    <hyperlink ref="AO1062" r:id="rId3170" display="https://octri.ohsu.edu/lls_scor/datamgmt/Patient/Specimen/910"/>
    <hyperlink ref="H1063" r:id="rId3171" display="https://octri.ohsu.edu/lls_scor/datamgmt/Patient/Patient/790"/>
    <hyperlink ref="Q1063" r:id="rId3172" display="https://octri.ohsu.edu/lls_scor/datamgmt/Patient/DiseaseInstance/779"/>
    <hyperlink ref="AO1063" r:id="rId3173" display="https://octri.ohsu.edu/lls_scor/datamgmt/Patient/Specimen/950"/>
    <hyperlink ref="H1064" r:id="rId3174" display="https://octri.ohsu.edu/lls_scor/datamgmt/Patient/Patient/791"/>
    <hyperlink ref="Q1064" r:id="rId3175" display="https://octri.ohsu.edu/lls_scor/datamgmt/Patient/DiseaseInstance/780"/>
    <hyperlink ref="AO1064" r:id="rId3176" display="https://octri.ohsu.edu/lls_scor/datamgmt/Patient/Specimen/913"/>
    <hyperlink ref="H1065" r:id="rId3177" display="https://octri.ohsu.edu/lls_scor/datamgmt/Patient/Patient/791"/>
    <hyperlink ref="Q1065" r:id="rId3178" display="https://octri.ohsu.edu/lls_scor/datamgmt/Patient/DiseaseInstance/780"/>
    <hyperlink ref="AO1065" r:id="rId3179" display="https://octri.ohsu.edu/lls_scor/datamgmt/Patient/Specimen/2229"/>
    <hyperlink ref="H1066" r:id="rId3180" display="https://octri.ohsu.edu/lls_scor/datamgmt/Patient/Patient/792"/>
    <hyperlink ref="Q1066" r:id="rId3181" display="https://octri.ohsu.edu/lls_scor/datamgmt/Patient/DiseaseInstance/781"/>
    <hyperlink ref="AO1066" r:id="rId3182" display="https://octri.ohsu.edu/lls_scor/datamgmt/Patient/Specimen/914"/>
    <hyperlink ref="H1067" r:id="rId3183" display="https://octri.ohsu.edu/lls_scor/datamgmt/Patient/Patient/793"/>
    <hyperlink ref="Q1067" r:id="rId3184" display="https://octri.ohsu.edu/lls_scor/datamgmt/Patient/DiseaseInstance/782"/>
    <hyperlink ref="AO1067" r:id="rId3185" display="https://octri.ohsu.edu/lls_scor/datamgmt/Patient/Specimen/917"/>
    <hyperlink ref="H1068" r:id="rId3186" display="https://octri.ohsu.edu/lls_scor/datamgmt/Patient/Patient/794"/>
    <hyperlink ref="Q1068" r:id="rId3187" display="https://octri.ohsu.edu/lls_scor/datamgmt/Patient/DiseaseInstance/783"/>
    <hyperlink ref="AO1068" r:id="rId3188" display="https://octri.ohsu.edu/lls_scor/datamgmt/Patient/Specimen/918"/>
    <hyperlink ref="H1069" r:id="rId3189" display="https://octri.ohsu.edu/lls_scor/datamgmt/Patient/Patient/795"/>
    <hyperlink ref="Q1069" r:id="rId3190" display="https://octri.ohsu.edu/lls_scor/datamgmt/Patient/DiseaseInstance/784"/>
    <hyperlink ref="AO1069" r:id="rId3191" display="https://octri.ohsu.edu/lls_scor/datamgmt/Patient/Specimen/920"/>
    <hyperlink ref="H1070" r:id="rId3192" display="https://octri.ohsu.edu/lls_scor/datamgmt/Patient/Patient/796"/>
    <hyperlink ref="Q1070" r:id="rId3193" display="https://octri.ohsu.edu/lls_scor/datamgmt/Patient/DiseaseInstance/785"/>
    <hyperlink ref="AO1070" r:id="rId3194" display="https://octri.ohsu.edu/lls_scor/datamgmt/Patient/Specimen/921"/>
    <hyperlink ref="H1071" r:id="rId3195" display="https://octri.ohsu.edu/lls_scor/datamgmt/Patient/Patient/797"/>
    <hyperlink ref="Q1071" r:id="rId3196" display="https://octri.ohsu.edu/lls_scor/datamgmt/Patient/DiseaseInstance/786"/>
    <hyperlink ref="AO1071" r:id="rId3197" display="https://octri.ohsu.edu/lls_scor/datamgmt/Patient/Specimen/922"/>
    <hyperlink ref="H1072" r:id="rId3198" display="https://octri.ohsu.edu/lls_scor/datamgmt/Patient/Patient/798"/>
    <hyperlink ref="Q1072" r:id="rId3199" display="https://octri.ohsu.edu/lls_scor/datamgmt/Patient/DiseaseInstance/787"/>
    <hyperlink ref="AO1072" r:id="rId3200" display="https://octri.ohsu.edu/lls_scor/datamgmt/Patient/Specimen/923"/>
    <hyperlink ref="H1073" r:id="rId3201" display="https://octri.ohsu.edu/lls_scor/datamgmt/Patient/Patient/799"/>
    <hyperlink ref="Q1073" r:id="rId3202" display="https://octri.ohsu.edu/lls_scor/datamgmt/Patient/DiseaseInstance/788"/>
    <hyperlink ref="AO1073" r:id="rId3203" display="https://octri.ohsu.edu/lls_scor/datamgmt/Patient/Specimen/924"/>
    <hyperlink ref="H1074" r:id="rId3204" display="https://octri.ohsu.edu/lls_scor/datamgmt/Patient/Patient/800"/>
    <hyperlink ref="Q1074" r:id="rId3205" display="https://octri.ohsu.edu/lls_scor/datamgmt/Patient/DiseaseInstance/789"/>
    <hyperlink ref="AO1074" r:id="rId3206" display="https://octri.ohsu.edu/lls_scor/datamgmt/Patient/Specimen/925"/>
    <hyperlink ref="H1075" r:id="rId3207" display="https://octri.ohsu.edu/lls_scor/datamgmt/Patient/Patient/800"/>
    <hyperlink ref="Q1075" r:id="rId3208" display="https://octri.ohsu.edu/lls_scor/datamgmt/Patient/DiseaseInstance/789"/>
    <hyperlink ref="AO1075" r:id="rId3209" display="https://octri.ohsu.edu/lls_scor/datamgmt/Patient/Specimen/934"/>
    <hyperlink ref="H1076" r:id="rId3210" display="https://octri.ohsu.edu/lls_scor/datamgmt/Patient/Patient/800"/>
    <hyperlink ref="Q1076" r:id="rId3211" display="https://octri.ohsu.edu/lls_scor/datamgmt/Patient/DiseaseInstance/789"/>
    <hyperlink ref="AO1076" r:id="rId3212" display="https://octri.ohsu.edu/lls_scor/datamgmt/Patient/Specimen/942"/>
    <hyperlink ref="H1077" r:id="rId3213" display="https://octri.ohsu.edu/lls_scor/datamgmt/Patient/Patient/800"/>
    <hyperlink ref="Q1077" r:id="rId3214" display="https://octri.ohsu.edu/lls_scor/datamgmt/Patient/DiseaseInstance/789"/>
    <hyperlink ref="AO1077" r:id="rId3215" display="https://octri.ohsu.edu/lls_scor/datamgmt/Patient/Specimen/966"/>
    <hyperlink ref="H1078" r:id="rId3216" display="https://octri.ohsu.edu/lls_scor/datamgmt/Patient/Patient/801"/>
    <hyperlink ref="Q1078" r:id="rId3217" display="https://octri.ohsu.edu/lls_scor/datamgmt/Patient/DiseaseInstance/790"/>
    <hyperlink ref="AO1078" r:id="rId3218" display="https://octri.ohsu.edu/lls_scor/datamgmt/Patient/Specimen/926"/>
    <hyperlink ref="H1079" r:id="rId3219" display="https://octri.ohsu.edu/lls_scor/datamgmt/Patient/Patient/802"/>
    <hyperlink ref="Q1079" r:id="rId3220" display="https://octri.ohsu.edu/lls_scor/datamgmt/Patient/DiseaseInstance/791"/>
    <hyperlink ref="AO1079" r:id="rId3221" display="https://octri.ohsu.edu/lls_scor/datamgmt/Patient/Specimen/930"/>
    <hyperlink ref="H1080" r:id="rId3222" display="https://octri.ohsu.edu/lls_scor/datamgmt/Patient/Patient/802"/>
    <hyperlink ref="Q1080" r:id="rId3223" display="https://octri.ohsu.edu/lls_scor/datamgmt/Patient/DiseaseInstance/791"/>
    <hyperlink ref="AO1080" r:id="rId3224" display="https://octri.ohsu.edu/lls_scor/datamgmt/Patient/Specimen/998"/>
    <hyperlink ref="H1081" r:id="rId3225" display="https://octri.ohsu.edu/lls_scor/datamgmt/Patient/Patient/803"/>
    <hyperlink ref="Q1081" r:id="rId3226" display="https://octri.ohsu.edu/lls_scor/datamgmt/Patient/DiseaseInstance/792"/>
    <hyperlink ref="AO1081" r:id="rId3227" display="https://octri.ohsu.edu/lls_scor/datamgmt/Patient/Specimen/931"/>
    <hyperlink ref="H1082" r:id="rId3228" display="https://octri.ohsu.edu/lls_scor/datamgmt/Patient/Patient/804"/>
    <hyperlink ref="Q1082" r:id="rId3229" display="https://octri.ohsu.edu/lls_scor/datamgmt/Patient/DiseaseInstance/793"/>
    <hyperlink ref="AO1082" r:id="rId3230" display="https://octri.ohsu.edu/lls_scor/datamgmt/Patient/Specimen/932"/>
    <hyperlink ref="H1083" r:id="rId3231" display="https://octri.ohsu.edu/lls_scor/datamgmt/Patient/Patient/805"/>
    <hyperlink ref="Q1083" r:id="rId3232" display="https://octri.ohsu.edu/lls_scor/datamgmt/Patient/DiseaseInstance/794"/>
    <hyperlink ref="AO1083" r:id="rId3233" display="https://octri.ohsu.edu/lls_scor/datamgmt/Patient/Specimen/933"/>
    <hyperlink ref="H1084" r:id="rId3234" display="https://octri.ohsu.edu/lls_scor/datamgmt/Patient/Patient/806"/>
    <hyperlink ref="Q1084" r:id="rId3235" display="https://octri.ohsu.edu/lls_scor/datamgmt/Patient/DiseaseInstance/795"/>
    <hyperlink ref="AO1084" r:id="rId3236" display="https://octri.ohsu.edu/lls_scor/datamgmt/Patient/Specimen/935"/>
    <hyperlink ref="H1085" r:id="rId3237" display="https://octri.ohsu.edu/lls_scor/datamgmt/Patient/Patient/807"/>
    <hyperlink ref="Q1085" r:id="rId3238" display="https://octri.ohsu.edu/lls_scor/datamgmt/Patient/DiseaseInstance/796"/>
    <hyperlink ref="AO1085" r:id="rId3239" display="https://octri.ohsu.edu/lls_scor/datamgmt/Patient/Specimen/936"/>
    <hyperlink ref="H1086" r:id="rId3240" display="https://octri.ohsu.edu/lls_scor/datamgmt/Patient/Patient/808"/>
    <hyperlink ref="Q1086" r:id="rId3241" display="https://octri.ohsu.edu/lls_scor/datamgmt/Patient/DiseaseInstance/797"/>
    <hyperlink ref="AO1086" r:id="rId3242" display="https://octri.ohsu.edu/lls_scor/datamgmt/Patient/Specimen/937"/>
    <hyperlink ref="H1087" r:id="rId3243" display="https://octri.ohsu.edu/lls_scor/datamgmt/Patient/Patient/809"/>
    <hyperlink ref="Q1087" r:id="rId3244" display="https://octri.ohsu.edu/lls_scor/datamgmt/Patient/DiseaseInstance/799"/>
    <hyperlink ref="AO1087" r:id="rId3245" display="https://octri.ohsu.edu/lls_scor/datamgmt/Patient/Specimen/938"/>
    <hyperlink ref="H1088" r:id="rId3246" display="https://octri.ohsu.edu/lls_scor/datamgmt/Patient/Patient/810"/>
    <hyperlink ref="Q1088" r:id="rId3247" display="https://octri.ohsu.edu/lls_scor/datamgmt/Patient/DiseaseInstance/800"/>
    <hyperlink ref="AO1088" r:id="rId3248" display="https://octri.ohsu.edu/lls_scor/datamgmt/Patient/Specimen/939"/>
    <hyperlink ref="H1089" r:id="rId3249" display="https://octri.ohsu.edu/lls_scor/datamgmt/Patient/Patient/811"/>
    <hyperlink ref="Q1089" r:id="rId3250" display="https://octri.ohsu.edu/lls_scor/datamgmt/Patient/DiseaseInstance/801"/>
    <hyperlink ref="AO1089" r:id="rId3251" display="https://octri.ohsu.edu/lls_scor/datamgmt/Patient/Specimen/940"/>
    <hyperlink ref="H1090" r:id="rId3252" display="https://octri.ohsu.edu/lls_scor/datamgmt/Patient/Patient/812"/>
    <hyperlink ref="Q1090" r:id="rId3253" display="https://octri.ohsu.edu/lls_scor/datamgmt/Patient/DiseaseInstance/802"/>
    <hyperlink ref="AO1090" r:id="rId3254" display="https://octri.ohsu.edu/lls_scor/datamgmt/Patient/Specimen/941"/>
    <hyperlink ref="H1091" r:id="rId3255" display="https://octri.ohsu.edu/lls_scor/datamgmt/Patient/Patient/813"/>
    <hyperlink ref="Q1091" r:id="rId3256" display="https://octri.ohsu.edu/lls_scor/datamgmt/Patient/DiseaseInstance/803"/>
    <hyperlink ref="AO1091" r:id="rId3257" display="https://octri.ohsu.edu/lls_scor/datamgmt/Patient/Specimen/944"/>
    <hyperlink ref="H1092" r:id="rId3258" display="https://octri.ohsu.edu/lls_scor/datamgmt/Patient/Patient/814"/>
    <hyperlink ref="Q1092" r:id="rId3259" display="https://octri.ohsu.edu/lls_scor/datamgmt/Patient/DiseaseInstance/804"/>
    <hyperlink ref="AO1092" r:id="rId3260" display="https://octri.ohsu.edu/lls_scor/datamgmt/Patient/Specimen/945"/>
    <hyperlink ref="H1093" r:id="rId3261" display="https://octri.ohsu.edu/lls_scor/datamgmt/Patient/Patient/815"/>
    <hyperlink ref="Q1093" r:id="rId3262" display="https://octri.ohsu.edu/lls_scor/datamgmt/Patient/DiseaseInstance/805"/>
    <hyperlink ref="AO1093" r:id="rId3263" display="https://octri.ohsu.edu/lls_scor/datamgmt/Patient/Specimen/946"/>
    <hyperlink ref="H1094" r:id="rId3264" display="https://octri.ohsu.edu/lls_scor/datamgmt/Patient/Patient/816"/>
    <hyperlink ref="Q1094" r:id="rId3265" display="https://octri.ohsu.edu/lls_scor/datamgmt/Patient/DiseaseInstance/806"/>
    <hyperlink ref="AO1094" r:id="rId3266" display="https://octri.ohsu.edu/lls_scor/datamgmt/Patient/Specimen/949"/>
    <hyperlink ref="H1095" r:id="rId3267" display="https://octri.ohsu.edu/lls_scor/datamgmt/Patient/Patient/817"/>
    <hyperlink ref="Q1095" r:id="rId3268" display="https://octri.ohsu.edu/lls_scor/datamgmt/Patient/DiseaseInstance/807"/>
    <hyperlink ref="AO1095" r:id="rId3269" display="https://octri.ohsu.edu/lls_scor/datamgmt/Patient/Specimen/951"/>
    <hyperlink ref="H1096" r:id="rId3270" display="https://octri.ohsu.edu/lls_scor/datamgmt/Patient/Patient/818"/>
    <hyperlink ref="Q1096" r:id="rId3271" display="https://octri.ohsu.edu/lls_scor/datamgmt/Patient/DiseaseInstance/808"/>
    <hyperlink ref="AO1096" r:id="rId3272" display="https://octri.ohsu.edu/lls_scor/datamgmt/Patient/Specimen/952"/>
    <hyperlink ref="H1097" r:id="rId3273" display="https://octri.ohsu.edu/lls_scor/datamgmt/Patient/Patient/819"/>
    <hyperlink ref="Q1097" r:id="rId3274" display="https://octri.ohsu.edu/lls_scor/datamgmt/Patient/DiseaseInstance/809"/>
    <hyperlink ref="AO1097" r:id="rId3275" display="https://octri.ohsu.edu/lls_scor/datamgmt/Patient/Specimen/953"/>
    <hyperlink ref="H1098" r:id="rId3276" display="https://octri.ohsu.edu/lls_scor/datamgmt/Patient/Patient/820"/>
    <hyperlink ref="Q1098" r:id="rId3277" display="https://octri.ohsu.edu/lls_scor/datamgmt/Patient/DiseaseInstance/810"/>
    <hyperlink ref="AO1098" r:id="rId3278" display="https://octri.ohsu.edu/lls_scor/datamgmt/Patient/Specimen/954"/>
    <hyperlink ref="H1099" r:id="rId3279" display="https://octri.ohsu.edu/lls_scor/datamgmt/Patient/Patient/821"/>
    <hyperlink ref="Q1099" r:id="rId3280" display="https://octri.ohsu.edu/lls_scor/datamgmt/Patient/DiseaseInstance/811"/>
    <hyperlink ref="AO1099" r:id="rId3281" display="https://octri.ohsu.edu/lls_scor/datamgmt/Patient/Specimen/955"/>
    <hyperlink ref="H1100" r:id="rId3282" display="https://octri.ohsu.edu/lls_scor/datamgmt/Patient/Patient/821"/>
    <hyperlink ref="Q1100" r:id="rId3283" display="https://octri.ohsu.edu/lls_scor/datamgmt/Patient/DiseaseInstance/811"/>
    <hyperlink ref="AO1100" r:id="rId3284" display="https://octri.ohsu.edu/lls_scor/datamgmt/Patient/Specimen/3042"/>
    <hyperlink ref="H1101" r:id="rId3285" display="https://octri.ohsu.edu/lls_scor/datamgmt/Patient/Patient/822"/>
    <hyperlink ref="Q1101" r:id="rId3286" display="https://octri.ohsu.edu/lls_scor/datamgmt/Patient/DiseaseInstance/812"/>
    <hyperlink ref="AO1101" r:id="rId3287" display="https://octri.ohsu.edu/lls_scor/datamgmt/Patient/Specimen/957"/>
    <hyperlink ref="H1102" r:id="rId3288" display="https://octri.ohsu.edu/lls_scor/datamgmt/Patient/Patient/822"/>
    <hyperlink ref="Q1102" r:id="rId3289" display="https://octri.ohsu.edu/lls_scor/datamgmt/Patient/DiseaseInstance/812"/>
    <hyperlink ref="AO1102" r:id="rId3290" display="https://octri.ohsu.edu/lls_scor/datamgmt/Patient/Specimen/1008"/>
    <hyperlink ref="H1103" r:id="rId3291" display="https://octri.ohsu.edu/lls_scor/datamgmt/Patient/Patient/823"/>
    <hyperlink ref="Q1103" r:id="rId3292" display="https://octri.ohsu.edu/lls_scor/datamgmt/Patient/DiseaseInstance/813"/>
    <hyperlink ref="AO1103" r:id="rId3293" display="https://octri.ohsu.edu/lls_scor/datamgmt/Patient/Specimen/958"/>
    <hyperlink ref="H1104" r:id="rId3294" display="https://octri.ohsu.edu/lls_scor/datamgmt/Patient/Patient/824"/>
    <hyperlink ref="Q1104" r:id="rId3295" display="https://octri.ohsu.edu/lls_scor/datamgmt/Patient/DiseaseInstance/814"/>
    <hyperlink ref="AO1104" r:id="rId3296" display="https://octri.ohsu.edu/lls_scor/datamgmt/Patient/Specimen/959"/>
    <hyperlink ref="H1105" r:id="rId3297" display="https://octri.ohsu.edu/lls_scor/datamgmt/Patient/Patient/825"/>
    <hyperlink ref="Q1105" r:id="rId3298" display="https://octri.ohsu.edu/lls_scor/datamgmt/Patient/DiseaseInstance/815"/>
    <hyperlink ref="AO1105" r:id="rId3299" display="https://octri.ohsu.edu/lls_scor/datamgmt/Patient/Specimen/960"/>
    <hyperlink ref="H1106" r:id="rId3300" display="https://octri.ohsu.edu/lls_scor/datamgmt/Patient/Patient/826"/>
    <hyperlink ref="Q1106" r:id="rId3301" display="https://octri.ohsu.edu/lls_scor/datamgmt/Patient/DiseaseInstance/816"/>
    <hyperlink ref="AO1106" r:id="rId3302" display="https://octri.ohsu.edu/lls_scor/datamgmt/Patient/Specimen/961"/>
    <hyperlink ref="H1107" r:id="rId3303" display="https://octri.ohsu.edu/lls_scor/datamgmt/Patient/Patient/827"/>
    <hyperlink ref="Q1107" r:id="rId3304" display="https://octri.ohsu.edu/lls_scor/datamgmt/Patient/DiseaseInstance/817"/>
    <hyperlink ref="AO1107" r:id="rId3305" display="https://octri.ohsu.edu/lls_scor/datamgmt/Patient/Specimen/964"/>
    <hyperlink ref="H1108" r:id="rId3306" display="https://octri.ohsu.edu/lls_scor/datamgmt/Patient/Patient/828"/>
    <hyperlink ref="Q1108" r:id="rId3307" display="https://octri.ohsu.edu/lls_scor/datamgmt/Patient/DiseaseInstance/818"/>
    <hyperlink ref="AO1108" r:id="rId3308" display="https://octri.ohsu.edu/lls_scor/datamgmt/Patient/Specimen/965"/>
    <hyperlink ref="H1109" r:id="rId3309" display="https://octri.ohsu.edu/lls_scor/datamgmt/Patient/Patient/829"/>
    <hyperlink ref="Q1109" r:id="rId3310" display="https://octri.ohsu.edu/lls_scor/datamgmt/Patient/DiseaseInstance/823"/>
    <hyperlink ref="AO1109" r:id="rId3311" display="https://octri.ohsu.edu/lls_scor/datamgmt/Patient/Specimen/970"/>
    <hyperlink ref="H1110" r:id="rId3312" display="https://octri.ohsu.edu/lls_scor/datamgmt/Patient/Patient/830"/>
    <hyperlink ref="Q1110" r:id="rId3313" display="https://octri.ohsu.edu/lls_scor/datamgmt/Patient/DiseaseInstance/820"/>
    <hyperlink ref="AO1110" r:id="rId3314" display="https://octri.ohsu.edu/lls_scor/datamgmt/Patient/Specimen/967"/>
    <hyperlink ref="H1111" r:id="rId3315" display="https://octri.ohsu.edu/lls_scor/datamgmt/Patient/Patient/831"/>
    <hyperlink ref="Q1111" r:id="rId3316" display="https://octri.ohsu.edu/lls_scor/datamgmt/Patient/DiseaseInstance/2028"/>
    <hyperlink ref="H1112" r:id="rId3317" display="https://octri.ohsu.edu/lls_scor/datamgmt/Patient/Patient/832"/>
    <hyperlink ref="H1113" r:id="rId3318" display="https://octri.ohsu.edu/lls_scor/datamgmt/Patient/Patient/833"/>
    <hyperlink ref="Q1113" r:id="rId3319" display="https://octri.ohsu.edu/lls_scor/datamgmt/Patient/DiseaseInstance/2074"/>
    <hyperlink ref="H1114" r:id="rId3320" display="https://octri.ohsu.edu/lls_scor/datamgmt/Patient/Patient/834"/>
    <hyperlink ref="Q1114" r:id="rId3321" display="https://octri.ohsu.edu/lls_scor/datamgmt/Patient/DiseaseInstance/821"/>
    <hyperlink ref="AO1114" r:id="rId3322" display="https://octri.ohsu.edu/lls_scor/datamgmt/Patient/Specimen/968"/>
    <hyperlink ref="H1115" r:id="rId3323" display="https://octri.ohsu.edu/lls_scor/datamgmt/Patient/Patient/834"/>
    <hyperlink ref="Q1115" r:id="rId3324" display="https://octri.ohsu.edu/lls_scor/datamgmt/Patient/DiseaseInstance/821"/>
    <hyperlink ref="AO1115" r:id="rId3325" display="https://octri.ohsu.edu/lls_scor/datamgmt/Patient/Specimen/980"/>
    <hyperlink ref="H1116" r:id="rId3326" display="https://octri.ohsu.edu/lls_scor/datamgmt/Patient/Patient/834"/>
    <hyperlink ref="Q1116" r:id="rId3327" display="https://octri.ohsu.edu/lls_scor/datamgmt/Patient/DiseaseInstance/821"/>
    <hyperlink ref="AO1116" r:id="rId3328" display="https://octri.ohsu.edu/lls_scor/datamgmt/Patient/Specimen/1206"/>
    <hyperlink ref="H1117" r:id="rId3329" display="https://octri.ohsu.edu/lls_scor/datamgmt/Patient/Patient/834"/>
    <hyperlink ref="Q1117" r:id="rId3330" display="https://octri.ohsu.edu/lls_scor/datamgmt/Patient/DiseaseInstance/821"/>
    <hyperlink ref="AO1117" r:id="rId3331" display="https://octri.ohsu.edu/lls_scor/datamgmt/Patient/Specimen/1207"/>
    <hyperlink ref="H1118" r:id="rId3332" display="https://octri.ohsu.edu/lls_scor/datamgmt/Patient/Patient/834"/>
    <hyperlink ref="Q1118" r:id="rId3333" display="https://octri.ohsu.edu/lls_scor/datamgmt/Patient/DiseaseInstance/821"/>
    <hyperlink ref="AO1118" r:id="rId3334" display="https://octri.ohsu.edu/lls_scor/datamgmt/Patient/Specimen/1418"/>
    <hyperlink ref="H1119" r:id="rId3335" display="https://octri.ohsu.edu/lls_scor/datamgmt/Patient/Patient/834"/>
    <hyperlink ref="Q1119" r:id="rId3336" display="https://octri.ohsu.edu/lls_scor/datamgmt/Patient/DiseaseInstance/821"/>
    <hyperlink ref="AO1119" r:id="rId3337" display="https://octri.ohsu.edu/lls_scor/datamgmt/Patient/Specimen/1547"/>
    <hyperlink ref="H1120" r:id="rId3338" display="https://octri.ohsu.edu/lls_scor/datamgmt/Patient/Patient/835"/>
    <hyperlink ref="H1121" r:id="rId3339" display="https://octri.ohsu.edu/lls_scor/datamgmt/Patient/Patient/836"/>
    <hyperlink ref="Q1121" r:id="rId3340" display="https://octri.ohsu.edu/lls_scor/datamgmt/Patient/DiseaseInstance/2045"/>
    <hyperlink ref="H1122" r:id="rId3341" display="https://octri.ohsu.edu/lls_scor/datamgmt/Patient/Patient/837"/>
    <hyperlink ref="Q1122" r:id="rId3342" display="https://octri.ohsu.edu/lls_scor/datamgmt/Patient/DiseaseInstance/825"/>
    <hyperlink ref="AO1122" r:id="rId3343" display="https://octri.ohsu.edu/lls_scor/datamgmt/Patient/Specimen/972"/>
    <hyperlink ref="H1123" r:id="rId3344" display="https://octri.ohsu.edu/lls_scor/datamgmt/Patient/Patient/838"/>
    <hyperlink ref="Q1123" r:id="rId3345" display="https://octri.ohsu.edu/lls_scor/datamgmt/Patient/DiseaseInstance/822"/>
    <hyperlink ref="AO1123" r:id="rId3346" display="https://octri.ohsu.edu/lls_scor/datamgmt/Patient/Specimen/969"/>
    <hyperlink ref="H1124" r:id="rId3347" display="https://octri.ohsu.edu/lls_scor/datamgmt/Patient/Patient/839"/>
    <hyperlink ref="Q1124" r:id="rId3348" display="https://octri.ohsu.edu/lls_scor/datamgmt/Patient/DiseaseInstance/824"/>
    <hyperlink ref="AO1124" r:id="rId3349" display="https://octri.ohsu.edu/lls_scor/datamgmt/Patient/Specimen/971"/>
    <hyperlink ref="H1125" r:id="rId3350" display="https://octri.ohsu.edu/lls_scor/datamgmt/Patient/Patient/840"/>
    <hyperlink ref="Q1125" r:id="rId3351" display="https://octri.ohsu.edu/lls_scor/datamgmt/Patient/DiseaseInstance/826"/>
    <hyperlink ref="AO1125" r:id="rId3352" display="https://octri.ohsu.edu/lls_scor/datamgmt/Patient/Specimen/973"/>
    <hyperlink ref="H1126" r:id="rId3353" display="https://octri.ohsu.edu/lls_scor/datamgmt/Patient/Patient/841"/>
    <hyperlink ref="Q1126" r:id="rId3354" display="https://octri.ohsu.edu/lls_scor/datamgmt/Patient/DiseaseInstance/828"/>
    <hyperlink ref="AO1126" r:id="rId3355" display="https://octri.ohsu.edu/lls_scor/datamgmt/Patient/Specimen/974"/>
    <hyperlink ref="H1127" r:id="rId3356" display="https://octri.ohsu.edu/lls_scor/datamgmt/Patient/Patient/842"/>
    <hyperlink ref="Q1127" r:id="rId3357" display="https://octri.ohsu.edu/lls_scor/datamgmt/Patient/DiseaseInstance/829"/>
    <hyperlink ref="AO1127" r:id="rId3358" display="https://octri.ohsu.edu/lls_scor/datamgmt/Patient/Specimen/975"/>
    <hyperlink ref="H1128" r:id="rId3359" display="https://octri.ohsu.edu/lls_scor/datamgmt/Patient/Patient/843"/>
    <hyperlink ref="Q1128" r:id="rId3360" display="https://octri.ohsu.edu/lls_scor/datamgmt/Patient/DiseaseInstance/830"/>
    <hyperlink ref="AO1128" r:id="rId3361" display="https://octri.ohsu.edu/lls_scor/datamgmt/Patient/Specimen/976"/>
    <hyperlink ref="H1129" r:id="rId3362" display="https://octri.ohsu.edu/lls_scor/datamgmt/Patient/Patient/843"/>
    <hyperlink ref="Q1129" r:id="rId3363" display="https://octri.ohsu.edu/lls_scor/datamgmt/Patient/DiseaseInstance/830"/>
    <hyperlink ref="AO1129" r:id="rId3364" display="https://octri.ohsu.edu/lls_scor/datamgmt/Patient/Specimen/977"/>
    <hyperlink ref="H1130" r:id="rId3365" display="https://octri.ohsu.edu/lls_scor/datamgmt/Patient/Patient/844"/>
    <hyperlink ref="Q1130" r:id="rId3366" display="https://octri.ohsu.edu/lls_scor/datamgmt/Patient/DiseaseInstance/832"/>
    <hyperlink ref="AO1130" r:id="rId3367" display="https://octri.ohsu.edu/lls_scor/datamgmt/Patient/Specimen/978"/>
    <hyperlink ref="H1131" r:id="rId3368" display="https://octri.ohsu.edu/lls_scor/datamgmt/Patient/Patient/844"/>
    <hyperlink ref="Q1131" r:id="rId3369" display="https://octri.ohsu.edu/lls_scor/datamgmt/Patient/DiseaseInstance/832"/>
    <hyperlink ref="AO1131" r:id="rId3370" display="https://octri.ohsu.edu/lls_scor/datamgmt/Patient/Specimen/985"/>
    <hyperlink ref="H1132" r:id="rId3371" display="https://octri.ohsu.edu/lls_scor/datamgmt/Patient/Patient/844"/>
    <hyperlink ref="Q1132" r:id="rId3372" display="https://octri.ohsu.edu/lls_scor/datamgmt/Patient/DiseaseInstance/832"/>
    <hyperlink ref="AO1132" r:id="rId3373" display="https://octri.ohsu.edu/lls_scor/datamgmt/Patient/Specimen/1011"/>
    <hyperlink ref="H1133" r:id="rId3374" display="https://octri.ohsu.edu/lls_scor/datamgmt/Patient/Patient/845"/>
    <hyperlink ref="Q1133" r:id="rId3375" display="https://octri.ohsu.edu/lls_scor/datamgmt/Patient/DiseaseInstance/833"/>
    <hyperlink ref="AO1133" r:id="rId3376" display="https://octri.ohsu.edu/lls_scor/datamgmt/Patient/Specimen/979"/>
    <hyperlink ref="H1134" r:id="rId3377" display="https://octri.ohsu.edu/lls_scor/datamgmt/Patient/Patient/846"/>
    <hyperlink ref="Q1134" r:id="rId3378" display="https://octri.ohsu.edu/lls_scor/datamgmt/Patient/DiseaseInstance/834"/>
    <hyperlink ref="AO1134" r:id="rId3379" display="https://octri.ohsu.edu/lls_scor/datamgmt/Patient/Specimen/981"/>
    <hyperlink ref="H1135" r:id="rId3380" display="https://octri.ohsu.edu/lls_scor/datamgmt/Patient/Patient/846"/>
    <hyperlink ref="Q1135" r:id="rId3381" display="https://octri.ohsu.edu/lls_scor/datamgmt/Patient/DiseaseInstance/834"/>
    <hyperlink ref="AO1135" r:id="rId3382" display="https://octri.ohsu.edu/lls_scor/datamgmt/Patient/Specimen/1047"/>
    <hyperlink ref="H1136" r:id="rId3383" display="https://octri.ohsu.edu/lls_scor/datamgmt/Patient/Patient/846"/>
    <hyperlink ref="Q1136" r:id="rId3384" display="https://octri.ohsu.edu/lls_scor/datamgmt/Patient/DiseaseInstance/834"/>
    <hyperlink ref="AO1136" r:id="rId3385" display="https://octri.ohsu.edu/lls_scor/datamgmt/Patient/Specimen/1122"/>
    <hyperlink ref="H1137" r:id="rId3386" display="https://octri.ohsu.edu/lls_scor/datamgmt/Patient/Patient/846"/>
    <hyperlink ref="Q1137" r:id="rId3387" display="https://octri.ohsu.edu/lls_scor/datamgmt/Patient/DiseaseInstance/834"/>
    <hyperlink ref="AO1137" r:id="rId3388" display="https://octri.ohsu.edu/lls_scor/datamgmt/Patient/Specimen/1687"/>
    <hyperlink ref="H1138" r:id="rId3389" display="https://octri.ohsu.edu/lls_scor/datamgmt/Patient/Patient/847"/>
    <hyperlink ref="Q1138" r:id="rId3390" display="https://octri.ohsu.edu/lls_scor/datamgmt/Patient/DiseaseInstance/835"/>
    <hyperlink ref="AO1138" r:id="rId3391" display="https://octri.ohsu.edu/lls_scor/datamgmt/Patient/Specimen/982"/>
    <hyperlink ref="H1139" r:id="rId3392" display="https://octri.ohsu.edu/lls_scor/datamgmt/Patient/Patient/848"/>
    <hyperlink ref="Q1139" r:id="rId3393" display="https://octri.ohsu.edu/lls_scor/datamgmt/Patient/DiseaseInstance/836"/>
    <hyperlink ref="AO1139" r:id="rId3394" display="https://octri.ohsu.edu/lls_scor/datamgmt/Patient/Specimen/983"/>
    <hyperlink ref="H1140" r:id="rId3395" display="https://octri.ohsu.edu/lls_scor/datamgmt/Patient/Patient/849"/>
    <hyperlink ref="Q1140" r:id="rId3396" display="https://octri.ohsu.edu/lls_scor/datamgmt/Patient/DiseaseInstance/837"/>
    <hyperlink ref="AO1140" r:id="rId3397" display="https://octri.ohsu.edu/lls_scor/datamgmt/Patient/Specimen/984"/>
    <hyperlink ref="H1141" r:id="rId3398" display="https://octri.ohsu.edu/lls_scor/datamgmt/Patient/Patient/850"/>
    <hyperlink ref="Q1141" r:id="rId3399" display="https://octri.ohsu.edu/lls_scor/datamgmt/Patient/DiseaseInstance/838"/>
    <hyperlink ref="AO1141" r:id="rId3400" display="https://octri.ohsu.edu/lls_scor/datamgmt/Patient/Specimen/986"/>
    <hyperlink ref="H1142" r:id="rId3401" display="https://octri.ohsu.edu/lls_scor/datamgmt/Patient/Patient/850"/>
    <hyperlink ref="Q1142" r:id="rId3402" display="https://octri.ohsu.edu/lls_scor/datamgmt/Patient/DiseaseInstance/838"/>
    <hyperlink ref="AO1142" r:id="rId3403" display="https://octri.ohsu.edu/lls_scor/datamgmt/Patient/Specimen/1029"/>
    <hyperlink ref="H1143" r:id="rId3404" display="https://octri.ohsu.edu/lls_scor/datamgmt/Patient/Patient/851"/>
    <hyperlink ref="Q1143" r:id="rId3405" display="https://octri.ohsu.edu/lls_scor/datamgmt/Patient/DiseaseInstance/839"/>
    <hyperlink ref="AO1143" r:id="rId3406" display="https://octri.ohsu.edu/lls_scor/datamgmt/Patient/Specimen/987"/>
    <hyperlink ref="H1144" r:id="rId3407" display="https://octri.ohsu.edu/lls_scor/datamgmt/Patient/Patient/852"/>
    <hyperlink ref="Q1144" r:id="rId3408" display="https://octri.ohsu.edu/lls_scor/datamgmt/Patient/DiseaseInstance/840"/>
    <hyperlink ref="AO1144" r:id="rId3409" display="https://octri.ohsu.edu/lls_scor/datamgmt/Patient/Specimen/988"/>
    <hyperlink ref="H1145" r:id="rId3410" display="https://octri.ohsu.edu/lls_scor/datamgmt/Patient/Patient/854"/>
    <hyperlink ref="Q1145" r:id="rId3411" display="https://octri.ohsu.edu/lls_scor/datamgmt/Patient/DiseaseInstance/841"/>
    <hyperlink ref="AO1145" r:id="rId3412" display="https://octri.ohsu.edu/lls_scor/datamgmt/Patient/Specimen/990"/>
    <hyperlink ref="H1146" r:id="rId3413" display="https://octri.ohsu.edu/lls_scor/datamgmt/Patient/Patient/854"/>
    <hyperlink ref="Q1146" r:id="rId3414" display="https://octri.ohsu.edu/lls_scor/datamgmt/Patient/DiseaseInstance/841"/>
    <hyperlink ref="AO1146" r:id="rId3415" display="https://octri.ohsu.edu/lls_scor/datamgmt/Patient/Specimen/1231"/>
    <hyperlink ref="H1147" r:id="rId3416" display="https://octri.ohsu.edu/lls_scor/datamgmt/Patient/Patient/855"/>
    <hyperlink ref="Q1147" r:id="rId3417" display="https://octri.ohsu.edu/lls_scor/datamgmt/Patient/DiseaseInstance/842"/>
    <hyperlink ref="AO1147" r:id="rId3418" display="https://octri.ohsu.edu/lls_scor/datamgmt/Patient/Specimen/991"/>
    <hyperlink ref="H1148" r:id="rId3419" display="https://octri.ohsu.edu/lls_scor/datamgmt/Patient/Patient/856"/>
    <hyperlink ref="Q1148" r:id="rId3420" display="https://octri.ohsu.edu/lls_scor/datamgmt/Patient/DiseaseInstance/843"/>
    <hyperlink ref="AO1148" r:id="rId3421" display="https://octri.ohsu.edu/lls_scor/datamgmt/Patient/Specimen/992"/>
    <hyperlink ref="H1149" r:id="rId3422" display="https://octri.ohsu.edu/lls_scor/datamgmt/Patient/Patient/857"/>
    <hyperlink ref="Q1149" r:id="rId3423" display="https://octri.ohsu.edu/lls_scor/datamgmt/Patient/DiseaseInstance/844"/>
    <hyperlink ref="AO1149" r:id="rId3424" display="https://octri.ohsu.edu/lls_scor/datamgmt/Patient/Specimen/993"/>
    <hyperlink ref="H1150" r:id="rId3425" display="https://octri.ohsu.edu/lls_scor/datamgmt/Patient/Patient/858"/>
    <hyperlink ref="Q1150" r:id="rId3426" display="https://octri.ohsu.edu/lls_scor/datamgmt/Patient/DiseaseInstance/845"/>
    <hyperlink ref="AO1150" r:id="rId3427" display="https://octri.ohsu.edu/lls_scor/datamgmt/Patient/Specimen/994"/>
    <hyperlink ref="H1151" r:id="rId3428" display="https://octri.ohsu.edu/lls_scor/datamgmt/Patient/Patient/859"/>
    <hyperlink ref="Q1151" r:id="rId3429" display="https://octri.ohsu.edu/lls_scor/datamgmt/Patient/DiseaseInstance/846"/>
    <hyperlink ref="AO1151" r:id="rId3430" display="https://octri.ohsu.edu/lls_scor/datamgmt/Patient/Specimen/996"/>
    <hyperlink ref="H1152" r:id="rId3431" display="https://octri.ohsu.edu/lls_scor/datamgmt/Patient/Patient/860"/>
    <hyperlink ref="Q1152" r:id="rId3432" display="https://octri.ohsu.edu/lls_scor/datamgmt/Patient/DiseaseInstance/847"/>
    <hyperlink ref="AO1152" r:id="rId3433" display="https://octri.ohsu.edu/lls_scor/datamgmt/Patient/Specimen/997"/>
    <hyperlink ref="H1153" r:id="rId3434" display="https://octri.ohsu.edu/lls_scor/datamgmt/Patient/Patient/861"/>
    <hyperlink ref="Q1153" r:id="rId3435" display="https://octri.ohsu.edu/lls_scor/datamgmt/Patient/DiseaseInstance/848"/>
    <hyperlink ref="AO1153" r:id="rId3436" display="https://octri.ohsu.edu/lls_scor/datamgmt/Patient/Specimen/999"/>
    <hyperlink ref="H1154" r:id="rId3437" display="https://octri.ohsu.edu/lls_scor/datamgmt/Patient/Patient/862"/>
    <hyperlink ref="Q1154" r:id="rId3438" display="https://octri.ohsu.edu/lls_scor/datamgmt/Patient/DiseaseInstance/849"/>
    <hyperlink ref="AO1154" r:id="rId3439" display="https://octri.ohsu.edu/lls_scor/datamgmt/Patient/Specimen/1000"/>
    <hyperlink ref="H1155" r:id="rId3440" display="https://octri.ohsu.edu/lls_scor/datamgmt/Patient/Patient/862"/>
    <hyperlink ref="Q1155" r:id="rId3441" display="https://octri.ohsu.edu/lls_scor/datamgmt/Patient/DiseaseInstance/849"/>
    <hyperlink ref="AO1155" r:id="rId3442" display="https://octri.ohsu.edu/lls_scor/datamgmt/Patient/Specimen/3234"/>
    <hyperlink ref="H1156" r:id="rId3443" display="https://octri.ohsu.edu/lls_scor/datamgmt/Patient/Patient/863"/>
    <hyperlink ref="Q1156" r:id="rId3444" display="https://octri.ohsu.edu/lls_scor/datamgmt/Patient/DiseaseInstance/850"/>
    <hyperlink ref="AO1156" r:id="rId3445" display="https://octri.ohsu.edu/lls_scor/datamgmt/Patient/Specimen/1001"/>
    <hyperlink ref="H1157" r:id="rId3446" display="https://octri.ohsu.edu/lls_scor/datamgmt/Patient/Patient/863"/>
    <hyperlink ref="Q1157" r:id="rId3447" display="https://octri.ohsu.edu/lls_scor/datamgmt/Patient/DiseaseInstance/850"/>
    <hyperlink ref="AO1157" r:id="rId3448" display="https://octri.ohsu.edu/lls_scor/datamgmt/Patient/Specimen/1002"/>
    <hyperlink ref="H1158" r:id="rId3449" display="https://octri.ohsu.edu/lls_scor/datamgmt/Patient/Patient/864"/>
    <hyperlink ref="Q1158" r:id="rId3450" display="https://octri.ohsu.edu/lls_scor/datamgmt/Patient/DiseaseInstance/851"/>
    <hyperlink ref="AO1158" r:id="rId3451" display="https://octri.ohsu.edu/lls_scor/datamgmt/Patient/Specimen/1003"/>
    <hyperlink ref="H1159" r:id="rId3452" display="https://octri.ohsu.edu/lls_scor/datamgmt/Patient/Patient/865"/>
    <hyperlink ref="Q1159" r:id="rId3453" display="https://octri.ohsu.edu/lls_scor/datamgmt/Patient/DiseaseInstance/852"/>
    <hyperlink ref="AO1159" r:id="rId3454" display="https://octri.ohsu.edu/lls_scor/datamgmt/Patient/Specimen/1004"/>
    <hyperlink ref="H1160" r:id="rId3455" display="https://octri.ohsu.edu/lls_scor/datamgmt/Patient/Patient/866"/>
    <hyperlink ref="Q1160" r:id="rId3456" display="https://octri.ohsu.edu/lls_scor/datamgmt/Patient/DiseaseInstance/853"/>
    <hyperlink ref="AO1160" r:id="rId3457" display="https://octri.ohsu.edu/lls_scor/datamgmt/Patient/Specimen/1005"/>
    <hyperlink ref="H1161" r:id="rId3458" display="https://octri.ohsu.edu/lls_scor/datamgmt/Patient/Patient/867"/>
    <hyperlink ref="Q1161" r:id="rId3459" display="https://octri.ohsu.edu/lls_scor/datamgmt/Patient/DiseaseInstance/854"/>
    <hyperlink ref="AO1161" r:id="rId3460" display="https://octri.ohsu.edu/lls_scor/datamgmt/Patient/Specimen/1006"/>
    <hyperlink ref="H1162" r:id="rId3461" display="https://octri.ohsu.edu/lls_scor/datamgmt/Patient/Patient/867"/>
    <hyperlink ref="Q1162" r:id="rId3462" display="https://octri.ohsu.edu/lls_scor/datamgmt/Patient/DiseaseInstance/854"/>
    <hyperlink ref="AO1162" r:id="rId3463" display="https://octri.ohsu.edu/lls_scor/datamgmt/Patient/Specimen/1048"/>
    <hyperlink ref="H1163" r:id="rId3464" display="https://octri.ohsu.edu/lls_scor/datamgmt/Patient/Patient/867"/>
    <hyperlink ref="Q1163" r:id="rId3465" display="https://octri.ohsu.edu/lls_scor/datamgmt/Patient/DiseaseInstance/854"/>
    <hyperlink ref="AO1163" r:id="rId3466" display="https://octri.ohsu.edu/lls_scor/datamgmt/Patient/Specimen/1272"/>
    <hyperlink ref="H1164" r:id="rId3467" display="https://octri.ohsu.edu/lls_scor/datamgmt/Patient/Patient/868"/>
    <hyperlink ref="Q1164" r:id="rId3468" display="https://octri.ohsu.edu/lls_scor/datamgmt/Patient/DiseaseInstance/855"/>
    <hyperlink ref="AO1164" r:id="rId3469" display="https://octri.ohsu.edu/lls_scor/datamgmt/Patient/Specimen/1007"/>
    <hyperlink ref="H1165" r:id="rId3470" display="https://octri.ohsu.edu/lls_scor/datamgmt/Patient/Patient/869"/>
    <hyperlink ref="Q1165" r:id="rId3471" display="https://octri.ohsu.edu/lls_scor/datamgmt/Patient/DiseaseInstance/856"/>
    <hyperlink ref="AO1165" r:id="rId3472" display="https://octri.ohsu.edu/lls_scor/datamgmt/Patient/Specimen/1009"/>
    <hyperlink ref="H1166" r:id="rId3473" display="https://octri.ohsu.edu/lls_scor/datamgmt/Patient/Patient/870"/>
    <hyperlink ref="Q1166" r:id="rId3474" display="https://octri.ohsu.edu/lls_scor/datamgmt/Patient/DiseaseInstance/857"/>
    <hyperlink ref="AO1166" r:id="rId3475" display="https://octri.ohsu.edu/lls_scor/datamgmt/Patient/Specimen/1010"/>
    <hyperlink ref="H1167" r:id="rId3476" display="https://octri.ohsu.edu/lls_scor/datamgmt/Patient/Patient/871"/>
    <hyperlink ref="Q1167" r:id="rId3477" display="https://octri.ohsu.edu/lls_scor/datamgmt/Patient/DiseaseInstance/858"/>
    <hyperlink ref="AO1167" r:id="rId3478" display="https://octri.ohsu.edu/lls_scor/datamgmt/Patient/Specimen/1012"/>
    <hyperlink ref="H1168" r:id="rId3479" display="https://octri.ohsu.edu/lls_scor/datamgmt/Patient/Patient/872"/>
    <hyperlink ref="Q1168" r:id="rId3480" display="https://octri.ohsu.edu/lls_scor/datamgmt/Patient/DiseaseInstance/859"/>
    <hyperlink ref="AO1168" r:id="rId3481" display="https://octri.ohsu.edu/lls_scor/datamgmt/Patient/Specimen/1015"/>
    <hyperlink ref="H1169" r:id="rId3482" display="https://octri.ohsu.edu/lls_scor/datamgmt/Patient/Patient/872"/>
    <hyperlink ref="Q1169" r:id="rId3483" display="https://octri.ohsu.edu/lls_scor/datamgmt/Patient/DiseaseInstance/859"/>
    <hyperlink ref="AO1169" r:id="rId3484" display="https://octri.ohsu.edu/lls_scor/datamgmt/Patient/Specimen/1118"/>
    <hyperlink ref="H1170" r:id="rId3485" display="https://octri.ohsu.edu/lls_scor/datamgmt/Patient/Patient/873"/>
    <hyperlink ref="Q1170" r:id="rId3486" display="https://octri.ohsu.edu/lls_scor/datamgmt/Patient/DiseaseInstance/860"/>
    <hyperlink ref="AO1170" r:id="rId3487" display="https://octri.ohsu.edu/lls_scor/datamgmt/Patient/Specimen/1016"/>
    <hyperlink ref="H1171" r:id="rId3488" display="https://octri.ohsu.edu/lls_scor/datamgmt/Patient/Patient/873"/>
    <hyperlink ref="Q1171" r:id="rId3489" display="https://octri.ohsu.edu/lls_scor/datamgmt/Patient/DiseaseInstance/860"/>
    <hyperlink ref="AO1171" r:id="rId3490" display="https://octri.ohsu.edu/lls_scor/datamgmt/Patient/Specimen/3072"/>
    <hyperlink ref="H1172" r:id="rId3491" display="https://octri.ohsu.edu/lls_scor/datamgmt/Patient/Patient/873"/>
    <hyperlink ref="Q1172" r:id="rId3492" display="https://octri.ohsu.edu/lls_scor/datamgmt/Patient/DiseaseInstance/860"/>
    <hyperlink ref="AO1172" r:id="rId3493" display="https://octri.ohsu.edu/lls_scor/datamgmt/Patient/Specimen/3073"/>
    <hyperlink ref="H1173" r:id="rId3494" display="https://octri.ohsu.edu/lls_scor/datamgmt/Patient/Patient/874"/>
    <hyperlink ref="Q1173" r:id="rId3495" display="https://octri.ohsu.edu/lls_scor/datamgmt/Patient/DiseaseInstance/861"/>
    <hyperlink ref="AO1173" r:id="rId3496" display="https://octri.ohsu.edu/lls_scor/datamgmt/Patient/Specimen/1017"/>
    <hyperlink ref="H1174" r:id="rId3497" display="https://octri.ohsu.edu/lls_scor/datamgmt/Patient/Patient/875"/>
    <hyperlink ref="Q1174" r:id="rId3498" display="https://octri.ohsu.edu/lls_scor/datamgmt/Patient/DiseaseInstance/862"/>
    <hyperlink ref="AO1174" r:id="rId3499" display="https://octri.ohsu.edu/lls_scor/datamgmt/Patient/Specimen/1019"/>
    <hyperlink ref="H1175" r:id="rId3500" display="https://octri.ohsu.edu/lls_scor/datamgmt/Patient/Patient/876"/>
    <hyperlink ref="Q1175" r:id="rId3501" display="https://octri.ohsu.edu/lls_scor/datamgmt/Patient/DiseaseInstance/863"/>
    <hyperlink ref="AO1175" r:id="rId3502" display="https://octri.ohsu.edu/lls_scor/datamgmt/Patient/Specimen/1020"/>
    <hyperlink ref="H1176" r:id="rId3503" display="https://octri.ohsu.edu/lls_scor/datamgmt/Patient/Patient/877"/>
    <hyperlink ref="Q1176" r:id="rId3504" display="https://octri.ohsu.edu/lls_scor/datamgmt/Patient/DiseaseInstance/864"/>
    <hyperlink ref="AO1176" r:id="rId3505" display="https://octri.ohsu.edu/lls_scor/datamgmt/Patient/Specimen/1021"/>
    <hyperlink ref="H1177" r:id="rId3506" display="https://octri.ohsu.edu/lls_scor/datamgmt/Patient/Patient/878"/>
    <hyperlink ref="Q1177" r:id="rId3507" display="https://octri.ohsu.edu/lls_scor/datamgmt/Patient/DiseaseInstance/865"/>
    <hyperlink ref="AO1177" r:id="rId3508" display="https://octri.ohsu.edu/lls_scor/datamgmt/Patient/Specimen/1023"/>
    <hyperlink ref="H1178" r:id="rId3509" display="https://octri.ohsu.edu/lls_scor/datamgmt/Patient/Patient/879"/>
    <hyperlink ref="Q1178" r:id="rId3510" display="https://octri.ohsu.edu/lls_scor/datamgmt/Patient/DiseaseInstance/866"/>
    <hyperlink ref="AO1178" r:id="rId3511" display="https://octri.ohsu.edu/lls_scor/datamgmt/Patient/Specimen/1024"/>
    <hyperlink ref="H1179" r:id="rId3512" display="https://octri.ohsu.edu/lls_scor/datamgmt/Patient/Patient/879"/>
    <hyperlink ref="Q1179" r:id="rId3513" display="https://octri.ohsu.edu/lls_scor/datamgmt/Patient/DiseaseInstance/866"/>
    <hyperlink ref="AO1179" r:id="rId3514" display="https://octri.ohsu.edu/lls_scor/datamgmt/Patient/Specimen/1688"/>
    <hyperlink ref="H1180" r:id="rId3515" display="https://octri.ohsu.edu/lls_scor/datamgmt/Patient/Patient/880"/>
    <hyperlink ref="Q1180" r:id="rId3516" display="https://octri.ohsu.edu/lls_scor/datamgmt/Patient/DiseaseInstance/867"/>
    <hyperlink ref="AO1180" r:id="rId3517" display="https://octri.ohsu.edu/lls_scor/datamgmt/Patient/Specimen/1025"/>
    <hyperlink ref="H1181" r:id="rId3518" display="https://octri.ohsu.edu/lls_scor/datamgmt/Patient/Patient/881"/>
    <hyperlink ref="Q1181" r:id="rId3519" display="https://octri.ohsu.edu/lls_scor/datamgmt/Patient/DiseaseInstance/868"/>
    <hyperlink ref="AO1181" r:id="rId3520" display="https://octri.ohsu.edu/lls_scor/datamgmt/Patient/Specimen/1026"/>
    <hyperlink ref="H1182" r:id="rId3521" display="https://octri.ohsu.edu/lls_scor/datamgmt/Patient/Patient/882"/>
    <hyperlink ref="Q1182" r:id="rId3522" display="https://octri.ohsu.edu/lls_scor/datamgmt/Patient/DiseaseInstance/869"/>
    <hyperlink ref="AO1182" r:id="rId3523" display="https://octri.ohsu.edu/lls_scor/datamgmt/Patient/Specimen/1027"/>
    <hyperlink ref="H1183" r:id="rId3524" display="https://octri.ohsu.edu/lls_scor/datamgmt/Patient/Patient/882"/>
    <hyperlink ref="Q1183" r:id="rId3525" display="https://octri.ohsu.edu/lls_scor/datamgmt/Patient/DiseaseInstance/869"/>
    <hyperlink ref="AO1183" r:id="rId3526" display="https://octri.ohsu.edu/lls_scor/datamgmt/Patient/Specimen/1684"/>
    <hyperlink ref="H1184" r:id="rId3527" display="https://octri.ohsu.edu/lls_scor/datamgmt/Patient/Patient/882"/>
    <hyperlink ref="Q1184" r:id="rId3528" display="https://octri.ohsu.edu/lls_scor/datamgmt/Patient/DiseaseInstance/869"/>
    <hyperlink ref="AO1184" r:id="rId3529" display="https://octri.ohsu.edu/lls_scor/datamgmt/Patient/Specimen/2135"/>
    <hyperlink ref="H1185" r:id="rId3530" display="https://octri.ohsu.edu/lls_scor/datamgmt/Patient/Patient/882"/>
    <hyperlink ref="Q1185" r:id="rId3531" display="https://octri.ohsu.edu/lls_scor/datamgmt/Patient/DiseaseInstance/869"/>
    <hyperlink ref="AO1185" r:id="rId3532" display="https://octri.ohsu.edu/lls_scor/datamgmt/Patient/Specimen/2341"/>
    <hyperlink ref="H1186" r:id="rId3533" display="https://octri.ohsu.edu/lls_scor/datamgmt/Patient/Patient/882"/>
    <hyperlink ref="Q1186" r:id="rId3534" display="https://octri.ohsu.edu/lls_scor/datamgmt/Patient/DiseaseInstance/869"/>
    <hyperlink ref="AO1186" r:id="rId3535" display="https://octri.ohsu.edu/lls_scor/datamgmt/Patient/Specimen/3071"/>
    <hyperlink ref="H1187" r:id="rId3536" display="https://octri.ohsu.edu/lls_scor/datamgmt/Patient/Patient/883"/>
    <hyperlink ref="Q1187" r:id="rId3537" display="https://octri.ohsu.edu/lls_scor/datamgmt/Patient/DiseaseInstance/870"/>
    <hyperlink ref="AO1187" r:id="rId3538" display="https://octri.ohsu.edu/lls_scor/datamgmt/Patient/Specimen/1030"/>
    <hyperlink ref="H1188" r:id="rId3539" display="https://octri.ohsu.edu/lls_scor/datamgmt/Patient/Patient/883"/>
    <hyperlink ref="Q1188" r:id="rId3540" display="https://octri.ohsu.edu/lls_scor/datamgmt/Patient/DiseaseInstance/870"/>
    <hyperlink ref="AO1188" r:id="rId3541" display="https://octri.ohsu.edu/lls_scor/datamgmt/Patient/Specimen/1139"/>
    <hyperlink ref="H1189" r:id="rId3542" display="https://octri.ohsu.edu/lls_scor/datamgmt/Patient/Patient/884"/>
    <hyperlink ref="Q1189" r:id="rId3543" display="https://octri.ohsu.edu/lls_scor/datamgmt/Patient/DiseaseInstance/871"/>
    <hyperlink ref="AO1189" r:id="rId3544" display="https://octri.ohsu.edu/lls_scor/datamgmt/Patient/Specimen/1031"/>
    <hyperlink ref="H1190" r:id="rId3545" display="https://octri.ohsu.edu/lls_scor/datamgmt/Patient/Patient/885"/>
    <hyperlink ref="Q1190" r:id="rId3546" display="https://octri.ohsu.edu/lls_scor/datamgmt/Patient/DiseaseInstance/872"/>
    <hyperlink ref="AO1190" r:id="rId3547" display="https://octri.ohsu.edu/lls_scor/datamgmt/Patient/Specimen/1032"/>
    <hyperlink ref="H1191" r:id="rId3548" display="https://octri.ohsu.edu/lls_scor/datamgmt/Patient/Patient/886"/>
    <hyperlink ref="Q1191" r:id="rId3549" display="https://octri.ohsu.edu/lls_scor/datamgmt/Patient/DiseaseInstance/873"/>
    <hyperlink ref="AO1191" r:id="rId3550" display="https://octri.ohsu.edu/lls_scor/datamgmt/Patient/Specimen/1033"/>
    <hyperlink ref="H1192" r:id="rId3551" display="https://octri.ohsu.edu/lls_scor/datamgmt/Patient/Patient/886"/>
    <hyperlink ref="Q1192" r:id="rId3552" display="https://octri.ohsu.edu/lls_scor/datamgmt/Patient/DiseaseInstance/873"/>
    <hyperlink ref="AO1192" r:id="rId3553" display="https://octri.ohsu.edu/lls_scor/datamgmt/Patient/Specimen/1039"/>
    <hyperlink ref="H1193" r:id="rId3554" display="https://octri.ohsu.edu/lls_scor/datamgmt/Patient/Patient/886"/>
    <hyperlink ref="Q1193" r:id="rId3555" display="https://octri.ohsu.edu/lls_scor/datamgmt/Patient/DiseaseInstance/873"/>
    <hyperlink ref="AO1193" r:id="rId3556" display="https://octri.ohsu.edu/lls_scor/datamgmt/Patient/Specimen/1115"/>
    <hyperlink ref="H1194" r:id="rId3557" display="https://octri.ohsu.edu/lls_scor/datamgmt/Patient/Patient/887"/>
    <hyperlink ref="Q1194" r:id="rId3558" display="https://octri.ohsu.edu/lls_scor/datamgmt/Patient/DiseaseInstance/874"/>
    <hyperlink ref="AO1194" r:id="rId3559" display="https://octri.ohsu.edu/lls_scor/datamgmt/Patient/Specimen/1034"/>
    <hyperlink ref="H1195" r:id="rId3560" display="https://octri.ohsu.edu/lls_scor/datamgmt/Patient/Patient/887"/>
    <hyperlink ref="Q1195" r:id="rId3561" display="https://octri.ohsu.edu/lls_scor/datamgmt/Patient/DiseaseInstance/874"/>
    <hyperlink ref="AO1195" r:id="rId3562" display="https://octri.ohsu.edu/lls_scor/datamgmt/Patient/Specimen/1328"/>
    <hyperlink ref="H1196" r:id="rId3563" display="https://octri.ohsu.edu/lls_scor/datamgmt/Patient/Patient/889"/>
    <hyperlink ref="Q1196" r:id="rId3564" display="https://octri.ohsu.edu/lls_scor/datamgmt/Patient/DiseaseInstance/875"/>
    <hyperlink ref="AO1196" r:id="rId3565" display="https://octri.ohsu.edu/lls_scor/datamgmt/Patient/Specimen/1037"/>
    <hyperlink ref="H1197" r:id="rId3566" display="https://octri.ohsu.edu/lls_scor/datamgmt/Patient/Patient/890"/>
    <hyperlink ref="Q1197" r:id="rId3567" display="https://octri.ohsu.edu/lls_scor/datamgmt/Patient/DiseaseInstance/876"/>
    <hyperlink ref="AO1197" r:id="rId3568" display="https://octri.ohsu.edu/lls_scor/datamgmt/Patient/Specimen/1038"/>
    <hyperlink ref="H1198" r:id="rId3569" display="https://octri.ohsu.edu/lls_scor/datamgmt/Patient/Patient/891"/>
    <hyperlink ref="Q1198" r:id="rId3570" display="https://octri.ohsu.edu/lls_scor/datamgmt/Patient/DiseaseInstance/877"/>
    <hyperlink ref="AO1198" r:id="rId3571" display="https://octri.ohsu.edu/lls_scor/datamgmt/Patient/Specimen/1040"/>
    <hyperlink ref="H1199" r:id="rId3572" display="https://octri.ohsu.edu/lls_scor/datamgmt/Patient/Patient/892"/>
    <hyperlink ref="Q1199" r:id="rId3573" display="https://octri.ohsu.edu/lls_scor/datamgmt/Patient/DiseaseInstance/878"/>
    <hyperlink ref="AO1199" r:id="rId3574" display="https://octri.ohsu.edu/lls_scor/datamgmt/Patient/Specimen/1041"/>
    <hyperlink ref="H1200" r:id="rId3575" display="https://octri.ohsu.edu/lls_scor/datamgmt/Patient/Patient/892"/>
    <hyperlink ref="Q1200" r:id="rId3576" display="https://octri.ohsu.edu/lls_scor/datamgmt/Patient/DiseaseInstance/878"/>
    <hyperlink ref="AO1200" r:id="rId3577" display="https://octri.ohsu.edu/lls_scor/datamgmt/Patient/Specimen/1062"/>
    <hyperlink ref="H1201" r:id="rId3578" display="https://octri.ohsu.edu/lls_scor/datamgmt/Patient/Patient/892"/>
    <hyperlink ref="Q1201" r:id="rId3579" display="https://octri.ohsu.edu/lls_scor/datamgmt/Patient/DiseaseInstance/878"/>
    <hyperlink ref="AO1201" r:id="rId3580" display="https://octri.ohsu.edu/lls_scor/datamgmt/Patient/Specimen/1065"/>
    <hyperlink ref="H1202" r:id="rId3581" display="https://octri.ohsu.edu/lls_scor/datamgmt/Patient/Patient/892"/>
    <hyperlink ref="Q1202" r:id="rId3582" display="https://octri.ohsu.edu/lls_scor/datamgmt/Patient/DiseaseInstance/878"/>
    <hyperlink ref="AO1202" r:id="rId3583" display="https://octri.ohsu.edu/lls_scor/datamgmt/Patient/Specimen/1103"/>
    <hyperlink ref="H1203" r:id="rId3584" display="https://octri.ohsu.edu/lls_scor/datamgmt/Patient/Patient/892"/>
    <hyperlink ref="Q1203" r:id="rId3585" display="https://octri.ohsu.edu/lls_scor/datamgmt/Patient/DiseaseInstance/878"/>
    <hyperlink ref="AO1203" r:id="rId3586" display="https://octri.ohsu.edu/lls_scor/datamgmt/Patient/Specimen/1106"/>
    <hyperlink ref="H1204" r:id="rId3587" display="https://octri.ohsu.edu/lls_scor/datamgmt/Patient/Patient/892"/>
    <hyperlink ref="Q1204" r:id="rId3588" display="https://octri.ohsu.edu/lls_scor/datamgmt/Patient/DiseaseInstance/878"/>
    <hyperlink ref="AO1204" r:id="rId3589" display="https://octri.ohsu.edu/lls_scor/datamgmt/Patient/Specimen/1110"/>
    <hyperlink ref="H1205" r:id="rId3590" display="https://octri.ohsu.edu/lls_scor/datamgmt/Patient/Patient/892"/>
    <hyperlink ref="Q1205" r:id="rId3591" display="https://octri.ohsu.edu/lls_scor/datamgmt/Patient/DiseaseInstance/878"/>
    <hyperlink ref="AO1205" r:id="rId3592" display="https://octri.ohsu.edu/lls_scor/datamgmt/Patient/Specimen/1112"/>
    <hyperlink ref="H1206" r:id="rId3593" display="https://octri.ohsu.edu/lls_scor/datamgmt/Patient/Patient/892"/>
    <hyperlink ref="Q1206" r:id="rId3594" display="https://octri.ohsu.edu/lls_scor/datamgmt/Patient/DiseaseInstance/878"/>
    <hyperlink ref="AO1206" r:id="rId3595" display="https://octri.ohsu.edu/lls_scor/datamgmt/Patient/Specimen/1113"/>
    <hyperlink ref="H1207" r:id="rId3596" display="https://octri.ohsu.edu/lls_scor/datamgmt/Patient/Patient/893"/>
    <hyperlink ref="Q1207" r:id="rId3597" display="https://octri.ohsu.edu/lls_scor/datamgmt/Patient/DiseaseInstance/879"/>
    <hyperlink ref="AO1207" r:id="rId3598" display="https://octri.ohsu.edu/lls_scor/datamgmt/Patient/Specimen/1042"/>
    <hyperlink ref="H1208" r:id="rId3599" display="https://octri.ohsu.edu/lls_scor/datamgmt/Patient/Patient/893"/>
    <hyperlink ref="Q1208" r:id="rId3600" display="https://octri.ohsu.edu/lls_scor/datamgmt/Patient/DiseaseInstance/879"/>
    <hyperlink ref="AO1208" r:id="rId3601" display="https://octri.ohsu.edu/lls_scor/datamgmt/Patient/Specimen/1710"/>
    <hyperlink ref="H1209" r:id="rId3602" display="https://octri.ohsu.edu/lls_scor/datamgmt/Patient/Patient/893"/>
    <hyperlink ref="Q1209" r:id="rId3603" display="https://octri.ohsu.edu/lls_scor/datamgmt/Patient/DiseaseInstance/879"/>
    <hyperlink ref="AO1209" r:id="rId3604" display="https://octri.ohsu.edu/lls_scor/datamgmt/Patient/Specimen/2912"/>
    <hyperlink ref="H1210" r:id="rId3605" display="https://octri.ohsu.edu/lls_scor/datamgmt/Patient/Patient/894"/>
    <hyperlink ref="Q1210" r:id="rId3606" display="https://octri.ohsu.edu/lls_scor/datamgmt/Patient/DiseaseInstance/1599"/>
    <hyperlink ref="AO1210" r:id="rId3607" display="https://octri.ohsu.edu/lls_scor/datamgmt/Patient/Specimen/2327"/>
    <hyperlink ref="H1211" r:id="rId3608" display="https://octri.ohsu.edu/lls_scor/datamgmt/Patient/Patient/894"/>
    <hyperlink ref="Q1211" r:id="rId3609" display="https://octri.ohsu.edu/lls_scor/datamgmt/Patient/DiseaseInstance/1599"/>
    <hyperlink ref="AO1211" r:id="rId3610" display="https://octri.ohsu.edu/lls_scor/datamgmt/Patient/Specimen/2328"/>
    <hyperlink ref="H1212" r:id="rId3611" display="https://octri.ohsu.edu/lls_scor/datamgmt/Patient/Patient/894"/>
    <hyperlink ref="Q1212" r:id="rId3612" display="https://octri.ohsu.edu/lls_scor/datamgmt/Patient/DiseaseInstance/1599"/>
    <hyperlink ref="AO1212" r:id="rId3613" display="https://octri.ohsu.edu/lls_scor/datamgmt/Patient/Specimen/2329"/>
    <hyperlink ref="H1213" r:id="rId3614" display="https://octri.ohsu.edu/lls_scor/datamgmt/Patient/Patient/894"/>
    <hyperlink ref="Q1213" r:id="rId3615" display="https://octri.ohsu.edu/lls_scor/datamgmt/Patient/DiseaseInstance/1599"/>
    <hyperlink ref="AO1213" r:id="rId3616" display="https://octri.ohsu.edu/lls_scor/datamgmt/Patient/Specimen/2517"/>
    <hyperlink ref="H1214" r:id="rId3617" display="https://octri.ohsu.edu/lls_scor/datamgmt/Patient/Patient/894"/>
    <hyperlink ref="Q1214" r:id="rId3618" display="https://octri.ohsu.edu/lls_scor/datamgmt/Patient/DiseaseInstance/1599"/>
    <hyperlink ref="AO1214" r:id="rId3619" display="https://octri.ohsu.edu/lls_scor/datamgmt/Patient/Specimen/2695"/>
    <hyperlink ref="H1215" r:id="rId3620" display="https://octri.ohsu.edu/lls_scor/datamgmt/Patient/Patient/896"/>
    <hyperlink ref="Q1215" r:id="rId3621" display="https://octri.ohsu.edu/lls_scor/datamgmt/Patient/DiseaseInstance/880"/>
    <hyperlink ref="AO1215" r:id="rId3622" display="https://octri.ohsu.edu/lls_scor/datamgmt/Patient/Specimen/1043"/>
    <hyperlink ref="H1216" r:id="rId3623" display="https://octri.ohsu.edu/lls_scor/datamgmt/Patient/Patient/896"/>
    <hyperlink ref="Q1216" r:id="rId3624" display="https://octri.ohsu.edu/lls_scor/datamgmt/Patient/DiseaseInstance/880"/>
    <hyperlink ref="AO1216" r:id="rId3625" display="https://octri.ohsu.edu/lls_scor/datamgmt/Patient/Specimen/1247"/>
    <hyperlink ref="H1217" r:id="rId3626" display="https://octri.ohsu.edu/lls_scor/datamgmt/Patient/Patient/897"/>
    <hyperlink ref="Q1217" r:id="rId3627" display="https://octri.ohsu.edu/lls_scor/datamgmt/Patient/DiseaseInstance/881"/>
    <hyperlink ref="AO1217" r:id="rId3628" display="https://octri.ohsu.edu/lls_scor/datamgmt/Patient/Specimen/1044"/>
    <hyperlink ref="H1218" r:id="rId3629" display="https://octri.ohsu.edu/lls_scor/datamgmt/Patient/Patient/899"/>
    <hyperlink ref="Q1218" r:id="rId3630" display="https://octri.ohsu.edu/lls_scor/datamgmt/Patient/DiseaseInstance/2021"/>
    <hyperlink ref="AO1218" r:id="rId3631" display="https://octri.ohsu.edu/lls_scor/datamgmt/Patient/Specimen/889"/>
    <hyperlink ref="H1219" r:id="rId3632" display="https://octri.ohsu.edu/lls_scor/datamgmt/Patient/Patient/900"/>
    <hyperlink ref="Q1219" r:id="rId3633" display="https://octri.ohsu.edu/lls_scor/datamgmt/Patient/DiseaseInstance/882"/>
    <hyperlink ref="AO1219" r:id="rId3634" display="https://octri.ohsu.edu/lls_scor/datamgmt/Patient/Specimen/1045"/>
    <hyperlink ref="H1220" r:id="rId3635" display="https://octri.ohsu.edu/lls_scor/datamgmt/Patient/Patient/900"/>
    <hyperlink ref="Q1220" r:id="rId3636" display="https://octri.ohsu.edu/lls_scor/datamgmt/Patient/DiseaseInstance/882"/>
    <hyperlink ref="AO1220" r:id="rId3637" display="https://octri.ohsu.edu/lls_scor/datamgmt/Patient/Specimen/1155"/>
    <hyperlink ref="H1221" r:id="rId3638" display="https://octri.ohsu.edu/lls_scor/datamgmt/Patient/Patient/901"/>
    <hyperlink ref="Q1221" r:id="rId3639" display="https://octri.ohsu.edu/lls_scor/datamgmt/Patient/DiseaseInstance/883"/>
    <hyperlink ref="AO1221" r:id="rId3640" display="https://octri.ohsu.edu/lls_scor/datamgmt/Patient/Specimen/1049"/>
    <hyperlink ref="H1222" r:id="rId3641" display="https://octri.ohsu.edu/lls_scor/datamgmt/Patient/Patient/902"/>
    <hyperlink ref="Q1222" r:id="rId3642" display="https://octri.ohsu.edu/lls_scor/datamgmt/Patient/DiseaseInstance/884"/>
    <hyperlink ref="AO1222" r:id="rId3643" display="https://octri.ohsu.edu/lls_scor/datamgmt/Patient/Specimen/1051"/>
    <hyperlink ref="H1223" r:id="rId3644" display="https://octri.ohsu.edu/lls_scor/datamgmt/Patient/Patient/902"/>
    <hyperlink ref="Q1223" r:id="rId3645" display="https://octri.ohsu.edu/lls_scor/datamgmt/Patient/DiseaseInstance/884"/>
    <hyperlink ref="AO1223" r:id="rId3646" display="https://octri.ohsu.edu/lls_scor/datamgmt/Patient/Specimen/1052"/>
    <hyperlink ref="H1224" r:id="rId3647" display="https://octri.ohsu.edu/lls_scor/datamgmt/Patient/Patient/903"/>
    <hyperlink ref="Q1224" r:id="rId3648" display="https://octri.ohsu.edu/lls_scor/datamgmt/Patient/DiseaseInstance/2067"/>
    <hyperlink ref="H1225" r:id="rId3649" display="https://octri.ohsu.edu/lls_scor/datamgmt/Patient/Patient/904"/>
    <hyperlink ref="Q1225" r:id="rId3650" display="https://octri.ohsu.edu/lls_scor/datamgmt/Patient/DiseaseInstance/2060"/>
    <hyperlink ref="H1226" r:id="rId3651" display="https://octri.ohsu.edu/lls_scor/datamgmt/Patient/Patient/905"/>
    <hyperlink ref="Q1226" r:id="rId3652" display="https://octri.ohsu.edu/lls_scor/datamgmt/Patient/DiseaseInstance/2063"/>
    <hyperlink ref="H1227" r:id="rId3653" display="https://octri.ohsu.edu/lls_scor/datamgmt/Patient/Patient/906"/>
    <hyperlink ref="Q1227" r:id="rId3654" display="https://octri.ohsu.edu/lls_scor/datamgmt/Patient/DiseaseInstance/2029"/>
    <hyperlink ref="H1228" r:id="rId3655" display="https://octri.ohsu.edu/lls_scor/datamgmt/Patient/Patient/907"/>
    <hyperlink ref="Q1228" r:id="rId3656" display="https://octri.ohsu.edu/lls_scor/datamgmt/Patient/DiseaseInstance/2062"/>
    <hyperlink ref="H1229" r:id="rId3657" display="https://octri.ohsu.edu/lls_scor/datamgmt/Patient/Patient/908"/>
    <hyperlink ref="Q1229" r:id="rId3658" display="https://octri.ohsu.edu/lls_scor/datamgmt/Patient/DiseaseInstance/885"/>
    <hyperlink ref="AO1229" r:id="rId3659" display="https://octri.ohsu.edu/lls_scor/datamgmt/Patient/Specimen/1126"/>
    <hyperlink ref="H1230" r:id="rId3660" display="https://octri.ohsu.edu/lls_scor/datamgmt/Patient/Patient/909"/>
    <hyperlink ref="Q1230" r:id="rId3661" display="https://octri.ohsu.edu/lls_scor/datamgmt/Patient/DiseaseInstance/886"/>
    <hyperlink ref="AO1230" r:id="rId3662" display="https://octri.ohsu.edu/lls_scor/datamgmt/Patient/Specimen/1054"/>
    <hyperlink ref="H1231" r:id="rId3663" display="https://octri.ohsu.edu/lls_scor/datamgmt/Patient/Patient/910"/>
    <hyperlink ref="Q1231" r:id="rId3664" display="https://octri.ohsu.edu/lls_scor/datamgmt/Patient/DiseaseInstance/887"/>
    <hyperlink ref="AO1231" r:id="rId3665" display="https://octri.ohsu.edu/lls_scor/datamgmt/Patient/Specimen/1055"/>
    <hyperlink ref="H1232" r:id="rId3666" display="https://octri.ohsu.edu/lls_scor/datamgmt/Patient/Patient/911"/>
    <hyperlink ref="Q1232" r:id="rId3667" display="https://octri.ohsu.edu/lls_scor/datamgmt/Patient/DiseaseInstance/888"/>
    <hyperlink ref="AO1232" r:id="rId3668" display="https://octri.ohsu.edu/lls_scor/datamgmt/Patient/Specimen/1056"/>
    <hyperlink ref="H1233" r:id="rId3669" display="https://octri.ohsu.edu/lls_scor/datamgmt/Patient/Patient/912"/>
    <hyperlink ref="Q1233" r:id="rId3670" display="https://octri.ohsu.edu/lls_scor/datamgmt/Patient/DiseaseInstance/889"/>
    <hyperlink ref="AO1233" r:id="rId3671" display="https://octri.ohsu.edu/lls_scor/datamgmt/Patient/Specimen/1057"/>
    <hyperlink ref="H1234" r:id="rId3672" display="https://octri.ohsu.edu/lls_scor/datamgmt/Patient/Patient/913"/>
    <hyperlink ref="Q1234" r:id="rId3673" display="https://octri.ohsu.edu/lls_scor/datamgmt/Patient/DiseaseInstance/890"/>
    <hyperlink ref="AO1234" r:id="rId3674" display="https://octri.ohsu.edu/lls_scor/datamgmt/Patient/Specimen/1058"/>
    <hyperlink ref="H1235" r:id="rId3675" display="https://octri.ohsu.edu/lls_scor/datamgmt/Patient/Patient/914"/>
    <hyperlink ref="Q1235" r:id="rId3676" display="https://octri.ohsu.edu/lls_scor/datamgmt/Patient/DiseaseInstance/891"/>
    <hyperlink ref="AO1235" r:id="rId3677" display="https://octri.ohsu.edu/lls_scor/datamgmt/Patient/Specimen/1059"/>
    <hyperlink ref="H1236" r:id="rId3678" display="https://octri.ohsu.edu/lls_scor/datamgmt/Patient/Patient/915"/>
    <hyperlink ref="Q1236" r:id="rId3679" display="https://octri.ohsu.edu/lls_scor/datamgmt/Patient/DiseaseInstance/892"/>
    <hyperlink ref="AO1236" r:id="rId3680" display="https://octri.ohsu.edu/lls_scor/datamgmt/Patient/Specimen/1060"/>
    <hyperlink ref="H1237" r:id="rId3681" display="https://octri.ohsu.edu/lls_scor/datamgmt/Patient/Patient/916"/>
    <hyperlink ref="Q1237" r:id="rId3682" display="https://octri.ohsu.edu/lls_scor/datamgmt/Patient/DiseaseInstance/893"/>
    <hyperlink ref="AO1237" r:id="rId3683" display="https://octri.ohsu.edu/lls_scor/datamgmt/Patient/Specimen/1063"/>
    <hyperlink ref="H1238" r:id="rId3684" display="https://octri.ohsu.edu/lls_scor/datamgmt/Patient/Patient/917"/>
    <hyperlink ref="Q1238" r:id="rId3685" display="https://octri.ohsu.edu/lls_scor/datamgmt/Patient/DiseaseInstance/894"/>
    <hyperlink ref="AO1238" r:id="rId3686" display="https://octri.ohsu.edu/lls_scor/datamgmt/Patient/Specimen/1066"/>
    <hyperlink ref="H1239" r:id="rId3687" display="https://octri.ohsu.edu/lls_scor/datamgmt/Patient/Patient/918"/>
    <hyperlink ref="Q1239" r:id="rId3688" display="https://octri.ohsu.edu/lls_scor/datamgmt/Patient/DiseaseInstance/895"/>
    <hyperlink ref="AO1239" r:id="rId3689" display="https://octri.ohsu.edu/lls_scor/datamgmt/Patient/Specimen/1067"/>
    <hyperlink ref="H1240" r:id="rId3690" display="https://octri.ohsu.edu/lls_scor/datamgmt/Patient/Patient/919"/>
    <hyperlink ref="Q1240" r:id="rId3691" display="https://octri.ohsu.edu/lls_scor/datamgmt/Patient/DiseaseInstance/896"/>
    <hyperlink ref="AO1240" r:id="rId3692" display="https://octri.ohsu.edu/lls_scor/datamgmt/Patient/Specimen/1068"/>
    <hyperlink ref="H1241" r:id="rId3693" display="https://octri.ohsu.edu/lls_scor/datamgmt/Patient/Patient/921"/>
    <hyperlink ref="Q1241" r:id="rId3694" display="https://octri.ohsu.edu/lls_scor/datamgmt/Patient/DiseaseInstance/899"/>
    <hyperlink ref="AO1241" r:id="rId3695" display="https://octri.ohsu.edu/lls_scor/datamgmt/Patient/Specimen/1101"/>
    <hyperlink ref="H1242" r:id="rId3696" display="https://octri.ohsu.edu/lls_scor/datamgmt/Patient/Patient/921"/>
    <hyperlink ref="Q1242" r:id="rId3697" display="https://octri.ohsu.edu/lls_scor/datamgmt/Patient/DiseaseInstance/899"/>
    <hyperlink ref="AO1242" r:id="rId3698" display="https://octri.ohsu.edu/lls_scor/datamgmt/Patient/Specimen/1102"/>
    <hyperlink ref="H1243" r:id="rId3699" display="https://octri.ohsu.edu/lls_scor/datamgmt/Patient/Patient/922"/>
    <hyperlink ref="Q1243" r:id="rId3700" display="https://octri.ohsu.edu/lls_scor/datamgmt/Patient/DiseaseInstance/900"/>
    <hyperlink ref="AO1243" r:id="rId3701" display="https://octri.ohsu.edu/lls_scor/datamgmt/Patient/Specimen/1104"/>
    <hyperlink ref="H1244" r:id="rId3702" display="https://octri.ohsu.edu/lls_scor/datamgmt/Patient/Patient/923"/>
    <hyperlink ref="Q1244" r:id="rId3703" display="https://octri.ohsu.edu/lls_scor/datamgmt/Patient/DiseaseInstance/901"/>
    <hyperlink ref="AO1244" r:id="rId3704" display="https://octri.ohsu.edu/lls_scor/datamgmt/Patient/Specimen/1105"/>
    <hyperlink ref="H1245" r:id="rId3705" display="https://octri.ohsu.edu/lls_scor/datamgmt/Patient/Patient/924"/>
    <hyperlink ref="Q1245" r:id="rId3706" display="https://octri.ohsu.edu/lls_scor/datamgmt/Patient/DiseaseInstance/1459"/>
    <hyperlink ref="AO1245" r:id="rId3707" display="https://octri.ohsu.edu/lls_scor/datamgmt/Patient/Specimen/2064"/>
    <hyperlink ref="H1246" r:id="rId3708" display="https://octri.ohsu.edu/lls_scor/datamgmt/Patient/Patient/924"/>
    <hyperlink ref="Q1246" r:id="rId3709" display="https://octri.ohsu.edu/lls_scor/datamgmt/Patient/DiseaseInstance/1459"/>
    <hyperlink ref="AO1246" r:id="rId3710" display="https://octri.ohsu.edu/lls_scor/datamgmt/Patient/Specimen/2065"/>
    <hyperlink ref="H1247" r:id="rId3711" display="https://octri.ohsu.edu/lls_scor/datamgmt/Patient/Patient/925"/>
    <hyperlink ref="Q1247" r:id="rId3712" display="https://octri.ohsu.edu/lls_scor/datamgmt/Patient/DiseaseInstance/1806"/>
    <hyperlink ref="AO1247" r:id="rId3713" display="https://octri.ohsu.edu/lls_scor/datamgmt/Patient/Specimen/2760"/>
    <hyperlink ref="H1248" r:id="rId3714" display="https://octri.ohsu.edu/lls_scor/datamgmt/Patient/Patient/926"/>
    <hyperlink ref="Q1248" r:id="rId3715" display="https://octri.ohsu.edu/lls_scor/datamgmt/Patient/DiseaseInstance/2059"/>
    <hyperlink ref="H1249" r:id="rId3716" display="https://octri.ohsu.edu/lls_scor/datamgmt/Patient/Patient/927"/>
    <hyperlink ref="Q1249" r:id="rId3717" display="https://octri.ohsu.edu/lls_scor/datamgmt/Patient/DiseaseInstance/2041"/>
    <hyperlink ref="H1250" r:id="rId3718" display="https://octri.ohsu.edu/lls_scor/datamgmt/Patient/Patient/928"/>
    <hyperlink ref="Q1250" r:id="rId3719" display="https://octri.ohsu.edu/lls_scor/datamgmt/Patient/DiseaseInstance/1050"/>
    <hyperlink ref="AO1250" r:id="rId3720" display="https://octri.ohsu.edu/lls_scor/datamgmt/Patient/Specimen/1340"/>
    <hyperlink ref="H1251" r:id="rId3721" display="https://octri.ohsu.edu/lls_scor/datamgmt/Patient/Patient/928"/>
    <hyperlink ref="Q1251" r:id="rId3722" display="https://octri.ohsu.edu/lls_scor/datamgmt/Patient/DiseaseInstance/1050"/>
    <hyperlink ref="AO1251" r:id="rId3723" display="https://octri.ohsu.edu/lls_scor/datamgmt/Patient/Specimen/1341"/>
    <hyperlink ref="H1252" r:id="rId3724" display="https://octri.ohsu.edu/lls_scor/datamgmt/Patient/Patient/929"/>
    <hyperlink ref="Q1252" r:id="rId3725" display="https://octri.ohsu.edu/lls_scor/datamgmt/Patient/DiseaseInstance/2049"/>
    <hyperlink ref="H1253" r:id="rId3726" display="https://octri.ohsu.edu/lls_scor/datamgmt/Patient/Patient/930"/>
    <hyperlink ref="Q1253" r:id="rId3727" display="https://octri.ohsu.edu/lls_scor/datamgmt/Patient/DiseaseInstance/2030"/>
    <hyperlink ref="H1254" r:id="rId3728" display="https://octri.ohsu.edu/lls_scor/datamgmt/Patient/Patient/931"/>
    <hyperlink ref="Q1254" r:id="rId3729" display="https://octri.ohsu.edu/lls_scor/datamgmt/Patient/DiseaseInstance/2038"/>
    <hyperlink ref="H1255" r:id="rId3730" display="https://octri.ohsu.edu/lls_scor/datamgmt/Patient/Patient/932"/>
    <hyperlink ref="Q1255" r:id="rId3731" display="https://octri.ohsu.edu/lls_scor/datamgmt/Patient/DiseaseInstance/2046"/>
    <hyperlink ref="H1256" r:id="rId3732" display="https://octri.ohsu.edu/lls_scor/datamgmt/Patient/Patient/933"/>
    <hyperlink ref="Q1256" r:id="rId3733" display="https://octri.ohsu.edu/lls_scor/datamgmt/Patient/DiseaseInstance/2033"/>
    <hyperlink ref="H1257" r:id="rId3734" display="https://octri.ohsu.edu/lls_scor/datamgmt/Patient/Patient/934"/>
    <hyperlink ref="Q1257" r:id="rId3735" display="https://octri.ohsu.edu/lls_scor/datamgmt/Patient/DiseaseInstance/2039"/>
    <hyperlink ref="H1258" r:id="rId3736" display="https://octri.ohsu.edu/lls_scor/datamgmt/Patient/Patient/935"/>
    <hyperlink ref="Q1258" r:id="rId3737" display="https://octri.ohsu.edu/lls_scor/datamgmt/Patient/DiseaseInstance/903"/>
    <hyperlink ref="AO1258" r:id="rId3738" display="https://octri.ohsu.edu/lls_scor/datamgmt/Patient/Specimen/1116"/>
    <hyperlink ref="H1259" r:id="rId3739" display="https://octri.ohsu.edu/lls_scor/datamgmt/Patient/Patient/936"/>
    <hyperlink ref="Q1259" r:id="rId3740" display="https://octri.ohsu.edu/lls_scor/datamgmt/Patient/DiseaseInstance/904"/>
    <hyperlink ref="AO1259" r:id="rId3741" display="https://octri.ohsu.edu/lls_scor/datamgmt/Patient/Specimen/1117"/>
    <hyperlink ref="H1260" r:id="rId3742" display="https://octri.ohsu.edu/lls_scor/datamgmt/Patient/Patient/937"/>
    <hyperlink ref="Q1260" r:id="rId3743" display="https://octri.ohsu.edu/lls_scor/datamgmt/Patient/DiseaseInstance/905"/>
    <hyperlink ref="AO1260" r:id="rId3744" display="https://octri.ohsu.edu/lls_scor/datamgmt/Patient/Specimen/1119"/>
    <hyperlink ref="H1261" r:id="rId3745" display="https://octri.ohsu.edu/lls_scor/datamgmt/Patient/Patient/938"/>
    <hyperlink ref="Q1261" r:id="rId3746" display="https://octri.ohsu.edu/lls_scor/datamgmt/Patient/DiseaseInstance/906"/>
    <hyperlink ref="AO1261" r:id="rId3747" display="https://octri.ohsu.edu/lls_scor/datamgmt/Patient/Specimen/1121"/>
    <hyperlink ref="H1262" r:id="rId3748" display="https://octri.ohsu.edu/lls_scor/datamgmt/Patient/Patient/939"/>
    <hyperlink ref="Q1262" r:id="rId3749" display="https://octri.ohsu.edu/lls_scor/datamgmt/Patient/DiseaseInstance/907"/>
    <hyperlink ref="AO1262" r:id="rId3750" display="https://octri.ohsu.edu/lls_scor/datamgmt/Patient/Specimen/1125"/>
    <hyperlink ref="H1263" r:id="rId3751" display="https://octri.ohsu.edu/lls_scor/datamgmt/Patient/Patient/940"/>
    <hyperlink ref="Q1263" r:id="rId3752" display="https://octri.ohsu.edu/lls_scor/datamgmt/Patient/DiseaseInstance/908"/>
    <hyperlink ref="AO1263" r:id="rId3753" display="https://octri.ohsu.edu/lls_scor/datamgmt/Patient/Specimen/1127"/>
    <hyperlink ref="H1264" r:id="rId3754" display="https://octri.ohsu.edu/lls_scor/datamgmt/Patient/Patient/941"/>
    <hyperlink ref="Q1264" r:id="rId3755" display="https://octri.ohsu.edu/lls_scor/datamgmt/Patient/DiseaseInstance/909"/>
    <hyperlink ref="AO1264" r:id="rId3756" display="https://octri.ohsu.edu/lls_scor/datamgmt/Patient/Specimen/1129"/>
    <hyperlink ref="H1265" r:id="rId3757" display="https://octri.ohsu.edu/lls_scor/datamgmt/Patient/Patient/942"/>
    <hyperlink ref="Q1265" r:id="rId3758" display="https://octri.ohsu.edu/lls_scor/datamgmt/Patient/DiseaseInstance/910"/>
    <hyperlink ref="AO1265" r:id="rId3759" display="https://octri.ohsu.edu/lls_scor/datamgmt/Patient/Specimen/1130"/>
    <hyperlink ref="H1266" r:id="rId3760" display="https://octri.ohsu.edu/lls_scor/datamgmt/Patient/Patient/943"/>
    <hyperlink ref="Q1266" r:id="rId3761" display="https://octri.ohsu.edu/lls_scor/datamgmt/Patient/DiseaseInstance/2068"/>
    <hyperlink ref="H1267" r:id="rId3762" display="https://octri.ohsu.edu/lls_scor/datamgmt/Patient/Patient/944"/>
    <hyperlink ref="Q1267" r:id="rId3763" display="https://octri.ohsu.edu/lls_scor/datamgmt/Patient/DiseaseInstance/1272"/>
    <hyperlink ref="AO1267" r:id="rId3764" display="https://octri.ohsu.edu/lls_scor/datamgmt/Patient/Specimen/1723"/>
    <hyperlink ref="H1268" r:id="rId3765" display="https://octri.ohsu.edu/lls_scor/datamgmt/Patient/Patient/945"/>
    <hyperlink ref="Q1268" r:id="rId3766" display="https://octri.ohsu.edu/lls_scor/datamgmt/Patient/DiseaseInstance/2032"/>
    <hyperlink ref="H1269" r:id="rId3767" display="https://octri.ohsu.edu/lls_scor/datamgmt/Patient/Patient/946"/>
    <hyperlink ref="Q1269" r:id="rId3768" display="https://octri.ohsu.edu/lls_scor/datamgmt/Patient/DiseaseInstance/911"/>
    <hyperlink ref="AO1269" r:id="rId3769" display="https://octri.ohsu.edu/lls_scor/datamgmt/Patient/Specimen/1131"/>
    <hyperlink ref="H1270" r:id="rId3770" display="https://octri.ohsu.edu/lls_scor/datamgmt/Patient/Patient/947"/>
    <hyperlink ref="Q1270" r:id="rId3771" display="https://octri.ohsu.edu/lls_scor/datamgmt/Patient/DiseaseInstance/2040"/>
    <hyperlink ref="H1271" r:id="rId3772" display="https://octri.ohsu.edu/lls_scor/datamgmt/Patient/Patient/948"/>
    <hyperlink ref="Q1271" r:id="rId3773" display="https://octri.ohsu.edu/lls_scor/datamgmt/Patient/DiseaseInstance/2052"/>
    <hyperlink ref="H1272" r:id="rId3774" display="https://octri.ohsu.edu/lls_scor/datamgmt/Patient/Patient/949"/>
    <hyperlink ref="Q1272" r:id="rId3775" display="https://octri.ohsu.edu/lls_scor/datamgmt/Patient/DiseaseInstance/1263"/>
    <hyperlink ref="AO1272" r:id="rId3776" display="https://octri.ohsu.edu/lls_scor/datamgmt/Patient/Specimen/1714"/>
    <hyperlink ref="H1273" r:id="rId3777" display="https://octri.ohsu.edu/lls_scor/datamgmt/Patient/Patient/950"/>
    <hyperlink ref="Q1273" r:id="rId3778" display="https://octri.ohsu.edu/lls_scor/datamgmt/Patient/DiseaseInstance/912"/>
    <hyperlink ref="AO1273" r:id="rId3779" display="https://octri.ohsu.edu/lls_scor/datamgmt/Patient/Specimen/1132"/>
    <hyperlink ref="H1274" r:id="rId3780" display="https://octri.ohsu.edu/lls_scor/datamgmt/Patient/Patient/950"/>
    <hyperlink ref="Q1274" r:id="rId3781" display="https://octri.ohsu.edu/lls_scor/datamgmt/Patient/DiseaseInstance/912"/>
    <hyperlink ref="AO1274" r:id="rId3782" display="https://octri.ohsu.edu/lls_scor/datamgmt/Patient/Specimen/2202"/>
    <hyperlink ref="H1275" r:id="rId3783" display="https://octri.ohsu.edu/lls_scor/datamgmt/Patient/Patient/950"/>
    <hyperlink ref="Q1275" r:id="rId3784" display="https://octri.ohsu.edu/lls_scor/datamgmt/Patient/DiseaseInstance/912"/>
    <hyperlink ref="AO1275" r:id="rId3785" display="https://octri.ohsu.edu/lls_scor/datamgmt/Patient/Specimen/2519"/>
    <hyperlink ref="H1276" r:id="rId3786" display="https://octri.ohsu.edu/lls_scor/datamgmt/Patient/Patient/950"/>
    <hyperlink ref="Q1276" r:id="rId3787" display="https://octri.ohsu.edu/lls_scor/datamgmt/Patient/DiseaseInstance/912"/>
    <hyperlink ref="AO1276" r:id="rId3788" display="https://octri.ohsu.edu/lls_scor/datamgmt/Patient/Specimen/2584"/>
    <hyperlink ref="H1277" r:id="rId3789" display="https://octri.ohsu.edu/lls_scor/datamgmt/Patient/Patient/951"/>
    <hyperlink ref="Q1277" r:id="rId3790" display="https://octri.ohsu.edu/lls_scor/datamgmt/Patient/DiseaseInstance/913"/>
    <hyperlink ref="AO1277" r:id="rId3791" display="https://octri.ohsu.edu/lls_scor/datamgmt/Patient/Specimen/1133"/>
    <hyperlink ref="H1278" r:id="rId3792" display="https://octri.ohsu.edu/lls_scor/datamgmt/Patient/Patient/952"/>
    <hyperlink ref="Q1278" r:id="rId3793" display="https://octri.ohsu.edu/lls_scor/datamgmt/Patient/DiseaseInstance/914"/>
    <hyperlink ref="AO1278" r:id="rId3794" display="https://octri.ohsu.edu/lls_scor/datamgmt/Patient/Specimen/1134"/>
    <hyperlink ref="H1279" r:id="rId3795" display="https://octri.ohsu.edu/lls_scor/datamgmt/Patient/Patient/953"/>
    <hyperlink ref="Q1279" r:id="rId3796" display="https://octri.ohsu.edu/lls_scor/datamgmt/Patient/DiseaseInstance/916"/>
    <hyperlink ref="AO1279" r:id="rId3797" display="https://octri.ohsu.edu/lls_scor/datamgmt/Patient/Specimen/1135"/>
    <hyperlink ref="H1280" r:id="rId3798" display="https://octri.ohsu.edu/lls_scor/datamgmt/Patient/Patient/954"/>
    <hyperlink ref="Q1280" r:id="rId3799" display="https://octri.ohsu.edu/lls_scor/datamgmt/Patient/DiseaseInstance/915"/>
    <hyperlink ref="AO1280" r:id="rId3800" display="https://octri.ohsu.edu/lls_scor/datamgmt/Patient/Specimen/1136"/>
    <hyperlink ref="H1281" r:id="rId3801" display="https://octri.ohsu.edu/lls_scor/datamgmt/Patient/Patient/956"/>
    <hyperlink ref="Q1281" r:id="rId3802" display="https://octri.ohsu.edu/lls_scor/datamgmt/Patient/DiseaseInstance/917"/>
    <hyperlink ref="AO1281" r:id="rId3803" display="https://octri.ohsu.edu/lls_scor/datamgmt/Patient/Specimen/1137"/>
    <hyperlink ref="H1282" r:id="rId3804" display="https://octri.ohsu.edu/lls_scor/datamgmt/Patient/Patient/956"/>
    <hyperlink ref="Q1282" r:id="rId3805" display="https://octri.ohsu.edu/lls_scor/datamgmt/Patient/DiseaseInstance/917"/>
    <hyperlink ref="AO1282" r:id="rId3806" display="https://octri.ohsu.edu/lls_scor/datamgmt/Patient/Specimen/1170"/>
    <hyperlink ref="H1283" r:id="rId3807" display="https://octri.ohsu.edu/lls_scor/datamgmt/Patient/Patient/957"/>
    <hyperlink ref="Q1283" r:id="rId3808" display="https://octri.ohsu.edu/lls_scor/datamgmt/Patient/DiseaseInstance/918"/>
    <hyperlink ref="AO1283" r:id="rId3809" display="https://octri.ohsu.edu/lls_scor/datamgmt/Patient/Specimen/1138"/>
    <hyperlink ref="H1284" r:id="rId3810" display="https://octri.ohsu.edu/lls_scor/datamgmt/Patient/Patient/958"/>
    <hyperlink ref="Q1284" r:id="rId3811" display="https://octri.ohsu.edu/lls_scor/datamgmt/Patient/DiseaseInstance/920"/>
    <hyperlink ref="AO1284" r:id="rId3812" display="https://octri.ohsu.edu/lls_scor/datamgmt/Patient/Specimen/1141"/>
    <hyperlink ref="H1285" r:id="rId3813" display="https://octri.ohsu.edu/lls_scor/datamgmt/Patient/Patient/959"/>
    <hyperlink ref="Q1285" r:id="rId3814" display="https://octri.ohsu.edu/lls_scor/datamgmt/Patient/DiseaseInstance/921"/>
    <hyperlink ref="AO1285" r:id="rId3815" display="https://octri.ohsu.edu/lls_scor/datamgmt/Patient/Specimen/1142"/>
    <hyperlink ref="H1286" r:id="rId3816" display="https://octri.ohsu.edu/lls_scor/datamgmt/Patient/Patient/960"/>
    <hyperlink ref="Q1286" r:id="rId3817" display="https://octri.ohsu.edu/lls_scor/datamgmt/Patient/DiseaseInstance/922"/>
    <hyperlink ref="AO1286" r:id="rId3818" display="https://octri.ohsu.edu/lls_scor/datamgmt/Patient/Specimen/1143"/>
    <hyperlink ref="H1287" r:id="rId3819" display="https://octri.ohsu.edu/lls_scor/datamgmt/Patient/Patient/961"/>
    <hyperlink ref="Q1287" r:id="rId3820" display="https://octri.ohsu.edu/lls_scor/datamgmt/Patient/DiseaseInstance/923"/>
    <hyperlink ref="AO1287" r:id="rId3821" display="https://octri.ohsu.edu/lls_scor/datamgmt/Patient/Specimen/1145"/>
    <hyperlink ref="H1288" r:id="rId3822" display="https://octri.ohsu.edu/lls_scor/datamgmt/Patient/Patient/962"/>
    <hyperlink ref="Q1288" r:id="rId3823" display="https://octri.ohsu.edu/lls_scor/datamgmt/Patient/DiseaseInstance/924"/>
    <hyperlink ref="AO1288" r:id="rId3824" display="https://octri.ohsu.edu/lls_scor/datamgmt/Patient/Specimen/1146"/>
    <hyperlink ref="H1289" r:id="rId3825" display="https://octri.ohsu.edu/lls_scor/datamgmt/Patient/Patient/963"/>
    <hyperlink ref="Q1289" r:id="rId3826" display="https://octri.ohsu.edu/lls_scor/datamgmt/Patient/DiseaseInstance/925"/>
    <hyperlink ref="AO1289" r:id="rId3827" display="https://octri.ohsu.edu/lls_scor/datamgmt/Patient/Specimen/1147"/>
    <hyperlink ref="H1290" r:id="rId3828" display="https://octri.ohsu.edu/lls_scor/datamgmt/Patient/Patient/964"/>
    <hyperlink ref="Q1290" r:id="rId3829" display="https://octri.ohsu.edu/lls_scor/datamgmt/Patient/DiseaseInstance/2042"/>
    <hyperlink ref="H1291" r:id="rId3830" display="https://octri.ohsu.edu/lls_scor/datamgmt/Patient/Patient/965"/>
    <hyperlink ref="Q1291" r:id="rId3831" display="https://octri.ohsu.edu/lls_scor/datamgmt/Patient/DiseaseInstance/929"/>
    <hyperlink ref="AO1291" r:id="rId3832" display="https://octri.ohsu.edu/lls_scor/datamgmt/Patient/Specimen/1152"/>
    <hyperlink ref="H1292" r:id="rId3833" display="https://octri.ohsu.edu/lls_scor/datamgmt/Patient/Patient/966"/>
    <hyperlink ref="Q1292" r:id="rId3834" display="https://octri.ohsu.edu/lls_scor/datamgmt/Patient/DiseaseInstance/926"/>
    <hyperlink ref="AO1292" r:id="rId3835" display="https://octri.ohsu.edu/lls_scor/datamgmt/Patient/Specimen/1149"/>
    <hyperlink ref="H1293" r:id="rId3836" display="https://octri.ohsu.edu/lls_scor/datamgmt/Patient/Patient/967"/>
    <hyperlink ref="Q1293" r:id="rId3837" display="https://octri.ohsu.edu/lls_scor/datamgmt/Patient/DiseaseInstance/927"/>
    <hyperlink ref="AO1293" r:id="rId3838" display="https://octri.ohsu.edu/lls_scor/datamgmt/Patient/Specimen/1150"/>
    <hyperlink ref="H1294" r:id="rId3839" display="https://octri.ohsu.edu/lls_scor/datamgmt/Patient/Patient/967"/>
    <hyperlink ref="Q1294" r:id="rId3840" display="https://octri.ohsu.edu/lls_scor/datamgmt/Patient/DiseaseInstance/1009"/>
    <hyperlink ref="AO1294" r:id="rId3841" display="https://octri.ohsu.edu/lls_scor/datamgmt/Patient/Specimen/1271"/>
    <hyperlink ref="H1295" r:id="rId3842" display="https://octri.ohsu.edu/lls_scor/datamgmt/Patient/Patient/968"/>
    <hyperlink ref="Q1295" r:id="rId3843" display="https://octri.ohsu.edu/lls_scor/datamgmt/Patient/DiseaseInstance/928"/>
    <hyperlink ref="AO1295" r:id="rId3844" display="https://octri.ohsu.edu/lls_scor/datamgmt/Patient/Specimen/1151"/>
    <hyperlink ref="H1296" r:id="rId3845" display="https://octri.ohsu.edu/lls_scor/datamgmt/Patient/Patient/969"/>
    <hyperlink ref="Q1296" r:id="rId3846" display="https://octri.ohsu.edu/lls_scor/datamgmt/Patient/DiseaseInstance/930"/>
    <hyperlink ref="AO1296" r:id="rId3847" display="https://octri.ohsu.edu/lls_scor/datamgmt/Patient/Specimen/1153"/>
    <hyperlink ref="H1297" r:id="rId3848" display="https://octri.ohsu.edu/lls_scor/datamgmt/Patient/Patient/970"/>
    <hyperlink ref="Q1297" r:id="rId3849" display="https://octri.ohsu.edu/lls_scor/datamgmt/Patient/DiseaseInstance/931"/>
    <hyperlink ref="AO1297" r:id="rId3850" display="https://octri.ohsu.edu/lls_scor/datamgmt/Patient/Specimen/1154"/>
    <hyperlink ref="H1298" r:id="rId3851" display="https://octri.ohsu.edu/lls_scor/datamgmt/Patient/Patient/971"/>
    <hyperlink ref="Q1298" r:id="rId3852" display="https://octri.ohsu.edu/lls_scor/datamgmt/Patient/DiseaseInstance/932"/>
    <hyperlink ref="AO1298" r:id="rId3853" display="https://octri.ohsu.edu/lls_scor/datamgmt/Patient/Specimen/1156"/>
    <hyperlink ref="H1299" r:id="rId3854" display="https://octri.ohsu.edu/lls_scor/datamgmt/Patient/Patient/971"/>
    <hyperlink ref="Q1299" r:id="rId3855" display="https://octri.ohsu.edu/lls_scor/datamgmt/Patient/DiseaseInstance/932"/>
    <hyperlink ref="AO1299" r:id="rId3856" display="https://octri.ohsu.edu/lls_scor/datamgmt/Patient/Specimen/1157"/>
    <hyperlink ref="H1300" r:id="rId3857" display="https://octri.ohsu.edu/lls_scor/datamgmt/Patient/Patient/971"/>
    <hyperlink ref="Q1300" r:id="rId3858" display="https://octri.ohsu.edu/lls_scor/datamgmt/Patient/DiseaseInstance/932"/>
    <hyperlink ref="AO1300" r:id="rId3859" display="https://octri.ohsu.edu/lls_scor/datamgmt/Patient/Specimen/1333"/>
    <hyperlink ref="H1301" r:id="rId3860" display="https://octri.ohsu.edu/lls_scor/datamgmt/Patient/Patient/971"/>
    <hyperlink ref="Q1301" r:id="rId3861" display="https://octri.ohsu.edu/lls_scor/datamgmt/Patient/DiseaseInstance/932"/>
    <hyperlink ref="AO1301" r:id="rId3862" display="https://octri.ohsu.edu/lls_scor/datamgmt/Patient/Specimen/1334"/>
    <hyperlink ref="H1302" r:id="rId3863" display="https://octri.ohsu.edu/lls_scor/datamgmt/Patient/Patient/972"/>
    <hyperlink ref="Q1302" r:id="rId3864" display="https://octri.ohsu.edu/lls_scor/datamgmt/Patient/DiseaseInstance/933"/>
    <hyperlink ref="AO1302" r:id="rId3865" display="https://octri.ohsu.edu/lls_scor/datamgmt/Patient/Specimen/1158"/>
    <hyperlink ref="H1303" r:id="rId3866" display="https://octri.ohsu.edu/lls_scor/datamgmt/Patient/Patient/973"/>
    <hyperlink ref="Q1303" r:id="rId3867" display="https://octri.ohsu.edu/lls_scor/datamgmt/Patient/DiseaseInstance/934"/>
    <hyperlink ref="AO1303" r:id="rId3868" display="https://octri.ohsu.edu/lls_scor/datamgmt/Patient/Specimen/1159"/>
    <hyperlink ref="H1304" r:id="rId3869" display="https://octri.ohsu.edu/lls_scor/datamgmt/Patient/Patient/974"/>
    <hyperlink ref="Q1304" r:id="rId3870" display="https://octri.ohsu.edu/lls_scor/datamgmt/Patient/DiseaseInstance/935"/>
    <hyperlink ref="AO1304" r:id="rId3871" display="https://octri.ohsu.edu/lls_scor/datamgmt/Patient/Specimen/1160"/>
    <hyperlink ref="H1305" r:id="rId3872" display="https://octri.ohsu.edu/lls_scor/datamgmt/Patient/Patient/975"/>
    <hyperlink ref="Q1305" r:id="rId3873" display="https://octri.ohsu.edu/lls_scor/datamgmt/Patient/DiseaseInstance/936"/>
    <hyperlink ref="AO1305" r:id="rId3874" display="https://octri.ohsu.edu/lls_scor/datamgmt/Patient/Specimen/1161"/>
    <hyperlink ref="H1306" r:id="rId3875" display="https://octri.ohsu.edu/lls_scor/datamgmt/Patient/Patient/976"/>
    <hyperlink ref="Q1306" r:id="rId3876" display="https://octri.ohsu.edu/lls_scor/datamgmt/Patient/DiseaseInstance/937"/>
    <hyperlink ref="AO1306" r:id="rId3877" display="https://octri.ohsu.edu/lls_scor/datamgmt/Patient/Specimen/1162"/>
    <hyperlink ref="H1307" r:id="rId3878" display="https://octri.ohsu.edu/lls_scor/datamgmt/Patient/Patient/977"/>
    <hyperlink ref="Q1307" r:id="rId3879" display="https://octri.ohsu.edu/lls_scor/datamgmt/Patient/DiseaseInstance/2048"/>
    <hyperlink ref="H1308" r:id="rId3880" display="https://octri.ohsu.edu/lls_scor/datamgmt/Patient/Patient/978"/>
    <hyperlink ref="Q1308" r:id="rId3881" display="https://octri.ohsu.edu/lls_scor/datamgmt/Patient/DiseaseInstance/938"/>
    <hyperlink ref="AO1308" r:id="rId3882" display="https://octri.ohsu.edu/lls_scor/datamgmt/Patient/Specimen/1164"/>
    <hyperlink ref="H1309" r:id="rId3883" display="https://octri.ohsu.edu/lls_scor/datamgmt/Patient/Patient/979"/>
    <hyperlink ref="Q1309" r:id="rId3884" display="https://octri.ohsu.edu/lls_scor/datamgmt/Patient/DiseaseInstance/939"/>
    <hyperlink ref="AO1309" r:id="rId3885" display="https://octri.ohsu.edu/lls_scor/datamgmt/Patient/Specimen/1165"/>
    <hyperlink ref="H1310" r:id="rId3886" display="https://octri.ohsu.edu/lls_scor/datamgmt/Patient/Patient/980"/>
    <hyperlink ref="Q1310" r:id="rId3887" display="https://octri.ohsu.edu/lls_scor/datamgmt/Patient/DiseaseInstance/940"/>
    <hyperlink ref="AO1310" r:id="rId3888" display="https://octri.ohsu.edu/lls_scor/datamgmt/Patient/Specimen/1166"/>
    <hyperlink ref="H1311" r:id="rId3889" display="https://octri.ohsu.edu/lls_scor/datamgmt/Patient/Patient/981"/>
    <hyperlink ref="Q1311" r:id="rId3890" display="https://octri.ohsu.edu/lls_scor/datamgmt/Patient/DiseaseInstance/2037"/>
    <hyperlink ref="H1312" r:id="rId3891" display="https://octri.ohsu.edu/lls_scor/datamgmt/Patient/Patient/982"/>
    <hyperlink ref="Q1312" r:id="rId3892" display="https://octri.ohsu.edu/lls_scor/datamgmt/Patient/DiseaseInstance/941"/>
    <hyperlink ref="AO1312" r:id="rId3893" display="https://octri.ohsu.edu/lls_scor/datamgmt/Patient/Specimen/1171"/>
    <hyperlink ref="H1313" r:id="rId3894" display="https://octri.ohsu.edu/lls_scor/datamgmt/Patient/Patient/983"/>
    <hyperlink ref="Q1313" r:id="rId3895" display="https://octri.ohsu.edu/lls_scor/datamgmt/Patient/DiseaseInstance/942"/>
    <hyperlink ref="AO1313" r:id="rId3896" display="https://octri.ohsu.edu/lls_scor/datamgmt/Patient/Specimen/1172"/>
    <hyperlink ref="H1314" r:id="rId3897" display="https://octri.ohsu.edu/lls_scor/datamgmt/Patient/Patient/983"/>
    <hyperlink ref="Q1314" r:id="rId3898" display="https://octri.ohsu.edu/lls_scor/datamgmt/Patient/DiseaseInstance/942"/>
    <hyperlink ref="AO1314" r:id="rId3899" display="https://octri.ohsu.edu/lls_scor/datamgmt/Patient/Specimen/2410"/>
    <hyperlink ref="H1315" r:id="rId3900" display="https://octri.ohsu.edu/lls_scor/datamgmt/Patient/Patient/983"/>
    <hyperlink ref="Q1315" r:id="rId3901" display="https://octri.ohsu.edu/lls_scor/datamgmt/Patient/DiseaseInstance/942"/>
    <hyperlink ref="AO1315" r:id="rId3902" display="https://octri.ohsu.edu/lls_scor/datamgmt/Patient/Specimen/2663"/>
    <hyperlink ref="H1316" r:id="rId3903" display="https://octri.ohsu.edu/lls_scor/datamgmt/Patient/Patient/983"/>
    <hyperlink ref="Q1316" r:id="rId3904" display="https://octri.ohsu.edu/lls_scor/datamgmt/Patient/DiseaseInstance/942"/>
    <hyperlink ref="AO1316" r:id="rId3905" display="https://octri.ohsu.edu/lls_scor/datamgmt/Patient/Specimen/2882"/>
    <hyperlink ref="H1317" r:id="rId3906" display="https://octri.ohsu.edu/lls_scor/datamgmt/Patient/Patient/983"/>
    <hyperlink ref="Q1317" r:id="rId3907" display="https://octri.ohsu.edu/lls_scor/datamgmt/Patient/DiseaseInstance/942"/>
    <hyperlink ref="AO1317" r:id="rId3908" display="https://octri.ohsu.edu/lls_scor/datamgmt/Patient/Specimen/3137"/>
    <hyperlink ref="H1318" r:id="rId3909" display="https://octri.ohsu.edu/lls_scor/datamgmt/Patient/Patient/984"/>
    <hyperlink ref="Q1318" r:id="rId3910" display="https://octri.ohsu.edu/lls_scor/datamgmt/Patient/DiseaseInstance/943"/>
    <hyperlink ref="AO1318" r:id="rId3911" display="https://octri.ohsu.edu/lls_scor/datamgmt/Patient/Specimen/1173"/>
    <hyperlink ref="H1319" r:id="rId3912" display="https://octri.ohsu.edu/lls_scor/datamgmt/Patient/Patient/985"/>
    <hyperlink ref="Q1319" r:id="rId3913" display="https://octri.ohsu.edu/lls_scor/datamgmt/Patient/DiseaseInstance/944"/>
    <hyperlink ref="AO1319" r:id="rId3914" display="https://octri.ohsu.edu/lls_scor/datamgmt/Patient/Specimen/1174"/>
    <hyperlink ref="H1320" r:id="rId3915" display="https://octri.ohsu.edu/lls_scor/datamgmt/Patient/Patient/986"/>
    <hyperlink ref="Q1320" r:id="rId3916" display="https://octri.ohsu.edu/lls_scor/datamgmt/Patient/DiseaseInstance/945"/>
    <hyperlink ref="AO1320" r:id="rId3917" display="https://octri.ohsu.edu/lls_scor/datamgmt/Patient/Specimen/1175"/>
    <hyperlink ref="H1321" r:id="rId3918" display="https://octri.ohsu.edu/lls_scor/datamgmt/Patient/Patient/986"/>
    <hyperlink ref="Q1321" r:id="rId3919" display="https://octri.ohsu.edu/lls_scor/datamgmt/Patient/DiseaseInstance/945"/>
    <hyperlink ref="AO1321" r:id="rId3920" display="https://octri.ohsu.edu/lls_scor/datamgmt/Patient/Specimen/1262"/>
    <hyperlink ref="H1322" r:id="rId3921" display="https://octri.ohsu.edu/lls_scor/datamgmt/Patient/Patient/986"/>
    <hyperlink ref="Q1322" r:id="rId3922" display="https://octri.ohsu.edu/lls_scor/datamgmt/Patient/DiseaseInstance/945"/>
    <hyperlink ref="AO1322" r:id="rId3923" display="https://octri.ohsu.edu/lls_scor/datamgmt/Patient/Specimen/1263"/>
    <hyperlink ref="H1323" r:id="rId3924" display="https://octri.ohsu.edu/lls_scor/datamgmt/Patient/Patient/986"/>
    <hyperlink ref="Q1323" r:id="rId3925" display="https://octri.ohsu.edu/lls_scor/datamgmt/Patient/DiseaseInstance/945"/>
    <hyperlink ref="AO1323" r:id="rId3926" display="https://octri.ohsu.edu/lls_scor/datamgmt/Patient/Specimen/1264"/>
    <hyperlink ref="H1324" r:id="rId3927" display="https://octri.ohsu.edu/lls_scor/datamgmt/Patient/Patient/987"/>
    <hyperlink ref="Q1324" r:id="rId3928" display="https://octri.ohsu.edu/lls_scor/datamgmt/Patient/DiseaseInstance/2031"/>
    <hyperlink ref="H1325" r:id="rId3929" display="https://octri.ohsu.edu/lls_scor/datamgmt/Patient/Patient/988"/>
    <hyperlink ref="Q1325" r:id="rId3930" display="https://octri.ohsu.edu/lls_scor/datamgmt/Patient/DiseaseInstance/946"/>
    <hyperlink ref="AO1325" r:id="rId3931" display="https://octri.ohsu.edu/lls_scor/datamgmt/Patient/Specimen/1176"/>
    <hyperlink ref="H1326" r:id="rId3932" display="https://octri.ohsu.edu/lls_scor/datamgmt/Patient/Patient/988"/>
    <hyperlink ref="Q1326" r:id="rId3933" display="https://octri.ohsu.edu/lls_scor/datamgmt/Patient/DiseaseInstance/946"/>
    <hyperlink ref="AO1326" r:id="rId3934" display="https://octri.ohsu.edu/lls_scor/datamgmt/Patient/Specimen/2655"/>
    <hyperlink ref="H1327" r:id="rId3935" display="https://octri.ohsu.edu/lls_scor/datamgmt/Patient/Patient/989"/>
    <hyperlink ref="Q1327" r:id="rId3936" display="https://octri.ohsu.edu/lls_scor/datamgmt/Patient/DiseaseInstance/947"/>
    <hyperlink ref="AO1327" r:id="rId3937" display="https://octri.ohsu.edu/lls_scor/datamgmt/Patient/Specimen/1177"/>
    <hyperlink ref="H1328" r:id="rId3938" display="https://octri.ohsu.edu/lls_scor/datamgmt/Patient/Patient/990"/>
    <hyperlink ref="Q1328" r:id="rId3939" display="https://octri.ohsu.edu/lls_scor/datamgmt/Patient/DiseaseInstance/948"/>
    <hyperlink ref="AO1328" r:id="rId3940" display="https://octri.ohsu.edu/lls_scor/datamgmt/Patient/Specimen/1178"/>
    <hyperlink ref="H1329" r:id="rId3941" display="https://octri.ohsu.edu/lls_scor/datamgmt/Patient/Patient/991"/>
    <hyperlink ref="Q1329" r:id="rId3942" display="https://octri.ohsu.edu/lls_scor/datamgmt/Patient/DiseaseInstance/949"/>
    <hyperlink ref="AO1329" r:id="rId3943" display="https://octri.ohsu.edu/lls_scor/datamgmt/Patient/Specimen/1179"/>
    <hyperlink ref="H1330" r:id="rId3944" display="https://octri.ohsu.edu/lls_scor/datamgmt/Patient/Patient/992"/>
    <hyperlink ref="Q1330" r:id="rId3945" display="https://octri.ohsu.edu/lls_scor/datamgmt/Patient/DiseaseInstance/950"/>
    <hyperlink ref="AO1330" r:id="rId3946" display="https://octri.ohsu.edu/lls_scor/datamgmt/Patient/Specimen/1180"/>
    <hyperlink ref="H1331" r:id="rId3947" display="https://octri.ohsu.edu/lls_scor/datamgmt/Patient/Patient/993"/>
    <hyperlink ref="Q1331" r:id="rId3948" display="https://octri.ohsu.edu/lls_scor/datamgmt/Patient/DiseaseInstance/951"/>
    <hyperlink ref="AO1331" r:id="rId3949" display="https://octri.ohsu.edu/lls_scor/datamgmt/Patient/Specimen/1181"/>
    <hyperlink ref="H1332" r:id="rId3950" display="https://octri.ohsu.edu/lls_scor/datamgmt/Patient/Patient/994"/>
    <hyperlink ref="Q1332" r:id="rId3951" display="https://octri.ohsu.edu/lls_scor/datamgmt/Patient/DiseaseInstance/952"/>
    <hyperlink ref="AO1332" r:id="rId3952" display="https://octri.ohsu.edu/lls_scor/datamgmt/Patient/Specimen/1182"/>
    <hyperlink ref="H1333" r:id="rId3953" display="https://octri.ohsu.edu/lls_scor/datamgmt/Patient/Patient/995"/>
    <hyperlink ref="Q1333" r:id="rId3954" display="https://octri.ohsu.edu/lls_scor/datamgmt/Patient/DiseaseInstance/953"/>
    <hyperlink ref="AO1333" r:id="rId3955" display="https://octri.ohsu.edu/lls_scor/datamgmt/Patient/Specimen/1183"/>
    <hyperlink ref="H1334" r:id="rId3956" display="https://octri.ohsu.edu/lls_scor/datamgmt/Patient/Patient/996"/>
    <hyperlink ref="Q1334" r:id="rId3957" display="https://octri.ohsu.edu/lls_scor/datamgmt/Patient/DiseaseInstance/954"/>
    <hyperlink ref="AO1334" r:id="rId3958" display="https://octri.ohsu.edu/lls_scor/datamgmt/Patient/Specimen/1184"/>
    <hyperlink ref="H1335" r:id="rId3959" display="https://octri.ohsu.edu/lls_scor/datamgmt/Patient/Patient/997"/>
    <hyperlink ref="Q1335" r:id="rId3960" display="https://octri.ohsu.edu/lls_scor/datamgmt/Patient/DiseaseInstance/955"/>
    <hyperlink ref="AO1335" r:id="rId3961" display="https://octri.ohsu.edu/lls_scor/datamgmt/Patient/Specimen/1185"/>
    <hyperlink ref="H1336" r:id="rId3962" display="https://octri.ohsu.edu/lls_scor/datamgmt/Patient/Patient/998"/>
    <hyperlink ref="Q1336" r:id="rId3963" display="https://octri.ohsu.edu/lls_scor/datamgmt/Patient/DiseaseInstance/956"/>
    <hyperlink ref="AO1336" r:id="rId3964" display="https://octri.ohsu.edu/lls_scor/datamgmt/Patient/Specimen/1186"/>
    <hyperlink ref="H1337" r:id="rId3965" display="https://octri.ohsu.edu/lls_scor/datamgmt/Patient/Patient/999"/>
    <hyperlink ref="Q1337" r:id="rId3966" display="https://octri.ohsu.edu/lls_scor/datamgmt/Patient/DiseaseInstance/957"/>
    <hyperlink ref="AO1337" r:id="rId3967" display="https://octri.ohsu.edu/lls_scor/datamgmt/Patient/Specimen/1187"/>
    <hyperlink ref="H1338" r:id="rId3968" display="https://octri.ohsu.edu/lls_scor/datamgmt/Patient/Patient/1000"/>
    <hyperlink ref="Q1338" r:id="rId3969" display="https://octri.ohsu.edu/lls_scor/datamgmt/Patient/DiseaseInstance/958"/>
    <hyperlink ref="AO1338" r:id="rId3970" display="https://octri.ohsu.edu/lls_scor/datamgmt/Patient/Specimen/1189"/>
    <hyperlink ref="H1339" r:id="rId3971" display="https://octri.ohsu.edu/lls_scor/datamgmt/Patient/Patient/1001"/>
    <hyperlink ref="Q1339" r:id="rId3972" display="https://octri.ohsu.edu/lls_scor/datamgmt/Patient/DiseaseInstance/959"/>
    <hyperlink ref="AO1339" r:id="rId3973" display="https://octri.ohsu.edu/lls_scor/datamgmt/Patient/Specimen/1190"/>
    <hyperlink ref="H1340" r:id="rId3974" display="https://octri.ohsu.edu/lls_scor/datamgmt/Patient/Patient/1002"/>
    <hyperlink ref="Q1340" r:id="rId3975" display="https://octri.ohsu.edu/lls_scor/datamgmt/Patient/DiseaseInstance/960"/>
    <hyperlink ref="AO1340" r:id="rId3976" display="https://octri.ohsu.edu/lls_scor/datamgmt/Patient/Specimen/1191"/>
    <hyperlink ref="H1341" r:id="rId3977" display="https://octri.ohsu.edu/lls_scor/datamgmt/Patient/Patient/1003"/>
    <hyperlink ref="Q1341" r:id="rId3978" display="https://octri.ohsu.edu/lls_scor/datamgmt/Patient/DiseaseInstance/961"/>
    <hyperlink ref="AO1341" r:id="rId3979" display="https://octri.ohsu.edu/lls_scor/datamgmt/Patient/Specimen/1195"/>
    <hyperlink ref="H1342" r:id="rId3980" display="https://octri.ohsu.edu/lls_scor/datamgmt/Patient/Patient/1004"/>
    <hyperlink ref="Q1342" r:id="rId3981" display="https://octri.ohsu.edu/lls_scor/datamgmt/Patient/DiseaseInstance/962"/>
    <hyperlink ref="AO1342" r:id="rId3982" display="https://octri.ohsu.edu/lls_scor/datamgmt/Patient/Specimen/1196"/>
    <hyperlink ref="H1343" r:id="rId3983" display="https://octri.ohsu.edu/lls_scor/datamgmt/Patient/Patient/1004"/>
    <hyperlink ref="Q1343" r:id="rId3984" display="https://octri.ohsu.edu/lls_scor/datamgmt/Patient/DiseaseInstance/962"/>
    <hyperlink ref="AO1343" r:id="rId3985" display="https://octri.ohsu.edu/lls_scor/datamgmt/Patient/Specimen/1203"/>
    <hyperlink ref="H1344" r:id="rId3986" display="https://octri.ohsu.edu/lls_scor/datamgmt/Patient/Patient/1004"/>
    <hyperlink ref="Q1344" r:id="rId3987" display="https://octri.ohsu.edu/lls_scor/datamgmt/Patient/DiseaseInstance/962"/>
    <hyperlink ref="AO1344" r:id="rId3988" display="https://octri.ohsu.edu/lls_scor/datamgmt/Patient/Specimen/1234"/>
    <hyperlink ref="H1345" r:id="rId3989" display="https://octri.ohsu.edu/lls_scor/datamgmt/Patient/Patient/1005"/>
    <hyperlink ref="Q1345" r:id="rId3990" display="https://octri.ohsu.edu/lls_scor/datamgmt/Patient/DiseaseInstance/963"/>
    <hyperlink ref="AO1345" r:id="rId3991" display="https://octri.ohsu.edu/lls_scor/datamgmt/Patient/Specimen/1197"/>
    <hyperlink ref="H1346" r:id="rId3992" display="https://octri.ohsu.edu/lls_scor/datamgmt/Patient/Patient/1006"/>
    <hyperlink ref="Q1346" r:id="rId3993" display="https://octri.ohsu.edu/lls_scor/datamgmt/Patient/DiseaseInstance/964"/>
    <hyperlink ref="AO1346" r:id="rId3994" display="https://octri.ohsu.edu/lls_scor/datamgmt/Patient/Specimen/1198"/>
    <hyperlink ref="H1347" r:id="rId3995" display="https://octri.ohsu.edu/lls_scor/datamgmt/Patient/Patient/1007"/>
    <hyperlink ref="Q1347" r:id="rId3996" display="https://octri.ohsu.edu/lls_scor/datamgmt/Patient/DiseaseInstance/965"/>
    <hyperlink ref="AO1347" r:id="rId3997" display="https://octri.ohsu.edu/lls_scor/datamgmt/Patient/Specimen/1199"/>
    <hyperlink ref="H1348" r:id="rId3998" display="https://octri.ohsu.edu/lls_scor/datamgmt/Patient/Patient/1007"/>
    <hyperlink ref="Q1348" r:id="rId3999" display="https://octri.ohsu.edu/lls_scor/datamgmt/Patient/DiseaseInstance/965"/>
    <hyperlink ref="AO1348" r:id="rId4000" display="https://octri.ohsu.edu/lls_scor/datamgmt/Patient/Specimen/2100"/>
    <hyperlink ref="H1349" r:id="rId4001" display="https://octri.ohsu.edu/lls_scor/datamgmt/Patient/Patient/1007"/>
    <hyperlink ref="Q1349" r:id="rId4002" display="https://octri.ohsu.edu/lls_scor/datamgmt/Patient/DiseaseInstance/965"/>
    <hyperlink ref="AO1349" r:id="rId4003" display="https://octri.ohsu.edu/lls_scor/datamgmt/Patient/Specimen/2114"/>
    <hyperlink ref="H1350" r:id="rId4004" display="https://octri.ohsu.edu/lls_scor/datamgmt/Patient/Patient/1008"/>
    <hyperlink ref="Q1350" r:id="rId4005" display="https://octri.ohsu.edu/lls_scor/datamgmt/Patient/DiseaseInstance/966"/>
    <hyperlink ref="AO1350" r:id="rId4006" display="https://octri.ohsu.edu/lls_scor/datamgmt/Patient/Specimen/1200"/>
    <hyperlink ref="H1351" r:id="rId4007" display="https://octri.ohsu.edu/lls_scor/datamgmt/Patient/Patient/1009"/>
    <hyperlink ref="Q1351" r:id="rId4008" display="https://octri.ohsu.edu/lls_scor/datamgmt/Patient/DiseaseInstance/967"/>
    <hyperlink ref="AO1351" r:id="rId4009" display="https://octri.ohsu.edu/lls_scor/datamgmt/Patient/Specimen/1201"/>
    <hyperlink ref="H1352" r:id="rId4010" display="https://octri.ohsu.edu/lls_scor/datamgmt/Patient/Patient/1010"/>
    <hyperlink ref="Q1352" r:id="rId4011" display="https://octri.ohsu.edu/lls_scor/datamgmt/Patient/DiseaseInstance/968"/>
    <hyperlink ref="AO1352" r:id="rId4012" display="https://octri.ohsu.edu/lls_scor/datamgmt/Patient/Specimen/1204"/>
    <hyperlink ref="H1353" r:id="rId4013" display="https://octri.ohsu.edu/lls_scor/datamgmt/Patient/Patient/1011"/>
    <hyperlink ref="Q1353" r:id="rId4014" display="https://octri.ohsu.edu/lls_scor/datamgmt/Patient/DiseaseInstance/969"/>
    <hyperlink ref="AO1353" r:id="rId4015" display="https://octri.ohsu.edu/lls_scor/datamgmt/Patient/Specimen/1205"/>
    <hyperlink ref="H1354" r:id="rId4016" display="https://octri.ohsu.edu/lls_scor/datamgmt/Patient/Patient/1011"/>
    <hyperlink ref="Q1354" r:id="rId4017" display="https://octri.ohsu.edu/lls_scor/datamgmt/Patient/DiseaseInstance/969"/>
    <hyperlink ref="AO1354" r:id="rId4018" display="https://octri.ohsu.edu/lls_scor/datamgmt/Patient/Specimen/1923"/>
    <hyperlink ref="H1355" r:id="rId4019" display="https://octri.ohsu.edu/lls_scor/datamgmt/Patient/Patient/1012"/>
    <hyperlink ref="Q1355" r:id="rId4020" display="https://octri.ohsu.edu/lls_scor/datamgmt/Patient/DiseaseInstance/970"/>
    <hyperlink ref="AO1355" r:id="rId4021" display="https://octri.ohsu.edu/lls_scor/datamgmt/Patient/Specimen/1209"/>
    <hyperlink ref="H1356" r:id="rId4022" display="https://octri.ohsu.edu/lls_scor/datamgmt/Patient/Patient/1013"/>
    <hyperlink ref="Q1356" r:id="rId4023" display="https://octri.ohsu.edu/lls_scor/datamgmt/Patient/DiseaseInstance/971"/>
    <hyperlink ref="AO1356" r:id="rId4024" display="https://octri.ohsu.edu/lls_scor/datamgmt/Patient/Specimen/1210"/>
    <hyperlink ref="H1357" r:id="rId4025" display="https://octri.ohsu.edu/lls_scor/datamgmt/Patient/Patient/1013"/>
    <hyperlink ref="Q1357" r:id="rId4026" display="https://octri.ohsu.edu/lls_scor/datamgmt/Patient/DiseaseInstance/971"/>
    <hyperlink ref="AO1357" r:id="rId4027" display="https://octri.ohsu.edu/lls_scor/datamgmt/Patient/Specimen/1212"/>
    <hyperlink ref="H1358" r:id="rId4028" display="https://octri.ohsu.edu/lls_scor/datamgmt/Patient/Patient/1014"/>
    <hyperlink ref="Q1358" r:id="rId4029" display="https://octri.ohsu.edu/lls_scor/datamgmt/Patient/DiseaseInstance/972"/>
    <hyperlink ref="AO1358" r:id="rId4030" display="https://octri.ohsu.edu/lls_scor/datamgmt/Patient/Specimen/1211"/>
    <hyperlink ref="H1359" r:id="rId4031" display="https://octri.ohsu.edu/lls_scor/datamgmt/Patient/Patient/1014"/>
    <hyperlink ref="Q1359" r:id="rId4032" display="https://octri.ohsu.edu/lls_scor/datamgmt/Patient/DiseaseInstance/972"/>
    <hyperlink ref="AO1359" r:id="rId4033" display="https://octri.ohsu.edu/lls_scor/datamgmt/Patient/Specimen/2094"/>
    <hyperlink ref="H1360" r:id="rId4034" display="https://octri.ohsu.edu/lls_scor/datamgmt/Patient/Patient/1014"/>
    <hyperlink ref="Q1360" r:id="rId4035" display="https://octri.ohsu.edu/lls_scor/datamgmt/Patient/DiseaseInstance/972"/>
    <hyperlink ref="AO1360" r:id="rId4036" display="https://octri.ohsu.edu/lls_scor/datamgmt/Patient/Specimen/3198"/>
    <hyperlink ref="H1361" r:id="rId4037" display="https://octri.ohsu.edu/lls_scor/datamgmt/Patient/Patient/1015"/>
    <hyperlink ref="Q1361" r:id="rId4038" display="https://octri.ohsu.edu/lls_scor/datamgmt/Patient/DiseaseInstance/973"/>
    <hyperlink ref="AO1361" r:id="rId4039" display="https://octri.ohsu.edu/lls_scor/datamgmt/Patient/Specimen/1215"/>
    <hyperlink ref="H1362" r:id="rId4040" display="https://octri.ohsu.edu/lls_scor/datamgmt/Patient/Patient/1016"/>
    <hyperlink ref="Q1362" r:id="rId4041" display="https://octri.ohsu.edu/lls_scor/datamgmt/Patient/DiseaseInstance/974"/>
    <hyperlink ref="AO1362" r:id="rId4042" display="https://octri.ohsu.edu/lls_scor/datamgmt/Patient/Specimen/1216"/>
    <hyperlink ref="H1363" r:id="rId4043" display="https://octri.ohsu.edu/lls_scor/datamgmt/Patient/Patient/1017"/>
    <hyperlink ref="Q1363" r:id="rId4044" display="https://octri.ohsu.edu/lls_scor/datamgmt/Patient/DiseaseInstance/975"/>
    <hyperlink ref="AO1363" r:id="rId4045" display="https://octri.ohsu.edu/lls_scor/datamgmt/Patient/Specimen/1217"/>
    <hyperlink ref="H1364" r:id="rId4046" display="https://octri.ohsu.edu/lls_scor/datamgmt/Patient/Patient/1018"/>
    <hyperlink ref="Q1364" r:id="rId4047" display="https://octri.ohsu.edu/lls_scor/datamgmt/Patient/DiseaseInstance/976"/>
    <hyperlink ref="AO1364" r:id="rId4048" display="https://octri.ohsu.edu/lls_scor/datamgmt/Patient/Specimen/1218"/>
    <hyperlink ref="H1365" r:id="rId4049" display="https://octri.ohsu.edu/lls_scor/datamgmt/Patient/Patient/1019"/>
    <hyperlink ref="Q1365" r:id="rId4050" display="https://octri.ohsu.edu/lls_scor/datamgmt/Patient/DiseaseInstance/977"/>
    <hyperlink ref="AO1365" r:id="rId4051" display="https://octri.ohsu.edu/lls_scor/datamgmt/Patient/Specimen/1220"/>
    <hyperlink ref="H1366" r:id="rId4052" display="https://octri.ohsu.edu/lls_scor/datamgmt/Patient/Patient/1020"/>
    <hyperlink ref="Q1366" r:id="rId4053" display="https://octri.ohsu.edu/lls_scor/datamgmt/Patient/DiseaseInstance/978"/>
    <hyperlink ref="AO1366" r:id="rId4054" display="https://octri.ohsu.edu/lls_scor/datamgmt/Patient/Specimen/1221"/>
    <hyperlink ref="H1367" r:id="rId4055" display="https://octri.ohsu.edu/lls_scor/datamgmt/Patient/Patient/1021"/>
    <hyperlink ref="Q1367" r:id="rId4056" display="https://octri.ohsu.edu/lls_scor/datamgmt/Patient/DiseaseInstance/979"/>
    <hyperlink ref="AO1367" r:id="rId4057" display="https://octri.ohsu.edu/lls_scor/datamgmt/Patient/Specimen/1222"/>
    <hyperlink ref="H1368" r:id="rId4058" display="https://octri.ohsu.edu/lls_scor/datamgmt/Patient/Patient/1021"/>
    <hyperlink ref="Q1368" r:id="rId4059" display="https://octri.ohsu.edu/lls_scor/datamgmt/Patient/DiseaseInstance/979"/>
    <hyperlink ref="AO1368" r:id="rId4060" display="https://octri.ohsu.edu/lls_scor/datamgmt/Patient/Specimen/1223"/>
    <hyperlink ref="H1369" r:id="rId4061" display="https://octri.ohsu.edu/lls_scor/datamgmt/Patient/Patient/1022"/>
    <hyperlink ref="Q1369" r:id="rId4062" display="https://octri.ohsu.edu/lls_scor/datamgmt/Patient/DiseaseInstance/980"/>
    <hyperlink ref="AO1369" r:id="rId4063" display="https://octri.ohsu.edu/lls_scor/datamgmt/Patient/Specimen/1224"/>
    <hyperlink ref="H1370" r:id="rId4064" display="https://octri.ohsu.edu/lls_scor/datamgmt/Patient/Patient/1022"/>
    <hyperlink ref="Q1370" r:id="rId4065" display="https://octri.ohsu.edu/lls_scor/datamgmt/Patient/DiseaseInstance/980"/>
    <hyperlink ref="AO1370" r:id="rId4066" display="https://octri.ohsu.edu/lls_scor/datamgmt/Patient/Specimen/1225"/>
    <hyperlink ref="H1371" r:id="rId4067" display="https://octri.ohsu.edu/lls_scor/datamgmt/Patient/Patient/1023"/>
    <hyperlink ref="Q1371" r:id="rId4068" display="https://octri.ohsu.edu/lls_scor/datamgmt/Patient/DiseaseInstance/981"/>
    <hyperlink ref="AO1371" r:id="rId4069" display="https://octri.ohsu.edu/lls_scor/datamgmt/Patient/Specimen/1226"/>
    <hyperlink ref="H1372" r:id="rId4070" display="https://octri.ohsu.edu/lls_scor/datamgmt/Patient/Patient/1024"/>
    <hyperlink ref="Q1372" r:id="rId4071" display="https://octri.ohsu.edu/lls_scor/datamgmt/Patient/DiseaseInstance/982"/>
    <hyperlink ref="AO1372" r:id="rId4072" display="https://octri.ohsu.edu/lls_scor/datamgmt/Patient/Specimen/1229"/>
    <hyperlink ref="H1373" r:id="rId4073" display="https://octri.ohsu.edu/lls_scor/datamgmt/Patient/Patient/1025"/>
    <hyperlink ref="Q1373" r:id="rId4074" display="https://octri.ohsu.edu/lls_scor/datamgmt/Patient/DiseaseInstance/983"/>
    <hyperlink ref="AO1373" r:id="rId4075" display="https://octri.ohsu.edu/lls_scor/datamgmt/Patient/Specimen/1230"/>
    <hyperlink ref="H1374" r:id="rId4076" display="https://octri.ohsu.edu/lls_scor/datamgmt/Patient/Patient/1027"/>
    <hyperlink ref="Q1374" r:id="rId4077" display="https://octri.ohsu.edu/lls_scor/datamgmt/Patient/DiseaseInstance/984"/>
    <hyperlink ref="AO1374" r:id="rId4078" display="https://octri.ohsu.edu/lls_scor/datamgmt/Patient/Specimen/1232"/>
    <hyperlink ref="H1375" r:id="rId4079" display="https://octri.ohsu.edu/lls_scor/datamgmt/Patient/Patient/1027"/>
    <hyperlink ref="Q1375" r:id="rId4080" display="https://octri.ohsu.edu/lls_scor/datamgmt/Patient/DiseaseInstance/984"/>
    <hyperlink ref="AO1375" r:id="rId4081" display="https://octri.ohsu.edu/lls_scor/datamgmt/Patient/Specimen/1233"/>
    <hyperlink ref="H1376" r:id="rId4082" display="https://octri.ohsu.edu/lls_scor/datamgmt/Patient/Patient/1028"/>
    <hyperlink ref="Q1376" r:id="rId4083" display="https://octri.ohsu.edu/lls_scor/datamgmt/Patient/DiseaseInstance/985"/>
    <hyperlink ref="AO1376" r:id="rId4084" display="https://octri.ohsu.edu/lls_scor/datamgmt/Patient/Specimen/1235"/>
    <hyperlink ref="H1377" r:id="rId4085" display="https://octri.ohsu.edu/lls_scor/datamgmt/Patient/Patient/1029"/>
    <hyperlink ref="Q1377" r:id="rId4086" display="https://octri.ohsu.edu/lls_scor/datamgmt/Patient/DiseaseInstance/986"/>
    <hyperlink ref="AO1377" r:id="rId4087" display="https://octri.ohsu.edu/lls_scor/datamgmt/Patient/Specimen/1236"/>
    <hyperlink ref="H1378" r:id="rId4088" display="https://octri.ohsu.edu/lls_scor/datamgmt/Patient/Patient/1029"/>
    <hyperlink ref="Q1378" r:id="rId4089" display="https://octri.ohsu.edu/lls_scor/datamgmt/Patient/DiseaseInstance/986"/>
    <hyperlink ref="AO1378" r:id="rId4090" display="https://octri.ohsu.edu/lls_scor/datamgmt/Patient/Specimen/1246"/>
    <hyperlink ref="H1379" r:id="rId4091" display="https://octri.ohsu.edu/lls_scor/datamgmt/Patient/Patient/1030"/>
    <hyperlink ref="Q1379" r:id="rId4092" display="https://octri.ohsu.edu/lls_scor/datamgmt/Patient/DiseaseInstance/987"/>
    <hyperlink ref="AO1379" r:id="rId4093" display="https://octri.ohsu.edu/lls_scor/datamgmt/Patient/Specimen/1237"/>
    <hyperlink ref="H1380" r:id="rId4094" display="https://octri.ohsu.edu/lls_scor/datamgmt/Patient/Patient/1031"/>
    <hyperlink ref="Q1380" r:id="rId4095" display="https://octri.ohsu.edu/lls_scor/datamgmt/Patient/DiseaseInstance/988"/>
    <hyperlink ref="AO1380" r:id="rId4096" display="https://octri.ohsu.edu/lls_scor/datamgmt/Patient/Specimen/1238"/>
    <hyperlink ref="H1381" r:id="rId4097" display="https://octri.ohsu.edu/lls_scor/datamgmt/Patient/Patient/1033"/>
    <hyperlink ref="Q1381" r:id="rId4098" display="https://octri.ohsu.edu/lls_scor/datamgmt/Patient/DiseaseInstance/989"/>
    <hyperlink ref="AO1381" r:id="rId4099" display="https://octri.ohsu.edu/lls_scor/datamgmt/Patient/Specimen/1240"/>
    <hyperlink ref="H1382" r:id="rId4100" display="https://octri.ohsu.edu/lls_scor/datamgmt/Patient/Patient/1034"/>
    <hyperlink ref="Q1382" r:id="rId4101" display="https://octri.ohsu.edu/lls_scor/datamgmt/Patient/DiseaseInstance/990"/>
    <hyperlink ref="AO1382" r:id="rId4102" display="https://octri.ohsu.edu/lls_scor/datamgmt/Patient/Specimen/1241"/>
    <hyperlink ref="H1383" r:id="rId4103" display="https://octri.ohsu.edu/lls_scor/datamgmt/Patient/Patient/1035"/>
    <hyperlink ref="Q1383" r:id="rId4104" display="https://octri.ohsu.edu/lls_scor/datamgmt/Patient/DiseaseInstance/1073"/>
    <hyperlink ref="AO1383" r:id="rId4105" display="https://octri.ohsu.edu/lls_scor/datamgmt/Patient/Specimen/1381"/>
    <hyperlink ref="H1384" r:id="rId4106" display="https://octri.ohsu.edu/lls_scor/datamgmt/Patient/Patient/1035"/>
    <hyperlink ref="Q1384" r:id="rId4107" display="https://octri.ohsu.edu/lls_scor/datamgmt/Patient/DiseaseInstance/1073"/>
    <hyperlink ref="AO1384" r:id="rId4108" display="https://octri.ohsu.edu/lls_scor/datamgmt/Patient/Specimen/1451"/>
    <hyperlink ref="H1385" r:id="rId4109" display="https://octri.ohsu.edu/lls_scor/datamgmt/Patient/Patient/1035"/>
    <hyperlink ref="Q1385" r:id="rId4110" display="https://octri.ohsu.edu/lls_scor/datamgmt/Patient/DiseaseInstance/1073"/>
    <hyperlink ref="AO1385" r:id="rId4111" display="https://octri.ohsu.edu/lls_scor/datamgmt/Patient/Specimen/1452"/>
    <hyperlink ref="H1386" r:id="rId4112" display="https://octri.ohsu.edu/lls_scor/datamgmt/Patient/Patient/1035"/>
    <hyperlink ref="Q1386" r:id="rId4113" display="https://octri.ohsu.edu/lls_scor/datamgmt/Patient/DiseaseInstance/1073"/>
    <hyperlink ref="AO1386" r:id="rId4114" display="https://octri.ohsu.edu/lls_scor/datamgmt/Patient/Specimen/1458"/>
    <hyperlink ref="H1387" r:id="rId4115" display="https://octri.ohsu.edu/lls_scor/datamgmt/Patient/Patient/1035"/>
    <hyperlink ref="Q1387" r:id="rId4116" display="https://octri.ohsu.edu/lls_scor/datamgmt/Patient/DiseaseInstance/1073"/>
    <hyperlink ref="AO1387" r:id="rId4117" display="https://octri.ohsu.edu/lls_scor/datamgmt/Patient/Specimen/1500"/>
    <hyperlink ref="H1388" r:id="rId4118" display="https://octri.ohsu.edu/lls_scor/datamgmt/Patient/Patient/1035"/>
    <hyperlink ref="Q1388" r:id="rId4119" display="https://octri.ohsu.edu/lls_scor/datamgmt/Patient/DiseaseInstance/1073"/>
    <hyperlink ref="AO1388" r:id="rId4120" display="https://octri.ohsu.edu/lls_scor/datamgmt/Patient/Specimen/1501"/>
    <hyperlink ref="H1389" r:id="rId4121" display="https://octri.ohsu.edu/lls_scor/datamgmt/Patient/Patient/1035"/>
    <hyperlink ref="Q1389" r:id="rId4122" display="https://octri.ohsu.edu/lls_scor/datamgmt/Patient/DiseaseInstance/1073"/>
    <hyperlink ref="AO1389" r:id="rId4123" display="https://octri.ohsu.edu/lls_scor/datamgmt/Patient/Specimen/1513"/>
    <hyperlink ref="H1390" r:id="rId4124" display="https://octri.ohsu.edu/lls_scor/datamgmt/Patient/Patient/1035"/>
    <hyperlink ref="Q1390" r:id="rId4125" display="https://octri.ohsu.edu/lls_scor/datamgmt/Patient/DiseaseInstance/1073"/>
    <hyperlink ref="AO1390" r:id="rId4126" display="https://octri.ohsu.edu/lls_scor/datamgmt/Patient/Specimen/1514"/>
    <hyperlink ref="H1391" r:id="rId4127" display="https://octri.ohsu.edu/lls_scor/datamgmt/Patient/Patient/1035"/>
    <hyperlink ref="Q1391" r:id="rId4128" display="https://octri.ohsu.edu/lls_scor/datamgmt/Patient/DiseaseInstance/1073"/>
    <hyperlink ref="AO1391" r:id="rId4129" display="https://octri.ohsu.edu/lls_scor/datamgmt/Patient/Specimen/1518"/>
    <hyperlink ref="H1392" r:id="rId4130" display="https://octri.ohsu.edu/lls_scor/datamgmt/Patient/Patient/1035"/>
    <hyperlink ref="Q1392" r:id="rId4131" display="https://octri.ohsu.edu/lls_scor/datamgmt/Patient/DiseaseInstance/1073"/>
    <hyperlink ref="AO1392" r:id="rId4132" display="https://octri.ohsu.edu/lls_scor/datamgmt/Patient/Specimen/1568"/>
    <hyperlink ref="H1393" r:id="rId4133" display="https://octri.ohsu.edu/lls_scor/datamgmt/Patient/Patient/1035"/>
    <hyperlink ref="Q1393" r:id="rId4134" display="https://octri.ohsu.edu/lls_scor/datamgmt/Patient/DiseaseInstance/1073"/>
    <hyperlink ref="AO1393" r:id="rId4135" display="https://octri.ohsu.edu/lls_scor/datamgmt/Patient/Specimen/2203"/>
    <hyperlink ref="H1394" r:id="rId4136" display="https://octri.ohsu.edu/lls_scor/datamgmt/Patient/Patient/1035"/>
    <hyperlink ref="Q1394" r:id="rId4137" display="https://octri.ohsu.edu/lls_scor/datamgmt/Patient/DiseaseInstance/1073"/>
    <hyperlink ref="AO1394" r:id="rId4138" display="https://octri.ohsu.edu/lls_scor/datamgmt/Patient/Specimen/2314"/>
    <hyperlink ref="H1395" r:id="rId4139" display="https://octri.ohsu.edu/lls_scor/datamgmt/Patient/Patient/1035"/>
    <hyperlink ref="Q1395" r:id="rId4140" display="https://octri.ohsu.edu/lls_scor/datamgmt/Patient/DiseaseInstance/1073"/>
    <hyperlink ref="AO1395" r:id="rId4141" display="https://octri.ohsu.edu/lls_scor/datamgmt/Patient/Specimen/2411"/>
    <hyperlink ref="H1396" r:id="rId4142" display="https://octri.ohsu.edu/lls_scor/datamgmt/Patient/Patient/1035"/>
    <hyperlink ref="Q1396" r:id="rId4143" display="https://octri.ohsu.edu/lls_scor/datamgmt/Patient/DiseaseInstance/1073"/>
    <hyperlink ref="AO1396" r:id="rId4144" display="https://octri.ohsu.edu/lls_scor/datamgmt/Patient/Specimen/3084"/>
    <hyperlink ref="H1397" r:id="rId4145" display="https://octri.ohsu.edu/lls_scor/datamgmt/Patient/Patient/1036"/>
    <hyperlink ref="Q1397" r:id="rId4146" display="https://octri.ohsu.edu/lls_scor/datamgmt/Patient/DiseaseInstance/2066"/>
    <hyperlink ref="H1398" r:id="rId4147" display="https://octri.ohsu.edu/lls_scor/datamgmt/Patient/Patient/1037"/>
    <hyperlink ref="Q1398" r:id="rId4148" display="https://octri.ohsu.edu/lls_scor/datamgmt/Patient/DiseaseInstance/991"/>
    <hyperlink ref="AO1398" r:id="rId4149" display="https://octri.ohsu.edu/lls_scor/datamgmt/Patient/Specimen/1242"/>
    <hyperlink ref="H1399" r:id="rId4150" display="https://octri.ohsu.edu/lls_scor/datamgmt/Patient/Patient/1037"/>
    <hyperlink ref="Q1399" r:id="rId4151" display="https://octri.ohsu.edu/lls_scor/datamgmt/Patient/DiseaseInstance/991"/>
    <hyperlink ref="AO1399" r:id="rId4152" display="https://octri.ohsu.edu/lls_scor/datamgmt/Patient/Specimen/1273"/>
    <hyperlink ref="H1400" r:id="rId4153" display="https://octri.ohsu.edu/lls_scor/datamgmt/Patient/Patient/1038"/>
    <hyperlink ref="Q1400" r:id="rId4154" display="https://octri.ohsu.edu/lls_scor/datamgmt/Patient/DiseaseInstance/992"/>
    <hyperlink ref="AO1400" r:id="rId4155" display="https://octri.ohsu.edu/lls_scor/datamgmt/Patient/Specimen/1243"/>
    <hyperlink ref="H1401" r:id="rId4156" display="https://octri.ohsu.edu/lls_scor/datamgmt/Patient/Patient/1039"/>
    <hyperlink ref="Q1401" r:id="rId4157" display="https://octri.ohsu.edu/lls_scor/datamgmt/Patient/DiseaseInstance/993"/>
    <hyperlink ref="AO1401" r:id="rId4158" display="https://octri.ohsu.edu/lls_scor/datamgmt/Patient/Specimen/1244"/>
    <hyperlink ref="H1402" r:id="rId4159" display="https://octri.ohsu.edu/lls_scor/datamgmt/Patient/Patient/1040"/>
    <hyperlink ref="Q1402" r:id="rId4160" display="https://octri.ohsu.edu/lls_scor/datamgmt/Patient/DiseaseInstance/994"/>
    <hyperlink ref="AO1402" r:id="rId4161" display="https://octri.ohsu.edu/lls_scor/datamgmt/Patient/Specimen/1248"/>
    <hyperlink ref="H1403" r:id="rId4162" display="https://octri.ohsu.edu/lls_scor/datamgmt/Patient/Patient/1041"/>
    <hyperlink ref="Q1403" r:id="rId4163" display="https://octri.ohsu.edu/lls_scor/datamgmt/Patient/DiseaseInstance/995"/>
    <hyperlink ref="AO1403" r:id="rId4164" display="https://octri.ohsu.edu/lls_scor/datamgmt/Patient/Specimen/1249"/>
    <hyperlink ref="H1404" r:id="rId4165" display="https://octri.ohsu.edu/lls_scor/datamgmt/Patient/Patient/1042"/>
    <hyperlink ref="Q1404" r:id="rId4166" display="https://octri.ohsu.edu/lls_scor/datamgmt/Patient/DiseaseInstance/996"/>
    <hyperlink ref="AO1404" r:id="rId4167" display="https://octri.ohsu.edu/lls_scor/datamgmt/Patient/Specimen/1250"/>
    <hyperlink ref="H1405" r:id="rId4168" display="https://octri.ohsu.edu/lls_scor/datamgmt/Patient/Patient/1043"/>
    <hyperlink ref="Q1405" r:id="rId4169" display="https://octri.ohsu.edu/lls_scor/datamgmt/Patient/DiseaseInstance/997"/>
    <hyperlink ref="AO1405" r:id="rId4170" display="https://octri.ohsu.edu/lls_scor/datamgmt/Patient/Specimen/1251"/>
    <hyperlink ref="H1406" r:id="rId4171" display="https://octri.ohsu.edu/lls_scor/datamgmt/Patient/Patient/1044"/>
    <hyperlink ref="Q1406" r:id="rId4172" display="https://octri.ohsu.edu/lls_scor/datamgmt/Patient/DiseaseInstance/998"/>
    <hyperlink ref="AO1406" r:id="rId4173" display="https://octri.ohsu.edu/lls_scor/datamgmt/Patient/Specimen/1252"/>
    <hyperlink ref="H1407" r:id="rId4174" display="https://octri.ohsu.edu/lls_scor/datamgmt/Patient/Patient/1045"/>
    <hyperlink ref="Q1407" r:id="rId4175" display="https://octri.ohsu.edu/lls_scor/datamgmt/Patient/DiseaseInstance/999"/>
    <hyperlink ref="AO1407" r:id="rId4176" display="https://octri.ohsu.edu/lls_scor/datamgmt/Patient/Specimen/1253"/>
    <hyperlink ref="H1408" r:id="rId4177" display="https://octri.ohsu.edu/lls_scor/datamgmt/Patient/Patient/1046"/>
    <hyperlink ref="Q1408" r:id="rId4178" display="https://octri.ohsu.edu/lls_scor/datamgmt/Patient/DiseaseInstance/1000"/>
    <hyperlink ref="AO1408" r:id="rId4179" display="https://octri.ohsu.edu/lls_scor/datamgmt/Patient/Specimen/1255"/>
    <hyperlink ref="H1409" r:id="rId4180" display="https://octri.ohsu.edu/lls_scor/datamgmt/Patient/Patient/1047"/>
    <hyperlink ref="Q1409" r:id="rId4181" display="https://octri.ohsu.edu/lls_scor/datamgmt/Patient/DiseaseInstance/1001"/>
    <hyperlink ref="AO1409" r:id="rId4182" display="https://octri.ohsu.edu/lls_scor/datamgmt/Patient/Specimen/1256"/>
    <hyperlink ref="H1410" r:id="rId4183" display="https://octri.ohsu.edu/lls_scor/datamgmt/Patient/Patient/1048"/>
    <hyperlink ref="Q1410" r:id="rId4184" display="https://octri.ohsu.edu/lls_scor/datamgmt/Patient/DiseaseInstance/1002"/>
    <hyperlink ref="AO1410" r:id="rId4185" display="https://octri.ohsu.edu/lls_scor/datamgmt/Patient/Specimen/1257"/>
    <hyperlink ref="H1411" r:id="rId4186" display="https://octri.ohsu.edu/lls_scor/datamgmt/Patient/Patient/1048"/>
    <hyperlink ref="Q1411" r:id="rId4187" display="https://octri.ohsu.edu/lls_scor/datamgmt/Patient/DiseaseInstance/1002"/>
    <hyperlink ref="AO1411" r:id="rId4188" display="https://octri.ohsu.edu/lls_scor/datamgmt/Patient/Specimen/1296"/>
    <hyperlink ref="H1412" r:id="rId4189" display="https://octri.ohsu.edu/lls_scor/datamgmt/Patient/Patient/1048"/>
    <hyperlink ref="Q1412" r:id="rId4190" display="https://octri.ohsu.edu/lls_scor/datamgmt/Patient/DiseaseInstance/1002"/>
    <hyperlink ref="AO1412" r:id="rId4191" display="https://octri.ohsu.edu/lls_scor/datamgmt/Patient/Specimen/1677"/>
    <hyperlink ref="H1413" r:id="rId4192" display="https://octri.ohsu.edu/lls_scor/datamgmt/Patient/Patient/1049"/>
    <hyperlink ref="Q1413" r:id="rId4193" display="https://octri.ohsu.edu/lls_scor/datamgmt/Patient/DiseaseInstance/1003"/>
    <hyperlink ref="AO1413" r:id="rId4194" display="https://octri.ohsu.edu/lls_scor/datamgmt/Patient/Specimen/1258"/>
    <hyperlink ref="H1414" r:id="rId4195" display="https://octri.ohsu.edu/lls_scor/datamgmt/Patient/Patient/1050"/>
    <hyperlink ref="Q1414" r:id="rId4196" display="https://octri.ohsu.edu/lls_scor/datamgmt/Patient/DiseaseInstance/2069"/>
    <hyperlink ref="H1415" r:id="rId4197" display="https://octri.ohsu.edu/lls_scor/datamgmt/Patient/Patient/1051"/>
    <hyperlink ref="Q1415" r:id="rId4198" display="https://octri.ohsu.edu/lls_scor/datamgmt/Patient/DiseaseInstance/1004"/>
    <hyperlink ref="AO1415" r:id="rId4199" display="https://octri.ohsu.edu/lls_scor/datamgmt/Patient/Specimen/1259"/>
    <hyperlink ref="H1416" r:id="rId4200" display="https://octri.ohsu.edu/lls_scor/datamgmt/Patient/Patient/1051"/>
    <hyperlink ref="Q1416" r:id="rId4201" display="https://octri.ohsu.edu/lls_scor/datamgmt/Patient/DiseaseInstance/1004"/>
    <hyperlink ref="AO1416" r:id="rId4202" display="https://octri.ohsu.edu/lls_scor/datamgmt/Patient/Specimen/1270"/>
    <hyperlink ref="H1417" r:id="rId4203" display="https://octri.ohsu.edu/lls_scor/datamgmt/Patient/Patient/1051"/>
    <hyperlink ref="Q1417" r:id="rId4204" display="https://octri.ohsu.edu/lls_scor/datamgmt/Patient/DiseaseInstance/1004"/>
    <hyperlink ref="AO1417" r:id="rId4205" display="https://octri.ohsu.edu/lls_scor/datamgmt/Patient/Specimen/1279"/>
    <hyperlink ref="H1418" r:id="rId4206" display="https://octri.ohsu.edu/lls_scor/datamgmt/Patient/Patient/1051"/>
    <hyperlink ref="Q1418" r:id="rId4207" display="https://octri.ohsu.edu/lls_scor/datamgmt/Patient/DiseaseInstance/1004"/>
    <hyperlink ref="AO1418" r:id="rId4208" display="https://octri.ohsu.edu/lls_scor/datamgmt/Patient/Specimen/1281"/>
    <hyperlink ref="H1419" r:id="rId4209" display="https://octri.ohsu.edu/lls_scor/datamgmt/Patient/Patient/1051"/>
    <hyperlink ref="Q1419" r:id="rId4210" display="https://octri.ohsu.edu/lls_scor/datamgmt/Patient/DiseaseInstance/1004"/>
    <hyperlink ref="AO1419" r:id="rId4211" display="https://octri.ohsu.edu/lls_scor/datamgmt/Patient/Specimen/1289"/>
    <hyperlink ref="H1420" r:id="rId4212" display="https://octri.ohsu.edu/lls_scor/datamgmt/Patient/Patient/1051"/>
    <hyperlink ref="Q1420" r:id="rId4213" display="https://octri.ohsu.edu/lls_scor/datamgmt/Patient/DiseaseInstance/1004"/>
    <hyperlink ref="AO1420" r:id="rId4214" display="https://octri.ohsu.edu/lls_scor/datamgmt/Patient/Specimen/1290"/>
    <hyperlink ref="H1421" r:id="rId4215" display="https://octri.ohsu.edu/lls_scor/datamgmt/Patient/Patient/1051"/>
    <hyperlink ref="Q1421" r:id="rId4216" display="https://octri.ohsu.edu/lls_scor/datamgmt/Patient/DiseaseInstance/1004"/>
    <hyperlink ref="AO1421" r:id="rId4217" display="https://octri.ohsu.edu/lls_scor/datamgmt/Patient/Specimen/1299"/>
    <hyperlink ref="H1422" r:id="rId4218" display="https://octri.ohsu.edu/lls_scor/datamgmt/Patient/Patient/1052"/>
    <hyperlink ref="Q1422" r:id="rId4219" display="https://octri.ohsu.edu/lls_scor/datamgmt/Patient/DiseaseInstance/1005"/>
    <hyperlink ref="AO1422" r:id="rId4220" display="https://octri.ohsu.edu/lls_scor/datamgmt/Patient/Specimen/1261"/>
    <hyperlink ref="H1423" r:id="rId4221" display="https://octri.ohsu.edu/lls_scor/datamgmt/Patient/Patient/1053"/>
    <hyperlink ref="Q1423" r:id="rId4222" display="https://octri.ohsu.edu/lls_scor/datamgmt/Patient/DiseaseInstance/1006"/>
    <hyperlink ref="AO1423" r:id="rId4223" display="https://octri.ohsu.edu/lls_scor/datamgmt/Patient/Specimen/1265"/>
    <hyperlink ref="H1424" r:id="rId4224" display="https://octri.ohsu.edu/lls_scor/datamgmt/Patient/Patient/1054"/>
    <hyperlink ref="Q1424" r:id="rId4225" display="https://octri.ohsu.edu/lls_scor/datamgmt/Patient/DiseaseInstance/1007"/>
    <hyperlink ref="AO1424" r:id="rId4226" display="https://octri.ohsu.edu/lls_scor/datamgmt/Patient/Specimen/1266"/>
    <hyperlink ref="H1425" r:id="rId4227" display="https://octri.ohsu.edu/lls_scor/datamgmt/Patient/Patient/1055"/>
    <hyperlink ref="Q1425" r:id="rId4228" display="https://octri.ohsu.edu/lls_scor/datamgmt/Patient/DiseaseInstance/1008"/>
    <hyperlink ref="AO1425" r:id="rId4229" display="https://octri.ohsu.edu/lls_scor/datamgmt/Patient/Specimen/1267"/>
    <hyperlink ref="H1426" r:id="rId4230" display="https://octri.ohsu.edu/lls_scor/datamgmt/Patient/Patient/1056"/>
    <hyperlink ref="Q1426" r:id="rId4231" display="https://octri.ohsu.edu/lls_scor/datamgmt/Patient/DiseaseInstance/2061"/>
    <hyperlink ref="H1427" r:id="rId4232" display="https://octri.ohsu.edu/lls_scor/datamgmt/Patient/Patient/1058"/>
    <hyperlink ref="Q1427" r:id="rId4233" display="https://octri.ohsu.edu/lls_scor/datamgmt/Patient/DiseaseInstance/1010"/>
    <hyperlink ref="AO1427" r:id="rId4234" display="https://octri.ohsu.edu/lls_scor/datamgmt/Patient/Specimen/1274"/>
    <hyperlink ref="H1428" r:id="rId4235" display="https://octri.ohsu.edu/lls_scor/datamgmt/Patient/Patient/1059"/>
    <hyperlink ref="Q1428" r:id="rId4236" display="https://octri.ohsu.edu/lls_scor/datamgmt/Patient/DiseaseInstance/1011"/>
    <hyperlink ref="AO1428" r:id="rId4237" display="https://octri.ohsu.edu/lls_scor/datamgmt/Patient/Specimen/1275"/>
    <hyperlink ref="H1429" r:id="rId4238" display="https://octri.ohsu.edu/lls_scor/datamgmt/Patient/Patient/1060"/>
    <hyperlink ref="Q1429" r:id="rId4239" display="https://octri.ohsu.edu/lls_scor/datamgmt/Patient/DiseaseInstance/1012"/>
    <hyperlink ref="AO1429" r:id="rId4240" display="https://octri.ohsu.edu/lls_scor/datamgmt/Patient/Specimen/1276"/>
    <hyperlink ref="H1430" r:id="rId4241" display="https://octri.ohsu.edu/lls_scor/datamgmt/Patient/Patient/1060"/>
    <hyperlink ref="Q1430" r:id="rId4242" display="https://octri.ohsu.edu/lls_scor/datamgmt/Patient/DiseaseInstance/1012"/>
    <hyperlink ref="AO1430" r:id="rId4243" display="https://octri.ohsu.edu/lls_scor/datamgmt/Patient/Specimen/2373"/>
    <hyperlink ref="H1431" r:id="rId4244" display="https://octri.ohsu.edu/lls_scor/datamgmt/Patient/Patient/1060"/>
    <hyperlink ref="Q1431" r:id="rId4245" display="https://octri.ohsu.edu/lls_scor/datamgmt/Patient/DiseaseInstance/1012"/>
    <hyperlink ref="AO1431" r:id="rId4246" display="https://octri.ohsu.edu/lls_scor/datamgmt/Patient/Specimen/2400"/>
    <hyperlink ref="H1432" r:id="rId4247" display="https://octri.ohsu.edu/lls_scor/datamgmt/Patient/Patient/1060"/>
    <hyperlink ref="Q1432" r:id="rId4248" display="https://octri.ohsu.edu/lls_scor/datamgmt/Patient/DiseaseInstance/1012"/>
    <hyperlink ref="AO1432" r:id="rId4249" display="https://octri.ohsu.edu/lls_scor/datamgmt/Patient/Specimen/2401"/>
    <hyperlink ref="H1433" r:id="rId4250" display="https://octri.ohsu.edu/lls_scor/datamgmt/Patient/Patient/1061"/>
    <hyperlink ref="Q1433" r:id="rId4251" display="https://octri.ohsu.edu/lls_scor/datamgmt/Patient/DiseaseInstance/1013"/>
    <hyperlink ref="AO1433" r:id="rId4252" display="https://octri.ohsu.edu/lls_scor/datamgmt/Patient/Specimen/1277"/>
    <hyperlink ref="H1434" r:id="rId4253" display="https://octri.ohsu.edu/lls_scor/datamgmt/Patient/Patient/1062"/>
    <hyperlink ref="Q1434" r:id="rId4254" display="https://octri.ohsu.edu/lls_scor/datamgmt/Patient/DiseaseInstance/1014"/>
    <hyperlink ref="AO1434" r:id="rId4255" display="https://octri.ohsu.edu/lls_scor/datamgmt/Patient/Specimen/1278"/>
    <hyperlink ref="H1435" r:id="rId4256" display="https://octri.ohsu.edu/lls_scor/datamgmt/Patient/Patient/1063"/>
    <hyperlink ref="Q1435" r:id="rId4257" display="https://octri.ohsu.edu/lls_scor/datamgmt/Patient/DiseaseInstance/1015"/>
    <hyperlink ref="AO1435" r:id="rId4258" display="https://octri.ohsu.edu/lls_scor/datamgmt/Patient/Specimen/1282"/>
    <hyperlink ref="H1436" r:id="rId4259" display="https://octri.ohsu.edu/lls_scor/datamgmt/Patient/Patient/1064"/>
    <hyperlink ref="Q1436" r:id="rId4260" display="https://octri.ohsu.edu/lls_scor/datamgmt/Patient/DiseaseInstance/1016"/>
    <hyperlink ref="AO1436" r:id="rId4261" display="https://octri.ohsu.edu/lls_scor/datamgmt/Patient/Specimen/1283"/>
    <hyperlink ref="H1437" r:id="rId4262" display="https://octri.ohsu.edu/lls_scor/datamgmt/Patient/Patient/1065"/>
    <hyperlink ref="Q1437" r:id="rId4263" display="https://octri.ohsu.edu/lls_scor/datamgmt/Patient/DiseaseInstance/1017"/>
    <hyperlink ref="AO1437" r:id="rId4264" display="https://octri.ohsu.edu/lls_scor/datamgmt/Patient/Specimen/1284"/>
    <hyperlink ref="H1438" r:id="rId4265" display="https://octri.ohsu.edu/lls_scor/datamgmt/Patient/Patient/1066"/>
    <hyperlink ref="Q1438" r:id="rId4266" display="https://octri.ohsu.edu/lls_scor/datamgmt/Patient/DiseaseInstance/1018"/>
    <hyperlink ref="AO1438" r:id="rId4267" display="https://octri.ohsu.edu/lls_scor/datamgmt/Patient/Specimen/1285"/>
    <hyperlink ref="H1439" r:id="rId4268" display="https://octri.ohsu.edu/lls_scor/datamgmt/Patient/Patient/1066"/>
    <hyperlink ref="Q1439" r:id="rId4269" display="https://octri.ohsu.edu/lls_scor/datamgmt/Patient/DiseaseInstance/1018"/>
    <hyperlink ref="AO1439" r:id="rId4270" display="https://octri.ohsu.edu/lls_scor/datamgmt/Patient/Specimen/1286"/>
    <hyperlink ref="H1440" r:id="rId4271" display="https://octri.ohsu.edu/lls_scor/datamgmt/Patient/Patient/1067"/>
    <hyperlink ref="Q1440" r:id="rId4272" display="https://octri.ohsu.edu/lls_scor/datamgmt/Patient/DiseaseInstance/1019"/>
    <hyperlink ref="AO1440" r:id="rId4273" display="https://octri.ohsu.edu/lls_scor/datamgmt/Patient/Specimen/1287"/>
    <hyperlink ref="H1441" r:id="rId4274" display="https://octri.ohsu.edu/lls_scor/datamgmt/Patient/Patient/1068"/>
    <hyperlink ref="Q1441" r:id="rId4275" display="https://octri.ohsu.edu/lls_scor/datamgmt/Patient/DiseaseInstance/1020"/>
    <hyperlink ref="AO1441" r:id="rId4276" display="https://octri.ohsu.edu/lls_scor/datamgmt/Patient/Specimen/1291"/>
    <hyperlink ref="H1442" r:id="rId4277" display="https://octri.ohsu.edu/lls_scor/datamgmt/Patient/Patient/1069"/>
    <hyperlink ref="Q1442" r:id="rId4278" display="https://octri.ohsu.edu/lls_scor/datamgmt/Patient/DiseaseInstance/1021"/>
    <hyperlink ref="AO1442" r:id="rId4279" display="https://octri.ohsu.edu/lls_scor/datamgmt/Patient/Specimen/1292"/>
    <hyperlink ref="H1443" r:id="rId4280" display="https://octri.ohsu.edu/lls_scor/datamgmt/Patient/Patient/1070"/>
    <hyperlink ref="Q1443" r:id="rId4281" display="https://octri.ohsu.edu/lls_scor/datamgmt/Patient/DiseaseInstance/1022"/>
    <hyperlink ref="AO1443" r:id="rId4282" display="https://octri.ohsu.edu/lls_scor/datamgmt/Patient/Specimen/1293"/>
    <hyperlink ref="H1444" r:id="rId4283" display="https://octri.ohsu.edu/lls_scor/datamgmt/Patient/Patient/1071"/>
    <hyperlink ref="Q1444" r:id="rId4284" display="https://octri.ohsu.edu/lls_scor/datamgmt/Patient/DiseaseInstance/1023"/>
    <hyperlink ref="AO1444" r:id="rId4285" display="https://octri.ohsu.edu/lls_scor/datamgmt/Patient/Specimen/1297"/>
    <hyperlink ref="H1445" r:id="rId4286" display="https://octri.ohsu.edu/lls_scor/datamgmt/Patient/Patient/1071"/>
    <hyperlink ref="Q1445" r:id="rId4287" display="https://octri.ohsu.edu/lls_scor/datamgmt/Patient/DiseaseInstance/1023"/>
    <hyperlink ref="AO1445" r:id="rId4288" display="https://octri.ohsu.edu/lls_scor/datamgmt/Patient/Specimen/1313"/>
    <hyperlink ref="H1446" r:id="rId4289" display="https://octri.ohsu.edu/lls_scor/datamgmt/Patient/Patient/1072"/>
    <hyperlink ref="Q1446" r:id="rId4290" display="https://octri.ohsu.edu/lls_scor/datamgmt/Patient/DiseaseInstance/1024"/>
    <hyperlink ref="AO1446" r:id="rId4291" display="https://octri.ohsu.edu/lls_scor/datamgmt/Patient/Specimen/1294"/>
    <hyperlink ref="H1447" r:id="rId4292" display="https://octri.ohsu.edu/lls_scor/datamgmt/Patient/Patient/1073"/>
    <hyperlink ref="Q1447" r:id="rId4293" display="https://octri.ohsu.edu/lls_scor/datamgmt/Patient/DiseaseInstance/1025"/>
    <hyperlink ref="AO1447" r:id="rId4294" display="https://octri.ohsu.edu/lls_scor/datamgmt/Patient/Specimen/1295"/>
    <hyperlink ref="H1448" r:id="rId4295" display="https://octri.ohsu.edu/lls_scor/datamgmt/Patient/Patient/1074"/>
    <hyperlink ref="Q1448" r:id="rId4296" display="https://octri.ohsu.edu/lls_scor/datamgmt/Patient/DiseaseInstance/1026"/>
    <hyperlink ref="AO1448" r:id="rId4297" display="https://octri.ohsu.edu/lls_scor/datamgmt/Patient/Specimen/1298"/>
    <hyperlink ref="H1449" r:id="rId4298" display="https://octri.ohsu.edu/lls_scor/datamgmt/Patient/Patient/1075"/>
    <hyperlink ref="Q1449" r:id="rId4299" display="https://octri.ohsu.edu/lls_scor/datamgmt/Patient/DiseaseInstance/1027"/>
    <hyperlink ref="AO1449" r:id="rId4300" display="https://octri.ohsu.edu/lls_scor/datamgmt/Patient/Specimen/1300"/>
    <hyperlink ref="H1450" r:id="rId4301" display="https://octri.ohsu.edu/lls_scor/datamgmt/Patient/Patient/1076"/>
    <hyperlink ref="Q1450" r:id="rId4302" display="https://octri.ohsu.edu/lls_scor/datamgmt/Patient/DiseaseInstance/1028"/>
    <hyperlink ref="AO1450" r:id="rId4303" display="https://octri.ohsu.edu/lls_scor/datamgmt/Patient/Specimen/1301"/>
    <hyperlink ref="H1451" r:id="rId4304" display="https://octri.ohsu.edu/lls_scor/datamgmt/Patient/Patient/1076"/>
    <hyperlink ref="Q1451" r:id="rId4305" display="https://octri.ohsu.edu/lls_scor/datamgmt/Patient/DiseaseInstance/1028"/>
    <hyperlink ref="AO1451" r:id="rId4306" display="https://octri.ohsu.edu/lls_scor/datamgmt/Patient/Specimen/1410"/>
    <hyperlink ref="H1452" r:id="rId4307" display="https://octri.ohsu.edu/lls_scor/datamgmt/Patient/Patient/1077"/>
    <hyperlink ref="Q1452" r:id="rId4308" display="https://octri.ohsu.edu/lls_scor/datamgmt/Patient/DiseaseInstance/1029"/>
    <hyperlink ref="AO1452" r:id="rId4309" display="https://octri.ohsu.edu/lls_scor/datamgmt/Patient/Specimen/1302"/>
    <hyperlink ref="H1453" r:id="rId4310" display="https://octri.ohsu.edu/lls_scor/datamgmt/Patient/Patient/1078"/>
    <hyperlink ref="Q1453" r:id="rId4311" display="https://octri.ohsu.edu/lls_scor/datamgmt/Patient/DiseaseInstance/1033"/>
    <hyperlink ref="AO1453" r:id="rId4312" display="https://octri.ohsu.edu/lls_scor/datamgmt/Patient/Specimen/1309"/>
    <hyperlink ref="H1454" r:id="rId4313" display="https://octri.ohsu.edu/lls_scor/datamgmt/Patient/Patient/1078"/>
    <hyperlink ref="Q1454" r:id="rId4314" display="https://octri.ohsu.edu/lls_scor/datamgmt/Patient/DiseaseInstance/1033"/>
    <hyperlink ref="AO1454" r:id="rId4315" display="https://octri.ohsu.edu/lls_scor/datamgmt/Patient/Specimen/1311"/>
    <hyperlink ref="H1455" r:id="rId4316" display="https://octri.ohsu.edu/lls_scor/datamgmt/Patient/Patient/1078"/>
    <hyperlink ref="Q1455" r:id="rId4317" display="https://octri.ohsu.edu/lls_scor/datamgmt/Patient/DiseaseInstance/1033"/>
    <hyperlink ref="AO1455" r:id="rId4318" display="https://octri.ohsu.edu/lls_scor/datamgmt/Patient/Specimen/1339"/>
    <hyperlink ref="H1456" r:id="rId4319" display="https://octri.ohsu.edu/lls_scor/datamgmt/Patient/Patient/1078"/>
    <hyperlink ref="Q1456" r:id="rId4320" display="https://octri.ohsu.edu/lls_scor/datamgmt/Patient/DiseaseInstance/1033"/>
    <hyperlink ref="AO1456" r:id="rId4321" display="https://octri.ohsu.edu/lls_scor/datamgmt/Patient/Specimen/1493"/>
    <hyperlink ref="H1457" r:id="rId4322" display="https://octri.ohsu.edu/lls_scor/datamgmt/Patient/Patient/1079"/>
    <hyperlink ref="Q1457" r:id="rId4323" display="https://octri.ohsu.edu/lls_scor/datamgmt/Patient/DiseaseInstance/1030"/>
    <hyperlink ref="AO1457" r:id="rId4324" display="https://octri.ohsu.edu/lls_scor/datamgmt/Patient/Specimen/1303"/>
    <hyperlink ref="H1458" r:id="rId4325" display="https://octri.ohsu.edu/lls_scor/datamgmt/Patient/Patient/1080"/>
    <hyperlink ref="Q1458" r:id="rId4326" display="https://octri.ohsu.edu/lls_scor/datamgmt/Patient/DiseaseInstance/1031"/>
    <hyperlink ref="AO1458" r:id="rId4327" display="https://octri.ohsu.edu/lls_scor/datamgmt/Patient/Specimen/1304"/>
    <hyperlink ref="H1459" r:id="rId4328" display="https://octri.ohsu.edu/lls_scor/datamgmt/Patient/Patient/1081"/>
    <hyperlink ref="Q1459" r:id="rId4329" display="https://octri.ohsu.edu/lls_scor/datamgmt/Patient/DiseaseInstance/1034"/>
    <hyperlink ref="AO1459" r:id="rId4330" display="https://octri.ohsu.edu/lls_scor/datamgmt/Patient/Specimen/1310"/>
    <hyperlink ref="H1460" r:id="rId4331" display="https://octri.ohsu.edu/lls_scor/datamgmt/Patient/Patient/1081"/>
    <hyperlink ref="Q1460" r:id="rId4332" display="https://octri.ohsu.edu/lls_scor/datamgmt/Patient/DiseaseInstance/1034"/>
    <hyperlink ref="AO1460" r:id="rId4333" display="https://octri.ohsu.edu/lls_scor/datamgmt/Patient/Specimen/1315"/>
    <hyperlink ref="H1461" r:id="rId4334" display="https://octri.ohsu.edu/lls_scor/datamgmt/Patient/Patient/1081"/>
    <hyperlink ref="Q1461" r:id="rId4335" display="https://octri.ohsu.edu/lls_scor/datamgmt/Patient/DiseaseInstance/1034"/>
    <hyperlink ref="AO1461" r:id="rId4336" display="https://octri.ohsu.edu/lls_scor/datamgmt/Patient/Specimen/2390"/>
    <hyperlink ref="H1462" r:id="rId4337" display="https://octri.ohsu.edu/lls_scor/datamgmt/Patient/Patient/1082"/>
    <hyperlink ref="Q1462" r:id="rId4338" display="https://octri.ohsu.edu/lls_scor/datamgmt/Patient/DiseaseInstance/1035"/>
    <hyperlink ref="AO1462" r:id="rId4339" display="https://octri.ohsu.edu/lls_scor/datamgmt/Patient/Specimen/1312"/>
    <hyperlink ref="H1463" r:id="rId4340" display="https://octri.ohsu.edu/lls_scor/datamgmt/Patient/Patient/1082"/>
    <hyperlink ref="Q1463" r:id="rId4341" display="https://octri.ohsu.edu/lls_scor/datamgmt/Patient/DiseaseInstance/1035"/>
    <hyperlink ref="AO1463" r:id="rId4342" display="https://octri.ohsu.edu/lls_scor/datamgmt/Patient/Specimen/1322"/>
    <hyperlink ref="H1464" r:id="rId4343" display="https://octri.ohsu.edu/lls_scor/datamgmt/Patient/Patient/1082"/>
    <hyperlink ref="Q1464" r:id="rId4344" display="https://octri.ohsu.edu/lls_scor/datamgmt/Patient/DiseaseInstance/1035"/>
    <hyperlink ref="AO1464" r:id="rId4345" display="https://octri.ohsu.edu/lls_scor/datamgmt/Patient/Specimen/1344"/>
    <hyperlink ref="H1465" r:id="rId4346" display="https://octri.ohsu.edu/lls_scor/datamgmt/Patient/Patient/1084"/>
    <hyperlink ref="Q1465" r:id="rId4347" display="https://octri.ohsu.edu/lls_scor/datamgmt/Patient/DiseaseInstance/1042"/>
    <hyperlink ref="AO1465" r:id="rId4348" display="https://octri.ohsu.edu/lls_scor/datamgmt/Patient/Specimen/1323"/>
    <hyperlink ref="H1466" r:id="rId4349" display="https://octri.ohsu.edu/lls_scor/datamgmt/Patient/Patient/1084"/>
    <hyperlink ref="Q1466" r:id="rId4350" display="https://octri.ohsu.edu/lls_scor/datamgmt/Patient/DiseaseInstance/1042"/>
    <hyperlink ref="AO1466" r:id="rId4351" display="https://octri.ohsu.edu/lls_scor/datamgmt/Patient/Specimen/1966"/>
    <hyperlink ref="H1467" r:id="rId4352" display="https://octri.ohsu.edu/lls_scor/datamgmt/Patient/Patient/1085"/>
    <hyperlink ref="Q1467" r:id="rId4353" display="https://octri.ohsu.edu/lls_scor/datamgmt/Patient/DiseaseInstance/1037"/>
    <hyperlink ref="AO1467" r:id="rId4354" display="https://octri.ohsu.edu/lls_scor/datamgmt/Patient/Specimen/1316"/>
    <hyperlink ref="H1468" r:id="rId4355" display="https://octri.ohsu.edu/lls_scor/datamgmt/Patient/Patient/1086"/>
    <hyperlink ref="Q1468" r:id="rId4356" display="https://octri.ohsu.edu/lls_scor/datamgmt/Patient/DiseaseInstance/1038"/>
    <hyperlink ref="AO1468" r:id="rId4357" display="https://octri.ohsu.edu/lls_scor/datamgmt/Patient/Specimen/1317"/>
    <hyperlink ref="H1469" r:id="rId4358" display="https://octri.ohsu.edu/lls_scor/datamgmt/Patient/Patient/1086"/>
    <hyperlink ref="Q1469" r:id="rId4359" display="https://octri.ohsu.edu/lls_scor/datamgmt/Patient/DiseaseInstance/1038"/>
    <hyperlink ref="AO1469" r:id="rId4360" display="https://octri.ohsu.edu/lls_scor/datamgmt/Patient/Specimen/1331"/>
    <hyperlink ref="H1470" r:id="rId4361" display="https://octri.ohsu.edu/lls_scor/datamgmt/Patient/Patient/1087"/>
    <hyperlink ref="Q1470" r:id="rId4362" display="https://octri.ohsu.edu/lls_scor/datamgmt/Patient/DiseaseInstance/1039"/>
    <hyperlink ref="AO1470" r:id="rId4363" display="https://octri.ohsu.edu/lls_scor/datamgmt/Patient/Specimen/1318"/>
    <hyperlink ref="H1471" r:id="rId4364" display="https://octri.ohsu.edu/lls_scor/datamgmt/Patient/Patient/1088"/>
    <hyperlink ref="Q1471" r:id="rId4365" display="https://octri.ohsu.edu/lls_scor/datamgmt/Patient/DiseaseInstance/1040"/>
    <hyperlink ref="AO1471" r:id="rId4366" display="https://octri.ohsu.edu/lls_scor/datamgmt/Patient/Specimen/1319"/>
    <hyperlink ref="H1472" r:id="rId4367" display="https://octri.ohsu.edu/lls_scor/datamgmt/Patient/Patient/1088"/>
    <hyperlink ref="Q1472" r:id="rId4368" display="https://octri.ohsu.edu/lls_scor/datamgmt/Patient/DiseaseInstance/1040"/>
    <hyperlink ref="AO1472" r:id="rId4369" display="https://octri.ohsu.edu/lls_scor/datamgmt/Patient/Specimen/1320"/>
    <hyperlink ref="H1473" r:id="rId4370" display="https://octri.ohsu.edu/lls_scor/datamgmt/Patient/Patient/1089"/>
    <hyperlink ref="Q1473" r:id="rId4371" display="https://octri.ohsu.edu/lls_scor/datamgmt/Patient/DiseaseInstance/1041"/>
    <hyperlink ref="AO1473" r:id="rId4372" display="https://octri.ohsu.edu/lls_scor/datamgmt/Patient/Specimen/1321"/>
    <hyperlink ref="H1474" r:id="rId4373" display="https://octri.ohsu.edu/lls_scor/datamgmt/Patient/Patient/1090"/>
    <hyperlink ref="Q1474" r:id="rId4374" display="https://octri.ohsu.edu/lls_scor/datamgmt/Patient/DiseaseInstance/1043"/>
    <hyperlink ref="AO1474" r:id="rId4375" display="https://octri.ohsu.edu/lls_scor/datamgmt/Patient/Specimen/1324"/>
    <hyperlink ref="H1475" r:id="rId4376" display="https://octri.ohsu.edu/lls_scor/datamgmt/Patient/Patient/1090"/>
    <hyperlink ref="Q1475" r:id="rId4377" display="https://octri.ohsu.edu/lls_scor/datamgmt/Patient/DiseaseInstance/1043"/>
    <hyperlink ref="AO1475" r:id="rId4378" display="https://octri.ohsu.edu/lls_scor/datamgmt/Patient/Specimen/1325"/>
    <hyperlink ref="H1476" r:id="rId4379" display="https://octri.ohsu.edu/lls_scor/datamgmt/Patient/Patient/1091"/>
    <hyperlink ref="Q1476" r:id="rId4380" display="https://octri.ohsu.edu/lls_scor/datamgmt/Patient/DiseaseInstance/1044"/>
    <hyperlink ref="AO1476" r:id="rId4381" display="https://octri.ohsu.edu/lls_scor/datamgmt/Patient/Specimen/1326"/>
    <hyperlink ref="H1477" r:id="rId4382" display="https://octri.ohsu.edu/lls_scor/datamgmt/Patient/Patient/1093"/>
    <hyperlink ref="Q1477" r:id="rId4383" display="https://octri.ohsu.edu/lls_scor/datamgmt/Patient/DiseaseInstance/1046"/>
    <hyperlink ref="AO1477" r:id="rId4384" display="https://octri.ohsu.edu/lls_scor/datamgmt/Patient/Specimen/1330"/>
    <hyperlink ref="H1478" r:id="rId4385" display="https://octri.ohsu.edu/lls_scor/datamgmt/Patient/Patient/1093"/>
    <hyperlink ref="Q1478" r:id="rId4386" display="https://octri.ohsu.edu/lls_scor/datamgmt/Patient/DiseaseInstance/1046"/>
    <hyperlink ref="AO1478" r:id="rId4387" display="https://octri.ohsu.edu/lls_scor/datamgmt/Patient/Specimen/1360"/>
    <hyperlink ref="H1479" r:id="rId4388" display="https://octri.ohsu.edu/lls_scor/datamgmt/Patient/Patient/1093"/>
    <hyperlink ref="Q1479" r:id="rId4389" display="https://octri.ohsu.edu/lls_scor/datamgmt/Patient/DiseaseInstance/1046"/>
    <hyperlink ref="AO1479" r:id="rId4390" display="https://octri.ohsu.edu/lls_scor/datamgmt/Patient/Specimen/1362"/>
    <hyperlink ref="H1480" r:id="rId4391" display="https://octri.ohsu.edu/lls_scor/datamgmt/Patient/Patient/1094"/>
    <hyperlink ref="Q1480" r:id="rId4392" display="https://octri.ohsu.edu/lls_scor/datamgmt/Patient/DiseaseInstance/1047"/>
    <hyperlink ref="AO1480" r:id="rId4393" display="https://octri.ohsu.edu/lls_scor/datamgmt/Patient/Specimen/1332"/>
    <hyperlink ref="H1481" r:id="rId4394" display="https://octri.ohsu.edu/lls_scor/datamgmt/Patient/Patient/1094"/>
    <hyperlink ref="Q1481" r:id="rId4395" display="https://octri.ohsu.edu/lls_scor/datamgmt/Patient/DiseaseInstance/1047"/>
    <hyperlink ref="AO1481" r:id="rId4396" display="https://octri.ohsu.edu/lls_scor/datamgmt/Patient/Specimen/1335"/>
    <hyperlink ref="H1482" r:id="rId4397" display="https://octri.ohsu.edu/lls_scor/datamgmt/Patient/Patient/1094"/>
    <hyperlink ref="Q1482" r:id="rId4398" display="https://octri.ohsu.edu/lls_scor/datamgmt/Patient/DiseaseInstance/1047"/>
    <hyperlink ref="AO1482" r:id="rId4399" display="https://octri.ohsu.edu/lls_scor/datamgmt/Patient/Specimen/1369"/>
    <hyperlink ref="H1483" r:id="rId4400" display="https://octri.ohsu.edu/lls_scor/datamgmt/Patient/Patient/1095"/>
    <hyperlink ref="Q1483" r:id="rId4401" display="https://octri.ohsu.edu/lls_scor/datamgmt/Patient/DiseaseInstance/1048"/>
    <hyperlink ref="AO1483" r:id="rId4402" display="https://octri.ohsu.edu/lls_scor/datamgmt/Patient/Specimen/1336"/>
    <hyperlink ref="H1484" r:id="rId4403" display="https://octri.ohsu.edu/lls_scor/datamgmt/Patient/Patient/1095"/>
    <hyperlink ref="Q1484" r:id="rId4404" display="https://octri.ohsu.edu/lls_scor/datamgmt/Patient/DiseaseInstance/1048"/>
    <hyperlink ref="AO1484" r:id="rId4405" display="https://octri.ohsu.edu/lls_scor/datamgmt/Patient/Specimen/1337"/>
    <hyperlink ref="H1485" r:id="rId4406" display="https://octri.ohsu.edu/lls_scor/datamgmt/Patient/Patient/1096"/>
    <hyperlink ref="Q1485" r:id="rId4407" display="https://octri.ohsu.edu/lls_scor/datamgmt/Patient/DiseaseInstance/1759"/>
    <hyperlink ref="AO1485" r:id="rId4408" display="https://octri.ohsu.edu/lls_scor/datamgmt/Patient/Specimen/2676"/>
    <hyperlink ref="H1486" r:id="rId4409" display="https://octri.ohsu.edu/lls_scor/datamgmt/Patient/Patient/1096"/>
    <hyperlink ref="Q1486" r:id="rId4410" display="https://octri.ohsu.edu/lls_scor/datamgmt/Patient/DiseaseInstance/1759"/>
    <hyperlink ref="AO1486" r:id="rId4411" display="https://octri.ohsu.edu/lls_scor/datamgmt/Patient/Specimen/2889"/>
    <hyperlink ref="H1487" r:id="rId4412" display="https://octri.ohsu.edu/lls_scor/datamgmt/Patient/Patient/1096"/>
    <hyperlink ref="Q1487" r:id="rId4413" display="https://octri.ohsu.edu/lls_scor/datamgmt/Patient/DiseaseInstance/1759"/>
    <hyperlink ref="AO1487" r:id="rId4414" display="https://octri.ohsu.edu/lls_scor/datamgmt/Patient/Specimen/2894"/>
    <hyperlink ref="H1488" r:id="rId4415" display="https://octri.ohsu.edu/lls_scor/datamgmt/Patient/Patient/1096"/>
    <hyperlink ref="Q1488" r:id="rId4416" display="https://octri.ohsu.edu/lls_scor/datamgmt/Patient/DiseaseInstance/1759"/>
    <hyperlink ref="AO1488" r:id="rId4417" display="https://octri.ohsu.edu/lls_scor/datamgmt/Patient/Specimen/3068"/>
    <hyperlink ref="H1489" r:id="rId4418" display="https://octri.ohsu.edu/lls_scor/datamgmt/Patient/Patient/1096"/>
    <hyperlink ref="Q1489" r:id="rId4419" display="https://octri.ohsu.edu/lls_scor/datamgmt/Patient/DiseaseInstance/1759"/>
    <hyperlink ref="AO1489" r:id="rId4420" display="https://octri.ohsu.edu/lls_scor/datamgmt/Patient/Specimen/3197"/>
    <hyperlink ref="H1490" r:id="rId4421" display="https://octri.ohsu.edu/lls_scor/datamgmt/Patient/Patient/1097"/>
    <hyperlink ref="Q1490" r:id="rId4422" display="https://octri.ohsu.edu/lls_scor/datamgmt/Patient/DiseaseInstance/1049"/>
    <hyperlink ref="AO1490" r:id="rId4423" display="https://octri.ohsu.edu/lls_scor/datamgmt/Patient/Specimen/1338"/>
    <hyperlink ref="H1491" r:id="rId4424" display="https://octri.ohsu.edu/lls_scor/datamgmt/Patient/Patient/1097"/>
    <hyperlink ref="Q1491" r:id="rId4425" display="https://octri.ohsu.edu/lls_scor/datamgmt/Patient/DiseaseInstance/1049"/>
    <hyperlink ref="AO1491" r:id="rId4426" display="https://octri.ohsu.edu/lls_scor/datamgmt/Patient/Specimen/2996"/>
    <hyperlink ref="H1492" r:id="rId4427" display="https://octri.ohsu.edu/lls_scor/datamgmt/Patient/Patient/1098"/>
    <hyperlink ref="Q1492" r:id="rId4428" display="https://octri.ohsu.edu/lls_scor/datamgmt/Patient/DiseaseInstance/1051"/>
    <hyperlink ref="AO1492" r:id="rId4429" display="https://octri.ohsu.edu/lls_scor/datamgmt/Patient/Specimen/1342"/>
    <hyperlink ref="H1493" r:id="rId4430" display="https://octri.ohsu.edu/lls_scor/datamgmt/Patient/Patient/1098"/>
    <hyperlink ref="Q1493" r:id="rId4431" display="https://octri.ohsu.edu/lls_scor/datamgmt/Patient/DiseaseInstance/1051"/>
    <hyperlink ref="AO1493" r:id="rId4432" display="https://octri.ohsu.edu/lls_scor/datamgmt/Patient/Specimen/1343"/>
    <hyperlink ref="H1494" r:id="rId4433" display="https://octri.ohsu.edu/lls_scor/datamgmt/Patient/Patient/1098"/>
    <hyperlink ref="Q1494" r:id="rId4434" display="https://octri.ohsu.edu/lls_scor/datamgmt/Patient/DiseaseInstance/1051"/>
    <hyperlink ref="AO1494" r:id="rId4435" display="https://octri.ohsu.edu/lls_scor/datamgmt/Patient/Specimen/1416"/>
    <hyperlink ref="H1495" r:id="rId4436" display="https://octri.ohsu.edu/lls_scor/datamgmt/Patient/Patient/1098"/>
    <hyperlink ref="Q1495" r:id="rId4437" display="https://octri.ohsu.edu/lls_scor/datamgmt/Patient/DiseaseInstance/1051"/>
    <hyperlink ref="AO1495" r:id="rId4438" display="https://octri.ohsu.edu/lls_scor/datamgmt/Patient/Specimen/1419"/>
    <hyperlink ref="H1496" r:id="rId4439" display="https://octri.ohsu.edu/lls_scor/datamgmt/Patient/Patient/1099"/>
    <hyperlink ref="Q1496" r:id="rId4440" display="https://octri.ohsu.edu/lls_scor/datamgmt/Patient/DiseaseInstance/1052"/>
    <hyperlink ref="AO1496" r:id="rId4441" display="https://octri.ohsu.edu/lls_scor/datamgmt/Patient/Specimen/1347"/>
    <hyperlink ref="H1497" r:id="rId4442" display="https://octri.ohsu.edu/lls_scor/datamgmt/Patient/Patient/1099"/>
    <hyperlink ref="Q1497" r:id="rId4443" display="https://octri.ohsu.edu/lls_scor/datamgmt/Patient/DiseaseInstance/1052"/>
    <hyperlink ref="AO1497" r:id="rId4444" display="https://octri.ohsu.edu/lls_scor/datamgmt/Patient/Specimen/2147"/>
    <hyperlink ref="H1498" r:id="rId4445" display="https://octri.ohsu.edu/lls_scor/datamgmt/Patient/Patient/1100"/>
    <hyperlink ref="Q1498" r:id="rId4446" display="https://octri.ohsu.edu/lls_scor/datamgmt/Patient/DiseaseInstance/1053"/>
    <hyperlink ref="AO1498" r:id="rId4447" display="https://octri.ohsu.edu/lls_scor/datamgmt/Patient/Specimen/1348"/>
    <hyperlink ref="H1499" r:id="rId4448" display="https://octri.ohsu.edu/lls_scor/datamgmt/Patient/Patient/1101"/>
    <hyperlink ref="Q1499" r:id="rId4449" display="https://octri.ohsu.edu/lls_scor/datamgmt/Patient/DiseaseInstance/1054"/>
    <hyperlink ref="AO1499" r:id="rId4450" display="https://octri.ohsu.edu/lls_scor/datamgmt/Patient/Specimen/1351"/>
    <hyperlink ref="H1500" r:id="rId4451" display="https://octri.ohsu.edu/lls_scor/datamgmt/Patient/Patient/1101"/>
    <hyperlink ref="Q1500" r:id="rId4452" display="https://octri.ohsu.edu/lls_scor/datamgmt/Patient/DiseaseInstance/1054"/>
    <hyperlink ref="AO1500" r:id="rId4453" display="https://octri.ohsu.edu/lls_scor/datamgmt/Patient/Specimen/1352"/>
    <hyperlink ref="H1501" r:id="rId4454" display="https://octri.ohsu.edu/lls_scor/datamgmt/Patient/Patient/1102"/>
    <hyperlink ref="Q1501" r:id="rId4455" display="https://octri.ohsu.edu/lls_scor/datamgmt/Patient/DiseaseInstance/1055"/>
    <hyperlink ref="AO1501" r:id="rId4456" display="https://octri.ohsu.edu/lls_scor/datamgmt/Patient/Specimen/1353"/>
    <hyperlink ref="H1502" r:id="rId4457" display="https://octri.ohsu.edu/lls_scor/datamgmt/Patient/Patient/1103"/>
    <hyperlink ref="Q1502" r:id="rId4458" display="https://octri.ohsu.edu/lls_scor/datamgmt/Patient/DiseaseInstance/1056"/>
    <hyperlink ref="AO1502" r:id="rId4459" display="https://octri.ohsu.edu/lls_scor/datamgmt/Patient/Specimen/1354"/>
    <hyperlink ref="H1503" r:id="rId4460" display="https://octri.ohsu.edu/lls_scor/datamgmt/Patient/Patient/1104"/>
    <hyperlink ref="Q1503" r:id="rId4461" display="https://octri.ohsu.edu/lls_scor/datamgmt/Patient/DiseaseInstance/1057"/>
    <hyperlink ref="AO1503" r:id="rId4462" display="https://octri.ohsu.edu/lls_scor/datamgmt/Patient/Specimen/1355"/>
    <hyperlink ref="H1504" r:id="rId4463" display="https://octri.ohsu.edu/lls_scor/datamgmt/Patient/Patient/1104"/>
    <hyperlink ref="Q1504" r:id="rId4464" display="https://octri.ohsu.edu/lls_scor/datamgmt/Patient/DiseaseInstance/1057"/>
    <hyperlink ref="AO1504" r:id="rId4465" display="https://octri.ohsu.edu/lls_scor/datamgmt/Patient/Specimen/1356"/>
    <hyperlink ref="H1505" r:id="rId4466" display="https://octri.ohsu.edu/lls_scor/datamgmt/Patient/Patient/1104"/>
    <hyperlink ref="Q1505" r:id="rId4467" display="https://octri.ohsu.edu/lls_scor/datamgmt/Patient/DiseaseInstance/1057"/>
    <hyperlink ref="AO1505" r:id="rId4468" display="https://octri.ohsu.edu/lls_scor/datamgmt/Patient/Specimen/1373"/>
    <hyperlink ref="H1506" r:id="rId4469" display="https://octri.ohsu.edu/lls_scor/datamgmt/Patient/Patient/1105"/>
    <hyperlink ref="Q1506" r:id="rId4470" display="https://octri.ohsu.edu/lls_scor/datamgmt/Patient/DiseaseInstance/1058"/>
    <hyperlink ref="AO1506" r:id="rId4471" display="https://octri.ohsu.edu/lls_scor/datamgmt/Patient/Specimen/1357"/>
    <hyperlink ref="H1507" r:id="rId4472" display="https://octri.ohsu.edu/lls_scor/datamgmt/Patient/Patient/1105"/>
    <hyperlink ref="Q1507" r:id="rId4473" display="https://octri.ohsu.edu/lls_scor/datamgmt/Patient/DiseaseInstance/1058"/>
    <hyperlink ref="AO1507" r:id="rId4474" display="https://octri.ohsu.edu/lls_scor/datamgmt/Patient/Specimen/1358"/>
    <hyperlink ref="H1508" r:id="rId4475" display="https://octri.ohsu.edu/lls_scor/datamgmt/Patient/Patient/1105"/>
    <hyperlink ref="Q1508" r:id="rId4476" display="https://octri.ohsu.edu/lls_scor/datamgmt/Patient/DiseaseInstance/1058"/>
    <hyperlink ref="AO1508" r:id="rId4477" display="https://octri.ohsu.edu/lls_scor/datamgmt/Patient/Specimen/1365"/>
    <hyperlink ref="H1509" r:id="rId4478" display="https://octri.ohsu.edu/lls_scor/datamgmt/Patient/Patient/1105"/>
    <hyperlink ref="Q1509" r:id="rId4479" display="https://octri.ohsu.edu/lls_scor/datamgmt/Patient/DiseaseInstance/1058"/>
    <hyperlink ref="AO1509" r:id="rId4480" display="https://octri.ohsu.edu/lls_scor/datamgmt/Patient/Specimen/1383"/>
    <hyperlink ref="H1510" r:id="rId4481" display="https://octri.ohsu.edu/lls_scor/datamgmt/Patient/Patient/1106"/>
    <hyperlink ref="Q1510" r:id="rId4482" display="https://octri.ohsu.edu/lls_scor/datamgmt/Patient/DiseaseInstance/1059"/>
    <hyperlink ref="AO1510" r:id="rId4483" display="https://octri.ohsu.edu/lls_scor/datamgmt/Patient/Specimen/1359"/>
    <hyperlink ref="H1511" r:id="rId4484" display="https://octri.ohsu.edu/lls_scor/datamgmt/Patient/Patient/1107"/>
    <hyperlink ref="Q1511" r:id="rId4485" display="https://octri.ohsu.edu/lls_scor/datamgmt/Patient/DiseaseInstance/1060"/>
    <hyperlink ref="AO1511" r:id="rId4486" display="https://octri.ohsu.edu/lls_scor/datamgmt/Patient/Specimen/1361"/>
    <hyperlink ref="H1512" r:id="rId4487" display="https://octri.ohsu.edu/lls_scor/datamgmt/Patient/Patient/1108"/>
    <hyperlink ref="Q1512" r:id="rId4488" display="https://octri.ohsu.edu/lls_scor/datamgmt/Patient/DiseaseInstance/1061"/>
    <hyperlink ref="AO1512" r:id="rId4489" display="https://octri.ohsu.edu/lls_scor/datamgmt/Patient/Specimen/1363"/>
    <hyperlink ref="H1513" r:id="rId4490" display="https://octri.ohsu.edu/lls_scor/datamgmt/Patient/Patient/1109"/>
    <hyperlink ref="Q1513" r:id="rId4491" display="https://octri.ohsu.edu/lls_scor/datamgmt/Patient/DiseaseInstance/1062"/>
    <hyperlink ref="AO1513" r:id="rId4492" display="https://octri.ohsu.edu/lls_scor/datamgmt/Patient/Specimen/1364"/>
    <hyperlink ref="H1514" r:id="rId4493" display="https://octri.ohsu.edu/lls_scor/datamgmt/Patient/Patient/1110"/>
    <hyperlink ref="Q1514" r:id="rId4494" display="https://octri.ohsu.edu/lls_scor/datamgmt/Patient/DiseaseInstance/1063"/>
    <hyperlink ref="AO1514" r:id="rId4495" display="https://octri.ohsu.edu/lls_scor/datamgmt/Patient/Specimen/1366"/>
    <hyperlink ref="H1515" r:id="rId4496" display="https://octri.ohsu.edu/lls_scor/datamgmt/Patient/Patient/1111"/>
    <hyperlink ref="Q1515" r:id="rId4497" display="https://octri.ohsu.edu/lls_scor/datamgmt/Patient/DiseaseInstance/1064"/>
    <hyperlink ref="AO1515" r:id="rId4498" display="https://octri.ohsu.edu/lls_scor/datamgmt/Patient/Specimen/1367"/>
    <hyperlink ref="H1516" r:id="rId4499" display="https://octri.ohsu.edu/lls_scor/datamgmt/Patient/Patient/1112"/>
    <hyperlink ref="Q1516" r:id="rId4500" display="https://octri.ohsu.edu/lls_scor/datamgmt/Patient/DiseaseInstance/1065"/>
    <hyperlink ref="AO1516" r:id="rId4501" display="https://octri.ohsu.edu/lls_scor/datamgmt/Patient/Specimen/1368"/>
    <hyperlink ref="H1517" r:id="rId4502" display="https://octri.ohsu.edu/lls_scor/datamgmt/Patient/Patient/1113"/>
    <hyperlink ref="Q1517" r:id="rId4503" display="https://octri.ohsu.edu/lls_scor/datamgmt/Patient/DiseaseInstance/1066"/>
    <hyperlink ref="AO1517" r:id="rId4504" display="https://octri.ohsu.edu/lls_scor/datamgmt/Patient/Specimen/1370"/>
    <hyperlink ref="H1518" r:id="rId4505" display="https://octri.ohsu.edu/lls_scor/datamgmt/Patient/Patient/1113"/>
    <hyperlink ref="Q1518" r:id="rId4506" display="https://octri.ohsu.edu/lls_scor/datamgmt/Patient/DiseaseInstance/1066"/>
    <hyperlink ref="AO1518" r:id="rId4507" display="https://octri.ohsu.edu/lls_scor/datamgmt/Patient/Specimen/1371"/>
    <hyperlink ref="H1519" r:id="rId4508" display="https://octri.ohsu.edu/lls_scor/datamgmt/Patient/Patient/1114"/>
    <hyperlink ref="Q1519" r:id="rId4509" display="https://octri.ohsu.edu/lls_scor/datamgmt/Patient/DiseaseInstance/1067"/>
    <hyperlink ref="AO1519" r:id="rId4510" display="https://octri.ohsu.edu/lls_scor/datamgmt/Patient/Specimen/1372"/>
    <hyperlink ref="H1520" r:id="rId4511" display="https://octri.ohsu.edu/lls_scor/datamgmt/Patient/Patient/1115"/>
    <hyperlink ref="Q1520" r:id="rId4512" display="https://octri.ohsu.edu/lls_scor/datamgmt/Patient/DiseaseInstance/1069"/>
    <hyperlink ref="AO1520" r:id="rId4513" display="https://octri.ohsu.edu/lls_scor/datamgmt/Patient/Specimen/1374"/>
    <hyperlink ref="H1521" r:id="rId4514" display="https://octri.ohsu.edu/lls_scor/datamgmt/Patient/Patient/1116"/>
    <hyperlink ref="Q1521" r:id="rId4515" display="https://octri.ohsu.edu/lls_scor/datamgmt/Patient/DiseaseInstance/1070"/>
    <hyperlink ref="AO1521" r:id="rId4516" display="https://octri.ohsu.edu/lls_scor/datamgmt/Patient/Specimen/1377"/>
    <hyperlink ref="H1522" r:id="rId4517" display="https://octri.ohsu.edu/lls_scor/datamgmt/Patient/Patient/1117"/>
    <hyperlink ref="Q1522" r:id="rId4518" display="https://octri.ohsu.edu/lls_scor/datamgmt/Patient/DiseaseInstance/1071"/>
    <hyperlink ref="AO1522" r:id="rId4519" display="https://octri.ohsu.edu/lls_scor/datamgmt/Patient/Specimen/1378"/>
    <hyperlink ref="H1523" r:id="rId4520" display="https://octri.ohsu.edu/lls_scor/datamgmt/Patient/Patient/1118"/>
    <hyperlink ref="Q1523" r:id="rId4521" display="https://octri.ohsu.edu/lls_scor/datamgmt/Patient/DiseaseInstance/1072"/>
    <hyperlink ref="AO1523" r:id="rId4522" display="https://octri.ohsu.edu/lls_scor/datamgmt/Patient/Specimen/1380"/>
    <hyperlink ref="H1524" r:id="rId4523" display="https://octri.ohsu.edu/lls_scor/datamgmt/Patient/Patient/1118"/>
    <hyperlink ref="Q1524" r:id="rId4524" display="https://octri.ohsu.edu/lls_scor/datamgmt/Patient/DiseaseInstance/1072"/>
    <hyperlink ref="AO1524" r:id="rId4525" display="https://octri.ohsu.edu/lls_scor/datamgmt/Patient/Specimen/1391"/>
    <hyperlink ref="H1525" r:id="rId4526" display="https://octri.ohsu.edu/lls_scor/datamgmt/Patient/Patient/1118"/>
    <hyperlink ref="Q1525" r:id="rId4527" display="https://octri.ohsu.edu/lls_scor/datamgmt/Patient/DiseaseInstance/1072"/>
    <hyperlink ref="AO1525" r:id="rId4528" display="https://octri.ohsu.edu/lls_scor/datamgmt/Patient/Specimen/1397"/>
    <hyperlink ref="H1526" r:id="rId4529" display="https://octri.ohsu.edu/lls_scor/datamgmt/Patient/Patient/1119"/>
    <hyperlink ref="Q1526" r:id="rId4530" display="https://octri.ohsu.edu/lls_scor/datamgmt/Patient/DiseaseInstance/1075"/>
    <hyperlink ref="AO1526" r:id="rId4531" display="https://octri.ohsu.edu/lls_scor/datamgmt/Patient/Specimen/1384"/>
    <hyperlink ref="H1527" r:id="rId4532" display="https://octri.ohsu.edu/lls_scor/datamgmt/Patient/Patient/1120"/>
    <hyperlink ref="Q1527" r:id="rId4533" display="https://octri.ohsu.edu/lls_scor/datamgmt/Patient/DiseaseInstance/1076"/>
    <hyperlink ref="AO1527" r:id="rId4534" display="https://octri.ohsu.edu/lls_scor/datamgmt/Patient/Specimen/1385"/>
    <hyperlink ref="H1528" r:id="rId4535" display="https://octri.ohsu.edu/lls_scor/datamgmt/Patient/Patient/1121"/>
    <hyperlink ref="Q1528" r:id="rId4536" display="https://octri.ohsu.edu/lls_scor/datamgmt/Patient/DiseaseInstance/1077"/>
    <hyperlink ref="AO1528" r:id="rId4537" display="https://octri.ohsu.edu/lls_scor/datamgmt/Patient/Specimen/1386"/>
    <hyperlink ref="H1529" r:id="rId4538" display="https://octri.ohsu.edu/lls_scor/datamgmt/Patient/Patient/1122"/>
    <hyperlink ref="Q1529" r:id="rId4539" display="https://octri.ohsu.edu/lls_scor/datamgmt/Patient/DiseaseInstance/1078"/>
    <hyperlink ref="AO1529" r:id="rId4540" display="https://octri.ohsu.edu/lls_scor/datamgmt/Patient/Specimen/1387"/>
    <hyperlink ref="H1530" r:id="rId4541" display="https://octri.ohsu.edu/lls_scor/datamgmt/Patient/Patient/1123"/>
    <hyperlink ref="Q1530" r:id="rId4542" display="https://octri.ohsu.edu/lls_scor/datamgmt/Patient/DiseaseInstance/1079"/>
    <hyperlink ref="AO1530" r:id="rId4543" display="https://octri.ohsu.edu/lls_scor/datamgmt/Patient/Specimen/1388"/>
    <hyperlink ref="H1531" r:id="rId4544" display="https://octri.ohsu.edu/lls_scor/datamgmt/Patient/Patient/1124"/>
    <hyperlink ref="Q1531" r:id="rId4545" display="https://octri.ohsu.edu/lls_scor/datamgmt/Patient/DiseaseInstance/1080"/>
    <hyperlink ref="AO1531" r:id="rId4546" display="https://octri.ohsu.edu/lls_scor/datamgmt/Patient/Specimen/1389"/>
    <hyperlink ref="H1532" r:id="rId4547" display="https://octri.ohsu.edu/lls_scor/datamgmt/Patient/Patient/1124"/>
    <hyperlink ref="Q1532" r:id="rId4548" display="https://octri.ohsu.edu/lls_scor/datamgmt/Patient/DiseaseInstance/1080"/>
    <hyperlink ref="AO1532" r:id="rId4549" display="https://octri.ohsu.edu/lls_scor/datamgmt/Patient/Specimen/2579"/>
    <hyperlink ref="H1533" r:id="rId4550" display="https://octri.ohsu.edu/lls_scor/datamgmt/Patient/Patient/1126"/>
    <hyperlink ref="Q1533" r:id="rId4551" display="https://octri.ohsu.edu/lls_scor/datamgmt/Patient/DiseaseInstance/1082"/>
    <hyperlink ref="AO1533" r:id="rId4552" display="https://octri.ohsu.edu/lls_scor/datamgmt/Patient/Specimen/1392"/>
    <hyperlink ref="H1534" r:id="rId4553" display="https://octri.ohsu.edu/lls_scor/datamgmt/Patient/Patient/1126"/>
    <hyperlink ref="Q1534" r:id="rId4554" display="https://octri.ohsu.edu/lls_scor/datamgmt/Patient/DiseaseInstance/1082"/>
    <hyperlink ref="AO1534" r:id="rId4555" display="https://octri.ohsu.edu/lls_scor/datamgmt/Patient/Specimen/1951"/>
    <hyperlink ref="H1535" r:id="rId4556" display="https://octri.ohsu.edu/lls_scor/datamgmt/Patient/Patient/1126"/>
    <hyperlink ref="Q1535" r:id="rId4557" display="https://octri.ohsu.edu/lls_scor/datamgmt/Patient/DiseaseInstance/1082"/>
    <hyperlink ref="AO1535" r:id="rId4558" display="https://octri.ohsu.edu/lls_scor/datamgmt/Patient/Specimen/1982"/>
    <hyperlink ref="H1536" r:id="rId4559" display="https://octri.ohsu.edu/lls_scor/datamgmt/Patient/Patient/1126"/>
    <hyperlink ref="Q1536" r:id="rId4560" display="https://octri.ohsu.edu/lls_scor/datamgmt/Patient/DiseaseInstance/1082"/>
    <hyperlink ref="AO1536" r:id="rId4561" display="https://octri.ohsu.edu/lls_scor/datamgmt/Patient/Specimen/2011"/>
    <hyperlink ref="H1537" r:id="rId4562" display="https://octri.ohsu.edu/lls_scor/datamgmt/Patient/Patient/1127"/>
    <hyperlink ref="Q1537" r:id="rId4563" display="https://octri.ohsu.edu/lls_scor/datamgmt/Patient/DiseaseInstance/1083"/>
    <hyperlink ref="AO1537" r:id="rId4564" display="https://octri.ohsu.edu/lls_scor/datamgmt/Patient/Specimen/1393"/>
    <hyperlink ref="H1538" r:id="rId4565" display="https://octri.ohsu.edu/lls_scor/datamgmt/Patient/Patient/1127"/>
    <hyperlink ref="Q1538" r:id="rId4566" display="https://octri.ohsu.edu/lls_scor/datamgmt/Patient/DiseaseInstance/1083"/>
    <hyperlink ref="AO1538" r:id="rId4567" display="https://octri.ohsu.edu/lls_scor/datamgmt/Patient/Specimen/1944"/>
    <hyperlink ref="H1539" r:id="rId4568" display="https://octri.ohsu.edu/lls_scor/datamgmt/Patient/Patient/1128"/>
    <hyperlink ref="Q1539" r:id="rId4569" display="https://octri.ohsu.edu/lls_scor/datamgmt/Patient/DiseaseInstance/1084"/>
    <hyperlink ref="AO1539" r:id="rId4570" display="https://octri.ohsu.edu/lls_scor/datamgmt/Patient/Specimen/1394"/>
    <hyperlink ref="H1540" r:id="rId4571" display="https://octri.ohsu.edu/lls_scor/datamgmt/Patient/Patient/1129"/>
    <hyperlink ref="Q1540" r:id="rId4572" display="https://octri.ohsu.edu/lls_scor/datamgmt/Patient/DiseaseInstance/1086"/>
    <hyperlink ref="AO1540" r:id="rId4573" display="https://octri.ohsu.edu/lls_scor/datamgmt/Patient/Specimen/1404"/>
    <hyperlink ref="H1541" r:id="rId4574" display="https://octri.ohsu.edu/lls_scor/datamgmt/Patient/Patient/1130"/>
    <hyperlink ref="Q1541" r:id="rId4575" display="https://octri.ohsu.edu/lls_scor/datamgmt/Patient/DiseaseInstance/1085"/>
    <hyperlink ref="AO1541" r:id="rId4576" display="https://octri.ohsu.edu/lls_scor/datamgmt/Patient/Specimen/1395"/>
    <hyperlink ref="H1542" r:id="rId4577" display="https://octri.ohsu.edu/lls_scor/datamgmt/Patient/Patient/1130"/>
    <hyperlink ref="Q1542" r:id="rId4578" display="https://octri.ohsu.edu/lls_scor/datamgmt/Patient/DiseaseInstance/1085"/>
    <hyperlink ref="AO1542" r:id="rId4579" display="https://octri.ohsu.edu/lls_scor/datamgmt/Patient/Specimen/1396"/>
    <hyperlink ref="H1543" r:id="rId4580" display="https://octri.ohsu.edu/lls_scor/datamgmt/Patient/Patient/1130"/>
    <hyperlink ref="Q1543" r:id="rId4581" display="https://octri.ohsu.edu/lls_scor/datamgmt/Patient/DiseaseInstance/1085"/>
    <hyperlink ref="AO1543" r:id="rId4582" display="https://octri.ohsu.edu/lls_scor/datamgmt/Patient/Specimen/1398"/>
    <hyperlink ref="H1544" r:id="rId4583" display="https://octri.ohsu.edu/lls_scor/datamgmt/Patient/Patient/1131"/>
    <hyperlink ref="Q1544" r:id="rId4584" display="https://octri.ohsu.edu/lls_scor/datamgmt/Patient/DiseaseInstance/1087"/>
    <hyperlink ref="AO1544" r:id="rId4585" display="https://octri.ohsu.edu/lls_scor/datamgmt/Patient/Specimen/1399"/>
    <hyperlink ref="H1545" r:id="rId4586" display="https://octri.ohsu.edu/lls_scor/datamgmt/Patient/Patient/1131"/>
    <hyperlink ref="Q1545" r:id="rId4587" display="https://octri.ohsu.edu/lls_scor/datamgmt/Patient/DiseaseInstance/1087"/>
    <hyperlink ref="AO1545" r:id="rId4588" display="https://octri.ohsu.edu/lls_scor/datamgmt/Patient/Specimen/1409"/>
    <hyperlink ref="H1546" r:id="rId4589" display="https://octri.ohsu.edu/lls_scor/datamgmt/Patient/Patient/1131"/>
    <hyperlink ref="Q1546" r:id="rId4590" display="https://octri.ohsu.edu/lls_scor/datamgmt/Patient/DiseaseInstance/1087"/>
    <hyperlink ref="AO1546" r:id="rId4591" display="https://octri.ohsu.edu/lls_scor/datamgmt/Patient/Specimen/1526"/>
    <hyperlink ref="H1547" r:id="rId4592" display="https://octri.ohsu.edu/lls_scor/datamgmt/Patient/Patient/1132"/>
    <hyperlink ref="Q1547" r:id="rId4593" display="https://octri.ohsu.edu/lls_scor/datamgmt/Patient/DiseaseInstance/1088"/>
    <hyperlink ref="AO1547" r:id="rId4594" display="https://octri.ohsu.edu/lls_scor/datamgmt/Patient/Specimen/1400"/>
    <hyperlink ref="H1548" r:id="rId4595" display="https://octri.ohsu.edu/lls_scor/datamgmt/Patient/Patient/1133"/>
    <hyperlink ref="Q1548" r:id="rId4596" display="https://octri.ohsu.edu/lls_scor/datamgmt/Patient/DiseaseInstance/1089"/>
    <hyperlink ref="H1549" r:id="rId4597" display="https://octri.ohsu.edu/lls_scor/datamgmt/Patient/Patient/1134"/>
    <hyperlink ref="Q1549" r:id="rId4598" display="https://octri.ohsu.edu/lls_scor/datamgmt/Patient/DiseaseInstance/1090"/>
    <hyperlink ref="AO1549" r:id="rId4599" display="https://octri.ohsu.edu/lls_scor/datamgmt/Patient/Specimen/1403"/>
    <hyperlink ref="H1550" r:id="rId4600" display="https://octri.ohsu.edu/lls_scor/datamgmt/Patient/Patient/1134"/>
    <hyperlink ref="Q1550" r:id="rId4601" display="https://octri.ohsu.edu/lls_scor/datamgmt/Patient/DiseaseInstance/1090"/>
    <hyperlink ref="AO1550" r:id="rId4602" display="https://octri.ohsu.edu/lls_scor/datamgmt/Patient/Specimen/2141"/>
    <hyperlink ref="H1551" r:id="rId4603" display="https://octri.ohsu.edu/lls_scor/datamgmt/Patient/Patient/1135"/>
    <hyperlink ref="Q1551" r:id="rId4604" display="https://octri.ohsu.edu/lls_scor/datamgmt/Patient/DiseaseInstance/1091"/>
    <hyperlink ref="AO1551" r:id="rId4605" display="https://octri.ohsu.edu/lls_scor/datamgmt/Patient/Specimen/1405"/>
    <hyperlink ref="H1552" r:id="rId4606" display="https://octri.ohsu.edu/lls_scor/datamgmt/Patient/Patient/1136"/>
    <hyperlink ref="Q1552" r:id="rId4607" display="https://octri.ohsu.edu/lls_scor/datamgmt/Patient/DiseaseInstance/1092"/>
    <hyperlink ref="AO1552" r:id="rId4608" display="https://octri.ohsu.edu/lls_scor/datamgmt/Patient/Specimen/1406"/>
    <hyperlink ref="H1553" r:id="rId4609" display="https://octri.ohsu.edu/lls_scor/datamgmt/Patient/Patient/1136"/>
    <hyperlink ref="Q1553" r:id="rId4610" display="https://octri.ohsu.edu/lls_scor/datamgmt/Patient/DiseaseInstance/1092"/>
    <hyperlink ref="AO1553" r:id="rId4611" display="https://octri.ohsu.edu/lls_scor/datamgmt/Patient/Specimen/1542"/>
    <hyperlink ref="H1554" r:id="rId4612" display="https://octri.ohsu.edu/lls_scor/datamgmt/Patient/Patient/1136"/>
    <hyperlink ref="Q1554" r:id="rId4613" display="https://octri.ohsu.edu/lls_scor/datamgmt/Patient/DiseaseInstance/1092"/>
    <hyperlink ref="AO1554" r:id="rId4614" display="https://octri.ohsu.edu/lls_scor/datamgmt/Patient/Specimen/1564"/>
    <hyperlink ref="H1555" r:id="rId4615" display="https://octri.ohsu.edu/lls_scor/datamgmt/Patient/Patient/1136"/>
    <hyperlink ref="Q1555" r:id="rId4616" display="https://octri.ohsu.edu/lls_scor/datamgmt/Patient/DiseaseInstance/1092"/>
    <hyperlink ref="AO1555" r:id="rId4617" display="https://octri.ohsu.edu/lls_scor/datamgmt/Patient/Specimen/1566"/>
    <hyperlink ref="H1556" r:id="rId4618" display="https://octri.ohsu.edu/lls_scor/datamgmt/Patient/Patient/1136"/>
    <hyperlink ref="Q1556" r:id="rId4619" display="https://octri.ohsu.edu/lls_scor/datamgmt/Patient/DiseaseInstance/1092"/>
    <hyperlink ref="AO1556" r:id="rId4620" display="https://octri.ohsu.edu/lls_scor/datamgmt/Patient/Specimen/2136"/>
    <hyperlink ref="H1557" r:id="rId4621" display="https://octri.ohsu.edu/lls_scor/datamgmt/Patient/Patient/1137"/>
    <hyperlink ref="Q1557" r:id="rId4622" display="https://octri.ohsu.edu/lls_scor/datamgmt/Patient/DiseaseInstance/1093"/>
    <hyperlink ref="AO1557" r:id="rId4623" display="https://octri.ohsu.edu/lls_scor/datamgmt/Patient/Specimen/1407"/>
    <hyperlink ref="H1558" r:id="rId4624" display="https://octri.ohsu.edu/lls_scor/datamgmt/Patient/Patient/1137"/>
    <hyperlink ref="Q1558" r:id="rId4625" display="https://octri.ohsu.edu/lls_scor/datamgmt/Patient/DiseaseInstance/1093"/>
    <hyperlink ref="AO1558" r:id="rId4626" display="https://octri.ohsu.edu/lls_scor/datamgmt/Patient/Specimen/1442"/>
    <hyperlink ref="H1559" r:id="rId4627" display="https://octri.ohsu.edu/lls_scor/datamgmt/Patient/Patient/1137"/>
    <hyperlink ref="Q1559" r:id="rId4628" display="https://octri.ohsu.edu/lls_scor/datamgmt/Patient/DiseaseInstance/1093"/>
    <hyperlink ref="AO1559" r:id="rId4629" display="https://octri.ohsu.edu/lls_scor/datamgmt/Patient/Specimen/1525"/>
    <hyperlink ref="H1560" r:id="rId4630" display="https://octri.ohsu.edu/lls_scor/datamgmt/Patient/Patient/1138"/>
    <hyperlink ref="Q1560" r:id="rId4631" display="https://octri.ohsu.edu/lls_scor/datamgmt/Patient/DiseaseInstance/1094"/>
    <hyperlink ref="AO1560" r:id="rId4632" display="https://octri.ohsu.edu/lls_scor/datamgmt/Patient/Specimen/1411"/>
    <hyperlink ref="H1561" r:id="rId4633" display="https://octri.ohsu.edu/lls_scor/datamgmt/Patient/Patient/1138"/>
    <hyperlink ref="Q1561" r:id="rId4634" display="https://octri.ohsu.edu/lls_scor/datamgmt/Patient/DiseaseInstance/1094"/>
    <hyperlink ref="AO1561" r:id="rId4635" display="https://octri.ohsu.edu/lls_scor/datamgmt/Patient/Specimen/1441"/>
    <hyperlink ref="H1562" r:id="rId4636" display="https://octri.ohsu.edu/lls_scor/datamgmt/Patient/Patient/1139"/>
    <hyperlink ref="Q1562" r:id="rId4637" display="https://octri.ohsu.edu/lls_scor/datamgmt/Patient/DiseaseInstance/1095"/>
    <hyperlink ref="AO1562" r:id="rId4638" display="https://octri.ohsu.edu/lls_scor/datamgmt/Patient/Specimen/1412"/>
    <hyperlink ref="H1563" r:id="rId4639" display="https://octri.ohsu.edu/lls_scor/datamgmt/Patient/Patient/1141"/>
    <hyperlink ref="Q1563" r:id="rId4640" display="https://octri.ohsu.edu/lls_scor/datamgmt/Patient/DiseaseInstance/1096"/>
    <hyperlink ref="AO1563" r:id="rId4641" display="https://octri.ohsu.edu/lls_scor/datamgmt/Patient/Specimen/1413"/>
    <hyperlink ref="H1564" r:id="rId4642" display="https://octri.ohsu.edu/lls_scor/datamgmt/Patient/Patient/1142"/>
    <hyperlink ref="Q1564" r:id="rId4643" display="https://octri.ohsu.edu/lls_scor/datamgmt/Patient/DiseaseInstance/1097"/>
    <hyperlink ref="AO1564" r:id="rId4644" display="https://octri.ohsu.edu/lls_scor/datamgmt/Patient/Specimen/1414"/>
    <hyperlink ref="H1565" r:id="rId4645" display="https://octri.ohsu.edu/lls_scor/datamgmt/Patient/Patient/1144"/>
    <hyperlink ref="Q1565" r:id="rId4646" display="https://octri.ohsu.edu/lls_scor/datamgmt/Patient/DiseaseInstance/1099"/>
    <hyperlink ref="AO1565" r:id="rId4647" display="https://octri.ohsu.edu/lls_scor/datamgmt/Patient/Specimen/1417"/>
    <hyperlink ref="H1566" r:id="rId4648" display="https://octri.ohsu.edu/lls_scor/datamgmt/Patient/Patient/1145"/>
    <hyperlink ref="Q1566" r:id="rId4649" display="https://octri.ohsu.edu/lls_scor/datamgmt/Patient/DiseaseInstance/1101"/>
    <hyperlink ref="AO1566" r:id="rId4650" display="https://octri.ohsu.edu/lls_scor/datamgmt/Patient/Specimen/1420"/>
    <hyperlink ref="H1567" r:id="rId4651" display="https://octri.ohsu.edu/lls_scor/datamgmt/Patient/Patient/1145"/>
    <hyperlink ref="Q1567" r:id="rId4652" display="https://octri.ohsu.edu/lls_scor/datamgmt/Patient/DiseaseInstance/1101"/>
    <hyperlink ref="AO1567" r:id="rId4653" display="https://octri.ohsu.edu/lls_scor/datamgmt/Patient/Specimen/1421"/>
    <hyperlink ref="H1568" r:id="rId4654" display="https://octri.ohsu.edu/lls_scor/datamgmt/Patient/Patient/1146"/>
    <hyperlink ref="H1569" r:id="rId4655" display="https://octri.ohsu.edu/lls_scor/datamgmt/Patient/Patient/1147"/>
    <hyperlink ref="Q1569" r:id="rId4656" display="https://octri.ohsu.edu/lls_scor/datamgmt/Patient/DiseaseInstance/1102"/>
    <hyperlink ref="AO1569" r:id="rId4657" display="https://octri.ohsu.edu/lls_scor/datamgmt/Patient/Specimen/1422"/>
    <hyperlink ref="H1570" r:id="rId4658" display="https://octri.ohsu.edu/lls_scor/datamgmt/Patient/Patient/1147"/>
    <hyperlink ref="Q1570" r:id="rId4659" display="https://octri.ohsu.edu/lls_scor/datamgmt/Patient/DiseaseInstance/1102"/>
    <hyperlink ref="AO1570" r:id="rId4660" display="https://octri.ohsu.edu/lls_scor/datamgmt/Patient/Specimen/1423"/>
    <hyperlink ref="H1571" r:id="rId4661" display="https://octri.ohsu.edu/lls_scor/datamgmt/Patient/Patient/1147"/>
    <hyperlink ref="Q1571" r:id="rId4662" display="https://octri.ohsu.edu/lls_scor/datamgmt/Patient/DiseaseInstance/1102"/>
    <hyperlink ref="AO1571" r:id="rId4663" display="https://octri.ohsu.edu/lls_scor/datamgmt/Patient/Specimen/1517"/>
    <hyperlink ref="H1572" r:id="rId4664" display="https://octri.ohsu.edu/lls_scor/datamgmt/Patient/Patient/1148"/>
    <hyperlink ref="Q1572" r:id="rId4665" display="https://octri.ohsu.edu/lls_scor/datamgmt/Patient/DiseaseInstance/1103"/>
    <hyperlink ref="AO1572" r:id="rId4666" display="https://octri.ohsu.edu/lls_scor/datamgmt/Patient/Specimen/1424"/>
    <hyperlink ref="H1573" r:id="rId4667" display="https://octri.ohsu.edu/lls_scor/datamgmt/Patient/Patient/1149"/>
    <hyperlink ref="Q1573" r:id="rId4668" display="https://octri.ohsu.edu/lls_scor/datamgmt/Patient/DiseaseInstance/1104"/>
    <hyperlink ref="AO1573" r:id="rId4669" display="https://octri.ohsu.edu/lls_scor/datamgmt/Patient/Specimen/1425"/>
    <hyperlink ref="H1574" r:id="rId4670" display="https://octri.ohsu.edu/lls_scor/datamgmt/Patient/Patient/1149"/>
    <hyperlink ref="Q1574" r:id="rId4671" display="https://octri.ohsu.edu/lls_scor/datamgmt/Patient/DiseaseInstance/1104"/>
    <hyperlink ref="AO1574" r:id="rId4672" display="https://octri.ohsu.edu/lls_scor/datamgmt/Patient/Specimen/1429"/>
    <hyperlink ref="H1575" r:id="rId4673" display="https://octri.ohsu.edu/lls_scor/datamgmt/Patient/Patient/1150"/>
    <hyperlink ref="Q1575" r:id="rId4674" display="https://octri.ohsu.edu/lls_scor/datamgmt/Patient/DiseaseInstance/1105"/>
    <hyperlink ref="AO1575" r:id="rId4675" display="https://octri.ohsu.edu/lls_scor/datamgmt/Patient/Specimen/1426"/>
    <hyperlink ref="H1576" r:id="rId4676" display="https://octri.ohsu.edu/lls_scor/datamgmt/Patient/Patient/1151"/>
    <hyperlink ref="Q1576" r:id="rId4677" display="https://octri.ohsu.edu/lls_scor/datamgmt/Patient/DiseaseInstance/1106"/>
    <hyperlink ref="AO1576" r:id="rId4678" display="https://octri.ohsu.edu/lls_scor/datamgmt/Patient/Specimen/1431"/>
    <hyperlink ref="H1577" r:id="rId4679" display="https://octri.ohsu.edu/lls_scor/datamgmt/Patient/Patient/1151"/>
    <hyperlink ref="Q1577" r:id="rId4680" display="https://octri.ohsu.edu/lls_scor/datamgmt/Patient/DiseaseInstance/1106"/>
    <hyperlink ref="AO1577" r:id="rId4681" display="https://octri.ohsu.edu/lls_scor/datamgmt/Patient/Specimen/1469"/>
    <hyperlink ref="H1578" r:id="rId4682" display="https://octri.ohsu.edu/lls_scor/datamgmt/Patient/Patient/1152"/>
    <hyperlink ref="Q1578" r:id="rId4683" display="https://octri.ohsu.edu/lls_scor/datamgmt/Patient/DiseaseInstance/1107"/>
    <hyperlink ref="AO1578" r:id="rId4684" display="https://octri.ohsu.edu/lls_scor/datamgmt/Patient/Specimen/1432"/>
    <hyperlink ref="H1579" r:id="rId4685" display="https://octri.ohsu.edu/lls_scor/datamgmt/Patient/Patient/1152"/>
    <hyperlink ref="Q1579" r:id="rId4686" display="https://octri.ohsu.edu/lls_scor/datamgmt/Patient/DiseaseInstance/1107"/>
    <hyperlink ref="AO1579" r:id="rId4687" display="https://octri.ohsu.edu/lls_scor/datamgmt/Patient/Specimen/1433"/>
    <hyperlink ref="H1580" r:id="rId4688" display="https://octri.ohsu.edu/lls_scor/datamgmt/Patient/Patient/1152"/>
    <hyperlink ref="Q1580" r:id="rId4689" display="https://octri.ohsu.edu/lls_scor/datamgmt/Patient/DiseaseInstance/1107"/>
    <hyperlink ref="AO1580" r:id="rId4690" display="https://octri.ohsu.edu/lls_scor/datamgmt/Patient/Specimen/1443"/>
    <hyperlink ref="H1581" r:id="rId4691" display="https://octri.ohsu.edu/lls_scor/datamgmt/Patient/Patient/1153"/>
    <hyperlink ref="Q1581" r:id="rId4692" display="https://octri.ohsu.edu/lls_scor/datamgmt/Patient/DiseaseInstance/1108"/>
    <hyperlink ref="AO1581" r:id="rId4693" display="https://octri.ohsu.edu/lls_scor/datamgmt/Patient/Specimen/1434"/>
    <hyperlink ref="H1582" r:id="rId4694" display="https://octri.ohsu.edu/lls_scor/datamgmt/Patient/Patient/1153"/>
    <hyperlink ref="Q1582" r:id="rId4695" display="https://octri.ohsu.edu/lls_scor/datamgmt/Patient/DiseaseInstance/1108"/>
    <hyperlink ref="AO1582" r:id="rId4696" display="https://octri.ohsu.edu/lls_scor/datamgmt/Patient/Specimen/1435"/>
    <hyperlink ref="H1583" r:id="rId4697" display="https://octri.ohsu.edu/lls_scor/datamgmt/Patient/Patient/1153"/>
    <hyperlink ref="Q1583" r:id="rId4698" display="https://octri.ohsu.edu/lls_scor/datamgmt/Patient/DiseaseInstance/1108"/>
    <hyperlink ref="AO1583" r:id="rId4699" display="https://octri.ohsu.edu/lls_scor/datamgmt/Patient/Specimen/1440"/>
    <hyperlink ref="H1584" r:id="rId4700" display="https://octri.ohsu.edu/lls_scor/datamgmt/Patient/Patient/1153"/>
    <hyperlink ref="Q1584" r:id="rId4701" display="https://octri.ohsu.edu/lls_scor/datamgmt/Patient/DiseaseInstance/1108"/>
    <hyperlink ref="AO1584" r:id="rId4702" display="https://octri.ohsu.edu/lls_scor/datamgmt/Patient/Specimen/1658"/>
    <hyperlink ref="H1585" r:id="rId4703" display="https://octri.ohsu.edu/lls_scor/datamgmt/Patient/Patient/1153"/>
    <hyperlink ref="Q1585" r:id="rId4704" display="https://octri.ohsu.edu/lls_scor/datamgmt/Patient/DiseaseInstance/1373"/>
    <hyperlink ref="AO1585" r:id="rId4705" display="https://octri.ohsu.edu/lls_scor/datamgmt/Patient/Specimen/1917"/>
    <hyperlink ref="H1586" r:id="rId4706" display="https://octri.ohsu.edu/lls_scor/datamgmt/Patient/Patient/1154"/>
    <hyperlink ref="Q1586" r:id="rId4707" display="https://octri.ohsu.edu/lls_scor/datamgmt/Patient/DiseaseInstance/1109"/>
    <hyperlink ref="AO1586" r:id="rId4708" display="https://octri.ohsu.edu/lls_scor/datamgmt/Patient/Specimen/1436"/>
    <hyperlink ref="H1587" r:id="rId4709" display="https://octri.ohsu.edu/lls_scor/datamgmt/Patient/Patient/1154"/>
    <hyperlink ref="Q1587" r:id="rId4710" display="https://octri.ohsu.edu/lls_scor/datamgmt/Patient/DiseaseInstance/1109"/>
    <hyperlink ref="AO1587" r:id="rId4711" display="https://octri.ohsu.edu/lls_scor/datamgmt/Patient/Specimen/1437"/>
    <hyperlink ref="H1588" r:id="rId4712" display="https://octri.ohsu.edu/lls_scor/datamgmt/Patient/Patient/1154"/>
    <hyperlink ref="Q1588" r:id="rId4713" display="https://octri.ohsu.edu/lls_scor/datamgmt/Patient/DiseaseInstance/1109"/>
    <hyperlink ref="AO1588" r:id="rId4714" display="https://octri.ohsu.edu/lls_scor/datamgmt/Patient/Specimen/1438"/>
    <hyperlink ref="H1589" r:id="rId4715" display="https://octri.ohsu.edu/lls_scor/datamgmt/Patient/Patient/1155"/>
    <hyperlink ref="Q1589" r:id="rId4716" display="https://octri.ohsu.edu/lls_scor/datamgmt/Patient/DiseaseInstance/1110"/>
    <hyperlink ref="H1590" r:id="rId4717" display="https://octri.ohsu.edu/lls_scor/datamgmt/Patient/Patient/1156"/>
    <hyperlink ref="Q1590" r:id="rId4718" display="https://octri.ohsu.edu/lls_scor/datamgmt/Patient/DiseaseInstance/1111"/>
    <hyperlink ref="AO1590" r:id="rId4719" display="https://octri.ohsu.edu/lls_scor/datamgmt/Patient/Specimen/1444"/>
    <hyperlink ref="H1591" r:id="rId4720" display="https://octri.ohsu.edu/lls_scor/datamgmt/Patient/Patient/1157"/>
    <hyperlink ref="Q1591" r:id="rId4721" display="https://octri.ohsu.edu/lls_scor/datamgmt/Patient/DiseaseInstance/1112"/>
    <hyperlink ref="AO1591" r:id="rId4722" display="https://octri.ohsu.edu/lls_scor/datamgmt/Patient/Specimen/1445"/>
    <hyperlink ref="H1592" r:id="rId4723" display="https://octri.ohsu.edu/lls_scor/datamgmt/Patient/Patient/1157"/>
    <hyperlink ref="Q1592" r:id="rId4724" display="https://octri.ohsu.edu/lls_scor/datamgmt/Patient/DiseaseInstance/1112"/>
    <hyperlink ref="AO1592" r:id="rId4725" display="https://octri.ohsu.edu/lls_scor/datamgmt/Patient/Specimen/1446"/>
    <hyperlink ref="H1593" r:id="rId4726" display="https://octri.ohsu.edu/lls_scor/datamgmt/Patient/Patient/1157"/>
    <hyperlink ref="Q1593" r:id="rId4727" display="https://octri.ohsu.edu/lls_scor/datamgmt/Patient/DiseaseInstance/1112"/>
    <hyperlink ref="AO1593" r:id="rId4728" display="https://octri.ohsu.edu/lls_scor/datamgmt/Patient/Specimen/1467"/>
    <hyperlink ref="H1594" r:id="rId4729" display="https://octri.ohsu.edu/lls_scor/datamgmt/Patient/Patient/1158"/>
    <hyperlink ref="Q1594" r:id="rId4730" display="https://octri.ohsu.edu/lls_scor/datamgmt/Patient/DiseaseInstance/1113"/>
    <hyperlink ref="AO1594" r:id="rId4731" display="https://octri.ohsu.edu/lls_scor/datamgmt/Patient/Specimen/1447"/>
    <hyperlink ref="H1595" r:id="rId4732" display="https://octri.ohsu.edu/lls_scor/datamgmt/Patient/Patient/1158"/>
    <hyperlink ref="Q1595" r:id="rId4733" display="https://octri.ohsu.edu/lls_scor/datamgmt/Patient/DiseaseInstance/1113"/>
    <hyperlink ref="AO1595" r:id="rId4734" display="https://octri.ohsu.edu/lls_scor/datamgmt/Patient/Specimen/1448"/>
    <hyperlink ref="H1596" r:id="rId4735" display="https://octri.ohsu.edu/lls_scor/datamgmt/Patient/Patient/1158"/>
    <hyperlink ref="Q1596" r:id="rId4736" display="https://octri.ohsu.edu/lls_scor/datamgmt/Patient/DiseaseInstance/1113"/>
    <hyperlink ref="AO1596" r:id="rId4737" display="https://octri.ohsu.edu/lls_scor/datamgmt/Patient/Specimen/1449"/>
    <hyperlink ref="H1597" r:id="rId4738" display="https://octri.ohsu.edu/lls_scor/datamgmt/Patient/Patient/1158"/>
    <hyperlink ref="Q1597" r:id="rId4739" display="https://octri.ohsu.edu/lls_scor/datamgmt/Patient/DiseaseInstance/1113"/>
    <hyperlink ref="AO1597" r:id="rId4740" display="https://octri.ohsu.edu/lls_scor/datamgmt/Patient/Specimen/1614"/>
    <hyperlink ref="H1598" r:id="rId4741" display="https://octri.ohsu.edu/lls_scor/datamgmt/Patient/Patient/1159"/>
    <hyperlink ref="Q1598" r:id="rId4742" display="https://octri.ohsu.edu/lls_scor/datamgmt/Patient/DiseaseInstance/1114"/>
    <hyperlink ref="AO1598" r:id="rId4743" display="https://octri.ohsu.edu/lls_scor/datamgmt/Patient/Specimen/1450"/>
    <hyperlink ref="H1599" r:id="rId4744" display="https://octri.ohsu.edu/lls_scor/datamgmt/Patient/Patient/1159"/>
    <hyperlink ref="Q1599" r:id="rId4745" display="https://octri.ohsu.edu/lls_scor/datamgmt/Patient/DiseaseInstance/1114"/>
    <hyperlink ref="AO1599" r:id="rId4746" display="https://octri.ohsu.edu/lls_scor/datamgmt/Patient/Specimen/1466"/>
    <hyperlink ref="H1600" r:id="rId4747" display="https://octri.ohsu.edu/lls_scor/datamgmt/Patient/Patient/1159"/>
    <hyperlink ref="Q1600" r:id="rId4748" display="https://octri.ohsu.edu/lls_scor/datamgmt/Patient/DiseaseInstance/1114"/>
    <hyperlink ref="AO1600" r:id="rId4749" display="https://octri.ohsu.edu/lls_scor/datamgmt/Patient/Specimen/1657"/>
    <hyperlink ref="H1601" r:id="rId4750" display="https://octri.ohsu.edu/lls_scor/datamgmt/Patient/Patient/1160"/>
    <hyperlink ref="Q1601" r:id="rId4751" display="https://octri.ohsu.edu/lls_scor/datamgmt/Patient/DiseaseInstance/1116"/>
    <hyperlink ref="AO1601" r:id="rId4752" display="https://octri.ohsu.edu/lls_scor/datamgmt/Patient/Specimen/1455"/>
    <hyperlink ref="H1602" r:id="rId4753" display="https://octri.ohsu.edu/lls_scor/datamgmt/Patient/Patient/1161"/>
    <hyperlink ref="Q1602" r:id="rId4754" display="https://octri.ohsu.edu/lls_scor/datamgmt/Patient/DiseaseInstance/1115"/>
    <hyperlink ref="AO1602" r:id="rId4755" display="https://octri.ohsu.edu/lls_scor/datamgmt/Patient/Specimen/1453"/>
    <hyperlink ref="H1603" r:id="rId4756" display="https://octri.ohsu.edu/lls_scor/datamgmt/Patient/Patient/1161"/>
    <hyperlink ref="Q1603" r:id="rId4757" display="https://octri.ohsu.edu/lls_scor/datamgmt/Patient/DiseaseInstance/1115"/>
    <hyperlink ref="AO1603" r:id="rId4758" display="https://octri.ohsu.edu/lls_scor/datamgmt/Patient/Specimen/1462"/>
    <hyperlink ref="H1604" r:id="rId4759" display="https://octri.ohsu.edu/lls_scor/datamgmt/Patient/Patient/1161"/>
    <hyperlink ref="Q1604" r:id="rId4760" display="https://octri.ohsu.edu/lls_scor/datamgmt/Patient/DiseaseInstance/1115"/>
    <hyperlink ref="AO1604" r:id="rId4761" display="https://octri.ohsu.edu/lls_scor/datamgmt/Patient/Specimen/1866"/>
    <hyperlink ref="H1605" r:id="rId4762" display="https://octri.ohsu.edu/lls_scor/datamgmt/Patient/Patient/1161"/>
    <hyperlink ref="Q1605" r:id="rId4763" display="https://octri.ohsu.edu/lls_scor/datamgmt/Patient/DiseaseInstance/1115"/>
    <hyperlink ref="AO1605" r:id="rId4764" display="https://octri.ohsu.edu/lls_scor/datamgmt/Patient/Specimen/1867"/>
    <hyperlink ref="H1606" r:id="rId4765" display="https://octri.ohsu.edu/lls_scor/datamgmt/Patient/Patient/1162"/>
    <hyperlink ref="Q1606" r:id="rId4766" display="https://octri.ohsu.edu/lls_scor/datamgmt/Patient/DiseaseInstance/1117"/>
    <hyperlink ref="AO1606" r:id="rId4767" display="https://octri.ohsu.edu/lls_scor/datamgmt/Patient/Specimen/1456"/>
    <hyperlink ref="H1607" r:id="rId4768" display="https://octri.ohsu.edu/lls_scor/datamgmt/Patient/Patient/1162"/>
    <hyperlink ref="Q1607" r:id="rId4769" display="https://octri.ohsu.edu/lls_scor/datamgmt/Patient/DiseaseInstance/1117"/>
    <hyperlink ref="AO1607" r:id="rId4770" display="https://octri.ohsu.edu/lls_scor/datamgmt/Patient/Specimen/1457"/>
    <hyperlink ref="H1608" r:id="rId4771" display="https://octri.ohsu.edu/lls_scor/datamgmt/Patient/Patient/1162"/>
    <hyperlink ref="Q1608" r:id="rId4772" display="https://octri.ohsu.edu/lls_scor/datamgmt/Patient/DiseaseInstance/1117"/>
    <hyperlink ref="AO1608" r:id="rId4773" display="https://octri.ohsu.edu/lls_scor/datamgmt/Patient/Specimen/1527"/>
    <hyperlink ref="H1609" r:id="rId4774" display="https://octri.ohsu.edu/lls_scor/datamgmt/Patient/Patient/1163"/>
    <hyperlink ref="Q1609" r:id="rId4775" display="https://octri.ohsu.edu/lls_scor/datamgmt/Patient/DiseaseInstance/1118"/>
    <hyperlink ref="AO1609" r:id="rId4776" display="https://octri.ohsu.edu/lls_scor/datamgmt/Patient/Specimen/1464"/>
    <hyperlink ref="H1610" r:id="rId4777" display="https://octri.ohsu.edu/lls_scor/datamgmt/Patient/Patient/1163"/>
    <hyperlink ref="Q1610" r:id="rId4778" display="https://octri.ohsu.edu/lls_scor/datamgmt/Patient/DiseaseInstance/1118"/>
    <hyperlink ref="AO1610" r:id="rId4779" display="https://octri.ohsu.edu/lls_scor/datamgmt/Patient/Specimen/1465"/>
    <hyperlink ref="H1611" r:id="rId4780" display="https://octri.ohsu.edu/lls_scor/datamgmt/Patient/Patient/1163"/>
    <hyperlink ref="Q1611" r:id="rId4781" display="https://octri.ohsu.edu/lls_scor/datamgmt/Patient/DiseaseInstance/1118"/>
    <hyperlink ref="AO1611" r:id="rId4782" display="https://octri.ohsu.edu/lls_scor/datamgmt/Patient/Specimen/2101"/>
    <hyperlink ref="H1612" r:id="rId4783" display="https://octri.ohsu.edu/lls_scor/datamgmt/Patient/Patient/1164"/>
    <hyperlink ref="Q1612" r:id="rId4784" display="https://octri.ohsu.edu/lls_scor/datamgmt/Patient/DiseaseInstance/1119"/>
    <hyperlink ref="AO1612" r:id="rId4785" display="https://octri.ohsu.edu/lls_scor/datamgmt/Patient/Specimen/1468"/>
    <hyperlink ref="H1613" r:id="rId4786" display="https://octri.ohsu.edu/lls_scor/datamgmt/Patient/Patient/1165"/>
    <hyperlink ref="Q1613" r:id="rId4787" display="https://octri.ohsu.edu/lls_scor/datamgmt/Patient/DiseaseInstance/1120"/>
    <hyperlink ref="AO1613" r:id="rId4788" display="https://octri.ohsu.edu/lls_scor/datamgmt/Patient/Specimen/1470"/>
    <hyperlink ref="H1614" r:id="rId4789" display="https://octri.ohsu.edu/lls_scor/datamgmt/Patient/Patient/1166"/>
    <hyperlink ref="Q1614" r:id="rId4790" display="https://octri.ohsu.edu/lls_scor/datamgmt/Patient/DiseaseInstance/1121"/>
    <hyperlink ref="AO1614" r:id="rId4791" display="https://octri.ohsu.edu/lls_scor/datamgmt/Patient/Specimen/1471"/>
    <hyperlink ref="H1615" r:id="rId4792" display="https://octri.ohsu.edu/lls_scor/datamgmt/Patient/Patient/1167"/>
    <hyperlink ref="Q1615" r:id="rId4793" display="https://octri.ohsu.edu/lls_scor/datamgmt/Patient/DiseaseInstance/2070"/>
    <hyperlink ref="H1616" r:id="rId4794" display="https://octri.ohsu.edu/lls_scor/datamgmt/Patient/Patient/1168"/>
    <hyperlink ref="Q1616" r:id="rId4795" display="https://octri.ohsu.edu/lls_scor/datamgmt/Patient/DiseaseInstance/1131"/>
    <hyperlink ref="AO1616" r:id="rId4796" display="https://octri.ohsu.edu/lls_scor/datamgmt/Patient/Specimen/1487"/>
    <hyperlink ref="H1617" r:id="rId4797" display="https://octri.ohsu.edu/lls_scor/datamgmt/Patient/Patient/1169"/>
    <hyperlink ref="Q1617" r:id="rId4798" display="https://octri.ohsu.edu/lls_scor/datamgmt/Patient/DiseaseInstance/1123"/>
    <hyperlink ref="AO1617" r:id="rId4799" display="https://octri.ohsu.edu/lls_scor/datamgmt/Patient/Specimen/1472"/>
    <hyperlink ref="H1618" r:id="rId4800" display="https://octri.ohsu.edu/lls_scor/datamgmt/Patient/Patient/1170"/>
    <hyperlink ref="Q1618" r:id="rId4801" display="https://octri.ohsu.edu/lls_scor/datamgmt/Patient/DiseaseInstance/1124"/>
    <hyperlink ref="AO1618" r:id="rId4802" display="https://octri.ohsu.edu/lls_scor/datamgmt/Patient/Specimen/1473"/>
    <hyperlink ref="H1619" r:id="rId4803" display="https://octri.ohsu.edu/lls_scor/datamgmt/Patient/Patient/1170"/>
    <hyperlink ref="Q1619" r:id="rId4804" display="https://octri.ohsu.edu/lls_scor/datamgmt/Patient/DiseaseInstance/1124"/>
    <hyperlink ref="AO1619" r:id="rId4805" display="https://octri.ohsu.edu/lls_scor/datamgmt/Patient/Specimen/1474"/>
    <hyperlink ref="H1620" r:id="rId4806" display="https://octri.ohsu.edu/lls_scor/datamgmt/Patient/Patient/1171"/>
    <hyperlink ref="Q1620" r:id="rId4807" display="https://octri.ohsu.edu/lls_scor/datamgmt/Patient/DiseaseInstance/1125"/>
    <hyperlink ref="AO1620" r:id="rId4808" display="https://octri.ohsu.edu/lls_scor/datamgmt/Patient/Specimen/1478"/>
    <hyperlink ref="H1621" r:id="rId4809" display="https://octri.ohsu.edu/lls_scor/datamgmt/Patient/Patient/1171"/>
    <hyperlink ref="Q1621" r:id="rId4810" display="https://octri.ohsu.edu/lls_scor/datamgmt/Patient/DiseaseInstance/1125"/>
    <hyperlink ref="AO1621" r:id="rId4811" display="https://octri.ohsu.edu/lls_scor/datamgmt/Patient/Specimen/1479"/>
    <hyperlink ref="H1622" r:id="rId4812" display="https://octri.ohsu.edu/lls_scor/datamgmt/Patient/Patient/1171"/>
    <hyperlink ref="Q1622" r:id="rId4813" display="https://octri.ohsu.edu/lls_scor/datamgmt/Patient/DiseaseInstance/1125"/>
    <hyperlink ref="AO1622" r:id="rId4814" display="https://octri.ohsu.edu/lls_scor/datamgmt/Patient/Specimen/2108"/>
    <hyperlink ref="H1623" r:id="rId4815" display="https://octri.ohsu.edu/lls_scor/datamgmt/Patient/Patient/1172"/>
    <hyperlink ref="Q1623" r:id="rId4816" display="https://octri.ohsu.edu/lls_scor/datamgmt/Patient/DiseaseInstance/1126"/>
    <hyperlink ref="AO1623" r:id="rId4817" display="https://octri.ohsu.edu/lls_scor/datamgmt/Patient/Specimen/1481"/>
    <hyperlink ref="H1624" r:id="rId4818" display="https://octri.ohsu.edu/lls_scor/datamgmt/Patient/Patient/1172"/>
    <hyperlink ref="Q1624" r:id="rId4819" display="https://octri.ohsu.edu/lls_scor/datamgmt/Patient/DiseaseInstance/1126"/>
    <hyperlink ref="AO1624" r:id="rId4820" display="https://octri.ohsu.edu/lls_scor/datamgmt/Patient/Specimen/1482"/>
    <hyperlink ref="H1625" r:id="rId4821" display="https://octri.ohsu.edu/lls_scor/datamgmt/Patient/Patient/1173"/>
    <hyperlink ref="Q1625" r:id="rId4822" display="https://octri.ohsu.edu/lls_scor/datamgmt/Patient/DiseaseInstance/1127"/>
    <hyperlink ref="AO1625" r:id="rId4823" display="https://octri.ohsu.edu/lls_scor/datamgmt/Patient/Specimen/1483"/>
    <hyperlink ref="H1626" r:id="rId4824" display="https://octri.ohsu.edu/lls_scor/datamgmt/Patient/Patient/1174"/>
    <hyperlink ref="Q1626" r:id="rId4825" display="https://octri.ohsu.edu/lls_scor/datamgmt/Patient/DiseaseInstance/1128"/>
    <hyperlink ref="AO1626" r:id="rId4826" display="https://octri.ohsu.edu/lls_scor/datamgmt/Patient/Specimen/1484"/>
    <hyperlink ref="H1627" r:id="rId4827" display="https://octri.ohsu.edu/lls_scor/datamgmt/Patient/Patient/1174"/>
    <hyperlink ref="Q1627" r:id="rId4828" display="https://octri.ohsu.edu/lls_scor/datamgmt/Patient/DiseaseInstance/1128"/>
    <hyperlink ref="AO1627" r:id="rId4829" display="https://octri.ohsu.edu/lls_scor/datamgmt/Patient/Specimen/1541"/>
    <hyperlink ref="H1628" r:id="rId4830" display="https://octri.ohsu.edu/lls_scor/datamgmt/Patient/Patient/1174"/>
    <hyperlink ref="Q1628" r:id="rId4831" display="https://octri.ohsu.edu/lls_scor/datamgmt/Patient/DiseaseInstance/1128"/>
    <hyperlink ref="AO1628" r:id="rId4832" display="https://octri.ohsu.edu/lls_scor/datamgmt/Patient/Specimen/1653"/>
    <hyperlink ref="H1629" r:id="rId4833" display="https://octri.ohsu.edu/lls_scor/datamgmt/Patient/Patient/1174"/>
    <hyperlink ref="Q1629" r:id="rId4834" display="https://octri.ohsu.edu/lls_scor/datamgmt/Patient/DiseaseInstance/1128"/>
    <hyperlink ref="AO1629" r:id="rId4835" display="https://octri.ohsu.edu/lls_scor/datamgmt/Patient/Specimen/1998"/>
    <hyperlink ref="H1630" r:id="rId4836" display="https://octri.ohsu.edu/lls_scor/datamgmt/Patient/Patient/1175"/>
    <hyperlink ref="Q1630" r:id="rId4837" display="https://octri.ohsu.edu/lls_scor/datamgmt/Patient/DiseaseInstance/1129"/>
    <hyperlink ref="AO1630" r:id="rId4838" display="https://octri.ohsu.edu/lls_scor/datamgmt/Patient/Specimen/1485"/>
    <hyperlink ref="H1631" r:id="rId4839" display="https://octri.ohsu.edu/lls_scor/datamgmt/Patient/Patient/1175"/>
    <hyperlink ref="Q1631" r:id="rId4840" display="https://octri.ohsu.edu/lls_scor/datamgmt/Patient/DiseaseInstance/1129"/>
    <hyperlink ref="AO1631" r:id="rId4841" display="https://octri.ohsu.edu/lls_scor/datamgmt/Patient/Specimen/1821"/>
    <hyperlink ref="H1632" r:id="rId4842" display="https://octri.ohsu.edu/lls_scor/datamgmt/Patient/Patient/1175"/>
    <hyperlink ref="Q1632" r:id="rId4843" display="https://octri.ohsu.edu/lls_scor/datamgmt/Patient/DiseaseInstance/1129"/>
    <hyperlink ref="AO1632" r:id="rId4844" display="https://octri.ohsu.edu/lls_scor/datamgmt/Patient/Specimen/2376"/>
    <hyperlink ref="H1633" r:id="rId4845" display="https://octri.ohsu.edu/lls_scor/datamgmt/Patient/Patient/1175"/>
    <hyperlink ref="Q1633" r:id="rId4846" display="https://octri.ohsu.edu/lls_scor/datamgmt/Patient/DiseaseInstance/1129"/>
    <hyperlink ref="AO1633" r:id="rId4847" display="https://octri.ohsu.edu/lls_scor/datamgmt/Patient/Specimen/2609"/>
    <hyperlink ref="H1634" r:id="rId4848" display="https://octri.ohsu.edu/lls_scor/datamgmt/Patient/Patient/1175"/>
    <hyperlink ref="Q1634" r:id="rId4849" display="https://octri.ohsu.edu/lls_scor/datamgmt/Patient/DiseaseInstance/1129"/>
    <hyperlink ref="AO1634" r:id="rId4850" display="https://octri.ohsu.edu/lls_scor/datamgmt/Patient/Specimen/2922"/>
    <hyperlink ref="H1635" r:id="rId4851" display="https://octri.ohsu.edu/lls_scor/datamgmt/Patient/Patient/1176"/>
    <hyperlink ref="Q1635" r:id="rId4852" display="https://octri.ohsu.edu/lls_scor/datamgmt/Patient/DiseaseInstance/1130"/>
    <hyperlink ref="AO1635" r:id="rId4853" display="https://octri.ohsu.edu/lls_scor/datamgmt/Patient/Specimen/1486"/>
    <hyperlink ref="H1636" r:id="rId4854" display="https://octri.ohsu.edu/lls_scor/datamgmt/Patient/Patient/1177"/>
    <hyperlink ref="Q1636" r:id="rId4855" display="https://octri.ohsu.edu/lls_scor/datamgmt/Patient/DiseaseInstance/1132"/>
    <hyperlink ref="AO1636" r:id="rId4856" display="https://octri.ohsu.edu/lls_scor/datamgmt/Patient/Specimen/1488"/>
    <hyperlink ref="H1637" r:id="rId4857" display="https://octri.ohsu.edu/lls_scor/datamgmt/Patient/Patient/1177"/>
    <hyperlink ref="Q1637" r:id="rId4858" display="https://octri.ohsu.edu/lls_scor/datamgmt/Patient/DiseaseInstance/1132"/>
    <hyperlink ref="AO1637" r:id="rId4859" display="https://octri.ohsu.edu/lls_scor/datamgmt/Patient/Specimen/1489"/>
    <hyperlink ref="H1638" r:id="rId4860" display="https://octri.ohsu.edu/lls_scor/datamgmt/Patient/Patient/1178"/>
    <hyperlink ref="Q1638" r:id="rId4861" display="https://octri.ohsu.edu/lls_scor/datamgmt/Patient/DiseaseInstance/1133"/>
    <hyperlink ref="AO1638" r:id="rId4862" display="https://octri.ohsu.edu/lls_scor/datamgmt/Patient/Specimen/1490"/>
    <hyperlink ref="H1639" r:id="rId4863" display="https://octri.ohsu.edu/lls_scor/datamgmt/Patient/Patient/1178"/>
    <hyperlink ref="Q1639" r:id="rId4864" display="https://octri.ohsu.edu/lls_scor/datamgmt/Patient/DiseaseInstance/1133"/>
    <hyperlink ref="AO1639" r:id="rId4865" display="https://octri.ohsu.edu/lls_scor/datamgmt/Patient/Specimen/1491"/>
    <hyperlink ref="H1640" r:id="rId4866" display="https://octri.ohsu.edu/lls_scor/datamgmt/Patient/Patient/1179"/>
    <hyperlink ref="Q1640" r:id="rId4867" display="https://octri.ohsu.edu/lls_scor/datamgmt/Patient/DiseaseInstance/1134"/>
    <hyperlink ref="AO1640" r:id="rId4868" display="https://octri.ohsu.edu/lls_scor/datamgmt/Patient/Specimen/1492"/>
    <hyperlink ref="H1641" r:id="rId4869" display="https://octri.ohsu.edu/lls_scor/datamgmt/Patient/Patient/1180"/>
    <hyperlink ref="Q1641" r:id="rId4870" display="https://octri.ohsu.edu/lls_scor/datamgmt/Patient/DiseaseInstance/1135"/>
    <hyperlink ref="AO1641" r:id="rId4871" display="https://octri.ohsu.edu/lls_scor/datamgmt/Patient/Specimen/1494"/>
    <hyperlink ref="H1642" r:id="rId4872" display="https://octri.ohsu.edu/lls_scor/datamgmt/Patient/Patient/1180"/>
    <hyperlink ref="Q1642" r:id="rId4873" display="https://octri.ohsu.edu/lls_scor/datamgmt/Patient/DiseaseInstance/1135"/>
    <hyperlink ref="AO1642" r:id="rId4874" display="https://octri.ohsu.edu/lls_scor/datamgmt/Patient/Specimen/1498"/>
    <hyperlink ref="H1643" r:id="rId4875" display="https://octri.ohsu.edu/lls_scor/datamgmt/Patient/Patient/1181"/>
    <hyperlink ref="Q1643" r:id="rId4876" display="https://octri.ohsu.edu/lls_scor/datamgmt/Patient/DiseaseInstance/1136"/>
    <hyperlink ref="AO1643" r:id="rId4877" display="https://octri.ohsu.edu/lls_scor/datamgmt/Patient/Specimen/1495"/>
    <hyperlink ref="H1644" r:id="rId4878" display="https://octri.ohsu.edu/lls_scor/datamgmt/Patient/Patient/1181"/>
    <hyperlink ref="Q1644" r:id="rId4879" display="https://octri.ohsu.edu/lls_scor/datamgmt/Patient/DiseaseInstance/1136"/>
    <hyperlink ref="AO1644" r:id="rId4880" display="https://octri.ohsu.edu/lls_scor/datamgmt/Patient/Specimen/1496"/>
    <hyperlink ref="H1645" r:id="rId4881" display="https://octri.ohsu.edu/lls_scor/datamgmt/Patient/Patient/1181"/>
    <hyperlink ref="Q1645" r:id="rId4882" display="https://octri.ohsu.edu/lls_scor/datamgmt/Patient/DiseaseInstance/1136"/>
    <hyperlink ref="AO1645" r:id="rId4883" display="https://octri.ohsu.edu/lls_scor/datamgmt/Patient/Specimen/1497"/>
    <hyperlink ref="H1646" r:id="rId4884" display="https://octri.ohsu.edu/lls_scor/datamgmt/Patient/Patient/1181"/>
    <hyperlink ref="Q1646" r:id="rId4885" display="https://octri.ohsu.edu/lls_scor/datamgmt/Patient/DiseaseInstance/1136"/>
    <hyperlink ref="AO1646" r:id="rId4886" display="https://octri.ohsu.edu/lls_scor/datamgmt/Patient/Specimen/1524"/>
    <hyperlink ref="H1647" r:id="rId4887" display="https://octri.ohsu.edu/lls_scor/datamgmt/Patient/Patient/1181"/>
    <hyperlink ref="Q1647" r:id="rId4888" display="https://octri.ohsu.edu/lls_scor/datamgmt/Patient/DiseaseInstance/1136"/>
    <hyperlink ref="AO1647" r:id="rId4889" display="https://octri.ohsu.edu/lls_scor/datamgmt/Patient/Specimen/1616"/>
    <hyperlink ref="H1648" r:id="rId4890" display="https://octri.ohsu.edu/lls_scor/datamgmt/Patient/Patient/1182"/>
    <hyperlink ref="Q1648" r:id="rId4891" display="https://octri.ohsu.edu/lls_scor/datamgmt/Patient/DiseaseInstance/1138"/>
    <hyperlink ref="AO1648" r:id="rId4892" display="https://octri.ohsu.edu/lls_scor/datamgmt/Patient/Specimen/1504"/>
    <hyperlink ref="H1649" r:id="rId4893" display="https://octri.ohsu.edu/lls_scor/datamgmt/Patient/Patient/1183"/>
    <hyperlink ref="Q1649" r:id="rId4894" display="https://octri.ohsu.edu/lls_scor/datamgmt/Patient/DiseaseInstance/1139"/>
    <hyperlink ref="AO1649" r:id="rId4895" display="https://octri.ohsu.edu/lls_scor/datamgmt/Patient/Specimen/1908"/>
    <hyperlink ref="H1650" r:id="rId4896" display="https://octri.ohsu.edu/lls_scor/datamgmt/Patient/Patient/1184"/>
    <hyperlink ref="Q1650" r:id="rId4897" display="https://octri.ohsu.edu/lls_scor/datamgmt/Patient/DiseaseInstance/1140"/>
    <hyperlink ref="AO1650" r:id="rId4898" display="https://octri.ohsu.edu/lls_scor/datamgmt/Patient/Specimen/1505"/>
    <hyperlink ref="H1651" r:id="rId4899" display="https://octri.ohsu.edu/lls_scor/datamgmt/Patient/Patient/1184"/>
    <hyperlink ref="Q1651" r:id="rId4900" display="https://octri.ohsu.edu/lls_scor/datamgmt/Patient/DiseaseInstance/1140"/>
    <hyperlink ref="AO1651" r:id="rId4901" display="https://octri.ohsu.edu/lls_scor/datamgmt/Patient/Specimen/1506"/>
    <hyperlink ref="H1652" r:id="rId4902" display="https://octri.ohsu.edu/lls_scor/datamgmt/Patient/Patient/1184"/>
    <hyperlink ref="Q1652" r:id="rId4903" display="https://octri.ohsu.edu/lls_scor/datamgmt/Patient/DiseaseInstance/1140"/>
    <hyperlink ref="AO1652" r:id="rId4904" display="https://octri.ohsu.edu/lls_scor/datamgmt/Patient/Specimen/1543"/>
    <hyperlink ref="H1653" r:id="rId4905" display="https://octri.ohsu.edu/lls_scor/datamgmt/Patient/Patient/1184"/>
    <hyperlink ref="Q1653" r:id="rId4906" display="https://octri.ohsu.edu/lls_scor/datamgmt/Patient/DiseaseInstance/1140"/>
    <hyperlink ref="AO1653" r:id="rId4907" display="https://octri.ohsu.edu/lls_scor/datamgmt/Patient/Specimen/2900"/>
    <hyperlink ref="H1654" r:id="rId4908" display="https://octri.ohsu.edu/lls_scor/datamgmt/Patient/Patient/1184"/>
    <hyperlink ref="Q1654" r:id="rId4909" display="https://octri.ohsu.edu/lls_scor/datamgmt/Patient/DiseaseInstance/1140"/>
    <hyperlink ref="AO1654" r:id="rId4910" display="https://octri.ohsu.edu/lls_scor/datamgmt/Patient/Specimen/2901"/>
    <hyperlink ref="H1655" r:id="rId4911" display="https://octri.ohsu.edu/lls_scor/datamgmt/Patient/Patient/1185"/>
    <hyperlink ref="Q1655" r:id="rId4912" display="https://octri.ohsu.edu/lls_scor/datamgmt/Patient/DiseaseInstance/1141"/>
    <hyperlink ref="AO1655" r:id="rId4913" display="https://octri.ohsu.edu/lls_scor/datamgmt/Patient/Specimen/1507"/>
    <hyperlink ref="H1656" r:id="rId4914" display="https://octri.ohsu.edu/lls_scor/datamgmt/Patient/Patient/1187"/>
    <hyperlink ref="Q1656" r:id="rId4915" display="https://octri.ohsu.edu/lls_scor/datamgmt/Patient/DiseaseInstance/1142"/>
    <hyperlink ref="AO1656" r:id="rId4916" display="https://octri.ohsu.edu/lls_scor/datamgmt/Patient/Specimen/1509"/>
    <hyperlink ref="H1657" r:id="rId4917" display="https://octri.ohsu.edu/lls_scor/datamgmt/Patient/Patient/1187"/>
    <hyperlink ref="Q1657" r:id="rId4918" display="https://octri.ohsu.edu/lls_scor/datamgmt/Patient/DiseaseInstance/1142"/>
    <hyperlink ref="AO1657" r:id="rId4919" display="https://octri.ohsu.edu/lls_scor/datamgmt/Patient/Specimen/1511"/>
    <hyperlink ref="H1658" r:id="rId4920" display="https://octri.ohsu.edu/lls_scor/datamgmt/Patient/Patient/1189"/>
    <hyperlink ref="Q1658" r:id="rId4921" display="https://octri.ohsu.edu/lls_scor/datamgmt/Patient/DiseaseInstance/1143"/>
    <hyperlink ref="AO1658" r:id="rId4922" display="https://octri.ohsu.edu/lls_scor/datamgmt/Patient/Specimen/1510"/>
    <hyperlink ref="H1659" r:id="rId4923" display="https://octri.ohsu.edu/lls_scor/datamgmt/Patient/Patient/1189"/>
    <hyperlink ref="Q1659" r:id="rId4924" display="https://octri.ohsu.edu/lls_scor/datamgmt/Patient/DiseaseInstance/1143"/>
    <hyperlink ref="AO1659" r:id="rId4925" display="https://octri.ohsu.edu/lls_scor/datamgmt/Patient/Specimen/1512"/>
    <hyperlink ref="H1660" r:id="rId4926" display="https://octri.ohsu.edu/lls_scor/datamgmt/Patient/Patient/1190"/>
    <hyperlink ref="Q1660" r:id="rId4927" display="https://octri.ohsu.edu/lls_scor/datamgmt/Patient/DiseaseInstance/1144"/>
    <hyperlink ref="AO1660" r:id="rId4928" display="https://octri.ohsu.edu/lls_scor/datamgmt/Patient/Specimen/1520"/>
    <hyperlink ref="H1661" r:id="rId4929" display="https://octri.ohsu.edu/lls_scor/datamgmt/Patient/Patient/1190"/>
    <hyperlink ref="Q1661" r:id="rId4930" display="https://octri.ohsu.edu/lls_scor/datamgmt/Patient/DiseaseInstance/1144"/>
    <hyperlink ref="AO1661" r:id="rId4931" display="https://octri.ohsu.edu/lls_scor/datamgmt/Patient/Specimen/1521"/>
    <hyperlink ref="H1662" r:id="rId4932" display="https://octri.ohsu.edu/lls_scor/datamgmt/Patient/Patient/1190"/>
    <hyperlink ref="Q1662" r:id="rId4933" display="https://octri.ohsu.edu/lls_scor/datamgmt/Patient/DiseaseInstance/1144"/>
    <hyperlink ref="AO1662" r:id="rId4934" display="https://octri.ohsu.edu/lls_scor/datamgmt/Patient/Specimen/1522"/>
    <hyperlink ref="H1663" r:id="rId4935" display="https://octri.ohsu.edu/lls_scor/datamgmt/Patient/Patient/1191"/>
    <hyperlink ref="Q1663" r:id="rId4936" display="https://octri.ohsu.edu/lls_scor/datamgmt/Patient/DiseaseInstance/1145"/>
    <hyperlink ref="AO1663" r:id="rId4937" display="https://octri.ohsu.edu/lls_scor/datamgmt/Patient/Specimen/1523"/>
    <hyperlink ref="H1664" r:id="rId4938" display="https://octri.ohsu.edu/lls_scor/datamgmt/Patient/Patient/1193"/>
    <hyperlink ref="Q1664" r:id="rId4939" display="https://octri.ohsu.edu/lls_scor/datamgmt/Patient/DiseaseInstance/1147"/>
    <hyperlink ref="AO1664" r:id="rId4940" display="https://octri.ohsu.edu/lls_scor/datamgmt/Patient/Specimen/1528"/>
    <hyperlink ref="H1665" r:id="rId4941" display="https://octri.ohsu.edu/lls_scor/datamgmt/Patient/Patient/1193"/>
    <hyperlink ref="Q1665" r:id="rId4942" display="https://octri.ohsu.edu/lls_scor/datamgmt/Patient/DiseaseInstance/1147"/>
    <hyperlink ref="AO1665" r:id="rId4943" display="https://octri.ohsu.edu/lls_scor/datamgmt/Patient/Specimen/1529"/>
    <hyperlink ref="H1666" r:id="rId4944" display="https://octri.ohsu.edu/lls_scor/datamgmt/Patient/Patient/1193"/>
    <hyperlink ref="Q1666" r:id="rId4945" display="https://octri.ohsu.edu/lls_scor/datamgmt/Patient/DiseaseInstance/1147"/>
    <hyperlink ref="AO1666" r:id="rId4946" display="https://octri.ohsu.edu/lls_scor/datamgmt/Patient/Specimen/1531"/>
    <hyperlink ref="H1667" r:id="rId4947" display="https://octri.ohsu.edu/lls_scor/datamgmt/Patient/Patient/1193"/>
    <hyperlink ref="Q1667" r:id="rId4948" display="https://octri.ohsu.edu/lls_scor/datamgmt/Patient/DiseaseInstance/1147"/>
    <hyperlink ref="AO1667" r:id="rId4949" display="https://octri.ohsu.edu/lls_scor/datamgmt/Patient/Specimen/1615"/>
    <hyperlink ref="H1668" r:id="rId4950" display="https://octri.ohsu.edu/lls_scor/datamgmt/Patient/Patient/1194"/>
    <hyperlink ref="Q1668" r:id="rId4951" display="https://octri.ohsu.edu/lls_scor/datamgmt/Patient/DiseaseInstance/1148"/>
    <hyperlink ref="AO1668" r:id="rId4952" display="https://octri.ohsu.edu/lls_scor/datamgmt/Patient/Specimen/1532"/>
    <hyperlink ref="H1669" r:id="rId4953" display="https://octri.ohsu.edu/lls_scor/datamgmt/Patient/Patient/1194"/>
    <hyperlink ref="Q1669" r:id="rId4954" display="https://octri.ohsu.edu/lls_scor/datamgmt/Patient/DiseaseInstance/1148"/>
    <hyperlink ref="AO1669" r:id="rId4955" display="https://octri.ohsu.edu/lls_scor/datamgmt/Patient/Specimen/1574"/>
    <hyperlink ref="H1670" r:id="rId4956" display="https://octri.ohsu.edu/lls_scor/datamgmt/Patient/Patient/1195"/>
    <hyperlink ref="Q1670" r:id="rId4957" display="https://octri.ohsu.edu/lls_scor/datamgmt/Patient/DiseaseInstance/1149"/>
    <hyperlink ref="AO1670" r:id="rId4958" display="https://octri.ohsu.edu/lls_scor/datamgmt/Patient/Specimen/1533"/>
    <hyperlink ref="H1671" r:id="rId4959" display="https://octri.ohsu.edu/lls_scor/datamgmt/Patient/Patient/1196"/>
    <hyperlink ref="Q1671" r:id="rId4960" display="https://octri.ohsu.edu/lls_scor/datamgmt/Patient/DiseaseInstance/1150"/>
    <hyperlink ref="AO1671" r:id="rId4961" display="https://octri.ohsu.edu/lls_scor/datamgmt/Patient/Specimen/1534"/>
    <hyperlink ref="H1672" r:id="rId4962" display="https://octri.ohsu.edu/lls_scor/datamgmt/Patient/Patient/1196"/>
    <hyperlink ref="Q1672" r:id="rId4963" display="https://octri.ohsu.edu/lls_scor/datamgmt/Patient/DiseaseInstance/1150"/>
    <hyperlink ref="AO1672" r:id="rId4964" display="https://octri.ohsu.edu/lls_scor/datamgmt/Patient/Specimen/1535"/>
    <hyperlink ref="H1673" r:id="rId4965" display="https://octri.ohsu.edu/lls_scor/datamgmt/Patient/Patient/1196"/>
    <hyperlink ref="Q1673" r:id="rId4966" display="https://octri.ohsu.edu/lls_scor/datamgmt/Patient/DiseaseInstance/1150"/>
    <hyperlink ref="AO1673" r:id="rId4967" display="https://octri.ohsu.edu/lls_scor/datamgmt/Patient/Specimen/1536"/>
    <hyperlink ref="H1674" r:id="rId4968" display="https://octri.ohsu.edu/lls_scor/datamgmt/Patient/Patient/1197"/>
    <hyperlink ref="Q1674" r:id="rId4969" display="https://octri.ohsu.edu/lls_scor/datamgmt/Patient/DiseaseInstance/1151"/>
    <hyperlink ref="AO1674" r:id="rId4970" display="https://octri.ohsu.edu/lls_scor/datamgmt/Patient/Specimen/1537"/>
    <hyperlink ref="H1675" r:id="rId4971" display="https://octri.ohsu.edu/lls_scor/datamgmt/Patient/Patient/1197"/>
    <hyperlink ref="Q1675" r:id="rId4972" display="https://octri.ohsu.edu/lls_scor/datamgmt/Patient/DiseaseInstance/1151"/>
    <hyperlink ref="AO1675" r:id="rId4973" display="https://octri.ohsu.edu/lls_scor/datamgmt/Patient/Specimen/1575"/>
    <hyperlink ref="H1676" r:id="rId4974" display="https://octri.ohsu.edu/lls_scor/datamgmt/Patient/Patient/1198"/>
    <hyperlink ref="Q1676" r:id="rId4975" display="https://octri.ohsu.edu/lls_scor/datamgmt/Patient/DiseaseInstance/1152"/>
    <hyperlink ref="AO1676" r:id="rId4976" display="https://octri.ohsu.edu/lls_scor/datamgmt/Patient/Specimen/1539"/>
    <hyperlink ref="H1677" r:id="rId4977" display="https://octri.ohsu.edu/lls_scor/datamgmt/Patient/Patient/1199"/>
    <hyperlink ref="Q1677" r:id="rId4978" display="https://octri.ohsu.edu/lls_scor/datamgmt/Patient/DiseaseInstance/1153"/>
    <hyperlink ref="AO1677" r:id="rId4979" display="https://octri.ohsu.edu/lls_scor/datamgmt/Patient/Specimen/1540"/>
    <hyperlink ref="H1678" r:id="rId4980" display="https://octri.ohsu.edu/lls_scor/datamgmt/Patient/Patient/1200"/>
    <hyperlink ref="Q1678" r:id="rId4981" display="https://octri.ohsu.edu/lls_scor/datamgmt/Patient/DiseaseInstance/1154"/>
    <hyperlink ref="AO1678" r:id="rId4982" display="https://octri.ohsu.edu/lls_scor/datamgmt/Patient/Specimen/1544"/>
    <hyperlink ref="H1679" r:id="rId4983" display="https://octri.ohsu.edu/lls_scor/datamgmt/Patient/Patient/1200"/>
    <hyperlink ref="Q1679" r:id="rId4984" display="https://octri.ohsu.edu/lls_scor/datamgmt/Patient/DiseaseInstance/1154"/>
    <hyperlink ref="AO1679" r:id="rId4985" display="https://octri.ohsu.edu/lls_scor/datamgmt/Patient/Specimen/1820"/>
    <hyperlink ref="H1680" r:id="rId4986" display="https://octri.ohsu.edu/lls_scor/datamgmt/Patient/Patient/1200"/>
    <hyperlink ref="Q1680" r:id="rId4987" display="https://octri.ohsu.edu/lls_scor/datamgmt/Patient/DiseaseInstance/1154"/>
    <hyperlink ref="AO1680" r:id="rId4988" display="https://octri.ohsu.edu/lls_scor/datamgmt/Patient/Specimen/2000"/>
    <hyperlink ref="H1681" r:id="rId4989" display="https://octri.ohsu.edu/lls_scor/datamgmt/Patient/Patient/1200"/>
    <hyperlink ref="Q1681" r:id="rId4990" display="https://octri.ohsu.edu/lls_scor/datamgmt/Patient/DiseaseInstance/1154"/>
    <hyperlink ref="AO1681" r:id="rId4991" display="https://octri.ohsu.edu/lls_scor/datamgmt/Patient/Specimen/3085"/>
    <hyperlink ref="H1682" r:id="rId4992" display="https://octri.ohsu.edu/lls_scor/datamgmt/Patient/Patient/1201"/>
    <hyperlink ref="Q1682" r:id="rId4993" display="https://octri.ohsu.edu/lls_scor/datamgmt/Patient/DiseaseInstance/1155"/>
    <hyperlink ref="AO1682" r:id="rId4994" display="https://octri.ohsu.edu/lls_scor/datamgmt/Patient/Specimen/1546"/>
    <hyperlink ref="H1683" r:id="rId4995" display="https://octri.ohsu.edu/lls_scor/datamgmt/Patient/Patient/1201"/>
    <hyperlink ref="Q1683" r:id="rId4996" display="https://octri.ohsu.edu/lls_scor/datamgmt/Patient/DiseaseInstance/1155"/>
    <hyperlink ref="AO1683" r:id="rId4997" display="https://octri.ohsu.edu/lls_scor/datamgmt/Patient/Specimen/1670"/>
    <hyperlink ref="H1684" r:id="rId4998" display="https://octri.ohsu.edu/lls_scor/datamgmt/Patient/Patient/1202"/>
    <hyperlink ref="Q1684" r:id="rId4999" display="https://octri.ohsu.edu/lls_scor/datamgmt/Patient/DiseaseInstance/1156"/>
    <hyperlink ref="AO1684" r:id="rId5000" display="https://octri.ohsu.edu/lls_scor/datamgmt/Patient/Specimen/1548"/>
    <hyperlink ref="H1685" r:id="rId5001" display="https://octri.ohsu.edu/lls_scor/datamgmt/Patient/Patient/1203"/>
    <hyperlink ref="Q1685" r:id="rId5002" display="https://octri.ohsu.edu/lls_scor/datamgmt/Patient/DiseaseInstance/1157"/>
    <hyperlink ref="H1686" r:id="rId5003" display="https://octri.ohsu.edu/lls_scor/datamgmt/Patient/Patient/1204"/>
    <hyperlink ref="H1687" r:id="rId5004" display="https://octri.ohsu.edu/lls_scor/datamgmt/Patient/Patient/1205"/>
    <hyperlink ref="H1688" r:id="rId5005" display="https://octri.ohsu.edu/lls_scor/datamgmt/Patient/Patient/1206"/>
    <hyperlink ref="H1689" r:id="rId5006" display="https://octri.ohsu.edu/lls_scor/datamgmt/Patient/Patient/1207"/>
    <hyperlink ref="Q1689" r:id="rId5007" display="https://octri.ohsu.edu/lls_scor/datamgmt/Patient/DiseaseInstance/1159"/>
    <hyperlink ref="AO1689" r:id="rId5008" display="https://octri.ohsu.edu/lls_scor/datamgmt/Patient/Specimen/1550"/>
    <hyperlink ref="H1690" r:id="rId5009" display="https://octri.ohsu.edu/lls_scor/datamgmt/Patient/Patient/1208"/>
    <hyperlink ref="H1691" r:id="rId5010" display="https://octri.ohsu.edu/lls_scor/datamgmt/Patient/Patient/1209"/>
    <hyperlink ref="Q1691" r:id="rId5011" display="https://octri.ohsu.edu/lls_scor/datamgmt/Patient/DiseaseInstance/1167"/>
    <hyperlink ref="AO1691" r:id="rId5012" display="https://octri.ohsu.edu/lls_scor/datamgmt/Patient/Specimen/1557"/>
    <hyperlink ref="H1692" r:id="rId5013" display="https://octri.ohsu.edu/lls_scor/datamgmt/Patient/Patient/1210"/>
    <hyperlink ref="H1693" r:id="rId5014" display="https://octri.ohsu.edu/lls_scor/datamgmt/Patient/Patient/1211"/>
    <hyperlink ref="Q1693" r:id="rId5015" display="https://octri.ohsu.edu/lls_scor/datamgmt/Patient/DiseaseInstance/1160"/>
    <hyperlink ref="AO1693" r:id="rId5016" display="https://octri.ohsu.edu/lls_scor/datamgmt/Patient/Specimen/1551"/>
    <hyperlink ref="H1694" r:id="rId5017" display="https://octri.ohsu.edu/lls_scor/datamgmt/Patient/Patient/1212"/>
    <hyperlink ref="Q1694" r:id="rId5018" display="https://octri.ohsu.edu/lls_scor/datamgmt/Patient/DiseaseInstance/1163"/>
    <hyperlink ref="AO1694" r:id="rId5019" display="https://octri.ohsu.edu/lls_scor/datamgmt/Patient/Specimen/1554"/>
    <hyperlink ref="H1695" r:id="rId5020" display="https://octri.ohsu.edu/lls_scor/datamgmt/Patient/Patient/1213"/>
    <hyperlink ref="Q1695" r:id="rId5021" display="https://octri.ohsu.edu/lls_scor/datamgmt/Patient/DiseaseInstance/1161"/>
    <hyperlink ref="AO1695" r:id="rId5022" display="https://octri.ohsu.edu/lls_scor/datamgmt/Patient/Specimen/1552"/>
    <hyperlink ref="H1696" r:id="rId5023" display="https://octri.ohsu.edu/lls_scor/datamgmt/Patient/Patient/1214"/>
    <hyperlink ref="Q1696" r:id="rId5024" display="https://octri.ohsu.edu/lls_scor/datamgmt/Patient/DiseaseInstance/1158"/>
    <hyperlink ref="AO1696" r:id="rId5025" display="https://octri.ohsu.edu/lls_scor/datamgmt/Patient/Specimen/1549"/>
    <hyperlink ref="H1697" r:id="rId5026" display="https://octri.ohsu.edu/lls_scor/datamgmt/Patient/Patient/1215"/>
    <hyperlink ref="Q1697" r:id="rId5027" display="https://octri.ohsu.edu/lls_scor/datamgmt/Patient/DiseaseInstance/1162"/>
    <hyperlink ref="AO1697" r:id="rId5028" display="https://octri.ohsu.edu/lls_scor/datamgmt/Patient/Specimen/1553"/>
    <hyperlink ref="H1698" r:id="rId5029" display="https://octri.ohsu.edu/lls_scor/datamgmt/Patient/Patient/1216"/>
    <hyperlink ref="H1699" r:id="rId5030" display="https://octri.ohsu.edu/lls_scor/datamgmt/Patient/Patient/1217"/>
    <hyperlink ref="Q1699" r:id="rId5031" display="https://octri.ohsu.edu/lls_scor/datamgmt/Patient/DiseaseInstance/1168"/>
    <hyperlink ref="AO1699" r:id="rId5032" display="https://octri.ohsu.edu/lls_scor/datamgmt/Patient/Specimen/1558"/>
    <hyperlink ref="H1700" r:id="rId5033" display="https://octri.ohsu.edu/lls_scor/datamgmt/Patient/Patient/1218"/>
    <hyperlink ref="H1701" r:id="rId5034" display="https://octri.ohsu.edu/lls_scor/datamgmt/Patient/Patient/1219"/>
    <hyperlink ref="Q1701" r:id="rId5035" display="https://octri.ohsu.edu/lls_scor/datamgmt/Patient/DiseaseInstance/1169"/>
    <hyperlink ref="AO1701" r:id="rId5036" display="https://octri.ohsu.edu/lls_scor/datamgmt/Patient/Specimen/1560"/>
    <hyperlink ref="H1702" r:id="rId5037" display="https://octri.ohsu.edu/lls_scor/datamgmt/Patient/Patient/1220"/>
    <hyperlink ref="Q1702" r:id="rId5038" display="https://octri.ohsu.edu/lls_scor/datamgmt/Patient/DiseaseInstance/1164"/>
    <hyperlink ref="AO1702" r:id="rId5039" display="https://octri.ohsu.edu/lls_scor/datamgmt/Patient/Specimen/1555"/>
    <hyperlink ref="H1703" r:id="rId5040" display="https://octri.ohsu.edu/lls_scor/datamgmt/Patient/Patient/1221"/>
    <hyperlink ref="Q1703" r:id="rId5041" display="https://octri.ohsu.edu/lls_scor/datamgmt/Patient/DiseaseInstance/1165"/>
    <hyperlink ref="AO1703" r:id="rId5042" display="https://octri.ohsu.edu/lls_scor/datamgmt/Patient/Specimen/1559"/>
    <hyperlink ref="H1704" r:id="rId5043" display="https://octri.ohsu.edu/lls_scor/datamgmt/Patient/Patient/1222"/>
    <hyperlink ref="Q1704" r:id="rId5044" display="https://octri.ohsu.edu/lls_scor/datamgmt/Patient/DiseaseInstance/1166"/>
    <hyperlink ref="AO1704" r:id="rId5045" display="https://octri.ohsu.edu/lls_scor/datamgmt/Patient/Specimen/1556"/>
    <hyperlink ref="H1705" r:id="rId5046" display="https://octri.ohsu.edu/lls_scor/datamgmt/Patient/Patient/1223"/>
    <hyperlink ref="Q1705" r:id="rId5047" display="https://octri.ohsu.edu/lls_scor/datamgmt/Patient/DiseaseInstance/1170"/>
    <hyperlink ref="AO1705" r:id="rId5048" display="https://octri.ohsu.edu/lls_scor/datamgmt/Patient/Specimen/1561"/>
    <hyperlink ref="H1706" r:id="rId5049" display="https://octri.ohsu.edu/lls_scor/datamgmt/Patient/Patient/1224"/>
    <hyperlink ref="Q1706" r:id="rId5050" display="https://octri.ohsu.edu/lls_scor/datamgmt/Patient/DiseaseInstance/1171"/>
    <hyperlink ref="AO1706" r:id="rId5051" display="https://octri.ohsu.edu/lls_scor/datamgmt/Patient/Specimen/1562"/>
    <hyperlink ref="H1707" r:id="rId5052" display="https://octri.ohsu.edu/lls_scor/datamgmt/Patient/Patient/1224"/>
    <hyperlink ref="Q1707" r:id="rId5053" display="https://octri.ohsu.edu/lls_scor/datamgmt/Patient/DiseaseInstance/1171"/>
    <hyperlink ref="AO1707" r:id="rId5054" display="https://octri.ohsu.edu/lls_scor/datamgmt/Patient/Specimen/1584"/>
    <hyperlink ref="H1708" r:id="rId5055" display="https://octri.ohsu.edu/lls_scor/datamgmt/Patient/Patient/1225"/>
    <hyperlink ref="Q1708" r:id="rId5056" display="https://octri.ohsu.edu/lls_scor/datamgmt/Patient/DiseaseInstance/1172"/>
    <hyperlink ref="AO1708" r:id="rId5057" display="https://octri.ohsu.edu/lls_scor/datamgmt/Patient/Specimen/1563"/>
    <hyperlink ref="H1709" r:id="rId5058" display="https://octri.ohsu.edu/lls_scor/datamgmt/Patient/Patient/1226"/>
    <hyperlink ref="Q1709" r:id="rId5059" display="https://octri.ohsu.edu/lls_scor/datamgmt/Patient/DiseaseInstance/1173"/>
    <hyperlink ref="AO1709" r:id="rId5060" display="https://octri.ohsu.edu/lls_scor/datamgmt/Patient/Specimen/1565"/>
    <hyperlink ref="H1710" r:id="rId5061" display="https://octri.ohsu.edu/lls_scor/datamgmt/Patient/Patient/1227"/>
    <hyperlink ref="Q1710" r:id="rId5062" display="https://octri.ohsu.edu/lls_scor/datamgmt/Patient/DiseaseInstance/1174"/>
    <hyperlink ref="AO1710" r:id="rId5063" display="https://octri.ohsu.edu/lls_scor/datamgmt/Patient/Specimen/1569"/>
    <hyperlink ref="H1711" r:id="rId5064" display="https://octri.ohsu.edu/lls_scor/datamgmt/Patient/Patient/1228"/>
    <hyperlink ref="Q1711" r:id="rId5065" display="https://octri.ohsu.edu/lls_scor/datamgmt/Patient/DiseaseInstance/1175"/>
    <hyperlink ref="AO1711" r:id="rId5066" display="https://octri.ohsu.edu/lls_scor/datamgmt/Patient/Specimen/1570"/>
    <hyperlink ref="H1712" r:id="rId5067" display="https://octri.ohsu.edu/lls_scor/datamgmt/Patient/Patient/1228"/>
    <hyperlink ref="Q1712" r:id="rId5068" display="https://octri.ohsu.edu/lls_scor/datamgmt/Patient/DiseaseInstance/1175"/>
    <hyperlink ref="AO1712" r:id="rId5069" display="https://octri.ohsu.edu/lls_scor/datamgmt/Patient/Specimen/1591"/>
    <hyperlink ref="H1713" r:id="rId5070" display="https://octri.ohsu.edu/lls_scor/datamgmt/Patient/Patient/1228"/>
    <hyperlink ref="Q1713" r:id="rId5071" display="https://octri.ohsu.edu/lls_scor/datamgmt/Patient/DiseaseInstance/1175"/>
    <hyperlink ref="AO1713" r:id="rId5072" display="https://octri.ohsu.edu/lls_scor/datamgmt/Patient/Specimen/1593"/>
    <hyperlink ref="H1714" r:id="rId5073" display="https://octri.ohsu.edu/lls_scor/datamgmt/Patient/Patient/1228"/>
    <hyperlink ref="Q1714" r:id="rId5074" display="https://octri.ohsu.edu/lls_scor/datamgmt/Patient/DiseaseInstance/1175"/>
    <hyperlink ref="AO1714" r:id="rId5075" display="https://octri.ohsu.edu/lls_scor/datamgmt/Patient/Specimen/1600"/>
    <hyperlink ref="H1715" r:id="rId5076" display="https://octri.ohsu.edu/lls_scor/datamgmt/Patient/Patient/1229"/>
    <hyperlink ref="Q1715" r:id="rId5077" display="https://octri.ohsu.edu/lls_scor/datamgmt/Patient/DiseaseInstance/1176"/>
    <hyperlink ref="AO1715" r:id="rId5078" display="https://octri.ohsu.edu/lls_scor/datamgmt/Patient/Specimen/1571"/>
    <hyperlink ref="H1716" r:id="rId5079" display="https://octri.ohsu.edu/lls_scor/datamgmt/Patient/Patient/1230"/>
    <hyperlink ref="Q1716" r:id="rId5080" display="https://octri.ohsu.edu/lls_scor/datamgmt/Patient/DiseaseInstance/1177"/>
    <hyperlink ref="AO1716" r:id="rId5081" display="https://octri.ohsu.edu/lls_scor/datamgmt/Patient/Specimen/1572"/>
    <hyperlink ref="H1717" r:id="rId5082" display="https://octri.ohsu.edu/lls_scor/datamgmt/Patient/Patient/1231"/>
    <hyperlink ref="Q1717" r:id="rId5083" display="https://octri.ohsu.edu/lls_scor/datamgmt/Patient/DiseaseInstance/1178"/>
    <hyperlink ref="AO1717" r:id="rId5084" display="https://octri.ohsu.edu/lls_scor/datamgmt/Patient/Specimen/1576"/>
    <hyperlink ref="H1718" r:id="rId5085" display="https://octri.ohsu.edu/lls_scor/datamgmt/Patient/Patient/1232"/>
    <hyperlink ref="Q1718" r:id="rId5086" display="https://octri.ohsu.edu/lls_scor/datamgmt/Patient/DiseaseInstance/1179"/>
    <hyperlink ref="AO1718" r:id="rId5087" display="https://octri.ohsu.edu/lls_scor/datamgmt/Patient/Specimen/1577"/>
    <hyperlink ref="H1719" r:id="rId5088" display="https://octri.ohsu.edu/lls_scor/datamgmt/Patient/Patient/1232"/>
    <hyperlink ref="Q1719" r:id="rId5089" display="https://octri.ohsu.edu/lls_scor/datamgmt/Patient/DiseaseInstance/1179"/>
    <hyperlink ref="AO1719" r:id="rId5090" display="https://octri.ohsu.edu/lls_scor/datamgmt/Patient/Specimen/1599"/>
    <hyperlink ref="H1720" r:id="rId5091" display="https://octri.ohsu.edu/lls_scor/datamgmt/Patient/Patient/1232"/>
    <hyperlink ref="Q1720" r:id="rId5092" display="https://octri.ohsu.edu/lls_scor/datamgmt/Patient/DiseaseInstance/1179"/>
    <hyperlink ref="AO1720" r:id="rId5093" display="https://octri.ohsu.edu/lls_scor/datamgmt/Patient/Specimen/1830"/>
    <hyperlink ref="H1721" r:id="rId5094" display="https://octri.ohsu.edu/lls_scor/datamgmt/Patient/Patient/1233"/>
    <hyperlink ref="Q1721" r:id="rId5095" display="https://octri.ohsu.edu/lls_scor/datamgmt/Patient/DiseaseInstance/1180"/>
    <hyperlink ref="AO1721" r:id="rId5096" display="https://octri.ohsu.edu/lls_scor/datamgmt/Patient/Specimen/1578"/>
    <hyperlink ref="H1722" r:id="rId5097" display="https://octri.ohsu.edu/lls_scor/datamgmt/Patient/Patient/1233"/>
    <hyperlink ref="Q1722" r:id="rId5098" display="https://octri.ohsu.edu/lls_scor/datamgmt/Patient/DiseaseInstance/1180"/>
    <hyperlink ref="AO1722" r:id="rId5099" display="https://octri.ohsu.edu/lls_scor/datamgmt/Patient/Specimen/1738"/>
    <hyperlink ref="H1723" r:id="rId5100" display="https://octri.ohsu.edu/lls_scor/datamgmt/Patient/Patient/1233"/>
    <hyperlink ref="Q1723" r:id="rId5101" display="https://octri.ohsu.edu/lls_scor/datamgmt/Patient/DiseaseInstance/1180"/>
    <hyperlink ref="AO1723" r:id="rId5102" display="https://octri.ohsu.edu/lls_scor/datamgmt/Patient/Specimen/1907"/>
    <hyperlink ref="H1724" r:id="rId5103" display="https://octri.ohsu.edu/lls_scor/datamgmt/Patient/Patient/1234"/>
    <hyperlink ref="Q1724" r:id="rId5104" display="https://octri.ohsu.edu/lls_scor/datamgmt/Patient/DiseaseInstance/1181"/>
    <hyperlink ref="AO1724" r:id="rId5105" display="https://octri.ohsu.edu/lls_scor/datamgmt/Patient/Specimen/1579"/>
    <hyperlink ref="H1725" r:id="rId5106" display="https://octri.ohsu.edu/lls_scor/datamgmt/Patient/Patient/1234"/>
    <hyperlink ref="Q1725" r:id="rId5107" display="https://octri.ohsu.edu/lls_scor/datamgmt/Patient/DiseaseInstance/1181"/>
    <hyperlink ref="AO1725" r:id="rId5108" display="https://octri.ohsu.edu/lls_scor/datamgmt/Patient/Specimen/2120"/>
    <hyperlink ref="H1726" r:id="rId5109" display="https://octri.ohsu.edu/lls_scor/datamgmt/Patient/Patient/1234"/>
    <hyperlink ref="Q1726" r:id="rId5110" display="https://octri.ohsu.edu/lls_scor/datamgmt/Patient/DiseaseInstance/1182"/>
    <hyperlink ref="AO1726" r:id="rId5111" display="https://octri.ohsu.edu/lls_scor/datamgmt/Patient/Specimen/1580"/>
    <hyperlink ref="H1727" r:id="rId5112" display="https://octri.ohsu.edu/lls_scor/datamgmt/Patient/Patient/1234"/>
    <hyperlink ref="Q1727" r:id="rId5113" display="https://octri.ohsu.edu/lls_scor/datamgmt/Patient/DiseaseInstance/1182"/>
    <hyperlink ref="AO1727" r:id="rId5114" display="https://octri.ohsu.edu/lls_scor/datamgmt/Patient/Specimen/1581"/>
    <hyperlink ref="H1728" r:id="rId5115" display="https://octri.ohsu.edu/lls_scor/datamgmt/Patient/Patient/1235"/>
    <hyperlink ref="Q1728" r:id="rId5116" display="https://octri.ohsu.edu/lls_scor/datamgmt/Patient/DiseaseInstance/1183"/>
    <hyperlink ref="AO1728" r:id="rId5117" display="https://octri.ohsu.edu/lls_scor/datamgmt/Patient/Specimen/1582"/>
    <hyperlink ref="H1729" r:id="rId5118" display="https://octri.ohsu.edu/lls_scor/datamgmt/Patient/Patient/1236"/>
    <hyperlink ref="Q1729" r:id="rId5119" display="https://octri.ohsu.edu/lls_scor/datamgmt/Patient/DiseaseInstance/1184"/>
    <hyperlink ref="AO1729" r:id="rId5120" display="https://octri.ohsu.edu/lls_scor/datamgmt/Patient/Specimen/1583"/>
    <hyperlink ref="H1730" r:id="rId5121" display="https://octri.ohsu.edu/lls_scor/datamgmt/Patient/Patient/1237"/>
    <hyperlink ref="Q1730" r:id="rId5122" display="https://octri.ohsu.edu/lls_scor/datamgmt/Patient/DiseaseInstance/1185"/>
    <hyperlink ref="AO1730" r:id="rId5123" display="https://octri.ohsu.edu/lls_scor/datamgmt/Patient/Specimen/1585"/>
    <hyperlink ref="H1731" r:id="rId5124" display="https://octri.ohsu.edu/lls_scor/datamgmt/Patient/Patient/1238"/>
    <hyperlink ref="Q1731" r:id="rId5125" display="https://octri.ohsu.edu/lls_scor/datamgmt/Patient/DiseaseInstance/1186"/>
    <hyperlink ref="AO1731" r:id="rId5126" display="https://octri.ohsu.edu/lls_scor/datamgmt/Patient/Specimen/1586"/>
    <hyperlink ref="H1732" r:id="rId5127" display="https://octri.ohsu.edu/lls_scor/datamgmt/Patient/Patient/1238"/>
    <hyperlink ref="Q1732" r:id="rId5128" display="https://octri.ohsu.edu/lls_scor/datamgmt/Patient/DiseaseInstance/1186"/>
    <hyperlink ref="AO1732" r:id="rId5129" display="https://octri.ohsu.edu/lls_scor/datamgmt/Patient/Specimen/1590"/>
    <hyperlink ref="H1733" r:id="rId5130" display="https://octri.ohsu.edu/lls_scor/datamgmt/Patient/Patient/1238"/>
    <hyperlink ref="Q1733" r:id="rId5131" display="https://octri.ohsu.edu/lls_scor/datamgmt/Patient/DiseaseInstance/1186"/>
    <hyperlink ref="AO1733" r:id="rId5132" display="https://octri.ohsu.edu/lls_scor/datamgmt/Patient/Specimen/1611"/>
    <hyperlink ref="H1734" r:id="rId5133" display="https://octri.ohsu.edu/lls_scor/datamgmt/Patient/Patient/1239"/>
    <hyperlink ref="Q1734" r:id="rId5134" display="https://octri.ohsu.edu/lls_scor/datamgmt/Patient/DiseaseInstance/1187"/>
    <hyperlink ref="AO1734" r:id="rId5135" display="https://octri.ohsu.edu/lls_scor/datamgmt/Patient/Specimen/1587"/>
    <hyperlink ref="H1735" r:id="rId5136" display="https://octri.ohsu.edu/lls_scor/datamgmt/Patient/Patient/1239"/>
    <hyperlink ref="Q1735" r:id="rId5137" display="https://octri.ohsu.edu/lls_scor/datamgmt/Patient/DiseaseInstance/1187"/>
    <hyperlink ref="AO1735" r:id="rId5138" display="https://octri.ohsu.edu/lls_scor/datamgmt/Patient/Specimen/1588"/>
    <hyperlink ref="H1736" r:id="rId5139" display="https://octri.ohsu.edu/lls_scor/datamgmt/Patient/Patient/1240"/>
    <hyperlink ref="Q1736" r:id="rId5140" display="https://octri.ohsu.edu/lls_scor/datamgmt/Patient/DiseaseInstance/1188"/>
    <hyperlink ref="AO1736" r:id="rId5141" display="https://octri.ohsu.edu/lls_scor/datamgmt/Patient/Specimen/1589"/>
    <hyperlink ref="H1737" r:id="rId5142" display="https://octri.ohsu.edu/lls_scor/datamgmt/Patient/Patient/1241"/>
    <hyperlink ref="Q1737" r:id="rId5143" display="https://octri.ohsu.edu/lls_scor/datamgmt/Patient/DiseaseInstance/1189"/>
    <hyperlink ref="AO1737" r:id="rId5144" display="https://octri.ohsu.edu/lls_scor/datamgmt/Patient/Specimen/1594"/>
    <hyperlink ref="H1738" r:id="rId5145" display="https://octri.ohsu.edu/lls_scor/datamgmt/Patient/Patient/1242"/>
    <hyperlink ref="Q1738" r:id="rId5146" display="https://octri.ohsu.edu/lls_scor/datamgmt/Patient/DiseaseInstance/1190"/>
    <hyperlink ref="AO1738" r:id="rId5147" display="https://octri.ohsu.edu/lls_scor/datamgmt/Patient/Specimen/1595"/>
    <hyperlink ref="H1739" r:id="rId5148" display="https://octri.ohsu.edu/lls_scor/datamgmt/Patient/Patient/1242"/>
    <hyperlink ref="Q1739" r:id="rId5149" display="https://octri.ohsu.edu/lls_scor/datamgmt/Patient/DiseaseInstance/1190"/>
    <hyperlink ref="AO1739" r:id="rId5150" display="https://octri.ohsu.edu/lls_scor/datamgmt/Patient/Specimen/1626"/>
    <hyperlink ref="H1740" r:id="rId5151" display="https://octri.ohsu.edu/lls_scor/datamgmt/Patient/Patient/1242"/>
    <hyperlink ref="Q1740" r:id="rId5152" display="https://octri.ohsu.edu/lls_scor/datamgmt/Patient/DiseaseInstance/1190"/>
    <hyperlink ref="AO1740" r:id="rId5153" display="https://octri.ohsu.edu/lls_scor/datamgmt/Patient/Specimen/1627"/>
    <hyperlink ref="H1741" r:id="rId5154" display="https://octri.ohsu.edu/lls_scor/datamgmt/Patient/Patient/1242"/>
    <hyperlink ref="Q1741" r:id="rId5155" display="https://octri.ohsu.edu/lls_scor/datamgmt/Patient/DiseaseInstance/1190"/>
    <hyperlink ref="AO1741" r:id="rId5156" display="https://octri.ohsu.edu/lls_scor/datamgmt/Patient/Specimen/1650"/>
    <hyperlink ref="H1742" r:id="rId5157" display="https://octri.ohsu.edu/lls_scor/datamgmt/Patient/Patient/1242"/>
    <hyperlink ref="Q1742" r:id="rId5158" display="https://octri.ohsu.edu/lls_scor/datamgmt/Patient/DiseaseInstance/1190"/>
    <hyperlink ref="AO1742" r:id="rId5159" display="https://octri.ohsu.edu/lls_scor/datamgmt/Patient/Specimen/1665"/>
    <hyperlink ref="H1743" r:id="rId5160" display="https://octri.ohsu.edu/lls_scor/datamgmt/Patient/Patient/1242"/>
    <hyperlink ref="Q1743" r:id="rId5161" display="https://octri.ohsu.edu/lls_scor/datamgmt/Patient/DiseaseInstance/1190"/>
    <hyperlink ref="AO1743" r:id="rId5162" display="https://octri.ohsu.edu/lls_scor/datamgmt/Patient/Specimen/1666"/>
    <hyperlink ref="H1744" r:id="rId5163" display="https://octri.ohsu.edu/lls_scor/datamgmt/Patient/Patient/1242"/>
    <hyperlink ref="Q1744" r:id="rId5164" display="https://octri.ohsu.edu/lls_scor/datamgmt/Patient/DiseaseInstance/1190"/>
    <hyperlink ref="AO1744" r:id="rId5165" display="https://octri.ohsu.edu/lls_scor/datamgmt/Patient/Specimen/1668"/>
    <hyperlink ref="H1745" r:id="rId5166" display="https://octri.ohsu.edu/lls_scor/datamgmt/Patient/Patient/1242"/>
    <hyperlink ref="Q1745" r:id="rId5167" display="https://octri.ohsu.edu/lls_scor/datamgmt/Patient/DiseaseInstance/1190"/>
    <hyperlink ref="AO1745" r:id="rId5168" display="https://octri.ohsu.edu/lls_scor/datamgmt/Patient/Specimen/1711"/>
    <hyperlink ref="H1746" r:id="rId5169" display="https://octri.ohsu.edu/lls_scor/datamgmt/Patient/Patient/1242"/>
    <hyperlink ref="Q1746" r:id="rId5170" display="https://octri.ohsu.edu/lls_scor/datamgmt/Patient/DiseaseInstance/1190"/>
    <hyperlink ref="AO1746" r:id="rId5171" display="https://octri.ohsu.edu/lls_scor/datamgmt/Patient/Specimen/1771"/>
    <hyperlink ref="H1747" r:id="rId5172" display="https://octri.ohsu.edu/lls_scor/datamgmt/Patient/Patient/1242"/>
    <hyperlink ref="Q1747" r:id="rId5173" display="https://octri.ohsu.edu/lls_scor/datamgmt/Patient/DiseaseInstance/1190"/>
    <hyperlink ref="AO1747" r:id="rId5174" display="https://octri.ohsu.edu/lls_scor/datamgmt/Patient/Specimen/1772"/>
    <hyperlink ref="H1748" r:id="rId5175" display="https://octri.ohsu.edu/lls_scor/datamgmt/Patient/Patient/1242"/>
    <hyperlink ref="Q1748" r:id="rId5176" display="https://octri.ohsu.edu/lls_scor/datamgmt/Patient/DiseaseInstance/1190"/>
    <hyperlink ref="AO1748" r:id="rId5177" display="https://octri.ohsu.edu/lls_scor/datamgmt/Patient/Specimen/1791"/>
    <hyperlink ref="H1749" r:id="rId5178" display="https://octri.ohsu.edu/lls_scor/datamgmt/Patient/Patient/1242"/>
    <hyperlink ref="Q1749" r:id="rId5179" display="https://octri.ohsu.edu/lls_scor/datamgmt/Patient/DiseaseInstance/1190"/>
    <hyperlink ref="AO1749" r:id="rId5180" display="https://octri.ohsu.edu/lls_scor/datamgmt/Patient/Specimen/1792"/>
    <hyperlink ref="H1750" r:id="rId5181" display="https://octri.ohsu.edu/lls_scor/datamgmt/Patient/Patient/1242"/>
    <hyperlink ref="Q1750" r:id="rId5182" display="https://octri.ohsu.edu/lls_scor/datamgmt/Patient/DiseaseInstance/1190"/>
    <hyperlink ref="AO1750" r:id="rId5183" display="https://octri.ohsu.edu/lls_scor/datamgmt/Patient/Specimen/1793"/>
    <hyperlink ref="H1751" r:id="rId5184" display="https://octri.ohsu.edu/lls_scor/datamgmt/Patient/Patient/1243"/>
    <hyperlink ref="Q1751" r:id="rId5185" display="https://octri.ohsu.edu/lls_scor/datamgmt/Patient/DiseaseInstance/1191"/>
    <hyperlink ref="AO1751" r:id="rId5186" display="https://octri.ohsu.edu/lls_scor/datamgmt/Patient/Specimen/1596"/>
    <hyperlink ref="H1752" r:id="rId5187" display="https://octri.ohsu.edu/lls_scor/datamgmt/Patient/Patient/1243"/>
    <hyperlink ref="Q1752" r:id="rId5188" display="https://octri.ohsu.edu/lls_scor/datamgmt/Patient/DiseaseInstance/1191"/>
    <hyperlink ref="AO1752" r:id="rId5189" display="https://octri.ohsu.edu/lls_scor/datamgmt/Patient/Specimen/1597"/>
    <hyperlink ref="H1753" r:id="rId5190" display="https://octri.ohsu.edu/lls_scor/datamgmt/Patient/Patient/1244"/>
    <hyperlink ref="Q1753" r:id="rId5191" display="https://octri.ohsu.edu/lls_scor/datamgmt/Patient/DiseaseInstance/1192"/>
    <hyperlink ref="AO1753" r:id="rId5192" display="https://octri.ohsu.edu/lls_scor/datamgmt/Patient/Specimen/1598"/>
    <hyperlink ref="H1754" r:id="rId5193" display="https://octri.ohsu.edu/lls_scor/datamgmt/Patient/Patient/1245"/>
    <hyperlink ref="Q1754" r:id="rId5194" display="https://octri.ohsu.edu/lls_scor/datamgmt/Patient/DiseaseInstance/1193"/>
    <hyperlink ref="AO1754" r:id="rId5195" display="https://octri.ohsu.edu/lls_scor/datamgmt/Patient/Specimen/1601"/>
    <hyperlink ref="H1755" r:id="rId5196" display="https://octri.ohsu.edu/lls_scor/datamgmt/Patient/Patient/1245"/>
    <hyperlink ref="Q1755" r:id="rId5197" display="https://octri.ohsu.edu/lls_scor/datamgmt/Patient/DiseaseInstance/1193"/>
    <hyperlink ref="AO1755" r:id="rId5198" display="https://octri.ohsu.edu/lls_scor/datamgmt/Patient/Specimen/1602"/>
    <hyperlink ref="H1756" r:id="rId5199" display="https://octri.ohsu.edu/lls_scor/datamgmt/Patient/Patient/1246"/>
    <hyperlink ref="Q1756" r:id="rId5200" display="https://octri.ohsu.edu/lls_scor/datamgmt/Patient/DiseaseInstance/1194"/>
    <hyperlink ref="AO1756" r:id="rId5201" display="https://octri.ohsu.edu/lls_scor/datamgmt/Patient/Specimen/1603"/>
    <hyperlink ref="H1757" r:id="rId5202" display="https://octri.ohsu.edu/lls_scor/datamgmt/Patient/Patient/1246"/>
    <hyperlink ref="Q1757" r:id="rId5203" display="https://octri.ohsu.edu/lls_scor/datamgmt/Patient/DiseaseInstance/1194"/>
    <hyperlink ref="AO1757" r:id="rId5204" display="https://octri.ohsu.edu/lls_scor/datamgmt/Patient/Specimen/1604"/>
    <hyperlink ref="H1758" r:id="rId5205" display="https://octri.ohsu.edu/lls_scor/datamgmt/Patient/Patient/1246"/>
    <hyperlink ref="Q1758" r:id="rId5206" display="https://octri.ohsu.edu/lls_scor/datamgmt/Patient/DiseaseInstance/1194"/>
    <hyperlink ref="AO1758" r:id="rId5207" display="https://octri.ohsu.edu/lls_scor/datamgmt/Patient/Specimen/1605"/>
    <hyperlink ref="H1759" r:id="rId5208" display="https://octri.ohsu.edu/lls_scor/datamgmt/Patient/Patient/1246"/>
    <hyperlink ref="Q1759" r:id="rId5209" display="https://octri.ohsu.edu/lls_scor/datamgmt/Patient/DiseaseInstance/1194"/>
    <hyperlink ref="AO1759" r:id="rId5210" display="https://octri.ohsu.edu/lls_scor/datamgmt/Patient/Specimen/2407"/>
    <hyperlink ref="H1760" r:id="rId5211" display="https://octri.ohsu.edu/lls_scor/datamgmt/Patient/Patient/1247"/>
    <hyperlink ref="Q1760" r:id="rId5212" display="https://octri.ohsu.edu/lls_scor/datamgmt/Patient/DiseaseInstance/1195"/>
    <hyperlink ref="AO1760" r:id="rId5213" display="https://octri.ohsu.edu/lls_scor/datamgmt/Patient/Specimen/1606"/>
    <hyperlink ref="H1761" r:id="rId5214" display="https://octri.ohsu.edu/lls_scor/datamgmt/Patient/Patient/1247"/>
    <hyperlink ref="Q1761" r:id="rId5215" display="https://octri.ohsu.edu/lls_scor/datamgmt/Patient/DiseaseInstance/1195"/>
    <hyperlink ref="AO1761" r:id="rId5216" display="https://octri.ohsu.edu/lls_scor/datamgmt/Patient/Specimen/1607"/>
    <hyperlink ref="H1762" r:id="rId5217" display="https://octri.ohsu.edu/lls_scor/datamgmt/Patient/Patient/1247"/>
    <hyperlink ref="Q1762" r:id="rId5218" display="https://octri.ohsu.edu/lls_scor/datamgmt/Patient/DiseaseInstance/1195"/>
    <hyperlink ref="AO1762" r:id="rId5219" display="https://octri.ohsu.edu/lls_scor/datamgmt/Patient/Specimen/1608"/>
    <hyperlink ref="H1763" r:id="rId5220" display="https://octri.ohsu.edu/lls_scor/datamgmt/Patient/Patient/1248"/>
    <hyperlink ref="Q1763" r:id="rId5221" display="https://octri.ohsu.edu/lls_scor/datamgmt/Patient/DiseaseInstance/1196"/>
    <hyperlink ref="AO1763" r:id="rId5222" display="https://octri.ohsu.edu/lls_scor/datamgmt/Patient/Specimen/1609"/>
    <hyperlink ref="H1764" r:id="rId5223" display="https://octri.ohsu.edu/lls_scor/datamgmt/Patient/Patient/1248"/>
    <hyperlink ref="Q1764" r:id="rId5224" display="https://octri.ohsu.edu/lls_scor/datamgmt/Patient/DiseaseInstance/1196"/>
    <hyperlink ref="AO1764" r:id="rId5225" display="https://octri.ohsu.edu/lls_scor/datamgmt/Patient/Specimen/1610"/>
    <hyperlink ref="H1765" r:id="rId5226" display="https://octri.ohsu.edu/lls_scor/datamgmt/Patient/Patient/1249"/>
    <hyperlink ref="Q1765" r:id="rId5227" display="https://octri.ohsu.edu/lls_scor/datamgmt/Patient/DiseaseInstance/1197"/>
    <hyperlink ref="AO1765" r:id="rId5228" display="https://octri.ohsu.edu/lls_scor/datamgmt/Patient/Specimen/1612"/>
    <hyperlink ref="H1766" r:id="rId5229" display="https://octri.ohsu.edu/lls_scor/datamgmt/Patient/Patient/1250"/>
    <hyperlink ref="Q1766" r:id="rId5230" display="https://octri.ohsu.edu/lls_scor/datamgmt/Patient/DiseaseInstance/1198"/>
    <hyperlink ref="AO1766" r:id="rId5231" display="https://octri.ohsu.edu/lls_scor/datamgmt/Patient/Specimen/1613"/>
    <hyperlink ref="H1767" r:id="rId5232" display="https://octri.ohsu.edu/lls_scor/datamgmt/Patient/Patient/1252"/>
    <hyperlink ref="Q1767" r:id="rId5233" display="https://octri.ohsu.edu/lls_scor/datamgmt/Patient/DiseaseInstance/1199"/>
    <hyperlink ref="AO1767" r:id="rId5234" display="https://octri.ohsu.edu/lls_scor/datamgmt/Patient/Specimen/1618"/>
    <hyperlink ref="H1768" r:id="rId5235" display="https://octri.ohsu.edu/lls_scor/datamgmt/Patient/Patient/1252"/>
    <hyperlink ref="Q1768" r:id="rId5236" display="https://octri.ohsu.edu/lls_scor/datamgmt/Patient/DiseaseInstance/1199"/>
    <hyperlink ref="AO1768" r:id="rId5237" display="https://octri.ohsu.edu/lls_scor/datamgmt/Patient/Specimen/1619"/>
    <hyperlink ref="H1769" r:id="rId5238" display="https://octri.ohsu.edu/lls_scor/datamgmt/Patient/Patient/1252"/>
    <hyperlink ref="Q1769" r:id="rId5239" display="https://octri.ohsu.edu/lls_scor/datamgmt/Patient/DiseaseInstance/1199"/>
    <hyperlink ref="AO1769" r:id="rId5240" display="https://octri.ohsu.edu/lls_scor/datamgmt/Patient/Specimen/1967"/>
    <hyperlink ref="H1770" r:id="rId5241" display="https://octri.ohsu.edu/lls_scor/datamgmt/Patient/Patient/1253"/>
    <hyperlink ref="Q1770" r:id="rId5242" display="https://octri.ohsu.edu/lls_scor/datamgmt/Patient/DiseaseInstance/1200"/>
    <hyperlink ref="AO1770" r:id="rId5243" display="https://octri.ohsu.edu/lls_scor/datamgmt/Patient/Specimen/1620"/>
    <hyperlink ref="H1771" r:id="rId5244" display="https://octri.ohsu.edu/lls_scor/datamgmt/Patient/Patient/1254"/>
    <hyperlink ref="Q1771" r:id="rId5245" display="https://octri.ohsu.edu/lls_scor/datamgmt/Patient/DiseaseInstance/1201"/>
    <hyperlink ref="AO1771" r:id="rId5246" display="https://octri.ohsu.edu/lls_scor/datamgmt/Patient/Specimen/1621"/>
    <hyperlink ref="H1772" r:id="rId5247" display="https://octri.ohsu.edu/lls_scor/datamgmt/Patient/Patient/1254"/>
    <hyperlink ref="Q1772" r:id="rId5248" display="https://octri.ohsu.edu/lls_scor/datamgmt/Patient/DiseaseInstance/1201"/>
    <hyperlink ref="AO1772" r:id="rId5249" display="https://octri.ohsu.edu/lls_scor/datamgmt/Patient/Specimen/2479"/>
    <hyperlink ref="H1773" r:id="rId5250" display="https://octri.ohsu.edu/lls_scor/datamgmt/Patient/Patient/1254"/>
    <hyperlink ref="Q1773" r:id="rId5251" display="https://octri.ohsu.edu/lls_scor/datamgmt/Patient/DiseaseInstance/1201"/>
    <hyperlink ref="AO1773" r:id="rId5252" display="https://octri.ohsu.edu/lls_scor/datamgmt/Patient/Specimen/2696"/>
    <hyperlink ref="H1774" r:id="rId5253" display="https://octri.ohsu.edu/lls_scor/datamgmt/Patient/Patient/1255"/>
    <hyperlink ref="Q1774" r:id="rId5254" display="https://octri.ohsu.edu/lls_scor/datamgmt/Patient/DiseaseInstance/1202"/>
    <hyperlink ref="AO1774" r:id="rId5255" display="https://octri.ohsu.edu/lls_scor/datamgmt/Patient/Specimen/1623"/>
    <hyperlink ref="H1775" r:id="rId5256" display="https://octri.ohsu.edu/lls_scor/datamgmt/Patient/Patient/1255"/>
    <hyperlink ref="Q1775" r:id="rId5257" display="https://octri.ohsu.edu/lls_scor/datamgmt/Patient/DiseaseInstance/1202"/>
    <hyperlink ref="AO1775" r:id="rId5258" display="https://octri.ohsu.edu/lls_scor/datamgmt/Patient/Specimen/1630"/>
    <hyperlink ref="H1776" r:id="rId5259" display="https://octri.ohsu.edu/lls_scor/datamgmt/Patient/Patient/1256"/>
    <hyperlink ref="Q1776" r:id="rId5260" display="https://octri.ohsu.edu/lls_scor/datamgmt/Patient/DiseaseInstance/1203"/>
    <hyperlink ref="AO1776" r:id="rId5261" display="https://octri.ohsu.edu/lls_scor/datamgmt/Patient/Specimen/1624"/>
    <hyperlink ref="H1777" r:id="rId5262" display="https://octri.ohsu.edu/lls_scor/datamgmt/Patient/Patient/1256"/>
    <hyperlink ref="Q1777" r:id="rId5263" display="https://octri.ohsu.edu/lls_scor/datamgmt/Patient/DiseaseInstance/1203"/>
    <hyperlink ref="AO1777" r:id="rId5264" display="https://octri.ohsu.edu/lls_scor/datamgmt/Patient/Specimen/2015"/>
    <hyperlink ref="H1778" r:id="rId5265" display="https://octri.ohsu.edu/lls_scor/datamgmt/Patient/Patient/1256"/>
    <hyperlink ref="Q1778" r:id="rId5266" display="https://octri.ohsu.edu/lls_scor/datamgmt/Patient/DiseaseInstance/1203"/>
    <hyperlink ref="AO1778" r:id="rId5267" display="https://octri.ohsu.edu/lls_scor/datamgmt/Patient/Specimen/2016"/>
    <hyperlink ref="H1779" r:id="rId5268" display="https://octri.ohsu.edu/lls_scor/datamgmt/Patient/Patient/1256"/>
    <hyperlink ref="Q1779" r:id="rId5269" display="https://octri.ohsu.edu/lls_scor/datamgmt/Patient/DiseaseInstance/1203"/>
    <hyperlink ref="AO1779" r:id="rId5270" display="https://octri.ohsu.edu/lls_scor/datamgmt/Patient/Specimen/2728"/>
    <hyperlink ref="H1780" r:id="rId5271" display="https://octri.ohsu.edu/lls_scor/datamgmt/Patient/Patient/1257"/>
    <hyperlink ref="Q1780" r:id="rId5272" display="https://octri.ohsu.edu/lls_scor/datamgmt/Patient/DiseaseInstance/1204"/>
    <hyperlink ref="AO1780" r:id="rId5273" display="https://octri.ohsu.edu/lls_scor/datamgmt/Patient/Specimen/1625"/>
    <hyperlink ref="H1781" r:id="rId5274" display="https://octri.ohsu.edu/lls_scor/datamgmt/Patient/Patient/1257"/>
    <hyperlink ref="Q1781" r:id="rId5275" display="https://octri.ohsu.edu/lls_scor/datamgmt/Patient/DiseaseInstance/1204"/>
    <hyperlink ref="AO1781" r:id="rId5276" display="https://octri.ohsu.edu/lls_scor/datamgmt/Patient/Specimen/1632"/>
    <hyperlink ref="H1782" r:id="rId5277" display="https://octri.ohsu.edu/lls_scor/datamgmt/Patient/Patient/1257"/>
    <hyperlink ref="Q1782" r:id="rId5278" display="https://octri.ohsu.edu/lls_scor/datamgmt/Patient/DiseaseInstance/1204"/>
    <hyperlink ref="AO1782" r:id="rId5279" display="https://octri.ohsu.edu/lls_scor/datamgmt/Patient/Specimen/1773"/>
    <hyperlink ref="H1783" r:id="rId5280" display="https://octri.ohsu.edu/lls_scor/datamgmt/Patient/Patient/1258"/>
    <hyperlink ref="Q1783" r:id="rId5281" display="https://octri.ohsu.edu/lls_scor/datamgmt/Patient/DiseaseInstance/1205"/>
    <hyperlink ref="AO1783" r:id="rId5282" display="https://octri.ohsu.edu/lls_scor/datamgmt/Patient/Specimen/1628"/>
    <hyperlink ref="H1784" r:id="rId5283" display="https://octri.ohsu.edu/lls_scor/datamgmt/Patient/Patient/1259"/>
    <hyperlink ref="Q1784" r:id="rId5284" display="https://octri.ohsu.edu/lls_scor/datamgmt/Patient/DiseaseInstance/1206"/>
    <hyperlink ref="AO1784" r:id="rId5285" display="https://octri.ohsu.edu/lls_scor/datamgmt/Patient/Specimen/1629"/>
    <hyperlink ref="H1785" r:id="rId5286" display="https://octri.ohsu.edu/lls_scor/datamgmt/Patient/Patient/1259"/>
    <hyperlink ref="Q1785" r:id="rId5287" display="https://octri.ohsu.edu/lls_scor/datamgmt/Patient/DiseaseInstance/1206"/>
    <hyperlink ref="AO1785" r:id="rId5288" display="https://octri.ohsu.edu/lls_scor/datamgmt/Patient/Specimen/2312"/>
    <hyperlink ref="H1786" r:id="rId5289" display="https://octri.ohsu.edu/lls_scor/datamgmt/Patient/Patient/1260"/>
    <hyperlink ref="Q1786" r:id="rId5290" display="https://octri.ohsu.edu/lls_scor/datamgmt/Patient/DiseaseInstance/1207"/>
    <hyperlink ref="AO1786" r:id="rId5291" display="https://octri.ohsu.edu/lls_scor/datamgmt/Patient/Specimen/1096"/>
    <hyperlink ref="H1787" r:id="rId5292" display="https://octri.ohsu.edu/lls_scor/datamgmt/Patient/Patient/1261"/>
    <hyperlink ref="Q1787" r:id="rId5293" display="https://octri.ohsu.edu/lls_scor/datamgmt/Patient/DiseaseInstance/1208"/>
    <hyperlink ref="AO1787" r:id="rId5294" display="https://octri.ohsu.edu/lls_scor/datamgmt/Patient/Specimen/1633"/>
    <hyperlink ref="H1788" r:id="rId5295" display="https://octri.ohsu.edu/lls_scor/datamgmt/Patient/Patient/1261"/>
    <hyperlink ref="Q1788" r:id="rId5296" display="https://octri.ohsu.edu/lls_scor/datamgmt/Patient/DiseaseInstance/1208"/>
    <hyperlink ref="AO1788" r:id="rId5297" display="https://octri.ohsu.edu/lls_scor/datamgmt/Patient/Specimen/1634"/>
    <hyperlink ref="H1789" r:id="rId5298" display="https://octri.ohsu.edu/lls_scor/datamgmt/Patient/Patient/1263"/>
    <hyperlink ref="Q1789" r:id="rId5299" display="https://octri.ohsu.edu/lls_scor/datamgmt/Patient/DiseaseInstance/1209"/>
    <hyperlink ref="AO1789" r:id="rId5300" display="https://octri.ohsu.edu/lls_scor/datamgmt/Patient/Specimen/1086"/>
    <hyperlink ref="H1790" r:id="rId5301" display="https://octri.ohsu.edu/lls_scor/datamgmt/Patient/Patient/1264"/>
    <hyperlink ref="Q1790" r:id="rId5302" display="https://octri.ohsu.edu/lls_scor/datamgmt/Patient/DiseaseInstance/1210"/>
    <hyperlink ref="AO1790" r:id="rId5303" display="https://octri.ohsu.edu/lls_scor/datamgmt/Patient/Specimen/1087"/>
    <hyperlink ref="H1791" r:id="rId5304" display="https://octri.ohsu.edu/lls_scor/datamgmt/Patient/Patient/1265"/>
    <hyperlink ref="Q1791" r:id="rId5305" display="https://octri.ohsu.edu/lls_scor/datamgmt/Patient/DiseaseInstance/1211"/>
    <hyperlink ref="AO1791" r:id="rId5306" display="https://octri.ohsu.edu/lls_scor/datamgmt/Patient/Specimen/1088"/>
    <hyperlink ref="H1792" r:id="rId5307" display="https://octri.ohsu.edu/lls_scor/datamgmt/Patient/Patient/1266"/>
    <hyperlink ref="Q1792" r:id="rId5308" display="https://octri.ohsu.edu/lls_scor/datamgmt/Patient/DiseaseInstance/1212"/>
    <hyperlink ref="AO1792" r:id="rId5309" display="https://octri.ohsu.edu/lls_scor/datamgmt/Patient/Specimen/1089"/>
    <hyperlink ref="H1793" r:id="rId5310" display="https://octri.ohsu.edu/lls_scor/datamgmt/Patient/Patient/1267"/>
    <hyperlink ref="Q1793" r:id="rId5311" display="https://octri.ohsu.edu/lls_scor/datamgmt/Patient/DiseaseInstance/1213"/>
    <hyperlink ref="AO1793" r:id="rId5312" display="https://octri.ohsu.edu/lls_scor/datamgmt/Patient/Specimen/1090"/>
    <hyperlink ref="H1794" r:id="rId5313" display="https://octri.ohsu.edu/lls_scor/datamgmt/Patient/Patient/1268"/>
    <hyperlink ref="Q1794" r:id="rId5314" display="https://octri.ohsu.edu/lls_scor/datamgmt/Patient/DiseaseInstance/1214"/>
    <hyperlink ref="AO1794" r:id="rId5315" display="https://octri.ohsu.edu/lls_scor/datamgmt/Patient/Specimen/1091"/>
    <hyperlink ref="H1795" r:id="rId5316" display="https://octri.ohsu.edu/lls_scor/datamgmt/Patient/Patient/1269"/>
    <hyperlink ref="Q1795" r:id="rId5317" display="https://octri.ohsu.edu/lls_scor/datamgmt/Patient/DiseaseInstance/1215"/>
    <hyperlink ref="AO1795" r:id="rId5318" display="https://octri.ohsu.edu/lls_scor/datamgmt/Patient/Specimen/1092"/>
    <hyperlink ref="H1796" r:id="rId5319" display="https://octri.ohsu.edu/lls_scor/datamgmt/Patient/Patient/1270"/>
    <hyperlink ref="Q1796" r:id="rId5320" display="https://octri.ohsu.edu/lls_scor/datamgmt/Patient/DiseaseInstance/1216"/>
    <hyperlink ref="AO1796" r:id="rId5321" display="https://octri.ohsu.edu/lls_scor/datamgmt/Patient/Specimen/1093"/>
    <hyperlink ref="H1797" r:id="rId5322" display="https://octri.ohsu.edu/lls_scor/datamgmt/Patient/Patient/1271"/>
    <hyperlink ref="Q1797" r:id="rId5323" display="https://octri.ohsu.edu/lls_scor/datamgmt/Patient/DiseaseInstance/1217"/>
    <hyperlink ref="AO1797" r:id="rId5324" display="https://octri.ohsu.edu/lls_scor/datamgmt/Patient/Specimen/1094"/>
    <hyperlink ref="H1798" r:id="rId5325" display="https://octri.ohsu.edu/lls_scor/datamgmt/Patient/Patient/1272"/>
    <hyperlink ref="Q1798" r:id="rId5326" display="https://octri.ohsu.edu/lls_scor/datamgmt/Patient/DiseaseInstance/1218"/>
    <hyperlink ref="AO1798" r:id="rId5327" display="https://octri.ohsu.edu/lls_scor/datamgmt/Patient/Specimen/1095"/>
    <hyperlink ref="H1799" r:id="rId5328" display="https://octri.ohsu.edu/lls_scor/datamgmt/Patient/Patient/1273"/>
    <hyperlink ref="Q1799" r:id="rId5329" display="https://octri.ohsu.edu/lls_scor/datamgmt/Patient/DiseaseInstance/1219"/>
    <hyperlink ref="AO1799" r:id="rId5330" display="https://octri.ohsu.edu/lls_scor/datamgmt/Patient/Specimen/1097"/>
    <hyperlink ref="H1800" r:id="rId5331" display="https://octri.ohsu.edu/lls_scor/datamgmt/Patient/Patient/1274"/>
    <hyperlink ref="Q1800" r:id="rId5332" display="https://octri.ohsu.edu/lls_scor/datamgmt/Patient/DiseaseInstance/1220"/>
    <hyperlink ref="AO1800" r:id="rId5333" display="https://octri.ohsu.edu/lls_scor/datamgmt/Patient/Specimen/1098"/>
    <hyperlink ref="H1801" r:id="rId5334" display="https://octri.ohsu.edu/lls_scor/datamgmt/Patient/Patient/1275"/>
    <hyperlink ref="Q1801" r:id="rId5335" display="https://octri.ohsu.edu/lls_scor/datamgmt/Patient/DiseaseInstance/1221"/>
    <hyperlink ref="AO1801" r:id="rId5336" display="https://octri.ohsu.edu/lls_scor/datamgmt/Patient/Specimen/1099"/>
    <hyperlink ref="H1802" r:id="rId5337" display="https://octri.ohsu.edu/lls_scor/datamgmt/Patient/Patient/1276"/>
    <hyperlink ref="Q1802" r:id="rId5338" display="https://octri.ohsu.edu/lls_scor/datamgmt/Patient/DiseaseInstance/1222"/>
    <hyperlink ref="AO1802" r:id="rId5339" display="https://octri.ohsu.edu/lls_scor/datamgmt/Patient/Specimen/1100"/>
    <hyperlink ref="H1803" r:id="rId5340" display="https://octri.ohsu.edu/lls_scor/datamgmt/Patient/Patient/1277"/>
    <hyperlink ref="Q1803" r:id="rId5341" display="https://octri.ohsu.edu/lls_scor/datamgmt/Patient/DiseaseInstance/1223"/>
    <hyperlink ref="AO1803" r:id="rId5342" display="https://octri.ohsu.edu/lls_scor/datamgmt/Patient/Specimen/1508"/>
    <hyperlink ref="H1804" r:id="rId5343" display="https://octri.ohsu.edu/lls_scor/datamgmt/Patient/Patient/1278"/>
    <hyperlink ref="Q1804" r:id="rId5344" display="https://octri.ohsu.edu/lls_scor/datamgmt/Patient/DiseaseInstance/1224"/>
    <hyperlink ref="AO1804" r:id="rId5345" display="https://octri.ohsu.edu/lls_scor/datamgmt/Patient/Specimen/1651"/>
    <hyperlink ref="H1805" r:id="rId5346" display="https://octri.ohsu.edu/lls_scor/datamgmt/Patient/Patient/1279"/>
    <hyperlink ref="Q1805" r:id="rId5347" display="https://octri.ohsu.edu/lls_scor/datamgmt/Patient/DiseaseInstance/1225"/>
    <hyperlink ref="AO1805" r:id="rId5348" display="https://octri.ohsu.edu/lls_scor/datamgmt/Patient/Specimen/1652"/>
    <hyperlink ref="H1806" r:id="rId5349" display="https://octri.ohsu.edu/lls_scor/datamgmt/Patient/Patient/1280"/>
    <hyperlink ref="Q1806" r:id="rId5350" display="https://octri.ohsu.edu/lls_scor/datamgmt/Patient/DiseaseInstance/1226"/>
    <hyperlink ref="AO1806" r:id="rId5351" display="https://octri.ohsu.edu/lls_scor/datamgmt/Patient/Specimen/1654"/>
    <hyperlink ref="H1807" r:id="rId5352" display="https://octri.ohsu.edu/lls_scor/datamgmt/Patient/Patient/1280"/>
    <hyperlink ref="Q1807" r:id="rId5353" display="https://octri.ohsu.edu/lls_scor/datamgmt/Patient/DiseaseInstance/1226"/>
    <hyperlink ref="AO1807" r:id="rId5354" display="https://octri.ohsu.edu/lls_scor/datamgmt/Patient/Specimen/1833"/>
    <hyperlink ref="H1808" r:id="rId5355" display="https://octri.ohsu.edu/lls_scor/datamgmt/Patient/Patient/1280"/>
    <hyperlink ref="Q1808" r:id="rId5356" display="https://octri.ohsu.edu/lls_scor/datamgmt/Patient/DiseaseInstance/1226"/>
    <hyperlink ref="AO1808" r:id="rId5357" display="https://octri.ohsu.edu/lls_scor/datamgmt/Patient/Specimen/2121"/>
    <hyperlink ref="H1809" r:id="rId5358" display="https://octri.ohsu.edu/lls_scor/datamgmt/Patient/Patient/1280"/>
    <hyperlink ref="Q1809" r:id="rId5359" display="https://octri.ohsu.edu/lls_scor/datamgmt/Patient/DiseaseInstance/1226"/>
    <hyperlink ref="AO1809" r:id="rId5360" display="https://octri.ohsu.edu/lls_scor/datamgmt/Patient/Specimen/2389"/>
    <hyperlink ref="H1810" r:id="rId5361" display="https://octri.ohsu.edu/lls_scor/datamgmt/Patient/Patient/1281"/>
    <hyperlink ref="Q1810" r:id="rId5362" display="https://octri.ohsu.edu/lls_scor/datamgmt/Patient/DiseaseInstance/1227"/>
    <hyperlink ref="AO1810" r:id="rId5363" display="https://octri.ohsu.edu/lls_scor/datamgmt/Patient/Specimen/1659"/>
    <hyperlink ref="H1811" r:id="rId5364" display="https://octri.ohsu.edu/lls_scor/datamgmt/Patient/Patient/1281"/>
    <hyperlink ref="Q1811" r:id="rId5365" display="https://octri.ohsu.edu/lls_scor/datamgmt/Patient/DiseaseInstance/1227"/>
    <hyperlink ref="AO1811" r:id="rId5366" display="https://octri.ohsu.edu/lls_scor/datamgmt/Patient/Specimen/1660"/>
    <hyperlink ref="H1812" r:id="rId5367" display="https://octri.ohsu.edu/lls_scor/datamgmt/Patient/Patient/1281"/>
    <hyperlink ref="Q1812" r:id="rId5368" display="https://octri.ohsu.edu/lls_scor/datamgmt/Patient/DiseaseInstance/1227"/>
    <hyperlink ref="AO1812" r:id="rId5369" display="https://octri.ohsu.edu/lls_scor/datamgmt/Patient/Specimen/1662"/>
    <hyperlink ref="H1813" r:id="rId5370" display="https://octri.ohsu.edu/lls_scor/datamgmt/Patient/Patient/1283"/>
    <hyperlink ref="Q1813" r:id="rId5371" display="https://octri.ohsu.edu/lls_scor/datamgmt/Patient/DiseaseInstance/1229"/>
    <hyperlink ref="AO1813" r:id="rId5372" display="https://octri.ohsu.edu/lls_scor/datamgmt/Patient/Specimen/1667"/>
    <hyperlink ref="H1814" r:id="rId5373" display="https://octri.ohsu.edu/lls_scor/datamgmt/Patient/Patient/1283"/>
    <hyperlink ref="Q1814" r:id="rId5374" display="https://octri.ohsu.edu/lls_scor/datamgmt/Patient/DiseaseInstance/1229"/>
    <hyperlink ref="AO1814" r:id="rId5375" display="https://octri.ohsu.edu/lls_scor/datamgmt/Patient/Specimen/1784"/>
    <hyperlink ref="H1815" r:id="rId5376" display="https://octri.ohsu.edu/lls_scor/datamgmt/Patient/Patient/1284"/>
    <hyperlink ref="Q1815" r:id="rId5377" display="https://octri.ohsu.edu/lls_scor/datamgmt/Patient/DiseaseInstance/1230"/>
    <hyperlink ref="AO1815" r:id="rId5378" display="https://octri.ohsu.edu/lls_scor/datamgmt/Patient/Specimen/1669"/>
    <hyperlink ref="H1816" r:id="rId5379" display="https://octri.ohsu.edu/lls_scor/datamgmt/Patient/Patient/1285"/>
    <hyperlink ref="Q1816" r:id="rId5380" display="https://octri.ohsu.edu/lls_scor/datamgmt/Patient/DiseaseInstance/1231"/>
    <hyperlink ref="AO1816" r:id="rId5381" display="https://octri.ohsu.edu/lls_scor/datamgmt/Patient/Specimen/1671"/>
    <hyperlink ref="H1817" r:id="rId5382" display="https://octri.ohsu.edu/lls_scor/datamgmt/Patient/Patient/1286"/>
    <hyperlink ref="Q1817" r:id="rId5383" display="https://octri.ohsu.edu/lls_scor/datamgmt/Patient/DiseaseInstance/1232"/>
    <hyperlink ref="AO1817" r:id="rId5384" display="https://octri.ohsu.edu/lls_scor/datamgmt/Patient/Specimen/1672"/>
    <hyperlink ref="H1818" r:id="rId5385" display="https://octri.ohsu.edu/lls_scor/datamgmt/Patient/Patient/1286"/>
    <hyperlink ref="Q1818" r:id="rId5386" display="https://octri.ohsu.edu/lls_scor/datamgmt/Patient/DiseaseInstance/1232"/>
    <hyperlink ref="AO1818" r:id="rId5387" display="https://octri.ohsu.edu/lls_scor/datamgmt/Patient/Specimen/1673"/>
    <hyperlink ref="H1819" r:id="rId5388" display="https://octri.ohsu.edu/lls_scor/datamgmt/Patient/Patient/1286"/>
    <hyperlink ref="Q1819" r:id="rId5389" display="https://octri.ohsu.edu/lls_scor/datamgmt/Patient/DiseaseInstance/1232"/>
    <hyperlink ref="AO1819" r:id="rId5390" display="https://octri.ohsu.edu/lls_scor/datamgmt/Patient/Specimen/1674"/>
    <hyperlink ref="H1820" r:id="rId5391" display="https://octri.ohsu.edu/lls_scor/datamgmt/Patient/Patient/1286"/>
    <hyperlink ref="Q1820" r:id="rId5392" display="https://octri.ohsu.edu/lls_scor/datamgmt/Patient/DiseaseInstance/1232"/>
    <hyperlink ref="AO1820" r:id="rId5393" display="https://octri.ohsu.edu/lls_scor/datamgmt/Patient/Specimen/2290"/>
    <hyperlink ref="H1821" r:id="rId5394" display="https://octri.ohsu.edu/lls_scor/datamgmt/Patient/Patient/1287"/>
    <hyperlink ref="Q1821" r:id="rId5395" display="https://octri.ohsu.edu/lls_scor/datamgmt/Patient/DiseaseInstance/1233"/>
    <hyperlink ref="AO1821" r:id="rId5396" display="https://octri.ohsu.edu/lls_scor/datamgmt/Patient/Specimen/1675"/>
    <hyperlink ref="H1822" r:id="rId5397" display="https://octri.ohsu.edu/lls_scor/datamgmt/Patient/Patient/1287"/>
    <hyperlink ref="Q1822" r:id="rId5398" display="https://octri.ohsu.edu/lls_scor/datamgmt/Patient/DiseaseInstance/1233"/>
    <hyperlink ref="AO1822" r:id="rId5399" display="https://octri.ohsu.edu/lls_scor/datamgmt/Patient/Specimen/1685"/>
    <hyperlink ref="H1823" r:id="rId5400" display="https://octri.ohsu.edu/lls_scor/datamgmt/Patient/Patient/1287"/>
    <hyperlink ref="Q1823" r:id="rId5401" display="https://octri.ohsu.edu/lls_scor/datamgmt/Patient/DiseaseInstance/1233"/>
    <hyperlink ref="AO1823" r:id="rId5402" display="https://octri.ohsu.edu/lls_scor/datamgmt/Patient/Specimen/1913"/>
    <hyperlink ref="H1824" r:id="rId5403" display="https://octri.ohsu.edu/lls_scor/datamgmt/Patient/Patient/1288"/>
    <hyperlink ref="Q1824" r:id="rId5404" display="https://octri.ohsu.edu/lls_scor/datamgmt/Patient/DiseaseInstance/1234"/>
    <hyperlink ref="AO1824" r:id="rId5405" display="https://octri.ohsu.edu/lls_scor/datamgmt/Patient/Specimen/1676"/>
    <hyperlink ref="H1825" r:id="rId5406" display="https://octri.ohsu.edu/lls_scor/datamgmt/Patient/Patient/1288"/>
    <hyperlink ref="Q1825" r:id="rId5407" display="https://octri.ohsu.edu/lls_scor/datamgmt/Patient/DiseaseInstance/1234"/>
    <hyperlink ref="AO1825" r:id="rId5408" display="https://octri.ohsu.edu/lls_scor/datamgmt/Patient/Specimen/2669"/>
    <hyperlink ref="H1826" r:id="rId5409" display="https://octri.ohsu.edu/lls_scor/datamgmt/Patient/Patient/1289"/>
    <hyperlink ref="Q1826" r:id="rId5410" display="https://octri.ohsu.edu/lls_scor/datamgmt/Patient/DiseaseInstance/1235"/>
    <hyperlink ref="AO1826" r:id="rId5411" display="https://octri.ohsu.edu/lls_scor/datamgmt/Patient/Specimen/1678"/>
    <hyperlink ref="H1827" r:id="rId5412" display="https://octri.ohsu.edu/lls_scor/datamgmt/Patient/Patient/1290"/>
    <hyperlink ref="Q1827" r:id="rId5413" display="https://octri.ohsu.edu/lls_scor/datamgmt/Patient/DiseaseInstance/1236"/>
    <hyperlink ref="AO1827" r:id="rId5414" display="https://octri.ohsu.edu/lls_scor/datamgmt/Patient/Specimen/1679"/>
    <hyperlink ref="H1828" r:id="rId5415" display="https://octri.ohsu.edu/lls_scor/datamgmt/Patient/Patient/1291"/>
    <hyperlink ref="Q1828" r:id="rId5416" display="https://octri.ohsu.edu/lls_scor/datamgmt/Patient/DiseaseInstance/1237"/>
    <hyperlink ref="AO1828" r:id="rId5417" display="https://octri.ohsu.edu/lls_scor/datamgmt/Patient/Specimen/1680"/>
    <hyperlink ref="H1829" r:id="rId5418" display="https://octri.ohsu.edu/lls_scor/datamgmt/Patient/Patient/1292"/>
    <hyperlink ref="Q1829" r:id="rId5419" display="https://octri.ohsu.edu/lls_scor/datamgmt/Patient/DiseaseInstance/1238"/>
    <hyperlink ref="AO1829" r:id="rId5420" display="https://octri.ohsu.edu/lls_scor/datamgmt/Patient/Specimen/1681"/>
    <hyperlink ref="H1830" r:id="rId5421" display="https://octri.ohsu.edu/lls_scor/datamgmt/Patient/Patient/1292"/>
    <hyperlink ref="Q1830" r:id="rId5422" display="https://octri.ohsu.edu/lls_scor/datamgmt/Patient/DiseaseInstance/1238"/>
    <hyperlink ref="AO1830" r:id="rId5423" display="https://octri.ohsu.edu/lls_scor/datamgmt/Patient/Specimen/2771"/>
    <hyperlink ref="H1831" r:id="rId5424" display="https://octri.ohsu.edu/lls_scor/datamgmt/Patient/Patient/1293"/>
    <hyperlink ref="Q1831" r:id="rId5425" display="https://octri.ohsu.edu/lls_scor/datamgmt/Patient/DiseaseInstance/1239"/>
    <hyperlink ref="AO1831" r:id="rId5426" display="https://octri.ohsu.edu/lls_scor/datamgmt/Patient/Specimen/1682"/>
    <hyperlink ref="H1832" r:id="rId5427" display="https://octri.ohsu.edu/lls_scor/datamgmt/Patient/Patient/1293"/>
    <hyperlink ref="Q1832" r:id="rId5428" display="https://octri.ohsu.edu/lls_scor/datamgmt/Patient/DiseaseInstance/1239"/>
    <hyperlink ref="AO1832" r:id="rId5429" display="https://octri.ohsu.edu/lls_scor/datamgmt/Patient/Specimen/1963"/>
    <hyperlink ref="H1833" r:id="rId5430" display="https://octri.ohsu.edu/lls_scor/datamgmt/Patient/Patient/1293"/>
    <hyperlink ref="Q1833" r:id="rId5431" display="https://octri.ohsu.edu/lls_scor/datamgmt/Patient/DiseaseInstance/1239"/>
    <hyperlink ref="AO1833" r:id="rId5432" display="https://octri.ohsu.edu/lls_scor/datamgmt/Patient/Specimen/1964"/>
    <hyperlink ref="H1834" r:id="rId5433" display="https://octri.ohsu.edu/lls_scor/datamgmt/Patient/Patient/1293"/>
    <hyperlink ref="Q1834" r:id="rId5434" display="https://octri.ohsu.edu/lls_scor/datamgmt/Patient/DiseaseInstance/1239"/>
    <hyperlink ref="AO1834" r:id="rId5435" display="https://octri.ohsu.edu/lls_scor/datamgmt/Patient/Specimen/2096"/>
    <hyperlink ref="H1835" r:id="rId5436" display="https://octri.ohsu.edu/lls_scor/datamgmt/Patient/Patient/1293"/>
    <hyperlink ref="Q1835" r:id="rId5437" display="https://octri.ohsu.edu/lls_scor/datamgmt/Patient/DiseaseInstance/1239"/>
    <hyperlink ref="AO1835" r:id="rId5438" display="https://octri.ohsu.edu/lls_scor/datamgmt/Patient/Specimen/2097"/>
    <hyperlink ref="H1836" r:id="rId5439" display="https://octri.ohsu.edu/lls_scor/datamgmt/Patient/Patient/1293"/>
    <hyperlink ref="Q1836" r:id="rId5440" display="https://octri.ohsu.edu/lls_scor/datamgmt/Patient/DiseaseInstance/1239"/>
    <hyperlink ref="AO1836" r:id="rId5441" display="https://octri.ohsu.edu/lls_scor/datamgmt/Patient/Specimen/2116"/>
    <hyperlink ref="H1837" r:id="rId5442" display="https://octri.ohsu.edu/lls_scor/datamgmt/Patient/Patient/1293"/>
    <hyperlink ref="Q1837" r:id="rId5443" display="https://octri.ohsu.edu/lls_scor/datamgmt/Patient/DiseaseInstance/1239"/>
    <hyperlink ref="AO1837" r:id="rId5444" display="https://octri.ohsu.edu/lls_scor/datamgmt/Patient/Specimen/2117"/>
    <hyperlink ref="H1838" r:id="rId5445" display="https://octri.ohsu.edu/lls_scor/datamgmt/Patient/Patient/1293"/>
    <hyperlink ref="Q1838" r:id="rId5446" display="https://octri.ohsu.edu/lls_scor/datamgmt/Patient/DiseaseInstance/1239"/>
    <hyperlink ref="AO1838" r:id="rId5447" display="https://octri.ohsu.edu/lls_scor/datamgmt/Patient/Specimen/2118"/>
    <hyperlink ref="H1839" r:id="rId5448" display="https://octri.ohsu.edu/lls_scor/datamgmt/Patient/Patient/1293"/>
    <hyperlink ref="Q1839" r:id="rId5449" display="https://octri.ohsu.edu/lls_scor/datamgmt/Patient/DiseaseInstance/1239"/>
    <hyperlink ref="AO1839" r:id="rId5450" display="https://octri.ohsu.edu/lls_scor/datamgmt/Patient/Specimen/2170"/>
    <hyperlink ref="H1840" r:id="rId5451" display="https://octri.ohsu.edu/lls_scor/datamgmt/Patient/Patient/1293"/>
    <hyperlink ref="Q1840" r:id="rId5452" display="https://octri.ohsu.edu/lls_scor/datamgmt/Patient/DiseaseInstance/1239"/>
    <hyperlink ref="AO1840" r:id="rId5453" display="https://octri.ohsu.edu/lls_scor/datamgmt/Patient/Specimen/2172"/>
    <hyperlink ref="H1841" r:id="rId5454" display="https://octri.ohsu.edu/lls_scor/datamgmt/Patient/Patient/1293"/>
    <hyperlink ref="Q1841" r:id="rId5455" display="https://octri.ohsu.edu/lls_scor/datamgmt/Patient/DiseaseInstance/1239"/>
    <hyperlink ref="AO1841" r:id="rId5456" display="https://octri.ohsu.edu/lls_scor/datamgmt/Patient/Specimen/2445"/>
    <hyperlink ref="H1842" r:id="rId5457" display="https://octri.ohsu.edu/lls_scor/datamgmt/Patient/Patient/1294"/>
    <hyperlink ref="Q1842" r:id="rId5458" display="https://octri.ohsu.edu/lls_scor/datamgmt/Patient/DiseaseInstance/1240"/>
    <hyperlink ref="AO1842" r:id="rId5459" display="https://octri.ohsu.edu/lls_scor/datamgmt/Patient/Specimen/1683"/>
    <hyperlink ref="H1843" r:id="rId5460" display="https://octri.ohsu.edu/lls_scor/datamgmt/Patient/Patient/1297"/>
    <hyperlink ref="Q1843" r:id="rId5461" display="https://octri.ohsu.edu/lls_scor/datamgmt/Patient/DiseaseInstance/1241"/>
    <hyperlink ref="AO1843" r:id="rId5462" display="https://octri.ohsu.edu/lls_scor/datamgmt/Patient/Specimen/1686"/>
    <hyperlink ref="H1844" r:id="rId5463" display="https://octri.ohsu.edu/lls_scor/datamgmt/Patient/Patient/1300"/>
    <hyperlink ref="Q1844" r:id="rId5464" display="https://octri.ohsu.edu/lls_scor/datamgmt/Patient/DiseaseInstance/1242"/>
    <hyperlink ref="AO1844" r:id="rId5465" display="https://octri.ohsu.edu/lls_scor/datamgmt/Patient/Specimen/1689"/>
    <hyperlink ref="H1845" r:id="rId5466" display="https://octri.ohsu.edu/lls_scor/datamgmt/Patient/Patient/1301"/>
    <hyperlink ref="Q1845" r:id="rId5467" display="https://octri.ohsu.edu/lls_scor/datamgmt/Patient/DiseaseInstance/1243"/>
    <hyperlink ref="AO1845" r:id="rId5468" display="https://octri.ohsu.edu/lls_scor/datamgmt/Patient/Specimen/1690"/>
    <hyperlink ref="H1846" r:id="rId5469" display="https://octri.ohsu.edu/lls_scor/datamgmt/Patient/Patient/1302"/>
    <hyperlink ref="Q1846" r:id="rId5470" display="https://octri.ohsu.edu/lls_scor/datamgmt/Patient/DiseaseInstance/1244"/>
    <hyperlink ref="AO1846" r:id="rId5471" display="https://octri.ohsu.edu/lls_scor/datamgmt/Patient/Specimen/1691"/>
    <hyperlink ref="H1847" r:id="rId5472" display="https://octri.ohsu.edu/lls_scor/datamgmt/Patient/Patient/1303"/>
    <hyperlink ref="Q1847" r:id="rId5473" display="https://octri.ohsu.edu/lls_scor/datamgmt/Patient/DiseaseInstance/1245"/>
    <hyperlink ref="AO1847" r:id="rId5474" display="https://octri.ohsu.edu/lls_scor/datamgmt/Patient/Specimen/1692"/>
    <hyperlink ref="H1848" r:id="rId5475" display="https://octri.ohsu.edu/lls_scor/datamgmt/Patient/Patient/1304"/>
    <hyperlink ref="Q1848" r:id="rId5476" display="https://octri.ohsu.edu/lls_scor/datamgmt/Patient/DiseaseInstance/1246"/>
    <hyperlink ref="AO1848" r:id="rId5477" display="https://octri.ohsu.edu/lls_scor/datamgmt/Patient/Specimen/1693"/>
    <hyperlink ref="H1849" r:id="rId5478" display="https://octri.ohsu.edu/lls_scor/datamgmt/Patient/Patient/1305"/>
    <hyperlink ref="Q1849" r:id="rId5479" display="https://octri.ohsu.edu/lls_scor/datamgmt/Patient/DiseaseInstance/1247"/>
    <hyperlink ref="AO1849" r:id="rId5480" display="https://octri.ohsu.edu/lls_scor/datamgmt/Patient/Specimen/1694"/>
    <hyperlink ref="H1850" r:id="rId5481" display="https://octri.ohsu.edu/lls_scor/datamgmt/Patient/Patient/1305"/>
    <hyperlink ref="Q1850" r:id="rId5482" display="https://octri.ohsu.edu/lls_scor/datamgmt/Patient/DiseaseInstance/1247"/>
    <hyperlink ref="AO1850" r:id="rId5483" display="https://octri.ohsu.edu/lls_scor/datamgmt/Patient/Specimen/2566"/>
    <hyperlink ref="H1851" r:id="rId5484" display="https://octri.ohsu.edu/lls_scor/datamgmt/Patient/Patient/1306"/>
    <hyperlink ref="Q1851" r:id="rId5485" display="https://octri.ohsu.edu/lls_scor/datamgmt/Patient/DiseaseInstance/1248"/>
    <hyperlink ref="AO1851" r:id="rId5486" display="https://octri.ohsu.edu/lls_scor/datamgmt/Patient/Specimen/1695"/>
    <hyperlink ref="H1852" r:id="rId5487" display="https://octri.ohsu.edu/lls_scor/datamgmt/Patient/Patient/1307"/>
    <hyperlink ref="Q1852" r:id="rId5488" display="https://octri.ohsu.edu/lls_scor/datamgmt/Patient/DiseaseInstance/1249"/>
    <hyperlink ref="AO1852" r:id="rId5489" display="https://octri.ohsu.edu/lls_scor/datamgmt/Patient/Specimen/1696"/>
    <hyperlink ref="H1853" r:id="rId5490" display="https://octri.ohsu.edu/lls_scor/datamgmt/Patient/Patient/1308"/>
    <hyperlink ref="Q1853" r:id="rId5491" display="https://octri.ohsu.edu/lls_scor/datamgmt/Patient/DiseaseInstance/1250"/>
    <hyperlink ref="AO1853" r:id="rId5492" display="https://octri.ohsu.edu/lls_scor/datamgmt/Patient/Specimen/1697"/>
    <hyperlink ref="H1854" r:id="rId5493" display="https://octri.ohsu.edu/lls_scor/datamgmt/Patient/Patient/1309"/>
    <hyperlink ref="Q1854" r:id="rId5494" display="https://octri.ohsu.edu/lls_scor/datamgmt/Patient/DiseaseInstance/1251"/>
    <hyperlink ref="AO1854" r:id="rId5495" display="https://octri.ohsu.edu/lls_scor/datamgmt/Patient/Specimen/1698"/>
    <hyperlink ref="H1855" r:id="rId5496" display="https://octri.ohsu.edu/lls_scor/datamgmt/Patient/Patient/1310"/>
    <hyperlink ref="Q1855" r:id="rId5497" display="https://octri.ohsu.edu/lls_scor/datamgmt/Patient/DiseaseInstance/1252"/>
    <hyperlink ref="AO1855" r:id="rId5498" display="https://octri.ohsu.edu/lls_scor/datamgmt/Patient/Specimen/1699"/>
    <hyperlink ref="H1856" r:id="rId5499" display="https://octri.ohsu.edu/lls_scor/datamgmt/Patient/Patient/1311"/>
    <hyperlink ref="Q1856" r:id="rId5500" display="https://octri.ohsu.edu/lls_scor/datamgmt/Patient/DiseaseInstance/1253"/>
    <hyperlink ref="AO1856" r:id="rId5501" display="https://octri.ohsu.edu/lls_scor/datamgmt/Patient/Specimen/1700"/>
    <hyperlink ref="H1857" r:id="rId5502" display="https://octri.ohsu.edu/lls_scor/datamgmt/Patient/Patient/1312"/>
    <hyperlink ref="Q1857" r:id="rId5503" display="https://octri.ohsu.edu/lls_scor/datamgmt/Patient/DiseaseInstance/1254"/>
    <hyperlink ref="AO1857" r:id="rId5504" display="https://octri.ohsu.edu/lls_scor/datamgmt/Patient/Specimen/1701"/>
    <hyperlink ref="H1858" r:id="rId5505" display="https://octri.ohsu.edu/lls_scor/datamgmt/Patient/Patient/1314"/>
    <hyperlink ref="Q1858" r:id="rId5506" display="https://octri.ohsu.edu/lls_scor/datamgmt/Patient/DiseaseInstance/1255"/>
    <hyperlink ref="AO1858" r:id="rId5507" display="https://octri.ohsu.edu/lls_scor/datamgmt/Patient/Specimen/1703"/>
    <hyperlink ref="H1859" r:id="rId5508" display="https://octri.ohsu.edu/lls_scor/datamgmt/Patient/Patient/1315"/>
    <hyperlink ref="Q1859" r:id="rId5509" display="https://octri.ohsu.edu/lls_scor/datamgmt/Patient/DiseaseInstance/1256"/>
    <hyperlink ref="AO1859" r:id="rId5510" display="https://octri.ohsu.edu/lls_scor/datamgmt/Patient/Specimen/1704"/>
    <hyperlink ref="H1860" r:id="rId5511" display="https://octri.ohsu.edu/lls_scor/datamgmt/Patient/Patient/1315"/>
    <hyperlink ref="Q1860" r:id="rId5512" display="https://octri.ohsu.edu/lls_scor/datamgmt/Patient/DiseaseInstance/1256"/>
    <hyperlink ref="AO1860" r:id="rId5513" display="https://octri.ohsu.edu/lls_scor/datamgmt/Patient/Specimen/1827"/>
    <hyperlink ref="H1861" r:id="rId5514" display="https://octri.ohsu.edu/lls_scor/datamgmt/Patient/Patient/1316"/>
    <hyperlink ref="Q1861" r:id="rId5515" display="https://octri.ohsu.edu/lls_scor/datamgmt/Patient/DiseaseInstance/1257"/>
    <hyperlink ref="AO1861" r:id="rId5516" display="https://octri.ohsu.edu/lls_scor/datamgmt/Patient/Specimen/1705"/>
    <hyperlink ref="H1862" r:id="rId5517" display="https://octri.ohsu.edu/lls_scor/datamgmt/Patient/Patient/1317"/>
    <hyperlink ref="Q1862" r:id="rId5518" display="https://octri.ohsu.edu/lls_scor/datamgmt/Patient/DiseaseInstance/1258"/>
    <hyperlink ref="AO1862" r:id="rId5519" display="https://octri.ohsu.edu/lls_scor/datamgmt/Patient/Specimen/1706"/>
    <hyperlink ref="H1863" r:id="rId5520" display="https://octri.ohsu.edu/lls_scor/datamgmt/Patient/Patient/1318"/>
    <hyperlink ref="Q1863" r:id="rId5521" display="https://octri.ohsu.edu/lls_scor/datamgmt/Patient/DiseaseInstance/1259"/>
    <hyperlink ref="AO1863" r:id="rId5522" display="https://octri.ohsu.edu/lls_scor/datamgmt/Patient/Specimen/1707"/>
    <hyperlink ref="H1864" r:id="rId5523" display="https://octri.ohsu.edu/lls_scor/datamgmt/Patient/Patient/1320"/>
    <hyperlink ref="Q1864" r:id="rId5524" display="https://octri.ohsu.edu/lls_scor/datamgmt/Patient/DiseaseInstance/1260"/>
    <hyperlink ref="AO1864" r:id="rId5525" display="https://octri.ohsu.edu/lls_scor/datamgmt/Patient/Specimen/1709"/>
    <hyperlink ref="H1865" r:id="rId5526" display="https://octri.ohsu.edu/lls_scor/datamgmt/Patient/Patient/1323"/>
    <hyperlink ref="Q1865" r:id="rId5527" display="https://octri.ohsu.edu/lls_scor/datamgmt/Patient/DiseaseInstance/1262"/>
    <hyperlink ref="AO1865" r:id="rId5528" display="https://octri.ohsu.edu/lls_scor/datamgmt/Patient/Specimen/1712"/>
    <hyperlink ref="H1866" r:id="rId5529" display="https://octri.ohsu.edu/lls_scor/datamgmt/Patient/Patient/1325"/>
    <hyperlink ref="Q1866" r:id="rId5530" display="https://octri.ohsu.edu/lls_scor/datamgmt/Patient/DiseaseInstance/1264"/>
    <hyperlink ref="AO1866" r:id="rId5531" display="https://octri.ohsu.edu/lls_scor/datamgmt/Patient/Specimen/1715"/>
    <hyperlink ref="H1867" r:id="rId5532" display="https://octri.ohsu.edu/lls_scor/datamgmt/Patient/Patient/1326"/>
    <hyperlink ref="Q1867" r:id="rId5533" display="https://octri.ohsu.edu/lls_scor/datamgmt/Patient/DiseaseInstance/1265"/>
    <hyperlink ref="AO1867" r:id="rId5534" display="https://octri.ohsu.edu/lls_scor/datamgmt/Patient/Specimen/1716"/>
    <hyperlink ref="H1868" r:id="rId5535" display="https://octri.ohsu.edu/lls_scor/datamgmt/Patient/Patient/1327"/>
    <hyperlink ref="Q1868" r:id="rId5536" display="https://octri.ohsu.edu/lls_scor/datamgmt/Patient/DiseaseInstance/1266"/>
    <hyperlink ref="AO1868" r:id="rId5537" display="https://octri.ohsu.edu/lls_scor/datamgmt/Patient/Specimen/1717"/>
    <hyperlink ref="H1869" r:id="rId5538" display="https://octri.ohsu.edu/lls_scor/datamgmt/Patient/Patient/1328"/>
    <hyperlink ref="Q1869" r:id="rId5539" display="https://octri.ohsu.edu/lls_scor/datamgmt/Patient/DiseaseInstance/1267"/>
    <hyperlink ref="AO1869" r:id="rId5540" display="https://octri.ohsu.edu/lls_scor/datamgmt/Patient/Specimen/1718"/>
    <hyperlink ref="H1870" r:id="rId5541" display="https://octri.ohsu.edu/lls_scor/datamgmt/Patient/Patient/1329"/>
    <hyperlink ref="Q1870" r:id="rId5542" display="https://octri.ohsu.edu/lls_scor/datamgmt/Patient/DiseaseInstance/1268"/>
    <hyperlink ref="AO1870" r:id="rId5543" display="https://octri.ohsu.edu/lls_scor/datamgmt/Patient/Specimen/1719"/>
    <hyperlink ref="H1871" r:id="rId5544" display="https://octri.ohsu.edu/lls_scor/datamgmt/Patient/Patient/1330"/>
    <hyperlink ref="Q1871" r:id="rId5545" display="https://octri.ohsu.edu/lls_scor/datamgmt/Patient/DiseaseInstance/1269"/>
    <hyperlink ref="AO1871" r:id="rId5546" display="https://octri.ohsu.edu/lls_scor/datamgmt/Patient/Specimen/1720"/>
    <hyperlink ref="H1872" r:id="rId5547" display="https://octri.ohsu.edu/lls_scor/datamgmt/Patient/Patient/1331"/>
    <hyperlink ref="Q1872" r:id="rId5548" display="https://octri.ohsu.edu/lls_scor/datamgmt/Patient/DiseaseInstance/1270"/>
    <hyperlink ref="AO1872" r:id="rId5549" display="https://octri.ohsu.edu/lls_scor/datamgmt/Patient/Specimen/1721"/>
    <hyperlink ref="H1873" r:id="rId5550" display="https://octri.ohsu.edu/lls_scor/datamgmt/Patient/Patient/1332"/>
    <hyperlink ref="Q1873" r:id="rId5551" display="https://octri.ohsu.edu/lls_scor/datamgmt/Patient/DiseaseInstance/1271"/>
    <hyperlink ref="AO1873" r:id="rId5552" display="https://octri.ohsu.edu/lls_scor/datamgmt/Patient/Specimen/1722"/>
    <hyperlink ref="H1874" r:id="rId5553" display="https://octri.ohsu.edu/lls_scor/datamgmt/Patient/Patient/1333"/>
    <hyperlink ref="Q1874" r:id="rId5554" display="https://octri.ohsu.edu/lls_scor/datamgmt/Patient/DiseaseInstance/1273"/>
    <hyperlink ref="AO1874" r:id="rId5555" display="https://octri.ohsu.edu/lls_scor/datamgmt/Patient/Specimen/1725"/>
    <hyperlink ref="H1875" r:id="rId5556" display="https://octri.ohsu.edu/lls_scor/datamgmt/Patient/Patient/1334"/>
    <hyperlink ref="Q1875" r:id="rId5557" display="https://octri.ohsu.edu/lls_scor/datamgmt/Patient/DiseaseInstance/1274"/>
    <hyperlink ref="AO1875" r:id="rId5558" display="https://octri.ohsu.edu/lls_scor/datamgmt/Patient/Specimen/1726"/>
    <hyperlink ref="H1876" r:id="rId5559" display="https://octri.ohsu.edu/lls_scor/datamgmt/Patient/Patient/1335"/>
    <hyperlink ref="Q1876" r:id="rId5560" display="https://octri.ohsu.edu/lls_scor/datamgmt/Patient/DiseaseInstance/1275"/>
    <hyperlink ref="AO1876" r:id="rId5561" display="https://octri.ohsu.edu/lls_scor/datamgmt/Patient/Specimen/1727"/>
    <hyperlink ref="H1877" r:id="rId5562" display="https://octri.ohsu.edu/lls_scor/datamgmt/Patient/Patient/1337"/>
    <hyperlink ref="Q1877" r:id="rId5563" display="https://octri.ohsu.edu/lls_scor/datamgmt/Patient/DiseaseInstance/1276"/>
    <hyperlink ref="AO1877" r:id="rId5564" display="https://octri.ohsu.edu/lls_scor/datamgmt/Patient/Specimen/1733"/>
    <hyperlink ref="H1878" r:id="rId5565" display="https://octri.ohsu.edu/lls_scor/datamgmt/Patient/Patient/1338"/>
    <hyperlink ref="Q1878" r:id="rId5566" display="https://octri.ohsu.edu/lls_scor/datamgmt/Patient/DiseaseInstance/1277"/>
    <hyperlink ref="AO1878" r:id="rId5567" display="https://octri.ohsu.edu/lls_scor/datamgmt/Patient/Specimen/1734"/>
    <hyperlink ref="H1879" r:id="rId5568" display="https://octri.ohsu.edu/lls_scor/datamgmt/Patient/Patient/1338"/>
    <hyperlink ref="Q1879" r:id="rId5569" display="https://octri.ohsu.edu/lls_scor/datamgmt/Patient/DiseaseInstance/1277"/>
    <hyperlink ref="AO1879" r:id="rId5570" display="https://octri.ohsu.edu/lls_scor/datamgmt/Patient/Specimen/1780"/>
    <hyperlink ref="H1880" r:id="rId5571" display="https://octri.ohsu.edu/lls_scor/datamgmt/Patient/Patient/1338"/>
    <hyperlink ref="Q1880" r:id="rId5572" display="https://octri.ohsu.edu/lls_scor/datamgmt/Patient/DiseaseInstance/1277"/>
    <hyperlink ref="AO1880" r:id="rId5573" display="https://octri.ohsu.edu/lls_scor/datamgmt/Patient/Specimen/1950"/>
    <hyperlink ref="H1881" r:id="rId5574" display="https://octri.ohsu.edu/lls_scor/datamgmt/Patient/Patient/1339"/>
    <hyperlink ref="Q1881" r:id="rId5575" display="https://octri.ohsu.edu/lls_scor/datamgmt/Patient/DiseaseInstance/1278"/>
    <hyperlink ref="AO1881" r:id="rId5576" display="https://octri.ohsu.edu/lls_scor/datamgmt/Patient/Specimen/1735"/>
    <hyperlink ref="H1882" r:id="rId5577" display="https://octri.ohsu.edu/lls_scor/datamgmt/Patient/Patient/1339"/>
    <hyperlink ref="Q1882" r:id="rId5578" display="https://octri.ohsu.edu/lls_scor/datamgmt/Patient/DiseaseInstance/1278"/>
    <hyperlink ref="AO1882" r:id="rId5579" display="https://octri.ohsu.edu/lls_scor/datamgmt/Patient/Specimen/1736"/>
    <hyperlink ref="H1883" r:id="rId5580" display="https://octri.ohsu.edu/lls_scor/datamgmt/Patient/Patient/1340"/>
    <hyperlink ref="Q1883" r:id="rId5581" display="https://octri.ohsu.edu/lls_scor/datamgmt/Patient/DiseaseInstance/1279"/>
    <hyperlink ref="AO1883" r:id="rId5582" display="https://octri.ohsu.edu/lls_scor/datamgmt/Patient/Specimen/1737"/>
    <hyperlink ref="H1884" r:id="rId5583" display="https://octri.ohsu.edu/lls_scor/datamgmt/Patient/Patient/1341"/>
    <hyperlink ref="Q1884" r:id="rId5584" display="https://octri.ohsu.edu/lls_scor/datamgmt/Patient/DiseaseInstance/1280"/>
    <hyperlink ref="AO1884" r:id="rId5585" display="https://octri.ohsu.edu/lls_scor/datamgmt/Patient/Specimen/1739"/>
    <hyperlink ref="H1885" r:id="rId5586" display="https://octri.ohsu.edu/lls_scor/datamgmt/Patient/Patient/1341"/>
    <hyperlink ref="Q1885" r:id="rId5587" display="https://octri.ohsu.edu/lls_scor/datamgmt/Patient/DiseaseInstance/1280"/>
    <hyperlink ref="AO1885" r:id="rId5588" display="https://octri.ohsu.edu/lls_scor/datamgmt/Patient/Specimen/1740"/>
    <hyperlink ref="H1886" r:id="rId5589" display="https://octri.ohsu.edu/lls_scor/datamgmt/Patient/Patient/1341"/>
    <hyperlink ref="Q1886" r:id="rId5590" display="https://octri.ohsu.edu/lls_scor/datamgmt/Patient/DiseaseInstance/1280"/>
    <hyperlink ref="AO1886" r:id="rId5591" display="https://octri.ohsu.edu/lls_scor/datamgmt/Patient/Specimen/1741"/>
    <hyperlink ref="H1887" r:id="rId5592" display="https://octri.ohsu.edu/lls_scor/datamgmt/Patient/Patient/1342"/>
    <hyperlink ref="Q1887" r:id="rId5593" display="https://octri.ohsu.edu/lls_scor/datamgmt/Patient/DiseaseInstance/1281"/>
    <hyperlink ref="AO1887" r:id="rId5594" display="https://octri.ohsu.edu/lls_scor/datamgmt/Patient/Specimen/1742"/>
    <hyperlink ref="H1888" r:id="rId5595" display="https://octri.ohsu.edu/lls_scor/datamgmt/Patient/Patient/1343"/>
    <hyperlink ref="Q1888" r:id="rId5596" display="https://octri.ohsu.edu/lls_scor/datamgmt/Patient/DiseaseInstance/1282"/>
    <hyperlink ref="AO1888" r:id="rId5597" display="https://octri.ohsu.edu/lls_scor/datamgmt/Patient/Specimen/1743"/>
    <hyperlink ref="H1889" r:id="rId5598" display="https://octri.ohsu.edu/lls_scor/datamgmt/Patient/Patient/1343"/>
    <hyperlink ref="Q1889" r:id="rId5599" display="https://octri.ohsu.edu/lls_scor/datamgmt/Patient/DiseaseInstance/1282"/>
    <hyperlink ref="AO1889" r:id="rId5600" display="https://octri.ohsu.edu/lls_scor/datamgmt/Patient/Specimen/1744"/>
    <hyperlink ref="H1890" r:id="rId5601" display="https://octri.ohsu.edu/lls_scor/datamgmt/Patient/Patient/1343"/>
    <hyperlink ref="Q1890" r:id="rId5602" display="https://octri.ohsu.edu/lls_scor/datamgmt/Patient/DiseaseInstance/1282"/>
    <hyperlink ref="AO1890" r:id="rId5603" display="https://octri.ohsu.edu/lls_scor/datamgmt/Patient/Specimen/1745"/>
    <hyperlink ref="H1891" r:id="rId5604" display="https://octri.ohsu.edu/lls_scor/datamgmt/Patient/Patient/1343"/>
    <hyperlink ref="Q1891" r:id="rId5605" display="https://octri.ohsu.edu/lls_scor/datamgmt/Patient/DiseaseInstance/1282"/>
    <hyperlink ref="AO1891" r:id="rId5606" display="https://octri.ohsu.edu/lls_scor/datamgmt/Patient/Specimen/1809"/>
    <hyperlink ref="H1892" r:id="rId5607" display="https://octri.ohsu.edu/lls_scor/datamgmt/Patient/Patient/1344"/>
    <hyperlink ref="Q1892" r:id="rId5608" display="https://octri.ohsu.edu/lls_scor/datamgmt/Patient/DiseaseInstance/1283"/>
    <hyperlink ref="AO1892" r:id="rId5609" display="https://octri.ohsu.edu/lls_scor/datamgmt/Patient/Specimen/1746"/>
    <hyperlink ref="H1893" r:id="rId5610" display="https://octri.ohsu.edu/lls_scor/datamgmt/Patient/Patient/1344"/>
    <hyperlink ref="Q1893" r:id="rId5611" display="https://octri.ohsu.edu/lls_scor/datamgmt/Patient/DiseaseInstance/1283"/>
    <hyperlink ref="AO1893" r:id="rId5612" display="https://octri.ohsu.edu/lls_scor/datamgmt/Patient/Specimen/1747"/>
    <hyperlink ref="H1894" r:id="rId5613" display="https://octri.ohsu.edu/lls_scor/datamgmt/Patient/Patient/1345"/>
    <hyperlink ref="Q1894" r:id="rId5614" display="https://octri.ohsu.edu/lls_scor/datamgmt/Patient/DiseaseInstance/1284"/>
    <hyperlink ref="AO1894" r:id="rId5615" display="https://octri.ohsu.edu/lls_scor/datamgmt/Patient/Specimen/1750"/>
    <hyperlink ref="H1895" r:id="rId5616" display="https://octri.ohsu.edu/lls_scor/datamgmt/Patient/Patient/1345"/>
    <hyperlink ref="Q1895" r:id="rId5617" display="https://octri.ohsu.edu/lls_scor/datamgmt/Patient/DiseaseInstance/1284"/>
    <hyperlink ref="AO1895" r:id="rId5618" display="https://octri.ohsu.edu/lls_scor/datamgmt/Patient/Specimen/2280"/>
    <hyperlink ref="H1896" r:id="rId5619" display="https://octri.ohsu.edu/lls_scor/datamgmt/Patient/Patient/1345"/>
    <hyperlink ref="Q1896" r:id="rId5620" display="https://octri.ohsu.edu/lls_scor/datamgmt/Patient/DiseaseInstance/1284"/>
    <hyperlink ref="AO1896" r:id="rId5621" display="https://octri.ohsu.edu/lls_scor/datamgmt/Patient/Specimen/2565"/>
    <hyperlink ref="H1897" r:id="rId5622" display="https://octri.ohsu.edu/lls_scor/datamgmt/Patient/Patient/1346"/>
    <hyperlink ref="Q1897" r:id="rId5623" display="https://octri.ohsu.edu/lls_scor/datamgmt/Patient/DiseaseInstance/1288"/>
    <hyperlink ref="AO1897" r:id="rId5624" display="https://octri.ohsu.edu/lls_scor/datamgmt/Patient/Specimen/1754"/>
    <hyperlink ref="H1898" r:id="rId5625" display="https://octri.ohsu.edu/lls_scor/datamgmt/Patient/Patient/1347"/>
    <hyperlink ref="Q1898" r:id="rId5626" display="https://octri.ohsu.edu/lls_scor/datamgmt/Patient/DiseaseInstance/1285"/>
    <hyperlink ref="AO1898" r:id="rId5627" display="https://octri.ohsu.edu/lls_scor/datamgmt/Patient/Specimen/1751"/>
    <hyperlink ref="H1899" r:id="rId5628" display="https://octri.ohsu.edu/lls_scor/datamgmt/Patient/Patient/1348"/>
    <hyperlink ref="Q1899" r:id="rId5629" display="https://octri.ohsu.edu/lls_scor/datamgmt/Patient/DiseaseInstance/1286"/>
    <hyperlink ref="AO1899" r:id="rId5630" display="https://octri.ohsu.edu/lls_scor/datamgmt/Patient/Specimen/1752"/>
    <hyperlink ref="H1900" r:id="rId5631" display="https://octri.ohsu.edu/lls_scor/datamgmt/Patient/Patient/1349"/>
    <hyperlink ref="Q1900" r:id="rId5632" display="https://octri.ohsu.edu/lls_scor/datamgmt/Patient/DiseaseInstance/1287"/>
    <hyperlink ref="AO1900" r:id="rId5633" display="https://octri.ohsu.edu/lls_scor/datamgmt/Patient/Specimen/1753"/>
    <hyperlink ref="H1901" r:id="rId5634" display="https://octri.ohsu.edu/lls_scor/datamgmt/Patient/Patient/1350"/>
    <hyperlink ref="Q1901" r:id="rId5635" display="https://octri.ohsu.edu/lls_scor/datamgmt/Patient/DiseaseInstance/1289"/>
    <hyperlink ref="AO1901" r:id="rId5636" display="https://octri.ohsu.edu/lls_scor/datamgmt/Patient/Specimen/1755"/>
    <hyperlink ref="H1902" r:id="rId5637" display="https://octri.ohsu.edu/lls_scor/datamgmt/Patient/Patient/1350"/>
    <hyperlink ref="Q1902" r:id="rId5638" display="https://octri.ohsu.edu/lls_scor/datamgmt/Patient/DiseaseInstance/1289"/>
    <hyperlink ref="AO1902" r:id="rId5639" display="https://octri.ohsu.edu/lls_scor/datamgmt/Patient/Specimen/1756"/>
    <hyperlink ref="H1903" r:id="rId5640" display="https://octri.ohsu.edu/lls_scor/datamgmt/Patient/Patient/1351"/>
    <hyperlink ref="Q1903" r:id="rId5641" display="https://octri.ohsu.edu/lls_scor/datamgmt/Patient/DiseaseInstance/1290"/>
    <hyperlink ref="AO1903" r:id="rId5642" display="https://octri.ohsu.edu/lls_scor/datamgmt/Patient/Specimen/1757"/>
    <hyperlink ref="H1904" r:id="rId5643" display="https://octri.ohsu.edu/lls_scor/datamgmt/Patient/Patient/1352"/>
    <hyperlink ref="Q1904" r:id="rId5644" display="https://octri.ohsu.edu/lls_scor/datamgmt/Patient/DiseaseInstance/1291"/>
    <hyperlink ref="AO1904" r:id="rId5645" display="https://octri.ohsu.edu/lls_scor/datamgmt/Patient/Specimen/1758"/>
    <hyperlink ref="H1905" r:id="rId5646" display="https://octri.ohsu.edu/lls_scor/datamgmt/Patient/Patient/1353"/>
    <hyperlink ref="Q1905" r:id="rId5647" display="https://octri.ohsu.edu/lls_scor/datamgmt/Patient/DiseaseInstance/1292"/>
    <hyperlink ref="AO1905" r:id="rId5648" display="https://octri.ohsu.edu/lls_scor/datamgmt/Patient/Specimen/1759"/>
    <hyperlink ref="H1906" r:id="rId5649" display="https://octri.ohsu.edu/lls_scor/datamgmt/Patient/Patient/1353"/>
    <hyperlink ref="Q1906" r:id="rId5650" display="https://octri.ohsu.edu/lls_scor/datamgmt/Patient/DiseaseInstance/1292"/>
    <hyperlink ref="AO1906" r:id="rId5651" display="https://octri.ohsu.edu/lls_scor/datamgmt/Patient/Specimen/1760"/>
    <hyperlink ref="H1907" r:id="rId5652" display="https://octri.ohsu.edu/lls_scor/datamgmt/Patient/Patient/1354"/>
    <hyperlink ref="Q1907" r:id="rId5653" display="https://octri.ohsu.edu/lls_scor/datamgmt/Patient/DiseaseInstance/1293"/>
    <hyperlink ref="AO1907" r:id="rId5654" display="https://octri.ohsu.edu/lls_scor/datamgmt/Patient/Specimen/1761"/>
    <hyperlink ref="H1908" r:id="rId5655" display="https://octri.ohsu.edu/lls_scor/datamgmt/Patient/Patient/1354"/>
    <hyperlink ref="Q1908" r:id="rId5656" display="https://octri.ohsu.edu/lls_scor/datamgmt/Patient/DiseaseInstance/1293"/>
    <hyperlink ref="AO1908" r:id="rId5657" display="https://octri.ohsu.edu/lls_scor/datamgmt/Patient/Specimen/1841"/>
    <hyperlink ref="H1909" r:id="rId5658" display="https://octri.ohsu.edu/lls_scor/datamgmt/Patient/Patient/1354"/>
    <hyperlink ref="Q1909" r:id="rId5659" display="https://octri.ohsu.edu/lls_scor/datamgmt/Patient/DiseaseInstance/1293"/>
    <hyperlink ref="AO1909" r:id="rId5660" display="https://octri.ohsu.edu/lls_scor/datamgmt/Patient/Specimen/1847"/>
    <hyperlink ref="H1910" r:id="rId5661" display="https://octri.ohsu.edu/lls_scor/datamgmt/Patient/Patient/1355"/>
    <hyperlink ref="Q1910" r:id="rId5662" display="https://octri.ohsu.edu/lls_scor/datamgmt/Patient/DiseaseInstance/1294"/>
    <hyperlink ref="AO1910" r:id="rId5663" display="https://octri.ohsu.edu/lls_scor/datamgmt/Patient/Specimen/1663"/>
    <hyperlink ref="H1911" r:id="rId5664" display="https://octri.ohsu.edu/lls_scor/datamgmt/Patient/Patient/1355"/>
    <hyperlink ref="Q1911" r:id="rId5665" display="https://octri.ohsu.edu/lls_scor/datamgmt/Patient/DiseaseInstance/1294"/>
    <hyperlink ref="AO1911" r:id="rId5666" display="https://octri.ohsu.edu/lls_scor/datamgmt/Patient/Specimen/1762"/>
    <hyperlink ref="H1912" r:id="rId5667" display="https://octri.ohsu.edu/lls_scor/datamgmt/Patient/Patient/1355"/>
    <hyperlink ref="Q1912" r:id="rId5668" display="https://octri.ohsu.edu/lls_scor/datamgmt/Patient/DiseaseInstance/1294"/>
    <hyperlink ref="AO1912" r:id="rId5669" display="https://octri.ohsu.edu/lls_scor/datamgmt/Patient/Specimen/1763"/>
    <hyperlink ref="H1913" r:id="rId5670" display="https://octri.ohsu.edu/lls_scor/datamgmt/Patient/Patient/1356"/>
    <hyperlink ref="Q1913" r:id="rId5671" display="https://octri.ohsu.edu/lls_scor/datamgmt/Patient/DiseaseInstance/1295"/>
    <hyperlink ref="AO1913" r:id="rId5672" display="https://octri.ohsu.edu/lls_scor/datamgmt/Patient/Specimen/1764"/>
    <hyperlink ref="H1914" r:id="rId5673" display="https://octri.ohsu.edu/lls_scor/datamgmt/Patient/Patient/1357"/>
    <hyperlink ref="Q1914" r:id="rId5674" display="https://octri.ohsu.edu/lls_scor/datamgmt/Patient/DiseaseInstance/1296"/>
    <hyperlink ref="AO1914" r:id="rId5675" display="https://octri.ohsu.edu/lls_scor/datamgmt/Patient/Specimen/1765"/>
    <hyperlink ref="H1915" r:id="rId5676" display="https://octri.ohsu.edu/lls_scor/datamgmt/Patient/Patient/1358"/>
    <hyperlink ref="Q1915" r:id="rId5677" display="https://octri.ohsu.edu/lls_scor/datamgmt/Patient/DiseaseInstance/1297"/>
    <hyperlink ref="AO1915" r:id="rId5678" display="https://octri.ohsu.edu/lls_scor/datamgmt/Patient/Specimen/1766"/>
    <hyperlink ref="H1916" r:id="rId5679" display="https://octri.ohsu.edu/lls_scor/datamgmt/Patient/Patient/1359"/>
    <hyperlink ref="Q1916" r:id="rId5680" display="https://octri.ohsu.edu/lls_scor/datamgmt/Patient/DiseaseInstance/1298"/>
    <hyperlink ref="AO1916" r:id="rId5681" display="https://octri.ohsu.edu/lls_scor/datamgmt/Patient/Specimen/1767"/>
    <hyperlink ref="H1917" r:id="rId5682" display="https://octri.ohsu.edu/lls_scor/datamgmt/Patient/Patient/1360"/>
    <hyperlink ref="Q1917" r:id="rId5683" display="https://octri.ohsu.edu/lls_scor/datamgmt/Patient/DiseaseInstance/1299"/>
    <hyperlink ref="AO1917" r:id="rId5684" display="https://octri.ohsu.edu/lls_scor/datamgmt/Patient/Specimen/1769"/>
    <hyperlink ref="H1918" r:id="rId5685" display="https://octri.ohsu.edu/lls_scor/datamgmt/Patient/Patient/1361"/>
    <hyperlink ref="Q1918" r:id="rId5686" display="https://octri.ohsu.edu/lls_scor/datamgmt/Patient/DiseaseInstance/1301"/>
    <hyperlink ref="AO1918" r:id="rId5687" display="https://octri.ohsu.edu/lls_scor/datamgmt/Patient/Specimen/1770"/>
    <hyperlink ref="H1919" r:id="rId5688" display="https://octri.ohsu.edu/lls_scor/datamgmt/Patient/Patient/1362"/>
    <hyperlink ref="Q1919" r:id="rId5689" display="https://octri.ohsu.edu/lls_scor/datamgmt/Patient/DiseaseInstance/1302"/>
    <hyperlink ref="AO1919" r:id="rId5690" display="https://octri.ohsu.edu/lls_scor/datamgmt/Patient/Specimen/1774"/>
    <hyperlink ref="H1920" r:id="rId5691" display="https://octri.ohsu.edu/lls_scor/datamgmt/Patient/Patient/1363"/>
    <hyperlink ref="Q1920" r:id="rId5692" display="https://octri.ohsu.edu/lls_scor/datamgmt/Patient/DiseaseInstance/1303"/>
    <hyperlink ref="AO1920" r:id="rId5693" display="https://octri.ohsu.edu/lls_scor/datamgmt/Patient/Specimen/1775"/>
    <hyperlink ref="H1921" r:id="rId5694" display="https://octri.ohsu.edu/lls_scor/datamgmt/Patient/Patient/1364"/>
    <hyperlink ref="Q1921" r:id="rId5695" display="https://octri.ohsu.edu/lls_scor/datamgmt/Patient/DiseaseInstance/1304"/>
    <hyperlink ref="AO1921" r:id="rId5696" display="https://octri.ohsu.edu/lls_scor/datamgmt/Patient/Specimen/1776"/>
    <hyperlink ref="H1922" r:id="rId5697" display="https://octri.ohsu.edu/lls_scor/datamgmt/Patient/Patient/1365"/>
    <hyperlink ref="Q1922" r:id="rId5698" display="https://octri.ohsu.edu/lls_scor/datamgmt/Patient/DiseaseInstance/1305"/>
    <hyperlink ref="AO1922" r:id="rId5699" display="https://octri.ohsu.edu/lls_scor/datamgmt/Patient/Specimen/1777"/>
    <hyperlink ref="H1923" r:id="rId5700" display="https://octri.ohsu.edu/lls_scor/datamgmt/Patient/Patient/1365"/>
    <hyperlink ref="Q1923" r:id="rId5701" display="https://octri.ohsu.edu/lls_scor/datamgmt/Patient/DiseaseInstance/1305"/>
    <hyperlink ref="AO1923" r:id="rId5702" display="https://octri.ohsu.edu/lls_scor/datamgmt/Patient/Specimen/1785"/>
    <hyperlink ref="H1924" r:id="rId5703" display="https://octri.ohsu.edu/lls_scor/datamgmt/Patient/Patient/1366"/>
    <hyperlink ref="Q1924" r:id="rId5704" display="https://octri.ohsu.edu/lls_scor/datamgmt/Patient/DiseaseInstance/1306"/>
    <hyperlink ref="AO1924" r:id="rId5705" display="https://octri.ohsu.edu/lls_scor/datamgmt/Patient/Specimen/1778"/>
    <hyperlink ref="H1925" r:id="rId5706" display="https://octri.ohsu.edu/lls_scor/datamgmt/Patient/Patient/1367"/>
    <hyperlink ref="Q1925" r:id="rId5707" display="https://octri.ohsu.edu/lls_scor/datamgmt/Patient/DiseaseInstance/1307"/>
    <hyperlink ref="AO1925" r:id="rId5708" display="https://octri.ohsu.edu/lls_scor/datamgmt/Patient/Specimen/1779"/>
    <hyperlink ref="H1926" r:id="rId5709" display="https://octri.ohsu.edu/lls_scor/datamgmt/Patient/Patient/1368"/>
    <hyperlink ref="Q1926" r:id="rId5710" display="https://octri.ohsu.edu/lls_scor/datamgmt/Patient/DiseaseInstance/1308"/>
    <hyperlink ref="AO1926" r:id="rId5711" display="https://octri.ohsu.edu/lls_scor/datamgmt/Patient/Specimen/1781"/>
    <hyperlink ref="H1927" r:id="rId5712" display="https://octri.ohsu.edu/lls_scor/datamgmt/Patient/Patient/1368"/>
    <hyperlink ref="Q1927" r:id="rId5713" display="https://octri.ohsu.edu/lls_scor/datamgmt/Patient/DiseaseInstance/1308"/>
    <hyperlink ref="AO1927" r:id="rId5714" display="https://octri.ohsu.edu/lls_scor/datamgmt/Patient/Specimen/1831"/>
    <hyperlink ref="H1928" r:id="rId5715" display="https://octri.ohsu.edu/lls_scor/datamgmt/Patient/Patient/1369"/>
    <hyperlink ref="Q1928" r:id="rId5716" display="https://octri.ohsu.edu/lls_scor/datamgmt/Patient/DiseaseInstance/1309"/>
    <hyperlink ref="AO1928" r:id="rId5717" display="https://octri.ohsu.edu/lls_scor/datamgmt/Patient/Specimen/1782"/>
    <hyperlink ref="H1929" r:id="rId5718" display="https://octri.ohsu.edu/lls_scor/datamgmt/Patient/Patient/1369"/>
    <hyperlink ref="Q1929" r:id="rId5719" display="https://octri.ohsu.edu/lls_scor/datamgmt/Patient/DiseaseInstance/1309"/>
    <hyperlink ref="AO1929" r:id="rId5720" display="https://octri.ohsu.edu/lls_scor/datamgmt/Patient/Specimen/1786"/>
    <hyperlink ref="H1930" r:id="rId5721" display="https://octri.ohsu.edu/lls_scor/datamgmt/Patient/Patient/1370"/>
    <hyperlink ref="Q1930" r:id="rId5722" display="https://octri.ohsu.edu/lls_scor/datamgmt/Patient/DiseaseInstance/1310"/>
    <hyperlink ref="AO1930" r:id="rId5723" display="https://octri.ohsu.edu/lls_scor/datamgmt/Patient/Specimen/1783"/>
    <hyperlink ref="H1931" r:id="rId5724" display="https://octri.ohsu.edu/lls_scor/datamgmt/Patient/Patient/1370"/>
    <hyperlink ref="Q1931" r:id="rId5725" display="https://octri.ohsu.edu/lls_scor/datamgmt/Patient/DiseaseInstance/1310"/>
    <hyperlink ref="AO1931" r:id="rId5726" display="https://octri.ohsu.edu/lls_scor/datamgmt/Patient/Specimen/2123"/>
    <hyperlink ref="H1932" r:id="rId5727" display="https://octri.ohsu.edu/lls_scor/datamgmt/Patient/Patient/1371"/>
    <hyperlink ref="Q1932" r:id="rId5728" display="https://octri.ohsu.edu/lls_scor/datamgmt/Patient/DiseaseInstance/1311"/>
    <hyperlink ref="AO1932" r:id="rId5729" display="https://octri.ohsu.edu/lls_scor/datamgmt/Patient/Specimen/1788"/>
    <hyperlink ref="H1933" r:id="rId5730" display="https://octri.ohsu.edu/lls_scor/datamgmt/Patient/Patient/1371"/>
    <hyperlink ref="Q1933" r:id="rId5731" display="https://octri.ohsu.edu/lls_scor/datamgmt/Patient/DiseaseInstance/1311"/>
    <hyperlink ref="AO1933" r:id="rId5732" display="https://octri.ohsu.edu/lls_scor/datamgmt/Patient/Specimen/2496"/>
    <hyperlink ref="H1934" r:id="rId5733" display="https://octri.ohsu.edu/lls_scor/datamgmt/Patient/Patient/1371"/>
    <hyperlink ref="Q1934" r:id="rId5734" display="https://octri.ohsu.edu/lls_scor/datamgmt/Patient/DiseaseInstance/1311"/>
    <hyperlink ref="AO1934" r:id="rId5735" display="https://octri.ohsu.edu/lls_scor/datamgmt/Patient/Specimen/3070"/>
    <hyperlink ref="H1935" r:id="rId5736" display="https://octri.ohsu.edu/lls_scor/datamgmt/Patient/Patient/1372"/>
    <hyperlink ref="Q1935" r:id="rId5737" display="https://octri.ohsu.edu/lls_scor/datamgmt/Patient/DiseaseInstance/1312"/>
    <hyperlink ref="AO1935" r:id="rId5738" display="https://octri.ohsu.edu/lls_scor/datamgmt/Patient/Specimen/1787"/>
    <hyperlink ref="H1936" r:id="rId5739" display="https://octri.ohsu.edu/lls_scor/datamgmt/Patient/Patient/1372"/>
    <hyperlink ref="Q1936" r:id="rId5740" display="https://octri.ohsu.edu/lls_scor/datamgmt/Patient/DiseaseInstance/1312"/>
    <hyperlink ref="AO1936" r:id="rId5741" display="https://octri.ohsu.edu/lls_scor/datamgmt/Patient/Specimen/2088"/>
    <hyperlink ref="H1937" r:id="rId5742" display="https://octri.ohsu.edu/lls_scor/datamgmt/Patient/Patient/1373"/>
    <hyperlink ref="Q1937" r:id="rId5743" display="https://octri.ohsu.edu/lls_scor/datamgmt/Patient/DiseaseInstance/1313"/>
    <hyperlink ref="AO1937" r:id="rId5744" display="https://octri.ohsu.edu/lls_scor/datamgmt/Patient/Specimen/1795"/>
    <hyperlink ref="H1938" r:id="rId5745" display="https://octri.ohsu.edu/lls_scor/datamgmt/Patient/Patient/1373"/>
    <hyperlink ref="Q1938" r:id="rId5746" display="https://octri.ohsu.edu/lls_scor/datamgmt/Patient/DiseaseInstance/1313"/>
    <hyperlink ref="AO1938" r:id="rId5747" display="https://octri.ohsu.edu/lls_scor/datamgmt/Patient/Specimen/1800"/>
    <hyperlink ref="H1939" r:id="rId5748" display="https://octri.ohsu.edu/lls_scor/datamgmt/Patient/Patient/1373"/>
    <hyperlink ref="Q1939" r:id="rId5749" display="https://octri.ohsu.edu/lls_scor/datamgmt/Patient/DiseaseInstance/1313"/>
    <hyperlink ref="AO1939" r:id="rId5750" display="https://octri.ohsu.edu/lls_scor/datamgmt/Patient/Specimen/1909"/>
    <hyperlink ref="H1940" r:id="rId5751" display="https://octri.ohsu.edu/lls_scor/datamgmt/Patient/Patient/1373"/>
    <hyperlink ref="Q1940" r:id="rId5752" display="https://octri.ohsu.edu/lls_scor/datamgmt/Patient/DiseaseInstance/1313"/>
    <hyperlink ref="AO1940" r:id="rId5753" display="https://octri.ohsu.edu/lls_scor/datamgmt/Patient/Specimen/2077"/>
    <hyperlink ref="H1941" r:id="rId5754" display="https://octri.ohsu.edu/lls_scor/datamgmt/Patient/Patient/1374"/>
    <hyperlink ref="Q1941" r:id="rId5755" display="https://octri.ohsu.edu/lls_scor/datamgmt/Patient/DiseaseInstance/1314"/>
    <hyperlink ref="AO1941" r:id="rId5756" display="https://octri.ohsu.edu/lls_scor/datamgmt/Patient/Specimen/1796"/>
    <hyperlink ref="H1942" r:id="rId5757" display="https://octri.ohsu.edu/lls_scor/datamgmt/Patient/Patient/1374"/>
    <hyperlink ref="Q1942" r:id="rId5758" display="https://octri.ohsu.edu/lls_scor/datamgmt/Patient/DiseaseInstance/1314"/>
    <hyperlink ref="AO1942" r:id="rId5759" display="https://octri.ohsu.edu/lls_scor/datamgmt/Patient/Specimen/1797"/>
    <hyperlink ref="H1943" r:id="rId5760" display="https://octri.ohsu.edu/lls_scor/datamgmt/Patient/Patient/1374"/>
    <hyperlink ref="Q1943" r:id="rId5761" display="https://octri.ohsu.edu/lls_scor/datamgmt/Patient/DiseaseInstance/1314"/>
    <hyperlink ref="AO1943" r:id="rId5762" display="https://octri.ohsu.edu/lls_scor/datamgmt/Patient/Specimen/1851"/>
    <hyperlink ref="H1944" r:id="rId5763" display="https://octri.ohsu.edu/lls_scor/datamgmt/Patient/Patient/1374"/>
    <hyperlink ref="Q1944" r:id="rId5764" display="https://octri.ohsu.edu/lls_scor/datamgmt/Patient/DiseaseInstance/1314"/>
    <hyperlink ref="AO1944" r:id="rId5765" display="https://octri.ohsu.edu/lls_scor/datamgmt/Patient/Specimen/1868"/>
    <hyperlink ref="H1945" r:id="rId5766" display="https://octri.ohsu.edu/lls_scor/datamgmt/Patient/Patient/1374"/>
    <hyperlink ref="Q1945" r:id="rId5767" display="https://octri.ohsu.edu/lls_scor/datamgmt/Patient/DiseaseInstance/1854"/>
    <hyperlink ref="H1946" r:id="rId5768" display="https://octri.ohsu.edu/lls_scor/datamgmt/Patient/Patient/1374"/>
    <hyperlink ref="Q1946" r:id="rId5769" display="https://octri.ohsu.edu/lls_scor/datamgmt/Patient/DiseaseInstance/1855"/>
    <hyperlink ref="H1947" r:id="rId5770" display="https://octri.ohsu.edu/lls_scor/datamgmt/Patient/Patient/1374"/>
    <hyperlink ref="Q1947" r:id="rId5771" display="https://octri.ohsu.edu/lls_scor/datamgmt/Patient/DiseaseInstance/1856"/>
    <hyperlink ref="H1948" r:id="rId5772" display="https://octri.ohsu.edu/lls_scor/datamgmt/Patient/Patient/1375"/>
    <hyperlink ref="Q1948" r:id="rId5773" display="https://octri.ohsu.edu/lls_scor/datamgmt/Patient/DiseaseInstance/1315"/>
    <hyperlink ref="AO1948" r:id="rId5774" display="https://octri.ohsu.edu/lls_scor/datamgmt/Patient/Specimen/1798"/>
    <hyperlink ref="H1949" r:id="rId5775" display="https://octri.ohsu.edu/lls_scor/datamgmt/Patient/Patient/1375"/>
    <hyperlink ref="Q1949" r:id="rId5776" display="https://octri.ohsu.edu/lls_scor/datamgmt/Patient/DiseaseInstance/1315"/>
    <hyperlink ref="AO1949" r:id="rId5777" display="https://octri.ohsu.edu/lls_scor/datamgmt/Patient/Specimen/1799"/>
    <hyperlink ref="H1950" r:id="rId5778" display="https://octri.ohsu.edu/lls_scor/datamgmt/Patient/Patient/1375"/>
    <hyperlink ref="Q1950" r:id="rId5779" display="https://octri.ohsu.edu/lls_scor/datamgmt/Patient/DiseaseInstance/1315"/>
    <hyperlink ref="AO1950" r:id="rId5780" display="https://octri.ohsu.edu/lls_scor/datamgmt/Patient/Specimen/1906"/>
    <hyperlink ref="H1951" r:id="rId5781" display="https://octri.ohsu.edu/lls_scor/datamgmt/Patient/Patient/1376"/>
    <hyperlink ref="Q1951" r:id="rId5782" display="https://octri.ohsu.edu/lls_scor/datamgmt/Patient/DiseaseInstance/1316"/>
    <hyperlink ref="AO1951" r:id="rId5783" display="https://octri.ohsu.edu/lls_scor/datamgmt/Patient/Specimen/1802"/>
    <hyperlink ref="H1952" r:id="rId5784" display="https://octri.ohsu.edu/lls_scor/datamgmt/Patient/Patient/1377"/>
    <hyperlink ref="Q1952" r:id="rId5785" display="https://octri.ohsu.edu/lls_scor/datamgmt/Patient/DiseaseInstance/1317"/>
    <hyperlink ref="AO1952" r:id="rId5786" display="https://octri.ohsu.edu/lls_scor/datamgmt/Patient/Specimen/1803"/>
    <hyperlink ref="H1953" r:id="rId5787" display="https://octri.ohsu.edu/lls_scor/datamgmt/Patient/Patient/1377"/>
    <hyperlink ref="Q1953" r:id="rId5788" display="https://octri.ohsu.edu/lls_scor/datamgmt/Patient/DiseaseInstance/1317"/>
    <hyperlink ref="AO1953" r:id="rId5789" display="https://octri.ohsu.edu/lls_scor/datamgmt/Patient/Specimen/1804"/>
    <hyperlink ref="H1954" r:id="rId5790" display="https://octri.ohsu.edu/lls_scor/datamgmt/Patient/Patient/1377"/>
    <hyperlink ref="Q1954" r:id="rId5791" display="https://octri.ohsu.edu/lls_scor/datamgmt/Patient/DiseaseInstance/1317"/>
    <hyperlink ref="AO1954" r:id="rId5792" display="https://octri.ohsu.edu/lls_scor/datamgmt/Patient/Specimen/1805"/>
    <hyperlink ref="H1955" r:id="rId5793" display="https://octri.ohsu.edu/lls_scor/datamgmt/Patient/Patient/1378"/>
    <hyperlink ref="Q1955" r:id="rId5794" display="https://octri.ohsu.edu/lls_scor/datamgmt/Patient/DiseaseInstance/1318"/>
    <hyperlink ref="AO1955" r:id="rId5795" display="https://octri.ohsu.edu/lls_scor/datamgmt/Patient/Specimen/1806"/>
    <hyperlink ref="H1956" r:id="rId5796" display="https://octri.ohsu.edu/lls_scor/datamgmt/Patient/Patient/1378"/>
    <hyperlink ref="Q1956" r:id="rId5797" display="https://octri.ohsu.edu/lls_scor/datamgmt/Patient/DiseaseInstance/1318"/>
    <hyperlink ref="AO1956" r:id="rId5798" display="https://octri.ohsu.edu/lls_scor/datamgmt/Patient/Specimen/1807"/>
    <hyperlink ref="H1957" r:id="rId5799" display="https://octri.ohsu.edu/lls_scor/datamgmt/Patient/Patient/1378"/>
    <hyperlink ref="Q1957" r:id="rId5800" display="https://octri.ohsu.edu/lls_scor/datamgmt/Patient/DiseaseInstance/1318"/>
    <hyperlink ref="AO1957" r:id="rId5801" display="https://octri.ohsu.edu/lls_scor/datamgmt/Patient/Specimen/1808"/>
    <hyperlink ref="H1958" r:id="rId5802" display="https://octri.ohsu.edu/lls_scor/datamgmt/Patient/Patient/1379"/>
    <hyperlink ref="Q1958" r:id="rId5803" display="https://octri.ohsu.edu/lls_scor/datamgmt/Patient/DiseaseInstance/1319"/>
    <hyperlink ref="H1959" r:id="rId5804" display="https://octri.ohsu.edu/lls_scor/datamgmt/Patient/Patient/1380"/>
    <hyperlink ref="Q1959" r:id="rId5805" display="https://octri.ohsu.edu/lls_scor/datamgmt/Patient/DiseaseInstance/1320"/>
    <hyperlink ref="AO1959" r:id="rId5806" display="https://octri.ohsu.edu/lls_scor/datamgmt/Patient/Specimen/1810"/>
    <hyperlink ref="H1960" r:id="rId5807" display="https://octri.ohsu.edu/lls_scor/datamgmt/Patient/Patient/1381"/>
    <hyperlink ref="Q1960" r:id="rId5808" display="https://octri.ohsu.edu/lls_scor/datamgmt/Patient/DiseaseInstance/1321"/>
    <hyperlink ref="AO1960" r:id="rId5809" display="https://octri.ohsu.edu/lls_scor/datamgmt/Patient/Specimen/1811"/>
    <hyperlink ref="H1961" r:id="rId5810" display="https://octri.ohsu.edu/lls_scor/datamgmt/Patient/Patient/1382"/>
    <hyperlink ref="Q1961" r:id="rId5811" display="https://octri.ohsu.edu/lls_scor/datamgmt/Patient/DiseaseInstance/1322"/>
    <hyperlink ref="AO1961" r:id="rId5812" display="https://octri.ohsu.edu/lls_scor/datamgmt/Patient/Specimen/1813"/>
    <hyperlink ref="H1962" r:id="rId5813" display="https://octri.ohsu.edu/lls_scor/datamgmt/Patient/Patient/1382"/>
    <hyperlink ref="Q1962" r:id="rId5814" display="https://octri.ohsu.edu/lls_scor/datamgmt/Patient/DiseaseInstance/1322"/>
    <hyperlink ref="AO1962" r:id="rId5815" display="https://octri.ohsu.edu/lls_scor/datamgmt/Patient/Specimen/1842"/>
    <hyperlink ref="H1963" r:id="rId5816" display="https://octri.ohsu.edu/lls_scor/datamgmt/Patient/Patient/1382"/>
    <hyperlink ref="Q1963" r:id="rId5817" display="https://octri.ohsu.edu/lls_scor/datamgmt/Patient/DiseaseInstance/1322"/>
    <hyperlink ref="AO1963" r:id="rId5818" display="https://octri.ohsu.edu/lls_scor/datamgmt/Patient/Specimen/1852"/>
    <hyperlink ref="H1964" r:id="rId5819" display="https://octri.ohsu.edu/lls_scor/datamgmt/Patient/Patient/1383"/>
    <hyperlink ref="Q1964" r:id="rId5820" display="https://octri.ohsu.edu/lls_scor/datamgmt/Patient/DiseaseInstance/1323"/>
    <hyperlink ref="AO1964" r:id="rId5821" display="https://octri.ohsu.edu/lls_scor/datamgmt/Patient/Specimen/1814"/>
    <hyperlink ref="H1965" r:id="rId5822" display="https://octri.ohsu.edu/lls_scor/datamgmt/Patient/Patient/1384"/>
    <hyperlink ref="Q1965" r:id="rId5823" display="https://octri.ohsu.edu/lls_scor/datamgmt/Patient/DiseaseInstance/1324"/>
    <hyperlink ref="AO1965" r:id="rId5824" display="https://octri.ohsu.edu/lls_scor/datamgmt/Patient/Specimen/1815"/>
    <hyperlink ref="H1966" r:id="rId5825" display="https://octri.ohsu.edu/lls_scor/datamgmt/Patient/Patient/1385"/>
    <hyperlink ref="Q1966" r:id="rId5826" display="https://octri.ohsu.edu/lls_scor/datamgmt/Patient/DiseaseInstance/1325"/>
    <hyperlink ref="AO1966" r:id="rId5827" display="https://octri.ohsu.edu/lls_scor/datamgmt/Patient/Specimen/1817"/>
    <hyperlink ref="H1967" r:id="rId5828" display="https://octri.ohsu.edu/lls_scor/datamgmt/Patient/Patient/1385"/>
    <hyperlink ref="Q1967" r:id="rId5829" display="https://octri.ohsu.edu/lls_scor/datamgmt/Patient/DiseaseInstance/1325"/>
    <hyperlink ref="AO1967" r:id="rId5830" display="https://octri.ohsu.edu/lls_scor/datamgmt/Patient/Specimen/1818"/>
    <hyperlink ref="H1968" r:id="rId5831" display="https://octri.ohsu.edu/lls_scor/datamgmt/Patient/Patient/1387"/>
    <hyperlink ref="Q1968" r:id="rId5832" display="https://octri.ohsu.edu/lls_scor/datamgmt/Patient/DiseaseInstance/1326"/>
    <hyperlink ref="AO1968" r:id="rId5833" display="https://octri.ohsu.edu/lls_scor/datamgmt/Patient/Specimen/1822"/>
    <hyperlink ref="H1969" r:id="rId5834" display="https://octri.ohsu.edu/lls_scor/datamgmt/Patient/Patient/1388"/>
    <hyperlink ref="Q1969" r:id="rId5835" display="https://octri.ohsu.edu/lls_scor/datamgmt/Patient/DiseaseInstance/1327"/>
    <hyperlink ref="AO1969" r:id="rId5836" display="https://octri.ohsu.edu/lls_scor/datamgmt/Patient/Specimen/1823"/>
    <hyperlink ref="H1970" r:id="rId5837" display="https://octri.ohsu.edu/lls_scor/datamgmt/Patient/Patient/1389"/>
    <hyperlink ref="Q1970" r:id="rId5838" display="https://octri.ohsu.edu/lls_scor/datamgmt/Patient/DiseaseInstance/1328"/>
    <hyperlink ref="AO1970" r:id="rId5839" display="https://octri.ohsu.edu/lls_scor/datamgmt/Patient/Specimen/1826"/>
    <hyperlink ref="H1971" r:id="rId5840" display="https://octri.ohsu.edu/lls_scor/datamgmt/Patient/Patient/1389"/>
    <hyperlink ref="Q1971" r:id="rId5841" display="https://octri.ohsu.edu/lls_scor/datamgmt/Patient/DiseaseInstance/1328"/>
    <hyperlink ref="AO1971" r:id="rId5842" display="https://octri.ohsu.edu/lls_scor/datamgmt/Patient/Specimen/1903"/>
    <hyperlink ref="H1972" r:id="rId5843" display="https://octri.ohsu.edu/lls_scor/datamgmt/Patient/Patient/1390"/>
    <hyperlink ref="Q1972" r:id="rId5844" display="https://octri.ohsu.edu/lls_scor/datamgmt/Patient/DiseaseInstance/1329"/>
    <hyperlink ref="AO1972" r:id="rId5845" display="https://octri.ohsu.edu/lls_scor/datamgmt/Patient/Specimen/1828"/>
    <hyperlink ref="H1973" r:id="rId5846" display="https://octri.ohsu.edu/lls_scor/datamgmt/Patient/Patient/1390"/>
    <hyperlink ref="Q1973" r:id="rId5847" display="https://octri.ohsu.edu/lls_scor/datamgmt/Patient/DiseaseInstance/1329"/>
    <hyperlink ref="AO1973" r:id="rId5848" display="https://octri.ohsu.edu/lls_scor/datamgmt/Patient/Specimen/1829"/>
    <hyperlink ref="H1974" r:id="rId5849" display="https://octri.ohsu.edu/lls_scor/datamgmt/Patient/Patient/1391"/>
    <hyperlink ref="Q1974" r:id="rId5850" display="https://octri.ohsu.edu/lls_scor/datamgmt/Patient/DiseaseInstance/1330"/>
    <hyperlink ref="AO1974" r:id="rId5851" display="https://octri.ohsu.edu/lls_scor/datamgmt/Patient/Specimen/1832"/>
    <hyperlink ref="H1975" r:id="rId5852" display="https://octri.ohsu.edu/lls_scor/datamgmt/Patient/Patient/1392"/>
    <hyperlink ref="Q1975" r:id="rId5853" display="https://octri.ohsu.edu/lls_scor/datamgmt/Patient/DiseaseInstance/1331"/>
    <hyperlink ref="H1976" r:id="rId5854" display="https://octri.ohsu.edu/lls_scor/datamgmt/Patient/Patient/1393"/>
    <hyperlink ref="Q1976" r:id="rId5855" display="https://octri.ohsu.edu/lls_scor/datamgmt/Patient/DiseaseInstance/1332"/>
    <hyperlink ref="AO1976" r:id="rId5856" display="https://octri.ohsu.edu/lls_scor/datamgmt/Patient/Specimen/1837"/>
    <hyperlink ref="H1977" r:id="rId5857" display="https://octri.ohsu.edu/lls_scor/datamgmt/Patient/Patient/1394"/>
    <hyperlink ref="Q1977" r:id="rId5858" display="https://octri.ohsu.edu/lls_scor/datamgmt/Patient/DiseaseInstance/1333"/>
    <hyperlink ref="AO1977" r:id="rId5859" display="https://octri.ohsu.edu/lls_scor/datamgmt/Patient/Specimen/1838"/>
    <hyperlink ref="H1978" r:id="rId5860" display="https://octri.ohsu.edu/lls_scor/datamgmt/Patient/Patient/1394"/>
    <hyperlink ref="Q1978" r:id="rId5861" display="https://octri.ohsu.edu/lls_scor/datamgmt/Patient/DiseaseInstance/1333"/>
    <hyperlink ref="AO1978" r:id="rId5862" display="https://octri.ohsu.edu/lls_scor/datamgmt/Patient/Specimen/1839"/>
    <hyperlink ref="H1979" r:id="rId5863" display="https://octri.ohsu.edu/lls_scor/datamgmt/Patient/Patient/1394"/>
    <hyperlink ref="Q1979" r:id="rId5864" display="https://octri.ohsu.edu/lls_scor/datamgmt/Patient/DiseaseInstance/1333"/>
    <hyperlink ref="AO1979" r:id="rId5865" display="https://octri.ohsu.edu/lls_scor/datamgmt/Patient/Specimen/1870"/>
    <hyperlink ref="H1980" r:id="rId5866" display="https://octri.ohsu.edu/lls_scor/datamgmt/Patient/Patient/1395"/>
    <hyperlink ref="Q1980" r:id="rId5867" display="https://octri.ohsu.edu/lls_scor/datamgmt/Patient/DiseaseInstance/1334"/>
    <hyperlink ref="AO1980" r:id="rId5868" display="https://octri.ohsu.edu/lls_scor/datamgmt/Patient/Specimen/1840"/>
    <hyperlink ref="H1981" r:id="rId5869" display="https://octri.ohsu.edu/lls_scor/datamgmt/Patient/Patient/1396"/>
    <hyperlink ref="Q1981" r:id="rId5870" display="https://octri.ohsu.edu/lls_scor/datamgmt/Patient/DiseaseInstance/1335"/>
    <hyperlink ref="AO1981" r:id="rId5871" display="https://octri.ohsu.edu/lls_scor/datamgmt/Patient/Specimen/1843"/>
    <hyperlink ref="H1982" r:id="rId5872" display="https://octri.ohsu.edu/lls_scor/datamgmt/Patient/Patient/1396"/>
    <hyperlink ref="Q1982" r:id="rId5873" display="https://octri.ohsu.edu/lls_scor/datamgmt/Patient/DiseaseInstance/1335"/>
    <hyperlink ref="AO1982" r:id="rId5874" display="https://octri.ohsu.edu/lls_scor/datamgmt/Patient/Specimen/1849"/>
    <hyperlink ref="H1983" r:id="rId5875" display="https://octri.ohsu.edu/lls_scor/datamgmt/Patient/Patient/1397"/>
    <hyperlink ref="Q1983" r:id="rId5876" display="https://octri.ohsu.edu/lls_scor/datamgmt/Patient/DiseaseInstance/1336"/>
    <hyperlink ref="AO1983" r:id="rId5877" display="https://octri.ohsu.edu/lls_scor/datamgmt/Patient/Specimen/1844"/>
    <hyperlink ref="H1984" r:id="rId5878" display="https://octri.ohsu.edu/lls_scor/datamgmt/Patient/Patient/1397"/>
    <hyperlink ref="Q1984" r:id="rId5879" display="https://octri.ohsu.edu/lls_scor/datamgmt/Patient/DiseaseInstance/1336"/>
    <hyperlink ref="AO1984" r:id="rId5880" display="https://octri.ohsu.edu/lls_scor/datamgmt/Patient/Specimen/1848"/>
    <hyperlink ref="H1985" r:id="rId5881" display="https://octri.ohsu.edu/lls_scor/datamgmt/Patient/Patient/1398"/>
    <hyperlink ref="Q1985" r:id="rId5882" display="https://octri.ohsu.edu/lls_scor/datamgmt/Patient/DiseaseInstance/1337"/>
    <hyperlink ref="AO1985" r:id="rId5883" display="https://octri.ohsu.edu/lls_scor/datamgmt/Patient/Specimen/1845"/>
    <hyperlink ref="H1986" r:id="rId5884" display="https://octri.ohsu.edu/lls_scor/datamgmt/Patient/Patient/1398"/>
    <hyperlink ref="Q1986" r:id="rId5885" display="https://octri.ohsu.edu/lls_scor/datamgmt/Patient/DiseaseInstance/1337"/>
    <hyperlink ref="AO1986" r:id="rId5886" display="https://octri.ohsu.edu/lls_scor/datamgmt/Patient/Specimen/1846"/>
    <hyperlink ref="H1987" r:id="rId5887" display="https://octri.ohsu.edu/lls_scor/datamgmt/Patient/Patient/1399"/>
    <hyperlink ref="Q1987" r:id="rId5888" display="https://octri.ohsu.edu/lls_scor/datamgmt/Patient/DiseaseInstance/1338"/>
    <hyperlink ref="H1988" r:id="rId5889" display="https://octri.ohsu.edu/lls_scor/datamgmt/Patient/Patient/1400"/>
    <hyperlink ref="Q1988" r:id="rId5890" display="https://octri.ohsu.edu/lls_scor/datamgmt/Patient/DiseaseInstance/1339"/>
    <hyperlink ref="AO1988" r:id="rId5891" display="https://octri.ohsu.edu/lls_scor/datamgmt/Patient/Specimen/1853"/>
    <hyperlink ref="H1989" r:id="rId5892" display="https://octri.ohsu.edu/lls_scor/datamgmt/Patient/Patient/1400"/>
    <hyperlink ref="Q1989" r:id="rId5893" display="https://octri.ohsu.edu/lls_scor/datamgmt/Patient/DiseaseInstance/1339"/>
    <hyperlink ref="AO1989" r:id="rId5894" display="https://octri.ohsu.edu/lls_scor/datamgmt/Patient/Specimen/1854"/>
    <hyperlink ref="H1990" r:id="rId5895" display="https://octri.ohsu.edu/lls_scor/datamgmt/Patient/Patient/1400"/>
    <hyperlink ref="Q1990" r:id="rId5896" display="https://octri.ohsu.edu/lls_scor/datamgmt/Patient/DiseaseInstance/1339"/>
    <hyperlink ref="AO1990" r:id="rId5897" display="https://octri.ohsu.edu/lls_scor/datamgmt/Patient/Specimen/1855"/>
    <hyperlink ref="H1991" r:id="rId5898" display="https://octri.ohsu.edu/lls_scor/datamgmt/Patient/Patient/1401"/>
    <hyperlink ref="Q1991" r:id="rId5899" display="https://octri.ohsu.edu/lls_scor/datamgmt/Patient/DiseaseInstance/1340"/>
    <hyperlink ref="AO1991" r:id="rId5900" display="https://octri.ohsu.edu/lls_scor/datamgmt/Patient/Specimen/1856"/>
    <hyperlink ref="H1992" r:id="rId5901" display="https://octri.ohsu.edu/lls_scor/datamgmt/Patient/Patient/1402"/>
    <hyperlink ref="Q1992" r:id="rId5902" display="https://octri.ohsu.edu/lls_scor/datamgmt/Patient/DiseaseInstance/1341"/>
    <hyperlink ref="AO1992" r:id="rId5903" display="https://octri.ohsu.edu/lls_scor/datamgmt/Patient/Specimen/1857"/>
    <hyperlink ref="H1993" r:id="rId5904" display="https://octri.ohsu.edu/lls_scor/datamgmt/Patient/Patient/1403"/>
    <hyperlink ref="Q1993" r:id="rId5905" display="https://octri.ohsu.edu/lls_scor/datamgmt/Patient/DiseaseInstance/1342"/>
    <hyperlink ref="AO1993" r:id="rId5906" display="https://octri.ohsu.edu/lls_scor/datamgmt/Patient/Specimen/1858"/>
    <hyperlink ref="H1994" r:id="rId5907" display="https://octri.ohsu.edu/lls_scor/datamgmt/Patient/Patient/1404"/>
    <hyperlink ref="Q1994" r:id="rId5908" display="https://octri.ohsu.edu/lls_scor/datamgmt/Patient/DiseaseInstance/1343"/>
    <hyperlink ref="AO1994" r:id="rId5909" display="https://octri.ohsu.edu/lls_scor/datamgmt/Patient/Specimen/1859"/>
    <hyperlink ref="H1995" r:id="rId5910" display="https://octri.ohsu.edu/lls_scor/datamgmt/Patient/Patient/1404"/>
    <hyperlink ref="Q1995" r:id="rId5911" display="https://octri.ohsu.edu/lls_scor/datamgmt/Patient/DiseaseInstance/1343"/>
    <hyperlink ref="AO1995" r:id="rId5912" display="https://octri.ohsu.edu/lls_scor/datamgmt/Patient/Specimen/1860"/>
    <hyperlink ref="H1996" r:id="rId5913" display="https://octri.ohsu.edu/lls_scor/datamgmt/Patient/Patient/1404"/>
    <hyperlink ref="Q1996" r:id="rId5914" display="https://octri.ohsu.edu/lls_scor/datamgmt/Patient/DiseaseInstance/1343"/>
    <hyperlink ref="AO1996" r:id="rId5915" display="https://octri.ohsu.edu/lls_scor/datamgmt/Patient/Specimen/1861"/>
    <hyperlink ref="H1997" r:id="rId5916" display="https://octri.ohsu.edu/lls_scor/datamgmt/Patient/Patient/1405"/>
    <hyperlink ref="Q1997" r:id="rId5917" display="https://octri.ohsu.edu/lls_scor/datamgmt/Patient/DiseaseInstance/1344"/>
    <hyperlink ref="AO1997" r:id="rId5918" display="https://octri.ohsu.edu/lls_scor/datamgmt/Patient/Specimen/1862"/>
    <hyperlink ref="H1998" r:id="rId5919" display="https://octri.ohsu.edu/lls_scor/datamgmt/Patient/Patient/1406"/>
    <hyperlink ref="Q1998" r:id="rId5920" display="https://octri.ohsu.edu/lls_scor/datamgmt/Patient/DiseaseInstance/1345"/>
    <hyperlink ref="AO1998" r:id="rId5921" display="https://octri.ohsu.edu/lls_scor/datamgmt/Patient/Specimen/1863"/>
    <hyperlink ref="H1999" r:id="rId5922" display="https://octri.ohsu.edu/lls_scor/datamgmt/Patient/Patient/1406"/>
    <hyperlink ref="Q1999" r:id="rId5923" display="https://octri.ohsu.edu/lls_scor/datamgmt/Patient/DiseaseInstance/1345"/>
    <hyperlink ref="AO1999" r:id="rId5924" display="https://octri.ohsu.edu/lls_scor/datamgmt/Patient/Specimen/1864"/>
    <hyperlink ref="H2000" r:id="rId5925" display="https://octri.ohsu.edu/lls_scor/datamgmt/Patient/Patient/1406"/>
    <hyperlink ref="Q2000" r:id="rId5926" display="https://octri.ohsu.edu/lls_scor/datamgmt/Patient/DiseaseInstance/1345"/>
    <hyperlink ref="AO2000" r:id="rId5927" display="https://octri.ohsu.edu/lls_scor/datamgmt/Patient/Specimen/1865"/>
    <hyperlink ref="H2001" r:id="rId5928" display="https://octri.ohsu.edu/lls_scor/datamgmt/Patient/Patient/1407"/>
    <hyperlink ref="Q2001" r:id="rId5929" display="https://octri.ohsu.edu/lls_scor/datamgmt/Patient/DiseaseInstance/1346"/>
    <hyperlink ref="AO2001" r:id="rId5930" display="https://octri.ohsu.edu/lls_scor/datamgmt/Patient/Specimen/1869"/>
    <hyperlink ref="H2002" r:id="rId5931" display="https://octri.ohsu.edu/lls_scor/datamgmt/Patient/Patient/1408"/>
    <hyperlink ref="Q2002" r:id="rId5932" display="https://octri.ohsu.edu/lls_scor/datamgmt/Patient/DiseaseInstance/1347"/>
    <hyperlink ref="AO2002" r:id="rId5933" display="https://octri.ohsu.edu/lls_scor/datamgmt/Patient/Specimen/1871"/>
    <hyperlink ref="H2003" r:id="rId5934" display="https://octri.ohsu.edu/lls_scor/datamgmt/Patient/Patient/1408"/>
    <hyperlink ref="Q2003" r:id="rId5935" display="https://octri.ohsu.edu/lls_scor/datamgmt/Patient/DiseaseInstance/1347"/>
    <hyperlink ref="AO2003" r:id="rId5936" display="https://octri.ohsu.edu/lls_scor/datamgmt/Patient/Specimen/1872"/>
    <hyperlink ref="H2004" r:id="rId5937" display="https://octri.ohsu.edu/lls_scor/datamgmt/Patient/Patient/1408"/>
    <hyperlink ref="Q2004" r:id="rId5938" display="https://octri.ohsu.edu/lls_scor/datamgmt/Patient/DiseaseInstance/1347"/>
    <hyperlink ref="AO2004" r:id="rId5939" display="https://octri.ohsu.edu/lls_scor/datamgmt/Patient/Specimen/1873"/>
    <hyperlink ref="H2005" r:id="rId5940" display="https://octri.ohsu.edu/lls_scor/datamgmt/Patient/Patient/1409"/>
    <hyperlink ref="Q2005" r:id="rId5941" display="https://octri.ohsu.edu/lls_scor/datamgmt/Patient/DiseaseInstance/1348"/>
    <hyperlink ref="AO2005" r:id="rId5942" display="https://octri.ohsu.edu/lls_scor/datamgmt/Patient/Specimen/1874"/>
    <hyperlink ref="H2006" r:id="rId5943" display="https://octri.ohsu.edu/lls_scor/datamgmt/Patient/Patient/1410"/>
    <hyperlink ref="Q2006" r:id="rId5944" display="https://octri.ohsu.edu/lls_scor/datamgmt/Patient/DiseaseInstance/1349"/>
    <hyperlink ref="AO2006" r:id="rId5945" display="https://octri.ohsu.edu/lls_scor/datamgmt/Patient/Specimen/1877"/>
    <hyperlink ref="H2007" r:id="rId5946" display="https://octri.ohsu.edu/lls_scor/datamgmt/Patient/Patient/1410"/>
    <hyperlink ref="Q2007" r:id="rId5947" display="https://octri.ohsu.edu/lls_scor/datamgmt/Patient/DiseaseInstance/1349"/>
    <hyperlink ref="AO2007" r:id="rId5948" display="https://octri.ohsu.edu/lls_scor/datamgmt/Patient/Specimen/1949"/>
    <hyperlink ref="H2008" r:id="rId5949" display="https://octri.ohsu.edu/lls_scor/datamgmt/Patient/Patient/1410"/>
    <hyperlink ref="Q2008" r:id="rId5950" display="https://octri.ohsu.edu/lls_scor/datamgmt/Patient/DiseaseInstance/1349"/>
    <hyperlink ref="AO2008" r:id="rId5951" display="https://octri.ohsu.edu/lls_scor/datamgmt/Patient/Specimen/2126"/>
    <hyperlink ref="H2009" r:id="rId5952" display="https://octri.ohsu.edu/lls_scor/datamgmt/Patient/Patient/1411"/>
    <hyperlink ref="Q2009" r:id="rId5953" display="https://octri.ohsu.edu/lls_scor/datamgmt/Patient/DiseaseInstance/1350"/>
    <hyperlink ref="AO2009" r:id="rId5954" display="https://octri.ohsu.edu/lls_scor/datamgmt/Patient/Specimen/1878"/>
    <hyperlink ref="H2010" r:id="rId5955" display="https://octri.ohsu.edu/lls_scor/datamgmt/Patient/Patient/1411"/>
    <hyperlink ref="Q2010" r:id="rId5956" display="https://octri.ohsu.edu/lls_scor/datamgmt/Patient/DiseaseInstance/1350"/>
    <hyperlink ref="AO2010" r:id="rId5957" display="https://octri.ohsu.edu/lls_scor/datamgmt/Patient/Specimen/1895"/>
    <hyperlink ref="H2011" r:id="rId5958" display="https://octri.ohsu.edu/lls_scor/datamgmt/Patient/Patient/1412"/>
    <hyperlink ref="Q2011" r:id="rId5959" display="https://octri.ohsu.edu/lls_scor/datamgmt/Patient/DiseaseInstance/1351"/>
    <hyperlink ref="AO2011" r:id="rId5960" display="https://octri.ohsu.edu/lls_scor/datamgmt/Patient/Specimen/1879"/>
    <hyperlink ref="H2012" r:id="rId5961" display="https://octri.ohsu.edu/lls_scor/datamgmt/Patient/Patient/1413"/>
    <hyperlink ref="Q2012" r:id="rId5962" display="https://octri.ohsu.edu/lls_scor/datamgmt/Patient/DiseaseInstance/1352"/>
    <hyperlink ref="AO2012" r:id="rId5963" display="https://octri.ohsu.edu/lls_scor/datamgmt/Patient/Specimen/1880"/>
    <hyperlink ref="H2013" r:id="rId5964" display="https://octri.ohsu.edu/lls_scor/datamgmt/Patient/Patient/1413"/>
    <hyperlink ref="Q2013" r:id="rId5965" display="https://octri.ohsu.edu/lls_scor/datamgmt/Patient/DiseaseInstance/1352"/>
    <hyperlink ref="AO2013" r:id="rId5966" display="https://octri.ohsu.edu/lls_scor/datamgmt/Patient/Specimen/1938"/>
    <hyperlink ref="H2014" r:id="rId5967" display="https://octri.ohsu.edu/lls_scor/datamgmt/Patient/Patient/1413"/>
    <hyperlink ref="Q2014" r:id="rId5968" display="https://octri.ohsu.edu/lls_scor/datamgmt/Patient/DiseaseInstance/1352"/>
    <hyperlink ref="AO2014" r:id="rId5969" display="https://octri.ohsu.edu/lls_scor/datamgmt/Patient/Specimen/1939"/>
    <hyperlink ref="H2015" r:id="rId5970" display="https://octri.ohsu.edu/lls_scor/datamgmt/Patient/Patient/1414"/>
    <hyperlink ref="Q2015" r:id="rId5971" display="https://octri.ohsu.edu/lls_scor/datamgmt/Patient/DiseaseInstance/1353"/>
    <hyperlink ref="AO2015" r:id="rId5972" display="https://octri.ohsu.edu/lls_scor/datamgmt/Patient/Specimen/1881"/>
    <hyperlink ref="H2016" r:id="rId5973" display="https://octri.ohsu.edu/lls_scor/datamgmt/Patient/Patient/1415"/>
    <hyperlink ref="Q2016" r:id="rId5974" display="https://octri.ohsu.edu/lls_scor/datamgmt/Patient/DiseaseInstance/1354"/>
    <hyperlink ref="AO2016" r:id="rId5975" display="https://octri.ohsu.edu/lls_scor/datamgmt/Patient/Specimen/1882"/>
    <hyperlink ref="H2017" r:id="rId5976" display="https://octri.ohsu.edu/lls_scor/datamgmt/Patient/Patient/1417"/>
    <hyperlink ref="Q2017" r:id="rId5977" display="https://octri.ohsu.edu/lls_scor/datamgmt/Patient/DiseaseInstance/1355"/>
    <hyperlink ref="AO2017" r:id="rId5978" display="https://octri.ohsu.edu/lls_scor/datamgmt/Patient/Specimen/1883"/>
    <hyperlink ref="H2018" r:id="rId5979" display="https://octri.ohsu.edu/lls_scor/datamgmt/Patient/Patient/1418"/>
    <hyperlink ref="Q2018" r:id="rId5980" display="https://octri.ohsu.edu/lls_scor/datamgmt/Patient/DiseaseInstance/1356"/>
    <hyperlink ref="AO2018" r:id="rId5981" display="https://octri.ohsu.edu/lls_scor/datamgmt/Patient/Specimen/1884"/>
    <hyperlink ref="H2019" r:id="rId5982" display="https://octri.ohsu.edu/lls_scor/datamgmt/Patient/Patient/1419"/>
    <hyperlink ref="Q2019" r:id="rId5983" display="https://octri.ohsu.edu/lls_scor/datamgmt/Patient/DiseaseInstance/1357"/>
    <hyperlink ref="AO2019" r:id="rId5984" display="https://octri.ohsu.edu/lls_scor/datamgmt/Patient/Specimen/1885"/>
    <hyperlink ref="H2020" r:id="rId5985" display="https://octri.ohsu.edu/lls_scor/datamgmt/Patient/Patient/1420"/>
    <hyperlink ref="Q2020" r:id="rId5986" display="https://octri.ohsu.edu/lls_scor/datamgmt/Patient/DiseaseInstance/1358"/>
    <hyperlink ref="AO2020" r:id="rId5987" display="https://octri.ohsu.edu/lls_scor/datamgmt/Patient/Specimen/1886"/>
    <hyperlink ref="H2021" r:id="rId5988" display="https://octri.ohsu.edu/lls_scor/datamgmt/Patient/Patient/1421"/>
    <hyperlink ref="Q2021" r:id="rId5989" display="https://octri.ohsu.edu/lls_scor/datamgmt/Patient/DiseaseInstance/1359"/>
    <hyperlink ref="AO2021" r:id="rId5990" display="https://octri.ohsu.edu/lls_scor/datamgmt/Patient/Specimen/1887"/>
    <hyperlink ref="H2022" r:id="rId5991" display="https://octri.ohsu.edu/lls_scor/datamgmt/Patient/Patient/1422"/>
    <hyperlink ref="Q2022" r:id="rId5992" display="https://octri.ohsu.edu/lls_scor/datamgmt/Patient/DiseaseInstance/1360"/>
    <hyperlink ref="AO2022" r:id="rId5993" display="https://octri.ohsu.edu/lls_scor/datamgmt/Patient/Specimen/1888"/>
    <hyperlink ref="H2023" r:id="rId5994" display="https://octri.ohsu.edu/lls_scor/datamgmt/Patient/Patient/1423"/>
    <hyperlink ref="Q2023" r:id="rId5995" display="https://octri.ohsu.edu/lls_scor/datamgmt/Patient/DiseaseInstance/1361"/>
    <hyperlink ref="AO2023" r:id="rId5996" display="https://octri.ohsu.edu/lls_scor/datamgmt/Patient/Specimen/1889"/>
    <hyperlink ref="H2024" r:id="rId5997" display="https://octri.ohsu.edu/lls_scor/datamgmt/Patient/Patient/1424"/>
    <hyperlink ref="Q2024" r:id="rId5998" display="https://octri.ohsu.edu/lls_scor/datamgmt/Patient/DiseaseInstance/1362"/>
    <hyperlink ref="AO2024" r:id="rId5999" display="https://octri.ohsu.edu/lls_scor/datamgmt/Patient/Specimen/1890"/>
    <hyperlink ref="H2025" r:id="rId6000" display="https://octri.ohsu.edu/lls_scor/datamgmt/Patient/Patient/1425"/>
    <hyperlink ref="Q2025" r:id="rId6001" display="https://octri.ohsu.edu/lls_scor/datamgmt/Patient/DiseaseInstance/1363"/>
    <hyperlink ref="AO2025" r:id="rId6002" display="https://octri.ohsu.edu/lls_scor/datamgmt/Patient/Specimen/1891"/>
    <hyperlink ref="H2026" r:id="rId6003" display="https://octri.ohsu.edu/lls_scor/datamgmt/Patient/Patient/1426"/>
    <hyperlink ref="Q2026" r:id="rId6004" display="https://octri.ohsu.edu/lls_scor/datamgmt/Patient/DiseaseInstance/1364"/>
    <hyperlink ref="AO2026" r:id="rId6005" display="https://octri.ohsu.edu/lls_scor/datamgmt/Patient/Specimen/1892"/>
    <hyperlink ref="H2027" r:id="rId6006" display="https://octri.ohsu.edu/lls_scor/datamgmt/Patient/Patient/1427"/>
    <hyperlink ref="Q2027" r:id="rId6007" display="https://octri.ohsu.edu/lls_scor/datamgmt/Patient/DiseaseInstance/1365"/>
    <hyperlink ref="AO2027" r:id="rId6008" display="https://octri.ohsu.edu/lls_scor/datamgmt/Patient/Specimen/1893"/>
    <hyperlink ref="H2028" r:id="rId6009" display="https://octri.ohsu.edu/lls_scor/datamgmt/Patient/Patient/1428"/>
    <hyperlink ref="Q2028" r:id="rId6010" display="https://octri.ohsu.edu/lls_scor/datamgmt/Patient/DiseaseInstance/1366"/>
    <hyperlink ref="AO2028" r:id="rId6011" display="https://octri.ohsu.edu/lls_scor/datamgmt/Patient/Specimen/1894"/>
    <hyperlink ref="H2029" r:id="rId6012" display="https://octri.ohsu.edu/lls_scor/datamgmt/Patient/Patient/1429"/>
    <hyperlink ref="Q2029" r:id="rId6013" display="https://octri.ohsu.edu/lls_scor/datamgmt/Patient/DiseaseInstance/1367"/>
    <hyperlink ref="AO2029" r:id="rId6014" display="https://octri.ohsu.edu/lls_scor/datamgmt/Patient/Specimen/1896"/>
    <hyperlink ref="H2030" r:id="rId6015" display="https://octri.ohsu.edu/lls_scor/datamgmt/Patient/Patient/1430"/>
    <hyperlink ref="Q2030" r:id="rId6016" display="https://octri.ohsu.edu/lls_scor/datamgmt/Patient/DiseaseInstance/1368"/>
    <hyperlink ref="AO2030" r:id="rId6017" display="https://octri.ohsu.edu/lls_scor/datamgmt/Patient/Specimen/1897"/>
    <hyperlink ref="H2031" r:id="rId6018" display="https://octri.ohsu.edu/lls_scor/datamgmt/Patient/Patient/1430"/>
    <hyperlink ref="Q2031" r:id="rId6019" display="https://octri.ohsu.edu/lls_scor/datamgmt/Patient/DiseaseInstance/1368"/>
    <hyperlink ref="AO2031" r:id="rId6020" display="https://octri.ohsu.edu/lls_scor/datamgmt/Patient/Specimen/1899"/>
    <hyperlink ref="H2032" r:id="rId6021" display="https://octri.ohsu.edu/lls_scor/datamgmt/Patient/Patient/1430"/>
    <hyperlink ref="Q2032" r:id="rId6022" display="https://octri.ohsu.edu/lls_scor/datamgmt/Patient/DiseaseInstance/1368"/>
    <hyperlink ref="AO2032" r:id="rId6023" display="https://octri.ohsu.edu/lls_scor/datamgmt/Patient/Specimen/1900"/>
    <hyperlink ref="H2033" r:id="rId6024" display="https://octri.ohsu.edu/lls_scor/datamgmt/Patient/Patient/1431"/>
    <hyperlink ref="Q2033" r:id="rId6025" display="https://octri.ohsu.edu/lls_scor/datamgmt/Patient/DiseaseInstance/1369"/>
    <hyperlink ref="AO2033" r:id="rId6026" display="https://octri.ohsu.edu/lls_scor/datamgmt/Patient/Specimen/1901"/>
    <hyperlink ref="H2034" r:id="rId6027" display="https://octri.ohsu.edu/lls_scor/datamgmt/Patient/Patient/1431"/>
    <hyperlink ref="Q2034" r:id="rId6028" display="https://octri.ohsu.edu/lls_scor/datamgmt/Patient/DiseaseInstance/1369"/>
    <hyperlink ref="AO2034" r:id="rId6029" display="https://octri.ohsu.edu/lls_scor/datamgmt/Patient/Specimen/1902"/>
    <hyperlink ref="H2035" r:id="rId6030" display="https://octri.ohsu.edu/lls_scor/datamgmt/Patient/Patient/1432"/>
    <hyperlink ref="Q2035" r:id="rId6031" display="https://octri.ohsu.edu/lls_scor/datamgmt/Patient/DiseaseInstance/1370"/>
    <hyperlink ref="AO2035" r:id="rId6032" display="https://octri.ohsu.edu/lls_scor/datamgmt/Patient/Specimen/1905"/>
    <hyperlink ref="H2036" r:id="rId6033" display="https://octri.ohsu.edu/lls_scor/datamgmt/Patient/Patient/1433"/>
    <hyperlink ref="Q2036" r:id="rId6034" display="https://octri.ohsu.edu/lls_scor/datamgmt/Patient/DiseaseInstance/1371"/>
    <hyperlink ref="AO2036" r:id="rId6035" display="https://octri.ohsu.edu/lls_scor/datamgmt/Patient/Specimen/1912"/>
    <hyperlink ref="H2037" r:id="rId6036" display="https://octri.ohsu.edu/lls_scor/datamgmt/Patient/Patient/1434"/>
    <hyperlink ref="Q2037" r:id="rId6037" display="https://octri.ohsu.edu/lls_scor/datamgmt/Patient/DiseaseInstance/1372"/>
    <hyperlink ref="AO2037" r:id="rId6038" display="https://octri.ohsu.edu/lls_scor/datamgmt/Patient/Specimen/1914"/>
    <hyperlink ref="H2038" r:id="rId6039" display="https://octri.ohsu.edu/lls_scor/datamgmt/Patient/Patient/1434"/>
    <hyperlink ref="Q2038" r:id="rId6040" display="https://octri.ohsu.edu/lls_scor/datamgmt/Patient/DiseaseInstance/1372"/>
    <hyperlink ref="AO2038" r:id="rId6041" display="https://octri.ohsu.edu/lls_scor/datamgmt/Patient/Specimen/1915"/>
    <hyperlink ref="H2039" r:id="rId6042" display="https://octri.ohsu.edu/lls_scor/datamgmt/Patient/Patient/1434"/>
    <hyperlink ref="Q2039" r:id="rId6043" display="https://octri.ohsu.edu/lls_scor/datamgmt/Patient/DiseaseInstance/1372"/>
    <hyperlink ref="AO2039" r:id="rId6044" display="https://octri.ohsu.edu/lls_scor/datamgmt/Patient/Specimen/1916"/>
    <hyperlink ref="H2040" r:id="rId6045" display="https://octri.ohsu.edu/lls_scor/datamgmt/Patient/Patient/1434"/>
    <hyperlink ref="Q2040" r:id="rId6046" display="https://octri.ohsu.edu/lls_scor/datamgmt/Patient/DiseaseInstance/1412"/>
    <hyperlink ref="AO2040" r:id="rId6047" display="https://octri.ohsu.edu/lls_scor/datamgmt/Patient/Specimen/1996"/>
    <hyperlink ref="H2041" r:id="rId6048" display="https://octri.ohsu.edu/lls_scor/datamgmt/Patient/Patient/1435"/>
    <hyperlink ref="Q2041" r:id="rId6049" display="https://octri.ohsu.edu/lls_scor/datamgmt/Patient/DiseaseInstance/1374"/>
    <hyperlink ref="AO2041" r:id="rId6050" display="https://octri.ohsu.edu/lls_scor/datamgmt/Patient/Specimen/1918"/>
    <hyperlink ref="H2042" r:id="rId6051" display="https://octri.ohsu.edu/lls_scor/datamgmt/Patient/Patient/1435"/>
    <hyperlink ref="Q2042" r:id="rId6052" display="https://octri.ohsu.edu/lls_scor/datamgmt/Patient/DiseaseInstance/1374"/>
    <hyperlink ref="AO2042" r:id="rId6053" display="https://octri.ohsu.edu/lls_scor/datamgmt/Patient/Specimen/1919"/>
    <hyperlink ref="H2043" r:id="rId6054" display="https://octri.ohsu.edu/lls_scor/datamgmt/Patient/Patient/1436"/>
    <hyperlink ref="Q2043" r:id="rId6055" display="https://octri.ohsu.edu/lls_scor/datamgmt/Patient/DiseaseInstance/1375"/>
    <hyperlink ref="AO2043" r:id="rId6056" display="https://octri.ohsu.edu/lls_scor/datamgmt/Patient/Specimen/1920"/>
    <hyperlink ref="H2044" r:id="rId6057" display="https://octri.ohsu.edu/lls_scor/datamgmt/Patient/Patient/1437"/>
    <hyperlink ref="Q2044" r:id="rId6058" display="https://octri.ohsu.edu/lls_scor/datamgmt/Patient/DiseaseInstance/1376"/>
    <hyperlink ref="AO2044" r:id="rId6059" display="https://octri.ohsu.edu/lls_scor/datamgmt/Patient/Specimen/1924"/>
    <hyperlink ref="H2045" r:id="rId6060" display="https://octri.ohsu.edu/lls_scor/datamgmt/Patient/Patient/1438"/>
    <hyperlink ref="Q2045" r:id="rId6061" display="https://octri.ohsu.edu/lls_scor/datamgmt/Patient/DiseaseInstance/1377"/>
    <hyperlink ref="AO2045" r:id="rId6062" display="https://octri.ohsu.edu/lls_scor/datamgmt/Patient/Specimen/1925"/>
    <hyperlink ref="H2046" r:id="rId6063" display="https://octri.ohsu.edu/lls_scor/datamgmt/Patient/Patient/1438"/>
    <hyperlink ref="Q2046" r:id="rId6064" display="https://octri.ohsu.edu/lls_scor/datamgmt/Patient/DiseaseInstance/1377"/>
    <hyperlink ref="AO2046" r:id="rId6065" display="https://octri.ohsu.edu/lls_scor/datamgmt/Patient/Specimen/1926"/>
    <hyperlink ref="H2047" r:id="rId6066" display="https://octri.ohsu.edu/lls_scor/datamgmt/Patient/Patient/1438"/>
    <hyperlink ref="Q2047" r:id="rId6067" display="https://octri.ohsu.edu/lls_scor/datamgmt/Patient/DiseaseInstance/1377"/>
    <hyperlink ref="AO2047" r:id="rId6068" display="https://octri.ohsu.edu/lls_scor/datamgmt/Patient/Specimen/1927"/>
    <hyperlink ref="H2048" r:id="rId6069" display="https://octri.ohsu.edu/lls_scor/datamgmt/Patient/Patient/1438"/>
    <hyperlink ref="Q2048" r:id="rId6070" display="https://octri.ohsu.edu/lls_scor/datamgmt/Patient/DiseaseInstance/1377"/>
    <hyperlink ref="AO2048" r:id="rId6071" display="https://octri.ohsu.edu/lls_scor/datamgmt/Patient/Specimen/2102"/>
    <hyperlink ref="H2049" r:id="rId6072" display="https://octri.ohsu.edu/lls_scor/datamgmt/Patient/Patient/1439"/>
    <hyperlink ref="Q2049" r:id="rId6073" display="https://octri.ohsu.edu/lls_scor/datamgmt/Patient/DiseaseInstance/1378"/>
    <hyperlink ref="AO2049" r:id="rId6074" display="https://octri.ohsu.edu/lls_scor/datamgmt/Patient/Specimen/1929"/>
    <hyperlink ref="H2050" r:id="rId6075" display="https://octri.ohsu.edu/lls_scor/datamgmt/Patient/Patient/1439"/>
    <hyperlink ref="Q2050" r:id="rId6076" display="https://octri.ohsu.edu/lls_scor/datamgmt/Patient/DiseaseInstance/1378"/>
    <hyperlink ref="AO2050" r:id="rId6077" display="https://octri.ohsu.edu/lls_scor/datamgmt/Patient/Specimen/1930"/>
    <hyperlink ref="H2051" r:id="rId6078" display="https://octri.ohsu.edu/lls_scor/datamgmt/Patient/Patient/1440"/>
    <hyperlink ref="Q2051" r:id="rId6079" display="https://octri.ohsu.edu/lls_scor/datamgmt/Patient/DiseaseInstance/1379"/>
    <hyperlink ref="AO2051" r:id="rId6080" display="https://octri.ohsu.edu/lls_scor/datamgmt/Patient/Specimen/1931"/>
    <hyperlink ref="H2052" r:id="rId6081" display="https://octri.ohsu.edu/lls_scor/datamgmt/Patient/Patient/1441"/>
    <hyperlink ref="Q2052" r:id="rId6082" display="https://octri.ohsu.edu/lls_scor/datamgmt/Patient/DiseaseInstance/1394"/>
    <hyperlink ref="AO2052" r:id="rId6083" display="https://octri.ohsu.edu/lls_scor/datamgmt/Patient/Specimen/1962"/>
    <hyperlink ref="H2053" r:id="rId6084" display="https://octri.ohsu.edu/lls_scor/datamgmt/Patient/Patient/1441"/>
    <hyperlink ref="Q2053" r:id="rId6085" display="https://octri.ohsu.edu/lls_scor/datamgmt/Patient/DiseaseInstance/1394"/>
    <hyperlink ref="AO2053" r:id="rId6086" display="https://octri.ohsu.edu/lls_scor/datamgmt/Patient/Specimen/1984"/>
    <hyperlink ref="H2054" r:id="rId6087" display="https://octri.ohsu.edu/lls_scor/datamgmt/Patient/Patient/1442"/>
    <hyperlink ref="Q2054" r:id="rId6088" display="https://octri.ohsu.edu/lls_scor/datamgmt/Patient/DiseaseInstance/1380"/>
    <hyperlink ref="AO2054" r:id="rId6089" display="https://octri.ohsu.edu/lls_scor/datamgmt/Patient/Specimen/1933"/>
    <hyperlink ref="H2055" r:id="rId6090" display="https://octri.ohsu.edu/lls_scor/datamgmt/Patient/Patient/1443"/>
    <hyperlink ref="Q2055" r:id="rId6091" display="https://octri.ohsu.edu/lls_scor/datamgmt/Patient/DiseaseInstance/1381"/>
    <hyperlink ref="AO2055" r:id="rId6092" display="https://octri.ohsu.edu/lls_scor/datamgmt/Patient/Specimen/1934"/>
    <hyperlink ref="H2056" r:id="rId6093" display="https://octri.ohsu.edu/lls_scor/datamgmt/Patient/Patient/1444"/>
    <hyperlink ref="Q2056" r:id="rId6094" display="https://octri.ohsu.edu/lls_scor/datamgmt/Patient/DiseaseInstance/1382"/>
    <hyperlink ref="AO2056" r:id="rId6095" display="https://octri.ohsu.edu/lls_scor/datamgmt/Patient/Specimen/1935"/>
    <hyperlink ref="H2057" r:id="rId6096" display="https://octri.ohsu.edu/lls_scor/datamgmt/Patient/Patient/1444"/>
    <hyperlink ref="Q2057" r:id="rId6097" display="https://octri.ohsu.edu/lls_scor/datamgmt/Patient/DiseaseInstance/1382"/>
    <hyperlink ref="AO2057" r:id="rId6098" display="https://octri.ohsu.edu/lls_scor/datamgmt/Patient/Specimen/1946"/>
    <hyperlink ref="H2058" r:id="rId6099" display="https://octri.ohsu.edu/lls_scor/datamgmt/Patient/Patient/1445"/>
    <hyperlink ref="Q2058" r:id="rId6100" display="https://octri.ohsu.edu/lls_scor/datamgmt/Patient/DiseaseInstance/1383"/>
    <hyperlink ref="AO2058" r:id="rId6101" display="https://octri.ohsu.edu/lls_scor/datamgmt/Patient/Specimen/1936"/>
    <hyperlink ref="H2059" r:id="rId6102" display="https://octri.ohsu.edu/lls_scor/datamgmt/Patient/Patient/1446"/>
    <hyperlink ref="Q2059" r:id="rId6103" display="https://octri.ohsu.edu/lls_scor/datamgmt/Patient/DiseaseInstance/1384"/>
    <hyperlink ref="AO2059" r:id="rId6104" display="https://octri.ohsu.edu/lls_scor/datamgmt/Patient/Specimen/1937"/>
    <hyperlink ref="H2060" r:id="rId6105" display="https://octri.ohsu.edu/lls_scor/datamgmt/Patient/Patient/1446"/>
    <hyperlink ref="Q2060" r:id="rId6106" display="https://octri.ohsu.edu/lls_scor/datamgmt/Patient/DiseaseInstance/1384"/>
    <hyperlink ref="AO2060" r:id="rId6107" display="https://octri.ohsu.edu/lls_scor/datamgmt/Patient/Specimen/1947"/>
    <hyperlink ref="H2061" r:id="rId6108" display="https://octri.ohsu.edu/lls_scor/datamgmt/Patient/Patient/1447"/>
    <hyperlink ref="Q2061" r:id="rId6109" display="https://octri.ohsu.edu/lls_scor/datamgmt/Patient/DiseaseInstance/1385"/>
    <hyperlink ref="AO2061" r:id="rId6110" display="https://octri.ohsu.edu/lls_scor/datamgmt/Patient/Specimen/1940"/>
    <hyperlink ref="H2062" r:id="rId6111" display="https://octri.ohsu.edu/lls_scor/datamgmt/Patient/Patient/1447"/>
    <hyperlink ref="Q2062" r:id="rId6112" display="https://octri.ohsu.edu/lls_scor/datamgmt/Patient/DiseaseInstance/1385"/>
    <hyperlink ref="AO2062" r:id="rId6113" display="https://octri.ohsu.edu/lls_scor/datamgmt/Patient/Specimen/1941"/>
    <hyperlink ref="H2063" r:id="rId6114" display="https://octri.ohsu.edu/lls_scor/datamgmt/Patient/Patient/1447"/>
    <hyperlink ref="Q2063" r:id="rId6115" display="https://octri.ohsu.edu/lls_scor/datamgmt/Patient/DiseaseInstance/1385"/>
    <hyperlink ref="AO2063" r:id="rId6116" display="https://octri.ohsu.edu/lls_scor/datamgmt/Patient/Specimen/1942"/>
    <hyperlink ref="H2064" r:id="rId6117" display="https://octri.ohsu.edu/lls_scor/datamgmt/Patient/Patient/1448"/>
    <hyperlink ref="Q2064" r:id="rId6118" display="https://octri.ohsu.edu/lls_scor/datamgmt/Patient/DiseaseInstance/1386"/>
    <hyperlink ref="AO2064" r:id="rId6119" display="https://octri.ohsu.edu/lls_scor/datamgmt/Patient/Specimen/1943"/>
    <hyperlink ref="H2065" r:id="rId6120" display="https://octri.ohsu.edu/lls_scor/datamgmt/Patient/Patient/1448"/>
    <hyperlink ref="Q2065" r:id="rId6121" display="https://octri.ohsu.edu/lls_scor/datamgmt/Patient/DiseaseInstance/1386"/>
    <hyperlink ref="AO2065" r:id="rId6122" display="https://octri.ohsu.edu/lls_scor/datamgmt/Patient/Specimen/1948"/>
    <hyperlink ref="H2066" r:id="rId6123" display="https://octri.ohsu.edu/lls_scor/datamgmt/Patient/Patient/1449"/>
    <hyperlink ref="Q2066" r:id="rId6124" display="https://octri.ohsu.edu/lls_scor/datamgmt/Patient/DiseaseInstance/1387"/>
    <hyperlink ref="AO2066" r:id="rId6125" display="https://octri.ohsu.edu/lls_scor/datamgmt/Patient/Specimen/1952"/>
    <hyperlink ref="H2067" r:id="rId6126" display="https://octri.ohsu.edu/lls_scor/datamgmt/Patient/Patient/1450"/>
    <hyperlink ref="Q2067" r:id="rId6127" display="https://octri.ohsu.edu/lls_scor/datamgmt/Patient/DiseaseInstance/1389"/>
    <hyperlink ref="AO2067" r:id="rId6128" display="https://octri.ohsu.edu/lls_scor/datamgmt/Patient/Specimen/1954"/>
    <hyperlink ref="H2068" r:id="rId6129" display="https://octri.ohsu.edu/lls_scor/datamgmt/Patient/Patient/1450"/>
    <hyperlink ref="Q2068" r:id="rId6130" display="https://octri.ohsu.edu/lls_scor/datamgmt/Patient/DiseaseInstance/1389"/>
    <hyperlink ref="AO2068" r:id="rId6131" display="https://octri.ohsu.edu/lls_scor/datamgmt/Patient/Specimen/2148"/>
    <hyperlink ref="H2069" r:id="rId6132" display="https://octri.ohsu.edu/lls_scor/datamgmt/Patient/Patient/1451"/>
    <hyperlink ref="Q2069" r:id="rId6133" display="https://octri.ohsu.edu/lls_scor/datamgmt/Patient/DiseaseInstance/1390"/>
    <hyperlink ref="AO2069" r:id="rId6134" display="https://octri.ohsu.edu/lls_scor/datamgmt/Patient/Specimen/1955"/>
    <hyperlink ref="H2070" r:id="rId6135" display="https://octri.ohsu.edu/lls_scor/datamgmt/Patient/Patient/1451"/>
    <hyperlink ref="Q2070" r:id="rId6136" display="https://octri.ohsu.edu/lls_scor/datamgmt/Patient/DiseaseInstance/1390"/>
    <hyperlink ref="AO2070" r:id="rId6137" display="https://octri.ohsu.edu/lls_scor/datamgmt/Patient/Specimen/2009"/>
    <hyperlink ref="H2071" r:id="rId6138" display="https://octri.ohsu.edu/lls_scor/datamgmt/Patient/Patient/1451"/>
    <hyperlink ref="Q2071" r:id="rId6139" display="https://octri.ohsu.edu/lls_scor/datamgmt/Patient/DiseaseInstance/1390"/>
    <hyperlink ref="AO2071" r:id="rId6140" display="https://octri.ohsu.edu/lls_scor/datamgmt/Patient/Specimen/2066"/>
    <hyperlink ref="H2072" r:id="rId6141" display="https://octri.ohsu.edu/lls_scor/datamgmt/Patient/Patient/1452"/>
    <hyperlink ref="Q2072" r:id="rId6142" display="https://octri.ohsu.edu/lls_scor/datamgmt/Patient/DiseaseInstance/1391"/>
    <hyperlink ref="AO2072" r:id="rId6143" display="https://octri.ohsu.edu/lls_scor/datamgmt/Patient/Specimen/1956"/>
    <hyperlink ref="H2073" r:id="rId6144" display="https://octri.ohsu.edu/lls_scor/datamgmt/Patient/Patient/1453"/>
    <hyperlink ref="Q2073" r:id="rId6145" display="https://octri.ohsu.edu/lls_scor/datamgmt/Patient/DiseaseInstance/1392"/>
    <hyperlink ref="AO2073" r:id="rId6146" display="https://octri.ohsu.edu/lls_scor/datamgmt/Patient/Specimen/1957"/>
    <hyperlink ref="H2074" r:id="rId6147" display="https://octri.ohsu.edu/lls_scor/datamgmt/Patient/Patient/1453"/>
    <hyperlink ref="Q2074" r:id="rId6148" display="https://octri.ohsu.edu/lls_scor/datamgmt/Patient/DiseaseInstance/1392"/>
    <hyperlink ref="AO2074" r:id="rId6149" display="https://octri.ohsu.edu/lls_scor/datamgmt/Patient/Specimen/1980"/>
    <hyperlink ref="H2075" r:id="rId6150" display="https://octri.ohsu.edu/lls_scor/datamgmt/Patient/Patient/1454"/>
    <hyperlink ref="Q2075" r:id="rId6151" display="https://octri.ohsu.edu/lls_scor/datamgmt/Patient/DiseaseInstance/1393"/>
    <hyperlink ref="AO2075" r:id="rId6152" display="https://octri.ohsu.edu/lls_scor/datamgmt/Patient/Specimen/1958"/>
    <hyperlink ref="H2076" r:id="rId6153" display="https://octri.ohsu.edu/lls_scor/datamgmt/Patient/Patient/1454"/>
    <hyperlink ref="Q2076" r:id="rId6154" display="https://octri.ohsu.edu/lls_scor/datamgmt/Patient/DiseaseInstance/1393"/>
    <hyperlink ref="AO2076" r:id="rId6155" display="https://octri.ohsu.edu/lls_scor/datamgmt/Patient/Specimen/1960"/>
    <hyperlink ref="H2077" r:id="rId6156" display="https://octri.ohsu.edu/lls_scor/datamgmt/Patient/Patient/1454"/>
    <hyperlink ref="Q2077" r:id="rId6157" display="https://octri.ohsu.edu/lls_scor/datamgmt/Patient/DiseaseInstance/1393"/>
    <hyperlink ref="AO2077" r:id="rId6158" display="https://octri.ohsu.edu/lls_scor/datamgmt/Patient/Specimen/1989"/>
    <hyperlink ref="H2078" r:id="rId6159" display="https://octri.ohsu.edu/lls_scor/datamgmt/Patient/Patient/1455"/>
    <hyperlink ref="Q2078" r:id="rId6160" display="https://octri.ohsu.edu/lls_scor/datamgmt/Patient/DiseaseInstance/1395"/>
    <hyperlink ref="AO2078" r:id="rId6161" display="https://octri.ohsu.edu/lls_scor/datamgmt/Patient/Specimen/1965"/>
    <hyperlink ref="H2079" r:id="rId6162" display="https://octri.ohsu.edu/lls_scor/datamgmt/Patient/Patient/1457"/>
    <hyperlink ref="Q2079" r:id="rId6163" display="https://octri.ohsu.edu/lls_scor/datamgmt/Patient/DiseaseInstance/1396"/>
    <hyperlink ref="AO2079" r:id="rId6164" display="https://octri.ohsu.edu/lls_scor/datamgmt/Patient/Specimen/1968"/>
    <hyperlink ref="H2080" r:id="rId6165" display="https://octri.ohsu.edu/lls_scor/datamgmt/Patient/Patient/1457"/>
    <hyperlink ref="Q2080" r:id="rId6166" display="https://octri.ohsu.edu/lls_scor/datamgmt/Patient/DiseaseInstance/1396"/>
    <hyperlink ref="AO2080" r:id="rId6167" display="https://octri.ohsu.edu/lls_scor/datamgmt/Patient/Specimen/2165"/>
    <hyperlink ref="H2081" r:id="rId6168" display="https://octri.ohsu.edu/lls_scor/datamgmt/Patient/Patient/1458"/>
    <hyperlink ref="Q2081" r:id="rId6169" display="https://octri.ohsu.edu/lls_scor/datamgmt/Patient/DiseaseInstance/1397"/>
    <hyperlink ref="AO2081" r:id="rId6170" display="https://octri.ohsu.edu/lls_scor/datamgmt/Patient/Specimen/1969"/>
    <hyperlink ref="H2082" r:id="rId6171" display="https://octri.ohsu.edu/lls_scor/datamgmt/Patient/Patient/1459"/>
    <hyperlink ref="Q2082" r:id="rId6172" display="https://octri.ohsu.edu/lls_scor/datamgmt/Patient/DiseaseInstance/1398"/>
    <hyperlink ref="AO2082" r:id="rId6173" display="https://octri.ohsu.edu/lls_scor/datamgmt/Patient/Specimen/1970"/>
    <hyperlink ref="H2083" r:id="rId6174" display="https://octri.ohsu.edu/lls_scor/datamgmt/Patient/Patient/1460"/>
    <hyperlink ref="Q2083" r:id="rId6175" display="https://octri.ohsu.edu/lls_scor/datamgmt/Patient/DiseaseInstance/1399"/>
    <hyperlink ref="AO2083" r:id="rId6176" display="https://octri.ohsu.edu/lls_scor/datamgmt/Patient/Specimen/1971"/>
    <hyperlink ref="H2084" r:id="rId6177" display="https://octri.ohsu.edu/lls_scor/datamgmt/Patient/Patient/1461"/>
    <hyperlink ref="Q2084" r:id="rId6178" display="https://octri.ohsu.edu/lls_scor/datamgmt/Patient/DiseaseInstance/1400"/>
    <hyperlink ref="AO2084" r:id="rId6179" display="https://octri.ohsu.edu/lls_scor/datamgmt/Patient/Specimen/1972"/>
    <hyperlink ref="H2085" r:id="rId6180" display="https://octri.ohsu.edu/lls_scor/datamgmt/Patient/Patient/1461"/>
    <hyperlink ref="Q2085" r:id="rId6181" display="https://octri.ohsu.edu/lls_scor/datamgmt/Patient/DiseaseInstance/1400"/>
    <hyperlink ref="AO2085" r:id="rId6182" display="https://octri.ohsu.edu/lls_scor/datamgmt/Patient/Specimen/1981"/>
    <hyperlink ref="H2086" r:id="rId6183" display="https://octri.ohsu.edu/lls_scor/datamgmt/Patient/Patient/1462"/>
    <hyperlink ref="Q2086" r:id="rId6184" display="https://octri.ohsu.edu/lls_scor/datamgmt/Patient/DiseaseInstance/1401"/>
    <hyperlink ref="AO2086" r:id="rId6185" display="https://octri.ohsu.edu/lls_scor/datamgmt/Patient/Specimen/1973"/>
    <hyperlink ref="H2087" r:id="rId6186" display="https://octri.ohsu.edu/lls_scor/datamgmt/Patient/Patient/1462"/>
    <hyperlink ref="Q2087" r:id="rId6187" display="https://octri.ohsu.edu/lls_scor/datamgmt/Patient/DiseaseInstance/1401"/>
    <hyperlink ref="AO2087" r:id="rId6188" display="https://octri.ohsu.edu/lls_scor/datamgmt/Patient/Specimen/3210"/>
    <hyperlink ref="H2088" r:id="rId6189" display="https://octri.ohsu.edu/lls_scor/datamgmt/Patient/Patient/1463"/>
    <hyperlink ref="Q2088" r:id="rId6190" display="https://octri.ohsu.edu/lls_scor/datamgmt/Patient/DiseaseInstance/1402"/>
    <hyperlink ref="AO2088" r:id="rId6191" display="https://octri.ohsu.edu/lls_scor/datamgmt/Patient/Specimen/1974"/>
    <hyperlink ref="H2089" r:id="rId6192" display="https://octri.ohsu.edu/lls_scor/datamgmt/Patient/Patient/1463"/>
    <hyperlink ref="Q2089" r:id="rId6193" display="https://octri.ohsu.edu/lls_scor/datamgmt/Patient/DiseaseInstance/1402"/>
    <hyperlink ref="AO2089" r:id="rId6194" display="https://octri.ohsu.edu/lls_scor/datamgmt/Patient/Specimen/1975"/>
    <hyperlink ref="H2090" r:id="rId6195" display="https://octri.ohsu.edu/lls_scor/datamgmt/Patient/Patient/1463"/>
    <hyperlink ref="Q2090" r:id="rId6196" display="https://octri.ohsu.edu/lls_scor/datamgmt/Patient/DiseaseInstance/1402"/>
    <hyperlink ref="AO2090" r:id="rId6197" display="https://octri.ohsu.edu/lls_scor/datamgmt/Patient/Specimen/1976"/>
    <hyperlink ref="H2091" r:id="rId6198" display="https://octri.ohsu.edu/lls_scor/datamgmt/Patient/Patient/1463"/>
    <hyperlink ref="Q2091" r:id="rId6199" display="https://octri.ohsu.edu/lls_scor/datamgmt/Patient/DiseaseInstance/1439"/>
    <hyperlink ref="AO2091" r:id="rId6200" display="https://octri.ohsu.edu/lls_scor/datamgmt/Patient/Specimen/2030"/>
    <hyperlink ref="H2092" r:id="rId6201" display="https://octri.ohsu.edu/lls_scor/datamgmt/Patient/Patient/1464"/>
    <hyperlink ref="Q2092" r:id="rId6202" display="https://octri.ohsu.edu/lls_scor/datamgmt/Patient/DiseaseInstance/1403"/>
    <hyperlink ref="AO2092" r:id="rId6203" display="https://octri.ohsu.edu/lls_scor/datamgmt/Patient/Specimen/1977"/>
    <hyperlink ref="H2093" r:id="rId6204" display="https://octri.ohsu.edu/lls_scor/datamgmt/Patient/Patient/1464"/>
    <hyperlink ref="Q2093" r:id="rId6205" display="https://octri.ohsu.edu/lls_scor/datamgmt/Patient/DiseaseInstance/1403"/>
    <hyperlink ref="AO2093" r:id="rId6206" display="https://octri.ohsu.edu/lls_scor/datamgmt/Patient/Specimen/1978"/>
    <hyperlink ref="H2094" r:id="rId6207" display="https://octri.ohsu.edu/lls_scor/datamgmt/Patient/Patient/1464"/>
    <hyperlink ref="Q2094" r:id="rId6208" display="https://octri.ohsu.edu/lls_scor/datamgmt/Patient/DiseaseInstance/1403"/>
    <hyperlink ref="AO2094" r:id="rId6209" display="https://octri.ohsu.edu/lls_scor/datamgmt/Patient/Specimen/1979"/>
    <hyperlink ref="H2095" r:id="rId6210" display="https://octri.ohsu.edu/lls_scor/datamgmt/Patient/Patient/1465"/>
    <hyperlink ref="Q2095" r:id="rId6211" display="https://octri.ohsu.edu/lls_scor/datamgmt/Patient/DiseaseInstance/1405"/>
    <hyperlink ref="AO2095" r:id="rId6212" display="https://octri.ohsu.edu/lls_scor/datamgmt/Patient/Specimen/1983"/>
    <hyperlink ref="H2096" r:id="rId6213" display="https://octri.ohsu.edu/lls_scor/datamgmt/Patient/Patient/1466"/>
    <hyperlink ref="Q2096" r:id="rId6214" display="https://octri.ohsu.edu/lls_scor/datamgmt/Patient/DiseaseInstance/1406"/>
    <hyperlink ref="AO2096" r:id="rId6215" display="https://octri.ohsu.edu/lls_scor/datamgmt/Patient/Specimen/1986"/>
    <hyperlink ref="H2097" r:id="rId6216" display="https://octri.ohsu.edu/lls_scor/datamgmt/Patient/Patient/1466"/>
    <hyperlink ref="Q2097" r:id="rId6217" display="https://octri.ohsu.edu/lls_scor/datamgmt/Patient/DiseaseInstance/1406"/>
    <hyperlink ref="AO2097" r:id="rId6218" display="https://octri.ohsu.edu/lls_scor/datamgmt/Patient/Specimen/1987"/>
    <hyperlink ref="H2098" r:id="rId6219" display="https://octri.ohsu.edu/lls_scor/datamgmt/Patient/Patient/1467"/>
    <hyperlink ref="Q2098" r:id="rId6220" display="https://octri.ohsu.edu/lls_scor/datamgmt/Patient/DiseaseInstance/1409"/>
    <hyperlink ref="AO2098" r:id="rId6221" display="https://octri.ohsu.edu/lls_scor/datamgmt/Patient/Specimen/1988"/>
    <hyperlink ref="H2099" r:id="rId6222" display="https://octri.ohsu.edu/lls_scor/datamgmt/Patient/Patient/1467"/>
    <hyperlink ref="Q2099" r:id="rId6223" display="https://octri.ohsu.edu/lls_scor/datamgmt/Patient/DiseaseInstance/1409"/>
    <hyperlink ref="AO2099" r:id="rId6224" display="https://octri.ohsu.edu/lls_scor/datamgmt/Patient/Specimen/2006"/>
    <hyperlink ref="H2100" r:id="rId6225" display="https://octri.ohsu.edu/lls_scor/datamgmt/Patient/Patient/1469"/>
    <hyperlink ref="Q2100" r:id="rId6226" display="https://octri.ohsu.edu/lls_scor/datamgmt/Patient/DiseaseInstance/1411"/>
    <hyperlink ref="AO2100" r:id="rId6227" display="https://octri.ohsu.edu/lls_scor/datamgmt/Patient/Specimen/1991"/>
    <hyperlink ref="H2101" r:id="rId6228" display="https://octri.ohsu.edu/lls_scor/datamgmt/Patient/Patient/1469"/>
    <hyperlink ref="Q2101" r:id="rId6229" display="https://octri.ohsu.edu/lls_scor/datamgmt/Patient/DiseaseInstance/1411"/>
    <hyperlink ref="AO2101" r:id="rId6230" display="https://octri.ohsu.edu/lls_scor/datamgmt/Patient/Specimen/1992"/>
    <hyperlink ref="H2102" r:id="rId6231" display="https://octri.ohsu.edu/lls_scor/datamgmt/Patient/Patient/1471"/>
    <hyperlink ref="Q2102" r:id="rId6232" display="https://octri.ohsu.edu/lls_scor/datamgmt/Patient/DiseaseInstance/1413"/>
    <hyperlink ref="AO2102" r:id="rId6233" display="https://octri.ohsu.edu/lls_scor/datamgmt/Patient/Specimen/1999"/>
    <hyperlink ref="H2103" r:id="rId6234" display="https://octri.ohsu.edu/lls_scor/datamgmt/Patient/Patient/1472"/>
    <hyperlink ref="Q2103" r:id="rId6235" display="https://octri.ohsu.edu/lls_scor/datamgmt/Patient/DiseaseInstance/1415"/>
    <hyperlink ref="AO2103" r:id="rId6236" display="https://octri.ohsu.edu/lls_scor/datamgmt/Patient/Specimen/2002"/>
    <hyperlink ref="H2104" r:id="rId6237" display="https://octri.ohsu.edu/lls_scor/datamgmt/Patient/Patient/1473"/>
    <hyperlink ref="Q2104" r:id="rId6238" display="https://octri.ohsu.edu/lls_scor/datamgmt/Patient/DiseaseInstance/1416"/>
    <hyperlink ref="AO2104" r:id="rId6239" display="https://octri.ohsu.edu/lls_scor/datamgmt/Patient/Specimen/2003"/>
    <hyperlink ref="H2105" r:id="rId6240" display="https://octri.ohsu.edu/lls_scor/datamgmt/Patient/Patient/1474"/>
    <hyperlink ref="Q2105" r:id="rId6241" display="https://octri.ohsu.edu/lls_scor/datamgmt/Patient/DiseaseInstance/1417"/>
    <hyperlink ref="AO2105" r:id="rId6242" display="https://octri.ohsu.edu/lls_scor/datamgmt/Patient/Specimen/2004"/>
    <hyperlink ref="H2106" r:id="rId6243" display="https://octri.ohsu.edu/lls_scor/datamgmt/Patient/Patient/1475"/>
    <hyperlink ref="Q2106" r:id="rId6244" display="https://octri.ohsu.edu/lls_scor/datamgmt/Patient/DiseaseInstance/1418"/>
    <hyperlink ref="AO2106" r:id="rId6245" display="https://octri.ohsu.edu/lls_scor/datamgmt/Patient/Specimen/2005"/>
    <hyperlink ref="H2107" r:id="rId6246" display="https://octri.ohsu.edu/lls_scor/datamgmt/Patient/Patient/1476"/>
    <hyperlink ref="Q2107" r:id="rId6247" display="https://octri.ohsu.edu/lls_scor/datamgmt/Patient/DiseaseInstance/1419"/>
    <hyperlink ref="AO2107" r:id="rId6248" display="https://octri.ohsu.edu/lls_scor/datamgmt/Patient/Specimen/2007"/>
    <hyperlink ref="H2108" r:id="rId6249" display="https://octri.ohsu.edu/lls_scor/datamgmt/Patient/Patient/1477"/>
    <hyperlink ref="Q2108" r:id="rId6250" display="https://octri.ohsu.edu/lls_scor/datamgmt/Patient/DiseaseInstance/1420"/>
    <hyperlink ref="AO2108" r:id="rId6251" display="https://octri.ohsu.edu/lls_scor/datamgmt/Patient/Specimen/2008"/>
    <hyperlink ref="H2109" r:id="rId6252" display="https://octri.ohsu.edu/lls_scor/datamgmt/Patient/Patient/1480"/>
    <hyperlink ref="Q2109" r:id="rId6253" display="https://octri.ohsu.edu/lls_scor/datamgmt/Patient/DiseaseInstance/1424"/>
    <hyperlink ref="AO2109" r:id="rId6254" display="https://octri.ohsu.edu/lls_scor/datamgmt/Patient/Specimen/1990"/>
    <hyperlink ref="H2110" r:id="rId6255" display="https://octri.ohsu.edu/lls_scor/datamgmt/Patient/Patient/1480"/>
    <hyperlink ref="Q2110" r:id="rId6256" display="https://octri.ohsu.edu/lls_scor/datamgmt/Patient/DiseaseInstance/1424"/>
    <hyperlink ref="AO2110" r:id="rId6257" display="https://octri.ohsu.edu/lls_scor/datamgmt/Patient/Specimen/1993"/>
    <hyperlink ref="H2111" r:id="rId6258" display="https://octri.ohsu.edu/lls_scor/datamgmt/Patient/Patient/1481"/>
    <hyperlink ref="Q2111" r:id="rId6259" display="https://octri.ohsu.edu/lls_scor/datamgmt/Patient/DiseaseInstance/1425"/>
    <hyperlink ref="AO2111" r:id="rId6260" display="https://octri.ohsu.edu/lls_scor/datamgmt/Patient/Specimen/2010"/>
    <hyperlink ref="H2112" r:id="rId6261" display="https://octri.ohsu.edu/lls_scor/datamgmt/Patient/Patient/1482"/>
    <hyperlink ref="Q2112" r:id="rId6262" display="https://octri.ohsu.edu/lls_scor/datamgmt/Patient/DiseaseInstance/1427"/>
    <hyperlink ref="AO2112" r:id="rId6263" display="https://octri.ohsu.edu/lls_scor/datamgmt/Patient/Specimen/2012"/>
    <hyperlink ref="H2113" r:id="rId6264" display="https://octri.ohsu.edu/lls_scor/datamgmt/Patient/Patient/1482"/>
    <hyperlink ref="Q2113" r:id="rId6265" display="https://octri.ohsu.edu/lls_scor/datamgmt/Patient/DiseaseInstance/1427"/>
    <hyperlink ref="AO2113" r:id="rId6266" display="https://octri.ohsu.edu/lls_scor/datamgmt/Patient/Specimen/2013"/>
    <hyperlink ref="H2114" r:id="rId6267" display="https://octri.ohsu.edu/lls_scor/datamgmt/Patient/Patient/1483"/>
    <hyperlink ref="Q2114" r:id="rId6268" display="https://octri.ohsu.edu/lls_scor/datamgmt/Patient/DiseaseInstance/1428"/>
    <hyperlink ref="AO2114" r:id="rId6269" display="https://octri.ohsu.edu/lls_scor/datamgmt/Patient/Specimen/2014"/>
    <hyperlink ref="H2115" r:id="rId6270" display="https://octri.ohsu.edu/lls_scor/datamgmt/Patient/Patient/1484"/>
    <hyperlink ref="Q2115" r:id="rId6271" display="https://octri.ohsu.edu/lls_scor/datamgmt/Patient/DiseaseInstance/1429"/>
    <hyperlink ref="AO2115" r:id="rId6272" display="https://octri.ohsu.edu/lls_scor/datamgmt/Patient/Specimen/2017"/>
    <hyperlink ref="H2116" r:id="rId6273" display="https://octri.ohsu.edu/lls_scor/datamgmt/Patient/Patient/1484"/>
    <hyperlink ref="Q2116" r:id="rId6274" display="https://octri.ohsu.edu/lls_scor/datamgmt/Patient/DiseaseInstance/1429"/>
    <hyperlink ref="AO2116" r:id="rId6275" display="https://octri.ohsu.edu/lls_scor/datamgmt/Patient/Specimen/2073"/>
    <hyperlink ref="H2117" r:id="rId6276" display="https://octri.ohsu.edu/lls_scor/datamgmt/Patient/Patient/1484"/>
    <hyperlink ref="Q2117" r:id="rId6277" display="https://octri.ohsu.edu/lls_scor/datamgmt/Patient/DiseaseInstance/1429"/>
    <hyperlink ref="AO2117" r:id="rId6278" display="https://octri.ohsu.edu/lls_scor/datamgmt/Patient/Specimen/2074"/>
    <hyperlink ref="H2118" r:id="rId6279" display="https://octri.ohsu.edu/lls_scor/datamgmt/Patient/Patient/1484"/>
    <hyperlink ref="Q2118" r:id="rId6280" display="https://octri.ohsu.edu/lls_scor/datamgmt/Patient/DiseaseInstance/1429"/>
    <hyperlink ref="AO2118" r:id="rId6281" display="https://octri.ohsu.edu/lls_scor/datamgmt/Patient/Specimen/2149"/>
    <hyperlink ref="H2119" r:id="rId6282" display="https://octri.ohsu.edu/lls_scor/datamgmt/Patient/Patient/1485"/>
    <hyperlink ref="Q2119" r:id="rId6283" display="https://octri.ohsu.edu/lls_scor/datamgmt/Patient/DiseaseInstance/1430"/>
    <hyperlink ref="AO2119" r:id="rId6284" display="https://octri.ohsu.edu/lls_scor/datamgmt/Patient/Specimen/2018"/>
    <hyperlink ref="H2120" r:id="rId6285" display="https://octri.ohsu.edu/lls_scor/datamgmt/Patient/Patient/1485"/>
    <hyperlink ref="Q2120" r:id="rId6286" display="https://octri.ohsu.edu/lls_scor/datamgmt/Patient/DiseaseInstance/1430"/>
    <hyperlink ref="AO2120" r:id="rId6287" display="https://octri.ohsu.edu/lls_scor/datamgmt/Patient/Specimen/2019"/>
    <hyperlink ref="H2121" r:id="rId6288" display="https://octri.ohsu.edu/lls_scor/datamgmt/Patient/Patient/1486"/>
    <hyperlink ref="Q2121" r:id="rId6289" display="https://octri.ohsu.edu/lls_scor/datamgmt/Patient/DiseaseInstance/1431"/>
    <hyperlink ref="AO2121" r:id="rId6290" display="https://octri.ohsu.edu/lls_scor/datamgmt/Patient/Specimen/2034"/>
    <hyperlink ref="H2122" r:id="rId6291" display="https://octri.ohsu.edu/lls_scor/datamgmt/Patient/Patient/1487"/>
    <hyperlink ref="Q2122" r:id="rId6292" display="https://octri.ohsu.edu/lls_scor/datamgmt/Patient/DiseaseInstance/1433"/>
    <hyperlink ref="AO2122" r:id="rId6293" display="https://octri.ohsu.edu/lls_scor/datamgmt/Patient/Specimen/2020"/>
    <hyperlink ref="H2123" r:id="rId6294" display="https://octri.ohsu.edu/lls_scor/datamgmt/Patient/Patient/1488"/>
    <hyperlink ref="Q2123" r:id="rId6295" display="https://octri.ohsu.edu/lls_scor/datamgmt/Patient/DiseaseInstance/1434"/>
    <hyperlink ref="AO2123" r:id="rId6296" display="https://octri.ohsu.edu/lls_scor/datamgmt/Patient/Specimen/2022"/>
    <hyperlink ref="H2124" r:id="rId6297" display="https://octri.ohsu.edu/lls_scor/datamgmt/Patient/Patient/1488"/>
    <hyperlink ref="Q2124" r:id="rId6298" display="https://octri.ohsu.edu/lls_scor/datamgmt/Patient/DiseaseInstance/1434"/>
    <hyperlink ref="AO2124" r:id="rId6299" display="https://octri.ohsu.edu/lls_scor/datamgmt/Patient/Specimen/2023"/>
    <hyperlink ref="H2125" r:id="rId6300" display="https://octri.ohsu.edu/lls_scor/datamgmt/Patient/Patient/1488"/>
    <hyperlink ref="Q2125" r:id="rId6301" display="https://octri.ohsu.edu/lls_scor/datamgmt/Patient/DiseaseInstance/1434"/>
    <hyperlink ref="AO2125" r:id="rId6302" display="https://octri.ohsu.edu/lls_scor/datamgmt/Patient/Specimen/2024"/>
    <hyperlink ref="H2126" r:id="rId6303" display="https://octri.ohsu.edu/lls_scor/datamgmt/Patient/Patient/1489"/>
    <hyperlink ref="Q2126" r:id="rId6304" display="https://octri.ohsu.edu/lls_scor/datamgmt/Patient/DiseaseInstance/1435"/>
    <hyperlink ref="AO2126" r:id="rId6305" display="https://octri.ohsu.edu/lls_scor/datamgmt/Patient/Specimen/2025"/>
    <hyperlink ref="H2127" r:id="rId6306" display="https://octri.ohsu.edu/lls_scor/datamgmt/Patient/Patient/1490"/>
    <hyperlink ref="Q2127" r:id="rId6307" display="https://octri.ohsu.edu/lls_scor/datamgmt/Patient/DiseaseInstance/1436"/>
    <hyperlink ref="AO2127" r:id="rId6308" display="https://octri.ohsu.edu/lls_scor/datamgmt/Patient/Specimen/2026"/>
    <hyperlink ref="H2128" r:id="rId6309" display="https://octri.ohsu.edu/lls_scor/datamgmt/Patient/Patient/1490"/>
    <hyperlink ref="Q2128" r:id="rId6310" display="https://octri.ohsu.edu/lls_scor/datamgmt/Patient/DiseaseInstance/1436"/>
    <hyperlink ref="AO2128" r:id="rId6311" display="https://octri.ohsu.edu/lls_scor/datamgmt/Patient/Specimen/2027"/>
    <hyperlink ref="H2129" r:id="rId6312" display="https://octri.ohsu.edu/lls_scor/datamgmt/Patient/Patient/1491"/>
    <hyperlink ref="Q2129" r:id="rId6313" display="https://octri.ohsu.edu/lls_scor/datamgmt/Patient/DiseaseInstance/1437"/>
    <hyperlink ref="AO2129" r:id="rId6314" display="https://octri.ohsu.edu/lls_scor/datamgmt/Patient/Specimen/2028"/>
    <hyperlink ref="H2130" r:id="rId6315" display="https://octri.ohsu.edu/lls_scor/datamgmt/Patient/Patient/1492"/>
    <hyperlink ref="Q2130" r:id="rId6316" display="https://octri.ohsu.edu/lls_scor/datamgmt/Patient/DiseaseInstance/1438"/>
    <hyperlink ref="AO2130" r:id="rId6317" display="https://octri.ohsu.edu/lls_scor/datamgmt/Patient/Specimen/2029"/>
    <hyperlink ref="H2131" r:id="rId6318" display="https://octri.ohsu.edu/lls_scor/datamgmt/Patient/Patient/1492"/>
    <hyperlink ref="Q2131" r:id="rId6319" display="https://octri.ohsu.edu/lls_scor/datamgmt/Patient/DiseaseInstance/1438"/>
    <hyperlink ref="AO2131" r:id="rId6320" display="https://octri.ohsu.edu/lls_scor/datamgmt/Patient/Specimen/2035"/>
    <hyperlink ref="H2132" r:id="rId6321" display="https://octri.ohsu.edu/lls_scor/datamgmt/Patient/Patient/1494"/>
    <hyperlink ref="Q2132" r:id="rId6322" display="https://octri.ohsu.edu/lls_scor/datamgmt/Patient/DiseaseInstance/1440"/>
    <hyperlink ref="AO2132" r:id="rId6323" display="https://octri.ohsu.edu/lls_scor/datamgmt/Patient/Specimen/2031"/>
    <hyperlink ref="H2133" r:id="rId6324" display="https://octri.ohsu.edu/lls_scor/datamgmt/Patient/Patient/1494"/>
    <hyperlink ref="Q2133" r:id="rId6325" display="https://octri.ohsu.edu/lls_scor/datamgmt/Patient/DiseaseInstance/1440"/>
    <hyperlink ref="AO2133" r:id="rId6326" display="https://octri.ohsu.edu/lls_scor/datamgmt/Patient/Specimen/2032"/>
    <hyperlink ref="H2134" r:id="rId6327" display="https://octri.ohsu.edu/lls_scor/datamgmt/Patient/Patient/1494"/>
    <hyperlink ref="Q2134" r:id="rId6328" display="https://octri.ohsu.edu/lls_scor/datamgmt/Patient/DiseaseInstance/1440"/>
    <hyperlink ref="AO2134" r:id="rId6329" display="https://octri.ohsu.edu/lls_scor/datamgmt/Patient/Specimen/2033"/>
    <hyperlink ref="H2135" r:id="rId6330" display="https://octri.ohsu.edu/lls_scor/datamgmt/Patient/Patient/1495"/>
    <hyperlink ref="Q2135" r:id="rId6331" display="https://octri.ohsu.edu/lls_scor/datamgmt/Patient/DiseaseInstance/1441"/>
    <hyperlink ref="AO2135" r:id="rId6332" display="https://octri.ohsu.edu/lls_scor/datamgmt/Patient/Specimen/2036"/>
    <hyperlink ref="H2136" r:id="rId6333" display="https://octri.ohsu.edu/lls_scor/datamgmt/Patient/Patient/1495"/>
    <hyperlink ref="Q2136" r:id="rId6334" display="https://octri.ohsu.edu/lls_scor/datamgmt/Patient/DiseaseInstance/1441"/>
    <hyperlink ref="AO2136" r:id="rId6335" display="https://octri.ohsu.edu/lls_scor/datamgmt/Patient/Specimen/2079"/>
    <hyperlink ref="H2137" r:id="rId6336" display="https://octri.ohsu.edu/lls_scor/datamgmt/Patient/Patient/1495"/>
    <hyperlink ref="Q2137" r:id="rId6337" display="https://octri.ohsu.edu/lls_scor/datamgmt/Patient/DiseaseInstance/1441"/>
    <hyperlink ref="AO2137" r:id="rId6338" display="https://octri.ohsu.edu/lls_scor/datamgmt/Patient/Specimen/2551"/>
    <hyperlink ref="H2138" r:id="rId6339" display="https://octri.ohsu.edu/lls_scor/datamgmt/Patient/Patient/1495"/>
    <hyperlink ref="Q2138" r:id="rId6340" display="https://octri.ohsu.edu/lls_scor/datamgmt/Patient/DiseaseInstance/1454"/>
    <hyperlink ref="AO2138" r:id="rId6341" display="https://octri.ohsu.edu/lls_scor/datamgmt/Patient/Specimen/2057"/>
    <hyperlink ref="H2139" r:id="rId6342" display="https://octri.ohsu.edu/lls_scor/datamgmt/Patient/Patient/1496"/>
    <hyperlink ref="Q2139" r:id="rId6343" display="https://octri.ohsu.edu/lls_scor/datamgmt/Patient/DiseaseInstance/1442"/>
    <hyperlink ref="AO2139" r:id="rId6344" display="https://octri.ohsu.edu/lls_scor/datamgmt/Patient/Specimen/2037"/>
    <hyperlink ref="H2140" r:id="rId6345" display="https://octri.ohsu.edu/lls_scor/datamgmt/Patient/Patient/1496"/>
    <hyperlink ref="Q2140" r:id="rId6346" display="https://octri.ohsu.edu/lls_scor/datamgmt/Patient/DiseaseInstance/1442"/>
    <hyperlink ref="AO2140" r:id="rId6347" display="https://octri.ohsu.edu/lls_scor/datamgmt/Patient/Specimen/2038"/>
    <hyperlink ref="H2141" r:id="rId6348" display="https://octri.ohsu.edu/lls_scor/datamgmt/Patient/Patient/1496"/>
    <hyperlink ref="Q2141" r:id="rId6349" display="https://octri.ohsu.edu/lls_scor/datamgmt/Patient/DiseaseInstance/1442"/>
    <hyperlink ref="AO2141" r:id="rId6350" display="https://octri.ohsu.edu/lls_scor/datamgmt/Patient/Specimen/2039"/>
    <hyperlink ref="H2142" r:id="rId6351" display="https://octri.ohsu.edu/lls_scor/datamgmt/Patient/Patient/1497"/>
    <hyperlink ref="Q2142" r:id="rId6352" display="https://octri.ohsu.edu/lls_scor/datamgmt/Patient/DiseaseInstance/1443"/>
    <hyperlink ref="AO2142" r:id="rId6353" display="https://octri.ohsu.edu/lls_scor/datamgmt/Patient/Specimen/2040"/>
    <hyperlink ref="H2143" r:id="rId6354" display="https://octri.ohsu.edu/lls_scor/datamgmt/Patient/Patient/1497"/>
    <hyperlink ref="Q2143" r:id="rId6355" display="https://octri.ohsu.edu/lls_scor/datamgmt/Patient/DiseaseInstance/1443"/>
    <hyperlink ref="AO2143" r:id="rId6356" display="https://octri.ohsu.edu/lls_scor/datamgmt/Patient/Specimen/2041"/>
    <hyperlink ref="H2144" r:id="rId6357" display="https://octri.ohsu.edu/lls_scor/datamgmt/Patient/Patient/1498"/>
    <hyperlink ref="Q2144" r:id="rId6358" display="https://octri.ohsu.edu/lls_scor/datamgmt/Patient/DiseaseInstance/1444"/>
    <hyperlink ref="AO2144" r:id="rId6359" display="https://octri.ohsu.edu/lls_scor/datamgmt/Patient/Specimen/2042"/>
    <hyperlink ref="H2145" r:id="rId6360" display="https://octri.ohsu.edu/lls_scor/datamgmt/Patient/Patient/1499"/>
    <hyperlink ref="Q2145" r:id="rId6361" display="https://octri.ohsu.edu/lls_scor/datamgmt/Patient/DiseaseInstance/1445"/>
    <hyperlink ref="AO2145" r:id="rId6362" display="https://octri.ohsu.edu/lls_scor/datamgmt/Patient/Specimen/2043"/>
    <hyperlink ref="H2146" r:id="rId6363" display="https://octri.ohsu.edu/lls_scor/datamgmt/Patient/Patient/1499"/>
    <hyperlink ref="Q2146" r:id="rId6364" display="https://octri.ohsu.edu/lls_scor/datamgmt/Patient/DiseaseInstance/1445"/>
    <hyperlink ref="AO2146" r:id="rId6365" display="https://octri.ohsu.edu/lls_scor/datamgmt/Patient/Specimen/2044"/>
    <hyperlink ref="H2147" r:id="rId6366" display="https://octri.ohsu.edu/lls_scor/datamgmt/Patient/Patient/1500"/>
    <hyperlink ref="Q2147" r:id="rId6367" display="https://octri.ohsu.edu/lls_scor/datamgmt/Patient/DiseaseInstance/1446"/>
    <hyperlink ref="AO2147" r:id="rId6368" display="https://octri.ohsu.edu/lls_scor/datamgmt/Patient/Specimen/2045"/>
    <hyperlink ref="H2148" r:id="rId6369" display="https://octri.ohsu.edu/lls_scor/datamgmt/Patient/Patient/1501"/>
    <hyperlink ref="Q2148" r:id="rId6370" display="https://octri.ohsu.edu/lls_scor/datamgmt/Patient/DiseaseInstance/1447"/>
    <hyperlink ref="AO2148" r:id="rId6371" display="https://octri.ohsu.edu/lls_scor/datamgmt/Patient/Specimen/2046"/>
    <hyperlink ref="H2149" r:id="rId6372" display="https://octri.ohsu.edu/lls_scor/datamgmt/Patient/Patient/1501"/>
    <hyperlink ref="Q2149" r:id="rId6373" display="https://octri.ohsu.edu/lls_scor/datamgmt/Patient/DiseaseInstance/1447"/>
    <hyperlink ref="AO2149" r:id="rId6374" display="https://octri.ohsu.edu/lls_scor/datamgmt/Patient/Specimen/2047"/>
    <hyperlink ref="H2150" r:id="rId6375" display="https://octri.ohsu.edu/lls_scor/datamgmt/Patient/Patient/1502"/>
    <hyperlink ref="Q2150" r:id="rId6376" display="https://octri.ohsu.edu/lls_scor/datamgmt/Patient/DiseaseInstance/1448"/>
    <hyperlink ref="AO2150" r:id="rId6377" display="https://octri.ohsu.edu/lls_scor/datamgmt/Patient/Specimen/2048"/>
    <hyperlink ref="H2151" r:id="rId6378" display="https://octri.ohsu.edu/lls_scor/datamgmt/Patient/Patient/1502"/>
    <hyperlink ref="Q2151" r:id="rId6379" display="https://octri.ohsu.edu/lls_scor/datamgmt/Patient/DiseaseInstance/1448"/>
    <hyperlink ref="AO2151" r:id="rId6380" display="https://octri.ohsu.edu/lls_scor/datamgmt/Patient/Specimen/2049"/>
    <hyperlink ref="H2152" r:id="rId6381" display="https://octri.ohsu.edu/lls_scor/datamgmt/Patient/Patient/1503"/>
    <hyperlink ref="Q2152" r:id="rId6382" display="https://octri.ohsu.edu/lls_scor/datamgmt/Patient/DiseaseInstance/1449"/>
    <hyperlink ref="AO2152" r:id="rId6383" display="https://octri.ohsu.edu/lls_scor/datamgmt/Patient/Specimen/2050"/>
    <hyperlink ref="H2153" r:id="rId6384" display="https://octri.ohsu.edu/lls_scor/datamgmt/Patient/Patient/1503"/>
    <hyperlink ref="Q2153" r:id="rId6385" display="https://octri.ohsu.edu/lls_scor/datamgmt/Patient/DiseaseInstance/1449"/>
    <hyperlink ref="AO2153" r:id="rId6386" display="https://octri.ohsu.edu/lls_scor/datamgmt/Patient/Specimen/2051"/>
    <hyperlink ref="H2154" r:id="rId6387" display="https://octri.ohsu.edu/lls_scor/datamgmt/Patient/Patient/1503"/>
    <hyperlink ref="Q2154" r:id="rId6388" display="https://octri.ohsu.edu/lls_scor/datamgmt/Patient/DiseaseInstance/1449"/>
    <hyperlink ref="AO2154" r:id="rId6389" display="https://octri.ohsu.edu/lls_scor/datamgmt/Patient/Specimen/2799"/>
    <hyperlink ref="H2155" r:id="rId6390" display="https://octri.ohsu.edu/lls_scor/datamgmt/Patient/Patient/1504"/>
    <hyperlink ref="Q2155" r:id="rId6391" display="https://octri.ohsu.edu/lls_scor/datamgmt/Patient/DiseaseInstance/1450"/>
    <hyperlink ref="AO2155" r:id="rId6392" display="https://octri.ohsu.edu/lls_scor/datamgmt/Patient/Specimen/2052"/>
    <hyperlink ref="H2156" r:id="rId6393" display="https://octri.ohsu.edu/lls_scor/datamgmt/Patient/Patient/1504"/>
    <hyperlink ref="Q2156" r:id="rId6394" display="https://octri.ohsu.edu/lls_scor/datamgmt/Patient/DiseaseInstance/1450"/>
    <hyperlink ref="AO2156" r:id="rId6395" display="https://octri.ohsu.edu/lls_scor/datamgmt/Patient/Specimen/2053"/>
    <hyperlink ref="H2157" r:id="rId6396" display="https://octri.ohsu.edu/lls_scor/datamgmt/Patient/Patient/1505"/>
    <hyperlink ref="Q2157" r:id="rId6397" display="https://octri.ohsu.edu/lls_scor/datamgmt/Patient/DiseaseInstance/1451"/>
    <hyperlink ref="AO2157" r:id="rId6398" display="https://octri.ohsu.edu/lls_scor/datamgmt/Patient/Specimen/2054"/>
    <hyperlink ref="H2158" r:id="rId6399" display="https://octri.ohsu.edu/lls_scor/datamgmt/Patient/Patient/1505"/>
    <hyperlink ref="Q2158" r:id="rId6400" display="https://octri.ohsu.edu/lls_scor/datamgmt/Patient/DiseaseInstance/1451"/>
    <hyperlink ref="AO2158" r:id="rId6401" display="https://octri.ohsu.edu/lls_scor/datamgmt/Patient/Specimen/2055"/>
    <hyperlink ref="H2159" r:id="rId6402" display="https://octri.ohsu.edu/lls_scor/datamgmt/Patient/Patient/1506"/>
    <hyperlink ref="Q2159" r:id="rId6403" display="https://octri.ohsu.edu/lls_scor/datamgmt/Patient/DiseaseInstance/1452"/>
    <hyperlink ref="AO2159" r:id="rId6404" display="https://octri.ohsu.edu/lls_scor/datamgmt/Patient/Specimen/2056"/>
    <hyperlink ref="H2160" r:id="rId6405" display="https://octri.ohsu.edu/lls_scor/datamgmt/Patient/Patient/1507"/>
    <hyperlink ref="Q2160" r:id="rId6406" display="https://octri.ohsu.edu/lls_scor/datamgmt/Patient/DiseaseInstance/1455"/>
    <hyperlink ref="AO2160" r:id="rId6407" display="https://octri.ohsu.edu/lls_scor/datamgmt/Patient/Specimen/2058"/>
    <hyperlink ref="H2161" r:id="rId6408" display="https://octri.ohsu.edu/lls_scor/datamgmt/Patient/Patient/1508"/>
    <hyperlink ref="Q2161" r:id="rId6409" display="https://octri.ohsu.edu/lls_scor/datamgmt/Patient/DiseaseInstance/1456"/>
    <hyperlink ref="AO2161" r:id="rId6410" display="https://octri.ohsu.edu/lls_scor/datamgmt/Patient/Specimen/2059"/>
    <hyperlink ref="H2162" r:id="rId6411" display="https://octri.ohsu.edu/lls_scor/datamgmt/Patient/Patient/1508"/>
    <hyperlink ref="Q2162" r:id="rId6412" display="https://octri.ohsu.edu/lls_scor/datamgmt/Patient/DiseaseInstance/1456"/>
    <hyperlink ref="AO2162" r:id="rId6413" display="https://octri.ohsu.edu/lls_scor/datamgmt/Patient/Specimen/2060"/>
    <hyperlink ref="H2163" r:id="rId6414" display="https://octri.ohsu.edu/lls_scor/datamgmt/Patient/Patient/1508"/>
    <hyperlink ref="Q2163" r:id="rId6415" display="https://octri.ohsu.edu/lls_scor/datamgmt/Patient/DiseaseInstance/1456"/>
    <hyperlink ref="AO2163" r:id="rId6416" display="https://octri.ohsu.edu/lls_scor/datamgmt/Patient/Specimen/2104"/>
    <hyperlink ref="H2164" r:id="rId6417" display="https://octri.ohsu.edu/lls_scor/datamgmt/Patient/Patient/1509"/>
    <hyperlink ref="Q2164" r:id="rId6418" display="https://octri.ohsu.edu/lls_scor/datamgmt/Patient/DiseaseInstance/1457"/>
    <hyperlink ref="AO2164" r:id="rId6419" display="https://octri.ohsu.edu/lls_scor/datamgmt/Patient/Specimen/2061"/>
    <hyperlink ref="H2165" r:id="rId6420" display="https://octri.ohsu.edu/lls_scor/datamgmt/Patient/Patient/1509"/>
    <hyperlink ref="Q2165" r:id="rId6421" display="https://octri.ohsu.edu/lls_scor/datamgmt/Patient/DiseaseInstance/1457"/>
    <hyperlink ref="AO2165" r:id="rId6422" display="https://octri.ohsu.edu/lls_scor/datamgmt/Patient/Specimen/2062"/>
    <hyperlink ref="H2166" r:id="rId6423" display="https://octri.ohsu.edu/lls_scor/datamgmt/Patient/Patient/1510"/>
    <hyperlink ref="Q2166" r:id="rId6424" display="https://octri.ohsu.edu/lls_scor/datamgmt/Patient/DiseaseInstance/1458"/>
    <hyperlink ref="AO2166" r:id="rId6425" display="https://octri.ohsu.edu/lls_scor/datamgmt/Patient/Specimen/2063"/>
    <hyperlink ref="H2167" r:id="rId6426" display="https://octri.ohsu.edu/lls_scor/datamgmt/Patient/Patient/1511"/>
    <hyperlink ref="Q2167" r:id="rId6427" display="https://octri.ohsu.edu/lls_scor/datamgmt/Patient/DiseaseInstance/2055"/>
    <hyperlink ref="H2168" r:id="rId6428" display="https://octri.ohsu.edu/lls_scor/datamgmt/Patient/Patient/1512"/>
    <hyperlink ref="Q2168" r:id="rId6429" display="https://octri.ohsu.edu/lls_scor/datamgmt/Patient/DiseaseInstance/1460"/>
    <hyperlink ref="AO2168" r:id="rId6430" display="https://octri.ohsu.edu/lls_scor/datamgmt/Patient/Specimen/2067"/>
    <hyperlink ref="H2169" r:id="rId6431" display="https://octri.ohsu.edu/lls_scor/datamgmt/Patient/Patient/1513"/>
    <hyperlink ref="Q2169" r:id="rId6432" display="https://octri.ohsu.edu/lls_scor/datamgmt/Patient/DiseaseInstance/1461"/>
    <hyperlink ref="AO2169" r:id="rId6433" display="https://octri.ohsu.edu/lls_scor/datamgmt/Patient/Specimen/2068"/>
    <hyperlink ref="H2170" r:id="rId6434" display="https://octri.ohsu.edu/lls_scor/datamgmt/Patient/Patient/1514"/>
    <hyperlink ref="Q2170" r:id="rId6435" display="https://octri.ohsu.edu/lls_scor/datamgmt/Patient/DiseaseInstance/1462"/>
    <hyperlink ref="H2171" r:id="rId6436" display="https://octri.ohsu.edu/lls_scor/datamgmt/Patient/Patient/1515"/>
    <hyperlink ref="Q2171" r:id="rId6437" display="https://octri.ohsu.edu/lls_scor/datamgmt/Patient/DiseaseInstance/1464"/>
    <hyperlink ref="AO2171" r:id="rId6438" display="https://octri.ohsu.edu/lls_scor/datamgmt/Patient/Specimen/2069"/>
    <hyperlink ref="H2172" r:id="rId6439" display="https://octri.ohsu.edu/lls_scor/datamgmt/Patient/Patient/1516"/>
    <hyperlink ref="Q2172" r:id="rId6440" display="https://octri.ohsu.edu/lls_scor/datamgmt/Patient/DiseaseInstance/1465"/>
    <hyperlink ref="AO2172" r:id="rId6441" display="https://octri.ohsu.edu/lls_scor/datamgmt/Patient/Specimen/2070"/>
    <hyperlink ref="H2173" r:id="rId6442" display="https://octri.ohsu.edu/lls_scor/datamgmt/Patient/Patient/1517"/>
    <hyperlink ref="Q2173" r:id="rId6443" display="https://octri.ohsu.edu/lls_scor/datamgmt/Patient/DiseaseInstance/1466"/>
    <hyperlink ref="AO2173" r:id="rId6444" display="https://octri.ohsu.edu/lls_scor/datamgmt/Patient/Specimen/2071"/>
    <hyperlink ref="H2174" r:id="rId6445" display="https://octri.ohsu.edu/lls_scor/datamgmt/Patient/Patient/1517"/>
    <hyperlink ref="Q2174" r:id="rId6446" display="https://octri.ohsu.edu/lls_scor/datamgmt/Patient/DiseaseInstance/1466"/>
    <hyperlink ref="AO2174" r:id="rId6447" display="https://octri.ohsu.edu/lls_scor/datamgmt/Patient/Specimen/2072"/>
    <hyperlink ref="H2175" r:id="rId6448" display="https://octri.ohsu.edu/lls_scor/datamgmt/Patient/Patient/1518"/>
    <hyperlink ref="Q2175" r:id="rId6449" display="https://octri.ohsu.edu/lls_scor/datamgmt/Patient/DiseaseInstance/1467"/>
    <hyperlink ref="AO2175" r:id="rId6450" display="https://octri.ohsu.edu/lls_scor/datamgmt/Patient/Specimen/2075"/>
    <hyperlink ref="H2176" r:id="rId6451" display="https://octri.ohsu.edu/lls_scor/datamgmt/Patient/Patient/1519"/>
    <hyperlink ref="Q2176" r:id="rId6452" display="https://octri.ohsu.edu/lls_scor/datamgmt/Patient/DiseaseInstance/1468"/>
    <hyperlink ref="AO2176" r:id="rId6453" display="https://octri.ohsu.edu/lls_scor/datamgmt/Patient/Specimen/2076"/>
    <hyperlink ref="H2177" r:id="rId6454" display="https://octri.ohsu.edu/lls_scor/datamgmt/Patient/Patient/1520"/>
    <hyperlink ref="Q2177" r:id="rId6455" display="https://octri.ohsu.edu/lls_scor/datamgmt/Patient/DiseaseInstance/1469"/>
    <hyperlink ref="AO2177" r:id="rId6456" display="https://octri.ohsu.edu/lls_scor/datamgmt/Patient/Specimen/2078"/>
    <hyperlink ref="H2178" r:id="rId6457" display="https://octri.ohsu.edu/lls_scor/datamgmt/Patient/Patient/1521"/>
    <hyperlink ref="Q2178" r:id="rId6458" display="https://octri.ohsu.edu/lls_scor/datamgmt/Patient/DiseaseInstance/1470"/>
    <hyperlink ref="AO2178" r:id="rId6459" display="https://octri.ohsu.edu/lls_scor/datamgmt/Patient/Specimen/2081"/>
    <hyperlink ref="H2179" r:id="rId6460" display="https://octri.ohsu.edu/lls_scor/datamgmt/Patient/Patient/1522"/>
    <hyperlink ref="Q2179" r:id="rId6461" display="https://octri.ohsu.edu/lls_scor/datamgmt/Patient/DiseaseInstance/1471"/>
    <hyperlink ref="AO2179" r:id="rId6462" display="https://octri.ohsu.edu/lls_scor/datamgmt/Patient/Specimen/2082"/>
    <hyperlink ref="H2180" r:id="rId6463" display="https://octri.ohsu.edu/lls_scor/datamgmt/Patient/Patient/1522"/>
    <hyperlink ref="Q2180" r:id="rId6464" display="https://octri.ohsu.edu/lls_scor/datamgmt/Patient/DiseaseInstance/1471"/>
    <hyperlink ref="AO2180" r:id="rId6465" display="https://octri.ohsu.edu/lls_scor/datamgmt/Patient/Specimen/2086"/>
    <hyperlink ref="H2181" r:id="rId6466" display="https://octri.ohsu.edu/lls_scor/datamgmt/Patient/Patient/1523"/>
    <hyperlink ref="Q2181" r:id="rId6467" display="https://octri.ohsu.edu/lls_scor/datamgmt/Patient/DiseaseInstance/1472"/>
    <hyperlink ref="AO2181" r:id="rId6468" display="https://octri.ohsu.edu/lls_scor/datamgmt/Patient/Specimen/2083"/>
    <hyperlink ref="H2182" r:id="rId6469" display="https://octri.ohsu.edu/lls_scor/datamgmt/Patient/Patient/1523"/>
    <hyperlink ref="Q2182" r:id="rId6470" display="https://octri.ohsu.edu/lls_scor/datamgmt/Patient/DiseaseInstance/1472"/>
    <hyperlink ref="AO2182" r:id="rId6471" display="https://octri.ohsu.edu/lls_scor/datamgmt/Patient/Specimen/2084"/>
    <hyperlink ref="H2183" r:id="rId6472" display="https://octri.ohsu.edu/lls_scor/datamgmt/Patient/Patient/1524"/>
    <hyperlink ref="Q2183" r:id="rId6473" display="https://octri.ohsu.edu/lls_scor/datamgmt/Patient/DiseaseInstance/1473"/>
    <hyperlink ref="AO2183" r:id="rId6474" display="https://octri.ohsu.edu/lls_scor/datamgmt/Patient/Specimen/2087"/>
    <hyperlink ref="H2184" r:id="rId6475" display="https://octri.ohsu.edu/lls_scor/datamgmt/Patient/Patient/1525"/>
    <hyperlink ref="Q2184" r:id="rId6476" display="https://octri.ohsu.edu/lls_scor/datamgmt/Patient/DiseaseInstance/1474"/>
    <hyperlink ref="AO2184" r:id="rId6477" display="https://octri.ohsu.edu/lls_scor/datamgmt/Patient/Specimen/2089"/>
    <hyperlink ref="H2185" r:id="rId6478" display="https://octri.ohsu.edu/lls_scor/datamgmt/Patient/Patient/1525"/>
    <hyperlink ref="Q2185" r:id="rId6479" display="https://octri.ohsu.edu/lls_scor/datamgmt/Patient/DiseaseInstance/1474"/>
    <hyperlink ref="AO2185" r:id="rId6480" display="https://octri.ohsu.edu/lls_scor/datamgmt/Patient/Specimen/2090"/>
    <hyperlink ref="H2186" r:id="rId6481" display="https://octri.ohsu.edu/lls_scor/datamgmt/Patient/Patient/1525"/>
    <hyperlink ref="Q2186" r:id="rId6482" display="https://octri.ohsu.edu/lls_scor/datamgmt/Patient/DiseaseInstance/1474"/>
    <hyperlink ref="AO2186" r:id="rId6483" display="https://octri.ohsu.edu/lls_scor/datamgmt/Patient/Specimen/2142"/>
    <hyperlink ref="H2187" r:id="rId6484" display="https://octri.ohsu.edu/lls_scor/datamgmt/Patient/Patient/1526"/>
    <hyperlink ref="Q2187" r:id="rId6485" display="https://octri.ohsu.edu/lls_scor/datamgmt/Patient/DiseaseInstance/1476"/>
    <hyperlink ref="AO2187" r:id="rId6486" display="https://octri.ohsu.edu/lls_scor/datamgmt/Patient/Specimen/2107"/>
    <hyperlink ref="H2188" r:id="rId6487" display="https://octri.ohsu.edu/lls_scor/datamgmt/Patient/Patient/1527"/>
    <hyperlink ref="Q2188" r:id="rId6488" display="https://octri.ohsu.edu/lls_scor/datamgmt/Patient/DiseaseInstance/1477"/>
    <hyperlink ref="AO2188" r:id="rId6489" display="https://octri.ohsu.edu/lls_scor/datamgmt/Patient/Specimen/2095"/>
    <hyperlink ref="H2189" r:id="rId6490" display="https://octri.ohsu.edu/lls_scor/datamgmt/Patient/Patient/1527"/>
    <hyperlink ref="Q2189" r:id="rId6491" display="https://octri.ohsu.edu/lls_scor/datamgmt/Patient/DiseaseInstance/1477"/>
    <hyperlink ref="AO2189" r:id="rId6492" display="https://octri.ohsu.edu/lls_scor/datamgmt/Patient/Specimen/2103"/>
    <hyperlink ref="H2190" r:id="rId6493" display="https://octri.ohsu.edu/lls_scor/datamgmt/Patient/Patient/1528"/>
    <hyperlink ref="Q2190" r:id="rId6494" display="https://octri.ohsu.edu/lls_scor/datamgmt/Patient/DiseaseInstance/1478"/>
    <hyperlink ref="AO2190" r:id="rId6495" display="https://octri.ohsu.edu/lls_scor/datamgmt/Patient/Specimen/2098"/>
    <hyperlink ref="H2191" r:id="rId6496" display="https://octri.ohsu.edu/lls_scor/datamgmt/Patient/Patient/1528"/>
    <hyperlink ref="Q2191" r:id="rId6497" display="https://octri.ohsu.edu/lls_scor/datamgmt/Patient/DiseaseInstance/1478"/>
    <hyperlink ref="AO2191" r:id="rId6498" display="https://octri.ohsu.edu/lls_scor/datamgmt/Patient/Specimen/2099"/>
    <hyperlink ref="H2192" r:id="rId6499" display="https://octri.ohsu.edu/lls_scor/datamgmt/Patient/Patient/1528"/>
    <hyperlink ref="Q2192" r:id="rId6500" display="https://octri.ohsu.edu/lls_scor/datamgmt/Patient/DiseaseInstance/1478"/>
    <hyperlink ref="AO2192" r:id="rId6501" display="https://octri.ohsu.edu/lls_scor/datamgmt/Patient/Specimen/2127"/>
    <hyperlink ref="H2193" r:id="rId6502" display="https://octri.ohsu.edu/lls_scor/datamgmt/Patient/Patient/1528"/>
    <hyperlink ref="Q2193" r:id="rId6503" display="https://octri.ohsu.edu/lls_scor/datamgmt/Patient/DiseaseInstance/1478"/>
    <hyperlink ref="AO2193" r:id="rId6504" display="https://octri.ohsu.edu/lls_scor/datamgmt/Patient/Specimen/2144"/>
    <hyperlink ref="H2194" r:id="rId6505" display="https://octri.ohsu.edu/lls_scor/datamgmt/Patient/Patient/1530"/>
    <hyperlink ref="Q2194" r:id="rId6506" display="https://octri.ohsu.edu/lls_scor/datamgmt/Patient/DiseaseInstance/1480"/>
    <hyperlink ref="AO2194" r:id="rId6507" display="https://octri.ohsu.edu/lls_scor/datamgmt/Patient/Specimen/2109"/>
    <hyperlink ref="H2195" r:id="rId6508" display="https://octri.ohsu.edu/lls_scor/datamgmt/Patient/Patient/1531"/>
    <hyperlink ref="Q2195" r:id="rId6509" display="https://octri.ohsu.edu/lls_scor/datamgmt/Patient/DiseaseInstance/1481"/>
    <hyperlink ref="AO2195" r:id="rId6510" display="https://octri.ohsu.edu/lls_scor/datamgmt/Patient/Specimen/2110"/>
    <hyperlink ref="H2196" r:id="rId6511" display="https://octri.ohsu.edu/lls_scor/datamgmt/Patient/Patient/1532"/>
    <hyperlink ref="Q2196" r:id="rId6512" display="https://octri.ohsu.edu/lls_scor/datamgmt/Patient/DiseaseInstance/1482"/>
    <hyperlink ref="AO2196" r:id="rId6513" display="https://octri.ohsu.edu/lls_scor/datamgmt/Patient/Specimen/2111"/>
    <hyperlink ref="H2197" r:id="rId6514" display="https://octri.ohsu.edu/lls_scor/datamgmt/Patient/Patient/1532"/>
    <hyperlink ref="Q2197" r:id="rId6515" display="https://octri.ohsu.edu/lls_scor/datamgmt/Patient/DiseaseInstance/1482"/>
    <hyperlink ref="AO2197" r:id="rId6516" display="https://octri.ohsu.edu/lls_scor/datamgmt/Patient/Specimen/2112"/>
    <hyperlink ref="H2198" r:id="rId6517" display="https://octri.ohsu.edu/lls_scor/datamgmt/Patient/Patient/1533"/>
    <hyperlink ref="Q2198" r:id="rId6518" display="https://octri.ohsu.edu/lls_scor/datamgmt/Patient/DiseaseInstance/1483"/>
    <hyperlink ref="AO2198" r:id="rId6519" display="https://octri.ohsu.edu/lls_scor/datamgmt/Patient/Specimen/2115"/>
    <hyperlink ref="H2199" r:id="rId6520" display="https://octri.ohsu.edu/lls_scor/datamgmt/Patient/Patient/1533"/>
    <hyperlink ref="Q2199" r:id="rId6521" display="https://octri.ohsu.edu/lls_scor/datamgmt/Patient/DiseaseInstance/1483"/>
    <hyperlink ref="AO2199" r:id="rId6522" display="https://octri.ohsu.edu/lls_scor/datamgmt/Patient/Specimen/2119"/>
    <hyperlink ref="H2200" r:id="rId6523" display="https://octri.ohsu.edu/lls_scor/datamgmt/Patient/Patient/1535"/>
    <hyperlink ref="Q2200" r:id="rId6524" display="https://octri.ohsu.edu/lls_scor/datamgmt/Patient/DiseaseInstance/1485"/>
    <hyperlink ref="AO2200" r:id="rId6525" display="https://octri.ohsu.edu/lls_scor/datamgmt/Patient/Specimen/2122"/>
    <hyperlink ref="H2201" r:id="rId6526" display="https://octri.ohsu.edu/lls_scor/datamgmt/Patient/Patient/1535"/>
    <hyperlink ref="Q2201" r:id="rId6527" display="https://octri.ohsu.edu/lls_scor/datamgmt/Patient/DiseaseInstance/1485"/>
    <hyperlink ref="AO2201" r:id="rId6528" display="https://octri.ohsu.edu/lls_scor/datamgmt/Patient/Specimen/3018"/>
    <hyperlink ref="H2202" r:id="rId6529" display="https://octri.ohsu.edu/lls_scor/datamgmt/Patient/Patient/1536"/>
    <hyperlink ref="Q2202" r:id="rId6530" display="https://octri.ohsu.edu/lls_scor/datamgmt/Patient/DiseaseInstance/1486"/>
    <hyperlink ref="AO2202" r:id="rId6531" display="https://octri.ohsu.edu/lls_scor/datamgmt/Patient/Specimen/2124"/>
    <hyperlink ref="H2203" r:id="rId6532" display="https://octri.ohsu.edu/lls_scor/datamgmt/Patient/Patient/1536"/>
    <hyperlink ref="Q2203" r:id="rId6533" display="https://octri.ohsu.edu/lls_scor/datamgmt/Patient/DiseaseInstance/1486"/>
    <hyperlink ref="AO2203" r:id="rId6534" display="https://octri.ohsu.edu/lls_scor/datamgmt/Patient/Specimen/2125"/>
    <hyperlink ref="H2204" r:id="rId6535" display="https://octri.ohsu.edu/lls_scor/datamgmt/Patient/Patient/1537"/>
    <hyperlink ref="Q2204" r:id="rId6536" display="https://octri.ohsu.edu/lls_scor/datamgmt/Patient/DiseaseInstance/1487"/>
    <hyperlink ref="AO2204" r:id="rId6537" display="https://octri.ohsu.edu/lls_scor/datamgmt/Patient/Specimen/2128"/>
    <hyperlink ref="H2205" r:id="rId6538" display="https://octri.ohsu.edu/lls_scor/datamgmt/Patient/Patient/1538"/>
    <hyperlink ref="Q2205" r:id="rId6539" display="https://octri.ohsu.edu/lls_scor/datamgmt/Patient/DiseaseInstance/1488"/>
    <hyperlink ref="AO2205" r:id="rId6540" display="https://octri.ohsu.edu/lls_scor/datamgmt/Patient/Specimen/2129"/>
    <hyperlink ref="H2206" r:id="rId6541" display="https://octri.ohsu.edu/lls_scor/datamgmt/Patient/Patient/1539"/>
    <hyperlink ref="Q2206" r:id="rId6542" display="https://octri.ohsu.edu/lls_scor/datamgmt/Patient/DiseaseInstance/1489"/>
    <hyperlink ref="AO2206" r:id="rId6543" display="https://octri.ohsu.edu/lls_scor/datamgmt/Patient/Specimen/2130"/>
    <hyperlink ref="H2207" r:id="rId6544" display="https://octri.ohsu.edu/lls_scor/datamgmt/Patient/Patient/1540"/>
    <hyperlink ref="Q2207" r:id="rId6545" display="https://octri.ohsu.edu/lls_scor/datamgmt/Patient/DiseaseInstance/1490"/>
    <hyperlink ref="AO2207" r:id="rId6546" display="https://octri.ohsu.edu/lls_scor/datamgmt/Patient/Specimen/2131"/>
    <hyperlink ref="H2208" r:id="rId6547" display="https://octri.ohsu.edu/lls_scor/datamgmt/Patient/Patient/1541"/>
    <hyperlink ref="Q2208" r:id="rId6548" display="https://octri.ohsu.edu/lls_scor/datamgmt/Patient/DiseaseInstance/1491"/>
    <hyperlink ref="AO2208" r:id="rId6549" display="https://octri.ohsu.edu/lls_scor/datamgmt/Patient/Specimen/2134"/>
    <hyperlink ref="H2209" r:id="rId6550" display="https://octri.ohsu.edu/lls_scor/datamgmt/Patient/Patient/1541"/>
    <hyperlink ref="Q2209" r:id="rId6551" display="https://octri.ohsu.edu/lls_scor/datamgmt/Patient/DiseaseInstance/1491"/>
    <hyperlink ref="AO2209" r:id="rId6552" display="https://octri.ohsu.edu/lls_scor/datamgmt/Patient/Specimen/2994"/>
    <hyperlink ref="H2210" r:id="rId6553" display="https://octri.ohsu.edu/lls_scor/datamgmt/Patient/Patient/1541"/>
    <hyperlink ref="Q2210" r:id="rId6554" display="https://octri.ohsu.edu/lls_scor/datamgmt/Patient/DiseaseInstance/1491"/>
    <hyperlink ref="AO2210" r:id="rId6555" display="https://octri.ohsu.edu/lls_scor/datamgmt/Patient/Specimen/3001"/>
    <hyperlink ref="H2211" r:id="rId6556" display="https://octri.ohsu.edu/lls_scor/datamgmt/Patient/Patient/1543"/>
    <hyperlink ref="Q2211" r:id="rId6557" display="https://octri.ohsu.edu/lls_scor/datamgmt/Patient/DiseaseInstance/1520"/>
    <hyperlink ref="AO2211" r:id="rId6558" display="https://octri.ohsu.edu/lls_scor/datamgmt/Patient/Specimen/2194"/>
    <hyperlink ref="H2212" r:id="rId6559" display="https://octri.ohsu.edu/lls_scor/datamgmt/Patient/Patient/1543"/>
    <hyperlink ref="Q2212" r:id="rId6560" display="https://octri.ohsu.edu/lls_scor/datamgmt/Patient/DiseaseInstance/1520"/>
    <hyperlink ref="AO2212" r:id="rId6561" display="https://octri.ohsu.edu/lls_scor/datamgmt/Patient/Specimen/2195"/>
    <hyperlink ref="H2213" r:id="rId6562" display="https://octri.ohsu.edu/lls_scor/datamgmt/Patient/Patient/1544"/>
    <hyperlink ref="Q2213" r:id="rId6563" display="https://octri.ohsu.edu/lls_scor/datamgmt/Patient/DiseaseInstance/1492"/>
    <hyperlink ref="AO2213" r:id="rId6564" display="https://octri.ohsu.edu/lls_scor/datamgmt/Patient/Specimen/2137"/>
    <hyperlink ref="H2214" r:id="rId6565" display="https://octri.ohsu.edu/lls_scor/datamgmt/Patient/Patient/1545"/>
    <hyperlink ref="Q2214" r:id="rId6566" display="https://octri.ohsu.edu/lls_scor/datamgmt/Patient/DiseaseInstance/1493"/>
    <hyperlink ref="AO2214" r:id="rId6567" display="https://octri.ohsu.edu/lls_scor/datamgmt/Patient/Specimen/2138"/>
    <hyperlink ref="H2215" r:id="rId6568" display="https://octri.ohsu.edu/lls_scor/datamgmt/Patient/Patient/1545"/>
    <hyperlink ref="Q2215" r:id="rId6569" display="https://octri.ohsu.edu/lls_scor/datamgmt/Patient/DiseaseInstance/1493"/>
    <hyperlink ref="AO2215" r:id="rId6570" display="https://octri.ohsu.edu/lls_scor/datamgmt/Patient/Specimen/2139"/>
    <hyperlink ref="H2216" r:id="rId6571" display="https://octri.ohsu.edu/lls_scor/datamgmt/Patient/Patient/1545"/>
    <hyperlink ref="Q2216" r:id="rId6572" display="https://octri.ohsu.edu/lls_scor/datamgmt/Patient/DiseaseInstance/1493"/>
    <hyperlink ref="AO2216" r:id="rId6573" display="https://octri.ohsu.edu/lls_scor/datamgmt/Patient/Specimen/2140"/>
    <hyperlink ref="H2217" r:id="rId6574" display="https://octri.ohsu.edu/lls_scor/datamgmt/Patient/Patient/1546"/>
    <hyperlink ref="Q2217" r:id="rId6575" display="https://octri.ohsu.edu/lls_scor/datamgmt/Patient/DiseaseInstance/1495"/>
    <hyperlink ref="AO2217" r:id="rId6576" display="https://octri.ohsu.edu/lls_scor/datamgmt/Patient/Specimen/2143"/>
    <hyperlink ref="H2218" r:id="rId6577" display="https://octri.ohsu.edu/lls_scor/datamgmt/Patient/Patient/1546"/>
    <hyperlink ref="Q2218" r:id="rId6578" display="https://octri.ohsu.edu/lls_scor/datamgmt/Patient/DiseaseInstance/1495"/>
    <hyperlink ref="AO2218" r:id="rId6579" display="https://octri.ohsu.edu/lls_scor/datamgmt/Patient/Specimen/2145"/>
    <hyperlink ref="H2219" r:id="rId6580" display="https://octri.ohsu.edu/lls_scor/datamgmt/Patient/Patient/1546"/>
    <hyperlink ref="Q2219" r:id="rId6581" display="https://octri.ohsu.edu/lls_scor/datamgmt/Patient/DiseaseInstance/1495"/>
    <hyperlink ref="AO2219" r:id="rId6582" display="https://octri.ohsu.edu/lls_scor/datamgmt/Patient/Specimen/2190"/>
    <hyperlink ref="H2220" r:id="rId6583" display="https://octri.ohsu.edu/lls_scor/datamgmt/Patient/Patient/1548"/>
    <hyperlink ref="Q2220" r:id="rId6584" display="https://octri.ohsu.edu/lls_scor/datamgmt/Patient/DiseaseInstance/1497"/>
    <hyperlink ref="AO2220" r:id="rId6585" display="https://octri.ohsu.edu/lls_scor/datamgmt/Patient/Specimen/2150"/>
    <hyperlink ref="H2221" r:id="rId6586" display="https://octri.ohsu.edu/lls_scor/datamgmt/Patient/Patient/1549"/>
    <hyperlink ref="Q2221" r:id="rId6587" display="https://octri.ohsu.edu/lls_scor/datamgmt/Patient/DiseaseInstance/1498"/>
    <hyperlink ref="AO2221" r:id="rId6588" display="https://octri.ohsu.edu/lls_scor/datamgmt/Patient/Specimen/2151"/>
    <hyperlink ref="H2222" r:id="rId6589" display="https://octri.ohsu.edu/lls_scor/datamgmt/Patient/Patient/1549"/>
    <hyperlink ref="Q2222" r:id="rId6590" display="https://octri.ohsu.edu/lls_scor/datamgmt/Patient/DiseaseInstance/1498"/>
    <hyperlink ref="AO2222" r:id="rId6591" display="https://octri.ohsu.edu/lls_scor/datamgmt/Patient/Specimen/2800"/>
    <hyperlink ref="H2223" r:id="rId6592" display="https://octri.ohsu.edu/lls_scor/datamgmt/Patient/Patient/1549"/>
    <hyperlink ref="Q2223" r:id="rId6593" display="https://octri.ohsu.edu/lls_scor/datamgmt/Patient/DiseaseInstance/1498"/>
    <hyperlink ref="AO2223" r:id="rId6594" display="https://octri.ohsu.edu/lls_scor/datamgmt/Patient/Specimen/2801"/>
    <hyperlink ref="H2224" r:id="rId6595" display="https://octri.ohsu.edu/lls_scor/datamgmt/Patient/Patient/1549"/>
    <hyperlink ref="Q2224" r:id="rId6596" display="https://octri.ohsu.edu/lls_scor/datamgmt/Patient/DiseaseInstance/1498"/>
    <hyperlink ref="AO2224" r:id="rId6597" display="https://octri.ohsu.edu/lls_scor/datamgmt/Patient/Specimen/2802"/>
    <hyperlink ref="H2225" r:id="rId6598" display="https://octri.ohsu.edu/lls_scor/datamgmt/Patient/Patient/1550"/>
    <hyperlink ref="Q2225" r:id="rId6599" display="https://octri.ohsu.edu/lls_scor/datamgmt/Patient/DiseaseInstance/1499"/>
    <hyperlink ref="AO2225" r:id="rId6600" display="https://octri.ohsu.edu/lls_scor/datamgmt/Patient/Specimen/2152"/>
    <hyperlink ref="H2226" r:id="rId6601" display="https://octri.ohsu.edu/lls_scor/datamgmt/Patient/Patient/1550"/>
    <hyperlink ref="Q2226" r:id="rId6602" display="https://octri.ohsu.edu/lls_scor/datamgmt/Patient/DiseaseInstance/1499"/>
    <hyperlink ref="AO2226" r:id="rId6603" display="https://octri.ohsu.edu/lls_scor/datamgmt/Patient/Specimen/2803"/>
    <hyperlink ref="H2227" r:id="rId6604" display="https://octri.ohsu.edu/lls_scor/datamgmt/Patient/Patient/1550"/>
    <hyperlink ref="Q2227" r:id="rId6605" display="https://octri.ohsu.edu/lls_scor/datamgmt/Patient/DiseaseInstance/1499"/>
    <hyperlink ref="AO2227" r:id="rId6606" display="https://octri.ohsu.edu/lls_scor/datamgmt/Patient/Specimen/2804"/>
    <hyperlink ref="H2228" r:id="rId6607" display="https://octri.ohsu.edu/lls_scor/datamgmt/Patient/Patient/1551"/>
    <hyperlink ref="Q2228" r:id="rId6608" display="https://octri.ohsu.edu/lls_scor/datamgmt/Patient/DiseaseInstance/1500"/>
    <hyperlink ref="AO2228" r:id="rId6609" display="https://octri.ohsu.edu/lls_scor/datamgmt/Patient/Specimen/2153"/>
    <hyperlink ref="H2229" r:id="rId6610" display="https://octri.ohsu.edu/lls_scor/datamgmt/Patient/Patient/1551"/>
    <hyperlink ref="Q2229" r:id="rId6611" display="https://octri.ohsu.edu/lls_scor/datamgmt/Patient/DiseaseInstance/1500"/>
    <hyperlink ref="AO2229" r:id="rId6612" display="https://octri.ohsu.edu/lls_scor/datamgmt/Patient/Specimen/2806"/>
    <hyperlink ref="H2230" r:id="rId6613" display="https://octri.ohsu.edu/lls_scor/datamgmt/Patient/Patient/1551"/>
    <hyperlink ref="Q2230" r:id="rId6614" display="https://octri.ohsu.edu/lls_scor/datamgmt/Patient/DiseaseInstance/1500"/>
    <hyperlink ref="AO2230" r:id="rId6615" display="https://octri.ohsu.edu/lls_scor/datamgmt/Patient/Specimen/2807"/>
    <hyperlink ref="H2231" r:id="rId6616" display="https://octri.ohsu.edu/lls_scor/datamgmt/Patient/Patient/1551"/>
    <hyperlink ref="Q2231" r:id="rId6617" display="https://octri.ohsu.edu/lls_scor/datamgmt/Patient/DiseaseInstance/1500"/>
    <hyperlink ref="AO2231" r:id="rId6618" display="https://octri.ohsu.edu/lls_scor/datamgmt/Patient/Specimen/2808"/>
    <hyperlink ref="H2232" r:id="rId6619" display="https://octri.ohsu.edu/lls_scor/datamgmt/Patient/Patient/1552"/>
    <hyperlink ref="Q2232" r:id="rId6620" display="https://octri.ohsu.edu/lls_scor/datamgmt/Patient/DiseaseInstance/1501"/>
    <hyperlink ref="AO2232" r:id="rId6621" display="https://octri.ohsu.edu/lls_scor/datamgmt/Patient/Specimen/2154"/>
    <hyperlink ref="H2233" r:id="rId6622" display="https://octri.ohsu.edu/lls_scor/datamgmt/Patient/Patient/1552"/>
    <hyperlink ref="Q2233" r:id="rId6623" display="https://octri.ohsu.edu/lls_scor/datamgmt/Patient/DiseaseInstance/1501"/>
    <hyperlink ref="AO2233" r:id="rId6624" display="https://octri.ohsu.edu/lls_scor/datamgmt/Patient/Specimen/2155"/>
    <hyperlink ref="H2234" r:id="rId6625" display="https://octri.ohsu.edu/lls_scor/datamgmt/Patient/Patient/1553"/>
    <hyperlink ref="Q2234" r:id="rId6626" display="https://octri.ohsu.edu/lls_scor/datamgmt/Patient/DiseaseInstance/1502"/>
    <hyperlink ref="AO2234" r:id="rId6627" display="https://octri.ohsu.edu/lls_scor/datamgmt/Patient/Specimen/2156"/>
    <hyperlink ref="H2235" r:id="rId6628" display="https://octri.ohsu.edu/lls_scor/datamgmt/Patient/Patient/1553"/>
    <hyperlink ref="Q2235" r:id="rId6629" display="https://octri.ohsu.edu/lls_scor/datamgmt/Patient/DiseaseInstance/1502"/>
    <hyperlink ref="AO2235" r:id="rId6630" display="https://octri.ohsu.edu/lls_scor/datamgmt/Patient/Specimen/2157"/>
    <hyperlink ref="H2236" r:id="rId6631" display="https://octri.ohsu.edu/lls_scor/datamgmt/Patient/Patient/1554"/>
    <hyperlink ref="Q2236" r:id="rId6632" display="https://octri.ohsu.edu/lls_scor/datamgmt/Patient/DiseaseInstance/1503"/>
    <hyperlink ref="AO2236" r:id="rId6633" display="https://octri.ohsu.edu/lls_scor/datamgmt/Patient/Specimen/2158"/>
    <hyperlink ref="H2237" r:id="rId6634" display="https://octri.ohsu.edu/lls_scor/datamgmt/Patient/Patient/1554"/>
    <hyperlink ref="Q2237" r:id="rId6635" display="https://octri.ohsu.edu/lls_scor/datamgmt/Patient/DiseaseInstance/1503"/>
    <hyperlink ref="AO2237" r:id="rId6636" display="https://octri.ohsu.edu/lls_scor/datamgmt/Patient/Specimen/2159"/>
    <hyperlink ref="H2238" r:id="rId6637" display="https://octri.ohsu.edu/lls_scor/datamgmt/Patient/Patient/1554"/>
    <hyperlink ref="Q2238" r:id="rId6638" display="https://octri.ohsu.edu/lls_scor/datamgmt/Patient/DiseaseInstance/1503"/>
    <hyperlink ref="AO2238" r:id="rId6639" display="https://octri.ohsu.edu/lls_scor/datamgmt/Patient/Specimen/2160"/>
    <hyperlink ref="H2239" r:id="rId6640" display="https://octri.ohsu.edu/lls_scor/datamgmt/Patient/Patient/1555"/>
    <hyperlink ref="Q2239" r:id="rId6641" display="https://octri.ohsu.edu/lls_scor/datamgmt/Patient/DiseaseInstance/1504"/>
    <hyperlink ref="AO2239" r:id="rId6642" display="https://octri.ohsu.edu/lls_scor/datamgmt/Patient/Specimen/2161"/>
    <hyperlink ref="H2240" r:id="rId6643" display="https://octri.ohsu.edu/lls_scor/datamgmt/Patient/Patient/1555"/>
    <hyperlink ref="Q2240" r:id="rId6644" display="https://octri.ohsu.edu/lls_scor/datamgmt/Patient/DiseaseInstance/1504"/>
    <hyperlink ref="AO2240" r:id="rId6645" display="https://octri.ohsu.edu/lls_scor/datamgmt/Patient/Specimen/2980"/>
    <hyperlink ref="H2241" r:id="rId6646" display="https://octri.ohsu.edu/lls_scor/datamgmt/Patient/Patient/1556"/>
    <hyperlink ref="Q2241" r:id="rId6647" display="https://octri.ohsu.edu/lls_scor/datamgmt/Patient/DiseaseInstance/1505"/>
    <hyperlink ref="H2242" r:id="rId6648" display="https://octri.ohsu.edu/lls_scor/datamgmt/Patient/Patient/1557"/>
    <hyperlink ref="Q2242" r:id="rId6649" display="https://octri.ohsu.edu/lls_scor/datamgmt/Patient/DiseaseInstance/1506"/>
    <hyperlink ref="AO2242" r:id="rId6650" display="https://octri.ohsu.edu/lls_scor/datamgmt/Patient/Specimen/2166"/>
    <hyperlink ref="H2243" r:id="rId6651" display="https://octri.ohsu.edu/lls_scor/datamgmt/Patient/Patient/1558"/>
    <hyperlink ref="Q2243" r:id="rId6652" display="https://octri.ohsu.edu/lls_scor/datamgmt/Patient/DiseaseInstance/1507"/>
    <hyperlink ref="AO2243" r:id="rId6653" display="https://octri.ohsu.edu/lls_scor/datamgmt/Patient/Specimen/2167"/>
    <hyperlink ref="H2244" r:id="rId6654" display="https://octri.ohsu.edu/lls_scor/datamgmt/Patient/Patient/1558"/>
    <hyperlink ref="Q2244" r:id="rId6655" display="https://octri.ohsu.edu/lls_scor/datamgmt/Patient/DiseaseInstance/1507"/>
    <hyperlink ref="AO2244" r:id="rId6656" display="https://octri.ohsu.edu/lls_scor/datamgmt/Patient/Specimen/2168"/>
    <hyperlink ref="H2245" r:id="rId6657" display="https://octri.ohsu.edu/lls_scor/datamgmt/Patient/Patient/1558"/>
    <hyperlink ref="Q2245" r:id="rId6658" display="https://octri.ohsu.edu/lls_scor/datamgmt/Patient/DiseaseInstance/1507"/>
    <hyperlink ref="AO2245" r:id="rId6659" display="https://octri.ohsu.edu/lls_scor/datamgmt/Patient/Specimen/2169"/>
    <hyperlink ref="H2246" r:id="rId6660" display="https://octri.ohsu.edu/lls_scor/datamgmt/Patient/Patient/1559"/>
    <hyperlink ref="Q2246" r:id="rId6661" display="https://octri.ohsu.edu/lls_scor/datamgmt/Patient/DiseaseInstance/1508"/>
    <hyperlink ref="AO2246" r:id="rId6662" display="https://octri.ohsu.edu/lls_scor/datamgmt/Patient/Specimen/2412"/>
    <hyperlink ref="H2247" r:id="rId6663" display="https://octri.ohsu.edu/lls_scor/datamgmt/Patient/Patient/1559"/>
    <hyperlink ref="Q2247" r:id="rId6664" display="https://octri.ohsu.edu/lls_scor/datamgmt/Patient/DiseaseInstance/1508"/>
    <hyperlink ref="AO2247" r:id="rId6665" display="https://octri.ohsu.edu/lls_scor/datamgmt/Patient/Specimen/2636"/>
    <hyperlink ref="H2248" r:id="rId6666" display="https://octri.ohsu.edu/lls_scor/datamgmt/Patient/Patient/1559"/>
    <hyperlink ref="Q2248" r:id="rId6667" display="https://octri.ohsu.edu/lls_scor/datamgmt/Patient/DiseaseInstance/1508"/>
    <hyperlink ref="AO2248" r:id="rId6668" display="https://octri.ohsu.edu/lls_scor/datamgmt/Patient/Specimen/3069"/>
    <hyperlink ref="H2249" r:id="rId6669" display="https://octri.ohsu.edu/lls_scor/datamgmt/Patient/Patient/1560"/>
    <hyperlink ref="Q2249" r:id="rId6670" display="https://octri.ohsu.edu/lls_scor/datamgmt/Patient/DiseaseInstance/1509"/>
    <hyperlink ref="AO2249" r:id="rId6671" display="https://octri.ohsu.edu/lls_scor/datamgmt/Patient/Specimen/2174"/>
    <hyperlink ref="H2250" r:id="rId6672" display="https://octri.ohsu.edu/lls_scor/datamgmt/Patient/Patient/1560"/>
    <hyperlink ref="Q2250" r:id="rId6673" display="https://octri.ohsu.edu/lls_scor/datamgmt/Patient/DiseaseInstance/1509"/>
    <hyperlink ref="AO2250" r:id="rId6674" display="https://octri.ohsu.edu/lls_scor/datamgmt/Patient/Specimen/2175"/>
    <hyperlink ref="H2251" r:id="rId6675" display="https://octri.ohsu.edu/lls_scor/datamgmt/Patient/Patient/1560"/>
    <hyperlink ref="Q2251" r:id="rId6676" display="https://octri.ohsu.edu/lls_scor/datamgmt/Patient/DiseaseInstance/1509"/>
    <hyperlink ref="AO2251" r:id="rId6677" display="https://octri.ohsu.edu/lls_scor/datamgmt/Patient/Specimen/2176"/>
    <hyperlink ref="H2252" r:id="rId6678" display="https://octri.ohsu.edu/lls_scor/datamgmt/Patient/Patient/1560"/>
    <hyperlink ref="Q2252" r:id="rId6679" display="https://octri.ohsu.edu/lls_scor/datamgmt/Patient/DiseaseInstance/1509"/>
    <hyperlink ref="AO2252" r:id="rId6680" display="https://octri.ohsu.edu/lls_scor/datamgmt/Patient/Specimen/2177"/>
    <hyperlink ref="H2253" r:id="rId6681" display="https://octri.ohsu.edu/lls_scor/datamgmt/Patient/Patient/1561"/>
    <hyperlink ref="Q2253" r:id="rId6682" display="https://octri.ohsu.edu/lls_scor/datamgmt/Patient/DiseaseInstance/1510"/>
    <hyperlink ref="AO2253" r:id="rId6683" display="https://octri.ohsu.edu/lls_scor/datamgmt/Patient/Specimen/2178"/>
    <hyperlink ref="H2254" r:id="rId6684" display="https://octri.ohsu.edu/lls_scor/datamgmt/Patient/Patient/1561"/>
    <hyperlink ref="Q2254" r:id="rId6685" display="https://octri.ohsu.edu/lls_scor/datamgmt/Patient/DiseaseInstance/1510"/>
    <hyperlink ref="AO2254" r:id="rId6686" display="https://octri.ohsu.edu/lls_scor/datamgmt/Patient/Specimen/2179"/>
    <hyperlink ref="H2255" r:id="rId6687" display="https://octri.ohsu.edu/lls_scor/datamgmt/Patient/Patient/1561"/>
    <hyperlink ref="Q2255" r:id="rId6688" display="https://octri.ohsu.edu/lls_scor/datamgmt/Patient/DiseaseInstance/1510"/>
    <hyperlink ref="AO2255" r:id="rId6689" display="https://octri.ohsu.edu/lls_scor/datamgmt/Patient/Specimen/2181"/>
    <hyperlink ref="H2256" r:id="rId6690" display="https://octri.ohsu.edu/lls_scor/datamgmt/Patient/Patient/1561"/>
    <hyperlink ref="Q2256" r:id="rId6691" display="https://octri.ohsu.edu/lls_scor/datamgmt/Patient/DiseaseInstance/1510"/>
    <hyperlink ref="AO2256" r:id="rId6692" display="https://octri.ohsu.edu/lls_scor/datamgmt/Patient/Specimen/2612"/>
    <hyperlink ref="H2257" r:id="rId6693" display="https://octri.ohsu.edu/lls_scor/datamgmt/Patient/Patient/1561"/>
    <hyperlink ref="Q2257" r:id="rId6694" display="https://octri.ohsu.edu/lls_scor/datamgmt/Patient/DiseaseInstance/1510"/>
    <hyperlink ref="AO2257" r:id="rId6695" display="https://octri.ohsu.edu/lls_scor/datamgmt/Patient/Specimen/2738"/>
    <hyperlink ref="H2258" r:id="rId6696" display="https://octri.ohsu.edu/lls_scor/datamgmt/Patient/Patient/1562"/>
    <hyperlink ref="Q2258" r:id="rId6697" display="https://octri.ohsu.edu/lls_scor/datamgmt/Patient/DiseaseInstance/1511"/>
    <hyperlink ref="AO2258" r:id="rId6698" display="https://octri.ohsu.edu/lls_scor/datamgmt/Patient/Specimen/2184"/>
    <hyperlink ref="H2259" r:id="rId6699" display="https://octri.ohsu.edu/lls_scor/datamgmt/Patient/Patient/1563"/>
    <hyperlink ref="Q2259" r:id="rId6700" display="https://octri.ohsu.edu/lls_scor/datamgmt/Patient/DiseaseInstance/1512"/>
    <hyperlink ref="AO2259" r:id="rId6701" display="https://octri.ohsu.edu/lls_scor/datamgmt/Patient/Specimen/2185"/>
    <hyperlink ref="H2260" r:id="rId6702" display="https://octri.ohsu.edu/lls_scor/datamgmt/Patient/Patient/1563"/>
    <hyperlink ref="Q2260" r:id="rId6703" display="https://octri.ohsu.edu/lls_scor/datamgmt/Patient/DiseaseInstance/1514"/>
    <hyperlink ref="H2261" r:id="rId6704" display="https://octri.ohsu.edu/lls_scor/datamgmt/Patient/Patient/1564"/>
    <hyperlink ref="Q2261" r:id="rId6705" display="https://octri.ohsu.edu/lls_scor/datamgmt/Patient/DiseaseInstance/1513"/>
    <hyperlink ref="AO2261" r:id="rId6706" display="https://octri.ohsu.edu/lls_scor/datamgmt/Patient/Specimen/2186"/>
    <hyperlink ref="H2262" r:id="rId6707" display="https://octri.ohsu.edu/lls_scor/datamgmt/Patient/Patient/1565"/>
    <hyperlink ref="Q2262" r:id="rId6708" display="https://octri.ohsu.edu/lls_scor/datamgmt/Patient/DiseaseInstance/1515"/>
    <hyperlink ref="AO2262" r:id="rId6709" display="https://octri.ohsu.edu/lls_scor/datamgmt/Patient/Specimen/2187"/>
    <hyperlink ref="H2263" r:id="rId6710" display="https://octri.ohsu.edu/lls_scor/datamgmt/Patient/Patient/1566"/>
    <hyperlink ref="Q2263" r:id="rId6711" display="https://octri.ohsu.edu/lls_scor/datamgmt/Patient/DiseaseInstance/1516"/>
    <hyperlink ref="AO2263" r:id="rId6712" display="https://octri.ohsu.edu/lls_scor/datamgmt/Patient/Specimen/2188"/>
    <hyperlink ref="H2264" r:id="rId6713" display="https://octri.ohsu.edu/lls_scor/datamgmt/Patient/Patient/1566"/>
    <hyperlink ref="Q2264" r:id="rId6714" display="https://octri.ohsu.edu/lls_scor/datamgmt/Patient/DiseaseInstance/1516"/>
    <hyperlink ref="AO2264" r:id="rId6715" display="https://octri.ohsu.edu/lls_scor/datamgmt/Patient/Specimen/2189"/>
    <hyperlink ref="H2265" r:id="rId6716" display="https://octri.ohsu.edu/lls_scor/datamgmt/Patient/Patient/1567"/>
    <hyperlink ref="Q2265" r:id="rId6717" display="https://octri.ohsu.edu/lls_scor/datamgmt/Patient/DiseaseInstance/1518"/>
    <hyperlink ref="AO2265" r:id="rId6718" display="https://octri.ohsu.edu/lls_scor/datamgmt/Patient/Specimen/2191"/>
    <hyperlink ref="H2266" r:id="rId6719" display="https://octri.ohsu.edu/lls_scor/datamgmt/Patient/Patient/1567"/>
    <hyperlink ref="Q2266" r:id="rId6720" display="https://octri.ohsu.edu/lls_scor/datamgmt/Patient/DiseaseInstance/1518"/>
    <hyperlink ref="AO2266" r:id="rId6721" display="https://octri.ohsu.edu/lls_scor/datamgmt/Patient/Specimen/2192"/>
    <hyperlink ref="H2267" r:id="rId6722" display="https://octri.ohsu.edu/lls_scor/datamgmt/Patient/Patient/1568"/>
    <hyperlink ref="Q2267" r:id="rId6723" display="https://octri.ohsu.edu/lls_scor/datamgmt/Patient/DiseaseInstance/1519"/>
    <hyperlink ref="AO2267" r:id="rId6724" display="https://octri.ohsu.edu/lls_scor/datamgmt/Patient/Specimen/2193"/>
    <hyperlink ref="H2268" r:id="rId6725" display="https://octri.ohsu.edu/lls_scor/datamgmt/Patient/Patient/1569"/>
    <hyperlink ref="Q2268" r:id="rId6726" display="https://octri.ohsu.edu/lls_scor/datamgmt/Patient/DiseaseInstance/1521"/>
    <hyperlink ref="AO2268" r:id="rId6727" display="https://octri.ohsu.edu/lls_scor/datamgmt/Patient/Specimen/2196"/>
    <hyperlink ref="H2269" r:id="rId6728" display="https://octri.ohsu.edu/lls_scor/datamgmt/Patient/Patient/1569"/>
    <hyperlink ref="Q2269" r:id="rId6729" display="https://octri.ohsu.edu/lls_scor/datamgmt/Patient/DiseaseInstance/1521"/>
    <hyperlink ref="AO2269" r:id="rId6730" display="https://octri.ohsu.edu/lls_scor/datamgmt/Patient/Specimen/2197"/>
    <hyperlink ref="H2270" r:id="rId6731" display="https://octri.ohsu.edu/lls_scor/datamgmt/Patient/Patient/1569"/>
    <hyperlink ref="Q2270" r:id="rId6732" display="https://octri.ohsu.edu/lls_scor/datamgmt/Patient/DiseaseInstance/1521"/>
    <hyperlink ref="AO2270" r:id="rId6733" display="https://octri.ohsu.edu/lls_scor/datamgmt/Patient/Specimen/2201"/>
    <hyperlink ref="H2271" r:id="rId6734" display="https://octri.ohsu.edu/lls_scor/datamgmt/Patient/Patient/1570"/>
    <hyperlink ref="Q2271" r:id="rId6735" display="https://octri.ohsu.edu/lls_scor/datamgmt/Patient/DiseaseInstance/1522"/>
    <hyperlink ref="AO2271" r:id="rId6736" display="https://octri.ohsu.edu/lls_scor/datamgmt/Patient/Specimen/2198"/>
    <hyperlink ref="H2272" r:id="rId6737" display="https://octri.ohsu.edu/lls_scor/datamgmt/Patient/Patient/1570"/>
    <hyperlink ref="Q2272" r:id="rId6738" display="https://octri.ohsu.edu/lls_scor/datamgmt/Patient/DiseaseInstance/1522"/>
    <hyperlink ref="AO2272" r:id="rId6739" display="https://octri.ohsu.edu/lls_scor/datamgmt/Patient/Specimen/2199"/>
    <hyperlink ref="H2273" r:id="rId6740" display="https://octri.ohsu.edu/lls_scor/datamgmt/Patient/Patient/1570"/>
    <hyperlink ref="Q2273" r:id="rId6741" display="https://octri.ohsu.edu/lls_scor/datamgmt/Patient/DiseaseInstance/1522"/>
    <hyperlink ref="AO2273" r:id="rId6742" display="https://octri.ohsu.edu/lls_scor/datamgmt/Patient/Specimen/2200"/>
    <hyperlink ref="H2274" r:id="rId6743" display="https://octri.ohsu.edu/lls_scor/datamgmt/Patient/Patient/1571"/>
    <hyperlink ref="Q2274" r:id="rId6744" display="https://octri.ohsu.edu/lls_scor/datamgmt/Patient/DiseaseInstance/1523"/>
    <hyperlink ref="AO2274" r:id="rId6745" display="https://octri.ohsu.edu/lls_scor/datamgmt/Patient/Specimen/2204"/>
    <hyperlink ref="H2275" r:id="rId6746" display="https://octri.ohsu.edu/lls_scor/datamgmt/Patient/Patient/1571"/>
    <hyperlink ref="Q2275" r:id="rId6747" display="https://octri.ohsu.edu/lls_scor/datamgmt/Patient/DiseaseInstance/1523"/>
    <hyperlink ref="AO2275" r:id="rId6748" display="https://octri.ohsu.edu/lls_scor/datamgmt/Patient/Specimen/2921"/>
    <hyperlink ref="H2276" r:id="rId6749" display="https://octri.ohsu.edu/lls_scor/datamgmt/Patient/Patient/1572"/>
    <hyperlink ref="Q2276" r:id="rId6750" display="https://octri.ohsu.edu/lls_scor/datamgmt/Patient/DiseaseInstance/1524"/>
    <hyperlink ref="AO2276" r:id="rId6751" display="https://octri.ohsu.edu/lls_scor/datamgmt/Patient/Specimen/2205"/>
    <hyperlink ref="H2277" r:id="rId6752" display="https://octri.ohsu.edu/lls_scor/datamgmt/Patient/Patient/1573"/>
    <hyperlink ref="Q2277" r:id="rId6753" display="https://octri.ohsu.edu/lls_scor/datamgmt/Patient/DiseaseInstance/1525"/>
    <hyperlink ref="AO2277" r:id="rId6754" display="https://octri.ohsu.edu/lls_scor/datamgmt/Patient/Specimen/2206"/>
    <hyperlink ref="H2278" r:id="rId6755" display="https://octri.ohsu.edu/lls_scor/datamgmt/Patient/Patient/1574"/>
    <hyperlink ref="Q2278" r:id="rId6756" display="https://octri.ohsu.edu/lls_scor/datamgmt/Patient/DiseaseInstance/1526"/>
    <hyperlink ref="AO2278" r:id="rId6757" display="https://octri.ohsu.edu/lls_scor/datamgmt/Patient/Specimen/2207"/>
    <hyperlink ref="H2279" r:id="rId6758" display="https://octri.ohsu.edu/lls_scor/datamgmt/Patient/Patient/1575"/>
    <hyperlink ref="Q2279" r:id="rId6759" display="https://octri.ohsu.edu/lls_scor/datamgmt/Patient/DiseaseInstance/1527"/>
    <hyperlink ref="AO2279" r:id="rId6760" display="https://octri.ohsu.edu/lls_scor/datamgmt/Patient/Specimen/2208"/>
    <hyperlink ref="H2280" r:id="rId6761" display="https://octri.ohsu.edu/lls_scor/datamgmt/Patient/Patient/1575"/>
    <hyperlink ref="Q2280" r:id="rId6762" display="https://octri.ohsu.edu/lls_scor/datamgmt/Patient/DiseaseInstance/1527"/>
    <hyperlink ref="AO2280" r:id="rId6763" display="https://octri.ohsu.edu/lls_scor/datamgmt/Patient/Specimen/2278"/>
    <hyperlink ref="H2281" r:id="rId6764" display="https://octri.ohsu.edu/lls_scor/datamgmt/Patient/Patient/1576"/>
    <hyperlink ref="Q2281" r:id="rId6765" display="https://octri.ohsu.edu/lls_scor/datamgmt/Patient/DiseaseInstance/1528"/>
    <hyperlink ref="AO2281" r:id="rId6766" display="https://octri.ohsu.edu/lls_scor/datamgmt/Patient/Specimen/2209"/>
    <hyperlink ref="H2282" r:id="rId6767" display="https://octri.ohsu.edu/lls_scor/datamgmt/Patient/Patient/1576"/>
    <hyperlink ref="Q2282" r:id="rId6768" display="https://octri.ohsu.edu/lls_scor/datamgmt/Patient/DiseaseInstance/1528"/>
    <hyperlink ref="AO2282" r:id="rId6769" display="https://octri.ohsu.edu/lls_scor/datamgmt/Patient/Specimen/2276"/>
    <hyperlink ref="H2283" r:id="rId6770" display="https://octri.ohsu.edu/lls_scor/datamgmt/Patient/Patient/1577"/>
    <hyperlink ref="Q2283" r:id="rId6771" display="https://octri.ohsu.edu/lls_scor/datamgmt/Patient/DiseaseInstance/1529"/>
    <hyperlink ref="AO2283" r:id="rId6772" display="https://octri.ohsu.edu/lls_scor/datamgmt/Patient/Specimen/2210"/>
    <hyperlink ref="H2284" r:id="rId6773" display="https://octri.ohsu.edu/lls_scor/datamgmt/Patient/Patient/1578"/>
    <hyperlink ref="Q2284" r:id="rId6774" display="https://octri.ohsu.edu/lls_scor/datamgmt/Patient/DiseaseInstance/1530"/>
    <hyperlink ref="AO2284" r:id="rId6775" display="https://octri.ohsu.edu/lls_scor/datamgmt/Patient/Specimen/2211"/>
    <hyperlink ref="H2285" r:id="rId6776" display="https://octri.ohsu.edu/lls_scor/datamgmt/Patient/Patient/1579"/>
    <hyperlink ref="Q2285" r:id="rId6777" display="https://octri.ohsu.edu/lls_scor/datamgmt/Patient/DiseaseInstance/1531"/>
    <hyperlink ref="AO2285" r:id="rId6778" display="https://octri.ohsu.edu/lls_scor/datamgmt/Patient/Specimen/2212"/>
    <hyperlink ref="H2286" r:id="rId6779" display="https://octri.ohsu.edu/lls_scor/datamgmt/Patient/Patient/1579"/>
    <hyperlink ref="Q2286" r:id="rId6780" display="https://octri.ohsu.edu/lls_scor/datamgmt/Patient/DiseaseInstance/1531"/>
    <hyperlink ref="AO2286" r:id="rId6781" display="https://octri.ohsu.edu/lls_scor/datamgmt/Patient/Specimen/2279"/>
    <hyperlink ref="H2287" r:id="rId6782" display="https://octri.ohsu.edu/lls_scor/datamgmt/Patient/Patient/1580"/>
    <hyperlink ref="Q2287" r:id="rId6783" display="https://octri.ohsu.edu/lls_scor/datamgmt/Patient/DiseaseInstance/1532"/>
    <hyperlink ref="AO2287" r:id="rId6784" display="https://octri.ohsu.edu/lls_scor/datamgmt/Patient/Specimen/2213"/>
    <hyperlink ref="H2288" r:id="rId6785" display="https://octri.ohsu.edu/lls_scor/datamgmt/Patient/Patient/1581"/>
    <hyperlink ref="Q2288" r:id="rId6786" display="https://octri.ohsu.edu/lls_scor/datamgmt/Patient/DiseaseInstance/1533"/>
    <hyperlink ref="AO2288" r:id="rId6787" display="https://octri.ohsu.edu/lls_scor/datamgmt/Patient/Specimen/2214"/>
    <hyperlink ref="H2289" r:id="rId6788" display="https://octri.ohsu.edu/lls_scor/datamgmt/Patient/Patient/1581"/>
    <hyperlink ref="Q2289" r:id="rId6789" display="https://octri.ohsu.edu/lls_scor/datamgmt/Patient/DiseaseInstance/1533"/>
    <hyperlink ref="AO2289" r:id="rId6790" display="https://octri.ohsu.edu/lls_scor/datamgmt/Patient/Specimen/2277"/>
    <hyperlink ref="H2290" r:id="rId6791" display="https://octri.ohsu.edu/lls_scor/datamgmt/Patient/Patient/1582"/>
    <hyperlink ref="Q2290" r:id="rId6792" display="https://octri.ohsu.edu/lls_scor/datamgmt/Patient/DiseaseInstance/1534"/>
    <hyperlink ref="AO2290" r:id="rId6793" display="https://octri.ohsu.edu/lls_scor/datamgmt/Patient/Specimen/2215"/>
    <hyperlink ref="H2291" r:id="rId6794" display="https://octri.ohsu.edu/lls_scor/datamgmt/Patient/Patient/1583"/>
    <hyperlink ref="Q2291" r:id="rId6795" display="https://octri.ohsu.edu/lls_scor/datamgmt/Patient/DiseaseInstance/1535"/>
    <hyperlink ref="AO2291" r:id="rId6796" display="https://octri.ohsu.edu/lls_scor/datamgmt/Patient/Specimen/2217"/>
    <hyperlink ref="H2292" r:id="rId6797" display="https://octri.ohsu.edu/lls_scor/datamgmt/Patient/Patient/1583"/>
    <hyperlink ref="Q2292" r:id="rId6798" display="https://octri.ohsu.edu/lls_scor/datamgmt/Patient/DiseaseInstance/1535"/>
    <hyperlink ref="AO2292" r:id="rId6799" display="https://octri.ohsu.edu/lls_scor/datamgmt/Patient/Specimen/2258"/>
    <hyperlink ref="H2293" r:id="rId6800" display="https://octri.ohsu.edu/lls_scor/datamgmt/Patient/Patient/1584"/>
    <hyperlink ref="Q2293" r:id="rId6801" display="https://octri.ohsu.edu/lls_scor/datamgmt/Patient/DiseaseInstance/1536"/>
    <hyperlink ref="AO2293" r:id="rId6802" display="https://octri.ohsu.edu/lls_scor/datamgmt/Patient/Specimen/2218"/>
    <hyperlink ref="H2294" r:id="rId6803" display="https://octri.ohsu.edu/lls_scor/datamgmt/Patient/Patient/1584"/>
    <hyperlink ref="Q2294" r:id="rId6804" display="https://octri.ohsu.edu/lls_scor/datamgmt/Patient/DiseaseInstance/1536"/>
    <hyperlink ref="AO2294" r:id="rId6805" display="https://octri.ohsu.edu/lls_scor/datamgmt/Patient/Specimen/2259"/>
    <hyperlink ref="H2295" r:id="rId6806" display="https://octri.ohsu.edu/lls_scor/datamgmt/Patient/Patient/1585"/>
    <hyperlink ref="Q2295" r:id="rId6807" display="https://octri.ohsu.edu/lls_scor/datamgmt/Patient/DiseaseInstance/1537"/>
    <hyperlink ref="AO2295" r:id="rId6808" display="https://octri.ohsu.edu/lls_scor/datamgmt/Patient/Specimen/2219"/>
    <hyperlink ref="H2296" r:id="rId6809" display="https://octri.ohsu.edu/lls_scor/datamgmt/Patient/Patient/1585"/>
    <hyperlink ref="Q2296" r:id="rId6810" display="https://octri.ohsu.edu/lls_scor/datamgmt/Patient/DiseaseInstance/1537"/>
    <hyperlink ref="AO2296" r:id="rId6811" display="https://octri.ohsu.edu/lls_scor/datamgmt/Patient/Specimen/2220"/>
    <hyperlink ref="H2297" r:id="rId6812" display="https://octri.ohsu.edu/lls_scor/datamgmt/Patient/Patient/1586"/>
    <hyperlink ref="Q2297" r:id="rId6813" display="https://octri.ohsu.edu/lls_scor/datamgmt/Patient/DiseaseInstance/1538"/>
    <hyperlink ref="AO2297" r:id="rId6814" display="https://octri.ohsu.edu/lls_scor/datamgmt/Patient/Specimen/2221"/>
    <hyperlink ref="H2298" r:id="rId6815" display="https://octri.ohsu.edu/lls_scor/datamgmt/Patient/Patient/1586"/>
    <hyperlink ref="Q2298" r:id="rId6816" display="https://octri.ohsu.edu/lls_scor/datamgmt/Patient/DiseaseInstance/1538"/>
    <hyperlink ref="AO2298" r:id="rId6817" display="https://octri.ohsu.edu/lls_scor/datamgmt/Patient/Specimen/2222"/>
    <hyperlink ref="H2299" r:id="rId6818" display="https://octri.ohsu.edu/lls_scor/datamgmt/Patient/Patient/1586"/>
    <hyperlink ref="Q2299" r:id="rId6819" display="https://octri.ohsu.edu/lls_scor/datamgmt/Patient/DiseaseInstance/1538"/>
    <hyperlink ref="AO2299" r:id="rId6820" display="https://octri.ohsu.edu/lls_scor/datamgmt/Patient/Specimen/2223"/>
    <hyperlink ref="H2300" r:id="rId6821" display="https://octri.ohsu.edu/lls_scor/datamgmt/Patient/Patient/1587"/>
    <hyperlink ref="Q2300" r:id="rId6822" display="https://octri.ohsu.edu/lls_scor/datamgmt/Patient/DiseaseInstance/1539"/>
    <hyperlink ref="AO2300" r:id="rId6823" display="https://octri.ohsu.edu/lls_scor/datamgmt/Patient/Specimen/2225"/>
    <hyperlink ref="H2301" r:id="rId6824" display="https://octri.ohsu.edu/lls_scor/datamgmt/Patient/Patient/1588"/>
    <hyperlink ref="Q2301" r:id="rId6825" display="https://octri.ohsu.edu/lls_scor/datamgmt/Patient/DiseaseInstance/1540"/>
    <hyperlink ref="AO2301" r:id="rId6826" display="https://octri.ohsu.edu/lls_scor/datamgmt/Patient/Specimen/2224"/>
    <hyperlink ref="H2302" r:id="rId6827" display="https://octri.ohsu.edu/lls_scor/datamgmt/Patient/Patient/1589"/>
    <hyperlink ref="Q2302" r:id="rId6828" display="https://octri.ohsu.edu/lls_scor/datamgmt/Patient/DiseaseInstance/1541"/>
    <hyperlink ref="AO2302" r:id="rId6829" display="https://octri.ohsu.edu/lls_scor/datamgmt/Patient/Specimen/2226"/>
    <hyperlink ref="H2303" r:id="rId6830" display="https://octri.ohsu.edu/lls_scor/datamgmt/Patient/Patient/1590"/>
    <hyperlink ref="Q2303" r:id="rId6831" display="https://octri.ohsu.edu/lls_scor/datamgmt/Patient/DiseaseInstance/1542"/>
    <hyperlink ref="AO2303" r:id="rId6832" display="https://octri.ohsu.edu/lls_scor/datamgmt/Patient/Specimen/2227"/>
    <hyperlink ref="H2304" r:id="rId6833" display="https://octri.ohsu.edu/lls_scor/datamgmt/Patient/Patient/1591"/>
    <hyperlink ref="Q2304" r:id="rId6834" display="https://octri.ohsu.edu/lls_scor/datamgmt/Patient/DiseaseInstance/1543"/>
    <hyperlink ref="AO2304" r:id="rId6835" display="https://octri.ohsu.edu/lls_scor/datamgmt/Patient/Specimen/2228"/>
    <hyperlink ref="H2305" r:id="rId6836" display="https://octri.ohsu.edu/lls_scor/datamgmt/Patient/Patient/1591"/>
    <hyperlink ref="Q2305" r:id="rId6837" display="https://octri.ohsu.edu/lls_scor/datamgmt/Patient/DiseaseInstance/1543"/>
    <hyperlink ref="AO2305" r:id="rId6838" display="https://octri.ohsu.edu/lls_scor/datamgmt/Patient/Specimen/2263"/>
    <hyperlink ref="H2306" r:id="rId6839" display="https://octri.ohsu.edu/lls_scor/datamgmt/Patient/Patient/1592"/>
    <hyperlink ref="Q2306" r:id="rId6840" display="https://octri.ohsu.edu/lls_scor/datamgmt/Patient/DiseaseInstance/1544"/>
    <hyperlink ref="AO2306" r:id="rId6841" display="https://octri.ohsu.edu/lls_scor/datamgmt/Patient/Specimen/2230"/>
    <hyperlink ref="H2307" r:id="rId6842" display="https://octri.ohsu.edu/lls_scor/datamgmt/Patient/Patient/1592"/>
    <hyperlink ref="Q2307" r:id="rId6843" display="https://octri.ohsu.edu/lls_scor/datamgmt/Patient/DiseaseInstance/1544"/>
    <hyperlink ref="AO2307" r:id="rId6844" display="https://octri.ohsu.edu/lls_scor/datamgmt/Patient/Specimen/2262"/>
    <hyperlink ref="H2308" r:id="rId6845" display="https://octri.ohsu.edu/lls_scor/datamgmt/Patient/Patient/1593"/>
    <hyperlink ref="Q2308" r:id="rId6846" display="https://octri.ohsu.edu/lls_scor/datamgmt/Patient/DiseaseInstance/1545"/>
    <hyperlink ref="AO2308" r:id="rId6847" display="https://octri.ohsu.edu/lls_scor/datamgmt/Patient/Specimen/2231"/>
    <hyperlink ref="H2309" r:id="rId6848" display="https://octri.ohsu.edu/lls_scor/datamgmt/Patient/Patient/1594"/>
    <hyperlink ref="Q2309" r:id="rId6849" display="https://octri.ohsu.edu/lls_scor/datamgmt/Patient/DiseaseInstance/1546"/>
    <hyperlink ref="AO2309" r:id="rId6850" display="https://octri.ohsu.edu/lls_scor/datamgmt/Patient/Specimen/2232"/>
    <hyperlink ref="H2310" r:id="rId6851" display="https://octri.ohsu.edu/lls_scor/datamgmt/Patient/Patient/1595"/>
    <hyperlink ref="Q2310" r:id="rId6852" display="https://octri.ohsu.edu/lls_scor/datamgmt/Patient/DiseaseInstance/1547"/>
    <hyperlink ref="AO2310" r:id="rId6853" display="https://octri.ohsu.edu/lls_scor/datamgmt/Patient/Specimen/2233"/>
    <hyperlink ref="H2311" r:id="rId6854" display="https://octri.ohsu.edu/lls_scor/datamgmt/Patient/Patient/1596"/>
    <hyperlink ref="Q2311" r:id="rId6855" display="https://octri.ohsu.edu/lls_scor/datamgmt/Patient/DiseaseInstance/1548"/>
    <hyperlink ref="AO2311" r:id="rId6856" display="https://octri.ohsu.edu/lls_scor/datamgmt/Patient/Specimen/2234"/>
    <hyperlink ref="H2312" r:id="rId6857" display="https://octri.ohsu.edu/lls_scor/datamgmt/Patient/Patient/1597"/>
    <hyperlink ref="Q2312" r:id="rId6858" display="https://octri.ohsu.edu/lls_scor/datamgmt/Patient/DiseaseInstance/1549"/>
    <hyperlink ref="AO2312" r:id="rId6859" display="https://octri.ohsu.edu/lls_scor/datamgmt/Patient/Specimen/2235"/>
    <hyperlink ref="H2313" r:id="rId6860" display="https://octri.ohsu.edu/lls_scor/datamgmt/Patient/Patient/1597"/>
    <hyperlink ref="Q2313" r:id="rId6861" display="https://octri.ohsu.edu/lls_scor/datamgmt/Patient/DiseaseInstance/1549"/>
    <hyperlink ref="AO2313" r:id="rId6862" display="https://octri.ohsu.edu/lls_scor/datamgmt/Patient/Specimen/2260"/>
    <hyperlink ref="H2314" r:id="rId6863" display="https://octri.ohsu.edu/lls_scor/datamgmt/Patient/Patient/1598"/>
    <hyperlink ref="Q2314" r:id="rId6864" display="https://octri.ohsu.edu/lls_scor/datamgmt/Patient/DiseaseInstance/1550"/>
    <hyperlink ref="AO2314" r:id="rId6865" display="https://octri.ohsu.edu/lls_scor/datamgmt/Patient/Specimen/2238"/>
    <hyperlink ref="H2315" r:id="rId6866" display="https://octri.ohsu.edu/lls_scor/datamgmt/Patient/Patient/1598"/>
    <hyperlink ref="Q2315" r:id="rId6867" display="https://octri.ohsu.edu/lls_scor/datamgmt/Patient/DiseaseInstance/1550"/>
    <hyperlink ref="AO2315" r:id="rId6868" display="https://octri.ohsu.edu/lls_scor/datamgmt/Patient/Specimen/2239"/>
    <hyperlink ref="H2316" r:id="rId6869" display="https://octri.ohsu.edu/lls_scor/datamgmt/Patient/Patient/1599"/>
    <hyperlink ref="Q2316" r:id="rId6870" display="https://octri.ohsu.edu/lls_scor/datamgmt/Patient/DiseaseInstance/1553"/>
    <hyperlink ref="AO2316" r:id="rId6871" display="https://octri.ohsu.edu/lls_scor/datamgmt/Patient/Specimen/2242"/>
    <hyperlink ref="H2317" r:id="rId6872" display="https://octri.ohsu.edu/lls_scor/datamgmt/Patient/Patient/1600"/>
    <hyperlink ref="Q2317" r:id="rId6873" display="https://octri.ohsu.edu/lls_scor/datamgmt/Patient/DiseaseInstance/1554"/>
    <hyperlink ref="AO2317" r:id="rId6874" display="https://octri.ohsu.edu/lls_scor/datamgmt/Patient/Specimen/2243"/>
    <hyperlink ref="H2318" r:id="rId6875" display="https://octri.ohsu.edu/lls_scor/datamgmt/Patient/Patient/1601"/>
    <hyperlink ref="Q2318" r:id="rId6876" display="https://octri.ohsu.edu/lls_scor/datamgmt/Patient/DiseaseInstance/1555"/>
    <hyperlink ref="AO2318" r:id="rId6877" display="https://octri.ohsu.edu/lls_scor/datamgmt/Patient/Specimen/2244"/>
    <hyperlink ref="H2319" r:id="rId6878" display="https://octri.ohsu.edu/lls_scor/datamgmt/Patient/Patient/1602"/>
    <hyperlink ref="Q2319" r:id="rId6879" display="https://octri.ohsu.edu/lls_scor/datamgmt/Patient/DiseaseInstance/1556"/>
    <hyperlink ref="AO2319" r:id="rId6880" display="https://octri.ohsu.edu/lls_scor/datamgmt/Patient/Specimen/2245"/>
    <hyperlink ref="H2320" r:id="rId6881" display="https://octri.ohsu.edu/lls_scor/datamgmt/Patient/Patient/1602"/>
    <hyperlink ref="Q2320" r:id="rId6882" display="https://octri.ohsu.edu/lls_scor/datamgmt/Patient/DiseaseInstance/1556"/>
    <hyperlink ref="AO2320" r:id="rId6883" display="https://octri.ohsu.edu/lls_scor/datamgmt/Patient/Specimen/2246"/>
    <hyperlink ref="H2321" r:id="rId6884" display="https://octri.ohsu.edu/lls_scor/datamgmt/Patient/Patient/1602"/>
    <hyperlink ref="Q2321" r:id="rId6885" display="https://octri.ohsu.edu/lls_scor/datamgmt/Patient/DiseaseInstance/1556"/>
    <hyperlink ref="AO2321" r:id="rId6886" display="https://octri.ohsu.edu/lls_scor/datamgmt/Patient/Specimen/2247"/>
    <hyperlink ref="H2322" r:id="rId6887" display="https://octri.ohsu.edu/lls_scor/datamgmt/Patient/Patient/1603"/>
    <hyperlink ref="Q2322" r:id="rId6888" display="https://octri.ohsu.edu/lls_scor/datamgmt/Patient/DiseaseInstance/1557"/>
    <hyperlink ref="AO2322" r:id="rId6889" display="https://octri.ohsu.edu/lls_scor/datamgmt/Patient/Specimen/2248"/>
    <hyperlink ref="H2323" r:id="rId6890" display="https://octri.ohsu.edu/lls_scor/datamgmt/Patient/Patient/1603"/>
    <hyperlink ref="Q2323" r:id="rId6891" display="https://octri.ohsu.edu/lls_scor/datamgmt/Patient/DiseaseInstance/1557"/>
    <hyperlink ref="AO2323" r:id="rId6892" display="https://octri.ohsu.edu/lls_scor/datamgmt/Patient/Specimen/2249"/>
    <hyperlink ref="H2324" r:id="rId6893" display="https://octri.ohsu.edu/lls_scor/datamgmt/Patient/Patient/1604"/>
    <hyperlink ref="Q2324" r:id="rId6894" display="https://octri.ohsu.edu/lls_scor/datamgmt/Patient/DiseaseInstance/1558"/>
    <hyperlink ref="AO2324" r:id="rId6895" display="https://octri.ohsu.edu/lls_scor/datamgmt/Patient/Specimen/2250"/>
    <hyperlink ref="H2325" r:id="rId6896" display="https://octri.ohsu.edu/lls_scor/datamgmt/Patient/Patient/1604"/>
    <hyperlink ref="Q2325" r:id="rId6897" display="https://octri.ohsu.edu/lls_scor/datamgmt/Patient/DiseaseInstance/1558"/>
    <hyperlink ref="AO2325" r:id="rId6898" display="https://octri.ohsu.edu/lls_scor/datamgmt/Patient/Specimen/2251"/>
    <hyperlink ref="H2326" r:id="rId6899" display="https://octri.ohsu.edu/lls_scor/datamgmt/Patient/Patient/1604"/>
    <hyperlink ref="Q2326" r:id="rId6900" display="https://octri.ohsu.edu/lls_scor/datamgmt/Patient/DiseaseInstance/1558"/>
    <hyperlink ref="AO2326" r:id="rId6901" display="https://octri.ohsu.edu/lls_scor/datamgmt/Patient/Specimen/2335"/>
    <hyperlink ref="H2327" r:id="rId6902" display="https://octri.ohsu.edu/lls_scor/datamgmt/Patient/Patient/1605"/>
    <hyperlink ref="Q2327" r:id="rId6903" display="https://octri.ohsu.edu/lls_scor/datamgmt/Patient/DiseaseInstance/1559"/>
    <hyperlink ref="AO2327" r:id="rId6904" display="https://octri.ohsu.edu/lls_scor/datamgmt/Patient/Specimen/2252"/>
    <hyperlink ref="H2328" r:id="rId6905" display="https://octri.ohsu.edu/lls_scor/datamgmt/Patient/Patient/1605"/>
    <hyperlink ref="Q2328" r:id="rId6906" display="https://octri.ohsu.edu/lls_scor/datamgmt/Patient/DiseaseInstance/1559"/>
    <hyperlink ref="AO2328" r:id="rId6907" display="https://octri.ohsu.edu/lls_scor/datamgmt/Patient/Specimen/2268"/>
    <hyperlink ref="H2329" r:id="rId6908" display="https://octri.ohsu.edu/lls_scor/datamgmt/Patient/Patient/1605"/>
    <hyperlink ref="Q2329" r:id="rId6909" display="https://octri.ohsu.edu/lls_scor/datamgmt/Patient/DiseaseInstance/1559"/>
    <hyperlink ref="AO2329" r:id="rId6910" display="https://octri.ohsu.edu/lls_scor/datamgmt/Patient/Specimen/2269"/>
    <hyperlink ref="H2330" r:id="rId6911" display="https://octri.ohsu.edu/lls_scor/datamgmt/Patient/Patient/1606"/>
    <hyperlink ref="Q2330" r:id="rId6912" display="https://octri.ohsu.edu/lls_scor/datamgmt/Patient/DiseaseInstance/1560"/>
    <hyperlink ref="H2331" r:id="rId6913" display="https://octri.ohsu.edu/lls_scor/datamgmt/Patient/Patient/1607"/>
    <hyperlink ref="Q2331" r:id="rId6914" display="https://octri.ohsu.edu/lls_scor/datamgmt/Patient/DiseaseInstance/1561"/>
    <hyperlink ref="H2332" r:id="rId6915" display="https://octri.ohsu.edu/lls_scor/datamgmt/Patient/Patient/1608"/>
    <hyperlink ref="Q2332" r:id="rId6916" display="https://octri.ohsu.edu/lls_scor/datamgmt/Patient/DiseaseInstance/1562"/>
    <hyperlink ref="H2333" r:id="rId6917" display="https://octri.ohsu.edu/lls_scor/datamgmt/Patient/Patient/1609"/>
    <hyperlink ref="Q2333" r:id="rId6918" display="https://octri.ohsu.edu/lls_scor/datamgmt/Patient/DiseaseInstance/1563"/>
    <hyperlink ref="H2334" r:id="rId6919" display="https://octri.ohsu.edu/lls_scor/datamgmt/Patient/Patient/1610"/>
    <hyperlink ref="Q2334" r:id="rId6920" display="https://octri.ohsu.edu/lls_scor/datamgmt/Patient/DiseaseInstance/1564"/>
    <hyperlink ref="H2335" r:id="rId6921" display="https://octri.ohsu.edu/lls_scor/datamgmt/Patient/Patient/1611"/>
    <hyperlink ref="Q2335" r:id="rId6922" display="https://octri.ohsu.edu/lls_scor/datamgmt/Patient/DiseaseInstance/1565"/>
    <hyperlink ref="AO2335" r:id="rId6923" display="https://octri.ohsu.edu/lls_scor/datamgmt/Patient/Specimen/2264"/>
    <hyperlink ref="H2336" r:id="rId6924" display="https://octri.ohsu.edu/lls_scor/datamgmt/Patient/Patient/1612"/>
    <hyperlink ref="Q2336" r:id="rId6925" display="https://octri.ohsu.edu/lls_scor/datamgmt/Patient/DiseaseInstance/1566"/>
    <hyperlink ref="AO2336" r:id="rId6926" display="https://octri.ohsu.edu/lls_scor/datamgmt/Patient/Specimen/2265"/>
    <hyperlink ref="H2337" r:id="rId6927" display="https://octri.ohsu.edu/lls_scor/datamgmt/Patient/Patient/1612"/>
    <hyperlink ref="Q2337" r:id="rId6928" display="https://octri.ohsu.edu/lls_scor/datamgmt/Patient/DiseaseInstance/1566"/>
    <hyperlink ref="AO2337" r:id="rId6929" display="https://octri.ohsu.edu/lls_scor/datamgmt/Patient/Specimen/2266"/>
    <hyperlink ref="H2338" r:id="rId6930" display="https://octri.ohsu.edu/lls_scor/datamgmt/Patient/Patient/1612"/>
    <hyperlink ref="Q2338" r:id="rId6931" display="https://octri.ohsu.edu/lls_scor/datamgmt/Patient/DiseaseInstance/1566"/>
    <hyperlink ref="AO2338" r:id="rId6932" display="https://octri.ohsu.edu/lls_scor/datamgmt/Patient/Specimen/2267"/>
    <hyperlink ref="H2339" r:id="rId6933" display="https://octri.ohsu.edu/lls_scor/datamgmt/Patient/Patient/1613"/>
    <hyperlink ref="Q2339" r:id="rId6934" display="https://octri.ohsu.edu/lls_scor/datamgmt/Patient/DiseaseInstance/1567"/>
    <hyperlink ref="AO2339" r:id="rId6935" display="https://octri.ohsu.edu/lls_scor/datamgmt/Patient/Specimen/2270"/>
    <hyperlink ref="H2340" r:id="rId6936" display="https://octri.ohsu.edu/lls_scor/datamgmt/Patient/Patient/1613"/>
    <hyperlink ref="Q2340" r:id="rId6937" display="https://octri.ohsu.edu/lls_scor/datamgmt/Patient/DiseaseInstance/1567"/>
    <hyperlink ref="AO2340" r:id="rId6938" display="https://octri.ohsu.edu/lls_scor/datamgmt/Patient/Specimen/2271"/>
    <hyperlink ref="H2341" r:id="rId6939" display="https://octri.ohsu.edu/lls_scor/datamgmt/Patient/Patient/1614"/>
    <hyperlink ref="Q2341" r:id="rId6940" display="https://octri.ohsu.edu/lls_scor/datamgmt/Patient/DiseaseInstance/1568"/>
    <hyperlink ref="AO2341" r:id="rId6941" display="https://octri.ohsu.edu/lls_scor/datamgmt/Patient/Specimen/2272"/>
    <hyperlink ref="H2342" r:id="rId6942" display="https://octri.ohsu.edu/lls_scor/datamgmt/Patient/Patient/1614"/>
    <hyperlink ref="Q2342" r:id="rId6943" display="https://octri.ohsu.edu/lls_scor/datamgmt/Patient/DiseaseInstance/1568"/>
    <hyperlink ref="AO2342" r:id="rId6944" display="https://octri.ohsu.edu/lls_scor/datamgmt/Patient/Specimen/2273"/>
    <hyperlink ref="H2343" r:id="rId6945" display="https://octri.ohsu.edu/lls_scor/datamgmt/Patient/Patient/1615"/>
    <hyperlink ref="Q2343" r:id="rId6946" display="https://octri.ohsu.edu/lls_scor/datamgmt/Patient/DiseaseInstance/1569"/>
    <hyperlink ref="AO2343" r:id="rId6947" display="https://octri.ohsu.edu/lls_scor/datamgmt/Patient/Specimen/2274"/>
    <hyperlink ref="H2344" r:id="rId6948" display="https://octri.ohsu.edu/lls_scor/datamgmt/Patient/Patient/1615"/>
    <hyperlink ref="Q2344" r:id="rId6949" display="https://octri.ohsu.edu/lls_scor/datamgmt/Patient/DiseaseInstance/1569"/>
    <hyperlink ref="AO2344" r:id="rId6950" display="https://octri.ohsu.edu/lls_scor/datamgmt/Patient/Specimen/2275"/>
    <hyperlink ref="H2345" r:id="rId6951" display="https://octri.ohsu.edu/lls_scor/datamgmt/Patient/Patient/1616"/>
    <hyperlink ref="Q2345" r:id="rId6952" display="https://octri.ohsu.edu/lls_scor/datamgmt/Patient/DiseaseInstance/1571"/>
    <hyperlink ref="AO2345" r:id="rId6953" display="https://octri.ohsu.edu/lls_scor/datamgmt/Patient/Specimen/2281"/>
    <hyperlink ref="H2346" r:id="rId6954" display="https://octri.ohsu.edu/lls_scor/datamgmt/Patient/Patient/1617"/>
    <hyperlink ref="Q2346" r:id="rId6955" display="https://octri.ohsu.edu/lls_scor/datamgmt/Patient/DiseaseInstance/1572"/>
    <hyperlink ref="AO2346" r:id="rId6956" display="https://octri.ohsu.edu/lls_scor/datamgmt/Patient/Specimen/2282"/>
    <hyperlink ref="H2347" r:id="rId6957" display="https://octri.ohsu.edu/lls_scor/datamgmt/Patient/Patient/1618"/>
    <hyperlink ref="Q2347" r:id="rId6958" display="https://octri.ohsu.edu/lls_scor/datamgmt/Patient/DiseaseInstance/1573"/>
    <hyperlink ref="AO2347" r:id="rId6959" display="https://octri.ohsu.edu/lls_scor/datamgmt/Patient/Specimen/2283"/>
    <hyperlink ref="H2348" r:id="rId6960" display="https://octri.ohsu.edu/lls_scor/datamgmt/Patient/Patient/1619"/>
    <hyperlink ref="Q2348" r:id="rId6961" display="https://octri.ohsu.edu/lls_scor/datamgmt/Patient/DiseaseInstance/1574"/>
    <hyperlink ref="AO2348" r:id="rId6962" display="https://octri.ohsu.edu/lls_scor/datamgmt/Patient/Specimen/2286"/>
    <hyperlink ref="H2349" r:id="rId6963" display="https://octri.ohsu.edu/lls_scor/datamgmt/Patient/Patient/1620"/>
    <hyperlink ref="Q2349" r:id="rId6964" display="https://octri.ohsu.edu/lls_scor/datamgmt/Patient/DiseaseInstance/1575"/>
    <hyperlink ref="AO2349" r:id="rId6965" display="https://octri.ohsu.edu/lls_scor/datamgmt/Patient/Specimen/2288"/>
    <hyperlink ref="H2350" r:id="rId6966" display="https://octri.ohsu.edu/lls_scor/datamgmt/Patient/Patient/1621"/>
    <hyperlink ref="Q2350" r:id="rId6967" display="https://octri.ohsu.edu/lls_scor/datamgmt/Patient/DiseaseInstance/1576"/>
    <hyperlink ref="AO2350" r:id="rId6968" display="https://octri.ohsu.edu/lls_scor/datamgmt/Patient/Specimen/2289"/>
    <hyperlink ref="H2351" r:id="rId6969" display="https://octri.ohsu.edu/lls_scor/datamgmt/Patient/Patient/1622"/>
    <hyperlink ref="Q2351" r:id="rId6970" display="https://octri.ohsu.edu/lls_scor/datamgmt/Patient/DiseaseInstance/1577"/>
    <hyperlink ref="AO2351" r:id="rId6971" display="https://octri.ohsu.edu/lls_scor/datamgmt/Patient/Specimen/2291"/>
    <hyperlink ref="H2352" r:id="rId6972" display="https://octri.ohsu.edu/lls_scor/datamgmt/Patient/Patient/1623"/>
    <hyperlink ref="Q2352" r:id="rId6973" display="https://octri.ohsu.edu/lls_scor/datamgmt/Patient/DiseaseInstance/1578"/>
    <hyperlink ref="AO2352" r:id="rId6974" display="https://octri.ohsu.edu/lls_scor/datamgmt/Patient/Specimen/2292"/>
    <hyperlink ref="H2353" r:id="rId6975" display="https://octri.ohsu.edu/lls_scor/datamgmt/Patient/Patient/1624"/>
    <hyperlink ref="Q2353" r:id="rId6976" display="https://octri.ohsu.edu/lls_scor/datamgmt/Patient/DiseaseInstance/1579"/>
    <hyperlink ref="AO2353" r:id="rId6977" display="https://octri.ohsu.edu/lls_scor/datamgmt/Patient/Specimen/2293"/>
    <hyperlink ref="H2354" r:id="rId6978" display="https://octri.ohsu.edu/lls_scor/datamgmt/Patient/Patient/1625"/>
    <hyperlink ref="Q2354" r:id="rId6979" display="https://octri.ohsu.edu/lls_scor/datamgmt/Patient/DiseaseInstance/1580"/>
    <hyperlink ref="AO2354" r:id="rId6980" display="https://octri.ohsu.edu/lls_scor/datamgmt/Patient/Specimen/2294"/>
    <hyperlink ref="H2355" r:id="rId6981" display="https://octri.ohsu.edu/lls_scor/datamgmt/Patient/Patient/1626"/>
    <hyperlink ref="Q2355" r:id="rId6982" display="https://octri.ohsu.edu/lls_scor/datamgmt/Patient/DiseaseInstance/1581"/>
    <hyperlink ref="AO2355" r:id="rId6983" display="https://octri.ohsu.edu/lls_scor/datamgmt/Patient/Specimen/2295"/>
    <hyperlink ref="H2356" r:id="rId6984" display="https://octri.ohsu.edu/lls_scor/datamgmt/Patient/Patient/1627"/>
    <hyperlink ref="Q2356" r:id="rId6985" display="https://octri.ohsu.edu/lls_scor/datamgmt/Patient/DiseaseInstance/1582"/>
    <hyperlink ref="AO2356" r:id="rId6986" display="https://octri.ohsu.edu/lls_scor/datamgmt/Patient/Specimen/2296"/>
    <hyperlink ref="H2357" r:id="rId6987" display="https://octri.ohsu.edu/lls_scor/datamgmt/Patient/Patient/1628"/>
    <hyperlink ref="Q2357" r:id="rId6988" display="https://octri.ohsu.edu/lls_scor/datamgmt/Patient/DiseaseInstance/1583"/>
    <hyperlink ref="AO2357" r:id="rId6989" display="https://octri.ohsu.edu/lls_scor/datamgmt/Patient/Specimen/2297"/>
    <hyperlink ref="H2358" r:id="rId6990" display="https://octri.ohsu.edu/lls_scor/datamgmt/Patient/Patient/1629"/>
    <hyperlink ref="Q2358" r:id="rId6991" display="https://octri.ohsu.edu/lls_scor/datamgmt/Patient/DiseaseInstance/1584"/>
    <hyperlink ref="AO2358" r:id="rId6992" display="https://octri.ohsu.edu/lls_scor/datamgmt/Patient/Specimen/2298"/>
    <hyperlink ref="H2359" r:id="rId6993" display="https://octri.ohsu.edu/lls_scor/datamgmt/Patient/Patient/1629"/>
    <hyperlink ref="Q2359" r:id="rId6994" display="https://octri.ohsu.edu/lls_scor/datamgmt/Patient/DiseaseInstance/1584"/>
    <hyperlink ref="AO2359" r:id="rId6995" display="https://octri.ohsu.edu/lls_scor/datamgmt/Patient/Specimen/2340"/>
    <hyperlink ref="H2360" r:id="rId6996" display="https://octri.ohsu.edu/lls_scor/datamgmt/Patient/Patient/1629"/>
    <hyperlink ref="Q2360" r:id="rId6997" display="https://octri.ohsu.edu/lls_scor/datamgmt/Patient/DiseaseInstance/1584"/>
    <hyperlink ref="AO2360" r:id="rId6998" display="https://octri.ohsu.edu/lls_scor/datamgmt/Patient/Specimen/2343"/>
    <hyperlink ref="H2361" r:id="rId6999" display="https://octri.ohsu.edu/lls_scor/datamgmt/Patient/Patient/1629"/>
    <hyperlink ref="Q2361" r:id="rId7000" display="https://octri.ohsu.edu/lls_scor/datamgmt/Patient/DiseaseInstance/1584"/>
    <hyperlink ref="AO2361" r:id="rId7001" display="https://octri.ohsu.edu/lls_scor/datamgmt/Patient/Specimen/2344"/>
    <hyperlink ref="H2362" r:id="rId7002" display="https://octri.ohsu.edu/lls_scor/datamgmt/Patient/Patient/1629"/>
    <hyperlink ref="Q2362" r:id="rId7003" display="https://octri.ohsu.edu/lls_scor/datamgmt/Patient/DiseaseInstance/1584"/>
    <hyperlink ref="AO2362" r:id="rId7004" display="https://octri.ohsu.edu/lls_scor/datamgmt/Patient/Specimen/2404"/>
    <hyperlink ref="H2363" r:id="rId7005" display="https://octri.ohsu.edu/lls_scor/datamgmt/Patient/Patient/1629"/>
    <hyperlink ref="Q2363" r:id="rId7006" display="https://octri.ohsu.edu/lls_scor/datamgmt/Patient/DiseaseInstance/1584"/>
    <hyperlink ref="AO2363" r:id="rId7007" display="https://octri.ohsu.edu/lls_scor/datamgmt/Patient/Specimen/2555"/>
    <hyperlink ref="H2364" r:id="rId7008" display="https://octri.ohsu.edu/lls_scor/datamgmt/Patient/Patient/1629"/>
    <hyperlink ref="Q2364" r:id="rId7009" display="https://octri.ohsu.edu/lls_scor/datamgmt/Patient/DiseaseInstance/1643"/>
    <hyperlink ref="AO2364" r:id="rId7010" display="https://octri.ohsu.edu/lls_scor/datamgmt/Patient/Specimen/2431"/>
    <hyperlink ref="H2365" r:id="rId7011" display="https://octri.ohsu.edu/lls_scor/datamgmt/Patient/Patient/1629"/>
    <hyperlink ref="Q2365" r:id="rId7012" display="https://octri.ohsu.edu/lls_scor/datamgmt/Patient/DiseaseInstance/1643"/>
    <hyperlink ref="AO2365" r:id="rId7013" display="https://octri.ohsu.edu/lls_scor/datamgmt/Patient/Specimen/2462"/>
    <hyperlink ref="H2366" r:id="rId7014" display="https://octri.ohsu.edu/lls_scor/datamgmt/Patient/Patient/1629"/>
    <hyperlink ref="Q2366" r:id="rId7015" display="https://octri.ohsu.edu/lls_scor/datamgmt/Patient/DiseaseInstance/1643"/>
    <hyperlink ref="AO2366" r:id="rId7016" display="https://octri.ohsu.edu/lls_scor/datamgmt/Patient/Specimen/2486"/>
    <hyperlink ref="H2367" r:id="rId7017" display="https://octri.ohsu.edu/lls_scor/datamgmt/Patient/Patient/1629"/>
    <hyperlink ref="Q2367" r:id="rId7018" display="https://octri.ohsu.edu/lls_scor/datamgmt/Patient/DiseaseInstance/1643"/>
    <hyperlink ref="AO2367" r:id="rId7019" display="https://octri.ohsu.edu/lls_scor/datamgmt/Patient/Specimen/2761"/>
    <hyperlink ref="H2368" r:id="rId7020" display="https://octri.ohsu.edu/lls_scor/datamgmt/Patient/Patient/1629"/>
    <hyperlink ref="Q2368" r:id="rId7021" display="https://octri.ohsu.edu/lls_scor/datamgmt/Patient/DiseaseInstance/1643"/>
    <hyperlink ref="AO2368" r:id="rId7022" display="https://octri.ohsu.edu/lls_scor/datamgmt/Patient/Specimen/2762"/>
    <hyperlink ref="H2369" r:id="rId7023" display="https://octri.ohsu.edu/lls_scor/datamgmt/Patient/Patient/1629"/>
    <hyperlink ref="Q2369" r:id="rId7024" display="https://octri.ohsu.edu/lls_scor/datamgmt/Patient/DiseaseInstance/1643"/>
    <hyperlink ref="AO2369" r:id="rId7025" display="https://octri.ohsu.edu/lls_scor/datamgmt/Patient/Specimen/2763"/>
    <hyperlink ref="H2370" r:id="rId7026" display="https://octri.ohsu.edu/lls_scor/datamgmt/Patient/Patient/1630"/>
    <hyperlink ref="Q2370" r:id="rId7027" display="https://octri.ohsu.edu/lls_scor/datamgmt/Patient/DiseaseInstance/1585"/>
    <hyperlink ref="AO2370" r:id="rId7028" display="https://octri.ohsu.edu/lls_scor/datamgmt/Patient/Specimen/2299"/>
    <hyperlink ref="H2371" r:id="rId7029" display="https://octri.ohsu.edu/lls_scor/datamgmt/Patient/Patient/1630"/>
    <hyperlink ref="Q2371" r:id="rId7030" display="https://octri.ohsu.edu/lls_scor/datamgmt/Patient/DiseaseInstance/1585"/>
    <hyperlink ref="AO2371" r:id="rId7031" display="https://octri.ohsu.edu/lls_scor/datamgmt/Patient/Specimen/2302"/>
    <hyperlink ref="H2372" r:id="rId7032" display="https://octri.ohsu.edu/lls_scor/datamgmt/Patient/Patient/1631"/>
    <hyperlink ref="Q2372" r:id="rId7033" display="https://octri.ohsu.edu/lls_scor/datamgmt/Patient/DiseaseInstance/1586"/>
    <hyperlink ref="AO2372" r:id="rId7034" display="https://octri.ohsu.edu/lls_scor/datamgmt/Patient/Specimen/2304"/>
    <hyperlink ref="H2373" r:id="rId7035" display="https://octri.ohsu.edu/lls_scor/datamgmt/Patient/Patient/1631"/>
    <hyperlink ref="Q2373" r:id="rId7036" display="https://octri.ohsu.edu/lls_scor/datamgmt/Patient/DiseaseInstance/1586"/>
    <hyperlink ref="AO2373" r:id="rId7037" display="https://octri.ohsu.edu/lls_scor/datamgmt/Patient/Specimen/2305"/>
    <hyperlink ref="H2374" r:id="rId7038" display="https://octri.ohsu.edu/lls_scor/datamgmt/Patient/Patient/1632"/>
    <hyperlink ref="Q2374" r:id="rId7039" display="https://octri.ohsu.edu/lls_scor/datamgmt/Patient/DiseaseInstance/1587"/>
    <hyperlink ref="AO2374" r:id="rId7040" display="https://octri.ohsu.edu/lls_scor/datamgmt/Patient/Specimen/2306"/>
    <hyperlink ref="H2375" r:id="rId7041" display="https://octri.ohsu.edu/lls_scor/datamgmt/Patient/Patient/1633"/>
    <hyperlink ref="Q2375" r:id="rId7042" display="https://octri.ohsu.edu/lls_scor/datamgmt/Patient/DiseaseInstance/1594"/>
    <hyperlink ref="AO2375" r:id="rId7043" display="https://octri.ohsu.edu/lls_scor/datamgmt/Patient/Specimen/2319"/>
    <hyperlink ref="H2376" r:id="rId7044" display="https://octri.ohsu.edu/lls_scor/datamgmt/Patient/Patient/1634"/>
    <hyperlink ref="Q2376" r:id="rId7045" display="https://octri.ohsu.edu/lls_scor/datamgmt/Patient/DiseaseInstance/2050"/>
    <hyperlink ref="H2377" r:id="rId7046" display="https://octri.ohsu.edu/lls_scor/datamgmt/Patient/Patient/1635"/>
    <hyperlink ref="Q2377" r:id="rId7047" display="https://octri.ohsu.edu/lls_scor/datamgmt/Patient/DiseaseInstance/1588"/>
    <hyperlink ref="AO2377" r:id="rId7048" display="https://octri.ohsu.edu/lls_scor/datamgmt/Patient/Specimen/2307"/>
    <hyperlink ref="H2378" r:id="rId7049" display="https://octri.ohsu.edu/lls_scor/datamgmt/Patient/Patient/1636"/>
    <hyperlink ref="Q2378" r:id="rId7050" display="https://octri.ohsu.edu/lls_scor/datamgmt/Patient/DiseaseInstance/1589"/>
    <hyperlink ref="AO2378" r:id="rId7051" display="https://octri.ohsu.edu/lls_scor/datamgmt/Patient/Specimen/2308"/>
    <hyperlink ref="H2379" r:id="rId7052" display="https://octri.ohsu.edu/lls_scor/datamgmt/Patient/Patient/1637"/>
    <hyperlink ref="Q2379" r:id="rId7053" display="https://octri.ohsu.edu/lls_scor/datamgmt/Patient/DiseaseInstance/1590"/>
    <hyperlink ref="AO2379" r:id="rId7054" display="https://octri.ohsu.edu/lls_scor/datamgmt/Patient/Specimen/2309"/>
    <hyperlink ref="H2380" r:id="rId7055" display="https://octri.ohsu.edu/lls_scor/datamgmt/Patient/Patient/1638"/>
    <hyperlink ref="Q2380" r:id="rId7056" display="https://octri.ohsu.edu/lls_scor/datamgmt/Patient/DiseaseInstance/1591"/>
    <hyperlink ref="AO2380" r:id="rId7057" display="https://octri.ohsu.edu/lls_scor/datamgmt/Patient/Specimen/2310"/>
    <hyperlink ref="H2381" r:id="rId7058" display="https://octri.ohsu.edu/lls_scor/datamgmt/Patient/Patient/1638"/>
    <hyperlink ref="Q2381" r:id="rId7059" display="https://octri.ohsu.edu/lls_scor/datamgmt/Patient/DiseaseInstance/1591"/>
    <hyperlink ref="AO2381" r:id="rId7060" display="https://octri.ohsu.edu/lls_scor/datamgmt/Patient/Specimen/2735"/>
    <hyperlink ref="H2382" r:id="rId7061" display="https://octri.ohsu.edu/lls_scor/datamgmt/Patient/Patient/1639"/>
    <hyperlink ref="Q2382" r:id="rId7062" display="https://octri.ohsu.edu/lls_scor/datamgmt/Patient/DiseaseInstance/1592"/>
    <hyperlink ref="AO2382" r:id="rId7063" display="https://octri.ohsu.edu/lls_scor/datamgmt/Patient/Specimen/2311"/>
    <hyperlink ref="H2383" r:id="rId7064" display="https://octri.ohsu.edu/lls_scor/datamgmt/Patient/Patient/1640"/>
    <hyperlink ref="Q2383" r:id="rId7065" display="https://octri.ohsu.edu/lls_scor/datamgmt/Patient/DiseaseInstance/1593"/>
    <hyperlink ref="AO2383" r:id="rId7066" display="https://octri.ohsu.edu/lls_scor/datamgmt/Patient/Specimen/2318"/>
    <hyperlink ref="H2384" r:id="rId7067" display="https://octri.ohsu.edu/lls_scor/datamgmt/Patient/Patient/1643"/>
    <hyperlink ref="Q2384" r:id="rId7068" display="https://octri.ohsu.edu/lls_scor/datamgmt/Patient/DiseaseInstance/1595"/>
    <hyperlink ref="AO2384" r:id="rId7069" display="https://octri.ohsu.edu/lls_scor/datamgmt/Patient/Specimen/2320"/>
    <hyperlink ref="H2385" r:id="rId7070" display="https://octri.ohsu.edu/lls_scor/datamgmt/Patient/Patient/1644"/>
    <hyperlink ref="Q2385" r:id="rId7071" display="https://octri.ohsu.edu/lls_scor/datamgmt/Patient/DiseaseInstance/1596"/>
    <hyperlink ref="AO2385" r:id="rId7072" display="https://octri.ohsu.edu/lls_scor/datamgmt/Patient/Specimen/2321"/>
    <hyperlink ref="H2386" r:id="rId7073" display="https://octri.ohsu.edu/lls_scor/datamgmt/Patient/Patient/1644"/>
    <hyperlink ref="Q2386" r:id="rId7074" display="https://octri.ohsu.edu/lls_scor/datamgmt/Patient/DiseaseInstance/1596"/>
    <hyperlink ref="AO2386" r:id="rId7075" display="https://octri.ohsu.edu/lls_scor/datamgmt/Patient/Specimen/2322"/>
    <hyperlink ref="H2387" r:id="rId7076" display="https://octri.ohsu.edu/lls_scor/datamgmt/Patient/Patient/1644"/>
    <hyperlink ref="Q2387" r:id="rId7077" display="https://octri.ohsu.edu/lls_scor/datamgmt/Patient/DiseaseInstance/1596"/>
    <hyperlink ref="AO2387" r:id="rId7078" display="https://octri.ohsu.edu/lls_scor/datamgmt/Patient/Specimen/2323"/>
    <hyperlink ref="H2388" r:id="rId7079" display="https://octri.ohsu.edu/lls_scor/datamgmt/Patient/Patient/1645"/>
    <hyperlink ref="Q2388" r:id="rId7080" display="https://octri.ohsu.edu/lls_scor/datamgmt/Patient/DiseaseInstance/1597"/>
    <hyperlink ref="AO2388" r:id="rId7081" display="https://octri.ohsu.edu/lls_scor/datamgmt/Patient/Specimen/2324"/>
    <hyperlink ref="H2389" r:id="rId7082" display="https://octri.ohsu.edu/lls_scor/datamgmt/Patient/Patient/1646"/>
    <hyperlink ref="Q2389" r:id="rId7083" display="https://octri.ohsu.edu/lls_scor/datamgmt/Patient/DiseaseInstance/1598"/>
    <hyperlink ref="AO2389" r:id="rId7084" display="https://octri.ohsu.edu/lls_scor/datamgmt/Patient/Specimen/2325"/>
    <hyperlink ref="H2390" r:id="rId7085" display="https://octri.ohsu.edu/lls_scor/datamgmt/Patient/Patient/1646"/>
    <hyperlink ref="Q2390" r:id="rId7086" display="https://octri.ohsu.edu/lls_scor/datamgmt/Patient/DiseaseInstance/1598"/>
    <hyperlink ref="AO2390" r:id="rId7087" display="https://octri.ohsu.edu/lls_scor/datamgmt/Patient/Specimen/2326"/>
    <hyperlink ref="H2391" r:id="rId7088" display="https://octri.ohsu.edu/lls_scor/datamgmt/Patient/Patient/1648"/>
    <hyperlink ref="Q2391" r:id="rId7089" display="https://octri.ohsu.edu/lls_scor/datamgmt/Patient/DiseaseInstance/1600"/>
    <hyperlink ref="AO2391" r:id="rId7090" display="https://octri.ohsu.edu/lls_scor/datamgmt/Patient/Specimen/2330"/>
    <hyperlink ref="H2392" r:id="rId7091" display="https://octri.ohsu.edu/lls_scor/datamgmt/Patient/Patient/1648"/>
    <hyperlink ref="Q2392" r:id="rId7092" display="https://octri.ohsu.edu/lls_scor/datamgmt/Patient/DiseaseInstance/1600"/>
    <hyperlink ref="AO2392" r:id="rId7093" display="https://octri.ohsu.edu/lls_scor/datamgmt/Patient/Specimen/2331"/>
    <hyperlink ref="H2393" r:id="rId7094" display="https://octri.ohsu.edu/lls_scor/datamgmt/Patient/Patient/1648"/>
    <hyperlink ref="Q2393" r:id="rId7095" display="https://octri.ohsu.edu/lls_scor/datamgmt/Patient/DiseaseInstance/1600"/>
    <hyperlink ref="AO2393" r:id="rId7096" display="https://octri.ohsu.edu/lls_scor/datamgmt/Patient/Specimen/2332"/>
    <hyperlink ref="H2394" r:id="rId7097" display="https://octri.ohsu.edu/lls_scor/datamgmt/Patient/Patient/1649"/>
    <hyperlink ref="Q2394" r:id="rId7098" display="https://octri.ohsu.edu/lls_scor/datamgmt/Patient/DiseaseInstance/1604"/>
    <hyperlink ref="AO2394" r:id="rId7099" display="https://octri.ohsu.edu/lls_scor/datamgmt/Patient/Specimen/2338"/>
    <hyperlink ref="H2395" r:id="rId7100" display="https://octri.ohsu.edu/lls_scor/datamgmt/Patient/Patient/1649"/>
    <hyperlink ref="Q2395" r:id="rId7101" display="https://octri.ohsu.edu/lls_scor/datamgmt/Patient/DiseaseInstance/1604"/>
    <hyperlink ref="AO2395" r:id="rId7102" display="https://octri.ohsu.edu/lls_scor/datamgmt/Patient/Specimen/2339"/>
    <hyperlink ref="H2396" r:id="rId7103" display="https://octri.ohsu.edu/lls_scor/datamgmt/Patient/Patient/1650"/>
    <hyperlink ref="Q2396" r:id="rId7104" display="https://octri.ohsu.edu/lls_scor/datamgmt/Patient/DiseaseInstance/1602"/>
    <hyperlink ref="H2397" r:id="rId7105" display="https://octri.ohsu.edu/lls_scor/datamgmt/Patient/Patient/1651"/>
    <hyperlink ref="Q2397" r:id="rId7106" display="https://octri.ohsu.edu/lls_scor/datamgmt/Patient/DiseaseInstance/1603"/>
    <hyperlink ref="AO2397" r:id="rId7107" display="https://octri.ohsu.edu/lls_scor/datamgmt/Patient/Specimen/2336"/>
    <hyperlink ref="H2398" r:id="rId7108" display="https://octri.ohsu.edu/lls_scor/datamgmt/Patient/Patient/1651"/>
    <hyperlink ref="Q2398" r:id="rId7109" display="https://octri.ohsu.edu/lls_scor/datamgmt/Patient/DiseaseInstance/1603"/>
    <hyperlink ref="AO2398" r:id="rId7110" display="https://octri.ohsu.edu/lls_scor/datamgmt/Patient/Specimen/2337"/>
    <hyperlink ref="H2399" r:id="rId7111" display="https://octri.ohsu.edu/lls_scor/datamgmt/Patient/Patient/1654"/>
    <hyperlink ref="Q2399" r:id="rId7112" display="https://octri.ohsu.edu/lls_scor/datamgmt/Patient/DiseaseInstance/1605"/>
    <hyperlink ref="AO2399" r:id="rId7113" display="https://octri.ohsu.edu/lls_scor/datamgmt/Patient/Specimen/2345"/>
    <hyperlink ref="H2400" r:id="rId7114" display="https://octri.ohsu.edu/lls_scor/datamgmt/Patient/Patient/1655"/>
    <hyperlink ref="Q2400" r:id="rId7115" display="https://octri.ohsu.edu/lls_scor/datamgmt/Patient/DiseaseInstance/1606"/>
    <hyperlink ref="AO2400" r:id="rId7116" display="https://octri.ohsu.edu/lls_scor/datamgmt/Patient/Specimen/2349"/>
    <hyperlink ref="H2401" r:id="rId7117" display="https://octri.ohsu.edu/lls_scor/datamgmt/Patient/Patient/1656"/>
    <hyperlink ref="Q2401" r:id="rId7118" display="https://octri.ohsu.edu/lls_scor/datamgmt/Patient/DiseaseInstance/1607"/>
    <hyperlink ref="AO2401" r:id="rId7119" display="https://octri.ohsu.edu/lls_scor/datamgmt/Patient/Specimen/2350"/>
    <hyperlink ref="H2402" r:id="rId7120" display="https://octri.ohsu.edu/lls_scor/datamgmt/Patient/Patient/1656"/>
    <hyperlink ref="Q2402" r:id="rId7121" display="https://octri.ohsu.edu/lls_scor/datamgmt/Patient/DiseaseInstance/1607"/>
    <hyperlink ref="AO2402" r:id="rId7122" display="https://octri.ohsu.edu/lls_scor/datamgmt/Patient/Specimen/2351"/>
    <hyperlink ref="H2403" r:id="rId7123" display="https://octri.ohsu.edu/lls_scor/datamgmt/Patient/Patient/1656"/>
    <hyperlink ref="Q2403" r:id="rId7124" display="https://octri.ohsu.edu/lls_scor/datamgmt/Patient/DiseaseInstance/1607"/>
    <hyperlink ref="AO2403" r:id="rId7125" display="https://octri.ohsu.edu/lls_scor/datamgmt/Patient/Specimen/2352"/>
    <hyperlink ref="H2404" r:id="rId7126" display="https://octri.ohsu.edu/lls_scor/datamgmt/Patient/Patient/1657"/>
    <hyperlink ref="Q2404" r:id="rId7127" display="https://octri.ohsu.edu/lls_scor/datamgmt/Patient/DiseaseInstance/1608"/>
    <hyperlink ref="AO2404" r:id="rId7128" display="https://octri.ohsu.edu/lls_scor/datamgmt/Patient/Specimen/2353"/>
    <hyperlink ref="H2405" r:id="rId7129" display="https://octri.ohsu.edu/lls_scor/datamgmt/Patient/Patient/1657"/>
    <hyperlink ref="Q2405" r:id="rId7130" display="https://octri.ohsu.edu/lls_scor/datamgmt/Patient/DiseaseInstance/1608"/>
    <hyperlink ref="AO2405" r:id="rId7131" display="https://octri.ohsu.edu/lls_scor/datamgmt/Patient/Specimen/2354"/>
    <hyperlink ref="H2406" r:id="rId7132" display="https://octri.ohsu.edu/lls_scor/datamgmt/Patient/Patient/1659"/>
    <hyperlink ref="Q2406" r:id="rId7133" display="https://octri.ohsu.edu/lls_scor/datamgmt/Patient/DiseaseInstance/1609"/>
    <hyperlink ref="AO2406" r:id="rId7134" display="https://octri.ohsu.edu/lls_scor/datamgmt/Patient/Specimen/2355"/>
    <hyperlink ref="H2407" r:id="rId7135" display="https://octri.ohsu.edu/lls_scor/datamgmt/Patient/Patient/1660"/>
    <hyperlink ref="Q2407" r:id="rId7136" display="https://octri.ohsu.edu/lls_scor/datamgmt/Patient/DiseaseInstance/1611"/>
    <hyperlink ref="AO2407" r:id="rId7137" display="https://octri.ohsu.edu/lls_scor/datamgmt/Patient/Specimen/2365"/>
    <hyperlink ref="H2408" r:id="rId7138" display="https://octri.ohsu.edu/lls_scor/datamgmt/Patient/Patient/1661"/>
    <hyperlink ref="H2409" r:id="rId7139" display="https://octri.ohsu.edu/lls_scor/datamgmt/Patient/Patient/1662"/>
    <hyperlink ref="Q2409" r:id="rId7140" display="https://octri.ohsu.edu/lls_scor/datamgmt/Patient/DiseaseInstance/1610"/>
    <hyperlink ref="AO2409" r:id="rId7141" display="https://octri.ohsu.edu/lls_scor/datamgmt/Patient/Specimen/2356"/>
    <hyperlink ref="H2410" r:id="rId7142" display="https://octri.ohsu.edu/lls_scor/datamgmt/Patient/Patient/1662"/>
    <hyperlink ref="Q2410" r:id="rId7143" display="https://octri.ohsu.edu/lls_scor/datamgmt/Patient/DiseaseInstance/1610"/>
    <hyperlink ref="AO2410" r:id="rId7144" display="https://octri.ohsu.edu/lls_scor/datamgmt/Patient/Specimen/2357"/>
    <hyperlink ref="H2411" r:id="rId7145" display="https://octri.ohsu.edu/lls_scor/datamgmt/Patient/Patient/1663"/>
    <hyperlink ref="Q2411" r:id="rId7146" display="https://octri.ohsu.edu/lls_scor/datamgmt/Patient/DiseaseInstance/1612"/>
    <hyperlink ref="AO2411" r:id="rId7147" display="https://octri.ohsu.edu/lls_scor/datamgmt/Patient/Specimen/2366"/>
    <hyperlink ref="H2412" r:id="rId7148" display="https://octri.ohsu.edu/lls_scor/datamgmt/Patient/Patient/1664"/>
    <hyperlink ref="Q2412" r:id="rId7149" display="https://octri.ohsu.edu/lls_scor/datamgmt/Patient/DiseaseInstance/1613"/>
    <hyperlink ref="AO2412" r:id="rId7150" display="https://octri.ohsu.edu/lls_scor/datamgmt/Patient/Specimen/2368"/>
    <hyperlink ref="H2413" r:id="rId7151" display="https://octri.ohsu.edu/lls_scor/datamgmt/Patient/Patient/1664"/>
    <hyperlink ref="Q2413" r:id="rId7152" display="https://octri.ohsu.edu/lls_scor/datamgmt/Patient/DiseaseInstance/1613"/>
    <hyperlink ref="AO2413" r:id="rId7153" display="https://octri.ohsu.edu/lls_scor/datamgmt/Patient/Specimen/2369"/>
    <hyperlink ref="H2414" r:id="rId7154" display="https://octri.ohsu.edu/lls_scor/datamgmt/Patient/Patient/1664"/>
    <hyperlink ref="Q2414" r:id="rId7155" display="https://octri.ohsu.edu/lls_scor/datamgmt/Patient/DiseaseInstance/1613"/>
    <hyperlink ref="AO2414" r:id="rId7156" display="https://octri.ohsu.edu/lls_scor/datamgmt/Patient/Specimen/2370"/>
    <hyperlink ref="H2415" r:id="rId7157" display="https://octri.ohsu.edu/lls_scor/datamgmt/Patient/Patient/1665"/>
    <hyperlink ref="Q2415" r:id="rId7158" display="https://octri.ohsu.edu/lls_scor/datamgmt/Patient/DiseaseInstance/1614"/>
    <hyperlink ref="AO2415" r:id="rId7159" display="https://octri.ohsu.edu/lls_scor/datamgmt/Patient/Specimen/2367"/>
    <hyperlink ref="H2416" r:id="rId7160" display="https://octri.ohsu.edu/lls_scor/datamgmt/Patient/Patient/1665"/>
    <hyperlink ref="Q2416" r:id="rId7161" display="https://octri.ohsu.edu/lls_scor/datamgmt/Patient/DiseaseInstance/1614"/>
    <hyperlink ref="AO2416" r:id="rId7162" display="https://octri.ohsu.edu/lls_scor/datamgmt/Patient/Specimen/2371"/>
    <hyperlink ref="H2417" r:id="rId7163" display="https://octri.ohsu.edu/lls_scor/datamgmt/Patient/Patient/1665"/>
    <hyperlink ref="Q2417" r:id="rId7164" display="https://octri.ohsu.edu/lls_scor/datamgmt/Patient/DiseaseInstance/1614"/>
    <hyperlink ref="AO2417" r:id="rId7165" display="https://octri.ohsu.edu/lls_scor/datamgmt/Patient/Specimen/2372"/>
    <hyperlink ref="H2418" r:id="rId7166" display="https://octri.ohsu.edu/lls_scor/datamgmt/Patient/Patient/1666"/>
    <hyperlink ref="Q2418" r:id="rId7167" display="https://octri.ohsu.edu/lls_scor/datamgmt/Patient/DiseaseInstance/1615"/>
    <hyperlink ref="AO2418" r:id="rId7168" display="https://octri.ohsu.edu/lls_scor/datamgmt/Patient/Specimen/2374"/>
    <hyperlink ref="H2419" r:id="rId7169" display="https://octri.ohsu.edu/lls_scor/datamgmt/Patient/Patient/1666"/>
    <hyperlink ref="Q2419" r:id="rId7170" display="https://octri.ohsu.edu/lls_scor/datamgmt/Patient/DiseaseInstance/1615"/>
    <hyperlink ref="AO2419" r:id="rId7171" display="https://octri.ohsu.edu/lls_scor/datamgmt/Patient/Specimen/2375"/>
    <hyperlink ref="H2420" r:id="rId7172" display="https://octri.ohsu.edu/lls_scor/datamgmt/Patient/Patient/1666"/>
    <hyperlink ref="Q2420" r:id="rId7173" display="https://octri.ohsu.edu/lls_scor/datamgmt/Patient/DiseaseInstance/1615"/>
    <hyperlink ref="AO2420" r:id="rId7174" display="https://octri.ohsu.edu/lls_scor/datamgmt/Patient/Specimen/2379"/>
    <hyperlink ref="H2421" r:id="rId7175" display="https://octri.ohsu.edu/lls_scor/datamgmt/Patient/Patient/1667"/>
    <hyperlink ref="Q2421" r:id="rId7176" display="https://octri.ohsu.edu/lls_scor/datamgmt/Patient/DiseaseInstance/1617"/>
    <hyperlink ref="AO2421" r:id="rId7177" display="https://octri.ohsu.edu/lls_scor/datamgmt/Patient/Specimen/2378"/>
    <hyperlink ref="H2422" r:id="rId7178" display="https://octri.ohsu.edu/lls_scor/datamgmt/Patient/Patient/1668"/>
    <hyperlink ref="Q2422" r:id="rId7179" display="https://octri.ohsu.edu/lls_scor/datamgmt/Patient/DiseaseInstance/1618"/>
    <hyperlink ref="H2423" r:id="rId7180" display="https://octri.ohsu.edu/lls_scor/datamgmt/Patient/Patient/1669"/>
    <hyperlink ref="Q2423" r:id="rId7181" display="https://octri.ohsu.edu/lls_scor/datamgmt/Patient/DiseaseInstance/1619"/>
    <hyperlink ref="AO2423" r:id="rId7182" display="https://octri.ohsu.edu/lls_scor/datamgmt/Patient/Specimen/2381"/>
    <hyperlink ref="H2424" r:id="rId7183" display="https://octri.ohsu.edu/lls_scor/datamgmt/Patient/Patient/1670"/>
    <hyperlink ref="Q2424" r:id="rId7184" display="https://octri.ohsu.edu/lls_scor/datamgmt/Patient/DiseaseInstance/1620"/>
    <hyperlink ref="AO2424" r:id="rId7185" display="https://octri.ohsu.edu/lls_scor/datamgmt/Patient/Specimen/2382"/>
    <hyperlink ref="H2425" r:id="rId7186" display="https://octri.ohsu.edu/lls_scor/datamgmt/Patient/Patient/1670"/>
    <hyperlink ref="Q2425" r:id="rId7187" display="https://octri.ohsu.edu/lls_scor/datamgmt/Patient/DiseaseInstance/1620"/>
    <hyperlink ref="AO2425" r:id="rId7188" display="https://octri.ohsu.edu/lls_scor/datamgmt/Patient/Specimen/2383"/>
    <hyperlink ref="H2426" r:id="rId7189" display="https://octri.ohsu.edu/lls_scor/datamgmt/Patient/Patient/1670"/>
    <hyperlink ref="Q2426" r:id="rId7190" display="https://octri.ohsu.edu/lls_scor/datamgmt/Patient/DiseaseInstance/1620"/>
    <hyperlink ref="AO2426" r:id="rId7191" display="https://octri.ohsu.edu/lls_scor/datamgmt/Patient/Specimen/2384"/>
    <hyperlink ref="H2427" r:id="rId7192" display="https://octri.ohsu.edu/lls_scor/datamgmt/Patient/Patient/1671"/>
    <hyperlink ref="Q2427" r:id="rId7193" display="https://octri.ohsu.edu/lls_scor/datamgmt/Patient/DiseaseInstance/1621"/>
    <hyperlink ref="AO2427" r:id="rId7194" display="https://octri.ohsu.edu/lls_scor/datamgmt/Patient/Specimen/2385"/>
    <hyperlink ref="H2428" r:id="rId7195" display="https://octri.ohsu.edu/lls_scor/datamgmt/Patient/Patient/1671"/>
    <hyperlink ref="Q2428" r:id="rId7196" display="https://octri.ohsu.edu/lls_scor/datamgmt/Patient/DiseaseInstance/1621"/>
    <hyperlink ref="AO2428" r:id="rId7197" display="https://octri.ohsu.edu/lls_scor/datamgmt/Patient/Specimen/2388"/>
    <hyperlink ref="H2429" r:id="rId7198" display="https://octri.ohsu.edu/lls_scor/datamgmt/Patient/Patient/1671"/>
    <hyperlink ref="Q2429" r:id="rId7199" display="https://octri.ohsu.edu/lls_scor/datamgmt/Patient/DiseaseInstance/1621"/>
    <hyperlink ref="AO2429" r:id="rId7200" display="https://octri.ohsu.edu/lls_scor/datamgmt/Patient/Specimen/2435"/>
    <hyperlink ref="H2430" r:id="rId7201" display="https://octri.ohsu.edu/lls_scor/datamgmt/Patient/Patient/1671"/>
    <hyperlink ref="Q2430" r:id="rId7202" display="https://octri.ohsu.edu/lls_scor/datamgmt/Patient/DiseaseInstance/1621"/>
    <hyperlink ref="AO2430" r:id="rId7203" display="https://octri.ohsu.edu/lls_scor/datamgmt/Patient/Specimen/2467"/>
    <hyperlink ref="H2431" r:id="rId7204" display="https://octri.ohsu.edu/lls_scor/datamgmt/Patient/Patient/1671"/>
    <hyperlink ref="Q2431" r:id="rId7205" display="https://octri.ohsu.edu/lls_scor/datamgmt/Patient/DiseaseInstance/1621"/>
    <hyperlink ref="AO2431" r:id="rId7206" display="https://octri.ohsu.edu/lls_scor/datamgmt/Patient/Specimen/2487"/>
    <hyperlink ref="H2432" r:id="rId7207" display="https://octri.ohsu.edu/lls_scor/datamgmt/Patient/Patient/1671"/>
    <hyperlink ref="Q2432" r:id="rId7208" display="https://octri.ohsu.edu/lls_scor/datamgmt/Patient/DiseaseInstance/1621"/>
    <hyperlink ref="AO2432" r:id="rId7209" display="https://octri.ohsu.edu/lls_scor/datamgmt/Patient/Specimen/2556"/>
    <hyperlink ref="H2433" r:id="rId7210" display="https://octri.ohsu.edu/lls_scor/datamgmt/Patient/Patient/1671"/>
    <hyperlink ref="Q2433" r:id="rId7211" display="https://octri.ohsu.edu/lls_scor/datamgmt/Patient/DiseaseInstance/1621"/>
    <hyperlink ref="AO2433" r:id="rId7212" display="https://octri.ohsu.edu/lls_scor/datamgmt/Patient/Specimen/2764"/>
    <hyperlink ref="H2434" r:id="rId7213" display="https://octri.ohsu.edu/lls_scor/datamgmt/Patient/Patient/1671"/>
    <hyperlink ref="Q2434" r:id="rId7214" display="https://octri.ohsu.edu/lls_scor/datamgmt/Patient/DiseaseInstance/1621"/>
    <hyperlink ref="AO2434" r:id="rId7215" display="https://octri.ohsu.edu/lls_scor/datamgmt/Patient/Specimen/2765"/>
    <hyperlink ref="H2435" r:id="rId7216" display="https://octri.ohsu.edu/lls_scor/datamgmt/Patient/Patient/1671"/>
    <hyperlink ref="Q2435" r:id="rId7217" display="https://octri.ohsu.edu/lls_scor/datamgmt/Patient/DiseaseInstance/1621"/>
    <hyperlink ref="AO2435" r:id="rId7218" display="https://octri.ohsu.edu/lls_scor/datamgmt/Patient/Specimen/2766"/>
    <hyperlink ref="H2436" r:id="rId7219" display="https://octri.ohsu.edu/lls_scor/datamgmt/Patient/Patient/1672"/>
    <hyperlink ref="Q2436" r:id="rId7220" display="https://octri.ohsu.edu/lls_scor/datamgmt/Patient/DiseaseInstance/1624"/>
    <hyperlink ref="AO2436" r:id="rId7221" display="https://octri.ohsu.edu/lls_scor/datamgmt/Patient/Specimen/2395"/>
    <hyperlink ref="H2437" r:id="rId7222" display="https://octri.ohsu.edu/lls_scor/datamgmt/Patient/Patient/1672"/>
    <hyperlink ref="Q2437" r:id="rId7223" display="https://octri.ohsu.edu/lls_scor/datamgmt/Patient/DiseaseInstance/1624"/>
    <hyperlink ref="AO2437" r:id="rId7224" display="https://octri.ohsu.edu/lls_scor/datamgmt/Patient/Specimen/2457"/>
    <hyperlink ref="H2438" r:id="rId7225" display="https://octri.ohsu.edu/lls_scor/datamgmt/Patient/Patient/1673"/>
    <hyperlink ref="Q2438" r:id="rId7226" display="https://octri.ohsu.edu/lls_scor/datamgmt/Patient/DiseaseInstance/1623"/>
    <hyperlink ref="AO2438" r:id="rId7227" display="https://octri.ohsu.edu/lls_scor/datamgmt/Patient/Specimen/2392"/>
    <hyperlink ref="H2439" r:id="rId7228" display="https://octri.ohsu.edu/lls_scor/datamgmt/Patient/Patient/1673"/>
    <hyperlink ref="Q2439" r:id="rId7229" display="https://octri.ohsu.edu/lls_scor/datamgmt/Patient/DiseaseInstance/1623"/>
    <hyperlink ref="AO2439" r:id="rId7230" display="https://octri.ohsu.edu/lls_scor/datamgmt/Patient/Specimen/2456"/>
    <hyperlink ref="H2440" r:id="rId7231" display="https://octri.ohsu.edu/lls_scor/datamgmt/Patient/Patient/1674"/>
    <hyperlink ref="Q2440" r:id="rId7232" display="https://octri.ohsu.edu/lls_scor/datamgmt/Patient/DiseaseInstance/1622"/>
    <hyperlink ref="AO2440" r:id="rId7233" display="https://octri.ohsu.edu/lls_scor/datamgmt/Patient/Specimen/2391"/>
    <hyperlink ref="H2441" r:id="rId7234" display="https://octri.ohsu.edu/lls_scor/datamgmt/Patient/Patient/1675"/>
    <hyperlink ref="Q2441" r:id="rId7235" display="https://octri.ohsu.edu/lls_scor/datamgmt/Patient/DiseaseInstance/1625"/>
    <hyperlink ref="AO2441" r:id="rId7236" display="https://octri.ohsu.edu/lls_scor/datamgmt/Patient/Specimen/2396"/>
    <hyperlink ref="H2442" r:id="rId7237" display="https://octri.ohsu.edu/lls_scor/datamgmt/Patient/Patient/1675"/>
    <hyperlink ref="Q2442" r:id="rId7238" display="https://octri.ohsu.edu/lls_scor/datamgmt/Patient/DiseaseInstance/1625"/>
    <hyperlink ref="AO2442" r:id="rId7239" display="https://octri.ohsu.edu/lls_scor/datamgmt/Patient/Specimen/2397"/>
    <hyperlink ref="H2443" r:id="rId7240" display="https://octri.ohsu.edu/lls_scor/datamgmt/Patient/Patient/1675"/>
    <hyperlink ref="Q2443" r:id="rId7241" display="https://octri.ohsu.edu/lls_scor/datamgmt/Patient/DiseaseInstance/1625"/>
    <hyperlink ref="AO2443" r:id="rId7242" display="https://octri.ohsu.edu/lls_scor/datamgmt/Patient/Specimen/2442"/>
    <hyperlink ref="H2444" r:id="rId7243" display="https://octri.ohsu.edu/lls_scor/datamgmt/Patient/Patient/1677"/>
    <hyperlink ref="Q2444" r:id="rId7244" display="https://octri.ohsu.edu/lls_scor/datamgmt/Patient/DiseaseInstance/1626"/>
    <hyperlink ref="AO2444" r:id="rId7245" display="https://octri.ohsu.edu/lls_scor/datamgmt/Patient/Specimen/2402"/>
    <hyperlink ref="H2445" r:id="rId7246" display="https://octri.ohsu.edu/lls_scor/datamgmt/Patient/Patient/1677"/>
    <hyperlink ref="Q2445" r:id="rId7247" display="https://octri.ohsu.edu/lls_scor/datamgmt/Patient/DiseaseInstance/1626"/>
    <hyperlink ref="AO2445" r:id="rId7248" display="https://octri.ohsu.edu/lls_scor/datamgmt/Patient/Specimen/2567"/>
    <hyperlink ref="H2446" r:id="rId7249" display="https://octri.ohsu.edu/lls_scor/datamgmt/Patient/Patient/1681"/>
    <hyperlink ref="Q2446" r:id="rId7250" display="https://octri.ohsu.edu/lls_scor/datamgmt/Patient/DiseaseInstance/1628"/>
    <hyperlink ref="AO2446" r:id="rId7251" display="https://octri.ohsu.edu/lls_scor/datamgmt/Patient/Specimen/2405"/>
    <hyperlink ref="H2447" r:id="rId7252" display="https://octri.ohsu.edu/lls_scor/datamgmt/Patient/Patient/1682"/>
    <hyperlink ref="Q2447" r:id="rId7253" display="https://octri.ohsu.edu/lls_scor/datamgmt/Patient/DiseaseInstance/1629"/>
    <hyperlink ref="AO2447" r:id="rId7254" display="https://octri.ohsu.edu/lls_scor/datamgmt/Patient/Specimen/2406"/>
    <hyperlink ref="H2448" r:id="rId7255" display="https://octri.ohsu.edu/lls_scor/datamgmt/Patient/Patient/1683"/>
    <hyperlink ref="Q2448" r:id="rId7256" display="https://octri.ohsu.edu/lls_scor/datamgmt/Patient/DiseaseInstance/1630"/>
    <hyperlink ref="AO2448" r:id="rId7257" display="https://octri.ohsu.edu/lls_scor/datamgmt/Patient/Specimen/2408"/>
    <hyperlink ref="H2449" r:id="rId7258" display="https://octri.ohsu.edu/lls_scor/datamgmt/Patient/Patient/1683"/>
    <hyperlink ref="Q2449" r:id="rId7259" display="https://octri.ohsu.edu/lls_scor/datamgmt/Patient/DiseaseInstance/1630"/>
    <hyperlink ref="AO2449" r:id="rId7260" display="https://octri.ohsu.edu/lls_scor/datamgmt/Patient/Specimen/2409"/>
    <hyperlink ref="H2450" r:id="rId7261" display="https://octri.ohsu.edu/lls_scor/datamgmt/Patient/Patient/1683"/>
    <hyperlink ref="Q2450" r:id="rId7262" display="https://octri.ohsu.edu/lls_scor/datamgmt/Patient/DiseaseInstance/1630"/>
    <hyperlink ref="AO2450" r:id="rId7263" display="https://octri.ohsu.edu/lls_scor/datamgmt/Patient/Specimen/2466"/>
    <hyperlink ref="H2451" r:id="rId7264" display="https://octri.ohsu.edu/lls_scor/datamgmt/Patient/Patient/1684"/>
    <hyperlink ref="Q2451" r:id="rId7265" display="https://octri.ohsu.edu/lls_scor/datamgmt/Patient/DiseaseInstance/1634"/>
    <hyperlink ref="AO2451" r:id="rId7266" display="https://octri.ohsu.edu/lls_scor/datamgmt/Patient/Specimen/2417"/>
    <hyperlink ref="H2452" r:id="rId7267" display="https://octri.ohsu.edu/lls_scor/datamgmt/Patient/Patient/1684"/>
    <hyperlink ref="Q2452" r:id="rId7268" display="https://octri.ohsu.edu/lls_scor/datamgmt/Patient/DiseaseInstance/1634"/>
    <hyperlink ref="AO2452" r:id="rId7269" display="https://octri.ohsu.edu/lls_scor/datamgmt/Patient/Specimen/2419"/>
    <hyperlink ref="H2453" r:id="rId7270" display="https://octri.ohsu.edu/lls_scor/datamgmt/Patient/Patient/1689"/>
    <hyperlink ref="Q2453" r:id="rId7271" display="https://octri.ohsu.edu/lls_scor/datamgmt/Patient/DiseaseInstance/1635"/>
    <hyperlink ref="AO2453" r:id="rId7272" display="https://octri.ohsu.edu/lls_scor/datamgmt/Patient/Specimen/2420"/>
    <hyperlink ref="H2454" r:id="rId7273" display="https://octri.ohsu.edu/lls_scor/datamgmt/Patient/Patient/1689"/>
    <hyperlink ref="Q2454" r:id="rId7274" display="https://octri.ohsu.edu/lls_scor/datamgmt/Patient/DiseaseInstance/1635"/>
    <hyperlink ref="AO2454" r:id="rId7275" display="https://octri.ohsu.edu/lls_scor/datamgmt/Patient/Specimen/2421"/>
    <hyperlink ref="H2455" r:id="rId7276" display="https://octri.ohsu.edu/lls_scor/datamgmt/Patient/Patient/1689"/>
    <hyperlink ref="Q2455" r:id="rId7277" display="https://octri.ohsu.edu/lls_scor/datamgmt/Patient/DiseaseInstance/1635"/>
    <hyperlink ref="AO2455" r:id="rId7278" display="https://octri.ohsu.edu/lls_scor/datamgmt/Patient/Specimen/2473"/>
    <hyperlink ref="H2456" r:id="rId7279" display="https://octri.ohsu.edu/lls_scor/datamgmt/Patient/Patient/1690"/>
    <hyperlink ref="Q2456" r:id="rId7280" display="https://octri.ohsu.edu/lls_scor/datamgmt/Patient/DiseaseInstance/1638"/>
    <hyperlink ref="AO2456" r:id="rId7281" display="https://octri.ohsu.edu/lls_scor/datamgmt/Patient/Specimen/2425"/>
    <hyperlink ref="H2457" r:id="rId7282" display="https://octri.ohsu.edu/lls_scor/datamgmt/Patient/Patient/1691"/>
    <hyperlink ref="Q2457" r:id="rId7283" display="https://octri.ohsu.edu/lls_scor/datamgmt/Patient/DiseaseInstance/1633"/>
    <hyperlink ref="AO2457" r:id="rId7284" display="https://octri.ohsu.edu/lls_scor/datamgmt/Patient/Specimen/2413"/>
    <hyperlink ref="H2458" r:id="rId7285" display="https://octri.ohsu.edu/lls_scor/datamgmt/Patient/Patient/1692"/>
    <hyperlink ref="Q2458" r:id="rId7286" display="https://octri.ohsu.edu/lls_scor/datamgmt/Patient/DiseaseInstance/1636"/>
    <hyperlink ref="AO2458" r:id="rId7287" display="https://octri.ohsu.edu/lls_scor/datamgmt/Patient/Specimen/2422"/>
    <hyperlink ref="H2459" r:id="rId7288" display="https://octri.ohsu.edu/lls_scor/datamgmt/Patient/Patient/1693"/>
    <hyperlink ref="Q2459" r:id="rId7289" display="https://octri.ohsu.edu/lls_scor/datamgmt/Patient/DiseaseInstance/1637"/>
    <hyperlink ref="AO2459" r:id="rId7290" display="https://octri.ohsu.edu/lls_scor/datamgmt/Patient/Specimen/2423"/>
    <hyperlink ref="H2460" r:id="rId7291" display="https://octri.ohsu.edu/lls_scor/datamgmt/Patient/Patient/1693"/>
    <hyperlink ref="Q2460" r:id="rId7292" display="https://octri.ohsu.edu/lls_scor/datamgmt/Patient/DiseaseInstance/1637"/>
    <hyperlink ref="AO2460" r:id="rId7293" display="https://octri.ohsu.edu/lls_scor/datamgmt/Patient/Specimen/2424"/>
    <hyperlink ref="H2461" r:id="rId7294" display="https://octri.ohsu.edu/lls_scor/datamgmt/Patient/Patient/1694"/>
    <hyperlink ref="Q2461" r:id="rId7295" display="https://octri.ohsu.edu/lls_scor/datamgmt/Patient/DiseaseInstance/1639"/>
    <hyperlink ref="AO2461" r:id="rId7296" display="https://octri.ohsu.edu/lls_scor/datamgmt/Patient/Specimen/2426"/>
    <hyperlink ref="H2462" r:id="rId7297" display="https://octri.ohsu.edu/lls_scor/datamgmt/Patient/Patient/1695"/>
    <hyperlink ref="Q2462" r:id="rId7298" display="https://octri.ohsu.edu/lls_scor/datamgmt/Patient/DiseaseInstance/1640"/>
    <hyperlink ref="AO2462" r:id="rId7299" display="https://octri.ohsu.edu/lls_scor/datamgmt/Patient/Specimen/2427"/>
    <hyperlink ref="H2463" r:id="rId7300" display="https://octri.ohsu.edu/lls_scor/datamgmt/Patient/Patient/1696"/>
    <hyperlink ref="Q2463" r:id="rId7301" display="https://octri.ohsu.edu/lls_scor/datamgmt/Patient/DiseaseInstance/1641"/>
    <hyperlink ref="AO2463" r:id="rId7302" display="https://octri.ohsu.edu/lls_scor/datamgmt/Patient/Specimen/2428"/>
    <hyperlink ref="H2464" r:id="rId7303" display="https://octri.ohsu.edu/lls_scor/datamgmt/Patient/Patient/1696"/>
    <hyperlink ref="Q2464" r:id="rId7304" display="https://octri.ohsu.edu/lls_scor/datamgmt/Patient/DiseaseInstance/1641"/>
    <hyperlink ref="AO2464" r:id="rId7305" display="https://octri.ohsu.edu/lls_scor/datamgmt/Patient/Specimen/2429"/>
    <hyperlink ref="H2465" r:id="rId7306" display="https://octri.ohsu.edu/lls_scor/datamgmt/Patient/Patient/1697"/>
    <hyperlink ref="Q2465" r:id="rId7307" display="https://octri.ohsu.edu/lls_scor/datamgmt/Patient/DiseaseInstance/1642"/>
    <hyperlink ref="AO2465" r:id="rId7308" display="https://octri.ohsu.edu/lls_scor/datamgmt/Patient/Specimen/2430"/>
    <hyperlink ref="H2466" r:id="rId7309" display="https://octri.ohsu.edu/lls_scor/datamgmt/Patient/Patient/1698"/>
    <hyperlink ref="Q2466" r:id="rId7310" display="https://octri.ohsu.edu/lls_scor/datamgmt/Patient/DiseaseInstance/1644"/>
    <hyperlink ref="H2467" r:id="rId7311" display="https://octri.ohsu.edu/lls_scor/datamgmt/Patient/Patient/1699"/>
    <hyperlink ref="Q2467" r:id="rId7312" display="https://octri.ohsu.edu/lls_scor/datamgmt/Patient/DiseaseInstance/1645"/>
    <hyperlink ref="AO2467" r:id="rId7313" display="https://octri.ohsu.edu/lls_scor/datamgmt/Patient/Specimen/2436"/>
    <hyperlink ref="H2468" r:id="rId7314" display="https://octri.ohsu.edu/lls_scor/datamgmt/Patient/Patient/1699"/>
    <hyperlink ref="Q2468" r:id="rId7315" display="https://octri.ohsu.edu/lls_scor/datamgmt/Patient/DiseaseInstance/1645"/>
    <hyperlink ref="AO2468" r:id="rId7316" display="https://octri.ohsu.edu/lls_scor/datamgmt/Patient/Specimen/2437"/>
    <hyperlink ref="H2469" r:id="rId7317" display="https://octri.ohsu.edu/lls_scor/datamgmt/Patient/Patient/1700"/>
    <hyperlink ref="Q2469" r:id="rId7318" display="https://octri.ohsu.edu/lls_scor/datamgmt/Patient/DiseaseInstance/1646"/>
    <hyperlink ref="AO2469" r:id="rId7319" display="https://octri.ohsu.edu/lls_scor/datamgmt/Patient/Specimen/2438"/>
    <hyperlink ref="H2470" r:id="rId7320" display="https://octri.ohsu.edu/lls_scor/datamgmt/Patient/Patient/1700"/>
    <hyperlink ref="Q2470" r:id="rId7321" display="https://octri.ohsu.edu/lls_scor/datamgmt/Patient/DiseaseInstance/1646"/>
    <hyperlink ref="AO2470" r:id="rId7322" display="https://octri.ohsu.edu/lls_scor/datamgmt/Patient/Specimen/2440"/>
    <hyperlink ref="H2471" r:id="rId7323" display="https://octri.ohsu.edu/lls_scor/datamgmt/Patient/Patient/1700"/>
    <hyperlink ref="Q2471" r:id="rId7324" display="https://octri.ohsu.edu/lls_scor/datamgmt/Patient/DiseaseInstance/1646"/>
    <hyperlink ref="AO2471" r:id="rId7325" display="https://octri.ohsu.edu/lls_scor/datamgmt/Patient/Specimen/2441"/>
    <hyperlink ref="H2472" r:id="rId7326" display="https://octri.ohsu.edu/lls_scor/datamgmt/Patient/Patient/1701"/>
    <hyperlink ref="Q2472" r:id="rId7327" display="https://octri.ohsu.edu/lls_scor/datamgmt/Patient/DiseaseInstance/1647"/>
    <hyperlink ref="AO2472" r:id="rId7328" display="https://octri.ohsu.edu/lls_scor/datamgmt/Patient/Specimen/2444"/>
    <hyperlink ref="H2473" r:id="rId7329" display="https://octri.ohsu.edu/lls_scor/datamgmt/Patient/Patient/1701"/>
    <hyperlink ref="Q2473" r:id="rId7330" display="https://octri.ohsu.edu/lls_scor/datamgmt/Patient/DiseaseInstance/1647"/>
    <hyperlink ref="AO2473" r:id="rId7331" display="https://octri.ohsu.edu/lls_scor/datamgmt/Patient/Specimen/2734"/>
    <hyperlink ref="H2474" r:id="rId7332" display="https://octri.ohsu.edu/lls_scor/datamgmt/Patient/Patient/1702"/>
    <hyperlink ref="Q2474" r:id="rId7333" display="https://octri.ohsu.edu/lls_scor/datamgmt/Patient/DiseaseInstance/1649"/>
    <hyperlink ref="AO2474" r:id="rId7334" display="https://octri.ohsu.edu/lls_scor/datamgmt/Patient/Specimen/2449"/>
    <hyperlink ref="H2475" r:id="rId7335" display="https://octri.ohsu.edu/lls_scor/datamgmt/Patient/Patient/1702"/>
    <hyperlink ref="Q2475" r:id="rId7336" display="https://octri.ohsu.edu/lls_scor/datamgmt/Patient/DiseaseInstance/1649"/>
    <hyperlink ref="AO2475" r:id="rId7337" display="https://octri.ohsu.edu/lls_scor/datamgmt/Patient/Specimen/2450"/>
    <hyperlink ref="H2476" r:id="rId7338" display="https://octri.ohsu.edu/lls_scor/datamgmt/Patient/Patient/1703"/>
    <hyperlink ref="Q2476" r:id="rId7339" display="https://octri.ohsu.edu/lls_scor/datamgmt/Patient/DiseaseInstance/1650"/>
    <hyperlink ref="AO2476" r:id="rId7340" display="https://octri.ohsu.edu/lls_scor/datamgmt/Patient/Specimen/2451"/>
    <hyperlink ref="H2477" r:id="rId7341" display="https://octri.ohsu.edu/lls_scor/datamgmt/Patient/Patient/1704"/>
    <hyperlink ref="Q2477" r:id="rId7342" display="https://octri.ohsu.edu/lls_scor/datamgmt/Patient/DiseaseInstance/1651"/>
    <hyperlink ref="AO2477" r:id="rId7343" display="https://octri.ohsu.edu/lls_scor/datamgmt/Patient/Specimen/2452"/>
    <hyperlink ref="H2478" r:id="rId7344" display="https://octri.ohsu.edu/lls_scor/datamgmt/Patient/Patient/1705"/>
    <hyperlink ref="Q2478" r:id="rId7345" display="https://octri.ohsu.edu/lls_scor/datamgmt/Patient/DiseaseInstance/1652"/>
    <hyperlink ref="AO2478" r:id="rId7346" display="https://octri.ohsu.edu/lls_scor/datamgmt/Patient/Specimen/2453"/>
    <hyperlink ref="H2479" r:id="rId7347" display="https://octri.ohsu.edu/lls_scor/datamgmt/Patient/Patient/1705"/>
    <hyperlink ref="Q2479" r:id="rId7348" display="https://octri.ohsu.edu/lls_scor/datamgmt/Patient/DiseaseInstance/1652"/>
    <hyperlink ref="AO2479" r:id="rId7349" display="https://octri.ohsu.edu/lls_scor/datamgmt/Patient/Specimen/2454"/>
    <hyperlink ref="H2480" r:id="rId7350" display="https://octri.ohsu.edu/lls_scor/datamgmt/Patient/Patient/1706"/>
    <hyperlink ref="Q2480" r:id="rId7351" display="https://octri.ohsu.edu/lls_scor/datamgmt/Patient/DiseaseInstance/1653"/>
    <hyperlink ref="AO2480" r:id="rId7352" display="https://octri.ohsu.edu/lls_scor/datamgmt/Patient/Specimen/2455"/>
    <hyperlink ref="H2481" r:id="rId7353" display="https://octri.ohsu.edu/lls_scor/datamgmt/Patient/Patient/1707"/>
    <hyperlink ref="Q2481" r:id="rId7354" display="https://octri.ohsu.edu/lls_scor/datamgmt/Patient/DiseaseInstance/1654"/>
    <hyperlink ref="AO2481" r:id="rId7355" display="https://octri.ohsu.edu/lls_scor/datamgmt/Patient/Specimen/2458"/>
    <hyperlink ref="H2482" r:id="rId7356" display="https://octri.ohsu.edu/lls_scor/datamgmt/Patient/Patient/1707"/>
    <hyperlink ref="Q2482" r:id="rId7357" display="https://octri.ohsu.edu/lls_scor/datamgmt/Patient/DiseaseInstance/1654"/>
    <hyperlink ref="AO2482" r:id="rId7358" display="https://octri.ohsu.edu/lls_scor/datamgmt/Patient/Specimen/2459"/>
    <hyperlink ref="H2483" r:id="rId7359" display="https://octri.ohsu.edu/lls_scor/datamgmt/Patient/Patient/1708"/>
    <hyperlink ref="Q2483" r:id="rId7360" display="https://octri.ohsu.edu/lls_scor/datamgmt/Patient/DiseaseInstance/1655"/>
    <hyperlink ref="AO2483" r:id="rId7361" display="https://octri.ohsu.edu/lls_scor/datamgmt/Patient/Specimen/2460"/>
    <hyperlink ref="H2484" r:id="rId7362" display="https://octri.ohsu.edu/lls_scor/datamgmt/Patient/Patient/1709"/>
    <hyperlink ref="Q2484" r:id="rId7363" display="https://octri.ohsu.edu/lls_scor/datamgmt/Patient/DiseaseInstance/1656"/>
    <hyperlink ref="AO2484" r:id="rId7364" display="https://octri.ohsu.edu/lls_scor/datamgmt/Patient/Specimen/2461"/>
    <hyperlink ref="H2485" r:id="rId7365" display="https://octri.ohsu.edu/lls_scor/datamgmt/Patient/Patient/1710"/>
    <hyperlink ref="Q2485" r:id="rId7366" display="https://octri.ohsu.edu/lls_scor/datamgmt/Patient/DiseaseInstance/1657"/>
    <hyperlink ref="AO2485" r:id="rId7367" display="https://octri.ohsu.edu/lls_scor/datamgmt/Patient/Specimen/2463"/>
    <hyperlink ref="H2486" r:id="rId7368" display="https://octri.ohsu.edu/lls_scor/datamgmt/Patient/Patient/1710"/>
    <hyperlink ref="Q2486" r:id="rId7369" display="https://octri.ohsu.edu/lls_scor/datamgmt/Patient/DiseaseInstance/1657"/>
    <hyperlink ref="AO2486" r:id="rId7370" display="https://octri.ohsu.edu/lls_scor/datamgmt/Patient/Specimen/2464"/>
    <hyperlink ref="H2487" r:id="rId7371" display="https://octri.ohsu.edu/lls_scor/datamgmt/Patient/Patient/1710"/>
    <hyperlink ref="Q2487" r:id="rId7372" display="https://octri.ohsu.edu/lls_scor/datamgmt/Patient/DiseaseInstance/1657"/>
    <hyperlink ref="AO2487" r:id="rId7373" display="https://octri.ohsu.edu/lls_scor/datamgmt/Patient/Specimen/2465"/>
    <hyperlink ref="H2488" r:id="rId7374" display="https://octri.ohsu.edu/lls_scor/datamgmt/Patient/Patient/1711"/>
    <hyperlink ref="Q2488" r:id="rId7375" display="https://octri.ohsu.edu/lls_scor/datamgmt/Patient/DiseaseInstance/1658"/>
    <hyperlink ref="AO2488" r:id="rId7376" display="https://octri.ohsu.edu/lls_scor/datamgmt/Patient/Specimen/2468"/>
    <hyperlink ref="H2489" r:id="rId7377" display="https://octri.ohsu.edu/lls_scor/datamgmt/Patient/Patient/1711"/>
    <hyperlink ref="Q2489" r:id="rId7378" display="https://octri.ohsu.edu/lls_scor/datamgmt/Patient/DiseaseInstance/1658"/>
    <hyperlink ref="AO2489" r:id="rId7379" display="https://octri.ohsu.edu/lls_scor/datamgmt/Patient/Specimen/2469"/>
    <hyperlink ref="H2490" r:id="rId7380" display="https://octri.ohsu.edu/lls_scor/datamgmt/Patient/Patient/1712"/>
    <hyperlink ref="Q2490" r:id="rId7381" display="https://octri.ohsu.edu/lls_scor/datamgmt/Patient/DiseaseInstance/1659"/>
    <hyperlink ref="AO2490" r:id="rId7382" display="https://octri.ohsu.edu/lls_scor/datamgmt/Patient/Specimen/2470"/>
    <hyperlink ref="H2491" r:id="rId7383" display="https://octri.ohsu.edu/lls_scor/datamgmt/Patient/Patient/1713"/>
    <hyperlink ref="Q2491" r:id="rId7384" display="https://octri.ohsu.edu/lls_scor/datamgmt/Patient/DiseaseInstance/2044"/>
    <hyperlink ref="H2492" r:id="rId7385" display="https://octri.ohsu.edu/lls_scor/datamgmt/Patient/Patient/1714"/>
    <hyperlink ref="Q2492" r:id="rId7386" display="https://octri.ohsu.edu/lls_scor/datamgmt/Patient/DiseaseInstance/1660"/>
    <hyperlink ref="AO2492" r:id="rId7387" display="https://octri.ohsu.edu/lls_scor/datamgmt/Patient/Specimen/2471"/>
    <hyperlink ref="H2493" r:id="rId7388" display="https://octri.ohsu.edu/lls_scor/datamgmt/Patient/Patient/1714"/>
    <hyperlink ref="Q2493" r:id="rId7389" display="https://octri.ohsu.edu/lls_scor/datamgmt/Patient/DiseaseInstance/1660"/>
    <hyperlink ref="AO2493" r:id="rId7390" display="https://octri.ohsu.edu/lls_scor/datamgmt/Patient/Specimen/2481"/>
    <hyperlink ref="H2494" r:id="rId7391" display="https://octri.ohsu.edu/lls_scor/datamgmt/Patient/Patient/1715"/>
    <hyperlink ref="Q2494" r:id="rId7392" display="https://octri.ohsu.edu/lls_scor/datamgmt/Patient/DiseaseInstance/1661"/>
    <hyperlink ref="AO2494" r:id="rId7393" display="https://octri.ohsu.edu/lls_scor/datamgmt/Patient/Specimen/2472"/>
    <hyperlink ref="H2495" r:id="rId7394" display="https://octri.ohsu.edu/lls_scor/datamgmt/Patient/Patient/1716"/>
    <hyperlink ref="Q2495" r:id="rId7395" display="https://octri.ohsu.edu/lls_scor/datamgmt/Patient/DiseaseInstance/1662"/>
    <hyperlink ref="AO2495" r:id="rId7396" display="https://octri.ohsu.edu/lls_scor/datamgmt/Patient/Specimen/2474"/>
    <hyperlink ref="H2496" r:id="rId7397" display="https://octri.ohsu.edu/lls_scor/datamgmt/Patient/Patient/1717"/>
    <hyperlink ref="Q2496" r:id="rId7398" display="https://octri.ohsu.edu/lls_scor/datamgmt/Patient/DiseaseInstance/1663"/>
    <hyperlink ref="AO2496" r:id="rId7399" display="https://octri.ohsu.edu/lls_scor/datamgmt/Patient/Specimen/2477"/>
    <hyperlink ref="H2497" r:id="rId7400" display="https://octri.ohsu.edu/lls_scor/datamgmt/Patient/Patient/1717"/>
    <hyperlink ref="Q2497" r:id="rId7401" display="https://octri.ohsu.edu/lls_scor/datamgmt/Patient/DiseaseInstance/1663"/>
    <hyperlink ref="AO2497" r:id="rId7402" display="https://octri.ohsu.edu/lls_scor/datamgmt/Patient/Specimen/2483"/>
    <hyperlink ref="H2498" r:id="rId7403" display="https://octri.ohsu.edu/lls_scor/datamgmt/Patient/Patient/1718"/>
    <hyperlink ref="Q2498" r:id="rId7404" display="https://octri.ohsu.edu/lls_scor/datamgmt/Patient/DiseaseInstance/1664"/>
    <hyperlink ref="H2499" r:id="rId7405" display="https://octri.ohsu.edu/lls_scor/datamgmt/Patient/Patient/1719"/>
    <hyperlink ref="Q2499" r:id="rId7406" display="https://octri.ohsu.edu/lls_scor/datamgmt/Patient/DiseaseInstance/1668"/>
    <hyperlink ref="AO2499" r:id="rId7407" display="https://octri.ohsu.edu/lls_scor/datamgmt/Patient/Specimen/2489"/>
    <hyperlink ref="H2500" r:id="rId7408" display="https://octri.ohsu.edu/lls_scor/datamgmt/Patient/Patient/1720"/>
    <hyperlink ref="Q2500" r:id="rId7409" display="https://octri.ohsu.edu/lls_scor/datamgmt/Patient/DiseaseInstance/1665"/>
    <hyperlink ref="AO2500" r:id="rId7410" display="https://octri.ohsu.edu/lls_scor/datamgmt/Patient/Specimen/2482"/>
    <hyperlink ref="H2501" r:id="rId7411" display="https://octri.ohsu.edu/lls_scor/datamgmt/Patient/Patient/1721"/>
    <hyperlink ref="Q2501" r:id="rId7412" display="https://octri.ohsu.edu/lls_scor/datamgmt/Patient/DiseaseInstance/1666"/>
    <hyperlink ref="AO2501" r:id="rId7413" display="https://octri.ohsu.edu/lls_scor/datamgmt/Patient/Specimen/2484"/>
    <hyperlink ref="H2502" r:id="rId7414" display="https://octri.ohsu.edu/lls_scor/datamgmt/Patient/Patient/1721"/>
    <hyperlink ref="Q2502" r:id="rId7415" display="https://octri.ohsu.edu/lls_scor/datamgmt/Patient/DiseaseInstance/1666"/>
    <hyperlink ref="AO2502" r:id="rId7416" display="https://octri.ohsu.edu/lls_scor/datamgmt/Patient/Specimen/2485"/>
    <hyperlink ref="H2503" r:id="rId7417" display="https://octri.ohsu.edu/lls_scor/datamgmt/Patient/Patient/1721"/>
    <hyperlink ref="Q2503" r:id="rId7418" display="https://octri.ohsu.edu/lls_scor/datamgmt/Patient/DiseaseInstance/1666"/>
    <hyperlink ref="AO2503" r:id="rId7419" display="https://octri.ohsu.edu/lls_scor/datamgmt/Patient/Specimen/3005"/>
    <hyperlink ref="H2504" r:id="rId7420" display="https://octri.ohsu.edu/lls_scor/datamgmt/Patient/Patient/1721"/>
    <hyperlink ref="Q2504" r:id="rId7421" display="https://octri.ohsu.edu/lls_scor/datamgmt/Patient/DiseaseInstance/1666"/>
    <hyperlink ref="AO2504" r:id="rId7422" display="https://octri.ohsu.edu/lls_scor/datamgmt/Patient/Specimen/3006"/>
    <hyperlink ref="H2505" r:id="rId7423" display="https://octri.ohsu.edu/lls_scor/datamgmt/Patient/Patient/1722"/>
    <hyperlink ref="Q2505" r:id="rId7424" display="https://octri.ohsu.edu/lls_scor/datamgmt/Patient/DiseaseInstance/1667"/>
    <hyperlink ref="AO2505" r:id="rId7425" display="https://octri.ohsu.edu/lls_scor/datamgmt/Patient/Specimen/2488"/>
    <hyperlink ref="H2506" r:id="rId7426" display="https://octri.ohsu.edu/lls_scor/datamgmt/Patient/Patient/1723"/>
    <hyperlink ref="Q2506" r:id="rId7427" display="https://octri.ohsu.edu/lls_scor/datamgmt/Patient/DiseaseInstance/1669"/>
    <hyperlink ref="AO2506" r:id="rId7428" display="https://octri.ohsu.edu/lls_scor/datamgmt/Patient/Specimen/2490"/>
    <hyperlink ref="H2507" r:id="rId7429" display="https://octri.ohsu.edu/lls_scor/datamgmt/Patient/Patient/1723"/>
    <hyperlink ref="Q2507" r:id="rId7430" display="https://octri.ohsu.edu/lls_scor/datamgmt/Patient/DiseaseInstance/1669"/>
    <hyperlink ref="AO2507" r:id="rId7431" display="https://octri.ohsu.edu/lls_scor/datamgmt/Patient/Specimen/2491"/>
    <hyperlink ref="H2508" r:id="rId7432" display="https://octri.ohsu.edu/lls_scor/datamgmt/Patient/Patient/1724"/>
    <hyperlink ref="Q2508" r:id="rId7433" display="https://octri.ohsu.edu/lls_scor/datamgmt/Patient/DiseaseInstance/1670"/>
    <hyperlink ref="AO2508" r:id="rId7434" display="https://octri.ohsu.edu/lls_scor/datamgmt/Patient/Specimen/2494"/>
    <hyperlink ref="H2509" r:id="rId7435" display="https://octri.ohsu.edu/lls_scor/datamgmt/Patient/Patient/1725"/>
    <hyperlink ref="Q2509" r:id="rId7436" display="https://octri.ohsu.edu/lls_scor/datamgmt/Patient/DiseaseInstance/1671"/>
    <hyperlink ref="AO2509" r:id="rId7437" display="https://octri.ohsu.edu/lls_scor/datamgmt/Patient/Specimen/2495"/>
    <hyperlink ref="H2510" r:id="rId7438" display="https://octri.ohsu.edu/lls_scor/datamgmt/Patient/Patient/1726"/>
    <hyperlink ref="Q2510" r:id="rId7439" display="https://octri.ohsu.edu/lls_scor/datamgmt/Patient/DiseaseInstance/1672"/>
    <hyperlink ref="AO2510" r:id="rId7440" display="https://octri.ohsu.edu/lls_scor/datamgmt/Patient/Specimen/2497"/>
    <hyperlink ref="H2511" r:id="rId7441" display="https://octri.ohsu.edu/lls_scor/datamgmt/Patient/Patient/1727"/>
    <hyperlink ref="Q2511" r:id="rId7442" display="https://octri.ohsu.edu/lls_scor/datamgmt/Patient/DiseaseInstance/1673"/>
    <hyperlink ref="AO2511" r:id="rId7443" display="https://octri.ohsu.edu/lls_scor/datamgmt/Patient/Specimen/2499"/>
    <hyperlink ref="H2512" r:id="rId7444" display="https://octri.ohsu.edu/lls_scor/datamgmt/Patient/Patient/1727"/>
    <hyperlink ref="Q2512" r:id="rId7445" display="https://octri.ohsu.edu/lls_scor/datamgmt/Patient/DiseaseInstance/1673"/>
    <hyperlink ref="AO2512" r:id="rId7446" display="https://octri.ohsu.edu/lls_scor/datamgmt/Patient/Specimen/2500"/>
    <hyperlink ref="H2513" r:id="rId7447" display="https://octri.ohsu.edu/lls_scor/datamgmt/Patient/Patient/1727"/>
    <hyperlink ref="Q2513" r:id="rId7448" display="https://octri.ohsu.edu/lls_scor/datamgmt/Patient/DiseaseInstance/1673"/>
    <hyperlink ref="AO2513" r:id="rId7449" display="https://octri.ohsu.edu/lls_scor/datamgmt/Patient/Specimen/2744"/>
    <hyperlink ref="H2514" r:id="rId7450" display="https://octri.ohsu.edu/lls_scor/datamgmt/Patient/Patient/1727"/>
    <hyperlink ref="Q2514" r:id="rId7451" display="https://octri.ohsu.edu/lls_scor/datamgmt/Patient/DiseaseInstance/1673"/>
    <hyperlink ref="AO2514" r:id="rId7452" display="https://octri.ohsu.edu/lls_scor/datamgmt/Patient/Specimen/3086"/>
    <hyperlink ref="H2515" r:id="rId7453" display="https://octri.ohsu.edu/lls_scor/datamgmt/Patient/Patient/1728"/>
    <hyperlink ref="Q2515" r:id="rId7454" display="https://octri.ohsu.edu/lls_scor/datamgmt/Patient/DiseaseInstance/1674"/>
    <hyperlink ref="AO2515" r:id="rId7455" display="https://octri.ohsu.edu/lls_scor/datamgmt/Patient/Specimen/2501"/>
    <hyperlink ref="H2516" r:id="rId7456" display="https://octri.ohsu.edu/lls_scor/datamgmt/Patient/Patient/1728"/>
    <hyperlink ref="Q2516" r:id="rId7457" display="https://octri.ohsu.edu/lls_scor/datamgmt/Patient/DiseaseInstance/1674"/>
    <hyperlink ref="AO2516" r:id="rId7458" display="https://octri.ohsu.edu/lls_scor/datamgmt/Patient/Specimen/2502"/>
    <hyperlink ref="H2517" r:id="rId7459" display="https://octri.ohsu.edu/lls_scor/datamgmt/Patient/Patient/1728"/>
    <hyperlink ref="Q2517" r:id="rId7460" display="https://octri.ohsu.edu/lls_scor/datamgmt/Patient/DiseaseInstance/1674"/>
    <hyperlink ref="AO2517" r:id="rId7461" display="https://octri.ohsu.edu/lls_scor/datamgmt/Patient/Specimen/2587"/>
    <hyperlink ref="H2518" r:id="rId7462" display="https://octri.ohsu.edu/lls_scor/datamgmt/Patient/Patient/1728"/>
    <hyperlink ref="Q2518" r:id="rId7463" display="https://octri.ohsu.edu/lls_scor/datamgmt/Patient/DiseaseInstance/1674"/>
    <hyperlink ref="AO2518" r:id="rId7464" display="https://octri.ohsu.edu/lls_scor/datamgmt/Patient/Specimen/2709"/>
    <hyperlink ref="H2519" r:id="rId7465" display="https://octri.ohsu.edu/lls_scor/datamgmt/Patient/Patient/1729"/>
    <hyperlink ref="Q2519" r:id="rId7466" display="https://octri.ohsu.edu/lls_scor/datamgmt/Patient/DiseaseInstance/1675"/>
    <hyperlink ref="AO2519" r:id="rId7467" display="https://octri.ohsu.edu/lls_scor/datamgmt/Patient/Specimen/2503"/>
    <hyperlink ref="H2520" r:id="rId7468" display="https://octri.ohsu.edu/lls_scor/datamgmt/Patient/Patient/1730"/>
    <hyperlink ref="Q2520" r:id="rId7469" display="https://octri.ohsu.edu/lls_scor/datamgmt/Patient/DiseaseInstance/1676"/>
    <hyperlink ref="AO2520" r:id="rId7470" display="https://octri.ohsu.edu/lls_scor/datamgmt/Patient/Specimen/2504"/>
    <hyperlink ref="H2521" r:id="rId7471" display="https://octri.ohsu.edu/lls_scor/datamgmt/Patient/Patient/1730"/>
    <hyperlink ref="Q2521" r:id="rId7472" display="https://octri.ohsu.edu/lls_scor/datamgmt/Patient/DiseaseInstance/1676"/>
    <hyperlink ref="AO2521" r:id="rId7473" display="https://octri.ohsu.edu/lls_scor/datamgmt/Patient/Specimen/2505"/>
    <hyperlink ref="H2522" r:id="rId7474" display="https://octri.ohsu.edu/lls_scor/datamgmt/Patient/Patient/1731"/>
    <hyperlink ref="Q2522" r:id="rId7475" display="https://octri.ohsu.edu/lls_scor/datamgmt/Patient/DiseaseInstance/1677"/>
    <hyperlink ref="AO2522" r:id="rId7476" display="https://octri.ohsu.edu/lls_scor/datamgmt/Patient/Specimen/2506"/>
    <hyperlink ref="H2523" r:id="rId7477" display="https://octri.ohsu.edu/lls_scor/datamgmt/Patient/Patient/1731"/>
    <hyperlink ref="Q2523" r:id="rId7478" display="https://octri.ohsu.edu/lls_scor/datamgmt/Patient/DiseaseInstance/1677"/>
    <hyperlink ref="AO2523" r:id="rId7479" display="https://octri.ohsu.edu/lls_scor/datamgmt/Patient/Specimen/2507"/>
    <hyperlink ref="H2524" r:id="rId7480" display="https://octri.ohsu.edu/lls_scor/datamgmt/Patient/Patient/1731"/>
    <hyperlink ref="Q2524" r:id="rId7481" display="https://octri.ohsu.edu/lls_scor/datamgmt/Patient/DiseaseInstance/1677"/>
    <hyperlink ref="AO2524" r:id="rId7482" display="https://octri.ohsu.edu/lls_scor/datamgmt/Patient/Specimen/2508"/>
    <hyperlink ref="H2525" r:id="rId7483" display="https://octri.ohsu.edu/lls_scor/datamgmt/Patient/Patient/1732"/>
    <hyperlink ref="Q2525" r:id="rId7484" display="https://octri.ohsu.edu/lls_scor/datamgmt/Patient/DiseaseInstance/1678"/>
    <hyperlink ref="AO2525" r:id="rId7485" display="https://octri.ohsu.edu/lls_scor/datamgmt/Patient/Specimen/2509"/>
    <hyperlink ref="H2526" r:id="rId7486" display="https://octri.ohsu.edu/lls_scor/datamgmt/Patient/Patient/1733"/>
    <hyperlink ref="Q2526" r:id="rId7487" display="https://octri.ohsu.edu/lls_scor/datamgmt/Patient/DiseaseInstance/1679"/>
    <hyperlink ref="AO2526" r:id="rId7488" display="https://octri.ohsu.edu/lls_scor/datamgmt/Patient/Specimen/2510"/>
    <hyperlink ref="H2527" r:id="rId7489" display="https://octri.ohsu.edu/lls_scor/datamgmt/Patient/Patient/1734"/>
    <hyperlink ref="Q2527" r:id="rId7490" display="https://octri.ohsu.edu/lls_scor/datamgmt/Patient/DiseaseInstance/1680"/>
    <hyperlink ref="AO2527" r:id="rId7491" display="https://octri.ohsu.edu/lls_scor/datamgmt/Patient/Specimen/2511"/>
    <hyperlink ref="H2528" r:id="rId7492" display="https://octri.ohsu.edu/lls_scor/datamgmt/Patient/Patient/1735"/>
    <hyperlink ref="Q2528" r:id="rId7493" display="https://octri.ohsu.edu/lls_scor/datamgmt/Patient/DiseaseInstance/1681"/>
    <hyperlink ref="AO2528" r:id="rId7494" display="https://octri.ohsu.edu/lls_scor/datamgmt/Patient/Specimen/2512"/>
    <hyperlink ref="H2529" r:id="rId7495" display="https://octri.ohsu.edu/lls_scor/datamgmt/Patient/Patient/1736"/>
    <hyperlink ref="Q2529" r:id="rId7496" display="https://octri.ohsu.edu/lls_scor/datamgmt/Patient/DiseaseInstance/1682"/>
    <hyperlink ref="AO2529" r:id="rId7497" display="https://octri.ohsu.edu/lls_scor/datamgmt/Patient/Specimen/2513"/>
    <hyperlink ref="H2530" r:id="rId7498" display="https://octri.ohsu.edu/lls_scor/datamgmt/Patient/Patient/1737"/>
    <hyperlink ref="Q2530" r:id="rId7499" display="https://octri.ohsu.edu/lls_scor/datamgmt/Patient/DiseaseInstance/1683"/>
    <hyperlink ref="AO2530" r:id="rId7500" display="https://octri.ohsu.edu/lls_scor/datamgmt/Patient/Specimen/2514"/>
    <hyperlink ref="H2531" r:id="rId7501" display="https://octri.ohsu.edu/lls_scor/datamgmt/Patient/Patient/1737"/>
    <hyperlink ref="Q2531" r:id="rId7502" display="https://octri.ohsu.edu/lls_scor/datamgmt/Patient/DiseaseInstance/1683"/>
    <hyperlink ref="AO2531" r:id="rId7503" display="https://octri.ohsu.edu/lls_scor/datamgmt/Patient/Specimen/2515"/>
    <hyperlink ref="H2532" r:id="rId7504" display="https://octri.ohsu.edu/lls_scor/datamgmt/Patient/Patient/1738"/>
    <hyperlink ref="Q2532" r:id="rId7505" display="https://octri.ohsu.edu/lls_scor/datamgmt/Patient/DiseaseInstance/2043"/>
    <hyperlink ref="H2533" r:id="rId7506" display="https://octri.ohsu.edu/lls_scor/datamgmt/Patient/Patient/1739"/>
    <hyperlink ref="Q2533" r:id="rId7507" display="https://octri.ohsu.edu/lls_scor/datamgmt/Patient/DiseaseInstance/1702"/>
    <hyperlink ref="AO2533" r:id="rId7508" display="https://octri.ohsu.edu/lls_scor/datamgmt/Patient/Specimen/2557"/>
    <hyperlink ref="H2534" r:id="rId7509" display="https://octri.ohsu.edu/lls_scor/datamgmt/Patient/Patient/1739"/>
    <hyperlink ref="Q2534" r:id="rId7510" display="https://octri.ohsu.edu/lls_scor/datamgmt/Patient/DiseaseInstance/1702"/>
    <hyperlink ref="AO2534" r:id="rId7511" display="https://octri.ohsu.edu/lls_scor/datamgmt/Patient/Specimen/2662"/>
    <hyperlink ref="H2535" r:id="rId7512" display="https://octri.ohsu.edu/lls_scor/datamgmt/Patient/Patient/1740"/>
    <hyperlink ref="Q2535" r:id="rId7513" display="https://octri.ohsu.edu/lls_scor/datamgmt/Patient/DiseaseInstance/1684"/>
    <hyperlink ref="AO2535" r:id="rId7514" display="https://octri.ohsu.edu/lls_scor/datamgmt/Patient/Specimen/2528"/>
    <hyperlink ref="H2536" r:id="rId7515" display="https://octri.ohsu.edu/lls_scor/datamgmt/Patient/Patient/1740"/>
    <hyperlink ref="Q2536" r:id="rId7516" display="https://octri.ohsu.edu/lls_scor/datamgmt/Patient/DiseaseInstance/1684"/>
    <hyperlink ref="AO2536" r:id="rId7517" display="https://octri.ohsu.edu/lls_scor/datamgmt/Patient/Specimen/2710"/>
    <hyperlink ref="H2537" r:id="rId7518" display="https://octri.ohsu.edu/lls_scor/datamgmt/Patient/Patient/1741"/>
    <hyperlink ref="Q2537" r:id="rId7519" display="https://octri.ohsu.edu/lls_scor/datamgmt/Patient/DiseaseInstance/1685"/>
    <hyperlink ref="AO2537" r:id="rId7520" display="https://octri.ohsu.edu/lls_scor/datamgmt/Patient/Specimen/2523"/>
    <hyperlink ref="H2538" r:id="rId7521" display="https://octri.ohsu.edu/lls_scor/datamgmt/Patient/Patient/1741"/>
    <hyperlink ref="Q2538" r:id="rId7522" display="https://octri.ohsu.edu/lls_scor/datamgmt/Patient/DiseaseInstance/1685"/>
    <hyperlink ref="AO2538" r:id="rId7523" display="https://octri.ohsu.edu/lls_scor/datamgmt/Patient/Specimen/2661"/>
    <hyperlink ref="H2539" r:id="rId7524" display="https://octri.ohsu.edu/lls_scor/datamgmt/Patient/Patient/1742"/>
    <hyperlink ref="H2540" r:id="rId7525" display="https://octri.ohsu.edu/lls_scor/datamgmt/Patient/Patient/1743"/>
    <hyperlink ref="Q2540" r:id="rId7526" display="https://octri.ohsu.edu/lls_scor/datamgmt/Patient/DiseaseInstance/1686"/>
    <hyperlink ref="AO2540" r:id="rId7527" display="https://octri.ohsu.edu/lls_scor/datamgmt/Patient/Specimen/2525"/>
    <hyperlink ref="H2541" r:id="rId7528" display="https://octri.ohsu.edu/lls_scor/datamgmt/Patient/Patient/1745"/>
    <hyperlink ref="Q2541" r:id="rId7529" display="https://octri.ohsu.edu/lls_scor/datamgmt/Patient/DiseaseInstance/1687"/>
    <hyperlink ref="AO2541" r:id="rId7530" display="https://octri.ohsu.edu/lls_scor/datamgmt/Patient/Specimen/2530"/>
    <hyperlink ref="H2542" r:id="rId7531" display="https://octri.ohsu.edu/lls_scor/datamgmt/Patient/Patient/1745"/>
    <hyperlink ref="Q2542" r:id="rId7532" display="https://octri.ohsu.edu/lls_scor/datamgmt/Patient/DiseaseInstance/1687"/>
    <hyperlink ref="AO2542" r:id="rId7533" display="https://octri.ohsu.edu/lls_scor/datamgmt/Patient/Specimen/2531"/>
    <hyperlink ref="H2543" r:id="rId7534" display="https://octri.ohsu.edu/lls_scor/datamgmt/Patient/Patient/1746"/>
    <hyperlink ref="Q2543" r:id="rId7535" display="https://octri.ohsu.edu/lls_scor/datamgmt/Patient/DiseaseInstance/1688"/>
    <hyperlink ref="AO2543" r:id="rId7536" display="https://octri.ohsu.edu/lls_scor/datamgmt/Patient/Specimen/2532"/>
    <hyperlink ref="H2544" r:id="rId7537" display="https://octri.ohsu.edu/lls_scor/datamgmt/Patient/Patient/1746"/>
    <hyperlink ref="Q2544" r:id="rId7538" display="https://octri.ohsu.edu/lls_scor/datamgmt/Patient/DiseaseInstance/1688"/>
    <hyperlink ref="AO2544" r:id="rId7539" display="https://octri.ohsu.edu/lls_scor/datamgmt/Patient/Specimen/2533"/>
    <hyperlink ref="H2545" r:id="rId7540" display="https://octri.ohsu.edu/lls_scor/datamgmt/Patient/Patient/1746"/>
    <hyperlink ref="Q2545" r:id="rId7541" display="https://octri.ohsu.edu/lls_scor/datamgmt/Patient/DiseaseInstance/1688"/>
    <hyperlink ref="AO2545" r:id="rId7542" display="https://octri.ohsu.edu/lls_scor/datamgmt/Patient/Specimen/2534"/>
    <hyperlink ref="H2546" r:id="rId7543" display="https://octri.ohsu.edu/lls_scor/datamgmt/Patient/Patient/1747"/>
    <hyperlink ref="Q2546" r:id="rId7544" display="https://octri.ohsu.edu/lls_scor/datamgmt/Patient/DiseaseInstance/1689"/>
    <hyperlink ref="AO2546" r:id="rId7545" display="https://octri.ohsu.edu/lls_scor/datamgmt/Patient/Specimen/2535"/>
    <hyperlink ref="H2547" r:id="rId7546" display="https://octri.ohsu.edu/lls_scor/datamgmt/Patient/Patient/1748"/>
    <hyperlink ref="Q2547" r:id="rId7547" display="https://octri.ohsu.edu/lls_scor/datamgmt/Patient/DiseaseInstance/1690"/>
    <hyperlink ref="AO2547" r:id="rId7548" display="https://octri.ohsu.edu/lls_scor/datamgmt/Patient/Specimen/2536"/>
    <hyperlink ref="H2548" r:id="rId7549" display="https://octri.ohsu.edu/lls_scor/datamgmt/Patient/Patient/1749"/>
    <hyperlink ref="Q2548" r:id="rId7550" display="https://octri.ohsu.edu/lls_scor/datamgmt/Patient/DiseaseInstance/1691"/>
    <hyperlink ref="AO2548" r:id="rId7551" display="https://octri.ohsu.edu/lls_scor/datamgmt/Patient/Specimen/2538"/>
    <hyperlink ref="H2549" r:id="rId7552" display="https://octri.ohsu.edu/lls_scor/datamgmt/Patient/Patient/1749"/>
    <hyperlink ref="Q2549" r:id="rId7553" display="https://octri.ohsu.edu/lls_scor/datamgmt/Patient/DiseaseInstance/1691"/>
    <hyperlink ref="AO2549" r:id="rId7554" display="https://octri.ohsu.edu/lls_scor/datamgmt/Patient/Specimen/2539"/>
    <hyperlink ref="H2550" r:id="rId7555" display="https://octri.ohsu.edu/lls_scor/datamgmt/Patient/Patient/1749"/>
    <hyperlink ref="Q2550" r:id="rId7556" display="https://octri.ohsu.edu/lls_scor/datamgmt/Patient/DiseaseInstance/1691"/>
    <hyperlink ref="AO2550" r:id="rId7557" display="https://octri.ohsu.edu/lls_scor/datamgmt/Patient/Specimen/2540"/>
    <hyperlink ref="H2551" r:id="rId7558" display="https://octri.ohsu.edu/lls_scor/datamgmt/Patient/Patient/1749"/>
    <hyperlink ref="Q2551" r:id="rId7559" display="https://octri.ohsu.edu/lls_scor/datamgmt/Patient/DiseaseInstance/1691"/>
    <hyperlink ref="AO2551" r:id="rId7560" display="https://octri.ohsu.edu/lls_scor/datamgmt/Patient/Specimen/2599"/>
    <hyperlink ref="H2552" r:id="rId7561" display="https://octri.ohsu.edu/lls_scor/datamgmt/Patient/Patient/1750"/>
    <hyperlink ref="Q2552" r:id="rId7562" display="https://octri.ohsu.edu/lls_scor/datamgmt/Patient/DiseaseInstance/1695"/>
    <hyperlink ref="AO2552" r:id="rId7563" display="https://octri.ohsu.edu/lls_scor/datamgmt/Patient/Specimen/2545"/>
    <hyperlink ref="H2553" r:id="rId7564" display="https://octri.ohsu.edu/lls_scor/datamgmt/Patient/Patient/1751"/>
    <hyperlink ref="Q2553" r:id="rId7565" display="https://octri.ohsu.edu/lls_scor/datamgmt/Patient/DiseaseInstance/1696"/>
    <hyperlink ref="AO2553" r:id="rId7566" display="https://octri.ohsu.edu/lls_scor/datamgmt/Patient/Specimen/2544"/>
    <hyperlink ref="H2554" r:id="rId7567" display="https://octri.ohsu.edu/lls_scor/datamgmt/Patient/Patient/1751"/>
    <hyperlink ref="Q2554" r:id="rId7568" display="https://octri.ohsu.edu/lls_scor/datamgmt/Patient/DiseaseInstance/1696"/>
    <hyperlink ref="AO2554" r:id="rId7569" display="https://octri.ohsu.edu/lls_scor/datamgmt/Patient/Specimen/2583"/>
    <hyperlink ref="H2555" r:id="rId7570" display="https://octri.ohsu.edu/lls_scor/datamgmt/Patient/Patient/1752"/>
    <hyperlink ref="Q2555" r:id="rId7571" display="https://octri.ohsu.edu/lls_scor/datamgmt/Patient/DiseaseInstance/1693"/>
    <hyperlink ref="AO2555" r:id="rId7572" display="https://octri.ohsu.edu/lls_scor/datamgmt/Patient/Specimen/2542"/>
    <hyperlink ref="H2556" r:id="rId7573" display="https://octri.ohsu.edu/lls_scor/datamgmt/Patient/Patient/1753"/>
    <hyperlink ref="Q2556" r:id="rId7574" display="https://octri.ohsu.edu/lls_scor/datamgmt/Patient/DiseaseInstance/1694"/>
    <hyperlink ref="AO2556" r:id="rId7575" display="https://octri.ohsu.edu/lls_scor/datamgmt/Patient/Specimen/2543"/>
    <hyperlink ref="H2557" r:id="rId7576" display="https://octri.ohsu.edu/lls_scor/datamgmt/Patient/Patient/1754"/>
    <hyperlink ref="Q2557" r:id="rId7577" display="https://octri.ohsu.edu/lls_scor/datamgmt/Patient/DiseaseInstance/1697"/>
    <hyperlink ref="AO2557" r:id="rId7578" display="https://octri.ohsu.edu/lls_scor/datamgmt/Patient/Specimen/2547"/>
    <hyperlink ref="H2558" r:id="rId7579" display="https://octri.ohsu.edu/lls_scor/datamgmt/Patient/Patient/1754"/>
    <hyperlink ref="Q2558" r:id="rId7580" display="https://octri.ohsu.edu/lls_scor/datamgmt/Patient/DiseaseInstance/1697"/>
    <hyperlink ref="AO2558" r:id="rId7581" display="https://octri.ohsu.edu/lls_scor/datamgmt/Patient/Specimen/2548"/>
    <hyperlink ref="H2559" r:id="rId7582" display="https://octri.ohsu.edu/lls_scor/datamgmt/Patient/Patient/1755"/>
    <hyperlink ref="Q2559" r:id="rId7583" display="https://octri.ohsu.edu/lls_scor/datamgmt/Patient/DiseaseInstance/1698"/>
    <hyperlink ref="AO2559" r:id="rId7584" display="https://octri.ohsu.edu/lls_scor/datamgmt/Patient/Specimen/2549"/>
    <hyperlink ref="H2560" r:id="rId7585" display="https://octri.ohsu.edu/lls_scor/datamgmt/Patient/Patient/1755"/>
    <hyperlink ref="Q2560" r:id="rId7586" display="https://octri.ohsu.edu/lls_scor/datamgmt/Patient/DiseaseInstance/1698"/>
    <hyperlink ref="AO2560" r:id="rId7587" display="https://octri.ohsu.edu/lls_scor/datamgmt/Patient/Specimen/2645"/>
    <hyperlink ref="H2561" r:id="rId7588" display="https://octri.ohsu.edu/lls_scor/datamgmt/Patient/Patient/1756"/>
    <hyperlink ref="Q2561" r:id="rId7589" display="https://octri.ohsu.edu/lls_scor/datamgmt/Patient/DiseaseInstance/1699"/>
    <hyperlink ref="AO2561" r:id="rId7590" display="https://octri.ohsu.edu/lls_scor/datamgmt/Patient/Specimen/2550"/>
    <hyperlink ref="H2562" r:id="rId7591" display="https://octri.ohsu.edu/lls_scor/datamgmt/Patient/Patient/1757"/>
    <hyperlink ref="Q2562" r:id="rId7592" display="https://octri.ohsu.edu/lls_scor/datamgmt/Patient/DiseaseInstance/1700"/>
    <hyperlink ref="AO2562" r:id="rId7593" display="https://octri.ohsu.edu/lls_scor/datamgmt/Patient/Specimen/2552"/>
    <hyperlink ref="H2563" r:id="rId7594" display="https://octri.ohsu.edu/lls_scor/datamgmt/Patient/Patient/1758"/>
    <hyperlink ref="Q2563" r:id="rId7595" display="https://octri.ohsu.edu/lls_scor/datamgmt/Patient/DiseaseInstance/1701"/>
    <hyperlink ref="AO2563" r:id="rId7596" display="https://octri.ohsu.edu/lls_scor/datamgmt/Patient/Specimen/2553"/>
    <hyperlink ref="H2564" r:id="rId7597" display="https://octri.ohsu.edu/lls_scor/datamgmt/Patient/Patient/1758"/>
    <hyperlink ref="Q2564" r:id="rId7598" display="https://octri.ohsu.edu/lls_scor/datamgmt/Patient/DiseaseInstance/1701"/>
    <hyperlink ref="AO2564" r:id="rId7599" display="https://octri.ohsu.edu/lls_scor/datamgmt/Patient/Specimen/2554"/>
    <hyperlink ref="H2565" r:id="rId7600" display="https://octri.ohsu.edu/lls_scor/datamgmt/Patient/Patient/1759"/>
    <hyperlink ref="Q2565" r:id="rId7601" display="https://octri.ohsu.edu/lls_scor/datamgmt/Patient/DiseaseInstance/1703"/>
    <hyperlink ref="AO2565" r:id="rId7602" display="https://octri.ohsu.edu/lls_scor/datamgmt/Patient/Specimen/2558"/>
    <hyperlink ref="H2566" r:id="rId7603" display="https://octri.ohsu.edu/lls_scor/datamgmt/Patient/Patient/1760"/>
    <hyperlink ref="Q2566" r:id="rId7604" display="https://octri.ohsu.edu/lls_scor/datamgmt/Patient/DiseaseInstance/1704"/>
    <hyperlink ref="AO2566" r:id="rId7605" display="https://octri.ohsu.edu/lls_scor/datamgmt/Patient/Specimen/2559"/>
    <hyperlink ref="H2567" r:id="rId7606" display="https://octri.ohsu.edu/lls_scor/datamgmt/Patient/Patient/1761"/>
    <hyperlink ref="Q2567" r:id="rId7607" display="https://octri.ohsu.edu/lls_scor/datamgmt/Patient/DiseaseInstance/1705"/>
    <hyperlink ref="AO2567" r:id="rId7608" display="https://octri.ohsu.edu/lls_scor/datamgmt/Patient/Specimen/2560"/>
    <hyperlink ref="H2568" r:id="rId7609" display="https://octri.ohsu.edu/lls_scor/datamgmt/Patient/Patient/1761"/>
    <hyperlink ref="Q2568" r:id="rId7610" display="https://octri.ohsu.edu/lls_scor/datamgmt/Patient/DiseaseInstance/1705"/>
    <hyperlink ref="AO2568" r:id="rId7611" display="https://octri.ohsu.edu/lls_scor/datamgmt/Patient/Specimen/2561"/>
    <hyperlink ref="H2569" r:id="rId7612" display="https://octri.ohsu.edu/lls_scor/datamgmt/Patient/Patient/1762"/>
    <hyperlink ref="Q2569" r:id="rId7613" display="https://octri.ohsu.edu/lls_scor/datamgmt/Patient/DiseaseInstance/1706"/>
    <hyperlink ref="AO2569" r:id="rId7614" display="https://octri.ohsu.edu/lls_scor/datamgmt/Patient/Specimen/2562"/>
    <hyperlink ref="H2570" r:id="rId7615" display="https://octri.ohsu.edu/lls_scor/datamgmt/Patient/Patient/1762"/>
    <hyperlink ref="Q2570" r:id="rId7616" display="https://octri.ohsu.edu/lls_scor/datamgmt/Patient/DiseaseInstance/1706"/>
    <hyperlink ref="AO2570" r:id="rId7617" display="https://octri.ohsu.edu/lls_scor/datamgmt/Patient/Specimen/2563"/>
    <hyperlink ref="H2571" r:id="rId7618" display="https://octri.ohsu.edu/lls_scor/datamgmt/Patient/Patient/1763"/>
    <hyperlink ref="Q2571" r:id="rId7619" display="https://octri.ohsu.edu/lls_scor/datamgmt/Patient/DiseaseInstance/1707"/>
    <hyperlink ref="AO2571" r:id="rId7620" display="https://octri.ohsu.edu/lls_scor/datamgmt/Patient/Specimen/2572"/>
    <hyperlink ref="H2572" r:id="rId7621" display="https://octri.ohsu.edu/lls_scor/datamgmt/Patient/Patient/1763"/>
    <hyperlink ref="Q2572" r:id="rId7622" display="https://octri.ohsu.edu/lls_scor/datamgmt/Patient/DiseaseInstance/1707"/>
    <hyperlink ref="AO2572" r:id="rId7623" display="https://octri.ohsu.edu/lls_scor/datamgmt/Patient/Specimen/2604"/>
    <hyperlink ref="H2573" r:id="rId7624" display="https://octri.ohsu.edu/lls_scor/datamgmt/Patient/Patient/1764"/>
    <hyperlink ref="Q2573" r:id="rId7625" display="https://octri.ohsu.edu/lls_scor/datamgmt/Patient/DiseaseInstance/1708"/>
    <hyperlink ref="AO2573" r:id="rId7626" display="https://octri.ohsu.edu/lls_scor/datamgmt/Patient/Specimen/2573"/>
    <hyperlink ref="H2574" r:id="rId7627" display="https://octri.ohsu.edu/lls_scor/datamgmt/Patient/Patient/1765"/>
    <hyperlink ref="Q2574" r:id="rId7628" display="https://octri.ohsu.edu/lls_scor/datamgmt/Patient/DiseaseInstance/1709"/>
    <hyperlink ref="AO2574" r:id="rId7629" display="https://octri.ohsu.edu/lls_scor/datamgmt/Patient/Specimen/2574"/>
    <hyperlink ref="H2575" r:id="rId7630" display="https://octri.ohsu.edu/lls_scor/datamgmt/Patient/Patient/1766"/>
    <hyperlink ref="Q2575" r:id="rId7631" display="https://octri.ohsu.edu/lls_scor/datamgmt/Patient/DiseaseInstance/1710"/>
    <hyperlink ref="AO2575" r:id="rId7632" display="https://octri.ohsu.edu/lls_scor/datamgmt/Patient/Specimen/2575"/>
    <hyperlink ref="H2576" r:id="rId7633" display="https://octri.ohsu.edu/lls_scor/datamgmt/Patient/Patient/1767"/>
    <hyperlink ref="Q2576" r:id="rId7634" display="https://octri.ohsu.edu/lls_scor/datamgmt/Patient/DiseaseInstance/1711"/>
    <hyperlink ref="AO2576" r:id="rId7635" display="https://octri.ohsu.edu/lls_scor/datamgmt/Patient/Specimen/2576"/>
    <hyperlink ref="H2577" r:id="rId7636" display="https://octri.ohsu.edu/lls_scor/datamgmt/Patient/Patient/1767"/>
    <hyperlink ref="Q2577" r:id="rId7637" display="https://octri.ohsu.edu/lls_scor/datamgmt/Patient/DiseaseInstance/1711"/>
    <hyperlink ref="AO2577" r:id="rId7638" display="https://octri.ohsu.edu/lls_scor/datamgmt/Patient/Specimen/2577"/>
    <hyperlink ref="H2578" r:id="rId7639" display="https://octri.ohsu.edu/lls_scor/datamgmt/Patient/Patient/1768"/>
    <hyperlink ref="Q2578" r:id="rId7640" display="https://octri.ohsu.edu/lls_scor/datamgmt/Patient/DiseaseInstance/1712"/>
    <hyperlink ref="AO2578" r:id="rId7641" display="https://octri.ohsu.edu/lls_scor/datamgmt/Patient/Specimen/2578"/>
    <hyperlink ref="H2579" r:id="rId7642" display="https://octri.ohsu.edu/lls_scor/datamgmt/Patient/Patient/1769"/>
    <hyperlink ref="Q2579" r:id="rId7643" display="https://octri.ohsu.edu/lls_scor/datamgmt/Patient/DiseaseInstance/1713"/>
    <hyperlink ref="AO2579" r:id="rId7644" display="https://octri.ohsu.edu/lls_scor/datamgmt/Patient/Specimen/2580"/>
    <hyperlink ref="H2580" r:id="rId7645" display="https://octri.ohsu.edu/lls_scor/datamgmt/Patient/Patient/1770"/>
    <hyperlink ref="Q2580" r:id="rId7646" display="https://octri.ohsu.edu/lls_scor/datamgmt/Patient/DiseaseInstance/1714"/>
    <hyperlink ref="AO2580" r:id="rId7647" display="https://octri.ohsu.edu/lls_scor/datamgmt/Patient/Specimen/2581"/>
    <hyperlink ref="H2581" r:id="rId7648" display="https://octri.ohsu.edu/lls_scor/datamgmt/Patient/Patient/1772"/>
    <hyperlink ref="Q2581" r:id="rId7649" display="https://octri.ohsu.edu/lls_scor/datamgmt/Patient/DiseaseInstance/2051"/>
    <hyperlink ref="H2582" r:id="rId7650" display="https://octri.ohsu.edu/lls_scor/datamgmt/Patient/Patient/1773"/>
    <hyperlink ref="Q2582" r:id="rId7651" display="https://octri.ohsu.edu/lls_scor/datamgmt/Patient/DiseaseInstance/2053"/>
    <hyperlink ref="H2583" r:id="rId7652" display="https://octri.ohsu.edu/lls_scor/datamgmt/Patient/Patient/1774"/>
    <hyperlink ref="Q2583" r:id="rId7653" display="https://octri.ohsu.edu/lls_scor/datamgmt/Patient/DiseaseInstance/1715"/>
    <hyperlink ref="AO2583" r:id="rId7654" display="https://octri.ohsu.edu/lls_scor/datamgmt/Patient/Specimen/2588"/>
    <hyperlink ref="H2584" r:id="rId7655" display="https://octri.ohsu.edu/lls_scor/datamgmt/Patient/Patient/1775"/>
    <hyperlink ref="Q2584" r:id="rId7656" display="https://octri.ohsu.edu/lls_scor/datamgmt/Patient/DiseaseInstance/1716"/>
    <hyperlink ref="AO2584" r:id="rId7657" display="https://octri.ohsu.edu/lls_scor/datamgmt/Patient/Specimen/2589"/>
    <hyperlink ref="H2585" r:id="rId7658" display="https://octri.ohsu.edu/lls_scor/datamgmt/Patient/Patient/1775"/>
    <hyperlink ref="Q2585" r:id="rId7659" display="https://octri.ohsu.edu/lls_scor/datamgmt/Patient/DiseaseInstance/1716"/>
    <hyperlink ref="AO2585" r:id="rId7660" display="https://octri.ohsu.edu/lls_scor/datamgmt/Patient/Specimen/2590"/>
    <hyperlink ref="H2586" r:id="rId7661" display="https://octri.ohsu.edu/lls_scor/datamgmt/Patient/Patient/1776"/>
    <hyperlink ref="Q2586" r:id="rId7662" display="https://octri.ohsu.edu/lls_scor/datamgmt/Patient/DiseaseInstance/1717"/>
    <hyperlink ref="AO2586" r:id="rId7663" display="https://octri.ohsu.edu/lls_scor/datamgmt/Patient/Specimen/2591"/>
    <hyperlink ref="H2587" r:id="rId7664" display="https://octri.ohsu.edu/lls_scor/datamgmt/Patient/Patient/1777"/>
    <hyperlink ref="Q2587" r:id="rId7665" display="https://octri.ohsu.edu/lls_scor/datamgmt/Patient/DiseaseInstance/1718"/>
    <hyperlink ref="AO2587" r:id="rId7666" display="https://octri.ohsu.edu/lls_scor/datamgmt/Patient/Specimen/2592"/>
    <hyperlink ref="H2588" r:id="rId7667" display="https://octri.ohsu.edu/lls_scor/datamgmt/Patient/Patient/1778"/>
    <hyperlink ref="H2589" r:id="rId7668" display="https://octri.ohsu.edu/lls_scor/datamgmt/Patient/Patient/1779"/>
    <hyperlink ref="Q2589" r:id="rId7669" display="https://octri.ohsu.edu/lls_scor/datamgmt/Patient/DiseaseInstance/1719"/>
    <hyperlink ref="AO2589" r:id="rId7670" display="https://octri.ohsu.edu/lls_scor/datamgmt/Patient/Specimen/2593"/>
    <hyperlink ref="H2590" r:id="rId7671" display="https://octri.ohsu.edu/lls_scor/datamgmt/Patient/Patient/1780"/>
    <hyperlink ref="Q2590" r:id="rId7672" display="https://octri.ohsu.edu/lls_scor/datamgmt/Patient/DiseaseInstance/1720"/>
    <hyperlink ref="AO2590" r:id="rId7673" display="https://octri.ohsu.edu/lls_scor/datamgmt/Patient/Specimen/2594"/>
    <hyperlink ref="H2591" r:id="rId7674" display="https://octri.ohsu.edu/lls_scor/datamgmt/Patient/Patient/1781"/>
    <hyperlink ref="Q2591" r:id="rId7675" display="https://octri.ohsu.edu/lls_scor/datamgmt/Patient/DiseaseInstance/1721"/>
    <hyperlink ref="AO2591" r:id="rId7676" display="https://octri.ohsu.edu/lls_scor/datamgmt/Patient/Specimen/2595"/>
    <hyperlink ref="H2592" r:id="rId7677" display="https://octri.ohsu.edu/lls_scor/datamgmt/Patient/Patient/1782"/>
    <hyperlink ref="Q2592" r:id="rId7678" display="https://octri.ohsu.edu/lls_scor/datamgmt/Patient/DiseaseInstance/1722"/>
    <hyperlink ref="AO2592" r:id="rId7679" display="https://octri.ohsu.edu/lls_scor/datamgmt/Patient/Specimen/2596"/>
    <hyperlink ref="H2593" r:id="rId7680" display="https://octri.ohsu.edu/lls_scor/datamgmt/Patient/Patient/1782"/>
    <hyperlink ref="Q2593" r:id="rId7681" display="https://octri.ohsu.edu/lls_scor/datamgmt/Patient/DiseaseInstance/1722"/>
    <hyperlink ref="AO2593" r:id="rId7682" display="https://octri.ohsu.edu/lls_scor/datamgmt/Patient/Specimen/2597"/>
    <hyperlink ref="H2594" r:id="rId7683" display="https://octri.ohsu.edu/lls_scor/datamgmt/Patient/Patient/1783"/>
    <hyperlink ref="Q2594" r:id="rId7684" display="https://octri.ohsu.edu/lls_scor/datamgmt/Patient/DiseaseInstance/1723"/>
    <hyperlink ref="AO2594" r:id="rId7685" display="https://octri.ohsu.edu/lls_scor/datamgmt/Patient/Specimen/2600"/>
    <hyperlink ref="H2595" r:id="rId7686" display="https://octri.ohsu.edu/lls_scor/datamgmt/Patient/Patient/1783"/>
    <hyperlink ref="Q2595" r:id="rId7687" display="https://octri.ohsu.edu/lls_scor/datamgmt/Patient/DiseaseInstance/1723"/>
    <hyperlink ref="AO2595" r:id="rId7688" display="https://octri.ohsu.edu/lls_scor/datamgmt/Patient/Specimen/2601"/>
    <hyperlink ref="H2596" r:id="rId7689" display="https://octri.ohsu.edu/lls_scor/datamgmt/Patient/Patient/1784"/>
    <hyperlink ref="Q2596" r:id="rId7690" display="https://octri.ohsu.edu/lls_scor/datamgmt/Patient/DiseaseInstance/1724"/>
    <hyperlink ref="AO2596" r:id="rId7691" display="https://octri.ohsu.edu/lls_scor/datamgmt/Patient/Specimen/2602"/>
    <hyperlink ref="H2597" r:id="rId7692" display="https://octri.ohsu.edu/lls_scor/datamgmt/Patient/Patient/1785"/>
    <hyperlink ref="Q2597" r:id="rId7693" display="https://octri.ohsu.edu/lls_scor/datamgmt/Patient/DiseaseInstance/1725"/>
    <hyperlink ref="AO2597" r:id="rId7694" display="https://octri.ohsu.edu/lls_scor/datamgmt/Patient/Specimen/2605"/>
    <hyperlink ref="H2598" r:id="rId7695" display="https://octri.ohsu.edu/lls_scor/datamgmt/Patient/Patient/1786"/>
    <hyperlink ref="Q2598" r:id="rId7696" display="https://octri.ohsu.edu/lls_scor/datamgmt/Patient/DiseaseInstance/1726"/>
    <hyperlink ref="AO2598" r:id="rId7697" display="https://octri.ohsu.edu/lls_scor/datamgmt/Patient/Specimen/2606"/>
    <hyperlink ref="H2599" r:id="rId7698" display="https://octri.ohsu.edu/lls_scor/datamgmt/Patient/Patient/1787"/>
    <hyperlink ref="Q2599" r:id="rId7699" display="https://octri.ohsu.edu/lls_scor/datamgmt/Patient/DiseaseInstance/1727"/>
    <hyperlink ref="AO2599" r:id="rId7700" display="https://octri.ohsu.edu/lls_scor/datamgmt/Patient/Specimen/2607"/>
    <hyperlink ref="H2600" r:id="rId7701" display="https://octri.ohsu.edu/lls_scor/datamgmt/Patient/Patient/1787"/>
    <hyperlink ref="Q2600" r:id="rId7702" display="https://octri.ohsu.edu/lls_scor/datamgmt/Patient/DiseaseInstance/1727"/>
    <hyperlink ref="AO2600" r:id="rId7703" display="https://octri.ohsu.edu/lls_scor/datamgmt/Patient/Specimen/2608"/>
    <hyperlink ref="H2601" r:id="rId7704" display="https://octri.ohsu.edu/lls_scor/datamgmt/Patient/Patient/1788"/>
    <hyperlink ref="Q2601" r:id="rId7705" display="https://octri.ohsu.edu/lls_scor/datamgmt/Patient/DiseaseInstance/1728"/>
    <hyperlink ref="AO2601" r:id="rId7706" display="https://octri.ohsu.edu/lls_scor/datamgmt/Patient/Specimen/2610"/>
    <hyperlink ref="H2602" r:id="rId7707" display="https://octri.ohsu.edu/lls_scor/datamgmt/Patient/Patient/1789"/>
    <hyperlink ref="Q2602" r:id="rId7708" display="https://octri.ohsu.edu/lls_scor/datamgmt/Patient/DiseaseInstance/1729"/>
    <hyperlink ref="AO2602" r:id="rId7709" display="https://octri.ohsu.edu/lls_scor/datamgmt/Patient/Specimen/2611"/>
    <hyperlink ref="H2603" r:id="rId7710" display="https://octri.ohsu.edu/lls_scor/datamgmt/Patient/Patient/1790"/>
    <hyperlink ref="Q2603" r:id="rId7711" display="https://octri.ohsu.edu/lls_scor/datamgmt/Patient/DiseaseInstance/1730"/>
    <hyperlink ref="AO2603" r:id="rId7712" display="https://octri.ohsu.edu/lls_scor/datamgmt/Patient/Specimen/2613"/>
    <hyperlink ref="H2604" r:id="rId7713" display="https://octri.ohsu.edu/lls_scor/datamgmt/Patient/Patient/1791"/>
    <hyperlink ref="Q2604" r:id="rId7714" display="https://octri.ohsu.edu/lls_scor/datamgmt/Patient/DiseaseInstance/1731"/>
    <hyperlink ref="AO2604" r:id="rId7715" display="https://octri.ohsu.edu/lls_scor/datamgmt/Patient/Specimen/2614"/>
    <hyperlink ref="H2605" r:id="rId7716" display="https://octri.ohsu.edu/lls_scor/datamgmt/Patient/Patient/1791"/>
    <hyperlink ref="Q2605" r:id="rId7717" display="https://octri.ohsu.edu/lls_scor/datamgmt/Patient/DiseaseInstance/1731"/>
    <hyperlink ref="AO2605" r:id="rId7718" display="https://octri.ohsu.edu/lls_scor/datamgmt/Patient/Specimen/2615"/>
    <hyperlink ref="H2606" r:id="rId7719" display="https://octri.ohsu.edu/lls_scor/datamgmt/Patient/Patient/1792"/>
    <hyperlink ref="Q2606" r:id="rId7720" display="https://octri.ohsu.edu/lls_scor/datamgmt/Patient/DiseaseInstance/1732"/>
    <hyperlink ref="AO2606" r:id="rId7721" display="https://octri.ohsu.edu/lls_scor/datamgmt/Patient/Specimen/2616"/>
    <hyperlink ref="H2607" r:id="rId7722" display="https://octri.ohsu.edu/lls_scor/datamgmt/Patient/Patient/1793"/>
    <hyperlink ref="Q2607" r:id="rId7723" display="https://octri.ohsu.edu/lls_scor/datamgmt/Patient/DiseaseInstance/2035"/>
    <hyperlink ref="H2608" r:id="rId7724" display="https://octri.ohsu.edu/lls_scor/datamgmt/Patient/Patient/1794"/>
    <hyperlink ref="Q2608" r:id="rId7725" display="https://octri.ohsu.edu/lls_scor/datamgmt/Patient/DiseaseInstance/2071"/>
    <hyperlink ref="H2609" r:id="rId7726" display="https://octri.ohsu.edu/lls_scor/datamgmt/Patient/Patient/1795"/>
    <hyperlink ref="Q2609" r:id="rId7727" display="https://octri.ohsu.edu/lls_scor/datamgmt/Patient/DiseaseInstance/1733"/>
    <hyperlink ref="AO2609" r:id="rId7728" display="https://octri.ohsu.edu/lls_scor/datamgmt/Patient/Specimen/2617"/>
    <hyperlink ref="H2610" r:id="rId7729" display="https://octri.ohsu.edu/lls_scor/datamgmt/Patient/Patient/1796"/>
    <hyperlink ref="Q2610" r:id="rId7730" display="https://octri.ohsu.edu/lls_scor/datamgmt/Patient/DiseaseInstance/1736"/>
    <hyperlink ref="AO2610" r:id="rId7731" display="https://octri.ohsu.edu/lls_scor/datamgmt/Patient/Specimen/2633"/>
    <hyperlink ref="H2611" r:id="rId7732" display="https://octri.ohsu.edu/lls_scor/datamgmt/Patient/Patient/1796"/>
    <hyperlink ref="Q2611" r:id="rId7733" display="https://octri.ohsu.edu/lls_scor/datamgmt/Patient/DiseaseInstance/1736"/>
    <hyperlink ref="AO2611" r:id="rId7734" display="https://octri.ohsu.edu/lls_scor/datamgmt/Patient/Specimen/2634"/>
    <hyperlink ref="H2612" r:id="rId7735" display="https://octri.ohsu.edu/lls_scor/datamgmt/Patient/Patient/1797"/>
    <hyperlink ref="Q2612" r:id="rId7736" display="https://octri.ohsu.edu/lls_scor/datamgmt/Patient/DiseaseInstance/1735"/>
    <hyperlink ref="AO2612" r:id="rId7737" display="https://octri.ohsu.edu/lls_scor/datamgmt/Patient/Specimen/2619"/>
    <hyperlink ref="H2613" r:id="rId7738" display="https://octri.ohsu.edu/lls_scor/datamgmt/Patient/Patient/1797"/>
    <hyperlink ref="Q2613" r:id="rId7739" display="https://octri.ohsu.edu/lls_scor/datamgmt/Patient/DiseaseInstance/1735"/>
    <hyperlink ref="AO2613" r:id="rId7740" display="https://octri.ohsu.edu/lls_scor/datamgmt/Patient/Specimen/2621"/>
    <hyperlink ref="H2614" r:id="rId7741" display="https://octri.ohsu.edu/lls_scor/datamgmt/Patient/Patient/1798"/>
    <hyperlink ref="Q2614" r:id="rId7742" display="https://octri.ohsu.edu/lls_scor/datamgmt/Patient/DiseaseInstance/1734"/>
    <hyperlink ref="AO2614" r:id="rId7743" display="https://octri.ohsu.edu/lls_scor/datamgmt/Patient/Specimen/2620"/>
    <hyperlink ref="H2615" r:id="rId7744" display="https://octri.ohsu.edu/lls_scor/datamgmt/Patient/Patient/1798"/>
    <hyperlink ref="Q2615" r:id="rId7745" display="https://octri.ohsu.edu/lls_scor/datamgmt/Patient/DiseaseInstance/1734"/>
    <hyperlink ref="AO2615" r:id="rId7746" display="https://octri.ohsu.edu/lls_scor/datamgmt/Patient/Specimen/2631"/>
    <hyperlink ref="H2616" r:id="rId7747" display="https://octri.ohsu.edu/lls_scor/datamgmt/Patient/Patient/1799"/>
    <hyperlink ref="Q2616" r:id="rId7748" display="https://octri.ohsu.edu/lls_scor/datamgmt/Patient/DiseaseInstance/1737"/>
    <hyperlink ref="AO2616" r:id="rId7749" display="https://octri.ohsu.edu/lls_scor/datamgmt/Patient/Specimen/2624"/>
    <hyperlink ref="H2617" r:id="rId7750" display="https://octri.ohsu.edu/lls_scor/datamgmt/Patient/Patient/1799"/>
    <hyperlink ref="Q2617" r:id="rId7751" display="https://octri.ohsu.edu/lls_scor/datamgmt/Patient/DiseaseInstance/1737"/>
    <hyperlink ref="AO2617" r:id="rId7752" display="https://octri.ohsu.edu/lls_scor/datamgmt/Patient/Specimen/2625"/>
    <hyperlink ref="H2618" r:id="rId7753" display="https://octri.ohsu.edu/lls_scor/datamgmt/Patient/Patient/1800"/>
    <hyperlink ref="Q2618" r:id="rId7754" display="https://octri.ohsu.edu/lls_scor/datamgmt/Patient/DiseaseInstance/1738"/>
    <hyperlink ref="AO2618" r:id="rId7755" display="https://octri.ohsu.edu/lls_scor/datamgmt/Patient/Specimen/2626"/>
    <hyperlink ref="H2619" r:id="rId7756" display="https://octri.ohsu.edu/lls_scor/datamgmt/Patient/Patient/1802"/>
    <hyperlink ref="Q2619" r:id="rId7757" display="https://octri.ohsu.edu/lls_scor/datamgmt/Patient/DiseaseInstance/1739"/>
    <hyperlink ref="AO2619" r:id="rId7758" display="https://octri.ohsu.edu/lls_scor/datamgmt/Patient/Specimen/2632"/>
    <hyperlink ref="H2620" r:id="rId7759" display="https://octri.ohsu.edu/lls_scor/datamgmt/Patient/Patient/1803"/>
    <hyperlink ref="Q2620" r:id="rId7760" display="https://octri.ohsu.edu/lls_scor/datamgmt/Patient/DiseaseInstance/1740"/>
    <hyperlink ref="AO2620" r:id="rId7761" display="https://octri.ohsu.edu/lls_scor/datamgmt/Patient/Specimen/2635"/>
    <hyperlink ref="H2621" r:id="rId7762" display="https://octri.ohsu.edu/lls_scor/datamgmt/Patient/Patient/1804"/>
    <hyperlink ref="Q2621" r:id="rId7763" display="https://octri.ohsu.edu/lls_scor/datamgmt/Patient/DiseaseInstance/1741"/>
    <hyperlink ref="AO2621" r:id="rId7764" display="https://octri.ohsu.edu/lls_scor/datamgmt/Patient/Specimen/2883"/>
    <hyperlink ref="H2622" r:id="rId7765" display="https://octri.ohsu.edu/lls_scor/datamgmt/Patient/Patient/1805"/>
    <hyperlink ref="Q2622" r:id="rId7766" display="https://octri.ohsu.edu/lls_scor/datamgmt/Patient/DiseaseInstance/1742"/>
    <hyperlink ref="AO2622" r:id="rId7767" display="https://octri.ohsu.edu/lls_scor/datamgmt/Patient/Specimen/2638"/>
    <hyperlink ref="H2623" r:id="rId7768" display="https://octri.ohsu.edu/lls_scor/datamgmt/Patient/Patient/1806"/>
    <hyperlink ref="Q2623" r:id="rId7769" display="https://octri.ohsu.edu/lls_scor/datamgmt/Patient/DiseaseInstance/1743"/>
    <hyperlink ref="AO2623" r:id="rId7770" display="https://octri.ohsu.edu/lls_scor/datamgmt/Patient/Specimen/2639"/>
    <hyperlink ref="H2624" r:id="rId7771" display="https://octri.ohsu.edu/lls_scor/datamgmt/Patient/Patient/1806"/>
    <hyperlink ref="Q2624" r:id="rId7772" display="https://octri.ohsu.edu/lls_scor/datamgmt/Patient/DiseaseInstance/1743"/>
    <hyperlink ref="AO2624" r:id="rId7773" display="https://octri.ohsu.edu/lls_scor/datamgmt/Patient/Specimen/2640"/>
    <hyperlink ref="H2625" r:id="rId7774" display="https://octri.ohsu.edu/lls_scor/datamgmt/Patient/Patient/1807"/>
    <hyperlink ref="Q2625" r:id="rId7775" display="https://octri.ohsu.edu/lls_scor/datamgmt/Patient/DiseaseInstance/1744"/>
    <hyperlink ref="AO2625" r:id="rId7776" display="https://octri.ohsu.edu/lls_scor/datamgmt/Patient/Specimen/2641"/>
    <hyperlink ref="H2626" r:id="rId7777" display="https://octri.ohsu.edu/lls_scor/datamgmt/Patient/Patient/1807"/>
    <hyperlink ref="Q2626" r:id="rId7778" display="https://octri.ohsu.edu/lls_scor/datamgmt/Patient/DiseaseInstance/1744"/>
    <hyperlink ref="AO2626" r:id="rId7779" display="https://octri.ohsu.edu/lls_scor/datamgmt/Patient/Specimen/2642"/>
    <hyperlink ref="H2627" r:id="rId7780" display="https://octri.ohsu.edu/lls_scor/datamgmt/Patient/Patient/1808"/>
    <hyperlink ref="Q2627" r:id="rId7781" display="https://octri.ohsu.edu/lls_scor/datamgmt/Patient/DiseaseInstance/1745"/>
    <hyperlink ref="AO2627" r:id="rId7782" display="https://octri.ohsu.edu/lls_scor/datamgmt/Patient/Specimen/2643"/>
    <hyperlink ref="H2628" r:id="rId7783" display="https://octri.ohsu.edu/lls_scor/datamgmt/Patient/Patient/1809"/>
    <hyperlink ref="Q2628" r:id="rId7784" display="https://octri.ohsu.edu/lls_scor/datamgmt/Patient/DiseaseInstance/1746"/>
    <hyperlink ref="AO2628" r:id="rId7785" display="https://octri.ohsu.edu/lls_scor/datamgmt/Patient/Specimen/2644"/>
    <hyperlink ref="H2629" r:id="rId7786" display="https://octri.ohsu.edu/lls_scor/datamgmt/Patient/Patient/1810"/>
    <hyperlink ref="Q2629" r:id="rId7787" display="https://octri.ohsu.edu/lls_scor/datamgmt/Patient/DiseaseInstance/1747"/>
    <hyperlink ref="AO2629" r:id="rId7788" display="https://octri.ohsu.edu/lls_scor/datamgmt/Patient/Specimen/2646"/>
    <hyperlink ref="H2630" r:id="rId7789" display="https://octri.ohsu.edu/lls_scor/datamgmt/Patient/Patient/1810"/>
    <hyperlink ref="Q2630" r:id="rId7790" display="https://octri.ohsu.edu/lls_scor/datamgmt/Patient/DiseaseInstance/1747"/>
    <hyperlink ref="AO2630" r:id="rId7791" display="https://octri.ohsu.edu/lls_scor/datamgmt/Patient/Specimen/2647"/>
    <hyperlink ref="H2631" r:id="rId7792" display="https://octri.ohsu.edu/lls_scor/datamgmt/Patient/Patient/1810"/>
    <hyperlink ref="Q2631" r:id="rId7793" display="https://octri.ohsu.edu/lls_scor/datamgmt/Patient/DiseaseInstance/1747"/>
    <hyperlink ref="AO2631" r:id="rId7794" display="https://octri.ohsu.edu/lls_scor/datamgmt/Patient/Specimen/2783"/>
    <hyperlink ref="H2632" r:id="rId7795" display="https://octri.ohsu.edu/lls_scor/datamgmt/Patient/Patient/1811"/>
    <hyperlink ref="Q2632" r:id="rId7796" display="https://octri.ohsu.edu/lls_scor/datamgmt/Patient/DiseaseInstance/1748"/>
    <hyperlink ref="AO2632" r:id="rId7797" display="https://octri.ohsu.edu/lls_scor/datamgmt/Patient/Specimen/2648"/>
    <hyperlink ref="H2633" r:id="rId7798" display="https://octri.ohsu.edu/lls_scor/datamgmt/Patient/Patient/1811"/>
    <hyperlink ref="Q2633" r:id="rId7799" display="https://octri.ohsu.edu/lls_scor/datamgmt/Patient/DiseaseInstance/1748"/>
    <hyperlink ref="AO2633" r:id="rId7800" display="https://octri.ohsu.edu/lls_scor/datamgmt/Patient/Specimen/2649"/>
    <hyperlink ref="H2634" r:id="rId7801" display="https://octri.ohsu.edu/lls_scor/datamgmt/Patient/Patient/1811"/>
    <hyperlink ref="Q2634" r:id="rId7802" display="https://octri.ohsu.edu/lls_scor/datamgmt/Patient/DiseaseInstance/1748"/>
    <hyperlink ref="AO2634" r:id="rId7803" display="https://octri.ohsu.edu/lls_scor/datamgmt/Patient/Specimen/2650"/>
    <hyperlink ref="H2635" r:id="rId7804" display="https://octri.ohsu.edu/lls_scor/datamgmt/Patient/Patient/1812"/>
    <hyperlink ref="Q2635" r:id="rId7805" display="https://octri.ohsu.edu/lls_scor/datamgmt/Patient/DiseaseInstance/1749"/>
    <hyperlink ref="AO2635" r:id="rId7806" display="https://octri.ohsu.edu/lls_scor/datamgmt/Patient/Specimen/2651"/>
    <hyperlink ref="H2636" r:id="rId7807" display="https://octri.ohsu.edu/lls_scor/datamgmt/Patient/Patient/1812"/>
    <hyperlink ref="Q2636" r:id="rId7808" display="https://octri.ohsu.edu/lls_scor/datamgmt/Patient/DiseaseInstance/1749"/>
    <hyperlink ref="AO2636" r:id="rId7809" display="https://octri.ohsu.edu/lls_scor/datamgmt/Patient/Specimen/2652"/>
    <hyperlink ref="H2637" r:id="rId7810" display="https://octri.ohsu.edu/lls_scor/datamgmt/Patient/Patient/1813"/>
    <hyperlink ref="Q2637" r:id="rId7811" display="https://octri.ohsu.edu/lls_scor/datamgmt/Patient/DiseaseInstance/1750"/>
    <hyperlink ref="AO2637" r:id="rId7812" display="https://octri.ohsu.edu/lls_scor/datamgmt/Patient/Specimen/2653"/>
    <hyperlink ref="H2638" r:id="rId7813" display="https://octri.ohsu.edu/lls_scor/datamgmt/Patient/Patient/1813"/>
    <hyperlink ref="Q2638" r:id="rId7814" display="https://octri.ohsu.edu/lls_scor/datamgmt/Patient/DiseaseInstance/1750"/>
    <hyperlink ref="AO2638" r:id="rId7815" display="https://octri.ohsu.edu/lls_scor/datamgmt/Patient/Specimen/2654"/>
    <hyperlink ref="H2639" r:id="rId7816" display="https://octri.ohsu.edu/lls_scor/datamgmt/Patient/Patient/1814"/>
    <hyperlink ref="Q2639" r:id="rId7817" display="https://octri.ohsu.edu/lls_scor/datamgmt/Patient/DiseaseInstance/1751"/>
    <hyperlink ref="AO2639" r:id="rId7818" display="https://octri.ohsu.edu/lls_scor/datamgmt/Patient/Specimen/2658"/>
    <hyperlink ref="H2640" r:id="rId7819" display="https://octri.ohsu.edu/lls_scor/datamgmt/Patient/Patient/1814"/>
    <hyperlink ref="Q2640" r:id="rId7820" display="https://octri.ohsu.edu/lls_scor/datamgmt/Patient/DiseaseInstance/1751"/>
    <hyperlink ref="AO2640" r:id="rId7821" display="https://octri.ohsu.edu/lls_scor/datamgmt/Patient/Specimen/2659"/>
    <hyperlink ref="H2641" r:id="rId7822" display="https://octri.ohsu.edu/lls_scor/datamgmt/Patient/Patient/1814"/>
    <hyperlink ref="Q2641" r:id="rId7823" display="https://octri.ohsu.edu/lls_scor/datamgmt/Patient/DiseaseInstance/1751"/>
    <hyperlink ref="AO2641" r:id="rId7824" display="https://octri.ohsu.edu/lls_scor/datamgmt/Patient/Specimen/2755"/>
    <hyperlink ref="H2642" r:id="rId7825" display="https://octri.ohsu.edu/lls_scor/datamgmt/Patient/Patient/1815"/>
    <hyperlink ref="Q2642" r:id="rId7826" display="https://octri.ohsu.edu/lls_scor/datamgmt/Patient/DiseaseInstance/1752"/>
    <hyperlink ref="AO2642" r:id="rId7827" display="https://octri.ohsu.edu/lls_scor/datamgmt/Patient/Specimen/2660"/>
    <hyperlink ref="H2643" r:id="rId7828" display="https://octri.ohsu.edu/lls_scor/datamgmt/Patient/Patient/1816"/>
    <hyperlink ref="Q2643" r:id="rId7829" display="https://octri.ohsu.edu/lls_scor/datamgmt/Patient/DiseaseInstance/1760"/>
    <hyperlink ref="AO2643" r:id="rId7830" display="https://octri.ohsu.edu/lls_scor/datamgmt/Patient/Specimen/2677"/>
    <hyperlink ref="H2644" r:id="rId7831" display="https://octri.ohsu.edu/lls_scor/datamgmt/Patient/Patient/1817"/>
    <hyperlink ref="Q2644" r:id="rId7832" display="https://octri.ohsu.edu/lls_scor/datamgmt/Patient/DiseaseInstance/1753"/>
    <hyperlink ref="AO2644" r:id="rId7833" display="https://octri.ohsu.edu/lls_scor/datamgmt/Patient/Specimen/2664"/>
    <hyperlink ref="H2645" r:id="rId7834" display="https://octri.ohsu.edu/lls_scor/datamgmt/Patient/Patient/1817"/>
    <hyperlink ref="Q2645" r:id="rId7835" display="https://octri.ohsu.edu/lls_scor/datamgmt/Patient/DiseaseInstance/1753"/>
    <hyperlink ref="AO2645" r:id="rId7836" display="https://octri.ohsu.edu/lls_scor/datamgmt/Patient/Specimen/2665"/>
    <hyperlink ref="H2646" r:id="rId7837" display="https://octri.ohsu.edu/lls_scor/datamgmt/Patient/Patient/1818"/>
    <hyperlink ref="Q2646" r:id="rId7838" display="https://octri.ohsu.edu/lls_scor/datamgmt/Patient/DiseaseInstance/1755"/>
    <hyperlink ref="AO2646" r:id="rId7839" display="https://octri.ohsu.edu/lls_scor/datamgmt/Patient/Specimen/2666"/>
    <hyperlink ref="H2647" r:id="rId7840" display="https://octri.ohsu.edu/lls_scor/datamgmt/Patient/Patient/1818"/>
    <hyperlink ref="Q2647" r:id="rId7841" display="https://octri.ohsu.edu/lls_scor/datamgmt/Patient/DiseaseInstance/1755"/>
    <hyperlink ref="AO2647" r:id="rId7842" display="https://octri.ohsu.edu/lls_scor/datamgmt/Patient/Specimen/2667"/>
    <hyperlink ref="H2648" r:id="rId7843" display="https://octri.ohsu.edu/lls_scor/datamgmt/Patient/Patient/1818"/>
    <hyperlink ref="Q2648" r:id="rId7844" display="https://octri.ohsu.edu/lls_scor/datamgmt/Patient/DiseaseInstance/1755"/>
    <hyperlink ref="AO2648" r:id="rId7845" display="https://octri.ohsu.edu/lls_scor/datamgmt/Patient/Specimen/2668"/>
    <hyperlink ref="H2649" r:id="rId7846" display="https://octri.ohsu.edu/lls_scor/datamgmt/Patient/Patient/1818"/>
    <hyperlink ref="Q2649" r:id="rId7847" display="https://octri.ohsu.edu/lls_scor/datamgmt/Patient/DiseaseInstance/1755"/>
    <hyperlink ref="AO2649" r:id="rId7848" display="https://octri.ohsu.edu/lls_scor/datamgmt/Patient/Specimen/2689"/>
    <hyperlink ref="H2650" r:id="rId7849" display="https://octri.ohsu.edu/lls_scor/datamgmt/Patient/Patient/1819"/>
    <hyperlink ref="Q2650" r:id="rId7850" display="https://octri.ohsu.edu/lls_scor/datamgmt/Patient/DiseaseInstance/1756"/>
    <hyperlink ref="AO2650" r:id="rId7851" display="https://octri.ohsu.edu/lls_scor/datamgmt/Patient/Specimen/2670"/>
    <hyperlink ref="H2651" r:id="rId7852" display="https://octri.ohsu.edu/lls_scor/datamgmt/Patient/Patient/1819"/>
    <hyperlink ref="Q2651" r:id="rId7853" display="https://octri.ohsu.edu/lls_scor/datamgmt/Patient/DiseaseInstance/1756"/>
    <hyperlink ref="AO2651" r:id="rId7854" display="https://octri.ohsu.edu/lls_scor/datamgmt/Patient/Specimen/2671"/>
    <hyperlink ref="H2652" r:id="rId7855" display="https://octri.ohsu.edu/lls_scor/datamgmt/Patient/Patient/1820"/>
    <hyperlink ref="Q2652" r:id="rId7856" display="https://octri.ohsu.edu/lls_scor/datamgmt/Patient/DiseaseInstance/1757"/>
    <hyperlink ref="AO2652" r:id="rId7857" display="https://octri.ohsu.edu/lls_scor/datamgmt/Patient/Specimen/2672"/>
    <hyperlink ref="H2653" r:id="rId7858" display="https://octri.ohsu.edu/lls_scor/datamgmt/Patient/Patient/1820"/>
    <hyperlink ref="Q2653" r:id="rId7859" display="https://octri.ohsu.edu/lls_scor/datamgmt/Patient/DiseaseInstance/1757"/>
    <hyperlink ref="AO2653" r:id="rId7860" display="https://octri.ohsu.edu/lls_scor/datamgmt/Patient/Specimen/2673"/>
    <hyperlink ref="H2654" r:id="rId7861" display="https://octri.ohsu.edu/lls_scor/datamgmt/Patient/Patient/1821"/>
    <hyperlink ref="Q2654" r:id="rId7862" display="https://octri.ohsu.edu/lls_scor/datamgmt/Patient/DiseaseInstance/1758"/>
    <hyperlink ref="AO2654" r:id="rId7863" display="https://octri.ohsu.edu/lls_scor/datamgmt/Patient/Specimen/2674"/>
    <hyperlink ref="H2655" r:id="rId7864" display="https://octri.ohsu.edu/lls_scor/datamgmt/Patient/Patient/1821"/>
    <hyperlink ref="Q2655" r:id="rId7865" display="https://octri.ohsu.edu/lls_scor/datamgmt/Patient/DiseaseInstance/1758"/>
    <hyperlink ref="AO2655" r:id="rId7866" display="https://octri.ohsu.edu/lls_scor/datamgmt/Patient/Specimen/2675"/>
    <hyperlink ref="H2656" r:id="rId7867" display="https://octri.ohsu.edu/lls_scor/datamgmt/Patient/Patient/1822"/>
    <hyperlink ref="Q2656" r:id="rId7868" display="https://octri.ohsu.edu/lls_scor/datamgmt/Patient/DiseaseInstance/1761"/>
    <hyperlink ref="AO2656" r:id="rId7869" display="https://octri.ohsu.edu/lls_scor/datamgmt/Patient/Specimen/2678"/>
    <hyperlink ref="H2657" r:id="rId7870" display="https://octri.ohsu.edu/lls_scor/datamgmt/Patient/Patient/1822"/>
    <hyperlink ref="Q2657" r:id="rId7871" display="https://octri.ohsu.edu/lls_scor/datamgmt/Patient/DiseaseInstance/1761"/>
    <hyperlink ref="AO2657" r:id="rId7872" display="https://octri.ohsu.edu/lls_scor/datamgmt/Patient/Specimen/2679"/>
    <hyperlink ref="H2658" r:id="rId7873" display="https://octri.ohsu.edu/lls_scor/datamgmt/Patient/Patient/1822"/>
    <hyperlink ref="Q2658" r:id="rId7874" display="https://octri.ohsu.edu/lls_scor/datamgmt/Patient/DiseaseInstance/1761"/>
    <hyperlink ref="AO2658" r:id="rId7875" display="https://octri.ohsu.edu/lls_scor/datamgmt/Patient/Specimen/2817"/>
    <hyperlink ref="H2659" r:id="rId7876" display="https://octri.ohsu.edu/lls_scor/datamgmt/Patient/Patient/1823"/>
    <hyperlink ref="Q2659" r:id="rId7877" display="https://octri.ohsu.edu/lls_scor/datamgmt/Patient/DiseaseInstance/1762"/>
    <hyperlink ref="AO2659" r:id="rId7878" display="https://octri.ohsu.edu/lls_scor/datamgmt/Patient/Specimen/2680"/>
    <hyperlink ref="H2660" r:id="rId7879" display="https://octri.ohsu.edu/lls_scor/datamgmt/Patient/Patient/1824"/>
    <hyperlink ref="Q2660" r:id="rId7880" display="https://octri.ohsu.edu/lls_scor/datamgmt/Patient/DiseaseInstance/1763"/>
    <hyperlink ref="AO2660" r:id="rId7881" display="https://octri.ohsu.edu/lls_scor/datamgmt/Patient/Specimen/2681"/>
    <hyperlink ref="H2661" r:id="rId7882" display="https://octri.ohsu.edu/lls_scor/datamgmt/Patient/Patient/1825"/>
    <hyperlink ref="Q2661" r:id="rId7883" display="https://octri.ohsu.edu/lls_scor/datamgmt/Patient/DiseaseInstance/1764"/>
    <hyperlink ref="AO2661" r:id="rId7884" display="https://octri.ohsu.edu/lls_scor/datamgmt/Patient/Specimen/2682"/>
    <hyperlink ref="H2662" r:id="rId7885" display="https://octri.ohsu.edu/lls_scor/datamgmt/Patient/Patient/1825"/>
    <hyperlink ref="Q2662" r:id="rId7886" display="https://octri.ohsu.edu/lls_scor/datamgmt/Patient/DiseaseInstance/1764"/>
    <hyperlink ref="AO2662" r:id="rId7887" display="https://octri.ohsu.edu/lls_scor/datamgmt/Patient/Specimen/2683"/>
    <hyperlink ref="H2663" r:id="rId7888" display="https://octri.ohsu.edu/lls_scor/datamgmt/Patient/Patient/1826"/>
    <hyperlink ref="Q2663" r:id="rId7889" display="https://octri.ohsu.edu/lls_scor/datamgmt/Patient/DiseaseInstance/1765"/>
    <hyperlink ref="AO2663" r:id="rId7890" display="https://octri.ohsu.edu/lls_scor/datamgmt/Patient/Specimen/2684"/>
    <hyperlink ref="H2664" r:id="rId7891" display="https://octri.ohsu.edu/lls_scor/datamgmt/Patient/Patient/1826"/>
    <hyperlink ref="Q2664" r:id="rId7892" display="https://octri.ohsu.edu/lls_scor/datamgmt/Patient/DiseaseInstance/1765"/>
    <hyperlink ref="AO2664" r:id="rId7893" display="https://octri.ohsu.edu/lls_scor/datamgmt/Patient/Specimen/2685"/>
    <hyperlink ref="H2665" r:id="rId7894" display="https://octri.ohsu.edu/lls_scor/datamgmt/Patient/Patient/1827"/>
    <hyperlink ref="Q2665" r:id="rId7895" display="https://octri.ohsu.edu/lls_scor/datamgmt/Patient/DiseaseInstance/1766"/>
    <hyperlink ref="AO2665" r:id="rId7896" display="https://octri.ohsu.edu/lls_scor/datamgmt/Patient/Specimen/2686"/>
    <hyperlink ref="H2666" r:id="rId7897" display="https://octri.ohsu.edu/lls_scor/datamgmt/Patient/Patient/1827"/>
    <hyperlink ref="Q2666" r:id="rId7898" display="https://octri.ohsu.edu/lls_scor/datamgmt/Patient/DiseaseInstance/1766"/>
    <hyperlink ref="AO2666" r:id="rId7899" display="https://octri.ohsu.edu/lls_scor/datamgmt/Patient/Specimen/2718"/>
    <hyperlink ref="H2667" r:id="rId7900" display="https://octri.ohsu.edu/lls_scor/datamgmt/Patient/Patient/1828"/>
    <hyperlink ref="Q2667" r:id="rId7901" display="https://octri.ohsu.edu/lls_scor/datamgmt/Patient/DiseaseInstance/1773"/>
    <hyperlink ref="AO2667" r:id="rId7902" display="https://octri.ohsu.edu/lls_scor/datamgmt/Patient/Specimen/2698"/>
    <hyperlink ref="H2668" r:id="rId7903" display="https://octri.ohsu.edu/lls_scor/datamgmt/Patient/Patient/1829"/>
    <hyperlink ref="Q2668" r:id="rId7904" display="https://octri.ohsu.edu/lls_scor/datamgmt/Patient/DiseaseInstance/1772"/>
    <hyperlink ref="AO2668" r:id="rId7905" display="https://octri.ohsu.edu/lls_scor/datamgmt/Patient/Specimen/2697"/>
    <hyperlink ref="H2669" r:id="rId7906" display="https://octri.ohsu.edu/lls_scor/datamgmt/Patient/Patient/1830"/>
    <hyperlink ref="Q2669" r:id="rId7907" display="https://octri.ohsu.edu/lls_scor/datamgmt/Patient/DiseaseInstance/1767"/>
    <hyperlink ref="AO2669" r:id="rId7908" display="https://octri.ohsu.edu/lls_scor/datamgmt/Patient/Specimen/2687"/>
    <hyperlink ref="H2670" r:id="rId7909" display="https://octri.ohsu.edu/lls_scor/datamgmt/Patient/Patient/1831"/>
    <hyperlink ref="Q2670" r:id="rId7910" display="https://octri.ohsu.edu/lls_scor/datamgmt/Patient/DiseaseInstance/1768"/>
    <hyperlink ref="AO2670" r:id="rId7911" display="https://octri.ohsu.edu/lls_scor/datamgmt/Patient/Specimen/2688"/>
    <hyperlink ref="H2671" r:id="rId7912" display="https://octri.ohsu.edu/lls_scor/datamgmt/Patient/Patient/1831"/>
    <hyperlink ref="Q2671" r:id="rId7913" display="https://octri.ohsu.edu/lls_scor/datamgmt/Patient/DiseaseInstance/1768"/>
    <hyperlink ref="AO2671" r:id="rId7914" display="https://octri.ohsu.edu/lls_scor/datamgmt/Patient/Specimen/2736"/>
    <hyperlink ref="H2672" r:id="rId7915" display="https://octri.ohsu.edu/lls_scor/datamgmt/Patient/Patient/1832"/>
    <hyperlink ref="Q2672" r:id="rId7916" display="https://octri.ohsu.edu/lls_scor/datamgmt/Patient/DiseaseInstance/1769"/>
    <hyperlink ref="AO2672" r:id="rId7917" display="https://octri.ohsu.edu/lls_scor/datamgmt/Patient/Specimen/2690"/>
    <hyperlink ref="H2673" r:id="rId7918" display="https://octri.ohsu.edu/lls_scor/datamgmt/Patient/Patient/1832"/>
    <hyperlink ref="Q2673" r:id="rId7919" display="https://octri.ohsu.edu/lls_scor/datamgmt/Patient/DiseaseInstance/1769"/>
    <hyperlink ref="AO2673" r:id="rId7920" display="https://octri.ohsu.edu/lls_scor/datamgmt/Patient/Specimen/2725"/>
    <hyperlink ref="H2674" r:id="rId7921" display="https://octri.ohsu.edu/lls_scor/datamgmt/Patient/Patient/1833"/>
    <hyperlink ref="Q2674" r:id="rId7922" display="https://octri.ohsu.edu/lls_scor/datamgmt/Patient/DiseaseInstance/1770"/>
    <hyperlink ref="AO2674" r:id="rId7923" display="https://octri.ohsu.edu/lls_scor/datamgmt/Patient/Specimen/2691"/>
    <hyperlink ref="H2675" r:id="rId7924" display="https://octri.ohsu.edu/lls_scor/datamgmt/Patient/Patient/1833"/>
    <hyperlink ref="Q2675" r:id="rId7925" display="https://octri.ohsu.edu/lls_scor/datamgmt/Patient/DiseaseInstance/1770"/>
    <hyperlink ref="AO2675" r:id="rId7926" display="https://octri.ohsu.edu/lls_scor/datamgmt/Patient/Specimen/2692"/>
    <hyperlink ref="H2676" r:id="rId7927" display="https://octri.ohsu.edu/lls_scor/datamgmt/Patient/Patient/1833"/>
    <hyperlink ref="Q2676" r:id="rId7928" display="https://octri.ohsu.edu/lls_scor/datamgmt/Patient/DiseaseInstance/1770"/>
    <hyperlink ref="AO2676" r:id="rId7929" display="https://octri.ohsu.edu/lls_scor/datamgmt/Patient/Specimen/2693"/>
    <hyperlink ref="H2677" r:id="rId7930" display="https://octri.ohsu.edu/lls_scor/datamgmt/Patient/Patient/1834"/>
    <hyperlink ref="Q2677" r:id="rId7931" display="https://octri.ohsu.edu/lls_scor/datamgmt/Patient/DiseaseInstance/1771"/>
    <hyperlink ref="AO2677" r:id="rId7932" display="https://octri.ohsu.edu/lls_scor/datamgmt/Patient/Specimen/2694"/>
    <hyperlink ref="H2678" r:id="rId7933" display="https://octri.ohsu.edu/lls_scor/datamgmt/Patient/Patient/1835"/>
    <hyperlink ref="Q2678" r:id="rId7934" display="https://octri.ohsu.edu/lls_scor/datamgmt/Patient/DiseaseInstance/1774"/>
    <hyperlink ref="AO2678" r:id="rId7935" display="https://octri.ohsu.edu/lls_scor/datamgmt/Patient/Specimen/2699"/>
    <hyperlink ref="H2679" r:id="rId7936" display="https://octri.ohsu.edu/lls_scor/datamgmt/Patient/Patient/1836"/>
    <hyperlink ref="Q2679" r:id="rId7937" display="https://octri.ohsu.edu/lls_scor/datamgmt/Patient/DiseaseInstance/1775"/>
    <hyperlink ref="AO2679" r:id="rId7938" display="https://octri.ohsu.edu/lls_scor/datamgmt/Patient/Specimen/2701"/>
    <hyperlink ref="H2680" r:id="rId7939" display="https://octri.ohsu.edu/lls_scor/datamgmt/Patient/Patient/1837"/>
    <hyperlink ref="Q2680" r:id="rId7940" display="https://octri.ohsu.edu/lls_scor/datamgmt/Patient/DiseaseInstance/1776"/>
    <hyperlink ref="AO2680" r:id="rId7941" display="https://octri.ohsu.edu/lls_scor/datamgmt/Patient/Specimen/2702"/>
    <hyperlink ref="H2681" r:id="rId7942" display="https://octri.ohsu.edu/lls_scor/datamgmt/Patient/Patient/1837"/>
    <hyperlink ref="Q2681" r:id="rId7943" display="https://octri.ohsu.edu/lls_scor/datamgmt/Patient/DiseaseInstance/1776"/>
    <hyperlink ref="AO2681" r:id="rId7944" display="https://octri.ohsu.edu/lls_scor/datamgmt/Patient/Specimen/2719"/>
    <hyperlink ref="H2682" r:id="rId7945" display="https://octri.ohsu.edu/lls_scor/datamgmt/Patient/Patient/1838"/>
    <hyperlink ref="Q2682" r:id="rId7946" display="https://octri.ohsu.edu/lls_scor/datamgmt/Patient/DiseaseInstance/1777"/>
    <hyperlink ref="AO2682" r:id="rId7947" display="https://octri.ohsu.edu/lls_scor/datamgmt/Patient/Specimen/2703"/>
    <hyperlink ref="H2683" r:id="rId7948" display="https://octri.ohsu.edu/lls_scor/datamgmt/Patient/Patient/1838"/>
    <hyperlink ref="Q2683" r:id="rId7949" display="https://octri.ohsu.edu/lls_scor/datamgmt/Patient/DiseaseInstance/1777"/>
    <hyperlink ref="AO2683" r:id="rId7950" display="https://octri.ohsu.edu/lls_scor/datamgmt/Patient/Specimen/2779"/>
    <hyperlink ref="H2684" r:id="rId7951" display="https://octri.ohsu.edu/lls_scor/datamgmt/Patient/Patient/1838"/>
    <hyperlink ref="Q2684" r:id="rId7952" display="https://octri.ohsu.edu/lls_scor/datamgmt/Patient/DiseaseInstance/1777"/>
    <hyperlink ref="AO2684" r:id="rId7953" display="https://octri.ohsu.edu/lls_scor/datamgmt/Patient/Specimen/2780"/>
    <hyperlink ref="H2685" r:id="rId7954" display="https://octri.ohsu.edu/lls_scor/datamgmt/Patient/Patient/1839"/>
    <hyperlink ref="Q2685" r:id="rId7955" display="https://octri.ohsu.edu/lls_scor/datamgmt/Patient/DiseaseInstance/1778"/>
    <hyperlink ref="AO2685" r:id="rId7956" display="https://octri.ohsu.edu/lls_scor/datamgmt/Patient/Specimen/2704"/>
    <hyperlink ref="H2686" r:id="rId7957" display="https://octri.ohsu.edu/lls_scor/datamgmt/Patient/Patient/1839"/>
    <hyperlink ref="Q2686" r:id="rId7958" display="https://octri.ohsu.edu/lls_scor/datamgmt/Patient/DiseaseInstance/1778"/>
    <hyperlink ref="AO2686" r:id="rId7959" display="https://octri.ohsu.edu/lls_scor/datamgmt/Patient/Specimen/2708"/>
    <hyperlink ref="H2687" r:id="rId7960" display="https://octri.ohsu.edu/lls_scor/datamgmt/Patient/Patient/1840"/>
    <hyperlink ref="Q2687" r:id="rId7961" display="https://octri.ohsu.edu/lls_scor/datamgmt/Patient/DiseaseInstance/1779"/>
    <hyperlink ref="AO2687" r:id="rId7962" display="https://octri.ohsu.edu/lls_scor/datamgmt/Patient/Specimen/2705"/>
    <hyperlink ref="H2688" r:id="rId7963" display="https://octri.ohsu.edu/lls_scor/datamgmt/Patient/Patient/1842"/>
    <hyperlink ref="Q2688" r:id="rId7964" display="https://octri.ohsu.edu/lls_scor/datamgmt/Patient/DiseaseInstance/1782"/>
    <hyperlink ref="AO2688" r:id="rId7965" display="https://octri.ohsu.edu/lls_scor/datamgmt/Patient/Specimen/2707"/>
    <hyperlink ref="H2689" r:id="rId7966" display="https://octri.ohsu.edu/lls_scor/datamgmt/Patient/Patient/1843"/>
    <hyperlink ref="Q2689" r:id="rId7967" display="https://octri.ohsu.edu/lls_scor/datamgmt/Patient/DiseaseInstance/1783"/>
    <hyperlink ref="AO2689" r:id="rId7968" display="https://octri.ohsu.edu/lls_scor/datamgmt/Patient/Specimen/2711"/>
    <hyperlink ref="H2690" r:id="rId7969" display="https://octri.ohsu.edu/lls_scor/datamgmt/Patient/Patient/1843"/>
    <hyperlink ref="Q2690" r:id="rId7970" display="https://octri.ohsu.edu/lls_scor/datamgmt/Patient/DiseaseInstance/1783"/>
    <hyperlink ref="AO2690" r:id="rId7971" display="https://octri.ohsu.edu/lls_scor/datamgmt/Patient/Specimen/2712"/>
    <hyperlink ref="H2691" r:id="rId7972" display="https://octri.ohsu.edu/lls_scor/datamgmt/Patient/Patient/1843"/>
    <hyperlink ref="Q2691" r:id="rId7973" display="https://octri.ohsu.edu/lls_scor/datamgmt/Patient/DiseaseInstance/1783"/>
    <hyperlink ref="AO2691" r:id="rId7974" display="https://octri.ohsu.edu/lls_scor/datamgmt/Patient/Specimen/2713"/>
    <hyperlink ref="H2692" r:id="rId7975" display="https://octri.ohsu.edu/lls_scor/datamgmt/Patient/Patient/1844"/>
    <hyperlink ref="Q2692" r:id="rId7976" display="https://octri.ohsu.edu/lls_scor/datamgmt/Patient/DiseaseInstance/1784"/>
    <hyperlink ref="AO2692" r:id="rId7977" display="https://octri.ohsu.edu/lls_scor/datamgmt/Patient/Specimen/2714"/>
    <hyperlink ref="H2693" r:id="rId7978" display="https://octri.ohsu.edu/lls_scor/datamgmt/Patient/Patient/1845"/>
    <hyperlink ref="Q2693" r:id="rId7979" display="https://octri.ohsu.edu/lls_scor/datamgmt/Patient/DiseaseInstance/1785"/>
    <hyperlink ref="AO2693" r:id="rId7980" display="https://octri.ohsu.edu/lls_scor/datamgmt/Patient/Specimen/2715"/>
    <hyperlink ref="H2694" r:id="rId7981" display="https://octri.ohsu.edu/lls_scor/datamgmt/Patient/Patient/1845"/>
    <hyperlink ref="Q2694" r:id="rId7982" display="https://octri.ohsu.edu/lls_scor/datamgmt/Patient/DiseaseInstance/1785"/>
    <hyperlink ref="AO2694" r:id="rId7983" display="https://octri.ohsu.edu/lls_scor/datamgmt/Patient/Specimen/2716"/>
    <hyperlink ref="H2695" r:id="rId7984" display="https://octri.ohsu.edu/lls_scor/datamgmt/Patient/Patient/1846"/>
    <hyperlink ref="Q2695" r:id="rId7985" display="https://octri.ohsu.edu/lls_scor/datamgmt/Patient/DiseaseInstance/1787"/>
    <hyperlink ref="AO2695" r:id="rId7986" display="https://octri.ohsu.edu/lls_scor/datamgmt/Patient/Specimen/2723"/>
    <hyperlink ref="H2696" r:id="rId7987" display="https://octri.ohsu.edu/lls_scor/datamgmt/Patient/Patient/1846"/>
    <hyperlink ref="Q2696" r:id="rId7988" display="https://octri.ohsu.edu/lls_scor/datamgmt/Patient/DiseaseInstance/1787"/>
    <hyperlink ref="AO2696" r:id="rId7989" display="https://octri.ohsu.edu/lls_scor/datamgmt/Patient/Specimen/2724"/>
    <hyperlink ref="H2697" r:id="rId7990" display="https://octri.ohsu.edu/lls_scor/datamgmt/Patient/Patient/1847"/>
    <hyperlink ref="Q2697" r:id="rId7991" display="https://octri.ohsu.edu/lls_scor/datamgmt/Patient/DiseaseInstance/1786"/>
    <hyperlink ref="AO2697" r:id="rId7992" display="https://octri.ohsu.edu/lls_scor/datamgmt/Patient/Specimen/2721"/>
    <hyperlink ref="H2698" r:id="rId7993" display="https://octri.ohsu.edu/lls_scor/datamgmt/Patient/Patient/1847"/>
    <hyperlink ref="Q2698" r:id="rId7994" display="https://octri.ohsu.edu/lls_scor/datamgmt/Patient/DiseaseInstance/1786"/>
    <hyperlink ref="AO2698" r:id="rId7995" display="https://octri.ohsu.edu/lls_scor/datamgmt/Patient/Specimen/2722"/>
    <hyperlink ref="H2699" r:id="rId7996" display="https://octri.ohsu.edu/lls_scor/datamgmt/Patient/Patient/1848"/>
    <hyperlink ref="Q2699" r:id="rId7997" display="https://octri.ohsu.edu/lls_scor/datamgmt/Patient/DiseaseInstance/1788"/>
    <hyperlink ref="AO2699" r:id="rId7998" display="https://octri.ohsu.edu/lls_scor/datamgmt/Patient/Specimen/2726"/>
    <hyperlink ref="H2700" r:id="rId7999" display="https://octri.ohsu.edu/lls_scor/datamgmt/Patient/Patient/1848"/>
    <hyperlink ref="Q2700" r:id="rId8000" display="https://octri.ohsu.edu/lls_scor/datamgmt/Patient/DiseaseInstance/1788"/>
    <hyperlink ref="AO2700" r:id="rId8001" display="https://octri.ohsu.edu/lls_scor/datamgmt/Patient/Specimen/2727"/>
    <hyperlink ref="H2701" r:id="rId8002" display="https://octri.ohsu.edu/lls_scor/datamgmt/Patient/Patient/1848"/>
    <hyperlink ref="Q2701" r:id="rId8003" display="https://octri.ohsu.edu/lls_scor/datamgmt/Patient/DiseaseInstance/1788"/>
    <hyperlink ref="AO2701" r:id="rId8004" display="https://octri.ohsu.edu/lls_scor/datamgmt/Patient/Specimen/3038"/>
    <hyperlink ref="H2702" r:id="rId8005" display="https://octri.ohsu.edu/lls_scor/datamgmt/Patient/Patient/1849"/>
    <hyperlink ref="Q2702" r:id="rId8006" display="https://octri.ohsu.edu/lls_scor/datamgmt/Patient/DiseaseInstance/1789"/>
    <hyperlink ref="AO2702" r:id="rId8007" display="https://octri.ohsu.edu/lls_scor/datamgmt/Patient/Specimen/2729"/>
    <hyperlink ref="H2703" r:id="rId8008" display="https://octri.ohsu.edu/lls_scor/datamgmt/Patient/Patient/1851"/>
    <hyperlink ref="Q2703" r:id="rId8009" display="https://octri.ohsu.edu/lls_scor/datamgmt/Patient/DiseaseInstance/1790"/>
    <hyperlink ref="AO2703" r:id="rId8010" display="https://octri.ohsu.edu/lls_scor/datamgmt/Patient/Specimen/2731"/>
    <hyperlink ref="H2704" r:id="rId8011" display="https://octri.ohsu.edu/lls_scor/datamgmt/Patient/Patient/1852"/>
    <hyperlink ref="Q2704" r:id="rId8012" display="https://octri.ohsu.edu/lls_scor/datamgmt/Patient/DiseaseInstance/1797"/>
    <hyperlink ref="AO2704" r:id="rId8013" display="https://octri.ohsu.edu/lls_scor/datamgmt/Patient/Specimen/2739"/>
    <hyperlink ref="H2705" r:id="rId8014" display="https://octri.ohsu.edu/lls_scor/datamgmt/Patient/Patient/1852"/>
    <hyperlink ref="Q2705" r:id="rId8015" display="https://octri.ohsu.edu/lls_scor/datamgmt/Patient/DiseaseInstance/1797"/>
    <hyperlink ref="AO2705" r:id="rId8016" display="https://octri.ohsu.edu/lls_scor/datamgmt/Patient/Specimen/2740"/>
    <hyperlink ref="H2706" r:id="rId8017" display="https://octri.ohsu.edu/lls_scor/datamgmt/Patient/Patient/1853"/>
    <hyperlink ref="Q2706" r:id="rId8018" display="https://octri.ohsu.edu/lls_scor/datamgmt/Patient/DiseaseInstance/1791"/>
    <hyperlink ref="AO2706" r:id="rId8019" display="https://octri.ohsu.edu/lls_scor/datamgmt/Patient/Specimen/2733"/>
    <hyperlink ref="H2707" r:id="rId8020" display="https://octri.ohsu.edu/lls_scor/datamgmt/Patient/Patient/1853"/>
    <hyperlink ref="Q2707" r:id="rId8021" display="https://octri.ohsu.edu/lls_scor/datamgmt/Patient/DiseaseInstance/1791"/>
    <hyperlink ref="AO2707" r:id="rId8022" display="https://octri.ohsu.edu/lls_scor/datamgmt/Patient/Specimen/3002"/>
    <hyperlink ref="H2708" r:id="rId8023" display="https://octri.ohsu.edu/lls_scor/datamgmt/Patient/Patient/1854"/>
    <hyperlink ref="Q2708" r:id="rId8024" display="https://octri.ohsu.edu/lls_scor/datamgmt/Patient/DiseaseInstance/1798"/>
    <hyperlink ref="AO2708" r:id="rId8025" display="https://octri.ohsu.edu/lls_scor/datamgmt/Patient/Specimen/2741"/>
    <hyperlink ref="H2709" r:id="rId8026" display="https://octri.ohsu.edu/lls_scor/datamgmt/Patient/Patient/1855"/>
    <hyperlink ref="Q2709" r:id="rId8027" display="https://octri.ohsu.edu/lls_scor/datamgmt/Patient/DiseaseInstance/1799"/>
    <hyperlink ref="AO2709" r:id="rId8028" display="https://octri.ohsu.edu/lls_scor/datamgmt/Patient/Specimen/2742"/>
    <hyperlink ref="H2710" r:id="rId8029" display="https://octri.ohsu.edu/lls_scor/datamgmt/Patient/Patient/1855"/>
    <hyperlink ref="Q2710" r:id="rId8030" display="https://octri.ohsu.edu/lls_scor/datamgmt/Patient/DiseaseInstance/1799"/>
    <hyperlink ref="AO2710" r:id="rId8031" display="https://octri.ohsu.edu/lls_scor/datamgmt/Patient/Specimen/2743"/>
    <hyperlink ref="H2711" r:id="rId8032" display="https://octri.ohsu.edu/lls_scor/datamgmt/Patient/Patient/1856"/>
    <hyperlink ref="Q2711" r:id="rId8033" display="https://octri.ohsu.edu/lls_scor/datamgmt/Patient/DiseaseInstance/1793"/>
    <hyperlink ref="AO2711" r:id="rId8034" display="https://octri.ohsu.edu/lls_scor/datamgmt/Patient/Specimen/2748"/>
    <hyperlink ref="H2712" r:id="rId8035" display="https://octri.ohsu.edu/lls_scor/datamgmt/Patient/Patient/1856"/>
    <hyperlink ref="Q2712" r:id="rId8036" display="https://octri.ohsu.edu/lls_scor/datamgmt/Patient/DiseaseInstance/1793"/>
    <hyperlink ref="AO2712" r:id="rId8037" display="https://octri.ohsu.edu/lls_scor/datamgmt/Patient/Specimen/2753"/>
    <hyperlink ref="H2713" r:id="rId8038" display="https://octri.ohsu.edu/lls_scor/datamgmt/Patient/Patient/1857"/>
    <hyperlink ref="Q2713" r:id="rId8039" display="https://octri.ohsu.edu/lls_scor/datamgmt/Patient/DiseaseInstance/1794"/>
    <hyperlink ref="AO2713" r:id="rId8040" display="https://octri.ohsu.edu/lls_scor/datamgmt/Patient/Specimen/2749"/>
    <hyperlink ref="H2714" r:id="rId8041" display="https://octri.ohsu.edu/lls_scor/datamgmt/Patient/Patient/1857"/>
    <hyperlink ref="Q2714" r:id="rId8042" display="https://octri.ohsu.edu/lls_scor/datamgmt/Patient/DiseaseInstance/1794"/>
    <hyperlink ref="AO2714" r:id="rId8043" display="https://octri.ohsu.edu/lls_scor/datamgmt/Patient/Specimen/2754"/>
    <hyperlink ref="H2715" r:id="rId8044" display="https://octri.ohsu.edu/lls_scor/datamgmt/Patient/Patient/1859"/>
    <hyperlink ref="Q2715" r:id="rId8045" display="https://octri.ohsu.edu/lls_scor/datamgmt/Patient/DiseaseInstance/1796"/>
    <hyperlink ref="AO2715" r:id="rId8046" display="https://octri.ohsu.edu/lls_scor/datamgmt/Patient/Specimen/2756"/>
    <hyperlink ref="H2716" r:id="rId8047" display="https://octri.ohsu.edu/lls_scor/datamgmt/Patient/Patient/1860"/>
    <hyperlink ref="Q2716" r:id="rId8048" display="https://octri.ohsu.edu/lls_scor/datamgmt/Patient/DiseaseInstance/1801"/>
    <hyperlink ref="AO2716" r:id="rId8049" display="https://octri.ohsu.edu/lls_scor/datamgmt/Patient/Specimen/2745"/>
    <hyperlink ref="H2717" r:id="rId8050" display="https://octri.ohsu.edu/lls_scor/datamgmt/Patient/Patient/1861"/>
    <hyperlink ref="Q2717" r:id="rId8051" display="https://octri.ohsu.edu/lls_scor/datamgmt/Patient/DiseaseInstance/1802"/>
    <hyperlink ref="AO2717" r:id="rId8052" display="https://octri.ohsu.edu/lls_scor/datamgmt/Patient/Specimen/2746"/>
    <hyperlink ref="H2718" r:id="rId8053" display="https://octri.ohsu.edu/lls_scor/datamgmt/Patient/Patient/1862"/>
    <hyperlink ref="Q2718" r:id="rId8054" display="https://octri.ohsu.edu/lls_scor/datamgmt/Patient/DiseaseInstance/1800"/>
    <hyperlink ref="AO2718" r:id="rId8055" display="https://octri.ohsu.edu/lls_scor/datamgmt/Patient/Specimen/2747"/>
    <hyperlink ref="H2719" r:id="rId8056" display="https://octri.ohsu.edu/lls_scor/datamgmt/Patient/Patient/1863"/>
    <hyperlink ref="Q2719" r:id="rId8057" display="https://octri.ohsu.edu/lls_scor/datamgmt/Patient/DiseaseInstance/1803"/>
    <hyperlink ref="AO2719" r:id="rId8058" display="https://octri.ohsu.edu/lls_scor/datamgmt/Patient/Specimen/2737"/>
    <hyperlink ref="H2720" r:id="rId8059" display="https://octri.ohsu.edu/lls_scor/datamgmt/Patient/Patient/1864"/>
    <hyperlink ref="Q2720" r:id="rId8060" display="https://octri.ohsu.edu/lls_scor/datamgmt/Patient/DiseaseInstance/1805"/>
    <hyperlink ref="AO2720" r:id="rId8061" display="https://octri.ohsu.edu/lls_scor/datamgmt/Patient/Specimen/2759"/>
    <hyperlink ref="H2721" r:id="rId8062" display="https://octri.ohsu.edu/lls_scor/datamgmt/Patient/Patient/1865"/>
    <hyperlink ref="Q2721" r:id="rId8063" display="https://octri.ohsu.edu/lls_scor/datamgmt/Patient/DiseaseInstance/1804"/>
    <hyperlink ref="AO2721" r:id="rId8064" display="https://octri.ohsu.edu/lls_scor/datamgmt/Patient/Specimen/2757"/>
    <hyperlink ref="H2722" r:id="rId8065" display="https://octri.ohsu.edu/lls_scor/datamgmt/Patient/Patient/1865"/>
    <hyperlink ref="Q2722" r:id="rId8066" display="https://octri.ohsu.edu/lls_scor/datamgmt/Patient/DiseaseInstance/1804"/>
    <hyperlink ref="AO2722" r:id="rId8067" display="https://octri.ohsu.edu/lls_scor/datamgmt/Patient/Specimen/2758"/>
    <hyperlink ref="H2723" r:id="rId8068" display="https://octri.ohsu.edu/lls_scor/datamgmt/Patient/Patient/1866"/>
    <hyperlink ref="Q2723" r:id="rId8069" display="https://octri.ohsu.edu/lls_scor/datamgmt/Patient/DiseaseInstance/1807"/>
    <hyperlink ref="AO2723" r:id="rId8070" display="https://octri.ohsu.edu/lls_scor/datamgmt/Patient/Specimen/2767"/>
    <hyperlink ref="H2724" r:id="rId8071" display="https://octri.ohsu.edu/lls_scor/datamgmt/Patient/Patient/1866"/>
    <hyperlink ref="Q2724" r:id="rId8072" display="https://octri.ohsu.edu/lls_scor/datamgmt/Patient/DiseaseInstance/1807"/>
    <hyperlink ref="AO2724" r:id="rId8073" display="https://octri.ohsu.edu/lls_scor/datamgmt/Patient/Specimen/2768"/>
    <hyperlink ref="H2725" r:id="rId8074" display="https://octri.ohsu.edu/lls_scor/datamgmt/Patient/Patient/1867"/>
    <hyperlink ref="Q2725" r:id="rId8075" display="https://octri.ohsu.edu/lls_scor/datamgmt/Patient/DiseaseInstance/1808"/>
    <hyperlink ref="AO2725" r:id="rId8076" display="https://octri.ohsu.edu/lls_scor/datamgmt/Patient/Specimen/2769"/>
    <hyperlink ref="H2726" r:id="rId8077" display="https://octri.ohsu.edu/lls_scor/datamgmt/Patient/Patient/1867"/>
    <hyperlink ref="Q2726" r:id="rId8078" display="https://octri.ohsu.edu/lls_scor/datamgmt/Patient/DiseaseInstance/1808"/>
    <hyperlink ref="AO2726" r:id="rId8079" display="https://octri.ohsu.edu/lls_scor/datamgmt/Patient/Specimen/3078"/>
    <hyperlink ref="H2727" r:id="rId8080" display="https://octri.ohsu.edu/lls_scor/datamgmt/Patient/Patient/1868"/>
    <hyperlink ref="Q2727" r:id="rId8081" display="https://octri.ohsu.edu/lls_scor/datamgmt/Patient/DiseaseInstance/1809"/>
    <hyperlink ref="AO2727" r:id="rId8082" display="https://octri.ohsu.edu/lls_scor/datamgmt/Patient/Specimen/2770"/>
    <hyperlink ref="H2728" r:id="rId8083" display="https://octri.ohsu.edu/lls_scor/datamgmt/Patient/Patient/1868"/>
    <hyperlink ref="Q2728" r:id="rId8084" display="https://octri.ohsu.edu/lls_scor/datamgmt/Patient/DiseaseInstance/1809"/>
    <hyperlink ref="AO2728" r:id="rId8085" display="https://octri.ohsu.edu/lls_scor/datamgmt/Patient/Specimen/2782"/>
    <hyperlink ref="H2729" r:id="rId8086" display="https://octri.ohsu.edu/lls_scor/datamgmt/Patient/Patient/1869"/>
    <hyperlink ref="Q2729" r:id="rId8087" display="https://octri.ohsu.edu/lls_scor/datamgmt/Patient/DiseaseInstance/1810"/>
    <hyperlink ref="AO2729" r:id="rId8088" display="https://octri.ohsu.edu/lls_scor/datamgmt/Patient/Specimen/2772"/>
    <hyperlink ref="H2730" r:id="rId8089" display="https://octri.ohsu.edu/lls_scor/datamgmt/Patient/Patient/1869"/>
    <hyperlink ref="Q2730" r:id="rId8090" display="https://octri.ohsu.edu/lls_scor/datamgmt/Patient/DiseaseInstance/1810"/>
    <hyperlink ref="AO2730" r:id="rId8091" display="https://octri.ohsu.edu/lls_scor/datamgmt/Patient/Specimen/2773"/>
    <hyperlink ref="H2731" r:id="rId8092" display="https://octri.ohsu.edu/lls_scor/datamgmt/Patient/Patient/1870"/>
    <hyperlink ref="Q2731" r:id="rId8093" display="https://octri.ohsu.edu/lls_scor/datamgmt/Patient/DiseaseInstance/1811"/>
    <hyperlink ref="AO2731" r:id="rId8094" display="https://octri.ohsu.edu/lls_scor/datamgmt/Patient/Specimen/2774"/>
    <hyperlink ref="H2732" r:id="rId8095" display="https://octri.ohsu.edu/lls_scor/datamgmt/Patient/Patient/1870"/>
    <hyperlink ref="Q2732" r:id="rId8096" display="https://octri.ohsu.edu/lls_scor/datamgmt/Patient/DiseaseInstance/1811"/>
    <hyperlink ref="AO2732" r:id="rId8097" display="https://octri.ohsu.edu/lls_scor/datamgmt/Patient/Specimen/2775"/>
    <hyperlink ref="H2733" r:id="rId8098" display="https://octri.ohsu.edu/lls_scor/datamgmt/Patient/Patient/1871"/>
    <hyperlink ref="Q2733" r:id="rId8099" display="https://octri.ohsu.edu/lls_scor/datamgmt/Patient/DiseaseInstance/1812"/>
    <hyperlink ref="AO2733" r:id="rId8100" display="https://octri.ohsu.edu/lls_scor/datamgmt/Patient/Specimen/2776"/>
    <hyperlink ref="H2734" r:id="rId8101" display="https://octri.ohsu.edu/lls_scor/datamgmt/Patient/Patient/1872"/>
    <hyperlink ref="Q2734" r:id="rId8102" display="https://octri.ohsu.edu/lls_scor/datamgmt/Patient/DiseaseInstance/1813"/>
    <hyperlink ref="AO2734" r:id="rId8103" display="https://octri.ohsu.edu/lls_scor/datamgmt/Patient/Specimen/2777"/>
    <hyperlink ref="H2735" r:id="rId8104" display="https://octri.ohsu.edu/lls_scor/datamgmt/Patient/Patient/1872"/>
    <hyperlink ref="Q2735" r:id="rId8105" display="https://octri.ohsu.edu/lls_scor/datamgmt/Patient/DiseaseInstance/1813"/>
    <hyperlink ref="AO2735" r:id="rId8106" display="https://octri.ohsu.edu/lls_scor/datamgmt/Patient/Specimen/2778"/>
    <hyperlink ref="H2736" r:id="rId8107" display="https://octri.ohsu.edu/lls_scor/datamgmt/Patient/Patient/1874"/>
    <hyperlink ref="Q2736" r:id="rId8108" display="https://octri.ohsu.edu/lls_scor/datamgmt/Patient/DiseaseInstance/1815"/>
    <hyperlink ref="AO2736" r:id="rId8109" display="https://octri.ohsu.edu/lls_scor/datamgmt/Patient/Specimen/2781"/>
    <hyperlink ref="H2737" r:id="rId8110" display="https://octri.ohsu.edu/lls_scor/datamgmt/Patient/Patient/1875"/>
    <hyperlink ref="Q2737" r:id="rId8111" display="https://octri.ohsu.edu/lls_scor/datamgmt/Patient/DiseaseInstance/1816"/>
    <hyperlink ref="AO2737" r:id="rId8112" display="https://octri.ohsu.edu/lls_scor/datamgmt/Patient/Specimen/2785"/>
    <hyperlink ref="H2738" r:id="rId8113" display="https://octri.ohsu.edu/lls_scor/datamgmt/Patient/Patient/1875"/>
    <hyperlink ref="Q2738" r:id="rId8114" display="https://octri.ohsu.edu/lls_scor/datamgmt/Patient/DiseaseInstance/1816"/>
    <hyperlink ref="AO2738" r:id="rId8115" display="https://octri.ohsu.edu/lls_scor/datamgmt/Patient/Specimen/2786"/>
    <hyperlink ref="H2739" r:id="rId8116" display="https://octri.ohsu.edu/lls_scor/datamgmt/Patient/Patient/1875"/>
    <hyperlink ref="Q2739" r:id="rId8117" display="https://octri.ohsu.edu/lls_scor/datamgmt/Patient/DiseaseInstance/1816"/>
    <hyperlink ref="AO2739" r:id="rId8118" display="https://octri.ohsu.edu/lls_scor/datamgmt/Patient/Specimen/2787"/>
    <hyperlink ref="H2740" r:id="rId8119" display="https://octri.ohsu.edu/lls_scor/datamgmt/Patient/Patient/1876"/>
    <hyperlink ref="Q2740" r:id="rId8120" display="https://octri.ohsu.edu/lls_scor/datamgmt/Patient/DiseaseInstance/1817"/>
    <hyperlink ref="AO2740" r:id="rId8121" display="https://octri.ohsu.edu/lls_scor/datamgmt/Patient/Specimen/2788"/>
    <hyperlink ref="H2741" r:id="rId8122" display="https://octri.ohsu.edu/lls_scor/datamgmt/Patient/Patient/1876"/>
    <hyperlink ref="Q2741" r:id="rId8123" display="https://octri.ohsu.edu/lls_scor/datamgmt/Patient/DiseaseInstance/1817"/>
    <hyperlink ref="AO2741" r:id="rId8124" display="https://octri.ohsu.edu/lls_scor/datamgmt/Patient/Specimen/2789"/>
    <hyperlink ref="H2742" r:id="rId8125" display="https://octri.ohsu.edu/lls_scor/datamgmt/Patient/Patient/1876"/>
    <hyperlink ref="Q2742" r:id="rId8126" display="https://octri.ohsu.edu/lls_scor/datamgmt/Patient/DiseaseInstance/1817"/>
    <hyperlink ref="AO2742" r:id="rId8127" display="https://octri.ohsu.edu/lls_scor/datamgmt/Patient/Specimen/2790"/>
    <hyperlink ref="H2743" r:id="rId8128" display="https://octri.ohsu.edu/lls_scor/datamgmt/Patient/Patient/1877"/>
    <hyperlink ref="Q2743" r:id="rId8129" display="https://octri.ohsu.edu/lls_scor/datamgmt/Patient/DiseaseInstance/1868"/>
    <hyperlink ref="AO2743" r:id="rId8130" display="https://octri.ohsu.edu/lls_scor/datamgmt/Patient/Specimen/2880"/>
    <hyperlink ref="H2744" r:id="rId8131" display="https://octri.ohsu.edu/lls_scor/datamgmt/Patient/Patient/1877"/>
    <hyperlink ref="Q2744" r:id="rId8132" display="https://octri.ohsu.edu/lls_scor/datamgmt/Patient/DiseaseInstance/1868"/>
    <hyperlink ref="AO2744" r:id="rId8133" display="https://octri.ohsu.edu/lls_scor/datamgmt/Patient/Specimen/2881"/>
    <hyperlink ref="H2745" r:id="rId8134" display="https://octri.ohsu.edu/lls_scor/datamgmt/Patient/Patient/1878"/>
    <hyperlink ref="Q2745" r:id="rId8135" display="https://octri.ohsu.edu/lls_scor/datamgmt/Patient/DiseaseInstance/1867"/>
    <hyperlink ref="AO2745" r:id="rId8136" display="https://octri.ohsu.edu/lls_scor/datamgmt/Patient/Specimen/2879"/>
    <hyperlink ref="H2746" r:id="rId8137" display="https://octri.ohsu.edu/lls_scor/datamgmt/Patient/Patient/1878"/>
    <hyperlink ref="Q2746" r:id="rId8138" display="https://octri.ohsu.edu/lls_scor/datamgmt/Patient/DiseaseInstance/1867"/>
    <hyperlink ref="AO2746" r:id="rId8139" display="https://octri.ohsu.edu/lls_scor/datamgmt/Patient/Specimen/2999"/>
    <hyperlink ref="H2747" r:id="rId8140" display="https://octri.ohsu.edu/lls_scor/datamgmt/Patient/Patient/1878"/>
    <hyperlink ref="Q2747" r:id="rId8141" display="https://octri.ohsu.edu/lls_scor/datamgmt/Patient/DiseaseInstance/1867"/>
    <hyperlink ref="AO2747" r:id="rId8142" display="https://octri.ohsu.edu/lls_scor/datamgmt/Patient/Specimen/3222"/>
    <hyperlink ref="H2748" r:id="rId8143" display="https://octri.ohsu.edu/lls_scor/datamgmt/Patient/Patient/1879"/>
    <hyperlink ref="Q2748" r:id="rId8144" display="https://octri.ohsu.edu/lls_scor/datamgmt/Patient/DiseaseInstance/1818"/>
    <hyperlink ref="AO2748" r:id="rId8145" display="https://octri.ohsu.edu/lls_scor/datamgmt/Patient/Specimen/2791"/>
    <hyperlink ref="H2749" r:id="rId8146" display="https://octri.ohsu.edu/lls_scor/datamgmt/Patient/Patient/1879"/>
    <hyperlink ref="Q2749" r:id="rId8147" display="https://octri.ohsu.edu/lls_scor/datamgmt/Patient/DiseaseInstance/1818"/>
    <hyperlink ref="AO2749" r:id="rId8148" display="https://octri.ohsu.edu/lls_scor/datamgmt/Patient/Specimen/2914"/>
    <hyperlink ref="H2750" r:id="rId8149" display="https://octri.ohsu.edu/lls_scor/datamgmt/Patient/Patient/1880"/>
    <hyperlink ref="Q2750" r:id="rId8150" display="https://octri.ohsu.edu/lls_scor/datamgmt/Patient/DiseaseInstance/1819"/>
    <hyperlink ref="H2751" r:id="rId8151" display="https://octri.ohsu.edu/lls_scor/datamgmt/Patient/Patient/1881"/>
    <hyperlink ref="Q2751" r:id="rId8152" display="https://octri.ohsu.edu/lls_scor/datamgmt/Patient/DiseaseInstance/1820"/>
    <hyperlink ref="H2752" r:id="rId8153" display="https://octri.ohsu.edu/lls_scor/datamgmt/Patient/Patient/1882"/>
    <hyperlink ref="Q2752" r:id="rId8154" display="https://octri.ohsu.edu/lls_scor/datamgmt/Patient/DiseaseInstance/1821"/>
    <hyperlink ref="H2753" r:id="rId8155" display="https://octri.ohsu.edu/lls_scor/datamgmt/Patient/Patient/1883"/>
    <hyperlink ref="Q2753" r:id="rId8156" display="https://octri.ohsu.edu/lls_scor/datamgmt/Patient/DiseaseInstance/1822"/>
    <hyperlink ref="H2754" r:id="rId8157" display="https://octri.ohsu.edu/lls_scor/datamgmt/Patient/Patient/1884"/>
    <hyperlink ref="Q2754" r:id="rId8158" display="https://octri.ohsu.edu/lls_scor/datamgmt/Patient/DiseaseInstance/1823"/>
    <hyperlink ref="H2755" r:id="rId8159" display="https://octri.ohsu.edu/lls_scor/datamgmt/Patient/Patient/1885"/>
    <hyperlink ref="Q2755" r:id="rId8160" display="https://octri.ohsu.edu/lls_scor/datamgmt/Patient/DiseaseInstance/1824"/>
    <hyperlink ref="AO2755" r:id="rId8161" display="https://octri.ohsu.edu/lls_scor/datamgmt/Patient/Specimen/2797"/>
    <hyperlink ref="H2756" r:id="rId8162" display="https://octri.ohsu.edu/lls_scor/datamgmt/Patient/Patient/1885"/>
    <hyperlink ref="Q2756" r:id="rId8163" display="https://octri.ohsu.edu/lls_scor/datamgmt/Patient/DiseaseInstance/1824"/>
    <hyperlink ref="AO2756" r:id="rId8164" display="https://octri.ohsu.edu/lls_scor/datamgmt/Patient/Specimen/2805"/>
    <hyperlink ref="H2757" r:id="rId8165" display="https://octri.ohsu.edu/lls_scor/datamgmt/Patient/Patient/1886"/>
    <hyperlink ref="Q2757" r:id="rId8166" display="https://octri.ohsu.edu/lls_scor/datamgmt/Patient/DiseaseInstance/1825"/>
    <hyperlink ref="H2758" r:id="rId8167" display="https://octri.ohsu.edu/lls_scor/datamgmt/Patient/Patient/1887"/>
    <hyperlink ref="Q2758" r:id="rId8168" display="https://octri.ohsu.edu/lls_scor/datamgmt/Patient/DiseaseInstance/1826"/>
    <hyperlink ref="AO2758" r:id="rId8169" display="https://octri.ohsu.edu/lls_scor/datamgmt/Patient/Specimen/2809"/>
    <hyperlink ref="H2759" r:id="rId8170" display="https://octri.ohsu.edu/lls_scor/datamgmt/Patient/Patient/1887"/>
    <hyperlink ref="Q2759" r:id="rId8171" display="https://octri.ohsu.edu/lls_scor/datamgmt/Patient/DiseaseInstance/1826"/>
    <hyperlink ref="AO2759" r:id="rId8172" display="https://octri.ohsu.edu/lls_scor/datamgmt/Patient/Specimen/2810"/>
    <hyperlink ref="H2760" r:id="rId8173" display="https://octri.ohsu.edu/lls_scor/datamgmt/Patient/Patient/1887"/>
    <hyperlink ref="Q2760" r:id="rId8174" display="https://octri.ohsu.edu/lls_scor/datamgmt/Patient/DiseaseInstance/1826"/>
    <hyperlink ref="AO2760" r:id="rId8175" display="https://octri.ohsu.edu/lls_scor/datamgmt/Patient/Specimen/2811"/>
    <hyperlink ref="H2761" r:id="rId8176" display="https://octri.ohsu.edu/lls_scor/datamgmt/Patient/Patient/1887"/>
    <hyperlink ref="Q2761" r:id="rId8177" display="https://octri.ohsu.edu/lls_scor/datamgmt/Patient/DiseaseInstance/1826"/>
    <hyperlink ref="AO2761" r:id="rId8178" display="https://octri.ohsu.edu/lls_scor/datamgmt/Patient/Specimen/2915"/>
    <hyperlink ref="H2762" r:id="rId8179" display="https://octri.ohsu.edu/lls_scor/datamgmt/Patient/Patient/1887"/>
    <hyperlink ref="Q2762" r:id="rId8180" display="https://octri.ohsu.edu/lls_scor/datamgmt/Patient/DiseaseInstance/1826"/>
    <hyperlink ref="AO2762" r:id="rId8181" display="https://octri.ohsu.edu/lls_scor/datamgmt/Patient/Specimen/2916"/>
    <hyperlink ref="H2763" r:id="rId8182" display="https://octri.ohsu.edu/lls_scor/datamgmt/Patient/Patient/1888"/>
    <hyperlink ref="Q2763" r:id="rId8183" display="https://octri.ohsu.edu/lls_scor/datamgmt/Patient/DiseaseInstance/1827"/>
    <hyperlink ref="AO2763" r:id="rId8184" display="https://octri.ohsu.edu/lls_scor/datamgmt/Patient/Specimen/2812"/>
    <hyperlink ref="H2764" r:id="rId8185" display="https://octri.ohsu.edu/lls_scor/datamgmt/Patient/Patient/1888"/>
    <hyperlink ref="Q2764" r:id="rId8186" display="https://octri.ohsu.edu/lls_scor/datamgmt/Patient/DiseaseInstance/1827"/>
    <hyperlink ref="AO2764" r:id="rId8187" display="https://octri.ohsu.edu/lls_scor/datamgmt/Patient/Specimen/2813"/>
    <hyperlink ref="H2765" r:id="rId8188" display="https://octri.ohsu.edu/lls_scor/datamgmt/Patient/Patient/1888"/>
    <hyperlink ref="Q2765" r:id="rId8189" display="https://octri.ohsu.edu/lls_scor/datamgmt/Patient/DiseaseInstance/1827"/>
    <hyperlink ref="AO2765" r:id="rId8190" display="https://octri.ohsu.edu/lls_scor/datamgmt/Patient/Specimen/2814"/>
    <hyperlink ref="H2766" r:id="rId8191" display="https://octri.ohsu.edu/lls_scor/datamgmt/Patient/Patient/1889"/>
    <hyperlink ref="Q2766" r:id="rId8192" display="https://octri.ohsu.edu/lls_scor/datamgmt/Patient/DiseaseInstance/1828"/>
    <hyperlink ref="AO2766" r:id="rId8193" display="https://octri.ohsu.edu/lls_scor/datamgmt/Patient/Specimen/2815"/>
    <hyperlink ref="H2767" r:id="rId8194" display="https://octri.ohsu.edu/lls_scor/datamgmt/Patient/Patient/1889"/>
    <hyperlink ref="Q2767" r:id="rId8195" display="https://octri.ohsu.edu/lls_scor/datamgmt/Patient/DiseaseInstance/1828"/>
    <hyperlink ref="AO2767" r:id="rId8196" display="https://octri.ohsu.edu/lls_scor/datamgmt/Patient/Specimen/2816"/>
    <hyperlink ref="H2768" r:id="rId8197" display="https://octri.ohsu.edu/lls_scor/datamgmt/Patient/Patient/1889"/>
    <hyperlink ref="Q2768" r:id="rId8198" display="https://octri.ohsu.edu/lls_scor/datamgmt/Patient/DiseaseInstance/1828"/>
    <hyperlink ref="AO2768" r:id="rId8199" display="https://octri.ohsu.edu/lls_scor/datamgmt/Patient/Specimen/2924"/>
    <hyperlink ref="H2769" r:id="rId8200" display="https://octri.ohsu.edu/lls_scor/datamgmt/Patient/Patient/1890"/>
    <hyperlink ref="Q2769" r:id="rId8201" display="https://octri.ohsu.edu/lls_scor/datamgmt/Patient/DiseaseInstance/1829"/>
    <hyperlink ref="AO2769" r:id="rId8202" display="https://octri.ohsu.edu/lls_scor/datamgmt/Patient/Specimen/2818"/>
    <hyperlink ref="H2770" r:id="rId8203" display="https://octri.ohsu.edu/lls_scor/datamgmt/Patient/Patient/1891"/>
    <hyperlink ref="Q2770" r:id="rId8204" display="https://octri.ohsu.edu/lls_scor/datamgmt/Patient/DiseaseInstance/1830"/>
    <hyperlink ref="AO2770" r:id="rId8205" display="https://octri.ohsu.edu/lls_scor/datamgmt/Patient/Specimen/2819"/>
    <hyperlink ref="H2771" r:id="rId8206" display="https://octri.ohsu.edu/lls_scor/datamgmt/Patient/Patient/1891"/>
    <hyperlink ref="Q2771" r:id="rId8207" display="https://octri.ohsu.edu/lls_scor/datamgmt/Patient/DiseaseInstance/1830"/>
    <hyperlink ref="AO2771" r:id="rId8208" display="https://octri.ohsu.edu/lls_scor/datamgmt/Patient/Specimen/2820"/>
    <hyperlink ref="H2772" r:id="rId8209" display="https://octri.ohsu.edu/lls_scor/datamgmt/Patient/Patient/1892"/>
    <hyperlink ref="Q2772" r:id="rId8210" display="https://octri.ohsu.edu/lls_scor/datamgmt/Patient/DiseaseInstance/1831"/>
    <hyperlink ref="AO2772" r:id="rId8211" display="https://octri.ohsu.edu/lls_scor/datamgmt/Patient/Specimen/2821"/>
    <hyperlink ref="H2773" r:id="rId8212" display="https://octri.ohsu.edu/lls_scor/datamgmt/Patient/Patient/1892"/>
    <hyperlink ref="Q2773" r:id="rId8213" display="https://octri.ohsu.edu/lls_scor/datamgmt/Patient/DiseaseInstance/1831"/>
    <hyperlink ref="AO2773" r:id="rId8214" display="https://octri.ohsu.edu/lls_scor/datamgmt/Patient/Specimen/2822"/>
    <hyperlink ref="H2774" r:id="rId8215" display="https://octri.ohsu.edu/lls_scor/datamgmt/Patient/Patient/1892"/>
    <hyperlink ref="Q2774" r:id="rId8216" display="https://octri.ohsu.edu/lls_scor/datamgmt/Patient/DiseaseInstance/1831"/>
    <hyperlink ref="AO2774" r:id="rId8217" display="https://octri.ohsu.edu/lls_scor/datamgmt/Patient/Specimen/2823"/>
    <hyperlink ref="H2775" r:id="rId8218" display="https://octri.ohsu.edu/lls_scor/datamgmt/Patient/Patient/1892"/>
    <hyperlink ref="Q2775" r:id="rId8219" display="https://octri.ohsu.edu/lls_scor/datamgmt/Patient/DiseaseInstance/1831"/>
    <hyperlink ref="AO2775" r:id="rId8220" display="https://octri.ohsu.edu/lls_scor/datamgmt/Patient/Specimen/2824"/>
    <hyperlink ref="H2776" r:id="rId8221" display="https://octri.ohsu.edu/lls_scor/datamgmt/Patient/Patient/1892"/>
    <hyperlink ref="Q2776" r:id="rId8222" display="https://octri.ohsu.edu/lls_scor/datamgmt/Patient/DiseaseInstance/1831"/>
    <hyperlink ref="AO2776" r:id="rId8223" display="https://octri.ohsu.edu/lls_scor/datamgmt/Patient/Specimen/2825"/>
    <hyperlink ref="H2777" r:id="rId8224" display="https://octri.ohsu.edu/lls_scor/datamgmt/Patient/Patient/1893"/>
    <hyperlink ref="Q2777" r:id="rId8225" display="https://octri.ohsu.edu/lls_scor/datamgmt/Patient/DiseaseInstance/1832"/>
    <hyperlink ref="AO2777" r:id="rId8226" display="https://octri.ohsu.edu/lls_scor/datamgmt/Patient/Specimen/2826"/>
    <hyperlink ref="H2778" r:id="rId8227" display="https://octri.ohsu.edu/lls_scor/datamgmt/Patient/Patient/1894"/>
    <hyperlink ref="Q2778" r:id="rId8228" display="https://octri.ohsu.edu/lls_scor/datamgmt/Patient/DiseaseInstance/1833"/>
    <hyperlink ref="AO2778" r:id="rId8229" display="https://octri.ohsu.edu/lls_scor/datamgmt/Patient/Specimen/2827"/>
    <hyperlink ref="H2779" r:id="rId8230" display="https://octri.ohsu.edu/lls_scor/datamgmt/Patient/Patient/1895"/>
    <hyperlink ref="Q2779" r:id="rId8231" display="https://octri.ohsu.edu/lls_scor/datamgmt/Patient/DiseaseInstance/1834"/>
    <hyperlink ref="AO2779" r:id="rId8232" display="https://octri.ohsu.edu/lls_scor/datamgmt/Patient/Specimen/2828"/>
    <hyperlink ref="H2780" r:id="rId8233" display="https://octri.ohsu.edu/lls_scor/datamgmt/Patient/Patient/1896"/>
    <hyperlink ref="Q2780" r:id="rId8234" display="https://octri.ohsu.edu/lls_scor/datamgmt/Patient/DiseaseInstance/1835"/>
    <hyperlink ref="AO2780" r:id="rId8235" display="https://octri.ohsu.edu/lls_scor/datamgmt/Patient/Specimen/2829"/>
    <hyperlink ref="H2781" r:id="rId8236" display="https://octri.ohsu.edu/lls_scor/datamgmt/Patient/Patient/1897"/>
    <hyperlink ref="Q2781" r:id="rId8237" display="https://octri.ohsu.edu/lls_scor/datamgmt/Patient/DiseaseInstance/1836"/>
    <hyperlink ref="AO2781" r:id="rId8238" display="https://octri.ohsu.edu/lls_scor/datamgmt/Patient/Specimen/2830"/>
    <hyperlink ref="H2782" r:id="rId8239" display="https://octri.ohsu.edu/lls_scor/datamgmt/Patient/Patient/1898"/>
    <hyperlink ref="Q2782" r:id="rId8240" display="https://octri.ohsu.edu/lls_scor/datamgmt/Patient/DiseaseInstance/1837"/>
    <hyperlink ref="AO2782" r:id="rId8241" display="https://octri.ohsu.edu/lls_scor/datamgmt/Patient/Specimen/2831"/>
    <hyperlink ref="H2783" r:id="rId8242" display="https://octri.ohsu.edu/lls_scor/datamgmt/Patient/Patient/1899"/>
    <hyperlink ref="Q2783" r:id="rId8243" display="https://octri.ohsu.edu/lls_scor/datamgmt/Patient/DiseaseInstance/1838"/>
    <hyperlink ref="AO2783" r:id="rId8244" display="https://octri.ohsu.edu/lls_scor/datamgmt/Patient/Specimen/2832"/>
    <hyperlink ref="H2784" r:id="rId8245" display="https://octri.ohsu.edu/lls_scor/datamgmt/Patient/Patient/1900"/>
    <hyperlink ref="Q2784" r:id="rId8246" display="https://octri.ohsu.edu/lls_scor/datamgmt/Patient/DiseaseInstance/1840"/>
    <hyperlink ref="AO2784" r:id="rId8247" display="https://octri.ohsu.edu/lls_scor/datamgmt/Patient/Specimen/2833"/>
    <hyperlink ref="H2785" r:id="rId8248" display="https://octri.ohsu.edu/lls_scor/datamgmt/Patient/Patient/1900"/>
    <hyperlink ref="Q2785" r:id="rId8249" display="https://octri.ohsu.edu/lls_scor/datamgmt/Patient/DiseaseInstance/1840"/>
    <hyperlink ref="AO2785" r:id="rId8250" display="https://octri.ohsu.edu/lls_scor/datamgmt/Patient/Specimen/2834"/>
    <hyperlink ref="H2786" r:id="rId8251" display="https://octri.ohsu.edu/lls_scor/datamgmt/Patient/Patient/1901"/>
    <hyperlink ref="Q2786" r:id="rId8252" display="https://octri.ohsu.edu/lls_scor/datamgmt/Patient/DiseaseInstance/1841"/>
    <hyperlink ref="AO2786" r:id="rId8253" display="https://octri.ohsu.edu/lls_scor/datamgmt/Patient/Specimen/2835"/>
    <hyperlink ref="H2787" r:id="rId8254" display="https://octri.ohsu.edu/lls_scor/datamgmt/Patient/Patient/1901"/>
    <hyperlink ref="Q2787" r:id="rId8255" display="https://octri.ohsu.edu/lls_scor/datamgmt/Patient/DiseaseInstance/1841"/>
    <hyperlink ref="AO2787" r:id="rId8256" display="https://octri.ohsu.edu/lls_scor/datamgmt/Patient/Specimen/2836"/>
    <hyperlink ref="H2788" r:id="rId8257" display="https://octri.ohsu.edu/lls_scor/datamgmt/Patient/Patient/1902"/>
    <hyperlink ref="Q2788" r:id="rId8258" display="https://octri.ohsu.edu/lls_scor/datamgmt/Patient/DiseaseInstance/1842"/>
    <hyperlink ref="AO2788" r:id="rId8259" display="https://octri.ohsu.edu/lls_scor/datamgmt/Patient/Specimen/2837"/>
    <hyperlink ref="H2789" r:id="rId8260" display="https://octri.ohsu.edu/lls_scor/datamgmt/Patient/Patient/1903"/>
    <hyperlink ref="Q2789" r:id="rId8261" display="https://octri.ohsu.edu/lls_scor/datamgmt/Patient/DiseaseInstance/1843"/>
    <hyperlink ref="AO2789" r:id="rId8262" display="https://octri.ohsu.edu/lls_scor/datamgmt/Patient/Specimen/2838"/>
    <hyperlink ref="H2790" r:id="rId8263" display="https://octri.ohsu.edu/lls_scor/datamgmt/Patient/Patient/1904"/>
    <hyperlink ref="Q2790" r:id="rId8264" display="https://octri.ohsu.edu/lls_scor/datamgmt/Patient/DiseaseInstance/1844"/>
    <hyperlink ref="AO2790" r:id="rId8265" display="https://octri.ohsu.edu/lls_scor/datamgmt/Patient/Specimen/2839"/>
    <hyperlink ref="H2791" r:id="rId8266" display="https://octri.ohsu.edu/lls_scor/datamgmt/Patient/Patient/1904"/>
    <hyperlink ref="Q2791" r:id="rId8267" display="https://octri.ohsu.edu/lls_scor/datamgmt/Patient/DiseaseInstance/1844"/>
    <hyperlink ref="AO2791" r:id="rId8268" display="https://octri.ohsu.edu/lls_scor/datamgmt/Patient/Specimen/2918"/>
    <hyperlink ref="H2792" r:id="rId8269" display="https://octri.ohsu.edu/lls_scor/datamgmt/Patient/Patient/1905"/>
    <hyperlink ref="Q2792" r:id="rId8270" display="https://octri.ohsu.edu/lls_scor/datamgmt/Patient/DiseaseInstance/1845"/>
    <hyperlink ref="AO2792" r:id="rId8271" display="https://octri.ohsu.edu/lls_scor/datamgmt/Patient/Specimen/2840"/>
    <hyperlink ref="H2793" r:id="rId8272" display="https://octri.ohsu.edu/lls_scor/datamgmt/Patient/Patient/1905"/>
    <hyperlink ref="Q2793" r:id="rId8273" display="https://octri.ohsu.edu/lls_scor/datamgmt/Patient/DiseaseInstance/1845"/>
    <hyperlink ref="AO2793" r:id="rId8274" display="https://octri.ohsu.edu/lls_scor/datamgmt/Patient/Specimen/2841"/>
    <hyperlink ref="H2794" r:id="rId8275" display="https://octri.ohsu.edu/lls_scor/datamgmt/Patient/Patient/1906"/>
    <hyperlink ref="Q2794" r:id="rId8276" display="https://octri.ohsu.edu/lls_scor/datamgmt/Patient/DiseaseInstance/1846"/>
    <hyperlink ref="AO2794" r:id="rId8277" display="https://octri.ohsu.edu/lls_scor/datamgmt/Patient/Specimen/2842"/>
    <hyperlink ref="H2795" r:id="rId8278" display="https://octri.ohsu.edu/lls_scor/datamgmt/Patient/Patient/1906"/>
    <hyperlink ref="Q2795" r:id="rId8279" display="https://octri.ohsu.edu/lls_scor/datamgmt/Patient/DiseaseInstance/1846"/>
    <hyperlink ref="AO2795" r:id="rId8280" display="https://octri.ohsu.edu/lls_scor/datamgmt/Patient/Specimen/2843"/>
    <hyperlink ref="H2796" r:id="rId8281" display="https://octri.ohsu.edu/lls_scor/datamgmt/Patient/Patient/1907"/>
    <hyperlink ref="Q2796" r:id="rId8282" display="https://octri.ohsu.edu/lls_scor/datamgmt/Patient/DiseaseInstance/1847"/>
    <hyperlink ref="AO2796" r:id="rId8283" display="https://octri.ohsu.edu/lls_scor/datamgmt/Patient/Specimen/2844"/>
    <hyperlink ref="H2797" r:id="rId8284" display="https://octri.ohsu.edu/lls_scor/datamgmt/Patient/Patient/1907"/>
    <hyperlink ref="Q2797" r:id="rId8285" display="https://octri.ohsu.edu/lls_scor/datamgmt/Patient/DiseaseInstance/1847"/>
    <hyperlink ref="AO2797" r:id="rId8286" display="https://octri.ohsu.edu/lls_scor/datamgmt/Patient/Specimen/2845"/>
    <hyperlink ref="H2798" r:id="rId8287" display="https://octri.ohsu.edu/lls_scor/datamgmt/Patient/Patient/1908"/>
    <hyperlink ref="Q2798" r:id="rId8288" display="https://octri.ohsu.edu/lls_scor/datamgmt/Patient/DiseaseInstance/1848"/>
    <hyperlink ref="AO2798" r:id="rId8289" display="https://octri.ohsu.edu/lls_scor/datamgmt/Patient/Specimen/2846"/>
    <hyperlink ref="H2799" r:id="rId8290" display="https://octri.ohsu.edu/lls_scor/datamgmt/Patient/Patient/1908"/>
    <hyperlink ref="Q2799" r:id="rId8291" display="https://octri.ohsu.edu/lls_scor/datamgmt/Patient/DiseaseInstance/1848"/>
    <hyperlink ref="AO2799" r:id="rId8292" display="https://octri.ohsu.edu/lls_scor/datamgmt/Patient/Specimen/2847"/>
    <hyperlink ref="H2800" r:id="rId8293" display="https://octri.ohsu.edu/lls_scor/datamgmt/Patient/Patient/1908"/>
    <hyperlink ref="Q2800" r:id="rId8294" display="https://octri.ohsu.edu/lls_scor/datamgmt/Patient/DiseaseInstance/1848"/>
    <hyperlink ref="AO2800" r:id="rId8295" display="https://octri.ohsu.edu/lls_scor/datamgmt/Patient/Specimen/2917"/>
    <hyperlink ref="H2801" r:id="rId8296" display="https://octri.ohsu.edu/lls_scor/datamgmt/Patient/Patient/1909"/>
    <hyperlink ref="Q2801" r:id="rId8297" display="https://octri.ohsu.edu/lls_scor/datamgmt/Patient/DiseaseInstance/1849"/>
    <hyperlink ref="AO2801" r:id="rId8298" display="https://octri.ohsu.edu/lls_scor/datamgmt/Patient/Specimen/2848"/>
    <hyperlink ref="H2802" r:id="rId8299" display="https://octri.ohsu.edu/lls_scor/datamgmt/Patient/Patient/1909"/>
    <hyperlink ref="Q2802" r:id="rId8300" display="https://octri.ohsu.edu/lls_scor/datamgmt/Patient/DiseaseInstance/1849"/>
    <hyperlink ref="AO2802" r:id="rId8301" display="https://octri.ohsu.edu/lls_scor/datamgmt/Patient/Specimen/2849"/>
    <hyperlink ref="H2803" r:id="rId8302" display="https://octri.ohsu.edu/lls_scor/datamgmt/Patient/Patient/1909"/>
    <hyperlink ref="Q2803" r:id="rId8303" display="https://octri.ohsu.edu/lls_scor/datamgmt/Patient/DiseaseInstance/1849"/>
    <hyperlink ref="AO2803" r:id="rId8304" display="https://octri.ohsu.edu/lls_scor/datamgmt/Patient/Specimen/2850"/>
    <hyperlink ref="H2804" r:id="rId8305" display="https://octri.ohsu.edu/lls_scor/datamgmt/Patient/Patient/1909"/>
    <hyperlink ref="Q2804" r:id="rId8306" display="https://octri.ohsu.edu/lls_scor/datamgmt/Patient/DiseaseInstance/1849"/>
    <hyperlink ref="AO2804" r:id="rId8307" display="https://octri.ohsu.edu/lls_scor/datamgmt/Patient/Specimen/2851"/>
    <hyperlink ref="H2805" r:id="rId8308" display="https://octri.ohsu.edu/lls_scor/datamgmt/Patient/Patient/1910"/>
    <hyperlink ref="Q2805" r:id="rId8309" display="https://octri.ohsu.edu/lls_scor/datamgmt/Patient/DiseaseInstance/1850"/>
    <hyperlink ref="AO2805" r:id="rId8310" display="https://octri.ohsu.edu/lls_scor/datamgmt/Patient/Specimen/2852"/>
    <hyperlink ref="H2806" r:id="rId8311" display="https://octri.ohsu.edu/lls_scor/datamgmt/Patient/Patient/1910"/>
    <hyperlink ref="Q2806" r:id="rId8312" display="https://octri.ohsu.edu/lls_scor/datamgmt/Patient/DiseaseInstance/1850"/>
    <hyperlink ref="AO2806" r:id="rId8313" display="https://octri.ohsu.edu/lls_scor/datamgmt/Patient/Specimen/2853"/>
    <hyperlink ref="H2807" r:id="rId8314" display="https://octri.ohsu.edu/lls_scor/datamgmt/Patient/Patient/1910"/>
    <hyperlink ref="Q2807" r:id="rId8315" display="https://octri.ohsu.edu/lls_scor/datamgmt/Patient/DiseaseInstance/1850"/>
    <hyperlink ref="AO2807" r:id="rId8316" display="https://octri.ohsu.edu/lls_scor/datamgmt/Patient/Specimen/2854"/>
    <hyperlink ref="H2808" r:id="rId8317" display="https://octri.ohsu.edu/lls_scor/datamgmt/Patient/Patient/1911"/>
    <hyperlink ref="Q2808" r:id="rId8318" display="https://octri.ohsu.edu/lls_scor/datamgmt/Patient/DiseaseInstance/1851"/>
    <hyperlink ref="AO2808" r:id="rId8319" display="https://octri.ohsu.edu/lls_scor/datamgmt/Patient/Specimen/2855"/>
    <hyperlink ref="H2809" r:id="rId8320" display="https://octri.ohsu.edu/lls_scor/datamgmt/Patient/Patient/1911"/>
    <hyperlink ref="Q2809" r:id="rId8321" display="https://octri.ohsu.edu/lls_scor/datamgmt/Patient/DiseaseInstance/1851"/>
    <hyperlink ref="AO2809" r:id="rId8322" display="https://octri.ohsu.edu/lls_scor/datamgmt/Patient/Specimen/2856"/>
    <hyperlink ref="H2810" r:id="rId8323" display="https://octri.ohsu.edu/lls_scor/datamgmt/Patient/Patient/1912"/>
    <hyperlink ref="Q2810" r:id="rId8324" display="https://octri.ohsu.edu/lls_scor/datamgmt/Patient/DiseaseInstance/1852"/>
    <hyperlink ref="AO2810" r:id="rId8325" display="https://octri.ohsu.edu/lls_scor/datamgmt/Patient/Specimen/2857"/>
    <hyperlink ref="H2811" r:id="rId8326" display="https://octri.ohsu.edu/lls_scor/datamgmt/Patient/Patient/1912"/>
    <hyperlink ref="Q2811" r:id="rId8327" display="https://octri.ohsu.edu/lls_scor/datamgmt/Patient/DiseaseInstance/1852"/>
    <hyperlink ref="AO2811" r:id="rId8328" display="https://octri.ohsu.edu/lls_scor/datamgmt/Patient/Specimen/2858"/>
    <hyperlink ref="H2812" r:id="rId8329" display="https://octri.ohsu.edu/lls_scor/datamgmt/Patient/Patient/1913"/>
    <hyperlink ref="Q2812" r:id="rId8330" display="https://octri.ohsu.edu/lls_scor/datamgmt/Patient/DiseaseInstance/1853"/>
    <hyperlink ref="AO2812" r:id="rId8331" display="https://octri.ohsu.edu/lls_scor/datamgmt/Patient/Specimen/2859"/>
    <hyperlink ref="H2813" r:id="rId8332" display="https://octri.ohsu.edu/lls_scor/datamgmt/Patient/Patient/1914"/>
    <hyperlink ref="Q2813" r:id="rId8333" display="https://octri.ohsu.edu/lls_scor/datamgmt/Patient/DiseaseInstance/1857"/>
    <hyperlink ref="AO2813" r:id="rId8334" display="https://octri.ohsu.edu/lls_scor/datamgmt/Patient/Specimen/2860"/>
    <hyperlink ref="H2814" r:id="rId8335" display="https://octri.ohsu.edu/lls_scor/datamgmt/Patient/Patient/1914"/>
    <hyperlink ref="Q2814" r:id="rId8336" display="https://octri.ohsu.edu/lls_scor/datamgmt/Patient/DiseaseInstance/1857"/>
    <hyperlink ref="AO2814" r:id="rId8337" display="https://octri.ohsu.edu/lls_scor/datamgmt/Patient/Specimen/2861"/>
    <hyperlink ref="H2815" r:id="rId8338" display="https://octri.ohsu.edu/lls_scor/datamgmt/Patient/Patient/1914"/>
    <hyperlink ref="Q2815" r:id="rId8339" display="https://octri.ohsu.edu/lls_scor/datamgmt/Patient/DiseaseInstance/1857"/>
    <hyperlink ref="AO2815" r:id="rId8340" display="https://octri.ohsu.edu/lls_scor/datamgmt/Patient/Specimen/2862"/>
    <hyperlink ref="H2816" r:id="rId8341" display="https://octri.ohsu.edu/lls_scor/datamgmt/Patient/Patient/1914"/>
    <hyperlink ref="Q2816" r:id="rId8342" display="https://octri.ohsu.edu/lls_scor/datamgmt/Patient/DiseaseInstance/1857"/>
    <hyperlink ref="AO2816" r:id="rId8343" display="https://octri.ohsu.edu/lls_scor/datamgmt/Patient/Specimen/2864"/>
    <hyperlink ref="H2817" r:id="rId8344" display="https://octri.ohsu.edu/lls_scor/datamgmt/Patient/Patient/1914"/>
    <hyperlink ref="Q2817" r:id="rId8345" display="https://octri.ohsu.edu/lls_scor/datamgmt/Patient/DiseaseInstance/1857"/>
    <hyperlink ref="AO2817" r:id="rId8346" display="https://octri.ohsu.edu/lls_scor/datamgmt/Patient/Specimen/2865"/>
    <hyperlink ref="H2818" r:id="rId8347" display="https://octri.ohsu.edu/lls_scor/datamgmt/Patient/Patient/1914"/>
    <hyperlink ref="Q2818" r:id="rId8348" display="https://octri.ohsu.edu/lls_scor/datamgmt/Patient/DiseaseInstance/1857"/>
    <hyperlink ref="AO2818" r:id="rId8349" display="https://octri.ohsu.edu/lls_scor/datamgmt/Patient/Specimen/2919"/>
    <hyperlink ref="H2819" r:id="rId8350" display="https://octri.ohsu.edu/lls_scor/datamgmt/Patient/Patient/1914"/>
    <hyperlink ref="Q2819" r:id="rId8351" display="https://octri.ohsu.edu/lls_scor/datamgmt/Patient/DiseaseInstance/1857"/>
    <hyperlink ref="AO2819" r:id="rId8352" display="https://octri.ohsu.edu/lls_scor/datamgmt/Patient/Specimen/2920"/>
    <hyperlink ref="H2820" r:id="rId8353" display="https://octri.ohsu.edu/lls_scor/datamgmt/Patient/Patient/1915"/>
    <hyperlink ref="Q2820" r:id="rId8354" display="https://octri.ohsu.edu/lls_scor/datamgmt/Patient/DiseaseInstance/1858"/>
    <hyperlink ref="AO2820" r:id="rId8355" display="https://octri.ohsu.edu/lls_scor/datamgmt/Patient/Specimen/2866"/>
    <hyperlink ref="H2821" r:id="rId8356" display="https://octri.ohsu.edu/lls_scor/datamgmt/Patient/Patient/1916"/>
    <hyperlink ref="Q2821" r:id="rId8357" display="https://octri.ohsu.edu/lls_scor/datamgmt/Patient/DiseaseInstance/1859"/>
    <hyperlink ref="AO2821" r:id="rId8358" display="https://octri.ohsu.edu/lls_scor/datamgmt/Patient/Specimen/2868"/>
    <hyperlink ref="H2822" r:id="rId8359" display="https://octri.ohsu.edu/lls_scor/datamgmt/Patient/Patient/1916"/>
    <hyperlink ref="Q2822" r:id="rId8360" display="https://octri.ohsu.edu/lls_scor/datamgmt/Patient/DiseaseInstance/1859"/>
    <hyperlink ref="AO2822" r:id="rId8361" display="https://octri.ohsu.edu/lls_scor/datamgmt/Patient/Specimen/2871"/>
    <hyperlink ref="H2823" r:id="rId8362" display="https://octri.ohsu.edu/lls_scor/datamgmt/Patient/Patient/1916"/>
    <hyperlink ref="Q2823" r:id="rId8363" display="https://octri.ohsu.edu/lls_scor/datamgmt/Patient/DiseaseInstance/1859"/>
    <hyperlink ref="AO2823" r:id="rId8364" display="https://octri.ohsu.edu/lls_scor/datamgmt/Patient/Specimen/2872"/>
    <hyperlink ref="H2824" r:id="rId8365" display="https://octri.ohsu.edu/lls_scor/datamgmt/Patient/Patient/1917"/>
    <hyperlink ref="Q2824" r:id="rId8366" display="https://octri.ohsu.edu/lls_scor/datamgmt/Patient/DiseaseInstance/1860"/>
    <hyperlink ref="AO2824" r:id="rId8367" display="https://octri.ohsu.edu/lls_scor/datamgmt/Patient/Specimen/2869"/>
    <hyperlink ref="H2825" r:id="rId8368" display="https://octri.ohsu.edu/lls_scor/datamgmt/Patient/Patient/1918"/>
    <hyperlink ref="Q2825" r:id="rId8369" display="https://octri.ohsu.edu/lls_scor/datamgmt/Patient/DiseaseInstance/1861"/>
    <hyperlink ref="AO2825" r:id="rId8370" display="https://octri.ohsu.edu/lls_scor/datamgmt/Patient/Specimen/2870"/>
    <hyperlink ref="H2826" r:id="rId8371" display="https://octri.ohsu.edu/lls_scor/datamgmt/Patient/Patient/1919"/>
    <hyperlink ref="Q2826" r:id="rId8372" display="https://octri.ohsu.edu/lls_scor/datamgmt/Patient/DiseaseInstance/1862"/>
    <hyperlink ref="AO2826" r:id="rId8373" display="https://octri.ohsu.edu/lls_scor/datamgmt/Patient/Specimen/2873"/>
    <hyperlink ref="H2827" r:id="rId8374" display="https://octri.ohsu.edu/lls_scor/datamgmt/Patient/Patient/1919"/>
    <hyperlink ref="Q2827" r:id="rId8375" display="https://octri.ohsu.edu/lls_scor/datamgmt/Patient/DiseaseInstance/1862"/>
    <hyperlink ref="AO2827" r:id="rId8376" display="https://octri.ohsu.edu/lls_scor/datamgmt/Patient/Specimen/2874"/>
    <hyperlink ref="H2828" r:id="rId8377" display="https://octri.ohsu.edu/lls_scor/datamgmt/Patient/Patient/1920"/>
    <hyperlink ref="Q2828" r:id="rId8378" display="https://octri.ohsu.edu/lls_scor/datamgmt/Patient/DiseaseInstance/1863"/>
    <hyperlink ref="AO2828" r:id="rId8379" display="https://octri.ohsu.edu/lls_scor/datamgmt/Patient/Specimen/2875"/>
    <hyperlink ref="H2829" r:id="rId8380" display="https://octri.ohsu.edu/lls_scor/datamgmt/Patient/Patient/1921"/>
    <hyperlink ref="Q2829" r:id="rId8381" display="https://octri.ohsu.edu/lls_scor/datamgmt/Patient/DiseaseInstance/1864"/>
    <hyperlink ref="AO2829" r:id="rId8382" display="https://octri.ohsu.edu/lls_scor/datamgmt/Patient/Specimen/2876"/>
    <hyperlink ref="H2830" r:id="rId8383" display="https://octri.ohsu.edu/lls_scor/datamgmt/Patient/Patient/1922"/>
    <hyperlink ref="Q2830" r:id="rId8384" display="https://octri.ohsu.edu/lls_scor/datamgmt/Patient/DiseaseInstance/1865"/>
    <hyperlink ref="AO2830" r:id="rId8385" display="https://octri.ohsu.edu/lls_scor/datamgmt/Patient/Specimen/2877"/>
    <hyperlink ref="H2831" r:id="rId8386" display="https://octri.ohsu.edu/lls_scor/datamgmt/Patient/Patient/1923"/>
    <hyperlink ref="Q2831" r:id="rId8387" display="https://octri.ohsu.edu/lls_scor/datamgmt/Patient/DiseaseInstance/1866"/>
    <hyperlink ref="AO2831" r:id="rId8388" display="https://octri.ohsu.edu/lls_scor/datamgmt/Patient/Specimen/2878"/>
    <hyperlink ref="H2832" r:id="rId8389" display="https://octri.ohsu.edu/lls_scor/datamgmt/Patient/Patient/1924"/>
    <hyperlink ref="Q2832" r:id="rId8390" display="https://octri.ohsu.edu/lls_scor/datamgmt/Patient/DiseaseInstance/1869"/>
    <hyperlink ref="AO2832" r:id="rId8391" display="https://octri.ohsu.edu/lls_scor/datamgmt/Patient/Specimen/2884"/>
    <hyperlink ref="H2833" r:id="rId8392" display="https://octri.ohsu.edu/lls_scor/datamgmt/Patient/Patient/1925"/>
    <hyperlink ref="Q2833" r:id="rId8393" display="https://octri.ohsu.edu/lls_scor/datamgmt/Patient/DiseaseInstance/1870"/>
    <hyperlink ref="AO2833" r:id="rId8394" display="https://octri.ohsu.edu/lls_scor/datamgmt/Patient/Specimen/2885"/>
    <hyperlink ref="H2834" r:id="rId8395" display="https://octri.ohsu.edu/lls_scor/datamgmt/Patient/Patient/1925"/>
    <hyperlink ref="Q2834" r:id="rId8396" display="https://octri.ohsu.edu/lls_scor/datamgmt/Patient/DiseaseInstance/1870"/>
    <hyperlink ref="AO2834" r:id="rId8397" display="https://octri.ohsu.edu/lls_scor/datamgmt/Patient/Specimen/2887"/>
    <hyperlink ref="H2835" r:id="rId8398" display="https://octri.ohsu.edu/lls_scor/datamgmt/Patient/Patient/1926"/>
    <hyperlink ref="Q2835" r:id="rId8399" display="https://octri.ohsu.edu/lls_scor/datamgmt/Patient/DiseaseInstance/1871"/>
    <hyperlink ref="AO2835" r:id="rId8400" display="https://octri.ohsu.edu/lls_scor/datamgmt/Patient/Specimen/2888"/>
    <hyperlink ref="H2836" r:id="rId8401" display="https://octri.ohsu.edu/lls_scor/datamgmt/Patient/Patient/1927"/>
    <hyperlink ref="Q2836" r:id="rId8402" display="https://octri.ohsu.edu/lls_scor/datamgmt/Patient/DiseaseInstance/1872"/>
    <hyperlink ref="AO2836" r:id="rId8403" display="https://octri.ohsu.edu/lls_scor/datamgmt/Patient/Specimen/2891"/>
    <hyperlink ref="H2837" r:id="rId8404" display="https://octri.ohsu.edu/lls_scor/datamgmt/Patient/Patient/1928"/>
    <hyperlink ref="Q2837" r:id="rId8405" display="https://octri.ohsu.edu/lls_scor/datamgmt/Patient/DiseaseInstance/1873"/>
    <hyperlink ref="AO2837" r:id="rId8406" display="https://octri.ohsu.edu/lls_scor/datamgmt/Patient/Specimen/2892"/>
    <hyperlink ref="H2838" r:id="rId8407" display="https://octri.ohsu.edu/lls_scor/datamgmt/Patient/Patient/1929"/>
    <hyperlink ref="Q2838" r:id="rId8408" display="https://octri.ohsu.edu/lls_scor/datamgmt/Patient/DiseaseInstance/1877"/>
    <hyperlink ref="AO2838" r:id="rId8409" display="https://octri.ohsu.edu/lls_scor/datamgmt/Patient/Specimen/2898"/>
    <hyperlink ref="H2839" r:id="rId8410" display="https://octri.ohsu.edu/lls_scor/datamgmt/Patient/Patient/1929"/>
    <hyperlink ref="Q2839" r:id="rId8411" display="https://octri.ohsu.edu/lls_scor/datamgmt/Patient/DiseaseInstance/1877"/>
    <hyperlink ref="AO2839" r:id="rId8412" display="https://octri.ohsu.edu/lls_scor/datamgmt/Patient/Specimen/2899"/>
    <hyperlink ref="H2840" r:id="rId8413" display="https://octri.ohsu.edu/lls_scor/datamgmt/Patient/Patient/1930"/>
    <hyperlink ref="Q2840" r:id="rId8414" display="https://octri.ohsu.edu/lls_scor/datamgmt/Patient/DiseaseInstance/1874"/>
    <hyperlink ref="AO2840" r:id="rId8415" display="https://octri.ohsu.edu/lls_scor/datamgmt/Patient/Specimen/2895"/>
    <hyperlink ref="H2841" r:id="rId8416" display="https://octri.ohsu.edu/lls_scor/datamgmt/Patient/Patient/1931"/>
    <hyperlink ref="Q2841" r:id="rId8417" display="https://octri.ohsu.edu/lls_scor/datamgmt/Patient/DiseaseInstance/1875"/>
    <hyperlink ref="AO2841" r:id="rId8418" display="https://octri.ohsu.edu/lls_scor/datamgmt/Patient/Specimen/2896"/>
    <hyperlink ref="H2842" r:id="rId8419" display="https://octri.ohsu.edu/lls_scor/datamgmt/Patient/Patient/1932"/>
    <hyperlink ref="Q2842" r:id="rId8420" display="https://octri.ohsu.edu/lls_scor/datamgmt/Patient/DiseaseInstance/1876"/>
    <hyperlink ref="AO2842" r:id="rId8421" display="https://octri.ohsu.edu/lls_scor/datamgmt/Patient/Specimen/2897"/>
    <hyperlink ref="H2843" r:id="rId8422" display="https://octri.ohsu.edu/lls_scor/datamgmt/Patient/Patient/1933"/>
    <hyperlink ref="Q2843" r:id="rId8423" display="https://octri.ohsu.edu/lls_scor/datamgmt/Patient/DiseaseInstance/1879"/>
    <hyperlink ref="AO2843" r:id="rId8424" display="https://octri.ohsu.edu/lls_scor/datamgmt/Patient/Specimen/2902"/>
    <hyperlink ref="H2844" r:id="rId8425" display="https://octri.ohsu.edu/lls_scor/datamgmt/Patient/Patient/1933"/>
    <hyperlink ref="Q2844" r:id="rId8426" display="https://octri.ohsu.edu/lls_scor/datamgmt/Patient/DiseaseInstance/1879"/>
    <hyperlink ref="AO2844" r:id="rId8427" display="https://octri.ohsu.edu/lls_scor/datamgmt/Patient/Specimen/2903"/>
    <hyperlink ref="H2845" r:id="rId8428" display="https://octri.ohsu.edu/lls_scor/datamgmt/Patient/Patient/1933"/>
    <hyperlink ref="Q2845" r:id="rId8429" display="https://octri.ohsu.edu/lls_scor/datamgmt/Patient/DiseaseInstance/1879"/>
    <hyperlink ref="AO2845" r:id="rId8430" display="https://octri.ohsu.edu/lls_scor/datamgmt/Patient/Specimen/2904"/>
    <hyperlink ref="H2846" r:id="rId8431" display="https://octri.ohsu.edu/lls_scor/datamgmt/Patient/Patient/1934"/>
    <hyperlink ref="Q2846" r:id="rId8432" display="https://octri.ohsu.edu/lls_scor/datamgmt/Patient/DiseaseInstance/1880"/>
    <hyperlink ref="AO2846" r:id="rId8433" display="https://octri.ohsu.edu/lls_scor/datamgmt/Patient/Specimen/2905"/>
    <hyperlink ref="H2847" r:id="rId8434" display="https://octri.ohsu.edu/lls_scor/datamgmt/Patient/Patient/1935"/>
    <hyperlink ref="Q2847" r:id="rId8435" display="https://octri.ohsu.edu/lls_scor/datamgmt/Patient/DiseaseInstance/1881"/>
    <hyperlink ref="AO2847" r:id="rId8436" display="https://octri.ohsu.edu/lls_scor/datamgmt/Patient/Specimen/2906"/>
    <hyperlink ref="H2848" r:id="rId8437" display="https://octri.ohsu.edu/lls_scor/datamgmt/Patient/Patient/1935"/>
    <hyperlink ref="Q2848" r:id="rId8438" display="https://octri.ohsu.edu/lls_scor/datamgmt/Patient/DiseaseInstance/1881"/>
    <hyperlink ref="AO2848" r:id="rId8439" display="https://octri.ohsu.edu/lls_scor/datamgmt/Patient/Specimen/2907"/>
    <hyperlink ref="H2849" r:id="rId8440" display="https://octri.ohsu.edu/lls_scor/datamgmt/Patient/Patient/1936"/>
    <hyperlink ref="Q2849" r:id="rId8441" display="https://octri.ohsu.edu/lls_scor/datamgmt/Patient/DiseaseInstance/1917"/>
    <hyperlink ref="AO2849" r:id="rId8442" display="https://octri.ohsu.edu/lls_scor/datamgmt/Patient/Specimen/2979"/>
    <hyperlink ref="H2850" r:id="rId8443" display="https://octri.ohsu.edu/lls_scor/datamgmt/Patient/Patient/1937"/>
    <hyperlink ref="Q2850" r:id="rId8444" display="https://octri.ohsu.edu/lls_scor/datamgmt/Patient/DiseaseInstance/1882"/>
    <hyperlink ref="AO2850" r:id="rId8445" display="https://octri.ohsu.edu/lls_scor/datamgmt/Patient/Specimen/2908"/>
    <hyperlink ref="H2851" r:id="rId8446" display="https://octri.ohsu.edu/lls_scor/datamgmt/Patient/Patient/1937"/>
    <hyperlink ref="Q2851" r:id="rId8447" display="https://octri.ohsu.edu/lls_scor/datamgmt/Patient/DiseaseInstance/1882"/>
    <hyperlink ref="AO2851" r:id="rId8448" display="https://octri.ohsu.edu/lls_scor/datamgmt/Patient/Specimen/2909"/>
    <hyperlink ref="H2852" r:id="rId8449" display="https://octri.ohsu.edu/lls_scor/datamgmt/Patient/Patient/1938"/>
    <hyperlink ref="Q2852" r:id="rId8450" display="https://octri.ohsu.edu/lls_scor/datamgmt/Patient/DiseaseInstance/1883"/>
    <hyperlink ref="AO2852" r:id="rId8451" display="https://octri.ohsu.edu/lls_scor/datamgmt/Patient/Specimen/2910"/>
    <hyperlink ref="H2853" r:id="rId8452" display="https://octri.ohsu.edu/lls_scor/datamgmt/Patient/Patient/1938"/>
    <hyperlink ref="Q2853" r:id="rId8453" display="https://octri.ohsu.edu/lls_scor/datamgmt/Patient/DiseaseInstance/1883"/>
    <hyperlink ref="AO2853" r:id="rId8454" display="https://octri.ohsu.edu/lls_scor/datamgmt/Patient/Specimen/2911"/>
    <hyperlink ref="H2854" r:id="rId8455" display="https://octri.ohsu.edu/lls_scor/datamgmt/Patient/Patient/1939"/>
    <hyperlink ref="Q2854" r:id="rId8456" display="https://octri.ohsu.edu/lls_scor/datamgmt/Patient/DiseaseInstance/1884"/>
    <hyperlink ref="AO2854" r:id="rId8457" display="https://octri.ohsu.edu/lls_scor/datamgmt/Patient/Specimen/2913"/>
    <hyperlink ref="H2855" r:id="rId8458" display="https://octri.ohsu.edu/lls_scor/datamgmt/Patient/Patient/1940"/>
    <hyperlink ref="Q2855" r:id="rId8459" display="https://octri.ohsu.edu/lls_scor/datamgmt/Patient/DiseaseInstance/1885"/>
    <hyperlink ref="AO2855" r:id="rId8460" display="https://octri.ohsu.edu/lls_scor/datamgmt/Patient/Specimen/2923"/>
    <hyperlink ref="H2856" r:id="rId8461" display="https://octri.ohsu.edu/lls_scor/datamgmt/Patient/Patient/1941"/>
    <hyperlink ref="Q2856" r:id="rId8462" display="https://octri.ohsu.edu/lls_scor/datamgmt/Patient/DiseaseInstance/1886"/>
    <hyperlink ref="AO2856" r:id="rId8463" display="https://octri.ohsu.edu/lls_scor/datamgmt/Patient/Specimen/2925"/>
    <hyperlink ref="H2857" r:id="rId8464" display="https://octri.ohsu.edu/lls_scor/datamgmt/Patient/Patient/1942"/>
    <hyperlink ref="Q2857" r:id="rId8465" display="https://octri.ohsu.edu/lls_scor/datamgmt/Patient/DiseaseInstance/1887"/>
    <hyperlink ref="AO2857" r:id="rId8466" display="https://octri.ohsu.edu/lls_scor/datamgmt/Patient/Specimen/2926"/>
    <hyperlink ref="H2858" r:id="rId8467" display="https://octri.ohsu.edu/lls_scor/datamgmt/Patient/Patient/1942"/>
    <hyperlink ref="Q2858" r:id="rId8468" display="https://octri.ohsu.edu/lls_scor/datamgmt/Patient/DiseaseInstance/1887"/>
    <hyperlink ref="AO2858" r:id="rId8469" display="https://octri.ohsu.edu/lls_scor/datamgmt/Patient/Specimen/2927"/>
    <hyperlink ref="H2859" r:id="rId8470" display="https://octri.ohsu.edu/lls_scor/datamgmt/Patient/Patient/1943"/>
    <hyperlink ref="Q2859" r:id="rId8471" display="https://octri.ohsu.edu/lls_scor/datamgmt/Patient/DiseaseInstance/1888"/>
    <hyperlink ref="AO2859" r:id="rId8472" display="https://octri.ohsu.edu/lls_scor/datamgmt/Patient/Specimen/2928"/>
    <hyperlink ref="H2860" r:id="rId8473" display="https://octri.ohsu.edu/lls_scor/datamgmt/Patient/Patient/1943"/>
    <hyperlink ref="Q2860" r:id="rId8474" display="https://octri.ohsu.edu/lls_scor/datamgmt/Patient/DiseaseInstance/1888"/>
    <hyperlink ref="AO2860" r:id="rId8475" display="https://octri.ohsu.edu/lls_scor/datamgmt/Patient/Specimen/2929"/>
    <hyperlink ref="H2861" r:id="rId8476" display="https://octri.ohsu.edu/lls_scor/datamgmt/Patient/Patient/1944"/>
    <hyperlink ref="Q2861" r:id="rId8477" display="https://octri.ohsu.edu/lls_scor/datamgmt/Patient/DiseaseInstance/1889"/>
    <hyperlink ref="AO2861" r:id="rId8478" display="https://octri.ohsu.edu/lls_scor/datamgmt/Patient/Specimen/2930"/>
    <hyperlink ref="H2862" r:id="rId8479" display="https://octri.ohsu.edu/lls_scor/datamgmt/Patient/Patient/1944"/>
    <hyperlink ref="Q2862" r:id="rId8480" display="https://octri.ohsu.edu/lls_scor/datamgmt/Patient/DiseaseInstance/1889"/>
    <hyperlink ref="AO2862" r:id="rId8481" display="https://octri.ohsu.edu/lls_scor/datamgmt/Patient/Specimen/2931"/>
    <hyperlink ref="H2863" r:id="rId8482" display="https://octri.ohsu.edu/lls_scor/datamgmt/Patient/Patient/1945"/>
    <hyperlink ref="Q2863" r:id="rId8483" display="https://octri.ohsu.edu/lls_scor/datamgmt/Patient/DiseaseInstance/1890"/>
    <hyperlink ref="AO2863" r:id="rId8484" display="https://octri.ohsu.edu/lls_scor/datamgmt/Patient/Specimen/2932"/>
    <hyperlink ref="H2864" r:id="rId8485" display="https://octri.ohsu.edu/lls_scor/datamgmt/Patient/Patient/1945"/>
    <hyperlink ref="Q2864" r:id="rId8486" display="https://octri.ohsu.edu/lls_scor/datamgmt/Patient/DiseaseInstance/1890"/>
    <hyperlink ref="AO2864" r:id="rId8487" display="https://octri.ohsu.edu/lls_scor/datamgmt/Patient/Specimen/2933"/>
    <hyperlink ref="H2865" r:id="rId8488" display="https://octri.ohsu.edu/lls_scor/datamgmt/Patient/Patient/1946"/>
    <hyperlink ref="Q2865" r:id="rId8489" display="https://octri.ohsu.edu/lls_scor/datamgmt/Patient/DiseaseInstance/1891"/>
    <hyperlink ref="AO2865" r:id="rId8490" display="https://octri.ohsu.edu/lls_scor/datamgmt/Patient/Specimen/2934"/>
    <hyperlink ref="H2866" r:id="rId8491" display="https://octri.ohsu.edu/lls_scor/datamgmt/Patient/Patient/1946"/>
    <hyperlink ref="Q2866" r:id="rId8492" display="https://octri.ohsu.edu/lls_scor/datamgmt/Patient/DiseaseInstance/1891"/>
    <hyperlink ref="AO2866" r:id="rId8493" display="https://octri.ohsu.edu/lls_scor/datamgmt/Patient/Specimen/2935"/>
    <hyperlink ref="H2867" r:id="rId8494" display="https://octri.ohsu.edu/lls_scor/datamgmt/Patient/Patient/1947"/>
    <hyperlink ref="Q2867" r:id="rId8495" display="https://octri.ohsu.edu/lls_scor/datamgmt/Patient/DiseaseInstance/1892"/>
    <hyperlink ref="AO2867" r:id="rId8496" display="https://octri.ohsu.edu/lls_scor/datamgmt/Patient/Specimen/2936"/>
    <hyperlink ref="H2868" r:id="rId8497" display="https://octri.ohsu.edu/lls_scor/datamgmt/Patient/Patient/1947"/>
    <hyperlink ref="Q2868" r:id="rId8498" display="https://octri.ohsu.edu/lls_scor/datamgmt/Patient/DiseaseInstance/1892"/>
    <hyperlink ref="AO2868" r:id="rId8499" display="https://octri.ohsu.edu/lls_scor/datamgmt/Patient/Specimen/3029"/>
    <hyperlink ref="H2869" r:id="rId8500" display="https://octri.ohsu.edu/lls_scor/datamgmt/Patient/Patient/1948"/>
    <hyperlink ref="Q2869" r:id="rId8501" display="https://octri.ohsu.edu/lls_scor/datamgmt/Patient/DiseaseInstance/1893"/>
    <hyperlink ref="AO2869" r:id="rId8502" display="https://octri.ohsu.edu/lls_scor/datamgmt/Patient/Specimen/2937"/>
    <hyperlink ref="H2870" r:id="rId8503" display="https://octri.ohsu.edu/lls_scor/datamgmt/Patient/Patient/1949"/>
    <hyperlink ref="Q2870" r:id="rId8504" display="https://octri.ohsu.edu/lls_scor/datamgmt/Patient/DiseaseInstance/1894"/>
    <hyperlink ref="AO2870" r:id="rId8505" display="https://octri.ohsu.edu/lls_scor/datamgmt/Patient/Specimen/2938"/>
    <hyperlink ref="H2871" r:id="rId8506" display="https://octri.ohsu.edu/lls_scor/datamgmt/Patient/Patient/1950"/>
    <hyperlink ref="Q2871" r:id="rId8507" display="https://octri.ohsu.edu/lls_scor/datamgmt/Patient/DiseaseInstance/1895"/>
    <hyperlink ref="AO2871" r:id="rId8508" display="https://octri.ohsu.edu/lls_scor/datamgmt/Patient/Specimen/2939"/>
    <hyperlink ref="H2872" r:id="rId8509" display="https://octri.ohsu.edu/lls_scor/datamgmt/Patient/Patient/1951"/>
    <hyperlink ref="Q2872" r:id="rId8510" display="https://octri.ohsu.edu/lls_scor/datamgmt/Patient/DiseaseInstance/1896"/>
    <hyperlink ref="AO2872" r:id="rId8511" display="https://octri.ohsu.edu/lls_scor/datamgmt/Patient/Specimen/2940"/>
    <hyperlink ref="H2873" r:id="rId8512" display="https://octri.ohsu.edu/lls_scor/datamgmt/Patient/Patient/1951"/>
    <hyperlink ref="Q2873" r:id="rId8513" display="https://octri.ohsu.edu/lls_scor/datamgmt/Patient/DiseaseInstance/1896"/>
    <hyperlink ref="AO2873" r:id="rId8514" display="https://octri.ohsu.edu/lls_scor/datamgmt/Patient/Specimen/2941"/>
    <hyperlink ref="H2874" r:id="rId8515" display="https://octri.ohsu.edu/lls_scor/datamgmt/Patient/Patient/1952"/>
    <hyperlink ref="Q2874" r:id="rId8516" display="https://octri.ohsu.edu/lls_scor/datamgmt/Patient/DiseaseInstance/1897"/>
    <hyperlink ref="AO2874" r:id="rId8517" display="https://octri.ohsu.edu/lls_scor/datamgmt/Patient/Specimen/2947"/>
    <hyperlink ref="H2875" r:id="rId8518" display="https://octri.ohsu.edu/lls_scor/datamgmt/Patient/Patient/1953"/>
    <hyperlink ref="Q2875" r:id="rId8519" display="https://octri.ohsu.edu/lls_scor/datamgmt/Patient/DiseaseInstance/1911"/>
    <hyperlink ref="AO2875" r:id="rId8520" display="https://octri.ohsu.edu/lls_scor/datamgmt/Patient/Specimen/2969"/>
    <hyperlink ref="H2876" r:id="rId8521" display="https://octri.ohsu.edu/lls_scor/datamgmt/Patient/Patient/1954"/>
    <hyperlink ref="H2877" r:id="rId8522" display="https://octri.ohsu.edu/lls_scor/datamgmt/Patient/Patient/1955"/>
    <hyperlink ref="Q2877" r:id="rId8523" display="https://octri.ohsu.edu/lls_scor/datamgmt/Patient/DiseaseInstance/1898"/>
    <hyperlink ref="AO2877" r:id="rId8524" display="https://octri.ohsu.edu/lls_scor/datamgmt/Patient/Specimen/2948"/>
    <hyperlink ref="H2878" r:id="rId8525" display="https://octri.ohsu.edu/lls_scor/datamgmt/Patient/Patient/1956"/>
    <hyperlink ref="Q2878" r:id="rId8526" display="https://octri.ohsu.edu/lls_scor/datamgmt/Patient/DiseaseInstance/1899"/>
    <hyperlink ref="AO2878" r:id="rId8527" display="https://octri.ohsu.edu/lls_scor/datamgmt/Patient/Specimen/2949"/>
    <hyperlink ref="H2879" r:id="rId8528" display="https://octri.ohsu.edu/lls_scor/datamgmt/Patient/Patient/1957"/>
    <hyperlink ref="Q2879" r:id="rId8529" display="https://octri.ohsu.edu/lls_scor/datamgmt/Patient/DiseaseInstance/1900"/>
    <hyperlink ref="AO2879" r:id="rId8530" display="https://octri.ohsu.edu/lls_scor/datamgmt/Patient/Specimen/2950"/>
    <hyperlink ref="H2880" r:id="rId8531" display="https://octri.ohsu.edu/lls_scor/datamgmt/Patient/Patient/1958"/>
    <hyperlink ref="Q2880" r:id="rId8532" display="https://octri.ohsu.edu/lls_scor/datamgmt/Patient/DiseaseInstance/1901"/>
    <hyperlink ref="AO2880" r:id="rId8533" display="https://octri.ohsu.edu/lls_scor/datamgmt/Patient/Specimen/2951"/>
    <hyperlink ref="H2881" r:id="rId8534" display="https://octri.ohsu.edu/lls_scor/datamgmt/Patient/Patient/1958"/>
    <hyperlink ref="Q2881" r:id="rId8535" display="https://octri.ohsu.edu/lls_scor/datamgmt/Patient/DiseaseInstance/1901"/>
    <hyperlink ref="AO2881" r:id="rId8536" display="https://octri.ohsu.edu/lls_scor/datamgmt/Patient/Specimen/2952"/>
    <hyperlink ref="H2882" r:id="rId8537" display="https://octri.ohsu.edu/lls_scor/datamgmt/Patient/Patient/1958"/>
    <hyperlink ref="Q2882" r:id="rId8538" display="https://octri.ohsu.edu/lls_scor/datamgmt/Patient/DiseaseInstance/1901"/>
    <hyperlink ref="AO2882" r:id="rId8539" display="https://octri.ohsu.edu/lls_scor/datamgmt/Patient/Specimen/2953"/>
    <hyperlink ref="H2883" r:id="rId8540" display="https://octri.ohsu.edu/lls_scor/datamgmt/Patient/Patient/1958"/>
    <hyperlink ref="Q2883" r:id="rId8541" display="https://octri.ohsu.edu/lls_scor/datamgmt/Patient/DiseaseInstance/1901"/>
    <hyperlink ref="AO2883" r:id="rId8542" display="https://octri.ohsu.edu/lls_scor/datamgmt/Patient/Specimen/2954"/>
    <hyperlink ref="H2884" r:id="rId8543" display="https://octri.ohsu.edu/lls_scor/datamgmt/Patient/Patient/1958"/>
    <hyperlink ref="Q2884" r:id="rId8544" display="https://octri.ohsu.edu/lls_scor/datamgmt/Patient/DiseaseInstance/1901"/>
    <hyperlink ref="AO2884" r:id="rId8545" display="https://octri.ohsu.edu/lls_scor/datamgmt/Patient/Specimen/2955"/>
    <hyperlink ref="H2885" r:id="rId8546" display="https://octri.ohsu.edu/lls_scor/datamgmt/Patient/Patient/1959"/>
    <hyperlink ref="Q2885" r:id="rId8547" display="https://octri.ohsu.edu/lls_scor/datamgmt/Patient/DiseaseInstance/1902"/>
    <hyperlink ref="AO2885" r:id="rId8548" display="https://octri.ohsu.edu/lls_scor/datamgmt/Patient/Specimen/2956"/>
    <hyperlink ref="H2886" r:id="rId8549" display="https://octri.ohsu.edu/lls_scor/datamgmt/Patient/Patient/1960"/>
    <hyperlink ref="Q2886" r:id="rId8550" display="https://octri.ohsu.edu/lls_scor/datamgmt/Patient/DiseaseInstance/1903"/>
    <hyperlink ref="AO2886" r:id="rId8551" display="https://octri.ohsu.edu/lls_scor/datamgmt/Patient/Specimen/2957"/>
    <hyperlink ref="H2887" r:id="rId8552" display="https://octri.ohsu.edu/lls_scor/datamgmt/Patient/Patient/1961"/>
    <hyperlink ref="Q2887" r:id="rId8553" display="https://octri.ohsu.edu/lls_scor/datamgmt/Patient/DiseaseInstance/1904"/>
    <hyperlink ref="H2888" r:id="rId8554" display="https://octri.ohsu.edu/lls_scor/datamgmt/Patient/Patient/1961"/>
    <hyperlink ref="Q2888" r:id="rId8555" display="https://octri.ohsu.edu/lls_scor/datamgmt/Patient/DiseaseInstance/1918"/>
    <hyperlink ref="AO2888" r:id="rId8556" display="https://octri.ohsu.edu/lls_scor/datamgmt/Patient/Specimen/2981"/>
    <hyperlink ref="H2889" r:id="rId8557" display="https://octri.ohsu.edu/lls_scor/datamgmt/Patient/Patient/1962"/>
    <hyperlink ref="Q2889" r:id="rId8558" display="https://octri.ohsu.edu/lls_scor/datamgmt/Patient/DiseaseInstance/1905"/>
    <hyperlink ref="AO2889" r:id="rId8559" display="https://octri.ohsu.edu/lls_scor/datamgmt/Patient/Specimen/2958"/>
    <hyperlink ref="H2890" r:id="rId8560" display="https://octri.ohsu.edu/lls_scor/datamgmt/Patient/Patient/1962"/>
    <hyperlink ref="Q2890" r:id="rId8561" display="https://octri.ohsu.edu/lls_scor/datamgmt/Patient/DiseaseInstance/1905"/>
    <hyperlink ref="AO2890" r:id="rId8562" display="https://octri.ohsu.edu/lls_scor/datamgmt/Patient/Specimen/2959"/>
    <hyperlink ref="H2891" r:id="rId8563" display="https://octri.ohsu.edu/lls_scor/datamgmt/Patient/Patient/1963"/>
    <hyperlink ref="Q2891" r:id="rId8564" display="https://octri.ohsu.edu/lls_scor/datamgmt/Patient/DiseaseInstance/1906"/>
    <hyperlink ref="AO2891" r:id="rId8565" display="https://octri.ohsu.edu/lls_scor/datamgmt/Patient/Specimen/2960"/>
    <hyperlink ref="H2892" r:id="rId8566" display="https://octri.ohsu.edu/lls_scor/datamgmt/Patient/Patient/1963"/>
    <hyperlink ref="Q2892" r:id="rId8567" display="https://octri.ohsu.edu/lls_scor/datamgmt/Patient/DiseaseInstance/1906"/>
    <hyperlink ref="AO2892" r:id="rId8568" display="https://octri.ohsu.edu/lls_scor/datamgmt/Patient/Specimen/2961"/>
    <hyperlink ref="H2893" r:id="rId8569" display="https://octri.ohsu.edu/lls_scor/datamgmt/Patient/Patient/1964"/>
    <hyperlink ref="Q2893" r:id="rId8570" display="https://octri.ohsu.edu/lls_scor/datamgmt/Patient/DiseaseInstance/1907"/>
    <hyperlink ref="AO2893" r:id="rId8571" display="https://octri.ohsu.edu/lls_scor/datamgmt/Patient/Specimen/2962"/>
    <hyperlink ref="H2894" r:id="rId8572" display="https://octri.ohsu.edu/lls_scor/datamgmt/Patient/Patient/1964"/>
    <hyperlink ref="Q2894" r:id="rId8573" display="https://octri.ohsu.edu/lls_scor/datamgmt/Patient/DiseaseInstance/1907"/>
    <hyperlink ref="AO2894" r:id="rId8574" display="https://octri.ohsu.edu/lls_scor/datamgmt/Patient/Specimen/2963"/>
    <hyperlink ref="H2895" r:id="rId8575" display="https://octri.ohsu.edu/lls_scor/datamgmt/Patient/Patient/1964"/>
    <hyperlink ref="Q2895" r:id="rId8576" display="https://octri.ohsu.edu/lls_scor/datamgmt/Patient/DiseaseInstance/1907"/>
    <hyperlink ref="AO2895" r:id="rId8577" display="https://octri.ohsu.edu/lls_scor/datamgmt/Patient/Specimen/2964"/>
    <hyperlink ref="H2896" r:id="rId8578" display="https://octri.ohsu.edu/lls_scor/datamgmt/Patient/Patient/1965"/>
    <hyperlink ref="Q2896" r:id="rId8579" display="https://octri.ohsu.edu/lls_scor/datamgmt/Patient/DiseaseInstance/1908"/>
    <hyperlink ref="AO2896" r:id="rId8580" display="https://octri.ohsu.edu/lls_scor/datamgmt/Patient/Specimen/2965"/>
    <hyperlink ref="H2897" r:id="rId8581" display="https://octri.ohsu.edu/lls_scor/datamgmt/Patient/Patient/1965"/>
    <hyperlink ref="Q2897" r:id="rId8582" display="https://octri.ohsu.edu/lls_scor/datamgmt/Patient/DiseaseInstance/1908"/>
    <hyperlink ref="AO2897" r:id="rId8583" display="https://octri.ohsu.edu/lls_scor/datamgmt/Patient/Specimen/3171"/>
    <hyperlink ref="H2898" r:id="rId8584" display="https://octri.ohsu.edu/lls_scor/datamgmt/Patient/Patient/1966"/>
    <hyperlink ref="Q2898" r:id="rId8585" display="https://octri.ohsu.edu/lls_scor/datamgmt/Patient/DiseaseInstance/1909"/>
    <hyperlink ref="AO2898" r:id="rId8586" display="https://octri.ohsu.edu/lls_scor/datamgmt/Patient/Specimen/2966"/>
    <hyperlink ref="H2899" r:id="rId8587" display="https://octri.ohsu.edu/lls_scor/datamgmt/Patient/Patient/1967"/>
    <hyperlink ref="Q2899" r:id="rId8588" display="https://octri.ohsu.edu/lls_scor/datamgmt/Patient/DiseaseInstance/1910"/>
    <hyperlink ref="AO2899" r:id="rId8589" display="https://octri.ohsu.edu/lls_scor/datamgmt/Patient/Specimen/2967"/>
    <hyperlink ref="H2900" r:id="rId8590" display="https://octri.ohsu.edu/lls_scor/datamgmt/Patient/Patient/1967"/>
    <hyperlink ref="Q2900" r:id="rId8591" display="https://octri.ohsu.edu/lls_scor/datamgmt/Patient/DiseaseInstance/1910"/>
    <hyperlink ref="AO2900" r:id="rId8592" display="https://octri.ohsu.edu/lls_scor/datamgmt/Patient/Specimen/2968"/>
    <hyperlink ref="H2901" r:id="rId8593" display="https://octri.ohsu.edu/lls_scor/datamgmt/Patient/Patient/1969"/>
    <hyperlink ref="Q2901" r:id="rId8594" display="https://octri.ohsu.edu/lls_scor/datamgmt/Patient/DiseaseInstance/1912"/>
    <hyperlink ref="AO2901" r:id="rId8595" display="https://octri.ohsu.edu/lls_scor/datamgmt/Patient/Specimen/2970"/>
    <hyperlink ref="H2902" r:id="rId8596" display="https://octri.ohsu.edu/lls_scor/datamgmt/Patient/Patient/1969"/>
    <hyperlink ref="Q2902" r:id="rId8597" display="https://octri.ohsu.edu/lls_scor/datamgmt/Patient/DiseaseInstance/1912"/>
    <hyperlink ref="AO2902" r:id="rId8598" display="https://octri.ohsu.edu/lls_scor/datamgmt/Patient/Specimen/2971"/>
    <hyperlink ref="H2903" r:id="rId8599" display="https://octri.ohsu.edu/lls_scor/datamgmt/Patient/Patient/1970"/>
    <hyperlink ref="Q2903" r:id="rId8600" display="https://octri.ohsu.edu/lls_scor/datamgmt/Patient/DiseaseInstance/1913"/>
    <hyperlink ref="AO2903" r:id="rId8601" display="https://octri.ohsu.edu/lls_scor/datamgmt/Patient/Specimen/2972"/>
    <hyperlink ref="H2904" r:id="rId8602" display="https://octri.ohsu.edu/lls_scor/datamgmt/Patient/Patient/1970"/>
    <hyperlink ref="Q2904" r:id="rId8603" display="https://octri.ohsu.edu/lls_scor/datamgmt/Patient/DiseaseInstance/1913"/>
    <hyperlink ref="AO2904" r:id="rId8604" display="https://octri.ohsu.edu/lls_scor/datamgmt/Patient/Specimen/2973"/>
    <hyperlink ref="H2905" r:id="rId8605" display="https://octri.ohsu.edu/lls_scor/datamgmt/Patient/Patient/1971"/>
    <hyperlink ref="Q2905" r:id="rId8606" display="https://octri.ohsu.edu/lls_scor/datamgmt/Patient/DiseaseInstance/1914"/>
    <hyperlink ref="AO2905" r:id="rId8607" display="https://octri.ohsu.edu/lls_scor/datamgmt/Patient/Specimen/2974"/>
    <hyperlink ref="H2906" r:id="rId8608" display="https://octri.ohsu.edu/lls_scor/datamgmt/Patient/Patient/1971"/>
    <hyperlink ref="Q2906" r:id="rId8609" display="https://octri.ohsu.edu/lls_scor/datamgmt/Patient/DiseaseInstance/1914"/>
    <hyperlink ref="AO2906" r:id="rId8610" display="https://octri.ohsu.edu/lls_scor/datamgmt/Patient/Specimen/2975"/>
    <hyperlink ref="H2907" r:id="rId8611" display="https://octri.ohsu.edu/lls_scor/datamgmt/Patient/Patient/1972"/>
    <hyperlink ref="Q2907" r:id="rId8612" display="https://octri.ohsu.edu/lls_scor/datamgmt/Patient/DiseaseInstance/1915"/>
    <hyperlink ref="AO2907" r:id="rId8613" display="https://octri.ohsu.edu/lls_scor/datamgmt/Patient/Specimen/2976"/>
    <hyperlink ref="H2908" r:id="rId8614" display="https://octri.ohsu.edu/lls_scor/datamgmt/Patient/Patient/1972"/>
    <hyperlink ref="Q2908" r:id="rId8615" display="https://octri.ohsu.edu/lls_scor/datamgmt/Patient/DiseaseInstance/1915"/>
    <hyperlink ref="AO2908" r:id="rId8616" display="https://octri.ohsu.edu/lls_scor/datamgmt/Patient/Specimen/2977"/>
    <hyperlink ref="H2909" r:id="rId8617" display="https://octri.ohsu.edu/lls_scor/datamgmt/Patient/Patient/1973"/>
    <hyperlink ref="Q2909" r:id="rId8618" display="https://octri.ohsu.edu/lls_scor/datamgmt/Patient/DiseaseInstance/1916"/>
    <hyperlink ref="AO2909" r:id="rId8619" display="https://octri.ohsu.edu/lls_scor/datamgmt/Patient/Specimen/2978"/>
    <hyperlink ref="H2910" r:id="rId8620" display="https://octri.ohsu.edu/lls_scor/datamgmt/Patient/Patient/1973"/>
    <hyperlink ref="Q2910" r:id="rId8621" display="https://octri.ohsu.edu/lls_scor/datamgmt/Patient/DiseaseInstance/1916"/>
    <hyperlink ref="AO2910" r:id="rId8622" display="https://octri.ohsu.edu/lls_scor/datamgmt/Patient/Specimen/3057"/>
    <hyperlink ref="H2911" r:id="rId8623" display="https://octri.ohsu.edu/lls_scor/datamgmt/Patient/Patient/1973"/>
    <hyperlink ref="Q2911" r:id="rId8624" display="https://octri.ohsu.edu/lls_scor/datamgmt/Patient/DiseaseInstance/1916"/>
    <hyperlink ref="AO2911" r:id="rId8625" display="https://octri.ohsu.edu/lls_scor/datamgmt/Patient/Specimen/3058"/>
    <hyperlink ref="H2912" r:id="rId8626" display="https://octri.ohsu.edu/lls_scor/datamgmt/Patient/Patient/1974"/>
    <hyperlink ref="H2913" r:id="rId8627" display="https://octri.ohsu.edu/lls_scor/datamgmt/Patient/Patient/1975"/>
    <hyperlink ref="Q2913" r:id="rId8628" display="https://octri.ohsu.edu/lls_scor/datamgmt/Patient/DiseaseInstance/1919"/>
    <hyperlink ref="AO2913" r:id="rId8629" display="https://octri.ohsu.edu/lls_scor/datamgmt/Patient/Specimen/2982"/>
    <hyperlink ref="H2914" r:id="rId8630" display="https://octri.ohsu.edu/lls_scor/datamgmt/Patient/Patient/1976"/>
    <hyperlink ref="Q2914" r:id="rId8631" display="https://octri.ohsu.edu/lls_scor/datamgmt/Patient/DiseaseInstance/1920"/>
    <hyperlink ref="AO2914" r:id="rId8632" display="https://octri.ohsu.edu/lls_scor/datamgmt/Patient/Specimen/2983"/>
    <hyperlink ref="H2915" r:id="rId8633" display="https://octri.ohsu.edu/lls_scor/datamgmt/Patient/Patient/1977"/>
    <hyperlink ref="Q2915" r:id="rId8634" display="https://octri.ohsu.edu/lls_scor/datamgmt/Patient/DiseaseInstance/1921"/>
    <hyperlink ref="AO2915" r:id="rId8635" display="https://octri.ohsu.edu/lls_scor/datamgmt/Patient/Specimen/2984"/>
    <hyperlink ref="H2916" r:id="rId8636" display="https://octri.ohsu.edu/lls_scor/datamgmt/Patient/Patient/1978"/>
    <hyperlink ref="Q2916" r:id="rId8637" display="https://octri.ohsu.edu/lls_scor/datamgmt/Patient/DiseaseInstance/1922"/>
    <hyperlink ref="AO2916" r:id="rId8638" display="https://octri.ohsu.edu/lls_scor/datamgmt/Patient/Specimen/2985"/>
    <hyperlink ref="H2917" r:id="rId8639" display="https://octri.ohsu.edu/lls_scor/datamgmt/Patient/Patient/1979"/>
    <hyperlink ref="Q2917" r:id="rId8640" display="https://octri.ohsu.edu/lls_scor/datamgmt/Patient/DiseaseInstance/1923"/>
    <hyperlink ref="AO2917" r:id="rId8641" display="https://octri.ohsu.edu/lls_scor/datamgmt/Patient/Specimen/2986"/>
    <hyperlink ref="H2918" r:id="rId8642" display="https://octri.ohsu.edu/lls_scor/datamgmt/Patient/Patient/1979"/>
    <hyperlink ref="Q2918" r:id="rId8643" display="https://octri.ohsu.edu/lls_scor/datamgmt/Patient/DiseaseInstance/1923"/>
    <hyperlink ref="AO2918" r:id="rId8644" display="https://octri.ohsu.edu/lls_scor/datamgmt/Patient/Specimen/2987"/>
    <hyperlink ref="H2919" r:id="rId8645" display="https://octri.ohsu.edu/lls_scor/datamgmt/Patient/Patient/1980"/>
    <hyperlink ref="Q2919" r:id="rId8646" display="https://octri.ohsu.edu/lls_scor/datamgmt/Patient/DiseaseInstance/1924"/>
    <hyperlink ref="AO2919" r:id="rId8647" display="https://octri.ohsu.edu/lls_scor/datamgmt/Patient/Specimen/2995"/>
    <hyperlink ref="H2920" r:id="rId8648" display="https://octri.ohsu.edu/lls_scor/datamgmt/Patient/Patient/1981"/>
    <hyperlink ref="Q2920" r:id="rId8649" display="https://octri.ohsu.edu/lls_scor/datamgmt/Patient/DiseaseInstance/1925"/>
    <hyperlink ref="AO2920" r:id="rId8650" display="https://octri.ohsu.edu/lls_scor/datamgmt/Patient/Specimen/2997"/>
    <hyperlink ref="H2921" r:id="rId8651" display="https://octri.ohsu.edu/lls_scor/datamgmt/Patient/Patient/1981"/>
    <hyperlink ref="Q2921" r:id="rId8652" display="https://octri.ohsu.edu/lls_scor/datamgmt/Patient/DiseaseInstance/1925"/>
    <hyperlink ref="AO2921" r:id="rId8653" display="https://octri.ohsu.edu/lls_scor/datamgmt/Patient/Specimen/3011"/>
    <hyperlink ref="H2922" r:id="rId8654" display="https://octri.ohsu.edu/lls_scor/datamgmt/Patient/Patient/1982"/>
    <hyperlink ref="Q2922" r:id="rId8655" display="https://octri.ohsu.edu/lls_scor/datamgmt/Patient/DiseaseInstance/1926"/>
    <hyperlink ref="AO2922" r:id="rId8656" display="https://octri.ohsu.edu/lls_scor/datamgmt/Patient/Specimen/2998"/>
    <hyperlink ref="H2923" r:id="rId8657" display="https://octri.ohsu.edu/lls_scor/datamgmt/Patient/Patient/1983"/>
    <hyperlink ref="Q2923" r:id="rId8658" display="https://octri.ohsu.edu/lls_scor/datamgmt/Patient/DiseaseInstance/1927"/>
    <hyperlink ref="AO2923" r:id="rId8659" display="https://octri.ohsu.edu/lls_scor/datamgmt/Patient/Specimen/3003"/>
    <hyperlink ref="H2924" r:id="rId8660" display="https://octri.ohsu.edu/lls_scor/datamgmt/Patient/Patient/1984"/>
    <hyperlink ref="Q2924" r:id="rId8661" display="https://octri.ohsu.edu/lls_scor/datamgmt/Patient/DiseaseInstance/1928"/>
    <hyperlink ref="AO2924" r:id="rId8662" display="https://octri.ohsu.edu/lls_scor/datamgmt/Patient/Specimen/3004"/>
    <hyperlink ref="H2925" r:id="rId8663" display="https://octri.ohsu.edu/lls_scor/datamgmt/Patient/Patient/1985"/>
    <hyperlink ref="Q2925" r:id="rId8664" display="https://octri.ohsu.edu/lls_scor/datamgmt/Patient/DiseaseInstance/1929"/>
    <hyperlink ref="AO2925" r:id="rId8665" display="https://octri.ohsu.edu/lls_scor/datamgmt/Patient/Specimen/3007"/>
    <hyperlink ref="H2926" r:id="rId8666" display="https://octri.ohsu.edu/lls_scor/datamgmt/Patient/Patient/1986"/>
    <hyperlink ref="Q2926" r:id="rId8667" display="https://octri.ohsu.edu/lls_scor/datamgmt/Patient/DiseaseInstance/1930"/>
    <hyperlink ref="AO2926" r:id="rId8668" display="https://octri.ohsu.edu/lls_scor/datamgmt/Patient/Specimen/3008"/>
    <hyperlink ref="H2927" r:id="rId8669" display="https://octri.ohsu.edu/lls_scor/datamgmt/Patient/Patient/1986"/>
    <hyperlink ref="Q2927" r:id="rId8670" display="https://octri.ohsu.edu/lls_scor/datamgmt/Patient/DiseaseInstance/1930"/>
    <hyperlink ref="AO2927" r:id="rId8671" display="https://octri.ohsu.edu/lls_scor/datamgmt/Patient/Specimen/3009"/>
    <hyperlink ref="H2928" r:id="rId8672" display="https://octri.ohsu.edu/lls_scor/datamgmt/Patient/Patient/1986"/>
    <hyperlink ref="Q2928" r:id="rId8673" display="https://octri.ohsu.edu/lls_scor/datamgmt/Patient/DiseaseInstance/1930"/>
    <hyperlink ref="AO2928" r:id="rId8674" display="https://octri.ohsu.edu/lls_scor/datamgmt/Patient/Specimen/3010"/>
    <hyperlink ref="H2929" r:id="rId8675" display="https://octri.ohsu.edu/lls_scor/datamgmt/Patient/Patient/1987"/>
    <hyperlink ref="Q2929" r:id="rId8676" display="https://octri.ohsu.edu/lls_scor/datamgmt/Patient/DiseaseInstance/1931"/>
    <hyperlink ref="AO2929" r:id="rId8677" display="https://octri.ohsu.edu/lls_scor/datamgmt/Patient/Specimen/3012"/>
    <hyperlink ref="H2930" r:id="rId8678" display="https://octri.ohsu.edu/lls_scor/datamgmt/Patient/Patient/1988"/>
    <hyperlink ref="Q2930" r:id="rId8679" display="https://octri.ohsu.edu/lls_scor/datamgmt/Patient/DiseaseInstance/1932"/>
    <hyperlink ref="AO2930" r:id="rId8680" display="https://octri.ohsu.edu/lls_scor/datamgmt/Patient/Specimen/3013"/>
    <hyperlink ref="H2931" r:id="rId8681" display="https://octri.ohsu.edu/lls_scor/datamgmt/Patient/Patient/1988"/>
    <hyperlink ref="Q2931" r:id="rId8682" display="https://octri.ohsu.edu/lls_scor/datamgmt/Patient/DiseaseInstance/1932"/>
    <hyperlink ref="AO2931" r:id="rId8683" display="https://octri.ohsu.edu/lls_scor/datamgmt/Patient/Specimen/3014"/>
    <hyperlink ref="H2932" r:id="rId8684" display="https://octri.ohsu.edu/lls_scor/datamgmt/Patient/Patient/1989"/>
    <hyperlink ref="Q2932" r:id="rId8685" display="https://octri.ohsu.edu/lls_scor/datamgmt/Patient/DiseaseInstance/1933"/>
    <hyperlink ref="AO2932" r:id="rId8686" display="https://octri.ohsu.edu/lls_scor/datamgmt/Patient/Specimen/3015"/>
    <hyperlink ref="H2933" r:id="rId8687" display="https://octri.ohsu.edu/lls_scor/datamgmt/Patient/Patient/1989"/>
    <hyperlink ref="Q2933" r:id="rId8688" display="https://octri.ohsu.edu/lls_scor/datamgmt/Patient/DiseaseInstance/1933"/>
    <hyperlink ref="AO2933" r:id="rId8689" display="https://octri.ohsu.edu/lls_scor/datamgmt/Patient/Specimen/3016"/>
    <hyperlink ref="H2934" r:id="rId8690" display="https://octri.ohsu.edu/lls_scor/datamgmt/Patient/Patient/1990"/>
    <hyperlink ref="Q2934" r:id="rId8691" display="https://octri.ohsu.edu/lls_scor/datamgmt/Patient/DiseaseInstance/1934"/>
    <hyperlink ref="AO2934" r:id="rId8692" display="https://octri.ohsu.edu/lls_scor/datamgmt/Patient/Specimen/3017"/>
    <hyperlink ref="H2935" r:id="rId8693" display="https://octri.ohsu.edu/lls_scor/datamgmt/Patient/Patient/1991"/>
    <hyperlink ref="Q2935" r:id="rId8694" display="https://octri.ohsu.edu/lls_scor/datamgmt/Patient/DiseaseInstance/1935"/>
    <hyperlink ref="AO2935" r:id="rId8695" display="https://octri.ohsu.edu/lls_scor/datamgmt/Patient/Specimen/3019"/>
    <hyperlink ref="H2936" r:id="rId8696" display="https://octri.ohsu.edu/lls_scor/datamgmt/Patient/Patient/1991"/>
    <hyperlink ref="Q2936" r:id="rId8697" display="https://octri.ohsu.edu/lls_scor/datamgmt/Patient/DiseaseInstance/1935"/>
    <hyperlink ref="AO2936" r:id="rId8698" display="https://octri.ohsu.edu/lls_scor/datamgmt/Patient/Specimen/3020"/>
    <hyperlink ref="H2937" r:id="rId8699" display="https://octri.ohsu.edu/lls_scor/datamgmt/Patient/Patient/1991"/>
    <hyperlink ref="Q2937" r:id="rId8700" display="https://octri.ohsu.edu/lls_scor/datamgmt/Patient/DiseaseInstance/1935"/>
    <hyperlink ref="AO2937" r:id="rId8701" display="https://octri.ohsu.edu/lls_scor/datamgmt/Patient/Specimen/3021"/>
    <hyperlink ref="H2938" r:id="rId8702" display="https://octri.ohsu.edu/lls_scor/datamgmt/Patient/Patient/1992"/>
    <hyperlink ref="Q2938" r:id="rId8703" display="https://octri.ohsu.edu/lls_scor/datamgmt/Patient/DiseaseInstance/1936"/>
    <hyperlink ref="AO2938" r:id="rId8704" display="https://octri.ohsu.edu/lls_scor/datamgmt/Patient/Specimen/3022"/>
    <hyperlink ref="H2939" r:id="rId8705" display="https://octri.ohsu.edu/lls_scor/datamgmt/Patient/Patient/1992"/>
    <hyperlink ref="Q2939" r:id="rId8706" display="https://octri.ohsu.edu/lls_scor/datamgmt/Patient/DiseaseInstance/1936"/>
    <hyperlink ref="AO2939" r:id="rId8707" display="https://octri.ohsu.edu/lls_scor/datamgmt/Patient/Specimen/3023"/>
    <hyperlink ref="H2940" r:id="rId8708" display="https://octri.ohsu.edu/lls_scor/datamgmt/Patient/Patient/1993"/>
    <hyperlink ref="Q2940" r:id="rId8709" display="https://octri.ohsu.edu/lls_scor/datamgmt/Patient/DiseaseInstance/1937"/>
    <hyperlink ref="AO2940" r:id="rId8710" display="https://octri.ohsu.edu/lls_scor/datamgmt/Patient/Specimen/3024"/>
    <hyperlink ref="H2941" r:id="rId8711" display="https://octri.ohsu.edu/lls_scor/datamgmt/Patient/Patient/1993"/>
    <hyperlink ref="Q2941" r:id="rId8712" display="https://octri.ohsu.edu/lls_scor/datamgmt/Patient/DiseaseInstance/1937"/>
    <hyperlink ref="AO2941" r:id="rId8713" display="https://octri.ohsu.edu/lls_scor/datamgmt/Patient/Specimen/3025"/>
    <hyperlink ref="H2942" r:id="rId8714" display="https://octri.ohsu.edu/lls_scor/datamgmt/Patient/Patient/1994"/>
    <hyperlink ref="Q2942" r:id="rId8715" display="https://octri.ohsu.edu/lls_scor/datamgmt/Patient/DiseaseInstance/1938"/>
    <hyperlink ref="AO2942" r:id="rId8716" display="https://octri.ohsu.edu/lls_scor/datamgmt/Patient/Specimen/3026"/>
    <hyperlink ref="H2943" r:id="rId8717" display="https://octri.ohsu.edu/lls_scor/datamgmt/Patient/Patient/1995"/>
    <hyperlink ref="Q2943" r:id="rId8718" display="https://octri.ohsu.edu/lls_scor/datamgmt/Patient/DiseaseInstance/1939"/>
    <hyperlink ref="AO2943" r:id="rId8719" display="https://octri.ohsu.edu/lls_scor/datamgmt/Patient/Specimen/3027"/>
    <hyperlink ref="H2944" r:id="rId8720" display="https://octri.ohsu.edu/lls_scor/datamgmt/Patient/Patient/1996"/>
    <hyperlink ref="Q2944" r:id="rId8721" display="https://octri.ohsu.edu/lls_scor/datamgmt/Patient/DiseaseInstance/1940"/>
    <hyperlink ref="AO2944" r:id="rId8722" display="https://octri.ohsu.edu/lls_scor/datamgmt/Patient/Specimen/3028"/>
    <hyperlink ref="H2945" r:id="rId8723" display="https://octri.ohsu.edu/lls_scor/datamgmt/Patient/Patient/1997"/>
    <hyperlink ref="Q2945" r:id="rId8724" display="https://octri.ohsu.edu/lls_scor/datamgmt/Patient/DiseaseInstance/1942"/>
    <hyperlink ref="AO2945" r:id="rId8725" display="https://octri.ohsu.edu/lls_scor/datamgmt/Patient/Specimen/3031"/>
    <hyperlink ref="H2946" r:id="rId8726" display="https://octri.ohsu.edu/lls_scor/datamgmt/Patient/Patient/1998"/>
    <hyperlink ref="Q2946" r:id="rId8727" display="https://octri.ohsu.edu/lls_scor/datamgmt/Patient/DiseaseInstance/1943"/>
    <hyperlink ref="AO2946" r:id="rId8728" display="https://octri.ohsu.edu/lls_scor/datamgmt/Patient/Specimen/3032"/>
    <hyperlink ref="H2947" r:id="rId8729" display="https://octri.ohsu.edu/lls_scor/datamgmt/Patient/Patient/1998"/>
    <hyperlink ref="Q2947" r:id="rId8730" display="https://octri.ohsu.edu/lls_scor/datamgmt/Patient/DiseaseInstance/1943"/>
    <hyperlink ref="AO2947" r:id="rId8731" display="https://octri.ohsu.edu/lls_scor/datamgmt/Patient/Specimen/3033"/>
    <hyperlink ref="H2948" r:id="rId8732" display="https://octri.ohsu.edu/lls_scor/datamgmt/Patient/Patient/1999"/>
    <hyperlink ref="Q2948" r:id="rId8733" display="https://octri.ohsu.edu/lls_scor/datamgmt/Patient/DiseaseInstance/1946"/>
    <hyperlink ref="AO2948" r:id="rId8734" display="https://octri.ohsu.edu/lls_scor/datamgmt/Patient/Specimen/3039"/>
    <hyperlink ref="H2949" r:id="rId8735" display="https://octri.ohsu.edu/lls_scor/datamgmt/Patient/Patient/1999"/>
    <hyperlink ref="Q2949" r:id="rId8736" display="https://octri.ohsu.edu/lls_scor/datamgmt/Patient/DiseaseInstance/1946"/>
    <hyperlink ref="AO2949" r:id="rId8737" display="https://octri.ohsu.edu/lls_scor/datamgmt/Patient/Specimen/3040"/>
    <hyperlink ref="H2950" r:id="rId8738" display="https://octri.ohsu.edu/lls_scor/datamgmt/Patient/Patient/1999"/>
    <hyperlink ref="Q2950" r:id="rId8739" display="https://octri.ohsu.edu/lls_scor/datamgmt/Patient/DiseaseInstance/1946"/>
    <hyperlink ref="AO2950" r:id="rId8740" display="https://octri.ohsu.edu/lls_scor/datamgmt/Patient/Specimen/3212"/>
    <hyperlink ref="H2951" r:id="rId8741" display="https://octri.ohsu.edu/lls_scor/datamgmt/Patient/Patient/2000"/>
    <hyperlink ref="Q2951" r:id="rId8742" display="https://octri.ohsu.edu/lls_scor/datamgmt/Patient/DiseaseInstance/1941"/>
    <hyperlink ref="AO2951" r:id="rId8743" display="https://octri.ohsu.edu/lls_scor/datamgmt/Patient/Specimen/3030"/>
    <hyperlink ref="H2952" r:id="rId8744" display="https://octri.ohsu.edu/lls_scor/datamgmt/Patient/Patient/2001"/>
    <hyperlink ref="Q2952" r:id="rId8745" display="https://octri.ohsu.edu/lls_scor/datamgmt/Patient/DiseaseInstance/1944"/>
    <hyperlink ref="AO2952" r:id="rId8746" display="https://octri.ohsu.edu/lls_scor/datamgmt/Patient/Specimen/3034"/>
    <hyperlink ref="H2953" r:id="rId8747" display="https://octri.ohsu.edu/lls_scor/datamgmt/Patient/Patient/2001"/>
    <hyperlink ref="Q2953" r:id="rId8748" display="https://octri.ohsu.edu/lls_scor/datamgmt/Patient/DiseaseInstance/1944"/>
    <hyperlink ref="AO2953" r:id="rId8749" display="https://octri.ohsu.edu/lls_scor/datamgmt/Patient/Specimen/3035"/>
    <hyperlink ref="H2954" r:id="rId8750" display="https://octri.ohsu.edu/lls_scor/datamgmt/Patient/Patient/2002"/>
    <hyperlink ref="Q2954" r:id="rId8751" display="https://octri.ohsu.edu/lls_scor/datamgmt/Patient/DiseaseInstance/1945"/>
    <hyperlink ref="AO2954" r:id="rId8752" display="https://octri.ohsu.edu/lls_scor/datamgmt/Patient/Specimen/3036"/>
    <hyperlink ref="H2955" r:id="rId8753" display="https://octri.ohsu.edu/lls_scor/datamgmt/Patient/Patient/2002"/>
    <hyperlink ref="Q2955" r:id="rId8754" display="https://octri.ohsu.edu/lls_scor/datamgmt/Patient/DiseaseInstance/1945"/>
    <hyperlink ref="AO2955" r:id="rId8755" display="https://octri.ohsu.edu/lls_scor/datamgmt/Patient/Specimen/3037"/>
    <hyperlink ref="H2956" r:id="rId8756" display="https://octri.ohsu.edu/lls_scor/datamgmt/Patient/Patient/2003"/>
    <hyperlink ref="Q2956" r:id="rId8757" display="https://octri.ohsu.edu/lls_scor/datamgmt/Patient/DiseaseInstance/1947"/>
    <hyperlink ref="AO2956" r:id="rId8758" display="https://octri.ohsu.edu/lls_scor/datamgmt/Patient/Specimen/3041"/>
    <hyperlink ref="H2957" r:id="rId8759" display="https://octri.ohsu.edu/lls_scor/datamgmt/Patient/Patient/2004"/>
    <hyperlink ref="Q2957" r:id="rId8760" display="https://octri.ohsu.edu/lls_scor/datamgmt/Patient/DiseaseInstance/1948"/>
    <hyperlink ref="AO2957" r:id="rId8761" display="https://octri.ohsu.edu/lls_scor/datamgmt/Patient/Specimen/3043"/>
    <hyperlink ref="H2958" r:id="rId8762" display="https://octri.ohsu.edu/lls_scor/datamgmt/Patient/Patient/2005"/>
    <hyperlink ref="Q2958" r:id="rId8763" display="https://octri.ohsu.edu/lls_scor/datamgmt/Patient/DiseaseInstance/1949"/>
    <hyperlink ref="AO2958" r:id="rId8764" display="https://octri.ohsu.edu/lls_scor/datamgmt/Patient/Specimen/3044"/>
    <hyperlink ref="H2959" r:id="rId8765" display="https://octri.ohsu.edu/lls_scor/datamgmt/Patient/Patient/2005"/>
    <hyperlink ref="Q2959" r:id="rId8766" display="https://octri.ohsu.edu/lls_scor/datamgmt/Patient/DiseaseInstance/1949"/>
    <hyperlink ref="AO2959" r:id="rId8767" display="https://octri.ohsu.edu/lls_scor/datamgmt/Patient/Specimen/3045"/>
    <hyperlink ref="H2960" r:id="rId8768" display="https://octri.ohsu.edu/lls_scor/datamgmt/Patient/Patient/2006"/>
    <hyperlink ref="Q2960" r:id="rId8769" display="https://octri.ohsu.edu/lls_scor/datamgmt/Patient/DiseaseInstance/1950"/>
    <hyperlink ref="AO2960" r:id="rId8770" display="https://octri.ohsu.edu/lls_scor/datamgmt/Patient/Specimen/3046"/>
    <hyperlink ref="H2961" r:id="rId8771" display="https://octri.ohsu.edu/lls_scor/datamgmt/Patient/Patient/2007"/>
    <hyperlink ref="Q2961" r:id="rId8772" display="https://octri.ohsu.edu/lls_scor/datamgmt/Patient/DiseaseInstance/1951"/>
    <hyperlink ref="AO2961" r:id="rId8773" display="https://octri.ohsu.edu/lls_scor/datamgmt/Patient/Specimen/3047"/>
    <hyperlink ref="H2962" r:id="rId8774" display="https://octri.ohsu.edu/lls_scor/datamgmt/Patient/Patient/2008"/>
    <hyperlink ref="Q2962" r:id="rId8775" display="https://octri.ohsu.edu/lls_scor/datamgmt/Patient/DiseaseInstance/1952"/>
    <hyperlink ref="AO2962" r:id="rId8776" display="https://octri.ohsu.edu/lls_scor/datamgmt/Patient/Specimen/3048"/>
    <hyperlink ref="H2963" r:id="rId8777" display="https://octri.ohsu.edu/lls_scor/datamgmt/Patient/Patient/2009"/>
    <hyperlink ref="Q2963" r:id="rId8778" display="https://octri.ohsu.edu/lls_scor/datamgmt/Patient/DiseaseInstance/1953"/>
    <hyperlink ref="AO2963" r:id="rId8779" display="https://octri.ohsu.edu/lls_scor/datamgmt/Patient/Specimen/3049"/>
    <hyperlink ref="H2964" r:id="rId8780" display="https://octri.ohsu.edu/lls_scor/datamgmt/Patient/Patient/2010"/>
    <hyperlink ref="Q2964" r:id="rId8781" display="https://octri.ohsu.edu/lls_scor/datamgmt/Patient/DiseaseInstance/1954"/>
    <hyperlink ref="AO2964" r:id="rId8782" display="https://octri.ohsu.edu/lls_scor/datamgmt/Patient/Specimen/3050"/>
    <hyperlink ref="H2965" r:id="rId8783" display="https://octri.ohsu.edu/lls_scor/datamgmt/Patient/Patient/2010"/>
    <hyperlink ref="Q2965" r:id="rId8784" display="https://octri.ohsu.edu/lls_scor/datamgmt/Patient/DiseaseInstance/1954"/>
    <hyperlink ref="AO2965" r:id="rId8785" display="https://octri.ohsu.edu/lls_scor/datamgmt/Patient/Specimen/3051"/>
    <hyperlink ref="H2966" r:id="rId8786" display="https://octri.ohsu.edu/lls_scor/datamgmt/Patient/Patient/2010"/>
    <hyperlink ref="Q2966" r:id="rId8787" display="https://octri.ohsu.edu/lls_scor/datamgmt/Patient/DiseaseInstance/1954"/>
    <hyperlink ref="AO2966" r:id="rId8788" display="https://octri.ohsu.edu/lls_scor/datamgmt/Patient/Specimen/3052"/>
    <hyperlink ref="H2967" r:id="rId8789" display="https://octri.ohsu.edu/lls_scor/datamgmt/Patient/Patient/2010"/>
    <hyperlink ref="Q2967" r:id="rId8790" display="https://octri.ohsu.edu/lls_scor/datamgmt/Patient/DiseaseInstance/1954"/>
    <hyperlink ref="AO2967" r:id="rId8791" display="https://octri.ohsu.edu/lls_scor/datamgmt/Patient/Specimen/3179"/>
    <hyperlink ref="H2968" r:id="rId8792" display="https://octri.ohsu.edu/lls_scor/datamgmt/Patient/Patient/2010"/>
    <hyperlink ref="Q2968" r:id="rId8793" display="https://octri.ohsu.edu/lls_scor/datamgmt/Patient/DiseaseInstance/1954"/>
    <hyperlink ref="AO2968" r:id="rId8794" display="https://octri.ohsu.edu/lls_scor/datamgmt/Patient/Specimen/3181"/>
    <hyperlink ref="H2969" r:id="rId8795" display="https://octri.ohsu.edu/lls_scor/datamgmt/Patient/Patient/2011"/>
    <hyperlink ref="Q2969" r:id="rId8796" display="https://octri.ohsu.edu/lls_scor/datamgmt/Patient/DiseaseInstance/1955"/>
    <hyperlink ref="AO2969" r:id="rId8797" display="https://octri.ohsu.edu/lls_scor/datamgmt/Patient/Specimen/3053"/>
    <hyperlink ref="H2970" r:id="rId8798" display="https://octri.ohsu.edu/lls_scor/datamgmt/Patient/Patient/2012"/>
    <hyperlink ref="Q2970" r:id="rId8799" display="https://octri.ohsu.edu/lls_scor/datamgmt/Patient/DiseaseInstance/1956"/>
    <hyperlink ref="AO2970" r:id="rId8800" display="https://octri.ohsu.edu/lls_scor/datamgmt/Patient/Specimen/3054"/>
    <hyperlink ref="H2971" r:id="rId8801" display="https://octri.ohsu.edu/lls_scor/datamgmt/Patient/Patient/2013"/>
    <hyperlink ref="Q2971" r:id="rId8802" display="https://octri.ohsu.edu/lls_scor/datamgmt/Patient/DiseaseInstance/1957"/>
    <hyperlink ref="AO2971" r:id="rId8803" display="https://octri.ohsu.edu/lls_scor/datamgmt/Patient/Specimen/3059"/>
    <hyperlink ref="H2972" r:id="rId8804" display="https://octri.ohsu.edu/lls_scor/datamgmt/Patient/Patient/2013"/>
    <hyperlink ref="Q2972" r:id="rId8805" display="https://octri.ohsu.edu/lls_scor/datamgmt/Patient/DiseaseInstance/1957"/>
    <hyperlink ref="AO2972" r:id="rId8806" display="https://octri.ohsu.edu/lls_scor/datamgmt/Patient/Specimen/3060"/>
    <hyperlink ref="H2973" r:id="rId8807" display="https://octri.ohsu.edu/lls_scor/datamgmt/Patient/Patient/2013"/>
    <hyperlink ref="Q2973" r:id="rId8808" display="https://octri.ohsu.edu/lls_scor/datamgmt/Patient/DiseaseInstance/1957"/>
    <hyperlink ref="AO2973" r:id="rId8809" display="https://octri.ohsu.edu/lls_scor/datamgmt/Patient/Specimen/3062"/>
    <hyperlink ref="H2974" r:id="rId8810" display="https://octri.ohsu.edu/lls_scor/datamgmt/Patient/Patient/2014"/>
    <hyperlink ref="Q2974" r:id="rId8811" display="https://octri.ohsu.edu/lls_scor/datamgmt/Patient/DiseaseInstance/2056"/>
    <hyperlink ref="H2975" r:id="rId8812" display="https://octri.ohsu.edu/lls_scor/datamgmt/Patient/Patient/2015"/>
    <hyperlink ref="Q2975" r:id="rId8813" display="https://octri.ohsu.edu/lls_scor/datamgmt/Patient/DiseaseInstance/1958"/>
    <hyperlink ref="AO2975" r:id="rId8814" display="https://octri.ohsu.edu/lls_scor/datamgmt/Patient/Specimen/3063"/>
    <hyperlink ref="H2976" r:id="rId8815" display="https://octri.ohsu.edu/lls_scor/datamgmt/Patient/Patient/2016"/>
    <hyperlink ref="Q2976" r:id="rId8816" display="https://octri.ohsu.edu/lls_scor/datamgmt/Patient/DiseaseInstance/1959"/>
    <hyperlink ref="AO2976" r:id="rId8817" display="https://octri.ohsu.edu/lls_scor/datamgmt/Patient/Specimen/3064"/>
    <hyperlink ref="H2977" r:id="rId8818" display="https://octri.ohsu.edu/lls_scor/datamgmt/Patient/Patient/2016"/>
    <hyperlink ref="Q2977" r:id="rId8819" display="https://octri.ohsu.edu/lls_scor/datamgmt/Patient/DiseaseInstance/1959"/>
    <hyperlink ref="AO2977" r:id="rId8820" display="https://octri.ohsu.edu/lls_scor/datamgmt/Patient/Specimen/3065"/>
    <hyperlink ref="H2978" r:id="rId8821" display="https://octri.ohsu.edu/lls_scor/datamgmt/Patient/Patient/2016"/>
    <hyperlink ref="Q2978" r:id="rId8822" display="https://octri.ohsu.edu/lls_scor/datamgmt/Patient/DiseaseInstance/1959"/>
    <hyperlink ref="AO2978" r:id="rId8823" display="https://octri.ohsu.edu/lls_scor/datamgmt/Patient/Specimen/3066"/>
    <hyperlink ref="H2979" r:id="rId8824" display="https://octri.ohsu.edu/lls_scor/datamgmt/Patient/Patient/2017"/>
    <hyperlink ref="Q2979" r:id="rId8825" display="https://octri.ohsu.edu/lls_scor/datamgmt/Patient/DiseaseInstance/1960"/>
    <hyperlink ref="AO2979" r:id="rId8826" display="https://octri.ohsu.edu/lls_scor/datamgmt/Patient/Specimen/3067"/>
    <hyperlink ref="H2980" r:id="rId8827" display="https://octri.ohsu.edu/lls_scor/datamgmt/Patient/Patient/2018"/>
    <hyperlink ref="Q2980" r:id="rId8828" display="https://octri.ohsu.edu/lls_scor/datamgmt/Patient/DiseaseInstance/1961"/>
    <hyperlink ref="AO2980" r:id="rId8829" display="https://octri.ohsu.edu/lls_scor/datamgmt/Patient/Specimen/3074"/>
    <hyperlink ref="H2981" r:id="rId8830" display="https://octri.ohsu.edu/lls_scor/datamgmt/Patient/Patient/2018"/>
    <hyperlink ref="Q2981" r:id="rId8831" display="https://octri.ohsu.edu/lls_scor/datamgmt/Patient/DiseaseInstance/1961"/>
    <hyperlink ref="AO2981" r:id="rId8832" display="https://octri.ohsu.edu/lls_scor/datamgmt/Patient/Specimen/3075"/>
    <hyperlink ref="H2982" r:id="rId8833" display="https://octri.ohsu.edu/lls_scor/datamgmt/Patient/Patient/2019"/>
    <hyperlink ref="Q2982" r:id="rId8834" display="https://octri.ohsu.edu/lls_scor/datamgmt/Patient/DiseaseInstance/1962"/>
    <hyperlink ref="AO2982" r:id="rId8835" display="https://octri.ohsu.edu/lls_scor/datamgmt/Patient/Specimen/3076"/>
    <hyperlink ref="H2983" r:id="rId8836" display="https://octri.ohsu.edu/lls_scor/datamgmt/Patient/Patient/2019"/>
    <hyperlink ref="Q2983" r:id="rId8837" display="https://octri.ohsu.edu/lls_scor/datamgmt/Patient/DiseaseInstance/1962"/>
    <hyperlink ref="AO2983" r:id="rId8838" display="https://octri.ohsu.edu/lls_scor/datamgmt/Patient/Specimen/3077"/>
    <hyperlink ref="H2984" r:id="rId8839" display="https://octri.ohsu.edu/lls_scor/datamgmt/Patient/Patient/2020"/>
    <hyperlink ref="Q2984" r:id="rId8840" display="https://octri.ohsu.edu/lls_scor/datamgmt/Patient/DiseaseInstance/1963"/>
    <hyperlink ref="AO2984" r:id="rId8841" display="https://octri.ohsu.edu/lls_scor/datamgmt/Patient/Specimen/3079"/>
    <hyperlink ref="H2985" r:id="rId8842" display="https://octri.ohsu.edu/lls_scor/datamgmt/Patient/Patient/2021"/>
    <hyperlink ref="Q2985" r:id="rId8843" display="https://octri.ohsu.edu/lls_scor/datamgmt/Patient/DiseaseInstance/1964"/>
    <hyperlink ref="AO2985" r:id="rId8844" display="https://octri.ohsu.edu/lls_scor/datamgmt/Patient/Specimen/3080"/>
    <hyperlink ref="H2986" r:id="rId8845" display="https://octri.ohsu.edu/lls_scor/datamgmt/Patient/Patient/2022"/>
    <hyperlink ref="Q2986" r:id="rId8846" display="https://octri.ohsu.edu/lls_scor/datamgmt/Patient/DiseaseInstance/1982"/>
    <hyperlink ref="AO2986" r:id="rId8847" display="https://octri.ohsu.edu/lls_scor/datamgmt/Patient/Specimen/3116"/>
    <hyperlink ref="H2987" r:id="rId8848" display="https://octri.ohsu.edu/lls_scor/datamgmt/Patient/Patient/2023"/>
    <hyperlink ref="Q2987" r:id="rId8849" display="https://octri.ohsu.edu/lls_scor/datamgmt/Patient/DiseaseInstance/2064"/>
    <hyperlink ref="H2988" r:id="rId8850" display="https://octri.ohsu.edu/lls_scor/datamgmt/Patient/Patient/2024"/>
    <hyperlink ref="Q2988" r:id="rId8851" display="https://octri.ohsu.edu/lls_scor/datamgmt/Patient/DiseaseInstance/1985"/>
    <hyperlink ref="AO2988" r:id="rId8852" display="https://octri.ohsu.edu/lls_scor/datamgmt/Patient/Specimen/3119"/>
    <hyperlink ref="H2989" r:id="rId8853" display="https://octri.ohsu.edu/lls_scor/datamgmt/Patient/Patient/2024"/>
    <hyperlink ref="Q2989" r:id="rId8854" display="https://octri.ohsu.edu/lls_scor/datamgmt/Patient/DiseaseInstance/1985"/>
    <hyperlink ref="AO2989" r:id="rId8855" display="https://octri.ohsu.edu/lls_scor/datamgmt/Patient/Specimen/3120"/>
    <hyperlink ref="H2990" r:id="rId8856" display="https://octri.ohsu.edu/lls_scor/datamgmt/Patient/Patient/2025"/>
    <hyperlink ref="Q2990" r:id="rId8857" display="https://octri.ohsu.edu/lls_scor/datamgmt/Patient/DiseaseInstance/1979"/>
    <hyperlink ref="AO2990" r:id="rId8858" display="https://octri.ohsu.edu/lls_scor/datamgmt/Patient/Specimen/3108"/>
    <hyperlink ref="H2991" r:id="rId8859" display="https://octri.ohsu.edu/lls_scor/datamgmt/Patient/Patient/2025"/>
    <hyperlink ref="Q2991" r:id="rId8860" display="https://octri.ohsu.edu/lls_scor/datamgmt/Patient/DiseaseInstance/1979"/>
    <hyperlink ref="AO2991" r:id="rId8861" display="https://octri.ohsu.edu/lls_scor/datamgmt/Patient/Specimen/3110"/>
    <hyperlink ref="H2992" r:id="rId8862" display="https://octri.ohsu.edu/lls_scor/datamgmt/Patient/Patient/2026"/>
    <hyperlink ref="Q2992" r:id="rId8863" display="https://octri.ohsu.edu/lls_scor/datamgmt/Patient/DiseaseInstance/1965"/>
    <hyperlink ref="AO2992" r:id="rId8864" display="https://octri.ohsu.edu/lls_scor/datamgmt/Patient/Specimen/3081"/>
    <hyperlink ref="H2993" r:id="rId8865" display="https://octri.ohsu.edu/lls_scor/datamgmt/Patient/Patient/2027"/>
    <hyperlink ref="Q2993" r:id="rId8866" display="https://octri.ohsu.edu/lls_scor/datamgmt/Patient/DiseaseInstance/2072"/>
    <hyperlink ref="H2994" r:id="rId8867" display="https://octri.ohsu.edu/lls_scor/datamgmt/Patient/Patient/2028"/>
    <hyperlink ref="Q2994" r:id="rId8868" display="https://octri.ohsu.edu/lls_scor/datamgmt/Patient/DiseaseInstance/2002"/>
    <hyperlink ref="AO2994" r:id="rId8869" display="https://octri.ohsu.edu/lls_scor/datamgmt/Patient/Specimen/3153"/>
    <hyperlink ref="H2995" r:id="rId8870" display="https://octri.ohsu.edu/lls_scor/datamgmt/Patient/Patient/2028"/>
    <hyperlink ref="Q2995" r:id="rId8871" display="https://octri.ohsu.edu/lls_scor/datamgmt/Patient/DiseaseInstance/2002"/>
    <hyperlink ref="AO2995" r:id="rId8872" display="https://octri.ohsu.edu/lls_scor/datamgmt/Patient/Specimen/3180"/>
    <hyperlink ref="H2996" r:id="rId8873" display="https://octri.ohsu.edu/lls_scor/datamgmt/Patient/Patient/2029"/>
    <hyperlink ref="Q2996" r:id="rId8874" display="https://octri.ohsu.edu/lls_scor/datamgmt/Patient/DiseaseInstance/1966"/>
    <hyperlink ref="AO2996" r:id="rId8875" display="https://octri.ohsu.edu/lls_scor/datamgmt/Patient/Specimen/3138"/>
    <hyperlink ref="H2997" r:id="rId8876" display="https://octri.ohsu.edu/lls_scor/datamgmt/Patient/Patient/2030"/>
    <hyperlink ref="Q2997" r:id="rId8877" display="https://octri.ohsu.edu/lls_scor/datamgmt/Patient/DiseaseInstance/1967"/>
    <hyperlink ref="AO2997" r:id="rId8878" display="https://octri.ohsu.edu/lls_scor/datamgmt/Patient/Specimen/3091"/>
    <hyperlink ref="H2998" r:id="rId8879" display="https://octri.ohsu.edu/lls_scor/datamgmt/Patient/Patient/2030"/>
    <hyperlink ref="Q2998" r:id="rId8880" display="https://octri.ohsu.edu/lls_scor/datamgmt/Patient/DiseaseInstance/1967"/>
    <hyperlink ref="AO2998" r:id="rId8881" display="https://octri.ohsu.edu/lls_scor/datamgmt/Patient/Specimen/3092"/>
    <hyperlink ref="H2999" r:id="rId8882" display="https://octri.ohsu.edu/lls_scor/datamgmt/Patient/Patient/2031"/>
    <hyperlink ref="Q2999" r:id="rId8883" display="https://octri.ohsu.edu/lls_scor/datamgmt/Patient/DiseaseInstance/1968"/>
    <hyperlink ref="AO2999" r:id="rId8884" display="https://octri.ohsu.edu/lls_scor/datamgmt/Patient/Specimen/3093"/>
    <hyperlink ref="H3000" r:id="rId8885" display="https://octri.ohsu.edu/lls_scor/datamgmt/Patient/Patient/2031"/>
    <hyperlink ref="Q3000" r:id="rId8886" display="https://octri.ohsu.edu/lls_scor/datamgmt/Patient/DiseaseInstance/1968"/>
    <hyperlink ref="AO3000" r:id="rId8887" display="https://octri.ohsu.edu/lls_scor/datamgmt/Patient/Specimen/3094"/>
    <hyperlink ref="H3001" r:id="rId8888" display="https://octri.ohsu.edu/lls_scor/datamgmt/Patient/Patient/2031"/>
    <hyperlink ref="Q3001" r:id="rId8889" display="https://octri.ohsu.edu/lls_scor/datamgmt/Patient/DiseaseInstance/1968"/>
    <hyperlink ref="AO3001" r:id="rId8890" display="https://octri.ohsu.edu/lls_scor/datamgmt/Patient/Specimen/3095"/>
    <hyperlink ref="H3002" r:id="rId8891" display="https://octri.ohsu.edu/lls_scor/datamgmt/Patient/Patient/2031"/>
    <hyperlink ref="Q3002" r:id="rId8892" display="https://octri.ohsu.edu/lls_scor/datamgmt/Patient/DiseaseInstance/1968"/>
    <hyperlink ref="AO3002" r:id="rId8893" display="https://octri.ohsu.edu/lls_scor/datamgmt/Patient/Specimen/3134"/>
    <hyperlink ref="H3003" r:id="rId8894" display="https://octri.ohsu.edu/lls_scor/datamgmt/Patient/Patient/2032"/>
    <hyperlink ref="Q3003" r:id="rId8895" display="https://octri.ohsu.edu/lls_scor/datamgmt/Patient/DiseaseInstance/1969"/>
    <hyperlink ref="AO3003" r:id="rId8896" display="https://octri.ohsu.edu/lls_scor/datamgmt/Patient/Specimen/3096"/>
    <hyperlink ref="H3004" r:id="rId8897" display="https://octri.ohsu.edu/lls_scor/datamgmt/Patient/Patient/2032"/>
    <hyperlink ref="Q3004" r:id="rId8898" display="https://octri.ohsu.edu/lls_scor/datamgmt/Patient/DiseaseInstance/1969"/>
    <hyperlink ref="AO3004" r:id="rId8899" display="https://octri.ohsu.edu/lls_scor/datamgmt/Patient/Specimen/3097"/>
    <hyperlink ref="H3005" r:id="rId8900" display="https://octri.ohsu.edu/lls_scor/datamgmt/Patient/Patient/2033"/>
    <hyperlink ref="Q3005" r:id="rId8901" display="https://octri.ohsu.edu/lls_scor/datamgmt/Patient/DiseaseInstance/1970"/>
    <hyperlink ref="AO3005" r:id="rId8902" display="https://octri.ohsu.edu/lls_scor/datamgmt/Patient/Specimen/3098"/>
    <hyperlink ref="H3006" r:id="rId8903" display="https://octri.ohsu.edu/lls_scor/datamgmt/Patient/Patient/2033"/>
    <hyperlink ref="Q3006" r:id="rId8904" display="https://octri.ohsu.edu/lls_scor/datamgmt/Patient/DiseaseInstance/1970"/>
    <hyperlink ref="AO3006" r:id="rId8905" display="https://octri.ohsu.edu/lls_scor/datamgmt/Patient/Specimen/3099"/>
    <hyperlink ref="H3007" r:id="rId8906" display="https://octri.ohsu.edu/lls_scor/datamgmt/Patient/Patient/2034"/>
    <hyperlink ref="Q3007" r:id="rId8907" display="https://octri.ohsu.edu/lls_scor/datamgmt/Patient/DiseaseInstance/1971"/>
    <hyperlink ref="AO3007" r:id="rId8908" display="https://octri.ohsu.edu/lls_scor/datamgmt/Patient/Specimen/3100"/>
    <hyperlink ref="H3008" r:id="rId8909" display="https://octri.ohsu.edu/lls_scor/datamgmt/Patient/Patient/2035"/>
    <hyperlink ref="Q3008" r:id="rId8910" display="https://octri.ohsu.edu/lls_scor/datamgmt/Patient/DiseaseInstance/1972"/>
    <hyperlink ref="AO3008" r:id="rId8911" display="https://octri.ohsu.edu/lls_scor/datamgmt/Patient/Specimen/3101"/>
    <hyperlink ref="H3009" r:id="rId8912" display="https://octri.ohsu.edu/lls_scor/datamgmt/Patient/Patient/2036"/>
    <hyperlink ref="Q3009" r:id="rId8913" display="https://octri.ohsu.edu/lls_scor/datamgmt/Patient/DiseaseInstance/1973"/>
    <hyperlink ref="AO3009" r:id="rId8914" display="https://octri.ohsu.edu/lls_scor/datamgmt/Patient/Specimen/3102"/>
    <hyperlink ref="H3010" r:id="rId8915" display="https://octri.ohsu.edu/lls_scor/datamgmt/Patient/Patient/2037"/>
    <hyperlink ref="Q3010" r:id="rId8916" display="https://octri.ohsu.edu/lls_scor/datamgmt/Patient/DiseaseInstance/1974"/>
    <hyperlink ref="AO3010" r:id="rId8917" display="https://octri.ohsu.edu/lls_scor/datamgmt/Patient/Specimen/3103"/>
    <hyperlink ref="H3011" r:id="rId8918" display="https://octri.ohsu.edu/lls_scor/datamgmt/Patient/Patient/2038"/>
    <hyperlink ref="Q3011" r:id="rId8919" display="https://octri.ohsu.edu/lls_scor/datamgmt/Patient/DiseaseInstance/1975"/>
    <hyperlink ref="AO3011" r:id="rId8920" display="https://octri.ohsu.edu/lls_scor/datamgmt/Patient/Specimen/3104"/>
    <hyperlink ref="H3012" r:id="rId8921" display="https://octri.ohsu.edu/lls_scor/datamgmt/Patient/Patient/2038"/>
    <hyperlink ref="Q3012" r:id="rId8922" display="https://octri.ohsu.edu/lls_scor/datamgmt/Patient/DiseaseInstance/1975"/>
    <hyperlink ref="AO3012" r:id="rId8923" display="https://octri.ohsu.edu/lls_scor/datamgmt/Patient/Specimen/3127"/>
    <hyperlink ref="H3013" r:id="rId8924" display="https://octri.ohsu.edu/lls_scor/datamgmt/Patient/Patient/2039"/>
    <hyperlink ref="Q3013" r:id="rId8925" display="https://octri.ohsu.edu/lls_scor/datamgmt/Patient/DiseaseInstance/1976"/>
    <hyperlink ref="AO3013" r:id="rId8926" display="https://octri.ohsu.edu/lls_scor/datamgmt/Patient/Specimen/3105"/>
    <hyperlink ref="H3014" r:id="rId8927" display="https://octri.ohsu.edu/lls_scor/datamgmt/Patient/Patient/2040"/>
    <hyperlink ref="Q3014" r:id="rId8928" display="https://octri.ohsu.edu/lls_scor/datamgmt/Patient/DiseaseInstance/1977"/>
    <hyperlink ref="AO3014" r:id="rId8929" display="https://octri.ohsu.edu/lls_scor/datamgmt/Patient/Specimen/3106"/>
    <hyperlink ref="H3015" r:id="rId8930" display="https://octri.ohsu.edu/lls_scor/datamgmt/Patient/Patient/2041"/>
    <hyperlink ref="Q3015" r:id="rId8931" display="https://octri.ohsu.edu/lls_scor/datamgmt/Patient/DiseaseInstance/1978"/>
    <hyperlink ref="AO3015" r:id="rId8932" display="https://octri.ohsu.edu/lls_scor/datamgmt/Patient/Specimen/3107"/>
    <hyperlink ref="H3016" r:id="rId8933" display="https://octri.ohsu.edu/lls_scor/datamgmt/Patient/Patient/2042"/>
    <hyperlink ref="Q3016" r:id="rId8934" display="https://octri.ohsu.edu/lls_scor/datamgmt/Patient/DiseaseInstance/1980"/>
    <hyperlink ref="AO3016" r:id="rId8935" display="https://octri.ohsu.edu/lls_scor/datamgmt/Patient/Specimen/3111"/>
    <hyperlink ref="H3017" r:id="rId8936" display="https://octri.ohsu.edu/lls_scor/datamgmt/Patient/Patient/2042"/>
    <hyperlink ref="Q3017" r:id="rId8937" display="https://octri.ohsu.edu/lls_scor/datamgmt/Patient/DiseaseInstance/1980"/>
    <hyperlink ref="AO3017" r:id="rId8938" display="https://octri.ohsu.edu/lls_scor/datamgmt/Patient/Specimen/3112"/>
    <hyperlink ref="H3018" r:id="rId8939" display="https://octri.ohsu.edu/lls_scor/datamgmt/Patient/Patient/2043"/>
    <hyperlink ref="Q3018" r:id="rId8940" display="https://octri.ohsu.edu/lls_scor/datamgmt/Patient/DiseaseInstance/1981"/>
    <hyperlink ref="AO3018" r:id="rId8941" display="https://octri.ohsu.edu/lls_scor/datamgmt/Patient/Specimen/3113"/>
    <hyperlink ref="H3019" r:id="rId8942" display="https://octri.ohsu.edu/lls_scor/datamgmt/Patient/Patient/2043"/>
    <hyperlink ref="Q3019" r:id="rId8943" display="https://octri.ohsu.edu/lls_scor/datamgmt/Patient/DiseaseInstance/1981"/>
    <hyperlink ref="AO3019" r:id="rId8944" display="https://octri.ohsu.edu/lls_scor/datamgmt/Patient/Specimen/3114"/>
    <hyperlink ref="H3020" r:id="rId8945" display="https://octri.ohsu.edu/lls_scor/datamgmt/Patient/Patient/2043"/>
    <hyperlink ref="Q3020" r:id="rId8946" display="https://octri.ohsu.edu/lls_scor/datamgmt/Patient/DiseaseInstance/1981"/>
    <hyperlink ref="AO3020" r:id="rId8947" display="https://octri.ohsu.edu/lls_scor/datamgmt/Patient/Specimen/3115"/>
    <hyperlink ref="H3021" r:id="rId8948" display="https://octri.ohsu.edu/lls_scor/datamgmt/Patient/Patient/2044"/>
    <hyperlink ref="Q3021" r:id="rId8949" display="https://octri.ohsu.edu/lls_scor/datamgmt/Patient/DiseaseInstance/1983"/>
    <hyperlink ref="AO3021" r:id="rId8950" display="https://octri.ohsu.edu/lls_scor/datamgmt/Patient/Specimen/3117"/>
    <hyperlink ref="H3022" r:id="rId8951" display="https://octri.ohsu.edu/lls_scor/datamgmt/Patient/Patient/2045"/>
    <hyperlink ref="Q3022" r:id="rId8952" display="https://octri.ohsu.edu/lls_scor/datamgmt/Patient/DiseaseInstance/1984"/>
    <hyperlink ref="AO3022" r:id="rId8953" display="https://octri.ohsu.edu/lls_scor/datamgmt/Patient/Specimen/3118"/>
    <hyperlink ref="H3023" r:id="rId8954" display="https://octri.ohsu.edu/lls_scor/datamgmt/Patient/Patient/2046"/>
    <hyperlink ref="Q3023" r:id="rId8955" display="https://octri.ohsu.edu/lls_scor/datamgmt/Patient/DiseaseInstance/1986"/>
    <hyperlink ref="AO3023" r:id="rId8956" display="https://octri.ohsu.edu/lls_scor/datamgmt/Patient/Specimen/3121"/>
    <hyperlink ref="H3024" r:id="rId8957" display="https://octri.ohsu.edu/lls_scor/datamgmt/Patient/Patient/2047"/>
    <hyperlink ref="Q3024" r:id="rId8958" display="https://octri.ohsu.edu/lls_scor/datamgmt/Patient/DiseaseInstance/1987"/>
    <hyperlink ref="AO3024" r:id="rId8959" display="https://octri.ohsu.edu/lls_scor/datamgmt/Patient/Specimen/3122"/>
    <hyperlink ref="H3025" r:id="rId8960" display="https://octri.ohsu.edu/lls_scor/datamgmt/Patient/Patient/2048"/>
    <hyperlink ref="Q3025" r:id="rId8961" display="https://octri.ohsu.edu/lls_scor/datamgmt/Patient/DiseaseInstance/1988"/>
    <hyperlink ref="AO3025" r:id="rId8962" display="https://octri.ohsu.edu/lls_scor/datamgmt/Patient/Specimen/3123"/>
    <hyperlink ref="H3026" r:id="rId8963" display="https://octri.ohsu.edu/lls_scor/datamgmt/Patient/Patient/2049"/>
    <hyperlink ref="Q3026" r:id="rId8964" display="https://octri.ohsu.edu/lls_scor/datamgmt/Patient/DiseaseInstance/1989"/>
    <hyperlink ref="AO3026" r:id="rId8965" display="https://octri.ohsu.edu/lls_scor/datamgmt/Patient/Specimen/3124"/>
    <hyperlink ref="H3027" r:id="rId8966" display="https://octri.ohsu.edu/lls_scor/datamgmt/Patient/Patient/2049"/>
    <hyperlink ref="Q3027" r:id="rId8967" display="https://octri.ohsu.edu/lls_scor/datamgmt/Patient/DiseaseInstance/1989"/>
    <hyperlink ref="AO3027" r:id="rId8968" display="https://octri.ohsu.edu/lls_scor/datamgmt/Patient/Specimen/3128"/>
    <hyperlink ref="H3028" r:id="rId8969" display="https://octri.ohsu.edu/lls_scor/datamgmt/Patient/Patient/2050"/>
    <hyperlink ref="Q3028" r:id="rId8970" display="https://octri.ohsu.edu/lls_scor/datamgmt/Patient/DiseaseInstance/1996"/>
    <hyperlink ref="AO3028" r:id="rId8971" display="https://octri.ohsu.edu/lls_scor/datamgmt/Patient/Specimen/3140"/>
    <hyperlink ref="H3029" r:id="rId8972" display="https://octri.ohsu.edu/lls_scor/datamgmt/Patient/Patient/2051"/>
    <hyperlink ref="Q3029" r:id="rId8973" display="https://octri.ohsu.edu/lls_scor/datamgmt/Patient/DiseaseInstance/2047"/>
    <hyperlink ref="H3030" r:id="rId8974" display="https://octri.ohsu.edu/lls_scor/datamgmt/Patient/Patient/2052"/>
    <hyperlink ref="Q3030" r:id="rId8975" display="https://octri.ohsu.edu/lls_scor/datamgmt/Patient/DiseaseInstance/1990"/>
    <hyperlink ref="AO3030" r:id="rId8976" display="https://octri.ohsu.edu/lls_scor/datamgmt/Patient/Specimen/3125"/>
    <hyperlink ref="H3031" r:id="rId8977" display="https://octri.ohsu.edu/lls_scor/datamgmt/Patient/Patient/2052"/>
    <hyperlink ref="Q3031" r:id="rId8978" display="https://octri.ohsu.edu/lls_scor/datamgmt/Patient/DiseaseInstance/1990"/>
    <hyperlink ref="AO3031" r:id="rId8979" display="https://octri.ohsu.edu/lls_scor/datamgmt/Patient/Specimen/3126"/>
    <hyperlink ref="H3032" r:id="rId8980" display="https://octri.ohsu.edu/lls_scor/datamgmt/Patient/Patient/2053"/>
    <hyperlink ref="Q3032" r:id="rId8981" display="https://octri.ohsu.edu/lls_scor/datamgmt/Patient/DiseaseInstance/1991"/>
    <hyperlink ref="AO3032" r:id="rId8982" display="https://octri.ohsu.edu/lls_scor/datamgmt/Patient/Specimen/3129"/>
    <hyperlink ref="H3033" r:id="rId8983" display="https://octri.ohsu.edu/lls_scor/datamgmt/Patient/Patient/2053"/>
    <hyperlink ref="Q3033" r:id="rId8984" display="https://octri.ohsu.edu/lls_scor/datamgmt/Patient/DiseaseInstance/1991"/>
    <hyperlink ref="AO3033" r:id="rId8985" display="https://octri.ohsu.edu/lls_scor/datamgmt/Patient/Specimen/3177"/>
    <hyperlink ref="H3034" r:id="rId8986" display="https://octri.ohsu.edu/lls_scor/datamgmt/Patient/Patient/2054"/>
    <hyperlink ref="Q3034" r:id="rId8987" display="https://octri.ohsu.edu/lls_scor/datamgmt/Patient/DiseaseInstance/1992"/>
    <hyperlink ref="AO3034" r:id="rId8988" display="https://octri.ohsu.edu/lls_scor/datamgmt/Patient/Specimen/3130"/>
    <hyperlink ref="H3035" r:id="rId8989" display="https://octri.ohsu.edu/lls_scor/datamgmt/Patient/Patient/2054"/>
    <hyperlink ref="Q3035" r:id="rId8990" display="https://octri.ohsu.edu/lls_scor/datamgmt/Patient/DiseaseInstance/1992"/>
    <hyperlink ref="AO3035" r:id="rId8991" display="https://octri.ohsu.edu/lls_scor/datamgmt/Patient/Specimen/3131"/>
    <hyperlink ref="H3036" r:id="rId8992" display="https://octri.ohsu.edu/lls_scor/datamgmt/Patient/Patient/2054"/>
    <hyperlink ref="Q3036" r:id="rId8993" display="https://octri.ohsu.edu/lls_scor/datamgmt/Patient/DiseaseInstance/1992"/>
    <hyperlink ref="AO3036" r:id="rId8994" display="https://octri.ohsu.edu/lls_scor/datamgmt/Patient/Specimen/3132"/>
    <hyperlink ref="H3037" r:id="rId8995" display="https://octri.ohsu.edu/lls_scor/datamgmt/Patient/Patient/2054"/>
    <hyperlink ref="Q3037" r:id="rId8996" display="https://octri.ohsu.edu/lls_scor/datamgmt/Patient/DiseaseInstance/1992"/>
    <hyperlink ref="AO3037" r:id="rId8997" display="https://octri.ohsu.edu/lls_scor/datamgmt/Patient/Specimen/3133"/>
    <hyperlink ref="H3038" r:id="rId8998" display="https://octri.ohsu.edu/lls_scor/datamgmt/Patient/Patient/2054"/>
    <hyperlink ref="Q3038" r:id="rId8999" display="https://octri.ohsu.edu/lls_scor/datamgmt/Patient/DiseaseInstance/1992"/>
    <hyperlink ref="AO3038" r:id="rId9000" display="https://octri.ohsu.edu/lls_scor/datamgmt/Patient/Specimen/3208"/>
    <hyperlink ref="H3039" r:id="rId9001" display="https://octri.ohsu.edu/lls_scor/datamgmt/Patient/Patient/2054"/>
    <hyperlink ref="Q3039" r:id="rId9002" display="https://octri.ohsu.edu/lls_scor/datamgmt/Patient/DiseaseInstance/1992"/>
    <hyperlink ref="AO3039" r:id="rId9003" display="https://octri.ohsu.edu/lls_scor/datamgmt/Patient/Specimen/3223"/>
    <hyperlink ref="H3040" r:id="rId9004" display="https://octri.ohsu.edu/lls_scor/datamgmt/Patient/Patient/2054"/>
    <hyperlink ref="Q3040" r:id="rId9005" display="https://octri.ohsu.edu/lls_scor/datamgmt/Patient/DiseaseInstance/1992"/>
    <hyperlink ref="AO3040" r:id="rId9006" display="https://octri.ohsu.edu/lls_scor/datamgmt/Patient/Specimen/3224"/>
    <hyperlink ref="H3041" r:id="rId9007" display="https://octri.ohsu.edu/lls_scor/datamgmt/Patient/Patient/2055"/>
    <hyperlink ref="Q3041" r:id="rId9008" display="https://octri.ohsu.edu/lls_scor/datamgmt/Patient/DiseaseInstance/1993"/>
    <hyperlink ref="AO3041" r:id="rId9009" display="https://octri.ohsu.edu/lls_scor/datamgmt/Patient/Specimen/3135"/>
    <hyperlink ref="H3042" r:id="rId9010" display="https://octri.ohsu.edu/lls_scor/datamgmt/Patient/Patient/2056"/>
    <hyperlink ref="Q3042" r:id="rId9011" display="https://octri.ohsu.edu/lls_scor/datamgmt/Patient/DiseaseInstance/1994"/>
    <hyperlink ref="AO3042" r:id="rId9012" display="https://octri.ohsu.edu/lls_scor/datamgmt/Patient/Specimen/3136"/>
    <hyperlink ref="H3043" r:id="rId9013" display="https://octri.ohsu.edu/lls_scor/datamgmt/Patient/Patient/2056"/>
    <hyperlink ref="Q3043" r:id="rId9014" display="https://octri.ohsu.edu/lls_scor/datamgmt/Patient/DiseaseInstance/1994"/>
    <hyperlink ref="AO3043" r:id="rId9015" display="https://octri.ohsu.edu/lls_scor/datamgmt/Patient/Specimen/3217"/>
    <hyperlink ref="H3044" r:id="rId9016" display="https://octri.ohsu.edu/lls_scor/datamgmt/Patient/Patient/2057"/>
    <hyperlink ref="Q3044" r:id="rId9017" display="https://octri.ohsu.edu/lls_scor/datamgmt/Patient/DiseaseInstance/1995"/>
    <hyperlink ref="AO3044" r:id="rId9018" display="https://octri.ohsu.edu/lls_scor/datamgmt/Patient/Specimen/3139"/>
    <hyperlink ref="H3045" r:id="rId9019" display="https://octri.ohsu.edu/lls_scor/datamgmt/Patient/Patient/2058"/>
    <hyperlink ref="Q3045" r:id="rId9020" display="https://octri.ohsu.edu/lls_scor/datamgmt/Patient/DiseaseInstance/1997"/>
    <hyperlink ref="AO3045" r:id="rId9021" display="https://octri.ohsu.edu/lls_scor/datamgmt/Patient/Specimen/3141"/>
    <hyperlink ref="H3046" r:id="rId9022" display="https://octri.ohsu.edu/lls_scor/datamgmt/Patient/Patient/2058"/>
    <hyperlink ref="Q3046" r:id="rId9023" display="https://octri.ohsu.edu/lls_scor/datamgmt/Patient/DiseaseInstance/1997"/>
    <hyperlink ref="AO3046" r:id="rId9024" display="https://octri.ohsu.edu/lls_scor/datamgmt/Patient/Specimen/3142"/>
    <hyperlink ref="H3047" r:id="rId9025" display="https://octri.ohsu.edu/lls_scor/datamgmt/Patient/Patient/2058"/>
    <hyperlink ref="Q3047" r:id="rId9026" display="https://octri.ohsu.edu/lls_scor/datamgmt/Patient/DiseaseInstance/1997"/>
    <hyperlink ref="AO3047" r:id="rId9027" display="https://octri.ohsu.edu/lls_scor/datamgmt/Patient/Specimen/3143"/>
    <hyperlink ref="H3048" r:id="rId9028" display="https://octri.ohsu.edu/lls_scor/datamgmt/Patient/Patient/2058"/>
    <hyperlink ref="Q3048" r:id="rId9029" display="https://octri.ohsu.edu/lls_scor/datamgmt/Patient/DiseaseInstance/1997"/>
    <hyperlink ref="AO3048" r:id="rId9030" display="https://octri.ohsu.edu/lls_scor/datamgmt/Patient/Specimen/3148"/>
    <hyperlink ref="H3049" r:id="rId9031" display="https://octri.ohsu.edu/lls_scor/datamgmt/Patient/Patient/2059"/>
    <hyperlink ref="Q3049" r:id="rId9032" display="https://octri.ohsu.edu/lls_scor/datamgmt/Patient/DiseaseInstance/1998"/>
    <hyperlink ref="AO3049" r:id="rId9033" display="https://octri.ohsu.edu/lls_scor/datamgmt/Patient/Specimen/3144"/>
    <hyperlink ref="H3050" r:id="rId9034" display="https://octri.ohsu.edu/lls_scor/datamgmt/Patient/Patient/2059"/>
    <hyperlink ref="Q3050" r:id="rId9035" display="https://octri.ohsu.edu/lls_scor/datamgmt/Patient/DiseaseInstance/1998"/>
    <hyperlink ref="AO3050" r:id="rId9036" display="https://octri.ohsu.edu/lls_scor/datamgmt/Patient/Specimen/3145"/>
    <hyperlink ref="H3051" r:id="rId9037" display="https://octri.ohsu.edu/lls_scor/datamgmt/Patient/Patient/2060"/>
    <hyperlink ref="Q3051" r:id="rId9038" display="https://octri.ohsu.edu/lls_scor/datamgmt/Patient/DiseaseInstance/1999"/>
    <hyperlink ref="AO3051" r:id="rId9039" display="https://octri.ohsu.edu/lls_scor/datamgmt/Patient/Specimen/3146"/>
    <hyperlink ref="H3052" r:id="rId9040" display="https://octri.ohsu.edu/lls_scor/datamgmt/Patient/Patient/2060"/>
    <hyperlink ref="Q3052" r:id="rId9041" display="https://octri.ohsu.edu/lls_scor/datamgmt/Patient/DiseaseInstance/1999"/>
    <hyperlink ref="AO3052" r:id="rId9042" display="https://octri.ohsu.edu/lls_scor/datamgmt/Patient/Specimen/3147"/>
    <hyperlink ref="H3053" r:id="rId9043" display="https://octri.ohsu.edu/lls_scor/datamgmt/Patient/Patient/2061"/>
    <hyperlink ref="Q3053" r:id="rId9044" display="https://octri.ohsu.edu/lls_scor/datamgmt/Patient/DiseaseInstance/2011"/>
    <hyperlink ref="AO3053" r:id="rId9045" display="https://octri.ohsu.edu/lls_scor/datamgmt/Patient/Specimen/3168"/>
    <hyperlink ref="H3054" r:id="rId9046" display="https://octri.ohsu.edu/lls_scor/datamgmt/Patient/Patient/2061"/>
    <hyperlink ref="Q3054" r:id="rId9047" display="https://octri.ohsu.edu/lls_scor/datamgmt/Patient/DiseaseInstance/2011"/>
    <hyperlink ref="AO3054" r:id="rId9048" display="https://octri.ohsu.edu/lls_scor/datamgmt/Patient/Specimen/3169"/>
    <hyperlink ref="H3055" r:id="rId9049" display="https://octri.ohsu.edu/lls_scor/datamgmt/Patient/Patient/2062"/>
    <hyperlink ref="Q3055" r:id="rId9050" display="https://octri.ohsu.edu/lls_scor/datamgmt/Patient/DiseaseInstance/2012"/>
    <hyperlink ref="AO3055" r:id="rId9051" display="https://octri.ohsu.edu/lls_scor/datamgmt/Patient/Specimen/3172"/>
    <hyperlink ref="H3056" r:id="rId9052" display="https://octri.ohsu.edu/lls_scor/datamgmt/Patient/Patient/2063"/>
    <hyperlink ref="Q3056" r:id="rId9053" display="https://octri.ohsu.edu/lls_scor/datamgmt/Patient/DiseaseInstance/2000"/>
    <hyperlink ref="AO3056" r:id="rId9054" display="https://octri.ohsu.edu/lls_scor/datamgmt/Patient/Specimen/3150"/>
    <hyperlink ref="H3057" r:id="rId9055" display="https://octri.ohsu.edu/lls_scor/datamgmt/Patient/Patient/2063"/>
    <hyperlink ref="Q3057" r:id="rId9056" display="https://octri.ohsu.edu/lls_scor/datamgmt/Patient/DiseaseInstance/2000"/>
    <hyperlink ref="AO3057" r:id="rId9057" display="https://octri.ohsu.edu/lls_scor/datamgmt/Patient/Specimen/3151"/>
    <hyperlink ref="H3058" r:id="rId9058" display="https://octri.ohsu.edu/lls_scor/datamgmt/Patient/Patient/2064"/>
    <hyperlink ref="Q3058" r:id="rId9059" display="https://octri.ohsu.edu/lls_scor/datamgmt/Patient/DiseaseInstance/2001"/>
    <hyperlink ref="H3059" r:id="rId9060" display="https://octri.ohsu.edu/lls_scor/datamgmt/Patient/Patient/2065"/>
    <hyperlink ref="Q3059" r:id="rId9061" display="https://octri.ohsu.edu/lls_scor/datamgmt/Patient/DiseaseInstance/2009"/>
    <hyperlink ref="AO3059" r:id="rId9062" display="https://octri.ohsu.edu/lls_scor/datamgmt/Patient/Specimen/3165"/>
    <hyperlink ref="H3060" r:id="rId9063" display="https://octri.ohsu.edu/lls_scor/datamgmt/Patient/Patient/2065"/>
    <hyperlink ref="Q3060" r:id="rId9064" display="https://octri.ohsu.edu/lls_scor/datamgmt/Patient/DiseaseInstance/2009"/>
    <hyperlink ref="AO3060" r:id="rId9065" display="https://octri.ohsu.edu/lls_scor/datamgmt/Patient/Specimen/3166"/>
    <hyperlink ref="H3061" r:id="rId9066" display="https://octri.ohsu.edu/lls_scor/datamgmt/Patient/Patient/2066"/>
    <hyperlink ref="Q3061" r:id="rId9067" display="https://octri.ohsu.edu/lls_scor/datamgmt/Patient/DiseaseInstance/2003"/>
    <hyperlink ref="AO3061" r:id="rId9068" display="https://octri.ohsu.edu/lls_scor/datamgmt/Patient/Specimen/3154"/>
    <hyperlink ref="H3062" r:id="rId9069" display="https://octri.ohsu.edu/lls_scor/datamgmt/Patient/Patient/2066"/>
    <hyperlink ref="Q3062" r:id="rId9070" display="https://octri.ohsu.edu/lls_scor/datamgmt/Patient/DiseaseInstance/2003"/>
    <hyperlink ref="AO3062" r:id="rId9071" display="https://octri.ohsu.edu/lls_scor/datamgmt/Patient/Specimen/3155"/>
    <hyperlink ref="H3063" r:id="rId9072" display="https://octri.ohsu.edu/lls_scor/datamgmt/Patient/Patient/2066"/>
    <hyperlink ref="Q3063" r:id="rId9073" display="https://octri.ohsu.edu/lls_scor/datamgmt/Patient/DiseaseInstance/2003"/>
    <hyperlink ref="AO3063" r:id="rId9074" display="https://octri.ohsu.edu/lls_scor/datamgmt/Patient/Specimen/3156"/>
    <hyperlink ref="H3064" r:id="rId9075" display="https://octri.ohsu.edu/lls_scor/datamgmt/Patient/Patient/2067"/>
    <hyperlink ref="Q3064" r:id="rId9076" display="https://octri.ohsu.edu/lls_scor/datamgmt/Patient/DiseaseInstance/2004"/>
    <hyperlink ref="AO3064" r:id="rId9077" display="https://octri.ohsu.edu/lls_scor/datamgmt/Patient/Specimen/3157"/>
    <hyperlink ref="H3065" r:id="rId9078" display="https://octri.ohsu.edu/lls_scor/datamgmt/Patient/Patient/2067"/>
    <hyperlink ref="Q3065" r:id="rId9079" display="https://octri.ohsu.edu/lls_scor/datamgmt/Patient/DiseaseInstance/2004"/>
    <hyperlink ref="AO3065" r:id="rId9080" display="https://octri.ohsu.edu/lls_scor/datamgmt/Patient/Specimen/3158"/>
    <hyperlink ref="H3066" r:id="rId9081" display="https://octri.ohsu.edu/lls_scor/datamgmt/Patient/Patient/2067"/>
    <hyperlink ref="Q3066" r:id="rId9082" display="https://octri.ohsu.edu/lls_scor/datamgmt/Patient/DiseaseInstance/2004"/>
    <hyperlink ref="AO3066" r:id="rId9083" display="https://octri.ohsu.edu/lls_scor/datamgmt/Patient/Specimen/3159"/>
    <hyperlink ref="H3067" r:id="rId9084" display="https://octri.ohsu.edu/lls_scor/datamgmt/Patient/Patient/2068"/>
    <hyperlink ref="Q3067" r:id="rId9085" display="https://octri.ohsu.edu/lls_scor/datamgmt/Patient/DiseaseInstance/2005"/>
    <hyperlink ref="AO3067" r:id="rId9086" display="https://octri.ohsu.edu/lls_scor/datamgmt/Patient/Specimen/3160"/>
    <hyperlink ref="H3068" r:id="rId9087" display="https://octri.ohsu.edu/lls_scor/datamgmt/Patient/Patient/2069"/>
    <hyperlink ref="Q3068" r:id="rId9088" display="https://octri.ohsu.edu/lls_scor/datamgmt/Patient/DiseaseInstance/2006"/>
    <hyperlink ref="AO3068" r:id="rId9089" display="https://octri.ohsu.edu/lls_scor/datamgmt/Patient/Specimen/3161"/>
    <hyperlink ref="H3069" r:id="rId9090" display="https://octri.ohsu.edu/lls_scor/datamgmt/Patient/Patient/2070"/>
    <hyperlink ref="Q3069" r:id="rId9091" display="https://octri.ohsu.edu/lls_scor/datamgmt/Patient/DiseaseInstance/2007"/>
    <hyperlink ref="AO3069" r:id="rId9092" display="https://octri.ohsu.edu/lls_scor/datamgmt/Patient/Specimen/3162"/>
    <hyperlink ref="H3070" r:id="rId9093" display="https://octri.ohsu.edu/lls_scor/datamgmt/Patient/Patient/2070"/>
    <hyperlink ref="Q3070" r:id="rId9094" display="https://octri.ohsu.edu/lls_scor/datamgmt/Patient/DiseaseInstance/2007"/>
    <hyperlink ref="AO3070" r:id="rId9095" display="https://octri.ohsu.edu/lls_scor/datamgmt/Patient/Specimen/3163"/>
    <hyperlink ref="H3071" r:id="rId9096" display="https://octri.ohsu.edu/lls_scor/datamgmt/Patient/Patient/2071"/>
    <hyperlink ref="Q3071" r:id="rId9097" display="https://octri.ohsu.edu/lls_scor/datamgmt/Patient/DiseaseInstance/2008"/>
    <hyperlink ref="AO3071" r:id="rId9098" display="https://octri.ohsu.edu/lls_scor/datamgmt/Patient/Specimen/3164"/>
    <hyperlink ref="H3072" r:id="rId9099" display="https://octri.ohsu.edu/lls_scor/datamgmt/Patient/Patient/2073"/>
    <hyperlink ref="Q3072" r:id="rId9100" display="https://octri.ohsu.edu/lls_scor/datamgmt/Patient/DiseaseInstance/2010"/>
    <hyperlink ref="AO3072" r:id="rId9101" display="https://octri.ohsu.edu/lls_scor/datamgmt/Patient/Specimen/3167"/>
    <hyperlink ref="H3073" r:id="rId9102" display="https://octri.ohsu.edu/lls_scor/datamgmt/Patient/Patient/2075"/>
    <hyperlink ref="Q3073" r:id="rId9103" display="https://octri.ohsu.edu/lls_scor/datamgmt/Patient/DiseaseInstance/2013"/>
    <hyperlink ref="AO3073" r:id="rId9104" display="https://octri.ohsu.edu/lls_scor/datamgmt/Patient/Specimen/3173"/>
    <hyperlink ref="H3074" r:id="rId9105" display="https://octri.ohsu.edu/lls_scor/datamgmt/Patient/Patient/2076"/>
    <hyperlink ref="Q3074" r:id="rId9106" display="https://octri.ohsu.edu/lls_scor/datamgmt/Patient/DiseaseInstance/2014"/>
    <hyperlink ref="AO3074" r:id="rId9107" display="https://octri.ohsu.edu/lls_scor/datamgmt/Patient/Specimen/3174"/>
    <hyperlink ref="H3075" r:id="rId9108" display="https://octri.ohsu.edu/lls_scor/datamgmt/Patient/Patient/2077"/>
    <hyperlink ref="Q3075" r:id="rId9109" display="https://octri.ohsu.edu/lls_scor/datamgmt/Patient/DiseaseInstance/2015"/>
    <hyperlink ref="AO3075" r:id="rId9110" display="https://octri.ohsu.edu/lls_scor/datamgmt/Patient/Specimen/3175"/>
    <hyperlink ref="H3076" r:id="rId9111" display="https://octri.ohsu.edu/lls_scor/datamgmt/Patient/Patient/2078"/>
    <hyperlink ref="Q3076" r:id="rId9112" display="https://octri.ohsu.edu/lls_scor/datamgmt/Patient/DiseaseInstance/2016"/>
    <hyperlink ref="AO3076" r:id="rId9113" display="https://octri.ohsu.edu/lls_scor/datamgmt/Patient/Specimen/3178"/>
    <hyperlink ref="H3077" r:id="rId9114" display="https://octri.ohsu.edu/lls_scor/datamgmt/Patient/Patient/2079"/>
    <hyperlink ref="Q3077" r:id="rId9115" display="https://octri.ohsu.edu/lls_scor/datamgmt/Patient/DiseaseInstance/2017"/>
    <hyperlink ref="AO3077" r:id="rId9116" display="https://octri.ohsu.edu/lls_scor/datamgmt/Patient/Specimen/3182"/>
    <hyperlink ref="H3078" r:id="rId9117" display="https://octri.ohsu.edu/lls_scor/datamgmt/Patient/Patient/2080"/>
    <hyperlink ref="Q3078" r:id="rId9118" display="https://octri.ohsu.edu/lls_scor/datamgmt/Patient/DiseaseInstance/2018"/>
    <hyperlink ref="AO3078" r:id="rId9119" display="https://octri.ohsu.edu/lls_scor/datamgmt/Patient/Specimen/3183"/>
    <hyperlink ref="H3079" r:id="rId9120" display="https://octri.ohsu.edu/lls_scor/datamgmt/Patient/Patient/2080"/>
    <hyperlink ref="Q3079" r:id="rId9121" display="https://octri.ohsu.edu/lls_scor/datamgmt/Patient/DiseaseInstance/2018"/>
    <hyperlink ref="AO3079" r:id="rId9122" display="https://octri.ohsu.edu/lls_scor/datamgmt/Patient/Specimen/3184"/>
    <hyperlink ref="H3080" r:id="rId9123" display="https://octri.ohsu.edu/lls_scor/datamgmt/Patient/Patient/2080"/>
    <hyperlink ref="Q3080" r:id="rId9124" display="https://octri.ohsu.edu/lls_scor/datamgmt/Patient/DiseaseInstance/2018"/>
    <hyperlink ref="AO3080" r:id="rId9125" display="https://octri.ohsu.edu/lls_scor/datamgmt/Patient/Specimen/3185"/>
    <hyperlink ref="H3081" r:id="rId9126" display="https://octri.ohsu.edu/lls_scor/datamgmt/Patient/Patient/2081"/>
    <hyperlink ref="Q3081" r:id="rId9127" display="https://octri.ohsu.edu/lls_scor/datamgmt/Patient/DiseaseInstance/2019"/>
    <hyperlink ref="AO3081" r:id="rId9128" display="https://octri.ohsu.edu/lls_scor/datamgmt/Patient/Specimen/3186"/>
    <hyperlink ref="H3082" r:id="rId9129" display="https://octri.ohsu.edu/lls_scor/datamgmt/Patient/Patient/2082"/>
    <hyperlink ref="Q3082" r:id="rId9130" display="https://octri.ohsu.edu/lls_scor/datamgmt/Patient/DiseaseInstance/2020"/>
    <hyperlink ref="AO3082" r:id="rId9131" display="https://octri.ohsu.edu/lls_scor/datamgmt/Patient/Specimen/3187"/>
    <hyperlink ref="H3083" r:id="rId9132" display="https://octri.ohsu.edu/lls_scor/datamgmt/Patient/Patient/2083"/>
    <hyperlink ref="Q3083" r:id="rId9133" display="https://octri.ohsu.edu/lls_scor/datamgmt/Patient/DiseaseInstance/2022"/>
    <hyperlink ref="AO3083" r:id="rId9134" display="https://octri.ohsu.edu/lls_scor/datamgmt/Patient/Specimen/3188"/>
    <hyperlink ref="H3084" r:id="rId9135" display="https://octri.ohsu.edu/lls_scor/datamgmt/Patient/Patient/2083"/>
    <hyperlink ref="Q3084" r:id="rId9136" display="https://octri.ohsu.edu/lls_scor/datamgmt/Patient/DiseaseInstance/2022"/>
    <hyperlink ref="AO3084" r:id="rId9137" display="https://octri.ohsu.edu/lls_scor/datamgmt/Patient/Specimen/3189"/>
    <hyperlink ref="H3085" r:id="rId9138" display="https://octri.ohsu.edu/lls_scor/datamgmt/Patient/Patient/2083"/>
    <hyperlink ref="Q3085" r:id="rId9139" display="https://octri.ohsu.edu/lls_scor/datamgmt/Patient/DiseaseInstance/2022"/>
    <hyperlink ref="AO3085" r:id="rId9140" display="https://octri.ohsu.edu/lls_scor/datamgmt/Patient/Specimen/3190"/>
    <hyperlink ref="H3086" r:id="rId9141" display="https://octri.ohsu.edu/lls_scor/datamgmt/Patient/Patient/2084"/>
    <hyperlink ref="Q3086" r:id="rId9142" display="https://octri.ohsu.edu/lls_scor/datamgmt/Patient/DiseaseInstance/2023"/>
    <hyperlink ref="AO3086" r:id="rId9143" display="https://octri.ohsu.edu/lls_scor/datamgmt/Patient/Specimen/3191"/>
    <hyperlink ref="H3087" r:id="rId9144" display="https://octri.ohsu.edu/lls_scor/datamgmt/Patient/Patient/2084"/>
    <hyperlink ref="Q3087" r:id="rId9145" display="https://octri.ohsu.edu/lls_scor/datamgmt/Patient/DiseaseInstance/2023"/>
    <hyperlink ref="AO3087" r:id="rId9146" display="https://octri.ohsu.edu/lls_scor/datamgmt/Patient/Specimen/3192"/>
    <hyperlink ref="H3088" r:id="rId9147" display="https://octri.ohsu.edu/lls_scor/datamgmt/Patient/Patient/2085"/>
    <hyperlink ref="Q3088" r:id="rId9148" display="https://octri.ohsu.edu/lls_scor/datamgmt/Patient/DiseaseInstance/2025"/>
    <hyperlink ref="AO3088" r:id="rId9149" display="https://octri.ohsu.edu/lls_scor/datamgmt/Patient/Specimen/3194"/>
    <hyperlink ref="H3089" r:id="rId9150" display="https://octri.ohsu.edu/lls_scor/datamgmt/Patient/Patient/2086"/>
    <hyperlink ref="Q3089" r:id="rId9151" display="https://octri.ohsu.edu/lls_scor/datamgmt/Patient/DiseaseInstance/2024"/>
    <hyperlink ref="AO3089" r:id="rId9152" display="https://octri.ohsu.edu/lls_scor/datamgmt/Patient/Specimen/3193"/>
    <hyperlink ref="H3090" r:id="rId9153" display="https://octri.ohsu.edu/lls_scor/datamgmt/Patient/Patient/2086"/>
    <hyperlink ref="Q3090" r:id="rId9154" display="https://octri.ohsu.edu/lls_scor/datamgmt/Patient/DiseaseInstance/2024"/>
    <hyperlink ref="AO3090" r:id="rId9155" display="https://octri.ohsu.edu/lls_scor/datamgmt/Patient/Specimen/3199"/>
    <hyperlink ref="H3091" r:id="rId9156" display="https://octri.ohsu.edu/lls_scor/datamgmt/Patient/Patient/2086"/>
    <hyperlink ref="Q3091" r:id="rId9157" display="https://octri.ohsu.edu/lls_scor/datamgmt/Patient/DiseaseInstance/2024"/>
    <hyperlink ref="AO3091" r:id="rId9158" display="https://octri.ohsu.edu/lls_scor/datamgmt/Patient/Specimen/3235"/>
    <hyperlink ref="H3092" r:id="rId9159" display="https://octri.ohsu.edu/lls_scor/datamgmt/Patient/Patient/2087"/>
    <hyperlink ref="Q3092" r:id="rId9160" display="https://octri.ohsu.edu/lls_scor/datamgmt/Patient/DiseaseInstance/2026"/>
    <hyperlink ref="AO3092" r:id="rId9161" display="https://octri.ohsu.edu/lls_scor/datamgmt/Patient/Specimen/3195"/>
    <hyperlink ref="H3093" r:id="rId9162" display="https://octri.ohsu.edu/lls_scor/datamgmt/Patient/Patient/2088"/>
    <hyperlink ref="Q3093" r:id="rId9163" display="https://octri.ohsu.edu/lls_scor/datamgmt/Patient/DiseaseInstance/2027"/>
    <hyperlink ref="AO3093" r:id="rId9164" display="https://octri.ohsu.edu/lls_scor/datamgmt/Patient/Specimen/3196"/>
    <hyperlink ref="H3094" r:id="rId9165" display="https://octri.ohsu.edu/lls_scor/datamgmt/Patient/Patient/2089"/>
    <hyperlink ref="Q3094" r:id="rId9166" display="https://octri.ohsu.edu/lls_scor/datamgmt/Patient/DiseaseInstance/2036"/>
    <hyperlink ref="AO3094" r:id="rId9167" display="https://octri.ohsu.edu/lls_scor/datamgmt/Patient/Specimen/3200"/>
    <hyperlink ref="H3095" r:id="rId9168" display="https://octri.ohsu.edu/lls_scor/datamgmt/Patient/Patient/2090"/>
    <hyperlink ref="Q3095" r:id="rId9169" display="https://octri.ohsu.edu/lls_scor/datamgmt/Patient/DiseaseInstance/2057"/>
    <hyperlink ref="AO3095" r:id="rId9170" display="https://octri.ohsu.edu/lls_scor/datamgmt/Patient/Specimen/3201"/>
    <hyperlink ref="H3096" r:id="rId9171" display="https://octri.ohsu.edu/lls_scor/datamgmt/Patient/Patient/2090"/>
    <hyperlink ref="Q3096" r:id="rId9172" display="https://octri.ohsu.edu/lls_scor/datamgmt/Patient/DiseaseInstance/2057"/>
    <hyperlink ref="AO3096" r:id="rId9173" display="https://octri.ohsu.edu/lls_scor/datamgmt/Patient/Specimen/3202"/>
    <hyperlink ref="H3097" r:id="rId9174" display="https://octri.ohsu.edu/lls_scor/datamgmt/Patient/Patient/2090"/>
    <hyperlink ref="Q3097" r:id="rId9175" display="https://octri.ohsu.edu/lls_scor/datamgmt/Patient/DiseaseInstance/2057"/>
    <hyperlink ref="AO3097" r:id="rId9176" display="https://octri.ohsu.edu/lls_scor/datamgmt/Patient/Specimen/3203"/>
    <hyperlink ref="H3098" r:id="rId9177" display="https://octri.ohsu.edu/lls_scor/datamgmt/Patient/Patient/2091"/>
    <hyperlink ref="Q3098" r:id="rId9178" display="https://octri.ohsu.edu/lls_scor/datamgmt/Patient/DiseaseInstance/2058"/>
    <hyperlink ref="AO3098" r:id="rId9179" display="https://octri.ohsu.edu/lls_scor/datamgmt/Patient/Specimen/3204"/>
    <hyperlink ref="H3099" r:id="rId9180" display="https://octri.ohsu.edu/lls_scor/datamgmt/Patient/Patient/2091"/>
    <hyperlink ref="Q3099" r:id="rId9181" display="https://octri.ohsu.edu/lls_scor/datamgmt/Patient/DiseaseInstance/2058"/>
    <hyperlink ref="AO3099" r:id="rId9182" display="https://octri.ohsu.edu/lls_scor/datamgmt/Patient/Specimen/3205"/>
    <hyperlink ref="H3100" r:id="rId9183" display="https://octri.ohsu.edu/lls_scor/datamgmt/Patient/Patient/2091"/>
    <hyperlink ref="Q3100" r:id="rId9184" display="https://octri.ohsu.edu/lls_scor/datamgmt/Patient/DiseaseInstance/2058"/>
    <hyperlink ref="AO3100" r:id="rId9185" display="https://octri.ohsu.edu/lls_scor/datamgmt/Patient/Specimen/3206"/>
    <hyperlink ref="H3101" r:id="rId9186" display="https://octri.ohsu.edu/lls_scor/datamgmt/Patient/Patient/2093"/>
    <hyperlink ref="Q3101" r:id="rId9187" display="https://octri.ohsu.edu/lls_scor/datamgmt/Patient/DiseaseInstance/2075"/>
    <hyperlink ref="AO3101" r:id="rId9188" display="https://octri.ohsu.edu/lls_scor/datamgmt/Patient/Specimen/3211"/>
    <hyperlink ref="H3102" r:id="rId9189" display="https://octri.ohsu.edu/lls_scor/datamgmt/Patient/Patient/2094"/>
    <hyperlink ref="Q3102" r:id="rId9190" display="https://octri.ohsu.edu/lls_scor/datamgmt/Patient/DiseaseInstance/2076"/>
    <hyperlink ref="AO3102" r:id="rId9191" display="https://octri.ohsu.edu/lls_scor/datamgmt/Patient/Specimen/3213"/>
    <hyperlink ref="H3103" r:id="rId9192" display="https://octri.ohsu.edu/lls_scor/datamgmt/Patient/Patient/2094"/>
    <hyperlink ref="Q3103" r:id="rId9193" display="https://octri.ohsu.edu/lls_scor/datamgmt/Patient/DiseaseInstance/2076"/>
    <hyperlink ref="AO3103" r:id="rId9194" display="https://octri.ohsu.edu/lls_scor/datamgmt/Patient/Specimen/3214"/>
    <hyperlink ref="H3104" r:id="rId9195" display="https://octri.ohsu.edu/lls_scor/datamgmt/Patient/Patient/2095"/>
    <hyperlink ref="Q3104" r:id="rId9196" display="https://octri.ohsu.edu/lls_scor/datamgmt/Patient/DiseaseInstance/2077"/>
    <hyperlink ref="AO3104" r:id="rId9197" display="https://octri.ohsu.edu/lls_scor/datamgmt/Patient/Specimen/3215"/>
    <hyperlink ref="H3105" r:id="rId9198" display="https://octri.ohsu.edu/lls_scor/datamgmt/Patient/Patient/2096"/>
    <hyperlink ref="Q3105" r:id="rId9199" display="https://octri.ohsu.edu/lls_scor/datamgmt/Patient/DiseaseInstance/2078"/>
    <hyperlink ref="AO3105" r:id="rId9200" display="https://octri.ohsu.edu/lls_scor/datamgmt/Patient/Specimen/3216"/>
    <hyperlink ref="H3106" r:id="rId9201" display="https://octri.ohsu.edu/lls_scor/datamgmt/Patient/Patient/2097"/>
    <hyperlink ref="Q3106" r:id="rId9202" display="https://octri.ohsu.edu/lls_scor/datamgmt/Patient/DiseaseInstance/2086"/>
    <hyperlink ref="AO3106" r:id="rId9203" display="https://octri.ohsu.edu/lls_scor/datamgmt/Patient/Specimen/3233"/>
    <hyperlink ref="H3107" r:id="rId9204" display="https://octri.ohsu.edu/lls_scor/datamgmt/Patient/Patient/2098"/>
    <hyperlink ref="Q3107" r:id="rId9205" display="https://octri.ohsu.edu/lls_scor/datamgmt/Patient/DiseaseInstance/2079"/>
    <hyperlink ref="AO3107" r:id="rId9206" display="https://octri.ohsu.edu/lls_scor/datamgmt/Patient/Specimen/3218"/>
    <hyperlink ref="H3108" r:id="rId9207" display="https://octri.ohsu.edu/lls_scor/datamgmt/Patient/Patient/2099"/>
    <hyperlink ref="Q3108" r:id="rId9208" display="https://octri.ohsu.edu/lls_scor/datamgmt/Patient/DiseaseInstance/2080"/>
    <hyperlink ref="AO3108" r:id="rId9209" display="https://octri.ohsu.edu/lls_scor/datamgmt/Patient/Specimen/3219"/>
    <hyperlink ref="H3109" r:id="rId9210" display="https://octri.ohsu.edu/lls_scor/datamgmt/Patient/Patient/2101"/>
    <hyperlink ref="Q3109" r:id="rId9211" display="https://octri.ohsu.edu/lls_scor/datamgmt/Patient/DiseaseInstance/2082"/>
    <hyperlink ref="AO3109" r:id="rId9212" display="https://octri.ohsu.edu/lls_scor/datamgmt/Patient/Specimen/3221"/>
    <hyperlink ref="H3110" r:id="rId9213" display="https://octri.ohsu.edu/lls_scor/datamgmt/Patient/Patient/2102"/>
    <hyperlink ref="Q3110" r:id="rId9214" display="https://octri.ohsu.edu/lls_scor/datamgmt/Patient/DiseaseInstance/2084"/>
    <hyperlink ref="AO3110" r:id="rId9215" display="https://octri.ohsu.edu/lls_scor/datamgmt/Patient/Specimen/3226"/>
    <hyperlink ref="H3111" r:id="rId9216" display="https://octri.ohsu.edu/lls_scor/datamgmt/Patient/Patient/2102"/>
    <hyperlink ref="Q3111" r:id="rId9217" display="https://octri.ohsu.edu/lls_scor/datamgmt/Patient/DiseaseInstance/2084"/>
    <hyperlink ref="AO3111" r:id="rId9218" display="https://octri.ohsu.edu/lls_scor/datamgmt/Patient/Specimen/3227"/>
    <hyperlink ref="H3112" r:id="rId9219" display="https://octri.ohsu.edu/lls_scor/datamgmt/Patient/Patient/2103"/>
    <hyperlink ref="Q3112" r:id="rId9220" display="https://octri.ohsu.edu/lls_scor/datamgmt/Patient/DiseaseInstance/2083"/>
    <hyperlink ref="AO3112" r:id="rId9221" display="https://octri.ohsu.edu/lls_scor/datamgmt/Patient/Specimen/3225"/>
    <hyperlink ref="H3113" r:id="rId9222" display="https://octri.ohsu.edu/lls_scor/datamgmt/Patient/Patient/2104"/>
    <hyperlink ref="Q3113" r:id="rId9223" display="https://octri.ohsu.edu/lls_scor/datamgmt/Patient/DiseaseInstance/2085"/>
    <hyperlink ref="AO3113" r:id="rId9224" display="https://octri.ohsu.edu/lls_scor/datamgmt/Patient/Specimen/3228"/>
    <hyperlink ref="H3114" r:id="rId9225" display="https://octri.ohsu.edu/lls_scor/datamgmt/Patient/Patient/2104"/>
    <hyperlink ref="Q3114" r:id="rId9226" display="https://octri.ohsu.edu/lls_scor/datamgmt/Patient/DiseaseInstance/2085"/>
    <hyperlink ref="AO3114" r:id="rId9227" display="https://octri.ohsu.edu/lls_scor/datamgmt/Patient/Specimen/3229"/>
    <hyperlink ref="H3115" r:id="rId9228" display="https://octri.ohsu.edu/lls_scor/datamgmt/Patient/Patient/2105"/>
    <hyperlink ref="Q3115" r:id="rId9229" display="https://octri.ohsu.edu/lls_scor/datamgmt/Patient/DiseaseInstance/2087"/>
    <hyperlink ref="AO3115" r:id="rId9230" display="https://octri.ohsu.edu/lls_scor/datamgmt/Patient/Specimen/2700"/>
    <hyperlink ref="H3116" r:id="rId9231" display="https://octri.ohsu.edu/lls_scor/datamgmt/Patient/Patient/2106"/>
    <hyperlink ref="Q3116" r:id="rId9232" display="https://octri.ohsu.edu/lls_scor/datamgmt/Patient/DiseaseInstance/2088"/>
    <hyperlink ref="AO3116" r:id="rId9233" display="https://octri.ohsu.edu/lls_scor/datamgmt/Patient/Specimen/3236"/>
    <hyperlink ref="H3117" r:id="rId9234" display="https://octri.ohsu.edu/lls_scor/datamgmt/Patient/Patient/2106"/>
    <hyperlink ref="Q3117" r:id="rId9235" display="https://octri.ohsu.edu/lls_scor/datamgmt/Patient/DiseaseInstance/2088"/>
    <hyperlink ref="AO3117" r:id="rId9236" display="https://octri.ohsu.edu/lls_scor/datamgmt/Patient/Specimen/3237"/>
    <hyperlink ref="H3118" r:id="rId9237" display="https://octri.ohsu.edu/lls_scor/datamgmt/Patient/Patient/2106"/>
    <hyperlink ref="Q3118" r:id="rId9238" display="https://octri.ohsu.edu/lls_scor/datamgmt/Patient/DiseaseInstance/2088"/>
    <hyperlink ref="AO3118" r:id="rId9239" display="https://octri.ohsu.edu/lls_scor/datamgmt/Patient/Specimen/3238"/>
    <hyperlink ref="H3119" r:id="rId9240" display="https://octri.ohsu.edu/lls_scor/datamgmt/Patient/Patient/2107"/>
    <hyperlink ref="Q3119" r:id="rId9241" display="https://octri.ohsu.edu/lls_scor/datamgmt/Patient/DiseaseInstance/2089"/>
    <hyperlink ref="AO3119" r:id="rId9242" display="https://octri.ohsu.edu/lls_scor/datamgmt/Patient/Specimen/3239"/>
    <hyperlink ref="H3120" r:id="rId9243" display="https://octri.ohsu.edu/lls_scor/datamgmt/Patient/Patient/2108"/>
    <hyperlink ref="Q3120" r:id="rId9244" display="https://octri.ohsu.edu/lls_scor/datamgmt/Patient/DiseaseInstance/2090"/>
    <hyperlink ref="AO3120" r:id="rId9245" display="https://octri.ohsu.edu/lls_scor/datamgmt/Patient/Specimen/3240"/>
    <hyperlink ref="H3121" r:id="rId9246" display="https://octri.ohsu.edu/lls_scor/datamgmt/Patient/Patient/2108"/>
    <hyperlink ref="Q3121" r:id="rId9247" display="https://octri.ohsu.edu/lls_scor/datamgmt/Patient/DiseaseInstance/2090"/>
    <hyperlink ref="AO3121" r:id="rId9248" display="https://octri.ohsu.edu/lls_scor/datamgmt/Patient/Specimen/3241"/>
  </hyperlinks>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3410"/>
  <sheetViews>
    <sheetView workbookViewId="0">
      <pane ySplit="1" topLeftCell="A187" activePane="bottomLeft" state="frozen"/>
      <selection pane="bottomLeft" activeCell="B1" sqref="B1:B1048576"/>
    </sheetView>
  </sheetViews>
  <sheetFormatPr defaultColWidth="8.85546875" defaultRowHeight="15" x14ac:dyDescent="0.25"/>
  <cols>
    <col min="1" max="1" width="17.42578125" bestFit="1" customWidth="1"/>
    <col min="2" max="2" width="19.85546875" bestFit="1" customWidth="1"/>
    <col min="3" max="3" width="16.28515625" bestFit="1" customWidth="1"/>
    <col min="4" max="4" width="15.140625" bestFit="1" customWidth="1"/>
    <col min="5" max="5" width="18.28515625" bestFit="1" customWidth="1"/>
    <col min="6" max="6" width="17.85546875" bestFit="1" customWidth="1"/>
    <col min="7" max="7" width="29.42578125" customWidth="1"/>
    <col min="8" max="8" width="12.42578125" bestFit="1" customWidth="1"/>
    <col min="9" max="9" width="18.7109375" bestFit="1" customWidth="1"/>
    <col min="10" max="10" width="13.85546875" customWidth="1"/>
  </cols>
  <sheetData>
    <row r="1" spans="1:9" s="2" customFormat="1" x14ac:dyDescent="0.25">
      <c r="A1" s="2" t="s">
        <v>18451</v>
      </c>
      <c r="B1" s="2" t="s">
        <v>18453</v>
      </c>
      <c r="C1" s="2" t="s">
        <v>18454</v>
      </c>
      <c r="D1" s="2" t="s">
        <v>18455</v>
      </c>
      <c r="E1" s="2" t="s">
        <v>18459</v>
      </c>
      <c r="F1" s="2" t="s">
        <v>18458</v>
      </c>
      <c r="G1" s="2" t="s">
        <v>18478</v>
      </c>
      <c r="H1" s="2" t="s">
        <v>18457</v>
      </c>
      <c r="I1" s="2" t="s">
        <v>18456</v>
      </c>
    </row>
    <row r="2" spans="1:9" x14ac:dyDescent="0.25">
      <c r="A2" s="3">
        <v>1</v>
      </c>
      <c r="B2" s="3" t="s">
        <v>54</v>
      </c>
      <c r="C2" s="3" t="s">
        <v>55</v>
      </c>
      <c r="D2" s="3" t="s">
        <v>56</v>
      </c>
      <c r="E2" s="3" t="s">
        <v>54</v>
      </c>
      <c r="F2" s="3" t="s">
        <v>54</v>
      </c>
      <c r="G2" s="3" t="s">
        <v>54</v>
      </c>
      <c r="H2" s="3" t="s">
        <v>58</v>
      </c>
      <c r="I2" s="3" t="s">
        <v>59</v>
      </c>
    </row>
    <row r="3" spans="1:9" x14ac:dyDescent="0.25">
      <c r="A3" s="3">
        <v>2</v>
      </c>
      <c r="B3" s="3" t="s">
        <v>54</v>
      </c>
      <c r="C3" s="3" t="s">
        <v>55</v>
      </c>
      <c r="D3" s="3" t="s">
        <v>56</v>
      </c>
      <c r="E3" s="3" t="s">
        <v>54</v>
      </c>
      <c r="F3" s="3" t="s">
        <v>54</v>
      </c>
      <c r="G3" s="3" t="s">
        <v>54</v>
      </c>
      <c r="H3" s="3" t="s">
        <v>58</v>
      </c>
      <c r="I3" s="3" t="s">
        <v>59</v>
      </c>
    </row>
    <row r="4" spans="1:9" x14ac:dyDescent="0.25">
      <c r="A4" s="3">
        <v>3</v>
      </c>
      <c r="B4" s="3" t="s">
        <v>54</v>
      </c>
      <c r="C4" s="3" t="s">
        <v>55</v>
      </c>
      <c r="D4" s="3" t="s">
        <v>56</v>
      </c>
      <c r="E4" s="3" t="s">
        <v>54</v>
      </c>
      <c r="F4" s="3" t="s">
        <v>54</v>
      </c>
      <c r="G4" s="3" t="s">
        <v>54</v>
      </c>
      <c r="H4" s="3" t="s">
        <v>58</v>
      </c>
      <c r="I4" s="3" t="s">
        <v>59</v>
      </c>
    </row>
    <row r="5" spans="1:9" x14ac:dyDescent="0.25">
      <c r="A5" s="3">
        <v>4</v>
      </c>
      <c r="B5" s="3" t="s">
        <v>54</v>
      </c>
      <c r="C5" s="3" t="s">
        <v>55</v>
      </c>
      <c r="D5" s="3" t="s">
        <v>56</v>
      </c>
      <c r="E5" s="3" t="s">
        <v>54</v>
      </c>
      <c r="F5" s="3" t="s">
        <v>54</v>
      </c>
      <c r="G5" s="3" t="s">
        <v>54</v>
      </c>
      <c r="H5" s="3" t="s">
        <v>58</v>
      </c>
      <c r="I5" s="3" t="s">
        <v>104</v>
      </c>
    </row>
    <row r="6" spans="1:9" x14ac:dyDescent="0.25">
      <c r="A6" s="3">
        <v>5</v>
      </c>
      <c r="B6" s="3" t="s">
        <v>54</v>
      </c>
      <c r="C6" s="3" t="s">
        <v>55</v>
      </c>
      <c r="D6" s="3" t="s">
        <v>110</v>
      </c>
      <c r="E6" s="3" t="s">
        <v>54</v>
      </c>
      <c r="F6" s="3" t="s">
        <v>54</v>
      </c>
      <c r="G6" s="3" t="s">
        <v>54</v>
      </c>
      <c r="H6" s="3" t="s">
        <v>58</v>
      </c>
      <c r="I6" s="3" t="s">
        <v>59</v>
      </c>
    </row>
    <row r="7" spans="1:9" x14ac:dyDescent="0.25">
      <c r="A7" s="3">
        <v>6</v>
      </c>
      <c r="B7" s="3" t="s">
        <v>54</v>
      </c>
      <c r="C7" s="3" t="s">
        <v>55</v>
      </c>
      <c r="D7" s="3" t="s">
        <v>56</v>
      </c>
      <c r="E7" s="3" t="s">
        <v>54</v>
      </c>
      <c r="F7" s="3" t="s">
        <v>54</v>
      </c>
      <c r="G7" s="3" t="s">
        <v>54</v>
      </c>
      <c r="H7" s="3" t="s">
        <v>58</v>
      </c>
      <c r="I7" s="3" t="s">
        <v>104</v>
      </c>
    </row>
    <row r="8" spans="1:9" x14ac:dyDescent="0.25">
      <c r="A8" s="3">
        <v>7</v>
      </c>
      <c r="B8" s="3" t="s">
        <v>54</v>
      </c>
      <c r="C8" s="3" t="s">
        <v>55</v>
      </c>
      <c r="D8" s="3" t="s">
        <v>56</v>
      </c>
      <c r="E8" s="3" t="s">
        <v>54</v>
      </c>
      <c r="F8" s="3" t="s">
        <v>54</v>
      </c>
      <c r="G8" s="3" t="s">
        <v>54</v>
      </c>
      <c r="H8" s="3" t="s">
        <v>58</v>
      </c>
      <c r="I8" s="3" t="s">
        <v>59</v>
      </c>
    </row>
    <row r="9" spans="1:9" x14ac:dyDescent="0.25">
      <c r="A9" s="3">
        <v>8</v>
      </c>
      <c r="B9" s="3" t="s">
        <v>54</v>
      </c>
      <c r="C9" s="3" t="s">
        <v>55</v>
      </c>
      <c r="D9" s="3" t="s">
        <v>56</v>
      </c>
      <c r="E9" s="3" t="s">
        <v>54</v>
      </c>
      <c r="F9" s="3" t="s">
        <v>54</v>
      </c>
      <c r="G9" s="3" t="s">
        <v>54</v>
      </c>
      <c r="H9" s="3" t="s">
        <v>58</v>
      </c>
      <c r="I9" s="3" t="s">
        <v>104</v>
      </c>
    </row>
    <row r="10" spans="1:9" x14ac:dyDescent="0.25">
      <c r="A10" s="3">
        <v>9</v>
      </c>
      <c r="B10" s="3" t="s">
        <v>54</v>
      </c>
      <c r="C10" s="3" t="s">
        <v>55</v>
      </c>
      <c r="D10" s="3" t="s">
        <v>56</v>
      </c>
      <c r="E10" s="3" t="s">
        <v>54</v>
      </c>
      <c r="F10" s="3" t="s">
        <v>54</v>
      </c>
      <c r="G10" s="3" t="s">
        <v>54</v>
      </c>
      <c r="H10" s="3" t="s">
        <v>58</v>
      </c>
      <c r="I10" s="3" t="s">
        <v>104</v>
      </c>
    </row>
    <row r="11" spans="1:9" x14ac:dyDescent="0.25">
      <c r="A11" s="3">
        <v>10</v>
      </c>
      <c r="B11" s="3" t="s">
        <v>54</v>
      </c>
      <c r="C11" s="3" t="s">
        <v>55</v>
      </c>
      <c r="D11" s="3" t="s">
        <v>56</v>
      </c>
      <c r="E11" s="3" t="s">
        <v>54</v>
      </c>
      <c r="F11" s="3" t="s">
        <v>54</v>
      </c>
      <c r="G11" s="3" t="s">
        <v>54</v>
      </c>
      <c r="H11" s="3" t="s">
        <v>58</v>
      </c>
      <c r="I11" s="3" t="s">
        <v>59</v>
      </c>
    </row>
    <row r="12" spans="1:9" x14ac:dyDescent="0.25">
      <c r="A12" s="3">
        <v>11</v>
      </c>
      <c r="B12" s="3" t="s">
        <v>54</v>
      </c>
      <c r="C12" s="3" t="s">
        <v>55</v>
      </c>
      <c r="D12" s="3" t="s">
        <v>56</v>
      </c>
      <c r="E12" s="3" t="s">
        <v>54</v>
      </c>
      <c r="F12" s="3" t="s">
        <v>54</v>
      </c>
      <c r="G12" s="3" t="s">
        <v>54</v>
      </c>
      <c r="H12" s="3" t="s">
        <v>58</v>
      </c>
      <c r="I12" s="3" t="s">
        <v>104</v>
      </c>
    </row>
    <row r="13" spans="1:9" x14ac:dyDescent="0.25">
      <c r="A13" s="3">
        <v>12</v>
      </c>
      <c r="B13" s="3" t="s">
        <v>54</v>
      </c>
      <c r="C13" s="3" t="s">
        <v>55</v>
      </c>
      <c r="D13" s="3" t="s">
        <v>56</v>
      </c>
      <c r="E13" s="3" t="s">
        <v>54</v>
      </c>
      <c r="F13" s="3" t="s">
        <v>54</v>
      </c>
      <c r="G13" s="3" t="s">
        <v>54</v>
      </c>
      <c r="H13" s="3" t="s">
        <v>58</v>
      </c>
      <c r="I13" s="3" t="s">
        <v>104</v>
      </c>
    </row>
    <row r="14" spans="1:9" x14ac:dyDescent="0.25">
      <c r="A14" s="3">
        <v>13</v>
      </c>
      <c r="B14" s="3" t="s">
        <v>54</v>
      </c>
      <c r="C14" s="3" t="s">
        <v>55</v>
      </c>
      <c r="D14" s="3" t="s">
        <v>56</v>
      </c>
      <c r="E14" s="3" t="s">
        <v>54</v>
      </c>
      <c r="F14" s="3" t="s">
        <v>54</v>
      </c>
      <c r="G14" s="3" t="s">
        <v>54</v>
      </c>
      <c r="H14" s="3" t="s">
        <v>58</v>
      </c>
      <c r="I14" s="3" t="s">
        <v>59</v>
      </c>
    </row>
    <row r="15" spans="1:9" x14ac:dyDescent="0.25">
      <c r="A15" s="3">
        <v>14</v>
      </c>
      <c r="B15" s="3" t="s">
        <v>54</v>
      </c>
      <c r="C15" s="3" t="s">
        <v>55</v>
      </c>
      <c r="D15" s="3" t="s">
        <v>56</v>
      </c>
      <c r="E15" s="3" t="s">
        <v>54</v>
      </c>
      <c r="F15" s="3" t="s">
        <v>54</v>
      </c>
      <c r="G15" s="3" t="s">
        <v>54</v>
      </c>
      <c r="H15" s="3" t="s">
        <v>177</v>
      </c>
      <c r="I15" s="3" t="s">
        <v>59</v>
      </c>
    </row>
    <row r="16" spans="1:9" x14ac:dyDescent="0.25">
      <c r="A16" s="3">
        <v>15</v>
      </c>
      <c r="B16" s="3" t="s">
        <v>54</v>
      </c>
      <c r="C16" s="3" t="s">
        <v>55</v>
      </c>
      <c r="D16" s="3" t="s">
        <v>110</v>
      </c>
      <c r="E16" s="3" t="s">
        <v>54</v>
      </c>
      <c r="F16" s="3" t="s">
        <v>54</v>
      </c>
      <c r="G16" s="3" t="s">
        <v>54</v>
      </c>
      <c r="H16" s="3" t="s">
        <v>58</v>
      </c>
      <c r="I16" s="3" t="s">
        <v>104</v>
      </c>
    </row>
    <row r="17" spans="1:9" x14ac:dyDescent="0.25">
      <c r="A17" s="3">
        <v>16</v>
      </c>
      <c r="B17" s="3" t="s">
        <v>54</v>
      </c>
      <c r="C17" s="3" t="s">
        <v>55</v>
      </c>
      <c r="D17" s="3" t="s">
        <v>110</v>
      </c>
      <c r="E17" s="3" t="s">
        <v>54</v>
      </c>
      <c r="F17" s="3" t="s">
        <v>54</v>
      </c>
      <c r="G17" s="3" t="s">
        <v>54</v>
      </c>
      <c r="H17" s="3" t="s">
        <v>58</v>
      </c>
      <c r="I17" s="3" t="s">
        <v>104</v>
      </c>
    </row>
    <row r="18" spans="1:9" x14ac:dyDescent="0.25">
      <c r="A18" s="3">
        <v>17</v>
      </c>
      <c r="B18" s="3" t="s">
        <v>54</v>
      </c>
      <c r="C18" s="3" t="s">
        <v>55</v>
      </c>
      <c r="D18" s="3" t="s">
        <v>110</v>
      </c>
      <c r="E18" s="3" t="s">
        <v>54</v>
      </c>
      <c r="F18" s="3" t="s">
        <v>54</v>
      </c>
      <c r="G18" s="3" t="s">
        <v>54</v>
      </c>
      <c r="H18" s="3" t="s">
        <v>58</v>
      </c>
      <c r="I18" s="3" t="s">
        <v>59</v>
      </c>
    </row>
    <row r="19" spans="1:9" x14ac:dyDescent="0.25">
      <c r="A19" s="3">
        <v>18</v>
      </c>
      <c r="B19" s="3" t="s">
        <v>54</v>
      </c>
      <c r="C19" s="3" t="s">
        <v>55</v>
      </c>
      <c r="D19" s="3" t="s">
        <v>56</v>
      </c>
      <c r="E19" s="3" t="s">
        <v>54</v>
      </c>
      <c r="F19" s="3" t="s">
        <v>54</v>
      </c>
      <c r="G19" s="3" t="s">
        <v>54</v>
      </c>
      <c r="H19" s="3" t="s">
        <v>58</v>
      </c>
      <c r="I19" s="3" t="s">
        <v>59</v>
      </c>
    </row>
    <row r="20" spans="1:9" x14ac:dyDescent="0.25">
      <c r="A20" s="3">
        <v>19</v>
      </c>
      <c r="B20" s="3" t="s">
        <v>54</v>
      </c>
      <c r="C20" s="3" t="s">
        <v>55</v>
      </c>
      <c r="D20" s="3" t="s">
        <v>110</v>
      </c>
      <c r="E20" s="3" t="s">
        <v>54</v>
      </c>
      <c r="F20" s="3" t="s">
        <v>54</v>
      </c>
      <c r="G20" s="3" t="s">
        <v>54</v>
      </c>
      <c r="H20" s="3" t="s">
        <v>58</v>
      </c>
      <c r="I20" s="3" t="s">
        <v>59</v>
      </c>
    </row>
    <row r="21" spans="1:9" x14ac:dyDescent="0.25">
      <c r="A21" s="3">
        <v>20</v>
      </c>
      <c r="B21" s="3" t="s">
        <v>54</v>
      </c>
      <c r="C21" s="3" t="s">
        <v>55</v>
      </c>
      <c r="D21" s="3" t="s">
        <v>56</v>
      </c>
      <c r="E21" s="3" t="s">
        <v>54</v>
      </c>
      <c r="F21" s="3" t="s">
        <v>54</v>
      </c>
      <c r="G21" s="3" t="s">
        <v>54</v>
      </c>
      <c r="H21" s="3" t="s">
        <v>58</v>
      </c>
      <c r="I21" s="3" t="s">
        <v>59</v>
      </c>
    </row>
    <row r="22" spans="1:9" x14ac:dyDescent="0.25">
      <c r="A22" s="3">
        <v>21</v>
      </c>
      <c r="B22" s="3" t="s">
        <v>54</v>
      </c>
      <c r="C22" s="3" t="s">
        <v>55</v>
      </c>
      <c r="D22" s="3" t="s">
        <v>110</v>
      </c>
      <c r="E22" s="3" t="s">
        <v>54</v>
      </c>
      <c r="F22" s="3" t="s">
        <v>54</v>
      </c>
      <c r="G22" s="3" t="s">
        <v>54</v>
      </c>
      <c r="H22" s="3" t="s">
        <v>58</v>
      </c>
      <c r="I22" s="3" t="s">
        <v>59</v>
      </c>
    </row>
    <row r="23" spans="1:9" x14ac:dyDescent="0.25">
      <c r="A23" s="3">
        <v>22</v>
      </c>
      <c r="B23" s="3" t="s">
        <v>54</v>
      </c>
      <c r="C23" s="3" t="s">
        <v>55</v>
      </c>
      <c r="D23" s="3" t="s">
        <v>56</v>
      </c>
      <c r="E23" s="3" t="s">
        <v>54</v>
      </c>
      <c r="F23" s="3" t="s">
        <v>54</v>
      </c>
      <c r="G23" s="3" t="s">
        <v>54</v>
      </c>
      <c r="H23" s="3" t="s">
        <v>58</v>
      </c>
      <c r="I23" s="3" t="s">
        <v>59</v>
      </c>
    </row>
    <row r="24" spans="1:9" x14ac:dyDescent="0.25">
      <c r="A24" s="3">
        <v>23</v>
      </c>
      <c r="B24" s="3" t="s">
        <v>54</v>
      </c>
      <c r="C24" s="3" t="s">
        <v>55</v>
      </c>
      <c r="D24" s="3" t="s">
        <v>56</v>
      </c>
      <c r="E24" s="3" t="s">
        <v>54</v>
      </c>
      <c r="F24" s="3" t="s">
        <v>54</v>
      </c>
      <c r="G24" s="3" t="s">
        <v>54</v>
      </c>
      <c r="H24" s="3" t="s">
        <v>58</v>
      </c>
      <c r="I24" s="3" t="s">
        <v>59</v>
      </c>
    </row>
    <row r="25" spans="1:9" x14ac:dyDescent="0.25">
      <c r="A25" s="3">
        <v>24</v>
      </c>
      <c r="B25" s="3" t="s">
        <v>54</v>
      </c>
      <c r="C25" s="3" t="s">
        <v>309</v>
      </c>
      <c r="D25" s="3" t="s">
        <v>56</v>
      </c>
      <c r="E25" s="3" t="s">
        <v>54</v>
      </c>
      <c r="F25" s="3" t="s">
        <v>54</v>
      </c>
      <c r="G25" s="3" t="s">
        <v>54</v>
      </c>
      <c r="H25" s="3" t="s">
        <v>58</v>
      </c>
      <c r="I25" s="3" t="s">
        <v>104</v>
      </c>
    </row>
    <row r="26" spans="1:9" x14ac:dyDescent="0.25">
      <c r="A26" s="3">
        <v>25</v>
      </c>
      <c r="B26" s="3" t="s">
        <v>54</v>
      </c>
      <c r="C26" s="3" t="s">
        <v>55</v>
      </c>
      <c r="D26" s="3" t="s">
        <v>110</v>
      </c>
      <c r="E26" s="3" t="s">
        <v>54</v>
      </c>
      <c r="F26" s="3" t="s">
        <v>54</v>
      </c>
      <c r="G26" s="3" t="s">
        <v>54</v>
      </c>
      <c r="H26" s="3" t="s">
        <v>58</v>
      </c>
      <c r="I26" s="3" t="s">
        <v>59</v>
      </c>
    </row>
    <row r="27" spans="1:9" x14ac:dyDescent="0.25">
      <c r="A27" s="3">
        <v>26</v>
      </c>
      <c r="B27" s="3" t="s">
        <v>54</v>
      </c>
      <c r="C27" s="3" t="s">
        <v>55</v>
      </c>
      <c r="D27" s="3" t="s">
        <v>56</v>
      </c>
      <c r="E27" s="3" t="s">
        <v>54</v>
      </c>
      <c r="F27" s="3" t="s">
        <v>54</v>
      </c>
      <c r="G27" s="3" t="s">
        <v>54</v>
      </c>
      <c r="H27" s="3" t="s">
        <v>316</v>
      </c>
      <c r="I27" s="3" t="s">
        <v>104</v>
      </c>
    </row>
    <row r="28" spans="1:9" x14ac:dyDescent="0.25">
      <c r="A28" s="3">
        <v>27</v>
      </c>
      <c r="B28" s="3" t="s">
        <v>54</v>
      </c>
      <c r="C28" s="3" t="s">
        <v>55</v>
      </c>
      <c r="D28" s="3" t="s">
        <v>56</v>
      </c>
      <c r="E28" s="3" t="s">
        <v>54</v>
      </c>
      <c r="F28" s="3" t="s">
        <v>54</v>
      </c>
      <c r="G28" s="3" t="s">
        <v>54</v>
      </c>
      <c r="H28" s="3" t="s">
        <v>58</v>
      </c>
      <c r="I28" s="3" t="s">
        <v>104</v>
      </c>
    </row>
    <row r="29" spans="1:9" x14ac:dyDescent="0.25">
      <c r="A29" s="3">
        <v>28</v>
      </c>
      <c r="B29" s="3" t="s">
        <v>54</v>
      </c>
      <c r="C29" s="3" t="s">
        <v>55</v>
      </c>
      <c r="D29" s="3" t="s">
        <v>56</v>
      </c>
      <c r="E29" s="3" t="s">
        <v>54</v>
      </c>
      <c r="F29" s="3" t="s">
        <v>54</v>
      </c>
      <c r="G29" s="3" t="s">
        <v>54</v>
      </c>
      <c r="H29" s="3" t="s">
        <v>58</v>
      </c>
      <c r="I29" s="3" t="s">
        <v>104</v>
      </c>
    </row>
    <row r="30" spans="1:9" x14ac:dyDescent="0.25">
      <c r="A30" s="3">
        <v>29</v>
      </c>
      <c r="B30" s="3" t="s">
        <v>54</v>
      </c>
      <c r="C30" s="3" t="s">
        <v>55</v>
      </c>
      <c r="D30" s="3" t="s">
        <v>56</v>
      </c>
      <c r="E30" s="3" t="s">
        <v>54</v>
      </c>
      <c r="F30" s="3" t="s">
        <v>54</v>
      </c>
      <c r="G30" s="3" t="s">
        <v>54</v>
      </c>
      <c r="H30" s="3" t="s">
        <v>58</v>
      </c>
      <c r="I30" s="3" t="s">
        <v>59</v>
      </c>
    </row>
    <row r="31" spans="1:9" x14ac:dyDescent="0.25">
      <c r="A31" s="3">
        <v>30</v>
      </c>
      <c r="B31" s="3" t="s">
        <v>54</v>
      </c>
      <c r="C31" s="3" t="s">
        <v>55</v>
      </c>
      <c r="D31" s="3" t="s">
        <v>110</v>
      </c>
      <c r="E31" s="3" t="s">
        <v>54</v>
      </c>
      <c r="F31" s="3" t="s">
        <v>54</v>
      </c>
      <c r="G31" s="3" t="s">
        <v>54</v>
      </c>
      <c r="H31" s="3" t="s">
        <v>58</v>
      </c>
      <c r="I31" s="3" t="s">
        <v>104</v>
      </c>
    </row>
    <row r="32" spans="1:9" x14ac:dyDescent="0.25">
      <c r="A32" s="3">
        <v>31</v>
      </c>
      <c r="B32" s="3" t="s">
        <v>54</v>
      </c>
      <c r="C32" s="3" t="s">
        <v>55</v>
      </c>
      <c r="D32" s="3" t="s">
        <v>110</v>
      </c>
      <c r="E32" s="3" t="s">
        <v>54</v>
      </c>
      <c r="F32" s="3" t="s">
        <v>54</v>
      </c>
      <c r="G32" s="3" t="s">
        <v>54</v>
      </c>
      <c r="H32" s="3" t="s">
        <v>58</v>
      </c>
      <c r="I32" s="3" t="s">
        <v>104</v>
      </c>
    </row>
    <row r="33" spans="1:9" x14ac:dyDescent="0.25">
      <c r="A33" s="3">
        <v>32</v>
      </c>
      <c r="B33" s="3" t="s">
        <v>54</v>
      </c>
      <c r="C33" s="3" t="s">
        <v>55</v>
      </c>
      <c r="D33" s="3" t="s">
        <v>56</v>
      </c>
      <c r="E33" s="3" t="s">
        <v>54</v>
      </c>
      <c r="F33" s="3" t="s">
        <v>54</v>
      </c>
      <c r="G33" s="3" t="s">
        <v>54</v>
      </c>
      <c r="H33" s="3" t="s">
        <v>58</v>
      </c>
      <c r="I33" s="3" t="s">
        <v>59</v>
      </c>
    </row>
    <row r="34" spans="1:9" x14ac:dyDescent="0.25">
      <c r="A34" s="3">
        <v>33</v>
      </c>
      <c r="B34" s="3" t="s">
        <v>54</v>
      </c>
      <c r="C34" s="3" t="s">
        <v>309</v>
      </c>
      <c r="D34" s="3" t="s">
        <v>56</v>
      </c>
      <c r="E34" s="3" t="s">
        <v>54</v>
      </c>
      <c r="F34" s="3" t="s">
        <v>54</v>
      </c>
      <c r="G34" s="3" t="s">
        <v>54</v>
      </c>
      <c r="H34" s="3" t="s">
        <v>58</v>
      </c>
      <c r="I34" s="3" t="s">
        <v>104</v>
      </c>
    </row>
    <row r="35" spans="1:9" x14ac:dyDescent="0.25">
      <c r="A35" s="3">
        <v>34</v>
      </c>
      <c r="B35" s="3" t="s">
        <v>54</v>
      </c>
      <c r="C35" s="3" t="s">
        <v>55</v>
      </c>
      <c r="D35" s="3" t="s">
        <v>110</v>
      </c>
      <c r="E35" s="3" t="s">
        <v>54</v>
      </c>
      <c r="F35" s="3" t="s">
        <v>54</v>
      </c>
      <c r="G35" s="3" t="s">
        <v>54</v>
      </c>
      <c r="H35" s="3" t="s">
        <v>58</v>
      </c>
      <c r="I35" s="3" t="s">
        <v>104</v>
      </c>
    </row>
    <row r="36" spans="1:9" x14ac:dyDescent="0.25">
      <c r="A36" s="3">
        <v>35</v>
      </c>
      <c r="B36" s="3" t="s">
        <v>54</v>
      </c>
      <c r="C36" s="3" t="s">
        <v>55</v>
      </c>
      <c r="D36" s="3" t="s">
        <v>110</v>
      </c>
      <c r="E36" s="3" t="s">
        <v>54</v>
      </c>
      <c r="F36" s="3" t="s">
        <v>54</v>
      </c>
      <c r="G36" s="3" t="s">
        <v>54</v>
      </c>
      <c r="H36" s="3" t="s">
        <v>58</v>
      </c>
      <c r="I36" s="3" t="s">
        <v>59</v>
      </c>
    </row>
    <row r="37" spans="1:9" x14ac:dyDescent="0.25">
      <c r="A37" s="3">
        <v>36</v>
      </c>
      <c r="B37" s="3" t="s">
        <v>54</v>
      </c>
      <c r="C37" s="3" t="s">
        <v>55</v>
      </c>
      <c r="D37" s="3" t="s">
        <v>56</v>
      </c>
      <c r="E37" s="3" t="s">
        <v>54</v>
      </c>
      <c r="F37" s="3" t="s">
        <v>54</v>
      </c>
      <c r="G37" s="3" t="s">
        <v>54</v>
      </c>
      <c r="H37" s="3" t="s">
        <v>58</v>
      </c>
      <c r="I37" s="3" t="s">
        <v>104</v>
      </c>
    </row>
    <row r="38" spans="1:9" x14ac:dyDescent="0.25">
      <c r="A38" s="3">
        <v>37</v>
      </c>
      <c r="B38" s="3" t="s">
        <v>54</v>
      </c>
      <c r="C38" s="3" t="s">
        <v>55</v>
      </c>
      <c r="D38" s="3" t="s">
        <v>110</v>
      </c>
      <c r="E38" s="3" t="s">
        <v>54</v>
      </c>
      <c r="F38" s="3" t="s">
        <v>54</v>
      </c>
      <c r="G38" s="3" t="s">
        <v>54</v>
      </c>
      <c r="H38" s="3" t="s">
        <v>380</v>
      </c>
      <c r="I38" s="3" t="s">
        <v>104</v>
      </c>
    </row>
    <row r="39" spans="1:9" x14ac:dyDescent="0.25">
      <c r="A39" s="3">
        <v>38</v>
      </c>
      <c r="B39" s="3" t="s">
        <v>54</v>
      </c>
      <c r="C39" s="3" t="s">
        <v>55</v>
      </c>
      <c r="D39" s="3" t="s">
        <v>56</v>
      </c>
      <c r="E39" s="3" t="s">
        <v>54</v>
      </c>
      <c r="F39" s="3" t="s">
        <v>54</v>
      </c>
      <c r="G39" s="3" t="s">
        <v>54</v>
      </c>
      <c r="H39" s="3" t="s">
        <v>58</v>
      </c>
      <c r="I39" s="3" t="s">
        <v>59</v>
      </c>
    </row>
    <row r="40" spans="1:9" x14ac:dyDescent="0.25">
      <c r="A40" s="3">
        <v>39</v>
      </c>
      <c r="B40" s="3" t="s">
        <v>54</v>
      </c>
      <c r="C40" s="3" t="s">
        <v>55</v>
      </c>
      <c r="D40" s="3" t="s">
        <v>56</v>
      </c>
      <c r="E40" s="3" t="s">
        <v>54</v>
      </c>
      <c r="F40" s="3" t="s">
        <v>54</v>
      </c>
      <c r="G40" s="3" t="s">
        <v>54</v>
      </c>
      <c r="H40" s="3" t="s">
        <v>58</v>
      </c>
      <c r="I40" s="3" t="s">
        <v>59</v>
      </c>
    </row>
    <row r="41" spans="1:9" x14ac:dyDescent="0.25">
      <c r="A41" s="3">
        <v>40</v>
      </c>
      <c r="B41" s="3" t="s">
        <v>54</v>
      </c>
      <c r="C41" s="3" t="s">
        <v>55</v>
      </c>
      <c r="D41" s="3" t="s">
        <v>110</v>
      </c>
      <c r="E41" s="3" t="s">
        <v>54</v>
      </c>
      <c r="F41" s="3" t="s">
        <v>54</v>
      </c>
      <c r="G41" s="3" t="s">
        <v>54</v>
      </c>
      <c r="H41" s="3" t="s">
        <v>58</v>
      </c>
      <c r="I41" s="3" t="s">
        <v>104</v>
      </c>
    </row>
    <row r="42" spans="1:9" x14ac:dyDescent="0.25">
      <c r="A42" s="3">
        <v>41</v>
      </c>
      <c r="B42" s="3" t="s">
        <v>54</v>
      </c>
      <c r="C42" s="3" t="s">
        <v>55</v>
      </c>
      <c r="D42" s="3" t="s">
        <v>56</v>
      </c>
      <c r="E42" s="3" t="s">
        <v>54</v>
      </c>
      <c r="F42" s="3" t="s">
        <v>54</v>
      </c>
      <c r="G42" s="3" t="s">
        <v>54</v>
      </c>
      <c r="H42" s="3" t="s">
        <v>58</v>
      </c>
      <c r="I42" s="3" t="s">
        <v>59</v>
      </c>
    </row>
    <row r="43" spans="1:9" x14ac:dyDescent="0.25">
      <c r="A43" s="3">
        <v>42</v>
      </c>
      <c r="B43" s="3" t="s">
        <v>54</v>
      </c>
      <c r="C43" s="3" t="s">
        <v>55</v>
      </c>
      <c r="D43" s="3" t="s">
        <v>110</v>
      </c>
      <c r="E43" s="3" t="s">
        <v>54</v>
      </c>
      <c r="F43" s="3" t="s">
        <v>54</v>
      </c>
      <c r="G43" s="3" t="s">
        <v>54</v>
      </c>
      <c r="H43" s="3" t="s">
        <v>58</v>
      </c>
      <c r="I43" s="3" t="s">
        <v>59</v>
      </c>
    </row>
    <row r="44" spans="1:9" x14ac:dyDescent="0.25">
      <c r="A44" s="3">
        <v>43</v>
      </c>
      <c r="B44" s="3" t="s">
        <v>54</v>
      </c>
      <c r="C44" s="3" t="s">
        <v>55</v>
      </c>
      <c r="D44" s="3" t="s">
        <v>56</v>
      </c>
      <c r="E44" s="3" t="s">
        <v>54</v>
      </c>
      <c r="F44" s="3" t="s">
        <v>54</v>
      </c>
      <c r="G44" s="3" t="s">
        <v>54</v>
      </c>
      <c r="H44" s="3" t="s">
        <v>58</v>
      </c>
      <c r="I44" s="3" t="s">
        <v>59</v>
      </c>
    </row>
    <row r="45" spans="1:9" x14ac:dyDescent="0.25">
      <c r="A45" s="3">
        <v>44</v>
      </c>
      <c r="B45" s="3" t="s">
        <v>54</v>
      </c>
      <c r="C45" s="3" t="s">
        <v>309</v>
      </c>
      <c r="D45" s="3" t="s">
        <v>56</v>
      </c>
      <c r="E45" s="3" t="s">
        <v>54</v>
      </c>
      <c r="F45" s="3" t="s">
        <v>54</v>
      </c>
      <c r="G45" s="3" t="s">
        <v>54</v>
      </c>
      <c r="H45" s="3" t="s">
        <v>426</v>
      </c>
      <c r="I45" s="3" t="s">
        <v>104</v>
      </c>
    </row>
    <row r="46" spans="1:9" x14ac:dyDescent="0.25">
      <c r="A46" s="3">
        <v>45</v>
      </c>
      <c r="B46" s="3" t="s">
        <v>54</v>
      </c>
      <c r="C46" s="3" t="s">
        <v>55</v>
      </c>
      <c r="D46" s="3" t="s">
        <v>110</v>
      </c>
      <c r="E46" s="3" t="s">
        <v>54</v>
      </c>
      <c r="F46" s="3" t="s">
        <v>54</v>
      </c>
      <c r="G46" s="3" t="s">
        <v>54</v>
      </c>
      <c r="H46" s="3" t="s">
        <v>58</v>
      </c>
      <c r="I46" s="3" t="s">
        <v>59</v>
      </c>
    </row>
    <row r="47" spans="1:9" x14ac:dyDescent="0.25">
      <c r="A47" s="3">
        <v>46</v>
      </c>
      <c r="B47" s="3" t="s">
        <v>54</v>
      </c>
      <c r="C47" s="3" t="s">
        <v>55</v>
      </c>
      <c r="D47" s="3" t="s">
        <v>56</v>
      </c>
      <c r="E47" s="3" t="s">
        <v>54</v>
      </c>
      <c r="F47" s="3" t="s">
        <v>54</v>
      </c>
      <c r="G47" s="3" t="s">
        <v>54</v>
      </c>
      <c r="H47" s="3" t="s">
        <v>58</v>
      </c>
      <c r="I47" s="3" t="s">
        <v>104</v>
      </c>
    </row>
    <row r="48" spans="1:9" x14ac:dyDescent="0.25">
      <c r="A48" s="3">
        <v>47</v>
      </c>
      <c r="B48" s="3" t="s">
        <v>54</v>
      </c>
      <c r="C48" s="3" t="s">
        <v>309</v>
      </c>
      <c r="D48" s="3" t="s">
        <v>110</v>
      </c>
      <c r="E48" s="3" t="s">
        <v>54</v>
      </c>
      <c r="F48" s="3" t="s">
        <v>54</v>
      </c>
      <c r="G48" s="3" t="s">
        <v>54</v>
      </c>
      <c r="H48" s="3" t="s">
        <v>426</v>
      </c>
      <c r="I48" s="3" t="s">
        <v>104</v>
      </c>
    </row>
    <row r="49" spans="1:9" x14ac:dyDescent="0.25">
      <c r="A49" s="3">
        <v>48</v>
      </c>
      <c r="B49" s="3" t="s">
        <v>54</v>
      </c>
      <c r="C49" s="3" t="s">
        <v>55</v>
      </c>
      <c r="D49" s="3" t="s">
        <v>56</v>
      </c>
      <c r="E49" s="3" t="s">
        <v>54</v>
      </c>
      <c r="F49" s="3" t="s">
        <v>54</v>
      </c>
      <c r="G49" s="3" t="s">
        <v>54</v>
      </c>
      <c r="H49" s="3" t="s">
        <v>58</v>
      </c>
      <c r="I49" s="3" t="s">
        <v>59</v>
      </c>
    </row>
    <row r="50" spans="1:9" x14ac:dyDescent="0.25">
      <c r="A50" s="3">
        <v>49</v>
      </c>
      <c r="B50" s="3" t="s">
        <v>54</v>
      </c>
      <c r="C50" s="3" t="s">
        <v>55</v>
      </c>
      <c r="D50" s="3" t="s">
        <v>110</v>
      </c>
      <c r="E50" s="3" t="s">
        <v>54</v>
      </c>
      <c r="F50" s="3" t="s">
        <v>54</v>
      </c>
      <c r="G50" s="3" t="s">
        <v>54</v>
      </c>
      <c r="H50" s="3" t="s">
        <v>58</v>
      </c>
      <c r="I50" s="3" t="s">
        <v>59</v>
      </c>
    </row>
    <row r="51" spans="1:9" x14ac:dyDescent="0.25">
      <c r="A51" s="3">
        <v>50</v>
      </c>
      <c r="B51" s="3" t="s">
        <v>54</v>
      </c>
      <c r="C51" s="3" t="s">
        <v>55</v>
      </c>
      <c r="D51" s="3" t="s">
        <v>56</v>
      </c>
      <c r="E51" s="3" t="s">
        <v>54</v>
      </c>
      <c r="F51" s="3" t="s">
        <v>54</v>
      </c>
      <c r="G51" s="3" t="s">
        <v>54</v>
      </c>
      <c r="H51" s="3" t="s">
        <v>58</v>
      </c>
      <c r="I51" s="3" t="s">
        <v>59</v>
      </c>
    </row>
    <row r="52" spans="1:9" x14ac:dyDescent="0.25">
      <c r="A52" s="3">
        <v>51</v>
      </c>
      <c r="B52" s="3" t="s">
        <v>54</v>
      </c>
      <c r="C52" s="3" t="s">
        <v>309</v>
      </c>
      <c r="D52" s="3" t="s">
        <v>56</v>
      </c>
      <c r="E52" s="3" t="s">
        <v>54</v>
      </c>
      <c r="F52" s="3" t="s">
        <v>54</v>
      </c>
      <c r="G52" s="3" t="s">
        <v>54</v>
      </c>
      <c r="H52" s="3" t="s">
        <v>426</v>
      </c>
      <c r="I52" s="3" t="s">
        <v>104</v>
      </c>
    </row>
    <row r="53" spans="1:9" x14ac:dyDescent="0.25">
      <c r="A53" s="3">
        <v>52</v>
      </c>
      <c r="B53" s="3" t="s">
        <v>54</v>
      </c>
      <c r="C53" s="3" t="s">
        <v>309</v>
      </c>
      <c r="D53" s="3" t="s">
        <v>56</v>
      </c>
      <c r="E53" s="3" t="s">
        <v>54</v>
      </c>
      <c r="F53" s="3" t="s">
        <v>54</v>
      </c>
      <c r="G53" s="3" t="s">
        <v>54</v>
      </c>
      <c r="H53" s="3" t="s">
        <v>426</v>
      </c>
      <c r="I53" s="3" t="s">
        <v>104</v>
      </c>
    </row>
    <row r="54" spans="1:9" x14ac:dyDescent="0.25">
      <c r="A54" s="3">
        <v>53</v>
      </c>
      <c r="B54" s="3" t="s">
        <v>54</v>
      </c>
      <c r="C54" s="3" t="s">
        <v>55</v>
      </c>
      <c r="D54" s="3" t="s">
        <v>56</v>
      </c>
      <c r="E54" s="3" t="s">
        <v>54</v>
      </c>
      <c r="F54" s="3" t="s">
        <v>54</v>
      </c>
      <c r="G54" s="3" t="s">
        <v>54</v>
      </c>
      <c r="H54" s="3" t="s">
        <v>58</v>
      </c>
      <c r="I54" s="3" t="s">
        <v>104</v>
      </c>
    </row>
    <row r="55" spans="1:9" x14ac:dyDescent="0.25">
      <c r="A55" s="3">
        <v>54</v>
      </c>
      <c r="B55" s="3" t="s">
        <v>54</v>
      </c>
      <c r="C55" s="3" t="s">
        <v>309</v>
      </c>
      <c r="D55" s="3" t="s">
        <v>110</v>
      </c>
      <c r="E55" s="3" t="s">
        <v>54</v>
      </c>
      <c r="F55" s="3" t="s">
        <v>54</v>
      </c>
      <c r="G55" s="3" t="s">
        <v>54</v>
      </c>
      <c r="H55" s="3" t="s">
        <v>426</v>
      </c>
      <c r="I55" s="3" t="s">
        <v>104</v>
      </c>
    </row>
    <row r="56" spans="1:9" x14ac:dyDescent="0.25">
      <c r="A56" s="3">
        <v>55</v>
      </c>
      <c r="B56" s="3" t="s">
        <v>54</v>
      </c>
      <c r="C56" s="3" t="s">
        <v>55</v>
      </c>
      <c r="D56" s="3" t="s">
        <v>110</v>
      </c>
      <c r="E56" s="3" t="s">
        <v>54</v>
      </c>
      <c r="F56" s="3" t="s">
        <v>54</v>
      </c>
      <c r="G56" s="3" t="s">
        <v>54</v>
      </c>
      <c r="H56" s="3" t="s">
        <v>58</v>
      </c>
      <c r="I56" s="3" t="s">
        <v>104</v>
      </c>
    </row>
    <row r="57" spans="1:9" x14ac:dyDescent="0.25">
      <c r="A57" s="3">
        <v>56</v>
      </c>
      <c r="B57" s="3" t="s">
        <v>54</v>
      </c>
      <c r="C57" s="3" t="s">
        <v>55</v>
      </c>
      <c r="D57" s="3" t="s">
        <v>56</v>
      </c>
      <c r="E57" s="3" t="s">
        <v>54</v>
      </c>
      <c r="F57" s="3" t="s">
        <v>54</v>
      </c>
      <c r="G57" s="3" t="s">
        <v>54</v>
      </c>
      <c r="H57" s="3" t="s">
        <v>58</v>
      </c>
      <c r="I57" s="3" t="s">
        <v>59</v>
      </c>
    </row>
    <row r="58" spans="1:9" x14ac:dyDescent="0.25">
      <c r="A58" s="3">
        <v>57</v>
      </c>
      <c r="B58" s="3" t="s">
        <v>54</v>
      </c>
      <c r="C58" s="3" t="s">
        <v>55</v>
      </c>
      <c r="D58" s="3" t="s">
        <v>56</v>
      </c>
      <c r="E58" s="3" t="s">
        <v>54</v>
      </c>
      <c r="F58" s="3" t="s">
        <v>54</v>
      </c>
      <c r="G58" s="3" t="s">
        <v>54</v>
      </c>
      <c r="H58" s="3" t="s">
        <v>509</v>
      </c>
      <c r="I58" s="3" t="s">
        <v>59</v>
      </c>
    </row>
    <row r="59" spans="1:9" x14ac:dyDescent="0.25">
      <c r="A59" s="3">
        <v>58</v>
      </c>
      <c r="B59" s="3" t="s">
        <v>54</v>
      </c>
      <c r="C59" s="3" t="s">
        <v>55</v>
      </c>
      <c r="D59" s="3" t="s">
        <v>56</v>
      </c>
      <c r="E59" s="3" t="s">
        <v>54</v>
      </c>
      <c r="F59" s="3" t="s">
        <v>54</v>
      </c>
      <c r="G59" s="3" t="s">
        <v>54</v>
      </c>
      <c r="H59" s="3" t="s">
        <v>58</v>
      </c>
      <c r="I59" s="3" t="s">
        <v>59</v>
      </c>
    </row>
    <row r="60" spans="1:9" x14ac:dyDescent="0.25">
      <c r="A60" s="3">
        <v>59</v>
      </c>
      <c r="B60" s="3" t="s">
        <v>54</v>
      </c>
      <c r="C60" s="3" t="s">
        <v>55</v>
      </c>
      <c r="D60" s="3" t="s">
        <v>110</v>
      </c>
      <c r="E60" s="3" t="s">
        <v>54</v>
      </c>
      <c r="F60" s="3" t="s">
        <v>54</v>
      </c>
      <c r="G60" s="3" t="s">
        <v>54</v>
      </c>
      <c r="H60" s="3" t="s">
        <v>58</v>
      </c>
      <c r="I60" s="3" t="s">
        <v>104</v>
      </c>
    </row>
    <row r="61" spans="1:9" x14ac:dyDescent="0.25">
      <c r="A61" s="3">
        <v>60</v>
      </c>
      <c r="B61" s="3" t="s">
        <v>54</v>
      </c>
      <c r="C61" s="3" t="s">
        <v>55</v>
      </c>
      <c r="D61" s="3" t="s">
        <v>56</v>
      </c>
      <c r="E61" s="3" t="s">
        <v>54</v>
      </c>
      <c r="F61" s="3" t="s">
        <v>54</v>
      </c>
      <c r="G61" s="3" t="s">
        <v>54</v>
      </c>
      <c r="H61" s="3" t="s">
        <v>58</v>
      </c>
      <c r="I61" s="3" t="s">
        <v>104</v>
      </c>
    </row>
    <row r="62" spans="1:9" x14ac:dyDescent="0.25">
      <c r="A62" s="3">
        <v>61</v>
      </c>
      <c r="B62" s="3" t="s">
        <v>54</v>
      </c>
      <c r="C62" s="3" t="s">
        <v>55</v>
      </c>
      <c r="D62" s="3" t="s">
        <v>56</v>
      </c>
      <c r="E62" s="3" t="s">
        <v>54</v>
      </c>
      <c r="F62" s="3" t="s">
        <v>54</v>
      </c>
      <c r="G62" s="3" t="s">
        <v>54</v>
      </c>
      <c r="H62" s="3" t="s">
        <v>58</v>
      </c>
      <c r="I62" s="3" t="s">
        <v>59</v>
      </c>
    </row>
    <row r="63" spans="1:9" x14ac:dyDescent="0.25">
      <c r="A63" s="3">
        <v>62</v>
      </c>
      <c r="B63" s="3" t="s">
        <v>54</v>
      </c>
      <c r="C63" s="3" t="s">
        <v>309</v>
      </c>
      <c r="D63" s="3" t="s">
        <v>110</v>
      </c>
      <c r="E63" s="3" t="s">
        <v>54</v>
      </c>
      <c r="F63" s="3" t="s">
        <v>54</v>
      </c>
      <c r="G63" s="3" t="s">
        <v>54</v>
      </c>
      <c r="H63" s="3" t="s">
        <v>58</v>
      </c>
      <c r="I63" s="3" t="s">
        <v>104</v>
      </c>
    </row>
    <row r="64" spans="1:9" x14ac:dyDescent="0.25">
      <c r="A64" s="3">
        <v>63</v>
      </c>
      <c r="B64" s="3" t="s">
        <v>54</v>
      </c>
      <c r="C64" s="3" t="s">
        <v>529</v>
      </c>
      <c r="D64" s="3" t="s">
        <v>56</v>
      </c>
      <c r="E64" s="3" t="s">
        <v>54</v>
      </c>
      <c r="F64" s="3" t="s">
        <v>54</v>
      </c>
      <c r="G64" s="3" t="s">
        <v>54</v>
      </c>
      <c r="H64" s="3" t="s">
        <v>380</v>
      </c>
      <c r="I64" s="3" t="s">
        <v>104</v>
      </c>
    </row>
    <row r="65" spans="1:9" x14ac:dyDescent="0.25">
      <c r="A65" s="3">
        <v>64</v>
      </c>
      <c r="B65" s="3" t="s">
        <v>54</v>
      </c>
      <c r="C65" s="3" t="s">
        <v>55</v>
      </c>
      <c r="D65" s="3" t="s">
        <v>56</v>
      </c>
      <c r="E65" s="3" t="s">
        <v>54</v>
      </c>
      <c r="F65" s="3" t="s">
        <v>54</v>
      </c>
      <c r="G65" s="3" t="s">
        <v>54</v>
      </c>
      <c r="H65" s="3" t="s">
        <v>58</v>
      </c>
      <c r="I65" s="3" t="s">
        <v>104</v>
      </c>
    </row>
    <row r="66" spans="1:9" x14ac:dyDescent="0.25">
      <c r="A66" s="3">
        <v>65</v>
      </c>
      <c r="B66" s="3" t="s">
        <v>54</v>
      </c>
      <c r="C66" s="3" t="s">
        <v>309</v>
      </c>
      <c r="D66" s="3" t="s">
        <v>56</v>
      </c>
      <c r="E66" s="3" t="s">
        <v>54</v>
      </c>
      <c r="F66" s="3" t="s">
        <v>54</v>
      </c>
      <c r="G66" s="3" t="s">
        <v>54</v>
      </c>
      <c r="H66" s="3" t="s">
        <v>58</v>
      </c>
      <c r="I66" s="3" t="s">
        <v>104</v>
      </c>
    </row>
    <row r="67" spans="1:9" x14ac:dyDescent="0.25">
      <c r="A67" s="3">
        <v>66</v>
      </c>
      <c r="B67" s="3" t="s">
        <v>54</v>
      </c>
      <c r="C67" s="3" t="s">
        <v>55</v>
      </c>
      <c r="D67" s="3" t="s">
        <v>110</v>
      </c>
      <c r="E67" s="3" t="s">
        <v>54</v>
      </c>
      <c r="F67" s="3" t="s">
        <v>54</v>
      </c>
      <c r="G67" s="3" t="s">
        <v>54</v>
      </c>
      <c r="H67" s="3" t="s">
        <v>58</v>
      </c>
      <c r="I67" s="3" t="s">
        <v>104</v>
      </c>
    </row>
    <row r="68" spans="1:9" x14ac:dyDescent="0.25">
      <c r="A68" s="3">
        <v>67</v>
      </c>
      <c r="B68" s="3" t="s">
        <v>54</v>
      </c>
      <c r="C68" s="3" t="s">
        <v>55</v>
      </c>
      <c r="D68" s="3" t="s">
        <v>56</v>
      </c>
      <c r="E68" s="3" t="s">
        <v>54</v>
      </c>
      <c r="F68" s="3" t="s">
        <v>54</v>
      </c>
      <c r="G68" s="3" t="s">
        <v>54</v>
      </c>
      <c r="H68" s="3" t="s">
        <v>58</v>
      </c>
      <c r="I68" s="3" t="s">
        <v>59</v>
      </c>
    </row>
    <row r="69" spans="1:9" x14ac:dyDescent="0.25">
      <c r="A69" s="3">
        <v>68</v>
      </c>
      <c r="B69" s="3" t="s">
        <v>54</v>
      </c>
      <c r="C69" s="3" t="s">
        <v>55</v>
      </c>
      <c r="D69" s="3" t="s">
        <v>110</v>
      </c>
      <c r="E69" s="3" t="s">
        <v>54</v>
      </c>
      <c r="F69" s="3" t="s">
        <v>54</v>
      </c>
      <c r="G69" s="3" t="s">
        <v>54</v>
      </c>
      <c r="H69" s="3" t="s">
        <v>58</v>
      </c>
      <c r="I69" s="3" t="s">
        <v>104</v>
      </c>
    </row>
    <row r="70" spans="1:9" x14ac:dyDescent="0.25">
      <c r="A70" s="3">
        <v>69</v>
      </c>
      <c r="B70" s="3" t="s">
        <v>54</v>
      </c>
      <c r="C70" s="3" t="s">
        <v>55</v>
      </c>
      <c r="D70" s="3" t="s">
        <v>56</v>
      </c>
      <c r="E70" s="3" t="s">
        <v>54</v>
      </c>
      <c r="F70" s="3" t="s">
        <v>54</v>
      </c>
      <c r="G70" s="3" t="s">
        <v>54</v>
      </c>
      <c r="H70" s="3" t="s">
        <v>316</v>
      </c>
      <c r="I70" s="3" t="s">
        <v>104</v>
      </c>
    </row>
    <row r="71" spans="1:9" x14ac:dyDescent="0.25">
      <c r="A71" s="3">
        <v>70</v>
      </c>
      <c r="B71" s="3" t="s">
        <v>54</v>
      </c>
      <c r="C71" s="3" t="s">
        <v>55</v>
      </c>
      <c r="D71" s="3" t="s">
        <v>56</v>
      </c>
      <c r="E71" s="3" t="s">
        <v>54</v>
      </c>
      <c r="F71" s="3" t="s">
        <v>54</v>
      </c>
      <c r="G71" s="3" t="s">
        <v>54</v>
      </c>
      <c r="H71" s="3" t="s">
        <v>58</v>
      </c>
      <c r="I71" s="3" t="s">
        <v>104</v>
      </c>
    </row>
    <row r="72" spans="1:9" x14ac:dyDescent="0.25">
      <c r="A72" s="3">
        <v>71</v>
      </c>
      <c r="B72" s="3" t="s">
        <v>54</v>
      </c>
      <c r="C72" s="3" t="s">
        <v>55</v>
      </c>
      <c r="D72" s="3" t="s">
        <v>110</v>
      </c>
      <c r="E72" s="3" t="s">
        <v>54</v>
      </c>
      <c r="F72" s="3" t="s">
        <v>54</v>
      </c>
      <c r="G72" s="3" t="s">
        <v>54</v>
      </c>
      <c r="H72" s="3" t="s">
        <v>58</v>
      </c>
      <c r="I72" s="3" t="s">
        <v>104</v>
      </c>
    </row>
    <row r="73" spans="1:9" x14ac:dyDescent="0.25">
      <c r="A73" s="3">
        <v>72</v>
      </c>
      <c r="B73" s="3" t="s">
        <v>54</v>
      </c>
      <c r="C73" s="3" t="s">
        <v>55</v>
      </c>
      <c r="D73" s="3" t="s">
        <v>110</v>
      </c>
      <c r="E73" s="3" t="s">
        <v>54</v>
      </c>
      <c r="F73" s="3" t="s">
        <v>54</v>
      </c>
      <c r="G73" s="3" t="s">
        <v>54</v>
      </c>
      <c r="H73" s="3" t="s">
        <v>58</v>
      </c>
      <c r="I73" s="3" t="s">
        <v>104</v>
      </c>
    </row>
    <row r="74" spans="1:9" x14ac:dyDescent="0.25">
      <c r="A74" s="3">
        <v>73</v>
      </c>
      <c r="B74" s="3" t="s">
        <v>54</v>
      </c>
      <c r="C74" s="3" t="s">
        <v>55</v>
      </c>
      <c r="D74" s="3" t="s">
        <v>56</v>
      </c>
      <c r="E74" s="3" t="s">
        <v>54</v>
      </c>
      <c r="F74" s="3" t="s">
        <v>54</v>
      </c>
      <c r="G74" s="3" t="s">
        <v>54</v>
      </c>
      <c r="H74" s="3" t="s">
        <v>58</v>
      </c>
      <c r="I74" s="3" t="s">
        <v>59</v>
      </c>
    </row>
    <row r="75" spans="1:9" x14ac:dyDescent="0.25">
      <c r="A75" s="3">
        <v>74</v>
      </c>
      <c r="B75" s="3" t="s">
        <v>54</v>
      </c>
      <c r="C75" s="3" t="s">
        <v>309</v>
      </c>
      <c r="D75" s="3" t="s">
        <v>56</v>
      </c>
      <c r="E75" s="3" t="s">
        <v>54</v>
      </c>
      <c r="F75" s="3" t="s">
        <v>54</v>
      </c>
      <c r="G75" s="3" t="s">
        <v>54</v>
      </c>
      <c r="H75" s="3" t="s">
        <v>58</v>
      </c>
      <c r="I75" s="3" t="s">
        <v>104</v>
      </c>
    </row>
    <row r="76" spans="1:9" x14ac:dyDescent="0.25">
      <c r="A76" s="3">
        <v>75</v>
      </c>
      <c r="B76" s="3" t="s">
        <v>54</v>
      </c>
      <c r="C76" s="3" t="s">
        <v>529</v>
      </c>
      <c r="D76" s="3" t="s">
        <v>110</v>
      </c>
      <c r="E76" s="3" t="s">
        <v>54</v>
      </c>
      <c r="F76" s="3" t="s">
        <v>54</v>
      </c>
      <c r="G76" s="3" t="s">
        <v>54</v>
      </c>
      <c r="H76" s="3" t="s">
        <v>380</v>
      </c>
      <c r="I76" s="3" t="s">
        <v>59</v>
      </c>
    </row>
    <row r="77" spans="1:9" x14ac:dyDescent="0.25">
      <c r="A77" s="3">
        <v>76</v>
      </c>
      <c r="B77" s="3" t="s">
        <v>54</v>
      </c>
      <c r="C77" s="3" t="s">
        <v>55</v>
      </c>
      <c r="D77" s="3" t="s">
        <v>110</v>
      </c>
      <c r="E77" s="3" t="s">
        <v>54</v>
      </c>
      <c r="F77" s="3" t="s">
        <v>54</v>
      </c>
      <c r="G77" s="3" t="s">
        <v>54</v>
      </c>
      <c r="H77" s="3" t="s">
        <v>58</v>
      </c>
      <c r="I77" s="3" t="s">
        <v>104</v>
      </c>
    </row>
    <row r="78" spans="1:9" x14ac:dyDescent="0.25">
      <c r="A78" s="3">
        <v>77</v>
      </c>
      <c r="B78" s="3" t="s">
        <v>54</v>
      </c>
      <c r="C78" s="3" t="s">
        <v>55</v>
      </c>
      <c r="D78" s="3" t="s">
        <v>56</v>
      </c>
      <c r="E78" s="3" t="s">
        <v>54</v>
      </c>
      <c r="F78" s="3" t="s">
        <v>54</v>
      </c>
      <c r="G78" s="3" t="s">
        <v>54</v>
      </c>
      <c r="H78" s="3" t="s">
        <v>316</v>
      </c>
      <c r="I78" s="3" t="s">
        <v>104</v>
      </c>
    </row>
    <row r="79" spans="1:9" x14ac:dyDescent="0.25">
      <c r="A79" s="3">
        <v>78</v>
      </c>
      <c r="B79" s="3" t="s">
        <v>54</v>
      </c>
      <c r="C79" s="3" t="s">
        <v>55</v>
      </c>
      <c r="D79" s="3" t="s">
        <v>56</v>
      </c>
      <c r="E79" s="3" t="s">
        <v>54</v>
      </c>
      <c r="F79" s="3" t="s">
        <v>54</v>
      </c>
      <c r="G79" s="3" t="s">
        <v>54</v>
      </c>
      <c r="H79" s="3" t="s">
        <v>58</v>
      </c>
      <c r="I79" s="3" t="s">
        <v>104</v>
      </c>
    </row>
    <row r="80" spans="1:9" x14ac:dyDescent="0.25">
      <c r="A80" s="3">
        <v>79</v>
      </c>
      <c r="B80" s="3" t="s">
        <v>54</v>
      </c>
      <c r="C80" s="3" t="s">
        <v>309</v>
      </c>
      <c r="D80" s="3" t="s">
        <v>110</v>
      </c>
      <c r="E80" s="3" t="s">
        <v>54</v>
      </c>
      <c r="F80" s="3" t="s">
        <v>54</v>
      </c>
      <c r="G80" s="3" t="s">
        <v>54</v>
      </c>
      <c r="H80" s="3" t="s">
        <v>58</v>
      </c>
      <c r="I80" s="3" t="s">
        <v>104</v>
      </c>
    </row>
    <row r="81" spans="1:9" x14ac:dyDescent="0.25">
      <c r="A81" s="3">
        <v>80</v>
      </c>
      <c r="B81" s="3" t="s">
        <v>54</v>
      </c>
      <c r="C81" s="3" t="s">
        <v>55</v>
      </c>
      <c r="D81" s="3" t="s">
        <v>110</v>
      </c>
      <c r="E81" s="3" t="s">
        <v>54</v>
      </c>
      <c r="F81" s="3" t="s">
        <v>54</v>
      </c>
      <c r="G81" s="3" t="s">
        <v>54</v>
      </c>
      <c r="H81" s="3" t="s">
        <v>58</v>
      </c>
      <c r="I81" s="3" t="s">
        <v>59</v>
      </c>
    </row>
    <row r="82" spans="1:9" x14ac:dyDescent="0.25">
      <c r="A82" s="3">
        <v>81</v>
      </c>
      <c r="B82" s="3" t="s">
        <v>54</v>
      </c>
      <c r="C82" s="3" t="s">
        <v>55</v>
      </c>
      <c r="D82" s="3" t="s">
        <v>56</v>
      </c>
      <c r="E82" s="3" t="s">
        <v>54</v>
      </c>
      <c r="F82" s="3" t="s">
        <v>54</v>
      </c>
      <c r="G82" s="3" t="s">
        <v>54</v>
      </c>
      <c r="H82" s="3" t="s">
        <v>58</v>
      </c>
      <c r="I82" s="3" t="s">
        <v>59</v>
      </c>
    </row>
    <row r="83" spans="1:9" x14ac:dyDescent="0.25">
      <c r="A83" s="3">
        <v>82</v>
      </c>
      <c r="B83" s="3" t="s">
        <v>54</v>
      </c>
      <c r="C83" s="3" t="s">
        <v>55</v>
      </c>
      <c r="D83" s="3" t="s">
        <v>56</v>
      </c>
      <c r="E83" s="3" t="s">
        <v>54</v>
      </c>
      <c r="F83" s="3" t="s">
        <v>54</v>
      </c>
      <c r="G83" s="3" t="s">
        <v>54</v>
      </c>
      <c r="H83" s="3" t="s">
        <v>58</v>
      </c>
      <c r="I83" s="3" t="s">
        <v>104</v>
      </c>
    </row>
    <row r="84" spans="1:9" x14ac:dyDescent="0.25">
      <c r="A84" s="3">
        <v>83</v>
      </c>
      <c r="B84" s="3" t="s">
        <v>54</v>
      </c>
      <c r="C84" s="3" t="s">
        <v>55</v>
      </c>
      <c r="D84" s="3" t="s">
        <v>56</v>
      </c>
      <c r="E84" s="3" t="s">
        <v>54</v>
      </c>
      <c r="F84" s="3" t="s">
        <v>54</v>
      </c>
      <c r="G84" s="3" t="s">
        <v>54</v>
      </c>
      <c r="H84" s="3" t="s">
        <v>58</v>
      </c>
      <c r="I84" s="3" t="s">
        <v>59</v>
      </c>
    </row>
    <row r="85" spans="1:9" x14ac:dyDescent="0.25">
      <c r="A85" s="3">
        <v>84</v>
      </c>
      <c r="B85" s="3" t="s">
        <v>54</v>
      </c>
      <c r="C85" s="3" t="s">
        <v>55</v>
      </c>
      <c r="D85" s="3" t="s">
        <v>56</v>
      </c>
      <c r="E85" s="3" t="s">
        <v>54</v>
      </c>
      <c r="F85" s="3" t="s">
        <v>54</v>
      </c>
      <c r="G85" s="3" t="s">
        <v>54</v>
      </c>
      <c r="H85" s="3" t="s">
        <v>58</v>
      </c>
      <c r="I85" s="3" t="s">
        <v>104</v>
      </c>
    </row>
    <row r="86" spans="1:9" x14ac:dyDescent="0.25">
      <c r="A86" s="3">
        <v>85</v>
      </c>
      <c r="B86" s="3" t="s">
        <v>54</v>
      </c>
      <c r="C86" s="3" t="s">
        <v>55</v>
      </c>
      <c r="D86" s="3" t="s">
        <v>56</v>
      </c>
      <c r="E86" s="3" t="s">
        <v>54</v>
      </c>
      <c r="F86" s="3" t="s">
        <v>54</v>
      </c>
      <c r="G86" s="3" t="s">
        <v>54</v>
      </c>
      <c r="H86" s="3" t="s">
        <v>58</v>
      </c>
      <c r="I86" s="3" t="s">
        <v>59</v>
      </c>
    </row>
    <row r="87" spans="1:9" x14ac:dyDescent="0.25">
      <c r="A87" s="3">
        <v>86</v>
      </c>
      <c r="B87" s="3" t="s">
        <v>54</v>
      </c>
      <c r="C87" s="3" t="s">
        <v>309</v>
      </c>
      <c r="D87" s="3" t="s">
        <v>56</v>
      </c>
      <c r="E87" s="3" t="s">
        <v>54</v>
      </c>
      <c r="F87" s="3" t="s">
        <v>54</v>
      </c>
      <c r="G87" s="3" t="s">
        <v>54</v>
      </c>
      <c r="H87" s="3" t="s">
        <v>58</v>
      </c>
      <c r="I87" s="3" t="s">
        <v>104</v>
      </c>
    </row>
    <row r="88" spans="1:9" x14ac:dyDescent="0.25">
      <c r="A88" s="3">
        <v>87</v>
      </c>
      <c r="B88" s="3" t="s">
        <v>54</v>
      </c>
      <c r="C88" s="3" t="s">
        <v>529</v>
      </c>
      <c r="D88" s="3" t="s">
        <v>110</v>
      </c>
      <c r="E88" s="3" t="s">
        <v>54</v>
      </c>
      <c r="F88" s="3" t="s">
        <v>54</v>
      </c>
      <c r="G88" s="3" t="s">
        <v>54</v>
      </c>
      <c r="H88" s="3" t="s">
        <v>380</v>
      </c>
      <c r="I88" s="3" t="s">
        <v>104</v>
      </c>
    </row>
    <row r="89" spans="1:9" x14ac:dyDescent="0.25">
      <c r="A89" s="3">
        <v>88</v>
      </c>
      <c r="B89" s="3" t="s">
        <v>54</v>
      </c>
      <c r="C89" s="3" t="s">
        <v>55</v>
      </c>
      <c r="D89" s="3" t="s">
        <v>110</v>
      </c>
      <c r="E89" s="3" t="s">
        <v>54</v>
      </c>
      <c r="F89" s="3" t="s">
        <v>54</v>
      </c>
      <c r="G89" s="3" t="s">
        <v>54</v>
      </c>
      <c r="H89" s="3" t="s">
        <v>58</v>
      </c>
      <c r="I89" s="3" t="s">
        <v>104</v>
      </c>
    </row>
    <row r="90" spans="1:9" x14ac:dyDescent="0.25">
      <c r="A90" s="3">
        <v>89</v>
      </c>
      <c r="B90" s="3" t="s">
        <v>54</v>
      </c>
      <c r="C90" s="3" t="s">
        <v>55</v>
      </c>
      <c r="D90" s="3" t="s">
        <v>56</v>
      </c>
      <c r="E90" s="3" t="s">
        <v>54</v>
      </c>
      <c r="F90" s="3" t="s">
        <v>54</v>
      </c>
      <c r="G90" s="3" t="s">
        <v>54</v>
      </c>
      <c r="H90" s="3" t="s">
        <v>58</v>
      </c>
      <c r="I90" s="3" t="s">
        <v>104</v>
      </c>
    </row>
    <row r="91" spans="1:9" x14ac:dyDescent="0.25">
      <c r="A91" s="3">
        <v>90</v>
      </c>
      <c r="B91" s="3" t="s">
        <v>54</v>
      </c>
      <c r="C91" s="3" t="s">
        <v>55</v>
      </c>
      <c r="D91" s="3" t="s">
        <v>56</v>
      </c>
      <c r="E91" s="3" t="s">
        <v>54</v>
      </c>
      <c r="F91" s="3" t="s">
        <v>54</v>
      </c>
      <c r="G91" s="3" t="s">
        <v>54</v>
      </c>
      <c r="H91" s="3" t="s">
        <v>58</v>
      </c>
      <c r="I91" s="3" t="s">
        <v>104</v>
      </c>
    </row>
    <row r="92" spans="1:9" x14ac:dyDescent="0.25">
      <c r="A92" s="3">
        <v>91</v>
      </c>
      <c r="B92" s="3" t="s">
        <v>54</v>
      </c>
      <c r="C92" s="3" t="s">
        <v>55</v>
      </c>
      <c r="D92" s="3" t="s">
        <v>56</v>
      </c>
      <c r="E92" s="3" t="s">
        <v>54</v>
      </c>
      <c r="F92" s="3" t="s">
        <v>54</v>
      </c>
      <c r="G92" s="3" t="s">
        <v>54</v>
      </c>
      <c r="H92" s="3" t="s">
        <v>58</v>
      </c>
      <c r="I92" s="3" t="s">
        <v>59</v>
      </c>
    </row>
    <row r="93" spans="1:9" x14ac:dyDescent="0.25">
      <c r="A93" s="3">
        <v>92</v>
      </c>
      <c r="B93" s="3" t="s">
        <v>54</v>
      </c>
      <c r="C93" s="3" t="s">
        <v>529</v>
      </c>
      <c r="D93" s="3" t="s">
        <v>110</v>
      </c>
      <c r="E93" s="3" t="s">
        <v>54</v>
      </c>
      <c r="F93" s="3" t="s">
        <v>54</v>
      </c>
      <c r="G93" s="3" t="s">
        <v>54</v>
      </c>
      <c r="H93" s="3" t="s">
        <v>380</v>
      </c>
      <c r="I93" s="3" t="s">
        <v>59</v>
      </c>
    </row>
    <row r="94" spans="1:9" x14ac:dyDescent="0.25">
      <c r="A94" s="3">
        <v>93</v>
      </c>
      <c r="B94" s="3" t="s">
        <v>54</v>
      </c>
      <c r="C94" s="3" t="s">
        <v>55</v>
      </c>
      <c r="D94" s="3" t="s">
        <v>56</v>
      </c>
      <c r="E94" s="3" t="s">
        <v>54</v>
      </c>
      <c r="F94" s="3" t="s">
        <v>54</v>
      </c>
      <c r="G94" s="3" t="s">
        <v>54</v>
      </c>
      <c r="H94" s="3" t="s">
        <v>58</v>
      </c>
      <c r="I94" s="3" t="s">
        <v>104</v>
      </c>
    </row>
    <row r="95" spans="1:9" x14ac:dyDescent="0.25">
      <c r="A95" s="3">
        <v>94</v>
      </c>
      <c r="B95" s="3" t="s">
        <v>54</v>
      </c>
      <c r="C95" s="3" t="s">
        <v>55</v>
      </c>
      <c r="D95" s="3" t="s">
        <v>110</v>
      </c>
      <c r="E95" s="3" t="s">
        <v>54</v>
      </c>
      <c r="F95" s="3" t="s">
        <v>54</v>
      </c>
      <c r="G95" s="3" t="s">
        <v>54</v>
      </c>
      <c r="H95" s="3" t="s">
        <v>58</v>
      </c>
      <c r="I95" s="3" t="s">
        <v>59</v>
      </c>
    </row>
    <row r="96" spans="1:9" x14ac:dyDescent="0.25">
      <c r="A96" s="3">
        <v>95</v>
      </c>
      <c r="B96" s="3" t="s">
        <v>54</v>
      </c>
      <c r="C96" s="3" t="s">
        <v>55</v>
      </c>
      <c r="D96" s="3" t="s">
        <v>110</v>
      </c>
      <c r="E96" s="3" t="s">
        <v>54</v>
      </c>
      <c r="F96" s="3" t="s">
        <v>54</v>
      </c>
      <c r="G96" s="3" t="s">
        <v>54</v>
      </c>
      <c r="H96" s="3" t="s">
        <v>58</v>
      </c>
      <c r="I96" s="3" t="s">
        <v>59</v>
      </c>
    </row>
    <row r="97" spans="1:9" x14ac:dyDescent="0.25">
      <c r="A97" s="3">
        <v>96</v>
      </c>
      <c r="B97" s="3" t="s">
        <v>54</v>
      </c>
      <c r="C97" s="3" t="s">
        <v>55</v>
      </c>
      <c r="D97" s="3" t="s">
        <v>110</v>
      </c>
      <c r="E97" s="3" t="s">
        <v>54</v>
      </c>
      <c r="F97" s="3" t="s">
        <v>54</v>
      </c>
      <c r="G97" s="3" t="s">
        <v>54</v>
      </c>
      <c r="H97" s="3" t="s">
        <v>58</v>
      </c>
      <c r="I97" s="3" t="s">
        <v>104</v>
      </c>
    </row>
    <row r="98" spans="1:9" x14ac:dyDescent="0.25">
      <c r="A98" s="3">
        <v>97</v>
      </c>
      <c r="B98" s="3" t="s">
        <v>54</v>
      </c>
      <c r="C98" s="3" t="s">
        <v>55</v>
      </c>
      <c r="D98" s="3" t="s">
        <v>56</v>
      </c>
      <c r="E98" s="3" t="s">
        <v>54</v>
      </c>
      <c r="F98" s="3" t="s">
        <v>54</v>
      </c>
      <c r="G98" s="3" t="s">
        <v>54</v>
      </c>
      <c r="H98" s="3" t="s">
        <v>58</v>
      </c>
      <c r="I98" s="3" t="s">
        <v>59</v>
      </c>
    </row>
    <row r="99" spans="1:9" x14ac:dyDescent="0.25">
      <c r="A99" s="3">
        <v>98</v>
      </c>
      <c r="B99" s="3" t="s">
        <v>54</v>
      </c>
      <c r="C99" s="3" t="s">
        <v>309</v>
      </c>
      <c r="D99" s="3" t="s">
        <v>56</v>
      </c>
      <c r="E99" s="3" t="s">
        <v>54</v>
      </c>
      <c r="F99" s="3" t="s">
        <v>54</v>
      </c>
      <c r="G99" s="3" t="s">
        <v>54</v>
      </c>
      <c r="H99" s="3" t="s">
        <v>426</v>
      </c>
      <c r="I99" s="3" t="s">
        <v>104</v>
      </c>
    </row>
    <row r="100" spans="1:9" x14ac:dyDescent="0.25">
      <c r="A100" s="3">
        <v>99</v>
      </c>
      <c r="B100" s="3" t="s">
        <v>54</v>
      </c>
      <c r="C100" s="3" t="s">
        <v>55</v>
      </c>
      <c r="D100" s="3" t="s">
        <v>110</v>
      </c>
      <c r="E100" s="3" t="s">
        <v>54</v>
      </c>
      <c r="F100" s="3" t="s">
        <v>54</v>
      </c>
      <c r="G100" s="3" t="s">
        <v>54</v>
      </c>
      <c r="H100" s="3" t="s">
        <v>58</v>
      </c>
      <c r="I100" s="3" t="s">
        <v>59</v>
      </c>
    </row>
    <row r="101" spans="1:9" x14ac:dyDescent="0.25">
      <c r="A101" s="3">
        <v>100</v>
      </c>
      <c r="B101" s="3" t="s">
        <v>54</v>
      </c>
      <c r="C101" s="3" t="s">
        <v>55</v>
      </c>
      <c r="D101" s="3" t="s">
        <v>110</v>
      </c>
      <c r="E101" s="3" t="s">
        <v>54</v>
      </c>
      <c r="F101" s="3" t="s">
        <v>54</v>
      </c>
      <c r="G101" s="3" t="s">
        <v>54</v>
      </c>
      <c r="H101" s="3" t="s">
        <v>58</v>
      </c>
      <c r="I101" s="3" t="s">
        <v>104</v>
      </c>
    </row>
    <row r="102" spans="1:9" x14ac:dyDescent="0.25">
      <c r="A102" s="3">
        <v>101</v>
      </c>
      <c r="B102" s="3" t="s">
        <v>54</v>
      </c>
      <c r="C102" s="3" t="s">
        <v>55</v>
      </c>
      <c r="D102" s="3" t="s">
        <v>110</v>
      </c>
      <c r="E102" s="3" t="s">
        <v>54</v>
      </c>
      <c r="F102" s="3" t="s">
        <v>54</v>
      </c>
      <c r="G102" s="3" t="s">
        <v>54</v>
      </c>
      <c r="H102" s="3" t="s">
        <v>58</v>
      </c>
      <c r="I102" s="3" t="s">
        <v>104</v>
      </c>
    </row>
    <row r="103" spans="1:9" x14ac:dyDescent="0.25">
      <c r="A103" s="3">
        <v>102</v>
      </c>
      <c r="B103" s="3" t="s">
        <v>54</v>
      </c>
      <c r="C103" s="3" t="s">
        <v>55</v>
      </c>
      <c r="D103" s="3" t="s">
        <v>56</v>
      </c>
      <c r="E103" s="3" t="s">
        <v>54</v>
      </c>
      <c r="F103" s="3" t="s">
        <v>54</v>
      </c>
      <c r="G103" s="3" t="s">
        <v>54</v>
      </c>
      <c r="H103" s="3" t="s">
        <v>58</v>
      </c>
      <c r="I103" s="3" t="s">
        <v>59</v>
      </c>
    </row>
    <row r="104" spans="1:9" x14ac:dyDescent="0.25">
      <c r="A104" s="3">
        <v>103</v>
      </c>
      <c r="B104" s="3" t="s">
        <v>54</v>
      </c>
      <c r="C104" s="3" t="s">
        <v>55</v>
      </c>
      <c r="D104" s="3" t="s">
        <v>56</v>
      </c>
      <c r="E104" s="3" t="s">
        <v>54</v>
      </c>
      <c r="F104" s="3" t="s">
        <v>54</v>
      </c>
      <c r="G104" s="3" t="s">
        <v>54</v>
      </c>
      <c r="H104" s="3" t="s">
        <v>58</v>
      </c>
      <c r="I104" s="3" t="s">
        <v>104</v>
      </c>
    </row>
    <row r="105" spans="1:9" x14ac:dyDescent="0.25">
      <c r="A105" s="3">
        <v>104</v>
      </c>
      <c r="B105" s="3" t="s">
        <v>54</v>
      </c>
      <c r="C105" s="3" t="s">
        <v>55</v>
      </c>
      <c r="D105" s="3" t="s">
        <v>110</v>
      </c>
      <c r="E105" s="3" t="s">
        <v>54</v>
      </c>
      <c r="F105" s="3" t="s">
        <v>54</v>
      </c>
      <c r="G105" s="3" t="s">
        <v>54</v>
      </c>
      <c r="H105" s="3" t="s">
        <v>58</v>
      </c>
      <c r="I105" s="3" t="s">
        <v>59</v>
      </c>
    </row>
    <row r="106" spans="1:9" x14ac:dyDescent="0.25">
      <c r="A106" s="3">
        <v>105</v>
      </c>
      <c r="B106" s="3" t="s">
        <v>54</v>
      </c>
      <c r="C106" s="3" t="s">
        <v>55</v>
      </c>
      <c r="D106" s="3" t="s">
        <v>110</v>
      </c>
      <c r="E106" s="3" t="s">
        <v>54</v>
      </c>
      <c r="F106" s="3" t="s">
        <v>54</v>
      </c>
      <c r="G106" s="3" t="s">
        <v>54</v>
      </c>
      <c r="H106" s="3" t="s">
        <v>58</v>
      </c>
      <c r="I106" s="3" t="s">
        <v>104</v>
      </c>
    </row>
    <row r="107" spans="1:9" x14ac:dyDescent="0.25">
      <c r="A107" s="3">
        <v>106</v>
      </c>
      <c r="B107" s="3" t="s">
        <v>54</v>
      </c>
      <c r="C107" s="3" t="s">
        <v>55</v>
      </c>
      <c r="D107" s="3" t="s">
        <v>56</v>
      </c>
      <c r="E107" s="3" t="s">
        <v>54</v>
      </c>
      <c r="F107" s="3" t="s">
        <v>54</v>
      </c>
      <c r="G107" s="3" t="s">
        <v>54</v>
      </c>
      <c r="H107" s="3" t="s">
        <v>58</v>
      </c>
      <c r="I107" s="3" t="s">
        <v>104</v>
      </c>
    </row>
    <row r="108" spans="1:9" x14ac:dyDescent="0.25">
      <c r="A108" s="3">
        <v>107</v>
      </c>
      <c r="B108" s="3" t="s">
        <v>54</v>
      </c>
      <c r="C108" s="3" t="s">
        <v>55</v>
      </c>
      <c r="D108" s="3" t="s">
        <v>56</v>
      </c>
      <c r="E108" s="3" t="s">
        <v>54</v>
      </c>
      <c r="F108" s="3" t="s">
        <v>54</v>
      </c>
      <c r="G108" s="3" t="s">
        <v>54</v>
      </c>
      <c r="H108" s="3" t="s">
        <v>58</v>
      </c>
      <c r="I108" s="3" t="s">
        <v>104</v>
      </c>
    </row>
    <row r="109" spans="1:9" x14ac:dyDescent="0.25">
      <c r="A109" s="3">
        <v>108</v>
      </c>
      <c r="B109" s="3" t="s">
        <v>54</v>
      </c>
      <c r="C109" s="3" t="s">
        <v>55</v>
      </c>
      <c r="D109" s="3" t="s">
        <v>56</v>
      </c>
      <c r="E109" s="3" t="s">
        <v>54</v>
      </c>
      <c r="F109" s="3" t="s">
        <v>54</v>
      </c>
      <c r="G109" s="3" t="s">
        <v>54</v>
      </c>
      <c r="H109" s="3" t="s">
        <v>58</v>
      </c>
      <c r="I109" s="3" t="s">
        <v>104</v>
      </c>
    </row>
    <row r="110" spans="1:9" x14ac:dyDescent="0.25">
      <c r="A110" s="3">
        <v>109</v>
      </c>
      <c r="B110" s="3" t="s">
        <v>54</v>
      </c>
      <c r="C110" s="3" t="s">
        <v>55</v>
      </c>
      <c r="D110" s="3" t="s">
        <v>56</v>
      </c>
      <c r="E110" s="3" t="s">
        <v>54</v>
      </c>
      <c r="F110" s="3" t="s">
        <v>54</v>
      </c>
      <c r="G110" s="3" t="s">
        <v>54</v>
      </c>
      <c r="H110" s="3" t="s">
        <v>58</v>
      </c>
      <c r="I110" s="3" t="s">
        <v>104</v>
      </c>
    </row>
    <row r="111" spans="1:9" x14ac:dyDescent="0.25">
      <c r="A111" s="3">
        <v>110</v>
      </c>
      <c r="B111" s="3" t="s">
        <v>54</v>
      </c>
      <c r="C111" s="3" t="s">
        <v>55</v>
      </c>
      <c r="D111" s="3" t="s">
        <v>56</v>
      </c>
      <c r="E111" s="3" t="s">
        <v>54</v>
      </c>
      <c r="F111" s="3" t="s">
        <v>54</v>
      </c>
      <c r="G111" s="3" t="s">
        <v>54</v>
      </c>
      <c r="H111" s="3" t="s">
        <v>58</v>
      </c>
      <c r="I111" s="3" t="s">
        <v>59</v>
      </c>
    </row>
    <row r="112" spans="1:9" x14ac:dyDescent="0.25">
      <c r="A112" s="3">
        <v>111</v>
      </c>
      <c r="B112" s="3" t="s">
        <v>54</v>
      </c>
      <c r="C112" s="3" t="s">
        <v>55</v>
      </c>
      <c r="D112" s="3" t="s">
        <v>56</v>
      </c>
      <c r="E112" s="3" t="s">
        <v>54</v>
      </c>
      <c r="F112" s="3" t="s">
        <v>54</v>
      </c>
      <c r="G112" s="3" t="s">
        <v>54</v>
      </c>
      <c r="H112" s="3" t="s">
        <v>58</v>
      </c>
      <c r="I112" s="3" t="s">
        <v>59</v>
      </c>
    </row>
    <row r="113" spans="1:9" x14ac:dyDescent="0.25">
      <c r="A113" s="3">
        <v>112</v>
      </c>
      <c r="B113" s="3" t="s">
        <v>54</v>
      </c>
      <c r="C113" s="3" t="s">
        <v>55</v>
      </c>
      <c r="D113" s="3" t="s">
        <v>110</v>
      </c>
      <c r="E113" s="3" t="s">
        <v>54</v>
      </c>
      <c r="F113" s="3" t="s">
        <v>54</v>
      </c>
      <c r="G113" s="3" t="s">
        <v>54</v>
      </c>
      <c r="H113" s="3" t="s">
        <v>58</v>
      </c>
      <c r="I113" s="3" t="s">
        <v>59</v>
      </c>
    </row>
    <row r="114" spans="1:9" x14ac:dyDescent="0.25">
      <c r="A114" s="3">
        <v>113</v>
      </c>
      <c r="B114" s="3" t="s">
        <v>54</v>
      </c>
      <c r="C114" s="3" t="s">
        <v>55</v>
      </c>
      <c r="D114" s="3" t="s">
        <v>110</v>
      </c>
      <c r="E114" s="3" t="s">
        <v>54</v>
      </c>
      <c r="F114" s="3" t="s">
        <v>54</v>
      </c>
      <c r="G114" s="3" t="s">
        <v>54</v>
      </c>
      <c r="H114" s="3" t="s">
        <v>58</v>
      </c>
      <c r="I114" s="3" t="s">
        <v>104</v>
      </c>
    </row>
    <row r="115" spans="1:9" x14ac:dyDescent="0.25">
      <c r="A115" s="3">
        <v>114</v>
      </c>
      <c r="B115" s="3" t="s">
        <v>54</v>
      </c>
      <c r="C115" s="3" t="s">
        <v>55</v>
      </c>
      <c r="D115" s="3" t="s">
        <v>110</v>
      </c>
      <c r="E115" s="3" t="s">
        <v>54</v>
      </c>
      <c r="F115" s="3" t="s">
        <v>54</v>
      </c>
      <c r="G115" s="3" t="s">
        <v>54</v>
      </c>
      <c r="H115" s="3" t="s">
        <v>58</v>
      </c>
      <c r="I115" s="3" t="s">
        <v>59</v>
      </c>
    </row>
    <row r="116" spans="1:9" x14ac:dyDescent="0.25">
      <c r="A116" s="3">
        <v>115</v>
      </c>
      <c r="B116" s="3" t="s">
        <v>54</v>
      </c>
      <c r="C116" s="3" t="s">
        <v>55</v>
      </c>
      <c r="D116" s="3" t="s">
        <v>110</v>
      </c>
      <c r="E116" s="3" t="s">
        <v>54</v>
      </c>
      <c r="F116" s="3" t="s">
        <v>54</v>
      </c>
      <c r="G116" s="3" t="s">
        <v>54</v>
      </c>
      <c r="H116" s="3" t="s">
        <v>58</v>
      </c>
      <c r="I116" s="3" t="s">
        <v>104</v>
      </c>
    </row>
    <row r="117" spans="1:9" x14ac:dyDescent="0.25">
      <c r="A117" s="3">
        <v>116</v>
      </c>
      <c r="B117" s="3" t="s">
        <v>54</v>
      </c>
      <c r="C117" s="3" t="s">
        <v>55</v>
      </c>
      <c r="D117" s="3" t="s">
        <v>110</v>
      </c>
      <c r="E117" s="3" t="s">
        <v>54</v>
      </c>
      <c r="F117" s="3" t="s">
        <v>54</v>
      </c>
      <c r="G117" s="3" t="s">
        <v>54</v>
      </c>
      <c r="H117" s="3" t="s">
        <v>58</v>
      </c>
      <c r="I117" s="3" t="s">
        <v>104</v>
      </c>
    </row>
    <row r="118" spans="1:9" x14ac:dyDescent="0.25">
      <c r="A118" s="3">
        <v>117</v>
      </c>
      <c r="B118" s="3" t="s">
        <v>54</v>
      </c>
      <c r="C118" s="3" t="s">
        <v>55</v>
      </c>
      <c r="D118" s="3" t="s">
        <v>56</v>
      </c>
      <c r="E118" s="3" t="s">
        <v>54</v>
      </c>
      <c r="F118" s="3" t="s">
        <v>54</v>
      </c>
      <c r="G118" s="3" t="s">
        <v>54</v>
      </c>
      <c r="H118" s="3" t="s">
        <v>58</v>
      </c>
      <c r="I118" s="3" t="s">
        <v>104</v>
      </c>
    </row>
    <row r="119" spans="1:9" x14ac:dyDescent="0.25">
      <c r="A119" s="3">
        <v>118</v>
      </c>
      <c r="B119" s="3" t="s">
        <v>54</v>
      </c>
      <c r="C119" s="3" t="s">
        <v>55</v>
      </c>
      <c r="D119" s="3" t="s">
        <v>56</v>
      </c>
      <c r="E119" s="3" t="s">
        <v>54</v>
      </c>
      <c r="F119" s="3" t="s">
        <v>54</v>
      </c>
      <c r="G119" s="3" t="s">
        <v>54</v>
      </c>
      <c r="H119" s="3" t="s">
        <v>58</v>
      </c>
      <c r="I119" s="3" t="s">
        <v>59</v>
      </c>
    </row>
    <row r="120" spans="1:9" x14ac:dyDescent="0.25">
      <c r="A120" s="3">
        <v>119</v>
      </c>
      <c r="B120" s="3" t="s">
        <v>54</v>
      </c>
      <c r="C120" s="3" t="s">
        <v>55</v>
      </c>
      <c r="D120" s="3" t="s">
        <v>56</v>
      </c>
      <c r="E120" s="3" t="s">
        <v>54</v>
      </c>
      <c r="F120" s="3" t="s">
        <v>54</v>
      </c>
      <c r="G120" s="3" t="s">
        <v>54</v>
      </c>
      <c r="H120" s="3" t="s">
        <v>58</v>
      </c>
      <c r="I120" s="3" t="s">
        <v>59</v>
      </c>
    </row>
    <row r="121" spans="1:9" x14ac:dyDescent="0.25">
      <c r="A121" s="3">
        <v>120</v>
      </c>
      <c r="B121" s="3" t="s">
        <v>54</v>
      </c>
      <c r="C121" s="3" t="s">
        <v>55</v>
      </c>
      <c r="D121" s="3" t="s">
        <v>56</v>
      </c>
      <c r="E121" s="3" t="s">
        <v>54</v>
      </c>
      <c r="F121" s="3" t="s">
        <v>54</v>
      </c>
      <c r="G121" s="3" t="s">
        <v>54</v>
      </c>
      <c r="H121" s="3" t="s">
        <v>58</v>
      </c>
      <c r="I121" s="3" t="s">
        <v>104</v>
      </c>
    </row>
    <row r="122" spans="1:9" x14ac:dyDescent="0.25">
      <c r="A122" s="3">
        <v>121</v>
      </c>
      <c r="B122" s="3" t="s">
        <v>54</v>
      </c>
      <c r="C122" s="3" t="s">
        <v>55</v>
      </c>
      <c r="D122" s="3" t="s">
        <v>110</v>
      </c>
      <c r="E122" s="3" t="s">
        <v>54</v>
      </c>
      <c r="F122" s="3" t="s">
        <v>54</v>
      </c>
      <c r="G122" s="3" t="s">
        <v>54</v>
      </c>
      <c r="H122" s="3" t="s">
        <v>58</v>
      </c>
      <c r="I122" s="3" t="s">
        <v>104</v>
      </c>
    </row>
    <row r="123" spans="1:9" x14ac:dyDescent="0.25">
      <c r="A123" s="3">
        <v>122</v>
      </c>
      <c r="B123" s="3" t="s">
        <v>54</v>
      </c>
      <c r="C123" s="3" t="s">
        <v>55</v>
      </c>
      <c r="D123" s="3" t="s">
        <v>56</v>
      </c>
      <c r="E123" s="3" t="s">
        <v>54</v>
      </c>
      <c r="F123" s="3" t="s">
        <v>54</v>
      </c>
      <c r="G123" s="3" t="s">
        <v>54</v>
      </c>
      <c r="H123" s="3" t="s">
        <v>58</v>
      </c>
      <c r="I123" s="3" t="s">
        <v>104</v>
      </c>
    </row>
    <row r="124" spans="1:9" x14ac:dyDescent="0.25">
      <c r="A124" s="3">
        <v>123</v>
      </c>
      <c r="B124" s="3" t="s">
        <v>54</v>
      </c>
      <c r="C124" s="3" t="s">
        <v>55</v>
      </c>
      <c r="D124" s="3" t="s">
        <v>56</v>
      </c>
      <c r="E124" s="3" t="s">
        <v>54</v>
      </c>
      <c r="F124" s="3" t="s">
        <v>54</v>
      </c>
      <c r="G124" s="3" t="s">
        <v>54</v>
      </c>
      <c r="H124" s="3" t="s">
        <v>58</v>
      </c>
      <c r="I124" s="3" t="s">
        <v>59</v>
      </c>
    </row>
    <row r="125" spans="1:9" x14ac:dyDescent="0.25">
      <c r="A125" s="3">
        <v>124</v>
      </c>
      <c r="B125" s="3" t="s">
        <v>54</v>
      </c>
      <c r="C125" s="3" t="s">
        <v>55</v>
      </c>
      <c r="D125" s="3" t="s">
        <v>56</v>
      </c>
      <c r="E125" s="3" t="s">
        <v>54</v>
      </c>
      <c r="F125" s="3" t="s">
        <v>54</v>
      </c>
      <c r="G125" s="3" t="s">
        <v>54</v>
      </c>
      <c r="H125" s="3" t="s">
        <v>58</v>
      </c>
      <c r="I125" s="3" t="s">
        <v>104</v>
      </c>
    </row>
    <row r="126" spans="1:9" x14ac:dyDescent="0.25">
      <c r="A126" s="3">
        <v>125</v>
      </c>
      <c r="B126" s="3" t="s">
        <v>54</v>
      </c>
      <c r="C126" s="3" t="s">
        <v>55</v>
      </c>
      <c r="D126" s="3" t="s">
        <v>56</v>
      </c>
      <c r="E126" s="3" t="s">
        <v>54</v>
      </c>
      <c r="F126" s="3" t="s">
        <v>54</v>
      </c>
      <c r="G126" s="3" t="s">
        <v>54</v>
      </c>
      <c r="H126" s="3" t="s">
        <v>177</v>
      </c>
      <c r="I126" s="3" t="s">
        <v>59</v>
      </c>
    </row>
    <row r="127" spans="1:9" x14ac:dyDescent="0.25">
      <c r="A127" s="3">
        <v>126</v>
      </c>
      <c r="B127" s="3" t="s">
        <v>54</v>
      </c>
      <c r="C127" s="3" t="s">
        <v>55</v>
      </c>
      <c r="D127" s="3" t="s">
        <v>110</v>
      </c>
      <c r="E127" s="3" t="s">
        <v>54</v>
      </c>
      <c r="F127" s="3" t="s">
        <v>54</v>
      </c>
      <c r="G127" s="3" t="s">
        <v>54</v>
      </c>
      <c r="H127" s="3" t="s">
        <v>58</v>
      </c>
      <c r="I127" s="3" t="s">
        <v>59</v>
      </c>
    </row>
    <row r="128" spans="1:9" x14ac:dyDescent="0.25">
      <c r="A128" s="3">
        <v>127</v>
      </c>
      <c r="B128" s="3" t="s">
        <v>54</v>
      </c>
      <c r="C128" s="3" t="s">
        <v>55</v>
      </c>
      <c r="D128" s="3" t="s">
        <v>56</v>
      </c>
      <c r="E128" s="3" t="s">
        <v>54</v>
      </c>
      <c r="F128" s="3" t="s">
        <v>54</v>
      </c>
      <c r="G128" s="3" t="s">
        <v>54</v>
      </c>
      <c r="H128" s="3" t="s">
        <v>58</v>
      </c>
      <c r="I128" s="3" t="s">
        <v>59</v>
      </c>
    </row>
    <row r="129" spans="1:9" x14ac:dyDescent="0.25">
      <c r="A129" s="3">
        <v>128</v>
      </c>
      <c r="B129" s="3" t="s">
        <v>54</v>
      </c>
      <c r="C129" s="3" t="s">
        <v>55</v>
      </c>
      <c r="D129" s="3" t="s">
        <v>110</v>
      </c>
      <c r="E129" s="3" t="s">
        <v>54</v>
      </c>
      <c r="F129" s="3" t="s">
        <v>54</v>
      </c>
      <c r="G129" s="3" t="s">
        <v>54</v>
      </c>
      <c r="H129" s="3" t="s">
        <v>426</v>
      </c>
      <c r="I129" s="3" t="s">
        <v>59</v>
      </c>
    </row>
    <row r="130" spans="1:9" x14ac:dyDescent="0.25">
      <c r="A130" s="3">
        <v>129</v>
      </c>
      <c r="B130" s="3" t="s">
        <v>54</v>
      </c>
      <c r="C130" s="3" t="s">
        <v>55</v>
      </c>
      <c r="D130" s="3" t="s">
        <v>56</v>
      </c>
      <c r="E130" s="3" t="s">
        <v>54</v>
      </c>
      <c r="F130" s="3" t="s">
        <v>54</v>
      </c>
      <c r="G130" s="3" t="s">
        <v>54</v>
      </c>
      <c r="H130" s="3" t="s">
        <v>58</v>
      </c>
      <c r="I130" s="3" t="s">
        <v>59</v>
      </c>
    </row>
    <row r="131" spans="1:9" x14ac:dyDescent="0.25">
      <c r="A131" s="3">
        <v>130</v>
      </c>
      <c r="B131" s="3" t="s">
        <v>54</v>
      </c>
      <c r="C131" s="3" t="s">
        <v>529</v>
      </c>
      <c r="D131" s="3" t="s">
        <v>56</v>
      </c>
      <c r="E131" s="3" t="s">
        <v>54</v>
      </c>
      <c r="F131" s="3" t="s">
        <v>54</v>
      </c>
      <c r="G131" s="3" t="s">
        <v>54</v>
      </c>
      <c r="H131" s="3" t="s">
        <v>380</v>
      </c>
      <c r="I131" s="3" t="s">
        <v>104</v>
      </c>
    </row>
    <row r="132" spans="1:9" x14ac:dyDescent="0.25">
      <c r="A132" s="3">
        <v>131</v>
      </c>
      <c r="B132" s="3" t="s">
        <v>54</v>
      </c>
      <c r="C132" s="3" t="s">
        <v>55</v>
      </c>
      <c r="D132" s="3" t="s">
        <v>110</v>
      </c>
      <c r="E132" s="3" t="s">
        <v>54</v>
      </c>
      <c r="F132" s="3" t="s">
        <v>54</v>
      </c>
      <c r="G132" s="3" t="s">
        <v>54</v>
      </c>
      <c r="H132" s="3" t="s">
        <v>58</v>
      </c>
      <c r="I132" s="3" t="s">
        <v>59</v>
      </c>
    </row>
    <row r="133" spans="1:9" x14ac:dyDescent="0.25">
      <c r="A133" s="3">
        <v>132</v>
      </c>
      <c r="B133" s="3" t="s">
        <v>54</v>
      </c>
      <c r="C133" s="3" t="s">
        <v>55</v>
      </c>
      <c r="D133" s="3" t="s">
        <v>56</v>
      </c>
      <c r="E133" s="3" t="s">
        <v>54</v>
      </c>
      <c r="F133" s="3" t="s">
        <v>54</v>
      </c>
      <c r="G133" s="3" t="s">
        <v>54</v>
      </c>
      <c r="H133" s="3" t="s">
        <v>58</v>
      </c>
      <c r="I133" s="3" t="s">
        <v>59</v>
      </c>
    </row>
    <row r="134" spans="1:9" x14ac:dyDescent="0.25">
      <c r="A134" s="3">
        <v>133</v>
      </c>
      <c r="B134" s="3" t="s">
        <v>54</v>
      </c>
      <c r="C134" s="3" t="s">
        <v>55</v>
      </c>
      <c r="D134" s="3" t="s">
        <v>56</v>
      </c>
      <c r="E134" s="3" t="s">
        <v>54</v>
      </c>
      <c r="F134" s="3" t="s">
        <v>54</v>
      </c>
      <c r="G134" s="3" t="s">
        <v>54</v>
      </c>
      <c r="H134" s="3" t="s">
        <v>58</v>
      </c>
      <c r="I134" s="3" t="s">
        <v>59</v>
      </c>
    </row>
    <row r="135" spans="1:9" x14ac:dyDescent="0.25">
      <c r="A135" s="3">
        <v>134</v>
      </c>
      <c r="B135" s="3" t="s">
        <v>54</v>
      </c>
      <c r="C135" s="3" t="s">
        <v>55</v>
      </c>
      <c r="D135" s="3" t="s">
        <v>110</v>
      </c>
      <c r="E135" s="3" t="s">
        <v>54</v>
      </c>
      <c r="F135" s="3" t="s">
        <v>54</v>
      </c>
      <c r="G135" s="3" t="s">
        <v>54</v>
      </c>
      <c r="H135" s="3" t="s">
        <v>863</v>
      </c>
      <c r="I135" s="3" t="s">
        <v>104</v>
      </c>
    </row>
    <row r="136" spans="1:9" x14ac:dyDescent="0.25">
      <c r="A136" s="3">
        <v>135</v>
      </c>
      <c r="B136" s="3" t="s">
        <v>54</v>
      </c>
      <c r="C136" s="3" t="s">
        <v>55</v>
      </c>
      <c r="D136" s="3" t="s">
        <v>56</v>
      </c>
      <c r="E136" s="3" t="s">
        <v>54</v>
      </c>
      <c r="F136" s="3" t="s">
        <v>54</v>
      </c>
      <c r="G136" s="3" t="s">
        <v>54</v>
      </c>
      <c r="H136" s="3" t="s">
        <v>58</v>
      </c>
      <c r="I136" s="3" t="s">
        <v>59</v>
      </c>
    </row>
    <row r="137" spans="1:9" x14ac:dyDescent="0.25">
      <c r="A137" s="3">
        <v>136</v>
      </c>
      <c r="B137" s="3" t="s">
        <v>54</v>
      </c>
      <c r="C137" s="3" t="s">
        <v>55</v>
      </c>
      <c r="D137" s="3" t="s">
        <v>110</v>
      </c>
      <c r="E137" s="3" t="s">
        <v>54</v>
      </c>
      <c r="F137" s="3" t="s">
        <v>54</v>
      </c>
      <c r="G137" s="3" t="s">
        <v>54</v>
      </c>
      <c r="H137" s="3" t="s">
        <v>58</v>
      </c>
      <c r="I137" s="3" t="s">
        <v>59</v>
      </c>
    </row>
    <row r="138" spans="1:9" x14ac:dyDescent="0.25">
      <c r="A138" s="3">
        <v>137</v>
      </c>
      <c r="B138" s="3" t="s">
        <v>54</v>
      </c>
      <c r="C138" s="3" t="s">
        <v>55</v>
      </c>
      <c r="D138" s="3" t="s">
        <v>110</v>
      </c>
      <c r="E138" s="3" t="s">
        <v>54</v>
      </c>
      <c r="F138" s="3" t="s">
        <v>54</v>
      </c>
      <c r="G138" s="3" t="s">
        <v>54</v>
      </c>
      <c r="H138" s="3" t="s">
        <v>58</v>
      </c>
      <c r="I138" s="3" t="s">
        <v>59</v>
      </c>
    </row>
    <row r="139" spans="1:9" x14ac:dyDescent="0.25">
      <c r="A139" s="3">
        <v>138</v>
      </c>
      <c r="B139" s="3" t="s">
        <v>54</v>
      </c>
      <c r="C139" s="3" t="s">
        <v>55</v>
      </c>
      <c r="D139" s="3" t="s">
        <v>110</v>
      </c>
      <c r="E139" s="3" t="s">
        <v>54</v>
      </c>
      <c r="F139" s="3" t="s">
        <v>54</v>
      </c>
      <c r="G139" s="3" t="s">
        <v>54</v>
      </c>
      <c r="H139" s="3" t="s">
        <v>58</v>
      </c>
      <c r="I139" s="3" t="s">
        <v>59</v>
      </c>
    </row>
    <row r="140" spans="1:9" x14ac:dyDescent="0.25">
      <c r="A140" s="3">
        <v>139</v>
      </c>
      <c r="B140" s="3" t="s">
        <v>54</v>
      </c>
      <c r="C140" s="3" t="s">
        <v>55</v>
      </c>
      <c r="D140" s="3" t="s">
        <v>56</v>
      </c>
      <c r="E140" s="3" t="s">
        <v>54</v>
      </c>
      <c r="F140" s="3" t="s">
        <v>54</v>
      </c>
      <c r="G140" s="3" t="s">
        <v>54</v>
      </c>
      <c r="H140" s="3" t="s">
        <v>58</v>
      </c>
      <c r="I140" s="3" t="s">
        <v>59</v>
      </c>
    </row>
    <row r="141" spans="1:9" x14ac:dyDescent="0.25">
      <c r="A141" s="3">
        <v>140</v>
      </c>
      <c r="B141" s="3" t="s">
        <v>54</v>
      </c>
      <c r="C141" s="3" t="s">
        <v>55</v>
      </c>
      <c r="D141" s="3" t="s">
        <v>56</v>
      </c>
      <c r="E141" s="3" t="s">
        <v>54</v>
      </c>
      <c r="F141" s="3" t="s">
        <v>54</v>
      </c>
      <c r="G141" s="3" t="s">
        <v>54</v>
      </c>
      <c r="H141" s="3" t="s">
        <v>426</v>
      </c>
      <c r="I141" s="3" t="s">
        <v>104</v>
      </c>
    </row>
    <row r="142" spans="1:9" x14ac:dyDescent="0.25">
      <c r="A142" s="3">
        <v>141</v>
      </c>
      <c r="B142" s="3" t="s">
        <v>54</v>
      </c>
      <c r="C142" s="3" t="s">
        <v>55</v>
      </c>
      <c r="D142" s="3" t="s">
        <v>110</v>
      </c>
      <c r="E142" s="3" t="s">
        <v>54</v>
      </c>
      <c r="F142" s="3" t="s">
        <v>54</v>
      </c>
      <c r="G142" s="3" t="s">
        <v>54</v>
      </c>
      <c r="H142" s="3" t="s">
        <v>58</v>
      </c>
      <c r="I142" s="3" t="s">
        <v>104</v>
      </c>
    </row>
    <row r="143" spans="1:9" x14ac:dyDescent="0.25">
      <c r="A143" s="3">
        <v>142</v>
      </c>
      <c r="B143" s="3" t="s">
        <v>54</v>
      </c>
      <c r="C143" s="3" t="s">
        <v>55</v>
      </c>
      <c r="D143" s="3" t="s">
        <v>56</v>
      </c>
      <c r="E143" s="3" t="s">
        <v>54</v>
      </c>
      <c r="F143" s="3" t="s">
        <v>54</v>
      </c>
      <c r="G143" s="3" t="s">
        <v>54</v>
      </c>
      <c r="H143" s="3" t="s">
        <v>58</v>
      </c>
      <c r="I143" s="3" t="s">
        <v>104</v>
      </c>
    </row>
    <row r="144" spans="1:9" x14ac:dyDescent="0.25">
      <c r="A144" s="3">
        <v>143</v>
      </c>
      <c r="B144" s="3" t="s">
        <v>54</v>
      </c>
      <c r="C144" s="3" t="s">
        <v>55</v>
      </c>
      <c r="D144" s="3" t="s">
        <v>110</v>
      </c>
      <c r="E144" s="3" t="s">
        <v>54</v>
      </c>
      <c r="F144" s="3" t="s">
        <v>54</v>
      </c>
      <c r="G144" s="3" t="s">
        <v>54</v>
      </c>
      <c r="H144" s="3" t="s">
        <v>58</v>
      </c>
      <c r="I144" s="3" t="s">
        <v>104</v>
      </c>
    </row>
    <row r="145" spans="1:9" x14ac:dyDescent="0.25">
      <c r="A145" s="3">
        <v>144</v>
      </c>
      <c r="B145" s="3" t="s">
        <v>54</v>
      </c>
      <c r="C145" s="3" t="s">
        <v>309</v>
      </c>
      <c r="D145" s="3" t="s">
        <v>110</v>
      </c>
      <c r="E145" s="3" t="s">
        <v>54</v>
      </c>
      <c r="F145" s="3" t="s">
        <v>54</v>
      </c>
      <c r="G145" s="3" t="s">
        <v>54</v>
      </c>
      <c r="H145" s="3" t="s">
        <v>58</v>
      </c>
      <c r="I145" s="3" t="s">
        <v>59</v>
      </c>
    </row>
    <row r="146" spans="1:9" x14ac:dyDescent="0.25">
      <c r="A146" s="3">
        <v>145</v>
      </c>
      <c r="B146" s="3" t="s">
        <v>54</v>
      </c>
      <c r="C146" s="3" t="s">
        <v>55</v>
      </c>
      <c r="D146" s="3" t="s">
        <v>110</v>
      </c>
      <c r="E146" s="3" t="s">
        <v>54</v>
      </c>
      <c r="F146" s="3" t="s">
        <v>54</v>
      </c>
      <c r="G146" s="3" t="s">
        <v>54</v>
      </c>
      <c r="H146" s="3" t="s">
        <v>58</v>
      </c>
      <c r="I146" s="3" t="s">
        <v>104</v>
      </c>
    </row>
    <row r="147" spans="1:9" x14ac:dyDescent="0.25">
      <c r="A147" s="3">
        <v>146</v>
      </c>
      <c r="B147" s="3" t="s">
        <v>54</v>
      </c>
      <c r="C147" s="3" t="s">
        <v>55</v>
      </c>
      <c r="D147" s="3" t="s">
        <v>56</v>
      </c>
      <c r="E147" s="3" t="s">
        <v>54</v>
      </c>
      <c r="F147" s="3" t="s">
        <v>54</v>
      </c>
      <c r="G147" s="3" t="s">
        <v>54</v>
      </c>
      <c r="H147" s="3" t="s">
        <v>58</v>
      </c>
      <c r="I147" s="3" t="s">
        <v>59</v>
      </c>
    </row>
    <row r="148" spans="1:9" x14ac:dyDescent="0.25">
      <c r="A148" s="3">
        <v>147</v>
      </c>
      <c r="B148" s="3" t="s">
        <v>54</v>
      </c>
      <c r="C148" s="3" t="s">
        <v>309</v>
      </c>
      <c r="D148" s="3" t="s">
        <v>56</v>
      </c>
      <c r="E148" s="3" t="s">
        <v>54</v>
      </c>
      <c r="F148" s="3" t="s">
        <v>54</v>
      </c>
      <c r="G148" s="3" t="s">
        <v>54</v>
      </c>
      <c r="H148" s="3" t="s">
        <v>58</v>
      </c>
      <c r="I148" s="3" t="s">
        <v>104</v>
      </c>
    </row>
    <row r="149" spans="1:9" x14ac:dyDescent="0.25">
      <c r="A149" s="3">
        <v>148</v>
      </c>
      <c r="B149" s="3" t="s">
        <v>54</v>
      </c>
      <c r="C149" s="3" t="s">
        <v>55</v>
      </c>
      <c r="D149" s="3" t="s">
        <v>56</v>
      </c>
      <c r="E149" s="3" t="s">
        <v>54</v>
      </c>
      <c r="F149" s="3" t="s">
        <v>54</v>
      </c>
      <c r="G149" s="3" t="s">
        <v>54</v>
      </c>
      <c r="H149" s="3" t="s">
        <v>58</v>
      </c>
      <c r="I149" s="3" t="s">
        <v>59</v>
      </c>
    </row>
    <row r="150" spans="1:9" x14ac:dyDescent="0.25">
      <c r="A150" s="3">
        <v>149</v>
      </c>
      <c r="B150" s="3" t="s">
        <v>54</v>
      </c>
      <c r="C150" s="3" t="s">
        <v>55</v>
      </c>
      <c r="D150" s="3" t="s">
        <v>110</v>
      </c>
      <c r="E150" s="3" t="s">
        <v>54</v>
      </c>
      <c r="F150" s="3" t="s">
        <v>54</v>
      </c>
      <c r="G150" s="3" t="s">
        <v>54</v>
      </c>
      <c r="H150" s="3" t="s">
        <v>58</v>
      </c>
      <c r="I150" s="3" t="s">
        <v>59</v>
      </c>
    </row>
    <row r="151" spans="1:9" x14ac:dyDescent="0.25">
      <c r="A151" s="3">
        <v>150</v>
      </c>
      <c r="B151" s="3" t="s">
        <v>54</v>
      </c>
      <c r="C151" s="3" t="s">
        <v>309</v>
      </c>
      <c r="D151" s="3" t="s">
        <v>56</v>
      </c>
      <c r="E151" s="3" t="s">
        <v>54</v>
      </c>
      <c r="F151" s="3" t="s">
        <v>54</v>
      </c>
      <c r="G151" s="3" t="s">
        <v>54</v>
      </c>
      <c r="H151" s="3" t="s">
        <v>58</v>
      </c>
      <c r="I151" s="3" t="s">
        <v>104</v>
      </c>
    </row>
    <row r="152" spans="1:9" x14ac:dyDescent="0.25">
      <c r="A152" s="3">
        <v>151</v>
      </c>
      <c r="B152" s="3" t="s">
        <v>54</v>
      </c>
      <c r="C152" s="3" t="s">
        <v>937</v>
      </c>
      <c r="D152" s="3" t="s">
        <v>56</v>
      </c>
      <c r="E152" s="3" t="s">
        <v>54</v>
      </c>
      <c r="F152" s="3" t="s">
        <v>54</v>
      </c>
      <c r="G152" s="3" t="s">
        <v>54</v>
      </c>
      <c r="H152" s="3" t="s">
        <v>58</v>
      </c>
      <c r="I152" s="3" t="s">
        <v>104</v>
      </c>
    </row>
    <row r="153" spans="1:9" x14ac:dyDescent="0.25">
      <c r="A153" s="3">
        <v>152</v>
      </c>
      <c r="B153" s="3" t="s">
        <v>54</v>
      </c>
      <c r="C153" s="3" t="s">
        <v>309</v>
      </c>
      <c r="D153" s="3" t="s">
        <v>110</v>
      </c>
      <c r="E153" s="3" t="s">
        <v>54</v>
      </c>
      <c r="F153" s="3" t="s">
        <v>54</v>
      </c>
      <c r="G153" s="3" t="s">
        <v>54</v>
      </c>
      <c r="H153" s="3" t="s">
        <v>426</v>
      </c>
      <c r="I153" s="3" t="s">
        <v>59</v>
      </c>
    </row>
    <row r="154" spans="1:9" x14ac:dyDescent="0.25">
      <c r="A154" s="3">
        <v>153</v>
      </c>
      <c r="B154" s="3" t="s">
        <v>54</v>
      </c>
      <c r="C154" s="3" t="s">
        <v>55</v>
      </c>
      <c r="D154" s="3" t="s">
        <v>56</v>
      </c>
      <c r="E154" s="3" t="s">
        <v>54</v>
      </c>
      <c r="F154" s="3" t="s">
        <v>54</v>
      </c>
      <c r="G154" s="3" t="s">
        <v>54</v>
      </c>
      <c r="H154" s="3" t="s">
        <v>58</v>
      </c>
      <c r="I154" s="3" t="s">
        <v>104</v>
      </c>
    </row>
    <row r="155" spans="1:9" x14ac:dyDescent="0.25">
      <c r="A155" s="3">
        <v>154</v>
      </c>
      <c r="B155" s="3" t="s">
        <v>54</v>
      </c>
      <c r="C155" s="3" t="s">
        <v>55</v>
      </c>
      <c r="D155" s="3" t="s">
        <v>56</v>
      </c>
      <c r="E155" s="3" t="s">
        <v>54</v>
      </c>
      <c r="F155" s="3" t="s">
        <v>54</v>
      </c>
      <c r="G155" s="3" t="s">
        <v>54</v>
      </c>
      <c r="H155" s="3" t="s">
        <v>58</v>
      </c>
      <c r="I155" s="3" t="s">
        <v>59</v>
      </c>
    </row>
    <row r="156" spans="1:9" x14ac:dyDescent="0.25">
      <c r="A156" s="3">
        <v>155</v>
      </c>
      <c r="B156" s="3" t="s">
        <v>54</v>
      </c>
      <c r="C156" s="3" t="s">
        <v>55</v>
      </c>
      <c r="D156" s="3" t="s">
        <v>110</v>
      </c>
      <c r="E156" s="3" t="s">
        <v>54</v>
      </c>
      <c r="F156" s="3" t="s">
        <v>54</v>
      </c>
      <c r="G156" s="3" t="s">
        <v>54</v>
      </c>
      <c r="H156" s="3" t="s">
        <v>58</v>
      </c>
      <c r="I156" s="3" t="s">
        <v>104</v>
      </c>
    </row>
    <row r="157" spans="1:9" x14ac:dyDescent="0.25">
      <c r="A157" s="3">
        <v>156</v>
      </c>
      <c r="B157" s="3" t="s">
        <v>54</v>
      </c>
      <c r="C157" s="3" t="s">
        <v>55</v>
      </c>
      <c r="D157" s="3" t="s">
        <v>56</v>
      </c>
      <c r="E157" s="3" t="s">
        <v>54</v>
      </c>
      <c r="F157" s="3" t="s">
        <v>54</v>
      </c>
      <c r="G157" s="3" t="s">
        <v>54</v>
      </c>
      <c r="H157" s="3" t="s">
        <v>58</v>
      </c>
      <c r="I157" s="3" t="s">
        <v>104</v>
      </c>
    </row>
    <row r="158" spans="1:9" x14ac:dyDescent="0.25">
      <c r="A158" s="3">
        <v>157</v>
      </c>
      <c r="B158" s="3" t="s">
        <v>54</v>
      </c>
      <c r="C158" s="3" t="s">
        <v>55</v>
      </c>
      <c r="D158" s="3" t="s">
        <v>56</v>
      </c>
      <c r="E158" s="3" t="s">
        <v>54</v>
      </c>
      <c r="F158" s="3" t="s">
        <v>54</v>
      </c>
      <c r="G158" s="3" t="s">
        <v>54</v>
      </c>
      <c r="H158" s="3" t="s">
        <v>58</v>
      </c>
      <c r="I158" s="3" t="s">
        <v>104</v>
      </c>
    </row>
    <row r="159" spans="1:9" x14ac:dyDescent="0.25">
      <c r="A159" s="3">
        <v>158</v>
      </c>
      <c r="B159" s="3" t="s">
        <v>54</v>
      </c>
      <c r="C159" s="3" t="s">
        <v>55</v>
      </c>
      <c r="D159" s="3" t="s">
        <v>110</v>
      </c>
      <c r="E159" s="3" t="s">
        <v>54</v>
      </c>
      <c r="F159" s="3" t="s">
        <v>54</v>
      </c>
      <c r="G159" s="3" t="s">
        <v>54</v>
      </c>
      <c r="H159" s="3" t="s">
        <v>58</v>
      </c>
      <c r="I159" s="3" t="s">
        <v>104</v>
      </c>
    </row>
    <row r="160" spans="1:9" x14ac:dyDescent="0.25">
      <c r="A160" s="3">
        <v>159</v>
      </c>
      <c r="B160" s="3" t="s">
        <v>54</v>
      </c>
      <c r="C160" s="3" t="s">
        <v>309</v>
      </c>
      <c r="D160" s="3" t="s">
        <v>56</v>
      </c>
      <c r="E160" s="3" t="s">
        <v>54</v>
      </c>
      <c r="F160" s="3" t="s">
        <v>54</v>
      </c>
      <c r="G160" s="3" t="s">
        <v>54</v>
      </c>
      <c r="H160" s="3" t="s">
        <v>974</v>
      </c>
      <c r="I160" s="3" t="s">
        <v>59</v>
      </c>
    </row>
    <row r="161" spans="1:9" x14ac:dyDescent="0.25">
      <c r="A161" s="3">
        <v>160</v>
      </c>
      <c r="B161" s="3" t="s">
        <v>54</v>
      </c>
      <c r="C161" s="3" t="s">
        <v>55</v>
      </c>
      <c r="D161" s="3" t="s">
        <v>110</v>
      </c>
      <c r="E161" s="3" t="s">
        <v>54</v>
      </c>
      <c r="F161" s="3" t="s">
        <v>54</v>
      </c>
      <c r="G161" s="3" t="s">
        <v>54</v>
      </c>
      <c r="H161" s="3" t="s">
        <v>380</v>
      </c>
      <c r="I161" s="3" t="s">
        <v>104</v>
      </c>
    </row>
    <row r="162" spans="1:9" x14ac:dyDescent="0.25">
      <c r="A162" s="3">
        <v>161</v>
      </c>
      <c r="B162" s="3" t="s">
        <v>54</v>
      </c>
      <c r="C162" s="3" t="s">
        <v>55</v>
      </c>
      <c r="D162" s="3" t="s">
        <v>56</v>
      </c>
      <c r="E162" s="3" t="s">
        <v>54</v>
      </c>
      <c r="F162" s="3" t="s">
        <v>54</v>
      </c>
      <c r="G162" s="3" t="s">
        <v>54</v>
      </c>
      <c r="H162" s="3" t="s">
        <v>58</v>
      </c>
      <c r="I162" s="3" t="s">
        <v>104</v>
      </c>
    </row>
    <row r="163" spans="1:9" x14ac:dyDescent="0.25">
      <c r="A163" s="3">
        <v>162</v>
      </c>
      <c r="B163" s="3" t="s">
        <v>54</v>
      </c>
      <c r="C163" s="3" t="s">
        <v>309</v>
      </c>
      <c r="D163" s="3" t="s">
        <v>110</v>
      </c>
      <c r="E163" s="3" t="s">
        <v>54</v>
      </c>
      <c r="F163" s="3" t="s">
        <v>54</v>
      </c>
      <c r="G163" s="3" t="s">
        <v>54</v>
      </c>
      <c r="H163" s="3" t="s">
        <v>426</v>
      </c>
      <c r="I163" s="3" t="s">
        <v>59</v>
      </c>
    </row>
    <row r="164" spans="1:9" x14ac:dyDescent="0.25">
      <c r="A164" s="3">
        <v>163</v>
      </c>
      <c r="B164" s="3" t="s">
        <v>54</v>
      </c>
      <c r="C164" s="3" t="s">
        <v>55</v>
      </c>
      <c r="D164" s="3" t="s">
        <v>56</v>
      </c>
      <c r="E164" s="3" t="s">
        <v>54</v>
      </c>
      <c r="F164" s="3" t="s">
        <v>54</v>
      </c>
      <c r="G164" s="3" t="s">
        <v>54</v>
      </c>
      <c r="H164" s="3" t="s">
        <v>58</v>
      </c>
      <c r="I164" s="3" t="s">
        <v>59</v>
      </c>
    </row>
    <row r="165" spans="1:9" x14ac:dyDescent="0.25">
      <c r="A165" s="3">
        <v>164</v>
      </c>
      <c r="B165" s="3" t="s">
        <v>54</v>
      </c>
      <c r="C165" s="3" t="s">
        <v>55</v>
      </c>
      <c r="D165" s="3" t="s">
        <v>110</v>
      </c>
      <c r="E165" s="3" t="s">
        <v>54</v>
      </c>
      <c r="F165" s="3" t="s">
        <v>54</v>
      </c>
      <c r="G165" s="3" t="s">
        <v>54</v>
      </c>
      <c r="H165" s="3" t="s">
        <v>58</v>
      </c>
      <c r="I165" s="3" t="s">
        <v>104</v>
      </c>
    </row>
    <row r="166" spans="1:9" x14ac:dyDescent="0.25">
      <c r="A166" s="3">
        <v>165</v>
      </c>
      <c r="B166" s="3" t="s">
        <v>54</v>
      </c>
      <c r="C166" s="3" t="s">
        <v>55</v>
      </c>
      <c r="D166" s="3" t="s">
        <v>56</v>
      </c>
      <c r="E166" s="3" t="s">
        <v>54</v>
      </c>
      <c r="F166" s="3" t="s">
        <v>54</v>
      </c>
      <c r="G166" s="3" t="s">
        <v>54</v>
      </c>
      <c r="H166" s="3" t="s">
        <v>58</v>
      </c>
      <c r="I166" s="3" t="s">
        <v>104</v>
      </c>
    </row>
    <row r="167" spans="1:9" x14ac:dyDescent="0.25">
      <c r="A167" s="3">
        <v>166</v>
      </c>
      <c r="B167" s="3" t="s">
        <v>54</v>
      </c>
      <c r="C167" s="3" t="s">
        <v>55</v>
      </c>
      <c r="D167" s="3" t="s">
        <v>56</v>
      </c>
      <c r="E167" s="3" t="s">
        <v>54</v>
      </c>
      <c r="F167" s="3" t="s">
        <v>54</v>
      </c>
      <c r="G167" s="3" t="s">
        <v>54</v>
      </c>
      <c r="H167" s="3" t="s">
        <v>58</v>
      </c>
      <c r="I167" s="3" t="s">
        <v>104</v>
      </c>
    </row>
    <row r="168" spans="1:9" x14ac:dyDescent="0.25">
      <c r="A168" s="3">
        <v>167</v>
      </c>
      <c r="B168" s="3" t="s">
        <v>54</v>
      </c>
      <c r="C168" s="3" t="s">
        <v>55</v>
      </c>
      <c r="D168" s="3" t="s">
        <v>110</v>
      </c>
      <c r="E168" s="3" t="s">
        <v>54</v>
      </c>
      <c r="F168" s="3" t="s">
        <v>54</v>
      </c>
      <c r="G168" s="3" t="s">
        <v>54</v>
      </c>
      <c r="H168" s="3" t="s">
        <v>380</v>
      </c>
      <c r="I168" s="3" t="s">
        <v>59</v>
      </c>
    </row>
    <row r="169" spans="1:9" x14ac:dyDescent="0.25">
      <c r="A169" s="3">
        <v>168</v>
      </c>
      <c r="B169" s="3" t="s">
        <v>54</v>
      </c>
      <c r="C169" s="3" t="s">
        <v>55</v>
      </c>
      <c r="D169" s="3" t="s">
        <v>110</v>
      </c>
      <c r="E169" s="3" t="s">
        <v>54</v>
      </c>
      <c r="F169" s="3" t="s">
        <v>54</v>
      </c>
      <c r="G169" s="3" t="s">
        <v>54</v>
      </c>
      <c r="H169" s="3" t="s">
        <v>58</v>
      </c>
      <c r="I169" s="3" t="s">
        <v>104</v>
      </c>
    </row>
    <row r="170" spans="1:9" x14ac:dyDescent="0.25">
      <c r="A170" s="3">
        <v>169</v>
      </c>
      <c r="B170" s="3" t="s">
        <v>54</v>
      </c>
      <c r="C170" s="3" t="s">
        <v>55</v>
      </c>
      <c r="D170" s="3" t="s">
        <v>56</v>
      </c>
      <c r="E170" s="3" t="s">
        <v>54</v>
      </c>
      <c r="F170" s="3" t="s">
        <v>54</v>
      </c>
      <c r="G170" s="3" t="s">
        <v>54</v>
      </c>
      <c r="H170" s="3" t="s">
        <v>58</v>
      </c>
      <c r="I170" s="3" t="s">
        <v>59</v>
      </c>
    </row>
    <row r="171" spans="1:9" x14ac:dyDescent="0.25">
      <c r="A171" s="3">
        <v>170</v>
      </c>
      <c r="B171" s="3" t="s">
        <v>54</v>
      </c>
      <c r="C171" s="3" t="s">
        <v>55</v>
      </c>
      <c r="D171" s="3" t="s">
        <v>110</v>
      </c>
      <c r="E171" s="3" t="s">
        <v>54</v>
      </c>
      <c r="F171" s="3" t="s">
        <v>54</v>
      </c>
      <c r="G171" s="3" t="s">
        <v>54</v>
      </c>
      <c r="H171" s="3" t="s">
        <v>58</v>
      </c>
      <c r="I171" s="3" t="s">
        <v>59</v>
      </c>
    </row>
    <row r="172" spans="1:9" x14ac:dyDescent="0.25">
      <c r="A172" s="3">
        <v>171</v>
      </c>
      <c r="B172" s="3" t="s">
        <v>54</v>
      </c>
      <c r="C172" s="3" t="s">
        <v>309</v>
      </c>
      <c r="D172" s="3" t="s">
        <v>110</v>
      </c>
      <c r="E172" s="3" t="s">
        <v>54</v>
      </c>
      <c r="F172" s="3" t="s">
        <v>54</v>
      </c>
      <c r="G172" s="3" t="s">
        <v>54</v>
      </c>
      <c r="H172" s="3" t="s">
        <v>58</v>
      </c>
      <c r="I172" s="3" t="s">
        <v>104</v>
      </c>
    </row>
    <row r="173" spans="1:9" x14ac:dyDescent="0.25">
      <c r="A173" s="3">
        <v>172</v>
      </c>
      <c r="B173" s="3" t="s">
        <v>54</v>
      </c>
      <c r="C173" s="3" t="s">
        <v>55</v>
      </c>
      <c r="D173" s="3" t="s">
        <v>110</v>
      </c>
      <c r="E173" s="3" t="s">
        <v>54</v>
      </c>
      <c r="F173" s="3" t="s">
        <v>54</v>
      </c>
      <c r="G173" s="3" t="s">
        <v>54</v>
      </c>
      <c r="H173" s="3" t="s">
        <v>58</v>
      </c>
      <c r="I173" s="3" t="s">
        <v>104</v>
      </c>
    </row>
    <row r="174" spans="1:9" x14ac:dyDescent="0.25">
      <c r="A174" s="3">
        <v>173</v>
      </c>
      <c r="B174" s="3" t="s">
        <v>54</v>
      </c>
      <c r="C174" s="3" t="s">
        <v>55</v>
      </c>
      <c r="D174" s="3" t="s">
        <v>110</v>
      </c>
      <c r="E174" s="3" t="s">
        <v>54</v>
      </c>
      <c r="F174" s="3" t="s">
        <v>54</v>
      </c>
      <c r="G174" s="3" t="s">
        <v>54</v>
      </c>
      <c r="H174" s="3" t="s">
        <v>58</v>
      </c>
      <c r="I174" s="3" t="s">
        <v>104</v>
      </c>
    </row>
    <row r="175" spans="1:9" x14ac:dyDescent="0.25">
      <c r="A175" s="3">
        <v>174</v>
      </c>
      <c r="B175" s="3" t="s">
        <v>54</v>
      </c>
      <c r="C175" s="3" t="s">
        <v>55</v>
      </c>
      <c r="D175" s="3" t="s">
        <v>56</v>
      </c>
      <c r="E175" s="3" t="s">
        <v>54</v>
      </c>
      <c r="F175" s="3" t="s">
        <v>54</v>
      </c>
      <c r="G175" s="3" t="s">
        <v>54</v>
      </c>
      <c r="H175" s="3" t="s">
        <v>58</v>
      </c>
      <c r="I175" s="3" t="s">
        <v>59</v>
      </c>
    </row>
    <row r="176" spans="1:9" x14ac:dyDescent="0.25">
      <c r="A176" s="3">
        <v>175</v>
      </c>
      <c r="B176" s="3" t="s">
        <v>54</v>
      </c>
      <c r="C176" s="3" t="s">
        <v>55</v>
      </c>
      <c r="D176" s="3" t="s">
        <v>110</v>
      </c>
      <c r="E176" s="3" t="s">
        <v>54</v>
      </c>
      <c r="F176" s="3" t="s">
        <v>54</v>
      </c>
      <c r="G176" s="3" t="s">
        <v>54</v>
      </c>
      <c r="H176" s="3" t="s">
        <v>58</v>
      </c>
      <c r="I176" s="3" t="s">
        <v>59</v>
      </c>
    </row>
    <row r="177" spans="1:9" x14ac:dyDescent="0.25">
      <c r="A177" s="3">
        <v>176</v>
      </c>
      <c r="B177" s="3" t="s">
        <v>54</v>
      </c>
      <c r="C177" s="3" t="s">
        <v>55</v>
      </c>
      <c r="D177" s="3" t="s">
        <v>56</v>
      </c>
      <c r="E177" s="3" t="s">
        <v>54</v>
      </c>
      <c r="F177" s="3" t="s">
        <v>54</v>
      </c>
      <c r="G177" s="3" t="s">
        <v>54</v>
      </c>
      <c r="H177" s="3" t="s">
        <v>58</v>
      </c>
      <c r="I177" s="3" t="s">
        <v>59</v>
      </c>
    </row>
    <row r="178" spans="1:9" x14ac:dyDescent="0.25">
      <c r="A178" s="3">
        <v>177</v>
      </c>
      <c r="B178" s="3" t="s">
        <v>54</v>
      </c>
      <c r="C178" s="3" t="s">
        <v>55</v>
      </c>
      <c r="D178" s="3" t="s">
        <v>56</v>
      </c>
      <c r="E178" s="3" t="s">
        <v>54</v>
      </c>
      <c r="F178" s="3" t="s">
        <v>54</v>
      </c>
      <c r="G178" s="3" t="s">
        <v>54</v>
      </c>
      <c r="H178" s="3" t="s">
        <v>58</v>
      </c>
      <c r="I178" s="3" t="s">
        <v>59</v>
      </c>
    </row>
    <row r="179" spans="1:9" x14ac:dyDescent="0.25">
      <c r="A179" s="3">
        <v>178</v>
      </c>
      <c r="B179" s="3" t="s">
        <v>54</v>
      </c>
      <c r="C179" s="3" t="s">
        <v>55</v>
      </c>
      <c r="D179" s="3" t="s">
        <v>56</v>
      </c>
      <c r="E179" s="3" t="s">
        <v>54</v>
      </c>
      <c r="F179" s="3" t="s">
        <v>54</v>
      </c>
      <c r="G179" s="3" t="s">
        <v>54</v>
      </c>
      <c r="H179" s="3" t="s">
        <v>58</v>
      </c>
      <c r="I179" s="3" t="s">
        <v>104</v>
      </c>
    </row>
    <row r="180" spans="1:9" x14ac:dyDescent="0.25">
      <c r="A180" s="3">
        <v>179</v>
      </c>
      <c r="B180" s="3" t="s">
        <v>54</v>
      </c>
      <c r="C180" s="3" t="s">
        <v>55</v>
      </c>
      <c r="D180" s="3" t="s">
        <v>56</v>
      </c>
      <c r="E180" s="3" t="s">
        <v>54</v>
      </c>
      <c r="F180" s="3" t="s">
        <v>54</v>
      </c>
      <c r="G180" s="3" t="s">
        <v>54</v>
      </c>
      <c r="H180" s="3" t="s">
        <v>58</v>
      </c>
      <c r="I180" s="3" t="s">
        <v>59</v>
      </c>
    </row>
    <row r="181" spans="1:9" x14ac:dyDescent="0.25">
      <c r="A181" s="3">
        <v>180</v>
      </c>
      <c r="B181" s="3" t="s">
        <v>54</v>
      </c>
      <c r="C181" s="3" t="s">
        <v>55</v>
      </c>
      <c r="D181" s="3" t="s">
        <v>110</v>
      </c>
      <c r="E181" s="3" t="s">
        <v>54</v>
      </c>
      <c r="F181" s="3" t="s">
        <v>54</v>
      </c>
      <c r="G181" s="3" t="s">
        <v>54</v>
      </c>
      <c r="H181" s="3" t="s">
        <v>58</v>
      </c>
      <c r="I181" s="3" t="s">
        <v>104</v>
      </c>
    </row>
    <row r="182" spans="1:9" x14ac:dyDescent="0.25">
      <c r="A182" s="3">
        <v>181</v>
      </c>
      <c r="B182" s="3" t="s">
        <v>54</v>
      </c>
      <c r="C182" s="3" t="s">
        <v>55</v>
      </c>
      <c r="D182" s="3" t="s">
        <v>56</v>
      </c>
      <c r="E182" s="3" t="s">
        <v>54</v>
      </c>
      <c r="F182" s="3" t="s">
        <v>54</v>
      </c>
      <c r="G182" s="3" t="s">
        <v>54</v>
      </c>
      <c r="H182" s="3" t="s">
        <v>58</v>
      </c>
      <c r="I182" s="3" t="s">
        <v>59</v>
      </c>
    </row>
    <row r="183" spans="1:9" x14ac:dyDescent="0.25">
      <c r="A183" s="3">
        <v>182</v>
      </c>
      <c r="B183" s="3" t="s">
        <v>54</v>
      </c>
      <c r="C183" s="3" t="s">
        <v>55</v>
      </c>
      <c r="D183" s="3" t="s">
        <v>56</v>
      </c>
      <c r="E183" s="3" t="s">
        <v>54</v>
      </c>
      <c r="F183" s="3" t="s">
        <v>54</v>
      </c>
      <c r="G183" s="3" t="s">
        <v>54</v>
      </c>
      <c r="H183" s="3" t="s">
        <v>58</v>
      </c>
      <c r="I183" s="3" t="s">
        <v>104</v>
      </c>
    </row>
    <row r="184" spans="1:9" x14ac:dyDescent="0.25">
      <c r="A184" s="3">
        <v>183</v>
      </c>
      <c r="B184" s="3" t="s">
        <v>54</v>
      </c>
      <c r="C184" s="3" t="s">
        <v>55</v>
      </c>
      <c r="D184" s="3" t="s">
        <v>56</v>
      </c>
      <c r="E184" s="3" t="s">
        <v>54</v>
      </c>
      <c r="F184" s="3" t="s">
        <v>54</v>
      </c>
      <c r="G184" s="3" t="s">
        <v>54</v>
      </c>
      <c r="H184" s="3" t="s">
        <v>58</v>
      </c>
      <c r="I184" s="3" t="s">
        <v>104</v>
      </c>
    </row>
    <row r="185" spans="1:9" x14ac:dyDescent="0.25">
      <c r="A185" s="3">
        <v>184</v>
      </c>
      <c r="B185" s="3" t="s">
        <v>54</v>
      </c>
      <c r="C185" s="3" t="s">
        <v>55</v>
      </c>
      <c r="D185" s="3" t="s">
        <v>110</v>
      </c>
      <c r="E185" s="3" t="s">
        <v>54</v>
      </c>
      <c r="F185" s="3" t="s">
        <v>54</v>
      </c>
      <c r="G185" s="3" t="s">
        <v>54</v>
      </c>
      <c r="H185" s="3" t="s">
        <v>58</v>
      </c>
      <c r="I185" s="3" t="s">
        <v>104</v>
      </c>
    </row>
    <row r="186" spans="1:9" x14ac:dyDescent="0.25">
      <c r="A186" s="3">
        <v>185</v>
      </c>
      <c r="B186" s="3" t="s">
        <v>54</v>
      </c>
      <c r="C186" s="3" t="s">
        <v>55</v>
      </c>
      <c r="D186" s="3" t="s">
        <v>56</v>
      </c>
      <c r="E186" s="3" t="s">
        <v>54</v>
      </c>
      <c r="F186" s="3" t="s">
        <v>54</v>
      </c>
      <c r="G186" s="3" t="s">
        <v>54</v>
      </c>
      <c r="H186" s="3" t="s">
        <v>58</v>
      </c>
      <c r="I186" s="3" t="s">
        <v>104</v>
      </c>
    </row>
    <row r="187" spans="1:9" x14ac:dyDescent="0.25">
      <c r="A187" s="3">
        <v>186</v>
      </c>
      <c r="B187" s="3" t="s">
        <v>54</v>
      </c>
      <c r="C187" s="3" t="s">
        <v>55</v>
      </c>
      <c r="D187" s="3" t="s">
        <v>110</v>
      </c>
      <c r="E187" s="3" t="s">
        <v>54</v>
      </c>
      <c r="F187" s="3" t="s">
        <v>54</v>
      </c>
      <c r="G187" s="3" t="s">
        <v>54</v>
      </c>
      <c r="H187" s="3" t="s">
        <v>58</v>
      </c>
      <c r="I187" s="3" t="s">
        <v>59</v>
      </c>
    </row>
    <row r="188" spans="1:9" x14ac:dyDescent="0.25">
      <c r="A188" s="3">
        <v>187</v>
      </c>
      <c r="B188" s="3" t="s">
        <v>54</v>
      </c>
      <c r="C188" s="3" t="s">
        <v>55</v>
      </c>
      <c r="D188" s="3" t="s">
        <v>56</v>
      </c>
      <c r="E188" s="3" t="s">
        <v>54</v>
      </c>
      <c r="F188" s="3" t="s">
        <v>54</v>
      </c>
      <c r="G188" s="3" t="s">
        <v>54</v>
      </c>
      <c r="H188" s="3" t="s">
        <v>58</v>
      </c>
      <c r="I188" s="3" t="s">
        <v>59</v>
      </c>
    </row>
    <row r="189" spans="1:9" x14ac:dyDescent="0.25">
      <c r="A189" s="3">
        <v>188</v>
      </c>
      <c r="B189" s="3" t="s">
        <v>54</v>
      </c>
      <c r="C189" s="3" t="s">
        <v>55</v>
      </c>
      <c r="D189" s="3" t="s">
        <v>56</v>
      </c>
      <c r="E189" s="3" t="s">
        <v>54</v>
      </c>
      <c r="F189" s="3" t="s">
        <v>54</v>
      </c>
      <c r="G189" s="3" t="s">
        <v>54</v>
      </c>
      <c r="H189" s="3" t="s">
        <v>58</v>
      </c>
      <c r="I189" s="3" t="s">
        <v>59</v>
      </c>
    </row>
    <row r="190" spans="1:9" x14ac:dyDescent="0.25">
      <c r="A190" s="3">
        <v>189</v>
      </c>
      <c r="B190" s="3" t="s">
        <v>54</v>
      </c>
      <c r="C190" s="3" t="s">
        <v>55</v>
      </c>
      <c r="D190" s="3" t="s">
        <v>110</v>
      </c>
      <c r="E190" s="3" t="s">
        <v>54</v>
      </c>
      <c r="F190" s="3" t="s">
        <v>54</v>
      </c>
      <c r="G190" s="3" t="s">
        <v>54</v>
      </c>
      <c r="H190" s="3" t="s">
        <v>58</v>
      </c>
      <c r="I190" s="3" t="s">
        <v>104</v>
      </c>
    </row>
    <row r="191" spans="1:9" x14ac:dyDescent="0.25">
      <c r="A191" s="3">
        <v>190</v>
      </c>
      <c r="B191" s="3" t="s">
        <v>54</v>
      </c>
      <c r="C191" s="3" t="s">
        <v>55</v>
      </c>
      <c r="D191" s="3" t="s">
        <v>110</v>
      </c>
      <c r="E191" s="3" t="s">
        <v>54</v>
      </c>
      <c r="F191" s="3" t="s">
        <v>54</v>
      </c>
      <c r="G191" s="3" t="s">
        <v>54</v>
      </c>
      <c r="H191" s="3" t="s">
        <v>316</v>
      </c>
      <c r="I191" s="3" t="s">
        <v>59</v>
      </c>
    </row>
    <row r="192" spans="1:9" x14ac:dyDescent="0.25">
      <c r="A192" s="3">
        <v>191</v>
      </c>
      <c r="B192" s="3" t="s">
        <v>54</v>
      </c>
      <c r="C192" s="3" t="s">
        <v>55</v>
      </c>
      <c r="D192" s="3" t="s">
        <v>110</v>
      </c>
      <c r="E192" s="3" t="s">
        <v>54</v>
      </c>
      <c r="F192" s="3" t="s">
        <v>54</v>
      </c>
      <c r="G192" s="3" t="s">
        <v>54</v>
      </c>
      <c r="H192" s="3" t="s">
        <v>58</v>
      </c>
      <c r="I192" s="3" t="s">
        <v>59</v>
      </c>
    </row>
    <row r="193" spans="1:9" x14ac:dyDescent="0.25">
      <c r="A193" s="3">
        <v>192</v>
      </c>
      <c r="B193" s="3" t="s">
        <v>54</v>
      </c>
      <c r="C193" s="3" t="s">
        <v>55</v>
      </c>
      <c r="D193" s="3" t="s">
        <v>56</v>
      </c>
      <c r="E193" s="3" t="s">
        <v>54</v>
      </c>
      <c r="F193" s="3" t="s">
        <v>54</v>
      </c>
      <c r="G193" s="3" t="s">
        <v>54</v>
      </c>
      <c r="H193" s="3" t="s">
        <v>58</v>
      </c>
      <c r="I193" s="3" t="s">
        <v>104</v>
      </c>
    </row>
    <row r="194" spans="1:9" x14ac:dyDescent="0.25">
      <c r="A194" s="3">
        <v>193</v>
      </c>
      <c r="B194" s="3" t="s">
        <v>54</v>
      </c>
      <c r="C194" s="3" t="s">
        <v>55</v>
      </c>
      <c r="D194" s="3" t="s">
        <v>56</v>
      </c>
      <c r="E194" s="3" t="s">
        <v>54</v>
      </c>
      <c r="F194" s="3" t="s">
        <v>54</v>
      </c>
      <c r="G194" s="3" t="s">
        <v>54</v>
      </c>
      <c r="H194" s="3" t="s">
        <v>58</v>
      </c>
      <c r="I194" s="3" t="s">
        <v>104</v>
      </c>
    </row>
    <row r="195" spans="1:9" x14ac:dyDescent="0.25">
      <c r="A195" s="3">
        <v>194</v>
      </c>
      <c r="B195" s="3" t="s">
        <v>54</v>
      </c>
      <c r="C195" s="3" t="s">
        <v>55</v>
      </c>
      <c r="D195" s="3" t="s">
        <v>110</v>
      </c>
      <c r="E195" s="3" t="s">
        <v>54</v>
      </c>
      <c r="F195" s="3" t="s">
        <v>54</v>
      </c>
      <c r="G195" s="3" t="s">
        <v>54</v>
      </c>
      <c r="H195" s="3" t="s">
        <v>58</v>
      </c>
      <c r="I195" s="3" t="s">
        <v>59</v>
      </c>
    </row>
    <row r="196" spans="1:9" x14ac:dyDescent="0.25">
      <c r="A196" s="3">
        <v>195</v>
      </c>
      <c r="B196" s="3" t="s">
        <v>54</v>
      </c>
      <c r="C196" s="3" t="s">
        <v>55</v>
      </c>
      <c r="D196" s="3" t="s">
        <v>56</v>
      </c>
      <c r="E196" s="3" t="s">
        <v>54</v>
      </c>
      <c r="F196" s="3" t="s">
        <v>54</v>
      </c>
      <c r="G196" s="3" t="s">
        <v>54</v>
      </c>
      <c r="H196" s="3" t="s">
        <v>58</v>
      </c>
      <c r="I196" s="3" t="s">
        <v>104</v>
      </c>
    </row>
    <row r="197" spans="1:9" x14ac:dyDescent="0.25">
      <c r="A197" s="3">
        <v>196</v>
      </c>
      <c r="B197" s="3" t="s">
        <v>54</v>
      </c>
      <c r="C197" s="3" t="s">
        <v>55</v>
      </c>
      <c r="D197" s="3" t="s">
        <v>56</v>
      </c>
      <c r="E197" s="3" t="s">
        <v>54</v>
      </c>
      <c r="F197" s="3" t="s">
        <v>54</v>
      </c>
      <c r="G197" s="3" t="s">
        <v>54</v>
      </c>
      <c r="H197" s="3" t="s">
        <v>58</v>
      </c>
      <c r="I197" s="3" t="s">
        <v>59</v>
      </c>
    </row>
    <row r="198" spans="1:9" x14ac:dyDescent="0.25">
      <c r="A198" s="3">
        <v>197</v>
      </c>
      <c r="B198" s="3" t="s">
        <v>54</v>
      </c>
      <c r="C198" s="3" t="s">
        <v>55</v>
      </c>
      <c r="D198" s="3" t="s">
        <v>56</v>
      </c>
      <c r="E198" s="3" t="s">
        <v>54</v>
      </c>
      <c r="F198" s="3" t="s">
        <v>54</v>
      </c>
      <c r="G198" s="3" t="s">
        <v>54</v>
      </c>
      <c r="H198" s="3" t="s">
        <v>58</v>
      </c>
      <c r="I198" s="3" t="s">
        <v>59</v>
      </c>
    </row>
    <row r="199" spans="1:9" x14ac:dyDescent="0.25">
      <c r="A199" s="3">
        <v>198</v>
      </c>
      <c r="B199" s="3" t="s">
        <v>54</v>
      </c>
      <c r="C199" s="3" t="s">
        <v>55</v>
      </c>
      <c r="D199" s="3" t="s">
        <v>110</v>
      </c>
      <c r="E199" s="3" t="s">
        <v>54</v>
      </c>
      <c r="F199" s="3" t="s">
        <v>54</v>
      </c>
      <c r="G199" s="3" t="s">
        <v>54</v>
      </c>
      <c r="H199" s="3" t="s">
        <v>58</v>
      </c>
      <c r="I199" s="3" t="s">
        <v>104</v>
      </c>
    </row>
    <row r="200" spans="1:9" x14ac:dyDescent="0.25">
      <c r="A200" s="3">
        <v>199</v>
      </c>
      <c r="B200" s="3" t="s">
        <v>54</v>
      </c>
      <c r="C200" s="3" t="s">
        <v>55</v>
      </c>
      <c r="D200" s="3" t="s">
        <v>56</v>
      </c>
      <c r="E200" s="3" t="s">
        <v>54</v>
      </c>
      <c r="F200" s="3" t="s">
        <v>54</v>
      </c>
      <c r="G200" s="3" t="s">
        <v>54</v>
      </c>
      <c r="H200" s="3" t="s">
        <v>58</v>
      </c>
      <c r="I200" s="3" t="s">
        <v>59</v>
      </c>
    </row>
    <row r="201" spans="1:9" x14ac:dyDescent="0.25">
      <c r="A201" s="3">
        <v>200</v>
      </c>
      <c r="B201" s="3" t="s">
        <v>54</v>
      </c>
      <c r="C201" s="3" t="s">
        <v>309</v>
      </c>
      <c r="D201" s="3" t="s">
        <v>110</v>
      </c>
      <c r="E201" s="3" t="s">
        <v>54</v>
      </c>
      <c r="F201" s="3" t="s">
        <v>54</v>
      </c>
      <c r="G201" s="3" t="s">
        <v>54</v>
      </c>
      <c r="H201" s="3" t="s">
        <v>426</v>
      </c>
      <c r="I201" s="3" t="s">
        <v>104</v>
      </c>
    </row>
    <row r="202" spans="1:9" x14ac:dyDescent="0.25">
      <c r="A202" s="3">
        <v>201</v>
      </c>
      <c r="B202" s="3" t="s">
        <v>54</v>
      </c>
      <c r="C202" s="3" t="s">
        <v>55</v>
      </c>
      <c r="D202" s="3" t="s">
        <v>56</v>
      </c>
      <c r="E202" s="3" t="s">
        <v>54</v>
      </c>
      <c r="F202" s="3" t="s">
        <v>54</v>
      </c>
      <c r="G202" s="3" t="s">
        <v>54</v>
      </c>
      <c r="H202" s="3" t="s">
        <v>58</v>
      </c>
      <c r="I202" s="3" t="s">
        <v>59</v>
      </c>
    </row>
    <row r="203" spans="1:9" x14ac:dyDescent="0.25">
      <c r="A203" s="3">
        <v>202</v>
      </c>
      <c r="B203" s="3" t="s">
        <v>54</v>
      </c>
      <c r="C203" s="3" t="s">
        <v>55</v>
      </c>
      <c r="D203" s="3" t="s">
        <v>56</v>
      </c>
      <c r="E203" s="3" t="s">
        <v>54</v>
      </c>
      <c r="F203" s="3" t="s">
        <v>54</v>
      </c>
      <c r="G203" s="3" t="s">
        <v>54</v>
      </c>
      <c r="H203" s="3" t="s">
        <v>58</v>
      </c>
      <c r="I203" s="3" t="s">
        <v>59</v>
      </c>
    </row>
    <row r="204" spans="1:9" x14ac:dyDescent="0.25">
      <c r="A204" s="3">
        <v>203</v>
      </c>
      <c r="B204" s="3" t="s">
        <v>54</v>
      </c>
      <c r="C204" s="3" t="s">
        <v>55</v>
      </c>
      <c r="D204" s="3" t="s">
        <v>56</v>
      </c>
      <c r="E204" s="3" t="s">
        <v>54</v>
      </c>
      <c r="F204" s="3" t="s">
        <v>54</v>
      </c>
      <c r="G204" s="3" t="s">
        <v>54</v>
      </c>
      <c r="H204" s="3" t="s">
        <v>58</v>
      </c>
      <c r="I204" s="3" t="s">
        <v>59</v>
      </c>
    </row>
    <row r="205" spans="1:9" x14ac:dyDescent="0.25">
      <c r="A205" s="3">
        <v>204</v>
      </c>
      <c r="B205" s="3" t="s">
        <v>54</v>
      </c>
      <c r="C205" s="3" t="s">
        <v>55</v>
      </c>
      <c r="D205" s="3" t="s">
        <v>110</v>
      </c>
      <c r="E205" s="3" t="s">
        <v>54</v>
      </c>
      <c r="F205" s="3" t="s">
        <v>54</v>
      </c>
      <c r="G205" s="3" t="s">
        <v>54</v>
      </c>
      <c r="H205" s="3" t="s">
        <v>58</v>
      </c>
      <c r="I205" s="3" t="s">
        <v>59</v>
      </c>
    </row>
    <row r="206" spans="1:9" x14ac:dyDescent="0.25">
      <c r="A206" s="3">
        <v>205</v>
      </c>
      <c r="B206" s="3" t="s">
        <v>54</v>
      </c>
      <c r="C206" s="3" t="s">
        <v>55</v>
      </c>
      <c r="D206" s="3" t="s">
        <v>56</v>
      </c>
      <c r="E206" s="3" t="s">
        <v>54</v>
      </c>
      <c r="F206" s="3" t="s">
        <v>54</v>
      </c>
      <c r="G206" s="3" t="s">
        <v>54</v>
      </c>
      <c r="H206" s="3" t="s">
        <v>58</v>
      </c>
      <c r="I206" s="3" t="s">
        <v>104</v>
      </c>
    </row>
    <row r="207" spans="1:9" x14ac:dyDescent="0.25">
      <c r="A207" s="3">
        <v>206</v>
      </c>
      <c r="B207" s="3" t="s">
        <v>54</v>
      </c>
      <c r="C207" s="3" t="s">
        <v>55</v>
      </c>
      <c r="D207" s="3" t="s">
        <v>56</v>
      </c>
      <c r="E207" s="3" t="s">
        <v>54</v>
      </c>
      <c r="F207" s="3" t="s">
        <v>54</v>
      </c>
      <c r="G207" s="3" t="s">
        <v>54</v>
      </c>
      <c r="H207" s="3" t="s">
        <v>58</v>
      </c>
      <c r="I207" s="3" t="s">
        <v>59</v>
      </c>
    </row>
    <row r="208" spans="1:9" x14ac:dyDescent="0.25">
      <c r="A208" s="3">
        <v>207</v>
      </c>
      <c r="B208" s="3" t="s">
        <v>54</v>
      </c>
      <c r="C208" s="3" t="s">
        <v>55</v>
      </c>
      <c r="D208" s="3" t="s">
        <v>110</v>
      </c>
      <c r="E208" s="3" t="s">
        <v>54</v>
      </c>
      <c r="F208" s="3" t="s">
        <v>54</v>
      </c>
      <c r="G208" s="3" t="s">
        <v>54</v>
      </c>
      <c r="H208" s="3" t="s">
        <v>58</v>
      </c>
      <c r="I208" s="3" t="s">
        <v>104</v>
      </c>
    </row>
    <row r="209" spans="1:9" x14ac:dyDescent="0.25">
      <c r="A209" s="3">
        <v>208</v>
      </c>
      <c r="B209" s="3" t="s">
        <v>54</v>
      </c>
      <c r="C209" s="3" t="s">
        <v>55</v>
      </c>
      <c r="D209" s="3" t="s">
        <v>110</v>
      </c>
      <c r="E209" s="3" t="s">
        <v>54</v>
      </c>
      <c r="F209" s="3" t="s">
        <v>54</v>
      </c>
      <c r="G209" s="3" t="s">
        <v>54</v>
      </c>
      <c r="H209" s="3" t="s">
        <v>58</v>
      </c>
      <c r="I209" s="3" t="s">
        <v>59</v>
      </c>
    </row>
    <row r="210" spans="1:9" x14ac:dyDescent="0.25">
      <c r="A210" s="3">
        <v>209</v>
      </c>
      <c r="B210" s="3" t="s">
        <v>54</v>
      </c>
      <c r="C210" s="3" t="s">
        <v>55</v>
      </c>
      <c r="D210" s="3" t="s">
        <v>56</v>
      </c>
      <c r="E210" s="3" t="s">
        <v>54</v>
      </c>
      <c r="F210" s="3" t="s">
        <v>54</v>
      </c>
      <c r="G210" s="3" t="s">
        <v>54</v>
      </c>
      <c r="H210" s="3" t="s">
        <v>177</v>
      </c>
      <c r="I210" s="3" t="s">
        <v>104</v>
      </c>
    </row>
    <row r="211" spans="1:9" x14ac:dyDescent="0.25">
      <c r="A211" s="3">
        <v>210</v>
      </c>
      <c r="B211" s="3" t="s">
        <v>54</v>
      </c>
      <c r="C211" s="3" t="s">
        <v>55</v>
      </c>
      <c r="D211" s="3" t="s">
        <v>110</v>
      </c>
      <c r="E211" s="3" t="s">
        <v>54</v>
      </c>
      <c r="F211" s="3" t="s">
        <v>54</v>
      </c>
      <c r="G211" s="3" t="s">
        <v>54</v>
      </c>
      <c r="H211" s="3" t="s">
        <v>58</v>
      </c>
      <c r="I211" s="3" t="s">
        <v>104</v>
      </c>
    </row>
    <row r="212" spans="1:9" x14ac:dyDescent="0.25">
      <c r="A212" s="3">
        <v>211</v>
      </c>
      <c r="B212" s="3" t="s">
        <v>54</v>
      </c>
      <c r="C212" s="3" t="s">
        <v>55</v>
      </c>
      <c r="D212" s="3" t="s">
        <v>110</v>
      </c>
      <c r="E212" s="3" t="s">
        <v>54</v>
      </c>
      <c r="F212" s="3" t="s">
        <v>54</v>
      </c>
      <c r="G212" s="3" t="s">
        <v>54</v>
      </c>
      <c r="H212" s="3" t="s">
        <v>58</v>
      </c>
      <c r="I212" s="3" t="s">
        <v>59</v>
      </c>
    </row>
    <row r="213" spans="1:9" x14ac:dyDescent="0.25">
      <c r="A213" s="3">
        <v>212</v>
      </c>
      <c r="B213" s="3" t="s">
        <v>54</v>
      </c>
      <c r="C213" s="3" t="s">
        <v>55</v>
      </c>
      <c r="D213" s="3" t="s">
        <v>110</v>
      </c>
      <c r="E213" s="3" t="s">
        <v>54</v>
      </c>
      <c r="F213" s="3" t="s">
        <v>54</v>
      </c>
      <c r="G213" s="3" t="s">
        <v>54</v>
      </c>
      <c r="H213" s="3" t="s">
        <v>58</v>
      </c>
      <c r="I213" s="3" t="s">
        <v>59</v>
      </c>
    </row>
    <row r="214" spans="1:9" x14ac:dyDescent="0.25">
      <c r="A214" s="3">
        <v>213</v>
      </c>
      <c r="B214" s="3" t="s">
        <v>54</v>
      </c>
      <c r="C214" s="3" t="s">
        <v>309</v>
      </c>
      <c r="D214" s="3" t="s">
        <v>110</v>
      </c>
      <c r="E214" s="3" t="s">
        <v>54</v>
      </c>
      <c r="F214" s="3" t="s">
        <v>54</v>
      </c>
      <c r="G214" s="3" t="s">
        <v>54</v>
      </c>
      <c r="H214" s="3" t="s">
        <v>426</v>
      </c>
      <c r="I214" s="3" t="s">
        <v>104</v>
      </c>
    </row>
    <row r="215" spans="1:9" x14ac:dyDescent="0.25">
      <c r="A215" s="3">
        <v>214</v>
      </c>
      <c r="B215" s="3" t="s">
        <v>54</v>
      </c>
      <c r="C215" s="3" t="s">
        <v>55</v>
      </c>
      <c r="D215" s="3" t="s">
        <v>56</v>
      </c>
      <c r="E215" s="3" t="s">
        <v>54</v>
      </c>
      <c r="F215" s="3" t="s">
        <v>54</v>
      </c>
      <c r="G215" s="3" t="s">
        <v>54</v>
      </c>
      <c r="H215" s="3" t="s">
        <v>58</v>
      </c>
      <c r="I215" s="3" t="s">
        <v>59</v>
      </c>
    </row>
    <row r="216" spans="1:9" x14ac:dyDescent="0.25">
      <c r="A216" s="3">
        <v>215</v>
      </c>
      <c r="B216" s="3" t="s">
        <v>54</v>
      </c>
      <c r="C216" s="3" t="s">
        <v>55</v>
      </c>
      <c r="D216" s="3" t="s">
        <v>56</v>
      </c>
      <c r="E216" s="3" t="s">
        <v>54</v>
      </c>
      <c r="F216" s="3" t="s">
        <v>54</v>
      </c>
      <c r="G216" s="3" t="s">
        <v>54</v>
      </c>
      <c r="H216" s="3" t="s">
        <v>58</v>
      </c>
      <c r="I216" s="3" t="s">
        <v>59</v>
      </c>
    </row>
    <row r="217" spans="1:9" x14ac:dyDescent="0.25">
      <c r="A217" s="3">
        <v>216</v>
      </c>
      <c r="B217" s="3" t="s">
        <v>54</v>
      </c>
      <c r="C217" s="3" t="s">
        <v>55</v>
      </c>
      <c r="D217" s="3" t="s">
        <v>56</v>
      </c>
      <c r="E217" s="3" t="s">
        <v>54</v>
      </c>
      <c r="F217" s="3" t="s">
        <v>54</v>
      </c>
      <c r="G217" s="3" t="s">
        <v>54</v>
      </c>
      <c r="H217" s="3" t="s">
        <v>58</v>
      </c>
      <c r="I217" s="3" t="s">
        <v>59</v>
      </c>
    </row>
    <row r="218" spans="1:9" x14ac:dyDescent="0.25">
      <c r="A218" s="3">
        <v>217</v>
      </c>
      <c r="B218" s="3" t="s">
        <v>54</v>
      </c>
      <c r="C218" s="3" t="s">
        <v>55</v>
      </c>
      <c r="D218" s="3" t="s">
        <v>56</v>
      </c>
      <c r="E218" s="3" t="s">
        <v>54</v>
      </c>
      <c r="F218" s="3" t="s">
        <v>54</v>
      </c>
      <c r="G218" s="3" t="s">
        <v>54</v>
      </c>
      <c r="H218" s="3" t="s">
        <v>58</v>
      </c>
      <c r="I218" s="3" t="s">
        <v>104</v>
      </c>
    </row>
    <row r="219" spans="1:9" x14ac:dyDescent="0.25">
      <c r="A219" s="3">
        <v>218</v>
      </c>
      <c r="B219" s="3" t="s">
        <v>54</v>
      </c>
      <c r="C219" s="3" t="s">
        <v>55</v>
      </c>
      <c r="D219" s="3" t="s">
        <v>110</v>
      </c>
      <c r="E219" s="3" t="s">
        <v>54</v>
      </c>
      <c r="F219" s="3" t="s">
        <v>54</v>
      </c>
      <c r="G219" s="3" t="s">
        <v>54</v>
      </c>
      <c r="H219" s="3" t="s">
        <v>177</v>
      </c>
      <c r="I219" s="3" t="s">
        <v>59</v>
      </c>
    </row>
    <row r="220" spans="1:9" x14ac:dyDescent="0.25">
      <c r="A220" s="3">
        <v>219</v>
      </c>
      <c r="B220" s="3" t="s">
        <v>54</v>
      </c>
      <c r="C220" s="3" t="s">
        <v>309</v>
      </c>
      <c r="D220" s="3" t="s">
        <v>110</v>
      </c>
      <c r="E220" s="3" t="s">
        <v>54</v>
      </c>
      <c r="F220" s="3" t="s">
        <v>54</v>
      </c>
      <c r="G220" s="3" t="s">
        <v>54</v>
      </c>
      <c r="H220" s="3" t="s">
        <v>426</v>
      </c>
      <c r="I220" s="3" t="s">
        <v>104</v>
      </c>
    </row>
    <row r="221" spans="1:9" x14ac:dyDescent="0.25">
      <c r="A221" s="3">
        <v>220</v>
      </c>
      <c r="B221" s="3" t="s">
        <v>54</v>
      </c>
      <c r="C221" s="3" t="s">
        <v>55</v>
      </c>
      <c r="D221" s="3" t="s">
        <v>56</v>
      </c>
      <c r="E221" s="3" t="s">
        <v>54</v>
      </c>
      <c r="F221" s="3" t="s">
        <v>54</v>
      </c>
      <c r="G221" s="3" t="s">
        <v>54</v>
      </c>
      <c r="H221" s="3" t="s">
        <v>58</v>
      </c>
      <c r="I221" s="3" t="s">
        <v>59</v>
      </c>
    </row>
    <row r="222" spans="1:9" x14ac:dyDescent="0.25">
      <c r="A222" s="3">
        <v>221</v>
      </c>
      <c r="B222" s="3" t="s">
        <v>54</v>
      </c>
      <c r="C222" s="3" t="s">
        <v>55</v>
      </c>
      <c r="D222" s="3" t="s">
        <v>110</v>
      </c>
      <c r="E222" s="3" t="s">
        <v>54</v>
      </c>
      <c r="F222" s="3" t="s">
        <v>54</v>
      </c>
      <c r="G222" s="3" t="s">
        <v>54</v>
      </c>
      <c r="H222" s="3" t="s">
        <v>58</v>
      </c>
      <c r="I222" s="3" t="s">
        <v>104</v>
      </c>
    </row>
    <row r="223" spans="1:9" x14ac:dyDescent="0.25">
      <c r="A223" s="3">
        <v>222</v>
      </c>
      <c r="B223" s="3" t="s">
        <v>54</v>
      </c>
      <c r="C223" s="3" t="s">
        <v>55</v>
      </c>
      <c r="D223" s="3" t="s">
        <v>56</v>
      </c>
      <c r="E223" s="3" t="s">
        <v>54</v>
      </c>
      <c r="F223" s="3" t="s">
        <v>54</v>
      </c>
      <c r="G223" s="3" t="s">
        <v>54</v>
      </c>
      <c r="H223" s="3" t="s">
        <v>58</v>
      </c>
      <c r="I223" s="3" t="s">
        <v>59</v>
      </c>
    </row>
    <row r="224" spans="1:9" x14ac:dyDescent="0.25">
      <c r="A224" s="3">
        <v>223</v>
      </c>
      <c r="B224" s="3" t="s">
        <v>54</v>
      </c>
      <c r="C224" s="3" t="s">
        <v>55</v>
      </c>
      <c r="D224" s="3" t="s">
        <v>110</v>
      </c>
      <c r="E224" s="3" t="s">
        <v>54</v>
      </c>
      <c r="F224" s="3" t="s">
        <v>54</v>
      </c>
      <c r="G224" s="3" t="s">
        <v>54</v>
      </c>
      <c r="H224" s="3" t="s">
        <v>58</v>
      </c>
      <c r="I224" s="3" t="s">
        <v>104</v>
      </c>
    </row>
    <row r="225" spans="1:9" x14ac:dyDescent="0.25">
      <c r="A225" s="3">
        <v>224</v>
      </c>
      <c r="B225" s="3" t="s">
        <v>54</v>
      </c>
      <c r="C225" s="3" t="s">
        <v>55</v>
      </c>
      <c r="D225" s="3" t="s">
        <v>110</v>
      </c>
      <c r="E225" s="3" t="s">
        <v>54</v>
      </c>
      <c r="F225" s="3" t="s">
        <v>54</v>
      </c>
      <c r="G225" s="3" t="s">
        <v>54</v>
      </c>
      <c r="H225" s="3" t="s">
        <v>58</v>
      </c>
      <c r="I225" s="3" t="s">
        <v>59</v>
      </c>
    </row>
    <row r="226" spans="1:9" x14ac:dyDescent="0.25">
      <c r="A226" s="3">
        <v>225</v>
      </c>
      <c r="B226" s="3" t="s">
        <v>54</v>
      </c>
      <c r="C226" s="3" t="s">
        <v>55</v>
      </c>
      <c r="D226" s="3" t="s">
        <v>56</v>
      </c>
      <c r="E226" s="3" t="s">
        <v>54</v>
      </c>
      <c r="F226" s="3" t="s">
        <v>54</v>
      </c>
      <c r="G226" s="3" t="s">
        <v>54</v>
      </c>
      <c r="H226" s="3" t="s">
        <v>58</v>
      </c>
      <c r="I226" s="3" t="s">
        <v>59</v>
      </c>
    </row>
    <row r="227" spans="1:9" x14ac:dyDescent="0.25">
      <c r="A227" s="3">
        <v>226</v>
      </c>
      <c r="B227" s="3" t="s">
        <v>54</v>
      </c>
      <c r="C227" s="3" t="s">
        <v>55</v>
      </c>
      <c r="D227" s="3" t="s">
        <v>56</v>
      </c>
      <c r="E227" s="3" t="s">
        <v>54</v>
      </c>
      <c r="F227" s="3" t="s">
        <v>54</v>
      </c>
      <c r="G227" s="3" t="s">
        <v>54</v>
      </c>
      <c r="H227" s="3" t="s">
        <v>509</v>
      </c>
      <c r="I227" s="3" t="s">
        <v>59</v>
      </c>
    </row>
    <row r="228" spans="1:9" x14ac:dyDescent="0.25">
      <c r="A228" s="3">
        <v>227</v>
      </c>
      <c r="B228" s="3" t="s">
        <v>54</v>
      </c>
      <c r="C228" s="3" t="s">
        <v>55</v>
      </c>
      <c r="D228" s="3" t="s">
        <v>56</v>
      </c>
      <c r="E228" s="3" t="s">
        <v>54</v>
      </c>
      <c r="F228" s="3" t="s">
        <v>54</v>
      </c>
      <c r="G228" s="3" t="s">
        <v>54</v>
      </c>
      <c r="H228" s="3" t="s">
        <v>58</v>
      </c>
      <c r="I228" s="3" t="s">
        <v>59</v>
      </c>
    </row>
    <row r="229" spans="1:9" x14ac:dyDescent="0.25">
      <c r="A229" s="3">
        <v>228</v>
      </c>
      <c r="B229" s="3" t="s">
        <v>54</v>
      </c>
      <c r="C229" s="3" t="s">
        <v>55</v>
      </c>
      <c r="D229" s="3" t="s">
        <v>110</v>
      </c>
      <c r="E229" s="3" t="s">
        <v>54</v>
      </c>
      <c r="F229" s="3" t="s">
        <v>54</v>
      </c>
      <c r="G229" s="3" t="s">
        <v>54</v>
      </c>
      <c r="H229" s="3" t="s">
        <v>58</v>
      </c>
      <c r="I229" s="3" t="s">
        <v>59</v>
      </c>
    </row>
    <row r="230" spans="1:9" x14ac:dyDescent="0.25">
      <c r="A230" s="3">
        <v>229</v>
      </c>
      <c r="B230" s="3" t="s">
        <v>54</v>
      </c>
      <c r="C230" s="3" t="s">
        <v>55</v>
      </c>
      <c r="D230" s="3" t="s">
        <v>56</v>
      </c>
      <c r="E230" s="3" t="s">
        <v>54</v>
      </c>
      <c r="F230" s="3" t="s">
        <v>54</v>
      </c>
      <c r="G230" s="3" t="s">
        <v>54</v>
      </c>
      <c r="H230" s="3" t="s">
        <v>58</v>
      </c>
      <c r="I230" s="3" t="s">
        <v>104</v>
      </c>
    </row>
    <row r="231" spans="1:9" x14ac:dyDescent="0.25">
      <c r="A231" s="3">
        <v>230</v>
      </c>
      <c r="B231" s="3" t="s">
        <v>54</v>
      </c>
      <c r="C231" s="3" t="s">
        <v>55</v>
      </c>
      <c r="D231" s="3" t="s">
        <v>110</v>
      </c>
      <c r="E231" s="3" t="s">
        <v>54</v>
      </c>
      <c r="F231" s="3" t="s">
        <v>54</v>
      </c>
      <c r="G231" s="3" t="s">
        <v>54</v>
      </c>
      <c r="H231" s="3" t="s">
        <v>58</v>
      </c>
      <c r="I231" s="3" t="s">
        <v>104</v>
      </c>
    </row>
    <row r="232" spans="1:9" x14ac:dyDescent="0.25">
      <c r="A232" s="3">
        <v>231</v>
      </c>
      <c r="B232" s="3" t="s">
        <v>54</v>
      </c>
      <c r="C232" s="3" t="s">
        <v>309</v>
      </c>
      <c r="D232" s="3" t="s">
        <v>110</v>
      </c>
      <c r="E232" s="3" t="s">
        <v>54</v>
      </c>
      <c r="F232" s="3" t="s">
        <v>54</v>
      </c>
      <c r="G232" s="3" t="s">
        <v>54</v>
      </c>
      <c r="H232" s="3" t="s">
        <v>426</v>
      </c>
      <c r="I232" s="3" t="s">
        <v>59</v>
      </c>
    </row>
    <row r="233" spans="1:9" x14ac:dyDescent="0.25">
      <c r="A233" s="3">
        <v>232</v>
      </c>
      <c r="B233" s="3" t="s">
        <v>54</v>
      </c>
      <c r="C233" s="3" t="s">
        <v>55</v>
      </c>
      <c r="D233" s="3" t="s">
        <v>56</v>
      </c>
      <c r="E233" s="3" t="s">
        <v>54</v>
      </c>
      <c r="F233" s="3" t="s">
        <v>54</v>
      </c>
      <c r="G233" s="3" t="s">
        <v>54</v>
      </c>
      <c r="H233" s="3" t="s">
        <v>58</v>
      </c>
      <c r="I233" s="3" t="s">
        <v>59</v>
      </c>
    </row>
    <row r="234" spans="1:9" x14ac:dyDescent="0.25">
      <c r="A234" s="3">
        <v>233</v>
      </c>
      <c r="B234" s="3" t="s">
        <v>54</v>
      </c>
      <c r="C234" s="3" t="s">
        <v>309</v>
      </c>
      <c r="D234" s="3" t="s">
        <v>110</v>
      </c>
      <c r="E234" s="3" t="s">
        <v>54</v>
      </c>
      <c r="F234" s="3" t="s">
        <v>54</v>
      </c>
      <c r="G234" s="3" t="s">
        <v>54</v>
      </c>
      <c r="H234" s="3" t="s">
        <v>426</v>
      </c>
      <c r="I234" s="3" t="s">
        <v>104</v>
      </c>
    </row>
    <row r="235" spans="1:9" x14ac:dyDescent="0.25">
      <c r="A235" s="3">
        <v>234</v>
      </c>
      <c r="B235" s="3" t="s">
        <v>54</v>
      </c>
      <c r="C235" s="3" t="s">
        <v>55</v>
      </c>
      <c r="D235" s="3" t="s">
        <v>56</v>
      </c>
      <c r="E235" s="3" t="s">
        <v>54</v>
      </c>
      <c r="F235" s="3" t="s">
        <v>54</v>
      </c>
      <c r="G235" s="3" t="s">
        <v>54</v>
      </c>
      <c r="H235" s="3" t="s">
        <v>58</v>
      </c>
      <c r="I235" s="3" t="s">
        <v>59</v>
      </c>
    </row>
    <row r="236" spans="1:9" x14ac:dyDescent="0.25">
      <c r="A236" s="3">
        <v>235</v>
      </c>
      <c r="B236" s="3" t="s">
        <v>54</v>
      </c>
      <c r="C236" s="3" t="s">
        <v>55</v>
      </c>
      <c r="D236" s="3" t="s">
        <v>56</v>
      </c>
      <c r="E236" s="3" t="s">
        <v>54</v>
      </c>
      <c r="F236" s="3" t="s">
        <v>54</v>
      </c>
      <c r="G236" s="3" t="s">
        <v>54</v>
      </c>
      <c r="H236" s="3" t="s">
        <v>58</v>
      </c>
      <c r="I236" s="3" t="s">
        <v>104</v>
      </c>
    </row>
    <row r="237" spans="1:9" x14ac:dyDescent="0.25">
      <c r="A237" s="3">
        <v>236</v>
      </c>
      <c r="B237" s="3" t="s">
        <v>54</v>
      </c>
      <c r="C237" s="3" t="s">
        <v>55</v>
      </c>
      <c r="D237" s="3" t="s">
        <v>110</v>
      </c>
      <c r="E237" s="3" t="s">
        <v>54</v>
      </c>
      <c r="F237" s="3" t="s">
        <v>54</v>
      </c>
      <c r="G237" s="3" t="s">
        <v>54</v>
      </c>
      <c r="H237" s="3" t="s">
        <v>58</v>
      </c>
      <c r="I237" s="3" t="s">
        <v>59</v>
      </c>
    </row>
    <row r="238" spans="1:9" x14ac:dyDescent="0.25">
      <c r="A238" s="3">
        <v>237</v>
      </c>
      <c r="B238" s="3" t="s">
        <v>54</v>
      </c>
      <c r="C238" s="3" t="s">
        <v>55</v>
      </c>
      <c r="D238" s="3" t="s">
        <v>56</v>
      </c>
      <c r="E238" s="3" t="s">
        <v>54</v>
      </c>
      <c r="F238" s="3" t="s">
        <v>54</v>
      </c>
      <c r="G238" s="3" t="s">
        <v>54</v>
      </c>
      <c r="H238" s="3" t="s">
        <v>58</v>
      </c>
      <c r="I238" s="3" t="s">
        <v>104</v>
      </c>
    </row>
    <row r="239" spans="1:9" x14ac:dyDescent="0.25">
      <c r="A239" s="3">
        <v>238</v>
      </c>
      <c r="B239" s="3" t="s">
        <v>54</v>
      </c>
      <c r="C239" s="3" t="s">
        <v>55</v>
      </c>
      <c r="D239" s="3" t="s">
        <v>56</v>
      </c>
      <c r="E239" s="3" t="s">
        <v>54</v>
      </c>
      <c r="F239" s="3" t="s">
        <v>54</v>
      </c>
      <c r="G239" s="3" t="s">
        <v>54</v>
      </c>
      <c r="H239" s="3" t="s">
        <v>58</v>
      </c>
      <c r="I239" s="3" t="s">
        <v>104</v>
      </c>
    </row>
    <row r="240" spans="1:9" x14ac:dyDescent="0.25">
      <c r="A240" s="3">
        <v>239</v>
      </c>
      <c r="B240" s="3" t="s">
        <v>54</v>
      </c>
      <c r="C240" s="3" t="s">
        <v>55</v>
      </c>
      <c r="D240" s="3" t="s">
        <v>56</v>
      </c>
      <c r="E240" s="3" t="s">
        <v>54</v>
      </c>
      <c r="F240" s="3" t="s">
        <v>54</v>
      </c>
      <c r="G240" s="3" t="s">
        <v>54</v>
      </c>
      <c r="H240" s="3" t="s">
        <v>58</v>
      </c>
      <c r="I240" s="3" t="s">
        <v>104</v>
      </c>
    </row>
    <row r="241" spans="1:9" x14ac:dyDescent="0.25">
      <c r="A241" s="3">
        <v>240</v>
      </c>
      <c r="B241" s="3" t="s">
        <v>54</v>
      </c>
      <c r="C241" s="3" t="s">
        <v>55</v>
      </c>
      <c r="D241" s="3" t="s">
        <v>56</v>
      </c>
      <c r="E241" s="3" t="s">
        <v>54</v>
      </c>
      <c r="F241" s="3" t="s">
        <v>54</v>
      </c>
      <c r="G241" s="3" t="s">
        <v>54</v>
      </c>
      <c r="H241" s="3" t="s">
        <v>58</v>
      </c>
      <c r="I241" s="3" t="s">
        <v>104</v>
      </c>
    </row>
    <row r="242" spans="1:9" x14ac:dyDescent="0.25">
      <c r="A242" s="3">
        <v>241</v>
      </c>
      <c r="B242" s="3" t="s">
        <v>54</v>
      </c>
      <c r="C242" s="3" t="s">
        <v>55</v>
      </c>
      <c r="D242" s="3" t="s">
        <v>110</v>
      </c>
      <c r="E242" s="3" t="s">
        <v>54</v>
      </c>
      <c r="F242" s="3" t="s">
        <v>54</v>
      </c>
      <c r="G242" s="3" t="s">
        <v>54</v>
      </c>
      <c r="H242" s="3" t="s">
        <v>58</v>
      </c>
      <c r="I242" s="3" t="s">
        <v>104</v>
      </c>
    </row>
    <row r="243" spans="1:9" x14ac:dyDescent="0.25">
      <c r="A243" s="3">
        <v>242</v>
      </c>
      <c r="B243" s="3" t="s">
        <v>54</v>
      </c>
      <c r="C243" s="3" t="s">
        <v>55</v>
      </c>
      <c r="D243" s="3" t="s">
        <v>56</v>
      </c>
      <c r="E243" s="3" t="s">
        <v>54</v>
      </c>
      <c r="F243" s="3" t="s">
        <v>54</v>
      </c>
      <c r="G243" s="3" t="s">
        <v>54</v>
      </c>
      <c r="H243" s="3" t="s">
        <v>58</v>
      </c>
      <c r="I243" s="3" t="s">
        <v>59</v>
      </c>
    </row>
    <row r="244" spans="1:9" x14ac:dyDescent="0.25">
      <c r="A244" s="3">
        <v>243</v>
      </c>
      <c r="B244" s="3" t="s">
        <v>54</v>
      </c>
      <c r="C244" s="3" t="s">
        <v>55</v>
      </c>
      <c r="D244" s="3" t="s">
        <v>110</v>
      </c>
      <c r="E244" s="3" t="s">
        <v>54</v>
      </c>
      <c r="F244" s="3" t="s">
        <v>54</v>
      </c>
      <c r="G244" s="3" t="s">
        <v>54</v>
      </c>
      <c r="H244" s="3" t="s">
        <v>863</v>
      </c>
      <c r="I244" s="3" t="s">
        <v>59</v>
      </c>
    </row>
    <row r="245" spans="1:9" x14ac:dyDescent="0.25">
      <c r="A245" s="3">
        <v>244</v>
      </c>
      <c r="B245" s="3" t="s">
        <v>54</v>
      </c>
      <c r="C245" s="3" t="s">
        <v>55</v>
      </c>
      <c r="D245" s="3" t="s">
        <v>56</v>
      </c>
      <c r="E245" s="3" t="s">
        <v>54</v>
      </c>
      <c r="F245" s="3" t="s">
        <v>54</v>
      </c>
      <c r="G245" s="3" t="s">
        <v>54</v>
      </c>
      <c r="H245" s="3" t="s">
        <v>177</v>
      </c>
      <c r="I245" s="3" t="s">
        <v>59</v>
      </c>
    </row>
    <row r="246" spans="1:9" x14ac:dyDescent="0.25">
      <c r="A246" s="3">
        <v>245</v>
      </c>
      <c r="B246" s="3" t="s">
        <v>54</v>
      </c>
      <c r="C246" s="3" t="s">
        <v>55</v>
      </c>
      <c r="D246" s="3" t="s">
        <v>110</v>
      </c>
      <c r="E246" s="3" t="s">
        <v>54</v>
      </c>
      <c r="F246" s="3" t="s">
        <v>54</v>
      </c>
      <c r="G246" s="3" t="s">
        <v>54</v>
      </c>
      <c r="H246" s="3" t="s">
        <v>58</v>
      </c>
      <c r="I246" s="3" t="s">
        <v>59</v>
      </c>
    </row>
    <row r="247" spans="1:9" x14ac:dyDescent="0.25">
      <c r="A247" s="3">
        <v>246</v>
      </c>
      <c r="B247" s="3" t="s">
        <v>54</v>
      </c>
      <c r="C247" s="3" t="s">
        <v>529</v>
      </c>
      <c r="D247" s="3" t="s">
        <v>380</v>
      </c>
      <c r="E247" s="3" t="s">
        <v>54</v>
      </c>
      <c r="F247" s="3" t="s">
        <v>54</v>
      </c>
      <c r="G247" s="3" t="s">
        <v>54</v>
      </c>
      <c r="H247" s="3" t="s">
        <v>380</v>
      </c>
      <c r="I247" s="3" t="s">
        <v>53</v>
      </c>
    </row>
    <row r="248" spans="1:9" x14ac:dyDescent="0.25">
      <c r="A248" s="3">
        <v>248</v>
      </c>
      <c r="B248" s="3" t="s">
        <v>54</v>
      </c>
      <c r="C248" s="3" t="s">
        <v>529</v>
      </c>
      <c r="D248" s="3" t="s">
        <v>110</v>
      </c>
      <c r="E248" s="3" t="s">
        <v>54</v>
      </c>
      <c r="F248" s="3" t="s">
        <v>54</v>
      </c>
      <c r="G248" s="3" t="s">
        <v>54</v>
      </c>
      <c r="H248" s="3" t="s">
        <v>380</v>
      </c>
      <c r="I248" s="3" t="s">
        <v>53</v>
      </c>
    </row>
    <row r="249" spans="1:9" x14ac:dyDescent="0.25">
      <c r="A249" s="3">
        <v>249</v>
      </c>
      <c r="B249" s="3" t="s">
        <v>54</v>
      </c>
      <c r="C249" s="3" t="s">
        <v>529</v>
      </c>
      <c r="D249" s="3" t="s">
        <v>56</v>
      </c>
      <c r="E249" s="3" t="s">
        <v>54</v>
      </c>
      <c r="F249" s="3" t="s">
        <v>54</v>
      </c>
      <c r="G249" s="3" t="s">
        <v>54</v>
      </c>
      <c r="H249" s="3" t="s">
        <v>380</v>
      </c>
      <c r="I249" s="3" t="s">
        <v>53</v>
      </c>
    </row>
    <row r="250" spans="1:9" x14ac:dyDescent="0.25">
      <c r="A250" s="3">
        <v>250</v>
      </c>
      <c r="B250" s="3" t="s">
        <v>54</v>
      </c>
      <c r="C250" s="3" t="s">
        <v>529</v>
      </c>
      <c r="D250" s="3" t="s">
        <v>56</v>
      </c>
      <c r="E250" s="3" t="s">
        <v>54</v>
      </c>
      <c r="F250" s="3" t="s">
        <v>54</v>
      </c>
      <c r="G250" s="3" t="s">
        <v>54</v>
      </c>
      <c r="H250" s="3" t="s">
        <v>380</v>
      </c>
      <c r="I250" s="3" t="s">
        <v>53</v>
      </c>
    </row>
    <row r="251" spans="1:9" x14ac:dyDescent="0.25">
      <c r="A251" s="3">
        <v>251</v>
      </c>
      <c r="B251" s="3" t="s">
        <v>54</v>
      </c>
      <c r="C251" s="3" t="s">
        <v>529</v>
      </c>
      <c r="D251" s="3" t="s">
        <v>110</v>
      </c>
      <c r="E251" s="3" t="s">
        <v>54</v>
      </c>
      <c r="F251" s="3" t="s">
        <v>54</v>
      </c>
      <c r="G251" s="3" t="s">
        <v>54</v>
      </c>
      <c r="H251" s="3" t="s">
        <v>380</v>
      </c>
      <c r="I251" s="3" t="s">
        <v>53</v>
      </c>
    </row>
    <row r="252" spans="1:9" x14ac:dyDescent="0.25">
      <c r="A252" s="3">
        <v>252</v>
      </c>
      <c r="B252" s="3" t="s">
        <v>54</v>
      </c>
      <c r="C252" s="3" t="s">
        <v>529</v>
      </c>
      <c r="D252" s="3" t="s">
        <v>56</v>
      </c>
      <c r="E252" s="3" t="s">
        <v>54</v>
      </c>
      <c r="F252" s="3" t="s">
        <v>54</v>
      </c>
      <c r="G252" s="3" t="s">
        <v>54</v>
      </c>
      <c r="H252" s="3" t="s">
        <v>380</v>
      </c>
      <c r="I252" s="3" t="s">
        <v>53</v>
      </c>
    </row>
    <row r="253" spans="1:9" x14ac:dyDescent="0.25">
      <c r="A253" s="3">
        <v>253</v>
      </c>
      <c r="B253" s="3" t="s">
        <v>54</v>
      </c>
      <c r="C253" s="3" t="s">
        <v>529</v>
      </c>
      <c r="D253" s="3" t="s">
        <v>56</v>
      </c>
      <c r="E253" s="3" t="s">
        <v>54</v>
      </c>
      <c r="F253" s="3" t="s">
        <v>54</v>
      </c>
      <c r="G253" s="3" t="s">
        <v>54</v>
      </c>
      <c r="H253" s="3" t="s">
        <v>380</v>
      </c>
      <c r="I253" s="3" t="s">
        <v>53</v>
      </c>
    </row>
    <row r="254" spans="1:9" x14ac:dyDescent="0.25">
      <c r="A254" s="3">
        <v>254</v>
      </c>
      <c r="B254" s="3" t="s">
        <v>54</v>
      </c>
      <c r="C254" s="3" t="s">
        <v>529</v>
      </c>
      <c r="D254" s="3" t="s">
        <v>110</v>
      </c>
      <c r="E254" s="3" t="s">
        <v>54</v>
      </c>
      <c r="F254" s="3" t="s">
        <v>54</v>
      </c>
      <c r="G254" s="3" t="s">
        <v>54</v>
      </c>
      <c r="H254" s="3" t="s">
        <v>380</v>
      </c>
      <c r="I254" s="3" t="s">
        <v>53</v>
      </c>
    </row>
    <row r="255" spans="1:9" x14ac:dyDescent="0.25">
      <c r="A255" s="3">
        <v>255</v>
      </c>
      <c r="B255" s="3" t="s">
        <v>54</v>
      </c>
      <c r="C255" s="3" t="s">
        <v>529</v>
      </c>
      <c r="D255" s="3" t="s">
        <v>56</v>
      </c>
      <c r="E255" s="3" t="s">
        <v>54</v>
      </c>
      <c r="F255" s="3" t="s">
        <v>54</v>
      </c>
      <c r="G255" s="3" t="s">
        <v>54</v>
      </c>
      <c r="H255" s="3" t="s">
        <v>380</v>
      </c>
      <c r="I255" s="3" t="s">
        <v>53</v>
      </c>
    </row>
    <row r="256" spans="1:9" x14ac:dyDescent="0.25">
      <c r="A256" s="3">
        <v>256</v>
      </c>
      <c r="B256" s="3" t="s">
        <v>54</v>
      </c>
      <c r="C256" s="3" t="s">
        <v>529</v>
      </c>
      <c r="D256" s="3" t="s">
        <v>110</v>
      </c>
      <c r="E256" s="3" t="s">
        <v>54</v>
      </c>
      <c r="F256" s="3" t="s">
        <v>54</v>
      </c>
      <c r="G256" s="3" t="s">
        <v>54</v>
      </c>
      <c r="H256" s="3" t="s">
        <v>380</v>
      </c>
      <c r="I256" s="3" t="s">
        <v>53</v>
      </c>
    </row>
    <row r="257" spans="1:9" x14ac:dyDescent="0.25">
      <c r="A257" s="3">
        <v>257</v>
      </c>
      <c r="B257" s="3" t="s">
        <v>54</v>
      </c>
      <c r="C257" s="3" t="s">
        <v>529</v>
      </c>
      <c r="D257" s="3" t="s">
        <v>56</v>
      </c>
      <c r="E257" s="3" t="s">
        <v>54</v>
      </c>
      <c r="F257" s="3" t="s">
        <v>54</v>
      </c>
      <c r="G257" s="3" t="s">
        <v>54</v>
      </c>
      <c r="H257" s="3" t="s">
        <v>380</v>
      </c>
      <c r="I257" s="3" t="s">
        <v>53</v>
      </c>
    </row>
    <row r="258" spans="1:9" x14ac:dyDescent="0.25">
      <c r="A258" s="3">
        <v>258</v>
      </c>
      <c r="B258" s="3" t="s">
        <v>54</v>
      </c>
      <c r="C258" s="3" t="s">
        <v>529</v>
      </c>
      <c r="D258" s="3" t="s">
        <v>56</v>
      </c>
      <c r="E258" s="3" t="s">
        <v>54</v>
      </c>
      <c r="F258" s="3" t="s">
        <v>54</v>
      </c>
      <c r="G258" s="3" t="s">
        <v>54</v>
      </c>
      <c r="H258" s="3" t="s">
        <v>380</v>
      </c>
      <c r="I258" s="3" t="s">
        <v>53</v>
      </c>
    </row>
    <row r="259" spans="1:9" x14ac:dyDescent="0.25">
      <c r="A259" s="3">
        <v>259</v>
      </c>
      <c r="B259" s="3" t="s">
        <v>54</v>
      </c>
      <c r="C259" s="3" t="s">
        <v>529</v>
      </c>
      <c r="D259" s="3" t="s">
        <v>110</v>
      </c>
      <c r="E259" s="3" t="s">
        <v>54</v>
      </c>
      <c r="F259" s="3" t="s">
        <v>54</v>
      </c>
      <c r="G259" s="3" t="s">
        <v>54</v>
      </c>
      <c r="H259" s="3" t="s">
        <v>380</v>
      </c>
      <c r="I259" s="3" t="s">
        <v>53</v>
      </c>
    </row>
    <row r="260" spans="1:9" x14ac:dyDescent="0.25">
      <c r="A260" s="3">
        <v>260</v>
      </c>
      <c r="B260" s="3" t="s">
        <v>54</v>
      </c>
      <c r="C260" s="3" t="s">
        <v>529</v>
      </c>
      <c r="D260" s="3" t="s">
        <v>56</v>
      </c>
      <c r="E260" s="3" t="s">
        <v>54</v>
      </c>
      <c r="F260" s="3" t="s">
        <v>54</v>
      </c>
      <c r="G260" s="3" t="s">
        <v>54</v>
      </c>
      <c r="H260" s="3" t="s">
        <v>380</v>
      </c>
      <c r="I260" s="3" t="s">
        <v>53</v>
      </c>
    </row>
    <row r="261" spans="1:9" x14ac:dyDescent="0.25">
      <c r="A261" s="3">
        <v>261</v>
      </c>
      <c r="B261" s="3" t="s">
        <v>54</v>
      </c>
      <c r="C261" s="3" t="s">
        <v>529</v>
      </c>
      <c r="D261" s="3" t="s">
        <v>56</v>
      </c>
      <c r="E261" s="3" t="s">
        <v>54</v>
      </c>
      <c r="F261" s="3" t="s">
        <v>54</v>
      </c>
      <c r="G261" s="3" t="s">
        <v>54</v>
      </c>
      <c r="H261" s="3" t="s">
        <v>380</v>
      </c>
      <c r="I261" s="3" t="s">
        <v>53</v>
      </c>
    </row>
    <row r="262" spans="1:9" x14ac:dyDescent="0.25">
      <c r="A262" s="3">
        <v>262</v>
      </c>
      <c r="B262" s="3" t="s">
        <v>54</v>
      </c>
      <c r="C262" s="3" t="s">
        <v>529</v>
      </c>
      <c r="D262" s="3" t="s">
        <v>56</v>
      </c>
      <c r="E262" s="3" t="s">
        <v>54</v>
      </c>
      <c r="F262" s="3" t="s">
        <v>54</v>
      </c>
      <c r="G262" s="3" t="s">
        <v>54</v>
      </c>
      <c r="H262" s="3" t="s">
        <v>380</v>
      </c>
      <c r="I262" s="3" t="s">
        <v>53</v>
      </c>
    </row>
    <row r="263" spans="1:9" x14ac:dyDescent="0.25">
      <c r="A263" s="3">
        <v>263</v>
      </c>
      <c r="B263" s="3" t="s">
        <v>54</v>
      </c>
      <c r="C263" s="3" t="s">
        <v>529</v>
      </c>
      <c r="D263" s="3" t="s">
        <v>56</v>
      </c>
      <c r="E263" s="3" t="s">
        <v>54</v>
      </c>
      <c r="F263" s="3" t="s">
        <v>54</v>
      </c>
      <c r="G263" s="3" t="s">
        <v>54</v>
      </c>
      <c r="H263" s="3" t="s">
        <v>380</v>
      </c>
      <c r="I263" s="3" t="s">
        <v>53</v>
      </c>
    </row>
    <row r="264" spans="1:9" x14ac:dyDescent="0.25">
      <c r="A264" s="3">
        <v>264</v>
      </c>
      <c r="B264" s="3" t="s">
        <v>54</v>
      </c>
      <c r="C264" s="3" t="s">
        <v>529</v>
      </c>
      <c r="D264" s="3" t="s">
        <v>56</v>
      </c>
      <c r="E264" s="3" t="s">
        <v>54</v>
      </c>
      <c r="F264" s="3" t="s">
        <v>54</v>
      </c>
      <c r="G264" s="3" t="s">
        <v>54</v>
      </c>
      <c r="H264" s="3" t="s">
        <v>380</v>
      </c>
      <c r="I264" s="3" t="s">
        <v>53</v>
      </c>
    </row>
    <row r="265" spans="1:9" x14ac:dyDescent="0.25">
      <c r="A265" s="3">
        <v>265</v>
      </c>
      <c r="B265" s="3" t="s">
        <v>54</v>
      </c>
      <c r="C265" s="3" t="s">
        <v>529</v>
      </c>
      <c r="D265" s="3" t="s">
        <v>56</v>
      </c>
      <c r="E265" s="3" t="s">
        <v>54</v>
      </c>
      <c r="F265" s="3" t="s">
        <v>54</v>
      </c>
      <c r="G265" s="3" t="s">
        <v>54</v>
      </c>
      <c r="H265" s="3" t="s">
        <v>380</v>
      </c>
      <c r="I265" s="3" t="s">
        <v>53</v>
      </c>
    </row>
    <row r="266" spans="1:9" x14ac:dyDescent="0.25">
      <c r="A266" s="3">
        <v>266</v>
      </c>
      <c r="B266" s="3" t="s">
        <v>54</v>
      </c>
      <c r="C266" s="3" t="s">
        <v>529</v>
      </c>
      <c r="D266" s="3" t="s">
        <v>110</v>
      </c>
      <c r="E266" s="3" t="s">
        <v>54</v>
      </c>
      <c r="F266" s="3" t="s">
        <v>54</v>
      </c>
      <c r="G266" s="3" t="s">
        <v>54</v>
      </c>
      <c r="H266" s="3" t="s">
        <v>380</v>
      </c>
      <c r="I266" s="3" t="s">
        <v>53</v>
      </c>
    </row>
    <row r="267" spans="1:9" x14ac:dyDescent="0.25">
      <c r="A267" s="3">
        <v>267</v>
      </c>
      <c r="B267" s="3" t="s">
        <v>54</v>
      </c>
      <c r="C267" s="3" t="s">
        <v>529</v>
      </c>
      <c r="D267" s="3" t="s">
        <v>56</v>
      </c>
      <c r="E267" s="3" t="s">
        <v>54</v>
      </c>
      <c r="F267" s="3" t="s">
        <v>54</v>
      </c>
      <c r="G267" s="3" t="s">
        <v>54</v>
      </c>
      <c r="H267" s="3" t="s">
        <v>380</v>
      </c>
      <c r="I267" s="3" t="s">
        <v>53</v>
      </c>
    </row>
    <row r="268" spans="1:9" x14ac:dyDescent="0.25">
      <c r="A268" s="3">
        <v>268</v>
      </c>
      <c r="B268" s="3" t="s">
        <v>54</v>
      </c>
      <c r="C268" s="3" t="s">
        <v>529</v>
      </c>
      <c r="D268" s="3" t="s">
        <v>56</v>
      </c>
      <c r="E268" s="3" t="s">
        <v>54</v>
      </c>
      <c r="F268" s="3" t="s">
        <v>54</v>
      </c>
      <c r="G268" s="3" t="s">
        <v>54</v>
      </c>
      <c r="H268" s="3" t="s">
        <v>380</v>
      </c>
      <c r="I268" s="3" t="s">
        <v>53</v>
      </c>
    </row>
    <row r="269" spans="1:9" x14ac:dyDescent="0.25">
      <c r="A269" s="3">
        <v>269</v>
      </c>
      <c r="B269" s="3" t="s">
        <v>54</v>
      </c>
      <c r="C269" s="3" t="s">
        <v>529</v>
      </c>
      <c r="D269" s="3" t="s">
        <v>110</v>
      </c>
      <c r="E269" s="3" t="s">
        <v>54</v>
      </c>
      <c r="F269" s="3" t="s">
        <v>54</v>
      </c>
      <c r="G269" s="3" t="s">
        <v>54</v>
      </c>
      <c r="H269" s="3" t="s">
        <v>380</v>
      </c>
      <c r="I269" s="3" t="s">
        <v>53</v>
      </c>
    </row>
    <row r="270" spans="1:9" x14ac:dyDescent="0.25">
      <c r="A270" s="3">
        <v>270</v>
      </c>
      <c r="B270" s="3" t="s">
        <v>54</v>
      </c>
      <c r="C270" s="3" t="s">
        <v>529</v>
      </c>
      <c r="D270" s="3" t="s">
        <v>56</v>
      </c>
      <c r="E270" s="3" t="s">
        <v>54</v>
      </c>
      <c r="F270" s="3" t="s">
        <v>54</v>
      </c>
      <c r="G270" s="3" t="s">
        <v>54</v>
      </c>
      <c r="H270" s="3" t="s">
        <v>380</v>
      </c>
      <c r="I270" s="3" t="s">
        <v>53</v>
      </c>
    </row>
    <row r="271" spans="1:9" x14ac:dyDescent="0.25">
      <c r="A271" s="3">
        <v>271</v>
      </c>
      <c r="B271" s="3" t="s">
        <v>54</v>
      </c>
      <c r="C271" s="3" t="s">
        <v>529</v>
      </c>
      <c r="D271" s="3" t="s">
        <v>56</v>
      </c>
      <c r="E271" s="3" t="s">
        <v>54</v>
      </c>
      <c r="F271" s="3" t="s">
        <v>54</v>
      </c>
      <c r="G271" s="3" t="s">
        <v>54</v>
      </c>
      <c r="H271" s="3" t="s">
        <v>380</v>
      </c>
      <c r="I271" s="3" t="s">
        <v>53</v>
      </c>
    </row>
    <row r="272" spans="1:9" x14ac:dyDescent="0.25">
      <c r="A272" s="3">
        <v>272</v>
      </c>
      <c r="B272" s="3" t="s">
        <v>54</v>
      </c>
      <c r="C272" s="3" t="s">
        <v>529</v>
      </c>
      <c r="D272" s="3" t="s">
        <v>110</v>
      </c>
      <c r="E272" s="3" t="s">
        <v>54</v>
      </c>
      <c r="F272" s="3" t="s">
        <v>54</v>
      </c>
      <c r="G272" s="3" t="s">
        <v>54</v>
      </c>
      <c r="H272" s="3" t="s">
        <v>380</v>
      </c>
      <c r="I272" s="3" t="s">
        <v>53</v>
      </c>
    </row>
    <row r="273" spans="1:9" x14ac:dyDescent="0.25">
      <c r="A273" s="3">
        <v>273</v>
      </c>
      <c r="B273" s="3" t="s">
        <v>54</v>
      </c>
      <c r="C273" s="3" t="s">
        <v>529</v>
      </c>
      <c r="D273" s="3" t="s">
        <v>56</v>
      </c>
      <c r="E273" s="3" t="s">
        <v>54</v>
      </c>
      <c r="F273" s="3" t="s">
        <v>54</v>
      </c>
      <c r="G273" s="3" t="s">
        <v>54</v>
      </c>
      <c r="H273" s="3" t="s">
        <v>380</v>
      </c>
      <c r="I273" s="3" t="s">
        <v>53</v>
      </c>
    </row>
    <row r="274" spans="1:9" x14ac:dyDescent="0.25">
      <c r="A274" s="3">
        <v>274</v>
      </c>
      <c r="B274" s="3" t="s">
        <v>54</v>
      </c>
      <c r="C274" s="3" t="s">
        <v>529</v>
      </c>
      <c r="D274" s="3" t="s">
        <v>110</v>
      </c>
      <c r="E274" s="3" t="s">
        <v>54</v>
      </c>
      <c r="F274" s="3" t="s">
        <v>54</v>
      </c>
      <c r="G274" s="3" t="s">
        <v>54</v>
      </c>
      <c r="H274" s="3" t="s">
        <v>380</v>
      </c>
      <c r="I274" s="3" t="s">
        <v>53</v>
      </c>
    </row>
    <row r="275" spans="1:9" x14ac:dyDescent="0.25">
      <c r="A275" s="3">
        <v>275</v>
      </c>
      <c r="B275" s="3" t="s">
        <v>54</v>
      </c>
      <c r="C275" s="3" t="s">
        <v>529</v>
      </c>
      <c r="D275" s="3" t="s">
        <v>110</v>
      </c>
      <c r="E275" s="3" t="s">
        <v>54</v>
      </c>
      <c r="F275" s="3" t="s">
        <v>54</v>
      </c>
      <c r="G275" s="3" t="s">
        <v>54</v>
      </c>
      <c r="H275" s="3" t="s">
        <v>380</v>
      </c>
      <c r="I275" s="3" t="s">
        <v>53</v>
      </c>
    </row>
    <row r="276" spans="1:9" x14ac:dyDescent="0.25">
      <c r="A276" s="3">
        <v>276</v>
      </c>
      <c r="B276" s="3" t="s">
        <v>54</v>
      </c>
      <c r="C276" s="3" t="s">
        <v>529</v>
      </c>
      <c r="D276" s="3" t="s">
        <v>56</v>
      </c>
      <c r="E276" s="3" t="s">
        <v>54</v>
      </c>
      <c r="F276" s="3" t="s">
        <v>54</v>
      </c>
      <c r="G276" s="3" t="s">
        <v>54</v>
      </c>
      <c r="H276" s="3" t="s">
        <v>380</v>
      </c>
      <c r="I276" s="3" t="s">
        <v>53</v>
      </c>
    </row>
    <row r="277" spans="1:9" x14ac:dyDescent="0.25">
      <c r="A277" s="3">
        <v>277</v>
      </c>
      <c r="B277" s="3" t="s">
        <v>54</v>
      </c>
      <c r="C277" s="3" t="s">
        <v>529</v>
      </c>
      <c r="D277" s="3" t="s">
        <v>56</v>
      </c>
      <c r="E277" s="3" t="s">
        <v>54</v>
      </c>
      <c r="F277" s="3" t="s">
        <v>54</v>
      </c>
      <c r="G277" s="3" t="s">
        <v>54</v>
      </c>
      <c r="H277" s="3" t="s">
        <v>380</v>
      </c>
      <c r="I277" s="3" t="s">
        <v>53</v>
      </c>
    </row>
    <row r="278" spans="1:9" x14ac:dyDescent="0.25">
      <c r="A278" s="3">
        <v>278</v>
      </c>
      <c r="B278" s="3" t="s">
        <v>54</v>
      </c>
      <c r="C278" s="3" t="s">
        <v>529</v>
      </c>
      <c r="D278" s="3" t="s">
        <v>56</v>
      </c>
      <c r="E278" s="3" t="s">
        <v>54</v>
      </c>
      <c r="F278" s="3" t="s">
        <v>54</v>
      </c>
      <c r="G278" s="3" t="s">
        <v>54</v>
      </c>
      <c r="H278" s="3" t="s">
        <v>380</v>
      </c>
      <c r="I278" s="3" t="s">
        <v>53</v>
      </c>
    </row>
    <row r="279" spans="1:9" x14ac:dyDescent="0.25">
      <c r="A279" s="3">
        <v>279</v>
      </c>
      <c r="B279" s="3" t="s">
        <v>54</v>
      </c>
      <c r="C279" s="3" t="s">
        <v>529</v>
      </c>
      <c r="D279" s="3" t="s">
        <v>56</v>
      </c>
      <c r="E279" s="3" t="s">
        <v>54</v>
      </c>
      <c r="F279" s="3" t="s">
        <v>54</v>
      </c>
      <c r="G279" s="3" t="s">
        <v>54</v>
      </c>
      <c r="H279" s="3" t="s">
        <v>380</v>
      </c>
      <c r="I279" s="3" t="s">
        <v>53</v>
      </c>
    </row>
    <row r="280" spans="1:9" x14ac:dyDescent="0.25">
      <c r="A280" s="3">
        <v>280</v>
      </c>
      <c r="B280" s="3" t="s">
        <v>54</v>
      </c>
      <c r="C280" s="3" t="s">
        <v>529</v>
      </c>
      <c r="D280" s="3" t="s">
        <v>110</v>
      </c>
      <c r="E280" s="3" t="s">
        <v>54</v>
      </c>
      <c r="F280" s="3" t="s">
        <v>54</v>
      </c>
      <c r="G280" s="3" t="s">
        <v>54</v>
      </c>
      <c r="H280" s="3" t="s">
        <v>380</v>
      </c>
      <c r="I280" s="3" t="s">
        <v>53</v>
      </c>
    </row>
    <row r="281" spans="1:9" x14ac:dyDescent="0.25">
      <c r="A281" s="3">
        <v>281</v>
      </c>
      <c r="B281" s="3" t="s">
        <v>54</v>
      </c>
      <c r="C281" s="3" t="s">
        <v>529</v>
      </c>
      <c r="D281" s="3" t="s">
        <v>56</v>
      </c>
      <c r="E281" s="3" t="s">
        <v>54</v>
      </c>
      <c r="F281" s="3" t="s">
        <v>54</v>
      </c>
      <c r="G281" s="3" t="s">
        <v>54</v>
      </c>
      <c r="H281" s="3" t="s">
        <v>380</v>
      </c>
      <c r="I281" s="3" t="s">
        <v>53</v>
      </c>
    </row>
    <row r="282" spans="1:9" x14ac:dyDescent="0.25">
      <c r="A282" s="3">
        <v>282</v>
      </c>
      <c r="B282" s="3" t="s">
        <v>54</v>
      </c>
      <c r="C282" s="3" t="s">
        <v>529</v>
      </c>
      <c r="D282" s="3" t="s">
        <v>380</v>
      </c>
      <c r="E282" s="3" t="s">
        <v>54</v>
      </c>
      <c r="F282" s="3" t="s">
        <v>54</v>
      </c>
      <c r="G282" s="3" t="s">
        <v>54</v>
      </c>
      <c r="H282" s="3" t="s">
        <v>380</v>
      </c>
      <c r="I282" s="3" t="s">
        <v>53</v>
      </c>
    </row>
    <row r="283" spans="1:9" x14ac:dyDescent="0.25">
      <c r="A283" s="3">
        <v>283</v>
      </c>
      <c r="B283" s="3" t="s">
        <v>54</v>
      </c>
      <c r="C283" s="3" t="s">
        <v>529</v>
      </c>
      <c r="D283" s="3" t="s">
        <v>380</v>
      </c>
      <c r="E283" s="3" t="s">
        <v>54</v>
      </c>
      <c r="F283" s="3" t="s">
        <v>54</v>
      </c>
      <c r="G283" s="3" t="s">
        <v>54</v>
      </c>
      <c r="H283" s="3" t="s">
        <v>380</v>
      </c>
      <c r="I283" s="3" t="s">
        <v>53</v>
      </c>
    </row>
    <row r="284" spans="1:9" x14ac:dyDescent="0.25">
      <c r="A284" s="3">
        <v>284</v>
      </c>
      <c r="B284" s="3" t="s">
        <v>54</v>
      </c>
      <c r="C284" s="3" t="s">
        <v>529</v>
      </c>
      <c r="D284" s="3" t="s">
        <v>380</v>
      </c>
      <c r="E284" s="3" t="s">
        <v>54</v>
      </c>
      <c r="F284" s="3" t="s">
        <v>54</v>
      </c>
      <c r="G284" s="3" t="s">
        <v>54</v>
      </c>
      <c r="H284" s="3" t="s">
        <v>380</v>
      </c>
      <c r="I284" s="3" t="s">
        <v>53</v>
      </c>
    </row>
    <row r="285" spans="1:9" x14ac:dyDescent="0.25">
      <c r="A285" s="3">
        <v>285</v>
      </c>
      <c r="B285" s="3" t="s">
        <v>54</v>
      </c>
      <c r="C285" s="3" t="s">
        <v>529</v>
      </c>
      <c r="D285" s="3" t="s">
        <v>380</v>
      </c>
      <c r="E285" s="3" t="s">
        <v>54</v>
      </c>
      <c r="F285" s="3" t="s">
        <v>54</v>
      </c>
      <c r="G285" s="3" t="s">
        <v>54</v>
      </c>
      <c r="H285" s="3" t="s">
        <v>380</v>
      </c>
      <c r="I285" s="3" t="s">
        <v>53</v>
      </c>
    </row>
    <row r="286" spans="1:9" x14ac:dyDescent="0.25">
      <c r="A286" s="3">
        <v>286</v>
      </c>
      <c r="B286" s="3" t="s">
        <v>54</v>
      </c>
      <c r="C286" s="3" t="s">
        <v>529</v>
      </c>
      <c r="D286" s="3" t="s">
        <v>380</v>
      </c>
      <c r="E286" s="3" t="s">
        <v>54</v>
      </c>
      <c r="F286" s="3" t="s">
        <v>54</v>
      </c>
      <c r="G286" s="3" t="s">
        <v>54</v>
      </c>
      <c r="H286" s="3" t="s">
        <v>380</v>
      </c>
      <c r="I286" s="3" t="s">
        <v>53</v>
      </c>
    </row>
    <row r="287" spans="1:9" x14ac:dyDescent="0.25">
      <c r="A287" s="3">
        <v>287</v>
      </c>
      <c r="B287" s="3" t="s">
        <v>54</v>
      </c>
      <c r="C287" s="3" t="s">
        <v>529</v>
      </c>
      <c r="D287" s="3" t="s">
        <v>380</v>
      </c>
      <c r="E287" s="3" t="s">
        <v>54</v>
      </c>
      <c r="F287" s="3" t="s">
        <v>54</v>
      </c>
      <c r="G287" s="3" t="s">
        <v>54</v>
      </c>
      <c r="H287" s="3" t="s">
        <v>380</v>
      </c>
      <c r="I287" s="3" t="s">
        <v>53</v>
      </c>
    </row>
    <row r="288" spans="1:9" x14ac:dyDescent="0.25">
      <c r="A288" s="3">
        <v>288</v>
      </c>
      <c r="B288" s="3" t="s">
        <v>54</v>
      </c>
      <c r="C288" s="3" t="s">
        <v>529</v>
      </c>
      <c r="D288" s="3" t="s">
        <v>380</v>
      </c>
      <c r="E288" s="3" t="s">
        <v>54</v>
      </c>
      <c r="F288" s="3" t="s">
        <v>54</v>
      </c>
      <c r="G288" s="3" t="s">
        <v>54</v>
      </c>
      <c r="H288" s="3" t="s">
        <v>380</v>
      </c>
      <c r="I288" s="3" t="s">
        <v>53</v>
      </c>
    </row>
    <row r="289" spans="1:9" x14ac:dyDescent="0.25">
      <c r="A289" s="3">
        <v>289</v>
      </c>
      <c r="B289" s="3" t="s">
        <v>54</v>
      </c>
      <c r="C289" s="3" t="s">
        <v>529</v>
      </c>
      <c r="D289" s="3" t="s">
        <v>380</v>
      </c>
      <c r="E289" s="3" t="s">
        <v>54</v>
      </c>
      <c r="F289" s="3" t="s">
        <v>54</v>
      </c>
      <c r="G289" s="3" t="s">
        <v>54</v>
      </c>
      <c r="H289" s="3" t="s">
        <v>380</v>
      </c>
      <c r="I289" s="3" t="s">
        <v>53</v>
      </c>
    </row>
    <row r="290" spans="1:9" x14ac:dyDescent="0.25">
      <c r="A290" s="3">
        <v>290</v>
      </c>
      <c r="B290" s="3" t="s">
        <v>54</v>
      </c>
      <c r="C290" s="3" t="s">
        <v>529</v>
      </c>
      <c r="D290" s="3" t="s">
        <v>380</v>
      </c>
      <c r="E290" s="3" t="s">
        <v>54</v>
      </c>
      <c r="F290" s="3" t="s">
        <v>54</v>
      </c>
      <c r="G290" s="3" t="s">
        <v>54</v>
      </c>
      <c r="H290" s="3" t="s">
        <v>380</v>
      </c>
      <c r="I290" s="3" t="s">
        <v>53</v>
      </c>
    </row>
    <row r="291" spans="1:9" x14ac:dyDescent="0.25">
      <c r="A291" s="3">
        <v>291</v>
      </c>
      <c r="B291" s="3" t="s">
        <v>54</v>
      </c>
      <c r="C291" s="3" t="s">
        <v>529</v>
      </c>
      <c r="D291" s="3" t="s">
        <v>380</v>
      </c>
      <c r="E291" s="3" t="s">
        <v>54</v>
      </c>
      <c r="F291" s="3" t="s">
        <v>54</v>
      </c>
      <c r="G291" s="3" t="s">
        <v>54</v>
      </c>
      <c r="H291" s="3" t="s">
        <v>380</v>
      </c>
      <c r="I291" s="3" t="s">
        <v>53</v>
      </c>
    </row>
    <row r="292" spans="1:9" x14ac:dyDescent="0.25">
      <c r="A292" s="3">
        <v>292</v>
      </c>
      <c r="B292" s="3" t="s">
        <v>54</v>
      </c>
      <c r="C292" s="3" t="s">
        <v>529</v>
      </c>
      <c r="D292" s="3" t="s">
        <v>380</v>
      </c>
      <c r="E292" s="3" t="s">
        <v>54</v>
      </c>
      <c r="F292" s="3" t="s">
        <v>54</v>
      </c>
      <c r="G292" s="3" t="s">
        <v>54</v>
      </c>
      <c r="H292" s="3" t="s">
        <v>380</v>
      </c>
      <c r="I292" s="3" t="s">
        <v>53</v>
      </c>
    </row>
    <row r="293" spans="1:9" x14ac:dyDescent="0.25">
      <c r="A293" s="3">
        <v>293</v>
      </c>
      <c r="B293" s="3" t="s">
        <v>54</v>
      </c>
      <c r="C293" s="3" t="s">
        <v>529</v>
      </c>
      <c r="D293" s="3" t="s">
        <v>380</v>
      </c>
      <c r="E293" s="3" t="s">
        <v>54</v>
      </c>
      <c r="F293" s="3" t="s">
        <v>54</v>
      </c>
      <c r="G293" s="3" t="s">
        <v>54</v>
      </c>
      <c r="H293" s="3" t="s">
        <v>380</v>
      </c>
      <c r="I293" s="3" t="s">
        <v>53</v>
      </c>
    </row>
    <row r="294" spans="1:9" x14ac:dyDescent="0.25">
      <c r="A294" s="3">
        <v>294</v>
      </c>
      <c r="B294" s="3" t="s">
        <v>54</v>
      </c>
      <c r="C294" s="3" t="s">
        <v>529</v>
      </c>
      <c r="D294" s="3" t="s">
        <v>380</v>
      </c>
      <c r="E294" s="3" t="s">
        <v>54</v>
      </c>
      <c r="F294" s="3" t="s">
        <v>54</v>
      </c>
      <c r="G294" s="3" t="s">
        <v>54</v>
      </c>
      <c r="H294" s="3" t="s">
        <v>380</v>
      </c>
      <c r="I294" s="3" t="s">
        <v>53</v>
      </c>
    </row>
    <row r="295" spans="1:9" x14ac:dyDescent="0.25">
      <c r="A295" s="3">
        <v>295</v>
      </c>
      <c r="B295" s="3" t="s">
        <v>54</v>
      </c>
      <c r="C295" s="3" t="s">
        <v>529</v>
      </c>
      <c r="D295" s="3" t="s">
        <v>380</v>
      </c>
      <c r="E295" s="3" t="s">
        <v>54</v>
      </c>
      <c r="F295" s="3" t="s">
        <v>54</v>
      </c>
      <c r="G295" s="3" t="s">
        <v>54</v>
      </c>
      <c r="H295" s="3" t="s">
        <v>380</v>
      </c>
      <c r="I295" s="3" t="s">
        <v>53</v>
      </c>
    </row>
    <row r="296" spans="1:9" x14ac:dyDescent="0.25">
      <c r="A296" s="3">
        <v>296</v>
      </c>
      <c r="B296" s="3" t="s">
        <v>54</v>
      </c>
      <c r="C296" s="3" t="s">
        <v>529</v>
      </c>
      <c r="D296" s="3" t="s">
        <v>380</v>
      </c>
      <c r="E296" s="3" t="s">
        <v>54</v>
      </c>
      <c r="F296" s="3" t="s">
        <v>54</v>
      </c>
      <c r="G296" s="3" t="s">
        <v>54</v>
      </c>
      <c r="H296" s="3" t="s">
        <v>380</v>
      </c>
      <c r="I296" s="3" t="s">
        <v>53</v>
      </c>
    </row>
    <row r="297" spans="1:9" x14ac:dyDescent="0.25">
      <c r="A297" s="3">
        <v>297</v>
      </c>
      <c r="B297" s="3" t="s">
        <v>54</v>
      </c>
      <c r="C297" s="3" t="s">
        <v>529</v>
      </c>
      <c r="D297" s="3" t="s">
        <v>380</v>
      </c>
      <c r="E297" s="3" t="s">
        <v>54</v>
      </c>
      <c r="F297" s="3" t="s">
        <v>54</v>
      </c>
      <c r="G297" s="3" t="s">
        <v>54</v>
      </c>
      <c r="H297" s="3" t="s">
        <v>380</v>
      </c>
      <c r="I297" s="3" t="s">
        <v>53</v>
      </c>
    </row>
    <row r="298" spans="1:9" x14ac:dyDescent="0.25">
      <c r="A298" s="3">
        <v>298</v>
      </c>
      <c r="B298" s="3" t="s">
        <v>54</v>
      </c>
      <c r="C298" s="3" t="s">
        <v>529</v>
      </c>
      <c r="D298" s="3" t="s">
        <v>380</v>
      </c>
      <c r="E298" s="3" t="s">
        <v>54</v>
      </c>
      <c r="F298" s="3" t="s">
        <v>54</v>
      </c>
      <c r="G298" s="3" t="s">
        <v>54</v>
      </c>
      <c r="H298" s="3" t="s">
        <v>380</v>
      </c>
      <c r="I298" s="3" t="s">
        <v>53</v>
      </c>
    </row>
    <row r="299" spans="1:9" x14ac:dyDescent="0.25">
      <c r="A299" s="3">
        <v>299</v>
      </c>
      <c r="B299" s="3" t="s">
        <v>54</v>
      </c>
      <c r="C299" s="3" t="s">
        <v>529</v>
      </c>
      <c r="D299" s="3" t="s">
        <v>380</v>
      </c>
      <c r="E299" s="3" t="s">
        <v>54</v>
      </c>
      <c r="F299" s="3" t="s">
        <v>54</v>
      </c>
      <c r="G299" s="3" t="s">
        <v>54</v>
      </c>
      <c r="H299" s="3" t="s">
        <v>380</v>
      </c>
      <c r="I299" s="3" t="s">
        <v>53</v>
      </c>
    </row>
    <row r="300" spans="1:9" x14ac:dyDescent="0.25">
      <c r="A300" s="3">
        <v>300</v>
      </c>
      <c r="B300" s="3" t="s">
        <v>54</v>
      </c>
      <c r="C300" s="3" t="s">
        <v>529</v>
      </c>
      <c r="D300" s="3" t="s">
        <v>380</v>
      </c>
      <c r="E300" s="3" t="s">
        <v>54</v>
      </c>
      <c r="F300" s="3" t="s">
        <v>54</v>
      </c>
      <c r="G300" s="3" t="s">
        <v>54</v>
      </c>
      <c r="H300" s="3" t="s">
        <v>380</v>
      </c>
      <c r="I300" s="3" t="s">
        <v>53</v>
      </c>
    </row>
    <row r="301" spans="1:9" x14ac:dyDescent="0.25">
      <c r="A301" s="3">
        <v>301</v>
      </c>
      <c r="B301" s="3" t="s">
        <v>54</v>
      </c>
      <c r="C301" s="3" t="s">
        <v>529</v>
      </c>
      <c r="D301" s="3" t="s">
        <v>380</v>
      </c>
      <c r="E301" s="3" t="s">
        <v>54</v>
      </c>
      <c r="F301" s="3" t="s">
        <v>54</v>
      </c>
      <c r="G301" s="3" t="s">
        <v>54</v>
      </c>
      <c r="H301" s="3" t="s">
        <v>380</v>
      </c>
      <c r="I301" s="3" t="s">
        <v>53</v>
      </c>
    </row>
    <row r="302" spans="1:9" x14ac:dyDescent="0.25">
      <c r="A302" s="3">
        <v>302</v>
      </c>
      <c r="B302" s="3" t="s">
        <v>54</v>
      </c>
      <c r="C302" s="3" t="s">
        <v>529</v>
      </c>
      <c r="D302" s="3" t="s">
        <v>380</v>
      </c>
      <c r="E302" s="3" t="s">
        <v>54</v>
      </c>
      <c r="F302" s="3" t="s">
        <v>54</v>
      </c>
      <c r="G302" s="3" t="s">
        <v>54</v>
      </c>
      <c r="H302" s="3" t="s">
        <v>380</v>
      </c>
      <c r="I302" s="3" t="s">
        <v>53</v>
      </c>
    </row>
    <row r="303" spans="1:9" x14ac:dyDescent="0.25">
      <c r="A303" s="3">
        <v>303</v>
      </c>
      <c r="B303" s="3" t="s">
        <v>54</v>
      </c>
      <c r="C303" s="3" t="s">
        <v>529</v>
      </c>
      <c r="D303" s="3" t="s">
        <v>380</v>
      </c>
      <c r="E303" s="3" t="s">
        <v>54</v>
      </c>
      <c r="F303" s="3" t="s">
        <v>54</v>
      </c>
      <c r="G303" s="3" t="s">
        <v>54</v>
      </c>
      <c r="H303" s="3" t="s">
        <v>380</v>
      </c>
      <c r="I303" s="3" t="s">
        <v>53</v>
      </c>
    </row>
    <row r="304" spans="1:9" x14ac:dyDescent="0.25">
      <c r="A304" s="3">
        <v>304</v>
      </c>
      <c r="B304" s="3" t="s">
        <v>54</v>
      </c>
      <c r="C304" s="3" t="s">
        <v>529</v>
      </c>
      <c r="D304" s="3" t="s">
        <v>380</v>
      </c>
      <c r="E304" s="3" t="s">
        <v>54</v>
      </c>
      <c r="F304" s="3" t="s">
        <v>54</v>
      </c>
      <c r="G304" s="3" t="s">
        <v>54</v>
      </c>
      <c r="H304" s="3" t="s">
        <v>380</v>
      </c>
      <c r="I304" s="3" t="s">
        <v>53</v>
      </c>
    </row>
    <row r="305" spans="1:9" x14ac:dyDescent="0.25">
      <c r="A305" s="3">
        <v>305</v>
      </c>
      <c r="B305" s="3" t="s">
        <v>54</v>
      </c>
      <c r="C305" s="3" t="s">
        <v>529</v>
      </c>
      <c r="D305" s="3" t="s">
        <v>380</v>
      </c>
      <c r="E305" s="3" t="s">
        <v>54</v>
      </c>
      <c r="F305" s="3" t="s">
        <v>54</v>
      </c>
      <c r="G305" s="3" t="s">
        <v>54</v>
      </c>
      <c r="H305" s="3" t="s">
        <v>380</v>
      </c>
      <c r="I305" s="3" t="s">
        <v>53</v>
      </c>
    </row>
    <row r="306" spans="1:9" x14ac:dyDescent="0.25">
      <c r="A306" s="3">
        <v>306</v>
      </c>
      <c r="B306" s="3" t="s">
        <v>54</v>
      </c>
      <c r="C306" s="3" t="s">
        <v>529</v>
      </c>
      <c r="D306" s="3" t="s">
        <v>380</v>
      </c>
      <c r="E306" s="3" t="s">
        <v>54</v>
      </c>
      <c r="F306" s="3" t="s">
        <v>54</v>
      </c>
      <c r="G306" s="3" t="s">
        <v>54</v>
      </c>
      <c r="H306" s="3" t="s">
        <v>380</v>
      </c>
      <c r="I306" s="3" t="s">
        <v>53</v>
      </c>
    </row>
    <row r="307" spans="1:9" x14ac:dyDescent="0.25">
      <c r="A307" s="3">
        <v>307</v>
      </c>
      <c r="B307" s="3" t="s">
        <v>54</v>
      </c>
      <c r="C307" s="3" t="s">
        <v>529</v>
      </c>
      <c r="D307" s="3" t="s">
        <v>380</v>
      </c>
      <c r="E307" s="3" t="s">
        <v>54</v>
      </c>
      <c r="F307" s="3" t="s">
        <v>54</v>
      </c>
      <c r="G307" s="3" t="s">
        <v>54</v>
      </c>
      <c r="H307" s="3" t="s">
        <v>380</v>
      </c>
      <c r="I307" s="3" t="s">
        <v>53</v>
      </c>
    </row>
    <row r="308" spans="1:9" x14ac:dyDescent="0.25">
      <c r="A308" s="3">
        <v>308</v>
      </c>
      <c r="B308" s="3" t="s">
        <v>54</v>
      </c>
      <c r="C308" s="3" t="s">
        <v>529</v>
      </c>
      <c r="D308" s="3" t="s">
        <v>380</v>
      </c>
      <c r="E308" s="3" t="s">
        <v>54</v>
      </c>
      <c r="F308" s="3" t="s">
        <v>54</v>
      </c>
      <c r="G308" s="3" t="s">
        <v>54</v>
      </c>
      <c r="H308" s="3" t="s">
        <v>380</v>
      </c>
      <c r="I308" s="3" t="s">
        <v>53</v>
      </c>
    </row>
    <row r="309" spans="1:9" x14ac:dyDescent="0.25">
      <c r="A309" s="3">
        <v>309</v>
      </c>
      <c r="B309" s="3" t="s">
        <v>54</v>
      </c>
      <c r="C309" s="3" t="s">
        <v>529</v>
      </c>
      <c r="D309" s="3" t="s">
        <v>380</v>
      </c>
      <c r="E309" s="3" t="s">
        <v>54</v>
      </c>
      <c r="F309" s="3" t="s">
        <v>54</v>
      </c>
      <c r="G309" s="3" t="s">
        <v>54</v>
      </c>
      <c r="H309" s="3" t="s">
        <v>380</v>
      </c>
      <c r="I309" s="3" t="s">
        <v>53</v>
      </c>
    </row>
    <row r="310" spans="1:9" x14ac:dyDescent="0.25">
      <c r="A310" s="3">
        <v>310</v>
      </c>
      <c r="B310" s="3" t="s">
        <v>54</v>
      </c>
      <c r="C310" s="3" t="s">
        <v>529</v>
      </c>
      <c r="D310" s="3" t="s">
        <v>380</v>
      </c>
      <c r="E310" s="3" t="s">
        <v>54</v>
      </c>
      <c r="F310" s="3" t="s">
        <v>54</v>
      </c>
      <c r="G310" s="3" t="s">
        <v>54</v>
      </c>
      <c r="H310" s="3" t="s">
        <v>380</v>
      </c>
      <c r="I310" s="3" t="s">
        <v>53</v>
      </c>
    </row>
    <row r="311" spans="1:9" x14ac:dyDescent="0.25">
      <c r="A311" s="3">
        <v>311</v>
      </c>
      <c r="B311" s="3" t="s">
        <v>54</v>
      </c>
      <c r="C311" s="3" t="s">
        <v>529</v>
      </c>
      <c r="D311" s="3" t="s">
        <v>380</v>
      </c>
      <c r="E311" s="3" t="s">
        <v>54</v>
      </c>
      <c r="F311" s="3" t="s">
        <v>54</v>
      </c>
      <c r="G311" s="3" t="s">
        <v>54</v>
      </c>
      <c r="H311" s="3" t="s">
        <v>380</v>
      </c>
      <c r="I311" s="3" t="s">
        <v>53</v>
      </c>
    </row>
    <row r="312" spans="1:9" x14ac:dyDescent="0.25">
      <c r="A312" s="3">
        <v>312</v>
      </c>
      <c r="B312" s="3" t="s">
        <v>54</v>
      </c>
      <c r="C312" s="3" t="s">
        <v>529</v>
      </c>
      <c r="D312" s="3" t="s">
        <v>56</v>
      </c>
      <c r="E312" s="3" t="s">
        <v>54</v>
      </c>
      <c r="F312" s="3" t="s">
        <v>54</v>
      </c>
      <c r="G312" s="3" t="s">
        <v>54</v>
      </c>
      <c r="H312" s="3" t="s">
        <v>380</v>
      </c>
      <c r="I312" s="3" t="s">
        <v>53</v>
      </c>
    </row>
    <row r="313" spans="1:9" x14ac:dyDescent="0.25">
      <c r="A313" s="3">
        <v>313</v>
      </c>
      <c r="B313" s="3" t="s">
        <v>54</v>
      </c>
      <c r="C313" s="3" t="s">
        <v>529</v>
      </c>
      <c r="D313" s="3" t="s">
        <v>56</v>
      </c>
      <c r="E313" s="3" t="s">
        <v>54</v>
      </c>
      <c r="F313" s="3" t="s">
        <v>54</v>
      </c>
      <c r="G313" s="3" t="s">
        <v>54</v>
      </c>
      <c r="H313" s="3" t="s">
        <v>380</v>
      </c>
      <c r="I313" s="3" t="s">
        <v>53</v>
      </c>
    </row>
    <row r="314" spans="1:9" x14ac:dyDescent="0.25">
      <c r="A314" s="3">
        <v>314</v>
      </c>
      <c r="B314" s="3" t="s">
        <v>54</v>
      </c>
      <c r="C314" s="3" t="s">
        <v>529</v>
      </c>
      <c r="D314" s="3" t="s">
        <v>56</v>
      </c>
      <c r="E314" s="3" t="s">
        <v>54</v>
      </c>
      <c r="F314" s="3" t="s">
        <v>54</v>
      </c>
      <c r="G314" s="3" t="s">
        <v>54</v>
      </c>
      <c r="H314" s="3" t="s">
        <v>380</v>
      </c>
      <c r="I314" s="3" t="s">
        <v>53</v>
      </c>
    </row>
    <row r="315" spans="1:9" x14ac:dyDescent="0.25">
      <c r="A315" s="3">
        <v>315</v>
      </c>
      <c r="B315" s="3" t="s">
        <v>54</v>
      </c>
      <c r="C315" s="3" t="s">
        <v>529</v>
      </c>
      <c r="D315" s="3" t="s">
        <v>110</v>
      </c>
      <c r="E315" s="3" t="s">
        <v>54</v>
      </c>
      <c r="F315" s="3" t="s">
        <v>54</v>
      </c>
      <c r="G315" s="3" t="s">
        <v>54</v>
      </c>
      <c r="H315" s="3" t="s">
        <v>380</v>
      </c>
      <c r="I315" s="3" t="s">
        <v>53</v>
      </c>
    </row>
    <row r="316" spans="1:9" x14ac:dyDescent="0.25">
      <c r="A316" s="3">
        <v>316</v>
      </c>
      <c r="B316" s="3" t="s">
        <v>54</v>
      </c>
      <c r="C316" s="3" t="s">
        <v>529</v>
      </c>
      <c r="D316" s="3" t="s">
        <v>56</v>
      </c>
      <c r="E316" s="3" t="s">
        <v>54</v>
      </c>
      <c r="F316" s="3" t="s">
        <v>54</v>
      </c>
      <c r="G316" s="3" t="s">
        <v>54</v>
      </c>
      <c r="H316" s="3" t="s">
        <v>380</v>
      </c>
      <c r="I316" s="3" t="s">
        <v>53</v>
      </c>
    </row>
    <row r="317" spans="1:9" x14ac:dyDescent="0.25">
      <c r="A317" s="3">
        <v>317</v>
      </c>
      <c r="B317" s="3" t="s">
        <v>54</v>
      </c>
      <c r="C317" s="3" t="s">
        <v>529</v>
      </c>
      <c r="D317" s="3" t="s">
        <v>380</v>
      </c>
      <c r="E317" s="3" t="s">
        <v>54</v>
      </c>
      <c r="F317" s="3" t="s">
        <v>54</v>
      </c>
      <c r="G317" s="3" t="s">
        <v>54</v>
      </c>
      <c r="H317" s="3" t="s">
        <v>380</v>
      </c>
      <c r="I317" s="3" t="s">
        <v>53</v>
      </c>
    </row>
    <row r="318" spans="1:9" x14ac:dyDescent="0.25">
      <c r="A318" s="3">
        <v>318</v>
      </c>
      <c r="B318" s="3" t="s">
        <v>54</v>
      </c>
      <c r="C318" s="3" t="s">
        <v>529</v>
      </c>
      <c r="D318" s="3" t="s">
        <v>56</v>
      </c>
      <c r="E318" s="3" t="s">
        <v>54</v>
      </c>
      <c r="F318" s="3" t="s">
        <v>54</v>
      </c>
      <c r="G318" s="3" t="s">
        <v>54</v>
      </c>
      <c r="H318" s="3" t="s">
        <v>380</v>
      </c>
      <c r="I318" s="3" t="s">
        <v>53</v>
      </c>
    </row>
    <row r="319" spans="1:9" x14ac:dyDescent="0.25">
      <c r="A319" s="3">
        <v>319</v>
      </c>
      <c r="B319" s="3" t="s">
        <v>54</v>
      </c>
      <c r="C319" s="3" t="s">
        <v>529</v>
      </c>
      <c r="D319" s="3" t="s">
        <v>110</v>
      </c>
      <c r="E319" s="3" t="s">
        <v>54</v>
      </c>
      <c r="F319" s="3" t="s">
        <v>54</v>
      </c>
      <c r="G319" s="3" t="s">
        <v>54</v>
      </c>
      <c r="H319" s="3" t="s">
        <v>380</v>
      </c>
      <c r="I319" s="3" t="s">
        <v>53</v>
      </c>
    </row>
    <row r="320" spans="1:9" x14ac:dyDescent="0.25">
      <c r="A320" s="3">
        <v>320</v>
      </c>
      <c r="B320" s="3" t="s">
        <v>54</v>
      </c>
      <c r="C320" s="3" t="s">
        <v>529</v>
      </c>
      <c r="D320" s="3" t="s">
        <v>56</v>
      </c>
      <c r="E320" s="3" t="s">
        <v>54</v>
      </c>
      <c r="F320" s="3" t="s">
        <v>54</v>
      </c>
      <c r="G320" s="3" t="s">
        <v>54</v>
      </c>
      <c r="H320" s="3" t="s">
        <v>380</v>
      </c>
      <c r="I320" s="3" t="s">
        <v>53</v>
      </c>
    </row>
    <row r="321" spans="1:9" x14ac:dyDescent="0.25">
      <c r="A321" s="3">
        <v>321</v>
      </c>
      <c r="B321" s="3" t="s">
        <v>54</v>
      </c>
      <c r="C321" s="3" t="s">
        <v>529</v>
      </c>
      <c r="D321" s="3" t="s">
        <v>56</v>
      </c>
      <c r="E321" s="3" t="s">
        <v>54</v>
      </c>
      <c r="F321" s="3" t="s">
        <v>54</v>
      </c>
      <c r="G321" s="3" t="s">
        <v>54</v>
      </c>
      <c r="H321" s="3" t="s">
        <v>380</v>
      </c>
      <c r="I321" s="3" t="s">
        <v>53</v>
      </c>
    </row>
    <row r="322" spans="1:9" x14ac:dyDescent="0.25">
      <c r="A322" s="3">
        <v>322</v>
      </c>
      <c r="B322" s="3" t="s">
        <v>54</v>
      </c>
      <c r="C322" s="3" t="s">
        <v>529</v>
      </c>
      <c r="D322" s="3" t="s">
        <v>56</v>
      </c>
      <c r="E322" s="3" t="s">
        <v>54</v>
      </c>
      <c r="F322" s="3" t="s">
        <v>54</v>
      </c>
      <c r="G322" s="3" t="s">
        <v>54</v>
      </c>
      <c r="H322" s="3" t="s">
        <v>380</v>
      </c>
      <c r="I322" s="3" t="s">
        <v>53</v>
      </c>
    </row>
    <row r="323" spans="1:9" x14ac:dyDescent="0.25">
      <c r="A323" s="3">
        <v>323</v>
      </c>
      <c r="B323" s="3" t="s">
        <v>54</v>
      </c>
      <c r="C323" s="3" t="s">
        <v>529</v>
      </c>
      <c r="D323" s="3" t="s">
        <v>56</v>
      </c>
      <c r="E323" s="3" t="s">
        <v>54</v>
      </c>
      <c r="F323" s="3" t="s">
        <v>54</v>
      </c>
      <c r="G323" s="3" t="s">
        <v>54</v>
      </c>
      <c r="H323" s="3" t="s">
        <v>380</v>
      </c>
      <c r="I323" s="3" t="s">
        <v>53</v>
      </c>
    </row>
    <row r="324" spans="1:9" x14ac:dyDescent="0.25">
      <c r="A324" s="3">
        <v>324</v>
      </c>
      <c r="B324" s="3" t="s">
        <v>54</v>
      </c>
      <c r="C324" s="3" t="s">
        <v>529</v>
      </c>
      <c r="D324" s="3" t="s">
        <v>56</v>
      </c>
      <c r="E324" s="3" t="s">
        <v>54</v>
      </c>
      <c r="F324" s="3" t="s">
        <v>54</v>
      </c>
      <c r="G324" s="3" t="s">
        <v>54</v>
      </c>
      <c r="H324" s="3" t="s">
        <v>380</v>
      </c>
      <c r="I324" s="3" t="s">
        <v>53</v>
      </c>
    </row>
    <row r="325" spans="1:9" x14ac:dyDescent="0.25">
      <c r="A325" s="3">
        <v>325</v>
      </c>
      <c r="B325" s="3" t="s">
        <v>54</v>
      </c>
      <c r="C325" s="3" t="s">
        <v>529</v>
      </c>
      <c r="D325" s="3" t="s">
        <v>56</v>
      </c>
      <c r="E325" s="3" t="s">
        <v>54</v>
      </c>
      <c r="F325" s="3" t="s">
        <v>54</v>
      </c>
      <c r="G325" s="3" t="s">
        <v>54</v>
      </c>
      <c r="H325" s="3" t="s">
        <v>380</v>
      </c>
      <c r="I325" s="3" t="s">
        <v>53</v>
      </c>
    </row>
    <row r="326" spans="1:9" x14ac:dyDescent="0.25">
      <c r="A326" s="3">
        <v>326</v>
      </c>
      <c r="B326" s="3" t="s">
        <v>54</v>
      </c>
      <c r="C326" s="3" t="s">
        <v>529</v>
      </c>
      <c r="D326" s="3" t="s">
        <v>110</v>
      </c>
      <c r="E326" s="3" t="s">
        <v>54</v>
      </c>
      <c r="F326" s="3" t="s">
        <v>54</v>
      </c>
      <c r="G326" s="3" t="s">
        <v>54</v>
      </c>
      <c r="H326" s="3" t="s">
        <v>380</v>
      </c>
      <c r="I326" s="3" t="s">
        <v>53</v>
      </c>
    </row>
    <row r="327" spans="1:9" x14ac:dyDescent="0.25">
      <c r="A327" s="3">
        <v>327</v>
      </c>
      <c r="B327" s="3" t="s">
        <v>54</v>
      </c>
      <c r="C327" s="3" t="s">
        <v>529</v>
      </c>
      <c r="D327" s="3" t="s">
        <v>110</v>
      </c>
      <c r="E327" s="3" t="s">
        <v>54</v>
      </c>
      <c r="F327" s="3" t="s">
        <v>54</v>
      </c>
      <c r="G327" s="3" t="s">
        <v>54</v>
      </c>
      <c r="H327" s="3" t="s">
        <v>380</v>
      </c>
      <c r="I327" s="3" t="s">
        <v>53</v>
      </c>
    </row>
    <row r="328" spans="1:9" x14ac:dyDescent="0.25">
      <c r="A328" s="3">
        <v>328</v>
      </c>
      <c r="B328" s="3" t="s">
        <v>54</v>
      </c>
      <c r="C328" s="3" t="s">
        <v>529</v>
      </c>
      <c r="D328" s="3" t="s">
        <v>56</v>
      </c>
      <c r="E328" s="3" t="s">
        <v>54</v>
      </c>
      <c r="F328" s="3" t="s">
        <v>54</v>
      </c>
      <c r="G328" s="3" t="s">
        <v>54</v>
      </c>
      <c r="H328" s="3" t="s">
        <v>380</v>
      </c>
      <c r="I328" s="3" t="s">
        <v>53</v>
      </c>
    </row>
    <row r="329" spans="1:9" x14ac:dyDescent="0.25">
      <c r="A329" s="3">
        <v>329</v>
      </c>
      <c r="B329" s="3" t="s">
        <v>54</v>
      </c>
      <c r="C329" s="3" t="s">
        <v>529</v>
      </c>
      <c r="D329" s="3" t="s">
        <v>56</v>
      </c>
      <c r="E329" s="3" t="s">
        <v>54</v>
      </c>
      <c r="F329" s="3" t="s">
        <v>54</v>
      </c>
      <c r="G329" s="3" t="s">
        <v>54</v>
      </c>
      <c r="H329" s="3" t="s">
        <v>380</v>
      </c>
      <c r="I329" s="3" t="s">
        <v>53</v>
      </c>
    </row>
    <row r="330" spans="1:9" x14ac:dyDescent="0.25">
      <c r="A330" s="3">
        <v>330</v>
      </c>
      <c r="B330" s="3" t="s">
        <v>54</v>
      </c>
      <c r="C330" s="3" t="s">
        <v>529</v>
      </c>
      <c r="D330" s="3" t="s">
        <v>110</v>
      </c>
      <c r="E330" s="3" t="s">
        <v>54</v>
      </c>
      <c r="F330" s="3" t="s">
        <v>54</v>
      </c>
      <c r="G330" s="3" t="s">
        <v>54</v>
      </c>
      <c r="H330" s="3" t="s">
        <v>380</v>
      </c>
      <c r="I330" s="3" t="s">
        <v>53</v>
      </c>
    </row>
    <row r="331" spans="1:9" x14ac:dyDescent="0.25">
      <c r="A331" s="3">
        <v>331</v>
      </c>
      <c r="B331" s="3" t="s">
        <v>54</v>
      </c>
      <c r="C331" s="3" t="s">
        <v>529</v>
      </c>
      <c r="D331" s="3" t="s">
        <v>56</v>
      </c>
      <c r="E331" s="3" t="s">
        <v>54</v>
      </c>
      <c r="F331" s="3" t="s">
        <v>54</v>
      </c>
      <c r="G331" s="3" t="s">
        <v>54</v>
      </c>
      <c r="H331" s="3" t="s">
        <v>380</v>
      </c>
      <c r="I331" s="3" t="s">
        <v>53</v>
      </c>
    </row>
    <row r="332" spans="1:9" x14ac:dyDescent="0.25">
      <c r="A332" s="3">
        <v>332</v>
      </c>
      <c r="B332" s="3" t="s">
        <v>54</v>
      </c>
      <c r="C332" s="3" t="s">
        <v>529</v>
      </c>
      <c r="D332" s="3" t="s">
        <v>56</v>
      </c>
      <c r="E332" s="3" t="s">
        <v>54</v>
      </c>
      <c r="F332" s="3" t="s">
        <v>54</v>
      </c>
      <c r="G332" s="3" t="s">
        <v>54</v>
      </c>
      <c r="H332" s="3" t="s">
        <v>380</v>
      </c>
      <c r="I332" s="3" t="s">
        <v>53</v>
      </c>
    </row>
    <row r="333" spans="1:9" x14ac:dyDescent="0.25">
      <c r="A333" s="3">
        <v>333</v>
      </c>
      <c r="B333" s="3" t="s">
        <v>54</v>
      </c>
      <c r="C333" s="3" t="s">
        <v>529</v>
      </c>
      <c r="D333" s="3" t="s">
        <v>380</v>
      </c>
      <c r="E333" s="3" t="s">
        <v>54</v>
      </c>
      <c r="F333" s="3" t="s">
        <v>54</v>
      </c>
      <c r="G333" s="3" t="s">
        <v>54</v>
      </c>
      <c r="H333" s="3" t="s">
        <v>380</v>
      </c>
      <c r="I333" s="3" t="s">
        <v>53</v>
      </c>
    </row>
    <row r="334" spans="1:9" x14ac:dyDescent="0.25">
      <c r="A334" s="3">
        <v>334</v>
      </c>
      <c r="B334" s="3" t="s">
        <v>54</v>
      </c>
      <c r="C334" s="3" t="s">
        <v>529</v>
      </c>
      <c r="D334" s="3" t="s">
        <v>380</v>
      </c>
      <c r="E334" s="3" t="s">
        <v>54</v>
      </c>
      <c r="F334" s="3" t="s">
        <v>54</v>
      </c>
      <c r="G334" s="3" t="s">
        <v>54</v>
      </c>
      <c r="H334" s="3" t="s">
        <v>380</v>
      </c>
      <c r="I334" s="3" t="s">
        <v>53</v>
      </c>
    </row>
    <row r="335" spans="1:9" x14ac:dyDescent="0.25">
      <c r="A335" s="3">
        <v>335</v>
      </c>
      <c r="B335" s="3" t="s">
        <v>54</v>
      </c>
      <c r="C335" s="3" t="s">
        <v>529</v>
      </c>
      <c r="D335" s="3" t="s">
        <v>380</v>
      </c>
      <c r="E335" s="3" t="s">
        <v>54</v>
      </c>
      <c r="F335" s="3" t="s">
        <v>54</v>
      </c>
      <c r="G335" s="3" t="s">
        <v>54</v>
      </c>
      <c r="H335" s="3" t="s">
        <v>380</v>
      </c>
      <c r="I335" s="3" t="s">
        <v>53</v>
      </c>
    </row>
    <row r="336" spans="1:9" x14ac:dyDescent="0.25">
      <c r="A336" s="3">
        <v>336</v>
      </c>
      <c r="B336" s="3" t="s">
        <v>54</v>
      </c>
      <c r="C336" s="3" t="s">
        <v>529</v>
      </c>
      <c r="D336" s="3" t="s">
        <v>380</v>
      </c>
      <c r="E336" s="3" t="s">
        <v>54</v>
      </c>
      <c r="F336" s="3" t="s">
        <v>54</v>
      </c>
      <c r="G336" s="3" t="s">
        <v>54</v>
      </c>
      <c r="H336" s="3" t="s">
        <v>380</v>
      </c>
      <c r="I336" s="3" t="s">
        <v>53</v>
      </c>
    </row>
    <row r="337" spans="1:9" x14ac:dyDescent="0.25">
      <c r="A337" s="3">
        <v>337</v>
      </c>
      <c r="B337" s="3" t="s">
        <v>54</v>
      </c>
      <c r="C337" s="3" t="s">
        <v>529</v>
      </c>
      <c r="D337" s="3" t="s">
        <v>380</v>
      </c>
      <c r="E337" s="3" t="s">
        <v>54</v>
      </c>
      <c r="F337" s="3" t="s">
        <v>54</v>
      </c>
      <c r="G337" s="3" t="s">
        <v>54</v>
      </c>
      <c r="H337" s="3" t="s">
        <v>380</v>
      </c>
      <c r="I337" s="3" t="s">
        <v>53</v>
      </c>
    </row>
    <row r="338" spans="1:9" x14ac:dyDescent="0.25">
      <c r="A338" s="3">
        <v>338</v>
      </c>
      <c r="B338" s="3" t="s">
        <v>54</v>
      </c>
      <c r="C338" s="3" t="s">
        <v>529</v>
      </c>
      <c r="D338" s="3" t="s">
        <v>380</v>
      </c>
      <c r="E338" s="3" t="s">
        <v>54</v>
      </c>
      <c r="F338" s="3" t="s">
        <v>54</v>
      </c>
      <c r="G338" s="3" t="s">
        <v>54</v>
      </c>
      <c r="H338" s="3" t="s">
        <v>380</v>
      </c>
      <c r="I338" s="3" t="s">
        <v>53</v>
      </c>
    </row>
    <row r="339" spans="1:9" x14ac:dyDescent="0.25">
      <c r="A339" s="3">
        <v>339</v>
      </c>
      <c r="B339" s="3" t="s">
        <v>54</v>
      </c>
      <c r="C339" s="3" t="s">
        <v>529</v>
      </c>
      <c r="D339" s="3" t="s">
        <v>380</v>
      </c>
      <c r="E339" s="3" t="s">
        <v>54</v>
      </c>
      <c r="F339" s="3" t="s">
        <v>54</v>
      </c>
      <c r="G339" s="3" t="s">
        <v>54</v>
      </c>
      <c r="H339" s="3" t="s">
        <v>380</v>
      </c>
      <c r="I339" s="3" t="s">
        <v>53</v>
      </c>
    </row>
    <row r="340" spans="1:9" x14ac:dyDescent="0.25">
      <c r="A340" s="3">
        <v>340</v>
      </c>
      <c r="B340" s="3" t="s">
        <v>54</v>
      </c>
      <c r="C340" s="3" t="s">
        <v>529</v>
      </c>
      <c r="D340" s="3" t="s">
        <v>110</v>
      </c>
      <c r="E340" s="3" t="s">
        <v>54</v>
      </c>
      <c r="F340" s="3" t="s">
        <v>54</v>
      </c>
      <c r="G340" s="3" t="s">
        <v>54</v>
      </c>
      <c r="H340" s="3" t="s">
        <v>380</v>
      </c>
      <c r="I340" s="3" t="s">
        <v>53</v>
      </c>
    </row>
    <row r="341" spans="1:9" x14ac:dyDescent="0.25">
      <c r="A341" s="3">
        <v>341</v>
      </c>
      <c r="B341" s="3" t="s">
        <v>54</v>
      </c>
      <c r="C341" s="3" t="s">
        <v>529</v>
      </c>
      <c r="D341" s="3" t="s">
        <v>380</v>
      </c>
      <c r="E341" s="3" t="s">
        <v>54</v>
      </c>
      <c r="F341" s="3" t="s">
        <v>54</v>
      </c>
      <c r="G341" s="3" t="s">
        <v>54</v>
      </c>
      <c r="H341" s="3" t="s">
        <v>380</v>
      </c>
      <c r="I341" s="3" t="s">
        <v>53</v>
      </c>
    </row>
    <row r="342" spans="1:9" x14ac:dyDescent="0.25">
      <c r="A342" s="3">
        <v>342</v>
      </c>
      <c r="B342" s="3" t="s">
        <v>54</v>
      </c>
      <c r="C342" s="3" t="s">
        <v>529</v>
      </c>
      <c r="D342" s="3" t="s">
        <v>380</v>
      </c>
      <c r="E342" s="3" t="s">
        <v>54</v>
      </c>
      <c r="F342" s="3" t="s">
        <v>54</v>
      </c>
      <c r="G342" s="3" t="s">
        <v>54</v>
      </c>
      <c r="H342" s="3" t="s">
        <v>380</v>
      </c>
      <c r="I342" s="3" t="s">
        <v>53</v>
      </c>
    </row>
    <row r="343" spans="1:9" x14ac:dyDescent="0.25">
      <c r="A343" s="3">
        <v>343</v>
      </c>
      <c r="B343" s="3" t="s">
        <v>54</v>
      </c>
      <c r="C343" s="3" t="s">
        <v>55</v>
      </c>
      <c r="D343" s="3" t="s">
        <v>110</v>
      </c>
      <c r="E343" s="3" t="s">
        <v>54</v>
      </c>
      <c r="F343" s="3" t="s">
        <v>54</v>
      </c>
      <c r="G343" s="3" t="s">
        <v>54</v>
      </c>
      <c r="H343" s="3" t="s">
        <v>58</v>
      </c>
      <c r="I343" s="3" t="s">
        <v>53</v>
      </c>
    </row>
    <row r="344" spans="1:9" x14ac:dyDescent="0.25">
      <c r="A344" s="3">
        <v>344</v>
      </c>
      <c r="B344" s="3" t="s">
        <v>54</v>
      </c>
      <c r="C344" s="3" t="s">
        <v>55</v>
      </c>
      <c r="D344" s="3" t="s">
        <v>56</v>
      </c>
      <c r="E344" s="3" t="s">
        <v>54</v>
      </c>
      <c r="F344" s="3" t="s">
        <v>54</v>
      </c>
      <c r="G344" s="3" t="s">
        <v>54</v>
      </c>
      <c r="H344" s="3" t="s">
        <v>58</v>
      </c>
      <c r="I344" s="3" t="s">
        <v>53</v>
      </c>
    </row>
    <row r="345" spans="1:9" x14ac:dyDescent="0.25">
      <c r="A345" s="3">
        <v>345</v>
      </c>
      <c r="B345" s="3" t="s">
        <v>54</v>
      </c>
      <c r="C345" s="3" t="s">
        <v>55</v>
      </c>
      <c r="D345" s="3" t="s">
        <v>56</v>
      </c>
      <c r="E345" s="3" t="s">
        <v>54</v>
      </c>
      <c r="F345" s="3" t="s">
        <v>54</v>
      </c>
      <c r="G345" s="3" t="s">
        <v>54</v>
      </c>
      <c r="H345" s="3" t="s">
        <v>58</v>
      </c>
      <c r="I345" s="3" t="s">
        <v>53</v>
      </c>
    </row>
    <row r="346" spans="1:9" x14ac:dyDescent="0.25">
      <c r="A346" s="3">
        <v>346</v>
      </c>
      <c r="B346" s="3" t="s">
        <v>54</v>
      </c>
      <c r="C346" s="3" t="s">
        <v>55</v>
      </c>
      <c r="D346" s="3" t="s">
        <v>56</v>
      </c>
      <c r="E346" s="3" t="s">
        <v>54</v>
      </c>
      <c r="F346" s="3" t="s">
        <v>54</v>
      </c>
      <c r="G346" s="3" t="s">
        <v>54</v>
      </c>
      <c r="H346" s="3" t="s">
        <v>58</v>
      </c>
      <c r="I346" s="3" t="s">
        <v>53</v>
      </c>
    </row>
    <row r="347" spans="1:9" x14ac:dyDescent="0.25">
      <c r="A347" s="3">
        <v>347</v>
      </c>
      <c r="B347" s="3" t="s">
        <v>54</v>
      </c>
      <c r="C347" s="3" t="s">
        <v>55</v>
      </c>
      <c r="D347" s="3" t="s">
        <v>56</v>
      </c>
      <c r="E347" s="3" t="s">
        <v>54</v>
      </c>
      <c r="F347" s="3" t="s">
        <v>54</v>
      </c>
      <c r="G347" s="3" t="s">
        <v>54</v>
      </c>
      <c r="H347" s="3" t="s">
        <v>58</v>
      </c>
      <c r="I347" s="3" t="s">
        <v>53</v>
      </c>
    </row>
    <row r="348" spans="1:9" x14ac:dyDescent="0.25">
      <c r="A348" s="3">
        <v>348</v>
      </c>
      <c r="B348" s="3" t="s">
        <v>54</v>
      </c>
      <c r="C348" s="3" t="s">
        <v>55</v>
      </c>
      <c r="D348" s="3" t="s">
        <v>56</v>
      </c>
      <c r="E348" s="3" t="s">
        <v>54</v>
      </c>
      <c r="F348" s="3" t="s">
        <v>54</v>
      </c>
      <c r="G348" s="3" t="s">
        <v>54</v>
      </c>
      <c r="H348" s="3" t="s">
        <v>58</v>
      </c>
      <c r="I348" s="3" t="s">
        <v>53</v>
      </c>
    </row>
    <row r="349" spans="1:9" x14ac:dyDescent="0.25">
      <c r="A349" s="3">
        <v>349</v>
      </c>
      <c r="B349" s="3" t="s">
        <v>54</v>
      </c>
      <c r="C349" s="3" t="s">
        <v>309</v>
      </c>
      <c r="D349" s="3" t="s">
        <v>110</v>
      </c>
      <c r="E349" s="3" t="s">
        <v>54</v>
      </c>
      <c r="F349" s="3" t="s">
        <v>54</v>
      </c>
      <c r="G349" s="3" t="s">
        <v>54</v>
      </c>
      <c r="H349" s="3" t="s">
        <v>58</v>
      </c>
      <c r="I349" s="3" t="s">
        <v>53</v>
      </c>
    </row>
    <row r="350" spans="1:9" x14ac:dyDescent="0.25">
      <c r="A350" s="3">
        <v>350</v>
      </c>
      <c r="B350" s="3" t="s">
        <v>54</v>
      </c>
      <c r="C350" s="3" t="s">
        <v>55</v>
      </c>
      <c r="D350" s="3" t="s">
        <v>110</v>
      </c>
      <c r="E350" s="3" t="s">
        <v>54</v>
      </c>
      <c r="F350" s="3" t="s">
        <v>54</v>
      </c>
      <c r="G350" s="3" t="s">
        <v>54</v>
      </c>
      <c r="H350" s="3" t="s">
        <v>58</v>
      </c>
      <c r="I350" s="3" t="s">
        <v>53</v>
      </c>
    </row>
    <row r="351" spans="1:9" x14ac:dyDescent="0.25">
      <c r="A351" s="3">
        <v>351</v>
      </c>
      <c r="B351" s="3" t="s">
        <v>54</v>
      </c>
      <c r="C351" s="3" t="s">
        <v>309</v>
      </c>
      <c r="D351" s="3" t="s">
        <v>56</v>
      </c>
      <c r="E351" s="3" t="s">
        <v>54</v>
      </c>
      <c r="F351" s="3" t="s">
        <v>54</v>
      </c>
      <c r="G351" s="3" t="s">
        <v>54</v>
      </c>
      <c r="H351" s="3" t="s">
        <v>58</v>
      </c>
      <c r="I351" s="3" t="s">
        <v>53</v>
      </c>
    </row>
    <row r="352" spans="1:9" x14ac:dyDescent="0.25">
      <c r="A352" s="3">
        <v>352</v>
      </c>
      <c r="B352" s="3" t="s">
        <v>54</v>
      </c>
      <c r="C352" s="3" t="s">
        <v>55</v>
      </c>
      <c r="D352" s="3" t="s">
        <v>110</v>
      </c>
      <c r="E352" s="3" t="s">
        <v>54</v>
      </c>
      <c r="F352" s="3" t="s">
        <v>54</v>
      </c>
      <c r="G352" s="3" t="s">
        <v>54</v>
      </c>
      <c r="H352" s="3" t="s">
        <v>58</v>
      </c>
      <c r="I352" s="3" t="s">
        <v>53</v>
      </c>
    </row>
    <row r="353" spans="1:9" x14ac:dyDescent="0.25">
      <c r="A353" s="3">
        <v>353</v>
      </c>
      <c r="B353" s="3" t="s">
        <v>54</v>
      </c>
      <c r="C353" s="3" t="s">
        <v>55</v>
      </c>
      <c r="D353" s="3" t="s">
        <v>56</v>
      </c>
      <c r="E353" s="3" t="s">
        <v>54</v>
      </c>
      <c r="F353" s="3" t="s">
        <v>54</v>
      </c>
      <c r="G353" s="3" t="s">
        <v>54</v>
      </c>
      <c r="H353" s="3" t="s">
        <v>58</v>
      </c>
      <c r="I353" s="3" t="s">
        <v>53</v>
      </c>
    </row>
    <row r="354" spans="1:9" x14ac:dyDescent="0.25">
      <c r="A354" s="3">
        <v>354</v>
      </c>
      <c r="B354" s="3" t="s">
        <v>54</v>
      </c>
      <c r="C354" s="3" t="s">
        <v>55</v>
      </c>
      <c r="D354" s="3" t="s">
        <v>110</v>
      </c>
      <c r="E354" s="3" t="s">
        <v>54</v>
      </c>
      <c r="F354" s="3" t="s">
        <v>54</v>
      </c>
      <c r="G354" s="3" t="s">
        <v>54</v>
      </c>
      <c r="H354" s="3" t="s">
        <v>58</v>
      </c>
      <c r="I354" s="3" t="s">
        <v>53</v>
      </c>
    </row>
    <row r="355" spans="1:9" x14ac:dyDescent="0.25">
      <c r="A355" s="3">
        <v>355</v>
      </c>
      <c r="B355" s="3" t="s">
        <v>54</v>
      </c>
      <c r="C355" s="3" t="s">
        <v>55</v>
      </c>
      <c r="D355" s="3" t="s">
        <v>56</v>
      </c>
      <c r="E355" s="3" t="s">
        <v>54</v>
      </c>
      <c r="F355" s="3" t="s">
        <v>54</v>
      </c>
      <c r="G355" s="3" t="s">
        <v>54</v>
      </c>
      <c r="H355" s="3" t="s">
        <v>58</v>
      </c>
      <c r="I355" s="3" t="s">
        <v>53</v>
      </c>
    </row>
    <row r="356" spans="1:9" x14ac:dyDescent="0.25">
      <c r="A356" s="3">
        <v>356</v>
      </c>
      <c r="B356" s="3" t="s">
        <v>54</v>
      </c>
      <c r="C356" s="3" t="s">
        <v>55</v>
      </c>
      <c r="D356" s="3" t="s">
        <v>56</v>
      </c>
      <c r="E356" s="3" t="s">
        <v>54</v>
      </c>
      <c r="F356" s="3" t="s">
        <v>54</v>
      </c>
      <c r="G356" s="3" t="s">
        <v>54</v>
      </c>
      <c r="H356" s="3" t="s">
        <v>58</v>
      </c>
      <c r="I356" s="3" t="s">
        <v>53</v>
      </c>
    </row>
    <row r="357" spans="1:9" x14ac:dyDescent="0.25">
      <c r="A357" s="3">
        <v>357</v>
      </c>
      <c r="B357" s="3" t="s">
        <v>54</v>
      </c>
      <c r="C357" s="3" t="s">
        <v>55</v>
      </c>
      <c r="D357" s="3" t="s">
        <v>56</v>
      </c>
      <c r="E357" s="3" t="s">
        <v>54</v>
      </c>
      <c r="F357" s="3" t="s">
        <v>54</v>
      </c>
      <c r="G357" s="3" t="s">
        <v>54</v>
      </c>
      <c r="H357" s="3" t="s">
        <v>58</v>
      </c>
      <c r="I357" s="3" t="s">
        <v>53</v>
      </c>
    </row>
    <row r="358" spans="1:9" x14ac:dyDescent="0.25">
      <c r="A358" s="3">
        <v>358</v>
      </c>
      <c r="B358" s="3" t="s">
        <v>54</v>
      </c>
      <c r="C358" s="3" t="s">
        <v>55</v>
      </c>
      <c r="D358" s="3" t="s">
        <v>56</v>
      </c>
      <c r="E358" s="3" t="s">
        <v>54</v>
      </c>
      <c r="F358" s="3" t="s">
        <v>54</v>
      </c>
      <c r="G358" s="3" t="s">
        <v>54</v>
      </c>
      <c r="H358" s="3" t="s">
        <v>58</v>
      </c>
      <c r="I358" s="3" t="s">
        <v>53</v>
      </c>
    </row>
    <row r="359" spans="1:9" x14ac:dyDescent="0.25">
      <c r="A359" s="3">
        <v>359</v>
      </c>
      <c r="B359" s="3" t="s">
        <v>54</v>
      </c>
      <c r="C359" s="3" t="s">
        <v>55</v>
      </c>
      <c r="D359" s="3" t="s">
        <v>56</v>
      </c>
      <c r="E359" s="3" t="s">
        <v>54</v>
      </c>
      <c r="F359" s="3" t="s">
        <v>54</v>
      </c>
      <c r="G359" s="3" t="s">
        <v>54</v>
      </c>
      <c r="H359" s="3" t="s">
        <v>316</v>
      </c>
      <c r="I359" s="3" t="s">
        <v>53</v>
      </c>
    </row>
    <row r="360" spans="1:9" x14ac:dyDescent="0.25">
      <c r="A360" s="3">
        <v>360</v>
      </c>
      <c r="B360" s="3" t="s">
        <v>54</v>
      </c>
      <c r="C360" s="3" t="s">
        <v>55</v>
      </c>
      <c r="D360" s="3" t="s">
        <v>56</v>
      </c>
      <c r="E360" s="3" t="s">
        <v>54</v>
      </c>
      <c r="F360" s="3" t="s">
        <v>54</v>
      </c>
      <c r="G360" s="3" t="s">
        <v>54</v>
      </c>
      <c r="H360" s="3" t="s">
        <v>58</v>
      </c>
      <c r="I360" s="3" t="s">
        <v>53</v>
      </c>
    </row>
    <row r="361" spans="1:9" x14ac:dyDescent="0.25">
      <c r="A361" s="3">
        <v>361</v>
      </c>
      <c r="B361" s="3" t="s">
        <v>54</v>
      </c>
      <c r="C361" s="3" t="s">
        <v>55</v>
      </c>
      <c r="D361" s="3" t="s">
        <v>110</v>
      </c>
      <c r="E361" s="3" t="s">
        <v>54</v>
      </c>
      <c r="F361" s="3" t="s">
        <v>54</v>
      </c>
      <c r="G361" s="3" t="s">
        <v>54</v>
      </c>
      <c r="H361" s="3" t="s">
        <v>58</v>
      </c>
      <c r="I361" s="3" t="s">
        <v>53</v>
      </c>
    </row>
    <row r="362" spans="1:9" x14ac:dyDescent="0.25">
      <c r="A362" s="3">
        <v>362</v>
      </c>
      <c r="B362" s="3" t="s">
        <v>54</v>
      </c>
      <c r="C362" s="3" t="s">
        <v>55</v>
      </c>
      <c r="D362" s="3" t="s">
        <v>110</v>
      </c>
      <c r="E362" s="3" t="s">
        <v>54</v>
      </c>
      <c r="F362" s="3" t="s">
        <v>54</v>
      </c>
      <c r="G362" s="3" t="s">
        <v>54</v>
      </c>
      <c r="H362" s="3" t="s">
        <v>58</v>
      </c>
      <c r="I362" s="3" t="s">
        <v>53</v>
      </c>
    </row>
    <row r="363" spans="1:9" x14ac:dyDescent="0.25">
      <c r="A363" s="3">
        <v>363</v>
      </c>
      <c r="B363" s="3" t="s">
        <v>54</v>
      </c>
      <c r="C363" s="3" t="s">
        <v>55</v>
      </c>
      <c r="D363" s="3" t="s">
        <v>110</v>
      </c>
      <c r="E363" s="3" t="s">
        <v>54</v>
      </c>
      <c r="F363" s="3" t="s">
        <v>54</v>
      </c>
      <c r="G363" s="3" t="s">
        <v>54</v>
      </c>
      <c r="H363" s="3" t="s">
        <v>58</v>
      </c>
      <c r="I363" s="3" t="s">
        <v>53</v>
      </c>
    </row>
    <row r="364" spans="1:9" x14ac:dyDescent="0.25">
      <c r="A364" s="3">
        <v>364</v>
      </c>
      <c r="B364" s="3" t="s">
        <v>54</v>
      </c>
      <c r="C364" s="3" t="s">
        <v>309</v>
      </c>
      <c r="D364" s="3" t="s">
        <v>56</v>
      </c>
      <c r="E364" s="3" t="s">
        <v>54</v>
      </c>
      <c r="F364" s="3" t="s">
        <v>54</v>
      </c>
      <c r="G364" s="3" t="s">
        <v>54</v>
      </c>
      <c r="H364" s="3" t="s">
        <v>58</v>
      </c>
      <c r="I364" s="3" t="s">
        <v>53</v>
      </c>
    </row>
    <row r="365" spans="1:9" x14ac:dyDescent="0.25">
      <c r="A365" s="3">
        <v>366</v>
      </c>
      <c r="B365" s="3" t="s">
        <v>54</v>
      </c>
      <c r="C365" s="3" t="s">
        <v>55</v>
      </c>
      <c r="D365" s="3" t="s">
        <v>56</v>
      </c>
      <c r="E365" s="3" t="s">
        <v>54</v>
      </c>
      <c r="F365" s="3" t="s">
        <v>54</v>
      </c>
      <c r="G365" s="3" t="s">
        <v>54</v>
      </c>
      <c r="H365" s="3" t="s">
        <v>58</v>
      </c>
      <c r="I365" s="3" t="s">
        <v>53</v>
      </c>
    </row>
    <row r="366" spans="1:9" x14ac:dyDescent="0.25">
      <c r="A366" s="3">
        <v>369</v>
      </c>
      <c r="B366" s="3" t="s">
        <v>54</v>
      </c>
      <c r="C366" s="3" t="s">
        <v>55</v>
      </c>
      <c r="D366" s="3" t="s">
        <v>56</v>
      </c>
      <c r="E366" s="3" t="s">
        <v>54</v>
      </c>
      <c r="F366" s="3" t="s">
        <v>54</v>
      </c>
      <c r="G366" s="3" t="s">
        <v>54</v>
      </c>
      <c r="H366" s="3" t="s">
        <v>58</v>
      </c>
      <c r="I366" s="3" t="s">
        <v>53</v>
      </c>
    </row>
    <row r="367" spans="1:9" x14ac:dyDescent="0.25">
      <c r="A367" s="3">
        <v>370</v>
      </c>
      <c r="B367" s="3" t="s">
        <v>54</v>
      </c>
      <c r="C367" s="3" t="s">
        <v>55</v>
      </c>
      <c r="D367" s="3" t="s">
        <v>56</v>
      </c>
      <c r="E367" s="3" t="s">
        <v>54</v>
      </c>
      <c r="F367" s="3" t="s">
        <v>54</v>
      </c>
      <c r="G367" s="3" t="s">
        <v>54</v>
      </c>
      <c r="H367" s="3" t="s">
        <v>58</v>
      </c>
      <c r="I367" s="3" t="s">
        <v>53</v>
      </c>
    </row>
    <row r="368" spans="1:9" x14ac:dyDescent="0.25">
      <c r="A368" s="3">
        <v>371</v>
      </c>
      <c r="B368" s="3" t="s">
        <v>54</v>
      </c>
      <c r="C368" s="3" t="s">
        <v>55</v>
      </c>
      <c r="D368" s="3" t="s">
        <v>56</v>
      </c>
      <c r="E368" s="3" t="s">
        <v>54</v>
      </c>
      <c r="F368" s="3" t="s">
        <v>54</v>
      </c>
      <c r="G368" s="3" t="s">
        <v>54</v>
      </c>
      <c r="H368" s="3" t="s">
        <v>316</v>
      </c>
      <c r="I368" s="3" t="s">
        <v>53</v>
      </c>
    </row>
    <row r="369" spans="1:9" x14ac:dyDescent="0.25">
      <c r="A369" s="3">
        <v>372</v>
      </c>
      <c r="B369" s="3" t="s">
        <v>54</v>
      </c>
      <c r="C369" s="3" t="s">
        <v>529</v>
      </c>
      <c r="D369" s="3" t="s">
        <v>380</v>
      </c>
      <c r="E369" s="3" t="s">
        <v>54</v>
      </c>
      <c r="F369" s="3" t="s">
        <v>54</v>
      </c>
      <c r="G369" s="3" t="s">
        <v>54</v>
      </c>
      <c r="H369" s="3" t="s">
        <v>380</v>
      </c>
      <c r="I369" s="3" t="s">
        <v>53</v>
      </c>
    </row>
    <row r="370" spans="1:9" x14ac:dyDescent="0.25">
      <c r="A370" s="3">
        <v>373</v>
      </c>
      <c r="B370" s="3" t="s">
        <v>54</v>
      </c>
      <c r="C370" s="3" t="s">
        <v>529</v>
      </c>
      <c r="D370" s="3" t="s">
        <v>380</v>
      </c>
      <c r="E370" s="3" t="s">
        <v>54</v>
      </c>
      <c r="F370" s="3" t="s">
        <v>54</v>
      </c>
      <c r="G370" s="3" t="s">
        <v>54</v>
      </c>
      <c r="H370" s="3" t="s">
        <v>380</v>
      </c>
      <c r="I370" s="3" t="s">
        <v>53</v>
      </c>
    </row>
    <row r="371" spans="1:9" x14ac:dyDescent="0.25">
      <c r="A371" s="3">
        <v>374</v>
      </c>
      <c r="B371" s="3" t="s">
        <v>54</v>
      </c>
      <c r="C371" s="3" t="s">
        <v>529</v>
      </c>
      <c r="D371" s="3" t="s">
        <v>380</v>
      </c>
      <c r="E371" s="3" t="s">
        <v>54</v>
      </c>
      <c r="F371" s="3" t="s">
        <v>54</v>
      </c>
      <c r="G371" s="3" t="s">
        <v>54</v>
      </c>
      <c r="H371" s="3" t="s">
        <v>380</v>
      </c>
      <c r="I371" s="3" t="s">
        <v>53</v>
      </c>
    </row>
    <row r="372" spans="1:9" x14ac:dyDescent="0.25">
      <c r="A372" s="3">
        <v>375</v>
      </c>
      <c r="B372" s="3" t="s">
        <v>54</v>
      </c>
      <c r="C372" s="3" t="s">
        <v>529</v>
      </c>
      <c r="D372" s="3" t="s">
        <v>380</v>
      </c>
      <c r="E372" s="3" t="s">
        <v>54</v>
      </c>
      <c r="F372" s="3" t="s">
        <v>54</v>
      </c>
      <c r="G372" s="3" t="s">
        <v>54</v>
      </c>
      <c r="H372" s="3" t="s">
        <v>380</v>
      </c>
      <c r="I372" s="3" t="s">
        <v>53</v>
      </c>
    </row>
    <row r="373" spans="1:9" x14ac:dyDescent="0.25">
      <c r="A373" s="3">
        <v>376</v>
      </c>
      <c r="B373" s="3" t="s">
        <v>54</v>
      </c>
      <c r="C373" s="3" t="s">
        <v>529</v>
      </c>
      <c r="D373" s="3" t="s">
        <v>380</v>
      </c>
      <c r="E373" s="3" t="s">
        <v>54</v>
      </c>
      <c r="F373" s="3" t="s">
        <v>54</v>
      </c>
      <c r="G373" s="3" t="s">
        <v>54</v>
      </c>
      <c r="H373" s="3" t="s">
        <v>380</v>
      </c>
      <c r="I373" s="3" t="s">
        <v>53</v>
      </c>
    </row>
    <row r="374" spans="1:9" x14ac:dyDescent="0.25">
      <c r="A374" s="3">
        <v>377</v>
      </c>
      <c r="B374" s="3" t="s">
        <v>54</v>
      </c>
      <c r="C374" s="3" t="s">
        <v>529</v>
      </c>
      <c r="D374" s="3" t="s">
        <v>380</v>
      </c>
      <c r="E374" s="3" t="s">
        <v>54</v>
      </c>
      <c r="F374" s="3" t="s">
        <v>54</v>
      </c>
      <c r="G374" s="3" t="s">
        <v>54</v>
      </c>
      <c r="H374" s="3" t="s">
        <v>380</v>
      </c>
      <c r="I374" s="3" t="s">
        <v>53</v>
      </c>
    </row>
    <row r="375" spans="1:9" x14ac:dyDescent="0.25">
      <c r="A375" s="3">
        <v>378</v>
      </c>
      <c r="B375" s="3" t="s">
        <v>54</v>
      </c>
      <c r="C375" s="3" t="s">
        <v>529</v>
      </c>
      <c r="D375" s="3" t="s">
        <v>380</v>
      </c>
      <c r="E375" s="3" t="s">
        <v>54</v>
      </c>
      <c r="F375" s="3" t="s">
        <v>54</v>
      </c>
      <c r="G375" s="3" t="s">
        <v>54</v>
      </c>
      <c r="H375" s="3" t="s">
        <v>380</v>
      </c>
      <c r="I375" s="3" t="s">
        <v>53</v>
      </c>
    </row>
    <row r="376" spans="1:9" x14ac:dyDescent="0.25">
      <c r="A376" s="3">
        <v>379</v>
      </c>
      <c r="B376" s="3" t="s">
        <v>54</v>
      </c>
      <c r="C376" s="3" t="s">
        <v>529</v>
      </c>
      <c r="D376" s="3" t="s">
        <v>380</v>
      </c>
      <c r="E376" s="3" t="s">
        <v>54</v>
      </c>
      <c r="F376" s="3" t="s">
        <v>54</v>
      </c>
      <c r="G376" s="3" t="s">
        <v>54</v>
      </c>
      <c r="H376" s="3" t="s">
        <v>380</v>
      </c>
      <c r="I376" s="3" t="s">
        <v>53</v>
      </c>
    </row>
    <row r="377" spans="1:9" x14ac:dyDescent="0.25">
      <c r="A377" s="3">
        <v>380</v>
      </c>
      <c r="B377" s="3" t="s">
        <v>54</v>
      </c>
      <c r="C377" s="3" t="s">
        <v>529</v>
      </c>
      <c r="D377" s="3" t="s">
        <v>380</v>
      </c>
      <c r="E377" s="3" t="s">
        <v>54</v>
      </c>
      <c r="F377" s="3" t="s">
        <v>54</v>
      </c>
      <c r="G377" s="3" t="s">
        <v>54</v>
      </c>
      <c r="H377" s="3" t="s">
        <v>380</v>
      </c>
      <c r="I377" s="3" t="s">
        <v>53</v>
      </c>
    </row>
    <row r="378" spans="1:9" x14ac:dyDescent="0.25">
      <c r="A378" s="3">
        <v>381</v>
      </c>
      <c r="B378" s="3" t="s">
        <v>54</v>
      </c>
      <c r="C378" s="3" t="s">
        <v>529</v>
      </c>
      <c r="D378" s="3" t="s">
        <v>380</v>
      </c>
      <c r="E378" s="3" t="s">
        <v>54</v>
      </c>
      <c r="F378" s="3" t="s">
        <v>54</v>
      </c>
      <c r="G378" s="3" t="s">
        <v>54</v>
      </c>
      <c r="H378" s="3" t="s">
        <v>380</v>
      </c>
      <c r="I378" s="3" t="s">
        <v>53</v>
      </c>
    </row>
    <row r="379" spans="1:9" x14ac:dyDescent="0.25">
      <c r="A379" s="3">
        <v>382</v>
      </c>
      <c r="B379" s="3" t="s">
        <v>54</v>
      </c>
      <c r="C379" s="3" t="s">
        <v>529</v>
      </c>
      <c r="D379" s="3" t="s">
        <v>380</v>
      </c>
      <c r="E379" s="3" t="s">
        <v>54</v>
      </c>
      <c r="F379" s="3" t="s">
        <v>54</v>
      </c>
      <c r="G379" s="3" t="s">
        <v>54</v>
      </c>
      <c r="H379" s="3" t="s">
        <v>380</v>
      </c>
      <c r="I379" s="3" t="s">
        <v>53</v>
      </c>
    </row>
    <row r="380" spans="1:9" x14ac:dyDescent="0.25">
      <c r="A380" s="3">
        <v>383</v>
      </c>
      <c r="B380" s="3" t="s">
        <v>54</v>
      </c>
      <c r="C380" s="3" t="s">
        <v>529</v>
      </c>
      <c r="D380" s="3" t="s">
        <v>380</v>
      </c>
      <c r="E380" s="3" t="s">
        <v>54</v>
      </c>
      <c r="F380" s="3" t="s">
        <v>54</v>
      </c>
      <c r="G380" s="3" t="s">
        <v>54</v>
      </c>
      <c r="H380" s="3" t="s">
        <v>380</v>
      </c>
      <c r="I380" s="3" t="s">
        <v>53</v>
      </c>
    </row>
    <row r="381" spans="1:9" x14ac:dyDescent="0.25">
      <c r="A381" s="3">
        <v>384</v>
      </c>
      <c r="B381" s="3" t="s">
        <v>54</v>
      </c>
      <c r="C381" s="3" t="s">
        <v>529</v>
      </c>
      <c r="D381" s="3" t="s">
        <v>380</v>
      </c>
      <c r="E381" s="3" t="s">
        <v>54</v>
      </c>
      <c r="F381" s="3" t="s">
        <v>54</v>
      </c>
      <c r="G381" s="3" t="s">
        <v>54</v>
      </c>
      <c r="H381" s="3" t="s">
        <v>380</v>
      </c>
      <c r="I381" s="3" t="s">
        <v>53</v>
      </c>
    </row>
    <row r="382" spans="1:9" x14ac:dyDescent="0.25">
      <c r="A382" s="3">
        <v>385</v>
      </c>
      <c r="B382" s="3" t="s">
        <v>54</v>
      </c>
      <c r="C382" s="3" t="s">
        <v>529</v>
      </c>
      <c r="D382" s="3" t="s">
        <v>380</v>
      </c>
      <c r="E382" s="3" t="s">
        <v>54</v>
      </c>
      <c r="F382" s="3" t="s">
        <v>54</v>
      </c>
      <c r="G382" s="3" t="s">
        <v>54</v>
      </c>
      <c r="H382" s="3" t="s">
        <v>380</v>
      </c>
      <c r="I382" s="3" t="s">
        <v>53</v>
      </c>
    </row>
    <row r="383" spans="1:9" x14ac:dyDescent="0.25">
      <c r="A383" s="3">
        <v>386</v>
      </c>
      <c r="B383" s="3" t="s">
        <v>54</v>
      </c>
      <c r="C383" s="3" t="s">
        <v>529</v>
      </c>
      <c r="D383" s="3" t="s">
        <v>380</v>
      </c>
      <c r="E383" s="3" t="s">
        <v>54</v>
      </c>
      <c r="F383" s="3" t="s">
        <v>54</v>
      </c>
      <c r="G383" s="3" t="s">
        <v>54</v>
      </c>
      <c r="H383" s="3" t="s">
        <v>380</v>
      </c>
      <c r="I383" s="3" t="s">
        <v>53</v>
      </c>
    </row>
    <row r="384" spans="1:9" x14ac:dyDescent="0.25">
      <c r="A384" s="3">
        <v>387</v>
      </c>
      <c r="B384" s="3" t="s">
        <v>54</v>
      </c>
      <c r="C384" s="3" t="s">
        <v>529</v>
      </c>
      <c r="D384" s="3" t="s">
        <v>380</v>
      </c>
      <c r="E384" s="3" t="s">
        <v>54</v>
      </c>
      <c r="F384" s="3" t="s">
        <v>54</v>
      </c>
      <c r="G384" s="3" t="s">
        <v>54</v>
      </c>
      <c r="H384" s="3" t="s">
        <v>380</v>
      </c>
      <c r="I384" s="3" t="s">
        <v>53</v>
      </c>
    </row>
    <row r="385" spans="1:9" x14ac:dyDescent="0.25">
      <c r="A385" s="3">
        <v>388</v>
      </c>
      <c r="B385" s="3" t="s">
        <v>54</v>
      </c>
      <c r="C385" s="3" t="s">
        <v>529</v>
      </c>
      <c r="D385" s="3" t="s">
        <v>380</v>
      </c>
      <c r="E385" s="3" t="s">
        <v>54</v>
      </c>
      <c r="F385" s="3" t="s">
        <v>54</v>
      </c>
      <c r="G385" s="3" t="s">
        <v>54</v>
      </c>
      <c r="H385" s="3" t="s">
        <v>380</v>
      </c>
      <c r="I385" s="3" t="s">
        <v>53</v>
      </c>
    </row>
    <row r="386" spans="1:9" x14ac:dyDescent="0.25">
      <c r="A386" s="3">
        <v>389</v>
      </c>
      <c r="B386" s="3" t="s">
        <v>54</v>
      </c>
      <c r="C386" s="3" t="s">
        <v>529</v>
      </c>
      <c r="D386" s="3" t="s">
        <v>380</v>
      </c>
      <c r="E386" s="3" t="s">
        <v>54</v>
      </c>
      <c r="F386" s="3" t="s">
        <v>54</v>
      </c>
      <c r="G386" s="3" t="s">
        <v>54</v>
      </c>
      <c r="H386" s="3" t="s">
        <v>380</v>
      </c>
      <c r="I386" s="3" t="s">
        <v>53</v>
      </c>
    </row>
    <row r="387" spans="1:9" x14ac:dyDescent="0.25">
      <c r="A387" s="3">
        <v>390</v>
      </c>
      <c r="B387" s="3" t="s">
        <v>54</v>
      </c>
      <c r="C387" s="3" t="s">
        <v>529</v>
      </c>
      <c r="D387" s="3" t="s">
        <v>380</v>
      </c>
      <c r="E387" s="3" t="s">
        <v>54</v>
      </c>
      <c r="F387" s="3" t="s">
        <v>54</v>
      </c>
      <c r="G387" s="3" t="s">
        <v>54</v>
      </c>
      <c r="H387" s="3" t="s">
        <v>380</v>
      </c>
      <c r="I387" s="3" t="s">
        <v>53</v>
      </c>
    </row>
    <row r="388" spans="1:9" x14ac:dyDescent="0.25">
      <c r="A388" s="3">
        <v>391</v>
      </c>
      <c r="B388" s="3" t="s">
        <v>54</v>
      </c>
      <c r="C388" s="3" t="s">
        <v>529</v>
      </c>
      <c r="D388" s="3" t="s">
        <v>380</v>
      </c>
      <c r="E388" s="3" t="s">
        <v>54</v>
      </c>
      <c r="F388" s="3" t="s">
        <v>54</v>
      </c>
      <c r="G388" s="3" t="s">
        <v>54</v>
      </c>
      <c r="H388" s="3" t="s">
        <v>380</v>
      </c>
      <c r="I388" s="3" t="s">
        <v>53</v>
      </c>
    </row>
    <row r="389" spans="1:9" x14ac:dyDescent="0.25">
      <c r="A389" s="3">
        <v>392</v>
      </c>
      <c r="B389" s="3" t="s">
        <v>54</v>
      </c>
      <c r="C389" s="3" t="s">
        <v>529</v>
      </c>
      <c r="D389" s="3" t="s">
        <v>380</v>
      </c>
      <c r="E389" s="3" t="s">
        <v>54</v>
      </c>
      <c r="F389" s="3" t="s">
        <v>54</v>
      </c>
      <c r="G389" s="3" t="s">
        <v>54</v>
      </c>
      <c r="H389" s="3" t="s">
        <v>380</v>
      </c>
      <c r="I389" s="3" t="s">
        <v>53</v>
      </c>
    </row>
    <row r="390" spans="1:9" x14ac:dyDescent="0.25">
      <c r="A390" s="3">
        <v>393</v>
      </c>
      <c r="B390" s="3" t="s">
        <v>54</v>
      </c>
      <c r="C390" s="3" t="s">
        <v>529</v>
      </c>
      <c r="D390" s="3" t="s">
        <v>380</v>
      </c>
      <c r="E390" s="3" t="s">
        <v>54</v>
      </c>
      <c r="F390" s="3" t="s">
        <v>54</v>
      </c>
      <c r="G390" s="3" t="s">
        <v>54</v>
      </c>
      <c r="H390" s="3" t="s">
        <v>380</v>
      </c>
      <c r="I390" s="3" t="s">
        <v>53</v>
      </c>
    </row>
    <row r="391" spans="1:9" x14ac:dyDescent="0.25">
      <c r="A391" s="3">
        <v>394</v>
      </c>
      <c r="B391" s="3" t="s">
        <v>54</v>
      </c>
      <c r="C391" s="3" t="s">
        <v>529</v>
      </c>
      <c r="D391" s="3" t="s">
        <v>380</v>
      </c>
      <c r="E391" s="3" t="s">
        <v>54</v>
      </c>
      <c r="F391" s="3" t="s">
        <v>54</v>
      </c>
      <c r="G391" s="3" t="s">
        <v>54</v>
      </c>
      <c r="H391" s="3" t="s">
        <v>380</v>
      </c>
      <c r="I391" s="3" t="s">
        <v>53</v>
      </c>
    </row>
    <row r="392" spans="1:9" x14ac:dyDescent="0.25">
      <c r="A392" s="3">
        <v>395</v>
      </c>
      <c r="B392" s="3" t="s">
        <v>54</v>
      </c>
      <c r="C392" s="3" t="s">
        <v>529</v>
      </c>
      <c r="D392" s="3" t="s">
        <v>380</v>
      </c>
      <c r="E392" s="3" t="s">
        <v>54</v>
      </c>
      <c r="F392" s="3" t="s">
        <v>54</v>
      </c>
      <c r="G392" s="3" t="s">
        <v>54</v>
      </c>
      <c r="H392" s="3" t="s">
        <v>380</v>
      </c>
      <c r="I392" s="3" t="s">
        <v>53</v>
      </c>
    </row>
    <row r="393" spans="1:9" x14ac:dyDescent="0.25">
      <c r="A393" s="3">
        <v>396</v>
      </c>
      <c r="B393" s="3" t="s">
        <v>54</v>
      </c>
      <c r="C393" s="3" t="s">
        <v>529</v>
      </c>
      <c r="D393" s="3" t="s">
        <v>380</v>
      </c>
      <c r="E393" s="3" t="s">
        <v>54</v>
      </c>
      <c r="F393" s="3" t="s">
        <v>54</v>
      </c>
      <c r="G393" s="3" t="s">
        <v>54</v>
      </c>
      <c r="H393" s="3" t="s">
        <v>380</v>
      </c>
      <c r="I393" s="3" t="s">
        <v>53</v>
      </c>
    </row>
    <row r="394" spans="1:9" x14ac:dyDescent="0.25">
      <c r="A394" s="3">
        <v>397</v>
      </c>
      <c r="B394" s="3" t="s">
        <v>54</v>
      </c>
      <c r="C394" s="3" t="s">
        <v>529</v>
      </c>
      <c r="D394" s="3" t="s">
        <v>380</v>
      </c>
      <c r="E394" s="3" t="s">
        <v>54</v>
      </c>
      <c r="F394" s="3" t="s">
        <v>54</v>
      </c>
      <c r="G394" s="3" t="s">
        <v>54</v>
      </c>
      <c r="H394" s="3" t="s">
        <v>380</v>
      </c>
      <c r="I394" s="3" t="s">
        <v>53</v>
      </c>
    </row>
    <row r="395" spans="1:9" x14ac:dyDescent="0.25">
      <c r="A395" s="3">
        <v>398</v>
      </c>
      <c r="B395" s="3" t="s">
        <v>54</v>
      </c>
      <c r="C395" s="3" t="s">
        <v>529</v>
      </c>
      <c r="D395" s="3" t="s">
        <v>380</v>
      </c>
      <c r="E395" s="3" t="s">
        <v>54</v>
      </c>
      <c r="F395" s="3" t="s">
        <v>54</v>
      </c>
      <c r="G395" s="3" t="s">
        <v>54</v>
      </c>
      <c r="H395" s="3" t="s">
        <v>380</v>
      </c>
      <c r="I395" s="3" t="s">
        <v>53</v>
      </c>
    </row>
    <row r="396" spans="1:9" x14ac:dyDescent="0.25">
      <c r="A396" s="3">
        <v>399</v>
      </c>
      <c r="B396" s="3" t="s">
        <v>54</v>
      </c>
      <c r="C396" s="3" t="s">
        <v>529</v>
      </c>
      <c r="D396" s="3" t="s">
        <v>380</v>
      </c>
      <c r="E396" s="3" t="s">
        <v>54</v>
      </c>
      <c r="F396" s="3" t="s">
        <v>54</v>
      </c>
      <c r="G396" s="3" t="s">
        <v>54</v>
      </c>
      <c r="H396" s="3" t="s">
        <v>380</v>
      </c>
      <c r="I396" s="3" t="s">
        <v>53</v>
      </c>
    </row>
    <row r="397" spans="1:9" x14ac:dyDescent="0.25">
      <c r="A397" s="3">
        <v>400</v>
      </c>
      <c r="B397" s="3" t="s">
        <v>54</v>
      </c>
      <c r="C397" s="3" t="s">
        <v>529</v>
      </c>
      <c r="D397" s="3" t="s">
        <v>380</v>
      </c>
      <c r="E397" s="3" t="s">
        <v>54</v>
      </c>
      <c r="F397" s="3" t="s">
        <v>54</v>
      </c>
      <c r="G397" s="3" t="s">
        <v>54</v>
      </c>
      <c r="H397" s="3" t="s">
        <v>380</v>
      </c>
      <c r="I397" s="3" t="s">
        <v>53</v>
      </c>
    </row>
    <row r="398" spans="1:9" x14ac:dyDescent="0.25">
      <c r="A398" s="3">
        <v>401</v>
      </c>
      <c r="B398" s="3" t="s">
        <v>54</v>
      </c>
      <c r="C398" s="3" t="s">
        <v>529</v>
      </c>
      <c r="D398" s="3" t="s">
        <v>380</v>
      </c>
      <c r="E398" s="3" t="s">
        <v>54</v>
      </c>
      <c r="F398" s="3" t="s">
        <v>54</v>
      </c>
      <c r="G398" s="3" t="s">
        <v>54</v>
      </c>
      <c r="H398" s="3" t="s">
        <v>380</v>
      </c>
      <c r="I398" s="3" t="s">
        <v>53</v>
      </c>
    </row>
    <row r="399" spans="1:9" x14ac:dyDescent="0.25">
      <c r="A399" s="3">
        <v>402</v>
      </c>
      <c r="B399" s="3" t="s">
        <v>54</v>
      </c>
      <c r="C399" s="3" t="s">
        <v>529</v>
      </c>
      <c r="D399" s="3" t="s">
        <v>110</v>
      </c>
      <c r="E399" s="3" t="s">
        <v>54</v>
      </c>
      <c r="F399" s="3" t="s">
        <v>54</v>
      </c>
      <c r="G399" s="3" t="s">
        <v>54</v>
      </c>
      <c r="H399" s="3" t="s">
        <v>380</v>
      </c>
      <c r="I399" s="3" t="s">
        <v>53</v>
      </c>
    </row>
    <row r="400" spans="1:9" x14ac:dyDescent="0.25">
      <c r="A400" s="3">
        <v>403</v>
      </c>
      <c r="B400" s="3" t="s">
        <v>54</v>
      </c>
      <c r="C400" s="3" t="s">
        <v>529</v>
      </c>
      <c r="D400" s="3" t="s">
        <v>110</v>
      </c>
      <c r="E400" s="3" t="s">
        <v>54</v>
      </c>
      <c r="F400" s="3" t="s">
        <v>54</v>
      </c>
      <c r="G400" s="3" t="s">
        <v>54</v>
      </c>
      <c r="H400" s="3" t="s">
        <v>380</v>
      </c>
      <c r="I400" s="3" t="s">
        <v>53</v>
      </c>
    </row>
    <row r="401" spans="1:9" x14ac:dyDescent="0.25">
      <c r="A401" s="3">
        <v>404</v>
      </c>
      <c r="B401" s="3" t="s">
        <v>54</v>
      </c>
      <c r="C401" s="3" t="s">
        <v>529</v>
      </c>
      <c r="D401" s="3" t="s">
        <v>110</v>
      </c>
      <c r="E401" s="3" t="s">
        <v>54</v>
      </c>
      <c r="F401" s="3" t="s">
        <v>54</v>
      </c>
      <c r="G401" s="3" t="s">
        <v>54</v>
      </c>
      <c r="H401" s="3" t="s">
        <v>380</v>
      </c>
      <c r="I401" s="3" t="s">
        <v>53</v>
      </c>
    </row>
    <row r="402" spans="1:9" x14ac:dyDescent="0.25">
      <c r="A402" s="3">
        <v>405</v>
      </c>
      <c r="B402" s="3" t="s">
        <v>54</v>
      </c>
      <c r="C402" s="3" t="s">
        <v>529</v>
      </c>
      <c r="D402" s="3" t="s">
        <v>56</v>
      </c>
      <c r="E402" s="3" t="s">
        <v>54</v>
      </c>
      <c r="F402" s="3" t="s">
        <v>54</v>
      </c>
      <c r="G402" s="3" t="s">
        <v>54</v>
      </c>
      <c r="H402" s="3" t="s">
        <v>380</v>
      </c>
      <c r="I402" s="3" t="s">
        <v>53</v>
      </c>
    </row>
    <row r="403" spans="1:9" x14ac:dyDescent="0.25">
      <c r="A403" s="3">
        <v>406</v>
      </c>
      <c r="B403" s="3" t="s">
        <v>54</v>
      </c>
      <c r="C403" s="3" t="s">
        <v>529</v>
      </c>
      <c r="D403" s="3" t="s">
        <v>56</v>
      </c>
      <c r="E403" s="3" t="s">
        <v>54</v>
      </c>
      <c r="F403" s="3" t="s">
        <v>54</v>
      </c>
      <c r="G403" s="3" t="s">
        <v>54</v>
      </c>
      <c r="H403" s="3" t="s">
        <v>380</v>
      </c>
      <c r="I403" s="3" t="s">
        <v>53</v>
      </c>
    </row>
    <row r="404" spans="1:9" x14ac:dyDescent="0.25">
      <c r="A404" s="3">
        <v>407</v>
      </c>
      <c r="B404" s="3" t="s">
        <v>54</v>
      </c>
      <c r="C404" s="3" t="s">
        <v>529</v>
      </c>
      <c r="D404" s="3" t="s">
        <v>110</v>
      </c>
      <c r="E404" s="3" t="s">
        <v>54</v>
      </c>
      <c r="F404" s="3" t="s">
        <v>54</v>
      </c>
      <c r="G404" s="3" t="s">
        <v>54</v>
      </c>
      <c r="H404" s="3" t="s">
        <v>380</v>
      </c>
      <c r="I404" s="3" t="s">
        <v>53</v>
      </c>
    </row>
    <row r="405" spans="1:9" x14ac:dyDescent="0.25">
      <c r="A405" s="3">
        <v>408</v>
      </c>
      <c r="B405" s="3" t="s">
        <v>54</v>
      </c>
      <c r="C405" s="3" t="s">
        <v>529</v>
      </c>
      <c r="D405" s="3" t="s">
        <v>56</v>
      </c>
      <c r="E405" s="3" t="s">
        <v>54</v>
      </c>
      <c r="F405" s="3" t="s">
        <v>54</v>
      </c>
      <c r="G405" s="3" t="s">
        <v>54</v>
      </c>
      <c r="H405" s="3" t="s">
        <v>380</v>
      </c>
      <c r="I405" s="3" t="s">
        <v>53</v>
      </c>
    </row>
    <row r="406" spans="1:9" x14ac:dyDescent="0.25">
      <c r="A406" s="3">
        <v>409</v>
      </c>
      <c r="B406" s="3" t="s">
        <v>54</v>
      </c>
      <c r="C406" s="3" t="s">
        <v>529</v>
      </c>
      <c r="D406" s="3" t="s">
        <v>56</v>
      </c>
      <c r="E406" s="3" t="s">
        <v>54</v>
      </c>
      <c r="F406" s="3" t="s">
        <v>54</v>
      </c>
      <c r="G406" s="3" t="s">
        <v>54</v>
      </c>
      <c r="H406" s="3" t="s">
        <v>380</v>
      </c>
      <c r="I406" s="3" t="s">
        <v>53</v>
      </c>
    </row>
    <row r="407" spans="1:9" x14ac:dyDescent="0.25">
      <c r="A407" s="3">
        <v>410</v>
      </c>
      <c r="B407" s="3" t="s">
        <v>54</v>
      </c>
      <c r="C407" s="3" t="s">
        <v>529</v>
      </c>
      <c r="D407" s="3" t="s">
        <v>110</v>
      </c>
      <c r="E407" s="3" t="s">
        <v>54</v>
      </c>
      <c r="F407" s="3" t="s">
        <v>54</v>
      </c>
      <c r="G407" s="3" t="s">
        <v>54</v>
      </c>
      <c r="H407" s="3" t="s">
        <v>380</v>
      </c>
      <c r="I407" s="3" t="s">
        <v>53</v>
      </c>
    </row>
    <row r="408" spans="1:9" x14ac:dyDescent="0.25">
      <c r="A408" s="3">
        <v>411</v>
      </c>
      <c r="B408" s="3" t="s">
        <v>54</v>
      </c>
      <c r="C408" s="3" t="s">
        <v>529</v>
      </c>
      <c r="D408" s="3" t="s">
        <v>380</v>
      </c>
      <c r="E408" s="3" t="s">
        <v>54</v>
      </c>
      <c r="F408" s="3" t="s">
        <v>54</v>
      </c>
      <c r="G408" s="3" t="s">
        <v>54</v>
      </c>
      <c r="H408" s="3" t="s">
        <v>380</v>
      </c>
      <c r="I408" s="3" t="s">
        <v>53</v>
      </c>
    </row>
    <row r="409" spans="1:9" x14ac:dyDescent="0.25">
      <c r="A409" s="3">
        <v>412</v>
      </c>
      <c r="B409" s="3" t="s">
        <v>54</v>
      </c>
      <c r="C409" s="3" t="s">
        <v>529</v>
      </c>
      <c r="D409" s="3" t="s">
        <v>380</v>
      </c>
      <c r="E409" s="3" t="s">
        <v>54</v>
      </c>
      <c r="F409" s="3" t="s">
        <v>54</v>
      </c>
      <c r="G409" s="3" t="s">
        <v>54</v>
      </c>
      <c r="H409" s="3" t="s">
        <v>380</v>
      </c>
      <c r="I409" s="3" t="s">
        <v>53</v>
      </c>
    </row>
    <row r="410" spans="1:9" x14ac:dyDescent="0.25">
      <c r="A410" s="3">
        <v>413</v>
      </c>
      <c r="B410" s="3" t="s">
        <v>54</v>
      </c>
      <c r="C410" s="3" t="s">
        <v>529</v>
      </c>
      <c r="D410" s="3" t="s">
        <v>380</v>
      </c>
      <c r="E410" s="3" t="s">
        <v>54</v>
      </c>
      <c r="F410" s="3" t="s">
        <v>54</v>
      </c>
      <c r="G410" s="3" t="s">
        <v>54</v>
      </c>
      <c r="H410" s="3" t="s">
        <v>380</v>
      </c>
      <c r="I410" s="3" t="s">
        <v>53</v>
      </c>
    </row>
    <row r="411" spans="1:9" x14ac:dyDescent="0.25">
      <c r="A411" s="3">
        <v>414</v>
      </c>
      <c r="B411" s="3" t="s">
        <v>54</v>
      </c>
      <c r="C411" s="3" t="s">
        <v>529</v>
      </c>
      <c r="D411" s="3" t="s">
        <v>380</v>
      </c>
      <c r="E411" s="3" t="s">
        <v>54</v>
      </c>
      <c r="F411" s="3" t="s">
        <v>54</v>
      </c>
      <c r="G411" s="3" t="s">
        <v>54</v>
      </c>
      <c r="H411" s="3" t="s">
        <v>380</v>
      </c>
      <c r="I411" s="3" t="s">
        <v>53</v>
      </c>
    </row>
    <row r="412" spans="1:9" x14ac:dyDescent="0.25">
      <c r="A412" s="3">
        <v>415</v>
      </c>
      <c r="B412" s="3" t="s">
        <v>54</v>
      </c>
      <c r="C412" s="3" t="s">
        <v>529</v>
      </c>
      <c r="D412" s="3" t="s">
        <v>380</v>
      </c>
      <c r="E412" s="3" t="s">
        <v>54</v>
      </c>
      <c r="F412" s="3" t="s">
        <v>54</v>
      </c>
      <c r="G412" s="3" t="s">
        <v>54</v>
      </c>
      <c r="H412" s="3" t="s">
        <v>380</v>
      </c>
      <c r="I412" s="3" t="s">
        <v>53</v>
      </c>
    </row>
    <row r="413" spans="1:9" x14ac:dyDescent="0.25">
      <c r="A413" s="3">
        <v>416</v>
      </c>
      <c r="B413" s="3" t="s">
        <v>54</v>
      </c>
      <c r="C413" s="3" t="s">
        <v>529</v>
      </c>
      <c r="D413" s="3" t="s">
        <v>380</v>
      </c>
      <c r="E413" s="3" t="s">
        <v>54</v>
      </c>
      <c r="F413" s="3" t="s">
        <v>54</v>
      </c>
      <c r="G413" s="3" t="s">
        <v>54</v>
      </c>
      <c r="H413" s="3" t="s">
        <v>380</v>
      </c>
      <c r="I413" s="3" t="s">
        <v>53</v>
      </c>
    </row>
    <row r="414" spans="1:9" x14ac:dyDescent="0.25">
      <c r="A414" s="3">
        <v>417</v>
      </c>
      <c r="B414" s="3" t="s">
        <v>54</v>
      </c>
      <c r="C414" s="3" t="s">
        <v>529</v>
      </c>
      <c r="D414" s="3" t="s">
        <v>380</v>
      </c>
      <c r="E414" s="3" t="s">
        <v>54</v>
      </c>
      <c r="F414" s="3" t="s">
        <v>54</v>
      </c>
      <c r="G414" s="3" t="s">
        <v>54</v>
      </c>
      <c r="H414" s="3" t="s">
        <v>380</v>
      </c>
      <c r="I414" s="3" t="s">
        <v>53</v>
      </c>
    </row>
    <row r="415" spans="1:9" x14ac:dyDescent="0.25">
      <c r="A415" s="3">
        <v>418</v>
      </c>
      <c r="B415" s="3" t="s">
        <v>54</v>
      </c>
      <c r="C415" s="3" t="s">
        <v>529</v>
      </c>
      <c r="D415" s="3" t="s">
        <v>380</v>
      </c>
      <c r="E415" s="3" t="s">
        <v>54</v>
      </c>
      <c r="F415" s="3" t="s">
        <v>54</v>
      </c>
      <c r="G415" s="3" t="s">
        <v>54</v>
      </c>
      <c r="H415" s="3" t="s">
        <v>380</v>
      </c>
      <c r="I415" s="3" t="s">
        <v>53</v>
      </c>
    </row>
    <row r="416" spans="1:9" x14ac:dyDescent="0.25">
      <c r="A416" s="3">
        <v>419</v>
      </c>
      <c r="B416" s="3" t="s">
        <v>54</v>
      </c>
      <c r="C416" s="3" t="s">
        <v>529</v>
      </c>
      <c r="D416" s="3" t="s">
        <v>380</v>
      </c>
      <c r="E416" s="3" t="s">
        <v>54</v>
      </c>
      <c r="F416" s="3" t="s">
        <v>54</v>
      </c>
      <c r="G416" s="3" t="s">
        <v>54</v>
      </c>
      <c r="H416" s="3" t="s">
        <v>380</v>
      </c>
      <c r="I416" s="3" t="s">
        <v>53</v>
      </c>
    </row>
    <row r="417" spans="1:9" x14ac:dyDescent="0.25">
      <c r="A417" s="3">
        <v>420</v>
      </c>
      <c r="B417" s="3" t="s">
        <v>54</v>
      </c>
      <c r="C417" s="3" t="s">
        <v>529</v>
      </c>
      <c r="D417" s="3" t="s">
        <v>380</v>
      </c>
      <c r="E417" s="3" t="s">
        <v>54</v>
      </c>
      <c r="F417" s="3" t="s">
        <v>54</v>
      </c>
      <c r="G417" s="3" t="s">
        <v>54</v>
      </c>
      <c r="H417" s="3" t="s">
        <v>380</v>
      </c>
      <c r="I417" s="3" t="s">
        <v>53</v>
      </c>
    </row>
    <row r="418" spans="1:9" x14ac:dyDescent="0.25">
      <c r="A418" s="3">
        <v>421</v>
      </c>
      <c r="B418" s="3" t="s">
        <v>54</v>
      </c>
      <c r="C418" s="3" t="s">
        <v>529</v>
      </c>
      <c r="D418" s="3" t="s">
        <v>380</v>
      </c>
      <c r="E418" s="3" t="s">
        <v>54</v>
      </c>
      <c r="F418" s="3" t="s">
        <v>54</v>
      </c>
      <c r="G418" s="3" t="s">
        <v>54</v>
      </c>
      <c r="H418" s="3" t="s">
        <v>380</v>
      </c>
      <c r="I418" s="3" t="s">
        <v>53</v>
      </c>
    </row>
    <row r="419" spans="1:9" x14ac:dyDescent="0.25">
      <c r="A419" s="3">
        <v>422</v>
      </c>
      <c r="B419" s="3" t="s">
        <v>54</v>
      </c>
      <c r="C419" s="3" t="s">
        <v>529</v>
      </c>
      <c r="D419" s="3" t="s">
        <v>380</v>
      </c>
      <c r="E419" s="3" t="s">
        <v>54</v>
      </c>
      <c r="F419" s="3" t="s">
        <v>54</v>
      </c>
      <c r="G419" s="3" t="s">
        <v>54</v>
      </c>
      <c r="H419" s="3" t="s">
        <v>380</v>
      </c>
      <c r="I419" s="3" t="s">
        <v>53</v>
      </c>
    </row>
    <row r="420" spans="1:9" x14ac:dyDescent="0.25">
      <c r="A420" s="3">
        <v>423</v>
      </c>
      <c r="B420" s="3" t="s">
        <v>54</v>
      </c>
      <c r="C420" s="3" t="s">
        <v>529</v>
      </c>
      <c r="D420" s="3" t="s">
        <v>380</v>
      </c>
      <c r="E420" s="3" t="s">
        <v>54</v>
      </c>
      <c r="F420" s="3" t="s">
        <v>54</v>
      </c>
      <c r="G420" s="3" t="s">
        <v>54</v>
      </c>
      <c r="H420" s="3" t="s">
        <v>380</v>
      </c>
      <c r="I420" s="3" t="s">
        <v>53</v>
      </c>
    </row>
    <row r="421" spans="1:9" x14ac:dyDescent="0.25">
      <c r="A421" s="3">
        <v>424</v>
      </c>
      <c r="B421" s="3" t="s">
        <v>54</v>
      </c>
      <c r="C421" s="3" t="s">
        <v>529</v>
      </c>
      <c r="D421" s="3" t="s">
        <v>380</v>
      </c>
      <c r="E421" s="3" t="s">
        <v>54</v>
      </c>
      <c r="F421" s="3" t="s">
        <v>54</v>
      </c>
      <c r="G421" s="3" t="s">
        <v>54</v>
      </c>
      <c r="H421" s="3" t="s">
        <v>380</v>
      </c>
      <c r="I421" s="3" t="s">
        <v>53</v>
      </c>
    </row>
    <row r="422" spans="1:9" x14ac:dyDescent="0.25">
      <c r="A422" s="3">
        <v>425</v>
      </c>
      <c r="B422" s="3" t="s">
        <v>54</v>
      </c>
      <c r="C422" s="3" t="s">
        <v>529</v>
      </c>
      <c r="D422" s="3" t="s">
        <v>380</v>
      </c>
      <c r="E422" s="3" t="s">
        <v>54</v>
      </c>
      <c r="F422" s="3" t="s">
        <v>54</v>
      </c>
      <c r="G422" s="3" t="s">
        <v>54</v>
      </c>
      <c r="H422" s="3" t="s">
        <v>380</v>
      </c>
      <c r="I422" s="3" t="s">
        <v>53</v>
      </c>
    </row>
    <row r="423" spans="1:9" x14ac:dyDescent="0.25">
      <c r="A423" s="3">
        <v>426</v>
      </c>
      <c r="B423" s="3" t="s">
        <v>54</v>
      </c>
      <c r="C423" s="3" t="s">
        <v>529</v>
      </c>
      <c r="D423" s="3" t="s">
        <v>380</v>
      </c>
      <c r="E423" s="3" t="s">
        <v>54</v>
      </c>
      <c r="F423" s="3" t="s">
        <v>54</v>
      </c>
      <c r="G423" s="3" t="s">
        <v>54</v>
      </c>
      <c r="H423" s="3" t="s">
        <v>380</v>
      </c>
      <c r="I423" s="3" t="s">
        <v>53</v>
      </c>
    </row>
    <row r="424" spans="1:9" x14ac:dyDescent="0.25">
      <c r="A424" s="3">
        <v>427</v>
      </c>
      <c r="B424" s="3" t="s">
        <v>54</v>
      </c>
      <c r="C424" s="3" t="s">
        <v>529</v>
      </c>
      <c r="D424" s="3" t="s">
        <v>380</v>
      </c>
      <c r="E424" s="3" t="s">
        <v>54</v>
      </c>
      <c r="F424" s="3" t="s">
        <v>54</v>
      </c>
      <c r="G424" s="3" t="s">
        <v>54</v>
      </c>
      <c r="H424" s="3" t="s">
        <v>380</v>
      </c>
      <c r="I424" s="3" t="s">
        <v>53</v>
      </c>
    </row>
    <row r="425" spans="1:9" x14ac:dyDescent="0.25">
      <c r="A425" s="3">
        <v>428</v>
      </c>
      <c r="B425" s="3" t="s">
        <v>54</v>
      </c>
      <c r="C425" s="3" t="s">
        <v>529</v>
      </c>
      <c r="D425" s="3" t="s">
        <v>380</v>
      </c>
      <c r="E425" s="3" t="s">
        <v>54</v>
      </c>
      <c r="F425" s="3" t="s">
        <v>54</v>
      </c>
      <c r="G425" s="3" t="s">
        <v>54</v>
      </c>
      <c r="H425" s="3" t="s">
        <v>380</v>
      </c>
      <c r="I425" s="3" t="s">
        <v>53</v>
      </c>
    </row>
    <row r="426" spans="1:9" x14ac:dyDescent="0.25">
      <c r="A426" s="3">
        <v>429</v>
      </c>
      <c r="B426" s="3" t="s">
        <v>54</v>
      </c>
      <c r="C426" s="3" t="s">
        <v>529</v>
      </c>
      <c r="D426" s="3" t="s">
        <v>380</v>
      </c>
      <c r="E426" s="3" t="s">
        <v>54</v>
      </c>
      <c r="F426" s="3" t="s">
        <v>54</v>
      </c>
      <c r="G426" s="3" t="s">
        <v>54</v>
      </c>
      <c r="H426" s="3" t="s">
        <v>380</v>
      </c>
      <c r="I426" s="3" t="s">
        <v>53</v>
      </c>
    </row>
    <row r="427" spans="1:9" x14ac:dyDescent="0.25">
      <c r="A427" s="3">
        <v>430</v>
      </c>
      <c r="B427" s="3" t="s">
        <v>54</v>
      </c>
      <c r="C427" s="3" t="s">
        <v>529</v>
      </c>
      <c r="D427" s="3" t="s">
        <v>380</v>
      </c>
      <c r="E427" s="3" t="s">
        <v>54</v>
      </c>
      <c r="F427" s="3" t="s">
        <v>54</v>
      </c>
      <c r="G427" s="3" t="s">
        <v>54</v>
      </c>
      <c r="H427" s="3" t="s">
        <v>380</v>
      </c>
      <c r="I427" s="3" t="s">
        <v>53</v>
      </c>
    </row>
    <row r="428" spans="1:9" x14ac:dyDescent="0.25">
      <c r="A428" s="3">
        <v>431</v>
      </c>
      <c r="B428" s="3" t="s">
        <v>54</v>
      </c>
      <c r="C428" s="3" t="s">
        <v>529</v>
      </c>
      <c r="D428" s="3" t="s">
        <v>380</v>
      </c>
      <c r="E428" s="3" t="s">
        <v>54</v>
      </c>
      <c r="F428" s="3" t="s">
        <v>54</v>
      </c>
      <c r="G428" s="3" t="s">
        <v>54</v>
      </c>
      <c r="H428" s="3" t="s">
        <v>380</v>
      </c>
      <c r="I428" s="3" t="s">
        <v>53</v>
      </c>
    </row>
    <row r="429" spans="1:9" x14ac:dyDescent="0.25">
      <c r="A429" s="3">
        <v>432</v>
      </c>
      <c r="B429" s="3" t="s">
        <v>54</v>
      </c>
      <c r="C429" s="3" t="s">
        <v>529</v>
      </c>
      <c r="D429" s="3" t="s">
        <v>380</v>
      </c>
      <c r="E429" s="3" t="s">
        <v>54</v>
      </c>
      <c r="F429" s="3" t="s">
        <v>54</v>
      </c>
      <c r="G429" s="3" t="s">
        <v>54</v>
      </c>
      <c r="H429" s="3" t="s">
        <v>380</v>
      </c>
      <c r="I429" s="3" t="s">
        <v>53</v>
      </c>
    </row>
    <row r="430" spans="1:9" x14ac:dyDescent="0.25">
      <c r="A430" s="3">
        <v>433</v>
      </c>
      <c r="B430" s="3" t="s">
        <v>54</v>
      </c>
      <c r="C430" s="3" t="s">
        <v>529</v>
      </c>
      <c r="D430" s="3" t="s">
        <v>380</v>
      </c>
      <c r="E430" s="3" t="s">
        <v>54</v>
      </c>
      <c r="F430" s="3" t="s">
        <v>54</v>
      </c>
      <c r="G430" s="3" t="s">
        <v>54</v>
      </c>
      <c r="H430" s="3" t="s">
        <v>380</v>
      </c>
      <c r="I430" s="3" t="s">
        <v>53</v>
      </c>
    </row>
    <row r="431" spans="1:9" x14ac:dyDescent="0.25">
      <c r="A431" s="3">
        <v>434</v>
      </c>
      <c r="B431" s="3" t="s">
        <v>54</v>
      </c>
      <c r="C431" s="3" t="s">
        <v>529</v>
      </c>
      <c r="D431" s="3" t="s">
        <v>380</v>
      </c>
      <c r="E431" s="3" t="s">
        <v>54</v>
      </c>
      <c r="F431" s="3" t="s">
        <v>54</v>
      </c>
      <c r="G431" s="3" t="s">
        <v>54</v>
      </c>
      <c r="H431" s="3" t="s">
        <v>380</v>
      </c>
      <c r="I431" s="3" t="s">
        <v>53</v>
      </c>
    </row>
    <row r="432" spans="1:9" x14ac:dyDescent="0.25">
      <c r="A432" s="3">
        <v>435</v>
      </c>
      <c r="B432" s="3" t="s">
        <v>54</v>
      </c>
      <c r="C432" s="3" t="s">
        <v>529</v>
      </c>
      <c r="D432" s="3" t="s">
        <v>380</v>
      </c>
      <c r="E432" s="3" t="s">
        <v>54</v>
      </c>
      <c r="F432" s="3" t="s">
        <v>54</v>
      </c>
      <c r="G432" s="3" t="s">
        <v>54</v>
      </c>
      <c r="H432" s="3" t="s">
        <v>380</v>
      </c>
      <c r="I432" s="3" t="s">
        <v>53</v>
      </c>
    </row>
    <row r="433" spans="1:9" x14ac:dyDescent="0.25">
      <c r="A433" s="3">
        <v>436</v>
      </c>
      <c r="B433" s="3" t="s">
        <v>54</v>
      </c>
      <c r="C433" s="3" t="s">
        <v>529</v>
      </c>
      <c r="D433" s="3" t="s">
        <v>380</v>
      </c>
      <c r="E433" s="3" t="s">
        <v>54</v>
      </c>
      <c r="F433" s="3" t="s">
        <v>54</v>
      </c>
      <c r="G433" s="3" t="s">
        <v>54</v>
      </c>
      <c r="H433" s="3" t="s">
        <v>380</v>
      </c>
      <c r="I433" s="3" t="s">
        <v>53</v>
      </c>
    </row>
    <row r="434" spans="1:9" x14ac:dyDescent="0.25">
      <c r="A434" s="3">
        <v>437</v>
      </c>
      <c r="B434" s="3" t="s">
        <v>54</v>
      </c>
      <c r="C434" s="3" t="s">
        <v>529</v>
      </c>
      <c r="D434" s="3" t="s">
        <v>380</v>
      </c>
      <c r="E434" s="3" t="s">
        <v>54</v>
      </c>
      <c r="F434" s="3" t="s">
        <v>54</v>
      </c>
      <c r="G434" s="3" t="s">
        <v>54</v>
      </c>
      <c r="H434" s="3" t="s">
        <v>380</v>
      </c>
      <c r="I434" s="3" t="s">
        <v>53</v>
      </c>
    </row>
    <row r="435" spans="1:9" x14ac:dyDescent="0.25">
      <c r="A435" s="3">
        <v>438</v>
      </c>
      <c r="B435" s="3" t="s">
        <v>54</v>
      </c>
      <c r="C435" s="3" t="s">
        <v>529</v>
      </c>
      <c r="D435" s="3" t="s">
        <v>380</v>
      </c>
      <c r="E435" s="3" t="s">
        <v>54</v>
      </c>
      <c r="F435" s="3" t="s">
        <v>54</v>
      </c>
      <c r="G435" s="3" t="s">
        <v>54</v>
      </c>
      <c r="H435" s="3" t="s">
        <v>380</v>
      </c>
      <c r="I435" s="3" t="s">
        <v>53</v>
      </c>
    </row>
    <row r="436" spans="1:9" x14ac:dyDescent="0.25">
      <c r="A436" s="3">
        <v>439</v>
      </c>
      <c r="B436" s="3" t="s">
        <v>54</v>
      </c>
      <c r="C436" s="3" t="s">
        <v>529</v>
      </c>
      <c r="D436" s="3" t="s">
        <v>56</v>
      </c>
      <c r="E436" s="3" t="s">
        <v>54</v>
      </c>
      <c r="F436" s="3" t="s">
        <v>54</v>
      </c>
      <c r="G436" s="3" t="s">
        <v>54</v>
      </c>
      <c r="H436" s="3" t="s">
        <v>380</v>
      </c>
      <c r="I436" s="3" t="s">
        <v>53</v>
      </c>
    </row>
    <row r="437" spans="1:9" x14ac:dyDescent="0.25">
      <c r="A437" s="3">
        <v>440</v>
      </c>
      <c r="B437" s="3" t="s">
        <v>54</v>
      </c>
      <c r="C437" s="3" t="s">
        <v>529</v>
      </c>
      <c r="D437" s="3" t="s">
        <v>380</v>
      </c>
      <c r="E437" s="3" t="s">
        <v>54</v>
      </c>
      <c r="F437" s="3" t="s">
        <v>54</v>
      </c>
      <c r="G437" s="3" t="s">
        <v>54</v>
      </c>
      <c r="H437" s="3" t="s">
        <v>380</v>
      </c>
      <c r="I437" s="3" t="s">
        <v>53</v>
      </c>
    </row>
    <row r="438" spans="1:9" x14ac:dyDescent="0.25">
      <c r="A438" s="3">
        <v>441</v>
      </c>
      <c r="B438" s="3" t="s">
        <v>54</v>
      </c>
      <c r="C438" s="3" t="s">
        <v>529</v>
      </c>
      <c r="D438" s="3" t="s">
        <v>380</v>
      </c>
      <c r="E438" s="3" t="s">
        <v>54</v>
      </c>
      <c r="F438" s="3" t="s">
        <v>54</v>
      </c>
      <c r="G438" s="3" t="s">
        <v>54</v>
      </c>
      <c r="H438" s="3" t="s">
        <v>380</v>
      </c>
      <c r="I438" s="3" t="s">
        <v>53</v>
      </c>
    </row>
    <row r="439" spans="1:9" x14ac:dyDescent="0.25">
      <c r="A439" s="3">
        <v>442</v>
      </c>
      <c r="B439" s="3" t="s">
        <v>54</v>
      </c>
      <c r="C439" s="3" t="s">
        <v>529</v>
      </c>
      <c r="D439" s="3" t="s">
        <v>110</v>
      </c>
      <c r="E439" s="3" t="s">
        <v>54</v>
      </c>
      <c r="F439" s="3" t="s">
        <v>54</v>
      </c>
      <c r="G439" s="3" t="s">
        <v>54</v>
      </c>
      <c r="H439" s="3" t="s">
        <v>380</v>
      </c>
      <c r="I439" s="3" t="s">
        <v>53</v>
      </c>
    </row>
    <row r="440" spans="1:9" x14ac:dyDescent="0.25">
      <c r="A440" s="3">
        <v>443</v>
      </c>
      <c r="B440" s="3" t="s">
        <v>54</v>
      </c>
      <c r="C440" s="3" t="s">
        <v>55</v>
      </c>
      <c r="D440" s="3" t="s">
        <v>110</v>
      </c>
      <c r="E440" s="3" t="s">
        <v>54</v>
      </c>
      <c r="F440" s="3" t="s">
        <v>54</v>
      </c>
      <c r="G440" s="3" t="s">
        <v>54</v>
      </c>
      <c r="H440" s="3" t="s">
        <v>58</v>
      </c>
      <c r="I440" s="3" t="s">
        <v>53</v>
      </c>
    </row>
    <row r="441" spans="1:9" x14ac:dyDescent="0.25">
      <c r="A441" s="3">
        <v>444</v>
      </c>
      <c r="B441" s="3" t="s">
        <v>54</v>
      </c>
      <c r="C441" s="3" t="s">
        <v>55</v>
      </c>
      <c r="D441" s="3" t="s">
        <v>110</v>
      </c>
      <c r="E441" s="3" t="s">
        <v>54</v>
      </c>
      <c r="F441" s="3" t="s">
        <v>54</v>
      </c>
      <c r="G441" s="3" t="s">
        <v>54</v>
      </c>
      <c r="H441" s="3" t="s">
        <v>58</v>
      </c>
      <c r="I441" s="3" t="s">
        <v>53</v>
      </c>
    </row>
    <row r="442" spans="1:9" x14ac:dyDescent="0.25">
      <c r="A442" s="3">
        <v>445</v>
      </c>
      <c r="B442" s="3" t="s">
        <v>54</v>
      </c>
      <c r="C442" s="3" t="s">
        <v>529</v>
      </c>
      <c r="D442" s="3" t="s">
        <v>380</v>
      </c>
      <c r="E442" s="3" t="s">
        <v>54</v>
      </c>
      <c r="F442" s="3" t="s">
        <v>54</v>
      </c>
      <c r="G442" s="3" t="s">
        <v>54</v>
      </c>
      <c r="H442" s="3" t="s">
        <v>380</v>
      </c>
      <c r="I442" s="3" t="s">
        <v>53</v>
      </c>
    </row>
    <row r="443" spans="1:9" x14ac:dyDescent="0.25">
      <c r="A443" s="3">
        <v>446</v>
      </c>
      <c r="B443" s="3" t="s">
        <v>54</v>
      </c>
      <c r="C443" s="3" t="s">
        <v>529</v>
      </c>
      <c r="D443" s="3" t="s">
        <v>380</v>
      </c>
      <c r="E443" s="3" t="s">
        <v>54</v>
      </c>
      <c r="F443" s="3" t="s">
        <v>54</v>
      </c>
      <c r="G443" s="3" t="s">
        <v>54</v>
      </c>
      <c r="H443" s="3" t="s">
        <v>380</v>
      </c>
      <c r="I443" s="3" t="s">
        <v>53</v>
      </c>
    </row>
    <row r="444" spans="1:9" x14ac:dyDescent="0.25">
      <c r="A444" s="3">
        <v>447</v>
      </c>
      <c r="B444" s="3" t="s">
        <v>54</v>
      </c>
      <c r="C444" s="3" t="s">
        <v>55</v>
      </c>
      <c r="D444" s="3" t="s">
        <v>110</v>
      </c>
      <c r="E444" s="3" t="s">
        <v>54</v>
      </c>
      <c r="F444" s="3" t="s">
        <v>54</v>
      </c>
      <c r="G444" s="3" t="s">
        <v>54</v>
      </c>
      <c r="H444" s="3" t="s">
        <v>58</v>
      </c>
      <c r="I444" s="3" t="s">
        <v>53</v>
      </c>
    </row>
    <row r="445" spans="1:9" x14ac:dyDescent="0.25">
      <c r="A445" s="3">
        <v>448</v>
      </c>
      <c r="B445" s="3" t="s">
        <v>54</v>
      </c>
      <c r="C445" s="3" t="s">
        <v>529</v>
      </c>
      <c r="D445" s="3" t="s">
        <v>380</v>
      </c>
      <c r="E445" s="3" t="s">
        <v>54</v>
      </c>
      <c r="F445" s="3" t="s">
        <v>54</v>
      </c>
      <c r="G445" s="3" t="s">
        <v>54</v>
      </c>
      <c r="H445" s="3" t="s">
        <v>380</v>
      </c>
      <c r="I445" s="3" t="s">
        <v>53</v>
      </c>
    </row>
    <row r="446" spans="1:9" x14ac:dyDescent="0.25">
      <c r="A446" s="3">
        <v>449</v>
      </c>
      <c r="B446" s="3" t="s">
        <v>54</v>
      </c>
      <c r="C446" s="3" t="s">
        <v>529</v>
      </c>
      <c r="D446" s="3" t="s">
        <v>380</v>
      </c>
      <c r="E446" s="3" t="s">
        <v>54</v>
      </c>
      <c r="F446" s="3" t="s">
        <v>54</v>
      </c>
      <c r="G446" s="3" t="s">
        <v>54</v>
      </c>
      <c r="H446" s="3" t="s">
        <v>380</v>
      </c>
      <c r="I446" s="3" t="s">
        <v>53</v>
      </c>
    </row>
    <row r="447" spans="1:9" x14ac:dyDescent="0.25">
      <c r="A447" s="3">
        <v>450</v>
      </c>
      <c r="B447" s="3" t="s">
        <v>54</v>
      </c>
      <c r="C447" s="3" t="s">
        <v>55</v>
      </c>
      <c r="D447" s="3" t="s">
        <v>56</v>
      </c>
      <c r="E447" s="3" t="s">
        <v>54</v>
      </c>
      <c r="F447" s="3" t="s">
        <v>54</v>
      </c>
      <c r="G447" s="3" t="s">
        <v>54</v>
      </c>
      <c r="H447" s="3" t="s">
        <v>58</v>
      </c>
      <c r="I447" s="3" t="s">
        <v>53</v>
      </c>
    </row>
    <row r="448" spans="1:9" x14ac:dyDescent="0.25">
      <c r="A448" s="3">
        <v>451</v>
      </c>
      <c r="B448" s="3" t="s">
        <v>54</v>
      </c>
      <c r="C448" s="3" t="s">
        <v>529</v>
      </c>
      <c r="D448" s="3" t="s">
        <v>380</v>
      </c>
      <c r="E448" s="3" t="s">
        <v>54</v>
      </c>
      <c r="F448" s="3" t="s">
        <v>54</v>
      </c>
      <c r="G448" s="3" t="s">
        <v>54</v>
      </c>
      <c r="H448" s="3" t="s">
        <v>380</v>
      </c>
      <c r="I448" s="3" t="s">
        <v>53</v>
      </c>
    </row>
    <row r="449" spans="1:9" x14ac:dyDescent="0.25">
      <c r="A449" s="3">
        <v>452</v>
      </c>
      <c r="B449" s="3" t="s">
        <v>54</v>
      </c>
      <c r="C449" s="3" t="s">
        <v>529</v>
      </c>
      <c r="D449" s="3" t="s">
        <v>380</v>
      </c>
      <c r="E449" s="3" t="s">
        <v>54</v>
      </c>
      <c r="F449" s="3" t="s">
        <v>54</v>
      </c>
      <c r="G449" s="3" t="s">
        <v>54</v>
      </c>
      <c r="H449" s="3" t="s">
        <v>380</v>
      </c>
      <c r="I449" s="3" t="s">
        <v>53</v>
      </c>
    </row>
    <row r="450" spans="1:9" x14ac:dyDescent="0.25">
      <c r="A450" s="3">
        <v>453</v>
      </c>
      <c r="B450" s="3" t="s">
        <v>54</v>
      </c>
      <c r="C450" s="3" t="s">
        <v>55</v>
      </c>
      <c r="D450" s="3" t="s">
        <v>110</v>
      </c>
      <c r="E450" s="3" t="s">
        <v>54</v>
      </c>
      <c r="F450" s="3" t="s">
        <v>54</v>
      </c>
      <c r="G450" s="3" t="s">
        <v>54</v>
      </c>
      <c r="H450" s="3" t="s">
        <v>58</v>
      </c>
      <c r="I450" s="3" t="s">
        <v>53</v>
      </c>
    </row>
    <row r="451" spans="1:9" x14ac:dyDescent="0.25">
      <c r="A451" s="3">
        <v>454</v>
      </c>
      <c r="B451" s="3" t="s">
        <v>54</v>
      </c>
      <c r="C451" s="3" t="s">
        <v>529</v>
      </c>
      <c r="D451" s="3" t="s">
        <v>380</v>
      </c>
      <c r="E451" s="3" t="s">
        <v>54</v>
      </c>
      <c r="F451" s="3" t="s">
        <v>54</v>
      </c>
      <c r="G451" s="3" t="s">
        <v>54</v>
      </c>
      <c r="H451" s="3" t="s">
        <v>380</v>
      </c>
      <c r="I451" s="3" t="s">
        <v>53</v>
      </c>
    </row>
    <row r="452" spans="1:9" x14ac:dyDescent="0.25">
      <c r="A452" s="3">
        <v>455</v>
      </c>
      <c r="B452" s="3" t="s">
        <v>54</v>
      </c>
      <c r="C452" s="3" t="s">
        <v>55</v>
      </c>
      <c r="D452" s="3" t="s">
        <v>56</v>
      </c>
      <c r="E452" s="3" t="s">
        <v>54</v>
      </c>
      <c r="F452" s="3" t="s">
        <v>54</v>
      </c>
      <c r="G452" s="3" t="s">
        <v>54</v>
      </c>
      <c r="H452" s="3" t="s">
        <v>58</v>
      </c>
      <c r="I452" s="3" t="s">
        <v>53</v>
      </c>
    </row>
    <row r="453" spans="1:9" x14ac:dyDescent="0.25">
      <c r="A453" s="3">
        <v>456</v>
      </c>
      <c r="B453" s="3" t="s">
        <v>54</v>
      </c>
      <c r="C453" s="3" t="s">
        <v>55</v>
      </c>
      <c r="D453" s="3" t="s">
        <v>56</v>
      </c>
      <c r="E453" s="3" t="s">
        <v>54</v>
      </c>
      <c r="F453" s="3" t="s">
        <v>54</v>
      </c>
      <c r="G453" s="3" t="s">
        <v>54</v>
      </c>
      <c r="H453" s="3" t="s">
        <v>58</v>
      </c>
      <c r="I453" s="3" t="s">
        <v>53</v>
      </c>
    </row>
    <row r="454" spans="1:9" x14ac:dyDescent="0.25">
      <c r="A454" s="3">
        <v>457</v>
      </c>
      <c r="B454" s="3" t="s">
        <v>54</v>
      </c>
      <c r="C454" s="3" t="s">
        <v>55</v>
      </c>
      <c r="D454" s="3" t="s">
        <v>56</v>
      </c>
      <c r="E454" s="3" t="s">
        <v>54</v>
      </c>
      <c r="F454" s="3" t="s">
        <v>54</v>
      </c>
      <c r="G454" s="3" t="s">
        <v>54</v>
      </c>
      <c r="H454" s="3" t="s">
        <v>58</v>
      </c>
      <c r="I454" s="3" t="s">
        <v>53</v>
      </c>
    </row>
    <row r="455" spans="1:9" x14ac:dyDescent="0.25">
      <c r="A455" s="3">
        <v>458</v>
      </c>
      <c r="B455" s="3" t="s">
        <v>54</v>
      </c>
      <c r="C455" s="3" t="s">
        <v>529</v>
      </c>
      <c r="D455" s="3" t="s">
        <v>380</v>
      </c>
      <c r="E455" s="3" t="s">
        <v>54</v>
      </c>
      <c r="F455" s="3" t="s">
        <v>54</v>
      </c>
      <c r="G455" s="3" t="s">
        <v>54</v>
      </c>
      <c r="H455" s="3" t="s">
        <v>380</v>
      </c>
      <c r="I455" s="3" t="s">
        <v>53</v>
      </c>
    </row>
    <row r="456" spans="1:9" x14ac:dyDescent="0.25">
      <c r="A456" s="3">
        <v>459</v>
      </c>
      <c r="B456" s="3" t="s">
        <v>54</v>
      </c>
      <c r="C456" s="3" t="s">
        <v>55</v>
      </c>
      <c r="D456" s="3" t="s">
        <v>56</v>
      </c>
      <c r="E456" s="3" t="s">
        <v>54</v>
      </c>
      <c r="F456" s="3" t="s">
        <v>54</v>
      </c>
      <c r="G456" s="3" t="s">
        <v>54</v>
      </c>
      <c r="H456" s="3" t="s">
        <v>58</v>
      </c>
      <c r="I456" s="3" t="s">
        <v>53</v>
      </c>
    </row>
    <row r="457" spans="1:9" x14ac:dyDescent="0.25">
      <c r="A457" s="3">
        <v>460</v>
      </c>
      <c r="B457" s="3" t="s">
        <v>54</v>
      </c>
      <c r="C457" s="3" t="s">
        <v>55</v>
      </c>
      <c r="D457" s="3" t="s">
        <v>56</v>
      </c>
      <c r="E457" s="3" t="s">
        <v>54</v>
      </c>
      <c r="F457" s="3" t="s">
        <v>54</v>
      </c>
      <c r="G457" s="3" t="s">
        <v>54</v>
      </c>
      <c r="H457" s="3" t="s">
        <v>509</v>
      </c>
      <c r="I457" s="3" t="s">
        <v>53</v>
      </c>
    </row>
    <row r="458" spans="1:9" x14ac:dyDescent="0.25">
      <c r="A458" s="3">
        <v>461</v>
      </c>
      <c r="B458" s="3" t="s">
        <v>54</v>
      </c>
      <c r="C458" s="3" t="s">
        <v>55</v>
      </c>
      <c r="D458" s="3" t="s">
        <v>56</v>
      </c>
      <c r="E458" s="3" t="s">
        <v>54</v>
      </c>
      <c r="F458" s="3" t="s">
        <v>54</v>
      </c>
      <c r="G458" s="3" t="s">
        <v>54</v>
      </c>
      <c r="H458" s="3" t="s">
        <v>58</v>
      </c>
      <c r="I458" s="3" t="s">
        <v>53</v>
      </c>
    </row>
    <row r="459" spans="1:9" x14ac:dyDescent="0.25">
      <c r="A459" s="3">
        <v>462</v>
      </c>
      <c r="B459" s="3" t="s">
        <v>54</v>
      </c>
      <c r="C459" s="3" t="s">
        <v>529</v>
      </c>
      <c r="D459" s="3" t="s">
        <v>380</v>
      </c>
      <c r="E459" s="3" t="s">
        <v>54</v>
      </c>
      <c r="F459" s="3" t="s">
        <v>54</v>
      </c>
      <c r="G459" s="3" t="s">
        <v>54</v>
      </c>
      <c r="H459" s="3" t="s">
        <v>380</v>
      </c>
      <c r="I459" s="3" t="s">
        <v>53</v>
      </c>
    </row>
    <row r="460" spans="1:9" x14ac:dyDescent="0.25">
      <c r="A460" s="3">
        <v>463</v>
      </c>
      <c r="B460" s="3" t="s">
        <v>54</v>
      </c>
      <c r="C460" s="3" t="s">
        <v>529</v>
      </c>
      <c r="D460" s="3" t="s">
        <v>380</v>
      </c>
      <c r="E460" s="3" t="s">
        <v>54</v>
      </c>
      <c r="F460" s="3" t="s">
        <v>54</v>
      </c>
      <c r="G460" s="3" t="s">
        <v>54</v>
      </c>
      <c r="H460" s="3" t="s">
        <v>380</v>
      </c>
      <c r="I460" s="3" t="s">
        <v>53</v>
      </c>
    </row>
    <row r="461" spans="1:9" x14ac:dyDescent="0.25">
      <c r="A461" s="3">
        <v>464</v>
      </c>
      <c r="B461" s="3" t="s">
        <v>54</v>
      </c>
      <c r="C461" s="3" t="s">
        <v>55</v>
      </c>
      <c r="D461" s="3" t="s">
        <v>56</v>
      </c>
      <c r="E461" s="3" t="s">
        <v>54</v>
      </c>
      <c r="F461" s="3" t="s">
        <v>54</v>
      </c>
      <c r="G461" s="3" t="s">
        <v>54</v>
      </c>
      <c r="H461" s="3" t="s">
        <v>58</v>
      </c>
      <c r="I461" s="3" t="s">
        <v>53</v>
      </c>
    </row>
    <row r="462" spans="1:9" x14ac:dyDescent="0.25">
      <c r="A462" s="3">
        <v>465</v>
      </c>
      <c r="B462" s="3" t="s">
        <v>54</v>
      </c>
      <c r="C462" s="3" t="s">
        <v>529</v>
      </c>
      <c r="D462" s="3" t="s">
        <v>380</v>
      </c>
      <c r="E462" s="3" t="s">
        <v>54</v>
      </c>
      <c r="F462" s="3" t="s">
        <v>54</v>
      </c>
      <c r="G462" s="3" t="s">
        <v>54</v>
      </c>
      <c r="H462" s="3" t="s">
        <v>380</v>
      </c>
      <c r="I462" s="3" t="s">
        <v>53</v>
      </c>
    </row>
    <row r="463" spans="1:9" x14ac:dyDescent="0.25">
      <c r="A463" s="3">
        <v>466</v>
      </c>
      <c r="B463" s="3" t="s">
        <v>54</v>
      </c>
      <c r="C463" s="3" t="s">
        <v>529</v>
      </c>
      <c r="D463" s="3" t="s">
        <v>380</v>
      </c>
      <c r="E463" s="3" t="s">
        <v>54</v>
      </c>
      <c r="F463" s="3" t="s">
        <v>54</v>
      </c>
      <c r="G463" s="3" t="s">
        <v>54</v>
      </c>
      <c r="H463" s="3" t="s">
        <v>380</v>
      </c>
      <c r="I463" s="3" t="s">
        <v>53</v>
      </c>
    </row>
    <row r="464" spans="1:9" x14ac:dyDescent="0.25">
      <c r="A464" s="3">
        <v>467</v>
      </c>
      <c r="B464" s="3" t="s">
        <v>54</v>
      </c>
      <c r="C464" s="3" t="s">
        <v>55</v>
      </c>
      <c r="D464" s="3" t="s">
        <v>56</v>
      </c>
      <c r="E464" s="3" t="s">
        <v>54</v>
      </c>
      <c r="F464" s="3" t="s">
        <v>54</v>
      </c>
      <c r="G464" s="3" t="s">
        <v>54</v>
      </c>
      <c r="H464" s="3" t="s">
        <v>58</v>
      </c>
      <c r="I464" s="3" t="s">
        <v>53</v>
      </c>
    </row>
    <row r="465" spans="1:9" x14ac:dyDescent="0.25">
      <c r="A465" s="3">
        <v>468</v>
      </c>
      <c r="B465" s="3" t="s">
        <v>54</v>
      </c>
      <c r="C465" s="3" t="s">
        <v>55</v>
      </c>
      <c r="D465" s="3" t="s">
        <v>56</v>
      </c>
      <c r="E465" s="3" t="s">
        <v>54</v>
      </c>
      <c r="F465" s="3" t="s">
        <v>54</v>
      </c>
      <c r="G465" s="3" t="s">
        <v>54</v>
      </c>
      <c r="H465" s="3" t="s">
        <v>58</v>
      </c>
      <c r="I465" s="3" t="s">
        <v>53</v>
      </c>
    </row>
    <row r="466" spans="1:9" x14ac:dyDescent="0.25">
      <c r="A466" s="3">
        <v>470</v>
      </c>
      <c r="B466" s="3" t="s">
        <v>54</v>
      </c>
      <c r="C466" s="3" t="s">
        <v>55</v>
      </c>
      <c r="D466" s="3" t="s">
        <v>110</v>
      </c>
      <c r="E466" s="3" t="s">
        <v>54</v>
      </c>
      <c r="F466" s="3" t="s">
        <v>54</v>
      </c>
      <c r="G466" s="3" t="s">
        <v>54</v>
      </c>
      <c r="H466" s="3" t="s">
        <v>509</v>
      </c>
      <c r="I466" s="3" t="s">
        <v>53</v>
      </c>
    </row>
    <row r="467" spans="1:9" x14ac:dyDescent="0.25">
      <c r="A467" s="3">
        <v>471</v>
      </c>
      <c r="B467" s="3" t="s">
        <v>54</v>
      </c>
      <c r="C467" s="3" t="s">
        <v>55</v>
      </c>
      <c r="D467" s="3" t="s">
        <v>110</v>
      </c>
      <c r="E467" s="3" t="s">
        <v>54</v>
      </c>
      <c r="F467" s="3" t="s">
        <v>54</v>
      </c>
      <c r="G467" s="3" t="s">
        <v>54</v>
      </c>
      <c r="H467" s="3" t="s">
        <v>509</v>
      </c>
      <c r="I467" s="3" t="s">
        <v>53</v>
      </c>
    </row>
    <row r="468" spans="1:9" x14ac:dyDescent="0.25">
      <c r="A468" s="3">
        <v>472</v>
      </c>
      <c r="B468" s="3" t="s">
        <v>54</v>
      </c>
      <c r="C468" s="3" t="s">
        <v>55</v>
      </c>
      <c r="D468" s="3" t="s">
        <v>110</v>
      </c>
      <c r="E468" s="3" t="s">
        <v>54</v>
      </c>
      <c r="F468" s="3" t="s">
        <v>54</v>
      </c>
      <c r="G468" s="3" t="s">
        <v>54</v>
      </c>
      <c r="H468" s="3" t="s">
        <v>58</v>
      </c>
      <c r="I468" s="3" t="s">
        <v>53</v>
      </c>
    </row>
    <row r="469" spans="1:9" x14ac:dyDescent="0.25">
      <c r="A469" s="3">
        <v>473</v>
      </c>
      <c r="B469" s="3" t="s">
        <v>54</v>
      </c>
      <c r="C469" s="3" t="s">
        <v>55</v>
      </c>
      <c r="D469" s="3" t="s">
        <v>56</v>
      </c>
      <c r="E469" s="3" t="s">
        <v>54</v>
      </c>
      <c r="F469" s="3" t="s">
        <v>54</v>
      </c>
      <c r="G469" s="3" t="s">
        <v>54</v>
      </c>
      <c r="H469" s="3" t="s">
        <v>58</v>
      </c>
      <c r="I469" s="3" t="s">
        <v>53</v>
      </c>
    </row>
    <row r="470" spans="1:9" x14ac:dyDescent="0.25">
      <c r="A470" s="3">
        <v>474</v>
      </c>
      <c r="B470" s="3" t="s">
        <v>54</v>
      </c>
      <c r="C470" s="3" t="s">
        <v>55</v>
      </c>
      <c r="D470" s="3" t="s">
        <v>56</v>
      </c>
      <c r="E470" s="3" t="s">
        <v>54</v>
      </c>
      <c r="F470" s="3" t="s">
        <v>54</v>
      </c>
      <c r="G470" s="3" t="s">
        <v>54</v>
      </c>
      <c r="H470" s="3" t="s">
        <v>58</v>
      </c>
      <c r="I470" s="3" t="s">
        <v>53</v>
      </c>
    </row>
    <row r="471" spans="1:9" x14ac:dyDescent="0.25">
      <c r="A471" s="3">
        <v>475</v>
      </c>
      <c r="B471" s="3" t="s">
        <v>54</v>
      </c>
      <c r="C471" s="3" t="s">
        <v>55</v>
      </c>
      <c r="D471" s="3" t="s">
        <v>110</v>
      </c>
      <c r="E471" s="3" t="s">
        <v>54</v>
      </c>
      <c r="F471" s="3" t="s">
        <v>54</v>
      </c>
      <c r="G471" s="3" t="s">
        <v>54</v>
      </c>
      <c r="H471" s="3" t="s">
        <v>58</v>
      </c>
      <c r="I471" s="3" t="s">
        <v>53</v>
      </c>
    </row>
    <row r="472" spans="1:9" x14ac:dyDescent="0.25">
      <c r="A472" s="3">
        <v>476</v>
      </c>
      <c r="B472" s="3" t="s">
        <v>54</v>
      </c>
      <c r="C472" s="3" t="s">
        <v>529</v>
      </c>
      <c r="D472" s="3" t="s">
        <v>380</v>
      </c>
      <c r="E472" s="3" t="s">
        <v>54</v>
      </c>
      <c r="F472" s="3" t="s">
        <v>54</v>
      </c>
      <c r="G472" s="3" t="s">
        <v>54</v>
      </c>
      <c r="H472" s="3" t="s">
        <v>380</v>
      </c>
      <c r="I472" s="3" t="s">
        <v>53</v>
      </c>
    </row>
    <row r="473" spans="1:9" x14ac:dyDescent="0.25">
      <c r="A473" s="3">
        <v>477</v>
      </c>
      <c r="B473" s="3" t="s">
        <v>54</v>
      </c>
      <c r="C473" s="3" t="s">
        <v>55</v>
      </c>
      <c r="D473" s="3" t="s">
        <v>56</v>
      </c>
      <c r="E473" s="3" t="s">
        <v>54</v>
      </c>
      <c r="F473" s="3" t="s">
        <v>54</v>
      </c>
      <c r="G473" s="3" t="s">
        <v>54</v>
      </c>
      <c r="H473" s="3" t="s">
        <v>58</v>
      </c>
      <c r="I473" s="3" t="s">
        <v>53</v>
      </c>
    </row>
    <row r="474" spans="1:9" x14ac:dyDescent="0.25">
      <c r="A474" s="3">
        <v>478</v>
      </c>
      <c r="B474" s="3" t="s">
        <v>54</v>
      </c>
      <c r="C474" s="3" t="s">
        <v>55</v>
      </c>
      <c r="D474" s="3" t="s">
        <v>56</v>
      </c>
      <c r="E474" s="3" t="s">
        <v>54</v>
      </c>
      <c r="F474" s="3" t="s">
        <v>54</v>
      </c>
      <c r="G474" s="3" t="s">
        <v>54</v>
      </c>
      <c r="H474" s="3" t="s">
        <v>58</v>
      </c>
      <c r="I474" s="3" t="s">
        <v>53</v>
      </c>
    </row>
    <row r="475" spans="1:9" x14ac:dyDescent="0.25">
      <c r="A475" s="3">
        <v>479</v>
      </c>
      <c r="B475" s="3" t="s">
        <v>54</v>
      </c>
      <c r="C475" s="3" t="s">
        <v>55</v>
      </c>
      <c r="D475" s="3" t="s">
        <v>56</v>
      </c>
      <c r="E475" s="3" t="s">
        <v>54</v>
      </c>
      <c r="F475" s="3" t="s">
        <v>54</v>
      </c>
      <c r="G475" s="3" t="s">
        <v>54</v>
      </c>
      <c r="H475" s="3" t="s">
        <v>58</v>
      </c>
      <c r="I475" s="3" t="s">
        <v>53</v>
      </c>
    </row>
    <row r="476" spans="1:9" x14ac:dyDescent="0.25">
      <c r="A476" s="3">
        <v>480</v>
      </c>
      <c r="B476" s="3" t="s">
        <v>54</v>
      </c>
      <c r="C476" s="3" t="s">
        <v>55</v>
      </c>
      <c r="D476" s="3" t="s">
        <v>110</v>
      </c>
      <c r="E476" s="3" t="s">
        <v>54</v>
      </c>
      <c r="F476" s="3" t="s">
        <v>54</v>
      </c>
      <c r="G476" s="3" t="s">
        <v>54</v>
      </c>
      <c r="H476" s="3" t="s">
        <v>58</v>
      </c>
      <c r="I476" s="3" t="s">
        <v>53</v>
      </c>
    </row>
    <row r="477" spans="1:9" x14ac:dyDescent="0.25">
      <c r="A477" s="3">
        <v>481</v>
      </c>
      <c r="B477" s="3" t="s">
        <v>54</v>
      </c>
      <c r="C477" s="3" t="s">
        <v>529</v>
      </c>
      <c r="D477" s="3" t="s">
        <v>380</v>
      </c>
      <c r="E477" s="3" t="s">
        <v>54</v>
      </c>
      <c r="F477" s="3" t="s">
        <v>54</v>
      </c>
      <c r="G477" s="3" t="s">
        <v>54</v>
      </c>
      <c r="H477" s="3" t="s">
        <v>380</v>
      </c>
      <c r="I477" s="3" t="s">
        <v>53</v>
      </c>
    </row>
    <row r="478" spans="1:9" x14ac:dyDescent="0.25">
      <c r="A478" s="3">
        <v>482</v>
      </c>
      <c r="B478" s="3" t="s">
        <v>54</v>
      </c>
      <c r="C478" s="3" t="s">
        <v>55</v>
      </c>
      <c r="D478" s="3" t="s">
        <v>56</v>
      </c>
      <c r="E478" s="3" t="s">
        <v>54</v>
      </c>
      <c r="F478" s="3" t="s">
        <v>54</v>
      </c>
      <c r="G478" s="3" t="s">
        <v>54</v>
      </c>
      <c r="H478" s="3" t="s">
        <v>58</v>
      </c>
      <c r="I478" s="3" t="s">
        <v>53</v>
      </c>
    </row>
    <row r="479" spans="1:9" x14ac:dyDescent="0.25">
      <c r="A479" s="3">
        <v>483</v>
      </c>
      <c r="B479" s="3" t="s">
        <v>54</v>
      </c>
      <c r="C479" s="3" t="s">
        <v>55</v>
      </c>
      <c r="D479" s="3" t="s">
        <v>56</v>
      </c>
      <c r="E479" s="3" t="s">
        <v>54</v>
      </c>
      <c r="F479" s="3" t="s">
        <v>54</v>
      </c>
      <c r="G479" s="3" t="s">
        <v>54</v>
      </c>
      <c r="H479" s="3" t="s">
        <v>58</v>
      </c>
      <c r="I479" s="3" t="s">
        <v>53</v>
      </c>
    </row>
    <row r="480" spans="1:9" x14ac:dyDescent="0.25">
      <c r="A480" s="3">
        <v>484</v>
      </c>
      <c r="B480" s="3" t="s">
        <v>54</v>
      </c>
      <c r="C480" s="3" t="s">
        <v>529</v>
      </c>
      <c r="D480" s="3" t="s">
        <v>380</v>
      </c>
      <c r="E480" s="3" t="s">
        <v>54</v>
      </c>
      <c r="F480" s="3" t="s">
        <v>54</v>
      </c>
      <c r="G480" s="3" t="s">
        <v>54</v>
      </c>
      <c r="H480" s="3" t="s">
        <v>380</v>
      </c>
      <c r="I480" s="3" t="s">
        <v>53</v>
      </c>
    </row>
    <row r="481" spans="1:9" x14ac:dyDescent="0.25">
      <c r="A481" s="3">
        <v>485</v>
      </c>
      <c r="B481" s="3" t="s">
        <v>54</v>
      </c>
      <c r="C481" s="3" t="s">
        <v>309</v>
      </c>
      <c r="D481" s="3" t="s">
        <v>56</v>
      </c>
      <c r="E481" s="3" t="s">
        <v>54</v>
      </c>
      <c r="F481" s="3" t="s">
        <v>54</v>
      </c>
      <c r="G481" s="3" t="s">
        <v>54</v>
      </c>
      <c r="H481" s="3" t="s">
        <v>380</v>
      </c>
      <c r="I481" s="3" t="s">
        <v>53</v>
      </c>
    </row>
    <row r="482" spans="1:9" x14ac:dyDescent="0.25">
      <c r="A482" s="3">
        <v>486</v>
      </c>
      <c r="B482" s="3" t="s">
        <v>54</v>
      </c>
      <c r="C482" s="3" t="s">
        <v>55</v>
      </c>
      <c r="D482" s="3" t="s">
        <v>56</v>
      </c>
      <c r="E482" s="3" t="s">
        <v>54</v>
      </c>
      <c r="F482" s="3" t="s">
        <v>54</v>
      </c>
      <c r="G482" s="3" t="s">
        <v>54</v>
      </c>
      <c r="H482" s="3" t="s">
        <v>58</v>
      </c>
      <c r="I482" s="3" t="s">
        <v>53</v>
      </c>
    </row>
    <row r="483" spans="1:9" x14ac:dyDescent="0.25">
      <c r="A483" s="3">
        <v>487</v>
      </c>
      <c r="B483" s="3" t="s">
        <v>54</v>
      </c>
      <c r="C483" s="3" t="s">
        <v>55</v>
      </c>
      <c r="D483" s="3" t="s">
        <v>56</v>
      </c>
      <c r="E483" s="3" t="s">
        <v>54</v>
      </c>
      <c r="F483" s="3" t="s">
        <v>54</v>
      </c>
      <c r="G483" s="3" t="s">
        <v>54</v>
      </c>
      <c r="H483" s="3" t="s">
        <v>58</v>
      </c>
      <c r="I483" s="3" t="s">
        <v>53</v>
      </c>
    </row>
    <row r="484" spans="1:9" x14ac:dyDescent="0.25">
      <c r="A484" s="3">
        <v>488</v>
      </c>
      <c r="B484" s="3" t="s">
        <v>54</v>
      </c>
      <c r="C484" s="3" t="s">
        <v>55</v>
      </c>
      <c r="D484" s="3" t="s">
        <v>56</v>
      </c>
      <c r="E484" s="3" t="s">
        <v>54</v>
      </c>
      <c r="F484" s="3" t="s">
        <v>54</v>
      </c>
      <c r="G484" s="3" t="s">
        <v>54</v>
      </c>
      <c r="H484" s="3" t="s">
        <v>58</v>
      </c>
      <c r="I484" s="3" t="s">
        <v>53</v>
      </c>
    </row>
    <row r="485" spans="1:9" x14ac:dyDescent="0.25">
      <c r="A485" s="3">
        <v>489</v>
      </c>
      <c r="B485" s="3" t="s">
        <v>54</v>
      </c>
      <c r="C485" s="3" t="s">
        <v>529</v>
      </c>
      <c r="D485" s="3" t="s">
        <v>380</v>
      </c>
      <c r="E485" s="3" t="s">
        <v>54</v>
      </c>
      <c r="F485" s="3" t="s">
        <v>54</v>
      </c>
      <c r="G485" s="3" t="s">
        <v>54</v>
      </c>
      <c r="H485" s="3" t="s">
        <v>380</v>
      </c>
      <c r="I485" s="3" t="s">
        <v>53</v>
      </c>
    </row>
    <row r="486" spans="1:9" x14ac:dyDescent="0.25">
      <c r="A486" s="3">
        <v>490</v>
      </c>
      <c r="B486" s="3" t="s">
        <v>54</v>
      </c>
      <c r="C486" s="3" t="s">
        <v>529</v>
      </c>
      <c r="D486" s="3" t="s">
        <v>56</v>
      </c>
      <c r="E486" s="3" t="s">
        <v>54</v>
      </c>
      <c r="F486" s="3" t="s">
        <v>54</v>
      </c>
      <c r="G486" s="3" t="s">
        <v>54</v>
      </c>
      <c r="H486" s="3" t="s">
        <v>380</v>
      </c>
      <c r="I486" s="3" t="s">
        <v>53</v>
      </c>
    </row>
    <row r="487" spans="1:9" x14ac:dyDescent="0.25">
      <c r="A487" s="3">
        <v>491</v>
      </c>
      <c r="B487" s="3" t="s">
        <v>54</v>
      </c>
      <c r="C487" s="3" t="s">
        <v>529</v>
      </c>
      <c r="D487" s="3" t="s">
        <v>380</v>
      </c>
      <c r="E487" s="3" t="s">
        <v>54</v>
      </c>
      <c r="F487" s="3" t="s">
        <v>54</v>
      </c>
      <c r="G487" s="3" t="s">
        <v>54</v>
      </c>
      <c r="H487" s="3" t="s">
        <v>380</v>
      </c>
      <c r="I487" s="3" t="s">
        <v>53</v>
      </c>
    </row>
    <row r="488" spans="1:9" x14ac:dyDescent="0.25">
      <c r="A488" s="3">
        <v>492</v>
      </c>
      <c r="B488" s="3" t="s">
        <v>54</v>
      </c>
      <c r="C488" s="3" t="s">
        <v>529</v>
      </c>
      <c r="D488" s="3" t="s">
        <v>380</v>
      </c>
      <c r="E488" s="3" t="s">
        <v>54</v>
      </c>
      <c r="F488" s="3" t="s">
        <v>54</v>
      </c>
      <c r="G488" s="3" t="s">
        <v>54</v>
      </c>
      <c r="H488" s="3" t="s">
        <v>380</v>
      </c>
      <c r="I488" s="3" t="s">
        <v>53</v>
      </c>
    </row>
    <row r="489" spans="1:9" x14ac:dyDescent="0.25">
      <c r="A489" s="3">
        <v>493</v>
      </c>
      <c r="B489" s="3" t="s">
        <v>54</v>
      </c>
      <c r="C489" s="3" t="s">
        <v>529</v>
      </c>
      <c r="D489" s="3" t="s">
        <v>380</v>
      </c>
      <c r="E489" s="3" t="s">
        <v>54</v>
      </c>
      <c r="F489" s="3" t="s">
        <v>54</v>
      </c>
      <c r="G489" s="3" t="s">
        <v>54</v>
      </c>
      <c r="H489" s="3" t="s">
        <v>380</v>
      </c>
      <c r="I489" s="3" t="s">
        <v>53</v>
      </c>
    </row>
    <row r="490" spans="1:9" x14ac:dyDescent="0.25">
      <c r="A490" s="3">
        <v>494</v>
      </c>
      <c r="B490" s="3" t="s">
        <v>54</v>
      </c>
      <c r="C490" s="3" t="s">
        <v>529</v>
      </c>
      <c r="D490" s="3" t="s">
        <v>380</v>
      </c>
      <c r="E490" s="3" t="s">
        <v>54</v>
      </c>
      <c r="F490" s="3" t="s">
        <v>54</v>
      </c>
      <c r="G490" s="3" t="s">
        <v>54</v>
      </c>
      <c r="H490" s="3" t="s">
        <v>380</v>
      </c>
      <c r="I490" s="3" t="s">
        <v>53</v>
      </c>
    </row>
    <row r="491" spans="1:9" x14ac:dyDescent="0.25">
      <c r="A491" s="3">
        <v>495</v>
      </c>
      <c r="B491" s="3" t="s">
        <v>54</v>
      </c>
      <c r="C491" s="3" t="s">
        <v>529</v>
      </c>
      <c r="D491" s="3" t="s">
        <v>380</v>
      </c>
      <c r="E491" s="3" t="s">
        <v>54</v>
      </c>
      <c r="F491" s="3" t="s">
        <v>54</v>
      </c>
      <c r="G491" s="3" t="s">
        <v>54</v>
      </c>
      <c r="H491" s="3" t="s">
        <v>380</v>
      </c>
      <c r="I491" s="3" t="s">
        <v>53</v>
      </c>
    </row>
    <row r="492" spans="1:9" x14ac:dyDescent="0.25">
      <c r="A492" s="3">
        <v>496</v>
      </c>
      <c r="B492" s="3" t="s">
        <v>54</v>
      </c>
      <c r="C492" s="3" t="s">
        <v>529</v>
      </c>
      <c r="D492" s="3" t="s">
        <v>380</v>
      </c>
      <c r="E492" s="3" t="s">
        <v>54</v>
      </c>
      <c r="F492" s="3" t="s">
        <v>54</v>
      </c>
      <c r="G492" s="3" t="s">
        <v>54</v>
      </c>
      <c r="H492" s="3" t="s">
        <v>380</v>
      </c>
      <c r="I492" s="3" t="s">
        <v>53</v>
      </c>
    </row>
    <row r="493" spans="1:9" x14ac:dyDescent="0.25">
      <c r="A493" s="3">
        <v>497</v>
      </c>
      <c r="B493" s="3" t="s">
        <v>54</v>
      </c>
      <c r="C493" s="3" t="s">
        <v>529</v>
      </c>
      <c r="D493" s="3" t="s">
        <v>380</v>
      </c>
      <c r="E493" s="3" t="s">
        <v>54</v>
      </c>
      <c r="F493" s="3" t="s">
        <v>54</v>
      </c>
      <c r="G493" s="3" t="s">
        <v>54</v>
      </c>
      <c r="H493" s="3" t="s">
        <v>380</v>
      </c>
      <c r="I493" s="3" t="s">
        <v>53</v>
      </c>
    </row>
    <row r="494" spans="1:9" x14ac:dyDescent="0.25">
      <c r="A494" s="3">
        <v>498</v>
      </c>
      <c r="B494" s="3" t="s">
        <v>54</v>
      </c>
      <c r="C494" s="3" t="s">
        <v>529</v>
      </c>
      <c r="D494" s="3" t="s">
        <v>380</v>
      </c>
      <c r="E494" s="3" t="s">
        <v>54</v>
      </c>
      <c r="F494" s="3" t="s">
        <v>54</v>
      </c>
      <c r="G494" s="3" t="s">
        <v>54</v>
      </c>
      <c r="H494" s="3" t="s">
        <v>380</v>
      </c>
      <c r="I494" s="3" t="s">
        <v>53</v>
      </c>
    </row>
    <row r="495" spans="1:9" x14ac:dyDescent="0.25">
      <c r="A495" s="3">
        <v>499</v>
      </c>
      <c r="B495" s="3" t="s">
        <v>54</v>
      </c>
      <c r="C495" s="3" t="s">
        <v>529</v>
      </c>
      <c r="D495" s="3" t="s">
        <v>380</v>
      </c>
      <c r="E495" s="3" t="s">
        <v>54</v>
      </c>
      <c r="F495" s="3" t="s">
        <v>54</v>
      </c>
      <c r="G495" s="3" t="s">
        <v>54</v>
      </c>
      <c r="H495" s="3" t="s">
        <v>380</v>
      </c>
      <c r="I495" s="3" t="s">
        <v>53</v>
      </c>
    </row>
    <row r="496" spans="1:9" x14ac:dyDescent="0.25">
      <c r="A496" s="3">
        <v>500</v>
      </c>
      <c r="B496" s="3" t="s">
        <v>54</v>
      </c>
      <c r="C496" s="3" t="s">
        <v>529</v>
      </c>
      <c r="D496" s="3" t="s">
        <v>380</v>
      </c>
      <c r="E496" s="3" t="s">
        <v>54</v>
      </c>
      <c r="F496" s="3" t="s">
        <v>54</v>
      </c>
      <c r="G496" s="3" t="s">
        <v>54</v>
      </c>
      <c r="H496" s="3" t="s">
        <v>380</v>
      </c>
      <c r="I496" s="3" t="s">
        <v>53</v>
      </c>
    </row>
    <row r="497" spans="1:9" x14ac:dyDescent="0.25">
      <c r="A497" s="3">
        <v>501</v>
      </c>
      <c r="B497" s="3" t="s">
        <v>54</v>
      </c>
      <c r="C497" s="3" t="s">
        <v>529</v>
      </c>
      <c r="D497" s="3" t="s">
        <v>380</v>
      </c>
      <c r="E497" s="3" t="s">
        <v>54</v>
      </c>
      <c r="F497" s="3" t="s">
        <v>54</v>
      </c>
      <c r="G497" s="3" t="s">
        <v>54</v>
      </c>
      <c r="H497" s="3" t="s">
        <v>380</v>
      </c>
      <c r="I497" s="3" t="s">
        <v>53</v>
      </c>
    </row>
    <row r="498" spans="1:9" x14ac:dyDescent="0.25">
      <c r="A498" s="3">
        <v>502</v>
      </c>
      <c r="B498" s="3" t="s">
        <v>54</v>
      </c>
      <c r="C498" s="3" t="s">
        <v>529</v>
      </c>
      <c r="D498" s="3" t="s">
        <v>380</v>
      </c>
      <c r="E498" s="3" t="s">
        <v>54</v>
      </c>
      <c r="F498" s="3" t="s">
        <v>54</v>
      </c>
      <c r="G498" s="3" t="s">
        <v>54</v>
      </c>
      <c r="H498" s="3" t="s">
        <v>380</v>
      </c>
      <c r="I498" s="3" t="s">
        <v>53</v>
      </c>
    </row>
    <row r="499" spans="1:9" x14ac:dyDescent="0.25">
      <c r="A499" s="3">
        <v>503</v>
      </c>
      <c r="B499" s="3" t="s">
        <v>54</v>
      </c>
      <c r="C499" s="3" t="s">
        <v>529</v>
      </c>
      <c r="D499" s="3" t="s">
        <v>380</v>
      </c>
      <c r="E499" s="3" t="s">
        <v>54</v>
      </c>
      <c r="F499" s="3" t="s">
        <v>54</v>
      </c>
      <c r="G499" s="3" t="s">
        <v>54</v>
      </c>
      <c r="H499" s="3" t="s">
        <v>380</v>
      </c>
      <c r="I499" s="3" t="s">
        <v>53</v>
      </c>
    </row>
    <row r="500" spans="1:9" x14ac:dyDescent="0.25">
      <c r="A500" s="3">
        <v>504</v>
      </c>
      <c r="B500" s="3" t="s">
        <v>54</v>
      </c>
      <c r="C500" s="3" t="s">
        <v>529</v>
      </c>
      <c r="D500" s="3" t="s">
        <v>380</v>
      </c>
      <c r="E500" s="3" t="s">
        <v>54</v>
      </c>
      <c r="F500" s="3" t="s">
        <v>54</v>
      </c>
      <c r="G500" s="3" t="s">
        <v>54</v>
      </c>
      <c r="H500" s="3" t="s">
        <v>380</v>
      </c>
      <c r="I500" s="3" t="s">
        <v>53</v>
      </c>
    </row>
    <row r="501" spans="1:9" x14ac:dyDescent="0.25">
      <c r="A501" s="3">
        <v>505</v>
      </c>
      <c r="B501" s="3" t="s">
        <v>54</v>
      </c>
      <c r="C501" s="3" t="s">
        <v>529</v>
      </c>
      <c r="D501" s="3" t="s">
        <v>380</v>
      </c>
      <c r="E501" s="3" t="s">
        <v>54</v>
      </c>
      <c r="F501" s="3" t="s">
        <v>54</v>
      </c>
      <c r="G501" s="3" t="s">
        <v>54</v>
      </c>
      <c r="H501" s="3" t="s">
        <v>380</v>
      </c>
      <c r="I501" s="3" t="s">
        <v>53</v>
      </c>
    </row>
    <row r="502" spans="1:9" x14ac:dyDescent="0.25">
      <c r="A502" s="3">
        <v>506</v>
      </c>
      <c r="B502" s="3" t="s">
        <v>54</v>
      </c>
      <c r="C502" s="3" t="s">
        <v>529</v>
      </c>
      <c r="D502" s="3" t="s">
        <v>380</v>
      </c>
      <c r="E502" s="3" t="s">
        <v>54</v>
      </c>
      <c r="F502" s="3" t="s">
        <v>54</v>
      </c>
      <c r="G502" s="3" t="s">
        <v>54</v>
      </c>
      <c r="H502" s="3" t="s">
        <v>380</v>
      </c>
      <c r="I502" s="3" t="s">
        <v>53</v>
      </c>
    </row>
    <row r="503" spans="1:9" x14ac:dyDescent="0.25">
      <c r="A503" s="3">
        <v>507</v>
      </c>
      <c r="B503" s="3" t="s">
        <v>54</v>
      </c>
      <c r="C503" s="3" t="s">
        <v>529</v>
      </c>
      <c r="D503" s="3" t="s">
        <v>380</v>
      </c>
      <c r="E503" s="3" t="s">
        <v>54</v>
      </c>
      <c r="F503" s="3" t="s">
        <v>54</v>
      </c>
      <c r="G503" s="3" t="s">
        <v>54</v>
      </c>
      <c r="H503" s="3" t="s">
        <v>380</v>
      </c>
      <c r="I503" s="3" t="s">
        <v>53</v>
      </c>
    </row>
    <row r="504" spans="1:9" x14ac:dyDescent="0.25">
      <c r="A504" s="3">
        <v>508</v>
      </c>
      <c r="B504" s="3" t="s">
        <v>54</v>
      </c>
      <c r="C504" s="3" t="s">
        <v>55</v>
      </c>
      <c r="D504" s="3" t="s">
        <v>56</v>
      </c>
      <c r="E504" s="3" t="s">
        <v>54</v>
      </c>
      <c r="F504" s="3" t="s">
        <v>54</v>
      </c>
      <c r="G504" s="3" t="s">
        <v>54</v>
      </c>
      <c r="H504" s="3" t="s">
        <v>58</v>
      </c>
      <c r="I504" s="3" t="s">
        <v>104</v>
      </c>
    </row>
    <row r="505" spans="1:9" x14ac:dyDescent="0.25">
      <c r="A505" s="3">
        <v>509</v>
      </c>
      <c r="B505" s="3" t="s">
        <v>54</v>
      </c>
      <c r="C505" s="3" t="s">
        <v>55</v>
      </c>
      <c r="D505" s="3" t="s">
        <v>110</v>
      </c>
      <c r="E505" s="3" t="s">
        <v>54</v>
      </c>
      <c r="F505" s="3" t="s">
        <v>54</v>
      </c>
      <c r="G505" s="3" t="s">
        <v>54</v>
      </c>
      <c r="H505" s="3" t="s">
        <v>58</v>
      </c>
      <c r="I505" s="3" t="s">
        <v>59</v>
      </c>
    </row>
    <row r="506" spans="1:9" x14ac:dyDescent="0.25">
      <c r="A506" s="3">
        <v>510</v>
      </c>
      <c r="B506" s="3" t="s">
        <v>54</v>
      </c>
      <c r="C506" s="3" t="s">
        <v>55</v>
      </c>
      <c r="D506" s="3" t="s">
        <v>56</v>
      </c>
      <c r="E506" s="3" t="s">
        <v>54</v>
      </c>
      <c r="F506" s="3" t="s">
        <v>54</v>
      </c>
      <c r="G506" s="3" t="s">
        <v>54</v>
      </c>
      <c r="H506" s="3" t="s">
        <v>58</v>
      </c>
      <c r="I506" s="3" t="s">
        <v>104</v>
      </c>
    </row>
    <row r="507" spans="1:9" x14ac:dyDescent="0.25">
      <c r="A507" s="3">
        <v>511</v>
      </c>
      <c r="B507" s="3" t="s">
        <v>54</v>
      </c>
      <c r="C507" s="3" t="s">
        <v>55</v>
      </c>
      <c r="D507" s="3" t="s">
        <v>110</v>
      </c>
      <c r="E507" s="3" t="s">
        <v>54</v>
      </c>
      <c r="F507" s="3" t="s">
        <v>54</v>
      </c>
      <c r="G507" s="3" t="s">
        <v>54</v>
      </c>
      <c r="H507" s="3" t="s">
        <v>509</v>
      </c>
      <c r="I507" s="3" t="s">
        <v>59</v>
      </c>
    </row>
    <row r="508" spans="1:9" x14ac:dyDescent="0.25">
      <c r="A508" s="3">
        <v>513</v>
      </c>
      <c r="B508" s="3" t="s">
        <v>54</v>
      </c>
      <c r="C508" s="3" t="s">
        <v>55</v>
      </c>
      <c r="D508" s="3" t="s">
        <v>110</v>
      </c>
      <c r="E508" s="3" t="s">
        <v>54</v>
      </c>
      <c r="F508" s="3" t="s">
        <v>54</v>
      </c>
      <c r="G508" s="3" t="s">
        <v>54</v>
      </c>
      <c r="H508" s="3" t="s">
        <v>58</v>
      </c>
      <c r="I508" s="3" t="s">
        <v>59</v>
      </c>
    </row>
    <row r="509" spans="1:9" x14ac:dyDescent="0.25">
      <c r="A509" s="3">
        <v>514</v>
      </c>
      <c r="B509" s="3" t="s">
        <v>54</v>
      </c>
      <c r="C509" s="3" t="s">
        <v>309</v>
      </c>
      <c r="D509" s="3" t="s">
        <v>110</v>
      </c>
      <c r="E509" s="3" t="s">
        <v>54</v>
      </c>
      <c r="F509" s="3" t="s">
        <v>54</v>
      </c>
      <c r="G509" s="3" t="s">
        <v>54</v>
      </c>
      <c r="H509" s="3" t="s">
        <v>177</v>
      </c>
      <c r="I509" s="3" t="s">
        <v>59</v>
      </c>
    </row>
    <row r="510" spans="1:9" x14ac:dyDescent="0.25">
      <c r="A510" s="3">
        <v>515</v>
      </c>
      <c r="B510" s="3" t="s">
        <v>54</v>
      </c>
      <c r="C510" s="3" t="s">
        <v>55</v>
      </c>
      <c r="D510" s="3" t="s">
        <v>56</v>
      </c>
      <c r="E510" s="3" t="s">
        <v>54</v>
      </c>
      <c r="F510" s="3" t="s">
        <v>54</v>
      </c>
      <c r="G510" s="3" t="s">
        <v>54</v>
      </c>
      <c r="H510" s="3" t="s">
        <v>58</v>
      </c>
      <c r="I510" s="3" t="s">
        <v>104</v>
      </c>
    </row>
    <row r="511" spans="1:9" x14ac:dyDescent="0.25">
      <c r="A511" s="3">
        <v>516</v>
      </c>
      <c r="B511" s="3" t="s">
        <v>54</v>
      </c>
      <c r="C511" s="3" t="s">
        <v>53</v>
      </c>
      <c r="D511" s="3" t="s">
        <v>53</v>
      </c>
      <c r="E511" s="3" t="s">
        <v>54</v>
      </c>
      <c r="F511" s="3" t="s">
        <v>54</v>
      </c>
      <c r="G511" s="3" t="s">
        <v>54</v>
      </c>
      <c r="H511" s="3" t="s">
        <v>53</v>
      </c>
      <c r="I511" s="3" t="s">
        <v>53</v>
      </c>
    </row>
    <row r="512" spans="1:9" x14ac:dyDescent="0.25">
      <c r="A512" s="3">
        <v>517</v>
      </c>
      <c r="B512" s="3" t="s">
        <v>54</v>
      </c>
      <c r="C512" s="3" t="s">
        <v>55</v>
      </c>
      <c r="D512" s="3" t="s">
        <v>56</v>
      </c>
      <c r="E512" s="3" t="s">
        <v>54</v>
      </c>
      <c r="F512" s="3" t="s">
        <v>54</v>
      </c>
      <c r="G512" s="3" t="s">
        <v>54</v>
      </c>
      <c r="H512" s="3" t="s">
        <v>58</v>
      </c>
      <c r="I512" s="3" t="s">
        <v>104</v>
      </c>
    </row>
    <row r="513" spans="1:9" x14ac:dyDescent="0.25">
      <c r="A513" s="3">
        <v>518</v>
      </c>
      <c r="B513" s="3" t="s">
        <v>54</v>
      </c>
      <c r="C513" s="3" t="s">
        <v>55</v>
      </c>
      <c r="D513" s="3" t="s">
        <v>110</v>
      </c>
      <c r="E513" s="3" t="s">
        <v>54</v>
      </c>
      <c r="F513" s="3" t="s">
        <v>54</v>
      </c>
      <c r="G513" s="3" t="s">
        <v>54</v>
      </c>
      <c r="H513" s="3" t="s">
        <v>58</v>
      </c>
      <c r="I513" s="3" t="s">
        <v>59</v>
      </c>
    </row>
    <row r="514" spans="1:9" x14ac:dyDescent="0.25">
      <c r="A514" s="3">
        <v>519</v>
      </c>
      <c r="B514" s="3" t="s">
        <v>54</v>
      </c>
      <c r="C514" s="3" t="s">
        <v>55</v>
      </c>
      <c r="D514" s="3" t="s">
        <v>110</v>
      </c>
      <c r="E514" s="3" t="s">
        <v>54</v>
      </c>
      <c r="F514" s="3" t="s">
        <v>54</v>
      </c>
      <c r="G514" s="3" t="s">
        <v>54</v>
      </c>
      <c r="H514" s="3" t="s">
        <v>58</v>
      </c>
      <c r="I514" s="3" t="s">
        <v>104</v>
      </c>
    </row>
    <row r="515" spans="1:9" x14ac:dyDescent="0.25">
      <c r="A515" s="3">
        <v>520</v>
      </c>
      <c r="B515" s="3" t="s">
        <v>54</v>
      </c>
      <c r="C515" s="3" t="s">
        <v>55</v>
      </c>
      <c r="D515" s="3" t="s">
        <v>110</v>
      </c>
      <c r="E515" s="3" t="s">
        <v>54</v>
      </c>
      <c r="F515" s="3" t="s">
        <v>54</v>
      </c>
      <c r="G515" s="3" t="s">
        <v>54</v>
      </c>
      <c r="H515" s="3" t="s">
        <v>58</v>
      </c>
      <c r="I515" s="3" t="s">
        <v>59</v>
      </c>
    </row>
    <row r="516" spans="1:9" x14ac:dyDescent="0.25">
      <c r="A516" s="3">
        <v>521</v>
      </c>
      <c r="B516" s="3" t="s">
        <v>54</v>
      </c>
      <c r="C516" s="3" t="s">
        <v>55</v>
      </c>
      <c r="D516" s="3" t="s">
        <v>110</v>
      </c>
      <c r="E516" s="3" t="s">
        <v>54</v>
      </c>
      <c r="F516" s="3" t="s">
        <v>54</v>
      </c>
      <c r="G516" s="3" t="s">
        <v>54</v>
      </c>
      <c r="H516" s="3" t="s">
        <v>58</v>
      </c>
      <c r="I516" s="3" t="s">
        <v>104</v>
      </c>
    </row>
    <row r="517" spans="1:9" x14ac:dyDescent="0.25">
      <c r="A517" s="3">
        <v>522</v>
      </c>
      <c r="B517" s="3" t="s">
        <v>54</v>
      </c>
      <c r="C517" s="3" t="s">
        <v>55</v>
      </c>
      <c r="D517" s="3" t="s">
        <v>110</v>
      </c>
      <c r="E517" s="3" t="s">
        <v>54</v>
      </c>
      <c r="F517" s="3" t="s">
        <v>54</v>
      </c>
      <c r="G517" s="3" t="s">
        <v>54</v>
      </c>
      <c r="H517" s="3" t="s">
        <v>509</v>
      </c>
      <c r="I517" s="3" t="s">
        <v>59</v>
      </c>
    </row>
    <row r="518" spans="1:9" x14ac:dyDescent="0.25">
      <c r="A518" s="3">
        <v>523</v>
      </c>
      <c r="B518" s="3" t="s">
        <v>54</v>
      </c>
      <c r="C518" s="3" t="s">
        <v>55</v>
      </c>
      <c r="D518" s="3" t="s">
        <v>56</v>
      </c>
      <c r="E518" s="3" t="s">
        <v>54</v>
      </c>
      <c r="F518" s="3" t="s">
        <v>54</v>
      </c>
      <c r="G518" s="3" t="s">
        <v>54</v>
      </c>
      <c r="H518" s="3" t="s">
        <v>58</v>
      </c>
      <c r="I518" s="3" t="s">
        <v>59</v>
      </c>
    </row>
    <row r="519" spans="1:9" x14ac:dyDescent="0.25">
      <c r="A519" s="3">
        <v>524</v>
      </c>
      <c r="B519" s="3" t="s">
        <v>54</v>
      </c>
      <c r="C519" s="3" t="s">
        <v>55</v>
      </c>
      <c r="D519" s="3" t="s">
        <v>56</v>
      </c>
      <c r="E519" s="3" t="s">
        <v>54</v>
      </c>
      <c r="F519" s="3" t="s">
        <v>54</v>
      </c>
      <c r="G519" s="3" t="s">
        <v>54</v>
      </c>
      <c r="H519" s="3" t="s">
        <v>58</v>
      </c>
      <c r="I519" s="3" t="s">
        <v>104</v>
      </c>
    </row>
    <row r="520" spans="1:9" x14ac:dyDescent="0.25">
      <c r="A520" s="3">
        <v>525</v>
      </c>
      <c r="B520" s="3" t="s">
        <v>54</v>
      </c>
      <c r="C520" s="3" t="s">
        <v>55</v>
      </c>
      <c r="D520" s="3" t="s">
        <v>56</v>
      </c>
      <c r="E520" s="3" t="s">
        <v>54</v>
      </c>
      <c r="F520" s="3" t="s">
        <v>54</v>
      </c>
      <c r="G520" s="3" t="s">
        <v>54</v>
      </c>
      <c r="H520" s="3" t="s">
        <v>58</v>
      </c>
      <c r="I520" s="3" t="s">
        <v>104</v>
      </c>
    </row>
    <row r="521" spans="1:9" x14ac:dyDescent="0.25">
      <c r="A521" s="3">
        <v>526</v>
      </c>
      <c r="B521" s="3" t="s">
        <v>54</v>
      </c>
      <c r="C521" s="3" t="s">
        <v>55</v>
      </c>
      <c r="D521" s="3" t="s">
        <v>110</v>
      </c>
      <c r="E521" s="3" t="s">
        <v>54</v>
      </c>
      <c r="F521" s="3" t="s">
        <v>54</v>
      </c>
      <c r="G521" s="3" t="s">
        <v>54</v>
      </c>
      <c r="H521" s="3" t="s">
        <v>58</v>
      </c>
      <c r="I521" s="3" t="s">
        <v>59</v>
      </c>
    </row>
    <row r="522" spans="1:9" x14ac:dyDescent="0.25">
      <c r="A522" s="3">
        <v>527</v>
      </c>
      <c r="B522" s="3" t="s">
        <v>54</v>
      </c>
      <c r="C522" s="3" t="s">
        <v>55</v>
      </c>
      <c r="D522" s="3" t="s">
        <v>56</v>
      </c>
      <c r="E522" s="3" t="s">
        <v>54</v>
      </c>
      <c r="F522" s="3" t="s">
        <v>54</v>
      </c>
      <c r="G522" s="3" t="s">
        <v>54</v>
      </c>
      <c r="H522" s="3" t="s">
        <v>58</v>
      </c>
      <c r="I522" s="3" t="s">
        <v>104</v>
      </c>
    </row>
    <row r="523" spans="1:9" x14ac:dyDescent="0.25">
      <c r="A523" s="3">
        <v>528</v>
      </c>
      <c r="B523" s="3" t="s">
        <v>54</v>
      </c>
      <c r="C523" s="3" t="s">
        <v>55</v>
      </c>
      <c r="D523" s="3" t="s">
        <v>56</v>
      </c>
      <c r="E523" s="3" t="s">
        <v>54</v>
      </c>
      <c r="F523" s="3" t="s">
        <v>54</v>
      </c>
      <c r="G523" s="3" t="s">
        <v>54</v>
      </c>
      <c r="H523" s="3" t="s">
        <v>58</v>
      </c>
      <c r="I523" s="3" t="s">
        <v>59</v>
      </c>
    </row>
    <row r="524" spans="1:9" x14ac:dyDescent="0.25">
      <c r="A524" s="3">
        <v>529</v>
      </c>
      <c r="B524" s="3" t="s">
        <v>54</v>
      </c>
      <c r="C524" s="3" t="s">
        <v>55</v>
      </c>
      <c r="D524" s="3" t="s">
        <v>110</v>
      </c>
      <c r="E524" s="3" t="s">
        <v>54</v>
      </c>
      <c r="F524" s="3" t="s">
        <v>54</v>
      </c>
      <c r="G524" s="3" t="s">
        <v>54</v>
      </c>
      <c r="H524" s="3" t="s">
        <v>58</v>
      </c>
      <c r="I524" s="3" t="s">
        <v>104</v>
      </c>
    </row>
    <row r="525" spans="1:9" x14ac:dyDescent="0.25">
      <c r="A525" s="3">
        <v>531</v>
      </c>
      <c r="B525" s="3" t="s">
        <v>54</v>
      </c>
      <c r="C525" s="3" t="s">
        <v>55</v>
      </c>
      <c r="D525" s="3" t="s">
        <v>110</v>
      </c>
      <c r="E525" s="3" t="s">
        <v>54</v>
      </c>
      <c r="F525" s="3" t="s">
        <v>54</v>
      </c>
      <c r="G525" s="3" t="s">
        <v>54</v>
      </c>
      <c r="H525" s="3" t="s">
        <v>58</v>
      </c>
      <c r="I525" s="3" t="s">
        <v>59</v>
      </c>
    </row>
    <row r="526" spans="1:9" x14ac:dyDescent="0.25">
      <c r="A526" s="3">
        <v>532</v>
      </c>
      <c r="B526" s="3" t="s">
        <v>54</v>
      </c>
      <c r="C526" s="3" t="s">
        <v>529</v>
      </c>
      <c r="D526" s="3" t="s">
        <v>56</v>
      </c>
      <c r="E526" s="3" t="s">
        <v>54</v>
      </c>
      <c r="F526" s="3" t="s">
        <v>54</v>
      </c>
      <c r="G526" s="3" t="s">
        <v>54</v>
      </c>
      <c r="H526" s="3" t="s">
        <v>380</v>
      </c>
      <c r="I526" s="3" t="s">
        <v>104</v>
      </c>
    </row>
    <row r="527" spans="1:9" x14ac:dyDescent="0.25">
      <c r="A527" s="3">
        <v>533</v>
      </c>
      <c r="B527" s="3" t="s">
        <v>54</v>
      </c>
      <c r="C527" s="3" t="s">
        <v>55</v>
      </c>
      <c r="D527" s="3" t="s">
        <v>56</v>
      </c>
      <c r="E527" s="3" t="s">
        <v>54</v>
      </c>
      <c r="F527" s="3" t="s">
        <v>54</v>
      </c>
      <c r="G527" s="3" t="s">
        <v>54</v>
      </c>
      <c r="H527" s="3" t="s">
        <v>58</v>
      </c>
      <c r="I527" s="3" t="s">
        <v>104</v>
      </c>
    </row>
    <row r="528" spans="1:9" x14ac:dyDescent="0.25">
      <c r="A528" s="3">
        <v>534</v>
      </c>
      <c r="B528" s="3" t="s">
        <v>54</v>
      </c>
      <c r="C528" s="3" t="s">
        <v>55</v>
      </c>
      <c r="D528" s="3" t="s">
        <v>110</v>
      </c>
      <c r="E528" s="3" t="s">
        <v>54</v>
      </c>
      <c r="F528" s="3" t="s">
        <v>54</v>
      </c>
      <c r="G528" s="3" t="s">
        <v>54</v>
      </c>
      <c r="H528" s="3" t="s">
        <v>58</v>
      </c>
      <c r="I528" s="3" t="s">
        <v>104</v>
      </c>
    </row>
    <row r="529" spans="1:9" x14ac:dyDescent="0.25">
      <c r="A529" s="3">
        <v>535</v>
      </c>
      <c r="B529" s="3" t="s">
        <v>54</v>
      </c>
      <c r="C529" s="3" t="s">
        <v>55</v>
      </c>
      <c r="D529" s="3" t="s">
        <v>56</v>
      </c>
      <c r="E529" s="3" t="s">
        <v>54</v>
      </c>
      <c r="F529" s="3" t="s">
        <v>54</v>
      </c>
      <c r="G529" s="3" t="s">
        <v>54</v>
      </c>
      <c r="H529" s="3" t="s">
        <v>58</v>
      </c>
      <c r="I529" s="3" t="s">
        <v>59</v>
      </c>
    </row>
    <row r="530" spans="1:9" x14ac:dyDescent="0.25">
      <c r="A530" s="3">
        <v>536</v>
      </c>
      <c r="B530" s="3" t="s">
        <v>54</v>
      </c>
      <c r="C530" s="3" t="s">
        <v>55</v>
      </c>
      <c r="D530" s="3" t="s">
        <v>110</v>
      </c>
      <c r="E530" s="3" t="s">
        <v>54</v>
      </c>
      <c r="F530" s="3" t="s">
        <v>54</v>
      </c>
      <c r="G530" s="3" t="s">
        <v>54</v>
      </c>
      <c r="H530" s="3" t="s">
        <v>58</v>
      </c>
      <c r="I530" s="3" t="s">
        <v>59</v>
      </c>
    </row>
    <row r="531" spans="1:9" x14ac:dyDescent="0.25">
      <c r="A531" s="3">
        <v>537</v>
      </c>
      <c r="B531" s="3" t="s">
        <v>54</v>
      </c>
      <c r="C531" s="3" t="s">
        <v>55</v>
      </c>
      <c r="D531" s="3" t="s">
        <v>56</v>
      </c>
      <c r="E531" s="3" t="s">
        <v>54</v>
      </c>
      <c r="F531" s="3" t="s">
        <v>54</v>
      </c>
      <c r="G531" s="3" t="s">
        <v>54</v>
      </c>
      <c r="H531" s="3" t="s">
        <v>58</v>
      </c>
      <c r="I531" s="3" t="s">
        <v>104</v>
      </c>
    </row>
    <row r="532" spans="1:9" x14ac:dyDescent="0.25">
      <c r="A532" s="3">
        <v>538</v>
      </c>
      <c r="B532" s="3" t="s">
        <v>54</v>
      </c>
      <c r="C532" s="3" t="s">
        <v>55</v>
      </c>
      <c r="D532" s="3" t="s">
        <v>110</v>
      </c>
      <c r="E532" s="3" t="s">
        <v>54</v>
      </c>
      <c r="F532" s="3" t="s">
        <v>54</v>
      </c>
      <c r="G532" s="3" t="s">
        <v>54</v>
      </c>
      <c r="H532" s="3" t="s">
        <v>509</v>
      </c>
      <c r="I532" s="3" t="s">
        <v>59</v>
      </c>
    </row>
    <row r="533" spans="1:9" x14ac:dyDescent="0.25">
      <c r="A533" s="3">
        <v>539</v>
      </c>
      <c r="B533" s="3" t="s">
        <v>54</v>
      </c>
      <c r="C533" s="3" t="s">
        <v>55</v>
      </c>
      <c r="D533" s="3" t="s">
        <v>110</v>
      </c>
      <c r="E533" s="3" t="s">
        <v>54</v>
      </c>
      <c r="F533" s="3" t="s">
        <v>54</v>
      </c>
      <c r="G533" s="3" t="s">
        <v>54</v>
      </c>
      <c r="H533" s="3" t="s">
        <v>58</v>
      </c>
      <c r="I533" s="3" t="s">
        <v>104</v>
      </c>
    </row>
    <row r="534" spans="1:9" x14ac:dyDescent="0.25">
      <c r="A534" s="3">
        <v>540</v>
      </c>
      <c r="B534" s="3" t="s">
        <v>54</v>
      </c>
      <c r="C534" s="3" t="s">
        <v>55</v>
      </c>
      <c r="D534" s="3" t="s">
        <v>56</v>
      </c>
      <c r="E534" s="3" t="s">
        <v>54</v>
      </c>
      <c r="F534" s="3" t="s">
        <v>54</v>
      </c>
      <c r="G534" s="3" t="s">
        <v>54</v>
      </c>
      <c r="H534" s="3" t="s">
        <v>58</v>
      </c>
      <c r="I534" s="3" t="s">
        <v>104</v>
      </c>
    </row>
    <row r="535" spans="1:9" x14ac:dyDescent="0.25">
      <c r="A535" s="3">
        <v>542</v>
      </c>
      <c r="B535" s="3" t="s">
        <v>54</v>
      </c>
      <c r="C535" s="3" t="s">
        <v>55</v>
      </c>
      <c r="D535" s="3" t="s">
        <v>56</v>
      </c>
      <c r="E535" s="3" t="s">
        <v>54</v>
      </c>
      <c r="F535" s="3" t="s">
        <v>54</v>
      </c>
      <c r="G535" s="3" t="s">
        <v>54</v>
      </c>
      <c r="H535" s="3" t="s">
        <v>58</v>
      </c>
      <c r="I535" s="3" t="s">
        <v>104</v>
      </c>
    </row>
    <row r="536" spans="1:9" x14ac:dyDescent="0.25">
      <c r="A536" s="3">
        <v>543</v>
      </c>
      <c r="B536" s="3" t="s">
        <v>54</v>
      </c>
      <c r="C536" s="3" t="s">
        <v>55</v>
      </c>
      <c r="D536" s="3" t="s">
        <v>56</v>
      </c>
      <c r="E536" s="3" t="s">
        <v>54</v>
      </c>
      <c r="F536" s="3" t="s">
        <v>54</v>
      </c>
      <c r="G536" s="3" t="s">
        <v>54</v>
      </c>
      <c r="H536" s="3" t="s">
        <v>58</v>
      </c>
      <c r="I536" s="3" t="s">
        <v>53</v>
      </c>
    </row>
    <row r="537" spans="1:9" x14ac:dyDescent="0.25">
      <c r="A537" s="3">
        <v>544</v>
      </c>
      <c r="B537" s="3" t="s">
        <v>54</v>
      </c>
      <c r="C537" s="3" t="s">
        <v>55</v>
      </c>
      <c r="D537" s="3" t="s">
        <v>56</v>
      </c>
      <c r="E537" s="3" t="s">
        <v>54</v>
      </c>
      <c r="F537" s="3" t="s">
        <v>54</v>
      </c>
      <c r="G537" s="3" t="s">
        <v>54</v>
      </c>
      <c r="H537" s="3" t="s">
        <v>58</v>
      </c>
      <c r="I537" s="3" t="s">
        <v>104</v>
      </c>
    </row>
    <row r="538" spans="1:9" x14ac:dyDescent="0.25">
      <c r="A538" s="3">
        <v>545</v>
      </c>
      <c r="B538" s="3" t="s">
        <v>54</v>
      </c>
      <c r="C538" s="3" t="s">
        <v>55</v>
      </c>
      <c r="D538" s="3" t="s">
        <v>56</v>
      </c>
      <c r="E538" s="3" t="s">
        <v>54</v>
      </c>
      <c r="F538" s="3" t="s">
        <v>54</v>
      </c>
      <c r="G538" s="3" t="s">
        <v>54</v>
      </c>
      <c r="H538" s="3" t="s">
        <v>58</v>
      </c>
      <c r="I538" s="3" t="s">
        <v>104</v>
      </c>
    </row>
    <row r="539" spans="1:9" x14ac:dyDescent="0.25">
      <c r="A539" s="3">
        <v>546</v>
      </c>
      <c r="B539" s="3" t="s">
        <v>54</v>
      </c>
      <c r="C539" s="3" t="s">
        <v>55</v>
      </c>
      <c r="D539" s="3" t="s">
        <v>110</v>
      </c>
      <c r="E539" s="3" t="s">
        <v>54</v>
      </c>
      <c r="F539" s="3" t="s">
        <v>54</v>
      </c>
      <c r="G539" s="3" t="s">
        <v>54</v>
      </c>
      <c r="H539" s="3" t="s">
        <v>58</v>
      </c>
      <c r="I539" s="3" t="s">
        <v>104</v>
      </c>
    </row>
    <row r="540" spans="1:9" x14ac:dyDescent="0.25">
      <c r="A540" s="3">
        <v>547</v>
      </c>
      <c r="B540" s="3" t="s">
        <v>54</v>
      </c>
      <c r="C540" s="3" t="s">
        <v>55</v>
      </c>
      <c r="D540" s="3" t="s">
        <v>56</v>
      </c>
      <c r="E540" s="3" t="s">
        <v>54</v>
      </c>
      <c r="F540" s="3" t="s">
        <v>54</v>
      </c>
      <c r="G540" s="3" t="s">
        <v>54</v>
      </c>
      <c r="H540" s="3" t="s">
        <v>58</v>
      </c>
      <c r="I540" s="3" t="s">
        <v>104</v>
      </c>
    </row>
    <row r="541" spans="1:9" x14ac:dyDescent="0.25">
      <c r="A541" s="3">
        <v>548</v>
      </c>
      <c r="B541" s="3" t="s">
        <v>54</v>
      </c>
      <c r="C541" s="3" t="s">
        <v>55</v>
      </c>
      <c r="D541" s="3" t="s">
        <v>110</v>
      </c>
      <c r="E541" s="3" t="s">
        <v>54</v>
      </c>
      <c r="F541" s="3" t="s">
        <v>54</v>
      </c>
      <c r="G541" s="3" t="s">
        <v>54</v>
      </c>
      <c r="H541" s="3" t="s">
        <v>426</v>
      </c>
      <c r="I541" s="3" t="s">
        <v>104</v>
      </c>
    </row>
    <row r="542" spans="1:9" x14ac:dyDescent="0.25">
      <c r="A542" s="3">
        <v>549</v>
      </c>
      <c r="B542" s="3" t="s">
        <v>54</v>
      </c>
      <c r="C542" s="3" t="s">
        <v>55</v>
      </c>
      <c r="D542" s="3" t="s">
        <v>56</v>
      </c>
      <c r="E542" s="3" t="s">
        <v>54</v>
      </c>
      <c r="F542" s="3" t="s">
        <v>54</v>
      </c>
      <c r="G542" s="3" t="s">
        <v>54</v>
      </c>
      <c r="H542" s="3" t="s">
        <v>58</v>
      </c>
      <c r="I542" s="3" t="s">
        <v>59</v>
      </c>
    </row>
    <row r="543" spans="1:9" x14ac:dyDescent="0.25">
      <c r="A543" s="3">
        <v>550</v>
      </c>
      <c r="B543" s="3" t="s">
        <v>54</v>
      </c>
      <c r="C543" s="3" t="s">
        <v>55</v>
      </c>
      <c r="D543" s="3" t="s">
        <v>110</v>
      </c>
      <c r="E543" s="3" t="s">
        <v>54</v>
      </c>
      <c r="F543" s="3" t="s">
        <v>54</v>
      </c>
      <c r="G543" s="3" t="s">
        <v>54</v>
      </c>
      <c r="H543" s="3" t="s">
        <v>58</v>
      </c>
      <c r="I543" s="3" t="s">
        <v>104</v>
      </c>
    </row>
    <row r="544" spans="1:9" x14ac:dyDescent="0.25">
      <c r="A544" s="3">
        <v>551</v>
      </c>
      <c r="B544" s="3" t="s">
        <v>54</v>
      </c>
      <c r="C544" s="3" t="s">
        <v>55</v>
      </c>
      <c r="D544" s="3" t="s">
        <v>110</v>
      </c>
      <c r="E544" s="3" t="s">
        <v>54</v>
      </c>
      <c r="F544" s="3" t="s">
        <v>54</v>
      </c>
      <c r="G544" s="3" t="s">
        <v>54</v>
      </c>
      <c r="H544" s="3" t="s">
        <v>58</v>
      </c>
      <c r="I544" s="3" t="s">
        <v>104</v>
      </c>
    </row>
    <row r="545" spans="1:9" x14ac:dyDescent="0.25">
      <c r="A545" s="3">
        <v>552</v>
      </c>
      <c r="B545" s="3" t="s">
        <v>54</v>
      </c>
      <c r="C545" s="3" t="s">
        <v>55</v>
      </c>
      <c r="D545" s="3" t="s">
        <v>110</v>
      </c>
      <c r="E545" s="3" t="s">
        <v>54</v>
      </c>
      <c r="F545" s="3" t="s">
        <v>54</v>
      </c>
      <c r="G545" s="3" t="s">
        <v>54</v>
      </c>
      <c r="H545" s="3" t="s">
        <v>58</v>
      </c>
      <c r="I545" s="3" t="s">
        <v>104</v>
      </c>
    </row>
    <row r="546" spans="1:9" x14ac:dyDescent="0.25">
      <c r="A546" s="3">
        <v>553</v>
      </c>
      <c r="B546" s="3" t="s">
        <v>54</v>
      </c>
      <c r="C546" s="3" t="s">
        <v>55</v>
      </c>
      <c r="D546" s="3" t="s">
        <v>110</v>
      </c>
      <c r="E546" s="3" t="s">
        <v>54</v>
      </c>
      <c r="F546" s="3" t="s">
        <v>54</v>
      </c>
      <c r="G546" s="3" t="s">
        <v>54</v>
      </c>
      <c r="H546" s="3" t="s">
        <v>426</v>
      </c>
      <c r="I546" s="3" t="s">
        <v>104</v>
      </c>
    </row>
    <row r="547" spans="1:9" x14ac:dyDescent="0.25">
      <c r="A547" s="3">
        <v>554</v>
      </c>
      <c r="B547" s="3" t="s">
        <v>54</v>
      </c>
      <c r="C547" s="3" t="s">
        <v>53</v>
      </c>
      <c r="D547" s="3" t="s">
        <v>53</v>
      </c>
      <c r="E547" s="3" t="s">
        <v>54</v>
      </c>
      <c r="F547" s="3" t="s">
        <v>54</v>
      </c>
      <c r="G547" s="3" t="s">
        <v>54</v>
      </c>
      <c r="H547" s="3" t="s">
        <v>53</v>
      </c>
      <c r="I547" s="3" t="s">
        <v>53</v>
      </c>
    </row>
    <row r="548" spans="1:9" x14ac:dyDescent="0.25">
      <c r="A548" s="3">
        <v>555</v>
      </c>
      <c r="B548" s="3" t="s">
        <v>54</v>
      </c>
      <c r="C548" s="3" t="s">
        <v>55</v>
      </c>
      <c r="D548" s="3" t="s">
        <v>56</v>
      </c>
      <c r="E548" s="3" t="s">
        <v>54</v>
      </c>
      <c r="F548" s="3" t="s">
        <v>54</v>
      </c>
      <c r="G548" s="3" t="s">
        <v>54</v>
      </c>
      <c r="H548" s="3" t="s">
        <v>509</v>
      </c>
      <c r="I548" s="3" t="s">
        <v>59</v>
      </c>
    </row>
    <row r="549" spans="1:9" x14ac:dyDescent="0.25">
      <c r="A549" s="3">
        <v>556</v>
      </c>
      <c r="B549" s="3" t="s">
        <v>54</v>
      </c>
      <c r="C549" s="3" t="s">
        <v>309</v>
      </c>
      <c r="D549" s="3" t="s">
        <v>110</v>
      </c>
      <c r="E549" s="3" t="s">
        <v>54</v>
      </c>
      <c r="F549" s="3" t="s">
        <v>54</v>
      </c>
      <c r="G549" s="3" t="s">
        <v>54</v>
      </c>
      <c r="H549" s="3" t="s">
        <v>58</v>
      </c>
      <c r="I549" s="3" t="s">
        <v>104</v>
      </c>
    </row>
    <row r="550" spans="1:9" x14ac:dyDescent="0.25">
      <c r="A550" s="3">
        <v>557</v>
      </c>
      <c r="B550" s="3" t="s">
        <v>54</v>
      </c>
      <c r="C550" s="3" t="s">
        <v>55</v>
      </c>
      <c r="D550" s="3" t="s">
        <v>110</v>
      </c>
      <c r="E550" s="3" t="s">
        <v>54</v>
      </c>
      <c r="F550" s="3" t="s">
        <v>54</v>
      </c>
      <c r="G550" s="3" t="s">
        <v>54</v>
      </c>
      <c r="H550" s="3" t="s">
        <v>58</v>
      </c>
      <c r="I550" s="3" t="s">
        <v>104</v>
      </c>
    </row>
    <row r="551" spans="1:9" x14ac:dyDescent="0.25">
      <c r="A551" s="3">
        <v>558</v>
      </c>
      <c r="B551" s="3" t="s">
        <v>54</v>
      </c>
      <c r="C551" s="3" t="s">
        <v>55</v>
      </c>
      <c r="D551" s="3" t="s">
        <v>110</v>
      </c>
      <c r="E551" s="3" t="s">
        <v>54</v>
      </c>
      <c r="F551" s="3" t="s">
        <v>54</v>
      </c>
      <c r="G551" s="3" t="s">
        <v>54</v>
      </c>
      <c r="H551" s="3" t="s">
        <v>58</v>
      </c>
      <c r="I551" s="3" t="s">
        <v>104</v>
      </c>
    </row>
    <row r="552" spans="1:9" x14ac:dyDescent="0.25">
      <c r="A552" s="3">
        <v>559</v>
      </c>
      <c r="B552" s="3" t="s">
        <v>54</v>
      </c>
      <c r="C552" s="3" t="s">
        <v>55</v>
      </c>
      <c r="D552" s="3" t="s">
        <v>56</v>
      </c>
      <c r="E552" s="3" t="s">
        <v>54</v>
      </c>
      <c r="F552" s="3" t="s">
        <v>54</v>
      </c>
      <c r="G552" s="3" t="s">
        <v>54</v>
      </c>
      <c r="H552" s="3" t="s">
        <v>58</v>
      </c>
      <c r="I552" s="3" t="s">
        <v>59</v>
      </c>
    </row>
    <row r="553" spans="1:9" x14ac:dyDescent="0.25">
      <c r="A553" s="3">
        <v>560</v>
      </c>
      <c r="B553" s="3" t="s">
        <v>54</v>
      </c>
      <c r="C553" s="3" t="s">
        <v>55</v>
      </c>
      <c r="D553" s="3" t="s">
        <v>56</v>
      </c>
      <c r="E553" s="3" t="s">
        <v>54</v>
      </c>
      <c r="F553" s="3" t="s">
        <v>54</v>
      </c>
      <c r="G553" s="3" t="s">
        <v>54</v>
      </c>
      <c r="H553" s="3" t="s">
        <v>58</v>
      </c>
      <c r="I553" s="3" t="s">
        <v>104</v>
      </c>
    </row>
    <row r="554" spans="1:9" x14ac:dyDescent="0.25">
      <c r="A554" s="3">
        <v>561</v>
      </c>
      <c r="B554" s="3" t="s">
        <v>54</v>
      </c>
      <c r="C554" s="3" t="s">
        <v>53</v>
      </c>
      <c r="D554" s="3" t="s">
        <v>56</v>
      </c>
      <c r="E554" s="3" t="s">
        <v>54</v>
      </c>
      <c r="F554" s="3" t="s">
        <v>54</v>
      </c>
      <c r="G554" s="3" t="s">
        <v>54</v>
      </c>
      <c r="H554" s="3" t="s">
        <v>53</v>
      </c>
      <c r="I554" s="3" t="s">
        <v>53</v>
      </c>
    </row>
    <row r="555" spans="1:9" x14ac:dyDescent="0.25">
      <c r="A555" s="3">
        <v>562</v>
      </c>
      <c r="B555" s="3" t="s">
        <v>54</v>
      </c>
      <c r="C555" s="3" t="s">
        <v>55</v>
      </c>
      <c r="D555" s="3" t="s">
        <v>56</v>
      </c>
      <c r="E555" s="3" t="s">
        <v>54</v>
      </c>
      <c r="F555" s="3" t="s">
        <v>54</v>
      </c>
      <c r="G555" s="3" t="s">
        <v>54</v>
      </c>
      <c r="H555" s="3" t="s">
        <v>58</v>
      </c>
      <c r="I555" s="3" t="s">
        <v>59</v>
      </c>
    </row>
    <row r="556" spans="1:9" x14ac:dyDescent="0.25">
      <c r="A556" s="3">
        <v>563</v>
      </c>
      <c r="B556" s="3" t="s">
        <v>54</v>
      </c>
      <c r="C556" s="3" t="s">
        <v>55</v>
      </c>
      <c r="D556" s="3" t="s">
        <v>56</v>
      </c>
      <c r="E556" s="3" t="s">
        <v>54</v>
      </c>
      <c r="F556" s="3" t="s">
        <v>54</v>
      </c>
      <c r="G556" s="3" t="s">
        <v>54</v>
      </c>
      <c r="H556" s="3" t="s">
        <v>58</v>
      </c>
      <c r="I556" s="3" t="s">
        <v>104</v>
      </c>
    </row>
    <row r="557" spans="1:9" x14ac:dyDescent="0.25">
      <c r="A557" s="3">
        <v>564</v>
      </c>
      <c r="B557" s="3" t="s">
        <v>54</v>
      </c>
      <c r="C557" s="3" t="s">
        <v>55</v>
      </c>
      <c r="D557" s="3" t="s">
        <v>110</v>
      </c>
      <c r="E557" s="3" t="s">
        <v>54</v>
      </c>
      <c r="F557" s="3" t="s">
        <v>54</v>
      </c>
      <c r="G557" s="3" t="s">
        <v>54</v>
      </c>
      <c r="H557" s="3" t="s">
        <v>58</v>
      </c>
      <c r="I557" s="3" t="s">
        <v>104</v>
      </c>
    </row>
    <row r="558" spans="1:9" x14ac:dyDescent="0.25">
      <c r="A558" s="3">
        <v>565</v>
      </c>
      <c r="B558" s="3" t="s">
        <v>54</v>
      </c>
      <c r="C558" s="3" t="s">
        <v>55</v>
      </c>
      <c r="D558" s="3" t="s">
        <v>110</v>
      </c>
      <c r="E558" s="3" t="s">
        <v>54</v>
      </c>
      <c r="F558" s="3" t="s">
        <v>54</v>
      </c>
      <c r="G558" s="3" t="s">
        <v>54</v>
      </c>
      <c r="H558" s="3" t="s">
        <v>316</v>
      </c>
      <c r="I558" s="3" t="s">
        <v>104</v>
      </c>
    </row>
    <row r="559" spans="1:9" x14ac:dyDescent="0.25">
      <c r="A559" s="3">
        <v>566</v>
      </c>
      <c r="B559" s="3" t="s">
        <v>54</v>
      </c>
      <c r="C559" s="3" t="s">
        <v>55</v>
      </c>
      <c r="D559" s="3" t="s">
        <v>56</v>
      </c>
      <c r="E559" s="3" t="s">
        <v>54</v>
      </c>
      <c r="F559" s="3" t="s">
        <v>54</v>
      </c>
      <c r="G559" s="3" t="s">
        <v>54</v>
      </c>
      <c r="H559" s="3" t="s">
        <v>58</v>
      </c>
      <c r="I559" s="3" t="s">
        <v>104</v>
      </c>
    </row>
    <row r="560" spans="1:9" x14ac:dyDescent="0.25">
      <c r="A560" s="3">
        <v>567</v>
      </c>
      <c r="B560" s="3" t="s">
        <v>54</v>
      </c>
      <c r="C560" s="3" t="s">
        <v>55</v>
      </c>
      <c r="D560" s="3" t="s">
        <v>56</v>
      </c>
      <c r="E560" s="3" t="s">
        <v>54</v>
      </c>
      <c r="F560" s="3" t="s">
        <v>54</v>
      </c>
      <c r="G560" s="3" t="s">
        <v>54</v>
      </c>
      <c r="H560" s="3" t="s">
        <v>58</v>
      </c>
      <c r="I560" s="3" t="s">
        <v>59</v>
      </c>
    </row>
    <row r="561" spans="1:9" x14ac:dyDescent="0.25">
      <c r="A561" s="3">
        <v>568</v>
      </c>
      <c r="B561" s="3" t="s">
        <v>54</v>
      </c>
      <c r="C561" s="3" t="s">
        <v>55</v>
      </c>
      <c r="D561" s="3" t="s">
        <v>56</v>
      </c>
      <c r="E561" s="3" t="s">
        <v>54</v>
      </c>
      <c r="F561" s="3" t="s">
        <v>54</v>
      </c>
      <c r="G561" s="3" t="s">
        <v>54</v>
      </c>
      <c r="H561" s="3" t="s">
        <v>58</v>
      </c>
      <c r="I561" s="3" t="s">
        <v>104</v>
      </c>
    </row>
    <row r="562" spans="1:9" x14ac:dyDescent="0.25">
      <c r="A562" s="3">
        <v>569</v>
      </c>
      <c r="B562" s="3" t="s">
        <v>54</v>
      </c>
      <c r="C562" s="3" t="s">
        <v>55</v>
      </c>
      <c r="D562" s="3" t="s">
        <v>110</v>
      </c>
      <c r="E562" s="3" t="s">
        <v>54</v>
      </c>
      <c r="F562" s="3" t="s">
        <v>54</v>
      </c>
      <c r="G562" s="3" t="s">
        <v>54</v>
      </c>
      <c r="H562" s="3" t="s">
        <v>58</v>
      </c>
      <c r="I562" s="3" t="s">
        <v>104</v>
      </c>
    </row>
    <row r="563" spans="1:9" x14ac:dyDescent="0.25">
      <c r="A563" s="3">
        <v>570</v>
      </c>
      <c r="B563" s="3" t="s">
        <v>54</v>
      </c>
      <c r="C563" s="3" t="s">
        <v>53</v>
      </c>
      <c r="D563" s="3" t="s">
        <v>110</v>
      </c>
      <c r="E563" s="3" t="s">
        <v>54</v>
      </c>
      <c r="F563" s="3" t="s">
        <v>54</v>
      </c>
      <c r="G563" s="3" t="s">
        <v>54</v>
      </c>
      <c r="H563" s="3" t="s">
        <v>53</v>
      </c>
      <c r="I563" s="3" t="s">
        <v>53</v>
      </c>
    </row>
    <row r="564" spans="1:9" x14ac:dyDescent="0.25">
      <c r="A564" s="3">
        <v>571</v>
      </c>
      <c r="B564" s="3" t="s">
        <v>54</v>
      </c>
      <c r="C564" s="3" t="s">
        <v>55</v>
      </c>
      <c r="D564" s="3" t="s">
        <v>56</v>
      </c>
      <c r="E564" s="3" t="s">
        <v>54</v>
      </c>
      <c r="F564" s="3" t="s">
        <v>54</v>
      </c>
      <c r="G564" s="3" t="s">
        <v>54</v>
      </c>
      <c r="H564" s="3" t="s">
        <v>58</v>
      </c>
      <c r="I564" s="3" t="s">
        <v>104</v>
      </c>
    </row>
    <row r="565" spans="1:9" x14ac:dyDescent="0.25">
      <c r="A565" s="3">
        <v>572</v>
      </c>
      <c r="B565" s="3" t="s">
        <v>54</v>
      </c>
      <c r="C565" s="3" t="s">
        <v>55</v>
      </c>
      <c r="D565" s="3" t="s">
        <v>56</v>
      </c>
      <c r="E565" s="3" t="s">
        <v>54</v>
      </c>
      <c r="F565" s="3" t="s">
        <v>54</v>
      </c>
      <c r="G565" s="3" t="s">
        <v>54</v>
      </c>
      <c r="H565" s="3" t="s">
        <v>58</v>
      </c>
      <c r="I565" s="3" t="s">
        <v>59</v>
      </c>
    </row>
    <row r="566" spans="1:9" x14ac:dyDescent="0.25">
      <c r="A566" s="3">
        <v>573</v>
      </c>
      <c r="B566" s="3" t="s">
        <v>54</v>
      </c>
      <c r="C566" s="3" t="s">
        <v>309</v>
      </c>
      <c r="D566" s="3" t="s">
        <v>110</v>
      </c>
      <c r="E566" s="3" t="s">
        <v>54</v>
      </c>
      <c r="F566" s="3" t="s">
        <v>54</v>
      </c>
      <c r="G566" s="3" t="s">
        <v>54</v>
      </c>
      <c r="H566" s="3" t="s">
        <v>58</v>
      </c>
      <c r="I566" s="3" t="s">
        <v>53</v>
      </c>
    </row>
    <row r="567" spans="1:9" x14ac:dyDescent="0.25">
      <c r="A567" s="3">
        <v>574</v>
      </c>
      <c r="B567" s="3" t="s">
        <v>54</v>
      </c>
      <c r="C567" s="3" t="s">
        <v>309</v>
      </c>
      <c r="D567" s="3" t="s">
        <v>56</v>
      </c>
      <c r="E567" s="3" t="s">
        <v>54</v>
      </c>
      <c r="F567" s="3" t="s">
        <v>54</v>
      </c>
      <c r="G567" s="3" t="s">
        <v>54</v>
      </c>
      <c r="H567" s="3" t="s">
        <v>58</v>
      </c>
      <c r="I567" s="3" t="s">
        <v>53</v>
      </c>
    </row>
    <row r="568" spans="1:9" x14ac:dyDescent="0.25">
      <c r="A568" s="3">
        <v>575</v>
      </c>
      <c r="B568" s="3" t="s">
        <v>54</v>
      </c>
      <c r="C568" s="3" t="s">
        <v>55</v>
      </c>
      <c r="D568" s="3" t="s">
        <v>56</v>
      </c>
      <c r="E568" s="3" t="s">
        <v>54</v>
      </c>
      <c r="F568" s="3" t="s">
        <v>54</v>
      </c>
      <c r="G568" s="3" t="s">
        <v>54</v>
      </c>
      <c r="H568" s="3" t="s">
        <v>177</v>
      </c>
      <c r="I568" s="3" t="s">
        <v>104</v>
      </c>
    </row>
    <row r="569" spans="1:9" x14ac:dyDescent="0.25">
      <c r="A569" s="3">
        <v>576</v>
      </c>
      <c r="B569" s="3" t="s">
        <v>54</v>
      </c>
      <c r="C569" s="3" t="s">
        <v>55</v>
      </c>
      <c r="D569" s="3" t="s">
        <v>110</v>
      </c>
      <c r="E569" s="3" t="s">
        <v>54</v>
      </c>
      <c r="F569" s="3" t="s">
        <v>54</v>
      </c>
      <c r="G569" s="3" t="s">
        <v>54</v>
      </c>
      <c r="H569" s="3" t="s">
        <v>58</v>
      </c>
      <c r="I569" s="3" t="s">
        <v>104</v>
      </c>
    </row>
    <row r="570" spans="1:9" x14ac:dyDescent="0.25">
      <c r="A570" s="3">
        <v>577</v>
      </c>
      <c r="B570" s="3" t="s">
        <v>54</v>
      </c>
      <c r="C570" s="3" t="s">
        <v>55</v>
      </c>
      <c r="D570" s="3" t="s">
        <v>110</v>
      </c>
      <c r="E570" s="3" t="s">
        <v>54</v>
      </c>
      <c r="F570" s="3" t="s">
        <v>54</v>
      </c>
      <c r="G570" s="3" t="s">
        <v>54</v>
      </c>
      <c r="H570" s="3" t="s">
        <v>58</v>
      </c>
      <c r="I570" s="3" t="s">
        <v>104</v>
      </c>
    </row>
    <row r="571" spans="1:9" x14ac:dyDescent="0.25">
      <c r="A571" s="3">
        <v>578</v>
      </c>
      <c r="B571" s="3" t="s">
        <v>54</v>
      </c>
      <c r="C571" s="3" t="s">
        <v>55</v>
      </c>
      <c r="D571" s="3" t="s">
        <v>56</v>
      </c>
      <c r="E571" s="3" t="s">
        <v>54</v>
      </c>
      <c r="F571" s="3" t="s">
        <v>54</v>
      </c>
      <c r="G571" s="3" t="s">
        <v>54</v>
      </c>
      <c r="H571" s="3" t="s">
        <v>58</v>
      </c>
      <c r="I571" s="3" t="s">
        <v>59</v>
      </c>
    </row>
    <row r="572" spans="1:9" x14ac:dyDescent="0.25">
      <c r="A572" s="3">
        <v>579</v>
      </c>
      <c r="B572" s="3" t="s">
        <v>54</v>
      </c>
      <c r="C572" s="3" t="s">
        <v>55</v>
      </c>
      <c r="D572" s="3" t="s">
        <v>110</v>
      </c>
      <c r="E572" s="3" t="s">
        <v>54</v>
      </c>
      <c r="F572" s="3" t="s">
        <v>54</v>
      </c>
      <c r="G572" s="3" t="s">
        <v>54</v>
      </c>
      <c r="H572" s="3" t="s">
        <v>58</v>
      </c>
      <c r="I572" s="3" t="s">
        <v>104</v>
      </c>
    </row>
    <row r="573" spans="1:9" x14ac:dyDescent="0.25">
      <c r="A573" s="3">
        <v>580</v>
      </c>
      <c r="B573" s="3" t="s">
        <v>54</v>
      </c>
      <c r="C573" s="3" t="s">
        <v>55</v>
      </c>
      <c r="D573" s="3" t="s">
        <v>110</v>
      </c>
      <c r="E573" s="3" t="s">
        <v>54</v>
      </c>
      <c r="F573" s="3" t="s">
        <v>54</v>
      </c>
      <c r="G573" s="3" t="s">
        <v>54</v>
      </c>
      <c r="H573" s="3" t="s">
        <v>58</v>
      </c>
      <c r="I573" s="3" t="s">
        <v>59</v>
      </c>
    </row>
    <row r="574" spans="1:9" x14ac:dyDescent="0.25">
      <c r="A574" s="3">
        <v>581</v>
      </c>
      <c r="B574" s="3" t="s">
        <v>54</v>
      </c>
      <c r="C574" s="3" t="s">
        <v>55</v>
      </c>
      <c r="D574" s="3" t="s">
        <v>56</v>
      </c>
      <c r="E574" s="3" t="s">
        <v>54</v>
      </c>
      <c r="F574" s="3" t="s">
        <v>54</v>
      </c>
      <c r="G574" s="3" t="s">
        <v>54</v>
      </c>
      <c r="H574" s="3" t="s">
        <v>58</v>
      </c>
      <c r="I574" s="3" t="s">
        <v>59</v>
      </c>
    </row>
    <row r="575" spans="1:9" x14ac:dyDescent="0.25">
      <c r="A575" s="3">
        <v>582</v>
      </c>
      <c r="B575" s="3" t="s">
        <v>54</v>
      </c>
      <c r="C575" s="3" t="s">
        <v>55</v>
      </c>
      <c r="D575" s="3" t="s">
        <v>110</v>
      </c>
      <c r="E575" s="3" t="s">
        <v>54</v>
      </c>
      <c r="F575" s="3" t="s">
        <v>54</v>
      </c>
      <c r="G575" s="3" t="s">
        <v>54</v>
      </c>
      <c r="H575" s="3" t="s">
        <v>58</v>
      </c>
      <c r="I575" s="3" t="s">
        <v>59</v>
      </c>
    </row>
    <row r="576" spans="1:9" x14ac:dyDescent="0.25">
      <c r="A576" s="3">
        <v>583</v>
      </c>
      <c r="B576" s="3" t="s">
        <v>54</v>
      </c>
      <c r="C576" s="3" t="s">
        <v>55</v>
      </c>
      <c r="D576" s="3" t="s">
        <v>56</v>
      </c>
      <c r="E576" s="3" t="s">
        <v>54</v>
      </c>
      <c r="F576" s="3" t="s">
        <v>54</v>
      </c>
      <c r="G576" s="3" t="s">
        <v>54</v>
      </c>
      <c r="H576" s="3" t="s">
        <v>509</v>
      </c>
      <c r="I576" s="3" t="s">
        <v>53</v>
      </c>
    </row>
    <row r="577" spans="1:9" x14ac:dyDescent="0.25">
      <c r="A577" s="3">
        <v>584</v>
      </c>
      <c r="B577" s="3" t="s">
        <v>54</v>
      </c>
      <c r="C577" s="3" t="s">
        <v>55</v>
      </c>
      <c r="D577" s="3" t="s">
        <v>56</v>
      </c>
      <c r="E577" s="3" t="s">
        <v>54</v>
      </c>
      <c r="F577" s="3" t="s">
        <v>54</v>
      </c>
      <c r="G577" s="3" t="s">
        <v>54</v>
      </c>
      <c r="H577" s="3" t="s">
        <v>58</v>
      </c>
      <c r="I577" s="3" t="s">
        <v>104</v>
      </c>
    </row>
    <row r="578" spans="1:9" x14ac:dyDescent="0.25">
      <c r="A578" s="3">
        <v>585</v>
      </c>
      <c r="B578" s="3" t="s">
        <v>54</v>
      </c>
      <c r="C578" s="3" t="s">
        <v>55</v>
      </c>
      <c r="D578" s="3" t="s">
        <v>56</v>
      </c>
      <c r="E578" s="3" t="s">
        <v>54</v>
      </c>
      <c r="F578" s="3" t="s">
        <v>54</v>
      </c>
      <c r="G578" s="3" t="s">
        <v>54</v>
      </c>
      <c r="H578" s="3" t="s">
        <v>58</v>
      </c>
      <c r="I578" s="3" t="s">
        <v>59</v>
      </c>
    </row>
    <row r="579" spans="1:9" x14ac:dyDescent="0.25">
      <c r="A579" s="3">
        <v>586</v>
      </c>
      <c r="B579" s="3" t="s">
        <v>54</v>
      </c>
      <c r="C579" s="3" t="s">
        <v>55</v>
      </c>
      <c r="D579" s="3" t="s">
        <v>56</v>
      </c>
      <c r="E579" s="3" t="s">
        <v>54</v>
      </c>
      <c r="F579" s="3" t="s">
        <v>54</v>
      </c>
      <c r="G579" s="3" t="s">
        <v>54</v>
      </c>
      <c r="H579" s="3" t="s">
        <v>58</v>
      </c>
      <c r="I579" s="3" t="s">
        <v>59</v>
      </c>
    </row>
    <row r="580" spans="1:9" x14ac:dyDescent="0.25">
      <c r="A580" s="3">
        <v>587</v>
      </c>
      <c r="B580" s="3" t="s">
        <v>54</v>
      </c>
      <c r="C580" s="3" t="s">
        <v>53</v>
      </c>
      <c r="D580" s="3" t="s">
        <v>53</v>
      </c>
      <c r="E580" s="3" t="s">
        <v>54</v>
      </c>
      <c r="F580" s="3" t="s">
        <v>54</v>
      </c>
      <c r="G580" s="3" t="s">
        <v>54</v>
      </c>
      <c r="H580" s="3" t="s">
        <v>53</v>
      </c>
      <c r="I580" s="3" t="s">
        <v>53</v>
      </c>
    </row>
    <row r="581" spans="1:9" x14ac:dyDescent="0.25">
      <c r="A581" s="3">
        <v>588</v>
      </c>
      <c r="B581" s="3" t="s">
        <v>54</v>
      </c>
      <c r="C581" s="3" t="s">
        <v>55</v>
      </c>
      <c r="D581" s="3" t="s">
        <v>56</v>
      </c>
      <c r="E581" s="3" t="s">
        <v>54</v>
      </c>
      <c r="F581" s="3" t="s">
        <v>54</v>
      </c>
      <c r="G581" s="3" t="s">
        <v>54</v>
      </c>
      <c r="H581" s="3" t="s">
        <v>316</v>
      </c>
      <c r="I581" s="3" t="s">
        <v>104</v>
      </c>
    </row>
    <row r="582" spans="1:9" x14ac:dyDescent="0.25">
      <c r="A582" s="3">
        <v>589</v>
      </c>
      <c r="B582" s="3" t="s">
        <v>54</v>
      </c>
      <c r="C582" s="3" t="s">
        <v>55</v>
      </c>
      <c r="D582" s="3" t="s">
        <v>56</v>
      </c>
      <c r="E582" s="3" t="s">
        <v>54</v>
      </c>
      <c r="F582" s="3" t="s">
        <v>54</v>
      </c>
      <c r="G582" s="3" t="s">
        <v>54</v>
      </c>
      <c r="H582" s="3" t="s">
        <v>58</v>
      </c>
      <c r="I582" s="3" t="s">
        <v>104</v>
      </c>
    </row>
    <row r="583" spans="1:9" x14ac:dyDescent="0.25">
      <c r="A583" s="3">
        <v>590</v>
      </c>
      <c r="B583" s="3" t="s">
        <v>54</v>
      </c>
      <c r="C583" s="3" t="s">
        <v>53</v>
      </c>
      <c r="D583" s="3" t="s">
        <v>53</v>
      </c>
      <c r="E583" s="3" t="s">
        <v>54</v>
      </c>
      <c r="F583" s="3" t="s">
        <v>54</v>
      </c>
      <c r="G583" s="3" t="s">
        <v>54</v>
      </c>
      <c r="H583" s="3" t="s">
        <v>53</v>
      </c>
      <c r="I583" s="3" t="s">
        <v>53</v>
      </c>
    </row>
    <row r="584" spans="1:9" x14ac:dyDescent="0.25">
      <c r="A584" s="3">
        <v>591</v>
      </c>
      <c r="B584" s="3" t="s">
        <v>54</v>
      </c>
      <c r="C584" s="3" t="s">
        <v>309</v>
      </c>
      <c r="D584" s="3" t="s">
        <v>56</v>
      </c>
      <c r="E584" s="3" t="s">
        <v>54</v>
      </c>
      <c r="F584" s="3" t="s">
        <v>54</v>
      </c>
      <c r="G584" s="3" t="s">
        <v>54</v>
      </c>
      <c r="H584" s="3" t="s">
        <v>58</v>
      </c>
      <c r="I584" s="3" t="s">
        <v>104</v>
      </c>
    </row>
    <row r="585" spans="1:9" x14ac:dyDescent="0.25">
      <c r="A585" s="3">
        <v>592</v>
      </c>
      <c r="B585" s="3" t="s">
        <v>54</v>
      </c>
      <c r="C585" s="3" t="s">
        <v>55</v>
      </c>
      <c r="D585" s="3" t="s">
        <v>56</v>
      </c>
      <c r="E585" s="3" t="s">
        <v>54</v>
      </c>
      <c r="F585" s="3" t="s">
        <v>54</v>
      </c>
      <c r="G585" s="3" t="s">
        <v>54</v>
      </c>
      <c r="H585" s="3" t="s">
        <v>58</v>
      </c>
      <c r="I585" s="3" t="s">
        <v>104</v>
      </c>
    </row>
    <row r="586" spans="1:9" x14ac:dyDescent="0.25">
      <c r="A586" s="3">
        <v>593</v>
      </c>
      <c r="B586" s="3" t="s">
        <v>54</v>
      </c>
      <c r="C586" s="3" t="s">
        <v>55</v>
      </c>
      <c r="D586" s="3" t="s">
        <v>110</v>
      </c>
      <c r="E586" s="3" t="s">
        <v>54</v>
      </c>
      <c r="F586" s="3" t="s">
        <v>54</v>
      </c>
      <c r="G586" s="3" t="s">
        <v>54</v>
      </c>
      <c r="H586" s="3" t="s">
        <v>58</v>
      </c>
      <c r="I586" s="3" t="s">
        <v>59</v>
      </c>
    </row>
    <row r="587" spans="1:9" x14ac:dyDescent="0.25">
      <c r="A587" s="3">
        <v>594</v>
      </c>
      <c r="B587" s="3" t="s">
        <v>54</v>
      </c>
      <c r="C587" s="3" t="s">
        <v>55</v>
      </c>
      <c r="D587" s="3" t="s">
        <v>110</v>
      </c>
      <c r="E587" s="3" t="s">
        <v>54</v>
      </c>
      <c r="F587" s="3" t="s">
        <v>54</v>
      </c>
      <c r="G587" s="3" t="s">
        <v>54</v>
      </c>
      <c r="H587" s="3" t="s">
        <v>58</v>
      </c>
      <c r="I587" s="3" t="s">
        <v>59</v>
      </c>
    </row>
    <row r="588" spans="1:9" x14ac:dyDescent="0.25">
      <c r="A588" s="3">
        <v>595</v>
      </c>
      <c r="B588" s="3" t="s">
        <v>54</v>
      </c>
      <c r="C588" s="3" t="s">
        <v>55</v>
      </c>
      <c r="D588" s="3" t="s">
        <v>56</v>
      </c>
      <c r="E588" s="3" t="s">
        <v>54</v>
      </c>
      <c r="F588" s="3" t="s">
        <v>54</v>
      </c>
      <c r="G588" s="3" t="s">
        <v>54</v>
      </c>
      <c r="H588" s="3" t="s">
        <v>58</v>
      </c>
      <c r="I588" s="3" t="s">
        <v>104</v>
      </c>
    </row>
    <row r="589" spans="1:9" x14ac:dyDescent="0.25">
      <c r="A589" s="3">
        <v>596</v>
      </c>
      <c r="B589" s="3" t="s">
        <v>54</v>
      </c>
      <c r="C589" s="3" t="s">
        <v>53</v>
      </c>
      <c r="D589" s="3" t="s">
        <v>53</v>
      </c>
      <c r="E589" s="3" t="s">
        <v>54</v>
      </c>
      <c r="F589" s="3" t="s">
        <v>54</v>
      </c>
      <c r="G589" s="3" t="s">
        <v>54</v>
      </c>
      <c r="H589" s="3" t="s">
        <v>53</v>
      </c>
      <c r="I589" s="3" t="s">
        <v>53</v>
      </c>
    </row>
    <row r="590" spans="1:9" x14ac:dyDescent="0.25">
      <c r="A590" s="3">
        <v>597</v>
      </c>
      <c r="B590" s="3" t="s">
        <v>54</v>
      </c>
      <c r="C590" s="3" t="s">
        <v>53</v>
      </c>
      <c r="D590" s="3" t="s">
        <v>53</v>
      </c>
      <c r="E590" s="3" t="s">
        <v>54</v>
      </c>
      <c r="F590" s="3" t="s">
        <v>54</v>
      </c>
      <c r="G590" s="3" t="s">
        <v>54</v>
      </c>
      <c r="H590" s="3" t="s">
        <v>53</v>
      </c>
      <c r="I590" s="3" t="s">
        <v>53</v>
      </c>
    </row>
    <row r="591" spans="1:9" x14ac:dyDescent="0.25">
      <c r="A591" s="3">
        <v>598</v>
      </c>
      <c r="B591" s="3" t="s">
        <v>54</v>
      </c>
      <c r="C591" s="3" t="s">
        <v>53</v>
      </c>
      <c r="D591" s="3" t="s">
        <v>53</v>
      </c>
      <c r="E591" s="3" t="s">
        <v>54</v>
      </c>
      <c r="F591" s="3" t="s">
        <v>54</v>
      </c>
      <c r="G591" s="3" t="s">
        <v>54</v>
      </c>
      <c r="H591" s="3" t="s">
        <v>53</v>
      </c>
      <c r="I591" s="3" t="s">
        <v>53</v>
      </c>
    </row>
    <row r="592" spans="1:9" x14ac:dyDescent="0.25">
      <c r="A592" s="3">
        <v>599</v>
      </c>
      <c r="B592" s="3" t="s">
        <v>54</v>
      </c>
      <c r="C592" s="3" t="s">
        <v>55</v>
      </c>
      <c r="D592" s="3" t="s">
        <v>110</v>
      </c>
      <c r="E592" s="3" t="s">
        <v>54</v>
      </c>
      <c r="F592" s="3" t="s">
        <v>54</v>
      </c>
      <c r="G592" s="3" t="s">
        <v>54</v>
      </c>
      <c r="H592" s="3" t="s">
        <v>58</v>
      </c>
      <c r="I592" s="3" t="s">
        <v>59</v>
      </c>
    </row>
    <row r="593" spans="1:9" x14ac:dyDescent="0.25">
      <c r="A593" s="3">
        <v>600</v>
      </c>
      <c r="B593" s="3" t="s">
        <v>54</v>
      </c>
      <c r="C593" s="3" t="s">
        <v>55</v>
      </c>
      <c r="D593" s="3" t="s">
        <v>56</v>
      </c>
      <c r="E593" s="3" t="s">
        <v>54</v>
      </c>
      <c r="F593" s="3" t="s">
        <v>54</v>
      </c>
      <c r="G593" s="3" t="s">
        <v>54</v>
      </c>
      <c r="H593" s="3" t="s">
        <v>58</v>
      </c>
      <c r="I593" s="3" t="s">
        <v>53</v>
      </c>
    </row>
    <row r="594" spans="1:9" x14ac:dyDescent="0.25">
      <c r="A594" s="3">
        <v>601</v>
      </c>
      <c r="B594" s="3" t="s">
        <v>54</v>
      </c>
      <c r="C594" s="3" t="s">
        <v>55</v>
      </c>
      <c r="D594" s="3" t="s">
        <v>110</v>
      </c>
      <c r="E594" s="3" t="s">
        <v>54</v>
      </c>
      <c r="F594" s="3" t="s">
        <v>54</v>
      </c>
      <c r="G594" s="3" t="s">
        <v>54</v>
      </c>
      <c r="H594" s="3" t="s">
        <v>58</v>
      </c>
      <c r="I594" s="3" t="s">
        <v>59</v>
      </c>
    </row>
    <row r="595" spans="1:9" x14ac:dyDescent="0.25">
      <c r="A595" s="3">
        <v>602</v>
      </c>
      <c r="B595" s="3" t="s">
        <v>54</v>
      </c>
      <c r="C595" s="3" t="s">
        <v>55</v>
      </c>
      <c r="D595" s="3" t="s">
        <v>56</v>
      </c>
      <c r="E595" s="3" t="s">
        <v>54</v>
      </c>
      <c r="F595" s="3" t="s">
        <v>54</v>
      </c>
      <c r="G595" s="3" t="s">
        <v>54</v>
      </c>
      <c r="H595" s="3" t="s">
        <v>58</v>
      </c>
      <c r="I595" s="3" t="s">
        <v>59</v>
      </c>
    </row>
    <row r="596" spans="1:9" x14ac:dyDescent="0.25">
      <c r="A596" s="3">
        <v>603</v>
      </c>
      <c r="B596" s="3" t="s">
        <v>54</v>
      </c>
      <c r="C596" s="3" t="s">
        <v>55</v>
      </c>
      <c r="D596" s="3" t="s">
        <v>110</v>
      </c>
      <c r="E596" s="3" t="s">
        <v>54</v>
      </c>
      <c r="F596" s="3" t="s">
        <v>54</v>
      </c>
      <c r="G596" s="3" t="s">
        <v>54</v>
      </c>
      <c r="H596" s="3" t="s">
        <v>58</v>
      </c>
      <c r="I596" s="3" t="s">
        <v>59</v>
      </c>
    </row>
    <row r="597" spans="1:9" x14ac:dyDescent="0.25">
      <c r="A597" s="3">
        <v>604</v>
      </c>
      <c r="B597" s="3" t="s">
        <v>54</v>
      </c>
      <c r="C597" s="3" t="s">
        <v>53</v>
      </c>
      <c r="D597" s="3" t="s">
        <v>53</v>
      </c>
      <c r="E597" s="3" t="s">
        <v>54</v>
      </c>
      <c r="F597" s="3" t="s">
        <v>54</v>
      </c>
      <c r="G597" s="3" t="s">
        <v>54</v>
      </c>
      <c r="H597" s="3" t="s">
        <v>53</v>
      </c>
      <c r="I597" s="3" t="s">
        <v>53</v>
      </c>
    </row>
    <row r="598" spans="1:9" x14ac:dyDescent="0.25">
      <c r="A598" s="3">
        <v>605</v>
      </c>
      <c r="B598" s="3" t="s">
        <v>54</v>
      </c>
      <c r="C598" s="3" t="s">
        <v>55</v>
      </c>
      <c r="D598" s="3" t="s">
        <v>56</v>
      </c>
      <c r="E598" s="3" t="s">
        <v>54</v>
      </c>
      <c r="F598" s="3" t="s">
        <v>54</v>
      </c>
      <c r="G598" s="3" t="s">
        <v>54</v>
      </c>
      <c r="H598" s="3" t="s">
        <v>316</v>
      </c>
      <c r="I598" s="3" t="s">
        <v>53</v>
      </c>
    </row>
    <row r="599" spans="1:9" x14ac:dyDescent="0.25">
      <c r="A599" s="3">
        <v>606</v>
      </c>
      <c r="B599" s="3" t="s">
        <v>54</v>
      </c>
      <c r="C599" s="3" t="s">
        <v>55</v>
      </c>
      <c r="D599" s="3" t="s">
        <v>110</v>
      </c>
      <c r="E599" s="3" t="s">
        <v>54</v>
      </c>
      <c r="F599" s="3" t="s">
        <v>54</v>
      </c>
      <c r="G599" s="3" t="s">
        <v>54</v>
      </c>
      <c r="H599" s="3" t="s">
        <v>58</v>
      </c>
      <c r="I599" s="3" t="s">
        <v>104</v>
      </c>
    </row>
    <row r="600" spans="1:9" x14ac:dyDescent="0.25">
      <c r="A600" s="3">
        <v>608</v>
      </c>
      <c r="B600" s="3" t="s">
        <v>54</v>
      </c>
      <c r="C600" s="3" t="s">
        <v>55</v>
      </c>
      <c r="D600" s="3" t="s">
        <v>56</v>
      </c>
      <c r="E600" s="3" t="s">
        <v>54</v>
      </c>
      <c r="F600" s="3" t="s">
        <v>54</v>
      </c>
      <c r="G600" s="3" t="s">
        <v>54</v>
      </c>
      <c r="H600" s="3" t="s">
        <v>426</v>
      </c>
      <c r="I600" s="3" t="s">
        <v>104</v>
      </c>
    </row>
    <row r="601" spans="1:9" x14ac:dyDescent="0.25">
      <c r="A601" s="3">
        <v>609</v>
      </c>
      <c r="B601" s="3" t="s">
        <v>54</v>
      </c>
      <c r="C601" s="3" t="s">
        <v>55</v>
      </c>
      <c r="D601" s="3" t="s">
        <v>56</v>
      </c>
      <c r="E601" s="3" t="s">
        <v>54</v>
      </c>
      <c r="F601" s="3" t="s">
        <v>54</v>
      </c>
      <c r="G601" s="3" t="s">
        <v>54</v>
      </c>
      <c r="H601" s="3" t="s">
        <v>58</v>
      </c>
      <c r="I601" s="3" t="s">
        <v>53</v>
      </c>
    </row>
    <row r="602" spans="1:9" x14ac:dyDescent="0.25">
      <c r="A602" s="3">
        <v>613</v>
      </c>
      <c r="B602" s="3" t="s">
        <v>54</v>
      </c>
      <c r="C602" s="3" t="s">
        <v>55</v>
      </c>
      <c r="D602" s="3" t="s">
        <v>56</v>
      </c>
      <c r="E602" s="3" t="s">
        <v>54</v>
      </c>
      <c r="F602" s="3" t="s">
        <v>54</v>
      </c>
      <c r="G602" s="3" t="s">
        <v>54</v>
      </c>
      <c r="H602" s="3" t="s">
        <v>58</v>
      </c>
      <c r="I602" s="3" t="s">
        <v>59</v>
      </c>
    </row>
    <row r="603" spans="1:9" x14ac:dyDescent="0.25">
      <c r="A603" s="3">
        <v>614</v>
      </c>
      <c r="B603" s="3" t="s">
        <v>54</v>
      </c>
      <c r="C603" s="3" t="s">
        <v>53</v>
      </c>
      <c r="D603" s="3" t="s">
        <v>53</v>
      </c>
      <c r="E603" s="3" t="s">
        <v>54</v>
      </c>
      <c r="F603" s="3" t="s">
        <v>54</v>
      </c>
      <c r="G603" s="3" t="s">
        <v>54</v>
      </c>
      <c r="H603" s="3" t="s">
        <v>53</v>
      </c>
      <c r="I603" s="3" t="s">
        <v>53</v>
      </c>
    </row>
    <row r="604" spans="1:9" x14ac:dyDescent="0.25">
      <c r="A604" s="3">
        <v>615</v>
      </c>
      <c r="B604" s="3" t="s">
        <v>54</v>
      </c>
      <c r="C604" s="3" t="s">
        <v>55</v>
      </c>
      <c r="D604" s="3" t="s">
        <v>56</v>
      </c>
      <c r="E604" s="3" t="s">
        <v>54</v>
      </c>
      <c r="F604" s="3" t="s">
        <v>54</v>
      </c>
      <c r="G604" s="3" t="s">
        <v>54</v>
      </c>
      <c r="H604" s="3" t="s">
        <v>58</v>
      </c>
      <c r="I604" s="3" t="s">
        <v>53</v>
      </c>
    </row>
    <row r="605" spans="1:9" x14ac:dyDescent="0.25">
      <c r="A605" s="3">
        <v>616</v>
      </c>
      <c r="B605" s="3" t="s">
        <v>54</v>
      </c>
      <c r="C605" s="3" t="s">
        <v>309</v>
      </c>
      <c r="D605" s="3" t="s">
        <v>56</v>
      </c>
      <c r="E605" s="3" t="s">
        <v>54</v>
      </c>
      <c r="F605" s="3" t="s">
        <v>54</v>
      </c>
      <c r="G605" s="3" t="s">
        <v>54</v>
      </c>
      <c r="H605" s="3" t="s">
        <v>58</v>
      </c>
      <c r="I605" s="3" t="s">
        <v>53</v>
      </c>
    </row>
    <row r="606" spans="1:9" x14ac:dyDescent="0.25">
      <c r="A606" s="3">
        <v>618</v>
      </c>
      <c r="B606" s="3" t="s">
        <v>54</v>
      </c>
      <c r="C606" s="3" t="s">
        <v>53</v>
      </c>
      <c r="D606" s="3" t="s">
        <v>53</v>
      </c>
      <c r="E606" s="3" t="s">
        <v>54</v>
      </c>
      <c r="F606" s="3" t="s">
        <v>54</v>
      </c>
      <c r="G606" s="3" t="s">
        <v>54</v>
      </c>
      <c r="H606" s="3" t="s">
        <v>53</v>
      </c>
      <c r="I606" s="3" t="s">
        <v>53</v>
      </c>
    </row>
    <row r="607" spans="1:9" x14ac:dyDescent="0.25">
      <c r="A607" s="3">
        <v>619</v>
      </c>
      <c r="B607" s="3" t="s">
        <v>54</v>
      </c>
      <c r="C607" s="3" t="s">
        <v>55</v>
      </c>
      <c r="D607" s="3" t="s">
        <v>110</v>
      </c>
      <c r="E607" s="3" t="s">
        <v>54</v>
      </c>
      <c r="F607" s="3" t="s">
        <v>54</v>
      </c>
      <c r="G607" s="3" t="s">
        <v>54</v>
      </c>
      <c r="H607" s="3" t="s">
        <v>58</v>
      </c>
      <c r="I607" s="3" t="s">
        <v>104</v>
      </c>
    </row>
    <row r="608" spans="1:9" x14ac:dyDescent="0.25">
      <c r="A608" s="3">
        <v>620</v>
      </c>
      <c r="B608" s="3" t="s">
        <v>54</v>
      </c>
      <c r="C608" s="3" t="s">
        <v>55</v>
      </c>
      <c r="D608" s="3" t="s">
        <v>56</v>
      </c>
      <c r="E608" s="3" t="s">
        <v>54</v>
      </c>
      <c r="F608" s="3" t="s">
        <v>54</v>
      </c>
      <c r="G608" s="3" t="s">
        <v>54</v>
      </c>
      <c r="H608" s="3" t="s">
        <v>58</v>
      </c>
      <c r="I608" s="3" t="s">
        <v>104</v>
      </c>
    </row>
    <row r="609" spans="1:9" x14ac:dyDescent="0.25">
      <c r="A609" s="3">
        <v>621</v>
      </c>
      <c r="B609" s="3" t="s">
        <v>54</v>
      </c>
      <c r="C609" s="3" t="s">
        <v>53</v>
      </c>
      <c r="D609" s="3" t="s">
        <v>110</v>
      </c>
      <c r="E609" s="3" t="s">
        <v>54</v>
      </c>
      <c r="F609" s="3" t="s">
        <v>54</v>
      </c>
      <c r="G609" s="3" t="s">
        <v>54</v>
      </c>
      <c r="H609" s="3" t="s">
        <v>53</v>
      </c>
      <c r="I609" s="3" t="s">
        <v>53</v>
      </c>
    </row>
    <row r="610" spans="1:9" x14ac:dyDescent="0.25">
      <c r="A610" s="3">
        <v>622</v>
      </c>
      <c r="B610" s="3" t="s">
        <v>54</v>
      </c>
      <c r="C610" s="3" t="s">
        <v>55</v>
      </c>
      <c r="D610" s="3" t="s">
        <v>56</v>
      </c>
      <c r="E610" s="3" t="s">
        <v>54</v>
      </c>
      <c r="F610" s="3" t="s">
        <v>54</v>
      </c>
      <c r="G610" s="3" t="s">
        <v>54</v>
      </c>
      <c r="H610" s="3" t="s">
        <v>58</v>
      </c>
      <c r="I610" s="3" t="s">
        <v>104</v>
      </c>
    </row>
    <row r="611" spans="1:9" x14ac:dyDescent="0.25">
      <c r="A611" s="3">
        <v>623</v>
      </c>
      <c r="B611" s="3" t="s">
        <v>54</v>
      </c>
      <c r="C611" s="3" t="s">
        <v>55</v>
      </c>
      <c r="D611" s="3" t="s">
        <v>56</v>
      </c>
      <c r="E611" s="3" t="s">
        <v>54</v>
      </c>
      <c r="F611" s="3" t="s">
        <v>54</v>
      </c>
      <c r="G611" s="3" t="s">
        <v>54</v>
      </c>
      <c r="H611" s="3" t="s">
        <v>58</v>
      </c>
      <c r="I611" s="3" t="s">
        <v>104</v>
      </c>
    </row>
    <row r="612" spans="1:9" x14ac:dyDescent="0.25">
      <c r="A612" s="3">
        <v>624</v>
      </c>
      <c r="B612" s="3" t="s">
        <v>54</v>
      </c>
      <c r="C612" s="3" t="s">
        <v>55</v>
      </c>
      <c r="D612" s="3" t="s">
        <v>110</v>
      </c>
      <c r="E612" s="3" t="s">
        <v>54</v>
      </c>
      <c r="F612" s="3" t="s">
        <v>54</v>
      </c>
      <c r="G612" s="3" t="s">
        <v>54</v>
      </c>
      <c r="H612" s="3" t="s">
        <v>58</v>
      </c>
      <c r="I612" s="3" t="s">
        <v>59</v>
      </c>
    </row>
    <row r="613" spans="1:9" x14ac:dyDescent="0.25">
      <c r="A613" s="3">
        <v>625</v>
      </c>
      <c r="B613" s="3" t="s">
        <v>54</v>
      </c>
      <c r="C613" s="3" t="s">
        <v>53</v>
      </c>
      <c r="D613" s="3" t="s">
        <v>53</v>
      </c>
      <c r="E613" s="3" t="s">
        <v>54</v>
      </c>
      <c r="F613" s="3" t="s">
        <v>54</v>
      </c>
      <c r="G613" s="3" t="s">
        <v>54</v>
      </c>
      <c r="H613" s="3" t="s">
        <v>53</v>
      </c>
      <c r="I613" s="3" t="s">
        <v>53</v>
      </c>
    </row>
    <row r="614" spans="1:9" x14ac:dyDescent="0.25">
      <c r="A614" s="3">
        <v>627</v>
      </c>
      <c r="B614" s="3" t="s">
        <v>54</v>
      </c>
      <c r="C614" s="3" t="s">
        <v>309</v>
      </c>
      <c r="D614" s="3" t="s">
        <v>56</v>
      </c>
      <c r="E614" s="3" t="s">
        <v>54</v>
      </c>
      <c r="F614" s="3" t="s">
        <v>54</v>
      </c>
      <c r="G614" s="3" t="s">
        <v>54</v>
      </c>
      <c r="H614" s="3" t="s">
        <v>58</v>
      </c>
      <c r="I614" s="3" t="s">
        <v>104</v>
      </c>
    </row>
    <row r="615" spans="1:9" x14ac:dyDescent="0.25">
      <c r="A615" s="3">
        <v>628</v>
      </c>
      <c r="B615" s="3" t="s">
        <v>54</v>
      </c>
      <c r="C615" s="3" t="s">
        <v>55</v>
      </c>
      <c r="D615" s="3" t="s">
        <v>56</v>
      </c>
      <c r="E615" s="3" t="s">
        <v>54</v>
      </c>
      <c r="F615" s="3" t="s">
        <v>54</v>
      </c>
      <c r="G615" s="3" t="s">
        <v>54</v>
      </c>
      <c r="H615" s="3" t="s">
        <v>177</v>
      </c>
      <c r="I615" s="3" t="s">
        <v>59</v>
      </c>
    </row>
    <row r="616" spans="1:9" x14ac:dyDescent="0.25">
      <c r="A616" s="3">
        <v>629</v>
      </c>
      <c r="B616" s="3" t="s">
        <v>54</v>
      </c>
      <c r="C616" s="3" t="s">
        <v>55</v>
      </c>
      <c r="D616" s="3" t="s">
        <v>110</v>
      </c>
      <c r="E616" s="3" t="s">
        <v>54</v>
      </c>
      <c r="F616" s="3" t="s">
        <v>54</v>
      </c>
      <c r="G616" s="3" t="s">
        <v>54</v>
      </c>
      <c r="H616" s="3" t="s">
        <v>58</v>
      </c>
      <c r="I616" s="3" t="s">
        <v>59</v>
      </c>
    </row>
    <row r="617" spans="1:9" x14ac:dyDescent="0.25">
      <c r="A617" s="3">
        <v>630</v>
      </c>
      <c r="B617" s="3" t="s">
        <v>54</v>
      </c>
      <c r="C617" s="3" t="s">
        <v>55</v>
      </c>
      <c r="D617" s="3" t="s">
        <v>110</v>
      </c>
      <c r="E617" s="3" t="s">
        <v>54</v>
      </c>
      <c r="F617" s="3" t="s">
        <v>54</v>
      </c>
      <c r="G617" s="3" t="s">
        <v>54</v>
      </c>
      <c r="H617" s="3" t="s">
        <v>58</v>
      </c>
      <c r="I617" s="3" t="s">
        <v>53</v>
      </c>
    </row>
    <row r="618" spans="1:9" x14ac:dyDescent="0.25">
      <c r="A618" s="3">
        <v>631</v>
      </c>
      <c r="B618" s="3" t="s">
        <v>54</v>
      </c>
      <c r="C618" s="3" t="s">
        <v>55</v>
      </c>
      <c r="D618" s="3" t="s">
        <v>56</v>
      </c>
      <c r="E618" s="3" t="s">
        <v>54</v>
      </c>
      <c r="F618" s="3" t="s">
        <v>54</v>
      </c>
      <c r="G618" s="3" t="s">
        <v>54</v>
      </c>
      <c r="H618" s="3" t="s">
        <v>58</v>
      </c>
      <c r="I618" s="3" t="s">
        <v>53</v>
      </c>
    </row>
    <row r="619" spans="1:9" x14ac:dyDescent="0.25">
      <c r="A619" s="3">
        <v>632</v>
      </c>
      <c r="B619" s="3" t="s">
        <v>54</v>
      </c>
      <c r="C619" s="3" t="s">
        <v>55</v>
      </c>
      <c r="D619" s="3" t="s">
        <v>56</v>
      </c>
      <c r="E619" s="3" t="s">
        <v>54</v>
      </c>
      <c r="F619" s="3" t="s">
        <v>54</v>
      </c>
      <c r="G619" s="3" t="s">
        <v>54</v>
      </c>
      <c r="H619" s="3" t="s">
        <v>58</v>
      </c>
      <c r="I619" s="3" t="s">
        <v>59</v>
      </c>
    </row>
    <row r="620" spans="1:9" x14ac:dyDescent="0.25">
      <c r="A620" s="3">
        <v>633</v>
      </c>
      <c r="B620" s="3" t="s">
        <v>54</v>
      </c>
      <c r="C620" s="3" t="s">
        <v>55</v>
      </c>
      <c r="D620" s="3" t="s">
        <v>56</v>
      </c>
      <c r="E620" s="3" t="s">
        <v>54</v>
      </c>
      <c r="F620" s="3" t="s">
        <v>54</v>
      </c>
      <c r="G620" s="3" t="s">
        <v>54</v>
      </c>
      <c r="H620" s="3" t="s">
        <v>58</v>
      </c>
      <c r="I620" s="3" t="s">
        <v>104</v>
      </c>
    </row>
    <row r="621" spans="1:9" x14ac:dyDescent="0.25">
      <c r="A621" s="3">
        <v>634</v>
      </c>
      <c r="B621" s="3" t="s">
        <v>54</v>
      </c>
      <c r="C621" s="3" t="s">
        <v>55</v>
      </c>
      <c r="D621" s="3" t="s">
        <v>56</v>
      </c>
      <c r="E621" s="3" t="s">
        <v>54</v>
      </c>
      <c r="F621" s="3" t="s">
        <v>54</v>
      </c>
      <c r="G621" s="3" t="s">
        <v>54</v>
      </c>
      <c r="H621" s="3" t="s">
        <v>58</v>
      </c>
      <c r="I621" s="3" t="s">
        <v>59</v>
      </c>
    </row>
    <row r="622" spans="1:9" x14ac:dyDescent="0.25">
      <c r="A622" s="3">
        <v>635</v>
      </c>
      <c r="B622" s="3" t="s">
        <v>54</v>
      </c>
      <c r="C622" s="3" t="s">
        <v>55</v>
      </c>
      <c r="D622" s="3" t="s">
        <v>110</v>
      </c>
      <c r="E622" s="3" t="s">
        <v>54</v>
      </c>
      <c r="F622" s="3" t="s">
        <v>54</v>
      </c>
      <c r="G622" s="3" t="s">
        <v>54</v>
      </c>
      <c r="H622" s="3" t="s">
        <v>58</v>
      </c>
      <c r="I622" s="3" t="s">
        <v>59</v>
      </c>
    </row>
    <row r="623" spans="1:9" x14ac:dyDescent="0.25">
      <c r="A623" s="3">
        <v>636</v>
      </c>
      <c r="B623" s="3" t="s">
        <v>54</v>
      </c>
      <c r="C623" s="3" t="s">
        <v>55</v>
      </c>
      <c r="D623" s="3" t="s">
        <v>56</v>
      </c>
      <c r="E623" s="3" t="s">
        <v>54</v>
      </c>
      <c r="F623" s="3" t="s">
        <v>54</v>
      </c>
      <c r="G623" s="3" t="s">
        <v>54</v>
      </c>
      <c r="H623" s="3" t="s">
        <v>58</v>
      </c>
      <c r="I623" s="3" t="s">
        <v>104</v>
      </c>
    </row>
    <row r="624" spans="1:9" x14ac:dyDescent="0.25">
      <c r="A624" s="3">
        <v>637</v>
      </c>
      <c r="B624" s="3" t="s">
        <v>54</v>
      </c>
      <c r="C624" s="3" t="s">
        <v>309</v>
      </c>
      <c r="D624" s="3" t="s">
        <v>56</v>
      </c>
      <c r="E624" s="3" t="s">
        <v>54</v>
      </c>
      <c r="F624" s="3" t="s">
        <v>54</v>
      </c>
      <c r="G624" s="3" t="s">
        <v>54</v>
      </c>
      <c r="H624" s="3" t="s">
        <v>380</v>
      </c>
      <c r="I624" s="3" t="s">
        <v>59</v>
      </c>
    </row>
    <row r="625" spans="1:9" x14ac:dyDescent="0.25">
      <c r="A625" s="3">
        <v>638</v>
      </c>
      <c r="B625" s="3" t="s">
        <v>54</v>
      </c>
      <c r="C625" s="3" t="s">
        <v>53</v>
      </c>
      <c r="D625" s="3" t="s">
        <v>110</v>
      </c>
      <c r="E625" s="3" t="s">
        <v>54</v>
      </c>
      <c r="F625" s="3" t="s">
        <v>54</v>
      </c>
      <c r="G625" s="3" t="s">
        <v>54</v>
      </c>
      <c r="H625" s="3" t="s">
        <v>53</v>
      </c>
      <c r="I625" s="3" t="s">
        <v>53</v>
      </c>
    </row>
    <row r="626" spans="1:9" x14ac:dyDescent="0.25">
      <c r="A626" s="3">
        <v>639</v>
      </c>
      <c r="B626" s="3" t="s">
        <v>54</v>
      </c>
      <c r="C626" s="3" t="s">
        <v>53</v>
      </c>
      <c r="D626" s="3" t="s">
        <v>53</v>
      </c>
      <c r="E626" s="3" t="s">
        <v>54</v>
      </c>
      <c r="F626" s="3" t="s">
        <v>54</v>
      </c>
      <c r="G626" s="3" t="s">
        <v>54</v>
      </c>
      <c r="H626" s="3" t="s">
        <v>53</v>
      </c>
      <c r="I626" s="3" t="s">
        <v>53</v>
      </c>
    </row>
    <row r="627" spans="1:9" x14ac:dyDescent="0.25">
      <c r="A627" s="3">
        <v>640</v>
      </c>
      <c r="B627" s="3" t="s">
        <v>54</v>
      </c>
      <c r="C627" s="3" t="s">
        <v>55</v>
      </c>
      <c r="D627" s="3" t="s">
        <v>110</v>
      </c>
      <c r="E627" s="3" t="s">
        <v>54</v>
      </c>
      <c r="F627" s="3" t="s">
        <v>54</v>
      </c>
      <c r="G627" s="3" t="s">
        <v>54</v>
      </c>
      <c r="H627" s="3" t="s">
        <v>58</v>
      </c>
      <c r="I627" s="3" t="s">
        <v>53</v>
      </c>
    </row>
    <row r="628" spans="1:9" x14ac:dyDescent="0.25">
      <c r="A628" s="3">
        <v>641</v>
      </c>
      <c r="B628" s="3" t="s">
        <v>54</v>
      </c>
      <c r="C628" s="3" t="s">
        <v>55</v>
      </c>
      <c r="D628" s="3" t="s">
        <v>110</v>
      </c>
      <c r="E628" s="3" t="s">
        <v>54</v>
      </c>
      <c r="F628" s="3" t="s">
        <v>54</v>
      </c>
      <c r="G628" s="3" t="s">
        <v>54</v>
      </c>
      <c r="H628" s="3" t="s">
        <v>58</v>
      </c>
      <c r="I628" s="3" t="s">
        <v>104</v>
      </c>
    </row>
    <row r="629" spans="1:9" x14ac:dyDescent="0.25">
      <c r="A629" s="3">
        <v>642</v>
      </c>
      <c r="B629" s="3" t="s">
        <v>54</v>
      </c>
      <c r="C629" s="3" t="s">
        <v>55</v>
      </c>
      <c r="D629" s="3" t="s">
        <v>56</v>
      </c>
      <c r="E629" s="3" t="s">
        <v>54</v>
      </c>
      <c r="F629" s="3" t="s">
        <v>54</v>
      </c>
      <c r="G629" s="3" t="s">
        <v>54</v>
      </c>
      <c r="H629" s="3" t="s">
        <v>58</v>
      </c>
      <c r="I629" s="3" t="s">
        <v>59</v>
      </c>
    </row>
    <row r="630" spans="1:9" x14ac:dyDescent="0.25">
      <c r="A630" s="3">
        <v>643</v>
      </c>
      <c r="B630" s="3" t="s">
        <v>54</v>
      </c>
      <c r="C630" s="3" t="s">
        <v>55</v>
      </c>
      <c r="D630" s="3" t="s">
        <v>110</v>
      </c>
      <c r="E630" s="3" t="s">
        <v>54</v>
      </c>
      <c r="F630" s="3" t="s">
        <v>54</v>
      </c>
      <c r="G630" s="3" t="s">
        <v>54</v>
      </c>
      <c r="H630" s="3" t="s">
        <v>58</v>
      </c>
      <c r="I630" s="3" t="s">
        <v>104</v>
      </c>
    </row>
    <row r="631" spans="1:9" x14ac:dyDescent="0.25">
      <c r="A631" s="3">
        <v>644</v>
      </c>
      <c r="B631" s="3" t="s">
        <v>54</v>
      </c>
      <c r="C631" s="3" t="s">
        <v>55</v>
      </c>
      <c r="D631" s="3" t="s">
        <v>110</v>
      </c>
      <c r="E631" s="3" t="s">
        <v>54</v>
      </c>
      <c r="F631" s="3" t="s">
        <v>54</v>
      </c>
      <c r="G631" s="3" t="s">
        <v>54</v>
      </c>
      <c r="H631" s="3" t="s">
        <v>58</v>
      </c>
      <c r="I631" s="3" t="s">
        <v>53</v>
      </c>
    </row>
    <row r="632" spans="1:9" x14ac:dyDescent="0.25">
      <c r="A632" s="3">
        <v>645</v>
      </c>
      <c r="B632" s="3" t="s">
        <v>54</v>
      </c>
      <c r="C632" s="3" t="s">
        <v>937</v>
      </c>
      <c r="D632" s="3" t="s">
        <v>56</v>
      </c>
      <c r="E632" s="3" t="s">
        <v>54</v>
      </c>
      <c r="F632" s="3" t="s">
        <v>54</v>
      </c>
      <c r="G632" s="3" t="s">
        <v>54</v>
      </c>
      <c r="H632" s="3" t="s">
        <v>974</v>
      </c>
      <c r="I632" s="3" t="s">
        <v>104</v>
      </c>
    </row>
    <row r="633" spans="1:9" x14ac:dyDescent="0.25">
      <c r="A633" s="3">
        <v>646</v>
      </c>
      <c r="B633" s="3" t="s">
        <v>54</v>
      </c>
      <c r="C633" s="3" t="s">
        <v>55</v>
      </c>
      <c r="D633" s="3" t="s">
        <v>110</v>
      </c>
      <c r="E633" s="3" t="s">
        <v>54</v>
      </c>
      <c r="F633" s="3" t="s">
        <v>54</v>
      </c>
      <c r="G633" s="3" t="s">
        <v>54</v>
      </c>
      <c r="H633" s="3" t="s">
        <v>58</v>
      </c>
      <c r="I633" s="3" t="s">
        <v>104</v>
      </c>
    </row>
    <row r="634" spans="1:9" x14ac:dyDescent="0.25">
      <c r="A634" s="3">
        <v>647</v>
      </c>
      <c r="B634" s="3" t="s">
        <v>54</v>
      </c>
      <c r="C634" s="3" t="s">
        <v>55</v>
      </c>
      <c r="D634" s="3" t="s">
        <v>56</v>
      </c>
      <c r="E634" s="3" t="s">
        <v>54</v>
      </c>
      <c r="F634" s="3" t="s">
        <v>54</v>
      </c>
      <c r="G634" s="3" t="s">
        <v>54</v>
      </c>
      <c r="H634" s="3" t="s">
        <v>58</v>
      </c>
      <c r="I634" s="3" t="s">
        <v>59</v>
      </c>
    </row>
    <row r="635" spans="1:9" x14ac:dyDescent="0.25">
      <c r="A635" s="3">
        <v>648</v>
      </c>
      <c r="B635" s="3" t="s">
        <v>54</v>
      </c>
      <c r="C635" s="3" t="s">
        <v>55</v>
      </c>
      <c r="D635" s="3" t="s">
        <v>56</v>
      </c>
      <c r="E635" s="3" t="s">
        <v>54</v>
      </c>
      <c r="F635" s="3" t="s">
        <v>54</v>
      </c>
      <c r="G635" s="3" t="s">
        <v>54</v>
      </c>
      <c r="H635" s="3" t="s">
        <v>58</v>
      </c>
      <c r="I635" s="3" t="s">
        <v>104</v>
      </c>
    </row>
    <row r="636" spans="1:9" x14ac:dyDescent="0.25">
      <c r="A636" s="3">
        <v>649</v>
      </c>
      <c r="B636" s="3" t="s">
        <v>54</v>
      </c>
      <c r="C636" s="3" t="s">
        <v>55</v>
      </c>
      <c r="D636" s="3" t="s">
        <v>56</v>
      </c>
      <c r="E636" s="3" t="s">
        <v>54</v>
      </c>
      <c r="F636" s="3" t="s">
        <v>54</v>
      </c>
      <c r="G636" s="3" t="s">
        <v>54</v>
      </c>
      <c r="H636" s="3" t="s">
        <v>58</v>
      </c>
      <c r="I636" s="3" t="s">
        <v>59</v>
      </c>
    </row>
    <row r="637" spans="1:9" x14ac:dyDescent="0.25">
      <c r="A637" s="3">
        <v>650</v>
      </c>
      <c r="B637" s="3" t="s">
        <v>54</v>
      </c>
      <c r="C637" s="3" t="s">
        <v>55</v>
      </c>
      <c r="D637" s="3" t="s">
        <v>110</v>
      </c>
      <c r="E637" s="3" t="s">
        <v>54</v>
      </c>
      <c r="F637" s="3" t="s">
        <v>54</v>
      </c>
      <c r="G637" s="3" t="s">
        <v>54</v>
      </c>
      <c r="H637" s="3" t="s">
        <v>58</v>
      </c>
      <c r="I637" s="3" t="s">
        <v>104</v>
      </c>
    </row>
    <row r="638" spans="1:9" x14ac:dyDescent="0.25">
      <c r="A638" s="3">
        <v>651</v>
      </c>
      <c r="B638" s="3" t="s">
        <v>54</v>
      </c>
      <c r="C638" s="3" t="s">
        <v>55</v>
      </c>
      <c r="D638" s="3" t="s">
        <v>110</v>
      </c>
      <c r="E638" s="3" t="s">
        <v>54</v>
      </c>
      <c r="F638" s="3" t="s">
        <v>54</v>
      </c>
      <c r="G638" s="3" t="s">
        <v>54</v>
      </c>
      <c r="H638" s="3" t="s">
        <v>58</v>
      </c>
      <c r="I638" s="3" t="s">
        <v>104</v>
      </c>
    </row>
    <row r="639" spans="1:9" x14ac:dyDescent="0.25">
      <c r="A639" s="3">
        <v>652</v>
      </c>
      <c r="B639" s="3" t="s">
        <v>54</v>
      </c>
      <c r="C639" s="3" t="s">
        <v>309</v>
      </c>
      <c r="D639" s="3" t="s">
        <v>56</v>
      </c>
      <c r="E639" s="3" t="s">
        <v>54</v>
      </c>
      <c r="F639" s="3" t="s">
        <v>54</v>
      </c>
      <c r="G639" s="3" t="s">
        <v>54</v>
      </c>
      <c r="H639" s="3" t="s">
        <v>380</v>
      </c>
      <c r="I639" s="3" t="s">
        <v>59</v>
      </c>
    </row>
    <row r="640" spans="1:9" x14ac:dyDescent="0.25">
      <c r="A640" s="3">
        <v>653</v>
      </c>
      <c r="B640" s="3" t="s">
        <v>54</v>
      </c>
      <c r="C640" s="3" t="s">
        <v>55</v>
      </c>
      <c r="D640" s="3" t="s">
        <v>110</v>
      </c>
      <c r="E640" s="3" t="s">
        <v>54</v>
      </c>
      <c r="F640" s="3" t="s">
        <v>54</v>
      </c>
      <c r="G640" s="3" t="s">
        <v>54</v>
      </c>
      <c r="H640" s="3" t="s">
        <v>58</v>
      </c>
      <c r="I640" s="3" t="s">
        <v>104</v>
      </c>
    </row>
    <row r="641" spans="1:9" x14ac:dyDescent="0.25">
      <c r="A641" s="3">
        <v>654</v>
      </c>
      <c r="B641" s="3" t="s">
        <v>54</v>
      </c>
      <c r="C641" s="3" t="s">
        <v>55</v>
      </c>
      <c r="D641" s="3" t="s">
        <v>56</v>
      </c>
      <c r="E641" s="3" t="s">
        <v>54</v>
      </c>
      <c r="F641" s="3" t="s">
        <v>54</v>
      </c>
      <c r="G641" s="3" t="s">
        <v>54</v>
      </c>
      <c r="H641" s="3" t="s">
        <v>58</v>
      </c>
      <c r="I641" s="3" t="s">
        <v>53</v>
      </c>
    </row>
    <row r="642" spans="1:9" x14ac:dyDescent="0.25">
      <c r="A642" s="3">
        <v>655</v>
      </c>
      <c r="B642" s="3" t="s">
        <v>54</v>
      </c>
      <c r="C642" s="3" t="s">
        <v>55</v>
      </c>
      <c r="D642" s="3" t="s">
        <v>56</v>
      </c>
      <c r="E642" s="3" t="s">
        <v>54</v>
      </c>
      <c r="F642" s="3" t="s">
        <v>54</v>
      </c>
      <c r="G642" s="3" t="s">
        <v>54</v>
      </c>
      <c r="H642" s="3" t="s">
        <v>58</v>
      </c>
      <c r="I642" s="3" t="s">
        <v>53</v>
      </c>
    </row>
    <row r="643" spans="1:9" x14ac:dyDescent="0.25">
      <c r="A643" s="3">
        <v>657</v>
      </c>
      <c r="B643" s="3" t="s">
        <v>54</v>
      </c>
      <c r="C643" s="3" t="s">
        <v>55</v>
      </c>
      <c r="D643" s="3" t="s">
        <v>56</v>
      </c>
      <c r="E643" s="3" t="s">
        <v>54</v>
      </c>
      <c r="F643" s="3" t="s">
        <v>54</v>
      </c>
      <c r="G643" s="3" t="s">
        <v>54</v>
      </c>
      <c r="H643" s="3" t="s">
        <v>58</v>
      </c>
      <c r="I643" s="3" t="s">
        <v>104</v>
      </c>
    </row>
    <row r="644" spans="1:9" x14ac:dyDescent="0.25">
      <c r="A644" s="3">
        <v>658</v>
      </c>
      <c r="B644" s="3" t="s">
        <v>54</v>
      </c>
      <c r="C644" s="3" t="s">
        <v>55</v>
      </c>
      <c r="D644" s="3" t="s">
        <v>110</v>
      </c>
      <c r="E644" s="3" t="s">
        <v>54</v>
      </c>
      <c r="F644" s="3" t="s">
        <v>54</v>
      </c>
      <c r="G644" s="3" t="s">
        <v>54</v>
      </c>
      <c r="H644" s="3" t="s">
        <v>58</v>
      </c>
      <c r="I644" s="3" t="s">
        <v>104</v>
      </c>
    </row>
    <row r="645" spans="1:9" x14ac:dyDescent="0.25">
      <c r="A645" s="3">
        <v>659</v>
      </c>
      <c r="B645" s="3" t="s">
        <v>54</v>
      </c>
      <c r="C645" s="3" t="s">
        <v>55</v>
      </c>
      <c r="D645" s="3" t="s">
        <v>110</v>
      </c>
      <c r="E645" s="3" t="s">
        <v>54</v>
      </c>
      <c r="F645" s="3" t="s">
        <v>54</v>
      </c>
      <c r="G645" s="3" t="s">
        <v>54</v>
      </c>
      <c r="H645" s="3" t="s">
        <v>58</v>
      </c>
      <c r="I645" s="3" t="s">
        <v>53</v>
      </c>
    </row>
    <row r="646" spans="1:9" x14ac:dyDescent="0.25">
      <c r="A646" s="3">
        <v>660</v>
      </c>
      <c r="B646" s="3" t="s">
        <v>54</v>
      </c>
      <c r="C646" s="3" t="s">
        <v>55</v>
      </c>
      <c r="D646" s="3" t="s">
        <v>56</v>
      </c>
      <c r="E646" s="3" t="s">
        <v>54</v>
      </c>
      <c r="F646" s="3" t="s">
        <v>54</v>
      </c>
      <c r="G646" s="3" t="s">
        <v>54</v>
      </c>
      <c r="H646" s="3" t="s">
        <v>58</v>
      </c>
      <c r="I646" s="3" t="s">
        <v>59</v>
      </c>
    </row>
    <row r="647" spans="1:9" x14ac:dyDescent="0.25">
      <c r="A647" s="3">
        <v>661</v>
      </c>
      <c r="B647" s="3" t="s">
        <v>54</v>
      </c>
      <c r="C647" s="3" t="s">
        <v>309</v>
      </c>
      <c r="D647" s="3" t="s">
        <v>110</v>
      </c>
      <c r="E647" s="3" t="s">
        <v>54</v>
      </c>
      <c r="F647" s="3" t="s">
        <v>54</v>
      </c>
      <c r="G647" s="3" t="s">
        <v>54</v>
      </c>
      <c r="H647" s="3" t="s">
        <v>426</v>
      </c>
      <c r="I647" s="3" t="s">
        <v>104</v>
      </c>
    </row>
    <row r="648" spans="1:9" x14ac:dyDescent="0.25">
      <c r="A648" s="3">
        <v>662</v>
      </c>
      <c r="B648" s="3" t="s">
        <v>54</v>
      </c>
      <c r="C648" s="3" t="s">
        <v>309</v>
      </c>
      <c r="D648" s="3" t="s">
        <v>110</v>
      </c>
      <c r="E648" s="3" t="s">
        <v>54</v>
      </c>
      <c r="F648" s="3" t="s">
        <v>54</v>
      </c>
      <c r="G648" s="3" t="s">
        <v>54</v>
      </c>
      <c r="H648" s="3" t="s">
        <v>58</v>
      </c>
      <c r="I648" s="3" t="s">
        <v>104</v>
      </c>
    </row>
    <row r="649" spans="1:9" x14ac:dyDescent="0.25">
      <c r="A649" s="3">
        <v>663</v>
      </c>
      <c r="B649" s="3" t="s">
        <v>54</v>
      </c>
      <c r="C649" s="3" t="s">
        <v>55</v>
      </c>
      <c r="D649" s="3" t="s">
        <v>56</v>
      </c>
      <c r="E649" s="3" t="s">
        <v>54</v>
      </c>
      <c r="F649" s="3" t="s">
        <v>54</v>
      </c>
      <c r="G649" s="3" t="s">
        <v>54</v>
      </c>
      <c r="H649" s="3" t="s">
        <v>58</v>
      </c>
      <c r="I649" s="3" t="s">
        <v>59</v>
      </c>
    </row>
    <row r="650" spans="1:9" x14ac:dyDescent="0.25">
      <c r="A650" s="3">
        <v>664</v>
      </c>
      <c r="B650" s="3" t="s">
        <v>54</v>
      </c>
      <c r="C650" s="3" t="s">
        <v>55</v>
      </c>
      <c r="D650" s="3" t="s">
        <v>56</v>
      </c>
      <c r="E650" s="3" t="s">
        <v>54</v>
      </c>
      <c r="F650" s="3" t="s">
        <v>54</v>
      </c>
      <c r="G650" s="3" t="s">
        <v>54</v>
      </c>
      <c r="H650" s="3" t="s">
        <v>58</v>
      </c>
      <c r="I650" s="3" t="s">
        <v>59</v>
      </c>
    </row>
    <row r="651" spans="1:9" x14ac:dyDescent="0.25">
      <c r="A651" s="3">
        <v>665</v>
      </c>
      <c r="B651" s="3" t="s">
        <v>54</v>
      </c>
      <c r="C651" s="3" t="s">
        <v>53</v>
      </c>
      <c r="D651" s="3" t="s">
        <v>56</v>
      </c>
      <c r="E651" s="3" t="s">
        <v>54</v>
      </c>
      <c r="F651" s="3" t="s">
        <v>54</v>
      </c>
      <c r="G651" s="3" t="s">
        <v>54</v>
      </c>
      <c r="H651" s="3" t="s">
        <v>53</v>
      </c>
      <c r="I651" s="3" t="s">
        <v>53</v>
      </c>
    </row>
    <row r="652" spans="1:9" x14ac:dyDescent="0.25">
      <c r="A652" s="3">
        <v>666</v>
      </c>
      <c r="B652" s="3" t="s">
        <v>54</v>
      </c>
      <c r="C652" s="3" t="s">
        <v>53</v>
      </c>
      <c r="D652" s="3" t="s">
        <v>56</v>
      </c>
      <c r="E652" s="3" t="s">
        <v>54</v>
      </c>
      <c r="F652" s="3" t="s">
        <v>54</v>
      </c>
      <c r="G652" s="3" t="s">
        <v>54</v>
      </c>
      <c r="H652" s="3" t="s">
        <v>53</v>
      </c>
      <c r="I652" s="3" t="s">
        <v>53</v>
      </c>
    </row>
    <row r="653" spans="1:9" x14ac:dyDescent="0.25">
      <c r="A653" s="3">
        <v>667</v>
      </c>
      <c r="B653" s="3" t="s">
        <v>54</v>
      </c>
      <c r="C653" s="3" t="s">
        <v>53</v>
      </c>
      <c r="D653" s="3" t="s">
        <v>56</v>
      </c>
      <c r="E653" s="3" t="s">
        <v>54</v>
      </c>
      <c r="F653" s="3" t="s">
        <v>54</v>
      </c>
      <c r="G653" s="3" t="s">
        <v>54</v>
      </c>
      <c r="H653" s="3" t="s">
        <v>53</v>
      </c>
      <c r="I653" s="3" t="s">
        <v>53</v>
      </c>
    </row>
    <row r="654" spans="1:9" x14ac:dyDescent="0.25">
      <c r="A654" s="3">
        <v>668</v>
      </c>
      <c r="B654" s="3" t="s">
        <v>54</v>
      </c>
      <c r="C654" s="3" t="s">
        <v>55</v>
      </c>
      <c r="D654" s="3" t="s">
        <v>56</v>
      </c>
      <c r="E654" s="3" t="s">
        <v>54</v>
      </c>
      <c r="F654" s="3" t="s">
        <v>54</v>
      </c>
      <c r="G654" s="3" t="s">
        <v>54</v>
      </c>
      <c r="H654" s="3" t="s">
        <v>58</v>
      </c>
      <c r="I654" s="3" t="s">
        <v>104</v>
      </c>
    </row>
    <row r="655" spans="1:9" x14ac:dyDescent="0.25">
      <c r="A655" s="3">
        <v>669</v>
      </c>
      <c r="B655" s="3" t="s">
        <v>54</v>
      </c>
      <c r="C655" s="3" t="s">
        <v>55</v>
      </c>
      <c r="D655" s="3" t="s">
        <v>110</v>
      </c>
      <c r="E655" s="3" t="s">
        <v>54</v>
      </c>
      <c r="F655" s="3" t="s">
        <v>54</v>
      </c>
      <c r="G655" s="3" t="s">
        <v>54</v>
      </c>
      <c r="H655" s="3" t="s">
        <v>58</v>
      </c>
      <c r="I655" s="3" t="s">
        <v>59</v>
      </c>
    </row>
    <row r="656" spans="1:9" x14ac:dyDescent="0.25">
      <c r="A656" s="3">
        <v>670</v>
      </c>
      <c r="B656" s="3" t="s">
        <v>54</v>
      </c>
      <c r="C656" s="3" t="s">
        <v>309</v>
      </c>
      <c r="D656" s="3" t="s">
        <v>110</v>
      </c>
      <c r="E656" s="3" t="s">
        <v>54</v>
      </c>
      <c r="F656" s="3" t="s">
        <v>54</v>
      </c>
      <c r="G656" s="3" t="s">
        <v>54</v>
      </c>
      <c r="H656" s="3" t="s">
        <v>58</v>
      </c>
      <c r="I656" s="3" t="s">
        <v>59</v>
      </c>
    </row>
    <row r="657" spans="1:9" x14ac:dyDescent="0.25">
      <c r="A657" s="3">
        <v>671</v>
      </c>
      <c r="B657" s="3" t="s">
        <v>54</v>
      </c>
      <c r="C657" s="3" t="s">
        <v>55</v>
      </c>
      <c r="D657" s="3" t="s">
        <v>56</v>
      </c>
      <c r="E657" s="3" t="s">
        <v>54</v>
      </c>
      <c r="F657" s="3" t="s">
        <v>54</v>
      </c>
      <c r="G657" s="3" t="s">
        <v>54</v>
      </c>
      <c r="H657" s="3" t="s">
        <v>58</v>
      </c>
      <c r="I657" s="3" t="s">
        <v>104</v>
      </c>
    </row>
    <row r="658" spans="1:9" x14ac:dyDescent="0.25">
      <c r="A658" s="3">
        <v>672</v>
      </c>
      <c r="B658" s="3" t="s">
        <v>54</v>
      </c>
      <c r="C658" s="3" t="s">
        <v>55</v>
      </c>
      <c r="D658" s="3" t="s">
        <v>110</v>
      </c>
      <c r="E658" s="3" t="s">
        <v>54</v>
      </c>
      <c r="F658" s="3" t="s">
        <v>54</v>
      </c>
      <c r="G658" s="3" t="s">
        <v>54</v>
      </c>
      <c r="H658" s="3" t="s">
        <v>58</v>
      </c>
      <c r="I658" s="3" t="s">
        <v>104</v>
      </c>
    </row>
    <row r="659" spans="1:9" x14ac:dyDescent="0.25">
      <c r="A659" s="3">
        <v>673</v>
      </c>
      <c r="B659" s="3" t="s">
        <v>54</v>
      </c>
      <c r="C659" s="3" t="s">
        <v>55</v>
      </c>
      <c r="D659" s="3" t="s">
        <v>110</v>
      </c>
      <c r="E659" s="3" t="s">
        <v>54</v>
      </c>
      <c r="F659" s="3" t="s">
        <v>54</v>
      </c>
      <c r="G659" s="3" t="s">
        <v>54</v>
      </c>
      <c r="H659" s="3" t="s">
        <v>58</v>
      </c>
      <c r="I659" s="3" t="s">
        <v>104</v>
      </c>
    </row>
    <row r="660" spans="1:9" x14ac:dyDescent="0.25">
      <c r="A660" s="3">
        <v>674</v>
      </c>
      <c r="B660" s="3" t="s">
        <v>54</v>
      </c>
      <c r="C660" s="3" t="s">
        <v>55</v>
      </c>
      <c r="D660" s="3" t="s">
        <v>110</v>
      </c>
      <c r="E660" s="3" t="s">
        <v>54</v>
      </c>
      <c r="F660" s="3" t="s">
        <v>54</v>
      </c>
      <c r="G660" s="3" t="s">
        <v>54</v>
      </c>
      <c r="H660" s="3" t="s">
        <v>58</v>
      </c>
      <c r="I660" s="3" t="s">
        <v>104</v>
      </c>
    </row>
    <row r="661" spans="1:9" x14ac:dyDescent="0.25">
      <c r="A661" s="3">
        <v>676</v>
      </c>
      <c r="B661" s="3" t="s">
        <v>54</v>
      </c>
      <c r="C661" s="3" t="s">
        <v>55</v>
      </c>
      <c r="D661" s="3" t="s">
        <v>56</v>
      </c>
      <c r="E661" s="3" t="s">
        <v>54</v>
      </c>
      <c r="F661" s="3" t="s">
        <v>54</v>
      </c>
      <c r="G661" s="3" t="s">
        <v>54</v>
      </c>
      <c r="H661" s="3" t="s">
        <v>58</v>
      </c>
      <c r="I661" s="3" t="s">
        <v>104</v>
      </c>
    </row>
    <row r="662" spans="1:9" x14ac:dyDescent="0.25">
      <c r="A662" s="3">
        <v>677</v>
      </c>
      <c r="B662" s="3" t="s">
        <v>54</v>
      </c>
      <c r="C662" s="3" t="s">
        <v>55</v>
      </c>
      <c r="D662" s="3" t="s">
        <v>56</v>
      </c>
      <c r="E662" s="3" t="s">
        <v>54</v>
      </c>
      <c r="F662" s="3" t="s">
        <v>54</v>
      </c>
      <c r="G662" s="3" t="s">
        <v>54</v>
      </c>
      <c r="H662" s="3" t="s">
        <v>58</v>
      </c>
      <c r="I662" s="3" t="s">
        <v>59</v>
      </c>
    </row>
    <row r="663" spans="1:9" x14ac:dyDescent="0.25">
      <c r="A663" s="3">
        <v>678</v>
      </c>
      <c r="B663" s="3" t="s">
        <v>54</v>
      </c>
      <c r="C663" s="3" t="s">
        <v>55</v>
      </c>
      <c r="D663" s="3" t="s">
        <v>110</v>
      </c>
      <c r="E663" s="3" t="s">
        <v>54</v>
      </c>
      <c r="F663" s="3" t="s">
        <v>54</v>
      </c>
      <c r="G663" s="3" t="s">
        <v>54</v>
      </c>
      <c r="H663" s="3" t="s">
        <v>58</v>
      </c>
      <c r="I663" s="3" t="s">
        <v>59</v>
      </c>
    </row>
    <row r="664" spans="1:9" x14ac:dyDescent="0.25">
      <c r="A664" s="3">
        <v>679</v>
      </c>
      <c r="B664" s="3" t="s">
        <v>54</v>
      </c>
      <c r="C664" s="3" t="s">
        <v>55</v>
      </c>
      <c r="D664" s="3" t="s">
        <v>110</v>
      </c>
      <c r="E664" s="3" t="s">
        <v>54</v>
      </c>
      <c r="F664" s="3" t="s">
        <v>54</v>
      </c>
      <c r="G664" s="3" t="s">
        <v>54</v>
      </c>
      <c r="H664" s="3" t="s">
        <v>58</v>
      </c>
      <c r="I664" s="3" t="s">
        <v>104</v>
      </c>
    </row>
    <row r="665" spans="1:9" x14ac:dyDescent="0.25">
      <c r="A665" s="3">
        <v>680</v>
      </c>
      <c r="B665" s="3" t="s">
        <v>54</v>
      </c>
      <c r="C665" s="3" t="s">
        <v>55</v>
      </c>
      <c r="D665" s="3" t="s">
        <v>56</v>
      </c>
      <c r="E665" s="3" t="s">
        <v>54</v>
      </c>
      <c r="F665" s="3" t="s">
        <v>54</v>
      </c>
      <c r="G665" s="3" t="s">
        <v>54</v>
      </c>
      <c r="H665" s="3" t="s">
        <v>58</v>
      </c>
      <c r="I665" s="3" t="s">
        <v>104</v>
      </c>
    </row>
    <row r="666" spans="1:9" x14ac:dyDescent="0.25">
      <c r="A666" s="3">
        <v>682</v>
      </c>
      <c r="B666" s="3" t="s">
        <v>54</v>
      </c>
      <c r="C666" s="3" t="s">
        <v>55</v>
      </c>
      <c r="D666" s="3" t="s">
        <v>56</v>
      </c>
      <c r="E666" s="3" t="s">
        <v>54</v>
      </c>
      <c r="F666" s="3" t="s">
        <v>54</v>
      </c>
      <c r="G666" s="3" t="s">
        <v>54</v>
      </c>
      <c r="H666" s="3" t="s">
        <v>58</v>
      </c>
      <c r="I666" s="3" t="s">
        <v>59</v>
      </c>
    </row>
    <row r="667" spans="1:9" x14ac:dyDescent="0.25">
      <c r="A667" s="3">
        <v>683</v>
      </c>
      <c r="B667" s="3" t="s">
        <v>54</v>
      </c>
      <c r="C667" s="3" t="s">
        <v>55</v>
      </c>
      <c r="D667" s="3" t="s">
        <v>56</v>
      </c>
      <c r="E667" s="3" t="s">
        <v>54</v>
      </c>
      <c r="F667" s="3" t="s">
        <v>54</v>
      </c>
      <c r="G667" s="3" t="s">
        <v>54</v>
      </c>
      <c r="H667" s="3" t="s">
        <v>58</v>
      </c>
      <c r="I667" s="3" t="s">
        <v>104</v>
      </c>
    </row>
    <row r="668" spans="1:9" x14ac:dyDescent="0.25">
      <c r="A668" s="3">
        <v>684</v>
      </c>
      <c r="B668" s="3" t="s">
        <v>54</v>
      </c>
      <c r="C668" s="3" t="s">
        <v>53</v>
      </c>
      <c r="D668" s="3" t="s">
        <v>110</v>
      </c>
      <c r="E668" s="3" t="s">
        <v>54</v>
      </c>
      <c r="F668" s="3" t="s">
        <v>54</v>
      </c>
      <c r="G668" s="3" t="s">
        <v>54</v>
      </c>
      <c r="H668" s="3" t="s">
        <v>53</v>
      </c>
      <c r="I668" s="3" t="s">
        <v>53</v>
      </c>
    </row>
    <row r="669" spans="1:9" x14ac:dyDescent="0.25">
      <c r="A669" s="3">
        <v>685</v>
      </c>
      <c r="B669" s="3" t="s">
        <v>54</v>
      </c>
      <c r="C669" s="3" t="s">
        <v>55</v>
      </c>
      <c r="D669" s="3" t="s">
        <v>56</v>
      </c>
      <c r="E669" s="3" t="s">
        <v>54</v>
      </c>
      <c r="F669" s="3" t="s">
        <v>54</v>
      </c>
      <c r="G669" s="3" t="s">
        <v>54</v>
      </c>
      <c r="H669" s="3" t="s">
        <v>58</v>
      </c>
      <c r="I669" s="3" t="s">
        <v>59</v>
      </c>
    </row>
    <row r="670" spans="1:9" x14ac:dyDescent="0.25">
      <c r="A670" s="3">
        <v>686</v>
      </c>
      <c r="B670" s="3" t="s">
        <v>54</v>
      </c>
      <c r="C670" s="3" t="s">
        <v>55</v>
      </c>
      <c r="D670" s="3" t="s">
        <v>56</v>
      </c>
      <c r="E670" s="3" t="s">
        <v>54</v>
      </c>
      <c r="F670" s="3" t="s">
        <v>54</v>
      </c>
      <c r="G670" s="3" t="s">
        <v>54</v>
      </c>
      <c r="H670" s="3" t="s">
        <v>58</v>
      </c>
      <c r="I670" s="3" t="s">
        <v>104</v>
      </c>
    </row>
    <row r="671" spans="1:9" x14ac:dyDescent="0.25">
      <c r="A671" s="3">
        <v>688</v>
      </c>
      <c r="B671" s="3" t="s">
        <v>54</v>
      </c>
      <c r="C671" s="3" t="s">
        <v>55</v>
      </c>
      <c r="D671" s="3" t="s">
        <v>110</v>
      </c>
      <c r="E671" s="3" t="s">
        <v>54</v>
      </c>
      <c r="F671" s="3" t="s">
        <v>54</v>
      </c>
      <c r="G671" s="3" t="s">
        <v>54</v>
      </c>
      <c r="H671" s="3" t="s">
        <v>58</v>
      </c>
      <c r="I671" s="3" t="s">
        <v>104</v>
      </c>
    </row>
    <row r="672" spans="1:9" x14ac:dyDescent="0.25">
      <c r="A672" s="3">
        <v>689</v>
      </c>
      <c r="B672" s="3" t="s">
        <v>54</v>
      </c>
      <c r="C672" s="3" t="s">
        <v>55</v>
      </c>
      <c r="D672" s="3" t="s">
        <v>56</v>
      </c>
      <c r="E672" s="3" t="s">
        <v>54</v>
      </c>
      <c r="F672" s="3" t="s">
        <v>54</v>
      </c>
      <c r="G672" s="3" t="s">
        <v>54</v>
      </c>
      <c r="H672" s="3" t="s">
        <v>58</v>
      </c>
      <c r="I672" s="3" t="s">
        <v>104</v>
      </c>
    </row>
    <row r="673" spans="1:9" x14ac:dyDescent="0.25">
      <c r="A673" s="3">
        <v>690</v>
      </c>
      <c r="B673" s="3" t="s">
        <v>54</v>
      </c>
      <c r="C673" s="3" t="s">
        <v>53</v>
      </c>
      <c r="D673" s="3" t="s">
        <v>53</v>
      </c>
      <c r="E673" s="3" t="s">
        <v>54</v>
      </c>
      <c r="F673" s="3" t="s">
        <v>54</v>
      </c>
      <c r="G673" s="3" t="s">
        <v>54</v>
      </c>
      <c r="H673" s="3" t="s">
        <v>53</v>
      </c>
      <c r="I673" s="3" t="s">
        <v>53</v>
      </c>
    </row>
    <row r="674" spans="1:9" x14ac:dyDescent="0.25">
      <c r="A674" s="3">
        <v>691</v>
      </c>
      <c r="B674" s="3" t="s">
        <v>54</v>
      </c>
      <c r="C674" s="3" t="s">
        <v>55</v>
      </c>
      <c r="D674" s="3" t="s">
        <v>56</v>
      </c>
      <c r="E674" s="3" t="s">
        <v>54</v>
      </c>
      <c r="F674" s="3" t="s">
        <v>54</v>
      </c>
      <c r="G674" s="3" t="s">
        <v>54</v>
      </c>
      <c r="H674" s="3" t="s">
        <v>58</v>
      </c>
      <c r="I674" s="3" t="s">
        <v>104</v>
      </c>
    </row>
    <row r="675" spans="1:9" x14ac:dyDescent="0.25">
      <c r="A675" s="3">
        <v>692</v>
      </c>
      <c r="B675" s="3" t="s">
        <v>54</v>
      </c>
      <c r="C675" s="3" t="s">
        <v>55</v>
      </c>
      <c r="D675" s="3" t="s">
        <v>110</v>
      </c>
      <c r="E675" s="3" t="s">
        <v>54</v>
      </c>
      <c r="F675" s="3" t="s">
        <v>54</v>
      </c>
      <c r="G675" s="3" t="s">
        <v>54</v>
      </c>
      <c r="H675" s="3" t="s">
        <v>58</v>
      </c>
      <c r="I675" s="3" t="s">
        <v>59</v>
      </c>
    </row>
    <row r="676" spans="1:9" x14ac:dyDescent="0.25">
      <c r="A676" s="3">
        <v>693</v>
      </c>
      <c r="B676" s="3" t="s">
        <v>54</v>
      </c>
      <c r="C676" s="3" t="s">
        <v>55</v>
      </c>
      <c r="D676" s="3" t="s">
        <v>56</v>
      </c>
      <c r="E676" s="3" t="s">
        <v>54</v>
      </c>
      <c r="F676" s="3" t="s">
        <v>54</v>
      </c>
      <c r="G676" s="3" t="s">
        <v>54</v>
      </c>
      <c r="H676" s="3" t="s">
        <v>58</v>
      </c>
      <c r="I676" s="3" t="s">
        <v>104</v>
      </c>
    </row>
    <row r="677" spans="1:9" x14ac:dyDescent="0.25">
      <c r="A677" s="3">
        <v>694</v>
      </c>
      <c r="B677" s="3" t="s">
        <v>54</v>
      </c>
      <c r="C677" s="3" t="s">
        <v>55</v>
      </c>
      <c r="D677" s="3" t="s">
        <v>56</v>
      </c>
      <c r="E677" s="3" t="s">
        <v>54</v>
      </c>
      <c r="F677" s="3" t="s">
        <v>54</v>
      </c>
      <c r="G677" s="3" t="s">
        <v>54</v>
      </c>
      <c r="H677" s="3" t="s">
        <v>58</v>
      </c>
      <c r="I677" s="3" t="s">
        <v>59</v>
      </c>
    </row>
    <row r="678" spans="1:9" x14ac:dyDescent="0.25">
      <c r="A678" s="3">
        <v>695</v>
      </c>
      <c r="B678" s="3" t="s">
        <v>54</v>
      </c>
      <c r="C678" s="3" t="s">
        <v>55</v>
      </c>
      <c r="D678" s="3" t="s">
        <v>56</v>
      </c>
      <c r="E678" s="3" t="s">
        <v>54</v>
      </c>
      <c r="F678" s="3" t="s">
        <v>54</v>
      </c>
      <c r="G678" s="3" t="s">
        <v>54</v>
      </c>
      <c r="H678" s="3" t="s">
        <v>58</v>
      </c>
      <c r="I678" s="3" t="s">
        <v>104</v>
      </c>
    </row>
    <row r="679" spans="1:9" x14ac:dyDescent="0.25">
      <c r="A679" s="3">
        <v>696</v>
      </c>
      <c r="B679" s="3" t="s">
        <v>54</v>
      </c>
      <c r="C679" s="3" t="s">
        <v>53</v>
      </c>
      <c r="D679" s="3" t="s">
        <v>53</v>
      </c>
      <c r="E679" s="3" t="s">
        <v>54</v>
      </c>
      <c r="F679" s="3" t="s">
        <v>54</v>
      </c>
      <c r="G679" s="3" t="s">
        <v>54</v>
      </c>
      <c r="H679" s="3" t="s">
        <v>53</v>
      </c>
      <c r="I679" s="3" t="s">
        <v>53</v>
      </c>
    </row>
    <row r="680" spans="1:9" x14ac:dyDescent="0.25">
      <c r="A680" s="3">
        <v>697</v>
      </c>
      <c r="B680" s="3" t="s">
        <v>54</v>
      </c>
      <c r="C680" s="3" t="s">
        <v>55</v>
      </c>
      <c r="D680" s="3" t="s">
        <v>56</v>
      </c>
      <c r="E680" s="3" t="s">
        <v>54</v>
      </c>
      <c r="F680" s="3" t="s">
        <v>54</v>
      </c>
      <c r="G680" s="3" t="s">
        <v>54</v>
      </c>
      <c r="H680" s="3" t="s">
        <v>58</v>
      </c>
      <c r="I680" s="3" t="s">
        <v>104</v>
      </c>
    </row>
    <row r="681" spans="1:9" x14ac:dyDescent="0.25">
      <c r="A681" s="3">
        <v>698</v>
      </c>
      <c r="B681" s="3" t="s">
        <v>54</v>
      </c>
      <c r="C681" s="3" t="s">
        <v>53</v>
      </c>
      <c r="D681" s="3" t="s">
        <v>53</v>
      </c>
      <c r="E681" s="3" t="s">
        <v>54</v>
      </c>
      <c r="F681" s="3" t="s">
        <v>54</v>
      </c>
      <c r="G681" s="3" t="s">
        <v>54</v>
      </c>
      <c r="H681" s="3" t="s">
        <v>53</v>
      </c>
      <c r="I681" s="3" t="s">
        <v>53</v>
      </c>
    </row>
    <row r="682" spans="1:9" x14ac:dyDescent="0.25">
      <c r="A682" s="3">
        <v>699</v>
      </c>
      <c r="B682" s="3" t="s">
        <v>54</v>
      </c>
      <c r="C682" s="3" t="s">
        <v>55</v>
      </c>
      <c r="D682" s="3" t="s">
        <v>56</v>
      </c>
      <c r="E682" s="3" t="s">
        <v>54</v>
      </c>
      <c r="F682" s="3" t="s">
        <v>54</v>
      </c>
      <c r="G682" s="3" t="s">
        <v>54</v>
      </c>
      <c r="H682" s="3" t="s">
        <v>58</v>
      </c>
      <c r="I682" s="3" t="s">
        <v>59</v>
      </c>
    </row>
    <row r="683" spans="1:9" x14ac:dyDescent="0.25">
      <c r="A683" s="3">
        <v>700</v>
      </c>
      <c r="B683" s="3" t="s">
        <v>54</v>
      </c>
      <c r="C683" s="3" t="s">
        <v>55</v>
      </c>
      <c r="D683" s="3" t="s">
        <v>56</v>
      </c>
      <c r="E683" s="3" t="s">
        <v>54</v>
      </c>
      <c r="F683" s="3" t="s">
        <v>54</v>
      </c>
      <c r="G683" s="3" t="s">
        <v>54</v>
      </c>
      <c r="H683" s="3" t="s">
        <v>863</v>
      </c>
      <c r="I683" s="3" t="s">
        <v>59</v>
      </c>
    </row>
    <row r="684" spans="1:9" x14ac:dyDescent="0.25">
      <c r="A684" s="3">
        <v>701</v>
      </c>
      <c r="B684" s="3" t="s">
        <v>54</v>
      </c>
      <c r="C684" s="3" t="s">
        <v>55</v>
      </c>
      <c r="D684" s="3" t="s">
        <v>56</v>
      </c>
      <c r="E684" s="3" t="s">
        <v>54</v>
      </c>
      <c r="F684" s="3" t="s">
        <v>54</v>
      </c>
      <c r="G684" s="3" t="s">
        <v>54</v>
      </c>
      <c r="H684" s="3" t="s">
        <v>58</v>
      </c>
      <c r="I684" s="3" t="s">
        <v>59</v>
      </c>
    </row>
    <row r="685" spans="1:9" x14ac:dyDescent="0.25">
      <c r="A685" s="3">
        <v>702</v>
      </c>
      <c r="B685" s="3" t="s">
        <v>54</v>
      </c>
      <c r="C685" s="3" t="s">
        <v>55</v>
      </c>
      <c r="D685" s="3" t="s">
        <v>56</v>
      </c>
      <c r="E685" s="3" t="s">
        <v>54</v>
      </c>
      <c r="F685" s="3" t="s">
        <v>54</v>
      </c>
      <c r="G685" s="3" t="s">
        <v>54</v>
      </c>
      <c r="H685" s="3" t="s">
        <v>58</v>
      </c>
      <c r="I685" s="3" t="s">
        <v>104</v>
      </c>
    </row>
    <row r="686" spans="1:9" x14ac:dyDescent="0.25">
      <c r="A686" s="3">
        <v>703</v>
      </c>
      <c r="B686" s="3" t="s">
        <v>54</v>
      </c>
      <c r="C686" s="3" t="s">
        <v>55</v>
      </c>
      <c r="D686" s="3" t="s">
        <v>56</v>
      </c>
      <c r="E686" s="3" t="s">
        <v>54</v>
      </c>
      <c r="F686" s="3" t="s">
        <v>54</v>
      </c>
      <c r="G686" s="3" t="s">
        <v>54</v>
      </c>
      <c r="H686" s="3" t="s">
        <v>58</v>
      </c>
      <c r="I686" s="3" t="s">
        <v>104</v>
      </c>
    </row>
    <row r="687" spans="1:9" x14ac:dyDescent="0.25">
      <c r="A687" s="3">
        <v>704</v>
      </c>
      <c r="B687" s="3" t="s">
        <v>54</v>
      </c>
      <c r="C687" s="3" t="s">
        <v>529</v>
      </c>
      <c r="D687" s="3" t="s">
        <v>380</v>
      </c>
      <c r="E687" s="3" t="s">
        <v>54</v>
      </c>
      <c r="F687" s="3" t="s">
        <v>54</v>
      </c>
      <c r="G687" s="3" t="s">
        <v>54</v>
      </c>
      <c r="H687" s="3" t="s">
        <v>380</v>
      </c>
      <c r="I687" s="3" t="s">
        <v>53</v>
      </c>
    </row>
    <row r="688" spans="1:9" x14ac:dyDescent="0.25">
      <c r="A688" s="3">
        <v>705</v>
      </c>
      <c r="B688" s="3" t="s">
        <v>54</v>
      </c>
      <c r="C688" s="3" t="s">
        <v>55</v>
      </c>
      <c r="D688" s="3" t="s">
        <v>110</v>
      </c>
      <c r="E688" s="3" t="s">
        <v>54</v>
      </c>
      <c r="F688" s="3" t="s">
        <v>54</v>
      </c>
      <c r="G688" s="3" t="s">
        <v>54</v>
      </c>
      <c r="H688" s="3" t="s">
        <v>58</v>
      </c>
      <c r="I688" s="3" t="s">
        <v>59</v>
      </c>
    </row>
    <row r="689" spans="1:9" x14ac:dyDescent="0.25">
      <c r="A689" s="3">
        <v>706</v>
      </c>
      <c r="B689" s="3" t="s">
        <v>54</v>
      </c>
      <c r="C689" s="3" t="s">
        <v>55</v>
      </c>
      <c r="D689" s="3" t="s">
        <v>56</v>
      </c>
      <c r="E689" s="3" t="s">
        <v>54</v>
      </c>
      <c r="F689" s="3" t="s">
        <v>54</v>
      </c>
      <c r="G689" s="3" t="s">
        <v>54</v>
      </c>
      <c r="H689" s="3" t="s">
        <v>58</v>
      </c>
      <c r="I689" s="3" t="s">
        <v>59</v>
      </c>
    </row>
    <row r="690" spans="1:9" x14ac:dyDescent="0.25">
      <c r="A690" s="3">
        <v>707</v>
      </c>
      <c r="B690" s="3" t="s">
        <v>54</v>
      </c>
      <c r="C690" s="3" t="s">
        <v>55</v>
      </c>
      <c r="D690" s="3" t="s">
        <v>56</v>
      </c>
      <c r="E690" s="3" t="s">
        <v>54</v>
      </c>
      <c r="F690" s="3" t="s">
        <v>54</v>
      </c>
      <c r="G690" s="3" t="s">
        <v>54</v>
      </c>
      <c r="H690" s="3" t="s">
        <v>58</v>
      </c>
      <c r="I690" s="3" t="s">
        <v>59</v>
      </c>
    </row>
    <row r="691" spans="1:9" x14ac:dyDescent="0.25">
      <c r="A691" s="3">
        <v>708</v>
      </c>
      <c r="B691" s="3" t="s">
        <v>54</v>
      </c>
      <c r="C691" s="3" t="s">
        <v>53</v>
      </c>
      <c r="D691" s="3" t="s">
        <v>110</v>
      </c>
      <c r="E691" s="3" t="s">
        <v>54</v>
      </c>
      <c r="F691" s="3" t="s">
        <v>54</v>
      </c>
      <c r="G691" s="3" t="s">
        <v>54</v>
      </c>
      <c r="H691" s="3" t="s">
        <v>53</v>
      </c>
      <c r="I691" s="3" t="s">
        <v>53</v>
      </c>
    </row>
    <row r="692" spans="1:9" x14ac:dyDescent="0.25">
      <c r="A692" s="3">
        <v>709</v>
      </c>
      <c r="B692" s="3" t="s">
        <v>54</v>
      </c>
      <c r="C692" s="3" t="s">
        <v>55</v>
      </c>
      <c r="D692" s="3" t="s">
        <v>110</v>
      </c>
      <c r="E692" s="3" t="s">
        <v>54</v>
      </c>
      <c r="F692" s="3" t="s">
        <v>54</v>
      </c>
      <c r="G692" s="3" t="s">
        <v>54</v>
      </c>
      <c r="H692" s="3" t="s">
        <v>58</v>
      </c>
      <c r="I692" s="3" t="s">
        <v>104</v>
      </c>
    </row>
    <row r="693" spans="1:9" x14ac:dyDescent="0.25">
      <c r="A693" s="3">
        <v>710</v>
      </c>
      <c r="B693" s="3" t="s">
        <v>54</v>
      </c>
      <c r="C693" s="3" t="s">
        <v>55</v>
      </c>
      <c r="D693" s="3" t="s">
        <v>110</v>
      </c>
      <c r="E693" s="3" t="s">
        <v>54</v>
      </c>
      <c r="F693" s="3" t="s">
        <v>54</v>
      </c>
      <c r="G693" s="3" t="s">
        <v>54</v>
      </c>
      <c r="H693" s="3" t="s">
        <v>58</v>
      </c>
      <c r="I693" s="3" t="s">
        <v>59</v>
      </c>
    </row>
    <row r="694" spans="1:9" x14ac:dyDescent="0.25">
      <c r="A694" s="3">
        <v>712</v>
      </c>
      <c r="B694" s="3" t="s">
        <v>54</v>
      </c>
      <c r="C694" s="3" t="s">
        <v>53</v>
      </c>
      <c r="D694" s="3" t="s">
        <v>56</v>
      </c>
      <c r="E694" s="3" t="s">
        <v>54</v>
      </c>
      <c r="F694" s="3" t="s">
        <v>54</v>
      </c>
      <c r="G694" s="3" t="s">
        <v>54</v>
      </c>
      <c r="H694" s="3" t="s">
        <v>53</v>
      </c>
      <c r="I694" s="3" t="s">
        <v>53</v>
      </c>
    </row>
    <row r="695" spans="1:9" x14ac:dyDescent="0.25">
      <c r="A695" s="3">
        <v>713</v>
      </c>
      <c r="B695" s="3" t="s">
        <v>54</v>
      </c>
      <c r="C695" s="3" t="s">
        <v>55</v>
      </c>
      <c r="D695" s="3" t="s">
        <v>56</v>
      </c>
      <c r="E695" s="3" t="s">
        <v>54</v>
      </c>
      <c r="F695" s="3" t="s">
        <v>54</v>
      </c>
      <c r="G695" s="3" t="s">
        <v>54</v>
      </c>
      <c r="H695" s="3" t="s">
        <v>58</v>
      </c>
      <c r="I695" s="3" t="s">
        <v>59</v>
      </c>
    </row>
    <row r="696" spans="1:9" x14ac:dyDescent="0.25">
      <c r="A696" s="3">
        <v>714</v>
      </c>
      <c r="B696" s="3" t="s">
        <v>54</v>
      </c>
      <c r="C696" s="3" t="s">
        <v>55</v>
      </c>
      <c r="D696" s="3" t="s">
        <v>110</v>
      </c>
      <c r="E696" s="3" t="s">
        <v>54</v>
      </c>
      <c r="F696" s="3" t="s">
        <v>54</v>
      </c>
      <c r="G696" s="3" t="s">
        <v>54</v>
      </c>
      <c r="H696" s="3" t="s">
        <v>58</v>
      </c>
      <c r="I696" s="3" t="s">
        <v>59</v>
      </c>
    </row>
    <row r="697" spans="1:9" x14ac:dyDescent="0.25">
      <c r="A697" s="3">
        <v>715</v>
      </c>
      <c r="B697" s="3" t="s">
        <v>54</v>
      </c>
      <c r="C697" s="3" t="s">
        <v>55</v>
      </c>
      <c r="D697" s="3" t="s">
        <v>110</v>
      </c>
      <c r="E697" s="3" t="s">
        <v>54</v>
      </c>
      <c r="F697" s="3" t="s">
        <v>54</v>
      </c>
      <c r="G697" s="3" t="s">
        <v>54</v>
      </c>
      <c r="H697" s="3" t="s">
        <v>58</v>
      </c>
      <c r="I697" s="3" t="s">
        <v>104</v>
      </c>
    </row>
    <row r="698" spans="1:9" x14ac:dyDescent="0.25">
      <c r="A698" s="3">
        <v>716</v>
      </c>
      <c r="B698" s="3" t="s">
        <v>54</v>
      </c>
      <c r="C698" s="3" t="s">
        <v>55</v>
      </c>
      <c r="D698" s="3" t="s">
        <v>110</v>
      </c>
      <c r="E698" s="3" t="s">
        <v>54</v>
      </c>
      <c r="F698" s="3" t="s">
        <v>54</v>
      </c>
      <c r="G698" s="3" t="s">
        <v>54</v>
      </c>
      <c r="H698" s="3" t="s">
        <v>58</v>
      </c>
      <c r="I698" s="3" t="s">
        <v>59</v>
      </c>
    </row>
    <row r="699" spans="1:9" x14ac:dyDescent="0.25">
      <c r="A699" s="3">
        <v>717</v>
      </c>
      <c r="B699" s="3" t="s">
        <v>54</v>
      </c>
      <c r="C699" s="3" t="s">
        <v>53</v>
      </c>
      <c r="D699" s="3" t="s">
        <v>56</v>
      </c>
      <c r="E699" s="3" t="s">
        <v>54</v>
      </c>
      <c r="F699" s="3" t="s">
        <v>54</v>
      </c>
      <c r="G699" s="3" t="s">
        <v>54</v>
      </c>
      <c r="H699" s="3" t="s">
        <v>53</v>
      </c>
      <c r="I699" s="3" t="s">
        <v>53</v>
      </c>
    </row>
    <row r="700" spans="1:9" x14ac:dyDescent="0.25">
      <c r="A700" s="3">
        <v>718</v>
      </c>
      <c r="B700" s="3" t="s">
        <v>54</v>
      </c>
      <c r="C700" s="3" t="s">
        <v>309</v>
      </c>
      <c r="D700" s="3" t="s">
        <v>56</v>
      </c>
      <c r="E700" s="3" t="s">
        <v>54</v>
      </c>
      <c r="F700" s="3" t="s">
        <v>54</v>
      </c>
      <c r="G700" s="3" t="s">
        <v>54</v>
      </c>
      <c r="H700" s="3" t="s">
        <v>58</v>
      </c>
      <c r="I700" s="3" t="s">
        <v>104</v>
      </c>
    </row>
    <row r="701" spans="1:9" x14ac:dyDescent="0.25">
      <c r="A701" s="3">
        <v>719</v>
      </c>
      <c r="B701" s="3" t="s">
        <v>54</v>
      </c>
      <c r="C701" s="3" t="s">
        <v>55</v>
      </c>
      <c r="D701" s="3" t="s">
        <v>110</v>
      </c>
      <c r="E701" s="3" t="s">
        <v>54</v>
      </c>
      <c r="F701" s="3" t="s">
        <v>54</v>
      </c>
      <c r="G701" s="3" t="s">
        <v>54</v>
      </c>
      <c r="H701" s="3" t="s">
        <v>58</v>
      </c>
      <c r="I701" s="3" t="s">
        <v>104</v>
      </c>
    </row>
    <row r="702" spans="1:9" x14ac:dyDescent="0.25">
      <c r="A702" s="3">
        <v>720</v>
      </c>
      <c r="B702" s="3" t="s">
        <v>54</v>
      </c>
      <c r="C702" s="3" t="s">
        <v>55</v>
      </c>
      <c r="D702" s="3" t="s">
        <v>110</v>
      </c>
      <c r="E702" s="3" t="s">
        <v>54</v>
      </c>
      <c r="F702" s="3" t="s">
        <v>54</v>
      </c>
      <c r="G702" s="3" t="s">
        <v>54</v>
      </c>
      <c r="H702" s="3" t="s">
        <v>58</v>
      </c>
      <c r="I702" s="3" t="s">
        <v>104</v>
      </c>
    </row>
    <row r="703" spans="1:9" x14ac:dyDescent="0.25">
      <c r="A703" s="3">
        <v>721</v>
      </c>
      <c r="B703" s="3" t="s">
        <v>54</v>
      </c>
      <c r="C703" s="3" t="s">
        <v>55</v>
      </c>
      <c r="D703" s="3" t="s">
        <v>110</v>
      </c>
      <c r="E703" s="3" t="s">
        <v>54</v>
      </c>
      <c r="F703" s="3" t="s">
        <v>54</v>
      </c>
      <c r="G703" s="3" t="s">
        <v>54</v>
      </c>
      <c r="H703" s="3" t="s">
        <v>58</v>
      </c>
      <c r="I703" s="3" t="s">
        <v>104</v>
      </c>
    </row>
    <row r="704" spans="1:9" x14ac:dyDescent="0.25">
      <c r="A704" s="3">
        <v>722</v>
      </c>
      <c r="B704" s="3" t="s">
        <v>54</v>
      </c>
      <c r="C704" s="3" t="s">
        <v>53</v>
      </c>
      <c r="D704" s="3" t="s">
        <v>53</v>
      </c>
      <c r="E704" s="3" t="s">
        <v>54</v>
      </c>
      <c r="F704" s="3" t="s">
        <v>54</v>
      </c>
      <c r="G704" s="3" t="s">
        <v>54</v>
      </c>
      <c r="H704" s="3" t="s">
        <v>53</v>
      </c>
      <c r="I704" s="3" t="s">
        <v>53</v>
      </c>
    </row>
    <row r="705" spans="1:9" x14ac:dyDescent="0.25">
      <c r="A705" s="3">
        <v>723</v>
      </c>
      <c r="B705" s="3" t="s">
        <v>54</v>
      </c>
      <c r="C705" s="3" t="s">
        <v>55</v>
      </c>
      <c r="D705" s="3" t="s">
        <v>110</v>
      </c>
      <c r="E705" s="3" t="s">
        <v>54</v>
      </c>
      <c r="F705" s="3" t="s">
        <v>54</v>
      </c>
      <c r="G705" s="3" t="s">
        <v>54</v>
      </c>
      <c r="H705" s="3" t="s">
        <v>58</v>
      </c>
      <c r="I705" s="3" t="s">
        <v>59</v>
      </c>
    </row>
    <row r="706" spans="1:9" x14ac:dyDescent="0.25">
      <c r="A706" s="3">
        <v>724</v>
      </c>
      <c r="B706" s="3" t="s">
        <v>54</v>
      </c>
      <c r="C706" s="3" t="s">
        <v>53</v>
      </c>
      <c r="D706" s="3" t="s">
        <v>53</v>
      </c>
      <c r="E706" s="3" t="s">
        <v>54</v>
      </c>
      <c r="F706" s="3" t="s">
        <v>54</v>
      </c>
      <c r="G706" s="3" t="s">
        <v>54</v>
      </c>
      <c r="H706" s="3" t="s">
        <v>53</v>
      </c>
      <c r="I706" s="3" t="s">
        <v>53</v>
      </c>
    </row>
    <row r="707" spans="1:9" x14ac:dyDescent="0.25">
      <c r="A707" s="3">
        <v>725</v>
      </c>
      <c r="B707" s="3" t="s">
        <v>54</v>
      </c>
      <c r="C707" s="3" t="s">
        <v>55</v>
      </c>
      <c r="D707" s="3" t="s">
        <v>56</v>
      </c>
      <c r="E707" s="3" t="s">
        <v>54</v>
      </c>
      <c r="F707" s="3" t="s">
        <v>54</v>
      </c>
      <c r="G707" s="3" t="s">
        <v>54</v>
      </c>
      <c r="H707" s="3" t="s">
        <v>58</v>
      </c>
      <c r="I707" s="3" t="s">
        <v>104</v>
      </c>
    </row>
    <row r="708" spans="1:9" x14ac:dyDescent="0.25">
      <c r="A708" s="3">
        <v>726</v>
      </c>
      <c r="B708" s="3" t="s">
        <v>54</v>
      </c>
      <c r="C708" s="3" t="s">
        <v>55</v>
      </c>
      <c r="D708" s="3" t="s">
        <v>56</v>
      </c>
      <c r="E708" s="3" t="s">
        <v>54</v>
      </c>
      <c r="F708" s="3" t="s">
        <v>54</v>
      </c>
      <c r="G708" s="3" t="s">
        <v>54</v>
      </c>
      <c r="H708" s="3" t="s">
        <v>58</v>
      </c>
      <c r="I708" s="3" t="s">
        <v>104</v>
      </c>
    </row>
    <row r="709" spans="1:9" x14ac:dyDescent="0.25">
      <c r="A709" s="3">
        <v>727</v>
      </c>
      <c r="B709" s="3" t="s">
        <v>54</v>
      </c>
      <c r="C709" s="3" t="s">
        <v>55</v>
      </c>
      <c r="D709" s="3" t="s">
        <v>110</v>
      </c>
      <c r="E709" s="3" t="s">
        <v>54</v>
      </c>
      <c r="F709" s="3" t="s">
        <v>54</v>
      </c>
      <c r="G709" s="3" t="s">
        <v>54</v>
      </c>
      <c r="H709" s="3" t="s">
        <v>58</v>
      </c>
      <c r="I709" s="3" t="s">
        <v>59</v>
      </c>
    </row>
    <row r="710" spans="1:9" x14ac:dyDescent="0.25">
      <c r="A710" s="3">
        <v>728</v>
      </c>
      <c r="B710" s="3" t="s">
        <v>54</v>
      </c>
      <c r="C710" s="3" t="s">
        <v>55</v>
      </c>
      <c r="D710" s="3" t="s">
        <v>56</v>
      </c>
      <c r="E710" s="3" t="s">
        <v>54</v>
      </c>
      <c r="F710" s="3" t="s">
        <v>54</v>
      </c>
      <c r="G710" s="3" t="s">
        <v>54</v>
      </c>
      <c r="H710" s="3" t="s">
        <v>58</v>
      </c>
      <c r="I710" s="3" t="s">
        <v>104</v>
      </c>
    </row>
    <row r="711" spans="1:9" x14ac:dyDescent="0.25">
      <c r="A711" s="3">
        <v>729</v>
      </c>
      <c r="B711" s="3" t="s">
        <v>54</v>
      </c>
      <c r="C711" s="3" t="s">
        <v>55</v>
      </c>
      <c r="D711" s="3" t="s">
        <v>110</v>
      </c>
      <c r="E711" s="3" t="s">
        <v>54</v>
      </c>
      <c r="F711" s="3" t="s">
        <v>54</v>
      </c>
      <c r="G711" s="3" t="s">
        <v>54</v>
      </c>
      <c r="H711" s="3" t="s">
        <v>58</v>
      </c>
      <c r="I711" s="3" t="s">
        <v>104</v>
      </c>
    </row>
    <row r="712" spans="1:9" x14ac:dyDescent="0.25">
      <c r="A712" s="3">
        <v>730</v>
      </c>
      <c r="B712" s="3" t="s">
        <v>54</v>
      </c>
      <c r="C712" s="3" t="s">
        <v>55</v>
      </c>
      <c r="D712" s="3" t="s">
        <v>56</v>
      </c>
      <c r="E712" s="3" t="s">
        <v>54</v>
      </c>
      <c r="F712" s="3" t="s">
        <v>54</v>
      </c>
      <c r="G712" s="3" t="s">
        <v>54</v>
      </c>
      <c r="H712" s="3" t="s">
        <v>58</v>
      </c>
      <c r="I712" s="3" t="s">
        <v>59</v>
      </c>
    </row>
    <row r="713" spans="1:9" x14ac:dyDescent="0.25">
      <c r="A713" s="3">
        <v>731</v>
      </c>
      <c r="B713" s="3" t="s">
        <v>54</v>
      </c>
      <c r="C713" s="3" t="s">
        <v>55</v>
      </c>
      <c r="D713" s="3" t="s">
        <v>110</v>
      </c>
      <c r="E713" s="3" t="s">
        <v>54</v>
      </c>
      <c r="F713" s="3" t="s">
        <v>54</v>
      </c>
      <c r="G713" s="3" t="s">
        <v>54</v>
      </c>
      <c r="H713" s="3" t="s">
        <v>58</v>
      </c>
      <c r="I713" s="3" t="s">
        <v>104</v>
      </c>
    </row>
    <row r="714" spans="1:9" x14ac:dyDescent="0.25">
      <c r="A714" s="3">
        <v>732</v>
      </c>
      <c r="B714" s="3" t="s">
        <v>54</v>
      </c>
      <c r="C714" s="3" t="s">
        <v>53</v>
      </c>
      <c r="D714" s="3" t="s">
        <v>53</v>
      </c>
      <c r="E714" s="3" t="s">
        <v>54</v>
      </c>
      <c r="F714" s="3" t="s">
        <v>54</v>
      </c>
      <c r="G714" s="3" t="s">
        <v>54</v>
      </c>
      <c r="H714" s="3" t="s">
        <v>53</v>
      </c>
      <c r="I714" s="3" t="s">
        <v>53</v>
      </c>
    </row>
    <row r="715" spans="1:9" x14ac:dyDescent="0.25">
      <c r="A715" s="3">
        <v>734</v>
      </c>
      <c r="B715" s="3" t="s">
        <v>54</v>
      </c>
      <c r="C715" s="3" t="s">
        <v>55</v>
      </c>
      <c r="D715" s="3" t="s">
        <v>56</v>
      </c>
      <c r="E715" s="3" t="s">
        <v>54</v>
      </c>
      <c r="F715" s="3" t="s">
        <v>54</v>
      </c>
      <c r="G715" s="3" t="s">
        <v>54</v>
      </c>
      <c r="H715" s="3" t="s">
        <v>58</v>
      </c>
      <c r="I715" s="3" t="s">
        <v>104</v>
      </c>
    </row>
    <row r="716" spans="1:9" x14ac:dyDescent="0.25">
      <c r="A716" s="3">
        <v>735</v>
      </c>
      <c r="B716" s="3" t="s">
        <v>54</v>
      </c>
      <c r="C716" s="3" t="s">
        <v>53</v>
      </c>
      <c r="D716" s="3" t="s">
        <v>53</v>
      </c>
      <c r="E716" s="3" t="s">
        <v>54</v>
      </c>
      <c r="F716" s="3" t="s">
        <v>54</v>
      </c>
      <c r="G716" s="3" t="s">
        <v>54</v>
      </c>
      <c r="H716" s="3" t="s">
        <v>53</v>
      </c>
      <c r="I716" s="3" t="s">
        <v>53</v>
      </c>
    </row>
    <row r="717" spans="1:9" x14ac:dyDescent="0.25">
      <c r="A717" s="3">
        <v>736</v>
      </c>
      <c r="B717" s="3" t="s">
        <v>54</v>
      </c>
      <c r="C717" s="3" t="s">
        <v>53</v>
      </c>
      <c r="D717" s="3" t="s">
        <v>53</v>
      </c>
      <c r="E717" s="3" t="s">
        <v>54</v>
      </c>
      <c r="F717" s="3" t="s">
        <v>54</v>
      </c>
      <c r="G717" s="3" t="s">
        <v>54</v>
      </c>
      <c r="H717" s="3" t="s">
        <v>53</v>
      </c>
      <c r="I717" s="3" t="s">
        <v>53</v>
      </c>
    </row>
    <row r="718" spans="1:9" x14ac:dyDescent="0.25">
      <c r="A718" s="3">
        <v>737</v>
      </c>
      <c r="B718" s="3" t="s">
        <v>54</v>
      </c>
      <c r="C718" s="3" t="s">
        <v>53</v>
      </c>
      <c r="D718" s="3" t="s">
        <v>53</v>
      </c>
      <c r="E718" s="3" t="s">
        <v>54</v>
      </c>
      <c r="F718" s="3" t="s">
        <v>54</v>
      </c>
      <c r="G718" s="3" t="s">
        <v>54</v>
      </c>
      <c r="H718" s="3" t="s">
        <v>53</v>
      </c>
      <c r="I718" s="3" t="s">
        <v>53</v>
      </c>
    </row>
    <row r="719" spans="1:9" x14ac:dyDescent="0.25">
      <c r="A719" s="3">
        <v>739</v>
      </c>
      <c r="B719" s="3" t="s">
        <v>54</v>
      </c>
      <c r="C719" s="3" t="s">
        <v>53</v>
      </c>
      <c r="D719" s="3" t="s">
        <v>56</v>
      </c>
      <c r="E719" s="3" t="s">
        <v>54</v>
      </c>
      <c r="F719" s="3" t="s">
        <v>54</v>
      </c>
      <c r="G719" s="3" t="s">
        <v>54</v>
      </c>
      <c r="H719" s="3" t="s">
        <v>53</v>
      </c>
      <c r="I719" s="3" t="s">
        <v>53</v>
      </c>
    </row>
    <row r="720" spans="1:9" x14ac:dyDescent="0.25">
      <c r="A720" s="3">
        <v>740</v>
      </c>
      <c r="B720" s="3" t="s">
        <v>54</v>
      </c>
      <c r="C720" s="3" t="s">
        <v>55</v>
      </c>
      <c r="D720" s="3" t="s">
        <v>110</v>
      </c>
      <c r="E720" s="3" t="s">
        <v>54</v>
      </c>
      <c r="F720" s="3" t="s">
        <v>54</v>
      </c>
      <c r="G720" s="3" t="s">
        <v>54</v>
      </c>
      <c r="H720" s="3" t="s">
        <v>58</v>
      </c>
      <c r="I720" s="3" t="s">
        <v>104</v>
      </c>
    </row>
    <row r="721" spans="1:9" x14ac:dyDescent="0.25">
      <c r="A721" s="3">
        <v>741</v>
      </c>
      <c r="B721" s="3" t="s">
        <v>54</v>
      </c>
      <c r="C721" s="3" t="s">
        <v>55</v>
      </c>
      <c r="D721" s="3" t="s">
        <v>56</v>
      </c>
      <c r="E721" s="3" t="s">
        <v>54</v>
      </c>
      <c r="F721" s="3" t="s">
        <v>54</v>
      </c>
      <c r="G721" s="3" t="s">
        <v>54</v>
      </c>
      <c r="H721" s="3" t="s">
        <v>58</v>
      </c>
      <c r="I721" s="3" t="s">
        <v>104</v>
      </c>
    </row>
    <row r="722" spans="1:9" x14ac:dyDescent="0.25">
      <c r="A722" s="3">
        <v>742</v>
      </c>
      <c r="B722" s="3" t="s">
        <v>54</v>
      </c>
      <c r="C722" s="3" t="s">
        <v>55</v>
      </c>
      <c r="D722" s="3" t="s">
        <v>110</v>
      </c>
      <c r="E722" s="3" t="s">
        <v>54</v>
      </c>
      <c r="F722" s="3" t="s">
        <v>54</v>
      </c>
      <c r="G722" s="3" t="s">
        <v>54</v>
      </c>
      <c r="H722" s="3" t="s">
        <v>58</v>
      </c>
      <c r="I722" s="3" t="s">
        <v>104</v>
      </c>
    </row>
    <row r="723" spans="1:9" x14ac:dyDescent="0.25">
      <c r="A723" s="3">
        <v>743</v>
      </c>
      <c r="B723" s="3" t="s">
        <v>54</v>
      </c>
      <c r="C723" s="3" t="s">
        <v>53</v>
      </c>
      <c r="D723" s="3" t="s">
        <v>53</v>
      </c>
      <c r="E723" s="3" t="s">
        <v>54</v>
      </c>
      <c r="F723" s="3" t="s">
        <v>54</v>
      </c>
      <c r="G723" s="3" t="s">
        <v>54</v>
      </c>
      <c r="H723" s="3" t="s">
        <v>53</v>
      </c>
      <c r="I723" s="3" t="s">
        <v>53</v>
      </c>
    </row>
    <row r="724" spans="1:9" x14ac:dyDescent="0.25">
      <c r="A724" s="3">
        <v>744</v>
      </c>
      <c r="B724" s="3" t="s">
        <v>54</v>
      </c>
      <c r="C724" s="3" t="s">
        <v>55</v>
      </c>
      <c r="D724" s="3" t="s">
        <v>110</v>
      </c>
      <c r="E724" s="3" t="s">
        <v>54</v>
      </c>
      <c r="F724" s="3" t="s">
        <v>54</v>
      </c>
      <c r="G724" s="3" t="s">
        <v>54</v>
      </c>
      <c r="H724" s="3" t="s">
        <v>58</v>
      </c>
      <c r="I724" s="3" t="s">
        <v>53</v>
      </c>
    </row>
    <row r="725" spans="1:9" x14ac:dyDescent="0.25">
      <c r="A725" s="3">
        <v>745</v>
      </c>
      <c r="B725" s="3" t="s">
        <v>54</v>
      </c>
      <c r="C725" s="3" t="s">
        <v>55</v>
      </c>
      <c r="D725" s="3" t="s">
        <v>110</v>
      </c>
      <c r="E725" s="3" t="s">
        <v>54</v>
      </c>
      <c r="F725" s="3" t="s">
        <v>54</v>
      </c>
      <c r="G725" s="3" t="s">
        <v>54</v>
      </c>
      <c r="H725" s="3" t="s">
        <v>316</v>
      </c>
      <c r="I725" s="3" t="s">
        <v>104</v>
      </c>
    </row>
    <row r="726" spans="1:9" x14ac:dyDescent="0.25">
      <c r="A726" s="3">
        <v>746</v>
      </c>
      <c r="B726" s="3" t="s">
        <v>54</v>
      </c>
      <c r="C726" s="3" t="s">
        <v>53</v>
      </c>
      <c r="D726" s="3" t="s">
        <v>53</v>
      </c>
      <c r="E726" s="3" t="s">
        <v>54</v>
      </c>
      <c r="F726" s="3" t="s">
        <v>54</v>
      </c>
      <c r="G726" s="3" t="s">
        <v>54</v>
      </c>
      <c r="H726" s="3" t="s">
        <v>53</v>
      </c>
      <c r="I726" s="3" t="s">
        <v>53</v>
      </c>
    </row>
    <row r="727" spans="1:9" x14ac:dyDescent="0.25">
      <c r="A727" s="3">
        <v>747</v>
      </c>
      <c r="B727" s="3" t="s">
        <v>54</v>
      </c>
      <c r="C727" s="3" t="s">
        <v>55</v>
      </c>
      <c r="D727" s="3" t="s">
        <v>110</v>
      </c>
      <c r="E727" s="3" t="s">
        <v>54</v>
      </c>
      <c r="F727" s="3" t="s">
        <v>54</v>
      </c>
      <c r="G727" s="3" t="s">
        <v>54</v>
      </c>
      <c r="H727" s="3" t="s">
        <v>58</v>
      </c>
      <c r="I727" s="3" t="s">
        <v>59</v>
      </c>
    </row>
    <row r="728" spans="1:9" x14ac:dyDescent="0.25">
      <c r="A728" s="3">
        <v>749</v>
      </c>
      <c r="B728" s="3" t="s">
        <v>54</v>
      </c>
      <c r="C728" s="3" t="s">
        <v>55</v>
      </c>
      <c r="D728" s="3" t="s">
        <v>110</v>
      </c>
      <c r="E728" s="3" t="s">
        <v>54</v>
      </c>
      <c r="F728" s="3" t="s">
        <v>54</v>
      </c>
      <c r="G728" s="3" t="s">
        <v>54</v>
      </c>
      <c r="H728" s="3" t="s">
        <v>58</v>
      </c>
      <c r="I728" s="3" t="s">
        <v>104</v>
      </c>
    </row>
    <row r="729" spans="1:9" x14ac:dyDescent="0.25">
      <c r="A729" s="3">
        <v>750</v>
      </c>
      <c r="B729" s="3" t="s">
        <v>54</v>
      </c>
      <c r="C729" s="3" t="s">
        <v>55</v>
      </c>
      <c r="D729" s="3" t="s">
        <v>56</v>
      </c>
      <c r="E729" s="3" t="s">
        <v>54</v>
      </c>
      <c r="F729" s="3" t="s">
        <v>54</v>
      </c>
      <c r="G729" s="3" t="s">
        <v>54</v>
      </c>
      <c r="H729" s="3" t="s">
        <v>58</v>
      </c>
      <c r="I729" s="3" t="s">
        <v>104</v>
      </c>
    </row>
    <row r="730" spans="1:9" x14ac:dyDescent="0.25">
      <c r="A730" s="3">
        <v>751</v>
      </c>
      <c r="B730" s="3" t="s">
        <v>54</v>
      </c>
      <c r="C730" s="3" t="s">
        <v>53</v>
      </c>
      <c r="D730" s="3" t="s">
        <v>53</v>
      </c>
      <c r="E730" s="3" t="s">
        <v>54</v>
      </c>
      <c r="F730" s="3" t="s">
        <v>54</v>
      </c>
      <c r="G730" s="3" t="s">
        <v>54</v>
      </c>
      <c r="H730" s="3" t="s">
        <v>53</v>
      </c>
      <c r="I730" s="3" t="s">
        <v>53</v>
      </c>
    </row>
    <row r="731" spans="1:9" x14ac:dyDescent="0.25">
      <c r="A731" s="3">
        <v>752</v>
      </c>
      <c r="B731" s="3" t="s">
        <v>54</v>
      </c>
      <c r="C731" s="3" t="s">
        <v>53</v>
      </c>
      <c r="D731" s="3" t="s">
        <v>53</v>
      </c>
      <c r="E731" s="3" t="s">
        <v>54</v>
      </c>
      <c r="F731" s="3" t="s">
        <v>54</v>
      </c>
      <c r="G731" s="3" t="s">
        <v>54</v>
      </c>
      <c r="H731" s="3" t="s">
        <v>53</v>
      </c>
      <c r="I731" s="3" t="s">
        <v>53</v>
      </c>
    </row>
    <row r="732" spans="1:9" x14ac:dyDescent="0.25">
      <c r="A732" s="3">
        <v>753</v>
      </c>
      <c r="B732" s="3" t="s">
        <v>54</v>
      </c>
      <c r="C732" s="3" t="s">
        <v>55</v>
      </c>
      <c r="D732" s="3" t="s">
        <v>110</v>
      </c>
      <c r="E732" s="3" t="s">
        <v>54</v>
      </c>
      <c r="F732" s="3" t="s">
        <v>54</v>
      </c>
      <c r="G732" s="3" t="s">
        <v>54</v>
      </c>
      <c r="H732" s="3" t="s">
        <v>58</v>
      </c>
      <c r="I732" s="3" t="s">
        <v>104</v>
      </c>
    </row>
    <row r="733" spans="1:9" x14ac:dyDescent="0.25">
      <c r="A733" s="3">
        <v>754</v>
      </c>
      <c r="B733" s="3" t="s">
        <v>54</v>
      </c>
      <c r="C733" s="3" t="s">
        <v>55</v>
      </c>
      <c r="D733" s="3" t="s">
        <v>110</v>
      </c>
      <c r="E733" s="3" t="s">
        <v>54</v>
      </c>
      <c r="F733" s="3" t="s">
        <v>54</v>
      </c>
      <c r="G733" s="3" t="s">
        <v>54</v>
      </c>
      <c r="H733" s="3" t="s">
        <v>58</v>
      </c>
      <c r="I733" s="3" t="s">
        <v>59</v>
      </c>
    </row>
    <row r="734" spans="1:9" x14ac:dyDescent="0.25">
      <c r="A734" s="3">
        <v>755</v>
      </c>
      <c r="B734" s="3" t="s">
        <v>54</v>
      </c>
      <c r="C734" s="3" t="s">
        <v>55</v>
      </c>
      <c r="D734" s="3" t="s">
        <v>56</v>
      </c>
      <c r="E734" s="3" t="s">
        <v>54</v>
      </c>
      <c r="F734" s="3" t="s">
        <v>54</v>
      </c>
      <c r="G734" s="3" t="s">
        <v>54</v>
      </c>
      <c r="H734" s="3" t="s">
        <v>58</v>
      </c>
      <c r="I734" s="3" t="s">
        <v>59</v>
      </c>
    </row>
    <row r="735" spans="1:9" x14ac:dyDescent="0.25">
      <c r="A735" s="3">
        <v>756</v>
      </c>
      <c r="B735" s="3" t="s">
        <v>54</v>
      </c>
      <c r="C735" s="3" t="s">
        <v>53</v>
      </c>
      <c r="D735" s="3" t="s">
        <v>56</v>
      </c>
      <c r="E735" s="3" t="s">
        <v>54</v>
      </c>
      <c r="F735" s="3" t="s">
        <v>54</v>
      </c>
      <c r="G735" s="3" t="s">
        <v>54</v>
      </c>
      <c r="H735" s="3" t="s">
        <v>53</v>
      </c>
      <c r="I735" s="3" t="s">
        <v>53</v>
      </c>
    </row>
    <row r="736" spans="1:9" x14ac:dyDescent="0.25">
      <c r="A736" s="3">
        <v>757</v>
      </c>
      <c r="B736" s="3" t="s">
        <v>54</v>
      </c>
      <c r="C736" s="3" t="s">
        <v>55</v>
      </c>
      <c r="D736" s="3" t="s">
        <v>110</v>
      </c>
      <c r="E736" s="3" t="s">
        <v>54</v>
      </c>
      <c r="F736" s="3" t="s">
        <v>54</v>
      </c>
      <c r="G736" s="3" t="s">
        <v>54</v>
      </c>
      <c r="H736" s="3" t="s">
        <v>58</v>
      </c>
      <c r="I736" s="3" t="s">
        <v>59</v>
      </c>
    </row>
    <row r="737" spans="1:9" x14ac:dyDescent="0.25">
      <c r="A737" s="3">
        <v>758</v>
      </c>
      <c r="B737" s="3" t="s">
        <v>54</v>
      </c>
      <c r="C737" s="3" t="s">
        <v>55</v>
      </c>
      <c r="D737" s="3" t="s">
        <v>110</v>
      </c>
      <c r="E737" s="3" t="s">
        <v>54</v>
      </c>
      <c r="F737" s="3" t="s">
        <v>54</v>
      </c>
      <c r="G737" s="3" t="s">
        <v>54</v>
      </c>
      <c r="H737" s="3" t="s">
        <v>58</v>
      </c>
      <c r="I737" s="3" t="s">
        <v>59</v>
      </c>
    </row>
    <row r="738" spans="1:9" x14ac:dyDescent="0.25">
      <c r="A738" s="3">
        <v>759</v>
      </c>
      <c r="B738" s="3" t="s">
        <v>54</v>
      </c>
      <c r="C738" s="3" t="s">
        <v>55</v>
      </c>
      <c r="D738" s="3" t="s">
        <v>56</v>
      </c>
      <c r="E738" s="3" t="s">
        <v>54</v>
      </c>
      <c r="F738" s="3" t="s">
        <v>54</v>
      </c>
      <c r="G738" s="3" t="s">
        <v>54</v>
      </c>
      <c r="H738" s="3" t="s">
        <v>58</v>
      </c>
      <c r="I738" s="3" t="s">
        <v>104</v>
      </c>
    </row>
    <row r="739" spans="1:9" x14ac:dyDescent="0.25">
      <c r="A739" s="3">
        <v>760</v>
      </c>
      <c r="B739" s="3" t="s">
        <v>54</v>
      </c>
      <c r="C739" s="3" t="s">
        <v>53</v>
      </c>
      <c r="D739" s="3" t="s">
        <v>110</v>
      </c>
      <c r="E739" s="3" t="s">
        <v>54</v>
      </c>
      <c r="F739" s="3" t="s">
        <v>54</v>
      </c>
      <c r="G739" s="3" t="s">
        <v>54</v>
      </c>
      <c r="H739" s="3" t="s">
        <v>53</v>
      </c>
      <c r="I739" s="3" t="s">
        <v>53</v>
      </c>
    </row>
    <row r="740" spans="1:9" x14ac:dyDescent="0.25">
      <c r="A740" s="3">
        <v>761</v>
      </c>
      <c r="B740" s="3" t="s">
        <v>54</v>
      </c>
      <c r="C740" s="3" t="s">
        <v>53</v>
      </c>
      <c r="D740" s="3" t="s">
        <v>56</v>
      </c>
      <c r="E740" s="3" t="s">
        <v>54</v>
      </c>
      <c r="F740" s="3" t="s">
        <v>54</v>
      </c>
      <c r="G740" s="3" t="s">
        <v>54</v>
      </c>
      <c r="H740" s="3" t="s">
        <v>53</v>
      </c>
      <c r="I740" s="3" t="s">
        <v>53</v>
      </c>
    </row>
    <row r="741" spans="1:9" x14ac:dyDescent="0.25">
      <c r="A741" s="3">
        <v>762</v>
      </c>
      <c r="B741" s="3" t="s">
        <v>54</v>
      </c>
      <c r="C741" s="3" t="s">
        <v>55</v>
      </c>
      <c r="D741" s="3" t="s">
        <v>56</v>
      </c>
      <c r="E741" s="3" t="s">
        <v>54</v>
      </c>
      <c r="F741" s="3" t="s">
        <v>54</v>
      </c>
      <c r="G741" s="3" t="s">
        <v>54</v>
      </c>
      <c r="H741" s="3" t="s">
        <v>58</v>
      </c>
      <c r="I741" s="3" t="s">
        <v>59</v>
      </c>
    </row>
    <row r="742" spans="1:9" x14ac:dyDescent="0.25">
      <c r="A742" s="3">
        <v>763</v>
      </c>
      <c r="B742" s="3" t="s">
        <v>54</v>
      </c>
      <c r="C742" s="3" t="s">
        <v>53</v>
      </c>
      <c r="D742" s="3" t="s">
        <v>53</v>
      </c>
      <c r="E742" s="3" t="s">
        <v>54</v>
      </c>
      <c r="F742" s="3" t="s">
        <v>54</v>
      </c>
      <c r="G742" s="3" t="s">
        <v>54</v>
      </c>
      <c r="H742" s="3" t="s">
        <v>53</v>
      </c>
      <c r="I742" s="3" t="s">
        <v>53</v>
      </c>
    </row>
    <row r="743" spans="1:9" x14ac:dyDescent="0.25">
      <c r="A743" s="3">
        <v>764</v>
      </c>
      <c r="B743" s="3" t="s">
        <v>54</v>
      </c>
      <c r="C743" s="3" t="s">
        <v>55</v>
      </c>
      <c r="D743" s="3" t="s">
        <v>110</v>
      </c>
      <c r="E743" s="3" t="s">
        <v>54</v>
      </c>
      <c r="F743" s="3" t="s">
        <v>54</v>
      </c>
      <c r="G743" s="3" t="s">
        <v>54</v>
      </c>
      <c r="H743" s="3" t="s">
        <v>58</v>
      </c>
      <c r="I743" s="3" t="s">
        <v>104</v>
      </c>
    </row>
    <row r="744" spans="1:9" x14ac:dyDescent="0.25">
      <c r="A744" s="3">
        <v>765</v>
      </c>
      <c r="B744" s="3" t="s">
        <v>54</v>
      </c>
      <c r="C744" s="3" t="s">
        <v>55</v>
      </c>
      <c r="D744" s="3" t="s">
        <v>110</v>
      </c>
      <c r="E744" s="3" t="s">
        <v>54</v>
      </c>
      <c r="F744" s="3" t="s">
        <v>54</v>
      </c>
      <c r="G744" s="3" t="s">
        <v>54</v>
      </c>
      <c r="H744" s="3" t="s">
        <v>58</v>
      </c>
      <c r="I744" s="3" t="s">
        <v>104</v>
      </c>
    </row>
    <row r="745" spans="1:9" x14ac:dyDescent="0.25">
      <c r="A745" s="3">
        <v>766</v>
      </c>
      <c r="B745" s="3" t="s">
        <v>54</v>
      </c>
      <c r="C745" s="3" t="s">
        <v>53</v>
      </c>
      <c r="D745" s="3" t="s">
        <v>53</v>
      </c>
      <c r="E745" s="3" t="s">
        <v>54</v>
      </c>
      <c r="F745" s="3" t="s">
        <v>54</v>
      </c>
      <c r="G745" s="3" t="s">
        <v>54</v>
      </c>
      <c r="H745" s="3" t="s">
        <v>53</v>
      </c>
      <c r="I745" s="3" t="s">
        <v>53</v>
      </c>
    </row>
    <row r="746" spans="1:9" x14ac:dyDescent="0.25">
      <c r="A746" s="3">
        <v>767</v>
      </c>
      <c r="B746" s="3" t="s">
        <v>54</v>
      </c>
      <c r="C746" s="3" t="s">
        <v>53</v>
      </c>
      <c r="D746" s="3" t="s">
        <v>53</v>
      </c>
      <c r="E746" s="3" t="s">
        <v>54</v>
      </c>
      <c r="F746" s="3" t="s">
        <v>54</v>
      </c>
      <c r="G746" s="3" t="s">
        <v>54</v>
      </c>
      <c r="H746" s="3" t="s">
        <v>53</v>
      </c>
      <c r="I746" s="3" t="s">
        <v>53</v>
      </c>
    </row>
    <row r="747" spans="1:9" x14ac:dyDescent="0.25">
      <c r="A747" s="3">
        <v>768</v>
      </c>
      <c r="B747" s="3" t="s">
        <v>54</v>
      </c>
      <c r="C747" s="3" t="s">
        <v>55</v>
      </c>
      <c r="D747" s="3" t="s">
        <v>56</v>
      </c>
      <c r="E747" s="3" t="s">
        <v>54</v>
      </c>
      <c r="F747" s="3" t="s">
        <v>54</v>
      </c>
      <c r="G747" s="3" t="s">
        <v>54</v>
      </c>
      <c r="H747" s="3" t="s">
        <v>58</v>
      </c>
      <c r="I747" s="3" t="s">
        <v>59</v>
      </c>
    </row>
    <row r="748" spans="1:9" x14ac:dyDescent="0.25">
      <c r="A748" s="3">
        <v>769</v>
      </c>
      <c r="B748" s="3" t="s">
        <v>54</v>
      </c>
      <c r="C748" s="3" t="s">
        <v>55</v>
      </c>
      <c r="D748" s="3" t="s">
        <v>56</v>
      </c>
      <c r="E748" s="3" t="s">
        <v>54</v>
      </c>
      <c r="F748" s="3" t="s">
        <v>54</v>
      </c>
      <c r="G748" s="3" t="s">
        <v>54</v>
      </c>
      <c r="H748" s="3" t="s">
        <v>58</v>
      </c>
      <c r="I748" s="3" t="s">
        <v>53</v>
      </c>
    </row>
    <row r="749" spans="1:9" x14ac:dyDescent="0.25">
      <c r="A749" s="3">
        <v>770</v>
      </c>
      <c r="B749" s="3" t="s">
        <v>54</v>
      </c>
      <c r="C749" s="3" t="s">
        <v>55</v>
      </c>
      <c r="D749" s="3" t="s">
        <v>110</v>
      </c>
      <c r="E749" s="3" t="s">
        <v>54</v>
      </c>
      <c r="F749" s="3" t="s">
        <v>54</v>
      </c>
      <c r="G749" s="3" t="s">
        <v>54</v>
      </c>
      <c r="H749" s="3" t="s">
        <v>58</v>
      </c>
      <c r="I749" s="3" t="s">
        <v>104</v>
      </c>
    </row>
    <row r="750" spans="1:9" x14ac:dyDescent="0.25">
      <c r="A750" s="3">
        <v>771</v>
      </c>
      <c r="B750" s="3" t="s">
        <v>54</v>
      </c>
      <c r="C750" s="3" t="s">
        <v>55</v>
      </c>
      <c r="D750" s="3" t="s">
        <v>110</v>
      </c>
      <c r="E750" s="3" t="s">
        <v>54</v>
      </c>
      <c r="F750" s="3" t="s">
        <v>54</v>
      </c>
      <c r="G750" s="3" t="s">
        <v>54</v>
      </c>
      <c r="H750" s="3" t="s">
        <v>58</v>
      </c>
      <c r="I750" s="3" t="s">
        <v>104</v>
      </c>
    </row>
    <row r="751" spans="1:9" x14ac:dyDescent="0.25">
      <c r="A751" s="3">
        <v>773</v>
      </c>
      <c r="B751" s="3" t="s">
        <v>54</v>
      </c>
      <c r="C751" s="3" t="s">
        <v>55</v>
      </c>
      <c r="D751" s="3" t="s">
        <v>110</v>
      </c>
      <c r="E751" s="3" t="s">
        <v>54</v>
      </c>
      <c r="F751" s="3" t="s">
        <v>54</v>
      </c>
      <c r="G751" s="3" t="s">
        <v>54</v>
      </c>
      <c r="H751" s="3" t="s">
        <v>58</v>
      </c>
      <c r="I751" s="3" t="s">
        <v>53</v>
      </c>
    </row>
    <row r="752" spans="1:9" x14ac:dyDescent="0.25">
      <c r="A752" s="3">
        <v>774</v>
      </c>
      <c r="B752" s="3" t="s">
        <v>54</v>
      </c>
      <c r="C752" s="3" t="s">
        <v>53</v>
      </c>
      <c r="D752" s="3" t="s">
        <v>110</v>
      </c>
      <c r="E752" s="3" t="s">
        <v>54</v>
      </c>
      <c r="F752" s="3" t="s">
        <v>54</v>
      </c>
      <c r="G752" s="3" t="s">
        <v>54</v>
      </c>
      <c r="H752" s="3" t="s">
        <v>53</v>
      </c>
      <c r="I752" s="3" t="s">
        <v>53</v>
      </c>
    </row>
    <row r="753" spans="1:9" x14ac:dyDescent="0.25">
      <c r="A753" s="3">
        <v>775</v>
      </c>
      <c r="B753" s="3" t="s">
        <v>54</v>
      </c>
      <c r="C753" s="3" t="s">
        <v>53</v>
      </c>
      <c r="D753" s="3" t="s">
        <v>56</v>
      </c>
      <c r="E753" s="3" t="s">
        <v>54</v>
      </c>
      <c r="F753" s="3" t="s">
        <v>54</v>
      </c>
      <c r="G753" s="3" t="s">
        <v>54</v>
      </c>
      <c r="H753" s="3" t="s">
        <v>53</v>
      </c>
      <c r="I753" s="3" t="s">
        <v>53</v>
      </c>
    </row>
    <row r="754" spans="1:9" x14ac:dyDescent="0.25">
      <c r="A754" s="3">
        <v>777</v>
      </c>
      <c r="B754" s="3" t="s">
        <v>54</v>
      </c>
      <c r="C754" s="3" t="s">
        <v>55</v>
      </c>
      <c r="D754" s="3" t="s">
        <v>110</v>
      </c>
      <c r="E754" s="3" t="s">
        <v>54</v>
      </c>
      <c r="F754" s="3" t="s">
        <v>54</v>
      </c>
      <c r="G754" s="3" t="s">
        <v>54</v>
      </c>
      <c r="H754" s="3" t="s">
        <v>58</v>
      </c>
      <c r="I754" s="3" t="s">
        <v>59</v>
      </c>
    </row>
    <row r="755" spans="1:9" x14ac:dyDescent="0.25">
      <c r="A755" s="3">
        <v>778</v>
      </c>
      <c r="B755" s="3" t="s">
        <v>54</v>
      </c>
      <c r="C755" s="3" t="s">
        <v>55</v>
      </c>
      <c r="D755" s="3" t="s">
        <v>110</v>
      </c>
      <c r="E755" s="3" t="s">
        <v>54</v>
      </c>
      <c r="F755" s="3" t="s">
        <v>54</v>
      </c>
      <c r="G755" s="3" t="s">
        <v>54</v>
      </c>
      <c r="H755" s="3" t="s">
        <v>58</v>
      </c>
      <c r="I755" s="3" t="s">
        <v>59</v>
      </c>
    </row>
    <row r="756" spans="1:9" x14ac:dyDescent="0.25">
      <c r="A756" s="3">
        <v>779</v>
      </c>
      <c r="B756" s="3" t="s">
        <v>54</v>
      </c>
      <c r="C756" s="3" t="s">
        <v>53</v>
      </c>
      <c r="D756" s="3" t="s">
        <v>53</v>
      </c>
      <c r="E756" s="3" t="s">
        <v>54</v>
      </c>
      <c r="F756" s="3" t="s">
        <v>54</v>
      </c>
      <c r="G756" s="3" t="s">
        <v>54</v>
      </c>
      <c r="H756" s="3" t="s">
        <v>53</v>
      </c>
      <c r="I756" s="3" t="s">
        <v>53</v>
      </c>
    </row>
    <row r="757" spans="1:9" x14ac:dyDescent="0.25">
      <c r="A757" s="3">
        <v>780</v>
      </c>
      <c r="B757" s="3" t="s">
        <v>54</v>
      </c>
      <c r="C757" s="3" t="s">
        <v>55</v>
      </c>
      <c r="D757" s="3" t="s">
        <v>110</v>
      </c>
      <c r="E757" s="3" t="s">
        <v>54</v>
      </c>
      <c r="F757" s="3" t="s">
        <v>54</v>
      </c>
      <c r="G757" s="3" t="s">
        <v>54</v>
      </c>
      <c r="H757" s="3" t="s">
        <v>58</v>
      </c>
      <c r="I757" s="3" t="s">
        <v>59</v>
      </c>
    </row>
    <row r="758" spans="1:9" x14ac:dyDescent="0.25">
      <c r="A758" s="3">
        <v>781</v>
      </c>
      <c r="B758" s="3" t="s">
        <v>54</v>
      </c>
      <c r="C758" s="3" t="s">
        <v>309</v>
      </c>
      <c r="D758" s="3" t="s">
        <v>56</v>
      </c>
      <c r="E758" s="3" t="s">
        <v>54</v>
      </c>
      <c r="F758" s="3" t="s">
        <v>54</v>
      </c>
      <c r="G758" s="3" t="s">
        <v>54</v>
      </c>
      <c r="H758" s="3" t="s">
        <v>58</v>
      </c>
      <c r="I758" s="3" t="s">
        <v>104</v>
      </c>
    </row>
    <row r="759" spans="1:9" x14ac:dyDescent="0.25">
      <c r="A759" s="3">
        <v>782</v>
      </c>
      <c r="B759" s="3" t="s">
        <v>54</v>
      </c>
      <c r="C759" s="3" t="s">
        <v>55</v>
      </c>
      <c r="D759" s="3" t="s">
        <v>56</v>
      </c>
      <c r="E759" s="3" t="s">
        <v>54</v>
      </c>
      <c r="F759" s="3" t="s">
        <v>54</v>
      </c>
      <c r="G759" s="3" t="s">
        <v>54</v>
      </c>
      <c r="H759" s="3" t="s">
        <v>58</v>
      </c>
      <c r="I759" s="3" t="s">
        <v>104</v>
      </c>
    </row>
    <row r="760" spans="1:9" x14ac:dyDescent="0.25">
      <c r="A760" s="3">
        <v>783</v>
      </c>
      <c r="B760" s="3" t="s">
        <v>54</v>
      </c>
      <c r="C760" s="3" t="s">
        <v>53</v>
      </c>
      <c r="D760" s="3" t="s">
        <v>56</v>
      </c>
      <c r="E760" s="3" t="s">
        <v>54</v>
      </c>
      <c r="F760" s="3" t="s">
        <v>54</v>
      </c>
      <c r="G760" s="3" t="s">
        <v>54</v>
      </c>
      <c r="H760" s="3" t="s">
        <v>53</v>
      </c>
      <c r="I760" s="3" t="s">
        <v>53</v>
      </c>
    </row>
    <row r="761" spans="1:9" x14ac:dyDescent="0.25">
      <c r="A761" s="3">
        <v>784</v>
      </c>
      <c r="B761" s="3" t="s">
        <v>54</v>
      </c>
      <c r="C761" s="3" t="s">
        <v>55</v>
      </c>
      <c r="D761" s="3" t="s">
        <v>110</v>
      </c>
      <c r="E761" s="3" t="s">
        <v>54</v>
      </c>
      <c r="F761" s="3" t="s">
        <v>54</v>
      </c>
      <c r="G761" s="3" t="s">
        <v>54</v>
      </c>
      <c r="H761" s="3" t="s">
        <v>58</v>
      </c>
      <c r="I761" s="3" t="s">
        <v>104</v>
      </c>
    </row>
    <row r="762" spans="1:9" x14ac:dyDescent="0.25">
      <c r="A762" s="3">
        <v>785</v>
      </c>
      <c r="B762" s="3" t="s">
        <v>54</v>
      </c>
      <c r="C762" s="3" t="s">
        <v>55</v>
      </c>
      <c r="D762" s="3" t="s">
        <v>110</v>
      </c>
      <c r="E762" s="3" t="s">
        <v>54</v>
      </c>
      <c r="F762" s="3" t="s">
        <v>54</v>
      </c>
      <c r="G762" s="3" t="s">
        <v>54</v>
      </c>
      <c r="H762" s="3" t="s">
        <v>58</v>
      </c>
      <c r="I762" s="3" t="s">
        <v>59</v>
      </c>
    </row>
    <row r="763" spans="1:9" x14ac:dyDescent="0.25">
      <c r="A763" s="3">
        <v>786</v>
      </c>
      <c r="B763" s="3" t="s">
        <v>54</v>
      </c>
      <c r="C763" s="3" t="s">
        <v>55</v>
      </c>
      <c r="D763" s="3" t="s">
        <v>110</v>
      </c>
      <c r="E763" s="3" t="s">
        <v>54</v>
      </c>
      <c r="F763" s="3" t="s">
        <v>54</v>
      </c>
      <c r="G763" s="3" t="s">
        <v>54</v>
      </c>
      <c r="H763" s="3" t="s">
        <v>58</v>
      </c>
      <c r="I763" s="3" t="s">
        <v>104</v>
      </c>
    </row>
    <row r="764" spans="1:9" x14ac:dyDescent="0.25">
      <c r="A764" s="3">
        <v>787</v>
      </c>
      <c r="B764" s="3" t="s">
        <v>54</v>
      </c>
      <c r="C764" s="3" t="s">
        <v>55</v>
      </c>
      <c r="D764" s="3" t="s">
        <v>56</v>
      </c>
      <c r="E764" s="3" t="s">
        <v>54</v>
      </c>
      <c r="F764" s="3" t="s">
        <v>54</v>
      </c>
      <c r="G764" s="3" t="s">
        <v>54</v>
      </c>
      <c r="H764" s="3" t="s">
        <v>58</v>
      </c>
      <c r="I764" s="3" t="s">
        <v>104</v>
      </c>
    </row>
    <row r="765" spans="1:9" x14ac:dyDescent="0.25">
      <c r="A765" s="3">
        <v>788</v>
      </c>
      <c r="B765" s="3" t="s">
        <v>54</v>
      </c>
      <c r="C765" s="3" t="s">
        <v>55</v>
      </c>
      <c r="D765" s="3" t="s">
        <v>56</v>
      </c>
      <c r="E765" s="3" t="s">
        <v>54</v>
      </c>
      <c r="F765" s="3" t="s">
        <v>54</v>
      </c>
      <c r="G765" s="3" t="s">
        <v>54</v>
      </c>
      <c r="H765" s="3" t="s">
        <v>58</v>
      </c>
      <c r="I765" s="3" t="s">
        <v>59</v>
      </c>
    </row>
    <row r="766" spans="1:9" x14ac:dyDescent="0.25">
      <c r="A766" s="3">
        <v>789</v>
      </c>
      <c r="B766" s="3" t="s">
        <v>54</v>
      </c>
      <c r="C766" s="3" t="s">
        <v>55</v>
      </c>
      <c r="D766" s="3" t="s">
        <v>110</v>
      </c>
      <c r="E766" s="3" t="s">
        <v>54</v>
      </c>
      <c r="F766" s="3" t="s">
        <v>54</v>
      </c>
      <c r="G766" s="3" t="s">
        <v>54</v>
      </c>
      <c r="H766" s="3" t="s">
        <v>509</v>
      </c>
      <c r="I766" s="3" t="s">
        <v>104</v>
      </c>
    </row>
    <row r="767" spans="1:9" x14ac:dyDescent="0.25">
      <c r="A767" s="3">
        <v>790</v>
      </c>
      <c r="B767" s="3" t="s">
        <v>54</v>
      </c>
      <c r="C767" s="3" t="s">
        <v>55</v>
      </c>
      <c r="D767" s="3" t="s">
        <v>110</v>
      </c>
      <c r="E767" s="3" t="s">
        <v>54</v>
      </c>
      <c r="F767" s="3" t="s">
        <v>54</v>
      </c>
      <c r="G767" s="3" t="s">
        <v>54</v>
      </c>
      <c r="H767" s="3" t="s">
        <v>58</v>
      </c>
      <c r="I767" s="3" t="s">
        <v>104</v>
      </c>
    </row>
    <row r="768" spans="1:9" x14ac:dyDescent="0.25">
      <c r="A768" s="3">
        <v>791</v>
      </c>
      <c r="B768" s="3" t="s">
        <v>54</v>
      </c>
      <c r="C768" s="3" t="s">
        <v>55</v>
      </c>
      <c r="D768" s="3" t="s">
        <v>110</v>
      </c>
      <c r="E768" s="3" t="s">
        <v>54</v>
      </c>
      <c r="F768" s="3" t="s">
        <v>54</v>
      </c>
      <c r="G768" s="3" t="s">
        <v>54</v>
      </c>
      <c r="H768" s="3" t="s">
        <v>58</v>
      </c>
      <c r="I768" s="3" t="s">
        <v>104</v>
      </c>
    </row>
    <row r="769" spans="1:9" x14ac:dyDescent="0.25">
      <c r="A769" s="3">
        <v>792</v>
      </c>
      <c r="B769" s="3" t="s">
        <v>54</v>
      </c>
      <c r="C769" s="3" t="s">
        <v>55</v>
      </c>
      <c r="D769" s="3" t="s">
        <v>110</v>
      </c>
      <c r="E769" s="3" t="s">
        <v>54</v>
      </c>
      <c r="F769" s="3" t="s">
        <v>54</v>
      </c>
      <c r="G769" s="3" t="s">
        <v>54</v>
      </c>
      <c r="H769" s="3" t="s">
        <v>58</v>
      </c>
      <c r="I769" s="3" t="s">
        <v>104</v>
      </c>
    </row>
    <row r="770" spans="1:9" x14ac:dyDescent="0.25">
      <c r="A770" s="3">
        <v>793</v>
      </c>
      <c r="B770" s="3" t="s">
        <v>54</v>
      </c>
      <c r="C770" s="3" t="s">
        <v>55</v>
      </c>
      <c r="D770" s="3" t="s">
        <v>110</v>
      </c>
      <c r="E770" s="3" t="s">
        <v>54</v>
      </c>
      <c r="F770" s="3" t="s">
        <v>54</v>
      </c>
      <c r="G770" s="3" t="s">
        <v>54</v>
      </c>
      <c r="H770" s="3" t="s">
        <v>58</v>
      </c>
      <c r="I770" s="3" t="s">
        <v>59</v>
      </c>
    </row>
    <row r="771" spans="1:9" x14ac:dyDescent="0.25">
      <c r="A771" s="3">
        <v>794</v>
      </c>
      <c r="B771" s="3" t="s">
        <v>54</v>
      </c>
      <c r="C771" s="3" t="s">
        <v>53</v>
      </c>
      <c r="D771" s="3" t="s">
        <v>53</v>
      </c>
      <c r="E771" s="3" t="s">
        <v>54</v>
      </c>
      <c r="F771" s="3" t="s">
        <v>54</v>
      </c>
      <c r="G771" s="3" t="s">
        <v>54</v>
      </c>
      <c r="H771" s="3" t="s">
        <v>53</v>
      </c>
      <c r="I771" s="3" t="s">
        <v>53</v>
      </c>
    </row>
    <row r="772" spans="1:9" x14ac:dyDescent="0.25">
      <c r="A772" s="3">
        <v>795</v>
      </c>
      <c r="B772" s="3" t="s">
        <v>54</v>
      </c>
      <c r="C772" s="3" t="s">
        <v>55</v>
      </c>
      <c r="D772" s="3" t="s">
        <v>56</v>
      </c>
      <c r="E772" s="3" t="s">
        <v>54</v>
      </c>
      <c r="F772" s="3" t="s">
        <v>54</v>
      </c>
      <c r="G772" s="3" t="s">
        <v>54</v>
      </c>
      <c r="H772" s="3" t="s">
        <v>58</v>
      </c>
      <c r="I772" s="3" t="s">
        <v>59</v>
      </c>
    </row>
    <row r="773" spans="1:9" x14ac:dyDescent="0.25">
      <c r="A773" s="3">
        <v>796</v>
      </c>
      <c r="B773" s="3" t="s">
        <v>54</v>
      </c>
      <c r="C773" s="3" t="s">
        <v>55</v>
      </c>
      <c r="D773" s="3" t="s">
        <v>110</v>
      </c>
      <c r="E773" s="3" t="s">
        <v>54</v>
      </c>
      <c r="F773" s="3" t="s">
        <v>54</v>
      </c>
      <c r="G773" s="3" t="s">
        <v>54</v>
      </c>
      <c r="H773" s="3" t="s">
        <v>58</v>
      </c>
      <c r="I773" s="3" t="s">
        <v>104</v>
      </c>
    </row>
    <row r="774" spans="1:9" x14ac:dyDescent="0.25">
      <c r="A774" s="3">
        <v>797</v>
      </c>
      <c r="B774" s="3" t="s">
        <v>54</v>
      </c>
      <c r="C774" s="3" t="s">
        <v>55</v>
      </c>
      <c r="D774" s="3" t="s">
        <v>56</v>
      </c>
      <c r="E774" s="3" t="s">
        <v>54</v>
      </c>
      <c r="F774" s="3" t="s">
        <v>54</v>
      </c>
      <c r="G774" s="3" t="s">
        <v>54</v>
      </c>
      <c r="H774" s="3" t="s">
        <v>58</v>
      </c>
      <c r="I774" s="3" t="s">
        <v>104</v>
      </c>
    </row>
    <row r="775" spans="1:9" x14ac:dyDescent="0.25">
      <c r="A775" s="3">
        <v>798</v>
      </c>
      <c r="B775" s="3" t="s">
        <v>54</v>
      </c>
      <c r="C775" s="3" t="s">
        <v>55</v>
      </c>
      <c r="D775" s="3" t="s">
        <v>110</v>
      </c>
      <c r="E775" s="3" t="s">
        <v>54</v>
      </c>
      <c r="F775" s="3" t="s">
        <v>54</v>
      </c>
      <c r="G775" s="3" t="s">
        <v>54</v>
      </c>
      <c r="H775" s="3" t="s">
        <v>58</v>
      </c>
      <c r="I775" s="3" t="s">
        <v>104</v>
      </c>
    </row>
    <row r="776" spans="1:9" x14ac:dyDescent="0.25">
      <c r="A776" s="3">
        <v>799</v>
      </c>
      <c r="B776" s="3" t="s">
        <v>54</v>
      </c>
      <c r="C776" s="3" t="s">
        <v>55</v>
      </c>
      <c r="D776" s="3" t="s">
        <v>110</v>
      </c>
      <c r="E776" s="3" t="s">
        <v>54</v>
      </c>
      <c r="F776" s="3" t="s">
        <v>54</v>
      </c>
      <c r="G776" s="3" t="s">
        <v>54</v>
      </c>
      <c r="H776" s="3" t="s">
        <v>58</v>
      </c>
      <c r="I776" s="3" t="s">
        <v>59</v>
      </c>
    </row>
    <row r="777" spans="1:9" x14ac:dyDescent="0.25">
      <c r="A777" s="3">
        <v>800</v>
      </c>
      <c r="B777" s="3" t="s">
        <v>54</v>
      </c>
      <c r="C777" s="3" t="s">
        <v>55</v>
      </c>
      <c r="D777" s="3" t="s">
        <v>56</v>
      </c>
      <c r="E777" s="3" t="s">
        <v>54</v>
      </c>
      <c r="F777" s="3" t="s">
        <v>54</v>
      </c>
      <c r="G777" s="3" t="s">
        <v>54</v>
      </c>
      <c r="H777" s="3" t="s">
        <v>58</v>
      </c>
      <c r="I777" s="3" t="s">
        <v>104</v>
      </c>
    </row>
    <row r="778" spans="1:9" x14ac:dyDescent="0.25">
      <c r="A778" s="3">
        <v>801</v>
      </c>
      <c r="B778" s="3" t="s">
        <v>54</v>
      </c>
      <c r="C778" s="3" t="s">
        <v>55</v>
      </c>
      <c r="D778" s="3" t="s">
        <v>56</v>
      </c>
      <c r="E778" s="3" t="s">
        <v>54</v>
      </c>
      <c r="F778" s="3" t="s">
        <v>54</v>
      </c>
      <c r="G778" s="3" t="s">
        <v>54</v>
      </c>
      <c r="H778" s="3" t="s">
        <v>58</v>
      </c>
      <c r="I778" s="3" t="s">
        <v>59</v>
      </c>
    </row>
    <row r="779" spans="1:9" x14ac:dyDescent="0.25">
      <c r="A779" s="3">
        <v>802</v>
      </c>
      <c r="B779" s="3" t="s">
        <v>54</v>
      </c>
      <c r="C779" s="3" t="s">
        <v>55</v>
      </c>
      <c r="D779" s="3" t="s">
        <v>56</v>
      </c>
      <c r="E779" s="3" t="s">
        <v>54</v>
      </c>
      <c r="F779" s="3" t="s">
        <v>54</v>
      </c>
      <c r="G779" s="3" t="s">
        <v>54</v>
      </c>
      <c r="H779" s="3" t="s">
        <v>58</v>
      </c>
      <c r="I779" s="3" t="s">
        <v>59</v>
      </c>
    </row>
    <row r="780" spans="1:9" x14ac:dyDescent="0.25">
      <c r="A780" s="3">
        <v>803</v>
      </c>
      <c r="B780" s="3" t="s">
        <v>54</v>
      </c>
      <c r="C780" s="3" t="s">
        <v>55</v>
      </c>
      <c r="D780" s="3" t="s">
        <v>56</v>
      </c>
      <c r="E780" s="3" t="s">
        <v>54</v>
      </c>
      <c r="F780" s="3" t="s">
        <v>54</v>
      </c>
      <c r="G780" s="3" t="s">
        <v>54</v>
      </c>
      <c r="H780" s="3" t="s">
        <v>58</v>
      </c>
      <c r="I780" s="3" t="s">
        <v>104</v>
      </c>
    </row>
    <row r="781" spans="1:9" x14ac:dyDescent="0.25">
      <c r="A781" s="3">
        <v>804</v>
      </c>
      <c r="B781" s="3" t="s">
        <v>54</v>
      </c>
      <c r="C781" s="3" t="s">
        <v>53</v>
      </c>
      <c r="D781" s="3" t="s">
        <v>56</v>
      </c>
      <c r="E781" s="3" t="s">
        <v>54</v>
      </c>
      <c r="F781" s="3" t="s">
        <v>54</v>
      </c>
      <c r="G781" s="3" t="s">
        <v>54</v>
      </c>
      <c r="H781" s="3" t="s">
        <v>53</v>
      </c>
      <c r="I781" s="3" t="s">
        <v>53</v>
      </c>
    </row>
    <row r="782" spans="1:9" x14ac:dyDescent="0.25">
      <c r="A782" s="3">
        <v>805</v>
      </c>
      <c r="B782" s="3" t="s">
        <v>54</v>
      </c>
      <c r="C782" s="3" t="s">
        <v>55</v>
      </c>
      <c r="D782" s="3" t="s">
        <v>56</v>
      </c>
      <c r="E782" s="3" t="s">
        <v>54</v>
      </c>
      <c r="F782" s="3" t="s">
        <v>54</v>
      </c>
      <c r="G782" s="3" t="s">
        <v>54</v>
      </c>
      <c r="H782" s="3" t="s">
        <v>58</v>
      </c>
      <c r="I782" s="3" t="s">
        <v>104</v>
      </c>
    </row>
    <row r="783" spans="1:9" x14ac:dyDescent="0.25">
      <c r="A783" s="3">
        <v>806</v>
      </c>
      <c r="B783" s="3" t="s">
        <v>54</v>
      </c>
      <c r="C783" s="3" t="s">
        <v>55</v>
      </c>
      <c r="D783" s="3" t="s">
        <v>56</v>
      </c>
      <c r="E783" s="3" t="s">
        <v>54</v>
      </c>
      <c r="F783" s="3" t="s">
        <v>54</v>
      </c>
      <c r="G783" s="3" t="s">
        <v>54</v>
      </c>
      <c r="H783" s="3" t="s">
        <v>58</v>
      </c>
      <c r="I783" s="3" t="s">
        <v>104</v>
      </c>
    </row>
    <row r="784" spans="1:9" x14ac:dyDescent="0.25">
      <c r="A784" s="3">
        <v>807</v>
      </c>
      <c r="B784" s="3" t="s">
        <v>54</v>
      </c>
      <c r="C784" s="3" t="s">
        <v>55</v>
      </c>
      <c r="D784" s="3" t="s">
        <v>110</v>
      </c>
      <c r="E784" s="3" t="s">
        <v>54</v>
      </c>
      <c r="F784" s="3" t="s">
        <v>54</v>
      </c>
      <c r="G784" s="3" t="s">
        <v>54</v>
      </c>
      <c r="H784" s="3" t="s">
        <v>58</v>
      </c>
      <c r="I784" s="3" t="s">
        <v>104</v>
      </c>
    </row>
    <row r="785" spans="1:9" x14ac:dyDescent="0.25">
      <c r="A785" s="3">
        <v>808</v>
      </c>
      <c r="B785" s="3" t="s">
        <v>54</v>
      </c>
      <c r="C785" s="3" t="s">
        <v>53</v>
      </c>
      <c r="D785" s="3" t="s">
        <v>53</v>
      </c>
      <c r="E785" s="3" t="s">
        <v>54</v>
      </c>
      <c r="F785" s="3" t="s">
        <v>54</v>
      </c>
      <c r="G785" s="3" t="s">
        <v>54</v>
      </c>
      <c r="H785" s="3" t="s">
        <v>53</v>
      </c>
      <c r="I785" s="3" t="s">
        <v>53</v>
      </c>
    </row>
    <row r="786" spans="1:9" x14ac:dyDescent="0.25">
      <c r="A786" s="3">
        <v>809</v>
      </c>
      <c r="B786" s="3" t="s">
        <v>54</v>
      </c>
      <c r="C786" s="3" t="s">
        <v>309</v>
      </c>
      <c r="D786" s="3" t="s">
        <v>56</v>
      </c>
      <c r="E786" s="3" t="s">
        <v>54</v>
      </c>
      <c r="F786" s="3" t="s">
        <v>54</v>
      </c>
      <c r="G786" s="3" t="s">
        <v>54</v>
      </c>
      <c r="H786" s="3" t="s">
        <v>58</v>
      </c>
      <c r="I786" s="3" t="s">
        <v>53</v>
      </c>
    </row>
    <row r="787" spans="1:9" x14ac:dyDescent="0.25">
      <c r="A787" s="3">
        <v>810</v>
      </c>
      <c r="B787" s="3" t="s">
        <v>54</v>
      </c>
      <c r="C787" s="3" t="s">
        <v>309</v>
      </c>
      <c r="D787" s="3" t="s">
        <v>110</v>
      </c>
      <c r="E787" s="3" t="s">
        <v>54</v>
      </c>
      <c r="F787" s="3" t="s">
        <v>54</v>
      </c>
      <c r="G787" s="3" t="s">
        <v>54</v>
      </c>
      <c r="H787" s="3" t="s">
        <v>426</v>
      </c>
      <c r="I787" s="3" t="s">
        <v>104</v>
      </c>
    </row>
    <row r="788" spans="1:9" x14ac:dyDescent="0.25">
      <c r="A788" s="3">
        <v>811</v>
      </c>
      <c r="B788" s="3" t="s">
        <v>54</v>
      </c>
      <c r="C788" s="3" t="s">
        <v>55</v>
      </c>
      <c r="D788" s="3" t="s">
        <v>110</v>
      </c>
      <c r="E788" s="3" t="s">
        <v>54</v>
      </c>
      <c r="F788" s="3" t="s">
        <v>54</v>
      </c>
      <c r="G788" s="3" t="s">
        <v>54</v>
      </c>
      <c r="H788" s="3" t="s">
        <v>58</v>
      </c>
      <c r="I788" s="3" t="s">
        <v>104</v>
      </c>
    </row>
    <row r="789" spans="1:9" x14ac:dyDescent="0.25">
      <c r="A789" s="3">
        <v>812</v>
      </c>
      <c r="B789" s="3" t="s">
        <v>54</v>
      </c>
      <c r="C789" s="3" t="s">
        <v>55</v>
      </c>
      <c r="D789" s="3" t="s">
        <v>56</v>
      </c>
      <c r="E789" s="3" t="s">
        <v>54</v>
      </c>
      <c r="F789" s="3" t="s">
        <v>54</v>
      </c>
      <c r="G789" s="3" t="s">
        <v>54</v>
      </c>
      <c r="H789" s="3" t="s">
        <v>58</v>
      </c>
      <c r="I789" s="3" t="s">
        <v>59</v>
      </c>
    </row>
    <row r="790" spans="1:9" x14ac:dyDescent="0.25">
      <c r="A790" s="3">
        <v>813</v>
      </c>
      <c r="B790" s="3" t="s">
        <v>54</v>
      </c>
      <c r="C790" s="3" t="s">
        <v>55</v>
      </c>
      <c r="D790" s="3" t="s">
        <v>56</v>
      </c>
      <c r="E790" s="3" t="s">
        <v>54</v>
      </c>
      <c r="F790" s="3" t="s">
        <v>54</v>
      </c>
      <c r="G790" s="3" t="s">
        <v>54</v>
      </c>
      <c r="H790" s="3" t="s">
        <v>58</v>
      </c>
      <c r="I790" s="3" t="s">
        <v>104</v>
      </c>
    </row>
    <row r="791" spans="1:9" x14ac:dyDescent="0.25">
      <c r="A791" s="3">
        <v>814</v>
      </c>
      <c r="B791" s="3" t="s">
        <v>54</v>
      </c>
      <c r="C791" s="3" t="s">
        <v>55</v>
      </c>
      <c r="D791" s="3" t="s">
        <v>56</v>
      </c>
      <c r="E791" s="3" t="s">
        <v>54</v>
      </c>
      <c r="F791" s="3" t="s">
        <v>54</v>
      </c>
      <c r="G791" s="3" t="s">
        <v>54</v>
      </c>
      <c r="H791" s="3" t="s">
        <v>58</v>
      </c>
      <c r="I791" s="3" t="s">
        <v>59</v>
      </c>
    </row>
    <row r="792" spans="1:9" x14ac:dyDescent="0.25">
      <c r="A792" s="3">
        <v>815</v>
      </c>
      <c r="B792" s="3" t="s">
        <v>54</v>
      </c>
      <c r="C792" s="3" t="s">
        <v>53</v>
      </c>
      <c r="D792" s="3" t="s">
        <v>110</v>
      </c>
      <c r="E792" s="3" t="s">
        <v>54</v>
      </c>
      <c r="F792" s="3" t="s">
        <v>54</v>
      </c>
      <c r="G792" s="3" t="s">
        <v>54</v>
      </c>
      <c r="H792" s="3" t="s">
        <v>53</v>
      </c>
      <c r="I792" s="3" t="s">
        <v>53</v>
      </c>
    </row>
    <row r="793" spans="1:9" x14ac:dyDescent="0.25">
      <c r="A793" s="3">
        <v>816</v>
      </c>
      <c r="B793" s="3" t="s">
        <v>54</v>
      </c>
      <c r="C793" s="3" t="s">
        <v>55</v>
      </c>
      <c r="D793" s="3" t="s">
        <v>56</v>
      </c>
      <c r="E793" s="3" t="s">
        <v>54</v>
      </c>
      <c r="F793" s="3" t="s">
        <v>54</v>
      </c>
      <c r="G793" s="3" t="s">
        <v>54</v>
      </c>
      <c r="H793" s="3" t="s">
        <v>58</v>
      </c>
      <c r="I793" s="3" t="s">
        <v>59</v>
      </c>
    </row>
    <row r="794" spans="1:9" x14ac:dyDescent="0.25">
      <c r="A794" s="3">
        <v>817</v>
      </c>
      <c r="B794" s="3" t="s">
        <v>54</v>
      </c>
      <c r="C794" s="3" t="s">
        <v>309</v>
      </c>
      <c r="D794" s="3" t="s">
        <v>56</v>
      </c>
      <c r="E794" s="3" t="s">
        <v>54</v>
      </c>
      <c r="F794" s="3" t="s">
        <v>54</v>
      </c>
      <c r="G794" s="3" t="s">
        <v>54</v>
      </c>
      <c r="H794" s="3" t="s">
        <v>58</v>
      </c>
      <c r="I794" s="3" t="s">
        <v>104</v>
      </c>
    </row>
    <row r="795" spans="1:9" x14ac:dyDescent="0.25">
      <c r="A795" s="3">
        <v>818</v>
      </c>
      <c r="B795" s="3" t="s">
        <v>54</v>
      </c>
      <c r="C795" s="3" t="s">
        <v>53</v>
      </c>
      <c r="D795" s="3" t="s">
        <v>53</v>
      </c>
      <c r="E795" s="3" t="s">
        <v>54</v>
      </c>
      <c r="F795" s="3" t="s">
        <v>54</v>
      </c>
      <c r="G795" s="3" t="s">
        <v>54</v>
      </c>
      <c r="H795" s="3" t="s">
        <v>53</v>
      </c>
      <c r="I795" s="3" t="s">
        <v>53</v>
      </c>
    </row>
    <row r="796" spans="1:9" x14ac:dyDescent="0.25">
      <c r="A796" s="3">
        <v>819</v>
      </c>
      <c r="B796" s="3" t="s">
        <v>54</v>
      </c>
      <c r="C796" s="3" t="s">
        <v>53</v>
      </c>
      <c r="D796" s="3" t="s">
        <v>110</v>
      </c>
      <c r="E796" s="3" t="s">
        <v>54</v>
      </c>
      <c r="F796" s="3" t="s">
        <v>54</v>
      </c>
      <c r="G796" s="3" t="s">
        <v>54</v>
      </c>
      <c r="H796" s="3" t="s">
        <v>53</v>
      </c>
      <c r="I796" s="3" t="s">
        <v>53</v>
      </c>
    </row>
    <row r="797" spans="1:9" x14ac:dyDescent="0.25">
      <c r="A797" s="3">
        <v>820</v>
      </c>
      <c r="B797" s="3" t="s">
        <v>54</v>
      </c>
      <c r="C797" s="3" t="s">
        <v>55</v>
      </c>
      <c r="D797" s="3" t="s">
        <v>56</v>
      </c>
      <c r="E797" s="3" t="s">
        <v>54</v>
      </c>
      <c r="F797" s="3" t="s">
        <v>54</v>
      </c>
      <c r="G797" s="3" t="s">
        <v>54</v>
      </c>
      <c r="H797" s="3" t="s">
        <v>58</v>
      </c>
      <c r="I797" s="3" t="s">
        <v>104</v>
      </c>
    </row>
    <row r="798" spans="1:9" x14ac:dyDescent="0.25">
      <c r="A798" s="3">
        <v>821</v>
      </c>
      <c r="B798" s="3" t="s">
        <v>54</v>
      </c>
      <c r="C798" s="3" t="s">
        <v>55</v>
      </c>
      <c r="D798" s="3" t="s">
        <v>110</v>
      </c>
      <c r="E798" s="3" t="s">
        <v>54</v>
      </c>
      <c r="F798" s="3" t="s">
        <v>54</v>
      </c>
      <c r="G798" s="3" t="s">
        <v>54</v>
      </c>
      <c r="H798" s="3" t="s">
        <v>58</v>
      </c>
      <c r="I798" s="3" t="s">
        <v>104</v>
      </c>
    </row>
    <row r="799" spans="1:9" x14ac:dyDescent="0.25">
      <c r="A799" s="3">
        <v>822</v>
      </c>
      <c r="B799" s="3" t="s">
        <v>54</v>
      </c>
      <c r="C799" s="3" t="s">
        <v>55</v>
      </c>
      <c r="D799" s="3" t="s">
        <v>56</v>
      </c>
      <c r="E799" s="3" t="s">
        <v>54</v>
      </c>
      <c r="F799" s="3" t="s">
        <v>54</v>
      </c>
      <c r="G799" s="3" t="s">
        <v>54</v>
      </c>
      <c r="H799" s="3" t="s">
        <v>58</v>
      </c>
      <c r="I799" s="3" t="s">
        <v>104</v>
      </c>
    </row>
    <row r="800" spans="1:9" x14ac:dyDescent="0.25">
      <c r="A800" s="3">
        <v>823</v>
      </c>
      <c r="B800" s="3" t="s">
        <v>54</v>
      </c>
      <c r="C800" s="3" t="s">
        <v>529</v>
      </c>
      <c r="D800" s="3" t="s">
        <v>56</v>
      </c>
      <c r="E800" s="3" t="s">
        <v>54</v>
      </c>
      <c r="F800" s="3" t="s">
        <v>54</v>
      </c>
      <c r="G800" s="3" t="s">
        <v>54</v>
      </c>
      <c r="H800" s="3" t="s">
        <v>380</v>
      </c>
      <c r="I800" s="3" t="s">
        <v>104</v>
      </c>
    </row>
    <row r="801" spans="1:9" x14ac:dyDescent="0.25">
      <c r="A801" s="3">
        <v>824</v>
      </c>
      <c r="B801" s="3" t="s">
        <v>54</v>
      </c>
      <c r="C801" s="3" t="s">
        <v>55</v>
      </c>
      <c r="D801" s="3" t="s">
        <v>56</v>
      </c>
      <c r="E801" s="3" t="s">
        <v>54</v>
      </c>
      <c r="F801" s="3" t="s">
        <v>54</v>
      </c>
      <c r="G801" s="3" t="s">
        <v>54</v>
      </c>
      <c r="H801" s="3" t="s">
        <v>58</v>
      </c>
      <c r="I801" s="3" t="s">
        <v>104</v>
      </c>
    </row>
    <row r="802" spans="1:9" x14ac:dyDescent="0.25">
      <c r="A802" s="3">
        <v>825</v>
      </c>
      <c r="B802" s="3" t="s">
        <v>54</v>
      </c>
      <c r="C802" s="3" t="s">
        <v>55</v>
      </c>
      <c r="D802" s="3" t="s">
        <v>56</v>
      </c>
      <c r="E802" s="3" t="s">
        <v>54</v>
      </c>
      <c r="F802" s="3" t="s">
        <v>54</v>
      </c>
      <c r="G802" s="3" t="s">
        <v>54</v>
      </c>
      <c r="H802" s="3" t="s">
        <v>58</v>
      </c>
      <c r="I802" s="3" t="s">
        <v>59</v>
      </c>
    </row>
    <row r="803" spans="1:9" x14ac:dyDescent="0.25">
      <c r="A803" s="3">
        <v>826</v>
      </c>
      <c r="B803" s="3" t="s">
        <v>54</v>
      </c>
      <c r="C803" s="3" t="s">
        <v>309</v>
      </c>
      <c r="D803" s="3" t="s">
        <v>56</v>
      </c>
      <c r="E803" s="3" t="s">
        <v>54</v>
      </c>
      <c r="F803" s="3" t="s">
        <v>54</v>
      </c>
      <c r="G803" s="3" t="s">
        <v>54</v>
      </c>
      <c r="H803" s="3" t="s">
        <v>58</v>
      </c>
      <c r="I803" s="3" t="s">
        <v>104</v>
      </c>
    </row>
    <row r="804" spans="1:9" x14ac:dyDescent="0.25">
      <c r="A804" s="3">
        <v>827</v>
      </c>
      <c r="B804" s="3" t="s">
        <v>54</v>
      </c>
      <c r="C804" s="3" t="s">
        <v>55</v>
      </c>
      <c r="D804" s="3" t="s">
        <v>110</v>
      </c>
      <c r="E804" s="3" t="s">
        <v>54</v>
      </c>
      <c r="F804" s="3" t="s">
        <v>54</v>
      </c>
      <c r="G804" s="3" t="s">
        <v>54</v>
      </c>
      <c r="H804" s="3" t="s">
        <v>58</v>
      </c>
      <c r="I804" s="3" t="s">
        <v>104</v>
      </c>
    </row>
    <row r="805" spans="1:9" x14ac:dyDescent="0.25">
      <c r="A805" s="3">
        <v>828</v>
      </c>
      <c r="B805" s="3" t="s">
        <v>54</v>
      </c>
      <c r="C805" s="3" t="s">
        <v>53</v>
      </c>
      <c r="D805" s="3" t="s">
        <v>53</v>
      </c>
      <c r="E805" s="3" t="s">
        <v>54</v>
      </c>
      <c r="F805" s="3" t="s">
        <v>54</v>
      </c>
      <c r="G805" s="3" t="s">
        <v>54</v>
      </c>
      <c r="H805" s="3" t="s">
        <v>53</v>
      </c>
      <c r="I805" s="3" t="s">
        <v>53</v>
      </c>
    </row>
    <row r="806" spans="1:9" x14ac:dyDescent="0.25">
      <c r="A806" s="3">
        <v>829</v>
      </c>
      <c r="B806" s="3" t="s">
        <v>54</v>
      </c>
      <c r="C806" s="3" t="s">
        <v>55</v>
      </c>
      <c r="D806" s="3" t="s">
        <v>56</v>
      </c>
      <c r="E806" s="3" t="s">
        <v>54</v>
      </c>
      <c r="F806" s="3" t="s">
        <v>54</v>
      </c>
      <c r="G806" s="3" t="s">
        <v>54</v>
      </c>
      <c r="H806" s="3" t="s">
        <v>58</v>
      </c>
      <c r="I806" s="3" t="s">
        <v>104</v>
      </c>
    </row>
    <row r="807" spans="1:9" x14ac:dyDescent="0.25">
      <c r="A807" s="3">
        <v>830</v>
      </c>
      <c r="B807" s="3" t="s">
        <v>54</v>
      </c>
      <c r="C807" s="3" t="s">
        <v>55</v>
      </c>
      <c r="D807" s="3" t="s">
        <v>56</v>
      </c>
      <c r="E807" s="3" t="s">
        <v>54</v>
      </c>
      <c r="F807" s="3" t="s">
        <v>54</v>
      </c>
      <c r="G807" s="3" t="s">
        <v>54</v>
      </c>
      <c r="H807" s="3" t="s">
        <v>58</v>
      </c>
      <c r="I807" s="3" t="s">
        <v>104</v>
      </c>
    </row>
    <row r="808" spans="1:9" x14ac:dyDescent="0.25">
      <c r="A808" s="3">
        <v>831</v>
      </c>
      <c r="B808" s="3" t="s">
        <v>54</v>
      </c>
      <c r="C808" s="3" t="s">
        <v>55</v>
      </c>
      <c r="D808" s="3" t="s">
        <v>56</v>
      </c>
      <c r="E808" s="3" t="s">
        <v>54</v>
      </c>
      <c r="F808" s="3" t="s">
        <v>54</v>
      </c>
      <c r="G808" s="3" t="s">
        <v>54</v>
      </c>
      <c r="H808" s="3" t="s">
        <v>58</v>
      </c>
      <c r="I808" s="3" t="s">
        <v>104</v>
      </c>
    </row>
    <row r="809" spans="1:9" x14ac:dyDescent="0.25">
      <c r="A809" s="3">
        <v>832</v>
      </c>
      <c r="B809" s="3" t="s">
        <v>54</v>
      </c>
      <c r="C809" s="3" t="s">
        <v>55</v>
      </c>
      <c r="D809" s="3" t="s">
        <v>56</v>
      </c>
      <c r="E809" s="3" t="s">
        <v>54</v>
      </c>
      <c r="F809" s="3" t="s">
        <v>54</v>
      </c>
      <c r="G809" s="3" t="s">
        <v>54</v>
      </c>
      <c r="H809" s="3" t="s">
        <v>58</v>
      </c>
      <c r="I809" s="3" t="s">
        <v>104</v>
      </c>
    </row>
    <row r="810" spans="1:9" x14ac:dyDescent="0.25">
      <c r="A810" s="3">
        <v>833</v>
      </c>
      <c r="B810" s="3" t="s">
        <v>54</v>
      </c>
      <c r="C810" s="3" t="s">
        <v>55</v>
      </c>
      <c r="D810" s="3" t="s">
        <v>56</v>
      </c>
      <c r="E810" s="3" t="s">
        <v>54</v>
      </c>
      <c r="F810" s="3" t="s">
        <v>54</v>
      </c>
      <c r="G810" s="3" t="s">
        <v>54</v>
      </c>
      <c r="H810" s="3" t="s">
        <v>58</v>
      </c>
      <c r="I810" s="3" t="s">
        <v>59</v>
      </c>
    </row>
    <row r="811" spans="1:9" x14ac:dyDescent="0.25">
      <c r="A811" s="3">
        <v>834</v>
      </c>
      <c r="B811" s="3" t="s">
        <v>54</v>
      </c>
      <c r="C811" s="3" t="s">
        <v>55</v>
      </c>
      <c r="D811" s="3" t="s">
        <v>56</v>
      </c>
      <c r="E811" s="3" t="s">
        <v>54</v>
      </c>
      <c r="F811" s="3" t="s">
        <v>54</v>
      </c>
      <c r="G811" s="3" t="s">
        <v>54</v>
      </c>
      <c r="H811" s="3" t="s">
        <v>58</v>
      </c>
      <c r="I811" s="3" t="s">
        <v>59</v>
      </c>
    </row>
    <row r="812" spans="1:9" x14ac:dyDescent="0.25">
      <c r="A812" s="3">
        <v>835</v>
      </c>
      <c r="B812" s="3" t="s">
        <v>54</v>
      </c>
      <c r="C812" s="3" t="s">
        <v>55</v>
      </c>
      <c r="D812" s="3" t="s">
        <v>56</v>
      </c>
      <c r="E812" s="3" t="s">
        <v>54</v>
      </c>
      <c r="F812" s="3" t="s">
        <v>54</v>
      </c>
      <c r="G812" s="3" t="s">
        <v>54</v>
      </c>
      <c r="H812" s="3" t="s">
        <v>58</v>
      </c>
      <c r="I812" s="3" t="s">
        <v>53</v>
      </c>
    </row>
    <row r="813" spans="1:9" x14ac:dyDescent="0.25">
      <c r="A813" s="3">
        <v>836</v>
      </c>
      <c r="B813" s="3" t="s">
        <v>54</v>
      </c>
      <c r="C813" s="3" t="s">
        <v>55</v>
      </c>
      <c r="D813" s="3" t="s">
        <v>56</v>
      </c>
      <c r="E813" s="3" t="s">
        <v>54</v>
      </c>
      <c r="F813" s="3" t="s">
        <v>54</v>
      </c>
      <c r="G813" s="3" t="s">
        <v>54</v>
      </c>
      <c r="H813" s="3" t="s">
        <v>58</v>
      </c>
      <c r="I813" s="3" t="s">
        <v>104</v>
      </c>
    </row>
    <row r="814" spans="1:9" x14ac:dyDescent="0.25">
      <c r="A814" s="3">
        <v>837</v>
      </c>
      <c r="B814" s="3" t="s">
        <v>54</v>
      </c>
      <c r="C814" s="3" t="s">
        <v>55</v>
      </c>
      <c r="D814" s="3" t="s">
        <v>56</v>
      </c>
      <c r="E814" s="3" t="s">
        <v>54</v>
      </c>
      <c r="F814" s="3" t="s">
        <v>54</v>
      </c>
      <c r="G814" s="3" t="s">
        <v>54</v>
      </c>
      <c r="H814" s="3" t="s">
        <v>58</v>
      </c>
      <c r="I814" s="3" t="s">
        <v>59</v>
      </c>
    </row>
    <row r="815" spans="1:9" x14ac:dyDescent="0.25">
      <c r="A815" s="3">
        <v>838</v>
      </c>
      <c r="B815" s="3" t="s">
        <v>54</v>
      </c>
      <c r="C815" s="3" t="s">
        <v>55</v>
      </c>
      <c r="D815" s="3" t="s">
        <v>110</v>
      </c>
      <c r="E815" s="3" t="s">
        <v>54</v>
      </c>
      <c r="F815" s="3" t="s">
        <v>54</v>
      </c>
      <c r="G815" s="3" t="s">
        <v>54</v>
      </c>
      <c r="H815" s="3" t="s">
        <v>58</v>
      </c>
      <c r="I815" s="3" t="s">
        <v>59</v>
      </c>
    </row>
    <row r="816" spans="1:9" x14ac:dyDescent="0.25">
      <c r="A816" s="3">
        <v>839</v>
      </c>
      <c r="B816" s="3" t="s">
        <v>54</v>
      </c>
      <c r="C816" s="3" t="s">
        <v>53</v>
      </c>
      <c r="D816" s="3" t="s">
        <v>380</v>
      </c>
      <c r="E816" s="3" t="s">
        <v>54</v>
      </c>
      <c r="F816" s="3" t="s">
        <v>54</v>
      </c>
      <c r="G816" s="3" t="s">
        <v>54</v>
      </c>
      <c r="H816" s="3" t="s">
        <v>53</v>
      </c>
      <c r="I816" s="3" t="s">
        <v>53</v>
      </c>
    </row>
    <row r="817" spans="1:9" x14ac:dyDescent="0.25">
      <c r="A817" s="3">
        <v>840</v>
      </c>
      <c r="B817" s="3" t="s">
        <v>54</v>
      </c>
      <c r="C817" s="3" t="s">
        <v>55</v>
      </c>
      <c r="D817" s="3" t="s">
        <v>56</v>
      </c>
      <c r="E817" s="3" t="s">
        <v>54</v>
      </c>
      <c r="F817" s="3" t="s">
        <v>54</v>
      </c>
      <c r="G817" s="3" t="s">
        <v>54</v>
      </c>
      <c r="H817" s="3" t="s">
        <v>58</v>
      </c>
      <c r="I817" s="3" t="s">
        <v>104</v>
      </c>
    </row>
    <row r="818" spans="1:9" x14ac:dyDescent="0.25">
      <c r="A818" s="3">
        <v>841</v>
      </c>
      <c r="B818" s="3" t="s">
        <v>54</v>
      </c>
      <c r="C818" s="3" t="s">
        <v>53</v>
      </c>
      <c r="D818" s="3" t="s">
        <v>56</v>
      </c>
      <c r="E818" s="3" t="s">
        <v>54</v>
      </c>
      <c r="F818" s="3" t="s">
        <v>54</v>
      </c>
      <c r="G818" s="3" t="s">
        <v>54</v>
      </c>
      <c r="H818" s="3" t="s">
        <v>53</v>
      </c>
      <c r="I818" s="3" t="s">
        <v>53</v>
      </c>
    </row>
    <row r="819" spans="1:9" x14ac:dyDescent="0.25">
      <c r="A819" s="3">
        <v>842</v>
      </c>
      <c r="B819" s="3" t="s">
        <v>54</v>
      </c>
      <c r="C819" s="3" t="s">
        <v>53</v>
      </c>
      <c r="D819" s="3" t="s">
        <v>56</v>
      </c>
      <c r="E819" s="3" t="s">
        <v>54</v>
      </c>
      <c r="F819" s="3" t="s">
        <v>54</v>
      </c>
      <c r="G819" s="3" t="s">
        <v>54</v>
      </c>
      <c r="H819" s="3" t="s">
        <v>53</v>
      </c>
      <c r="I819" s="3" t="s">
        <v>53</v>
      </c>
    </row>
    <row r="820" spans="1:9" x14ac:dyDescent="0.25">
      <c r="A820" s="3">
        <v>843</v>
      </c>
      <c r="B820" s="3" t="s">
        <v>54</v>
      </c>
      <c r="C820" s="3" t="s">
        <v>55</v>
      </c>
      <c r="D820" s="3" t="s">
        <v>56</v>
      </c>
      <c r="E820" s="3" t="s">
        <v>54</v>
      </c>
      <c r="F820" s="3" t="s">
        <v>54</v>
      </c>
      <c r="G820" s="3" t="s">
        <v>54</v>
      </c>
      <c r="H820" s="3" t="s">
        <v>58</v>
      </c>
      <c r="I820" s="3" t="s">
        <v>104</v>
      </c>
    </row>
    <row r="821" spans="1:9" x14ac:dyDescent="0.25">
      <c r="A821" s="3">
        <v>844</v>
      </c>
      <c r="B821" s="3" t="s">
        <v>54</v>
      </c>
      <c r="C821" s="3" t="s">
        <v>55</v>
      </c>
      <c r="D821" s="3" t="s">
        <v>56</v>
      </c>
      <c r="E821" s="3" t="s">
        <v>54</v>
      </c>
      <c r="F821" s="3" t="s">
        <v>54</v>
      </c>
      <c r="G821" s="3" t="s">
        <v>54</v>
      </c>
      <c r="H821" s="3" t="s">
        <v>58</v>
      </c>
      <c r="I821" s="3" t="s">
        <v>104</v>
      </c>
    </row>
    <row r="822" spans="1:9" x14ac:dyDescent="0.25">
      <c r="A822" s="3">
        <v>845</v>
      </c>
      <c r="B822" s="3" t="s">
        <v>54</v>
      </c>
      <c r="C822" s="3" t="s">
        <v>55</v>
      </c>
      <c r="D822" s="3" t="s">
        <v>56</v>
      </c>
      <c r="E822" s="3" t="s">
        <v>54</v>
      </c>
      <c r="F822" s="3" t="s">
        <v>54</v>
      </c>
      <c r="G822" s="3" t="s">
        <v>54</v>
      </c>
      <c r="H822" s="3" t="s">
        <v>58</v>
      </c>
      <c r="I822" s="3" t="s">
        <v>104</v>
      </c>
    </row>
    <row r="823" spans="1:9" x14ac:dyDescent="0.25">
      <c r="A823" s="3">
        <v>846</v>
      </c>
      <c r="B823" s="3" t="s">
        <v>54</v>
      </c>
      <c r="C823" s="3" t="s">
        <v>55</v>
      </c>
      <c r="D823" s="3" t="s">
        <v>110</v>
      </c>
      <c r="E823" s="3" t="s">
        <v>54</v>
      </c>
      <c r="F823" s="3" t="s">
        <v>54</v>
      </c>
      <c r="G823" s="3" t="s">
        <v>54</v>
      </c>
      <c r="H823" s="3" t="s">
        <v>58</v>
      </c>
      <c r="I823" s="3" t="s">
        <v>104</v>
      </c>
    </row>
    <row r="824" spans="1:9" x14ac:dyDescent="0.25">
      <c r="A824" s="3">
        <v>847</v>
      </c>
      <c r="B824" s="3" t="s">
        <v>54</v>
      </c>
      <c r="C824" s="3" t="s">
        <v>309</v>
      </c>
      <c r="D824" s="3" t="s">
        <v>110</v>
      </c>
      <c r="E824" s="3" t="s">
        <v>54</v>
      </c>
      <c r="F824" s="3" t="s">
        <v>54</v>
      </c>
      <c r="G824" s="3" t="s">
        <v>54</v>
      </c>
      <c r="H824" s="3" t="s">
        <v>58</v>
      </c>
      <c r="I824" s="3" t="s">
        <v>104</v>
      </c>
    </row>
    <row r="825" spans="1:9" x14ac:dyDescent="0.25">
      <c r="A825" s="3">
        <v>848</v>
      </c>
      <c r="B825" s="3" t="s">
        <v>54</v>
      </c>
      <c r="C825" s="3" t="s">
        <v>55</v>
      </c>
      <c r="D825" s="3" t="s">
        <v>56</v>
      </c>
      <c r="E825" s="3" t="s">
        <v>54</v>
      </c>
      <c r="F825" s="3" t="s">
        <v>54</v>
      </c>
      <c r="G825" s="3" t="s">
        <v>54</v>
      </c>
      <c r="H825" s="3" t="s">
        <v>58</v>
      </c>
      <c r="I825" s="3" t="s">
        <v>104</v>
      </c>
    </row>
    <row r="826" spans="1:9" x14ac:dyDescent="0.25">
      <c r="A826" s="3">
        <v>849</v>
      </c>
      <c r="B826" s="3" t="s">
        <v>54</v>
      </c>
      <c r="C826" s="3" t="s">
        <v>55</v>
      </c>
      <c r="D826" s="3" t="s">
        <v>56</v>
      </c>
      <c r="E826" s="3" t="s">
        <v>54</v>
      </c>
      <c r="F826" s="3" t="s">
        <v>54</v>
      </c>
      <c r="G826" s="3" t="s">
        <v>54</v>
      </c>
      <c r="H826" s="3" t="s">
        <v>58</v>
      </c>
      <c r="I826" s="3" t="s">
        <v>104</v>
      </c>
    </row>
    <row r="827" spans="1:9" x14ac:dyDescent="0.25">
      <c r="A827" s="3">
        <v>850</v>
      </c>
      <c r="B827" s="3" t="s">
        <v>54</v>
      </c>
      <c r="C827" s="3" t="s">
        <v>55</v>
      </c>
      <c r="D827" s="3" t="s">
        <v>110</v>
      </c>
      <c r="E827" s="3" t="s">
        <v>54</v>
      </c>
      <c r="F827" s="3" t="s">
        <v>54</v>
      </c>
      <c r="G827" s="3" t="s">
        <v>54</v>
      </c>
      <c r="H827" s="3" t="s">
        <v>58</v>
      </c>
      <c r="I827" s="3" t="s">
        <v>59</v>
      </c>
    </row>
    <row r="828" spans="1:9" x14ac:dyDescent="0.25">
      <c r="A828" s="3">
        <v>851</v>
      </c>
      <c r="B828" s="3" t="s">
        <v>54</v>
      </c>
      <c r="C828" s="3" t="s">
        <v>53</v>
      </c>
      <c r="D828" s="3" t="s">
        <v>56</v>
      </c>
      <c r="E828" s="3" t="s">
        <v>54</v>
      </c>
      <c r="F828" s="3" t="s">
        <v>54</v>
      </c>
      <c r="G828" s="3" t="s">
        <v>54</v>
      </c>
      <c r="H828" s="3" t="s">
        <v>53</v>
      </c>
      <c r="I828" s="3" t="s">
        <v>53</v>
      </c>
    </row>
    <row r="829" spans="1:9" x14ac:dyDescent="0.25">
      <c r="A829" s="3">
        <v>852</v>
      </c>
      <c r="B829" s="3" t="s">
        <v>54</v>
      </c>
      <c r="C829" s="3" t="s">
        <v>53</v>
      </c>
      <c r="D829" s="3" t="s">
        <v>53</v>
      </c>
      <c r="E829" s="3" t="s">
        <v>54</v>
      </c>
      <c r="F829" s="3" t="s">
        <v>54</v>
      </c>
      <c r="G829" s="3" t="s">
        <v>54</v>
      </c>
      <c r="H829" s="3" t="s">
        <v>53</v>
      </c>
      <c r="I829" s="3" t="s">
        <v>53</v>
      </c>
    </row>
    <row r="830" spans="1:9" x14ac:dyDescent="0.25">
      <c r="A830" s="3">
        <v>854</v>
      </c>
      <c r="B830" s="3" t="s">
        <v>54</v>
      </c>
      <c r="C830" s="3" t="s">
        <v>55</v>
      </c>
      <c r="D830" s="3" t="s">
        <v>110</v>
      </c>
      <c r="E830" s="3" t="s">
        <v>54</v>
      </c>
      <c r="F830" s="3" t="s">
        <v>54</v>
      </c>
      <c r="G830" s="3" t="s">
        <v>54</v>
      </c>
      <c r="H830" s="3" t="s">
        <v>58</v>
      </c>
      <c r="I830" s="3" t="s">
        <v>59</v>
      </c>
    </row>
    <row r="831" spans="1:9" x14ac:dyDescent="0.25">
      <c r="A831" s="3">
        <v>855</v>
      </c>
      <c r="B831" s="3" t="s">
        <v>54</v>
      </c>
      <c r="C831" s="3" t="s">
        <v>55</v>
      </c>
      <c r="D831" s="3" t="s">
        <v>56</v>
      </c>
      <c r="E831" s="3" t="s">
        <v>54</v>
      </c>
      <c r="F831" s="3" t="s">
        <v>54</v>
      </c>
      <c r="G831" s="3" t="s">
        <v>54</v>
      </c>
      <c r="H831" s="3" t="s">
        <v>58</v>
      </c>
      <c r="I831" s="3" t="s">
        <v>59</v>
      </c>
    </row>
    <row r="832" spans="1:9" x14ac:dyDescent="0.25">
      <c r="A832" s="3">
        <v>856</v>
      </c>
      <c r="B832" s="3" t="s">
        <v>54</v>
      </c>
      <c r="C832" s="3" t="s">
        <v>55</v>
      </c>
      <c r="D832" s="3" t="s">
        <v>110</v>
      </c>
      <c r="E832" s="3" t="s">
        <v>54</v>
      </c>
      <c r="F832" s="3" t="s">
        <v>54</v>
      </c>
      <c r="G832" s="3" t="s">
        <v>54</v>
      </c>
      <c r="H832" s="3" t="s">
        <v>58</v>
      </c>
      <c r="I832" s="3" t="s">
        <v>104</v>
      </c>
    </row>
    <row r="833" spans="1:9" x14ac:dyDescent="0.25">
      <c r="A833" s="3">
        <v>857</v>
      </c>
      <c r="B833" s="3" t="s">
        <v>54</v>
      </c>
      <c r="C833" s="3" t="s">
        <v>53</v>
      </c>
      <c r="D833" s="3" t="s">
        <v>53</v>
      </c>
      <c r="E833" s="3" t="s">
        <v>54</v>
      </c>
      <c r="F833" s="3" t="s">
        <v>54</v>
      </c>
      <c r="G833" s="3" t="s">
        <v>54</v>
      </c>
      <c r="H833" s="3" t="s">
        <v>53</v>
      </c>
      <c r="I833" s="3" t="s">
        <v>53</v>
      </c>
    </row>
    <row r="834" spans="1:9" x14ac:dyDescent="0.25">
      <c r="A834" s="3">
        <v>858</v>
      </c>
      <c r="B834" s="3" t="s">
        <v>54</v>
      </c>
      <c r="C834" s="3" t="s">
        <v>55</v>
      </c>
      <c r="D834" s="3" t="s">
        <v>56</v>
      </c>
      <c r="E834" s="3" t="s">
        <v>54</v>
      </c>
      <c r="F834" s="3" t="s">
        <v>54</v>
      </c>
      <c r="G834" s="3" t="s">
        <v>54</v>
      </c>
      <c r="H834" s="3" t="s">
        <v>58</v>
      </c>
      <c r="I834" s="3" t="s">
        <v>104</v>
      </c>
    </row>
    <row r="835" spans="1:9" x14ac:dyDescent="0.25">
      <c r="A835" s="3">
        <v>859</v>
      </c>
      <c r="B835" s="3" t="s">
        <v>54</v>
      </c>
      <c r="C835" s="3" t="s">
        <v>53</v>
      </c>
      <c r="D835" s="3" t="s">
        <v>53</v>
      </c>
      <c r="E835" s="3" t="s">
        <v>54</v>
      </c>
      <c r="F835" s="3" t="s">
        <v>54</v>
      </c>
      <c r="G835" s="3" t="s">
        <v>54</v>
      </c>
      <c r="H835" s="3" t="s">
        <v>53</v>
      </c>
      <c r="I835" s="3" t="s">
        <v>53</v>
      </c>
    </row>
    <row r="836" spans="1:9" x14ac:dyDescent="0.25">
      <c r="A836" s="3">
        <v>860</v>
      </c>
      <c r="B836" s="3" t="s">
        <v>54</v>
      </c>
      <c r="C836" s="3" t="s">
        <v>55</v>
      </c>
      <c r="D836" s="3" t="s">
        <v>110</v>
      </c>
      <c r="E836" s="3" t="s">
        <v>54</v>
      </c>
      <c r="F836" s="3" t="s">
        <v>54</v>
      </c>
      <c r="G836" s="3" t="s">
        <v>54</v>
      </c>
      <c r="H836" s="3" t="s">
        <v>58</v>
      </c>
      <c r="I836" s="3" t="s">
        <v>104</v>
      </c>
    </row>
    <row r="837" spans="1:9" x14ac:dyDescent="0.25">
      <c r="A837" s="3">
        <v>861</v>
      </c>
      <c r="B837" s="3" t="s">
        <v>54</v>
      </c>
      <c r="C837" s="3" t="s">
        <v>55</v>
      </c>
      <c r="D837" s="3" t="s">
        <v>56</v>
      </c>
      <c r="E837" s="3" t="s">
        <v>54</v>
      </c>
      <c r="F837" s="3" t="s">
        <v>54</v>
      </c>
      <c r="G837" s="3" t="s">
        <v>54</v>
      </c>
      <c r="H837" s="3" t="s">
        <v>58</v>
      </c>
      <c r="I837" s="3" t="s">
        <v>59</v>
      </c>
    </row>
    <row r="838" spans="1:9" x14ac:dyDescent="0.25">
      <c r="A838" s="3">
        <v>862</v>
      </c>
      <c r="B838" s="3" t="s">
        <v>54</v>
      </c>
      <c r="C838" s="3" t="s">
        <v>55</v>
      </c>
      <c r="D838" s="3" t="s">
        <v>56</v>
      </c>
      <c r="E838" s="3" t="s">
        <v>54</v>
      </c>
      <c r="F838" s="3" t="s">
        <v>54</v>
      </c>
      <c r="G838" s="3" t="s">
        <v>54</v>
      </c>
      <c r="H838" s="3" t="s">
        <v>58</v>
      </c>
      <c r="I838" s="3" t="s">
        <v>104</v>
      </c>
    </row>
    <row r="839" spans="1:9" x14ac:dyDescent="0.25">
      <c r="A839" s="3">
        <v>863</v>
      </c>
      <c r="B839" s="3" t="s">
        <v>54</v>
      </c>
      <c r="C839" s="3" t="s">
        <v>55</v>
      </c>
      <c r="D839" s="3" t="s">
        <v>56</v>
      </c>
      <c r="E839" s="3" t="s">
        <v>54</v>
      </c>
      <c r="F839" s="3" t="s">
        <v>54</v>
      </c>
      <c r="G839" s="3" t="s">
        <v>54</v>
      </c>
      <c r="H839" s="3" t="s">
        <v>380</v>
      </c>
      <c r="I839" s="3" t="s">
        <v>104</v>
      </c>
    </row>
    <row r="840" spans="1:9" x14ac:dyDescent="0.25">
      <c r="A840" s="3">
        <v>864</v>
      </c>
      <c r="B840" s="3" t="s">
        <v>54</v>
      </c>
      <c r="C840" s="3" t="s">
        <v>53</v>
      </c>
      <c r="D840" s="3" t="s">
        <v>53</v>
      </c>
      <c r="E840" s="3" t="s">
        <v>54</v>
      </c>
      <c r="F840" s="3" t="s">
        <v>54</v>
      </c>
      <c r="G840" s="3" t="s">
        <v>54</v>
      </c>
      <c r="H840" s="3" t="s">
        <v>53</v>
      </c>
      <c r="I840" s="3" t="s">
        <v>53</v>
      </c>
    </row>
    <row r="841" spans="1:9" x14ac:dyDescent="0.25">
      <c r="A841" s="3">
        <v>865</v>
      </c>
      <c r="B841" s="3" t="s">
        <v>54</v>
      </c>
      <c r="C841" s="3" t="s">
        <v>55</v>
      </c>
      <c r="D841" s="3" t="s">
        <v>110</v>
      </c>
      <c r="E841" s="3" t="s">
        <v>54</v>
      </c>
      <c r="F841" s="3" t="s">
        <v>54</v>
      </c>
      <c r="G841" s="3" t="s">
        <v>54</v>
      </c>
      <c r="H841" s="3" t="s">
        <v>58</v>
      </c>
      <c r="I841" s="3" t="s">
        <v>104</v>
      </c>
    </row>
    <row r="842" spans="1:9" x14ac:dyDescent="0.25">
      <c r="A842" s="3">
        <v>866</v>
      </c>
      <c r="B842" s="3" t="s">
        <v>54</v>
      </c>
      <c r="C842" s="3" t="s">
        <v>309</v>
      </c>
      <c r="D842" s="3" t="s">
        <v>110</v>
      </c>
      <c r="E842" s="3" t="s">
        <v>54</v>
      </c>
      <c r="F842" s="3" t="s">
        <v>54</v>
      </c>
      <c r="G842" s="3" t="s">
        <v>54</v>
      </c>
      <c r="H842" s="3" t="s">
        <v>58</v>
      </c>
      <c r="I842" s="3" t="s">
        <v>104</v>
      </c>
    </row>
    <row r="843" spans="1:9" x14ac:dyDescent="0.25">
      <c r="A843" s="3">
        <v>867</v>
      </c>
      <c r="B843" s="3" t="s">
        <v>54</v>
      </c>
      <c r="C843" s="3" t="s">
        <v>55</v>
      </c>
      <c r="D843" s="3" t="s">
        <v>56</v>
      </c>
      <c r="E843" s="3" t="s">
        <v>54</v>
      </c>
      <c r="F843" s="3" t="s">
        <v>54</v>
      </c>
      <c r="G843" s="3" t="s">
        <v>54</v>
      </c>
      <c r="H843" s="3" t="s">
        <v>58</v>
      </c>
      <c r="I843" s="3" t="s">
        <v>59</v>
      </c>
    </row>
    <row r="844" spans="1:9" x14ac:dyDescent="0.25">
      <c r="A844" s="3">
        <v>868</v>
      </c>
      <c r="B844" s="3" t="s">
        <v>54</v>
      </c>
      <c r="C844" s="3" t="s">
        <v>55</v>
      </c>
      <c r="D844" s="3" t="s">
        <v>110</v>
      </c>
      <c r="E844" s="3" t="s">
        <v>54</v>
      </c>
      <c r="F844" s="3" t="s">
        <v>54</v>
      </c>
      <c r="G844" s="3" t="s">
        <v>54</v>
      </c>
      <c r="H844" s="3" t="s">
        <v>58</v>
      </c>
      <c r="I844" s="3" t="s">
        <v>104</v>
      </c>
    </row>
    <row r="845" spans="1:9" x14ac:dyDescent="0.25">
      <c r="A845" s="3">
        <v>869</v>
      </c>
      <c r="B845" s="3" t="s">
        <v>54</v>
      </c>
      <c r="C845" s="3" t="s">
        <v>53</v>
      </c>
      <c r="D845" s="3" t="s">
        <v>53</v>
      </c>
      <c r="E845" s="3" t="s">
        <v>54</v>
      </c>
      <c r="F845" s="3" t="s">
        <v>54</v>
      </c>
      <c r="G845" s="3" t="s">
        <v>54</v>
      </c>
      <c r="H845" s="3" t="s">
        <v>53</v>
      </c>
      <c r="I845" s="3" t="s">
        <v>53</v>
      </c>
    </row>
    <row r="846" spans="1:9" x14ac:dyDescent="0.25">
      <c r="A846" s="3">
        <v>870</v>
      </c>
      <c r="B846" s="3" t="s">
        <v>54</v>
      </c>
      <c r="C846" s="3" t="s">
        <v>55</v>
      </c>
      <c r="D846" s="3" t="s">
        <v>110</v>
      </c>
      <c r="E846" s="3" t="s">
        <v>54</v>
      </c>
      <c r="F846" s="3" t="s">
        <v>54</v>
      </c>
      <c r="G846" s="3" t="s">
        <v>54</v>
      </c>
      <c r="H846" s="3" t="s">
        <v>58</v>
      </c>
      <c r="I846" s="3" t="s">
        <v>59</v>
      </c>
    </row>
    <row r="847" spans="1:9" x14ac:dyDescent="0.25">
      <c r="A847" s="3">
        <v>871</v>
      </c>
      <c r="B847" s="3" t="s">
        <v>54</v>
      </c>
      <c r="C847" s="3" t="s">
        <v>55</v>
      </c>
      <c r="D847" s="3" t="s">
        <v>110</v>
      </c>
      <c r="E847" s="3" t="s">
        <v>54</v>
      </c>
      <c r="F847" s="3" t="s">
        <v>54</v>
      </c>
      <c r="G847" s="3" t="s">
        <v>54</v>
      </c>
      <c r="H847" s="3" t="s">
        <v>58</v>
      </c>
      <c r="I847" s="3" t="s">
        <v>104</v>
      </c>
    </row>
    <row r="848" spans="1:9" x14ac:dyDescent="0.25">
      <c r="A848" s="3">
        <v>872</v>
      </c>
      <c r="B848" s="3" t="s">
        <v>54</v>
      </c>
      <c r="C848" s="3" t="s">
        <v>309</v>
      </c>
      <c r="D848" s="3" t="s">
        <v>56</v>
      </c>
      <c r="E848" s="3" t="s">
        <v>54</v>
      </c>
      <c r="F848" s="3" t="s">
        <v>54</v>
      </c>
      <c r="G848" s="3" t="s">
        <v>54</v>
      </c>
      <c r="H848" s="3" t="s">
        <v>58</v>
      </c>
      <c r="I848" s="3" t="s">
        <v>53</v>
      </c>
    </row>
    <row r="849" spans="1:9" x14ac:dyDescent="0.25">
      <c r="A849" s="3">
        <v>873</v>
      </c>
      <c r="B849" s="3" t="s">
        <v>54</v>
      </c>
      <c r="C849" s="3" t="s">
        <v>55</v>
      </c>
      <c r="D849" s="3" t="s">
        <v>110</v>
      </c>
      <c r="E849" s="3" t="s">
        <v>54</v>
      </c>
      <c r="F849" s="3" t="s">
        <v>54</v>
      </c>
      <c r="G849" s="3" t="s">
        <v>54</v>
      </c>
      <c r="H849" s="3" t="s">
        <v>58</v>
      </c>
      <c r="I849" s="3" t="s">
        <v>59</v>
      </c>
    </row>
    <row r="850" spans="1:9" x14ac:dyDescent="0.25">
      <c r="A850" s="3">
        <v>874</v>
      </c>
      <c r="B850" s="3" t="s">
        <v>54</v>
      </c>
      <c r="C850" s="3" t="s">
        <v>55</v>
      </c>
      <c r="D850" s="3" t="s">
        <v>56</v>
      </c>
      <c r="E850" s="3" t="s">
        <v>54</v>
      </c>
      <c r="F850" s="3" t="s">
        <v>54</v>
      </c>
      <c r="G850" s="3" t="s">
        <v>54</v>
      </c>
      <c r="H850" s="3" t="s">
        <v>58</v>
      </c>
      <c r="I850" s="3" t="s">
        <v>104</v>
      </c>
    </row>
    <row r="851" spans="1:9" x14ac:dyDescent="0.25">
      <c r="A851" s="3">
        <v>875</v>
      </c>
      <c r="B851" s="3" t="s">
        <v>54</v>
      </c>
      <c r="C851" s="3" t="s">
        <v>55</v>
      </c>
      <c r="D851" s="3" t="s">
        <v>110</v>
      </c>
      <c r="E851" s="3" t="s">
        <v>54</v>
      </c>
      <c r="F851" s="3" t="s">
        <v>54</v>
      </c>
      <c r="G851" s="3" t="s">
        <v>54</v>
      </c>
      <c r="H851" s="3" t="s">
        <v>58</v>
      </c>
      <c r="I851" s="3" t="s">
        <v>104</v>
      </c>
    </row>
    <row r="852" spans="1:9" x14ac:dyDescent="0.25">
      <c r="A852" s="3">
        <v>876</v>
      </c>
      <c r="B852" s="3" t="s">
        <v>54</v>
      </c>
      <c r="C852" s="3" t="s">
        <v>55</v>
      </c>
      <c r="D852" s="3" t="s">
        <v>56</v>
      </c>
      <c r="E852" s="3" t="s">
        <v>54</v>
      </c>
      <c r="F852" s="3" t="s">
        <v>54</v>
      </c>
      <c r="G852" s="3" t="s">
        <v>54</v>
      </c>
      <c r="H852" s="3" t="s">
        <v>58</v>
      </c>
      <c r="I852" s="3" t="s">
        <v>59</v>
      </c>
    </row>
    <row r="853" spans="1:9" x14ac:dyDescent="0.25">
      <c r="A853" s="3">
        <v>877</v>
      </c>
      <c r="B853" s="3" t="s">
        <v>54</v>
      </c>
      <c r="C853" s="3" t="s">
        <v>53</v>
      </c>
      <c r="D853" s="3" t="s">
        <v>56</v>
      </c>
      <c r="E853" s="3" t="s">
        <v>54</v>
      </c>
      <c r="F853" s="3" t="s">
        <v>54</v>
      </c>
      <c r="G853" s="3" t="s">
        <v>54</v>
      </c>
      <c r="H853" s="3" t="s">
        <v>53</v>
      </c>
      <c r="I853" s="3" t="s">
        <v>53</v>
      </c>
    </row>
    <row r="854" spans="1:9" x14ac:dyDescent="0.25">
      <c r="A854" s="3">
        <v>878</v>
      </c>
      <c r="B854" s="3" t="s">
        <v>54</v>
      </c>
      <c r="C854" s="3" t="s">
        <v>55</v>
      </c>
      <c r="D854" s="3" t="s">
        <v>110</v>
      </c>
      <c r="E854" s="3" t="s">
        <v>54</v>
      </c>
      <c r="F854" s="3" t="s">
        <v>54</v>
      </c>
      <c r="G854" s="3" t="s">
        <v>54</v>
      </c>
      <c r="H854" s="3" t="s">
        <v>58</v>
      </c>
      <c r="I854" s="3" t="s">
        <v>104</v>
      </c>
    </row>
    <row r="855" spans="1:9" x14ac:dyDescent="0.25">
      <c r="A855" s="3">
        <v>879</v>
      </c>
      <c r="B855" s="3" t="s">
        <v>54</v>
      </c>
      <c r="C855" s="3" t="s">
        <v>55</v>
      </c>
      <c r="D855" s="3" t="s">
        <v>110</v>
      </c>
      <c r="E855" s="3" t="s">
        <v>54</v>
      </c>
      <c r="F855" s="3" t="s">
        <v>54</v>
      </c>
      <c r="G855" s="3" t="s">
        <v>54</v>
      </c>
      <c r="H855" s="3" t="s">
        <v>58</v>
      </c>
      <c r="I855" s="3" t="s">
        <v>104</v>
      </c>
    </row>
    <row r="856" spans="1:9" x14ac:dyDescent="0.25">
      <c r="A856" s="3">
        <v>880</v>
      </c>
      <c r="B856" s="3" t="s">
        <v>54</v>
      </c>
      <c r="C856" s="3" t="s">
        <v>55</v>
      </c>
      <c r="D856" s="3" t="s">
        <v>56</v>
      </c>
      <c r="E856" s="3" t="s">
        <v>54</v>
      </c>
      <c r="F856" s="3" t="s">
        <v>54</v>
      </c>
      <c r="G856" s="3" t="s">
        <v>54</v>
      </c>
      <c r="H856" s="3" t="s">
        <v>177</v>
      </c>
      <c r="I856" s="3" t="s">
        <v>104</v>
      </c>
    </row>
    <row r="857" spans="1:9" x14ac:dyDescent="0.25">
      <c r="A857" s="3">
        <v>881</v>
      </c>
      <c r="B857" s="3" t="s">
        <v>54</v>
      </c>
      <c r="C857" s="3" t="s">
        <v>55</v>
      </c>
      <c r="D857" s="3" t="s">
        <v>110</v>
      </c>
      <c r="E857" s="3" t="s">
        <v>54</v>
      </c>
      <c r="F857" s="3" t="s">
        <v>54</v>
      </c>
      <c r="G857" s="3" t="s">
        <v>54</v>
      </c>
      <c r="H857" s="3" t="s">
        <v>58</v>
      </c>
      <c r="I857" s="3" t="s">
        <v>104</v>
      </c>
    </row>
    <row r="858" spans="1:9" x14ac:dyDescent="0.25">
      <c r="A858" s="3">
        <v>882</v>
      </c>
      <c r="B858" s="3" t="s">
        <v>54</v>
      </c>
      <c r="C858" s="3" t="s">
        <v>55</v>
      </c>
      <c r="D858" s="3" t="s">
        <v>56</v>
      </c>
      <c r="E858" s="3" t="s">
        <v>54</v>
      </c>
      <c r="F858" s="3" t="s">
        <v>54</v>
      </c>
      <c r="G858" s="3" t="s">
        <v>54</v>
      </c>
      <c r="H858" s="3" t="s">
        <v>316</v>
      </c>
      <c r="I858" s="3" t="s">
        <v>104</v>
      </c>
    </row>
    <row r="859" spans="1:9" x14ac:dyDescent="0.25">
      <c r="A859" s="3">
        <v>883</v>
      </c>
      <c r="B859" s="3" t="s">
        <v>54</v>
      </c>
      <c r="C859" s="3" t="s">
        <v>53</v>
      </c>
      <c r="D859" s="3" t="s">
        <v>53</v>
      </c>
      <c r="E859" s="3" t="s">
        <v>54</v>
      </c>
      <c r="F859" s="3" t="s">
        <v>54</v>
      </c>
      <c r="G859" s="3" t="s">
        <v>54</v>
      </c>
      <c r="H859" s="3" t="s">
        <v>53</v>
      </c>
      <c r="I859" s="3" t="s">
        <v>53</v>
      </c>
    </row>
    <row r="860" spans="1:9" x14ac:dyDescent="0.25">
      <c r="A860" s="3">
        <v>884</v>
      </c>
      <c r="B860" s="3" t="s">
        <v>54</v>
      </c>
      <c r="C860" s="3" t="s">
        <v>309</v>
      </c>
      <c r="D860" s="3" t="s">
        <v>110</v>
      </c>
      <c r="E860" s="3" t="s">
        <v>54</v>
      </c>
      <c r="F860" s="3" t="s">
        <v>54</v>
      </c>
      <c r="G860" s="3" t="s">
        <v>54</v>
      </c>
      <c r="H860" s="3" t="s">
        <v>58</v>
      </c>
      <c r="I860" s="3" t="s">
        <v>104</v>
      </c>
    </row>
    <row r="861" spans="1:9" x14ac:dyDescent="0.25">
      <c r="A861" s="3">
        <v>885</v>
      </c>
      <c r="B861" s="3" t="s">
        <v>54</v>
      </c>
      <c r="C861" s="3" t="s">
        <v>55</v>
      </c>
      <c r="D861" s="3" t="s">
        <v>110</v>
      </c>
      <c r="E861" s="3" t="s">
        <v>54</v>
      </c>
      <c r="F861" s="3" t="s">
        <v>54</v>
      </c>
      <c r="G861" s="3" t="s">
        <v>54</v>
      </c>
      <c r="H861" s="3" t="s">
        <v>509</v>
      </c>
      <c r="I861" s="3" t="s">
        <v>104</v>
      </c>
    </row>
    <row r="862" spans="1:9" x14ac:dyDescent="0.25">
      <c r="A862" s="3">
        <v>886</v>
      </c>
      <c r="B862" s="3" t="s">
        <v>54</v>
      </c>
      <c r="C862" s="3" t="s">
        <v>53</v>
      </c>
      <c r="D862" s="3" t="s">
        <v>53</v>
      </c>
      <c r="E862" s="3" t="s">
        <v>54</v>
      </c>
      <c r="F862" s="3" t="s">
        <v>54</v>
      </c>
      <c r="G862" s="3" t="s">
        <v>54</v>
      </c>
      <c r="H862" s="3" t="s">
        <v>53</v>
      </c>
      <c r="I862" s="3" t="s">
        <v>53</v>
      </c>
    </row>
    <row r="863" spans="1:9" x14ac:dyDescent="0.25">
      <c r="A863" s="3">
        <v>887</v>
      </c>
      <c r="B863" s="3" t="s">
        <v>54</v>
      </c>
      <c r="C863" s="3" t="s">
        <v>55</v>
      </c>
      <c r="D863" s="3" t="s">
        <v>56</v>
      </c>
      <c r="E863" s="3" t="s">
        <v>54</v>
      </c>
      <c r="F863" s="3" t="s">
        <v>54</v>
      </c>
      <c r="G863" s="3" t="s">
        <v>54</v>
      </c>
      <c r="H863" s="3" t="s">
        <v>58</v>
      </c>
      <c r="I863" s="3" t="s">
        <v>53</v>
      </c>
    </row>
    <row r="864" spans="1:9" x14ac:dyDescent="0.25">
      <c r="A864" s="3">
        <v>889</v>
      </c>
      <c r="B864" s="3" t="s">
        <v>54</v>
      </c>
      <c r="C864" s="3" t="s">
        <v>55</v>
      </c>
      <c r="D864" s="3" t="s">
        <v>56</v>
      </c>
      <c r="E864" s="3" t="s">
        <v>54</v>
      </c>
      <c r="F864" s="3" t="s">
        <v>54</v>
      </c>
      <c r="G864" s="3" t="s">
        <v>54</v>
      </c>
      <c r="H864" s="3" t="s">
        <v>58</v>
      </c>
      <c r="I864" s="3" t="s">
        <v>59</v>
      </c>
    </row>
    <row r="865" spans="1:9" x14ac:dyDescent="0.25">
      <c r="A865" s="3">
        <v>890</v>
      </c>
      <c r="B865" s="3" t="s">
        <v>54</v>
      </c>
      <c r="C865" s="3" t="s">
        <v>55</v>
      </c>
      <c r="D865" s="3" t="s">
        <v>56</v>
      </c>
      <c r="E865" s="3" t="s">
        <v>54</v>
      </c>
      <c r="F865" s="3" t="s">
        <v>54</v>
      </c>
      <c r="G865" s="3" t="s">
        <v>54</v>
      </c>
      <c r="H865" s="3" t="s">
        <v>58</v>
      </c>
      <c r="I865" s="3" t="s">
        <v>59</v>
      </c>
    </row>
    <row r="866" spans="1:9" x14ac:dyDescent="0.25">
      <c r="A866" s="3">
        <v>891</v>
      </c>
      <c r="B866" s="3" t="s">
        <v>54</v>
      </c>
      <c r="C866" s="3" t="s">
        <v>55</v>
      </c>
      <c r="D866" s="3" t="s">
        <v>56</v>
      </c>
      <c r="E866" s="3" t="s">
        <v>54</v>
      </c>
      <c r="F866" s="3" t="s">
        <v>54</v>
      </c>
      <c r="G866" s="3" t="s">
        <v>54</v>
      </c>
      <c r="H866" s="3" t="s">
        <v>58</v>
      </c>
      <c r="I866" s="3" t="s">
        <v>59</v>
      </c>
    </row>
    <row r="867" spans="1:9" x14ac:dyDescent="0.25">
      <c r="A867" s="3">
        <v>892</v>
      </c>
      <c r="B867" s="3" t="s">
        <v>54</v>
      </c>
      <c r="C867" s="3" t="s">
        <v>55</v>
      </c>
      <c r="D867" s="3" t="s">
        <v>56</v>
      </c>
      <c r="E867" s="3" t="s">
        <v>54</v>
      </c>
      <c r="F867" s="3" t="s">
        <v>54</v>
      </c>
      <c r="G867" s="3" t="s">
        <v>54</v>
      </c>
      <c r="H867" s="3" t="s">
        <v>58</v>
      </c>
      <c r="I867" s="3" t="s">
        <v>59</v>
      </c>
    </row>
    <row r="868" spans="1:9" x14ac:dyDescent="0.25">
      <c r="A868" s="3">
        <v>893</v>
      </c>
      <c r="B868" s="3" t="s">
        <v>54</v>
      </c>
      <c r="C868" s="3" t="s">
        <v>55</v>
      </c>
      <c r="D868" s="3" t="s">
        <v>110</v>
      </c>
      <c r="E868" s="3" t="s">
        <v>54</v>
      </c>
      <c r="F868" s="3" t="s">
        <v>54</v>
      </c>
      <c r="G868" s="3" t="s">
        <v>54</v>
      </c>
      <c r="H868" s="3" t="s">
        <v>426</v>
      </c>
      <c r="I868" s="3" t="s">
        <v>104</v>
      </c>
    </row>
    <row r="869" spans="1:9" x14ac:dyDescent="0.25">
      <c r="A869" s="3">
        <v>894</v>
      </c>
      <c r="B869" s="3" t="s">
        <v>54</v>
      </c>
      <c r="C869" s="3" t="s">
        <v>55</v>
      </c>
      <c r="D869" s="3" t="s">
        <v>110</v>
      </c>
      <c r="E869" s="3" t="s">
        <v>54</v>
      </c>
      <c r="F869" s="3" t="s">
        <v>54</v>
      </c>
      <c r="G869" s="3" t="s">
        <v>54</v>
      </c>
      <c r="H869" s="3" t="s">
        <v>58</v>
      </c>
      <c r="I869" s="3" t="s">
        <v>104</v>
      </c>
    </row>
    <row r="870" spans="1:9" x14ac:dyDescent="0.25">
      <c r="A870" s="3">
        <v>896</v>
      </c>
      <c r="B870" s="3" t="s">
        <v>54</v>
      </c>
      <c r="C870" s="3" t="s">
        <v>55</v>
      </c>
      <c r="D870" s="3" t="s">
        <v>56</v>
      </c>
      <c r="E870" s="3" t="s">
        <v>54</v>
      </c>
      <c r="F870" s="3" t="s">
        <v>54</v>
      </c>
      <c r="G870" s="3" t="s">
        <v>54</v>
      </c>
      <c r="H870" s="3" t="s">
        <v>58</v>
      </c>
      <c r="I870" s="3" t="s">
        <v>59</v>
      </c>
    </row>
    <row r="871" spans="1:9" x14ac:dyDescent="0.25">
      <c r="A871" s="3">
        <v>897</v>
      </c>
      <c r="B871" s="3" t="s">
        <v>54</v>
      </c>
      <c r="C871" s="3" t="s">
        <v>55</v>
      </c>
      <c r="D871" s="3" t="s">
        <v>56</v>
      </c>
      <c r="E871" s="3" t="s">
        <v>54</v>
      </c>
      <c r="F871" s="3" t="s">
        <v>54</v>
      </c>
      <c r="G871" s="3" t="s">
        <v>54</v>
      </c>
      <c r="H871" s="3" t="s">
        <v>426</v>
      </c>
      <c r="I871" s="3" t="s">
        <v>104</v>
      </c>
    </row>
    <row r="872" spans="1:9" x14ac:dyDescent="0.25">
      <c r="A872" s="3">
        <v>899</v>
      </c>
      <c r="B872" s="3" t="s">
        <v>54</v>
      </c>
      <c r="C872" s="3" t="s">
        <v>55</v>
      </c>
      <c r="D872" s="3" t="s">
        <v>110</v>
      </c>
      <c r="E872" s="3" t="s">
        <v>54</v>
      </c>
      <c r="F872" s="3" t="s">
        <v>54</v>
      </c>
      <c r="G872" s="3" t="s">
        <v>54</v>
      </c>
      <c r="H872" s="3" t="s">
        <v>177</v>
      </c>
      <c r="I872" s="3" t="s">
        <v>104</v>
      </c>
    </row>
    <row r="873" spans="1:9" x14ac:dyDescent="0.25">
      <c r="A873" s="3">
        <v>900</v>
      </c>
      <c r="B873" s="3" t="s">
        <v>54</v>
      </c>
      <c r="C873" s="3" t="s">
        <v>55</v>
      </c>
      <c r="D873" s="3" t="s">
        <v>110</v>
      </c>
      <c r="E873" s="3" t="s">
        <v>54</v>
      </c>
      <c r="F873" s="3" t="s">
        <v>54</v>
      </c>
      <c r="G873" s="3" t="s">
        <v>54</v>
      </c>
      <c r="H873" s="3" t="s">
        <v>58</v>
      </c>
      <c r="I873" s="3" t="s">
        <v>59</v>
      </c>
    </row>
    <row r="874" spans="1:9" x14ac:dyDescent="0.25">
      <c r="A874" s="3">
        <v>901</v>
      </c>
      <c r="B874" s="3" t="s">
        <v>54</v>
      </c>
      <c r="C874" s="3" t="s">
        <v>55</v>
      </c>
      <c r="D874" s="3" t="s">
        <v>56</v>
      </c>
      <c r="E874" s="3" t="s">
        <v>54</v>
      </c>
      <c r="F874" s="3" t="s">
        <v>54</v>
      </c>
      <c r="G874" s="3" t="s">
        <v>54</v>
      </c>
      <c r="H874" s="3" t="s">
        <v>58</v>
      </c>
      <c r="I874" s="3" t="s">
        <v>104</v>
      </c>
    </row>
    <row r="875" spans="1:9" x14ac:dyDescent="0.25">
      <c r="A875" s="3">
        <v>902</v>
      </c>
      <c r="B875" s="3" t="s">
        <v>54</v>
      </c>
      <c r="C875" s="3" t="s">
        <v>53</v>
      </c>
      <c r="D875" s="3" t="s">
        <v>110</v>
      </c>
      <c r="E875" s="3" t="s">
        <v>54</v>
      </c>
      <c r="F875" s="3" t="s">
        <v>54</v>
      </c>
      <c r="G875" s="3" t="s">
        <v>54</v>
      </c>
      <c r="H875" s="3" t="s">
        <v>53</v>
      </c>
      <c r="I875" s="3" t="s">
        <v>53</v>
      </c>
    </row>
    <row r="876" spans="1:9" x14ac:dyDescent="0.25">
      <c r="A876" s="3">
        <v>903</v>
      </c>
      <c r="B876" s="3" t="s">
        <v>54</v>
      </c>
      <c r="C876" s="3" t="s">
        <v>55</v>
      </c>
      <c r="D876" s="3" t="s">
        <v>110</v>
      </c>
      <c r="E876" s="3" t="s">
        <v>54</v>
      </c>
      <c r="F876" s="3" t="s">
        <v>54</v>
      </c>
      <c r="G876" s="3" t="s">
        <v>54</v>
      </c>
      <c r="H876" s="3" t="s">
        <v>58</v>
      </c>
      <c r="I876" s="3" t="s">
        <v>59</v>
      </c>
    </row>
    <row r="877" spans="1:9" x14ac:dyDescent="0.25">
      <c r="A877" s="3">
        <v>904</v>
      </c>
      <c r="B877" s="3" t="s">
        <v>54</v>
      </c>
      <c r="C877" s="3" t="s">
        <v>55</v>
      </c>
      <c r="D877" s="3" t="s">
        <v>110</v>
      </c>
      <c r="E877" s="3" t="s">
        <v>54</v>
      </c>
      <c r="F877" s="3" t="s">
        <v>54</v>
      </c>
      <c r="G877" s="3" t="s">
        <v>54</v>
      </c>
      <c r="H877" s="3" t="s">
        <v>58</v>
      </c>
      <c r="I877" s="3" t="s">
        <v>104</v>
      </c>
    </row>
    <row r="878" spans="1:9" x14ac:dyDescent="0.25">
      <c r="A878" s="3">
        <v>905</v>
      </c>
      <c r="B878" s="3" t="s">
        <v>54</v>
      </c>
      <c r="C878" s="3" t="s">
        <v>55</v>
      </c>
      <c r="D878" s="3" t="s">
        <v>56</v>
      </c>
      <c r="E878" s="3" t="s">
        <v>54</v>
      </c>
      <c r="F878" s="3" t="s">
        <v>54</v>
      </c>
      <c r="G878" s="3" t="s">
        <v>54</v>
      </c>
      <c r="H878" s="3" t="s">
        <v>58</v>
      </c>
      <c r="I878" s="3" t="s">
        <v>59</v>
      </c>
    </row>
    <row r="879" spans="1:9" x14ac:dyDescent="0.25">
      <c r="A879" s="3">
        <v>906</v>
      </c>
      <c r="B879" s="3" t="s">
        <v>54</v>
      </c>
      <c r="C879" s="3" t="s">
        <v>55</v>
      </c>
      <c r="D879" s="3" t="s">
        <v>110</v>
      </c>
      <c r="E879" s="3" t="s">
        <v>54</v>
      </c>
      <c r="F879" s="3" t="s">
        <v>54</v>
      </c>
      <c r="G879" s="3" t="s">
        <v>54</v>
      </c>
      <c r="H879" s="3" t="s">
        <v>58</v>
      </c>
      <c r="I879" s="3" t="s">
        <v>104</v>
      </c>
    </row>
    <row r="880" spans="1:9" x14ac:dyDescent="0.25">
      <c r="A880" s="3">
        <v>907</v>
      </c>
      <c r="B880" s="3" t="s">
        <v>54</v>
      </c>
      <c r="C880" s="3" t="s">
        <v>55</v>
      </c>
      <c r="D880" s="3" t="s">
        <v>110</v>
      </c>
      <c r="E880" s="3" t="s">
        <v>54</v>
      </c>
      <c r="F880" s="3" t="s">
        <v>54</v>
      </c>
      <c r="G880" s="3" t="s">
        <v>54</v>
      </c>
      <c r="H880" s="3" t="s">
        <v>426</v>
      </c>
      <c r="I880" s="3" t="s">
        <v>104</v>
      </c>
    </row>
    <row r="881" spans="1:9" x14ac:dyDescent="0.25">
      <c r="A881" s="3">
        <v>908</v>
      </c>
      <c r="B881" s="3" t="s">
        <v>54</v>
      </c>
      <c r="C881" s="3" t="s">
        <v>55</v>
      </c>
      <c r="D881" s="3" t="s">
        <v>56</v>
      </c>
      <c r="E881" s="3" t="s">
        <v>54</v>
      </c>
      <c r="F881" s="3" t="s">
        <v>54</v>
      </c>
      <c r="G881" s="3" t="s">
        <v>54</v>
      </c>
      <c r="H881" s="3" t="s">
        <v>58</v>
      </c>
      <c r="I881" s="3" t="s">
        <v>104</v>
      </c>
    </row>
    <row r="882" spans="1:9" x14ac:dyDescent="0.25">
      <c r="A882" s="3">
        <v>909</v>
      </c>
      <c r="B882" s="3" t="s">
        <v>54</v>
      </c>
      <c r="C882" s="3" t="s">
        <v>53</v>
      </c>
      <c r="D882" s="3" t="s">
        <v>53</v>
      </c>
      <c r="E882" s="3" t="s">
        <v>54</v>
      </c>
      <c r="F882" s="3" t="s">
        <v>54</v>
      </c>
      <c r="G882" s="3" t="s">
        <v>54</v>
      </c>
      <c r="H882" s="3" t="s">
        <v>53</v>
      </c>
      <c r="I882" s="3" t="s">
        <v>53</v>
      </c>
    </row>
    <row r="883" spans="1:9" x14ac:dyDescent="0.25">
      <c r="A883" s="3">
        <v>910</v>
      </c>
      <c r="B883" s="3" t="s">
        <v>54</v>
      </c>
      <c r="C883" s="3" t="s">
        <v>53</v>
      </c>
      <c r="D883" s="3" t="s">
        <v>53</v>
      </c>
      <c r="E883" s="3" t="s">
        <v>54</v>
      </c>
      <c r="F883" s="3" t="s">
        <v>54</v>
      </c>
      <c r="G883" s="3" t="s">
        <v>54</v>
      </c>
      <c r="H883" s="3" t="s">
        <v>53</v>
      </c>
      <c r="I883" s="3" t="s">
        <v>53</v>
      </c>
    </row>
    <row r="884" spans="1:9" x14ac:dyDescent="0.25">
      <c r="A884" s="3">
        <v>911</v>
      </c>
      <c r="B884" s="3" t="s">
        <v>54</v>
      </c>
      <c r="C884" s="3" t="s">
        <v>53</v>
      </c>
      <c r="D884" s="3" t="s">
        <v>53</v>
      </c>
      <c r="E884" s="3" t="s">
        <v>54</v>
      </c>
      <c r="F884" s="3" t="s">
        <v>54</v>
      </c>
      <c r="G884" s="3" t="s">
        <v>54</v>
      </c>
      <c r="H884" s="3" t="s">
        <v>53</v>
      </c>
      <c r="I884" s="3" t="s">
        <v>53</v>
      </c>
    </row>
    <row r="885" spans="1:9" x14ac:dyDescent="0.25">
      <c r="A885" s="3">
        <v>912</v>
      </c>
      <c r="B885" s="3" t="s">
        <v>54</v>
      </c>
      <c r="C885" s="3" t="s">
        <v>53</v>
      </c>
      <c r="D885" s="3" t="s">
        <v>53</v>
      </c>
      <c r="E885" s="3" t="s">
        <v>54</v>
      </c>
      <c r="F885" s="3" t="s">
        <v>54</v>
      </c>
      <c r="G885" s="3" t="s">
        <v>54</v>
      </c>
      <c r="H885" s="3" t="s">
        <v>53</v>
      </c>
      <c r="I885" s="3" t="s">
        <v>53</v>
      </c>
    </row>
    <row r="886" spans="1:9" x14ac:dyDescent="0.25">
      <c r="A886" s="3">
        <v>913</v>
      </c>
      <c r="B886" s="3" t="s">
        <v>54</v>
      </c>
      <c r="C886" s="3" t="s">
        <v>53</v>
      </c>
      <c r="D886" s="3" t="s">
        <v>53</v>
      </c>
      <c r="E886" s="3" t="s">
        <v>54</v>
      </c>
      <c r="F886" s="3" t="s">
        <v>54</v>
      </c>
      <c r="G886" s="3" t="s">
        <v>54</v>
      </c>
      <c r="H886" s="3" t="s">
        <v>53</v>
      </c>
      <c r="I886" s="3" t="s">
        <v>53</v>
      </c>
    </row>
    <row r="887" spans="1:9" x14ac:dyDescent="0.25">
      <c r="A887" s="3">
        <v>914</v>
      </c>
      <c r="B887" s="3" t="s">
        <v>54</v>
      </c>
      <c r="C887" s="3" t="s">
        <v>53</v>
      </c>
      <c r="D887" s="3" t="s">
        <v>53</v>
      </c>
      <c r="E887" s="3" t="s">
        <v>54</v>
      </c>
      <c r="F887" s="3" t="s">
        <v>54</v>
      </c>
      <c r="G887" s="3" t="s">
        <v>54</v>
      </c>
      <c r="H887" s="3" t="s">
        <v>53</v>
      </c>
      <c r="I887" s="3" t="s">
        <v>53</v>
      </c>
    </row>
    <row r="888" spans="1:9" x14ac:dyDescent="0.25">
      <c r="A888" s="3">
        <v>915</v>
      </c>
      <c r="B888" s="3" t="s">
        <v>54</v>
      </c>
      <c r="C888" s="3" t="s">
        <v>53</v>
      </c>
      <c r="D888" s="3" t="s">
        <v>53</v>
      </c>
      <c r="E888" s="3" t="s">
        <v>54</v>
      </c>
      <c r="F888" s="3" t="s">
        <v>54</v>
      </c>
      <c r="G888" s="3" t="s">
        <v>54</v>
      </c>
      <c r="H888" s="3" t="s">
        <v>53</v>
      </c>
      <c r="I888" s="3" t="s">
        <v>53</v>
      </c>
    </row>
    <row r="889" spans="1:9" x14ac:dyDescent="0.25">
      <c r="A889" s="3">
        <v>916</v>
      </c>
      <c r="B889" s="3" t="s">
        <v>54</v>
      </c>
      <c r="C889" s="3" t="s">
        <v>55</v>
      </c>
      <c r="D889" s="3" t="s">
        <v>110</v>
      </c>
      <c r="E889" s="3" t="s">
        <v>54</v>
      </c>
      <c r="F889" s="3" t="s">
        <v>54</v>
      </c>
      <c r="G889" s="3" t="s">
        <v>54</v>
      </c>
      <c r="H889" s="3" t="s">
        <v>58</v>
      </c>
      <c r="I889" s="3" t="s">
        <v>59</v>
      </c>
    </row>
    <row r="890" spans="1:9" x14ac:dyDescent="0.25">
      <c r="A890" s="3">
        <v>917</v>
      </c>
      <c r="B890" s="3" t="s">
        <v>54</v>
      </c>
      <c r="C890" s="3" t="s">
        <v>55</v>
      </c>
      <c r="D890" s="3" t="s">
        <v>56</v>
      </c>
      <c r="E890" s="3" t="s">
        <v>54</v>
      </c>
      <c r="F890" s="3" t="s">
        <v>54</v>
      </c>
      <c r="G890" s="3" t="s">
        <v>54</v>
      </c>
      <c r="H890" s="3" t="s">
        <v>58</v>
      </c>
      <c r="I890" s="3" t="s">
        <v>104</v>
      </c>
    </row>
    <row r="891" spans="1:9" x14ac:dyDescent="0.25">
      <c r="A891" s="3">
        <v>918</v>
      </c>
      <c r="B891" s="3" t="s">
        <v>54</v>
      </c>
      <c r="C891" s="3" t="s">
        <v>55</v>
      </c>
      <c r="D891" s="3" t="s">
        <v>110</v>
      </c>
      <c r="E891" s="3" t="s">
        <v>54</v>
      </c>
      <c r="F891" s="3" t="s">
        <v>54</v>
      </c>
      <c r="G891" s="3" t="s">
        <v>54</v>
      </c>
      <c r="H891" s="3" t="s">
        <v>58</v>
      </c>
      <c r="I891" s="3" t="s">
        <v>104</v>
      </c>
    </row>
    <row r="892" spans="1:9" x14ac:dyDescent="0.25">
      <c r="A892" s="3">
        <v>919</v>
      </c>
      <c r="B892" s="3" t="s">
        <v>54</v>
      </c>
      <c r="C892" s="3" t="s">
        <v>55</v>
      </c>
      <c r="D892" s="3" t="s">
        <v>110</v>
      </c>
      <c r="E892" s="3" t="s">
        <v>54</v>
      </c>
      <c r="F892" s="3" t="s">
        <v>54</v>
      </c>
      <c r="G892" s="3" t="s">
        <v>54</v>
      </c>
      <c r="H892" s="3" t="s">
        <v>58</v>
      </c>
      <c r="I892" s="3" t="s">
        <v>104</v>
      </c>
    </row>
    <row r="893" spans="1:9" x14ac:dyDescent="0.25">
      <c r="A893" s="3">
        <v>921</v>
      </c>
      <c r="B893" s="3" t="s">
        <v>54</v>
      </c>
      <c r="C893" s="3" t="s">
        <v>55</v>
      </c>
      <c r="D893" s="3" t="s">
        <v>110</v>
      </c>
      <c r="E893" s="3" t="s">
        <v>54</v>
      </c>
      <c r="F893" s="3" t="s">
        <v>54</v>
      </c>
      <c r="G893" s="3" t="s">
        <v>54</v>
      </c>
      <c r="H893" s="3" t="s">
        <v>58</v>
      </c>
      <c r="I893" s="3" t="s">
        <v>104</v>
      </c>
    </row>
    <row r="894" spans="1:9" x14ac:dyDescent="0.25">
      <c r="A894" s="3">
        <v>922</v>
      </c>
      <c r="B894" s="3" t="s">
        <v>54</v>
      </c>
      <c r="C894" s="3" t="s">
        <v>55</v>
      </c>
      <c r="D894" s="3" t="s">
        <v>110</v>
      </c>
      <c r="E894" s="3" t="s">
        <v>54</v>
      </c>
      <c r="F894" s="3" t="s">
        <v>54</v>
      </c>
      <c r="G894" s="3" t="s">
        <v>54</v>
      </c>
      <c r="H894" s="3" t="s">
        <v>58</v>
      </c>
      <c r="I894" s="3" t="s">
        <v>104</v>
      </c>
    </row>
    <row r="895" spans="1:9" x14ac:dyDescent="0.25">
      <c r="A895" s="3">
        <v>923</v>
      </c>
      <c r="B895" s="3" t="s">
        <v>54</v>
      </c>
      <c r="C895" s="3" t="s">
        <v>55</v>
      </c>
      <c r="D895" s="3" t="s">
        <v>56</v>
      </c>
      <c r="E895" s="3" t="s">
        <v>54</v>
      </c>
      <c r="F895" s="3" t="s">
        <v>54</v>
      </c>
      <c r="G895" s="3" t="s">
        <v>54</v>
      </c>
      <c r="H895" s="3" t="s">
        <v>58</v>
      </c>
      <c r="I895" s="3" t="s">
        <v>104</v>
      </c>
    </row>
    <row r="896" spans="1:9" x14ac:dyDescent="0.25">
      <c r="A896" s="3">
        <v>924</v>
      </c>
      <c r="B896" s="3" t="s">
        <v>54</v>
      </c>
      <c r="C896" s="3" t="s">
        <v>55</v>
      </c>
      <c r="D896" s="3" t="s">
        <v>56</v>
      </c>
      <c r="E896" s="3" t="s">
        <v>54</v>
      </c>
      <c r="F896" s="3" t="s">
        <v>54</v>
      </c>
      <c r="G896" s="3" t="s">
        <v>54</v>
      </c>
      <c r="H896" s="3" t="s">
        <v>58</v>
      </c>
      <c r="I896" s="3" t="s">
        <v>59</v>
      </c>
    </row>
    <row r="897" spans="1:9" x14ac:dyDescent="0.25">
      <c r="A897" s="3">
        <v>925</v>
      </c>
      <c r="B897" s="3" t="s">
        <v>54</v>
      </c>
      <c r="C897" s="3" t="s">
        <v>55</v>
      </c>
      <c r="D897" s="3" t="s">
        <v>110</v>
      </c>
      <c r="E897" s="3" t="s">
        <v>54</v>
      </c>
      <c r="F897" s="3" t="s">
        <v>54</v>
      </c>
      <c r="G897" s="3" t="s">
        <v>54</v>
      </c>
      <c r="H897" s="3" t="s">
        <v>58</v>
      </c>
      <c r="I897" s="3" t="s">
        <v>104</v>
      </c>
    </row>
    <row r="898" spans="1:9" x14ac:dyDescent="0.25">
      <c r="A898" s="3">
        <v>926</v>
      </c>
      <c r="B898" s="3" t="s">
        <v>54</v>
      </c>
      <c r="C898" s="3" t="s">
        <v>55</v>
      </c>
      <c r="D898" s="3" t="s">
        <v>56</v>
      </c>
      <c r="E898" s="3" t="s">
        <v>54</v>
      </c>
      <c r="F898" s="3" t="s">
        <v>54</v>
      </c>
      <c r="G898" s="3" t="s">
        <v>54</v>
      </c>
      <c r="H898" s="3" t="s">
        <v>58</v>
      </c>
      <c r="I898" s="3" t="s">
        <v>104</v>
      </c>
    </row>
    <row r="899" spans="1:9" x14ac:dyDescent="0.25">
      <c r="A899" s="3">
        <v>927</v>
      </c>
      <c r="B899" s="3" t="s">
        <v>54</v>
      </c>
      <c r="C899" s="3" t="s">
        <v>55</v>
      </c>
      <c r="D899" s="3" t="s">
        <v>56</v>
      </c>
      <c r="E899" s="3" t="s">
        <v>54</v>
      </c>
      <c r="F899" s="3" t="s">
        <v>54</v>
      </c>
      <c r="G899" s="3" t="s">
        <v>54</v>
      </c>
      <c r="H899" s="3" t="s">
        <v>58</v>
      </c>
      <c r="I899" s="3" t="s">
        <v>104</v>
      </c>
    </row>
    <row r="900" spans="1:9" x14ac:dyDescent="0.25">
      <c r="A900" s="3">
        <v>928</v>
      </c>
      <c r="B900" s="3" t="s">
        <v>54</v>
      </c>
      <c r="C900" s="3" t="s">
        <v>55</v>
      </c>
      <c r="D900" s="3" t="s">
        <v>110</v>
      </c>
      <c r="E900" s="3" t="s">
        <v>54</v>
      </c>
      <c r="F900" s="3" t="s">
        <v>54</v>
      </c>
      <c r="G900" s="3" t="s">
        <v>54</v>
      </c>
      <c r="H900" s="3" t="s">
        <v>58</v>
      </c>
      <c r="I900" s="3" t="s">
        <v>104</v>
      </c>
    </row>
    <row r="901" spans="1:9" x14ac:dyDescent="0.25">
      <c r="A901" s="3">
        <v>929</v>
      </c>
      <c r="B901" s="3" t="s">
        <v>54</v>
      </c>
      <c r="C901" s="3" t="s">
        <v>55</v>
      </c>
      <c r="D901" s="3" t="s">
        <v>56</v>
      </c>
      <c r="E901" s="3" t="s">
        <v>54</v>
      </c>
      <c r="F901" s="3" t="s">
        <v>54</v>
      </c>
      <c r="G901" s="3" t="s">
        <v>54</v>
      </c>
      <c r="H901" s="3" t="s">
        <v>58</v>
      </c>
      <c r="I901" s="3" t="s">
        <v>59</v>
      </c>
    </row>
    <row r="902" spans="1:9" x14ac:dyDescent="0.25">
      <c r="A902" s="3">
        <v>930</v>
      </c>
      <c r="B902" s="3" t="s">
        <v>54</v>
      </c>
      <c r="C902" s="3" t="s">
        <v>55</v>
      </c>
      <c r="D902" s="3" t="s">
        <v>110</v>
      </c>
      <c r="E902" s="3" t="s">
        <v>54</v>
      </c>
      <c r="F902" s="3" t="s">
        <v>54</v>
      </c>
      <c r="G902" s="3" t="s">
        <v>54</v>
      </c>
      <c r="H902" s="3" t="s">
        <v>58</v>
      </c>
      <c r="I902" s="3" t="s">
        <v>104</v>
      </c>
    </row>
    <row r="903" spans="1:9" x14ac:dyDescent="0.25">
      <c r="A903" s="3">
        <v>931</v>
      </c>
      <c r="B903" s="3" t="s">
        <v>54</v>
      </c>
      <c r="C903" s="3" t="s">
        <v>55</v>
      </c>
      <c r="D903" s="3" t="s">
        <v>110</v>
      </c>
      <c r="E903" s="3" t="s">
        <v>54</v>
      </c>
      <c r="F903" s="3" t="s">
        <v>54</v>
      </c>
      <c r="G903" s="3" t="s">
        <v>54</v>
      </c>
      <c r="H903" s="3" t="s">
        <v>58</v>
      </c>
      <c r="I903" s="3" t="s">
        <v>104</v>
      </c>
    </row>
    <row r="904" spans="1:9" x14ac:dyDescent="0.25">
      <c r="A904" s="3">
        <v>932</v>
      </c>
      <c r="B904" s="3" t="s">
        <v>54</v>
      </c>
      <c r="C904" s="3" t="s">
        <v>55</v>
      </c>
      <c r="D904" s="3" t="s">
        <v>56</v>
      </c>
      <c r="E904" s="3" t="s">
        <v>54</v>
      </c>
      <c r="F904" s="3" t="s">
        <v>54</v>
      </c>
      <c r="G904" s="3" t="s">
        <v>54</v>
      </c>
      <c r="H904" s="3" t="s">
        <v>58</v>
      </c>
      <c r="I904" s="3" t="s">
        <v>104</v>
      </c>
    </row>
    <row r="905" spans="1:9" x14ac:dyDescent="0.25">
      <c r="A905" s="3">
        <v>933</v>
      </c>
      <c r="B905" s="3" t="s">
        <v>54</v>
      </c>
      <c r="C905" s="3" t="s">
        <v>55</v>
      </c>
      <c r="D905" s="3" t="s">
        <v>110</v>
      </c>
      <c r="E905" s="3" t="s">
        <v>54</v>
      </c>
      <c r="F905" s="3" t="s">
        <v>54</v>
      </c>
      <c r="G905" s="3" t="s">
        <v>54</v>
      </c>
      <c r="H905" s="3" t="s">
        <v>58</v>
      </c>
      <c r="I905" s="3" t="s">
        <v>104</v>
      </c>
    </row>
    <row r="906" spans="1:9" x14ac:dyDescent="0.25">
      <c r="A906" s="3">
        <v>934</v>
      </c>
      <c r="B906" s="3" t="s">
        <v>54</v>
      </c>
      <c r="C906" s="3" t="s">
        <v>55</v>
      </c>
      <c r="D906" s="3" t="s">
        <v>110</v>
      </c>
      <c r="E906" s="3" t="s">
        <v>54</v>
      </c>
      <c r="F906" s="3" t="s">
        <v>54</v>
      </c>
      <c r="G906" s="3" t="s">
        <v>54</v>
      </c>
      <c r="H906" s="3" t="s">
        <v>58</v>
      </c>
      <c r="I906" s="3" t="s">
        <v>104</v>
      </c>
    </row>
    <row r="907" spans="1:9" x14ac:dyDescent="0.25">
      <c r="A907" s="3">
        <v>935</v>
      </c>
      <c r="B907" s="3" t="s">
        <v>54</v>
      </c>
      <c r="C907" s="3" t="s">
        <v>55</v>
      </c>
      <c r="D907" s="3" t="s">
        <v>56</v>
      </c>
      <c r="E907" s="3" t="s">
        <v>54</v>
      </c>
      <c r="F907" s="3" t="s">
        <v>54</v>
      </c>
      <c r="G907" s="3" t="s">
        <v>54</v>
      </c>
      <c r="H907" s="3" t="s">
        <v>58</v>
      </c>
      <c r="I907" s="3" t="s">
        <v>104</v>
      </c>
    </row>
    <row r="908" spans="1:9" x14ac:dyDescent="0.25">
      <c r="A908" s="3">
        <v>936</v>
      </c>
      <c r="B908" s="3" t="s">
        <v>54</v>
      </c>
      <c r="C908" s="3" t="s">
        <v>53</v>
      </c>
      <c r="D908" s="3" t="s">
        <v>53</v>
      </c>
      <c r="E908" s="3" t="s">
        <v>54</v>
      </c>
      <c r="F908" s="3" t="s">
        <v>54</v>
      </c>
      <c r="G908" s="3" t="s">
        <v>54</v>
      </c>
      <c r="H908" s="3" t="s">
        <v>53</v>
      </c>
      <c r="I908" s="3" t="s">
        <v>53</v>
      </c>
    </row>
    <row r="909" spans="1:9" x14ac:dyDescent="0.25">
      <c r="A909" s="3">
        <v>937</v>
      </c>
      <c r="B909" s="3" t="s">
        <v>54</v>
      </c>
      <c r="C909" s="3" t="s">
        <v>55</v>
      </c>
      <c r="D909" s="3" t="s">
        <v>110</v>
      </c>
      <c r="E909" s="3" t="s">
        <v>54</v>
      </c>
      <c r="F909" s="3" t="s">
        <v>54</v>
      </c>
      <c r="G909" s="3" t="s">
        <v>54</v>
      </c>
      <c r="H909" s="3" t="s">
        <v>58</v>
      </c>
      <c r="I909" s="3" t="s">
        <v>104</v>
      </c>
    </row>
    <row r="910" spans="1:9" x14ac:dyDescent="0.25">
      <c r="A910" s="3">
        <v>938</v>
      </c>
      <c r="B910" s="3" t="s">
        <v>54</v>
      </c>
      <c r="C910" s="3" t="s">
        <v>55</v>
      </c>
      <c r="D910" s="3" t="s">
        <v>56</v>
      </c>
      <c r="E910" s="3" t="s">
        <v>54</v>
      </c>
      <c r="F910" s="3" t="s">
        <v>54</v>
      </c>
      <c r="G910" s="3" t="s">
        <v>54</v>
      </c>
      <c r="H910" s="3" t="s">
        <v>58</v>
      </c>
      <c r="I910" s="3" t="s">
        <v>59</v>
      </c>
    </row>
    <row r="911" spans="1:9" x14ac:dyDescent="0.25">
      <c r="A911" s="3">
        <v>939</v>
      </c>
      <c r="B911" s="3" t="s">
        <v>54</v>
      </c>
      <c r="C911" s="3" t="s">
        <v>55</v>
      </c>
      <c r="D911" s="3" t="s">
        <v>56</v>
      </c>
      <c r="E911" s="3" t="s">
        <v>54</v>
      </c>
      <c r="F911" s="3" t="s">
        <v>54</v>
      </c>
      <c r="G911" s="3" t="s">
        <v>54</v>
      </c>
      <c r="H911" s="3" t="s">
        <v>58</v>
      </c>
      <c r="I911" s="3" t="s">
        <v>104</v>
      </c>
    </row>
    <row r="912" spans="1:9" x14ac:dyDescent="0.25">
      <c r="A912" s="3">
        <v>940</v>
      </c>
      <c r="B912" s="3" t="s">
        <v>54</v>
      </c>
      <c r="C912" s="3" t="s">
        <v>309</v>
      </c>
      <c r="D912" s="3" t="s">
        <v>110</v>
      </c>
      <c r="E912" s="3" t="s">
        <v>54</v>
      </c>
      <c r="F912" s="3" t="s">
        <v>54</v>
      </c>
      <c r="G912" s="3" t="s">
        <v>54</v>
      </c>
      <c r="H912" s="3" t="s">
        <v>426</v>
      </c>
      <c r="I912" s="3" t="s">
        <v>104</v>
      </c>
    </row>
    <row r="913" spans="1:9" x14ac:dyDescent="0.25">
      <c r="A913" s="3">
        <v>941</v>
      </c>
      <c r="B913" s="3" t="s">
        <v>54</v>
      </c>
      <c r="C913" s="3" t="s">
        <v>55</v>
      </c>
      <c r="D913" s="3" t="s">
        <v>56</v>
      </c>
      <c r="E913" s="3" t="s">
        <v>54</v>
      </c>
      <c r="F913" s="3" t="s">
        <v>54</v>
      </c>
      <c r="G913" s="3" t="s">
        <v>54</v>
      </c>
      <c r="H913" s="3" t="s">
        <v>58</v>
      </c>
      <c r="I913" s="3" t="s">
        <v>104</v>
      </c>
    </row>
    <row r="914" spans="1:9" x14ac:dyDescent="0.25">
      <c r="A914" s="3">
        <v>942</v>
      </c>
      <c r="B914" s="3" t="s">
        <v>54</v>
      </c>
      <c r="C914" s="3" t="s">
        <v>53</v>
      </c>
      <c r="D914" s="3" t="s">
        <v>53</v>
      </c>
      <c r="E914" s="3" t="s">
        <v>54</v>
      </c>
      <c r="F914" s="3" t="s">
        <v>54</v>
      </c>
      <c r="G914" s="3" t="s">
        <v>54</v>
      </c>
      <c r="H914" s="3" t="s">
        <v>53</v>
      </c>
      <c r="I914" s="3" t="s">
        <v>53</v>
      </c>
    </row>
    <row r="915" spans="1:9" x14ac:dyDescent="0.25">
      <c r="A915" s="3">
        <v>943</v>
      </c>
      <c r="B915" s="3" t="s">
        <v>54</v>
      </c>
      <c r="C915" s="3" t="s">
        <v>55</v>
      </c>
      <c r="D915" s="3" t="s">
        <v>56</v>
      </c>
      <c r="E915" s="3" t="s">
        <v>54</v>
      </c>
      <c r="F915" s="3" t="s">
        <v>54</v>
      </c>
      <c r="G915" s="3" t="s">
        <v>54</v>
      </c>
      <c r="H915" s="3" t="s">
        <v>58</v>
      </c>
      <c r="I915" s="3" t="s">
        <v>104</v>
      </c>
    </row>
    <row r="916" spans="1:9" x14ac:dyDescent="0.25">
      <c r="A916" s="3">
        <v>944</v>
      </c>
      <c r="B916" s="3" t="s">
        <v>54</v>
      </c>
      <c r="C916" s="3" t="s">
        <v>55</v>
      </c>
      <c r="D916" s="3" t="s">
        <v>56</v>
      </c>
      <c r="E916" s="3" t="s">
        <v>54</v>
      </c>
      <c r="F916" s="3" t="s">
        <v>54</v>
      </c>
      <c r="G916" s="3" t="s">
        <v>54</v>
      </c>
      <c r="H916" s="3" t="s">
        <v>58</v>
      </c>
      <c r="I916" s="3" t="s">
        <v>104</v>
      </c>
    </row>
    <row r="917" spans="1:9" x14ac:dyDescent="0.25">
      <c r="A917" s="3">
        <v>945</v>
      </c>
      <c r="B917" s="3" t="s">
        <v>54</v>
      </c>
      <c r="C917" s="3" t="s">
        <v>55</v>
      </c>
      <c r="D917" s="3" t="s">
        <v>56</v>
      </c>
      <c r="E917" s="3" t="s">
        <v>54</v>
      </c>
      <c r="F917" s="3" t="s">
        <v>54</v>
      </c>
      <c r="G917" s="3" t="s">
        <v>54</v>
      </c>
      <c r="H917" s="3" t="s">
        <v>58</v>
      </c>
      <c r="I917" s="3" t="s">
        <v>59</v>
      </c>
    </row>
    <row r="918" spans="1:9" x14ac:dyDescent="0.25">
      <c r="A918" s="3">
        <v>946</v>
      </c>
      <c r="B918" s="3" t="s">
        <v>54</v>
      </c>
      <c r="C918" s="3" t="s">
        <v>53</v>
      </c>
      <c r="D918" s="3" t="s">
        <v>56</v>
      </c>
      <c r="E918" s="3" t="s">
        <v>54</v>
      </c>
      <c r="F918" s="3" t="s">
        <v>54</v>
      </c>
      <c r="G918" s="3" t="s">
        <v>54</v>
      </c>
      <c r="H918" s="3" t="s">
        <v>53</v>
      </c>
      <c r="I918" s="3" t="s">
        <v>53</v>
      </c>
    </row>
    <row r="919" spans="1:9" x14ac:dyDescent="0.25">
      <c r="A919" s="3">
        <v>947</v>
      </c>
      <c r="B919" s="3" t="s">
        <v>54</v>
      </c>
      <c r="C919" s="3" t="s">
        <v>55</v>
      </c>
      <c r="D919" s="3" t="s">
        <v>56</v>
      </c>
      <c r="E919" s="3" t="s">
        <v>54</v>
      </c>
      <c r="F919" s="3" t="s">
        <v>54</v>
      </c>
      <c r="G919" s="3" t="s">
        <v>54</v>
      </c>
      <c r="H919" s="3" t="s">
        <v>426</v>
      </c>
      <c r="I919" s="3" t="s">
        <v>104</v>
      </c>
    </row>
    <row r="920" spans="1:9" x14ac:dyDescent="0.25">
      <c r="A920" s="3">
        <v>948</v>
      </c>
      <c r="B920" s="3" t="s">
        <v>54</v>
      </c>
      <c r="C920" s="3" t="s">
        <v>55</v>
      </c>
      <c r="D920" s="3" t="s">
        <v>110</v>
      </c>
      <c r="E920" s="3" t="s">
        <v>54</v>
      </c>
      <c r="F920" s="3" t="s">
        <v>54</v>
      </c>
      <c r="G920" s="3" t="s">
        <v>54</v>
      </c>
      <c r="H920" s="3" t="s">
        <v>58</v>
      </c>
      <c r="I920" s="3" t="s">
        <v>104</v>
      </c>
    </row>
    <row r="921" spans="1:9" x14ac:dyDescent="0.25">
      <c r="A921" s="3">
        <v>949</v>
      </c>
      <c r="B921" s="3" t="s">
        <v>54</v>
      </c>
      <c r="C921" s="3" t="s">
        <v>55</v>
      </c>
      <c r="D921" s="3" t="s">
        <v>56</v>
      </c>
      <c r="E921" s="3" t="s">
        <v>54</v>
      </c>
      <c r="F921" s="3" t="s">
        <v>54</v>
      </c>
      <c r="G921" s="3" t="s">
        <v>54</v>
      </c>
      <c r="H921" s="3" t="s">
        <v>58</v>
      </c>
      <c r="I921" s="3" t="s">
        <v>104</v>
      </c>
    </row>
    <row r="922" spans="1:9" x14ac:dyDescent="0.25">
      <c r="A922" s="3">
        <v>950</v>
      </c>
      <c r="B922" s="3" t="s">
        <v>54</v>
      </c>
      <c r="C922" s="3" t="s">
        <v>55</v>
      </c>
      <c r="D922" s="3" t="s">
        <v>110</v>
      </c>
      <c r="E922" s="3" t="s">
        <v>54</v>
      </c>
      <c r="F922" s="3" t="s">
        <v>54</v>
      </c>
      <c r="G922" s="3" t="s">
        <v>54</v>
      </c>
      <c r="H922" s="3" t="s">
        <v>58</v>
      </c>
      <c r="I922" s="3" t="s">
        <v>104</v>
      </c>
    </row>
    <row r="923" spans="1:9" x14ac:dyDescent="0.25">
      <c r="A923" s="3">
        <v>951</v>
      </c>
      <c r="B923" s="3" t="s">
        <v>54</v>
      </c>
      <c r="C923" s="3" t="s">
        <v>53</v>
      </c>
      <c r="D923" s="3" t="s">
        <v>56</v>
      </c>
      <c r="E923" s="3" t="s">
        <v>54</v>
      </c>
      <c r="F923" s="3" t="s">
        <v>54</v>
      </c>
      <c r="G923" s="3" t="s">
        <v>54</v>
      </c>
      <c r="H923" s="3" t="s">
        <v>53</v>
      </c>
      <c r="I923" s="3" t="s">
        <v>53</v>
      </c>
    </row>
    <row r="924" spans="1:9" x14ac:dyDescent="0.25">
      <c r="A924" s="3">
        <v>952</v>
      </c>
      <c r="B924" s="3" t="s">
        <v>54</v>
      </c>
      <c r="C924" s="3" t="s">
        <v>55</v>
      </c>
      <c r="D924" s="3" t="s">
        <v>56</v>
      </c>
      <c r="E924" s="3" t="s">
        <v>54</v>
      </c>
      <c r="F924" s="3" t="s">
        <v>54</v>
      </c>
      <c r="G924" s="3" t="s">
        <v>54</v>
      </c>
      <c r="H924" s="3" t="s">
        <v>58</v>
      </c>
      <c r="I924" s="3" t="s">
        <v>104</v>
      </c>
    </row>
    <row r="925" spans="1:9" x14ac:dyDescent="0.25">
      <c r="A925" s="3">
        <v>953</v>
      </c>
      <c r="B925" s="3" t="s">
        <v>54</v>
      </c>
      <c r="C925" s="3" t="s">
        <v>55</v>
      </c>
      <c r="D925" s="3" t="s">
        <v>56</v>
      </c>
      <c r="E925" s="3" t="s">
        <v>54</v>
      </c>
      <c r="F925" s="3" t="s">
        <v>54</v>
      </c>
      <c r="G925" s="3" t="s">
        <v>54</v>
      </c>
      <c r="H925" s="3" t="s">
        <v>58</v>
      </c>
      <c r="I925" s="3" t="s">
        <v>104</v>
      </c>
    </row>
    <row r="926" spans="1:9" x14ac:dyDescent="0.25">
      <c r="A926" s="3">
        <v>954</v>
      </c>
      <c r="B926" s="3" t="s">
        <v>54</v>
      </c>
      <c r="C926" s="3" t="s">
        <v>55</v>
      </c>
      <c r="D926" s="3" t="s">
        <v>56</v>
      </c>
      <c r="E926" s="3" t="s">
        <v>54</v>
      </c>
      <c r="F926" s="3" t="s">
        <v>54</v>
      </c>
      <c r="G926" s="3" t="s">
        <v>54</v>
      </c>
      <c r="H926" s="3" t="s">
        <v>58</v>
      </c>
      <c r="I926" s="3" t="s">
        <v>104</v>
      </c>
    </row>
    <row r="927" spans="1:9" x14ac:dyDescent="0.25">
      <c r="A927" s="3">
        <v>956</v>
      </c>
      <c r="B927" s="3" t="s">
        <v>54</v>
      </c>
      <c r="C927" s="3" t="s">
        <v>55</v>
      </c>
      <c r="D927" s="3" t="s">
        <v>56</v>
      </c>
      <c r="E927" s="3" t="s">
        <v>54</v>
      </c>
      <c r="F927" s="3" t="s">
        <v>54</v>
      </c>
      <c r="G927" s="3" t="s">
        <v>54</v>
      </c>
      <c r="H927" s="3" t="s">
        <v>58</v>
      </c>
      <c r="I927" s="3" t="s">
        <v>59</v>
      </c>
    </row>
    <row r="928" spans="1:9" x14ac:dyDescent="0.25">
      <c r="A928" s="3">
        <v>957</v>
      </c>
      <c r="B928" s="3" t="s">
        <v>54</v>
      </c>
      <c r="C928" s="3" t="s">
        <v>53</v>
      </c>
      <c r="D928" s="3" t="s">
        <v>53</v>
      </c>
      <c r="E928" s="3" t="s">
        <v>54</v>
      </c>
      <c r="F928" s="3" t="s">
        <v>54</v>
      </c>
      <c r="G928" s="3" t="s">
        <v>54</v>
      </c>
      <c r="H928" s="3" t="s">
        <v>53</v>
      </c>
      <c r="I928" s="3" t="s">
        <v>53</v>
      </c>
    </row>
    <row r="929" spans="1:9" x14ac:dyDescent="0.25">
      <c r="A929" s="3">
        <v>958</v>
      </c>
      <c r="B929" s="3" t="s">
        <v>54</v>
      </c>
      <c r="C929" s="3" t="s">
        <v>55</v>
      </c>
      <c r="D929" s="3" t="s">
        <v>110</v>
      </c>
      <c r="E929" s="3" t="s">
        <v>54</v>
      </c>
      <c r="F929" s="3" t="s">
        <v>54</v>
      </c>
      <c r="G929" s="3" t="s">
        <v>54</v>
      </c>
      <c r="H929" s="3" t="s">
        <v>58</v>
      </c>
      <c r="I929" s="3" t="s">
        <v>53</v>
      </c>
    </row>
    <row r="930" spans="1:9" x14ac:dyDescent="0.25">
      <c r="A930" s="3">
        <v>959</v>
      </c>
      <c r="B930" s="3" t="s">
        <v>54</v>
      </c>
      <c r="C930" s="3" t="s">
        <v>55</v>
      </c>
      <c r="D930" s="3" t="s">
        <v>110</v>
      </c>
      <c r="E930" s="3" t="s">
        <v>54</v>
      </c>
      <c r="F930" s="3" t="s">
        <v>54</v>
      </c>
      <c r="G930" s="3" t="s">
        <v>54</v>
      </c>
      <c r="H930" s="3" t="s">
        <v>58</v>
      </c>
      <c r="I930" s="3" t="s">
        <v>59</v>
      </c>
    </row>
    <row r="931" spans="1:9" x14ac:dyDescent="0.25">
      <c r="A931" s="3">
        <v>960</v>
      </c>
      <c r="B931" s="3" t="s">
        <v>54</v>
      </c>
      <c r="C931" s="3" t="s">
        <v>53</v>
      </c>
      <c r="D931" s="3" t="s">
        <v>53</v>
      </c>
      <c r="E931" s="3" t="s">
        <v>54</v>
      </c>
      <c r="F931" s="3" t="s">
        <v>54</v>
      </c>
      <c r="G931" s="3" t="s">
        <v>54</v>
      </c>
      <c r="H931" s="3" t="s">
        <v>53</v>
      </c>
      <c r="I931" s="3" t="s">
        <v>53</v>
      </c>
    </row>
    <row r="932" spans="1:9" x14ac:dyDescent="0.25">
      <c r="A932" s="3">
        <v>961</v>
      </c>
      <c r="B932" s="3" t="s">
        <v>54</v>
      </c>
      <c r="C932" s="3" t="s">
        <v>55</v>
      </c>
      <c r="D932" s="3" t="s">
        <v>110</v>
      </c>
      <c r="E932" s="3" t="s">
        <v>54</v>
      </c>
      <c r="F932" s="3" t="s">
        <v>54</v>
      </c>
      <c r="G932" s="3" t="s">
        <v>54</v>
      </c>
      <c r="H932" s="3" t="s">
        <v>58</v>
      </c>
      <c r="I932" s="3" t="s">
        <v>104</v>
      </c>
    </row>
    <row r="933" spans="1:9" x14ac:dyDescent="0.25">
      <c r="A933" s="3">
        <v>962</v>
      </c>
      <c r="B933" s="3" t="s">
        <v>54</v>
      </c>
      <c r="C933" s="3" t="s">
        <v>55</v>
      </c>
      <c r="D933" s="3" t="s">
        <v>56</v>
      </c>
      <c r="E933" s="3" t="s">
        <v>54</v>
      </c>
      <c r="F933" s="3" t="s">
        <v>54</v>
      </c>
      <c r="G933" s="3" t="s">
        <v>54</v>
      </c>
      <c r="H933" s="3" t="s">
        <v>58</v>
      </c>
      <c r="I933" s="3" t="s">
        <v>104</v>
      </c>
    </row>
    <row r="934" spans="1:9" x14ac:dyDescent="0.25">
      <c r="A934" s="3">
        <v>963</v>
      </c>
      <c r="B934" s="3" t="s">
        <v>54</v>
      </c>
      <c r="C934" s="3" t="s">
        <v>53</v>
      </c>
      <c r="D934" s="3" t="s">
        <v>56</v>
      </c>
      <c r="E934" s="3" t="s">
        <v>54</v>
      </c>
      <c r="F934" s="3" t="s">
        <v>54</v>
      </c>
      <c r="G934" s="3" t="s">
        <v>54</v>
      </c>
      <c r="H934" s="3" t="s">
        <v>53</v>
      </c>
      <c r="I934" s="3" t="s">
        <v>53</v>
      </c>
    </row>
    <row r="935" spans="1:9" x14ac:dyDescent="0.25">
      <c r="A935" s="3">
        <v>964</v>
      </c>
      <c r="B935" s="3" t="s">
        <v>54</v>
      </c>
      <c r="C935" s="3" t="s">
        <v>55</v>
      </c>
      <c r="D935" s="3" t="s">
        <v>110</v>
      </c>
      <c r="E935" s="3" t="s">
        <v>54</v>
      </c>
      <c r="F935" s="3" t="s">
        <v>54</v>
      </c>
      <c r="G935" s="3" t="s">
        <v>54</v>
      </c>
      <c r="H935" s="3" t="s">
        <v>58</v>
      </c>
      <c r="I935" s="3" t="s">
        <v>104</v>
      </c>
    </row>
    <row r="936" spans="1:9" x14ac:dyDescent="0.25">
      <c r="A936" s="3">
        <v>965</v>
      </c>
      <c r="B936" s="3" t="s">
        <v>54</v>
      </c>
      <c r="C936" s="3" t="s">
        <v>55</v>
      </c>
      <c r="D936" s="3" t="s">
        <v>110</v>
      </c>
      <c r="E936" s="3" t="s">
        <v>54</v>
      </c>
      <c r="F936" s="3" t="s">
        <v>54</v>
      </c>
      <c r="G936" s="3" t="s">
        <v>54</v>
      </c>
      <c r="H936" s="3" t="s">
        <v>58</v>
      </c>
      <c r="I936" s="3" t="s">
        <v>104</v>
      </c>
    </row>
    <row r="937" spans="1:9" x14ac:dyDescent="0.25">
      <c r="A937" s="3">
        <v>966</v>
      </c>
      <c r="B937" s="3" t="s">
        <v>54</v>
      </c>
      <c r="C937" s="3" t="s">
        <v>55</v>
      </c>
      <c r="D937" s="3" t="s">
        <v>110</v>
      </c>
      <c r="E937" s="3" t="s">
        <v>54</v>
      </c>
      <c r="F937" s="3" t="s">
        <v>54</v>
      </c>
      <c r="G937" s="3" t="s">
        <v>54</v>
      </c>
      <c r="H937" s="3" t="s">
        <v>58</v>
      </c>
      <c r="I937" s="3" t="s">
        <v>104</v>
      </c>
    </row>
    <row r="938" spans="1:9" x14ac:dyDescent="0.25">
      <c r="A938" s="3">
        <v>967</v>
      </c>
      <c r="B938" s="3" t="s">
        <v>54</v>
      </c>
      <c r="C938" s="3" t="s">
        <v>55</v>
      </c>
      <c r="D938" s="3" t="s">
        <v>56</v>
      </c>
      <c r="E938" s="3" t="s">
        <v>54</v>
      </c>
      <c r="F938" s="3" t="s">
        <v>54</v>
      </c>
      <c r="G938" s="3" t="s">
        <v>54</v>
      </c>
      <c r="H938" s="3" t="s">
        <v>58</v>
      </c>
      <c r="I938" s="3" t="s">
        <v>59</v>
      </c>
    </row>
    <row r="939" spans="1:9" x14ac:dyDescent="0.25">
      <c r="A939" s="3">
        <v>968</v>
      </c>
      <c r="B939" s="3" t="s">
        <v>54</v>
      </c>
      <c r="C939" s="3" t="s">
        <v>55</v>
      </c>
      <c r="D939" s="3" t="s">
        <v>56</v>
      </c>
      <c r="E939" s="3" t="s">
        <v>54</v>
      </c>
      <c r="F939" s="3" t="s">
        <v>54</v>
      </c>
      <c r="G939" s="3" t="s">
        <v>54</v>
      </c>
      <c r="H939" s="3" t="s">
        <v>58</v>
      </c>
      <c r="I939" s="3" t="s">
        <v>59</v>
      </c>
    </row>
    <row r="940" spans="1:9" x14ac:dyDescent="0.25">
      <c r="A940" s="3">
        <v>969</v>
      </c>
      <c r="B940" s="3" t="s">
        <v>54</v>
      </c>
      <c r="C940" s="3" t="s">
        <v>53</v>
      </c>
      <c r="D940" s="3" t="s">
        <v>53</v>
      </c>
      <c r="E940" s="3" t="s">
        <v>54</v>
      </c>
      <c r="F940" s="3" t="s">
        <v>54</v>
      </c>
      <c r="G940" s="3" t="s">
        <v>54</v>
      </c>
      <c r="H940" s="3" t="s">
        <v>53</v>
      </c>
      <c r="I940" s="3" t="s">
        <v>53</v>
      </c>
    </row>
    <row r="941" spans="1:9" x14ac:dyDescent="0.25">
      <c r="A941" s="3">
        <v>970</v>
      </c>
      <c r="B941" s="3" t="s">
        <v>54</v>
      </c>
      <c r="C941" s="3" t="s">
        <v>309</v>
      </c>
      <c r="D941" s="3" t="s">
        <v>56</v>
      </c>
      <c r="E941" s="3" t="s">
        <v>54</v>
      </c>
      <c r="F941" s="3" t="s">
        <v>54</v>
      </c>
      <c r="G941" s="3" t="s">
        <v>54</v>
      </c>
      <c r="H941" s="3" t="s">
        <v>426</v>
      </c>
      <c r="I941" s="3" t="s">
        <v>104</v>
      </c>
    </row>
    <row r="942" spans="1:9" x14ac:dyDescent="0.25">
      <c r="A942" s="3">
        <v>971</v>
      </c>
      <c r="B942" s="3" t="s">
        <v>54</v>
      </c>
      <c r="C942" s="3" t="s">
        <v>55</v>
      </c>
      <c r="D942" s="3" t="s">
        <v>56</v>
      </c>
      <c r="E942" s="3" t="s">
        <v>54</v>
      </c>
      <c r="F942" s="3" t="s">
        <v>54</v>
      </c>
      <c r="G942" s="3" t="s">
        <v>54</v>
      </c>
      <c r="H942" s="3" t="s">
        <v>58</v>
      </c>
      <c r="I942" s="3" t="s">
        <v>59</v>
      </c>
    </row>
    <row r="943" spans="1:9" x14ac:dyDescent="0.25">
      <c r="A943" s="3">
        <v>972</v>
      </c>
      <c r="B943" s="3" t="s">
        <v>54</v>
      </c>
      <c r="C943" s="3" t="s">
        <v>53</v>
      </c>
      <c r="D943" s="3" t="s">
        <v>53</v>
      </c>
      <c r="E943" s="3" t="s">
        <v>54</v>
      </c>
      <c r="F943" s="3" t="s">
        <v>54</v>
      </c>
      <c r="G943" s="3" t="s">
        <v>54</v>
      </c>
      <c r="H943" s="3" t="s">
        <v>53</v>
      </c>
      <c r="I943" s="3" t="s">
        <v>53</v>
      </c>
    </row>
    <row r="944" spans="1:9" x14ac:dyDescent="0.25">
      <c r="A944" s="3">
        <v>973</v>
      </c>
      <c r="B944" s="3" t="s">
        <v>54</v>
      </c>
      <c r="C944" s="3" t="s">
        <v>53</v>
      </c>
      <c r="D944" s="3" t="s">
        <v>53</v>
      </c>
      <c r="E944" s="3" t="s">
        <v>54</v>
      </c>
      <c r="F944" s="3" t="s">
        <v>54</v>
      </c>
      <c r="G944" s="3" t="s">
        <v>54</v>
      </c>
      <c r="H944" s="3" t="s">
        <v>53</v>
      </c>
      <c r="I944" s="3" t="s">
        <v>53</v>
      </c>
    </row>
    <row r="945" spans="1:9" x14ac:dyDescent="0.25">
      <c r="A945" s="3">
        <v>974</v>
      </c>
      <c r="B945" s="3" t="s">
        <v>54</v>
      </c>
      <c r="C945" s="3" t="s">
        <v>53</v>
      </c>
      <c r="D945" s="3" t="s">
        <v>53</v>
      </c>
      <c r="E945" s="3" t="s">
        <v>54</v>
      </c>
      <c r="F945" s="3" t="s">
        <v>54</v>
      </c>
      <c r="G945" s="3" t="s">
        <v>54</v>
      </c>
      <c r="H945" s="3" t="s">
        <v>53</v>
      </c>
      <c r="I945" s="3" t="s">
        <v>53</v>
      </c>
    </row>
    <row r="946" spans="1:9" x14ac:dyDescent="0.25">
      <c r="A946" s="3">
        <v>975</v>
      </c>
      <c r="B946" s="3" t="s">
        <v>54</v>
      </c>
      <c r="C946" s="3" t="s">
        <v>53</v>
      </c>
      <c r="D946" s="3" t="s">
        <v>53</v>
      </c>
      <c r="E946" s="3" t="s">
        <v>54</v>
      </c>
      <c r="F946" s="3" t="s">
        <v>54</v>
      </c>
      <c r="G946" s="3" t="s">
        <v>54</v>
      </c>
      <c r="H946" s="3" t="s">
        <v>53</v>
      </c>
      <c r="I946" s="3" t="s">
        <v>53</v>
      </c>
    </row>
    <row r="947" spans="1:9" x14ac:dyDescent="0.25">
      <c r="A947" s="3">
        <v>976</v>
      </c>
      <c r="B947" s="3" t="s">
        <v>54</v>
      </c>
      <c r="C947" s="3" t="s">
        <v>55</v>
      </c>
      <c r="D947" s="3" t="s">
        <v>56</v>
      </c>
      <c r="E947" s="3" t="s">
        <v>54</v>
      </c>
      <c r="F947" s="3" t="s">
        <v>54</v>
      </c>
      <c r="G947" s="3" t="s">
        <v>54</v>
      </c>
      <c r="H947" s="3" t="s">
        <v>380</v>
      </c>
      <c r="I947" s="3" t="s">
        <v>104</v>
      </c>
    </row>
    <row r="948" spans="1:9" x14ac:dyDescent="0.25">
      <c r="A948" s="3">
        <v>977</v>
      </c>
      <c r="B948" s="3" t="s">
        <v>54</v>
      </c>
      <c r="C948" s="3" t="s">
        <v>55</v>
      </c>
      <c r="D948" s="3" t="s">
        <v>110</v>
      </c>
      <c r="E948" s="3" t="s">
        <v>54</v>
      </c>
      <c r="F948" s="3" t="s">
        <v>54</v>
      </c>
      <c r="G948" s="3" t="s">
        <v>54</v>
      </c>
      <c r="H948" s="3" t="s">
        <v>58</v>
      </c>
      <c r="I948" s="3" t="s">
        <v>104</v>
      </c>
    </row>
    <row r="949" spans="1:9" x14ac:dyDescent="0.25">
      <c r="A949" s="3">
        <v>978</v>
      </c>
      <c r="B949" s="3" t="s">
        <v>54</v>
      </c>
      <c r="C949" s="3" t="s">
        <v>55</v>
      </c>
      <c r="D949" s="3" t="s">
        <v>56</v>
      </c>
      <c r="E949" s="3" t="s">
        <v>54</v>
      </c>
      <c r="F949" s="3" t="s">
        <v>54</v>
      </c>
      <c r="G949" s="3" t="s">
        <v>54</v>
      </c>
      <c r="H949" s="3" t="s">
        <v>58</v>
      </c>
      <c r="I949" s="3" t="s">
        <v>104</v>
      </c>
    </row>
    <row r="950" spans="1:9" x14ac:dyDescent="0.25">
      <c r="A950" s="3">
        <v>979</v>
      </c>
      <c r="B950" s="3" t="s">
        <v>54</v>
      </c>
      <c r="C950" s="3" t="s">
        <v>53</v>
      </c>
      <c r="D950" s="3" t="s">
        <v>56</v>
      </c>
      <c r="E950" s="3" t="s">
        <v>54</v>
      </c>
      <c r="F950" s="3" t="s">
        <v>54</v>
      </c>
      <c r="G950" s="3" t="s">
        <v>54</v>
      </c>
      <c r="H950" s="3" t="s">
        <v>53</v>
      </c>
      <c r="I950" s="3" t="s">
        <v>53</v>
      </c>
    </row>
    <row r="951" spans="1:9" x14ac:dyDescent="0.25">
      <c r="A951" s="3">
        <v>980</v>
      </c>
      <c r="B951" s="3" t="s">
        <v>54</v>
      </c>
      <c r="C951" s="3" t="s">
        <v>55</v>
      </c>
      <c r="D951" s="3" t="s">
        <v>56</v>
      </c>
      <c r="E951" s="3" t="s">
        <v>54</v>
      </c>
      <c r="F951" s="3" t="s">
        <v>54</v>
      </c>
      <c r="G951" s="3" t="s">
        <v>54</v>
      </c>
      <c r="H951" s="3" t="s">
        <v>58</v>
      </c>
      <c r="I951" s="3" t="s">
        <v>104</v>
      </c>
    </row>
    <row r="952" spans="1:9" x14ac:dyDescent="0.25">
      <c r="A952" s="3">
        <v>981</v>
      </c>
      <c r="B952" s="3" t="s">
        <v>54</v>
      </c>
      <c r="C952" s="3" t="s">
        <v>55</v>
      </c>
      <c r="D952" s="3" t="s">
        <v>110</v>
      </c>
      <c r="E952" s="3" t="s">
        <v>54</v>
      </c>
      <c r="F952" s="3" t="s">
        <v>54</v>
      </c>
      <c r="G952" s="3" t="s">
        <v>54</v>
      </c>
      <c r="H952" s="3" t="s">
        <v>58</v>
      </c>
      <c r="I952" s="3" t="s">
        <v>59</v>
      </c>
    </row>
    <row r="953" spans="1:9" x14ac:dyDescent="0.25">
      <c r="A953" s="3">
        <v>982</v>
      </c>
      <c r="B953" s="3" t="s">
        <v>54</v>
      </c>
      <c r="C953" s="3" t="s">
        <v>55</v>
      </c>
      <c r="D953" s="3" t="s">
        <v>56</v>
      </c>
      <c r="E953" s="3" t="s">
        <v>54</v>
      </c>
      <c r="F953" s="3" t="s">
        <v>54</v>
      </c>
      <c r="G953" s="3" t="s">
        <v>54</v>
      </c>
      <c r="H953" s="3" t="s">
        <v>58</v>
      </c>
      <c r="I953" s="3" t="s">
        <v>104</v>
      </c>
    </row>
    <row r="954" spans="1:9" x14ac:dyDescent="0.25">
      <c r="A954" s="3">
        <v>983</v>
      </c>
      <c r="B954" s="3" t="s">
        <v>54</v>
      </c>
      <c r="C954" s="3" t="s">
        <v>55</v>
      </c>
      <c r="D954" s="3" t="s">
        <v>56</v>
      </c>
      <c r="E954" s="3" t="s">
        <v>54</v>
      </c>
      <c r="F954" s="3" t="s">
        <v>54</v>
      </c>
      <c r="G954" s="3" t="s">
        <v>54</v>
      </c>
      <c r="H954" s="3" t="s">
        <v>58</v>
      </c>
      <c r="I954" s="3" t="s">
        <v>104</v>
      </c>
    </row>
    <row r="955" spans="1:9" x14ac:dyDescent="0.25">
      <c r="A955" s="3">
        <v>984</v>
      </c>
      <c r="B955" s="3" t="s">
        <v>54</v>
      </c>
      <c r="C955" s="3" t="s">
        <v>55</v>
      </c>
      <c r="D955" s="3" t="s">
        <v>110</v>
      </c>
      <c r="E955" s="3" t="s">
        <v>54</v>
      </c>
      <c r="F955" s="3" t="s">
        <v>54</v>
      </c>
      <c r="G955" s="3" t="s">
        <v>54</v>
      </c>
      <c r="H955" s="3" t="s">
        <v>58</v>
      </c>
      <c r="I955" s="3" t="s">
        <v>59</v>
      </c>
    </row>
    <row r="956" spans="1:9" x14ac:dyDescent="0.25">
      <c r="A956" s="3">
        <v>985</v>
      </c>
      <c r="B956" s="3" t="s">
        <v>54</v>
      </c>
      <c r="C956" s="3" t="s">
        <v>55</v>
      </c>
      <c r="D956" s="3" t="s">
        <v>110</v>
      </c>
      <c r="E956" s="3" t="s">
        <v>54</v>
      </c>
      <c r="F956" s="3" t="s">
        <v>54</v>
      </c>
      <c r="G956" s="3" t="s">
        <v>54</v>
      </c>
      <c r="H956" s="3" t="s">
        <v>58</v>
      </c>
      <c r="I956" s="3" t="s">
        <v>104</v>
      </c>
    </row>
    <row r="957" spans="1:9" x14ac:dyDescent="0.25">
      <c r="A957" s="3">
        <v>986</v>
      </c>
      <c r="B957" s="3" t="s">
        <v>54</v>
      </c>
      <c r="C957" s="3" t="s">
        <v>55</v>
      </c>
      <c r="D957" s="3" t="s">
        <v>56</v>
      </c>
      <c r="E957" s="3" t="s">
        <v>54</v>
      </c>
      <c r="F957" s="3" t="s">
        <v>54</v>
      </c>
      <c r="G957" s="3" t="s">
        <v>54</v>
      </c>
      <c r="H957" s="3" t="s">
        <v>58</v>
      </c>
      <c r="I957" s="3" t="s">
        <v>53</v>
      </c>
    </row>
    <row r="958" spans="1:9" x14ac:dyDescent="0.25">
      <c r="A958" s="3">
        <v>987</v>
      </c>
      <c r="B958" s="3" t="s">
        <v>54</v>
      </c>
      <c r="C958" s="3" t="s">
        <v>55</v>
      </c>
      <c r="D958" s="3" t="s">
        <v>56</v>
      </c>
      <c r="E958" s="3" t="s">
        <v>54</v>
      </c>
      <c r="F958" s="3" t="s">
        <v>54</v>
      </c>
      <c r="G958" s="3" t="s">
        <v>54</v>
      </c>
      <c r="H958" s="3" t="s">
        <v>58</v>
      </c>
      <c r="I958" s="3" t="s">
        <v>104</v>
      </c>
    </row>
    <row r="959" spans="1:9" x14ac:dyDescent="0.25">
      <c r="A959" s="3">
        <v>988</v>
      </c>
      <c r="B959" s="3" t="s">
        <v>54</v>
      </c>
      <c r="C959" s="3" t="s">
        <v>55</v>
      </c>
      <c r="D959" s="3" t="s">
        <v>110</v>
      </c>
      <c r="E959" s="3" t="s">
        <v>54</v>
      </c>
      <c r="F959" s="3" t="s">
        <v>54</v>
      </c>
      <c r="G959" s="3" t="s">
        <v>54</v>
      </c>
      <c r="H959" s="3" t="s">
        <v>58</v>
      </c>
      <c r="I959" s="3" t="s">
        <v>104</v>
      </c>
    </row>
    <row r="960" spans="1:9" x14ac:dyDescent="0.25">
      <c r="A960" s="3">
        <v>989</v>
      </c>
      <c r="B960" s="3" t="s">
        <v>54</v>
      </c>
      <c r="C960" s="3" t="s">
        <v>55</v>
      </c>
      <c r="D960" s="3" t="s">
        <v>56</v>
      </c>
      <c r="E960" s="3" t="s">
        <v>54</v>
      </c>
      <c r="F960" s="3" t="s">
        <v>54</v>
      </c>
      <c r="G960" s="3" t="s">
        <v>54</v>
      </c>
      <c r="H960" s="3" t="s">
        <v>58</v>
      </c>
      <c r="I960" s="3" t="s">
        <v>104</v>
      </c>
    </row>
    <row r="961" spans="1:9" x14ac:dyDescent="0.25">
      <c r="A961" s="3">
        <v>990</v>
      </c>
      <c r="B961" s="3" t="s">
        <v>54</v>
      </c>
      <c r="C961" s="3" t="s">
        <v>53</v>
      </c>
      <c r="D961" s="3" t="s">
        <v>53</v>
      </c>
      <c r="E961" s="3" t="s">
        <v>54</v>
      </c>
      <c r="F961" s="3" t="s">
        <v>54</v>
      </c>
      <c r="G961" s="3" t="s">
        <v>54</v>
      </c>
      <c r="H961" s="3" t="s">
        <v>53</v>
      </c>
      <c r="I961" s="3" t="s">
        <v>53</v>
      </c>
    </row>
    <row r="962" spans="1:9" x14ac:dyDescent="0.25">
      <c r="A962" s="3">
        <v>991</v>
      </c>
      <c r="B962" s="3" t="s">
        <v>54</v>
      </c>
      <c r="C962" s="3" t="s">
        <v>53</v>
      </c>
      <c r="D962" s="3" t="s">
        <v>53</v>
      </c>
      <c r="E962" s="3" t="s">
        <v>54</v>
      </c>
      <c r="F962" s="3" t="s">
        <v>54</v>
      </c>
      <c r="G962" s="3" t="s">
        <v>54</v>
      </c>
      <c r="H962" s="3" t="s">
        <v>53</v>
      </c>
      <c r="I962" s="3" t="s">
        <v>53</v>
      </c>
    </row>
    <row r="963" spans="1:9" x14ac:dyDescent="0.25">
      <c r="A963" s="3">
        <v>992</v>
      </c>
      <c r="B963" s="3" t="s">
        <v>54</v>
      </c>
      <c r="C963" s="3" t="s">
        <v>55</v>
      </c>
      <c r="D963" s="3" t="s">
        <v>56</v>
      </c>
      <c r="E963" s="3" t="s">
        <v>54</v>
      </c>
      <c r="F963" s="3" t="s">
        <v>54</v>
      </c>
      <c r="G963" s="3" t="s">
        <v>54</v>
      </c>
      <c r="H963" s="3" t="s">
        <v>509</v>
      </c>
      <c r="I963" s="3" t="s">
        <v>53</v>
      </c>
    </row>
    <row r="964" spans="1:9" x14ac:dyDescent="0.25">
      <c r="A964" s="3">
        <v>993</v>
      </c>
      <c r="B964" s="3" t="s">
        <v>54</v>
      </c>
      <c r="C964" s="3" t="s">
        <v>55</v>
      </c>
      <c r="D964" s="3" t="s">
        <v>56</v>
      </c>
      <c r="E964" s="3" t="s">
        <v>54</v>
      </c>
      <c r="F964" s="3" t="s">
        <v>54</v>
      </c>
      <c r="G964" s="3" t="s">
        <v>54</v>
      </c>
      <c r="H964" s="3" t="s">
        <v>58</v>
      </c>
      <c r="I964" s="3" t="s">
        <v>104</v>
      </c>
    </row>
    <row r="965" spans="1:9" x14ac:dyDescent="0.25">
      <c r="A965" s="3">
        <v>994</v>
      </c>
      <c r="B965" s="3" t="s">
        <v>54</v>
      </c>
      <c r="C965" s="3" t="s">
        <v>55</v>
      </c>
      <c r="D965" s="3" t="s">
        <v>110</v>
      </c>
      <c r="E965" s="3" t="s">
        <v>54</v>
      </c>
      <c r="F965" s="3" t="s">
        <v>54</v>
      </c>
      <c r="G965" s="3" t="s">
        <v>54</v>
      </c>
      <c r="H965" s="3" t="s">
        <v>58</v>
      </c>
      <c r="I965" s="3" t="s">
        <v>53</v>
      </c>
    </row>
    <row r="966" spans="1:9" x14ac:dyDescent="0.25">
      <c r="A966" s="3">
        <v>995</v>
      </c>
      <c r="B966" s="3" t="s">
        <v>54</v>
      </c>
      <c r="C966" s="3" t="s">
        <v>55</v>
      </c>
      <c r="D966" s="3" t="s">
        <v>110</v>
      </c>
      <c r="E966" s="3" t="s">
        <v>54</v>
      </c>
      <c r="F966" s="3" t="s">
        <v>54</v>
      </c>
      <c r="G966" s="3" t="s">
        <v>54</v>
      </c>
      <c r="H966" s="3" t="s">
        <v>58</v>
      </c>
      <c r="I966" s="3" t="s">
        <v>104</v>
      </c>
    </row>
    <row r="967" spans="1:9" x14ac:dyDescent="0.25">
      <c r="A967" s="3">
        <v>996</v>
      </c>
      <c r="B967" s="3" t="s">
        <v>54</v>
      </c>
      <c r="C967" s="3" t="s">
        <v>55</v>
      </c>
      <c r="D967" s="3" t="s">
        <v>56</v>
      </c>
      <c r="E967" s="3" t="s">
        <v>54</v>
      </c>
      <c r="F967" s="3" t="s">
        <v>54</v>
      </c>
      <c r="G967" s="3" t="s">
        <v>54</v>
      </c>
      <c r="H967" s="3" t="s">
        <v>58</v>
      </c>
      <c r="I967" s="3" t="s">
        <v>53</v>
      </c>
    </row>
    <row r="968" spans="1:9" x14ac:dyDescent="0.25">
      <c r="A968" s="3">
        <v>997</v>
      </c>
      <c r="B968" s="3" t="s">
        <v>54</v>
      </c>
      <c r="C968" s="3" t="s">
        <v>309</v>
      </c>
      <c r="D968" s="3" t="s">
        <v>56</v>
      </c>
      <c r="E968" s="3" t="s">
        <v>54</v>
      </c>
      <c r="F968" s="3" t="s">
        <v>54</v>
      </c>
      <c r="G968" s="3" t="s">
        <v>54</v>
      </c>
      <c r="H968" s="3" t="s">
        <v>426</v>
      </c>
      <c r="I968" s="3" t="s">
        <v>104</v>
      </c>
    </row>
    <row r="969" spans="1:9" x14ac:dyDescent="0.25">
      <c r="A969" s="3">
        <v>998</v>
      </c>
      <c r="B969" s="3" t="s">
        <v>54</v>
      </c>
      <c r="C969" s="3" t="s">
        <v>55</v>
      </c>
      <c r="D969" s="3" t="s">
        <v>110</v>
      </c>
      <c r="E969" s="3" t="s">
        <v>54</v>
      </c>
      <c r="F969" s="3" t="s">
        <v>54</v>
      </c>
      <c r="G969" s="3" t="s">
        <v>54</v>
      </c>
      <c r="H969" s="3" t="s">
        <v>58</v>
      </c>
      <c r="I969" s="3" t="s">
        <v>104</v>
      </c>
    </row>
    <row r="970" spans="1:9" x14ac:dyDescent="0.25">
      <c r="A970" s="3">
        <v>999</v>
      </c>
      <c r="B970" s="3" t="s">
        <v>54</v>
      </c>
      <c r="C970" s="3" t="s">
        <v>55</v>
      </c>
      <c r="D970" s="3" t="s">
        <v>110</v>
      </c>
      <c r="E970" s="3" t="s">
        <v>54</v>
      </c>
      <c r="F970" s="3" t="s">
        <v>54</v>
      </c>
      <c r="G970" s="3" t="s">
        <v>54</v>
      </c>
      <c r="H970" s="3" t="s">
        <v>58</v>
      </c>
      <c r="I970" s="3" t="s">
        <v>104</v>
      </c>
    </row>
    <row r="971" spans="1:9" x14ac:dyDescent="0.25">
      <c r="A971" s="3">
        <v>1000</v>
      </c>
      <c r="B971" s="3" t="s">
        <v>54</v>
      </c>
      <c r="C971" s="3" t="s">
        <v>55</v>
      </c>
      <c r="D971" s="3" t="s">
        <v>56</v>
      </c>
      <c r="E971" s="3" t="s">
        <v>54</v>
      </c>
      <c r="F971" s="3" t="s">
        <v>54</v>
      </c>
      <c r="G971" s="3" t="s">
        <v>54</v>
      </c>
      <c r="H971" s="3" t="s">
        <v>58</v>
      </c>
      <c r="I971" s="3" t="s">
        <v>59</v>
      </c>
    </row>
    <row r="972" spans="1:9" x14ac:dyDescent="0.25">
      <c r="A972" s="3">
        <v>1001</v>
      </c>
      <c r="B972" s="3" t="s">
        <v>54</v>
      </c>
      <c r="C972" s="3" t="s">
        <v>55</v>
      </c>
      <c r="D972" s="3" t="s">
        <v>56</v>
      </c>
      <c r="E972" s="3" t="s">
        <v>54</v>
      </c>
      <c r="F972" s="3" t="s">
        <v>54</v>
      </c>
      <c r="G972" s="3" t="s">
        <v>54</v>
      </c>
      <c r="H972" s="3" t="s">
        <v>58</v>
      </c>
      <c r="I972" s="3" t="s">
        <v>104</v>
      </c>
    </row>
    <row r="973" spans="1:9" x14ac:dyDescent="0.25">
      <c r="A973" s="3">
        <v>1002</v>
      </c>
      <c r="B973" s="3" t="s">
        <v>54</v>
      </c>
      <c r="C973" s="3" t="s">
        <v>53</v>
      </c>
      <c r="D973" s="3" t="s">
        <v>53</v>
      </c>
      <c r="E973" s="3" t="s">
        <v>54</v>
      </c>
      <c r="F973" s="3" t="s">
        <v>54</v>
      </c>
      <c r="G973" s="3" t="s">
        <v>54</v>
      </c>
      <c r="H973" s="3" t="s">
        <v>53</v>
      </c>
      <c r="I973" s="3" t="s">
        <v>53</v>
      </c>
    </row>
    <row r="974" spans="1:9" x14ac:dyDescent="0.25">
      <c r="A974" s="3">
        <v>1003</v>
      </c>
      <c r="B974" s="3" t="s">
        <v>54</v>
      </c>
      <c r="C974" s="3" t="s">
        <v>55</v>
      </c>
      <c r="D974" s="3" t="s">
        <v>56</v>
      </c>
      <c r="E974" s="3" t="s">
        <v>54</v>
      </c>
      <c r="F974" s="3" t="s">
        <v>54</v>
      </c>
      <c r="G974" s="3" t="s">
        <v>54</v>
      </c>
      <c r="H974" s="3" t="s">
        <v>58</v>
      </c>
      <c r="I974" s="3" t="s">
        <v>53</v>
      </c>
    </row>
    <row r="975" spans="1:9" x14ac:dyDescent="0.25">
      <c r="A975" s="3">
        <v>1004</v>
      </c>
      <c r="B975" s="3" t="s">
        <v>54</v>
      </c>
      <c r="C975" s="3" t="s">
        <v>55</v>
      </c>
      <c r="D975" s="3" t="s">
        <v>56</v>
      </c>
      <c r="E975" s="3" t="s">
        <v>54</v>
      </c>
      <c r="F975" s="3" t="s">
        <v>54</v>
      </c>
      <c r="G975" s="3" t="s">
        <v>54</v>
      </c>
      <c r="H975" s="3" t="s">
        <v>58</v>
      </c>
      <c r="I975" s="3" t="s">
        <v>104</v>
      </c>
    </row>
    <row r="976" spans="1:9" x14ac:dyDescent="0.25">
      <c r="A976" s="3">
        <v>1005</v>
      </c>
      <c r="B976" s="3" t="s">
        <v>54</v>
      </c>
      <c r="C976" s="3" t="s">
        <v>55</v>
      </c>
      <c r="D976" s="3" t="s">
        <v>56</v>
      </c>
      <c r="E976" s="3" t="s">
        <v>54</v>
      </c>
      <c r="F976" s="3" t="s">
        <v>54</v>
      </c>
      <c r="G976" s="3" t="s">
        <v>54</v>
      </c>
      <c r="H976" s="3" t="s">
        <v>58</v>
      </c>
      <c r="I976" s="3" t="s">
        <v>104</v>
      </c>
    </row>
    <row r="977" spans="1:9" x14ac:dyDescent="0.25">
      <c r="A977" s="3">
        <v>1006</v>
      </c>
      <c r="B977" s="3" t="s">
        <v>54</v>
      </c>
      <c r="C977" s="3" t="s">
        <v>55</v>
      </c>
      <c r="D977" s="3" t="s">
        <v>56</v>
      </c>
      <c r="E977" s="3" t="s">
        <v>54</v>
      </c>
      <c r="F977" s="3" t="s">
        <v>54</v>
      </c>
      <c r="G977" s="3" t="s">
        <v>54</v>
      </c>
      <c r="H977" s="3" t="s">
        <v>58</v>
      </c>
      <c r="I977" s="3" t="s">
        <v>59</v>
      </c>
    </row>
    <row r="978" spans="1:9" x14ac:dyDescent="0.25">
      <c r="A978" s="3">
        <v>1007</v>
      </c>
      <c r="B978" s="3" t="s">
        <v>54</v>
      </c>
      <c r="C978" s="3" t="s">
        <v>53</v>
      </c>
      <c r="D978" s="3" t="s">
        <v>53</v>
      </c>
      <c r="E978" s="3" t="s">
        <v>54</v>
      </c>
      <c r="F978" s="3" t="s">
        <v>54</v>
      </c>
      <c r="G978" s="3" t="s">
        <v>54</v>
      </c>
      <c r="H978" s="3" t="s">
        <v>53</v>
      </c>
      <c r="I978" s="3" t="s">
        <v>53</v>
      </c>
    </row>
    <row r="979" spans="1:9" x14ac:dyDescent="0.25">
      <c r="A979" s="3">
        <v>1008</v>
      </c>
      <c r="B979" s="3" t="s">
        <v>54</v>
      </c>
      <c r="C979" s="3" t="s">
        <v>53</v>
      </c>
      <c r="D979" s="3" t="s">
        <v>53</v>
      </c>
      <c r="E979" s="3" t="s">
        <v>54</v>
      </c>
      <c r="F979" s="3" t="s">
        <v>54</v>
      </c>
      <c r="G979" s="3" t="s">
        <v>54</v>
      </c>
      <c r="H979" s="3" t="s">
        <v>53</v>
      </c>
      <c r="I979" s="3" t="s">
        <v>53</v>
      </c>
    </row>
    <row r="980" spans="1:9" x14ac:dyDescent="0.25">
      <c r="A980" s="3">
        <v>1009</v>
      </c>
      <c r="B980" s="3" t="s">
        <v>54</v>
      </c>
      <c r="C980" s="3" t="s">
        <v>55</v>
      </c>
      <c r="D980" s="3" t="s">
        <v>56</v>
      </c>
      <c r="E980" s="3" t="s">
        <v>54</v>
      </c>
      <c r="F980" s="3" t="s">
        <v>54</v>
      </c>
      <c r="G980" s="3" t="s">
        <v>54</v>
      </c>
      <c r="H980" s="3" t="s">
        <v>58</v>
      </c>
      <c r="I980" s="3" t="s">
        <v>104</v>
      </c>
    </row>
    <row r="981" spans="1:9" x14ac:dyDescent="0.25">
      <c r="A981" s="3">
        <v>1010</v>
      </c>
      <c r="B981" s="3" t="s">
        <v>54</v>
      </c>
      <c r="C981" s="3" t="s">
        <v>53</v>
      </c>
      <c r="D981" s="3" t="s">
        <v>53</v>
      </c>
      <c r="E981" s="3" t="s">
        <v>54</v>
      </c>
      <c r="F981" s="3" t="s">
        <v>54</v>
      </c>
      <c r="G981" s="3" t="s">
        <v>54</v>
      </c>
      <c r="H981" s="3" t="s">
        <v>53</v>
      </c>
      <c r="I981" s="3" t="s">
        <v>53</v>
      </c>
    </row>
    <row r="982" spans="1:9" x14ac:dyDescent="0.25">
      <c r="A982" s="3">
        <v>1011</v>
      </c>
      <c r="B982" s="3" t="s">
        <v>54</v>
      </c>
      <c r="C982" s="3" t="s">
        <v>55</v>
      </c>
      <c r="D982" s="3" t="s">
        <v>110</v>
      </c>
      <c r="E982" s="3" t="s">
        <v>54</v>
      </c>
      <c r="F982" s="3" t="s">
        <v>54</v>
      </c>
      <c r="G982" s="3" t="s">
        <v>54</v>
      </c>
      <c r="H982" s="3" t="s">
        <v>316</v>
      </c>
      <c r="I982" s="3" t="s">
        <v>53</v>
      </c>
    </row>
    <row r="983" spans="1:9" x14ac:dyDescent="0.25">
      <c r="A983" s="3">
        <v>1012</v>
      </c>
      <c r="B983" s="3" t="s">
        <v>54</v>
      </c>
      <c r="C983" s="3" t="s">
        <v>53</v>
      </c>
      <c r="D983" s="3" t="s">
        <v>56</v>
      </c>
      <c r="E983" s="3" t="s">
        <v>54</v>
      </c>
      <c r="F983" s="3" t="s">
        <v>54</v>
      </c>
      <c r="G983" s="3" t="s">
        <v>54</v>
      </c>
      <c r="H983" s="3" t="s">
        <v>53</v>
      </c>
      <c r="I983" s="3" t="s">
        <v>53</v>
      </c>
    </row>
    <row r="984" spans="1:9" x14ac:dyDescent="0.25">
      <c r="A984" s="3">
        <v>1013</v>
      </c>
      <c r="B984" s="3" t="s">
        <v>54</v>
      </c>
      <c r="C984" s="3" t="s">
        <v>55</v>
      </c>
      <c r="D984" s="3" t="s">
        <v>110</v>
      </c>
      <c r="E984" s="3" t="s">
        <v>54</v>
      </c>
      <c r="F984" s="3" t="s">
        <v>54</v>
      </c>
      <c r="G984" s="3" t="s">
        <v>54</v>
      </c>
      <c r="H984" s="3" t="s">
        <v>58</v>
      </c>
      <c r="I984" s="3" t="s">
        <v>104</v>
      </c>
    </row>
    <row r="985" spans="1:9" x14ac:dyDescent="0.25">
      <c r="A985" s="3">
        <v>1014</v>
      </c>
      <c r="B985" s="3" t="s">
        <v>54</v>
      </c>
      <c r="C985" s="3" t="s">
        <v>55</v>
      </c>
      <c r="D985" s="3" t="s">
        <v>56</v>
      </c>
      <c r="E985" s="3" t="s">
        <v>54</v>
      </c>
      <c r="F985" s="3" t="s">
        <v>54</v>
      </c>
      <c r="G985" s="3" t="s">
        <v>54</v>
      </c>
      <c r="H985" s="3" t="s">
        <v>58</v>
      </c>
      <c r="I985" s="3" t="s">
        <v>104</v>
      </c>
    </row>
    <row r="986" spans="1:9" x14ac:dyDescent="0.25">
      <c r="A986" s="3">
        <v>1015</v>
      </c>
      <c r="B986" s="3" t="s">
        <v>54</v>
      </c>
      <c r="C986" s="3" t="s">
        <v>309</v>
      </c>
      <c r="D986" s="3" t="s">
        <v>110</v>
      </c>
      <c r="E986" s="3" t="s">
        <v>54</v>
      </c>
      <c r="F986" s="3" t="s">
        <v>54</v>
      </c>
      <c r="G986" s="3" t="s">
        <v>54</v>
      </c>
      <c r="H986" s="3" t="s">
        <v>58</v>
      </c>
      <c r="I986" s="3" t="s">
        <v>59</v>
      </c>
    </row>
    <row r="987" spans="1:9" x14ac:dyDescent="0.25">
      <c r="A987" s="3">
        <v>1016</v>
      </c>
      <c r="B987" s="3" t="s">
        <v>54</v>
      </c>
      <c r="C987" s="3" t="s">
        <v>55</v>
      </c>
      <c r="D987" s="3" t="s">
        <v>56</v>
      </c>
      <c r="E987" s="3" t="s">
        <v>54</v>
      </c>
      <c r="F987" s="3" t="s">
        <v>54</v>
      </c>
      <c r="G987" s="3" t="s">
        <v>54</v>
      </c>
      <c r="H987" s="3" t="s">
        <v>58</v>
      </c>
      <c r="I987" s="3" t="s">
        <v>104</v>
      </c>
    </row>
    <row r="988" spans="1:9" x14ac:dyDescent="0.25">
      <c r="A988" s="3">
        <v>1017</v>
      </c>
      <c r="B988" s="3" t="s">
        <v>54</v>
      </c>
      <c r="C988" s="3" t="s">
        <v>55</v>
      </c>
      <c r="D988" s="3" t="s">
        <v>56</v>
      </c>
      <c r="E988" s="3" t="s">
        <v>54</v>
      </c>
      <c r="F988" s="3" t="s">
        <v>54</v>
      </c>
      <c r="G988" s="3" t="s">
        <v>54</v>
      </c>
      <c r="H988" s="3" t="s">
        <v>58</v>
      </c>
      <c r="I988" s="3" t="s">
        <v>59</v>
      </c>
    </row>
    <row r="989" spans="1:9" x14ac:dyDescent="0.25">
      <c r="A989" s="3">
        <v>1018</v>
      </c>
      <c r="B989" s="3" t="s">
        <v>54</v>
      </c>
      <c r="C989" s="3" t="s">
        <v>53</v>
      </c>
      <c r="D989" s="3" t="s">
        <v>56</v>
      </c>
      <c r="E989" s="3" t="s">
        <v>54</v>
      </c>
      <c r="F989" s="3" t="s">
        <v>54</v>
      </c>
      <c r="G989" s="3" t="s">
        <v>54</v>
      </c>
      <c r="H989" s="3" t="s">
        <v>53</v>
      </c>
      <c r="I989" s="3" t="s">
        <v>53</v>
      </c>
    </row>
    <row r="990" spans="1:9" x14ac:dyDescent="0.25">
      <c r="A990" s="3">
        <v>1019</v>
      </c>
      <c r="B990" s="3" t="s">
        <v>54</v>
      </c>
      <c r="C990" s="3" t="s">
        <v>53</v>
      </c>
      <c r="D990" s="3" t="s">
        <v>110</v>
      </c>
      <c r="E990" s="3" t="s">
        <v>54</v>
      </c>
      <c r="F990" s="3" t="s">
        <v>54</v>
      </c>
      <c r="G990" s="3" t="s">
        <v>54</v>
      </c>
      <c r="H990" s="3" t="s">
        <v>53</v>
      </c>
      <c r="I990" s="3" t="s">
        <v>53</v>
      </c>
    </row>
    <row r="991" spans="1:9" x14ac:dyDescent="0.25">
      <c r="A991" s="3">
        <v>1020</v>
      </c>
      <c r="B991" s="3" t="s">
        <v>54</v>
      </c>
      <c r="C991" s="3" t="s">
        <v>53</v>
      </c>
      <c r="D991" s="3" t="s">
        <v>56</v>
      </c>
      <c r="E991" s="3" t="s">
        <v>54</v>
      </c>
      <c r="F991" s="3" t="s">
        <v>54</v>
      </c>
      <c r="G991" s="3" t="s">
        <v>54</v>
      </c>
      <c r="H991" s="3" t="s">
        <v>53</v>
      </c>
      <c r="I991" s="3" t="s">
        <v>53</v>
      </c>
    </row>
    <row r="992" spans="1:9" x14ac:dyDescent="0.25">
      <c r="A992" s="3">
        <v>1021</v>
      </c>
      <c r="B992" s="3" t="s">
        <v>54</v>
      </c>
      <c r="C992" s="3" t="s">
        <v>55</v>
      </c>
      <c r="D992" s="3" t="s">
        <v>56</v>
      </c>
      <c r="E992" s="3" t="s">
        <v>54</v>
      </c>
      <c r="F992" s="3" t="s">
        <v>54</v>
      </c>
      <c r="G992" s="3" t="s">
        <v>54</v>
      </c>
      <c r="H992" s="3" t="s">
        <v>58</v>
      </c>
      <c r="I992" s="3" t="s">
        <v>104</v>
      </c>
    </row>
    <row r="993" spans="1:9" x14ac:dyDescent="0.25">
      <c r="A993" s="3">
        <v>1022</v>
      </c>
      <c r="B993" s="3" t="s">
        <v>54</v>
      </c>
      <c r="C993" s="3" t="s">
        <v>55</v>
      </c>
      <c r="D993" s="3" t="s">
        <v>110</v>
      </c>
      <c r="E993" s="3" t="s">
        <v>54</v>
      </c>
      <c r="F993" s="3" t="s">
        <v>54</v>
      </c>
      <c r="G993" s="3" t="s">
        <v>54</v>
      </c>
      <c r="H993" s="3" t="s">
        <v>58</v>
      </c>
      <c r="I993" s="3" t="s">
        <v>104</v>
      </c>
    </row>
    <row r="994" spans="1:9" x14ac:dyDescent="0.25">
      <c r="A994" s="3">
        <v>1023</v>
      </c>
      <c r="B994" s="3" t="s">
        <v>54</v>
      </c>
      <c r="C994" s="3" t="s">
        <v>55</v>
      </c>
      <c r="D994" s="3" t="s">
        <v>56</v>
      </c>
      <c r="E994" s="3" t="s">
        <v>54</v>
      </c>
      <c r="F994" s="3" t="s">
        <v>54</v>
      </c>
      <c r="G994" s="3" t="s">
        <v>54</v>
      </c>
      <c r="H994" s="3" t="s">
        <v>58</v>
      </c>
      <c r="I994" s="3" t="s">
        <v>104</v>
      </c>
    </row>
    <row r="995" spans="1:9" x14ac:dyDescent="0.25">
      <c r="A995" s="3">
        <v>1024</v>
      </c>
      <c r="B995" s="3" t="s">
        <v>54</v>
      </c>
      <c r="C995" s="3" t="s">
        <v>55</v>
      </c>
      <c r="D995" s="3" t="s">
        <v>110</v>
      </c>
      <c r="E995" s="3" t="s">
        <v>54</v>
      </c>
      <c r="F995" s="3" t="s">
        <v>54</v>
      </c>
      <c r="G995" s="3" t="s">
        <v>54</v>
      </c>
      <c r="H995" s="3" t="s">
        <v>58</v>
      </c>
      <c r="I995" s="3" t="s">
        <v>104</v>
      </c>
    </row>
    <row r="996" spans="1:9" x14ac:dyDescent="0.25">
      <c r="A996" s="3">
        <v>1025</v>
      </c>
      <c r="B996" s="3" t="s">
        <v>54</v>
      </c>
      <c r="C996" s="3" t="s">
        <v>55</v>
      </c>
      <c r="D996" s="3" t="s">
        <v>56</v>
      </c>
      <c r="E996" s="3" t="s">
        <v>54</v>
      </c>
      <c r="F996" s="3" t="s">
        <v>54</v>
      </c>
      <c r="G996" s="3" t="s">
        <v>54</v>
      </c>
      <c r="H996" s="3" t="s">
        <v>58</v>
      </c>
      <c r="I996" s="3" t="s">
        <v>104</v>
      </c>
    </row>
    <row r="997" spans="1:9" x14ac:dyDescent="0.25">
      <c r="A997" s="3">
        <v>1027</v>
      </c>
      <c r="B997" s="3" t="s">
        <v>54</v>
      </c>
      <c r="C997" s="3" t="s">
        <v>55</v>
      </c>
      <c r="D997" s="3" t="s">
        <v>56</v>
      </c>
      <c r="E997" s="3" t="s">
        <v>54</v>
      </c>
      <c r="F997" s="3" t="s">
        <v>54</v>
      </c>
      <c r="G997" s="3" t="s">
        <v>54</v>
      </c>
      <c r="H997" s="3" t="s">
        <v>58</v>
      </c>
      <c r="I997" s="3" t="s">
        <v>104</v>
      </c>
    </row>
    <row r="998" spans="1:9" x14ac:dyDescent="0.25">
      <c r="A998" s="3">
        <v>1028</v>
      </c>
      <c r="B998" s="3" t="s">
        <v>54</v>
      </c>
      <c r="C998" s="3" t="s">
        <v>55</v>
      </c>
      <c r="D998" s="3" t="s">
        <v>110</v>
      </c>
      <c r="E998" s="3" t="s">
        <v>54</v>
      </c>
      <c r="F998" s="3" t="s">
        <v>54</v>
      </c>
      <c r="G998" s="3" t="s">
        <v>54</v>
      </c>
      <c r="H998" s="3" t="s">
        <v>58</v>
      </c>
      <c r="I998" s="3" t="s">
        <v>104</v>
      </c>
    </row>
    <row r="999" spans="1:9" x14ac:dyDescent="0.25">
      <c r="A999" s="3">
        <v>1029</v>
      </c>
      <c r="B999" s="3" t="s">
        <v>54</v>
      </c>
      <c r="C999" s="3" t="s">
        <v>55</v>
      </c>
      <c r="D999" s="3" t="s">
        <v>56</v>
      </c>
      <c r="E999" s="3" t="s">
        <v>54</v>
      </c>
      <c r="F999" s="3" t="s">
        <v>54</v>
      </c>
      <c r="G999" s="3" t="s">
        <v>54</v>
      </c>
      <c r="H999" s="3" t="s">
        <v>58</v>
      </c>
      <c r="I999" s="3" t="s">
        <v>53</v>
      </c>
    </row>
    <row r="1000" spans="1:9" x14ac:dyDescent="0.25">
      <c r="A1000" s="3">
        <v>1030</v>
      </c>
      <c r="B1000" s="3" t="s">
        <v>54</v>
      </c>
      <c r="C1000" s="3" t="s">
        <v>55</v>
      </c>
      <c r="D1000" s="3" t="s">
        <v>56</v>
      </c>
      <c r="E1000" s="3" t="s">
        <v>54</v>
      </c>
      <c r="F1000" s="3" t="s">
        <v>54</v>
      </c>
      <c r="G1000" s="3" t="s">
        <v>54</v>
      </c>
      <c r="H1000" s="3" t="s">
        <v>58</v>
      </c>
      <c r="I1000" s="3" t="s">
        <v>104</v>
      </c>
    </row>
    <row r="1001" spans="1:9" x14ac:dyDescent="0.25">
      <c r="A1001" s="3">
        <v>1031</v>
      </c>
      <c r="B1001" s="3" t="s">
        <v>54</v>
      </c>
      <c r="C1001" s="3" t="s">
        <v>55</v>
      </c>
      <c r="D1001" s="3" t="s">
        <v>110</v>
      </c>
      <c r="E1001" s="3" t="s">
        <v>54</v>
      </c>
      <c r="F1001" s="3" t="s">
        <v>54</v>
      </c>
      <c r="G1001" s="3" t="s">
        <v>54</v>
      </c>
      <c r="H1001" s="3" t="s">
        <v>58</v>
      </c>
      <c r="I1001" s="3" t="s">
        <v>59</v>
      </c>
    </row>
    <row r="1002" spans="1:9" x14ac:dyDescent="0.25">
      <c r="A1002" s="3">
        <v>1033</v>
      </c>
      <c r="B1002" s="3" t="s">
        <v>54</v>
      </c>
      <c r="C1002" s="3" t="s">
        <v>55</v>
      </c>
      <c r="D1002" s="3" t="s">
        <v>110</v>
      </c>
      <c r="E1002" s="3" t="s">
        <v>54</v>
      </c>
      <c r="F1002" s="3" t="s">
        <v>54</v>
      </c>
      <c r="G1002" s="3" t="s">
        <v>54</v>
      </c>
      <c r="H1002" s="3" t="s">
        <v>58</v>
      </c>
      <c r="I1002" s="3" t="s">
        <v>59</v>
      </c>
    </row>
    <row r="1003" spans="1:9" x14ac:dyDescent="0.25">
      <c r="A1003" s="3">
        <v>1034</v>
      </c>
      <c r="B1003" s="3" t="s">
        <v>54</v>
      </c>
      <c r="C1003" s="3" t="s">
        <v>529</v>
      </c>
      <c r="D1003" s="3" t="s">
        <v>56</v>
      </c>
      <c r="E1003" s="3" t="s">
        <v>54</v>
      </c>
      <c r="F1003" s="3" t="s">
        <v>54</v>
      </c>
      <c r="G1003" s="3" t="s">
        <v>54</v>
      </c>
      <c r="H1003" s="3" t="s">
        <v>380</v>
      </c>
      <c r="I1003" s="3" t="s">
        <v>53</v>
      </c>
    </row>
    <row r="1004" spans="1:9" x14ac:dyDescent="0.25">
      <c r="A1004" s="3">
        <v>1035</v>
      </c>
      <c r="B1004" s="3" t="s">
        <v>54</v>
      </c>
      <c r="C1004" s="3" t="s">
        <v>55</v>
      </c>
      <c r="D1004" s="3" t="s">
        <v>56</v>
      </c>
      <c r="E1004" s="3" t="s">
        <v>54</v>
      </c>
      <c r="F1004" s="3" t="s">
        <v>54</v>
      </c>
      <c r="G1004" s="3" t="s">
        <v>54</v>
      </c>
      <c r="H1004" s="3" t="s">
        <v>58</v>
      </c>
      <c r="I1004" s="3" t="s">
        <v>104</v>
      </c>
    </row>
    <row r="1005" spans="1:9" x14ac:dyDescent="0.25">
      <c r="A1005" s="3">
        <v>1036</v>
      </c>
      <c r="B1005" s="3" t="s">
        <v>54</v>
      </c>
      <c r="C1005" s="3" t="s">
        <v>55</v>
      </c>
      <c r="D1005" s="3" t="s">
        <v>110</v>
      </c>
      <c r="E1005" s="3" t="s">
        <v>54</v>
      </c>
      <c r="F1005" s="3" t="s">
        <v>54</v>
      </c>
      <c r="G1005" s="3" t="s">
        <v>54</v>
      </c>
      <c r="H1005" s="3" t="s">
        <v>58</v>
      </c>
      <c r="I1005" s="3" t="s">
        <v>104</v>
      </c>
    </row>
    <row r="1006" spans="1:9" x14ac:dyDescent="0.25">
      <c r="A1006" s="3">
        <v>1037</v>
      </c>
      <c r="B1006" s="3" t="s">
        <v>54</v>
      </c>
      <c r="C1006" s="3" t="s">
        <v>55</v>
      </c>
      <c r="D1006" s="3" t="s">
        <v>56</v>
      </c>
      <c r="E1006" s="3" t="s">
        <v>54</v>
      </c>
      <c r="F1006" s="3" t="s">
        <v>54</v>
      </c>
      <c r="G1006" s="3" t="s">
        <v>54</v>
      </c>
      <c r="H1006" s="3" t="s">
        <v>58</v>
      </c>
      <c r="I1006" s="3" t="s">
        <v>104</v>
      </c>
    </row>
    <row r="1007" spans="1:9" x14ac:dyDescent="0.25">
      <c r="A1007" s="3">
        <v>1038</v>
      </c>
      <c r="B1007" s="3" t="s">
        <v>54</v>
      </c>
      <c r="C1007" s="3" t="s">
        <v>53</v>
      </c>
      <c r="D1007" s="3" t="s">
        <v>53</v>
      </c>
      <c r="E1007" s="3" t="s">
        <v>54</v>
      </c>
      <c r="F1007" s="3" t="s">
        <v>54</v>
      </c>
      <c r="G1007" s="3" t="s">
        <v>54</v>
      </c>
      <c r="H1007" s="3" t="s">
        <v>53</v>
      </c>
      <c r="I1007" s="3" t="s">
        <v>53</v>
      </c>
    </row>
    <row r="1008" spans="1:9" x14ac:dyDescent="0.25">
      <c r="A1008" s="3">
        <v>1039</v>
      </c>
      <c r="B1008" s="3" t="s">
        <v>54</v>
      </c>
      <c r="C1008" s="3" t="s">
        <v>53</v>
      </c>
      <c r="D1008" s="3" t="s">
        <v>53</v>
      </c>
      <c r="E1008" s="3" t="s">
        <v>54</v>
      </c>
      <c r="F1008" s="3" t="s">
        <v>54</v>
      </c>
      <c r="G1008" s="3" t="s">
        <v>54</v>
      </c>
      <c r="H1008" s="3" t="s">
        <v>53</v>
      </c>
      <c r="I1008" s="3" t="s">
        <v>53</v>
      </c>
    </row>
    <row r="1009" spans="1:9" x14ac:dyDescent="0.25">
      <c r="A1009" s="3">
        <v>1040</v>
      </c>
      <c r="B1009" s="3" t="s">
        <v>54</v>
      </c>
      <c r="C1009" s="3" t="s">
        <v>53</v>
      </c>
      <c r="D1009" s="3" t="s">
        <v>53</v>
      </c>
      <c r="E1009" s="3" t="s">
        <v>54</v>
      </c>
      <c r="F1009" s="3" t="s">
        <v>54</v>
      </c>
      <c r="G1009" s="3" t="s">
        <v>54</v>
      </c>
      <c r="H1009" s="3" t="s">
        <v>53</v>
      </c>
      <c r="I1009" s="3" t="s">
        <v>53</v>
      </c>
    </row>
    <row r="1010" spans="1:9" x14ac:dyDescent="0.25">
      <c r="A1010" s="3">
        <v>1041</v>
      </c>
      <c r="B1010" s="3" t="s">
        <v>54</v>
      </c>
      <c r="C1010" s="3" t="s">
        <v>55</v>
      </c>
      <c r="D1010" s="3" t="s">
        <v>56</v>
      </c>
      <c r="E1010" s="3" t="s">
        <v>54</v>
      </c>
      <c r="F1010" s="3" t="s">
        <v>54</v>
      </c>
      <c r="G1010" s="3" t="s">
        <v>54</v>
      </c>
      <c r="H1010" s="3" t="s">
        <v>58</v>
      </c>
      <c r="I1010" s="3" t="s">
        <v>104</v>
      </c>
    </row>
    <row r="1011" spans="1:9" x14ac:dyDescent="0.25">
      <c r="A1011" s="3">
        <v>1042</v>
      </c>
      <c r="B1011" s="3" t="s">
        <v>54</v>
      </c>
      <c r="C1011" s="3" t="s">
        <v>55</v>
      </c>
      <c r="D1011" s="3" t="s">
        <v>56</v>
      </c>
      <c r="E1011" s="3" t="s">
        <v>54</v>
      </c>
      <c r="F1011" s="3" t="s">
        <v>54</v>
      </c>
      <c r="G1011" s="3" t="s">
        <v>54</v>
      </c>
      <c r="H1011" s="3" t="s">
        <v>58</v>
      </c>
      <c r="I1011" s="3" t="s">
        <v>59</v>
      </c>
    </row>
    <row r="1012" spans="1:9" x14ac:dyDescent="0.25">
      <c r="A1012" s="3">
        <v>1043</v>
      </c>
      <c r="B1012" s="3" t="s">
        <v>54</v>
      </c>
      <c r="C1012" s="3" t="s">
        <v>55</v>
      </c>
      <c r="D1012" s="3" t="s">
        <v>110</v>
      </c>
      <c r="E1012" s="3" t="s">
        <v>54</v>
      </c>
      <c r="F1012" s="3" t="s">
        <v>54</v>
      </c>
      <c r="G1012" s="3" t="s">
        <v>54</v>
      </c>
      <c r="H1012" s="3" t="s">
        <v>58</v>
      </c>
      <c r="I1012" s="3" t="s">
        <v>59</v>
      </c>
    </row>
    <row r="1013" spans="1:9" x14ac:dyDescent="0.25">
      <c r="A1013" s="3">
        <v>1044</v>
      </c>
      <c r="B1013" s="3" t="s">
        <v>54</v>
      </c>
      <c r="C1013" s="3" t="s">
        <v>53</v>
      </c>
      <c r="D1013" s="3" t="s">
        <v>53</v>
      </c>
      <c r="E1013" s="3" t="s">
        <v>54</v>
      </c>
      <c r="F1013" s="3" t="s">
        <v>54</v>
      </c>
      <c r="G1013" s="3" t="s">
        <v>54</v>
      </c>
      <c r="H1013" s="3" t="s">
        <v>53</v>
      </c>
      <c r="I1013" s="3" t="s">
        <v>53</v>
      </c>
    </row>
    <row r="1014" spans="1:9" x14ac:dyDescent="0.25">
      <c r="A1014" s="3">
        <v>1045</v>
      </c>
      <c r="B1014" s="3" t="s">
        <v>54</v>
      </c>
      <c r="C1014" s="3" t="s">
        <v>55</v>
      </c>
      <c r="D1014" s="3" t="s">
        <v>56</v>
      </c>
      <c r="E1014" s="3" t="s">
        <v>54</v>
      </c>
      <c r="F1014" s="3" t="s">
        <v>54</v>
      </c>
      <c r="G1014" s="3" t="s">
        <v>54</v>
      </c>
      <c r="H1014" s="3" t="s">
        <v>58</v>
      </c>
      <c r="I1014" s="3" t="s">
        <v>53</v>
      </c>
    </row>
    <row r="1015" spans="1:9" x14ac:dyDescent="0.25">
      <c r="A1015" s="3">
        <v>1046</v>
      </c>
      <c r="B1015" s="3" t="s">
        <v>54</v>
      </c>
      <c r="C1015" s="3" t="s">
        <v>55</v>
      </c>
      <c r="D1015" s="3" t="s">
        <v>110</v>
      </c>
      <c r="E1015" s="3" t="s">
        <v>54</v>
      </c>
      <c r="F1015" s="3" t="s">
        <v>54</v>
      </c>
      <c r="G1015" s="3" t="s">
        <v>54</v>
      </c>
      <c r="H1015" s="3" t="s">
        <v>58</v>
      </c>
      <c r="I1015" s="3" t="s">
        <v>59</v>
      </c>
    </row>
    <row r="1016" spans="1:9" x14ac:dyDescent="0.25">
      <c r="A1016" s="3">
        <v>1047</v>
      </c>
      <c r="B1016" s="3" t="s">
        <v>54</v>
      </c>
      <c r="C1016" s="3" t="s">
        <v>53</v>
      </c>
      <c r="D1016" s="3" t="s">
        <v>110</v>
      </c>
      <c r="E1016" s="3" t="s">
        <v>54</v>
      </c>
      <c r="F1016" s="3" t="s">
        <v>54</v>
      </c>
      <c r="G1016" s="3" t="s">
        <v>54</v>
      </c>
      <c r="H1016" s="3" t="s">
        <v>53</v>
      </c>
      <c r="I1016" s="3" t="s">
        <v>53</v>
      </c>
    </row>
    <row r="1017" spans="1:9" x14ac:dyDescent="0.25">
      <c r="A1017" s="3">
        <v>1048</v>
      </c>
      <c r="B1017" s="3" t="s">
        <v>54</v>
      </c>
      <c r="C1017" s="3" t="s">
        <v>55</v>
      </c>
      <c r="D1017" s="3" t="s">
        <v>56</v>
      </c>
      <c r="E1017" s="3" t="s">
        <v>54</v>
      </c>
      <c r="F1017" s="3" t="s">
        <v>54</v>
      </c>
      <c r="G1017" s="3" t="s">
        <v>54</v>
      </c>
      <c r="H1017" s="3" t="s">
        <v>58</v>
      </c>
      <c r="I1017" s="3" t="s">
        <v>104</v>
      </c>
    </row>
    <row r="1018" spans="1:9" x14ac:dyDescent="0.25">
      <c r="A1018" s="3">
        <v>1049</v>
      </c>
      <c r="B1018" s="3" t="s">
        <v>54</v>
      </c>
      <c r="C1018" s="3" t="s">
        <v>55</v>
      </c>
      <c r="D1018" s="3" t="s">
        <v>56</v>
      </c>
      <c r="E1018" s="3" t="s">
        <v>54</v>
      </c>
      <c r="F1018" s="3" t="s">
        <v>54</v>
      </c>
      <c r="G1018" s="3" t="s">
        <v>54</v>
      </c>
      <c r="H1018" s="3" t="s">
        <v>58</v>
      </c>
      <c r="I1018" s="3" t="s">
        <v>59</v>
      </c>
    </row>
    <row r="1019" spans="1:9" x14ac:dyDescent="0.25">
      <c r="A1019" s="3">
        <v>1050</v>
      </c>
      <c r="B1019" s="3" t="s">
        <v>54</v>
      </c>
      <c r="C1019" s="3" t="s">
        <v>55</v>
      </c>
      <c r="D1019" s="3" t="s">
        <v>56</v>
      </c>
      <c r="E1019" s="3" t="s">
        <v>54</v>
      </c>
      <c r="F1019" s="3" t="s">
        <v>54</v>
      </c>
      <c r="G1019" s="3" t="s">
        <v>54</v>
      </c>
      <c r="H1019" s="3" t="s">
        <v>58</v>
      </c>
      <c r="I1019" s="3" t="s">
        <v>59</v>
      </c>
    </row>
    <row r="1020" spans="1:9" x14ac:dyDescent="0.25">
      <c r="A1020" s="3">
        <v>1051</v>
      </c>
      <c r="B1020" s="3" t="s">
        <v>54</v>
      </c>
      <c r="C1020" s="3" t="s">
        <v>55</v>
      </c>
      <c r="D1020" s="3" t="s">
        <v>56</v>
      </c>
      <c r="E1020" s="3" t="s">
        <v>54</v>
      </c>
      <c r="F1020" s="3" t="s">
        <v>54</v>
      </c>
      <c r="G1020" s="3" t="s">
        <v>54</v>
      </c>
      <c r="H1020" s="3" t="s">
        <v>58</v>
      </c>
      <c r="I1020" s="3" t="s">
        <v>59</v>
      </c>
    </row>
    <row r="1021" spans="1:9" x14ac:dyDescent="0.25">
      <c r="A1021" s="3">
        <v>1052</v>
      </c>
      <c r="B1021" s="3" t="s">
        <v>54</v>
      </c>
      <c r="C1021" s="3" t="s">
        <v>53</v>
      </c>
      <c r="D1021" s="3" t="s">
        <v>53</v>
      </c>
      <c r="E1021" s="3" t="s">
        <v>54</v>
      </c>
      <c r="F1021" s="3" t="s">
        <v>54</v>
      </c>
      <c r="G1021" s="3" t="s">
        <v>54</v>
      </c>
      <c r="H1021" s="3" t="s">
        <v>53</v>
      </c>
      <c r="I1021" s="3" t="s">
        <v>53</v>
      </c>
    </row>
    <row r="1022" spans="1:9" x14ac:dyDescent="0.25">
      <c r="A1022" s="3">
        <v>1053</v>
      </c>
      <c r="B1022" s="3" t="s">
        <v>54</v>
      </c>
      <c r="C1022" s="3" t="s">
        <v>529</v>
      </c>
      <c r="D1022" s="3" t="s">
        <v>110</v>
      </c>
      <c r="E1022" s="3" t="s">
        <v>54</v>
      </c>
      <c r="F1022" s="3" t="s">
        <v>54</v>
      </c>
      <c r="G1022" s="3" t="s">
        <v>54</v>
      </c>
      <c r="H1022" s="3" t="s">
        <v>380</v>
      </c>
      <c r="I1022" s="3" t="s">
        <v>104</v>
      </c>
    </row>
    <row r="1023" spans="1:9" x14ac:dyDescent="0.25">
      <c r="A1023" s="3">
        <v>1054</v>
      </c>
      <c r="B1023" s="3" t="s">
        <v>54</v>
      </c>
      <c r="C1023" s="3" t="s">
        <v>55</v>
      </c>
      <c r="D1023" s="3" t="s">
        <v>110</v>
      </c>
      <c r="E1023" s="3" t="s">
        <v>54</v>
      </c>
      <c r="F1023" s="3" t="s">
        <v>54</v>
      </c>
      <c r="G1023" s="3" t="s">
        <v>54</v>
      </c>
      <c r="H1023" s="3" t="s">
        <v>58</v>
      </c>
      <c r="I1023" s="3" t="s">
        <v>104</v>
      </c>
    </row>
    <row r="1024" spans="1:9" x14ac:dyDescent="0.25">
      <c r="A1024" s="3">
        <v>1055</v>
      </c>
      <c r="B1024" s="3" t="s">
        <v>54</v>
      </c>
      <c r="C1024" s="3" t="s">
        <v>53</v>
      </c>
      <c r="D1024" s="3" t="s">
        <v>110</v>
      </c>
      <c r="E1024" s="3" t="s">
        <v>54</v>
      </c>
      <c r="F1024" s="3" t="s">
        <v>54</v>
      </c>
      <c r="G1024" s="3" t="s">
        <v>54</v>
      </c>
      <c r="H1024" s="3" t="s">
        <v>53</v>
      </c>
      <c r="I1024" s="3" t="s">
        <v>53</v>
      </c>
    </row>
    <row r="1025" spans="1:9" x14ac:dyDescent="0.25">
      <c r="A1025" s="3">
        <v>1056</v>
      </c>
      <c r="B1025" s="3" t="s">
        <v>54</v>
      </c>
      <c r="C1025" s="3" t="s">
        <v>55</v>
      </c>
      <c r="D1025" s="3" t="s">
        <v>56</v>
      </c>
      <c r="E1025" s="3" t="s">
        <v>54</v>
      </c>
      <c r="F1025" s="3" t="s">
        <v>54</v>
      </c>
      <c r="G1025" s="3" t="s">
        <v>54</v>
      </c>
      <c r="H1025" s="3" t="s">
        <v>58</v>
      </c>
      <c r="I1025" s="3" t="s">
        <v>104</v>
      </c>
    </row>
    <row r="1026" spans="1:9" x14ac:dyDescent="0.25">
      <c r="A1026" s="3">
        <v>1058</v>
      </c>
      <c r="B1026" s="3" t="s">
        <v>54</v>
      </c>
      <c r="C1026" s="3" t="s">
        <v>309</v>
      </c>
      <c r="D1026" s="3" t="s">
        <v>56</v>
      </c>
      <c r="E1026" s="3" t="s">
        <v>54</v>
      </c>
      <c r="F1026" s="3" t="s">
        <v>54</v>
      </c>
      <c r="G1026" s="3" t="s">
        <v>54</v>
      </c>
      <c r="H1026" s="3" t="s">
        <v>426</v>
      </c>
      <c r="I1026" s="3" t="s">
        <v>104</v>
      </c>
    </row>
    <row r="1027" spans="1:9" x14ac:dyDescent="0.25">
      <c r="A1027" s="3">
        <v>1059</v>
      </c>
      <c r="B1027" s="3" t="s">
        <v>54</v>
      </c>
      <c r="C1027" s="3" t="s">
        <v>55</v>
      </c>
      <c r="D1027" s="3" t="s">
        <v>56</v>
      </c>
      <c r="E1027" s="3" t="s">
        <v>54</v>
      </c>
      <c r="F1027" s="3" t="s">
        <v>54</v>
      </c>
      <c r="G1027" s="3" t="s">
        <v>54</v>
      </c>
      <c r="H1027" s="3" t="s">
        <v>426</v>
      </c>
      <c r="I1027" s="3" t="s">
        <v>104</v>
      </c>
    </row>
    <row r="1028" spans="1:9" x14ac:dyDescent="0.25">
      <c r="A1028" s="3">
        <v>1060</v>
      </c>
      <c r="B1028" s="3" t="s">
        <v>54</v>
      </c>
      <c r="C1028" s="3" t="s">
        <v>53</v>
      </c>
      <c r="D1028" s="3" t="s">
        <v>53</v>
      </c>
      <c r="E1028" s="3" t="s">
        <v>54</v>
      </c>
      <c r="F1028" s="3" t="s">
        <v>54</v>
      </c>
      <c r="G1028" s="3" t="s">
        <v>54</v>
      </c>
      <c r="H1028" s="3" t="s">
        <v>53</v>
      </c>
      <c r="I1028" s="3" t="s">
        <v>53</v>
      </c>
    </row>
    <row r="1029" spans="1:9" x14ac:dyDescent="0.25">
      <c r="A1029" s="3">
        <v>1061</v>
      </c>
      <c r="B1029" s="3" t="s">
        <v>54</v>
      </c>
      <c r="C1029" s="3" t="s">
        <v>55</v>
      </c>
      <c r="D1029" s="3" t="s">
        <v>56</v>
      </c>
      <c r="E1029" s="3" t="s">
        <v>54</v>
      </c>
      <c r="F1029" s="3" t="s">
        <v>54</v>
      </c>
      <c r="G1029" s="3" t="s">
        <v>54</v>
      </c>
      <c r="H1029" s="3" t="s">
        <v>58</v>
      </c>
      <c r="I1029" s="3" t="s">
        <v>59</v>
      </c>
    </row>
    <row r="1030" spans="1:9" x14ac:dyDescent="0.25">
      <c r="A1030" s="3">
        <v>1062</v>
      </c>
      <c r="B1030" s="3" t="s">
        <v>54</v>
      </c>
      <c r="C1030" s="3" t="s">
        <v>53</v>
      </c>
      <c r="D1030" s="3" t="s">
        <v>110</v>
      </c>
      <c r="E1030" s="3" t="s">
        <v>54</v>
      </c>
      <c r="F1030" s="3" t="s">
        <v>54</v>
      </c>
      <c r="G1030" s="3" t="s">
        <v>54</v>
      </c>
      <c r="H1030" s="3" t="s">
        <v>53</v>
      </c>
      <c r="I1030" s="3" t="s">
        <v>53</v>
      </c>
    </row>
    <row r="1031" spans="1:9" x14ac:dyDescent="0.25">
      <c r="A1031" s="3">
        <v>1063</v>
      </c>
      <c r="B1031" s="3" t="s">
        <v>54</v>
      </c>
      <c r="C1031" s="3" t="s">
        <v>53</v>
      </c>
      <c r="D1031" s="3" t="s">
        <v>53</v>
      </c>
      <c r="E1031" s="3" t="s">
        <v>54</v>
      </c>
      <c r="F1031" s="3" t="s">
        <v>54</v>
      </c>
      <c r="G1031" s="3" t="s">
        <v>54</v>
      </c>
      <c r="H1031" s="3" t="s">
        <v>53</v>
      </c>
      <c r="I1031" s="3" t="s">
        <v>53</v>
      </c>
    </row>
    <row r="1032" spans="1:9" x14ac:dyDescent="0.25">
      <c r="A1032" s="3">
        <v>1064</v>
      </c>
      <c r="B1032" s="3" t="s">
        <v>54</v>
      </c>
      <c r="C1032" s="3" t="s">
        <v>53</v>
      </c>
      <c r="D1032" s="3" t="s">
        <v>53</v>
      </c>
      <c r="E1032" s="3" t="s">
        <v>54</v>
      </c>
      <c r="F1032" s="3" t="s">
        <v>54</v>
      </c>
      <c r="G1032" s="3" t="s">
        <v>54</v>
      </c>
      <c r="H1032" s="3" t="s">
        <v>53</v>
      </c>
      <c r="I1032" s="3" t="s">
        <v>53</v>
      </c>
    </row>
    <row r="1033" spans="1:9" x14ac:dyDescent="0.25">
      <c r="A1033" s="3">
        <v>1065</v>
      </c>
      <c r="B1033" s="3" t="s">
        <v>54</v>
      </c>
      <c r="C1033" s="3" t="s">
        <v>53</v>
      </c>
      <c r="D1033" s="3" t="s">
        <v>53</v>
      </c>
      <c r="E1033" s="3" t="s">
        <v>54</v>
      </c>
      <c r="F1033" s="3" t="s">
        <v>54</v>
      </c>
      <c r="G1033" s="3" t="s">
        <v>54</v>
      </c>
      <c r="H1033" s="3" t="s">
        <v>53</v>
      </c>
      <c r="I1033" s="3" t="s">
        <v>53</v>
      </c>
    </row>
    <row r="1034" spans="1:9" x14ac:dyDescent="0.25">
      <c r="A1034" s="3">
        <v>1066</v>
      </c>
      <c r="B1034" s="3" t="s">
        <v>54</v>
      </c>
      <c r="C1034" s="3" t="s">
        <v>53</v>
      </c>
      <c r="D1034" s="3" t="s">
        <v>53</v>
      </c>
      <c r="E1034" s="3" t="s">
        <v>54</v>
      </c>
      <c r="F1034" s="3" t="s">
        <v>54</v>
      </c>
      <c r="G1034" s="3" t="s">
        <v>54</v>
      </c>
      <c r="H1034" s="3" t="s">
        <v>53</v>
      </c>
      <c r="I1034" s="3" t="s">
        <v>53</v>
      </c>
    </row>
    <row r="1035" spans="1:9" x14ac:dyDescent="0.25">
      <c r="A1035" s="3">
        <v>1067</v>
      </c>
      <c r="B1035" s="3" t="s">
        <v>54</v>
      </c>
      <c r="C1035" s="3" t="s">
        <v>55</v>
      </c>
      <c r="D1035" s="3" t="s">
        <v>56</v>
      </c>
      <c r="E1035" s="3" t="s">
        <v>54</v>
      </c>
      <c r="F1035" s="3" t="s">
        <v>54</v>
      </c>
      <c r="G1035" s="3" t="s">
        <v>54</v>
      </c>
      <c r="H1035" s="3" t="s">
        <v>58</v>
      </c>
      <c r="I1035" s="3" t="s">
        <v>104</v>
      </c>
    </row>
    <row r="1036" spans="1:9" x14ac:dyDescent="0.25">
      <c r="A1036" s="3">
        <v>1068</v>
      </c>
      <c r="B1036" s="3" t="s">
        <v>54</v>
      </c>
      <c r="C1036" s="3" t="s">
        <v>55</v>
      </c>
      <c r="D1036" s="3" t="s">
        <v>56</v>
      </c>
      <c r="E1036" s="3" t="s">
        <v>54</v>
      </c>
      <c r="F1036" s="3" t="s">
        <v>54</v>
      </c>
      <c r="G1036" s="3" t="s">
        <v>54</v>
      </c>
      <c r="H1036" s="3" t="s">
        <v>58</v>
      </c>
      <c r="I1036" s="3" t="s">
        <v>104</v>
      </c>
    </row>
    <row r="1037" spans="1:9" x14ac:dyDescent="0.25">
      <c r="A1037" s="3">
        <v>1069</v>
      </c>
      <c r="B1037" s="3" t="s">
        <v>54</v>
      </c>
      <c r="C1037" s="3" t="s">
        <v>53</v>
      </c>
      <c r="D1037" s="3" t="s">
        <v>56</v>
      </c>
      <c r="E1037" s="3" t="s">
        <v>54</v>
      </c>
      <c r="F1037" s="3" t="s">
        <v>54</v>
      </c>
      <c r="G1037" s="3" t="s">
        <v>54</v>
      </c>
      <c r="H1037" s="3" t="s">
        <v>53</v>
      </c>
      <c r="I1037" s="3" t="s">
        <v>53</v>
      </c>
    </row>
    <row r="1038" spans="1:9" x14ac:dyDescent="0.25">
      <c r="A1038" s="3">
        <v>1070</v>
      </c>
      <c r="B1038" s="3" t="s">
        <v>54</v>
      </c>
      <c r="C1038" s="3" t="s">
        <v>55</v>
      </c>
      <c r="D1038" s="3" t="s">
        <v>56</v>
      </c>
      <c r="E1038" s="3" t="s">
        <v>54</v>
      </c>
      <c r="F1038" s="3" t="s">
        <v>54</v>
      </c>
      <c r="G1038" s="3" t="s">
        <v>54</v>
      </c>
      <c r="H1038" s="3" t="s">
        <v>58</v>
      </c>
      <c r="I1038" s="3" t="s">
        <v>59</v>
      </c>
    </row>
    <row r="1039" spans="1:9" x14ac:dyDescent="0.25">
      <c r="A1039" s="3">
        <v>1071</v>
      </c>
      <c r="B1039" s="3" t="s">
        <v>54</v>
      </c>
      <c r="C1039" s="3" t="s">
        <v>55</v>
      </c>
      <c r="D1039" s="3" t="s">
        <v>110</v>
      </c>
      <c r="E1039" s="3" t="s">
        <v>54</v>
      </c>
      <c r="F1039" s="3" t="s">
        <v>54</v>
      </c>
      <c r="G1039" s="3" t="s">
        <v>54</v>
      </c>
      <c r="H1039" s="3" t="s">
        <v>58</v>
      </c>
      <c r="I1039" s="3" t="s">
        <v>104</v>
      </c>
    </row>
    <row r="1040" spans="1:9" x14ac:dyDescent="0.25">
      <c r="A1040" s="3">
        <v>1072</v>
      </c>
      <c r="B1040" s="3" t="s">
        <v>54</v>
      </c>
      <c r="C1040" s="3" t="s">
        <v>529</v>
      </c>
      <c r="D1040" s="3" t="s">
        <v>56</v>
      </c>
      <c r="E1040" s="3" t="s">
        <v>54</v>
      </c>
      <c r="F1040" s="3" t="s">
        <v>54</v>
      </c>
      <c r="G1040" s="3" t="s">
        <v>54</v>
      </c>
      <c r="H1040" s="3" t="s">
        <v>380</v>
      </c>
      <c r="I1040" s="3" t="s">
        <v>59</v>
      </c>
    </row>
    <row r="1041" spans="1:9" x14ac:dyDescent="0.25">
      <c r="A1041" s="3">
        <v>1073</v>
      </c>
      <c r="B1041" s="3" t="s">
        <v>54</v>
      </c>
      <c r="C1041" s="3" t="s">
        <v>53</v>
      </c>
      <c r="D1041" s="3" t="s">
        <v>53</v>
      </c>
      <c r="E1041" s="3" t="s">
        <v>54</v>
      </c>
      <c r="F1041" s="3" t="s">
        <v>54</v>
      </c>
      <c r="G1041" s="3" t="s">
        <v>54</v>
      </c>
      <c r="H1041" s="3" t="s">
        <v>53</v>
      </c>
      <c r="I1041" s="3" t="s">
        <v>53</v>
      </c>
    </row>
    <row r="1042" spans="1:9" x14ac:dyDescent="0.25">
      <c r="A1042" s="3">
        <v>1074</v>
      </c>
      <c r="B1042" s="3" t="s">
        <v>54</v>
      </c>
      <c r="C1042" s="3" t="s">
        <v>53</v>
      </c>
      <c r="D1042" s="3" t="s">
        <v>56</v>
      </c>
      <c r="E1042" s="3" t="s">
        <v>54</v>
      </c>
      <c r="F1042" s="3" t="s">
        <v>54</v>
      </c>
      <c r="G1042" s="3" t="s">
        <v>54</v>
      </c>
      <c r="H1042" s="3" t="s">
        <v>53</v>
      </c>
      <c r="I1042" s="3" t="s">
        <v>53</v>
      </c>
    </row>
    <row r="1043" spans="1:9" x14ac:dyDescent="0.25">
      <c r="A1043" s="3">
        <v>1075</v>
      </c>
      <c r="B1043" s="3" t="s">
        <v>54</v>
      </c>
      <c r="C1043" s="3" t="s">
        <v>53</v>
      </c>
      <c r="D1043" s="3" t="s">
        <v>110</v>
      </c>
      <c r="E1043" s="3" t="s">
        <v>54</v>
      </c>
      <c r="F1043" s="3" t="s">
        <v>54</v>
      </c>
      <c r="G1043" s="3" t="s">
        <v>54</v>
      </c>
      <c r="H1043" s="3" t="s">
        <v>53</v>
      </c>
      <c r="I1043" s="3" t="s">
        <v>53</v>
      </c>
    </row>
    <row r="1044" spans="1:9" x14ac:dyDescent="0.25">
      <c r="A1044" s="3">
        <v>1076</v>
      </c>
      <c r="B1044" s="3" t="s">
        <v>54</v>
      </c>
      <c r="C1044" s="3" t="s">
        <v>55</v>
      </c>
      <c r="D1044" s="3" t="s">
        <v>56</v>
      </c>
      <c r="E1044" s="3" t="s">
        <v>54</v>
      </c>
      <c r="F1044" s="3" t="s">
        <v>54</v>
      </c>
      <c r="G1044" s="3" t="s">
        <v>54</v>
      </c>
      <c r="H1044" s="3" t="s">
        <v>58</v>
      </c>
      <c r="I1044" s="3" t="s">
        <v>104</v>
      </c>
    </row>
    <row r="1045" spans="1:9" x14ac:dyDescent="0.25">
      <c r="A1045" s="3">
        <v>1077</v>
      </c>
      <c r="B1045" s="3" t="s">
        <v>54</v>
      </c>
      <c r="C1045" s="3" t="s">
        <v>53</v>
      </c>
      <c r="D1045" s="3" t="s">
        <v>53</v>
      </c>
      <c r="E1045" s="3" t="s">
        <v>54</v>
      </c>
      <c r="F1045" s="3" t="s">
        <v>54</v>
      </c>
      <c r="G1045" s="3" t="s">
        <v>54</v>
      </c>
      <c r="H1045" s="3" t="s">
        <v>53</v>
      </c>
      <c r="I1045" s="3" t="s">
        <v>53</v>
      </c>
    </row>
    <row r="1046" spans="1:9" x14ac:dyDescent="0.25">
      <c r="A1046" s="3">
        <v>1078</v>
      </c>
      <c r="B1046" s="3" t="s">
        <v>54</v>
      </c>
      <c r="C1046" s="3" t="s">
        <v>55</v>
      </c>
      <c r="D1046" s="3" t="s">
        <v>56</v>
      </c>
      <c r="E1046" s="3" t="s">
        <v>54</v>
      </c>
      <c r="F1046" s="3" t="s">
        <v>54</v>
      </c>
      <c r="G1046" s="3" t="s">
        <v>54</v>
      </c>
      <c r="H1046" s="3" t="s">
        <v>58</v>
      </c>
      <c r="I1046" s="3" t="s">
        <v>104</v>
      </c>
    </row>
    <row r="1047" spans="1:9" x14ac:dyDescent="0.25">
      <c r="A1047" s="3">
        <v>1079</v>
      </c>
      <c r="B1047" s="3" t="s">
        <v>54</v>
      </c>
      <c r="C1047" s="3" t="s">
        <v>53</v>
      </c>
      <c r="D1047" s="3" t="s">
        <v>56</v>
      </c>
      <c r="E1047" s="3" t="s">
        <v>54</v>
      </c>
      <c r="F1047" s="3" t="s">
        <v>54</v>
      </c>
      <c r="G1047" s="3" t="s">
        <v>54</v>
      </c>
      <c r="H1047" s="3" t="s">
        <v>53</v>
      </c>
      <c r="I1047" s="3" t="s">
        <v>53</v>
      </c>
    </row>
    <row r="1048" spans="1:9" x14ac:dyDescent="0.25">
      <c r="A1048" s="3">
        <v>1080</v>
      </c>
      <c r="B1048" s="3" t="s">
        <v>54</v>
      </c>
      <c r="C1048" s="3" t="s">
        <v>53</v>
      </c>
      <c r="D1048" s="3" t="s">
        <v>56</v>
      </c>
      <c r="E1048" s="3" t="s">
        <v>54</v>
      </c>
      <c r="F1048" s="3" t="s">
        <v>54</v>
      </c>
      <c r="G1048" s="3" t="s">
        <v>54</v>
      </c>
      <c r="H1048" s="3" t="s">
        <v>53</v>
      </c>
      <c r="I1048" s="3" t="s">
        <v>53</v>
      </c>
    </row>
    <row r="1049" spans="1:9" x14ac:dyDescent="0.25">
      <c r="A1049" s="3">
        <v>1081</v>
      </c>
      <c r="B1049" s="3" t="s">
        <v>54</v>
      </c>
      <c r="C1049" s="3" t="s">
        <v>55</v>
      </c>
      <c r="D1049" s="3" t="s">
        <v>110</v>
      </c>
      <c r="E1049" s="3" t="s">
        <v>54</v>
      </c>
      <c r="F1049" s="3" t="s">
        <v>54</v>
      </c>
      <c r="G1049" s="3" t="s">
        <v>54</v>
      </c>
      <c r="H1049" s="3" t="s">
        <v>58</v>
      </c>
      <c r="I1049" s="3" t="s">
        <v>59</v>
      </c>
    </row>
    <row r="1050" spans="1:9" x14ac:dyDescent="0.25">
      <c r="A1050" s="3">
        <v>1082</v>
      </c>
      <c r="B1050" s="3" t="s">
        <v>54</v>
      </c>
      <c r="C1050" s="3" t="s">
        <v>55</v>
      </c>
      <c r="D1050" s="3" t="s">
        <v>56</v>
      </c>
      <c r="E1050" s="3" t="s">
        <v>54</v>
      </c>
      <c r="F1050" s="3" t="s">
        <v>54</v>
      </c>
      <c r="G1050" s="3" t="s">
        <v>54</v>
      </c>
      <c r="H1050" s="3" t="s">
        <v>58</v>
      </c>
      <c r="I1050" s="3" t="s">
        <v>59</v>
      </c>
    </row>
    <row r="1051" spans="1:9" x14ac:dyDescent="0.25">
      <c r="A1051" s="3">
        <v>1084</v>
      </c>
      <c r="B1051" s="3" t="s">
        <v>54</v>
      </c>
      <c r="C1051" s="3" t="s">
        <v>55</v>
      </c>
      <c r="D1051" s="3" t="s">
        <v>110</v>
      </c>
      <c r="E1051" s="3" t="s">
        <v>54</v>
      </c>
      <c r="F1051" s="3" t="s">
        <v>54</v>
      </c>
      <c r="G1051" s="3" t="s">
        <v>54</v>
      </c>
      <c r="H1051" s="3" t="s">
        <v>58</v>
      </c>
      <c r="I1051" s="3" t="s">
        <v>104</v>
      </c>
    </row>
    <row r="1052" spans="1:9" x14ac:dyDescent="0.25">
      <c r="A1052" s="3">
        <v>1085</v>
      </c>
      <c r="B1052" s="3" t="s">
        <v>54</v>
      </c>
      <c r="C1052" s="3" t="s">
        <v>55</v>
      </c>
      <c r="D1052" s="3" t="s">
        <v>110</v>
      </c>
      <c r="E1052" s="3" t="s">
        <v>54</v>
      </c>
      <c r="F1052" s="3" t="s">
        <v>54</v>
      </c>
      <c r="G1052" s="3" t="s">
        <v>54</v>
      </c>
      <c r="H1052" s="3" t="s">
        <v>58</v>
      </c>
      <c r="I1052" s="3" t="s">
        <v>104</v>
      </c>
    </row>
    <row r="1053" spans="1:9" x14ac:dyDescent="0.25">
      <c r="A1053" s="3">
        <v>1086</v>
      </c>
      <c r="B1053" s="3" t="s">
        <v>54</v>
      </c>
      <c r="C1053" s="3" t="s">
        <v>53</v>
      </c>
      <c r="D1053" s="3" t="s">
        <v>56</v>
      </c>
      <c r="E1053" s="3" t="s">
        <v>54</v>
      </c>
      <c r="F1053" s="3" t="s">
        <v>54</v>
      </c>
      <c r="G1053" s="3" t="s">
        <v>54</v>
      </c>
      <c r="H1053" s="3" t="s">
        <v>53</v>
      </c>
      <c r="I1053" s="3" t="s">
        <v>53</v>
      </c>
    </row>
    <row r="1054" spans="1:9" x14ac:dyDescent="0.25">
      <c r="A1054" s="3">
        <v>1087</v>
      </c>
      <c r="B1054" s="3" t="s">
        <v>54</v>
      </c>
      <c r="C1054" s="3" t="s">
        <v>53</v>
      </c>
      <c r="D1054" s="3" t="s">
        <v>56</v>
      </c>
      <c r="E1054" s="3" t="s">
        <v>54</v>
      </c>
      <c r="F1054" s="3" t="s">
        <v>54</v>
      </c>
      <c r="G1054" s="3" t="s">
        <v>54</v>
      </c>
      <c r="H1054" s="3" t="s">
        <v>53</v>
      </c>
      <c r="I1054" s="3" t="s">
        <v>53</v>
      </c>
    </row>
    <row r="1055" spans="1:9" x14ac:dyDescent="0.25">
      <c r="A1055" s="3">
        <v>1088</v>
      </c>
      <c r="B1055" s="3" t="s">
        <v>54</v>
      </c>
      <c r="C1055" s="3" t="s">
        <v>55</v>
      </c>
      <c r="D1055" s="3" t="s">
        <v>110</v>
      </c>
      <c r="E1055" s="3" t="s">
        <v>54</v>
      </c>
      <c r="F1055" s="3" t="s">
        <v>54</v>
      </c>
      <c r="G1055" s="3" t="s">
        <v>54</v>
      </c>
      <c r="H1055" s="3" t="s">
        <v>58</v>
      </c>
      <c r="I1055" s="3" t="s">
        <v>59</v>
      </c>
    </row>
    <row r="1056" spans="1:9" x14ac:dyDescent="0.25">
      <c r="A1056" s="3">
        <v>1089</v>
      </c>
      <c r="B1056" s="3" t="s">
        <v>54</v>
      </c>
      <c r="C1056" s="3" t="s">
        <v>55</v>
      </c>
      <c r="D1056" s="3" t="s">
        <v>56</v>
      </c>
      <c r="E1056" s="3" t="s">
        <v>54</v>
      </c>
      <c r="F1056" s="3" t="s">
        <v>54</v>
      </c>
      <c r="G1056" s="3" t="s">
        <v>54</v>
      </c>
      <c r="H1056" s="3" t="s">
        <v>58</v>
      </c>
      <c r="I1056" s="3" t="s">
        <v>104</v>
      </c>
    </row>
    <row r="1057" spans="1:9" x14ac:dyDescent="0.25">
      <c r="A1057" s="3">
        <v>1090</v>
      </c>
      <c r="B1057" s="3" t="s">
        <v>54</v>
      </c>
      <c r="C1057" s="3" t="s">
        <v>53</v>
      </c>
      <c r="D1057" s="3" t="s">
        <v>53</v>
      </c>
      <c r="E1057" s="3" t="s">
        <v>54</v>
      </c>
      <c r="F1057" s="3" t="s">
        <v>54</v>
      </c>
      <c r="G1057" s="3" t="s">
        <v>54</v>
      </c>
      <c r="H1057" s="3" t="s">
        <v>53</v>
      </c>
      <c r="I1057" s="3" t="s">
        <v>53</v>
      </c>
    </row>
    <row r="1058" spans="1:9" x14ac:dyDescent="0.25">
      <c r="A1058" s="3">
        <v>1091</v>
      </c>
      <c r="B1058" s="3" t="s">
        <v>54</v>
      </c>
      <c r="C1058" s="3" t="s">
        <v>53</v>
      </c>
      <c r="D1058" s="3" t="s">
        <v>53</v>
      </c>
      <c r="E1058" s="3" t="s">
        <v>54</v>
      </c>
      <c r="F1058" s="3" t="s">
        <v>54</v>
      </c>
      <c r="G1058" s="3" t="s">
        <v>54</v>
      </c>
      <c r="H1058" s="3" t="s">
        <v>53</v>
      </c>
      <c r="I1058" s="3" t="s">
        <v>53</v>
      </c>
    </row>
    <row r="1059" spans="1:9" x14ac:dyDescent="0.25">
      <c r="A1059" s="3">
        <v>1093</v>
      </c>
      <c r="B1059" s="3" t="s">
        <v>54</v>
      </c>
      <c r="C1059" s="3" t="s">
        <v>55</v>
      </c>
      <c r="D1059" s="3" t="s">
        <v>56</v>
      </c>
      <c r="E1059" s="3" t="s">
        <v>54</v>
      </c>
      <c r="F1059" s="3" t="s">
        <v>54</v>
      </c>
      <c r="G1059" s="3" t="s">
        <v>54</v>
      </c>
      <c r="H1059" s="3" t="s">
        <v>316</v>
      </c>
      <c r="I1059" s="3" t="s">
        <v>53</v>
      </c>
    </row>
    <row r="1060" spans="1:9" x14ac:dyDescent="0.25">
      <c r="A1060" s="3">
        <v>1094</v>
      </c>
      <c r="B1060" s="3" t="s">
        <v>54</v>
      </c>
      <c r="C1060" s="3" t="s">
        <v>55</v>
      </c>
      <c r="D1060" s="3" t="s">
        <v>110</v>
      </c>
      <c r="E1060" s="3" t="s">
        <v>54</v>
      </c>
      <c r="F1060" s="3" t="s">
        <v>54</v>
      </c>
      <c r="G1060" s="3" t="s">
        <v>54</v>
      </c>
      <c r="H1060" s="3" t="s">
        <v>58</v>
      </c>
      <c r="I1060" s="3" t="s">
        <v>104</v>
      </c>
    </row>
    <row r="1061" spans="1:9" x14ac:dyDescent="0.25">
      <c r="A1061" s="3">
        <v>1095</v>
      </c>
      <c r="B1061" s="3" t="s">
        <v>54</v>
      </c>
      <c r="C1061" s="3" t="s">
        <v>55</v>
      </c>
      <c r="D1061" s="3" t="s">
        <v>56</v>
      </c>
      <c r="E1061" s="3" t="s">
        <v>54</v>
      </c>
      <c r="F1061" s="3" t="s">
        <v>54</v>
      </c>
      <c r="G1061" s="3" t="s">
        <v>54</v>
      </c>
      <c r="H1061" s="3" t="s">
        <v>58</v>
      </c>
      <c r="I1061" s="3" t="s">
        <v>59</v>
      </c>
    </row>
    <row r="1062" spans="1:9" x14ac:dyDescent="0.25">
      <c r="A1062" s="3">
        <v>1096</v>
      </c>
      <c r="B1062" s="3" t="s">
        <v>54</v>
      </c>
      <c r="C1062" s="3" t="s">
        <v>55</v>
      </c>
      <c r="D1062" s="3" t="s">
        <v>110</v>
      </c>
      <c r="E1062" s="3" t="s">
        <v>54</v>
      </c>
      <c r="F1062" s="3" t="s">
        <v>54</v>
      </c>
      <c r="G1062" s="3" t="s">
        <v>54</v>
      </c>
      <c r="H1062" s="3" t="s">
        <v>58</v>
      </c>
      <c r="I1062" s="3" t="s">
        <v>104</v>
      </c>
    </row>
    <row r="1063" spans="1:9" x14ac:dyDescent="0.25">
      <c r="A1063" s="3">
        <v>1097</v>
      </c>
      <c r="B1063" s="3" t="s">
        <v>54</v>
      </c>
      <c r="C1063" s="3" t="s">
        <v>55</v>
      </c>
      <c r="D1063" s="3" t="s">
        <v>110</v>
      </c>
      <c r="E1063" s="3" t="s">
        <v>54</v>
      </c>
      <c r="F1063" s="3" t="s">
        <v>54</v>
      </c>
      <c r="G1063" s="3" t="s">
        <v>54</v>
      </c>
      <c r="H1063" s="3" t="s">
        <v>58</v>
      </c>
      <c r="I1063" s="3" t="s">
        <v>104</v>
      </c>
    </row>
    <row r="1064" spans="1:9" x14ac:dyDescent="0.25">
      <c r="A1064" s="3">
        <v>1098</v>
      </c>
      <c r="B1064" s="3" t="s">
        <v>54</v>
      </c>
      <c r="C1064" s="3" t="s">
        <v>53</v>
      </c>
      <c r="D1064" s="3" t="s">
        <v>53</v>
      </c>
      <c r="E1064" s="3" t="s">
        <v>54</v>
      </c>
      <c r="F1064" s="3" t="s">
        <v>54</v>
      </c>
      <c r="G1064" s="3" t="s">
        <v>54</v>
      </c>
      <c r="H1064" s="3" t="s">
        <v>53</v>
      </c>
      <c r="I1064" s="3" t="s">
        <v>53</v>
      </c>
    </row>
    <row r="1065" spans="1:9" x14ac:dyDescent="0.25">
      <c r="A1065" s="3">
        <v>1099</v>
      </c>
      <c r="B1065" s="3" t="s">
        <v>54</v>
      </c>
      <c r="C1065" s="3" t="s">
        <v>55</v>
      </c>
      <c r="D1065" s="3" t="s">
        <v>56</v>
      </c>
      <c r="E1065" s="3" t="s">
        <v>54</v>
      </c>
      <c r="F1065" s="3" t="s">
        <v>54</v>
      </c>
      <c r="G1065" s="3" t="s">
        <v>54</v>
      </c>
      <c r="H1065" s="3" t="s">
        <v>58</v>
      </c>
      <c r="I1065" s="3" t="s">
        <v>59</v>
      </c>
    </row>
    <row r="1066" spans="1:9" x14ac:dyDescent="0.25">
      <c r="A1066" s="3">
        <v>1100</v>
      </c>
      <c r="B1066" s="3" t="s">
        <v>54</v>
      </c>
      <c r="C1066" s="3" t="s">
        <v>53</v>
      </c>
      <c r="D1066" s="3" t="s">
        <v>53</v>
      </c>
      <c r="E1066" s="3" t="s">
        <v>54</v>
      </c>
      <c r="F1066" s="3" t="s">
        <v>54</v>
      </c>
      <c r="G1066" s="3" t="s">
        <v>54</v>
      </c>
      <c r="H1066" s="3" t="s">
        <v>53</v>
      </c>
      <c r="I1066" s="3" t="s">
        <v>53</v>
      </c>
    </row>
    <row r="1067" spans="1:9" x14ac:dyDescent="0.25">
      <c r="A1067" s="3">
        <v>1101</v>
      </c>
      <c r="B1067" s="3" t="s">
        <v>54</v>
      </c>
      <c r="C1067" s="3" t="s">
        <v>55</v>
      </c>
      <c r="D1067" s="3" t="s">
        <v>110</v>
      </c>
      <c r="E1067" s="3" t="s">
        <v>54</v>
      </c>
      <c r="F1067" s="3" t="s">
        <v>54</v>
      </c>
      <c r="G1067" s="3" t="s">
        <v>54</v>
      </c>
      <c r="H1067" s="3" t="s">
        <v>58</v>
      </c>
      <c r="I1067" s="3" t="s">
        <v>104</v>
      </c>
    </row>
    <row r="1068" spans="1:9" x14ac:dyDescent="0.25">
      <c r="A1068" s="3">
        <v>1102</v>
      </c>
      <c r="B1068" s="3" t="s">
        <v>54</v>
      </c>
      <c r="C1068" s="3" t="s">
        <v>53</v>
      </c>
      <c r="D1068" s="3" t="s">
        <v>53</v>
      </c>
      <c r="E1068" s="3" t="s">
        <v>54</v>
      </c>
      <c r="F1068" s="3" t="s">
        <v>54</v>
      </c>
      <c r="G1068" s="3" t="s">
        <v>54</v>
      </c>
      <c r="H1068" s="3" t="s">
        <v>53</v>
      </c>
      <c r="I1068" s="3" t="s">
        <v>53</v>
      </c>
    </row>
    <row r="1069" spans="1:9" x14ac:dyDescent="0.25">
      <c r="A1069" s="3">
        <v>1103</v>
      </c>
      <c r="B1069" s="3" t="s">
        <v>54</v>
      </c>
      <c r="C1069" s="3" t="s">
        <v>55</v>
      </c>
      <c r="D1069" s="3" t="s">
        <v>110</v>
      </c>
      <c r="E1069" s="3" t="s">
        <v>54</v>
      </c>
      <c r="F1069" s="3" t="s">
        <v>54</v>
      </c>
      <c r="G1069" s="3" t="s">
        <v>54</v>
      </c>
      <c r="H1069" s="3" t="s">
        <v>58</v>
      </c>
      <c r="I1069" s="3" t="s">
        <v>104</v>
      </c>
    </row>
    <row r="1070" spans="1:9" x14ac:dyDescent="0.25">
      <c r="A1070" s="3">
        <v>1104</v>
      </c>
      <c r="B1070" s="3" t="s">
        <v>54</v>
      </c>
      <c r="C1070" s="3" t="s">
        <v>55</v>
      </c>
      <c r="D1070" s="3" t="s">
        <v>56</v>
      </c>
      <c r="E1070" s="3" t="s">
        <v>54</v>
      </c>
      <c r="F1070" s="3" t="s">
        <v>54</v>
      </c>
      <c r="G1070" s="3" t="s">
        <v>54</v>
      </c>
      <c r="H1070" s="3" t="s">
        <v>58</v>
      </c>
      <c r="I1070" s="3" t="s">
        <v>104</v>
      </c>
    </row>
    <row r="1071" spans="1:9" x14ac:dyDescent="0.25">
      <c r="A1071" s="3">
        <v>1105</v>
      </c>
      <c r="B1071" s="3" t="s">
        <v>54</v>
      </c>
      <c r="C1071" s="3" t="s">
        <v>55</v>
      </c>
      <c r="D1071" s="3" t="s">
        <v>110</v>
      </c>
      <c r="E1071" s="3" t="s">
        <v>54</v>
      </c>
      <c r="F1071" s="3" t="s">
        <v>54</v>
      </c>
      <c r="G1071" s="3" t="s">
        <v>54</v>
      </c>
      <c r="H1071" s="3" t="s">
        <v>426</v>
      </c>
      <c r="I1071" s="3" t="s">
        <v>104</v>
      </c>
    </row>
    <row r="1072" spans="1:9" x14ac:dyDescent="0.25">
      <c r="A1072" s="3">
        <v>1106</v>
      </c>
      <c r="B1072" s="3" t="s">
        <v>54</v>
      </c>
      <c r="C1072" s="3" t="s">
        <v>53</v>
      </c>
      <c r="D1072" s="3" t="s">
        <v>53</v>
      </c>
      <c r="E1072" s="3" t="s">
        <v>54</v>
      </c>
      <c r="F1072" s="3" t="s">
        <v>54</v>
      </c>
      <c r="G1072" s="3" t="s">
        <v>54</v>
      </c>
      <c r="H1072" s="3" t="s">
        <v>53</v>
      </c>
      <c r="I1072" s="3" t="s">
        <v>53</v>
      </c>
    </row>
    <row r="1073" spans="1:9" x14ac:dyDescent="0.25">
      <c r="A1073" s="3">
        <v>1107</v>
      </c>
      <c r="B1073" s="3" t="s">
        <v>54</v>
      </c>
      <c r="C1073" s="3" t="s">
        <v>55</v>
      </c>
      <c r="D1073" s="3" t="s">
        <v>110</v>
      </c>
      <c r="E1073" s="3" t="s">
        <v>54</v>
      </c>
      <c r="F1073" s="3" t="s">
        <v>54</v>
      </c>
      <c r="G1073" s="3" t="s">
        <v>54</v>
      </c>
      <c r="H1073" s="3" t="s">
        <v>58</v>
      </c>
      <c r="I1073" s="3" t="s">
        <v>104</v>
      </c>
    </row>
    <row r="1074" spans="1:9" x14ac:dyDescent="0.25">
      <c r="A1074" s="3">
        <v>1108</v>
      </c>
      <c r="B1074" s="3" t="s">
        <v>54</v>
      </c>
      <c r="C1074" s="3" t="s">
        <v>55</v>
      </c>
      <c r="D1074" s="3" t="s">
        <v>56</v>
      </c>
      <c r="E1074" s="3" t="s">
        <v>54</v>
      </c>
      <c r="F1074" s="3" t="s">
        <v>54</v>
      </c>
      <c r="G1074" s="3" t="s">
        <v>54</v>
      </c>
      <c r="H1074" s="3" t="s">
        <v>509</v>
      </c>
      <c r="I1074" s="3" t="s">
        <v>104</v>
      </c>
    </row>
    <row r="1075" spans="1:9" x14ac:dyDescent="0.25">
      <c r="A1075" s="3">
        <v>1109</v>
      </c>
      <c r="B1075" s="3" t="s">
        <v>54</v>
      </c>
      <c r="C1075" s="3" t="s">
        <v>53</v>
      </c>
      <c r="D1075" s="3" t="s">
        <v>56</v>
      </c>
      <c r="E1075" s="3" t="s">
        <v>54</v>
      </c>
      <c r="F1075" s="3" t="s">
        <v>54</v>
      </c>
      <c r="G1075" s="3" t="s">
        <v>54</v>
      </c>
      <c r="H1075" s="3" t="s">
        <v>53</v>
      </c>
      <c r="I1075" s="3" t="s">
        <v>53</v>
      </c>
    </row>
    <row r="1076" spans="1:9" x14ac:dyDescent="0.25">
      <c r="A1076" s="3">
        <v>1110</v>
      </c>
      <c r="B1076" s="3" t="s">
        <v>54</v>
      </c>
      <c r="C1076" s="3" t="s">
        <v>53</v>
      </c>
      <c r="D1076" s="3" t="s">
        <v>110</v>
      </c>
      <c r="E1076" s="3" t="s">
        <v>54</v>
      </c>
      <c r="F1076" s="3" t="s">
        <v>54</v>
      </c>
      <c r="G1076" s="3" t="s">
        <v>54</v>
      </c>
      <c r="H1076" s="3" t="s">
        <v>53</v>
      </c>
      <c r="I1076" s="3" t="s">
        <v>53</v>
      </c>
    </row>
    <row r="1077" spans="1:9" x14ac:dyDescent="0.25">
      <c r="A1077" s="3">
        <v>1111</v>
      </c>
      <c r="B1077" s="3" t="s">
        <v>54</v>
      </c>
      <c r="C1077" s="3" t="s">
        <v>55</v>
      </c>
      <c r="D1077" s="3" t="s">
        <v>56</v>
      </c>
      <c r="E1077" s="3" t="s">
        <v>54</v>
      </c>
      <c r="F1077" s="3" t="s">
        <v>54</v>
      </c>
      <c r="G1077" s="3" t="s">
        <v>54</v>
      </c>
      <c r="H1077" s="3" t="s">
        <v>58</v>
      </c>
      <c r="I1077" s="3" t="s">
        <v>104</v>
      </c>
    </row>
    <row r="1078" spans="1:9" x14ac:dyDescent="0.25">
      <c r="A1078" s="3">
        <v>1112</v>
      </c>
      <c r="B1078" s="3" t="s">
        <v>54</v>
      </c>
      <c r="C1078" s="3" t="s">
        <v>53</v>
      </c>
      <c r="D1078" s="3" t="s">
        <v>53</v>
      </c>
      <c r="E1078" s="3" t="s">
        <v>54</v>
      </c>
      <c r="F1078" s="3" t="s">
        <v>54</v>
      </c>
      <c r="G1078" s="3" t="s">
        <v>54</v>
      </c>
      <c r="H1078" s="3" t="s">
        <v>53</v>
      </c>
      <c r="I1078" s="3" t="s">
        <v>53</v>
      </c>
    </row>
    <row r="1079" spans="1:9" x14ac:dyDescent="0.25">
      <c r="A1079" s="3">
        <v>1113</v>
      </c>
      <c r="B1079" s="3" t="s">
        <v>54</v>
      </c>
      <c r="C1079" s="3" t="s">
        <v>55</v>
      </c>
      <c r="D1079" s="3" t="s">
        <v>110</v>
      </c>
      <c r="E1079" s="3" t="s">
        <v>54</v>
      </c>
      <c r="F1079" s="3" t="s">
        <v>54</v>
      </c>
      <c r="G1079" s="3" t="s">
        <v>54</v>
      </c>
      <c r="H1079" s="3" t="s">
        <v>58</v>
      </c>
      <c r="I1079" s="3" t="s">
        <v>104</v>
      </c>
    </row>
    <row r="1080" spans="1:9" x14ac:dyDescent="0.25">
      <c r="A1080" s="3">
        <v>1114</v>
      </c>
      <c r="B1080" s="3" t="s">
        <v>54</v>
      </c>
      <c r="C1080" s="3" t="s">
        <v>55</v>
      </c>
      <c r="D1080" s="3" t="s">
        <v>56</v>
      </c>
      <c r="E1080" s="3" t="s">
        <v>54</v>
      </c>
      <c r="F1080" s="3" t="s">
        <v>54</v>
      </c>
      <c r="G1080" s="3" t="s">
        <v>54</v>
      </c>
      <c r="H1080" s="3" t="s">
        <v>58</v>
      </c>
      <c r="I1080" s="3" t="s">
        <v>104</v>
      </c>
    </row>
    <row r="1081" spans="1:9" x14ac:dyDescent="0.25">
      <c r="A1081" s="3">
        <v>1115</v>
      </c>
      <c r="B1081" s="3" t="s">
        <v>54</v>
      </c>
      <c r="C1081" s="3" t="s">
        <v>53</v>
      </c>
      <c r="D1081" s="3" t="s">
        <v>110</v>
      </c>
      <c r="E1081" s="3" t="s">
        <v>54</v>
      </c>
      <c r="F1081" s="3" t="s">
        <v>54</v>
      </c>
      <c r="G1081" s="3" t="s">
        <v>54</v>
      </c>
      <c r="H1081" s="3" t="s">
        <v>53</v>
      </c>
      <c r="I1081" s="3" t="s">
        <v>53</v>
      </c>
    </row>
    <row r="1082" spans="1:9" x14ac:dyDescent="0.25">
      <c r="A1082" s="3">
        <v>1116</v>
      </c>
      <c r="B1082" s="3" t="s">
        <v>54</v>
      </c>
      <c r="C1082" s="3" t="s">
        <v>55</v>
      </c>
      <c r="D1082" s="3" t="s">
        <v>110</v>
      </c>
      <c r="E1082" s="3" t="s">
        <v>54</v>
      </c>
      <c r="F1082" s="3" t="s">
        <v>54</v>
      </c>
      <c r="G1082" s="3" t="s">
        <v>54</v>
      </c>
      <c r="H1082" s="3" t="s">
        <v>58</v>
      </c>
      <c r="I1082" s="3" t="s">
        <v>104</v>
      </c>
    </row>
    <row r="1083" spans="1:9" x14ac:dyDescent="0.25">
      <c r="A1083" s="3">
        <v>1117</v>
      </c>
      <c r="B1083" s="3" t="s">
        <v>54</v>
      </c>
      <c r="C1083" s="3" t="s">
        <v>55</v>
      </c>
      <c r="D1083" s="3" t="s">
        <v>56</v>
      </c>
      <c r="E1083" s="3" t="s">
        <v>54</v>
      </c>
      <c r="F1083" s="3" t="s">
        <v>54</v>
      </c>
      <c r="G1083" s="3" t="s">
        <v>54</v>
      </c>
      <c r="H1083" s="3" t="s">
        <v>58</v>
      </c>
      <c r="I1083" s="3" t="s">
        <v>104</v>
      </c>
    </row>
    <row r="1084" spans="1:9" x14ac:dyDescent="0.25">
      <c r="A1084" s="3">
        <v>1118</v>
      </c>
      <c r="B1084" s="3" t="s">
        <v>54</v>
      </c>
      <c r="C1084" s="3" t="s">
        <v>53</v>
      </c>
      <c r="D1084" s="3" t="s">
        <v>53</v>
      </c>
      <c r="E1084" s="3" t="s">
        <v>54</v>
      </c>
      <c r="F1084" s="3" t="s">
        <v>54</v>
      </c>
      <c r="G1084" s="3" t="s">
        <v>54</v>
      </c>
      <c r="H1084" s="3" t="s">
        <v>53</v>
      </c>
      <c r="I1084" s="3" t="s">
        <v>53</v>
      </c>
    </row>
    <row r="1085" spans="1:9" x14ac:dyDescent="0.25">
      <c r="A1085" s="3">
        <v>1119</v>
      </c>
      <c r="B1085" s="3" t="s">
        <v>54</v>
      </c>
      <c r="C1085" s="3" t="s">
        <v>55</v>
      </c>
      <c r="D1085" s="3" t="s">
        <v>56</v>
      </c>
      <c r="E1085" s="3" t="s">
        <v>54</v>
      </c>
      <c r="F1085" s="3" t="s">
        <v>54</v>
      </c>
      <c r="G1085" s="3" t="s">
        <v>54</v>
      </c>
      <c r="H1085" s="3" t="s">
        <v>58</v>
      </c>
      <c r="I1085" s="3" t="s">
        <v>59</v>
      </c>
    </row>
    <row r="1086" spans="1:9" x14ac:dyDescent="0.25">
      <c r="A1086" s="3">
        <v>1120</v>
      </c>
      <c r="B1086" s="3" t="s">
        <v>54</v>
      </c>
      <c r="C1086" s="3" t="s">
        <v>53</v>
      </c>
      <c r="D1086" s="3" t="s">
        <v>53</v>
      </c>
      <c r="E1086" s="3" t="s">
        <v>54</v>
      </c>
      <c r="F1086" s="3" t="s">
        <v>54</v>
      </c>
      <c r="G1086" s="3" t="s">
        <v>54</v>
      </c>
      <c r="H1086" s="3" t="s">
        <v>53</v>
      </c>
      <c r="I1086" s="3" t="s">
        <v>53</v>
      </c>
    </row>
    <row r="1087" spans="1:9" x14ac:dyDescent="0.25">
      <c r="A1087" s="3">
        <v>1121</v>
      </c>
      <c r="B1087" s="3" t="s">
        <v>54</v>
      </c>
      <c r="C1087" s="3" t="s">
        <v>55</v>
      </c>
      <c r="D1087" s="3" t="s">
        <v>56</v>
      </c>
      <c r="E1087" s="3" t="s">
        <v>54</v>
      </c>
      <c r="F1087" s="3" t="s">
        <v>54</v>
      </c>
      <c r="G1087" s="3" t="s">
        <v>54</v>
      </c>
      <c r="H1087" s="3" t="s">
        <v>426</v>
      </c>
      <c r="I1087" s="3" t="s">
        <v>104</v>
      </c>
    </row>
    <row r="1088" spans="1:9" x14ac:dyDescent="0.25">
      <c r="A1088" s="3">
        <v>1122</v>
      </c>
      <c r="B1088" s="3" t="s">
        <v>54</v>
      </c>
      <c r="C1088" s="3" t="s">
        <v>53</v>
      </c>
      <c r="D1088" s="3" t="s">
        <v>53</v>
      </c>
      <c r="E1088" s="3" t="s">
        <v>54</v>
      </c>
      <c r="F1088" s="3" t="s">
        <v>54</v>
      </c>
      <c r="G1088" s="3" t="s">
        <v>54</v>
      </c>
      <c r="H1088" s="3" t="s">
        <v>53</v>
      </c>
      <c r="I1088" s="3" t="s">
        <v>53</v>
      </c>
    </row>
    <row r="1089" spans="1:9" x14ac:dyDescent="0.25">
      <c r="A1089" s="3">
        <v>1123</v>
      </c>
      <c r="B1089" s="3" t="s">
        <v>54</v>
      </c>
      <c r="C1089" s="3" t="s">
        <v>55</v>
      </c>
      <c r="D1089" s="3" t="s">
        <v>110</v>
      </c>
      <c r="E1089" s="3" t="s">
        <v>54</v>
      </c>
      <c r="F1089" s="3" t="s">
        <v>54</v>
      </c>
      <c r="G1089" s="3" t="s">
        <v>54</v>
      </c>
      <c r="H1089" s="3" t="s">
        <v>58</v>
      </c>
      <c r="I1089" s="3" t="s">
        <v>104</v>
      </c>
    </row>
    <row r="1090" spans="1:9" x14ac:dyDescent="0.25">
      <c r="A1090" s="3">
        <v>1124</v>
      </c>
      <c r="B1090" s="3" t="s">
        <v>54</v>
      </c>
      <c r="C1090" s="3" t="s">
        <v>55</v>
      </c>
      <c r="D1090" s="3" t="s">
        <v>110</v>
      </c>
      <c r="E1090" s="3" t="s">
        <v>54</v>
      </c>
      <c r="F1090" s="3" t="s">
        <v>54</v>
      </c>
      <c r="G1090" s="3" t="s">
        <v>54</v>
      </c>
      <c r="H1090" s="3" t="s">
        <v>177</v>
      </c>
      <c r="I1090" s="3" t="s">
        <v>104</v>
      </c>
    </row>
    <row r="1091" spans="1:9" x14ac:dyDescent="0.25">
      <c r="A1091" s="3">
        <v>1126</v>
      </c>
      <c r="B1091" s="3" t="s">
        <v>54</v>
      </c>
      <c r="C1091" s="3" t="s">
        <v>55</v>
      </c>
      <c r="D1091" s="3" t="s">
        <v>110</v>
      </c>
      <c r="E1091" s="3" t="s">
        <v>54</v>
      </c>
      <c r="F1091" s="3" t="s">
        <v>54</v>
      </c>
      <c r="G1091" s="3" t="s">
        <v>54</v>
      </c>
      <c r="H1091" s="3" t="s">
        <v>58</v>
      </c>
      <c r="I1091" s="3" t="s">
        <v>59</v>
      </c>
    </row>
    <row r="1092" spans="1:9" x14ac:dyDescent="0.25">
      <c r="A1092" s="3">
        <v>1127</v>
      </c>
      <c r="B1092" s="3" t="s">
        <v>54</v>
      </c>
      <c r="C1092" s="3" t="s">
        <v>53</v>
      </c>
      <c r="D1092" s="3" t="s">
        <v>53</v>
      </c>
      <c r="E1092" s="3" t="s">
        <v>54</v>
      </c>
      <c r="F1092" s="3" t="s">
        <v>54</v>
      </c>
      <c r="G1092" s="3" t="s">
        <v>54</v>
      </c>
      <c r="H1092" s="3" t="s">
        <v>53</v>
      </c>
      <c r="I1092" s="3" t="s">
        <v>53</v>
      </c>
    </row>
    <row r="1093" spans="1:9" x14ac:dyDescent="0.25">
      <c r="A1093" s="3">
        <v>1128</v>
      </c>
      <c r="B1093" s="3" t="s">
        <v>54</v>
      </c>
      <c r="C1093" s="3" t="s">
        <v>53</v>
      </c>
      <c r="D1093" s="3" t="s">
        <v>53</v>
      </c>
      <c r="E1093" s="3" t="s">
        <v>54</v>
      </c>
      <c r="F1093" s="3" t="s">
        <v>54</v>
      </c>
      <c r="G1093" s="3" t="s">
        <v>54</v>
      </c>
      <c r="H1093" s="3" t="s">
        <v>53</v>
      </c>
      <c r="I1093" s="3" t="s">
        <v>53</v>
      </c>
    </row>
    <row r="1094" spans="1:9" x14ac:dyDescent="0.25">
      <c r="A1094" s="3">
        <v>1129</v>
      </c>
      <c r="B1094" s="3" t="s">
        <v>54</v>
      </c>
      <c r="C1094" s="3" t="s">
        <v>309</v>
      </c>
      <c r="D1094" s="3" t="s">
        <v>56</v>
      </c>
      <c r="E1094" s="3" t="s">
        <v>54</v>
      </c>
      <c r="F1094" s="3" t="s">
        <v>54</v>
      </c>
      <c r="G1094" s="3" t="s">
        <v>54</v>
      </c>
      <c r="H1094" s="3" t="s">
        <v>58</v>
      </c>
      <c r="I1094" s="3" t="s">
        <v>104</v>
      </c>
    </row>
    <row r="1095" spans="1:9" x14ac:dyDescent="0.25">
      <c r="A1095" s="3">
        <v>1130</v>
      </c>
      <c r="B1095" s="3" t="s">
        <v>54</v>
      </c>
      <c r="C1095" s="3" t="s">
        <v>53</v>
      </c>
      <c r="D1095" s="3" t="s">
        <v>53</v>
      </c>
      <c r="E1095" s="3" t="s">
        <v>54</v>
      </c>
      <c r="F1095" s="3" t="s">
        <v>54</v>
      </c>
      <c r="G1095" s="3" t="s">
        <v>54</v>
      </c>
      <c r="H1095" s="3" t="s">
        <v>53</v>
      </c>
      <c r="I1095" s="3" t="s">
        <v>53</v>
      </c>
    </row>
    <row r="1096" spans="1:9" x14ac:dyDescent="0.25">
      <c r="A1096" s="3">
        <v>1131</v>
      </c>
      <c r="B1096" s="3" t="s">
        <v>54</v>
      </c>
      <c r="C1096" s="3" t="s">
        <v>53</v>
      </c>
      <c r="D1096" s="3" t="s">
        <v>53</v>
      </c>
      <c r="E1096" s="3" t="s">
        <v>54</v>
      </c>
      <c r="F1096" s="3" t="s">
        <v>54</v>
      </c>
      <c r="G1096" s="3" t="s">
        <v>54</v>
      </c>
      <c r="H1096" s="3" t="s">
        <v>53</v>
      </c>
      <c r="I1096" s="3" t="s">
        <v>53</v>
      </c>
    </row>
    <row r="1097" spans="1:9" x14ac:dyDescent="0.25">
      <c r="A1097" s="3">
        <v>1132</v>
      </c>
      <c r="B1097" s="3" t="s">
        <v>54</v>
      </c>
      <c r="C1097" s="3" t="s">
        <v>53</v>
      </c>
      <c r="D1097" s="3" t="s">
        <v>53</v>
      </c>
      <c r="E1097" s="3" t="s">
        <v>54</v>
      </c>
      <c r="F1097" s="3" t="s">
        <v>54</v>
      </c>
      <c r="G1097" s="3" t="s">
        <v>54</v>
      </c>
      <c r="H1097" s="3" t="s">
        <v>53</v>
      </c>
      <c r="I1097" s="3" t="s">
        <v>53</v>
      </c>
    </row>
    <row r="1098" spans="1:9" x14ac:dyDescent="0.25">
      <c r="A1098" s="3">
        <v>1133</v>
      </c>
      <c r="B1098" s="3" t="s">
        <v>54</v>
      </c>
      <c r="C1098" s="3" t="s">
        <v>53</v>
      </c>
      <c r="D1098" s="3" t="s">
        <v>56</v>
      </c>
      <c r="E1098" s="3" t="s">
        <v>54</v>
      </c>
      <c r="F1098" s="3" t="s">
        <v>54</v>
      </c>
      <c r="G1098" s="3" t="s">
        <v>54</v>
      </c>
      <c r="H1098" s="3" t="s">
        <v>53</v>
      </c>
      <c r="I1098" s="3" t="s">
        <v>53</v>
      </c>
    </row>
    <row r="1099" spans="1:9" x14ac:dyDescent="0.25">
      <c r="A1099" s="3">
        <v>1134</v>
      </c>
      <c r="B1099" s="3" t="s">
        <v>54</v>
      </c>
      <c r="C1099" s="3" t="s">
        <v>309</v>
      </c>
      <c r="D1099" s="3" t="s">
        <v>56</v>
      </c>
      <c r="E1099" s="3" t="s">
        <v>54</v>
      </c>
      <c r="F1099" s="3" t="s">
        <v>54</v>
      </c>
      <c r="G1099" s="3" t="s">
        <v>54</v>
      </c>
      <c r="H1099" s="3" t="s">
        <v>58</v>
      </c>
      <c r="I1099" s="3" t="s">
        <v>104</v>
      </c>
    </row>
    <row r="1100" spans="1:9" x14ac:dyDescent="0.25">
      <c r="A1100" s="3">
        <v>1135</v>
      </c>
      <c r="B1100" s="3" t="s">
        <v>54</v>
      </c>
      <c r="C1100" s="3" t="s">
        <v>55</v>
      </c>
      <c r="D1100" s="3" t="s">
        <v>110</v>
      </c>
      <c r="E1100" s="3" t="s">
        <v>54</v>
      </c>
      <c r="F1100" s="3" t="s">
        <v>54</v>
      </c>
      <c r="G1100" s="3" t="s">
        <v>54</v>
      </c>
      <c r="H1100" s="3" t="s">
        <v>58</v>
      </c>
      <c r="I1100" s="3" t="s">
        <v>104</v>
      </c>
    </row>
    <row r="1101" spans="1:9" x14ac:dyDescent="0.25">
      <c r="A1101" s="3">
        <v>1136</v>
      </c>
      <c r="B1101" s="3" t="s">
        <v>54</v>
      </c>
      <c r="C1101" s="3" t="s">
        <v>55</v>
      </c>
      <c r="D1101" s="3" t="s">
        <v>110</v>
      </c>
      <c r="E1101" s="3" t="s">
        <v>54</v>
      </c>
      <c r="F1101" s="3" t="s">
        <v>54</v>
      </c>
      <c r="G1101" s="3" t="s">
        <v>54</v>
      </c>
      <c r="H1101" s="3" t="s">
        <v>58</v>
      </c>
      <c r="I1101" s="3" t="s">
        <v>104</v>
      </c>
    </row>
    <row r="1102" spans="1:9" x14ac:dyDescent="0.25">
      <c r="A1102" s="3">
        <v>1137</v>
      </c>
      <c r="B1102" s="3" t="s">
        <v>54</v>
      </c>
      <c r="C1102" s="3" t="s">
        <v>53</v>
      </c>
      <c r="D1102" s="3" t="s">
        <v>56</v>
      </c>
      <c r="E1102" s="3" t="s">
        <v>54</v>
      </c>
      <c r="F1102" s="3" t="s">
        <v>54</v>
      </c>
      <c r="G1102" s="3" t="s">
        <v>54</v>
      </c>
      <c r="H1102" s="3" t="s">
        <v>53</v>
      </c>
      <c r="I1102" s="3" t="s">
        <v>53</v>
      </c>
    </row>
    <row r="1103" spans="1:9" x14ac:dyDescent="0.25">
      <c r="A1103" s="3">
        <v>1138</v>
      </c>
      <c r="B1103" s="3" t="s">
        <v>54</v>
      </c>
      <c r="C1103" s="3" t="s">
        <v>53</v>
      </c>
      <c r="D1103" s="3" t="s">
        <v>110</v>
      </c>
      <c r="E1103" s="3" t="s">
        <v>54</v>
      </c>
      <c r="F1103" s="3" t="s">
        <v>54</v>
      </c>
      <c r="G1103" s="3" t="s">
        <v>54</v>
      </c>
      <c r="H1103" s="3" t="s">
        <v>53</v>
      </c>
      <c r="I1103" s="3" t="s">
        <v>53</v>
      </c>
    </row>
    <row r="1104" spans="1:9" x14ac:dyDescent="0.25">
      <c r="A1104" s="3">
        <v>1139</v>
      </c>
      <c r="B1104" s="3" t="s">
        <v>54</v>
      </c>
      <c r="C1104" s="3" t="s">
        <v>309</v>
      </c>
      <c r="D1104" s="3" t="s">
        <v>56</v>
      </c>
      <c r="E1104" s="3" t="s">
        <v>54</v>
      </c>
      <c r="F1104" s="3" t="s">
        <v>54</v>
      </c>
      <c r="G1104" s="3" t="s">
        <v>54</v>
      </c>
      <c r="H1104" s="3" t="s">
        <v>426</v>
      </c>
      <c r="I1104" s="3" t="s">
        <v>104</v>
      </c>
    </row>
    <row r="1105" spans="1:9" x14ac:dyDescent="0.25">
      <c r="A1105" s="3">
        <v>1141</v>
      </c>
      <c r="B1105" s="3" t="s">
        <v>54</v>
      </c>
      <c r="C1105" s="3" t="s">
        <v>53</v>
      </c>
      <c r="D1105" s="3" t="s">
        <v>53</v>
      </c>
      <c r="E1105" s="3" t="s">
        <v>54</v>
      </c>
      <c r="F1105" s="3" t="s">
        <v>54</v>
      </c>
      <c r="G1105" s="3" t="s">
        <v>54</v>
      </c>
      <c r="H1105" s="3" t="s">
        <v>53</v>
      </c>
      <c r="I1105" s="3" t="s">
        <v>53</v>
      </c>
    </row>
    <row r="1106" spans="1:9" x14ac:dyDescent="0.25">
      <c r="A1106" s="3">
        <v>1142</v>
      </c>
      <c r="B1106" s="3" t="s">
        <v>54</v>
      </c>
      <c r="C1106" s="3" t="s">
        <v>55</v>
      </c>
      <c r="D1106" s="3" t="s">
        <v>56</v>
      </c>
      <c r="E1106" s="3" t="s">
        <v>54</v>
      </c>
      <c r="F1106" s="3" t="s">
        <v>54</v>
      </c>
      <c r="G1106" s="3" t="s">
        <v>54</v>
      </c>
      <c r="H1106" s="3" t="s">
        <v>58</v>
      </c>
      <c r="I1106" s="3" t="s">
        <v>59</v>
      </c>
    </row>
    <row r="1107" spans="1:9" x14ac:dyDescent="0.25">
      <c r="A1107" s="3">
        <v>1144</v>
      </c>
      <c r="B1107" s="3" t="s">
        <v>54</v>
      </c>
      <c r="C1107" s="3" t="s">
        <v>55</v>
      </c>
      <c r="D1107" s="3" t="s">
        <v>110</v>
      </c>
      <c r="E1107" s="3" t="s">
        <v>54</v>
      </c>
      <c r="F1107" s="3" t="s">
        <v>54</v>
      </c>
      <c r="G1107" s="3" t="s">
        <v>54</v>
      </c>
      <c r="H1107" s="3" t="s">
        <v>58</v>
      </c>
      <c r="I1107" s="3" t="s">
        <v>104</v>
      </c>
    </row>
    <row r="1108" spans="1:9" x14ac:dyDescent="0.25">
      <c r="A1108" s="3">
        <v>1145</v>
      </c>
      <c r="B1108" s="3" t="s">
        <v>54</v>
      </c>
      <c r="C1108" s="3" t="s">
        <v>55</v>
      </c>
      <c r="D1108" s="3" t="s">
        <v>56</v>
      </c>
      <c r="E1108" s="3" t="s">
        <v>54</v>
      </c>
      <c r="F1108" s="3" t="s">
        <v>54</v>
      </c>
      <c r="G1108" s="3" t="s">
        <v>54</v>
      </c>
      <c r="H1108" s="3" t="s">
        <v>58</v>
      </c>
      <c r="I1108" s="3" t="s">
        <v>59</v>
      </c>
    </row>
    <row r="1109" spans="1:9" x14ac:dyDescent="0.25">
      <c r="A1109" s="3">
        <v>1146</v>
      </c>
      <c r="B1109" s="3" t="s">
        <v>54</v>
      </c>
      <c r="C1109" s="3" t="s">
        <v>53</v>
      </c>
      <c r="D1109" s="3" t="s">
        <v>53</v>
      </c>
      <c r="E1109" s="3" t="s">
        <v>54</v>
      </c>
      <c r="F1109" s="3" t="s">
        <v>54</v>
      </c>
      <c r="G1109" s="3" t="s">
        <v>54</v>
      </c>
      <c r="H1109" s="3" t="s">
        <v>53</v>
      </c>
      <c r="I1109" s="3" t="s">
        <v>53</v>
      </c>
    </row>
    <row r="1110" spans="1:9" x14ac:dyDescent="0.25">
      <c r="A1110" s="3">
        <v>1147</v>
      </c>
      <c r="B1110" s="3" t="s">
        <v>54</v>
      </c>
      <c r="C1110" s="3" t="s">
        <v>53</v>
      </c>
      <c r="D1110" s="3" t="s">
        <v>53</v>
      </c>
      <c r="E1110" s="3" t="s">
        <v>54</v>
      </c>
      <c r="F1110" s="3" t="s">
        <v>54</v>
      </c>
      <c r="G1110" s="3" t="s">
        <v>54</v>
      </c>
      <c r="H1110" s="3" t="s">
        <v>53</v>
      </c>
      <c r="I1110" s="3" t="s">
        <v>53</v>
      </c>
    </row>
    <row r="1111" spans="1:9" x14ac:dyDescent="0.25">
      <c r="A1111" s="3">
        <v>1148</v>
      </c>
      <c r="B1111" s="3" t="s">
        <v>54</v>
      </c>
      <c r="C1111" s="3" t="s">
        <v>55</v>
      </c>
      <c r="D1111" s="3" t="s">
        <v>110</v>
      </c>
      <c r="E1111" s="3" t="s">
        <v>54</v>
      </c>
      <c r="F1111" s="3" t="s">
        <v>54</v>
      </c>
      <c r="G1111" s="3" t="s">
        <v>54</v>
      </c>
      <c r="H1111" s="3" t="s">
        <v>58</v>
      </c>
      <c r="I1111" s="3" t="s">
        <v>104</v>
      </c>
    </row>
    <row r="1112" spans="1:9" x14ac:dyDescent="0.25">
      <c r="A1112" s="3">
        <v>1149</v>
      </c>
      <c r="B1112" s="3" t="s">
        <v>54</v>
      </c>
      <c r="C1112" s="3" t="s">
        <v>55</v>
      </c>
      <c r="D1112" s="3" t="s">
        <v>110</v>
      </c>
      <c r="E1112" s="3" t="s">
        <v>54</v>
      </c>
      <c r="F1112" s="3" t="s">
        <v>54</v>
      </c>
      <c r="G1112" s="3" t="s">
        <v>54</v>
      </c>
      <c r="H1112" s="3" t="s">
        <v>58</v>
      </c>
      <c r="I1112" s="3" t="s">
        <v>59</v>
      </c>
    </row>
    <row r="1113" spans="1:9" x14ac:dyDescent="0.25">
      <c r="A1113" s="3">
        <v>1150</v>
      </c>
      <c r="B1113" s="3" t="s">
        <v>54</v>
      </c>
      <c r="C1113" s="3" t="s">
        <v>53</v>
      </c>
      <c r="D1113" s="3" t="s">
        <v>110</v>
      </c>
      <c r="E1113" s="3" t="s">
        <v>54</v>
      </c>
      <c r="F1113" s="3" t="s">
        <v>54</v>
      </c>
      <c r="G1113" s="3" t="s">
        <v>54</v>
      </c>
      <c r="H1113" s="3" t="s">
        <v>53</v>
      </c>
      <c r="I1113" s="3" t="s">
        <v>53</v>
      </c>
    </row>
    <row r="1114" spans="1:9" x14ac:dyDescent="0.25">
      <c r="A1114" s="3">
        <v>1151</v>
      </c>
      <c r="B1114" s="3" t="s">
        <v>54</v>
      </c>
      <c r="C1114" s="3" t="s">
        <v>55</v>
      </c>
      <c r="D1114" s="3" t="s">
        <v>110</v>
      </c>
      <c r="E1114" s="3" t="s">
        <v>54</v>
      </c>
      <c r="F1114" s="3" t="s">
        <v>54</v>
      </c>
      <c r="G1114" s="3" t="s">
        <v>54</v>
      </c>
      <c r="H1114" s="3" t="s">
        <v>58</v>
      </c>
      <c r="I1114" s="3" t="s">
        <v>59</v>
      </c>
    </row>
    <row r="1115" spans="1:9" x14ac:dyDescent="0.25">
      <c r="A1115" s="3">
        <v>1152</v>
      </c>
      <c r="B1115" s="3" t="s">
        <v>54</v>
      </c>
      <c r="C1115" s="3" t="s">
        <v>53</v>
      </c>
      <c r="D1115" s="3" t="s">
        <v>110</v>
      </c>
      <c r="E1115" s="3" t="s">
        <v>54</v>
      </c>
      <c r="F1115" s="3" t="s">
        <v>54</v>
      </c>
      <c r="G1115" s="3" t="s">
        <v>54</v>
      </c>
      <c r="H1115" s="3" t="s">
        <v>53</v>
      </c>
      <c r="I1115" s="3" t="s">
        <v>53</v>
      </c>
    </row>
    <row r="1116" spans="1:9" x14ac:dyDescent="0.25">
      <c r="A1116" s="3">
        <v>1153</v>
      </c>
      <c r="B1116" s="3" t="s">
        <v>54</v>
      </c>
      <c r="C1116" s="3" t="s">
        <v>53</v>
      </c>
      <c r="D1116" s="3" t="s">
        <v>110</v>
      </c>
      <c r="E1116" s="3" t="s">
        <v>54</v>
      </c>
      <c r="F1116" s="3" t="s">
        <v>54</v>
      </c>
      <c r="G1116" s="3" t="s">
        <v>54</v>
      </c>
      <c r="H1116" s="3" t="s">
        <v>53</v>
      </c>
      <c r="I1116" s="3" t="s">
        <v>53</v>
      </c>
    </row>
    <row r="1117" spans="1:9" x14ac:dyDescent="0.25">
      <c r="A1117" s="3">
        <v>1154</v>
      </c>
      <c r="B1117" s="3" t="s">
        <v>54</v>
      </c>
      <c r="C1117" s="3" t="s">
        <v>53</v>
      </c>
      <c r="D1117" s="3" t="s">
        <v>56</v>
      </c>
      <c r="E1117" s="3" t="s">
        <v>54</v>
      </c>
      <c r="F1117" s="3" t="s">
        <v>54</v>
      </c>
      <c r="G1117" s="3" t="s">
        <v>54</v>
      </c>
      <c r="H1117" s="3" t="s">
        <v>53</v>
      </c>
      <c r="I1117" s="3" t="s">
        <v>53</v>
      </c>
    </row>
    <row r="1118" spans="1:9" x14ac:dyDescent="0.25">
      <c r="A1118" s="3">
        <v>1155</v>
      </c>
      <c r="B1118" s="3" t="s">
        <v>54</v>
      </c>
      <c r="C1118" s="3" t="s">
        <v>53</v>
      </c>
      <c r="D1118" s="3" t="s">
        <v>53</v>
      </c>
      <c r="E1118" s="3" t="s">
        <v>54</v>
      </c>
      <c r="F1118" s="3" t="s">
        <v>54</v>
      </c>
      <c r="G1118" s="3" t="s">
        <v>54</v>
      </c>
      <c r="H1118" s="3" t="s">
        <v>53</v>
      </c>
      <c r="I1118" s="3" t="s">
        <v>53</v>
      </c>
    </row>
    <row r="1119" spans="1:9" x14ac:dyDescent="0.25">
      <c r="A1119" s="3">
        <v>1156</v>
      </c>
      <c r="B1119" s="3" t="s">
        <v>54</v>
      </c>
      <c r="C1119" s="3" t="s">
        <v>53</v>
      </c>
      <c r="D1119" s="3" t="s">
        <v>110</v>
      </c>
      <c r="E1119" s="3" t="s">
        <v>54</v>
      </c>
      <c r="F1119" s="3" t="s">
        <v>54</v>
      </c>
      <c r="G1119" s="3" t="s">
        <v>54</v>
      </c>
      <c r="H1119" s="3" t="s">
        <v>53</v>
      </c>
      <c r="I1119" s="3" t="s">
        <v>53</v>
      </c>
    </row>
    <row r="1120" spans="1:9" x14ac:dyDescent="0.25">
      <c r="A1120" s="3">
        <v>1157</v>
      </c>
      <c r="B1120" s="3" t="s">
        <v>54</v>
      </c>
      <c r="C1120" s="3" t="s">
        <v>53</v>
      </c>
      <c r="D1120" s="3" t="s">
        <v>53</v>
      </c>
      <c r="E1120" s="3" t="s">
        <v>54</v>
      </c>
      <c r="F1120" s="3" t="s">
        <v>54</v>
      </c>
      <c r="G1120" s="3" t="s">
        <v>54</v>
      </c>
      <c r="H1120" s="3" t="s">
        <v>53</v>
      </c>
      <c r="I1120" s="3" t="s">
        <v>53</v>
      </c>
    </row>
    <row r="1121" spans="1:9" x14ac:dyDescent="0.25">
      <c r="A1121" s="3">
        <v>1158</v>
      </c>
      <c r="B1121" s="3" t="s">
        <v>54</v>
      </c>
      <c r="C1121" s="3" t="s">
        <v>53</v>
      </c>
      <c r="D1121" s="3" t="s">
        <v>110</v>
      </c>
      <c r="E1121" s="3" t="s">
        <v>54</v>
      </c>
      <c r="F1121" s="3" t="s">
        <v>54</v>
      </c>
      <c r="G1121" s="3" t="s">
        <v>54</v>
      </c>
      <c r="H1121" s="3" t="s">
        <v>53</v>
      </c>
      <c r="I1121" s="3" t="s">
        <v>53</v>
      </c>
    </row>
    <row r="1122" spans="1:9" x14ac:dyDescent="0.25">
      <c r="A1122" s="3">
        <v>1159</v>
      </c>
      <c r="B1122" s="3" t="s">
        <v>54</v>
      </c>
      <c r="C1122" s="3" t="s">
        <v>55</v>
      </c>
      <c r="D1122" s="3" t="s">
        <v>56</v>
      </c>
      <c r="E1122" s="3" t="s">
        <v>54</v>
      </c>
      <c r="F1122" s="3" t="s">
        <v>54</v>
      </c>
      <c r="G1122" s="3" t="s">
        <v>54</v>
      </c>
      <c r="H1122" s="3" t="s">
        <v>509</v>
      </c>
      <c r="I1122" s="3" t="s">
        <v>53</v>
      </c>
    </row>
    <row r="1123" spans="1:9" x14ac:dyDescent="0.25">
      <c r="A1123" s="3">
        <v>1160</v>
      </c>
      <c r="B1123" s="3" t="s">
        <v>54</v>
      </c>
      <c r="C1123" s="3" t="s">
        <v>55</v>
      </c>
      <c r="D1123" s="3" t="s">
        <v>56</v>
      </c>
      <c r="E1123" s="3" t="s">
        <v>54</v>
      </c>
      <c r="F1123" s="3" t="s">
        <v>54</v>
      </c>
      <c r="G1123" s="3" t="s">
        <v>54</v>
      </c>
      <c r="H1123" s="3" t="s">
        <v>58</v>
      </c>
      <c r="I1123" s="3" t="s">
        <v>104</v>
      </c>
    </row>
    <row r="1124" spans="1:9" x14ac:dyDescent="0.25">
      <c r="A1124" s="3">
        <v>1161</v>
      </c>
      <c r="B1124" s="3" t="s">
        <v>54</v>
      </c>
      <c r="C1124" s="3" t="s">
        <v>55</v>
      </c>
      <c r="D1124" s="3" t="s">
        <v>110</v>
      </c>
      <c r="E1124" s="3" t="s">
        <v>54</v>
      </c>
      <c r="F1124" s="3" t="s">
        <v>54</v>
      </c>
      <c r="G1124" s="3" t="s">
        <v>54</v>
      </c>
      <c r="H1124" s="3" t="s">
        <v>863</v>
      </c>
      <c r="I1124" s="3" t="s">
        <v>59</v>
      </c>
    </row>
    <row r="1125" spans="1:9" x14ac:dyDescent="0.25">
      <c r="A1125" s="3">
        <v>1162</v>
      </c>
      <c r="B1125" s="3" t="s">
        <v>54</v>
      </c>
      <c r="C1125" s="3" t="s">
        <v>53</v>
      </c>
      <c r="D1125" s="3" t="s">
        <v>53</v>
      </c>
      <c r="E1125" s="3" t="s">
        <v>54</v>
      </c>
      <c r="F1125" s="3" t="s">
        <v>54</v>
      </c>
      <c r="G1125" s="3" t="s">
        <v>54</v>
      </c>
      <c r="H1125" s="3" t="s">
        <v>53</v>
      </c>
      <c r="I1125" s="3" t="s">
        <v>53</v>
      </c>
    </row>
    <row r="1126" spans="1:9" x14ac:dyDescent="0.25">
      <c r="A1126" s="3">
        <v>1163</v>
      </c>
      <c r="B1126" s="3" t="s">
        <v>54</v>
      </c>
      <c r="C1126" s="3" t="s">
        <v>53</v>
      </c>
      <c r="D1126" s="3" t="s">
        <v>56</v>
      </c>
      <c r="E1126" s="3" t="s">
        <v>54</v>
      </c>
      <c r="F1126" s="3" t="s">
        <v>54</v>
      </c>
      <c r="G1126" s="3" t="s">
        <v>54</v>
      </c>
      <c r="H1126" s="3" t="s">
        <v>53</v>
      </c>
      <c r="I1126" s="3" t="s">
        <v>53</v>
      </c>
    </row>
    <row r="1127" spans="1:9" x14ac:dyDescent="0.25">
      <c r="A1127" s="3">
        <v>1164</v>
      </c>
      <c r="B1127" s="3" t="s">
        <v>54</v>
      </c>
      <c r="C1127" s="3" t="s">
        <v>55</v>
      </c>
      <c r="D1127" s="3" t="s">
        <v>110</v>
      </c>
      <c r="E1127" s="3" t="s">
        <v>54</v>
      </c>
      <c r="F1127" s="3" t="s">
        <v>54</v>
      </c>
      <c r="G1127" s="3" t="s">
        <v>54</v>
      </c>
      <c r="H1127" s="3" t="s">
        <v>58</v>
      </c>
      <c r="I1127" s="3" t="s">
        <v>104</v>
      </c>
    </row>
    <row r="1128" spans="1:9" x14ac:dyDescent="0.25">
      <c r="A1128" s="3">
        <v>1165</v>
      </c>
      <c r="B1128" s="3" t="s">
        <v>54</v>
      </c>
      <c r="C1128" s="3" t="s">
        <v>53</v>
      </c>
      <c r="D1128" s="3" t="s">
        <v>110</v>
      </c>
      <c r="E1128" s="3" t="s">
        <v>54</v>
      </c>
      <c r="F1128" s="3" t="s">
        <v>54</v>
      </c>
      <c r="G1128" s="3" t="s">
        <v>54</v>
      </c>
      <c r="H1128" s="3" t="s">
        <v>53</v>
      </c>
      <c r="I1128" s="3" t="s">
        <v>53</v>
      </c>
    </row>
    <row r="1129" spans="1:9" x14ac:dyDescent="0.25">
      <c r="A1129" s="3">
        <v>1166</v>
      </c>
      <c r="B1129" s="3" t="s">
        <v>54</v>
      </c>
      <c r="C1129" s="3" t="s">
        <v>53</v>
      </c>
      <c r="D1129" s="3" t="s">
        <v>56</v>
      </c>
      <c r="E1129" s="3" t="s">
        <v>54</v>
      </c>
      <c r="F1129" s="3" t="s">
        <v>54</v>
      </c>
      <c r="G1129" s="3" t="s">
        <v>54</v>
      </c>
      <c r="H1129" s="3" t="s">
        <v>53</v>
      </c>
      <c r="I1129" s="3" t="s">
        <v>53</v>
      </c>
    </row>
    <row r="1130" spans="1:9" x14ac:dyDescent="0.25">
      <c r="A1130" s="3">
        <v>1167</v>
      </c>
      <c r="B1130" s="3" t="s">
        <v>54</v>
      </c>
      <c r="C1130" s="3" t="s">
        <v>55</v>
      </c>
      <c r="D1130" s="3" t="s">
        <v>110</v>
      </c>
      <c r="E1130" s="3" t="s">
        <v>54</v>
      </c>
      <c r="F1130" s="3" t="s">
        <v>54</v>
      </c>
      <c r="G1130" s="3" t="s">
        <v>54</v>
      </c>
      <c r="H1130" s="3" t="s">
        <v>58</v>
      </c>
      <c r="I1130" s="3" t="s">
        <v>104</v>
      </c>
    </row>
    <row r="1131" spans="1:9" x14ac:dyDescent="0.25">
      <c r="A1131" s="3">
        <v>1168</v>
      </c>
      <c r="B1131" s="3" t="s">
        <v>54</v>
      </c>
      <c r="C1131" s="3" t="s">
        <v>55</v>
      </c>
      <c r="D1131" s="3" t="s">
        <v>56</v>
      </c>
      <c r="E1131" s="3" t="s">
        <v>54</v>
      </c>
      <c r="F1131" s="3" t="s">
        <v>54</v>
      </c>
      <c r="G1131" s="3" t="s">
        <v>54</v>
      </c>
      <c r="H1131" s="3" t="s">
        <v>58</v>
      </c>
      <c r="I1131" s="3" t="s">
        <v>59</v>
      </c>
    </row>
    <row r="1132" spans="1:9" x14ac:dyDescent="0.25">
      <c r="A1132" s="3">
        <v>1169</v>
      </c>
      <c r="B1132" s="3" t="s">
        <v>54</v>
      </c>
      <c r="C1132" s="3" t="s">
        <v>55</v>
      </c>
      <c r="D1132" s="3" t="s">
        <v>110</v>
      </c>
      <c r="E1132" s="3" t="s">
        <v>54</v>
      </c>
      <c r="F1132" s="3" t="s">
        <v>54</v>
      </c>
      <c r="G1132" s="3" t="s">
        <v>54</v>
      </c>
      <c r="H1132" s="3" t="s">
        <v>58</v>
      </c>
      <c r="I1132" s="3" t="s">
        <v>104</v>
      </c>
    </row>
    <row r="1133" spans="1:9" x14ac:dyDescent="0.25">
      <c r="A1133" s="3">
        <v>1170</v>
      </c>
      <c r="B1133" s="3" t="s">
        <v>54</v>
      </c>
      <c r="C1133" s="3" t="s">
        <v>53</v>
      </c>
      <c r="D1133" s="3" t="s">
        <v>56</v>
      </c>
      <c r="E1133" s="3" t="s">
        <v>54</v>
      </c>
      <c r="F1133" s="3" t="s">
        <v>54</v>
      </c>
      <c r="G1133" s="3" t="s">
        <v>54</v>
      </c>
      <c r="H1133" s="3" t="s">
        <v>53</v>
      </c>
      <c r="I1133" s="3" t="s">
        <v>53</v>
      </c>
    </row>
    <row r="1134" spans="1:9" x14ac:dyDescent="0.25">
      <c r="A1134" s="3">
        <v>1171</v>
      </c>
      <c r="B1134" s="3" t="s">
        <v>54</v>
      </c>
      <c r="C1134" s="3" t="s">
        <v>53</v>
      </c>
      <c r="D1134" s="3" t="s">
        <v>110</v>
      </c>
      <c r="E1134" s="3" t="s">
        <v>54</v>
      </c>
      <c r="F1134" s="3" t="s">
        <v>54</v>
      </c>
      <c r="G1134" s="3" t="s">
        <v>54</v>
      </c>
      <c r="H1134" s="3" t="s">
        <v>53</v>
      </c>
      <c r="I1134" s="3" t="s">
        <v>53</v>
      </c>
    </row>
    <row r="1135" spans="1:9" x14ac:dyDescent="0.25">
      <c r="A1135" s="3">
        <v>1172</v>
      </c>
      <c r="B1135" s="3" t="s">
        <v>54</v>
      </c>
      <c r="C1135" s="3" t="s">
        <v>53</v>
      </c>
      <c r="D1135" s="3" t="s">
        <v>53</v>
      </c>
      <c r="E1135" s="3" t="s">
        <v>54</v>
      </c>
      <c r="F1135" s="3" t="s">
        <v>54</v>
      </c>
      <c r="G1135" s="3" t="s">
        <v>54</v>
      </c>
      <c r="H1135" s="3" t="s">
        <v>53</v>
      </c>
      <c r="I1135" s="3" t="s">
        <v>53</v>
      </c>
    </row>
    <row r="1136" spans="1:9" x14ac:dyDescent="0.25">
      <c r="A1136" s="3">
        <v>1173</v>
      </c>
      <c r="B1136" s="3" t="s">
        <v>54</v>
      </c>
      <c r="C1136" s="3" t="s">
        <v>55</v>
      </c>
      <c r="D1136" s="3" t="s">
        <v>110</v>
      </c>
      <c r="E1136" s="3" t="s">
        <v>54</v>
      </c>
      <c r="F1136" s="3" t="s">
        <v>54</v>
      </c>
      <c r="G1136" s="3" t="s">
        <v>54</v>
      </c>
      <c r="H1136" s="3" t="s">
        <v>58</v>
      </c>
      <c r="I1136" s="3" t="s">
        <v>59</v>
      </c>
    </row>
    <row r="1137" spans="1:9" x14ac:dyDescent="0.25">
      <c r="A1137" s="3">
        <v>1174</v>
      </c>
      <c r="B1137" s="3" t="s">
        <v>54</v>
      </c>
      <c r="C1137" s="3" t="s">
        <v>55</v>
      </c>
      <c r="D1137" s="3" t="s">
        <v>56</v>
      </c>
      <c r="E1137" s="3" t="s">
        <v>54</v>
      </c>
      <c r="F1137" s="3" t="s">
        <v>54</v>
      </c>
      <c r="G1137" s="3" t="s">
        <v>54</v>
      </c>
      <c r="H1137" s="3" t="s">
        <v>58</v>
      </c>
      <c r="I1137" s="3" t="s">
        <v>104</v>
      </c>
    </row>
    <row r="1138" spans="1:9" x14ac:dyDescent="0.25">
      <c r="A1138" s="3">
        <v>1175</v>
      </c>
      <c r="B1138" s="3" t="s">
        <v>54</v>
      </c>
      <c r="C1138" s="3" t="s">
        <v>55</v>
      </c>
      <c r="D1138" s="3" t="s">
        <v>110</v>
      </c>
      <c r="E1138" s="3" t="s">
        <v>54</v>
      </c>
      <c r="F1138" s="3" t="s">
        <v>54</v>
      </c>
      <c r="G1138" s="3" t="s">
        <v>54</v>
      </c>
      <c r="H1138" s="3" t="s">
        <v>58</v>
      </c>
      <c r="I1138" s="3" t="s">
        <v>104</v>
      </c>
    </row>
    <row r="1139" spans="1:9" x14ac:dyDescent="0.25">
      <c r="A1139" s="3">
        <v>1176</v>
      </c>
      <c r="B1139" s="3" t="s">
        <v>54</v>
      </c>
      <c r="C1139" s="3" t="s">
        <v>55</v>
      </c>
      <c r="D1139" s="3" t="s">
        <v>56</v>
      </c>
      <c r="E1139" s="3" t="s">
        <v>54</v>
      </c>
      <c r="F1139" s="3" t="s">
        <v>54</v>
      </c>
      <c r="G1139" s="3" t="s">
        <v>54</v>
      </c>
      <c r="H1139" s="3" t="s">
        <v>58</v>
      </c>
      <c r="I1139" s="3" t="s">
        <v>104</v>
      </c>
    </row>
    <row r="1140" spans="1:9" x14ac:dyDescent="0.25">
      <c r="A1140" s="3">
        <v>1177</v>
      </c>
      <c r="B1140" s="3" t="s">
        <v>54</v>
      </c>
      <c r="C1140" s="3" t="s">
        <v>309</v>
      </c>
      <c r="D1140" s="3" t="s">
        <v>56</v>
      </c>
      <c r="E1140" s="3" t="s">
        <v>54</v>
      </c>
      <c r="F1140" s="3" t="s">
        <v>54</v>
      </c>
      <c r="G1140" s="3" t="s">
        <v>54</v>
      </c>
      <c r="H1140" s="3" t="s">
        <v>426</v>
      </c>
      <c r="I1140" s="3" t="s">
        <v>104</v>
      </c>
    </row>
    <row r="1141" spans="1:9" x14ac:dyDescent="0.25">
      <c r="A1141" s="3">
        <v>1178</v>
      </c>
      <c r="B1141" s="3" t="s">
        <v>54</v>
      </c>
      <c r="C1141" s="3" t="s">
        <v>55</v>
      </c>
      <c r="D1141" s="3" t="s">
        <v>110</v>
      </c>
      <c r="E1141" s="3" t="s">
        <v>54</v>
      </c>
      <c r="F1141" s="3" t="s">
        <v>54</v>
      </c>
      <c r="G1141" s="3" t="s">
        <v>54</v>
      </c>
      <c r="H1141" s="3" t="s">
        <v>58</v>
      </c>
      <c r="I1141" s="3" t="s">
        <v>104</v>
      </c>
    </row>
    <row r="1142" spans="1:9" x14ac:dyDescent="0.25">
      <c r="A1142" s="3">
        <v>1179</v>
      </c>
      <c r="B1142" s="3" t="s">
        <v>54</v>
      </c>
      <c r="C1142" s="3" t="s">
        <v>55</v>
      </c>
      <c r="D1142" s="3" t="s">
        <v>110</v>
      </c>
      <c r="E1142" s="3" t="s">
        <v>54</v>
      </c>
      <c r="F1142" s="3" t="s">
        <v>54</v>
      </c>
      <c r="G1142" s="3" t="s">
        <v>54</v>
      </c>
      <c r="H1142" s="3" t="s">
        <v>58</v>
      </c>
      <c r="I1142" s="3" t="s">
        <v>59</v>
      </c>
    </row>
    <row r="1143" spans="1:9" x14ac:dyDescent="0.25">
      <c r="A1143" s="3">
        <v>1180</v>
      </c>
      <c r="B1143" s="3" t="s">
        <v>54</v>
      </c>
      <c r="C1143" s="3" t="s">
        <v>55</v>
      </c>
      <c r="D1143" s="3" t="s">
        <v>56</v>
      </c>
      <c r="E1143" s="3" t="s">
        <v>54</v>
      </c>
      <c r="F1143" s="3" t="s">
        <v>54</v>
      </c>
      <c r="G1143" s="3" t="s">
        <v>54</v>
      </c>
      <c r="H1143" s="3" t="s">
        <v>58</v>
      </c>
      <c r="I1143" s="3" t="s">
        <v>59</v>
      </c>
    </row>
    <row r="1144" spans="1:9" x14ac:dyDescent="0.25">
      <c r="A1144" s="3">
        <v>1181</v>
      </c>
      <c r="B1144" s="3" t="s">
        <v>54</v>
      </c>
      <c r="C1144" s="3" t="s">
        <v>53</v>
      </c>
      <c r="D1144" s="3" t="s">
        <v>110</v>
      </c>
      <c r="E1144" s="3" t="s">
        <v>54</v>
      </c>
      <c r="F1144" s="3" t="s">
        <v>54</v>
      </c>
      <c r="G1144" s="3" t="s">
        <v>54</v>
      </c>
      <c r="H1144" s="3" t="s">
        <v>53</v>
      </c>
      <c r="I1144" s="3" t="s">
        <v>53</v>
      </c>
    </row>
    <row r="1145" spans="1:9" x14ac:dyDescent="0.25">
      <c r="A1145" s="3">
        <v>1182</v>
      </c>
      <c r="B1145" s="3" t="s">
        <v>54</v>
      </c>
      <c r="C1145" s="3" t="s">
        <v>53</v>
      </c>
      <c r="D1145" s="3" t="s">
        <v>110</v>
      </c>
      <c r="E1145" s="3" t="s">
        <v>54</v>
      </c>
      <c r="F1145" s="3" t="s">
        <v>54</v>
      </c>
      <c r="G1145" s="3" t="s">
        <v>54</v>
      </c>
      <c r="H1145" s="3" t="s">
        <v>53</v>
      </c>
      <c r="I1145" s="3" t="s">
        <v>53</v>
      </c>
    </row>
    <row r="1146" spans="1:9" x14ac:dyDescent="0.25">
      <c r="A1146" s="3">
        <v>1183</v>
      </c>
      <c r="B1146" s="3" t="s">
        <v>54</v>
      </c>
      <c r="C1146" s="3" t="s">
        <v>55</v>
      </c>
      <c r="D1146" s="3" t="s">
        <v>56</v>
      </c>
      <c r="E1146" s="3" t="s">
        <v>54</v>
      </c>
      <c r="F1146" s="3" t="s">
        <v>54</v>
      </c>
      <c r="G1146" s="3" t="s">
        <v>54</v>
      </c>
      <c r="H1146" s="3" t="s">
        <v>58</v>
      </c>
      <c r="I1146" s="3" t="s">
        <v>59</v>
      </c>
    </row>
    <row r="1147" spans="1:9" x14ac:dyDescent="0.25">
      <c r="A1147" s="3">
        <v>1184</v>
      </c>
      <c r="B1147" s="3" t="s">
        <v>54</v>
      </c>
      <c r="C1147" s="3" t="s">
        <v>53</v>
      </c>
      <c r="D1147" s="3" t="s">
        <v>53</v>
      </c>
      <c r="E1147" s="3" t="s">
        <v>54</v>
      </c>
      <c r="F1147" s="3" t="s">
        <v>54</v>
      </c>
      <c r="G1147" s="3" t="s">
        <v>54</v>
      </c>
      <c r="H1147" s="3" t="s">
        <v>53</v>
      </c>
      <c r="I1147" s="3" t="s">
        <v>53</v>
      </c>
    </row>
    <row r="1148" spans="1:9" x14ac:dyDescent="0.25">
      <c r="A1148" s="3">
        <v>1185</v>
      </c>
      <c r="B1148" s="3" t="s">
        <v>54</v>
      </c>
      <c r="C1148" s="3" t="s">
        <v>55</v>
      </c>
      <c r="D1148" s="3" t="s">
        <v>56</v>
      </c>
      <c r="E1148" s="3" t="s">
        <v>54</v>
      </c>
      <c r="F1148" s="3" t="s">
        <v>54</v>
      </c>
      <c r="G1148" s="3" t="s">
        <v>54</v>
      </c>
      <c r="H1148" s="3" t="s">
        <v>58</v>
      </c>
      <c r="I1148" s="3" t="s">
        <v>104</v>
      </c>
    </row>
    <row r="1149" spans="1:9" x14ac:dyDescent="0.25">
      <c r="A1149" s="3">
        <v>1187</v>
      </c>
      <c r="B1149" s="3" t="s">
        <v>54</v>
      </c>
      <c r="C1149" s="3" t="s">
        <v>55</v>
      </c>
      <c r="D1149" s="3" t="s">
        <v>56</v>
      </c>
      <c r="E1149" s="3" t="s">
        <v>54</v>
      </c>
      <c r="F1149" s="3" t="s">
        <v>54</v>
      </c>
      <c r="G1149" s="3" t="s">
        <v>54</v>
      </c>
      <c r="H1149" s="3" t="s">
        <v>58</v>
      </c>
      <c r="I1149" s="3" t="s">
        <v>59</v>
      </c>
    </row>
    <row r="1150" spans="1:9" x14ac:dyDescent="0.25">
      <c r="A1150" s="3">
        <v>1189</v>
      </c>
      <c r="B1150" s="3" t="s">
        <v>54</v>
      </c>
      <c r="C1150" s="3" t="s">
        <v>55</v>
      </c>
      <c r="D1150" s="3" t="s">
        <v>56</v>
      </c>
      <c r="E1150" s="3" t="s">
        <v>54</v>
      </c>
      <c r="F1150" s="3" t="s">
        <v>54</v>
      </c>
      <c r="G1150" s="3" t="s">
        <v>54</v>
      </c>
      <c r="H1150" s="3" t="s">
        <v>58</v>
      </c>
      <c r="I1150" s="3" t="s">
        <v>104</v>
      </c>
    </row>
    <row r="1151" spans="1:9" x14ac:dyDescent="0.25">
      <c r="A1151" s="3">
        <v>1190</v>
      </c>
      <c r="B1151" s="3" t="s">
        <v>54</v>
      </c>
      <c r="C1151" s="3" t="s">
        <v>55</v>
      </c>
      <c r="D1151" s="3" t="s">
        <v>56</v>
      </c>
      <c r="E1151" s="3" t="s">
        <v>54</v>
      </c>
      <c r="F1151" s="3" t="s">
        <v>54</v>
      </c>
      <c r="G1151" s="3" t="s">
        <v>54</v>
      </c>
      <c r="H1151" s="3" t="s">
        <v>58</v>
      </c>
      <c r="I1151" s="3" t="s">
        <v>59</v>
      </c>
    </row>
    <row r="1152" spans="1:9" x14ac:dyDescent="0.25">
      <c r="A1152" s="3">
        <v>1191</v>
      </c>
      <c r="B1152" s="3" t="s">
        <v>54</v>
      </c>
      <c r="C1152" s="3" t="s">
        <v>55</v>
      </c>
      <c r="D1152" s="3" t="s">
        <v>56</v>
      </c>
      <c r="E1152" s="3" t="s">
        <v>54</v>
      </c>
      <c r="F1152" s="3" t="s">
        <v>54</v>
      </c>
      <c r="G1152" s="3" t="s">
        <v>54</v>
      </c>
      <c r="H1152" s="3" t="s">
        <v>58</v>
      </c>
      <c r="I1152" s="3" t="s">
        <v>59</v>
      </c>
    </row>
    <row r="1153" spans="1:9" x14ac:dyDescent="0.25">
      <c r="A1153" s="3">
        <v>1193</v>
      </c>
      <c r="B1153" s="3" t="s">
        <v>54</v>
      </c>
      <c r="C1153" s="3" t="s">
        <v>53</v>
      </c>
      <c r="D1153" s="3" t="s">
        <v>56</v>
      </c>
      <c r="E1153" s="3" t="s">
        <v>54</v>
      </c>
      <c r="F1153" s="3" t="s">
        <v>54</v>
      </c>
      <c r="G1153" s="3" t="s">
        <v>54</v>
      </c>
      <c r="H1153" s="3" t="s">
        <v>53</v>
      </c>
      <c r="I1153" s="3" t="s">
        <v>53</v>
      </c>
    </row>
    <row r="1154" spans="1:9" x14ac:dyDescent="0.25">
      <c r="A1154" s="3">
        <v>1194</v>
      </c>
      <c r="B1154" s="3" t="s">
        <v>54</v>
      </c>
      <c r="C1154" s="3" t="s">
        <v>53</v>
      </c>
      <c r="D1154" s="3" t="s">
        <v>53</v>
      </c>
      <c r="E1154" s="3" t="s">
        <v>54</v>
      </c>
      <c r="F1154" s="3" t="s">
        <v>54</v>
      </c>
      <c r="G1154" s="3" t="s">
        <v>54</v>
      </c>
      <c r="H1154" s="3" t="s">
        <v>53</v>
      </c>
      <c r="I1154" s="3" t="s">
        <v>53</v>
      </c>
    </row>
    <row r="1155" spans="1:9" x14ac:dyDescent="0.25">
      <c r="A1155" s="3">
        <v>1195</v>
      </c>
      <c r="B1155" s="3" t="s">
        <v>54</v>
      </c>
      <c r="C1155" s="3" t="s">
        <v>53</v>
      </c>
      <c r="D1155" s="3" t="s">
        <v>53</v>
      </c>
      <c r="E1155" s="3" t="s">
        <v>54</v>
      </c>
      <c r="F1155" s="3" t="s">
        <v>54</v>
      </c>
      <c r="G1155" s="3" t="s">
        <v>54</v>
      </c>
      <c r="H1155" s="3" t="s">
        <v>53</v>
      </c>
      <c r="I1155" s="3" t="s">
        <v>53</v>
      </c>
    </row>
    <row r="1156" spans="1:9" x14ac:dyDescent="0.25">
      <c r="A1156" s="3">
        <v>1196</v>
      </c>
      <c r="B1156" s="3" t="s">
        <v>54</v>
      </c>
      <c r="C1156" s="3" t="s">
        <v>53</v>
      </c>
      <c r="D1156" s="3" t="s">
        <v>56</v>
      </c>
      <c r="E1156" s="3" t="s">
        <v>54</v>
      </c>
      <c r="F1156" s="3" t="s">
        <v>54</v>
      </c>
      <c r="G1156" s="3" t="s">
        <v>54</v>
      </c>
      <c r="H1156" s="3" t="s">
        <v>53</v>
      </c>
      <c r="I1156" s="3" t="s">
        <v>53</v>
      </c>
    </row>
    <row r="1157" spans="1:9" x14ac:dyDescent="0.25">
      <c r="A1157" s="3">
        <v>1197</v>
      </c>
      <c r="B1157" s="3" t="s">
        <v>54</v>
      </c>
      <c r="C1157" s="3" t="s">
        <v>53</v>
      </c>
      <c r="D1157" s="3" t="s">
        <v>53</v>
      </c>
      <c r="E1157" s="3" t="s">
        <v>54</v>
      </c>
      <c r="F1157" s="3" t="s">
        <v>54</v>
      </c>
      <c r="G1157" s="3" t="s">
        <v>54</v>
      </c>
      <c r="H1157" s="3" t="s">
        <v>53</v>
      </c>
      <c r="I1157" s="3" t="s">
        <v>53</v>
      </c>
    </row>
    <row r="1158" spans="1:9" x14ac:dyDescent="0.25">
      <c r="A1158" s="3">
        <v>1198</v>
      </c>
      <c r="B1158" s="3" t="s">
        <v>54</v>
      </c>
      <c r="C1158" s="3" t="s">
        <v>55</v>
      </c>
      <c r="D1158" s="3" t="s">
        <v>56</v>
      </c>
      <c r="E1158" s="3" t="s">
        <v>54</v>
      </c>
      <c r="F1158" s="3" t="s">
        <v>54</v>
      </c>
      <c r="G1158" s="3" t="s">
        <v>54</v>
      </c>
      <c r="H1158" s="3" t="s">
        <v>58</v>
      </c>
      <c r="I1158" s="3" t="s">
        <v>59</v>
      </c>
    </row>
    <row r="1159" spans="1:9" x14ac:dyDescent="0.25">
      <c r="A1159" s="3">
        <v>1199</v>
      </c>
      <c r="B1159" s="3" t="s">
        <v>54</v>
      </c>
      <c r="C1159" s="3" t="s">
        <v>53</v>
      </c>
      <c r="D1159" s="3" t="s">
        <v>53</v>
      </c>
      <c r="E1159" s="3" t="s">
        <v>54</v>
      </c>
      <c r="F1159" s="3" t="s">
        <v>54</v>
      </c>
      <c r="G1159" s="3" t="s">
        <v>54</v>
      </c>
      <c r="H1159" s="3" t="s">
        <v>53</v>
      </c>
      <c r="I1159" s="3" t="s">
        <v>53</v>
      </c>
    </row>
    <row r="1160" spans="1:9" x14ac:dyDescent="0.25">
      <c r="A1160" s="3">
        <v>1200</v>
      </c>
      <c r="B1160" s="3" t="s">
        <v>54</v>
      </c>
      <c r="C1160" s="3" t="s">
        <v>55</v>
      </c>
      <c r="D1160" s="3" t="s">
        <v>110</v>
      </c>
      <c r="E1160" s="3" t="s">
        <v>54</v>
      </c>
      <c r="F1160" s="3" t="s">
        <v>54</v>
      </c>
      <c r="G1160" s="3" t="s">
        <v>54</v>
      </c>
      <c r="H1160" s="3" t="s">
        <v>58</v>
      </c>
      <c r="I1160" s="3" t="s">
        <v>104</v>
      </c>
    </row>
    <row r="1161" spans="1:9" x14ac:dyDescent="0.25">
      <c r="A1161" s="3">
        <v>1201</v>
      </c>
      <c r="B1161" s="3" t="s">
        <v>54</v>
      </c>
      <c r="C1161" s="3" t="s">
        <v>53</v>
      </c>
      <c r="D1161" s="3" t="s">
        <v>110</v>
      </c>
      <c r="E1161" s="3" t="s">
        <v>54</v>
      </c>
      <c r="F1161" s="3" t="s">
        <v>54</v>
      </c>
      <c r="G1161" s="3" t="s">
        <v>54</v>
      </c>
      <c r="H1161" s="3" t="s">
        <v>53</v>
      </c>
      <c r="I1161" s="3" t="s">
        <v>53</v>
      </c>
    </row>
    <row r="1162" spans="1:9" x14ac:dyDescent="0.25">
      <c r="A1162" s="3">
        <v>1202</v>
      </c>
      <c r="B1162" s="3" t="s">
        <v>54</v>
      </c>
      <c r="C1162" s="3" t="s">
        <v>53</v>
      </c>
      <c r="D1162" s="3" t="s">
        <v>56</v>
      </c>
      <c r="E1162" s="3" t="s">
        <v>54</v>
      </c>
      <c r="F1162" s="3" t="s">
        <v>54</v>
      </c>
      <c r="G1162" s="3" t="s">
        <v>54</v>
      </c>
      <c r="H1162" s="3" t="s">
        <v>53</v>
      </c>
      <c r="I1162" s="3" t="s">
        <v>53</v>
      </c>
    </row>
    <row r="1163" spans="1:9" x14ac:dyDescent="0.25">
      <c r="A1163" s="3">
        <v>1203</v>
      </c>
      <c r="B1163" s="3" t="s">
        <v>54</v>
      </c>
      <c r="C1163" s="3" t="s">
        <v>53</v>
      </c>
      <c r="D1163" s="3" t="s">
        <v>53</v>
      </c>
      <c r="E1163" s="3" t="s">
        <v>54</v>
      </c>
      <c r="F1163" s="3" t="s">
        <v>54</v>
      </c>
      <c r="G1163" s="3" t="s">
        <v>54</v>
      </c>
      <c r="H1163" s="3" t="s">
        <v>53</v>
      </c>
      <c r="I1163" s="3" t="s">
        <v>53</v>
      </c>
    </row>
    <row r="1164" spans="1:9" x14ac:dyDescent="0.25">
      <c r="A1164" s="3">
        <v>1204</v>
      </c>
      <c r="B1164" s="3" t="s">
        <v>54</v>
      </c>
      <c r="C1164" s="3" t="s">
        <v>53</v>
      </c>
      <c r="D1164" s="3" t="s">
        <v>53</v>
      </c>
      <c r="E1164" s="3" t="s">
        <v>54</v>
      </c>
      <c r="F1164" s="3" t="s">
        <v>54</v>
      </c>
      <c r="G1164" s="3" t="s">
        <v>54</v>
      </c>
      <c r="H1164" s="3" t="s">
        <v>53</v>
      </c>
      <c r="I1164" s="3" t="s">
        <v>53</v>
      </c>
    </row>
    <row r="1165" spans="1:9" x14ac:dyDescent="0.25">
      <c r="A1165" s="3">
        <v>1205</v>
      </c>
      <c r="B1165" s="3" t="s">
        <v>54</v>
      </c>
      <c r="C1165" s="3" t="s">
        <v>53</v>
      </c>
      <c r="D1165" s="3" t="s">
        <v>53</v>
      </c>
      <c r="E1165" s="3" t="s">
        <v>54</v>
      </c>
      <c r="F1165" s="3" t="s">
        <v>54</v>
      </c>
      <c r="G1165" s="3" t="s">
        <v>54</v>
      </c>
      <c r="H1165" s="3" t="s">
        <v>53</v>
      </c>
      <c r="I1165" s="3" t="s">
        <v>53</v>
      </c>
    </row>
    <row r="1166" spans="1:9" x14ac:dyDescent="0.25">
      <c r="A1166" s="3">
        <v>1206</v>
      </c>
      <c r="B1166" s="3" t="s">
        <v>54</v>
      </c>
      <c r="C1166" s="3" t="s">
        <v>53</v>
      </c>
      <c r="D1166" s="3" t="s">
        <v>53</v>
      </c>
      <c r="E1166" s="3" t="s">
        <v>54</v>
      </c>
      <c r="F1166" s="3" t="s">
        <v>54</v>
      </c>
      <c r="G1166" s="3" t="s">
        <v>54</v>
      </c>
      <c r="H1166" s="3" t="s">
        <v>53</v>
      </c>
      <c r="I1166" s="3" t="s">
        <v>53</v>
      </c>
    </row>
    <row r="1167" spans="1:9" x14ac:dyDescent="0.25">
      <c r="A1167" s="3">
        <v>1207</v>
      </c>
      <c r="B1167" s="3" t="s">
        <v>54</v>
      </c>
      <c r="C1167" s="3" t="s">
        <v>53</v>
      </c>
      <c r="D1167" s="3" t="s">
        <v>53</v>
      </c>
      <c r="E1167" s="3" t="s">
        <v>54</v>
      </c>
      <c r="F1167" s="3" t="s">
        <v>54</v>
      </c>
      <c r="G1167" s="3" t="s">
        <v>54</v>
      </c>
      <c r="H1167" s="3" t="s">
        <v>53</v>
      </c>
      <c r="I1167" s="3" t="s">
        <v>53</v>
      </c>
    </row>
    <row r="1168" spans="1:9" x14ac:dyDescent="0.25">
      <c r="A1168" s="3">
        <v>1208</v>
      </c>
      <c r="B1168" s="3" t="s">
        <v>54</v>
      </c>
      <c r="C1168" s="3" t="s">
        <v>53</v>
      </c>
      <c r="D1168" s="3" t="s">
        <v>53</v>
      </c>
      <c r="E1168" s="3" t="s">
        <v>54</v>
      </c>
      <c r="F1168" s="3" t="s">
        <v>54</v>
      </c>
      <c r="G1168" s="3" t="s">
        <v>54</v>
      </c>
      <c r="H1168" s="3" t="s">
        <v>53</v>
      </c>
      <c r="I1168" s="3" t="s">
        <v>53</v>
      </c>
    </row>
    <row r="1169" spans="1:9" x14ac:dyDescent="0.25">
      <c r="A1169" s="3">
        <v>1209</v>
      </c>
      <c r="B1169" s="3" t="s">
        <v>54</v>
      </c>
      <c r="C1169" s="3" t="s">
        <v>53</v>
      </c>
      <c r="D1169" s="3" t="s">
        <v>53</v>
      </c>
      <c r="E1169" s="3" t="s">
        <v>54</v>
      </c>
      <c r="F1169" s="3" t="s">
        <v>54</v>
      </c>
      <c r="G1169" s="3" t="s">
        <v>54</v>
      </c>
      <c r="H1169" s="3" t="s">
        <v>53</v>
      </c>
      <c r="I1169" s="3" t="s">
        <v>53</v>
      </c>
    </row>
    <row r="1170" spans="1:9" x14ac:dyDescent="0.25">
      <c r="A1170" s="3">
        <v>1210</v>
      </c>
      <c r="B1170" s="3" t="s">
        <v>54</v>
      </c>
      <c r="C1170" s="3" t="s">
        <v>53</v>
      </c>
      <c r="D1170" s="3" t="s">
        <v>53</v>
      </c>
      <c r="E1170" s="3" t="s">
        <v>54</v>
      </c>
      <c r="F1170" s="3" t="s">
        <v>54</v>
      </c>
      <c r="G1170" s="3" t="s">
        <v>54</v>
      </c>
      <c r="H1170" s="3" t="s">
        <v>53</v>
      </c>
      <c r="I1170" s="3" t="s">
        <v>53</v>
      </c>
    </row>
    <row r="1171" spans="1:9" x14ac:dyDescent="0.25">
      <c r="A1171" s="3">
        <v>1211</v>
      </c>
      <c r="B1171" s="3" t="s">
        <v>54</v>
      </c>
      <c r="C1171" s="3" t="s">
        <v>53</v>
      </c>
      <c r="D1171" s="3" t="s">
        <v>53</v>
      </c>
      <c r="E1171" s="3" t="s">
        <v>54</v>
      </c>
      <c r="F1171" s="3" t="s">
        <v>54</v>
      </c>
      <c r="G1171" s="3" t="s">
        <v>54</v>
      </c>
      <c r="H1171" s="3" t="s">
        <v>53</v>
      </c>
      <c r="I1171" s="3" t="s">
        <v>53</v>
      </c>
    </row>
    <row r="1172" spans="1:9" x14ac:dyDescent="0.25">
      <c r="A1172" s="3">
        <v>1212</v>
      </c>
      <c r="B1172" s="3" t="s">
        <v>54</v>
      </c>
      <c r="C1172" s="3" t="s">
        <v>53</v>
      </c>
      <c r="D1172" s="3" t="s">
        <v>53</v>
      </c>
      <c r="E1172" s="3" t="s">
        <v>54</v>
      </c>
      <c r="F1172" s="3" t="s">
        <v>54</v>
      </c>
      <c r="G1172" s="3" t="s">
        <v>54</v>
      </c>
      <c r="H1172" s="3" t="s">
        <v>53</v>
      </c>
      <c r="I1172" s="3" t="s">
        <v>53</v>
      </c>
    </row>
    <row r="1173" spans="1:9" x14ac:dyDescent="0.25">
      <c r="A1173" s="3">
        <v>1213</v>
      </c>
      <c r="B1173" s="3" t="s">
        <v>54</v>
      </c>
      <c r="C1173" s="3" t="s">
        <v>53</v>
      </c>
      <c r="D1173" s="3" t="s">
        <v>53</v>
      </c>
      <c r="E1173" s="3" t="s">
        <v>54</v>
      </c>
      <c r="F1173" s="3" t="s">
        <v>54</v>
      </c>
      <c r="G1173" s="3" t="s">
        <v>54</v>
      </c>
      <c r="H1173" s="3" t="s">
        <v>53</v>
      </c>
      <c r="I1173" s="3" t="s">
        <v>53</v>
      </c>
    </row>
    <row r="1174" spans="1:9" x14ac:dyDescent="0.25">
      <c r="A1174" s="3">
        <v>1214</v>
      </c>
      <c r="B1174" s="3" t="s">
        <v>54</v>
      </c>
      <c r="C1174" s="3" t="s">
        <v>53</v>
      </c>
      <c r="D1174" s="3" t="s">
        <v>53</v>
      </c>
      <c r="E1174" s="3" t="s">
        <v>54</v>
      </c>
      <c r="F1174" s="3" t="s">
        <v>54</v>
      </c>
      <c r="G1174" s="3" t="s">
        <v>54</v>
      </c>
      <c r="H1174" s="3" t="s">
        <v>53</v>
      </c>
      <c r="I1174" s="3" t="s">
        <v>53</v>
      </c>
    </row>
    <row r="1175" spans="1:9" x14ac:dyDescent="0.25">
      <c r="A1175" s="3">
        <v>1215</v>
      </c>
      <c r="B1175" s="3" t="s">
        <v>54</v>
      </c>
      <c r="C1175" s="3" t="s">
        <v>53</v>
      </c>
      <c r="D1175" s="3" t="s">
        <v>53</v>
      </c>
      <c r="E1175" s="3" t="s">
        <v>54</v>
      </c>
      <c r="F1175" s="3" t="s">
        <v>54</v>
      </c>
      <c r="G1175" s="3" t="s">
        <v>54</v>
      </c>
      <c r="H1175" s="3" t="s">
        <v>53</v>
      </c>
      <c r="I1175" s="3" t="s">
        <v>53</v>
      </c>
    </row>
    <row r="1176" spans="1:9" x14ac:dyDescent="0.25">
      <c r="A1176" s="3">
        <v>1216</v>
      </c>
      <c r="B1176" s="3" t="s">
        <v>54</v>
      </c>
      <c r="C1176" s="3" t="s">
        <v>53</v>
      </c>
      <c r="D1176" s="3" t="s">
        <v>53</v>
      </c>
      <c r="E1176" s="3" t="s">
        <v>54</v>
      </c>
      <c r="F1176" s="3" t="s">
        <v>54</v>
      </c>
      <c r="G1176" s="3" t="s">
        <v>54</v>
      </c>
      <c r="H1176" s="3" t="s">
        <v>53</v>
      </c>
      <c r="I1176" s="3" t="s">
        <v>53</v>
      </c>
    </row>
    <row r="1177" spans="1:9" x14ac:dyDescent="0.25">
      <c r="A1177" s="3">
        <v>1217</v>
      </c>
      <c r="B1177" s="3" t="s">
        <v>54</v>
      </c>
      <c r="C1177" s="3" t="s">
        <v>53</v>
      </c>
      <c r="D1177" s="3" t="s">
        <v>53</v>
      </c>
      <c r="E1177" s="3" t="s">
        <v>54</v>
      </c>
      <c r="F1177" s="3" t="s">
        <v>54</v>
      </c>
      <c r="G1177" s="3" t="s">
        <v>54</v>
      </c>
      <c r="H1177" s="3" t="s">
        <v>53</v>
      </c>
      <c r="I1177" s="3" t="s">
        <v>53</v>
      </c>
    </row>
    <row r="1178" spans="1:9" x14ac:dyDescent="0.25">
      <c r="A1178" s="3">
        <v>1218</v>
      </c>
      <c r="B1178" s="3" t="s">
        <v>54</v>
      </c>
      <c r="C1178" s="3" t="s">
        <v>53</v>
      </c>
      <c r="D1178" s="3" t="s">
        <v>53</v>
      </c>
      <c r="E1178" s="3" t="s">
        <v>54</v>
      </c>
      <c r="F1178" s="3" t="s">
        <v>54</v>
      </c>
      <c r="G1178" s="3" t="s">
        <v>54</v>
      </c>
      <c r="H1178" s="3" t="s">
        <v>53</v>
      </c>
      <c r="I1178" s="3" t="s">
        <v>53</v>
      </c>
    </row>
    <row r="1179" spans="1:9" x14ac:dyDescent="0.25">
      <c r="A1179" s="3">
        <v>1219</v>
      </c>
      <c r="B1179" s="3" t="s">
        <v>54</v>
      </c>
      <c r="C1179" s="3" t="s">
        <v>53</v>
      </c>
      <c r="D1179" s="3" t="s">
        <v>53</v>
      </c>
      <c r="E1179" s="3" t="s">
        <v>54</v>
      </c>
      <c r="F1179" s="3" t="s">
        <v>54</v>
      </c>
      <c r="G1179" s="3" t="s">
        <v>54</v>
      </c>
      <c r="H1179" s="3" t="s">
        <v>53</v>
      </c>
      <c r="I1179" s="3" t="s">
        <v>53</v>
      </c>
    </row>
    <row r="1180" spans="1:9" x14ac:dyDescent="0.25">
      <c r="A1180" s="3">
        <v>1220</v>
      </c>
      <c r="B1180" s="3" t="s">
        <v>54</v>
      </c>
      <c r="C1180" s="3" t="s">
        <v>53</v>
      </c>
      <c r="D1180" s="3" t="s">
        <v>56</v>
      </c>
      <c r="E1180" s="3" t="s">
        <v>54</v>
      </c>
      <c r="F1180" s="3" t="s">
        <v>54</v>
      </c>
      <c r="G1180" s="3" t="s">
        <v>54</v>
      </c>
      <c r="H1180" s="3" t="s">
        <v>53</v>
      </c>
      <c r="I1180" s="3" t="s">
        <v>53</v>
      </c>
    </row>
    <row r="1181" spans="1:9" x14ac:dyDescent="0.25">
      <c r="A1181" s="3">
        <v>1221</v>
      </c>
      <c r="B1181" s="3" t="s">
        <v>54</v>
      </c>
      <c r="C1181" s="3" t="s">
        <v>53</v>
      </c>
      <c r="D1181" s="3" t="s">
        <v>53</v>
      </c>
      <c r="E1181" s="3" t="s">
        <v>54</v>
      </c>
      <c r="F1181" s="3" t="s">
        <v>54</v>
      </c>
      <c r="G1181" s="3" t="s">
        <v>54</v>
      </c>
      <c r="H1181" s="3" t="s">
        <v>53</v>
      </c>
      <c r="I1181" s="3" t="s">
        <v>53</v>
      </c>
    </row>
    <row r="1182" spans="1:9" x14ac:dyDescent="0.25">
      <c r="A1182" s="3">
        <v>1222</v>
      </c>
      <c r="B1182" s="3" t="s">
        <v>54</v>
      </c>
      <c r="C1182" s="3" t="s">
        <v>55</v>
      </c>
      <c r="D1182" s="3" t="s">
        <v>110</v>
      </c>
      <c r="E1182" s="3" t="s">
        <v>54</v>
      </c>
      <c r="F1182" s="3" t="s">
        <v>54</v>
      </c>
      <c r="G1182" s="3" t="s">
        <v>54</v>
      </c>
      <c r="H1182" s="3" t="s">
        <v>58</v>
      </c>
      <c r="I1182" s="3" t="s">
        <v>104</v>
      </c>
    </row>
    <row r="1183" spans="1:9" x14ac:dyDescent="0.25">
      <c r="A1183" s="3">
        <v>1223</v>
      </c>
      <c r="B1183" s="3" t="s">
        <v>54</v>
      </c>
      <c r="C1183" s="3" t="s">
        <v>55</v>
      </c>
      <c r="D1183" s="3" t="s">
        <v>56</v>
      </c>
      <c r="E1183" s="3" t="s">
        <v>54</v>
      </c>
      <c r="F1183" s="3" t="s">
        <v>54</v>
      </c>
      <c r="G1183" s="3" t="s">
        <v>54</v>
      </c>
      <c r="H1183" s="3" t="s">
        <v>58</v>
      </c>
      <c r="I1183" s="3" t="s">
        <v>104</v>
      </c>
    </row>
    <row r="1184" spans="1:9" x14ac:dyDescent="0.25">
      <c r="A1184" s="3">
        <v>1224</v>
      </c>
      <c r="B1184" s="3" t="s">
        <v>54</v>
      </c>
      <c r="C1184" s="3" t="s">
        <v>53</v>
      </c>
      <c r="D1184" s="3" t="s">
        <v>53</v>
      </c>
      <c r="E1184" s="3" t="s">
        <v>54</v>
      </c>
      <c r="F1184" s="3" t="s">
        <v>54</v>
      </c>
      <c r="G1184" s="3" t="s">
        <v>54</v>
      </c>
      <c r="H1184" s="3" t="s">
        <v>53</v>
      </c>
      <c r="I1184" s="3" t="s">
        <v>53</v>
      </c>
    </row>
    <row r="1185" spans="1:9" x14ac:dyDescent="0.25">
      <c r="A1185" s="3">
        <v>1225</v>
      </c>
      <c r="B1185" s="3" t="s">
        <v>54</v>
      </c>
      <c r="C1185" s="3" t="s">
        <v>53</v>
      </c>
      <c r="D1185" s="3" t="s">
        <v>110</v>
      </c>
      <c r="E1185" s="3" t="s">
        <v>54</v>
      </c>
      <c r="F1185" s="3" t="s">
        <v>54</v>
      </c>
      <c r="G1185" s="3" t="s">
        <v>54</v>
      </c>
      <c r="H1185" s="3" t="s">
        <v>53</v>
      </c>
      <c r="I1185" s="3" t="s">
        <v>53</v>
      </c>
    </row>
    <row r="1186" spans="1:9" x14ac:dyDescent="0.25">
      <c r="A1186" s="3">
        <v>1226</v>
      </c>
      <c r="B1186" s="3" t="s">
        <v>54</v>
      </c>
      <c r="C1186" s="3" t="s">
        <v>53</v>
      </c>
      <c r="D1186" s="3" t="s">
        <v>53</v>
      </c>
      <c r="E1186" s="3" t="s">
        <v>54</v>
      </c>
      <c r="F1186" s="3" t="s">
        <v>54</v>
      </c>
      <c r="G1186" s="3" t="s">
        <v>54</v>
      </c>
      <c r="H1186" s="3" t="s">
        <v>53</v>
      </c>
      <c r="I1186" s="3" t="s">
        <v>53</v>
      </c>
    </row>
    <row r="1187" spans="1:9" x14ac:dyDescent="0.25">
      <c r="A1187" s="3">
        <v>1227</v>
      </c>
      <c r="B1187" s="3" t="s">
        <v>54</v>
      </c>
      <c r="C1187" s="3" t="s">
        <v>53</v>
      </c>
      <c r="D1187" s="3" t="s">
        <v>110</v>
      </c>
      <c r="E1187" s="3" t="s">
        <v>54</v>
      </c>
      <c r="F1187" s="3" t="s">
        <v>54</v>
      </c>
      <c r="G1187" s="3" t="s">
        <v>54</v>
      </c>
      <c r="H1187" s="3" t="s">
        <v>53</v>
      </c>
      <c r="I1187" s="3" t="s">
        <v>53</v>
      </c>
    </row>
    <row r="1188" spans="1:9" x14ac:dyDescent="0.25">
      <c r="A1188" s="3">
        <v>1228</v>
      </c>
      <c r="B1188" s="3" t="s">
        <v>54</v>
      </c>
      <c r="C1188" s="3" t="s">
        <v>55</v>
      </c>
      <c r="D1188" s="3" t="s">
        <v>110</v>
      </c>
      <c r="E1188" s="3" t="s">
        <v>54</v>
      </c>
      <c r="F1188" s="3" t="s">
        <v>54</v>
      </c>
      <c r="G1188" s="3" t="s">
        <v>54</v>
      </c>
      <c r="H1188" s="3" t="s">
        <v>58</v>
      </c>
      <c r="I1188" s="3" t="s">
        <v>104</v>
      </c>
    </row>
    <row r="1189" spans="1:9" x14ac:dyDescent="0.25">
      <c r="A1189" s="3">
        <v>1229</v>
      </c>
      <c r="B1189" s="3" t="s">
        <v>54</v>
      </c>
      <c r="C1189" s="3" t="s">
        <v>55</v>
      </c>
      <c r="D1189" s="3" t="s">
        <v>56</v>
      </c>
      <c r="E1189" s="3" t="s">
        <v>54</v>
      </c>
      <c r="F1189" s="3" t="s">
        <v>54</v>
      </c>
      <c r="G1189" s="3" t="s">
        <v>54</v>
      </c>
      <c r="H1189" s="3" t="s">
        <v>58</v>
      </c>
      <c r="I1189" s="3" t="s">
        <v>59</v>
      </c>
    </row>
    <row r="1190" spans="1:9" x14ac:dyDescent="0.25">
      <c r="A1190" s="3">
        <v>1230</v>
      </c>
      <c r="B1190" s="3" t="s">
        <v>54</v>
      </c>
      <c r="C1190" s="3" t="s">
        <v>53</v>
      </c>
      <c r="D1190" s="3" t="s">
        <v>110</v>
      </c>
      <c r="E1190" s="3" t="s">
        <v>54</v>
      </c>
      <c r="F1190" s="3" t="s">
        <v>54</v>
      </c>
      <c r="G1190" s="3" t="s">
        <v>54</v>
      </c>
      <c r="H1190" s="3" t="s">
        <v>53</v>
      </c>
      <c r="I1190" s="3" t="s">
        <v>53</v>
      </c>
    </row>
    <row r="1191" spans="1:9" x14ac:dyDescent="0.25">
      <c r="A1191" s="3">
        <v>1231</v>
      </c>
      <c r="B1191" s="3" t="s">
        <v>54</v>
      </c>
      <c r="C1191" s="3" t="s">
        <v>53</v>
      </c>
      <c r="D1191" s="3" t="s">
        <v>56</v>
      </c>
      <c r="E1191" s="3" t="s">
        <v>54</v>
      </c>
      <c r="F1191" s="3" t="s">
        <v>54</v>
      </c>
      <c r="G1191" s="3" t="s">
        <v>54</v>
      </c>
      <c r="H1191" s="3" t="s">
        <v>53</v>
      </c>
      <c r="I1191" s="3" t="s">
        <v>53</v>
      </c>
    </row>
    <row r="1192" spans="1:9" x14ac:dyDescent="0.25">
      <c r="A1192" s="3">
        <v>1232</v>
      </c>
      <c r="B1192" s="3" t="s">
        <v>54</v>
      </c>
      <c r="C1192" s="3" t="s">
        <v>53</v>
      </c>
      <c r="D1192" s="3" t="s">
        <v>53</v>
      </c>
      <c r="E1192" s="3" t="s">
        <v>54</v>
      </c>
      <c r="F1192" s="3" t="s">
        <v>54</v>
      </c>
      <c r="G1192" s="3" t="s">
        <v>54</v>
      </c>
      <c r="H1192" s="3" t="s">
        <v>53</v>
      </c>
      <c r="I1192" s="3" t="s">
        <v>53</v>
      </c>
    </row>
    <row r="1193" spans="1:9" x14ac:dyDescent="0.25">
      <c r="A1193" s="3">
        <v>1233</v>
      </c>
      <c r="B1193" s="3" t="s">
        <v>54</v>
      </c>
      <c r="C1193" s="3" t="s">
        <v>55</v>
      </c>
      <c r="D1193" s="3" t="s">
        <v>56</v>
      </c>
      <c r="E1193" s="3" t="s">
        <v>54</v>
      </c>
      <c r="F1193" s="3" t="s">
        <v>54</v>
      </c>
      <c r="G1193" s="3" t="s">
        <v>54</v>
      </c>
      <c r="H1193" s="3" t="s">
        <v>58</v>
      </c>
      <c r="I1193" s="3" t="s">
        <v>59</v>
      </c>
    </row>
    <row r="1194" spans="1:9" x14ac:dyDescent="0.25">
      <c r="A1194" s="3">
        <v>1234</v>
      </c>
      <c r="B1194" s="3" t="s">
        <v>54</v>
      </c>
      <c r="C1194" s="3" t="s">
        <v>53</v>
      </c>
      <c r="D1194" s="3" t="s">
        <v>56</v>
      </c>
      <c r="E1194" s="3" t="s">
        <v>54</v>
      </c>
      <c r="F1194" s="3" t="s">
        <v>54</v>
      </c>
      <c r="G1194" s="3" t="s">
        <v>54</v>
      </c>
      <c r="H1194" s="3" t="s">
        <v>53</v>
      </c>
      <c r="I1194" s="3" t="s">
        <v>53</v>
      </c>
    </row>
    <row r="1195" spans="1:9" x14ac:dyDescent="0.25">
      <c r="A1195" s="3">
        <v>1235</v>
      </c>
      <c r="B1195" s="3" t="s">
        <v>54</v>
      </c>
      <c r="C1195" s="3" t="s">
        <v>53</v>
      </c>
      <c r="D1195" s="3" t="s">
        <v>53</v>
      </c>
      <c r="E1195" s="3" t="s">
        <v>54</v>
      </c>
      <c r="F1195" s="3" t="s">
        <v>54</v>
      </c>
      <c r="G1195" s="3" t="s">
        <v>54</v>
      </c>
      <c r="H1195" s="3" t="s">
        <v>53</v>
      </c>
      <c r="I1195" s="3" t="s">
        <v>53</v>
      </c>
    </row>
    <row r="1196" spans="1:9" x14ac:dyDescent="0.25">
      <c r="A1196" s="3">
        <v>1236</v>
      </c>
      <c r="B1196" s="3" t="s">
        <v>54</v>
      </c>
      <c r="C1196" s="3" t="s">
        <v>53</v>
      </c>
      <c r="D1196" s="3" t="s">
        <v>56</v>
      </c>
      <c r="E1196" s="3" t="s">
        <v>54</v>
      </c>
      <c r="F1196" s="3" t="s">
        <v>54</v>
      </c>
      <c r="G1196" s="3" t="s">
        <v>54</v>
      </c>
      <c r="H1196" s="3" t="s">
        <v>53</v>
      </c>
      <c r="I1196" s="3" t="s">
        <v>53</v>
      </c>
    </row>
    <row r="1197" spans="1:9" x14ac:dyDescent="0.25">
      <c r="A1197" s="3">
        <v>1237</v>
      </c>
      <c r="B1197" s="3" t="s">
        <v>54</v>
      </c>
      <c r="C1197" s="3" t="s">
        <v>53</v>
      </c>
      <c r="D1197" s="3" t="s">
        <v>53</v>
      </c>
      <c r="E1197" s="3" t="s">
        <v>54</v>
      </c>
      <c r="F1197" s="3" t="s">
        <v>54</v>
      </c>
      <c r="G1197" s="3" t="s">
        <v>54</v>
      </c>
      <c r="H1197" s="3" t="s">
        <v>53</v>
      </c>
      <c r="I1197" s="3" t="s">
        <v>53</v>
      </c>
    </row>
    <row r="1198" spans="1:9" x14ac:dyDescent="0.25">
      <c r="A1198" s="3">
        <v>1238</v>
      </c>
      <c r="B1198" s="3" t="s">
        <v>54</v>
      </c>
      <c r="C1198" s="3" t="s">
        <v>55</v>
      </c>
      <c r="D1198" s="3" t="s">
        <v>56</v>
      </c>
      <c r="E1198" s="3" t="s">
        <v>54</v>
      </c>
      <c r="F1198" s="3" t="s">
        <v>54</v>
      </c>
      <c r="G1198" s="3" t="s">
        <v>54</v>
      </c>
      <c r="H1198" s="3" t="s">
        <v>58</v>
      </c>
      <c r="I1198" s="3" t="s">
        <v>104</v>
      </c>
    </row>
    <row r="1199" spans="1:9" x14ac:dyDescent="0.25">
      <c r="A1199" s="3">
        <v>1239</v>
      </c>
      <c r="B1199" s="3" t="s">
        <v>54</v>
      </c>
      <c r="C1199" s="3" t="s">
        <v>55</v>
      </c>
      <c r="D1199" s="3" t="s">
        <v>56</v>
      </c>
      <c r="E1199" s="3" t="s">
        <v>54</v>
      </c>
      <c r="F1199" s="3" t="s">
        <v>54</v>
      </c>
      <c r="G1199" s="3" t="s">
        <v>54</v>
      </c>
      <c r="H1199" s="3" t="s">
        <v>58</v>
      </c>
      <c r="I1199" s="3" t="s">
        <v>59</v>
      </c>
    </row>
    <row r="1200" spans="1:9" x14ac:dyDescent="0.25">
      <c r="A1200" s="3">
        <v>1240</v>
      </c>
      <c r="B1200" s="3" t="s">
        <v>54</v>
      </c>
      <c r="C1200" s="3" t="s">
        <v>55</v>
      </c>
      <c r="D1200" s="3" t="s">
        <v>56</v>
      </c>
      <c r="E1200" s="3" t="s">
        <v>54</v>
      </c>
      <c r="F1200" s="3" t="s">
        <v>54</v>
      </c>
      <c r="G1200" s="3" t="s">
        <v>54</v>
      </c>
      <c r="H1200" s="3" t="s">
        <v>426</v>
      </c>
      <c r="I1200" s="3" t="s">
        <v>104</v>
      </c>
    </row>
    <row r="1201" spans="1:9" x14ac:dyDescent="0.25">
      <c r="A1201" s="3">
        <v>1241</v>
      </c>
      <c r="B1201" s="3" t="s">
        <v>54</v>
      </c>
      <c r="C1201" s="3" t="s">
        <v>55</v>
      </c>
      <c r="D1201" s="3" t="s">
        <v>56</v>
      </c>
      <c r="E1201" s="3" t="s">
        <v>54</v>
      </c>
      <c r="F1201" s="3" t="s">
        <v>54</v>
      </c>
      <c r="G1201" s="3" t="s">
        <v>54</v>
      </c>
      <c r="H1201" s="3" t="s">
        <v>58</v>
      </c>
      <c r="I1201" s="3" t="s">
        <v>104</v>
      </c>
    </row>
    <row r="1202" spans="1:9" x14ac:dyDescent="0.25">
      <c r="A1202" s="3">
        <v>1242</v>
      </c>
      <c r="B1202" s="3" t="s">
        <v>54</v>
      </c>
      <c r="C1202" s="3" t="s">
        <v>55</v>
      </c>
      <c r="D1202" s="3" t="s">
        <v>56</v>
      </c>
      <c r="E1202" s="3" t="s">
        <v>54</v>
      </c>
      <c r="F1202" s="3" t="s">
        <v>54</v>
      </c>
      <c r="G1202" s="3" t="s">
        <v>54</v>
      </c>
      <c r="H1202" s="3" t="s">
        <v>58</v>
      </c>
      <c r="I1202" s="3" t="s">
        <v>104</v>
      </c>
    </row>
    <row r="1203" spans="1:9" x14ac:dyDescent="0.25">
      <c r="A1203" s="3">
        <v>1243</v>
      </c>
      <c r="B1203" s="3" t="s">
        <v>54</v>
      </c>
      <c r="C1203" s="3" t="s">
        <v>55</v>
      </c>
      <c r="D1203" s="3" t="s">
        <v>110</v>
      </c>
      <c r="E1203" s="3" t="s">
        <v>54</v>
      </c>
      <c r="F1203" s="3" t="s">
        <v>54</v>
      </c>
      <c r="G1203" s="3" t="s">
        <v>54</v>
      </c>
      <c r="H1203" s="3" t="s">
        <v>58</v>
      </c>
      <c r="I1203" s="3" t="s">
        <v>104</v>
      </c>
    </row>
    <row r="1204" spans="1:9" x14ac:dyDescent="0.25">
      <c r="A1204" s="3">
        <v>1244</v>
      </c>
      <c r="B1204" s="3" t="s">
        <v>54</v>
      </c>
      <c r="C1204" s="3" t="s">
        <v>53</v>
      </c>
      <c r="D1204" s="3" t="s">
        <v>53</v>
      </c>
      <c r="E1204" s="3" t="s">
        <v>54</v>
      </c>
      <c r="F1204" s="3" t="s">
        <v>54</v>
      </c>
      <c r="G1204" s="3" t="s">
        <v>54</v>
      </c>
      <c r="H1204" s="3" t="s">
        <v>53</v>
      </c>
      <c r="I1204" s="3" t="s">
        <v>53</v>
      </c>
    </row>
    <row r="1205" spans="1:9" x14ac:dyDescent="0.25">
      <c r="A1205" s="3">
        <v>1245</v>
      </c>
      <c r="B1205" s="3" t="s">
        <v>54</v>
      </c>
      <c r="C1205" s="3" t="s">
        <v>55</v>
      </c>
      <c r="D1205" s="3" t="s">
        <v>56</v>
      </c>
      <c r="E1205" s="3" t="s">
        <v>54</v>
      </c>
      <c r="F1205" s="3" t="s">
        <v>54</v>
      </c>
      <c r="G1205" s="3" t="s">
        <v>54</v>
      </c>
      <c r="H1205" s="3" t="s">
        <v>58</v>
      </c>
      <c r="I1205" s="3" t="s">
        <v>59</v>
      </c>
    </row>
    <row r="1206" spans="1:9" x14ac:dyDescent="0.25">
      <c r="A1206" s="3">
        <v>1246</v>
      </c>
      <c r="B1206" s="3" t="s">
        <v>54</v>
      </c>
      <c r="C1206" s="3" t="s">
        <v>53</v>
      </c>
      <c r="D1206" s="3" t="s">
        <v>53</v>
      </c>
      <c r="E1206" s="3" t="s">
        <v>54</v>
      </c>
      <c r="F1206" s="3" t="s">
        <v>54</v>
      </c>
      <c r="G1206" s="3" t="s">
        <v>54</v>
      </c>
      <c r="H1206" s="3" t="s">
        <v>53</v>
      </c>
      <c r="I1206" s="3" t="s">
        <v>53</v>
      </c>
    </row>
    <row r="1207" spans="1:9" x14ac:dyDescent="0.25">
      <c r="A1207" s="3">
        <v>1247</v>
      </c>
      <c r="B1207" s="3" t="s">
        <v>54</v>
      </c>
      <c r="C1207" s="3" t="s">
        <v>53</v>
      </c>
      <c r="D1207" s="3" t="s">
        <v>53</v>
      </c>
      <c r="E1207" s="3" t="s">
        <v>54</v>
      </c>
      <c r="F1207" s="3" t="s">
        <v>54</v>
      </c>
      <c r="G1207" s="3" t="s">
        <v>54</v>
      </c>
      <c r="H1207" s="3" t="s">
        <v>53</v>
      </c>
      <c r="I1207" s="3" t="s">
        <v>53</v>
      </c>
    </row>
    <row r="1208" spans="1:9" x14ac:dyDescent="0.25">
      <c r="A1208" s="3">
        <v>1248</v>
      </c>
      <c r="B1208" s="3" t="s">
        <v>54</v>
      </c>
      <c r="C1208" s="3" t="s">
        <v>55</v>
      </c>
      <c r="D1208" s="3" t="s">
        <v>56</v>
      </c>
      <c r="E1208" s="3" t="s">
        <v>54</v>
      </c>
      <c r="F1208" s="3" t="s">
        <v>54</v>
      </c>
      <c r="G1208" s="3" t="s">
        <v>54</v>
      </c>
      <c r="H1208" s="3" t="s">
        <v>58</v>
      </c>
      <c r="I1208" s="3" t="s">
        <v>53</v>
      </c>
    </row>
    <row r="1209" spans="1:9" x14ac:dyDescent="0.25">
      <c r="A1209" s="3">
        <v>1249</v>
      </c>
      <c r="B1209" s="3" t="s">
        <v>54</v>
      </c>
      <c r="C1209" s="3" t="s">
        <v>53</v>
      </c>
      <c r="D1209" s="3" t="s">
        <v>53</v>
      </c>
      <c r="E1209" s="3" t="s">
        <v>54</v>
      </c>
      <c r="F1209" s="3" t="s">
        <v>54</v>
      </c>
      <c r="G1209" s="3" t="s">
        <v>54</v>
      </c>
      <c r="H1209" s="3" t="s">
        <v>53</v>
      </c>
      <c r="I1209" s="3" t="s">
        <v>53</v>
      </c>
    </row>
    <row r="1210" spans="1:9" x14ac:dyDescent="0.25">
      <c r="A1210" s="3">
        <v>1250</v>
      </c>
      <c r="B1210" s="3" t="s">
        <v>54</v>
      </c>
      <c r="C1210" s="3" t="s">
        <v>53</v>
      </c>
      <c r="D1210" s="3" t="s">
        <v>110</v>
      </c>
      <c r="E1210" s="3" t="s">
        <v>54</v>
      </c>
      <c r="F1210" s="3" t="s">
        <v>54</v>
      </c>
      <c r="G1210" s="3" t="s">
        <v>54</v>
      </c>
      <c r="H1210" s="3" t="s">
        <v>53</v>
      </c>
      <c r="I1210" s="3" t="s">
        <v>53</v>
      </c>
    </row>
    <row r="1211" spans="1:9" x14ac:dyDescent="0.25">
      <c r="A1211" s="3">
        <v>1252</v>
      </c>
      <c r="B1211" s="3" t="s">
        <v>54</v>
      </c>
      <c r="C1211" s="3" t="s">
        <v>55</v>
      </c>
      <c r="D1211" s="3" t="s">
        <v>110</v>
      </c>
      <c r="E1211" s="3" t="s">
        <v>54</v>
      </c>
      <c r="F1211" s="3" t="s">
        <v>54</v>
      </c>
      <c r="G1211" s="3" t="s">
        <v>54</v>
      </c>
      <c r="H1211" s="3" t="s">
        <v>58</v>
      </c>
      <c r="I1211" s="3" t="s">
        <v>104</v>
      </c>
    </row>
    <row r="1212" spans="1:9" x14ac:dyDescent="0.25">
      <c r="A1212" s="3">
        <v>1253</v>
      </c>
      <c r="B1212" s="3" t="s">
        <v>54</v>
      </c>
      <c r="C1212" s="3" t="s">
        <v>55</v>
      </c>
      <c r="D1212" s="3" t="s">
        <v>56</v>
      </c>
      <c r="E1212" s="3" t="s">
        <v>54</v>
      </c>
      <c r="F1212" s="3" t="s">
        <v>54</v>
      </c>
      <c r="G1212" s="3" t="s">
        <v>54</v>
      </c>
      <c r="H1212" s="3" t="s">
        <v>58</v>
      </c>
      <c r="I1212" s="3" t="s">
        <v>104</v>
      </c>
    </row>
    <row r="1213" spans="1:9" x14ac:dyDescent="0.25">
      <c r="A1213" s="3">
        <v>1254</v>
      </c>
      <c r="B1213" s="3" t="s">
        <v>54</v>
      </c>
      <c r="C1213" s="3" t="s">
        <v>55</v>
      </c>
      <c r="D1213" s="3" t="s">
        <v>56</v>
      </c>
      <c r="E1213" s="3" t="s">
        <v>54</v>
      </c>
      <c r="F1213" s="3" t="s">
        <v>54</v>
      </c>
      <c r="G1213" s="3" t="s">
        <v>54</v>
      </c>
      <c r="H1213" s="3" t="s">
        <v>58</v>
      </c>
      <c r="I1213" s="3" t="s">
        <v>104</v>
      </c>
    </row>
    <row r="1214" spans="1:9" x14ac:dyDescent="0.25">
      <c r="A1214" s="3">
        <v>1255</v>
      </c>
      <c r="B1214" s="3" t="s">
        <v>54</v>
      </c>
      <c r="C1214" s="3" t="s">
        <v>55</v>
      </c>
      <c r="D1214" s="3" t="s">
        <v>56</v>
      </c>
      <c r="E1214" s="3" t="s">
        <v>54</v>
      </c>
      <c r="F1214" s="3" t="s">
        <v>54</v>
      </c>
      <c r="G1214" s="3" t="s">
        <v>54</v>
      </c>
      <c r="H1214" s="3" t="s">
        <v>58</v>
      </c>
      <c r="I1214" s="3" t="s">
        <v>104</v>
      </c>
    </row>
    <row r="1215" spans="1:9" x14ac:dyDescent="0.25">
      <c r="A1215" s="3">
        <v>1256</v>
      </c>
      <c r="B1215" s="3" t="s">
        <v>54</v>
      </c>
      <c r="C1215" s="3" t="s">
        <v>55</v>
      </c>
      <c r="D1215" s="3" t="s">
        <v>56</v>
      </c>
      <c r="E1215" s="3" t="s">
        <v>54</v>
      </c>
      <c r="F1215" s="3" t="s">
        <v>54</v>
      </c>
      <c r="G1215" s="3" t="s">
        <v>54</v>
      </c>
      <c r="H1215" s="3" t="s">
        <v>58</v>
      </c>
      <c r="I1215" s="3" t="s">
        <v>104</v>
      </c>
    </row>
    <row r="1216" spans="1:9" x14ac:dyDescent="0.25">
      <c r="A1216" s="3">
        <v>1257</v>
      </c>
      <c r="B1216" s="3" t="s">
        <v>54</v>
      </c>
      <c r="C1216" s="3" t="s">
        <v>53</v>
      </c>
      <c r="D1216" s="3" t="s">
        <v>53</v>
      </c>
      <c r="E1216" s="3" t="s">
        <v>54</v>
      </c>
      <c r="F1216" s="3" t="s">
        <v>54</v>
      </c>
      <c r="G1216" s="3" t="s">
        <v>54</v>
      </c>
      <c r="H1216" s="3" t="s">
        <v>53</v>
      </c>
      <c r="I1216" s="3" t="s">
        <v>53</v>
      </c>
    </row>
    <row r="1217" spans="1:9" x14ac:dyDescent="0.25">
      <c r="A1217" s="3">
        <v>1258</v>
      </c>
      <c r="B1217" s="3" t="s">
        <v>54</v>
      </c>
      <c r="C1217" s="3" t="s">
        <v>53</v>
      </c>
      <c r="D1217" s="3" t="s">
        <v>53</v>
      </c>
      <c r="E1217" s="3" t="s">
        <v>54</v>
      </c>
      <c r="F1217" s="3" t="s">
        <v>54</v>
      </c>
      <c r="G1217" s="3" t="s">
        <v>54</v>
      </c>
      <c r="H1217" s="3" t="s">
        <v>53</v>
      </c>
      <c r="I1217" s="3" t="s">
        <v>53</v>
      </c>
    </row>
    <row r="1218" spans="1:9" x14ac:dyDescent="0.25">
      <c r="A1218" s="3">
        <v>1259</v>
      </c>
      <c r="B1218" s="3" t="s">
        <v>54</v>
      </c>
      <c r="C1218" s="3" t="s">
        <v>55</v>
      </c>
      <c r="D1218" s="3" t="s">
        <v>56</v>
      </c>
      <c r="E1218" s="3" t="s">
        <v>54</v>
      </c>
      <c r="F1218" s="3" t="s">
        <v>54</v>
      </c>
      <c r="G1218" s="3" t="s">
        <v>54</v>
      </c>
      <c r="H1218" s="3" t="s">
        <v>58</v>
      </c>
      <c r="I1218" s="3" t="s">
        <v>104</v>
      </c>
    </row>
    <row r="1219" spans="1:9" x14ac:dyDescent="0.25">
      <c r="A1219" s="3">
        <v>1260</v>
      </c>
      <c r="B1219" s="3" t="s">
        <v>54</v>
      </c>
      <c r="C1219" s="3" t="s">
        <v>53</v>
      </c>
      <c r="D1219" s="3" t="s">
        <v>53</v>
      </c>
      <c r="E1219" s="3" t="s">
        <v>54</v>
      </c>
      <c r="F1219" s="3" t="s">
        <v>54</v>
      </c>
      <c r="G1219" s="3" t="s">
        <v>54</v>
      </c>
      <c r="H1219" s="3" t="s">
        <v>53</v>
      </c>
      <c r="I1219" s="3" t="s">
        <v>53</v>
      </c>
    </row>
    <row r="1220" spans="1:9" x14ac:dyDescent="0.25">
      <c r="A1220" s="3">
        <v>1261</v>
      </c>
      <c r="B1220" s="3" t="s">
        <v>54</v>
      </c>
      <c r="C1220" s="3" t="s">
        <v>53</v>
      </c>
      <c r="D1220" s="3" t="s">
        <v>110</v>
      </c>
      <c r="E1220" s="3" t="s">
        <v>54</v>
      </c>
      <c r="F1220" s="3" t="s">
        <v>54</v>
      </c>
      <c r="G1220" s="3" t="s">
        <v>54</v>
      </c>
      <c r="H1220" s="3" t="s">
        <v>53</v>
      </c>
      <c r="I1220" s="3" t="s">
        <v>53</v>
      </c>
    </row>
    <row r="1221" spans="1:9" x14ac:dyDescent="0.25">
      <c r="A1221" s="3">
        <v>1263</v>
      </c>
      <c r="B1221" s="3" t="s">
        <v>54</v>
      </c>
      <c r="C1221" s="3" t="s">
        <v>53</v>
      </c>
      <c r="D1221" s="3" t="s">
        <v>53</v>
      </c>
      <c r="E1221" s="3" t="s">
        <v>54</v>
      </c>
      <c r="F1221" s="3" t="s">
        <v>54</v>
      </c>
      <c r="G1221" s="3" t="s">
        <v>54</v>
      </c>
      <c r="H1221" s="3" t="s">
        <v>53</v>
      </c>
      <c r="I1221" s="3" t="s">
        <v>53</v>
      </c>
    </row>
    <row r="1222" spans="1:9" x14ac:dyDescent="0.25">
      <c r="A1222" s="3">
        <v>1264</v>
      </c>
      <c r="B1222" s="3" t="s">
        <v>54</v>
      </c>
      <c r="C1222" s="3" t="s">
        <v>53</v>
      </c>
      <c r="D1222" s="3" t="s">
        <v>53</v>
      </c>
      <c r="E1222" s="3" t="s">
        <v>54</v>
      </c>
      <c r="F1222" s="3" t="s">
        <v>54</v>
      </c>
      <c r="G1222" s="3" t="s">
        <v>54</v>
      </c>
      <c r="H1222" s="3" t="s">
        <v>53</v>
      </c>
      <c r="I1222" s="3" t="s">
        <v>53</v>
      </c>
    </row>
    <row r="1223" spans="1:9" x14ac:dyDescent="0.25">
      <c r="A1223" s="3">
        <v>1265</v>
      </c>
      <c r="B1223" s="3" t="s">
        <v>54</v>
      </c>
      <c r="C1223" s="3" t="s">
        <v>53</v>
      </c>
      <c r="D1223" s="3" t="s">
        <v>53</v>
      </c>
      <c r="E1223" s="3" t="s">
        <v>54</v>
      </c>
      <c r="F1223" s="3" t="s">
        <v>54</v>
      </c>
      <c r="G1223" s="3" t="s">
        <v>54</v>
      </c>
      <c r="H1223" s="3" t="s">
        <v>53</v>
      </c>
      <c r="I1223" s="3" t="s">
        <v>53</v>
      </c>
    </row>
    <row r="1224" spans="1:9" x14ac:dyDescent="0.25">
      <c r="A1224" s="3">
        <v>1266</v>
      </c>
      <c r="B1224" s="3" t="s">
        <v>54</v>
      </c>
      <c r="C1224" s="3" t="s">
        <v>53</v>
      </c>
      <c r="D1224" s="3" t="s">
        <v>53</v>
      </c>
      <c r="E1224" s="3" t="s">
        <v>54</v>
      </c>
      <c r="F1224" s="3" t="s">
        <v>54</v>
      </c>
      <c r="G1224" s="3" t="s">
        <v>54</v>
      </c>
      <c r="H1224" s="3" t="s">
        <v>53</v>
      </c>
      <c r="I1224" s="3" t="s">
        <v>53</v>
      </c>
    </row>
    <row r="1225" spans="1:9" x14ac:dyDescent="0.25">
      <c r="A1225" s="3">
        <v>1267</v>
      </c>
      <c r="B1225" s="3" t="s">
        <v>54</v>
      </c>
      <c r="C1225" s="3" t="s">
        <v>53</v>
      </c>
      <c r="D1225" s="3" t="s">
        <v>53</v>
      </c>
      <c r="E1225" s="3" t="s">
        <v>54</v>
      </c>
      <c r="F1225" s="3" t="s">
        <v>54</v>
      </c>
      <c r="G1225" s="3" t="s">
        <v>54</v>
      </c>
      <c r="H1225" s="3" t="s">
        <v>53</v>
      </c>
      <c r="I1225" s="3" t="s">
        <v>53</v>
      </c>
    </row>
    <row r="1226" spans="1:9" x14ac:dyDescent="0.25">
      <c r="A1226" s="3">
        <v>1268</v>
      </c>
      <c r="B1226" s="3" t="s">
        <v>54</v>
      </c>
      <c r="C1226" s="3" t="s">
        <v>53</v>
      </c>
      <c r="D1226" s="3" t="s">
        <v>53</v>
      </c>
      <c r="E1226" s="3" t="s">
        <v>54</v>
      </c>
      <c r="F1226" s="3" t="s">
        <v>54</v>
      </c>
      <c r="G1226" s="3" t="s">
        <v>54</v>
      </c>
      <c r="H1226" s="3" t="s">
        <v>53</v>
      </c>
      <c r="I1226" s="3" t="s">
        <v>53</v>
      </c>
    </row>
    <row r="1227" spans="1:9" x14ac:dyDescent="0.25">
      <c r="A1227" s="3">
        <v>1269</v>
      </c>
      <c r="B1227" s="3" t="s">
        <v>54</v>
      </c>
      <c r="C1227" s="3" t="s">
        <v>53</v>
      </c>
      <c r="D1227" s="3" t="s">
        <v>53</v>
      </c>
      <c r="E1227" s="3" t="s">
        <v>54</v>
      </c>
      <c r="F1227" s="3" t="s">
        <v>54</v>
      </c>
      <c r="G1227" s="3" t="s">
        <v>54</v>
      </c>
      <c r="H1227" s="3" t="s">
        <v>53</v>
      </c>
      <c r="I1227" s="3" t="s">
        <v>53</v>
      </c>
    </row>
    <row r="1228" spans="1:9" x14ac:dyDescent="0.25">
      <c r="A1228" s="3">
        <v>1270</v>
      </c>
      <c r="B1228" s="3" t="s">
        <v>54</v>
      </c>
      <c r="C1228" s="3" t="s">
        <v>53</v>
      </c>
      <c r="D1228" s="3" t="s">
        <v>53</v>
      </c>
      <c r="E1228" s="3" t="s">
        <v>54</v>
      </c>
      <c r="F1228" s="3" t="s">
        <v>54</v>
      </c>
      <c r="G1228" s="3" t="s">
        <v>54</v>
      </c>
      <c r="H1228" s="3" t="s">
        <v>53</v>
      </c>
      <c r="I1228" s="3" t="s">
        <v>53</v>
      </c>
    </row>
    <row r="1229" spans="1:9" x14ac:dyDescent="0.25">
      <c r="A1229" s="3">
        <v>1271</v>
      </c>
      <c r="B1229" s="3" t="s">
        <v>54</v>
      </c>
      <c r="C1229" s="3" t="s">
        <v>53</v>
      </c>
      <c r="D1229" s="3" t="s">
        <v>53</v>
      </c>
      <c r="E1229" s="3" t="s">
        <v>54</v>
      </c>
      <c r="F1229" s="3" t="s">
        <v>54</v>
      </c>
      <c r="G1229" s="3" t="s">
        <v>54</v>
      </c>
      <c r="H1229" s="3" t="s">
        <v>53</v>
      </c>
      <c r="I1229" s="3" t="s">
        <v>53</v>
      </c>
    </row>
    <row r="1230" spans="1:9" x14ac:dyDescent="0.25">
      <c r="A1230" s="3">
        <v>1272</v>
      </c>
      <c r="B1230" s="3" t="s">
        <v>54</v>
      </c>
      <c r="C1230" s="3" t="s">
        <v>53</v>
      </c>
      <c r="D1230" s="3" t="s">
        <v>53</v>
      </c>
      <c r="E1230" s="3" t="s">
        <v>54</v>
      </c>
      <c r="F1230" s="3" t="s">
        <v>54</v>
      </c>
      <c r="G1230" s="3" t="s">
        <v>54</v>
      </c>
      <c r="H1230" s="3" t="s">
        <v>53</v>
      </c>
      <c r="I1230" s="3" t="s">
        <v>53</v>
      </c>
    </row>
    <row r="1231" spans="1:9" x14ac:dyDescent="0.25">
      <c r="A1231" s="3">
        <v>1273</v>
      </c>
      <c r="B1231" s="3" t="s">
        <v>54</v>
      </c>
      <c r="C1231" s="3" t="s">
        <v>53</v>
      </c>
      <c r="D1231" s="3" t="s">
        <v>53</v>
      </c>
      <c r="E1231" s="3" t="s">
        <v>54</v>
      </c>
      <c r="F1231" s="3" t="s">
        <v>54</v>
      </c>
      <c r="G1231" s="3" t="s">
        <v>54</v>
      </c>
      <c r="H1231" s="3" t="s">
        <v>53</v>
      </c>
      <c r="I1231" s="3" t="s">
        <v>53</v>
      </c>
    </row>
    <row r="1232" spans="1:9" x14ac:dyDescent="0.25">
      <c r="A1232" s="3">
        <v>1274</v>
      </c>
      <c r="B1232" s="3" t="s">
        <v>54</v>
      </c>
      <c r="C1232" s="3" t="s">
        <v>53</v>
      </c>
      <c r="D1232" s="3" t="s">
        <v>53</v>
      </c>
      <c r="E1232" s="3" t="s">
        <v>54</v>
      </c>
      <c r="F1232" s="3" t="s">
        <v>54</v>
      </c>
      <c r="G1232" s="3" t="s">
        <v>54</v>
      </c>
      <c r="H1232" s="3" t="s">
        <v>53</v>
      </c>
      <c r="I1232" s="3" t="s">
        <v>53</v>
      </c>
    </row>
    <row r="1233" spans="1:9" x14ac:dyDescent="0.25">
      <c r="A1233" s="3">
        <v>1275</v>
      </c>
      <c r="B1233" s="3" t="s">
        <v>54</v>
      </c>
      <c r="C1233" s="3" t="s">
        <v>53</v>
      </c>
      <c r="D1233" s="3" t="s">
        <v>53</v>
      </c>
      <c r="E1233" s="3" t="s">
        <v>54</v>
      </c>
      <c r="F1233" s="3" t="s">
        <v>54</v>
      </c>
      <c r="G1233" s="3" t="s">
        <v>54</v>
      </c>
      <c r="H1233" s="3" t="s">
        <v>53</v>
      </c>
      <c r="I1233" s="3" t="s">
        <v>53</v>
      </c>
    </row>
    <row r="1234" spans="1:9" x14ac:dyDescent="0.25">
      <c r="A1234" s="3">
        <v>1276</v>
      </c>
      <c r="B1234" s="3" t="s">
        <v>54</v>
      </c>
      <c r="C1234" s="3" t="s">
        <v>53</v>
      </c>
      <c r="D1234" s="3" t="s">
        <v>53</v>
      </c>
      <c r="E1234" s="3" t="s">
        <v>54</v>
      </c>
      <c r="F1234" s="3" t="s">
        <v>54</v>
      </c>
      <c r="G1234" s="3" t="s">
        <v>54</v>
      </c>
      <c r="H1234" s="3" t="s">
        <v>53</v>
      </c>
      <c r="I1234" s="3" t="s">
        <v>53</v>
      </c>
    </row>
    <row r="1235" spans="1:9" x14ac:dyDescent="0.25">
      <c r="A1235" s="3">
        <v>1277</v>
      </c>
      <c r="B1235" s="3" t="s">
        <v>54</v>
      </c>
      <c r="C1235" s="3" t="s">
        <v>53</v>
      </c>
      <c r="D1235" s="3" t="s">
        <v>53</v>
      </c>
      <c r="E1235" s="3" t="s">
        <v>54</v>
      </c>
      <c r="F1235" s="3" t="s">
        <v>54</v>
      </c>
      <c r="G1235" s="3" t="s">
        <v>54</v>
      </c>
      <c r="H1235" s="3" t="s">
        <v>53</v>
      </c>
      <c r="I1235" s="3" t="s">
        <v>53</v>
      </c>
    </row>
    <row r="1236" spans="1:9" x14ac:dyDescent="0.25">
      <c r="A1236" s="3">
        <v>1278</v>
      </c>
      <c r="B1236" s="3" t="s">
        <v>54</v>
      </c>
      <c r="C1236" s="3" t="s">
        <v>53</v>
      </c>
      <c r="D1236" s="3" t="s">
        <v>56</v>
      </c>
      <c r="E1236" s="3" t="s">
        <v>54</v>
      </c>
      <c r="F1236" s="3" t="s">
        <v>54</v>
      </c>
      <c r="G1236" s="3" t="s">
        <v>54</v>
      </c>
      <c r="H1236" s="3" t="s">
        <v>53</v>
      </c>
      <c r="I1236" s="3" t="s">
        <v>53</v>
      </c>
    </row>
    <row r="1237" spans="1:9" x14ac:dyDescent="0.25">
      <c r="A1237" s="3">
        <v>1279</v>
      </c>
      <c r="B1237" s="3" t="s">
        <v>54</v>
      </c>
      <c r="C1237" s="3" t="s">
        <v>53</v>
      </c>
      <c r="D1237" s="3" t="s">
        <v>56</v>
      </c>
      <c r="E1237" s="3" t="s">
        <v>54</v>
      </c>
      <c r="F1237" s="3" t="s">
        <v>54</v>
      </c>
      <c r="G1237" s="3" t="s">
        <v>54</v>
      </c>
      <c r="H1237" s="3" t="s">
        <v>53</v>
      </c>
      <c r="I1237" s="3" t="s">
        <v>53</v>
      </c>
    </row>
    <row r="1238" spans="1:9" x14ac:dyDescent="0.25">
      <c r="A1238" s="3">
        <v>1280</v>
      </c>
      <c r="B1238" s="3" t="s">
        <v>54</v>
      </c>
      <c r="C1238" s="3" t="s">
        <v>53</v>
      </c>
      <c r="D1238" s="3" t="s">
        <v>110</v>
      </c>
      <c r="E1238" s="3" t="s">
        <v>54</v>
      </c>
      <c r="F1238" s="3" t="s">
        <v>54</v>
      </c>
      <c r="G1238" s="3" t="s">
        <v>54</v>
      </c>
      <c r="H1238" s="3" t="s">
        <v>53</v>
      </c>
      <c r="I1238" s="3" t="s">
        <v>53</v>
      </c>
    </row>
    <row r="1239" spans="1:9" x14ac:dyDescent="0.25">
      <c r="A1239" s="3">
        <v>1281</v>
      </c>
      <c r="B1239" s="3" t="s">
        <v>54</v>
      </c>
      <c r="C1239" s="3" t="s">
        <v>53</v>
      </c>
      <c r="D1239" s="3" t="s">
        <v>53</v>
      </c>
      <c r="E1239" s="3" t="s">
        <v>54</v>
      </c>
      <c r="F1239" s="3" t="s">
        <v>54</v>
      </c>
      <c r="G1239" s="3" t="s">
        <v>54</v>
      </c>
      <c r="H1239" s="3" t="s">
        <v>53</v>
      </c>
      <c r="I1239" s="3" t="s">
        <v>53</v>
      </c>
    </row>
    <row r="1240" spans="1:9" x14ac:dyDescent="0.25">
      <c r="A1240" s="3">
        <v>1283</v>
      </c>
      <c r="B1240" s="3" t="s">
        <v>54</v>
      </c>
      <c r="C1240" s="3" t="s">
        <v>53</v>
      </c>
      <c r="D1240" s="3" t="s">
        <v>56</v>
      </c>
      <c r="E1240" s="3" t="s">
        <v>54</v>
      </c>
      <c r="F1240" s="3" t="s">
        <v>54</v>
      </c>
      <c r="G1240" s="3" t="s">
        <v>54</v>
      </c>
      <c r="H1240" s="3" t="s">
        <v>53</v>
      </c>
      <c r="I1240" s="3" t="s">
        <v>53</v>
      </c>
    </row>
    <row r="1241" spans="1:9" x14ac:dyDescent="0.25">
      <c r="A1241" s="3">
        <v>1284</v>
      </c>
      <c r="B1241" s="3" t="s">
        <v>54</v>
      </c>
      <c r="C1241" s="3" t="s">
        <v>53</v>
      </c>
      <c r="D1241" s="3" t="s">
        <v>56</v>
      </c>
      <c r="E1241" s="3" t="s">
        <v>54</v>
      </c>
      <c r="F1241" s="3" t="s">
        <v>54</v>
      </c>
      <c r="G1241" s="3" t="s">
        <v>54</v>
      </c>
      <c r="H1241" s="3" t="s">
        <v>53</v>
      </c>
      <c r="I1241" s="3" t="s">
        <v>53</v>
      </c>
    </row>
    <row r="1242" spans="1:9" x14ac:dyDescent="0.25">
      <c r="A1242" s="3">
        <v>1285</v>
      </c>
      <c r="B1242" s="3" t="s">
        <v>54</v>
      </c>
      <c r="C1242" s="3" t="s">
        <v>53</v>
      </c>
      <c r="D1242" s="3" t="s">
        <v>53</v>
      </c>
      <c r="E1242" s="3" t="s">
        <v>54</v>
      </c>
      <c r="F1242" s="3" t="s">
        <v>54</v>
      </c>
      <c r="G1242" s="3" t="s">
        <v>54</v>
      </c>
      <c r="H1242" s="3" t="s">
        <v>53</v>
      </c>
      <c r="I1242" s="3" t="s">
        <v>53</v>
      </c>
    </row>
    <row r="1243" spans="1:9" x14ac:dyDescent="0.25">
      <c r="A1243" s="3">
        <v>1286</v>
      </c>
      <c r="B1243" s="3" t="s">
        <v>54</v>
      </c>
      <c r="C1243" s="3" t="s">
        <v>53</v>
      </c>
      <c r="D1243" s="3" t="s">
        <v>56</v>
      </c>
      <c r="E1243" s="3" t="s">
        <v>54</v>
      </c>
      <c r="F1243" s="3" t="s">
        <v>54</v>
      </c>
      <c r="G1243" s="3" t="s">
        <v>54</v>
      </c>
      <c r="H1243" s="3" t="s">
        <v>53</v>
      </c>
      <c r="I1243" s="3" t="s">
        <v>53</v>
      </c>
    </row>
    <row r="1244" spans="1:9" x14ac:dyDescent="0.25">
      <c r="A1244" s="3">
        <v>1287</v>
      </c>
      <c r="B1244" s="3" t="s">
        <v>54</v>
      </c>
      <c r="C1244" s="3" t="s">
        <v>55</v>
      </c>
      <c r="D1244" s="3" t="s">
        <v>56</v>
      </c>
      <c r="E1244" s="3" t="s">
        <v>54</v>
      </c>
      <c r="F1244" s="3" t="s">
        <v>54</v>
      </c>
      <c r="G1244" s="3" t="s">
        <v>54</v>
      </c>
      <c r="H1244" s="3" t="s">
        <v>58</v>
      </c>
      <c r="I1244" s="3" t="s">
        <v>104</v>
      </c>
    </row>
    <row r="1245" spans="1:9" x14ac:dyDescent="0.25">
      <c r="A1245" s="3">
        <v>1288</v>
      </c>
      <c r="B1245" s="3" t="s">
        <v>54</v>
      </c>
      <c r="C1245" s="3" t="s">
        <v>55</v>
      </c>
      <c r="D1245" s="3" t="s">
        <v>56</v>
      </c>
      <c r="E1245" s="3" t="s">
        <v>54</v>
      </c>
      <c r="F1245" s="3" t="s">
        <v>54</v>
      </c>
      <c r="G1245" s="3" t="s">
        <v>54</v>
      </c>
      <c r="H1245" s="3" t="s">
        <v>58</v>
      </c>
      <c r="I1245" s="3" t="s">
        <v>104</v>
      </c>
    </row>
    <row r="1246" spans="1:9" x14ac:dyDescent="0.25">
      <c r="A1246" s="3">
        <v>1289</v>
      </c>
      <c r="B1246" s="3" t="s">
        <v>54</v>
      </c>
      <c r="C1246" s="3" t="s">
        <v>55</v>
      </c>
      <c r="D1246" s="3" t="s">
        <v>110</v>
      </c>
      <c r="E1246" s="3" t="s">
        <v>54</v>
      </c>
      <c r="F1246" s="3" t="s">
        <v>54</v>
      </c>
      <c r="G1246" s="3" t="s">
        <v>54</v>
      </c>
      <c r="H1246" s="3" t="s">
        <v>58</v>
      </c>
      <c r="I1246" s="3" t="s">
        <v>104</v>
      </c>
    </row>
    <row r="1247" spans="1:9" x14ac:dyDescent="0.25">
      <c r="A1247" s="3">
        <v>1290</v>
      </c>
      <c r="B1247" s="3" t="s">
        <v>54</v>
      </c>
      <c r="C1247" s="3" t="s">
        <v>55</v>
      </c>
      <c r="D1247" s="3" t="s">
        <v>56</v>
      </c>
      <c r="E1247" s="3" t="s">
        <v>54</v>
      </c>
      <c r="F1247" s="3" t="s">
        <v>54</v>
      </c>
      <c r="G1247" s="3" t="s">
        <v>54</v>
      </c>
      <c r="H1247" s="3" t="s">
        <v>58</v>
      </c>
      <c r="I1247" s="3" t="s">
        <v>104</v>
      </c>
    </row>
    <row r="1248" spans="1:9" x14ac:dyDescent="0.25">
      <c r="A1248" s="3">
        <v>1291</v>
      </c>
      <c r="B1248" s="3" t="s">
        <v>54</v>
      </c>
      <c r="C1248" s="3" t="s">
        <v>55</v>
      </c>
      <c r="D1248" s="3" t="s">
        <v>56</v>
      </c>
      <c r="E1248" s="3" t="s">
        <v>54</v>
      </c>
      <c r="F1248" s="3" t="s">
        <v>54</v>
      </c>
      <c r="G1248" s="3" t="s">
        <v>54</v>
      </c>
      <c r="H1248" s="3" t="s">
        <v>58</v>
      </c>
      <c r="I1248" s="3" t="s">
        <v>104</v>
      </c>
    </row>
    <row r="1249" spans="1:9" x14ac:dyDescent="0.25">
      <c r="A1249" s="3">
        <v>1292</v>
      </c>
      <c r="B1249" s="3" t="s">
        <v>54</v>
      </c>
      <c r="C1249" s="3" t="s">
        <v>55</v>
      </c>
      <c r="D1249" s="3" t="s">
        <v>56</v>
      </c>
      <c r="E1249" s="3" t="s">
        <v>54</v>
      </c>
      <c r="F1249" s="3" t="s">
        <v>54</v>
      </c>
      <c r="G1249" s="3" t="s">
        <v>54</v>
      </c>
      <c r="H1249" s="3" t="s">
        <v>58</v>
      </c>
      <c r="I1249" s="3" t="s">
        <v>104</v>
      </c>
    </row>
    <row r="1250" spans="1:9" x14ac:dyDescent="0.25">
      <c r="A1250" s="3">
        <v>1293</v>
      </c>
      <c r="B1250" s="3" t="s">
        <v>54</v>
      </c>
      <c r="C1250" s="3" t="s">
        <v>55</v>
      </c>
      <c r="D1250" s="3" t="s">
        <v>56</v>
      </c>
      <c r="E1250" s="3" t="s">
        <v>54</v>
      </c>
      <c r="F1250" s="3" t="s">
        <v>54</v>
      </c>
      <c r="G1250" s="3" t="s">
        <v>54</v>
      </c>
      <c r="H1250" s="3" t="s">
        <v>58</v>
      </c>
      <c r="I1250" s="3" t="s">
        <v>104</v>
      </c>
    </row>
    <row r="1251" spans="1:9" x14ac:dyDescent="0.25">
      <c r="A1251" s="3">
        <v>1294</v>
      </c>
      <c r="B1251" s="3" t="s">
        <v>54</v>
      </c>
      <c r="C1251" s="3" t="s">
        <v>55</v>
      </c>
      <c r="D1251" s="3" t="s">
        <v>56</v>
      </c>
      <c r="E1251" s="3" t="s">
        <v>54</v>
      </c>
      <c r="F1251" s="3" t="s">
        <v>54</v>
      </c>
      <c r="G1251" s="3" t="s">
        <v>54</v>
      </c>
      <c r="H1251" s="3" t="s">
        <v>58</v>
      </c>
      <c r="I1251" s="3" t="s">
        <v>59</v>
      </c>
    </row>
    <row r="1252" spans="1:9" x14ac:dyDescent="0.25">
      <c r="A1252" s="3">
        <v>1297</v>
      </c>
      <c r="B1252" s="3" t="s">
        <v>54</v>
      </c>
      <c r="C1252" s="3" t="s">
        <v>55</v>
      </c>
      <c r="D1252" s="3" t="s">
        <v>56</v>
      </c>
      <c r="E1252" s="3" t="s">
        <v>54</v>
      </c>
      <c r="F1252" s="3" t="s">
        <v>54</v>
      </c>
      <c r="G1252" s="3" t="s">
        <v>54</v>
      </c>
      <c r="H1252" s="3" t="s">
        <v>58</v>
      </c>
      <c r="I1252" s="3" t="s">
        <v>104</v>
      </c>
    </row>
    <row r="1253" spans="1:9" x14ac:dyDescent="0.25">
      <c r="A1253" s="3">
        <v>1300</v>
      </c>
      <c r="B1253" s="3" t="s">
        <v>54</v>
      </c>
      <c r="C1253" s="3" t="s">
        <v>55</v>
      </c>
      <c r="D1253" s="3" t="s">
        <v>56</v>
      </c>
      <c r="E1253" s="3" t="s">
        <v>54</v>
      </c>
      <c r="F1253" s="3" t="s">
        <v>54</v>
      </c>
      <c r="G1253" s="3" t="s">
        <v>54</v>
      </c>
      <c r="H1253" s="3" t="s">
        <v>58</v>
      </c>
      <c r="I1253" s="3" t="s">
        <v>104</v>
      </c>
    </row>
    <row r="1254" spans="1:9" x14ac:dyDescent="0.25">
      <c r="A1254" s="3">
        <v>1301</v>
      </c>
      <c r="B1254" s="3" t="s">
        <v>54</v>
      </c>
      <c r="C1254" s="3" t="s">
        <v>55</v>
      </c>
      <c r="D1254" s="3" t="s">
        <v>110</v>
      </c>
      <c r="E1254" s="3" t="s">
        <v>54</v>
      </c>
      <c r="F1254" s="3" t="s">
        <v>54</v>
      </c>
      <c r="G1254" s="3" t="s">
        <v>54</v>
      </c>
      <c r="H1254" s="3" t="s">
        <v>58</v>
      </c>
      <c r="I1254" s="3" t="s">
        <v>104</v>
      </c>
    </row>
    <row r="1255" spans="1:9" x14ac:dyDescent="0.25">
      <c r="A1255" s="3">
        <v>1302</v>
      </c>
      <c r="B1255" s="3" t="s">
        <v>54</v>
      </c>
      <c r="C1255" s="3" t="s">
        <v>55</v>
      </c>
      <c r="D1255" s="3" t="s">
        <v>56</v>
      </c>
      <c r="E1255" s="3" t="s">
        <v>54</v>
      </c>
      <c r="F1255" s="3" t="s">
        <v>54</v>
      </c>
      <c r="G1255" s="3" t="s">
        <v>54</v>
      </c>
      <c r="H1255" s="3" t="s">
        <v>58</v>
      </c>
      <c r="I1255" s="3" t="s">
        <v>104</v>
      </c>
    </row>
    <row r="1256" spans="1:9" x14ac:dyDescent="0.25">
      <c r="A1256" s="3">
        <v>1303</v>
      </c>
      <c r="B1256" s="3" t="s">
        <v>54</v>
      </c>
      <c r="C1256" s="3" t="s">
        <v>55</v>
      </c>
      <c r="D1256" s="3" t="s">
        <v>56</v>
      </c>
      <c r="E1256" s="3" t="s">
        <v>54</v>
      </c>
      <c r="F1256" s="3" t="s">
        <v>54</v>
      </c>
      <c r="G1256" s="3" t="s">
        <v>54</v>
      </c>
      <c r="H1256" s="3" t="s">
        <v>58</v>
      </c>
      <c r="I1256" s="3" t="s">
        <v>59</v>
      </c>
    </row>
    <row r="1257" spans="1:9" x14ac:dyDescent="0.25">
      <c r="A1257" s="3">
        <v>1304</v>
      </c>
      <c r="B1257" s="3" t="s">
        <v>54</v>
      </c>
      <c r="C1257" s="3" t="s">
        <v>55</v>
      </c>
      <c r="D1257" s="3" t="s">
        <v>56</v>
      </c>
      <c r="E1257" s="3" t="s">
        <v>54</v>
      </c>
      <c r="F1257" s="3" t="s">
        <v>54</v>
      </c>
      <c r="G1257" s="3" t="s">
        <v>54</v>
      </c>
      <c r="H1257" s="3" t="s">
        <v>58</v>
      </c>
      <c r="I1257" s="3" t="s">
        <v>59</v>
      </c>
    </row>
    <row r="1258" spans="1:9" x14ac:dyDescent="0.25">
      <c r="A1258" s="3">
        <v>1305</v>
      </c>
      <c r="B1258" s="3" t="s">
        <v>54</v>
      </c>
      <c r="C1258" s="3" t="s">
        <v>55</v>
      </c>
      <c r="D1258" s="3" t="s">
        <v>56</v>
      </c>
      <c r="E1258" s="3" t="s">
        <v>54</v>
      </c>
      <c r="F1258" s="3" t="s">
        <v>54</v>
      </c>
      <c r="G1258" s="3" t="s">
        <v>54</v>
      </c>
      <c r="H1258" s="3" t="s">
        <v>58</v>
      </c>
      <c r="I1258" s="3" t="s">
        <v>104</v>
      </c>
    </row>
    <row r="1259" spans="1:9" x14ac:dyDescent="0.25">
      <c r="A1259" s="3">
        <v>1306</v>
      </c>
      <c r="B1259" s="3" t="s">
        <v>54</v>
      </c>
      <c r="C1259" s="3" t="s">
        <v>55</v>
      </c>
      <c r="D1259" s="3" t="s">
        <v>56</v>
      </c>
      <c r="E1259" s="3" t="s">
        <v>54</v>
      </c>
      <c r="F1259" s="3" t="s">
        <v>54</v>
      </c>
      <c r="G1259" s="3" t="s">
        <v>54</v>
      </c>
      <c r="H1259" s="3" t="s">
        <v>58</v>
      </c>
      <c r="I1259" s="3" t="s">
        <v>59</v>
      </c>
    </row>
    <row r="1260" spans="1:9" x14ac:dyDescent="0.25">
      <c r="A1260" s="3">
        <v>1307</v>
      </c>
      <c r="B1260" s="3" t="s">
        <v>54</v>
      </c>
      <c r="C1260" s="3" t="s">
        <v>55</v>
      </c>
      <c r="D1260" s="3" t="s">
        <v>56</v>
      </c>
      <c r="E1260" s="3" t="s">
        <v>54</v>
      </c>
      <c r="F1260" s="3" t="s">
        <v>54</v>
      </c>
      <c r="G1260" s="3" t="s">
        <v>54</v>
      </c>
      <c r="H1260" s="3" t="s">
        <v>58</v>
      </c>
      <c r="I1260" s="3" t="s">
        <v>59</v>
      </c>
    </row>
    <row r="1261" spans="1:9" x14ac:dyDescent="0.25">
      <c r="A1261" s="3">
        <v>1308</v>
      </c>
      <c r="B1261" s="3" t="s">
        <v>54</v>
      </c>
      <c r="C1261" s="3" t="s">
        <v>55</v>
      </c>
      <c r="D1261" s="3" t="s">
        <v>56</v>
      </c>
      <c r="E1261" s="3" t="s">
        <v>54</v>
      </c>
      <c r="F1261" s="3" t="s">
        <v>54</v>
      </c>
      <c r="G1261" s="3" t="s">
        <v>54</v>
      </c>
      <c r="H1261" s="3" t="s">
        <v>58</v>
      </c>
      <c r="I1261" s="3" t="s">
        <v>104</v>
      </c>
    </row>
    <row r="1262" spans="1:9" x14ac:dyDescent="0.25">
      <c r="A1262" s="3">
        <v>1309</v>
      </c>
      <c r="B1262" s="3" t="s">
        <v>54</v>
      </c>
      <c r="C1262" s="3" t="s">
        <v>55</v>
      </c>
      <c r="D1262" s="3" t="s">
        <v>110</v>
      </c>
      <c r="E1262" s="3" t="s">
        <v>54</v>
      </c>
      <c r="F1262" s="3" t="s">
        <v>54</v>
      </c>
      <c r="G1262" s="3" t="s">
        <v>54</v>
      </c>
      <c r="H1262" s="3" t="s">
        <v>58</v>
      </c>
      <c r="I1262" s="3" t="s">
        <v>104</v>
      </c>
    </row>
    <row r="1263" spans="1:9" x14ac:dyDescent="0.25">
      <c r="A1263" s="3">
        <v>1310</v>
      </c>
      <c r="B1263" s="3" t="s">
        <v>54</v>
      </c>
      <c r="C1263" s="3" t="s">
        <v>55</v>
      </c>
      <c r="D1263" s="3" t="s">
        <v>56</v>
      </c>
      <c r="E1263" s="3" t="s">
        <v>54</v>
      </c>
      <c r="F1263" s="3" t="s">
        <v>54</v>
      </c>
      <c r="G1263" s="3" t="s">
        <v>54</v>
      </c>
      <c r="H1263" s="3" t="s">
        <v>58</v>
      </c>
      <c r="I1263" s="3" t="s">
        <v>104</v>
      </c>
    </row>
    <row r="1264" spans="1:9" x14ac:dyDescent="0.25">
      <c r="A1264" s="3">
        <v>1311</v>
      </c>
      <c r="B1264" s="3" t="s">
        <v>54</v>
      </c>
      <c r="C1264" s="3" t="s">
        <v>55</v>
      </c>
      <c r="D1264" s="3" t="s">
        <v>56</v>
      </c>
      <c r="E1264" s="3" t="s">
        <v>54</v>
      </c>
      <c r="F1264" s="3" t="s">
        <v>54</v>
      </c>
      <c r="G1264" s="3" t="s">
        <v>54</v>
      </c>
      <c r="H1264" s="3" t="s">
        <v>58</v>
      </c>
      <c r="I1264" s="3" t="s">
        <v>104</v>
      </c>
    </row>
    <row r="1265" spans="1:9" x14ac:dyDescent="0.25">
      <c r="A1265" s="3">
        <v>1312</v>
      </c>
      <c r="B1265" s="3" t="s">
        <v>54</v>
      </c>
      <c r="C1265" s="3" t="s">
        <v>529</v>
      </c>
      <c r="D1265" s="3" t="s">
        <v>56</v>
      </c>
      <c r="E1265" s="3" t="s">
        <v>54</v>
      </c>
      <c r="F1265" s="3" t="s">
        <v>54</v>
      </c>
      <c r="G1265" s="3" t="s">
        <v>54</v>
      </c>
      <c r="H1265" s="3" t="s">
        <v>380</v>
      </c>
      <c r="I1265" s="3" t="s">
        <v>104</v>
      </c>
    </row>
    <row r="1266" spans="1:9" x14ac:dyDescent="0.25">
      <c r="A1266" s="3">
        <v>1314</v>
      </c>
      <c r="B1266" s="3" t="s">
        <v>54</v>
      </c>
      <c r="C1266" s="3" t="s">
        <v>53</v>
      </c>
      <c r="D1266" s="3" t="s">
        <v>53</v>
      </c>
      <c r="E1266" s="3" t="s">
        <v>54</v>
      </c>
      <c r="F1266" s="3" t="s">
        <v>54</v>
      </c>
      <c r="G1266" s="3" t="s">
        <v>54</v>
      </c>
      <c r="H1266" s="3" t="s">
        <v>53</v>
      </c>
      <c r="I1266" s="3" t="s">
        <v>53</v>
      </c>
    </row>
    <row r="1267" spans="1:9" x14ac:dyDescent="0.25">
      <c r="A1267" s="3">
        <v>1315</v>
      </c>
      <c r="B1267" s="3" t="s">
        <v>54</v>
      </c>
      <c r="C1267" s="3" t="s">
        <v>53</v>
      </c>
      <c r="D1267" s="3" t="s">
        <v>53</v>
      </c>
      <c r="E1267" s="3" t="s">
        <v>54</v>
      </c>
      <c r="F1267" s="3" t="s">
        <v>54</v>
      </c>
      <c r="G1267" s="3" t="s">
        <v>54</v>
      </c>
      <c r="H1267" s="3" t="s">
        <v>53</v>
      </c>
      <c r="I1267" s="3" t="s">
        <v>53</v>
      </c>
    </row>
    <row r="1268" spans="1:9" x14ac:dyDescent="0.25">
      <c r="A1268" s="3">
        <v>1316</v>
      </c>
      <c r="B1268" s="3" t="s">
        <v>54</v>
      </c>
      <c r="C1268" s="3" t="s">
        <v>55</v>
      </c>
      <c r="D1268" s="3" t="s">
        <v>110</v>
      </c>
      <c r="E1268" s="3" t="s">
        <v>54</v>
      </c>
      <c r="F1268" s="3" t="s">
        <v>54</v>
      </c>
      <c r="G1268" s="3" t="s">
        <v>54</v>
      </c>
      <c r="H1268" s="3" t="s">
        <v>58</v>
      </c>
      <c r="I1268" s="3" t="s">
        <v>104</v>
      </c>
    </row>
    <row r="1269" spans="1:9" x14ac:dyDescent="0.25">
      <c r="A1269" s="3">
        <v>1317</v>
      </c>
      <c r="B1269" s="3" t="s">
        <v>54</v>
      </c>
      <c r="C1269" s="3" t="s">
        <v>55</v>
      </c>
      <c r="D1269" s="3" t="s">
        <v>56</v>
      </c>
      <c r="E1269" s="3" t="s">
        <v>54</v>
      </c>
      <c r="F1269" s="3" t="s">
        <v>54</v>
      </c>
      <c r="G1269" s="3" t="s">
        <v>54</v>
      </c>
      <c r="H1269" s="3" t="s">
        <v>58</v>
      </c>
      <c r="I1269" s="3" t="s">
        <v>104</v>
      </c>
    </row>
    <row r="1270" spans="1:9" x14ac:dyDescent="0.25">
      <c r="A1270" s="3">
        <v>1318</v>
      </c>
      <c r="B1270" s="3" t="s">
        <v>54</v>
      </c>
      <c r="C1270" s="3" t="s">
        <v>55</v>
      </c>
      <c r="D1270" s="3" t="s">
        <v>110</v>
      </c>
      <c r="E1270" s="3" t="s">
        <v>54</v>
      </c>
      <c r="F1270" s="3" t="s">
        <v>54</v>
      </c>
      <c r="G1270" s="3" t="s">
        <v>54</v>
      </c>
      <c r="H1270" s="3" t="s">
        <v>58</v>
      </c>
      <c r="I1270" s="3" t="s">
        <v>104</v>
      </c>
    </row>
    <row r="1271" spans="1:9" x14ac:dyDescent="0.25">
      <c r="A1271" s="3">
        <v>1320</v>
      </c>
      <c r="B1271" s="3" t="s">
        <v>54</v>
      </c>
      <c r="C1271" s="3" t="s">
        <v>55</v>
      </c>
      <c r="D1271" s="3" t="s">
        <v>110</v>
      </c>
      <c r="E1271" s="3" t="s">
        <v>54</v>
      </c>
      <c r="F1271" s="3" t="s">
        <v>54</v>
      </c>
      <c r="G1271" s="3" t="s">
        <v>54</v>
      </c>
      <c r="H1271" s="3" t="s">
        <v>58</v>
      </c>
      <c r="I1271" s="3" t="s">
        <v>59</v>
      </c>
    </row>
    <row r="1272" spans="1:9" x14ac:dyDescent="0.25">
      <c r="A1272" s="3">
        <v>1323</v>
      </c>
      <c r="B1272" s="3" t="s">
        <v>54</v>
      </c>
      <c r="C1272" s="3" t="s">
        <v>55</v>
      </c>
      <c r="D1272" s="3" t="s">
        <v>110</v>
      </c>
      <c r="E1272" s="3" t="s">
        <v>54</v>
      </c>
      <c r="F1272" s="3" t="s">
        <v>54</v>
      </c>
      <c r="G1272" s="3" t="s">
        <v>54</v>
      </c>
      <c r="H1272" s="3" t="s">
        <v>58</v>
      </c>
      <c r="I1272" s="3" t="s">
        <v>104</v>
      </c>
    </row>
    <row r="1273" spans="1:9" x14ac:dyDescent="0.25">
      <c r="A1273" s="3">
        <v>1325</v>
      </c>
      <c r="B1273" s="3" t="s">
        <v>54</v>
      </c>
      <c r="C1273" s="3" t="s">
        <v>55</v>
      </c>
      <c r="D1273" s="3" t="s">
        <v>110</v>
      </c>
      <c r="E1273" s="3" t="s">
        <v>54</v>
      </c>
      <c r="F1273" s="3" t="s">
        <v>54</v>
      </c>
      <c r="G1273" s="3" t="s">
        <v>54</v>
      </c>
      <c r="H1273" s="3" t="s">
        <v>58</v>
      </c>
      <c r="I1273" s="3" t="s">
        <v>104</v>
      </c>
    </row>
    <row r="1274" spans="1:9" x14ac:dyDescent="0.25">
      <c r="A1274" s="3">
        <v>1326</v>
      </c>
      <c r="B1274" s="3" t="s">
        <v>54</v>
      </c>
      <c r="C1274" s="3" t="s">
        <v>55</v>
      </c>
      <c r="D1274" s="3" t="s">
        <v>56</v>
      </c>
      <c r="E1274" s="3" t="s">
        <v>54</v>
      </c>
      <c r="F1274" s="3" t="s">
        <v>54</v>
      </c>
      <c r="G1274" s="3" t="s">
        <v>54</v>
      </c>
      <c r="H1274" s="3" t="s">
        <v>58</v>
      </c>
      <c r="I1274" s="3" t="s">
        <v>104</v>
      </c>
    </row>
    <row r="1275" spans="1:9" x14ac:dyDescent="0.25">
      <c r="A1275" s="3">
        <v>1327</v>
      </c>
      <c r="B1275" s="3" t="s">
        <v>54</v>
      </c>
      <c r="C1275" s="3" t="s">
        <v>53</v>
      </c>
      <c r="D1275" s="3" t="s">
        <v>53</v>
      </c>
      <c r="E1275" s="3" t="s">
        <v>54</v>
      </c>
      <c r="F1275" s="3" t="s">
        <v>54</v>
      </c>
      <c r="G1275" s="3" t="s">
        <v>54</v>
      </c>
      <c r="H1275" s="3" t="s">
        <v>53</v>
      </c>
      <c r="I1275" s="3" t="s">
        <v>53</v>
      </c>
    </row>
    <row r="1276" spans="1:9" x14ac:dyDescent="0.25">
      <c r="A1276" s="3">
        <v>1328</v>
      </c>
      <c r="B1276" s="3" t="s">
        <v>54</v>
      </c>
      <c r="C1276" s="3" t="s">
        <v>55</v>
      </c>
      <c r="D1276" s="3" t="s">
        <v>110</v>
      </c>
      <c r="E1276" s="3" t="s">
        <v>54</v>
      </c>
      <c r="F1276" s="3" t="s">
        <v>54</v>
      </c>
      <c r="G1276" s="3" t="s">
        <v>54</v>
      </c>
      <c r="H1276" s="3" t="s">
        <v>58</v>
      </c>
      <c r="I1276" s="3" t="s">
        <v>59</v>
      </c>
    </row>
    <row r="1277" spans="1:9" x14ac:dyDescent="0.25">
      <c r="A1277" s="3">
        <v>1329</v>
      </c>
      <c r="B1277" s="3" t="s">
        <v>54</v>
      </c>
      <c r="C1277" s="3" t="s">
        <v>55</v>
      </c>
      <c r="D1277" s="3" t="s">
        <v>56</v>
      </c>
      <c r="E1277" s="3" t="s">
        <v>54</v>
      </c>
      <c r="F1277" s="3" t="s">
        <v>54</v>
      </c>
      <c r="G1277" s="3" t="s">
        <v>54</v>
      </c>
      <c r="H1277" s="3" t="s">
        <v>863</v>
      </c>
      <c r="I1277" s="3" t="s">
        <v>104</v>
      </c>
    </row>
    <row r="1278" spans="1:9" x14ac:dyDescent="0.25">
      <c r="A1278" s="3">
        <v>1330</v>
      </c>
      <c r="B1278" s="3" t="s">
        <v>54</v>
      </c>
      <c r="C1278" s="3" t="s">
        <v>55</v>
      </c>
      <c r="D1278" s="3" t="s">
        <v>110</v>
      </c>
      <c r="E1278" s="3" t="s">
        <v>54</v>
      </c>
      <c r="F1278" s="3" t="s">
        <v>54</v>
      </c>
      <c r="G1278" s="3" t="s">
        <v>54</v>
      </c>
      <c r="H1278" s="3" t="s">
        <v>58</v>
      </c>
      <c r="I1278" s="3" t="s">
        <v>104</v>
      </c>
    </row>
    <row r="1279" spans="1:9" x14ac:dyDescent="0.25">
      <c r="A1279" s="3">
        <v>1331</v>
      </c>
      <c r="B1279" s="3" t="s">
        <v>54</v>
      </c>
      <c r="C1279" s="3" t="s">
        <v>53</v>
      </c>
      <c r="D1279" s="3" t="s">
        <v>53</v>
      </c>
      <c r="E1279" s="3" t="s">
        <v>54</v>
      </c>
      <c r="F1279" s="3" t="s">
        <v>54</v>
      </c>
      <c r="G1279" s="3" t="s">
        <v>54</v>
      </c>
      <c r="H1279" s="3" t="s">
        <v>53</v>
      </c>
      <c r="I1279" s="3" t="s">
        <v>53</v>
      </c>
    </row>
    <row r="1280" spans="1:9" x14ac:dyDescent="0.25">
      <c r="A1280" s="3">
        <v>1332</v>
      </c>
      <c r="B1280" s="3" t="s">
        <v>54</v>
      </c>
      <c r="C1280" s="3" t="s">
        <v>55</v>
      </c>
      <c r="D1280" s="3" t="s">
        <v>56</v>
      </c>
      <c r="E1280" s="3" t="s">
        <v>54</v>
      </c>
      <c r="F1280" s="3" t="s">
        <v>54</v>
      </c>
      <c r="G1280" s="3" t="s">
        <v>54</v>
      </c>
      <c r="H1280" s="3" t="s">
        <v>58</v>
      </c>
      <c r="I1280" s="3" t="s">
        <v>104</v>
      </c>
    </row>
    <row r="1281" spans="1:9" x14ac:dyDescent="0.25">
      <c r="A1281" s="3">
        <v>1333</v>
      </c>
      <c r="B1281" s="3" t="s">
        <v>54</v>
      </c>
      <c r="C1281" s="3" t="s">
        <v>55</v>
      </c>
      <c r="D1281" s="3" t="s">
        <v>56</v>
      </c>
      <c r="E1281" s="3" t="s">
        <v>54</v>
      </c>
      <c r="F1281" s="3" t="s">
        <v>54</v>
      </c>
      <c r="G1281" s="3" t="s">
        <v>54</v>
      </c>
      <c r="H1281" s="3" t="s">
        <v>58</v>
      </c>
      <c r="I1281" s="3" t="s">
        <v>104</v>
      </c>
    </row>
    <row r="1282" spans="1:9" x14ac:dyDescent="0.25">
      <c r="A1282" s="3">
        <v>1334</v>
      </c>
      <c r="B1282" s="3" t="s">
        <v>54</v>
      </c>
      <c r="C1282" s="3" t="s">
        <v>53</v>
      </c>
      <c r="D1282" s="3" t="s">
        <v>53</v>
      </c>
      <c r="E1282" s="3" t="s">
        <v>54</v>
      </c>
      <c r="F1282" s="3" t="s">
        <v>54</v>
      </c>
      <c r="G1282" s="3" t="s">
        <v>54</v>
      </c>
      <c r="H1282" s="3" t="s">
        <v>53</v>
      </c>
      <c r="I1282" s="3" t="s">
        <v>53</v>
      </c>
    </row>
    <row r="1283" spans="1:9" x14ac:dyDescent="0.25">
      <c r="A1283" s="3">
        <v>1335</v>
      </c>
      <c r="B1283" s="3" t="s">
        <v>54</v>
      </c>
      <c r="C1283" s="3" t="s">
        <v>53</v>
      </c>
      <c r="D1283" s="3" t="s">
        <v>53</v>
      </c>
      <c r="E1283" s="3" t="s">
        <v>54</v>
      </c>
      <c r="F1283" s="3" t="s">
        <v>54</v>
      </c>
      <c r="G1283" s="3" t="s">
        <v>54</v>
      </c>
      <c r="H1283" s="3" t="s">
        <v>53</v>
      </c>
      <c r="I1283" s="3" t="s">
        <v>53</v>
      </c>
    </row>
    <row r="1284" spans="1:9" x14ac:dyDescent="0.25">
      <c r="A1284" s="3">
        <v>1337</v>
      </c>
      <c r="B1284" s="3" t="s">
        <v>54</v>
      </c>
      <c r="C1284" s="3" t="s">
        <v>53</v>
      </c>
      <c r="D1284" s="3" t="s">
        <v>53</v>
      </c>
      <c r="E1284" s="3" t="s">
        <v>54</v>
      </c>
      <c r="F1284" s="3" t="s">
        <v>54</v>
      </c>
      <c r="G1284" s="3" t="s">
        <v>54</v>
      </c>
      <c r="H1284" s="3" t="s">
        <v>53</v>
      </c>
      <c r="I1284" s="3" t="s">
        <v>53</v>
      </c>
    </row>
    <row r="1285" spans="1:9" x14ac:dyDescent="0.25">
      <c r="A1285" s="3">
        <v>1338</v>
      </c>
      <c r="B1285" s="3" t="s">
        <v>54</v>
      </c>
      <c r="C1285" s="3" t="s">
        <v>309</v>
      </c>
      <c r="D1285" s="3" t="s">
        <v>110</v>
      </c>
      <c r="E1285" s="3" t="s">
        <v>54</v>
      </c>
      <c r="F1285" s="3" t="s">
        <v>54</v>
      </c>
      <c r="G1285" s="3" t="s">
        <v>54</v>
      </c>
      <c r="H1285" s="3" t="s">
        <v>426</v>
      </c>
      <c r="I1285" s="3" t="s">
        <v>59</v>
      </c>
    </row>
    <row r="1286" spans="1:9" x14ac:dyDescent="0.25">
      <c r="A1286" s="3">
        <v>1339</v>
      </c>
      <c r="B1286" s="3" t="s">
        <v>54</v>
      </c>
      <c r="C1286" s="3" t="s">
        <v>55</v>
      </c>
      <c r="D1286" s="3" t="s">
        <v>56</v>
      </c>
      <c r="E1286" s="3" t="s">
        <v>54</v>
      </c>
      <c r="F1286" s="3" t="s">
        <v>54</v>
      </c>
      <c r="G1286" s="3" t="s">
        <v>54</v>
      </c>
      <c r="H1286" s="3" t="s">
        <v>58</v>
      </c>
      <c r="I1286" s="3" t="s">
        <v>104</v>
      </c>
    </row>
    <row r="1287" spans="1:9" x14ac:dyDescent="0.25">
      <c r="A1287" s="3">
        <v>1340</v>
      </c>
      <c r="B1287" s="3" t="s">
        <v>54</v>
      </c>
      <c r="C1287" s="3" t="s">
        <v>53</v>
      </c>
      <c r="D1287" s="3" t="s">
        <v>56</v>
      </c>
      <c r="E1287" s="3" t="s">
        <v>54</v>
      </c>
      <c r="F1287" s="3" t="s">
        <v>54</v>
      </c>
      <c r="G1287" s="3" t="s">
        <v>54</v>
      </c>
      <c r="H1287" s="3" t="s">
        <v>53</v>
      </c>
      <c r="I1287" s="3" t="s">
        <v>53</v>
      </c>
    </row>
    <row r="1288" spans="1:9" x14ac:dyDescent="0.25">
      <c r="A1288" s="3">
        <v>1341</v>
      </c>
      <c r="B1288" s="3" t="s">
        <v>54</v>
      </c>
      <c r="C1288" s="3" t="s">
        <v>55</v>
      </c>
      <c r="D1288" s="3" t="s">
        <v>56</v>
      </c>
      <c r="E1288" s="3" t="s">
        <v>54</v>
      </c>
      <c r="F1288" s="3" t="s">
        <v>54</v>
      </c>
      <c r="G1288" s="3" t="s">
        <v>54</v>
      </c>
      <c r="H1288" s="3" t="s">
        <v>58</v>
      </c>
      <c r="I1288" s="3" t="s">
        <v>59</v>
      </c>
    </row>
    <row r="1289" spans="1:9" x14ac:dyDescent="0.25">
      <c r="A1289" s="3">
        <v>1342</v>
      </c>
      <c r="B1289" s="3" t="s">
        <v>54</v>
      </c>
      <c r="C1289" s="3" t="s">
        <v>53</v>
      </c>
      <c r="D1289" s="3" t="s">
        <v>53</v>
      </c>
      <c r="E1289" s="3" t="s">
        <v>54</v>
      </c>
      <c r="F1289" s="3" t="s">
        <v>54</v>
      </c>
      <c r="G1289" s="3" t="s">
        <v>54</v>
      </c>
      <c r="H1289" s="3" t="s">
        <v>53</v>
      </c>
      <c r="I1289" s="3" t="s">
        <v>53</v>
      </c>
    </row>
    <row r="1290" spans="1:9" x14ac:dyDescent="0.25">
      <c r="A1290" s="3">
        <v>1343</v>
      </c>
      <c r="B1290" s="3" t="s">
        <v>54</v>
      </c>
      <c r="C1290" s="3" t="s">
        <v>53</v>
      </c>
      <c r="D1290" s="3" t="s">
        <v>110</v>
      </c>
      <c r="E1290" s="3" t="s">
        <v>54</v>
      </c>
      <c r="F1290" s="3" t="s">
        <v>54</v>
      </c>
      <c r="G1290" s="3" t="s">
        <v>54</v>
      </c>
      <c r="H1290" s="3" t="s">
        <v>53</v>
      </c>
      <c r="I1290" s="3" t="s">
        <v>53</v>
      </c>
    </row>
    <row r="1291" spans="1:9" x14ac:dyDescent="0.25">
      <c r="A1291" s="3">
        <v>1344</v>
      </c>
      <c r="B1291" s="3" t="s">
        <v>54</v>
      </c>
      <c r="C1291" s="3" t="s">
        <v>53</v>
      </c>
      <c r="D1291" s="3" t="s">
        <v>110</v>
      </c>
      <c r="E1291" s="3" t="s">
        <v>54</v>
      </c>
      <c r="F1291" s="3" t="s">
        <v>54</v>
      </c>
      <c r="G1291" s="3" t="s">
        <v>54</v>
      </c>
      <c r="H1291" s="3" t="s">
        <v>53</v>
      </c>
      <c r="I1291" s="3" t="s">
        <v>53</v>
      </c>
    </row>
    <row r="1292" spans="1:9" x14ac:dyDescent="0.25">
      <c r="A1292" s="3">
        <v>1345</v>
      </c>
      <c r="B1292" s="3" t="s">
        <v>54</v>
      </c>
      <c r="C1292" s="3" t="s">
        <v>55</v>
      </c>
      <c r="D1292" s="3" t="s">
        <v>56</v>
      </c>
      <c r="E1292" s="3" t="s">
        <v>54</v>
      </c>
      <c r="F1292" s="3" t="s">
        <v>54</v>
      </c>
      <c r="G1292" s="3" t="s">
        <v>54</v>
      </c>
      <c r="H1292" s="3" t="s">
        <v>58</v>
      </c>
      <c r="I1292" s="3" t="s">
        <v>104</v>
      </c>
    </row>
    <row r="1293" spans="1:9" x14ac:dyDescent="0.25">
      <c r="A1293" s="3">
        <v>1346</v>
      </c>
      <c r="B1293" s="3" t="s">
        <v>54</v>
      </c>
      <c r="C1293" s="3" t="s">
        <v>53</v>
      </c>
      <c r="D1293" s="3" t="s">
        <v>53</v>
      </c>
      <c r="E1293" s="3" t="s">
        <v>54</v>
      </c>
      <c r="F1293" s="3" t="s">
        <v>54</v>
      </c>
      <c r="G1293" s="3" t="s">
        <v>54</v>
      </c>
      <c r="H1293" s="3" t="s">
        <v>53</v>
      </c>
      <c r="I1293" s="3" t="s">
        <v>53</v>
      </c>
    </row>
    <row r="1294" spans="1:9" x14ac:dyDescent="0.25">
      <c r="A1294" s="3">
        <v>1347</v>
      </c>
      <c r="B1294" s="3" t="s">
        <v>54</v>
      </c>
      <c r="C1294" s="3" t="s">
        <v>53</v>
      </c>
      <c r="D1294" s="3" t="s">
        <v>53</v>
      </c>
      <c r="E1294" s="3" t="s">
        <v>54</v>
      </c>
      <c r="F1294" s="3" t="s">
        <v>54</v>
      </c>
      <c r="G1294" s="3" t="s">
        <v>54</v>
      </c>
      <c r="H1294" s="3" t="s">
        <v>53</v>
      </c>
      <c r="I1294" s="3" t="s">
        <v>53</v>
      </c>
    </row>
    <row r="1295" spans="1:9" x14ac:dyDescent="0.25">
      <c r="A1295" s="3">
        <v>1348</v>
      </c>
      <c r="B1295" s="3" t="s">
        <v>54</v>
      </c>
      <c r="C1295" s="3" t="s">
        <v>53</v>
      </c>
      <c r="D1295" s="3" t="s">
        <v>53</v>
      </c>
      <c r="E1295" s="3" t="s">
        <v>54</v>
      </c>
      <c r="F1295" s="3" t="s">
        <v>54</v>
      </c>
      <c r="G1295" s="3" t="s">
        <v>54</v>
      </c>
      <c r="H1295" s="3" t="s">
        <v>53</v>
      </c>
      <c r="I1295" s="3" t="s">
        <v>53</v>
      </c>
    </row>
    <row r="1296" spans="1:9" x14ac:dyDescent="0.25">
      <c r="A1296" s="3">
        <v>1349</v>
      </c>
      <c r="B1296" s="3" t="s">
        <v>54</v>
      </c>
      <c r="C1296" s="3" t="s">
        <v>55</v>
      </c>
      <c r="D1296" s="3" t="s">
        <v>56</v>
      </c>
      <c r="E1296" s="3" t="s">
        <v>54</v>
      </c>
      <c r="F1296" s="3" t="s">
        <v>54</v>
      </c>
      <c r="G1296" s="3" t="s">
        <v>54</v>
      </c>
      <c r="H1296" s="3" t="s">
        <v>58</v>
      </c>
      <c r="I1296" s="3" t="s">
        <v>59</v>
      </c>
    </row>
    <row r="1297" spans="1:9" x14ac:dyDescent="0.25">
      <c r="A1297" s="3">
        <v>1350</v>
      </c>
      <c r="B1297" s="3" t="s">
        <v>54</v>
      </c>
      <c r="C1297" s="3" t="s">
        <v>55</v>
      </c>
      <c r="D1297" s="3" t="s">
        <v>56</v>
      </c>
      <c r="E1297" s="3" t="s">
        <v>54</v>
      </c>
      <c r="F1297" s="3" t="s">
        <v>54</v>
      </c>
      <c r="G1297" s="3" t="s">
        <v>54</v>
      </c>
      <c r="H1297" s="3" t="s">
        <v>58</v>
      </c>
      <c r="I1297" s="3" t="s">
        <v>59</v>
      </c>
    </row>
    <row r="1298" spans="1:9" x14ac:dyDescent="0.25">
      <c r="A1298" s="3">
        <v>1351</v>
      </c>
      <c r="B1298" s="3" t="s">
        <v>54</v>
      </c>
      <c r="C1298" s="3" t="s">
        <v>55</v>
      </c>
      <c r="D1298" s="3" t="s">
        <v>56</v>
      </c>
      <c r="E1298" s="3" t="s">
        <v>54</v>
      </c>
      <c r="F1298" s="3" t="s">
        <v>54</v>
      </c>
      <c r="G1298" s="3" t="s">
        <v>54</v>
      </c>
      <c r="H1298" s="3" t="s">
        <v>58</v>
      </c>
      <c r="I1298" s="3" t="s">
        <v>104</v>
      </c>
    </row>
    <row r="1299" spans="1:9" x14ac:dyDescent="0.25">
      <c r="A1299" s="3">
        <v>1352</v>
      </c>
      <c r="B1299" s="3" t="s">
        <v>54</v>
      </c>
      <c r="C1299" s="3" t="s">
        <v>53</v>
      </c>
      <c r="D1299" s="3" t="s">
        <v>110</v>
      </c>
      <c r="E1299" s="3" t="s">
        <v>54</v>
      </c>
      <c r="F1299" s="3" t="s">
        <v>54</v>
      </c>
      <c r="G1299" s="3" t="s">
        <v>54</v>
      </c>
      <c r="H1299" s="3" t="s">
        <v>53</v>
      </c>
      <c r="I1299" s="3" t="s">
        <v>53</v>
      </c>
    </row>
    <row r="1300" spans="1:9" x14ac:dyDescent="0.25">
      <c r="A1300" s="3">
        <v>1353</v>
      </c>
      <c r="B1300" s="3" t="s">
        <v>54</v>
      </c>
      <c r="C1300" s="3" t="s">
        <v>53</v>
      </c>
      <c r="D1300" s="3" t="s">
        <v>53</v>
      </c>
      <c r="E1300" s="3" t="s">
        <v>54</v>
      </c>
      <c r="F1300" s="3" t="s">
        <v>54</v>
      </c>
      <c r="G1300" s="3" t="s">
        <v>54</v>
      </c>
      <c r="H1300" s="3" t="s">
        <v>53</v>
      </c>
      <c r="I1300" s="3" t="s">
        <v>53</v>
      </c>
    </row>
    <row r="1301" spans="1:9" x14ac:dyDescent="0.25">
      <c r="A1301" s="3">
        <v>1354</v>
      </c>
      <c r="B1301" s="3" t="s">
        <v>54</v>
      </c>
      <c r="C1301" s="3" t="s">
        <v>55</v>
      </c>
      <c r="D1301" s="3" t="s">
        <v>110</v>
      </c>
      <c r="E1301" s="3" t="s">
        <v>54</v>
      </c>
      <c r="F1301" s="3" t="s">
        <v>54</v>
      </c>
      <c r="G1301" s="3" t="s">
        <v>54</v>
      </c>
      <c r="H1301" s="3" t="s">
        <v>58</v>
      </c>
      <c r="I1301" s="3" t="s">
        <v>104</v>
      </c>
    </row>
    <row r="1302" spans="1:9" x14ac:dyDescent="0.25">
      <c r="A1302" s="3">
        <v>1355</v>
      </c>
      <c r="B1302" s="3" t="s">
        <v>54</v>
      </c>
      <c r="C1302" s="3" t="s">
        <v>53</v>
      </c>
      <c r="D1302" s="3" t="s">
        <v>53</v>
      </c>
      <c r="E1302" s="3" t="s">
        <v>54</v>
      </c>
      <c r="F1302" s="3" t="s">
        <v>54</v>
      </c>
      <c r="G1302" s="3" t="s">
        <v>54</v>
      </c>
      <c r="H1302" s="3" t="s">
        <v>53</v>
      </c>
      <c r="I1302" s="3" t="s">
        <v>53</v>
      </c>
    </row>
    <row r="1303" spans="1:9" x14ac:dyDescent="0.25">
      <c r="A1303" s="3">
        <v>1356</v>
      </c>
      <c r="B1303" s="3" t="s">
        <v>54</v>
      </c>
      <c r="C1303" s="3" t="s">
        <v>53</v>
      </c>
      <c r="D1303" s="3" t="s">
        <v>53</v>
      </c>
      <c r="E1303" s="3" t="s">
        <v>54</v>
      </c>
      <c r="F1303" s="3" t="s">
        <v>54</v>
      </c>
      <c r="G1303" s="3" t="s">
        <v>54</v>
      </c>
      <c r="H1303" s="3" t="s">
        <v>53</v>
      </c>
      <c r="I1303" s="3" t="s">
        <v>53</v>
      </c>
    </row>
    <row r="1304" spans="1:9" x14ac:dyDescent="0.25">
      <c r="A1304" s="3">
        <v>1357</v>
      </c>
      <c r="B1304" s="3" t="s">
        <v>54</v>
      </c>
      <c r="C1304" s="3" t="s">
        <v>55</v>
      </c>
      <c r="D1304" s="3" t="s">
        <v>110</v>
      </c>
      <c r="E1304" s="3" t="s">
        <v>54</v>
      </c>
      <c r="F1304" s="3" t="s">
        <v>54</v>
      </c>
      <c r="G1304" s="3" t="s">
        <v>54</v>
      </c>
      <c r="H1304" s="3" t="s">
        <v>58</v>
      </c>
      <c r="I1304" s="3" t="s">
        <v>59</v>
      </c>
    </row>
    <row r="1305" spans="1:9" x14ac:dyDescent="0.25">
      <c r="A1305" s="3">
        <v>1358</v>
      </c>
      <c r="B1305" s="3" t="s">
        <v>54</v>
      </c>
      <c r="C1305" s="3" t="s">
        <v>55</v>
      </c>
      <c r="D1305" s="3" t="s">
        <v>56</v>
      </c>
      <c r="E1305" s="3" t="s">
        <v>54</v>
      </c>
      <c r="F1305" s="3" t="s">
        <v>54</v>
      </c>
      <c r="G1305" s="3" t="s">
        <v>54</v>
      </c>
      <c r="H1305" s="3" t="s">
        <v>58</v>
      </c>
      <c r="I1305" s="3" t="s">
        <v>59</v>
      </c>
    </row>
    <row r="1306" spans="1:9" x14ac:dyDescent="0.25">
      <c r="A1306" s="3">
        <v>1359</v>
      </c>
      <c r="B1306" s="3" t="s">
        <v>54</v>
      </c>
      <c r="C1306" s="3" t="s">
        <v>53</v>
      </c>
      <c r="D1306" s="3" t="s">
        <v>110</v>
      </c>
      <c r="E1306" s="3" t="s">
        <v>54</v>
      </c>
      <c r="F1306" s="3" t="s">
        <v>54</v>
      </c>
      <c r="G1306" s="3" t="s">
        <v>54</v>
      </c>
      <c r="H1306" s="3" t="s">
        <v>53</v>
      </c>
      <c r="I1306" s="3" t="s">
        <v>53</v>
      </c>
    </row>
    <row r="1307" spans="1:9" x14ac:dyDescent="0.25">
      <c r="A1307" s="3">
        <v>1360</v>
      </c>
      <c r="B1307" s="3" t="s">
        <v>54</v>
      </c>
      <c r="C1307" s="3" t="s">
        <v>55</v>
      </c>
      <c r="D1307" s="3" t="s">
        <v>56</v>
      </c>
      <c r="E1307" s="3" t="s">
        <v>54</v>
      </c>
      <c r="F1307" s="3" t="s">
        <v>54</v>
      </c>
      <c r="G1307" s="3" t="s">
        <v>54</v>
      </c>
      <c r="H1307" s="3" t="s">
        <v>58</v>
      </c>
      <c r="I1307" s="3" t="s">
        <v>104</v>
      </c>
    </row>
    <row r="1308" spans="1:9" x14ac:dyDescent="0.25">
      <c r="A1308" s="3">
        <v>1361</v>
      </c>
      <c r="B1308" s="3" t="s">
        <v>54</v>
      </c>
      <c r="C1308" s="3" t="s">
        <v>309</v>
      </c>
      <c r="D1308" s="3" t="s">
        <v>110</v>
      </c>
      <c r="E1308" s="3" t="s">
        <v>54</v>
      </c>
      <c r="F1308" s="3" t="s">
        <v>54</v>
      </c>
      <c r="G1308" s="3" t="s">
        <v>54</v>
      </c>
      <c r="H1308" s="3" t="s">
        <v>58</v>
      </c>
      <c r="I1308" s="3" t="s">
        <v>104</v>
      </c>
    </row>
    <row r="1309" spans="1:9" x14ac:dyDescent="0.25">
      <c r="A1309" s="3">
        <v>1362</v>
      </c>
      <c r="B1309" s="3" t="s">
        <v>54</v>
      </c>
      <c r="C1309" s="3" t="s">
        <v>53</v>
      </c>
      <c r="D1309" s="3" t="s">
        <v>53</v>
      </c>
      <c r="E1309" s="3" t="s">
        <v>54</v>
      </c>
      <c r="F1309" s="3" t="s">
        <v>54</v>
      </c>
      <c r="G1309" s="3" t="s">
        <v>54</v>
      </c>
      <c r="H1309" s="3" t="s">
        <v>53</v>
      </c>
      <c r="I1309" s="3" t="s">
        <v>53</v>
      </c>
    </row>
    <row r="1310" spans="1:9" x14ac:dyDescent="0.25">
      <c r="A1310" s="3">
        <v>1363</v>
      </c>
      <c r="B1310" s="3" t="s">
        <v>54</v>
      </c>
      <c r="C1310" s="3" t="s">
        <v>53</v>
      </c>
      <c r="D1310" s="3" t="s">
        <v>53</v>
      </c>
      <c r="E1310" s="3" t="s">
        <v>54</v>
      </c>
      <c r="F1310" s="3" t="s">
        <v>54</v>
      </c>
      <c r="G1310" s="3" t="s">
        <v>54</v>
      </c>
      <c r="H1310" s="3" t="s">
        <v>53</v>
      </c>
      <c r="I1310" s="3" t="s">
        <v>53</v>
      </c>
    </row>
    <row r="1311" spans="1:9" x14ac:dyDescent="0.25">
      <c r="A1311" s="3">
        <v>1364</v>
      </c>
      <c r="B1311" s="3" t="s">
        <v>54</v>
      </c>
      <c r="C1311" s="3" t="s">
        <v>53</v>
      </c>
      <c r="D1311" s="3" t="s">
        <v>53</v>
      </c>
      <c r="E1311" s="3" t="s">
        <v>54</v>
      </c>
      <c r="F1311" s="3" t="s">
        <v>54</v>
      </c>
      <c r="G1311" s="3" t="s">
        <v>54</v>
      </c>
      <c r="H1311" s="3" t="s">
        <v>53</v>
      </c>
      <c r="I1311" s="3" t="s">
        <v>53</v>
      </c>
    </row>
    <row r="1312" spans="1:9" x14ac:dyDescent="0.25">
      <c r="A1312" s="3">
        <v>1365</v>
      </c>
      <c r="B1312" s="3" t="s">
        <v>54</v>
      </c>
      <c r="C1312" s="3" t="s">
        <v>55</v>
      </c>
      <c r="D1312" s="3" t="s">
        <v>56</v>
      </c>
      <c r="E1312" s="3" t="s">
        <v>54</v>
      </c>
      <c r="F1312" s="3" t="s">
        <v>54</v>
      </c>
      <c r="G1312" s="3" t="s">
        <v>54</v>
      </c>
      <c r="H1312" s="3" t="s">
        <v>58</v>
      </c>
      <c r="I1312" s="3" t="s">
        <v>104</v>
      </c>
    </row>
    <row r="1313" spans="1:9" x14ac:dyDescent="0.25">
      <c r="A1313" s="3">
        <v>1366</v>
      </c>
      <c r="B1313" s="3" t="s">
        <v>54</v>
      </c>
      <c r="C1313" s="3" t="s">
        <v>55</v>
      </c>
      <c r="D1313" s="3" t="s">
        <v>56</v>
      </c>
      <c r="E1313" s="3" t="s">
        <v>54</v>
      </c>
      <c r="F1313" s="3" t="s">
        <v>54</v>
      </c>
      <c r="G1313" s="3" t="s">
        <v>54</v>
      </c>
      <c r="H1313" s="3" t="s">
        <v>58</v>
      </c>
      <c r="I1313" s="3" t="s">
        <v>104</v>
      </c>
    </row>
    <row r="1314" spans="1:9" x14ac:dyDescent="0.25">
      <c r="A1314" s="3">
        <v>1367</v>
      </c>
      <c r="B1314" s="3" t="s">
        <v>54</v>
      </c>
      <c r="C1314" s="3" t="s">
        <v>55</v>
      </c>
      <c r="D1314" s="3" t="s">
        <v>110</v>
      </c>
      <c r="E1314" s="3" t="s">
        <v>54</v>
      </c>
      <c r="F1314" s="3" t="s">
        <v>54</v>
      </c>
      <c r="G1314" s="3" t="s">
        <v>54</v>
      </c>
      <c r="H1314" s="3" t="s">
        <v>58</v>
      </c>
      <c r="I1314" s="3" t="s">
        <v>104</v>
      </c>
    </row>
    <row r="1315" spans="1:9" x14ac:dyDescent="0.25">
      <c r="A1315" s="3">
        <v>1368</v>
      </c>
      <c r="B1315" s="3" t="s">
        <v>54</v>
      </c>
      <c r="C1315" s="3" t="s">
        <v>55</v>
      </c>
      <c r="D1315" s="3" t="s">
        <v>56</v>
      </c>
      <c r="E1315" s="3" t="s">
        <v>54</v>
      </c>
      <c r="F1315" s="3" t="s">
        <v>54</v>
      </c>
      <c r="G1315" s="3" t="s">
        <v>54</v>
      </c>
      <c r="H1315" s="3" t="s">
        <v>58</v>
      </c>
      <c r="I1315" s="3" t="s">
        <v>104</v>
      </c>
    </row>
    <row r="1316" spans="1:9" x14ac:dyDescent="0.25">
      <c r="A1316" s="3">
        <v>1369</v>
      </c>
      <c r="B1316" s="3" t="s">
        <v>54</v>
      </c>
      <c r="C1316" s="3" t="s">
        <v>53</v>
      </c>
      <c r="D1316" s="3" t="s">
        <v>53</v>
      </c>
      <c r="E1316" s="3" t="s">
        <v>54</v>
      </c>
      <c r="F1316" s="3" t="s">
        <v>54</v>
      </c>
      <c r="G1316" s="3" t="s">
        <v>54</v>
      </c>
      <c r="H1316" s="3" t="s">
        <v>53</v>
      </c>
      <c r="I1316" s="3" t="s">
        <v>53</v>
      </c>
    </row>
    <row r="1317" spans="1:9" x14ac:dyDescent="0.25">
      <c r="A1317" s="3">
        <v>1370</v>
      </c>
      <c r="B1317" s="3" t="s">
        <v>54</v>
      </c>
      <c r="C1317" s="3" t="s">
        <v>53</v>
      </c>
      <c r="D1317" s="3" t="s">
        <v>53</v>
      </c>
      <c r="E1317" s="3" t="s">
        <v>54</v>
      </c>
      <c r="F1317" s="3" t="s">
        <v>54</v>
      </c>
      <c r="G1317" s="3" t="s">
        <v>54</v>
      </c>
      <c r="H1317" s="3" t="s">
        <v>53</v>
      </c>
      <c r="I1317" s="3" t="s">
        <v>53</v>
      </c>
    </row>
    <row r="1318" spans="1:9" x14ac:dyDescent="0.25">
      <c r="A1318" s="3">
        <v>1371</v>
      </c>
      <c r="B1318" s="3" t="s">
        <v>54</v>
      </c>
      <c r="C1318" s="3" t="s">
        <v>55</v>
      </c>
      <c r="D1318" s="3" t="s">
        <v>110</v>
      </c>
      <c r="E1318" s="3" t="s">
        <v>54</v>
      </c>
      <c r="F1318" s="3" t="s">
        <v>54</v>
      </c>
      <c r="G1318" s="3" t="s">
        <v>54</v>
      </c>
      <c r="H1318" s="3" t="s">
        <v>58</v>
      </c>
      <c r="I1318" s="3" t="s">
        <v>104</v>
      </c>
    </row>
    <row r="1319" spans="1:9" x14ac:dyDescent="0.25">
      <c r="A1319" s="3">
        <v>1372</v>
      </c>
      <c r="B1319" s="3" t="s">
        <v>54</v>
      </c>
      <c r="C1319" s="3" t="s">
        <v>55</v>
      </c>
      <c r="D1319" s="3" t="s">
        <v>56</v>
      </c>
      <c r="E1319" s="3" t="s">
        <v>54</v>
      </c>
      <c r="F1319" s="3" t="s">
        <v>54</v>
      </c>
      <c r="G1319" s="3" t="s">
        <v>54</v>
      </c>
      <c r="H1319" s="3" t="s">
        <v>58</v>
      </c>
      <c r="I1319" s="3" t="s">
        <v>104</v>
      </c>
    </row>
    <row r="1320" spans="1:9" x14ac:dyDescent="0.25">
      <c r="A1320" s="3">
        <v>1373</v>
      </c>
      <c r="B1320" s="3" t="s">
        <v>54</v>
      </c>
      <c r="C1320" s="3" t="s">
        <v>53</v>
      </c>
      <c r="D1320" s="3" t="s">
        <v>53</v>
      </c>
      <c r="E1320" s="3" t="s">
        <v>54</v>
      </c>
      <c r="F1320" s="3" t="s">
        <v>54</v>
      </c>
      <c r="G1320" s="3" t="s">
        <v>54</v>
      </c>
      <c r="H1320" s="3" t="s">
        <v>53</v>
      </c>
      <c r="I1320" s="3" t="s">
        <v>53</v>
      </c>
    </row>
    <row r="1321" spans="1:9" x14ac:dyDescent="0.25">
      <c r="A1321" s="3">
        <v>1374</v>
      </c>
      <c r="B1321" s="3" t="s">
        <v>54</v>
      </c>
      <c r="C1321" s="3" t="s">
        <v>53</v>
      </c>
      <c r="D1321" s="3" t="s">
        <v>56</v>
      </c>
      <c r="E1321" s="3" t="s">
        <v>54</v>
      </c>
      <c r="F1321" s="3" t="s">
        <v>54</v>
      </c>
      <c r="G1321" s="3" t="s">
        <v>54</v>
      </c>
      <c r="H1321" s="3" t="s">
        <v>53</v>
      </c>
      <c r="I1321" s="3" t="s">
        <v>53</v>
      </c>
    </row>
    <row r="1322" spans="1:9" x14ac:dyDescent="0.25">
      <c r="A1322" s="3">
        <v>1375</v>
      </c>
      <c r="B1322" s="3" t="s">
        <v>54</v>
      </c>
      <c r="C1322" s="3" t="s">
        <v>53</v>
      </c>
      <c r="D1322" s="3" t="s">
        <v>53</v>
      </c>
      <c r="E1322" s="3" t="s">
        <v>54</v>
      </c>
      <c r="F1322" s="3" t="s">
        <v>54</v>
      </c>
      <c r="G1322" s="3" t="s">
        <v>54</v>
      </c>
      <c r="H1322" s="3" t="s">
        <v>53</v>
      </c>
      <c r="I1322" s="3" t="s">
        <v>53</v>
      </c>
    </row>
    <row r="1323" spans="1:9" x14ac:dyDescent="0.25">
      <c r="A1323" s="3">
        <v>1376</v>
      </c>
      <c r="B1323" s="3" t="s">
        <v>54</v>
      </c>
      <c r="C1323" s="3" t="s">
        <v>53</v>
      </c>
      <c r="D1323" s="3" t="s">
        <v>53</v>
      </c>
      <c r="E1323" s="3" t="s">
        <v>54</v>
      </c>
      <c r="F1323" s="3" t="s">
        <v>54</v>
      </c>
      <c r="G1323" s="3" t="s">
        <v>54</v>
      </c>
      <c r="H1323" s="3" t="s">
        <v>53</v>
      </c>
      <c r="I1323" s="3" t="s">
        <v>53</v>
      </c>
    </row>
    <row r="1324" spans="1:9" x14ac:dyDescent="0.25">
      <c r="A1324" s="3">
        <v>1377</v>
      </c>
      <c r="B1324" s="3" t="s">
        <v>54</v>
      </c>
      <c r="C1324" s="3" t="s">
        <v>53</v>
      </c>
      <c r="D1324" s="3" t="s">
        <v>110</v>
      </c>
      <c r="E1324" s="3" t="s">
        <v>54</v>
      </c>
      <c r="F1324" s="3" t="s">
        <v>54</v>
      </c>
      <c r="G1324" s="3" t="s">
        <v>54</v>
      </c>
      <c r="H1324" s="3" t="s">
        <v>53</v>
      </c>
      <c r="I1324" s="3" t="s">
        <v>53</v>
      </c>
    </row>
    <row r="1325" spans="1:9" x14ac:dyDescent="0.25">
      <c r="A1325" s="3">
        <v>1378</v>
      </c>
      <c r="B1325" s="3" t="s">
        <v>54</v>
      </c>
      <c r="C1325" s="3" t="s">
        <v>53</v>
      </c>
      <c r="D1325" s="3" t="s">
        <v>56</v>
      </c>
      <c r="E1325" s="3" t="s">
        <v>54</v>
      </c>
      <c r="F1325" s="3" t="s">
        <v>54</v>
      </c>
      <c r="G1325" s="3" t="s">
        <v>54</v>
      </c>
      <c r="H1325" s="3" t="s">
        <v>53</v>
      </c>
      <c r="I1325" s="3" t="s">
        <v>53</v>
      </c>
    </row>
    <row r="1326" spans="1:9" x14ac:dyDescent="0.25">
      <c r="A1326" s="3">
        <v>1379</v>
      </c>
      <c r="B1326" s="3" t="s">
        <v>54</v>
      </c>
      <c r="C1326" s="3" t="s">
        <v>53</v>
      </c>
      <c r="D1326" s="3" t="s">
        <v>110</v>
      </c>
      <c r="E1326" s="3" t="s">
        <v>54</v>
      </c>
      <c r="F1326" s="3" t="s">
        <v>54</v>
      </c>
      <c r="G1326" s="3" t="s">
        <v>54</v>
      </c>
      <c r="H1326" s="3" t="s">
        <v>53</v>
      </c>
      <c r="I1326" s="3" t="s">
        <v>53</v>
      </c>
    </row>
    <row r="1327" spans="1:9" x14ac:dyDescent="0.25">
      <c r="A1327" s="3">
        <v>1380</v>
      </c>
      <c r="B1327" s="3" t="s">
        <v>54</v>
      </c>
      <c r="C1327" s="3" t="s">
        <v>55</v>
      </c>
      <c r="D1327" s="3" t="s">
        <v>56</v>
      </c>
      <c r="E1327" s="3" t="s">
        <v>54</v>
      </c>
      <c r="F1327" s="3" t="s">
        <v>54</v>
      </c>
      <c r="G1327" s="3" t="s">
        <v>54</v>
      </c>
      <c r="H1327" s="3" t="s">
        <v>58</v>
      </c>
      <c r="I1327" s="3" t="s">
        <v>104</v>
      </c>
    </row>
    <row r="1328" spans="1:9" x14ac:dyDescent="0.25">
      <c r="A1328" s="3">
        <v>1381</v>
      </c>
      <c r="B1328" s="3" t="s">
        <v>54</v>
      </c>
      <c r="C1328" s="3" t="s">
        <v>55</v>
      </c>
      <c r="D1328" s="3" t="s">
        <v>110</v>
      </c>
      <c r="E1328" s="3" t="s">
        <v>54</v>
      </c>
      <c r="F1328" s="3" t="s">
        <v>54</v>
      </c>
      <c r="G1328" s="3" t="s">
        <v>54</v>
      </c>
      <c r="H1328" s="3" t="s">
        <v>58</v>
      </c>
      <c r="I1328" s="3" t="s">
        <v>104</v>
      </c>
    </row>
    <row r="1329" spans="1:9" x14ac:dyDescent="0.25">
      <c r="A1329" s="3">
        <v>1382</v>
      </c>
      <c r="B1329" s="3" t="s">
        <v>54</v>
      </c>
      <c r="C1329" s="3" t="s">
        <v>53</v>
      </c>
      <c r="D1329" s="3" t="s">
        <v>56</v>
      </c>
      <c r="E1329" s="3" t="s">
        <v>54</v>
      </c>
      <c r="F1329" s="3" t="s">
        <v>54</v>
      </c>
      <c r="G1329" s="3" t="s">
        <v>54</v>
      </c>
      <c r="H1329" s="3" t="s">
        <v>53</v>
      </c>
      <c r="I1329" s="3" t="s">
        <v>53</v>
      </c>
    </row>
    <row r="1330" spans="1:9" x14ac:dyDescent="0.25">
      <c r="A1330" s="3">
        <v>1383</v>
      </c>
      <c r="B1330" s="3" t="s">
        <v>54</v>
      </c>
      <c r="C1330" s="3" t="s">
        <v>53</v>
      </c>
      <c r="D1330" s="3" t="s">
        <v>56</v>
      </c>
      <c r="E1330" s="3" t="s">
        <v>54</v>
      </c>
      <c r="F1330" s="3" t="s">
        <v>54</v>
      </c>
      <c r="G1330" s="3" t="s">
        <v>54</v>
      </c>
      <c r="H1330" s="3" t="s">
        <v>53</v>
      </c>
      <c r="I1330" s="3" t="s">
        <v>53</v>
      </c>
    </row>
    <row r="1331" spans="1:9" x14ac:dyDescent="0.25">
      <c r="A1331" s="3">
        <v>1384</v>
      </c>
      <c r="B1331" s="3" t="s">
        <v>54</v>
      </c>
      <c r="C1331" s="3" t="s">
        <v>53</v>
      </c>
      <c r="D1331" s="3" t="s">
        <v>56</v>
      </c>
      <c r="E1331" s="3" t="s">
        <v>54</v>
      </c>
      <c r="F1331" s="3" t="s">
        <v>54</v>
      </c>
      <c r="G1331" s="3" t="s">
        <v>54</v>
      </c>
      <c r="H1331" s="3" t="s">
        <v>53</v>
      </c>
      <c r="I1331" s="3" t="s">
        <v>53</v>
      </c>
    </row>
    <row r="1332" spans="1:9" x14ac:dyDescent="0.25">
      <c r="A1332" s="3">
        <v>1385</v>
      </c>
      <c r="B1332" s="3" t="s">
        <v>54</v>
      </c>
      <c r="C1332" s="3" t="s">
        <v>55</v>
      </c>
      <c r="D1332" s="3" t="s">
        <v>56</v>
      </c>
      <c r="E1332" s="3" t="s">
        <v>54</v>
      </c>
      <c r="F1332" s="3" t="s">
        <v>54</v>
      </c>
      <c r="G1332" s="3" t="s">
        <v>54</v>
      </c>
      <c r="H1332" s="3" t="s">
        <v>58</v>
      </c>
      <c r="I1332" s="3" t="s">
        <v>104</v>
      </c>
    </row>
    <row r="1333" spans="1:9" x14ac:dyDescent="0.25">
      <c r="A1333" s="3">
        <v>1387</v>
      </c>
      <c r="B1333" s="3" t="s">
        <v>54</v>
      </c>
      <c r="C1333" s="3" t="s">
        <v>53</v>
      </c>
      <c r="D1333" s="3" t="s">
        <v>56</v>
      </c>
      <c r="E1333" s="3" t="s">
        <v>54</v>
      </c>
      <c r="F1333" s="3" t="s">
        <v>54</v>
      </c>
      <c r="G1333" s="3" t="s">
        <v>54</v>
      </c>
      <c r="H1333" s="3" t="s">
        <v>53</v>
      </c>
      <c r="I1333" s="3" t="s">
        <v>53</v>
      </c>
    </row>
    <row r="1334" spans="1:9" x14ac:dyDescent="0.25">
      <c r="A1334" s="3">
        <v>1388</v>
      </c>
      <c r="B1334" s="3" t="s">
        <v>54</v>
      </c>
      <c r="C1334" s="3" t="s">
        <v>53</v>
      </c>
      <c r="D1334" s="3" t="s">
        <v>110</v>
      </c>
      <c r="E1334" s="3" t="s">
        <v>54</v>
      </c>
      <c r="F1334" s="3" t="s">
        <v>54</v>
      </c>
      <c r="G1334" s="3" t="s">
        <v>54</v>
      </c>
      <c r="H1334" s="3" t="s">
        <v>53</v>
      </c>
      <c r="I1334" s="3" t="s">
        <v>53</v>
      </c>
    </row>
    <row r="1335" spans="1:9" x14ac:dyDescent="0.25">
      <c r="A1335" s="3">
        <v>1389</v>
      </c>
      <c r="B1335" s="3" t="s">
        <v>54</v>
      </c>
      <c r="C1335" s="3" t="s">
        <v>53</v>
      </c>
      <c r="D1335" s="3" t="s">
        <v>56</v>
      </c>
      <c r="E1335" s="3" t="s">
        <v>54</v>
      </c>
      <c r="F1335" s="3" t="s">
        <v>54</v>
      </c>
      <c r="G1335" s="3" t="s">
        <v>54</v>
      </c>
      <c r="H1335" s="3" t="s">
        <v>53</v>
      </c>
      <c r="I1335" s="3" t="s">
        <v>53</v>
      </c>
    </row>
    <row r="1336" spans="1:9" x14ac:dyDescent="0.25">
      <c r="A1336" s="3">
        <v>1390</v>
      </c>
      <c r="B1336" s="3" t="s">
        <v>54</v>
      </c>
      <c r="C1336" s="3" t="s">
        <v>53</v>
      </c>
      <c r="D1336" s="3" t="s">
        <v>110</v>
      </c>
      <c r="E1336" s="3" t="s">
        <v>54</v>
      </c>
      <c r="F1336" s="3" t="s">
        <v>54</v>
      </c>
      <c r="G1336" s="3" t="s">
        <v>54</v>
      </c>
      <c r="H1336" s="3" t="s">
        <v>53</v>
      </c>
      <c r="I1336" s="3" t="s">
        <v>53</v>
      </c>
    </row>
    <row r="1337" spans="1:9" x14ac:dyDescent="0.25">
      <c r="A1337" s="3">
        <v>1391</v>
      </c>
      <c r="B1337" s="3" t="s">
        <v>54</v>
      </c>
      <c r="C1337" s="3" t="s">
        <v>53</v>
      </c>
      <c r="D1337" s="3" t="s">
        <v>53</v>
      </c>
      <c r="E1337" s="3" t="s">
        <v>54</v>
      </c>
      <c r="F1337" s="3" t="s">
        <v>54</v>
      </c>
      <c r="G1337" s="3" t="s">
        <v>54</v>
      </c>
      <c r="H1337" s="3" t="s">
        <v>53</v>
      </c>
      <c r="I1337" s="3" t="s">
        <v>53</v>
      </c>
    </row>
    <row r="1338" spans="1:9" x14ac:dyDescent="0.25">
      <c r="A1338" s="3">
        <v>1392</v>
      </c>
      <c r="B1338" s="3" t="s">
        <v>54</v>
      </c>
      <c r="C1338" s="3" t="s">
        <v>53</v>
      </c>
      <c r="D1338" s="3" t="s">
        <v>53</v>
      </c>
      <c r="E1338" s="3" t="s">
        <v>54</v>
      </c>
      <c r="F1338" s="3" t="s">
        <v>54</v>
      </c>
      <c r="G1338" s="3" t="s">
        <v>54</v>
      </c>
      <c r="H1338" s="3" t="s">
        <v>53</v>
      </c>
      <c r="I1338" s="3" t="s">
        <v>53</v>
      </c>
    </row>
    <row r="1339" spans="1:9" x14ac:dyDescent="0.25">
      <c r="A1339" s="3">
        <v>1393</v>
      </c>
      <c r="B1339" s="3" t="s">
        <v>54</v>
      </c>
      <c r="C1339" s="3" t="s">
        <v>53</v>
      </c>
      <c r="D1339" s="3" t="s">
        <v>53</v>
      </c>
      <c r="E1339" s="3" t="s">
        <v>54</v>
      </c>
      <c r="F1339" s="3" t="s">
        <v>54</v>
      </c>
      <c r="G1339" s="3" t="s">
        <v>54</v>
      </c>
      <c r="H1339" s="3" t="s">
        <v>53</v>
      </c>
      <c r="I1339" s="3" t="s">
        <v>53</v>
      </c>
    </row>
    <row r="1340" spans="1:9" x14ac:dyDescent="0.25">
      <c r="A1340" s="3">
        <v>1394</v>
      </c>
      <c r="B1340" s="3" t="s">
        <v>54</v>
      </c>
      <c r="C1340" s="3" t="s">
        <v>53</v>
      </c>
      <c r="D1340" s="3" t="s">
        <v>53</v>
      </c>
      <c r="E1340" s="3" t="s">
        <v>54</v>
      </c>
      <c r="F1340" s="3" t="s">
        <v>54</v>
      </c>
      <c r="G1340" s="3" t="s">
        <v>54</v>
      </c>
      <c r="H1340" s="3" t="s">
        <v>53</v>
      </c>
      <c r="I1340" s="3" t="s">
        <v>53</v>
      </c>
    </row>
    <row r="1341" spans="1:9" x14ac:dyDescent="0.25">
      <c r="A1341" s="3">
        <v>1395</v>
      </c>
      <c r="B1341" s="3" t="s">
        <v>54</v>
      </c>
      <c r="C1341" s="3" t="s">
        <v>55</v>
      </c>
      <c r="D1341" s="3" t="s">
        <v>56</v>
      </c>
      <c r="E1341" s="3" t="s">
        <v>54</v>
      </c>
      <c r="F1341" s="3" t="s">
        <v>54</v>
      </c>
      <c r="G1341" s="3" t="s">
        <v>54</v>
      </c>
      <c r="H1341" s="3" t="s">
        <v>58</v>
      </c>
      <c r="I1341" s="3" t="s">
        <v>104</v>
      </c>
    </row>
    <row r="1342" spans="1:9" x14ac:dyDescent="0.25">
      <c r="A1342" s="3">
        <v>1396</v>
      </c>
      <c r="B1342" s="3" t="s">
        <v>54</v>
      </c>
      <c r="C1342" s="3" t="s">
        <v>55</v>
      </c>
      <c r="D1342" s="3" t="s">
        <v>56</v>
      </c>
      <c r="E1342" s="3" t="s">
        <v>54</v>
      </c>
      <c r="F1342" s="3" t="s">
        <v>54</v>
      </c>
      <c r="G1342" s="3" t="s">
        <v>54</v>
      </c>
      <c r="H1342" s="3" t="s">
        <v>58</v>
      </c>
      <c r="I1342" s="3" t="s">
        <v>104</v>
      </c>
    </row>
    <row r="1343" spans="1:9" x14ac:dyDescent="0.25">
      <c r="A1343" s="3">
        <v>1397</v>
      </c>
      <c r="B1343" s="3" t="s">
        <v>54</v>
      </c>
      <c r="C1343" s="3" t="s">
        <v>55</v>
      </c>
      <c r="D1343" s="3" t="s">
        <v>56</v>
      </c>
      <c r="E1343" s="3" t="s">
        <v>54</v>
      </c>
      <c r="F1343" s="3" t="s">
        <v>54</v>
      </c>
      <c r="G1343" s="3" t="s">
        <v>54</v>
      </c>
      <c r="H1343" s="3" t="s">
        <v>58</v>
      </c>
      <c r="I1343" s="3" t="s">
        <v>59</v>
      </c>
    </row>
    <row r="1344" spans="1:9" x14ac:dyDescent="0.25">
      <c r="A1344" s="3">
        <v>1398</v>
      </c>
      <c r="B1344" s="3" t="s">
        <v>54</v>
      </c>
      <c r="C1344" s="3" t="s">
        <v>55</v>
      </c>
      <c r="D1344" s="3" t="s">
        <v>56</v>
      </c>
      <c r="E1344" s="3" t="s">
        <v>54</v>
      </c>
      <c r="F1344" s="3" t="s">
        <v>54</v>
      </c>
      <c r="G1344" s="3" t="s">
        <v>54</v>
      </c>
      <c r="H1344" s="3" t="s">
        <v>316</v>
      </c>
      <c r="I1344" s="3" t="s">
        <v>104</v>
      </c>
    </row>
    <row r="1345" spans="1:9" x14ac:dyDescent="0.25">
      <c r="A1345" s="3">
        <v>1399</v>
      </c>
      <c r="B1345" s="3" t="s">
        <v>54</v>
      </c>
      <c r="C1345" s="3" t="s">
        <v>53</v>
      </c>
      <c r="D1345" s="3" t="s">
        <v>53</v>
      </c>
      <c r="E1345" s="3" t="s">
        <v>54</v>
      </c>
      <c r="F1345" s="3" t="s">
        <v>54</v>
      </c>
      <c r="G1345" s="3" t="s">
        <v>54</v>
      </c>
      <c r="H1345" s="3" t="s">
        <v>53</v>
      </c>
      <c r="I1345" s="3" t="s">
        <v>53</v>
      </c>
    </row>
    <row r="1346" spans="1:9" x14ac:dyDescent="0.25">
      <c r="A1346" s="3">
        <v>1400</v>
      </c>
      <c r="B1346" s="3" t="s">
        <v>54</v>
      </c>
      <c r="C1346" s="3" t="s">
        <v>309</v>
      </c>
      <c r="D1346" s="3" t="s">
        <v>56</v>
      </c>
      <c r="E1346" s="3" t="s">
        <v>54</v>
      </c>
      <c r="F1346" s="3" t="s">
        <v>54</v>
      </c>
      <c r="G1346" s="3" t="s">
        <v>54</v>
      </c>
      <c r="H1346" s="3" t="s">
        <v>426</v>
      </c>
      <c r="I1346" s="3" t="s">
        <v>104</v>
      </c>
    </row>
    <row r="1347" spans="1:9" x14ac:dyDescent="0.25">
      <c r="A1347" s="3">
        <v>1401</v>
      </c>
      <c r="B1347" s="3" t="s">
        <v>54</v>
      </c>
      <c r="C1347" s="3" t="s">
        <v>53</v>
      </c>
      <c r="D1347" s="3" t="s">
        <v>53</v>
      </c>
      <c r="E1347" s="3" t="s">
        <v>54</v>
      </c>
      <c r="F1347" s="3" t="s">
        <v>54</v>
      </c>
      <c r="G1347" s="3" t="s">
        <v>54</v>
      </c>
      <c r="H1347" s="3" t="s">
        <v>53</v>
      </c>
      <c r="I1347" s="3" t="s">
        <v>53</v>
      </c>
    </row>
    <row r="1348" spans="1:9" x14ac:dyDescent="0.25">
      <c r="A1348" s="3">
        <v>1402</v>
      </c>
      <c r="B1348" s="3" t="s">
        <v>54</v>
      </c>
      <c r="C1348" s="3" t="s">
        <v>53</v>
      </c>
      <c r="D1348" s="3" t="s">
        <v>56</v>
      </c>
      <c r="E1348" s="3" t="s">
        <v>54</v>
      </c>
      <c r="F1348" s="3" t="s">
        <v>54</v>
      </c>
      <c r="G1348" s="3" t="s">
        <v>54</v>
      </c>
      <c r="H1348" s="3" t="s">
        <v>53</v>
      </c>
      <c r="I1348" s="3" t="s">
        <v>53</v>
      </c>
    </row>
    <row r="1349" spans="1:9" x14ac:dyDescent="0.25">
      <c r="A1349" s="3">
        <v>1403</v>
      </c>
      <c r="B1349" s="3" t="s">
        <v>54</v>
      </c>
      <c r="C1349" s="3" t="s">
        <v>53</v>
      </c>
      <c r="D1349" s="3" t="s">
        <v>110</v>
      </c>
      <c r="E1349" s="3" t="s">
        <v>54</v>
      </c>
      <c r="F1349" s="3" t="s">
        <v>54</v>
      </c>
      <c r="G1349" s="3" t="s">
        <v>54</v>
      </c>
      <c r="H1349" s="3" t="s">
        <v>53</v>
      </c>
      <c r="I1349" s="3" t="s">
        <v>53</v>
      </c>
    </row>
    <row r="1350" spans="1:9" x14ac:dyDescent="0.25">
      <c r="A1350" s="3">
        <v>1404</v>
      </c>
      <c r="B1350" s="3" t="s">
        <v>54</v>
      </c>
      <c r="C1350" s="3" t="s">
        <v>309</v>
      </c>
      <c r="D1350" s="3" t="s">
        <v>110</v>
      </c>
      <c r="E1350" s="3" t="s">
        <v>54</v>
      </c>
      <c r="F1350" s="3" t="s">
        <v>54</v>
      </c>
      <c r="G1350" s="3" t="s">
        <v>54</v>
      </c>
      <c r="H1350" s="3" t="s">
        <v>58</v>
      </c>
      <c r="I1350" s="3" t="s">
        <v>104</v>
      </c>
    </row>
    <row r="1351" spans="1:9" x14ac:dyDescent="0.25">
      <c r="A1351" s="3">
        <v>1405</v>
      </c>
      <c r="B1351" s="3" t="s">
        <v>54</v>
      </c>
      <c r="C1351" s="3" t="s">
        <v>53</v>
      </c>
      <c r="D1351" s="3" t="s">
        <v>56</v>
      </c>
      <c r="E1351" s="3" t="s">
        <v>54</v>
      </c>
      <c r="F1351" s="3" t="s">
        <v>54</v>
      </c>
      <c r="G1351" s="3" t="s">
        <v>54</v>
      </c>
      <c r="H1351" s="3" t="s">
        <v>53</v>
      </c>
      <c r="I1351" s="3" t="s">
        <v>53</v>
      </c>
    </row>
    <row r="1352" spans="1:9" x14ac:dyDescent="0.25">
      <c r="A1352" s="3">
        <v>1406</v>
      </c>
      <c r="B1352" s="3" t="s">
        <v>54</v>
      </c>
      <c r="C1352" s="3" t="s">
        <v>53</v>
      </c>
      <c r="D1352" s="3" t="s">
        <v>56</v>
      </c>
      <c r="E1352" s="3" t="s">
        <v>54</v>
      </c>
      <c r="F1352" s="3" t="s">
        <v>54</v>
      </c>
      <c r="G1352" s="3" t="s">
        <v>54</v>
      </c>
      <c r="H1352" s="3" t="s">
        <v>53</v>
      </c>
      <c r="I1352" s="3" t="s">
        <v>53</v>
      </c>
    </row>
    <row r="1353" spans="1:9" x14ac:dyDescent="0.25">
      <c r="A1353" s="3">
        <v>1407</v>
      </c>
      <c r="B1353" s="3" t="s">
        <v>54</v>
      </c>
      <c r="C1353" s="3" t="s">
        <v>55</v>
      </c>
      <c r="D1353" s="3" t="s">
        <v>110</v>
      </c>
      <c r="E1353" s="3" t="s">
        <v>54</v>
      </c>
      <c r="F1353" s="3" t="s">
        <v>54</v>
      </c>
      <c r="G1353" s="3" t="s">
        <v>54</v>
      </c>
      <c r="H1353" s="3" t="s">
        <v>58</v>
      </c>
      <c r="I1353" s="3" t="s">
        <v>104</v>
      </c>
    </row>
    <row r="1354" spans="1:9" x14ac:dyDescent="0.25">
      <c r="A1354" s="3">
        <v>1408</v>
      </c>
      <c r="B1354" s="3" t="s">
        <v>54</v>
      </c>
      <c r="C1354" s="3" t="s">
        <v>53</v>
      </c>
      <c r="D1354" s="3" t="s">
        <v>56</v>
      </c>
      <c r="E1354" s="3" t="s">
        <v>54</v>
      </c>
      <c r="F1354" s="3" t="s">
        <v>54</v>
      </c>
      <c r="G1354" s="3" t="s">
        <v>54</v>
      </c>
      <c r="H1354" s="3" t="s">
        <v>53</v>
      </c>
      <c r="I1354" s="3" t="s">
        <v>53</v>
      </c>
    </row>
    <row r="1355" spans="1:9" x14ac:dyDescent="0.25">
      <c r="A1355" s="3">
        <v>1409</v>
      </c>
      <c r="B1355" s="3" t="s">
        <v>54</v>
      </c>
      <c r="C1355" s="3" t="s">
        <v>55</v>
      </c>
      <c r="D1355" s="3" t="s">
        <v>110</v>
      </c>
      <c r="E1355" s="3" t="s">
        <v>54</v>
      </c>
      <c r="F1355" s="3" t="s">
        <v>54</v>
      </c>
      <c r="G1355" s="3" t="s">
        <v>54</v>
      </c>
      <c r="H1355" s="3" t="s">
        <v>58</v>
      </c>
      <c r="I1355" s="3" t="s">
        <v>104</v>
      </c>
    </row>
    <row r="1356" spans="1:9" x14ac:dyDescent="0.25">
      <c r="A1356" s="3">
        <v>1410</v>
      </c>
      <c r="B1356" s="3" t="s">
        <v>54</v>
      </c>
      <c r="C1356" s="3" t="s">
        <v>309</v>
      </c>
      <c r="D1356" s="3" t="s">
        <v>56</v>
      </c>
      <c r="E1356" s="3" t="s">
        <v>54</v>
      </c>
      <c r="F1356" s="3" t="s">
        <v>54</v>
      </c>
      <c r="G1356" s="3" t="s">
        <v>54</v>
      </c>
      <c r="H1356" s="3" t="s">
        <v>58</v>
      </c>
      <c r="I1356" s="3" t="s">
        <v>53</v>
      </c>
    </row>
    <row r="1357" spans="1:9" x14ac:dyDescent="0.25">
      <c r="A1357" s="3">
        <v>1411</v>
      </c>
      <c r="B1357" s="3" t="s">
        <v>54</v>
      </c>
      <c r="C1357" s="3" t="s">
        <v>55</v>
      </c>
      <c r="D1357" s="3" t="s">
        <v>56</v>
      </c>
      <c r="E1357" s="3" t="s">
        <v>54</v>
      </c>
      <c r="F1357" s="3" t="s">
        <v>54</v>
      </c>
      <c r="G1357" s="3" t="s">
        <v>54</v>
      </c>
      <c r="H1357" s="3" t="s">
        <v>58</v>
      </c>
      <c r="I1357" s="3" t="s">
        <v>104</v>
      </c>
    </row>
    <row r="1358" spans="1:9" x14ac:dyDescent="0.25">
      <c r="A1358" s="3">
        <v>1412</v>
      </c>
      <c r="B1358" s="3" t="s">
        <v>54</v>
      </c>
      <c r="C1358" s="3" t="s">
        <v>53</v>
      </c>
      <c r="D1358" s="3" t="s">
        <v>56</v>
      </c>
      <c r="E1358" s="3" t="s">
        <v>54</v>
      </c>
      <c r="F1358" s="3" t="s">
        <v>54</v>
      </c>
      <c r="G1358" s="3" t="s">
        <v>54</v>
      </c>
      <c r="H1358" s="3" t="s">
        <v>53</v>
      </c>
      <c r="I1358" s="3" t="s">
        <v>53</v>
      </c>
    </row>
    <row r="1359" spans="1:9" x14ac:dyDescent="0.25">
      <c r="A1359" s="3">
        <v>1413</v>
      </c>
      <c r="B1359" s="3" t="s">
        <v>54</v>
      </c>
      <c r="C1359" s="3" t="s">
        <v>55</v>
      </c>
      <c r="D1359" s="3" t="s">
        <v>56</v>
      </c>
      <c r="E1359" s="3" t="s">
        <v>54</v>
      </c>
      <c r="F1359" s="3" t="s">
        <v>54</v>
      </c>
      <c r="G1359" s="3" t="s">
        <v>54</v>
      </c>
      <c r="H1359" s="3" t="s">
        <v>58</v>
      </c>
      <c r="I1359" s="3" t="s">
        <v>104</v>
      </c>
    </row>
    <row r="1360" spans="1:9" x14ac:dyDescent="0.25">
      <c r="A1360" s="3">
        <v>1414</v>
      </c>
      <c r="B1360" s="3" t="s">
        <v>54</v>
      </c>
      <c r="C1360" s="3" t="s">
        <v>55</v>
      </c>
      <c r="D1360" s="3" t="s">
        <v>56</v>
      </c>
      <c r="E1360" s="3" t="s">
        <v>54</v>
      </c>
      <c r="F1360" s="3" t="s">
        <v>54</v>
      </c>
      <c r="G1360" s="3" t="s">
        <v>54</v>
      </c>
      <c r="H1360" s="3" t="s">
        <v>58</v>
      </c>
      <c r="I1360" s="3" t="s">
        <v>59</v>
      </c>
    </row>
    <row r="1361" spans="1:9" x14ac:dyDescent="0.25">
      <c r="A1361" s="3">
        <v>1415</v>
      </c>
      <c r="B1361" s="3" t="s">
        <v>54</v>
      </c>
      <c r="C1361" s="3" t="s">
        <v>55</v>
      </c>
      <c r="D1361" s="3" t="s">
        <v>110</v>
      </c>
      <c r="E1361" s="3" t="s">
        <v>54</v>
      </c>
      <c r="F1361" s="3" t="s">
        <v>54</v>
      </c>
      <c r="G1361" s="3" t="s">
        <v>54</v>
      </c>
      <c r="H1361" s="3" t="s">
        <v>58</v>
      </c>
      <c r="I1361" s="3" t="s">
        <v>59</v>
      </c>
    </row>
    <row r="1362" spans="1:9" x14ac:dyDescent="0.25">
      <c r="A1362" s="3">
        <v>1417</v>
      </c>
      <c r="B1362" s="3" t="s">
        <v>54</v>
      </c>
      <c r="C1362" s="3" t="s">
        <v>55</v>
      </c>
      <c r="D1362" s="3" t="s">
        <v>110</v>
      </c>
      <c r="E1362" s="3" t="s">
        <v>54</v>
      </c>
      <c r="F1362" s="3" t="s">
        <v>54</v>
      </c>
      <c r="G1362" s="3" t="s">
        <v>54</v>
      </c>
      <c r="H1362" s="3" t="s">
        <v>58</v>
      </c>
      <c r="I1362" s="3" t="s">
        <v>104</v>
      </c>
    </row>
    <row r="1363" spans="1:9" x14ac:dyDescent="0.25">
      <c r="A1363" s="3">
        <v>1418</v>
      </c>
      <c r="B1363" s="3" t="s">
        <v>54</v>
      </c>
      <c r="C1363" s="3" t="s">
        <v>55</v>
      </c>
      <c r="D1363" s="3" t="s">
        <v>56</v>
      </c>
      <c r="E1363" s="3" t="s">
        <v>54</v>
      </c>
      <c r="F1363" s="3" t="s">
        <v>54</v>
      </c>
      <c r="G1363" s="3" t="s">
        <v>54</v>
      </c>
      <c r="H1363" s="3" t="s">
        <v>58</v>
      </c>
      <c r="I1363" s="3" t="s">
        <v>104</v>
      </c>
    </row>
    <row r="1364" spans="1:9" x14ac:dyDescent="0.25">
      <c r="A1364" s="3">
        <v>1419</v>
      </c>
      <c r="B1364" s="3" t="s">
        <v>54</v>
      </c>
      <c r="C1364" s="3" t="s">
        <v>55</v>
      </c>
      <c r="D1364" s="3" t="s">
        <v>56</v>
      </c>
      <c r="E1364" s="3" t="s">
        <v>54</v>
      </c>
      <c r="F1364" s="3" t="s">
        <v>54</v>
      </c>
      <c r="G1364" s="3" t="s">
        <v>54</v>
      </c>
      <c r="H1364" s="3" t="s">
        <v>58</v>
      </c>
      <c r="I1364" s="3" t="s">
        <v>104</v>
      </c>
    </row>
    <row r="1365" spans="1:9" x14ac:dyDescent="0.25">
      <c r="A1365" s="3">
        <v>1420</v>
      </c>
      <c r="B1365" s="3" t="s">
        <v>54</v>
      </c>
      <c r="C1365" s="3" t="s">
        <v>55</v>
      </c>
      <c r="D1365" s="3" t="s">
        <v>110</v>
      </c>
      <c r="E1365" s="3" t="s">
        <v>54</v>
      </c>
      <c r="F1365" s="3" t="s">
        <v>54</v>
      </c>
      <c r="G1365" s="3" t="s">
        <v>54</v>
      </c>
      <c r="H1365" s="3" t="s">
        <v>58</v>
      </c>
      <c r="I1365" s="3" t="s">
        <v>104</v>
      </c>
    </row>
    <row r="1366" spans="1:9" x14ac:dyDescent="0.25">
      <c r="A1366" s="3">
        <v>1421</v>
      </c>
      <c r="B1366" s="3" t="s">
        <v>54</v>
      </c>
      <c r="C1366" s="3" t="s">
        <v>55</v>
      </c>
      <c r="D1366" s="3" t="s">
        <v>110</v>
      </c>
      <c r="E1366" s="3" t="s">
        <v>54</v>
      </c>
      <c r="F1366" s="3" t="s">
        <v>54</v>
      </c>
      <c r="G1366" s="3" t="s">
        <v>54</v>
      </c>
      <c r="H1366" s="3" t="s">
        <v>58</v>
      </c>
      <c r="I1366" s="3" t="s">
        <v>104</v>
      </c>
    </row>
    <row r="1367" spans="1:9" x14ac:dyDescent="0.25">
      <c r="A1367" s="3">
        <v>1422</v>
      </c>
      <c r="B1367" s="3" t="s">
        <v>54</v>
      </c>
      <c r="C1367" s="3" t="s">
        <v>55</v>
      </c>
      <c r="D1367" s="3" t="s">
        <v>110</v>
      </c>
      <c r="E1367" s="3" t="s">
        <v>54</v>
      </c>
      <c r="F1367" s="3" t="s">
        <v>54</v>
      </c>
      <c r="G1367" s="3" t="s">
        <v>54</v>
      </c>
      <c r="H1367" s="3" t="s">
        <v>58</v>
      </c>
      <c r="I1367" s="3" t="s">
        <v>104</v>
      </c>
    </row>
    <row r="1368" spans="1:9" x14ac:dyDescent="0.25">
      <c r="A1368" s="3">
        <v>1423</v>
      </c>
      <c r="B1368" s="3" t="s">
        <v>54</v>
      </c>
      <c r="C1368" s="3" t="s">
        <v>55</v>
      </c>
      <c r="D1368" s="3" t="s">
        <v>110</v>
      </c>
      <c r="E1368" s="3" t="s">
        <v>54</v>
      </c>
      <c r="F1368" s="3" t="s">
        <v>54</v>
      </c>
      <c r="G1368" s="3" t="s">
        <v>54</v>
      </c>
      <c r="H1368" s="3" t="s">
        <v>58</v>
      </c>
      <c r="I1368" s="3" t="s">
        <v>104</v>
      </c>
    </row>
    <row r="1369" spans="1:9" x14ac:dyDescent="0.25">
      <c r="A1369" s="3">
        <v>1424</v>
      </c>
      <c r="B1369" s="3" t="s">
        <v>54</v>
      </c>
      <c r="C1369" s="3" t="s">
        <v>55</v>
      </c>
      <c r="D1369" s="3" t="s">
        <v>56</v>
      </c>
      <c r="E1369" s="3" t="s">
        <v>54</v>
      </c>
      <c r="F1369" s="3" t="s">
        <v>54</v>
      </c>
      <c r="G1369" s="3" t="s">
        <v>54</v>
      </c>
      <c r="H1369" s="3" t="s">
        <v>58</v>
      </c>
      <c r="I1369" s="3" t="s">
        <v>104</v>
      </c>
    </row>
    <row r="1370" spans="1:9" x14ac:dyDescent="0.25">
      <c r="A1370" s="3">
        <v>1425</v>
      </c>
      <c r="B1370" s="3" t="s">
        <v>54</v>
      </c>
      <c r="C1370" s="3" t="s">
        <v>55</v>
      </c>
      <c r="D1370" s="3" t="s">
        <v>56</v>
      </c>
      <c r="E1370" s="3" t="s">
        <v>54</v>
      </c>
      <c r="F1370" s="3" t="s">
        <v>54</v>
      </c>
      <c r="G1370" s="3" t="s">
        <v>54</v>
      </c>
      <c r="H1370" s="3" t="s">
        <v>58</v>
      </c>
      <c r="I1370" s="3" t="s">
        <v>104</v>
      </c>
    </row>
    <row r="1371" spans="1:9" x14ac:dyDescent="0.25">
      <c r="A1371" s="3">
        <v>1426</v>
      </c>
      <c r="B1371" s="3" t="s">
        <v>54</v>
      </c>
      <c r="C1371" s="3" t="s">
        <v>55</v>
      </c>
      <c r="D1371" s="3" t="s">
        <v>56</v>
      </c>
      <c r="E1371" s="3" t="s">
        <v>54</v>
      </c>
      <c r="F1371" s="3" t="s">
        <v>54</v>
      </c>
      <c r="G1371" s="3" t="s">
        <v>54</v>
      </c>
      <c r="H1371" s="3" t="s">
        <v>58</v>
      </c>
      <c r="I1371" s="3" t="s">
        <v>59</v>
      </c>
    </row>
    <row r="1372" spans="1:9" x14ac:dyDescent="0.25">
      <c r="A1372" s="3">
        <v>1427</v>
      </c>
      <c r="B1372" s="3" t="s">
        <v>54</v>
      </c>
      <c r="C1372" s="3" t="s">
        <v>55</v>
      </c>
      <c r="D1372" s="3" t="s">
        <v>56</v>
      </c>
      <c r="E1372" s="3" t="s">
        <v>54</v>
      </c>
      <c r="F1372" s="3" t="s">
        <v>54</v>
      </c>
      <c r="G1372" s="3" t="s">
        <v>54</v>
      </c>
      <c r="H1372" s="3" t="s">
        <v>58</v>
      </c>
      <c r="I1372" s="3" t="s">
        <v>104</v>
      </c>
    </row>
    <row r="1373" spans="1:9" x14ac:dyDescent="0.25">
      <c r="A1373" s="3">
        <v>1428</v>
      </c>
      <c r="B1373" s="3" t="s">
        <v>54</v>
      </c>
      <c r="C1373" s="3" t="s">
        <v>55</v>
      </c>
      <c r="D1373" s="3" t="s">
        <v>110</v>
      </c>
      <c r="E1373" s="3" t="s">
        <v>54</v>
      </c>
      <c r="F1373" s="3" t="s">
        <v>54</v>
      </c>
      <c r="G1373" s="3" t="s">
        <v>54</v>
      </c>
      <c r="H1373" s="3" t="s">
        <v>58</v>
      </c>
      <c r="I1373" s="3" t="s">
        <v>104</v>
      </c>
    </row>
    <row r="1374" spans="1:9" x14ac:dyDescent="0.25">
      <c r="A1374" s="3">
        <v>1429</v>
      </c>
      <c r="B1374" s="3" t="s">
        <v>54</v>
      </c>
      <c r="C1374" s="3" t="s">
        <v>55</v>
      </c>
      <c r="D1374" s="3" t="s">
        <v>110</v>
      </c>
      <c r="E1374" s="3" t="s">
        <v>54</v>
      </c>
      <c r="F1374" s="3" t="s">
        <v>54</v>
      </c>
      <c r="G1374" s="3" t="s">
        <v>54</v>
      </c>
      <c r="H1374" s="3" t="s">
        <v>509</v>
      </c>
      <c r="I1374" s="3" t="s">
        <v>104</v>
      </c>
    </row>
    <row r="1375" spans="1:9" x14ac:dyDescent="0.25">
      <c r="A1375" s="3">
        <v>1430</v>
      </c>
      <c r="B1375" s="3" t="s">
        <v>54</v>
      </c>
      <c r="C1375" s="3" t="s">
        <v>53</v>
      </c>
      <c r="D1375" s="3" t="s">
        <v>56</v>
      </c>
      <c r="E1375" s="3" t="s">
        <v>54</v>
      </c>
      <c r="F1375" s="3" t="s">
        <v>54</v>
      </c>
      <c r="G1375" s="3" t="s">
        <v>54</v>
      </c>
      <c r="H1375" s="3" t="s">
        <v>53</v>
      </c>
      <c r="I1375" s="3" t="s">
        <v>53</v>
      </c>
    </row>
    <row r="1376" spans="1:9" x14ac:dyDescent="0.25">
      <c r="A1376" s="3">
        <v>1431</v>
      </c>
      <c r="B1376" s="3" t="s">
        <v>54</v>
      </c>
      <c r="C1376" s="3" t="s">
        <v>55</v>
      </c>
      <c r="D1376" s="3" t="s">
        <v>56</v>
      </c>
      <c r="E1376" s="3" t="s">
        <v>54</v>
      </c>
      <c r="F1376" s="3" t="s">
        <v>54</v>
      </c>
      <c r="G1376" s="3" t="s">
        <v>54</v>
      </c>
      <c r="H1376" s="3" t="s">
        <v>58</v>
      </c>
      <c r="I1376" s="3" t="s">
        <v>104</v>
      </c>
    </row>
    <row r="1377" spans="1:9" x14ac:dyDescent="0.25">
      <c r="A1377" s="3">
        <v>1432</v>
      </c>
      <c r="B1377" s="3" t="s">
        <v>54</v>
      </c>
      <c r="C1377" s="3" t="s">
        <v>55</v>
      </c>
      <c r="D1377" s="3" t="s">
        <v>110</v>
      </c>
      <c r="E1377" s="3" t="s">
        <v>54</v>
      </c>
      <c r="F1377" s="3" t="s">
        <v>54</v>
      </c>
      <c r="G1377" s="3" t="s">
        <v>54</v>
      </c>
      <c r="H1377" s="3" t="s">
        <v>58</v>
      </c>
      <c r="I1377" s="3" t="s">
        <v>104</v>
      </c>
    </row>
    <row r="1378" spans="1:9" x14ac:dyDescent="0.25">
      <c r="A1378" s="3">
        <v>1433</v>
      </c>
      <c r="B1378" s="3" t="s">
        <v>54</v>
      </c>
      <c r="C1378" s="3" t="s">
        <v>55</v>
      </c>
      <c r="D1378" s="3" t="s">
        <v>56</v>
      </c>
      <c r="E1378" s="3" t="s">
        <v>54</v>
      </c>
      <c r="F1378" s="3" t="s">
        <v>54</v>
      </c>
      <c r="G1378" s="3" t="s">
        <v>54</v>
      </c>
      <c r="H1378" s="3" t="s">
        <v>58</v>
      </c>
      <c r="I1378" s="3" t="s">
        <v>104</v>
      </c>
    </row>
    <row r="1379" spans="1:9" x14ac:dyDescent="0.25">
      <c r="A1379" s="3">
        <v>1434</v>
      </c>
      <c r="B1379" s="3" t="s">
        <v>54</v>
      </c>
      <c r="C1379" s="3" t="s">
        <v>53</v>
      </c>
      <c r="D1379" s="3" t="s">
        <v>53</v>
      </c>
      <c r="E1379" s="3" t="s">
        <v>54</v>
      </c>
      <c r="F1379" s="3" t="s">
        <v>54</v>
      </c>
      <c r="G1379" s="3" t="s">
        <v>54</v>
      </c>
      <c r="H1379" s="3" t="s">
        <v>53</v>
      </c>
      <c r="I1379" s="3" t="s">
        <v>53</v>
      </c>
    </row>
    <row r="1380" spans="1:9" x14ac:dyDescent="0.25">
      <c r="A1380" s="3">
        <v>1435</v>
      </c>
      <c r="B1380" s="3" t="s">
        <v>54</v>
      </c>
      <c r="C1380" s="3" t="s">
        <v>53</v>
      </c>
      <c r="D1380" s="3" t="s">
        <v>53</v>
      </c>
      <c r="E1380" s="3" t="s">
        <v>54</v>
      </c>
      <c r="F1380" s="3" t="s">
        <v>54</v>
      </c>
      <c r="G1380" s="3" t="s">
        <v>54</v>
      </c>
      <c r="H1380" s="3" t="s">
        <v>53</v>
      </c>
      <c r="I1380" s="3" t="s">
        <v>53</v>
      </c>
    </row>
    <row r="1381" spans="1:9" x14ac:dyDescent="0.25">
      <c r="A1381" s="3">
        <v>1436</v>
      </c>
      <c r="B1381" s="3" t="s">
        <v>54</v>
      </c>
      <c r="C1381" s="3" t="s">
        <v>53</v>
      </c>
      <c r="D1381" s="3" t="s">
        <v>53</v>
      </c>
      <c r="E1381" s="3" t="s">
        <v>54</v>
      </c>
      <c r="F1381" s="3" t="s">
        <v>54</v>
      </c>
      <c r="G1381" s="3" t="s">
        <v>54</v>
      </c>
      <c r="H1381" s="3" t="s">
        <v>53</v>
      </c>
      <c r="I1381" s="3" t="s">
        <v>53</v>
      </c>
    </row>
    <row r="1382" spans="1:9" x14ac:dyDescent="0.25">
      <c r="A1382" s="3">
        <v>1437</v>
      </c>
      <c r="B1382" s="3" t="s">
        <v>54</v>
      </c>
      <c r="C1382" s="3" t="s">
        <v>53</v>
      </c>
      <c r="D1382" s="3" t="s">
        <v>56</v>
      </c>
      <c r="E1382" s="3" t="s">
        <v>54</v>
      </c>
      <c r="F1382" s="3" t="s">
        <v>54</v>
      </c>
      <c r="G1382" s="3" t="s">
        <v>54</v>
      </c>
      <c r="H1382" s="3" t="s">
        <v>53</v>
      </c>
      <c r="I1382" s="3" t="s">
        <v>53</v>
      </c>
    </row>
    <row r="1383" spans="1:9" x14ac:dyDescent="0.25">
      <c r="A1383" s="3">
        <v>1438</v>
      </c>
      <c r="B1383" s="3" t="s">
        <v>54</v>
      </c>
      <c r="C1383" s="3" t="s">
        <v>53</v>
      </c>
      <c r="D1383" s="3" t="s">
        <v>56</v>
      </c>
      <c r="E1383" s="3" t="s">
        <v>54</v>
      </c>
      <c r="F1383" s="3" t="s">
        <v>54</v>
      </c>
      <c r="G1383" s="3" t="s">
        <v>54</v>
      </c>
      <c r="H1383" s="3" t="s">
        <v>53</v>
      </c>
      <c r="I1383" s="3" t="s">
        <v>53</v>
      </c>
    </row>
    <row r="1384" spans="1:9" x14ac:dyDescent="0.25">
      <c r="A1384" s="3">
        <v>1439</v>
      </c>
      <c r="B1384" s="3" t="s">
        <v>54</v>
      </c>
      <c r="C1384" s="3" t="s">
        <v>55</v>
      </c>
      <c r="D1384" s="3" t="s">
        <v>56</v>
      </c>
      <c r="E1384" s="3" t="s">
        <v>54</v>
      </c>
      <c r="F1384" s="3" t="s">
        <v>54</v>
      </c>
      <c r="G1384" s="3" t="s">
        <v>54</v>
      </c>
      <c r="H1384" s="3" t="s">
        <v>58</v>
      </c>
      <c r="I1384" s="3" t="s">
        <v>53</v>
      </c>
    </row>
    <row r="1385" spans="1:9" x14ac:dyDescent="0.25">
      <c r="A1385" s="3">
        <v>1440</v>
      </c>
      <c r="B1385" s="3" t="s">
        <v>54</v>
      </c>
      <c r="C1385" s="3" t="s">
        <v>529</v>
      </c>
      <c r="D1385" s="3" t="s">
        <v>56</v>
      </c>
      <c r="E1385" s="3" t="s">
        <v>54</v>
      </c>
      <c r="F1385" s="3" t="s">
        <v>54</v>
      </c>
      <c r="G1385" s="3" t="s">
        <v>54</v>
      </c>
      <c r="H1385" s="3" t="s">
        <v>380</v>
      </c>
      <c r="I1385" s="3" t="s">
        <v>104</v>
      </c>
    </row>
    <row r="1386" spans="1:9" x14ac:dyDescent="0.25">
      <c r="A1386" s="3">
        <v>1441</v>
      </c>
      <c r="B1386" s="3" t="s">
        <v>54</v>
      </c>
      <c r="C1386" s="3" t="s">
        <v>55</v>
      </c>
      <c r="D1386" s="3" t="s">
        <v>56</v>
      </c>
      <c r="E1386" s="3" t="s">
        <v>54</v>
      </c>
      <c r="F1386" s="3" t="s">
        <v>54</v>
      </c>
      <c r="G1386" s="3" t="s">
        <v>54</v>
      </c>
      <c r="H1386" s="3" t="s">
        <v>58</v>
      </c>
      <c r="I1386" s="3" t="s">
        <v>104</v>
      </c>
    </row>
    <row r="1387" spans="1:9" x14ac:dyDescent="0.25">
      <c r="A1387" s="3">
        <v>1442</v>
      </c>
      <c r="B1387" s="3" t="s">
        <v>54</v>
      </c>
      <c r="C1387" s="3" t="s">
        <v>529</v>
      </c>
      <c r="D1387" s="3" t="s">
        <v>56</v>
      </c>
      <c r="E1387" s="3" t="s">
        <v>54</v>
      </c>
      <c r="F1387" s="3" t="s">
        <v>54</v>
      </c>
      <c r="G1387" s="3" t="s">
        <v>54</v>
      </c>
      <c r="H1387" s="3" t="s">
        <v>380</v>
      </c>
      <c r="I1387" s="3" t="s">
        <v>104</v>
      </c>
    </row>
    <row r="1388" spans="1:9" x14ac:dyDescent="0.25">
      <c r="A1388" s="3">
        <v>1443</v>
      </c>
      <c r="B1388" s="3" t="s">
        <v>54</v>
      </c>
      <c r="C1388" s="3" t="s">
        <v>53</v>
      </c>
      <c r="D1388" s="3" t="s">
        <v>110</v>
      </c>
      <c r="E1388" s="3" t="s">
        <v>54</v>
      </c>
      <c r="F1388" s="3" t="s">
        <v>54</v>
      </c>
      <c r="G1388" s="3" t="s">
        <v>54</v>
      </c>
      <c r="H1388" s="3" t="s">
        <v>53</v>
      </c>
      <c r="I1388" s="3" t="s">
        <v>53</v>
      </c>
    </row>
    <row r="1389" spans="1:9" x14ac:dyDescent="0.25">
      <c r="A1389" s="3">
        <v>1444</v>
      </c>
      <c r="B1389" s="3" t="s">
        <v>54</v>
      </c>
      <c r="C1389" s="3" t="s">
        <v>53</v>
      </c>
      <c r="D1389" s="3" t="s">
        <v>53</v>
      </c>
      <c r="E1389" s="3" t="s">
        <v>54</v>
      </c>
      <c r="F1389" s="3" t="s">
        <v>54</v>
      </c>
      <c r="G1389" s="3" t="s">
        <v>54</v>
      </c>
      <c r="H1389" s="3" t="s">
        <v>53</v>
      </c>
      <c r="I1389" s="3" t="s">
        <v>53</v>
      </c>
    </row>
    <row r="1390" spans="1:9" x14ac:dyDescent="0.25">
      <c r="A1390" s="3">
        <v>1445</v>
      </c>
      <c r="B1390" s="3" t="s">
        <v>54</v>
      </c>
      <c r="C1390" s="3" t="s">
        <v>53</v>
      </c>
      <c r="D1390" s="3" t="s">
        <v>53</v>
      </c>
      <c r="E1390" s="3" t="s">
        <v>54</v>
      </c>
      <c r="F1390" s="3" t="s">
        <v>54</v>
      </c>
      <c r="G1390" s="3" t="s">
        <v>54</v>
      </c>
      <c r="H1390" s="3" t="s">
        <v>53</v>
      </c>
      <c r="I1390" s="3" t="s">
        <v>53</v>
      </c>
    </row>
    <row r="1391" spans="1:9" x14ac:dyDescent="0.25">
      <c r="A1391" s="3">
        <v>1446</v>
      </c>
      <c r="B1391" s="3" t="s">
        <v>54</v>
      </c>
      <c r="C1391" s="3" t="s">
        <v>55</v>
      </c>
      <c r="D1391" s="3" t="s">
        <v>56</v>
      </c>
      <c r="E1391" s="3" t="s">
        <v>54</v>
      </c>
      <c r="F1391" s="3" t="s">
        <v>54</v>
      </c>
      <c r="G1391" s="3" t="s">
        <v>54</v>
      </c>
      <c r="H1391" s="3" t="s">
        <v>58</v>
      </c>
      <c r="I1391" s="3" t="s">
        <v>104</v>
      </c>
    </row>
    <row r="1392" spans="1:9" x14ac:dyDescent="0.25">
      <c r="A1392" s="3">
        <v>1447</v>
      </c>
      <c r="B1392" s="3" t="s">
        <v>54</v>
      </c>
      <c r="C1392" s="3" t="s">
        <v>55</v>
      </c>
      <c r="D1392" s="3" t="s">
        <v>110</v>
      </c>
      <c r="E1392" s="3" t="s">
        <v>54</v>
      </c>
      <c r="F1392" s="3" t="s">
        <v>54</v>
      </c>
      <c r="G1392" s="3" t="s">
        <v>54</v>
      </c>
      <c r="H1392" s="3" t="s">
        <v>58</v>
      </c>
      <c r="I1392" s="3" t="s">
        <v>104</v>
      </c>
    </row>
    <row r="1393" spans="1:9" x14ac:dyDescent="0.25">
      <c r="A1393" s="3">
        <v>1448</v>
      </c>
      <c r="B1393" s="3" t="s">
        <v>54</v>
      </c>
      <c r="C1393" s="3" t="s">
        <v>53</v>
      </c>
      <c r="D1393" s="3" t="s">
        <v>53</v>
      </c>
      <c r="E1393" s="3" t="s">
        <v>54</v>
      </c>
      <c r="F1393" s="3" t="s">
        <v>54</v>
      </c>
      <c r="G1393" s="3" t="s">
        <v>54</v>
      </c>
      <c r="H1393" s="3" t="s">
        <v>53</v>
      </c>
      <c r="I1393" s="3" t="s">
        <v>53</v>
      </c>
    </row>
    <row r="1394" spans="1:9" x14ac:dyDescent="0.25">
      <c r="A1394" s="3">
        <v>1449</v>
      </c>
      <c r="B1394" s="3" t="s">
        <v>54</v>
      </c>
      <c r="C1394" s="3" t="s">
        <v>53</v>
      </c>
      <c r="D1394" s="3" t="s">
        <v>53</v>
      </c>
      <c r="E1394" s="3" t="s">
        <v>54</v>
      </c>
      <c r="F1394" s="3" t="s">
        <v>54</v>
      </c>
      <c r="G1394" s="3" t="s">
        <v>54</v>
      </c>
      <c r="H1394" s="3" t="s">
        <v>53</v>
      </c>
      <c r="I1394" s="3" t="s">
        <v>53</v>
      </c>
    </row>
    <row r="1395" spans="1:9" x14ac:dyDescent="0.25">
      <c r="A1395" s="3">
        <v>1450</v>
      </c>
      <c r="B1395" s="3" t="s">
        <v>54</v>
      </c>
      <c r="C1395" s="3" t="s">
        <v>55</v>
      </c>
      <c r="D1395" s="3" t="s">
        <v>56</v>
      </c>
      <c r="E1395" s="3" t="s">
        <v>54</v>
      </c>
      <c r="F1395" s="3" t="s">
        <v>54</v>
      </c>
      <c r="G1395" s="3" t="s">
        <v>54</v>
      </c>
      <c r="H1395" s="3" t="s">
        <v>58</v>
      </c>
      <c r="I1395" s="3" t="s">
        <v>104</v>
      </c>
    </row>
    <row r="1396" spans="1:9" x14ac:dyDescent="0.25">
      <c r="A1396" s="3">
        <v>1451</v>
      </c>
      <c r="B1396" s="3" t="s">
        <v>54</v>
      </c>
      <c r="C1396" s="3" t="s">
        <v>53</v>
      </c>
      <c r="D1396" s="3" t="s">
        <v>56</v>
      </c>
      <c r="E1396" s="3" t="s">
        <v>54</v>
      </c>
      <c r="F1396" s="3" t="s">
        <v>54</v>
      </c>
      <c r="G1396" s="3" t="s">
        <v>54</v>
      </c>
      <c r="H1396" s="3" t="s">
        <v>53</v>
      </c>
      <c r="I1396" s="3" t="s">
        <v>53</v>
      </c>
    </row>
    <row r="1397" spans="1:9" x14ac:dyDescent="0.25">
      <c r="A1397" s="3">
        <v>1452</v>
      </c>
      <c r="B1397" s="3" t="s">
        <v>54</v>
      </c>
      <c r="C1397" s="3" t="s">
        <v>53</v>
      </c>
      <c r="D1397" s="3" t="s">
        <v>110</v>
      </c>
      <c r="E1397" s="3" t="s">
        <v>54</v>
      </c>
      <c r="F1397" s="3" t="s">
        <v>54</v>
      </c>
      <c r="G1397" s="3" t="s">
        <v>54</v>
      </c>
      <c r="H1397" s="3" t="s">
        <v>53</v>
      </c>
      <c r="I1397" s="3" t="s">
        <v>53</v>
      </c>
    </row>
    <row r="1398" spans="1:9" x14ac:dyDescent="0.25">
      <c r="A1398" s="3">
        <v>1453</v>
      </c>
      <c r="B1398" s="3" t="s">
        <v>54</v>
      </c>
      <c r="C1398" s="3" t="s">
        <v>55</v>
      </c>
      <c r="D1398" s="3" t="s">
        <v>110</v>
      </c>
      <c r="E1398" s="3" t="s">
        <v>54</v>
      </c>
      <c r="F1398" s="3" t="s">
        <v>54</v>
      </c>
      <c r="G1398" s="3" t="s">
        <v>54</v>
      </c>
      <c r="H1398" s="3" t="s">
        <v>58</v>
      </c>
      <c r="I1398" s="3" t="s">
        <v>104</v>
      </c>
    </row>
    <row r="1399" spans="1:9" x14ac:dyDescent="0.25">
      <c r="A1399" s="3">
        <v>1454</v>
      </c>
      <c r="B1399" s="3" t="s">
        <v>54</v>
      </c>
      <c r="C1399" s="3" t="s">
        <v>53</v>
      </c>
      <c r="D1399" s="3" t="s">
        <v>56</v>
      </c>
      <c r="E1399" s="3" t="s">
        <v>54</v>
      </c>
      <c r="F1399" s="3" t="s">
        <v>54</v>
      </c>
      <c r="G1399" s="3" t="s">
        <v>54</v>
      </c>
      <c r="H1399" s="3" t="s">
        <v>53</v>
      </c>
      <c r="I1399" s="3" t="s">
        <v>53</v>
      </c>
    </row>
    <row r="1400" spans="1:9" x14ac:dyDescent="0.25">
      <c r="A1400" s="3">
        <v>1455</v>
      </c>
      <c r="B1400" s="3" t="s">
        <v>54</v>
      </c>
      <c r="C1400" s="3" t="s">
        <v>55</v>
      </c>
      <c r="D1400" s="3" t="s">
        <v>110</v>
      </c>
      <c r="E1400" s="3" t="s">
        <v>54</v>
      </c>
      <c r="F1400" s="3" t="s">
        <v>54</v>
      </c>
      <c r="G1400" s="3" t="s">
        <v>54</v>
      </c>
      <c r="H1400" s="3" t="s">
        <v>58</v>
      </c>
      <c r="I1400" s="3" t="s">
        <v>104</v>
      </c>
    </row>
    <row r="1401" spans="1:9" x14ac:dyDescent="0.25">
      <c r="A1401" s="3">
        <v>1457</v>
      </c>
      <c r="B1401" s="3" t="s">
        <v>54</v>
      </c>
      <c r="C1401" s="3" t="s">
        <v>53</v>
      </c>
      <c r="D1401" s="3" t="s">
        <v>110</v>
      </c>
      <c r="E1401" s="3" t="s">
        <v>54</v>
      </c>
      <c r="F1401" s="3" t="s">
        <v>54</v>
      </c>
      <c r="G1401" s="3" t="s">
        <v>54</v>
      </c>
      <c r="H1401" s="3" t="s">
        <v>53</v>
      </c>
      <c r="I1401" s="3" t="s">
        <v>53</v>
      </c>
    </row>
    <row r="1402" spans="1:9" x14ac:dyDescent="0.25">
      <c r="A1402" s="3">
        <v>1458</v>
      </c>
      <c r="B1402" s="3" t="s">
        <v>54</v>
      </c>
      <c r="C1402" s="3" t="s">
        <v>53</v>
      </c>
      <c r="D1402" s="3" t="s">
        <v>56</v>
      </c>
      <c r="E1402" s="3" t="s">
        <v>54</v>
      </c>
      <c r="F1402" s="3" t="s">
        <v>54</v>
      </c>
      <c r="G1402" s="3" t="s">
        <v>54</v>
      </c>
      <c r="H1402" s="3" t="s">
        <v>53</v>
      </c>
      <c r="I1402" s="3" t="s">
        <v>53</v>
      </c>
    </row>
    <row r="1403" spans="1:9" x14ac:dyDescent="0.25">
      <c r="A1403" s="3">
        <v>1459</v>
      </c>
      <c r="B1403" s="3" t="s">
        <v>54</v>
      </c>
      <c r="C1403" s="3" t="s">
        <v>55</v>
      </c>
      <c r="D1403" s="3" t="s">
        <v>110</v>
      </c>
      <c r="E1403" s="3" t="s">
        <v>54</v>
      </c>
      <c r="F1403" s="3" t="s">
        <v>54</v>
      </c>
      <c r="G1403" s="3" t="s">
        <v>54</v>
      </c>
      <c r="H1403" s="3" t="s">
        <v>58</v>
      </c>
      <c r="I1403" s="3" t="s">
        <v>104</v>
      </c>
    </row>
    <row r="1404" spans="1:9" x14ac:dyDescent="0.25">
      <c r="A1404" s="3">
        <v>1460</v>
      </c>
      <c r="B1404" s="3" t="s">
        <v>54</v>
      </c>
      <c r="C1404" s="3" t="s">
        <v>55</v>
      </c>
      <c r="D1404" s="3" t="s">
        <v>56</v>
      </c>
      <c r="E1404" s="3" t="s">
        <v>54</v>
      </c>
      <c r="F1404" s="3" t="s">
        <v>54</v>
      </c>
      <c r="G1404" s="3" t="s">
        <v>54</v>
      </c>
      <c r="H1404" s="3" t="s">
        <v>58</v>
      </c>
      <c r="I1404" s="3" t="s">
        <v>104</v>
      </c>
    </row>
    <row r="1405" spans="1:9" x14ac:dyDescent="0.25">
      <c r="A1405" s="3">
        <v>1461</v>
      </c>
      <c r="B1405" s="3" t="s">
        <v>54</v>
      </c>
      <c r="C1405" s="3" t="s">
        <v>55</v>
      </c>
      <c r="D1405" s="3" t="s">
        <v>110</v>
      </c>
      <c r="E1405" s="3" t="s">
        <v>54</v>
      </c>
      <c r="F1405" s="3" t="s">
        <v>54</v>
      </c>
      <c r="G1405" s="3" t="s">
        <v>54</v>
      </c>
      <c r="H1405" s="3" t="s">
        <v>58</v>
      </c>
      <c r="I1405" s="3" t="s">
        <v>104</v>
      </c>
    </row>
    <row r="1406" spans="1:9" x14ac:dyDescent="0.25">
      <c r="A1406" s="3">
        <v>1462</v>
      </c>
      <c r="B1406" s="3" t="s">
        <v>54</v>
      </c>
      <c r="C1406" s="3" t="s">
        <v>55</v>
      </c>
      <c r="D1406" s="3" t="s">
        <v>56</v>
      </c>
      <c r="E1406" s="3" t="s">
        <v>54</v>
      </c>
      <c r="F1406" s="3" t="s">
        <v>54</v>
      </c>
      <c r="G1406" s="3" t="s">
        <v>54</v>
      </c>
      <c r="H1406" s="3" t="s">
        <v>58</v>
      </c>
      <c r="I1406" s="3" t="s">
        <v>104</v>
      </c>
    </row>
    <row r="1407" spans="1:9" x14ac:dyDescent="0.25">
      <c r="A1407" s="3">
        <v>1463</v>
      </c>
      <c r="B1407" s="3" t="s">
        <v>54</v>
      </c>
      <c r="C1407" s="3" t="s">
        <v>53</v>
      </c>
      <c r="D1407" s="3" t="s">
        <v>110</v>
      </c>
      <c r="E1407" s="3" t="s">
        <v>54</v>
      </c>
      <c r="F1407" s="3" t="s">
        <v>54</v>
      </c>
      <c r="G1407" s="3" t="s">
        <v>54</v>
      </c>
      <c r="H1407" s="3" t="s">
        <v>53</v>
      </c>
      <c r="I1407" s="3" t="s">
        <v>53</v>
      </c>
    </row>
    <row r="1408" spans="1:9" x14ac:dyDescent="0.25">
      <c r="A1408" s="3">
        <v>1464</v>
      </c>
      <c r="B1408" s="3" t="s">
        <v>54</v>
      </c>
      <c r="C1408" s="3" t="s">
        <v>53</v>
      </c>
      <c r="D1408" s="3" t="s">
        <v>56</v>
      </c>
      <c r="E1408" s="3" t="s">
        <v>54</v>
      </c>
      <c r="F1408" s="3" t="s">
        <v>54</v>
      </c>
      <c r="G1408" s="3" t="s">
        <v>54</v>
      </c>
      <c r="H1408" s="3" t="s">
        <v>53</v>
      </c>
      <c r="I1408" s="3" t="s">
        <v>53</v>
      </c>
    </row>
    <row r="1409" spans="1:9" x14ac:dyDescent="0.25">
      <c r="A1409" s="3">
        <v>1465</v>
      </c>
      <c r="B1409" s="3" t="s">
        <v>54</v>
      </c>
      <c r="C1409" s="3" t="s">
        <v>55</v>
      </c>
      <c r="D1409" s="3" t="s">
        <v>56</v>
      </c>
      <c r="E1409" s="3" t="s">
        <v>54</v>
      </c>
      <c r="F1409" s="3" t="s">
        <v>54</v>
      </c>
      <c r="G1409" s="3" t="s">
        <v>54</v>
      </c>
      <c r="H1409" s="3" t="s">
        <v>58</v>
      </c>
      <c r="I1409" s="3" t="s">
        <v>104</v>
      </c>
    </row>
    <row r="1410" spans="1:9" x14ac:dyDescent="0.25">
      <c r="A1410" s="3">
        <v>1466</v>
      </c>
      <c r="B1410" s="3" t="s">
        <v>54</v>
      </c>
      <c r="C1410" s="3" t="s">
        <v>53</v>
      </c>
      <c r="D1410" s="3" t="s">
        <v>56</v>
      </c>
      <c r="E1410" s="3" t="s">
        <v>54</v>
      </c>
      <c r="F1410" s="3" t="s">
        <v>54</v>
      </c>
      <c r="G1410" s="3" t="s">
        <v>54</v>
      </c>
      <c r="H1410" s="3" t="s">
        <v>53</v>
      </c>
      <c r="I1410" s="3" t="s">
        <v>53</v>
      </c>
    </row>
    <row r="1411" spans="1:9" x14ac:dyDescent="0.25">
      <c r="A1411" s="3">
        <v>1467</v>
      </c>
      <c r="B1411" s="3" t="s">
        <v>54</v>
      </c>
      <c r="C1411" s="3" t="s">
        <v>55</v>
      </c>
      <c r="D1411" s="3" t="s">
        <v>56</v>
      </c>
      <c r="E1411" s="3" t="s">
        <v>54</v>
      </c>
      <c r="F1411" s="3" t="s">
        <v>54</v>
      </c>
      <c r="G1411" s="3" t="s">
        <v>54</v>
      </c>
      <c r="H1411" s="3" t="s">
        <v>58</v>
      </c>
      <c r="I1411" s="3" t="s">
        <v>59</v>
      </c>
    </row>
    <row r="1412" spans="1:9" x14ac:dyDescent="0.25">
      <c r="A1412" s="3">
        <v>1469</v>
      </c>
      <c r="B1412" s="3" t="s">
        <v>54</v>
      </c>
      <c r="C1412" s="3" t="s">
        <v>53</v>
      </c>
      <c r="D1412" s="3" t="s">
        <v>53</v>
      </c>
      <c r="E1412" s="3" t="s">
        <v>54</v>
      </c>
      <c r="F1412" s="3" t="s">
        <v>54</v>
      </c>
      <c r="G1412" s="3" t="s">
        <v>54</v>
      </c>
      <c r="H1412" s="3" t="s">
        <v>53</v>
      </c>
      <c r="I1412" s="3" t="s">
        <v>53</v>
      </c>
    </row>
    <row r="1413" spans="1:9" x14ac:dyDescent="0.25">
      <c r="A1413" s="3">
        <v>1471</v>
      </c>
      <c r="B1413" s="3" t="s">
        <v>54</v>
      </c>
      <c r="C1413" s="3" t="s">
        <v>55</v>
      </c>
      <c r="D1413" s="3" t="s">
        <v>56</v>
      </c>
      <c r="E1413" s="3" t="s">
        <v>54</v>
      </c>
      <c r="F1413" s="3" t="s">
        <v>54</v>
      </c>
      <c r="G1413" s="3" t="s">
        <v>54</v>
      </c>
      <c r="H1413" s="3" t="s">
        <v>58</v>
      </c>
      <c r="I1413" s="3" t="s">
        <v>59</v>
      </c>
    </row>
    <row r="1414" spans="1:9" x14ac:dyDescent="0.25">
      <c r="A1414" s="3">
        <v>1472</v>
      </c>
      <c r="B1414" s="3" t="s">
        <v>54</v>
      </c>
      <c r="C1414" s="3" t="s">
        <v>55</v>
      </c>
      <c r="D1414" s="3" t="s">
        <v>110</v>
      </c>
      <c r="E1414" s="3" t="s">
        <v>54</v>
      </c>
      <c r="F1414" s="3" t="s">
        <v>54</v>
      </c>
      <c r="G1414" s="3" t="s">
        <v>54</v>
      </c>
      <c r="H1414" s="3" t="s">
        <v>58</v>
      </c>
      <c r="I1414" s="3" t="s">
        <v>104</v>
      </c>
    </row>
    <row r="1415" spans="1:9" x14ac:dyDescent="0.25">
      <c r="A1415" s="3">
        <v>1473</v>
      </c>
      <c r="B1415" s="3" t="s">
        <v>54</v>
      </c>
      <c r="C1415" s="3" t="s">
        <v>55</v>
      </c>
      <c r="D1415" s="3" t="s">
        <v>110</v>
      </c>
      <c r="E1415" s="3" t="s">
        <v>54</v>
      </c>
      <c r="F1415" s="3" t="s">
        <v>54</v>
      </c>
      <c r="G1415" s="3" t="s">
        <v>54</v>
      </c>
      <c r="H1415" s="3" t="s">
        <v>58</v>
      </c>
      <c r="I1415" s="3" t="s">
        <v>104</v>
      </c>
    </row>
    <row r="1416" spans="1:9" x14ac:dyDescent="0.25">
      <c r="A1416" s="3">
        <v>1474</v>
      </c>
      <c r="B1416" s="3" t="s">
        <v>54</v>
      </c>
      <c r="C1416" s="3" t="s">
        <v>55</v>
      </c>
      <c r="D1416" s="3" t="s">
        <v>56</v>
      </c>
      <c r="E1416" s="3" t="s">
        <v>54</v>
      </c>
      <c r="F1416" s="3" t="s">
        <v>54</v>
      </c>
      <c r="G1416" s="3" t="s">
        <v>54</v>
      </c>
      <c r="H1416" s="3" t="s">
        <v>58</v>
      </c>
      <c r="I1416" s="3" t="s">
        <v>104</v>
      </c>
    </row>
    <row r="1417" spans="1:9" x14ac:dyDescent="0.25">
      <c r="A1417" s="3">
        <v>1475</v>
      </c>
      <c r="B1417" s="3" t="s">
        <v>54</v>
      </c>
      <c r="C1417" s="3" t="s">
        <v>55</v>
      </c>
      <c r="D1417" s="3" t="s">
        <v>56</v>
      </c>
      <c r="E1417" s="3" t="s">
        <v>54</v>
      </c>
      <c r="F1417" s="3" t="s">
        <v>54</v>
      </c>
      <c r="G1417" s="3" t="s">
        <v>54</v>
      </c>
      <c r="H1417" s="3" t="s">
        <v>58</v>
      </c>
      <c r="I1417" s="3" t="s">
        <v>104</v>
      </c>
    </row>
    <row r="1418" spans="1:9" x14ac:dyDescent="0.25">
      <c r="A1418" s="3">
        <v>1476</v>
      </c>
      <c r="B1418" s="3" t="s">
        <v>54</v>
      </c>
      <c r="C1418" s="3" t="s">
        <v>53</v>
      </c>
      <c r="D1418" s="3" t="s">
        <v>53</v>
      </c>
      <c r="E1418" s="3" t="s">
        <v>54</v>
      </c>
      <c r="F1418" s="3" t="s">
        <v>54</v>
      </c>
      <c r="G1418" s="3" t="s">
        <v>54</v>
      </c>
      <c r="H1418" s="3" t="s">
        <v>53</v>
      </c>
      <c r="I1418" s="3" t="s">
        <v>53</v>
      </c>
    </row>
    <row r="1419" spans="1:9" x14ac:dyDescent="0.25">
      <c r="A1419" s="3">
        <v>1477</v>
      </c>
      <c r="B1419" s="3" t="s">
        <v>54</v>
      </c>
      <c r="C1419" s="3" t="s">
        <v>55</v>
      </c>
      <c r="D1419" s="3" t="s">
        <v>110</v>
      </c>
      <c r="E1419" s="3" t="s">
        <v>54</v>
      </c>
      <c r="F1419" s="3" t="s">
        <v>54</v>
      </c>
      <c r="G1419" s="3" t="s">
        <v>54</v>
      </c>
      <c r="H1419" s="3" t="s">
        <v>58</v>
      </c>
      <c r="I1419" s="3" t="s">
        <v>104</v>
      </c>
    </row>
    <row r="1420" spans="1:9" x14ac:dyDescent="0.25">
      <c r="A1420" s="3">
        <v>1480</v>
      </c>
      <c r="B1420" s="3" t="s">
        <v>54</v>
      </c>
      <c r="C1420" s="3" t="s">
        <v>53</v>
      </c>
      <c r="D1420" s="3" t="s">
        <v>53</v>
      </c>
      <c r="E1420" s="3" t="s">
        <v>54</v>
      </c>
      <c r="F1420" s="3" t="s">
        <v>54</v>
      </c>
      <c r="G1420" s="3" t="s">
        <v>54</v>
      </c>
      <c r="H1420" s="3" t="s">
        <v>53</v>
      </c>
      <c r="I1420" s="3" t="s">
        <v>53</v>
      </c>
    </row>
    <row r="1421" spans="1:9" x14ac:dyDescent="0.25">
      <c r="A1421" s="3">
        <v>1481</v>
      </c>
      <c r="B1421" s="3" t="s">
        <v>54</v>
      </c>
      <c r="C1421" s="3" t="s">
        <v>55</v>
      </c>
      <c r="D1421" s="3" t="s">
        <v>56</v>
      </c>
      <c r="E1421" s="3" t="s">
        <v>54</v>
      </c>
      <c r="F1421" s="3" t="s">
        <v>54</v>
      </c>
      <c r="G1421" s="3" t="s">
        <v>54</v>
      </c>
      <c r="H1421" s="3" t="s">
        <v>58</v>
      </c>
      <c r="I1421" s="3" t="s">
        <v>59</v>
      </c>
    </row>
    <row r="1422" spans="1:9" x14ac:dyDescent="0.25">
      <c r="A1422" s="3">
        <v>1482</v>
      </c>
      <c r="B1422" s="3" t="s">
        <v>54</v>
      </c>
      <c r="C1422" s="3" t="s">
        <v>309</v>
      </c>
      <c r="D1422" s="3" t="s">
        <v>56</v>
      </c>
      <c r="E1422" s="3" t="s">
        <v>54</v>
      </c>
      <c r="F1422" s="3" t="s">
        <v>54</v>
      </c>
      <c r="G1422" s="3" t="s">
        <v>54</v>
      </c>
      <c r="H1422" s="3" t="s">
        <v>426</v>
      </c>
      <c r="I1422" s="3" t="s">
        <v>104</v>
      </c>
    </row>
    <row r="1423" spans="1:9" x14ac:dyDescent="0.25">
      <c r="A1423" s="3">
        <v>1483</v>
      </c>
      <c r="B1423" s="3" t="s">
        <v>54</v>
      </c>
      <c r="C1423" s="3" t="s">
        <v>53</v>
      </c>
      <c r="D1423" s="3" t="s">
        <v>56</v>
      </c>
      <c r="E1423" s="3" t="s">
        <v>54</v>
      </c>
      <c r="F1423" s="3" t="s">
        <v>54</v>
      </c>
      <c r="G1423" s="3" t="s">
        <v>54</v>
      </c>
      <c r="H1423" s="3" t="s">
        <v>53</v>
      </c>
      <c r="I1423" s="3" t="s">
        <v>53</v>
      </c>
    </row>
    <row r="1424" spans="1:9" x14ac:dyDescent="0.25">
      <c r="A1424" s="3">
        <v>1484</v>
      </c>
      <c r="B1424" s="3" t="s">
        <v>54</v>
      </c>
      <c r="C1424" s="3" t="s">
        <v>55</v>
      </c>
      <c r="D1424" s="3" t="s">
        <v>110</v>
      </c>
      <c r="E1424" s="3" t="s">
        <v>54</v>
      </c>
      <c r="F1424" s="3" t="s">
        <v>54</v>
      </c>
      <c r="G1424" s="3" t="s">
        <v>54</v>
      </c>
      <c r="H1424" s="3" t="s">
        <v>58</v>
      </c>
      <c r="I1424" s="3" t="s">
        <v>59</v>
      </c>
    </row>
    <row r="1425" spans="1:9" x14ac:dyDescent="0.25">
      <c r="A1425" s="3">
        <v>1485</v>
      </c>
      <c r="B1425" s="3" t="s">
        <v>54</v>
      </c>
      <c r="C1425" s="3" t="s">
        <v>55</v>
      </c>
      <c r="D1425" s="3" t="s">
        <v>56</v>
      </c>
      <c r="E1425" s="3" t="s">
        <v>54</v>
      </c>
      <c r="F1425" s="3" t="s">
        <v>54</v>
      </c>
      <c r="G1425" s="3" t="s">
        <v>54</v>
      </c>
      <c r="H1425" s="3" t="s">
        <v>58</v>
      </c>
      <c r="I1425" s="3" t="s">
        <v>59</v>
      </c>
    </row>
    <row r="1426" spans="1:9" x14ac:dyDescent="0.25">
      <c r="A1426" s="3">
        <v>1486</v>
      </c>
      <c r="B1426" s="3" t="s">
        <v>54</v>
      </c>
      <c r="C1426" s="3" t="s">
        <v>53</v>
      </c>
      <c r="D1426" s="3" t="s">
        <v>110</v>
      </c>
      <c r="E1426" s="3" t="s">
        <v>54</v>
      </c>
      <c r="F1426" s="3" t="s">
        <v>54</v>
      </c>
      <c r="G1426" s="3" t="s">
        <v>54</v>
      </c>
      <c r="H1426" s="3" t="s">
        <v>53</v>
      </c>
      <c r="I1426" s="3" t="s">
        <v>53</v>
      </c>
    </row>
    <row r="1427" spans="1:9" x14ac:dyDescent="0.25">
      <c r="A1427" s="3">
        <v>1487</v>
      </c>
      <c r="B1427" s="3" t="s">
        <v>54</v>
      </c>
      <c r="C1427" s="3" t="s">
        <v>53</v>
      </c>
      <c r="D1427" s="3" t="s">
        <v>56</v>
      </c>
      <c r="E1427" s="3" t="s">
        <v>54</v>
      </c>
      <c r="F1427" s="3" t="s">
        <v>54</v>
      </c>
      <c r="G1427" s="3" t="s">
        <v>54</v>
      </c>
      <c r="H1427" s="3" t="s">
        <v>53</v>
      </c>
      <c r="I1427" s="3" t="s">
        <v>53</v>
      </c>
    </row>
    <row r="1428" spans="1:9" x14ac:dyDescent="0.25">
      <c r="A1428" s="3">
        <v>1488</v>
      </c>
      <c r="B1428" s="3" t="s">
        <v>54</v>
      </c>
      <c r="C1428" s="3" t="s">
        <v>53</v>
      </c>
      <c r="D1428" s="3" t="s">
        <v>56</v>
      </c>
      <c r="E1428" s="3" t="s">
        <v>54</v>
      </c>
      <c r="F1428" s="3" t="s">
        <v>54</v>
      </c>
      <c r="G1428" s="3" t="s">
        <v>54</v>
      </c>
      <c r="H1428" s="3" t="s">
        <v>53</v>
      </c>
      <c r="I1428" s="3" t="s">
        <v>53</v>
      </c>
    </row>
    <row r="1429" spans="1:9" x14ac:dyDescent="0.25">
      <c r="A1429" s="3">
        <v>1489</v>
      </c>
      <c r="B1429" s="3" t="s">
        <v>54</v>
      </c>
      <c r="C1429" s="3" t="s">
        <v>53</v>
      </c>
      <c r="D1429" s="3" t="s">
        <v>110</v>
      </c>
      <c r="E1429" s="3" t="s">
        <v>54</v>
      </c>
      <c r="F1429" s="3" t="s">
        <v>54</v>
      </c>
      <c r="G1429" s="3" t="s">
        <v>54</v>
      </c>
      <c r="H1429" s="3" t="s">
        <v>53</v>
      </c>
      <c r="I1429" s="3" t="s">
        <v>53</v>
      </c>
    </row>
    <row r="1430" spans="1:9" x14ac:dyDescent="0.25">
      <c r="A1430" s="3">
        <v>1490</v>
      </c>
      <c r="B1430" s="3" t="s">
        <v>54</v>
      </c>
      <c r="C1430" s="3" t="s">
        <v>55</v>
      </c>
      <c r="D1430" s="3" t="s">
        <v>56</v>
      </c>
      <c r="E1430" s="3" t="s">
        <v>54</v>
      </c>
      <c r="F1430" s="3" t="s">
        <v>54</v>
      </c>
      <c r="G1430" s="3" t="s">
        <v>54</v>
      </c>
      <c r="H1430" s="3" t="s">
        <v>58</v>
      </c>
      <c r="I1430" s="3" t="s">
        <v>104</v>
      </c>
    </row>
    <row r="1431" spans="1:9" x14ac:dyDescent="0.25">
      <c r="A1431" s="3">
        <v>1491</v>
      </c>
      <c r="B1431" s="3" t="s">
        <v>54</v>
      </c>
      <c r="C1431" s="3" t="s">
        <v>55</v>
      </c>
      <c r="D1431" s="3" t="s">
        <v>110</v>
      </c>
      <c r="E1431" s="3" t="s">
        <v>54</v>
      </c>
      <c r="F1431" s="3" t="s">
        <v>54</v>
      </c>
      <c r="G1431" s="3" t="s">
        <v>54</v>
      </c>
      <c r="H1431" s="3" t="s">
        <v>58</v>
      </c>
      <c r="I1431" s="3" t="s">
        <v>104</v>
      </c>
    </row>
    <row r="1432" spans="1:9" x14ac:dyDescent="0.25">
      <c r="A1432" s="3">
        <v>1492</v>
      </c>
      <c r="B1432" s="3" t="s">
        <v>54</v>
      </c>
      <c r="C1432" s="3" t="s">
        <v>55</v>
      </c>
      <c r="D1432" s="3" t="s">
        <v>56</v>
      </c>
      <c r="E1432" s="3" t="s">
        <v>54</v>
      </c>
      <c r="F1432" s="3" t="s">
        <v>54</v>
      </c>
      <c r="G1432" s="3" t="s">
        <v>54</v>
      </c>
      <c r="H1432" s="3" t="s">
        <v>58</v>
      </c>
      <c r="I1432" s="3" t="s">
        <v>59</v>
      </c>
    </row>
    <row r="1433" spans="1:9" x14ac:dyDescent="0.25">
      <c r="A1433" s="3">
        <v>1494</v>
      </c>
      <c r="B1433" s="3" t="s">
        <v>54</v>
      </c>
      <c r="C1433" s="3" t="s">
        <v>53</v>
      </c>
      <c r="D1433" s="3" t="s">
        <v>56</v>
      </c>
      <c r="E1433" s="3" t="s">
        <v>54</v>
      </c>
      <c r="F1433" s="3" t="s">
        <v>54</v>
      </c>
      <c r="G1433" s="3" t="s">
        <v>54</v>
      </c>
      <c r="H1433" s="3" t="s">
        <v>53</v>
      </c>
      <c r="I1433" s="3" t="s">
        <v>53</v>
      </c>
    </row>
    <row r="1434" spans="1:9" x14ac:dyDescent="0.25">
      <c r="A1434" s="3">
        <v>1495</v>
      </c>
      <c r="B1434" s="3" t="s">
        <v>54</v>
      </c>
      <c r="C1434" s="3" t="s">
        <v>53</v>
      </c>
      <c r="D1434" s="3" t="s">
        <v>56</v>
      </c>
      <c r="E1434" s="3" t="s">
        <v>54</v>
      </c>
      <c r="F1434" s="3" t="s">
        <v>54</v>
      </c>
      <c r="G1434" s="3" t="s">
        <v>54</v>
      </c>
      <c r="H1434" s="3" t="s">
        <v>53</v>
      </c>
      <c r="I1434" s="3" t="s">
        <v>53</v>
      </c>
    </row>
    <row r="1435" spans="1:9" x14ac:dyDescent="0.25">
      <c r="A1435" s="3">
        <v>1496</v>
      </c>
      <c r="B1435" s="3" t="s">
        <v>54</v>
      </c>
      <c r="C1435" s="3" t="s">
        <v>53</v>
      </c>
      <c r="D1435" s="3" t="s">
        <v>53</v>
      </c>
      <c r="E1435" s="3" t="s">
        <v>54</v>
      </c>
      <c r="F1435" s="3" t="s">
        <v>54</v>
      </c>
      <c r="G1435" s="3" t="s">
        <v>54</v>
      </c>
      <c r="H1435" s="3" t="s">
        <v>53</v>
      </c>
      <c r="I1435" s="3" t="s">
        <v>53</v>
      </c>
    </row>
    <row r="1436" spans="1:9" x14ac:dyDescent="0.25">
      <c r="A1436" s="3">
        <v>1497</v>
      </c>
      <c r="B1436" s="3" t="s">
        <v>54</v>
      </c>
      <c r="C1436" s="3" t="s">
        <v>53</v>
      </c>
      <c r="D1436" s="3" t="s">
        <v>53</v>
      </c>
      <c r="E1436" s="3" t="s">
        <v>54</v>
      </c>
      <c r="F1436" s="3" t="s">
        <v>54</v>
      </c>
      <c r="G1436" s="3" t="s">
        <v>54</v>
      </c>
      <c r="H1436" s="3" t="s">
        <v>53</v>
      </c>
      <c r="I1436" s="3" t="s">
        <v>53</v>
      </c>
    </row>
    <row r="1437" spans="1:9" x14ac:dyDescent="0.25">
      <c r="A1437" s="3">
        <v>1498</v>
      </c>
      <c r="B1437" s="3" t="s">
        <v>54</v>
      </c>
      <c r="C1437" s="3" t="s">
        <v>53</v>
      </c>
      <c r="D1437" s="3" t="s">
        <v>53</v>
      </c>
      <c r="E1437" s="3" t="s">
        <v>54</v>
      </c>
      <c r="F1437" s="3" t="s">
        <v>54</v>
      </c>
      <c r="G1437" s="3" t="s">
        <v>54</v>
      </c>
      <c r="H1437" s="3" t="s">
        <v>53</v>
      </c>
      <c r="I1437" s="3" t="s">
        <v>53</v>
      </c>
    </row>
    <row r="1438" spans="1:9" x14ac:dyDescent="0.25">
      <c r="A1438" s="3">
        <v>1499</v>
      </c>
      <c r="B1438" s="3" t="s">
        <v>54</v>
      </c>
      <c r="C1438" s="3" t="s">
        <v>53</v>
      </c>
      <c r="D1438" s="3" t="s">
        <v>110</v>
      </c>
      <c r="E1438" s="3" t="s">
        <v>54</v>
      </c>
      <c r="F1438" s="3" t="s">
        <v>54</v>
      </c>
      <c r="G1438" s="3" t="s">
        <v>54</v>
      </c>
      <c r="H1438" s="3" t="s">
        <v>53</v>
      </c>
      <c r="I1438" s="3" t="s">
        <v>53</v>
      </c>
    </row>
    <row r="1439" spans="1:9" x14ac:dyDescent="0.25">
      <c r="A1439" s="3">
        <v>1500</v>
      </c>
      <c r="B1439" s="3" t="s">
        <v>54</v>
      </c>
      <c r="C1439" s="3" t="s">
        <v>53</v>
      </c>
      <c r="D1439" s="3" t="s">
        <v>53</v>
      </c>
      <c r="E1439" s="3" t="s">
        <v>54</v>
      </c>
      <c r="F1439" s="3" t="s">
        <v>54</v>
      </c>
      <c r="G1439" s="3" t="s">
        <v>54</v>
      </c>
      <c r="H1439" s="3" t="s">
        <v>53</v>
      </c>
      <c r="I1439" s="3" t="s">
        <v>53</v>
      </c>
    </row>
    <row r="1440" spans="1:9" x14ac:dyDescent="0.25">
      <c r="A1440" s="3">
        <v>1501</v>
      </c>
      <c r="B1440" s="3" t="s">
        <v>54</v>
      </c>
      <c r="C1440" s="3" t="s">
        <v>53</v>
      </c>
      <c r="D1440" s="3" t="s">
        <v>53</v>
      </c>
      <c r="E1440" s="3" t="s">
        <v>54</v>
      </c>
      <c r="F1440" s="3" t="s">
        <v>54</v>
      </c>
      <c r="G1440" s="3" t="s">
        <v>54</v>
      </c>
      <c r="H1440" s="3" t="s">
        <v>53</v>
      </c>
      <c r="I1440" s="3" t="s">
        <v>53</v>
      </c>
    </row>
    <row r="1441" spans="1:9" x14ac:dyDescent="0.25">
      <c r="A1441" s="3">
        <v>1502</v>
      </c>
      <c r="B1441" s="3" t="s">
        <v>54</v>
      </c>
      <c r="C1441" s="3" t="s">
        <v>53</v>
      </c>
      <c r="D1441" s="3" t="s">
        <v>53</v>
      </c>
      <c r="E1441" s="3" t="s">
        <v>54</v>
      </c>
      <c r="F1441" s="3" t="s">
        <v>54</v>
      </c>
      <c r="G1441" s="3" t="s">
        <v>54</v>
      </c>
      <c r="H1441" s="3" t="s">
        <v>53</v>
      </c>
      <c r="I1441" s="3" t="s">
        <v>53</v>
      </c>
    </row>
    <row r="1442" spans="1:9" x14ac:dyDescent="0.25">
      <c r="A1442" s="3">
        <v>1503</v>
      </c>
      <c r="B1442" s="3" t="s">
        <v>54</v>
      </c>
      <c r="C1442" s="3" t="s">
        <v>53</v>
      </c>
      <c r="D1442" s="3" t="s">
        <v>53</v>
      </c>
      <c r="E1442" s="3" t="s">
        <v>54</v>
      </c>
      <c r="F1442" s="3" t="s">
        <v>54</v>
      </c>
      <c r="G1442" s="3" t="s">
        <v>54</v>
      </c>
      <c r="H1442" s="3" t="s">
        <v>53</v>
      </c>
      <c r="I1442" s="3" t="s">
        <v>53</v>
      </c>
    </row>
    <row r="1443" spans="1:9" x14ac:dyDescent="0.25">
      <c r="A1443" s="3">
        <v>1504</v>
      </c>
      <c r="B1443" s="3" t="s">
        <v>54</v>
      </c>
      <c r="C1443" s="3" t="s">
        <v>53</v>
      </c>
      <c r="D1443" s="3" t="s">
        <v>53</v>
      </c>
      <c r="E1443" s="3" t="s">
        <v>54</v>
      </c>
      <c r="F1443" s="3" t="s">
        <v>54</v>
      </c>
      <c r="G1443" s="3" t="s">
        <v>54</v>
      </c>
      <c r="H1443" s="3" t="s">
        <v>53</v>
      </c>
      <c r="I1443" s="3" t="s">
        <v>53</v>
      </c>
    </row>
    <row r="1444" spans="1:9" x14ac:dyDescent="0.25">
      <c r="A1444" s="3">
        <v>1505</v>
      </c>
      <c r="B1444" s="3" t="s">
        <v>54</v>
      </c>
      <c r="C1444" s="3" t="s">
        <v>55</v>
      </c>
      <c r="D1444" s="3" t="s">
        <v>56</v>
      </c>
      <c r="E1444" s="3" t="s">
        <v>54</v>
      </c>
      <c r="F1444" s="3" t="s">
        <v>54</v>
      </c>
      <c r="G1444" s="3" t="s">
        <v>54</v>
      </c>
      <c r="H1444" s="3" t="s">
        <v>58</v>
      </c>
      <c r="I1444" s="3" t="s">
        <v>104</v>
      </c>
    </row>
    <row r="1445" spans="1:9" x14ac:dyDescent="0.25">
      <c r="A1445" s="3">
        <v>1506</v>
      </c>
      <c r="B1445" s="3" t="s">
        <v>54</v>
      </c>
      <c r="C1445" s="3" t="s">
        <v>55</v>
      </c>
      <c r="D1445" s="3" t="s">
        <v>110</v>
      </c>
      <c r="E1445" s="3" t="s">
        <v>54</v>
      </c>
      <c r="F1445" s="3" t="s">
        <v>54</v>
      </c>
      <c r="G1445" s="3" t="s">
        <v>54</v>
      </c>
      <c r="H1445" s="3" t="s">
        <v>58</v>
      </c>
      <c r="I1445" s="3" t="s">
        <v>104</v>
      </c>
    </row>
    <row r="1446" spans="1:9" x14ac:dyDescent="0.25">
      <c r="A1446" s="3">
        <v>1507</v>
      </c>
      <c r="B1446" s="3" t="s">
        <v>54</v>
      </c>
      <c r="C1446" s="3" t="s">
        <v>53</v>
      </c>
      <c r="D1446" s="3" t="s">
        <v>53</v>
      </c>
      <c r="E1446" s="3" t="s">
        <v>54</v>
      </c>
      <c r="F1446" s="3" t="s">
        <v>54</v>
      </c>
      <c r="G1446" s="3" t="s">
        <v>54</v>
      </c>
      <c r="H1446" s="3" t="s">
        <v>53</v>
      </c>
      <c r="I1446" s="3" t="s">
        <v>53</v>
      </c>
    </row>
    <row r="1447" spans="1:9" x14ac:dyDescent="0.25">
      <c r="A1447" s="3">
        <v>1508</v>
      </c>
      <c r="B1447" s="3" t="s">
        <v>54</v>
      </c>
      <c r="C1447" s="3" t="s">
        <v>53</v>
      </c>
      <c r="D1447" s="3" t="s">
        <v>53</v>
      </c>
      <c r="E1447" s="3" t="s">
        <v>54</v>
      </c>
      <c r="F1447" s="3" t="s">
        <v>54</v>
      </c>
      <c r="G1447" s="3" t="s">
        <v>54</v>
      </c>
      <c r="H1447" s="3" t="s">
        <v>53</v>
      </c>
      <c r="I1447" s="3" t="s">
        <v>53</v>
      </c>
    </row>
    <row r="1448" spans="1:9" x14ac:dyDescent="0.25">
      <c r="A1448" s="3">
        <v>1509</v>
      </c>
      <c r="B1448" s="3" t="s">
        <v>54</v>
      </c>
      <c r="C1448" s="3" t="s">
        <v>53</v>
      </c>
      <c r="D1448" s="3" t="s">
        <v>53</v>
      </c>
      <c r="E1448" s="3" t="s">
        <v>54</v>
      </c>
      <c r="F1448" s="3" t="s">
        <v>54</v>
      </c>
      <c r="G1448" s="3" t="s">
        <v>54</v>
      </c>
      <c r="H1448" s="3" t="s">
        <v>53</v>
      </c>
      <c r="I1448" s="3" t="s">
        <v>53</v>
      </c>
    </row>
    <row r="1449" spans="1:9" x14ac:dyDescent="0.25">
      <c r="A1449" s="3">
        <v>1510</v>
      </c>
      <c r="B1449" s="3" t="s">
        <v>54</v>
      </c>
      <c r="C1449" s="3" t="s">
        <v>53</v>
      </c>
      <c r="D1449" s="3" t="s">
        <v>56</v>
      </c>
      <c r="E1449" s="3" t="s">
        <v>54</v>
      </c>
      <c r="F1449" s="3" t="s">
        <v>54</v>
      </c>
      <c r="G1449" s="3" t="s">
        <v>54</v>
      </c>
      <c r="H1449" s="3" t="s">
        <v>53</v>
      </c>
      <c r="I1449" s="3" t="s">
        <v>53</v>
      </c>
    </row>
    <row r="1450" spans="1:9" x14ac:dyDescent="0.25">
      <c r="A1450" s="3">
        <v>1511</v>
      </c>
      <c r="B1450" s="3" t="s">
        <v>54</v>
      </c>
      <c r="C1450" s="3" t="s">
        <v>55</v>
      </c>
      <c r="D1450" s="3" t="s">
        <v>56</v>
      </c>
      <c r="E1450" s="3" t="s">
        <v>54</v>
      </c>
      <c r="F1450" s="3" t="s">
        <v>54</v>
      </c>
      <c r="G1450" s="3" t="s">
        <v>54</v>
      </c>
      <c r="H1450" s="3" t="s">
        <v>58</v>
      </c>
      <c r="I1450" s="3" t="s">
        <v>104</v>
      </c>
    </row>
    <row r="1451" spans="1:9" x14ac:dyDescent="0.25">
      <c r="A1451" s="3">
        <v>1512</v>
      </c>
      <c r="B1451" s="3" t="s">
        <v>54</v>
      </c>
      <c r="C1451" s="3" t="s">
        <v>53</v>
      </c>
      <c r="D1451" s="3" t="s">
        <v>56</v>
      </c>
      <c r="E1451" s="3" t="s">
        <v>54</v>
      </c>
      <c r="F1451" s="3" t="s">
        <v>54</v>
      </c>
      <c r="G1451" s="3" t="s">
        <v>54</v>
      </c>
      <c r="H1451" s="3" t="s">
        <v>53</v>
      </c>
      <c r="I1451" s="3" t="s">
        <v>53</v>
      </c>
    </row>
    <row r="1452" spans="1:9" x14ac:dyDescent="0.25">
      <c r="A1452" s="3">
        <v>1513</v>
      </c>
      <c r="B1452" s="3" t="s">
        <v>54</v>
      </c>
      <c r="C1452" s="3" t="s">
        <v>55</v>
      </c>
      <c r="D1452" s="3" t="s">
        <v>56</v>
      </c>
      <c r="E1452" s="3" t="s">
        <v>54</v>
      </c>
      <c r="F1452" s="3" t="s">
        <v>54</v>
      </c>
      <c r="G1452" s="3" t="s">
        <v>54</v>
      </c>
      <c r="H1452" s="3" t="s">
        <v>58</v>
      </c>
      <c r="I1452" s="3" t="s">
        <v>104</v>
      </c>
    </row>
    <row r="1453" spans="1:9" x14ac:dyDescent="0.25">
      <c r="A1453" s="3">
        <v>1514</v>
      </c>
      <c r="B1453" s="3" t="s">
        <v>54</v>
      </c>
      <c r="C1453" s="3" t="s">
        <v>55</v>
      </c>
      <c r="D1453" s="3" t="s">
        <v>110</v>
      </c>
      <c r="E1453" s="3" t="s">
        <v>54</v>
      </c>
      <c r="F1453" s="3" t="s">
        <v>54</v>
      </c>
      <c r="G1453" s="3" t="s">
        <v>54</v>
      </c>
      <c r="H1453" s="3" t="s">
        <v>58</v>
      </c>
      <c r="I1453" s="3" t="s">
        <v>104</v>
      </c>
    </row>
    <row r="1454" spans="1:9" x14ac:dyDescent="0.25">
      <c r="A1454" s="3">
        <v>1515</v>
      </c>
      <c r="B1454" s="3" t="s">
        <v>54</v>
      </c>
      <c r="C1454" s="3" t="s">
        <v>53</v>
      </c>
      <c r="D1454" s="3" t="s">
        <v>110</v>
      </c>
      <c r="E1454" s="3" t="s">
        <v>54</v>
      </c>
      <c r="F1454" s="3" t="s">
        <v>54</v>
      </c>
      <c r="G1454" s="3" t="s">
        <v>54</v>
      </c>
      <c r="H1454" s="3" t="s">
        <v>53</v>
      </c>
      <c r="I1454" s="3" t="s">
        <v>53</v>
      </c>
    </row>
    <row r="1455" spans="1:9" x14ac:dyDescent="0.25">
      <c r="A1455" s="3">
        <v>1516</v>
      </c>
      <c r="B1455" s="3" t="s">
        <v>54</v>
      </c>
      <c r="C1455" s="3" t="s">
        <v>53</v>
      </c>
      <c r="D1455" s="3" t="s">
        <v>56</v>
      </c>
      <c r="E1455" s="3" t="s">
        <v>54</v>
      </c>
      <c r="F1455" s="3" t="s">
        <v>54</v>
      </c>
      <c r="G1455" s="3" t="s">
        <v>54</v>
      </c>
      <c r="H1455" s="3" t="s">
        <v>53</v>
      </c>
      <c r="I1455" s="3" t="s">
        <v>53</v>
      </c>
    </row>
    <row r="1456" spans="1:9" x14ac:dyDescent="0.25">
      <c r="A1456" s="3">
        <v>1517</v>
      </c>
      <c r="B1456" s="3" t="s">
        <v>54</v>
      </c>
      <c r="C1456" s="3" t="s">
        <v>55</v>
      </c>
      <c r="D1456" s="3" t="s">
        <v>56</v>
      </c>
      <c r="E1456" s="3" t="s">
        <v>54</v>
      </c>
      <c r="F1456" s="3" t="s">
        <v>54</v>
      </c>
      <c r="G1456" s="3" t="s">
        <v>54</v>
      </c>
      <c r="H1456" s="3" t="s">
        <v>58</v>
      </c>
      <c r="I1456" s="3" t="s">
        <v>59</v>
      </c>
    </row>
    <row r="1457" spans="1:9" x14ac:dyDescent="0.25">
      <c r="A1457" s="3">
        <v>1518</v>
      </c>
      <c r="B1457" s="3" t="s">
        <v>54</v>
      </c>
      <c r="C1457" s="3" t="s">
        <v>53</v>
      </c>
      <c r="D1457" s="3" t="s">
        <v>110</v>
      </c>
      <c r="E1457" s="3" t="s">
        <v>54</v>
      </c>
      <c r="F1457" s="3" t="s">
        <v>54</v>
      </c>
      <c r="G1457" s="3" t="s">
        <v>54</v>
      </c>
      <c r="H1457" s="3" t="s">
        <v>53</v>
      </c>
      <c r="I1457" s="3" t="s">
        <v>53</v>
      </c>
    </row>
    <row r="1458" spans="1:9" x14ac:dyDescent="0.25">
      <c r="A1458" s="3">
        <v>1519</v>
      </c>
      <c r="B1458" s="3" t="s">
        <v>54</v>
      </c>
      <c r="C1458" s="3" t="s">
        <v>53</v>
      </c>
      <c r="D1458" s="3" t="s">
        <v>53</v>
      </c>
      <c r="E1458" s="3" t="s">
        <v>54</v>
      </c>
      <c r="F1458" s="3" t="s">
        <v>54</v>
      </c>
      <c r="G1458" s="3" t="s">
        <v>54</v>
      </c>
      <c r="H1458" s="3" t="s">
        <v>53</v>
      </c>
      <c r="I1458" s="3" t="s">
        <v>53</v>
      </c>
    </row>
    <row r="1459" spans="1:9" x14ac:dyDescent="0.25">
      <c r="A1459" s="3">
        <v>1520</v>
      </c>
      <c r="B1459" s="3" t="s">
        <v>54</v>
      </c>
      <c r="C1459" s="3" t="s">
        <v>53</v>
      </c>
      <c r="D1459" s="3" t="s">
        <v>53</v>
      </c>
      <c r="E1459" s="3" t="s">
        <v>54</v>
      </c>
      <c r="F1459" s="3" t="s">
        <v>54</v>
      </c>
      <c r="G1459" s="3" t="s">
        <v>54</v>
      </c>
      <c r="H1459" s="3" t="s">
        <v>53</v>
      </c>
      <c r="I1459" s="3" t="s">
        <v>53</v>
      </c>
    </row>
    <row r="1460" spans="1:9" x14ac:dyDescent="0.25">
      <c r="A1460" s="3">
        <v>1521</v>
      </c>
      <c r="B1460" s="3" t="s">
        <v>54</v>
      </c>
      <c r="C1460" s="3" t="s">
        <v>55</v>
      </c>
      <c r="D1460" s="3" t="s">
        <v>110</v>
      </c>
      <c r="E1460" s="3" t="s">
        <v>54</v>
      </c>
      <c r="F1460" s="3" t="s">
        <v>54</v>
      </c>
      <c r="G1460" s="3" t="s">
        <v>54</v>
      </c>
      <c r="H1460" s="3" t="s">
        <v>58</v>
      </c>
      <c r="I1460" s="3" t="s">
        <v>104</v>
      </c>
    </row>
    <row r="1461" spans="1:9" x14ac:dyDescent="0.25">
      <c r="A1461" s="3">
        <v>1522</v>
      </c>
      <c r="B1461" s="3" t="s">
        <v>54</v>
      </c>
      <c r="C1461" s="3" t="s">
        <v>53</v>
      </c>
      <c r="D1461" s="3" t="s">
        <v>53</v>
      </c>
      <c r="E1461" s="3" t="s">
        <v>54</v>
      </c>
      <c r="F1461" s="3" t="s">
        <v>54</v>
      </c>
      <c r="G1461" s="3" t="s">
        <v>54</v>
      </c>
      <c r="H1461" s="3" t="s">
        <v>53</v>
      </c>
      <c r="I1461" s="3" t="s">
        <v>53</v>
      </c>
    </row>
    <row r="1462" spans="1:9" x14ac:dyDescent="0.25">
      <c r="A1462" s="3">
        <v>1523</v>
      </c>
      <c r="B1462" s="3" t="s">
        <v>54</v>
      </c>
      <c r="C1462" s="3" t="s">
        <v>53</v>
      </c>
      <c r="D1462" s="3" t="s">
        <v>53</v>
      </c>
      <c r="E1462" s="3" t="s">
        <v>54</v>
      </c>
      <c r="F1462" s="3" t="s">
        <v>54</v>
      </c>
      <c r="G1462" s="3" t="s">
        <v>54</v>
      </c>
      <c r="H1462" s="3" t="s">
        <v>53</v>
      </c>
      <c r="I1462" s="3" t="s">
        <v>53</v>
      </c>
    </row>
    <row r="1463" spans="1:9" x14ac:dyDescent="0.25">
      <c r="A1463" s="3">
        <v>1524</v>
      </c>
      <c r="B1463" s="3" t="s">
        <v>54</v>
      </c>
      <c r="C1463" s="3" t="s">
        <v>55</v>
      </c>
      <c r="D1463" s="3" t="s">
        <v>110</v>
      </c>
      <c r="E1463" s="3" t="s">
        <v>54</v>
      </c>
      <c r="F1463" s="3" t="s">
        <v>54</v>
      </c>
      <c r="G1463" s="3" t="s">
        <v>54</v>
      </c>
      <c r="H1463" s="3" t="s">
        <v>58</v>
      </c>
      <c r="I1463" s="3" t="s">
        <v>104</v>
      </c>
    </row>
    <row r="1464" spans="1:9" x14ac:dyDescent="0.25">
      <c r="A1464" s="3">
        <v>1525</v>
      </c>
      <c r="B1464" s="3" t="s">
        <v>54</v>
      </c>
      <c r="C1464" s="3" t="s">
        <v>55</v>
      </c>
      <c r="D1464" s="3" t="s">
        <v>110</v>
      </c>
      <c r="E1464" s="3" t="s">
        <v>54</v>
      </c>
      <c r="F1464" s="3" t="s">
        <v>54</v>
      </c>
      <c r="G1464" s="3" t="s">
        <v>54</v>
      </c>
      <c r="H1464" s="3" t="s">
        <v>509</v>
      </c>
      <c r="I1464" s="3" t="s">
        <v>59</v>
      </c>
    </row>
    <row r="1465" spans="1:9" x14ac:dyDescent="0.25">
      <c r="A1465" s="3">
        <v>1526</v>
      </c>
      <c r="B1465" s="3" t="s">
        <v>54</v>
      </c>
      <c r="C1465" s="3" t="s">
        <v>55</v>
      </c>
      <c r="D1465" s="3" t="s">
        <v>56</v>
      </c>
      <c r="E1465" s="3" t="s">
        <v>54</v>
      </c>
      <c r="F1465" s="3" t="s">
        <v>54</v>
      </c>
      <c r="G1465" s="3" t="s">
        <v>54</v>
      </c>
      <c r="H1465" s="3" t="s">
        <v>58</v>
      </c>
      <c r="I1465" s="3" t="s">
        <v>104</v>
      </c>
    </row>
    <row r="1466" spans="1:9" x14ac:dyDescent="0.25">
      <c r="A1466" s="3">
        <v>1527</v>
      </c>
      <c r="B1466" s="3" t="s">
        <v>54</v>
      </c>
      <c r="C1466" s="3" t="s">
        <v>55</v>
      </c>
      <c r="D1466" s="3" t="s">
        <v>110</v>
      </c>
      <c r="E1466" s="3" t="s">
        <v>54</v>
      </c>
      <c r="F1466" s="3" t="s">
        <v>54</v>
      </c>
      <c r="G1466" s="3" t="s">
        <v>54</v>
      </c>
      <c r="H1466" s="3" t="s">
        <v>509</v>
      </c>
      <c r="I1466" s="3" t="s">
        <v>104</v>
      </c>
    </row>
    <row r="1467" spans="1:9" x14ac:dyDescent="0.25">
      <c r="A1467" s="3">
        <v>1528</v>
      </c>
      <c r="B1467" s="3" t="s">
        <v>54</v>
      </c>
      <c r="C1467" s="3" t="s">
        <v>55</v>
      </c>
      <c r="D1467" s="3" t="s">
        <v>56</v>
      </c>
      <c r="E1467" s="3" t="s">
        <v>54</v>
      </c>
      <c r="F1467" s="3" t="s">
        <v>54</v>
      </c>
      <c r="G1467" s="3" t="s">
        <v>54</v>
      </c>
      <c r="H1467" s="3" t="s">
        <v>58</v>
      </c>
      <c r="I1467" s="3" t="s">
        <v>104</v>
      </c>
    </row>
    <row r="1468" spans="1:9" x14ac:dyDescent="0.25">
      <c r="A1468" s="3">
        <v>1530</v>
      </c>
      <c r="B1468" s="3" t="s">
        <v>54</v>
      </c>
      <c r="C1468" s="3" t="s">
        <v>55</v>
      </c>
      <c r="D1468" s="3" t="s">
        <v>56</v>
      </c>
      <c r="E1468" s="3" t="s">
        <v>54</v>
      </c>
      <c r="F1468" s="3" t="s">
        <v>54</v>
      </c>
      <c r="G1468" s="3" t="s">
        <v>54</v>
      </c>
      <c r="H1468" s="3" t="s">
        <v>58</v>
      </c>
      <c r="I1468" s="3" t="s">
        <v>59</v>
      </c>
    </row>
    <row r="1469" spans="1:9" x14ac:dyDescent="0.25">
      <c r="A1469" s="3">
        <v>1531</v>
      </c>
      <c r="B1469" s="3" t="s">
        <v>54</v>
      </c>
      <c r="C1469" s="3" t="s">
        <v>53</v>
      </c>
      <c r="D1469" s="3" t="s">
        <v>53</v>
      </c>
      <c r="E1469" s="3" t="s">
        <v>54</v>
      </c>
      <c r="F1469" s="3" t="s">
        <v>54</v>
      </c>
      <c r="G1469" s="3" t="s">
        <v>54</v>
      </c>
      <c r="H1469" s="3" t="s">
        <v>53</v>
      </c>
      <c r="I1469" s="3" t="s">
        <v>53</v>
      </c>
    </row>
    <row r="1470" spans="1:9" x14ac:dyDescent="0.25">
      <c r="A1470" s="3">
        <v>1532</v>
      </c>
      <c r="B1470" s="3" t="s">
        <v>54</v>
      </c>
      <c r="C1470" s="3" t="s">
        <v>55</v>
      </c>
      <c r="D1470" s="3" t="s">
        <v>110</v>
      </c>
      <c r="E1470" s="3" t="s">
        <v>54</v>
      </c>
      <c r="F1470" s="3" t="s">
        <v>54</v>
      </c>
      <c r="G1470" s="3" t="s">
        <v>54</v>
      </c>
      <c r="H1470" s="3" t="s">
        <v>58</v>
      </c>
      <c r="I1470" s="3" t="s">
        <v>104</v>
      </c>
    </row>
    <row r="1471" spans="1:9" x14ac:dyDescent="0.25">
      <c r="A1471" s="3">
        <v>1533</v>
      </c>
      <c r="B1471" s="3" t="s">
        <v>54</v>
      </c>
      <c r="C1471" s="3" t="s">
        <v>53</v>
      </c>
      <c r="D1471" s="3" t="s">
        <v>53</v>
      </c>
      <c r="E1471" s="3" t="s">
        <v>54</v>
      </c>
      <c r="F1471" s="3" t="s">
        <v>54</v>
      </c>
      <c r="G1471" s="3" t="s">
        <v>54</v>
      </c>
      <c r="H1471" s="3" t="s">
        <v>53</v>
      </c>
      <c r="I1471" s="3" t="s">
        <v>53</v>
      </c>
    </row>
    <row r="1472" spans="1:9" x14ac:dyDescent="0.25">
      <c r="A1472" s="3">
        <v>1535</v>
      </c>
      <c r="B1472" s="3" t="s">
        <v>54</v>
      </c>
      <c r="C1472" s="3" t="s">
        <v>309</v>
      </c>
      <c r="D1472" s="3" t="s">
        <v>56</v>
      </c>
      <c r="E1472" s="3" t="s">
        <v>54</v>
      </c>
      <c r="F1472" s="3" t="s">
        <v>54</v>
      </c>
      <c r="G1472" s="3" t="s">
        <v>54</v>
      </c>
      <c r="H1472" s="3" t="s">
        <v>58</v>
      </c>
      <c r="I1472" s="3" t="s">
        <v>104</v>
      </c>
    </row>
    <row r="1473" spans="1:9" x14ac:dyDescent="0.25">
      <c r="A1473" s="3">
        <v>1536</v>
      </c>
      <c r="B1473" s="3" t="s">
        <v>54</v>
      </c>
      <c r="C1473" s="3" t="s">
        <v>53</v>
      </c>
      <c r="D1473" s="3" t="s">
        <v>53</v>
      </c>
      <c r="E1473" s="3" t="s">
        <v>54</v>
      </c>
      <c r="F1473" s="3" t="s">
        <v>54</v>
      </c>
      <c r="G1473" s="3" t="s">
        <v>54</v>
      </c>
      <c r="H1473" s="3" t="s">
        <v>53</v>
      </c>
      <c r="I1473" s="3" t="s">
        <v>53</v>
      </c>
    </row>
    <row r="1474" spans="1:9" x14ac:dyDescent="0.25">
      <c r="A1474" s="3">
        <v>1537</v>
      </c>
      <c r="B1474" s="3" t="s">
        <v>54</v>
      </c>
      <c r="C1474" s="3" t="s">
        <v>53</v>
      </c>
      <c r="D1474" s="3" t="s">
        <v>53</v>
      </c>
      <c r="E1474" s="3" t="s">
        <v>54</v>
      </c>
      <c r="F1474" s="3" t="s">
        <v>54</v>
      </c>
      <c r="G1474" s="3" t="s">
        <v>54</v>
      </c>
      <c r="H1474" s="3" t="s">
        <v>53</v>
      </c>
      <c r="I1474" s="3" t="s">
        <v>53</v>
      </c>
    </row>
    <row r="1475" spans="1:9" x14ac:dyDescent="0.25">
      <c r="A1475" s="3">
        <v>1538</v>
      </c>
      <c r="B1475" s="3" t="s">
        <v>54</v>
      </c>
      <c r="C1475" s="3" t="s">
        <v>53</v>
      </c>
      <c r="D1475" s="3" t="s">
        <v>53</v>
      </c>
      <c r="E1475" s="3" t="s">
        <v>54</v>
      </c>
      <c r="F1475" s="3" t="s">
        <v>54</v>
      </c>
      <c r="G1475" s="3" t="s">
        <v>54</v>
      </c>
      <c r="H1475" s="3" t="s">
        <v>53</v>
      </c>
      <c r="I1475" s="3" t="s">
        <v>53</v>
      </c>
    </row>
    <row r="1476" spans="1:9" x14ac:dyDescent="0.25">
      <c r="A1476" s="3">
        <v>1539</v>
      </c>
      <c r="B1476" s="3" t="s">
        <v>54</v>
      </c>
      <c r="C1476" s="3" t="s">
        <v>55</v>
      </c>
      <c r="D1476" s="3" t="s">
        <v>110</v>
      </c>
      <c r="E1476" s="3" t="s">
        <v>54</v>
      </c>
      <c r="F1476" s="3" t="s">
        <v>54</v>
      </c>
      <c r="G1476" s="3" t="s">
        <v>54</v>
      </c>
      <c r="H1476" s="3" t="s">
        <v>58</v>
      </c>
      <c r="I1476" s="3" t="s">
        <v>59</v>
      </c>
    </row>
    <row r="1477" spans="1:9" x14ac:dyDescent="0.25">
      <c r="A1477" s="3">
        <v>1540</v>
      </c>
      <c r="B1477" s="3" t="s">
        <v>54</v>
      </c>
      <c r="C1477" s="3" t="s">
        <v>53</v>
      </c>
      <c r="D1477" s="3" t="s">
        <v>53</v>
      </c>
      <c r="E1477" s="3" t="s">
        <v>54</v>
      </c>
      <c r="F1477" s="3" t="s">
        <v>54</v>
      </c>
      <c r="G1477" s="3" t="s">
        <v>54</v>
      </c>
      <c r="H1477" s="3" t="s">
        <v>53</v>
      </c>
      <c r="I1477" s="3" t="s">
        <v>53</v>
      </c>
    </row>
    <row r="1478" spans="1:9" x14ac:dyDescent="0.25">
      <c r="A1478" s="3">
        <v>1541</v>
      </c>
      <c r="B1478" s="3" t="s">
        <v>54</v>
      </c>
      <c r="C1478" s="3" t="s">
        <v>309</v>
      </c>
      <c r="D1478" s="3" t="s">
        <v>110</v>
      </c>
      <c r="E1478" s="3" t="s">
        <v>54</v>
      </c>
      <c r="F1478" s="3" t="s">
        <v>54</v>
      </c>
      <c r="G1478" s="3" t="s">
        <v>54</v>
      </c>
      <c r="H1478" s="3" t="s">
        <v>58</v>
      </c>
      <c r="I1478" s="3" t="s">
        <v>104</v>
      </c>
    </row>
    <row r="1479" spans="1:9" x14ac:dyDescent="0.25">
      <c r="A1479" s="3">
        <v>1543</v>
      </c>
      <c r="B1479" s="3" t="s">
        <v>54</v>
      </c>
      <c r="C1479" s="3" t="s">
        <v>55</v>
      </c>
      <c r="D1479" s="3" t="s">
        <v>56</v>
      </c>
      <c r="E1479" s="3" t="s">
        <v>54</v>
      </c>
      <c r="F1479" s="3" t="s">
        <v>54</v>
      </c>
      <c r="G1479" s="3" t="s">
        <v>54</v>
      </c>
      <c r="H1479" s="3" t="s">
        <v>58</v>
      </c>
      <c r="I1479" s="3" t="s">
        <v>59</v>
      </c>
    </row>
    <row r="1480" spans="1:9" x14ac:dyDescent="0.25">
      <c r="A1480" s="3">
        <v>1544</v>
      </c>
      <c r="B1480" s="3" t="s">
        <v>54</v>
      </c>
      <c r="C1480" s="3" t="s">
        <v>53</v>
      </c>
      <c r="D1480" s="3" t="s">
        <v>110</v>
      </c>
      <c r="E1480" s="3" t="s">
        <v>54</v>
      </c>
      <c r="F1480" s="3" t="s">
        <v>54</v>
      </c>
      <c r="G1480" s="3" t="s">
        <v>54</v>
      </c>
      <c r="H1480" s="3" t="s">
        <v>53</v>
      </c>
      <c r="I1480" s="3" t="s">
        <v>53</v>
      </c>
    </row>
    <row r="1481" spans="1:9" x14ac:dyDescent="0.25">
      <c r="A1481" s="3">
        <v>1545</v>
      </c>
      <c r="B1481" s="3" t="s">
        <v>54</v>
      </c>
      <c r="C1481" s="3" t="s">
        <v>53</v>
      </c>
      <c r="D1481" s="3" t="s">
        <v>56</v>
      </c>
      <c r="E1481" s="3" t="s">
        <v>54</v>
      </c>
      <c r="F1481" s="3" t="s">
        <v>54</v>
      </c>
      <c r="G1481" s="3" t="s">
        <v>54</v>
      </c>
      <c r="H1481" s="3" t="s">
        <v>53</v>
      </c>
      <c r="I1481" s="3" t="s">
        <v>53</v>
      </c>
    </row>
    <row r="1482" spans="1:9" x14ac:dyDescent="0.25">
      <c r="A1482" s="3">
        <v>1546</v>
      </c>
      <c r="B1482" s="3" t="s">
        <v>54</v>
      </c>
      <c r="C1482" s="3" t="s">
        <v>55</v>
      </c>
      <c r="D1482" s="3" t="s">
        <v>110</v>
      </c>
      <c r="E1482" s="3" t="s">
        <v>54</v>
      </c>
      <c r="F1482" s="3" t="s">
        <v>54</v>
      </c>
      <c r="G1482" s="3" t="s">
        <v>54</v>
      </c>
      <c r="H1482" s="3" t="s">
        <v>58</v>
      </c>
      <c r="I1482" s="3" t="s">
        <v>104</v>
      </c>
    </row>
    <row r="1483" spans="1:9" x14ac:dyDescent="0.25">
      <c r="A1483" s="3">
        <v>1548</v>
      </c>
      <c r="B1483" s="3" t="s">
        <v>54</v>
      </c>
      <c r="C1483" s="3" t="s">
        <v>53</v>
      </c>
      <c r="D1483" s="3" t="s">
        <v>53</v>
      </c>
      <c r="E1483" s="3" t="s">
        <v>54</v>
      </c>
      <c r="F1483" s="3" t="s">
        <v>54</v>
      </c>
      <c r="G1483" s="3" t="s">
        <v>54</v>
      </c>
      <c r="H1483" s="3" t="s">
        <v>53</v>
      </c>
      <c r="I1483" s="3" t="s">
        <v>53</v>
      </c>
    </row>
    <row r="1484" spans="1:9" x14ac:dyDescent="0.25">
      <c r="A1484" s="3">
        <v>1549</v>
      </c>
      <c r="B1484" s="3" t="s">
        <v>54</v>
      </c>
      <c r="C1484" s="3" t="s">
        <v>53</v>
      </c>
      <c r="D1484" s="3" t="s">
        <v>53</v>
      </c>
      <c r="E1484" s="3" t="s">
        <v>54</v>
      </c>
      <c r="F1484" s="3" t="s">
        <v>54</v>
      </c>
      <c r="G1484" s="3" t="s">
        <v>54</v>
      </c>
      <c r="H1484" s="3" t="s">
        <v>53</v>
      </c>
      <c r="I1484" s="3" t="s">
        <v>53</v>
      </c>
    </row>
    <row r="1485" spans="1:9" x14ac:dyDescent="0.25">
      <c r="A1485" s="3">
        <v>1550</v>
      </c>
      <c r="B1485" s="3" t="s">
        <v>54</v>
      </c>
      <c r="C1485" s="3" t="s">
        <v>53</v>
      </c>
      <c r="D1485" s="3" t="s">
        <v>53</v>
      </c>
      <c r="E1485" s="3" t="s">
        <v>54</v>
      </c>
      <c r="F1485" s="3" t="s">
        <v>54</v>
      </c>
      <c r="G1485" s="3" t="s">
        <v>54</v>
      </c>
      <c r="H1485" s="3" t="s">
        <v>53</v>
      </c>
      <c r="I1485" s="3" t="s">
        <v>53</v>
      </c>
    </row>
    <row r="1486" spans="1:9" x14ac:dyDescent="0.25">
      <c r="A1486" s="3">
        <v>1551</v>
      </c>
      <c r="B1486" s="3" t="s">
        <v>54</v>
      </c>
      <c r="C1486" s="3" t="s">
        <v>53</v>
      </c>
      <c r="D1486" s="3" t="s">
        <v>53</v>
      </c>
      <c r="E1486" s="3" t="s">
        <v>54</v>
      </c>
      <c r="F1486" s="3" t="s">
        <v>54</v>
      </c>
      <c r="G1486" s="3" t="s">
        <v>54</v>
      </c>
      <c r="H1486" s="3" t="s">
        <v>53</v>
      </c>
      <c r="I1486" s="3" t="s">
        <v>53</v>
      </c>
    </row>
    <row r="1487" spans="1:9" x14ac:dyDescent="0.25">
      <c r="A1487" s="3">
        <v>1552</v>
      </c>
      <c r="B1487" s="3" t="s">
        <v>54</v>
      </c>
      <c r="C1487" s="3" t="s">
        <v>53</v>
      </c>
      <c r="D1487" s="3" t="s">
        <v>53</v>
      </c>
      <c r="E1487" s="3" t="s">
        <v>54</v>
      </c>
      <c r="F1487" s="3" t="s">
        <v>54</v>
      </c>
      <c r="G1487" s="3" t="s">
        <v>54</v>
      </c>
      <c r="H1487" s="3" t="s">
        <v>53</v>
      </c>
      <c r="I1487" s="3" t="s">
        <v>53</v>
      </c>
    </row>
    <row r="1488" spans="1:9" x14ac:dyDescent="0.25">
      <c r="A1488" s="3">
        <v>1553</v>
      </c>
      <c r="B1488" s="3" t="s">
        <v>54</v>
      </c>
      <c r="C1488" s="3" t="s">
        <v>53</v>
      </c>
      <c r="D1488" s="3" t="s">
        <v>53</v>
      </c>
      <c r="E1488" s="3" t="s">
        <v>54</v>
      </c>
      <c r="F1488" s="3" t="s">
        <v>54</v>
      </c>
      <c r="G1488" s="3" t="s">
        <v>54</v>
      </c>
      <c r="H1488" s="3" t="s">
        <v>53</v>
      </c>
      <c r="I1488" s="3" t="s">
        <v>53</v>
      </c>
    </row>
    <row r="1489" spans="1:9" x14ac:dyDescent="0.25">
      <c r="A1489" s="3">
        <v>1554</v>
      </c>
      <c r="B1489" s="3" t="s">
        <v>54</v>
      </c>
      <c r="C1489" s="3" t="s">
        <v>53</v>
      </c>
      <c r="D1489" s="3" t="s">
        <v>110</v>
      </c>
      <c r="E1489" s="3" t="s">
        <v>54</v>
      </c>
      <c r="F1489" s="3" t="s">
        <v>54</v>
      </c>
      <c r="G1489" s="3" t="s">
        <v>54</v>
      </c>
      <c r="H1489" s="3" t="s">
        <v>53</v>
      </c>
      <c r="I1489" s="3" t="s">
        <v>53</v>
      </c>
    </row>
    <row r="1490" spans="1:9" x14ac:dyDescent="0.25">
      <c r="A1490" s="3">
        <v>1555</v>
      </c>
      <c r="B1490" s="3" t="s">
        <v>54</v>
      </c>
      <c r="C1490" s="3" t="s">
        <v>55</v>
      </c>
      <c r="D1490" s="3" t="s">
        <v>56</v>
      </c>
      <c r="E1490" s="3" t="s">
        <v>54</v>
      </c>
      <c r="F1490" s="3" t="s">
        <v>54</v>
      </c>
      <c r="G1490" s="3" t="s">
        <v>54</v>
      </c>
      <c r="H1490" s="3" t="s">
        <v>58</v>
      </c>
      <c r="I1490" s="3" t="s">
        <v>104</v>
      </c>
    </row>
    <row r="1491" spans="1:9" x14ac:dyDescent="0.25">
      <c r="A1491" s="3">
        <v>1556</v>
      </c>
      <c r="B1491" s="3" t="s">
        <v>54</v>
      </c>
      <c r="C1491" s="3" t="s">
        <v>529</v>
      </c>
      <c r="D1491" s="3" t="s">
        <v>56</v>
      </c>
      <c r="E1491" s="3" t="s">
        <v>54</v>
      </c>
      <c r="F1491" s="3" t="s">
        <v>54</v>
      </c>
      <c r="G1491" s="3" t="s">
        <v>54</v>
      </c>
      <c r="H1491" s="3" t="s">
        <v>380</v>
      </c>
      <c r="I1491" s="3" t="s">
        <v>104</v>
      </c>
    </row>
    <row r="1492" spans="1:9" x14ac:dyDescent="0.25">
      <c r="A1492" s="3">
        <v>1557</v>
      </c>
      <c r="B1492" s="3" t="s">
        <v>54</v>
      </c>
      <c r="C1492" s="3" t="s">
        <v>53</v>
      </c>
      <c r="D1492" s="3" t="s">
        <v>110</v>
      </c>
      <c r="E1492" s="3" t="s">
        <v>54</v>
      </c>
      <c r="F1492" s="3" t="s">
        <v>54</v>
      </c>
      <c r="G1492" s="3" t="s">
        <v>54</v>
      </c>
      <c r="H1492" s="3" t="s">
        <v>53</v>
      </c>
      <c r="I1492" s="3" t="s">
        <v>53</v>
      </c>
    </row>
    <row r="1493" spans="1:9" x14ac:dyDescent="0.25">
      <c r="A1493" s="3">
        <v>1558</v>
      </c>
      <c r="B1493" s="3" t="s">
        <v>54</v>
      </c>
      <c r="C1493" s="3" t="s">
        <v>53</v>
      </c>
      <c r="D1493" s="3" t="s">
        <v>110</v>
      </c>
      <c r="E1493" s="3" t="s">
        <v>54</v>
      </c>
      <c r="F1493" s="3" t="s">
        <v>54</v>
      </c>
      <c r="G1493" s="3" t="s">
        <v>54</v>
      </c>
      <c r="H1493" s="3" t="s">
        <v>53</v>
      </c>
      <c r="I1493" s="3" t="s">
        <v>53</v>
      </c>
    </row>
    <row r="1494" spans="1:9" x14ac:dyDescent="0.25">
      <c r="A1494" s="3">
        <v>1559</v>
      </c>
      <c r="B1494" s="3" t="s">
        <v>54</v>
      </c>
      <c r="C1494" s="3" t="s">
        <v>529</v>
      </c>
      <c r="D1494" s="3" t="s">
        <v>110</v>
      </c>
      <c r="E1494" s="3" t="s">
        <v>54</v>
      </c>
      <c r="F1494" s="3" t="s">
        <v>54</v>
      </c>
      <c r="G1494" s="3" t="s">
        <v>54</v>
      </c>
      <c r="H1494" s="3" t="s">
        <v>380</v>
      </c>
      <c r="I1494" s="3" t="s">
        <v>104</v>
      </c>
    </row>
    <row r="1495" spans="1:9" x14ac:dyDescent="0.25">
      <c r="A1495" s="3">
        <v>1560</v>
      </c>
      <c r="B1495" s="3" t="s">
        <v>54</v>
      </c>
      <c r="C1495" s="3" t="s">
        <v>55</v>
      </c>
      <c r="D1495" s="3" t="s">
        <v>56</v>
      </c>
      <c r="E1495" s="3" t="s">
        <v>54</v>
      </c>
      <c r="F1495" s="3" t="s">
        <v>54</v>
      </c>
      <c r="G1495" s="3" t="s">
        <v>54</v>
      </c>
      <c r="H1495" s="3" t="s">
        <v>974</v>
      </c>
      <c r="I1495" s="3" t="s">
        <v>104</v>
      </c>
    </row>
    <row r="1496" spans="1:9" x14ac:dyDescent="0.25">
      <c r="A1496" s="3">
        <v>1561</v>
      </c>
      <c r="B1496" s="3" t="s">
        <v>54</v>
      </c>
      <c r="C1496" s="3" t="s">
        <v>55</v>
      </c>
      <c r="D1496" s="3" t="s">
        <v>56</v>
      </c>
      <c r="E1496" s="3" t="s">
        <v>54</v>
      </c>
      <c r="F1496" s="3" t="s">
        <v>54</v>
      </c>
      <c r="G1496" s="3" t="s">
        <v>54</v>
      </c>
      <c r="H1496" s="3" t="s">
        <v>58</v>
      </c>
      <c r="I1496" s="3" t="s">
        <v>59</v>
      </c>
    </row>
    <row r="1497" spans="1:9" x14ac:dyDescent="0.25">
      <c r="A1497" s="3">
        <v>1562</v>
      </c>
      <c r="B1497" s="3" t="s">
        <v>54</v>
      </c>
      <c r="C1497" s="3" t="s">
        <v>53</v>
      </c>
      <c r="D1497" s="3" t="s">
        <v>56</v>
      </c>
      <c r="E1497" s="3" t="s">
        <v>54</v>
      </c>
      <c r="F1497" s="3" t="s">
        <v>54</v>
      </c>
      <c r="G1497" s="3" t="s">
        <v>54</v>
      </c>
      <c r="H1497" s="3" t="s">
        <v>53</v>
      </c>
      <c r="I1497" s="3" t="s">
        <v>53</v>
      </c>
    </row>
    <row r="1498" spans="1:9" x14ac:dyDescent="0.25">
      <c r="A1498" s="3">
        <v>1563</v>
      </c>
      <c r="B1498" s="3" t="s">
        <v>54</v>
      </c>
      <c r="C1498" s="3" t="s">
        <v>53</v>
      </c>
      <c r="D1498" s="3" t="s">
        <v>56</v>
      </c>
      <c r="E1498" s="3" t="s">
        <v>54</v>
      </c>
      <c r="F1498" s="3" t="s">
        <v>54</v>
      </c>
      <c r="G1498" s="3" t="s">
        <v>54</v>
      </c>
      <c r="H1498" s="3" t="s">
        <v>53</v>
      </c>
      <c r="I1498" s="3" t="s">
        <v>53</v>
      </c>
    </row>
    <row r="1499" spans="1:9" x14ac:dyDescent="0.25">
      <c r="A1499" s="3">
        <v>1564</v>
      </c>
      <c r="B1499" s="3" t="s">
        <v>54</v>
      </c>
      <c r="C1499" s="3" t="s">
        <v>53</v>
      </c>
      <c r="D1499" s="3" t="s">
        <v>56</v>
      </c>
      <c r="E1499" s="3" t="s">
        <v>54</v>
      </c>
      <c r="F1499" s="3" t="s">
        <v>54</v>
      </c>
      <c r="G1499" s="3" t="s">
        <v>54</v>
      </c>
      <c r="H1499" s="3" t="s">
        <v>53</v>
      </c>
      <c r="I1499" s="3" t="s">
        <v>53</v>
      </c>
    </row>
    <row r="1500" spans="1:9" x14ac:dyDescent="0.25">
      <c r="A1500" s="3">
        <v>1565</v>
      </c>
      <c r="B1500" s="3" t="s">
        <v>54</v>
      </c>
      <c r="C1500" s="3" t="s">
        <v>53</v>
      </c>
      <c r="D1500" s="3" t="s">
        <v>56</v>
      </c>
      <c r="E1500" s="3" t="s">
        <v>54</v>
      </c>
      <c r="F1500" s="3" t="s">
        <v>54</v>
      </c>
      <c r="G1500" s="3" t="s">
        <v>54</v>
      </c>
      <c r="H1500" s="3" t="s">
        <v>53</v>
      </c>
      <c r="I1500" s="3" t="s">
        <v>53</v>
      </c>
    </row>
    <row r="1501" spans="1:9" x14ac:dyDescent="0.25">
      <c r="A1501" s="3">
        <v>1566</v>
      </c>
      <c r="B1501" s="3" t="s">
        <v>54</v>
      </c>
      <c r="C1501" s="3" t="s">
        <v>53</v>
      </c>
      <c r="D1501" s="3" t="s">
        <v>53</v>
      </c>
      <c r="E1501" s="3" t="s">
        <v>54</v>
      </c>
      <c r="F1501" s="3" t="s">
        <v>54</v>
      </c>
      <c r="G1501" s="3" t="s">
        <v>54</v>
      </c>
      <c r="H1501" s="3" t="s">
        <v>53</v>
      </c>
      <c r="I1501" s="3" t="s">
        <v>53</v>
      </c>
    </row>
    <row r="1502" spans="1:9" x14ac:dyDescent="0.25">
      <c r="A1502" s="3">
        <v>1567</v>
      </c>
      <c r="B1502" s="3" t="s">
        <v>54</v>
      </c>
      <c r="C1502" s="3" t="s">
        <v>53</v>
      </c>
      <c r="D1502" s="3" t="s">
        <v>53</v>
      </c>
      <c r="E1502" s="3" t="s">
        <v>54</v>
      </c>
      <c r="F1502" s="3" t="s">
        <v>54</v>
      </c>
      <c r="G1502" s="3" t="s">
        <v>54</v>
      </c>
      <c r="H1502" s="3" t="s">
        <v>53</v>
      </c>
      <c r="I1502" s="3" t="s">
        <v>53</v>
      </c>
    </row>
    <row r="1503" spans="1:9" x14ac:dyDescent="0.25">
      <c r="A1503" s="3">
        <v>1568</v>
      </c>
      <c r="B1503" s="3" t="s">
        <v>54</v>
      </c>
      <c r="C1503" s="3" t="s">
        <v>53</v>
      </c>
      <c r="D1503" s="3" t="s">
        <v>56</v>
      </c>
      <c r="E1503" s="3" t="s">
        <v>54</v>
      </c>
      <c r="F1503" s="3" t="s">
        <v>54</v>
      </c>
      <c r="G1503" s="3" t="s">
        <v>54</v>
      </c>
      <c r="H1503" s="3" t="s">
        <v>53</v>
      </c>
      <c r="I1503" s="3" t="s">
        <v>53</v>
      </c>
    </row>
    <row r="1504" spans="1:9" x14ac:dyDescent="0.25">
      <c r="A1504" s="3">
        <v>1569</v>
      </c>
      <c r="B1504" s="3" t="s">
        <v>54</v>
      </c>
      <c r="C1504" s="3" t="s">
        <v>53</v>
      </c>
      <c r="D1504" s="3" t="s">
        <v>110</v>
      </c>
      <c r="E1504" s="3" t="s">
        <v>54</v>
      </c>
      <c r="F1504" s="3" t="s">
        <v>54</v>
      </c>
      <c r="G1504" s="3" t="s">
        <v>54</v>
      </c>
      <c r="H1504" s="3" t="s">
        <v>53</v>
      </c>
      <c r="I1504" s="3" t="s">
        <v>53</v>
      </c>
    </row>
    <row r="1505" spans="1:9" x14ac:dyDescent="0.25">
      <c r="A1505" s="3">
        <v>1570</v>
      </c>
      <c r="B1505" s="3" t="s">
        <v>54</v>
      </c>
      <c r="C1505" s="3" t="s">
        <v>53</v>
      </c>
      <c r="D1505" s="3" t="s">
        <v>56</v>
      </c>
      <c r="E1505" s="3" t="s">
        <v>54</v>
      </c>
      <c r="F1505" s="3" t="s">
        <v>54</v>
      </c>
      <c r="G1505" s="3" t="s">
        <v>54</v>
      </c>
      <c r="H1505" s="3" t="s">
        <v>53</v>
      </c>
      <c r="I1505" s="3" t="s">
        <v>53</v>
      </c>
    </row>
    <row r="1506" spans="1:9" x14ac:dyDescent="0.25">
      <c r="A1506" s="3">
        <v>1571</v>
      </c>
      <c r="B1506" s="3" t="s">
        <v>54</v>
      </c>
      <c r="C1506" s="3" t="s">
        <v>55</v>
      </c>
      <c r="D1506" s="3" t="s">
        <v>110</v>
      </c>
      <c r="E1506" s="3" t="s">
        <v>54</v>
      </c>
      <c r="F1506" s="3" t="s">
        <v>54</v>
      </c>
      <c r="G1506" s="3" t="s">
        <v>54</v>
      </c>
      <c r="H1506" s="3" t="s">
        <v>58</v>
      </c>
      <c r="I1506" s="3" t="s">
        <v>104</v>
      </c>
    </row>
    <row r="1507" spans="1:9" x14ac:dyDescent="0.25">
      <c r="A1507" s="3">
        <v>1572</v>
      </c>
      <c r="B1507" s="3" t="s">
        <v>54</v>
      </c>
      <c r="C1507" s="3" t="s">
        <v>53</v>
      </c>
      <c r="D1507" s="3" t="s">
        <v>56</v>
      </c>
      <c r="E1507" s="3" t="s">
        <v>54</v>
      </c>
      <c r="F1507" s="3" t="s">
        <v>54</v>
      </c>
      <c r="G1507" s="3" t="s">
        <v>54</v>
      </c>
      <c r="H1507" s="3" t="s">
        <v>53</v>
      </c>
      <c r="I1507" s="3" t="s">
        <v>53</v>
      </c>
    </row>
    <row r="1508" spans="1:9" x14ac:dyDescent="0.25">
      <c r="A1508" s="3">
        <v>1573</v>
      </c>
      <c r="B1508" s="3" t="s">
        <v>54</v>
      </c>
      <c r="C1508" s="3" t="s">
        <v>53</v>
      </c>
      <c r="D1508" s="3" t="s">
        <v>53</v>
      </c>
      <c r="E1508" s="3" t="s">
        <v>54</v>
      </c>
      <c r="F1508" s="3" t="s">
        <v>54</v>
      </c>
      <c r="G1508" s="3" t="s">
        <v>54</v>
      </c>
      <c r="H1508" s="3" t="s">
        <v>53</v>
      </c>
      <c r="I1508" s="3" t="s">
        <v>53</v>
      </c>
    </row>
    <row r="1509" spans="1:9" x14ac:dyDescent="0.25">
      <c r="A1509" s="3">
        <v>1574</v>
      </c>
      <c r="B1509" s="3" t="s">
        <v>54</v>
      </c>
      <c r="C1509" s="3" t="s">
        <v>55</v>
      </c>
      <c r="D1509" s="3" t="s">
        <v>56</v>
      </c>
      <c r="E1509" s="3" t="s">
        <v>54</v>
      </c>
      <c r="F1509" s="3" t="s">
        <v>54</v>
      </c>
      <c r="G1509" s="3" t="s">
        <v>54</v>
      </c>
      <c r="H1509" s="3" t="s">
        <v>58</v>
      </c>
      <c r="I1509" s="3" t="s">
        <v>59</v>
      </c>
    </row>
    <row r="1510" spans="1:9" x14ac:dyDescent="0.25">
      <c r="A1510" s="3">
        <v>1575</v>
      </c>
      <c r="B1510" s="3" t="s">
        <v>54</v>
      </c>
      <c r="C1510" s="3" t="s">
        <v>53</v>
      </c>
      <c r="D1510" s="3" t="s">
        <v>53</v>
      </c>
      <c r="E1510" s="3" t="s">
        <v>54</v>
      </c>
      <c r="F1510" s="3" t="s">
        <v>54</v>
      </c>
      <c r="G1510" s="3" t="s">
        <v>54</v>
      </c>
      <c r="H1510" s="3" t="s">
        <v>53</v>
      </c>
      <c r="I1510" s="3" t="s">
        <v>53</v>
      </c>
    </row>
    <row r="1511" spans="1:9" x14ac:dyDescent="0.25">
      <c r="A1511" s="3">
        <v>1576</v>
      </c>
      <c r="B1511" s="3" t="s">
        <v>54</v>
      </c>
      <c r="C1511" s="3" t="s">
        <v>53</v>
      </c>
      <c r="D1511" s="3" t="s">
        <v>53</v>
      </c>
      <c r="E1511" s="3" t="s">
        <v>54</v>
      </c>
      <c r="F1511" s="3" t="s">
        <v>54</v>
      </c>
      <c r="G1511" s="3" t="s">
        <v>54</v>
      </c>
      <c r="H1511" s="3" t="s">
        <v>53</v>
      </c>
      <c r="I1511" s="3" t="s">
        <v>53</v>
      </c>
    </row>
    <row r="1512" spans="1:9" x14ac:dyDescent="0.25">
      <c r="A1512" s="3">
        <v>1577</v>
      </c>
      <c r="B1512" s="3" t="s">
        <v>54</v>
      </c>
      <c r="C1512" s="3" t="s">
        <v>53</v>
      </c>
      <c r="D1512" s="3" t="s">
        <v>53</v>
      </c>
      <c r="E1512" s="3" t="s">
        <v>54</v>
      </c>
      <c r="F1512" s="3" t="s">
        <v>54</v>
      </c>
      <c r="G1512" s="3" t="s">
        <v>54</v>
      </c>
      <c r="H1512" s="3" t="s">
        <v>53</v>
      </c>
      <c r="I1512" s="3" t="s">
        <v>53</v>
      </c>
    </row>
    <row r="1513" spans="1:9" x14ac:dyDescent="0.25">
      <c r="A1513" s="3">
        <v>1578</v>
      </c>
      <c r="B1513" s="3" t="s">
        <v>54</v>
      </c>
      <c r="C1513" s="3" t="s">
        <v>53</v>
      </c>
      <c r="D1513" s="3" t="s">
        <v>53</v>
      </c>
      <c r="E1513" s="3" t="s">
        <v>54</v>
      </c>
      <c r="F1513" s="3" t="s">
        <v>54</v>
      </c>
      <c r="G1513" s="3" t="s">
        <v>54</v>
      </c>
      <c r="H1513" s="3" t="s">
        <v>53</v>
      </c>
      <c r="I1513" s="3" t="s">
        <v>53</v>
      </c>
    </row>
    <row r="1514" spans="1:9" x14ac:dyDescent="0.25">
      <c r="A1514" s="3">
        <v>1579</v>
      </c>
      <c r="B1514" s="3" t="s">
        <v>54</v>
      </c>
      <c r="C1514" s="3" t="s">
        <v>53</v>
      </c>
      <c r="D1514" s="3" t="s">
        <v>53</v>
      </c>
      <c r="E1514" s="3" t="s">
        <v>54</v>
      </c>
      <c r="F1514" s="3" t="s">
        <v>54</v>
      </c>
      <c r="G1514" s="3" t="s">
        <v>54</v>
      </c>
      <c r="H1514" s="3" t="s">
        <v>53</v>
      </c>
      <c r="I1514" s="3" t="s">
        <v>53</v>
      </c>
    </row>
    <row r="1515" spans="1:9" x14ac:dyDescent="0.25">
      <c r="A1515" s="3">
        <v>1580</v>
      </c>
      <c r="B1515" s="3" t="s">
        <v>54</v>
      </c>
      <c r="C1515" s="3" t="s">
        <v>53</v>
      </c>
      <c r="D1515" s="3" t="s">
        <v>53</v>
      </c>
      <c r="E1515" s="3" t="s">
        <v>54</v>
      </c>
      <c r="F1515" s="3" t="s">
        <v>54</v>
      </c>
      <c r="G1515" s="3" t="s">
        <v>54</v>
      </c>
      <c r="H1515" s="3" t="s">
        <v>53</v>
      </c>
      <c r="I1515" s="3" t="s">
        <v>53</v>
      </c>
    </row>
    <row r="1516" spans="1:9" x14ac:dyDescent="0.25">
      <c r="A1516" s="3">
        <v>1581</v>
      </c>
      <c r="B1516" s="3" t="s">
        <v>54</v>
      </c>
      <c r="C1516" s="3" t="s">
        <v>53</v>
      </c>
      <c r="D1516" s="3" t="s">
        <v>53</v>
      </c>
      <c r="E1516" s="3" t="s">
        <v>54</v>
      </c>
      <c r="F1516" s="3" t="s">
        <v>54</v>
      </c>
      <c r="G1516" s="3" t="s">
        <v>54</v>
      </c>
      <c r="H1516" s="3" t="s">
        <v>53</v>
      </c>
      <c r="I1516" s="3" t="s">
        <v>53</v>
      </c>
    </row>
    <row r="1517" spans="1:9" x14ac:dyDescent="0.25">
      <c r="A1517" s="3">
        <v>1582</v>
      </c>
      <c r="B1517" s="3" t="s">
        <v>54</v>
      </c>
      <c r="C1517" s="3" t="s">
        <v>53</v>
      </c>
      <c r="D1517" s="3" t="s">
        <v>53</v>
      </c>
      <c r="E1517" s="3" t="s">
        <v>54</v>
      </c>
      <c r="F1517" s="3" t="s">
        <v>54</v>
      </c>
      <c r="G1517" s="3" t="s">
        <v>54</v>
      </c>
      <c r="H1517" s="3" t="s">
        <v>53</v>
      </c>
      <c r="I1517" s="3" t="s">
        <v>53</v>
      </c>
    </row>
    <row r="1518" spans="1:9" x14ac:dyDescent="0.25">
      <c r="A1518" s="3">
        <v>1583</v>
      </c>
      <c r="B1518" s="3" t="s">
        <v>54</v>
      </c>
      <c r="C1518" s="3" t="s">
        <v>53</v>
      </c>
      <c r="D1518" s="3" t="s">
        <v>53</v>
      </c>
      <c r="E1518" s="3" t="s">
        <v>54</v>
      </c>
      <c r="F1518" s="3" t="s">
        <v>54</v>
      </c>
      <c r="G1518" s="3" t="s">
        <v>54</v>
      </c>
      <c r="H1518" s="3" t="s">
        <v>53</v>
      </c>
      <c r="I1518" s="3" t="s">
        <v>53</v>
      </c>
    </row>
    <row r="1519" spans="1:9" x14ac:dyDescent="0.25">
      <c r="A1519" s="3">
        <v>1584</v>
      </c>
      <c r="B1519" s="3" t="s">
        <v>54</v>
      </c>
      <c r="C1519" s="3" t="s">
        <v>53</v>
      </c>
      <c r="D1519" s="3" t="s">
        <v>53</v>
      </c>
      <c r="E1519" s="3" t="s">
        <v>54</v>
      </c>
      <c r="F1519" s="3" t="s">
        <v>54</v>
      </c>
      <c r="G1519" s="3" t="s">
        <v>54</v>
      </c>
      <c r="H1519" s="3" t="s">
        <v>53</v>
      </c>
      <c r="I1519" s="3" t="s">
        <v>53</v>
      </c>
    </row>
    <row r="1520" spans="1:9" x14ac:dyDescent="0.25">
      <c r="A1520" s="3">
        <v>1585</v>
      </c>
      <c r="B1520" s="3" t="s">
        <v>54</v>
      </c>
      <c r="C1520" s="3" t="s">
        <v>53</v>
      </c>
      <c r="D1520" s="3" t="s">
        <v>110</v>
      </c>
      <c r="E1520" s="3" t="s">
        <v>54</v>
      </c>
      <c r="F1520" s="3" t="s">
        <v>54</v>
      </c>
      <c r="G1520" s="3" t="s">
        <v>54</v>
      </c>
      <c r="H1520" s="3" t="s">
        <v>53</v>
      </c>
      <c r="I1520" s="3" t="s">
        <v>53</v>
      </c>
    </row>
    <row r="1521" spans="1:9" x14ac:dyDescent="0.25">
      <c r="A1521" s="3">
        <v>1586</v>
      </c>
      <c r="B1521" s="3" t="s">
        <v>54</v>
      </c>
      <c r="C1521" s="3" t="s">
        <v>53</v>
      </c>
      <c r="D1521" s="3" t="s">
        <v>53</v>
      </c>
      <c r="E1521" s="3" t="s">
        <v>54</v>
      </c>
      <c r="F1521" s="3" t="s">
        <v>54</v>
      </c>
      <c r="G1521" s="3" t="s">
        <v>54</v>
      </c>
      <c r="H1521" s="3" t="s">
        <v>53</v>
      </c>
      <c r="I1521" s="3" t="s">
        <v>53</v>
      </c>
    </row>
    <row r="1522" spans="1:9" x14ac:dyDescent="0.25">
      <c r="A1522" s="3">
        <v>1587</v>
      </c>
      <c r="B1522" s="3" t="s">
        <v>54</v>
      </c>
      <c r="C1522" s="3" t="s">
        <v>53</v>
      </c>
      <c r="D1522" s="3" t="s">
        <v>53</v>
      </c>
      <c r="E1522" s="3" t="s">
        <v>54</v>
      </c>
      <c r="F1522" s="3" t="s">
        <v>54</v>
      </c>
      <c r="G1522" s="3" t="s">
        <v>54</v>
      </c>
      <c r="H1522" s="3" t="s">
        <v>53</v>
      </c>
      <c r="I1522" s="3" t="s">
        <v>53</v>
      </c>
    </row>
    <row r="1523" spans="1:9" x14ac:dyDescent="0.25">
      <c r="A1523" s="3">
        <v>1588</v>
      </c>
      <c r="B1523" s="3" t="s">
        <v>54</v>
      </c>
      <c r="C1523" s="3" t="s">
        <v>53</v>
      </c>
      <c r="D1523" s="3" t="s">
        <v>53</v>
      </c>
      <c r="E1523" s="3" t="s">
        <v>54</v>
      </c>
      <c r="F1523" s="3" t="s">
        <v>54</v>
      </c>
      <c r="G1523" s="3" t="s">
        <v>54</v>
      </c>
      <c r="H1523" s="3" t="s">
        <v>53</v>
      </c>
      <c r="I1523" s="3" t="s">
        <v>53</v>
      </c>
    </row>
    <row r="1524" spans="1:9" x14ac:dyDescent="0.25">
      <c r="A1524" s="3">
        <v>1589</v>
      </c>
      <c r="B1524" s="3" t="s">
        <v>54</v>
      </c>
      <c r="C1524" s="3" t="s">
        <v>53</v>
      </c>
      <c r="D1524" s="3" t="s">
        <v>53</v>
      </c>
      <c r="E1524" s="3" t="s">
        <v>54</v>
      </c>
      <c r="F1524" s="3" t="s">
        <v>54</v>
      </c>
      <c r="G1524" s="3" t="s">
        <v>54</v>
      </c>
      <c r="H1524" s="3" t="s">
        <v>53</v>
      </c>
      <c r="I1524" s="3" t="s">
        <v>53</v>
      </c>
    </row>
    <row r="1525" spans="1:9" x14ac:dyDescent="0.25">
      <c r="A1525" s="3">
        <v>1590</v>
      </c>
      <c r="B1525" s="3" t="s">
        <v>54</v>
      </c>
      <c r="C1525" s="3" t="s">
        <v>53</v>
      </c>
      <c r="D1525" s="3" t="s">
        <v>53</v>
      </c>
      <c r="E1525" s="3" t="s">
        <v>54</v>
      </c>
      <c r="F1525" s="3" t="s">
        <v>54</v>
      </c>
      <c r="G1525" s="3" t="s">
        <v>54</v>
      </c>
      <c r="H1525" s="3" t="s">
        <v>53</v>
      </c>
      <c r="I1525" s="3" t="s">
        <v>53</v>
      </c>
    </row>
    <row r="1526" spans="1:9" x14ac:dyDescent="0.25">
      <c r="A1526" s="3">
        <v>1591</v>
      </c>
      <c r="B1526" s="3" t="s">
        <v>54</v>
      </c>
      <c r="C1526" s="3" t="s">
        <v>53</v>
      </c>
      <c r="D1526" s="3" t="s">
        <v>53</v>
      </c>
      <c r="E1526" s="3" t="s">
        <v>54</v>
      </c>
      <c r="F1526" s="3" t="s">
        <v>54</v>
      </c>
      <c r="G1526" s="3" t="s">
        <v>54</v>
      </c>
      <c r="H1526" s="3" t="s">
        <v>53</v>
      </c>
      <c r="I1526" s="3" t="s">
        <v>53</v>
      </c>
    </row>
    <row r="1527" spans="1:9" x14ac:dyDescent="0.25">
      <c r="A1527" s="3">
        <v>1592</v>
      </c>
      <c r="B1527" s="3" t="s">
        <v>54</v>
      </c>
      <c r="C1527" s="3" t="s">
        <v>53</v>
      </c>
      <c r="D1527" s="3" t="s">
        <v>53</v>
      </c>
      <c r="E1527" s="3" t="s">
        <v>54</v>
      </c>
      <c r="F1527" s="3" t="s">
        <v>54</v>
      </c>
      <c r="G1527" s="3" t="s">
        <v>54</v>
      </c>
      <c r="H1527" s="3" t="s">
        <v>53</v>
      </c>
      <c r="I1527" s="3" t="s">
        <v>53</v>
      </c>
    </row>
    <row r="1528" spans="1:9" x14ac:dyDescent="0.25">
      <c r="A1528" s="3">
        <v>1593</v>
      </c>
      <c r="B1528" s="3" t="s">
        <v>54</v>
      </c>
      <c r="C1528" s="3" t="s">
        <v>53</v>
      </c>
      <c r="D1528" s="3" t="s">
        <v>53</v>
      </c>
      <c r="E1528" s="3" t="s">
        <v>54</v>
      </c>
      <c r="F1528" s="3" t="s">
        <v>54</v>
      </c>
      <c r="G1528" s="3" t="s">
        <v>54</v>
      </c>
      <c r="H1528" s="3" t="s">
        <v>53</v>
      </c>
      <c r="I1528" s="3" t="s">
        <v>53</v>
      </c>
    </row>
    <row r="1529" spans="1:9" x14ac:dyDescent="0.25">
      <c r="A1529" s="3">
        <v>1594</v>
      </c>
      <c r="B1529" s="3" t="s">
        <v>54</v>
      </c>
      <c r="C1529" s="3" t="s">
        <v>53</v>
      </c>
      <c r="D1529" s="3" t="s">
        <v>53</v>
      </c>
      <c r="E1529" s="3" t="s">
        <v>54</v>
      </c>
      <c r="F1529" s="3" t="s">
        <v>54</v>
      </c>
      <c r="G1529" s="3" t="s">
        <v>54</v>
      </c>
      <c r="H1529" s="3" t="s">
        <v>53</v>
      </c>
      <c r="I1529" s="3" t="s">
        <v>53</v>
      </c>
    </row>
    <row r="1530" spans="1:9" x14ac:dyDescent="0.25">
      <c r="A1530" s="3">
        <v>1595</v>
      </c>
      <c r="B1530" s="3" t="s">
        <v>54</v>
      </c>
      <c r="C1530" s="3" t="s">
        <v>53</v>
      </c>
      <c r="D1530" s="3" t="s">
        <v>53</v>
      </c>
      <c r="E1530" s="3" t="s">
        <v>54</v>
      </c>
      <c r="F1530" s="3" t="s">
        <v>54</v>
      </c>
      <c r="G1530" s="3" t="s">
        <v>54</v>
      </c>
      <c r="H1530" s="3" t="s">
        <v>53</v>
      </c>
      <c r="I1530" s="3" t="s">
        <v>53</v>
      </c>
    </row>
    <row r="1531" spans="1:9" x14ac:dyDescent="0.25">
      <c r="A1531" s="3">
        <v>1596</v>
      </c>
      <c r="B1531" s="3" t="s">
        <v>54</v>
      </c>
      <c r="C1531" s="3" t="s">
        <v>53</v>
      </c>
      <c r="D1531" s="3" t="s">
        <v>53</v>
      </c>
      <c r="E1531" s="3" t="s">
        <v>54</v>
      </c>
      <c r="F1531" s="3" t="s">
        <v>54</v>
      </c>
      <c r="G1531" s="3" t="s">
        <v>54</v>
      </c>
      <c r="H1531" s="3" t="s">
        <v>53</v>
      </c>
      <c r="I1531" s="3" t="s">
        <v>53</v>
      </c>
    </row>
    <row r="1532" spans="1:9" x14ac:dyDescent="0.25">
      <c r="A1532" s="3">
        <v>1597</v>
      </c>
      <c r="B1532" s="3" t="s">
        <v>54</v>
      </c>
      <c r="C1532" s="3" t="s">
        <v>53</v>
      </c>
      <c r="D1532" s="3" t="s">
        <v>53</v>
      </c>
      <c r="E1532" s="3" t="s">
        <v>54</v>
      </c>
      <c r="F1532" s="3" t="s">
        <v>54</v>
      </c>
      <c r="G1532" s="3" t="s">
        <v>54</v>
      </c>
      <c r="H1532" s="3" t="s">
        <v>53</v>
      </c>
      <c r="I1532" s="3" t="s">
        <v>53</v>
      </c>
    </row>
    <row r="1533" spans="1:9" x14ac:dyDescent="0.25">
      <c r="A1533" s="3">
        <v>1598</v>
      </c>
      <c r="B1533" s="3" t="s">
        <v>54</v>
      </c>
      <c r="C1533" s="3" t="s">
        <v>53</v>
      </c>
      <c r="D1533" s="3" t="s">
        <v>110</v>
      </c>
      <c r="E1533" s="3" t="s">
        <v>54</v>
      </c>
      <c r="F1533" s="3" t="s">
        <v>54</v>
      </c>
      <c r="G1533" s="3" t="s">
        <v>54</v>
      </c>
      <c r="H1533" s="3" t="s">
        <v>53</v>
      </c>
      <c r="I1533" s="3" t="s">
        <v>53</v>
      </c>
    </row>
    <row r="1534" spans="1:9" x14ac:dyDescent="0.25">
      <c r="A1534" s="3">
        <v>1599</v>
      </c>
      <c r="B1534" s="3" t="s">
        <v>54</v>
      </c>
      <c r="C1534" s="3" t="s">
        <v>53</v>
      </c>
      <c r="D1534" s="3" t="s">
        <v>53</v>
      </c>
      <c r="E1534" s="3" t="s">
        <v>54</v>
      </c>
      <c r="F1534" s="3" t="s">
        <v>54</v>
      </c>
      <c r="G1534" s="3" t="s">
        <v>54</v>
      </c>
      <c r="H1534" s="3" t="s">
        <v>53</v>
      </c>
      <c r="I1534" s="3" t="s">
        <v>53</v>
      </c>
    </row>
    <row r="1535" spans="1:9" x14ac:dyDescent="0.25">
      <c r="A1535" s="3">
        <v>1600</v>
      </c>
      <c r="B1535" s="3" t="s">
        <v>54</v>
      </c>
      <c r="C1535" s="3" t="s">
        <v>53</v>
      </c>
      <c r="D1535" s="3" t="s">
        <v>53</v>
      </c>
      <c r="E1535" s="3" t="s">
        <v>54</v>
      </c>
      <c r="F1535" s="3" t="s">
        <v>54</v>
      </c>
      <c r="G1535" s="3" t="s">
        <v>54</v>
      </c>
      <c r="H1535" s="3" t="s">
        <v>53</v>
      </c>
      <c r="I1535" s="3" t="s">
        <v>53</v>
      </c>
    </row>
    <row r="1536" spans="1:9" x14ac:dyDescent="0.25">
      <c r="A1536" s="3">
        <v>1601</v>
      </c>
      <c r="B1536" s="3" t="s">
        <v>54</v>
      </c>
      <c r="C1536" s="3" t="s">
        <v>53</v>
      </c>
      <c r="D1536" s="3" t="s">
        <v>53</v>
      </c>
      <c r="E1536" s="3" t="s">
        <v>54</v>
      </c>
      <c r="F1536" s="3" t="s">
        <v>54</v>
      </c>
      <c r="G1536" s="3" t="s">
        <v>54</v>
      </c>
      <c r="H1536" s="3" t="s">
        <v>53</v>
      </c>
      <c r="I1536" s="3" t="s">
        <v>53</v>
      </c>
    </row>
    <row r="1537" spans="1:9" x14ac:dyDescent="0.25">
      <c r="A1537" s="3">
        <v>1602</v>
      </c>
      <c r="B1537" s="3" t="s">
        <v>54</v>
      </c>
      <c r="C1537" s="3" t="s">
        <v>53</v>
      </c>
      <c r="D1537" s="3" t="s">
        <v>56</v>
      </c>
      <c r="E1537" s="3" t="s">
        <v>54</v>
      </c>
      <c r="F1537" s="3" t="s">
        <v>54</v>
      </c>
      <c r="G1537" s="3" t="s">
        <v>54</v>
      </c>
      <c r="H1537" s="3" t="s">
        <v>53</v>
      </c>
      <c r="I1537" s="3" t="s">
        <v>53</v>
      </c>
    </row>
    <row r="1538" spans="1:9" x14ac:dyDescent="0.25">
      <c r="A1538" s="3">
        <v>1603</v>
      </c>
      <c r="B1538" s="3" t="s">
        <v>54</v>
      </c>
      <c r="C1538" s="3" t="s">
        <v>55</v>
      </c>
      <c r="D1538" s="3" t="s">
        <v>56</v>
      </c>
      <c r="E1538" s="3" t="s">
        <v>54</v>
      </c>
      <c r="F1538" s="3" t="s">
        <v>54</v>
      </c>
      <c r="G1538" s="3" t="s">
        <v>54</v>
      </c>
      <c r="H1538" s="3" t="s">
        <v>58</v>
      </c>
      <c r="I1538" s="3" t="s">
        <v>104</v>
      </c>
    </row>
    <row r="1539" spans="1:9" x14ac:dyDescent="0.25">
      <c r="A1539" s="3">
        <v>1604</v>
      </c>
      <c r="B1539" s="3" t="s">
        <v>54</v>
      </c>
      <c r="C1539" s="3" t="s">
        <v>53</v>
      </c>
      <c r="D1539" s="3" t="s">
        <v>56</v>
      </c>
      <c r="E1539" s="3" t="s">
        <v>54</v>
      </c>
      <c r="F1539" s="3" t="s">
        <v>54</v>
      </c>
      <c r="G1539" s="3" t="s">
        <v>54</v>
      </c>
      <c r="H1539" s="3" t="s">
        <v>53</v>
      </c>
      <c r="I1539" s="3" t="s">
        <v>53</v>
      </c>
    </row>
    <row r="1540" spans="1:9" x14ac:dyDescent="0.25">
      <c r="A1540" s="3">
        <v>1605</v>
      </c>
      <c r="B1540" s="3" t="s">
        <v>54</v>
      </c>
      <c r="C1540" s="3" t="s">
        <v>53</v>
      </c>
      <c r="D1540" s="3" t="s">
        <v>53</v>
      </c>
      <c r="E1540" s="3" t="s">
        <v>54</v>
      </c>
      <c r="F1540" s="3" t="s">
        <v>54</v>
      </c>
      <c r="G1540" s="3" t="s">
        <v>54</v>
      </c>
      <c r="H1540" s="3" t="s">
        <v>53</v>
      </c>
      <c r="I1540" s="3" t="s">
        <v>53</v>
      </c>
    </row>
    <row r="1541" spans="1:9" x14ac:dyDescent="0.25">
      <c r="A1541" s="3">
        <v>1606</v>
      </c>
      <c r="B1541" s="3" t="s">
        <v>54</v>
      </c>
      <c r="C1541" s="3" t="s">
        <v>53</v>
      </c>
      <c r="D1541" s="3" t="s">
        <v>53</v>
      </c>
      <c r="E1541" s="3" t="s">
        <v>54</v>
      </c>
      <c r="F1541" s="3" t="s">
        <v>54</v>
      </c>
      <c r="G1541" s="3" t="s">
        <v>54</v>
      </c>
      <c r="H1541" s="3" t="s">
        <v>53</v>
      </c>
      <c r="I1541" s="3" t="s">
        <v>53</v>
      </c>
    </row>
    <row r="1542" spans="1:9" x14ac:dyDescent="0.25">
      <c r="A1542" s="3">
        <v>1607</v>
      </c>
      <c r="B1542" s="3" t="s">
        <v>54</v>
      </c>
      <c r="C1542" s="3" t="s">
        <v>53</v>
      </c>
      <c r="D1542" s="3" t="s">
        <v>53</v>
      </c>
      <c r="E1542" s="3" t="s">
        <v>54</v>
      </c>
      <c r="F1542" s="3" t="s">
        <v>54</v>
      </c>
      <c r="G1542" s="3" t="s">
        <v>54</v>
      </c>
      <c r="H1542" s="3" t="s">
        <v>53</v>
      </c>
      <c r="I1542" s="3" t="s">
        <v>53</v>
      </c>
    </row>
    <row r="1543" spans="1:9" x14ac:dyDescent="0.25">
      <c r="A1543" s="3">
        <v>1608</v>
      </c>
      <c r="B1543" s="3" t="s">
        <v>54</v>
      </c>
      <c r="C1543" s="3" t="s">
        <v>53</v>
      </c>
      <c r="D1543" s="3" t="s">
        <v>53</v>
      </c>
      <c r="E1543" s="3" t="s">
        <v>54</v>
      </c>
      <c r="F1543" s="3" t="s">
        <v>54</v>
      </c>
      <c r="G1543" s="3" t="s">
        <v>54</v>
      </c>
      <c r="H1543" s="3" t="s">
        <v>53</v>
      </c>
      <c r="I1543" s="3" t="s">
        <v>53</v>
      </c>
    </row>
    <row r="1544" spans="1:9" x14ac:dyDescent="0.25">
      <c r="A1544" s="3">
        <v>1609</v>
      </c>
      <c r="B1544" s="3" t="s">
        <v>54</v>
      </c>
      <c r="C1544" s="3" t="s">
        <v>53</v>
      </c>
      <c r="D1544" s="3" t="s">
        <v>53</v>
      </c>
      <c r="E1544" s="3" t="s">
        <v>54</v>
      </c>
      <c r="F1544" s="3" t="s">
        <v>54</v>
      </c>
      <c r="G1544" s="3" t="s">
        <v>54</v>
      </c>
      <c r="H1544" s="3" t="s">
        <v>53</v>
      </c>
      <c r="I1544" s="3" t="s">
        <v>53</v>
      </c>
    </row>
    <row r="1545" spans="1:9" x14ac:dyDescent="0.25">
      <c r="A1545" s="3">
        <v>1610</v>
      </c>
      <c r="B1545" s="3" t="s">
        <v>54</v>
      </c>
      <c r="C1545" s="3" t="s">
        <v>53</v>
      </c>
      <c r="D1545" s="3" t="s">
        <v>53</v>
      </c>
      <c r="E1545" s="3" t="s">
        <v>54</v>
      </c>
      <c r="F1545" s="3" t="s">
        <v>54</v>
      </c>
      <c r="G1545" s="3" t="s">
        <v>54</v>
      </c>
      <c r="H1545" s="3" t="s">
        <v>53</v>
      </c>
      <c r="I1545" s="3" t="s">
        <v>53</v>
      </c>
    </row>
    <row r="1546" spans="1:9" x14ac:dyDescent="0.25">
      <c r="A1546" s="3">
        <v>1611</v>
      </c>
      <c r="B1546" s="3" t="s">
        <v>54</v>
      </c>
      <c r="C1546" s="3" t="s">
        <v>53</v>
      </c>
      <c r="D1546" s="3" t="s">
        <v>110</v>
      </c>
      <c r="E1546" s="3" t="s">
        <v>54</v>
      </c>
      <c r="F1546" s="3" t="s">
        <v>54</v>
      </c>
      <c r="G1546" s="3" t="s">
        <v>54</v>
      </c>
      <c r="H1546" s="3" t="s">
        <v>53</v>
      </c>
      <c r="I1546" s="3" t="s">
        <v>53</v>
      </c>
    </row>
    <row r="1547" spans="1:9" x14ac:dyDescent="0.25">
      <c r="A1547" s="3">
        <v>1612</v>
      </c>
      <c r="B1547" s="3" t="s">
        <v>54</v>
      </c>
      <c r="C1547" s="3" t="s">
        <v>53</v>
      </c>
      <c r="D1547" s="3" t="s">
        <v>56</v>
      </c>
      <c r="E1547" s="3" t="s">
        <v>54</v>
      </c>
      <c r="F1547" s="3" t="s">
        <v>54</v>
      </c>
      <c r="G1547" s="3" t="s">
        <v>54</v>
      </c>
      <c r="H1547" s="3" t="s">
        <v>53</v>
      </c>
      <c r="I1547" s="3" t="s">
        <v>53</v>
      </c>
    </row>
    <row r="1548" spans="1:9" x14ac:dyDescent="0.25">
      <c r="A1548" s="3">
        <v>1613</v>
      </c>
      <c r="B1548" s="3" t="s">
        <v>54</v>
      </c>
      <c r="C1548" s="3" t="s">
        <v>55</v>
      </c>
      <c r="D1548" s="3" t="s">
        <v>56</v>
      </c>
      <c r="E1548" s="3" t="s">
        <v>54</v>
      </c>
      <c r="F1548" s="3" t="s">
        <v>54</v>
      </c>
      <c r="G1548" s="3" t="s">
        <v>54</v>
      </c>
      <c r="H1548" s="3" t="s">
        <v>58</v>
      </c>
      <c r="I1548" s="3" t="s">
        <v>104</v>
      </c>
    </row>
    <row r="1549" spans="1:9" x14ac:dyDescent="0.25">
      <c r="A1549" s="3">
        <v>1614</v>
      </c>
      <c r="B1549" s="3" t="s">
        <v>54</v>
      </c>
      <c r="C1549" s="3" t="s">
        <v>55</v>
      </c>
      <c r="D1549" s="3" t="s">
        <v>56</v>
      </c>
      <c r="E1549" s="3" t="s">
        <v>54</v>
      </c>
      <c r="F1549" s="3" t="s">
        <v>54</v>
      </c>
      <c r="G1549" s="3" t="s">
        <v>54</v>
      </c>
      <c r="H1549" s="3" t="s">
        <v>58</v>
      </c>
      <c r="I1549" s="3" t="s">
        <v>104</v>
      </c>
    </row>
    <row r="1550" spans="1:9" x14ac:dyDescent="0.25">
      <c r="A1550" s="3">
        <v>1615</v>
      </c>
      <c r="B1550" s="3" t="s">
        <v>54</v>
      </c>
      <c r="C1550" s="3" t="s">
        <v>53</v>
      </c>
      <c r="D1550" s="3" t="s">
        <v>56</v>
      </c>
      <c r="E1550" s="3" t="s">
        <v>54</v>
      </c>
      <c r="F1550" s="3" t="s">
        <v>54</v>
      </c>
      <c r="G1550" s="3" t="s">
        <v>54</v>
      </c>
      <c r="H1550" s="3" t="s">
        <v>53</v>
      </c>
      <c r="I1550" s="3" t="s">
        <v>53</v>
      </c>
    </row>
    <row r="1551" spans="1:9" x14ac:dyDescent="0.25">
      <c r="A1551" s="3">
        <v>1616</v>
      </c>
      <c r="B1551" s="3" t="s">
        <v>54</v>
      </c>
      <c r="C1551" s="3" t="s">
        <v>53</v>
      </c>
      <c r="D1551" s="3" t="s">
        <v>56</v>
      </c>
      <c r="E1551" s="3" t="s">
        <v>54</v>
      </c>
      <c r="F1551" s="3" t="s">
        <v>54</v>
      </c>
      <c r="G1551" s="3" t="s">
        <v>54</v>
      </c>
      <c r="H1551" s="3" t="s">
        <v>53</v>
      </c>
      <c r="I1551" s="3" t="s">
        <v>53</v>
      </c>
    </row>
    <row r="1552" spans="1:9" x14ac:dyDescent="0.25">
      <c r="A1552" s="3">
        <v>1617</v>
      </c>
      <c r="B1552" s="3" t="s">
        <v>54</v>
      </c>
      <c r="C1552" s="3" t="s">
        <v>53</v>
      </c>
      <c r="D1552" s="3" t="s">
        <v>53</v>
      </c>
      <c r="E1552" s="3" t="s">
        <v>54</v>
      </c>
      <c r="F1552" s="3" t="s">
        <v>54</v>
      </c>
      <c r="G1552" s="3" t="s">
        <v>54</v>
      </c>
      <c r="H1552" s="3" t="s">
        <v>53</v>
      </c>
      <c r="I1552" s="3" t="s">
        <v>53</v>
      </c>
    </row>
    <row r="1553" spans="1:9" x14ac:dyDescent="0.25">
      <c r="A1553" s="3">
        <v>1618</v>
      </c>
      <c r="B1553" s="3" t="s">
        <v>54</v>
      </c>
      <c r="C1553" s="3" t="s">
        <v>53</v>
      </c>
      <c r="D1553" s="3" t="s">
        <v>56</v>
      </c>
      <c r="E1553" s="3" t="s">
        <v>54</v>
      </c>
      <c r="F1553" s="3" t="s">
        <v>54</v>
      </c>
      <c r="G1553" s="3" t="s">
        <v>54</v>
      </c>
      <c r="H1553" s="3" t="s">
        <v>53</v>
      </c>
      <c r="I1553" s="3" t="s">
        <v>53</v>
      </c>
    </row>
    <row r="1554" spans="1:9" x14ac:dyDescent="0.25">
      <c r="A1554" s="3">
        <v>1619</v>
      </c>
      <c r="B1554" s="3" t="s">
        <v>54</v>
      </c>
      <c r="C1554" s="3" t="s">
        <v>53</v>
      </c>
      <c r="D1554" s="3" t="s">
        <v>110</v>
      </c>
      <c r="E1554" s="3" t="s">
        <v>54</v>
      </c>
      <c r="F1554" s="3" t="s">
        <v>54</v>
      </c>
      <c r="G1554" s="3" t="s">
        <v>54</v>
      </c>
      <c r="H1554" s="3" t="s">
        <v>53</v>
      </c>
      <c r="I1554" s="3" t="s">
        <v>53</v>
      </c>
    </row>
    <row r="1555" spans="1:9" x14ac:dyDescent="0.25">
      <c r="A1555" s="3">
        <v>1620</v>
      </c>
      <c r="B1555" s="3" t="s">
        <v>54</v>
      </c>
      <c r="C1555" s="3" t="s">
        <v>53</v>
      </c>
      <c r="D1555" s="3" t="s">
        <v>53</v>
      </c>
      <c r="E1555" s="3" t="s">
        <v>54</v>
      </c>
      <c r="F1555" s="3" t="s">
        <v>54</v>
      </c>
      <c r="G1555" s="3" t="s">
        <v>54</v>
      </c>
      <c r="H1555" s="3" t="s">
        <v>53</v>
      </c>
      <c r="I1555" s="3" t="s">
        <v>53</v>
      </c>
    </row>
    <row r="1556" spans="1:9" x14ac:dyDescent="0.25">
      <c r="A1556" s="3">
        <v>1621</v>
      </c>
      <c r="B1556" s="3" t="s">
        <v>54</v>
      </c>
      <c r="C1556" s="3" t="s">
        <v>53</v>
      </c>
      <c r="D1556" s="3" t="s">
        <v>53</v>
      </c>
      <c r="E1556" s="3" t="s">
        <v>54</v>
      </c>
      <c r="F1556" s="3" t="s">
        <v>54</v>
      </c>
      <c r="G1556" s="3" t="s">
        <v>54</v>
      </c>
      <c r="H1556" s="3" t="s">
        <v>53</v>
      </c>
      <c r="I1556" s="3" t="s">
        <v>53</v>
      </c>
    </row>
    <row r="1557" spans="1:9" x14ac:dyDescent="0.25">
      <c r="A1557" s="3">
        <v>1622</v>
      </c>
      <c r="B1557" s="3" t="s">
        <v>54</v>
      </c>
      <c r="C1557" s="3" t="s">
        <v>53</v>
      </c>
      <c r="D1557" s="3" t="s">
        <v>53</v>
      </c>
      <c r="E1557" s="3" t="s">
        <v>54</v>
      </c>
      <c r="F1557" s="3" t="s">
        <v>54</v>
      </c>
      <c r="G1557" s="3" t="s">
        <v>54</v>
      </c>
      <c r="H1557" s="3" t="s">
        <v>53</v>
      </c>
      <c r="I1557" s="3" t="s">
        <v>53</v>
      </c>
    </row>
    <row r="1558" spans="1:9" x14ac:dyDescent="0.25">
      <c r="A1558" s="3">
        <v>1623</v>
      </c>
      <c r="B1558" s="3" t="s">
        <v>54</v>
      </c>
      <c r="C1558" s="3" t="s">
        <v>53</v>
      </c>
      <c r="D1558" s="3" t="s">
        <v>53</v>
      </c>
      <c r="E1558" s="3" t="s">
        <v>54</v>
      </c>
      <c r="F1558" s="3" t="s">
        <v>54</v>
      </c>
      <c r="G1558" s="3" t="s">
        <v>54</v>
      </c>
      <c r="H1558" s="3" t="s">
        <v>53</v>
      </c>
      <c r="I1558" s="3" t="s">
        <v>53</v>
      </c>
    </row>
    <row r="1559" spans="1:9" x14ac:dyDescent="0.25">
      <c r="A1559" s="3">
        <v>1624</v>
      </c>
      <c r="B1559" s="3" t="s">
        <v>54</v>
      </c>
      <c r="C1559" s="3" t="s">
        <v>53</v>
      </c>
      <c r="D1559" s="3" t="s">
        <v>53</v>
      </c>
      <c r="E1559" s="3" t="s">
        <v>54</v>
      </c>
      <c r="F1559" s="3" t="s">
        <v>54</v>
      </c>
      <c r="G1559" s="3" t="s">
        <v>54</v>
      </c>
      <c r="H1559" s="3" t="s">
        <v>53</v>
      </c>
      <c r="I1559" s="3" t="s">
        <v>53</v>
      </c>
    </row>
    <row r="1560" spans="1:9" x14ac:dyDescent="0.25">
      <c r="A1560" s="3">
        <v>1625</v>
      </c>
      <c r="B1560" s="3" t="s">
        <v>54</v>
      </c>
      <c r="C1560" s="3" t="s">
        <v>53</v>
      </c>
      <c r="D1560" s="3" t="s">
        <v>53</v>
      </c>
      <c r="E1560" s="3" t="s">
        <v>54</v>
      </c>
      <c r="F1560" s="3" t="s">
        <v>54</v>
      </c>
      <c r="G1560" s="3" t="s">
        <v>54</v>
      </c>
      <c r="H1560" s="3" t="s">
        <v>53</v>
      </c>
      <c r="I1560" s="3" t="s">
        <v>53</v>
      </c>
    </row>
    <row r="1561" spans="1:9" x14ac:dyDescent="0.25">
      <c r="A1561" s="3">
        <v>1626</v>
      </c>
      <c r="B1561" s="3" t="s">
        <v>54</v>
      </c>
      <c r="C1561" s="3" t="s">
        <v>53</v>
      </c>
      <c r="D1561" s="3" t="s">
        <v>53</v>
      </c>
      <c r="E1561" s="3" t="s">
        <v>54</v>
      </c>
      <c r="F1561" s="3" t="s">
        <v>54</v>
      </c>
      <c r="G1561" s="3" t="s">
        <v>54</v>
      </c>
      <c r="H1561" s="3" t="s">
        <v>53</v>
      </c>
      <c r="I1561" s="3" t="s">
        <v>53</v>
      </c>
    </row>
    <row r="1562" spans="1:9" x14ac:dyDescent="0.25">
      <c r="A1562" s="3">
        <v>1627</v>
      </c>
      <c r="B1562" s="3" t="s">
        <v>54</v>
      </c>
      <c r="C1562" s="3" t="s">
        <v>55</v>
      </c>
      <c r="D1562" s="3" t="s">
        <v>56</v>
      </c>
      <c r="E1562" s="3" t="s">
        <v>54</v>
      </c>
      <c r="F1562" s="3" t="s">
        <v>54</v>
      </c>
      <c r="G1562" s="3" t="s">
        <v>54</v>
      </c>
      <c r="H1562" s="3" t="s">
        <v>58</v>
      </c>
      <c r="I1562" s="3" t="s">
        <v>104</v>
      </c>
    </row>
    <row r="1563" spans="1:9" x14ac:dyDescent="0.25">
      <c r="A1563" s="3">
        <v>1628</v>
      </c>
      <c r="B1563" s="3" t="s">
        <v>54</v>
      </c>
      <c r="C1563" s="3" t="s">
        <v>53</v>
      </c>
      <c r="D1563" s="3" t="s">
        <v>53</v>
      </c>
      <c r="E1563" s="3" t="s">
        <v>54</v>
      </c>
      <c r="F1563" s="3" t="s">
        <v>54</v>
      </c>
      <c r="G1563" s="3" t="s">
        <v>54</v>
      </c>
      <c r="H1563" s="3" t="s">
        <v>53</v>
      </c>
      <c r="I1563" s="3" t="s">
        <v>53</v>
      </c>
    </row>
    <row r="1564" spans="1:9" x14ac:dyDescent="0.25">
      <c r="A1564" s="3">
        <v>1629</v>
      </c>
      <c r="B1564" s="3" t="s">
        <v>54</v>
      </c>
      <c r="C1564" s="3" t="s">
        <v>55</v>
      </c>
      <c r="D1564" s="3" t="s">
        <v>56</v>
      </c>
      <c r="E1564" s="3" t="s">
        <v>54</v>
      </c>
      <c r="F1564" s="3" t="s">
        <v>54</v>
      </c>
      <c r="G1564" s="3" t="s">
        <v>54</v>
      </c>
      <c r="H1564" s="3" t="s">
        <v>58</v>
      </c>
      <c r="I1564" s="3" t="s">
        <v>104</v>
      </c>
    </row>
    <row r="1565" spans="1:9" x14ac:dyDescent="0.25">
      <c r="A1565" s="3">
        <v>1630</v>
      </c>
      <c r="B1565" s="3" t="s">
        <v>54</v>
      </c>
      <c r="C1565" s="3" t="s">
        <v>53</v>
      </c>
      <c r="D1565" s="3" t="s">
        <v>53</v>
      </c>
      <c r="E1565" s="3" t="s">
        <v>54</v>
      </c>
      <c r="F1565" s="3" t="s">
        <v>54</v>
      </c>
      <c r="G1565" s="3" t="s">
        <v>54</v>
      </c>
      <c r="H1565" s="3" t="s">
        <v>53</v>
      </c>
      <c r="I1565" s="3" t="s">
        <v>53</v>
      </c>
    </row>
    <row r="1566" spans="1:9" x14ac:dyDescent="0.25">
      <c r="A1566" s="3">
        <v>1631</v>
      </c>
      <c r="B1566" s="3" t="s">
        <v>54</v>
      </c>
      <c r="C1566" s="3" t="s">
        <v>55</v>
      </c>
      <c r="D1566" s="3" t="s">
        <v>56</v>
      </c>
      <c r="E1566" s="3" t="s">
        <v>54</v>
      </c>
      <c r="F1566" s="3" t="s">
        <v>54</v>
      </c>
      <c r="G1566" s="3" t="s">
        <v>54</v>
      </c>
      <c r="H1566" s="3" t="s">
        <v>58</v>
      </c>
      <c r="I1566" s="3" t="s">
        <v>59</v>
      </c>
    </row>
    <row r="1567" spans="1:9" x14ac:dyDescent="0.25">
      <c r="A1567" s="3">
        <v>1632</v>
      </c>
      <c r="B1567" s="3" t="s">
        <v>54</v>
      </c>
      <c r="C1567" s="3" t="s">
        <v>55</v>
      </c>
      <c r="D1567" s="3" t="s">
        <v>56</v>
      </c>
      <c r="E1567" s="3" t="s">
        <v>54</v>
      </c>
      <c r="F1567" s="3" t="s">
        <v>54</v>
      </c>
      <c r="G1567" s="3" t="s">
        <v>54</v>
      </c>
      <c r="H1567" s="3" t="s">
        <v>58</v>
      </c>
      <c r="I1567" s="3" t="s">
        <v>104</v>
      </c>
    </row>
    <row r="1568" spans="1:9" x14ac:dyDescent="0.25">
      <c r="A1568" s="3">
        <v>1633</v>
      </c>
      <c r="B1568" s="3" t="s">
        <v>54</v>
      </c>
      <c r="C1568" s="3" t="s">
        <v>55</v>
      </c>
      <c r="D1568" s="3" t="s">
        <v>110</v>
      </c>
      <c r="E1568" s="3" t="s">
        <v>54</v>
      </c>
      <c r="F1568" s="3" t="s">
        <v>54</v>
      </c>
      <c r="G1568" s="3" t="s">
        <v>54</v>
      </c>
      <c r="H1568" s="3" t="s">
        <v>58</v>
      </c>
      <c r="I1568" s="3" t="s">
        <v>104</v>
      </c>
    </row>
    <row r="1569" spans="1:9" x14ac:dyDescent="0.25">
      <c r="A1569" s="3">
        <v>1634</v>
      </c>
      <c r="B1569" s="3" t="s">
        <v>54</v>
      </c>
      <c r="C1569" s="3" t="s">
        <v>55</v>
      </c>
      <c r="D1569" s="3" t="s">
        <v>56</v>
      </c>
      <c r="E1569" s="3" t="s">
        <v>54</v>
      </c>
      <c r="F1569" s="3" t="s">
        <v>54</v>
      </c>
      <c r="G1569" s="3" t="s">
        <v>54</v>
      </c>
      <c r="H1569" s="3" t="s">
        <v>58</v>
      </c>
      <c r="I1569" s="3" t="s">
        <v>104</v>
      </c>
    </row>
    <row r="1570" spans="1:9" x14ac:dyDescent="0.25">
      <c r="A1570" s="3">
        <v>1635</v>
      </c>
      <c r="B1570" s="3" t="s">
        <v>54</v>
      </c>
      <c r="C1570" s="3" t="s">
        <v>53</v>
      </c>
      <c r="D1570" s="3" t="s">
        <v>110</v>
      </c>
      <c r="E1570" s="3" t="s">
        <v>54</v>
      </c>
      <c r="F1570" s="3" t="s">
        <v>54</v>
      </c>
      <c r="G1570" s="3" t="s">
        <v>54</v>
      </c>
      <c r="H1570" s="3" t="s">
        <v>53</v>
      </c>
      <c r="I1570" s="3" t="s">
        <v>53</v>
      </c>
    </row>
    <row r="1571" spans="1:9" x14ac:dyDescent="0.25">
      <c r="A1571" s="3">
        <v>1636</v>
      </c>
      <c r="B1571" s="3" t="s">
        <v>54</v>
      </c>
      <c r="C1571" s="3" t="s">
        <v>53</v>
      </c>
      <c r="D1571" s="3" t="s">
        <v>56</v>
      </c>
      <c r="E1571" s="3" t="s">
        <v>54</v>
      </c>
      <c r="F1571" s="3" t="s">
        <v>54</v>
      </c>
      <c r="G1571" s="3" t="s">
        <v>54</v>
      </c>
      <c r="H1571" s="3" t="s">
        <v>53</v>
      </c>
      <c r="I1571" s="3" t="s">
        <v>53</v>
      </c>
    </row>
    <row r="1572" spans="1:9" x14ac:dyDescent="0.25">
      <c r="A1572" s="3">
        <v>1637</v>
      </c>
      <c r="B1572" s="3" t="s">
        <v>54</v>
      </c>
      <c r="C1572" s="3" t="s">
        <v>53</v>
      </c>
      <c r="D1572" s="3" t="s">
        <v>53</v>
      </c>
      <c r="E1572" s="3" t="s">
        <v>54</v>
      </c>
      <c r="F1572" s="3" t="s">
        <v>54</v>
      </c>
      <c r="G1572" s="3" t="s">
        <v>54</v>
      </c>
      <c r="H1572" s="3" t="s">
        <v>53</v>
      </c>
      <c r="I1572" s="3" t="s">
        <v>53</v>
      </c>
    </row>
    <row r="1573" spans="1:9" x14ac:dyDescent="0.25">
      <c r="A1573" s="3">
        <v>1638</v>
      </c>
      <c r="B1573" s="3" t="s">
        <v>54</v>
      </c>
      <c r="C1573" s="3" t="s">
        <v>55</v>
      </c>
      <c r="D1573" s="3" t="s">
        <v>110</v>
      </c>
      <c r="E1573" s="3" t="s">
        <v>54</v>
      </c>
      <c r="F1573" s="3" t="s">
        <v>54</v>
      </c>
      <c r="G1573" s="3" t="s">
        <v>54</v>
      </c>
      <c r="H1573" s="3" t="s">
        <v>58</v>
      </c>
      <c r="I1573" s="3" t="s">
        <v>104</v>
      </c>
    </row>
    <row r="1574" spans="1:9" x14ac:dyDescent="0.25">
      <c r="A1574" s="3">
        <v>1639</v>
      </c>
      <c r="B1574" s="3" t="s">
        <v>54</v>
      </c>
      <c r="C1574" s="3" t="s">
        <v>53</v>
      </c>
      <c r="D1574" s="3" t="s">
        <v>56</v>
      </c>
      <c r="E1574" s="3" t="s">
        <v>54</v>
      </c>
      <c r="F1574" s="3" t="s">
        <v>54</v>
      </c>
      <c r="G1574" s="3" t="s">
        <v>54</v>
      </c>
      <c r="H1574" s="3" t="s">
        <v>53</v>
      </c>
      <c r="I1574" s="3" t="s">
        <v>53</v>
      </c>
    </row>
    <row r="1575" spans="1:9" x14ac:dyDescent="0.25">
      <c r="A1575" s="3">
        <v>1640</v>
      </c>
      <c r="B1575" s="3" t="s">
        <v>54</v>
      </c>
      <c r="C1575" s="3" t="s">
        <v>55</v>
      </c>
      <c r="D1575" s="3" t="s">
        <v>56</v>
      </c>
      <c r="E1575" s="3" t="s">
        <v>54</v>
      </c>
      <c r="F1575" s="3" t="s">
        <v>54</v>
      </c>
      <c r="G1575" s="3" t="s">
        <v>54</v>
      </c>
      <c r="H1575" s="3" t="s">
        <v>58</v>
      </c>
      <c r="I1575" s="3" t="s">
        <v>104</v>
      </c>
    </row>
    <row r="1576" spans="1:9" x14ac:dyDescent="0.25">
      <c r="A1576" s="3">
        <v>1643</v>
      </c>
      <c r="B1576" s="3" t="s">
        <v>54</v>
      </c>
      <c r="C1576" s="3" t="s">
        <v>53</v>
      </c>
      <c r="D1576" s="3" t="s">
        <v>56</v>
      </c>
      <c r="E1576" s="3" t="s">
        <v>54</v>
      </c>
      <c r="F1576" s="3" t="s">
        <v>54</v>
      </c>
      <c r="G1576" s="3" t="s">
        <v>54</v>
      </c>
      <c r="H1576" s="3" t="s">
        <v>53</v>
      </c>
      <c r="I1576" s="3" t="s">
        <v>53</v>
      </c>
    </row>
    <row r="1577" spans="1:9" x14ac:dyDescent="0.25">
      <c r="A1577" s="3">
        <v>1644</v>
      </c>
      <c r="B1577" s="3" t="s">
        <v>54</v>
      </c>
      <c r="C1577" s="3" t="s">
        <v>53</v>
      </c>
      <c r="D1577" s="3" t="s">
        <v>110</v>
      </c>
      <c r="E1577" s="3" t="s">
        <v>54</v>
      </c>
      <c r="F1577" s="3" t="s">
        <v>54</v>
      </c>
      <c r="G1577" s="3" t="s">
        <v>54</v>
      </c>
      <c r="H1577" s="3" t="s">
        <v>53</v>
      </c>
      <c r="I1577" s="3" t="s">
        <v>53</v>
      </c>
    </row>
    <row r="1578" spans="1:9" x14ac:dyDescent="0.25">
      <c r="A1578" s="3">
        <v>1645</v>
      </c>
      <c r="B1578" s="3" t="s">
        <v>54</v>
      </c>
      <c r="C1578" s="3" t="s">
        <v>53</v>
      </c>
      <c r="D1578" s="3" t="s">
        <v>56</v>
      </c>
      <c r="E1578" s="3" t="s">
        <v>54</v>
      </c>
      <c r="F1578" s="3" t="s">
        <v>54</v>
      </c>
      <c r="G1578" s="3" t="s">
        <v>54</v>
      </c>
      <c r="H1578" s="3" t="s">
        <v>53</v>
      </c>
      <c r="I1578" s="3" t="s">
        <v>53</v>
      </c>
    </row>
    <row r="1579" spans="1:9" x14ac:dyDescent="0.25">
      <c r="A1579" s="3">
        <v>1646</v>
      </c>
      <c r="B1579" s="3" t="s">
        <v>54</v>
      </c>
      <c r="C1579" s="3" t="s">
        <v>55</v>
      </c>
      <c r="D1579" s="3" t="s">
        <v>110</v>
      </c>
      <c r="E1579" s="3" t="s">
        <v>54</v>
      </c>
      <c r="F1579" s="3" t="s">
        <v>54</v>
      </c>
      <c r="G1579" s="3" t="s">
        <v>54</v>
      </c>
      <c r="H1579" s="3" t="s">
        <v>58</v>
      </c>
      <c r="I1579" s="3" t="s">
        <v>104</v>
      </c>
    </row>
    <row r="1580" spans="1:9" x14ac:dyDescent="0.25">
      <c r="A1580" s="3">
        <v>1648</v>
      </c>
      <c r="B1580" s="3" t="s">
        <v>54</v>
      </c>
      <c r="C1580" s="3" t="s">
        <v>53</v>
      </c>
      <c r="D1580" s="3" t="s">
        <v>110</v>
      </c>
      <c r="E1580" s="3" t="s">
        <v>54</v>
      </c>
      <c r="F1580" s="3" t="s">
        <v>54</v>
      </c>
      <c r="G1580" s="3" t="s">
        <v>54</v>
      </c>
      <c r="H1580" s="3" t="s">
        <v>53</v>
      </c>
      <c r="I1580" s="3" t="s">
        <v>53</v>
      </c>
    </row>
    <row r="1581" spans="1:9" x14ac:dyDescent="0.25">
      <c r="A1581" s="3">
        <v>1649</v>
      </c>
      <c r="B1581" s="3" t="s">
        <v>54</v>
      </c>
      <c r="C1581" s="3" t="s">
        <v>53</v>
      </c>
      <c r="D1581" s="3" t="s">
        <v>110</v>
      </c>
      <c r="E1581" s="3" t="s">
        <v>54</v>
      </c>
      <c r="F1581" s="3" t="s">
        <v>54</v>
      </c>
      <c r="G1581" s="3" t="s">
        <v>54</v>
      </c>
      <c r="H1581" s="3" t="s">
        <v>53</v>
      </c>
      <c r="I1581" s="3" t="s">
        <v>53</v>
      </c>
    </row>
    <row r="1582" spans="1:9" x14ac:dyDescent="0.25">
      <c r="A1582" s="3">
        <v>1650</v>
      </c>
      <c r="B1582" s="3" t="s">
        <v>54</v>
      </c>
      <c r="C1582" s="3" t="s">
        <v>53</v>
      </c>
      <c r="D1582" s="3" t="s">
        <v>53</v>
      </c>
      <c r="E1582" s="3" t="s">
        <v>54</v>
      </c>
      <c r="F1582" s="3" t="s">
        <v>54</v>
      </c>
      <c r="G1582" s="3" t="s">
        <v>54</v>
      </c>
      <c r="H1582" s="3" t="s">
        <v>53</v>
      </c>
      <c r="I1582" s="3" t="s">
        <v>53</v>
      </c>
    </row>
    <row r="1583" spans="1:9" x14ac:dyDescent="0.25">
      <c r="A1583" s="3">
        <v>1651</v>
      </c>
      <c r="B1583" s="3" t="s">
        <v>54</v>
      </c>
      <c r="C1583" s="3" t="s">
        <v>55</v>
      </c>
      <c r="D1583" s="3" t="s">
        <v>110</v>
      </c>
      <c r="E1583" s="3" t="s">
        <v>54</v>
      </c>
      <c r="F1583" s="3" t="s">
        <v>54</v>
      </c>
      <c r="G1583" s="3" t="s">
        <v>54</v>
      </c>
      <c r="H1583" s="3" t="s">
        <v>58</v>
      </c>
      <c r="I1583" s="3" t="s">
        <v>59</v>
      </c>
    </row>
    <row r="1584" spans="1:9" x14ac:dyDescent="0.25">
      <c r="A1584" s="3">
        <v>1654</v>
      </c>
      <c r="B1584" s="3" t="s">
        <v>54</v>
      </c>
      <c r="C1584" s="3" t="s">
        <v>55</v>
      </c>
      <c r="D1584" s="3" t="s">
        <v>110</v>
      </c>
      <c r="E1584" s="3" t="s">
        <v>54</v>
      </c>
      <c r="F1584" s="3" t="s">
        <v>54</v>
      </c>
      <c r="G1584" s="3" t="s">
        <v>54</v>
      </c>
      <c r="H1584" s="3" t="s">
        <v>863</v>
      </c>
      <c r="I1584" s="3" t="s">
        <v>59</v>
      </c>
    </row>
    <row r="1585" spans="1:9" x14ac:dyDescent="0.25">
      <c r="A1585" s="3">
        <v>1655</v>
      </c>
      <c r="B1585" s="3" t="s">
        <v>54</v>
      </c>
      <c r="C1585" s="3" t="s">
        <v>55</v>
      </c>
      <c r="D1585" s="3" t="s">
        <v>110</v>
      </c>
      <c r="E1585" s="3" t="s">
        <v>54</v>
      </c>
      <c r="F1585" s="3" t="s">
        <v>54</v>
      </c>
      <c r="G1585" s="3" t="s">
        <v>54</v>
      </c>
      <c r="H1585" s="3" t="s">
        <v>58</v>
      </c>
      <c r="I1585" s="3" t="s">
        <v>104</v>
      </c>
    </row>
    <row r="1586" spans="1:9" x14ac:dyDescent="0.25">
      <c r="A1586" s="3">
        <v>1656</v>
      </c>
      <c r="B1586" s="3" t="s">
        <v>54</v>
      </c>
      <c r="C1586" s="3" t="s">
        <v>53</v>
      </c>
      <c r="D1586" s="3" t="s">
        <v>110</v>
      </c>
      <c r="E1586" s="3" t="s">
        <v>54</v>
      </c>
      <c r="F1586" s="3" t="s">
        <v>54</v>
      </c>
      <c r="G1586" s="3" t="s">
        <v>54</v>
      </c>
      <c r="H1586" s="3" t="s">
        <v>53</v>
      </c>
      <c r="I1586" s="3" t="s">
        <v>53</v>
      </c>
    </row>
    <row r="1587" spans="1:9" x14ac:dyDescent="0.25">
      <c r="A1587" s="3">
        <v>1657</v>
      </c>
      <c r="B1587" s="3" t="s">
        <v>54</v>
      </c>
      <c r="C1587" s="3" t="s">
        <v>55</v>
      </c>
      <c r="D1587" s="3" t="s">
        <v>56</v>
      </c>
      <c r="E1587" s="3" t="s">
        <v>54</v>
      </c>
      <c r="F1587" s="3" t="s">
        <v>54</v>
      </c>
      <c r="G1587" s="3" t="s">
        <v>54</v>
      </c>
      <c r="H1587" s="3" t="s">
        <v>58</v>
      </c>
      <c r="I1587" s="3" t="s">
        <v>104</v>
      </c>
    </row>
    <row r="1588" spans="1:9" x14ac:dyDescent="0.25">
      <c r="A1588" s="3">
        <v>1659</v>
      </c>
      <c r="B1588" s="3" t="s">
        <v>54</v>
      </c>
      <c r="C1588" s="3" t="s">
        <v>529</v>
      </c>
      <c r="D1588" s="3" t="s">
        <v>110</v>
      </c>
      <c r="E1588" s="3" t="s">
        <v>54</v>
      </c>
      <c r="F1588" s="3" t="s">
        <v>54</v>
      </c>
      <c r="G1588" s="3" t="s">
        <v>54</v>
      </c>
      <c r="H1588" s="3" t="s">
        <v>380</v>
      </c>
      <c r="I1588" s="3" t="s">
        <v>104</v>
      </c>
    </row>
    <row r="1589" spans="1:9" x14ac:dyDescent="0.25">
      <c r="A1589" s="3">
        <v>1660</v>
      </c>
      <c r="B1589" s="3" t="s">
        <v>54</v>
      </c>
      <c r="C1589" s="3" t="s">
        <v>53</v>
      </c>
      <c r="D1589" s="3" t="s">
        <v>56</v>
      </c>
      <c r="E1589" s="3" t="s">
        <v>54</v>
      </c>
      <c r="F1589" s="3" t="s">
        <v>54</v>
      </c>
      <c r="G1589" s="3" t="s">
        <v>54</v>
      </c>
      <c r="H1589" s="3" t="s">
        <v>53</v>
      </c>
      <c r="I1589" s="3" t="s">
        <v>53</v>
      </c>
    </row>
    <row r="1590" spans="1:9" x14ac:dyDescent="0.25">
      <c r="A1590" s="3">
        <v>1661</v>
      </c>
      <c r="B1590" s="3" t="s">
        <v>54</v>
      </c>
      <c r="C1590" s="3" t="s">
        <v>53</v>
      </c>
      <c r="D1590" s="3" t="s">
        <v>53</v>
      </c>
      <c r="E1590" s="3" t="s">
        <v>54</v>
      </c>
      <c r="F1590" s="3" t="s">
        <v>54</v>
      </c>
      <c r="G1590" s="3" t="s">
        <v>54</v>
      </c>
      <c r="H1590" s="3" t="s">
        <v>53</v>
      </c>
      <c r="I1590" s="3" t="s">
        <v>53</v>
      </c>
    </row>
    <row r="1591" spans="1:9" x14ac:dyDescent="0.25">
      <c r="A1591" s="3">
        <v>1662</v>
      </c>
      <c r="B1591" s="3" t="s">
        <v>54</v>
      </c>
      <c r="C1591" s="3" t="s">
        <v>55</v>
      </c>
      <c r="D1591" s="3" t="s">
        <v>56</v>
      </c>
      <c r="E1591" s="3" t="s">
        <v>54</v>
      </c>
      <c r="F1591" s="3" t="s">
        <v>54</v>
      </c>
      <c r="G1591" s="3" t="s">
        <v>54</v>
      </c>
      <c r="H1591" s="3" t="s">
        <v>58</v>
      </c>
      <c r="I1591" s="3" t="s">
        <v>59</v>
      </c>
    </row>
    <row r="1592" spans="1:9" x14ac:dyDescent="0.25">
      <c r="A1592" s="3">
        <v>1663</v>
      </c>
      <c r="B1592" s="3" t="s">
        <v>54</v>
      </c>
      <c r="C1592" s="3" t="s">
        <v>53</v>
      </c>
      <c r="D1592" s="3" t="s">
        <v>110</v>
      </c>
      <c r="E1592" s="3" t="s">
        <v>54</v>
      </c>
      <c r="F1592" s="3" t="s">
        <v>54</v>
      </c>
      <c r="G1592" s="3" t="s">
        <v>54</v>
      </c>
      <c r="H1592" s="3" t="s">
        <v>53</v>
      </c>
      <c r="I1592" s="3" t="s">
        <v>53</v>
      </c>
    </row>
    <row r="1593" spans="1:9" x14ac:dyDescent="0.25">
      <c r="A1593" s="3">
        <v>1664</v>
      </c>
      <c r="B1593" s="3" t="s">
        <v>54</v>
      </c>
      <c r="C1593" s="3" t="s">
        <v>53</v>
      </c>
      <c r="D1593" s="3" t="s">
        <v>110</v>
      </c>
      <c r="E1593" s="3" t="s">
        <v>54</v>
      </c>
      <c r="F1593" s="3" t="s">
        <v>54</v>
      </c>
      <c r="G1593" s="3" t="s">
        <v>54</v>
      </c>
      <c r="H1593" s="3" t="s">
        <v>53</v>
      </c>
      <c r="I1593" s="3" t="s">
        <v>53</v>
      </c>
    </row>
    <row r="1594" spans="1:9" x14ac:dyDescent="0.25">
      <c r="A1594" s="3">
        <v>1665</v>
      </c>
      <c r="B1594" s="3" t="s">
        <v>54</v>
      </c>
      <c r="C1594" s="3" t="s">
        <v>53</v>
      </c>
      <c r="D1594" s="3" t="s">
        <v>53</v>
      </c>
      <c r="E1594" s="3" t="s">
        <v>54</v>
      </c>
      <c r="F1594" s="3" t="s">
        <v>54</v>
      </c>
      <c r="G1594" s="3" t="s">
        <v>54</v>
      </c>
      <c r="H1594" s="3" t="s">
        <v>53</v>
      </c>
      <c r="I1594" s="3" t="s">
        <v>53</v>
      </c>
    </row>
    <row r="1595" spans="1:9" x14ac:dyDescent="0.25">
      <c r="A1595" s="3">
        <v>1666</v>
      </c>
      <c r="B1595" s="3" t="s">
        <v>54</v>
      </c>
      <c r="C1595" s="3" t="s">
        <v>55</v>
      </c>
      <c r="D1595" s="3" t="s">
        <v>110</v>
      </c>
      <c r="E1595" s="3" t="s">
        <v>54</v>
      </c>
      <c r="F1595" s="3" t="s">
        <v>54</v>
      </c>
      <c r="G1595" s="3" t="s">
        <v>54</v>
      </c>
      <c r="H1595" s="3" t="s">
        <v>58</v>
      </c>
      <c r="I1595" s="3" t="s">
        <v>59</v>
      </c>
    </row>
    <row r="1596" spans="1:9" x14ac:dyDescent="0.25">
      <c r="A1596" s="3">
        <v>1667</v>
      </c>
      <c r="B1596" s="3" t="s">
        <v>54</v>
      </c>
      <c r="C1596" s="3" t="s">
        <v>55</v>
      </c>
      <c r="D1596" s="3" t="s">
        <v>56</v>
      </c>
      <c r="E1596" s="3" t="s">
        <v>54</v>
      </c>
      <c r="F1596" s="3" t="s">
        <v>54</v>
      </c>
      <c r="G1596" s="3" t="s">
        <v>54</v>
      </c>
      <c r="H1596" s="3" t="s">
        <v>58</v>
      </c>
      <c r="I1596" s="3" t="s">
        <v>104</v>
      </c>
    </row>
    <row r="1597" spans="1:9" x14ac:dyDescent="0.25">
      <c r="A1597" s="3">
        <v>1668</v>
      </c>
      <c r="B1597" s="3" t="s">
        <v>54</v>
      </c>
      <c r="C1597" s="3" t="s">
        <v>53</v>
      </c>
      <c r="D1597" s="3" t="s">
        <v>53</v>
      </c>
      <c r="E1597" s="3" t="s">
        <v>54</v>
      </c>
      <c r="F1597" s="3" t="s">
        <v>54</v>
      </c>
      <c r="G1597" s="3" t="s">
        <v>54</v>
      </c>
      <c r="H1597" s="3" t="s">
        <v>53</v>
      </c>
      <c r="I1597" s="3" t="s">
        <v>53</v>
      </c>
    </row>
    <row r="1598" spans="1:9" x14ac:dyDescent="0.25">
      <c r="A1598" s="3">
        <v>1669</v>
      </c>
      <c r="B1598" s="3" t="s">
        <v>54</v>
      </c>
      <c r="C1598" s="3" t="s">
        <v>53</v>
      </c>
      <c r="D1598" s="3" t="s">
        <v>53</v>
      </c>
      <c r="E1598" s="3" t="s">
        <v>54</v>
      </c>
      <c r="F1598" s="3" t="s">
        <v>54</v>
      </c>
      <c r="G1598" s="3" t="s">
        <v>54</v>
      </c>
      <c r="H1598" s="3" t="s">
        <v>53</v>
      </c>
      <c r="I1598" s="3" t="s">
        <v>53</v>
      </c>
    </row>
    <row r="1599" spans="1:9" x14ac:dyDescent="0.25">
      <c r="A1599" s="3">
        <v>1670</v>
      </c>
      <c r="B1599" s="3" t="s">
        <v>54</v>
      </c>
      <c r="C1599" s="3" t="s">
        <v>53</v>
      </c>
      <c r="D1599" s="3" t="s">
        <v>56</v>
      </c>
      <c r="E1599" s="3" t="s">
        <v>54</v>
      </c>
      <c r="F1599" s="3" t="s">
        <v>54</v>
      </c>
      <c r="G1599" s="3" t="s">
        <v>54</v>
      </c>
      <c r="H1599" s="3" t="s">
        <v>53</v>
      </c>
      <c r="I1599" s="3" t="s">
        <v>53</v>
      </c>
    </row>
    <row r="1600" spans="1:9" x14ac:dyDescent="0.25">
      <c r="A1600" s="3">
        <v>1671</v>
      </c>
      <c r="B1600" s="3" t="s">
        <v>54</v>
      </c>
      <c r="C1600" s="3" t="s">
        <v>55</v>
      </c>
      <c r="D1600" s="3" t="s">
        <v>110</v>
      </c>
      <c r="E1600" s="3" t="s">
        <v>54</v>
      </c>
      <c r="F1600" s="3" t="s">
        <v>54</v>
      </c>
      <c r="G1600" s="3" t="s">
        <v>54</v>
      </c>
      <c r="H1600" s="3" t="s">
        <v>58</v>
      </c>
      <c r="I1600" s="3" t="s">
        <v>104</v>
      </c>
    </row>
    <row r="1601" spans="1:9" x14ac:dyDescent="0.25">
      <c r="A1601" s="3">
        <v>1672</v>
      </c>
      <c r="B1601" s="3" t="s">
        <v>54</v>
      </c>
      <c r="C1601" s="3" t="s">
        <v>55</v>
      </c>
      <c r="D1601" s="3" t="s">
        <v>56</v>
      </c>
      <c r="E1601" s="3" t="s">
        <v>54</v>
      </c>
      <c r="F1601" s="3" t="s">
        <v>54</v>
      </c>
      <c r="G1601" s="3" t="s">
        <v>54</v>
      </c>
      <c r="H1601" s="3" t="s">
        <v>58</v>
      </c>
      <c r="I1601" s="3" t="s">
        <v>104</v>
      </c>
    </row>
    <row r="1602" spans="1:9" x14ac:dyDescent="0.25">
      <c r="A1602" s="3">
        <v>1673</v>
      </c>
      <c r="B1602" s="3" t="s">
        <v>54</v>
      </c>
      <c r="C1602" s="3" t="s">
        <v>55</v>
      </c>
      <c r="D1602" s="3" t="s">
        <v>56</v>
      </c>
      <c r="E1602" s="3" t="s">
        <v>54</v>
      </c>
      <c r="F1602" s="3" t="s">
        <v>54</v>
      </c>
      <c r="G1602" s="3" t="s">
        <v>54</v>
      </c>
      <c r="H1602" s="3" t="s">
        <v>58</v>
      </c>
      <c r="I1602" s="3" t="s">
        <v>104</v>
      </c>
    </row>
    <row r="1603" spans="1:9" x14ac:dyDescent="0.25">
      <c r="A1603" s="3">
        <v>1674</v>
      </c>
      <c r="B1603" s="3" t="s">
        <v>54</v>
      </c>
      <c r="C1603" s="3" t="s">
        <v>53</v>
      </c>
      <c r="D1603" s="3" t="s">
        <v>56</v>
      </c>
      <c r="E1603" s="3" t="s">
        <v>54</v>
      </c>
      <c r="F1603" s="3" t="s">
        <v>54</v>
      </c>
      <c r="G1603" s="3" t="s">
        <v>54</v>
      </c>
      <c r="H1603" s="3" t="s">
        <v>53</v>
      </c>
      <c r="I1603" s="3" t="s">
        <v>53</v>
      </c>
    </row>
    <row r="1604" spans="1:9" x14ac:dyDescent="0.25">
      <c r="A1604" s="3">
        <v>1675</v>
      </c>
      <c r="B1604" s="3" t="s">
        <v>54</v>
      </c>
      <c r="C1604" s="3" t="s">
        <v>53</v>
      </c>
      <c r="D1604" s="3" t="s">
        <v>110</v>
      </c>
      <c r="E1604" s="3" t="s">
        <v>54</v>
      </c>
      <c r="F1604" s="3" t="s">
        <v>54</v>
      </c>
      <c r="G1604" s="3" t="s">
        <v>54</v>
      </c>
      <c r="H1604" s="3" t="s">
        <v>53</v>
      </c>
      <c r="I1604" s="3" t="s">
        <v>53</v>
      </c>
    </row>
    <row r="1605" spans="1:9" x14ac:dyDescent="0.25">
      <c r="A1605" s="3">
        <v>1677</v>
      </c>
      <c r="B1605" s="3" t="s">
        <v>54</v>
      </c>
      <c r="C1605" s="3" t="s">
        <v>937</v>
      </c>
      <c r="D1605" s="3" t="s">
        <v>56</v>
      </c>
      <c r="E1605" s="3" t="s">
        <v>54</v>
      </c>
      <c r="F1605" s="3" t="s">
        <v>54</v>
      </c>
      <c r="G1605" s="3" t="s">
        <v>54</v>
      </c>
      <c r="H1605" s="3" t="s">
        <v>974</v>
      </c>
      <c r="I1605" s="3" t="s">
        <v>104</v>
      </c>
    </row>
    <row r="1606" spans="1:9" x14ac:dyDescent="0.25">
      <c r="A1606" s="3">
        <v>1681</v>
      </c>
      <c r="B1606" s="3" t="s">
        <v>54</v>
      </c>
      <c r="C1606" s="3" t="s">
        <v>53</v>
      </c>
      <c r="D1606" s="3" t="s">
        <v>53</v>
      </c>
      <c r="E1606" s="3" t="s">
        <v>54</v>
      </c>
      <c r="F1606" s="3" t="s">
        <v>54</v>
      </c>
      <c r="G1606" s="3" t="s">
        <v>54</v>
      </c>
      <c r="H1606" s="3" t="s">
        <v>53</v>
      </c>
      <c r="I1606" s="3" t="s">
        <v>53</v>
      </c>
    </row>
    <row r="1607" spans="1:9" x14ac:dyDescent="0.25">
      <c r="A1607" s="3">
        <v>1682</v>
      </c>
      <c r="B1607" s="3" t="s">
        <v>54</v>
      </c>
      <c r="C1607" s="3" t="s">
        <v>55</v>
      </c>
      <c r="D1607" s="3" t="s">
        <v>110</v>
      </c>
      <c r="E1607" s="3" t="s">
        <v>54</v>
      </c>
      <c r="F1607" s="3" t="s">
        <v>54</v>
      </c>
      <c r="G1607" s="3" t="s">
        <v>54</v>
      </c>
      <c r="H1607" s="3" t="s">
        <v>58</v>
      </c>
      <c r="I1607" s="3" t="s">
        <v>59</v>
      </c>
    </row>
    <row r="1608" spans="1:9" x14ac:dyDescent="0.25">
      <c r="A1608" s="3">
        <v>1683</v>
      </c>
      <c r="B1608" s="3" t="s">
        <v>54</v>
      </c>
      <c r="C1608" s="3" t="s">
        <v>53</v>
      </c>
      <c r="D1608" s="3" t="s">
        <v>56</v>
      </c>
      <c r="E1608" s="3" t="s">
        <v>54</v>
      </c>
      <c r="F1608" s="3" t="s">
        <v>54</v>
      </c>
      <c r="G1608" s="3" t="s">
        <v>54</v>
      </c>
      <c r="H1608" s="3" t="s">
        <v>53</v>
      </c>
      <c r="I1608" s="3" t="s">
        <v>53</v>
      </c>
    </row>
    <row r="1609" spans="1:9" x14ac:dyDescent="0.25">
      <c r="A1609" s="3">
        <v>1684</v>
      </c>
      <c r="B1609" s="3" t="s">
        <v>54</v>
      </c>
      <c r="C1609" s="3" t="s">
        <v>55</v>
      </c>
      <c r="D1609" s="3" t="s">
        <v>110</v>
      </c>
      <c r="E1609" s="3" t="s">
        <v>54</v>
      </c>
      <c r="F1609" s="3" t="s">
        <v>54</v>
      </c>
      <c r="G1609" s="3" t="s">
        <v>54</v>
      </c>
      <c r="H1609" s="3" t="s">
        <v>58</v>
      </c>
      <c r="I1609" s="3" t="s">
        <v>59</v>
      </c>
    </row>
    <row r="1610" spans="1:9" x14ac:dyDescent="0.25">
      <c r="A1610" s="3">
        <v>1689</v>
      </c>
      <c r="B1610" s="3" t="s">
        <v>54</v>
      </c>
      <c r="C1610" s="3" t="s">
        <v>55</v>
      </c>
      <c r="D1610" s="3" t="s">
        <v>56</v>
      </c>
      <c r="E1610" s="3" t="s">
        <v>54</v>
      </c>
      <c r="F1610" s="3" t="s">
        <v>54</v>
      </c>
      <c r="G1610" s="3" t="s">
        <v>54</v>
      </c>
      <c r="H1610" s="3" t="s">
        <v>58</v>
      </c>
      <c r="I1610" s="3" t="s">
        <v>104</v>
      </c>
    </row>
    <row r="1611" spans="1:9" x14ac:dyDescent="0.25">
      <c r="A1611" s="3">
        <v>1690</v>
      </c>
      <c r="B1611" s="3" t="s">
        <v>54</v>
      </c>
      <c r="C1611" s="3" t="s">
        <v>55</v>
      </c>
      <c r="D1611" s="3" t="s">
        <v>110</v>
      </c>
      <c r="E1611" s="3" t="s">
        <v>54</v>
      </c>
      <c r="F1611" s="3" t="s">
        <v>54</v>
      </c>
      <c r="G1611" s="3" t="s">
        <v>54</v>
      </c>
      <c r="H1611" s="3" t="s">
        <v>58</v>
      </c>
      <c r="I1611" s="3" t="s">
        <v>104</v>
      </c>
    </row>
    <row r="1612" spans="1:9" x14ac:dyDescent="0.25">
      <c r="A1612" s="3">
        <v>1691</v>
      </c>
      <c r="B1612" s="3" t="s">
        <v>54</v>
      </c>
      <c r="C1612" s="3" t="s">
        <v>53</v>
      </c>
      <c r="D1612" s="3" t="s">
        <v>56</v>
      </c>
      <c r="E1612" s="3" t="s">
        <v>54</v>
      </c>
      <c r="F1612" s="3" t="s">
        <v>54</v>
      </c>
      <c r="G1612" s="3" t="s">
        <v>54</v>
      </c>
      <c r="H1612" s="3" t="s">
        <v>53</v>
      </c>
      <c r="I1612" s="3" t="s">
        <v>53</v>
      </c>
    </row>
    <row r="1613" spans="1:9" x14ac:dyDescent="0.25">
      <c r="A1613" s="3">
        <v>1692</v>
      </c>
      <c r="B1613" s="3" t="s">
        <v>54</v>
      </c>
      <c r="C1613" s="3" t="s">
        <v>53</v>
      </c>
      <c r="D1613" s="3" t="s">
        <v>110</v>
      </c>
      <c r="E1613" s="3" t="s">
        <v>54</v>
      </c>
      <c r="F1613" s="3" t="s">
        <v>54</v>
      </c>
      <c r="G1613" s="3" t="s">
        <v>54</v>
      </c>
      <c r="H1613" s="3" t="s">
        <v>53</v>
      </c>
      <c r="I1613" s="3" t="s">
        <v>53</v>
      </c>
    </row>
    <row r="1614" spans="1:9" x14ac:dyDescent="0.25">
      <c r="A1614" s="3">
        <v>1693</v>
      </c>
      <c r="B1614" s="3" t="s">
        <v>54</v>
      </c>
      <c r="C1614" s="3" t="s">
        <v>53</v>
      </c>
      <c r="D1614" s="3" t="s">
        <v>53</v>
      </c>
      <c r="E1614" s="3" t="s">
        <v>54</v>
      </c>
      <c r="F1614" s="3" t="s">
        <v>54</v>
      </c>
      <c r="G1614" s="3" t="s">
        <v>54</v>
      </c>
      <c r="H1614" s="3" t="s">
        <v>53</v>
      </c>
      <c r="I1614" s="3" t="s">
        <v>53</v>
      </c>
    </row>
    <row r="1615" spans="1:9" x14ac:dyDescent="0.25">
      <c r="A1615" s="3">
        <v>1694</v>
      </c>
      <c r="B1615" s="3" t="s">
        <v>54</v>
      </c>
      <c r="C1615" s="3" t="s">
        <v>53</v>
      </c>
      <c r="D1615" s="3" t="s">
        <v>53</v>
      </c>
      <c r="E1615" s="3" t="s">
        <v>54</v>
      </c>
      <c r="F1615" s="3" t="s">
        <v>54</v>
      </c>
      <c r="G1615" s="3" t="s">
        <v>54</v>
      </c>
      <c r="H1615" s="3" t="s">
        <v>53</v>
      </c>
      <c r="I1615" s="3" t="s">
        <v>53</v>
      </c>
    </row>
    <row r="1616" spans="1:9" x14ac:dyDescent="0.25">
      <c r="A1616" s="3">
        <v>1695</v>
      </c>
      <c r="B1616" s="3" t="s">
        <v>54</v>
      </c>
      <c r="C1616" s="3" t="s">
        <v>53</v>
      </c>
      <c r="D1616" s="3" t="s">
        <v>56</v>
      </c>
      <c r="E1616" s="3" t="s">
        <v>54</v>
      </c>
      <c r="F1616" s="3" t="s">
        <v>54</v>
      </c>
      <c r="G1616" s="3" t="s">
        <v>54</v>
      </c>
      <c r="H1616" s="3" t="s">
        <v>53</v>
      </c>
      <c r="I1616" s="3" t="s">
        <v>53</v>
      </c>
    </row>
    <row r="1617" spans="1:9" x14ac:dyDescent="0.25">
      <c r="A1617" s="3">
        <v>1696</v>
      </c>
      <c r="B1617" s="3" t="s">
        <v>54</v>
      </c>
      <c r="C1617" s="3" t="s">
        <v>53</v>
      </c>
      <c r="D1617" s="3" t="s">
        <v>53</v>
      </c>
      <c r="E1617" s="3" t="s">
        <v>54</v>
      </c>
      <c r="F1617" s="3" t="s">
        <v>54</v>
      </c>
      <c r="G1617" s="3" t="s">
        <v>54</v>
      </c>
      <c r="H1617" s="3" t="s">
        <v>53</v>
      </c>
      <c r="I1617" s="3" t="s">
        <v>53</v>
      </c>
    </row>
    <row r="1618" spans="1:9" x14ac:dyDescent="0.25">
      <c r="A1618" s="3">
        <v>1697</v>
      </c>
      <c r="B1618" s="3" t="s">
        <v>54</v>
      </c>
      <c r="C1618" s="3" t="s">
        <v>53</v>
      </c>
      <c r="D1618" s="3" t="s">
        <v>110</v>
      </c>
      <c r="E1618" s="3" t="s">
        <v>54</v>
      </c>
      <c r="F1618" s="3" t="s">
        <v>54</v>
      </c>
      <c r="G1618" s="3" t="s">
        <v>54</v>
      </c>
      <c r="H1618" s="3" t="s">
        <v>53</v>
      </c>
      <c r="I1618" s="3" t="s">
        <v>53</v>
      </c>
    </row>
    <row r="1619" spans="1:9" x14ac:dyDescent="0.25">
      <c r="A1619" s="3">
        <v>1698</v>
      </c>
      <c r="B1619" s="3" t="s">
        <v>54</v>
      </c>
      <c r="C1619" s="3" t="s">
        <v>53</v>
      </c>
      <c r="D1619" s="3" t="s">
        <v>53</v>
      </c>
      <c r="E1619" s="3" t="s">
        <v>54</v>
      </c>
      <c r="F1619" s="3" t="s">
        <v>54</v>
      </c>
      <c r="G1619" s="3" t="s">
        <v>54</v>
      </c>
      <c r="H1619" s="3" t="s">
        <v>53</v>
      </c>
      <c r="I1619" s="3" t="s">
        <v>53</v>
      </c>
    </row>
    <row r="1620" spans="1:9" x14ac:dyDescent="0.25">
      <c r="A1620" s="3">
        <v>1699</v>
      </c>
      <c r="B1620" s="3" t="s">
        <v>54</v>
      </c>
      <c r="C1620" s="3" t="s">
        <v>53</v>
      </c>
      <c r="D1620" s="3" t="s">
        <v>110</v>
      </c>
      <c r="E1620" s="3" t="s">
        <v>54</v>
      </c>
      <c r="F1620" s="3" t="s">
        <v>54</v>
      </c>
      <c r="G1620" s="3" t="s">
        <v>54</v>
      </c>
      <c r="H1620" s="3" t="s">
        <v>53</v>
      </c>
      <c r="I1620" s="3" t="s">
        <v>53</v>
      </c>
    </row>
    <row r="1621" spans="1:9" x14ac:dyDescent="0.25">
      <c r="A1621" s="3">
        <v>1700</v>
      </c>
      <c r="B1621" s="3" t="s">
        <v>54</v>
      </c>
      <c r="C1621" s="3" t="s">
        <v>53</v>
      </c>
      <c r="D1621" s="3" t="s">
        <v>110</v>
      </c>
      <c r="E1621" s="3" t="s">
        <v>54</v>
      </c>
      <c r="F1621" s="3" t="s">
        <v>54</v>
      </c>
      <c r="G1621" s="3" t="s">
        <v>54</v>
      </c>
      <c r="H1621" s="3" t="s">
        <v>53</v>
      </c>
      <c r="I1621" s="3" t="s">
        <v>53</v>
      </c>
    </row>
    <row r="1622" spans="1:9" x14ac:dyDescent="0.25">
      <c r="A1622" s="3">
        <v>1701</v>
      </c>
      <c r="B1622" s="3" t="s">
        <v>54</v>
      </c>
      <c r="C1622" s="3" t="s">
        <v>53</v>
      </c>
      <c r="D1622" s="3" t="s">
        <v>56</v>
      </c>
      <c r="E1622" s="3" t="s">
        <v>54</v>
      </c>
      <c r="F1622" s="3" t="s">
        <v>54</v>
      </c>
      <c r="G1622" s="3" t="s">
        <v>54</v>
      </c>
      <c r="H1622" s="3" t="s">
        <v>53</v>
      </c>
      <c r="I1622" s="3" t="s">
        <v>53</v>
      </c>
    </row>
    <row r="1623" spans="1:9" x14ac:dyDescent="0.25">
      <c r="A1623" s="3">
        <v>1702</v>
      </c>
      <c r="B1623" s="3" t="s">
        <v>54</v>
      </c>
      <c r="C1623" s="3" t="s">
        <v>53</v>
      </c>
      <c r="D1623" s="3" t="s">
        <v>53</v>
      </c>
      <c r="E1623" s="3" t="s">
        <v>54</v>
      </c>
      <c r="F1623" s="3" t="s">
        <v>54</v>
      </c>
      <c r="G1623" s="3" t="s">
        <v>54</v>
      </c>
      <c r="H1623" s="3" t="s">
        <v>53</v>
      </c>
      <c r="I1623" s="3" t="s">
        <v>53</v>
      </c>
    </row>
    <row r="1624" spans="1:9" x14ac:dyDescent="0.25">
      <c r="A1624" s="3">
        <v>1703</v>
      </c>
      <c r="B1624" s="3" t="s">
        <v>54</v>
      </c>
      <c r="C1624" s="3" t="s">
        <v>53</v>
      </c>
      <c r="D1624" s="3" t="s">
        <v>53</v>
      </c>
      <c r="E1624" s="3" t="s">
        <v>54</v>
      </c>
      <c r="F1624" s="3" t="s">
        <v>54</v>
      </c>
      <c r="G1624" s="3" t="s">
        <v>54</v>
      </c>
      <c r="H1624" s="3" t="s">
        <v>53</v>
      </c>
      <c r="I1624" s="3" t="s">
        <v>53</v>
      </c>
    </row>
    <row r="1625" spans="1:9" x14ac:dyDescent="0.25">
      <c r="A1625" s="3">
        <v>1704</v>
      </c>
      <c r="B1625" s="3" t="s">
        <v>54</v>
      </c>
      <c r="C1625" s="3" t="s">
        <v>53</v>
      </c>
      <c r="D1625" s="3" t="s">
        <v>56</v>
      </c>
      <c r="E1625" s="3" t="s">
        <v>54</v>
      </c>
      <c r="F1625" s="3" t="s">
        <v>54</v>
      </c>
      <c r="G1625" s="3" t="s">
        <v>54</v>
      </c>
      <c r="H1625" s="3" t="s">
        <v>53</v>
      </c>
      <c r="I1625" s="3" t="s">
        <v>53</v>
      </c>
    </row>
    <row r="1626" spans="1:9" x14ac:dyDescent="0.25">
      <c r="A1626" s="3">
        <v>1705</v>
      </c>
      <c r="B1626" s="3" t="s">
        <v>54</v>
      </c>
      <c r="C1626" s="3" t="s">
        <v>53</v>
      </c>
      <c r="D1626" s="3" t="s">
        <v>56</v>
      </c>
      <c r="E1626" s="3" t="s">
        <v>54</v>
      </c>
      <c r="F1626" s="3" t="s">
        <v>54</v>
      </c>
      <c r="G1626" s="3" t="s">
        <v>54</v>
      </c>
      <c r="H1626" s="3" t="s">
        <v>53</v>
      </c>
      <c r="I1626" s="3" t="s">
        <v>53</v>
      </c>
    </row>
    <row r="1627" spans="1:9" x14ac:dyDescent="0.25">
      <c r="A1627" s="3">
        <v>1706</v>
      </c>
      <c r="B1627" s="3" t="s">
        <v>54</v>
      </c>
      <c r="C1627" s="3" t="s">
        <v>53</v>
      </c>
      <c r="D1627" s="3" t="s">
        <v>53</v>
      </c>
      <c r="E1627" s="3" t="s">
        <v>54</v>
      </c>
      <c r="F1627" s="3" t="s">
        <v>54</v>
      </c>
      <c r="G1627" s="3" t="s">
        <v>54</v>
      </c>
      <c r="H1627" s="3" t="s">
        <v>53</v>
      </c>
      <c r="I1627" s="3" t="s">
        <v>53</v>
      </c>
    </row>
    <row r="1628" spans="1:9" x14ac:dyDescent="0.25">
      <c r="A1628" s="3">
        <v>1707</v>
      </c>
      <c r="B1628" s="3" t="s">
        <v>54</v>
      </c>
      <c r="C1628" s="3" t="s">
        <v>55</v>
      </c>
      <c r="D1628" s="3" t="s">
        <v>110</v>
      </c>
      <c r="E1628" s="3" t="s">
        <v>54</v>
      </c>
      <c r="F1628" s="3" t="s">
        <v>54</v>
      </c>
      <c r="G1628" s="3" t="s">
        <v>54</v>
      </c>
      <c r="H1628" s="3" t="s">
        <v>58</v>
      </c>
      <c r="I1628" s="3" t="s">
        <v>59</v>
      </c>
    </row>
    <row r="1629" spans="1:9" x14ac:dyDescent="0.25">
      <c r="A1629" s="3">
        <v>1708</v>
      </c>
      <c r="B1629" s="3" t="s">
        <v>54</v>
      </c>
      <c r="C1629" s="3" t="s">
        <v>53</v>
      </c>
      <c r="D1629" s="3" t="s">
        <v>53</v>
      </c>
      <c r="E1629" s="3" t="s">
        <v>54</v>
      </c>
      <c r="F1629" s="3" t="s">
        <v>54</v>
      </c>
      <c r="G1629" s="3" t="s">
        <v>54</v>
      </c>
      <c r="H1629" s="3" t="s">
        <v>53</v>
      </c>
      <c r="I1629" s="3" t="s">
        <v>53</v>
      </c>
    </row>
    <row r="1630" spans="1:9" x14ac:dyDescent="0.25">
      <c r="A1630" s="3">
        <v>1709</v>
      </c>
      <c r="B1630" s="3" t="s">
        <v>54</v>
      </c>
      <c r="C1630" s="3" t="s">
        <v>53</v>
      </c>
      <c r="D1630" s="3" t="s">
        <v>56</v>
      </c>
      <c r="E1630" s="3" t="s">
        <v>54</v>
      </c>
      <c r="F1630" s="3" t="s">
        <v>54</v>
      </c>
      <c r="G1630" s="3" t="s">
        <v>54</v>
      </c>
      <c r="H1630" s="3" t="s">
        <v>58</v>
      </c>
      <c r="I1630" s="3" t="s">
        <v>53</v>
      </c>
    </row>
    <row r="1631" spans="1:9" x14ac:dyDescent="0.25">
      <c r="A1631" s="3">
        <v>1710</v>
      </c>
      <c r="B1631" s="3" t="s">
        <v>54</v>
      </c>
      <c r="C1631" s="3" t="s">
        <v>53</v>
      </c>
      <c r="D1631" s="3" t="s">
        <v>110</v>
      </c>
      <c r="E1631" s="3" t="s">
        <v>54</v>
      </c>
      <c r="F1631" s="3" t="s">
        <v>54</v>
      </c>
      <c r="G1631" s="3" t="s">
        <v>54</v>
      </c>
      <c r="H1631" s="3" t="s">
        <v>53</v>
      </c>
      <c r="I1631" s="3" t="s">
        <v>53</v>
      </c>
    </row>
    <row r="1632" spans="1:9" x14ac:dyDescent="0.25">
      <c r="A1632" s="3">
        <v>1711</v>
      </c>
      <c r="B1632" s="3" t="s">
        <v>54</v>
      </c>
      <c r="C1632" s="3" t="s">
        <v>55</v>
      </c>
      <c r="D1632" s="3" t="s">
        <v>110</v>
      </c>
      <c r="E1632" s="3" t="s">
        <v>54</v>
      </c>
      <c r="F1632" s="3" t="s">
        <v>54</v>
      </c>
      <c r="G1632" s="3" t="s">
        <v>54</v>
      </c>
      <c r="H1632" s="3" t="s">
        <v>58</v>
      </c>
      <c r="I1632" s="3" t="s">
        <v>104</v>
      </c>
    </row>
    <row r="1633" spans="1:9" x14ac:dyDescent="0.25">
      <c r="A1633" s="3">
        <v>1712</v>
      </c>
      <c r="B1633" s="3" t="s">
        <v>54</v>
      </c>
      <c r="C1633" s="3" t="s">
        <v>53</v>
      </c>
      <c r="D1633" s="3" t="s">
        <v>56</v>
      </c>
      <c r="E1633" s="3" t="s">
        <v>54</v>
      </c>
      <c r="F1633" s="3" t="s">
        <v>54</v>
      </c>
      <c r="G1633" s="3" t="s">
        <v>54</v>
      </c>
      <c r="H1633" s="3" t="s">
        <v>53</v>
      </c>
      <c r="I1633" s="3" t="s">
        <v>53</v>
      </c>
    </row>
    <row r="1634" spans="1:9" x14ac:dyDescent="0.25">
      <c r="A1634" s="3">
        <v>1713</v>
      </c>
      <c r="B1634" s="3" t="s">
        <v>54</v>
      </c>
      <c r="C1634" s="3" t="s">
        <v>55</v>
      </c>
      <c r="D1634" s="3" t="s">
        <v>56</v>
      </c>
      <c r="E1634" s="3" t="s">
        <v>54</v>
      </c>
      <c r="F1634" s="3" t="s">
        <v>54</v>
      </c>
      <c r="G1634" s="3" t="s">
        <v>54</v>
      </c>
      <c r="H1634" s="3" t="s">
        <v>58</v>
      </c>
      <c r="I1634" s="3" t="s">
        <v>104</v>
      </c>
    </row>
    <row r="1635" spans="1:9" x14ac:dyDescent="0.25">
      <c r="A1635" s="3">
        <v>1714</v>
      </c>
      <c r="B1635" s="3" t="s">
        <v>54</v>
      </c>
      <c r="C1635" s="3" t="s">
        <v>53</v>
      </c>
      <c r="D1635" s="3" t="s">
        <v>53</v>
      </c>
      <c r="E1635" s="3" t="s">
        <v>54</v>
      </c>
      <c r="F1635" s="3" t="s">
        <v>54</v>
      </c>
      <c r="G1635" s="3" t="s">
        <v>54</v>
      </c>
      <c r="H1635" s="3" t="s">
        <v>53</v>
      </c>
      <c r="I1635" s="3" t="s">
        <v>53</v>
      </c>
    </row>
    <row r="1636" spans="1:9" x14ac:dyDescent="0.25">
      <c r="A1636" s="3">
        <v>1715</v>
      </c>
      <c r="B1636" s="3" t="s">
        <v>54</v>
      </c>
      <c r="C1636" s="3" t="s">
        <v>53</v>
      </c>
      <c r="D1636" s="3" t="s">
        <v>56</v>
      </c>
      <c r="E1636" s="3" t="s">
        <v>54</v>
      </c>
      <c r="F1636" s="3" t="s">
        <v>54</v>
      </c>
      <c r="G1636" s="3" t="s">
        <v>54</v>
      </c>
      <c r="H1636" s="3" t="s">
        <v>53</v>
      </c>
      <c r="I1636" s="3" t="s">
        <v>53</v>
      </c>
    </row>
    <row r="1637" spans="1:9" x14ac:dyDescent="0.25">
      <c r="A1637" s="3">
        <v>1716</v>
      </c>
      <c r="B1637" s="3" t="s">
        <v>54</v>
      </c>
      <c r="C1637" s="3" t="s">
        <v>53</v>
      </c>
      <c r="D1637" s="3" t="s">
        <v>56</v>
      </c>
      <c r="E1637" s="3" t="s">
        <v>54</v>
      </c>
      <c r="F1637" s="3" t="s">
        <v>54</v>
      </c>
      <c r="G1637" s="3" t="s">
        <v>54</v>
      </c>
      <c r="H1637" s="3" t="s">
        <v>53</v>
      </c>
      <c r="I1637" s="3" t="s">
        <v>53</v>
      </c>
    </row>
    <row r="1638" spans="1:9" x14ac:dyDescent="0.25">
      <c r="A1638" s="3">
        <v>1717</v>
      </c>
      <c r="B1638" s="3" t="s">
        <v>54</v>
      </c>
      <c r="C1638" s="3" t="s">
        <v>53</v>
      </c>
      <c r="D1638" s="3" t="s">
        <v>53</v>
      </c>
      <c r="E1638" s="3" t="s">
        <v>54</v>
      </c>
      <c r="F1638" s="3" t="s">
        <v>54</v>
      </c>
      <c r="G1638" s="3" t="s">
        <v>54</v>
      </c>
      <c r="H1638" s="3" t="s">
        <v>53</v>
      </c>
      <c r="I1638" s="3" t="s">
        <v>53</v>
      </c>
    </row>
    <row r="1639" spans="1:9" x14ac:dyDescent="0.25">
      <c r="A1639" s="3">
        <v>1718</v>
      </c>
      <c r="B1639" s="3" t="s">
        <v>54</v>
      </c>
      <c r="C1639" s="3" t="s">
        <v>53</v>
      </c>
      <c r="D1639" s="3" t="s">
        <v>53</v>
      </c>
      <c r="E1639" s="3" t="s">
        <v>54</v>
      </c>
      <c r="F1639" s="3" t="s">
        <v>54</v>
      </c>
      <c r="G1639" s="3" t="s">
        <v>54</v>
      </c>
      <c r="H1639" s="3" t="s">
        <v>53</v>
      </c>
      <c r="I1639" s="3" t="s">
        <v>53</v>
      </c>
    </row>
    <row r="1640" spans="1:9" x14ac:dyDescent="0.25">
      <c r="A1640" s="3">
        <v>1719</v>
      </c>
      <c r="B1640" s="3" t="s">
        <v>54</v>
      </c>
      <c r="C1640" s="3" t="s">
        <v>55</v>
      </c>
      <c r="D1640" s="3" t="s">
        <v>56</v>
      </c>
      <c r="E1640" s="3" t="s">
        <v>54</v>
      </c>
      <c r="F1640" s="3" t="s">
        <v>54</v>
      </c>
      <c r="G1640" s="3" t="s">
        <v>54</v>
      </c>
      <c r="H1640" s="3" t="s">
        <v>58</v>
      </c>
      <c r="I1640" s="3" t="s">
        <v>59</v>
      </c>
    </row>
    <row r="1641" spans="1:9" x14ac:dyDescent="0.25">
      <c r="A1641" s="3">
        <v>1720</v>
      </c>
      <c r="B1641" s="3" t="s">
        <v>54</v>
      </c>
      <c r="C1641" s="3" t="s">
        <v>55</v>
      </c>
      <c r="D1641" s="3" t="s">
        <v>56</v>
      </c>
      <c r="E1641" s="3" t="s">
        <v>54</v>
      </c>
      <c r="F1641" s="3" t="s">
        <v>54</v>
      </c>
      <c r="G1641" s="3" t="s">
        <v>54</v>
      </c>
      <c r="H1641" s="3" t="s">
        <v>58</v>
      </c>
      <c r="I1641" s="3" t="s">
        <v>104</v>
      </c>
    </row>
    <row r="1642" spans="1:9" x14ac:dyDescent="0.25">
      <c r="A1642" s="3">
        <v>1721</v>
      </c>
      <c r="B1642" s="3" t="s">
        <v>54</v>
      </c>
      <c r="C1642" s="3" t="s">
        <v>53</v>
      </c>
      <c r="D1642" s="3" t="s">
        <v>53</v>
      </c>
      <c r="E1642" s="3" t="s">
        <v>54</v>
      </c>
      <c r="F1642" s="3" t="s">
        <v>54</v>
      </c>
      <c r="G1642" s="3" t="s">
        <v>54</v>
      </c>
      <c r="H1642" s="3" t="s">
        <v>53</v>
      </c>
      <c r="I1642" s="3" t="s">
        <v>53</v>
      </c>
    </row>
    <row r="1643" spans="1:9" x14ac:dyDescent="0.25">
      <c r="A1643" s="3">
        <v>1722</v>
      </c>
      <c r="B1643" s="3" t="s">
        <v>54</v>
      </c>
      <c r="C1643" s="3" t="s">
        <v>53</v>
      </c>
      <c r="D1643" s="3" t="s">
        <v>53</v>
      </c>
      <c r="E1643" s="3" t="s">
        <v>54</v>
      </c>
      <c r="F1643" s="3" t="s">
        <v>54</v>
      </c>
      <c r="G1643" s="3" t="s">
        <v>54</v>
      </c>
      <c r="H1643" s="3" t="s">
        <v>53</v>
      </c>
      <c r="I1643" s="3" t="s">
        <v>53</v>
      </c>
    </row>
    <row r="1644" spans="1:9" x14ac:dyDescent="0.25">
      <c r="A1644" s="3">
        <v>1723</v>
      </c>
      <c r="B1644" s="3" t="s">
        <v>54</v>
      </c>
      <c r="C1644" s="3" t="s">
        <v>55</v>
      </c>
      <c r="D1644" s="3" t="s">
        <v>110</v>
      </c>
      <c r="E1644" s="3" t="s">
        <v>54</v>
      </c>
      <c r="F1644" s="3" t="s">
        <v>54</v>
      </c>
      <c r="G1644" s="3" t="s">
        <v>54</v>
      </c>
      <c r="H1644" s="3" t="s">
        <v>58</v>
      </c>
      <c r="I1644" s="3" t="s">
        <v>104</v>
      </c>
    </row>
    <row r="1645" spans="1:9" x14ac:dyDescent="0.25">
      <c r="A1645" s="3">
        <v>1724</v>
      </c>
      <c r="B1645" s="3" t="s">
        <v>54</v>
      </c>
      <c r="C1645" s="3" t="s">
        <v>53</v>
      </c>
      <c r="D1645" s="3" t="s">
        <v>53</v>
      </c>
      <c r="E1645" s="3" t="s">
        <v>54</v>
      </c>
      <c r="F1645" s="3" t="s">
        <v>54</v>
      </c>
      <c r="G1645" s="3" t="s">
        <v>54</v>
      </c>
      <c r="H1645" s="3" t="s">
        <v>53</v>
      </c>
      <c r="I1645" s="3" t="s">
        <v>53</v>
      </c>
    </row>
    <row r="1646" spans="1:9" x14ac:dyDescent="0.25">
      <c r="A1646" s="3">
        <v>1725</v>
      </c>
      <c r="B1646" s="3" t="s">
        <v>54</v>
      </c>
      <c r="C1646" s="3" t="s">
        <v>53</v>
      </c>
      <c r="D1646" s="3" t="s">
        <v>53</v>
      </c>
      <c r="E1646" s="3" t="s">
        <v>54</v>
      </c>
      <c r="F1646" s="3" t="s">
        <v>54</v>
      </c>
      <c r="G1646" s="3" t="s">
        <v>54</v>
      </c>
      <c r="H1646" s="3" t="s">
        <v>53</v>
      </c>
      <c r="I1646" s="3" t="s">
        <v>53</v>
      </c>
    </row>
    <row r="1647" spans="1:9" x14ac:dyDescent="0.25">
      <c r="A1647" s="3">
        <v>1726</v>
      </c>
      <c r="B1647" s="3" t="s">
        <v>54</v>
      </c>
      <c r="C1647" s="3" t="s">
        <v>53</v>
      </c>
      <c r="D1647" s="3" t="s">
        <v>53</v>
      </c>
      <c r="E1647" s="3" t="s">
        <v>54</v>
      </c>
      <c r="F1647" s="3" t="s">
        <v>54</v>
      </c>
      <c r="G1647" s="3" t="s">
        <v>54</v>
      </c>
      <c r="H1647" s="3" t="s">
        <v>53</v>
      </c>
      <c r="I1647" s="3" t="s">
        <v>53</v>
      </c>
    </row>
    <row r="1648" spans="1:9" x14ac:dyDescent="0.25">
      <c r="A1648" s="3">
        <v>1727</v>
      </c>
      <c r="B1648" s="3" t="s">
        <v>54</v>
      </c>
      <c r="C1648" s="3" t="s">
        <v>309</v>
      </c>
      <c r="D1648" s="3" t="s">
        <v>56</v>
      </c>
      <c r="E1648" s="3" t="s">
        <v>54</v>
      </c>
      <c r="F1648" s="3" t="s">
        <v>54</v>
      </c>
      <c r="G1648" s="3" t="s">
        <v>54</v>
      </c>
      <c r="H1648" s="3" t="s">
        <v>58</v>
      </c>
      <c r="I1648" s="3" t="s">
        <v>104</v>
      </c>
    </row>
    <row r="1649" spans="1:9" x14ac:dyDescent="0.25">
      <c r="A1649" s="3">
        <v>1728</v>
      </c>
      <c r="B1649" s="3" t="s">
        <v>54</v>
      </c>
      <c r="C1649" s="3" t="s">
        <v>53</v>
      </c>
      <c r="D1649" s="3" t="s">
        <v>56</v>
      </c>
      <c r="E1649" s="3" t="s">
        <v>54</v>
      </c>
      <c r="F1649" s="3" t="s">
        <v>54</v>
      </c>
      <c r="G1649" s="3" t="s">
        <v>54</v>
      </c>
      <c r="H1649" s="3" t="s">
        <v>53</v>
      </c>
      <c r="I1649" s="3" t="s">
        <v>53</v>
      </c>
    </row>
    <row r="1650" spans="1:9" x14ac:dyDescent="0.25">
      <c r="A1650" s="3">
        <v>1729</v>
      </c>
      <c r="B1650" s="3" t="s">
        <v>54</v>
      </c>
      <c r="C1650" s="3" t="s">
        <v>53</v>
      </c>
      <c r="D1650" s="3" t="s">
        <v>53</v>
      </c>
      <c r="E1650" s="3" t="s">
        <v>54</v>
      </c>
      <c r="F1650" s="3" t="s">
        <v>54</v>
      </c>
      <c r="G1650" s="3" t="s">
        <v>54</v>
      </c>
      <c r="H1650" s="3" t="s">
        <v>53</v>
      </c>
      <c r="I1650" s="3" t="s">
        <v>53</v>
      </c>
    </row>
    <row r="1651" spans="1:9" x14ac:dyDescent="0.25">
      <c r="A1651" s="3">
        <v>1730</v>
      </c>
      <c r="B1651" s="3" t="s">
        <v>54</v>
      </c>
      <c r="C1651" s="3" t="s">
        <v>55</v>
      </c>
      <c r="D1651" s="3" t="s">
        <v>56</v>
      </c>
      <c r="E1651" s="3" t="s">
        <v>54</v>
      </c>
      <c r="F1651" s="3" t="s">
        <v>54</v>
      </c>
      <c r="G1651" s="3" t="s">
        <v>54</v>
      </c>
      <c r="H1651" s="3" t="s">
        <v>58</v>
      </c>
      <c r="I1651" s="3" t="s">
        <v>104</v>
      </c>
    </row>
    <row r="1652" spans="1:9" x14ac:dyDescent="0.25">
      <c r="A1652" s="3">
        <v>1731</v>
      </c>
      <c r="B1652" s="3" t="s">
        <v>54</v>
      </c>
      <c r="C1652" s="3" t="s">
        <v>53</v>
      </c>
      <c r="D1652" s="3" t="s">
        <v>110</v>
      </c>
      <c r="E1652" s="3" t="s">
        <v>54</v>
      </c>
      <c r="F1652" s="3" t="s">
        <v>54</v>
      </c>
      <c r="G1652" s="3" t="s">
        <v>54</v>
      </c>
      <c r="H1652" s="3" t="s">
        <v>53</v>
      </c>
      <c r="I1652" s="3" t="s">
        <v>53</v>
      </c>
    </row>
    <row r="1653" spans="1:9" x14ac:dyDescent="0.25">
      <c r="A1653" s="3">
        <v>1732</v>
      </c>
      <c r="B1653" s="3" t="s">
        <v>54</v>
      </c>
      <c r="C1653" s="3" t="s">
        <v>53</v>
      </c>
      <c r="D1653" s="3" t="s">
        <v>53</v>
      </c>
      <c r="E1653" s="3" t="s">
        <v>54</v>
      </c>
      <c r="F1653" s="3" t="s">
        <v>54</v>
      </c>
      <c r="G1653" s="3" t="s">
        <v>54</v>
      </c>
      <c r="H1653" s="3" t="s">
        <v>53</v>
      </c>
      <c r="I1653" s="3" t="s">
        <v>53</v>
      </c>
    </row>
    <row r="1654" spans="1:9" x14ac:dyDescent="0.25">
      <c r="A1654" s="3">
        <v>1733</v>
      </c>
      <c r="B1654" s="3" t="s">
        <v>54</v>
      </c>
      <c r="C1654" s="3" t="s">
        <v>53</v>
      </c>
      <c r="D1654" s="3" t="s">
        <v>53</v>
      </c>
      <c r="E1654" s="3" t="s">
        <v>54</v>
      </c>
      <c r="F1654" s="3" t="s">
        <v>54</v>
      </c>
      <c r="G1654" s="3" t="s">
        <v>54</v>
      </c>
      <c r="H1654" s="3" t="s">
        <v>53</v>
      </c>
      <c r="I1654" s="3" t="s">
        <v>53</v>
      </c>
    </row>
    <row r="1655" spans="1:9" x14ac:dyDescent="0.25">
      <c r="A1655" s="3">
        <v>1734</v>
      </c>
      <c r="B1655" s="3" t="s">
        <v>54</v>
      </c>
      <c r="C1655" s="3" t="s">
        <v>53</v>
      </c>
      <c r="D1655" s="3" t="s">
        <v>53</v>
      </c>
      <c r="E1655" s="3" t="s">
        <v>54</v>
      </c>
      <c r="F1655" s="3" t="s">
        <v>54</v>
      </c>
      <c r="G1655" s="3" t="s">
        <v>54</v>
      </c>
      <c r="H1655" s="3" t="s">
        <v>53</v>
      </c>
      <c r="I1655" s="3" t="s">
        <v>53</v>
      </c>
    </row>
    <row r="1656" spans="1:9" x14ac:dyDescent="0.25">
      <c r="A1656" s="3">
        <v>1735</v>
      </c>
      <c r="B1656" s="3" t="s">
        <v>54</v>
      </c>
      <c r="C1656" s="3" t="s">
        <v>53</v>
      </c>
      <c r="D1656" s="3" t="s">
        <v>53</v>
      </c>
      <c r="E1656" s="3" t="s">
        <v>54</v>
      </c>
      <c r="F1656" s="3" t="s">
        <v>54</v>
      </c>
      <c r="G1656" s="3" t="s">
        <v>54</v>
      </c>
      <c r="H1656" s="3" t="s">
        <v>53</v>
      </c>
      <c r="I1656" s="3" t="s">
        <v>53</v>
      </c>
    </row>
    <row r="1657" spans="1:9" x14ac:dyDescent="0.25">
      <c r="A1657" s="3">
        <v>1736</v>
      </c>
      <c r="B1657" s="3" t="s">
        <v>54</v>
      </c>
      <c r="C1657" s="3" t="s">
        <v>53</v>
      </c>
      <c r="D1657" s="3" t="s">
        <v>53</v>
      </c>
      <c r="E1657" s="3" t="s">
        <v>54</v>
      </c>
      <c r="F1657" s="3" t="s">
        <v>54</v>
      </c>
      <c r="G1657" s="3" t="s">
        <v>54</v>
      </c>
      <c r="H1657" s="3" t="s">
        <v>53</v>
      </c>
      <c r="I1657" s="3" t="s">
        <v>53</v>
      </c>
    </row>
    <row r="1658" spans="1:9" x14ac:dyDescent="0.25">
      <c r="A1658" s="3">
        <v>1737</v>
      </c>
      <c r="B1658" s="3" t="s">
        <v>54</v>
      </c>
      <c r="C1658" s="3" t="s">
        <v>53</v>
      </c>
      <c r="D1658" s="3" t="s">
        <v>53</v>
      </c>
      <c r="E1658" s="3" t="s">
        <v>54</v>
      </c>
      <c r="F1658" s="3" t="s">
        <v>54</v>
      </c>
      <c r="G1658" s="3" t="s">
        <v>54</v>
      </c>
      <c r="H1658" s="3" t="s">
        <v>53</v>
      </c>
      <c r="I1658" s="3" t="s">
        <v>53</v>
      </c>
    </row>
    <row r="1659" spans="1:9" x14ac:dyDescent="0.25">
      <c r="A1659" s="3">
        <v>1738</v>
      </c>
      <c r="B1659" s="3" t="s">
        <v>54</v>
      </c>
      <c r="C1659" s="3" t="s">
        <v>55</v>
      </c>
      <c r="D1659" s="3" t="s">
        <v>56</v>
      </c>
      <c r="E1659" s="3" t="s">
        <v>54</v>
      </c>
      <c r="F1659" s="3" t="s">
        <v>54</v>
      </c>
      <c r="G1659" s="3" t="s">
        <v>54</v>
      </c>
      <c r="H1659" s="3" t="s">
        <v>58</v>
      </c>
      <c r="I1659" s="3" t="s">
        <v>104</v>
      </c>
    </row>
    <row r="1660" spans="1:9" x14ac:dyDescent="0.25">
      <c r="A1660" s="3">
        <v>1739</v>
      </c>
      <c r="B1660" s="3" t="s">
        <v>54</v>
      </c>
      <c r="C1660" s="3" t="s">
        <v>55</v>
      </c>
      <c r="D1660" s="3" t="s">
        <v>56</v>
      </c>
      <c r="E1660" s="3" t="s">
        <v>54</v>
      </c>
      <c r="F1660" s="3" t="s">
        <v>54</v>
      </c>
      <c r="G1660" s="3" t="s">
        <v>54</v>
      </c>
      <c r="H1660" s="3" t="s">
        <v>58</v>
      </c>
      <c r="I1660" s="3" t="s">
        <v>104</v>
      </c>
    </row>
    <row r="1661" spans="1:9" x14ac:dyDescent="0.25">
      <c r="A1661" s="3">
        <v>1740</v>
      </c>
      <c r="B1661" s="3" t="s">
        <v>54</v>
      </c>
      <c r="C1661" s="3" t="s">
        <v>55</v>
      </c>
      <c r="D1661" s="3" t="s">
        <v>56</v>
      </c>
      <c r="E1661" s="3" t="s">
        <v>54</v>
      </c>
      <c r="F1661" s="3" t="s">
        <v>54</v>
      </c>
      <c r="G1661" s="3" t="s">
        <v>54</v>
      </c>
      <c r="H1661" s="3" t="s">
        <v>58</v>
      </c>
      <c r="I1661" s="3" t="s">
        <v>104</v>
      </c>
    </row>
    <row r="1662" spans="1:9" x14ac:dyDescent="0.25">
      <c r="A1662" s="3">
        <v>1741</v>
      </c>
      <c r="B1662" s="3" t="s">
        <v>54</v>
      </c>
      <c r="C1662" s="3" t="s">
        <v>53</v>
      </c>
      <c r="D1662" s="3" t="s">
        <v>56</v>
      </c>
      <c r="E1662" s="3" t="s">
        <v>54</v>
      </c>
      <c r="F1662" s="3" t="s">
        <v>54</v>
      </c>
      <c r="G1662" s="3" t="s">
        <v>54</v>
      </c>
      <c r="H1662" s="3" t="s">
        <v>53</v>
      </c>
      <c r="I1662" s="3" t="s">
        <v>53</v>
      </c>
    </row>
    <row r="1663" spans="1:9" x14ac:dyDescent="0.25">
      <c r="A1663" s="3">
        <v>1742</v>
      </c>
      <c r="B1663" s="3" t="s">
        <v>54</v>
      </c>
      <c r="C1663" s="3" t="s">
        <v>53</v>
      </c>
      <c r="D1663" s="3" t="s">
        <v>56</v>
      </c>
      <c r="E1663" s="3" t="s">
        <v>54</v>
      </c>
      <c r="F1663" s="3" t="s">
        <v>54</v>
      </c>
      <c r="G1663" s="3" t="s">
        <v>54</v>
      </c>
      <c r="H1663" s="3" t="s">
        <v>53</v>
      </c>
      <c r="I1663" s="3" t="s">
        <v>53</v>
      </c>
    </row>
    <row r="1664" spans="1:9" x14ac:dyDescent="0.25">
      <c r="A1664" s="3">
        <v>1743</v>
      </c>
      <c r="B1664" s="3" t="s">
        <v>54</v>
      </c>
      <c r="C1664" s="3" t="s">
        <v>53</v>
      </c>
      <c r="D1664" s="3" t="s">
        <v>110</v>
      </c>
      <c r="E1664" s="3" t="s">
        <v>54</v>
      </c>
      <c r="F1664" s="3" t="s">
        <v>54</v>
      </c>
      <c r="G1664" s="3" t="s">
        <v>54</v>
      </c>
      <c r="H1664" s="3" t="s">
        <v>53</v>
      </c>
      <c r="I1664" s="3" t="s">
        <v>53</v>
      </c>
    </row>
    <row r="1665" spans="1:9" x14ac:dyDescent="0.25">
      <c r="A1665" s="3">
        <v>1745</v>
      </c>
      <c r="B1665" s="3" t="s">
        <v>54</v>
      </c>
      <c r="C1665" s="3" t="s">
        <v>55</v>
      </c>
      <c r="D1665" s="3" t="s">
        <v>110</v>
      </c>
      <c r="E1665" s="3" t="s">
        <v>54</v>
      </c>
      <c r="F1665" s="3" t="s">
        <v>54</v>
      </c>
      <c r="G1665" s="3" t="s">
        <v>54</v>
      </c>
      <c r="H1665" s="3" t="s">
        <v>58</v>
      </c>
      <c r="I1665" s="3" t="s">
        <v>104</v>
      </c>
    </row>
    <row r="1666" spans="1:9" x14ac:dyDescent="0.25">
      <c r="A1666" s="3">
        <v>1746</v>
      </c>
      <c r="B1666" s="3" t="s">
        <v>54</v>
      </c>
      <c r="C1666" s="3" t="s">
        <v>53</v>
      </c>
      <c r="D1666" s="3" t="s">
        <v>56</v>
      </c>
      <c r="E1666" s="3" t="s">
        <v>54</v>
      </c>
      <c r="F1666" s="3" t="s">
        <v>54</v>
      </c>
      <c r="G1666" s="3" t="s">
        <v>54</v>
      </c>
      <c r="H1666" s="3" t="s">
        <v>53</v>
      </c>
      <c r="I1666" s="3" t="s">
        <v>53</v>
      </c>
    </row>
    <row r="1667" spans="1:9" x14ac:dyDescent="0.25">
      <c r="A1667" s="3">
        <v>1747</v>
      </c>
      <c r="B1667" s="3" t="s">
        <v>54</v>
      </c>
      <c r="C1667" s="3" t="s">
        <v>55</v>
      </c>
      <c r="D1667" s="3" t="s">
        <v>56</v>
      </c>
      <c r="E1667" s="3" t="s">
        <v>54</v>
      </c>
      <c r="F1667" s="3" t="s">
        <v>54</v>
      </c>
      <c r="G1667" s="3" t="s">
        <v>54</v>
      </c>
      <c r="H1667" s="3" t="s">
        <v>58</v>
      </c>
      <c r="I1667" s="3" t="s">
        <v>53</v>
      </c>
    </row>
    <row r="1668" spans="1:9" x14ac:dyDescent="0.25">
      <c r="A1668" s="3">
        <v>1748</v>
      </c>
      <c r="B1668" s="3" t="s">
        <v>54</v>
      </c>
      <c r="C1668" s="3" t="s">
        <v>55</v>
      </c>
      <c r="D1668" s="3" t="s">
        <v>56</v>
      </c>
      <c r="E1668" s="3" t="s">
        <v>54</v>
      </c>
      <c r="F1668" s="3" t="s">
        <v>54</v>
      </c>
      <c r="G1668" s="3" t="s">
        <v>54</v>
      </c>
      <c r="H1668" s="3" t="s">
        <v>58</v>
      </c>
      <c r="I1668" s="3" t="s">
        <v>104</v>
      </c>
    </row>
    <row r="1669" spans="1:9" x14ac:dyDescent="0.25">
      <c r="A1669" s="3">
        <v>1749</v>
      </c>
      <c r="B1669" s="3" t="s">
        <v>54</v>
      </c>
      <c r="C1669" s="3" t="s">
        <v>53</v>
      </c>
      <c r="D1669" s="3" t="s">
        <v>110</v>
      </c>
      <c r="E1669" s="3" t="s">
        <v>54</v>
      </c>
      <c r="F1669" s="3" t="s">
        <v>54</v>
      </c>
      <c r="G1669" s="3" t="s">
        <v>54</v>
      </c>
      <c r="H1669" s="3" t="s">
        <v>53</v>
      </c>
      <c r="I1669" s="3" t="s">
        <v>53</v>
      </c>
    </row>
    <row r="1670" spans="1:9" x14ac:dyDescent="0.25">
      <c r="A1670" s="3">
        <v>1750</v>
      </c>
      <c r="B1670" s="3" t="s">
        <v>54</v>
      </c>
      <c r="C1670" s="3" t="s">
        <v>55</v>
      </c>
      <c r="D1670" s="3" t="s">
        <v>110</v>
      </c>
      <c r="E1670" s="3" t="s">
        <v>54</v>
      </c>
      <c r="F1670" s="3" t="s">
        <v>54</v>
      </c>
      <c r="G1670" s="3" t="s">
        <v>54</v>
      </c>
      <c r="H1670" s="3" t="s">
        <v>58</v>
      </c>
      <c r="I1670" s="3" t="s">
        <v>104</v>
      </c>
    </row>
    <row r="1671" spans="1:9" x14ac:dyDescent="0.25">
      <c r="A1671" s="3">
        <v>1751</v>
      </c>
      <c r="B1671" s="3" t="s">
        <v>54</v>
      </c>
      <c r="C1671" s="3" t="s">
        <v>55</v>
      </c>
      <c r="D1671" s="3" t="s">
        <v>56</v>
      </c>
      <c r="E1671" s="3" t="s">
        <v>54</v>
      </c>
      <c r="F1671" s="3" t="s">
        <v>54</v>
      </c>
      <c r="G1671" s="3" t="s">
        <v>54</v>
      </c>
      <c r="H1671" s="3" t="s">
        <v>509</v>
      </c>
      <c r="I1671" s="3" t="s">
        <v>104</v>
      </c>
    </row>
    <row r="1672" spans="1:9" x14ac:dyDescent="0.25">
      <c r="A1672" s="3">
        <v>1752</v>
      </c>
      <c r="B1672" s="3" t="s">
        <v>54</v>
      </c>
      <c r="C1672" s="3" t="s">
        <v>53</v>
      </c>
      <c r="D1672" s="3" t="s">
        <v>53</v>
      </c>
      <c r="E1672" s="3" t="s">
        <v>54</v>
      </c>
      <c r="F1672" s="3" t="s">
        <v>54</v>
      </c>
      <c r="G1672" s="3" t="s">
        <v>54</v>
      </c>
      <c r="H1672" s="3" t="s">
        <v>53</v>
      </c>
      <c r="I1672" s="3" t="s">
        <v>53</v>
      </c>
    </row>
    <row r="1673" spans="1:9" x14ac:dyDescent="0.25">
      <c r="A1673" s="3">
        <v>1753</v>
      </c>
      <c r="B1673" s="3" t="s">
        <v>54</v>
      </c>
      <c r="C1673" s="3" t="s">
        <v>53</v>
      </c>
      <c r="D1673" s="3" t="s">
        <v>56</v>
      </c>
      <c r="E1673" s="3" t="s">
        <v>54</v>
      </c>
      <c r="F1673" s="3" t="s">
        <v>54</v>
      </c>
      <c r="G1673" s="3" t="s">
        <v>54</v>
      </c>
      <c r="H1673" s="3" t="s">
        <v>53</v>
      </c>
      <c r="I1673" s="3" t="s">
        <v>53</v>
      </c>
    </row>
    <row r="1674" spans="1:9" x14ac:dyDescent="0.25">
      <c r="A1674" s="3">
        <v>1754</v>
      </c>
      <c r="B1674" s="3" t="s">
        <v>54</v>
      </c>
      <c r="C1674" s="3" t="s">
        <v>53</v>
      </c>
      <c r="D1674" s="3" t="s">
        <v>53</v>
      </c>
      <c r="E1674" s="3" t="s">
        <v>54</v>
      </c>
      <c r="F1674" s="3" t="s">
        <v>54</v>
      </c>
      <c r="G1674" s="3" t="s">
        <v>54</v>
      </c>
      <c r="H1674" s="3" t="s">
        <v>53</v>
      </c>
      <c r="I1674" s="3" t="s">
        <v>53</v>
      </c>
    </row>
    <row r="1675" spans="1:9" x14ac:dyDescent="0.25">
      <c r="A1675" s="3">
        <v>1755</v>
      </c>
      <c r="B1675" s="3" t="s">
        <v>54</v>
      </c>
      <c r="C1675" s="3" t="s">
        <v>55</v>
      </c>
      <c r="D1675" s="3" t="s">
        <v>56</v>
      </c>
      <c r="E1675" s="3" t="s">
        <v>54</v>
      </c>
      <c r="F1675" s="3" t="s">
        <v>54</v>
      </c>
      <c r="G1675" s="3" t="s">
        <v>54</v>
      </c>
      <c r="H1675" s="3" t="s">
        <v>58</v>
      </c>
      <c r="I1675" s="3" t="s">
        <v>104</v>
      </c>
    </row>
    <row r="1676" spans="1:9" x14ac:dyDescent="0.25">
      <c r="A1676" s="3">
        <v>1756</v>
      </c>
      <c r="B1676" s="3" t="s">
        <v>54</v>
      </c>
      <c r="C1676" s="3" t="s">
        <v>53</v>
      </c>
      <c r="D1676" s="3" t="s">
        <v>56</v>
      </c>
      <c r="E1676" s="3" t="s">
        <v>54</v>
      </c>
      <c r="F1676" s="3" t="s">
        <v>54</v>
      </c>
      <c r="G1676" s="3" t="s">
        <v>54</v>
      </c>
      <c r="H1676" s="3" t="s">
        <v>53</v>
      </c>
      <c r="I1676" s="3" t="s">
        <v>53</v>
      </c>
    </row>
    <row r="1677" spans="1:9" x14ac:dyDescent="0.25">
      <c r="A1677" s="3">
        <v>1757</v>
      </c>
      <c r="B1677" s="3" t="s">
        <v>54</v>
      </c>
      <c r="C1677" s="3" t="s">
        <v>53</v>
      </c>
      <c r="D1677" s="3" t="s">
        <v>56</v>
      </c>
      <c r="E1677" s="3" t="s">
        <v>54</v>
      </c>
      <c r="F1677" s="3" t="s">
        <v>54</v>
      </c>
      <c r="G1677" s="3" t="s">
        <v>54</v>
      </c>
      <c r="H1677" s="3" t="s">
        <v>53</v>
      </c>
      <c r="I1677" s="3" t="s">
        <v>53</v>
      </c>
    </row>
    <row r="1678" spans="1:9" x14ac:dyDescent="0.25">
      <c r="A1678" s="3">
        <v>1758</v>
      </c>
      <c r="B1678" s="3" t="s">
        <v>54</v>
      </c>
      <c r="C1678" s="3" t="s">
        <v>53</v>
      </c>
      <c r="D1678" s="3" t="s">
        <v>56</v>
      </c>
      <c r="E1678" s="3" t="s">
        <v>54</v>
      </c>
      <c r="F1678" s="3" t="s">
        <v>54</v>
      </c>
      <c r="G1678" s="3" t="s">
        <v>54</v>
      </c>
      <c r="H1678" s="3" t="s">
        <v>53</v>
      </c>
      <c r="I1678" s="3" t="s">
        <v>53</v>
      </c>
    </row>
    <row r="1679" spans="1:9" x14ac:dyDescent="0.25">
      <c r="A1679" s="3">
        <v>1759</v>
      </c>
      <c r="B1679" s="3" t="s">
        <v>54</v>
      </c>
      <c r="C1679" s="3" t="s">
        <v>53</v>
      </c>
      <c r="D1679" s="3" t="s">
        <v>110</v>
      </c>
      <c r="E1679" s="3" t="s">
        <v>54</v>
      </c>
      <c r="F1679" s="3" t="s">
        <v>54</v>
      </c>
      <c r="G1679" s="3" t="s">
        <v>54</v>
      </c>
      <c r="H1679" s="3" t="s">
        <v>53</v>
      </c>
      <c r="I1679" s="3" t="s">
        <v>53</v>
      </c>
    </row>
    <row r="1680" spans="1:9" x14ac:dyDescent="0.25">
      <c r="A1680" s="3">
        <v>1760</v>
      </c>
      <c r="B1680" s="3" t="s">
        <v>54</v>
      </c>
      <c r="C1680" s="3" t="s">
        <v>55</v>
      </c>
      <c r="D1680" s="3" t="s">
        <v>56</v>
      </c>
      <c r="E1680" s="3" t="s">
        <v>54</v>
      </c>
      <c r="F1680" s="3" t="s">
        <v>54</v>
      </c>
      <c r="G1680" s="3" t="s">
        <v>54</v>
      </c>
      <c r="H1680" s="3" t="s">
        <v>58</v>
      </c>
      <c r="I1680" s="3" t="s">
        <v>104</v>
      </c>
    </row>
    <row r="1681" spans="1:9" x14ac:dyDescent="0.25">
      <c r="A1681" s="3">
        <v>1761</v>
      </c>
      <c r="B1681" s="3" t="s">
        <v>54</v>
      </c>
      <c r="C1681" s="3" t="s">
        <v>55</v>
      </c>
      <c r="D1681" s="3" t="s">
        <v>110</v>
      </c>
      <c r="E1681" s="3" t="s">
        <v>54</v>
      </c>
      <c r="F1681" s="3" t="s">
        <v>54</v>
      </c>
      <c r="G1681" s="3" t="s">
        <v>54</v>
      </c>
      <c r="H1681" s="3" t="s">
        <v>58</v>
      </c>
      <c r="I1681" s="3" t="s">
        <v>104</v>
      </c>
    </row>
    <row r="1682" spans="1:9" x14ac:dyDescent="0.25">
      <c r="A1682" s="3">
        <v>1762</v>
      </c>
      <c r="B1682" s="3" t="s">
        <v>54</v>
      </c>
      <c r="C1682" s="3" t="s">
        <v>55</v>
      </c>
      <c r="D1682" s="3" t="s">
        <v>110</v>
      </c>
      <c r="E1682" s="3" t="s">
        <v>54</v>
      </c>
      <c r="F1682" s="3" t="s">
        <v>54</v>
      </c>
      <c r="G1682" s="3" t="s">
        <v>54</v>
      </c>
      <c r="H1682" s="3" t="s">
        <v>58</v>
      </c>
      <c r="I1682" s="3" t="s">
        <v>104</v>
      </c>
    </row>
    <row r="1683" spans="1:9" x14ac:dyDescent="0.25">
      <c r="A1683" s="3">
        <v>1763</v>
      </c>
      <c r="B1683" s="3" t="s">
        <v>54</v>
      </c>
      <c r="C1683" s="3" t="s">
        <v>55</v>
      </c>
      <c r="D1683" s="3" t="s">
        <v>56</v>
      </c>
      <c r="E1683" s="3" t="s">
        <v>54</v>
      </c>
      <c r="F1683" s="3" t="s">
        <v>54</v>
      </c>
      <c r="G1683" s="3" t="s">
        <v>54</v>
      </c>
      <c r="H1683" s="3" t="s">
        <v>509</v>
      </c>
      <c r="I1683" s="3" t="s">
        <v>104</v>
      </c>
    </row>
    <row r="1684" spans="1:9" x14ac:dyDescent="0.25">
      <c r="A1684" s="3">
        <v>1764</v>
      </c>
      <c r="B1684" s="3" t="s">
        <v>54</v>
      </c>
      <c r="C1684" s="3" t="s">
        <v>53</v>
      </c>
      <c r="D1684" s="3" t="s">
        <v>53</v>
      </c>
      <c r="E1684" s="3" t="s">
        <v>54</v>
      </c>
      <c r="F1684" s="3" t="s">
        <v>54</v>
      </c>
      <c r="G1684" s="3" t="s">
        <v>54</v>
      </c>
      <c r="H1684" s="3" t="s">
        <v>53</v>
      </c>
      <c r="I1684" s="3" t="s">
        <v>53</v>
      </c>
    </row>
    <row r="1685" spans="1:9" x14ac:dyDescent="0.25">
      <c r="A1685" s="3">
        <v>1765</v>
      </c>
      <c r="B1685" s="3" t="s">
        <v>54</v>
      </c>
      <c r="C1685" s="3" t="s">
        <v>53</v>
      </c>
      <c r="D1685" s="3" t="s">
        <v>53</v>
      </c>
      <c r="E1685" s="3" t="s">
        <v>54</v>
      </c>
      <c r="F1685" s="3" t="s">
        <v>54</v>
      </c>
      <c r="G1685" s="3" t="s">
        <v>54</v>
      </c>
      <c r="H1685" s="3" t="s">
        <v>53</v>
      </c>
      <c r="I1685" s="3" t="s">
        <v>53</v>
      </c>
    </row>
    <row r="1686" spans="1:9" x14ac:dyDescent="0.25">
      <c r="A1686" s="3">
        <v>1766</v>
      </c>
      <c r="B1686" s="3" t="s">
        <v>54</v>
      </c>
      <c r="C1686" s="3" t="s">
        <v>53</v>
      </c>
      <c r="D1686" s="3" t="s">
        <v>53</v>
      </c>
      <c r="E1686" s="3" t="s">
        <v>54</v>
      </c>
      <c r="F1686" s="3" t="s">
        <v>54</v>
      </c>
      <c r="G1686" s="3" t="s">
        <v>54</v>
      </c>
      <c r="H1686" s="3" t="s">
        <v>53</v>
      </c>
      <c r="I1686" s="3" t="s">
        <v>53</v>
      </c>
    </row>
    <row r="1687" spans="1:9" x14ac:dyDescent="0.25">
      <c r="A1687" s="3">
        <v>1767</v>
      </c>
      <c r="B1687" s="3" t="s">
        <v>54</v>
      </c>
      <c r="C1687" s="3" t="s">
        <v>53</v>
      </c>
      <c r="D1687" s="3" t="s">
        <v>53</v>
      </c>
      <c r="E1687" s="3" t="s">
        <v>54</v>
      </c>
      <c r="F1687" s="3" t="s">
        <v>54</v>
      </c>
      <c r="G1687" s="3" t="s">
        <v>54</v>
      </c>
      <c r="H1687" s="3" t="s">
        <v>53</v>
      </c>
      <c r="I1687" s="3" t="s">
        <v>53</v>
      </c>
    </row>
    <row r="1688" spans="1:9" x14ac:dyDescent="0.25">
      <c r="A1688" s="3">
        <v>1768</v>
      </c>
      <c r="B1688" s="3" t="s">
        <v>54</v>
      </c>
      <c r="C1688" s="3" t="s">
        <v>53</v>
      </c>
      <c r="D1688" s="3" t="s">
        <v>53</v>
      </c>
      <c r="E1688" s="3" t="s">
        <v>54</v>
      </c>
      <c r="F1688" s="3" t="s">
        <v>54</v>
      </c>
      <c r="G1688" s="3" t="s">
        <v>54</v>
      </c>
      <c r="H1688" s="3" t="s">
        <v>53</v>
      </c>
      <c r="I1688" s="3" t="s">
        <v>53</v>
      </c>
    </row>
    <row r="1689" spans="1:9" x14ac:dyDescent="0.25">
      <c r="A1689" s="3">
        <v>1769</v>
      </c>
      <c r="B1689" s="3" t="s">
        <v>54</v>
      </c>
      <c r="C1689" s="3" t="s">
        <v>53</v>
      </c>
      <c r="D1689" s="3" t="s">
        <v>53</v>
      </c>
      <c r="E1689" s="3" t="s">
        <v>54</v>
      </c>
      <c r="F1689" s="3" t="s">
        <v>54</v>
      </c>
      <c r="G1689" s="3" t="s">
        <v>54</v>
      </c>
      <c r="H1689" s="3" t="s">
        <v>53</v>
      </c>
      <c r="I1689" s="3" t="s">
        <v>53</v>
      </c>
    </row>
    <row r="1690" spans="1:9" x14ac:dyDescent="0.25">
      <c r="A1690" s="3">
        <v>1770</v>
      </c>
      <c r="B1690" s="3" t="s">
        <v>54</v>
      </c>
      <c r="C1690" s="3" t="s">
        <v>53</v>
      </c>
      <c r="D1690" s="3" t="s">
        <v>53</v>
      </c>
      <c r="E1690" s="3" t="s">
        <v>54</v>
      </c>
      <c r="F1690" s="3" t="s">
        <v>54</v>
      </c>
      <c r="G1690" s="3" t="s">
        <v>54</v>
      </c>
      <c r="H1690" s="3" t="s">
        <v>53</v>
      </c>
      <c r="I1690" s="3" t="s">
        <v>53</v>
      </c>
    </row>
    <row r="1691" spans="1:9" x14ac:dyDescent="0.25">
      <c r="A1691" s="3">
        <v>1772</v>
      </c>
      <c r="B1691" s="3" t="s">
        <v>54</v>
      </c>
      <c r="C1691" s="3" t="s">
        <v>55</v>
      </c>
      <c r="D1691" s="3" t="s">
        <v>56</v>
      </c>
      <c r="E1691" s="3" t="s">
        <v>54</v>
      </c>
      <c r="F1691" s="3" t="s">
        <v>54</v>
      </c>
      <c r="G1691" s="3" t="s">
        <v>54</v>
      </c>
      <c r="H1691" s="3" t="s">
        <v>58</v>
      </c>
      <c r="I1691" s="3" t="s">
        <v>104</v>
      </c>
    </row>
    <row r="1692" spans="1:9" x14ac:dyDescent="0.25">
      <c r="A1692" s="3">
        <v>1773</v>
      </c>
      <c r="B1692" s="3" t="s">
        <v>54</v>
      </c>
      <c r="C1692" s="3" t="s">
        <v>55</v>
      </c>
      <c r="D1692" s="3" t="s">
        <v>56</v>
      </c>
      <c r="E1692" s="3" t="s">
        <v>54</v>
      </c>
      <c r="F1692" s="3" t="s">
        <v>54</v>
      </c>
      <c r="G1692" s="3" t="s">
        <v>54</v>
      </c>
      <c r="H1692" s="3" t="s">
        <v>58</v>
      </c>
      <c r="I1692" s="3" t="s">
        <v>59</v>
      </c>
    </row>
    <row r="1693" spans="1:9" x14ac:dyDescent="0.25">
      <c r="A1693" s="3">
        <v>1774</v>
      </c>
      <c r="B1693" s="3" t="s">
        <v>54</v>
      </c>
      <c r="C1693" s="3" t="s">
        <v>55</v>
      </c>
      <c r="D1693" s="3" t="s">
        <v>110</v>
      </c>
      <c r="E1693" s="3" t="s">
        <v>54</v>
      </c>
      <c r="F1693" s="3" t="s">
        <v>54</v>
      </c>
      <c r="G1693" s="3" t="s">
        <v>54</v>
      </c>
      <c r="H1693" s="3" t="s">
        <v>58</v>
      </c>
      <c r="I1693" s="3" t="s">
        <v>104</v>
      </c>
    </row>
    <row r="1694" spans="1:9" x14ac:dyDescent="0.25">
      <c r="A1694" s="3">
        <v>1775</v>
      </c>
      <c r="B1694" s="3" t="s">
        <v>54</v>
      </c>
      <c r="C1694" s="3" t="s">
        <v>53</v>
      </c>
      <c r="D1694" s="3" t="s">
        <v>53</v>
      </c>
      <c r="E1694" s="3" t="s">
        <v>54</v>
      </c>
      <c r="F1694" s="3" t="s">
        <v>54</v>
      </c>
      <c r="G1694" s="3" t="s">
        <v>54</v>
      </c>
      <c r="H1694" s="3" t="s">
        <v>53</v>
      </c>
      <c r="I1694" s="3" t="s">
        <v>53</v>
      </c>
    </row>
    <row r="1695" spans="1:9" x14ac:dyDescent="0.25">
      <c r="A1695" s="3">
        <v>1776</v>
      </c>
      <c r="B1695" s="3" t="s">
        <v>54</v>
      </c>
      <c r="C1695" s="3" t="s">
        <v>53</v>
      </c>
      <c r="D1695" s="3" t="s">
        <v>53</v>
      </c>
      <c r="E1695" s="3" t="s">
        <v>54</v>
      </c>
      <c r="F1695" s="3" t="s">
        <v>54</v>
      </c>
      <c r="G1695" s="3" t="s">
        <v>54</v>
      </c>
      <c r="H1695" s="3" t="s">
        <v>53</v>
      </c>
      <c r="I1695" s="3" t="s">
        <v>53</v>
      </c>
    </row>
    <row r="1696" spans="1:9" x14ac:dyDescent="0.25">
      <c r="A1696" s="3">
        <v>1777</v>
      </c>
      <c r="B1696" s="3" t="s">
        <v>54</v>
      </c>
      <c r="C1696" s="3" t="s">
        <v>53</v>
      </c>
      <c r="D1696" s="3" t="s">
        <v>53</v>
      </c>
      <c r="E1696" s="3" t="s">
        <v>54</v>
      </c>
      <c r="F1696" s="3" t="s">
        <v>54</v>
      </c>
      <c r="G1696" s="3" t="s">
        <v>54</v>
      </c>
      <c r="H1696" s="3" t="s">
        <v>53</v>
      </c>
      <c r="I1696" s="3" t="s">
        <v>53</v>
      </c>
    </row>
    <row r="1697" spans="1:9" x14ac:dyDescent="0.25">
      <c r="A1697" s="3">
        <v>1778</v>
      </c>
      <c r="B1697" s="3" t="s">
        <v>54</v>
      </c>
      <c r="C1697" s="3" t="s">
        <v>53</v>
      </c>
      <c r="D1697" s="3" t="s">
        <v>53</v>
      </c>
      <c r="E1697" s="3" t="s">
        <v>54</v>
      </c>
      <c r="F1697" s="3" t="s">
        <v>54</v>
      </c>
      <c r="G1697" s="3" t="s">
        <v>54</v>
      </c>
      <c r="H1697" s="3" t="s">
        <v>53</v>
      </c>
      <c r="I1697" s="3" t="s">
        <v>53</v>
      </c>
    </row>
    <row r="1698" spans="1:9" x14ac:dyDescent="0.25">
      <c r="A1698" s="3">
        <v>1779</v>
      </c>
      <c r="B1698" s="3" t="s">
        <v>54</v>
      </c>
      <c r="C1698" s="3" t="s">
        <v>53</v>
      </c>
      <c r="D1698" s="3" t="s">
        <v>53</v>
      </c>
      <c r="E1698" s="3" t="s">
        <v>54</v>
      </c>
      <c r="F1698" s="3" t="s">
        <v>54</v>
      </c>
      <c r="G1698" s="3" t="s">
        <v>54</v>
      </c>
      <c r="H1698" s="3" t="s">
        <v>53</v>
      </c>
      <c r="I1698" s="3" t="s">
        <v>53</v>
      </c>
    </row>
    <row r="1699" spans="1:9" x14ac:dyDescent="0.25">
      <c r="A1699" s="3">
        <v>1780</v>
      </c>
      <c r="B1699" s="3" t="s">
        <v>54</v>
      </c>
      <c r="C1699" s="3" t="s">
        <v>53</v>
      </c>
      <c r="D1699" s="3" t="s">
        <v>53</v>
      </c>
      <c r="E1699" s="3" t="s">
        <v>54</v>
      </c>
      <c r="F1699" s="3" t="s">
        <v>54</v>
      </c>
      <c r="G1699" s="3" t="s">
        <v>54</v>
      </c>
      <c r="H1699" s="3" t="s">
        <v>53</v>
      </c>
      <c r="I1699" s="3" t="s">
        <v>53</v>
      </c>
    </row>
    <row r="1700" spans="1:9" x14ac:dyDescent="0.25">
      <c r="A1700" s="3">
        <v>1781</v>
      </c>
      <c r="B1700" s="3" t="s">
        <v>54</v>
      </c>
      <c r="C1700" s="3" t="s">
        <v>53</v>
      </c>
      <c r="D1700" s="3" t="s">
        <v>53</v>
      </c>
      <c r="E1700" s="3" t="s">
        <v>54</v>
      </c>
      <c r="F1700" s="3" t="s">
        <v>54</v>
      </c>
      <c r="G1700" s="3" t="s">
        <v>54</v>
      </c>
      <c r="H1700" s="3" t="s">
        <v>53</v>
      </c>
      <c r="I1700" s="3" t="s">
        <v>53</v>
      </c>
    </row>
    <row r="1701" spans="1:9" x14ac:dyDescent="0.25">
      <c r="A1701" s="3">
        <v>1782</v>
      </c>
      <c r="B1701" s="3" t="s">
        <v>54</v>
      </c>
      <c r="C1701" s="3" t="s">
        <v>55</v>
      </c>
      <c r="D1701" s="3" t="s">
        <v>56</v>
      </c>
      <c r="E1701" s="3" t="s">
        <v>54</v>
      </c>
      <c r="F1701" s="3" t="s">
        <v>54</v>
      </c>
      <c r="G1701" s="3" t="s">
        <v>54</v>
      </c>
      <c r="H1701" s="3" t="s">
        <v>58</v>
      </c>
      <c r="I1701" s="3" t="s">
        <v>59</v>
      </c>
    </row>
    <row r="1702" spans="1:9" x14ac:dyDescent="0.25">
      <c r="A1702" s="3">
        <v>1783</v>
      </c>
      <c r="B1702" s="3" t="s">
        <v>54</v>
      </c>
      <c r="C1702" s="3" t="s">
        <v>55</v>
      </c>
      <c r="D1702" s="3" t="s">
        <v>56</v>
      </c>
      <c r="E1702" s="3" t="s">
        <v>54</v>
      </c>
      <c r="F1702" s="3" t="s">
        <v>54</v>
      </c>
      <c r="G1702" s="3" t="s">
        <v>54</v>
      </c>
      <c r="H1702" s="3" t="s">
        <v>58</v>
      </c>
      <c r="I1702" s="3" t="s">
        <v>104</v>
      </c>
    </row>
    <row r="1703" spans="1:9" x14ac:dyDescent="0.25">
      <c r="A1703" s="3">
        <v>1784</v>
      </c>
      <c r="B1703" s="3" t="s">
        <v>54</v>
      </c>
      <c r="C1703" s="3" t="s">
        <v>55</v>
      </c>
      <c r="D1703" s="3" t="s">
        <v>110</v>
      </c>
      <c r="E1703" s="3" t="s">
        <v>54</v>
      </c>
      <c r="F1703" s="3" t="s">
        <v>54</v>
      </c>
      <c r="G1703" s="3" t="s">
        <v>54</v>
      </c>
      <c r="H1703" s="3" t="s">
        <v>58</v>
      </c>
      <c r="I1703" s="3" t="s">
        <v>104</v>
      </c>
    </row>
    <row r="1704" spans="1:9" x14ac:dyDescent="0.25">
      <c r="A1704" s="3">
        <v>1785</v>
      </c>
      <c r="B1704" s="3" t="s">
        <v>54</v>
      </c>
      <c r="C1704" s="3" t="s">
        <v>53</v>
      </c>
      <c r="D1704" s="3" t="s">
        <v>53</v>
      </c>
      <c r="E1704" s="3" t="s">
        <v>54</v>
      </c>
      <c r="F1704" s="3" t="s">
        <v>54</v>
      </c>
      <c r="G1704" s="3" t="s">
        <v>54</v>
      </c>
      <c r="H1704" s="3" t="s">
        <v>53</v>
      </c>
      <c r="I1704" s="3" t="s">
        <v>53</v>
      </c>
    </row>
    <row r="1705" spans="1:9" x14ac:dyDescent="0.25">
      <c r="A1705" s="3">
        <v>1786</v>
      </c>
      <c r="B1705" s="3" t="s">
        <v>54</v>
      </c>
      <c r="C1705" s="3" t="s">
        <v>529</v>
      </c>
      <c r="D1705" s="3" t="s">
        <v>56</v>
      </c>
      <c r="E1705" s="3" t="s">
        <v>54</v>
      </c>
      <c r="F1705" s="3" t="s">
        <v>54</v>
      </c>
      <c r="G1705" s="3" t="s">
        <v>54</v>
      </c>
      <c r="H1705" s="3" t="s">
        <v>380</v>
      </c>
      <c r="I1705" s="3" t="s">
        <v>104</v>
      </c>
    </row>
    <row r="1706" spans="1:9" x14ac:dyDescent="0.25">
      <c r="A1706" s="3">
        <v>1787</v>
      </c>
      <c r="B1706" s="3" t="s">
        <v>54</v>
      </c>
      <c r="C1706" s="3" t="s">
        <v>53</v>
      </c>
      <c r="D1706" s="3" t="s">
        <v>53</v>
      </c>
      <c r="E1706" s="3" t="s">
        <v>54</v>
      </c>
      <c r="F1706" s="3" t="s">
        <v>54</v>
      </c>
      <c r="G1706" s="3" t="s">
        <v>54</v>
      </c>
      <c r="H1706" s="3" t="s">
        <v>53</v>
      </c>
      <c r="I1706" s="3" t="s">
        <v>53</v>
      </c>
    </row>
    <row r="1707" spans="1:9" x14ac:dyDescent="0.25">
      <c r="A1707" s="3">
        <v>1788</v>
      </c>
      <c r="B1707" s="3" t="s">
        <v>54</v>
      </c>
      <c r="C1707" s="3" t="s">
        <v>53</v>
      </c>
      <c r="D1707" s="3" t="s">
        <v>53</v>
      </c>
      <c r="E1707" s="3" t="s">
        <v>54</v>
      </c>
      <c r="F1707" s="3" t="s">
        <v>54</v>
      </c>
      <c r="G1707" s="3" t="s">
        <v>54</v>
      </c>
      <c r="H1707" s="3" t="s">
        <v>53</v>
      </c>
      <c r="I1707" s="3" t="s">
        <v>53</v>
      </c>
    </row>
    <row r="1708" spans="1:9" x14ac:dyDescent="0.25">
      <c r="A1708" s="3">
        <v>1789</v>
      </c>
      <c r="B1708" s="3" t="s">
        <v>54</v>
      </c>
      <c r="C1708" s="3" t="s">
        <v>53</v>
      </c>
      <c r="D1708" s="3" t="s">
        <v>53</v>
      </c>
      <c r="E1708" s="3" t="s">
        <v>54</v>
      </c>
      <c r="F1708" s="3" t="s">
        <v>54</v>
      </c>
      <c r="G1708" s="3" t="s">
        <v>54</v>
      </c>
      <c r="H1708" s="3" t="s">
        <v>53</v>
      </c>
      <c r="I1708" s="3" t="s">
        <v>53</v>
      </c>
    </row>
    <row r="1709" spans="1:9" x14ac:dyDescent="0.25">
      <c r="A1709" s="3">
        <v>1790</v>
      </c>
      <c r="B1709" s="3" t="s">
        <v>54</v>
      </c>
      <c r="C1709" s="3" t="s">
        <v>53</v>
      </c>
      <c r="D1709" s="3" t="s">
        <v>53</v>
      </c>
      <c r="E1709" s="3" t="s">
        <v>54</v>
      </c>
      <c r="F1709" s="3" t="s">
        <v>54</v>
      </c>
      <c r="G1709" s="3" t="s">
        <v>54</v>
      </c>
      <c r="H1709" s="3" t="s">
        <v>53</v>
      </c>
      <c r="I1709" s="3" t="s">
        <v>53</v>
      </c>
    </row>
    <row r="1710" spans="1:9" x14ac:dyDescent="0.25">
      <c r="A1710" s="3">
        <v>1791</v>
      </c>
      <c r="B1710" s="3" t="s">
        <v>54</v>
      </c>
      <c r="C1710" s="3" t="s">
        <v>309</v>
      </c>
      <c r="D1710" s="3" t="s">
        <v>56</v>
      </c>
      <c r="E1710" s="3" t="s">
        <v>54</v>
      </c>
      <c r="F1710" s="3" t="s">
        <v>54</v>
      </c>
      <c r="G1710" s="3" t="s">
        <v>54</v>
      </c>
      <c r="H1710" s="3" t="s">
        <v>53</v>
      </c>
      <c r="I1710" s="3" t="s">
        <v>53</v>
      </c>
    </row>
    <row r="1711" spans="1:9" x14ac:dyDescent="0.25">
      <c r="A1711" s="3">
        <v>1792</v>
      </c>
      <c r="B1711" s="3" t="s">
        <v>54</v>
      </c>
      <c r="C1711" s="3" t="s">
        <v>53</v>
      </c>
      <c r="D1711" s="3" t="s">
        <v>53</v>
      </c>
      <c r="E1711" s="3" t="s">
        <v>54</v>
      </c>
      <c r="F1711" s="3" t="s">
        <v>54</v>
      </c>
      <c r="G1711" s="3" t="s">
        <v>54</v>
      </c>
      <c r="H1711" s="3" t="s">
        <v>53</v>
      </c>
      <c r="I1711" s="3" t="s">
        <v>53</v>
      </c>
    </row>
    <row r="1712" spans="1:9" x14ac:dyDescent="0.25">
      <c r="A1712" s="3">
        <v>1793</v>
      </c>
      <c r="B1712" s="3" t="s">
        <v>54</v>
      </c>
      <c r="C1712" s="3" t="s">
        <v>55</v>
      </c>
      <c r="D1712" s="3" t="s">
        <v>56</v>
      </c>
      <c r="E1712" s="3" t="s">
        <v>54</v>
      </c>
      <c r="F1712" s="3" t="s">
        <v>54</v>
      </c>
      <c r="G1712" s="3" t="s">
        <v>54</v>
      </c>
      <c r="H1712" s="3" t="s">
        <v>58</v>
      </c>
      <c r="I1712" s="3" t="s">
        <v>104</v>
      </c>
    </row>
    <row r="1713" spans="1:9" x14ac:dyDescent="0.25">
      <c r="A1713" s="3">
        <v>1794</v>
      </c>
      <c r="B1713" s="3" t="s">
        <v>54</v>
      </c>
      <c r="C1713" s="3" t="s">
        <v>55</v>
      </c>
      <c r="D1713" s="3" t="s">
        <v>56</v>
      </c>
      <c r="E1713" s="3" t="s">
        <v>54</v>
      </c>
      <c r="F1713" s="3" t="s">
        <v>54</v>
      </c>
      <c r="G1713" s="3" t="s">
        <v>54</v>
      </c>
      <c r="H1713" s="3" t="s">
        <v>58</v>
      </c>
      <c r="I1713" s="3" t="s">
        <v>104</v>
      </c>
    </row>
    <row r="1714" spans="1:9" x14ac:dyDescent="0.25">
      <c r="A1714" s="3">
        <v>1795</v>
      </c>
      <c r="B1714" s="3" t="s">
        <v>54</v>
      </c>
      <c r="C1714" s="3" t="s">
        <v>55</v>
      </c>
      <c r="D1714" s="3" t="s">
        <v>110</v>
      </c>
      <c r="E1714" s="3" t="s">
        <v>54</v>
      </c>
      <c r="F1714" s="3" t="s">
        <v>54</v>
      </c>
      <c r="G1714" s="3" t="s">
        <v>54</v>
      </c>
      <c r="H1714" s="3" t="s">
        <v>58</v>
      </c>
      <c r="I1714" s="3" t="s">
        <v>104</v>
      </c>
    </row>
    <row r="1715" spans="1:9" x14ac:dyDescent="0.25">
      <c r="A1715" s="3">
        <v>1796</v>
      </c>
      <c r="B1715" s="3" t="s">
        <v>54</v>
      </c>
      <c r="C1715" s="3" t="s">
        <v>55</v>
      </c>
      <c r="D1715" s="3" t="s">
        <v>56</v>
      </c>
      <c r="E1715" s="3" t="s">
        <v>54</v>
      </c>
      <c r="F1715" s="3" t="s">
        <v>54</v>
      </c>
      <c r="G1715" s="3" t="s">
        <v>54</v>
      </c>
      <c r="H1715" s="3" t="s">
        <v>509</v>
      </c>
      <c r="I1715" s="3" t="s">
        <v>104</v>
      </c>
    </row>
    <row r="1716" spans="1:9" x14ac:dyDescent="0.25">
      <c r="A1716" s="3">
        <v>1797</v>
      </c>
      <c r="B1716" s="3" t="s">
        <v>54</v>
      </c>
      <c r="C1716" s="3" t="s">
        <v>55</v>
      </c>
      <c r="D1716" s="3" t="s">
        <v>56</v>
      </c>
      <c r="E1716" s="3" t="s">
        <v>54</v>
      </c>
      <c r="F1716" s="3" t="s">
        <v>54</v>
      </c>
      <c r="G1716" s="3" t="s">
        <v>54</v>
      </c>
      <c r="H1716" s="3" t="s">
        <v>58</v>
      </c>
      <c r="I1716" s="3" t="s">
        <v>104</v>
      </c>
    </row>
    <row r="1717" spans="1:9" x14ac:dyDescent="0.25">
      <c r="A1717" s="3">
        <v>1798</v>
      </c>
      <c r="B1717" s="3" t="s">
        <v>54</v>
      </c>
      <c r="C1717" s="3" t="s">
        <v>53</v>
      </c>
      <c r="D1717" s="3" t="s">
        <v>53</v>
      </c>
      <c r="E1717" s="3" t="s">
        <v>54</v>
      </c>
      <c r="F1717" s="3" t="s">
        <v>54</v>
      </c>
      <c r="G1717" s="3" t="s">
        <v>54</v>
      </c>
      <c r="H1717" s="3" t="s">
        <v>53</v>
      </c>
      <c r="I1717" s="3" t="s">
        <v>53</v>
      </c>
    </row>
    <row r="1718" spans="1:9" x14ac:dyDescent="0.25">
      <c r="A1718" s="3">
        <v>1799</v>
      </c>
      <c r="B1718" s="3" t="s">
        <v>54</v>
      </c>
      <c r="C1718" s="3" t="s">
        <v>53</v>
      </c>
      <c r="D1718" s="3" t="s">
        <v>53</v>
      </c>
      <c r="E1718" s="3" t="s">
        <v>54</v>
      </c>
      <c r="F1718" s="3" t="s">
        <v>54</v>
      </c>
      <c r="G1718" s="3" t="s">
        <v>54</v>
      </c>
      <c r="H1718" s="3" t="s">
        <v>53</v>
      </c>
      <c r="I1718" s="3" t="s">
        <v>53</v>
      </c>
    </row>
    <row r="1719" spans="1:9" x14ac:dyDescent="0.25">
      <c r="A1719" s="3">
        <v>1800</v>
      </c>
      <c r="B1719" s="3" t="s">
        <v>54</v>
      </c>
      <c r="C1719" s="3" t="s">
        <v>53</v>
      </c>
      <c r="D1719" s="3" t="s">
        <v>53</v>
      </c>
      <c r="E1719" s="3" t="s">
        <v>54</v>
      </c>
      <c r="F1719" s="3" t="s">
        <v>54</v>
      </c>
      <c r="G1719" s="3" t="s">
        <v>54</v>
      </c>
      <c r="H1719" s="3" t="s">
        <v>53</v>
      </c>
      <c r="I1719" s="3" t="s">
        <v>53</v>
      </c>
    </row>
    <row r="1720" spans="1:9" x14ac:dyDescent="0.25">
      <c r="A1720" s="3">
        <v>1802</v>
      </c>
      <c r="B1720" s="3" t="s">
        <v>54</v>
      </c>
      <c r="C1720" s="3" t="s">
        <v>53</v>
      </c>
      <c r="D1720" s="3" t="s">
        <v>56</v>
      </c>
      <c r="E1720" s="3" t="s">
        <v>54</v>
      </c>
      <c r="F1720" s="3" t="s">
        <v>54</v>
      </c>
      <c r="G1720" s="3" t="s">
        <v>54</v>
      </c>
      <c r="H1720" s="3" t="s">
        <v>53</v>
      </c>
      <c r="I1720" s="3" t="s">
        <v>53</v>
      </c>
    </row>
    <row r="1721" spans="1:9" x14ac:dyDescent="0.25">
      <c r="A1721" s="3">
        <v>1803</v>
      </c>
      <c r="B1721" s="3" t="s">
        <v>54</v>
      </c>
      <c r="C1721" s="3" t="s">
        <v>53</v>
      </c>
      <c r="D1721" s="3" t="s">
        <v>56</v>
      </c>
      <c r="E1721" s="3" t="s">
        <v>54</v>
      </c>
      <c r="F1721" s="3" t="s">
        <v>54</v>
      </c>
      <c r="G1721" s="3" t="s">
        <v>54</v>
      </c>
      <c r="H1721" s="3" t="s">
        <v>53</v>
      </c>
      <c r="I1721" s="3" t="s">
        <v>53</v>
      </c>
    </row>
    <row r="1722" spans="1:9" x14ac:dyDescent="0.25">
      <c r="A1722" s="3">
        <v>1804</v>
      </c>
      <c r="B1722" s="3" t="s">
        <v>54</v>
      </c>
      <c r="C1722" s="3" t="s">
        <v>55</v>
      </c>
      <c r="D1722" s="3" t="s">
        <v>56</v>
      </c>
      <c r="E1722" s="3" t="s">
        <v>54</v>
      </c>
      <c r="F1722" s="3" t="s">
        <v>54</v>
      </c>
      <c r="G1722" s="3" t="s">
        <v>54</v>
      </c>
      <c r="H1722" s="3" t="s">
        <v>58</v>
      </c>
      <c r="I1722" s="3" t="s">
        <v>104</v>
      </c>
    </row>
    <row r="1723" spans="1:9" x14ac:dyDescent="0.25">
      <c r="A1723" s="3">
        <v>1805</v>
      </c>
      <c r="B1723" s="3" t="s">
        <v>54</v>
      </c>
      <c r="C1723" s="3" t="s">
        <v>53</v>
      </c>
      <c r="D1723" s="3" t="s">
        <v>56</v>
      </c>
      <c r="E1723" s="3" t="s">
        <v>54</v>
      </c>
      <c r="F1723" s="3" t="s">
        <v>54</v>
      </c>
      <c r="G1723" s="3" t="s">
        <v>54</v>
      </c>
      <c r="H1723" s="3" t="s">
        <v>53</v>
      </c>
      <c r="I1723" s="3" t="s">
        <v>53</v>
      </c>
    </row>
    <row r="1724" spans="1:9" x14ac:dyDescent="0.25">
      <c r="A1724" s="3">
        <v>1806</v>
      </c>
      <c r="B1724" s="3" t="s">
        <v>54</v>
      </c>
      <c r="C1724" s="3" t="s">
        <v>55</v>
      </c>
      <c r="D1724" s="3" t="s">
        <v>56</v>
      </c>
      <c r="E1724" s="3" t="s">
        <v>54</v>
      </c>
      <c r="F1724" s="3" t="s">
        <v>54</v>
      </c>
      <c r="G1724" s="3" t="s">
        <v>54</v>
      </c>
      <c r="H1724" s="3" t="s">
        <v>58</v>
      </c>
      <c r="I1724" s="3" t="s">
        <v>104</v>
      </c>
    </row>
    <row r="1725" spans="1:9" x14ac:dyDescent="0.25">
      <c r="A1725" s="3">
        <v>1807</v>
      </c>
      <c r="B1725" s="3" t="s">
        <v>54</v>
      </c>
      <c r="C1725" s="3" t="s">
        <v>55</v>
      </c>
      <c r="D1725" s="3" t="s">
        <v>110</v>
      </c>
      <c r="E1725" s="3" t="s">
        <v>54</v>
      </c>
      <c r="F1725" s="3" t="s">
        <v>54</v>
      </c>
      <c r="G1725" s="3" t="s">
        <v>54</v>
      </c>
      <c r="H1725" s="3" t="s">
        <v>58</v>
      </c>
      <c r="I1725" s="3" t="s">
        <v>104</v>
      </c>
    </row>
    <row r="1726" spans="1:9" x14ac:dyDescent="0.25">
      <c r="A1726" s="3">
        <v>1808</v>
      </c>
      <c r="B1726" s="3" t="s">
        <v>54</v>
      </c>
      <c r="C1726" s="3" t="s">
        <v>55</v>
      </c>
      <c r="D1726" s="3" t="s">
        <v>56</v>
      </c>
      <c r="E1726" s="3" t="s">
        <v>54</v>
      </c>
      <c r="F1726" s="3" t="s">
        <v>54</v>
      </c>
      <c r="G1726" s="3" t="s">
        <v>54</v>
      </c>
      <c r="H1726" s="3" t="s">
        <v>53</v>
      </c>
      <c r="I1726" s="3" t="s">
        <v>53</v>
      </c>
    </row>
    <row r="1727" spans="1:9" x14ac:dyDescent="0.25">
      <c r="A1727" s="3">
        <v>1809</v>
      </c>
      <c r="B1727" s="3" t="s">
        <v>54</v>
      </c>
      <c r="C1727" s="3" t="s">
        <v>53</v>
      </c>
      <c r="D1727" s="3" t="s">
        <v>53</v>
      </c>
      <c r="E1727" s="3" t="s">
        <v>54</v>
      </c>
      <c r="F1727" s="3" t="s">
        <v>54</v>
      </c>
      <c r="G1727" s="3" t="s">
        <v>54</v>
      </c>
      <c r="H1727" s="3" t="s">
        <v>53</v>
      </c>
      <c r="I1727" s="3" t="s">
        <v>53</v>
      </c>
    </row>
    <row r="1728" spans="1:9" x14ac:dyDescent="0.25">
      <c r="A1728" s="3">
        <v>1810</v>
      </c>
      <c r="B1728" s="3" t="s">
        <v>54</v>
      </c>
      <c r="C1728" s="3" t="s">
        <v>55</v>
      </c>
      <c r="D1728" s="3" t="s">
        <v>56</v>
      </c>
      <c r="E1728" s="3" t="s">
        <v>54</v>
      </c>
      <c r="F1728" s="3" t="s">
        <v>54</v>
      </c>
      <c r="G1728" s="3" t="s">
        <v>54</v>
      </c>
      <c r="H1728" s="3" t="s">
        <v>58</v>
      </c>
      <c r="I1728" s="3" t="s">
        <v>59</v>
      </c>
    </row>
    <row r="1729" spans="1:9" x14ac:dyDescent="0.25">
      <c r="A1729" s="3">
        <v>1811</v>
      </c>
      <c r="B1729" s="3" t="s">
        <v>54</v>
      </c>
      <c r="C1729" s="3" t="s">
        <v>53</v>
      </c>
      <c r="D1729" s="3" t="s">
        <v>110</v>
      </c>
      <c r="E1729" s="3" t="s">
        <v>54</v>
      </c>
      <c r="F1729" s="3" t="s">
        <v>54</v>
      </c>
      <c r="G1729" s="3" t="s">
        <v>54</v>
      </c>
      <c r="H1729" s="3" t="s">
        <v>53</v>
      </c>
      <c r="I1729" s="3" t="s">
        <v>53</v>
      </c>
    </row>
    <row r="1730" spans="1:9" x14ac:dyDescent="0.25">
      <c r="A1730" s="3">
        <v>1812</v>
      </c>
      <c r="B1730" s="3" t="s">
        <v>54</v>
      </c>
      <c r="C1730" s="3" t="s">
        <v>53</v>
      </c>
      <c r="D1730" s="3" t="s">
        <v>53</v>
      </c>
      <c r="E1730" s="3" t="s">
        <v>54</v>
      </c>
      <c r="F1730" s="3" t="s">
        <v>54</v>
      </c>
      <c r="G1730" s="3" t="s">
        <v>54</v>
      </c>
      <c r="H1730" s="3" t="s">
        <v>53</v>
      </c>
      <c r="I1730" s="3" t="s">
        <v>53</v>
      </c>
    </row>
    <row r="1731" spans="1:9" x14ac:dyDescent="0.25">
      <c r="A1731" s="3">
        <v>1813</v>
      </c>
      <c r="B1731" s="3" t="s">
        <v>54</v>
      </c>
      <c r="C1731" s="3" t="s">
        <v>55</v>
      </c>
      <c r="D1731" s="3" t="s">
        <v>56</v>
      </c>
      <c r="E1731" s="3" t="s">
        <v>54</v>
      </c>
      <c r="F1731" s="3" t="s">
        <v>54</v>
      </c>
      <c r="G1731" s="3" t="s">
        <v>54</v>
      </c>
      <c r="H1731" s="3" t="s">
        <v>58</v>
      </c>
      <c r="I1731" s="3" t="s">
        <v>53</v>
      </c>
    </row>
    <row r="1732" spans="1:9" x14ac:dyDescent="0.25">
      <c r="A1732" s="3">
        <v>1814</v>
      </c>
      <c r="B1732" s="3" t="s">
        <v>54</v>
      </c>
      <c r="C1732" s="3" t="s">
        <v>53</v>
      </c>
      <c r="D1732" s="3" t="s">
        <v>110</v>
      </c>
      <c r="E1732" s="3" t="s">
        <v>54</v>
      </c>
      <c r="F1732" s="3" t="s">
        <v>54</v>
      </c>
      <c r="G1732" s="3" t="s">
        <v>54</v>
      </c>
      <c r="H1732" s="3" t="s">
        <v>58</v>
      </c>
      <c r="I1732" s="3" t="s">
        <v>53</v>
      </c>
    </row>
    <row r="1733" spans="1:9" x14ac:dyDescent="0.25">
      <c r="A1733" s="3">
        <v>1815</v>
      </c>
      <c r="B1733" s="3" t="s">
        <v>54</v>
      </c>
      <c r="C1733" s="3" t="s">
        <v>53</v>
      </c>
      <c r="D1733" s="3" t="s">
        <v>110</v>
      </c>
      <c r="E1733" s="3" t="s">
        <v>54</v>
      </c>
      <c r="F1733" s="3" t="s">
        <v>54</v>
      </c>
      <c r="G1733" s="3" t="s">
        <v>54</v>
      </c>
      <c r="H1733" s="3" t="s">
        <v>53</v>
      </c>
      <c r="I1733" s="3" t="s">
        <v>53</v>
      </c>
    </row>
    <row r="1734" spans="1:9" x14ac:dyDescent="0.25">
      <c r="A1734" s="3">
        <v>1816</v>
      </c>
      <c r="B1734" s="3" t="s">
        <v>54</v>
      </c>
      <c r="C1734" s="3" t="s">
        <v>55</v>
      </c>
      <c r="D1734" s="3" t="s">
        <v>110</v>
      </c>
      <c r="E1734" s="3" t="s">
        <v>54</v>
      </c>
      <c r="F1734" s="3" t="s">
        <v>54</v>
      </c>
      <c r="G1734" s="3" t="s">
        <v>54</v>
      </c>
      <c r="H1734" s="3" t="s">
        <v>58</v>
      </c>
      <c r="I1734" s="3" t="s">
        <v>59</v>
      </c>
    </row>
    <row r="1735" spans="1:9" x14ac:dyDescent="0.25">
      <c r="A1735" s="3">
        <v>1817</v>
      </c>
      <c r="B1735" s="3" t="s">
        <v>54</v>
      </c>
      <c r="C1735" s="3" t="s">
        <v>309</v>
      </c>
      <c r="D1735" s="3" t="s">
        <v>110</v>
      </c>
      <c r="E1735" s="3" t="s">
        <v>54</v>
      </c>
      <c r="F1735" s="3" t="s">
        <v>54</v>
      </c>
      <c r="G1735" s="3" t="s">
        <v>54</v>
      </c>
      <c r="H1735" s="3" t="s">
        <v>58</v>
      </c>
      <c r="I1735" s="3" t="s">
        <v>104</v>
      </c>
    </row>
    <row r="1736" spans="1:9" x14ac:dyDescent="0.25">
      <c r="A1736" s="3">
        <v>1818</v>
      </c>
      <c r="B1736" s="3" t="s">
        <v>54</v>
      </c>
      <c r="C1736" s="3" t="s">
        <v>53</v>
      </c>
      <c r="D1736" s="3" t="s">
        <v>56</v>
      </c>
      <c r="E1736" s="3" t="s">
        <v>54</v>
      </c>
      <c r="F1736" s="3" t="s">
        <v>54</v>
      </c>
      <c r="G1736" s="3" t="s">
        <v>54</v>
      </c>
      <c r="H1736" s="3" t="s">
        <v>53</v>
      </c>
      <c r="I1736" s="3" t="s">
        <v>53</v>
      </c>
    </row>
    <row r="1737" spans="1:9" x14ac:dyDescent="0.25">
      <c r="A1737" s="3">
        <v>1819</v>
      </c>
      <c r="B1737" s="3" t="s">
        <v>54</v>
      </c>
      <c r="C1737" s="3" t="s">
        <v>55</v>
      </c>
      <c r="D1737" s="3" t="s">
        <v>56</v>
      </c>
      <c r="E1737" s="3" t="s">
        <v>54</v>
      </c>
      <c r="F1737" s="3" t="s">
        <v>54</v>
      </c>
      <c r="G1737" s="3" t="s">
        <v>54</v>
      </c>
      <c r="H1737" s="3" t="s">
        <v>58</v>
      </c>
      <c r="I1737" s="3" t="s">
        <v>59</v>
      </c>
    </row>
    <row r="1738" spans="1:9" x14ac:dyDescent="0.25">
      <c r="A1738" s="3">
        <v>1820</v>
      </c>
      <c r="B1738" s="3" t="s">
        <v>54</v>
      </c>
      <c r="C1738" s="3" t="s">
        <v>55</v>
      </c>
      <c r="D1738" s="3" t="s">
        <v>56</v>
      </c>
      <c r="E1738" s="3" t="s">
        <v>54</v>
      </c>
      <c r="F1738" s="3" t="s">
        <v>54</v>
      </c>
      <c r="G1738" s="3" t="s">
        <v>54</v>
      </c>
      <c r="H1738" s="3" t="s">
        <v>58</v>
      </c>
      <c r="I1738" s="3" t="s">
        <v>104</v>
      </c>
    </row>
    <row r="1739" spans="1:9" x14ac:dyDescent="0.25">
      <c r="A1739" s="3">
        <v>1821</v>
      </c>
      <c r="B1739" s="3" t="s">
        <v>54</v>
      </c>
      <c r="C1739" s="3" t="s">
        <v>53</v>
      </c>
      <c r="D1739" s="3" t="s">
        <v>110</v>
      </c>
      <c r="E1739" s="3" t="s">
        <v>54</v>
      </c>
      <c r="F1739" s="3" t="s">
        <v>54</v>
      </c>
      <c r="G1739" s="3" t="s">
        <v>54</v>
      </c>
      <c r="H1739" s="3" t="s">
        <v>53</v>
      </c>
      <c r="I1739" s="3" t="s">
        <v>53</v>
      </c>
    </row>
    <row r="1740" spans="1:9" x14ac:dyDescent="0.25">
      <c r="A1740" s="3">
        <v>1822</v>
      </c>
      <c r="B1740" s="3" t="s">
        <v>54</v>
      </c>
      <c r="C1740" s="3" t="s">
        <v>55</v>
      </c>
      <c r="D1740" s="3" t="s">
        <v>56</v>
      </c>
      <c r="E1740" s="3" t="s">
        <v>54</v>
      </c>
      <c r="F1740" s="3" t="s">
        <v>54</v>
      </c>
      <c r="G1740" s="3" t="s">
        <v>54</v>
      </c>
      <c r="H1740" s="3" t="s">
        <v>316</v>
      </c>
      <c r="I1740" s="3" t="s">
        <v>104</v>
      </c>
    </row>
    <row r="1741" spans="1:9" x14ac:dyDescent="0.25">
      <c r="A1741" s="3">
        <v>1823</v>
      </c>
      <c r="B1741" s="3" t="s">
        <v>54</v>
      </c>
      <c r="C1741" s="3" t="s">
        <v>53</v>
      </c>
      <c r="D1741" s="3" t="s">
        <v>56</v>
      </c>
      <c r="E1741" s="3" t="s">
        <v>54</v>
      </c>
      <c r="F1741" s="3" t="s">
        <v>54</v>
      </c>
      <c r="G1741" s="3" t="s">
        <v>54</v>
      </c>
      <c r="H1741" s="3" t="s">
        <v>53</v>
      </c>
      <c r="I1741" s="3" t="s">
        <v>53</v>
      </c>
    </row>
    <row r="1742" spans="1:9" x14ac:dyDescent="0.25">
      <c r="A1742" s="3">
        <v>1824</v>
      </c>
      <c r="B1742" s="3" t="s">
        <v>54</v>
      </c>
      <c r="C1742" s="3" t="s">
        <v>53</v>
      </c>
      <c r="D1742" s="3" t="s">
        <v>56</v>
      </c>
      <c r="E1742" s="3" t="s">
        <v>54</v>
      </c>
      <c r="F1742" s="3" t="s">
        <v>54</v>
      </c>
      <c r="G1742" s="3" t="s">
        <v>54</v>
      </c>
      <c r="H1742" s="3" t="s">
        <v>53</v>
      </c>
      <c r="I1742" s="3" t="s">
        <v>53</v>
      </c>
    </row>
    <row r="1743" spans="1:9" x14ac:dyDescent="0.25">
      <c r="A1743" s="3">
        <v>1825</v>
      </c>
      <c r="B1743" s="3" t="s">
        <v>54</v>
      </c>
      <c r="C1743" s="3" t="s">
        <v>53</v>
      </c>
      <c r="D1743" s="3" t="s">
        <v>56</v>
      </c>
      <c r="E1743" s="3" t="s">
        <v>54</v>
      </c>
      <c r="F1743" s="3" t="s">
        <v>54</v>
      </c>
      <c r="G1743" s="3" t="s">
        <v>54</v>
      </c>
      <c r="H1743" s="3" t="s">
        <v>53</v>
      </c>
      <c r="I1743" s="3" t="s">
        <v>53</v>
      </c>
    </row>
    <row r="1744" spans="1:9" x14ac:dyDescent="0.25">
      <c r="A1744" s="3">
        <v>1826</v>
      </c>
      <c r="B1744" s="3" t="s">
        <v>54</v>
      </c>
      <c r="C1744" s="3" t="s">
        <v>53</v>
      </c>
      <c r="D1744" s="3" t="s">
        <v>56</v>
      </c>
      <c r="E1744" s="3" t="s">
        <v>54</v>
      </c>
      <c r="F1744" s="3" t="s">
        <v>54</v>
      </c>
      <c r="G1744" s="3" t="s">
        <v>54</v>
      </c>
      <c r="H1744" s="3" t="s">
        <v>53</v>
      </c>
      <c r="I1744" s="3" t="s">
        <v>53</v>
      </c>
    </row>
    <row r="1745" spans="1:9" x14ac:dyDescent="0.25">
      <c r="A1745" s="3">
        <v>1827</v>
      </c>
      <c r="B1745" s="3" t="s">
        <v>54</v>
      </c>
      <c r="C1745" s="3" t="s">
        <v>55</v>
      </c>
      <c r="D1745" s="3" t="s">
        <v>110</v>
      </c>
      <c r="E1745" s="3" t="s">
        <v>54</v>
      </c>
      <c r="F1745" s="3" t="s">
        <v>54</v>
      </c>
      <c r="G1745" s="3" t="s">
        <v>54</v>
      </c>
      <c r="H1745" s="3" t="s">
        <v>58</v>
      </c>
      <c r="I1745" s="3" t="s">
        <v>104</v>
      </c>
    </row>
    <row r="1746" spans="1:9" x14ac:dyDescent="0.25">
      <c r="A1746" s="3">
        <v>1828</v>
      </c>
      <c r="B1746" s="3" t="s">
        <v>54</v>
      </c>
      <c r="C1746" s="3" t="s">
        <v>55</v>
      </c>
      <c r="D1746" s="3" t="s">
        <v>56</v>
      </c>
      <c r="E1746" s="3" t="s">
        <v>54</v>
      </c>
      <c r="F1746" s="3" t="s">
        <v>54</v>
      </c>
      <c r="G1746" s="3" t="s">
        <v>54</v>
      </c>
      <c r="H1746" s="3" t="s">
        <v>58</v>
      </c>
      <c r="I1746" s="3" t="s">
        <v>104</v>
      </c>
    </row>
    <row r="1747" spans="1:9" x14ac:dyDescent="0.25">
      <c r="A1747" s="3">
        <v>1829</v>
      </c>
      <c r="B1747" s="3" t="s">
        <v>54</v>
      </c>
      <c r="C1747" s="3" t="s">
        <v>55</v>
      </c>
      <c r="D1747" s="3" t="s">
        <v>56</v>
      </c>
      <c r="E1747" s="3" t="s">
        <v>54</v>
      </c>
      <c r="F1747" s="3" t="s">
        <v>54</v>
      </c>
      <c r="G1747" s="3" t="s">
        <v>54</v>
      </c>
      <c r="H1747" s="3" t="s">
        <v>58</v>
      </c>
      <c r="I1747" s="3" t="s">
        <v>104</v>
      </c>
    </row>
    <row r="1748" spans="1:9" x14ac:dyDescent="0.25">
      <c r="A1748" s="3">
        <v>1830</v>
      </c>
      <c r="B1748" s="3" t="s">
        <v>54</v>
      </c>
      <c r="C1748" s="3" t="s">
        <v>53</v>
      </c>
      <c r="D1748" s="3" t="s">
        <v>53</v>
      </c>
      <c r="E1748" s="3" t="s">
        <v>54</v>
      </c>
      <c r="F1748" s="3" t="s">
        <v>54</v>
      </c>
      <c r="G1748" s="3" t="s">
        <v>54</v>
      </c>
      <c r="H1748" s="3" t="s">
        <v>53</v>
      </c>
      <c r="I1748" s="3" t="s">
        <v>53</v>
      </c>
    </row>
    <row r="1749" spans="1:9" x14ac:dyDescent="0.25">
      <c r="A1749" s="3">
        <v>1831</v>
      </c>
      <c r="B1749" s="3" t="s">
        <v>54</v>
      </c>
      <c r="C1749" s="3" t="s">
        <v>53</v>
      </c>
      <c r="D1749" s="3" t="s">
        <v>56</v>
      </c>
      <c r="E1749" s="3" t="s">
        <v>54</v>
      </c>
      <c r="F1749" s="3" t="s">
        <v>54</v>
      </c>
      <c r="G1749" s="3" t="s">
        <v>54</v>
      </c>
      <c r="H1749" s="3" t="s">
        <v>509</v>
      </c>
      <c r="I1749" s="3" t="s">
        <v>53</v>
      </c>
    </row>
    <row r="1750" spans="1:9" x14ac:dyDescent="0.25">
      <c r="A1750" s="3">
        <v>1832</v>
      </c>
      <c r="B1750" s="3" t="s">
        <v>54</v>
      </c>
      <c r="C1750" s="3" t="s">
        <v>53</v>
      </c>
      <c r="D1750" s="3" t="s">
        <v>56</v>
      </c>
      <c r="E1750" s="3" t="s">
        <v>54</v>
      </c>
      <c r="F1750" s="3" t="s">
        <v>54</v>
      </c>
      <c r="G1750" s="3" t="s">
        <v>54</v>
      </c>
      <c r="H1750" s="3" t="s">
        <v>53</v>
      </c>
      <c r="I1750" s="3" t="s">
        <v>53</v>
      </c>
    </row>
    <row r="1751" spans="1:9" x14ac:dyDescent="0.25">
      <c r="A1751" s="3">
        <v>1833</v>
      </c>
      <c r="B1751" s="3" t="s">
        <v>54</v>
      </c>
      <c r="C1751" s="3" t="s">
        <v>53</v>
      </c>
      <c r="D1751" s="3" t="s">
        <v>110</v>
      </c>
      <c r="E1751" s="3" t="s">
        <v>54</v>
      </c>
      <c r="F1751" s="3" t="s">
        <v>54</v>
      </c>
      <c r="G1751" s="3" t="s">
        <v>54</v>
      </c>
      <c r="H1751" s="3" t="s">
        <v>53</v>
      </c>
      <c r="I1751" s="3" t="s">
        <v>53</v>
      </c>
    </row>
    <row r="1752" spans="1:9" x14ac:dyDescent="0.25">
      <c r="A1752" s="3">
        <v>1834</v>
      </c>
      <c r="B1752" s="3" t="s">
        <v>54</v>
      </c>
      <c r="C1752" s="3" t="s">
        <v>55</v>
      </c>
      <c r="D1752" s="3" t="s">
        <v>56</v>
      </c>
      <c r="E1752" s="3" t="s">
        <v>54</v>
      </c>
      <c r="F1752" s="3" t="s">
        <v>54</v>
      </c>
      <c r="G1752" s="3" t="s">
        <v>54</v>
      </c>
      <c r="H1752" s="3" t="s">
        <v>58</v>
      </c>
      <c r="I1752" s="3" t="s">
        <v>104</v>
      </c>
    </row>
    <row r="1753" spans="1:9" x14ac:dyDescent="0.25">
      <c r="A1753" s="3">
        <v>1835</v>
      </c>
      <c r="B1753" s="3" t="s">
        <v>54</v>
      </c>
      <c r="C1753" s="3" t="s">
        <v>53</v>
      </c>
      <c r="D1753" s="3" t="s">
        <v>56</v>
      </c>
      <c r="E1753" s="3" t="s">
        <v>54</v>
      </c>
      <c r="F1753" s="3" t="s">
        <v>54</v>
      </c>
      <c r="G1753" s="3" t="s">
        <v>54</v>
      </c>
      <c r="H1753" s="3" t="s">
        <v>53</v>
      </c>
      <c r="I1753" s="3" t="s">
        <v>53</v>
      </c>
    </row>
    <row r="1754" spans="1:9" x14ac:dyDescent="0.25">
      <c r="A1754" s="3">
        <v>1836</v>
      </c>
      <c r="B1754" s="3" t="s">
        <v>54</v>
      </c>
      <c r="C1754" s="3" t="s">
        <v>53</v>
      </c>
      <c r="D1754" s="3" t="s">
        <v>53</v>
      </c>
      <c r="E1754" s="3" t="s">
        <v>54</v>
      </c>
      <c r="F1754" s="3" t="s">
        <v>54</v>
      </c>
      <c r="G1754" s="3" t="s">
        <v>54</v>
      </c>
      <c r="H1754" s="3" t="s">
        <v>53</v>
      </c>
      <c r="I1754" s="3" t="s">
        <v>53</v>
      </c>
    </row>
    <row r="1755" spans="1:9" x14ac:dyDescent="0.25">
      <c r="A1755" s="3">
        <v>1837</v>
      </c>
      <c r="B1755" s="3" t="s">
        <v>54</v>
      </c>
      <c r="C1755" s="3" t="s">
        <v>53</v>
      </c>
      <c r="D1755" s="3" t="s">
        <v>110</v>
      </c>
      <c r="E1755" s="3" t="s">
        <v>54</v>
      </c>
      <c r="F1755" s="3" t="s">
        <v>54</v>
      </c>
      <c r="G1755" s="3" t="s">
        <v>54</v>
      </c>
      <c r="H1755" s="3" t="s">
        <v>53</v>
      </c>
      <c r="I1755" s="3" t="s">
        <v>53</v>
      </c>
    </row>
    <row r="1756" spans="1:9" x14ac:dyDescent="0.25">
      <c r="A1756" s="3">
        <v>1838</v>
      </c>
      <c r="B1756" s="3" t="s">
        <v>54</v>
      </c>
      <c r="C1756" s="3" t="s">
        <v>53</v>
      </c>
      <c r="D1756" s="3" t="s">
        <v>53</v>
      </c>
      <c r="E1756" s="3" t="s">
        <v>54</v>
      </c>
      <c r="F1756" s="3" t="s">
        <v>54</v>
      </c>
      <c r="G1756" s="3" t="s">
        <v>54</v>
      </c>
      <c r="H1756" s="3" t="s">
        <v>53</v>
      </c>
      <c r="I1756" s="3" t="s">
        <v>53</v>
      </c>
    </row>
    <row r="1757" spans="1:9" x14ac:dyDescent="0.25">
      <c r="A1757" s="3">
        <v>1839</v>
      </c>
      <c r="B1757" s="3" t="s">
        <v>54</v>
      </c>
      <c r="C1757" s="3" t="s">
        <v>53</v>
      </c>
      <c r="D1757" s="3" t="s">
        <v>53</v>
      </c>
      <c r="E1757" s="3" t="s">
        <v>54</v>
      </c>
      <c r="F1757" s="3" t="s">
        <v>54</v>
      </c>
      <c r="G1757" s="3" t="s">
        <v>54</v>
      </c>
      <c r="H1757" s="3" t="s">
        <v>53</v>
      </c>
      <c r="I1757" s="3" t="s">
        <v>53</v>
      </c>
    </row>
    <row r="1758" spans="1:9" x14ac:dyDescent="0.25">
      <c r="A1758" s="3">
        <v>1840</v>
      </c>
      <c r="B1758" s="3" t="s">
        <v>54</v>
      </c>
      <c r="C1758" s="3" t="s">
        <v>53</v>
      </c>
      <c r="D1758" s="3" t="s">
        <v>53</v>
      </c>
      <c r="E1758" s="3" t="s">
        <v>54</v>
      </c>
      <c r="F1758" s="3" t="s">
        <v>54</v>
      </c>
      <c r="G1758" s="3" t="s">
        <v>54</v>
      </c>
      <c r="H1758" s="3" t="s">
        <v>53</v>
      </c>
      <c r="I1758" s="3" t="s">
        <v>53</v>
      </c>
    </row>
    <row r="1759" spans="1:9" x14ac:dyDescent="0.25">
      <c r="A1759" s="3">
        <v>1842</v>
      </c>
      <c r="B1759" s="3" t="s">
        <v>54</v>
      </c>
      <c r="C1759" s="3" t="s">
        <v>55</v>
      </c>
      <c r="D1759" s="3" t="s">
        <v>110</v>
      </c>
      <c r="E1759" s="3" t="s">
        <v>54</v>
      </c>
      <c r="F1759" s="3" t="s">
        <v>54</v>
      </c>
      <c r="G1759" s="3" t="s">
        <v>54</v>
      </c>
      <c r="H1759" s="3" t="s">
        <v>58</v>
      </c>
      <c r="I1759" s="3" t="s">
        <v>104</v>
      </c>
    </row>
    <row r="1760" spans="1:9" x14ac:dyDescent="0.25">
      <c r="A1760" s="3">
        <v>1843</v>
      </c>
      <c r="B1760" s="3" t="s">
        <v>54</v>
      </c>
      <c r="C1760" s="3" t="s">
        <v>53</v>
      </c>
      <c r="D1760" s="3" t="s">
        <v>56</v>
      </c>
      <c r="E1760" s="3" t="s">
        <v>54</v>
      </c>
      <c r="F1760" s="3" t="s">
        <v>54</v>
      </c>
      <c r="G1760" s="3" t="s">
        <v>54</v>
      </c>
      <c r="H1760" s="3" t="s">
        <v>53</v>
      </c>
      <c r="I1760" s="3" t="s">
        <v>53</v>
      </c>
    </row>
    <row r="1761" spans="1:9" x14ac:dyDescent="0.25">
      <c r="A1761" s="3">
        <v>1844</v>
      </c>
      <c r="B1761" s="3" t="s">
        <v>54</v>
      </c>
      <c r="C1761" s="3" t="s">
        <v>55</v>
      </c>
      <c r="D1761" s="3" t="s">
        <v>110</v>
      </c>
      <c r="E1761" s="3" t="s">
        <v>54</v>
      </c>
      <c r="F1761" s="3" t="s">
        <v>54</v>
      </c>
      <c r="G1761" s="3" t="s">
        <v>54</v>
      </c>
      <c r="H1761" s="3" t="s">
        <v>58</v>
      </c>
      <c r="I1761" s="3" t="s">
        <v>104</v>
      </c>
    </row>
    <row r="1762" spans="1:9" x14ac:dyDescent="0.25">
      <c r="A1762" s="3">
        <v>1845</v>
      </c>
      <c r="B1762" s="3" t="s">
        <v>54</v>
      </c>
      <c r="C1762" s="3" t="s">
        <v>55</v>
      </c>
      <c r="D1762" s="3" t="s">
        <v>56</v>
      </c>
      <c r="E1762" s="3" t="s">
        <v>54</v>
      </c>
      <c r="F1762" s="3" t="s">
        <v>54</v>
      </c>
      <c r="G1762" s="3" t="s">
        <v>54</v>
      </c>
      <c r="H1762" s="3" t="s">
        <v>863</v>
      </c>
      <c r="I1762" s="3" t="s">
        <v>104</v>
      </c>
    </row>
    <row r="1763" spans="1:9" x14ac:dyDescent="0.25">
      <c r="A1763" s="3">
        <v>1846</v>
      </c>
      <c r="B1763" s="3" t="s">
        <v>54</v>
      </c>
      <c r="C1763" s="3" t="s">
        <v>309</v>
      </c>
      <c r="D1763" s="3" t="s">
        <v>56</v>
      </c>
      <c r="E1763" s="3" t="s">
        <v>54</v>
      </c>
      <c r="F1763" s="3" t="s">
        <v>54</v>
      </c>
      <c r="G1763" s="3" t="s">
        <v>54</v>
      </c>
      <c r="H1763" s="3" t="s">
        <v>974</v>
      </c>
      <c r="I1763" s="3" t="s">
        <v>104</v>
      </c>
    </row>
    <row r="1764" spans="1:9" x14ac:dyDescent="0.25">
      <c r="A1764" s="3">
        <v>1847</v>
      </c>
      <c r="B1764" s="3" t="s">
        <v>54</v>
      </c>
      <c r="C1764" s="3" t="s">
        <v>55</v>
      </c>
      <c r="D1764" s="3" t="s">
        <v>56</v>
      </c>
      <c r="E1764" s="3" t="s">
        <v>54</v>
      </c>
      <c r="F1764" s="3" t="s">
        <v>54</v>
      </c>
      <c r="G1764" s="3" t="s">
        <v>54</v>
      </c>
      <c r="H1764" s="3" t="s">
        <v>58</v>
      </c>
      <c r="I1764" s="3" t="s">
        <v>104</v>
      </c>
    </row>
    <row r="1765" spans="1:9" x14ac:dyDescent="0.25">
      <c r="A1765" s="3">
        <v>1848</v>
      </c>
      <c r="B1765" s="3" t="s">
        <v>54</v>
      </c>
      <c r="C1765" s="3" t="s">
        <v>55</v>
      </c>
      <c r="D1765" s="3" t="s">
        <v>56</v>
      </c>
      <c r="E1765" s="3" t="s">
        <v>54</v>
      </c>
      <c r="F1765" s="3" t="s">
        <v>54</v>
      </c>
      <c r="G1765" s="3" t="s">
        <v>54</v>
      </c>
      <c r="H1765" s="3" t="s">
        <v>58</v>
      </c>
      <c r="I1765" s="3" t="s">
        <v>104</v>
      </c>
    </row>
    <row r="1766" spans="1:9" x14ac:dyDescent="0.25">
      <c r="A1766" s="3">
        <v>1849</v>
      </c>
      <c r="B1766" s="3" t="s">
        <v>54</v>
      </c>
      <c r="C1766" s="3" t="s">
        <v>55</v>
      </c>
      <c r="D1766" s="3" t="s">
        <v>56</v>
      </c>
      <c r="E1766" s="3" t="s">
        <v>54</v>
      </c>
      <c r="F1766" s="3" t="s">
        <v>54</v>
      </c>
      <c r="G1766" s="3" t="s">
        <v>54</v>
      </c>
      <c r="H1766" s="3" t="s">
        <v>58</v>
      </c>
      <c r="I1766" s="3" t="s">
        <v>104</v>
      </c>
    </row>
    <row r="1767" spans="1:9" x14ac:dyDescent="0.25">
      <c r="A1767" s="3">
        <v>1851</v>
      </c>
      <c r="B1767" s="3" t="s">
        <v>54</v>
      </c>
      <c r="C1767" s="3" t="s">
        <v>53</v>
      </c>
      <c r="D1767" s="3" t="s">
        <v>56</v>
      </c>
      <c r="E1767" s="3" t="s">
        <v>54</v>
      </c>
      <c r="F1767" s="3" t="s">
        <v>54</v>
      </c>
      <c r="G1767" s="3" t="s">
        <v>54</v>
      </c>
      <c r="H1767" s="3" t="s">
        <v>53</v>
      </c>
      <c r="I1767" s="3" t="s">
        <v>53</v>
      </c>
    </row>
    <row r="1768" spans="1:9" x14ac:dyDescent="0.25">
      <c r="A1768" s="3">
        <v>1852</v>
      </c>
      <c r="B1768" s="3" t="s">
        <v>54</v>
      </c>
      <c r="C1768" s="3" t="s">
        <v>55</v>
      </c>
      <c r="D1768" s="3" t="s">
        <v>110</v>
      </c>
      <c r="E1768" s="3" t="s">
        <v>54</v>
      </c>
      <c r="F1768" s="3" t="s">
        <v>54</v>
      </c>
      <c r="G1768" s="3" t="s">
        <v>54</v>
      </c>
      <c r="H1768" s="3" t="s">
        <v>58</v>
      </c>
      <c r="I1768" s="3" t="s">
        <v>59</v>
      </c>
    </row>
    <row r="1769" spans="1:9" x14ac:dyDescent="0.25">
      <c r="A1769" s="3">
        <v>1853</v>
      </c>
      <c r="B1769" s="3" t="s">
        <v>54</v>
      </c>
      <c r="C1769" s="3" t="s">
        <v>55</v>
      </c>
      <c r="D1769" s="3" t="s">
        <v>56</v>
      </c>
      <c r="E1769" s="3" t="s">
        <v>54</v>
      </c>
      <c r="F1769" s="3" t="s">
        <v>54</v>
      </c>
      <c r="G1769" s="3" t="s">
        <v>54</v>
      </c>
      <c r="H1769" s="3" t="s">
        <v>58</v>
      </c>
      <c r="I1769" s="3" t="s">
        <v>104</v>
      </c>
    </row>
    <row r="1770" spans="1:9" x14ac:dyDescent="0.25">
      <c r="A1770" s="3">
        <v>1854</v>
      </c>
      <c r="B1770" s="3" t="s">
        <v>54</v>
      </c>
      <c r="C1770" s="3" t="s">
        <v>55</v>
      </c>
      <c r="D1770" s="3" t="s">
        <v>56</v>
      </c>
      <c r="E1770" s="3" t="s">
        <v>54</v>
      </c>
      <c r="F1770" s="3" t="s">
        <v>54</v>
      </c>
      <c r="G1770" s="3" t="s">
        <v>54</v>
      </c>
      <c r="H1770" s="3" t="s">
        <v>58</v>
      </c>
      <c r="I1770" s="3" t="s">
        <v>59</v>
      </c>
    </row>
    <row r="1771" spans="1:9" x14ac:dyDescent="0.25">
      <c r="A1771" s="3">
        <v>1855</v>
      </c>
      <c r="B1771" s="3" t="s">
        <v>54</v>
      </c>
      <c r="C1771" s="3" t="s">
        <v>55</v>
      </c>
      <c r="D1771" s="3" t="s">
        <v>56</v>
      </c>
      <c r="E1771" s="3" t="s">
        <v>54</v>
      </c>
      <c r="F1771" s="3" t="s">
        <v>54</v>
      </c>
      <c r="G1771" s="3" t="s">
        <v>54</v>
      </c>
      <c r="H1771" s="3" t="s">
        <v>58</v>
      </c>
      <c r="I1771" s="3" t="s">
        <v>104</v>
      </c>
    </row>
    <row r="1772" spans="1:9" x14ac:dyDescent="0.25">
      <c r="A1772" s="3">
        <v>1856</v>
      </c>
      <c r="B1772" s="3" t="s">
        <v>54</v>
      </c>
      <c r="C1772" s="3" t="s">
        <v>53</v>
      </c>
      <c r="D1772" s="3" t="s">
        <v>53</v>
      </c>
      <c r="E1772" s="3" t="s">
        <v>54</v>
      </c>
      <c r="F1772" s="3" t="s">
        <v>54</v>
      </c>
      <c r="G1772" s="3" t="s">
        <v>54</v>
      </c>
      <c r="H1772" s="3" t="s">
        <v>53</v>
      </c>
      <c r="I1772" s="3" t="s">
        <v>53</v>
      </c>
    </row>
    <row r="1773" spans="1:9" x14ac:dyDescent="0.25">
      <c r="A1773" s="3">
        <v>1857</v>
      </c>
      <c r="B1773" s="3" t="s">
        <v>54</v>
      </c>
      <c r="C1773" s="3" t="s">
        <v>53</v>
      </c>
      <c r="D1773" s="3" t="s">
        <v>53</v>
      </c>
      <c r="E1773" s="3" t="s">
        <v>54</v>
      </c>
      <c r="F1773" s="3" t="s">
        <v>54</v>
      </c>
      <c r="G1773" s="3" t="s">
        <v>54</v>
      </c>
      <c r="H1773" s="3" t="s">
        <v>53</v>
      </c>
      <c r="I1773" s="3" t="s">
        <v>53</v>
      </c>
    </row>
    <row r="1774" spans="1:9" x14ac:dyDescent="0.25">
      <c r="A1774" s="3">
        <v>1859</v>
      </c>
      <c r="B1774" s="3" t="s">
        <v>54</v>
      </c>
      <c r="C1774" s="3" t="s">
        <v>53</v>
      </c>
      <c r="D1774" s="3" t="s">
        <v>53</v>
      </c>
      <c r="E1774" s="3" t="s">
        <v>54</v>
      </c>
      <c r="F1774" s="3" t="s">
        <v>54</v>
      </c>
      <c r="G1774" s="3" t="s">
        <v>54</v>
      </c>
      <c r="H1774" s="3" t="s">
        <v>53</v>
      </c>
      <c r="I1774" s="3" t="s">
        <v>53</v>
      </c>
    </row>
    <row r="1775" spans="1:9" x14ac:dyDescent="0.25">
      <c r="A1775" s="3">
        <v>1860</v>
      </c>
      <c r="B1775" s="3" t="s">
        <v>54</v>
      </c>
      <c r="C1775" s="3" t="s">
        <v>53</v>
      </c>
      <c r="D1775" s="3" t="s">
        <v>53</v>
      </c>
      <c r="E1775" s="3" t="s">
        <v>54</v>
      </c>
      <c r="F1775" s="3" t="s">
        <v>54</v>
      </c>
      <c r="G1775" s="3" t="s">
        <v>54</v>
      </c>
      <c r="H1775" s="3" t="s">
        <v>53</v>
      </c>
      <c r="I1775" s="3" t="s">
        <v>53</v>
      </c>
    </row>
    <row r="1776" spans="1:9" x14ac:dyDescent="0.25">
      <c r="A1776" s="3">
        <v>1861</v>
      </c>
      <c r="B1776" s="3" t="s">
        <v>54</v>
      </c>
      <c r="C1776" s="3" t="s">
        <v>53</v>
      </c>
      <c r="D1776" s="3" t="s">
        <v>53</v>
      </c>
      <c r="E1776" s="3" t="s">
        <v>54</v>
      </c>
      <c r="F1776" s="3" t="s">
        <v>54</v>
      </c>
      <c r="G1776" s="3" t="s">
        <v>54</v>
      </c>
      <c r="H1776" s="3" t="s">
        <v>53</v>
      </c>
      <c r="I1776" s="3" t="s">
        <v>53</v>
      </c>
    </row>
    <row r="1777" spans="1:9" x14ac:dyDescent="0.25">
      <c r="A1777" s="3">
        <v>1862</v>
      </c>
      <c r="B1777" s="3" t="s">
        <v>54</v>
      </c>
      <c r="C1777" s="3" t="s">
        <v>53</v>
      </c>
      <c r="D1777" s="3" t="s">
        <v>53</v>
      </c>
      <c r="E1777" s="3" t="s">
        <v>54</v>
      </c>
      <c r="F1777" s="3" t="s">
        <v>54</v>
      </c>
      <c r="G1777" s="3" t="s">
        <v>54</v>
      </c>
      <c r="H1777" s="3" t="s">
        <v>53</v>
      </c>
      <c r="I1777" s="3" t="s">
        <v>53</v>
      </c>
    </row>
    <row r="1778" spans="1:9" x14ac:dyDescent="0.25">
      <c r="A1778" s="3">
        <v>1863</v>
      </c>
      <c r="B1778" s="3" t="s">
        <v>54</v>
      </c>
      <c r="C1778" s="3" t="s">
        <v>53</v>
      </c>
      <c r="D1778" s="3" t="s">
        <v>53</v>
      </c>
      <c r="E1778" s="3" t="s">
        <v>54</v>
      </c>
      <c r="F1778" s="3" t="s">
        <v>54</v>
      </c>
      <c r="G1778" s="3" t="s">
        <v>54</v>
      </c>
      <c r="H1778" s="3" t="s">
        <v>53</v>
      </c>
      <c r="I1778" s="3" t="s">
        <v>53</v>
      </c>
    </row>
    <row r="1779" spans="1:9" x14ac:dyDescent="0.25">
      <c r="A1779" s="3">
        <v>1864</v>
      </c>
      <c r="B1779" s="3" t="s">
        <v>54</v>
      </c>
      <c r="C1779" s="3" t="s">
        <v>53</v>
      </c>
      <c r="D1779" s="3" t="s">
        <v>53</v>
      </c>
      <c r="E1779" s="3" t="s">
        <v>54</v>
      </c>
      <c r="F1779" s="3" t="s">
        <v>54</v>
      </c>
      <c r="G1779" s="3" t="s">
        <v>54</v>
      </c>
      <c r="H1779" s="3" t="s">
        <v>53</v>
      </c>
      <c r="I1779" s="3" t="s">
        <v>53</v>
      </c>
    </row>
    <row r="1780" spans="1:9" x14ac:dyDescent="0.25">
      <c r="A1780" s="3">
        <v>1865</v>
      </c>
      <c r="B1780" s="3" t="s">
        <v>54</v>
      </c>
      <c r="C1780" s="3" t="s">
        <v>53</v>
      </c>
      <c r="D1780" s="3" t="s">
        <v>53</v>
      </c>
      <c r="E1780" s="3" t="s">
        <v>54</v>
      </c>
      <c r="F1780" s="3" t="s">
        <v>54</v>
      </c>
      <c r="G1780" s="3" t="s">
        <v>54</v>
      </c>
      <c r="H1780" s="3" t="s">
        <v>53</v>
      </c>
      <c r="I1780" s="3" t="s">
        <v>53</v>
      </c>
    </row>
    <row r="1781" spans="1:9" x14ac:dyDescent="0.25">
      <c r="A1781" s="3">
        <v>1866</v>
      </c>
      <c r="B1781" s="3" t="s">
        <v>54</v>
      </c>
      <c r="C1781" s="3" t="s">
        <v>53</v>
      </c>
      <c r="D1781" s="3" t="s">
        <v>53</v>
      </c>
      <c r="E1781" s="3" t="s">
        <v>54</v>
      </c>
      <c r="F1781" s="3" t="s">
        <v>54</v>
      </c>
      <c r="G1781" s="3" t="s">
        <v>54</v>
      </c>
      <c r="H1781" s="3" t="s">
        <v>53</v>
      </c>
      <c r="I1781" s="3" t="s">
        <v>53</v>
      </c>
    </row>
    <row r="1782" spans="1:9" x14ac:dyDescent="0.25">
      <c r="A1782" s="3">
        <v>1867</v>
      </c>
      <c r="B1782" s="3" t="s">
        <v>54</v>
      </c>
      <c r="C1782" s="3" t="s">
        <v>55</v>
      </c>
      <c r="D1782" s="3" t="s">
        <v>56</v>
      </c>
      <c r="E1782" s="3" t="s">
        <v>54</v>
      </c>
      <c r="F1782" s="3" t="s">
        <v>54</v>
      </c>
      <c r="G1782" s="3" t="s">
        <v>54</v>
      </c>
      <c r="H1782" s="3" t="s">
        <v>58</v>
      </c>
      <c r="I1782" s="3" t="s">
        <v>104</v>
      </c>
    </row>
    <row r="1783" spans="1:9" x14ac:dyDescent="0.25">
      <c r="A1783" s="3">
        <v>1868</v>
      </c>
      <c r="B1783" s="3" t="s">
        <v>54</v>
      </c>
      <c r="C1783" s="3" t="s">
        <v>55</v>
      </c>
      <c r="D1783" s="3" t="s">
        <v>110</v>
      </c>
      <c r="E1783" s="3" t="s">
        <v>54</v>
      </c>
      <c r="F1783" s="3" t="s">
        <v>54</v>
      </c>
      <c r="G1783" s="3" t="s">
        <v>54</v>
      </c>
      <c r="H1783" s="3" t="s">
        <v>58</v>
      </c>
      <c r="I1783" s="3" t="s">
        <v>104</v>
      </c>
    </row>
    <row r="1784" spans="1:9" x14ac:dyDescent="0.25">
      <c r="A1784" s="3">
        <v>1869</v>
      </c>
      <c r="B1784" s="3" t="s">
        <v>54</v>
      </c>
      <c r="C1784" s="3" t="s">
        <v>53</v>
      </c>
      <c r="D1784" s="3" t="s">
        <v>110</v>
      </c>
      <c r="E1784" s="3" t="s">
        <v>54</v>
      </c>
      <c r="F1784" s="3" t="s">
        <v>54</v>
      </c>
      <c r="G1784" s="3" t="s">
        <v>54</v>
      </c>
      <c r="H1784" s="3" t="s">
        <v>53</v>
      </c>
      <c r="I1784" s="3" t="s">
        <v>53</v>
      </c>
    </row>
    <row r="1785" spans="1:9" x14ac:dyDescent="0.25">
      <c r="A1785" s="3">
        <v>1870</v>
      </c>
      <c r="B1785" s="3" t="s">
        <v>54</v>
      </c>
      <c r="C1785" s="3" t="s">
        <v>55</v>
      </c>
      <c r="D1785" s="3" t="s">
        <v>56</v>
      </c>
      <c r="E1785" s="3" t="s">
        <v>54</v>
      </c>
      <c r="F1785" s="3" t="s">
        <v>54</v>
      </c>
      <c r="G1785" s="3" t="s">
        <v>54</v>
      </c>
      <c r="H1785" s="3" t="s">
        <v>58</v>
      </c>
      <c r="I1785" s="3" t="s">
        <v>104</v>
      </c>
    </row>
    <row r="1786" spans="1:9" x14ac:dyDescent="0.25">
      <c r="A1786" s="3">
        <v>1871</v>
      </c>
      <c r="B1786" s="3" t="s">
        <v>54</v>
      </c>
      <c r="C1786" s="3" t="s">
        <v>55</v>
      </c>
      <c r="D1786" s="3" t="s">
        <v>56</v>
      </c>
      <c r="E1786" s="3" t="s">
        <v>54</v>
      </c>
      <c r="F1786" s="3" t="s">
        <v>54</v>
      </c>
      <c r="G1786" s="3" t="s">
        <v>54</v>
      </c>
      <c r="H1786" s="3" t="s">
        <v>58</v>
      </c>
      <c r="I1786" s="3" t="s">
        <v>59</v>
      </c>
    </row>
    <row r="1787" spans="1:9" x14ac:dyDescent="0.25">
      <c r="A1787" s="3">
        <v>1872</v>
      </c>
      <c r="B1787" s="3" t="s">
        <v>54</v>
      </c>
      <c r="C1787" s="3" t="s">
        <v>55</v>
      </c>
      <c r="D1787" s="3" t="s">
        <v>110</v>
      </c>
      <c r="E1787" s="3" t="s">
        <v>54</v>
      </c>
      <c r="F1787" s="3" t="s">
        <v>54</v>
      </c>
      <c r="G1787" s="3" t="s">
        <v>54</v>
      </c>
      <c r="H1787" s="3" t="s">
        <v>58</v>
      </c>
      <c r="I1787" s="3" t="s">
        <v>59</v>
      </c>
    </row>
    <row r="1788" spans="1:9" x14ac:dyDescent="0.25">
      <c r="A1788" s="3">
        <v>1874</v>
      </c>
      <c r="B1788" s="3" t="s">
        <v>54</v>
      </c>
      <c r="C1788" s="3" t="s">
        <v>55</v>
      </c>
      <c r="D1788" s="3" t="s">
        <v>110</v>
      </c>
      <c r="E1788" s="3" t="s">
        <v>54</v>
      </c>
      <c r="F1788" s="3" t="s">
        <v>54</v>
      </c>
      <c r="G1788" s="3" t="s">
        <v>54</v>
      </c>
      <c r="H1788" s="3" t="s">
        <v>58</v>
      </c>
      <c r="I1788" s="3" t="s">
        <v>104</v>
      </c>
    </row>
    <row r="1789" spans="1:9" x14ac:dyDescent="0.25">
      <c r="A1789" s="3">
        <v>1875</v>
      </c>
      <c r="B1789" s="3" t="s">
        <v>54</v>
      </c>
      <c r="C1789" s="3" t="s">
        <v>53</v>
      </c>
      <c r="D1789" s="3" t="s">
        <v>110</v>
      </c>
      <c r="E1789" s="3" t="s">
        <v>54</v>
      </c>
      <c r="F1789" s="3" t="s">
        <v>54</v>
      </c>
      <c r="G1789" s="3" t="s">
        <v>54</v>
      </c>
      <c r="H1789" s="3" t="s">
        <v>53</v>
      </c>
      <c r="I1789" s="3" t="s">
        <v>53</v>
      </c>
    </row>
    <row r="1790" spans="1:9" x14ac:dyDescent="0.25">
      <c r="A1790" s="3">
        <v>1876</v>
      </c>
      <c r="B1790" s="3" t="s">
        <v>54</v>
      </c>
      <c r="C1790" s="3" t="s">
        <v>53</v>
      </c>
      <c r="D1790" s="3" t="s">
        <v>56</v>
      </c>
      <c r="E1790" s="3" t="s">
        <v>54</v>
      </c>
      <c r="F1790" s="3" t="s">
        <v>54</v>
      </c>
      <c r="G1790" s="3" t="s">
        <v>54</v>
      </c>
      <c r="H1790" s="3" t="s">
        <v>53</v>
      </c>
      <c r="I1790" s="3" t="s">
        <v>53</v>
      </c>
    </row>
    <row r="1791" spans="1:9" x14ac:dyDescent="0.25">
      <c r="A1791" s="3">
        <v>1877</v>
      </c>
      <c r="B1791" s="3" t="s">
        <v>54</v>
      </c>
      <c r="C1791" s="3" t="s">
        <v>55</v>
      </c>
      <c r="D1791" s="3" t="s">
        <v>110</v>
      </c>
      <c r="E1791" s="3" t="s">
        <v>54</v>
      </c>
      <c r="F1791" s="3" t="s">
        <v>54</v>
      </c>
      <c r="G1791" s="3" t="s">
        <v>54</v>
      </c>
      <c r="H1791" s="3" t="s">
        <v>58</v>
      </c>
      <c r="I1791" s="3" t="s">
        <v>59</v>
      </c>
    </row>
    <row r="1792" spans="1:9" x14ac:dyDescent="0.25">
      <c r="A1792" s="3">
        <v>1878</v>
      </c>
      <c r="B1792" s="3" t="s">
        <v>54</v>
      </c>
      <c r="C1792" s="3" t="s">
        <v>55</v>
      </c>
      <c r="D1792" s="3" t="s">
        <v>110</v>
      </c>
      <c r="E1792" s="3" t="s">
        <v>54</v>
      </c>
      <c r="F1792" s="3" t="s">
        <v>54</v>
      </c>
      <c r="G1792" s="3" t="s">
        <v>54</v>
      </c>
      <c r="H1792" s="3" t="s">
        <v>58</v>
      </c>
      <c r="I1792" s="3" t="s">
        <v>104</v>
      </c>
    </row>
    <row r="1793" spans="1:9" x14ac:dyDescent="0.25">
      <c r="A1793" s="3">
        <v>1879</v>
      </c>
      <c r="B1793" s="3" t="s">
        <v>54</v>
      </c>
      <c r="C1793" s="3" t="s">
        <v>53</v>
      </c>
      <c r="D1793" s="3" t="s">
        <v>53</v>
      </c>
      <c r="E1793" s="3" t="s">
        <v>54</v>
      </c>
      <c r="F1793" s="3" t="s">
        <v>54</v>
      </c>
      <c r="G1793" s="3" t="s">
        <v>54</v>
      </c>
      <c r="H1793" s="3" t="s">
        <v>53</v>
      </c>
      <c r="I1793" s="3" t="s">
        <v>53</v>
      </c>
    </row>
    <row r="1794" spans="1:9" x14ac:dyDescent="0.25">
      <c r="A1794" s="3">
        <v>1880</v>
      </c>
      <c r="B1794" s="3" t="s">
        <v>54</v>
      </c>
      <c r="C1794" s="3" t="s">
        <v>53</v>
      </c>
      <c r="D1794" s="3" t="s">
        <v>53</v>
      </c>
      <c r="E1794" s="3" t="s">
        <v>54</v>
      </c>
      <c r="F1794" s="3" t="s">
        <v>54</v>
      </c>
      <c r="G1794" s="3" t="s">
        <v>54</v>
      </c>
      <c r="H1794" s="3" t="s">
        <v>53</v>
      </c>
      <c r="I1794" s="3" t="s">
        <v>53</v>
      </c>
    </row>
    <row r="1795" spans="1:9" x14ac:dyDescent="0.25">
      <c r="A1795" s="3">
        <v>1881</v>
      </c>
      <c r="B1795" s="3" t="s">
        <v>54</v>
      </c>
      <c r="C1795" s="3" t="s">
        <v>53</v>
      </c>
      <c r="D1795" s="3" t="s">
        <v>53</v>
      </c>
      <c r="E1795" s="3" t="s">
        <v>54</v>
      </c>
      <c r="F1795" s="3" t="s">
        <v>54</v>
      </c>
      <c r="G1795" s="3" t="s">
        <v>54</v>
      </c>
      <c r="H1795" s="3" t="s">
        <v>53</v>
      </c>
      <c r="I1795" s="3" t="s">
        <v>53</v>
      </c>
    </row>
    <row r="1796" spans="1:9" x14ac:dyDescent="0.25">
      <c r="A1796" s="3">
        <v>1882</v>
      </c>
      <c r="B1796" s="3" t="s">
        <v>54</v>
      </c>
      <c r="C1796" s="3" t="s">
        <v>53</v>
      </c>
      <c r="D1796" s="3" t="s">
        <v>53</v>
      </c>
      <c r="E1796" s="3" t="s">
        <v>54</v>
      </c>
      <c r="F1796" s="3" t="s">
        <v>54</v>
      </c>
      <c r="G1796" s="3" t="s">
        <v>54</v>
      </c>
      <c r="H1796" s="3" t="s">
        <v>53</v>
      </c>
      <c r="I1796" s="3" t="s">
        <v>53</v>
      </c>
    </row>
    <row r="1797" spans="1:9" x14ac:dyDescent="0.25">
      <c r="A1797" s="3">
        <v>1883</v>
      </c>
      <c r="B1797" s="3" t="s">
        <v>54</v>
      </c>
      <c r="C1797" s="3" t="s">
        <v>53</v>
      </c>
      <c r="D1797" s="3" t="s">
        <v>53</v>
      </c>
      <c r="E1797" s="3" t="s">
        <v>54</v>
      </c>
      <c r="F1797" s="3" t="s">
        <v>54</v>
      </c>
      <c r="G1797" s="3" t="s">
        <v>54</v>
      </c>
      <c r="H1797" s="3" t="s">
        <v>53</v>
      </c>
      <c r="I1797" s="3" t="s">
        <v>53</v>
      </c>
    </row>
    <row r="1798" spans="1:9" x14ac:dyDescent="0.25">
      <c r="A1798" s="3">
        <v>1884</v>
      </c>
      <c r="B1798" s="3" t="s">
        <v>54</v>
      </c>
      <c r="C1798" s="3" t="s">
        <v>53</v>
      </c>
      <c r="D1798" s="3" t="s">
        <v>53</v>
      </c>
      <c r="E1798" s="3" t="s">
        <v>54</v>
      </c>
      <c r="F1798" s="3" t="s">
        <v>54</v>
      </c>
      <c r="G1798" s="3" t="s">
        <v>54</v>
      </c>
      <c r="H1798" s="3" t="s">
        <v>53</v>
      </c>
      <c r="I1798" s="3" t="s">
        <v>53</v>
      </c>
    </row>
    <row r="1799" spans="1:9" x14ac:dyDescent="0.25">
      <c r="A1799" s="3">
        <v>1885</v>
      </c>
      <c r="B1799" s="3" t="s">
        <v>54</v>
      </c>
      <c r="C1799" s="3" t="s">
        <v>53</v>
      </c>
      <c r="D1799" s="3" t="s">
        <v>53</v>
      </c>
      <c r="E1799" s="3" t="s">
        <v>54</v>
      </c>
      <c r="F1799" s="3" t="s">
        <v>54</v>
      </c>
      <c r="G1799" s="3" t="s">
        <v>54</v>
      </c>
      <c r="H1799" s="3" t="s">
        <v>53</v>
      </c>
      <c r="I1799" s="3" t="s">
        <v>53</v>
      </c>
    </row>
    <row r="1800" spans="1:9" x14ac:dyDescent="0.25">
      <c r="A1800" s="3">
        <v>1886</v>
      </c>
      <c r="B1800" s="3" t="s">
        <v>54</v>
      </c>
      <c r="C1800" s="3" t="s">
        <v>53</v>
      </c>
      <c r="D1800" s="3" t="s">
        <v>53</v>
      </c>
      <c r="E1800" s="3" t="s">
        <v>54</v>
      </c>
      <c r="F1800" s="3" t="s">
        <v>54</v>
      </c>
      <c r="G1800" s="3" t="s">
        <v>54</v>
      </c>
      <c r="H1800" s="3" t="s">
        <v>53</v>
      </c>
      <c r="I1800" s="3" t="s">
        <v>53</v>
      </c>
    </row>
    <row r="1801" spans="1:9" x14ac:dyDescent="0.25">
      <c r="A1801" s="3">
        <v>1887</v>
      </c>
      <c r="B1801" s="3" t="s">
        <v>54</v>
      </c>
      <c r="C1801" s="3" t="s">
        <v>53</v>
      </c>
      <c r="D1801" s="3" t="s">
        <v>53</v>
      </c>
      <c r="E1801" s="3" t="s">
        <v>54</v>
      </c>
      <c r="F1801" s="3" t="s">
        <v>54</v>
      </c>
      <c r="G1801" s="3" t="s">
        <v>54</v>
      </c>
      <c r="H1801" s="3" t="s">
        <v>53</v>
      </c>
      <c r="I1801" s="3" t="s">
        <v>53</v>
      </c>
    </row>
    <row r="1802" spans="1:9" x14ac:dyDescent="0.25">
      <c r="A1802" s="3">
        <v>1888</v>
      </c>
      <c r="B1802" s="3" t="s">
        <v>54</v>
      </c>
      <c r="C1802" s="3" t="s">
        <v>53</v>
      </c>
      <c r="D1802" s="3" t="s">
        <v>53</v>
      </c>
      <c r="E1802" s="3" t="s">
        <v>54</v>
      </c>
      <c r="F1802" s="3" t="s">
        <v>54</v>
      </c>
      <c r="G1802" s="3" t="s">
        <v>54</v>
      </c>
      <c r="H1802" s="3" t="s">
        <v>53</v>
      </c>
      <c r="I1802" s="3" t="s">
        <v>53</v>
      </c>
    </row>
    <row r="1803" spans="1:9" x14ac:dyDescent="0.25">
      <c r="A1803" s="3">
        <v>1889</v>
      </c>
      <c r="B1803" s="3" t="s">
        <v>54</v>
      </c>
      <c r="C1803" s="3" t="s">
        <v>53</v>
      </c>
      <c r="D1803" s="3" t="s">
        <v>56</v>
      </c>
      <c r="E1803" s="3" t="s">
        <v>54</v>
      </c>
      <c r="F1803" s="3" t="s">
        <v>54</v>
      </c>
      <c r="G1803" s="3" t="s">
        <v>54</v>
      </c>
      <c r="H1803" s="3" t="s">
        <v>53</v>
      </c>
      <c r="I1803" s="3" t="s">
        <v>53</v>
      </c>
    </row>
    <row r="1804" spans="1:9" x14ac:dyDescent="0.25">
      <c r="A1804" s="3">
        <v>1890</v>
      </c>
      <c r="B1804" s="3" t="s">
        <v>54</v>
      </c>
      <c r="C1804" s="3" t="s">
        <v>53</v>
      </c>
      <c r="D1804" s="3" t="s">
        <v>53</v>
      </c>
      <c r="E1804" s="3" t="s">
        <v>54</v>
      </c>
      <c r="F1804" s="3" t="s">
        <v>54</v>
      </c>
      <c r="G1804" s="3" t="s">
        <v>54</v>
      </c>
      <c r="H1804" s="3" t="s">
        <v>53</v>
      </c>
      <c r="I1804" s="3" t="s">
        <v>53</v>
      </c>
    </row>
    <row r="1805" spans="1:9" x14ac:dyDescent="0.25">
      <c r="A1805" s="3">
        <v>1891</v>
      </c>
      <c r="B1805" s="3" t="s">
        <v>54</v>
      </c>
      <c r="C1805" s="3" t="s">
        <v>53</v>
      </c>
      <c r="D1805" s="3" t="s">
        <v>53</v>
      </c>
      <c r="E1805" s="3" t="s">
        <v>54</v>
      </c>
      <c r="F1805" s="3" t="s">
        <v>54</v>
      </c>
      <c r="G1805" s="3" t="s">
        <v>54</v>
      </c>
      <c r="H1805" s="3" t="s">
        <v>53</v>
      </c>
      <c r="I1805" s="3" t="s">
        <v>53</v>
      </c>
    </row>
    <row r="1806" spans="1:9" x14ac:dyDescent="0.25">
      <c r="A1806" s="3">
        <v>1892</v>
      </c>
      <c r="B1806" s="3" t="s">
        <v>54</v>
      </c>
      <c r="C1806" s="3" t="s">
        <v>53</v>
      </c>
      <c r="D1806" s="3" t="s">
        <v>53</v>
      </c>
      <c r="E1806" s="3" t="s">
        <v>54</v>
      </c>
      <c r="F1806" s="3" t="s">
        <v>54</v>
      </c>
      <c r="G1806" s="3" t="s">
        <v>54</v>
      </c>
      <c r="H1806" s="3" t="s">
        <v>53</v>
      </c>
      <c r="I1806" s="3" t="s">
        <v>53</v>
      </c>
    </row>
    <row r="1807" spans="1:9" x14ac:dyDescent="0.25">
      <c r="A1807" s="3">
        <v>1893</v>
      </c>
      <c r="B1807" s="3" t="s">
        <v>54</v>
      </c>
      <c r="C1807" s="3" t="s">
        <v>53</v>
      </c>
      <c r="D1807" s="3" t="s">
        <v>53</v>
      </c>
      <c r="E1807" s="3" t="s">
        <v>54</v>
      </c>
      <c r="F1807" s="3" t="s">
        <v>54</v>
      </c>
      <c r="G1807" s="3" t="s">
        <v>54</v>
      </c>
      <c r="H1807" s="3" t="s">
        <v>53</v>
      </c>
      <c r="I1807" s="3" t="s">
        <v>53</v>
      </c>
    </row>
    <row r="1808" spans="1:9" x14ac:dyDescent="0.25">
      <c r="A1808" s="3">
        <v>1894</v>
      </c>
      <c r="B1808" s="3" t="s">
        <v>54</v>
      </c>
      <c r="C1808" s="3" t="s">
        <v>53</v>
      </c>
      <c r="D1808" s="3" t="s">
        <v>53</v>
      </c>
      <c r="E1808" s="3" t="s">
        <v>54</v>
      </c>
      <c r="F1808" s="3" t="s">
        <v>54</v>
      </c>
      <c r="G1808" s="3" t="s">
        <v>54</v>
      </c>
      <c r="H1808" s="3" t="s">
        <v>53</v>
      </c>
      <c r="I1808" s="3" t="s">
        <v>53</v>
      </c>
    </row>
    <row r="1809" spans="1:9" x14ac:dyDescent="0.25">
      <c r="A1809" s="3">
        <v>1895</v>
      </c>
      <c r="B1809" s="3" t="s">
        <v>54</v>
      </c>
      <c r="C1809" s="3" t="s">
        <v>53</v>
      </c>
      <c r="D1809" s="3" t="s">
        <v>53</v>
      </c>
      <c r="E1809" s="3" t="s">
        <v>54</v>
      </c>
      <c r="F1809" s="3" t="s">
        <v>54</v>
      </c>
      <c r="G1809" s="3" t="s">
        <v>54</v>
      </c>
      <c r="H1809" s="3" t="s">
        <v>53</v>
      </c>
      <c r="I1809" s="3" t="s">
        <v>53</v>
      </c>
    </row>
    <row r="1810" spans="1:9" x14ac:dyDescent="0.25">
      <c r="A1810" s="3">
        <v>1896</v>
      </c>
      <c r="B1810" s="3" t="s">
        <v>54</v>
      </c>
      <c r="C1810" s="3" t="s">
        <v>53</v>
      </c>
      <c r="D1810" s="3" t="s">
        <v>53</v>
      </c>
      <c r="E1810" s="3" t="s">
        <v>54</v>
      </c>
      <c r="F1810" s="3" t="s">
        <v>54</v>
      </c>
      <c r="G1810" s="3" t="s">
        <v>54</v>
      </c>
      <c r="H1810" s="3" t="s">
        <v>53</v>
      </c>
      <c r="I1810" s="3" t="s">
        <v>53</v>
      </c>
    </row>
    <row r="1811" spans="1:9" x14ac:dyDescent="0.25">
      <c r="A1811" s="3">
        <v>1897</v>
      </c>
      <c r="B1811" s="3" t="s">
        <v>54</v>
      </c>
      <c r="C1811" s="3" t="s">
        <v>53</v>
      </c>
      <c r="D1811" s="3" t="s">
        <v>53</v>
      </c>
      <c r="E1811" s="3" t="s">
        <v>54</v>
      </c>
      <c r="F1811" s="3" t="s">
        <v>54</v>
      </c>
      <c r="G1811" s="3" t="s">
        <v>54</v>
      </c>
      <c r="H1811" s="3" t="s">
        <v>53</v>
      </c>
      <c r="I1811" s="3" t="s">
        <v>53</v>
      </c>
    </row>
    <row r="1812" spans="1:9" x14ac:dyDescent="0.25">
      <c r="A1812" s="3">
        <v>1898</v>
      </c>
      <c r="B1812" s="3" t="s">
        <v>54</v>
      </c>
      <c r="C1812" s="3" t="s">
        <v>53</v>
      </c>
      <c r="D1812" s="3" t="s">
        <v>53</v>
      </c>
      <c r="E1812" s="3" t="s">
        <v>54</v>
      </c>
      <c r="F1812" s="3" t="s">
        <v>54</v>
      </c>
      <c r="G1812" s="3" t="s">
        <v>54</v>
      </c>
      <c r="H1812" s="3" t="s">
        <v>53</v>
      </c>
      <c r="I1812" s="3" t="s">
        <v>53</v>
      </c>
    </row>
    <row r="1813" spans="1:9" x14ac:dyDescent="0.25">
      <c r="A1813" s="3">
        <v>1899</v>
      </c>
      <c r="B1813" s="3" t="s">
        <v>54</v>
      </c>
      <c r="C1813" s="3" t="s">
        <v>53</v>
      </c>
      <c r="D1813" s="3" t="s">
        <v>53</v>
      </c>
      <c r="E1813" s="3" t="s">
        <v>54</v>
      </c>
      <c r="F1813" s="3" t="s">
        <v>54</v>
      </c>
      <c r="G1813" s="3" t="s">
        <v>54</v>
      </c>
      <c r="H1813" s="3" t="s">
        <v>53</v>
      </c>
      <c r="I1813" s="3" t="s">
        <v>53</v>
      </c>
    </row>
    <row r="1814" spans="1:9" x14ac:dyDescent="0.25">
      <c r="A1814" s="3">
        <v>1900</v>
      </c>
      <c r="B1814" s="3" t="s">
        <v>54</v>
      </c>
      <c r="C1814" s="3" t="s">
        <v>53</v>
      </c>
      <c r="D1814" s="3" t="s">
        <v>53</v>
      </c>
      <c r="E1814" s="3" t="s">
        <v>54</v>
      </c>
      <c r="F1814" s="3" t="s">
        <v>54</v>
      </c>
      <c r="G1814" s="3" t="s">
        <v>54</v>
      </c>
      <c r="H1814" s="3" t="s">
        <v>53</v>
      </c>
      <c r="I1814" s="3" t="s">
        <v>53</v>
      </c>
    </row>
    <row r="1815" spans="1:9" x14ac:dyDescent="0.25">
      <c r="A1815" s="3">
        <v>1901</v>
      </c>
      <c r="B1815" s="3" t="s">
        <v>54</v>
      </c>
      <c r="C1815" s="3" t="s">
        <v>53</v>
      </c>
      <c r="D1815" s="3" t="s">
        <v>53</v>
      </c>
      <c r="E1815" s="3" t="s">
        <v>54</v>
      </c>
      <c r="F1815" s="3" t="s">
        <v>54</v>
      </c>
      <c r="G1815" s="3" t="s">
        <v>54</v>
      </c>
      <c r="H1815" s="3" t="s">
        <v>53</v>
      </c>
      <c r="I1815" s="3" t="s">
        <v>53</v>
      </c>
    </row>
    <row r="1816" spans="1:9" x14ac:dyDescent="0.25">
      <c r="A1816" s="3">
        <v>1902</v>
      </c>
      <c r="B1816" s="3" t="s">
        <v>54</v>
      </c>
      <c r="C1816" s="3" t="s">
        <v>53</v>
      </c>
      <c r="D1816" s="3" t="s">
        <v>53</v>
      </c>
      <c r="E1816" s="3" t="s">
        <v>54</v>
      </c>
      <c r="F1816" s="3" t="s">
        <v>54</v>
      </c>
      <c r="G1816" s="3" t="s">
        <v>54</v>
      </c>
      <c r="H1816" s="3" t="s">
        <v>53</v>
      </c>
      <c r="I1816" s="3" t="s">
        <v>53</v>
      </c>
    </row>
    <row r="1817" spans="1:9" x14ac:dyDescent="0.25">
      <c r="A1817" s="3">
        <v>1903</v>
      </c>
      <c r="B1817" s="3" t="s">
        <v>54</v>
      </c>
      <c r="C1817" s="3" t="s">
        <v>53</v>
      </c>
      <c r="D1817" s="3" t="s">
        <v>53</v>
      </c>
      <c r="E1817" s="3" t="s">
        <v>54</v>
      </c>
      <c r="F1817" s="3" t="s">
        <v>54</v>
      </c>
      <c r="G1817" s="3" t="s">
        <v>54</v>
      </c>
      <c r="H1817" s="3" t="s">
        <v>53</v>
      </c>
      <c r="I1817" s="3" t="s">
        <v>53</v>
      </c>
    </row>
    <row r="1818" spans="1:9" x14ac:dyDescent="0.25">
      <c r="A1818" s="3">
        <v>1904</v>
      </c>
      <c r="B1818" s="3" t="s">
        <v>54</v>
      </c>
      <c r="C1818" s="3" t="s">
        <v>53</v>
      </c>
      <c r="D1818" s="3" t="s">
        <v>53</v>
      </c>
      <c r="E1818" s="3" t="s">
        <v>54</v>
      </c>
      <c r="F1818" s="3" t="s">
        <v>54</v>
      </c>
      <c r="G1818" s="3" t="s">
        <v>54</v>
      </c>
      <c r="H1818" s="3" t="s">
        <v>53</v>
      </c>
      <c r="I1818" s="3" t="s">
        <v>53</v>
      </c>
    </row>
    <row r="1819" spans="1:9" x14ac:dyDescent="0.25">
      <c r="A1819" s="3">
        <v>1905</v>
      </c>
      <c r="B1819" s="3" t="s">
        <v>54</v>
      </c>
      <c r="C1819" s="3" t="s">
        <v>53</v>
      </c>
      <c r="D1819" s="3" t="s">
        <v>53</v>
      </c>
      <c r="E1819" s="3" t="s">
        <v>54</v>
      </c>
      <c r="F1819" s="3" t="s">
        <v>54</v>
      </c>
      <c r="G1819" s="3" t="s">
        <v>54</v>
      </c>
      <c r="H1819" s="3" t="s">
        <v>53</v>
      </c>
      <c r="I1819" s="3" t="s">
        <v>53</v>
      </c>
    </row>
    <row r="1820" spans="1:9" x14ac:dyDescent="0.25">
      <c r="A1820" s="3">
        <v>1906</v>
      </c>
      <c r="B1820" s="3" t="s">
        <v>54</v>
      </c>
      <c r="C1820" s="3" t="s">
        <v>53</v>
      </c>
      <c r="D1820" s="3" t="s">
        <v>53</v>
      </c>
      <c r="E1820" s="3" t="s">
        <v>54</v>
      </c>
      <c r="F1820" s="3" t="s">
        <v>54</v>
      </c>
      <c r="G1820" s="3" t="s">
        <v>54</v>
      </c>
      <c r="H1820" s="3" t="s">
        <v>53</v>
      </c>
      <c r="I1820" s="3" t="s">
        <v>53</v>
      </c>
    </row>
    <row r="1821" spans="1:9" x14ac:dyDescent="0.25">
      <c r="A1821" s="3">
        <v>1907</v>
      </c>
      <c r="B1821" s="3" t="s">
        <v>54</v>
      </c>
      <c r="C1821" s="3" t="s">
        <v>53</v>
      </c>
      <c r="D1821" s="3" t="s">
        <v>53</v>
      </c>
      <c r="E1821" s="3" t="s">
        <v>54</v>
      </c>
      <c r="F1821" s="3" t="s">
        <v>54</v>
      </c>
      <c r="G1821" s="3" t="s">
        <v>54</v>
      </c>
      <c r="H1821" s="3" t="s">
        <v>53</v>
      </c>
      <c r="I1821" s="3" t="s">
        <v>53</v>
      </c>
    </row>
    <row r="1822" spans="1:9" x14ac:dyDescent="0.25">
      <c r="A1822" s="3">
        <v>1908</v>
      </c>
      <c r="B1822" s="3" t="s">
        <v>54</v>
      </c>
      <c r="C1822" s="3" t="s">
        <v>53</v>
      </c>
      <c r="D1822" s="3" t="s">
        <v>53</v>
      </c>
      <c r="E1822" s="3" t="s">
        <v>54</v>
      </c>
      <c r="F1822" s="3" t="s">
        <v>54</v>
      </c>
      <c r="G1822" s="3" t="s">
        <v>54</v>
      </c>
      <c r="H1822" s="3" t="s">
        <v>53</v>
      </c>
      <c r="I1822" s="3" t="s">
        <v>53</v>
      </c>
    </row>
    <row r="1823" spans="1:9" x14ac:dyDescent="0.25">
      <c r="A1823" s="3">
        <v>1909</v>
      </c>
      <c r="B1823" s="3" t="s">
        <v>54</v>
      </c>
      <c r="C1823" s="3" t="s">
        <v>53</v>
      </c>
      <c r="D1823" s="3" t="s">
        <v>53</v>
      </c>
      <c r="E1823" s="3" t="s">
        <v>54</v>
      </c>
      <c r="F1823" s="3" t="s">
        <v>54</v>
      </c>
      <c r="G1823" s="3" t="s">
        <v>54</v>
      </c>
      <c r="H1823" s="3" t="s">
        <v>53</v>
      </c>
      <c r="I1823" s="3" t="s">
        <v>53</v>
      </c>
    </row>
    <row r="1824" spans="1:9" x14ac:dyDescent="0.25">
      <c r="A1824" s="3">
        <v>1910</v>
      </c>
      <c r="B1824" s="3" t="s">
        <v>54</v>
      </c>
      <c r="C1824" s="3" t="s">
        <v>53</v>
      </c>
      <c r="D1824" s="3" t="s">
        <v>53</v>
      </c>
      <c r="E1824" s="3" t="s">
        <v>54</v>
      </c>
      <c r="F1824" s="3" t="s">
        <v>54</v>
      </c>
      <c r="G1824" s="3" t="s">
        <v>54</v>
      </c>
      <c r="H1824" s="3" t="s">
        <v>53</v>
      </c>
      <c r="I1824" s="3" t="s">
        <v>53</v>
      </c>
    </row>
    <row r="1825" spans="1:9" x14ac:dyDescent="0.25">
      <c r="A1825" s="3">
        <v>1911</v>
      </c>
      <c r="B1825" s="3" t="s">
        <v>54</v>
      </c>
      <c r="C1825" s="3" t="s">
        <v>53</v>
      </c>
      <c r="D1825" s="3" t="s">
        <v>53</v>
      </c>
      <c r="E1825" s="3" t="s">
        <v>54</v>
      </c>
      <c r="F1825" s="3" t="s">
        <v>54</v>
      </c>
      <c r="G1825" s="3" t="s">
        <v>54</v>
      </c>
      <c r="H1825" s="3" t="s">
        <v>53</v>
      </c>
      <c r="I1825" s="3" t="s">
        <v>53</v>
      </c>
    </row>
    <row r="1826" spans="1:9" x14ac:dyDescent="0.25">
      <c r="A1826" s="3">
        <v>1912</v>
      </c>
      <c r="B1826" s="3" t="s">
        <v>54</v>
      </c>
      <c r="C1826" s="3" t="s">
        <v>53</v>
      </c>
      <c r="D1826" s="3" t="s">
        <v>53</v>
      </c>
      <c r="E1826" s="3" t="s">
        <v>54</v>
      </c>
      <c r="F1826" s="3" t="s">
        <v>54</v>
      </c>
      <c r="G1826" s="3" t="s">
        <v>54</v>
      </c>
      <c r="H1826" s="3" t="s">
        <v>53</v>
      </c>
      <c r="I1826" s="3" t="s">
        <v>53</v>
      </c>
    </row>
    <row r="1827" spans="1:9" x14ac:dyDescent="0.25">
      <c r="A1827" s="3">
        <v>1913</v>
      </c>
      <c r="B1827" s="3" t="s">
        <v>54</v>
      </c>
      <c r="C1827" s="3" t="s">
        <v>53</v>
      </c>
      <c r="D1827" s="3" t="s">
        <v>53</v>
      </c>
      <c r="E1827" s="3" t="s">
        <v>54</v>
      </c>
      <c r="F1827" s="3" t="s">
        <v>54</v>
      </c>
      <c r="G1827" s="3" t="s">
        <v>54</v>
      </c>
      <c r="H1827" s="3" t="s">
        <v>53</v>
      </c>
      <c r="I1827" s="3" t="s">
        <v>53</v>
      </c>
    </row>
    <row r="1828" spans="1:9" x14ac:dyDescent="0.25">
      <c r="A1828" s="3">
        <v>1914</v>
      </c>
      <c r="B1828" s="3" t="s">
        <v>54</v>
      </c>
      <c r="C1828" s="3" t="s">
        <v>53</v>
      </c>
      <c r="D1828" s="3" t="s">
        <v>53</v>
      </c>
      <c r="E1828" s="3" t="s">
        <v>54</v>
      </c>
      <c r="F1828" s="3" t="s">
        <v>54</v>
      </c>
      <c r="G1828" s="3" t="s">
        <v>54</v>
      </c>
      <c r="H1828" s="3" t="s">
        <v>53</v>
      </c>
      <c r="I1828" s="3" t="s">
        <v>53</v>
      </c>
    </row>
    <row r="1829" spans="1:9" x14ac:dyDescent="0.25">
      <c r="A1829" s="3">
        <v>1915</v>
      </c>
      <c r="B1829" s="3" t="s">
        <v>54</v>
      </c>
      <c r="C1829" s="3" t="s">
        <v>53</v>
      </c>
      <c r="D1829" s="3" t="s">
        <v>53</v>
      </c>
      <c r="E1829" s="3" t="s">
        <v>54</v>
      </c>
      <c r="F1829" s="3" t="s">
        <v>54</v>
      </c>
      <c r="G1829" s="3" t="s">
        <v>54</v>
      </c>
      <c r="H1829" s="3" t="s">
        <v>53</v>
      </c>
      <c r="I1829" s="3" t="s">
        <v>53</v>
      </c>
    </row>
    <row r="1830" spans="1:9" x14ac:dyDescent="0.25">
      <c r="A1830" s="3">
        <v>1916</v>
      </c>
      <c r="B1830" s="3" t="s">
        <v>54</v>
      </c>
      <c r="C1830" s="3" t="s">
        <v>53</v>
      </c>
      <c r="D1830" s="3" t="s">
        <v>110</v>
      </c>
      <c r="E1830" s="3" t="s">
        <v>54</v>
      </c>
      <c r="F1830" s="3" t="s">
        <v>54</v>
      </c>
      <c r="G1830" s="3" t="s">
        <v>54</v>
      </c>
      <c r="H1830" s="3" t="s">
        <v>53</v>
      </c>
      <c r="I1830" s="3" t="s">
        <v>53</v>
      </c>
    </row>
    <row r="1831" spans="1:9" x14ac:dyDescent="0.25">
      <c r="A1831" s="3">
        <v>1917</v>
      </c>
      <c r="B1831" s="3" t="s">
        <v>54</v>
      </c>
      <c r="C1831" s="3" t="s">
        <v>53</v>
      </c>
      <c r="D1831" s="3" t="s">
        <v>56</v>
      </c>
      <c r="E1831" s="3" t="s">
        <v>54</v>
      </c>
      <c r="F1831" s="3" t="s">
        <v>54</v>
      </c>
      <c r="G1831" s="3" t="s">
        <v>54</v>
      </c>
      <c r="H1831" s="3" t="s">
        <v>53</v>
      </c>
      <c r="I1831" s="3" t="s">
        <v>53</v>
      </c>
    </row>
    <row r="1832" spans="1:9" x14ac:dyDescent="0.25">
      <c r="A1832" s="3">
        <v>1918</v>
      </c>
      <c r="B1832" s="3" t="s">
        <v>54</v>
      </c>
      <c r="C1832" s="3" t="s">
        <v>53</v>
      </c>
      <c r="D1832" s="3" t="s">
        <v>53</v>
      </c>
      <c r="E1832" s="3" t="s">
        <v>54</v>
      </c>
      <c r="F1832" s="3" t="s">
        <v>54</v>
      </c>
      <c r="G1832" s="3" t="s">
        <v>54</v>
      </c>
      <c r="H1832" s="3" t="s">
        <v>53</v>
      </c>
      <c r="I1832" s="3" t="s">
        <v>53</v>
      </c>
    </row>
    <row r="1833" spans="1:9" x14ac:dyDescent="0.25">
      <c r="A1833" s="3">
        <v>1919</v>
      </c>
      <c r="B1833" s="3" t="s">
        <v>54</v>
      </c>
      <c r="C1833" s="3" t="s">
        <v>55</v>
      </c>
      <c r="D1833" s="3" t="s">
        <v>56</v>
      </c>
      <c r="E1833" s="3" t="s">
        <v>54</v>
      </c>
      <c r="F1833" s="3" t="s">
        <v>54</v>
      </c>
      <c r="G1833" s="3" t="s">
        <v>54</v>
      </c>
      <c r="H1833" s="3" t="s">
        <v>53</v>
      </c>
      <c r="I1833" s="3" t="s">
        <v>53</v>
      </c>
    </row>
    <row r="1834" spans="1:9" x14ac:dyDescent="0.25">
      <c r="A1834" s="3">
        <v>1920</v>
      </c>
      <c r="B1834" s="3" t="s">
        <v>54</v>
      </c>
      <c r="C1834" s="3" t="s">
        <v>55</v>
      </c>
      <c r="D1834" s="3" t="s">
        <v>56</v>
      </c>
      <c r="E1834" s="3" t="s">
        <v>54</v>
      </c>
      <c r="F1834" s="3" t="s">
        <v>54</v>
      </c>
      <c r="G1834" s="3" t="s">
        <v>54</v>
      </c>
      <c r="H1834" s="3" t="s">
        <v>58</v>
      </c>
      <c r="I1834" s="3" t="s">
        <v>104</v>
      </c>
    </row>
    <row r="1835" spans="1:9" x14ac:dyDescent="0.25">
      <c r="A1835" s="3">
        <v>1921</v>
      </c>
      <c r="B1835" s="3" t="s">
        <v>54</v>
      </c>
      <c r="C1835" s="3" t="s">
        <v>53</v>
      </c>
      <c r="D1835" s="3" t="s">
        <v>56</v>
      </c>
      <c r="E1835" s="3" t="s">
        <v>54</v>
      </c>
      <c r="F1835" s="3" t="s">
        <v>54</v>
      </c>
      <c r="G1835" s="3" t="s">
        <v>54</v>
      </c>
      <c r="H1835" s="3" t="s">
        <v>53</v>
      </c>
      <c r="I1835" s="3" t="s">
        <v>53</v>
      </c>
    </row>
    <row r="1836" spans="1:9" x14ac:dyDescent="0.25">
      <c r="A1836" s="3">
        <v>1922</v>
      </c>
      <c r="B1836" s="3" t="s">
        <v>54</v>
      </c>
      <c r="C1836" s="3" t="s">
        <v>53</v>
      </c>
      <c r="D1836" s="3" t="s">
        <v>53</v>
      </c>
      <c r="E1836" s="3" t="s">
        <v>54</v>
      </c>
      <c r="F1836" s="3" t="s">
        <v>54</v>
      </c>
      <c r="G1836" s="3" t="s">
        <v>54</v>
      </c>
      <c r="H1836" s="3" t="s">
        <v>53</v>
      </c>
      <c r="I1836" s="3" t="s">
        <v>53</v>
      </c>
    </row>
    <row r="1837" spans="1:9" x14ac:dyDescent="0.25">
      <c r="A1837" s="3">
        <v>1923</v>
      </c>
      <c r="B1837" s="3" t="s">
        <v>54</v>
      </c>
      <c r="C1837" s="3" t="s">
        <v>53</v>
      </c>
      <c r="D1837" s="3" t="s">
        <v>53</v>
      </c>
      <c r="E1837" s="3" t="s">
        <v>54</v>
      </c>
      <c r="F1837" s="3" t="s">
        <v>54</v>
      </c>
      <c r="G1837" s="3" t="s">
        <v>54</v>
      </c>
      <c r="H1837" s="3" t="s">
        <v>53</v>
      </c>
      <c r="I1837" s="3" t="s">
        <v>53</v>
      </c>
    </row>
    <row r="1838" spans="1:9" x14ac:dyDescent="0.25">
      <c r="A1838" s="3">
        <v>1924</v>
      </c>
      <c r="B1838" s="3" t="s">
        <v>54</v>
      </c>
      <c r="C1838" s="3" t="s">
        <v>53</v>
      </c>
      <c r="D1838" s="3" t="s">
        <v>53</v>
      </c>
      <c r="E1838" s="3" t="s">
        <v>54</v>
      </c>
      <c r="F1838" s="3" t="s">
        <v>54</v>
      </c>
      <c r="G1838" s="3" t="s">
        <v>54</v>
      </c>
      <c r="H1838" s="3" t="s">
        <v>53</v>
      </c>
      <c r="I1838" s="3" t="s">
        <v>53</v>
      </c>
    </row>
    <row r="1839" spans="1:9" x14ac:dyDescent="0.25">
      <c r="A1839" s="3">
        <v>1925</v>
      </c>
      <c r="B1839" s="3" t="s">
        <v>54</v>
      </c>
      <c r="C1839" s="3" t="s">
        <v>53</v>
      </c>
      <c r="D1839" s="3" t="s">
        <v>53</v>
      </c>
      <c r="E1839" s="3" t="s">
        <v>54</v>
      </c>
      <c r="F1839" s="3" t="s">
        <v>54</v>
      </c>
      <c r="G1839" s="3" t="s">
        <v>54</v>
      </c>
      <c r="H1839" s="3" t="s">
        <v>53</v>
      </c>
      <c r="I1839" s="3" t="s">
        <v>53</v>
      </c>
    </row>
    <row r="1840" spans="1:9" x14ac:dyDescent="0.25">
      <c r="A1840" s="3">
        <v>1926</v>
      </c>
      <c r="B1840" s="3" t="s">
        <v>54</v>
      </c>
      <c r="C1840" s="3" t="s">
        <v>53</v>
      </c>
      <c r="D1840" s="3" t="s">
        <v>53</v>
      </c>
      <c r="E1840" s="3" t="s">
        <v>54</v>
      </c>
      <c r="F1840" s="3" t="s">
        <v>54</v>
      </c>
      <c r="G1840" s="3" t="s">
        <v>54</v>
      </c>
      <c r="H1840" s="3" t="s">
        <v>53</v>
      </c>
      <c r="I1840" s="3" t="s">
        <v>53</v>
      </c>
    </row>
    <row r="1841" spans="1:9" x14ac:dyDescent="0.25">
      <c r="A1841" s="3">
        <v>1927</v>
      </c>
      <c r="B1841" s="3" t="s">
        <v>54</v>
      </c>
      <c r="C1841" s="3" t="s">
        <v>53</v>
      </c>
      <c r="D1841" s="3" t="s">
        <v>110</v>
      </c>
      <c r="E1841" s="3" t="s">
        <v>54</v>
      </c>
      <c r="F1841" s="3" t="s">
        <v>54</v>
      </c>
      <c r="G1841" s="3" t="s">
        <v>54</v>
      </c>
      <c r="H1841" s="3" t="s">
        <v>53</v>
      </c>
      <c r="I1841" s="3" t="s">
        <v>53</v>
      </c>
    </row>
    <row r="1842" spans="1:9" x14ac:dyDescent="0.25">
      <c r="A1842" s="3">
        <v>1928</v>
      </c>
      <c r="B1842" s="3" t="s">
        <v>54</v>
      </c>
      <c r="C1842" s="3" t="s">
        <v>53</v>
      </c>
      <c r="D1842" s="3" t="s">
        <v>56</v>
      </c>
      <c r="E1842" s="3" t="s">
        <v>54</v>
      </c>
      <c r="F1842" s="3" t="s">
        <v>54</v>
      </c>
      <c r="G1842" s="3" t="s">
        <v>54</v>
      </c>
      <c r="H1842" s="3" t="s">
        <v>53</v>
      </c>
      <c r="I1842" s="3" t="s">
        <v>53</v>
      </c>
    </row>
    <row r="1843" spans="1:9" x14ac:dyDescent="0.25">
      <c r="A1843" s="3">
        <v>1929</v>
      </c>
      <c r="B1843" s="3" t="s">
        <v>54</v>
      </c>
      <c r="C1843" s="3" t="s">
        <v>55</v>
      </c>
      <c r="D1843" s="3" t="s">
        <v>110</v>
      </c>
      <c r="E1843" s="3" t="s">
        <v>54</v>
      </c>
      <c r="F1843" s="3" t="s">
        <v>54</v>
      </c>
      <c r="G1843" s="3" t="s">
        <v>54</v>
      </c>
      <c r="H1843" s="3" t="s">
        <v>58</v>
      </c>
      <c r="I1843" s="3" t="s">
        <v>104</v>
      </c>
    </row>
    <row r="1844" spans="1:9" x14ac:dyDescent="0.25">
      <c r="A1844" s="3">
        <v>1930</v>
      </c>
      <c r="B1844" s="3" t="s">
        <v>54</v>
      </c>
      <c r="C1844" s="3" t="s">
        <v>53</v>
      </c>
      <c r="D1844" s="3" t="s">
        <v>53</v>
      </c>
      <c r="E1844" s="3" t="s">
        <v>54</v>
      </c>
      <c r="F1844" s="3" t="s">
        <v>54</v>
      </c>
      <c r="G1844" s="3" t="s">
        <v>54</v>
      </c>
      <c r="H1844" s="3" t="s">
        <v>53</v>
      </c>
      <c r="I1844" s="3" t="s">
        <v>53</v>
      </c>
    </row>
    <row r="1845" spans="1:9" x14ac:dyDescent="0.25">
      <c r="A1845" s="3">
        <v>1931</v>
      </c>
      <c r="B1845" s="3" t="s">
        <v>54</v>
      </c>
      <c r="C1845" s="3" t="s">
        <v>53</v>
      </c>
      <c r="D1845" s="3" t="s">
        <v>53</v>
      </c>
      <c r="E1845" s="3" t="s">
        <v>54</v>
      </c>
      <c r="F1845" s="3" t="s">
        <v>54</v>
      </c>
      <c r="G1845" s="3" t="s">
        <v>54</v>
      </c>
      <c r="H1845" s="3" t="s">
        <v>53</v>
      </c>
      <c r="I1845" s="3" t="s">
        <v>53</v>
      </c>
    </row>
    <row r="1846" spans="1:9" x14ac:dyDescent="0.25">
      <c r="A1846" s="3">
        <v>1932</v>
      </c>
      <c r="B1846" s="3" t="s">
        <v>54</v>
      </c>
      <c r="C1846" s="3" t="s">
        <v>53</v>
      </c>
      <c r="D1846" s="3" t="s">
        <v>53</v>
      </c>
      <c r="E1846" s="3" t="s">
        <v>54</v>
      </c>
      <c r="F1846" s="3" t="s">
        <v>54</v>
      </c>
      <c r="G1846" s="3" t="s">
        <v>54</v>
      </c>
      <c r="H1846" s="3" t="s">
        <v>53</v>
      </c>
      <c r="I1846" s="3" t="s">
        <v>53</v>
      </c>
    </row>
    <row r="1847" spans="1:9" x14ac:dyDescent="0.25">
      <c r="A1847" s="3">
        <v>1933</v>
      </c>
      <c r="B1847" s="3" t="s">
        <v>54</v>
      </c>
      <c r="C1847" s="3" t="s">
        <v>53</v>
      </c>
      <c r="D1847" s="3" t="s">
        <v>53</v>
      </c>
      <c r="E1847" s="3" t="s">
        <v>54</v>
      </c>
      <c r="F1847" s="3" t="s">
        <v>54</v>
      </c>
      <c r="G1847" s="3" t="s">
        <v>54</v>
      </c>
      <c r="H1847" s="3" t="s">
        <v>53</v>
      </c>
      <c r="I1847" s="3" t="s">
        <v>53</v>
      </c>
    </row>
    <row r="1848" spans="1:9" x14ac:dyDescent="0.25">
      <c r="A1848" s="3">
        <v>1934</v>
      </c>
      <c r="B1848" s="3" t="s">
        <v>54</v>
      </c>
      <c r="C1848" s="3" t="s">
        <v>53</v>
      </c>
      <c r="D1848" s="3" t="s">
        <v>53</v>
      </c>
      <c r="E1848" s="3" t="s">
        <v>54</v>
      </c>
      <c r="F1848" s="3" t="s">
        <v>54</v>
      </c>
      <c r="G1848" s="3" t="s">
        <v>54</v>
      </c>
      <c r="H1848" s="3" t="s">
        <v>53</v>
      </c>
      <c r="I1848" s="3" t="s">
        <v>53</v>
      </c>
    </row>
    <row r="1849" spans="1:9" x14ac:dyDescent="0.25">
      <c r="A1849" s="3">
        <v>1935</v>
      </c>
      <c r="B1849" s="3" t="s">
        <v>54</v>
      </c>
      <c r="C1849" s="3" t="s">
        <v>53</v>
      </c>
      <c r="D1849" s="3" t="s">
        <v>53</v>
      </c>
      <c r="E1849" s="3" t="s">
        <v>54</v>
      </c>
      <c r="F1849" s="3" t="s">
        <v>54</v>
      </c>
      <c r="G1849" s="3" t="s">
        <v>54</v>
      </c>
      <c r="H1849" s="3" t="s">
        <v>53</v>
      </c>
      <c r="I1849" s="3" t="s">
        <v>53</v>
      </c>
    </row>
    <row r="1850" spans="1:9" x14ac:dyDescent="0.25">
      <c r="A1850" s="3">
        <v>1936</v>
      </c>
      <c r="B1850" s="3" t="s">
        <v>54</v>
      </c>
      <c r="C1850" s="3" t="s">
        <v>55</v>
      </c>
      <c r="D1850" s="3" t="s">
        <v>56</v>
      </c>
      <c r="E1850" s="3" t="s">
        <v>54</v>
      </c>
      <c r="F1850" s="3" t="s">
        <v>54</v>
      </c>
      <c r="G1850" s="3" t="s">
        <v>54</v>
      </c>
      <c r="H1850" s="3" t="s">
        <v>58</v>
      </c>
      <c r="I1850" s="3" t="s">
        <v>104</v>
      </c>
    </row>
    <row r="1851" spans="1:9" x14ac:dyDescent="0.25">
      <c r="A1851" s="3">
        <v>1937</v>
      </c>
      <c r="B1851" s="3" t="s">
        <v>54</v>
      </c>
      <c r="C1851" s="3" t="s">
        <v>55</v>
      </c>
      <c r="D1851" s="3" t="s">
        <v>56</v>
      </c>
      <c r="E1851" s="3" t="s">
        <v>54</v>
      </c>
      <c r="F1851" s="3" t="s">
        <v>54</v>
      </c>
      <c r="G1851" s="3" t="s">
        <v>54</v>
      </c>
      <c r="H1851" s="3" t="s">
        <v>58</v>
      </c>
      <c r="I1851" s="3" t="s">
        <v>104</v>
      </c>
    </row>
    <row r="1852" spans="1:9" x14ac:dyDescent="0.25">
      <c r="A1852" s="3">
        <v>1938</v>
      </c>
      <c r="B1852" s="3" t="s">
        <v>54</v>
      </c>
      <c r="C1852" s="3" t="s">
        <v>529</v>
      </c>
      <c r="D1852" s="3" t="s">
        <v>56</v>
      </c>
      <c r="E1852" s="3" t="s">
        <v>54</v>
      </c>
      <c r="F1852" s="3" t="s">
        <v>54</v>
      </c>
      <c r="G1852" s="3" t="s">
        <v>54</v>
      </c>
      <c r="H1852" s="3" t="s">
        <v>380</v>
      </c>
      <c r="I1852" s="3" t="s">
        <v>104</v>
      </c>
    </row>
    <row r="1853" spans="1:9" x14ac:dyDescent="0.25">
      <c r="A1853" s="3">
        <v>1939</v>
      </c>
      <c r="B1853" s="3" t="s">
        <v>54</v>
      </c>
      <c r="C1853" s="3" t="s">
        <v>53</v>
      </c>
      <c r="D1853" s="3" t="s">
        <v>110</v>
      </c>
      <c r="E1853" s="3" t="s">
        <v>54</v>
      </c>
      <c r="F1853" s="3" t="s">
        <v>54</v>
      </c>
      <c r="G1853" s="3" t="s">
        <v>54</v>
      </c>
      <c r="H1853" s="3" t="s">
        <v>53</v>
      </c>
      <c r="I1853" s="3" t="s">
        <v>53</v>
      </c>
    </row>
    <row r="1854" spans="1:9" x14ac:dyDescent="0.25">
      <c r="A1854" s="3">
        <v>1940</v>
      </c>
      <c r="B1854" s="3" t="s">
        <v>54</v>
      </c>
      <c r="C1854" s="3" t="s">
        <v>53</v>
      </c>
      <c r="D1854" s="3" t="s">
        <v>56</v>
      </c>
      <c r="E1854" s="3" t="s">
        <v>54</v>
      </c>
      <c r="F1854" s="3" t="s">
        <v>54</v>
      </c>
      <c r="G1854" s="3" t="s">
        <v>54</v>
      </c>
      <c r="H1854" s="3" t="s">
        <v>53</v>
      </c>
      <c r="I1854" s="3" t="s">
        <v>53</v>
      </c>
    </row>
    <row r="1855" spans="1:9" x14ac:dyDescent="0.25">
      <c r="A1855" s="3">
        <v>1941</v>
      </c>
      <c r="B1855" s="3" t="s">
        <v>54</v>
      </c>
      <c r="C1855" s="3" t="s">
        <v>53</v>
      </c>
      <c r="D1855" s="3" t="s">
        <v>53</v>
      </c>
      <c r="E1855" s="3" t="s">
        <v>54</v>
      </c>
      <c r="F1855" s="3" t="s">
        <v>54</v>
      </c>
      <c r="G1855" s="3" t="s">
        <v>54</v>
      </c>
      <c r="H1855" s="3" t="s">
        <v>53</v>
      </c>
      <c r="I1855" s="3" t="s">
        <v>53</v>
      </c>
    </row>
    <row r="1856" spans="1:9" x14ac:dyDescent="0.25">
      <c r="A1856" s="3">
        <v>1942</v>
      </c>
      <c r="B1856" s="3" t="s">
        <v>54</v>
      </c>
      <c r="C1856" s="3" t="s">
        <v>53</v>
      </c>
      <c r="D1856" s="3" t="s">
        <v>53</v>
      </c>
      <c r="E1856" s="3" t="s">
        <v>54</v>
      </c>
      <c r="F1856" s="3" t="s">
        <v>54</v>
      </c>
      <c r="G1856" s="3" t="s">
        <v>54</v>
      </c>
      <c r="H1856" s="3" t="s">
        <v>53</v>
      </c>
      <c r="I1856" s="3" t="s">
        <v>53</v>
      </c>
    </row>
    <row r="1857" spans="1:9" x14ac:dyDescent="0.25">
      <c r="A1857" s="3">
        <v>1943</v>
      </c>
      <c r="B1857" s="3" t="s">
        <v>54</v>
      </c>
      <c r="C1857" s="3" t="s">
        <v>53</v>
      </c>
      <c r="D1857" s="3" t="s">
        <v>53</v>
      </c>
      <c r="E1857" s="3" t="s">
        <v>54</v>
      </c>
      <c r="F1857" s="3" t="s">
        <v>54</v>
      </c>
      <c r="G1857" s="3" t="s">
        <v>54</v>
      </c>
      <c r="H1857" s="3" t="s">
        <v>53</v>
      </c>
      <c r="I1857" s="3" t="s">
        <v>53</v>
      </c>
    </row>
    <row r="1858" spans="1:9" x14ac:dyDescent="0.25">
      <c r="A1858" s="3">
        <v>1944</v>
      </c>
      <c r="B1858" s="3" t="s">
        <v>54</v>
      </c>
      <c r="C1858" s="3" t="s">
        <v>53</v>
      </c>
      <c r="D1858" s="3" t="s">
        <v>53</v>
      </c>
      <c r="E1858" s="3" t="s">
        <v>54</v>
      </c>
      <c r="F1858" s="3" t="s">
        <v>54</v>
      </c>
      <c r="G1858" s="3" t="s">
        <v>54</v>
      </c>
      <c r="H1858" s="3" t="s">
        <v>53</v>
      </c>
      <c r="I1858" s="3" t="s">
        <v>53</v>
      </c>
    </row>
    <row r="1859" spans="1:9" x14ac:dyDescent="0.25">
      <c r="A1859" s="3">
        <v>1945</v>
      </c>
      <c r="B1859" s="3" t="s">
        <v>54</v>
      </c>
      <c r="C1859" s="3" t="s">
        <v>53</v>
      </c>
      <c r="D1859" s="3" t="s">
        <v>53</v>
      </c>
      <c r="E1859" s="3" t="s">
        <v>54</v>
      </c>
      <c r="F1859" s="3" t="s">
        <v>54</v>
      </c>
      <c r="G1859" s="3" t="s">
        <v>54</v>
      </c>
      <c r="H1859" s="3" t="s">
        <v>53</v>
      </c>
      <c r="I1859" s="3" t="s">
        <v>53</v>
      </c>
    </row>
    <row r="1860" spans="1:9" x14ac:dyDescent="0.25">
      <c r="A1860" s="3">
        <v>1946</v>
      </c>
      <c r="B1860" s="3" t="s">
        <v>54</v>
      </c>
      <c r="C1860" s="3" t="s">
        <v>53</v>
      </c>
      <c r="D1860" s="3" t="s">
        <v>53</v>
      </c>
      <c r="E1860" s="3" t="s">
        <v>54</v>
      </c>
      <c r="F1860" s="3" t="s">
        <v>54</v>
      </c>
      <c r="G1860" s="3" t="s">
        <v>54</v>
      </c>
      <c r="H1860" s="3" t="s">
        <v>53</v>
      </c>
      <c r="I1860" s="3" t="s">
        <v>53</v>
      </c>
    </row>
    <row r="1861" spans="1:9" x14ac:dyDescent="0.25">
      <c r="A1861" s="3">
        <v>1947</v>
      </c>
      <c r="B1861" s="3" t="s">
        <v>54</v>
      </c>
      <c r="C1861" s="3" t="s">
        <v>53</v>
      </c>
      <c r="D1861" s="3" t="s">
        <v>53</v>
      </c>
      <c r="E1861" s="3" t="s">
        <v>54</v>
      </c>
      <c r="F1861" s="3" t="s">
        <v>54</v>
      </c>
      <c r="G1861" s="3" t="s">
        <v>54</v>
      </c>
      <c r="H1861" s="3" t="s">
        <v>53</v>
      </c>
      <c r="I1861" s="3" t="s">
        <v>53</v>
      </c>
    </row>
    <row r="1862" spans="1:9" x14ac:dyDescent="0.25">
      <c r="A1862" s="3">
        <v>1948</v>
      </c>
      <c r="B1862" s="3" t="s">
        <v>54</v>
      </c>
      <c r="C1862" s="3" t="s">
        <v>53</v>
      </c>
      <c r="D1862" s="3" t="s">
        <v>53</v>
      </c>
      <c r="E1862" s="3" t="s">
        <v>54</v>
      </c>
      <c r="F1862" s="3" t="s">
        <v>54</v>
      </c>
      <c r="G1862" s="3" t="s">
        <v>54</v>
      </c>
      <c r="H1862" s="3" t="s">
        <v>53</v>
      </c>
      <c r="I1862" s="3" t="s">
        <v>53</v>
      </c>
    </row>
    <row r="1863" spans="1:9" x14ac:dyDescent="0.25">
      <c r="A1863" s="3">
        <v>1949</v>
      </c>
      <c r="B1863" s="3" t="s">
        <v>54</v>
      </c>
      <c r="C1863" s="3" t="s">
        <v>53</v>
      </c>
      <c r="D1863" s="3" t="s">
        <v>53</v>
      </c>
      <c r="E1863" s="3" t="s">
        <v>54</v>
      </c>
      <c r="F1863" s="3" t="s">
        <v>54</v>
      </c>
      <c r="G1863" s="3" t="s">
        <v>54</v>
      </c>
      <c r="H1863" s="3" t="s">
        <v>53</v>
      </c>
      <c r="I1863" s="3" t="s">
        <v>53</v>
      </c>
    </row>
    <row r="1864" spans="1:9" x14ac:dyDescent="0.25">
      <c r="A1864" s="3">
        <v>1950</v>
      </c>
      <c r="B1864" s="3" t="s">
        <v>54</v>
      </c>
      <c r="C1864" s="3" t="s">
        <v>53</v>
      </c>
      <c r="D1864" s="3" t="s">
        <v>53</v>
      </c>
      <c r="E1864" s="3" t="s">
        <v>54</v>
      </c>
      <c r="F1864" s="3" t="s">
        <v>54</v>
      </c>
      <c r="G1864" s="3" t="s">
        <v>54</v>
      </c>
      <c r="H1864" s="3" t="s">
        <v>53</v>
      </c>
      <c r="I1864" s="3" t="s">
        <v>53</v>
      </c>
    </row>
    <row r="1865" spans="1:9" x14ac:dyDescent="0.25">
      <c r="A1865" s="3">
        <v>1951</v>
      </c>
      <c r="B1865" s="3" t="s">
        <v>54</v>
      </c>
      <c r="C1865" s="3" t="s">
        <v>53</v>
      </c>
      <c r="D1865" s="3" t="s">
        <v>53</v>
      </c>
      <c r="E1865" s="3" t="s">
        <v>54</v>
      </c>
      <c r="F1865" s="3" t="s">
        <v>54</v>
      </c>
      <c r="G1865" s="3" t="s">
        <v>54</v>
      </c>
      <c r="H1865" s="3" t="s">
        <v>53</v>
      </c>
      <c r="I1865" s="3" t="s">
        <v>53</v>
      </c>
    </row>
    <row r="1866" spans="1:9" x14ac:dyDescent="0.25">
      <c r="A1866" s="3">
        <v>1952</v>
      </c>
      <c r="B1866" s="3" t="s">
        <v>54</v>
      </c>
      <c r="C1866" s="3" t="s">
        <v>53</v>
      </c>
      <c r="D1866" s="3" t="s">
        <v>53</v>
      </c>
      <c r="E1866" s="3" t="s">
        <v>54</v>
      </c>
      <c r="F1866" s="3" t="s">
        <v>54</v>
      </c>
      <c r="G1866" s="3" t="s">
        <v>54</v>
      </c>
      <c r="H1866" s="3" t="s">
        <v>53</v>
      </c>
      <c r="I1866" s="3" t="s">
        <v>53</v>
      </c>
    </row>
    <row r="1867" spans="1:9" x14ac:dyDescent="0.25">
      <c r="A1867" s="3">
        <v>1953</v>
      </c>
      <c r="B1867" s="3" t="s">
        <v>54</v>
      </c>
      <c r="C1867" s="3" t="s">
        <v>55</v>
      </c>
      <c r="D1867" s="3" t="s">
        <v>110</v>
      </c>
      <c r="E1867" s="3" t="s">
        <v>54</v>
      </c>
      <c r="F1867" s="3" t="s">
        <v>54</v>
      </c>
      <c r="G1867" s="3" t="s">
        <v>54</v>
      </c>
      <c r="H1867" s="3" t="s">
        <v>58</v>
      </c>
      <c r="I1867" s="3" t="s">
        <v>59</v>
      </c>
    </row>
    <row r="1868" spans="1:9" x14ac:dyDescent="0.25">
      <c r="A1868" s="3">
        <v>1954</v>
      </c>
      <c r="B1868" s="3" t="s">
        <v>54</v>
      </c>
      <c r="C1868" s="3" t="s">
        <v>55</v>
      </c>
      <c r="D1868" s="3" t="s">
        <v>56</v>
      </c>
      <c r="E1868" s="3" t="s">
        <v>54</v>
      </c>
      <c r="F1868" s="3" t="s">
        <v>54</v>
      </c>
      <c r="G1868" s="3" t="s">
        <v>54</v>
      </c>
      <c r="H1868" s="3" t="s">
        <v>58</v>
      </c>
      <c r="I1868" s="3" t="s">
        <v>104</v>
      </c>
    </row>
    <row r="1869" spans="1:9" x14ac:dyDescent="0.25">
      <c r="A1869" s="3">
        <v>1955</v>
      </c>
      <c r="B1869" s="3" t="s">
        <v>54</v>
      </c>
      <c r="C1869" s="3" t="s">
        <v>53</v>
      </c>
      <c r="D1869" s="3" t="s">
        <v>53</v>
      </c>
      <c r="E1869" s="3" t="s">
        <v>54</v>
      </c>
      <c r="F1869" s="3" t="s">
        <v>54</v>
      </c>
      <c r="G1869" s="3" t="s">
        <v>54</v>
      </c>
      <c r="H1869" s="3" t="s">
        <v>53</v>
      </c>
      <c r="I1869" s="3" t="s">
        <v>53</v>
      </c>
    </row>
    <row r="1870" spans="1:9" x14ac:dyDescent="0.25">
      <c r="A1870" s="3">
        <v>1956</v>
      </c>
      <c r="B1870" s="3" t="s">
        <v>54</v>
      </c>
      <c r="C1870" s="3" t="s">
        <v>53</v>
      </c>
      <c r="D1870" s="3" t="s">
        <v>53</v>
      </c>
      <c r="E1870" s="3" t="s">
        <v>54</v>
      </c>
      <c r="F1870" s="3" t="s">
        <v>54</v>
      </c>
      <c r="G1870" s="3" t="s">
        <v>54</v>
      </c>
      <c r="H1870" s="3" t="s">
        <v>53</v>
      </c>
      <c r="I1870" s="3" t="s">
        <v>53</v>
      </c>
    </row>
    <row r="1871" spans="1:9" x14ac:dyDescent="0.25">
      <c r="A1871" s="3">
        <v>1957</v>
      </c>
      <c r="B1871" s="3" t="s">
        <v>54</v>
      </c>
      <c r="C1871" s="3" t="s">
        <v>53</v>
      </c>
      <c r="D1871" s="3" t="s">
        <v>53</v>
      </c>
      <c r="E1871" s="3" t="s">
        <v>54</v>
      </c>
      <c r="F1871" s="3" t="s">
        <v>54</v>
      </c>
      <c r="G1871" s="3" t="s">
        <v>54</v>
      </c>
      <c r="H1871" s="3" t="s">
        <v>53</v>
      </c>
      <c r="I1871" s="3" t="s">
        <v>53</v>
      </c>
    </row>
    <row r="1872" spans="1:9" x14ac:dyDescent="0.25">
      <c r="A1872" s="3">
        <v>1958</v>
      </c>
      <c r="B1872" s="3" t="s">
        <v>54</v>
      </c>
      <c r="C1872" s="3" t="s">
        <v>53</v>
      </c>
      <c r="D1872" s="3" t="s">
        <v>53</v>
      </c>
      <c r="E1872" s="3" t="s">
        <v>54</v>
      </c>
      <c r="F1872" s="3" t="s">
        <v>54</v>
      </c>
      <c r="G1872" s="3" t="s">
        <v>54</v>
      </c>
      <c r="H1872" s="3" t="s">
        <v>53</v>
      </c>
      <c r="I1872" s="3" t="s">
        <v>53</v>
      </c>
    </row>
    <row r="1873" spans="1:9" x14ac:dyDescent="0.25">
      <c r="A1873" s="3">
        <v>1959</v>
      </c>
      <c r="B1873" s="3" t="s">
        <v>54</v>
      </c>
      <c r="C1873" s="3" t="s">
        <v>53</v>
      </c>
      <c r="D1873" s="3" t="s">
        <v>53</v>
      </c>
      <c r="E1873" s="3" t="s">
        <v>54</v>
      </c>
      <c r="F1873" s="3" t="s">
        <v>54</v>
      </c>
      <c r="G1873" s="3" t="s">
        <v>54</v>
      </c>
      <c r="H1873" s="3" t="s">
        <v>53</v>
      </c>
      <c r="I1873" s="3" t="s">
        <v>53</v>
      </c>
    </row>
    <row r="1874" spans="1:9" x14ac:dyDescent="0.25">
      <c r="A1874" s="3">
        <v>1960</v>
      </c>
      <c r="B1874" s="3" t="s">
        <v>54</v>
      </c>
      <c r="C1874" s="3" t="s">
        <v>53</v>
      </c>
      <c r="D1874" s="3" t="s">
        <v>53</v>
      </c>
      <c r="E1874" s="3" t="s">
        <v>54</v>
      </c>
      <c r="F1874" s="3" t="s">
        <v>54</v>
      </c>
      <c r="G1874" s="3" t="s">
        <v>54</v>
      </c>
      <c r="H1874" s="3" t="s">
        <v>53</v>
      </c>
      <c r="I1874" s="3" t="s">
        <v>53</v>
      </c>
    </row>
    <row r="1875" spans="1:9" x14ac:dyDescent="0.25">
      <c r="A1875" s="3">
        <v>1961</v>
      </c>
      <c r="B1875" s="3" t="s">
        <v>54</v>
      </c>
      <c r="C1875" s="3" t="s">
        <v>53</v>
      </c>
      <c r="D1875" s="3" t="s">
        <v>53</v>
      </c>
      <c r="E1875" s="3" t="s">
        <v>54</v>
      </c>
      <c r="F1875" s="3" t="s">
        <v>54</v>
      </c>
      <c r="G1875" s="3" t="s">
        <v>54</v>
      </c>
      <c r="H1875" s="3" t="s">
        <v>53</v>
      </c>
      <c r="I1875" s="3" t="s">
        <v>53</v>
      </c>
    </row>
    <row r="1876" spans="1:9" x14ac:dyDescent="0.25">
      <c r="A1876" s="3">
        <v>1962</v>
      </c>
      <c r="B1876" s="3" t="s">
        <v>54</v>
      </c>
      <c r="C1876" s="3" t="s">
        <v>53</v>
      </c>
      <c r="D1876" s="3" t="s">
        <v>56</v>
      </c>
      <c r="E1876" s="3" t="s">
        <v>54</v>
      </c>
      <c r="F1876" s="3" t="s">
        <v>54</v>
      </c>
      <c r="G1876" s="3" t="s">
        <v>54</v>
      </c>
      <c r="H1876" s="3" t="s">
        <v>53</v>
      </c>
      <c r="I1876" s="3" t="s">
        <v>53</v>
      </c>
    </row>
    <row r="1877" spans="1:9" x14ac:dyDescent="0.25">
      <c r="A1877" s="3">
        <v>1963</v>
      </c>
      <c r="B1877" s="3" t="s">
        <v>54</v>
      </c>
      <c r="C1877" s="3" t="s">
        <v>53</v>
      </c>
      <c r="D1877" s="3" t="s">
        <v>56</v>
      </c>
      <c r="E1877" s="3" t="s">
        <v>54</v>
      </c>
      <c r="F1877" s="3" t="s">
        <v>54</v>
      </c>
      <c r="G1877" s="3" t="s">
        <v>54</v>
      </c>
      <c r="H1877" s="3" t="s">
        <v>53</v>
      </c>
      <c r="I1877" s="3" t="s">
        <v>53</v>
      </c>
    </row>
    <row r="1878" spans="1:9" x14ac:dyDescent="0.25">
      <c r="A1878" s="3">
        <v>1964</v>
      </c>
      <c r="B1878" s="3" t="s">
        <v>54</v>
      </c>
      <c r="C1878" s="3" t="s">
        <v>53</v>
      </c>
      <c r="D1878" s="3" t="s">
        <v>56</v>
      </c>
      <c r="E1878" s="3" t="s">
        <v>54</v>
      </c>
      <c r="F1878" s="3" t="s">
        <v>54</v>
      </c>
      <c r="G1878" s="3" t="s">
        <v>54</v>
      </c>
      <c r="H1878" s="3" t="s">
        <v>53</v>
      </c>
      <c r="I1878" s="3" t="s">
        <v>53</v>
      </c>
    </row>
    <row r="1879" spans="1:9" x14ac:dyDescent="0.25">
      <c r="A1879" s="3">
        <v>1965</v>
      </c>
      <c r="B1879" s="3" t="s">
        <v>54</v>
      </c>
      <c r="C1879" s="3" t="s">
        <v>53</v>
      </c>
      <c r="D1879" s="3" t="s">
        <v>53</v>
      </c>
      <c r="E1879" s="3" t="s">
        <v>54</v>
      </c>
      <c r="F1879" s="3" t="s">
        <v>54</v>
      </c>
      <c r="G1879" s="3" t="s">
        <v>54</v>
      </c>
      <c r="H1879" s="3" t="s">
        <v>53</v>
      </c>
      <c r="I1879" s="3" t="s">
        <v>53</v>
      </c>
    </row>
    <row r="1880" spans="1:9" x14ac:dyDescent="0.25">
      <c r="A1880" s="3">
        <v>1966</v>
      </c>
      <c r="B1880" s="3" t="s">
        <v>54</v>
      </c>
      <c r="C1880" s="3" t="s">
        <v>53</v>
      </c>
      <c r="D1880" s="3" t="s">
        <v>53</v>
      </c>
      <c r="E1880" s="3" t="s">
        <v>54</v>
      </c>
      <c r="F1880" s="3" t="s">
        <v>54</v>
      </c>
      <c r="G1880" s="3" t="s">
        <v>54</v>
      </c>
      <c r="H1880" s="3" t="s">
        <v>53</v>
      </c>
      <c r="I1880" s="3" t="s">
        <v>53</v>
      </c>
    </row>
    <row r="1881" spans="1:9" x14ac:dyDescent="0.25">
      <c r="A1881" s="3">
        <v>1967</v>
      </c>
      <c r="B1881" s="3" t="s">
        <v>54</v>
      </c>
      <c r="C1881" s="3" t="s">
        <v>53</v>
      </c>
      <c r="D1881" s="3" t="s">
        <v>56</v>
      </c>
      <c r="E1881" s="3" t="s">
        <v>54</v>
      </c>
      <c r="F1881" s="3" t="s">
        <v>54</v>
      </c>
      <c r="G1881" s="3" t="s">
        <v>54</v>
      </c>
      <c r="H1881" s="3" t="s">
        <v>53</v>
      </c>
      <c r="I1881" s="3" t="s">
        <v>53</v>
      </c>
    </row>
    <row r="1882" spans="1:9" x14ac:dyDescent="0.25">
      <c r="A1882" s="3">
        <v>1969</v>
      </c>
      <c r="B1882" s="3" t="s">
        <v>54</v>
      </c>
      <c r="C1882" s="3" t="s">
        <v>53</v>
      </c>
      <c r="D1882" s="3" t="s">
        <v>56</v>
      </c>
      <c r="E1882" s="3" t="s">
        <v>54</v>
      </c>
      <c r="F1882" s="3" t="s">
        <v>54</v>
      </c>
      <c r="G1882" s="3" t="s">
        <v>54</v>
      </c>
      <c r="H1882" s="3" t="s">
        <v>53</v>
      </c>
      <c r="I1882" s="3" t="s">
        <v>53</v>
      </c>
    </row>
    <row r="1883" spans="1:9" x14ac:dyDescent="0.25">
      <c r="A1883" s="3">
        <v>1970</v>
      </c>
      <c r="B1883" s="3" t="s">
        <v>54</v>
      </c>
      <c r="C1883" s="3" t="s">
        <v>55</v>
      </c>
      <c r="D1883" s="3" t="s">
        <v>56</v>
      </c>
      <c r="E1883" s="3" t="s">
        <v>54</v>
      </c>
      <c r="F1883" s="3" t="s">
        <v>54</v>
      </c>
      <c r="G1883" s="3" t="s">
        <v>54</v>
      </c>
      <c r="H1883" s="3" t="s">
        <v>58</v>
      </c>
      <c r="I1883" s="3" t="s">
        <v>104</v>
      </c>
    </row>
    <row r="1884" spans="1:9" x14ac:dyDescent="0.25">
      <c r="A1884" s="3">
        <v>1971</v>
      </c>
      <c r="B1884" s="3" t="s">
        <v>54</v>
      </c>
      <c r="C1884" s="3" t="s">
        <v>55</v>
      </c>
      <c r="D1884" s="3" t="s">
        <v>56</v>
      </c>
      <c r="E1884" s="3" t="s">
        <v>54</v>
      </c>
      <c r="F1884" s="3" t="s">
        <v>54</v>
      </c>
      <c r="G1884" s="3" t="s">
        <v>54</v>
      </c>
      <c r="H1884" s="3" t="s">
        <v>58</v>
      </c>
      <c r="I1884" s="3" t="s">
        <v>104</v>
      </c>
    </row>
    <row r="1885" spans="1:9" x14ac:dyDescent="0.25">
      <c r="A1885" s="3">
        <v>1972</v>
      </c>
      <c r="B1885" s="3" t="s">
        <v>54</v>
      </c>
      <c r="C1885" s="3" t="s">
        <v>53</v>
      </c>
      <c r="D1885" s="3" t="s">
        <v>53</v>
      </c>
      <c r="E1885" s="3" t="s">
        <v>54</v>
      </c>
      <c r="F1885" s="3" t="s">
        <v>54</v>
      </c>
      <c r="G1885" s="3" t="s">
        <v>54</v>
      </c>
      <c r="H1885" s="3" t="s">
        <v>53</v>
      </c>
      <c r="I1885" s="3" t="s">
        <v>53</v>
      </c>
    </row>
    <row r="1886" spans="1:9" x14ac:dyDescent="0.25">
      <c r="A1886" s="3">
        <v>1973</v>
      </c>
      <c r="B1886" s="3" t="s">
        <v>54</v>
      </c>
      <c r="C1886" s="3" t="s">
        <v>55</v>
      </c>
      <c r="D1886" s="3" t="s">
        <v>56</v>
      </c>
      <c r="E1886" s="3" t="s">
        <v>54</v>
      </c>
      <c r="F1886" s="3" t="s">
        <v>54</v>
      </c>
      <c r="G1886" s="3" t="s">
        <v>54</v>
      </c>
      <c r="H1886" s="3" t="s">
        <v>58</v>
      </c>
      <c r="I1886" s="3" t="s">
        <v>104</v>
      </c>
    </row>
    <row r="1887" spans="1:9" x14ac:dyDescent="0.25">
      <c r="A1887" s="3">
        <v>1974</v>
      </c>
      <c r="B1887" s="3" t="s">
        <v>54</v>
      </c>
      <c r="C1887" s="3" t="s">
        <v>53</v>
      </c>
      <c r="D1887" s="3" t="s">
        <v>53</v>
      </c>
      <c r="E1887" s="3" t="s">
        <v>54</v>
      </c>
      <c r="F1887" s="3" t="s">
        <v>54</v>
      </c>
      <c r="G1887" s="3" t="s">
        <v>54</v>
      </c>
      <c r="H1887" s="3" t="s">
        <v>53</v>
      </c>
      <c r="I1887" s="3" t="s">
        <v>53</v>
      </c>
    </row>
    <row r="1888" spans="1:9" x14ac:dyDescent="0.25">
      <c r="A1888" s="3">
        <v>1975</v>
      </c>
      <c r="B1888" s="3" t="s">
        <v>54</v>
      </c>
      <c r="C1888" s="3" t="s">
        <v>53</v>
      </c>
      <c r="D1888" s="3" t="s">
        <v>53</v>
      </c>
      <c r="E1888" s="3" t="s">
        <v>54</v>
      </c>
      <c r="F1888" s="3" t="s">
        <v>54</v>
      </c>
      <c r="G1888" s="3" t="s">
        <v>54</v>
      </c>
      <c r="H1888" s="3" t="s">
        <v>53</v>
      </c>
      <c r="I1888" s="3" t="s">
        <v>53</v>
      </c>
    </row>
    <row r="1889" spans="1:9" x14ac:dyDescent="0.25">
      <c r="A1889" s="3">
        <v>1976</v>
      </c>
      <c r="B1889" s="3" t="s">
        <v>54</v>
      </c>
      <c r="C1889" s="3" t="s">
        <v>53</v>
      </c>
      <c r="D1889" s="3" t="s">
        <v>53</v>
      </c>
      <c r="E1889" s="3" t="s">
        <v>54</v>
      </c>
      <c r="F1889" s="3" t="s">
        <v>54</v>
      </c>
      <c r="G1889" s="3" t="s">
        <v>54</v>
      </c>
      <c r="H1889" s="3" t="s">
        <v>53</v>
      </c>
      <c r="I1889" s="3" t="s">
        <v>53</v>
      </c>
    </row>
    <row r="1890" spans="1:9" x14ac:dyDescent="0.25">
      <c r="A1890" s="3">
        <v>1977</v>
      </c>
      <c r="B1890" s="3" t="s">
        <v>54</v>
      </c>
      <c r="C1890" s="3" t="s">
        <v>53</v>
      </c>
      <c r="D1890" s="3" t="s">
        <v>53</v>
      </c>
      <c r="E1890" s="3" t="s">
        <v>54</v>
      </c>
      <c r="F1890" s="3" t="s">
        <v>54</v>
      </c>
      <c r="G1890" s="3" t="s">
        <v>54</v>
      </c>
      <c r="H1890" s="3" t="s">
        <v>53</v>
      </c>
      <c r="I1890" s="3" t="s">
        <v>53</v>
      </c>
    </row>
    <row r="1891" spans="1:9" x14ac:dyDescent="0.25">
      <c r="A1891" s="3">
        <v>1978</v>
      </c>
      <c r="B1891" s="3" t="s">
        <v>54</v>
      </c>
      <c r="C1891" s="3" t="s">
        <v>53</v>
      </c>
      <c r="D1891" s="3" t="s">
        <v>53</v>
      </c>
      <c r="E1891" s="3" t="s">
        <v>54</v>
      </c>
      <c r="F1891" s="3" t="s">
        <v>54</v>
      </c>
      <c r="G1891" s="3" t="s">
        <v>54</v>
      </c>
      <c r="H1891" s="3" t="s">
        <v>53</v>
      </c>
      <c r="I1891" s="3" t="s">
        <v>53</v>
      </c>
    </row>
    <row r="1892" spans="1:9" x14ac:dyDescent="0.25">
      <c r="A1892" s="3">
        <v>1979</v>
      </c>
      <c r="B1892" s="3" t="s">
        <v>54</v>
      </c>
      <c r="C1892" s="3" t="s">
        <v>53</v>
      </c>
      <c r="D1892" s="3" t="s">
        <v>53</v>
      </c>
      <c r="E1892" s="3" t="s">
        <v>54</v>
      </c>
      <c r="F1892" s="3" t="s">
        <v>54</v>
      </c>
      <c r="G1892" s="3" t="s">
        <v>54</v>
      </c>
      <c r="H1892" s="3" t="s">
        <v>53</v>
      </c>
      <c r="I1892" s="3" t="s">
        <v>53</v>
      </c>
    </row>
    <row r="1893" spans="1:9" x14ac:dyDescent="0.25">
      <c r="A1893" s="3">
        <v>1980</v>
      </c>
      <c r="B1893" s="3" t="s">
        <v>54</v>
      </c>
      <c r="C1893" s="3" t="s">
        <v>55</v>
      </c>
      <c r="D1893" s="3" t="s">
        <v>110</v>
      </c>
      <c r="E1893" s="3" t="s">
        <v>54</v>
      </c>
      <c r="F1893" s="3" t="s">
        <v>54</v>
      </c>
      <c r="G1893" s="3" t="s">
        <v>54</v>
      </c>
      <c r="H1893" s="3" t="s">
        <v>58</v>
      </c>
      <c r="I1893" s="3" t="s">
        <v>59</v>
      </c>
    </row>
    <row r="1894" spans="1:9" x14ac:dyDescent="0.25">
      <c r="A1894" s="3">
        <v>1981</v>
      </c>
      <c r="B1894" s="3" t="s">
        <v>54</v>
      </c>
      <c r="C1894" s="3" t="s">
        <v>309</v>
      </c>
      <c r="D1894" s="3" t="s">
        <v>110</v>
      </c>
      <c r="E1894" s="3" t="s">
        <v>54</v>
      </c>
      <c r="F1894" s="3" t="s">
        <v>54</v>
      </c>
      <c r="G1894" s="3" t="s">
        <v>54</v>
      </c>
      <c r="H1894" s="3" t="s">
        <v>58</v>
      </c>
      <c r="I1894" s="3" t="s">
        <v>104</v>
      </c>
    </row>
    <row r="1895" spans="1:9" x14ac:dyDescent="0.25">
      <c r="A1895" s="3">
        <v>1982</v>
      </c>
      <c r="B1895" s="3" t="s">
        <v>54</v>
      </c>
      <c r="C1895" s="3" t="s">
        <v>53</v>
      </c>
      <c r="D1895" s="3" t="s">
        <v>110</v>
      </c>
      <c r="E1895" s="3" t="s">
        <v>54</v>
      </c>
      <c r="F1895" s="3" t="s">
        <v>54</v>
      </c>
      <c r="G1895" s="3" t="s">
        <v>54</v>
      </c>
      <c r="H1895" s="3" t="s">
        <v>53</v>
      </c>
      <c r="I1895" s="3" t="s">
        <v>53</v>
      </c>
    </row>
    <row r="1896" spans="1:9" x14ac:dyDescent="0.25">
      <c r="A1896" s="3">
        <v>1983</v>
      </c>
      <c r="B1896" s="3" t="s">
        <v>54</v>
      </c>
      <c r="C1896" s="3" t="s">
        <v>53</v>
      </c>
      <c r="D1896" s="3" t="s">
        <v>110</v>
      </c>
      <c r="E1896" s="3" t="s">
        <v>54</v>
      </c>
      <c r="F1896" s="3" t="s">
        <v>54</v>
      </c>
      <c r="G1896" s="3" t="s">
        <v>54</v>
      </c>
      <c r="H1896" s="3" t="s">
        <v>53</v>
      </c>
      <c r="I1896" s="3" t="s">
        <v>53</v>
      </c>
    </row>
    <row r="1897" spans="1:9" x14ac:dyDescent="0.25">
      <c r="A1897" s="3">
        <v>1984</v>
      </c>
      <c r="B1897" s="3" t="s">
        <v>54</v>
      </c>
      <c r="C1897" s="3" t="s">
        <v>53</v>
      </c>
      <c r="D1897" s="3" t="s">
        <v>110</v>
      </c>
      <c r="E1897" s="3" t="s">
        <v>54</v>
      </c>
      <c r="F1897" s="3" t="s">
        <v>54</v>
      </c>
      <c r="G1897" s="3" t="s">
        <v>54</v>
      </c>
      <c r="H1897" s="3" t="s">
        <v>53</v>
      </c>
      <c r="I1897" s="3" t="s">
        <v>53</v>
      </c>
    </row>
    <row r="1898" spans="1:9" x14ac:dyDescent="0.25">
      <c r="A1898" s="3">
        <v>1985</v>
      </c>
      <c r="B1898" s="3" t="s">
        <v>54</v>
      </c>
      <c r="C1898" s="3" t="s">
        <v>53</v>
      </c>
      <c r="D1898" s="3" t="s">
        <v>110</v>
      </c>
      <c r="E1898" s="3" t="s">
        <v>54</v>
      </c>
      <c r="F1898" s="3" t="s">
        <v>54</v>
      </c>
      <c r="G1898" s="3" t="s">
        <v>54</v>
      </c>
      <c r="H1898" s="3" t="s">
        <v>53</v>
      </c>
      <c r="I1898" s="3" t="s">
        <v>53</v>
      </c>
    </row>
    <row r="1899" spans="1:9" x14ac:dyDescent="0.25">
      <c r="A1899" s="3">
        <v>1986</v>
      </c>
      <c r="B1899" s="3" t="s">
        <v>54</v>
      </c>
      <c r="C1899" s="3" t="s">
        <v>53</v>
      </c>
      <c r="D1899" s="3" t="s">
        <v>56</v>
      </c>
      <c r="E1899" s="3" t="s">
        <v>54</v>
      </c>
      <c r="F1899" s="3" t="s">
        <v>54</v>
      </c>
      <c r="G1899" s="3" t="s">
        <v>54</v>
      </c>
      <c r="H1899" s="3" t="s">
        <v>53</v>
      </c>
      <c r="I1899" s="3" t="s">
        <v>53</v>
      </c>
    </row>
    <row r="1900" spans="1:9" x14ac:dyDescent="0.25">
      <c r="A1900" s="3">
        <v>1987</v>
      </c>
      <c r="B1900" s="3" t="s">
        <v>54</v>
      </c>
      <c r="C1900" s="3" t="s">
        <v>55</v>
      </c>
      <c r="D1900" s="3" t="s">
        <v>110</v>
      </c>
      <c r="E1900" s="3" t="s">
        <v>54</v>
      </c>
      <c r="F1900" s="3" t="s">
        <v>54</v>
      </c>
      <c r="G1900" s="3" t="s">
        <v>54</v>
      </c>
      <c r="H1900" s="3" t="s">
        <v>58</v>
      </c>
      <c r="I1900" s="3" t="s">
        <v>104</v>
      </c>
    </row>
    <row r="1901" spans="1:9" x14ac:dyDescent="0.25">
      <c r="A1901" s="3">
        <v>1988</v>
      </c>
      <c r="B1901" s="3" t="s">
        <v>54</v>
      </c>
      <c r="C1901" s="3" t="s">
        <v>55</v>
      </c>
      <c r="D1901" s="3" t="s">
        <v>56</v>
      </c>
      <c r="E1901" s="3" t="s">
        <v>54</v>
      </c>
      <c r="F1901" s="3" t="s">
        <v>54</v>
      </c>
      <c r="G1901" s="3" t="s">
        <v>54</v>
      </c>
      <c r="H1901" s="3" t="s">
        <v>58</v>
      </c>
      <c r="I1901" s="3" t="s">
        <v>104</v>
      </c>
    </row>
    <row r="1902" spans="1:9" x14ac:dyDescent="0.25">
      <c r="A1902" s="3">
        <v>1989</v>
      </c>
      <c r="B1902" s="3" t="s">
        <v>54</v>
      </c>
      <c r="C1902" s="3" t="s">
        <v>55</v>
      </c>
      <c r="D1902" s="3" t="s">
        <v>56</v>
      </c>
      <c r="E1902" s="3" t="s">
        <v>54</v>
      </c>
      <c r="F1902" s="3" t="s">
        <v>54</v>
      </c>
      <c r="G1902" s="3" t="s">
        <v>54</v>
      </c>
      <c r="H1902" s="3" t="s">
        <v>58</v>
      </c>
      <c r="I1902" s="3" t="s">
        <v>104</v>
      </c>
    </row>
    <row r="1903" spans="1:9" x14ac:dyDescent="0.25">
      <c r="A1903" s="3">
        <v>1990</v>
      </c>
      <c r="B1903" s="3" t="s">
        <v>54</v>
      </c>
      <c r="C1903" s="3" t="s">
        <v>55</v>
      </c>
      <c r="D1903" s="3" t="s">
        <v>110</v>
      </c>
      <c r="E1903" s="3" t="s">
        <v>54</v>
      </c>
      <c r="F1903" s="3" t="s">
        <v>54</v>
      </c>
      <c r="G1903" s="3" t="s">
        <v>54</v>
      </c>
      <c r="H1903" s="3" t="s">
        <v>58</v>
      </c>
      <c r="I1903" s="3" t="s">
        <v>104</v>
      </c>
    </row>
    <row r="1904" spans="1:9" x14ac:dyDescent="0.25">
      <c r="A1904" s="3">
        <v>1991</v>
      </c>
      <c r="B1904" s="3" t="s">
        <v>54</v>
      </c>
      <c r="C1904" s="3" t="s">
        <v>53</v>
      </c>
      <c r="D1904" s="3" t="s">
        <v>110</v>
      </c>
      <c r="E1904" s="3" t="s">
        <v>54</v>
      </c>
      <c r="F1904" s="3" t="s">
        <v>54</v>
      </c>
      <c r="G1904" s="3" t="s">
        <v>54</v>
      </c>
      <c r="H1904" s="3" t="s">
        <v>53</v>
      </c>
      <c r="I1904" s="3" t="s">
        <v>53</v>
      </c>
    </row>
    <row r="1905" spans="1:9" x14ac:dyDescent="0.25">
      <c r="A1905" s="3">
        <v>1992</v>
      </c>
      <c r="B1905" s="3" t="s">
        <v>54</v>
      </c>
      <c r="C1905" s="3" t="s">
        <v>53</v>
      </c>
      <c r="D1905" s="3" t="s">
        <v>110</v>
      </c>
      <c r="E1905" s="3" t="s">
        <v>54</v>
      </c>
      <c r="F1905" s="3" t="s">
        <v>54</v>
      </c>
      <c r="G1905" s="3" t="s">
        <v>54</v>
      </c>
      <c r="H1905" s="3" t="s">
        <v>53</v>
      </c>
      <c r="I1905" s="3" t="s">
        <v>53</v>
      </c>
    </row>
    <row r="1906" spans="1:9" x14ac:dyDescent="0.25">
      <c r="A1906" s="3">
        <v>1993</v>
      </c>
      <c r="B1906" s="3" t="s">
        <v>54</v>
      </c>
      <c r="C1906" s="3" t="s">
        <v>53</v>
      </c>
      <c r="D1906" s="3" t="s">
        <v>56</v>
      </c>
      <c r="E1906" s="3" t="s">
        <v>54</v>
      </c>
      <c r="F1906" s="3" t="s">
        <v>54</v>
      </c>
      <c r="G1906" s="3" t="s">
        <v>54</v>
      </c>
      <c r="H1906" s="3" t="s">
        <v>53</v>
      </c>
      <c r="I1906" s="3" t="s">
        <v>53</v>
      </c>
    </row>
    <row r="1907" spans="1:9" x14ac:dyDescent="0.25">
      <c r="A1907" s="3">
        <v>1994</v>
      </c>
      <c r="B1907" s="3" t="s">
        <v>54</v>
      </c>
      <c r="C1907" s="3" t="s">
        <v>53</v>
      </c>
      <c r="D1907" s="3" t="s">
        <v>56</v>
      </c>
      <c r="E1907" s="3" t="s">
        <v>54</v>
      </c>
      <c r="F1907" s="3" t="s">
        <v>54</v>
      </c>
      <c r="G1907" s="3" t="s">
        <v>54</v>
      </c>
      <c r="H1907" s="3" t="s">
        <v>53</v>
      </c>
      <c r="I1907" s="3" t="s">
        <v>53</v>
      </c>
    </row>
    <row r="1908" spans="1:9" x14ac:dyDescent="0.25">
      <c r="A1908" s="3">
        <v>1995</v>
      </c>
      <c r="B1908" s="3" t="s">
        <v>54</v>
      </c>
      <c r="C1908" s="3" t="s">
        <v>53</v>
      </c>
      <c r="D1908" s="3" t="s">
        <v>53</v>
      </c>
      <c r="E1908" s="3" t="s">
        <v>54</v>
      </c>
      <c r="F1908" s="3" t="s">
        <v>54</v>
      </c>
      <c r="G1908" s="3" t="s">
        <v>54</v>
      </c>
      <c r="H1908" s="3" t="s">
        <v>53</v>
      </c>
      <c r="I1908" s="3" t="s">
        <v>53</v>
      </c>
    </row>
    <row r="1909" spans="1:9" x14ac:dyDescent="0.25">
      <c r="A1909" s="3">
        <v>1996</v>
      </c>
      <c r="B1909" s="3" t="s">
        <v>54</v>
      </c>
      <c r="C1909" s="3" t="s">
        <v>53</v>
      </c>
      <c r="D1909" s="3" t="s">
        <v>56</v>
      </c>
      <c r="E1909" s="3" t="s">
        <v>54</v>
      </c>
      <c r="F1909" s="3" t="s">
        <v>54</v>
      </c>
      <c r="G1909" s="3" t="s">
        <v>54</v>
      </c>
      <c r="H1909" s="3" t="s">
        <v>53</v>
      </c>
      <c r="I1909" s="3" t="s">
        <v>53</v>
      </c>
    </row>
    <row r="1910" spans="1:9" x14ac:dyDescent="0.25">
      <c r="A1910" s="3">
        <v>1997</v>
      </c>
      <c r="B1910" s="3" t="s">
        <v>54</v>
      </c>
      <c r="C1910" s="3" t="s">
        <v>55</v>
      </c>
      <c r="D1910" s="3" t="s">
        <v>56</v>
      </c>
      <c r="E1910" s="3" t="s">
        <v>54</v>
      </c>
      <c r="F1910" s="3" t="s">
        <v>54</v>
      </c>
      <c r="G1910" s="3" t="s">
        <v>54</v>
      </c>
      <c r="H1910" s="3" t="s">
        <v>58</v>
      </c>
      <c r="I1910" s="3" t="s">
        <v>104</v>
      </c>
    </row>
    <row r="1911" spans="1:9" x14ac:dyDescent="0.25">
      <c r="A1911" s="3">
        <v>1998</v>
      </c>
      <c r="B1911" s="3" t="s">
        <v>54</v>
      </c>
      <c r="C1911" s="3" t="s">
        <v>55</v>
      </c>
      <c r="D1911" s="3" t="s">
        <v>56</v>
      </c>
      <c r="E1911" s="3" t="s">
        <v>54</v>
      </c>
      <c r="F1911" s="3" t="s">
        <v>54</v>
      </c>
      <c r="G1911" s="3" t="s">
        <v>54</v>
      </c>
      <c r="H1911" s="3" t="s">
        <v>58</v>
      </c>
      <c r="I1911" s="3" t="s">
        <v>59</v>
      </c>
    </row>
    <row r="1912" spans="1:9" x14ac:dyDescent="0.25">
      <c r="A1912" s="3">
        <v>1999</v>
      </c>
      <c r="B1912" s="3" t="s">
        <v>54</v>
      </c>
      <c r="C1912" s="3" t="s">
        <v>309</v>
      </c>
      <c r="D1912" s="3" t="s">
        <v>56</v>
      </c>
      <c r="E1912" s="3" t="s">
        <v>54</v>
      </c>
      <c r="F1912" s="3" t="s">
        <v>54</v>
      </c>
      <c r="G1912" s="3" t="s">
        <v>54</v>
      </c>
      <c r="H1912" s="3" t="s">
        <v>58</v>
      </c>
      <c r="I1912" s="3" t="s">
        <v>104</v>
      </c>
    </row>
    <row r="1913" spans="1:9" x14ac:dyDescent="0.25">
      <c r="A1913" s="3">
        <v>2000</v>
      </c>
      <c r="B1913" s="3" t="s">
        <v>54</v>
      </c>
      <c r="C1913" s="3" t="s">
        <v>55</v>
      </c>
      <c r="D1913" s="3" t="s">
        <v>56</v>
      </c>
      <c r="E1913" s="3" t="s">
        <v>54</v>
      </c>
      <c r="F1913" s="3" t="s">
        <v>54</v>
      </c>
      <c r="G1913" s="3" t="s">
        <v>54</v>
      </c>
      <c r="H1913" s="3" t="s">
        <v>58</v>
      </c>
      <c r="I1913" s="3" t="s">
        <v>104</v>
      </c>
    </row>
    <row r="1914" spans="1:9" x14ac:dyDescent="0.25">
      <c r="A1914" s="3">
        <v>2001</v>
      </c>
      <c r="B1914" s="3" t="s">
        <v>54</v>
      </c>
      <c r="C1914" s="3" t="s">
        <v>53</v>
      </c>
      <c r="D1914" s="3" t="s">
        <v>110</v>
      </c>
      <c r="E1914" s="3" t="s">
        <v>54</v>
      </c>
      <c r="F1914" s="3" t="s">
        <v>54</v>
      </c>
      <c r="G1914" s="3" t="s">
        <v>54</v>
      </c>
      <c r="H1914" s="3" t="s">
        <v>53</v>
      </c>
      <c r="I1914" s="3" t="s">
        <v>53</v>
      </c>
    </row>
    <row r="1915" spans="1:9" x14ac:dyDescent="0.25">
      <c r="A1915" s="3">
        <v>2002</v>
      </c>
      <c r="B1915" s="3" t="s">
        <v>54</v>
      </c>
      <c r="C1915" s="3" t="s">
        <v>53</v>
      </c>
      <c r="D1915" s="3" t="s">
        <v>53</v>
      </c>
      <c r="E1915" s="3" t="s">
        <v>54</v>
      </c>
      <c r="F1915" s="3" t="s">
        <v>54</v>
      </c>
      <c r="G1915" s="3" t="s">
        <v>54</v>
      </c>
      <c r="H1915" s="3" t="s">
        <v>53</v>
      </c>
      <c r="I1915" s="3" t="s">
        <v>53</v>
      </c>
    </row>
    <row r="1916" spans="1:9" x14ac:dyDescent="0.25">
      <c r="A1916" s="3">
        <v>2003</v>
      </c>
      <c r="B1916" s="3" t="s">
        <v>54</v>
      </c>
      <c r="C1916" s="3" t="s">
        <v>53</v>
      </c>
      <c r="D1916" s="3" t="s">
        <v>53</v>
      </c>
      <c r="E1916" s="3" t="s">
        <v>54</v>
      </c>
      <c r="F1916" s="3" t="s">
        <v>54</v>
      </c>
      <c r="G1916" s="3" t="s">
        <v>54</v>
      </c>
      <c r="H1916" s="3" t="s">
        <v>53</v>
      </c>
      <c r="I1916" s="3" t="s">
        <v>53</v>
      </c>
    </row>
    <row r="1917" spans="1:9" x14ac:dyDescent="0.25">
      <c r="A1917" s="3">
        <v>2004</v>
      </c>
      <c r="B1917" s="3" t="s">
        <v>54</v>
      </c>
      <c r="C1917" s="3" t="s">
        <v>53</v>
      </c>
      <c r="D1917" s="3" t="s">
        <v>110</v>
      </c>
      <c r="E1917" s="3" t="s">
        <v>54</v>
      </c>
      <c r="F1917" s="3" t="s">
        <v>54</v>
      </c>
      <c r="G1917" s="3" t="s">
        <v>54</v>
      </c>
      <c r="H1917" s="3" t="s">
        <v>53</v>
      </c>
      <c r="I1917" s="3" t="s">
        <v>53</v>
      </c>
    </row>
    <row r="1918" spans="1:9" x14ac:dyDescent="0.25">
      <c r="A1918" s="3">
        <v>2005</v>
      </c>
      <c r="B1918" s="3" t="s">
        <v>54</v>
      </c>
      <c r="C1918" s="3" t="s">
        <v>53</v>
      </c>
      <c r="D1918" s="3" t="s">
        <v>53</v>
      </c>
      <c r="E1918" s="3" t="s">
        <v>54</v>
      </c>
      <c r="F1918" s="3" t="s">
        <v>54</v>
      </c>
      <c r="G1918" s="3" t="s">
        <v>54</v>
      </c>
      <c r="H1918" s="3" t="s">
        <v>53</v>
      </c>
      <c r="I1918" s="3" t="s">
        <v>53</v>
      </c>
    </row>
    <row r="1919" spans="1:9" x14ac:dyDescent="0.25">
      <c r="A1919" s="3">
        <v>2006</v>
      </c>
      <c r="B1919" s="3" t="s">
        <v>54</v>
      </c>
      <c r="C1919" s="3" t="s">
        <v>53</v>
      </c>
      <c r="D1919" s="3" t="s">
        <v>53</v>
      </c>
      <c r="E1919" s="3" t="s">
        <v>54</v>
      </c>
      <c r="F1919" s="3" t="s">
        <v>54</v>
      </c>
      <c r="G1919" s="3" t="s">
        <v>54</v>
      </c>
      <c r="H1919" s="3" t="s">
        <v>53</v>
      </c>
      <c r="I1919" s="3" t="s">
        <v>53</v>
      </c>
    </row>
    <row r="1920" spans="1:9" x14ac:dyDescent="0.25">
      <c r="A1920" s="3">
        <v>2007</v>
      </c>
      <c r="B1920" s="3" t="s">
        <v>54</v>
      </c>
      <c r="C1920" s="3" t="s">
        <v>53</v>
      </c>
      <c r="D1920" s="3" t="s">
        <v>53</v>
      </c>
      <c r="E1920" s="3" t="s">
        <v>54</v>
      </c>
      <c r="F1920" s="3" t="s">
        <v>54</v>
      </c>
      <c r="G1920" s="3" t="s">
        <v>54</v>
      </c>
      <c r="H1920" s="3" t="s">
        <v>53</v>
      </c>
      <c r="I1920" s="3" t="s">
        <v>53</v>
      </c>
    </row>
    <row r="1921" spans="1:9" x14ac:dyDescent="0.25">
      <c r="A1921" s="3">
        <v>2008</v>
      </c>
      <c r="B1921" s="3" t="s">
        <v>54</v>
      </c>
      <c r="C1921" s="3" t="s">
        <v>53</v>
      </c>
      <c r="D1921" s="3" t="s">
        <v>53</v>
      </c>
      <c r="E1921" s="3" t="s">
        <v>54</v>
      </c>
      <c r="F1921" s="3" t="s">
        <v>54</v>
      </c>
      <c r="G1921" s="3" t="s">
        <v>54</v>
      </c>
      <c r="H1921" s="3" t="s">
        <v>53</v>
      </c>
      <c r="I1921" s="3" t="s">
        <v>53</v>
      </c>
    </row>
    <row r="1922" spans="1:9" x14ac:dyDescent="0.25">
      <c r="A1922" s="3">
        <v>2009</v>
      </c>
      <c r="B1922" s="3" t="s">
        <v>54</v>
      </c>
      <c r="C1922" s="3" t="s">
        <v>309</v>
      </c>
      <c r="D1922" s="3" t="s">
        <v>56</v>
      </c>
      <c r="E1922" s="3" t="s">
        <v>54</v>
      </c>
      <c r="F1922" s="3" t="s">
        <v>54</v>
      </c>
      <c r="G1922" s="3" t="s">
        <v>54</v>
      </c>
      <c r="H1922" s="3" t="s">
        <v>58</v>
      </c>
      <c r="I1922" s="3" t="s">
        <v>104</v>
      </c>
    </row>
    <row r="1923" spans="1:9" x14ac:dyDescent="0.25">
      <c r="A1923" s="3">
        <v>2010</v>
      </c>
      <c r="B1923" s="3" t="s">
        <v>54</v>
      </c>
      <c r="C1923" s="3" t="s">
        <v>53</v>
      </c>
      <c r="D1923" s="3" t="s">
        <v>56</v>
      </c>
      <c r="E1923" s="3" t="s">
        <v>54</v>
      </c>
      <c r="F1923" s="3" t="s">
        <v>54</v>
      </c>
      <c r="G1923" s="3" t="s">
        <v>54</v>
      </c>
      <c r="H1923" s="3" t="s">
        <v>53</v>
      </c>
      <c r="I1923" s="3" t="s">
        <v>53</v>
      </c>
    </row>
    <row r="1924" spans="1:9" x14ac:dyDescent="0.25">
      <c r="A1924" s="3">
        <v>2011</v>
      </c>
      <c r="B1924" s="3" t="s">
        <v>54</v>
      </c>
      <c r="C1924" s="3" t="s">
        <v>53</v>
      </c>
      <c r="D1924" s="3" t="s">
        <v>56</v>
      </c>
      <c r="E1924" s="3" t="s">
        <v>54</v>
      </c>
      <c r="F1924" s="3" t="s">
        <v>54</v>
      </c>
      <c r="G1924" s="3" t="s">
        <v>54</v>
      </c>
      <c r="H1924" s="3" t="s">
        <v>53</v>
      </c>
      <c r="I1924" s="3" t="s">
        <v>53</v>
      </c>
    </row>
    <row r="1925" spans="1:9" x14ac:dyDescent="0.25">
      <c r="A1925" s="3">
        <v>2012</v>
      </c>
      <c r="B1925" s="3" t="s">
        <v>54</v>
      </c>
      <c r="C1925" s="3" t="s">
        <v>53</v>
      </c>
      <c r="D1925" s="3" t="s">
        <v>110</v>
      </c>
      <c r="E1925" s="3" t="s">
        <v>54</v>
      </c>
      <c r="F1925" s="3" t="s">
        <v>54</v>
      </c>
      <c r="G1925" s="3" t="s">
        <v>54</v>
      </c>
      <c r="H1925" s="3" t="s">
        <v>53</v>
      </c>
      <c r="I1925" s="3" t="s">
        <v>53</v>
      </c>
    </row>
    <row r="1926" spans="1:9" x14ac:dyDescent="0.25">
      <c r="A1926" s="3">
        <v>2013</v>
      </c>
      <c r="B1926" s="3" t="s">
        <v>54</v>
      </c>
      <c r="C1926" s="3" t="s">
        <v>53</v>
      </c>
      <c r="D1926" s="3" t="s">
        <v>110</v>
      </c>
      <c r="E1926" s="3" t="s">
        <v>54</v>
      </c>
      <c r="F1926" s="3" t="s">
        <v>54</v>
      </c>
      <c r="G1926" s="3" t="s">
        <v>54</v>
      </c>
      <c r="H1926" s="3" t="s">
        <v>53</v>
      </c>
      <c r="I1926" s="3" t="s">
        <v>53</v>
      </c>
    </row>
    <row r="1927" spans="1:9" x14ac:dyDescent="0.25">
      <c r="A1927" s="3">
        <v>2014</v>
      </c>
      <c r="B1927" s="3" t="s">
        <v>54</v>
      </c>
      <c r="C1927" s="3" t="s">
        <v>309</v>
      </c>
      <c r="D1927" s="3" t="s">
        <v>56</v>
      </c>
      <c r="E1927" s="3" t="s">
        <v>54</v>
      </c>
      <c r="F1927" s="3" t="s">
        <v>54</v>
      </c>
      <c r="G1927" s="3" t="s">
        <v>54</v>
      </c>
      <c r="H1927" s="3" t="s">
        <v>58</v>
      </c>
      <c r="I1927" s="3" t="s">
        <v>104</v>
      </c>
    </row>
    <row r="1928" spans="1:9" x14ac:dyDescent="0.25">
      <c r="A1928" s="3">
        <v>2015</v>
      </c>
      <c r="B1928" s="3" t="s">
        <v>54</v>
      </c>
      <c r="C1928" s="3" t="s">
        <v>55</v>
      </c>
      <c r="D1928" s="3" t="s">
        <v>56</v>
      </c>
      <c r="E1928" s="3" t="s">
        <v>54</v>
      </c>
      <c r="F1928" s="3" t="s">
        <v>54</v>
      </c>
      <c r="G1928" s="3" t="s">
        <v>54</v>
      </c>
      <c r="H1928" s="3" t="s">
        <v>58</v>
      </c>
      <c r="I1928" s="3" t="s">
        <v>59</v>
      </c>
    </row>
    <row r="1929" spans="1:9" x14ac:dyDescent="0.25">
      <c r="A1929" s="3">
        <v>2016</v>
      </c>
      <c r="B1929" s="3" t="s">
        <v>54</v>
      </c>
      <c r="C1929" s="3" t="s">
        <v>53</v>
      </c>
      <c r="D1929" s="3" t="s">
        <v>110</v>
      </c>
      <c r="E1929" s="3" t="s">
        <v>54</v>
      </c>
      <c r="F1929" s="3" t="s">
        <v>54</v>
      </c>
      <c r="G1929" s="3" t="s">
        <v>54</v>
      </c>
      <c r="H1929" s="3" t="s">
        <v>53</v>
      </c>
      <c r="I1929" s="3" t="s">
        <v>53</v>
      </c>
    </row>
    <row r="1930" spans="1:9" x14ac:dyDescent="0.25">
      <c r="A1930" s="3">
        <v>2017</v>
      </c>
      <c r="B1930" s="3" t="s">
        <v>54</v>
      </c>
      <c r="C1930" s="3" t="s">
        <v>53</v>
      </c>
      <c r="D1930" s="3" t="s">
        <v>56</v>
      </c>
      <c r="E1930" s="3" t="s">
        <v>54</v>
      </c>
      <c r="F1930" s="3" t="s">
        <v>54</v>
      </c>
      <c r="G1930" s="3" t="s">
        <v>54</v>
      </c>
      <c r="H1930" s="3" t="s">
        <v>53</v>
      </c>
      <c r="I1930" s="3" t="s">
        <v>53</v>
      </c>
    </row>
    <row r="1931" spans="1:9" x14ac:dyDescent="0.25">
      <c r="A1931" s="3">
        <v>2018</v>
      </c>
      <c r="B1931" s="3" t="s">
        <v>54</v>
      </c>
      <c r="C1931" s="3" t="s">
        <v>53</v>
      </c>
      <c r="D1931" s="3" t="s">
        <v>110</v>
      </c>
      <c r="E1931" s="3" t="s">
        <v>54</v>
      </c>
      <c r="F1931" s="3" t="s">
        <v>54</v>
      </c>
      <c r="G1931" s="3" t="s">
        <v>54</v>
      </c>
      <c r="H1931" s="3" t="s">
        <v>53</v>
      </c>
      <c r="I1931" s="3" t="s">
        <v>53</v>
      </c>
    </row>
    <row r="1932" spans="1:9" x14ac:dyDescent="0.25">
      <c r="A1932" s="3">
        <v>2019</v>
      </c>
      <c r="B1932" s="3" t="s">
        <v>54</v>
      </c>
      <c r="C1932" s="3" t="s">
        <v>53</v>
      </c>
      <c r="D1932" s="3" t="s">
        <v>53</v>
      </c>
      <c r="E1932" s="3" t="s">
        <v>54</v>
      </c>
      <c r="F1932" s="3" t="s">
        <v>54</v>
      </c>
      <c r="G1932" s="3" t="s">
        <v>54</v>
      </c>
      <c r="H1932" s="3" t="s">
        <v>53</v>
      </c>
      <c r="I1932" s="3" t="s">
        <v>53</v>
      </c>
    </row>
    <row r="1933" spans="1:9" x14ac:dyDescent="0.25">
      <c r="A1933" s="3">
        <v>2020</v>
      </c>
      <c r="B1933" s="3" t="s">
        <v>54</v>
      </c>
      <c r="C1933" s="3" t="s">
        <v>53</v>
      </c>
      <c r="D1933" s="3" t="s">
        <v>53</v>
      </c>
      <c r="E1933" s="3" t="s">
        <v>54</v>
      </c>
      <c r="F1933" s="3" t="s">
        <v>54</v>
      </c>
      <c r="G1933" s="3" t="s">
        <v>54</v>
      </c>
      <c r="H1933" s="3" t="s">
        <v>53</v>
      </c>
      <c r="I1933" s="3" t="s">
        <v>53</v>
      </c>
    </row>
    <row r="1934" spans="1:9" x14ac:dyDescent="0.25">
      <c r="A1934" s="3">
        <v>2021</v>
      </c>
      <c r="B1934" s="3" t="s">
        <v>54</v>
      </c>
      <c r="C1934" s="3" t="s">
        <v>53</v>
      </c>
      <c r="D1934" s="3" t="s">
        <v>53</v>
      </c>
      <c r="E1934" s="3" t="s">
        <v>54</v>
      </c>
      <c r="F1934" s="3" t="s">
        <v>54</v>
      </c>
      <c r="G1934" s="3" t="s">
        <v>54</v>
      </c>
      <c r="H1934" s="3" t="s">
        <v>53</v>
      </c>
      <c r="I1934" s="3" t="s">
        <v>53</v>
      </c>
    </row>
    <row r="1935" spans="1:9" x14ac:dyDescent="0.25">
      <c r="A1935" s="3">
        <v>2022</v>
      </c>
      <c r="B1935" s="3" t="s">
        <v>54</v>
      </c>
      <c r="C1935" s="3" t="s">
        <v>55</v>
      </c>
      <c r="D1935" s="3" t="s">
        <v>56</v>
      </c>
      <c r="E1935" s="3" t="s">
        <v>54</v>
      </c>
      <c r="F1935" s="3" t="s">
        <v>54</v>
      </c>
      <c r="G1935" s="3" t="s">
        <v>54</v>
      </c>
      <c r="H1935" s="3" t="s">
        <v>58</v>
      </c>
      <c r="I1935" s="3" t="s">
        <v>104</v>
      </c>
    </row>
    <row r="1936" spans="1:9" x14ac:dyDescent="0.25">
      <c r="A1936" s="3">
        <v>2023</v>
      </c>
      <c r="B1936" s="3" t="s">
        <v>54</v>
      </c>
      <c r="C1936" s="3" t="s">
        <v>55</v>
      </c>
      <c r="D1936" s="3" t="s">
        <v>56</v>
      </c>
      <c r="E1936" s="3" t="s">
        <v>54</v>
      </c>
      <c r="F1936" s="3" t="s">
        <v>54</v>
      </c>
      <c r="G1936" s="3" t="s">
        <v>54</v>
      </c>
      <c r="H1936" s="3" t="s">
        <v>58</v>
      </c>
      <c r="I1936" s="3" t="s">
        <v>59</v>
      </c>
    </row>
    <row r="1937" spans="1:9" x14ac:dyDescent="0.25">
      <c r="A1937" s="3">
        <v>2024</v>
      </c>
      <c r="B1937" s="3" t="s">
        <v>54</v>
      </c>
      <c r="C1937" s="3" t="s">
        <v>55</v>
      </c>
      <c r="D1937" s="3" t="s">
        <v>56</v>
      </c>
      <c r="E1937" s="3" t="s">
        <v>54</v>
      </c>
      <c r="F1937" s="3" t="s">
        <v>54</v>
      </c>
      <c r="G1937" s="3" t="s">
        <v>54</v>
      </c>
      <c r="H1937" s="3" t="s">
        <v>58</v>
      </c>
      <c r="I1937" s="3" t="s">
        <v>104</v>
      </c>
    </row>
    <row r="1938" spans="1:9" x14ac:dyDescent="0.25">
      <c r="A1938" s="3">
        <v>2025</v>
      </c>
      <c r="B1938" s="3" t="s">
        <v>54</v>
      </c>
      <c r="C1938" s="3" t="s">
        <v>55</v>
      </c>
      <c r="D1938" s="3" t="s">
        <v>110</v>
      </c>
      <c r="E1938" s="3" t="s">
        <v>54</v>
      </c>
      <c r="F1938" s="3" t="s">
        <v>54</v>
      </c>
      <c r="G1938" s="3" t="s">
        <v>54</v>
      </c>
      <c r="H1938" s="3" t="s">
        <v>58</v>
      </c>
      <c r="I1938" s="3" t="s">
        <v>104</v>
      </c>
    </row>
    <row r="1939" spans="1:9" x14ac:dyDescent="0.25">
      <c r="A1939" s="3">
        <v>2026</v>
      </c>
      <c r="B1939" s="3" t="s">
        <v>54</v>
      </c>
      <c r="C1939" s="3" t="s">
        <v>53</v>
      </c>
      <c r="D1939" s="3" t="s">
        <v>53</v>
      </c>
      <c r="E1939" s="3" t="s">
        <v>54</v>
      </c>
      <c r="F1939" s="3" t="s">
        <v>54</v>
      </c>
      <c r="G1939" s="3" t="s">
        <v>54</v>
      </c>
      <c r="H1939" s="3" t="s">
        <v>53</v>
      </c>
      <c r="I1939" s="3" t="s">
        <v>53</v>
      </c>
    </row>
    <row r="1940" spans="1:9" x14ac:dyDescent="0.25">
      <c r="A1940" s="3">
        <v>2027</v>
      </c>
      <c r="B1940" s="3" t="s">
        <v>54</v>
      </c>
      <c r="C1940" s="3" t="s">
        <v>55</v>
      </c>
      <c r="D1940" s="3" t="s">
        <v>110</v>
      </c>
      <c r="E1940" s="3" t="s">
        <v>54</v>
      </c>
      <c r="F1940" s="3" t="s">
        <v>54</v>
      </c>
      <c r="G1940" s="3" t="s">
        <v>54</v>
      </c>
      <c r="H1940" s="3" t="s">
        <v>58</v>
      </c>
      <c r="I1940" s="3" t="s">
        <v>104</v>
      </c>
    </row>
    <row r="1941" spans="1:9" x14ac:dyDescent="0.25">
      <c r="A1941" s="3">
        <v>2028</v>
      </c>
      <c r="B1941" s="3" t="s">
        <v>54</v>
      </c>
      <c r="C1941" s="3" t="s">
        <v>55</v>
      </c>
      <c r="D1941" s="3" t="s">
        <v>110</v>
      </c>
      <c r="E1941" s="3" t="s">
        <v>54</v>
      </c>
      <c r="F1941" s="3" t="s">
        <v>54</v>
      </c>
      <c r="G1941" s="3" t="s">
        <v>54</v>
      </c>
      <c r="H1941" s="3" t="s">
        <v>58</v>
      </c>
      <c r="I1941" s="3" t="s">
        <v>104</v>
      </c>
    </row>
    <row r="1942" spans="1:9" x14ac:dyDescent="0.25">
      <c r="A1942" s="3">
        <v>2029</v>
      </c>
      <c r="B1942" s="3" t="s">
        <v>54</v>
      </c>
      <c r="C1942" s="3" t="s">
        <v>55</v>
      </c>
      <c r="D1942" s="3" t="s">
        <v>56</v>
      </c>
      <c r="E1942" s="3" t="s">
        <v>54</v>
      </c>
      <c r="F1942" s="3" t="s">
        <v>54</v>
      </c>
      <c r="G1942" s="3" t="s">
        <v>54</v>
      </c>
      <c r="H1942" s="3" t="s">
        <v>58</v>
      </c>
      <c r="I1942" s="3" t="s">
        <v>104</v>
      </c>
    </row>
    <row r="1943" spans="1:9" x14ac:dyDescent="0.25">
      <c r="A1943" s="3">
        <v>2030</v>
      </c>
      <c r="B1943" s="3" t="s">
        <v>54</v>
      </c>
      <c r="C1943" s="3" t="s">
        <v>53</v>
      </c>
      <c r="D1943" s="3" t="s">
        <v>53</v>
      </c>
      <c r="E1943" s="3" t="s">
        <v>54</v>
      </c>
      <c r="F1943" s="3" t="s">
        <v>54</v>
      </c>
      <c r="G1943" s="3" t="s">
        <v>54</v>
      </c>
      <c r="H1943" s="3" t="s">
        <v>53</v>
      </c>
      <c r="I1943" s="3" t="s">
        <v>53</v>
      </c>
    </row>
    <row r="1944" spans="1:9" x14ac:dyDescent="0.25">
      <c r="A1944" s="3">
        <v>2031</v>
      </c>
      <c r="B1944" s="3" t="s">
        <v>54</v>
      </c>
      <c r="C1944" s="3" t="s">
        <v>53</v>
      </c>
      <c r="D1944" s="3" t="s">
        <v>53</v>
      </c>
      <c r="E1944" s="3" t="s">
        <v>54</v>
      </c>
      <c r="F1944" s="3" t="s">
        <v>54</v>
      </c>
      <c r="G1944" s="3" t="s">
        <v>54</v>
      </c>
      <c r="H1944" s="3" t="s">
        <v>53</v>
      </c>
      <c r="I1944" s="3" t="s">
        <v>53</v>
      </c>
    </row>
    <row r="1945" spans="1:9" x14ac:dyDescent="0.25">
      <c r="A1945" s="3">
        <v>2032</v>
      </c>
      <c r="B1945" s="3" t="s">
        <v>54</v>
      </c>
      <c r="C1945" s="3" t="s">
        <v>53</v>
      </c>
      <c r="D1945" s="3" t="s">
        <v>56</v>
      </c>
      <c r="E1945" s="3" t="s">
        <v>54</v>
      </c>
      <c r="F1945" s="3" t="s">
        <v>54</v>
      </c>
      <c r="G1945" s="3" t="s">
        <v>54</v>
      </c>
      <c r="H1945" s="3" t="s">
        <v>53</v>
      </c>
      <c r="I1945" s="3" t="s">
        <v>53</v>
      </c>
    </row>
    <row r="1946" spans="1:9" x14ac:dyDescent="0.25">
      <c r="A1946" s="3">
        <v>2033</v>
      </c>
      <c r="B1946" s="3" t="s">
        <v>54</v>
      </c>
      <c r="C1946" s="3" t="s">
        <v>53</v>
      </c>
      <c r="D1946" s="3" t="s">
        <v>56</v>
      </c>
      <c r="E1946" s="3" t="s">
        <v>54</v>
      </c>
      <c r="F1946" s="3" t="s">
        <v>54</v>
      </c>
      <c r="G1946" s="3" t="s">
        <v>54</v>
      </c>
      <c r="H1946" s="3" t="s">
        <v>53</v>
      </c>
      <c r="I1946" s="3" t="s">
        <v>53</v>
      </c>
    </row>
    <row r="1947" spans="1:9" x14ac:dyDescent="0.25">
      <c r="A1947" s="3">
        <v>2034</v>
      </c>
      <c r="B1947" s="3" t="s">
        <v>54</v>
      </c>
      <c r="C1947" s="3" t="s">
        <v>53</v>
      </c>
      <c r="D1947" s="3" t="s">
        <v>53</v>
      </c>
      <c r="E1947" s="3" t="s">
        <v>54</v>
      </c>
      <c r="F1947" s="3" t="s">
        <v>54</v>
      </c>
      <c r="G1947" s="3" t="s">
        <v>54</v>
      </c>
      <c r="H1947" s="3" t="s">
        <v>53</v>
      </c>
      <c r="I1947" s="3" t="s">
        <v>53</v>
      </c>
    </row>
    <row r="1948" spans="1:9" x14ac:dyDescent="0.25">
      <c r="A1948" s="3">
        <v>2035</v>
      </c>
      <c r="B1948" s="3" t="s">
        <v>54</v>
      </c>
      <c r="C1948" s="3" t="s">
        <v>53</v>
      </c>
      <c r="D1948" s="3" t="s">
        <v>53</v>
      </c>
      <c r="E1948" s="3" t="s">
        <v>54</v>
      </c>
      <c r="F1948" s="3" t="s">
        <v>54</v>
      </c>
      <c r="G1948" s="3" t="s">
        <v>54</v>
      </c>
      <c r="H1948" s="3" t="s">
        <v>53</v>
      </c>
      <c r="I1948" s="3" t="s">
        <v>53</v>
      </c>
    </row>
    <row r="1949" spans="1:9" x14ac:dyDescent="0.25">
      <c r="A1949" s="3">
        <v>2036</v>
      </c>
      <c r="B1949" s="3" t="s">
        <v>54</v>
      </c>
      <c r="C1949" s="3" t="s">
        <v>53</v>
      </c>
      <c r="D1949" s="3" t="s">
        <v>53</v>
      </c>
      <c r="E1949" s="3" t="s">
        <v>54</v>
      </c>
      <c r="F1949" s="3" t="s">
        <v>54</v>
      </c>
      <c r="G1949" s="3" t="s">
        <v>54</v>
      </c>
      <c r="H1949" s="3" t="s">
        <v>53</v>
      </c>
      <c r="I1949" s="3" t="s">
        <v>53</v>
      </c>
    </row>
    <row r="1950" spans="1:9" x14ac:dyDescent="0.25">
      <c r="A1950" s="3">
        <v>2037</v>
      </c>
      <c r="B1950" s="3" t="s">
        <v>54</v>
      </c>
      <c r="C1950" s="3" t="s">
        <v>53</v>
      </c>
      <c r="D1950" s="3" t="s">
        <v>53</v>
      </c>
      <c r="E1950" s="3" t="s">
        <v>54</v>
      </c>
      <c r="F1950" s="3" t="s">
        <v>54</v>
      </c>
      <c r="G1950" s="3" t="s">
        <v>54</v>
      </c>
      <c r="H1950" s="3" t="s">
        <v>53</v>
      </c>
      <c r="I1950" s="3" t="s">
        <v>53</v>
      </c>
    </row>
    <row r="1951" spans="1:9" x14ac:dyDescent="0.25">
      <c r="A1951" s="3">
        <v>2038</v>
      </c>
      <c r="B1951" s="3" t="s">
        <v>54</v>
      </c>
      <c r="C1951" s="3" t="s">
        <v>53</v>
      </c>
      <c r="D1951" s="3" t="s">
        <v>53</v>
      </c>
      <c r="E1951" s="3" t="s">
        <v>54</v>
      </c>
      <c r="F1951" s="3" t="s">
        <v>54</v>
      </c>
      <c r="G1951" s="3" t="s">
        <v>54</v>
      </c>
      <c r="H1951" s="3" t="s">
        <v>53</v>
      </c>
      <c r="I1951" s="3" t="s">
        <v>53</v>
      </c>
    </row>
    <row r="1952" spans="1:9" x14ac:dyDescent="0.25">
      <c r="A1952" s="3">
        <v>2039</v>
      </c>
      <c r="B1952" s="3" t="s">
        <v>54</v>
      </c>
      <c r="C1952" s="3" t="s">
        <v>53</v>
      </c>
      <c r="D1952" s="3" t="s">
        <v>53</v>
      </c>
      <c r="E1952" s="3" t="s">
        <v>54</v>
      </c>
      <c r="F1952" s="3" t="s">
        <v>54</v>
      </c>
      <c r="G1952" s="3" t="s">
        <v>54</v>
      </c>
      <c r="H1952" s="3" t="s">
        <v>53</v>
      </c>
      <c r="I1952" s="3" t="s">
        <v>53</v>
      </c>
    </row>
    <row r="1953" spans="1:9" x14ac:dyDescent="0.25">
      <c r="A1953" s="3">
        <v>2040</v>
      </c>
      <c r="B1953" s="3" t="s">
        <v>54</v>
      </c>
      <c r="C1953" s="3" t="s">
        <v>53</v>
      </c>
      <c r="D1953" s="3" t="s">
        <v>53</v>
      </c>
      <c r="E1953" s="3" t="s">
        <v>54</v>
      </c>
      <c r="F1953" s="3" t="s">
        <v>54</v>
      </c>
      <c r="G1953" s="3" t="s">
        <v>54</v>
      </c>
      <c r="H1953" s="3" t="s">
        <v>53</v>
      </c>
      <c r="I1953" s="3" t="s">
        <v>53</v>
      </c>
    </row>
    <row r="1954" spans="1:9" x14ac:dyDescent="0.25">
      <c r="A1954" s="3">
        <v>2041</v>
      </c>
      <c r="B1954" s="3" t="s">
        <v>54</v>
      </c>
      <c r="C1954" s="3" t="s">
        <v>53</v>
      </c>
      <c r="D1954" s="3" t="s">
        <v>53</v>
      </c>
      <c r="E1954" s="3" t="s">
        <v>54</v>
      </c>
      <c r="F1954" s="3" t="s">
        <v>54</v>
      </c>
      <c r="G1954" s="3" t="s">
        <v>54</v>
      </c>
      <c r="H1954" s="3" t="s">
        <v>53</v>
      </c>
      <c r="I1954" s="3" t="s">
        <v>53</v>
      </c>
    </row>
    <row r="1955" spans="1:9" x14ac:dyDescent="0.25">
      <c r="A1955" s="3">
        <v>2042</v>
      </c>
      <c r="B1955" s="3" t="s">
        <v>54</v>
      </c>
      <c r="C1955" s="3" t="s">
        <v>53</v>
      </c>
      <c r="D1955" s="3" t="s">
        <v>56</v>
      </c>
      <c r="E1955" s="3" t="s">
        <v>54</v>
      </c>
      <c r="F1955" s="3" t="s">
        <v>54</v>
      </c>
      <c r="G1955" s="3" t="s">
        <v>54</v>
      </c>
      <c r="H1955" s="3" t="s">
        <v>53</v>
      </c>
      <c r="I1955" s="3" t="s">
        <v>53</v>
      </c>
    </row>
    <row r="1956" spans="1:9" x14ac:dyDescent="0.25">
      <c r="A1956" s="3">
        <v>2043</v>
      </c>
      <c r="B1956" s="3" t="s">
        <v>54</v>
      </c>
      <c r="C1956" s="3" t="s">
        <v>53</v>
      </c>
      <c r="D1956" s="3" t="s">
        <v>110</v>
      </c>
      <c r="E1956" s="3" t="s">
        <v>54</v>
      </c>
      <c r="F1956" s="3" t="s">
        <v>54</v>
      </c>
      <c r="G1956" s="3" t="s">
        <v>54</v>
      </c>
      <c r="H1956" s="3" t="s">
        <v>53</v>
      </c>
      <c r="I1956" s="3" t="s">
        <v>53</v>
      </c>
    </row>
    <row r="1957" spans="1:9" x14ac:dyDescent="0.25">
      <c r="A1957" s="3">
        <v>2044</v>
      </c>
      <c r="B1957" s="3" t="s">
        <v>54</v>
      </c>
      <c r="C1957" s="3" t="s">
        <v>53</v>
      </c>
      <c r="D1957" s="3" t="s">
        <v>53</v>
      </c>
      <c r="E1957" s="3" t="s">
        <v>54</v>
      </c>
      <c r="F1957" s="3" t="s">
        <v>54</v>
      </c>
      <c r="G1957" s="3" t="s">
        <v>54</v>
      </c>
      <c r="H1957" s="3" t="s">
        <v>53</v>
      </c>
      <c r="I1957" s="3" t="s">
        <v>53</v>
      </c>
    </row>
    <row r="1958" spans="1:9" x14ac:dyDescent="0.25">
      <c r="A1958" s="3">
        <v>2045</v>
      </c>
      <c r="B1958" s="3" t="s">
        <v>54</v>
      </c>
      <c r="C1958" s="3" t="s">
        <v>53</v>
      </c>
      <c r="D1958" s="3" t="s">
        <v>53</v>
      </c>
      <c r="E1958" s="3" t="s">
        <v>54</v>
      </c>
      <c r="F1958" s="3" t="s">
        <v>54</v>
      </c>
      <c r="G1958" s="3" t="s">
        <v>54</v>
      </c>
      <c r="H1958" s="3" t="s">
        <v>53</v>
      </c>
      <c r="I1958" s="3" t="s">
        <v>53</v>
      </c>
    </row>
    <row r="1959" spans="1:9" x14ac:dyDescent="0.25">
      <c r="A1959" s="3">
        <v>2046</v>
      </c>
      <c r="B1959" s="3" t="s">
        <v>54</v>
      </c>
      <c r="C1959" s="3" t="s">
        <v>309</v>
      </c>
      <c r="D1959" s="3" t="s">
        <v>56</v>
      </c>
      <c r="E1959" s="3" t="s">
        <v>54</v>
      </c>
      <c r="F1959" s="3" t="s">
        <v>54</v>
      </c>
      <c r="G1959" s="3" t="s">
        <v>54</v>
      </c>
      <c r="H1959" s="3" t="s">
        <v>58</v>
      </c>
      <c r="I1959" s="3" t="s">
        <v>104</v>
      </c>
    </row>
    <row r="1960" spans="1:9" x14ac:dyDescent="0.25">
      <c r="A1960" s="3">
        <v>2047</v>
      </c>
      <c r="B1960" s="3" t="s">
        <v>54</v>
      </c>
      <c r="C1960" s="3" t="s">
        <v>53</v>
      </c>
      <c r="D1960" s="3" t="s">
        <v>110</v>
      </c>
      <c r="E1960" s="3" t="s">
        <v>54</v>
      </c>
      <c r="F1960" s="3" t="s">
        <v>54</v>
      </c>
      <c r="G1960" s="3" t="s">
        <v>54</v>
      </c>
      <c r="H1960" s="3" t="s">
        <v>53</v>
      </c>
      <c r="I1960" s="3" t="s">
        <v>53</v>
      </c>
    </row>
    <row r="1961" spans="1:9" x14ac:dyDescent="0.25">
      <c r="A1961" s="3">
        <v>2048</v>
      </c>
      <c r="B1961" s="3" t="s">
        <v>54</v>
      </c>
      <c r="C1961" s="3" t="s">
        <v>53</v>
      </c>
      <c r="D1961" s="3" t="s">
        <v>53</v>
      </c>
      <c r="E1961" s="3" t="s">
        <v>54</v>
      </c>
      <c r="F1961" s="3" t="s">
        <v>54</v>
      </c>
      <c r="G1961" s="3" t="s">
        <v>54</v>
      </c>
      <c r="H1961" s="3" t="s">
        <v>53</v>
      </c>
      <c r="I1961" s="3" t="s">
        <v>53</v>
      </c>
    </row>
    <row r="1962" spans="1:9" x14ac:dyDescent="0.25">
      <c r="A1962" s="3">
        <v>2049</v>
      </c>
      <c r="B1962" s="3" t="s">
        <v>54</v>
      </c>
      <c r="C1962" s="3" t="s">
        <v>53</v>
      </c>
      <c r="D1962" s="3" t="s">
        <v>53</v>
      </c>
      <c r="E1962" s="3" t="s">
        <v>54</v>
      </c>
      <c r="F1962" s="3" t="s">
        <v>54</v>
      </c>
      <c r="G1962" s="3" t="s">
        <v>54</v>
      </c>
      <c r="H1962" s="3" t="s">
        <v>53</v>
      </c>
      <c r="I1962" s="3" t="s">
        <v>53</v>
      </c>
    </row>
    <row r="1963" spans="1:9" x14ac:dyDescent="0.25">
      <c r="A1963" s="3">
        <v>2050</v>
      </c>
      <c r="B1963" s="3" t="s">
        <v>54</v>
      </c>
      <c r="C1963" s="3" t="s">
        <v>55</v>
      </c>
      <c r="D1963" s="3" t="s">
        <v>110</v>
      </c>
      <c r="E1963" s="3" t="s">
        <v>54</v>
      </c>
      <c r="F1963" s="3" t="s">
        <v>54</v>
      </c>
      <c r="G1963" s="3" t="s">
        <v>54</v>
      </c>
      <c r="H1963" s="3" t="s">
        <v>58</v>
      </c>
      <c r="I1963" s="3" t="s">
        <v>104</v>
      </c>
    </row>
    <row r="1964" spans="1:9" x14ac:dyDescent="0.25">
      <c r="A1964" s="3">
        <v>2051</v>
      </c>
      <c r="B1964" s="3" t="s">
        <v>54</v>
      </c>
      <c r="C1964" s="3" t="s">
        <v>55</v>
      </c>
      <c r="D1964" s="3" t="s">
        <v>56</v>
      </c>
      <c r="E1964" s="3" t="s">
        <v>54</v>
      </c>
      <c r="F1964" s="3" t="s">
        <v>54</v>
      </c>
      <c r="G1964" s="3" t="s">
        <v>54</v>
      </c>
      <c r="H1964" s="3" t="s">
        <v>58</v>
      </c>
      <c r="I1964" s="3" t="s">
        <v>104</v>
      </c>
    </row>
    <row r="1965" spans="1:9" x14ac:dyDescent="0.25">
      <c r="A1965" s="3">
        <v>2052</v>
      </c>
      <c r="B1965" s="3" t="s">
        <v>54</v>
      </c>
      <c r="C1965" s="3" t="s">
        <v>55</v>
      </c>
      <c r="D1965" s="3" t="s">
        <v>110</v>
      </c>
      <c r="E1965" s="3" t="s">
        <v>54</v>
      </c>
      <c r="F1965" s="3" t="s">
        <v>54</v>
      </c>
      <c r="G1965" s="3" t="s">
        <v>54</v>
      </c>
      <c r="H1965" s="3" t="s">
        <v>58</v>
      </c>
      <c r="I1965" s="3" t="s">
        <v>104</v>
      </c>
    </row>
    <row r="1966" spans="1:9" x14ac:dyDescent="0.25">
      <c r="A1966" s="3">
        <v>2053</v>
      </c>
      <c r="B1966" s="3" t="s">
        <v>54</v>
      </c>
      <c r="C1966" s="3" t="s">
        <v>53</v>
      </c>
      <c r="D1966" s="3" t="s">
        <v>56</v>
      </c>
      <c r="E1966" s="3" t="s">
        <v>54</v>
      </c>
      <c r="F1966" s="3" t="s">
        <v>54</v>
      </c>
      <c r="G1966" s="3" t="s">
        <v>54</v>
      </c>
      <c r="H1966" s="3" t="s">
        <v>53</v>
      </c>
      <c r="I1966" s="3" t="s">
        <v>53</v>
      </c>
    </row>
    <row r="1967" spans="1:9" x14ac:dyDescent="0.25">
      <c r="A1967" s="3">
        <v>2054</v>
      </c>
      <c r="B1967" s="3" t="s">
        <v>54</v>
      </c>
      <c r="C1967" s="3" t="s">
        <v>53</v>
      </c>
      <c r="D1967" s="3" t="s">
        <v>110</v>
      </c>
      <c r="E1967" s="3" t="s">
        <v>54</v>
      </c>
      <c r="F1967" s="3" t="s">
        <v>54</v>
      </c>
      <c r="G1967" s="3" t="s">
        <v>54</v>
      </c>
      <c r="H1967" s="3" t="s">
        <v>53</v>
      </c>
      <c r="I1967" s="3" t="s">
        <v>53</v>
      </c>
    </row>
    <row r="1968" spans="1:9" x14ac:dyDescent="0.25">
      <c r="A1968" s="3">
        <v>2055</v>
      </c>
      <c r="B1968" s="3" t="s">
        <v>54</v>
      </c>
      <c r="C1968" s="3" t="s">
        <v>53</v>
      </c>
      <c r="D1968" s="3" t="s">
        <v>110</v>
      </c>
      <c r="E1968" s="3" t="s">
        <v>54</v>
      </c>
      <c r="F1968" s="3" t="s">
        <v>54</v>
      </c>
      <c r="G1968" s="3" t="s">
        <v>54</v>
      </c>
      <c r="H1968" s="3" t="s">
        <v>53</v>
      </c>
      <c r="I1968" s="3" t="s">
        <v>53</v>
      </c>
    </row>
    <row r="1969" spans="1:9" x14ac:dyDescent="0.25">
      <c r="A1969" s="3">
        <v>2056</v>
      </c>
      <c r="B1969" s="3" t="s">
        <v>54</v>
      </c>
      <c r="C1969" s="3" t="s">
        <v>529</v>
      </c>
      <c r="D1969" s="3" t="s">
        <v>56</v>
      </c>
      <c r="E1969" s="3" t="s">
        <v>54</v>
      </c>
      <c r="F1969" s="3" t="s">
        <v>54</v>
      </c>
      <c r="G1969" s="3" t="s">
        <v>54</v>
      </c>
      <c r="H1969" s="3" t="s">
        <v>380</v>
      </c>
      <c r="I1969" s="3" t="s">
        <v>104</v>
      </c>
    </row>
    <row r="1970" spans="1:9" x14ac:dyDescent="0.25">
      <c r="A1970" s="3">
        <v>2057</v>
      </c>
      <c r="B1970" s="3" t="s">
        <v>54</v>
      </c>
      <c r="C1970" s="3" t="s">
        <v>55</v>
      </c>
      <c r="D1970" s="3" t="s">
        <v>110</v>
      </c>
      <c r="E1970" s="3" t="s">
        <v>54</v>
      </c>
      <c r="F1970" s="3" t="s">
        <v>54</v>
      </c>
      <c r="G1970" s="3" t="s">
        <v>54</v>
      </c>
      <c r="H1970" s="3" t="s">
        <v>58</v>
      </c>
      <c r="I1970" s="3" t="s">
        <v>104</v>
      </c>
    </row>
    <row r="1971" spans="1:9" x14ac:dyDescent="0.25">
      <c r="A1971" s="3">
        <v>2058</v>
      </c>
      <c r="B1971" s="3" t="s">
        <v>54</v>
      </c>
      <c r="C1971" s="3" t="s">
        <v>53</v>
      </c>
      <c r="D1971" s="3" t="s">
        <v>53</v>
      </c>
      <c r="E1971" s="3" t="s">
        <v>54</v>
      </c>
      <c r="F1971" s="3" t="s">
        <v>54</v>
      </c>
      <c r="G1971" s="3" t="s">
        <v>54</v>
      </c>
      <c r="H1971" s="3" t="s">
        <v>53</v>
      </c>
      <c r="I1971" s="3" t="s">
        <v>53</v>
      </c>
    </row>
    <row r="1972" spans="1:9" x14ac:dyDescent="0.25">
      <c r="A1972" s="3">
        <v>2059</v>
      </c>
      <c r="B1972" s="3" t="s">
        <v>54</v>
      </c>
      <c r="C1972" s="3" t="s">
        <v>55</v>
      </c>
      <c r="D1972" s="3" t="s">
        <v>56</v>
      </c>
      <c r="E1972" s="3" t="s">
        <v>54</v>
      </c>
      <c r="F1972" s="3" t="s">
        <v>54</v>
      </c>
      <c r="G1972" s="3" t="s">
        <v>54</v>
      </c>
      <c r="H1972" s="3" t="s">
        <v>58</v>
      </c>
      <c r="I1972" s="3" t="s">
        <v>104</v>
      </c>
    </row>
    <row r="1973" spans="1:9" x14ac:dyDescent="0.25">
      <c r="A1973" s="3">
        <v>2060</v>
      </c>
      <c r="B1973" s="3" t="s">
        <v>54</v>
      </c>
      <c r="C1973" s="3" t="s">
        <v>53</v>
      </c>
      <c r="D1973" s="3" t="s">
        <v>110</v>
      </c>
      <c r="E1973" s="3" t="s">
        <v>54</v>
      </c>
      <c r="F1973" s="3" t="s">
        <v>54</v>
      </c>
      <c r="G1973" s="3" t="s">
        <v>54</v>
      </c>
      <c r="H1973" s="3" t="s">
        <v>53</v>
      </c>
      <c r="I1973" s="3" t="s">
        <v>53</v>
      </c>
    </row>
    <row r="1974" spans="1:9" x14ac:dyDescent="0.25">
      <c r="A1974" s="3">
        <v>2061</v>
      </c>
      <c r="B1974" s="3" t="s">
        <v>54</v>
      </c>
      <c r="C1974" s="3" t="s">
        <v>55</v>
      </c>
      <c r="D1974" s="3" t="s">
        <v>56</v>
      </c>
      <c r="E1974" s="3" t="s">
        <v>54</v>
      </c>
      <c r="F1974" s="3" t="s">
        <v>54</v>
      </c>
      <c r="G1974" s="3" t="s">
        <v>54</v>
      </c>
      <c r="H1974" s="3" t="s">
        <v>58</v>
      </c>
      <c r="I1974" s="3" t="s">
        <v>104</v>
      </c>
    </row>
    <row r="1975" spans="1:9" x14ac:dyDescent="0.25">
      <c r="A1975" s="3">
        <v>2062</v>
      </c>
      <c r="B1975" s="3" t="s">
        <v>54</v>
      </c>
      <c r="C1975" s="3" t="s">
        <v>55</v>
      </c>
      <c r="D1975" s="3" t="s">
        <v>110</v>
      </c>
      <c r="E1975" s="3" t="s">
        <v>54</v>
      </c>
      <c r="F1975" s="3" t="s">
        <v>54</v>
      </c>
      <c r="G1975" s="3" t="s">
        <v>54</v>
      </c>
      <c r="H1975" s="3" t="s">
        <v>58</v>
      </c>
      <c r="I1975" s="3" t="s">
        <v>104</v>
      </c>
    </row>
    <row r="1976" spans="1:9" x14ac:dyDescent="0.25">
      <c r="A1976" s="3">
        <v>2063</v>
      </c>
      <c r="B1976" s="3" t="s">
        <v>54</v>
      </c>
      <c r="C1976" s="3" t="s">
        <v>53</v>
      </c>
      <c r="D1976" s="3" t="s">
        <v>110</v>
      </c>
      <c r="E1976" s="3" t="s">
        <v>54</v>
      </c>
      <c r="F1976" s="3" t="s">
        <v>54</v>
      </c>
      <c r="G1976" s="3" t="s">
        <v>54</v>
      </c>
      <c r="H1976" s="3" t="s">
        <v>53</v>
      </c>
      <c r="I1976" s="3" t="s">
        <v>53</v>
      </c>
    </row>
    <row r="1977" spans="1:9" x14ac:dyDescent="0.25">
      <c r="A1977" s="3">
        <v>2064</v>
      </c>
      <c r="B1977" s="3" t="s">
        <v>54</v>
      </c>
      <c r="C1977" s="3" t="s">
        <v>53</v>
      </c>
      <c r="D1977" s="3" t="s">
        <v>53</v>
      </c>
      <c r="E1977" s="3" t="s">
        <v>54</v>
      </c>
      <c r="F1977" s="3" t="s">
        <v>54</v>
      </c>
      <c r="G1977" s="3" t="s">
        <v>54</v>
      </c>
      <c r="H1977" s="3" t="s">
        <v>53</v>
      </c>
      <c r="I1977" s="3" t="s">
        <v>53</v>
      </c>
    </row>
    <row r="1978" spans="1:9" x14ac:dyDescent="0.25">
      <c r="A1978" s="3">
        <v>2065</v>
      </c>
      <c r="B1978" s="3" t="s">
        <v>54</v>
      </c>
      <c r="C1978" s="3" t="s">
        <v>529</v>
      </c>
      <c r="D1978" s="3" t="s">
        <v>56</v>
      </c>
      <c r="E1978" s="3" t="s">
        <v>54</v>
      </c>
      <c r="F1978" s="3" t="s">
        <v>54</v>
      </c>
      <c r="G1978" s="3" t="s">
        <v>54</v>
      </c>
      <c r="H1978" s="3" t="s">
        <v>58</v>
      </c>
      <c r="I1978" s="3" t="s">
        <v>104</v>
      </c>
    </row>
    <row r="1979" spans="1:9" x14ac:dyDescent="0.25">
      <c r="A1979" s="3">
        <v>2066</v>
      </c>
      <c r="B1979" s="3" t="s">
        <v>54</v>
      </c>
      <c r="C1979" s="3" t="s">
        <v>53</v>
      </c>
      <c r="D1979" s="3" t="s">
        <v>53</v>
      </c>
      <c r="E1979" s="3" t="s">
        <v>54</v>
      </c>
      <c r="F1979" s="3" t="s">
        <v>54</v>
      </c>
      <c r="G1979" s="3" t="s">
        <v>54</v>
      </c>
      <c r="H1979" s="3" t="s">
        <v>53</v>
      </c>
      <c r="I1979" s="3" t="s">
        <v>53</v>
      </c>
    </row>
    <row r="1980" spans="1:9" x14ac:dyDescent="0.25">
      <c r="A1980" s="3">
        <v>2067</v>
      </c>
      <c r="B1980" s="3" t="s">
        <v>54</v>
      </c>
      <c r="C1980" s="3" t="s">
        <v>53</v>
      </c>
      <c r="D1980" s="3" t="s">
        <v>56</v>
      </c>
      <c r="E1980" s="3" t="s">
        <v>54</v>
      </c>
      <c r="F1980" s="3" t="s">
        <v>54</v>
      </c>
      <c r="G1980" s="3" t="s">
        <v>54</v>
      </c>
      <c r="H1980" s="3" t="s">
        <v>53</v>
      </c>
      <c r="I1980" s="3" t="s">
        <v>53</v>
      </c>
    </row>
    <row r="1981" spans="1:9" x14ac:dyDescent="0.25">
      <c r="A1981" s="3">
        <v>2068</v>
      </c>
      <c r="B1981" s="3" t="s">
        <v>54</v>
      </c>
      <c r="C1981" s="3" t="s">
        <v>53</v>
      </c>
      <c r="D1981" s="3" t="s">
        <v>110</v>
      </c>
      <c r="E1981" s="3" t="s">
        <v>54</v>
      </c>
      <c r="F1981" s="3" t="s">
        <v>54</v>
      </c>
      <c r="G1981" s="3" t="s">
        <v>54</v>
      </c>
      <c r="H1981" s="3" t="s">
        <v>53</v>
      </c>
      <c r="I1981" s="3" t="s">
        <v>53</v>
      </c>
    </row>
    <row r="1982" spans="1:9" x14ac:dyDescent="0.25">
      <c r="A1982" s="3">
        <v>2069</v>
      </c>
      <c r="B1982" s="3" t="s">
        <v>54</v>
      </c>
      <c r="C1982" s="3" t="s">
        <v>55</v>
      </c>
      <c r="D1982" s="3" t="s">
        <v>56</v>
      </c>
      <c r="E1982" s="3" t="s">
        <v>54</v>
      </c>
      <c r="F1982" s="3" t="s">
        <v>54</v>
      </c>
      <c r="G1982" s="3" t="s">
        <v>54</v>
      </c>
      <c r="H1982" s="3" t="s">
        <v>58</v>
      </c>
      <c r="I1982" s="3" t="s">
        <v>104</v>
      </c>
    </row>
    <row r="1983" spans="1:9" x14ac:dyDescent="0.25">
      <c r="A1983" s="3">
        <v>2070</v>
      </c>
      <c r="B1983" s="3" t="s">
        <v>54</v>
      </c>
      <c r="C1983" s="3" t="s">
        <v>53</v>
      </c>
      <c r="D1983" s="3" t="s">
        <v>53</v>
      </c>
      <c r="E1983" s="3" t="s">
        <v>54</v>
      </c>
      <c r="F1983" s="3" t="s">
        <v>54</v>
      </c>
      <c r="G1983" s="3" t="s">
        <v>54</v>
      </c>
      <c r="H1983" s="3" t="s">
        <v>53</v>
      </c>
      <c r="I1983" s="3" t="s">
        <v>53</v>
      </c>
    </row>
    <row r="1984" spans="1:9" x14ac:dyDescent="0.25">
      <c r="A1984" s="3">
        <v>2071</v>
      </c>
      <c r="B1984" s="3" t="s">
        <v>54</v>
      </c>
      <c r="C1984" s="3" t="s">
        <v>53</v>
      </c>
      <c r="D1984" s="3" t="s">
        <v>56</v>
      </c>
      <c r="E1984" s="3" t="s">
        <v>54</v>
      </c>
      <c r="F1984" s="3" t="s">
        <v>54</v>
      </c>
      <c r="G1984" s="3" t="s">
        <v>54</v>
      </c>
      <c r="H1984" s="3" t="s">
        <v>53</v>
      </c>
      <c r="I1984" s="3" t="s">
        <v>53</v>
      </c>
    </row>
    <row r="1985" spans="1:9" x14ac:dyDescent="0.25">
      <c r="A1985" s="3">
        <v>2073</v>
      </c>
      <c r="B1985" s="3" t="s">
        <v>54</v>
      </c>
      <c r="C1985" s="3" t="s">
        <v>55</v>
      </c>
      <c r="D1985" s="3" t="s">
        <v>56</v>
      </c>
      <c r="E1985" s="3" t="s">
        <v>54</v>
      </c>
      <c r="F1985" s="3" t="s">
        <v>54</v>
      </c>
      <c r="G1985" s="3" t="s">
        <v>54</v>
      </c>
      <c r="H1985" s="3" t="s">
        <v>58</v>
      </c>
      <c r="I1985" s="3" t="s">
        <v>104</v>
      </c>
    </row>
    <row r="1986" spans="1:9" x14ac:dyDescent="0.25">
      <c r="A1986" s="3">
        <v>2075</v>
      </c>
      <c r="B1986" s="3" t="s">
        <v>54</v>
      </c>
      <c r="C1986" s="3" t="s">
        <v>53</v>
      </c>
      <c r="D1986" s="3" t="s">
        <v>110</v>
      </c>
      <c r="E1986" s="3" t="s">
        <v>54</v>
      </c>
      <c r="F1986" s="3" t="s">
        <v>54</v>
      </c>
      <c r="G1986" s="3" t="s">
        <v>54</v>
      </c>
      <c r="H1986" s="3" t="s">
        <v>53</v>
      </c>
      <c r="I1986" s="3" t="s">
        <v>53</v>
      </c>
    </row>
    <row r="1987" spans="1:9" x14ac:dyDescent="0.25">
      <c r="A1987" s="3">
        <v>2076</v>
      </c>
      <c r="B1987" s="3" t="s">
        <v>54</v>
      </c>
      <c r="C1987" s="3" t="s">
        <v>53</v>
      </c>
      <c r="D1987" s="3" t="s">
        <v>110</v>
      </c>
      <c r="E1987" s="3" t="s">
        <v>54</v>
      </c>
      <c r="F1987" s="3" t="s">
        <v>54</v>
      </c>
      <c r="G1987" s="3" t="s">
        <v>54</v>
      </c>
      <c r="H1987" s="3" t="s">
        <v>53</v>
      </c>
      <c r="I1987" s="3" t="s">
        <v>53</v>
      </c>
    </row>
    <row r="1988" spans="1:9" x14ac:dyDescent="0.25">
      <c r="A1988" s="3">
        <v>2077</v>
      </c>
      <c r="B1988" s="3" t="s">
        <v>54</v>
      </c>
      <c r="C1988" s="3" t="s">
        <v>53</v>
      </c>
      <c r="D1988" s="3" t="s">
        <v>56</v>
      </c>
      <c r="E1988" s="3" t="s">
        <v>54</v>
      </c>
      <c r="F1988" s="3" t="s">
        <v>54</v>
      </c>
      <c r="G1988" s="3" t="s">
        <v>54</v>
      </c>
      <c r="H1988" s="3" t="s">
        <v>53</v>
      </c>
      <c r="I1988" s="3" t="s">
        <v>53</v>
      </c>
    </row>
    <row r="1989" spans="1:9" x14ac:dyDescent="0.25">
      <c r="A1989" s="3">
        <v>2078</v>
      </c>
      <c r="B1989" s="3" t="s">
        <v>54</v>
      </c>
      <c r="C1989" s="3" t="s">
        <v>53</v>
      </c>
      <c r="D1989" s="3" t="s">
        <v>56</v>
      </c>
      <c r="E1989" s="3" t="s">
        <v>54</v>
      </c>
      <c r="F1989" s="3" t="s">
        <v>54</v>
      </c>
      <c r="G1989" s="3" t="s">
        <v>54</v>
      </c>
      <c r="H1989" s="3" t="s">
        <v>53</v>
      </c>
      <c r="I1989" s="3" t="s">
        <v>53</v>
      </c>
    </row>
    <row r="1990" spans="1:9" x14ac:dyDescent="0.25">
      <c r="A1990" s="3">
        <v>2079</v>
      </c>
      <c r="B1990" s="3" t="s">
        <v>54</v>
      </c>
      <c r="C1990" s="3" t="s">
        <v>55</v>
      </c>
      <c r="D1990" s="3" t="s">
        <v>110</v>
      </c>
      <c r="E1990" s="3" t="s">
        <v>54</v>
      </c>
      <c r="F1990" s="3" t="s">
        <v>54</v>
      </c>
      <c r="G1990" s="3" t="s">
        <v>54</v>
      </c>
      <c r="H1990" s="3" t="s">
        <v>58</v>
      </c>
      <c r="I1990" s="3" t="s">
        <v>104</v>
      </c>
    </row>
    <row r="1991" spans="1:9" x14ac:dyDescent="0.25">
      <c r="A1991" s="3">
        <v>2080</v>
      </c>
      <c r="B1991" s="3" t="s">
        <v>54</v>
      </c>
      <c r="C1991" s="3" t="s">
        <v>53</v>
      </c>
      <c r="D1991" s="3" t="s">
        <v>53</v>
      </c>
      <c r="E1991" s="3" t="s">
        <v>54</v>
      </c>
      <c r="F1991" s="3" t="s">
        <v>54</v>
      </c>
      <c r="G1991" s="3" t="s">
        <v>54</v>
      </c>
      <c r="H1991" s="3" t="s">
        <v>53</v>
      </c>
      <c r="I1991" s="3" t="s">
        <v>53</v>
      </c>
    </row>
    <row r="1992" spans="1:9" x14ac:dyDescent="0.25">
      <c r="A1992" s="3">
        <v>2081</v>
      </c>
      <c r="B1992" s="3" t="s">
        <v>54</v>
      </c>
      <c r="C1992" s="3" t="s">
        <v>53</v>
      </c>
      <c r="D1992" s="3" t="s">
        <v>56</v>
      </c>
      <c r="E1992" s="3" t="s">
        <v>54</v>
      </c>
      <c r="F1992" s="3" t="s">
        <v>54</v>
      </c>
      <c r="G1992" s="3" t="s">
        <v>54</v>
      </c>
      <c r="H1992" s="3" t="s">
        <v>53</v>
      </c>
      <c r="I1992" s="3" t="s">
        <v>53</v>
      </c>
    </row>
    <row r="1993" spans="1:9" x14ac:dyDescent="0.25">
      <c r="A1993" s="3">
        <v>2082</v>
      </c>
      <c r="B1993" s="3" t="s">
        <v>54</v>
      </c>
      <c r="C1993" s="3" t="s">
        <v>53</v>
      </c>
      <c r="D1993" s="3" t="s">
        <v>110</v>
      </c>
      <c r="E1993" s="3" t="s">
        <v>54</v>
      </c>
      <c r="F1993" s="3" t="s">
        <v>54</v>
      </c>
      <c r="G1993" s="3" t="s">
        <v>54</v>
      </c>
      <c r="H1993" s="3" t="s">
        <v>53</v>
      </c>
      <c r="I1993" s="3" t="s">
        <v>53</v>
      </c>
    </row>
    <row r="1994" spans="1:9" x14ac:dyDescent="0.25">
      <c r="A1994" s="3">
        <v>2083</v>
      </c>
      <c r="B1994" s="3" t="s">
        <v>54</v>
      </c>
      <c r="C1994" s="3" t="s">
        <v>53</v>
      </c>
      <c r="D1994" s="3" t="s">
        <v>53</v>
      </c>
      <c r="E1994" s="3" t="s">
        <v>54</v>
      </c>
      <c r="F1994" s="3" t="s">
        <v>54</v>
      </c>
      <c r="G1994" s="3" t="s">
        <v>54</v>
      </c>
      <c r="H1994" s="3" t="s">
        <v>53</v>
      </c>
      <c r="I1994" s="3" t="s">
        <v>53</v>
      </c>
    </row>
    <row r="1995" spans="1:9" x14ac:dyDescent="0.25">
      <c r="A1995" s="3">
        <v>2084</v>
      </c>
      <c r="B1995" s="3" t="s">
        <v>54</v>
      </c>
      <c r="C1995" s="3" t="s">
        <v>53</v>
      </c>
      <c r="D1995" s="3" t="s">
        <v>110</v>
      </c>
      <c r="E1995" s="3" t="s">
        <v>54</v>
      </c>
      <c r="F1995" s="3" t="s">
        <v>54</v>
      </c>
      <c r="G1995" s="3" t="s">
        <v>54</v>
      </c>
      <c r="H1995" s="3" t="s">
        <v>53</v>
      </c>
      <c r="I1995" s="3" t="s">
        <v>53</v>
      </c>
    </row>
    <row r="1996" spans="1:9" x14ac:dyDescent="0.25">
      <c r="A1996" s="3">
        <v>2085</v>
      </c>
      <c r="B1996" s="3" t="s">
        <v>54</v>
      </c>
      <c r="C1996" s="3" t="s">
        <v>53</v>
      </c>
      <c r="D1996" s="3" t="s">
        <v>53</v>
      </c>
      <c r="E1996" s="3" t="s">
        <v>54</v>
      </c>
      <c r="F1996" s="3" t="s">
        <v>54</v>
      </c>
      <c r="G1996" s="3" t="s">
        <v>54</v>
      </c>
      <c r="H1996" s="3" t="s">
        <v>53</v>
      </c>
      <c r="I1996" s="3" t="s">
        <v>53</v>
      </c>
    </row>
    <row r="1997" spans="1:9" x14ac:dyDescent="0.25">
      <c r="A1997" s="3">
        <v>2086</v>
      </c>
      <c r="B1997" s="3" t="s">
        <v>54</v>
      </c>
      <c r="C1997" s="3" t="s">
        <v>53</v>
      </c>
      <c r="D1997" s="3" t="s">
        <v>53</v>
      </c>
      <c r="E1997" s="3" t="s">
        <v>54</v>
      </c>
      <c r="F1997" s="3" t="s">
        <v>54</v>
      </c>
      <c r="G1997" s="3" t="s">
        <v>54</v>
      </c>
      <c r="H1997" s="3" t="s">
        <v>53</v>
      </c>
      <c r="I1997" s="3" t="s">
        <v>53</v>
      </c>
    </row>
    <row r="1998" spans="1:9" x14ac:dyDescent="0.25">
      <c r="A1998" s="3">
        <v>2087</v>
      </c>
      <c r="B1998" s="3" t="s">
        <v>54</v>
      </c>
      <c r="C1998" s="3" t="s">
        <v>53</v>
      </c>
      <c r="D1998" s="3" t="s">
        <v>110</v>
      </c>
      <c r="E1998" s="3" t="s">
        <v>54</v>
      </c>
      <c r="F1998" s="3" t="s">
        <v>54</v>
      </c>
      <c r="G1998" s="3" t="s">
        <v>54</v>
      </c>
      <c r="H1998" s="3" t="s">
        <v>53</v>
      </c>
      <c r="I1998" s="3" t="s">
        <v>53</v>
      </c>
    </row>
    <row r="1999" spans="1:9" x14ac:dyDescent="0.25">
      <c r="A1999" s="3">
        <v>2088</v>
      </c>
      <c r="B1999" s="3" t="s">
        <v>54</v>
      </c>
      <c r="C1999" s="3" t="s">
        <v>309</v>
      </c>
      <c r="D1999" s="3" t="s">
        <v>56</v>
      </c>
      <c r="E1999" s="3" t="s">
        <v>54</v>
      </c>
      <c r="F1999" s="3" t="s">
        <v>54</v>
      </c>
      <c r="G1999" s="3" t="s">
        <v>54</v>
      </c>
      <c r="H1999" s="3" t="s">
        <v>58</v>
      </c>
      <c r="I1999" s="3" t="s">
        <v>104</v>
      </c>
    </row>
    <row r="2000" spans="1:9" x14ac:dyDescent="0.25">
      <c r="A2000" s="3">
        <v>2089</v>
      </c>
      <c r="B2000" s="3" t="s">
        <v>54</v>
      </c>
      <c r="C2000" s="3" t="s">
        <v>53</v>
      </c>
      <c r="D2000" s="3" t="s">
        <v>53</v>
      </c>
      <c r="E2000" s="3" t="s">
        <v>54</v>
      </c>
      <c r="F2000" s="3" t="s">
        <v>54</v>
      </c>
      <c r="G2000" s="3" t="s">
        <v>54</v>
      </c>
      <c r="H2000" s="3" t="s">
        <v>53</v>
      </c>
      <c r="I2000" s="3" t="s">
        <v>53</v>
      </c>
    </row>
    <row r="2001" spans="1:9" x14ac:dyDescent="0.25">
      <c r="A2001" s="3">
        <v>2090</v>
      </c>
      <c r="B2001" s="3" t="s">
        <v>54</v>
      </c>
      <c r="C2001" s="3" t="s">
        <v>53</v>
      </c>
      <c r="D2001" s="3" t="s">
        <v>53</v>
      </c>
      <c r="E2001" s="3" t="s">
        <v>54</v>
      </c>
      <c r="F2001" s="3" t="s">
        <v>54</v>
      </c>
      <c r="G2001" s="3" t="s">
        <v>54</v>
      </c>
      <c r="H2001" s="3" t="s">
        <v>53</v>
      </c>
      <c r="I2001" s="3" t="s">
        <v>53</v>
      </c>
    </row>
    <row r="2002" spans="1:9" x14ac:dyDescent="0.25">
      <c r="A2002" s="3">
        <v>2091</v>
      </c>
      <c r="B2002" s="3" t="s">
        <v>54</v>
      </c>
      <c r="C2002" s="3" t="s">
        <v>53</v>
      </c>
      <c r="D2002" s="3" t="s">
        <v>56</v>
      </c>
      <c r="E2002" s="3" t="s">
        <v>54</v>
      </c>
      <c r="F2002" s="3" t="s">
        <v>54</v>
      </c>
      <c r="G2002" s="3" t="s">
        <v>54</v>
      </c>
      <c r="H2002" s="3" t="s">
        <v>53</v>
      </c>
      <c r="I2002" s="3" t="s">
        <v>53</v>
      </c>
    </row>
    <row r="2003" spans="1:9" x14ac:dyDescent="0.25">
      <c r="A2003" s="3">
        <v>2093</v>
      </c>
      <c r="B2003" s="3" t="s">
        <v>54</v>
      </c>
      <c r="C2003" s="3" t="s">
        <v>55</v>
      </c>
      <c r="D2003" s="3" t="s">
        <v>110</v>
      </c>
      <c r="E2003" s="3" t="s">
        <v>54</v>
      </c>
      <c r="F2003" s="3" t="s">
        <v>54</v>
      </c>
      <c r="G2003" s="3" t="s">
        <v>54</v>
      </c>
      <c r="H2003" s="3" t="s">
        <v>58</v>
      </c>
      <c r="I2003" s="3" t="s">
        <v>104</v>
      </c>
    </row>
    <row r="2004" spans="1:9" x14ac:dyDescent="0.25">
      <c r="A2004" s="3">
        <v>2094</v>
      </c>
      <c r="B2004" s="3" t="s">
        <v>54</v>
      </c>
      <c r="C2004" s="3" t="s">
        <v>53</v>
      </c>
      <c r="D2004" s="3" t="s">
        <v>110</v>
      </c>
      <c r="E2004" s="3" t="s">
        <v>54</v>
      </c>
      <c r="F2004" s="3" t="s">
        <v>54</v>
      </c>
      <c r="G2004" s="3" t="s">
        <v>54</v>
      </c>
      <c r="H2004" s="3" t="s">
        <v>53</v>
      </c>
      <c r="I2004" s="3" t="s">
        <v>53</v>
      </c>
    </row>
    <row r="2005" spans="1:9" x14ac:dyDescent="0.25">
      <c r="A2005" s="3">
        <v>2095</v>
      </c>
      <c r="B2005" s="3" t="s">
        <v>54</v>
      </c>
      <c r="C2005" s="3" t="s">
        <v>55</v>
      </c>
      <c r="D2005" s="3" t="s">
        <v>110</v>
      </c>
      <c r="E2005" s="3" t="s">
        <v>54</v>
      </c>
      <c r="F2005" s="3" t="s">
        <v>54</v>
      </c>
      <c r="G2005" s="3" t="s">
        <v>54</v>
      </c>
      <c r="H2005" s="3" t="s">
        <v>58</v>
      </c>
      <c r="I2005" s="3" t="s">
        <v>104</v>
      </c>
    </row>
    <row r="2006" spans="1:9" x14ac:dyDescent="0.25">
      <c r="A2006" s="3">
        <v>2096</v>
      </c>
      <c r="B2006" s="3" t="s">
        <v>54</v>
      </c>
      <c r="C2006" s="3" t="s">
        <v>53</v>
      </c>
      <c r="D2006" s="3" t="s">
        <v>53</v>
      </c>
      <c r="E2006" s="3" t="s">
        <v>54</v>
      </c>
      <c r="F2006" s="3" t="s">
        <v>54</v>
      </c>
      <c r="G2006" s="3" t="s">
        <v>54</v>
      </c>
      <c r="H2006" s="3" t="s">
        <v>53</v>
      </c>
      <c r="I2006" s="3" t="s">
        <v>53</v>
      </c>
    </row>
    <row r="2007" spans="1:9" x14ac:dyDescent="0.25">
      <c r="A2007" s="3">
        <v>2097</v>
      </c>
      <c r="B2007" s="3" t="s">
        <v>54</v>
      </c>
      <c r="C2007" s="3" t="s">
        <v>55</v>
      </c>
      <c r="D2007" s="3" t="s">
        <v>110</v>
      </c>
      <c r="E2007" s="3" t="s">
        <v>54</v>
      </c>
      <c r="F2007" s="3" t="s">
        <v>54</v>
      </c>
      <c r="G2007" s="3" t="s">
        <v>54</v>
      </c>
      <c r="H2007" s="3" t="s">
        <v>58</v>
      </c>
      <c r="I2007" s="3" t="s">
        <v>104</v>
      </c>
    </row>
    <row r="2008" spans="1:9" x14ac:dyDescent="0.25">
      <c r="A2008" s="3">
        <v>2098</v>
      </c>
      <c r="B2008" s="3" t="s">
        <v>54</v>
      </c>
      <c r="C2008" s="3" t="s">
        <v>53</v>
      </c>
      <c r="D2008" s="3" t="s">
        <v>110</v>
      </c>
      <c r="E2008" s="3" t="s">
        <v>54</v>
      </c>
      <c r="F2008" s="3" t="s">
        <v>54</v>
      </c>
      <c r="G2008" s="3" t="s">
        <v>54</v>
      </c>
      <c r="H2008" s="3" t="s">
        <v>53</v>
      </c>
      <c r="I2008" s="3" t="s">
        <v>53</v>
      </c>
    </row>
    <row r="2009" spans="1:9" x14ac:dyDescent="0.25">
      <c r="A2009" s="3">
        <v>2099</v>
      </c>
      <c r="B2009" s="3" t="s">
        <v>54</v>
      </c>
      <c r="C2009" s="3" t="s">
        <v>53</v>
      </c>
      <c r="D2009" s="3" t="s">
        <v>110</v>
      </c>
      <c r="E2009" s="3" t="s">
        <v>54</v>
      </c>
      <c r="F2009" s="3" t="s">
        <v>54</v>
      </c>
      <c r="G2009" s="3" t="s">
        <v>54</v>
      </c>
      <c r="H2009" s="3" t="s">
        <v>53</v>
      </c>
      <c r="I2009" s="3" t="s">
        <v>53</v>
      </c>
    </row>
    <row r="2010" spans="1:9" x14ac:dyDescent="0.25">
      <c r="A2010" s="3">
        <v>2101</v>
      </c>
      <c r="B2010" s="3" t="s">
        <v>54</v>
      </c>
      <c r="C2010" s="3" t="s">
        <v>53</v>
      </c>
      <c r="D2010" s="3" t="s">
        <v>110</v>
      </c>
      <c r="E2010" s="3" t="s">
        <v>54</v>
      </c>
      <c r="F2010" s="3" t="s">
        <v>54</v>
      </c>
      <c r="G2010" s="3" t="s">
        <v>54</v>
      </c>
      <c r="H2010" s="3" t="s">
        <v>53</v>
      </c>
      <c r="I2010" s="3" t="s">
        <v>53</v>
      </c>
    </row>
    <row r="2011" spans="1:9" x14ac:dyDescent="0.25">
      <c r="A2011" s="3">
        <v>2102</v>
      </c>
      <c r="B2011" s="3" t="s">
        <v>54</v>
      </c>
      <c r="C2011" s="3" t="s">
        <v>55</v>
      </c>
      <c r="D2011" s="3" t="s">
        <v>110</v>
      </c>
      <c r="E2011" s="3" t="s">
        <v>54</v>
      </c>
      <c r="F2011" s="3" t="s">
        <v>54</v>
      </c>
      <c r="G2011" s="3" t="s">
        <v>54</v>
      </c>
      <c r="H2011" s="3" t="s">
        <v>58</v>
      </c>
      <c r="I2011" s="3" t="s">
        <v>104</v>
      </c>
    </row>
    <row r="2012" spans="1:9" x14ac:dyDescent="0.25">
      <c r="A2012" s="3">
        <v>2103</v>
      </c>
      <c r="B2012" s="3" t="s">
        <v>54</v>
      </c>
      <c r="C2012" s="3" t="s">
        <v>55</v>
      </c>
      <c r="D2012" s="3" t="s">
        <v>110</v>
      </c>
      <c r="E2012" s="3" t="s">
        <v>54</v>
      </c>
      <c r="F2012" s="3" t="s">
        <v>54</v>
      </c>
      <c r="G2012" s="3" t="s">
        <v>54</v>
      </c>
      <c r="H2012" s="3" t="s">
        <v>58</v>
      </c>
      <c r="I2012" s="3" t="s">
        <v>104</v>
      </c>
    </row>
    <row r="2013" spans="1:9" x14ac:dyDescent="0.25">
      <c r="A2013" s="3">
        <v>2104</v>
      </c>
      <c r="B2013" s="3" t="s">
        <v>54</v>
      </c>
      <c r="C2013" s="3" t="s">
        <v>53</v>
      </c>
      <c r="D2013" s="3" t="s">
        <v>56</v>
      </c>
      <c r="E2013" s="3" t="s">
        <v>54</v>
      </c>
      <c r="F2013" s="3" t="s">
        <v>54</v>
      </c>
      <c r="G2013" s="3" t="s">
        <v>54</v>
      </c>
      <c r="H2013" s="3" t="s">
        <v>53</v>
      </c>
      <c r="I2013" s="3" t="s">
        <v>53</v>
      </c>
    </row>
    <row r="2014" spans="1:9" x14ac:dyDescent="0.25">
      <c r="A2014" s="3">
        <v>2105</v>
      </c>
      <c r="B2014" s="3" t="s">
        <v>54</v>
      </c>
      <c r="C2014" s="3" t="s">
        <v>53</v>
      </c>
      <c r="D2014" s="3" t="s">
        <v>53</v>
      </c>
      <c r="E2014" s="3" t="s">
        <v>54</v>
      </c>
      <c r="F2014" s="3" t="s">
        <v>54</v>
      </c>
      <c r="G2014" s="3" t="s">
        <v>54</v>
      </c>
      <c r="H2014" s="3" t="s">
        <v>53</v>
      </c>
      <c r="I2014" s="3" t="s">
        <v>53</v>
      </c>
    </row>
    <row r="2015" spans="1:9" x14ac:dyDescent="0.25">
      <c r="A2015" s="3">
        <v>2106</v>
      </c>
      <c r="B2015" s="3" t="s">
        <v>54</v>
      </c>
      <c r="C2015" s="3" t="s">
        <v>53</v>
      </c>
      <c r="D2015" s="3" t="s">
        <v>56</v>
      </c>
      <c r="E2015" s="3" t="s">
        <v>54</v>
      </c>
      <c r="F2015" s="3" t="s">
        <v>54</v>
      </c>
      <c r="G2015" s="3" t="s">
        <v>54</v>
      </c>
      <c r="H2015" s="3" t="s">
        <v>53</v>
      </c>
      <c r="I2015" s="3" t="s">
        <v>53</v>
      </c>
    </row>
    <row r="2016" spans="1:9" x14ac:dyDescent="0.25">
      <c r="A2016" s="3">
        <v>2107</v>
      </c>
      <c r="B2016" s="3" t="s">
        <v>54</v>
      </c>
      <c r="C2016" s="3" t="s">
        <v>53</v>
      </c>
      <c r="D2016" s="3" t="s">
        <v>110</v>
      </c>
      <c r="E2016" s="3" t="s">
        <v>54</v>
      </c>
      <c r="F2016" s="3" t="s">
        <v>54</v>
      </c>
      <c r="G2016" s="3" t="s">
        <v>54</v>
      </c>
      <c r="H2016" s="3" t="s">
        <v>53</v>
      </c>
      <c r="I2016" s="3" t="s">
        <v>53</v>
      </c>
    </row>
    <row r="2017" spans="1:9" x14ac:dyDescent="0.25">
      <c r="A2017" s="3">
        <v>2108</v>
      </c>
      <c r="B2017" s="3" t="s">
        <v>54</v>
      </c>
      <c r="C2017" s="3" t="s">
        <v>309</v>
      </c>
      <c r="D2017" s="3" t="s">
        <v>110</v>
      </c>
      <c r="E2017" s="3" t="s">
        <v>54</v>
      </c>
      <c r="F2017" s="3" t="s">
        <v>54</v>
      </c>
      <c r="G2017" s="3" t="s">
        <v>54</v>
      </c>
      <c r="H2017" s="3" t="s">
        <v>53</v>
      </c>
      <c r="I2017" s="3" t="s">
        <v>53</v>
      </c>
    </row>
    <row r="3122" spans="1:9" x14ac:dyDescent="0.25">
      <c r="A3122" s="3"/>
      <c r="B3122" s="3"/>
      <c r="C3122" s="3"/>
      <c r="D3122" s="3"/>
      <c r="E3122" s="3"/>
      <c r="F3122" s="3"/>
      <c r="G3122" s="3"/>
      <c r="H3122" s="3"/>
      <c r="I3122" s="3"/>
    </row>
    <row r="3123" spans="1:9" x14ac:dyDescent="0.25">
      <c r="A3123" s="3"/>
      <c r="B3123" s="3"/>
      <c r="C3123" s="3"/>
      <c r="D3123" s="3"/>
      <c r="E3123" s="3"/>
      <c r="F3123" s="3"/>
      <c r="G3123" s="3"/>
      <c r="H3123" s="3"/>
      <c r="I3123" s="3"/>
    </row>
    <row r="3124" spans="1:9" x14ac:dyDescent="0.25">
      <c r="A3124" s="3"/>
      <c r="B3124" s="3"/>
      <c r="C3124" s="3"/>
      <c r="D3124" s="3"/>
      <c r="E3124" s="3"/>
      <c r="F3124" s="3"/>
      <c r="G3124" s="3"/>
      <c r="H3124" s="3"/>
      <c r="I3124" s="3"/>
    </row>
    <row r="3125" spans="1:9" x14ac:dyDescent="0.25">
      <c r="A3125" s="3"/>
      <c r="B3125" s="3"/>
      <c r="C3125" s="3"/>
      <c r="D3125" s="3"/>
      <c r="E3125" s="3"/>
      <c r="F3125" s="3"/>
      <c r="G3125" s="3"/>
      <c r="H3125" s="3"/>
      <c r="I3125" s="3"/>
    </row>
    <row r="3126" spans="1:9" x14ac:dyDescent="0.25">
      <c r="A3126" s="3"/>
      <c r="B3126" s="3"/>
      <c r="C3126" s="3"/>
      <c r="D3126" s="3"/>
      <c r="E3126" s="3"/>
      <c r="F3126" s="3"/>
      <c r="G3126" s="3"/>
      <c r="H3126" s="3"/>
      <c r="I3126" s="3"/>
    </row>
    <row r="3127" spans="1:9" x14ac:dyDescent="0.25">
      <c r="A3127" s="3"/>
      <c r="B3127" s="3"/>
      <c r="C3127" s="3"/>
      <c r="D3127" s="3"/>
      <c r="E3127" s="3"/>
      <c r="F3127" s="3"/>
      <c r="G3127" s="3"/>
      <c r="H3127" s="3"/>
      <c r="I3127" s="3"/>
    </row>
    <row r="3128" spans="1:9" x14ac:dyDescent="0.25">
      <c r="A3128" s="3"/>
      <c r="B3128" s="3"/>
      <c r="C3128" s="3"/>
      <c r="D3128" s="3"/>
      <c r="E3128" s="3"/>
      <c r="F3128" s="3"/>
      <c r="G3128" s="3"/>
      <c r="H3128" s="3"/>
      <c r="I3128" s="3"/>
    </row>
    <row r="3129" spans="1:9" x14ac:dyDescent="0.25">
      <c r="A3129" s="3"/>
      <c r="B3129" s="3"/>
      <c r="C3129" s="3"/>
      <c r="D3129" s="3"/>
      <c r="E3129" s="3"/>
      <c r="F3129" s="3"/>
      <c r="G3129" s="3"/>
      <c r="H3129" s="3"/>
      <c r="I3129" s="3"/>
    </row>
    <row r="3130" spans="1:9" x14ac:dyDescent="0.25">
      <c r="A3130" s="3"/>
      <c r="B3130" s="3"/>
      <c r="C3130" s="3"/>
      <c r="D3130" s="3"/>
      <c r="E3130" s="3"/>
      <c r="F3130" s="3"/>
      <c r="G3130" s="3"/>
      <c r="H3130" s="3"/>
      <c r="I3130" s="3"/>
    </row>
    <row r="3131" spans="1:9" x14ac:dyDescent="0.25">
      <c r="A3131" s="3"/>
      <c r="B3131" s="3"/>
      <c r="C3131" s="3"/>
      <c r="D3131" s="3"/>
      <c r="E3131" s="3"/>
      <c r="F3131" s="3"/>
      <c r="G3131" s="3"/>
      <c r="H3131" s="3"/>
      <c r="I3131" s="3"/>
    </row>
    <row r="3132" spans="1:9" x14ac:dyDescent="0.25">
      <c r="A3132" s="3"/>
      <c r="B3132" s="3"/>
      <c r="C3132" s="3"/>
      <c r="D3132" s="3"/>
      <c r="E3132" s="3"/>
      <c r="F3132" s="3"/>
      <c r="G3132" s="3"/>
      <c r="H3132" s="3"/>
      <c r="I3132" s="3"/>
    </row>
    <row r="3133" spans="1:9" x14ac:dyDescent="0.25">
      <c r="A3133" s="3"/>
      <c r="B3133" s="3"/>
      <c r="C3133" s="3"/>
      <c r="D3133" s="3"/>
      <c r="E3133" s="3"/>
      <c r="F3133" s="3"/>
      <c r="G3133" s="3"/>
      <c r="H3133" s="3"/>
      <c r="I3133" s="3"/>
    </row>
    <row r="3134" spans="1:9" x14ac:dyDescent="0.25">
      <c r="A3134" s="3"/>
      <c r="B3134" s="3"/>
      <c r="C3134" s="3"/>
      <c r="D3134" s="3"/>
      <c r="E3134" s="3"/>
      <c r="F3134" s="3"/>
      <c r="G3134" s="3"/>
      <c r="H3134" s="3"/>
      <c r="I3134" s="3"/>
    </row>
    <row r="3135" spans="1:9" x14ac:dyDescent="0.25">
      <c r="A3135" s="3"/>
      <c r="B3135" s="3"/>
      <c r="C3135" s="3"/>
      <c r="D3135" s="3"/>
      <c r="E3135" s="3"/>
      <c r="F3135" s="3"/>
      <c r="G3135" s="3"/>
      <c r="H3135" s="3"/>
      <c r="I3135" s="3"/>
    </row>
    <row r="3136" spans="1:9" x14ac:dyDescent="0.25">
      <c r="A3136" s="3"/>
      <c r="B3136" s="3"/>
      <c r="C3136" s="3"/>
      <c r="D3136" s="3"/>
      <c r="E3136" s="3"/>
      <c r="F3136" s="3"/>
      <c r="G3136" s="3"/>
      <c r="H3136" s="3"/>
      <c r="I3136" s="3"/>
    </row>
    <row r="3137" spans="1:9" x14ac:dyDescent="0.25">
      <c r="A3137" s="3"/>
      <c r="B3137" s="3"/>
      <c r="C3137" s="3"/>
      <c r="D3137" s="3"/>
      <c r="E3137" s="3"/>
      <c r="F3137" s="3"/>
      <c r="G3137" s="3"/>
      <c r="H3137" s="3"/>
      <c r="I3137" s="3"/>
    </row>
    <row r="3138" spans="1:9" x14ac:dyDescent="0.25">
      <c r="A3138" s="3"/>
      <c r="B3138" s="3"/>
      <c r="C3138" s="3"/>
      <c r="D3138" s="3"/>
      <c r="E3138" s="3"/>
      <c r="F3138" s="3"/>
      <c r="G3138" s="3"/>
      <c r="H3138" s="3"/>
      <c r="I3138" s="3"/>
    </row>
    <row r="3139" spans="1:9" x14ac:dyDescent="0.25">
      <c r="A3139" s="3"/>
      <c r="B3139" s="3"/>
      <c r="C3139" s="3"/>
      <c r="D3139" s="3"/>
      <c r="E3139" s="3"/>
      <c r="F3139" s="3"/>
      <c r="G3139" s="3"/>
      <c r="H3139" s="3"/>
      <c r="I3139" s="3"/>
    </row>
    <row r="3140" spans="1:9" x14ac:dyDescent="0.25">
      <c r="A3140" s="3"/>
      <c r="B3140" s="3"/>
      <c r="C3140" s="3"/>
      <c r="D3140" s="3"/>
      <c r="E3140" s="3"/>
      <c r="F3140" s="3"/>
      <c r="G3140" s="3"/>
      <c r="H3140" s="3"/>
      <c r="I3140" s="3"/>
    </row>
    <row r="3141" spans="1:9" x14ac:dyDescent="0.25">
      <c r="A3141" s="3"/>
      <c r="B3141" s="3"/>
      <c r="C3141" s="3"/>
      <c r="D3141" s="3"/>
      <c r="E3141" s="3"/>
      <c r="F3141" s="3"/>
      <c r="G3141" s="3"/>
      <c r="H3141" s="3"/>
      <c r="I3141" s="3"/>
    </row>
    <row r="3142" spans="1:9" x14ac:dyDescent="0.25">
      <c r="A3142" s="3"/>
      <c r="B3142" s="3"/>
      <c r="C3142" s="3"/>
      <c r="D3142" s="3"/>
      <c r="E3142" s="3"/>
      <c r="F3142" s="3"/>
      <c r="G3142" s="3"/>
      <c r="H3142" s="3"/>
      <c r="I3142" s="3"/>
    </row>
    <row r="3143" spans="1:9" x14ac:dyDescent="0.25">
      <c r="A3143" s="3"/>
      <c r="B3143" s="3"/>
      <c r="C3143" s="3"/>
      <c r="D3143" s="3"/>
      <c r="E3143" s="3"/>
      <c r="F3143" s="3"/>
      <c r="G3143" s="3"/>
      <c r="H3143" s="3"/>
      <c r="I3143" s="3"/>
    </row>
    <row r="3144" spans="1:9" x14ac:dyDescent="0.25">
      <c r="A3144" s="3"/>
      <c r="B3144" s="3"/>
      <c r="C3144" s="3"/>
      <c r="D3144" s="3"/>
      <c r="E3144" s="3"/>
      <c r="F3144" s="3"/>
      <c r="G3144" s="3"/>
      <c r="H3144" s="3"/>
      <c r="I3144" s="3"/>
    </row>
    <row r="3145" spans="1:9" x14ac:dyDescent="0.25">
      <c r="A3145" s="3"/>
      <c r="B3145" s="3"/>
      <c r="C3145" s="3"/>
      <c r="D3145" s="3"/>
      <c r="E3145" s="3"/>
      <c r="F3145" s="3"/>
      <c r="G3145" s="3"/>
      <c r="H3145" s="3"/>
      <c r="I3145" s="3"/>
    </row>
    <row r="3146" spans="1:9" x14ac:dyDescent="0.25">
      <c r="A3146" s="3"/>
      <c r="B3146" s="3"/>
      <c r="C3146" s="3"/>
      <c r="D3146" s="3"/>
      <c r="E3146" s="3"/>
      <c r="F3146" s="3"/>
      <c r="G3146" s="3"/>
      <c r="H3146" s="3"/>
      <c r="I3146" s="3"/>
    </row>
    <row r="3147" spans="1:9" x14ac:dyDescent="0.25">
      <c r="A3147" s="3"/>
      <c r="B3147" s="3"/>
      <c r="C3147" s="3"/>
      <c r="D3147" s="3"/>
      <c r="E3147" s="3"/>
      <c r="F3147" s="3"/>
      <c r="G3147" s="3"/>
      <c r="H3147" s="3"/>
      <c r="I3147" s="3"/>
    </row>
    <row r="3148" spans="1:9" x14ac:dyDescent="0.25">
      <c r="A3148" s="3"/>
      <c r="B3148" s="3"/>
      <c r="C3148" s="3"/>
      <c r="D3148" s="3"/>
      <c r="E3148" s="3"/>
      <c r="F3148" s="3"/>
      <c r="G3148" s="3"/>
      <c r="H3148" s="3"/>
      <c r="I3148" s="3"/>
    </row>
    <row r="3149" spans="1:9" x14ac:dyDescent="0.25">
      <c r="A3149" s="3"/>
      <c r="B3149" s="3"/>
      <c r="C3149" s="3"/>
      <c r="D3149" s="3"/>
      <c r="E3149" s="3"/>
      <c r="F3149" s="3"/>
      <c r="G3149" s="3"/>
      <c r="H3149" s="3"/>
      <c r="I3149" s="3"/>
    </row>
    <row r="3150" spans="1:9" x14ac:dyDescent="0.25">
      <c r="A3150" s="3"/>
      <c r="B3150" s="3"/>
      <c r="C3150" s="3"/>
      <c r="D3150" s="3"/>
      <c r="E3150" s="3"/>
      <c r="F3150" s="3"/>
      <c r="G3150" s="3"/>
      <c r="H3150" s="3"/>
      <c r="I3150" s="3"/>
    </row>
    <row r="3151" spans="1:9" x14ac:dyDescent="0.25">
      <c r="A3151" s="3"/>
      <c r="B3151" s="3"/>
      <c r="C3151" s="3"/>
      <c r="D3151" s="3"/>
      <c r="E3151" s="3"/>
      <c r="F3151" s="3"/>
      <c r="G3151" s="3"/>
      <c r="H3151" s="3"/>
      <c r="I3151" s="3"/>
    </row>
    <row r="3152" spans="1:9" x14ac:dyDescent="0.25">
      <c r="A3152" s="3"/>
      <c r="B3152" s="3"/>
      <c r="C3152" s="3"/>
      <c r="D3152" s="3"/>
      <c r="E3152" s="3"/>
      <c r="F3152" s="3"/>
      <c r="G3152" s="3"/>
      <c r="H3152" s="3"/>
      <c r="I3152" s="3"/>
    </row>
    <row r="3153" spans="1:9" x14ac:dyDescent="0.25">
      <c r="A3153" s="3"/>
      <c r="B3153" s="3"/>
      <c r="C3153" s="3"/>
      <c r="D3153" s="3"/>
      <c r="E3153" s="3"/>
      <c r="F3153" s="3"/>
      <c r="G3153" s="3"/>
      <c r="H3153" s="3"/>
      <c r="I3153" s="3"/>
    </row>
    <row r="3154" spans="1:9" x14ac:dyDescent="0.25">
      <c r="A3154" s="3"/>
      <c r="B3154" s="3"/>
      <c r="C3154" s="3"/>
      <c r="D3154" s="3"/>
      <c r="E3154" s="3"/>
      <c r="F3154" s="3"/>
      <c r="G3154" s="3"/>
      <c r="H3154" s="3"/>
      <c r="I3154" s="3"/>
    </row>
    <row r="3155" spans="1:9" x14ac:dyDescent="0.25">
      <c r="A3155" s="3"/>
      <c r="B3155" s="3"/>
      <c r="C3155" s="3"/>
      <c r="D3155" s="3"/>
      <c r="E3155" s="3"/>
      <c r="F3155" s="3"/>
      <c r="G3155" s="3"/>
      <c r="H3155" s="3"/>
      <c r="I3155" s="3"/>
    </row>
    <row r="3156" spans="1:9" x14ac:dyDescent="0.25">
      <c r="A3156" s="3"/>
      <c r="B3156" s="3"/>
      <c r="C3156" s="3"/>
      <c r="D3156" s="3"/>
      <c r="E3156" s="3"/>
      <c r="F3156" s="3"/>
      <c r="G3156" s="3"/>
      <c r="H3156" s="3"/>
      <c r="I3156" s="3"/>
    </row>
    <row r="3157" spans="1:9" x14ac:dyDescent="0.25">
      <c r="A3157" s="3"/>
      <c r="B3157" s="3"/>
      <c r="C3157" s="3"/>
      <c r="D3157" s="3"/>
      <c r="E3157" s="3"/>
      <c r="F3157" s="3"/>
      <c r="G3157" s="3"/>
      <c r="H3157" s="3"/>
      <c r="I3157" s="3"/>
    </row>
    <row r="3158" spans="1:9" x14ac:dyDescent="0.25">
      <c r="A3158" s="3"/>
      <c r="B3158" s="3"/>
      <c r="C3158" s="3"/>
      <c r="D3158" s="3"/>
      <c r="E3158" s="3"/>
      <c r="F3158" s="3"/>
      <c r="G3158" s="3"/>
      <c r="H3158" s="3"/>
      <c r="I3158" s="3"/>
    </row>
    <row r="3159" spans="1:9" x14ac:dyDescent="0.25">
      <c r="A3159" s="3"/>
      <c r="B3159" s="3"/>
      <c r="C3159" s="3"/>
      <c r="D3159" s="3"/>
      <c r="E3159" s="3"/>
      <c r="F3159" s="3"/>
      <c r="G3159" s="3"/>
      <c r="H3159" s="3"/>
      <c r="I3159" s="3"/>
    </row>
    <row r="3160" spans="1:9" x14ac:dyDescent="0.25">
      <c r="A3160" s="3"/>
      <c r="B3160" s="3"/>
      <c r="C3160" s="3"/>
      <c r="D3160" s="3"/>
      <c r="E3160" s="3"/>
      <c r="F3160" s="3"/>
      <c r="G3160" s="3"/>
      <c r="H3160" s="3"/>
      <c r="I3160" s="3"/>
    </row>
    <row r="3161" spans="1:9" x14ac:dyDescent="0.25">
      <c r="A3161" s="3"/>
      <c r="B3161" s="3"/>
      <c r="C3161" s="3"/>
      <c r="D3161" s="3"/>
      <c r="E3161" s="3"/>
      <c r="F3161" s="3"/>
      <c r="G3161" s="3"/>
      <c r="H3161" s="3"/>
      <c r="I3161" s="3"/>
    </row>
    <row r="3162" spans="1:9" x14ac:dyDescent="0.25">
      <c r="A3162" s="3"/>
      <c r="B3162" s="3"/>
      <c r="C3162" s="3"/>
      <c r="D3162" s="3"/>
      <c r="E3162" s="3"/>
      <c r="F3162" s="3"/>
      <c r="G3162" s="3"/>
      <c r="H3162" s="3"/>
      <c r="I3162" s="3"/>
    </row>
    <row r="3163" spans="1:9" x14ac:dyDescent="0.25">
      <c r="A3163" s="3"/>
      <c r="B3163" s="3"/>
      <c r="C3163" s="3"/>
      <c r="D3163" s="3"/>
      <c r="E3163" s="3"/>
      <c r="F3163" s="3"/>
      <c r="G3163" s="3"/>
      <c r="H3163" s="3"/>
      <c r="I3163" s="3"/>
    </row>
    <row r="3164" spans="1:9" x14ac:dyDescent="0.25">
      <c r="A3164" s="3"/>
      <c r="B3164" s="3"/>
      <c r="C3164" s="3"/>
      <c r="D3164" s="3"/>
      <c r="E3164" s="3"/>
      <c r="F3164" s="3"/>
      <c r="G3164" s="3"/>
      <c r="H3164" s="3"/>
      <c r="I3164" s="3"/>
    </row>
    <row r="3165" spans="1:9" x14ac:dyDescent="0.25">
      <c r="A3165" s="3"/>
      <c r="B3165" s="3"/>
      <c r="C3165" s="3"/>
      <c r="D3165" s="3"/>
      <c r="E3165" s="3"/>
      <c r="F3165" s="3"/>
      <c r="G3165" s="3"/>
      <c r="H3165" s="3"/>
      <c r="I3165" s="3"/>
    </row>
    <row r="3166" spans="1:9" x14ac:dyDescent="0.25">
      <c r="A3166" s="3"/>
      <c r="B3166" s="3"/>
      <c r="C3166" s="3"/>
      <c r="D3166" s="3"/>
      <c r="E3166" s="3"/>
      <c r="F3166" s="3"/>
      <c r="G3166" s="3"/>
      <c r="H3166" s="3"/>
      <c r="I3166" s="3"/>
    </row>
    <row r="3167" spans="1:9" x14ac:dyDescent="0.25">
      <c r="A3167" s="3"/>
      <c r="B3167" s="3"/>
      <c r="C3167" s="3"/>
      <c r="D3167" s="3"/>
      <c r="E3167" s="3"/>
      <c r="F3167" s="3"/>
      <c r="G3167" s="3"/>
      <c r="H3167" s="3"/>
      <c r="I3167" s="3"/>
    </row>
    <row r="3168" spans="1:9" x14ac:dyDescent="0.25">
      <c r="A3168" s="3"/>
      <c r="B3168" s="3"/>
      <c r="C3168" s="3"/>
      <c r="D3168" s="3"/>
      <c r="E3168" s="3"/>
      <c r="F3168" s="3"/>
      <c r="G3168" s="3"/>
      <c r="H3168" s="3"/>
      <c r="I3168" s="3"/>
    </row>
    <row r="3169" spans="1:9" x14ac:dyDescent="0.25">
      <c r="A3169" s="3"/>
      <c r="B3169" s="3"/>
      <c r="C3169" s="3"/>
      <c r="D3169" s="3"/>
      <c r="E3169" s="3"/>
      <c r="F3169" s="3"/>
      <c r="G3169" s="3"/>
      <c r="H3169" s="3"/>
      <c r="I3169" s="3"/>
    </row>
    <row r="3170" spans="1:9" x14ac:dyDescent="0.25">
      <c r="A3170" s="3"/>
      <c r="B3170" s="3"/>
      <c r="C3170" s="3"/>
      <c r="D3170" s="3"/>
      <c r="E3170" s="3"/>
      <c r="F3170" s="3"/>
      <c r="G3170" s="3"/>
      <c r="H3170" s="3"/>
      <c r="I3170" s="3"/>
    </row>
    <row r="3171" spans="1:9" x14ac:dyDescent="0.25">
      <c r="A3171" s="3"/>
      <c r="B3171" s="3"/>
      <c r="C3171" s="3"/>
      <c r="D3171" s="3"/>
      <c r="E3171" s="3"/>
      <c r="F3171" s="3"/>
      <c r="G3171" s="3"/>
      <c r="H3171" s="3"/>
      <c r="I3171" s="3"/>
    </row>
    <row r="3172" spans="1:9" x14ac:dyDescent="0.25">
      <c r="A3172" s="3"/>
      <c r="B3172" s="3"/>
      <c r="C3172" s="3"/>
      <c r="D3172" s="3"/>
      <c r="E3172" s="3"/>
      <c r="F3172" s="3"/>
      <c r="G3172" s="3"/>
      <c r="H3172" s="3"/>
      <c r="I3172" s="3"/>
    </row>
    <row r="3173" spans="1:9" x14ac:dyDescent="0.25">
      <c r="A3173" s="3"/>
      <c r="B3173" s="3"/>
      <c r="C3173" s="3"/>
      <c r="D3173" s="3"/>
      <c r="E3173" s="3"/>
      <c r="F3173" s="3"/>
      <c r="G3173" s="3"/>
      <c r="H3173" s="3"/>
      <c r="I3173" s="3"/>
    </row>
    <row r="3174" spans="1:9" x14ac:dyDescent="0.25">
      <c r="A3174" s="3"/>
      <c r="B3174" s="3"/>
      <c r="C3174" s="3"/>
      <c r="D3174" s="3"/>
      <c r="E3174" s="3"/>
      <c r="F3174" s="3"/>
      <c r="G3174" s="3"/>
      <c r="H3174" s="3"/>
      <c r="I3174" s="3"/>
    </row>
    <row r="3175" spans="1:9" x14ac:dyDescent="0.25">
      <c r="A3175" s="3"/>
      <c r="B3175" s="3"/>
      <c r="C3175" s="3"/>
      <c r="D3175" s="3"/>
      <c r="E3175" s="3"/>
      <c r="F3175" s="3"/>
      <c r="G3175" s="3"/>
      <c r="H3175" s="3"/>
      <c r="I3175" s="3"/>
    </row>
    <row r="3176" spans="1:9" x14ac:dyDescent="0.25">
      <c r="A3176" s="3"/>
      <c r="B3176" s="3"/>
      <c r="C3176" s="3"/>
      <c r="D3176" s="3"/>
      <c r="E3176" s="3"/>
      <c r="F3176" s="3"/>
      <c r="G3176" s="3"/>
      <c r="H3176" s="3"/>
      <c r="I3176" s="3"/>
    </row>
    <row r="3177" spans="1:9" x14ac:dyDescent="0.25">
      <c r="A3177" s="3"/>
      <c r="B3177" s="3"/>
      <c r="C3177" s="3"/>
      <c r="D3177" s="3"/>
      <c r="E3177" s="3"/>
      <c r="F3177" s="3"/>
      <c r="G3177" s="3"/>
      <c r="H3177" s="3"/>
      <c r="I3177" s="3"/>
    </row>
    <row r="3178" spans="1:9" x14ac:dyDescent="0.25">
      <c r="A3178" s="3"/>
      <c r="B3178" s="3"/>
      <c r="C3178" s="3"/>
      <c r="D3178" s="3"/>
      <c r="E3178" s="3"/>
      <c r="F3178" s="3"/>
      <c r="G3178" s="3"/>
      <c r="H3178" s="3"/>
      <c r="I3178" s="3"/>
    </row>
    <row r="3179" spans="1:9" x14ac:dyDescent="0.25">
      <c r="A3179" s="3"/>
      <c r="B3179" s="3"/>
      <c r="C3179" s="3"/>
      <c r="D3179" s="3"/>
      <c r="E3179" s="3"/>
      <c r="F3179" s="3"/>
      <c r="G3179" s="3"/>
      <c r="H3179" s="3"/>
      <c r="I3179" s="3"/>
    </row>
    <row r="3180" spans="1:9" x14ac:dyDescent="0.25">
      <c r="A3180" s="3"/>
      <c r="B3180" s="3"/>
      <c r="C3180" s="3"/>
      <c r="D3180" s="3"/>
      <c r="E3180" s="3"/>
      <c r="F3180" s="3"/>
      <c r="G3180" s="3"/>
      <c r="H3180" s="3"/>
      <c r="I3180" s="3"/>
    </row>
    <row r="3181" spans="1:9" x14ac:dyDescent="0.25">
      <c r="A3181" s="3"/>
      <c r="B3181" s="3"/>
      <c r="C3181" s="3"/>
      <c r="D3181" s="3"/>
      <c r="E3181" s="3"/>
      <c r="F3181" s="3"/>
      <c r="G3181" s="3"/>
      <c r="H3181" s="3"/>
      <c r="I3181" s="3"/>
    </row>
    <row r="3182" spans="1:9" x14ac:dyDescent="0.25">
      <c r="A3182" s="3"/>
      <c r="B3182" s="3"/>
      <c r="C3182" s="3"/>
      <c r="D3182" s="3"/>
      <c r="E3182" s="3"/>
      <c r="F3182" s="3"/>
      <c r="G3182" s="3"/>
      <c r="H3182" s="3"/>
      <c r="I3182" s="3"/>
    </row>
    <row r="3183" spans="1:9" x14ac:dyDescent="0.25">
      <c r="A3183" s="3"/>
      <c r="B3183" s="3"/>
      <c r="C3183" s="3"/>
      <c r="D3183" s="3"/>
      <c r="E3183" s="3"/>
      <c r="F3183" s="3"/>
      <c r="G3183" s="3"/>
      <c r="H3183" s="3"/>
      <c r="I3183" s="3"/>
    </row>
    <row r="3184" spans="1:9" x14ac:dyDescent="0.25">
      <c r="A3184" s="3"/>
      <c r="B3184" s="3"/>
      <c r="C3184" s="3"/>
      <c r="D3184" s="3"/>
      <c r="E3184" s="3"/>
      <c r="F3184" s="3"/>
      <c r="G3184" s="3"/>
      <c r="H3184" s="3"/>
      <c r="I3184" s="3"/>
    </row>
    <row r="3185" spans="1:9" x14ac:dyDescent="0.25">
      <c r="A3185" s="3"/>
      <c r="B3185" s="3"/>
      <c r="C3185" s="3"/>
      <c r="D3185" s="3"/>
      <c r="E3185" s="3"/>
      <c r="F3185" s="3"/>
      <c r="G3185" s="3"/>
      <c r="H3185" s="3"/>
      <c r="I3185" s="3"/>
    </row>
    <row r="3186" spans="1:9" x14ac:dyDescent="0.25">
      <c r="A3186" s="3"/>
      <c r="B3186" s="3"/>
      <c r="C3186" s="3"/>
      <c r="D3186" s="3"/>
      <c r="E3186" s="3"/>
      <c r="F3186" s="3"/>
      <c r="G3186" s="3"/>
      <c r="H3186" s="3"/>
      <c r="I3186" s="3"/>
    </row>
    <row r="3187" spans="1:9" x14ac:dyDescent="0.25">
      <c r="A3187" s="3"/>
      <c r="B3187" s="3"/>
      <c r="C3187" s="3"/>
      <c r="D3187" s="3"/>
      <c r="E3187" s="3"/>
      <c r="F3187" s="3"/>
      <c r="G3187" s="3"/>
      <c r="H3187" s="3"/>
      <c r="I3187" s="3"/>
    </row>
    <row r="3188" spans="1:9" x14ac:dyDescent="0.25">
      <c r="A3188" s="3"/>
      <c r="B3188" s="3"/>
      <c r="C3188" s="3"/>
      <c r="D3188" s="3"/>
      <c r="E3188" s="3"/>
      <c r="F3188" s="3"/>
      <c r="G3188" s="3"/>
      <c r="H3188" s="3"/>
      <c r="I3188" s="3"/>
    </row>
    <row r="3189" spans="1:9" x14ac:dyDescent="0.25">
      <c r="A3189" s="3"/>
      <c r="B3189" s="3"/>
      <c r="C3189" s="3"/>
      <c r="D3189" s="3"/>
      <c r="E3189" s="3"/>
      <c r="F3189" s="3"/>
      <c r="G3189" s="3"/>
      <c r="H3189" s="3"/>
      <c r="I3189" s="3"/>
    </row>
    <row r="3190" spans="1:9" x14ac:dyDescent="0.25">
      <c r="A3190" s="3"/>
      <c r="B3190" s="3"/>
      <c r="C3190" s="3"/>
      <c r="D3190" s="3"/>
      <c r="E3190" s="3"/>
      <c r="F3190" s="3"/>
      <c r="G3190" s="3"/>
      <c r="H3190" s="3"/>
      <c r="I3190" s="3"/>
    </row>
    <row r="3191" spans="1:9" x14ac:dyDescent="0.25">
      <c r="A3191" s="3"/>
      <c r="B3191" s="3"/>
      <c r="C3191" s="3"/>
      <c r="D3191" s="3"/>
      <c r="E3191" s="3"/>
      <c r="F3191" s="3"/>
      <c r="G3191" s="3"/>
      <c r="H3191" s="3"/>
      <c r="I3191" s="3"/>
    </row>
    <row r="3192" spans="1:9" x14ac:dyDescent="0.25">
      <c r="A3192" s="3"/>
      <c r="B3192" s="3"/>
      <c r="C3192" s="3"/>
      <c r="D3192" s="3"/>
      <c r="E3192" s="3"/>
      <c r="F3192" s="3"/>
      <c r="G3192" s="3"/>
      <c r="H3192" s="3"/>
      <c r="I3192" s="3"/>
    </row>
    <row r="3193" spans="1:9" x14ac:dyDescent="0.25">
      <c r="A3193" s="3"/>
      <c r="B3193" s="3"/>
      <c r="C3193" s="3"/>
      <c r="D3193" s="3"/>
      <c r="E3193" s="3"/>
      <c r="F3193" s="3"/>
      <c r="G3193" s="3"/>
      <c r="H3193" s="3"/>
      <c r="I3193" s="3"/>
    </row>
    <row r="3194" spans="1:9" x14ac:dyDescent="0.25">
      <c r="A3194" s="3"/>
      <c r="B3194" s="3"/>
      <c r="C3194" s="3"/>
      <c r="D3194" s="3"/>
      <c r="E3194" s="3"/>
      <c r="F3194" s="3"/>
      <c r="G3194" s="3"/>
      <c r="H3194" s="3"/>
      <c r="I3194" s="3"/>
    </row>
    <row r="3195" spans="1:9" x14ac:dyDescent="0.25">
      <c r="A3195" s="3"/>
      <c r="B3195" s="3"/>
      <c r="C3195" s="3"/>
      <c r="D3195" s="3"/>
      <c r="E3195" s="3"/>
      <c r="F3195" s="3"/>
      <c r="G3195" s="3"/>
      <c r="H3195" s="3"/>
      <c r="I3195" s="3"/>
    </row>
    <row r="3196" spans="1:9" x14ac:dyDescent="0.25">
      <c r="A3196" s="3"/>
      <c r="B3196" s="3"/>
      <c r="C3196" s="3"/>
      <c r="D3196" s="3"/>
      <c r="E3196" s="3"/>
      <c r="F3196" s="3"/>
      <c r="G3196" s="3"/>
      <c r="H3196" s="3"/>
      <c r="I3196" s="3"/>
    </row>
    <row r="3197" spans="1:9" x14ac:dyDescent="0.25">
      <c r="A3197" s="3"/>
      <c r="B3197" s="3"/>
      <c r="C3197" s="3"/>
      <c r="D3197" s="3"/>
      <c r="E3197" s="3"/>
      <c r="F3197" s="3"/>
      <c r="G3197" s="3"/>
      <c r="H3197" s="3"/>
      <c r="I3197" s="3"/>
    </row>
    <row r="3198" spans="1:9" x14ac:dyDescent="0.25">
      <c r="A3198" s="3"/>
      <c r="B3198" s="3"/>
      <c r="C3198" s="3"/>
      <c r="D3198" s="3"/>
      <c r="E3198" s="3"/>
      <c r="F3198" s="3"/>
      <c r="G3198" s="3"/>
      <c r="H3198" s="3"/>
      <c r="I3198" s="3"/>
    </row>
    <row r="3199" spans="1:9" x14ac:dyDescent="0.25">
      <c r="A3199" s="3"/>
      <c r="B3199" s="3"/>
      <c r="C3199" s="3"/>
      <c r="D3199" s="3"/>
      <c r="E3199" s="3"/>
      <c r="F3199" s="3"/>
      <c r="G3199" s="3"/>
      <c r="H3199" s="3"/>
      <c r="I3199" s="3"/>
    </row>
    <row r="3200" spans="1:9" x14ac:dyDescent="0.25">
      <c r="A3200" s="3"/>
      <c r="B3200" s="3"/>
      <c r="C3200" s="3"/>
      <c r="D3200" s="3"/>
      <c r="E3200" s="3"/>
      <c r="F3200" s="3"/>
      <c r="G3200" s="3"/>
      <c r="H3200" s="3"/>
      <c r="I3200" s="3"/>
    </row>
    <row r="3201" spans="1:9" x14ac:dyDescent="0.25">
      <c r="A3201" s="3"/>
      <c r="B3201" s="3"/>
      <c r="C3201" s="3"/>
      <c r="D3201" s="3"/>
      <c r="E3201" s="3"/>
      <c r="F3201" s="3"/>
      <c r="G3201" s="3"/>
      <c r="H3201" s="3"/>
      <c r="I3201" s="3"/>
    </row>
    <row r="3202" spans="1:9" x14ac:dyDescent="0.25">
      <c r="A3202" s="3"/>
      <c r="B3202" s="3"/>
      <c r="C3202" s="3"/>
      <c r="D3202" s="3"/>
      <c r="E3202" s="3"/>
      <c r="F3202" s="3"/>
      <c r="G3202" s="3"/>
      <c r="H3202" s="3"/>
      <c r="I3202" s="3"/>
    </row>
    <row r="3203" spans="1:9" x14ac:dyDescent="0.25">
      <c r="A3203" s="3"/>
      <c r="B3203" s="3"/>
      <c r="C3203" s="3"/>
      <c r="D3203" s="3"/>
      <c r="E3203" s="3"/>
      <c r="F3203" s="3"/>
      <c r="G3203" s="3"/>
      <c r="H3203" s="3"/>
      <c r="I3203" s="3"/>
    </row>
    <row r="3204" spans="1:9" x14ac:dyDescent="0.25">
      <c r="A3204" s="3"/>
      <c r="B3204" s="3"/>
      <c r="C3204" s="3"/>
      <c r="D3204" s="3"/>
      <c r="E3204" s="3"/>
      <c r="F3204" s="3"/>
      <c r="G3204" s="3"/>
      <c r="H3204" s="3"/>
      <c r="I3204" s="3"/>
    </row>
    <row r="3205" spans="1:9" x14ac:dyDescent="0.25">
      <c r="A3205" s="3"/>
      <c r="B3205" s="3"/>
      <c r="C3205" s="3"/>
      <c r="D3205" s="3"/>
      <c r="E3205" s="3"/>
      <c r="F3205" s="3"/>
      <c r="G3205" s="3"/>
      <c r="H3205" s="3"/>
      <c r="I3205" s="3"/>
    </row>
    <row r="3206" spans="1:9" x14ac:dyDescent="0.25">
      <c r="A3206" s="3"/>
      <c r="B3206" s="3"/>
      <c r="C3206" s="3"/>
      <c r="D3206" s="3"/>
      <c r="E3206" s="3"/>
      <c r="F3206" s="3"/>
      <c r="G3206" s="3"/>
      <c r="H3206" s="3"/>
      <c r="I3206" s="3"/>
    </row>
    <row r="3207" spans="1:9" x14ac:dyDescent="0.25">
      <c r="A3207" s="3"/>
      <c r="B3207" s="3"/>
      <c r="C3207" s="3"/>
      <c r="D3207" s="3"/>
      <c r="E3207" s="3"/>
      <c r="F3207" s="3"/>
      <c r="G3207" s="3"/>
      <c r="H3207" s="3"/>
      <c r="I3207" s="3"/>
    </row>
    <row r="3208" spans="1:9" x14ac:dyDescent="0.25">
      <c r="A3208" s="3"/>
      <c r="B3208" s="3"/>
      <c r="C3208" s="3"/>
      <c r="D3208" s="3"/>
      <c r="E3208" s="3"/>
      <c r="F3208" s="3"/>
      <c r="G3208" s="3"/>
      <c r="H3208" s="3"/>
      <c r="I3208" s="3"/>
    </row>
    <row r="3209" spans="1:9" x14ac:dyDescent="0.25">
      <c r="A3209" s="3"/>
      <c r="B3209" s="3"/>
      <c r="C3209" s="3"/>
      <c r="D3209" s="3"/>
      <c r="E3209" s="3"/>
      <c r="F3209" s="3"/>
      <c r="G3209" s="3"/>
      <c r="H3209" s="3"/>
      <c r="I3209" s="3"/>
    </row>
    <row r="3210" spans="1:9" x14ac:dyDescent="0.25">
      <c r="A3210" s="3"/>
      <c r="B3210" s="3"/>
      <c r="C3210" s="3"/>
      <c r="D3210" s="3"/>
      <c r="E3210" s="3"/>
      <c r="F3210" s="3"/>
      <c r="G3210" s="3"/>
      <c r="H3210" s="3"/>
      <c r="I3210" s="3"/>
    </row>
    <row r="3211" spans="1:9" x14ac:dyDescent="0.25">
      <c r="A3211" s="3"/>
      <c r="B3211" s="3"/>
      <c r="C3211" s="3"/>
      <c r="D3211" s="3"/>
      <c r="E3211" s="3"/>
      <c r="F3211" s="3"/>
      <c r="G3211" s="3"/>
      <c r="H3211" s="3"/>
      <c r="I3211" s="3"/>
    </row>
    <row r="3212" spans="1:9" x14ac:dyDescent="0.25">
      <c r="A3212" s="3"/>
      <c r="B3212" s="3"/>
      <c r="C3212" s="3"/>
      <c r="D3212" s="3"/>
      <c r="E3212" s="3"/>
      <c r="F3212" s="3"/>
      <c r="G3212" s="3"/>
      <c r="H3212" s="3"/>
      <c r="I3212" s="3"/>
    </row>
    <row r="3213" spans="1:9" x14ac:dyDescent="0.25">
      <c r="A3213" s="3"/>
      <c r="B3213" s="3"/>
      <c r="C3213" s="3"/>
      <c r="D3213" s="3"/>
      <c r="E3213" s="3"/>
      <c r="F3213" s="3"/>
      <c r="G3213" s="3"/>
      <c r="H3213" s="3"/>
      <c r="I3213" s="3"/>
    </row>
    <row r="3214" spans="1:9" x14ac:dyDescent="0.25">
      <c r="A3214" s="3"/>
      <c r="B3214" s="3"/>
      <c r="C3214" s="3"/>
      <c r="D3214" s="3"/>
      <c r="E3214" s="3"/>
      <c r="F3214" s="3"/>
      <c r="G3214" s="3"/>
      <c r="H3214" s="3"/>
      <c r="I3214" s="3"/>
    </row>
    <row r="3215" spans="1:9" x14ac:dyDescent="0.25">
      <c r="A3215" s="3"/>
      <c r="B3215" s="3"/>
      <c r="C3215" s="3"/>
      <c r="D3215" s="3"/>
      <c r="E3215" s="3"/>
      <c r="F3215" s="3"/>
      <c r="G3215" s="3"/>
      <c r="H3215" s="3"/>
      <c r="I3215" s="3"/>
    </row>
    <row r="3216" spans="1:9" x14ac:dyDescent="0.25">
      <c r="A3216" s="3"/>
      <c r="B3216" s="3"/>
      <c r="C3216" s="3"/>
      <c r="D3216" s="3"/>
      <c r="E3216" s="3"/>
      <c r="F3216" s="3"/>
      <c r="G3216" s="3"/>
      <c r="H3216" s="3"/>
      <c r="I3216" s="3"/>
    </row>
    <row r="3217" spans="1:9" x14ac:dyDescent="0.25">
      <c r="A3217" s="3"/>
      <c r="B3217" s="3"/>
      <c r="C3217" s="3"/>
      <c r="D3217" s="3"/>
      <c r="E3217" s="3"/>
      <c r="F3217" s="3"/>
      <c r="G3217" s="3"/>
      <c r="H3217" s="3"/>
      <c r="I3217" s="3"/>
    </row>
    <row r="3218" spans="1:9" x14ac:dyDescent="0.25">
      <c r="A3218" s="3"/>
      <c r="B3218" s="3"/>
      <c r="C3218" s="3"/>
      <c r="D3218" s="3"/>
      <c r="E3218" s="3"/>
      <c r="F3218" s="3"/>
      <c r="G3218" s="3"/>
      <c r="H3218" s="3"/>
      <c r="I3218" s="3"/>
    </row>
    <row r="3219" spans="1:9" x14ac:dyDescent="0.25">
      <c r="A3219" s="3"/>
      <c r="B3219" s="3"/>
      <c r="C3219" s="3"/>
      <c r="D3219" s="3"/>
      <c r="E3219" s="3"/>
      <c r="F3219" s="3"/>
      <c r="G3219" s="3"/>
      <c r="H3219" s="3"/>
      <c r="I3219" s="3"/>
    </row>
    <row r="3220" spans="1:9" x14ac:dyDescent="0.25">
      <c r="A3220" s="3"/>
      <c r="B3220" s="3"/>
      <c r="C3220" s="3"/>
      <c r="D3220" s="3"/>
      <c r="E3220" s="3"/>
      <c r="F3220" s="3"/>
      <c r="G3220" s="3"/>
      <c r="H3220" s="3"/>
      <c r="I3220" s="3"/>
    </row>
    <row r="3221" spans="1:9" x14ac:dyDescent="0.25">
      <c r="A3221" s="3"/>
      <c r="B3221" s="3"/>
      <c r="C3221" s="3"/>
      <c r="D3221" s="3"/>
      <c r="E3221" s="3"/>
      <c r="F3221" s="3"/>
      <c r="G3221" s="3"/>
      <c r="H3221" s="3"/>
      <c r="I3221" s="3"/>
    </row>
    <row r="3222" spans="1:9" x14ac:dyDescent="0.25">
      <c r="A3222" s="3"/>
      <c r="B3222" s="3"/>
      <c r="C3222" s="3"/>
      <c r="D3222" s="3"/>
      <c r="E3222" s="3"/>
      <c r="F3222" s="3"/>
      <c r="G3222" s="3"/>
      <c r="H3222" s="3"/>
      <c r="I3222" s="3"/>
    </row>
    <row r="3223" spans="1:9" x14ac:dyDescent="0.25">
      <c r="A3223" s="3"/>
      <c r="B3223" s="3"/>
      <c r="C3223" s="3"/>
      <c r="D3223" s="3"/>
      <c r="E3223" s="3"/>
      <c r="F3223" s="3"/>
      <c r="G3223" s="3"/>
      <c r="H3223" s="3"/>
      <c r="I3223" s="3"/>
    </row>
    <row r="3224" spans="1:9" x14ac:dyDescent="0.25">
      <c r="A3224" s="3"/>
      <c r="B3224" s="3"/>
      <c r="C3224" s="3"/>
      <c r="D3224" s="3"/>
      <c r="E3224" s="3"/>
      <c r="F3224" s="3"/>
      <c r="G3224" s="3"/>
      <c r="H3224" s="3"/>
      <c r="I3224" s="3"/>
    </row>
    <row r="3225" spans="1:9" x14ac:dyDescent="0.25">
      <c r="A3225" s="3"/>
      <c r="B3225" s="3"/>
      <c r="C3225" s="3"/>
      <c r="D3225" s="3"/>
      <c r="E3225" s="3"/>
      <c r="F3225" s="3"/>
      <c r="G3225" s="3"/>
      <c r="H3225" s="3"/>
      <c r="I3225" s="3"/>
    </row>
    <row r="3226" spans="1:9" x14ac:dyDescent="0.25">
      <c r="A3226" s="3"/>
      <c r="B3226" s="3"/>
      <c r="C3226" s="3"/>
      <c r="D3226" s="3"/>
      <c r="E3226" s="3"/>
      <c r="F3226" s="3"/>
      <c r="G3226" s="3"/>
      <c r="H3226" s="3"/>
      <c r="I3226" s="3"/>
    </row>
    <row r="3227" spans="1:9" x14ac:dyDescent="0.25">
      <c r="A3227" s="3"/>
      <c r="B3227" s="3"/>
      <c r="C3227" s="3"/>
      <c r="D3227" s="3"/>
      <c r="E3227" s="3"/>
      <c r="F3227" s="3"/>
      <c r="G3227" s="3"/>
      <c r="H3227" s="3"/>
      <c r="I3227" s="3"/>
    </row>
    <row r="3228" spans="1:9" x14ac:dyDescent="0.25">
      <c r="A3228" s="3"/>
      <c r="B3228" s="3"/>
      <c r="C3228" s="3"/>
      <c r="D3228" s="3"/>
      <c r="E3228" s="3"/>
      <c r="F3228" s="3"/>
      <c r="G3228" s="3"/>
      <c r="H3228" s="3"/>
      <c r="I3228" s="3"/>
    </row>
    <row r="3229" spans="1:9" x14ac:dyDescent="0.25">
      <c r="A3229" s="3"/>
      <c r="B3229" s="3"/>
      <c r="C3229" s="3"/>
      <c r="D3229" s="3"/>
      <c r="E3229" s="3"/>
      <c r="F3229" s="3"/>
      <c r="G3229" s="3"/>
      <c r="H3229" s="3"/>
      <c r="I3229" s="3"/>
    </row>
    <row r="3230" spans="1:9" x14ac:dyDescent="0.25">
      <c r="A3230" s="3"/>
      <c r="B3230" s="3"/>
      <c r="C3230" s="3"/>
      <c r="D3230" s="3"/>
      <c r="E3230" s="3"/>
      <c r="F3230" s="3"/>
      <c r="G3230" s="3"/>
      <c r="H3230" s="3"/>
      <c r="I3230" s="3"/>
    </row>
    <row r="3231" spans="1:9" x14ac:dyDescent="0.25">
      <c r="A3231" s="3"/>
      <c r="B3231" s="3"/>
      <c r="C3231" s="3"/>
      <c r="D3231" s="3"/>
      <c r="E3231" s="3"/>
      <c r="F3231" s="3"/>
      <c r="G3231" s="3"/>
      <c r="H3231" s="3"/>
      <c r="I3231" s="3"/>
    </row>
    <row r="3232" spans="1:9" x14ac:dyDescent="0.25">
      <c r="A3232" s="3"/>
      <c r="B3232" s="3"/>
      <c r="C3232" s="3"/>
      <c r="D3232" s="3"/>
      <c r="E3232" s="3"/>
      <c r="F3232" s="3"/>
      <c r="G3232" s="3"/>
      <c r="H3232" s="3"/>
      <c r="I3232" s="3"/>
    </row>
    <row r="3233" spans="1:9" x14ac:dyDescent="0.25">
      <c r="A3233" s="3"/>
      <c r="B3233" s="3"/>
      <c r="C3233" s="3"/>
      <c r="D3233" s="3"/>
      <c r="E3233" s="3"/>
      <c r="F3233" s="3"/>
      <c r="G3233" s="3"/>
      <c r="H3233" s="3"/>
      <c r="I3233" s="3"/>
    </row>
    <row r="3234" spans="1:9" x14ac:dyDescent="0.25">
      <c r="A3234" s="3"/>
      <c r="B3234" s="3"/>
      <c r="C3234" s="3"/>
      <c r="D3234" s="3"/>
      <c r="E3234" s="3"/>
      <c r="F3234" s="3"/>
      <c r="G3234" s="3"/>
      <c r="H3234" s="3"/>
      <c r="I3234" s="3"/>
    </row>
    <row r="3235" spans="1:9" x14ac:dyDescent="0.25">
      <c r="A3235" s="3"/>
      <c r="B3235" s="3"/>
      <c r="C3235" s="3"/>
      <c r="D3235" s="3"/>
      <c r="E3235" s="3"/>
      <c r="F3235" s="3"/>
      <c r="G3235" s="3"/>
      <c r="H3235" s="3"/>
      <c r="I3235" s="3"/>
    </row>
    <row r="3236" spans="1:9" x14ac:dyDescent="0.25">
      <c r="A3236" s="3"/>
      <c r="B3236" s="3"/>
      <c r="C3236" s="3"/>
      <c r="D3236" s="3"/>
      <c r="E3236" s="3"/>
      <c r="F3236" s="3"/>
      <c r="G3236" s="3"/>
      <c r="H3236" s="3"/>
      <c r="I3236" s="3"/>
    </row>
    <row r="3237" spans="1:9" x14ac:dyDescent="0.25">
      <c r="A3237" s="3"/>
      <c r="B3237" s="3"/>
      <c r="C3237" s="3"/>
      <c r="D3237" s="3"/>
      <c r="E3237" s="3"/>
      <c r="F3237" s="3"/>
      <c r="G3237" s="3"/>
      <c r="H3237" s="3"/>
      <c r="I3237" s="3"/>
    </row>
    <row r="3238" spans="1:9" x14ac:dyDescent="0.25">
      <c r="A3238" s="3"/>
      <c r="B3238" s="3"/>
      <c r="C3238" s="3"/>
      <c r="D3238" s="3"/>
      <c r="E3238" s="3"/>
      <c r="F3238" s="3"/>
      <c r="G3238" s="3"/>
      <c r="H3238" s="3"/>
      <c r="I3238" s="3"/>
    </row>
    <row r="3239" spans="1:9" x14ac:dyDescent="0.25">
      <c r="A3239" s="3"/>
      <c r="B3239" s="3"/>
      <c r="C3239" s="3"/>
      <c r="D3239" s="3"/>
      <c r="E3239" s="3"/>
      <c r="F3239" s="3"/>
      <c r="G3239" s="3"/>
      <c r="H3239" s="3"/>
      <c r="I3239" s="3"/>
    </row>
    <row r="3240" spans="1:9" x14ac:dyDescent="0.25">
      <c r="A3240" s="3"/>
      <c r="B3240" s="3"/>
      <c r="C3240" s="3"/>
      <c r="D3240" s="3"/>
      <c r="E3240" s="3"/>
      <c r="F3240" s="3"/>
      <c r="G3240" s="3"/>
      <c r="H3240" s="3"/>
      <c r="I3240" s="3"/>
    </row>
    <row r="3241" spans="1:9" x14ac:dyDescent="0.25">
      <c r="A3241" s="3"/>
      <c r="B3241" s="3"/>
      <c r="C3241" s="3"/>
      <c r="D3241" s="3"/>
      <c r="E3241" s="3"/>
      <c r="F3241" s="3"/>
      <c r="G3241" s="3"/>
      <c r="H3241" s="3"/>
      <c r="I3241" s="3"/>
    </row>
    <row r="3242" spans="1:9" x14ac:dyDescent="0.25">
      <c r="A3242" s="3"/>
      <c r="B3242" s="3"/>
      <c r="C3242" s="3"/>
      <c r="D3242" s="3"/>
      <c r="E3242" s="3"/>
      <c r="F3242" s="3"/>
      <c r="G3242" s="3"/>
      <c r="H3242" s="3"/>
      <c r="I3242" s="3"/>
    </row>
    <row r="3243" spans="1:9" x14ac:dyDescent="0.25">
      <c r="A3243" s="3"/>
      <c r="B3243" s="3"/>
      <c r="C3243" s="3"/>
      <c r="D3243" s="3"/>
      <c r="E3243" s="3"/>
      <c r="F3243" s="3"/>
      <c r="G3243" s="3"/>
      <c r="H3243" s="3"/>
      <c r="I3243" s="3"/>
    </row>
    <row r="3244" spans="1:9" x14ac:dyDescent="0.25">
      <c r="A3244" s="3"/>
      <c r="B3244" s="3"/>
      <c r="C3244" s="3"/>
      <c r="D3244" s="3"/>
      <c r="E3244" s="3"/>
      <c r="F3244" s="3"/>
      <c r="G3244" s="3"/>
      <c r="H3244" s="3"/>
      <c r="I3244" s="3"/>
    </row>
    <row r="3245" spans="1:9" x14ac:dyDescent="0.25">
      <c r="A3245" s="3"/>
      <c r="B3245" s="3"/>
      <c r="C3245" s="3"/>
      <c r="D3245" s="3"/>
      <c r="E3245" s="3"/>
      <c r="F3245" s="3"/>
      <c r="G3245" s="3"/>
      <c r="H3245" s="3"/>
      <c r="I3245" s="3"/>
    </row>
    <row r="3246" spans="1:9" x14ac:dyDescent="0.25">
      <c r="A3246" s="3"/>
      <c r="B3246" s="3"/>
      <c r="C3246" s="3"/>
      <c r="D3246" s="3"/>
      <c r="E3246" s="3"/>
      <c r="F3246" s="3"/>
      <c r="G3246" s="3"/>
      <c r="H3246" s="3"/>
      <c r="I3246" s="3"/>
    </row>
    <row r="3247" spans="1:9" x14ac:dyDescent="0.25">
      <c r="A3247" s="3"/>
      <c r="B3247" s="3"/>
      <c r="C3247" s="3"/>
      <c r="D3247" s="3"/>
      <c r="E3247" s="3"/>
      <c r="F3247" s="3"/>
      <c r="G3247" s="3"/>
      <c r="H3247" s="3"/>
      <c r="I3247" s="3"/>
    </row>
    <row r="3248" spans="1:9" x14ac:dyDescent="0.25">
      <c r="A3248" s="3"/>
      <c r="B3248" s="3"/>
      <c r="C3248" s="3"/>
      <c r="D3248" s="3"/>
      <c r="E3248" s="3"/>
      <c r="F3248" s="3"/>
      <c r="G3248" s="3"/>
      <c r="H3248" s="3"/>
      <c r="I3248" s="3"/>
    </row>
    <row r="3249" spans="1:9" x14ac:dyDescent="0.25">
      <c r="A3249" s="3"/>
      <c r="B3249" s="3"/>
      <c r="C3249" s="3"/>
      <c r="D3249" s="3"/>
      <c r="E3249" s="3"/>
      <c r="F3249" s="3"/>
      <c r="G3249" s="3"/>
      <c r="H3249" s="3"/>
      <c r="I3249" s="3"/>
    </row>
    <row r="3250" spans="1:9" x14ac:dyDescent="0.25">
      <c r="A3250" s="3"/>
      <c r="B3250" s="3"/>
      <c r="C3250" s="3"/>
      <c r="D3250" s="3"/>
      <c r="E3250" s="3"/>
      <c r="F3250" s="3"/>
      <c r="G3250" s="3"/>
      <c r="H3250" s="3"/>
      <c r="I3250" s="3"/>
    </row>
    <row r="3251" spans="1:9" x14ac:dyDescent="0.25">
      <c r="A3251" s="3"/>
      <c r="B3251" s="3"/>
      <c r="C3251" s="3"/>
      <c r="D3251" s="3"/>
      <c r="E3251" s="3"/>
      <c r="F3251" s="3"/>
      <c r="G3251" s="3"/>
      <c r="H3251" s="3"/>
      <c r="I3251" s="3"/>
    </row>
    <row r="3252" spans="1:9" x14ac:dyDescent="0.25">
      <c r="A3252" s="3"/>
      <c r="B3252" s="3"/>
      <c r="C3252" s="3"/>
      <c r="D3252" s="3"/>
      <c r="E3252" s="3"/>
      <c r="F3252" s="3"/>
      <c r="G3252" s="3"/>
      <c r="H3252" s="3"/>
      <c r="I3252" s="3"/>
    </row>
    <row r="3253" spans="1:9" x14ac:dyDescent="0.25">
      <c r="A3253" s="3"/>
      <c r="B3253" s="3"/>
      <c r="C3253" s="3"/>
      <c r="D3253" s="3"/>
      <c r="E3253" s="3"/>
      <c r="F3253" s="3"/>
      <c r="G3253" s="3"/>
      <c r="H3253" s="3"/>
      <c r="I3253" s="3"/>
    </row>
    <row r="3254" spans="1:9" x14ac:dyDescent="0.25">
      <c r="A3254" s="3"/>
      <c r="B3254" s="3"/>
      <c r="C3254" s="3"/>
      <c r="D3254" s="3"/>
      <c r="E3254" s="3"/>
      <c r="F3254" s="3"/>
      <c r="G3254" s="3"/>
      <c r="H3254" s="3"/>
      <c r="I3254" s="3"/>
    </row>
    <row r="3255" spans="1:9" x14ac:dyDescent="0.25">
      <c r="A3255" s="3"/>
      <c r="B3255" s="3"/>
      <c r="C3255" s="3"/>
      <c r="D3255" s="3"/>
      <c r="E3255" s="3"/>
      <c r="F3255" s="3"/>
      <c r="G3255" s="3"/>
      <c r="H3255" s="3"/>
      <c r="I3255" s="3"/>
    </row>
    <row r="3256" spans="1:9" x14ac:dyDescent="0.25">
      <c r="A3256" s="3"/>
      <c r="B3256" s="3"/>
      <c r="C3256" s="3"/>
      <c r="D3256" s="3"/>
      <c r="E3256" s="3"/>
      <c r="F3256" s="3"/>
      <c r="G3256" s="3"/>
      <c r="H3256" s="3"/>
      <c r="I3256" s="3"/>
    </row>
    <row r="3257" spans="1:9" x14ac:dyDescent="0.25">
      <c r="A3257" s="3"/>
      <c r="B3257" s="3"/>
      <c r="C3257" s="3"/>
      <c r="D3257" s="3"/>
      <c r="E3257" s="3"/>
      <c r="F3257" s="3"/>
      <c r="G3257" s="3"/>
      <c r="H3257" s="3"/>
      <c r="I3257" s="3"/>
    </row>
    <row r="3258" spans="1:9" x14ac:dyDescent="0.25">
      <c r="A3258" s="3"/>
      <c r="B3258" s="3"/>
      <c r="C3258" s="3"/>
      <c r="D3258" s="3"/>
      <c r="E3258" s="3"/>
      <c r="F3258" s="3"/>
      <c r="G3258" s="3"/>
      <c r="H3258" s="3"/>
      <c r="I3258" s="3"/>
    </row>
    <row r="3259" spans="1:9" x14ac:dyDescent="0.25">
      <c r="A3259" s="3"/>
      <c r="B3259" s="3"/>
      <c r="C3259" s="3"/>
      <c r="D3259" s="3"/>
      <c r="E3259" s="3"/>
      <c r="F3259" s="3"/>
      <c r="G3259" s="3"/>
      <c r="H3259" s="3"/>
      <c r="I3259" s="3"/>
    </row>
    <row r="3260" spans="1:9" x14ac:dyDescent="0.25">
      <c r="A3260" s="3"/>
      <c r="B3260" s="3"/>
      <c r="C3260" s="3"/>
      <c r="D3260" s="3"/>
      <c r="E3260" s="3"/>
      <c r="F3260" s="3"/>
      <c r="G3260" s="3"/>
      <c r="H3260" s="3"/>
      <c r="I3260" s="3"/>
    </row>
    <row r="3261" spans="1:9" x14ac:dyDescent="0.25">
      <c r="A3261" s="3"/>
      <c r="B3261" s="3"/>
      <c r="C3261" s="3"/>
      <c r="D3261" s="3"/>
      <c r="E3261" s="3"/>
      <c r="F3261" s="3"/>
      <c r="G3261" s="3"/>
      <c r="H3261" s="3"/>
      <c r="I3261" s="3"/>
    </row>
    <row r="3262" spans="1:9" x14ac:dyDescent="0.25">
      <c r="A3262" s="3"/>
      <c r="B3262" s="3"/>
      <c r="C3262" s="3"/>
      <c r="D3262" s="3"/>
      <c r="E3262" s="3"/>
      <c r="F3262" s="3"/>
      <c r="G3262" s="3"/>
      <c r="H3262" s="3"/>
      <c r="I3262" s="3"/>
    </row>
    <row r="3263" spans="1:9" x14ac:dyDescent="0.25">
      <c r="A3263" s="3"/>
      <c r="B3263" s="3"/>
      <c r="C3263" s="3"/>
      <c r="D3263" s="3"/>
      <c r="E3263" s="3"/>
      <c r="F3263" s="3"/>
      <c r="G3263" s="3"/>
      <c r="H3263" s="3"/>
      <c r="I3263" s="3"/>
    </row>
    <row r="3264" spans="1:9" x14ac:dyDescent="0.25">
      <c r="A3264" s="3"/>
      <c r="B3264" s="3"/>
      <c r="C3264" s="3"/>
      <c r="D3264" s="3"/>
      <c r="E3264" s="3"/>
      <c r="F3264" s="3"/>
      <c r="G3264" s="3"/>
      <c r="H3264" s="3"/>
      <c r="I3264" s="3"/>
    </row>
    <row r="3265" spans="1:9" x14ac:dyDescent="0.25">
      <c r="A3265" s="3"/>
      <c r="B3265" s="3"/>
      <c r="C3265" s="3"/>
      <c r="D3265" s="3"/>
      <c r="E3265" s="3"/>
      <c r="F3265" s="3"/>
      <c r="G3265" s="3"/>
      <c r="H3265" s="3"/>
      <c r="I3265" s="3"/>
    </row>
    <row r="3266" spans="1:9" x14ac:dyDescent="0.25">
      <c r="A3266" s="3"/>
      <c r="B3266" s="3"/>
      <c r="C3266" s="3"/>
      <c r="D3266" s="3"/>
      <c r="E3266" s="3"/>
      <c r="F3266" s="3"/>
      <c r="G3266" s="3"/>
      <c r="H3266" s="3"/>
      <c r="I3266" s="3"/>
    </row>
    <row r="3267" spans="1:9" x14ac:dyDescent="0.25">
      <c r="A3267" s="3"/>
      <c r="B3267" s="3"/>
      <c r="C3267" s="3"/>
      <c r="D3267" s="3"/>
      <c r="E3267" s="3"/>
      <c r="F3267" s="3"/>
      <c r="G3267" s="3"/>
      <c r="H3267" s="3"/>
      <c r="I3267" s="3"/>
    </row>
    <row r="3268" spans="1:9" x14ac:dyDescent="0.25">
      <c r="A3268" s="3"/>
      <c r="B3268" s="3"/>
      <c r="C3268" s="3"/>
      <c r="D3268" s="3"/>
      <c r="E3268" s="3"/>
      <c r="F3268" s="3"/>
      <c r="G3268" s="3"/>
      <c r="H3268" s="3"/>
      <c r="I3268" s="3"/>
    </row>
    <row r="3269" spans="1:9" x14ac:dyDescent="0.25">
      <c r="A3269" s="3"/>
      <c r="B3269" s="3"/>
      <c r="C3269" s="3"/>
      <c r="D3269" s="3"/>
      <c r="E3269" s="3"/>
      <c r="F3269" s="3"/>
      <c r="G3269" s="3"/>
      <c r="H3269" s="3"/>
      <c r="I3269" s="3"/>
    </row>
    <row r="3270" spans="1:9" x14ac:dyDescent="0.25">
      <c r="A3270" s="3"/>
      <c r="B3270" s="3"/>
      <c r="C3270" s="3"/>
      <c r="D3270" s="3"/>
      <c r="E3270" s="3"/>
      <c r="F3270" s="3"/>
      <c r="G3270" s="3"/>
      <c r="H3270" s="3"/>
      <c r="I3270" s="3"/>
    </row>
    <row r="3271" spans="1:9" x14ac:dyDescent="0.25">
      <c r="A3271" s="3"/>
      <c r="B3271" s="3"/>
      <c r="C3271" s="3"/>
      <c r="D3271" s="3"/>
      <c r="E3271" s="3"/>
      <c r="F3271" s="3"/>
      <c r="G3271" s="3"/>
      <c r="H3271" s="3"/>
      <c r="I3271" s="3"/>
    </row>
    <row r="3272" spans="1:9" x14ac:dyDescent="0.25">
      <c r="A3272" s="3"/>
      <c r="B3272" s="3"/>
      <c r="C3272" s="3"/>
      <c r="D3272" s="3"/>
      <c r="E3272" s="3"/>
      <c r="F3272" s="3"/>
      <c r="G3272" s="3"/>
      <c r="H3272" s="3"/>
      <c r="I3272" s="3"/>
    </row>
    <row r="3273" spans="1:9" x14ac:dyDescent="0.25">
      <c r="A3273" s="3"/>
      <c r="B3273" s="3"/>
      <c r="C3273" s="3"/>
      <c r="D3273" s="3"/>
      <c r="E3273" s="3"/>
      <c r="F3273" s="3"/>
      <c r="G3273" s="3"/>
      <c r="H3273" s="3"/>
      <c r="I3273" s="3"/>
    </row>
    <row r="3274" spans="1:9" x14ac:dyDescent="0.25">
      <c r="A3274" s="3"/>
      <c r="B3274" s="3"/>
      <c r="C3274" s="3"/>
      <c r="D3274" s="3"/>
      <c r="E3274" s="3"/>
      <c r="F3274" s="3"/>
      <c r="G3274" s="3"/>
      <c r="H3274" s="3"/>
      <c r="I3274" s="3"/>
    </row>
    <row r="3275" spans="1:9" x14ac:dyDescent="0.25">
      <c r="A3275" s="3"/>
      <c r="B3275" s="3"/>
      <c r="C3275" s="3"/>
      <c r="D3275" s="3"/>
      <c r="E3275" s="3"/>
      <c r="F3275" s="3"/>
      <c r="G3275" s="3"/>
      <c r="H3275" s="3"/>
      <c r="I3275" s="3"/>
    </row>
    <row r="3276" spans="1:9" x14ac:dyDescent="0.25">
      <c r="A3276" s="3"/>
      <c r="B3276" s="3"/>
      <c r="C3276" s="3"/>
      <c r="D3276" s="3"/>
      <c r="E3276" s="3"/>
      <c r="F3276" s="3"/>
      <c r="G3276" s="3"/>
      <c r="H3276" s="3"/>
      <c r="I3276" s="3"/>
    </row>
    <row r="3277" spans="1:9" x14ac:dyDescent="0.25">
      <c r="A3277" s="3"/>
      <c r="B3277" s="3"/>
      <c r="C3277" s="3"/>
      <c r="D3277" s="3"/>
      <c r="E3277" s="3"/>
      <c r="F3277" s="3"/>
      <c r="G3277" s="3"/>
      <c r="H3277" s="3"/>
      <c r="I3277" s="3"/>
    </row>
    <row r="3278" spans="1:9" x14ac:dyDescent="0.25">
      <c r="A3278" s="3"/>
      <c r="B3278" s="3"/>
      <c r="C3278" s="3"/>
      <c r="D3278" s="3"/>
      <c r="E3278" s="3"/>
      <c r="F3278" s="3"/>
      <c r="G3278" s="3"/>
      <c r="H3278" s="3"/>
      <c r="I3278" s="3"/>
    </row>
    <row r="3279" spans="1:9" x14ac:dyDescent="0.25">
      <c r="A3279" s="3"/>
      <c r="B3279" s="3"/>
      <c r="C3279" s="3"/>
      <c r="D3279" s="3"/>
      <c r="E3279" s="3"/>
      <c r="F3279" s="3"/>
      <c r="G3279" s="3"/>
      <c r="H3279" s="3"/>
      <c r="I3279" s="3"/>
    </row>
    <row r="3280" spans="1:9" x14ac:dyDescent="0.25">
      <c r="A3280" s="3"/>
      <c r="B3280" s="3"/>
      <c r="C3280" s="3"/>
      <c r="D3280" s="3"/>
      <c r="E3280" s="3"/>
      <c r="F3280" s="3"/>
      <c r="G3280" s="3"/>
      <c r="H3280" s="3"/>
      <c r="I3280" s="3"/>
    </row>
    <row r="3281" spans="1:9" x14ac:dyDescent="0.25">
      <c r="A3281" s="3"/>
      <c r="B3281" s="3"/>
      <c r="C3281" s="3"/>
      <c r="D3281" s="3"/>
      <c r="E3281" s="3"/>
      <c r="F3281" s="3"/>
      <c r="G3281" s="3"/>
      <c r="H3281" s="3"/>
      <c r="I3281" s="3"/>
    </row>
    <row r="3282" spans="1:9" x14ac:dyDescent="0.25">
      <c r="A3282" s="3"/>
      <c r="B3282" s="3"/>
      <c r="C3282" s="3"/>
      <c r="D3282" s="3"/>
      <c r="E3282" s="3"/>
      <c r="F3282" s="3"/>
      <c r="G3282" s="3"/>
      <c r="H3282" s="3"/>
      <c r="I3282" s="3"/>
    </row>
    <row r="3283" spans="1:9" x14ac:dyDescent="0.25">
      <c r="A3283" s="3"/>
      <c r="B3283" s="3"/>
      <c r="C3283" s="3"/>
      <c r="D3283" s="3"/>
      <c r="E3283" s="3"/>
      <c r="F3283" s="3"/>
      <c r="G3283" s="3"/>
      <c r="H3283" s="3"/>
      <c r="I3283" s="3"/>
    </row>
    <row r="3284" spans="1:9" x14ac:dyDescent="0.25">
      <c r="A3284" s="3"/>
      <c r="B3284" s="3"/>
      <c r="C3284" s="3"/>
      <c r="D3284" s="3"/>
      <c r="E3284" s="3"/>
      <c r="F3284" s="3"/>
      <c r="G3284" s="3"/>
      <c r="H3284" s="3"/>
      <c r="I3284" s="3"/>
    </row>
    <row r="3285" spans="1:9" x14ac:dyDescent="0.25">
      <c r="A3285" s="3"/>
      <c r="B3285" s="3"/>
      <c r="C3285" s="3"/>
      <c r="D3285" s="3"/>
      <c r="E3285" s="3"/>
      <c r="F3285" s="3"/>
      <c r="G3285" s="3"/>
      <c r="H3285" s="3"/>
      <c r="I3285" s="3"/>
    </row>
    <row r="3286" spans="1:9" x14ac:dyDescent="0.25">
      <c r="A3286" s="3"/>
      <c r="B3286" s="3"/>
      <c r="C3286" s="3"/>
      <c r="D3286" s="3"/>
      <c r="E3286" s="3"/>
      <c r="F3286" s="3"/>
      <c r="G3286" s="3"/>
      <c r="H3286" s="3"/>
      <c r="I3286" s="3"/>
    </row>
    <row r="3287" spans="1:9" x14ac:dyDescent="0.25">
      <c r="A3287" s="3"/>
      <c r="B3287" s="3"/>
      <c r="C3287" s="3"/>
      <c r="D3287" s="3"/>
      <c r="E3287" s="3"/>
      <c r="F3287" s="3"/>
      <c r="G3287" s="3"/>
      <c r="H3287" s="3"/>
      <c r="I3287" s="3"/>
    </row>
    <row r="3288" spans="1:9" x14ac:dyDescent="0.25">
      <c r="A3288" s="3"/>
      <c r="B3288" s="3"/>
      <c r="C3288" s="3"/>
      <c r="D3288" s="3"/>
      <c r="E3288" s="3"/>
      <c r="F3288" s="3"/>
      <c r="G3288" s="3"/>
      <c r="H3288" s="3"/>
      <c r="I3288" s="3"/>
    </row>
    <row r="3289" spans="1:9" x14ac:dyDescent="0.25">
      <c r="A3289" s="3"/>
      <c r="B3289" s="3"/>
      <c r="C3289" s="3"/>
      <c r="D3289" s="3"/>
      <c r="E3289" s="3"/>
      <c r="F3289" s="3"/>
      <c r="G3289" s="3"/>
      <c r="H3289" s="3"/>
      <c r="I3289" s="3"/>
    </row>
    <row r="3290" spans="1:9" x14ac:dyDescent="0.25">
      <c r="A3290" s="3"/>
      <c r="B3290" s="3"/>
      <c r="C3290" s="3"/>
      <c r="D3290" s="3"/>
      <c r="E3290" s="3"/>
      <c r="F3290" s="3"/>
      <c r="G3290" s="3"/>
      <c r="H3290" s="3"/>
      <c r="I3290" s="3"/>
    </row>
    <row r="3291" spans="1:9" x14ac:dyDescent="0.25">
      <c r="A3291" s="3"/>
      <c r="B3291" s="3"/>
      <c r="C3291" s="3"/>
      <c r="D3291" s="3"/>
      <c r="E3291" s="3"/>
      <c r="F3291" s="3"/>
      <c r="G3291" s="3"/>
      <c r="H3291" s="3"/>
      <c r="I3291" s="3"/>
    </row>
    <row r="3292" spans="1:9" x14ac:dyDescent="0.25">
      <c r="A3292" s="3"/>
      <c r="B3292" s="3"/>
      <c r="C3292" s="3"/>
      <c r="D3292" s="3"/>
      <c r="E3292" s="3"/>
      <c r="F3292" s="3"/>
      <c r="G3292" s="3"/>
      <c r="H3292" s="3"/>
      <c r="I3292" s="3"/>
    </row>
    <row r="3293" spans="1:9" x14ac:dyDescent="0.25">
      <c r="A3293" s="3"/>
      <c r="B3293" s="3"/>
      <c r="C3293" s="3"/>
      <c r="D3293" s="3"/>
      <c r="E3293" s="3"/>
      <c r="F3293" s="3"/>
      <c r="G3293" s="3"/>
      <c r="H3293" s="3"/>
      <c r="I3293" s="3"/>
    </row>
    <row r="3294" spans="1:9" x14ac:dyDescent="0.25">
      <c r="A3294" s="3"/>
      <c r="B3294" s="3"/>
      <c r="C3294" s="3"/>
      <c r="D3294" s="3"/>
      <c r="E3294" s="3"/>
      <c r="F3294" s="3"/>
      <c r="G3294" s="3"/>
      <c r="H3294" s="3"/>
      <c r="I3294" s="3"/>
    </row>
    <row r="3295" spans="1:9" x14ac:dyDescent="0.25">
      <c r="A3295" s="3"/>
      <c r="B3295" s="3"/>
      <c r="C3295" s="3"/>
      <c r="D3295" s="3"/>
      <c r="E3295" s="3"/>
      <c r="F3295" s="3"/>
      <c r="G3295" s="3"/>
      <c r="H3295" s="3"/>
      <c r="I3295" s="3"/>
    </row>
    <row r="3296" spans="1:9" x14ac:dyDescent="0.25">
      <c r="A3296" s="3"/>
      <c r="B3296" s="3"/>
      <c r="C3296" s="3"/>
      <c r="D3296" s="3"/>
      <c r="E3296" s="3"/>
      <c r="F3296" s="3"/>
      <c r="G3296" s="3"/>
      <c r="H3296" s="3"/>
      <c r="I3296" s="3"/>
    </row>
    <row r="3297" spans="1:9" x14ac:dyDescent="0.25">
      <c r="A3297" s="3"/>
      <c r="B3297" s="3"/>
      <c r="C3297" s="3"/>
      <c r="D3297" s="3"/>
      <c r="E3297" s="3"/>
      <c r="F3297" s="3"/>
      <c r="G3297" s="3"/>
      <c r="H3297" s="3"/>
      <c r="I3297" s="3"/>
    </row>
    <row r="3298" spans="1:9" x14ac:dyDescent="0.25">
      <c r="A3298" s="3"/>
      <c r="B3298" s="3"/>
      <c r="C3298" s="3"/>
      <c r="D3298" s="3"/>
      <c r="E3298" s="3"/>
      <c r="F3298" s="3"/>
      <c r="G3298" s="3"/>
      <c r="H3298" s="3"/>
      <c r="I3298" s="3"/>
    </row>
    <row r="3299" spans="1:9" x14ac:dyDescent="0.25">
      <c r="A3299" s="3"/>
      <c r="B3299" s="3"/>
      <c r="C3299" s="3"/>
      <c r="D3299" s="3"/>
      <c r="E3299" s="3"/>
      <c r="F3299" s="3"/>
      <c r="G3299" s="3"/>
      <c r="H3299" s="3"/>
      <c r="I3299" s="3"/>
    </row>
    <row r="3300" spans="1:9" x14ac:dyDescent="0.25">
      <c r="A3300" s="3"/>
      <c r="B3300" s="3"/>
      <c r="C3300" s="3"/>
      <c r="D3300" s="3"/>
      <c r="E3300" s="3"/>
      <c r="F3300" s="3"/>
      <c r="G3300" s="3"/>
      <c r="H3300" s="3"/>
      <c r="I3300" s="3"/>
    </row>
    <row r="3301" spans="1:9" x14ac:dyDescent="0.25">
      <c r="A3301" s="3"/>
      <c r="B3301" s="3"/>
      <c r="C3301" s="3"/>
      <c r="D3301" s="3"/>
      <c r="E3301" s="3"/>
      <c r="F3301" s="3"/>
      <c r="G3301" s="3"/>
      <c r="H3301" s="3"/>
      <c r="I3301" s="3"/>
    </row>
    <row r="3302" spans="1:9" x14ac:dyDescent="0.25">
      <c r="A3302" s="3"/>
      <c r="B3302" s="3"/>
      <c r="C3302" s="3"/>
      <c r="D3302" s="3"/>
      <c r="E3302" s="3"/>
      <c r="F3302" s="3"/>
      <c r="G3302" s="3"/>
      <c r="H3302" s="3"/>
      <c r="I3302" s="3"/>
    </row>
    <row r="3303" spans="1:9" x14ac:dyDescent="0.25">
      <c r="A3303" s="3"/>
      <c r="B3303" s="3"/>
      <c r="C3303" s="3"/>
      <c r="D3303" s="3"/>
      <c r="E3303" s="3"/>
      <c r="F3303" s="3"/>
      <c r="G3303" s="3"/>
      <c r="H3303" s="3"/>
      <c r="I3303" s="3"/>
    </row>
    <row r="3304" spans="1:9" x14ac:dyDescent="0.25">
      <c r="A3304" s="3"/>
      <c r="B3304" s="3"/>
      <c r="C3304" s="3"/>
      <c r="D3304" s="3"/>
      <c r="E3304" s="3"/>
      <c r="F3304" s="3"/>
      <c r="G3304" s="3"/>
      <c r="H3304" s="3"/>
      <c r="I3304" s="3"/>
    </row>
    <row r="3305" spans="1:9" x14ac:dyDescent="0.25">
      <c r="A3305" s="3"/>
      <c r="B3305" s="3"/>
      <c r="C3305" s="3"/>
      <c r="D3305" s="3"/>
      <c r="E3305" s="3"/>
      <c r="F3305" s="3"/>
      <c r="G3305" s="3"/>
      <c r="H3305" s="3"/>
      <c r="I3305" s="3"/>
    </row>
    <row r="3306" spans="1:9" x14ac:dyDescent="0.25">
      <c r="A3306" s="3"/>
      <c r="B3306" s="3"/>
      <c r="C3306" s="3"/>
      <c r="D3306" s="3"/>
      <c r="E3306" s="3"/>
      <c r="F3306" s="3"/>
      <c r="G3306" s="3"/>
      <c r="H3306" s="3"/>
      <c r="I3306" s="3"/>
    </row>
    <row r="3307" spans="1:9" x14ac:dyDescent="0.25">
      <c r="A3307" s="3"/>
      <c r="B3307" s="3"/>
      <c r="C3307" s="3"/>
      <c r="D3307" s="3"/>
      <c r="E3307" s="3"/>
      <c r="F3307" s="3"/>
      <c r="G3307" s="3"/>
      <c r="H3307" s="3"/>
      <c r="I3307" s="3"/>
    </row>
    <row r="3308" spans="1:9" x14ac:dyDescent="0.25">
      <c r="A3308" s="3"/>
      <c r="B3308" s="3"/>
      <c r="C3308" s="3"/>
      <c r="D3308" s="3"/>
      <c r="E3308" s="3"/>
      <c r="F3308" s="3"/>
      <c r="G3308" s="3"/>
      <c r="H3308" s="3"/>
      <c r="I3308" s="3"/>
    </row>
    <row r="3309" spans="1:9" x14ac:dyDescent="0.25">
      <c r="A3309" s="3"/>
      <c r="B3309" s="3"/>
      <c r="C3309" s="3"/>
      <c r="D3309" s="3"/>
      <c r="E3309" s="3"/>
      <c r="F3309" s="3"/>
      <c r="G3309" s="3"/>
      <c r="H3309" s="3"/>
      <c r="I3309" s="3"/>
    </row>
    <row r="3310" spans="1:9" x14ac:dyDescent="0.25">
      <c r="A3310" s="3"/>
      <c r="B3310" s="3"/>
      <c r="C3310" s="3"/>
      <c r="D3310" s="3"/>
      <c r="E3310" s="3"/>
      <c r="F3310" s="3"/>
      <c r="G3310" s="3"/>
      <c r="H3310" s="3"/>
      <c r="I3310" s="3"/>
    </row>
    <row r="3311" spans="1:9" x14ac:dyDescent="0.25">
      <c r="A3311" s="3"/>
      <c r="B3311" s="3"/>
      <c r="C3311" s="3"/>
      <c r="D3311" s="3"/>
      <c r="E3311" s="3"/>
      <c r="F3311" s="3"/>
      <c r="G3311" s="3"/>
      <c r="H3311" s="3"/>
      <c r="I3311" s="3"/>
    </row>
    <row r="3312" spans="1:9" x14ac:dyDescent="0.25">
      <c r="A3312" s="3"/>
      <c r="B3312" s="3"/>
      <c r="C3312" s="3"/>
      <c r="D3312" s="3"/>
      <c r="E3312" s="3"/>
      <c r="F3312" s="3"/>
      <c r="G3312" s="3"/>
      <c r="H3312" s="3"/>
      <c r="I3312" s="3"/>
    </row>
    <row r="3313" spans="1:9" x14ac:dyDescent="0.25">
      <c r="A3313" s="3"/>
      <c r="B3313" s="3"/>
      <c r="C3313" s="3"/>
      <c r="D3313" s="3"/>
      <c r="E3313" s="3"/>
      <c r="F3313" s="3"/>
      <c r="G3313" s="3"/>
      <c r="H3313" s="3"/>
      <c r="I3313" s="3"/>
    </row>
    <row r="3314" spans="1:9" x14ac:dyDescent="0.25">
      <c r="A3314" s="3"/>
      <c r="B3314" s="3"/>
      <c r="C3314" s="3"/>
      <c r="D3314" s="3"/>
      <c r="E3314" s="3"/>
      <c r="F3314" s="3"/>
      <c r="G3314" s="3"/>
      <c r="H3314" s="3"/>
      <c r="I3314" s="3"/>
    </row>
    <row r="3315" spans="1:9" x14ac:dyDescent="0.25">
      <c r="A3315" s="3"/>
      <c r="B3315" s="3"/>
      <c r="C3315" s="3"/>
      <c r="D3315" s="3"/>
      <c r="E3315" s="3"/>
      <c r="F3315" s="3"/>
      <c r="G3315" s="3"/>
      <c r="H3315" s="3"/>
      <c r="I3315" s="3"/>
    </row>
    <row r="3316" spans="1:9" x14ac:dyDescent="0.25">
      <c r="A3316" s="3"/>
      <c r="B3316" s="3"/>
      <c r="C3316" s="3"/>
      <c r="D3316" s="3"/>
      <c r="E3316" s="3"/>
      <c r="F3316" s="3"/>
      <c r="G3316" s="3"/>
      <c r="H3316" s="3"/>
      <c r="I3316" s="3"/>
    </row>
    <row r="3317" spans="1:9" x14ac:dyDescent="0.25">
      <c r="A3317" s="3"/>
      <c r="B3317" s="3"/>
      <c r="C3317" s="3"/>
      <c r="D3317" s="3"/>
      <c r="E3317" s="3"/>
      <c r="F3317" s="3"/>
      <c r="G3317" s="3"/>
      <c r="H3317" s="3"/>
      <c r="I3317" s="3"/>
    </row>
    <row r="3318" spans="1:9" x14ac:dyDescent="0.25">
      <c r="A3318" s="3"/>
      <c r="B3318" s="3"/>
      <c r="C3318" s="3"/>
      <c r="D3318" s="3"/>
      <c r="E3318" s="3"/>
      <c r="F3318" s="3"/>
      <c r="G3318" s="3"/>
      <c r="H3318" s="3"/>
      <c r="I3318" s="3"/>
    </row>
    <row r="3319" spans="1:9" x14ac:dyDescent="0.25">
      <c r="A3319" s="3"/>
      <c r="B3319" s="3"/>
      <c r="C3319" s="3"/>
      <c r="D3319" s="3"/>
      <c r="E3319" s="3"/>
      <c r="F3319" s="3"/>
      <c r="G3319" s="3"/>
      <c r="H3319" s="3"/>
      <c r="I3319" s="3"/>
    </row>
    <row r="3320" spans="1:9" x14ac:dyDescent="0.25">
      <c r="A3320" s="3"/>
      <c r="B3320" s="3"/>
      <c r="C3320" s="3"/>
      <c r="D3320" s="3"/>
      <c r="E3320" s="3"/>
      <c r="F3320" s="3"/>
      <c r="G3320" s="3"/>
      <c r="H3320" s="3"/>
      <c r="I3320" s="3"/>
    </row>
    <row r="3321" spans="1:9" x14ac:dyDescent="0.25">
      <c r="A3321" s="3"/>
      <c r="B3321" s="3"/>
      <c r="C3321" s="3"/>
      <c r="D3321" s="3"/>
      <c r="E3321" s="3"/>
      <c r="F3321" s="3"/>
      <c r="G3321" s="3"/>
      <c r="H3321" s="3"/>
      <c r="I3321" s="3"/>
    </row>
    <row r="3322" spans="1:9" x14ac:dyDescent="0.25">
      <c r="A3322" s="3"/>
      <c r="B3322" s="3"/>
      <c r="C3322" s="3"/>
      <c r="D3322" s="3"/>
      <c r="E3322" s="3"/>
      <c r="F3322" s="3"/>
      <c r="G3322" s="3"/>
      <c r="H3322" s="3"/>
      <c r="I3322" s="3"/>
    </row>
    <row r="3323" spans="1:9" x14ac:dyDescent="0.25">
      <c r="A3323" s="3"/>
      <c r="B3323" s="3"/>
      <c r="C3323" s="3"/>
      <c r="D3323" s="3"/>
      <c r="E3323" s="3"/>
      <c r="F3323" s="3"/>
      <c r="G3323" s="3"/>
      <c r="H3323" s="3"/>
      <c r="I3323" s="3"/>
    </row>
    <row r="3324" spans="1:9" x14ac:dyDescent="0.25">
      <c r="A3324" s="3"/>
      <c r="B3324" s="3"/>
      <c r="C3324" s="3"/>
      <c r="D3324" s="3"/>
      <c r="E3324" s="3"/>
      <c r="F3324" s="3"/>
      <c r="G3324" s="3"/>
      <c r="H3324" s="3"/>
      <c r="I3324" s="3"/>
    </row>
    <row r="3325" spans="1:9" x14ac:dyDescent="0.25">
      <c r="A3325" s="3"/>
      <c r="B3325" s="3"/>
      <c r="C3325" s="3"/>
      <c r="D3325" s="3"/>
      <c r="E3325" s="3"/>
      <c r="F3325" s="3"/>
      <c r="G3325" s="3"/>
      <c r="H3325" s="3"/>
      <c r="I3325" s="3"/>
    </row>
    <row r="3326" spans="1:9" x14ac:dyDescent="0.25">
      <c r="A3326" s="3"/>
      <c r="B3326" s="3"/>
      <c r="C3326" s="3"/>
      <c r="D3326" s="3"/>
      <c r="E3326" s="3"/>
      <c r="F3326" s="3"/>
      <c r="G3326" s="3"/>
      <c r="H3326" s="3"/>
      <c r="I3326" s="3"/>
    </row>
    <row r="3327" spans="1:9" x14ac:dyDescent="0.25">
      <c r="A3327" s="3"/>
      <c r="B3327" s="3"/>
      <c r="C3327" s="3"/>
      <c r="D3327" s="3"/>
      <c r="E3327" s="3"/>
      <c r="F3327" s="3"/>
      <c r="G3327" s="3"/>
      <c r="H3327" s="3"/>
      <c r="I3327" s="3"/>
    </row>
    <row r="3328" spans="1:9" x14ac:dyDescent="0.25">
      <c r="A3328" s="3"/>
      <c r="B3328" s="3"/>
      <c r="C3328" s="3"/>
      <c r="D3328" s="3"/>
      <c r="E3328" s="3"/>
      <c r="F3328" s="3"/>
      <c r="G3328" s="3"/>
      <c r="H3328" s="3"/>
      <c r="I3328" s="3"/>
    </row>
    <row r="3329" spans="1:9" x14ac:dyDescent="0.25">
      <c r="A3329" s="3"/>
      <c r="B3329" s="3"/>
      <c r="C3329" s="3"/>
      <c r="D3329" s="3"/>
      <c r="E3329" s="3"/>
      <c r="F3329" s="3"/>
      <c r="G3329" s="3"/>
      <c r="H3329" s="3"/>
      <c r="I3329" s="3"/>
    </row>
    <row r="3330" spans="1:9" x14ac:dyDescent="0.25">
      <c r="A3330" s="3"/>
      <c r="B3330" s="3"/>
      <c r="C3330" s="3"/>
      <c r="D3330" s="3"/>
      <c r="E3330" s="3"/>
      <c r="F3330" s="3"/>
      <c r="G3330" s="3"/>
      <c r="H3330" s="3"/>
      <c r="I3330" s="3"/>
    </row>
    <row r="3331" spans="1:9" x14ac:dyDescent="0.25">
      <c r="A3331" s="3"/>
      <c r="B3331" s="3"/>
      <c r="C3331" s="3"/>
      <c r="D3331" s="3"/>
      <c r="E3331" s="3"/>
      <c r="F3331" s="3"/>
      <c r="G3331" s="3"/>
      <c r="H3331" s="3"/>
      <c r="I3331" s="3"/>
    </row>
    <row r="3332" spans="1:9" x14ac:dyDescent="0.25">
      <c r="A3332" s="3"/>
      <c r="B3332" s="3"/>
      <c r="C3332" s="3"/>
      <c r="D3332" s="3"/>
      <c r="E3332" s="3"/>
      <c r="F3332" s="3"/>
      <c r="G3332" s="3"/>
      <c r="H3332" s="3"/>
      <c r="I3332" s="3"/>
    </row>
    <row r="3333" spans="1:9" x14ac:dyDescent="0.25">
      <c r="A3333" s="3"/>
      <c r="B3333" s="3"/>
      <c r="C3333" s="3"/>
      <c r="D3333" s="3"/>
      <c r="E3333" s="3"/>
      <c r="F3333" s="3"/>
      <c r="G3333" s="3"/>
      <c r="H3333" s="3"/>
      <c r="I3333" s="3"/>
    </row>
    <row r="3334" spans="1:9" x14ac:dyDescent="0.25">
      <c r="A3334" s="3"/>
      <c r="B3334" s="3"/>
      <c r="C3334" s="3"/>
      <c r="D3334" s="3"/>
      <c r="E3334" s="3"/>
      <c r="F3334" s="3"/>
      <c r="G3334" s="3"/>
      <c r="H3334" s="3"/>
      <c r="I3334" s="3"/>
    </row>
    <row r="3335" spans="1:9" x14ac:dyDescent="0.25">
      <c r="A3335" s="3"/>
      <c r="B3335" s="3"/>
      <c r="C3335" s="3"/>
      <c r="D3335" s="3"/>
      <c r="E3335" s="3"/>
      <c r="F3335" s="3"/>
      <c r="G3335" s="3"/>
      <c r="H3335" s="3"/>
      <c r="I3335" s="3"/>
    </row>
    <row r="3336" spans="1:9" x14ac:dyDescent="0.25">
      <c r="A3336" s="3"/>
      <c r="B3336" s="3"/>
      <c r="C3336" s="3"/>
      <c r="D3336" s="3"/>
      <c r="E3336" s="3"/>
      <c r="F3336" s="3"/>
      <c r="G3336" s="3"/>
      <c r="H3336" s="3"/>
      <c r="I3336" s="3"/>
    </row>
    <row r="3337" spans="1:9" x14ac:dyDescent="0.25">
      <c r="A3337" s="3"/>
      <c r="B3337" s="3"/>
      <c r="C3337" s="3"/>
      <c r="D3337" s="3"/>
      <c r="E3337" s="3"/>
      <c r="F3337" s="3"/>
      <c r="G3337" s="3"/>
      <c r="H3337" s="3"/>
      <c r="I3337" s="3"/>
    </row>
    <row r="3338" spans="1:9" x14ac:dyDescent="0.25">
      <c r="A3338" s="3"/>
      <c r="B3338" s="3"/>
      <c r="C3338" s="3"/>
      <c r="D3338" s="3"/>
      <c r="E3338" s="3"/>
      <c r="F3338" s="3"/>
      <c r="G3338" s="3"/>
      <c r="H3338" s="3"/>
      <c r="I3338" s="3"/>
    </row>
    <row r="3339" spans="1:9" x14ac:dyDescent="0.25">
      <c r="A3339" s="3"/>
      <c r="B3339" s="3"/>
      <c r="C3339" s="3"/>
      <c r="D3339" s="3"/>
      <c r="E3339" s="3"/>
      <c r="F3339" s="3"/>
      <c r="G3339" s="3"/>
      <c r="H3339" s="3"/>
      <c r="I3339" s="3"/>
    </row>
    <row r="3340" spans="1:9" x14ac:dyDescent="0.25">
      <c r="A3340" s="3"/>
      <c r="B3340" s="3"/>
      <c r="C3340" s="3"/>
      <c r="D3340" s="3"/>
      <c r="E3340" s="3"/>
      <c r="F3340" s="3"/>
      <c r="G3340" s="3"/>
      <c r="H3340" s="3"/>
      <c r="I3340" s="3"/>
    </row>
    <row r="3341" spans="1:9" x14ac:dyDescent="0.25">
      <c r="A3341" s="3"/>
      <c r="B3341" s="3"/>
      <c r="C3341" s="3"/>
      <c r="D3341" s="3"/>
      <c r="E3341" s="3"/>
      <c r="F3341" s="3"/>
      <c r="G3341" s="3"/>
      <c r="H3341" s="3"/>
      <c r="I3341" s="3"/>
    </row>
    <row r="3342" spans="1:9" x14ac:dyDescent="0.25">
      <c r="A3342" s="3"/>
      <c r="B3342" s="3"/>
      <c r="C3342" s="3"/>
      <c r="D3342" s="3"/>
      <c r="E3342" s="3"/>
      <c r="F3342" s="3"/>
      <c r="G3342" s="3"/>
      <c r="H3342" s="3"/>
      <c r="I3342" s="3"/>
    </row>
    <row r="3343" spans="1:9" x14ac:dyDescent="0.25">
      <c r="A3343" s="3"/>
      <c r="B3343" s="3"/>
      <c r="C3343" s="3"/>
      <c r="D3343" s="3"/>
      <c r="E3343" s="3"/>
      <c r="F3343" s="3"/>
      <c r="G3343" s="3"/>
      <c r="H3343" s="3"/>
      <c r="I3343" s="3"/>
    </row>
    <row r="3344" spans="1:9" x14ac:dyDescent="0.25">
      <c r="A3344" s="3"/>
      <c r="B3344" s="3"/>
      <c r="C3344" s="3"/>
      <c r="D3344" s="3"/>
      <c r="E3344" s="3"/>
      <c r="F3344" s="3"/>
      <c r="G3344" s="3"/>
      <c r="H3344" s="3"/>
      <c r="I3344" s="3"/>
    </row>
    <row r="3345" spans="1:9" x14ac:dyDescent="0.25">
      <c r="A3345" s="3"/>
      <c r="B3345" s="3"/>
      <c r="C3345" s="3"/>
      <c r="D3345" s="3"/>
      <c r="E3345" s="3"/>
      <c r="F3345" s="3"/>
      <c r="G3345" s="3"/>
      <c r="H3345" s="3"/>
      <c r="I3345" s="3"/>
    </row>
    <row r="3346" spans="1:9" x14ac:dyDescent="0.25">
      <c r="A3346" s="3"/>
      <c r="B3346" s="3"/>
      <c r="C3346" s="3"/>
      <c r="D3346" s="3"/>
      <c r="E3346" s="3"/>
      <c r="F3346" s="3"/>
      <c r="G3346" s="3"/>
      <c r="H3346" s="3"/>
      <c r="I3346" s="3"/>
    </row>
    <row r="3347" spans="1:9" x14ac:dyDescent="0.25">
      <c r="A3347" s="3"/>
      <c r="B3347" s="3"/>
      <c r="C3347" s="3"/>
      <c r="D3347" s="3"/>
      <c r="E3347" s="3"/>
      <c r="F3347" s="3"/>
      <c r="G3347" s="3"/>
      <c r="H3347" s="3"/>
      <c r="I3347" s="3"/>
    </row>
    <row r="3348" spans="1:9" x14ac:dyDescent="0.25">
      <c r="A3348" s="3"/>
      <c r="B3348" s="3"/>
      <c r="C3348" s="3"/>
      <c r="D3348" s="3"/>
      <c r="E3348" s="3"/>
      <c r="F3348" s="3"/>
      <c r="G3348" s="3"/>
      <c r="H3348" s="3"/>
      <c r="I3348" s="3"/>
    </row>
    <row r="3349" spans="1:9" x14ac:dyDescent="0.25">
      <c r="A3349" s="3"/>
      <c r="B3349" s="3"/>
      <c r="C3349" s="3"/>
      <c r="D3349" s="3"/>
      <c r="E3349" s="3"/>
      <c r="F3349" s="3"/>
      <c r="G3349" s="3"/>
      <c r="H3349" s="3"/>
      <c r="I3349" s="3"/>
    </row>
    <row r="3350" spans="1:9" x14ac:dyDescent="0.25">
      <c r="A3350" s="3"/>
      <c r="B3350" s="3"/>
      <c r="C3350" s="3"/>
      <c r="D3350" s="3"/>
      <c r="E3350" s="3"/>
      <c r="F3350" s="3"/>
      <c r="G3350" s="3"/>
      <c r="H3350" s="3"/>
      <c r="I3350" s="3"/>
    </row>
    <row r="3351" spans="1:9" x14ac:dyDescent="0.25">
      <c r="A3351" s="3"/>
      <c r="B3351" s="3"/>
      <c r="C3351" s="3"/>
      <c r="D3351" s="3"/>
      <c r="E3351" s="3"/>
      <c r="F3351" s="3"/>
      <c r="G3351" s="3"/>
      <c r="H3351" s="3"/>
      <c r="I3351" s="3"/>
    </row>
    <row r="3352" spans="1:9" x14ac:dyDescent="0.25">
      <c r="A3352" s="3"/>
      <c r="B3352" s="3"/>
      <c r="C3352" s="3"/>
      <c r="D3352" s="3"/>
      <c r="E3352" s="3"/>
      <c r="F3352" s="3"/>
      <c r="G3352" s="3"/>
      <c r="H3352" s="3"/>
      <c r="I3352" s="3"/>
    </row>
    <row r="3353" spans="1:9" x14ac:dyDescent="0.25">
      <c r="A3353" s="3"/>
      <c r="B3353" s="3"/>
      <c r="C3353" s="3"/>
      <c r="D3353" s="3"/>
      <c r="E3353" s="3"/>
      <c r="F3353" s="3"/>
      <c r="G3353" s="3"/>
      <c r="H3353" s="3"/>
      <c r="I3353" s="3"/>
    </row>
    <row r="3354" spans="1:9" x14ac:dyDescent="0.25">
      <c r="A3354" s="3"/>
      <c r="B3354" s="3"/>
      <c r="C3354" s="3"/>
      <c r="D3354" s="3"/>
      <c r="E3354" s="3"/>
      <c r="F3354" s="3"/>
      <c r="G3354" s="3"/>
      <c r="H3354" s="3"/>
      <c r="I3354" s="3"/>
    </row>
    <row r="3355" spans="1:9" x14ac:dyDescent="0.25">
      <c r="A3355" s="3"/>
      <c r="B3355" s="3"/>
      <c r="C3355" s="3"/>
      <c r="D3355" s="3"/>
      <c r="E3355" s="3"/>
      <c r="F3355" s="3"/>
      <c r="G3355" s="3"/>
      <c r="H3355" s="3"/>
      <c r="I3355" s="3"/>
    </row>
    <row r="3356" spans="1:9" x14ac:dyDescent="0.25">
      <c r="A3356" s="3"/>
      <c r="B3356" s="3"/>
      <c r="C3356" s="3"/>
      <c r="D3356" s="3"/>
      <c r="E3356" s="3"/>
      <c r="F3356" s="3"/>
      <c r="G3356" s="3"/>
      <c r="H3356" s="3"/>
      <c r="I3356" s="3"/>
    </row>
    <row r="3357" spans="1:9" x14ac:dyDescent="0.25">
      <c r="A3357" s="3"/>
      <c r="B3357" s="3"/>
      <c r="C3357" s="3"/>
      <c r="D3357" s="3"/>
      <c r="E3357" s="3"/>
      <c r="F3357" s="3"/>
      <c r="G3357" s="3"/>
      <c r="H3357" s="3"/>
      <c r="I3357" s="3"/>
    </row>
    <row r="3358" spans="1:9" x14ac:dyDescent="0.25">
      <c r="A3358" s="3"/>
      <c r="B3358" s="3"/>
      <c r="C3358" s="3"/>
      <c r="D3358" s="3"/>
      <c r="E3358" s="3"/>
      <c r="F3358" s="3"/>
      <c r="G3358" s="3"/>
      <c r="H3358" s="3"/>
      <c r="I3358" s="3"/>
    </row>
    <row r="3359" spans="1:9" x14ac:dyDescent="0.25">
      <c r="A3359" s="3"/>
      <c r="B3359" s="3"/>
      <c r="C3359" s="3"/>
      <c r="D3359" s="3"/>
      <c r="E3359" s="3"/>
      <c r="F3359" s="3"/>
      <c r="G3359" s="3"/>
      <c r="H3359" s="3"/>
      <c r="I3359" s="3"/>
    </row>
    <row r="3360" spans="1:9" x14ac:dyDescent="0.25">
      <c r="A3360" s="3"/>
      <c r="B3360" s="3"/>
      <c r="C3360" s="3"/>
      <c r="D3360" s="3"/>
      <c r="E3360" s="3"/>
      <c r="F3360" s="3"/>
      <c r="G3360" s="3"/>
      <c r="H3360" s="3"/>
      <c r="I3360" s="3"/>
    </row>
    <row r="3361" spans="1:9" x14ac:dyDescent="0.25">
      <c r="A3361" s="3"/>
      <c r="B3361" s="3"/>
      <c r="C3361" s="3"/>
      <c r="D3361" s="3"/>
      <c r="E3361" s="3"/>
      <c r="F3361" s="3"/>
      <c r="G3361" s="3"/>
      <c r="H3361" s="3"/>
      <c r="I3361" s="3"/>
    </row>
    <row r="3362" spans="1:9" x14ac:dyDescent="0.25">
      <c r="A3362" s="3"/>
      <c r="B3362" s="3"/>
      <c r="C3362" s="3"/>
      <c r="D3362" s="3"/>
      <c r="E3362" s="3"/>
      <c r="F3362" s="3"/>
      <c r="G3362" s="3"/>
      <c r="H3362" s="3"/>
      <c r="I3362" s="3"/>
    </row>
    <row r="3363" spans="1:9" x14ac:dyDescent="0.25">
      <c r="A3363" s="3"/>
      <c r="B3363" s="3"/>
      <c r="C3363" s="3"/>
      <c r="D3363" s="3"/>
      <c r="E3363" s="3"/>
      <c r="F3363" s="3"/>
      <c r="G3363" s="3"/>
      <c r="H3363" s="3"/>
      <c r="I3363" s="3"/>
    </row>
    <row r="3364" spans="1:9" x14ac:dyDescent="0.25">
      <c r="A3364" s="3"/>
      <c r="B3364" s="3"/>
      <c r="C3364" s="3"/>
      <c r="D3364" s="3"/>
      <c r="E3364" s="3"/>
      <c r="F3364" s="3"/>
      <c r="G3364" s="3"/>
      <c r="H3364" s="3"/>
      <c r="I3364" s="3"/>
    </row>
    <row r="3365" spans="1:9" x14ac:dyDescent="0.25">
      <c r="A3365" s="3"/>
      <c r="B3365" s="3"/>
      <c r="C3365" s="3"/>
      <c r="D3365" s="3"/>
      <c r="E3365" s="3"/>
      <c r="F3365" s="3"/>
      <c r="G3365" s="3"/>
      <c r="H3365" s="3"/>
      <c r="I3365" s="3"/>
    </row>
    <row r="3366" spans="1:9" x14ac:dyDescent="0.25">
      <c r="A3366" s="3"/>
      <c r="B3366" s="3"/>
      <c r="C3366" s="3"/>
      <c r="D3366" s="3"/>
      <c r="E3366" s="3"/>
      <c r="F3366" s="3"/>
      <c r="G3366" s="3"/>
      <c r="H3366" s="3"/>
      <c r="I3366" s="3"/>
    </row>
    <row r="3367" spans="1:9" x14ac:dyDescent="0.25">
      <c r="A3367" s="3"/>
      <c r="B3367" s="3"/>
      <c r="C3367" s="3"/>
      <c r="D3367" s="3"/>
      <c r="E3367" s="3"/>
      <c r="F3367" s="3"/>
      <c r="G3367" s="3"/>
      <c r="H3367" s="3"/>
      <c r="I3367" s="3"/>
    </row>
    <row r="3368" spans="1:9" x14ac:dyDescent="0.25">
      <c r="A3368" s="3"/>
      <c r="B3368" s="3"/>
      <c r="C3368" s="3"/>
      <c r="D3368" s="3"/>
      <c r="E3368" s="3"/>
      <c r="F3368" s="3"/>
      <c r="G3368" s="3"/>
      <c r="H3368" s="3"/>
      <c r="I3368" s="3"/>
    </row>
    <row r="3369" spans="1:9" x14ac:dyDescent="0.25">
      <c r="A3369" s="3"/>
      <c r="B3369" s="3"/>
      <c r="C3369" s="3"/>
      <c r="D3369" s="3"/>
      <c r="E3369" s="3"/>
      <c r="F3369" s="3"/>
      <c r="G3369" s="3"/>
      <c r="H3369" s="3"/>
      <c r="I3369" s="3"/>
    </row>
    <row r="3370" spans="1:9" x14ac:dyDescent="0.25">
      <c r="A3370" s="3"/>
      <c r="B3370" s="3"/>
      <c r="C3370" s="3"/>
      <c r="D3370" s="3"/>
      <c r="E3370" s="3"/>
      <c r="F3370" s="3"/>
      <c r="G3370" s="3"/>
      <c r="H3370" s="3"/>
      <c r="I3370" s="3"/>
    </row>
    <row r="3371" spans="1:9" x14ac:dyDescent="0.25">
      <c r="A3371" s="3"/>
      <c r="B3371" s="3"/>
      <c r="C3371" s="3"/>
      <c r="D3371" s="3"/>
      <c r="E3371" s="3"/>
      <c r="F3371" s="3"/>
      <c r="G3371" s="3"/>
      <c r="H3371" s="3"/>
      <c r="I3371" s="3"/>
    </row>
    <row r="3372" spans="1:9" x14ac:dyDescent="0.25">
      <c r="A3372" s="3"/>
      <c r="B3372" s="3"/>
      <c r="C3372" s="3"/>
      <c r="D3372" s="3"/>
      <c r="E3372" s="3"/>
      <c r="F3372" s="3"/>
      <c r="G3372" s="3"/>
      <c r="H3372" s="3"/>
      <c r="I3372" s="3"/>
    </row>
    <row r="3373" spans="1:9" x14ac:dyDescent="0.25">
      <c r="A3373" s="3"/>
      <c r="B3373" s="3"/>
      <c r="C3373" s="3"/>
      <c r="D3373" s="3"/>
      <c r="E3373" s="3"/>
      <c r="F3373" s="3"/>
      <c r="G3373" s="3"/>
      <c r="H3373" s="3"/>
      <c r="I3373" s="3"/>
    </row>
    <row r="3374" spans="1:9" x14ac:dyDescent="0.25">
      <c r="A3374" s="3"/>
      <c r="B3374" s="3"/>
      <c r="C3374" s="3"/>
      <c r="D3374" s="3"/>
      <c r="E3374" s="3"/>
      <c r="F3374" s="3"/>
      <c r="G3374" s="3"/>
      <c r="H3374" s="3"/>
      <c r="I3374" s="3"/>
    </row>
    <row r="3375" spans="1:9" x14ac:dyDescent="0.25">
      <c r="A3375" s="3"/>
      <c r="B3375" s="3"/>
      <c r="C3375" s="3"/>
      <c r="D3375" s="3"/>
      <c r="E3375" s="3"/>
      <c r="F3375" s="3"/>
      <c r="G3375" s="3"/>
      <c r="H3375" s="3"/>
      <c r="I3375" s="3"/>
    </row>
    <row r="3376" spans="1:9" x14ac:dyDescent="0.25">
      <c r="A3376" s="3"/>
      <c r="B3376" s="3"/>
      <c r="C3376" s="3"/>
      <c r="D3376" s="3"/>
      <c r="E3376" s="3"/>
      <c r="F3376" s="3"/>
      <c r="G3376" s="3"/>
      <c r="H3376" s="3"/>
      <c r="I3376" s="3"/>
    </row>
    <row r="3377" spans="1:9" x14ac:dyDescent="0.25">
      <c r="A3377" s="3"/>
      <c r="B3377" s="3"/>
      <c r="C3377" s="3"/>
      <c r="D3377" s="3"/>
      <c r="E3377" s="3"/>
      <c r="F3377" s="3"/>
      <c r="G3377" s="3"/>
      <c r="H3377" s="3"/>
      <c r="I3377" s="3"/>
    </row>
    <row r="3378" spans="1:9" x14ac:dyDescent="0.25">
      <c r="A3378" s="3"/>
      <c r="B3378" s="3"/>
      <c r="C3378" s="3"/>
      <c r="D3378" s="3"/>
      <c r="E3378" s="3"/>
      <c r="F3378" s="3"/>
      <c r="G3378" s="3"/>
      <c r="H3378" s="3"/>
      <c r="I3378" s="3"/>
    </row>
    <row r="3379" spans="1:9" x14ac:dyDescent="0.25">
      <c r="A3379" s="3"/>
      <c r="B3379" s="3"/>
      <c r="C3379" s="3"/>
      <c r="D3379" s="3"/>
      <c r="E3379" s="3"/>
      <c r="F3379" s="3"/>
      <c r="G3379" s="3"/>
      <c r="H3379" s="3"/>
      <c r="I3379" s="3"/>
    </row>
    <row r="3380" spans="1:9" x14ac:dyDescent="0.25">
      <c r="A3380" s="3"/>
      <c r="B3380" s="3"/>
      <c r="C3380" s="3"/>
      <c r="D3380" s="3"/>
      <c r="E3380" s="3"/>
      <c r="F3380" s="3"/>
      <c r="G3380" s="3"/>
      <c r="H3380" s="3"/>
      <c r="I3380" s="3"/>
    </row>
    <row r="3381" spans="1:9" x14ac:dyDescent="0.25">
      <c r="A3381" s="3"/>
      <c r="B3381" s="3"/>
      <c r="C3381" s="3"/>
      <c r="D3381" s="3"/>
      <c r="E3381" s="3"/>
      <c r="F3381" s="3"/>
      <c r="G3381" s="3"/>
      <c r="H3381" s="3"/>
      <c r="I3381" s="3"/>
    </row>
    <row r="3382" spans="1:9" x14ac:dyDescent="0.25">
      <c r="A3382" s="3"/>
      <c r="B3382" s="3"/>
      <c r="C3382" s="3"/>
      <c r="D3382" s="3"/>
      <c r="E3382" s="3"/>
      <c r="F3382" s="3"/>
      <c r="G3382" s="3"/>
      <c r="H3382" s="3"/>
      <c r="I3382" s="3"/>
    </row>
    <row r="3383" spans="1:9" x14ac:dyDescent="0.25">
      <c r="A3383" s="3"/>
      <c r="B3383" s="3"/>
      <c r="C3383" s="3"/>
      <c r="D3383" s="3"/>
      <c r="E3383" s="3"/>
      <c r="F3383" s="3"/>
      <c r="G3383" s="3"/>
      <c r="H3383" s="3"/>
      <c r="I3383" s="3"/>
    </row>
    <row r="3384" spans="1:9" x14ac:dyDescent="0.25">
      <c r="A3384" s="3"/>
      <c r="B3384" s="3"/>
      <c r="C3384" s="3"/>
      <c r="D3384" s="3"/>
      <c r="E3384" s="3"/>
      <c r="F3384" s="3"/>
      <c r="G3384" s="3"/>
      <c r="H3384" s="3"/>
      <c r="I3384" s="3"/>
    </row>
    <row r="3385" spans="1:9" x14ac:dyDescent="0.25">
      <c r="A3385" s="3"/>
      <c r="B3385" s="3"/>
      <c r="C3385" s="3"/>
      <c r="D3385" s="3"/>
      <c r="E3385" s="3"/>
      <c r="F3385" s="3"/>
      <c r="G3385" s="3"/>
      <c r="H3385" s="3"/>
      <c r="I3385" s="3"/>
    </row>
    <row r="3386" spans="1:9" x14ac:dyDescent="0.25">
      <c r="A3386" s="3"/>
      <c r="B3386" s="3"/>
      <c r="C3386" s="3"/>
      <c r="D3386" s="3"/>
      <c r="E3386" s="3"/>
      <c r="F3386" s="3"/>
      <c r="G3386" s="3"/>
      <c r="H3386" s="3"/>
      <c r="I3386" s="3"/>
    </row>
    <row r="3387" spans="1:9" x14ac:dyDescent="0.25">
      <c r="A3387" s="3"/>
      <c r="B3387" s="3"/>
      <c r="C3387" s="3"/>
      <c r="D3387" s="3"/>
      <c r="E3387" s="3"/>
      <c r="F3387" s="3"/>
      <c r="G3387" s="3"/>
      <c r="H3387" s="3"/>
      <c r="I3387" s="3"/>
    </row>
    <row r="3388" spans="1:9" x14ac:dyDescent="0.25">
      <c r="A3388" s="3"/>
      <c r="B3388" s="3"/>
      <c r="C3388" s="3"/>
      <c r="D3388" s="3"/>
      <c r="E3388" s="3"/>
      <c r="F3388" s="3"/>
      <c r="G3388" s="3"/>
      <c r="H3388" s="3"/>
      <c r="I3388" s="3"/>
    </row>
    <row r="3389" spans="1:9" x14ac:dyDescent="0.25">
      <c r="A3389" s="3"/>
      <c r="B3389" s="3"/>
      <c r="C3389" s="3"/>
      <c r="D3389" s="3"/>
      <c r="E3389" s="3"/>
      <c r="F3389" s="3"/>
      <c r="G3389" s="3"/>
      <c r="H3389" s="3"/>
      <c r="I3389" s="3"/>
    </row>
    <row r="3390" spans="1:9" x14ac:dyDescent="0.25">
      <c r="A3390" s="3"/>
      <c r="B3390" s="3"/>
      <c r="C3390" s="3"/>
      <c r="D3390" s="3"/>
      <c r="E3390" s="3"/>
      <c r="F3390" s="3"/>
      <c r="G3390" s="3"/>
      <c r="H3390" s="3"/>
      <c r="I3390" s="3"/>
    </row>
    <row r="3391" spans="1:9" x14ac:dyDescent="0.25">
      <c r="A3391" s="3"/>
      <c r="B3391" s="3"/>
      <c r="C3391" s="3"/>
      <c r="D3391" s="3"/>
      <c r="E3391" s="3"/>
      <c r="F3391" s="3"/>
      <c r="G3391" s="3"/>
      <c r="H3391" s="3"/>
      <c r="I3391" s="3"/>
    </row>
    <row r="3392" spans="1:9" x14ac:dyDescent="0.25">
      <c r="A3392" s="3"/>
      <c r="B3392" s="3"/>
      <c r="C3392" s="3"/>
      <c r="D3392" s="3"/>
      <c r="E3392" s="3"/>
      <c r="F3392" s="3"/>
      <c r="G3392" s="3"/>
      <c r="H3392" s="3"/>
      <c r="I3392" s="3"/>
    </row>
    <row r="3393" spans="1:9" x14ac:dyDescent="0.25">
      <c r="A3393" s="3"/>
      <c r="B3393" s="3"/>
      <c r="C3393" s="3"/>
      <c r="D3393" s="3"/>
      <c r="E3393" s="3"/>
      <c r="F3393" s="3"/>
      <c r="G3393" s="3"/>
      <c r="H3393" s="3"/>
      <c r="I3393" s="3"/>
    </row>
    <row r="3394" spans="1:9" x14ac:dyDescent="0.25">
      <c r="A3394" s="3"/>
      <c r="B3394" s="3"/>
      <c r="C3394" s="3"/>
      <c r="D3394" s="3"/>
      <c r="E3394" s="3"/>
      <c r="F3394" s="3"/>
      <c r="G3394" s="3"/>
      <c r="H3394" s="3"/>
      <c r="I3394" s="3"/>
    </row>
    <row r="3395" spans="1:9" x14ac:dyDescent="0.25">
      <c r="A3395" s="3"/>
      <c r="B3395" s="3"/>
      <c r="C3395" s="3"/>
      <c r="D3395" s="3"/>
      <c r="E3395" s="3"/>
      <c r="F3395" s="3"/>
      <c r="G3395" s="3"/>
      <c r="H3395" s="3"/>
      <c r="I3395" s="3"/>
    </row>
    <row r="3396" spans="1:9" x14ac:dyDescent="0.25">
      <c r="A3396" s="3"/>
      <c r="B3396" s="3"/>
      <c r="C3396" s="3"/>
      <c r="D3396" s="3"/>
      <c r="E3396" s="3"/>
      <c r="F3396" s="3"/>
      <c r="G3396" s="3"/>
      <c r="H3396" s="3"/>
      <c r="I3396" s="3"/>
    </row>
    <row r="3397" spans="1:9" x14ac:dyDescent="0.25">
      <c r="A3397" s="3"/>
      <c r="B3397" s="3"/>
      <c r="C3397" s="3"/>
      <c r="D3397" s="3"/>
      <c r="E3397" s="3"/>
      <c r="F3397" s="3"/>
      <c r="G3397" s="3"/>
      <c r="H3397" s="3"/>
      <c r="I3397" s="3"/>
    </row>
    <row r="3398" spans="1:9" x14ac:dyDescent="0.25">
      <c r="A3398" s="3"/>
      <c r="B3398" s="3"/>
      <c r="C3398" s="3"/>
      <c r="D3398" s="3"/>
      <c r="E3398" s="3"/>
      <c r="F3398" s="3"/>
      <c r="G3398" s="3"/>
      <c r="H3398" s="3"/>
      <c r="I3398" s="3"/>
    </row>
    <row r="3399" spans="1:9" x14ac:dyDescent="0.25">
      <c r="A3399" s="3"/>
      <c r="B3399" s="3"/>
      <c r="C3399" s="3"/>
      <c r="D3399" s="3"/>
      <c r="E3399" s="3"/>
      <c r="F3399" s="3"/>
      <c r="G3399" s="3"/>
      <c r="H3399" s="3"/>
      <c r="I3399" s="3"/>
    </row>
    <row r="3400" spans="1:9" x14ac:dyDescent="0.25">
      <c r="A3400" s="3"/>
      <c r="B3400" s="3"/>
      <c r="C3400" s="3"/>
      <c r="D3400" s="3"/>
      <c r="E3400" s="3"/>
      <c r="F3400" s="3"/>
      <c r="G3400" s="3"/>
      <c r="H3400" s="3"/>
      <c r="I3400" s="3"/>
    </row>
    <row r="3401" spans="1:9" x14ac:dyDescent="0.25">
      <c r="A3401" s="3"/>
      <c r="B3401" s="3"/>
      <c r="C3401" s="3"/>
      <c r="D3401" s="3"/>
      <c r="E3401" s="3"/>
      <c r="F3401" s="3"/>
      <c r="G3401" s="3"/>
      <c r="H3401" s="3"/>
      <c r="I3401" s="3"/>
    </row>
    <row r="3402" spans="1:9" x14ac:dyDescent="0.25">
      <c r="A3402" s="3"/>
      <c r="B3402" s="3"/>
      <c r="C3402" s="3"/>
      <c r="D3402" s="3"/>
      <c r="E3402" s="3"/>
      <c r="F3402" s="3"/>
      <c r="G3402" s="3"/>
      <c r="H3402" s="3"/>
      <c r="I3402" s="3"/>
    </row>
    <row r="3403" spans="1:9" x14ac:dyDescent="0.25">
      <c r="A3403" s="3"/>
      <c r="B3403" s="3"/>
      <c r="C3403" s="3"/>
      <c r="D3403" s="3"/>
      <c r="E3403" s="3"/>
      <c r="F3403" s="3"/>
      <c r="G3403" s="3"/>
      <c r="H3403" s="3"/>
      <c r="I3403" s="3"/>
    </row>
    <row r="3404" spans="1:9" x14ac:dyDescent="0.25">
      <c r="A3404" s="3"/>
      <c r="B3404" s="3"/>
      <c r="C3404" s="3"/>
      <c r="D3404" s="3"/>
      <c r="E3404" s="3"/>
      <c r="F3404" s="3"/>
      <c r="G3404" s="3"/>
      <c r="H3404" s="3"/>
      <c r="I3404" s="3"/>
    </row>
    <row r="3405" spans="1:9" x14ac:dyDescent="0.25">
      <c r="A3405" s="3"/>
      <c r="B3405" s="3"/>
      <c r="C3405" s="3"/>
      <c r="D3405" s="3"/>
      <c r="E3405" s="3"/>
      <c r="F3405" s="3"/>
      <c r="G3405" s="3"/>
      <c r="H3405" s="3"/>
      <c r="I3405" s="3"/>
    </row>
    <row r="3406" spans="1:9" x14ac:dyDescent="0.25">
      <c r="A3406" s="3"/>
      <c r="B3406" s="3"/>
      <c r="C3406" s="3"/>
      <c r="D3406" s="3"/>
      <c r="E3406" s="3"/>
      <c r="F3406" s="3"/>
      <c r="G3406" s="3"/>
      <c r="H3406" s="3"/>
      <c r="I3406" s="3"/>
    </row>
    <row r="3407" spans="1:9" x14ac:dyDescent="0.25">
      <c r="A3407" s="3"/>
      <c r="B3407" s="3"/>
      <c r="C3407" s="3"/>
      <c r="D3407" s="3"/>
      <c r="E3407" s="3"/>
      <c r="F3407" s="3"/>
      <c r="G3407" s="3"/>
      <c r="H3407" s="3"/>
      <c r="I3407" s="3"/>
    </row>
    <row r="3408" spans="1:9" x14ac:dyDescent="0.25">
      <c r="A3408" s="3"/>
      <c r="B3408" s="3"/>
      <c r="C3408" s="3"/>
      <c r="D3408" s="3"/>
      <c r="E3408" s="3"/>
      <c r="F3408" s="3"/>
      <c r="G3408" s="3"/>
      <c r="H3408" s="3"/>
      <c r="I3408" s="3"/>
    </row>
    <row r="3409" spans="1:9" x14ac:dyDescent="0.25">
      <c r="A3409" s="3"/>
      <c r="B3409" s="3"/>
      <c r="C3409" s="3"/>
      <c r="D3409" s="3"/>
      <c r="E3409" s="3"/>
      <c r="F3409" s="3"/>
      <c r="G3409" s="3"/>
      <c r="H3409" s="3"/>
      <c r="I3409" s="3"/>
    </row>
    <row r="3410" spans="1:9" x14ac:dyDescent="0.25">
      <c r="A3410" s="3"/>
      <c r="B3410" s="3"/>
      <c r="C3410" s="3"/>
      <c r="D3410" s="3"/>
      <c r="E3410" s="3"/>
      <c r="F3410" s="3"/>
      <c r="G3410" s="3"/>
      <c r="H3410" s="3"/>
      <c r="I3410" s="3"/>
    </row>
  </sheetData>
  <pageMargins left="0.7" right="0.7" top="0.75" bottom="0.75" header="0.3" footer="0.3"/>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3404"/>
  <sheetViews>
    <sheetView zoomScale="60" zoomScaleNormal="60" zoomScalePageLayoutView="70" workbookViewId="0">
      <pane ySplit="1" topLeftCell="A1337" activePane="bottomLeft" state="frozen"/>
      <selection pane="bottomLeft" activeCell="A1360" sqref="A1360"/>
    </sheetView>
  </sheetViews>
  <sheetFormatPr defaultColWidth="8.85546875" defaultRowHeight="15" x14ac:dyDescent="0.25"/>
  <cols>
    <col min="1" max="1" width="17.7109375" bestFit="1" customWidth="1"/>
    <col min="2" max="2" width="18.42578125" customWidth="1"/>
    <col min="3" max="3" width="27.140625" customWidth="1"/>
    <col min="4" max="4" width="48.140625" customWidth="1"/>
    <col min="5" max="5" width="18.85546875" bestFit="1" customWidth="1"/>
    <col min="6" max="6" width="27.28515625" bestFit="1" customWidth="1"/>
    <col min="7" max="7" width="30.140625" bestFit="1" customWidth="1"/>
    <col min="8" max="8" width="18.42578125" customWidth="1"/>
    <col min="9" max="9" width="44.42578125" bestFit="1" customWidth="1"/>
    <col min="10" max="10" width="33" bestFit="1" customWidth="1"/>
    <col min="11" max="11" width="37.85546875" customWidth="1"/>
    <col min="12" max="12" width="44.42578125" bestFit="1" customWidth="1"/>
    <col min="13" max="13" width="32.140625" customWidth="1"/>
    <col min="14" max="14" width="34.28515625" bestFit="1" customWidth="1"/>
    <col min="15" max="15" width="36.140625" customWidth="1"/>
    <col min="16" max="16" width="32.140625" customWidth="1"/>
    <col min="17" max="17" width="41.7109375" bestFit="1" customWidth="1"/>
    <col min="18" max="18" width="37.140625" bestFit="1" customWidth="1"/>
  </cols>
  <sheetData>
    <row r="1" spans="1:18" s="2" customFormat="1" x14ac:dyDescent="0.25">
      <c r="A1" s="2" t="s">
        <v>18460</v>
      </c>
      <c r="B1" s="2" t="s">
        <v>18469</v>
      </c>
      <c r="C1" s="2" t="s">
        <v>18452</v>
      </c>
      <c r="D1" s="2" t="s">
        <v>18461</v>
      </c>
      <c r="E1" s="2" t="s">
        <v>18462</v>
      </c>
      <c r="F1" s="2" t="s">
        <v>18463</v>
      </c>
      <c r="G1" s="2" t="s">
        <v>18464</v>
      </c>
      <c r="H1" s="5" t="s">
        <v>18468</v>
      </c>
      <c r="I1" s="2" t="s">
        <v>18465</v>
      </c>
      <c r="J1" s="2" t="s">
        <v>18466</v>
      </c>
      <c r="K1" s="2" t="s">
        <v>18467</v>
      </c>
      <c r="L1" s="2" t="s">
        <v>10253</v>
      </c>
      <c r="M1" s="2" t="s">
        <v>10254</v>
      </c>
      <c r="N1" s="2" t="s">
        <v>10255</v>
      </c>
      <c r="O1" s="2" t="s">
        <v>10253</v>
      </c>
      <c r="P1" s="2" t="s">
        <v>10254</v>
      </c>
      <c r="Q1" s="2" t="s">
        <v>10256</v>
      </c>
      <c r="R1" s="2" t="s">
        <v>10257</v>
      </c>
    </row>
    <row r="2" spans="1:18" x14ac:dyDescent="0.25">
      <c r="A2" s="3">
        <v>1</v>
      </c>
      <c r="B2" s="5">
        <v>1</v>
      </c>
      <c r="C2" s="3" t="s">
        <v>60</v>
      </c>
      <c r="D2" s="3" t="s">
        <v>61</v>
      </c>
      <c r="E2" s="3" t="s">
        <v>62</v>
      </c>
      <c r="F2" s="3" t="s">
        <v>63</v>
      </c>
      <c r="G2" s="3" t="s">
        <v>64</v>
      </c>
      <c r="H2" s="12">
        <v>42272</v>
      </c>
      <c r="I2" s="3" t="s">
        <v>61</v>
      </c>
      <c r="J2" s="3" t="s">
        <v>53</v>
      </c>
      <c r="K2" s="3" t="s">
        <v>66</v>
      </c>
      <c r="L2" s="3" t="s">
        <v>61</v>
      </c>
      <c r="M2" s="3" t="s">
        <v>53</v>
      </c>
      <c r="N2" s="3" t="s">
        <v>67</v>
      </c>
      <c r="O2" s="3" t="s">
        <v>53</v>
      </c>
      <c r="P2" s="3" t="s">
        <v>53</v>
      </c>
      <c r="Q2" s="3" t="s">
        <v>53</v>
      </c>
      <c r="R2" s="3" t="s">
        <v>53</v>
      </c>
    </row>
    <row r="3" spans="1:18" x14ac:dyDescent="0.25">
      <c r="A3" s="3">
        <v>2</v>
      </c>
      <c r="B3" s="5">
        <v>2</v>
      </c>
      <c r="C3" s="3" t="s">
        <v>75</v>
      </c>
      <c r="D3" s="3" t="s">
        <v>76</v>
      </c>
      <c r="E3" s="3" t="s">
        <v>77</v>
      </c>
      <c r="F3" s="3" t="s">
        <v>63</v>
      </c>
      <c r="G3" s="3" t="s">
        <v>64</v>
      </c>
      <c r="H3" s="12">
        <v>42272</v>
      </c>
      <c r="I3" s="3" t="s">
        <v>53</v>
      </c>
      <c r="J3" s="3" t="s">
        <v>53</v>
      </c>
      <c r="K3" s="3" t="s">
        <v>53</v>
      </c>
      <c r="L3" s="3" t="s">
        <v>76</v>
      </c>
      <c r="M3" s="3" t="s">
        <v>53</v>
      </c>
      <c r="N3" s="3" t="s">
        <v>79</v>
      </c>
      <c r="O3" s="3" t="s">
        <v>53</v>
      </c>
      <c r="P3" s="3" t="s">
        <v>53</v>
      </c>
      <c r="Q3" s="3" t="s">
        <v>53</v>
      </c>
      <c r="R3" s="3" t="s">
        <v>53</v>
      </c>
    </row>
    <row r="4" spans="1:18" x14ac:dyDescent="0.25">
      <c r="A4" s="3">
        <v>3</v>
      </c>
      <c r="B4" s="5">
        <v>3</v>
      </c>
      <c r="C4" s="3" t="s">
        <v>83</v>
      </c>
      <c r="D4" s="3" t="s">
        <v>61</v>
      </c>
      <c r="E4" s="3" t="s">
        <v>84</v>
      </c>
      <c r="F4" s="3" t="s">
        <v>63</v>
      </c>
      <c r="G4" s="3" t="s">
        <v>64</v>
      </c>
      <c r="H4" s="12">
        <v>42272</v>
      </c>
      <c r="I4" s="3" t="s">
        <v>53</v>
      </c>
      <c r="J4" s="3" t="s">
        <v>53</v>
      </c>
      <c r="K4" s="3" t="s">
        <v>53</v>
      </c>
      <c r="L4" s="3" t="s">
        <v>61</v>
      </c>
      <c r="M4" s="3" t="s">
        <v>53</v>
      </c>
      <c r="N4" s="3" t="s">
        <v>66</v>
      </c>
      <c r="O4" s="3" t="s">
        <v>53</v>
      </c>
      <c r="P4" s="3" t="s">
        <v>53</v>
      </c>
      <c r="Q4" s="3" t="s">
        <v>53</v>
      </c>
      <c r="R4" s="3" t="s">
        <v>53</v>
      </c>
    </row>
    <row r="5" spans="1:18" x14ac:dyDescent="0.25">
      <c r="A5" s="3">
        <v>1463</v>
      </c>
      <c r="B5" s="5">
        <v>3</v>
      </c>
      <c r="C5" s="3" t="s">
        <v>53</v>
      </c>
      <c r="D5" s="3" t="s">
        <v>76</v>
      </c>
      <c r="E5" s="3" t="s">
        <v>103</v>
      </c>
      <c r="F5" s="3" t="s">
        <v>63</v>
      </c>
      <c r="G5" s="3" t="s">
        <v>53</v>
      </c>
      <c r="H5" s="12">
        <v>42272</v>
      </c>
      <c r="I5" s="3" t="s">
        <v>53</v>
      </c>
      <c r="J5" s="3" t="s">
        <v>53</v>
      </c>
      <c r="K5" s="3" t="s">
        <v>53</v>
      </c>
      <c r="L5" s="3" t="s">
        <v>76</v>
      </c>
      <c r="M5" s="3" t="s">
        <v>53</v>
      </c>
      <c r="N5" s="3" t="s">
        <v>79</v>
      </c>
      <c r="O5" s="3" t="s">
        <v>53</v>
      </c>
      <c r="P5" s="3" t="s">
        <v>53</v>
      </c>
      <c r="Q5" s="3" t="s">
        <v>53</v>
      </c>
      <c r="R5" s="3" t="s">
        <v>53</v>
      </c>
    </row>
    <row r="6" spans="1:18" x14ac:dyDescent="0.25">
      <c r="A6" s="3">
        <v>4</v>
      </c>
      <c r="B6" s="5">
        <v>4</v>
      </c>
      <c r="C6" s="3" t="s">
        <v>53</v>
      </c>
      <c r="D6" s="3" t="s">
        <v>105</v>
      </c>
      <c r="E6" s="3" t="s">
        <v>106</v>
      </c>
      <c r="F6" s="3" t="s">
        <v>63</v>
      </c>
      <c r="G6" s="3" t="s">
        <v>64</v>
      </c>
      <c r="H6" s="12">
        <v>42272</v>
      </c>
      <c r="I6" s="3" t="s">
        <v>53</v>
      </c>
      <c r="J6" s="3" t="s">
        <v>53</v>
      </c>
      <c r="K6" s="3" t="s">
        <v>53</v>
      </c>
      <c r="L6" s="3" t="s">
        <v>105</v>
      </c>
      <c r="M6" s="3" t="s">
        <v>53</v>
      </c>
      <c r="N6" s="3" t="s">
        <v>107</v>
      </c>
      <c r="O6" s="3" t="s">
        <v>53</v>
      </c>
      <c r="P6" s="3" t="s">
        <v>53</v>
      </c>
      <c r="Q6" s="3" t="s">
        <v>53</v>
      </c>
      <c r="R6" s="3" t="s">
        <v>53</v>
      </c>
    </row>
    <row r="7" spans="1:18" x14ac:dyDescent="0.25">
      <c r="A7" s="3">
        <v>5</v>
      </c>
      <c r="B7" s="5">
        <v>5</v>
      </c>
      <c r="C7" s="3" t="s">
        <v>53</v>
      </c>
      <c r="D7" s="3" t="s">
        <v>111</v>
      </c>
      <c r="E7" s="3" t="s">
        <v>53</v>
      </c>
      <c r="F7" s="3" t="s">
        <v>63</v>
      </c>
      <c r="G7" s="3" t="s">
        <v>53</v>
      </c>
      <c r="H7" s="12">
        <v>42272</v>
      </c>
      <c r="I7" s="3" t="s">
        <v>53</v>
      </c>
      <c r="J7" s="3" t="s">
        <v>53</v>
      </c>
      <c r="K7" s="3" t="s">
        <v>53</v>
      </c>
      <c r="L7" s="3" t="s">
        <v>111</v>
      </c>
      <c r="M7" s="3" t="s">
        <v>53</v>
      </c>
      <c r="N7" s="3" t="s">
        <v>113</v>
      </c>
      <c r="O7" s="3" t="s">
        <v>53</v>
      </c>
      <c r="P7" s="3" t="s">
        <v>53</v>
      </c>
      <c r="Q7" s="3" t="s">
        <v>53</v>
      </c>
      <c r="R7" s="3" t="s">
        <v>53</v>
      </c>
    </row>
    <row r="8" spans="1:18" x14ac:dyDescent="0.25">
      <c r="A8" s="3">
        <v>6</v>
      </c>
      <c r="B8" s="5">
        <v>6</v>
      </c>
      <c r="C8" s="3" t="s">
        <v>53</v>
      </c>
      <c r="D8" s="3" t="s">
        <v>111</v>
      </c>
      <c r="E8" s="3" t="s">
        <v>116</v>
      </c>
      <c r="F8" s="3" t="s">
        <v>63</v>
      </c>
      <c r="G8" s="3" t="s">
        <v>53</v>
      </c>
      <c r="H8" s="12">
        <v>42272</v>
      </c>
      <c r="I8" s="3" t="s">
        <v>53</v>
      </c>
      <c r="J8" s="3" t="s">
        <v>53</v>
      </c>
      <c r="K8" s="3" t="s">
        <v>53</v>
      </c>
      <c r="L8" s="3" t="s">
        <v>111</v>
      </c>
      <c r="M8" s="3" t="s">
        <v>53</v>
      </c>
      <c r="N8" s="3" t="s">
        <v>113</v>
      </c>
      <c r="O8" s="3" t="s">
        <v>53</v>
      </c>
      <c r="P8" s="3" t="s">
        <v>53</v>
      </c>
      <c r="Q8" s="3" t="s">
        <v>53</v>
      </c>
      <c r="R8" s="3" t="s">
        <v>53</v>
      </c>
    </row>
    <row r="9" spans="1:18" x14ac:dyDescent="0.25">
      <c r="A9" s="3">
        <v>7</v>
      </c>
      <c r="B9" s="5">
        <v>7</v>
      </c>
      <c r="C9" s="3" t="s">
        <v>120</v>
      </c>
      <c r="D9" s="3" t="s">
        <v>76</v>
      </c>
      <c r="E9" s="3" t="s">
        <v>53</v>
      </c>
      <c r="F9" s="3" t="s">
        <v>63</v>
      </c>
      <c r="G9" s="3" t="s">
        <v>53</v>
      </c>
      <c r="H9" s="12">
        <v>42272</v>
      </c>
      <c r="I9" s="3" t="s">
        <v>53</v>
      </c>
      <c r="J9" s="3" t="s">
        <v>53</v>
      </c>
      <c r="K9" s="3" t="s">
        <v>53</v>
      </c>
      <c r="L9" s="3" t="s">
        <v>76</v>
      </c>
      <c r="M9" s="3" t="s">
        <v>53</v>
      </c>
      <c r="N9" s="3" t="s">
        <v>79</v>
      </c>
      <c r="O9" s="3" t="s">
        <v>53</v>
      </c>
      <c r="P9" s="3" t="s">
        <v>53</v>
      </c>
      <c r="Q9" s="3" t="s">
        <v>53</v>
      </c>
      <c r="R9" s="3" t="s">
        <v>53</v>
      </c>
    </row>
    <row r="10" spans="1:18" x14ac:dyDescent="0.25">
      <c r="A10" s="3">
        <v>8</v>
      </c>
      <c r="B10" s="5">
        <v>8</v>
      </c>
      <c r="C10" s="3" t="s">
        <v>124</v>
      </c>
      <c r="D10" s="3" t="s">
        <v>61</v>
      </c>
      <c r="E10" s="3" t="s">
        <v>125</v>
      </c>
      <c r="F10" s="3" t="s">
        <v>63</v>
      </c>
      <c r="G10" s="3" t="s">
        <v>64</v>
      </c>
      <c r="H10" s="12">
        <v>42272</v>
      </c>
      <c r="I10" s="3" t="s">
        <v>53</v>
      </c>
      <c r="J10" s="3" t="s">
        <v>53</v>
      </c>
      <c r="K10" s="3" t="s">
        <v>53</v>
      </c>
      <c r="L10" s="3" t="s">
        <v>61</v>
      </c>
      <c r="M10" s="3" t="s">
        <v>53</v>
      </c>
      <c r="N10" s="3" t="s">
        <v>127</v>
      </c>
      <c r="O10" s="3" t="s">
        <v>53</v>
      </c>
      <c r="P10" s="3" t="s">
        <v>53</v>
      </c>
      <c r="Q10" s="3" t="s">
        <v>53</v>
      </c>
      <c r="R10" s="3" t="s">
        <v>53</v>
      </c>
    </row>
    <row r="11" spans="1:18" x14ac:dyDescent="0.25">
      <c r="A11" s="3">
        <v>9</v>
      </c>
      <c r="B11" s="5">
        <v>9</v>
      </c>
      <c r="C11" s="3" t="s">
        <v>53</v>
      </c>
      <c r="D11" s="3" t="s">
        <v>131</v>
      </c>
      <c r="E11" s="3" t="s">
        <v>53</v>
      </c>
      <c r="F11" s="3" t="s">
        <v>63</v>
      </c>
      <c r="G11" s="3" t="s">
        <v>53</v>
      </c>
      <c r="H11" s="12">
        <v>42272</v>
      </c>
      <c r="I11" s="3" t="s">
        <v>53</v>
      </c>
      <c r="J11" s="3" t="s">
        <v>53</v>
      </c>
      <c r="K11" s="3" t="s">
        <v>53</v>
      </c>
      <c r="L11" s="3" t="s">
        <v>131</v>
      </c>
      <c r="M11" s="3" t="s">
        <v>53</v>
      </c>
      <c r="N11" s="3" t="s">
        <v>133</v>
      </c>
      <c r="O11" s="3" t="s">
        <v>53</v>
      </c>
      <c r="P11" s="3" t="s">
        <v>53</v>
      </c>
      <c r="Q11" s="3" t="s">
        <v>53</v>
      </c>
      <c r="R11" s="3" t="s">
        <v>53</v>
      </c>
    </row>
    <row r="12" spans="1:18" x14ac:dyDescent="0.25">
      <c r="A12" s="3">
        <v>10</v>
      </c>
      <c r="B12" s="5">
        <v>10</v>
      </c>
      <c r="C12" s="3" t="s">
        <v>53</v>
      </c>
      <c r="D12" s="3" t="s">
        <v>111</v>
      </c>
      <c r="E12" s="3" t="s">
        <v>53</v>
      </c>
      <c r="F12" s="3" t="s">
        <v>63</v>
      </c>
      <c r="G12" s="3" t="s">
        <v>53</v>
      </c>
      <c r="H12" s="12">
        <v>42272</v>
      </c>
      <c r="I12" s="3" t="s">
        <v>53</v>
      </c>
      <c r="J12" s="3" t="s">
        <v>53</v>
      </c>
      <c r="K12" s="3" t="s">
        <v>53</v>
      </c>
      <c r="L12" s="3" t="s">
        <v>111</v>
      </c>
      <c r="M12" s="3" t="s">
        <v>53</v>
      </c>
      <c r="N12" s="3" t="s">
        <v>113</v>
      </c>
      <c r="O12" s="3" t="s">
        <v>53</v>
      </c>
      <c r="P12" s="3" t="s">
        <v>53</v>
      </c>
      <c r="Q12" s="3" t="s">
        <v>53</v>
      </c>
      <c r="R12" s="3" t="s">
        <v>53</v>
      </c>
    </row>
    <row r="13" spans="1:18" x14ac:dyDescent="0.25">
      <c r="A13" s="3">
        <v>11</v>
      </c>
      <c r="B13" s="5">
        <v>11</v>
      </c>
      <c r="C13" s="3" t="s">
        <v>157</v>
      </c>
      <c r="D13" s="3" t="s">
        <v>61</v>
      </c>
      <c r="E13" s="3" t="s">
        <v>158</v>
      </c>
      <c r="F13" s="3" t="s">
        <v>63</v>
      </c>
      <c r="G13" s="3" t="s">
        <v>64</v>
      </c>
      <c r="H13" s="12">
        <v>42272</v>
      </c>
      <c r="I13" s="3" t="s">
        <v>53</v>
      </c>
      <c r="J13" s="3" t="s">
        <v>53</v>
      </c>
      <c r="K13" s="3" t="s">
        <v>53</v>
      </c>
      <c r="L13" s="3" t="s">
        <v>61</v>
      </c>
      <c r="M13" s="3" t="s">
        <v>53</v>
      </c>
      <c r="N13" s="3" t="s">
        <v>160</v>
      </c>
      <c r="O13" s="3" t="s">
        <v>53</v>
      </c>
      <c r="P13" s="3" t="s">
        <v>53</v>
      </c>
      <c r="Q13" s="3" t="s">
        <v>53</v>
      </c>
      <c r="R13" s="3" t="s">
        <v>53</v>
      </c>
    </row>
    <row r="14" spans="1:18" x14ac:dyDescent="0.25">
      <c r="A14" s="3">
        <v>12</v>
      </c>
      <c r="B14" s="5">
        <v>12</v>
      </c>
      <c r="C14" s="3" t="s">
        <v>124</v>
      </c>
      <c r="D14" s="3" t="s">
        <v>61</v>
      </c>
      <c r="E14" s="3" t="s">
        <v>165</v>
      </c>
      <c r="F14" s="3" t="s">
        <v>63</v>
      </c>
      <c r="G14" s="3" t="s">
        <v>64</v>
      </c>
      <c r="H14" s="12">
        <v>42272</v>
      </c>
      <c r="I14" s="3" t="s">
        <v>53</v>
      </c>
      <c r="J14" s="3" t="s">
        <v>53</v>
      </c>
      <c r="K14" s="3" t="s">
        <v>53</v>
      </c>
      <c r="L14" s="3" t="s">
        <v>61</v>
      </c>
      <c r="M14" s="3" t="s">
        <v>53</v>
      </c>
      <c r="N14" s="3" t="s">
        <v>167</v>
      </c>
      <c r="O14" s="3" t="s">
        <v>53</v>
      </c>
      <c r="P14" s="3" t="s">
        <v>53</v>
      </c>
      <c r="Q14" s="3" t="s">
        <v>53</v>
      </c>
      <c r="R14" s="3" t="s">
        <v>53</v>
      </c>
    </row>
    <row r="15" spans="1:18" x14ac:dyDescent="0.25">
      <c r="A15" s="3">
        <v>13</v>
      </c>
      <c r="B15" s="5">
        <v>13</v>
      </c>
      <c r="C15" s="3" t="s">
        <v>169</v>
      </c>
      <c r="D15" s="3" t="s">
        <v>61</v>
      </c>
      <c r="E15" s="3" t="s">
        <v>170</v>
      </c>
      <c r="F15" s="3" t="s">
        <v>63</v>
      </c>
      <c r="G15" s="3" t="s">
        <v>64</v>
      </c>
      <c r="H15" s="12">
        <v>42272</v>
      </c>
      <c r="I15" s="3" t="s">
        <v>61</v>
      </c>
      <c r="J15" s="3" t="s">
        <v>53</v>
      </c>
      <c r="K15" s="3" t="s">
        <v>172</v>
      </c>
      <c r="L15" s="3" t="s">
        <v>61</v>
      </c>
      <c r="M15" s="3" t="s">
        <v>53</v>
      </c>
      <c r="N15" s="3" t="s">
        <v>173</v>
      </c>
      <c r="O15" s="3" t="s">
        <v>53</v>
      </c>
      <c r="P15" s="3" t="s">
        <v>53</v>
      </c>
      <c r="Q15" s="3" t="s">
        <v>53</v>
      </c>
      <c r="R15" s="3" t="s">
        <v>53</v>
      </c>
    </row>
    <row r="16" spans="1:18" x14ac:dyDescent="0.25">
      <c r="A16" s="3">
        <v>14</v>
      </c>
      <c r="B16" s="5">
        <v>14</v>
      </c>
      <c r="C16" s="3" t="s">
        <v>53</v>
      </c>
      <c r="D16" s="3" t="s">
        <v>111</v>
      </c>
      <c r="E16" s="3" t="s">
        <v>53</v>
      </c>
      <c r="F16" s="3" t="s">
        <v>63</v>
      </c>
      <c r="G16" s="3" t="s">
        <v>53</v>
      </c>
      <c r="H16" s="12">
        <v>42272</v>
      </c>
      <c r="I16" s="3" t="s">
        <v>53</v>
      </c>
      <c r="J16" s="3" t="s">
        <v>53</v>
      </c>
      <c r="K16" s="3" t="s">
        <v>53</v>
      </c>
      <c r="L16" s="3" t="s">
        <v>111</v>
      </c>
      <c r="M16" s="3" t="s">
        <v>53</v>
      </c>
      <c r="N16" s="3" t="s">
        <v>179</v>
      </c>
      <c r="O16" s="3" t="s">
        <v>53</v>
      </c>
      <c r="P16" s="3" t="s">
        <v>53</v>
      </c>
      <c r="Q16" s="3" t="s">
        <v>53</v>
      </c>
      <c r="R16" s="3" t="s">
        <v>53</v>
      </c>
    </row>
    <row r="17" spans="1:18" x14ac:dyDescent="0.25">
      <c r="A17" s="3">
        <v>15</v>
      </c>
      <c r="B17" s="5">
        <v>15</v>
      </c>
      <c r="C17" s="3" t="s">
        <v>83</v>
      </c>
      <c r="D17" s="3" t="s">
        <v>61</v>
      </c>
      <c r="E17" s="3" t="s">
        <v>184</v>
      </c>
      <c r="F17" s="3" t="s">
        <v>63</v>
      </c>
      <c r="G17" s="3" t="s">
        <v>64</v>
      </c>
      <c r="H17" s="12">
        <v>42272</v>
      </c>
      <c r="I17" s="3" t="s">
        <v>61</v>
      </c>
      <c r="J17" s="3" t="s">
        <v>53</v>
      </c>
      <c r="K17" s="3" t="s">
        <v>66</v>
      </c>
      <c r="L17" s="3" t="s">
        <v>61</v>
      </c>
      <c r="M17" s="3" t="s">
        <v>53</v>
      </c>
      <c r="N17" s="3" t="s">
        <v>173</v>
      </c>
      <c r="O17" s="3" t="s">
        <v>53</v>
      </c>
      <c r="P17" s="3" t="s">
        <v>53</v>
      </c>
      <c r="Q17" s="3" t="s">
        <v>53</v>
      </c>
      <c r="R17" s="3" t="s">
        <v>53</v>
      </c>
    </row>
    <row r="18" spans="1:18" x14ac:dyDescent="0.25">
      <c r="A18" s="3">
        <v>16</v>
      </c>
      <c r="B18" s="5">
        <v>16</v>
      </c>
      <c r="C18" s="3" t="s">
        <v>187</v>
      </c>
      <c r="D18" s="3" t="s">
        <v>61</v>
      </c>
      <c r="E18" s="3" t="s">
        <v>188</v>
      </c>
      <c r="F18" s="3" t="s">
        <v>63</v>
      </c>
      <c r="G18" s="3" t="s">
        <v>64</v>
      </c>
      <c r="H18" s="12">
        <v>42272</v>
      </c>
      <c r="I18" s="3" t="s">
        <v>61</v>
      </c>
      <c r="J18" s="3" t="s">
        <v>53</v>
      </c>
      <c r="K18" s="3" t="s">
        <v>66</v>
      </c>
      <c r="L18" s="3" t="s">
        <v>61</v>
      </c>
      <c r="M18" s="3" t="s">
        <v>53</v>
      </c>
      <c r="N18" s="3" t="s">
        <v>167</v>
      </c>
      <c r="O18" s="3" t="s">
        <v>53</v>
      </c>
      <c r="P18" s="3" t="s">
        <v>53</v>
      </c>
      <c r="Q18" s="3" t="s">
        <v>53</v>
      </c>
      <c r="R18" s="3" t="s">
        <v>53</v>
      </c>
    </row>
    <row r="19" spans="1:18" x14ac:dyDescent="0.25">
      <c r="A19" s="3">
        <v>17</v>
      </c>
      <c r="B19" s="5">
        <v>17</v>
      </c>
      <c r="C19" s="3" t="s">
        <v>187</v>
      </c>
      <c r="D19" s="3" t="s">
        <v>61</v>
      </c>
      <c r="E19" s="3" t="s">
        <v>193</v>
      </c>
      <c r="F19" s="3" t="s">
        <v>63</v>
      </c>
      <c r="G19" s="3" t="s">
        <v>64</v>
      </c>
      <c r="H19" s="12">
        <v>42272</v>
      </c>
      <c r="I19" s="3" t="s">
        <v>53</v>
      </c>
      <c r="J19" s="3" t="s">
        <v>53</v>
      </c>
      <c r="K19" s="3" t="s">
        <v>53</v>
      </c>
      <c r="L19" s="3" t="s">
        <v>61</v>
      </c>
      <c r="M19" s="3" t="s">
        <v>53</v>
      </c>
      <c r="N19" s="3" t="s">
        <v>173</v>
      </c>
      <c r="O19" s="3" t="s">
        <v>53</v>
      </c>
      <c r="P19" s="3" t="s">
        <v>53</v>
      </c>
      <c r="Q19" s="3" t="s">
        <v>53</v>
      </c>
      <c r="R19" s="3" t="s">
        <v>53</v>
      </c>
    </row>
    <row r="20" spans="1:18" x14ac:dyDescent="0.25">
      <c r="A20" s="3">
        <v>18</v>
      </c>
      <c r="B20" s="5">
        <v>18</v>
      </c>
      <c r="C20" s="3" t="s">
        <v>53</v>
      </c>
      <c r="D20" s="3" t="s">
        <v>131</v>
      </c>
      <c r="E20" s="3" t="s">
        <v>53</v>
      </c>
      <c r="F20" s="3" t="s">
        <v>63</v>
      </c>
      <c r="G20" s="3" t="s">
        <v>53</v>
      </c>
      <c r="H20" s="12">
        <v>42272</v>
      </c>
      <c r="I20" s="3" t="s">
        <v>53</v>
      </c>
      <c r="J20" s="3" t="s">
        <v>53</v>
      </c>
      <c r="K20" s="3" t="s">
        <v>53</v>
      </c>
      <c r="L20" s="3" t="s">
        <v>131</v>
      </c>
      <c r="M20" s="3" t="s">
        <v>53</v>
      </c>
      <c r="N20" s="3" t="s">
        <v>281</v>
      </c>
      <c r="O20" s="3" t="s">
        <v>53</v>
      </c>
      <c r="P20" s="3" t="s">
        <v>53</v>
      </c>
      <c r="Q20" s="3" t="s">
        <v>53</v>
      </c>
      <c r="R20" s="3" t="s">
        <v>53</v>
      </c>
    </row>
    <row r="21" spans="1:18" x14ac:dyDescent="0.25">
      <c r="A21" s="3">
        <v>19</v>
      </c>
      <c r="B21" s="5">
        <v>19</v>
      </c>
      <c r="C21" s="3" t="s">
        <v>53</v>
      </c>
      <c r="D21" s="3" t="s">
        <v>111</v>
      </c>
      <c r="E21" s="3" t="s">
        <v>53</v>
      </c>
      <c r="F21" s="3" t="s">
        <v>63</v>
      </c>
      <c r="G21" s="3" t="s">
        <v>53</v>
      </c>
      <c r="H21" s="12">
        <v>42272</v>
      </c>
      <c r="I21" s="3" t="s">
        <v>53</v>
      </c>
      <c r="J21" s="3" t="s">
        <v>53</v>
      </c>
      <c r="K21" s="3" t="s">
        <v>53</v>
      </c>
      <c r="L21" s="3" t="s">
        <v>111</v>
      </c>
      <c r="M21" s="3" t="s">
        <v>53</v>
      </c>
      <c r="N21" s="3" t="s">
        <v>113</v>
      </c>
      <c r="O21" s="3" t="s">
        <v>53</v>
      </c>
      <c r="P21" s="3" t="s">
        <v>53</v>
      </c>
      <c r="Q21" s="3" t="s">
        <v>53</v>
      </c>
      <c r="R21" s="3" t="s">
        <v>53</v>
      </c>
    </row>
    <row r="22" spans="1:18" x14ac:dyDescent="0.25">
      <c r="A22" s="3">
        <v>20</v>
      </c>
      <c r="B22" s="5">
        <v>20</v>
      </c>
      <c r="C22" s="3" t="s">
        <v>169</v>
      </c>
      <c r="D22" s="3" t="s">
        <v>61</v>
      </c>
      <c r="E22" s="3" t="s">
        <v>287</v>
      </c>
      <c r="F22" s="3" t="s">
        <v>63</v>
      </c>
      <c r="G22" s="3" t="s">
        <v>64</v>
      </c>
      <c r="H22" s="12">
        <v>42272</v>
      </c>
      <c r="I22" s="3" t="s">
        <v>61</v>
      </c>
      <c r="J22" s="3" t="s">
        <v>53</v>
      </c>
      <c r="K22" s="3" t="s">
        <v>172</v>
      </c>
      <c r="L22" s="3" t="s">
        <v>61</v>
      </c>
      <c r="M22" s="3" t="s">
        <v>53</v>
      </c>
      <c r="N22" s="3" t="s">
        <v>173</v>
      </c>
      <c r="O22" s="3" t="s">
        <v>53</v>
      </c>
      <c r="P22" s="3" t="s">
        <v>53</v>
      </c>
      <c r="Q22" s="3" t="s">
        <v>53</v>
      </c>
      <c r="R22" s="3" t="s">
        <v>53</v>
      </c>
    </row>
    <row r="23" spans="1:18" x14ac:dyDescent="0.25">
      <c r="A23" s="3">
        <v>21</v>
      </c>
      <c r="B23" s="5">
        <v>21</v>
      </c>
      <c r="C23" s="3" t="s">
        <v>295</v>
      </c>
      <c r="D23" s="3" t="s">
        <v>131</v>
      </c>
      <c r="E23" s="3" t="s">
        <v>53</v>
      </c>
      <c r="F23" s="3" t="s">
        <v>63</v>
      </c>
      <c r="G23" s="3" t="s">
        <v>53</v>
      </c>
      <c r="H23" s="12">
        <v>42272</v>
      </c>
      <c r="I23" s="3" t="s">
        <v>53</v>
      </c>
      <c r="J23" s="3" t="s">
        <v>53</v>
      </c>
      <c r="K23" s="3" t="s">
        <v>53</v>
      </c>
      <c r="L23" s="3" t="s">
        <v>131</v>
      </c>
      <c r="M23" s="3" t="s">
        <v>53</v>
      </c>
      <c r="N23" s="3" t="s">
        <v>297</v>
      </c>
      <c r="O23" s="3" t="s">
        <v>53</v>
      </c>
      <c r="P23" s="3" t="s">
        <v>53</v>
      </c>
      <c r="Q23" s="3" t="s">
        <v>53</v>
      </c>
      <c r="R23" s="3" t="s">
        <v>53</v>
      </c>
    </row>
    <row r="24" spans="1:18" x14ac:dyDescent="0.25">
      <c r="A24" s="3">
        <v>22</v>
      </c>
      <c r="B24" s="5">
        <v>22</v>
      </c>
      <c r="C24" s="3" t="s">
        <v>300</v>
      </c>
      <c r="D24" s="3" t="s">
        <v>61</v>
      </c>
      <c r="E24" s="3" t="s">
        <v>301</v>
      </c>
      <c r="F24" s="3" t="s">
        <v>63</v>
      </c>
      <c r="G24" s="3" t="s">
        <v>64</v>
      </c>
      <c r="H24" s="12">
        <v>42272</v>
      </c>
      <c r="I24" s="3" t="s">
        <v>53</v>
      </c>
      <c r="J24" s="3" t="s">
        <v>53</v>
      </c>
      <c r="K24" s="3" t="s">
        <v>53</v>
      </c>
      <c r="L24" s="3" t="s">
        <v>61</v>
      </c>
      <c r="M24" s="3" t="s">
        <v>53</v>
      </c>
      <c r="N24" s="3" t="s">
        <v>302</v>
      </c>
      <c r="O24" s="3" t="s">
        <v>53</v>
      </c>
      <c r="P24" s="3" t="s">
        <v>53</v>
      </c>
      <c r="Q24" s="3" t="s">
        <v>53</v>
      </c>
      <c r="R24" s="3" t="s">
        <v>53</v>
      </c>
    </row>
    <row r="25" spans="1:18" x14ac:dyDescent="0.25">
      <c r="A25" s="3">
        <v>23</v>
      </c>
      <c r="B25" s="5">
        <v>23</v>
      </c>
      <c r="C25" s="3" t="s">
        <v>53</v>
      </c>
      <c r="D25" s="3" t="s">
        <v>111</v>
      </c>
      <c r="E25" s="3" t="s">
        <v>53</v>
      </c>
      <c r="F25" s="3" t="s">
        <v>63</v>
      </c>
      <c r="G25" s="3" t="s">
        <v>53</v>
      </c>
      <c r="H25" s="12">
        <v>42272</v>
      </c>
      <c r="I25" s="3" t="s">
        <v>53</v>
      </c>
      <c r="J25" s="3" t="s">
        <v>53</v>
      </c>
      <c r="K25" s="3" t="s">
        <v>53</v>
      </c>
      <c r="L25" s="3" t="s">
        <v>111</v>
      </c>
      <c r="M25" s="3" t="s">
        <v>53</v>
      </c>
      <c r="N25" s="3" t="s">
        <v>179</v>
      </c>
      <c r="O25" s="3" t="s">
        <v>53</v>
      </c>
      <c r="P25" s="3" t="s">
        <v>53</v>
      </c>
      <c r="Q25" s="3" t="s">
        <v>53</v>
      </c>
      <c r="R25" s="3" t="s">
        <v>53</v>
      </c>
    </row>
    <row r="26" spans="1:18" x14ac:dyDescent="0.25">
      <c r="A26" s="3">
        <v>24</v>
      </c>
      <c r="B26" s="5">
        <v>24</v>
      </c>
      <c r="C26" s="3" t="s">
        <v>53</v>
      </c>
      <c r="D26" s="3" t="s">
        <v>111</v>
      </c>
      <c r="E26" s="3" t="s">
        <v>53</v>
      </c>
      <c r="F26" s="3" t="s">
        <v>63</v>
      </c>
      <c r="G26" s="3" t="s">
        <v>53</v>
      </c>
      <c r="H26" s="12">
        <v>42272</v>
      </c>
      <c r="I26" s="3" t="s">
        <v>53</v>
      </c>
      <c r="J26" s="3" t="s">
        <v>53</v>
      </c>
      <c r="K26" s="3" t="s">
        <v>53</v>
      </c>
      <c r="L26" s="3" t="s">
        <v>111</v>
      </c>
      <c r="M26" s="3" t="s">
        <v>53</v>
      </c>
      <c r="N26" s="3" t="s">
        <v>179</v>
      </c>
      <c r="O26" s="3" t="s">
        <v>53</v>
      </c>
      <c r="P26" s="3" t="s">
        <v>53</v>
      </c>
      <c r="Q26" s="3" t="s">
        <v>53</v>
      </c>
      <c r="R26" s="3" t="s">
        <v>53</v>
      </c>
    </row>
    <row r="27" spans="1:18" x14ac:dyDescent="0.25">
      <c r="A27" s="3">
        <v>25</v>
      </c>
      <c r="B27" s="5">
        <v>25</v>
      </c>
      <c r="C27" s="3" t="s">
        <v>313</v>
      </c>
      <c r="D27" s="3" t="s">
        <v>76</v>
      </c>
      <c r="E27" s="3" t="s">
        <v>53</v>
      </c>
      <c r="F27" s="3" t="s">
        <v>63</v>
      </c>
      <c r="G27" s="3" t="s">
        <v>53</v>
      </c>
      <c r="H27" s="12">
        <v>42272</v>
      </c>
      <c r="I27" s="3" t="s">
        <v>53</v>
      </c>
      <c r="J27" s="3" t="s">
        <v>53</v>
      </c>
      <c r="K27" s="3" t="s">
        <v>53</v>
      </c>
      <c r="L27" s="3" t="s">
        <v>76</v>
      </c>
      <c r="M27" s="3" t="s">
        <v>53</v>
      </c>
      <c r="N27" s="3" t="s">
        <v>79</v>
      </c>
      <c r="O27" s="3" t="s">
        <v>53</v>
      </c>
      <c r="P27" s="3" t="s">
        <v>53</v>
      </c>
      <c r="Q27" s="3" t="s">
        <v>53</v>
      </c>
      <c r="R27" s="3" t="s">
        <v>53</v>
      </c>
    </row>
    <row r="28" spans="1:18" x14ac:dyDescent="0.25">
      <c r="A28" s="3">
        <v>26</v>
      </c>
      <c r="B28" s="5">
        <v>26</v>
      </c>
      <c r="C28" s="3" t="s">
        <v>53</v>
      </c>
      <c r="D28" s="3" t="s">
        <v>111</v>
      </c>
      <c r="E28" s="3" t="s">
        <v>53</v>
      </c>
      <c r="F28" s="3" t="s">
        <v>63</v>
      </c>
      <c r="G28" s="3" t="s">
        <v>53</v>
      </c>
      <c r="H28" s="12">
        <v>42272</v>
      </c>
      <c r="I28" s="3" t="s">
        <v>53</v>
      </c>
      <c r="J28" s="3" t="s">
        <v>53</v>
      </c>
      <c r="K28" s="3" t="s">
        <v>53</v>
      </c>
      <c r="L28" s="3" t="s">
        <v>111</v>
      </c>
      <c r="M28" s="3" t="s">
        <v>53</v>
      </c>
      <c r="N28" s="3" t="s">
        <v>317</v>
      </c>
      <c r="O28" s="3" t="s">
        <v>53</v>
      </c>
      <c r="P28" s="3" t="s">
        <v>53</v>
      </c>
      <c r="Q28" s="3" t="s">
        <v>53</v>
      </c>
      <c r="R28" s="3" t="s">
        <v>53</v>
      </c>
    </row>
    <row r="29" spans="1:18" x14ac:dyDescent="0.25">
      <c r="A29" s="3">
        <v>27</v>
      </c>
      <c r="B29" s="5">
        <v>27</v>
      </c>
      <c r="C29" s="3" t="s">
        <v>320</v>
      </c>
      <c r="D29" s="3" t="s">
        <v>321</v>
      </c>
      <c r="E29" s="3" t="s">
        <v>53</v>
      </c>
      <c r="F29" s="3" t="s">
        <v>63</v>
      </c>
      <c r="G29" s="3" t="s">
        <v>53</v>
      </c>
      <c r="H29" s="12">
        <v>42272</v>
      </c>
      <c r="I29" s="3" t="s">
        <v>53</v>
      </c>
      <c r="J29" s="3" t="s">
        <v>53</v>
      </c>
      <c r="K29" s="3" t="s">
        <v>53</v>
      </c>
      <c r="L29" s="3" t="s">
        <v>76</v>
      </c>
      <c r="M29" s="3" t="s">
        <v>53</v>
      </c>
      <c r="N29" s="3" t="s">
        <v>323</v>
      </c>
      <c r="O29" s="3" t="s">
        <v>53</v>
      </c>
      <c r="P29" s="3" t="s">
        <v>53</v>
      </c>
      <c r="Q29" s="3" t="s">
        <v>53</v>
      </c>
      <c r="R29" s="3" t="s">
        <v>53</v>
      </c>
    </row>
    <row r="30" spans="1:18" x14ac:dyDescent="0.25">
      <c r="A30" s="3">
        <v>28</v>
      </c>
      <c r="B30" s="5">
        <v>28</v>
      </c>
      <c r="C30" s="3" t="s">
        <v>330</v>
      </c>
      <c r="D30" s="3" t="s">
        <v>61</v>
      </c>
      <c r="E30" s="3" t="s">
        <v>331</v>
      </c>
      <c r="F30" s="3" t="s">
        <v>63</v>
      </c>
      <c r="G30" s="3" t="s">
        <v>64</v>
      </c>
      <c r="H30" s="12">
        <v>42272</v>
      </c>
      <c r="I30" s="3" t="s">
        <v>53</v>
      </c>
      <c r="J30" s="3" t="s">
        <v>53</v>
      </c>
      <c r="K30" s="3" t="s">
        <v>53</v>
      </c>
      <c r="L30" s="3" t="s">
        <v>61</v>
      </c>
      <c r="M30" s="3" t="s">
        <v>53</v>
      </c>
      <c r="N30" s="3" t="s">
        <v>333</v>
      </c>
      <c r="O30" s="3" t="s">
        <v>53</v>
      </c>
      <c r="P30" s="3" t="s">
        <v>53</v>
      </c>
      <c r="Q30" s="3" t="s">
        <v>53</v>
      </c>
      <c r="R30" s="3" t="s">
        <v>53</v>
      </c>
    </row>
    <row r="31" spans="1:18" x14ac:dyDescent="0.25">
      <c r="A31" s="3">
        <v>29</v>
      </c>
      <c r="B31" s="5">
        <v>29</v>
      </c>
      <c r="C31" s="3" t="s">
        <v>83</v>
      </c>
      <c r="D31" s="3" t="s">
        <v>61</v>
      </c>
      <c r="E31" s="3" t="s">
        <v>336</v>
      </c>
      <c r="F31" s="3" t="s">
        <v>63</v>
      </c>
      <c r="G31" s="3" t="s">
        <v>64</v>
      </c>
      <c r="H31" s="12">
        <v>42272</v>
      </c>
      <c r="I31" s="3" t="s">
        <v>53</v>
      </c>
      <c r="J31" s="3" t="s">
        <v>53</v>
      </c>
      <c r="K31" s="3" t="s">
        <v>53</v>
      </c>
      <c r="L31" s="3" t="s">
        <v>61</v>
      </c>
      <c r="M31" s="3" t="s">
        <v>53</v>
      </c>
      <c r="N31" s="3" t="s">
        <v>66</v>
      </c>
      <c r="O31" s="3" t="s">
        <v>53</v>
      </c>
      <c r="P31" s="3" t="s">
        <v>53</v>
      </c>
      <c r="Q31" s="3" t="s">
        <v>53</v>
      </c>
      <c r="R31" s="3" t="s">
        <v>53</v>
      </c>
    </row>
    <row r="32" spans="1:18" x14ac:dyDescent="0.25">
      <c r="A32" s="3">
        <v>30</v>
      </c>
      <c r="B32" s="5">
        <v>30</v>
      </c>
      <c r="C32" s="3" t="s">
        <v>53</v>
      </c>
      <c r="D32" s="3" t="s">
        <v>111</v>
      </c>
      <c r="E32" s="3" t="s">
        <v>53</v>
      </c>
      <c r="F32" s="3" t="s">
        <v>63</v>
      </c>
      <c r="G32" s="3" t="s">
        <v>53</v>
      </c>
      <c r="H32" s="12">
        <v>42272</v>
      </c>
      <c r="I32" s="3" t="s">
        <v>53</v>
      </c>
      <c r="J32" s="3" t="s">
        <v>53</v>
      </c>
      <c r="K32" s="3" t="s">
        <v>53</v>
      </c>
      <c r="L32" s="3" t="s">
        <v>111</v>
      </c>
      <c r="M32" s="3" t="s">
        <v>53</v>
      </c>
      <c r="N32" s="3" t="s">
        <v>354</v>
      </c>
      <c r="O32" s="3" t="s">
        <v>53</v>
      </c>
      <c r="P32" s="3" t="s">
        <v>53</v>
      </c>
      <c r="Q32" s="3" t="s">
        <v>53</v>
      </c>
      <c r="R32" s="3" t="s">
        <v>53</v>
      </c>
    </row>
    <row r="33" spans="1:18" x14ac:dyDescent="0.25">
      <c r="A33" s="3">
        <v>31</v>
      </c>
      <c r="B33" s="5">
        <v>31</v>
      </c>
      <c r="C33" s="3" t="s">
        <v>53</v>
      </c>
      <c r="D33" s="3" t="s">
        <v>111</v>
      </c>
      <c r="E33" s="3" t="s">
        <v>53</v>
      </c>
      <c r="F33" s="3" t="s">
        <v>63</v>
      </c>
      <c r="G33" s="3" t="s">
        <v>53</v>
      </c>
      <c r="H33" s="12">
        <v>42272</v>
      </c>
      <c r="I33" s="3" t="s">
        <v>53</v>
      </c>
      <c r="J33" s="3" t="s">
        <v>53</v>
      </c>
      <c r="K33" s="3" t="s">
        <v>53</v>
      </c>
      <c r="L33" s="3" t="s">
        <v>111</v>
      </c>
      <c r="M33" s="3" t="s">
        <v>53</v>
      </c>
      <c r="N33" s="3" t="s">
        <v>179</v>
      </c>
      <c r="O33" s="3" t="s">
        <v>53</v>
      </c>
      <c r="P33" s="3" t="s">
        <v>53</v>
      </c>
      <c r="Q33" s="3" t="s">
        <v>53</v>
      </c>
      <c r="R33" s="3" t="s">
        <v>53</v>
      </c>
    </row>
    <row r="34" spans="1:18" x14ac:dyDescent="0.25">
      <c r="A34" s="3">
        <v>32</v>
      </c>
      <c r="B34" s="5">
        <v>32</v>
      </c>
      <c r="C34" s="3" t="s">
        <v>360</v>
      </c>
      <c r="D34" s="3" t="s">
        <v>76</v>
      </c>
      <c r="E34" s="3" t="s">
        <v>53</v>
      </c>
      <c r="F34" s="3" t="s">
        <v>63</v>
      </c>
      <c r="G34" s="3" t="s">
        <v>53</v>
      </c>
      <c r="H34" s="12">
        <v>42272</v>
      </c>
      <c r="I34" s="3" t="s">
        <v>53</v>
      </c>
      <c r="J34" s="3" t="s">
        <v>53</v>
      </c>
      <c r="K34" s="3" t="s">
        <v>53</v>
      </c>
      <c r="L34" s="3" t="s">
        <v>76</v>
      </c>
      <c r="M34" s="3" t="s">
        <v>53</v>
      </c>
      <c r="N34" s="3" t="s">
        <v>79</v>
      </c>
      <c r="O34" s="3" t="s">
        <v>53</v>
      </c>
      <c r="P34" s="3" t="s">
        <v>53</v>
      </c>
      <c r="Q34" s="3" t="s">
        <v>53</v>
      </c>
      <c r="R34" s="3" t="s">
        <v>53</v>
      </c>
    </row>
    <row r="35" spans="1:18" x14ac:dyDescent="0.25">
      <c r="A35" s="3">
        <v>33</v>
      </c>
      <c r="B35" s="5">
        <v>33</v>
      </c>
      <c r="C35" s="3" t="s">
        <v>53</v>
      </c>
      <c r="D35" s="3" t="s">
        <v>111</v>
      </c>
      <c r="E35" s="3" t="s">
        <v>53</v>
      </c>
      <c r="F35" s="3" t="s">
        <v>63</v>
      </c>
      <c r="G35" s="3" t="s">
        <v>53</v>
      </c>
      <c r="H35" s="12">
        <v>42272</v>
      </c>
      <c r="I35" s="3" t="s">
        <v>53</v>
      </c>
      <c r="J35" s="3" t="s">
        <v>53</v>
      </c>
      <c r="K35" s="3" t="s">
        <v>53</v>
      </c>
      <c r="L35" s="3" t="s">
        <v>111</v>
      </c>
      <c r="M35" s="3" t="s">
        <v>53</v>
      </c>
      <c r="N35" s="3" t="s">
        <v>179</v>
      </c>
      <c r="O35" s="3" t="s">
        <v>53</v>
      </c>
      <c r="P35" s="3" t="s">
        <v>53</v>
      </c>
      <c r="Q35" s="3" t="s">
        <v>53</v>
      </c>
      <c r="R35" s="3" t="s">
        <v>53</v>
      </c>
    </row>
    <row r="36" spans="1:18" x14ac:dyDescent="0.25">
      <c r="A36" s="3">
        <v>34</v>
      </c>
      <c r="B36" s="5">
        <v>34</v>
      </c>
      <c r="C36" s="3" t="s">
        <v>300</v>
      </c>
      <c r="D36" s="3" t="s">
        <v>61</v>
      </c>
      <c r="E36" s="3" t="s">
        <v>367</v>
      </c>
      <c r="F36" s="3" t="s">
        <v>63</v>
      </c>
      <c r="G36" s="3" t="s">
        <v>64</v>
      </c>
      <c r="H36" s="12">
        <v>42272</v>
      </c>
      <c r="I36" s="3" t="s">
        <v>53</v>
      </c>
      <c r="J36" s="3" t="s">
        <v>53</v>
      </c>
      <c r="K36" s="3" t="s">
        <v>53</v>
      </c>
      <c r="L36" s="3" t="s">
        <v>61</v>
      </c>
      <c r="M36" s="3" t="s">
        <v>53</v>
      </c>
      <c r="N36" s="3" t="s">
        <v>302</v>
      </c>
      <c r="O36" s="3" t="s">
        <v>53</v>
      </c>
      <c r="P36" s="3" t="s">
        <v>53</v>
      </c>
      <c r="Q36" s="3" t="s">
        <v>53</v>
      </c>
      <c r="R36" s="3" t="s">
        <v>53</v>
      </c>
    </row>
    <row r="37" spans="1:18" x14ac:dyDescent="0.25">
      <c r="A37" s="3">
        <v>35</v>
      </c>
      <c r="B37" s="5">
        <v>35</v>
      </c>
      <c r="C37" s="3" t="s">
        <v>300</v>
      </c>
      <c r="D37" s="3" t="s">
        <v>61</v>
      </c>
      <c r="E37" s="3" t="s">
        <v>370</v>
      </c>
      <c r="F37" s="3" t="s">
        <v>63</v>
      </c>
      <c r="G37" s="3" t="s">
        <v>64</v>
      </c>
      <c r="H37" s="12">
        <v>42272</v>
      </c>
      <c r="I37" s="3" t="s">
        <v>53</v>
      </c>
      <c r="J37" s="3" t="s">
        <v>53</v>
      </c>
      <c r="K37" s="3" t="s">
        <v>53</v>
      </c>
      <c r="L37" s="3" t="s">
        <v>61</v>
      </c>
      <c r="M37" s="3" t="s">
        <v>53</v>
      </c>
      <c r="N37" s="3" t="s">
        <v>372</v>
      </c>
      <c r="O37" s="3" t="s">
        <v>53</v>
      </c>
      <c r="P37" s="3" t="s">
        <v>53</v>
      </c>
      <c r="Q37" s="3" t="s">
        <v>53</v>
      </c>
      <c r="R37" s="3" t="s">
        <v>53</v>
      </c>
    </row>
    <row r="38" spans="1:18" x14ac:dyDescent="0.25">
      <c r="A38" s="3">
        <v>36</v>
      </c>
      <c r="B38" s="5">
        <v>36</v>
      </c>
      <c r="C38" s="3" t="s">
        <v>53</v>
      </c>
      <c r="D38" s="3" t="s">
        <v>111</v>
      </c>
      <c r="E38" s="3" t="s">
        <v>375</v>
      </c>
      <c r="F38" s="3" t="s">
        <v>63</v>
      </c>
      <c r="G38" s="3" t="s">
        <v>53</v>
      </c>
      <c r="H38" s="12">
        <v>42272</v>
      </c>
      <c r="I38" s="3" t="s">
        <v>53</v>
      </c>
      <c r="J38" s="3" t="s">
        <v>53</v>
      </c>
      <c r="K38" s="3" t="s">
        <v>53</v>
      </c>
      <c r="L38" s="3" t="s">
        <v>111</v>
      </c>
      <c r="M38" s="3" t="s">
        <v>53</v>
      </c>
      <c r="N38" s="3" t="s">
        <v>377</v>
      </c>
      <c r="O38" s="3" t="s">
        <v>53</v>
      </c>
      <c r="P38" s="3" t="s">
        <v>53</v>
      </c>
      <c r="Q38" s="3" t="s">
        <v>53</v>
      </c>
      <c r="R38" s="3" t="s">
        <v>53</v>
      </c>
    </row>
    <row r="39" spans="1:18" x14ac:dyDescent="0.25">
      <c r="A39" s="3">
        <v>37</v>
      </c>
      <c r="B39" s="5">
        <v>37</v>
      </c>
      <c r="C39" s="3" t="s">
        <v>124</v>
      </c>
      <c r="D39" s="3" t="s">
        <v>61</v>
      </c>
      <c r="E39" s="3" t="s">
        <v>381</v>
      </c>
      <c r="F39" s="3" t="s">
        <v>63</v>
      </c>
      <c r="G39" s="3" t="s">
        <v>64</v>
      </c>
      <c r="H39" s="12">
        <v>42272</v>
      </c>
      <c r="I39" s="3" t="s">
        <v>53</v>
      </c>
      <c r="J39" s="3" t="s">
        <v>53</v>
      </c>
      <c r="K39" s="3" t="s">
        <v>53</v>
      </c>
      <c r="L39" s="3" t="s">
        <v>61</v>
      </c>
      <c r="M39" s="3" t="s">
        <v>53</v>
      </c>
      <c r="N39" s="3" t="s">
        <v>67</v>
      </c>
      <c r="O39" s="3" t="s">
        <v>53</v>
      </c>
      <c r="P39" s="3" t="s">
        <v>53</v>
      </c>
      <c r="Q39" s="3" t="s">
        <v>53</v>
      </c>
      <c r="R39" s="3" t="s">
        <v>53</v>
      </c>
    </row>
    <row r="40" spans="1:18" x14ac:dyDescent="0.25">
      <c r="A40" s="3">
        <v>1100</v>
      </c>
      <c r="B40" s="5">
        <v>37</v>
      </c>
      <c r="C40" s="3" t="s">
        <v>387</v>
      </c>
      <c r="D40" s="3" t="s">
        <v>321</v>
      </c>
      <c r="E40" s="3" t="s">
        <v>53</v>
      </c>
      <c r="F40" s="3" t="s">
        <v>63</v>
      </c>
      <c r="G40" s="3" t="s">
        <v>53</v>
      </c>
      <c r="H40" s="12">
        <v>42272</v>
      </c>
      <c r="I40" s="3" t="s">
        <v>53</v>
      </c>
      <c r="J40" s="3" t="s">
        <v>53</v>
      </c>
      <c r="K40" s="3" t="s">
        <v>53</v>
      </c>
      <c r="L40" s="3" t="s">
        <v>321</v>
      </c>
      <c r="M40" s="3" t="s">
        <v>53</v>
      </c>
      <c r="N40" s="3" t="s">
        <v>388</v>
      </c>
      <c r="O40" s="3" t="s">
        <v>53</v>
      </c>
      <c r="P40" s="3" t="s">
        <v>53</v>
      </c>
      <c r="Q40" s="3" t="s">
        <v>53</v>
      </c>
      <c r="R40" s="3" t="s">
        <v>53</v>
      </c>
    </row>
    <row r="41" spans="1:18" x14ac:dyDescent="0.25">
      <c r="A41" s="3">
        <v>38</v>
      </c>
      <c r="B41" s="5">
        <v>38</v>
      </c>
      <c r="C41" s="3" t="s">
        <v>389</v>
      </c>
      <c r="D41" s="3" t="s">
        <v>61</v>
      </c>
      <c r="E41" s="3" t="s">
        <v>390</v>
      </c>
      <c r="F41" s="3" t="s">
        <v>63</v>
      </c>
      <c r="G41" s="3" t="s">
        <v>64</v>
      </c>
      <c r="H41" s="12">
        <v>42272</v>
      </c>
      <c r="I41" s="3" t="s">
        <v>53</v>
      </c>
      <c r="J41" s="3" t="s">
        <v>53</v>
      </c>
      <c r="K41" s="3" t="s">
        <v>53</v>
      </c>
      <c r="L41" s="3" t="s">
        <v>61</v>
      </c>
      <c r="M41" s="3" t="s">
        <v>53</v>
      </c>
      <c r="N41" s="3" t="s">
        <v>173</v>
      </c>
      <c r="O41" s="3" t="s">
        <v>53</v>
      </c>
      <c r="P41" s="3" t="s">
        <v>53</v>
      </c>
      <c r="Q41" s="3" t="s">
        <v>53</v>
      </c>
      <c r="R41" s="3" t="s">
        <v>53</v>
      </c>
    </row>
    <row r="42" spans="1:18" x14ac:dyDescent="0.25">
      <c r="A42" s="3">
        <v>39</v>
      </c>
      <c r="B42" s="5">
        <v>39</v>
      </c>
      <c r="C42" s="3" t="s">
        <v>124</v>
      </c>
      <c r="D42" s="3" t="s">
        <v>61</v>
      </c>
      <c r="E42" s="3" t="s">
        <v>393</v>
      </c>
      <c r="F42" s="3" t="s">
        <v>63</v>
      </c>
      <c r="G42" s="3" t="s">
        <v>64</v>
      </c>
      <c r="H42" s="12">
        <v>42272</v>
      </c>
      <c r="I42" s="3" t="s">
        <v>53</v>
      </c>
      <c r="J42" s="3" t="s">
        <v>53</v>
      </c>
      <c r="K42" s="3" t="s">
        <v>53</v>
      </c>
      <c r="L42" s="3" t="s">
        <v>61</v>
      </c>
      <c r="M42" s="3" t="s">
        <v>53</v>
      </c>
      <c r="N42" s="3" t="s">
        <v>395</v>
      </c>
      <c r="O42" s="3" t="s">
        <v>53</v>
      </c>
      <c r="P42" s="3" t="s">
        <v>53</v>
      </c>
      <c r="Q42" s="3" t="s">
        <v>53</v>
      </c>
      <c r="R42" s="3" t="s">
        <v>53</v>
      </c>
    </row>
    <row r="43" spans="1:18" x14ac:dyDescent="0.25">
      <c r="A43" s="3">
        <v>40</v>
      </c>
      <c r="B43" s="5">
        <v>40</v>
      </c>
      <c r="C43" s="3" t="s">
        <v>53</v>
      </c>
      <c r="D43" s="3" t="s">
        <v>131</v>
      </c>
      <c r="E43" s="3" t="s">
        <v>53</v>
      </c>
      <c r="F43" s="3" t="s">
        <v>63</v>
      </c>
      <c r="G43" s="3" t="s">
        <v>53</v>
      </c>
      <c r="H43" s="12">
        <v>42272</v>
      </c>
      <c r="I43" s="3" t="s">
        <v>53</v>
      </c>
      <c r="J43" s="3" t="s">
        <v>53</v>
      </c>
      <c r="K43" s="3" t="s">
        <v>53</v>
      </c>
      <c r="L43" s="3" t="s">
        <v>131</v>
      </c>
      <c r="M43" s="3" t="s">
        <v>53</v>
      </c>
      <c r="N43" s="3" t="s">
        <v>133</v>
      </c>
      <c r="O43" s="3" t="s">
        <v>53</v>
      </c>
      <c r="P43" s="3" t="s">
        <v>53</v>
      </c>
      <c r="Q43" s="3" t="s">
        <v>53</v>
      </c>
      <c r="R43" s="3" t="s">
        <v>53</v>
      </c>
    </row>
    <row r="44" spans="1:18" x14ac:dyDescent="0.25">
      <c r="A44" s="3">
        <v>41</v>
      </c>
      <c r="B44" s="5">
        <v>41</v>
      </c>
      <c r="C44" s="3" t="s">
        <v>53</v>
      </c>
      <c r="D44" s="3" t="s">
        <v>111</v>
      </c>
      <c r="E44" s="3" t="s">
        <v>53</v>
      </c>
      <c r="F44" s="3" t="s">
        <v>63</v>
      </c>
      <c r="G44" s="3" t="s">
        <v>53</v>
      </c>
      <c r="H44" s="12">
        <v>42272</v>
      </c>
      <c r="I44" s="3" t="s">
        <v>53</v>
      </c>
      <c r="J44" s="3" t="s">
        <v>53</v>
      </c>
      <c r="K44" s="3" t="s">
        <v>53</v>
      </c>
      <c r="L44" s="3" t="s">
        <v>111</v>
      </c>
      <c r="M44" s="3" t="s">
        <v>53</v>
      </c>
      <c r="N44" s="3" t="s">
        <v>354</v>
      </c>
      <c r="O44" s="3" t="s">
        <v>53</v>
      </c>
      <c r="P44" s="3" t="s">
        <v>53</v>
      </c>
      <c r="Q44" s="3" t="s">
        <v>53</v>
      </c>
      <c r="R44" s="3" t="s">
        <v>53</v>
      </c>
    </row>
    <row r="45" spans="1:18" x14ac:dyDescent="0.25">
      <c r="A45" s="3">
        <v>42</v>
      </c>
      <c r="B45" s="5">
        <v>42</v>
      </c>
      <c r="C45" s="3" t="s">
        <v>187</v>
      </c>
      <c r="D45" s="3" t="s">
        <v>61</v>
      </c>
      <c r="E45" s="3" t="s">
        <v>410</v>
      </c>
      <c r="F45" s="3" t="s">
        <v>63</v>
      </c>
      <c r="G45" s="3" t="s">
        <v>64</v>
      </c>
      <c r="H45" s="12">
        <v>42272</v>
      </c>
      <c r="I45" s="3" t="s">
        <v>53</v>
      </c>
      <c r="J45" s="3" t="s">
        <v>53</v>
      </c>
      <c r="K45" s="3" t="s">
        <v>53</v>
      </c>
      <c r="L45" s="3" t="s">
        <v>61</v>
      </c>
      <c r="M45" s="3" t="s">
        <v>53</v>
      </c>
      <c r="N45" s="3" t="s">
        <v>333</v>
      </c>
      <c r="O45" s="3" t="s">
        <v>53</v>
      </c>
      <c r="P45" s="3" t="s">
        <v>53</v>
      </c>
      <c r="Q45" s="3" t="s">
        <v>53</v>
      </c>
      <c r="R45" s="3" t="s">
        <v>53</v>
      </c>
    </row>
    <row r="46" spans="1:18" x14ac:dyDescent="0.25">
      <c r="A46" s="3">
        <v>43</v>
      </c>
      <c r="B46" s="5">
        <v>43</v>
      </c>
      <c r="C46" s="3" t="s">
        <v>53</v>
      </c>
      <c r="D46" s="3" t="s">
        <v>111</v>
      </c>
      <c r="E46" s="3" t="s">
        <v>421</v>
      </c>
      <c r="F46" s="3" t="s">
        <v>63</v>
      </c>
      <c r="G46" s="3" t="s">
        <v>53</v>
      </c>
      <c r="H46" s="12">
        <v>42272</v>
      </c>
      <c r="I46" s="3" t="s">
        <v>53</v>
      </c>
      <c r="J46" s="3" t="s">
        <v>53</v>
      </c>
      <c r="K46" s="3" t="s">
        <v>53</v>
      </c>
      <c r="L46" s="3" t="s">
        <v>111</v>
      </c>
      <c r="M46" s="3" t="s">
        <v>53</v>
      </c>
      <c r="N46" s="3" t="s">
        <v>179</v>
      </c>
      <c r="O46" s="3" t="s">
        <v>53</v>
      </c>
      <c r="P46" s="3" t="s">
        <v>53</v>
      </c>
      <c r="Q46" s="3" t="s">
        <v>53</v>
      </c>
      <c r="R46" s="3" t="s">
        <v>53</v>
      </c>
    </row>
    <row r="47" spans="1:18" x14ac:dyDescent="0.25">
      <c r="A47" s="3">
        <v>44</v>
      </c>
      <c r="B47" s="5">
        <v>44</v>
      </c>
      <c r="C47" s="3" t="s">
        <v>53</v>
      </c>
      <c r="D47" s="3" t="s">
        <v>111</v>
      </c>
      <c r="E47" s="3" t="s">
        <v>53</v>
      </c>
      <c r="F47" s="3" t="s">
        <v>63</v>
      </c>
      <c r="G47" s="3" t="s">
        <v>53</v>
      </c>
      <c r="H47" s="12">
        <v>42272</v>
      </c>
      <c r="I47" s="3" t="s">
        <v>53</v>
      </c>
      <c r="J47" s="3" t="s">
        <v>53</v>
      </c>
      <c r="K47" s="3" t="s">
        <v>53</v>
      </c>
      <c r="L47" s="3" t="s">
        <v>111</v>
      </c>
      <c r="M47" s="3" t="s">
        <v>53</v>
      </c>
      <c r="N47" s="3" t="s">
        <v>354</v>
      </c>
      <c r="O47" s="3" t="s">
        <v>53</v>
      </c>
      <c r="P47" s="3" t="s">
        <v>53</v>
      </c>
      <c r="Q47" s="3" t="s">
        <v>53</v>
      </c>
      <c r="R47" s="3" t="s">
        <v>53</v>
      </c>
    </row>
    <row r="48" spans="1:18" x14ac:dyDescent="0.25">
      <c r="A48" s="3">
        <v>45</v>
      </c>
      <c r="B48" s="5">
        <v>45</v>
      </c>
      <c r="C48" s="3" t="s">
        <v>429</v>
      </c>
      <c r="D48" s="3" t="s">
        <v>61</v>
      </c>
      <c r="E48" s="3" t="s">
        <v>430</v>
      </c>
      <c r="F48" s="3" t="s">
        <v>63</v>
      </c>
      <c r="G48" s="3" t="s">
        <v>64</v>
      </c>
      <c r="H48" s="12">
        <v>42272</v>
      </c>
      <c r="I48" s="3" t="s">
        <v>53</v>
      </c>
      <c r="J48" s="3" t="s">
        <v>53</v>
      </c>
      <c r="K48" s="3" t="s">
        <v>53</v>
      </c>
      <c r="L48" s="3" t="s">
        <v>61</v>
      </c>
      <c r="M48" s="3" t="s">
        <v>53</v>
      </c>
      <c r="N48" s="3" t="s">
        <v>173</v>
      </c>
      <c r="O48" s="3" t="s">
        <v>53</v>
      </c>
      <c r="P48" s="3" t="s">
        <v>53</v>
      </c>
      <c r="Q48" s="3" t="s">
        <v>53</v>
      </c>
      <c r="R48" s="3" t="s">
        <v>53</v>
      </c>
    </row>
    <row r="49" spans="1:18" x14ac:dyDescent="0.25">
      <c r="A49" s="3">
        <v>46</v>
      </c>
      <c r="B49" s="5">
        <v>46</v>
      </c>
      <c r="C49" s="3" t="s">
        <v>53</v>
      </c>
      <c r="D49" s="3" t="s">
        <v>76</v>
      </c>
      <c r="E49" s="3" t="s">
        <v>53</v>
      </c>
      <c r="F49" s="3" t="s">
        <v>63</v>
      </c>
      <c r="G49" s="3" t="s">
        <v>53</v>
      </c>
      <c r="H49" s="12">
        <v>42272</v>
      </c>
      <c r="I49" s="3" t="s">
        <v>53</v>
      </c>
      <c r="J49" s="3" t="s">
        <v>53</v>
      </c>
      <c r="K49" s="3" t="s">
        <v>53</v>
      </c>
      <c r="L49" s="3" t="s">
        <v>76</v>
      </c>
      <c r="M49" s="3" t="s">
        <v>53</v>
      </c>
      <c r="N49" s="3" t="s">
        <v>79</v>
      </c>
      <c r="O49" s="3" t="s">
        <v>53</v>
      </c>
      <c r="P49" s="3" t="s">
        <v>53</v>
      </c>
      <c r="Q49" s="3" t="s">
        <v>53</v>
      </c>
      <c r="R49" s="3" t="s">
        <v>53</v>
      </c>
    </row>
    <row r="50" spans="1:18" x14ac:dyDescent="0.25">
      <c r="A50" s="3">
        <v>47</v>
      </c>
      <c r="B50" s="5">
        <v>47</v>
      </c>
      <c r="C50" s="3" t="s">
        <v>53</v>
      </c>
      <c r="D50" s="3" t="s">
        <v>111</v>
      </c>
      <c r="E50" s="3" t="s">
        <v>53</v>
      </c>
      <c r="F50" s="3" t="s">
        <v>63</v>
      </c>
      <c r="G50" s="3" t="s">
        <v>53</v>
      </c>
      <c r="H50" s="12">
        <v>42272</v>
      </c>
      <c r="I50" s="3" t="s">
        <v>53</v>
      </c>
      <c r="J50" s="3" t="s">
        <v>53</v>
      </c>
      <c r="K50" s="3" t="s">
        <v>53</v>
      </c>
      <c r="L50" s="3" t="s">
        <v>111</v>
      </c>
      <c r="M50" s="3" t="s">
        <v>53</v>
      </c>
      <c r="N50" s="3" t="s">
        <v>354</v>
      </c>
      <c r="O50" s="3" t="s">
        <v>53</v>
      </c>
      <c r="P50" s="3" t="s">
        <v>53</v>
      </c>
      <c r="Q50" s="3" t="s">
        <v>53</v>
      </c>
      <c r="R50" s="3" t="s">
        <v>53</v>
      </c>
    </row>
    <row r="51" spans="1:18" x14ac:dyDescent="0.25">
      <c r="A51" s="3">
        <v>48</v>
      </c>
      <c r="B51" s="5">
        <v>48</v>
      </c>
      <c r="C51" s="3" t="s">
        <v>53</v>
      </c>
      <c r="D51" s="3" t="s">
        <v>76</v>
      </c>
      <c r="E51" s="3" t="s">
        <v>53</v>
      </c>
      <c r="F51" s="3" t="s">
        <v>63</v>
      </c>
      <c r="G51" s="3" t="s">
        <v>53</v>
      </c>
      <c r="H51" s="12">
        <v>42272</v>
      </c>
      <c r="I51" s="3" t="s">
        <v>53</v>
      </c>
      <c r="J51" s="3" t="s">
        <v>53</v>
      </c>
      <c r="K51" s="3" t="s">
        <v>53</v>
      </c>
      <c r="L51" s="3" t="s">
        <v>76</v>
      </c>
      <c r="M51" s="3" t="s">
        <v>53</v>
      </c>
      <c r="N51" s="3" t="s">
        <v>452</v>
      </c>
      <c r="O51" s="3" t="s">
        <v>53</v>
      </c>
      <c r="P51" s="3" t="s">
        <v>53</v>
      </c>
      <c r="Q51" s="3" t="s">
        <v>53</v>
      </c>
      <c r="R51" s="3" t="s">
        <v>53</v>
      </c>
    </row>
    <row r="52" spans="1:18" x14ac:dyDescent="0.25">
      <c r="A52" s="3">
        <v>49</v>
      </c>
      <c r="B52" s="5">
        <v>49</v>
      </c>
      <c r="C52" s="3" t="s">
        <v>457</v>
      </c>
      <c r="D52" s="3" t="s">
        <v>61</v>
      </c>
      <c r="E52" s="3" t="s">
        <v>458</v>
      </c>
      <c r="F52" s="3" t="s">
        <v>63</v>
      </c>
      <c r="G52" s="3" t="s">
        <v>64</v>
      </c>
      <c r="H52" s="12">
        <v>42272</v>
      </c>
      <c r="I52" s="3" t="s">
        <v>53</v>
      </c>
      <c r="J52" s="3" t="s">
        <v>53</v>
      </c>
      <c r="K52" s="3" t="s">
        <v>53</v>
      </c>
      <c r="L52" s="3" t="s">
        <v>61</v>
      </c>
      <c r="M52" s="3" t="s">
        <v>53</v>
      </c>
      <c r="N52" s="3" t="s">
        <v>372</v>
      </c>
      <c r="O52" s="3" t="s">
        <v>53</v>
      </c>
      <c r="P52" s="3" t="s">
        <v>53</v>
      </c>
      <c r="Q52" s="3" t="s">
        <v>53</v>
      </c>
      <c r="R52" s="3" t="s">
        <v>53</v>
      </c>
    </row>
    <row r="53" spans="1:18" x14ac:dyDescent="0.25">
      <c r="A53" s="3">
        <v>50</v>
      </c>
      <c r="B53" s="5">
        <v>50</v>
      </c>
      <c r="C53" s="3" t="s">
        <v>124</v>
      </c>
      <c r="D53" s="3" t="s">
        <v>61</v>
      </c>
      <c r="E53" s="3" t="s">
        <v>462</v>
      </c>
      <c r="F53" s="3" t="s">
        <v>63</v>
      </c>
      <c r="G53" s="3" t="s">
        <v>64</v>
      </c>
      <c r="H53" s="12">
        <v>42272</v>
      </c>
      <c r="I53" s="3" t="s">
        <v>53</v>
      </c>
      <c r="J53" s="3" t="s">
        <v>53</v>
      </c>
      <c r="K53" s="3" t="s">
        <v>53</v>
      </c>
      <c r="L53" s="3" t="s">
        <v>61</v>
      </c>
      <c r="M53" s="3" t="s">
        <v>53</v>
      </c>
      <c r="N53" s="3" t="s">
        <v>464</v>
      </c>
      <c r="O53" s="3" t="s">
        <v>53</v>
      </c>
      <c r="P53" s="3" t="s">
        <v>53</v>
      </c>
      <c r="Q53" s="3" t="s">
        <v>53</v>
      </c>
      <c r="R53" s="3" t="s">
        <v>53</v>
      </c>
    </row>
    <row r="54" spans="1:18" x14ac:dyDescent="0.25">
      <c r="A54" s="3">
        <v>51</v>
      </c>
      <c r="B54" s="5">
        <v>51</v>
      </c>
      <c r="C54" s="3" t="s">
        <v>53</v>
      </c>
      <c r="D54" s="3" t="s">
        <v>485</v>
      </c>
      <c r="E54" s="3" t="s">
        <v>53</v>
      </c>
      <c r="F54" s="3" t="s">
        <v>63</v>
      </c>
      <c r="G54" s="3" t="s">
        <v>53</v>
      </c>
      <c r="H54" s="12">
        <v>42272</v>
      </c>
      <c r="I54" s="3" t="s">
        <v>53</v>
      </c>
      <c r="J54" s="3" t="s">
        <v>53</v>
      </c>
      <c r="K54" s="3" t="s">
        <v>53</v>
      </c>
      <c r="L54" s="3" t="s">
        <v>485</v>
      </c>
      <c r="M54" s="3" t="s">
        <v>53</v>
      </c>
      <c r="N54" s="3" t="s">
        <v>487</v>
      </c>
      <c r="O54" s="3" t="s">
        <v>53</v>
      </c>
      <c r="P54" s="3" t="s">
        <v>53</v>
      </c>
      <c r="Q54" s="3" t="s">
        <v>53</v>
      </c>
      <c r="R54" s="3" t="s">
        <v>53</v>
      </c>
    </row>
    <row r="55" spans="1:18" x14ac:dyDescent="0.25">
      <c r="A55" s="3">
        <v>52</v>
      </c>
      <c r="B55" s="5">
        <v>52</v>
      </c>
      <c r="C55" s="3" t="s">
        <v>53</v>
      </c>
      <c r="D55" s="3" t="s">
        <v>111</v>
      </c>
      <c r="E55" s="3" t="s">
        <v>53</v>
      </c>
      <c r="F55" s="3" t="s">
        <v>63</v>
      </c>
      <c r="G55" s="3" t="s">
        <v>53</v>
      </c>
      <c r="H55" s="12">
        <v>42272</v>
      </c>
      <c r="I55" s="3" t="s">
        <v>53</v>
      </c>
      <c r="J55" s="3" t="s">
        <v>53</v>
      </c>
      <c r="K55" s="3" t="s">
        <v>53</v>
      </c>
      <c r="L55" s="3" t="s">
        <v>111</v>
      </c>
      <c r="M55" s="3" t="s">
        <v>53</v>
      </c>
      <c r="N55" s="3" t="s">
        <v>179</v>
      </c>
      <c r="O55" s="3" t="s">
        <v>53</v>
      </c>
      <c r="P55" s="3" t="s">
        <v>53</v>
      </c>
      <c r="Q55" s="3" t="s">
        <v>53</v>
      </c>
      <c r="R55" s="3" t="s">
        <v>53</v>
      </c>
    </row>
    <row r="56" spans="1:18" x14ac:dyDescent="0.25">
      <c r="A56" s="3">
        <v>53</v>
      </c>
      <c r="B56" s="5">
        <v>53</v>
      </c>
      <c r="C56" s="3" t="s">
        <v>53</v>
      </c>
      <c r="D56" s="3" t="s">
        <v>111</v>
      </c>
      <c r="E56" s="3" t="s">
        <v>53</v>
      </c>
      <c r="F56" s="3" t="s">
        <v>63</v>
      </c>
      <c r="G56" s="3" t="s">
        <v>53</v>
      </c>
      <c r="H56" s="12">
        <v>42272</v>
      </c>
      <c r="I56" s="3" t="s">
        <v>53</v>
      </c>
      <c r="J56" s="3" t="s">
        <v>53</v>
      </c>
      <c r="K56" s="3" t="s">
        <v>53</v>
      </c>
      <c r="L56" s="3" t="s">
        <v>111</v>
      </c>
      <c r="M56" s="3" t="s">
        <v>53</v>
      </c>
      <c r="N56" s="3" t="s">
        <v>494</v>
      </c>
      <c r="O56" s="3" t="s">
        <v>53</v>
      </c>
      <c r="P56" s="3" t="s">
        <v>53</v>
      </c>
      <c r="Q56" s="3" t="s">
        <v>53</v>
      </c>
      <c r="R56" s="3" t="s">
        <v>53</v>
      </c>
    </row>
    <row r="57" spans="1:18" x14ac:dyDescent="0.25">
      <c r="A57" s="3">
        <v>54</v>
      </c>
      <c r="B57" s="5">
        <v>54</v>
      </c>
      <c r="C57" s="3" t="s">
        <v>53</v>
      </c>
      <c r="D57" s="3" t="s">
        <v>111</v>
      </c>
      <c r="E57" s="3" t="s">
        <v>53</v>
      </c>
      <c r="F57" s="3" t="s">
        <v>63</v>
      </c>
      <c r="G57" s="3" t="s">
        <v>53</v>
      </c>
      <c r="H57" s="12">
        <v>42272</v>
      </c>
      <c r="I57" s="3" t="s">
        <v>53</v>
      </c>
      <c r="J57" s="3" t="s">
        <v>53</v>
      </c>
      <c r="K57" s="3" t="s">
        <v>53</v>
      </c>
      <c r="L57" s="3" t="s">
        <v>111</v>
      </c>
      <c r="M57" s="3" t="s">
        <v>53</v>
      </c>
      <c r="N57" s="3" t="s">
        <v>179</v>
      </c>
      <c r="O57" s="3" t="s">
        <v>53</v>
      </c>
      <c r="P57" s="3" t="s">
        <v>53</v>
      </c>
      <c r="Q57" s="3" t="s">
        <v>53</v>
      </c>
      <c r="R57" s="3" t="s">
        <v>53</v>
      </c>
    </row>
    <row r="58" spans="1:18" x14ac:dyDescent="0.25">
      <c r="A58" s="3">
        <v>55</v>
      </c>
      <c r="B58" s="5">
        <v>55</v>
      </c>
      <c r="C58" s="3" t="s">
        <v>83</v>
      </c>
      <c r="D58" s="3" t="s">
        <v>61</v>
      </c>
      <c r="E58" s="3" t="s">
        <v>501</v>
      </c>
      <c r="F58" s="3" t="s">
        <v>63</v>
      </c>
      <c r="G58" s="3" t="s">
        <v>64</v>
      </c>
      <c r="H58" s="12">
        <v>42272</v>
      </c>
      <c r="I58" s="3" t="s">
        <v>53</v>
      </c>
      <c r="J58" s="3" t="s">
        <v>53</v>
      </c>
      <c r="K58" s="3" t="s">
        <v>53</v>
      </c>
      <c r="L58" s="3" t="s">
        <v>61</v>
      </c>
      <c r="M58" s="3" t="s">
        <v>53</v>
      </c>
      <c r="N58" s="3" t="s">
        <v>167</v>
      </c>
      <c r="O58" s="3" t="s">
        <v>53</v>
      </c>
      <c r="P58" s="3" t="s">
        <v>53</v>
      </c>
      <c r="Q58" s="3" t="s">
        <v>53</v>
      </c>
      <c r="R58" s="3" t="s">
        <v>53</v>
      </c>
    </row>
    <row r="59" spans="1:18" x14ac:dyDescent="0.25">
      <c r="A59" s="3">
        <v>56</v>
      </c>
      <c r="B59" s="5">
        <v>56</v>
      </c>
      <c r="C59" s="3" t="s">
        <v>504</v>
      </c>
      <c r="D59" s="3" t="s">
        <v>76</v>
      </c>
      <c r="E59" s="3" t="s">
        <v>505</v>
      </c>
      <c r="F59" s="3" t="s">
        <v>63</v>
      </c>
      <c r="G59" s="3" t="s">
        <v>53</v>
      </c>
      <c r="H59" s="12">
        <v>42272</v>
      </c>
      <c r="I59" s="3" t="s">
        <v>53</v>
      </c>
      <c r="J59" s="3" t="s">
        <v>53</v>
      </c>
      <c r="K59" s="3" t="s">
        <v>53</v>
      </c>
      <c r="L59" s="3" t="s">
        <v>76</v>
      </c>
      <c r="M59" s="3" t="s">
        <v>53</v>
      </c>
      <c r="N59" s="3" t="s">
        <v>79</v>
      </c>
      <c r="O59" s="3" t="s">
        <v>53</v>
      </c>
      <c r="P59" s="3" t="s">
        <v>53</v>
      </c>
      <c r="Q59" s="3" t="s">
        <v>53</v>
      </c>
      <c r="R59" s="3" t="s">
        <v>53</v>
      </c>
    </row>
    <row r="60" spans="1:18" x14ac:dyDescent="0.25">
      <c r="A60" s="3">
        <v>57</v>
      </c>
      <c r="B60" s="5">
        <v>57</v>
      </c>
      <c r="C60" s="3" t="s">
        <v>510</v>
      </c>
      <c r="D60" s="3" t="s">
        <v>61</v>
      </c>
      <c r="E60" s="3" t="s">
        <v>511</v>
      </c>
      <c r="F60" s="3" t="s">
        <v>63</v>
      </c>
      <c r="G60" s="3" t="s">
        <v>64</v>
      </c>
      <c r="H60" s="12">
        <v>42272</v>
      </c>
      <c r="I60" s="3" t="s">
        <v>53</v>
      </c>
      <c r="J60" s="3" t="s">
        <v>53</v>
      </c>
      <c r="K60" s="3" t="s">
        <v>53</v>
      </c>
      <c r="L60" s="3" t="s">
        <v>61</v>
      </c>
      <c r="M60" s="3" t="s">
        <v>53</v>
      </c>
      <c r="N60" s="3" t="s">
        <v>372</v>
      </c>
      <c r="O60" s="3" t="s">
        <v>53</v>
      </c>
      <c r="P60" s="3" t="s">
        <v>53</v>
      </c>
      <c r="Q60" s="3" t="s">
        <v>53</v>
      </c>
      <c r="R60" s="3" t="s">
        <v>53</v>
      </c>
    </row>
    <row r="61" spans="1:18" x14ac:dyDescent="0.25">
      <c r="A61" s="3">
        <v>58</v>
      </c>
      <c r="B61" s="5">
        <v>58</v>
      </c>
      <c r="C61" s="3" t="s">
        <v>53</v>
      </c>
      <c r="D61" s="3" t="s">
        <v>111</v>
      </c>
      <c r="E61" s="3" t="s">
        <v>53</v>
      </c>
      <c r="F61" s="3" t="s">
        <v>63</v>
      </c>
      <c r="G61" s="3" t="s">
        <v>53</v>
      </c>
      <c r="H61" s="12">
        <v>42272</v>
      </c>
      <c r="I61" s="3" t="s">
        <v>53</v>
      </c>
      <c r="J61" s="3" t="s">
        <v>53</v>
      </c>
      <c r="K61" s="3" t="s">
        <v>53</v>
      </c>
      <c r="L61" s="3" t="s">
        <v>111</v>
      </c>
      <c r="M61" s="3" t="s">
        <v>53</v>
      </c>
      <c r="N61" s="3" t="s">
        <v>179</v>
      </c>
      <c r="O61" s="3" t="s">
        <v>53</v>
      </c>
      <c r="P61" s="3" t="s">
        <v>53</v>
      </c>
      <c r="Q61" s="3" t="s">
        <v>53</v>
      </c>
      <c r="R61" s="3" t="s">
        <v>53</v>
      </c>
    </row>
    <row r="62" spans="1:18" x14ac:dyDescent="0.25">
      <c r="A62" s="3">
        <v>59</v>
      </c>
      <c r="B62" s="5">
        <v>59</v>
      </c>
      <c r="C62" s="3" t="s">
        <v>53</v>
      </c>
      <c r="D62" s="3" t="s">
        <v>111</v>
      </c>
      <c r="E62" s="3" t="s">
        <v>53</v>
      </c>
      <c r="F62" s="3" t="s">
        <v>63</v>
      </c>
      <c r="G62" s="3" t="s">
        <v>53</v>
      </c>
      <c r="H62" s="12">
        <v>42272</v>
      </c>
      <c r="I62" s="3" t="s">
        <v>53</v>
      </c>
      <c r="J62" s="3" t="s">
        <v>53</v>
      </c>
      <c r="K62" s="3" t="s">
        <v>53</v>
      </c>
      <c r="L62" s="3" t="s">
        <v>111</v>
      </c>
      <c r="M62" s="3" t="s">
        <v>53</v>
      </c>
      <c r="N62" s="3" t="s">
        <v>516</v>
      </c>
      <c r="O62" s="3" t="s">
        <v>53</v>
      </c>
      <c r="P62" s="3" t="s">
        <v>53</v>
      </c>
      <c r="Q62" s="3" t="s">
        <v>53</v>
      </c>
      <c r="R62" s="3" t="s">
        <v>53</v>
      </c>
    </row>
    <row r="63" spans="1:18" x14ac:dyDescent="0.25">
      <c r="A63" s="3">
        <v>60</v>
      </c>
      <c r="B63" s="5">
        <v>60</v>
      </c>
      <c r="C63" s="3" t="s">
        <v>53</v>
      </c>
      <c r="D63" s="3" t="s">
        <v>76</v>
      </c>
      <c r="E63" s="3" t="s">
        <v>53</v>
      </c>
      <c r="F63" s="3" t="s">
        <v>63</v>
      </c>
      <c r="G63" s="3" t="s">
        <v>53</v>
      </c>
      <c r="H63" s="12">
        <v>42272</v>
      </c>
      <c r="I63" s="3" t="s">
        <v>53</v>
      </c>
      <c r="J63" s="3" t="s">
        <v>53</v>
      </c>
      <c r="K63" s="3" t="s">
        <v>53</v>
      </c>
      <c r="L63" s="3" t="s">
        <v>76</v>
      </c>
      <c r="M63" s="3" t="s">
        <v>53</v>
      </c>
      <c r="N63" s="3" t="s">
        <v>79</v>
      </c>
      <c r="O63" s="3" t="s">
        <v>53</v>
      </c>
      <c r="P63" s="3" t="s">
        <v>53</v>
      </c>
      <c r="Q63" s="3" t="s">
        <v>53</v>
      </c>
      <c r="R63" s="3" t="s">
        <v>53</v>
      </c>
    </row>
    <row r="64" spans="1:18" x14ac:dyDescent="0.25">
      <c r="A64" s="3">
        <v>61</v>
      </c>
      <c r="B64" s="5">
        <v>61</v>
      </c>
      <c r="C64" s="3" t="s">
        <v>124</v>
      </c>
      <c r="D64" s="3" t="s">
        <v>61</v>
      </c>
      <c r="E64" s="3" t="s">
        <v>522</v>
      </c>
      <c r="F64" s="3" t="s">
        <v>63</v>
      </c>
      <c r="G64" s="3" t="s">
        <v>64</v>
      </c>
      <c r="H64" s="12">
        <v>42272</v>
      </c>
      <c r="I64" s="3" t="s">
        <v>53</v>
      </c>
      <c r="J64" s="3" t="s">
        <v>53</v>
      </c>
      <c r="K64" s="3" t="s">
        <v>53</v>
      </c>
      <c r="L64" s="3" t="s">
        <v>61</v>
      </c>
      <c r="M64" s="3" t="s">
        <v>53</v>
      </c>
      <c r="N64" s="3" t="s">
        <v>395</v>
      </c>
      <c r="O64" s="3" t="s">
        <v>53</v>
      </c>
      <c r="P64" s="3" t="s">
        <v>53</v>
      </c>
      <c r="Q64" s="3" t="s">
        <v>53</v>
      </c>
      <c r="R64" s="3" t="s">
        <v>53</v>
      </c>
    </row>
    <row r="65" spans="1:18" x14ac:dyDescent="0.25">
      <c r="A65" s="3">
        <v>62</v>
      </c>
      <c r="B65" s="5">
        <v>62</v>
      </c>
      <c r="C65" s="3" t="s">
        <v>124</v>
      </c>
      <c r="D65" s="3" t="s">
        <v>61</v>
      </c>
      <c r="E65" s="3" t="s">
        <v>188</v>
      </c>
      <c r="F65" s="3" t="s">
        <v>63</v>
      </c>
      <c r="G65" s="3" t="s">
        <v>64</v>
      </c>
      <c r="H65" s="12">
        <v>42272</v>
      </c>
      <c r="I65" s="3" t="s">
        <v>53</v>
      </c>
      <c r="J65" s="3" t="s">
        <v>53</v>
      </c>
      <c r="K65" s="3" t="s">
        <v>53</v>
      </c>
      <c r="L65" s="3" t="s">
        <v>61</v>
      </c>
      <c r="M65" s="3" t="s">
        <v>53</v>
      </c>
      <c r="N65" s="3" t="s">
        <v>167</v>
      </c>
      <c r="O65" s="3" t="s">
        <v>53</v>
      </c>
      <c r="P65" s="3" t="s">
        <v>53</v>
      </c>
      <c r="Q65" s="3" t="s">
        <v>53</v>
      </c>
      <c r="R65" s="3" t="s">
        <v>53</v>
      </c>
    </row>
    <row r="66" spans="1:18" x14ac:dyDescent="0.25">
      <c r="A66" s="3">
        <v>63</v>
      </c>
      <c r="B66" s="5">
        <v>63</v>
      </c>
      <c r="C66" s="3" t="s">
        <v>530</v>
      </c>
      <c r="D66" s="3" t="s">
        <v>61</v>
      </c>
      <c r="E66" s="3" t="s">
        <v>531</v>
      </c>
      <c r="F66" s="3" t="s">
        <v>63</v>
      </c>
      <c r="G66" s="3" t="s">
        <v>64</v>
      </c>
      <c r="H66" s="12">
        <v>42272</v>
      </c>
      <c r="I66" s="3" t="s">
        <v>53</v>
      </c>
      <c r="J66" s="3" t="s">
        <v>53</v>
      </c>
      <c r="K66" s="3" t="s">
        <v>53</v>
      </c>
      <c r="L66" s="3" t="s">
        <v>61</v>
      </c>
      <c r="M66" s="3" t="s">
        <v>53</v>
      </c>
      <c r="N66" s="3" t="s">
        <v>533</v>
      </c>
      <c r="O66" s="3" t="s">
        <v>53</v>
      </c>
      <c r="P66" s="3" t="s">
        <v>53</v>
      </c>
      <c r="Q66" s="3" t="s">
        <v>53</v>
      </c>
      <c r="R66" s="3" t="s">
        <v>53</v>
      </c>
    </row>
    <row r="67" spans="1:18" x14ac:dyDescent="0.25">
      <c r="A67" s="3">
        <v>64</v>
      </c>
      <c r="B67" s="5">
        <v>64</v>
      </c>
      <c r="C67" s="3" t="s">
        <v>53</v>
      </c>
      <c r="D67" s="3" t="s">
        <v>111</v>
      </c>
      <c r="E67" s="3" t="s">
        <v>53</v>
      </c>
      <c r="F67" s="3" t="s">
        <v>63</v>
      </c>
      <c r="G67" s="3" t="s">
        <v>53</v>
      </c>
      <c r="H67" s="12">
        <v>42272</v>
      </c>
      <c r="I67" s="3" t="s">
        <v>53</v>
      </c>
      <c r="J67" s="3" t="s">
        <v>53</v>
      </c>
      <c r="K67" s="3" t="s">
        <v>53</v>
      </c>
      <c r="L67" s="3" t="s">
        <v>111</v>
      </c>
      <c r="M67" s="3" t="s">
        <v>53</v>
      </c>
      <c r="N67" s="3" t="s">
        <v>377</v>
      </c>
      <c r="O67" s="3" t="s">
        <v>53</v>
      </c>
      <c r="P67" s="3" t="s">
        <v>53</v>
      </c>
      <c r="Q67" s="3" t="s">
        <v>53</v>
      </c>
      <c r="R67" s="3" t="s">
        <v>53</v>
      </c>
    </row>
    <row r="68" spans="1:18" x14ac:dyDescent="0.25">
      <c r="A68" s="3">
        <v>65</v>
      </c>
      <c r="B68" s="5">
        <v>65</v>
      </c>
      <c r="C68" s="3" t="s">
        <v>53</v>
      </c>
      <c r="D68" s="3" t="s">
        <v>111</v>
      </c>
      <c r="E68" s="3" t="s">
        <v>538</v>
      </c>
      <c r="F68" s="3" t="s">
        <v>63</v>
      </c>
      <c r="G68" s="3" t="s">
        <v>53</v>
      </c>
      <c r="H68" s="12">
        <v>42272</v>
      </c>
      <c r="I68" s="3" t="s">
        <v>53</v>
      </c>
      <c r="J68" s="3" t="s">
        <v>53</v>
      </c>
      <c r="K68" s="3" t="s">
        <v>53</v>
      </c>
      <c r="L68" s="3" t="s">
        <v>111</v>
      </c>
      <c r="M68" s="3" t="s">
        <v>53</v>
      </c>
      <c r="N68" s="3" t="s">
        <v>377</v>
      </c>
      <c r="O68" s="3" t="s">
        <v>53</v>
      </c>
      <c r="P68" s="3" t="s">
        <v>53</v>
      </c>
      <c r="Q68" s="3" t="s">
        <v>53</v>
      </c>
      <c r="R68" s="3" t="s">
        <v>53</v>
      </c>
    </row>
    <row r="69" spans="1:18" x14ac:dyDescent="0.25">
      <c r="A69" s="3">
        <v>66</v>
      </c>
      <c r="B69" s="5">
        <v>66</v>
      </c>
      <c r="C69" s="3" t="s">
        <v>53</v>
      </c>
      <c r="D69" s="3" t="s">
        <v>111</v>
      </c>
      <c r="E69" s="3" t="s">
        <v>541</v>
      </c>
      <c r="F69" s="3" t="s">
        <v>63</v>
      </c>
      <c r="G69" s="3" t="s">
        <v>53</v>
      </c>
      <c r="H69" s="12">
        <v>42272</v>
      </c>
      <c r="I69" s="3" t="s">
        <v>53</v>
      </c>
      <c r="J69" s="3" t="s">
        <v>53</v>
      </c>
      <c r="K69" s="3" t="s">
        <v>53</v>
      </c>
      <c r="L69" s="3" t="s">
        <v>111</v>
      </c>
      <c r="M69" s="3" t="s">
        <v>53</v>
      </c>
      <c r="N69" s="3" t="s">
        <v>377</v>
      </c>
      <c r="O69" s="3" t="s">
        <v>53</v>
      </c>
      <c r="P69" s="3" t="s">
        <v>53</v>
      </c>
      <c r="Q69" s="3" t="s">
        <v>53</v>
      </c>
      <c r="R69" s="3" t="s">
        <v>53</v>
      </c>
    </row>
    <row r="70" spans="1:18" x14ac:dyDescent="0.25">
      <c r="A70" s="3">
        <v>67</v>
      </c>
      <c r="B70" s="5">
        <v>67</v>
      </c>
      <c r="C70" s="3" t="s">
        <v>545</v>
      </c>
      <c r="D70" s="3" t="s">
        <v>61</v>
      </c>
      <c r="E70" s="3" t="s">
        <v>546</v>
      </c>
      <c r="F70" s="3" t="s">
        <v>63</v>
      </c>
      <c r="G70" s="3" t="s">
        <v>64</v>
      </c>
      <c r="H70" s="12">
        <v>42272</v>
      </c>
      <c r="I70" s="3" t="s">
        <v>53</v>
      </c>
      <c r="J70" s="3" t="s">
        <v>53</v>
      </c>
      <c r="K70" s="3" t="s">
        <v>53</v>
      </c>
      <c r="L70" s="3" t="s">
        <v>61</v>
      </c>
      <c r="M70" s="3" t="s">
        <v>53</v>
      </c>
      <c r="N70" s="3" t="s">
        <v>167</v>
      </c>
      <c r="O70" s="3" t="s">
        <v>53</v>
      </c>
      <c r="P70" s="3" t="s">
        <v>53</v>
      </c>
      <c r="Q70" s="3" t="s">
        <v>53</v>
      </c>
      <c r="R70" s="3" t="s">
        <v>53</v>
      </c>
    </row>
    <row r="71" spans="1:18" x14ac:dyDescent="0.25">
      <c r="A71" s="3">
        <v>68</v>
      </c>
      <c r="B71" s="5">
        <v>68</v>
      </c>
      <c r="C71" s="3" t="s">
        <v>53</v>
      </c>
      <c r="D71" s="3" t="s">
        <v>111</v>
      </c>
      <c r="E71" s="3" t="s">
        <v>53</v>
      </c>
      <c r="F71" s="3" t="s">
        <v>63</v>
      </c>
      <c r="G71" s="3" t="s">
        <v>53</v>
      </c>
      <c r="H71" s="12">
        <v>42272</v>
      </c>
      <c r="I71" s="3" t="s">
        <v>53</v>
      </c>
      <c r="J71" s="3" t="s">
        <v>53</v>
      </c>
      <c r="K71" s="3" t="s">
        <v>53</v>
      </c>
      <c r="L71" s="3" t="s">
        <v>111</v>
      </c>
      <c r="M71" s="3" t="s">
        <v>53</v>
      </c>
      <c r="N71" s="3" t="s">
        <v>354</v>
      </c>
      <c r="O71" s="3" t="s">
        <v>53</v>
      </c>
      <c r="P71" s="3" t="s">
        <v>53</v>
      </c>
      <c r="Q71" s="3" t="s">
        <v>53</v>
      </c>
      <c r="R71" s="3" t="s">
        <v>53</v>
      </c>
    </row>
    <row r="72" spans="1:18" x14ac:dyDescent="0.25">
      <c r="A72" s="3">
        <v>69</v>
      </c>
      <c r="B72" s="5">
        <v>69</v>
      </c>
      <c r="C72" s="3" t="s">
        <v>53</v>
      </c>
      <c r="D72" s="3" t="s">
        <v>111</v>
      </c>
      <c r="E72" s="3" t="s">
        <v>53</v>
      </c>
      <c r="F72" s="3" t="s">
        <v>63</v>
      </c>
      <c r="G72" s="3" t="s">
        <v>53</v>
      </c>
      <c r="H72" s="12">
        <v>42272</v>
      </c>
      <c r="I72" s="3" t="s">
        <v>53</v>
      </c>
      <c r="J72" s="3" t="s">
        <v>53</v>
      </c>
      <c r="K72" s="3" t="s">
        <v>53</v>
      </c>
      <c r="L72" s="3" t="s">
        <v>111</v>
      </c>
      <c r="M72" s="3" t="s">
        <v>53</v>
      </c>
      <c r="N72" s="3" t="s">
        <v>494</v>
      </c>
      <c r="O72" s="3" t="s">
        <v>53</v>
      </c>
      <c r="P72" s="3" t="s">
        <v>53</v>
      </c>
      <c r="Q72" s="3" t="s">
        <v>53</v>
      </c>
      <c r="R72" s="3" t="s">
        <v>53</v>
      </c>
    </row>
    <row r="73" spans="1:18" x14ac:dyDescent="0.25">
      <c r="A73" s="3">
        <v>70</v>
      </c>
      <c r="B73" s="5">
        <v>70</v>
      </c>
      <c r="C73" s="3" t="s">
        <v>53</v>
      </c>
      <c r="D73" s="3" t="s">
        <v>131</v>
      </c>
      <c r="E73" s="3" t="s">
        <v>53</v>
      </c>
      <c r="F73" s="3" t="s">
        <v>63</v>
      </c>
      <c r="G73" s="3" t="s">
        <v>53</v>
      </c>
      <c r="H73" s="12">
        <v>42272</v>
      </c>
      <c r="I73" s="3" t="s">
        <v>53</v>
      </c>
      <c r="J73" s="3" t="s">
        <v>53</v>
      </c>
      <c r="K73" s="3" t="s">
        <v>53</v>
      </c>
      <c r="L73" s="3" t="s">
        <v>131</v>
      </c>
      <c r="M73" s="3" t="s">
        <v>53</v>
      </c>
      <c r="N73" s="3" t="s">
        <v>557</v>
      </c>
      <c r="O73" s="3" t="s">
        <v>53</v>
      </c>
      <c r="P73" s="3" t="s">
        <v>53</v>
      </c>
      <c r="Q73" s="3" t="s">
        <v>53</v>
      </c>
      <c r="R73" s="3" t="s">
        <v>53</v>
      </c>
    </row>
    <row r="74" spans="1:18" x14ac:dyDescent="0.25">
      <c r="A74" s="3">
        <v>71</v>
      </c>
      <c r="B74" s="5">
        <v>71</v>
      </c>
      <c r="C74" s="3" t="s">
        <v>560</v>
      </c>
      <c r="D74" s="3" t="s">
        <v>111</v>
      </c>
      <c r="E74" s="3" t="s">
        <v>53</v>
      </c>
      <c r="F74" s="3" t="s">
        <v>63</v>
      </c>
      <c r="G74" s="3" t="s">
        <v>53</v>
      </c>
      <c r="H74" s="12">
        <v>42272</v>
      </c>
      <c r="I74" s="3" t="s">
        <v>53</v>
      </c>
      <c r="J74" s="3" t="s">
        <v>53</v>
      </c>
      <c r="K74" s="3" t="s">
        <v>53</v>
      </c>
      <c r="L74" s="3" t="s">
        <v>111</v>
      </c>
      <c r="M74" s="3" t="s">
        <v>53</v>
      </c>
      <c r="N74" s="3" t="s">
        <v>562</v>
      </c>
      <c r="O74" s="3" t="s">
        <v>53</v>
      </c>
      <c r="P74" s="3" t="s">
        <v>53</v>
      </c>
      <c r="Q74" s="3" t="s">
        <v>53</v>
      </c>
      <c r="R74" s="3" t="s">
        <v>53</v>
      </c>
    </row>
    <row r="75" spans="1:18" x14ac:dyDescent="0.25">
      <c r="A75" s="3">
        <v>72</v>
      </c>
      <c r="B75" s="5">
        <v>72</v>
      </c>
      <c r="C75" s="3" t="s">
        <v>53</v>
      </c>
      <c r="D75" s="3" t="s">
        <v>111</v>
      </c>
      <c r="E75" s="3" t="s">
        <v>53</v>
      </c>
      <c r="F75" s="3" t="s">
        <v>63</v>
      </c>
      <c r="G75" s="3" t="s">
        <v>53</v>
      </c>
      <c r="H75" s="12">
        <v>42272</v>
      </c>
      <c r="I75" s="3" t="s">
        <v>53</v>
      </c>
      <c r="J75" s="3" t="s">
        <v>53</v>
      </c>
      <c r="K75" s="3" t="s">
        <v>53</v>
      </c>
      <c r="L75" s="3" t="s">
        <v>111</v>
      </c>
      <c r="M75" s="3" t="s">
        <v>53</v>
      </c>
      <c r="N75" s="3" t="s">
        <v>179</v>
      </c>
      <c r="O75" s="3" t="s">
        <v>53</v>
      </c>
      <c r="P75" s="3" t="s">
        <v>53</v>
      </c>
      <c r="Q75" s="3" t="s">
        <v>53</v>
      </c>
      <c r="R75" s="3" t="s">
        <v>53</v>
      </c>
    </row>
    <row r="76" spans="1:18" x14ac:dyDescent="0.25">
      <c r="A76" s="3">
        <v>73</v>
      </c>
      <c r="B76" s="5">
        <v>73</v>
      </c>
      <c r="C76" s="3" t="s">
        <v>53</v>
      </c>
      <c r="D76" s="3" t="s">
        <v>131</v>
      </c>
      <c r="E76" s="3" t="s">
        <v>580</v>
      </c>
      <c r="F76" s="3" t="s">
        <v>63</v>
      </c>
      <c r="G76" s="3" t="s">
        <v>581</v>
      </c>
      <c r="H76" s="12">
        <v>42272</v>
      </c>
      <c r="I76" s="3" t="s">
        <v>53</v>
      </c>
      <c r="J76" s="3" t="s">
        <v>53</v>
      </c>
      <c r="K76" s="3" t="s">
        <v>53</v>
      </c>
      <c r="L76" s="3" t="s">
        <v>131</v>
      </c>
      <c r="M76" s="3" t="s">
        <v>53</v>
      </c>
      <c r="N76" s="3" t="s">
        <v>133</v>
      </c>
      <c r="O76" s="3" t="s">
        <v>53</v>
      </c>
      <c r="P76" s="3" t="s">
        <v>53</v>
      </c>
      <c r="Q76" s="3" t="s">
        <v>53</v>
      </c>
      <c r="R76" s="3" t="s">
        <v>53</v>
      </c>
    </row>
    <row r="77" spans="1:18" x14ac:dyDescent="0.25">
      <c r="A77" s="3">
        <v>74</v>
      </c>
      <c r="B77" s="5">
        <v>74</v>
      </c>
      <c r="C77" s="3" t="s">
        <v>53</v>
      </c>
      <c r="D77" s="3" t="s">
        <v>111</v>
      </c>
      <c r="E77" s="3" t="s">
        <v>53</v>
      </c>
      <c r="F77" s="3" t="s">
        <v>63</v>
      </c>
      <c r="G77" s="3" t="s">
        <v>53</v>
      </c>
      <c r="H77" s="12">
        <v>42272</v>
      </c>
      <c r="I77" s="3" t="s">
        <v>53</v>
      </c>
      <c r="J77" s="3" t="s">
        <v>53</v>
      </c>
      <c r="K77" s="3" t="s">
        <v>53</v>
      </c>
      <c r="L77" s="3" t="s">
        <v>111</v>
      </c>
      <c r="M77" s="3" t="s">
        <v>53</v>
      </c>
      <c r="N77" s="3" t="s">
        <v>494</v>
      </c>
      <c r="O77" s="3" t="s">
        <v>53</v>
      </c>
      <c r="P77" s="3" t="s">
        <v>53</v>
      </c>
      <c r="Q77" s="3" t="s">
        <v>53</v>
      </c>
      <c r="R77" s="3" t="s">
        <v>53</v>
      </c>
    </row>
    <row r="78" spans="1:18" x14ac:dyDescent="0.25">
      <c r="A78" s="3">
        <v>75</v>
      </c>
      <c r="B78" s="5">
        <v>75</v>
      </c>
      <c r="C78" s="3" t="s">
        <v>588</v>
      </c>
      <c r="D78" s="3" t="s">
        <v>61</v>
      </c>
      <c r="E78" s="3" t="s">
        <v>589</v>
      </c>
      <c r="F78" s="3" t="s">
        <v>63</v>
      </c>
      <c r="G78" s="3" t="s">
        <v>64</v>
      </c>
      <c r="H78" s="12">
        <v>42272</v>
      </c>
      <c r="I78" s="3" t="s">
        <v>53</v>
      </c>
      <c r="J78" s="3" t="s">
        <v>53</v>
      </c>
      <c r="K78" s="3" t="s">
        <v>53</v>
      </c>
      <c r="L78" s="3" t="s">
        <v>61</v>
      </c>
      <c r="M78" s="3" t="s">
        <v>53</v>
      </c>
      <c r="N78" s="3" t="s">
        <v>173</v>
      </c>
      <c r="O78" s="3" t="s">
        <v>53</v>
      </c>
      <c r="P78" s="3" t="s">
        <v>53</v>
      </c>
      <c r="Q78" s="3" t="s">
        <v>53</v>
      </c>
      <c r="R78" s="3" t="s">
        <v>53</v>
      </c>
    </row>
    <row r="79" spans="1:18" x14ac:dyDescent="0.25">
      <c r="A79" s="3">
        <v>76</v>
      </c>
      <c r="B79" s="5">
        <v>76</v>
      </c>
      <c r="C79" s="3" t="s">
        <v>53</v>
      </c>
      <c r="D79" s="3" t="s">
        <v>111</v>
      </c>
      <c r="E79" s="3" t="s">
        <v>592</v>
      </c>
      <c r="F79" s="3" t="s">
        <v>63</v>
      </c>
      <c r="G79" s="3" t="s">
        <v>64</v>
      </c>
      <c r="H79" s="12">
        <v>42272</v>
      </c>
      <c r="I79" s="3" t="s">
        <v>53</v>
      </c>
      <c r="J79" s="3" t="s">
        <v>53</v>
      </c>
      <c r="K79" s="3" t="s">
        <v>53</v>
      </c>
      <c r="L79" s="3" t="s">
        <v>111</v>
      </c>
      <c r="M79" s="3" t="s">
        <v>53</v>
      </c>
      <c r="N79" s="3" t="s">
        <v>494</v>
      </c>
      <c r="O79" s="3" t="s">
        <v>53</v>
      </c>
      <c r="P79" s="3" t="s">
        <v>53</v>
      </c>
      <c r="Q79" s="3" t="s">
        <v>53</v>
      </c>
      <c r="R79" s="3" t="s">
        <v>53</v>
      </c>
    </row>
    <row r="80" spans="1:18" x14ac:dyDescent="0.25">
      <c r="A80" s="3">
        <v>77</v>
      </c>
      <c r="B80" s="5">
        <v>77</v>
      </c>
      <c r="C80" s="3" t="s">
        <v>53</v>
      </c>
      <c r="D80" s="3" t="s">
        <v>111</v>
      </c>
      <c r="E80" s="3" t="s">
        <v>595</v>
      </c>
      <c r="F80" s="3" t="s">
        <v>63</v>
      </c>
      <c r="G80" s="3" t="s">
        <v>64</v>
      </c>
      <c r="H80" s="12">
        <v>42272</v>
      </c>
      <c r="I80" s="3" t="s">
        <v>53</v>
      </c>
      <c r="J80" s="3" t="s">
        <v>53</v>
      </c>
      <c r="K80" s="3" t="s">
        <v>53</v>
      </c>
      <c r="L80" s="3" t="s">
        <v>111</v>
      </c>
      <c r="M80" s="3" t="s">
        <v>53</v>
      </c>
      <c r="N80" s="3" t="s">
        <v>179</v>
      </c>
      <c r="O80" s="3" t="s">
        <v>53</v>
      </c>
      <c r="P80" s="3" t="s">
        <v>53</v>
      </c>
      <c r="Q80" s="3" t="s">
        <v>53</v>
      </c>
      <c r="R80" s="3" t="s">
        <v>53</v>
      </c>
    </row>
    <row r="81" spans="1:18" x14ac:dyDescent="0.25">
      <c r="A81" s="3">
        <v>78</v>
      </c>
      <c r="B81" s="5">
        <v>78</v>
      </c>
      <c r="C81" s="3" t="s">
        <v>599</v>
      </c>
      <c r="D81" s="3" t="s">
        <v>61</v>
      </c>
      <c r="E81" s="3" t="s">
        <v>600</v>
      </c>
      <c r="F81" s="3" t="s">
        <v>63</v>
      </c>
      <c r="G81" s="3" t="s">
        <v>64</v>
      </c>
      <c r="H81" s="12">
        <v>42272</v>
      </c>
      <c r="I81" s="3" t="s">
        <v>53</v>
      </c>
      <c r="J81" s="3" t="s">
        <v>53</v>
      </c>
      <c r="K81" s="3" t="s">
        <v>53</v>
      </c>
      <c r="L81" s="3" t="s">
        <v>61</v>
      </c>
      <c r="M81" s="3" t="s">
        <v>53</v>
      </c>
      <c r="N81" s="3" t="s">
        <v>173</v>
      </c>
      <c r="O81" s="3" t="s">
        <v>53</v>
      </c>
      <c r="P81" s="3" t="s">
        <v>53</v>
      </c>
      <c r="Q81" s="3" t="s">
        <v>53</v>
      </c>
      <c r="R81" s="3" t="s">
        <v>53</v>
      </c>
    </row>
    <row r="82" spans="1:18" x14ac:dyDescent="0.25">
      <c r="A82" s="3">
        <v>79</v>
      </c>
      <c r="B82" s="5">
        <v>79</v>
      </c>
      <c r="C82" s="3" t="s">
        <v>53</v>
      </c>
      <c r="D82" s="3" t="s">
        <v>111</v>
      </c>
      <c r="E82" s="3" t="s">
        <v>603</v>
      </c>
      <c r="F82" s="3" t="s">
        <v>63</v>
      </c>
      <c r="G82" s="3" t="s">
        <v>64</v>
      </c>
      <c r="H82" s="12">
        <v>42272</v>
      </c>
      <c r="I82" s="3" t="s">
        <v>53</v>
      </c>
      <c r="J82" s="3" t="s">
        <v>53</v>
      </c>
      <c r="K82" s="3" t="s">
        <v>53</v>
      </c>
      <c r="L82" s="3" t="s">
        <v>111</v>
      </c>
      <c r="M82" s="3" t="s">
        <v>53</v>
      </c>
      <c r="N82" s="3" t="s">
        <v>494</v>
      </c>
      <c r="O82" s="3" t="s">
        <v>53</v>
      </c>
      <c r="P82" s="3" t="s">
        <v>53</v>
      </c>
      <c r="Q82" s="3" t="s">
        <v>53</v>
      </c>
      <c r="R82" s="3" t="s">
        <v>53</v>
      </c>
    </row>
    <row r="83" spans="1:18" x14ac:dyDescent="0.25">
      <c r="A83" s="3">
        <v>80</v>
      </c>
      <c r="B83" s="5">
        <v>80</v>
      </c>
      <c r="C83" s="3" t="s">
        <v>53</v>
      </c>
      <c r="D83" s="3" t="s">
        <v>111</v>
      </c>
      <c r="E83" s="3" t="s">
        <v>607</v>
      </c>
      <c r="F83" s="3" t="s">
        <v>63</v>
      </c>
      <c r="G83" s="3" t="s">
        <v>64</v>
      </c>
      <c r="H83" s="12">
        <v>42272</v>
      </c>
      <c r="I83" s="3" t="s">
        <v>53</v>
      </c>
      <c r="J83" s="3" t="s">
        <v>53</v>
      </c>
      <c r="K83" s="3" t="s">
        <v>53</v>
      </c>
      <c r="L83" s="3" t="s">
        <v>111</v>
      </c>
      <c r="M83" s="3" t="s">
        <v>53</v>
      </c>
      <c r="N83" s="3" t="s">
        <v>179</v>
      </c>
      <c r="O83" s="3" t="s">
        <v>53</v>
      </c>
      <c r="P83" s="3" t="s">
        <v>53</v>
      </c>
      <c r="Q83" s="3" t="s">
        <v>53</v>
      </c>
      <c r="R83" s="3" t="s">
        <v>53</v>
      </c>
    </row>
    <row r="84" spans="1:18" x14ac:dyDescent="0.25">
      <c r="A84" s="3">
        <v>81</v>
      </c>
      <c r="B84" s="5">
        <v>81</v>
      </c>
      <c r="C84" s="3" t="s">
        <v>124</v>
      </c>
      <c r="D84" s="3" t="s">
        <v>61</v>
      </c>
      <c r="E84" s="3" t="s">
        <v>610</v>
      </c>
      <c r="F84" s="3" t="s">
        <v>63</v>
      </c>
      <c r="G84" s="3" t="s">
        <v>64</v>
      </c>
      <c r="H84" s="12">
        <v>42272</v>
      </c>
      <c r="I84" s="3" t="s">
        <v>53</v>
      </c>
      <c r="J84" s="3" t="s">
        <v>53</v>
      </c>
      <c r="K84" s="3" t="s">
        <v>53</v>
      </c>
      <c r="L84" s="3" t="s">
        <v>61</v>
      </c>
      <c r="M84" s="3" t="s">
        <v>53</v>
      </c>
      <c r="N84" s="3" t="s">
        <v>395</v>
      </c>
      <c r="O84" s="3" t="s">
        <v>53</v>
      </c>
      <c r="P84" s="3" t="s">
        <v>53</v>
      </c>
      <c r="Q84" s="3" t="s">
        <v>53</v>
      </c>
      <c r="R84" s="3" t="s">
        <v>53</v>
      </c>
    </row>
    <row r="85" spans="1:18" x14ac:dyDescent="0.25">
      <c r="A85" s="3">
        <v>82</v>
      </c>
      <c r="B85" s="5">
        <v>82</v>
      </c>
      <c r="C85" s="3" t="s">
        <v>53</v>
      </c>
      <c r="D85" s="3" t="s">
        <v>111</v>
      </c>
      <c r="E85" s="3" t="s">
        <v>613</v>
      </c>
      <c r="F85" s="3" t="s">
        <v>63</v>
      </c>
      <c r="G85" s="3" t="s">
        <v>64</v>
      </c>
      <c r="H85" s="12">
        <v>42272</v>
      </c>
      <c r="I85" s="3" t="s">
        <v>53</v>
      </c>
      <c r="J85" s="3" t="s">
        <v>53</v>
      </c>
      <c r="K85" s="3" t="s">
        <v>53</v>
      </c>
      <c r="L85" s="3" t="s">
        <v>111</v>
      </c>
      <c r="M85" s="3" t="s">
        <v>53</v>
      </c>
      <c r="N85" s="3" t="s">
        <v>179</v>
      </c>
      <c r="O85" s="3" t="s">
        <v>53</v>
      </c>
      <c r="P85" s="3" t="s">
        <v>53</v>
      </c>
      <c r="Q85" s="3" t="s">
        <v>53</v>
      </c>
      <c r="R85" s="3" t="s">
        <v>53</v>
      </c>
    </row>
    <row r="86" spans="1:18" x14ac:dyDescent="0.25">
      <c r="A86" s="3">
        <v>83</v>
      </c>
      <c r="B86" s="5">
        <v>83</v>
      </c>
      <c r="C86" s="3" t="s">
        <v>124</v>
      </c>
      <c r="D86" s="3" t="s">
        <v>61</v>
      </c>
      <c r="E86" s="3" t="s">
        <v>615</v>
      </c>
      <c r="F86" s="3" t="s">
        <v>63</v>
      </c>
      <c r="G86" s="3" t="s">
        <v>64</v>
      </c>
      <c r="H86" s="12">
        <v>42272</v>
      </c>
      <c r="I86" s="3" t="s">
        <v>53</v>
      </c>
      <c r="J86" s="3" t="s">
        <v>53</v>
      </c>
      <c r="K86" s="3" t="s">
        <v>53</v>
      </c>
      <c r="L86" s="3" t="s">
        <v>61</v>
      </c>
      <c r="M86" s="3" t="s">
        <v>53</v>
      </c>
      <c r="N86" s="3" t="s">
        <v>173</v>
      </c>
      <c r="O86" s="3" t="s">
        <v>53</v>
      </c>
      <c r="P86" s="3" t="s">
        <v>53</v>
      </c>
      <c r="Q86" s="3" t="s">
        <v>53</v>
      </c>
      <c r="R86" s="3" t="s">
        <v>53</v>
      </c>
    </row>
    <row r="87" spans="1:18" x14ac:dyDescent="0.25">
      <c r="A87" s="3">
        <v>84</v>
      </c>
      <c r="B87" s="5">
        <v>84</v>
      </c>
      <c r="C87" s="3" t="s">
        <v>83</v>
      </c>
      <c r="D87" s="3" t="s">
        <v>61</v>
      </c>
      <c r="E87" s="3" t="s">
        <v>618</v>
      </c>
      <c r="F87" s="3" t="s">
        <v>63</v>
      </c>
      <c r="G87" s="3" t="s">
        <v>64</v>
      </c>
      <c r="H87" s="12">
        <v>42272</v>
      </c>
      <c r="I87" s="3" t="s">
        <v>53</v>
      </c>
      <c r="J87" s="3" t="s">
        <v>53</v>
      </c>
      <c r="K87" s="3" t="s">
        <v>53</v>
      </c>
      <c r="L87" s="3" t="s">
        <v>61</v>
      </c>
      <c r="M87" s="3" t="s">
        <v>53</v>
      </c>
      <c r="N87" s="3" t="s">
        <v>66</v>
      </c>
      <c r="O87" s="3" t="s">
        <v>53</v>
      </c>
      <c r="P87" s="3" t="s">
        <v>53</v>
      </c>
      <c r="Q87" s="3" t="s">
        <v>53</v>
      </c>
      <c r="R87" s="3" t="s">
        <v>53</v>
      </c>
    </row>
    <row r="88" spans="1:18" x14ac:dyDescent="0.25">
      <c r="A88" s="3">
        <v>85</v>
      </c>
      <c r="B88" s="5">
        <v>85</v>
      </c>
      <c r="C88" s="3" t="s">
        <v>622</v>
      </c>
      <c r="D88" s="3" t="s">
        <v>61</v>
      </c>
      <c r="E88" s="3" t="s">
        <v>623</v>
      </c>
      <c r="F88" s="3" t="s">
        <v>63</v>
      </c>
      <c r="G88" s="3" t="s">
        <v>64</v>
      </c>
      <c r="H88" s="12">
        <v>42272</v>
      </c>
      <c r="I88" s="3" t="s">
        <v>53</v>
      </c>
      <c r="J88" s="3" t="s">
        <v>53</v>
      </c>
      <c r="K88" s="3" t="s">
        <v>53</v>
      </c>
      <c r="L88" s="3" t="s">
        <v>61</v>
      </c>
      <c r="M88" s="3" t="s">
        <v>53</v>
      </c>
      <c r="N88" s="3" t="s">
        <v>67</v>
      </c>
      <c r="O88" s="3" t="s">
        <v>53</v>
      </c>
      <c r="P88" s="3" t="s">
        <v>53</v>
      </c>
      <c r="Q88" s="3" t="s">
        <v>53</v>
      </c>
      <c r="R88" s="3" t="s">
        <v>53</v>
      </c>
    </row>
    <row r="89" spans="1:18" x14ac:dyDescent="0.25">
      <c r="A89" s="3">
        <v>86</v>
      </c>
      <c r="B89" s="5">
        <v>86</v>
      </c>
      <c r="C89" s="3" t="s">
        <v>53</v>
      </c>
      <c r="D89" s="3" t="s">
        <v>111</v>
      </c>
      <c r="E89" s="3" t="s">
        <v>627</v>
      </c>
      <c r="F89" s="3" t="s">
        <v>63</v>
      </c>
      <c r="G89" s="3" t="s">
        <v>64</v>
      </c>
      <c r="H89" s="12">
        <v>42272</v>
      </c>
      <c r="I89" s="3" t="s">
        <v>53</v>
      </c>
      <c r="J89" s="3" t="s">
        <v>53</v>
      </c>
      <c r="K89" s="3" t="s">
        <v>53</v>
      </c>
      <c r="L89" s="3" t="s">
        <v>111</v>
      </c>
      <c r="M89" s="3" t="s">
        <v>53</v>
      </c>
      <c r="N89" s="3" t="s">
        <v>113</v>
      </c>
      <c r="O89" s="3" t="s">
        <v>53</v>
      </c>
      <c r="P89" s="3" t="s">
        <v>53</v>
      </c>
      <c r="Q89" s="3" t="s">
        <v>53</v>
      </c>
      <c r="R89" s="3" t="s">
        <v>53</v>
      </c>
    </row>
    <row r="90" spans="1:18" x14ac:dyDescent="0.25">
      <c r="A90" s="3">
        <v>87</v>
      </c>
      <c r="B90" s="5">
        <v>87</v>
      </c>
      <c r="C90" s="3" t="s">
        <v>53</v>
      </c>
      <c r="D90" s="3" t="s">
        <v>76</v>
      </c>
      <c r="E90" s="3" t="s">
        <v>53</v>
      </c>
      <c r="F90" s="3" t="s">
        <v>63</v>
      </c>
      <c r="G90" s="3" t="s">
        <v>53</v>
      </c>
      <c r="H90" s="12">
        <v>42272</v>
      </c>
      <c r="I90" s="3" t="s">
        <v>53</v>
      </c>
      <c r="J90" s="3" t="s">
        <v>53</v>
      </c>
      <c r="K90" s="3" t="s">
        <v>53</v>
      </c>
      <c r="L90" s="3" t="s">
        <v>76</v>
      </c>
      <c r="M90" s="3" t="s">
        <v>53</v>
      </c>
      <c r="N90" s="3" t="s">
        <v>79</v>
      </c>
      <c r="O90" s="3" t="s">
        <v>53</v>
      </c>
      <c r="P90" s="3" t="s">
        <v>53</v>
      </c>
      <c r="Q90" s="3" t="s">
        <v>53</v>
      </c>
      <c r="R90" s="3" t="s">
        <v>53</v>
      </c>
    </row>
    <row r="91" spans="1:18" x14ac:dyDescent="0.25">
      <c r="A91" s="3">
        <v>88</v>
      </c>
      <c r="B91" s="5">
        <v>88</v>
      </c>
      <c r="C91" s="3" t="s">
        <v>636</v>
      </c>
      <c r="D91" s="3" t="s">
        <v>61</v>
      </c>
      <c r="E91" s="3" t="s">
        <v>637</v>
      </c>
      <c r="F91" s="3" t="s">
        <v>63</v>
      </c>
      <c r="G91" s="3" t="s">
        <v>64</v>
      </c>
      <c r="H91" s="12">
        <v>42272</v>
      </c>
      <c r="I91" s="3" t="s">
        <v>53</v>
      </c>
      <c r="J91" s="3" t="s">
        <v>53</v>
      </c>
      <c r="K91" s="3" t="s">
        <v>53</v>
      </c>
      <c r="L91" s="3" t="s">
        <v>61</v>
      </c>
      <c r="M91" s="3" t="s">
        <v>53</v>
      </c>
      <c r="N91" s="3" t="s">
        <v>172</v>
      </c>
      <c r="O91" s="3" t="s">
        <v>53</v>
      </c>
      <c r="P91" s="3" t="s">
        <v>53</v>
      </c>
      <c r="Q91" s="3" t="s">
        <v>53</v>
      </c>
      <c r="R91" s="3" t="s">
        <v>53</v>
      </c>
    </row>
    <row r="92" spans="1:18" x14ac:dyDescent="0.25">
      <c r="A92" s="3">
        <v>89</v>
      </c>
      <c r="B92" s="5">
        <v>89</v>
      </c>
      <c r="C92" s="3" t="s">
        <v>53</v>
      </c>
      <c r="D92" s="3" t="s">
        <v>111</v>
      </c>
      <c r="E92" s="3" t="s">
        <v>641</v>
      </c>
      <c r="F92" s="3" t="s">
        <v>63</v>
      </c>
      <c r="G92" s="3" t="s">
        <v>64</v>
      </c>
      <c r="H92" s="12">
        <v>42272</v>
      </c>
      <c r="I92" s="3" t="s">
        <v>53</v>
      </c>
      <c r="J92" s="3" t="s">
        <v>53</v>
      </c>
      <c r="K92" s="3" t="s">
        <v>53</v>
      </c>
      <c r="L92" s="3" t="s">
        <v>111</v>
      </c>
      <c r="M92" s="3" t="s">
        <v>53</v>
      </c>
      <c r="N92" s="3" t="s">
        <v>494</v>
      </c>
      <c r="O92" s="3" t="s">
        <v>53</v>
      </c>
      <c r="P92" s="3" t="s">
        <v>53</v>
      </c>
      <c r="Q92" s="3" t="s">
        <v>53</v>
      </c>
      <c r="R92" s="3" t="s">
        <v>53</v>
      </c>
    </row>
    <row r="93" spans="1:18" x14ac:dyDescent="0.25">
      <c r="A93" s="3">
        <v>90</v>
      </c>
      <c r="B93" s="5">
        <v>90</v>
      </c>
      <c r="C93" s="3" t="s">
        <v>169</v>
      </c>
      <c r="D93" s="3" t="s">
        <v>61</v>
      </c>
      <c r="E93" s="3" t="s">
        <v>644</v>
      </c>
      <c r="F93" s="3" t="s">
        <v>63</v>
      </c>
      <c r="G93" s="3" t="s">
        <v>64</v>
      </c>
      <c r="H93" s="12">
        <v>42272</v>
      </c>
      <c r="I93" s="3" t="s">
        <v>53</v>
      </c>
      <c r="J93" s="3" t="s">
        <v>53</v>
      </c>
      <c r="K93" s="3" t="s">
        <v>53</v>
      </c>
      <c r="L93" s="3" t="s">
        <v>61</v>
      </c>
      <c r="M93" s="3" t="s">
        <v>53</v>
      </c>
      <c r="N93" s="3" t="s">
        <v>173</v>
      </c>
      <c r="O93" s="3" t="s">
        <v>53</v>
      </c>
      <c r="P93" s="3" t="s">
        <v>53</v>
      </c>
      <c r="Q93" s="3" t="s">
        <v>53</v>
      </c>
      <c r="R93" s="3" t="s">
        <v>53</v>
      </c>
    </row>
    <row r="94" spans="1:18" x14ac:dyDescent="0.25">
      <c r="A94" s="3">
        <v>91</v>
      </c>
      <c r="B94" s="5">
        <v>91</v>
      </c>
      <c r="C94" s="3" t="s">
        <v>169</v>
      </c>
      <c r="D94" s="3" t="s">
        <v>61</v>
      </c>
      <c r="E94" s="3" t="s">
        <v>648</v>
      </c>
      <c r="F94" s="3" t="s">
        <v>63</v>
      </c>
      <c r="G94" s="3" t="s">
        <v>64</v>
      </c>
      <c r="H94" s="12">
        <v>42272</v>
      </c>
      <c r="I94" s="3" t="s">
        <v>53</v>
      </c>
      <c r="J94" s="3" t="s">
        <v>53</v>
      </c>
      <c r="K94" s="3" t="s">
        <v>53</v>
      </c>
      <c r="L94" s="3" t="s">
        <v>61</v>
      </c>
      <c r="M94" s="3" t="s">
        <v>53</v>
      </c>
      <c r="N94" s="3" t="s">
        <v>173</v>
      </c>
      <c r="O94" s="3" t="s">
        <v>53</v>
      </c>
      <c r="P94" s="3" t="s">
        <v>53</v>
      </c>
      <c r="Q94" s="3" t="s">
        <v>53</v>
      </c>
      <c r="R94" s="3" t="s">
        <v>53</v>
      </c>
    </row>
    <row r="95" spans="1:18" x14ac:dyDescent="0.25">
      <c r="A95" s="3">
        <v>92</v>
      </c>
      <c r="B95" s="5">
        <v>92</v>
      </c>
      <c r="C95" s="3" t="s">
        <v>53</v>
      </c>
      <c r="D95" s="3" t="s">
        <v>111</v>
      </c>
      <c r="E95" s="3" t="s">
        <v>652</v>
      </c>
      <c r="F95" s="3" t="s">
        <v>63</v>
      </c>
      <c r="G95" s="3" t="s">
        <v>64</v>
      </c>
      <c r="H95" s="12">
        <v>42272</v>
      </c>
      <c r="I95" s="3" t="s">
        <v>53</v>
      </c>
      <c r="J95" s="3" t="s">
        <v>53</v>
      </c>
      <c r="K95" s="3" t="s">
        <v>53</v>
      </c>
      <c r="L95" s="3" t="s">
        <v>111</v>
      </c>
      <c r="M95" s="3" t="s">
        <v>53</v>
      </c>
      <c r="N95" s="3" t="s">
        <v>179</v>
      </c>
      <c r="O95" s="3" t="s">
        <v>53</v>
      </c>
      <c r="P95" s="3" t="s">
        <v>53</v>
      </c>
      <c r="Q95" s="3" t="s">
        <v>53</v>
      </c>
      <c r="R95" s="3" t="s">
        <v>53</v>
      </c>
    </row>
    <row r="96" spans="1:18" x14ac:dyDescent="0.25">
      <c r="A96" s="3">
        <v>93</v>
      </c>
      <c r="B96" s="5">
        <v>93</v>
      </c>
      <c r="C96" s="3" t="s">
        <v>545</v>
      </c>
      <c r="D96" s="3" t="s">
        <v>61</v>
      </c>
      <c r="E96" s="3" t="s">
        <v>656</v>
      </c>
      <c r="F96" s="3" t="s">
        <v>63</v>
      </c>
      <c r="G96" s="3" t="s">
        <v>64</v>
      </c>
      <c r="H96" s="12">
        <v>42272</v>
      </c>
      <c r="I96" s="3" t="s">
        <v>53</v>
      </c>
      <c r="J96" s="3" t="s">
        <v>53</v>
      </c>
      <c r="K96" s="3" t="s">
        <v>53</v>
      </c>
      <c r="L96" s="3" t="s">
        <v>61</v>
      </c>
      <c r="M96" s="3" t="s">
        <v>53</v>
      </c>
      <c r="N96" s="3" t="s">
        <v>167</v>
      </c>
      <c r="O96" s="3" t="s">
        <v>53</v>
      </c>
      <c r="P96" s="3" t="s">
        <v>53</v>
      </c>
      <c r="Q96" s="3" t="s">
        <v>53</v>
      </c>
      <c r="R96" s="3" t="s">
        <v>53</v>
      </c>
    </row>
    <row r="97" spans="1:18" x14ac:dyDescent="0.25">
      <c r="A97" s="3">
        <v>94</v>
      </c>
      <c r="B97" s="5">
        <v>94</v>
      </c>
      <c r="C97" s="3" t="s">
        <v>53</v>
      </c>
      <c r="D97" s="3" t="s">
        <v>111</v>
      </c>
      <c r="E97" s="3" t="s">
        <v>659</v>
      </c>
      <c r="F97" s="3" t="s">
        <v>63</v>
      </c>
      <c r="G97" s="3" t="s">
        <v>64</v>
      </c>
      <c r="H97" s="12">
        <v>42272</v>
      </c>
      <c r="I97" s="3" t="s">
        <v>53</v>
      </c>
      <c r="J97" s="3" t="s">
        <v>53</v>
      </c>
      <c r="K97" s="3" t="s">
        <v>53</v>
      </c>
      <c r="L97" s="3" t="s">
        <v>111</v>
      </c>
      <c r="M97" s="3" t="s">
        <v>53</v>
      </c>
      <c r="N97" s="3" t="s">
        <v>516</v>
      </c>
      <c r="O97" s="3" t="s">
        <v>53</v>
      </c>
      <c r="P97" s="3" t="s">
        <v>53</v>
      </c>
      <c r="Q97" s="3" t="s">
        <v>53</v>
      </c>
      <c r="R97" s="3" t="s">
        <v>53</v>
      </c>
    </row>
    <row r="98" spans="1:18" x14ac:dyDescent="0.25">
      <c r="A98" s="3">
        <v>95</v>
      </c>
      <c r="B98" s="5">
        <v>95</v>
      </c>
      <c r="C98" s="3" t="s">
        <v>667</v>
      </c>
      <c r="D98" s="3" t="s">
        <v>61</v>
      </c>
      <c r="E98" s="3" t="s">
        <v>495</v>
      </c>
      <c r="F98" s="3" t="s">
        <v>63</v>
      </c>
      <c r="G98" s="3" t="s">
        <v>64</v>
      </c>
      <c r="H98" s="12">
        <v>42272</v>
      </c>
      <c r="I98" s="3" t="s">
        <v>53</v>
      </c>
      <c r="J98" s="3" t="s">
        <v>53</v>
      </c>
      <c r="K98" s="3" t="s">
        <v>53</v>
      </c>
      <c r="L98" s="3" t="s">
        <v>61</v>
      </c>
      <c r="M98" s="3" t="s">
        <v>53</v>
      </c>
      <c r="N98" s="3" t="s">
        <v>395</v>
      </c>
      <c r="O98" s="3" t="s">
        <v>53</v>
      </c>
      <c r="P98" s="3" t="s">
        <v>53</v>
      </c>
      <c r="Q98" s="3" t="s">
        <v>53</v>
      </c>
      <c r="R98" s="3" t="s">
        <v>53</v>
      </c>
    </row>
    <row r="99" spans="1:18" x14ac:dyDescent="0.25">
      <c r="A99" s="3">
        <v>96</v>
      </c>
      <c r="B99" s="5">
        <v>96</v>
      </c>
      <c r="C99" s="3" t="s">
        <v>53</v>
      </c>
      <c r="D99" s="3" t="s">
        <v>131</v>
      </c>
      <c r="E99" s="3" t="s">
        <v>53</v>
      </c>
      <c r="F99" s="3" t="s">
        <v>63</v>
      </c>
      <c r="G99" s="3" t="s">
        <v>53</v>
      </c>
      <c r="H99" s="12">
        <v>42272</v>
      </c>
      <c r="I99" s="3" t="s">
        <v>53</v>
      </c>
      <c r="J99" s="3" t="s">
        <v>53</v>
      </c>
      <c r="K99" s="3" t="s">
        <v>53</v>
      </c>
      <c r="L99" s="3" t="s">
        <v>131</v>
      </c>
      <c r="M99" s="3" t="s">
        <v>53</v>
      </c>
      <c r="N99" s="3" t="s">
        <v>671</v>
      </c>
      <c r="O99" s="3" t="s">
        <v>53</v>
      </c>
      <c r="P99" s="3" t="s">
        <v>53</v>
      </c>
      <c r="Q99" s="3" t="s">
        <v>53</v>
      </c>
      <c r="R99" s="3" t="s">
        <v>53</v>
      </c>
    </row>
    <row r="100" spans="1:18" x14ac:dyDescent="0.25">
      <c r="A100" s="3">
        <v>97</v>
      </c>
      <c r="B100" s="5">
        <v>97</v>
      </c>
      <c r="C100" s="3" t="s">
        <v>53</v>
      </c>
      <c r="D100" s="3" t="s">
        <v>76</v>
      </c>
      <c r="E100" s="3" t="s">
        <v>53</v>
      </c>
      <c r="F100" s="3" t="s">
        <v>63</v>
      </c>
      <c r="G100" s="3" t="s">
        <v>53</v>
      </c>
      <c r="H100" s="12">
        <v>42272</v>
      </c>
      <c r="I100" s="3" t="s">
        <v>53</v>
      </c>
      <c r="J100" s="3" t="s">
        <v>53</v>
      </c>
      <c r="K100" s="3" t="s">
        <v>53</v>
      </c>
      <c r="L100" s="3" t="s">
        <v>76</v>
      </c>
      <c r="M100" s="3" t="s">
        <v>53</v>
      </c>
      <c r="N100" s="3" t="s">
        <v>79</v>
      </c>
      <c r="O100" s="3" t="s">
        <v>53</v>
      </c>
      <c r="P100" s="3" t="s">
        <v>53</v>
      </c>
      <c r="Q100" s="3" t="s">
        <v>53</v>
      </c>
      <c r="R100" s="3" t="s">
        <v>53</v>
      </c>
    </row>
    <row r="101" spans="1:18" x14ac:dyDescent="0.25">
      <c r="A101" s="3">
        <v>98</v>
      </c>
      <c r="B101" s="5">
        <v>98</v>
      </c>
      <c r="C101" s="3" t="s">
        <v>690</v>
      </c>
      <c r="D101" s="3" t="s">
        <v>61</v>
      </c>
      <c r="E101" s="3" t="s">
        <v>691</v>
      </c>
      <c r="F101" s="3" t="s">
        <v>63</v>
      </c>
      <c r="G101" s="3" t="s">
        <v>64</v>
      </c>
      <c r="H101" s="12">
        <v>42272</v>
      </c>
      <c r="I101" s="3" t="s">
        <v>53</v>
      </c>
      <c r="J101" s="3" t="s">
        <v>53</v>
      </c>
      <c r="K101" s="3" t="s">
        <v>53</v>
      </c>
      <c r="L101" s="3" t="s">
        <v>61</v>
      </c>
      <c r="M101" s="3" t="s">
        <v>53</v>
      </c>
      <c r="N101" s="3" t="s">
        <v>67</v>
      </c>
      <c r="O101" s="3" t="s">
        <v>53</v>
      </c>
      <c r="P101" s="3" t="s">
        <v>53</v>
      </c>
      <c r="Q101" s="3" t="s">
        <v>53</v>
      </c>
      <c r="R101" s="3" t="s">
        <v>53</v>
      </c>
    </row>
    <row r="102" spans="1:18" x14ac:dyDescent="0.25">
      <c r="A102" s="3">
        <v>99</v>
      </c>
      <c r="B102" s="5">
        <v>99</v>
      </c>
      <c r="C102" s="3" t="s">
        <v>169</v>
      </c>
      <c r="D102" s="3" t="s">
        <v>61</v>
      </c>
      <c r="E102" s="3" t="s">
        <v>551</v>
      </c>
      <c r="F102" s="3" t="s">
        <v>63</v>
      </c>
      <c r="G102" s="3" t="s">
        <v>64</v>
      </c>
      <c r="H102" s="12">
        <v>42272</v>
      </c>
      <c r="I102" s="3" t="s">
        <v>53</v>
      </c>
      <c r="J102" s="3" t="s">
        <v>53</v>
      </c>
      <c r="K102" s="3" t="s">
        <v>53</v>
      </c>
      <c r="L102" s="3" t="s">
        <v>61</v>
      </c>
      <c r="M102" s="3" t="s">
        <v>53</v>
      </c>
      <c r="N102" s="3" t="s">
        <v>172</v>
      </c>
      <c r="O102" s="3" t="s">
        <v>53</v>
      </c>
      <c r="P102" s="3" t="s">
        <v>53</v>
      </c>
      <c r="Q102" s="3" t="s">
        <v>53</v>
      </c>
      <c r="R102" s="3" t="s">
        <v>53</v>
      </c>
    </row>
    <row r="103" spans="1:18" x14ac:dyDescent="0.25">
      <c r="A103" s="3">
        <v>100</v>
      </c>
      <c r="B103" s="5">
        <v>100</v>
      </c>
      <c r="C103" s="3" t="s">
        <v>53</v>
      </c>
      <c r="D103" s="3" t="s">
        <v>76</v>
      </c>
      <c r="E103" s="3" t="s">
        <v>53</v>
      </c>
      <c r="F103" s="3" t="s">
        <v>63</v>
      </c>
      <c r="G103" s="3" t="s">
        <v>53</v>
      </c>
      <c r="H103" s="12">
        <v>42272</v>
      </c>
      <c r="I103" s="3" t="s">
        <v>53</v>
      </c>
      <c r="J103" s="3" t="s">
        <v>53</v>
      </c>
      <c r="K103" s="3" t="s">
        <v>53</v>
      </c>
      <c r="L103" s="3" t="s">
        <v>76</v>
      </c>
      <c r="M103" s="3" t="s">
        <v>53</v>
      </c>
      <c r="N103" s="3" t="s">
        <v>79</v>
      </c>
      <c r="O103" s="3" t="s">
        <v>53</v>
      </c>
      <c r="P103" s="3" t="s">
        <v>53</v>
      </c>
      <c r="Q103" s="3" t="s">
        <v>53</v>
      </c>
      <c r="R103" s="3" t="s">
        <v>53</v>
      </c>
    </row>
    <row r="104" spans="1:18" x14ac:dyDescent="0.25">
      <c r="A104" s="3">
        <v>101</v>
      </c>
      <c r="B104" s="5">
        <v>101</v>
      </c>
      <c r="C104" s="3" t="s">
        <v>700</v>
      </c>
      <c r="D104" s="3" t="s">
        <v>61</v>
      </c>
      <c r="E104" s="3" t="s">
        <v>701</v>
      </c>
      <c r="F104" s="3" t="s">
        <v>63</v>
      </c>
      <c r="G104" s="3" t="s">
        <v>702</v>
      </c>
      <c r="H104" s="12">
        <v>42272</v>
      </c>
      <c r="I104" s="3" t="s">
        <v>53</v>
      </c>
      <c r="J104" s="3" t="s">
        <v>53</v>
      </c>
      <c r="K104" s="3" t="s">
        <v>53</v>
      </c>
      <c r="L104" s="3" t="s">
        <v>61</v>
      </c>
      <c r="M104" s="3" t="s">
        <v>53</v>
      </c>
      <c r="N104" s="3" t="s">
        <v>395</v>
      </c>
      <c r="O104" s="3" t="s">
        <v>53</v>
      </c>
      <c r="P104" s="3" t="s">
        <v>53</v>
      </c>
      <c r="Q104" s="3" t="s">
        <v>53</v>
      </c>
      <c r="R104" s="3" t="s">
        <v>53</v>
      </c>
    </row>
    <row r="105" spans="1:18" x14ac:dyDescent="0.25">
      <c r="A105" s="3">
        <v>102</v>
      </c>
      <c r="B105" s="5">
        <v>102</v>
      </c>
      <c r="C105" s="3" t="s">
        <v>53</v>
      </c>
      <c r="D105" s="3" t="s">
        <v>76</v>
      </c>
      <c r="E105" s="3" t="s">
        <v>53</v>
      </c>
      <c r="F105" s="3" t="s">
        <v>63</v>
      </c>
      <c r="G105" s="3" t="s">
        <v>53</v>
      </c>
      <c r="H105" s="12">
        <v>42272</v>
      </c>
      <c r="I105" s="3" t="s">
        <v>53</v>
      </c>
      <c r="J105" s="3" t="s">
        <v>53</v>
      </c>
      <c r="K105" s="3" t="s">
        <v>53</v>
      </c>
      <c r="L105" s="3" t="s">
        <v>76</v>
      </c>
      <c r="M105" s="3" t="s">
        <v>53</v>
      </c>
      <c r="N105" s="3" t="s">
        <v>79</v>
      </c>
      <c r="O105" s="3" t="s">
        <v>53</v>
      </c>
      <c r="P105" s="3" t="s">
        <v>53</v>
      </c>
      <c r="Q105" s="3" t="s">
        <v>53</v>
      </c>
      <c r="R105" s="3" t="s">
        <v>53</v>
      </c>
    </row>
    <row r="106" spans="1:18" x14ac:dyDescent="0.25">
      <c r="A106" s="3">
        <v>103</v>
      </c>
      <c r="B106" s="5">
        <v>103</v>
      </c>
      <c r="C106" s="3" t="s">
        <v>53</v>
      </c>
      <c r="D106" s="3" t="s">
        <v>111</v>
      </c>
      <c r="E106" s="3" t="s">
        <v>710</v>
      </c>
      <c r="F106" s="3" t="s">
        <v>63</v>
      </c>
      <c r="G106" s="3" t="s">
        <v>64</v>
      </c>
      <c r="H106" s="12">
        <v>42272</v>
      </c>
      <c r="I106" s="3" t="s">
        <v>53</v>
      </c>
      <c r="J106" s="3" t="s">
        <v>53</v>
      </c>
      <c r="K106" s="3" t="s">
        <v>53</v>
      </c>
      <c r="L106" s="3" t="s">
        <v>111</v>
      </c>
      <c r="M106" s="3" t="s">
        <v>53</v>
      </c>
      <c r="N106" s="3" t="s">
        <v>179</v>
      </c>
      <c r="O106" s="3" t="s">
        <v>53</v>
      </c>
      <c r="P106" s="3" t="s">
        <v>53</v>
      </c>
      <c r="Q106" s="3" t="s">
        <v>53</v>
      </c>
      <c r="R106" s="3" t="s">
        <v>53</v>
      </c>
    </row>
    <row r="107" spans="1:18" x14ac:dyDescent="0.25">
      <c r="A107" s="3">
        <v>104</v>
      </c>
      <c r="B107" s="5">
        <v>104</v>
      </c>
      <c r="C107" s="3" t="s">
        <v>53</v>
      </c>
      <c r="D107" s="3" t="s">
        <v>76</v>
      </c>
      <c r="E107" s="3" t="s">
        <v>53</v>
      </c>
      <c r="F107" s="3" t="s">
        <v>63</v>
      </c>
      <c r="G107" s="3" t="s">
        <v>53</v>
      </c>
      <c r="H107" s="12">
        <v>42272</v>
      </c>
      <c r="I107" s="3" t="s">
        <v>53</v>
      </c>
      <c r="J107" s="3" t="s">
        <v>53</v>
      </c>
      <c r="K107" s="3" t="s">
        <v>53</v>
      </c>
      <c r="L107" s="3" t="s">
        <v>76</v>
      </c>
      <c r="M107" s="3" t="s">
        <v>53</v>
      </c>
      <c r="N107" s="3" t="s">
        <v>79</v>
      </c>
      <c r="O107" s="3" t="s">
        <v>53</v>
      </c>
      <c r="P107" s="3" t="s">
        <v>53</v>
      </c>
      <c r="Q107" s="3" t="s">
        <v>53</v>
      </c>
      <c r="R107" s="3" t="s">
        <v>53</v>
      </c>
    </row>
    <row r="108" spans="1:18" x14ac:dyDescent="0.25">
      <c r="A108" s="3">
        <v>105</v>
      </c>
      <c r="B108" s="5">
        <v>105</v>
      </c>
      <c r="C108" s="3" t="s">
        <v>83</v>
      </c>
      <c r="D108" s="3" t="s">
        <v>61</v>
      </c>
      <c r="E108" s="3" t="s">
        <v>715</v>
      </c>
      <c r="F108" s="3" t="s">
        <v>63</v>
      </c>
      <c r="G108" s="3" t="s">
        <v>64</v>
      </c>
      <c r="H108" s="12">
        <v>42272</v>
      </c>
      <c r="I108" s="3" t="s">
        <v>53</v>
      </c>
      <c r="J108" s="3" t="s">
        <v>53</v>
      </c>
      <c r="K108" s="3" t="s">
        <v>53</v>
      </c>
      <c r="L108" s="3" t="s">
        <v>61</v>
      </c>
      <c r="M108" s="3" t="s">
        <v>53</v>
      </c>
      <c r="N108" s="3" t="s">
        <v>66</v>
      </c>
      <c r="O108" s="3" t="s">
        <v>53</v>
      </c>
      <c r="P108" s="3" t="s">
        <v>53</v>
      </c>
      <c r="Q108" s="3" t="s">
        <v>53</v>
      </c>
      <c r="R108" s="3" t="s">
        <v>53</v>
      </c>
    </row>
    <row r="109" spans="1:18" x14ac:dyDescent="0.25">
      <c r="A109" s="3">
        <v>106</v>
      </c>
      <c r="B109" s="5">
        <v>106</v>
      </c>
      <c r="C109" s="3" t="s">
        <v>53</v>
      </c>
      <c r="D109" s="3" t="s">
        <v>76</v>
      </c>
      <c r="E109" s="3" t="s">
        <v>53</v>
      </c>
      <c r="F109" s="3" t="s">
        <v>63</v>
      </c>
      <c r="G109" s="3" t="s">
        <v>53</v>
      </c>
      <c r="H109" s="12">
        <v>42272</v>
      </c>
      <c r="I109" s="3" t="s">
        <v>53</v>
      </c>
      <c r="J109" s="3" t="s">
        <v>53</v>
      </c>
      <c r="K109" s="3" t="s">
        <v>53</v>
      </c>
      <c r="L109" s="3" t="s">
        <v>76</v>
      </c>
      <c r="M109" s="3" t="s">
        <v>53</v>
      </c>
      <c r="N109" s="3" t="s">
        <v>79</v>
      </c>
      <c r="O109" s="3" t="s">
        <v>53</v>
      </c>
      <c r="P109" s="3" t="s">
        <v>53</v>
      </c>
      <c r="Q109" s="3" t="s">
        <v>53</v>
      </c>
      <c r="R109" s="3" t="s">
        <v>53</v>
      </c>
    </row>
    <row r="110" spans="1:18" x14ac:dyDescent="0.25">
      <c r="A110" s="3">
        <v>107</v>
      </c>
      <c r="B110" s="5">
        <v>107</v>
      </c>
      <c r="C110" s="3" t="s">
        <v>53</v>
      </c>
      <c r="D110" s="3" t="s">
        <v>111</v>
      </c>
      <c r="E110" s="3" t="s">
        <v>53</v>
      </c>
      <c r="F110" s="3" t="s">
        <v>63</v>
      </c>
      <c r="G110" s="3" t="s">
        <v>53</v>
      </c>
      <c r="H110" s="12">
        <v>42272</v>
      </c>
      <c r="I110" s="3" t="s">
        <v>53</v>
      </c>
      <c r="J110" s="3" t="s">
        <v>53</v>
      </c>
      <c r="K110" s="3" t="s">
        <v>53</v>
      </c>
      <c r="L110" s="3" t="s">
        <v>111</v>
      </c>
      <c r="M110" s="3" t="s">
        <v>53</v>
      </c>
      <c r="N110" s="3" t="s">
        <v>179</v>
      </c>
      <c r="O110" s="3" t="s">
        <v>53</v>
      </c>
      <c r="P110" s="3" t="s">
        <v>53</v>
      </c>
      <c r="Q110" s="3" t="s">
        <v>53</v>
      </c>
      <c r="R110" s="3" t="s">
        <v>53</v>
      </c>
    </row>
    <row r="111" spans="1:18" x14ac:dyDescent="0.25">
      <c r="A111" s="3">
        <v>108</v>
      </c>
      <c r="B111" s="5">
        <v>108</v>
      </c>
      <c r="C111" s="3" t="s">
        <v>53</v>
      </c>
      <c r="D111" s="3" t="s">
        <v>111</v>
      </c>
      <c r="E111" s="3" t="s">
        <v>53</v>
      </c>
      <c r="F111" s="3" t="s">
        <v>63</v>
      </c>
      <c r="G111" s="3" t="s">
        <v>53</v>
      </c>
      <c r="H111" s="12">
        <v>42272</v>
      </c>
      <c r="I111" s="3" t="s">
        <v>53</v>
      </c>
      <c r="J111" s="3" t="s">
        <v>53</v>
      </c>
      <c r="K111" s="3" t="s">
        <v>53</v>
      </c>
      <c r="L111" s="3" t="s">
        <v>111</v>
      </c>
      <c r="M111" s="3" t="s">
        <v>53</v>
      </c>
      <c r="N111" s="3" t="s">
        <v>516</v>
      </c>
      <c r="O111" s="3" t="s">
        <v>53</v>
      </c>
      <c r="P111" s="3" t="s">
        <v>53</v>
      </c>
      <c r="Q111" s="3" t="s">
        <v>53</v>
      </c>
      <c r="R111" s="3" t="s">
        <v>53</v>
      </c>
    </row>
    <row r="112" spans="1:18" x14ac:dyDescent="0.25">
      <c r="A112" s="3">
        <v>109</v>
      </c>
      <c r="B112" s="5">
        <v>109</v>
      </c>
      <c r="C112" s="3" t="s">
        <v>53</v>
      </c>
      <c r="D112" s="3" t="s">
        <v>111</v>
      </c>
      <c r="E112" s="3" t="s">
        <v>727</v>
      </c>
      <c r="F112" s="3" t="s">
        <v>63</v>
      </c>
      <c r="G112" s="3" t="s">
        <v>728</v>
      </c>
      <c r="H112" s="12">
        <v>42272</v>
      </c>
      <c r="I112" s="3" t="s">
        <v>53</v>
      </c>
      <c r="J112" s="3" t="s">
        <v>53</v>
      </c>
      <c r="K112" s="3" t="s">
        <v>53</v>
      </c>
      <c r="L112" s="3" t="s">
        <v>111</v>
      </c>
      <c r="M112" s="3" t="s">
        <v>53</v>
      </c>
      <c r="N112" s="3" t="s">
        <v>377</v>
      </c>
      <c r="O112" s="3" t="s">
        <v>53</v>
      </c>
      <c r="P112" s="3" t="s">
        <v>53</v>
      </c>
      <c r="Q112" s="3" t="s">
        <v>53</v>
      </c>
      <c r="R112" s="3" t="s">
        <v>53</v>
      </c>
    </row>
    <row r="113" spans="1:18" x14ac:dyDescent="0.25">
      <c r="A113" s="3">
        <v>110</v>
      </c>
      <c r="B113" s="5">
        <v>110</v>
      </c>
      <c r="C113" s="3" t="s">
        <v>53</v>
      </c>
      <c r="D113" s="3" t="s">
        <v>111</v>
      </c>
      <c r="E113" s="3" t="s">
        <v>732</v>
      </c>
      <c r="F113" s="3" t="s">
        <v>63</v>
      </c>
      <c r="G113" s="3" t="s">
        <v>702</v>
      </c>
      <c r="H113" s="12">
        <v>42272</v>
      </c>
      <c r="I113" s="3" t="s">
        <v>53</v>
      </c>
      <c r="J113" s="3" t="s">
        <v>53</v>
      </c>
      <c r="K113" s="3" t="s">
        <v>53</v>
      </c>
      <c r="L113" s="3" t="s">
        <v>111</v>
      </c>
      <c r="M113" s="3" t="s">
        <v>53</v>
      </c>
      <c r="N113" s="3" t="s">
        <v>317</v>
      </c>
      <c r="O113" s="3" t="s">
        <v>53</v>
      </c>
      <c r="P113" s="3" t="s">
        <v>53</v>
      </c>
      <c r="Q113" s="3" t="s">
        <v>53</v>
      </c>
      <c r="R113" s="3" t="s">
        <v>53</v>
      </c>
    </row>
    <row r="114" spans="1:18" x14ac:dyDescent="0.25">
      <c r="A114" s="3">
        <v>111</v>
      </c>
      <c r="B114" s="5">
        <v>111</v>
      </c>
      <c r="C114" s="3" t="s">
        <v>735</v>
      </c>
      <c r="D114" s="3" t="s">
        <v>61</v>
      </c>
      <c r="E114" s="3" t="s">
        <v>736</v>
      </c>
      <c r="F114" s="3" t="s">
        <v>63</v>
      </c>
      <c r="G114" s="3" t="s">
        <v>64</v>
      </c>
      <c r="H114" s="12">
        <v>42272</v>
      </c>
      <c r="I114" s="3" t="s">
        <v>53</v>
      </c>
      <c r="J114" s="3" t="s">
        <v>53</v>
      </c>
      <c r="K114" s="3" t="s">
        <v>53</v>
      </c>
      <c r="L114" s="3" t="s">
        <v>61</v>
      </c>
      <c r="M114" s="3" t="s">
        <v>53</v>
      </c>
      <c r="N114" s="3" t="s">
        <v>67</v>
      </c>
      <c r="O114" s="3" t="s">
        <v>53</v>
      </c>
      <c r="P114" s="3" t="s">
        <v>53</v>
      </c>
      <c r="Q114" s="3" t="s">
        <v>53</v>
      </c>
      <c r="R114" s="3" t="s">
        <v>53</v>
      </c>
    </row>
    <row r="115" spans="1:18" x14ac:dyDescent="0.25">
      <c r="A115" s="3">
        <v>112</v>
      </c>
      <c r="B115" s="5">
        <v>112</v>
      </c>
      <c r="C115" s="3" t="s">
        <v>169</v>
      </c>
      <c r="D115" s="3" t="s">
        <v>61</v>
      </c>
      <c r="E115" s="3" t="s">
        <v>740</v>
      </c>
      <c r="F115" s="3" t="s">
        <v>63</v>
      </c>
      <c r="G115" s="3" t="s">
        <v>64</v>
      </c>
      <c r="H115" s="12">
        <v>42272</v>
      </c>
      <c r="I115" s="3" t="s">
        <v>53</v>
      </c>
      <c r="J115" s="3" t="s">
        <v>53</v>
      </c>
      <c r="K115" s="3" t="s">
        <v>53</v>
      </c>
      <c r="L115" s="3" t="s">
        <v>61</v>
      </c>
      <c r="M115" s="3" t="s">
        <v>53</v>
      </c>
      <c r="N115" s="3" t="s">
        <v>173</v>
      </c>
      <c r="O115" s="3" t="s">
        <v>53</v>
      </c>
      <c r="P115" s="3" t="s">
        <v>53</v>
      </c>
      <c r="Q115" s="3" t="s">
        <v>53</v>
      </c>
      <c r="R115" s="3" t="s">
        <v>53</v>
      </c>
    </row>
    <row r="116" spans="1:18" x14ac:dyDescent="0.25">
      <c r="A116" s="3">
        <v>113</v>
      </c>
      <c r="B116" s="5">
        <v>113</v>
      </c>
      <c r="C116" s="3" t="s">
        <v>169</v>
      </c>
      <c r="D116" s="3" t="s">
        <v>61</v>
      </c>
      <c r="E116" s="3" t="s">
        <v>744</v>
      </c>
      <c r="F116" s="3" t="s">
        <v>63</v>
      </c>
      <c r="G116" s="3" t="s">
        <v>64</v>
      </c>
      <c r="H116" s="12">
        <v>42272</v>
      </c>
      <c r="I116" s="3" t="s">
        <v>53</v>
      </c>
      <c r="J116" s="3" t="s">
        <v>53</v>
      </c>
      <c r="K116" s="3" t="s">
        <v>53</v>
      </c>
      <c r="L116" s="3" t="s">
        <v>61</v>
      </c>
      <c r="M116" s="3" t="s">
        <v>53</v>
      </c>
      <c r="N116" s="3" t="s">
        <v>172</v>
      </c>
      <c r="O116" s="3" t="s">
        <v>53</v>
      </c>
      <c r="P116" s="3" t="s">
        <v>53</v>
      </c>
      <c r="Q116" s="3" t="s">
        <v>53</v>
      </c>
      <c r="R116" s="3" t="s">
        <v>53</v>
      </c>
    </row>
    <row r="117" spans="1:18" x14ac:dyDescent="0.25">
      <c r="A117" s="3">
        <v>114</v>
      </c>
      <c r="B117" s="5">
        <v>114</v>
      </c>
      <c r="C117" s="3" t="s">
        <v>53</v>
      </c>
      <c r="D117" s="3" t="s">
        <v>111</v>
      </c>
      <c r="E117" s="3" t="s">
        <v>747</v>
      </c>
      <c r="F117" s="3" t="s">
        <v>63</v>
      </c>
      <c r="G117" s="3" t="s">
        <v>64</v>
      </c>
      <c r="H117" s="12">
        <v>42272</v>
      </c>
      <c r="I117" s="3" t="s">
        <v>53</v>
      </c>
      <c r="J117" s="3" t="s">
        <v>53</v>
      </c>
      <c r="K117" s="3" t="s">
        <v>53</v>
      </c>
      <c r="L117" s="3" t="s">
        <v>111</v>
      </c>
      <c r="M117" s="3" t="s">
        <v>53</v>
      </c>
      <c r="N117" s="3" t="s">
        <v>494</v>
      </c>
      <c r="O117" s="3" t="s">
        <v>53</v>
      </c>
      <c r="P117" s="3" t="s">
        <v>53</v>
      </c>
      <c r="Q117" s="3" t="s">
        <v>53</v>
      </c>
      <c r="R117" s="3" t="s">
        <v>53</v>
      </c>
    </row>
    <row r="118" spans="1:18" x14ac:dyDescent="0.25">
      <c r="A118" s="3">
        <v>115</v>
      </c>
      <c r="B118" s="5">
        <v>115</v>
      </c>
      <c r="C118" s="3" t="s">
        <v>53</v>
      </c>
      <c r="D118" s="3" t="s">
        <v>111</v>
      </c>
      <c r="E118" s="3" t="s">
        <v>753</v>
      </c>
      <c r="F118" s="3" t="s">
        <v>63</v>
      </c>
      <c r="G118" s="3" t="s">
        <v>64</v>
      </c>
      <c r="H118" s="12">
        <v>42272</v>
      </c>
      <c r="I118" s="3" t="s">
        <v>53</v>
      </c>
      <c r="J118" s="3" t="s">
        <v>53</v>
      </c>
      <c r="K118" s="3" t="s">
        <v>53</v>
      </c>
      <c r="L118" s="3" t="s">
        <v>111</v>
      </c>
      <c r="M118" s="3" t="s">
        <v>53</v>
      </c>
      <c r="N118" s="3" t="s">
        <v>494</v>
      </c>
      <c r="O118" s="3" t="s">
        <v>53</v>
      </c>
      <c r="P118" s="3" t="s">
        <v>53</v>
      </c>
      <c r="Q118" s="3" t="s">
        <v>53</v>
      </c>
      <c r="R118" s="3" t="s">
        <v>53</v>
      </c>
    </row>
    <row r="119" spans="1:18" x14ac:dyDescent="0.25">
      <c r="A119" s="3">
        <v>116</v>
      </c>
      <c r="B119" s="5">
        <v>116</v>
      </c>
      <c r="C119" s="3" t="s">
        <v>53</v>
      </c>
      <c r="D119" s="3" t="s">
        <v>111</v>
      </c>
      <c r="E119" s="3" t="s">
        <v>760</v>
      </c>
      <c r="F119" s="3" t="s">
        <v>63</v>
      </c>
      <c r="G119" s="3" t="s">
        <v>64</v>
      </c>
      <c r="H119" s="12">
        <v>42272</v>
      </c>
      <c r="I119" s="3" t="s">
        <v>53</v>
      </c>
      <c r="J119" s="3" t="s">
        <v>53</v>
      </c>
      <c r="K119" s="3" t="s">
        <v>53</v>
      </c>
      <c r="L119" s="3" t="s">
        <v>111</v>
      </c>
      <c r="M119" s="3" t="s">
        <v>53</v>
      </c>
      <c r="N119" s="3" t="s">
        <v>354</v>
      </c>
      <c r="O119" s="3" t="s">
        <v>53</v>
      </c>
      <c r="P119" s="3" t="s">
        <v>53</v>
      </c>
      <c r="Q119" s="3" t="s">
        <v>53</v>
      </c>
      <c r="R119" s="3" t="s">
        <v>53</v>
      </c>
    </row>
    <row r="120" spans="1:18" x14ac:dyDescent="0.25">
      <c r="A120" s="3">
        <v>117</v>
      </c>
      <c r="B120" s="5">
        <v>117</v>
      </c>
      <c r="C120" s="3" t="s">
        <v>53</v>
      </c>
      <c r="D120" s="3" t="s">
        <v>111</v>
      </c>
      <c r="E120" s="3" t="s">
        <v>767</v>
      </c>
      <c r="F120" s="3" t="s">
        <v>63</v>
      </c>
      <c r="G120" s="3" t="s">
        <v>64</v>
      </c>
      <c r="H120" s="12">
        <v>42272</v>
      </c>
      <c r="I120" s="3" t="s">
        <v>53</v>
      </c>
      <c r="J120" s="3" t="s">
        <v>53</v>
      </c>
      <c r="K120" s="3" t="s">
        <v>53</v>
      </c>
      <c r="L120" s="3" t="s">
        <v>111</v>
      </c>
      <c r="M120" s="3" t="s">
        <v>53</v>
      </c>
      <c r="N120" s="3" t="s">
        <v>354</v>
      </c>
      <c r="O120" s="3" t="s">
        <v>53</v>
      </c>
      <c r="P120" s="3" t="s">
        <v>53</v>
      </c>
      <c r="Q120" s="3" t="s">
        <v>53</v>
      </c>
      <c r="R120" s="3" t="s">
        <v>53</v>
      </c>
    </row>
    <row r="121" spans="1:18" x14ac:dyDescent="0.25">
      <c r="A121" s="3">
        <v>118</v>
      </c>
      <c r="B121" s="5">
        <v>118</v>
      </c>
      <c r="C121" s="3" t="s">
        <v>770</v>
      </c>
      <c r="D121" s="3" t="s">
        <v>61</v>
      </c>
      <c r="E121" s="3" t="s">
        <v>771</v>
      </c>
      <c r="F121" s="3" t="s">
        <v>63</v>
      </c>
      <c r="G121" s="3" t="s">
        <v>728</v>
      </c>
      <c r="H121" s="12">
        <v>42272</v>
      </c>
      <c r="I121" s="3" t="s">
        <v>53</v>
      </c>
      <c r="J121" s="3" t="s">
        <v>53</v>
      </c>
      <c r="K121" s="3" t="s">
        <v>53</v>
      </c>
      <c r="L121" s="3" t="s">
        <v>61</v>
      </c>
      <c r="M121" s="3" t="s">
        <v>53</v>
      </c>
      <c r="N121" s="3" t="s">
        <v>773</v>
      </c>
      <c r="O121" s="3" t="s">
        <v>53</v>
      </c>
      <c r="P121" s="3" t="s">
        <v>53</v>
      </c>
      <c r="Q121" s="3" t="s">
        <v>53</v>
      </c>
      <c r="R121" s="3" t="s">
        <v>53</v>
      </c>
    </row>
    <row r="122" spans="1:18" x14ac:dyDescent="0.25">
      <c r="A122" s="3">
        <v>119</v>
      </c>
      <c r="B122" s="5">
        <v>119</v>
      </c>
      <c r="C122" s="3" t="s">
        <v>120</v>
      </c>
      <c r="D122" s="3" t="s">
        <v>76</v>
      </c>
      <c r="E122" s="3" t="s">
        <v>53</v>
      </c>
      <c r="F122" s="3" t="s">
        <v>63</v>
      </c>
      <c r="G122" s="3" t="s">
        <v>53</v>
      </c>
      <c r="H122" s="12">
        <v>42272</v>
      </c>
      <c r="I122" s="3" t="s">
        <v>53</v>
      </c>
      <c r="J122" s="3" t="s">
        <v>53</v>
      </c>
      <c r="K122" s="3" t="s">
        <v>53</v>
      </c>
      <c r="L122" s="3" t="s">
        <v>76</v>
      </c>
      <c r="M122" s="3" t="s">
        <v>53</v>
      </c>
      <c r="N122" s="3" t="s">
        <v>79</v>
      </c>
      <c r="O122" s="3" t="s">
        <v>53</v>
      </c>
      <c r="P122" s="3" t="s">
        <v>53</v>
      </c>
      <c r="Q122" s="3" t="s">
        <v>53</v>
      </c>
      <c r="R122" s="3" t="s">
        <v>53</v>
      </c>
    </row>
    <row r="123" spans="1:18" x14ac:dyDescent="0.25">
      <c r="A123" s="3">
        <v>120</v>
      </c>
      <c r="B123" s="5">
        <v>120</v>
      </c>
      <c r="C123" s="3" t="s">
        <v>53</v>
      </c>
      <c r="D123" s="3" t="s">
        <v>111</v>
      </c>
      <c r="E123" s="3" t="s">
        <v>53</v>
      </c>
      <c r="F123" s="3" t="s">
        <v>63</v>
      </c>
      <c r="G123" s="3" t="s">
        <v>53</v>
      </c>
      <c r="H123" s="12">
        <v>42272</v>
      </c>
      <c r="I123" s="3" t="s">
        <v>53</v>
      </c>
      <c r="J123" s="3" t="s">
        <v>53</v>
      </c>
      <c r="K123" s="3" t="s">
        <v>53</v>
      </c>
      <c r="L123" s="3" t="s">
        <v>111</v>
      </c>
      <c r="M123" s="3" t="s">
        <v>53</v>
      </c>
      <c r="N123" s="3" t="s">
        <v>354</v>
      </c>
      <c r="O123" s="3" t="s">
        <v>53</v>
      </c>
      <c r="P123" s="3" t="s">
        <v>53</v>
      </c>
      <c r="Q123" s="3" t="s">
        <v>53</v>
      </c>
      <c r="R123" s="3" t="s">
        <v>53</v>
      </c>
    </row>
    <row r="124" spans="1:18" x14ac:dyDescent="0.25">
      <c r="A124" s="3">
        <v>121</v>
      </c>
      <c r="B124" s="5">
        <v>121</v>
      </c>
      <c r="C124" s="3" t="s">
        <v>53</v>
      </c>
      <c r="D124" s="3" t="s">
        <v>111</v>
      </c>
      <c r="E124" s="3" t="s">
        <v>782</v>
      </c>
      <c r="F124" s="3" t="s">
        <v>63</v>
      </c>
      <c r="G124" s="3" t="s">
        <v>702</v>
      </c>
      <c r="H124" s="12">
        <v>42272</v>
      </c>
      <c r="I124" s="3" t="s">
        <v>53</v>
      </c>
      <c r="J124" s="3" t="s">
        <v>53</v>
      </c>
      <c r="K124" s="3" t="s">
        <v>53</v>
      </c>
      <c r="L124" s="3" t="s">
        <v>111</v>
      </c>
      <c r="M124" s="3" t="s">
        <v>53</v>
      </c>
      <c r="N124" s="3" t="s">
        <v>113</v>
      </c>
      <c r="O124" s="3" t="s">
        <v>53</v>
      </c>
      <c r="P124" s="3" t="s">
        <v>53</v>
      </c>
      <c r="Q124" s="3" t="s">
        <v>53</v>
      </c>
      <c r="R124" s="3" t="s">
        <v>53</v>
      </c>
    </row>
    <row r="125" spans="1:18" x14ac:dyDescent="0.25">
      <c r="A125" s="3">
        <v>122</v>
      </c>
      <c r="B125" s="5">
        <v>122</v>
      </c>
      <c r="C125" s="3" t="s">
        <v>53</v>
      </c>
      <c r="D125" s="3" t="s">
        <v>111</v>
      </c>
      <c r="E125" s="3" t="s">
        <v>789</v>
      </c>
      <c r="F125" s="3" t="s">
        <v>63</v>
      </c>
      <c r="G125" s="3" t="s">
        <v>64</v>
      </c>
      <c r="H125" s="12">
        <v>42272</v>
      </c>
      <c r="I125" s="3" t="s">
        <v>53</v>
      </c>
      <c r="J125" s="3" t="s">
        <v>53</v>
      </c>
      <c r="K125" s="3" t="s">
        <v>53</v>
      </c>
      <c r="L125" s="3" t="s">
        <v>111</v>
      </c>
      <c r="M125" s="3" t="s">
        <v>53</v>
      </c>
      <c r="N125" s="3" t="s">
        <v>516</v>
      </c>
      <c r="O125" s="3" t="s">
        <v>53</v>
      </c>
      <c r="P125" s="3" t="s">
        <v>53</v>
      </c>
      <c r="Q125" s="3" t="s">
        <v>53</v>
      </c>
      <c r="R125" s="3" t="s">
        <v>53</v>
      </c>
    </row>
    <row r="126" spans="1:18" x14ac:dyDescent="0.25">
      <c r="A126" s="3">
        <v>123</v>
      </c>
      <c r="B126" s="5">
        <v>123</v>
      </c>
      <c r="C126" s="3" t="s">
        <v>793</v>
      </c>
      <c r="D126" s="3" t="s">
        <v>76</v>
      </c>
      <c r="E126" s="3" t="s">
        <v>53</v>
      </c>
      <c r="F126" s="3" t="s">
        <v>63</v>
      </c>
      <c r="G126" s="3" t="s">
        <v>53</v>
      </c>
      <c r="H126" s="12">
        <v>42272</v>
      </c>
      <c r="I126" s="3" t="s">
        <v>53</v>
      </c>
      <c r="J126" s="3" t="s">
        <v>53</v>
      </c>
      <c r="K126" s="3" t="s">
        <v>53</v>
      </c>
      <c r="L126" s="3" t="s">
        <v>76</v>
      </c>
      <c r="M126" s="3" t="s">
        <v>53</v>
      </c>
      <c r="N126" s="3" t="s">
        <v>79</v>
      </c>
      <c r="O126" s="3" t="s">
        <v>53</v>
      </c>
      <c r="P126" s="3" t="s">
        <v>53</v>
      </c>
      <c r="Q126" s="3" t="s">
        <v>53</v>
      </c>
      <c r="R126" s="3" t="s">
        <v>53</v>
      </c>
    </row>
    <row r="127" spans="1:18" x14ac:dyDescent="0.25">
      <c r="A127" s="3">
        <v>124</v>
      </c>
      <c r="B127" s="5">
        <v>124</v>
      </c>
      <c r="C127" s="3" t="s">
        <v>800</v>
      </c>
      <c r="D127" s="3" t="s">
        <v>111</v>
      </c>
      <c r="E127" s="3" t="s">
        <v>801</v>
      </c>
      <c r="F127" s="3" t="s">
        <v>63</v>
      </c>
      <c r="G127" s="3" t="s">
        <v>64</v>
      </c>
      <c r="H127" s="12">
        <v>42272</v>
      </c>
      <c r="I127" s="3" t="s">
        <v>53</v>
      </c>
      <c r="J127" s="3" t="s">
        <v>53</v>
      </c>
      <c r="K127" s="3" t="s">
        <v>53</v>
      </c>
      <c r="L127" s="3" t="s">
        <v>111</v>
      </c>
      <c r="M127" s="3" t="s">
        <v>53</v>
      </c>
      <c r="N127" s="3" t="s">
        <v>516</v>
      </c>
      <c r="O127" s="3" t="s">
        <v>53</v>
      </c>
      <c r="P127" s="3" t="s">
        <v>53</v>
      </c>
      <c r="Q127" s="3" t="s">
        <v>53</v>
      </c>
      <c r="R127" s="3" t="s">
        <v>53</v>
      </c>
    </row>
    <row r="128" spans="1:18" x14ac:dyDescent="0.25">
      <c r="A128" s="3">
        <v>125</v>
      </c>
      <c r="B128" s="5">
        <v>125</v>
      </c>
      <c r="C128" s="3" t="s">
        <v>124</v>
      </c>
      <c r="D128" s="3" t="s">
        <v>61</v>
      </c>
      <c r="E128" s="3" t="s">
        <v>808</v>
      </c>
      <c r="F128" s="3" t="s">
        <v>63</v>
      </c>
      <c r="G128" s="3" t="s">
        <v>64</v>
      </c>
      <c r="H128" s="12">
        <v>42272</v>
      </c>
      <c r="I128" s="3" t="s">
        <v>53</v>
      </c>
      <c r="J128" s="3" t="s">
        <v>53</v>
      </c>
      <c r="K128" s="3" t="s">
        <v>53</v>
      </c>
      <c r="L128" s="3" t="s">
        <v>61</v>
      </c>
      <c r="M128" s="3" t="s">
        <v>53</v>
      </c>
      <c r="N128" s="3" t="s">
        <v>395</v>
      </c>
      <c r="O128" s="3" t="s">
        <v>53</v>
      </c>
      <c r="P128" s="3" t="s">
        <v>53</v>
      </c>
      <c r="Q128" s="3" t="s">
        <v>53</v>
      </c>
      <c r="R128" s="3" t="s">
        <v>53</v>
      </c>
    </row>
    <row r="129" spans="1:18" x14ac:dyDescent="0.25">
      <c r="A129" s="3">
        <v>126</v>
      </c>
      <c r="B129" s="5">
        <v>126</v>
      </c>
      <c r="C129" s="3" t="s">
        <v>814</v>
      </c>
      <c r="D129" s="3" t="s">
        <v>61</v>
      </c>
      <c r="E129" s="3" t="s">
        <v>815</v>
      </c>
      <c r="F129" s="3" t="s">
        <v>63</v>
      </c>
      <c r="G129" s="3" t="s">
        <v>64</v>
      </c>
      <c r="H129" s="12">
        <v>42272</v>
      </c>
      <c r="I129" s="3" t="s">
        <v>53</v>
      </c>
      <c r="J129" s="3" t="s">
        <v>53</v>
      </c>
      <c r="K129" s="3" t="s">
        <v>53</v>
      </c>
      <c r="L129" s="3" t="s">
        <v>61</v>
      </c>
      <c r="M129" s="3" t="s">
        <v>53</v>
      </c>
      <c r="N129" s="3" t="s">
        <v>67</v>
      </c>
      <c r="O129" s="3" t="s">
        <v>53</v>
      </c>
      <c r="P129" s="3" t="s">
        <v>53</v>
      </c>
      <c r="Q129" s="3" t="s">
        <v>53</v>
      </c>
      <c r="R129" s="3" t="s">
        <v>53</v>
      </c>
    </row>
    <row r="130" spans="1:18" x14ac:dyDescent="0.25">
      <c r="A130" s="3">
        <v>127</v>
      </c>
      <c r="B130" s="5">
        <v>127</v>
      </c>
      <c r="C130" s="3" t="s">
        <v>187</v>
      </c>
      <c r="D130" s="3" t="s">
        <v>61</v>
      </c>
      <c r="E130" s="3" t="s">
        <v>822</v>
      </c>
      <c r="F130" s="3" t="s">
        <v>63</v>
      </c>
      <c r="G130" s="3" t="s">
        <v>64</v>
      </c>
      <c r="H130" s="12">
        <v>42272</v>
      </c>
      <c r="I130" s="3" t="s">
        <v>53</v>
      </c>
      <c r="J130" s="3" t="s">
        <v>53</v>
      </c>
      <c r="K130" s="3" t="s">
        <v>53</v>
      </c>
      <c r="L130" s="3" t="s">
        <v>61</v>
      </c>
      <c r="M130" s="3" t="s">
        <v>53</v>
      </c>
      <c r="N130" s="3" t="s">
        <v>66</v>
      </c>
      <c r="O130" s="3" t="s">
        <v>53</v>
      </c>
      <c r="P130" s="3" t="s">
        <v>53</v>
      </c>
      <c r="Q130" s="3" t="s">
        <v>53</v>
      </c>
      <c r="R130" s="3" t="s">
        <v>53</v>
      </c>
    </row>
    <row r="131" spans="1:18" x14ac:dyDescent="0.25">
      <c r="A131" s="3">
        <v>128</v>
      </c>
      <c r="B131" s="5">
        <v>128</v>
      </c>
      <c r="C131" s="3" t="s">
        <v>53</v>
      </c>
      <c r="D131" s="3" t="s">
        <v>111</v>
      </c>
      <c r="E131" s="3" t="s">
        <v>835</v>
      </c>
      <c r="F131" s="3" t="s">
        <v>63</v>
      </c>
      <c r="G131" s="3" t="s">
        <v>64</v>
      </c>
      <c r="H131" s="12">
        <v>42272</v>
      </c>
      <c r="I131" s="3" t="s">
        <v>53</v>
      </c>
      <c r="J131" s="3" t="s">
        <v>53</v>
      </c>
      <c r="K131" s="3" t="s">
        <v>53</v>
      </c>
      <c r="L131" s="3" t="s">
        <v>111</v>
      </c>
      <c r="M131" s="3" t="s">
        <v>53</v>
      </c>
      <c r="N131" s="3" t="s">
        <v>179</v>
      </c>
      <c r="O131" s="3" t="s">
        <v>53</v>
      </c>
      <c r="P131" s="3" t="s">
        <v>53</v>
      </c>
      <c r="Q131" s="3" t="s">
        <v>53</v>
      </c>
      <c r="R131" s="3" t="s">
        <v>53</v>
      </c>
    </row>
    <row r="132" spans="1:18" x14ac:dyDescent="0.25">
      <c r="A132" s="3">
        <v>129</v>
      </c>
      <c r="B132" s="5">
        <v>129</v>
      </c>
      <c r="C132" s="3" t="s">
        <v>53</v>
      </c>
      <c r="D132" s="3" t="s">
        <v>131</v>
      </c>
      <c r="E132" s="3" t="s">
        <v>53</v>
      </c>
      <c r="F132" s="3" t="s">
        <v>63</v>
      </c>
      <c r="G132" s="3" t="s">
        <v>53</v>
      </c>
      <c r="H132" s="12">
        <v>42272</v>
      </c>
      <c r="I132" s="3" t="s">
        <v>53</v>
      </c>
      <c r="J132" s="3" t="s">
        <v>53</v>
      </c>
      <c r="K132" s="3" t="s">
        <v>53</v>
      </c>
      <c r="L132" s="3" t="s">
        <v>131</v>
      </c>
      <c r="M132" s="3" t="s">
        <v>53</v>
      </c>
      <c r="N132" s="3" t="s">
        <v>133</v>
      </c>
      <c r="O132" s="3" t="s">
        <v>53</v>
      </c>
      <c r="P132" s="3" t="s">
        <v>53</v>
      </c>
      <c r="Q132" s="3" t="s">
        <v>53</v>
      </c>
      <c r="R132" s="3" t="s">
        <v>53</v>
      </c>
    </row>
    <row r="133" spans="1:18" x14ac:dyDescent="0.25">
      <c r="A133" s="3">
        <v>130</v>
      </c>
      <c r="B133" s="5">
        <v>130</v>
      </c>
      <c r="C133" s="3" t="s">
        <v>53</v>
      </c>
      <c r="D133" s="3" t="s">
        <v>111</v>
      </c>
      <c r="E133" s="3" t="s">
        <v>53</v>
      </c>
      <c r="F133" s="3" t="s">
        <v>63</v>
      </c>
      <c r="G133" s="3" t="s">
        <v>53</v>
      </c>
      <c r="H133" s="12">
        <v>42272</v>
      </c>
      <c r="I133" s="3" t="s">
        <v>53</v>
      </c>
      <c r="J133" s="3" t="s">
        <v>53</v>
      </c>
      <c r="K133" s="3" t="s">
        <v>53</v>
      </c>
      <c r="L133" s="3" t="s">
        <v>111</v>
      </c>
      <c r="M133" s="3" t="s">
        <v>53</v>
      </c>
      <c r="N133" s="3" t="s">
        <v>377</v>
      </c>
      <c r="O133" s="3" t="s">
        <v>53</v>
      </c>
      <c r="P133" s="3" t="s">
        <v>53</v>
      </c>
      <c r="Q133" s="3" t="s">
        <v>53</v>
      </c>
      <c r="R133" s="3" t="s">
        <v>53</v>
      </c>
    </row>
    <row r="134" spans="1:18" x14ac:dyDescent="0.25">
      <c r="A134" s="3">
        <v>131</v>
      </c>
      <c r="B134" s="5">
        <v>131</v>
      </c>
      <c r="C134" s="3" t="s">
        <v>845</v>
      </c>
      <c r="D134" s="3" t="s">
        <v>61</v>
      </c>
      <c r="E134" s="3" t="s">
        <v>846</v>
      </c>
      <c r="F134" s="3" t="s">
        <v>63</v>
      </c>
      <c r="G134" s="3" t="s">
        <v>64</v>
      </c>
      <c r="H134" s="12">
        <v>42272</v>
      </c>
      <c r="I134" s="3" t="s">
        <v>53</v>
      </c>
      <c r="J134" s="3" t="s">
        <v>53</v>
      </c>
      <c r="K134" s="3" t="s">
        <v>53</v>
      </c>
      <c r="L134" s="3" t="s">
        <v>61</v>
      </c>
      <c r="M134" s="3" t="s">
        <v>53</v>
      </c>
      <c r="N134" s="3" t="s">
        <v>372</v>
      </c>
      <c r="O134" s="3" t="s">
        <v>53</v>
      </c>
      <c r="P134" s="3" t="s">
        <v>53</v>
      </c>
      <c r="Q134" s="3" t="s">
        <v>53</v>
      </c>
      <c r="R134" s="3" t="s">
        <v>53</v>
      </c>
    </row>
    <row r="135" spans="1:18" x14ac:dyDescent="0.25">
      <c r="A135" s="3">
        <v>132</v>
      </c>
      <c r="B135" s="5">
        <v>132</v>
      </c>
      <c r="C135" s="3" t="s">
        <v>850</v>
      </c>
      <c r="D135" s="3" t="s">
        <v>131</v>
      </c>
      <c r="E135" s="3" t="s">
        <v>53</v>
      </c>
      <c r="F135" s="3" t="s">
        <v>63</v>
      </c>
      <c r="G135" s="3" t="s">
        <v>53</v>
      </c>
      <c r="H135" s="12">
        <v>42272</v>
      </c>
      <c r="I135" s="3" t="s">
        <v>53</v>
      </c>
      <c r="J135" s="3" t="s">
        <v>53</v>
      </c>
      <c r="K135" s="3" t="s">
        <v>53</v>
      </c>
      <c r="L135" s="3" t="s">
        <v>131</v>
      </c>
      <c r="M135" s="3" t="s">
        <v>53</v>
      </c>
      <c r="N135" s="3" t="s">
        <v>852</v>
      </c>
      <c r="O135" s="3" t="s">
        <v>53</v>
      </c>
      <c r="P135" s="3" t="s">
        <v>53</v>
      </c>
      <c r="Q135" s="3" t="s">
        <v>53</v>
      </c>
      <c r="R135" s="3" t="s">
        <v>53</v>
      </c>
    </row>
    <row r="136" spans="1:18" x14ac:dyDescent="0.25">
      <c r="A136" s="3">
        <v>133</v>
      </c>
      <c r="B136" s="5">
        <v>133</v>
      </c>
      <c r="C136" s="3" t="s">
        <v>53</v>
      </c>
      <c r="D136" s="3" t="s">
        <v>111</v>
      </c>
      <c r="E136" s="3" t="s">
        <v>859</v>
      </c>
      <c r="F136" s="3" t="s">
        <v>63</v>
      </c>
      <c r="G136" s="3" t="s">
        <v>64</v>
      </c>
      <c r="H136" s="12">
        <v>42272</v>
      </c>
      <c r="I136" s="3" t="s">
        <v>53</v>
      </c>
      <c r="J136" s="3" t="s">
        <v>53</v>
      </c>
      <c r="K136" s="3" t="s">
        <v>53</v>
      </c>
      <c r="L136" s="3" t="s">
        <v>111</v>
      </c>
      <c r="M136" s="3" t="s">
        <v>53</v>
      </c>
      <c r="N136" s="3" t="s">
        <v>377</v>
      </c>
      <c r="O136" s="3" t="s">
        <v>53</v>
      </c>
      <c r="P136" s="3" t="s">
        <v>53</v>
      </c>
      <c r="Q136" s="3" t="s">
        <v>53</v>
      </c>
      <c r="R136" s="3" t="s">
        <v>53</v>
      </c>
    </row>
    <row r="137" spans="1:18" x14ac:dyDescent="0.25">
      <c r="A137" s="3">
        <v>134</v>
      </c>
      <c r="B137" s="5">
        <v>134</v>
      </c>
      <c r="C137" s="3" t="s">
        <v>53</v>
      </c>
      <c r="D137" s="3" t="s">
        <v>111</v>
      </c>
      <c r="E137" s="3" t="s">
        <v>864</v>
      </c>
      <c r="F137" s="3" t="s">
        <v>63</v>
      </c>
      <c r="G137" s="3" t="s">
        <v>64</v>
      </c>
      <c r="H137" s="12">
        <v>42272</v>
      </c>
      <c r="I137" s="3" t="s">
        <v>53</v>
      </c>
      <c r="J137" s="3" t="s">
        <v>53</v>
      </c>
      <c r="K137" s="3" t="s">
        <v>53</v>
      </c>
      <c r="L137" s="3" t="s">
        <v>111</v>
      </c>
      <c r="M137" s="3" t="s">
        <v>53</v>
      </c>
      <c r="N137" s="3" t="s">
        <v>179</v>
      </c>
      <c r="O137" s="3" t="s">
        <v>53</v>
      </c>
      <c r="P137" s="3" t="s">
        <v>53</v>
      </c>
      <c r="Q137" s="3" t="s">
        <v>53</v>
      </c>
      <c r="R137" s="3" t="s">
        <v>53</v>
      </c>
    </row>
    <row r="138" spans="1:18" x14ac:dyDescent="0.25">
      <c r="A138" s="3">
        <v>135</v>
      </c>
      <c r="B138" s="5">
        <v>135</v>
      </c>
      <c r="C138" s="3" t="s">
        <v>53</v>
      </c>
      <c r="D138" s="3" t="s">
        <v>111</v>
      </c>
      <c r="E138" s="3" t="s">
        <v>867</v>
      </c>
      <c r="F138" s="3" t="s">
        <v>63</v>
      </c>
      <c r="G138" s="3" t="s">
        <v>64</v>
      </c>
      <c r="H138" s="12">
        <v>42272</v>
      </c>
      <c r="I138" s="3" t="s">
        <v>53</v>
      </c>
      <c r="J138" s="3" t="s">
        <v>53</v>
      </c>
      <c r="K138" s="3" t="s">
        <v>53</v>
      </c>
      <c r="L138" s="3" t="s">
        <v>111</v>
      </c>
      <c r="M138" s="3" t="s">
        <v>53</v>
      </c>
      <c r="N138" s="3" t="s">
        <v>377</v>
      </c>
      <c r="O138" s="3" t="s">
        <v>53</v>
      </c>
      <c r="P138" s="3" t="s">
        <v>53</v>
      </c>
      <c r="Q138" s="3" t="s">
        <v>53</v>
      </c>
      <c r="R138" s="3" t="s">
        <v>53</v>
      </c>
    </row>
    <row r="139" spans="1:18" x14ac:dyDescent="0.25">
      <c r="A139" s="3">
        <v>136</v>
      </c>
      <c r="B139" s="5">
        <v>136</v>
      </c>
      <c r="C139" s="3" t="s">
        <v>169</v>
      </c>
      <c r="D139" s="3" t="s">
        <v>61</v>
      </c>
      <c r="E139" s="3" t="s">
        <v>870</v>
      </c>
      <c r="F139" s="3" t="s">
        <v>63</v>
      </c>
      <c r="G139" s="3" t="s">
        <v>64</v>
      </c>
      <c r="H139" s="12">
        <v>42272</v>
      </c>
      <c r="I139" s="3" t="s">
        <v>53</v>
      </c>
      <c r="J139" s="3" t="s">
        <v>53</v>
      </c>
      <c r="K139" s="3" t="s">
        <v>53</v>
      </c>
      <c r="L139" s="3" t="s">
        <v>61</v>
      </c>
      <c r="M139" s="3" t="s">
        <v>53</v>
      </c>
      <c r="N139" s="3" t="s">
        <v>172</v>
      </c>
      <c r="O139" s="3" t="s">
        <v>53</v>
      </c>
      <c r="P139" s="3" t="s">
        <v>53</v>
      </c>
      <c r="Q139" s="3" t="s">
        <v>53</v>
      </c>
      <c r="R139" s="3" t="s">
        <v>53</v>
      </c>
    </row>
    <row r="140" spans="1:18" x14ac:dyDescent="0.25">
      <c r="A140" s="3">
        <v>137</v>
      </c>
      <c r="B140" s="5">
        <v>137</v>
      </c>
      <c r="C140" s="3" t="s">
        <v>53</v>
      </c>
      <c r="D140" s="3" t="s">
        <v>131</v>
      </c>
      <c r="E140" s="3" t="s">
        <v>53</v>
      </c>
      <c r="F140" s="3" t="s">
        <v>63</v>
      </c>
      <c r="G140" s="3" t="s">
        <v>53</v>
      </c>
      <c r="H140" s="12">
        <v>42272</v>
      </c>
      <c r="I140" s="3" t="s">
        <v>53</v>
      </c>
      <c r="J140" s="3" t="s">
        <v>53</v>
      </c>
      <c r="K140" s="3" t="s">
        <v>53</v>
      </c>
      <c r="L140" s="3" t="s">
        <v>131</v>
      </c>
      <c r="M140" s="3" t="s">
        <v>53</v>
      </c>
      <c r="N140" s="3" t="s">
        <v>876</v>
      </c>
      <c r="O140" s="3" t="s">
        <v>53</v>
      </c>
      <c r="P140" s="3" t="s">
        <v>53</v>
      </c>
      <c r="Q140" s="3" t="s">
        <v>53</v>
      </c>
      <c r="R140" s="3" t="s">
        <v>53</v>
      </c>
    </row>
    <row r="141" spans="1:18" x14ac:dyDescent="0.25">
      <c r="A141" s="3">
        <v>138</v>
      </c>
      <c r="B141" s="5">
        <v>138</v>
      </c>
      <c r="C141" s="3" t="s">
        <v>83</v>
      </c>
      <c r="D141" s="3" t="s">
        <v>61</v>
      </c>
      <c r="E141" s="3" t="s">
        <v>877</v>
      </c>
      <c r="F141" s="3" t="s">
        <v>63</v>
      </c>
      <c r="G141" s="3" t="s">
        <v>64</v>
      </c>
      <c r="H141" s="12">
        <v>42272</v>
      </c>
      <c r="I141" s="3" t="s">
        <v>53</v>
      </c>
      <c r="J141" s="3" t="s">
        <v>53</v>
      </c>
      <c r="K141" s="3" t="s">
        <v>53</v>
      </c>
      <c r="L141" s="3" t="s">
        <v>61</v>
      </c>
      <c r="M141" s="3" t="s">
        <v>53</v>
      </c>
      <c r="N141" s="3" t="s">
        <v>67</v>
      </c>
      <c r="O141" s="3" t="s">
        <v>53</v>
      </c>
      <c r="P141" s="3" t="s">
        <v>53</v>
      </c>
      <c r="Q141" s="3" t="s">
        <v>53</v>
      </c>
      <c r="R141" s="3" t="s">
        <v>53</v>
      </c>
    </row>
    <row r="142" spans="1:18" x14ac:dyDescent="0.25">
      <c r="A142" s="3">
        <v>139</v>
      </c>
      <c r="B142" s="5">
        <v>139</v>
      </c>
      <c r="C142" s="3" t="s">
        <v>793</v>
      </c>
      <c r="D142" s="3" t="s">
        <v>321</v>
      </c>
      <c r="E142" s="3" t="s">
        <v>53</v>
      </c>
      <c r="F142" s="3" t="s">
        <v>63</v>
      </c>
      <c r="G142" s="3" t="s">
        <v>53</v>
      </c>
      <c r="H142" s="12">
        <v>42272</v>
      </c>
      <c r="I142" s="3" t="s">
        <v>53</v>
      </c>
      <c r="J142" s="3" t="s">
        <v>53</v>
      </c>
      <c r="K142" s="3" t="s">
        <v>53</v>
      </c>
      <c r="L142" s="3" t="s">
        <v>321</v>
      </c>
      <c r="M142" s="3" t="s">
        <v>53</v>
      </c>
      <c r="N142" s="3" t="s">
        <v>883</v>
      </c>
      <c r="O142" s="3" t="s">
        <v>53</v>
      </c>
      <c r="P142" s="3" t="s">
        <v>53</v>
      </c>
      <c r="Q142" s="3" t="s">
        <v>53</v>
      </c>
      <c r="R142" s="3" t="s">
        <v>53</v>
      </c>
    </row>
    <row r="143" spans="1:18" x14ac:dyDescent="0.25">
      <c r="A143" s="3">
        <v>140</v>
      </c>
      <c r="B143" s="5">
        <v>140</v>
      </c>
      <c r="C143" s="3" t="s">
        <v>53</v>
      </c>
      <c r="D143" s="3" t="s">
        <v>111</v>
      </c>
      <c r="E143" s="3" t="s">
        <v>53</v>
      </c>
      <c r="F143" s="3" t="s">
        <v>63</v>
      </c>
      <c r="G143" s="3" t="s">
        <v>53</v>
      </c>
      <c r="H143" s="12">
        <v>42272</v>
      </c>
      <c r="I143" s="3" t="s">
        <v>53</v>
      </c>
      <c r="J143" s="3" t="s">
        <v>53</v>
      </c>
      <c r="K143" s="3" t="s">
        <v>53</v>
      </c>
      <c r="L143" s="3" t="s">
        <v>111</v>
      </c>
      <c r="M143" s="3" t="s">
        <v>53</v>
      </c>
      <c r="N143" s="3" t="s">
        <v>179</v>
      </c>
      <c r="O143" s="3" t="s">
        <v>53</v>
      </c>
      <c r="P143" s="3" t="s">
        <v>53</v>
      </c>
      <c r="Q143" s="3" t="s">
        <v>53</v>
      </c>
      <c r="R143" s="3" t="s">
        <v>53</v>
      </c>
    </row>
    <row r="144" spans="1:18" x14ac:dyDescent="0.25">
      <c r="A144" s="3">
        <v>141</v>
      </c>
      <c r="B144" s="5">
        <v>141</v>
      </c>
      <c r="C144" s="3" t="s">
        <v>53</v>
      </c>
      <c r="D144" s="3" t="s">
        <v>111</v>
      </c>
      <c r="E144" s="3" t="s">
        <v>893</v>
      </c>
      <c r="F144" s="3" t="s">
        <v>63</v>
      </c>
      <c r="G144" s="3" t="s">
        <v>64</v>
      </c>
      <c r="H144" s="12">
        <v>42272</v>
      </c>
      <c r="I144" s="3" t="s">
        <v>53</v>
      </c>
      <c r="J144" s="3" t="s">
        <v>53</v>
      </c>
      <c r="K144" s="3" t="s">
        <v>53</v>
      </c>
      <c r="L144" s="3" t="s">
        <v>111</v>
      </c>
      <c r="M144" s="3" t="s">
        <v>53</v>
      </c>
      <c r="N144" s="3" t="s">
        <v>377</v>
      </c>
      <c r="O144" s="3" t="s">
        <v>53</v>
      </c>
      <c r="P144" s="3" t="s">
        <v>53</v>
      </c>
      <c r="Q144" s="3" t="s">
        <v>53</v>
      </c>
      <c r="R144" s="3" t="s">
        <v>53</v>
      </c>
    </row>
    <row r="145" spans="1:18" x14ac:dyDescent="0.25">
      <c r="A145" s="3">
        <v>142</v>
      </c>
      <c r="B145" s="5">
        <v>142</v>
      </c>
      <c r="C145" s="3" t="s">
        <v>53</v>
      </c>
      <c r="D145" s="3" t="s">
        <v>111</v>
      </c>
      <c r="E145" s="3" t="s">
        <v>897</v>
      </c>
      <c r="F145" s="3" t="s">
        <v>63</v>
      </c>
      <c r="G145" s="3" t="s">
        <v>64</v>
      </c>
      <c r="H145" s="12">
        <v>42272</v>
      </c>
      <c r="I145" s="3" t="s">
        <v>53</v>
      </c>
      <c r="J145" s="3" t="s">
        <v>53</v>
      </c>
      <c r="K145" s="3" t="s">
        <v>53</v>
      </c>
      <c r="L145" s="3" t="s">
        <v>111</v>
      </c>
      <c r="M145" s="3" t="s">
        <v>53</v>
      </c>
      <c r="N145" s="3" t="s">
        <v>354</v>
      </c>
      <c r="O145" s="3" t="s">
        <v>53</v>
      </c>
      <c r="P145" s="3" t="s">
        <v>53</v>
      </c>
      <c r="Q145" s="3" t="s">
        <v>53</v>
      </c>
      <c r="R145" s="3" t="s">
        <v>53</v>
      </c>
    </row>
    <row r="146" spans="1:18" x14ac:dyDescent="0.25">
      <c r="A146" s="3">
        <v>143</v>
      </c>
      <c r="B146" s="5">
        <v>143</v>
      </c>
      <c r="C146" s="3" t="s">
        <v>53</v>
      </c>
      <c r="D146" s="3" t="s">
        <v>111</v>
      </c>
      <c r="E146" s="3" t="s">
        <v>53</v>
      </c>
      <c r="F146" s="3" t="s">
        <v>63</v>
      </c>
      <c r="G146" s="3" t="s">
        <v>53</v>
      </c>
      <c r="H146" s="12">
        <v>42272</v>
      </c>
      <c r="I146" s="3" t="s">
        <v>53</v>
      </c>
      <c r="J146" s="3" t="s">
        <v>53</v>
      </c>
      <c r="K146" s="3" t="s">
        <v>53</v>
      </c>
      <c r="L146" s="3" t="s">
        <v>111</v>
      </c>
      <c r="M146" s="3" t="s">
        <v>53</v>
      </c>
      <c r="N146" s="3" t="s">
        <v>354</v>
      </c>
      <c r="O146" s="3" t="s">
        <v>53</v>
      </c>
      <c r="P146" s="3" t="s">
        <v>53</v>
      </c>
      <c r="Q146" s="3" t="s">
        <v>53</v>
      </c>
      <c r="R146" s="3" t="s">
        <v>53</v>
      </c>
    </row>
    <row r="147" spans="1:18" x14ac:dyDescent="0.25">
      <c r="A147" s="3">
        <v>144</v>
      </c>
      <c r="B147" s="5">
        <v>144</v>
      </c>
      <c r="C147" s="3" t="s">
        <v>53</v>
      </c>
      <c r="D147" s="3" t="s">
        <v>111</v>
      </c>
      <c r="E147" s="3" t="s">
        <v>904</v>
      </c>
      <c r="F147" s="3" t="s">
        <v>63</v>
      </c>
      <c r="G147" s="3" t="s">
        <v>53</v>
      </c>
      <c r="H147" s="12">
        <v>42272</v>
      </c>
      <c r="I147" s="3" t="s">
        <v>53</v>
      </c>
      <c r="J147" s="3" t="s">
        <v>53</v>
      </c>
      <c r="K147" s="3" t="s">
        <v>53</v>
      </c>
      <c r="L147" s="3" t="s">
        <v>111</v>
      </c>
      <c r="M147" s="3" t="s">
        <v>53</v>
      </c>
      <c r="N147" s="3" t="s">
        <v>354</v>
      </c>
      <c r="O147" s="3" t="s">
        <v>53</v>
      </c>
      <c r="P147" s="3" t="s">
        <v>53</v>
      </c>
      <c r="Q147" s="3" t="s">
        <v>53</v>
      </c>
      <c r="R147" s="3" t="s">
        <v>53</v>
      </c>
    </row>
    <row r="148" spans="1:18" x14ac:dyDescent="0.25">
      <c r="A148" s="3">
        <v>695</v>
      </c>
      <c r="B148" s="5">
        <v>144</v>
      </c>
      <c r="C148" s="3" t="s">
        <v>53</v>
      </c>
      <c r="D148" s="3" t="s">
        <v>61</v>
      </c>
      <c r="E148" s="3" t="s">
        <v>908</v>
      </c>
      <c r="F148" s="3" t="s">
        <v>63</v>
      </c>
      <c r="G148" s="3" t="s">
        <v>702</v>
      </c>
      <c r="H148" s="12">
        <v>42272</v>
      </c>
      <c r="I148" s="3" t="s">
        <v>53</v>
      </c>
      <c r="J148" s="3" t="s">
        <v>53</v>
      </c>
      <c r="K148" s="3" t="s">
        <v>53</v>
      </c>
      <c r="L148" s="3" t="s">
        <v>61</v>
      </c>
      <c r="M148" s="3" t="s">
        <v>53</v>
      </c>
      <c r="N148" s="3" t="s">
        <v>372</v>
      </c>
      <c r="O148" s="3" t="s">
        <v>53</v>
      </c>
      <c r="P148" s="3" t="s">
        <v>53</v>
      </c>
      <c r="Q148" s="3" t="s">
        <v>53</v>
      </c>
      <c r="R148" s="3" t="s">
        <v>53</v>
      </c>
    </row>
    <row r="149" spans="1:18" x14ac:dyDescent="0.25">
      <c r="A149" s="3">
        <v>145</v>
      </c>
      <c r="B149" s="5">
        <v>145</v>
      </c>
      <c r="C149" s="3" t="s">
        <v>53</v>
      </c>
      <c r="D149" s="3" t="s">
        <v>111</v>
      </c>
      <c r="E149" s="3" t="s">
        <v>53</v>
      </c>
      <c r="F149" s="3" t="s">
        <v>63</v>
      </c>
      <c r="G149" s="3" t="s">
        <v>53</v>
      </c>
      <c r="H149" s="12">
        <v>42272</v>
      </c>
      <c r="I149" s="3" t="s">
        <v>53</v>
      </c>
      <c r="J149" s="3" t="s">
        <v>53</v>
      </c>
      <c r="K149" s="3" t="s">
        <v>53</v>
      </c>
      <c r="L149" s="3" t="s">
        <v>111</v>
      </c>
      <c r="M149" s="3" t="s">
        <v>53</v>
      </c>
      <c r="N149" s="3" t="s">
        <v>494</v>
      </c>
      <c r="O149" s="3" t="s">
        <v>53</v>
      </c>
      <c r="P149" s="3" t="s">
        <v>53</v>
      </c>
      <c r="Q149" s="3" t="s">
        <v>53</v>
      </c>
      <c r="R149" s="3" t="s">
        <v>53</v>
      </c>
    </row>
    <row r="150" spans="1:18" x14ac:dyDescent="0.25">
      <c r="A150" s="3">
        <v>146</v>
      </c>
      <c r="B150" s="5">
        <v>146</v>
      </c>
      <c r="C150" s="3" t="s">
        <v>916</v>
      </c>
      <c r="D150" s="3" t="s">
        <v>61</v>
      </c>
      <c r="E150" s="3" t="s">
        <v>914</v>
      </c>
      <c r="F150" s="3" t="s">
        <v>63</v>
      </c>
      <c r="G150" s="3" t="s">
        <v>64</v>
      </c>
      <c r="H150" s="12">
        <v>42272</v>
      </c>
      <c r="I150" s="3" t="s">
        <v>53</v>
      </c>
      <c r="J150" s="3" t="s">
        <v>53</v>
      </c>
      <c r="K150" s="3" t="s">
        <v>53</v>
      </c>
      <c r="L150" s="3" t="s">
        <v>61</v>
      </c>
      <c r="M150" s="3" t="s">
        <v>53</v>
      </c>
      <c r="N150" s="3" t="s">
        <v>918</v>
      </c>
      <c r="O150" s="3" t="s">
        <v>53</v>
      </c>
      <c r="P150" s="3" t="s">
        <v>53</v>
      </c>
      <c r="Q150" s="3" t="s">
        <v>53</v>
      </c>
      <c r="R150" s="3" t="s">
        <v>53</v>
      </c>
    </row>
    <row r="151" spans="1:18" x14ac:dyDescent="0.25">
      <c r="A151" s="3">
        <v>147</v>
      </c>
      <c r="B151" s="5">
        <v>147</v>
      </c>
      <c r="C151" s="3" t="s">
        <v>53</v>
      </c>
      <c r="D151" s="3" t="s">
        <v>111</v>
      </c>
      <c r="E151" s="3" t="s">
        <v>921</v>
      </c>
      <c r="F151" s="3" t="s">
        <v>63</v>
      </c>
      <c r="G151" s="3" t="s">
        <v>64</v>
      </c>
      <c r="H151" s="12">
        <v>42272</v>
      </c>
      <c r="I151" s="3" t="s">
        <v>53</v>
      </c>
      <c r="J151" s="3" t="s">
        <v>53</v>
      </c>
      <c r="K151" s="3" t="s">
        <v>53</v>
      </c>
      <c r="L151" s="3" t="s">
        <v>111</v>
      </c>
      <c r="M151" s="3" t="s">
        <v>53</v>
      </c>
      <c r="N151" s="3" t="s">
        <v>179</v>
      </c>
      <c r="O151" s="3" t="s">
        <v>53</v>
      </c>
      <c r="P151" s="3" t="s">
        <v>53</v>
      </c>
      <c r="Q151" s="3" t="s">
        <v>53</v>
      </c>
      <c r="R151" s="3" t="s">
        <v>53</v>
      </c>
    </row>
    <row r="152" spans="1:18" x14ac:dyDescent="0.25">
      <c r="A152" s="3">
        <v>148</v>
      </c>
      <c r="B152" s="5">
        <v>148</v>
      </c>
      <c r="C152" s="3" t="s">
        <v>187</v>
      </c>
      <c r="D152" s="3" t="s">
        <v>61</v>
      </c>
      <c r="E152" s="3" t="s">
        <v>925</v>
      </c>
      <c r="F152" s="3" t="s">
        <v>63</v>
      </c>
      <c r="G152" s="3" t="s">
        <v>64</v>
      </c>
      <c r="H152" s="12">
        <v>42272</v>
      </c>
      <c r="I152" s="3" t="s">
        <v>53</v>
      </c>
      <c r="J152" s="3" t="s">
        <v>53</v>
      </c>
      <c r="K152" s="3" t="s">
        <v>53</v>
      </c>
      <c r="L152" s="3" t="s">
        <v>61</v>
      </c>
      <c r="M152" s="3" t="s">
        <v>53</v>
      </c>
      <c r="N152" s="3" t="s">
        <v>372</v>
      </c>
      <c r="O152" s="3" t="s">
        <v>53</v>
      </c>
      <c r="P152" s="3" t="s">
        <v>53</v>
      </c>
      <c r="Q152" s="3" t="s">
        <v>53</v>
      </c>
      <c r="R152" s="3" t="s">
        <v>53</v>
      </c>
    </row>
    <row r="153" spans="1:18" x14ac:dyDescent="0.25">
      <c r="A153" s="3">
        <v>149</v>
      </c>
      <c r="B153" s="5">
        <v>149</v>
      </c>
      <c r="C153" s="3" t="s">
        <v>53</v>
      </c>
      <c r="D153" s="3" t="s">
        <v>111</v>
      </c>
      <c r="E153" s="3" t="s">
        <v>53</v>
      </c>
      <c r="F153" s="3" t="s">
        <v>63</v>
      </c>
      <c r="G153" s="3" t="s">
        <v>53</v>
      </c>
      <c r="H153" s="12">
        <v>42272</v>
      </c>
      <c r="I153" s="3" t="s">
        <v>53</v>
      </c>
      <c r="J153" s="3" t="s">
        <v>53</v>
      </c>
      <c r="K153" s="3" t="s">
        <v>53</v>
      </c>
      <c r="L153" s="3" t="s">
        <v>111</v>
      </c>
      <c r="M153" s="3" t="s">
        <v>53</v>
      </c>
      <c r="N153" s="3" t="s">
        <v>516</v>
      </c>
      <c r="O153" s="3" t="s">
        <v>53</v>
      </c>
      <c r="P153" s="3" t="s">
        <v>53</v>
      </c>
      <c r="Q153" s="3" t="s">
        <v>53</v>
      </c>
      <c r="R153" s="3" t="s">
        <v>53</v>
      </c>
    </row>
    <row r="154" spans="1:18" x14ac:dyDescent="0.25">
      <c r="A154" s="3">
        <v>150</v>
      </c>
      <c r="B154" s="5">
        <v>150</v>
      </c>
      <c r="C154" s="3" t="s">
        <v>599</v>
      </c>
      <c r="D154" s="3" t="s">
        <v>61</v>
      </c>
      <c r="E154" s="3" t="s">
        <v>934</v>
      </c>
      <c r="F154" s="3" t="s">
        <v>63</v>
      </c>
      <c r="G154" s="3" t="s">
        <v>64</v>
      </c>
      <c r="H154" s="12">
        <v>42272</v>
      </c>
      <c r="I154" s="3" t="s">
        <v>53</v>
      </c>
      <c r="J154" s="3" t="s">
        <v>53</v>
      </c>
      <c r="K154" s="3" t="s">
        <v>53</v>
      </c>
      <c r="L154" s="3" t="s">
        <v>61</v>
      </c>
      <c r="M154" s="3" t="s">
        <v>53</v>
      </c>
      <c r="N154" s="3" t="s">
        <v>172</v>
      </c>
      <c r="O154" s="3" t="s">
        <v>53</v>
      </c>
      <c r="P154" s="3" t="s">
        <v>53</v>
      </c>
      <c r="Q154" s="3" t="s">
        <v>53</v>
      </c>
      <c r="R154" s="3" t="s">
        <v>53</v>
      </c>
    </row>
    <row r="155" spans="1:18" x14ac:dyDescent="0.25">
      <c r="A155" s="3">
        <v>151</v>
      </c>
      <c r="B155" s="5">
        <v>151</v>
      </c>
      <c r="C155" s="3" t="s">
        <v>83</v>
      </c>
      <c r="D155" s="3" t="s">
        <v>61</v>
      </c>
      <c r="E155" s="3" t="s">
        <v>938</v>
      </c>
      <c r="F155" s="3" t="s">
        <v>63</v>
      </c>
      <c r="G155" s="3" t="s">
        <v>64</v>
      </c>
      <c r="H155" s="12">
        <v>42272</v>
      </c>
      <c r="I155" s="3" t="s">
        <v>53</v>
      </c>
      <c r="J155" s="3" t="s">
        <v>53</v>
      </c>
      <c r="K155" s="3" t="s">
        <v>53</v>
      </c>
      <c r="L155" s="3" t="s">
        <v>61</v>
      </c>
      <c r="M155" s="3" t="s">
        <v>53</v>
      </c>
      <c r="N155" s="3" t="s">
        <v>66</v>
      </c>
      <c r="O155" s="3" t="s">
        <v>53</v>
      </c>
      <c r="P155" s="3" t="s">
        <v>53</v>
      </c>
      <c r="Q155" s="3" t="s">
        <v>53</v>
      </c>
      <c r="R155" s="3" t="s">
        <v>53</v>
      </c>
    </row>
    <row r="156" spans="1:18" x14ac:dyDescent="0.25">
      <c r="A156" s="3">
        <v>152</v>
      </c>
      <c r="B156" s="5">
        <v>152</v>
      </c>
      <c r="C156" s="3" t="s">
        <v>53</v>
      </c>
      <c r="D156" s="3" t="s">
        <v>111</v>
      </c>
      <c r="E156" s="3" t="s">
        <v>941</v>
      </c>
      <c r="F156" s="3" t="s">
        <v>63</v>
      </c>
      <c r="G156" s="3" t="s">
        <v>64</v>
      </c>
      <c r="H156" s="12">
        <v>42272</v>
      </c>
      <c r="I156" s="3" t="s">
        <v>53</v>
      </c>
      <c r="J156" s="3" t="s">
        <v>53</v>
      </c>
      <c r="K156" s="3" t="s">
        <v>53</v>
      </c>
      <c r="L156" s="3" t="s">
        <v>111</v>
      </c>
      <c r="M156" s="3" t="s">
        <v>53</v>
      </c>
      <c r="N156" s="3" t="s">
        <v>179</v>
      </c>
      <c r="O156" s="3" t="s">
        <v>53</v>
      </c>
      <c r="P156" s="3" t="s">
        <v>53</v>
      </c>
      <c r="Q156" s="3" t="s">
        <v>53</v>
      </c>
      <c r="R156" s="3" t="s">
        <v>53</v>
      </c>
    </row>
    <row r="157" spans="1:18" x14ac:dyDescent="0.25">
      <c r="A157" s="3">
        <v>153</v>
      </c>
      <c r="B157" s="5">
        <v>153</v>
      </c>
      <c r="C157" s="3" t="s">
        <v>947</v>
      </c>
      <c r="D157" s="3" t="s">
        <v>111</v>
      </c>
      <c r="E157" s="3" t="s">
        <v>948</v>
      </c>
      <c r="F157" s="3" t="s">
        <v>63</v>
      </c>
      <c r="G157" s="3" t="s">
        <v>53</v>
      </c>
      <c r="H157" s="12">
        <v>42272</v>
      </c>
      <c r="I157" s="3" t="s">
        <v>53</v>
      </c>
      <c r="J157" s="3" t="s">
        <v>53</v>
      </c>
      <c r="K157" s="3" t="s">
        <v>53</v>
      </c>
      <c r="L157" s="3" t="s">
        <v>111</v>
      </c>
      <c r="M157" s="3" t="s">
        <v>53</v>
      </c>
      <c r="N157" s="3" t="s">
        <v>179</v>
      </c>
      <c r="O157" s="3" t="s">
        <v>53</v>
      </c>
      <c r="P157" s="3" t="s">
        <v>53</v>
      </c>
      <c r="Q157" s="3" t="s">
        <v>53</v>
      </c>
      <c r="R157" s="3" t="s">
        <v>53</v>
      </c>
    </row>
    <row r="158" spans="1:18" x14ac:dyDescent="0.25">
      <c r="A158" s="3">
        <v>154</v>
      </c>
      <c r="B158" s="5">
        <v>154</v>
      </c>
      <c r="C158" s="3" t="s">
        <v>952</v>
      </c>
      <c r="D158" s="3" t="s">
        <v>61</v>
      </c>
      <c r="E158" s="3" t="s">
        <v>953</v>
      </c>
      <c r="F158" s="3" t="s">
        <v>63</v>
      </c>
      <c r="G158" s="3" t="s">
        <v>64</v>
      </c>
      <c r="H158" s="12">
        <v>42272</v>
      </c>
      <c r="I158" s="3" t="s">
        <v>53</v>
      </c>
      <c r="J158" s="3" t="s">
        <v>53</v>
      </c>
      <c r="K158" s="3" t="s">
        <v>53</v>
      </c>
      <c r="L158" s="3" t="s">
        <v>61</v>
      </c>
      <c r="M158" s="3" t="s">
        <v>53</v>
      </c>
      <c r="N158" s="3" t="s">
        <v>372</v>
      </c>
      <c r="O158" s="3" t="s">
        <v>53</v>
      </c>
      <c r="P158" s="3" t="s">
        <v>53</v>
      </c>
      <c r="Q158" s="3" t="s">
        <v>53</v>
      </c>
      <c r="R158" s="3" t="s">
        <v>53</v>
      </c>
    </row>
    <row r="159" spans="1:18" x14ac:dyDescent="0.25">
      <c r="A159" s="3">
        <v>155</v>
      </c>
      <c r="B159" s="5">
        <v>155</v>
      </c>
      <c r="C159" s="3" t="s">
        <v>53</v>
      </c>
      <c r="D159" s="3" t="s">
        <v>111</v>
      </c>
      <c r="E159" s="3" t="s">
        <v>960</v>
      </c>
      <c r="F159" s="3" t="s">
        <v>63</v>
      </c>
      <c r="G159" s="3" t="s">
        <v>64</v>
      </c>
      <c r="H159" s="12">
        <v>42272</v>
      </c>
      <c r="I159" s="3" t="s">
        <v>53</v>
      </c>
      <c r="J159" s="3" t="s">
        <v>53</v>
      </c>
      <c r="K159" s="3" t="s">
        <v>53</v>
      </c>
      <c r="L159" s="3" t="s">
        <v>111</v>
      </c>
      <c r="M159" s="3" t="s">
        <v>53</v>
      </c>
      <c r="N159" s="3" t="s">
        <v>516</v>
      </c>
      <c r="O159" s="3" t="s">
        <v>53</v>
      </c>
      <c r="P159" s="3" t="s">
        <v>53</v>
      </c>
      <c r="Q159" s="3" t="s">
        <v>53</v>
      </c>
      <c r="R159" s="3" t="s">
        <v>53</v>
      </c>
    </row>
    <row r="160" spans="1:18" x14ac:dyDescent="0.25">
      <c r="A160" s="3">
        <v>156</v>
      </c>
      <c r="B160" s="5">
        <v>156</v>
      </c>
      <c r="C160" s="3" t="s">
        <v>53</v>
      </c>
      <c r="D160" s="3" t="s">
        <v>111</v>
      </c>
      <c r="E160" s="3" t="s">
        <v>964</v>
      </c>
      <c r="F160" s="3" t="s">
        <v>63</v>
      </c>
      <c r="G160" s="3" t="s">
        <v>64</v>
      </c>
      <c r="H160" s="12">
        <v>42272</v>
      </c>
      <c r="I160" s="3" t="s">
        <v>53</v>
      </c>
      <c r="J160" s="3" t="s">
        <v>53</v>
      </c>
      <c r="K160" s="3" t="s">
        <v>53</v>
      </c>
      <c r="L160" s="3" t="s">
        <v>111</v>
      </c>
      <c r="M160" s="3" t="s">
        <v>53</v>
      </c>
      <c r="N160" s="3" t="s">
        <v>354</v>
      </c>
      <c r="O160" s="3" t="s">
        <v>53</v>
      </c>
      <c r="P160" s="3" t="s">
        <v>53</v>
      </c>
      <c r="Q160" s="3" t="s">
        <v>53</v>
      </c>
      <c r="R160" s="3" t="s">
        <v>53</v>
      </c>
    </row>
    <row r="161" spans="1:18" x14ac:dyDescent="0.25">
      <c r="A161" s="3">
        <v>157</v>
      </c>
      <c r="B161" s="5">
        <v>157</v>
      </c>
      <c r="C161" s="3" t="s">
        <v>53</v>
      </c>
      <c r="D161" s="3" t="s">
        <v>111</v>
      </c>
      <c r="E161" s="3" t="s">
        <v>789</v>
      </c>
      <c r="F161" s="3" t="s">
        <v>63</v>
      </c>
      <c r="G161" s="3" t="s">
        <v>64</v>
      </c>
      <c r="H161" s="12">
        <v>42272</v>
      </c>
      <c r="I161" s="3" t="s">
        <v>53</v>
      </c>
      <c r="J161" s="3" t="s">
        <v>53</v>
      </c>
      <c r="K161" s="3" t="s">
        <v>53</v>
      </c>
      <c r="L161" s="3" t="s">
        <v>111</v>
      </c>
      <c r="M161" s="3" t="s">
        <v>53</v>
      </c>
      <c r="N161" s="3" t="s">
        <v>179</v>
      </c>
      <c r="O161" s="3" t="s">
        <v>53</v>
      </c>
      <c r="P161" s="3" t="s">
        <v>53</v>
      </c>
      <c r="Q161" s="3" t="s">
        <v>53</v>
      </c>
      <c r="R161" s="3" t="s">
        <v>53</v>
      </c>
    </row>
    <row r="162" spans="1:18" x14ac:dyDescent="0.25">
      <c r="A162" s="3">
        <v>158</v>
      </c>
      <c r="B162" s="5">
        <v>158</v>
      </c>
      <c r="C162" s="3" t="s">
        <v>53</v>
      </c>
      <c r="D162" s="3" t="s">
        <v>111</v>
      </c>
      <c r="E162" s="3" t="s">
        <v>970</v>
      </c>
      <c r="F162" s="3" t="s">
        <v>63</v>
      </c>
      <c r="G162" s="3" t="s">
        <v>64</v>
      </c>
      <c r="H162" s="12">
        <v>42272</v>
      </c>
      <c r="I162" s="3" t="s">
        <v>53</v>
      </c>
      <c r="J162" s="3" t="s">
        <v>53</v>
      </c>
      <c r="K162" s="3" t="s">
        <v>53</v>
      </c>
      <c r="L162" s="3" t="s">
        <v>111</v>
      </c>
      <c r="M162" s="3" t="s">
        <v>53</v>
      </c>
      <c r="N162" s="3" t="s">
        <v>494</v>
      </c>
      <c r="O162" s="3" t="s">
        <v>53</v>
      </c>
      <c r="P162" s="3" t="s">
        <v>53</v>
      </c>
      <c r="Q162" s="3" t="s">
        <v>53</v>
      </c>
      <c r="R162" s="3" t="s">
        <v>53</v>
      </c>
    </row>
    <row r="163" spans="1:18" x14ac:dyDescent="0.25">
      <c r="A163" s="3">
        <v>159</v>
      </c>
      <c r="B163" s="5">
        <v>159</v>
      </c>
      <c r="C163" s="3" t="s">
        <v>124</v>
      </c>
      <c r="D163" s="3" t="s">
        <v>61</v>
      </c>
      <c r="E163" s="3" t="s">
        <v>975</v>
      </c>
      <c r="F163" s="3" t="s">
        <v>63</v>
      </c>
      <c r="G163" s="3" t="s">
        <v>64</v>
      </c>
      <c r="H163" s="12">
        <v>42272</v>
      </c>
      <c r="I163" s="3" t="s">
        <v>53</v>
      </c>
      <c r="J163" s="3" t="s">
        <v>53</v>
      </c>
      <c r="K163" s="3" t="s">
        <v>53</v>
      </c>
      <c r="L163" s="3" t="s">
        <v>61</v>
      </c>
      <c r="M163" s="3" t="s">
        <v>53</v>
      </c>
      <c r="N163" s="3" t="s">
        <v>395</v>
      </c>
      <c r="O163" s="3" t="s">
        <v>53</v>
      </c>
      <c r="P163" s="3" t="s">
        <v>53</v>
      </c>
      <c r="Q163" s="3" t="s">
        <v>53</v>
      </c>
      <c r="R163" s="3" t="s">
        <v>53</v>
      </c>
    </row>
    <row r="164" spans="1:18" x14ac:dyDescent="0.25">
      <c r="A164" s="3">
        <v>160</v>
      </c>
      <c r="B164" s="5">
        <v>160</v>
      </c>
      <c r="C164" s="3" t="s">
        <v>360</v>
      </c>
      <c r="D164" s="3" t="s">
        <v>76</v>
      </c>
      <c r="E164" s="3" t="s">
        <v>53</v>
      </c>
      <c r="F164" s="3" t="s">
        <v>63</v>
      </c>
      <c r="G164" s="3" t="s">
        <v>53</v>
      </c>
      <c r="H164" s="12">
        <v>42272</v>
      </c>
      <c r="I164" s="3" t="s">
        <v>53</v>
      </c>
      <c r="J164" s="3" t="s">
        <v>53</v>
      </c>
      <c r="K164" s="3" t="s">
        <v>53</v>
      </c>
      <c r="L164" s="3" t="s">
        <v>76</v>
      </c>
      <c r="M164" s="3" t="s">
        <v>53</v>
      </c>
      <c r="N164" s="3" t="s">
        <v>79</v>
      </c>
      <c r="O164" s="3" t="s">
        <v>53</v>
      </c>
      <c r="P164" s="3" t="s">
        <v>53</v>
      </c>
      <c r="Q164" s="3" t="s">
        <v>53</v>
      </c>
      <c r="R164" s="3" t="s">
        <v>53</v>
      </c>
    </row>
    <row r="165" spans="1:18" x14ac:dyDescent="0.25">
      <c r="A165" s="3">
        <v>161</v>
      </c>
      <c r="B165" s="5">
        <v>161</v>
      </c>
      <c r="C165" s="3" t="s">
        <v>53</v>
      </c>
      <c r="D165" s="3" t="s">
        <v>111</v>
      </c>
      <c r="E165" s="3" t="s">
        <v>982</v>
      </c>
      <c r="F165" s="3" t="s">
        <v>63</v>
      </c>
      <c r="G165" s="3" t="s">
        <v>64</v>
      </c>
      <c r="H165" s="12">
        <v>42272</v>
      </c>
      <c r="I165" s="3" t="s">
        <v>53</v>
      </c>
      <c r="J165" s="3" t="s">
        <v>53</v>
      </c>
      <c r="K165" s="3" t="s">
        <v>53</v>
      </c>
      <c r="L165" s="3" t="s">
        <v>111</v>
      </c>
      <c r="M165" s="3" t="s">
        <v>53</v>
      </c>
      <c r="N165" s="3" t="s">
        <v>494</v>
      </c>
      <c r="O165" s="3" t="s">
        <v>53</v>
      </c>
      <c r="P165" s="3" t="s">
        <v>53</v>
      </c>
      <c r="Q165" s="3" t="s">
        <v>53</v>
      </c>
      <c r="R165" s="3" t="s">
        <v>53</v>
      </c>
    </row>
    <row r="166" spans="1:18" x14ac:dyDescent="0.25">
      <c r="A166" s="3">
        <v>162</v>
      </c>
      <c r="B166" s="5">
        <v>162</v>
      </c>
      <c r="C166" s="3" t="s">
        <v>53</v>
      </c>
      <c r="D166" s="3" t="s">
        <v>61</v>
      </c>
      <c r="E166" s="3" t="s">
        <v>988</v>
      </c>
      <c r="F166" s="3" t="s">
        <v>989</v>
      </c>
      <c r="G166" s="3" t="s">
        <v>64</v>
      </c>
      <c r="H166" s="12">
        <v>42272</v>
      </c>
      <c r="I166" s="3" t="s">
        <v>53</v>
      </c>
      <c r="J166" s="3" t="s">
        <v>53</v>
      </c>
      <c r="K166" s="3" t="s">
        <v>53</v>
      </c>
      <c r="L166" s="3" t="s">
        <v>61</v>
      </c>
      <c r="M166" s="3" t="s">
        <v>53</v>
      </c>
      <c r="N166" s="3" t="s">
        <v>372</v>
      </c>
      <c r="O166" s="3" t="s">
        <v>53</v>
      </c>
      <c r="P166" s="3" t="s">
        <v>53</v>
      </c>
      <c r="Q166" s="3" t="s">
        <v>53</v>
      </c>
      <c r="R166" s="3" t="s">
        <v>53</v>
      </c>
    </row>
    <row r="167" spans="1:18" x14ac:dyDescent="0.25">
      <c r="A167" s="3">
        <v>163</v>
      </c>
      <c r="B167" s="5">
        <v>163</v>
      </c>
      <c r="C167" s="3" t="s">
        <v>300</v>
      </c>
      <c r="D167" s="3" t="s">
        <v>61</v>
      </c>
      <c r="E167" s="3" t="s">
        <v>991</v>
      </c>
      <c r="F167" s="3" t="s">
        <v>63</v>
      </c>
      <c r="G167" s="3" t="s">
        <v>64</v>
      </c>
      <c r="H167" s="12">
        <v>42272</v>
      </c>
      <c r="I167" s="3" t="s">
        <v>53</v>
      </c>
      <c r="J167" s="3" t="s">
        <v>53</v>
      </c>
      <c r="K167" s="3" t="s">
        <v>53</v>
      </c>
      <c r="L167" s="3" t="s">
        <v>61</v>
      </c>
      <c r="M167" s="3" t="s">
        <v>53</v>
      </c>
      <c r="N167" s="3" t="s">
        <v>173</v>
      </c>
      <c r="O167" s="3" t="s">
        <v>53</v>
      </c>
      <c r="P167" s="3" t="s">
        <v>53</v>
      </c>
      <c r="Q167" s="3" t="s">
        <v>53</v>
      </c>
      <c r="R167" s="3" t="s">
        <v>53</v>
      </c>
    </row>
    <row r="168" spans="1:18" x14ac:dyDescent="0.25">
      <c r="A168" s="3">
        <v>164</v>
      </c>
      <c r="B168" s="5">
        <v>164</v>
      </c>
      <c r="C168" s="3" t="s">
        <v>53</v>
      </c>
      <c r="D168" s="3" t="s">
        <v>111</v>
      </c>
      <c r="E168" s="3" t="s">
        <v>1003</v>
      </c>
      <c r="F168" s="3" t="s">
        <v>63</v>
      </c>
      <c r="G168" s="3" t="s">
        <v>64</v>
      </c>
      <c r="H168" s="12">
        <v>42272</v>
      </c>
      <c r="I168" s="3" t="s">
        <v>53</v>
      </c>
      <c r="J168" s="3" t="s">
        <v>53</v>
      </c>
      <c r="K168" s="3" t="s">
        <v>53</v>
      </c>
      <c r="L168" s="3" t="s">
        <v>111</v>
      </c>
      <c r="M168" s="3" t="s">
        <v>53</v>
      </c>
      <c r="N168" s="3" t="s">
        <v>179</v>
      </c>
      <c r="O168" s="3" t="s">
        <v>53</v>
      </c>
      <c r="P168" s="3" t="s">
        <v>53</v>
      </c>
      <c r="Q168" s="3" t="s">
        <v>53</v>
      </c>
      <c r="R168" s="3" t="s">
        <v>53</v>
      </c>
    </row>
    <row r="169" spans="1:18" x14ac:dyDescent="0.25">
      <c r="A169" s="3">
        <v>165</v>
      </c>
      <c r="B169" s="5">
        <v>165</v>
      </c>
      <c r="C169" s="3" t="s">
        <v>53</v>
      </c>
      <c r="D169" s="3" t="s">
        <v>111</v>
      </c>
      <c r="E169" s="3" t="s">
        <v>365</v>
      </c>
      <c r="F169" s="3" t="s">
        <v>63</v>
      </c>
      <c r="G169" s="3" t="s">
        <v>64</v>
      </c>
      <c r="H169" s="12">
        <v>42272</v>
      </c>
      <c r="I169" s="3" t="s">
        <v>53</v>
      </c>
      <c r="J169" s="3" t="s">
        <v>53</v>
      </c>
      <c r="K169" s="3" t="s">
        <v>53</v>
      </c>
      <c r="L169" s="3" t="s">
        <v>111</v>
      </c>
      <c r="M169" s="3" t="s">
        <v>53</v>
      </c>
      <c r="N169" s="3" t="s">
        <v>494</v>
      </c>
      <c r="O169" s="3" t="s">
        <v>53</v>
      </c>
      <c r="P169" s="3" t="s">
        <v>53</v>
      </c>
      <c r="Q169" s="3" t="s">
        <v>53</v>
      </c>
      <c r="R169" s="3" t="s">
        <v>53</v>
      </c>
    </row>
    <row r="170" spans="1:18" x14ac:dyDescent="0.25">
      <c r="A170" s="3">
        <v>166</v>
      </c>
      <c r="B170" s="5">
        <v>166</v>
      </c>
      <c r="C170" s="3" t="s">
        <v>1008</v>
      </c>
      <c r="D170" s="3" t="s">
        <v>111</v>
      </c>
      <c r="E170" s="3" t="s">
        <v>1009</v>
      </c>
      <c r="F170" s="3" t="s">
        <v>63</v>
      </c>
      <c r="G170" s="3" t="s">
        <v>64</v>
      </c>
      <c r="H170" s="12">
        <v>42272</v>
      </c>
      <c r="I170" s="3" t="s">
        <v>53</v>
      </c>
      <c r="J170" s="3" t="s">
        <v>53</v>
      </c>
      <c r="K170" s="3" t="s">
        <v>53</v>
      </c>
      <c r="L170" s="3" t="s">
        <v>111</v>
      </c>
      <c r="M170" s="3" t="s">
        <v>53</v>
      </c>
      <c r="N170" s="3" t="s">
        <v>377</v>
      </c>
      <c r="O170" s="3" t="s">
        <v>53</v>
      </c>
      <c r="P170" s="3" t="s">
        <v>53</v>
      </c>
      <c r="Q170" s="3" t="s">
        <v>53</v>
      </c>
      <c r="R170" s="3" t="s">
        <v>53</v>
      </c>
    </row>
    <row r="171" spans="1:18" x14ac:dyDescent="0.25">
      <c r="A171" s="3">
        <v>167</v>
      </c>
      <c r="B171" s="5">
        <v>167</v>
      </c>
      <c r="C171" s="3" t="s">
        <v>1012</v>
      </c>
      <c r="D171" s="3" t="s">
        <v>61</v>
      </c>
      <c r="E171" s="3" t="s">
        <v>1013</v>
      </c>
      <c r="F171" s="3" t="s">
        <v>63</v>
      </c>
      <c r="G171" s="3" t="s">
        <v>64</v>
      </c>
      <c r="H171" s="12">
        <v>42272</v>
      </c>
      <c r="I171" s="3" t="s">
        <v>53</v>
      </c>
      <c r="J171" s="3" t="s">
        <v>53</v>
      </c>
      <c r="K171" s="3" t="s">
        <v>53</v>
      </c>
      <c r="L171" s="3" t="s">
        <v>61</v>
      </c>
      <c r="M171" s="3" t="s">
        <v>53</v>
      </c>
      <c r="N171" s="3" t="s">
        <v>67</v>
      </c>
      <c r="O171" s="3" t="s">
        <v>53</v>
      </c>
      <c r="P171" s="3" t="s">
        <v>53</v>
      </c>
      <c r="Q171" s="3" t="s">
        <v>53</v>
      </c>
      <c r="R171" s="3" t="s">
        <v>53</v>
      </c>
    </row>
    <row r="172" spans="1:18" x14ac:dyDescent="0.25">
      <c r="A172" s="3">
        <v>168</v>
      </c>
      <c r="B172" s="5">
        <v>168</v>
      </c>
      <c r="C172" s="3" t="s">
        <v>53</v>
      </c>
      <c r="D172" s="3" t="s">
        <v>111</v>
      </c>
      <c r="E172" s="3" t="s">
        <v>738</v>
      </c>
      <c r="F172" s="3" t="s">
        <v>63</v>
      </c>
      <c r="G172" s="3" t="s">
        <v>64</v>
      </c>
      <c r="H172" s="12">
        <v>42272</v>
      </c>
      <c r="I172" s="3" t="s">
        <v>53</v>
      </c>
      <c r="J172" s="3" t="s">
        <v>53</v>
      </c>
      <c r="K172" s="3" t="s">
        <v>53</v>
      </c>
      <c r="L172" s="3" t="s">
        <v>111</v>
      </c>
      <c r="M172" s="3" t="s">
        <v>53</v>
      </c>
      <c r="N172" s="3" t="s">
        <v>179</v>
      </c>
      <c r="O172" s="3" t="s">
        <v>53</v>
      </c>
      <c r="P172" s="3" t="s">
        <v>53</v>
      </c>
      <c r="Q172" s="3" t="s">
        <v>53</v>
      </c>
      <c r="R172" s="3" t="s">
        <v>53</v>
      </c>
    </row>
    <row r="173" spans="1:18" x14ac:dyDescent="0.25">
      <c r="A173" s="3">
        <v>169</v>
      </c>
      <c r="B173" s="5">
        <v>169</v>
      </c>
      <c r="C173" s="3" t="s">
        <v>300</v>
      </c>
      <c r="D173" s="3" t="s">
        <v>61</v>
      </c>
      <c r="E173" s="3" t="s">
        <v>738</v>
      </c>
      <c r="F173" s="3" t="s">
        <v>63</v>
      </c>
      <c r="G173" s="3" t="s">
        <v>64</v>
      </c>
      <c r="H173" s="12">
        <v>42272</v>
      </c>
      <c r="I173" s="3" t="s">
        <v>53</v>
      </c>
      <c r="J173" s="3" t="s">
        <v>53</v>
      </c>
      <c r="K173" s="3" t="s">
        <v>53</v>
      </c>
      <c r="L173" s="3" t="s">
        <v>61</v>
      </c>
      <c r="M173" s="3" t="s">
        <v>53</v>
      </c>
      <c r="N173" s="3" t="s">
        <v>302</v>
      </c>
      <c r="O173" s="3" t="s">
        <v>53</v>
      </c>
      <c r="P173" s="3" t="s">
        <v>53</v>
      </c>
      <c r="Q173" s="3" t="s">
        <v>53</v>
      </c>
      <c r="R173" s="3" t="s">
        <v>53</v>
      </c>
    </row>
    <row r="174" spans="1:18" x14ac:dyDescent="0.25">
      <c r="A174" s="3">
        <v>170</v>
      </c>
      <c r="B174" s="5">
        <v>170</v>
      </c>
      <c r="C174" s="3" t="s">
        <v>83</v>
      </c>
      <c r="D174" s="3" t="s">
        <v>61</v>
      </c>
      <c r="E174" s="3" t="s">
        <v>1025</v>
      </c>
      <c r="F174" s="3" t="s">
        <v>63</v>
      </c>
      <c r="G174" s="3" t="s">
        <v>64</v>
      </c>
      <c r="H174" s="12">
        <v>42272</v>
      </c>
      <c r="I174" s="3" t="s">
        <v>53</v>
      </c>
      <c r="J174" s="3" t="s">
        <v>53</v>
      </c>
      <c r="K174" s="3" t="s">
        <v>53</v>
      </c>
      <c r="L174" s="3" t="s">
        <v>61</v>
      </c>
      <c r="M174" s="3" t="s">
        <v>53</v>
      </c>
      <c r="N174" s="3" t="s">
        <v>173</v>
      </c>
      <c r="O174" s="3" t="s">
        <v>53</v>
      </c>
      <c r="P174" s="3" t="s">
        <v>53</v>
      </c>
      <c r="Q174" s="3" t="s">
        <v>53</v>
      </c>
      <c r="R174" s="3" t="s">
        <v>53</v>
      </c>
    </row>
    <row r="175" spans="1:18" x14ac:dyDescent="0.25">
      <c r="A175" s="3">
        <v>171</v>
      </c>
      <c r="B175" s="5">
        <v>171</v>
      </c>
      <c r="C175" s="3" t="s">
        <v>187</v>
      </c>
      <c r="D175" s="3" t="s">
        <v>61</v>
      </c>
      <c r="E175" s="3" t="s">
        <v>1032</v>
      </c>
      <c r="F175" s="3" t="s">
        <v>63</v>
      </c>
      <c r="G175" s="3" t="s">
        <v>64</v>
      </c>
      <c r="H175" s="12">
        <v>42272</v>
      </c>
      <c r="I175" s="3" t="s">
        <v>53</v>
      </c>
      <c r="J175" s="3" t="s">
        <v>53</v>
      </c>
      <c r="K175" s="3" t="s">
        <v>53</v>
      </c>
      <c r="L175" s="3" t="s">
        <v>61</v>
      </c>
      <c r="M175" s="3" t="s">
        <v>53</v>
      </c>
      <c r="N175" s="3" t="s">
        <v>67</v>
      </c>
      <c r="O175" s="3" t="s">
        <v>53</v>
      </c>
      <c r="P175" s="3" t="s">
        <v>53</v>
      </c>
      <c r="Q175" s="3" t="s">
        <v>53</v>
      </c>
      <c r="R175" s="3" t="s">
        <v>53</v>
      </c>
    </row>
    <row r="176" spans="1:18" x14ac:dyDescent="0.25">
      <c r="A176" s="3">
        <v>172</v>
      </c>
      <c r="B176" s="5">
        <v>172</v>
      </c>
      <c r="C176" s="3" t="s">
        <v>124</v>
      </c>
      <c r="D176" s="3" t="s">
        <v>61</v>
      </c>
      <c r="E176" s="3" t="s">
        <v>1035</v>
      </c>
      <c r="F176" s="3" t="s">
        <v>63</v>
      </c>
      <c r="G176" s="3" t="s">
        <v>64</v>
      </c>
      <c r="H176" s="12">
        <v>42272</v>
      </c>
      <c r="I176" s="3" t="s">
        <v>53</v>
      </c>
      <c r="J176" s="3" t="s">
        <v>53</v>
      </c>
      <c r="K176" s="3" t="s">
        <v>53</v>
      </c>
      <c r="L176" s="3" t="s">
        <v>61</v>
      </c>
      <c r="M176" s="3" t="s">
        <v>53</v>
      </c>
      <c r="N176" s="3" t="s">
        <v>395</v>
      </c>
      <c r="O176" s="3" t="s">
        <v>53</v>
      </c>
      <c r="P176" s="3" t="s">
        <v>53</v>
      </c>
      <c r="Q176" s="3" t="s">
        <v>53</v>
      </c>
      <c r="R176" s="3" t="s">
        <v>53</v>
      </c>
    </row>
    <row r="177" spans="1:18" x14ac:dyDescent="0.25">
      <c r="A177" s="3">
        <v>173</v>
      </c>
      <c r="B177" s="5">
        <v>173</v>
      </c>
      <c r="C177" s="3" t="s">
        <v>83</v>
      </c>
      <c r="D177" s="3" t="s">
        <v>61</v>
      </c>
      <c r="E177" s="3" t="s">
        <v>1038</v>
      </c>
      <c r="F177" s="3" t="s">
        <v>63</v>
      </c>
      <c r="G177" s="3" t="s">
        <v>64</v>
      </c>
      <c r="H177" s="12">
        <v>42272</v>
      </c>
      <c r="I177" s="3" t="s">
        <v>53</v>
      </c>
      <c r="J177" s="3" t="s">
        <v>53</v>
      </c>
      <c r="K177" s="3" t="s">
        <v>53</v>
      </c>
      <c r="L177" s="3" t="s">
        <v>61</v>
      </c>
      <c r="M177" s="3" t="s">
        <v>53</v>
      </c>
      <c r="N177" s="3" t="s">
        <v>167</v>
      </c>
      <c r="O177" s="3" t="s">
        <v>53</v>
      </c>
      <c r="P177" s="3" t="s">
        <v>53</v>
      </c>
      <c r="Q177" s="3" t="s">
        <v>53</v>
      </c>
      <c r="R177" s="3" t="s">
        <v>53</v>
      </c>
    </row>
    <row r="178" spans="1:18" x14ac:dyDescent="0.25">
      <c r="A178" s="3">
        <v>174</v>
      </c>
      <c r="B178" s="5">
        <v>174</v>
      </c>
      <c r="C178" s="3" t="s">
        <v>83</v>
      </c>
      <c r="D178" s="3" t="s">
        <v>61</v>
      </c>
      <c r="E178" s="3" t="s">
        <v>1041</v>
      </c>
      <c r="F178" s="3" t="s">
        <v>63</v>
      </c>
      <c r="G178" s="3" t="s">
        <v>64</v>
      </c>
      <c r="H178" s="12">
        <v>42272</v>
      </c>
      <c r="I178" s="3" t="s">
        <v>53</v>
      </c>
      <c r="J178" s="3" t="s">
        <v>53</v>
      </c>
      <c r="K178" s="3" t="s">
        <v>53</v>
      </c>
      <c r="L178" s="3" t="s">
        <v>61</v>
      </c>
      <c r="M178" s="3" t="s">
        <v>53</v>
      </c>
      <c r="N178" s="3" t="s">
        <v>66</v>
      </c>
      <c r="O178" s="3" t="s">
        <v>53</v>
      </c>
      <c r="P178" s="3" t="s">
        <v>53</v>
      </c>
      <c r="Q178" s="3" t="s">
        <v>53</v>
      </c>
      <c r="R178" s="3" t="s">
        <v>53</v>
      </c>
    </row>
    <row r="179" spans="1:18" x14ac:dyDescent="0.25">
      <c r="A179" s="3">
        <v>175</v>
      </c>
      <c r="B179" s="5">
        <v>175</v>
      </c>
      <c r="C179" s="3" t="s">
        <v>83</v>
      </c>
      <c r="D179" s="3" t="s">
        <v>61</v>
      </c>
      <c r="E179" s="3" t="s">
        <v>1049</v>
      </c>
      <c r="F179" s="3" t="s">
        <v>63</v>
      </c>
      <c r="G179" s="3" t="s">
        <v>64</v>
      </c>
      <c r="H179" s="12">
        <v>42272</v>
      </c>
      <c r="I179" s="3" t="s">
        <v>53</v>
      </c>
      <c r="J179" s="3" t="s">
        <v>53</v>
      </c>
      <c r="K179" s="3" t="s">
        <v>53</v>
      </c>
      <c r="L179" s="3" t="s">
        <v>61</v>
      </c>
      <c r="M179" s="3" t="s">
        <v>53</v>
      </c>
      <c r="N179" s="3" t="s">
        <v>66</v>
      </c>
      <c r="O179" s="3" t="s">
        <v>53</v>
      </c>
      <c r="P179" s="3" t="s">
        <v>53</v>
      </c>
      <c r="Q179" s="3" t="s">
        <v>53</v>
      </c>
      <c r="R179" s="3" t="s">
        <v>53</v>
      </c>
    </row>
    <row r="180" spans="1:18" x14ac:dyDescent="0.25">
      <c r="A180" s="3">
        <v>176</v>
      </c>
      <c r="B180" s="5">
        <v>176</v>
      </c>
      <c r="C180" s="3" t="s">
        <v>1056</v>
      </c>
      <c r="D180" s="3" t="s">
        <v>61</v>
      </c>
      <c r="E180" s="3" t="s">
        <v>978</v>
      </c>
      <c r="F180" s="3" t="s">
        <v>63</v>
      </c>
      <c r="G180" s="3" t="s">
        <v>64</v>
      </c>
      <c r="H180" s="12">
        <v>42272</v>
      </c>
      <c r="I180" s="3" t="s">
        <v>53</v>
      </c>
      <c r="J180" s="3" t="s">
        <v>53</v>
      </c>
      <c r="K180" s="3" t="s">
        <v>53</v>
      </c>
      <c r="L180" s="3" t="s">
        <v>61</v>
      </c>
      <c r="M180" s="3" t="s">
        <v>53</v>
      </c>
      <c r="N180" s="3" t="s">
        <v>67</v>
      </c>
      <c r="O180" s="3" t="s">
        <v>53</v>
      </c>
      <c r="P180" s="3" t="s">
        <v>53</v>
      </c>
      <c r="Q180" s="3" t="s">
        <v>53</v>
      </c>
      <c r="R180" s="3" t="s">
        <v>53</v>
      </c>
    </row>
    <row r="181" spans="1:18" x14ac:dyDescent="0.25">
      <c r="A181" s="3">
        <v>177</v>
      </c>
      <c r="B181" s="5">
        <v>177</v>
      </c>
      <c r="C181" s="3" t="s">
        <v>53</v>
      </c>
      <c r="D181" s="3" t="s">
        <v>111</v>
      </c>
      <c r="E181" s="3" t="s">
        <v>1062</v>
      </c>
      <c r="F181" s="3" t="s">
        <v>63</v>
      </c>
      <c r="G181" s="3" t="s">
        <v>64</v>
      </c>
      <c r="H181" s="12">
        <v>42272</v>
      </c>
      <c r="I181" s="3" t="s">
        <v>53</v>
      </c>
      <c r="J181" s="3" t="s">
        <v>53</v>
      </c>
      <c r="K181" s="3" t="s">
        <v>53</v>
      </c>
      <c r="L181" s="3" t="s">
        <v>111</v>
      </c>
      <c r="M181" s="3" t="s">
        <v>53</v>
      </c>
      <c r="N181" s="3" t="s">
        <v>1064</v>
      </c>
      <c r="O181" s="3" t="s">
        <v>53</v>
      </c>
      <c r="P181" s="3" t="s">
        <v>53</v>
      </c>
      <c r="Q181" s="3" t="s">
        <v>53</v>
      </c>
      <c r="R181" s="3" t="s">
        <v>53</v>
      </c>
    </row>
    <row r="182" spans="1:18" x14ac:dyDescent="0.25">
      <c r="A182" s="3">
        <v>178</v>
      </c>
      <c r="B182" s="5">
        <v>178</v>
      </c>
      <c r="C182" s="3" t="s">
        <v>53</v>
      </c>
      <c r="D182" s="3" t="s">
        <v>111</v>
      </c>
      <c r="E182" s="3" t="s">
        <v>1080</v>
      </c>
      <c r="F182" s="3" t="s">
        <v>63</v>
      </c>
      <c r="G182" s="3" t="s">
        <v>53</v>
      </c>
      <c r="H182" s="12">
        <v>42272</v>
      </c>
      <c r="I182" s="3" t="s">
        <v>53</v>
      </c>
      <c r="J182" s="3" t="s">
        <v>53</v>
      </c>
      <c r="K182" s="3" t="s">
        <v>53</v>
      </c>
      <c r="L182" s="3" t="s">
        <v>111</v>
      </c>
      <c r="M182" s="3" t="s">
        <v>53</v>
      </c>
      <c r="N182" s="3" t="s">
        <v>354</v>
      </c>
      <c r="O182" s="3" t="s">
        <v>53</v>
      </c>
      <c r="P182" s="3" t="s">
        <v>53</v>
      </c>
      <c r="Q182" s="3" t="s">
        <v>53</v>
      </c>
      <c r="R182" s="3" t="s">
        <v>53</v>
      </c>
    </row>
    <row r="183" spans="1:18" x14ac:dyDescent="0.25">
      <c r="A183" s="3">
        <v>179</v>
      </c>
      <c r="B183" s="5">
        <v>179</v>
      </c>
      <c r="C183" s="3" t="s">
        <v>53</v>
      </c>
      <c r="D183" s="3" t="s">
        <v>131</v>
      </c>
      <c r="E183" s="3" t="s">
        <v>53</v>
      </c>
      <c r="F183" s="3" t="s">
        <v>63</v>
      </c>
      <c r="G183" s="3" t="s">
        <v>53</v>
      </c>
      <c r="H183" s="12">
        <v>42272</v>
      </c>
      <c r="I183" s="3" t="s">
        <v>53</v>
      </c>
      <c r="J183" s="3" t="s">
        <v>53</v>
      </c>
      <c r="K183" s="3" t="s">
        <v>53</v>
      </c>
      <c r="L183" s="3" t="s">
        <v>131</v>
      </c>
      <c r="M183" s="3" t="s">
        <v>53</v>
      </c>
      <c r="N183" s="3" t="s">
        <v>133</v>
      </c>
      <c r="O183" s="3" t="s">
        <v>53</v>
      </c>
      <c r="P183" s="3" t="s">
        <v>53</v>
      </c>
      <c r="Q183" s="3" t="s">
        <v>53</v>
      </c>
      <c r="R183" s="3" t="s">
        <v>53</v>
      </c>
    </row>
    <row r="184" spans="1:18" x14ac:dyDescent="0.25">
      <c r="A184" s="3">
        <v>180</v>
      </c>
      <c r="B184" s="5">
        <v>180</v>
      </c>
      <c r="C184" s="3" t="s">
        <v>83</v>
      </c>
      <c r="D184" s="3" t="s">
        <v>61</v>
      </c>
      <c r="E184" s="3" t="s">
        <v>1087</v>
      </c>
      <c r="F184" s="3" t="s">
        <v>63</v>
      </c>
      <c r="G184" s="3" t="s">
        <v>64</v>
      </c>
      <c r="H184" s="12">
        <v>42272</v>
      </c>
      <c r="I184" s="3" t="s">
        <v>53</v>
      </c>
      <c r="J184" s="3" t="s">
        <v>53</v>
      </c>
      <c r="K184" s="3" t="s">
        <v>53</v>
      </c>
      <c r="L184" s="3" t="s">
        <v>61</v>
      </c>
      <c r="M184" s="3" t="s">
        <v>53</v>
      </c>
      <c r="N184" s="3" t="s">
        <v>167</v>
      </c>
      <c r="O184" s="3" t="s">
        <v>53</v>
      </c>
      <c r="P184" s="3" t="s">
        <v>53</v>
      </c>
      <c r="Q184" s="3" t="s">
        <v>53</v>
      </c>
      <c r="R184" s="3" t="s">
        <v>53</v>
      </c>
    </row>
    <row r="185" spans="1:18" x14ac:dyDescent="0.25">
      <c r="A185" s="3">
        <v>181</v>
      </c>
      <c r="B185" s="5">
        <v>181</v>
      </c>
      <c r="C185" s="3" t="s">
        <v>793</v>
      </c>
      <c r="D185" s="3" t="s">
        <v>61</v>
      </c>
      <c r="E185" s="3" t="s">
        <v>819</v>
      </c>
      <c r="F185" s="3" t="s">
        <v>63</v>
      </c>
      <c r="G185" s="3" t="s">
        <v>64</v>
      </c>
      <c r="H185" s="12">
        <v>42272</v>
      </c>
      <c r="I185" s="3" t="s">
        <v>53</v>
      </c>
      <c r="J185" s="3" t="s">
        <v>53</v>
      </c>
      <c r="K185" s="3" t="s">
        <v>53</v>
      </c>
      <c r="L185" s="3" t="s">
        <v>61</v>
      </c>
      <c r="M185" s="3" t="s">
        <v>53</v>
      </c>
      <c r="N185" s="3" t="s">
        <v>67</v>
      </c>
      <c r="O185" s="3" t="s">
        <v>53</v>
      </c>
      <c r="P185" s="3" t="s">
        <v>53</v>
      </c>
      <c r="Q185" s="3" t="s">
        <v>53</v>
      </c>
      <c r="R185" s="3" t="s">
        <v>53</v>
      </c>
    </row>
    <row r="186" spans="1:18" x14ac:dyDescent="0.25">
      <c r="A186" s="3">
        <v>182</v>
      </c>
      <c r="B186" s="5">
        <v>182</v>
      </c>
      <c r="C186" s="3" t="s">
        <v>53</v>
      </c>
      <c r="D186" s="3" t="s">
        <v>111</v>
      </c>
      <c r="E186" s="3" t="s">
        <v>997</v>
      </c>
      <c r="F186" s="3" t="s">
        <v>63</v>
      </c>
      <c r="G186" s="3" t="s">
        <v>64</v>
      </c>
      <c r="H186" s="12">
        <v>42272</v>
      </c>
      <c r="I186" s="3" t="s">
        <v>53</v>
      </c>
      <c r="J186" s="3" t="s">
        <v>53</v>
      </c>
      <c r="K186" s="3" t="s">
        <v>53</v>
      </c>
      <c r="L186" s="3" t="s">
        <v>111</v>
      </c>
      <c r="M186" s="3" t="s">
        <v>53</v>
      </c>
      <c r="N186" s="3" t="s">
        <v>317</v>
      </c>
      <c r="O186" s="3" t="s">
        <v>53</v>
      </c>
      <c r="P186" s="3" t="s">
        <v>53</v>
      </c>
      <c r="Q186" s="3" t="s">
        <v>53</v>
      </c>
      <c r="R186" s="3" t="s">
        <v>53</v>
      </c>
    </row>
    <row r="187" spans="1:18" x14ac:dyDescent="0.25">
      <c r="A187" s="3">
        <v>183</v>
      </c>
      <c r="B187" s="5">
        <v>183</v>
      </c>
      <c r="C187" s="3" t="s">
        <v>53</v>
      </c>
      <c r="D187" s="3" t="s">
        <v>111</v>
      </c>
      <c r="E187" s="3" t="s">
        <v>1098</v>
      </c>
      <c r="F187" s="3" t="s">
        <v>63</v>
      </c>
      <c r="G187" s="3" t="s">
        <v>64</v>
      </c>
      <c r="H187" s="12">
        <v>42272</v>
      </c>
      <c r="I187" s="3" t="s">
        <v>53</v>
      </c>
      <c r="J187" s="3" t="s">
        <v>53</v>
      </c>
      <c r="K187" s="3" t="s">
        <v>53</v>
      </c>
      <c r="L187" s="3" t="s">
        <v>111</v>
      </c>
      <c r="M187" s="3" t="s">
        <v>53</v>
      </c>
      <c r="N187" s="3" t="s">
        <v>494</v>
      </c>
      <c r="O187" s="3" t="s">
        <v>53</v>
      </c>
      <c r="P187" s="3" t="s">
        <v>53</v>
      </c>
      <c r="Q187" s="3" t="s">
        <v>53</v>
      </c>
      <c r="R187" s="3" t="s">
        <v>53</v>
      </c>
    </row>
    <row r="188" spans="1:18" x14ac:dyDescent="0.25">
      <c r="A188" s="3">
        <v>184</v>
      </c>
      <c r="B188" s="5">
        <v>184</v>
      </c>
      <c r="C188" s="3" t="s">
        <v>53</v>
      </c>
      <c r="D188" s="3" t="s">
        <v>111</v>
      </c>
      <c r="E188" s="3" t="s">
        <v>1101</v>
      </c>
      <c r="F188" s="3" t="s">
        <v>63</v>
      </c>
      <c r="G188" s="3" t="s">
        <v>64</v>
      </c>
      <c r="H188" s="12">
        <v>42272</v>
      </c>
      <c r="I188" s="3" t="s">
        <v>53</v>
      </c>
      <c r="J188" s="3" t="s">
        <v>53</v>
      </c>
      <c r="K188" s="3" t="s">
        <v>53</v>
      </c>
      <c r="L188" s="3" t="s">
        <v>111</v>
      </c>
      <c r="M188" s="3" t="s">
        <v>53</v>
      </c>
      <c r="N188" s="3" t="s">
        <v>377</v>
      </c>
      <c r="O188" s="3" t="s">
        <v>53</v>
      </c>
      <c r="P188" s="3" t="s">
        <v>53</v>
      </c>
      <c r="Q188" s="3" t="s">
        <v>53</v>
      </c>
      <c r="R188" s="3" t="s">
        <v>53</v>
      </c>
    </row>
    <row r="189" spans="1:18" x14ac:dyDescent="0.25">
      <c r="A189" s="3">
        <v>185</v>
      </c>
      <c r="B189" s="5">
        <v>185</v>
      </c>
      <c r="C189" s="3" t="s">
        <v>53</v>
      </c>
      <c r="D189" s="3" t="s">
        <v>111</v>
      </c>
      <c r="E189" s="3" t="s">
        <v>1104</v>
      </c>
      <c r="F189" s="3" t="s">
        <v>63</v>
      </c>
      <c r="G189" s="3" t="s">
        <v>64</v>
      </c>
      <c r="H189" s="12">
        <v>42272</v>
      </c>
      <c r="I189" s="3" t="s">
        <v>53</v>
      </c>
      <c r="J189" s="3" t="s">
        <v>53</v>
      </c>
      <c r="K189" s="3" t="s">
        <v>53</v>
      </c>
      <c r="L189" s="3" t="s">
        <v>111</v>
      </c>
      <c r="M189" s="3" t="s">
        <v>53</v>
      </c>
      <c r="N189" s="3" t="s">
        <v>179</v>
      </c>
      <c r="O189" s="3" t="s">
        <v>53</v>
      </c>
      <c r="P189" s="3" t="s">
        <v>53</v>
      </c>
      <c r="Q189" s="3" t="s">
        <v>53</v>
      </c>
      <c r="R189" s="3" t="s">
        <v>53</v>
      </c>
    </row>
    <row r="190" spans="1:18" x14ac:dyDescent="0.25">
      <c r="A190" s="3">
        <v>186</v>
      </c>
      <c r="B190" s="5">
        <v>186</v>
      </c>
      <c r="C190" s="3" t="s">
        <v>360</v>
      </c>
      <c r="D190" s="3" t="s">
        <v>76</v>
      </c>
      <c r="E190" s="3" t="s">
        <v>53</v>
      </c>
      <c r="F190" s="3" t="s">
        <v>63</v>
      </c>
      <c r="G190" s="3" t="s">
        <v>53</v>
      </c>
      <c r="H190" s="12">
        <v>42272</v>
      </c>
      <c r="I190" s="3" t="s">
        <v>53</v>
      </c>
      <c r="J190" s="3" t="s">
        <v>53</v>
      </c>
      <c r="K190" s="3" t="s">
        <v>53</v>
      </c>
      <c r="L190" s="3" t="s">
        <v>76</v>
      </c>
      <c r="M190" s="3" t="s">
        <v>53</v>
      </c>
      <c r="N190" s="3" t="s">
        <v>79</v>
      </c>
      <c r="O190" s="3" t="s">
        <v>53</v>
      </c>
      <c r="P190" s="3" t="s">
        <v>53</v>
      </c>
      <c r="Q190" s="3" t="s">
        <v>53</v>
      </c>
      <c r="R190" s="3" t="s">
        <v>53</v>
      </c>
    </row>
    <row r="191" spans="1:18" x14ac:dyDescent="0.25">
      <c r="A191" s="3">
        <v>187</v>
      </c>
      <c r="B191" s="5">
        <v>187</v>
      </c>
      <c r="C191" s="3" t="s">
        <v>53</v>
      </c>
      <c r="D191" s="3" t="s">
        <v>111</v>
      </c>
      <c r="E191" s="3" t="s">
        <v>1110</v>
      </c>
      <c r="F191" s="3" t="s">
        <v>63</v>
      </c>
      <c r="G191" s="3" t="s">
        <v>64</v>
      </c>
      <c r="H191" s="12">
        <v>42272</v>
      </c>
      <c r="I191" s="3" t="s">
        <v>53</v>
      </c>
      <c r="J191" s="3" t="s">
        <v>53</v>
      </c>
      <c r="K191" s="3" t="s">
        <v>53</v>
      </c>
      <c r="L191" s="3" t="s">
        <v>111</v>
      </c>
      <c r="M191" s="3" t="s">
        <v>53</v>
      </c>
      <c r="N191" s="3" t="s">
        <v>516</v>
      </c>
      <c r="O191" s="3" t="s">
        <v>53</v>
      </c>
      <c r="P191" s="3" t="s">
        <v>53</v>
      </c>
      <c r="Q191" s="3" t="s">
        <v>53</v>
      </c>
      <c r="R191" s="3" t="s">
        <v>53</v>
      </c>
    </row>
    <row r="192" spans="1:18" x14ac:dyDescent="0.25">
      <c r="A192" s="3">
        <v>188</v>
      </c>
      <c r="B192" s="5">
        <v>188</v>
      </c>
      <c r="C192" s="3" t="s">
        <v>187</v>
      </c>
      <c r="D192" s="3" t="s">
        <v>61</v>
      </c>
      <c r="E192" s="3" t="s">
        <v>1030</v>
      </c>
      <c r="F192" s="3" t="s">
        <v>63</v>
      </c>
      <c r="G192" s="3" t="s">
        <v>64</v>
      </c>
      <c r="H192" s="12">
        <v>42272</v>
      </c>
      <c r="I192" s="3" t="s">
        <v>53</v>
      </c>
      <c r="J192" s="3" t="s">
        <v>53</v>
      </c>
      <c r="K192" s="3" t="s">
        <v>53</v>
      </c>
      <c r="L192" s="3" t="s">
        <v>61</v>
      </c>
      <c r="M192" s="3" t="s">
        <v>53</v>
      </c>
      <c r="N192" s="3" t="s">
        <v>1114</v>
      </c>
      <c r="O192" s="3" t="s">
        <v>53</v>
      </c>
      <c r="P192" s="3" t="s">
        <v>53</v>
      </c>
      <c r="Q192" s="3" t="s">
        <v>53</v>
      </c>
      <c r="R192" s="3" t="s">
        <v>53</v>
      </c>
    </row>
    <row r="193" spans="1:18" x14ac:dyDescent="0.25">
      <c r="A193" s="3">
        <v>189</v>
      </c>
      <c r="B193" s="5">
        <v>189</v>
      </c>
      <c r="C193" s="3" t="s">
        <v>187</v>
      </c>
      <c r="D193" s="3" t="s">
        <v>61</v>
      </c>
      <c r="E193" s="3" t="s">
        <v>1117</v>
      </c>
      <c r="F193" s="3" t="s">
        <v>63</v>
      </c>
      <c r="G193" s="3" t="s">
        <v>64</v>
      </c>
      <c r="H193" s="12">
        <v>42272</v>
      </c>
      <c r="I193" s="3" t="s">
        <v>53</v>
      </c>
      <c r="J193" s="3" t="s">
        <v>53</v>
      </c>
      <c r="K193" s="3" t="s">
        <v>53</v>
      </c>
      <c r="L193" s="3" t="s">
        <v>61</v>
      </c>
      <c r="M193" s="3" t="s">
        <v>53</v>
      </c>
      <c r="N193" s="3" t="s">
        <v>333</v>
      </c>
      <c r="O193" s="3" t="s">
        <v>53</v>
      </c>
      <c r="P193" s="3" t="s">
        <v>53</v>
      </c>
      <c r="Q193" s="3" t="s">
        <v>53</v>
      </c>
      <c r="R193" s="3" t="s">
        <v>53</v>
      </c>
    </row>
    <row r="194" spans="1:18" x14ac:dyDescent="0.25">
      <c r="A194" s="3">
        <v>190</v>
      </c>
      <c r="B194" s="5">
        <v>190</v>
      </c>
      <c r="C194" s="3" t="s">
        <v>1121</v>
      </c>
      <c r="D194" s="3" t="s">
        <v>61</v>
      </c>
      <c r="E194" s="3" t="s">
        <v>285</v>
      </c>
      <c r="F194" s="3" t="s">
        <v>63</v>
      </c>
      <c r="G194" s="3" t="s">
        <v>64</v>
      </c>
      <c r="H194" s="12">
        <v>42272</v>
      </c>
      <c r="I194" s="3" t="s">
        <v>61</v>
      </c>
      <c r="J194" s="3" t="s">
        <v>53</v>
      </c>
      <c r="K194" s="3" t="s">
        <v>67</v>
      </c>
      <c r="L194" s="3" t="s">
        <v>61</v>
      </c>
      <c r="M194" s="3" t="s">
        <v>53</v>
      </c>
      <c r="N194" s="3" t="s">
        <v>372</v>
      </c>
      <c r="O194" s="3" t="s">
        <v>53</v>
      </c>
      <c r="P194" s="3" t="s">
        <v>53</v>
      </c>
      <c r="Q194" s="3" t="s">
        <v>53</v>
      </c>
      <c r="R194" s="3" t="s">
        <v>53</v>
      </c>
    </row>
    <row r="195" spans="1:18" x14ac:dyDescent="0.25">
      <c r="A195" s="3">
        <v>191</v>
      </c>
      <c r="B195" s="5">
        <v>191</v>
      </c>
      <c r="C195" s="3" t="s">
        <v>187</v>
      </c>
      <c r="D195" s="3" t="s">
        <v>61</v>
      </c>
      <c r="E195" s="3" t="s">
        <v>1096</v>
      </c>
      <c r="F195" s="3" t="s">
        <v>63</v>
      </c>
      <c r="G195" s="3" t="s">
        <v>64</v>
      </c>
      <c r="H195" s="12">
        <v>42272</v>
      </c>
      <c r="I195" s="3" t="s">
        <v>53</v>
      </c>
      <c r="J195" s="3" t="s">
        <v>53</v>
      </c>
      <c r="K195" s="3" t="s">
        <v>53</v>
      </c>
      <c r="L195" s="3" t="s">
        <v>61</v>
      </c>
      <c r="M195" s="3" t="s">
        <v>53</v>
      </c>
      <c r="N195" s="3" t="s">
        <v>173</v>
      </c>
      <c r="O195" s="3" t="s">
        <v>53</v>
      </c>
      <c r="P195" s="3" t="s">
        <v>53</v>
      </c>
      <c r="Q195" s="3" t="s">
        <v>53</v>
      </c>
      <c r="R195" s="3" t="s">
        <v>53</v>
      </c>
    </row>
    <row r="196" spans="1:18" x14ac:dyDescent="0.25">
      <c r="A196" s="3">
        <v>192</v>
      </c>
      <c r="B196" s="5">
        <v>192</v>
      </c>
      <c r="C196" s="3" t="s">
        <v>53</v>
      </c>
      <c r="D196" s="3" t="s">
        <v>111</v>
      </c>
      <c r="E196" s="3" t="s">
        <v>1138</v>
      </c>
      <c r="F196" s="3" t="s">
        <v>63</v>
      </c>
      <c r="G196" s="3" t="s">
        <v>64</v>
      </c>
      <c r="H196" s="12">
        <v>42272</v>
      </c>
      <c r="I196" s="3" t="s">
        <v>53</v>
      </c>
      <c r="J196" s="3" t="s">
        <v>53</v>
      </c>
      <c r="K196" s="3" t="s">
        <v>53</v>
      </c>
      <c r="L196" s="3" t="s">
        <v>111</v>
      </c>
      <c r="M196" s="3" t="s">
        <v>53</v>
      </c>
      <c r="N196" s="3" t="s">
        <v>494</v>
      </c>
      <c r="O196" s="3" t="s">
        <v>53</v>
      </c>
      <c r="P196" s="3" t="s">
        <v>53</v>
      </c>
      <c r="Q196" s="3" t="s">
        <v>53</v>
      </c>
      <c r="R196" s="3" t="s">
        <v>53</v>
      </c>
    </row>
    <row r="197" spans="1:18" x14ac:dyDescent="0.25">
      <c r="A197" s="3">
        <v>193</v>
      </c>
      <c r="B197" s="5">
        <v>193</v>
      </c>
      <c r="C197" s="3" t="s">
        <v>53</v>
      </c>
      <c r="D197" s="3" t="s">
        <v>485</v>
      </c>
      <c r="E197" s="3" t="s">
        <v>53</v>
      </c>
      <c r="F197" s="3" t="s">
        <v>63</v>
      </c>
      <c r="G197" s="3" t="s">
        <v>53</v>
      </c>
      <c r="H197" s="12">
        <v>42272</v>
      </c>
      <c r="I197" s="3" t="s">
        <v>53</v>
      </c>
      <c r="J197" s="3" t="s">
        <v>53</v>
      </c>
      <c r="K197" s="3" t="s">
        <v>53</v>
      </c>
      <c r="L197" s="3" t="s">
        <v>485</v>
      </c>
      <c r="M197" s="3" t="s">
        <v>53</v>
      </c>
      <c r="N197" s="3" t="s">
        <v>1142</v>
      </c>
      <c r="O197" s="3" t="s">
        <v>53</v>
      </c>
      <c r="P197" s="3" t="s">
        <v>53</v>
      </c>
      <c r="Q197" s="3" t="s">
        <v>53</v>
      </c>
      <c r="R197" s="3" t="s">
        <v>53</v>
      </c>
    </row>
    <row r="198" spans="1:18" x14ac:dyDescent="0.25">
      <c r="A198" s="3">
        <v>194</v>
      </c>
      <c r="B198" s="5">
        <v>194</v>
      </c>
      <c r="C198" s="3" t="s">
        <v>75</v>
      </c>
      <c r="D198" s="3" t="s">
        <v>131</v>
      </c>
      <c r="E198" s="3" t="s">
        <v>53</v>
      </c>
      <c r="F198" s="3" t="s">
        <v>63</v>
      </c>
      <c r="G198" s="3" t="s">
        <v>53</v>
      </c>
      <c r="H198" s="12">
        <v>42272</v>
      </c>
      <c r="I198" s="3" t="s">
        <v>53</v>
      </c>
      <c r="J198" s="3" t="s">
        <v>53</v>
      </c>
      <c r="K198" s="3" t="s">
        <v>53</v>
      </c>
      <c r="L198" s="3" t="s">
        <v>131</v>
      </c>
      <c r="M198" s="3" t="s">
        <v>53</v>
      </c>
      <c r="N198" s="3" t="s">
        <v>852</v>
      </c>
      <c r="O198" s="3" t="s">
        <v>53</v>
      </c>
      <c r="P198" s="3" t="s">
        <v>53</v>
      </c>
      <c r="Q198" s="3" t="s">
        <v>53</v>
      </c>
      <c r="R198" s="3" t="s">
        <v>53</v>
      </c>
    </row>
    <row r="199" spans="1:18" x14ac:dyDescent="0.25">
      <c r="A199" s="3">
        <v>195</v>
      </c>
      <c r="B199" s="5">
        <v>195</v>
      </c>
      <c r="C199" s="3" t="s">
        <v>83</v>
      </c>
      <c r="D199" s="3" t="s">
        <v>61</v>
      </c>
      <c r="E199" s="3" t="s">
        <v>1146</v>
      </c>
      <c r="F199" s="3" t="s">
        <v>63</v>
      </c>
      <c r="G199" s="3" t="s">
        <v>64</v>
      </c>
      <c r="H199" s="12">
        <v>42272</v>
      </c>
      <c r="I199" s="3" t="s">
        <v>53</v>
      </c>
      <c r="J199" s="3" t="s">
        <v>53</v>
      </c>
      <c r="K199" s="3" t="s">
        <v>53</v>
      </c>
      <c r="L199" s="3" t="s">
        <v>61</v>
      </c>
      <c r="M199" s="3" t="s">
        <v>53</v>
      </c>
      <c r="N199" s="3" t="s">
        <v>173</v>
      </c>
      <c r="O199" s="3" t="s">
        <v>53</v>
      </c>
      <c r="P199" s="3" t="s">
        <v>53</v>
      </c>
      <c r="Q199" s="3" t="s">
        <v>53</v>
      </c>
      <c r="R199" s="3" t="s">
        <v>53</v>
      </c>
    </row>
    <row r="200" spans="1:18" x14ac:dyDescent="0.25">
      <c r="A200" s="3">
        <v>196</v>
      </c>
      <c r="B200" s="5">
        <v>196</v>
      </c>
      <c r="C200" s="3" t="s">
        <v>300</v>
      </c>
      <c r="D200" s="3" t="s">
        <v>61</v>
      </c>
      <c r="E200" s="3" t="s">
        <v>1115</v>
      </c>
      <c r="F200" s="3" t="s">
        <v>63</v>
      </c>
      <c r="G200" s="3" t="s">
        <v>64</v>
      </c>
      <c r="H200" s="12">
        <v>42272</v>
      </c>
      <c r="I200" s="3" t="s">
        <v>53</v>
      </c>
      <c r="J200" s="3" t="s">
        <v>53</v>
      </c>
      <c r="K200" s="3" t="s">
        <v>53</v>
      </c>
      <c r="L200" s="3" t="s">
        <v>61</v>
      </c>
      <c r="M200" s="3" t="s">
        <v>53</v>
      </c>
      <c r="N200" s="3" t="s">
        <v>173</v>
      </c>
      <c r="O200" s="3" t="s">
        <v>53</v>
      </c>
      <c r="P200" s="3" t="s">
        <v>53</v>
      </c>
      <c r="Q200" s="3" t="s">
        <v>53</v>
      </c>
      <c r="R200" s="3" t="s">
        <v>53</v>
      </c>
    </row>
    <row r="201" spans="1:18" x14ac:dyDescent="0.25">
      <c r="A201" s="3">
        <v>197</v>
      </c>
      <c r="B201" s="5">
        <v>197</v>
      </c>
      <c r="C201" s="3" t="s">
        <v>1151</v>
      </c>
      <c r="D201" s="3" t="s">
        <v>61</v>
      </c>
      <c r="E201" s="3" t="s">
        <v>1152</v>
      </c>
      <c r="F201" s="3" t="s">
        <v>63</v>
      </c>
      <c r="G201" s="3" t="s">
        <v>64</v>
      </c>
      <c r="H201" s="12">
        <v>42272</v>
      </c>
      <c r="I201" s="3" t="s">
        <v>53</v>
      </c>
      <c r="J201" s="3" t="s">
        <v>53</v>
      </c>
      <c r="K201" s="3" t="s">
        <v>53</v>
      </c>
      <c r="L201" s="3" t="s">
        <v>61</v>
      </c>
      <c r="M201" s="3" t="s">
        <v>53</v>
      </c>
      <c r="N201" s="3" t="s">
        <v>172</v>
      </c>
      <c r="O201" s="3" t="s">
        <v>53</v>
      </c>
      <c r="P201" s="3" t="s">
        <v>53</v>
      </c>
      <c r="Q201" s="3" t="s">
        <v>53</v>
      </c>
      <c r="R201" s="3" t="s">
        <v>53</v>
      </c>
    </row>
    <row r="202" spans="1:18" x14ac:dyDescent="0.25">
      <c r="A202" s="3">
        <v>198</v>
      </c>
      <c r="B202" s="5">
        <v>198</v>
      </c>
      <c r="C202" s="3" t="s">
        <v>53</v>
      </c>
      <c r="D202" s="3" t="s">
        <v>111</v>
      </c>
      <c r="E202" s="3" t="s">
        <v>1156</v>
      </c>
      <c r="F202" s="3" t="s">
        <v>63</v>
      </c>
      <c r="G202" s="3" t="s">
        <v>64</v>
      </c>
      <c r="H202" s="12">
        <v>42272</v>
      </c>
      <c r="I202" s="3" t="s">
        <v>53</v>
      </c>
      <c r="J202" s="3" t="s">
        <v>53</v>
      </c>
      <c r="K202" s="3" t="s">
        <v>53</v>
      </c>
      <c r="L202" s="3" t="s">
        <v>111</v>
      </c>
      <c r="M202" s="3" t="s">
        <v>53</v>
      </c>
      <c r="N202" s="3" t="s">
        <v>494</v>
      </c>
      <c r="O202" s="3" t="s">
        <v>53</v>
      </c>
      <c r="P202" s="3" t="s">
        <v>53</v>
      </c>
      <c r="Q202" s="3" t="s">
        <v>53</v>
      </c>
      <c r="R202" s="3" t="s">
        <v>53</v>
      </c>
    </row>
    <row r="203" spans="1:18" x14ac:dyDescent="0.25">
      <c r="A203" s="3">
        <v>199</v>
      </c>
      <c r="B203" s="5">
        <v>199</v>
      </c>
      <c r="C203" s="3" t="s">
        <v>300</v>
      </c>
      <c r="D203" s="3" t="s">
        <v>61</v>
      </c>
      <c r="E203" s="3" t="s">
        <v>390</v>
      </c>
      <c r="F203" s="3" t="s">
        <v>63</v>
      </c>
      <c r="G203" s="3" t="s">
        <v>64</v>
      </c>
      <c r="H203" s="12">
        <v>42272</v>
      </c>
      <c r="I203" s="3" t="s">
        <v>53</v>
      </c>
      <c r="J203" s="3" t="s">
        <v>53</v>
      </c>
      <c r="K203" s="3" t="s">
        <v>53</v>
      </c>
      <c r="L203" s="3" t="s">
        <v>61</v>
      </c>
      <c r="M203" s="3" t="s">
        <v>53</v>
      </c>
      <c r="N203" s="3" t="s">
        <v>173</v>
      </c>
      <c r="O203" s="3" t="s">
        <v>53</v>
      </c>
      <c r="P203" s="3" t="s">
        <v>53</v>
      </c>
      <c r="Q203" s="3" t="s">
        <v>53</v>
      </c>
      <c r="R203" s="3" t="s">
        <v>53</v>
      </c>
    </row>
    <row r="204" spans="1:18" x14ac:dyDescent="0.25">
      <c r="A204" s="3">
        <v>200</v>
      </c>
      <c r="B204" s="5">
        <v>200</v>
      </c>
      <c r="C204" s="3" t="s">
        <v>53</v>
      </c>
      <c r="D204" s="3" t="s">
        <v>111</v>
      </c>
      <c r="E204" s="3" t="s">
        <v>1167</v>
      </c>
      <c r="F204" s="3" t="s">
        <v>63</v>
      </c>
      <c r="G204" s="3" t="s">
        <v>64</v>
      </c>
      <c r="H204" s="12">
        <v>42272</v>
      </c>
      <c r="I204" s="3" t="s">
        <v>53</v>
      </c>
      <c r="J204" s="3" t="s">
        <v>53</v>
      </c>
      <c r="K204" s="3" t="s">
        <v>53</v>
      </c>
      <c r="L204" s="3" t="s">
        <v>111</v>
      </c>
      <c r="M204" s="3" t="s">
        <v>53</v>
      </c>
      <c r="N204" s="3" t="s">
        <v>354</v>
      </c>
      <c r="O204" s="3" t="s">
        <v>53</v>
      </c>
      <c r="P204" s="3" t="s">
        <v>53</v>
      </c>
      <c r="Q204" s="3" t="s">
        <v>53</v>
      </c>
      <c r="R204" s="3" t="s">
        <v>53</v>
      </c>
    </row>
    <row r="205" spans="1:18" x14ac:dyDescent="0.25">
      <c r="A205" s="3">
        <v>201</v>
      </c>
      <c r="B205" s="5">
        <v>201</v>
      </c>
      <c r="C205" s="3" t="s">
        <v>187</v>
      </c>
      <c r="D205" s="3" t="s">
        <v>61</v>
      </c>
      <c r="E205" s="3" t="s">
        <v>1171</v>
      </c>
      <c r="F205" s="3" t="s">
        <v>63</v>
      </c>
      <c r="G205" s="3" t="s">
        <v>64</v>
      </c>
      <c r="H205" s="12">
        <v>42272</v>
      </c>
      <c r="I205" s="3" t="s">
        <v>53</v>
      </c>
      <c r="J205" s="3" t="s">
        <v>53</v>
      </c>
      <c r="K205" s="3" t="s">
        <v>53</v>
      </c>
      <c r="L205" s="3" t="s">
        <v>61</v>
      </c>
      <c r="M205" s="3" t="s">
        <v>53</v>
      </c>
      <c r="N205" s="3" t="s">
        <v>67</v>
      </c>
      <c r="O205" s="3" t="s">
        <v>53</v>
      </c>
      <c r="P205" s="3" t="s">
        <v>53</v>
      </c>
      <c r="Q205" s="3" t="s">
        <v>53</v>
      </c>
      <c r="R205" s="3" t="s">
        <v>53</v>
      </c>
    </row>
    <row r="206" spans="1:18" x14ac:dyDescent="0.25">
      <c r="A206" s="3">
        <v>202</v>
      </c>
      <c r="B206" s="5">
        <v>202</v>
      </c>
      <c r="C206" s="3" t="s">
        <v>1176</v>
      </c>
      <c r="D206" s="3" t="s">
        <v>61</v>
      </c>
      <c r="E206" s="3" t="s">
        <v>1177</v>
      </c>
      <c r="F206" s="3" t="s">
        <v>63</v>
      </c>
      <c r="G206" s="3" t="s">
        <v>64</v>
      </c>
      <c r="H206" s="12">
        <v>42272</v>
      </c>
      <c r="I206" s="3" t="s">
        <v>53</v>
      </c>
      <c r="J206" s="3" t="s">
        <v>53</v>
      </c>
      <c r="K206" s="3" t="s">
        <v>53</v>
      </c>
      <c r="L206" s="3" t="s">
        <v>61</v>
      </c>
      <c r="M206" s="3" t="s">
        <v>53</v>
      </c>
      <c r="N206" s="3" t="s">
        <v>372</v>
      </c>
      <c r="O206" s="3" t="s">
        <v>53</v>
      </c>
      <c r="P206" s="3" t="s">
        <v>53</v>
      </c>
      <c r="Q206" s="3" t="s">
        <v>53</v>
      </c>
      <c r="R206" s="3" t="s">
        <v>53</v>
      </c>
    </row>
    <row r="207" spans="1:18" x14ac:dyDescent="0.25">
      <c r="A207" s="3">
        <v>203</v>
      </c>
      <c r="B207" s="5">
        <v>203</v>
      </c>
      <c r="C207" s="3" t="s">
        <v>530</v>
      </c>
      <c r="D207" s="3" t="s">
        <v>61</v>
      </c>
      <c r="E207" s="3" t="s">
        <v>1186</v>
      </c>
      <c r="F207" s="3" t="s">
        <v>63</v>
      </c>
      <c r="G207" s="3" t="s">
        <v>64</v>
      </c>
      <c r="H207" s="12">
        <v>42272</v>
      </c>
      <c r="I207" s="3" t="s">
        <v>53</v>
      </c>
      <c r="J207" s="3" t="s">
        <v>53</v>
      </c>
      <c r="K207" s="3" t="s">
        <v>53</v>
      </c>
      <c r="L207" s="3" t="s">
        <v>61</v>
      </c>
      <c r="M207" s="3" t="s">
        <v>53</v>
      </c>
      <c r="N207" s="3" t="s">
        <v>533</v>
      </c>
      <c r="O207" s="3" t="s">
        <v>53</v>
      </c>
      <c r="P207" s="3" t="s">
        <v>53</v>
      </c>
      <c r="Q207" s="3" t="s">
        <v>53</v>
      </c>
      <c r="R207" s="3" t="s">
        <v>53</v>
      </c>
    </row>
    <row r="208" spans="1:18" x14ac:dyDescent="0.25">
      <c r="A208" s="3">
        <v>204</v>
      </c>
      <c r="B208" s="5">
        <v>204</v>
      </c>
      <c r="C208" s="3" t="s">
        <v>1191</v>
      </c>
      <c r="D208" s="3" t="s">
        <v>61</v>
      </c>
      <c r="E208" s="3" t="s">
        <v>1192</v>
      </c>
      <c r="F208" s="3" t="s">
        <v>63</v>
      </c>
      <c r="G208" s="3" t="s">
        <v>64</v>
      </c>
      <c r="H208" s="12">
        <v>42272</v>
      </c>
      <c r="I208" s="3" t="s">
        <v>53</v>
      </c>
      <c r="J208" s="3" t="s">
        <v>53</v>
      </c>
      <c r="K208" s="3" t="s">
        <v>53</v>
      </c>
      <c r="L208" s="3" t="s">
        <v>61</v>
      </c>
      <c r="M208" s="3" t="s">
        <v>53</v>
      </c>
      <c r="N208" s="3" t="s">
        <v>372</v>
      </c>
      <c r="O208" s="3" t="s">
        <v>53</v>
      </c>
      <c r="P208" s="3" t="s">
        <v>53</v>
      </c>
      <c r="Q208" s="3" t="s">
        <v>53</v>
      </c>
      <c r="R208" s="3" t="s">
        <v>53</v>
      </c>
    </row>
    <row r="209" spans="1:18" x14ac:dyDescent="0.25">
      <c r="A209" s="3">
        <v>205</v>
      </c>
      <c r="B209" s="5">
        <v>205</v>
      </c>
      <c r="C209" s="3" t="s">
        <v>169</v>
      </c>
      <c r="D209" s="3" t="s">
        <v>61</v>
      </c>
      <c r="E209" s="3" t="s">
        <v>1195</v>
      </c>
      <c r="F209" s="3" t="s">
        <v>63</v>
      </c>
      <c r="G209" s="3" t="s">
        <v>64</v>
      </c>
      <c r="H209" s="12">
        <v>42272</v>
      </c>
      <c r="I209" s="3" t="s">
        <v>53</v>
      </c>
      <c r="J209" s="3" t="s">
        <v>53</v>
      </c>
      <c r="K209" s="3" t="s">
        <v>53</v>
      </c>
      <c r="L209" s="3" t="s">
        <v>61</v>
      </c>
      <c r="M209" s="3" t="s">
        <v>53</v>
      </c>
      <c r="N209" s="3" t="s">
        <v>1197</v>
      </c>
      <c r="O209" s="3" t="s">
        <v>53</v>
      </c>
      <c r="P209" s="3" t="s">
        <v>53</v>
      </c>
      <c r="Q209" s="3" t="s">
        <v>53</v>
      </c>
      <c r="R209" s="3" t="s">
        <v>53</v>
      </c>
    </row>
    <row r="210" spans="1:18" x14ac:dyDescent="0.25">
      <c r="A210" s="3">
        <v>206</v>
      </c>
      <c r="B210" s="5">
        <v>206</v>
      </c>
      <c r="C210" s="3" t="s">
        <v>1200</v>
      </c>
      <c r="D210" s="3" t="s">
        <v>61</v>
      </c>
      <c r="E210" s="3" t="s">
        <v>1201</v>
      </c>
      <c r="F210" s="3" t="s">
        <v>63</v>
      </c>
      <c r="G210" s="3" t="s">
        <v>64</v>
      </c>
      <c r="H210" s="12">
        <v>42272</v>
      </c>
      <c r="I210" s="3" t="s">
        <v>53</v>
      </c>
      <c r="J210" s="3" t="s">
        <v>53</v>
      </c>
      <c r="K210" s="3" t="s">
        <v>53</v>
      </c>
      <c r="L210" s="3" t="s">
        <v>61</v>
      </c>
      <c r="M210" s="3" t="s">
        <v>53</v>
      </c>
      <c r="N210" s="3" t="s">
        <v>173</v>
      </c>
      <c r="O210" s="3" t="s">
        <v>53</v>
      </c>
      <c r="P210" s="3" t="s">
        <v>53</v>
      </c>
      <c r="Q210" s="3" t="s">
        <v>53</v>
      </c>
      <c r="R210" s="3" t="s">
        <v>53</v>
      </c>
    </row>
    <row r="211" spans="1:18" x14ac:dyDescent="0.25">
      <c r="A211" s="3">
        <v>207</v>
      </c>
      <c r="B211" s="5">
        <v>207</v>
      </c>
      <c r="C211" s="3" t="s">
        <v>187</v>
      </c>
      <c r="D211" s="3" t="s">
        <v>61</v>
      </c>
      <c r="E211" s="3" t="s">
        <v>1206</v>
      </c>
      <c r="F211" s="3" t="s">
        <v>63</v>
      </c>
      <c r="G211" s="3" t="s">
        <v>581</v>
      </c>
      <c r="H211" s="12">
        <v>42272</v>
      </c>
      <c r="I211" s="3" t="s">
        <v>53</v>
      </c>
      <c r="J211" s="3" t="s">
        <v>53</v>
      </c>
      <c r="K211" s="3" t="s">
        <v>53</v>
      </c>
      <c r="L211" s="3" t="s">
        <v>61</v>
      </c>
      <c r="M211" s="3" t="s">
        <v>53</v>
      </c>
      <c r="N211" s="3" t="s">
        <v>333</v>
      </c>
      <c r="O211" s="3" t="s">
        <v>53</v>
      </c>
      <c r="P211" s="3" t="s">
        <v>53</v>
      </c>
      <c r="Q211" s="3" t="s">
        <v>53</v>
      </c>
      <c r="R211" s="3" t="s">
        <v>53</v>
      </c>
    </row>
    <row r="212" spans="1:18" x14ac:dyDescent="0.25">
      <c r="A212" s="3">
        <v>208</v>
      </c>
      <c r="B212" s="5">
        <v>208</v>
      </c>
      <c r="C212" s="3" t="s">
        <v>1215</v>
      </c>
      <c r="D212" s="3" t="s">
        <v>61</v>
      </c>
      <c r="E212" s="3" t="s">
        <v>1216</v>
      </c>
      <c r="F212" s="3" t="s">
        <v>63</v>
      </c>
      <c r="G212" s="3" t="s">
        <v>64</v>
      </c>
      <c r="H212" s="12">
        <v>42272</v>
      </c>
      <c r="I212" s="3" t="s">
        <v>53</v>
      </c>
      <c r="J212" s="3" t="s">
        <v>53</v>
      </c>
      <c r="K212" s="3" t="s">
        <v>53</v>
      </c>
      <c r="L212" s="3" t="s">
        <v>61</v>
      </c>
      <c r="M212" s="3" t="s">
        <v>53</v>
      </c>
      <c r="N212" s="3" t="s">
        <v>372</v>
      </c>
      <c r="O212" s="3" t="s">
        <v>53</v>
      </c>
      <c r="P212" s="3" t="s">
        <v>53</v>
      </c>
      <c r="Q212" s="3" t="s">
        <v>53</v>
      </c>
      <c r="R212" s="3" t="s">
        <v>53</v>
      </c>
    </row>
    <row r="213" spans="1:18" x14ac:dyDescent="0.25">
      <c r="A213" s="3">
        <v>209</v>
      </c>
      <c r="B213" s="5">
        <v>209</v>
      </c>
      <c r="C213" s="3" t="s">
        <v>187</v>
      </c>
      <c r="D213" s="3" t="s">
        <v>61</v>
      </c>
      <c r="E213" s="3" t="s">
        <v>1108</v>
      </c>
      <c r="F213" s="3" t="s">
        <v>63</v>
      </c>
      <c r="G213" s="3" t="s">
        <v>64</v>
      </c>
      <c r="H213" s="12">
        <v>42272</v>
      </c>
      <c r="I213" s="3" t="s">
        <v>53</v>
      </c>
      <c r="J213" s="3" t="s">
        <v>53</v>
      </c>
      <c r="K213" s="3" t="s">
        <v>53</v>
      </c>
      <c r="L213" s="3" t="s">
        <v>61</v>
      </c>
      <c r="M213" s="3" t="s">
        <v>53</v>
      </c>
      <c r="N213" s="3" t="s">
        <v>173</v>
      </c>
      <c r="O213" s="3" t="s">
        <v>53</v>
      </c>
      <c r="P213" s="3" t="s">
        <v>53</v>
      </c>
      <c r="Q213" s="3" t="s">
        <v>53</v>
      </c>
      <c r="R213" s="3" t="s">
        <v>53</v>
      </c>
    </row>
    <row r="214" spans="1:18" x14ac:dyDescent="0.25">
      <c r="A214" s="3">
        <v>210</v>
      </c>
      <c r="B214" s="5">
        <v>210</v>
      </c>
      <c r="C214" s="3" t="s">
        <v>300</v>
      </c>
      <c r="D214" s="3" t="s">
        <v>61</v>
      </c>
      <c r="E214" s="3" t="s">
        <v>1226</v>
      </c>
      <c r="F214" s="3" t="s">
        <v>63</v>
      </c>
      <c r="G214" s="3" t="s">
        <v>64</v>
      </c>
      <c r="H214" s="12">
        <v>42272</v>
      </c>
      <c r="I214" s="3" t="s">
        <v>53</v>
      </c>
      <c r="J214" s="3" t="s">
        <v>53</v>
      </c>
      <c r="K214" s="3" t="s">
        <v>53</v>
      </c>
      <c r="L214" s="3" t="s">
        <v>61</v>
      </c>
      <c r="M214" s="3" t="s">
        <v>53</v>
      </c>
      <c r="N214" s="3" t="s">
        <v>173</v>
      </c>
      <c r="O214" s="3" t="s">
        <v>53</v>
      </c>
      <c r="P214" s="3" t="s">
        <v>53</v>
      </c>
      <c r="Q214" s="3" t="s">
        <v>53</v>
      </c>
      <c r="R214" s="3" t="s">
        <v>53</v>
      </c>
    </row>
    <row r="215" spans="1:18" x14ac:dyDescent="0.25">
      <c r="A215" s="3">
        <v>211</v>
      </c>
      <c r="B215" s="5">
        <v>211</v>
      </c>
      <c r="C215" s="3" t="s">
        <v>1231</v>
      </c>
      <c r="D215" s="3" t="s">
        <v>61</v>
      </c>
      <c r="E215" s="3" t="s">
        <v>948</v>
      </c>
      <c r="F215" s="3" t="s">
        <v>63</v>
      </c>
      <c r="G215" s="3" t="s">
        <v>64</v>
      </c>
      <c r="H215" s="12">
        <v>42272</v>
      </c>
      <c r="I215" s="3" t="s">
        <v>53</v>
      </c>
      <c r="J215" s="3" t="s">
        <v>53</v>
      </c>
      <c r="K215" s="3" t="s">
        <v>53</v>
      </c>
      <c r="L215" s="3" t="s">
        <v>61</v>
      </c>
      <c r="M215" s="3" t="s">
        <v>53</v>
      </c>
      <c r="N215" s="3" t="s">
        <v>67</v>
      </c>
      <c r="O215" s="3" t="s">
        <v>53</v>
      </c>
      <c r="P215" s="3" t="s">
        <v>53</v>
      </c>
      <c r="Q215" s="3" t="s">
        <v>53</v>
      </c>
      <c r="R215" s="3" t="s">
        <v>53</v>
      </c>
    </row>
    <row r="216" spans="1:18" x14ac:dyDescent="0.25">
      <c r="A216" s="3">
        <v>212</v>
      </c>
      <c r="B216" s="5">
        <v>212</v>
      </c>
      <c r="C216" s="3" t="s">
        <v>53</v>
      </c>
      <c r="D216" s="3" t="s">
        <v>111</v>
      </c>
      <c r="E216" s="3" t="s">
        <v>1239</v>
      </c>
      <c r="F216" s="3" t="s">
        <v>63</v>
      </c>
      <c r="G216" s="3" t="s">
        <v>64</v>
      </c>
      <c r="H216" s="12">
        <v>42272</v>
      </c>
      <c r="I216" s="3" t="s">
        <v>53</v>
      </c>
      <c r="J216" s="3" t="s">
        <v>53</v>
      </c>
      <c r="K216" s="3" t="s">
        <v>53</v>
      </c>
      <c r="L216" s="3" t="s">
        <v>111</v>
      </c>
      <c r="M216" s="3" t="s">
        <v>53</v>
      </c>
      <c r="N216" s="3" t="s">
        <v>516</v>
      </c>
      <c r="O216" s="3" t="s">
        <v>53</v>
      </c>
      <c r="P216" s="3" t="s">
        <v>53</v>
      </c>
      <c r="Q216" s="3" t="s">
        <v>53</v>
      </c>
      <c r="R216" s="3" t="s">
        <v>53</v>
      </c>
    </row>
    <row r="217" spans="1:18" x14ac:dyDescent="0.25">
      <c r="A217" s="3">
        <v>213</v>
      </c>
      <c r="B217" s="5">
        <v>213</v>
      </c>
      <c r="C217" s="3" t="s">
        <v>53</v>
      </c>
      <c r="D217" s="3" t="s">
        <v>111</v>
      </c>
      <c r="E217" s="3" t="s">
        <v>824</v>
      </c>
      <c r="F217" s="3" t="s">
        <v>63</v>
      </c>
      <c r="G217" s="3" t="s">
        <v>64</v>
      </c>
      <c r="H217" s="12">
        <v>42272</v>
      </c>
      <c r="I217" s="3" t="s">
        <v>53</v>
      </c>
      <c r="J217" s="3" t="s">
        <v>53</v>
      </c>
      <c r="K217" s="3" t="s">
        <v>53</v>
      </c>
      <c r="L217" s="3" t="s">
        <v>111</v>
      </c>
      <c r="M217" s="3" t="s">
        <v>53</v>
      </c>
      <c r="N217" s="3" t="s">
        <v>179</v>
      </c>
      <c r="O217" s="3" t="s">
        <v>53</v>
      </c>
      <c r="P217" s="3" t="s">
        <v>53</v>
      </c>
      <c r="Q217" s="3" t="s">
        <v>53</v>
      </c>
      <c r="R217" s="3" t="s">
        <v>53</v>
      </c>
    </row>
    <row r="218" spans="1:18" x14ac:dyDescent="0.25">
      <c r="A218" s="3">
        <v>214</v>
      </c>
      <c r="B218" s="5">
        <v>214</v>
      </c>
      <c r="C218" s="3" t="s">
        <v>1244</v>
      </c>
      <c r="D218" s="3" t="s">
        <v>61</v>
      </c>
      <c r="E218" s="3" t="s">
        <v>1245</v>
      </c>
      <c r="F218" s="3" t="s">
        <v>63</v>
      </c>
      <c r="G218" s="3" t="s">
        <v>1246</v>
      </c>
      <c r="H218" s="12">
        <v>42272</v>
      </c>
      <c r="I218" s="3" t="s">
        <v>53</v>
      </c>
      <c r="J218" s="3" t="s">
        <v>53</v>
      </c>
      <c r="K218" s="3" t="s">
        <v>53</v>
      </c>
      <c r="L218" s="3" t="s">
        <v>61</v>
      </c>
      <c r="M218" s="3" t="s">
        <v>53</v>
      </c>
      <c r="N218" s="3" t="s">
        <v>333</v>
      </c>
      <c r="O218" s="3" t="s">
        <v>53</v>
      </c>
      <c r="P218" s="3" t="s">
        <v>53</v>
      </c>
      <c r="Q218" s="3" t="s">
        <v>53</v>
      </c>
      <c r="R218" s="3" t="s">
        <v>53</v>
      </c>
    </row>
    <row r="219" spans="1:18" x14ac:dyDescent="0.25">
      <c r="A219" s="3">
        <v>215</v>
      </c>
      <c r="B219" s="5">
        <v>215</v>
      </c>
      <c r="C219" s="3" t="s">
        <v>83</v>
      </c>
      <c r="D219" s="3" t="s">
        <v>61</v>
      </c>
      <c r="E219" s="3" t="s">
        <v>1208</v>
      </c>
      <c r="F219" s="3" t="s">
        <v>63</v>
      </c>
      <c r="G219" s="3" t="s">
        <v>64</v>
      </c>
      <c r="H219" s="12">
        <v>42272</v>
      </c>
      <c r="I219" s="3" t="s">
        <v>53</v>
      </c>
      <c r="J219" s="3" t="s">
        <v>53</v>
      </c>
      <c r="K219" s="3" t="s">
        <v>53</v>
      </c>
      <c r="L219" s="3" t="s">
        <v>61</v>
      </c>
      <c r="M219" s="3" t="s">
        <v>53</v>
      </c>
      <c r="N219" s="3" t="s">
        <v>66</v>
      </c>
      <c r="O219" s="3" t="s">
        <v>53</v>
      </c>
      <c r="P219" s="3" t="s">
        <v>53</v>
      </c>
      <c r="Q219" s="3" t="s">
        <v>53</v>
      </c>
      <c r="R219" s="3" t="s">
        <v>53</v>
      </c>
    </row>
    <row r="220" spans="1:18" x14ac:dyDescent="0.25">
      <c r="A220" s="3">
        <v>216</v>
      </c>
      <c r="B220" s="5">
        <v>216</v>
      </c>
      <c r="C220" s="3" t="s">
        <v>124</v>
      </c>
      <c r="D220" s="3" t="s">
        <v>61</v>
      </c>
      <c r="E220" s="3" t="s">
        <v>1281</v>
      </c>
      <c r="F220" s="3" t="s">
        <v>63</v>
      </c>
      <c r="G220" s="3" t="s">
        <v>1246</v>
      </c>
      <c r="H220" s="12">
        <v>42272</v>
      </c>
      <c r="I220" s="3" t="s">
        <v>53</v>
      </c>
      <c r="J220" s="3" t="s">
        <v>53</v>
      </c>
      <c r="K220" s="3" t="s">
        <v>53</v>
      </c>
      <c r="L220" s="3" t="s">
        <v>61</v>
      </c>
      <c r="M220" s="3" t="s">
        <v>53</v>
      </c>
      <c r="N220" s="3" t="s">
        <v>173</v>
      </c>
      <c r="O220" s="3" t="s">
        <v>53</v>
      </c>
      <c r="P220" s="3" t="s">
        <v>53</v>
      </c>
      <c r="Q220" s="3" t="s">
        <v>53</v>
      </c>
      <c r="R220" s="3" t="s">
        <v>53</v>
      </c>
    </row>
    <row r="221" spans="1:18" x14ac:dyDescent="0.25">
      <c r="A221" s="3">
        <v>217</v>
      </c>
      <c r="B221" s="5">
        <v>217</v>
      </c>
      <c r="C221" s="3" t="s">
        <v>124</v>
      </c>
      <c r="D221" s="3" t="s">
        <v>61</v>
      </c>
      <c r="E221" s="3" t="s">
        <v>1085</v>
      </c>
      <c r="F221" s="3" t="s">
        <v>63</v>
      </c>
      <c r="G221" s="3" t="s">
        <v>64</v>
      </c>
      <c r="H221" s="12">
        <v>42272</v>
      </c>
      <c r="I221" s="3" t="s">
        <v>53</v>
      </c>
      <c r="J221" s="3" t="s">
        <v>53</v>
      </c>
      <c r="K221" s="3" t="s">
        <v>53</v>
      </c>
      <c r="L221" s="3" t="s">
        <v>61</v>
      </c>
      <c r="M221" s="3" t="s">
        <v>53</v>
      </c>
      <c r="N221" s="3" t="s">
        <v>67</v>
      </c>
      <c r="O221" s="3" t="s">
        <v>53</v>
      </c>
      <c r="P221" s="3" t="s">
        <v>53</v>
      </c>
      <c r="Q221" s="3" t="s">
        <v>53</v>
      </c>
      <c r="R221" s="3" t="s">
        <v>53</v>
      </c>
    </row>
    <row r="222" spans="1:18" x14ac:dyDescent="0.25">
      <c r="A222" s="3">
        <v>218</v>
      </c>
      <c r="B222" s="5">
        <v>218</v>
      </c>
      <c r="C222" s="3" t="s">
        <v>53</v>
      </c>
      <c r="D222" s="3" t="s">
        <v>111</v>
      </c>
      <c r="E222" s="3" t="s">
        <v>1287</v>
      </c>
      <c r="F222" s="3" t="s">
        <v>63</v>
      </c>
      <c r="G222" s="3" t="s">
        <v>64</v>
      </c>
      <c r="H222" s="12">
        <v>42272</v>
      </c>
      <c r="I222" s="3" t="s">
        <v>53</v>
      </c>
      <c r="J222" s="3" t="s">
        <v>53</v>
      </c>
      <c r="K222" s="3" t="s">
        <v>53</v>
      </c>
      <c r="L222" s="3" t="s">
        <v>111</v>
      </c>
      <c r="M222" s="3" t="s">
        <v>53</v>
      </c>
      <c r="N222" s="3" t="s">
        <v>179</v>
      </c>
      <c r="O222" s="3" t="s">
        <v>53</v>
      </c>
      <c r="P222" s="3" t="s">
        <v>53</v>
      </c>
      <c r="Q222" s="3" t="s">
        <v>53</v>
      </c>
      <c r="R222" s="3" t="s">
        <v>53</v>
      </c>
    </row>
    <row r="223" spans="1:18" x14ac:dyDescent="0.25">
      <c r="A223" s="3">
        <v>219</v>
      </c>
      <c r="B223" s="5">
        <v>219</v>
      </c>
      <c r="C223" s="3" t="s">
        <v>53</v>
      </c>
      <c r="D223" s="3" t="s">
        <v>111</v>
      </c>
      <c r="E223" s="3" t="s">
        <v>1291</v>
      </c>
      <c r="F223" s="3" t="s">
        <v>63</v>
      </c>
      <c r="G223" s="3" t="s">
        <v>64</v>
      </c>
      <c r="H223" s="12">
        <v>42272</v>
      </c>
      <c r="I223" s="3" t="s">
        <v>53</v>
      </c>
      <c r="J223" s="3" t="s">
        <v>53</v>
      </c>
      <c r="K223" s="3" t="s">
        <v>53</v>
      </c>
      <c r="L223" s="3" t="s">
        <v>111</v>
      </c>
      <c r="M223" s="3" t="s">
        <v>53</v>
      </c>
      <c r="N223" s="3" t="s">
        <v>562</v>
      </c>
      <c r="O223" s="3" t="s">
        <v>53</v>
      </c>
      <c r="P223" s="3" t="s">
        <v>53</v>
      </c>
      <c r="Q223" s="3" t="s">
        <v>53</v>
      </c>
      <c r="R223" s="3" t="s">
        <v>53</v>
      </c>
    </row>
    <row r="224" spans="1:18" x14ac:dyDescent="0.25">
      <c r="A224" s="3">
        <v>220</v>
      </c>
      <c r="B224" s="5">
        <v>220</v>
      </c>
      <c r="C224" s="3" t="s">
        <v>53</v>
      </c>
      <c r="D224" s="3" t="s">
        <v>992</v>
      </c>
      <c r="E224" s="3" t="s">
        <v>53</v>
      </c>
      <c r="F224" s="3" t="s">
        <v>63</v>
      </c>
      <c r="G224" s="3" t="s">
        <v>53</v>
      </c>
      <c r="H224" s="12">
        <v>42272</v>
      </c>
      <c r="I224" s="3" t="s">
        <v>53</v>
      </c>
      <c r="J224" s="3" t="s">
        <v>53</v>
      </c>
      <c r="K224" s="3" t="s">
        <v>53</v>
      </c>
      <c r="L224" s="3" t="s">
        <v>992</v>
      </c>
      <c r="M224" s="3" t="s">
        <v>53</v>
      </c>
      <c r="N224" s="3" t="s">
        <v>1305</v>
      </c>
      <c r="O224" s="3" t="s">
        <v>53</v>
      </c>
      <c r="P224" s="3" t="s">
        <v>53</v>
      </c>
      <c r="Q224" s="3" t="s">
        <v>53</v>
      </c>
      <c r="R224" s="3" t="s">
        <v>53</v>
      </c>
    </row>
    <row r="225" spans="1:18" x14ac:dyDescent="0.25">
      <c r="A225" s="3">
        <v>221</v>
      </c>
      <c r="B225" s="5">
        <v>221</v>
      </c>
      <c r="C225" s="3" t="s">
        <v>53</v>
      </c>
      <c r="D225" s="3" t="s">
        <v>111</v>
      </c>
      <c r="E225" s="3" t="s">
        <v>950</v>
      </c>
      <c r="F225" s="3" t="s">
        <v>63</v>
      </c>
      <c r="G225" s="3" t="s">
        <v>64</v>
      </c>
      <c r="H225" s="12">
        <v>42272</v>
      </c>
      <c r="I225" s="3" t="s">
        <v>53</v>
      </c>
      <c r="J225" s="3" t="s">
        <v>53</v>
      </c>
      <c r="K225" s="3" t="s">
        <v>53</v>
      </c>
      <c r="L225" s="3" t="s">
        <v>111</v>
      </c>
      <c r="M225" s="3" t="s">
        <v>53</v>
      </c>
      <c r="N225" s="3" t="s">
        <v>377</v>
      </c>
      <c r="O225" s="3" t="s">
        <v>53</v>
      </c>
      <c r="P225" s="3" t="s">
        <v>53</v>
      </c>
      <c r="Q225" s="3" t="s">
        <v>53</v>
      </c>
      <c r="R225" s="3" t="s">
        <v>53</v>
      </c>
    </row>
    <row r="226" spans="1:18" x14ac:dyDescent="0.25">
      <c r="A226" s="3">
        <v>222</v>
      </c>
      <c r="B226" s="5">
        <v>222</v>
      </c>
      <c r="C226" s="3" t="s">
        <v>53</v>
      </c>
      <c r="D226" s="3" t="s">
        <v>111</v>
      </c>
      <c r="E226" s="3" t="s">
        <v>1311</v>
      </c>
      <c r="F226" s="3" t="s">
        <v>63</v>
      </c>
      <c r="G226" s="3" t="s">
        <v>64</v>
      </c>
      <c r="H226" s="12">
        <v>42272</v>
      </c>
      <c r="I226" s="3" t="s">
        <v>53</v>
      </c>
      <c r="J226" s="3" t="s">
        <v>53</v>
      </c>
      <c r="K226" s="3" t="s">
        <v>53</v>
      </c>
      <c r="L226" s="3" t="s">
        <v>111</v>
      </c>
      <c r="M226" s="3" t="s">
        <v>53</v>
      </c>
      <c r="N226" s="3" t="s">
        <v>494</v>
      </c>
      <c r="O226" s="3" t="s">
        <v>53</v>
      </c>
      <c r="P226" s="3" t="s">
        <v>53</v>
      </c>
      <c r="Q226" s="3" t="s">
        <v>53</v>
      </c>
      <c r="R226" s="3" t="s">
        <v>53</v>
      </c>
    </row>
    <row r="227" spans="1:18" x14ac:dyDescent="0.25">
      <c r="A227" s="3">
        <v>223</v>
      </c>
      <c r="B227" s="5">
        <v>223</v>
      </c>
      <c r="C227" s="3" t="s">
        <v>53</v>
      </c>
      <c r="D227" s="3" t="s">
        <v>111</v>
      </c>
      <c r="E227" s="3" t="s">
        <v>1311</v>
      </c>
      <c r="F227" s="3" t="s">
        <v>63</v>
      </c>
      <c r="G227" s="3" t="s">
        <v>64</v>
      </c>
      <c r="H227" s="12">
        <v>42272</v>
      </c>
      <c r="I227" s="3" t="s">
        <v>53</v>
      </c>
      <c r="J227" s="3" t="s">
        <v>53</v>
      </c>
      <c r="K227" s="3" t="s">
        <v>53</v>
      </c>
      <c r="L227" s="3" t="s">
        <v>111</v>
      </c>
      <c r="M227" s="3" t="s">
        <v>53</v>
      </c>
      <c r="N227" s="3" t="s">
        <v>179</v>
      </c>
      <c r="O227" s="3" t="s">
        <v>53</v>
      </c>
      <c r="P227" s="3" t="s">
        <v>53</v>
      </c>
      <c r="Q227" s="3" t="s">
        <v>53</v>
      </c>
      <c r="R227" s="3" t="s">
        <v>53</v>
      </c>
    </row>
    <row r="228" spans="1:18" x14ac:dyDescent="0.25">
      <c r="A228" s="3">
        <v>224</v>
      </c>
      <c r="B228" s="5">
        <v>224</v>
      </c>
      <c r="C228" s="3" t="s">
        <v>53</v>
      </c>
      <c r="D228" s="3" t="s">
        <v>61</v>
      </c>
      <c r="E228" s="3" t="s">
        <v>1216</v>
      </c>
      <c r="F228" s="3" t="s">
        <v>63</v>
      </c>
      <c r="G228" s="3" t="s">
        <v>64</v>
      </c>
      <c r="H228" s="12">
        <v>42272</v>
      </c>
      <c r="I228" s="3" t="s">
        <v>53</v>
      </c>
      <c r="J228" s="3" t="s">
        <v>53</v>
      </c>
      <c r="K228" s="3" t="s">
        <v>53</v>
      </c>
      <c r="L228" s="3" t="s">
        <v>61</v>
      </c>
      <c r="M228" s="3" t="s">
        <v>53</v>
      </c>
      <c r="N228" s="3" t="s">
        <v>67</v>
      </c>
      <c r="O228" s="3" t="s">
        <v>53</v>
      </c>
      <c r="P228" s="3" t="s">
        <v>53</v>
      </c>
      <c r="Q228" s="3" t="s">
        <v>53</v>
      </c>
      <c r="R228" s="3" t="s">
        <v>53</v>
      </c>
    </row>
    <row r="229" spans="1:18" x14ac:dyDescent="0.25">
      <c r="A229" s="3">
        <v>225</v>
      </c>
      <c r="B229" s="5">
        <v>225</v>
      </c>
      <c r="C229" s="3" t="s">
        <v>169</v>
      </c>
      <c r="D229" s="3" t="s">
        <v>61</v>
      </c>
      <c r="E229" s="3" t="s">
        <v>1333</v>
      </c>
      <c r="F229" s="3" t="s">
        <v>63</v>
      </c>
      <c r="G229" s="3" t="s">
        <v>64</v>
      </c>
      <c r="H229" s="12">
        <v>42272</v>
      </c>
      <c r="I229" s="3" t="s">
        <v>53</v>
      </c>
      <c r="J229" s="3" t="s">
        <v>53</v>
      </c>
      <c r="K229" s="3" t="s">
        <v>53</v>
      </c>
      <c r="L229" s="3" t="s">
        <v>61</v>
      </c>
      <c r="M229" s="3" t="s">
        <v>53</v>
      </c>
      <c r="N229" s="3" t="s">
        <v>173</v>
      </c>
      <c r="O229" s="3" t="s">
        <v>53</v>
      </c>
      <c r="P229" s="3" t="s">
        <v>53</v>
      </c>
      <c r="Q229" s="3" t="s">
        <v>53</v>
      </c>
      <c r="R229" s="3" t="s">
        <v>53</v>
      </c>
    </row>
    <row r="230" spans="1:18" x14ac:dyDescent="0.25">
      <c r="A230" s="3">
        <v>226</v>
      </c>
      <c r="B230" s="5">
        <v>226</v>
      </c>
      <c r="C230" s="3" t="s">
        <v>53</v>
      </c>
      <c r="D230" s="3" t="s">
        <v>131</v>
      </c>
      <c r="E230" s="3" t="s">
        <v>53</v>
      </c>
      <c r="F230" s="3" t="s">
        <v>63</v>
      </c>
      <c r="G230" s="3" t="s">
        <v>53</v>
      </c>
      <c r="H230" s="12">
        <v>42272</v>
      </c>
      <c r="I230" s="3" t="s">
        <v>53</v>
      </c>
      <c r="J230" s="3" t="s">
        <v>53</v>
      </c>
      <c r="K230" s="3" t="s">
        <v>53</v>
      </c>
      <c r="L230" s="3" t="s">
        <v>131</v>
      </c>
      <c r="M230" s="3" t="s">
        <v>53</v>
      </c>
      <c r="N230" s="3" t="s">
        <v>133</v>
      </c>
      <c r="O230" s="3" t="s">
        <v>53</v>
      </c>
      <c r="P230" s="3" t="s">
        <v>53</v>
      </c>
      <c r="Q230" s="3" t="s">
        <v>53</v>
      </c>
      <c r="R230" s="3" t="s">
        <v>53</v>
      </c>
    </row>
    <row r="231" spans="1:18" x14ac:dyDescent="0.25">
      <c r="A231" s="3">
        <v>227</v>
      </c>
      <c r="B231" s="5">
        <v>227</v>
      </c>
      <c r="C231" s="3" t="s">
        <v>300</v>
      </c>
      <c r="D231" s="3" t="s">
        <v>61</v>
      </c>
      <c r="E231" s="3" t="s">
        <v>1347</v>
      </c>
      <c r="F231" s="3" t="s">
        <v>63</v>
      </c>
      <c r="G231" s="3" t="s">
        <v>64</v>
      </c>
      <c r="H231" s="12">
        <v>42272</v>
      </c>
      <c r="I231" s="3" t="s">
        <v>53</v>
      </c>
      <c r="J231" s="3" t="s">
        <v>53</v>
      </c>
      <c r="K231" s="3" t="s">
        <v>53</v>
      </c>
      <c r="L231" s="3" t="s">
        <v>61</v>
      </c>
      <c r="M231" s="3" t="s">
        <v>53</v>
      </c>
      <c r="N231" s="3" t="s">
        <v>302</v>
      </c>
      <c r="O231" s="3" t="s">
        <v>53</v>
      </c>
      <c r="P231" s="3" t="s">
        <v>53</v>
      </c>
      <c r="Q231" s="3" t="s">
        <v>53</v>
      </c>
      <c r="R231" s="3" t="s">
        <v>53</v>
      </c>
    </row>
    <row r="232" spans="1:18" x14ac:dyDescent="0.25">
      <c r="A232" s="3">
        <v>228</v>
      </c>
      <c r="B232" s="5">
        <v>228</v>
      </c>
      <c r="C232" s="3" t="s">
        <v>187</v>
      </c>
      <c r="D232" s="3" t="s">
        <v>61</v>
      </c>
      <c r="E232" s="3" t="s">
        <v>1351</v>
      </c>
      <c r="F232" s="3" t="s">
        <v>63</v>
      </c>
      <c r="G232" s="3" t="s">
        <v>64</v>
      </c>
      <c r="H232" s="12">
        <v>42272</v>
      </c>
      <c r="I232" s="3" t="s">
        <v>61</v>
      </c>
      <c r="J232" s="3" t="s">
        <v>53</v>
      </c>
      <c r="K232" s="3" t="s">
        <v>67</v>
      </c>
      <c r="L232" s="3" t="s">
        <v>61</v>
      </c>
      <c r="M232" s="3" t="s">
        <v>53</v>
      </c>
      <c r="N232" s="3" t="s">
        <v>372</v>
      </c>
      <c r="O232" s="3" t="s">
        <v>53</v>
      </c>
      <c r="P232" s="3" t="s">
        <v>53</v>
      </c>
      <c r="Q232" s="3" t="s">
        <v>53</v>
      </c>
      <c r="R232" s="3" t="s">
        <v>53</v>
      </c>
    </row>
    <row r="233" spans="1:18" x14ac:dyDescent="0.25">
      <c r="A233" s="3">
        <v>229</v>
      </c>
      <c r="B233" s="5">
        <v>229</v>
      </c>
      <c r="C233" s="3" t="s">
        <v>53</v>
      </c>
      <c r="D233" s="3" t="s">
        <v>111</v>
      </c>
      <c r="E233" s="3" t="s">
        <v>1355</v>
      </c>
      <c r="F233" s="3" t="s">
        <v>63</v>
      </c>
      <c r="G233" s="3" t="s">
        <v>64</v>
      </c>
      <c r="H233" s="12">
        <v>42272</v>
      </c>
      <c r="I233" s="3" t="s">
        <v>53</v>
      </c>
      <c r="J233" s="3" t="s">
        <v>53</v>
      </c>
      <c r="K233" s="3" t="s">
        <v>53</v>
      </c>
      <c r="L233" s="3" t="s">
        <v>111</v>
      </c>
      <c r="M233" s="3" t="s">
        <v>53</v>
      </c>
      <c r="N233" s="3" t="s">
        <v>179</v>
      </c>
      <c r="O233" s="3" t="s">
        <v>53</v>
      </c>
      <c r="P233" s="3" t="s">
        <v>53</v>
      </c>
      <c r="Q233" s="3" t="s">
        <v>53</v>
      </c>
      <c r="R233" s="3" t="s">
        <v>53</v>
      </c>
    </row>
    <row r="234" spans="1:18" x14ac:dyDescent="0.25">
      <c r="A234" s="3">
        <v>230</v>
      </c>
      <c r="B234" s="5">
        <v>230</v>
      </c>
      <c r="C234" s="3" t="s">
        <v>53</v>
      </c>
      <c r="D234" s="3" t="s">
        <v>111</v>
      </c>
      <c r="E234" s="3" t="s">
        <v>136</v>
      </c>
      <c r="F234" s="3" t="s">
        <v>63</v>
      </c>
      <c r="G234" s="3" t="s">
        <v>64</v>
      </c>
      <c r="H234" s="12">
        <v>42272</v>
      </c>
      <c r="I234" s="3" t="s">
        <v>53</v>
      </c>
      <c r="J234" s="3" t="s">
        <v>53</v>
      </c>
      <c r="K234" s="3" t="s">
        <v>53</v>
      </c>
      <c r="L234" s="3" t="s">
        <v>111</v>
      </c>
      <c r="M234" s="3" t="s">
        <v>53</v>
      </c>
      <c r="N234" s="3" t="s">
        <v>354</v>
      </c>
      <c r="O234" s="3" t="s">
        <v>53</v>
      </c>
      <c r="P234" s="3" t="s">
        <v>53</v>
      </c>
      <c r="Q234" s="3" t="s">
        <v>53</v>
      </c>
      <c r="R234" s="3" t="s">
        <v>53</v>
      </c>
    </row>
    <row r="235" spans="1:18" x14ac:dyDescent="0.25">
      <c r="A235" s="3">
        <v>231</v>
      </c>
      <c r="B235" s="5">
        <v>231</v>
      </c>
      <c r="C235" s="3" t="s">
        <v>1365</v>
      </c>
      <c r="D235" s="3" t="s">
        <v>61</v>
      </c>
      <c r="E235" s="3" t="s">
        <v>1366</v>
      </c>
      <c r="F235" s="3" t="s">
        <v>63</v>
      </c>
      <c r="G235" s="3" t="s">
        <v>64</v>
      </c>
      <c r="H235" s="12">
        <v>42272</v>
      </c>
      <c r="I235" s="3" t="s">
        <v>53</v>
      </c>
      <c r="J235" s="3" t="s">
        <v>53</v>
      </c>
      <c r="K235" s="3" t="s">
        <v>53</v>
      </c>
      <c r="L235" s="3" t="s">
        <v>61</v>
      </c>
      <c r="M235" s="3" t="s">
        <v>53</v>
      </c>
      <c r="N235" s="3" t="s">
        <v>464</v>
      </c>
      <c r="O235" s="3" t="s">
        <v>53</v>
      </c>
      <c r="P235" s="3" t="s">
        <v>53</v>
      </c>
      <c r="Q235" s="3" t="s">
        <v>53</v>
      </c>
      <c r="R235" s="3" t="s">
        <v>53</v>
      </c>
    </row>
    <row r="236" spans="1:18" x14ac:dyDescent="0.25">
      <c r="A236" s="3">
        <v>232</v>
      </c>
      <c r="B236" s="5">
        <v>232</v>
      </c>
      <c r="C236" s="3" t="s">
        <v>814</v>
      </c>
      <c r="D236" s="3" t="s">
        <v>61</v>
      </c>
      <c r="E236" s="3" t="s">
        <v>805</v>
      </c>
      <c r="F236" s="3" t="s">
        <v>63</v>
      </c>
      <c r="G236" s="3" t="s">
        <v>64</v>
      </c>
      <c r="H236" s="12">
        <v>42272</v>
      </c>
      <c r="I236" s="3" t="s">
        <v>53</v>
      </c>
      <c r="J236" s="3" t="s">
        <v>53</v>
      </c>
      <c r="K236" s="3" t="s">
        <v>53</v>
      </c>
      <c r="L236" s="3" t="s">
        <v>61</v>
      </c>
      <c r="M236" s="3" t="s">
        <v>53</v>
      </c>
      <c r="N236" s="3" t="s">
        <v>67</v>
      </c>
      <c r="O236" s="3" t="s">
        <v>53</v>
      </c>
      <c r="P236" s="3" t="s">
        <v>53</v>
      </c>
      <c r="Q236" s="3" t="s">
        <v>53</v>
      </c>
      <c r="R236" s="3" t="s">
        <v>53</v>
      </c>
    </row>
    <row r="237" spans="1:18" x14ac:dyDescent="0.25">
      <c r="A237" s="3">
        <v>233</v>
      </c>
      <c r="B237" s="5">
        <v>233</v>
      </c>
      <c r="C237" s="3" t="s">
        <v>53</v>
      </c>
      <c r="D237" s="3" t="s">
        <v>111</v>
      </c>
      <c r="E237" s="3" t="s">
        <v>828</v>
      </c>
      <c r="F237" s="3" t="s">
        <v>63</v>
      </c>
      <c r="G237" s="3" t="s">
        <v>64</v>
      </c>
      <c r="H237" s="12">
        <v>42272</v>
      </c>
      <c r="I237" s="3" t="s">
        <v>53</v>
      </c>
      <c r="J237" s="3" t="s">
        <v>53</v>
      </c>
      <c r="K237" s="3" t="s">
        <v>53</v>
      </c>
      <c r="L237" s="3" t="s">
        <v>111</v>
      </c>
      <c r="M237" s="3" t="s">
        <v>53</v>
      </c>
      <c r="N237" s="3" t="s">
        <v>377</v>
      </c>
      <c r="O237" s="3" t="s">
        <v>53</v>
      </c>
      <c r="P237" s="3" t="s">
        <v>53</v>
      </c>
      <c r="Q237" s="3" t="s">
        <v>53</v>
      </c>
      <c r="R237" s="3" t="s">
        <v>53</v>
      </c>
    </row>
    <row r="238" spans="1:18" x14ac:dyDescent="0.25">
      <c r="A238" s="3">
        <v>234</v>
      </c>
      <c r="B238" s="5">
        <v>234</v>
      </c>
      <c r="C238" s="3" t="s">
        <v>83</v>
      </c>
      <c r="D238" s="3" t="s">
        <v>61</v>
      </c>
      <c r="E238" s="3" t="s">
        <v>1400</v>
      </c>
      <c r="F238" s="3" t="s">
        <v>63</v>
      </c>
      <c r="G238" s="3" t="s">
        <v>64</v>
      </c>
      <c r="H238" s="12">
        <v>42272</v>
      </c>
      <c r="I238" s="3" t="s">
        <v>53</v>
      </c>
      <c r="J238" s="3" t="s">
        <v>53</v>
      </c>
      <c r="K238" s="3" t="s">
        <v>53</v>
      </c>
      <c r="L238" s="3" t="s">
        <v>61</v>
      </c>
      <c r="M238" s="3" t="s">
        <v>53</v>
      </c>
      <c r="N238" s="3" t="s">
        <v>372</v>
      </c>
      <c r="O238" s="3" t="s">
        <v>53</v>
      </c>
      <c r="P238" s="3" t="s">
        <v>53</v>
      </c>
      <c r="Q238" s="3" t="s">
        <v>53</v>
      </c>
      <c r="R238" s="3" t="s">
        <v>53</v>
      </c>
    </row>
    <row r="239" spans="1:18" x14ac:dyDescent="0.25">
      <c r="A239" s="3">
        <v>235</v>
      </c>
      <c r="B239" s="5">
        <v>235</v>
      </c>
      <c r="C239" s="3" t="s">
        <v>53</v>
      </c>
      <c r="D239" s="3" t="s">
        <v>111</v>
      </c>
      <c r="E239" s="3" t="s">
        <v>53</v>
      </c>
      <c r="F239" s="3" t="s">
        <v>63</v>
      </c>
      <c r="G239" s="3" t="s">
        <v>53</v>
      </c>
      <c r="H239" s="12">
        <v>42272</v>
      </c>
      <c r="I239" s="3" t="s">
        <v>53</v>
      </c>
      <c r="J239" s="3" t="s">
        <v>53</v>
      </c>
      <c r="K239" s="3" t="s">
        <v>53</v>
      </c>
      <c r="L239" s="3" t="s">
        <v>111</v>
      </c>
      <c r="M239" s="3" t="s">
        <v>53</v>
      </c>
      <c r="N239" s="3" t="s">
        <v>179</v>
      </c>
      <c r="O239" s="3" t="s">
        <v>53</v>
      </c>
      <c r="P239" s="3" t="s">
        <v>53</v>
      </c>
      <c r="Q239" s="3" t="s">
        <v>53</v>
      </c>
      <c r="R239" s="3" t="s">
        <v>53</v>
      </c>
    </row>
    <row r="240" spans="1:18" x14ac:dyDescent="0.25">
      <c r="A240" s="3">
        <v>236</v>
      </c>
      <c r="B240" s="5">
        <v>236</v>
      </c>
      <c r="C240" s="3" t="s">
        <v>300</v>
      </c>
      <c r="D240" s="3" t="s">
        <v>61</v>
      </c>
      <c r="E240" s="3" t="s">
        <v>665</v>
      </c>
      <c r="F240" s="3" t="s">
        <v>63</v>
      </c>
      <c r="G240" s="3" t="s">
        <v>64</v>
      </c>
      <c r="H240" s="12">
        <v>42272</v>
      </c>
      <c r="I240" s="3" t="s">
        <v>53</v>
      </c>
      <c r="J240" s="3" t="s">
        <v>53</v>
      </c>
      <c r="K240" s="3" t="s">
        <v>53</v>
      </c>
      <c r="L240" s="3" t="s">
        <v>61</v>
      </c>
      <c r="M240" s="3" t="s">
        <v>53</v>
      </c>
      <c r="N240" s="3" t="s">
        <v>1114</v>
      </c>
      <c r="O240" s="3" t="s">
        <v>53</v>
      </c>
      <c r="P240" s="3" t="s">
        <v>53</v>
      </c>
      <c r="Q240" s="3" t="s">
        <v>53</v>
      </c>
      <c r="R240" s="3" t="s">
        <v>53</v>
      </c>
    </row>
    <row r="241" spans="1:18" x14ac:dyDescent="0.25">
      <c r="A241" s="3">
        <v>237</v>
      </c>
      <c r="B241" s="5">
        <v>237</v>
      </c>
      <c r="C241" s="3" t="s">
        <v>53</v>
      </c>
      <c r="D241" s="3" t="s">
        <v>111</v>
      </c>
      <c r="E241" s="3" t="s">
        <v>1344</v>
      </c>
      <c r="F241" s="3" t="s">
        <v>63</v>
      </c>
      <c r="G241" s="3" t="s">
        <v>64</v>
      </c>
      <c r="H241" s="12">
        <v>42272</v>
      </c>
      <c r="I241" s="3" t="s">
        <v>53</v>
      </c>
      <c r="J241" s="3" t="s">
        <v>53</v>
      </c>
      <c r="K241" s="3" t="s">
        <v>53</v>
      </c>
      <c r="L241" s="3" t="s">
        <v>111</v>
      </c>
      <c r="M241" s="3" t="s">
        <v>53</v>
      </c>
      <c r="N241" s="3" t="s">
        <v>354</v>
      </c>
      <c r="O241" s="3" t="s">
        <v>53</v>
      </c>
      <c r="P241" s="3" t="s">
        <v>53</v>
      </c>
      <c r="Q241" s="3" t="s">
        <v>53</v>
      </c>
      <c r="R241" s="3" t="s">
        <v>53</v>
      </c>
    </row>
    <row r="242" spans="1:18" x14ac:dyDescent="0.25">
      <c r="A242" s="3">
        <v>238</v>
      </c>
      <c r="B242" s="5">
        <v>238</v>
      </c>
      <c r="C242" s="3" t="s">
        <v>53</v>
      </c>
      <c r="D242" s="3" t="s">
        <v>111</v>
      </c>
      <c r="E242" s="3" t="s">
        <v>1423</v>
      </c>
      <c r="F242" s="3" t="s">
        <v>63</v>
      </c>
      <c r="G242" s="3" t="s">
        <v>64</v>
      </c>
      <c r="H242" s="12">
        <v>42272</v>
      </c>
      <c r="I242" s="3" t="s">
        <v>53</v>
      </c>
      <c r="J242" s="3" t="s">
        <v>53</v>
      </c>
      <c r="K242" s="3" t="s">
        <v>53</v>
      </c>
      <c r="L242" s="3" t="s">
        <v>111</v>
      </c>
      <c r="M242" s="3" t="s">
        <v>53</v>
      </c>
      <c r="N242" s="3" t="s">
        <v>354</v>
      </c>
      <c r="O242" s="3" t="s">
        <v>53</v>
      </c>
      <c r="P242" s="3" t="s">
        <v>53</v>
      </c>
      <c r="Q242" s="3" t="s">
        <v>53</v>
      </c>
      <c r="R242" s="3" t="s">
        <v>53</v>
      </c>
    </row>
    <row r="243" spans="1:18" x14ac:dyDescent="0.25">
      <c r="A243" s="3">
        <v>239</v>
      </c>
      <c r="B243" s="5">
        <v>239</v>
      </c>
      <c r="C243" s="3" t="s">
        <v>53</v>
      </c>
      <c r="D243" s="3" t="s">
        <v>111</v>
      </c>
      <c r="E243" s="3" t="s">
        <v>1429</v>
      </c>
      <c r="F243" s="3" t="s">
        <v>63</v>
      </c>
      <c r="G243" s="3" t="s">
        <v>64</v>
      </c>
      <c r="H243" s="12">
        <v>42272</v>
      </c>
      <c r="I243" s="3" t="s">
        <v>53</v>
      </c>
      <c r="J243" s="3" t="s">
        <v>53</v>
      </c>
      <c r="K243" s="3" t="s">
        <v>53</v>
      </c>
      <c r="L243" s="3" t="s">
        <v>111</v>
      </c>
      <c r="M243" s="3" t="s">
        <v>53</v>
      </c>
      <c r="N243" s="3" t="s">
        <v>377</v>
      </c>
      <c r="O243" s="3" t="s">
        <v>53</v>
      </c>
      <c r="P243" s="3" t="s">
        <v>53</v>
      </c>
      <c r="Q243" s="3" t="s">
        <v>53</v>
      </c>
      <c r="R243" s="3" t="s">
        <v>53</v>
      </c>
    </row>
    <row r="244" spans="1:18" x14ac:dyDescent="0.25">
      <c r="A244" s="3">
        <v>240</v>
      </c>
      <c r="B244" s="5">
        <v>240</v>
      </c>
      <c r="C244" s="3" t="s">
        <v>53</v>
      </c>
      <c r="D244" s="3" t="s">
        <v>111</v>
      </c>
      <c r="E244" s="3" t="s">
        <v>1434</v>
      </c>
      <c r="F244" s="3" t="s">
        <v>63</v>
      </c>
      <c r="G244" s="3" t="s">
        <v>64</v>
      </c>
      <c r="H244" s="12">
        <v>42272</v>
      </c>
      <c r="I244" s="3" t="s">
        <v>53</v>
      </c>
      <c r="J244" s="3" t="s">
        <v>53</v>
      </c>
      <c r="K244" s="3" t="s">
        <v>53</v>
      </c>
      <c r="L244" s="3" t="s">
        <v>111</v>
      </c>
      <c r="M244" s="3" t="s">
        <v>53</v>
      </c>
      <c r="N244" s="3" t="s">
        <v>179</v>
      </c>
      <c r="O244" s="3" t="s">
        <v>53</v>
      </c>
      <c r="P244" s="3" t="s">
        <v>53</v>
      </c>
      <c r="Q244" s="3" t="s">
        <v>53</v>
      </c>
      <c r="R244" s="3" t="s">
        <v>53</v>
      </c>
    </row>
    <row r="245" spans="1:18" x14ac:dyDescent="0.25">
      <c r="A245" s="3">
        <v>241</v>
      </c>
      <c r="B245" s="5">
        <v>241</v>
      </c>
      <c r="C245" s="3" t="s">
        <v>53</v>
      </c>
      <c r="D245" s="3" t="s">
        <v>111</v>
      </c>
      <c r="E245" s="3" t="s">
        <v>1441</v>
      </c>
      <c r="F245" s="3" t="s">
        <v>63</v>
      </c>
      <c r="G245" s="3" t="s">
        <v>64</v>
      </c>
      <c r="H245" s="12">
        <v>42272</v>
      </c>
      <c r="I245" s="3" t="s">
        <v>53</v>
      </c>
      <c r="J245" s="3" t="s">
        <v>53</v>
      </c>
      <c r="K245" s="3" t="s">
        <v>53</v>
      </c>
      <c r="L245" s="3" t="s">
        <v>111</v>
      </c>
      <c r="M245" s="3" t="s">
        <v>53</v>
      </c>
      <c r="N245" s="3" t="s">
        <v>377</v>
      </c>
      <c r="O245" s="3" t="s">
        <v>53</v>
      </c>
      <c r="P245" s="3" t="s">
        <v>53</v>
      </c>
      <c r="Q245" s="3" t="s">
        <v>53</v>
      </c>
      <c r="R245" s="3" t="s">
        <v>53</v>
      </c>
    </row>
    <row r="246" spans="1:18" x14ac:dyDescent="0.25">
      <c r="A246" s="3">
        <v>242</v>
      </c>
      <c r="B246" s="5">
        <v>242</v>
      </c>
      <c r="C246" s="3" t="s">
        <v>530</v>
      </c>
      <c r="D246" s="3" t="s">
        <v>61</v>
      </c>
      <c r="E246" s="3" t="s">
        <v>410</v>
      </c>
      <c r="F246" s="3" t="s">
        <v>63</v>
      </c>
      <c r="G246" s="3" t="s">
        <v>64</v>
      </c>
      <c r="H246" s="12">
        <v>42272</v>
      </c>
      <c r="I246" s="3" t="s">
        <v>53</v>
      </c>
      <c r="J246" s="3" t="s">
        <v>53</v>
      </c>
      <c r="K246" s="3" t="s">
        <v>53</v>
      </c>
      <c r="L246" s="3" t="s">
        <v>61</v>
      </c>
      <c r="M246" s="3" t="s">
        <v>53</v>
      </c>
      <c r="N246" s="3" t="s">
        <v>533</v>
      </c>
      <c r="O246" s="3" t="s">
        <v>53</v>
      </c>
      <c r="P246" s="3" t="s">
        <v>53</v>
      </c>
      <c r="Q246" s="3" t="s">
        <v>53</v>
      </c>
      <c r="R246" s="3" t="s">
        <v>53</v>
      </c>
    </row>
    <row r="247" spans="1:18" x14ac:dyDescent="0.25">
      <c r="A247" s="3">
        <v>243</v>
      </c>
      <c r="B247" s="5">
        <v>243</v>
      </c>
      <c r="C247" s="3" t="s">
        <v>169</v>
      </c>
      <c r="D247" s="3" t="s">
        <v>61</v>
      </c>
      <c r="E247" s="3" t="s">
        <v>1450</v>
      </c>
      <c r="F247" s="3" t="s">
        <v>63</v>
      </c>
      <c r="G247" s="3" t="s">
        <v>64</v>
      </c>
      <c r="H247" s="12">
        <v>42272</v>
      </c>
      <c r="I247" s="3" t="s">
        <v>53</v>
      </c>
      <c r="J247" s="3" t="s">
        <v>53</v>
      </c>
      <c r="K247" s="3" t="s">
        <v>53</v>
      </c>
      <c r="L247" s="3" t="s">
        <v>61</v>
      </c>
      <c r="M247" s="3" t="s">
        <v>53</v>
      </c>
      <c r="N247" s="3" t="s">
        <v>172</v>
      </c>
      <c r="O247" s="3" t="s">
        <v>53</v>
      </c>
      <c r="P247" s="3" t="s">
        <v>53</v>
      </c>
      <c r="Q247" s="3" t="s">
        <v>53</v>
      </c>
      <c r="R247" s="3" t="s">
        <v>53</v>
      </c>
    </row>
    <row r="248" spans="1:18" x14ac:dyDescent="0.25">
      <c r="A248" s="3">
        <v>244</v>
      </c>
      <c r="B248" s="5">
        <v>244</v>
      </c>
      <c r="C248" s="3" t="s">
        <v>83</v>
      </c>
      <c r="D248" s="3" t="s">
        <v>61</v>
      </c>
      <c r="E248" s="3" t="s">
        <v>929</v>
      </c>
      <c r="F248" s="3" t="s">
        <v>63</v>
      </c>
      <c r="G248" s="3" t="s">
        <v>64</v>
      </c>
      <c r="H248" s="12">
        <v>42272</v>
      </c>
      <c r="I248" s="3" t="s">
        <v>53</v>
      </c>
      <c r="J248" s="3" t="s">
        <v>53</v>
      </c>
      <c r="K248" s="3" t="s">
        <v>53</v>
      </c>
      <c r="L248" s="3" t="s">
        <v>61</v>
      </c>
      <c r="M248" s="3" t="s">
        <v>53</v>
      </c>
      <c r="N248" s="3" t="s">
        <v>173</v>
      </c>
      <c r="O248" s="3" t="s">
        <v>53</v>
      </c>
      <c r="P248" s="3" t="s">
        <v>53</v>
      </c>
      <c r="Q248" s="3" t="s">
        <v>53</v>
      </c>
      <c r="R248" s="3" t="s">
        <v>53</v>
      </c>
    </row>
    <row r="249" spans="1:18" x14ac:dyDescent="0.25">
      <c r="A249" s="3">
        <v>245</v>
      </c>
      <c r="B249" s="5">
        <v>245</v>
      </c>
      <c r="C249" s="3" t="s">
        <v>300</v>
      </c>
      <c r="D249" s="3" t="s">
        <v>61</v>
      </c>
      <c r="E249" s="3" t="s">
        <v>158</v>
      </c>
      <c r="F249" s="3" t="s">
        <v>63</v>
      </c>
      <c r="G249" s="3" t="s">
        <v>64</v>
      </c>
      <c r="H249" s="12">
        <v>42272</v>
      </c>
      <c r="I249" s="3" t="s">
        <v>53</v>
      </c>
      <c r="J249" s="3" t="s">
        <v>53</v>
      </c>
      <c r="K249" s="3" t="s">
        <v>53</v>
      </c>
      <c r="L249" s="3" t="s">
        <v>61</v>
      </c>
      <c r="M249" s="3" t="s">
        <v>53</v>
      </c>
      <c r="N249" s="3" t="s">
        <v>173</v>
      </c>
      <c r="O249" s="3" t="s">
        <v>53</v>
      </c>
      <c r="P249" s="3" t="s">
        <v>53</v>
      </c>
      <c r="Q249" s="3" t="s">
        <v>53</v>
      </c>
      <c r="R249" s="3" t="s">
        <v>53</v>
      </c>
    </row>
    <row r="250" spans="1:18" x14ac:dyDescent="0.25">
      <c r="A250" s="3">
        <v>246</v>
      </c>
      <c r="B250" s="5">
        <v>246</v>
      </c>
      <c r="C250" s="3" t="s">
        <v>53</v>
      </c>
      <c r="D250" s="3" t="s">
        <v>131</v>
      </c>
      <c r="E250" s="3" t="s">
        <v>53</v>
      </c>
      <c r="F250" s="3" t="s">
        <v>63</v>
      </c>
      <c r="G250" s="3" t="s">
        <v>53</v>
      </c>
      <c r="H250" s="12">
        <v>42272</v>
      </c>
      <c r="I250" s="3" t="s">
        <v>53</v>
      </c>
      <c r="J250" s="3" t="s">
        <v>53</v>
      </c>
      <c r="K250" s="3" t="s">
        <v>53</v>
      </c>
      <c r="L250" s="3" t="s">
        <v>131</v>
      </c>
      <c r="M250" s="3" t="s">
        <v>53</v>
      </c>
      <c r="N250" s="3" t="s">
        <v>133</v>
      </c>
      <c r="O250" s="3" t="s">
        <v>53</v>
      </c>
      <c r="P250" s="3" t="s">
        <v>53</v>
      </c>
      <c r="Q250" s="3" t="s">
        <v>53</v>
      </c>
      <c r="R250" s="3" t="s">
        <v>53</v>
      </c>
    </row>
    <row r="251" spans="1:18" x14ac:dyDescent="0.25">
      <c r="A251" s="3">
        <v>248</v>
      </c>
      <c r="B251" s="5">
        <v>248</v>
      </c>
      <c r="C251" s="3" t="s">
        <v>187</v>
      </c>
      <c r="D251" s="3" t="s">
        <v>61</v>
      </c>
      <c r="E251" s="3" t="s">
        <v>53</v>
      </c>
      <c r="F251" s="3" t="s">
        <v>63</v>
      </c>
      <c r="G251" s="3" t="s">
        <v>53</v>
      </c>
      <c r="H251" s="12">
        <v>42272</v>
      </c>
      <c r="I251" s="3" t="s">
        <v>53</v>
      </c>
      <c r="J251" s="3" t="s">
        <v>53</v>
      </c>
      <c r="K251" s="3" t="s">
        <v>53</v>
      </c>
      <c r="L251" s="3" t="s">
        <v>61</v>
      </c>
      <c r="M251" s="3" t="s">
        <v>53</v>
      </c>
      <c r="N251" s="3" t="s">
        <v>333</v>
      </c>
      <c r="O251" s="3" t="s">
        <v>53</v>
      </c>
      <c r="P251" s="3" t="s">
        <v>53</v>
      </c>
      <c r="Q251" s="3" t="s">
        <v>53</v>
      </c>
      <c r="R251" s="3" t="s">
        <v>53</v>
      </c>
    </row>
    <row r="252" spans="1:18" x14ac:dyDescent="0.25">
      <c r="A252" s="3">
        <v>249</v>
      </c>
      <c r="B252" s="5">
        <v>249</v>
      </c>
      <c r="C252" s="3" t="s">
        <v>53</v>
      </c>
      <c r="D252" s="3" t="s">
        <v>111</v>
      </c>
      <c r="E252" s="3" t="s">
        <v>53</v>
      </c>
      <c r="F252" s="3" t="s">
        <v>63</v>
      </c>
      <c r="G252" s="3" t="s">
        <v>53</v>
      </c>
      <c r="H252" s="12">
        <v>42272</v>
      </c>
      <c r="I252" s="3" t="s">
        <v>53</v>
      </c>
      <c r="J252" s="3" t="s">
        <v>53</v>
      </c>
      <c r="K252" s="3" t="s">
        <v>53</v>
      </c>
      <c r="L252" s="3" t="s">
        <v>111</v>
      </c>
      <c r="M252" s="3" t="s">
        <v>53</v>
      </c>
      <c r="N252" s="3" t="s">
        <v>354</v>
      </c>
      <c r="O252" s="3" t="s">
        <v>53</v>
      </c>
      <c r="P252" s="3" t="s">
        <v>53</v>
      </c>
      <c r="Q252" s="3" t="s">
        <v>53</v>
      </c>
      <c r="R252" s="3" t="s">
        <v>53</v>
      </c>
    </row>
    <row r="253" spans="1:18" x14ac:dyDescent="0.25">
      <c r="A253" s="3">
        <v>250</v>
      </c>
      <c r="B253" s="5">
        <v>250</v>
      </c>
      <c r="C253" s="3" t="s">
        <v>53</v>
      </c>
      <c r="D253" s="3" t="s">
        <v>111</v>
      </c>
      <c r="E253" s="3" t="s">
        <v>53</v>
      </c>
      <c r="F253" s="3" t="s">
        <v>63</v>
      </c>
      <c r="G253" s="3" t="s">
        <v>53</v>
      </c>
      <c r="H253" s="12">
        <v>42272</v>
      </c>
      <c r="I253" s="3" t="s">
        <v>53</v>
      </c>
      <c r="J253" s="3" t="s">
        <v>53</v>
      </c>
      <c r="K253" s="3" t="s">
        <v>53</v>
      </c>
      <c r="L253" s="3" t="s">
        <v>111</v>
      </c>
      <c r="M253" s="3" t="s">
        <v>53</v>
      </c>
      <c r="N253" s="3" t="s">
        <v>354</v>
      </c>
      <c r="O253" s="3" t="s">
        <v>53</v>
      </c>
      <c r="P253" s="3" t="s">
        <v>53</v>
      </c>
      <c r="Q253" s="3" t="s">
        <v>53</v>
      </c>
      <c r="R253" s="3" t="s">
        <v>53</v>
      </c>
    </row>
    <row r="254" spans="1:18" x14ac:dyDescent="0.25">
      <c r="A254" s="3">
        <v>251</v>
      </c>
      <c r="B254" s="5">
        <v>251</v>
      </c>
      <c r="C254" s="3" t="s">
        <v>53</v>
      </c>
      <c r="D254" s="3" t="s">
        <v>111</v>
      </c>
      <c r="E254" s="3" t="s">
        <v>53</v>
      </c>
      <c r="F254" s="3" t="s">
        <v>63</v>
      </c>
      <c r="G254" s="3" t="s">
        <v>53</v>
      </c>
      <c r="H254" s="12">
        <v>42272</v>
      </c>
      <c r="I254" s="3" t="s">
        <v>53</v>
      </c>
      <c r="J254" s="3" t="s">
        <v>53</v>
      </c>
      <c r="K254" s="3" t="s">
        <v>53</v>
      </c>
      <c r="L254" s="3" t="s">
        <v>111</v>
      </c>
      <c r="M254" s="3" t="s">
        <v>53</v>
      </c>
      <c r="N254" s="3" t="s">
        <v>354</v>
      </c>
      <c r="O254" s="3" t="s">
        <v>53</v>
      </c>
      <c r="P254" s="3" t="s">
        <v>53</v>
      </c>
      <c r="Q254" s="3" t="s">
        <v>53</v>
      </c>
      <c r="R254" s="3" t="s">
        <v>53</v>
      </c>
    </row>
    <row r="255" spans="1:18" x14ac:dyDescent="0.25">
      <c r="A255" s="3">
        <v>252</v>
      </c>
      <c r="B255" s="5">
        <v>252</v>
      </c>
      <c r="C255" s="3" t="s">
        <v>53</v>
      </c>
      <c r="D255" s="3" t="s">
        <v>111</v>
      </c>
      <c r="E255" s="3" t="s">
        <v>53</v>
      </c>
      <c r="F255" s="3" t="s">
        <v>63</v>
      </c>
      <c r="G255" s="3" t="s">
        <v>53</v>
      </c>
      <c r="H255" s="12">
        <v>42272</v>
      </c>
      <c r="I255" s="3" t="s">
        <v>53</v>
      </c>
      <c r="J255" s="3" t="s">
        <v>53</v>
      </c>
      <c r="K255" s="3" t="s">
        <v>53</v>
      </c>
      <c r="L255" s="3" t="s">
        <v>111</v>
      </c>
      <c r="M255" s="3" t="s">
        <v>53</v>
      </c>
      <c r="N255" s="3" t="s">
        <v>354</v>
      </c>
      <c r="O255" s="3" t="s">
        <v>53</v>
      </c>
      <c r="P255" s="3" t="s">
        <v>53</v>
      </c>
      <c r="Q255" s="3" t="s">
        <v>53</v>
      </c>
      <c r="R255" s="3" t="s">
        <v>53</v>
      </c>
    </row>
    <row r="256" spans="1:18" x14ac:dyDescent="0.25">
      <c r="A256" s="3">
        <v>253</v>
      </c>
      <c r="B256" s="5">
        <v>253</v>
      </c>
      <c r="C256" s="3" t="s">
        <v>53</v>
      </c>
      <c r="D256" s="3" t="s">
        <v>111</v>
      </c>
      <c r="E256" s="3" t="s">
        <v>53</v>
      </c>
      <c r="F256" s="3" t="s">
        <v>63</v>
      </c>
      <c r="G256" s="3" t="s">
        <v>53</v>
      </c>
      <c r="H256" s="12">
        <v>42272</v>
      </c>
      <c r="I256" s="3" t="s">
        <v>53</v>
      </c>
      <c r="J256" s="3" t="s">
        <v>53</v>
      </c>
      <c r="K256" s="3" t="s">
        <v>53</v>
      </c>
      <c r="L256" s="3" t="s">
        <v>111</v>
      </c>
      <c r="M256" s="3" t="s">
        <v>53</v>
      </c>
      <c r="N256" s="3" t="s">
        <v>354</v>
      </c>
      <c r="O256" s="3" t="s">
        <v>53</v>
      </c>
      <c r="P256" s="3" t="s">
        <v>53</v>
      </c>
      <c r="Q256" s="3" t="s">
        <v>53</v>
      </c>
      <c r="R256" s="3" t="s">
        <v>53</v>
      </c>
    </row>
    <row r="257" spans="1:18" x14ac:dyDescent="0.25">
      <c r="A257" s="3">
        <v>254</v>
      </c>
      <c r="B257" s="5">
        <v>254</v>
      </c>
      <c r="C257" s="3" t="s">
        <v>53</v>
      </c>
      <c r="D257" s="3" t="s">
        <v>111</v>
      </c>
      <c r="E257" s="3" t="s">
        <v>53</v>
      </c>
      <c r="F257" s="3" t="s">
        <v>63</v>
      </c>
      <c r="G257" s="3" t="s">
        <v>53</v>
      </c>
      <c r="H257" s="12">
        <v>42272</v>
      </c>
      <c r="I257" s="3" t="s">
        <v>53</v>
      </c>
      <c r="J257" s="3" t="s">
        <v>53</v>
      </c>
      <c r="K257" s="3" t="s">
        <v>53</v>
      </c>
      <c r="L257" s="3" t="s">
        <v>111</v>
      </c>
      <c r="M257" s="3" t="s">
        <v>53</v>
      </c>
      <c r="N257" s="3" t="s">
        <v>354</v>
      </c>
      <c r="O257" s="3" t="s">
        <v>53</v>
      </c>
      <c r="P257" s="3" t="s">
        <v>53</v>
      </c>
      <c r="Q257" s="3" t="s">
        <v>53</v>
      </c>
      <c r="R257" s="3" t="s">
        <v>53</v>
      </c>
    </row>
    <row r="258" spans="1:18" x14ac:dyDescent="0.25">
      <c r="A258" s="3">
        <v>255</v>
      </c>
      <c r="B258" s="5">
        <v>255</v>
      </c>
      <c r="C258" s="3" t="s">
        <v>53</v>
      </c>
      <c r="D258" s="3" t="s">
        <v>111</v>
      </c>
      <c r="E258" s="3" t="s">
        <v>53</v>
      </c>
      <c r="F258" s="3" t="s">
        <v>63</v>
      </c>
      <c r="G258" s="3" t="s">
        <v>53</v>
      </c>
      <c r="H258" s="12">
        <v>42272</v>
      </c>
      <c r="I258" s="3" t="s">
        <v>53</v>
      </c>
      <c r="J258" s="3" t="s">
        <v>53</v>
      </c>
      <c r="K258" s="3" t="s">
        <v>53</v>
      </c>
      <c r="L258" s="3" t="s">
        <v>111</v>
      </c>
      <c r="M258" s="3" t="s">
        <v>53</v>
      </c>
      <c r="N258" s="3" t="s">
        <v>317</v>
      </c>
      <c r="O258" s="3" t="s">
        <v>53</v>
      </c>
      <c r="P258" s="3" t="s">
        <v>53</v>
      </c>
      <c r="Q258" s="3" t="s">
        <v>53</v>
      </c>
      <c r="R258" s="3" t="s">
        <v>53</v>
      </c>
    </row>
    <row r="259" spans="1:18" x14ac:dyDescent="0.25">
      <c r="A259" s="3">
        <v>256</v>
      </c>
      <c r="B259" s="5">
        <v>256</v>
      </c>
      <c r="C259" s="3" t="s">
        <v>53</v>
      </c>
      <c r="D259" s="3" t="s">
        <v>111</v>
      </c>
      <c r="E259" s="3" t="s">
        <v>53</v>
      </c>
      <c r="F259" s="3" t="s">
        <v>63</v>
      </c>
      <c r="G259" s="3" t="s">
        <v>53</v>
      </c>
      <c r="H259" s="12">
        <v>42272</v>
      </c>
      <c r="I259" s="3" t="s">
        <v>53</v>
      </c>
      <c r="J259" s="3" t="s">
        <v>53</v>
      </c>
      <c r="K259" s="3" t="s">
        <v>53</v>
      </c>
      <c r="L259" s="3" t="s">
        <v>111</v>
      </c>
      <c r="M259" s="3" t="s">
        <v>53</v>
      </c>
      <c r="N259" s="3" t="s">
        <v>562</v>
      </c>
      <c r="O259" s="3" t="s">
        <v>53</v>
      </c>
      <c r="P259" s="3" t="s">
        <v>53</v>
      </c>
      <c r="Q259" s="3" t="s">
        <v>53</v>
      </c>
      <c r="R259" s="3" t="s">
        <v>53</v>
      </c>
    </row>
    <row r="260" spans="1:18" x14ac:dyDescent="0.25">
      <c r="A260" s="3">
        <v>257</v>
      </c>
      <c r="B260" s="5">
        <v>257</v>
      </c>
      <c r="C260" s="3" t="s">
        <v>53</v>
      </c>
      <c r="D260" s="3" t="s">
        <v>111</v>
      </c>
      <c r="E260" s="3" t="s">
        <v>53</v>
      </c>
      <c r="F260" s="3" t="s">
        <v>63</v>
      </c>
      <c r="G260" s="3" t="s">
        <v>53</v>
      </c>
      <c r="H260" s="12">
        <v>42272</v>
      </c>
      <c r="I260" s="3" t="s">
        <v>53</v>
      </c>
      <c r="J260" s="3" t="s">
        <v>53</v>
      </c>
      <c r="K260" s="3" t="s">
        <v>53</v>
      </c>
      <c r="L260" s="3" t="s">
        <v>111</v>
      </c>
      <c r="M260" s="3" t="s">
        <v>53</v>
      </c>
      <c r="N260" s="3" t="s">
        <v>562</v>
      </c>
      <c r="O260" s="3" t="s">
        <v>53</v>
      </c>
      <c r="P260" s="3" t="s">
        <v>53</v>
      </c>
      <c r="Q260" s="3" t="s">
        <v>53</v>
      </c>
      <c r="R260" s="3" t="s">
        <v>53</v>
      </c>
    </row>
    <row r="261" spans="1:18" x14ac:dyDescent="0.25">
      <c r="A261" s="3">
        <v>258</v>
      </c>
      <c r="B261" s="5">
        <v>258</v>
      </c>
      <c r="C261" s="3" t="s">
        <v>53</v>
      </c>
      <c r="D261" s="3" t="s">
        <v>111</v>
      </c>
      <c r="E261" s="3" t="s">
        <v>53</v>
      </c>
      <c r="F261" s="3" t="s">
        <v>63</v>
      </c>
      <c r="G261" s="3" t="s">
        <v>53</v>
      </c>
      <c r="H261" s="12">
        <v>42272</v>
      </c>
      <c r="I261" s="3" t="s">
        <v>53</v>
      </c>
      <c r="J261" s="3" t="s">
        <v>53</v>
      </c>
      <c r="K261" s="3" t="s">
        <v>53</v>
      </c>
      <c r="L261" s="3" t="s">
        <v>111</v>
      </c>
      <c r="M261" s="3" t="s">
        <v>53</v>
      </c>
      <c r="N261" s="3" t="s">
        <v>562</v>
      </c>
      <c r="O261" s="3" t="s">
        <v>53</v>
      </c>
      <c r="P261" s="3" t="s">
        <v>53</v>
      </c>
      <c r="Q261" s="3" t="s">
        <v>53</v>
      </c>
      <c r="R261" s="3" t="s">
        <v>53</v>
      </c>
    </row>
    <row r="262" spans="1:18" x14ac:dyDescent="0.25">
      <c r="A262" s="3">
        <v>259</v>
      </c>
      <c r="B262" s="5">
        <v>259</v>
      </c>
      <c r="C262" s="3" t="s">
        <v>53</v>
      </c>
      <c r="D262" s="3" t="s">
        <v>111</v>
      </c>
      <c r="E262" s="3" t="s">
        <v>53</v>
      </c>
      <c r="F262" s="3" t="s">
        <v>63</v>
      </c>
      <c r="G262" s="3" t="s">
        <v>53</v>
      </c>
      <c r="H262" s="12">
        <v>42272</v>
      </c>
      <c r="I262" s="3" t="s">
        <v>53</v>
      </c>
      <c r="J262" s="3" t="s">
        <v>53</v>
      </c>
      <c r="K262" s="3" t="s">
        <v>53</v>
      </c>
      <c r="L262" s="3" t="s">
        <v>111</v>
      </c>
      <c r="M262" s="3" t="s">
        <v>53</v>
      </c>
      <c r="N262" s="3" t="s">
        <v>562</v>
      </c>
      <c r="O262" s="3" t="s">
        <v>53</v>
      </c>
      <c r="P262" s="3" t="s">
        <v>53</v>
      </c>
      <c r="Q262" s="3" t="s">
        <v>53</v>
      </c>
      <c r="R262" s="3" t="s">
        <v>53</v>
      </c>
    </row>
    <row r="263" spans="1:18" x14ac:dyDescent="0.25">
      <c r="A263" s="3">
        <v>260</v>
      </c>
      <c r="B263" s="5">
        <v>260</v>
      </c>
      <c r="C263" s="3" t="s">
        <v>53</v>
      </c>
      <c r="D263" s="3" t="s">
        <v>111</v>
      </c>
      <c r="E263" s="3" t="s">
        <v>53</v>
      </c>
      <c r="F263" s="3" t="s">
        <v>63</v>
      </c>
      <c r="G263" s="3" t="s">
        <v>53</v>
      </c>
      <c r="H263" s="12">
        <v>42272</v>
      </c>
      <c r="I263" s="3" t="s">
        <v>53</v>
      </c>
      <c r="J263" s="3" t="s">
        <v>53</v>
      </c>
      <c r="K263" s="3" t="s">
        <v>53</v>
      </c>
      <c r="L263" s="3" t="s">
        <v>111</v>
      </c>
      <c r="M263" s="3" t="s">
        <v>53</v>
      </c>
      <c r="N263" s="3" t="s">
        <v>494</v>
      </c>
      <c r="O263" s="3" t="s">
        <v>53</v>
      </c>
      <c r="P263" s="3" t="s">
        <v>53</v>
      </c>
      <c r="Q263" s="3" t="s">
        <v>53</v>
      </c>
      <c r="R263" s="3" t="s">
        <v>53</v>
      </c>
    </row>
    <row r="264" spans="1:18" x14ac:dyDescent="0.25">
      <c r="A264" s="3">
        <v>261</v>
      </c>
      <c r="B264" s="5">
        <v>261</v>
      </c>
      <c r="C264" s="3" t="s">
        <v>53</v>
      </c>
      <c r="D264" s="3" t="s">
        <v>111</v>
      </c>
      <c r="E264" s="3" t="s">
        <v>53</v>
      </c>
      <c r="F264" s="3" t="s">
        <v>63</v>
      </c>
      <c r="G264" s="3" t="s">
        <v>53</v>
      </c>
      <c r="H264" s="12">
        <v>42272</v>
      </c>
      <c r="I264" s="3" t="s">
        <v>53</v>
      </c>
      <c r="J264" s="3" t="s">
        <v>53</v>
      </c>
      <c r="K264" s="3" t="s">
        <v>53</v>
      </c>
      <c r="L264" s="3" t="s">
        <v>111</v>
      </c>
      <c r="M264" s="3" t="s">
        <v>53</v>
      </c>
      <c r="N264" s="3" t="s">
        <v>494</v>
      </c>
      <c r="O264" s="3" t="s">
        <v>53</v>
      </c>
      <c r="P264" s="3" t="s">
        <v>53</v>
      </c>
      <c r="Q264" s="3" t="s">
        <v>53</v>
      </c>
      <c r="R264" s="3" t="s">
        <v>53</v>
      </c>
    </row>
    <row r="265" spans="1:18" x14ac:dyDescent="0.25">
      <c r="A265" s="3">
        <v>262</v>
      </c>
      <c r="B265" s="5">
        <v>262</v>
      </c>
      <c r="C265" s="3" t="s">
        <v>53</v>
      </c>
      <c r="D265" s="3" t="s">
        <v>111</v>
      </c>
      <c r="E265" s="3" t="s">
        <v>53</v>
      </c>
      <c r="F265" s="3" t="s">
        <v>63</v>
      </c>
      <c r="G265" s="3" t="s">
        <v>53</v>
      </c>
      <c r="H265" s="12">
        <v>42272</v>
      </c>
      <c r="I265" s="3" t="s">
        <v>53</v>
      </c>
      <c r="J265" s="3" t="s">
        <v>53</v>
      </c>
      <c r="K265" s="3" t="s">
        <v>53</v>
      </c>
      <c r="L265" s="3" t="s">
        <v>111</v>
      </c>
      <c r="M265" s="3" t="s">
        <v>53</v>
      </c>
      <c r="N265" s="3" t="s">
        <v>494</v>
      </c>
      <c r="O265" s="3" t="s">
        <v>53</v>
      </c>
      <c r="P265" s="3" t="s">
        <v>53</v>
      </c>
      <c r="Q265" s="3" t="s">
        <v>53</v>
      </c>
      <c r="R265" s="3" t="s">
        <v>53</v>
      </c>
    </row>
    <row r="266" spans="1:18" x14ac:dyDescent="0.25">
      <c r="A266" s="3">
        <v>263</v>
      </c>
      <c r="B266" s="5">
        <v>263</v>
      </c>
      <c r="C266" s="3" t="s">
        <v>53</v>
      </c>
      <c r="D266" s="3" t="s">
        <v>111</v>
      </c>
      <c r="E266" s="3" t="s">
        <v>53</v>
      </c>
      <c r="F266" s="3" t="s">
        <v>63</v>
      </c>
      <c r="G266" s="3" t="s">
        <v>53</v>
      </c>
      <c r="H266" s="12">
        <v>42272</v>
      </c>
      <c r="I266" s="3" t="s">
        <v>53</v>
      </c>
      <c r="J266" s="3" t="s">
        <v>53</v>
      </c>
      <c r="K266" s="3" t="s">
        <v>53</v>
      </c>
      <c r="L266" s="3" t="s">
        <v>111</v>
      </c>
      <c r="M266" s="3" t="s">
        <v>53</v>
      </c>
      <c r="N266" s="3" t="s">
        <v>494</v>
      </c>
      <c r="O266" s="3" t="s">
        <v>53</v>
      </c>
      <c r="P266" s="3" t="s">
        <v>53</v>
      </c>
      <c r="Q266" s="3" t="s">
        <v>53</v>
      </c>
      <c r="R266" s="3" t="s">
        <v>53</v>
      </c>
    </row>
    <row r="267" spans="1:18" x14ac:dyDescent="0.25">
      <c r="A267" s="3">
        <v>264</v>
      </c>
      <c r="B267" s="5">
        <v>264</v>
      </c>
      <c r="C267" s="3" t="s">
        <v>53</v>
      </c>
      <c r="D267" s="3" t="s">
        <v>111</v>
      </c>
      <c r="E267" s="3" t="s">
        <v>53</v>
      </c>
      <c r="F267" s="3" t="s">
        <v>63</v>
      </c>
      <c r="G267" s="3" t="s">
        <v>53</v>
      </c>
      <c r="H267" s="12">
        <v>42272</v>
      </c>
      <c r="I267" s="3" t="s">
        <v>53</v>
      </c>
      <c r="J267" s="3" t="s">
        <v>53</v>
      </c>
      <c r="K267" s="3" t="s">
        <v>53</v>
      </c>
      <c r="L267" s="3" t="s">
        <v>111</v>
      </c>
      <c r="M267" s="3" t="s">
        <v>53</v>
      </c>
      <c r="N267" s="3" t="s">
        <v>494</v>
      </c>
      <c r="O267" s="3" t="s">
        <v>53</v>
      </c>
      <c r="P267" s="3" t="s">
        <v>53</v>
      </c>
      <c r="Q267" s="3" t="s">
        <v>53</v>
      </c>
      <c r="R267" s="3" t="s">
        <v>53</v>
      </c>
    </row>
    <row r="268" spans="1:18" x14ac:dyDescent="0.25">
      <c r="A268" s="3">
        <v>265</v>
      </c>
      <c r="B268" s="5">
        <v>265</v>
      </c>
      <c r="C268" s="3" t="s">
        <v>53</v>
      </c>
      <c r="D268" s="3" t="s">
        <v>111</v>
      </c>
      <c r="E268" s="3" t="s">
        <v>53</v>
      </c>
      <c r="F268" s="3" t="s">
        <v>63</v>
      </c>
      <c r="G268" s="3" t="s">
        <v>53</v>
      </c>
      <c r="H268" s="12">
        <v>42272</v>
      </c>
      <c r="I268" s="3" t="s">
        <v>53</v>
      </c>
      <c r="J268" s="3" t="s">
        <v>53</v>
      </c>
      <c r="K268" s="3" t="s">
        <v>53</v>
      </c>
      <c r="L268" s="3" t="s">
        <v>111</v>
      </c>
      <c r="M268" s="3" t="s">
        <v>53</v>
      </c>
      <c r="N268" s="3" t="s">
        <v>494</v>
      </c>
      <c r="O268" s="3" t="s">
        <v>53</v>
      </c>
      <c r="P268" s="3" t="s">
        <v>53</v>
      </c>
      <c r="Q268" s="3" t="s">
        <v>53</v>
      </c>
      <c r="R268" s="3" t="s">
        <v>53</v>
      </c>
    </row>
    <row r="269" spans="1:18" x14ac:dyDescent="0.25">
      <c r="A269" s="3">
        <v>266</v>
      </c>
      <c r="B269" s="5">
        <v>266</v>
      </c>
      <c r="C269" s="3" t="s">
        <v>53</v>
      </c>
      <c r="D269" s="3" t="s">
        <v>111</v>
      </c>
      <c r="E269" s="3" t="s">
        <v>53</v>
      </c>
      <c r="F269" s="3" t="s">
        <v>63</v>
      </c>
      <c r="G269" s="3" t="s">
        <v>53</v>
      </c>
      <c r="H269" s="12">
        <v>42272</v>
      </c>
      <c r="I269" s="3" t="s">
        <v>53</v>
      </c>
      <c r="J269" s="3" t="s">
        <v>53</v>
      </c>
      <c r="K269" s="3" t="s">
        <v>53</v>
      </c>
      <c r="L269" s="3" t="s">
        <v>111</v>
      </c>
      <c r="M269" s="3" t="s">
        <v>53</v>
      </c>
      <c r="N269" s="3" t="s">
        <v>494</v>
      </c>
      <c r="O269" s="3" t="s">
        <v>53</v>
      </c>
      <c r="P269" s="3" t="s">
        <v>53</v>
      </c>
      <c r="Q269" s="3" t="s">
        <v>53</v>
      </c>
      <c r="R269" s="3" t="s">
        <v>53</v>
      </c>
    </row>
    <row r="270" spans="1:18" x14ac:dyDescent="0.25">
      <c r="A270" s="3">
        <v>267</v>
      </c>
      <c r="B270" s="5">
        <v>267</v>
      </c>
      <c r="C270" s="3" t="s">
        <v>53</v>
      </c>
      <c r="D270" s="3" t="s">
        <v>111</v>
      </c>
      <c r="E270" s="3" t="s">
        <v>53</v>
      </c>
      <c r="F270" s="3" t="s">
        <v>63</v>
      </c>
      <c r="G270" s="3" t="s">
        <v>53</v>
      </c>
      <c r="H270" s="12">
        <v>42272</v>
      </c>
      <c r="I270" s="3" t="s">
        <v>53</v>
      </c>
      <c r="J270" s="3" t="s">
        <v>53</v>
      </c>
      <c r="K270" s="3" t="s">
        <v>53</v>
      </c>
      <c r="L270" s="3" t="s">
        <v>111</v>
      </c>
      <c r="M270" s="3" t="s">
        <v>53</v>
      </c>
      <c r="N270" s="3" t="s">
        <v>494</v>
      </c>
      <c r="O270" s="3" t="s">
        <v>53</v>
      </c>
      <c r="P270" s="3" t="s">
        <v>53</v>
      </c>
      <c r="Q270" s="3" t="s">
        <v>53</v>
      </c>
      <c r="R270" s="3" t="s">
        <v>53</v>
      </c>
    </row>
    <row r="271" spans="1:18" x14ac:dyDescent="0.25">
      <c r="A271" s="3">
        <v>268</v>
      </c>
      <c r="B271" s="5">
        <v>268</v>
      </c>
      <c r="C271" s="3" t="s">
        <v>53</v>
      </c>
      <c r="D271" s="3" t="s">
        <v>111</v>
      </c>
      <c r="E271" s="3" t="s">
        <v>53</v>
      </c>
      <c r="F271" s="3" t="s">
        <v>63</v>
      </c>
      <c r="G271" s="3" t="s">
        <v>53</v>
      </c>
      <c r="H271" s="12">
        <v>42272</v>
      </c>
      <c r="I271" s="3" t="s">
        <v>53</v>
      </c>
      <c r="J271" s="3" t="s">
        <v>53</v>
      </c>
      <c r="K271" s="3" t="s">
        <v>53</v>
      </c>
      <c r="L271" s="3" t="s">
        <v>111</v>
      </c>
      <c r="M271" s="3" t="s">
        <v>53</v>
      </c>
      <c r="N271" s="3" t="s">
        <v>494</v>
      </c>
      <c r="O271" s="3" t="s">
        <v>53</v>
      </c>
      <c r="P271" s="3" t="s">
        <v>53</v>
      </c>
      <c r="Q271" s="3" t="s">
        <v>53</v>
      </c>
      <c r="R271" s="3" t="s">
        <v>53</v>
      </c>
    </row>
    <row r="272" spans="1:18" x14ac:dyDescent="0.25">
      <c r="A272" s="3">
        <v>269</v>
      </c>
      <c r="B272" s="5">
        <v>269</v>
      </c>
      <c r="C272" s="3" t="s">
        <v>53</v>
      </c>
      <c r="D272" s="3" t="s">
        <v>111</v>
      </c>
      <c r="E272" s="3" t="s">
        <v>53</v>
      </c>
      <c r="F272" s="3" t="s">
        <v>63</v>
      </c>
      <c r="G272" s="3" t="s">
        <v>53</v>
      </c>
      <c r="H272" s="12">
        <v>42272</v>
      </c>
      <c r="I272" s="3" t="s">
        <v>53</v>
      </c>
      <c r="J272" s="3" t="s">
        <v>53</v>
      </c>
      <c r="K272" s="3" t="s">
        <v>53</v>
      </c>
      <c r="L272" s="3" t="s">
        <v>111</v>
      </c>
      <c r="M272" s="3" t="s">
        <v>53</v>
      </c>
      <c r="N272" s="3" t="s">
        <v>494</v>
      </c>
      <c r="O272" s="3" t="s">
        <v>53</v>
      </c>
      <c r="P272" s="3" t="s">
        <v>53</v>
      </c>
      <c r="Q272" s="3" t="s">
        <v>53</v>
      </c>
      <c r="R272" s="3" t="s">
        <v>53</v>
      </c>
    </row>
    <row r="273" spans="1:18" x14ac:dyDescent="0.25">
      <c r="A273" s="3">
        <v>270</v>
      </c>
      <c r="B273" s="5">
        <v>270</v>
      </c>
      <c r="C273" s="3" t="s">
        <v>53</v>
      </c>
      <c r="D273" s="3" t="s">
        <v>111</v>
      </c>
      <c r="E273" s="3" t="s">
        <v>53</v>
      </c>
      <c r="F273" s="3" t="s">
        <v>63</v>
      </c>
      <c r="G273" s="3" t="s">
        <v>53</v>
      </c>
      <c r="H273" s="12">
        <v>42272</v>
      </c>
      <c r="I273" s="3" t="s">
        <v>53</v>
      </c>
      <c r="J273" s="3" t="s">
        <v>53</v>
      </c>
      <c r="K273" s="3" t="s">
        <v>53</v>
      </c>
      <c r="L273" s="3" t="s">
        <v>111</v>
      </c>
      <c r="M273" s="3" t="s">
        <v>53</v>
      </c>
      <c r="N273" s="3" t="s">
        <v>494</v>
      </c>
      <c r="O273" s="3" t="s">
        <v>53</v>
      </c>
      <c r="P273" s="3" t="s">
        <v>53</v>
      </c>
      <c r="Q273" s="3" t="s">
        <v>53</v>
      </c>
      <c r="R273" s="3" t="s">
        <v>53</v>
      </c>
    </row>
    <row r="274" spans="1:18" x14ac:dyDescent="0.25">
      <c r="A274" s="3">
        <v>271</v>
      </c>
      <c r="B274" s="5">
        <v>271</v>
      </c>
      <c r="C274" s="3" t="s">
        <v>53</v>
      </c>
      <c r="D274" s="3" t="s">
        <v>111</v>
      </c>
      <c r="E274" s="3" t="s">
        <v>53</v>
      </c>
      <c r="F274" s="3" t="s">
        <v>63</v>
      </c>
      <c r="G274" s="3" t="s">
        <v>53</v>
      </c>
      <c r="H274" s="12">
        <v>42272</v>
      </c>
      <c r="I274" s="3" t="s">
        <v>53</v>
      </c>
      <c r="J274" s="3" t="s">
        <v>53</v>
      </c>
      <c r="K274" s="3" t="s">
        <v>53</v>
      </c>
      <c r="L274" s="3" t="s">
        <v>111</v>
      </c>
      <c r="M274" s="3" t="s">
        <v>53</v>
      </c>
      <c r="N274" s="3" t="s">
        <v>494</v>
      </c>
      <c r="O274" s="3" t="s">
        <v>53</v>
      </c>
      <c r="P274" s="3" t="s">
        <v>53</v>
      </c>
      <c r="Q274" s="3" t="s">
        <v>53</v>
      </c>
      <c r="R274" s="3" t="s">
        <v>53</v>
      </c>
    </row>
    <row r="275" spans="1:18" x14ac:dyDescent="0.25">
      <c r="A275" s="3">
        <v>272</v>
      </c>
      <c r="B275" s="5">
        <v>272</v>
      </c>
      <c r="C275" s="3" t="s">
        <v>53</v>
      </c>
      <c r="D275" s="3" t="s">
        <v>111</v>
      </c>
      <c r="E275" s="3" t="s">
        <v>53</v>
      </c>
      <c r="F275" s="3" t="s">
        <v>63</v>
      </c>
      <c r="G275" s="3" t="s">
        <v>53</v>
      </c>
      <c r="H275" s="12">
        <v>42272</v>
      </c>
      <c r="I275" s="3" t="s">
        <v>53</v>
      </c>
      <c r="J275" s="3" t="s">
        <v>53</v>
      </c>
      <c r="K275" s="3" t="s">
        <v>53</v>
      </c>
      <c r="L275" s="3" t="s">
        <v>111</v>
      </c>
      <c r="M275" s="3" t="s">
        <v>53</v>
      </c>
      <c r="N275" s="3" t="s">
        <v>179</v>
      </c>
      <c r="O275" s="3" t="s">
        <v>53</v>
      </c>
      <c r="P275" s="3" t="s">
        <v>53</v>
      </c>
      <c r="Q275" s="3" t="s">
        <v>53</v>
      </c>
      <c r="R275" s="3" t="s">
        <v>53</v>
      </c>
    </row>
    <row r="276" spans="1:18" x14ac:dyDescent="0.25">
      <c r="A276" s="3">
        <v>273</v>
      </c>
      <c r="B276" s="5">
        <v>273</v>
      </c>
      <c r="C276" s="3" t="s">
        <v>53</v>
      </c>
      <c r="D276" s="3" t="s">
        <v>111</v>
      </c>
      <c r="E276" s="3" t="s">
        <v>53</v>
      </c>
      <c r="F276" s="3" t="s">
        <v>63</v>
      </c>
      <c r="G276" s="3" t="s">
        <v>53</v>
      </c>
      <c r="H276" s="12">
        <v>42272</v>
      </c>
      <c r="I276" s="3" t="s">
        <v>53</v>
      </c>
      <c r="J276" s="3" t="s">
        <v>53</v>
      </c>
      <c r="K276" s="3" t="s">
        <v>53</v>
      </c>
      <c r="L276" s="3" t="s">
        <v>111</v>
      </c>
      <c r="M276" s="3" t="s">
        <v>53</v>
      </c>
      <c r="N276" s="3" t="s">
        <v>179</v>
      </c>
      <c r="O276" s="3" t="s">
        <v>53</v>
      </c>
      <c r="P276" s="3" t="s">
        <v>53</v>
      </c>
      <c r="Q276" s="3" t="s">
        <v>53</v>
      </c>
      <c r="R276" s="3" t="s">
        <v>53</v>
      </c>
    </row>
    <row r="277" spans="1:18" x14ac:dyDescent="0.25">
      <c r="A277" s="3">
        <v>274</v>
      </c>
      <c r="B277" s="5">
        <v>274</v>
      </c>
      <c r="C277" s="3" t="s">
        <v>53</v>
      </c>
      <c r="D277" s="3" t="s">
        <v>111</v>
      </c>
      <c r="E277" s="3" t="s">
        <v>53</v>
      </c>
      <c r="F277" s="3" t="s">
        <v>63</v>
      </c>
      <c r="G277" s="3" t="s">
        <v>53</v>
      </c>
      <c r="H277" s="12">
        <v>42272</v>
      </c>
      <c r="I277" s="3" t="s">
        <v>53</v>
      </c>
      <c r="J277" s="3" t="s">
        <v>53</v>
      </c>
      <c r="K277" s="3" t="s">
        <v>53</v>
      </c>
      <c r="L277" s="3" t="s">
        <v>111</v>
      </c>
      <c r="M277" s="3" t="s">
        <v>53</v>
      </c>
      <c r="N277" s="3" t="s">
        <v>179</v>
      </c>
      <c r="O277" s="3" t="s">
        <v>53</v>
      </c>
      <c r="P277" s="3" t="s">
        <v>53</v>
      </c>
      <c r="Q277" s="3" t="s">
        <v>53</v>
      </c>
      <c r="R277" s="3" t="s">
        <v>53</v>
      </c>
    </row>
    <row r="278" spans="1:18" x14ac:dyDescent="0.25">
      <c r="A278" s="3">
        <v>275</v>
      </c>
      <c r="B278" s="5">
        <v>275</v>
      </c>
      <c r="C278" s="3" t="s">
        <v>53</v>
      </c>
      <c r="D278" s="3" t="s">
        <v>111</v>
      </c>
      <c r="E278" s="3" t="s">
        <v>53</v>
      </c>
      <c r="F278" s="3" t="s">
        <v>63</v>
      </c>
      <c r="G278" s="3" t="s">
        <v>53</v>
      </c>
      <c r="H278" s="12">
        <v>42272</v>
      </c>
      <c r="I278" s="3" t="s">
        <v>53</v>
      </c>
      <c r="J278" s="3" t="s">
        <v>53</v>
      </c>
      <c r="K278" s="3" t="s">
        <v>53</v>
      </c>
      <c r="L278" s="3" t="s">
        <v>111</v>
      </c>
      <c r="M278" s="3" t="s">
        <v>53</v>
      </c>
      <c r="N278" s="3" t="s">
        <v>179</v>
      </c>
      <c r="O278" s="3" t="s">
        <v>53</v>
      </c>
      <c r="P278" s="3" t="s">
        <v>53</v>
      </c>
      <c r="Q278" s="3" t="s">
        <v>53</v>
      </c>
      <c r="R278" s="3" t="s">
        <v>53</v>
      </c>
    </row>
    <row r="279" spans="1:18" x14ac:dyDescent="0.25">
      <c r="A279" s="3">
        <v>276</v>
      </c>
      <c r="B279" s="5">
        <v>276</v>
      </c>
      <c r="C279" s="3" t="s">
        <v>53</v>
      </c>
      <c r="D279" s="3" t="s">
        <v>111</v>
      </c>
      <c r="E279" s="3" t="s">
        <v>53</v>
      </c>
      <c r="F279" s="3" t="s">
        <v>63</v>
      </c>
      <c r="G279" s="3" t="s">
        <v>53</v>
      </c>
      <c r="H279" s="12">
        <v>42272</v>
      </c>
      <c r="I279" s="3" t="s">
        <v>53</v>
      </c>
      <c r="J279" s="3" t="s">
        <v>53</v>
      </c>
      <c r="K279" s="3" t="s">
        <v>53</v>
      </c>
      <c r="L279" s="3" t="s">
        <v>111</v>
      </c>
      <c r="M279" s="3" t="s">
        <v>53</v>
      </c>
      <c r="N279" s="3" t="s">
        <v>179</v>
      </c>
      <c r="O279" s="3" t="s">
        <v>53</v>
      </c>
      <c r="P279" s="3" t="s">
        <v>53</v>
      </c>
      <c r="Q279" s="3" t="s">
        <v>53</v>
      </c>
      <c r="R279" s="3" t="s">
        <v>53</v>
      </c>
    </row>
    <row r="280" spans="1:18" x14ac:dyDescent="0.25">
      <c r="A280" s="3">
        <v>277</v>
      </c>
      <c r="B280" s="5">
        <v>277</v>
      </c>
      <c r="C280" s="3" t="s">
        <v>53</v>
      </c>
      <c r="D280" s="3" t="s">
        <v>111</v>
      </c>
      <c r="E280" s="3" t="s">
        <v>53</v>
      </c>
      <c r="F280" s="3" t="s">
        <v>63</v>
      </c>
      <c r="G280" s="3" t="s">
        <v>53</v>
      </c>
      <c r="H280" s="12">
        <v>42272</v>
      </c>
      <c r="I280" s="3" t="s">
        <v>53</v>
      </c>
      <c r="J280" s="3" t="s">
        <v>53</v>
      </c>
      <c r="K280" s="3" t="s">
        <v>53</v>
      </c>
      <c r="L280" s="3" t="s">
        <v>111</v>
      </c>
      <c r="M280" s="3" t="s">
        <v>53</v>
      </c>
      <c r="N280" s="3" t="s">
        <v>179</v>
      </c>
      <c r="O280" s="3" t="s">
        <v>53</v>
      </c>
      <c r="P280" s="3" t="s">
        <v>53</v>
      </c>
      <c r="Q280" s="3" t="s">
        <v>53</v>
      </c>
      <c r="R280" s="3" t="s">
        <v>53</v>
      </c>
    </row>
    <row r="281" spans="1:18" x14ac:dyDescent="0.25">
      <c r="A281" s="3">
        <v>278</v>
      </c>
      <c r="B281" s="5">
        <v>278</v>
      </c>
      <c r="C281" s="3" t="s">
        <v>53</v>
      </c>
      <c r="D281" s="3" t="s">
        <v>111</v>
      </c>
      <c r="E281" s="3" t="s">
        <v>53</v>
      </c>
      <c r="F281" s="3" t="s">
        <v>63</v>
      </c>
      <c r="G281" s="3" t="s">
        <v>53</v>
      </c>
      <c r="H281" s="12">
        <v>42272</v>
      </c>
      <c r="I281" s="3" t="s">
        <v>53</v>
      </c>
      <c r="J281" s="3" t="s">
        <v>53</v>
      </c>
      <c r="K281" s="3" t="s">
        <v>53</v>
      </c>
      <c r="L281" s="3" t="s">
        <v>111</v>
      </c>
      <c r="M281" s="3" t="s">
        <v>53</v>
      </c>
      <c r="N281" s="3" t="s">
        <v>179</v>
      </c>
      <c r="O281" s="3" t="s">
        <v>53</v>
      </c>
      <c r="P281" s="3" t="s">
        <v>53</v>
      </c>
      <c r="Q281" s="3" t="s">
        <v>53</v>
      </c>
      <c r="R281" s="3" t="s">
        <v>53</v>
      </c>
    </row>
    <row r="282" spans="1:18" x14ac:dyDescent="0.25">
      <c r="A282" s="3">
        <v>279</v>
      </c>
      <c r="B282" s="5">
        <v>279</v>
      </c>
      <c r="C282" s="3" t="s">
        <v>1565</v>
      </c>
      <c r="D282" s="3" t="s">
        <v>111</v>
      </c>
      <c r="E282" s="3" t="s">
        <v>53</v>
      </c>
      <c r="F282" s="3" t="s">
        <v>63</v>
      </c>
      <c r="G282" s="3" t="s">
        <v>53</v>
      </c>
      <c r="H282" s="12">
        <v>42272</v>
      </c>
      <c r="I282" s="3" t="s">
        <v>53</v>
      </c>
      <c r="J282" s="3" t="s">
        <v>53</v>
      </c>
      <c r="K282" s="3" t="s">
        <v>53</v>
      </c>
      <c r="L282" s="3" t="s">
        <v>111</v>
      </c>
      <c r="M282" s="3" t="s">
        <v>53</v>
      </c>
      <c r="N282" s="3" t="s">
        <v>179</v>
      </c>
      <c r="O282" s="3" t="s">
        <v>53</v>
      </c>
      <c r="P282" s="3" t="s">
        <v>53</v>
      </c>
      <c r="Q282" s="3" t="s">
        <v>53</v>
      </c>
      <c r="R282" s="3" t="s">
        <v>53</v>
      </c>
    </row>
    <row r="283" spans="1:18" x14ac:dyDescent="0.25">
      <c r="A283" s="3">
        <v>280</v>
      </c>
      <c r="B283" s="5">
        <v>280</v>
      </c>
      <c r="C283" s="3" t="s">
        <v>53</v>
      </c>
      <c r="D283" s="3" t="s">
        <v>111</v>
      </c>
      <c r="E283" s="3" t="s">
        <v>53</v>
      </c>
      <c r="F283" s="3" t="s">
        <v>63</v>
      </c>
      <c r="G283" s="3" t="s">
        <v>53</v>
      </c>
      <c r="H283" s="12">
        <v>42272</v>
      </c>
      <c r="I283" s="3" t="s">
        <v>53</v>
      </c>
      <c r="J283" s="3" t="s">
        <v>53</v>
      </c>
      <c r="K283" s="3" t="s">
        <v>53</v>
      </c>
      <c r="L283" s="3" t="s">
        <v>111</v>
      </c>
      <c r="M283" s="3" t="s">
        <v>53</v>
      </c>
      <c r="N283" s="3" t="s">
        <v>179</v>
      </c>
      <c r="O283" s="3" t="s">
        <v>53</v>
      </c>
      <c r="P283" s="3" t="s">
        <v>53</v>
      </c>
      <c r="Q283" s="3" t="s">
        <v>53</v>
      </c>
      <c r="R283" s="3" t="s">
        <v>53</v>
      </c>
    </row>
    <row r="284" spans="1:18" x14ac:dyDescent="0.25">
      <c r="A284" s="3">
        <v>281</v>
      </c>
      <c r="B284" s="5">
        <v>281</v>
      </c>
      <c r="C284" s="3" t="s">
        <v>1571</v>
      </c>
      <c r="D284" s="3" t="s">
        <v>111</v>
      </c>
      <c r="E284" s="3" t="s">
        <v>53</v>
      </c>
      <c r="F284" s="3" t="s">
        <v>63</v>
      </c>
      <c r="G284" s="3" t="s">
        <v>53</v>
      </c>
      <c r="H284" s="12">
        <v>42272</v>
      </c>
      <c r="I284" s="3" t="s">
        <v>53</v>
      </c>
      <c r="J284" s="3" t="s">
        <v>53</v>
      </c>
      <c r="K284" s="3" t="s">
        <v>53</v>
      </c>
      <c r="L284" s="3" t="s">
        <v>111</v>
      </c>
      <c r="M284" s="3" t="s">
        <v>53</v>
      </c>
      <c r="N284" s="3" t="s">
        <v>179</v>
      </c>
      <c r="O284" s="3" t="s">
        <v>53</v>
      </c>
      <c r="P284" s="3" t="s">
        <v>53</v>
      </c>
      <c r="Q284" s="3" t="s">
        <v>53</v>
      </c>
      <c r="R284" s="3" t="s">
        <v>53</v>
      </c>
    </row>
    <row r="285" spans="1:18" x14ac:dyDescent="0.25">
      <c r="A285" s="3">
        <v>282</v>
      </c>
      <c r="B285" s="5">
        <v>282</v>
      </c>
      <c r="C285" s="3" t="s">
        <v>53</v>
      </c>
      <c r="D285" s="3" t="s">
        <v>111</v>
      </c>
      <c r="E285" s="3" t="s">
        <v>53</v>
      </c>
      <c r="F285" s="3" t="s">
        <v>63</v>
      </c>
      <c r="G285" s="3" t="s">
        <v>53</v>
      </c>
      <c r="H285" s="12">
        <v>42272</v>
      </c>
      <c r="I285" s="3" t="s">
        <v>53</v>
      </c>
      <c r="J285" s="3" t="s">
        <v>53</v>
      </c>
      <c r="K285" s="3" t="s">
        <v>53</v>
      </c>
      <c r="L285" s="3" t="s">
        <v>111</v>
      </c>
      <c r="M285" s="3" t="s">
        <v>53</v>
      </c>
      <c r="N285" s="3" t="s">
        <v>179</v>
      </c>
      <c r="O285" s="3" t="s">
        <v>53</v>
      </c>
      <c r="P285" s="3" t="s">
        <v>53</v>
      </c>
      <c r="Q285" s="3" t="s">
        <v>53</v>
      </c>
      <c r="R285" s="3" t="s">
        <v>53</v>
      </c>
    </row>
    <row r="286" spans="1:18" x14ac:dyDescent="0.25">
      <c r="A286" s="3">
        <v>283</v>
      </c>
      <c r="B286" s="5">
        <v>283</v>
      </c>
      <c r="C286" s="3" t="s">
        <v>53</v>
      </c>
      <c r="D286" s="3" t="s">
        <v>111</v>
      </c>
      <c r="E286" s="3" t="s">
        <v>53</v>
      </c>
      <c r="F286" s="3" t="s">
        <v>63</v>
      </c>
      <c r="G286" s="3" t="s">
        <v>53</v>
      </c>
      <c r="H286" s="12">
        <v>42272</v>
      </c>
      <c r="I286" s="3" t="s">
        <v>53</v>
      </c>
      <c r="J286" s="3" t="s">
        <v>53</v>
      </c>
      <c r="K286" s="3" t="s">
        <v>53</v>
      </c>
      <c r="L286" s="3" t="s">
        <v>111</v>
      </c>
      <c r="M286" s="3" t="s">
        <v>53</v>
      </c>
      <c r="N286" s="3" t="s">
        <v>179</v>
      </c>
      <c r="O286" s="3" t="s">
        <v>53</v>
      </c>
      <c r="P286" s="3" t="s">
        <v>53</v>
      </c>
      <c r="Q286" s="3" t="s">
        <v>53</v>
      </c>
      <c r="R286" s="3" t="s">
        <v>53</v>
      </c>
    </row>
    <row r="287" spans="1:18" x14ac:dyDescent="0.25">
      <c r="A287" s="3">
        <v>284</v>
      </c>
      <c r="B287" s="5">
        <v>284</v>
      </c>
      <c r="C287" s="3" t="s">
        <v>53</v>
      </c>
      <c r="D287" s="3" t="s">
        <v>111</v>
      </c>
      <c r="E287" s="3" t="s">
        <v>53</v>
      </c>
      <c r="F287" s="3" t="s">
        <v>63</v>
      </c>
      <c r="G287" s="3" t="s">
        <v>53</v>
      </c>
      <c r="H287" s="12">
        <v>42272</v>
      </c>
      <c r="I287" s="3" t="s">
        <v>53</v>
      </c>
      <c r="J287" s="3" t="s">
        <v>53</v>
      </c>
      <c r="K287" s="3" t="s">
        <v>53</v>
      </c>
      <c r="L287" s="3" t="s">
        <v>111</v>
      </c>
      <c r="M287" s="3" t="s">
        <v>53</v>
      </c>
      <c r="N287" s="3" t="s">
        <v>179</v>
      </c>
      <c r="O287" s="3" t="s">
        <v>53</v>
      </c>
      <c r="P287" s="3" t="s">
        <v>53</v>
      </c>
      <c r="Q287" s="3" t="s">
        <v>53</v>
      </c>
      <c r="R287" s="3" t="s">
        <v>53</v>
      </c>
    </row>
    <row r="288" spans="1:18" x14ac:dyDescent="0.25">
      <c r="A288" s="3">
        <v>285</v>
      </c>
      <c r="B288" s="5">
        <v>285</v>
      </c>
      <c r="C288" s="3" t="s">
        <v>53</v>
      </c>
      <c r="D288" s="3" t="s">
        <v>111</v>
      </c>
      <c r="E288" s="3" t="s">
        <v>53</v>
      </c>
      <c r="F288" s="3" t="s">
        <v>63</v>
      </c>
      <c r="G288" s="3" t="s">
        <v>53</v>
      </c>
      <c r="H288" s="12">
        <v>42272</v>
      </c>
      <c r="I288" s="3" t="s">
        <v>53</v>
      </c>
      <c r="J288" s="3" t="s">
        <v>53</v>
      </c>
      <c r="K288" s="3" t="s">
        <v>53</v>
      </c>
      <c r="L288" s="3" t="s">
        <v>111</v>
      </c>
      <c r="M288" s="3" t="s">
        <v>53</v>
      </c>
      <c r="N288" s="3" t="s">
        <v>179</v>
      </c>
      <c r="O288" s="3" t="s">
        <v>53</v>
      </c>
      <c r="P288" s="3" t="s">
        <v>53</v>
      </c>
      <c r="Q288" s="3" t="s">
        <v>53</v>
      </c>
      <c r="R288" s="3" t="s">
        <v>53</v>
      </c>
    </row>
    <row r="289" spans="1:18" x14ac:dyDescent="0.25">
      <c r="A289" s="3">
        <v>286</v>
      </c>
      <c r="B289" s="5">
        <v>286</v>
      </c>
      <c r="C289" s="3" t="s">
        <v>53</v>
      </c>
      <c r="D289" s="3" t="s">
        <v>111</v>
      </c>
      <c r="E289" s="3" t="s">
        <v>53</v>
      </c>
      <c r="F289" s="3" t="s">
        <v>63</v>
      </c>
      <c r="G289" s="3" t="s">
        <v>53</v>
      </c>
      <c r="H289" s="12">
        <v>42272</v>
      </c>
      <c r="I289" s="3" t="s">
        <v>53</v>
      </c>
      <c r="J289" s="3" t="s">
        <v>53</v>
      </c>
      <c r="K289" s="3" t="s">
        <v>53</v>
      </c>
      <c r="L289" s="3" t="s">
        <v>111</v>
      </c>
      <c r="M289" s="3" t="s">
        <v>53</v>
      </c>
      <c r="N289" s="3" t="s">
        <v>179</v>
      </c>
      <c r="O289" s="3" t="s">
        <v>53</v>
      </c>
      <c r="P289" s="3" t="s">
        <v>53</v>
      </c>
      <c r="Q289" s="3" t="s">
        <v>53</v>
      </c>
      <c r="R289" s="3" t="s">
        <v>53</v>
      </c>
    </row>
    <row r="290" spans="1:18" x14ac:dyDescent="0.25">
      <c r="A290" s="3">
        <v>287</v>
      </c>
      <c r="B290" s="5">
        <v>287</v>
      </c>
      <c r="C290" s="3" t="s">
        <v>53</v>
      </c>
      <c r="D290" s="3" t="s">
        <v>111</v>
      </c>
      <c r="E290" s="3" t="s">
        <v>53</v>
      </c>
      <c r="F290" s="3" t="s">
        <v>63</v>
      </c>
      <c r="G290" s="3" t="s">
        <v>53</v>
      </c>
      <c r="H290" s="12">
        <v>42272</v>
      </c>
      <c r="I290" s="3" t="s">
        <v>53</v>
      </c>
      <c r="J290" s="3" t="s">
        <v>53</v>
      </c>
      <c r="K290" s="3" t="s">
        <v>53</v>
      </c>
      <c r="L290" s="3" t="s">
        <v>111</v>
      </c>
      <c r="M290" s="3" t="s">
        <v>53</v>
      </c>
      <c r="N290" s="3" t="s">
        <v>179</v>
      </c>
      <c r="O290" s="3" t="s">
        <v>53</v>
      </c>
      <c r="P290" s="3" t="s">
        <v>53</v>
      </c>
      <c r="Q290" s="3" t="s">
        <v>53</v>
      </c>
      <c r="R290" s="3" t="s">
        <v>53</v>
      </c>
    </row>
    <row r="291" spans="1:18" x14ac:dyDescent="0.25">
      <c r="A291" s="3">
        <v>288</v>
      </c>
      <c r="B291" s="5">
        <v>288</v>
      </c>
      <c r="C291" s="3" t="s">
        <v>53</v>
      </c>
      <c r="D291" s="3" t="s">
        <v>111</v>
      </c>
      <c r="E291" s="3" t="s">
        <v>53</v>
      </c>
      <c r="F291" s="3" t="s">
        <v>63</v>
      </c>
      <c r="G291" s="3" t="s">
        <v>53</v>
      </c>
      <c r="H291" s="12">
        <v>42272</v>
      </c>
      <c r="I291" s="3" t="s">
        <v>53</v>
      </c>
      <c r="J291" s="3" t="s">
        <v>53</v>
      </c>
      <c r="K291" s="3" t="s">
        <v>53</v>
      </c>
      <c r="L291" s="3" t="s">
        <v>111</v>
      </c>
      <c r="M291" s="3" t="s">
        <v>53</v>
      </c>
      <c r="N291" s="3" t="s">
        <v>179</v>
      </c>
      <c r="O291" s="3" t="s">
        <v>53</v>
      </c>
      <c r="P291" s="3" t="s">
        <v>53</v>
      </c>
      <c r="Q291" s="3" t="s">
        <v>53</v>
      </c>
      <c r="R291" s="3" t="s">
        <v>53</v>
      </c>
    </row>
    <row r="292" spans="1:18" x14ac:dyDescent="0.25">
      <c r="A292" s="3">
        <v>289</v>
      </c>
      <c r="B292" s="5">
        <v>289</v>
      </c>
      <c r="C292" s="3" t="s">
        <v>53</v>
      </c>
      <c r="D292" s="3" t="s">
        <v>111</v>
      </c>
      <c r="E292" s="3" t="s">
        <v>53</v>
      </c>
      <c r="F292" s="3" t="s">
        <v>63</v>
      </c>
      <c r="G292" s="3" t="s">
        <v>53</v>
      </c>
      <c r="H292" s="12">
        <v>42272</v>
      </c>
      <c r="I292" s="3" t="s">
        <v>53</v>
      </c>
      <c r="J292" s="3" t="s">
        <v>53</v>
      </c>
      <c r="K292" s="3" t="s">
        <v>53</v>
      </c>
      <c r="L292" s="3" t="s">
        <v>111</v>
      </c>
      <c r="M292" s="3" t="s">
        <v>53</v>
      </c>
      <c r="N292" s="3" t="s">
        <v>179</v>
      </c>
      <c r="O292" s="3" t="s">
        <v>53</v>
      </c>
      <c r="P292" s="3" t="s">
        <v>53</v>
      </c>
      <c r="Q292" s="3" t="s">
        <v>53</v>
      </c>
      <c r="R292" s="3" t="s">
        <v>53</v>
      </c>
    </row>
    <row r="293" spans="1:18" x14ac:dyDescent="0.25">
      <c r="A293" s="3">
        <v>290</v>
      </c>
      <c r="B293" s="5">
        <v>290</v>
      </c>
      <c r="C293" s="3" t="s">
        <v>53</v>
      </c>
      <c r="D293" s="3" t="s">
        <v>111</v>
      </c>
      <c r="E293" s="3" t="s">
        <v>53</v>
      </c>
      <c r="F293" s="3" t="s">
        <v>63</v>
      </c>
      <c r="G293" s="3" t="s">
        <v>53</v>
      </c>
      <c r="H293" s="12">
        <v>42272</v>
      </c>
      <c r="I293" s="3" t="s">
        <v>53</v>
      </c>
      <c r="J293" s="3" t="s">
        <v>53</v>
      </c>
      <c r="K293" s="3" t="s">
        <v>53</v>
      </c>
      <c r="L293" s="3" t="s">
        <v>111</v>
      </c>
      <c r="M293" s="3" t="s">
        <v>53</v>
      </c>
      <c r="N293" s="3" t="s">
        <v>179</v>
      </c>
      <c r="O293" s="3" t="s">
        <v>53</v>
      </c>
      <c r="P293" s="3" t="s">
        <v>53</v>
      </c>
      <c r="Q293" s="3" t="s">
        <v>53</v>
      </c>
      <c r="R293" s="3" t="s">
        <v>53</v>
      </c>
    </row>
    <row r="294" spans="1:18" x14ac:dyDescent="0.25">
      <c r="A294" s="3">
        <v>291</v>
      </c>
      <c r="B294" s="5">
        <v>291</v>
      </c>
      <c r="C294" s="3" t="s">
        <v>53</v>
      </c>
      <c r="D294" s="3" t="s">
        <v>111</v>
      </c>
      <c r="E294" s="3" t="s">
        <v>53</v>
      </c>
      <c r="F294" s="3" t="s">
        <v>63</v>
      </c>
      <c r="G294" s="3" t="s">
        <v>53</v>
      </c>
      <c r="H294" s="12">
        <v>42272</v>
      </c>
      <c r="I294" s="3" t="s">
        <v>53</v>
      </c>
      <c r="J294" s="3" t="s">
        <v>53</v>
      </c>
      <c r="K294" s="3" t="s">
        <v>53</v>
      </c>
      <c r="L294" s="3" t="s">
        <v>111</v>
      </c>
      <c r="M294" s="3" t="s">
        <v>53</v>
      </c>
      <c r="N294" s="3" t="s">
        <v>179</v>
      </c>
      <c r="O294" s="3" t="s">
        <v>53</v>
      </c>
      <c r="P294" s="3" t="s">
        <v>53</v>
      </c>
      <c r="Q294" s="3" t="s">
        <v>53</v>
      </c>
      <c r="R294" s="3" t="s">
        <v>53</v>
      </c>
    </row>
    <row r="295" spans="1:18" x14ac:dyDescent="0.25">
      <c r="A295" s="3">
        <v>292</v>
      </c>
      <c r="B295" s="5">
        <v>292</v>
      </c>
      <c r="C295" s="3" t="s">
        <v>53</v>
      </c>
      <c r="D295" s="3" t="s">
        <v>111</v>
      </c>
      <c r="E295" s="3" t="s">
        <v>53</v>
      </c>
      <c r="F295" s="3" t="s">
        <v>63</v>
      </c>
      <c r="G295" s="3" t="s">
        <v>53</v>
      </c>
      <c r="H295" s="12">
        <v>42272</v>
      </c>
      <c r="I295" s="3" t="s">
        <v>53</v>
      </c>
      <c r="J295" s="3" t="s">
        <v>53</v>
      </c>
      <c r="K295" s="3" t="s">
        <v>53</v>
      </c>
      <c r="L295" s="3" t="s">
        <v>111</v>
      </c>
      <c r="M295" s="3" t="s">
        <v>53</v>
      </c>
      <c r="N295" s="3" t="s">
        <v>179</v>
      </c>
      <c r="O295" s="3" t="s">
        <v>53</v>
      </c>
      <c r="P295" s="3" t="s">
        <v>53</v>
      </c>
      <c r="Q295" s="3" t="s">
        <v>53</v>
      </c>
      <c r="R295" s="3" t="s">
        <v>53</v>
      </c>
    </row>
    <row r="296" spans="1:18" x14ac:dyDescent="0.25">
      <c r="A296" s="3">
        <v>293</v>
      </c>
      <c r="B296" s="5">
        <v>293</v>
      </c>
      <c r="C296" s="3" t="s">
        <v>53</v>
      </c>
      <c r="D296" s="3" t="s">
        <v>111</v>
      </c>
      <c r="E296" s="3" t="s">
        <v>53</v>
      </c>
      <c r="F296" s="3" t="s">
        <v>63</v>
      </c>
      <c r="G296" s="3" t="s">
        <v>53</v>
      </c>
      <c r="H296" s="12">
        <v>42272</v>
      </c>
      <c r="I296" s="3" t="s">
        <v>53</v>
      </c>
      <c r="J296" s="3" t="s">
        <v>53</v>
      </c>
      <c r="K296" s="3" t="s">
        <v>53</v>
      </c>
      <c r="L296" s="3" t="s">
        <v>111</v>
      </c>
      <c r="M296" s="3" t="s">
        <v>53</v>
      </c>
      <c r="N296" s="3" t="s">
        <v>179</v>
      </c>
      <c r="O296" s="3" t="s">
        <v>53</v>
      </c>
      <c r="P296" s="3" t="s">
        <v>53</v>
      </c>
      <c r="Q296" s="3" t="s">
        <v>53</v>
      </c>
      <c r="R296" s="3" t="s">
        <v>53</v>
      </c>
    </row>
    <row r="297" spans="1:18" x14ac:dyDescent="0.25">
      <c r="A297" s="3">
        <v>294</v>
      </c>
      <c r="B297" s="5">
        <v>294</v>
      </c>
      <c r="C297" s="3" t="s">
        <v>53</v>
      </c>
      <c r="D297" s="3" t="s">
        <v>111</v>
      </c>
      <c r="E297" s="3" t="s">
        <v>53</v>
      </c>
      <c r="F297" s="3" t="s">
        <v>63</v>
      </c>
      <c r="G297" s="3" t="s">
        <v>53</v>
      </c>
      <c r="H297" s="12">
        <v>42272</v>
      </c>
      <c r="I297" s="3" t="s">
        <v>53</v>
      </c>
      <c r="J297" s="3" t="s">
        <v>53</v>
      </c>
      <c r="K297" s="3" t="s">
        <v>53</v>
      </c>
      <c r="L297" s="3" t="s">
        <v>111</v>
      </c>
      <c r="M297" s="3" t="s">
        <v>53</v>
      </c>
      <c r="N297" s="3" t="s">
        <v>179</v>
      </c>
      <c r="O297" s="3" t="s">
        <v>53</v>
      </c>
      <c r="P297" s="3" t="s">
        <v>53</v>
      </c>
      <c r="Q297" s="3" t="s">
        <v>53</v>
      </c>
      <c r="R297" s="3" t="s">
        <v>53</v>
      </c>
    </row>
    <row r="298" spans="1:18" x14ac:dyDescent="0.25">
      <c r="A298" s="3">
        <v>295</v>
      </c>
      <c r="B298" s="5">
        <v>295</v>
      </c>
      <c r="C298" s="3" t="s">
        <v>53</v>
      </c>
      <c r="D298" s="3" t="s">
        <v>111</v>
      </c>
      <c r="E298" s="3" t="s">
        <v>53</v>
      </c>
      <c r="F298" s="3" t="s">
        <v>63</v>
      </c>
      <c r="G298" s="3" t="s">
        <v>53</v>
      </c>
      <c r="H298" s="12">
        <v>42272</v>
      </c>
      <c r="I298" s="3" t="s">
        <v>53</v>
      </c>
      <c r="J298" s="3" t="s">
        <v>53</v>
      </c>
      <c r="K298" s="3" t="s">
        <v>53</v>
      </c>
      <c r="L298" s="3" t="s">
        <v>111</v>
      </c>
      <c r="M298" s="3" t="s">
        <v>53</v>
      </c>
      <c r="N298" s="3" t="s">
        <v>179</v>
      </c>
      <c r="O298" s="3" t="s">
        <v>53</v>
      </c>
      <c r="P298" s="3" t="s">
        <v>53</v>
      </c>
      <c r="Q298" s="3" t="s">
        <v>53</v>
      </c>
      <c r="R298" s="3" t="s">
        <v>53</v>
      </c>
    </row>
    <row r="299" spans="1:18" x14ac:dyDescent="0.25">
      <c r="A299" s="3">
        <v>296</v>
      </c>
      <c r="B299" s="5">
        <v>296</v>
      </c>
      <c r="C299" s="3" t="s">
        <v>53</v>
      </c>
      <c r="D299" s="3" t="s">
        <v>111</v>
      </c>
      <c r="E299" s="3" t="s">
        <v>53</v>
      </c>
      <c r="F299" s="3" t="s">
        <v>63</v>
      </c>
      <c r="G299" s="3" t="s">
        <v>53</v>
      </c>
      <c r="H299" s="12">
        <v>42272</v>
      </c>
      <c r="I299" s="3" t="s">
        <v>53</v>
      </c>
      <c r="J299" s="3" t="s">
        <v>53</v>
      </c>
      <c r="K299" s="3" t="s">
        <v>53</v>
      </c>
      <c r="L299" s="3" t="s">
        <v>111</v>
      </c>
      <c r="M299" s="3" t="s">
        <v>53</v>
      </c>
      <c r="N299" s="3" t="s">
        <v>179</v>
      </c>
      <c r="O299" s="3" t="s">
        <v>53</v>
      </c>
      <c r="P299" s="3" t="s">
        <v>53</v>
      </c>
      <c r="Q299" s="3" t="s">
        <v>53</v>
      </c>
      <c r="R299" s="3" t="s">
        <v>53</v>
      </c>
    </row>
    <row r="300" spans="1:18" x14ac:dyDescent="0.25">
      <c r="A300" s="3">
        <v>297</v>
      </c>
      <c r="B300" s="5">
        <v>297</v>
      </c>
      <c r="C300" s="3" t="s">
        <v>53</v>
      </c>
      <c r="D300" s="3" t="s">
        <v>111</v>
      </c>
      <c r="E300" s="3" t="s">
        <v>53</v>
      </c>
      <c r="F300" s="3" t="s">
        <v>63</v>
      </c>
      <c r="G300" s="3" t="s">
        <v>53</v>
      </c>
      <c r="H300" s="12">
        <v>42272</v>
      </c>
      <c r="I300" s="3" t="s">
        <v>53</v>
      </c>
      <c r="J300" s="3" t="s">
        <v>53</v>
      </c>
      <c r="K300" s="3" t="s">
        <v>53</v>
      </c>
      <c r="L300" s="3" t="s">
        <v>111</v>
      </c>
      <c r="M300" s="3" t="s">
        <v>53</v>
      </c>
      <c r="N300" s="3" t="s">
        <v>179</v>
      </c>
      <c r="O300" s="3" t="s">
        <v>53</v>
      </c>
      <c r="P300" s="3" t="s">
        <v>53</v>
      </c>
      <c r="Q300" s="3" t="s">
        <v>53</v>
      </c>
      <c r="R300" s="3" t="s">
        <v>53</v>
      </c>
    </row>
    <row r="301" spans="1:18" x14ac:dyDescent="0.25">
      <c r="A301" s="3">
        <v>298</v>
      </c>
      <c r="B301" s="5">
        <v>298</v>
      </c>
      <c r="C301" s="3" t="s">
        <v>53</v>
      </c>
      <c r="D301" s="3" t="s">
        <v>111</v>
      </c>
      <c r="E301" s="3" t="s">
        <v>53</v>
      </c>
      <c r="F301" s="3" t="s">
        <v>63</v>
      </c>
      <c r="G301" s="3" t="s">
        <v>53</v>
      </c>
      <c r="H301" s="12">
        <v>42272</v>
      </c>
      <c r="I301" s="3" t="s">
        <v>53</v>
      </c>
      <c r="J301" s="3" t="s">
        <v>53</v>
      </c>
      <c r="K301" s="3" t="s">
        <v>53</v>
      </c>
      <c r="L301" s="3" t="s">
        <v>111</v>
      </c>
      <c r="M301" s="3" t="s">
        <v>53</v>
      </c>
      <c r="N301" s="3" t="s">
        <v>179</v>
      </c>
      <c r="O301" s="3" t="s">
        <v>53</v>
      </c>
      <c r="P301" s="3" t="s">
        <v>53</v>
      </c>
      <c r="Q301" s="3" t="s">
        <v>53</v>
      </c>
      <c r="R301" s="3" t="s">
        <v>53</v>
      </c>
    </row>
    <row r="302" spans="1:18" x14ac:dyDescent="0.25">
      <c r="A302" s="3">
        <v>299</v>
      </c>
      <c r="B302" s="5">
        <v>299</v>
      </c>
      <c r="C302" s="3" t="s">
        <v>53</v>
      </c>
      <c r="D302" s="3" t="s">
        <v>111</v>
      </c>
      <c r="E302" s="3" t="s">
        <v>53</v>
      </c>
      <c r="F302" s="3" t="s">
        <v>63</v>
      </c>
      <c r="G302" s="3" t="s">
        <v>53</v>
      </c>
      <c r="H302" s="12">
        <v>42272</v>
      </c>
      <c r="I302" s="3" t="s">
        <v>53</v>
      </c>
      <c r="J302" s="3" t="s">
        <v>53</v>
      </c>
      <c r="K302" s="3" t="s">
        <v>53</v>
      </c>
      <c r="L302" s="3" t="s">
        <v>111</v>
      </c>
      <c r="M302" s="3" t="s">
        <v>53</v>
      </c>
      <c r="N302" s="3" t="s">
        <v>179</v>
      </c>
      <c r="O302" s="3" t="s">
        <v>53</v>
      </c>
      <c r="P302" s="3" t="s">
        <v>53</v>
      </c>
      <c r="Q302" s="3" t="s">
        <v>53</v>
      </c>
      <c r="R302" s="3" t="s">
        <v>53</v>
      </c>
    </row>
    <row r="303" spans="1:18" x14ac:dyDescent="0.25">
      <c r="A303" s="3">
        <v>300</v>
      </c>
      <c r="B303" s="5">
        <v>300</v>
      </c>
      <c r="C303" s="3" t="s">
        <v>53</v>
      </c>
      <c r="D303" s="3" t="s">
        <v>111</v>
      </c>
      <c r="E303" s="3" t="s">
        <v>53</v>
      </c>
      <c r="F303" s="3" t="s">
        <v>63</v>
      </c>
      <c r="G303" s="3" t="s">
        <v>53</v>
      </c>
      <c r="H303" s="12">
        <v>42272</v>
      </c>
      <c r="I303" s="3" t="s">
        <v>53</v>
      </c>
      <c r="J303" s="3" t="s">
        <v>53</v>
      </c>
      <c r="K303" s="3" t="s">
        <v>53</v>
      </c>
      <c r="L303" s="3" t="s">
        <v>111</v>
      </c>
      <c r="M303" s="3" t="s">
        <v>53</v>
      </c>
      <c r="N303" s="3" t="s">
        <v>179</v>
      </c>
      <c r="O303" s="3" t="s">
        <v>53</v>
      </c>
      <c r="P303" s="3" t="s">
        <v>53</v>
      </c>
      <c r="Q303" s="3" t="s">
        <v>53</v>
      </c>
      <c r="R303" s="3" t="s">
        <v>53</v>
      </c>
    </row>
    <row r="304" spans="1:18" x14ac:dyDescent="0.25">
      <c r="A304" s="3">
        <v>301</v>
      </c>
      <c r="B304" s="5">
        <v>301</v>
      </c>
      <c r="C304" s="3" t="s">
        <v>53</v>
      </c>
      <c r="D304" s="3" t="s">
        <v>111</v>
      </c>
      <c r="E304" s="3" t="s">
        <v>53</v>
      </c>
      <c r="F304" s="3" t="s">
        <v>63</v>
      </c>
      <c r="G304" s="3" t="s">
        <v>53</v>
      </c>
      <c r="H304" s="12">
        <v>42272</v>
      </c>
      <c r="I304" s="3" t="s">
        <v>53</v>
      </c>
      <c r="J304" s="3" t="s">
        <v>53</v>
      </c>
      <c r="K304" s="3" t="s">
        <v>53</v>
      </c>
      <c r="L304" s="3" t="s">
        <v>111</v>
      </c>
      <c r="M304" s="3" t="s">
        <v>53</v>
      </c>
      <c r="N304" s="3" t="s">
        <v>179</v>
      </c>
      <c r="O304" s="3" t="s">
        <v>53</v>
      </c>
      <c r="P304" s="3" t="s">
        <v>53</v>
      </c>
      <c r="Q304" s="3" t="s">
        <v>53</v>
      </c>
      <c r="R304" s="3" t="s">
        <v>53</v>
      </c>
    </row>
    <row r="305" spans="1:18" x14ac:dyDescent="0.25">
      <c r="A305" s="3">
        <v>302</v>
      </c>
      <c r="B305" s="5">
        <v>302</v>
      </c>
      <c r="C305" s="3" t="s">
        <v>53</v>
      </c>
      <c r="D305" s="3" t="s">
        <v>111</v>
      </c>
      <c r="E305" s="3" t="s">
        <v>53</v>
      </c>
      <c r="F305" s="3" t="s">
        <v>63</v>
      </c>
      <c r="G305" s="3" t="s">
        <v>53</v>
      </c>
      <c r="H305" s="12">
        <v>42272</v>
      </c>
      <c r="I305" s="3" t="s">
        <v>53</v>
      </c>
      <c r="J305" s="3" t="s">
        <v>53</v>
      </c>
      <c r="K305" s="3" t="s">
        <v>53</v>
      </c>
      <c r="L305" s="3" t="s">
        <v>111</v>
      </c>
      <c r="M305" s="3" t="s">
        <v>53</v>
      </c>
      <c r="N305" s="3" t="s">
        <v>179</v>
      </c>
      <c r="O305" s="3" t="s">
        <v>53</v>
      </c>
      <c r="P305" s="3" t="s">
        <v>53</v>
      </c>
      <c r="Q305" s="3" t="s">
        <v>53</v>
      </c>
      <c r="R305" s="3" t="s">
        <v>53</v>
      </c>
    </row>
    <row r="306" spans="1:18" x14ac:dyDescent="0.25">
      <c r="A306" s="3">
        <v>303</v>
      </c>
      <c r="B306" s="5">
        <v>303</v>
      </c>
      <c r="C306" s="3" t="s">
        <v>53</v>
      </c>
      <c r="D306" s="3" t="s">
        <v>111</v>
      </c>
      <c r="E306" s="3" t="s">
        <v>53</v>
      </c>
      <c r="F306" s="3" t="s">
        <v>63</v>
      </c>
      <c r="G306" s="3" t="s">
        <v>53</v>
      </c>
      <c r="H306" s="12">
        <v>42272</v>
      </c>
      <c r="I306" s="3" t="s">
        <v>53</v>
      </c>
      <c r="J306" s="3" t="s">
        <v>53</v>
      </c>
      <c r="K306" s="3" t="s">
        <v>53</v>
      </c>
      <c r="L306" s="3" t="s">
        <v>111</v>
      </c>
      <c r="M306" s="3" t="s">
        <v>53</v>
      </c>
      <c r="N306" s="3" t="s">
        <v>179</v>
      </c>
      <c r="O306" s="3" t="s">
        <v>53</v>
      </c>
      <c r="P306" s="3" t="s">
        <v>53</v>
      </c>
      <c r="Q306" s="3" t="s">
        <v>53</v>
      </c>
      <c r="R306" s="3" t="s">
        <v>53</v>
      </c>
    </row>
    <row r="307" spans="1:18" x14ac:dyDescent="0.25">
      <c r="A307" s="3">
        <v>304</v>
      </c>
      <c r="B307" s="5">
        <v>304</v>
      </c>
      <c r="C307" s="3" t="s">
        <v>53</v>
      </c>
      <c r="D307" s="3" t="s">
        <v>111</v>
      </c>
      <c r="E307" s="3" t="s">
        <v>53</v>
      </c>
      <c r="F307" s="3" t="s">
        <v>63</v>
      </c>
      <c r="G307" s="3" t="s">
        <v>53</v>
      </c>
      <c r="H307" s="12">
        <v>42272</v>
      </c>
      <c r="I307" s="3" t="s">
        <v>53</v>
      </c>
      <c r="J307" s="3" t="s">
        <v>53</v>
      </c>
      <c r="K307" s="3" t="s">
        <v>53</v>
      </c>
      <c r="L307" s="3" t="s">
        <v>111</v>
      </c>
      <c r="M307" s="3" t="s">
        <v>53</v>
      </c>
      <c r="N307" s="3" t="s">
        <v>179</v>
      </c>
      <c r="O307" s="3" t="s">
        <v>53</v>
      </c>
      <c r="P307" s="3" t="s">
        <v>53</v>
      </c>
      <c r="Q307" s="3" t="s">
        <v>53</v>
      </c>
      <c r="R307" s="3" t="s">
        <v>53</v>
      </c>
    </row>
    <row r="308" spans="1:18" x14ac:dyDescent="0.25">
      <c r="A308" s="3">
        <v>305</v>
      </c>
      <c r="B308" s="5">
        <v>305</v>
      </c>
      <c r="C308" s="3" t="s">
        <v>53</v>
      </c>
      <c r="D308" s="3" t="s">
        <v>111</v>
      </c>
      <c r="E308" s="3" t="s">
        <v>53</v>
      </c>
      <c r="F308" s="3" t="s">
        <v>63</v>
      </c>
      <c r="G308" s="3" t="s">
        <v>53</v>
      </c>
      <c r="H308" s="12">
        <v>42272</v>
      </c>
      <c r="I308" s="3" t="s">
        <v>53</v>
      </c>
      <c r="J308" s="3" t="s">
        <v>53</v>
      </c>
      <c r="K308" s="3" t="s">
        <v>53</v>
      </c>
      <c r="L308" s="3" t="s">
        <v>111</v>
      </c>
      <c r="M308" s="3" t="s">
        <v>53</v>
      </c>
      <c r="N308" s="3" t="s">
        <v>179</v>
      </c>
      <c r="O308" s="3" t="s">
        <v>53</v>
      </c>
      <c r="P308" s="3" t="s">
        <v>53</v>
      </c>
      <c r="Q308" s="3" t="s">
        <v>53</v>
      </c>
      <c r="R308" s="3" t="s">
        <v>53</v>
      </c>
    </row>
    <row r="309" spans="1:18" x14ac:dyDescent="0.25">
      <c r="A309" s="3">
        <v>306</v>
      </c>
      <c r="B309" s="5">
        <v>306</v>
      </c>
      <c r="C309" s="3" t="s">
        <v>53</v>
      </c>
      <c r="D309" s="3" t="s">
        <v>111</v>
      </c>
      <c r="E309" s="3" t="s">
        <v>53</v>
      </c>
      <c r="F309" s="3" t="s">
        <v>63</v>
      </c>
      <c r="G309" s="3" t="s">
        <v>53</v>
      </c>
      <c r="H309" s="12">
        <v>42272</v>
      </c>
      <c r="I309" s="3" t="s">
        <v>53</v>
      </c>
      <c r="J309" s="3" t="s">
        <v>53</v>
      </c>
      <c r="K309" s="3" t="s">
        <v>53</v>
      </c>
      <c r="L309" s="3" t="s">
        <v>111</v>
      </c>
      <c r="M309" s="3" t="s">
        <v>53</v>
      </c>
      <c r="N309" s="3" t="s">
        <v>179</v>
      </c>
      <c r="O309" s="3" t="s">
        <v>53</v>
      </c>
      <c r="P309" s="3" t="s">
        <v>53</v>
      </c>
      <c r="Q309" s="3" t="s">
        <v>53</v>
      </c>
      <c r="R309" s="3" t="s">
        <v>53</v>
      </c>
    </row>
    <row r="310" spans="1:18" x14ac:dyDescent="0.25">
      <c r="A310" s="3">
        <v>307</v>
      </c>
      <c r="B310" s="5">
        <v>307</v>
      </c>
      <c r="C310" s="3" t="s">
        <v>53</v>
      </c>
      <c r="D310" s="3" t="s">
        <v>111</v>
      </c>
      <c r="E310" s="3" t="s">
        <v>53</v>
      </c>
      <c r="F310" s="3" t="s">
        <v>63</v>
      </c>
      <c r="G310" s="3" t="s">
        <v>53</v>
      </c>
      <c r="H310" s="12">
        <v>42272</v>
      </c>
      <c r="I310" s="3" t="s">
        <v>53</v>
      </c>
      <c r="J310" s="3" t="s">
        <v>53</v>
      </c>
      <c r="K310" s="3" t="s">
        <v>53</v>
      </c>
      <c r="L310" s="3" t="s">
        <v>111</v>
      </c>
      <c r="M310" s="3" t="s">
        <v>53</v>
      </c>
      <c r="N310" s="3" t="s">
        <v>179</v>
      </c>
      <c r="O310" s="3" t="s">
        <v>53</v>
      </c>
      <c r="P310" s="3" t="s">
        <v>53</v>
      </c>
      <c r="Q310" s="3" t="s">
        <v>53</v>
      </c>
      <c r="R310" s="3" t="s">
        <v>53</v>
      </c>
    </row>
    <row r="311" spans="1:18" x14ac:dyDescent="0.25">
      <c r="A311" s="3">
        <v>308</v>
      </c>
      <c r="B311" s="5">
        <v>308</v>
      </c>
      <c r="C311" s="3" t="s">
        <v>53</v>
      </c>
      <c r="D311" s="3" t="s">
        <v>111</v>
      </c>
      <c r="E311" s="3" t="s">
        <v>53</v>
      </c>
      <c r="F311" s="3" t="s">
        <v>63</v>
      </c>
      <c r="G311" s="3" t="s">
        <v>53</v>
      </c>
      <c r="H311" s="12">
        <v>42272</v>
      </c>
      <c r="I311" s="3" t="s">
        <v>53</v>
      </c>
      <c r="J311" s="3" t="s">
        <v>53</v>
      </c>
      <c r="K311" s="3" t="s">
        <v>53</v>
      </c>
      <c r="L311" s="3" t="s">
        <v>111</v>
      </c>
      <c r="M311" s="3" t="s">
        <v>53</v>
      </c>
      <c r="N311" s="3" t="s">
        <v>179</v>
      </c>
      <c r="O311" s="3" t="s">
        <v>53</v>
      </c>
      <c r="P311" s="3" t="s">
        <v>53</v>
      </c>
      <c r="Q311" s="3" t="s">
        <v>53</v>
      </c>
      <c r="R311" s="3" t="s">
        <v>53</v>
      </c>
    </row>
    <row r="312" spans="1:18" x14ac:dyDescent="0.25">
      <c r="A312" s="3">
        <v>309</v>
      </c>
      <c r="B312" s="5">
        <v>309</v>
      </c>
      <c r="C312" s="3" t="s">
        <v>53</v>
      </c>
      <c r="D312" s="3" t="s">
        <v>111</v>
      </c>
      <c r="E312" s="3" t="s">
        <v>53</v>
      </c>
      <c r="F312" s="3" t="s">
        <v>63</v>
      </c>
      <c r="G312" s="3" t="s">
        <v>53</v>
      </c>
      <c r="H312" s="12">
        <v>42272</v>
      </c>
      <c r="I312" s="3" t="s">
        <v>53</v>
      </c>
      <c r="J312" s="3" t="s">
        <v>53</v>
      </c>
      <c r="K312" s="3" t="s">
        <v>53</v>
      </c>
      <c r="L312" s="3" t="s">
        <v>111</v>
      </c>
      <c r="M312" s="3" t="s">
        <v>53</v>
      </c>
      <c r="N312" s="3" t="s">
        <v>179</v>
      </c>
      <c r="O312" s="3" t="s">
        <v>53</v>
      </c>
      <c r="P312" s="3" t="s">
        <v>53</v>
      </c>
      <c r="Q312" s="3" t="s">
        <v>53</v>
      </c>
      <c r="R312" s="3" t="s">
        <v>53</v>
      </c>
    </row>
    <row r="313" spans="1:18" x14ac:dyDescent="0.25">
      <c r="A313" s="3">
        <v>310</v>
      </c>
      <c r="B313" s="5">
        <v>310</v>
      </c>
      <c r="C313" s="3" t="s">
        <v>53</v>
      </c>
      <c r="D313" s="3" t="s">
        <v>111</v>
      </c>
      <c r="E313" s="3" t="s">
        <v>53</v>
      </c>
      <c r="F313" s="3" t="s">
        <v>63</v>
      </c>
      <c r="G313" s="3" t="s">
        <v>53</v>
      </c>
      <c r="H313" s="12">
        <v>42272</v>
      </c>
      <c r="I313" s="3" t="s">
        <v>53</v>
      </c>
      <c r="J313" s="3" t="s">
        <v>53</v>
      </c>
      <c r="K313" s="3" t="s">
        <v>53</v>
      </c>
      <c r="L313" s="3" t="s">
        <v>111</v>
      </c>
      <c r="M313" s="3" t="s">
        <v>53</v>
      </c>
      <c r="N313" s="3" t="s">
        <v>179</v>
      </c>
      <c r="O313" s="3" t="s">
        <v>53</v>
      </c>
      <c r="P313" s="3" t="s">
        <v>53</v>
      </c>
      <c r="Q313" s="3" t="s">
        <v>53</v>
      </c>
      <c r="R313" s="3" t="s">
        <v>53</v>
      </c>
    </row>
    <row r="314" spans="1:18" x14ac:dyDescent="0.25">
      <c r="A314" s="3">
        <v>311</v>
      </c>
      <c r="B314" s="5">
        <v>311</v>
      </c>
      <c r="C314" s="3" t="s">
        <v>53</v>
      </c>
      <c r="D314" s="3" t="s">
        <v>111</v>
      </c>
      <c r="E314" s="3" t="s">
        <v>53</v>
      </c>
      <c r="F314" s="3" t="s">
        <v>63</v>
      </c>
      <c r="G314" s="3" t="s">
        <v>53</v>
      </c>
      <c r="H314" s="12">
        <v>42272</v>
      </c>
      <c r="I314" s="3" t="s">
        <v>53</v>
      </c>
      <c r="J314" s="3" t="s">
        <v>53</v>
      </c>
      <c r="K314" s="3" t="s">
        <v>53</v>
      </c>
      <c r="L314" s="3" t="s">
        <v>111</v>
      </c>
      <c r="M314" s="3" t="s">
        <v>53</v>
      </c>
      <c r="N314" s="3" t="s">
        <v>179</v>
      </c>
      <c r="O314" s="3" t="s">
        <v>53</v>
      </c>
      <c r="P314" s="3" t="s">
        <v>53</v>
      </c>
      <c r="Q314" s="3" t="s">
        <v>53</v>
      </c>
      <c r="R314" s="3" t="s">
        <v>53</v>
      </c>
    </row>
    <row r="315" spans="1:18" x14ac:dyDescent="0.25">
      <c r="A315" s="3">
        <v>312</v>
      </c>
      <c r="B315" s="5">
        <v>312</v>
      </c>
      <c r="C315" s="3" t="s">
        <v>53</v>
      </c>
      <c r="D315" s="3" t="s">
        <v>111</v>
      </c>
      <c r="E315" s="3" t="s">
        <v>53</v>
      </c>
      <c r="F315" s="3" t="s">
        <v>63</v>
      </c>
      <c r="G315" s="3" t="s">
        <v>53</v>
      </c>
      <c r="H315" s="12">
        <v>42272</v>
      </c>
      <c r="I315" s="3" t="s">
        <v>53</v>
      </c>
      <c r="J315" s="3" t="s">
        <v>53</v>
      </c>
      <c r="K315" s="3" t="s">
        <v>53</v>
      </c>
      <c r="L315" s="3" t="s">
        <v>111</v>
      </c>
      <c r="M315" s="3" t="s">
        <v>53</v>
      </c>
      <c r="N315" s="3" t="s">
        <v>179</v>
      </c>
      <c r="O315" s="3" t="s">
        <v>53</v>
      </c>
      <c r="P315" s="3" t="s">
        <v>53</v>
      </c>
      <c r="Q315" s="3" t="s">
        <v>53</v>
      </c>
      <c r="R315" s="3" t="s">
        <v>53</v>
      </c>
    </row>
    <row r="316" spans="1:18" x14ac:dyDescent="0.25">
      <c r="A316" s="3">
        <v>313</v>
      </c>
      <c r="B316" s="5">
        <v>313</v>
      </c>
      <c r="C316" s="3" t="s">
        <v>53</v>
      </c>
      <c r="D316" s="3" t="s">
        <v>111</v>
      </c>
      <c r="E316" s="3" t="s">
        <v>53</v>
      </c>
      <c r="F316" s="3" t="s">
        <v>63</v>
      </c>
      <c r="G316" s="3" t="s">
        <v>53</v>
      </c>
      <c r="H316" s="12">
        <v>42272</v>
      </c>
      <c r="I316" s="3" t="s">
        <v>53</v>
      </c>
      <c r="J316" s="3" t="s">
        <v>53</v>
      </c>
      <c r="K316" s="3" t="s">
        <v>53</v>
      </c>
      <c r="L316" s="3" t="s">
        <v>111</v>
      </c>
      <c r="M316" s="3" t="s">
        <v>53</v>
      </c>
      <c r="N316" s="3" t="s">
        <v>179</v>
      </c>
      <c r="O316" s="3" t="s">
        <v>53</v>
      </c>
      <c r="P316" s="3" t="s">
        <v>53</v>
      </c>
      <c r="Q316" s="3" t="s">
        <v>53</v>
      </c>
      <c r="R316" s="3" t="s">
        <v>53</v>
      </c>
    </row>
    <row r="317" spans="1:18" x14ac:dyDescent="0.25">
      <c r="A317" s="3">
        <v>314</v>
      </c>
      <c r="B317" s="5">
        <v>314</v>
      </c>
      <c r="C317" s="3" t="s">
        <v>53</v>
      </c>
      <c r="D317" s="3" t="s">
        <v>111</v>
      </c>
      <c r="E317" s="3" t="s">
        <v>53</v>
      </c>
      <c r="F317" s="3" t="s">
        <v>63</v>
      </c>
      <c r="G317" s="3" t="s">
        <v>53</v>
      </c>
      <c r="H317" s="12">
        <v>42272</v>
      </c>
      <c r="I317" s="3" t="s">
        <v>53</v>
      </c>
      <c r="J317" s="3" t="s">
        <v>53</v>
      </c>
      <c r="K317" s="3" t="s">
        <v>53</v>
      </c>
      <c r="L317" s="3" t="s">
        <v>111</v>
      </c>
      <c r="M317" s="3" t="s">
        <v>53</v>
      </c>
      <c r="N317" s="3" t="s">
        <v>179</v>
      </c>
      <c r="O317" s="3" t="s">
        <v>53</v>
      </c>
      <c r="P317" s="3" t="s">
        <v>53</v>
      </c>
      <c r="Q317" s="3" t="s">
        <v>53</v>
      </c>
      <c r="R317" s="3" t="s">
        <v>53</v>
      </c>
    </row>
    <row r="318" spans="1:18" x14ac:dyDescent="0.25">
      <c r="A318" s="3">
        <v>315</v>
      </c>
      <c r="B318" s="5">
        <v>315</v>
      </c>
      <c r="C318" s="3" t="s">
        <v>53</v>
      </c>
      <c r="D318" s="3" t="s">
        <v>111</v>
      </c>
      <c r="E318" s="3" t="s">
        <v>53</v>
      </c>
      <c r="F318" s="3" t="s">
        <v>63</v>
      </c>
      <c r="G318" s="3" t="s">
        <v>53</v>
      </c>
      <c r="H318" s="12">
        <v>42272</v>
      </c>
      <c r="I318" s="3" t="s">
        <v>53</v>
      </c>
      <c r="J318" s="3" t="s">
        <v>53</v>
      </c>
      <c r="K318" s="3" t="s">
        <v>53</v>
      </c>
      <c r="L318" s="3" t="s">
        <v>111</v>
      </c>
      <c r="M318" s="3" t="s">
        <v>53</v>
      </c>
      <c r="N318" s="3" t="s">
        <v>179</v>
      </c>
      <c r="O318" s="3" t="s">
        <v>53</v>
      </c>
      <c r="P318" s="3" t="s">
        <v>53</v>
      </c>
      <c r="Q318" s="3" t="s">
        <v>53</v>
      </c>
      <c r="R318" s="3" t="s">
        <v>53</v>
      </c>
    </row>
    <row r="319" spans="1:18" x14ac:dyDescent="0.25">
      <c r="A319" s="3">
        <v>316</v>
      </c>
      <c r="B319" s="5">
        <v>316</v>
      </c>
      <c r="C319" s="3" t="s">
        <v>53</v>
      </c>
      <c r="D319" s="3" t="s">
        <v>111</v>
      </c>
      <c r="E319" s="3" t="s">
        <v>53</v>
      </c>
      <c r="F319" s="3" t="s">
        <v>63</v>
      </c>
      <c r="G319" s="3" t="s">
        <v>53</v>
      </c>
      <c r="H319" s="12">
        <v>42272</v>
      </c>
      <c r="I319" s="3" t="s">
        <v>53</v>
      </c>
      <c r="J319" s="3" t="s">
        <v>53</v>
      </c>
      <c r="K319" s="3" t="s">
        <v>53</v>
      </c>
      <c r="L319" s="3" t="s">
        <v>111</v>
      </c>
      <c r="M319" s="3" t="s">
        <v>53</v>
      </c>
      <c r="N319" s="3" t="s">
        <v>179</v>
      </c>
      <c r="O319" s="3" t="s">
        <v>53</v>
      </c>
      <c r="P319" s="3" t="s">
        <v>53</v>
      </c>
      <c r="Q319" s="3" t="s">
        <v>53</v>
      </c>
      <c r="R319" s="3" t="s">
        <v>53</v>
      </c>
    </row>
    <row r="320" spans="1:18" x14ac:dyDescent="0.25">
      <c r="A320" s="3">
        <v>317</v>
      </c>
      <c r="B320" s="5">
        <v>317</v>
      </c>
      <c r="C320" s="3" t="s">
        <v>53</v>
      </c>
      <c r="D320" s="3" t="s">
        <v>111</v>
      </c>
      <c r="E320" s="3" t="s">
        <v>53</v>
      </c>
      <c r="F320" s="3" t="s">
        <v>63</v>
      </c>
      <c r="G320" s="3" t="s">
        <v>53</v>
      </c>
      <c r="H320" s="12">
        <v>42272</v>
      </c>
      <c r="I320" s="3" t="s">
        <v>53</v>
      </c>
      <c r="J320" s="3" t="s">
        <v>53</v>
      </c>
      <c r="K320" s="3" t="s">
        <v>53</v>
      </c>
      <c r="L320" s="3" t="s">
        <v>111</v>
      </c>
      <c r="M320" s="3" t="s">
        <v>53</v>
      </c>
      <c r="N320" s="3" t="s">
        <v>179</v>
      </c>
      <c r="O320" s="3" t="s">
        <v>53</v>
      </c>
      <c r="P320" s="3" t="s">
        <v>53</v>
      </c>
      <c r="Q320" s="3" t="s">
        <v>53</v>
      </c>
      <c r="R320" s="3" t="s">
        <v>53</v>
      </c>
    </row>
    <row r="321" spans="1:18" x14ac:dyDescent="0.25">
      <c r="A321" s="3">
        <v>318</v>
      </c>
      <c r="B321" s="5">
        <v>318</v>
      </c>
      <c r="C321" s="3" t="s">
        <v>53</v>
      </c>
      <c r="D321" s="3" t="s">
        <v>111</v>
      </c>
      <c r="E321" s="3" t="s">
        <v>53</v>
      </c>
      <c r="F321" s="3" t="s">
        <v>63</v>
      </c>
      <c r="G321" s="3" t="s">
        <v>53</v>
      </c>
      <c r="H321" s="12">
        <v>42272</v>
      </c>
      <c r="I321" s="3" t="s">
        <v>53</v>
      </c>
      <c r="J321" s="3" t="s">
        <v>53</v>
      </c>
      <c r="K321" s="3" t="s">
        <v>53</v>
      </c>
      <c r="L321" s="3" t="s">
        <v>111</v>
      </c>
      <c r="M321" s="3" t="s">
        <v>53</v>
      </c>
      <c r="N321" s="3" t="s">
        <v>179</v>
      </c>
      <c r="O321" s="3" t="s">
        <v>53</v>
      </c>
      <c r="P321" s="3" t="s">
        <v>53</v>
      </c>
      <c r="Q321" s="3" t="s">
        <v>53</v>
      </c>
      <c r="R321" s="3" t="s">
        <v>53</v>
      </c>
    </row>
    <row r="322" spans="1:18" x14ac:dyDescent="0.25">
      <c r="A322" s="3">
        <v>319</v>
      </c>
      <c r="B322" s="5">
        <v>319</v>
      </c>
      <c r="C322" s="3" t="s">
        <v>1688</v>
      </c>
      <c r="D322" s="3" t="s">
        <v>111</v>
      </c>
      <c r="E322" s="3" t="s">
        <v>53</v>
      </c>
      <c r="F322" s="3" t="s">
        <v>63</v>
      </c>
      <c r="G322" s="3" t="s">
        <v>53</v>
      </c>
      <c r="H322" s="12">
        <v>42272</v>
      </c>
      <c r="I322" s="3" t="s">
        <v>53</v>
      </c>
      <c r="J322" s="3" t="s">
        <v>53</v>
      </c>
      <c r="K322" s="3" t="s">
        <v>53</v>
      </c>
      <c r="L322" s="3" t="s">
        <v>111</v>
      </c>
      <c r="M322" s="3" t="s">
        <v>53</v>
      </c>
      <c r="N322" s="3" t="s">
        <v>113</v>
      </c>
      <c r="O322" s="3" t="s">
        <v>53</v>
      </c>
      <c r="P322" s="3" t="s">
        <v>53</v>
      </c>
      <c r="Q322" s="3" t="s">
        <v>53</v>
      </c>
      <c r="R322" s="3" t="s">
        <v>53</v>
      </c>
    </row>
    <row r="323" spans="1:18" x14ac:dyDescent="0.25">
      <c r="A323" s="3">
        <v>320</v>
      </c>
      <c r="B323" s="5">
        <v>320</v>
      </c>
      <c r="C323" s="3" t="s">
        <v>53</v>
      </c>
      <c r="D323" s="3" t="s">
        <v>111</v>
      </c>
      <c r="E323" s="3" t="s">
        <v>53</v>
      </c>
      <c r="F323" s="3" t="s">
        <v>63</v>
      </c>
      <c r="G323" s="3" t="s">
        <v>53</v>
      </c>
      <c r="H323" s="12">
        <v>42272</v>
      </c>
      <c r="I323" s="3" t="s">
        <v>53</v>
      </c>
      <c r="J323" s="3" t="s">
        <v>53</v>
      </c>
      <c r="K323" s="3" t="s">
        <v>53</v>
      </c>
      <c r="L323" s="3" t="s">
        <v>111</v>
      </c>
      <c r="M323" s="3" t="s">
        <v>53</v>
      </c>
      <c r="N323" s="3" t="s">
        <v>179</v>
      </c>
      <c r="O323" s="3" t="s">
        <v>53</v>
      </c>
      <c r="P323" s="3" t="s">
        <v>53</v>
      </c>
      <c r="Q323" s="3" t="s">
        <v>53</v>
      </c>
      <c r="R323" s="3" t="s">
        <v>53</v>
      </c>
    </row>
    <row r="324" spans="1:18" x14ac:dyDescent="0.25">
      <c r="A324" s="3">
        <v>321</v>
      </c>
      <c r="B324" s="5">
        <v>321</v>
      </c>
      <c r="C324" s="3" t="s">
        <v>53</v>
      </c>
      <c r="D324" s="3" t="s">
        <v>111</v>
      </c>
      <c r="E324" s="3" t="s">
        <v>53</v>
      </c>
      <c r="F324" s="3" t="s">
        <v>63</v>
      </c>
      <c r="G324" s="3" t="s">
        <v>53</v>
      </c>
      <c r="H324" s="12">
        <v>42272</v>
      </c>
      <c r="I324" s="3" t="s">
        <v>53</v>
      </c>
      <c r="J324" s="3" t="s">
        <v>53</v>
      </c>
      <c r="K324" s="3" t="s">
        <v>53</v>
      </c>
      <c r="L324" s="3" t="s">
        <v>111</v>
      </c>
      <c r="M324" s="3" t="s">
        <v>53</v>
      </c>
      <c r="N324" s="3" t="s">
        <v>179</v>
      </c>
      <c r="O324" s="3" t="s">
        <v>53</v>
      </c>
      <c r="P324" s="3" t="s">
        <v>53</v>
      </c>
      <c r="Q324" s="3" t="s">
        <v>53</v>
      </c>
      <c r="R324" s="3" t="s">
        <v>53</v>
      </c>
    </row>
    <row r="325" spans="1:18" x14ac:dyDescent="0.25">
      <c r="A325" s="3">
        <v>322</v>
      </c>
      <c r="B325" s="5">
        <v>322</v>
      </c>
      <c r="C325" s="3" t="s">
        <v>53</v>
      </c>
      <c r="D325" s="3" t="s">
        <v>111</v>
      </c>
      <c r="E325" s="3" t="s">
        <v>53</v>
      </c>
      <c r="F325" s="3" t="s">
        <v>63</v>
      </c>
      <c r="G325" s="3" t="s">
        <v>53</v>
      </c>
      <c r="H325" s="12">
        <v>42272</v>
      </c>
      <c r="I325" s="3" t="s">
        <v>53</v>
      </c>
      <c r="J325" s="3" t="s">
        <v>53</v>
      </c>
      <c r="K325" s="3" t="s">
        <v>53</v>
      </c>
      <c r="L325" s="3" t="s">
        <v>111</v>
      </c>
      <c r="M325" s="3" t="s">
        <v>53</v>
      </c>
      <c r="N325" s="3" t="s">
        <v>179</v>
      </c>
      <c r="O325" s="3" t="s">
        <v>53</v>
      </c>
      <c r="P325" s="3" t="s">
        <v>53</v>
      </c>
      <c r="Q325" s="3" t="s">
        <v>53</v>
      </c>
      <c r="R325" s="3" t="s">
        <v>53</v>
      </c>
    </row>
    <row r="326" spans="1:18" x14ac:dyDescent="0.25">
      <c r="A326" s="3">
        <v>323</v>
      </c>
      <c r="B326" s="5">
        <v>323</v>
      </c>
      <c r="C326" s="3" t="s">
        <v>53</v>
      </c>
      <c r="D326" s="3" t="s">
        <v>111</v>
      </c>
      <c r="E326" s="3" t="s">
        <v>53</v>
      </c>
      <c r="F326" s="3" t="s">
        <v>63</v>
      </c>
      <c r="G326" s="3" t="s">
        <v>53</v>
      </c>
      <c r="H326" s="12">
        <v>42272</v>
      </c>
      <c r="I326" s="3" t="s">
        <v>53</v>
      </c>
      <c r="J326" s="3" t="s">
        <v>53</v>
      </c>
      <c r="K326" s="3" t="s">
        <v>53</v>
      </c>
      <c r="L326" s="3" t="s">
        <v>111</v>
      </c>
      <c r="M326" s="3" t="s">
        <v>53</v>
      </c>
      <c r="N326" s="3" t="s">
        <v>179</v>
      </c>
      <c r="O326" s="3" t="s">
        <v>53</v>
      </c>
      <c r="P326" s="3" t="s">
        <v>53</v>
      </c>
      <c r="Q326" s="3" t="s">
        <v>53</v>
      </c>
      <c r="R326" s="3" t="s">
        <v>53</v>
      </c>
    </row>
    <row r="327" spans="1:18" x14ac:dyDescent="0.25">
      <c r="A327" s="3">
        <v>324</v>
      </c>
      <c r="B327" s="5">
        <v>324</v>
      </c>
      <c r="C327" s="3" t="s">
        <v>53</v>
      </c>
      <c r="D327" s="3" t="s">
        <v>111</v>
      </c>
      <c r="E327" s="3" t="s">
        <v>53</v>
      </c>
      <c r="F327" s="3" t="s">
        <v>63</v>
      </c>
      <c r="G327" s="3" t="s">
        <v>53</v>
      </c>
      <c r="H327" s="12">
        <v>42272</v>
      </c>
      <c r="I327" s="3" t="s">
        <v>53</v>
      </c>
      <c r="J327" s="3" t="s">
        <v>53</v>
      </c>
      <c r="K327" s="3" t="s">
        <v>53</v>
      </c>
      <c r="L327" s="3" t="s">
        <v>111</v>
      </c>
      <c r="M327" s="3" t="s">
        <v>53</v>
      </c>
      <c r="N327" s="3" t="s">
        <v>179</v>
      </c>
      <c r="O327" s="3" t="s">
        <v>53</v>
      </c>
      <c r="P327" s="3" t="s">
        <v>53</v>
      </c>
      <c r="Q327" s="3" t="s">
        <v>53</v>
      </c>
      <c r="R327" s="3" t="s">
        <v>53</v>
      </c>
    </row>
    <row r="328" spans="1:18" x14ac:dyDescent="0.25">
      <c r="A328" s="3">
        <v>325</v>
      </c>
      <c r="B328" s="5">
        <v>325</v>
      </c>
      <c r="C328" s="3" t="s">
        <v>53</v>
      </c>
      <c r="D328" s="3" t="s">
        <v>111</v>
      </c>
      <c r="E328" s="3" t="s">
        <v>53</v>
      </c>
      <c r="F328" s="3" t="s">
        <v>63</v>
      </c>
      <c r="G328" s="3" t="s">
        <v>53</v>
      </c>
      <c r="H328" s="12">
        <v>42272</v>
      </c>
      <c r="I328" s="3" t="s">
        <v>53</v>
      </c>
      <c r="J328" s="3" t="s">
        <v>53</v>
      </c>
      <c r="K328" s="3" t="s">
        <v>53</v>
      </c>
      <c r="L328" s="3" t="s">
        <v>111</v>
      </c>
      <c r="M328" s="3" t="s">
        <v>53</v>
      </c>
      <c r="N328" s="3" t="s">
        <v>179</v>
      </c>
      <c r="O328" s="3" t="s">
        <v>53</v>
      </c>
      <c r="P328" s="3" t="s">
        <v>53</v>
      </c>
      <c r="Q328" s="3" t="s">
        <v>53</v>
      </c>
      <c r="R328" s="3" t="s">
        <v>53</v>
      </c>
    </row>
    <row r="329" spans="1:18" x14ac:dyDescent="0.25">
      <c r="A329" s="3">
        <v>326</v>
      </c>
      <c r="B329" s="5">
        <v>326</v>
      </c>
      <c r="C329" s="3" t="s">
        <v>53</v>
      </c>
      <c r="D329" s="3" t="s">
        <v>111</v>
      </c>
      <c r="E329" s="3" t="s">
        <v>53</v>
      </c>
      <c r="F329" s="3" t="s">
        <v>63</v>
      </c>
      <c r="G329" s="3" t="s">
        <v>53</v>
      </c>
      <c r="H329" s="12">
        <v>42272</v>
      </c>
      <c r="I329" s="3" t="s">
        <v>53</v>
      </c>
      <c r="J329" s="3" t="s">
        <v>53</v>
      </c>
      <c r="K329" s="3" t="s">
        <v>53</v>
      </c>
      <c r="L329" s="3" t="s">
        <v>111</v>
      </c>
      <c r="M329" s="3" t="s">
        <v>53</v>
      </c>
      <c r="N329" s="3" t="s">
        <v>179</v>
      </c>
      <c r="O329" s="3" t="s">
        <v>53</v>
      </c>
      <c r="P329" s="3" t="s">
        <v>53</v>
      </c>
      <c r="Q329" s="3" t="s">
        <v>53</v>
      </c>
      <c r="R329" s="3" t="s">
        <v>53</v>
      </c>
    </row>
    <row r="330" spans="1:18" x14ac:dyDescent="0.25">
      <c r="A330" s="3">
        <v>327</v>
      </c>
      <c r="B330" s="5">
        <v>327</v>
      </c>
      <c r="C330" s="3" t="s">
        <v>53</v>
      </c>
      <c r="D330" s="3" t="s">
        <v>111</v>
      </c>
      <c r="E330" s="3" t="s">
        <v>53</v>
      </c>
      <c r="F330" s="3" t="s">
        <v>63</v>
      </c>
      <c r="G330" s="3" t="s">
        <v>53</v>
      </c>
      <c r="H330" s="12">
        <v>42272</v>
      </c>
      <c r="I330" s="3" t="s">
        <v>53</v>
      </c>
      <c r="J330" s="3" t="s">
        <v>53</v>
      </c>
      <c r="K330" s="3" t="s">
        <v>53</v>
      </c>
      <c r="L330" s="3" t="s">
        <v>111</v>
      </c>
      <c r="M330" s="3" t="s">
        <v>53</v>
      </c>
      <c r="N330" s="3" t="s">
        <v>179</v>
      </c>
      <c r="O330" s="3" t="s">
        <v>53</v>
      </c>
      <c r="P330" s="3" t="s">
        <v>53</v>
      </c>
      <c r="Q330" s="3" t="s">
        <v>53</v>
      </c>
      <c r="R330" s="3" t="s">
        <v>53</v>
      </c>
    </row>
    <row r="331" spans="1:18" x14ac:dyDescent="0.25">
      <c r="A331" s="3">
        <v>328</v>
      </c>
      <c r="B331" s="5">
        <v>328</v>
      </c>
      <c r="C331" s="3" t="s">
        <v>53</v>
      </c>
      <c r="D331" s="3" t="s">
        <v>111</v>
      </c>
      <c r="E331" s="3" t="s">
        <v>53</v>
      </c>
      <c r="F331" s="3" t="s">
        <v>63</v>
      </c>
      <c r="G331" s="3" t="s">
        <v>53</v>
      </c>
      <c r="H331" s="12">
        <v>42272</v>
      </c>
      <c r="I331" s="3" t="s">
        <v>53</v>
      </c>
      <c r="J331" s="3" t="s">
        <v>53</v>
      </c>
      <c r="K331" s="3" t="s">
        <v>53</v>
      </c>
      <c r="L331" s="3" t="s">
        <v>111</v>
      </c>
      <c r="M331" s="3" t="s">
        <v>53</v>
      </c>
      <c r="N331" s="3" t="s">
        <v>179</v>
      </c>
      <c r="O331" s="3" t="s">
        <v>53</v>
      </c>
      <c r="P331" s="3" t="s">
        <v>53</v>
      </c>
      <c r="Q331" s="3" t="s">
        <v>53</v>
      </c>
      <c r="R331" s="3" t="s">
        <v>53</v>
      </c>
    </row>
    <row r="332" spans="1:18" x14ac:dyDescent="0.25">
      <c r="A332" s="3">
        <v>329</v>
      </c>
      <c r="B332" s="5">
        <v>329</v>
      </c>
      <c r="C332" s="3" t="s">
        <v>53</v>
      </c>
      <c r="D332" s="3" t="s">
        <v>111</v>
      </c>
      <c r="E332" s="3" t="s">
        <v>53</v>
      </c>
      <c r="F332" s="3" t="s">
        <v>63</v>
      </c>
      <c r="G332" s="3" t="s">
        <v>53</v>
      </c>
      <c r="H332" s="12">
        <v>42272</v>
      </c>
      <c r="I332" s="3" t="s">
        <v>53</v>
      </c>
      <c r="J332" s="3" t="s">
        <v>53</v>
      </c>
      <c r="K332" s="3" t="s">
        <v>53</v>
      </c>
      <c r="L332" s="3" t="s">
        <v>111</v>
      </c>
      <c r="M332" s="3" t="s">
        <v>53</v>
      </c>
      <c r="N332" s="3" t="s">
        <v>179</v>
      </c>
      <c r="O332" s="3" t="s">
        <v>53</v>
      </c>
      <c r="P332" s="3" t="s">
        <v>53</v>
      </c>
      <c r="Q332" s="3" t="s">
        <v>53</v>
      </c>
      <c r="R332" s="3" t="s">
        <v>53</v>
      </c>
    </row>
    <row r="333" spans="1:18" x14ac:dyDescent="0.25">
      <c r="A333" s="3">
        <v>330</v>
      </c>
      <c r="B333" s="5">
        <v>330</v>
      </c>
      <c r="C333" s="3" t="s">
        <v>53</v>
      </c>
      <c r="D333" s="3" t="s">
        <v>111</v>
      </c>
      <c r="E333" s="3" t="s">
        <v>53</v>
      </c>
      <c r="F333" s="3" t="s">
        <v>63</v>
      </c>
      <c r="G333" s="3" t="s">
        <v>53</v>
      </c>
      <c r="H333" s="12">
        <v>42272</v>
      </c>
      <c r="I333" s="3" t="s">
        <v>53</v>
      </c>
      <c r="J333" s="3" t="s">
        <v>53</v>
      </c>
      <c r="K333" s="3" t="s">
        <v>53</v>
      </c>
      <c r="L333" s="3" t="s">
        <v>111</v>
      </c>
      <c r="M333" s="3" t="s">
        <v>53</v>
      </c>
      <c r="N333" s="3" t="s">
        <v>179</v>
      </c>
      <c r="O333" s="3" t="s">
        <v>53</v>
      </c>
      <c r="P333" s="3" t="s">
        <v>53</v>
      </c>
      <c r="Q333" s="3" t="s">
        <v>53</v>
      </c>
      <c r="R333" s="3" t="s">
        <v>53</v>
      </c>
    </row>
    <row r="334" spans="1:18" x14ac:dyDescent="0.25">
      <c r="A334" s="3">
        <v>331</v>
      </c>
      <c r="B334" s="5">
        <v>331</v>
      </c>
      <c r="C334" s="3" t="s">
        <v>53</v>
      </c>
      <c r="D334" s="3" t="s">
        <v>111</v>
      </c>
      <c r="E334" s="3" t="s">
        <v>53</v>
      </c>
      <c r="F334" s="3" t="s">
        <v>63</v>
      </c>
      <c r="G334" s="3" t="s">
        <v>53</v>
      </c>
      <c r="H334" s="12">
        <v>42272</v>
      </c>
      <c r="I334" s="3" t="s">
        <v>53</v>
      </c>
      <c r="J334" s="3" t="s">
        <v>53</v>
      </c>
      <c r="K334" s="3" t="s">
        <v>53</v>
      </c>
      <c r="L334" s="3" t="s">
        <v>111</v>
      </c>
      <c r="M334" s="3" t="s">
        <v>53</v>
      </c>
      <c r="N334" s="3" t="s">
        <v>179</v>
      </c>
      <c r="O334" s="3" t="s">
        <v>53</v>
      </c>
      <c r="P334" s="3" t="s">
        <v>53</v>
      </c>
      <c r="Q334" s="3" t="s">
        <v>53</v>
      </c>
      <c r="R334" s="3" t="s">
        <v>53</v>
      </c>
    </row>
    <row r="335" spans="1:18" x14ac:dyDescent="0.25">
      <c r="A335" s="3">
        <v>332</v>
      </c>
      <c r="B335" s="5">
        <v>332</v>
      </c>
      <c r="C335" s="3" t="s">
        <v>53</v>
      </c>
      <c r="D335" s="3" t="s">
        <v>111</v>
      </c>
      <c r="E335" s="3" t="s">
        <v>53</v>
      </c>
      <c r="F335" s="3" t="s">
        <v>63</v>
      </c>
      <c r="G335" s="3" t="s">
        <v>53</v>
      </c>
      <c r="H335" s="12">
        <v>42272</v>
      </c>
      <c r="I335" s="3" t="s">
        <v>53</v>
      </c>
      <c r="J335" s="3" t="s">
        <v>53</v>
      </c>
      <c r="K335" s="3" t="s">
        <v>53</v>
      </c>
      <c r="L335" s="3" t="s">
        <v>111</v>
      </c>
      <c r="M335" s="3" t="s">
        <v>53</v>
      </c>
      <c r="N335" s="3" t="s">
        <v>179</v>
      </c>
      <c r="O335" s="3" t="s">
        <v>53</v>
      </c>
      <c r="P335" s="3" t="s">
        <v>53</v>
      </c>
      <c r="Q335" s="3" t="s">
        <v>53</v>
      </c>
      <c r="R335" s="3" t="s">
        <v>53</v>
      </c>
    </row>
    <row r="336" spans="1:18" x14ac:dyDescent="0.25">
      <c r="A336" s="3">
        <v>333</v>
      </c>
      <c r="B336" s="5">
        <v>333</v>
      </c>
      <c r="C336" s="3" t="s">
        <v>53</v>
      </c>
      <c r="D336" s="3" t="s">
        <v>111</v>
      </c>
      <c r="E336" s="3" t="s">
        <v>53</v>
      </c>
      <c r="F336" s="3" t="s">
        <v>63</v>
      </c>
      <c r="G336" s="3" t="s">
        <v>53</v>
      </c>
      <c r="H336" s="12">
        <v>42272</v>
      </c>
      <c r="I336" s="3" t="s">
        <v>53</v>
      </c>
      <c r="J336" s="3" t="s">
        <v>53</v>
      </c>
      <c r="K336" s="3" t="s">
        <v>53</v>
      </c>
      <c r="L336" s="3" t="s">
        <v>111</v>
      </c>
      <c r="M336" s="3" t="s">
        <v>53</v>
      </c>
      <c r="N336" s="3" t="s">
        <v>179</v>
      </c>
      <c r="O336" s="3" t="s">
        <v>53</v>
      </c>
      <c r="P336" s="3" t="s">
        <v>53</v>
      </c>
      <c r="Q336" s="3" t="s">
        <v>53</v>
      </c>
      <c r="R336" s="3" t="s">
        <v>53</v>
      </c>
    </row>
    <row r="337" spans="1:18" x14ac:dyDescent="0.25">
      <c r="A337" s="3">
        <v>334</v>
      </c>
      <c r="B337" s="5">
        <v>334</v>
      </c>
      <c r="C337" s="3" t="s">
        <v>53</v>
      </c>
      <c r="D337" s="3" t="s">
        <v>111</v>
      </c>
      <c r="E337" s="3" t="s">
        <v>53</v>
      </c>
      <c r="F337" s="3" t="s">
        <v>63</v>
      </c>
      <c r="G337" s="3" t="s">
        <v>53</v>
      </c>
      <c r="H337" s="12">
        <v>42272</v>
      </c>
      <c r="I337" s="3" t="s">
        <v>53</v>
      </c>
      <c r="J337" s="3" t="s">
        <v>53</v>
      </c>
      <c r="K337" s="3" t="s">
        <v>53</v>
      </c>
      <c r="L337" s="3" t="s">
        <v>111</v>
      </c>
      <c r="M337" s="3" t="s">
        <v>53</v>
      </c>
      <c r="N337" s="3" t="s">
        <v>179</v>
      </c>
      <c r="O337" s="3" t="s">
        <v>53</v>
      </c>
      <c r="P337" s="3" t="s">
        <v>53</v>
      </c>
      <c r="Q337" s="3" t="s">
        <v>53</v>
      </c>
      <c r="R337" s="3" t="s">
        <v>53</v>
      </c>
    </row>
    <row r="338" spans="1:18" x14ac:dyDescent="0.25">
      <c r="A338" s="3">
        <v>335</v>
      </c>
      <c r="B338" s="5">
        <v>335</v>
      </c>
      <c r="C338" s="3" t="s">
        <v>53</v>
      </c>
      <c r="D338" s="3" t="s">
        <v>111</v>
      </c>
      <c r="E338" s="3" t="s">
        <v>53</v>
      </c>
      <c r="F338" s="3" t="s">
        <v>63</v>
      </c>
      <c r="G338" s="3" t="s">
        <v>53</v>
      </c>
      <c r="H338" s="12">
        <v>42272</v>
      </c>
      <c r="I338" s="3" t="s">
        <v>53</v>
      </c>
      <c r="J338" s="3" t="s">
        <v>53</v>
      </c>
      <c r="K338" s="3" t="s">
        <v>53</v>
      </c>
      <c r="L338" s="3" t="s">
        <v>111</v>
      </c>
      <c r="M338" s="3" t="s">
        <v>53</v>
      </c>
      <c r="N338" s="3" t="s">
        <v>113</v>
      </c>
      <c r="O338" s="3" t="s">
        <v>53</v>
      </c>
      <c r="P338" s="3" t="s">
        <v>53</v>
      </c>
      <c r="Q338" s="3" t="s">
        <v>53</v>
      </c>
      <c r="R338" s="3" t="s">
        <v>53</v>
      </c>
    </row>
    <row r="339" spans="1:18" x14ac:dyDescent="0.25">
      <c r="A339" s="3">
        <v>336</v>
      </c>
      <c r="B339" s="5">
        <v>336</v>
      </c>
      <c r="C339" s="3" t="s">
        <v>53</v>
      </c>
      <c r="D339" s="3" t="s">
        <v>111</v>
      </c>
      <c r="E339" s="3" t="s">
        <v>53</v>
      </c>
      <c r="F339" s="3" t="s">
        <v>63</v>
      </c>
      <c r="G339" s="3" t="s">
        <v>53</v>
      </c>
      <c r="H339" s="12">
        <v>42272</v>
      </c>
      <c r="I339" s="3" t="s">
        <v>53</v>
      </c>
      <c r="J339" s="3" t="s">
        <v>53</v>
      </c>
      <c r="K339" s="3" t="s">
        <v>53</v>
      </c>
      <c r="L339" s="3" t="s">
        <v>111</v>
      </c>
      <c r="M339" s="3" t="s">
        <v>53</v>
      </c>
      <c r="N339" s="3" t="s">
        <v>179</v>
      </c>
      <c r="O339" s="3" t="s">
        <v>53</v>
      </c>
      <c r="P339" s="3" t="s">
        <v>53</v>
      </c>
      <c r="Q339" s="3" t="s">
        <v>53</v>
      </c>
      <c r="R339" s="3" t="s">
        <v>53</v>
      </c>
    </row>
    <row r="340" spans="1:18" x14ac:dyDescent="0.25">
      <c r="A340" s="3">
        <v>337</v>
      </c>
      <c r="B340" s="5">
        <v>337</v>
      </c>
      <c r="C340" s="3" t="s">
        <v>53</v>
      </c>
      <c r="D340" s="3" t="s">
        <v>111</v>
      </c>
      <c r="E340" s="3" t="s">
        <v>53</v>
      </c>
      <c r="F340" s="3" t="s">
        <v>63</v>
      </c>
      <c r="G340" s="3" t="s">
        <v>53</v>
      </c>
      <c r="H340" s="12">
        <v>42272</v>
      </c>
      <c r="I340" s="3" t="s">
        <v>53</v>
      </c>
      <c r="J340" s="3" t="s">
        <v>53</v>
      </c>
      <c r="K340" s="3" t="s">
        <v>53</v>
      </c>
      <c r="L340" s="3" t="s">
        <v>111</v>
      </c>
      <c r="M340" s="3" t="s">
        <v>53</v>
      </c>
      <c r="N340" s="3" t="s">
        <v>179</v>
      </c>
      <c r="O340" s="3" t="s">
        <v>53</v>
      </c>
      <c r="P340" s="3" t="s">
        <v>53</v>
      </c>
      <c r="Q340" s="3" t="s">
        <v>53</v>
      </c>
      <c r="R340" s="3" t="s">
        <v>53</v>
      </c>
    </row>
    <row r="341" spans="1:18" x14ac:dyDescent="0.25">
      <c r="A341" s="3">
        <v>338</v>
      </c>
      <c r="B341" s="5">
        <v>338</v>
      </c>
      <c r="C341" s="3" t="s">
        <v>53</v>
      </c>
      <c r="D341" s="3" t="s">
        <v>111</v>
      </c>
      <c r="E341" s="3" t="s">
        <v>53</v>
      </c>
      <c r="F341" s="3" t="s">
        <v>63</v>
      </c>
      <c r="G341" s="3" t="s">
        <v>53</v>
      </c>
      <c r="H341" s="12">
        <v>42272</v>
      </c>
      <c r="I341" s="3" t="s">
        <v>53</v>
      </c>
      <c r="J341" s="3" t="s">
        <v>53</v>
      </c>
      <c r="K341" s="3" t="s">
        <v>53</v>
      </c>
      <c r="L341" s="3" t="s">
        <v>111</v>
      </c>
      <c r="M341" s="3" t="s">
        <v>53</v>
      </c>
      <c r="N341" s="3" t="s">
        <v>179</v>
      </c>
      <c r="O341" s="3" t="s">
        <v>53</v>
      </c>
      <c r="P341" s="3" t="s">
        <v>53</v>
      </c>
      <c r="Q341" s="3" t="s">
        <v>53</v>
      </c>
      <c r="R341" s="3" t="s">
        <v>53</v>
      </c>
    </row>
    <row r="342" spans="1:18" x14ac:dyDescent="0.25">
      <c r="A342" s="3">
        <v>339</v>
      </c>
      <c r="B342" s="5">
        <v>339</v>
      </c>
      <c r="C342" s="3" t="s">
        <v>53</v>
      </c>
      <c r="D342" s="3" t="s">
        <v>111</v>
      </c>
      <c r="E342" s="3" t="s">
        <v>53</v>
      </c>
      <c r="F342" s="3" t="s">
        <v>63</v>
      </c>
      <c r="G342" s="3" t="s">
        <v>53</v>
      </c>
      <c r="H342" s="12">
        <v>42272</v>
      </c>
      <c r="I342" s="3" t="s">
        <v>53</v>
      </c>
      <c r="J342" s="3" t="s">
        <v>53</v>
      </c>
      <c r="K342" s="3" t="s">
        <v>53</v>
      </c>
      <c r="L342" s="3" t="s">
        <v>111</v>
      </c>
      <c r="M342" s="3" t="s">
        <v>53</v>
      </c>
      <c r="N342" s="3" t="s">
        <v>179</v>
      </c>
      <c r="O342" s="3" t="s">
        <v>53</v>
      </c>
      <c r="P342" s="3" t="s">
        <v>53</v>
      </c>
      <c r="Q342" s="3" t="s">
        <v>53</v>
      </c>
      <c r="R342" s="3" t="s">
        <v>53</v>
      </c>
    </row>
    <row r="343" spans="1:18" x14ac:dyDescent="0.25">
      <c r="A343" s="3">
        <v>340</v>
      </c>
      <c r="B343" s="5">
        <v>340</v>
      </c>
      <c r="C343" s="3" t="s">
        <v>53</v>
      </c>
      <c r="D343" s="3" t="s">
        <v>111</v>
      </c>
      <c r="E343" s="3" t="s">
        <v>53</v>
      </c>
      <c r="F343" s="3" t="s">
        <v>63</v>
      </c>
      <c r="G343" s="3" t="s">
        <v>53</v>
      </c>
      <c r="H343" s="12">
        <v>42272</v>
      </c>
      <c r="I343" s="3" t="s">
        <v>53</v>
      </c>
      <c r="J343" s="3" t="s">
        <v>53</v>
      </c>
      <c r="K343" s="3" t="s">
        <v>53</v>
      </c>
      <c r="L343" s="3" t="s">
        <v>111</v>
      </c>
      <c r="M343" s="3" t="s">
        <v>53</v>
      </c>
      <c r="N343" s="3" t="s">
        <v>516</v>
      </c>
      <c r="O343" s="3" t="s">
        <v>53</v>
      </c>
      <c r="P343" s="3" t="s">
        <v>53</v>
      </c>
      <c r="Q343" s="3" t="s">
        <v>53</v>
      </c>
      <c r="R343" s="3" t="s">
        <v>53</v>
      </c>
    </row>
    <row r="344" spans="1:18" x14ac:dyDescent="0.25">
      <c r="A344" s="3">
        <v>341</v>
      </c>
      <c r="B344" s="5">
        <v>341</v>
      </c>
      <c r="C344" s="3" t="s">
        <v>53</v>
      </c>
      <c r="D344" s="3" t="s">
        <v>111</v>
      </c>
      <c r="E344" s="3" t="s">
        <v>53</v>
      </c>
      <c r="F344" s="3" t="s">
        <v>63</v>
      </c>
      <c r="G344" s="3" t="s">
        <v>53</v>
      </c>
      <c r="H344" s="12">
        <v>42272</v>
      </c>
      <c r="I344" s="3" t="s">
        <v>53</v>
      </c>
      <c r="J344" s="3" t="s">
        <v>53</v>
      </c>
      <c r="K344" s="3" t="s">
        <v>53</v>
      </c>
      <c r="L344" s="3" t="s">
        <v>111</v>
      </c>
      <c r="M344" s="3" t="s">
        <v>53</v>
      </c>
      <c r="N344" s="3" t="s">
        <v>179</v>
      </c>
      <c r="O344" s="3" t="s">
        <v>53</v>
      </c>
      <c r="P344" s="3" t="s">
        <v>53</v>
      </c>
      <c r="Q344" s="3" t="s">
        <v>53</v>
      </c>
      <c r="R344" s="3" t="s">
        <v>53</v>
      </c>
    </row>
    <row r="345" spans="1:18" x14ac:dyDescent="0.25">
      <c r="A345" s="3">
        <v>342</v>
      </c>
      <c r="B345" s="5">
        <v>342</v>
      </c>
      <c r="C345" s="3" t="s">
        <v>53</v>
      </c>
      <c r="D345" s="3" t="s">
        <v>111</v>
      </c>
      <c r="E345" s="3" t="s">
        <v>53</v>
      </c>
      <c r="F345" s="3" t="s">
        <v>63</v>
      </c>
      <c r="G345" s="3" t="s">
        <v>53</v>
      </c>
      <c r="H345" s="12">
        <v>42272</v>
      </c>
      <c r="I345" s="3" t="s">
        <v>53</v>
      </c>
      <c r="J345" s="3" t="s">
        <v>53</v>
      </c>
      <c r="K345" s="3" t="s">
        <v>53</v>
      </c>
      <c r="L345" s="3" t="s">
        <v>111</v>
      </c>
      <c r="M345" s="3" t="s">
        <v>53</v>
      </c>
      <c r="N345" s="3" t="s">
        <v>179</v>
      </c>
      <c r="O345" s="3" t="s">
        <v>53</v>
      </c>
      <c r="P345" s="3" t="s">
        <v>53</v>
      </c>
      <c r="Q345" s="3" t="s">
        <v>53</v>
      </c>
      <c r="R345" s="3" t="s">
        <v>53</v>
      </c>
    </row>
    <row r="346" spans="1:18" x14ac:dyDescent="0.25">
      <c r="A346" s="3">
        <v>343</v>
      </c>
      <c r="B346" s="5">
        <v>343</v>
      </c>
      <c r="C346" s="3" t="s">
        <v>187</v>
      </c>
      <c r="D346" s="3" t="s">
        <v>61</v>
      </c>
      <c r="E346" s="3" t="s">
        <v>53</v>
      </c>
      <c r="F346" s="3" t="s">
        <v>63</v>
      </c>
      <c r="G346" s="3" t="s">
        <v>53</v>
      </c>
      <c r="H346" s="12">
        <v>42272</v>
      </c>
      <c r="I346" s="3" t="s">
        <v>53</v>
      </c>
      <c r="J346" s="3" t="s">
        <v>53</v>
      </c>
      <c r="K346" s="3" t="s">
        <v>53</v>
      </c>
      <c r="L346" s="3" t="s">
        <v>61</v>
      </c>
      <c r="M346" s="3" t="s">
        <v>53</v>
      </c>
      <c r="N346" s="3" t="s">
        <v>333</v>
      </c>
      <c r="O346" s="3" t="s">
        <v>53</v>
      </c>
      <c r="P346" s="3" t="s">
        <v>53</v>
      </c>
      <c r="Q346" s="3" t="s">
        <v>53</v>
      </c>
      <c r="R346" s="3" t="s">
        <v>53</v>
      </c>
    </row>
    <row r="347" spans="1:18" x14ac:dyDescent="0.25">
      <c r="A347" s="3">
        <v>344</v>
      </c>
      <c r="B347" s="5">
        <v>344</v>
      </c>
      <c r="C347" s="3" t="s">
        <v>187</v>
      </c>
      <c r="D347" s="3" t="s">
        <v>61</v>
      </c>
      <c r="E347" s="3" t="s">
        <v>53</v>
      </c>
      <c r="F347" s="3" t="s">
        <v>63</v>
      </c>
      <c r="G347" s="3" t="s">
        <v>53</v>
      </c>
      <c r="H347" s="12">
        <v>42272</v>
      </c>
      <c r="I347" s="3" t="s">
        <v>53</v>
      </c>
      <c r="J347" s="3" t="s">
        <v>53</v>
      </c>
      <c r="K347" s="3" t="s">
        <v>53</v>
      </c>
      <c r="L347" s="3" t="s">
        <v>61</v>
      </c>
      <c r="M347" s="3" t="s">
        <v>53</v>
      </c>
      <c r="N347" s="3" t="s">
        <v>333</v>
      </c>
      <c r="O347" s="3" t="s">
        <v>53</v>
      </c>
      <c r="P347" s="3" t="s">
        <v>53</v>
      </c>
      <c r="Q347" s="3" t="s">
        <v>53</v>
      </c>
      <c r="R347" s="3" t="s">
        <v>53</v>
      </c>
    </row>
    <row r="348" spans="1:18" x14ac:dyDescent="0.25">
      <c r="A348" s="3">
        <v>345</v>
      </c>
      <c r="B348" s="5">
        <v>345</v>
      </c>
      <c r="C348" s="3" t="s">
        <v>187</v>
      </c>
      <c r="D348" s="3" t="s">
        <v>61</v>
      </c>
      <c r="E348" s="3" t="s">
        <v>53</v>
      </c>
      <c r="F348" s="3" t="s">
        <v>63</v>
      </c>
      <c r="G348" s="3" t="s">
        <v>53</v>
      </c>
      <c r="H348" s="12">
        <v>42272</v>
      </c>
      <c r="I348" s="3" t="s">
        <v>53</v>
      </c>
      <c r="J348" s="3" t="s">
        <v>53</v>
      </c>
      <c r="K348" s="3" t="s">
        <v>53</v>
      </c>
      <c r="L348" s="3" t="s">
        <v>61</v>
      </c>
      <c r="M348" s="3" t="s">
        <v>53</v>
      </c>
      <c r="N348" s="3" t="s">
        <v>333</v>
      </c>
      <c r="O348" s="3" t="s">
        <v>53</v>
      </c>
      <c r="P348" s="3" t="s">
        <v>53</v>
      </c>
      <c r="Q348" s="3" t="s">
        <v>53</v>
      </c>
      <c r="R348" s="3" t="s">
        <v>53</v>
      </c>
    </row>
    <row r="349" spans="1:18" x14ac:dyDescent="0.25">
      <c r="A349" s="3">
        <v>346</v>
      </c>
      <c r="B349" s="5">
        <v>346</v>
      </c>
      <c r="C349" s="3" t="s">
        <v>187</v>
      </c>
      <c r="D349" s="3" t="s">
        <v>61</v>
      </c>
      <c r="E349" s="3" t="s">
        <v>53</v>
      </c>
      <c r="F349" s="3" t="s">
        <v>63</v>
      </c>
      <c r="G349" s="3" t="s">
        <v>53</v>
      </c>
      <c r="H349" s="12">
        <v>42272</v>
      </c>
      <c r="I349" s="3" t="s">
        <v>53</v>
      </c>
      <c r="J349" s="3" t="s">
        <v>53</v>
      </c>
      <c r="K349" s="3" t="s">
        <v>53</v>
      </c>
      <c r="L349" s="3" t="s">
        <v>61</v>
      </c>
      <c r="M349" s="3" t="s">
        <v>53</v>
      </c>
      <c r="N349" s="3" t="s">
        <v>333</v>
      </c>
      <c r="O349" s="3" t="s">
        <v>53</v>
      </c>
      <c r="P349" s="3" t="s">
        <v>53</v>
      </c>
      <c r="Q349" s="3" t="s">
        <v>53</v>
      </c>
      <c r="R349" s="3" t="s">
        <v>53</v>
      </c>
    </row>
    <row r="350" spans="1:18" x14ac:dyDescent="0.25">
      <c r="A350" s="3">
        <v>347</v>
      </c>
      <c r="B350" s="5">
        <v>347</v>
      </c>
      <c r="C350" s="3" t="s">
        <v>187</v>
      </c>
      <c r="D350" s="3" t="s">
        <v>61</v>
      </c>
      <c r="E350" s="3" t="s">
        <v>53</v>
      </c>
      <c r="F350" s="3" t="s">
        <v>63</v>
      </c>
      <c r="G350" s="3" t="s">
        <v>53</v>
      </c>
      <c r="H350" s="12">
        <v>42272</v>
      </c>
      <c r="I350" s="3" t="s">
        <v>53</v>
      </c>
      <c r="J350" s="3" t="s">
        <v>53</v>
      </c>
      <c r="K350" s="3" t="s">
        <v>53</v>
      </c>
      <c r="L350" s="3" t="s">
        <v>61</v>
      </c>
      <c r="M350" s="3" t="s">
        <v>53</v>
      </c>
      <c r="N350" s="3" t="s">
        <v>333</v>
      </c>
      <c r="O350" s="3" t="s">
        <v>53</v>
      </c>
      <c r="P350" s="3" t="s">
        <v>53</v>
      </c>
      <c r="Q350" s="3" t="s">
        <v>53</v>
      </c>
      <c r="R350" s="3" t="s">
        <v>53</v>
      </c>
    </row>
    <row r="351" spans="1:18" x14ac:dyDescent="0.25">
      <c r="A351" s="3">
        <v>348</v>
      </c>
      <c r="B351" s="5">
        <v>348</v>
      </c>
      <c r="C351" s="3" t="s">
        <v>187</v>
      </c>
      <c r="D351" s="3" t="s">
        <v>61</v>
      </c>
      <c r="E351" s="3" t="s">
        <v>53</v>
      </c>
      <c r="F351" s="3" t="s">
        <v>63</v>
      </c>
      <c r="G351" s="3" t="s">
        <v>53</v>
      </c>
      <c r="H351" s="12">
        <v>42272</v>
      </c>
      <c r="I351" s="3" t="s">
        <v>53</v>
      </c>
      <c r="J351" s="3" t="s">
        <v>53</v>
      </c>
      <c r="K351" s="3" t="s">
        <v>53</v>
      </c>
      <c r="L351" s="3" t="s">
        <v>61</v>
      </c>
      <c r="M351" s="3" t="s">
        <v>53</v>
      </c>
      <c r="N351" s="3" t="s">
        <v>333</v>
      </c>
      <c r="O351" s="3" t="s">
        <v>53</v>
      </c>
      <c r="P351" s="3" t="s">
        <v>53</v>
      </c>
      <c r="Q351" s="3" t="s">
        <v>53</v>
      </c>
      <c r="R351" s="3" t="s">
        <v>53</v>
      </c>
    </row>
    <row r="352" spans="1:18" x14ac:dyDescent="0.25">
      <c r="A352" s="3">
        <v>349</v>
      </c>
      <c r="B352" s="5">
        <v>349</v>
      </c>
      <c r="C352" s="3" t="s">
        <v>187</v>
      </c>
      <c r="D352" s="3" t="s">
        <v>61</v>
      </c>
      <c r="E352" s="3" t="s">
        <v>53</v>
      </c>
      <c r="F352" s="3" t="s">
        <v>63</v>
      </c>
      <c r="G352" s="3" t="s">
        <v>53</v>
      </c>
      <c r="H352" s="12">
        <v>42272</v>
      </c>
      <c r="I352" s="3" t="s">
        <v>53</v>
      </c>
      <c r="J352" s="3" t="s">
        <v>53</v>
      </c>
      <c r="K352" s="3" t="s">
        <v>53</v>
      </c>
      <c r="L352" s="3" t="s">
        <v>61</v>
      </c>
      <c r="M352" s="3" t="s">
        <v>53</v>
      </c>
      <c r="N352" s="3" t="s">
        <v>333</v>
      </c>
      <c r="O352" s="3" t="s">
        <v>53</v>
      </c>
      <c r="P352" s="3" t="s">
        <v>53</v>
      </c>
      <c r="Q352" s="3" t="s">
        <v>53</v>
      </c>
      <c r="R352" s="3" t="s">
        <v>53</v>
      </c>
    </row>
    <row r="353" spans="1:18" x14ac:dyDescent="0.25">
      <c r="A353" s="3">
        <v>350</v>
      </c>
      <c r="B353" s="5">
        <v>350</v>
      </c>
      <c r="C353" s="3" t="s">
        <v>187</v>
      </c>
      <c r="D353" s="3" t="s">
        <v>61</v>
      </c>
      <c r="E353" s="3" t="s">
        <v>53</v>
      </c>
      <c r="F353" s="3" t="s">
        <v>63</v>
      </c>
      <c r="G353" s="3" t="s">
        <v>53</v>
      </c>
      <c r="H353" s="12">
        <v>42272</v>
      </c>
      <c r="I353" s="3" t="s">
        <v>53</v>
      </c>
      <c r="J353" s="3" t="s">
        <v>53</v>
      </c>
      <c r="K353" s="3" t="s">
        <v>53</v>
      </c>
      <c r="L353" s="3" t="s">
        <v>61</v>
      </c>
      <c r="M353" s="3" t="s">
        <v>53</v>
      </c>
      <c r="N353" s="3" t="s">
        <v>333</v>
      </c>
      <c r="O353" s="3" t="s">
        <v>53</v>
      </c>
      <c r="P353" s="3" t="s">
        <v>53</v>
      </c>
      <c r="Q353" s="3" t="s">
        <v>53</v>
      </c>
      <c r="R353" s="3" t="s">
        <v>53</v>
      </c>
    </row>
    <row r="354" spans="1:18" x14ac:dyDescent="0.25">
      <c r="A354" s="3">
        <v>351</v>
      </c>
      <c r="B354" s="5">
        <v>351</v>
      </c>
      <c r="C354" s="3" t="s">
        <v>187</v>
      </c>
      <c r="D354" s="3" t="s">
        <v>61</v>
      </c>
      <c r="E354" s="3" t="s">
        <v>53</v>
      </c>
      <c r="F354" s="3" t="s">
        <v>63</v>
      </c>
      <c r="G354" s="3" t="s">
        <v>53</v>
      </c>
      <c r="H354" s="12">
        <v>42272</v>
      </c>
      <c r="I354" s="3" t="s">
        <v>53</v>
      </c>
      <c r="J354" s="3" t="s">
        <v>53</v>
      </c>
      <c r="K354" s="3" t="s">
        <v>53</v>
      </c>
      <c r="L354" s="3" t="s">
        <v>61</v>
      </c>
      <c r="M354" s="3" t="s">
        <v>53</v>
      </c>
      <c r="N354" s="3" t="s">
        <v>333</v>
      </c>
      <c r="O354" s="3" t="s">
        <v>53</v>
      </c>
      <c r="P354" s="3" t="s">
        <v>53</v>
      </c>
      <c r="Q354" s="3" t="s">
        <v>53</v>
      </c>
      <c r="R354" s="3" t="s">
        <v>53</v>
      </c>
    </row>
    <row r="355" spans="1:18" x14ac:dyDescent="0.25">
      <c r="A355" s="3">
        <v>352</v>
      </c>
      <c r="B355" s="5">
        <v>352</v>
      </c>
      <c r="C355" s="3" t="s">
        <v>187</v>
      </c>
      <c r="D355" s="3" t="s">
        <v>61</v>
      </c>
      <c r="E355" s="3" t="s">
        <v>53</v>
      </c>
      <c r="F355" s="3" t="s">
        <v>63</v>
      </c>
      <c r="G355" s="3" t="s">
        <v>53</v>
      </c>
      <c r="H355" s="12">
        <v>42272</v>
      </c>
      <c r="I355" s="3" t="s">
        <v>53</v>
      </c>
      <c r="J355" s="3" t="s">
        <v>53</v>
      </c>
      <c r="K355" s="3" t="s">
        <v>53</v>
      </c>
      <c r="L355" s="3" t="s">
        <v>61</v>
      </c>
      <c r="M355" s="3" t="s">
        <v>53</v>
      </c>
      <c r="N355" s="3" t="s">
        <v>333</v>
      </c>
      <c r="O355" s="3" t="s">
        <v>53</v>
      </c>
      <c r="P355" s="3" t="s">
        <v>53</v>
      </c>
      <c r="Q355" s="3" t="s">
        <v>53</v>
      </c>
      <c r="R355" s="3" t="s">
        <v>53</v>
      </c>
    </row>
    <row r="356" spans="1:18" x14ac:dyDescent="0.25">
      <c r="A356" s="3">
        <v>353</v>
      </c>
      <c r="B356" s="5">
        <v>353</v>
      </c>
      <c r="C356" s="3" t="s">
        <v>53</v>
      </c>
      <c r="D356" s="3" t="s">
        <v>485</v>
      </c>
      <c r="E356" s="3" t="s">
        <v>53</v>
      </c>
      <c r="F356" s="3" t="s">
        <v>63</v>
      </c>
      <c r="G356" s="3" t="s">
        <v>53</v>
      </c>
      <c r="H356" s="12">
        <v>42272</v>
      </c>
      <c r="I356" s="3" t="s">
        <v>53</v>
      </c>
      <c r="J356" s="3" t="s">
        <v>53</v>
      </c>
      <c r="K356" s="3" t="s">
        <v>53</v>
      </c>
      <c r="L356" s="3" t="s">
        <v>485</v>
      </c>
      <c r="M356" s="3" t="s">
        <v>53</v>
      </c>
      <c r="N356" s="3" t="s">
        <v>1810</v>
      </c>
      <c r="O356" s="3" t="s">
        <v>53</v>
      </c>
      <c r="P356" s="3" t="s">
        <v>53</v>
      </c>
      <c r="Q356" s="3" t="s">
        <v>53</v>
      </c>
      <c r="R356" s="3" t="s">
        <v>53</v>
      </c>
    </row>
    <row r="357" spans="1:18" x14ac:dyDescent="0.25">
      <c r="A357" s="3">
        <v>354</v>
      </c>
      <c r="B357" s="5">
        <v>354</v>
      </c>
      <c r="C357" s="3" t="s">
        <v>53</v>
      </c>
      <c r="D357" s="3" t="s">
        <v>1814</v>
      </c>
      <c r="E357" s="3" t="s">
        <v>53</v>
      </c>
      <c r="F357" s="3" t="s">
        <v>63</v>
      </c>
      <c r="G357" s="3" t="s">
        <v>53</v>
      </c>
      <c r="H357" s="12">
        <v>42272</v>
      </c>
      <c r="I357" s="3" t="s">
        <v>53</v>
      </c>
      <c r="J357" s="3" t="s">
        <v>53</v>
      </c>
      <c r="K357" s="3" t="s">
        <v>53</v>
      </c>
      <c r="L357" s="3" t="s">
        <v>1814</v>
      </c>
      <c r="M357" s="3" t="s">
        <v>53</v>
      </c>
      <c r="N357" s="3" t="s">
        <v>1816</v>
      </c>
      <c r="O357" s="3" t="s">
        <v>53</v>
      </c>
      <c r="P357" s="3" t="s">
        <v>53</v>
      </c>
      <c r="Q357" s="3" t="s">
        <v>53</v>
      </c>
      <c r="R357" s="3" t="s">
        <v>53</v>
      </c>
    </row>
    <row r="358" spans="1:18" x14ac:dyDescent="0.25">
      <c r="A358" s="3">
        <v>355</v>
      </c>
      <c r="B358" s="5">
        <v>355</v>
      </c>
      <c r="C358" s="3" t="s">
        <v>53</v>
      </c>
      <c r="D358" s="3" t="s">
        <v>1814</v>
      </c>
      <c r="E358" s="3" t="s">
        <v>53</v>
      </c>
      <c r="F358" s="3" t="s">
        <v>63</v>
      </c>
      <c r="G358" s="3" t="s">
        <v>53</v>
      </c>
      <c r="H358" s="12">
        <v>42272</v>
      </c>
      <c r="I358" s="3" t="s">
        <v>53</v>
      </c>
      <c r="J358" s="3" t="s">
        <v>53</v>
      </c>
      <c r="K358" s="3" t="s">
        <v>53</v>
      </c>
      <c r="L358" s="3" t="s">
        <v>1814</v>
      </c>
      <c r="M358" s="3" t="s">
        <v>53</v>
      </c>
      <c r="N358" s="3" t="s">
        <v>1821</v>
      </c>
      <c r="O358" s="3" t="s">
        <v>53</v>
      </c>
      <c r="P358" s="3" t="s">
        <v>53</v>
      </c>
      <c r="Q358" s="3" t="s">
        <v>53</v>
      </c>
      <c r="R358" s="3" t="s">
        <v>53</v>
      </c>
    </row>
    <row r="359" spans="1:18" x14ac:dyDescent="0.25">
      <c r="A359" s="3">
        <v>356</v>
      </c>
      <c r="B359" s="5">
        <v>356</v>
      </c>
      <c r="C359" s="3" t="s">
        <v>53</v>
      </c>
      <c r="D359" s="3" t="s">
        <v>76</v>
      </c>
      <c r="E359" s="3" t="s">
        <v>53</v>
      </c>
      <c r="F359" s="3" t="s">
        <v>63</v>
      </c>
      <c r="G359" s="3" t="s">
        <v>53</v>
      </c>
      <c r="H359" s="12">
        <v>42272</v>
      </c>
      <c r="I359" s="3" t="s">
        <v>53</v>
      </c>
      <c r="J359" s="3" t="s">
        <v>53</v>
      </c>
      <c r="K359" s="3" t="s">
        <v>53</v>
      </c>
      <c r="L359" s="3" t="s">
        <v>76</v>
      </c>
      <c r="M359" s="3" t="s">
        <v>53</v>
      </c>
      <c r="N359" s="3" t="s">
        <v>1826</v>
      </c>
      <c r="O359" s="3" t="s">
        <v>53</v>
      </c>
      <c r="P359" s="3" t="s">
        <v>53</v>
      </c>
      <c r="Q359" s="3" t="s">
        <v>53</v>
      </c>
      <c r="R359" s="3" t="s">
        <v>53</v>
      </c>
    </row>
    <row r="360" spans="1:18" x14ac:dyDescent="0.25">
      <c r="A360" s="3">
        <v>357</v>
      </c>
      <c r="B360" s="5">
        <v>357</v>
      </c>
      <c r="C360" s="3" t="s">
        <v>53</v>
      </c>
      <c r="D360" s="3" t="s">
        <v>76</v>
      </c>
      <c r="E360" s="3" t="s">
        <v>53</v>
      </c>
      <c r="F360" s="3" t="s">
        <v>63</v>
      </c>
      <c r="G360" s="3" t="s">
        <v>53</v>
      </c>
      <c r="H360" s="12">
        <v>42272</v>
      </c>
      <c r="I360" s="3" t="s">
        <v>53</v>
      </c>
      <c r="J360" s="3" t="s">
        <v>53</v>
      </c>
      <c r="K360" s="3" t="s">
        <v>53</v>
      </c>
      <c r="L360" s="3" t="s">
        <v>76</v>
      </c>
      <c r="M360" s="3" t="s">
        <v>53</v>
      </c>
      <c r="N360" s="3" t="s">
        <v>79</v>
      </c>
      <c r="O360" s="3" t="s">
        <v>53</v>
      </c>
      <c r="P360" s="3" t="s">
        <v>53</v>
      </c>
      <c r="Q360" s="3" t="s">
        <v>53</v>
      </c>
      <c r="R360" s="3" t="s">
        <v>53</v>
      </c>
    </row>
    <row r="361" spans="1:18" x14ac:dyDescent="0.25">
      <c r="A361" s="3">
        <v>358</v>
      </c>
      <c r="B361" s="5">
        <v>358</v>
      </c>
      <c r="C361" s="3" t="s">
        <v>53</v>
      </c>
      <c r="D361" s="3" t="s">
        <v>76</v>
      </c>
      <c r="E361" s="3" t="s">
        <v>53</v>
      </c>
      <c r="F361" s="3" t="s">
        <v>63</v>
      </c>
      <c r="G361" s="3" t="s">
        <v>53</v>
      </c>
      <c r="H361" s="12">
        <v>42272</v>
      </c>
      <c r="I361" s="3" t="s">
        <v>53</v>
      </c>
      <c r="J361" s="3" t="s">
        <v>53</v>
      </c>
      <c r="K361" s="3" t="s">
        <v>53</v>
      </c>
      <c r="L361" s="3" t="s">
        <v>76</v>
      </c>
      <c r="M361" s="3" t="s">
        <v>53</v>
      </c>
      <c r="N361" s="3" t="s">
        <v>79</v>
      </c>
      <c r="O361" s="3" t="s">
        <v>53</v>
      </c>
      <c r="P361" s="3" t="s">
        <v>53</v>
      </c>
      <c r="Q361" s="3" t="s">
        <v>53</v>
      </c>
      <c r="R361" s="3" t="s">
        <v>53</v>
      </c>
    </row>
    <row r="362" spans="1:18" x14ac:dyDescent="0.25">
      <c r="A362" s="3">
        <v>359</v>
      </c>
      <c r="B362" s="5">
        <v>359</v>
      </c>
      <c r="C362" s="3" t="s">
        <v>53</v>
      </c>
      <c r="D362" s="3" t="s">
        <v>76</v>
      </c>
      <c r="E362" s="3" t="s">
        <v>53</v>
      </c>
      <c r="F362" s="3" t="s">
        <v>63</v>
      </c>
      <c r="G362" s="3" t="s">
        <v>53</v>
      </c>
      <c r="H362" s="12">
        <v>42272</v>
      </c>
      <c r="I362" s="3" t="s">
        <v>53</v>
      </c>
      <c r="J362" s="3" t="s">
        <v>53</v>
      </c>
      <c r="K362" s="3" t="s">
        <v>53</v>
      </c>
      <c r="L362" s="3" t="s">
        <v>76</v>
      </c>
      <c r="M362" s="3" t="s">
        <v>53</v>
      </c>
      <c r="N362" s="3" t="s">
        <v>79</v>
      </c>
      <c r="O362" s="3" t="s">
        <v>53</v>
      </c>
      <c r="P362" s="3" t="s">
        <v>53</v>
      </c>
      <c r="Q362" s="3" t="s">
        <v>53</v>
      </c>
      <c r="R362" s="3" t="s">
        <v>53</v>
      </c>
    </row>
    <row r="363" spans="1:18" x14ac:dyDescent="0.25">
      <c r="A363" s="3">
        <v>360</v>
      </c>
      <c r="B363" s="5">
        <v>360</v>
      </c>
      <c r="C363" s="3" t="s">
        <v>53</v>
      </c>
      <c r="D363" s="3" t="s">
        <v>76</v>
      </c>
      <c r="E363" s="3" t="s">
        <v>53</v>
      </c>
      <c r="F363" s="3" t="s">
        <v>63</v>
      </c>
      <c r="G363" s="3" t="s">
        <v>53</v>
      </c>
      <c r="H363" s="12">
        <v>42272</v>
      </c>
      <c r="I363" s="3" t="s">
        <v>53</v>
      </c>
      <c r="J363" s="3" t="s">
        <v>53</v>
      </c>
      <c r="K363" s="3" t="s">
        <v>53</v>
      </c>
      <c r="L363" s="3" t="s">
        <v>76</v>
      </c>
      <c r="M363" s="3" t="s">
        <v>53</v>
      </c>
      <c r="N363" s="3" t="s">
        <v>79</v>
      </c>
      <c r="O363" s="3" t="s">
        <v>53</v>
      </c>
      <c r="P363" s="3" t="s">
        <v>53</v>
      </c>
      <c r="Q363" s="3" t="s">
        <v>53</v>
      </c>
      <c r="R363" s="3" t="s">
        <v>53</v>
      </c>
    </row>
    <row r="364" spans="1:18" x14ac:dyDescent="0.25">
      <c r="A364" s="3">
        <v>361</v>
      </c>
      <c r="B364" s="5">
        <v>361</v>
      </c>
      <c r="C364" s="3" t="s">
        <v>53</v>
      </c>
      <c r="D364" s="3" t="s">
        <v>131</v>
      </c>
      <c r="E364" s="3" t="s">
        <v>53</v>
      </c>
      <c r="F364" s="3" t="s">
        <v>63</v>
      </c>
      <c r="G364" s="3" t="s">
        <v>53</v>
      </c>
      <c r="H364" s="12">
        <v>42272</v>
      </c>
      <c r="I364" s="3" t="s">
        <v>53</v>
      </c>
      <c r="J364" s="3" t="s">
        <v>53</v>
      </c>
      <c r="K364" s="3" t="s">
        <v>53</v>
      </c>
      <c r="L364" s="3" t="s">
        <v>131</v>
      </c>
      <c r="M364" s="3" t="s">
        <v>53</v>
      </c>
      <c r="N364" s="3" t="s">
        <v>557</v>
      </c>
      <c r="O364" s="3" t="s">
        <v>53</v>
      </c>
      <c r="P364" s="3" t="s">
        <v>53</v>
      </c>
      <c r="Q364" s="3" t="s">
        <v>53</v>
      </c>
      <c r="R364" s="3" t="s">
        <v>53</v>
      </c>
    </row>
    <row r="365" spans="1:18" x14ac:dyDescent="0.25">
      <c r="A365" s="3">
        <v>362</v>
      </c>
      <c r="B365" s="5">
        <v>362</v>
      </c>
      <c r="C365" s="3" t="s">
        <v>53</v>
      </c>
      <c r="D365" s="3" t="s">
        <v>131</v>
      </c>
      <c r="E365" s="3" t="s">
        <v>53</v>
      </c>
      <c r="F365" s="3" t="s">
        <v>63</v>
      </c>
      <c r="G365" s="3" t="s">
        <v>53</v>
      </c>
      <c r="H365" s="12">
        <v>42272</v>
      </c>
      <c r="I365" s="3" t="s">
        <v>53</v>
      </c>
      <c r="J365" s="3" t="s">
        <v>53</v>
      </c>
      <c r="K365" s="3" t="s">
        <v>53</v>
      </c>
      <c r="L365" s="3" t="s">
        <v>131</v>
      </c>
      <c r="M365" s="3" t="s">
        <v>53</v>
      </c>
      <c r="N365" s="3" t="s">
        <v>281</v>
      </c>
      <c r="O365" s="3" t="s">
        <v>53</v>
      </c>
      <c r="P365" s="3" t="s">
        <v>53</v>
      </c>
      <c r="Q365" s="3" t="s">
        <v>53</v>
      </c>
      <c r="R365" s="3" t="s">
        <v>53</v>
      </c>
    </row>
    <row r="366" spans="1:18" x14ac:dyDescent="0.25">
      <c r="A366" s="3">
        <v>363</v>
      </c>
      <c r="B366" s="5">
        <v>363</v>
      </c>
      <c r="C366" s="3" t="s">
        <v>53</v>
      </c>
      <c r="D366" s="3" t="s">
        <v>111</v>
      </c>
      <c r="E366" s="3" t="s">
        <v>53</v>
      </c>
      <c r="F366" s="3" t="s">
        <v>63</v>
      </c>
      <c r="G366" s="3" t="s">
        <v>53</v>
      </c>
      <c r="H366" s="12">
        <v>42272</v>
      </c>
      <c r="I366" s="3" t="s">
        <v>53</v>
      </c>
      <c r="J366" s="3" t="s">
        <v>53</v>
      </c>
      <c r="K366" s="3" t="s">
        <v>53</v>
      </c>
      <c r="L366" s="3" t="s">
        <v>111</v>
      </c>
      <c r="M366" s="3" t="s">
        <v>53</v>
      </c>
      <c r="N366" s="3" t="s">
        <v>179</v>
      </c>
      <c r="O366" s="3" t="s">
        <v>53</v>
      </c>
      <c r="P366" s="3" t="s">
        <v>53</v>
      </c>
      <c r="Q366" s="3" t="s">
        <v>53</v>
      </c>
      <c r="R366" s="3" t="s">
        <v>53</v>
      </c>
    </row>
    <row r="367" spans="1:18" x14ac:dyDescent="0.25">
      <c r="A367" s="3">
        <v>364</v>
      </c>
      <c r="B367" s="5">
        <v>364</v>
      </c>
      <c r="C367" s="3" t="s">
        <v>53</v>
      </c>
      <c r="D367" s="3" t="s">
        <v>111</v>
      </c>
      <c r="E367" s="3" t="s">
        <v>53</v>
      </c>
      <c r="F367" s="3" t="s">
        <v>63</v>
      </c>
      <c r="G367" s="3" t="s">
        <v>53</v>
      </c>
      <c r="H367" s="12">
        <v>42272</v>
      </c>
      <c r="I367" s="3" t="s">
        <v>53</v>
      </c>
      <c r="J367" s="3" t="s">
        <v>53</v>
      </c>
      <c r="K367" s="3" t="s">
        <v>53</v>
      </c>
      <c r="L367" s="3" t="s">
        <v>111</v>
      </c>
      <c r="M367" s="3" t="s">
        <v>53</v>
      </c>
      <c r="N367" s="3" t="s">
        <v>179</v>
      </c>
      <c r="O367" s="3" t="s">
        <v>53</v>
      </c>
      <c r="P367" s="3" t="s">
        <v>53</v>
      </c>
      <c r="Q367" s="3" t="s">
        <v>53</v>
      </c>
      <c r="R367" s="3" t="s">
        <v>53</v>
      </c>
    </row>
    <row r="368" spans="1:18" x14ac:dyDescent="0.25">
      <c r="A368" s="3">
        <v>366</v>
      </c>
      <c r="B368" s="5">
        <v>366</v>
      </c>
      <c r="C368" s="3" t="s">
        <v>53</v>
      </c>
      <c r="D368" s="3" t="s">
        <v>111</v>
      </c>
      <c r="E368" s="3" t="s">
        <v>53</v>
      </c>
      <c r="F368" s="3" t="s">
        <v>63</v>
      </c>
      <c r="G368" s="3" t="s">
        <v>53</v>
      </c>
      <c r="H368" s="12">
        <v>42272</v>
      </c>
      <c r="I368" s="3" t="s">
        <v>53</v>
      </c>
      <c r="J368" s="3" t="s">
        <v>53</v>
      </c>
      <c r="K368" s="3" t="s">
        <v>53</v>
      </c>
      <c r="L368" s="3" t="s">
        <v>111</v>
      </c>
      <c r="M368" s="3" t="s">
        <v>53</v>
      </c>
      <c r="N368" s="3" t="s">
        <v>377</v>
      </c>
      <c r="O368" s="3" t="s">
        <v>53</v>
      </c>
      <c r="P368" s="3" t="s">
        <v>53</v>
      </c>
      <c r="Q368" s="3" t="s">
        <v>53</v>
      </c>
      <c r="R368" s="3" t="s">
        <v>53</v>
      </c>
    </row>
    <row r="369" spans="1:18" x14ac:dyDescent="0.25">
      <c r="A369" s="3">
        <v>369</v>
      </c>
      <c r="B369" s="5">
        <v>369</v>
      </c>
      <c r="C369" s="3" t="s">
        <v>53</v>
      </c>
      <c r="D369" s="3" t="s">
        <v>111</v>
      </c>
      <c r="E369" s="3" t="s">
        <v>53</v>
      </c>
      <c r="F369" s="3" t="s">
        <v>63</v>
      </c>
      <c r="G369" s="3" t="s">
        <v>53</v>
      </c>
      <c r="H369" s="12">
        <v>42272</v>
      </c>
      <c r="I369" s="3" t="s">
        <v>53</v>
      </c>
      <c r="J369" s="3" t="s">
        <v>53</v>
      </c>
      <c r="K369" s="3" t="s">
        <v>53</v>
      </c>
      <c r="L369" s="3" t="s">
        <v>111</v>
      </c>
      <c r="M369" s="3" t="s">
        <v>53</v>
      </c>
      <c r="N369" s="3" t="s">
        <v>179</v>
      </c>
      <c r="O369" s="3" t="s">
        <v>53</v>
      </c>
      <c r="P369" s="3" t="s">
        <v>53</v>
      </c>
      <c r="Q369" s="3" t="s">
        <v>53</v>
      </c>
      <c r="R369" s="3" t="s">
        <v>53</v>
      </c>
    </row>
    <row r="370" spans="1:18" x14ac:dyDescent="0.25">
      <c r="A370" s="3">
        <v>370</v>
      </c>
      <c r="B370" s="5">
        <v>370</v>
      </c>
      <c r="C370" s="3" t="s">
        <v>53</v>
      </c>
      <c r="D370" s="3" t="s">
        <v>111</v>
      </c>
      <c r="E370" s="3" t="s">
        <v>53</v>
      </c>
      <c r="F370" s="3" t="s">
        <v>63</v>
      </c>
      <c r="G370" s="3" t="s">
        <v>53</v>
      </c>
      <c r="H370" s="12">
        <v>42272</v>
      </c>
      <c r="I370" s="3" t="s">
        <v>53</v>
      </c>
      <c r="J370" s="3" t="s">
        <v>53</v>
      </c>
      <c r="K370" s="3" t="s">
        <v>53</v>
      </c>
      <c r="L370" s="3" t="s">
        <v>111</v>
      </c>
      <c r="M370" s="3" t="s">
        <v>53</v>
      </c>
      <c r="N370" s="3" t="s">
        <v>179</v>
      </c>
      <c r="O370" s="3" t="s">
        <v>53</v>
      </c>
      <c r="P370" s="3" t="s">
        <v>53</v>
      </c>
      <c r="Q370" s="3" t="s">
        <v>53</v>
      </c>
      <c r="R370" s="3" t="s">
        <v>53</v>
      </c>
    </row>
    <row r="371" spans="1:18" x14ac:dyDescent="0.25">
      <c r="A371" s="3">
        <v>371</v>
      </c>
      <c r="B371" s="5">
        <v>371</v>
      </c>
      <c r="C371" s="3" t="s">
        <v>53</v>
      </c>
      <c r="D371" s="3" t="s">
        <v>111</v>
      </c>
      <c r="E371" s="3" t="s">
        <v>53</v>
      </c>
      <c r="F371" s="3" t="s">
        <v>63</v>
      </c>
      <c r="G371" s="3" t="s">
        <v>53</v>
      </c>
      <c r="H371" s="12">
        <v>42272</v>
      </c>
      <c r="I371" s="3" t="s">
        <v>53</v>
      </c>
      <c r="J371" s="3" t="s">
        <v>53</v>
      </c>
      <c r="K371" s="3" t="s">
        <v>53</v>
      </c>
      <c r="L371" s="3" t="s">
        <v>111</v>
      </c>
      <c r="M371" s="3" t="s">
        <v>53</v>
      </c>
      <c r="N371" s="3" t="s">
        <v>377</v>
      </c>
      <c r="O371" s="3" t="s">
        <v>53</v>
      </c>
      <c r="P371" s="3" t="s">
        <v>53</v>
      </c>
      <c r="Q371" s="3" t="s">
        <v>53</v>
      </c>
      <c r="R371" s="3" t="s">
        <v>53</v>
      </c>
    </row>
    <row r="372" spans="1:18" x14ac:dyDescent="0.25">
      <c r="A372" s="3">
        <v>372</v>
      </c>
      <c r="B372" s="5">
        <v>372</v>
      </c>
      <c r="C372" s="3" t="s">
        <v>187</v>
      </c>
      <c r="D372" s="3" t="s">
        <v>61</v>
      </c>
      <c r="E372" s="3" t="s">
        <v>53</v>
      </c>
      <c r="F372" s="3" t="s">
        <v>63</v>
      </c>
      <c r="G372" s="3" t="s">
        <v>53</v>
      </c>
      <c r="H372" s="12">
        <v>42272</v>
      </c>
      <c r="I372" s="3" t="s">
        <v>53</v>
      </c>
      <c r="J372" s="3" t="s">
        <v>53</v>
      </c>
      <c r="K372" s="3" t="s">
        <v>53</v>
      </c>
      <c r="L372" s="3" t="s">
        <v>61</v>
      </c>
      <c r="M372" s="3" t="s">
        <v>53</v>
      </c>
      <c r="N372" s="3" t="s">
        <v>333</v>
      </c>
      <c r="O372" s="3" t="s">
        <v>53</v>
      </c>
      <c r="P372" s="3" t="s">
        <v>53</v>
      </c>
      <c r="Q372" s="3" t="s">
        <v>53</v>
      </c>
      <c r="R372" s="3" t="s">
        <v>53</v>
      </c>
    </row>
    <row r="373" spans="1:18" x14ac:dyDescent="0.25">
      <c r="A373" s="3">
        <v>373</v>
      </c>
      <c r="B373" s="5">
        <v>373</v>
      </c>
      <c r="C373" s="3" t="s">
        <v>187</v>
      </c>
      <c r="D373" s="3" t="s">
        <v>61</v>
      </c>
      <c r="E373" s="3" t="s">
        <v>53</v>
      </c>
      <c r="F373" s="3" t="s">
        <v>63</v>
      </c>
      <c r="G373" s="3" t="s">
        <v>53</v>
      </c>
      <c r="H373" s="12">
        <v>42272</v>
      </c>
      <c r="I373" s="3" t="s">
        <v>53</v>
      </c>
      <c r="J373" s="3" t="s">
        <v>53</v>
      </c>
      <c r="K373" s="3" t="s">
        <v>53</v>
      </c>
      <c r="L373" s="3" t="s">
        <v>61</v>
      </c>
      <c r="M373" s="3" t="s">
        <v>53</v>
      </c>
      <c r="N373" s="3" t="s">
        <v>333</v>
      </c>
      <c r="O373" s="3" t="s">
        <v>53</v>
      </c>
      <c r="P373" s="3" t="s">
        <v>53</v>
      </c>
      <c r="Q373" s="3" t="s">
        <v>53</v>
      </c>
      <c r="R373" s="3" t="s">
        <v>53</v>
      </c>
    </row>
    <row r="374" spans="1:18" x14ac:dyDescent="0.25">
      <c r="A374" s="3">
        <v>374</v>
      </c>
      <c r="B374" s="5">
        <v>374</v>
      </c>
      <c r="C374" s="3" t="s">
        <v>187</v>
      </c>
      <c r="D374" s="3" t="s">
        <v>61</v>
      </c>
      <c r="E374" s="3" t="s">
        <v>53</v>
      </c>
      <c r="F374" s="3" t="s">
        <v>63</v>
      </c>
      <c r="G374" s="3" t="s">
        <v>53</v>
      </c>
      <c r="H374" s="12">
        <v>42272</v>
      </c>
      <c r="I374" s="3" t="s">
        <v>53</v>
      </c>
      <c r="J374" s="3" t="s">
        <v>53</v>
      </c>
      <c r="K374" s="3" t="s">
        <v>53</v>
      </c>
      <c r="L374" s="3" t="s">
        <v>61</v>
      </c>
      <c r="M374" s="3" t="s">
        <v>53</v>
      </c>
      <c r="N374" s="3" t="s">
        <v>333</v>
      </c>
      <c r="O374" s="3" t="s">
        <v>53</v>
      </c>
      <c r="P374" s="3" t="s">
        <v>53</v>
      </c>
      <c r="Q374" s="3" t="s">
        <v>53</v>
      </c>
      <c r="R374" s="3" t="s">
        <v>53</v>
      </c>
    </row>
    <row r="375" spans="1:18" x14ac:dyDescent="0.25">
      <c r="A375" s="3">
        <v>375</v>
      </c>
      <c r="B375" s="5">
        <v>375</v>
      </c>
      <c r="C375" s="3" t="s">
        <v>187</v>
      </c>
      <c r="D375" s="3" t="s">
        <v>61</v>
      </c>
      <c r="E375" s="3" t="s">
        <v>53</v>
      </c>
      <c r="F375" s="3" t="s">
        <v>63</v>
      </c>
      <c r="G375" s="3" t="s">
        <v>53</v>
      </c>
      <c r="H375" s="12">
        <v>42272</v>
      </c>
      <c r="I375" s="3" t="s">
        <v>53</v>
      </c>
      <c r="J375" s="3" t="s">
        <v>53</v>
      </c>
      <c r="K375" s="3" t="s">
        <v>53</v>
      </c>
      <c r="L375" s="3" t="s">
        <v>61</v>
      </c>
      <c r="M375" s="3" t="s">
        <v>53</v>
      </c>
      <c r="N375" s="3" t="s">
        <v>333</v>
      </c>
      <c r="O375" s="3" t="s">
        <v>53</v>
      </c>
      <c r="P375" s="3" t="s">
        <v>53</v>
      </c>
      <c r="Q375" s="3" t="s">
        <v>53</v>
      </c>
      <c r="R375" s="3" t="s">
        <v>53</v>
      </c>
    </row>
    <row r="376" spans="1:18" x14ac:dyDescent="0.25">
      <c r="A376" s="3">
        <v>376</v>
      </c>
      <c r="B376" s="5">
        <v>376</v>
      </c>
      <c r="C376" s="3" t="s">
        <v>187</v>
      </c>
      <c r="D376" s="3" t="s">
        <v>61</v>
      </c>
      <c r="E376" s="3" t="s">
        <v>53</v>
      </c>
      <c r="F376" s="3" t="s">
        <v>63</v>
      </c>
      <c r="G376" s="3" t="s">
        <v>53</v>
      </c>
      <c r="H376" s="12">
        <v>42272</v>
      </c>
      <c r="I376" s="3" t="s">
        <v>53</v>
      </c>
      <c r="J376" s="3" t="s">
        <v>53</v>
      </c>
      <c r="K376" s="3" t="s">
        <v>53</v>
      </c>
      <c r="L376" s="3" t="s">
        <v>61</v>
      </c>
      <c r="M376" s="3" t="s">
        <v>53</v>
      </c>
      <c r="N376" s="3" t="s">
        <v>333</v>
      </c>
      <c r="O376" s="3" t="s">
        <v>53</v>
      </c>
      <c r="P376" s="3" t="s">
        <v>53</v>
      </c>
      <c r="Q376" s="3" t="s">
        <v>53</v>
      </c>
      <c r="R376" s="3" t="s">
        <v>53</v>
      </c>
    </row>
    <row r="377" spans="1:18" x14ac:dyDescent="0.25">
      <c r="A377" s="3">
        <v>377</v>
      </c>
      <c r="B377" s="5">
        <v>377</v>
      </c>
      <c r="C377" s="3" t="s">
        <v>187</v>
      </c>
      <c r="D377" s="3" t="s">
        <v>61</v>
      </c>
      <c r="E377" s="3" t="s">
        <v>53</v>
      </c>
      <c r="F377" s="3" t="s">
        <v>63</v>
      </c>
      <c r="G377" s="3" t="s">
        <v>53</v>
      </c>
      <c r="H377" s="12">
        <v>42272</v>
      </c>
      <c r="I377" s="3" t="s">
        <v>53</v>
      </c>
      <c r="J377" s="3" t="s">
        <v>53</v>
      </c>
      <c r="K377" s="3" t="s">
        <v>53</v>
      </c>
      <c r="L377" s="3" t="s">
        <v>61</v>
      </c>
      <c r="M377" s="3" t="s">
        <v>53</v>
      </c>
      <c r="N377" s="3" t="s">
        <v>333</v>
      </c>
      <c r="O377" s="3" t="s">
        <v>53</v>
      </c>
      <c r="P377" s="3" t="s">
        <v>53</v>
      </c>
      <c r="Q377" s="3" t="s">
        <v>53</v>
      </c>
      <c r="R377" s="3" t="s">
        <v>53</v>
      </c>
    </row>
    <row r="378" spans="1:18" x14ac:dyDescent="0.25">
      <c r="A378" s="3">
        <v>378</v>
      </c>
      <c r="B378" s="5">
        <v>378</v>
      </c>
      <c r="C378" s="3" t="s">
        <v>187</v>
      </c>
      <c r="D378" s="3" t="s">
        <v>61</v>
      </c>
      <c r="E378" s="3" t="s">
        <v>53</v>
      </c>
      <c r="F378" s="3" t="s">
        <v>63</v>
      </c>
      <c r="G378" s="3" t="s">
        <v>53</v>
      </c>
      <c r="H378" s="12">
        <v>42272</v>
      </c>
      <c r="I378" s="3" t="s">
        <v>53</v>
      </c>
      <c r="J378" s="3" t="s">
        <v>53</v>
      </c>
      <c r="K378" s="3" t="s">
        <v>53</v>
      </c>
      <c r="L378" s="3" t="s">
        <v>61</v>
      </c>
      <c r="M378" s="3" t="s">
        <v>53</v>
      </c>
      <c r="N378" s="3" t="s">
        <v>333</v>
      </c>
      <c r="O378" s="3" t="s">
        <v>53</v>
      </c>
      <c r="P378" s="3" t="s">
        <v>53</v>
      </c>
      <c r="Q378" s="3" t="s">
        <v>53</v>
      </c>
      <c r="R378" s="3" t="s">
        <v>53</v>
      </c>
    </row>
    <row r="379" spans="1:18" x14ac:dyDescent="0.25">
      <c r="A379" s="3">
        <v>379</v>
      </c>
      <c r="B379" s="5">
        <v>379</v>
      </c>
      <c r="C379" s="3" t="s">
        <v>187</v>
      </c>
      <c r="D379" s="3" t="s">
        <v>61</v>
      </c>
      <c r="E379" s="3" t="s">
        <v>53</v>
      </c>
      <c r="F379" s="3" t="s">
        <v>63</v>
      </c>
      <c r="G379" s="3" t="s">
        <v>53</v>
      </c>
      <c r="H379" s="12">
        <v>42272</v>
      </c>
      <c r="I379" s="3" t="s">
        <v>53</v>
      </c>
      <c r="J379" s="3" t="s">
        <v>53</v>
      </c>
      <c r="K379" s="3" t="s">
        <v>53</v>
      </c>
      <c r="L379" s="3" t="s">
        <v>61</v>
      </c>
      <c r="M379" s="3" t="s">
        <v>53</v>
      </c>
      <c r="N379" s="3" t="s">
        <v>333</v>
      </c>
      <c r="O379" s="3" t="s">
        <v>53</v>
      </c>
      <c r="P379" s="3" t="s">
        <v>53</v>
      </c>
      <c r="Q379" s="3" t="s">
        <v>53</v>
      </c>
      <c r="R379" s="3" t="s">
        <v>53</v>
      </c>
    </row>
    <row r="380" spans="1:18" x14ac:dyDescent="0.25">
      <c r="A380" s="3">
        <v>380</v>
      </c>
      <c r="B380" s="5">
        <v>380</v>
      </c>
      <c r="C380" s="3" t="s">
        <v>187</v>
      </c>
      <c r="D380" s="3" t="s">
        <v>61</v>
      </c>
      <c r="E380" s="3" t="s">
        <v>53</v>
      </c>
      <c r="F380" s="3" t="s">
        <v>63</v>
      </c>
      <c r="G380" s="3" t="s">
        <v>53</v>
      </c>
      <c r="H380" s="12">
        <v>42272</v>
      </c>
      <c r="I380" s="3" t="s">
        <v>53</v>
      </c>
      <c r="J380" s="3" t="s">
        <v>53</v>
      </c>
      <c r="K380" s="3" t="s">
        <v>53</v>
      </c>
      <c r="L380" s="3" t="s">
        <v>61</v>
      </c>
      <c r="M380" s="3" t="s">
        <v>53</v>
      </c>
      <c r="N380" s="3" t="s">
        <v>333</v>
      </c>
      <c r="O380" s="3" t="s">
        <v>53</v>
      </c>
      <c r="P380" s="3" t="s">
        <v>53</v>
      </c>
      <c r="Q380" s="3" t="s">
        <v>53</v>
      </c>
      <c r="R380" s="3" t="s">
        <v>53</v>
      </c>
    </row>
    <row r="381" spans="1:18" x14ac:dyDescent="0.25">
      <c r="A381" s="3">
        <v>381</v>
      </c>
      <c r="B381" s="5">
        <v>381</v>
      </c>
      <c r="C381" s="3" t="s">
        <v>187</v>
      </c>
      <c r="D381" s="3" t="s">
        <v>61</v>
      </c>
      <c r="E381" s="3" t="s">
        <v>53</v>
      </c>
      <c r="F381" s="3" t="s">
        <v>63</v>
      </c>
      <c r="G381" s="3" t="s">
        <v>53</v>
      </c>
      <c r="H381" s="12">
        <v>42272</v>
      </c>
      <c r="I381" s="3" t="s">
        <v>53</v>
      </c>
      <c r="J381" s="3" t="s">
        <v>53</v>
      </c>
      <c r="K381" s="3" t="s">
        <v>53</v>
      </c>
      <c r="L381" s="3" t="s">
        <v>61</v>
      </c>
      <c r="M381" s="3" t="s">
        <v>53</v>
      </c>
      <c r="N381" s="3" t="s">
        <v>333</v>
      </c>
      <c r="O381" s="3" t="s">
        <v>53</v>
      </c>
      <c r="P381" s="3" t="s">
        <v>53</v>
      </c>
      <c r="Q381" s="3" t="s">
        <v>53</v>
      </c>
      <c r="R381" s="3" t="s">
        <v>53</v>
      </c>
    </row>
    <row r="382" spans="1:18" x14ac:dyDescent="0.25">
      <c r="A382" s="3">
        <v>382</v>
      </c>
      <c r="B382" s="5">
        <v>382</v>
      </c>
      <c r="C382" s="3" t="s">
        <v>187</v>
      </c>
      <c r="D382" s="3" t="s">
        <v>61</v>
      </c>
      <c r="E382" s="3" t="s">
        <v>53</v>
      </c>
      <c r="F382" s="3" t="s">
        <v>63</v>
      </c>
      <c r="G382" s="3" t="s">
        <v>53</v>
      </c>
      <c r="H382" s="12">
        <v>42272</v>
      </c>
      <c r="I382" s="3" t="s">
        <v>53</v>
      </c>
      <c r="J382" s="3" t="s">
        <v>53</v>
      </c>
      <c r="K382" s="3" t="s">
        <v>53</v>
      </c>
      <c r="L382" s="3" t="s">
        <v>61</v>
      </c>
      <c r="M382" s="3" t="s">
        <v>53</v>
      </c>
      <c r="N382" s="3" t="s">
        <v>333</v>
      </c>
      <c r="O382" s="3" t="s">
        <v>53</v>
      </c>
      <c r="P382" s="3" t="s">
        <v>53</v>
      </c>
      <c r="Q382" s="3" t="s">
        <v>53</v>
      </c>
      <c r="R382" s="3" t="s">
        <v>53</v>
      </c>
    </row>
    <row r="383" spans="1:18" x14ac:dyDescent="0.25">
      <c r="A383" s="3">
        <v>383</v>
      </c>
      <c r="B383" s="5">
        <v>383</v>
      </c>
      <c r="C383" s="3" t="s">
        <v>187</v>
      </c>
      <c r="D383" s="3" t="s">
        <v>61</v>
      </c>
      <c r="E383" s="3" t="s">
        <v>53</v>
      </c>
      <c r="F383" s="3" t="s">
        <v>63</v>
      </c>
      <c r="G383" s="3" t="s">
        <v>53</v>
      </c>
      <c r="H383" s="12">
        <v>42272</v>
      </c>
      <c r="I383" s="3" t="s">
        <v>53</v>
      </c>
      <c r="J383" s="3" t="s">
        <v>53</v>
      </c>
      <c r="K383" s="3" t="s">
        <v>53</v>
      </c>
      <c r="L383" s="3" t="s">
        <v>61</v>
      </c>
      <c r="M383" s="3" t="s">
        <v>53</v>
      </c>
      <c r="N383" s="3" t="s">
        <v>333</v>
      </c>
      <c r="O383" s="3" t="s">
        <v>53</v>
      </c>
      <c r="P383" s="3" t="s">
        <v>53</v>
      </c>
      <c r="Q383" s="3" t="s">
        <v>53</v>
      </c>
      <c r="R383" s="3" t="s">
        <v>53</v>
      </c>
    </row>
    <row r="384" spans="1:18" x14ac:dyDescent="0.25">
      <c r="A384" s="3">
        <v>384</v>
      </c>
      <c r="B384" s="5">
        <v>384</v>
      </c>
      <c r="C384" s="3" t="s">
        <v>187</v>
      </c>
      <c r="D384" s="3" t="s">
        <v>61</v>
      </c>
      <c r="E384" s="3" t="s">
        <v>53</v>
      </c>
      <c r="F384" s="3" t="s">
        <v>63</v>
      </c>
      <c r="G384" s="3" t="s">
        <v>53</v>
      </c>
      <c r="H384" s="12">
        <v>42272</v>
      </c>
      <c r="I384" s="3" t="s">
        <v>53</v>
      </c>
      <c r="J384" s="3" t="s">
        <v>53</v>
      </c>
      <c r="K384" s="3" t="s">
        <v>53</v>
      </c>
      <c r="L384" s="3" t="s">
        <v>61</v>
      </c>
      <c r="M384" s="3" t="s">
        <v>53</v>
      </c>
      <c r="N384" s="3" t="s">
        <v>333</v>
      </c>
      <c r="O384" s="3" t="s">
        <v>53</v>
      </c>
      <c r="P384" s="3" t="s">
        <v>53</v>
      </c>
      <c r="Q384" s="3" t="s">
        <v>53</v>
      </c>
      <c r="R384" s="3" t="s">
        <v>53</v>
      </c>
    </row>
    <row r="385" spans="1:18" x14ac:dyDescent="0.25">
      <c r="A385" s="3">
        <v>385</v>
      </c>
      <c r="B385" s="5">
        <v>385</v>
      </c>
      <c r="C385" s="3" t="s">
        <v>187</v>
      </c>
      <c r="D385" s="3" t="s">
        <v>61</v>
      </c>
      <c r="E385" s="3" t="s">
        <v>53</v>
      </c>
      <c r="F385" s="3" t="s">
        <v>63</v>
      </c>
      <c r="G385" s="3" t="s">
        <v>53</v>
      </c>
      <c r="H385" s="12">
        <v>42272</v>
      </c>
      <c r="I385" s="3" t="s">
        <v>53</v>
      </c>
      <c r="J385" s="3" t="s">
        <v>53</v>
      </c>
      <c r="K385" s="3" t="s">
        <v>53</v>
      </c>
      <c r="L385" s="3" t="s">
        <v>61</v>
      </c>
      <c r="M385" s="3" t="s">
        <v>53</v>
      </c>
      <c r="N385" s="3" t="s">
        <v>333</v>
      </c>
      <c r="O385" s="3" t="s">
        <v>53</v>
      </c>
      <c r="P385" s="3" t="s">
        <v>53</v>
      </c>
      <c r="Q385" s="3" t="s">
        <v>53</v>
      </c>
      <c r="R385" s="3" t="s">
        <v>53</v>
      </c>
    </row>
    <row r="386" spans="1:18" x14ac:dyDescent="0.25">
      <c r="A386" s="3">
        <v>386</v>
      </c>
      <c r="B386" s="5">
        <v>386</v>
      </c>
      <c r="C386" s="3" t="s">
        <v>187</v>
      </c>
      <c r="D386" s="3" t="s">
        <v>61</v>
      </c>
      <c r="E386" s="3" t="s">
        <v>53</v>
      </c>
      <c r="F386" s="3" t="s">
        <v>63</v>
      </c>
      <c r="G386" s="3" t="s">
        <v>53</v>
      </c>
      <c r="H386" s="12">
        <v>42272</v>
      </c>
      <c r="I386" s="3" t="s">
        <v>53</v>
      </c>
      <c r="J386" s="3" t="s">
        <v>53</v>
      </c>
      <c r="K386" s="3" t="s">
        <v>53</v>
      </c>
      <c r="L386" s="3" t="s">
        <v>61</v>
      </c>
      <c r="M386" s="3" t="s">
        <v>53</v>
      </c>
      <c r="N386" s="3" t="s">
        <v>333</v>
      </c>
      <c r="O386" s="3" t="s">
        <v>53</v>
      </c>
      <c r="P386" s="3" t="s">
        <v>53</v>
      </c>
      <c r="Q386" s="3" t="s">
        <v>53</v>
      </c>
      <c r="R386" s="3" t="s">
        <v>53</v>
      </c>
    </row>
    <row r="387" spans="1:18" x14ac:dyDescent="0.25">
      <c r="A387" s="3">
        <v>387</v>
      </c>
      <c r="B387" s="5">
        <v>387</v>
      </c>
      <c r="C387" s="3" t="s">
        <v>187</v>
      </c>
      <c r="D387" s="3" t="s">
        <v>61</v>
      </c>
      <c r="E387" s="3" t="s">
        <v>53</v>
      </c>
      <c r="F387" s="3" t="s">
        <v>63</v>
      </c>
      <c r="G387" s="3" t="s">
        <v>53</v>
      </c>
      <c r="H387" s="12">
        <v>42272</v>
      </c>
      <c r="I387" s="3" t="s">
        <v>53</v>
      </c>
      <c r="J387" s="3" t="s">
        <v>53</v>
      </c>
      <c r="K387" s="3" t="s">
        <v>53</v>
      </c>
      <c r="L387" s="3" t="s">
        <v>61</v>
      </c>
      <c r="M387" s="3" t="s">
        <v>53</v>
      </c>
      <c r="N387" s="3" t="s">
        <v>333</v>
      </c>
      <c r="O387" s="3" t="s">
        <v>53</v>
      </c>
      <c r="P387" s="3" t="s">
        <v>53</v>
      </c>
      <c r="Q387" s="3" t="s">
        <v>53</v>
      </c>
      <c r="R387" s="3" t="s">
        <v>53</v>
      </c>
    </row>
    <row r="388" spans="1:18" x14ac:dyDescent="0.25">
      <c r="A388" s="3">
        <v>388</v>
      </c>
      <c r="B388" s="5">
        <v>388</v>
      </c>
      <c r="C388" s="3" t="s">
        <v>187</v>
      </c>
      <c r="D388" s="3" t="s">
        <v>61</v>
      </c>
      <c r="E388" s="3" t="s">
        <v>53</v>
      </c>
      <c r="F388" s="3" t="s">
        <v>63</v>
      </c>
      <c r="G388" s="3" t="s">
        <v>53</v>
      </c>
      <c r="H388" s="12">
        <v>42272</v>
      </c>
      <c r="I388" s="3" t="s">
        <v>53</v>
      </c>
      <c r="J388" s="3" t="s">
        <v>53</v>
      </c>
      <c r="K388" s="3" t="s">
        <v>53</v>
      </c>
      <c r="L388" s="3" t="s">
        <v>61</v>
      </c>
      <c r="M388" s="3" t="s">
        <v>53</v>
      </c>
      <c r="N388" s="3" t="s">
        <v>333</v>
      </c>
      <c r="O388" s="3" t="s">
        <v>53</v>
      </c>
      <c r="P388" s="3" t="s">
        <v>53</v>
      </c>
      <c r="Q388" s="3" t="s">
        <v>53</v>
      </c>
      <c r="R388" s="3" t="s">
        <v>53</v>
      </c>
    </row>
    <row r="389" spans="1:18" x14ac:dyDescent="0.25">
      <c r="A389" s="3">
        <v>389</v>
      </c>
      <c r="B389" s="5">
        <v>389</v>
      </c>
      <c r="C389" s="3" t="s">
        <v>187</v>
      </c>
      <c r="D389" s="3" t="s">
        <v>61</v>
      </c>
      <c r="E389" s="3" t="s">
        <v>53</v>
      </c>
      <c r="F389" s="3" t="s">
        <v>63</v>
      </c>
      <c r="G389" s="3" t="s">
        <v>53</v>
      </c>
      <c r="H389" s="12">
        <v>42272</v>
      </c>
      <c r="I389" s="3" t="s">
        <v>53</v>
      </c>
      <c r="J389" s="3" t="s">
        <v>53</v>
      </c>
      <c r="K389" s="3" t="s">
        <v>53</v>
      </c>
      <c r="L389" s="3" t="s">
        <v>61</v>
      </c>
      <c r="M389" s="3" t="s">
        <v>53</v>
      </c>
      <c r="N389" s="3" t="s">
        <v>333</v>
      </c>
      <c r="O389" s="3" t="s">
        <v>53</v>
      </c>
      <c r="P389" s="3" t="s">
        <v>53</v>
      </c>
      <c r="Q389" s="3" t="s">
        <v>53</v>
      </c>
      <c r="R389" s="3" t="s">
        <v>53</v>
      </c>
    </row>
    <row r="390" spans="1:18" x14ac:dyDescent="0.25">
      <c r="A390" s="3">
        <v>390</v>
      </c>
      <c r="B390" s="5">
        <v>390</v>
      </c>
      <c r="C390" s="3" t="s">
        <v>187</v>
      </c>
      <c r="D390" s="3" t="s">
        <v>61</v>
      </c>
      <c r="E390" s="3" t="s">
        <v>53</v>
      </c>
      <c r="F390" s="3" t="s">
        <v>63</v>
      </c>
      <c r="G390" s="3" t="s">
        <v>53</v>
      </c>
      <c r="H390" s="12">
        <v>42272</v>
      </c>
      <c r="I390" s="3" t="s">
        <v>53</v>
      </c>
      <c r="J390" s="3" t="s">
        <v>53</v>
      </c>
      <c r="K390" s="3" t="s">
        <v>53</v>
      </c>
      <c r="L390" s="3" t="s">
        <v>61</v>
      </c>
      <c r="M390" s="3" t="s">
        <v>53</v>
      </c>
      <c r="N390" s="3" t="s">
        <v>333</v>
      </c>
      <c r="O390" s="3" t="s">
        <v>53</v>
      </c>
      <c r="P390" s="3" t="s">
        <v>53</v>
      </c>
      <c r="Q390" s="3" t="s">
        <v>53</v>
      </c>
      <c r="R390" s="3" t="s">
        <v>53</v>
      </c>
    </row>
    <row r="391" spans="1:18" x14ac:dyDescent="0.25">
      <c r="A391" s="3">
        <v>391</v>
      </c>
      <c r="B391" s="5">
        <v>391</v>
      </c>
      <c r="C391" s="3" t="s">
        <v>187</v>
      </c>
      <c r="D391" s="3" t="s">
        <v>61</v>
      </c>
      <c r="E391" s="3" t="s">
        <v>53</v>
      </c>
      <c r="F391" s="3" t="s">
        <v>63</v>
      </c>
      <c r="G391" s="3" t="s">
        <v>53</v>
      </c>
      <c r="H391" s="12">
        <v>42272</v>
      </c>
      <c r="I391" s="3" t="s">
        <v>53</v>
      </c>
      <c r="J391" s="3" t="s">
        <v>53</v>
      </c>
      <c r="K391" s="3" t="s">
        <v>53</v>
      </c>
      <c r="L391" s="3" t="s">
        <v>61</v>
      </c>
      <c r="M391" s="3" t="s">
        <v>53</v>
      </c>
      <c r="N391" s="3" t="s">
        <v>333</v>
      </c>
      <c r="O391" s="3" t="s">
        <v>53</v>
      </c>
      <c r="P391" s="3" t="s">
        <v>53</v>
      </c>
      <c r="Q391" s="3" t="s">
        <v>53</v>
      </c>
      <c r="R391" s="3" t="s">
        <v>53</v>
      </c>
    </row>
    <row r="392" spans="1:18" x14ac:dyDescent="0.25">
      <c r="A392" s="3">
        <v>392</v>
      </c>
      <c r="B392" s="5">
        <v>392</v>
      </c>
      <c r="C392" s="3" t="s">
        <v>187</v>
      </c>
      <c r="D392" s="3" t="s">
        <v>61</v>
      </c>
      <c r="E392" s="3" t="s">
        <v>53</v>
      </c>
      <c r="F392" s="3" t="s">
        <v>63</v>
      </c>
      <c r="G392" s="3" t="s">
        <v>53</v>
      </c>
      <c r="H392" s="12">
        <v>42272</v>
      </c>
      <c r="I392" s="3" t="s">
        <v>53</v>
      </c>
      <c r="J392" s="3" t="s">
        <v>53</v>
      </c>
      <c r="K392" s="3" t="s">
        <v>53</v>
      </c>
      <c r="L392" s="3" t="s">
        <v>61</v>
      </c>
      <c r="M392" s="3" t="s">
        <v>53</v>
      </c>
      <c r="N392" s="3" t="s">
        <v>333</v>
      </c>
      <c r="O392" s="3" t="s">
        <v>53</v>
      </c>
      <c r="P392" s="3" t="s">
        <v>53</v>
      </c>
      <c r="Q392" s="3" t="s">
        <v>53</v>
      </c>
      <c r="R392" s="3" t="s">
        <v>53</v>
      </c>
    </row>
    <row r="393" spans="1:18" x14ac:dyDescent="0.25">
      <c r="A393" s="3">
        <v>393</v>
      </c>
      <c r="B393" s="5">
        <v>393</v>
      </c>
      <c r="C393" s="3" t="s">
        <v>187</v>
      </c>
      <c r="D393" s="3" t="s">
        <v>61</v>
      </c>
      <c r="E393" s="3" t="s">
        <v>53</v>
      </c>
      <c r="F393" s="3" t="s">
        <v>63</v>
      </c>
      <c r="G393" s="3" t="s">
        <v>53</v>
      </c>
      <c r="H393" s="12">
        <v>42272</v>
      </c>
      <c r="I393" s="3" t="s">
        <v>53</v>
      </c>
      <c r="J393" s="3" t="s">
        <v>53</v>
      </c>
      <c r="K393" s="3" t="s">
        <v>53</v>
      </c>
      <c r="L393" s="3" t="s">
        <v>61</v>
      </c>
      <c r="M393" s="3" t="s">
        <v>53</v>
      </c>
      <c r="N393" s="3" t="s">
        <v>333</v>
      </c>
      <c r="O393" s="3" t="s">
        <v>53</v>
      </c>
      <c r="P393" s="3" t="s">
        <v>53</v>
      </c>
      <c r="Q393" s="3" t="s">
        <v>53</v>
      </c>
      <c r="R393" s="3" t="s">
        <v>53</v>
      </c>
    </row>
    <row r="394" spans="1:18" x14ac:dyDescent="0.25">
      <c r="A394" s="3">
        <v>394</v>
      </c>
      <c r="B394" s="5">
        <v>394</v>
      </c>
      <c r="C394" s="3" t="s">
        <v>187</v>
      </c>
      <c r="D394" s="3" t="s">
        <v>61</v>
      </c>
      <c r="E394" s="3" t="s">
        <v>53</v>
      </c>
      <c r="F394" s="3" t="s">
        <v>63</v>
      </c>
      <c r="G394" s="3" t="s">
        <v>53</v>
      </c>
      <c r="H394" s="12">
        <v>42272</v>
      </c>
      <c r="I394" s="3" t="s">
        <v>53</v>
      </c>
      <c r="J394" s="3" t="s">
        <v>53</v>
      </c>
      <c r="K394" s="3" t="s">
        <v>53</v>
      </c>
      <c r="L394" s="3" t="s">
        <v>61</v>
      </c>
      <c r="M394" s="3" t="s">
        <v>53</v>
      </c>
      <c r="N394" s="3" t="s">
        <v>333</v>
      </c>
      <c r="O394" s="3" t="s">
        <v>53</v>
      </c>
      <c r="P394" s="3" t="s">
        <v>53</v>
      </c>
      <c r="Q394" s="3" t="s">
        <v>53</v>
      </c>
      <c r="R394" s="3" t="s">
        <v>53</v>
      </c>
    </row>
    <row r="395" spans="1:18" x14ac:dyDescent="0.25">
      <c r="A395" s="3">
        <v>395</v>
      </c>
      <c r="B395" s="5">
        <v>395</v>
      </c>
      <c r="C395" s="3" t="s">
        <v>187</v>
      </c>
      <c r="D395" s="3" t="s">
        <v>61</v>
      </c>
      <c r="E395" s="3" t="s">
        <v>53</v>
      </c>
      <c r="F395" s="3" t="s">
        <v>63</v>
      </c>
      <c r="G395" s="3" t="s">
        <v>53</v>
      </c>
      <c r="H395" s="12">
        <v>42272</v>
      </c>
      <c r="I395" s="3" t="s">
        <v>53</v>
      </c>
      <c r="J395" s="3" t="s">
        <v>53</v>
      </c>
      <c r="K395" s="3" t="s">
        <v>53</v>
      </c>
      <c r="L395" s="3" t="s">
        <v>61</v>
      </c>
      <c r="M395" s="3" t="s">
        <v>53</v>
      </c>
      <c r="N395" s="3" t="s">
        <v>333</v>
      </c>
      <c r="O395" s="3" t="s">
        <v>53</v>
      </c>
      <c r="P395" s="3" t="s">
        <v>53</v>
      </c>
      <c r="Q395" s="3" t="s">
        <v>53</v>
      </c>
      <c r="R395" s="3" t="s">
        <v>53</v>
      </c>
    </row>
    <row r="396" spans="1:18" x14ac:dyDescent="0.25">
      <c r="A396" s="3">
        <v>396</v>
      </c>
      <c r="B396" s="5">
        <v>396</v>
      </c>
      <c r="C396" s="3" t="s">
        <v>187</v>
      </c>
      <c r="D396" s="3" t="s">
        <v>61</v>
      </c>
      <c r="E396" s="3" t="s">
        <v>53</v>
      </c>
      <c r="F396" s="3" t="s">
        <v>63</v>
      </c>
      <c r="G396" s="3" t="s">
        <v>53</v>
      </c>
      <c r="H396" s="12">
        <v>42272</v>
      </c>
      <c r="I396" s="3" t="s">
        <v>53</v>
      </c>
      <c r="J396" s="3" t="s">
        <v>53</v>
      </c>
      <c r="K396" s="3" t="s">
        <v>53</v>
      </c>
      <c r="L396" s="3" t="s">
        <v>61</v>
      </c>
      <c r="M396" s="3" t="s">
        <v>53</v>
      </c>
      <c r="N396" s="3" t="s">
        <v>333</v>
      </c>
      <c r="O396" s="3" t="s">
        <v>53</v>
      </c>
      <c r="P396" s="3" t="s">
        <v>53</v>
      </c>
      <c r="Q396" s="3" t="s">
        <v>53</v>
      </c>
      <c r="R396" s="3" t="s">
        <v>53</v>
      </c>
    </row>
    <row r="397" spans="1:18" x14ac:dyDescent="0.25">
      <c r="A397" s="3">
        <v>397</v>
      </c>
      <c r="B397" s="5">
        <v>397</v>
      </c>
      <c r="C397" s="3" t="s">
        <v>187</v>
      </c>
      <c r="D397" s="3" t="s">
        <v>61</v>
      </c>
      <c r="E397" s="3" t="s">
        <v>53</v>
      </c>
      <c r="F397" s="3" t="s">
        <v>63</v>
      </c>
      <c r="G397" s="3" t="s">
        <v>53</v>
      </c>
      <c r="H397" s="12">
        <v>42272</v>
      </c>
      <c r="I397" s="3" t="s">
        <v>53</v>
      </c>
      <c r="J397" s="3" t="s">
        <v>53</v>
      </c>
      <c r="K397" s="3" t="s">
        <v>53</v>
      </c>
      <c r="L397" s="3" t="s">
        <v>61</v>
      </c>
      <c r="M397" s="3" t="s">
        <v>53</v>
      </c>
      <c r="N397" s="3" t="s">
        <v>333</v>
      </c>
      <c r="O397" s="3" t="s">
        <v>53</v>
      </c>
      <c r="P397" s="3" t="s">
        <v>53</v>
      </c>
      <c r="Q397" s="3" t="s">
        <v>53</v>
      </c>
      <c r="R397" s="3" t="s">
        <v>53</v>
      </c>
    </row>
    <row r="398" spans="1:18" x14ac:dyDescent="0.25">
      <c r="A398" s="3">
        <v>398</v>
      </c>
      <c r="B398" s="5">
        <v>398</v>
      </c>
      <c r="C398" s="3" t="s">
        <v>187</v>
      </c>
      <c r="D398" s="3" t="s">
        <v>61</v>
      </c>
      <c r="E398" s="3" t="s">
        <v>53</v>
      </c>
      <c r="F398" s="3" t="s">
        <v>63</v>
      </c>
      <c r="G398" s="3" t="s">
        <v>53</v>
      </c>
      <c r="H398" s="12">
        <v>42272</v>
      </c>
      <c r="I398" s="3" t="s">
        <v>53</v>
      </c>
      <c r="J398" s="3" t="s">
        <v>53</v>
      </c>
      <c r="K398" s="3" t="s">
        <v>53</v>
      </c>
      <c r="L398" s="3" t="s">
        <v>61</v>
      </c>
      <c r="M398" s="3" t="s">
        <v>53</v>
      </c>
      <c r="N398" s="3" t="s">
        <v>333</v>
      </c>
      <c r="O398" s="3" t="s">
        <v>53</v>
      </c>
      <c r="P398" s="3" t="s">
        <v>53</v>
      </c>
      <c r="Q398" s="3" t="s">
        <v>53</v>
      </c>
      <c r="R398" s="3" t="s">
        <v>53</v>
      </c>
    </row>
    <row r="399" spans="1:18" x14ac:dyDescent="0.25">
      <c r="A399" s="3">
        <v>399</v>
      </c>
      <c r="B399" s="5">
        <v>399</v>
      </c>
      <c r="C399" s="3" t="s">
        <v>187</v>
      </c>
      <c r="D399" s="3" t="s">
        <v>61</v>
      </c>
      <c r="E399" s="3" t="s">
        <v>53</v>
      </c>
      <c r="F399" s="3" t="s">
        <v>63</v>
      </c>
      <c r="G399" s="3" t="s">
        <v>53</v>
      </c>
      <c r="H399" s="12">
        <v>42272</v>
      </c>
      <c r="I399" s="3" t="s">
        <v>53</v>
      </c>
      <c r="J399" s="3" t="s">
        <v>53</v>
      </c>
      <c r="K399" s="3" t="s">
        <v>53</v>
      </c>
      <c r="L399" s="3" t="s">
        <v>61</v>
      </c>
      <c r="M399" s="3" t="s">
        <v>53</v>
      </c>
      <c r="N399" s="3" t="s">
        <v>333</v>
      </c>
      <c r="O399" s="3" t="s">
        <v>53</v>
      </c>
      <c r="P399" s="3" t="s">
        <v>53</v>
      </c>
      <c r="Q399" s="3" t="s">
        <v>53</v>
      </c>
      <c r="R399" s="3" t="s">
        <v>53</v>
      </c>
    </row>
    <row r="400" spans="1:18" x14ac:dyDescent="0.25">
      <c r="A400" s="3">
        <v>400</v>
      </c>
      <c r="B400" s="5">
        <v>400</v>
      </c>
      <c r="C400" s="3" t="s">
        <v>53</v>
      </c>
      <c r="D400" s="3" t="s">
        <v>131</v>
      </c>
      <c r="E400" s="3" t="s">
        <v>53</v>
      </c>
      <c r="F400" s="3" t="s">
        <v>63</v>
      </c>
      <c r="G400" s="3" t="s">
        <v>53</v>
      </c>
      <c r="H400" s="12">
        <v>42272</v>
      </c>
      <c r="I400" s="3" t="s">
        <v>53</v>
      </c>
      <c r="J400" s="3" t="s">
        <v>53</v>
      </c>
      <c r="K400" s="3" t="s">
        <v>53</v>
      </c>
      <c r="L400" s="3" t="s">
        <v>131</v>
      </c>
      <c r="M400" s="3" t="s">
        <v>53</v>
      </c>
      <c r="N400" s="3" t="s">
        <v>133</v>
      </c>
      <c r="O400" s="3" t="s">
        <v>53</v>
      </c>
      <c r="P400" s="3" t="s">
        <v>53</v>
      </c>
      <c r="Q400" s="3" t="s">
        <v>53</v>
      </c>
      <c r="R400" s="3" t="s">
        <v>53</v>
      </c>
    </row>
    <row r="401" spans="1:18" x14ac:dyDescent="0.25">
      <c r="A401" s="3">
        <v>401</v>
      </c>
      <c r="B401" s="5">
        <v>401</v>
      </c>
      <c r="C401" s="3" t="s">
        <v>53</v>
      </c>
      <c r="D401" s="3" t="s">
        <v>131</v>
      </c>
      <c r="E401" s="3" t="s">
        <v>53</v>
      </c>
      <c r="F401" s="3" t="s">
        <v>63</v>
      </c>
      <c r="G401" s="3" t="s">
        <v>53</v>
      </c>
      <c r="H401" s="12">
        <v>42272</v>
      </c>
      <c r="I401" s="3" t="s">
        <v>53</v>
      </c>
      <c r="J401" s="3" t="s">
        <v>53</v>
      </c>
      <c r="K401" s="3" t="s">
        <v>53</v>
      </c>
      <c r="L401" s="3" t="s">
        <v>131</v>
      </c>
      <c r="M401" s="3" t="s">
        <v>53</v>
      </c>
      <c r="N401" s="3" t="s">
        <v>133</v>
      </c>
      <c r="O401" s="3" t="s">
        <v>53</v>
      </c>
      <c r="P401" s="3" t="s">
        <v>53</v>
      </c>
      <c r="Q401" s="3" t="s">
        <v>53</v>
      </c>
      <c r="R401" s="3" t="s">
        <v>53</v>
      </c>
    </row>
    <row r="402" spans="1:18" x14ac:dyDescent="0.25">
      <c r="A402" s="3">
        <v>402</v>
      </c>
      <c r="B402" s="5">
        <v>402</v>
      </c>
      <c r="C402" s="3" t="s">
        <v>83</v>
      </c>
      <c r="D402" s="3" t="s">
        <v>61</v>
      </c>
      <c r="E402" s="3" t="s">
        <v>53</v>
      </c>
      <c r="F402" s="3" t="s">
        <v>63</v>
      </c>
      <c r="G402" s="3" t="s">
        <v>53</v>
      </c>
      <c r="H402" s="12">
        <v>42272</v>
      </c>
      <c r="I402" s="3" t="s">
        <v>53</v>
      </c>
      <c r="J402" s="3" t="s">
        <v>53</v>
      </c>
      <c r="K402" s="3" t="s">
        <v>53</v>
      </c>
      <c r="L402" s="3" t="s">
        <v>61</v>
      </c>
      <c r="M402" s="3" t="s">
        <v>53</v>
      </c>
      <c r="N402" s="3" t="s">
        <v>66</v>
      </c>
      <c r="O402" s="3" t="s">
        <v>53</v>
      </c>
      <c r="P402" s="3" t="s">
        <v>53</v>
      </c>
      <c r="Q402" s="3" t="s">
        <v>53</v>
      </c>
      <c r="R402" s="3" t="s">
        <v>53</v>
      </c>
    </row>
    <row r="403" spans="1:18" x14ac:dyDescent="0.25">
      <c r="A403" s="3">
        <v>403</v>
      </c>
      <c r="B403" s="5">
        <v>403</v>
      </c>
      <c r="C403" s="3" t="s">
        <v>169</v>
      </c>
      <c r="D403" s="3" t="s">
        <v>61</v>
      </c>
      <c r="E403" s="3" t="s">
        <v>53</v>
      </c>
      <c r="F403" s="3" t="s">
        <v>63</v>
      </c>
      <c r="G403" s="3" t="s">
        <v>53</v>
      </c>
      <c r="H403" s="12">
        <v>42272</v>
      </c>
      <c r="I403" s="3" t="s">
        <v>53</v>
      </c>
      <c r="J403" s="3" t="s">
        <v>53</v>
      </c>
      <c r="K403" s="3" t="s">
        <v>53</v>
      </c>
      <c r="L403" s="3" t="s">
        <v>61</v>
      </c>
      <c r="M403" s="3" t="s">
        <v>53</v>
      </c>
      <c r="N403" s="3" t="s">
        <v>172</v>
      </c>
      <c r="O403" s="3" t="s">
        <v>53</v>
      </c>
      <c r="P403" s="3" t="s">
        <v>53</v>
      </c>
      <c r="Q403" s="3" t="s">
        <v>53</v>
      </c>
      <c r="R403" s="3" t="s">
        <v>53</v>
      </c>
    </row>
    <row r="404" spans="1:18" x14ac:dyDescent="0.25">
      <c r="A404" s="3">
        <v>404</v>
      </c>
      <c r="B404" s="5">
        <v>404</v>
      </c>
      <c r="C404" s="3" t="s">
        <v>169</v>
      </c>
      <c r="D404" s="3" t="s">
        <v>61</v>
      </c>
      <c r="E404" s="3" t="s">
        <v>53</v>
      </c>
      <c r="F404" s="3" t="s">
        <v>63</v>
      </c>
      <c r="G404" s="3" t="s">
        <v>53</v>
      </c>
      <c r="H404" s="12">
        <v>42272</v>
      </c>
      <c r="I404" s="3" t="s">
        <v>53</v>
      </c>
      <c r="J404" s="3" t="s">
        <v>53</v>
      </c>
      <c r="K404" s="3" t="s">
        <v>53</v>
      </c>
      <c r="L404" s="3" t="s">
        <v>61</v>
      </c>
      <c r="M404" s="3" t="s">
        <v>53</v>
      </c>
      <c r="N404" s="3" t="s">
        <v>1197</v>
      </c>
      <c r="O404" s="3" t="s">
        <v>53</v>
      </c>
      <c r="P404" s="3" t="s">
        <v>53</v>
      </c>
      <c r="Q404" s="3" t="s">
        <v>53</v>
      </c>
      <c r="R404" s="3" t="s">
        <v>53</v>
      </c>
    </row>
    <row r="405" spans="1:18" x14ac:dyDescent="0.25">
      <c r="A405" s="3">
        <v>405</v>
      </c>
      <c r="B405" s="5">
        <v>405</v>
      </c>
      <c r="C405" s="3" t="s">
        <v>169</v>
      </c>
      <c r="D405" s="3" t="s">
        <v>61</v>
      </c>
      <c r="E405" s="3" t="s">
        <v>53</v>
      </c>
      <c r="F405" s="3" t="s">
        <v>63</v>
      </c>
      <c r="G405" s="3" t="s">
        <v>53</v>
      </c>
      <c r="H405" s="12">
        <v>42272</v>
      </c>
      <c r="I405" s="3" t="s">
        <v>53</v>
      </c>
      <c r="J405" s="3" t="s">
        <v>53</v>
      </c>
      <c r="K405" s="3" t="s">
        <v>53</v>
      </c>
      <c r="L405" s="3" t="s">
        <v>61</v>
      </c>
      <c r="M405" s="3" t="s">
        <v>53</v>
      </c>
      <c r="N405" s="3" t="s">
        <v>172</v>
      </c>
      <c r="O405" s="3" t="s">
        <v>53</v>
      </c>
      <c r="P405" s="3" t="s">
        <v>53</v>
      </c>
      <c r="Q405" s="3" t="s">
        <v>53</v>
      </c>
      <c r="R405" s="3" t="s">
        <v>53</v>
      </c>
    </row>
    <row r="406" spans="1:18" x14ac:dyDescent="0.25">
      <c r="A406" s="3">
        <v>406</v>
      </c>
      <c r="B406" s="5">
        <v>406</v>
      </c>
      <c r="C406" s="3" t="s">
        <v>83</v>
      </c>
      <c r="D406" s="3" t="s">
        <v>61</v>
      </c>
      <c r="E406" s="3" t="s">
        <v>53</v>
      </c>
      <c r="F406" s="3" t="s">
        <v>63</v>
      </c>
      <c r="G406" s="3" t="s">
        <v>53</v>
      </c>
      <c r="H406" s="12">
        <v>42272</v>
      </c>
      <c r="I406" s="3" t="s">
        <v>53</v>
      </c>
      <c r="J406" s="3" t="s">
        <v>53</v>
      </c>
      <c r="K406" s="3" t="s">
        <v>53</v>
      </c>
      <c r="L406" s="3" t="s">
        <v>61</v>
      </c>
      <c r="M406" s="3" t="s">
        <v>53</v>
      </c>
      <c r="N406" s="3" t="s">
        <v>66</v>
      </c>
      <c r="O406" s="3" t="s">
        <v>53</v>
      </c>
      <c r="P406" s="3" t="s">
        <v>53</v>
      </c>
      <c r="Q406" s="3" t="s">
        <v>53</v>
      </c>
      <c r="R406" s="3" t="s">
        <v>53</v>
      </c>
    </row>
    <row r="407" spans="1:18" x14ac:dyDescent="0.25">
      <c r="A407" s="3">
        <v>407</v>
      </c>
      <c r="B407" s="5">
        <v>407</v>
      </c>
      <c r="C407" s="3" t="s">
        <v>187</v>
      </c>
      <c r="D407" s="3" t="s">
        <v>61</v>
      </c>
      <c r="E407" s="3" t="s">
        <v>53</v>
      </c>
      <c r="F407" s="3" t="s">
        <v>63</v>
      </c>
      <c r="G407" s="3" t="s">
        <v>53</v>
      </c>
      <c r="H407" s="12">
        <v>42272</v>
      </c>
      <c r="I407" s="3" t="s">
        <v>53</v>
      </c>
      <c r="J407" s="3" t="s">
        <v>53</v>
      </c>
      <c r="K407" s="3" t="s">
        <v>53</v>
      </c>
      <c r="L407" s="3" t="s">
        <v>61</v>
      </c>
      <c r="M407" s="3" t="s">
        <v>53</v>
      </c>
      <c r="N407" s="3" t="s">
        <v>67</v>
      </c>
      <c r="O407" s="3" t="s">
        <v>53</v>
      </c>
      <c r="P407" s="3" t="s">
        <v>53</v>
      </c>
      <c r="Q407" s="3" t="s">
        <v>53</v>
      </c>
      <c r="R407" s="3" t="s">
        <v>53</v>
      </c>
    </row>
    <row r="408" spans="1:18" x14ac:dyDescent="0.25">
      <c r="A408" s="3">
        <v>408</v>
      </c>
      <c r="B408" s="5">
        <v>408</v>
      </c>
      <c r="C408" s="3" t="s">
        <v>300</v>
      </c>
      <c r="D408" s="3" t="s">
        <v>61</v>
      </c>
      <c r="E408" s="3" t="s">
        <v>53</v>
      </c>
      <c r="F408" s="3" t="s">
        <v>63</v>
      </c>
      <c r="G408" s="3" t="s">
        <v>53</v>
      </c>
      <c r="H408" s="12">
        <v>42272</v>
      </c>
      <c r="I408" s="3" t="s">
        <v>53</v>
      </c>
      <c r="J408" s="3" t="s">
        <v>53</v>
      </c>
      <c r="K408" s="3" t="s">
        <v>53</v>
      </c>
      <c r="L408" s="3" t="s">
        <v>61</v>
      </c>
      <c r="M408" s="3" t="s">
        <v>53</v>
      </c>
      <c r="N408" s="3" t="s">
        <v>302</v>
      </c>
      <c r="O408" s="3" t="s">
        <v>53</v>
      </c>
      <c r="P408" s="3" t="s">
        <v>53</v>
      </c>
      <c r="Q408" s="3" t="s">
        <v>53</v>
      </c>
      <c r="R408" s="3" t="s">
        <v>53</v>
      </c>
    </row>
    <row r="409" spans="1:18" x14ac:dyDescent="0.25">
      <c r="A409" s="3">
        <v>409</v>
      </c>
      <c r="B409" s="5">
        <v>409</v>
      </c>
      <c r="C409" s="3" t="s">
        <v>530</v>
      </c>
      <c r="D409" s="3" t="s">
        <v>61</v>
      </c>
      <c r="E409" s="3" t="s">
        <v>53</v>
      </c>
      <c r="F409" s="3" t="s">
        <v>63</v>
      </c>
      <c r="G409" s="3" t="s">
        <v>53</v>
      </c>
      <c r="H409" s="12">
        <v>42272</v>
      </c>
      <c r="I409" s="3" t="s">
        <v>53</v>
      </c>
      <c r="J409" s="3" t="s">
        <v>53</v>
      </c>
      <c r="K409" s="3" t="s">
        <v>53</v>
      </c>
      <c r="L409" s="3" t="s">
        <v>61</v>
      </c>
      <c r="M409" s="3" t="s">
        <v>53</v>
      </c>
      <c r="N409" s="3" t="s">
        <v>533</v>
      </c>
      <c r="O409" s="3" t="s">
        <v>53</v>
      </c>
      <c r="P409" s="3" t="s">
        <v>53</v>
      </c>
      <c r="Q409" s="3" t="s">
        <v>53</v>
      </c>
      <c r="R409" s="3" t="s">
        <v>53</v>
      </c>
    </row>
    <row r="410" spans="1:18" x14ac:dyDescent="0.25">
      <c r="A410" s="3">
        <v>410</v>
      </c>
      <c r="B410" s="5">
        <v>410</v>
      </c>
      <c r="C410" s="3" t="s">
        <v>300</v>
      </c>
      <c r="D410" s="3" t="s">
        <v>61</v>
      </c>
      <c r="E410" s="3" t="s">
        <v>53</v>
      </c>
      <c r="F410" s="3" t="s">
        <v>63</v>
      </c>
      <c r="G410" s="3" t="s">
        <v>53</v>
      </c>
      <c r="H410" s="12">
        <v>42272</v>
      </c>
      <c r="I410" s="3" t="s">
        <v>53</v>
      </c>
      <c r="J410" s="3" t="s">
        <v>53</v>
      </c>
      <c r="K410" s="3" t="s">
        <v>53</v>
      </c>
      <c r="L410" s="3" t="s">
        <v>61</v>
      </c>
      <c r="M410" s="3" t="s">
        <v>53</v>
      </c>
      <c r="N410" s="3" t="s">
        <v>302</v>
      </c>
      <c r="O410" s="3" t="s">
        <v>53</v>
      </c>
      <c r="P410" s="3" t="s">
        <v>53</v>
      </c>
      <c r="Q410" s="3" t="s">
        <v>53</v>
      </c>
      <c r="R410" s="3" t="s">
        <v>53</v>
      </c>
    </row>
    <row r="411" spans="1:18" x14ac:dyDescent="0.25">
      <c r="A411" s="3">
        <v>411</v>
      </c>
      <c r="B411" s="5">
        <v>411</v>
      </c>
      <c r="C411" s="3" t="s">
        <v>187</v>
      </c>
      <c r="D411" s="3" t="s">
        <v>61</v>
      </c>
      <c r="E411" s="3" t="s">
        <v>53</v>
      </c>
      <c r="F411" s="3" t="s">
        <v>63</v>
      </c>
      <c r="G411" s="3" t="s">
        <v>53</v>
      </c>
      <c r="H411" s="12">
        <v>42272</v>
      </c>
      <c r="I411" s="3" t="s">
        <v>53</v>
      </c>
      <c r="J411" s="3" t="s">
        <v>53</v>
      </c>
      <c r="K411" s="3" t="s">
        <v>53</v>
      </c>
      <c r="L411" s="3" t="s">
        <v>61</v>
      </c>
      <c r="M411" s="3" t="s">
        <v>53</v>
      </c>
      <c r="N411" s="3" t="s">
        <v>333</v>
      </c>
      <c r="O411" s="3" t="s">
        <v>53</v>
      </c>
      <c r="P411" s="3" t="s">
        <v>53</v>
      </c>
      <c r="Q411" s="3" t="s">
        <v>53</v>
      </c>
      <c r="R411" s="3" t="s">
        <v>53</v>
      </c>
    </row>
    <row r="412" spans="1:18" x14ac:dyDescent="0.25">
      <c r="A412" s="3">
        <v>412</v>
      </c>
      <c r="B412" s="5">
        <v>412</v>
      </c>
      <c r="C412" s="3" t="s">
        <v>187</v>
      </c>
      <c r="D412" s="3" t="s">
        <v>61</v>
      </c>
      <c r="E412" s="3" t="s">
        <v>53</v>
      </c>
      <c r="F412" s="3" t="s">
        <v>63</v>
      </c>
      <c r="G412" s="3" t="s">
        <v>53</v>
      </c>
      <c r="H412" s="12">
        <v>42272</v>
      </c>
      <c r="I412" s="3" t="s">
        <v>53</v>
      </c>
      <c r="J412" s="3" t="s">
        <v>53</v>
      </c>
      <c r="K412" s="3" t="s">
        <v>53</v>
      </c>
      <c r="L412" s="3" t="s">
        <v>61</v>
      </c>
      <c r="M412" s="3" t="s">
        <v>53</v>
      </c>
      <c r="N412" s="3" t="s">
        <v>333</v>
      </c>
      <c r="O412" s="3" t="s">
        <v>53</v>
      </c>
      <c r="P412" s="3" t="s">
        <v>53</v>
      </c>
      <c r="Q412" s="3" t="s">
        <v>53</v>
      </c>
      <c r="R412" s="3" t="s">
        <v>53</v>
      </c>
    </row>
    <row r="413" spans="1:18" x14ac:dyDescent="0.25">
      <c r="A413" s="3">
        <v>413</v>
      </c>
      <c r="B413" s="5">
        <v>413</v>
      </c>
      <c r="C413" s="3" t="s">
        <v>187</v>
      </c>
      <c r="D413" s="3" t="s">
        <v>61</v>
      </c>
      <c r="E413" s="3" t="s">
        <v>53</v>
      </c>
      <c r="F413" s="3" t="s">
        <v>63</v>
      </c>
      <c r="G413" s="3" t="s">
        <v>53</v>
      </c>
      <c r="H413" s="12">
        <v>42272</v>
      </c>
      <c r="I413" s="3" t="s">
        <v>53</v>
      </c>
      <c r="J413" s="3" t="s">
        <v>53</v>
      </c>
      <c r="K413" s="3" t="s">
        <v>53</v>
      </c>
      <c r="L413" s="3" t="s">
        <v>61</v>
      </c>
      <c r="M413" s="3" t="s">
        <v>53</v>
      </c>
      <c r="N413" s="3" t="s">
        <v>333</v>
      </c>
      <c r="O413" s="3" t="s">
        <v>53</v>
      </c>
      <c r="P413" s="3" t="s">
        <v>53</v>
      </c>
      <c r="Q413" s="3" t="s">
        <v>53</v>
      </c>
      <c r="R413" s="3" t="s">
        <v>53</v>
      </c>
    </row>
    <row r="414" spans="1:18" x14ac:dyDescent="0.25">
      <c r="A414" s="3">
        <v>414</v>
      </c>
      <c r="B414" s="5">
        <v>414</v>
      </c>
      <c r="C414" s="3" t="s">
        <v>53</v>
      </c>
      <c r="D414" s="3" t="s">
        <v>76</v>
      </c>
      <c r="E414" s="3" t="s">
        <v>53</v>
      </c>
      <c r="F414" s="3" t="s">
        <v>63</v>
      </c>
      <c r="G414" s="3" t="s">
        <v>53</v>
      </c>
      <c r="H414" s="12">
        <v>42272</v>
      </c>
      <c r="I414" s="3" t="s">
        <v>53</v>
      </c>
      <c r="J414" s="3" t="s">
        <v>53</v>
      </c>
      <c r="K414" s="3" t="s">
        <v>53</v>
      </c>
      <c r="L414" s="3" t="s">
        <v>76</v>
      </c>
      <c r="M414" s="3" t="s">
        <v>53</v>
      </c>
      <c r="N414" s="3" t="s">
        <v>452</v>
      </c>
      <c r="O414" s="3" t="s">
        <v>53</v>
      </c>
      <c r="P414" s="3" t="s">
        <v>53</v>
      </c>
      <c r="Q414" s="3" t="s">
        <v>53</v>
      </c>
      <c r="R414" s="3" t="s">
        <v>53</v>
      </c>
    </row>
    <row r="415" spans="1:18" x14ac:dyDescent="0.25">
      <c r="A415" s="3">
        <v>415</v>
      </c>
      <c r="B415" s="5">
        <v>415</v>
      </c>
      <c r="C415" s="3" t="s">
        <v>53</v>
      </c>
      <c r="D415" s="3" t="s">
        <v>131</v>
      </c>
      <c r="E415" s="3" t="s">
        <v>53</v>
      </c>
      <c r="F415" s="3" t="s">
        <v>63</v>
      </c>
      <c r="G415" s="3" t="s">
        <v>53</v>
      </c>
      <c r="H415" s="12">
        <v>42272</v>
      </c>
      <c r="I415" s="3" t="s">
        <v>53</v>
      </c>
      <c r="J415" s="3" t="s">
        <v>53</v>
      </c>
      <c r="K415" s="3" t="s">
        <v>53</v>
      </c>
      <c r="L415" s="3" t="s">
        <v>131</v>
      </c>
      <c r="M415" s="3" t="s">
        <v>53</v>
      </c>
      <c r="N415" s="3" t="s">
        <v>133</v>
      </c>
      <c r="O415" s="3" t="s">
        <v>53</v>
      </c>
      <c r="P415" s="3" t="s">
        <v>53</v>
      </c>
      <c r="Q415" s="3" t="s">
        <v>53</v>
      </c>
      <c r="R415" s="3" t="s">
        <v>53</v>
      </c>
    </row>
    <row r="416" spans="1:18" x14ac:dyDescent="0.25">
      <c r="A416" s="3">
        <v>416</v>
      </c>
      <c r="B416" s="5">
        <v>416</v>
      </c>
      <c r="C416" s="3" t="s">
        <v>2036</v>
      </c>
      <c r="D416" s="3" t="s">
        <v>111</v>
      </c>
      <c r="E416" s="3" t="s">
        <v>53</v>
      </c>
      <c r="F416" s="3" t="s">
        <v>63</v>
      </c>
      <c r="G416" s="3" t="s">
        <v>53</v>
      </c>
      <c r="H416" s="12">
        <v>42272</v>
      </c>
      <c r="I416" s="3" t="s">
        <v>53</v>
      </c>
      <c r="J416" s="3" t="s">
        <v>53</v>
      </c>
      <c r="K416" s="3" t="s">
        <v>53</v>
      </c>
      <c r="L416" s="3" t="s">
        <v>111</v>
      </c>
      <c r="M416" s="3" t="s">
        <v>53</v>
      </c>
      <c r="N416" s="3" t="s">
        <v>179</v>
      </c>
      <c r="O416" s="3" t="s">
        <v>53</v>
      </c>
      <c r="P416" s="3" t="s">
        <v>53</v>
      </c>
      <c r="Q416" s="3" t="s">
        <v>53</v>
      </c>
      <c r="R416" s="3" t="s">
        <v>53</v>
      </c>
    </row>
    <row r="417" spans="1:18" x14ac:dyDescent="0.25">
      <c r="A417" s="3">
        <v>417</v>
      </c>
      <c r="B417" s="5">
        <v>417</v>
      </c>
      <c r="C417" s="3" t="s">
        <v>53</v>
      </c>
      <c r="D417" s="3" t="s">
        <v>111</v>
      </c>
      <c r="E417" s="3" t="s">
        <v>53</v>
      </c>
      <c r="F417" s="3" t="s">
        <v>63</v>
      </c>
      <c r="G417" s="3" t="s">
        <v>53</v>
      </c>
      <c r="H417" s="12">
        <v>42272</v>
      </c>
      <c r="I417" s="3" t="s">
        <v>53</v>
      </c>
      <c r="J417" s="3" t="s">
        <v>53</v>
      </c>
      <c r="K417" s="3" t="s">
        <v>53</v>
      </c>
      <c r="L417" s="3" t="s">
        <v>111</v>
      </c>
      <c r="M417" s="3" t="s">
        <v>53</v>
      </c>
      <c r="N417" s="3" t="s">
        <v>179</v>
      </c>
      <c r="O417" s="3" t="s">
        <v>53</v>
      </c>
      <c r="P417" s="3" t="s">
        <v>53</v>
      </c>
      <c r="Q417" s="3" t="s">
        <v>53</v>
      </c>
      <c r="R417" s="3" t="s">
        <v>53</v>
      </c>
    </row>
    <row r="418" spans="1:18" x14ac:dyDescent="0.25">
      <c r="A418" s="3">
        <v>418</v>
      </c>
      <c r="B418" s="5">
        <v>418</v>
      </c>
      <c r="C418" s="3" t="s">
        <v>53</v>
      </c>
      <c r="D418" s="3" t="s">
        <v>111</v>
      </c>
      <c r="E418" s="3" t="s">
        <v>53</v>
      </c>
      <c r="F418" s="3" t="s">
        <v>63</v>
      </c>
      <c r="G418" s="3" t="s">
        <v>53</v>
      </c>
      <c r="H418" s="12">
        <v>42272</v>
      </c>
      <c r="I418" s="3" t="s">
        <v>53</v>
      </c>
      <c r="J418" s="3" t="s">
        <v>53</v>
      </c>
      <c r="K418" s="3" t="s">
        <v>53</v>
      </c>
      <c r="L418" s="3" t="s">
        <v>111</v>
      </c>
      <c r="M418" s="3" t="s">
        <v>53</v>
      </c>
      <c r="N418" s="3" t="s">
        <v>179</v>
      </c>
      <c r="O418" s="3" t="s">
        <v>53</v>
      </c>
      <c r="P418" s="3" t="s">
        <v>53</v>
      </c>
      <c r="Q418" s="3" t="s">
        <v>53</v>
      </c>
      <c r="R418" s="3" t="s">
        <v>53</v>
      </c>
    </row>
    <row r="419" spans="1:18" x14ac:dyDescent="0.25">
      <c r="A419" s="3">
        <v>419</v>
      </c>
      <c r="B419" s="5">
        <v>419</v>
      </c>
      <c r="C419" s="3" t="s">
        <v>53</v>
      </c>
      <c r="D419" s="3" t="s">
        <v>111</v>
      </c>
      <c r="E419" s="3" t="s">
        <v>53</v>
      </c>
      <c r="F419" s="3" t="s">
        <v>63</v>
      </c>
      <c r="G419" s="3" t="s">
        <v>53</v>
      </c>
      <c r="H419" s="12">
        <v>42272</v>
      </c>
      <c r="I419" s="3" t="s">
        <v>53</v>
      </c>
      <c r="J419" s="3" t="s">
        <v>53</v>
      </c>
      <c r="K419" s="3" t="s">
        <v>53</v>
      </c>
      <c r="L419" s="3" t="s">
        <v>111</v>
      </c>
      <c r="M419" s="3" t="s">
        <v>53</v>
      </c>
      <c r="N419" s="3" t="s">
        <v>179</v>
      </c>
      <c r="O419" s="3" t="s">
        <v>53</v>
      </c>
      <c r="P419" s="3" t="s">
        <v>53</v>
      </c>
      <c r="Q419" s="3" t="s">
        <v>53</v>
      </c>
      <c r="R419" s="3" t="s">
        <v>53</v>
      </c>
    </row>
    <row r="420" spans="1:18" x14ac:dyDescent="0.25">
      <c r="A420" s="3">
        <v>420</v>
      </c>
      <c r="B420" s="5">
        <v>420</v>
      </c>
      <c r="C420" s="3" t="s">
        <v>53</v>
      </c>
      <c r="D420" s="3" t="s">
        <v>111</v>
      </c>
      <c r="E420" s="3" t="s">
        <v>53</v>
      </c>
      <c r="F420" s="3" t="s">
        <v>63</v>
      </c>
      <c r="G420" s="3" t="s">
        <v>53</v>
      </c>
      <c r="H420" s="12">
        <v>42272</v>
      </c>
      <c r="I420" s="3" t="s">
        <v>53</v>
      </c>
      <c r="J420" s="3" t="s">
        <v>53</v>
      </c>
      <c r="K420" s="3" t="s">
        <v>53</v>
      </c>
      <c r="L420" s="3" t="s">
        <v>111</v>
      </c>
      <c r="M420" s="3" t="s">
        <v>53</v>
      </c>
      <c r="N420" s="3" t="s">
        <v>179</v>
      </c>
      <c r="O420" s="3" t="s">
        <v>53</v>
      </c>
      <c r="P420" s="3" t="s">
        <v>53</v>
      </c>
      <c r="Q420" s="3" t="s">
        <v>53</v>
      </c>
      <c r="R420" s="3" t="s">
        <v>53</v>
      </c>
    </row>
    <row r="421" spans="1:18" x14ac:dyDescent="0.25">
      <c r="A421" s="3">
        <v>421</v>
      </c>
      <c r="B421" s="5">
        <v>421</v>
      </c>
      <c r="C421" s="3" t="s">
        <v>53</v>
      </c>
      <c r="D421" s="3" t="s">
        <v>111</v>
      </c>
      <c r="E421" s="3" t="s">
        <v>53</v>
      </c>
      <c r="F421" s="3" t="s">
        <v>63</v>
      </c>
      <c r="G421" s="3" t="s">
        <v>53</v>
      </c>
      <c r="H421" s="12">
        <v>42272</v>
      </c>
      <c r="I421" s="3" t="s">
        <v>53</v>
      </c>
      <c r="J421" s="3" t="s">
        <v>53</v>
      </c>
      <c r="K421" s="3" t="s">
        <v>53</v>
      </c>
      <c r="L421" s="3" t="s">
        <v>111</v>
      </c>
      <c r="M421" s="3" t="s">
        <v>53</v>
      </c>
      <c r="N421" s="3" t="s">
        <v>179</v>
      </c>
      <c r="O421" s="3" t="s">
        <v>53</v>
      </c>
      <c r="P421" s="3" t="s">
        <v>53</v>
      </c>
      <c r="Q421" s="3" t="s">
        <v>53</v>
      </c>
      <c r="R421" s="3" t="s">
        <v>53</v>
      </c>
    </row>
    <row r="422" spans="1:18" x14ac:dyDescent="0.25">
      <c r="A422" s="3">
        <v>422</v>
      </c>
      <c r="B422" s="5">
        <v>422</v>
      </c>
      <c r="C422" s="3" t="s">
        <v>53</v>
      </c>
      <c r="D422" s="3" t="s">
        <v>111</v>
      </c>
      <c r="E422" s="3" t="s">
        <v>53</v>
      </c>
      <c r="F422" s="3" t="s">
        <v>63</v>
      </c>
      <c r="G422" s="3" t="s">
        <v>53</v>
      </c>
      <c r="H422" s="12">
        <v>42272</v>
      </c>
      <c r="I422" s="3" t="s">
        <v>53</v>
      </c>
      <c r="J422" s="3" t="s">
        <v>53</v>
      </c>
      <c r="K422" s="3" t="s">
        <v>53</v>
      </c>
      <c r="L422" s="3" t="s">
        <v>111</v>
      </c>
      <c r="M422" s="3" t="s">
        <v>53</v>
      </c>
      <c r="N422" s="3" t="s">
        <v>179</v>
      </c>
      <c r="O422" s="3" t="s">
        <v>53</v>
      </c>
      <c r="P422" s="3" t="s">
        <v>53</v>
      </c>
      <c r="Q422" s="3" t="s">
        <v>53</v>
      </c>
      <c r="R422" s="3" t="s">
        <v>53</v>
      </c>
    </row>
    <row r="423" spans="1:18" x14ac:dyDescent="0.25">
      <c r="A423" s="3">
        <v>423</v>
      </c>
      <c r="B423" s="5">
        <v>423</v>
      </c>
      <c r="C423" s="3" t="s">
        <v>53</v>
      </c>
      <c r="D423" s="3" t="s">
        <v>111</v>
      </c>
      <c r="E423" s="3" t="s">
        <v>53</v>
      </c>
      <c r="F423" s="3" t="s">
        <v>63</v>
      </c>
      <c r="G423" s="3" t="s">
        <v>53</v>
      </c>
      <c r="H423" s="12">
        <v>42272</v>
      </c>
      <c r="I423" s="3" t="s">
        <v>53</v>
      </c>
      <c r="J423" s="3" t="s">
        <v>53</v>
      </c>
      <c r="K423" s="3" t="s">
        <v>53</v>
      </c>
      <c r="L423" s="3" t="s">
        <v>111</v>
      </c>
      <c r="M423" s="3" t="s">
        <v>53</v>
      </c>
      <c r="N423" s="3" t="s">
        <v>179</v>
      </c>
      <c r="O423" s="3" t="s">
        <v>53</v>
      </c>
      <c r="P423" s="3" t="s">
        <v>53</v>
      </c>
      <c r="Q423" s="3" t="s">
        <v>53</v>
      </c>
      <c r="R423" s="3" t="s">
        <v>53</v>
      </c>
    </row>
    <row r="424" spans="1:18" x14ac:dyDescent="0.25">
      <c r="A424" s="3">
        <v>424</v>
      </c>
      <c r="B424" s="5">
        <v>424</v>
      </c>
      <c r="C424" s="3" t="s">
        <v>53</v>
      </c>
      <c r="D424" s="3" t="s">
        <v>111</v>
      </c>
      <c r="E424" s="3" t="s">
        <v>53</v>
      </c>
      <c r="F424" s="3" t="s">
        <v>63</v>
      </c>
      <c r="G424" s="3" t="s">
        <v>53</v>
      </c>
      <c r="H424" s="12">
        <v>42272</v>
      </c>
      <c r="I424" s="3" t="s">
        <v>53</v>
      </c>
      <c r="J424" s="3" t="s">
        <v>53</v>
      </c>
      <c r="K424" s="3" t="s">
        <v>53</v>
      </c>
      <c r="L424" s="3" t="s">
        <v>111</v>
      </c>
      <c r="M424" s="3" t="s">
        <v>53</v>
      </c>
      <c r="N424" s="3" t="s">
        <v>179</v>
      </c>
      <c r="O424" s="3" t="s">
        <v>53</v>
      </c>
      <c r="P424" s="3" t="s">
        <v>53</v>
      </c>
      <c r="Q424" s="3" t="s">
        <v>53</v>
      </c>
      <c r="R424" s="3" t="s">
        <v>53</v>
      </c>
    </row>
    <row r="425" spans="1:18" x14ac:dyDescent="0.25">
      <c r="A425" s="3">
        <v>425</v>
      </c>
      <c r="B425" s="5">
        <v>425</v>
      </c>
      <c r="C425" s="3" t="s">
        <v>53</v>
      </c>
      <c r="D425" s="3" t="s">
        <v>111</v>
      </c>
      <c r="E425" s="3" t="s">
        <v>53</v>
      </c>
      <c r="F425" s="3" t="s">
        <v>63</v>
      </c>
      <c r="G425" s="3" t="s">
        <v>53</v>
      </c>
      <c r="H425" s="12">
        <v>42272</v>
      </c>
      <c r="I425" s="3" t="s">
        <v>53</v>
      </c>
      <c r="J425" s="3" t="s">
        <v>53</v>
      </c>
      <c r="K425" s="3" t="s">
        <v>53</v>
      </c>
      <c r="L425" s="3" t="s">
        <v>111</v>
      </c>
      <c r="M425" s="3" t="s">
        <v>53</v>
      </c>
      <c r="N425" s="3" t="s">
        <v>179</v>
      </c>
      <c r="O425" s="3" t="s">
        <v>53</v>
      </c>
      <c r="P425" s="3" t="s">
        <v>53</v>
      </c>
      <c r="Q425" s="3" t="s">
        <v>53</v>
      </c>
      <c r="R425" s="3" t="s">
        <v>53</v>
      </c>
    </row>
    <row r="426" spans="1:18" x14ac:dyDescent="0.25">
      <c r="A426" s="3">
        <v>426</v>
      </c>
      <c r="B426" s="5">
        <v>426</v>
      </c>
      <c r="C426" s="3" t="s">
        <v>53</v>
      </c>
      <c r="D426" s="3" t="s">
        <v>111</v>
      </c>
      <c r="E426" s="3" t="s">
        <v>53</v>
      </c>
      <c r="F426" s="3" t="s">
        <v>63</v>
      </c>
      <c r="G426" s="3" t="s">
        <v>53</v>
      </c>
      <c r="H426" s="12">
        <v>42272</v>
      </c>
      <c r="I426" s="3" t="s">
        <v>53</v>
      </c>
      <c r="J426" s="3" t="s">
        <v>53</v>
      </c>
      <c r="K426" s="3" t="s">
        <v>53</v>
      </c>
      <c r="L426" s="3" t="s">
        <v>111</v>
      </c>
      <c r="M426" s="3" t="s">
        <v>53</v>
      </c>
      <c r="N426" s="3" t="s">
        <v>179</v>
      </c>
      <c r="O426" s="3" t="s">
        <v>53</v>
      </c>
      <c r="P426" s="3" t="s">
        <v>53</v>
      </c>
      <c r="Q426" s="3" t="s">
        <v>53</v>
      </c>
      <c r="R426" s="3" t="s">
        <v>53</v>
      </c>
    </row>
    <row r="427" spans="1:18" x14ac:dyDescent="0.25">
      <c r="A427" s="3">
        <v>427</v>
      </c>
      <c r="B427" s="5">
        <v>427</v>
      </c>
      <c r="C427" s="3" t="s">
        <v>53</v>
      </c>
      <c r="D427" s="3" t="s">
        <v>111</v>
      </c>
      <c r="E427" s="3" t="s">
        <v>53</v>
      </c>
      <c r="F427" s="3" t="s">
        <v>63</v>
      </c>
      <c r="G427" s="3" t="s">
        <v>53</v>
      </c>
      <c r="H427" s="12">
        <v>42272</v>
      </c>
      <c r="I427" s="3" t="s">
        <v>53</v>
      </c>
      <c r="J427" s="3" t="s">
        <v>53</v>
      </c>
      <c r="K427" s="3" t="s">
        <v>53</v>
      </c>
      <c r="L427" s="3" t="s">
        <v>111</v>
      </c>
      <c r="M427" s="3" t="s">
        <v>53</v>
      </c>
      <c r="N427" s="3" t="s">
        <v>377</v>
      </c>
      <c r="O427" s="3" t="s">
        <v>53</v>
      </c>
      <c r="P427" s="3" t="s">
        <v>53</v>
      </c>
      <c r="Q427" s="3" t="s">
        <v>53</v>
      </c>
      <c r="R427" s="3" t="s">
        <v>53</v>
      </c>
    </row>
    <row r="428" spans="1:18" x14ac:dyDescent="0.25">
      <c r="A428" s="3">
        <v>428</v>
      </c>
      <c r="B428" s="5">
        <v>428</v>
      </c>
      <c r="C428" s="3" t="s">
        <v>53</v>
      </c>
      <c r="D428" s="3" t="s">
        <v>111</v>
      </c>
      <c r="E428" s="3" t="s">
        <v>53</v>
      </c>
      <c r="F428" s="3" t="s">
        <v>63</v>
      </c>
      <c r="G428" s="3" t="s">
        <v>53</v>
      </c>
      <c r="H428" s="12">
        <v>42272</v>
      </c>
      <c r="I428" s="3" t="s">
        <v>53</v>
      </c>
      <c r="J428" s="3" t="s">
        <v>53</v>
      </c>
      <c r="K428" s="3" t="s">
        <v>53</v>
      </c>
      <c r="L428" s="3" t="s">
        <v>111</v>
      </c>
      <c r="M428" s="3" t="s">
        <v>53</v>
      </c>
      <c r="N428" s="3" t="s">
        <v>179</v>
      </c>
      <c r="O428" s="3" t="s">
        <v>53</v>
      </c>
      <c r="P428" s="3" t="s">
        <v>53</v>
      </c>
      <c r="Q428" s="3" t="s">
        <v>53</v>
      </c>
      <c r="R428" s="3" t="s">
        <v>53</v>
      </c>
    </row>
    <row r="429" spans="1:18" x14ac:dyDescent="0.25">
      <c r="A429" s="3">
        <v>429</v>
      </c>
      <c r="B429" s="5">
        <v>429</v>
      </c>
      <c r="C429" s="3" t="s">
        <v>53</v>
      </c>
      <c r="D429" s="3" t="s">
        <v>111</v>
      </c>
      <c r="E429" s="3" t="s">
        <v>53</v>
      </c>
      <c r="F429" s="3" t="s">
        <v>63</v>
      </c>
      <c r="G429" s="3" t="s">
        <v>53</v>
      </c>
      <c r="H429" s="12">
        <v>42272</v>
      </c>
      <c r="I429" s="3" t="s">
        <v>53</v>
      </c>
      <c r="J429" s="3" t="s">
        <v>53</v>
      </c>
      <c r="K429" s="3" t="s">
        <v>53</v>
      </c>
      <c r="L429" s="3" t="s">
        <v>111</v>
      </c>
      <c r="M429" s="3" t="s">
        <v>53</v>
      </c>
      <c r="N429" s="3" t="s">
        <v>179</v>
      </c>
      <c r="O429" s="3" t="s">
        <v>53</v>
      </c>
      <c r="P429" s="3" t="s">
        <v>53</v>
      </c>
      <c r="Q429" s="3" t="s">
        <v>53</v>
      </c>
      <c r="R429" s="3" t="s">
        <v>53</v>
      </c>
    </row>
    <row r="430" spans="1:18" x14ac:dyDescent="0.25">
      <c r="A430" s="3">
        <v>430</v>
      </c>
      <c r="B430" s="5">
        <v>430</v>
      </c>
      <c r="C430" s="3" t="s">
        <v>53</v>
      </c>
      <c r="D430" s="3" t="s">
        <v>111</v>
      </c>
      <c r="E430" s="3" t="s">
        <v>53</v>
      </c>
      <c r="F430" s="3" t="s">
        <v>63</v>
      </c>
      <c r="G430" s="3" t="s">
        <v>53</v>
      </c>
      <c r="H430" s="12">
        <v>42272</v>
      </c>
      <c r="I430" s="3" t="s">
        <v>53</v>
      </c>
      <c r="J430" s="3" t="s">
        <v>53</v>
      </c>
      <c r="K430" s="3" t="s">
        <v>53</v>
      </c>
      <c r="L430" s="3" t="s">
        <v>111</v>
      </c>
      <c r="M430" s="3" t="s">
        <v>53</v>
      </c>
      <c r="N430" s="3" t="s">
        <v>179</v>
      </c>
      <c r="O430" s="3" t="s">
        <v>53</v>
      </c>
      <c r="P430" s="3" t="s">
        <v>53</v>
      </c>
      <c r="Q430" s="3" t="s">
        <v>53</v>
      </c>
      <c r="R430" s="3" t="s">
        <v>53</v>
      </c>
    </row>
    <row r="431" spans="1:18" x14ac:dyDescent="0.25">
      <c r="A431" s="3">
        <v>431</v>
      </c>
      <c r="B431" s="5">
        <v>431</v>
      </c>
      <c r="C431" s="3" t="s">
        <v>53</v>
      </c>
      <c r="D431" s="3" t="s">
        <v>111</v>
      </c>
      <c r="E431" s="3" t="s">
        <v>53</v>
      </c>
      <c r="F431" s="3" t="s">
        <v>63</v>
      </c>
      <c r="G431" s="3" t="s">
        <v>53</v>
      </c>
      <c r="H431" s="12">
        <v>42272</v>
      </c>
      <c r="I431" s="3" t="s">
        <v>53</v>
      </c>
      <c r="J431" s="3" t="s">
        <v>53</v>
      </c>
      <c r="K431" s="3" t="s">
        <v>53</v>
      </c>
      <c r="L431" s="3" t="s">
        <v>111</v>
      </c>
      <c r="M431" s="3" t="s">
        <v>53</v>
      </c>
      <c r="N431" s="3" t="s">
        <v>179</v>
      </c>
      <c r="O431" s="3" t="s">
        <v>53</v>
      </c>
      <c r="P431" s="3" t="s">
        <v>53</v>
      </c>
      <c r="Q431" s="3" t="s">
        <v>53</v>
      </c>
      <c r="R431" s="3" t="s">
        <v>53</v>
      </c>
    </row>
    <row r="432" spans="1:18" x14ac:dyDescent="0.25">
      <c r="A432" s="3">
        <v>432</v>
      </c>
      <c r="B432" s="5">
        <v>432</v>
      </c>
      <c r="C432" s="3" t="s">
        <v>187</v>
      </c>
      <c r="D432" s="3" t="s">
        <v>61</v>
      </c>
      <c r="E432" s="3" t="s">
        <v>53</v>
      </c>
      <c r="F432" s="3" t="s">
        <v>63</v>
      </c>
      <c r="G432" s="3" t="s">
        <v>53</v>
      </c>
      <c r="H432" s="12">
        <v>42272</v>
      </c>
      <c r="I432" s="3" t="s">
        <v>53</v>
      </c>
      <c r="J432" s="3" t="s">
        <v>53</v>
      </c>
      <c r="K432" s="3" t="s">
        <v>53</v>
      </c>
      <c r="L432" s="3" t="s">
        <v>61</v>
      </c>
      <c r="M432" s="3" t="s">
        <v>53</v>
      </c>
      <c r="N432" s="3" t="s">
        <v>333</v>
      </c>
      <c r="O432" s="3" t="s">
        <v>53</v>
      </c>
      <c r="P432" s="3" t="s">
        <v>53</v>
      </c>
      <c r="Q432" s="3" t="s">
        <v>53</v>
      </c>
      <c r="R432" s="3" t="s">
        <v>53</v>
      </c>
    </row>
    <row r="433" spans="1:18" x14ac:dyDescent="0.25">
      <c r="A433" s="3">
        <v>433</v>
      </c>
      <c r="B433" s="5">
        <v>433</v>
      </c>
      <c r="C433" s="3" t="s">
        <v>187</v>
      </c>
      <c r="D433" s="3" t="s">
        <v>61</v>
      </c>
      <c r="E433" s="3" t="s">
        <v>53</v>
      </c>
      <c r="F433" s="3" t="s">
        <v>63</v>
      </c>
      <c r="G433" s="3" t="s">
        <v>53</v>
      </c>
      <c r="H433" s="12">
        <v>42272</v>
      </c>
      <c r="I433" s="3" t="s">
        <v>53</v>
      </c>
      <c r="J433" s="3" t="s">
        <v>53</v>
      </c>
      <c r="K433" s="3" t="s">
        <v>53</v>
      </c>
      <c r="L433" s="3" t="s">
        <v>61</v>
      </c>
      <c r="M433" s="3" t="s">
        <v>53</v>
      </c>
      <c r="N433" s="3" t="s">
        <v>333</v>
      </c>
      <c r="O433" s="3" t="s">
        <v>53</v>
      </c>
      <c r="P433" s="3" t="s">
        <v>53</v>
      </c>
      <c r="Q433" s="3" t="s">
        <v>53</v>
      </c>
      <c r="R433" s="3" t="s">
        <v>53</v>
      </c>
    </row>
    <row r="434" spans="1:18" x14ac:dyDescent="0.25">
      <c r="A434" s="3">
        <v>434</v>
      </c>
      <c r="B434" s="5">
        <v>434</v>
      </c>
      <c r="C434" s="3" t="s">
        <v>53</v>
      </c>
      <c r="D434" s="3" t="s">
        <v>111</v>
      </c>
      <c r="E434" s="3" t="s">
        <v>53</v>
      </c>
      <c r="F434" s="3" t="s">
        <v>63</v>
      </c>
      <c r="G434" s="3" t="s">
        <v>53</v>
      </c>
      <c r="H434" s="12">
        <v>42272</v>
      </c>
      <c r="I434" s="3" t="s">
        <v>53</v>
      </c>
      <c r="J434" s="3" t="s">
        <v>53</v>
      </c>
      <c r="K434" s="3" t="s">
        <v>53</v>
      </c>
      <c r="L434" s="3" t="s">
        <v>111</v>
      </c>
      <c r="M434" s="3" t="s">
        <v>53</v>
      </c>
      <c r="N434" s="3" t="s">
        <v>179</v>
      </c>
      <c r="O434" s="3" t="s">
        <v>53</v>
      </c>
      <c r="P434" s="3" t="s">
        <v>53</v>
      </c>
      <c r="Q434" s="3" t="s">
        <v>53</v>
      </c>
      <c r="R434" s="3" t="s">
        <v>53</v>
      </c>
    </row>
    <row r="435" spans="1:18" x14ac:dyDescent="0.25">
      <c r="A435" s="3">
        <v>435</v>
      </c>
      <c r="B435" s="5">
        <v>435</v>
      </c>
      <c r="C435" s="3" t="s">
        <v>187</v>
      </c>
      <c r="D435" s="3" t="s">
        <v>61</v>
      </c>
      <c r="E435" s="3" t="s">
        <v>53</v>
      </c>
      <c r="F435" s="3" t="s">
        <v>63</v>
      </c>
      <c r="G435" s="3" t="s">
        <v>53</v>
      </c>
      <c r="H435" s="12">
        <v>42272</v>
      </c>
      <c r="I435" s="3" t="s">
        <v>53</v>
      </c>
      <c r="J435" s="3" t="s">
        <v>53</v>
      </c>
      <c r="K435" s="3" t="s">
        <v>53</v>
      </c>
      <c r="L435" s="3" t="s">
        <v>61</v>
      </c>
      <c r="M435" s="3" t="s">
        <v>53</v>
      </c>
      <c r="N435" s="3" t="s">
        <v>333</v>
      </c>
      <c r="O435" s="3" t="s">
        <v>53</v>
      </c>
      <c r="P435" s="3" t="s">
        <v>53</v>
      </c>
      <c r="Q435" s="3" t="s">
        <v>53</v>
      </c>
      <c r="R435" s="3" t="s">
        <v>53</v>
      </c>
    </row>
    <row r="436" spans="1:18" x14ac:dyDescent="0.25">
      <c r="A436" s="3">
        <v>436</v>
      </c>
      <c r="B436" s="5">
        <v>436</v>
      </c>
      <c r="C436" s="3" t="s">
        <v>53</v>
      </c>
      <c r="D436" s="3" t="s">
        <v>111</v>
      </c>
      <c r="E436" s="3" t="s">
        <v>53</v>
      </c>
      <c r="F436" s="3" t="s">
        <v>63</v>
      </c>
      <c r="G436" s="3" t="s">
        <v>53</v>
      </c>
      <c r="H436" s="12">
        <v>42272</v>
      </c>
      <c r="I436" s="3" t="s">
        <v>53</v>
      </c>
      <c r="J436" s="3" t="s">
        <v>53</v>
      </c>
      <c r="K436" s="3" t="s">
        <v>53</v>
      </c>
      <c r="L436" s="3" t="s">
        <v>111</v>
      </c>
      <c r="M436" s="3" t="s">
        <v>53</v>
      </c>
      <c r="N436" s="3" t="s">
        <v>179</v>
      </c>
      <c r="O436" s="3" t="s">
        <v>53</v>
      </c>
      <c r="P436" s="3" t="s">
        <v>53</v>
      </c>
      <c r="Q436" s="3" t="s">
        <v>53</v>
      </c>
      <c r="R436" s="3" t="s">
        <v>53</v>
      </c>
    </row>
    <row r="437" spans="1:18" x14ac:dyDescent="0.25">
      <c r="A437" s="3">
        <v>437</v>
      </c>
      <c r="B437" s="5">
        <v>437</v>
      </c>
      <c r="C437" s="3" t="s">
        <v>53</v>
      </c>
      <c r="D437" s="3" t="s">
        <v>76</v>
      </c>
      <c r="E437" s="3" t="s">
        <v>53</v>
      </c>
      <c r="F437" s="3" t="s">
        <v>63</v>
      </c>
      <c r="G437" s="3" t="s">
        <v>53</v>
      </c>
      <c r="H437" s="12">
        <v>42272</v>
      </c>
      <c r="I437" s="3" t="s">
        <v>53</v>
      </c>
      <c r="J437" s="3" t="s">
        <v>53</v>
      </c>
      <c r="K437" s="3" t="s">
        <v>53</v>
      </c>
      <c r="L437" s="3" t="s">
        <v>76</v>
      </c>
      <c r="M437" s="3" t="s">
        <v>53</v>
      </c>
      <c r="N437" s="3" t="s">
        <v>79</v>
      </c>
      <c r="O437" s="3" t="s">
        <v>53</v>
      </c>
      <c r="P437" s="3" t="s">
        <v>53</v>
      </c>
      <c r="Q437" s="3" t="s">
        <v>53</v>
      </c>
      <c r="R437" s="3" t="s">
        <v>53</v>
      </c>
    </row>
    <row r="438" spans="1:18" x14ac:dyDescent="0.25">
      <c r="A438" s="3">
        <v>438</v>
      </c>
      <c r="B438" s="5">
        <v>438</v>
      </c>
      <c r="C438" s="3" t="s">
        <v>53</v>
      </c>
      <c r="D438" s="3" t="s">
        <v>131</v>
      </c>
      <c r="E438" s="3" t="s">
        <v>53</v>
      </c>
      <c r="F438" s="3" t="s">
        <v>63</v>
      </c>
      <c r="G438" s="3" t="s">
        <v>53</v>
      </c>
      <c r="H438" s="12">
        <v>42272</v>
      </c>
      <c r="I438" s="3" t="s">
        <v>53</v>
      </c>
      <c r="J438" s="3" t="s">
        <v>53</v>
      </c>
      <c r="K438" s="3" t="s">
        <v>53</v>
      </c>
      <c r="L438" s="3" t="s">
        <v>131</v>
      </c>
      <c r="M438" s="3" t="s">
        <v>53</v>
      </c>
      <c r="N438" s="3" t="s">
        <v>297</v>
      </c>
      <c r="O438" s="3" t="s">
        <v>53</v>
      </c>
      <c r="P438" s="3" t="s">
        <v>53</v>
      </c>
      <c r="Q438" s="3" t="s">
        <v>53</v>
      </c>
      <c r="R438" s="3" t="s">
        <v>53</v>
      </c>
    </row>
    <row r="439" spans="1:18" x14ac:dyDescent="0.25">
      <c r="A439" s="3">
        <v>439</v>
      </c>
      <c r="B439" s="5">
        <v>439</v>
      </c>
      <c r="C439" s="3" t="s">
        <v>187</v>
      </c>
      <c r="D439" s="3" t="s">
        <v>61</v>
      </c>
      <c r="E439" s="3" t="s">
        <v>53</v>
      </c>
      <c r="F439" s="3" t="s">
        <v>63</v>
      </c>
      <c r="G439" s="3" t="s">
        <v>53</v>
      </c>
      <c r="H439" s="12">
        <v>42272</v>
      </c>
      <c r="I439" s="3" t="s">
        <v>53</v>
      </c>
      <c r="J439" s="3" t="s">
        <v>53</v>
      </c>
      <c r="K439" s="3" t="s">
        <v>53</v>
      </c>
      <c r="L439" s="3" t="s">
        <v>61</v>
      </c>
      <c r="M439" s="3" t="s">
        <v>53</v>
      </c>
      <c r="N439" s="3" t="s">
        <v>333</v>
      </c>
      <c r="O439" s="3" t="s">
        <v>53</v>
      </c>
      <c r="P439" s="3" t="s">
        <v>53</v>
      </c>
      <c r="Q439" s="3" t="s">
        <v>53</v>
      </c>
      <c r="R439" s="3" t="s">
        <v>53</v>
      </c>
    </row>
    <row r="440" spans="1:18" x14ac:dyDescent="0.25">
      <c r="A440" s="3">
        <v>440</v>
      </c>
      <c r="B440" s="5">
        <v>440</v>
      </c>
      <c r="C440" s="3" t="s">
        <v>53</v>
      </c>
      <c r="D440" s="3" t="s">
        <v>131</v>
      </c>
      <c r="E440" s="3" t="s">
        <v>53</v>
      </c>
      <c r="F440" s="3" t="s">
        <v>63</v>
      </c>
      <c r="G440" s="3" t="s">
        <v>53</v>
      </c>
      <c r="H440" s="12">
        <v>42272</v>
      </c>
      <c r="I440" s="3" t="s">
        <v>53</v>
      </c>
      <c r="J440" s="3" t="s">
        <v>53</v>
      </c>
      <c r="K440" s="3" t="s">
        <v>53</v>
      </c>
      <c r="L440" s="3" t="s">
        <v>131</v>
      </c>
      <c r="M440" s="3" t="s">
        <v>53</v>
      </c>
      <c r="N440" s="3" t="s">
        <v>297</v>
      </c>
      <c r="O440" s="3" t="s">
        <v>53</v>
      </c>
      <c r="P440" s="3" t="s">
        <v>53</v>
      </c>
      <c r="Q440" s="3" t="s">
        <v>53</v>
      </c>
      <c r="R440" s="3" t="s">
        <v>53</v>
      </c>
    </row>
    <row r="441" spans="1:18" x14ac:dyDescent="0.25">
      <c r="A441" s="3">
        <v>441</v>
      </c>
      <c r="B441" s="5">
        <v>441</v>
      </c>
      <c r="C441" s="3" t="s">
        <v>53</v>
      </c>
      <c r="D441" s="3" t="s">
        <v>131</v>
      </c>
      <c r="E441" s="3" t="s">
        <v>53</v>
      </c>
      <c r="F441" s="3" t="s">
        <v>63</v>
      </c>
      <c r="G441" s="3" t="s">
        <v>53</v>
      </c>
      <c r="H441" s="12">
        <v>42272</v>
      </c>
      <c r="I441" s="3" t="s">
        <v>53</v>
      </c>
      <c r="J441" s="3" t="s">
        <v>53</v>
      </c>
      <c r="K441" s="3" t="s">
        <v>53</v>
      </c>
      <c r="L441" s="3" t="s">
        <v>131</v>
      </c>
      <c r="M441" s="3" t="s">
        <v>53</v>
      </c>
      <c r="N441" s="3" t="s">
        <v>297</v>
      </c>
      <c r="O441" s="3" t="s">
        <v>53</v>
      </c>
      <c r="P441" s="3" t="s">
        <v>53</v>
      </c>
      <c r="Q441" s="3" t="s">
        <v>53</v>
      </c>
      <c r="R441" s="3" t="s">
        <v>53</v>
      </c>
    </row>
    <row r="442" spans="1:18" x14ac:dyDescent="0.25">
      <c r="A442" s="3">
        <v>442</v>
      </c>
      <c r="B442" s="5">
        <v>442</v>
      </c>
      <c r="C442" s="3" t="s">
        <v>53</v>
      </c>
      <c r="D442" s="3" t="s">
        <v>131</v>
      </c>
      <c r="E442" s="3" t="s">
        <v>53</v>
      </c>
      <c r="F442" s="3" t="s">
        <v>63</v>
      </c>
      <c r="G442" s="3" t="s">
        <v>53</v>
      </c>
      <c r="H442" s="12">
        <v>42272</v>
      </c>
      <c r="I442" s="3" t="s">
        <v>53</v>
      </c>
      <c r="J442" s="3" t="s">
        <v>53</v>
      </c>
      <c r="K442" s="3" t="s">
        <v>53</v>
      </c>
      <c r="L442" s="3" t="s">
        <v>131</v>
      </c>
      <c r="M442" s="3" t="s">
        <v>53</v>
      </c>
      <c r="N442" s="3" t="s">
        <v>2173</v>
      </c>
      <c r="O442" s="3" t="s">
        <v>53</v>
      </c>
      <c r="P442" s="3" t="s">
        <v>53</v>
      </c>
      <c r="Q442" s="3" t="s">
        <v>53</v>
      </c>
      <c r="R442" s="3" t="s">
        <v>53</v>
      </c>
    </row>
    <row r="443" spans="1:18" x14ac:dyDescent="0.25">
      <c r="A443" s="3">
        <v>443</v>
      </c>
      <c r="B443" s="5">
        <v>443</v>
      </c>
      <c r="C443" s="3" t="s">
        <v>53</v>
      </c>
      <c r="D443" s="3" t="s">
        <v>76</v>
      </c>
      <c r="E443" s="3" t="s">
        <v>53</v>
      </c>
      <c r="F443" s="3" t="s">
        <v>63</v>
      </c>
      <c r="G443" s="3" t="s">
        <v>53</v>
      </c>
      <c r="H443" s="12">
        <v>42272</v>
      </c>
      <c r="I443" s="3" t="s">
        <v>53</v>
      </c>
      <c r="J443" s="3" t="s">
        <v>53</v>
      </c>
      <c r="K443" s="3" t="s">
        <v>53</v>
      </c>
      <c r="L443" s="3" t="s">
        <v>76</v>
      </c>
      <c r="M443" s="3" t="s">
        <v>53</v>
      </c>
      <c r="N443" s="3" t="s">
        <v>79</v>
      </c>
      <c r="O443" s="3" t="s">
        <v>53</v>
      </c>
      <c r="P443" s="3" t="s">
        <v>53</v>
      </c>
      <c r="Q443" s="3" t="s">
        <v>53</v>
      </c>
      <c r="R443" s="3" t="s">
        <v>53</v>
      </c>
    </row>
    <row r="444" spans="1:18" x14ac:dyDescent="0.25">
      <c r="A444" s="3">
        <v>444</v>
      </c>
      <c r="B444" s="5">
        <v>444</v>
      </c>
      <c r="C444" s="3" t="s">
        <v>53</v>
      </c>
      <c r="D444" s="3" t="s">
        <v>992</v>
      </c>
      <c r="E444" s="3" t="s">
        <v>53</v>
      </c>
      <c r="F444" s="3" t="s">
        <v>63</v>
      </c>
      <c r="G444" s="3" t="s">
        <v>53</v>
      </c>
      <c r="H444" s="12">
        <v>42272</v>
      </c>
      <c r="I444" s="3" t="s">
        <v>53</v>
      </c>
      <c r="J444" s="3" t="s">
        <v>53</v>
      </c>
      <c r="K444" s="3" t="s">
        <v>53</v>
      </c>
      <c r="L444" s="3" t="s">
        <v>992</v>
      </c>
      <c r="M444" s="3" t="s">
        <v>53</v>
      </c>
      <c r="N444" s="3" t="s">
        <v>1305</v>
      </c>
      <c r="O444" s="3" t="s">
        <v>53</v>
      </c>
      <c r="P444" s="3" t="s">
        <v>53</v>
      </c>
      <c r="Q444" s="3" t="s">
        <v>53</v>
      </c>
      <c r="R444" s="3" t="s">
        <v>53</v>
      </c>
    </row>
    <row r="445" spans="1:18" x14ac:dyDescent="0.25">
      <c r="A445" s="3">
        <v>445</v>
      </c>
      <c r="B445" s="5">
        <v>445</v>
      </c>
      <c r="C445" s="3" t="s">
        <v>187</v>
      </c>
      <c r="D445" s="3" t="s">
        <v>61</v>
      </c>
      <c r="E445" s="3" t="s">
        <v>53</v>
      </c>
      <c r="F445" s="3" t="s">
        <v>63</v>
      </c>
      <c r="G445" s="3" t="s">
        <v>53</v>
      </c>
      <c r="H445" s="12">
        <v>42272</v>
      </c>
      <c r="I445" s="3" t="s">
        <v>53</v>
      </c>
      <c r="J445" s="3" t="s">
        <v>53</v>
      </c>
      <c r="K445" s="3" t="s">
        <v>53</v>
      </c>
      <c r="L445" s="3" t="s">
        <v>61</v>
      </c>
      <c r="M445" s="3" t="s">
        <v>53</v>
      </c>
      <c r="N445" s="3" t="s">
        <v>333</v>
      </c>
      <c r="O445" s="3" t="s">
        <v>53</v>
      </c>
      <c r="P445" s="3" t="s">
        <v>53</v>
      </c>
      <c r="Q445" s="3" t="s">
        <v>53</v>
      </c>
      <c r="R445" s="3" t="s">
        <v>53</v>
      </c>
    </row>
    <row r="446" spans="1:18" x14ac:dyDescent="0.25">
      <c r="A446" s="3">
        <v>446</v>
      </c>
      <c r="B446" s="5">
        <v>446</v>
      </c>
      <c r="C446" s="3" t="s">
        <v>187</v>
      </c>
      <c r="D446" s="3" t="s">
        <v>61</v>
      </c>
      <c r="E446" s="3" t="s">
        <v>53</v>
      </c>
      <c r="F446" s="3" t="s">
        <v>63</v>
      </c>
      <c r="G446" s="3" t="s">
        <v>53</v>
      </c>
      <c r="H446" s="12">
        <v>42272</v>
      </c>
      <c r="I446" s="3" t="s">
        <v>53</v>
      </c>
      <c r="J446" s="3" t="s">
        <v>53</v>
      </c>
      <c r="K446" s="3" t="s">
        <v>53</v>
      </c>
      <c r="L446" s="3" t="s">
        <v>61</v>
      </c>
      <c r="M446" s="3" t="s">
        <v>53</v>
      </c>
      <c r="N446" s="3" t="s">
        <v>333</v>
      </c>
      <c r="O446" s="3" t="s">
        <v>53</v>
      </c>
      <c r="P446" s="3" t="s">
        <v>53</v>
      </c>
      <c r="Q446" s="3" t="s">
        <v>53</v>
      </c>
      <c r="R446" s="3" t="s">
        <v>53</v>
      </c>
    </row>
    <row r="447" spans="1:18" x14ac:dyDescent="0.25">
      <c r="A447" s="3">
        <v>447</v>
      </c>
      <c r="B447" s="5">
        <v>447</v>
      </c>
      <c r="C447" s="3" t="s">
        <v>187</v>
      </c>
      <c r="D447" s="3" t="s">
        <v>61</v>
      </c>
      <c r="E447" s="3" t="s">
        <v>53</v>
      </c>
      <c r="F447" s="3" t="s">
        <v>63</v>
      </c>
      <c r="G447" s="3" t="s">
        <v>53</v>
      </c>
      <c r="H447" s="12">
        <v>42272</v>
      </c>
      <c r="I447" s="3" t="s">
        <v>53</v>
      </c>
      <c r="J447" s="3" t="s">
        <v>53</v>
      </c>
      <c r="K447" s="3" t="s">
        <v>53</v>
      </c>
      <c r="L447" s="3" t="s">
        <v>61</v>
      </c>
      <c r="M447" s="3" t="s">
        <v>53</v>
      </c>
      <c r="N447" s="3" t="s">
        <v>333</v>
      </c>
      <c r="O447" s="3" t="s">
        <v>53</v>
      </c>
      <c r="P447" s="3" t="s">
        <v>53</v>
      </c>
      <c r="Q447" s="3" t="s">
        <v>53</v>
      </c>
      <c r="R447" s="3" t="s">
        <v>53</v>
      </c>
    </row>
    <row r="448" spans="1:18" x14ac:dyDescent="0.25">
      <c r="A448" s="3">
        <v>448</v>
      </c>
      <c r="B448" s="5">
        <v>448</v>
      </c>
      <c r="C448" s="3" t="s">
        <v>187</v>
      </c>
      <c r="D448" s="3" t="s">
        <v>61</v>
      </c>
      <c r="E448" s="3" t="s">
        <v>53</v>
      </c>
      <c r="F448" s="3" t="s">
        <v>63</v>
      </c>
      <c r="G448" s="3" t="s">
        <v>53</v>
      </c>
      <c r="H448" s="12">
        <v>42272</v>
      </c>
      <c r="I448" s="3" t="s">
        <v>53</v>
      </c>
      <c r="J448" s="3" t="s">
        <v>53</v>
      </c>
      <c r="K448" s="3" t="s">
        <v>53</v>
      </c>
      <c r="L448" s="3" t="s">
        <v>61</v>
      </c>
      <c r="M448" s="3" t="s">
        <v>53</v>
      </c>
      <c r="N448" s="3" t="s">
        <v>333</v>
      </c>
      <c r="O448" s="3" t="s">
        <v>53</v>
      </c>
      <c r="P448" s="3" t="s">
        <v>53</v>
      </c>
      <c r="Q448" s="3" t="s">
        <v>53</v>
      </c>
      <c r="R448" s="3" t="s">
        <v>53</v>
      </c>
    </row>
    <row r="449" spans="1:18" x14ac:dyDescent="0.25">
      <c r="A449" s="3">
        <v>449</v>
      </c>
      <c r="B449" s="5">
        <v>449</v>
      </c>
      <c r="C449" s="3" t="s">
        <v>187</v>
      </c>
      <c r="D449" s="3" t="s">
        <v>61</v>
      </c>
      <c r="E449" s="3" t="s">
        <v>53</v>
      </c>
      <c r="F449" s="3" t="s">
        <v>63</v>
      </c>
      <c r="G449" s="3" t="s">
        <v>53</v>
      </c>
      <c r="H449" s="12">
        <v>42272</v>
      </c>
      <c r="I449" s="3" t="s">
        <v>53</v>
      </c>
      <c r="J449" s="3" t="s">
        <v>53</v>
      </c>
      <c r="K449" s="3" t="s">
        <v>53</v>
      </c>
      <c r="L449" s="3" t="s">
        <v>61</v>
      </c>
      <c r="M449" s="3" t="s">
        <v>53</v>
      </c>
      <c r="N449" s="3" t="s">
        <v>333</v>
      </c>
      <c r="O449" s="3" t="s">
        <v>53</v>
      </c>
      <c r="P449" s="3" t="s">
        <v>53</v>
      </c>
      <c r="Q449" s="3" t="s">
        <v>53</v>
      </c>
      <c r="R449" s="3" t="s">
        <v>53</v>
      </c>
    </row>
    <row r="450" spans="1:18" x14ac:dyDescent="0.25">
      <c r="A450" s="3">
        <v>450</v>
      </c>
      <c r="B450" s="5">
        <v>450</v>
      </c>
      <c r="C450" s="3" t="s">
        <v>53</v>
      </c>
      <c r="D450" s="3" t="s">
        <v>76</v>
      </c>
      <c r="E450" s="3" t="s">
        <v>53</v>
      </c>
      <c r="F450" s="3" t="s">
        <v>63</v>
      </c>
      <c r="G450" s="3" t="s">
        <v>53</v>
      </c>
      <c r="H450" s="12">
        <v>42272</v>
      </c>
      <c r="I450" s="3" t="s">
        <v>53</v>
      </c>
      <c r="J450" s="3" t="s">
        <v>53</v>
      </c>
      <c r="K450" s="3" t="s">
        <v>53</v>
      </c>
      <c r="L450" s="3" t="s">
        <v>76</v>
      </c>
      <c r="M450" s="3" t="s">
        <v>53</v>
      </c>
      <c r="N450" s="3" t="s">
        <v>1826</v>
      </c>
      <c r="O450" s="3" t="s">
        <v>53</v>
      </c>
      <c r="P450" s="3" t="s">
        <v>53</v>
      </c>
      <c r="Q450" s="3" t="s">
        <v>53</v>
      </c>
      <c r="R450" s="3" t="s">
        <v>53</v>
      </c>
    </row>
    <row r="451" spans="1:18" x14ac:dyDescent="0.25">
      <c r="A451" s="3">
        <v>451</v>
      </c>
      <c r="B451" s="5">
        <v>451</v>
      </c>
      <c r="C451" s="3" t="s">
        <v>53</v>
      </c>
      <c r="D451" s="3" t="s">
        <v>76</v>
      </c>
      <c r="E451" s="3" t="s">
        <v>53</v>
      </c>
      <c r="F451" s="3" t="s">
        <v>63</v>
      </c>
      <c r="G451" s="3" t="s">
        <v>53</v>
      </c>
      <c r="H451" s="12">
        <v>42272</v>
      </c>
      <c r="I451" s="3" t="s">
        <v>53</v>
      </c>
      <c r="J451" s="3" t="s">
        <v>53</v>
      </c>
      <c r="K451" s="3" t="s">
        <v>53</v>
      </c>
      <c r="L451" s="3" t="s">
        <v>76</v>
      </c>
      <c r="M451" s="3" t="s">
        <v>53</v>
      </c>
      <c r="N451" s="3" t="s">
        <v>79</v>
      </c>
      <c r="O451" s="3" t="s">
        <v>53</v>
      </c>
      <c r="P451" s="3" t="s">
        <v>53</v>
      </c>
      <c r="Q451" s="3" t="s">
        <v>53</v>
      </c>
      <c r="R451" s="3" t="s">
        <v>53</v>
      </c>
    </row>
    <row r="452" spans="1:18" x14ac:dyDescent="0.25">
      <c r="A452" s="3">
        <v>452</v>
      </c>
      <c r="B452" s="5">
        <v>452</v>
      </c>
      <c r="C452" s="3" t="s">
        <v>53</v>
      </c>
      <c r="D452" s="3" t="s">
        <v>76</v>
      </c>
      <c r="E452" s="3" t="s">
        <v>53</v>
      </c>
      <c r="F452" s="3" t="s">
        <v>63</v>
      </c>
      <c r="G452" s="3" t="s">
        <v>53</v>
      </c>
      <c r="H452" s="12">
        <v>42272</v>
      </c>
      <c r="I452" s="3" t="s">
        <v>53</v>
      </c>
      <c r="J452" s="3" t="s">
        <v>53</v>
      </c>
      <c r="K452" s="3" t="s">
        <v>53</v>
      </c>
      <c r="L452" s="3" t="s">
        <v>76</v>
      </c>
      <c r="M452" s="3" t="s">
        <v>53</v>
      </c>
      <c r="N452" s="3" t="s">
        <v>79</v>
      </c>
      <c r="O452" s="3" t="s">
        <v>53</v>
      </c>
      <c r="P452" s="3" t="s">
        <v>53</v>
      </c>
      <c r="Q452" s="3" t="s">
        <v>53</v>
      </c>
      <c r="R452" s="3" t="s">
        <v>53</v>
      </c>
    </row>
    <row r="453" spans="1:18" x14ac:dyDescent="0.25">
      <c r="A453" s="3">
        <v>453</v>
      </c>
      <c r="B453" s="5">
        <v>453</v>
      </c>
      <c r="C453" s="3" t="s">
        <v>53</v>
      </c>
      <c r="D453" s="3" t="s">
        <v>76</v>
      </c>
      <c r="E453" s="3" t="s">
        <v>53</v>
      </c>
      <c r="F453" s="3" t="s">
        <v>63</v>
      </c>
      <c r="G453" s="3" t="s">
        <v>53</v>
      </c>
      <c r="H453" s="12">
        <v>42272</v>
      </c>
      <c r="I453" s="3" t="s">
        <v>53</v>
      </c>
      <c r="J453" s="3" t="s">
        <v>53</v>
      </c>
      <c r="K453" s="3" t="s">
        <v>53</v>
      </c>
      <c r="L453" s="3" t="s">
        <v>76</v>
      </c>
      <c r="M453" s="3" t="s">
        <v>53</v>
      </c>
      <c r="N453" s="3" t="s">
        <v>1826</v>
      </c>
      <c r="O453" s="3" t="s">
        <v>53</v>
      </c>
      <c r="P453" s="3" t="s">
        <v>53</v>
      </c>
      <c r="Q453" s="3" t="s">
        <v>53</v>
      </c>
      <c r="R453" s="3" t="s">
        <v>53</v>
      </c>
    </row>
    <row r="454" spans="1:18" x14ac:dyDescent="0.25">
      <c r="A454" s="3">
        <v>454</v>
      </c>
      <c r="B454" s="5">
        <v>454</v>
      </c>
      <c r="C454" s="3" t="s">
        <v>53</v>
      </c>
      <c r="D454" s="3" t="s">
        <v>76</v>
      </c>
      <c r="E454" s="3" t="s">
        <v>53</v>
      </c>
      <c r="F454" s="3" t="s">
        <v>63</v>
      </c>
      <c r="G454" s="3" t="s">
        <v>53</v>
      </c>
      <c r="H454" s="12">
        <v>42272</v>
      </c>
      <c r="I454" s="3" t="s">
        <v>53</v>
      </c>
      <c r="J454" s="3" t="s">
        <v>53</v>
      </c>
      <c r="K454" s="3" t="s">
        <v>53</v>
      </c>
      <c r="L454" s="3" t="s">
        <v>76</v>
      </c>
      <c r="M454" s="3" t="s">
        <v>53</v>
      </c>
      <c r="N454" s="3" t="s">
        <v>79</v>
      </c>
      <c r="O454" s="3" t="s">
        <v>53</v>
      </c>
      <c r="P454" s="3" t="s">
        <v>53</v>
      </c>
      <c r="Q454" s="3" t="s">
        <v>53</v>
      </c>
      <c r="R454" s="3" t="s">
        <v>53</v>
      </c>
    </row>
    <row r="455" spans="1:18" x14ac:dyDescent="0.25">
      <c r="A455" s="3">
        <v>455</v>
      </c>
      <c r="B455" s="5">
        <v>455</v>
      </c>
      <c r="C455" s="3" t="s">
        <v>2220</v>
      </c>
      <c r="D455" s="3" t="s">
        <v>76</v>
      </c>
      <c r="E455" s="3" t="s">
        <v>53</v>
      </c>
      <c r="F455" s="3" t="s">
        <v>63</v>
      </c>
      <c r="G455" s="3" t="s">
        <v>53</v>
      </c>
      <c r="H455" s="12">
        <v>42272</v>
      </c>
      <c r="I455" s="3" t="s">
        <v>53</v>
      </c>
      <c r="J455" s="3" t="s">
        <v>53</v>
      </c>
      <c r="K455" s="3" t="s">
        <v>53</v>
      </c>
      <c r="L455" s="3" t="s">
        <v>76</v>
      </c>
      <c r="M455" s="3" t="s">
        <v>53</v>
      </c>
      <c r="N455" s="3" t="s">
        <v>79</v>
      </c>
      <c r="O455" s="3" t="s">
        <v>53</v>
      </c>
      <c r="P455" s="3" t="s">
        <v>53</v>
      </c>
      <c r="Q455" s="3" t="s">
        <v>53</v>
      </c>
      <c r="R455" s="3" t="s">
        <v>53</v>
      </c>
    </row>
    <row r="456" spans="1:18" x14ac:dyDescent="0.25">
      <c r="A456" s="3">
        <v>456</v>
      </c>
      <c r="B456" s="5">
        <v>456</v>
      </c>
      <c r="C456" s="3" t="s">
        <v>53</v>
      </c>
      <c r="D456" s="3" t="s">
        <v>76</v>
      </c>
      <c r="E456" s="3" t="s">
        <v>53</v>
      </c>
      <c r="F456" s="3" t="s">
        <v>63</v>
      </c>
      <c r="G456" s="3" t="s">
        <v>53</v>
      </c>
      <c r="H456" s="12">
        <v>42272</v>
      </c>
      <c r="I456" s="3" t="s">
        <v>53</v>
      </c>
      <c r="J456" s="3" t="s">
        <v>53</v>
      </c>
      <c r="K456" s="3" t="s">
        <v>53</v>
      </c>
      <c r="L456" s="3" t="s">
        <v>76</v>
      </c>
      <c r="M456" s="3" t="s">
        <v>53</v>
      </c>
      <c r="N456" s="3" t="s">
        <v>79</v>
      </c>
      <c r="O456" s="3" t="s">
        <v>53</v>
      </c>
      <c r="P456" s="3" t="s">
        <v>53</v>
      </c>
      <c r="Q456" s="3" t="s">
        <v>53</v>
      </c>
      <c r="R456" s="3" t="s">
        <v>53</v>
      </c>
    </row>
    <row r="457" spans="1:18" x14ac:dyDescent="0.25">
      <c r="A457" s="3">
        <v>457</v>
      </c>
      <c r="B457" s="5">
        <v>457</v>
      </c>
      <c r="C457" s="3" t="s">
        <v>53</v>
      </c>
      <c r="D457" s="3" t="s">
        <v>76</v>
      </c>
      <c r="E457" s="3" t="s">
        <v>53</v>
      </c>
      <c r="F457" s="3" t="s">
        <v>63</v>
      </c>
      <c r="G457" s="3" t="s">
        <v>53</v>
      </c>
      <c r="H457" s="12">
        <v>42272</v>
      </c>
      <c r="I457" s="3" t="s">
        <v>53</v>
      </c>
      <c r="J457" s="3" t="s">
        <v>53</v>
      </c>
      <c r="K457" s="3" t="s">
        <v>53</v>
      </c>
      <c r="L457" s="3" t="s">
        <v>76</v>
      </c>
      <c r="M457" s="3" t="s">
        <v>53</v>
      </c>
      <c r="N457" s="3" t="s">
        <v>79</v>
      </c>
      <c r="O457" s="3" t="s">
        <v>53</v>
      </c>
      <c r="P457" s="3" t="s">
        <v>53</v>
      </c>
      <c r="Q457" s="3" t="s">
        <v>53</v>
      </c>
      <c r="R457" s="3" t="s">
        <v>53</v>
      </c>
    </row>
    <row r="458" spans="1:18" x14ac:dyDescent="0.25">
      <c r="A458" s="3">
        <v>458</v>
      </c>
      <c r="B458" s="5">
        <v>458</v>
      </c>
      <c r="C458" s="3" t="s">
        <v>53</v>
      </c>
      <c r="D458" s="3" t="s">
        <v>76</v>
      </c>
      <c r="E458" s="3" t="s">
        <v>53</v>
      </c>
      <c r="F458" s="3" t="s">
        <v>63</v>
      </c>
      <c r="G458" s="3" t="s">
        <v>53</v>
      </c>
      <c r="H458" s="12">
        <v>42272</v>
      </c>
      <c r="I458" s="3" t="s">
        <v>53</v>
      </c>
      <c r="J458" s="3" t="s">
        <v>53</v>
      </c>
      <c r="K458" s="3" t="s">
        <v>53</v>
      </c>
      <c r="L458" s="3" t="s">
        <v>76</v>
      </c>
      <c r="M458" s="3" t="s">
        <v>53</v>
      </c>
      <c r="N458" s="3" t="s">
        <v>79</v>
      </c>
      <c r="O458" s="3" t="s">
        <v>53</v>
      </c>
      <c r="P458" s="3" t="s">
        <v>53</v>
      </c>
      <c r="Q458" s="3" t="s">
        <v>53</v>
      </c>
      <c r="R458" s="3" t="s">
        <v>53</v>
      </c>
    </row>
    <row r="459" spans="1:18" x14ac:dyDescent="0.25">
      <c r="A459" s="3">
        <v>459</v>
      </c>
      <c r="B459" s="5">
        <v>459</v>
      </c>
      <c r="C459" s="3" t="s">
        <v>53</v>
      </c>
      <c r="D459" s="3" t="s">
        <v>76</v>
      </c>
      <c r="E459" s="3" t="s">
        <v>53</v>
      </c>
      <c r="F459" s="3" t="s">
        <v>63</v>
      </c>
      <c r="G459" s="3" t="s">
        <v>53</v>
      </c>
      <c r="H459" s="12">
        <v>42272</v>
      </c>
      <c r="I459" s="3" t="s">
        <v>53</v>
      </c>
      <c r="J459" s="3" t="s">
        <v>53</v>
      </c>
      <c r="K459" s="3" t="s">
        <v>53</v>
      </c>
      <c r="L459" s="3" t="s">
        <v>76</v>
      </c>
      <c r="M459" s="3" t="s">
        <v>53</v>
      </c>
      <c r="N459" s="3" t="s">
        <v>2239</v>
      </c>
      <c r="O459" s="3" t="s">
        <v>53</v>
      </c>
      <c r="P459" s="3" t="s">
        <v>53</v>
      </c>
      <c r="Q459" s="3" t="s">
        <v>53</v>
      </c>
      <c r="R459" s="3" t="s">
        <v>53</v>
      </c>
    </row>
    <row r="460" spans="1:18" x14ac:dyDescent="0.25">
      <c r="A460" s="3">
        <v>460</v>
      </c>
      <c r="B460" s="5">
        <v>460</v>
      </c>
      <c r="C460" s="3" t="s">
        <v>53</v>
      </c>
      <c r="D460" s="3" t="s">
        <v>105</v>
      </c>
      <c r="E460" s="3" t="s">
        <v>53</v>
      </c>
      <c r="F460" s="3" t="s">
        <v>63</v>
      </c>
      <c r="G460" s="3" t="s">
        <v>53</v>
      </c>
      <c r="H460" s="12">
        <v>42272</v>
      </c>
      <c r="I460" s="3" t="s">
        <v>53</v>
      </c>
      <c r="J460" s="3" t="s">
        <v>53</v>
      </c>
      <c r="K460" s="3" t="s">
        <v>53</v>
      </c>
      <c r="L460" s="3" t="s">
        <v>105</v>
      </c>
      <c r="M460" s="3" t="s">
        <v>53</v>
      </c>
      <c r="N460" s="3" t="s">
        <v>2243</v>
      </c>
      <c r="O460" s="3" t="s">
        <v>53</v>
      </c>
      <c r="P460" s="3" t="s">
        <v>53</v>
      </c>
      <c r="Q460" s="3" t="s">
        <v>53</v>
      </c>
      <c r="R460" s="3" t="s">
        <v>53</v>
      </c>
    </row>
    <row r="461" spans="1:18" x14ac:dyDescent="0.25">
      <c r="A461" s="3">
        <v>461</v>
      </c>
      <c r="B461" s="5">
        <v>461</v>
      </c>
      <c r="C461" s="3" t="s">
        <v>53</v>
      </c>
      <c r="D461" s="3" t="s">
        <v>105</v>
      </c>
      <c r="E461" s="3" t="s">
        <v>53</v>
      </c>
      <c r="F461" s="3" t="s">
        <v>63</v>
      </c>
      <c r="G461" s="3" t="s">
        <v>53</v>
      </c>
      <c r="H461" s="12">
        <v>42272</v>
      </c>
      <c r="I461" s="3" t="s">
        <v>53</v>
      </c>
      <c r="J461" s="3" t="s">
        <v>53</v>
      </c>
      <c r="K461" s="3" t="s">
        <v>53</v>
      </c>
      <c r="L461" s="3" t="s">
        <v>105</v>
      </c>
      <c r="M461" s="3" t="s">
        <v>53</v>
      </c>
      <c r="N461" s="3" t="s">
        <v>2243</v>
      </c>
      <c r="O461" s="3" t="s">
        <v>53</v>
      </c>
      <c r="P461" s="3" t="s">
        <v>53</v>
      </c>
      <c r="Q461" s="3" t="s">
        <v>53</v>
      </c>
      <c r="R461" s="3" t="s">
        <v>53</v>
      </c>
    </row>
    <row r="462" spans="1:18" x14ac:dyDescent="0.25">
      <c r="A462" s="3">
        <v>462</v>
      </c>
      <c r="B462" s="5">
        <v>462</v>
      </c>
      <c r="C462" s="3" t="s">
        <v>53</v>
      </c>
      <c r="D462" s="3" t="s">
        <v>105</v>
      </c>
      <c r="E462" s="3" t="s">
        <v>53</v>
      </c>
      <c r="F462" s="3" t="s">
        <v>63</v>
      </c>
      <c r="G462" s="3" t="s">
        <v>53</v>
      </c>
      <c r="H462" s="12">
        <v>42272</v>
      </c>
      <c r="I462" s="3" t="s">
        <v>53</v>
      </c>
      <c r="J462" s="3" t="s">
        <v>53</v>
      </c>
      <c r="K462" s="3" t="s">
        <v>53</v>
      </c>
      <c r="L462" s="3" t="s">
        <v>105</v>
      </c>
      <c r="M462" s="3" t="s">
        <v>53</v>
      </c>
      <c r="N462" s="3" t="s">
        <v>2243</v>
      </c>
      <c r="O462" s="3" t="s">
        <v>53</v>
      </c>
      <c r="P462" s="3" t="s">
        <v>53</v>
      </c>
      <c r="Q462" s="3" t="s">
        <v>53</v>
      </c>
      <c r="R462" s="3" t="s">
        <v>53</v>
      </c>
    </row>
    <row r="463" spans="1:18" x14ac:dyDescent="0.25">
      <c r="A463" s="3">
        <v>463</v>
      </c>
      <c r="B463" s="5">
        <v>463</v>
      </c>
      <c r="C463" s="3" t="s">
        <v>53</v>
      </c>
      <c r="D463" s="3" t="s">
        <v>131</v>
      </c>
      <c r="E463" s="3" t="s">
        <v>53</v>
      </c>
      <c r="F463" s="3" t="s">
        <v>63</v>
      </c>
      <c r="G463" s="3" t="s">
        <v>53</v>
      </c>
      <c r="H463" s="12">
        <v>42272</v>
      </c>
      <c r="I463" s="3" t="s">
        <v>53</v>
      </c>
      <c r="J463" s="3" t="s">
        <v>53</v>
      </c>
      <c r="K463" s="3" t="s">
        <v>53</v>
      </c>
      <c r="L463" s="3" t="s">
        <v>131</v>
      </c>
      <c r="M463" s="3" t="s">
        <v>53</v>
      </c>
      <c r="N463" s="3" t="s">
        <v>133</v>
      </c>
      <c r="O463" s="3" t="s">
        <v>53</v>
      </c>
      <c r="P463" s="3" t="s">
        <v>53</v>
      </c>
      <c r="Q463" s="3" t="s">
        <v>53</v>
      </c>
      <c r="R463" s="3" t="s">
        <v>53</v>
      </c>
    </row>
    <row r="464" spans="1:18" x14ac:dyDescent="0.25">
      <c r="A464" s="3">
        <v>464</v>
      </c>
      <c r="B464" s="5">
        <v>464</v>
      </c>
      <c r="C464" s="3" t="s">
        <v>53</v>
      </c>
      <c r="D464" s="3" t="s">
        <v>131</v>
      </c>
      <c r="E464" s="3" t="s">
        <v>53</v>
      </c>
      <c r="F464" s="3" t="s">
        <v>63</v>
      </c>
      <c r="G464" s="3" t="s">
        <v>53</v>
      </c>
      <c r="H464" s="12">
        <v>42272</v>
      </c>
      <c r="I464" s="3" t="s">
        <v>53</v>
      </c>
      <c r="J464" s="3" t="s">
        <v>53</v>
      </c>
      <c r="K464" s="3" t="s">
        <v>53</v>
      </c>
      <c r="L464" s="3" t="s">
        <v>131</v>
      </c>
      <c r="M464" s="3" t="s">
        <v>53</v>
      </c>
      <c r="N464" s="3" t="s">
        <v>2173</v>
      </c>
      <c r="O464" s="3" t="s">
        <v>53</v>
      </c>
      <c r="P464" s="3" t="s">
        <v>53</v>
      </c>
      <c r="Q464" s="3" t="s">
        <v>53</v>
      </c>
      <c r="R464" s="3" t="s">
        <v>53</v>
      </c>
    </row>
    <row r="465" spans="1:18" x14ac:dyDescent="0.25">
      <c r="A465" s="3">
        <v>465</v>
      </c>
      <c r="B465" s="5">
        <v>465</v>
      </c>
      <c r="C465" s="3" t="s">
        <v>53</v>
      </c>
      <c r="D465" s="3" t="s">
        <v>131</v>
      </c>
      <c r="E465" s="3" t="s">
        <v>53</v>
      </c>
      <c r="F465" s="3" t="s">
        <v>63</v>
      </c>
      <c r="G465" s="3" t="s">
        <v>53</v>
      </c>
      <c r="H465" s="12">
        <v>42272</v>
      </c>
      <c r="I465" s="3" t="s">
        <v>53</v>
      </c>
      <c r="J465" s="3" t="s">
        <v>53</v>
      </c>
      <c r="K465" s="3" t="s">
        <v>53</v>
      </c>
      <c r="L465" s="3" t="s">
        <v>131</v>
      </c>
      <c r="M465" s="3" t="s">
        <v>53</v>
      </c>
      <c r="N465" s="3" t="s">
        <v>2173</v>
      </c>
      <c r="O465" s="3" t="s">
        <v>53</v>
      </c>
      <c r="P465" s="3" t="s">
        <v>53</v>
      </c>
      <c r="Q465" s="3" t="s">
        <v>53</v>
      </c>
      <c r="R465" s="3" t="s">
        <v>53</v>
      </c>
    </row>
    <row r="466" spans="1:18" x14ac:dyDescent="0.25">
      <c r="A466" s="3">
        <v>466</v>
      </c>
      <c r="B466" s="5">
        <v>466</v>
      </c>
      <c r="C466" s="3" t="s">
        <v>53</v>
      </c>
      <c r="D466" s="3" t="s">
        <v>131</v>
      </c>
      <c r="E466" s="3" t="s">
        <v>53</v>
      </c>
      <c r="F466" s="3" t="s">
        <v>63</v>
      </c>
      <c r="G466" s="3" t="s">
        <v>53</v>
      </c>
      <c r="H466" s="12">
        <v>42272</v>
      </c>
      <c r="I466" s="3" t="s">
        <v>53</v>
      </c>
      <c r="J466" s="3" t="s">
        <v>53</v>
      </c>
      <c r="K466" s="3" t="s">
        <v>53</v>
      </c>
      <c r="L466" s="3" t="s">
        <v>131</v>
      </c>
      <c r="M466" s="3" t="s">
        <v>53</v>
      </c>
      <c r="N466" s="3" t="s">
        <v>557</v>
      </c>
      <c r="O466" s="3" t="s">
        <v>53</v>
      </c>
      <c r="P466" s="3" t="s">
        <v>53</v>
      </c>
      <c r="Q466" s="3" t="s">
        <v>53</v>
      </c>
      <c r="R466" s="3" t="s">
        <v>53</v>
      </c>
    </row>
    <row r="467" spans="1:18" x14ac:dyDescent="0.25">
      <c r="A467" s="3">
        <v>467</v>
      </c>
      <c r="B467" s="5">
        <v>467</v>
      </c>
      <c r="C467" s="3" t="s">
        <v>53</v>
      </c>
      <c r="D467" s="3" t="s">
        <v>131</v>
      </c>
      <c r="E467" s="3" t="s">
        <v>53</v>
      </c>
      <c r="F467" s="3" t="s">
        <v>63</v>
      </c>
      <c r="G467" s="3" t="s">
        <v>53</v>
      </c>
      <c r="H467" s="12">
        <v>42272</v>
      </c>
      <c r="I467" s="3" t="s">
        <v>53</v>
      </c>
      <c r="J467" s="3" t="s">
        <v>53</v>
      </c>
      <c r="K467" s="3" t="s">
        <v>53</v>
      </c>
      <c r="L467" s="3" t="s">
        <v>131</v>
      </c>
      <c r="M467" s="3" t="s">
        <v>53</v>
      </c>
      <c r="N467" s="3" t="s">
        <v>557</v>
      </c>
      <c r="O467" s="3" t="s">
        <v>53</v>
      </c>
      <c r="P467" s="3" t="s">
        <v>53</v>
      </c>
      <c r="Q467" s="3" t="s">
        <v>53</v>
      </c>
      <c r="R467" s="3" t="s">
        <v>53</v>
      </c>
    </row>
    <row r="468" spans="1:18" x14ac:dyDescent="0.25">
      <c r="A468" s="3">
        <v>468</v>
      </c>
      <c r="B468" s="5">
        <v>468</v>
      </c>
      <c r="C468" s="3" t="s">
        <v>53</v>
      </c>
      <c r="D468" s="3" t="s">
        <v>131</v>
      </c>
      <c r="E468" s="3" t="s">
        <v>53</v>
      </c>
      <c r="F468" s="3" t="s">
        <v>63</v>
      </c>
      <c r="G468" s="3" t="s">
        <v>53</v>
      </c>
      <c r="H468" s="12">
        <v>42272</v>
      </c>
      <c r="I468" s="3" t="s">
        <v>53</v>
      </c>
      <c r="J468" s="3" t="s">
        <v>53</v>
      </c>
      <c r="K468" s="3" t="s">
        <v>53</v>
      </c>
      <c r="L468" s="3" t="s">
        <v>131</v>
      </c>
      <c r="M468" s="3" t="s">
        <v>53</v>
      </c>
      <c r="N468" s="3" t="s">
        <v>557</v>
      </c>
      <c r="O468" s="3" t="s">
        <v>53</v>
      </c>
      <c r="P468" s="3" t="s">
        <v>53</v>
      </c>
      <c r="Q468" s="3" t="s">
        <v>53</v>
      </c>
      <c r="R468" s="3" t="s">
        <v>53</v>
      </c>
    </row>
    <row r="469" spans="1:18" x14ac:dyDescent="0.25">
      <c r="A469" s="3">
        <v>470</v>
      </c>
      <c r="B469" s="5">
        <v>470</v>
      </c>
      <c r="C469" s="3" t="s">
        <v>53</v>
      </c>
      <c r="D469" s="3" t="s">
        <v>131</v>
      </c>
      <c r="E469" s="3" t="s">
        <v>53</v>
      </c>
      <c r="F469" s="3" t="s">
        <v>63</v>
      </c>
      <c r="G469" s="3" t="s">
        <v>53</v>
      </c>
      <c r="H469" s="12">
        <v>42272</v>
      </c>
      <c r="I469" s="3" t="s">
        <v>53</v>
      </c>
      <c r="J469" s="3" t="s">
        <v>53</v>
      </c>
      <c r="K469" s="3" t="s">
        <v>53</v>
      </c>
      <c r="L469" s="3" t="s">
        <v>131</v>
      </c>
      <c r="M469" s="3" t="s">
        <v>53</v>
      </c>
      <c r="N469" s="3" t="s">
        <v>671</v>
      </c>
      <c r="O469" s="3" t="s">
        <v>53</v>
      </c>
      <c r="P469" s="3" t="s">
        <v>53</v>
      </c>
      <c r="Q469" s="3" t="s">
        <v>53</v>
      </c>
      <c r="R469" s="3" t="s">
        <v>53</v>
      </c>
    </row>
    <row r="470" spans="1:18" x14ac:dyDescent="0.25">
      <c r="A470" s="3">
        <v>471</v>
      </c>
      <c r="B470" s="5">
        <v>471</v>
      </c>
      <c r="C470" s="3" t="s">
        <v>53</v>
      </c>
      <c r="D470" s="3" t="s">
        <v>131</v>
      </c>
      <c r="E470" s="3" t="s">
        <v>53</v>
      </c>
      <c r="F470" s="3" t="s">
        <v>63</v>
      </c>
      <c r="G470" s="3" t="s">
        <v>53</v>
      </c>
      <c r="H470" s="12">
        <v>42272</v>
      </c>
      <c r="I470" s="3" t="s">
        <v>53</v>
      </c>
      <c r="J470" s="3" t="s">
        <v>53</v>
      </c>
      <c r="K470" s="3" t="s">
        <v>53</v>
      </c>
      <c r="L470" s="3" t="s">
        <v>131</v>
      </c>
      <c r="M470" s="3" t="s">
        <v>53</v>
      </c>
      <c r="N470" s="3" t="s">
        <v>671</v>
      </c>
      <c r="O470" s="3" t="s">
        <v>53</v>
      </c>
      <c r="P470" s="3" t="s">
        <v>53</v>
      </c>
      <c r="Q470" s="3" t="s">
        <v>53</v>
      </c>
      <c r="R470" s="3" t="s">
        <v>53</v>
      </c>
    </row>
    <row r="471" spans="1:18" x14ac:dyDescent="0.25">
      <c r="A471" s="3">
        <v>472</v>
      </c>
      <c r="B471" s="5">
        <v>472</v>
      </c>
      <c r="C471" s="3" t="s">
        <v>53</v>
      </c>
      <c r="D471" s="3" t="s">
        <v>131</v>
      </c>
      <c r="E471" s="3" t="s">
        <v>53</v>
      </c>
      <c r="F471" s="3" t="s">
        <v>63</v>
      </c>
      <c r="G471" s="3" t="s">
        <v>53</v>
      </c>
      <c r="H471" s="12">
        <v>42272</v>
      </c>
      <c r="I471" s="3" t="s">
        <v>53</v>
      </c>
      <c r="J471" s="3" t="s">
        <v>53</v>
      </c>
      <c r="K471" s="3" t="s">
        <v>53</v>
      </c>
      <c r="L471" s="3" t="s">
        <v>131</v>
      </c>
      <c r="M471" s="3" t="s">
        <v>53</v>
      </c>
      <c r="N471" s="3" t="s">
        <v>2283</v>
      </c>
      <c r="O471" s="3" t="s">
        <v>53</v>
      </c>
      <c r="P471" s="3" t="s">
        <v>53</v>
      </c>
      <c r="Q471" s="3" t="s">
        <v>53</v>
      </c>
      <c r="R471" s="3" t="s">
        <v>53</v>
      </c>
    </row>
    <row r="472" spans="1:18" x14ac:dyDescent="0.25">
      <c r="A472" s="3">
        <v>473</v>
      </c>
      <c r="B472" s="5">
        <v>473</v>
      </c>
      <c r="C472" s="3" t="s">
        <v>53</v>
      </c>
      <c r="D472" s="3" t="s">
        <v>131</v>
      </c>
      <c r="E472" s="3" t="s">
        <v>53</v>
      </c>
      <c r="F472" s="3" t="s">
        <v>63</v>
      </c>
      <c r="G472" s="3" t="s">
        <v>53</v>
      </c>
      <c r="H472" s="12">
        <v>42272</v>
      </c>
      <c r="I472" s="3" t="s">
        <v>53</v>
      </c>
      <c r="J472" s="3" t="s">
        <v>53</v>
      </c>
      <c r="K472" s="3" t="s">
        <v>53</v>
      </c>
      <c r="L472" s="3" t="s">
        <v>131</v>
      </c>
      <c r="M472" s="3" t="s">
        <v>53</v>
      </c>
      <c r="N472" s="3" t="s">
        <v>876</v>
      </c>
      <c r="O472" s="3" t="s">
        <v>53</v>
      </c>
      <c r="P472" s="3" t="s">
        <v>53</v>
      </c>
      <c r="Q472" s="3" t="s">
        <v>53</v>
      </c>
      <c r="R472" s="3" t="s">
        <v>53</v>
      </c>
    </row>
    <row r="473" spans="1:18" x14ac:dyDescent="0.25">
      <c r="A473" s="3">
        <v>474</v>
      </c>
      <c r="B473" s="5">
        <v>474</v>
      </c>
      <c r="C473" s="3" t="s">
        <v>53</v>
      </c>
      <c r="D473" s="3" t="s">
        <v>131</v>
      </c>
      <c r="E473" s="3" t="s">
        <v>53</v>
      </c>
      <c r="F473" s="3" t="s">
        <v>63</v>
      </c>
      <c r="G473" s="3" t="s">
        <v>53</v>
      </c>
      <c r="H473" s="12">
        <v>42272</v>
      </c>
      <c r="I473" s="3" t="s">
        <v>53</v>
      </c>
      <c r="J473" s="3" t="s">
        <v>53</v>
      </c>
      <c r="K473" s="3" t="s">
        <v>53</v>
      </c>
      <c r="L473" s="3" t="s">
        <v>131</v>
      </c>
      <c r="M473" s="3" t="s">
        <v>53</v>
      </c>
      <c r="N473" s="3" t="s">
        <v>876</v>
      </c>
      <c r="O473" s="3" t="s">
        <v>53</v>
      </c>
      <c r="P473" s="3" t="s">
        <v>53</v>
      </c>
      <c r="Q473" s="3" t="s">
        <v>53</v>
      </c>
      <c r="R473" s="3" t="s">
        <v>53</v>
      </c>
    </row>
    <row r="474" spans="1:18" x14ac:dyDescent="0.25">
      <c r="A474" s="3">
        <v>475</v>
      </c>
      <c r="B474" s="5">
        <v>475</v>
      </c>
      <c r="C474" s="3" t="s">
        <v>53</v>
      </c>
      <c r="D474" s="3" t="s">
        <v>131</v>
      </c>
      <c r="E474" s="3" t="s">
        <v>53</v>
      </c>
      <c r="F474" s="3" t="s">
        <v>63</v>
      </c>
      <c r="G474" s="3" t="s">
        <v>53</v>
      </c>
      <c r="H474" s="12">
        <v>42272</v>
      </c>
      <c r="I474" s="3" t="s">
        <v>53</v>
      </c>
      <c r="J474" s="3" t="s">
        <v>53</v>
      </c>
      <c r="K474" s="3" t="s">
        <v>53</v>
      </c>
      <c r="L474" s="3" t="s">
        <v>131</v>
      </c>
      <c r="M474" s="3" t="s">
        <v>53</v>
      </c>
      <c r="N474" s="3" t="s">
        <v>876</v>
      </c>
      <c r="O474" s="3" t="s">
        <v>53</v>
      </c>
      <c r="P474" s="3" t="s">
        <v>53</v>
      </c>
      <c r="Q474" s="3" t="s">
        <v>53</v>
      </c>
      <c r="R474" s="3" t="s">
        <v>53</v>
      </c>
    </row>
    <row r="475" spans="1:18" x14ac:dyDescent="0.25">
      <c r="A475" s="3">
        <v>476</v>
      </c>
      <c r="B475" s="5">
        <v>476</v>
      </c>
      <c r="C475" s="3" t="s">
        <v>53</v>
      </c>
      <c r="D475" s="3" t="s">
        <v>131</v>
      </c>
      <c r="E475" s="3" t="s">
        <v>53</v>
      </c>
      <c r="F475" s="3" t="s">
        <v>63</v>
      </c>
      <c r="G475" s="3" t="s">
        <v>53</v>
      </c>
      <c r="H475" s="12">
        <v>42272</v>
      </c>
      <c r="I475" s="3" t="s">
        <v>53</v>
      </c>
      <c r="J475" s="3" t="s">
        <v>53</v>
      </c>
      <c r="K475" s="3" t="s">
        <v>53</v>
      </c>
      <c r="L475" s="3" t="s">
        <v>131</v>
      </c>
      <c r="M475" s="3" t="s">
        <v>53</v>
      </c>
      <c r="N475" s="3" t="s">
        <v>876</v>
      </c>
      <c r="O475" s="3" t="s">
        <v>53</v>
      </c>
      <c r="P475" s="3" t="s">
        <v>53</v>
      </c>
      <c r="Q475" s="3" t="s">
        <v>53</v>
      </c>
      <c r="R475" s="3" t="s">
        <v>53</v>
      </c>
    </row>
    <row r="476" spans="1:18" x14ac:dyDescent="0.25">
      <c r="A476" s="3">
        <v>477</v>
      </c>
      <c r="B476" s="5">
        <v>477</v>
      </c>
      <c r="C476" s="3" t="s">
        <v>2299</v>
      </c>
      <c r="D476" s="3" t="s">
        <v>131</v>
      </c>
      <c r="E476" s="3" t="s">
        <v>53</v>
      </c>
      <c r="F476" s="3" t="s">
        <v>63</v>
      </c>
      <c r="G476" s="3" t="s">
        <v>53</v>
      </c>
      <c r="H476" s="12">
        <v>42272</v>
      </c>
      <c r="I476" s="3" t="s">
        <v>53</v>
      </c>
      <c r="J476" s="3" t="s">
        <v>53</v>
      </c>
      <c r="K476" s="3" t="s">
        <v>53</v>
      </c>
      <c r="L476" s="3" t="s">
        <v>131</v>
      </c>
      <c r="M476" s="3" t="s">
        <v>53</v>
      </c>
      <c r="N476" s="3" t="s">
        <v>876</v>
      </c>
      <c r="O476" s="3" t="s">
        <v>53</v>
      </c>
      <c r="P476" s="3" t="s">
        <v>53</v>
      </c>
      <c r="Q476" s="3" t="s">
        <v>53</v>
      </c>
      <c r="R476" s="3" t="s">
        <v>53</v>
      </c>
    </row>
    <row r="477" spans="1:18" x14ac:dyDescent="0.25">
      <c r="A477" s="3">
        <v>478</v>
      </c>
      <c r="B477" s="5">
        <v>478</v>
      </c>
      <c r="C477" s="3" t="s">
        <v>53</v>
      </c>
      <c r="D477" s="3" t="s">
        <v>131</v>
      </c>
      <c r="E477" s="3" t="s">
        <v>53</v>
      </c>
      <c r="F477" s="3" t="s">
        <v>63</v>
      </c>
      <c r="G477" s="3" t="s">
        <v>53</v>
      </c>
      <c r="H477" s="12">
        <v>42272</v>
      </c>
      <c r="I477" s="3" t="s">
        <v>53</v>
      </c>
      <c r="J477" s="3" t="s">
        <v>53</v>
      </c>
      <c r="K477" s="3" t="s">
        <v>53</v>
      </c>
      <c r="L477" s="3" t="s">
        <v>131</v>
      </c>
      <c r="M477" s="3" t="s">
        <v>53</v>
      </c>
      <c r="N477" s="3" t="s">
        <v>876</v>
      </c>
      <c r="O477" s="3" t="s">
        <v>53</v>
      </c>
      <c r="P477" s="3" t="s">
        <v>53</v>
      </c>
      <c r="Q477" s="3" t="s">
        <v>53</v>
      </c>
      <c r="R477" s="3" t="s">
        <v>53</v>
      </c>
    </row>
    <row r="478" spans="1:18" x14ac:dyDescent="0.25">
      <c r="A478" s="3">
        <v>479</v>
      </c>
      <c r="B478" s="5">
        <v>479</v>
      </c>
      <c r="C478" s="3" t="s">
        <v>53</v>
      </c>
      <c r="D478" s="3" t="s">
        <v>131</v>
      </c>
      <c r="E478" s="3" t="s">
        <v>53</v>
      </c>
      <c r="F478" s="3" t="s">
        <v>63</v>
      </c>
      <c r="G478" s="3" t="s">
        <v>53</v>
      </c>
      <c r="H478" s="12">
        <v>42272</v>
      </c>
      <c r="I478" s="3" t="s">
        <v>53</v>
      </c>
      <c r="J478" s="3" t="s">
        <v>53</v>
      </c>
      <c r="K478" s="3" t="s">
        <v>53</v>
      </c>
      <c r="L478" s="3" t="s">
        <v>131</v>
      </c>
      <c r="M478" s="3" t="s">
        <v>53</v>
      </c>
      <c r="N478" s="3" t="s">
        <v>876</v>
      </c>
      <c r="O478" s="3" t="s">
        <v>53</v>
      </c>
      <c r="P478" s="3" t="s">
        <v>53</v>
      </c>
      <c r="Q478" s="3" t="s">
        <v>53</v>
      </c>
      <c r="R478" s="3" t="s">
        <v>53</v>
      </c>
    </row>
    <row r="479" spans="1:18" x14ac:dyDescent="0.25">
      <c r="A479" s="3">
        <v>480</v>
      </c>
      <c r="B479" s="5">
        <v>480</v>
      </c>
      <c r="C479" s="3" t="s">
        <v>53</v>
      </c>
      <c r="D479" s="3" t="s">
        <v>131</v>
      </c>
      <c r="E479" s="3" t="s">
        <v>53</v>
      </c>
      <c r="F479" s="3" t="s">
        <v>63</v>
      </c>
      <c r="G479" s="3" t="s">
        <v>53</v>
      </c>
      <c r="H479" s="12">
        <v>42272</v>
      </c>
      <c r="I479" s="3" t="s">
        <v>53</v>
      </c>
      <c r="J479" s="3" t="s">
        <v>53</v>
      </c>
      <c r="K479" s="3" t="s">
        <v>53</v>
      </c>
      <c r="L479" s="3" t="s">
        <v>131</v>
      </c>
      <c r="M479" s="3" t="s">
        <v>53</v>
      </c>
      <c r="N479" s="3" t="s">
        <v>876</v>
      </c>
      <c r="O479" s="3" t="s">
        <v>53</v>
      </c>
      <c r="P479" s="3" t="s">
        <v>53</v>
      </c>
      <c r="Q479" s="3" t="s">
        <v>53</v>
      </c>
      <c r="R479" s="3" t="s">
        <v>53</v>
      </c>
    </row>
    <row r="480" spans="1:18" x14ac:dyDescent="0.25">
      <c r="A480" s="3">
        <v>481</v>
      </c>
      <c r="B480" s="5">
        <v>481</v>
      </c>
      <c r="C480" s="3" t="s">
        <v>53</v>
      </c>
      <c r="D480" s="3" t="s">
        <v>131</v>
      </c>
      <c r="E480" s="3" t="s">
        <v>53</v>
      </c>
      <c r="F480" s="3" t="s">
        <v>63</v>
      </c>
      <c r="G480" s="3" t="s">
        <v>53</v>
      </c>
      <c r="H480" s="12">
        <v>42272</v>
      </c>
      <c r="I480" s="3" t="s">
        <v>53</v>
      </c>
      <c r="J480" s="3" t="s">
        <v>53</v>
      </c>
      <c r="K480" s="3" t="s">
        <v>53</v>
      </c>
      <c r="L480" s="3" t="s">
        <v>131</v>
      </c>
      <c r="M480" s="3" t="s">
        <v>53</v>
      </c>
      <c r="N480" s="3" t="s">
        <v>281</v>
      </c>
      <c r="O480" s="3" t="s">
        <v>53</v>
      </c>
      <c r="P480" s="3" t="s">
        <v>53</v>
      </c>
      <c r="Q480" s="3" t="s">
        <v>53</v>
      </c>
      <c r="R480" s="3" t="s">
        <v>53</v>
      </c>
    </row>
    <row r="481" spans="1:18" x14ac:dyDescent="0.25">
      <c r="A481" s="3">
        <v>482</v>
      </c>
      <c r="B481" s="5">
        <v>482</v>
      </c>
      <c r="C481" s="3" t="s">
        <v>53</v>
      </c>
      <c r="D481" s="3" t="s">
        <v>131</v>
      </c>
      <c r="E481" s="3" t="s">
        <v>53</v>
      </c>
      <c r="F481" s="3" t="s">
        <v>63</v>
      </c>
      <c r="G481" s="3" t="s">
        <v>53</v>
      </c>
      <c r="H481" s="12">
        <v>42272</v>
      </c>
      <c r="I481" s="3" t="s">
        <v>53</v>
      </c>
      <c r="J481" s="3" t="s">
        <v>53</v>
      </c>
      <c r="K481" s="3" t="s">
        <v>53</v>
      </c>
      <c r="L481" s="3" t="s">
        <v>131</v>
      </c>
      <c r="M481" s="3" t="s">
        <v>53</v>
      </c>
      <c r="N481" s="3" t="s">
        <v>281</v>
      </c>
      <c r="O481" s="3" t="s">
        <v>53</v>
      </c>
      <c r="P481" s="3" t="s">
        <v>53</v>
      </c>
      <c r="Q481" s="3" t="s">
        <v>53</v>
      </c>
      <c r="R481" s="3" t="s">
        <v>53</v>
      </c>
    </row>
    <row r="482" spans="1:18" x14ac:dyDescent="0.25">
      <c r="A482" s="3">
        <v>483</v>
      </c>
      <c r="B482" s="5">
        <v>483</v>
      </c>
      <c r="C482" s="3" t="s">
        <v>53</v>
      </c>
      <c r="D482" s="3" t="s">
        <v>131</v>
      </c>
      <c r="E482" s="3" t="s">
        <v>53</v>
      </c>
      <c r="F482" s="3" t="s">
        <v>63</v>
      </c>
      <c r="G482" s="3" t="s">
        <v>53</v>
      </c>
      <c r="H482" s="12">
        <v>42272</v>
      </c>
      <c r="I482" s="3" t="s">
        <v>53</v>
      </c>
      <c r="J482" s="3" t="s">
        <v>53</v>
      </c>
      <c r="K482" s="3" t="s">
        <v>53</v>
      </c>
      <c r="L482" s="3" t="s">
        <v>131</v>
      </c>
      <c r="M482" s="3" t="s">
        <v>53</v>
      </c>
      <c r="N482" s="3" t="s">
        <v>281</v>
      </c>
      <c r="O482" s="3" t="s">
        <v>53</v>
      </c>
      <c r="P482" s="3" t="s">
        <v>53</v>
      </c>
      <c r="Q482" s="3" t="s">
        <v>53</v>
      </c>
      <c r="R482" s="3" t="s">
        <v>53</v>
      </c>
    </row>
    <row r="483" spans="1:18" x14ac:dyDescent="0.25">
      <c r="A483" s="3">
        <v>484</v>
      </c>
      <c r="B483" s="5">
        <v>484</v>
      </c>
      <c r="C483" s="3" t="s">
        <v>53</v>
      </c>
      <c r="D483" s="3" t="s">
        <v>111</v>
      </c>
      <c r="E483" s="3" t="s">
        <v>53</v>
      </c>
      <c r="F483" s="3" t="s">
        <v>63</v>
      </c>
      <c r="G483" s="3" t="s">
        <v>53</v>
      </c>
      <c r="H483" s="12">
        <v>42272</v>
      </c>
      <c r="I483" s="3" t="s">
        <v>53</v>
      </c>
      <c r="J483" s="3" t="s">
        <v>53</v>
      </c>
      <c r="K483" s="3" t="s">
        <v>53</v>
      </c>
      <c r="L483" s="3" t="s">
        <v>111</v>
      </c>
      <c r="M483" s="3" t="s">
        <v>53</v>
      </c>
      <c r="N483" s="3" t="s">
        <v>179</v>
      </c>
      <c r="O483" s="3" t="s">
        <v>53</v>
      </c>
      <c r="P483" s="3" t="s">
        <v>53</v>
      </c>
      <c r="Q483" s="3" t="s">
        <v>53</v>
      </c>
      <c r="R483" s="3" t="s">
        <v>53</v>
      </c>
    </row>
    <row r="484" spans="1:18" x14ac:dyDescent="0.25">
      <c r="A484" s="3">
        <v>485</v>
      </c>
      <c r="B484" s="5">
        <v>485</v>
      </c>
      <c r="C484" s="3" t="s">
        <v>53</v>
      </c>
      <c r="D484" s="3" t="s">
        <v>111</v>
      </c>
      <c r="E484" s="3" t="s">
        <v>53</v>
      </c>
      <c r="F484" s="3" t="s">
        <v>63</v>
      </c>
      <c r="G484" s="3" t="s">
        <v>53</v>
      </c>
      <c r="H484" s="12">
        <v>42272</v>
      </c>
      <c r="I484" s="3" t="s">
        <v>53</v>
      </c>
      <c r="J484" s="3" t="s">
        <v>53</v>
      </c>
      <c r="K484" s="3" t="s">
        <v>53</v>
      </c>
      <c r="L484" s="3" t="s">
        <v>111</v>
      </c>
      <c r="M484" s="3" t="s">
        <v>53</v>
      </c>
      <c r="N484" s="3" t="s">
        <v>179</v>
      </c>
      <c r="O484" s="3" t="s">
        <v>53</v>
      </c>
      <c r="P484" s="3" t="s">
        <v>53</v>
      </c>
      <c r="Q484" s="3" t="s">
        <v>53</v>
      </c>
      <c r="R484" s="3" t="s">
        <v>53</v>
      </c>
    </row>
    <row r="485" spans="1:18" x14ac:dyDescent="0.25">
      <c r="A485" s="3">
        <v>486</v>
      </c>
      <c r="B485" s="5">
        <v>486</v>
      </c>
      <c r="C485" s="3" t="s">
        <v>53</v>
      </c>
      <c r="D485" s="3" t="s">
        <v>111</v>
      </c>
      <c r="E485" s="3" t="s">
        <v>53</v>
      </c>
      <c r="F485" s="3" t="s">
        <v>63</v>
      </c>
      <c r="G485" s="3" t="s">
        <v>53</v>
      </c>
      <c r="H485" s="12">
        <v>42272</v>
      </c>
      <c r="I485" s="3" t="s">
        <v>53</v>
      </c>
      <c r="J485" s="3" t="s">
        <v>53</v>
      </c>
      <c r="K485" s="3" t="s">
        <v>53</v>
      </c>
      <c r="L485" s="3" t="s">
        <v>111</v>
      </c>
      <c r="M485" s="3" t="s">
        <v>53</v>
      </c>
      <c r="N485" s="3" t="s">
        <v>179</v>
      </c>
      <c r="O485" s="3" t="s">
        <v>53</v>
      </c>
      <c r="P485" s="3" t="s">
        <v>53</v>
      </c>
      <c r="Q485" s="3" t="s">
        <v>53</v>
      </c>
      <c r="R485" s="3" t="s">
        <v>53</v>
      </c>
    </row>
    <row r="486" spans="1:18" x14ac:dyDescent="0.25">
      <c r="A486" s="3">
        <v>487</v>
      </c>
      <c r="B486" s="5">
        <v>487</v>
      </c>
      <c r="C486" s="3" t="s">
        <v>53</v>
      </c>
      <c r="D486" s="3" t="s">
        <v>111</v>
      </c>
      <c r="E486" s="3" t="s">
        <v>53</v>
      </c>
      <c r="F486" s="3" t="s">
        <v>63</v>
      </c>
      <c r="G486" s="3" t="s">
        <v>53</v>
      </c>
      <c r="H486" s="12">
        <v>42272</v>
      </c>
      <c r="I486" s="3" t="s">
        <v>53</v>
      </c>
      <c r="J486" s="3" t="s">
        <v>53</v>
      </c>
      <c r="K486" s="3" t="s">
        <v>53</v>
      </c>
      <c r="L486" s="3" t="s">
        <v>111</v>
      </c>
      <c r="M486" s="3" t="s">
        <v>53</v>
      </c>
      <c r="N486" s="3" t="s">
        <v>179</v>
      </c>
      <c r="O486" s="3" t="s">
        <v>53</v>
      </c>
      <c r="P486" s="3" t="s">
        <v>53</v>
      </c>
      <c r="Q486" s="3" t="s">
        <v>53</v>
      </c>
      <c r="R486" s="3" t="s">
        <v>53</v>
      </c>
    </row>
    <row r="487" spans="1:18" x14ac:dyDescent="0.25">
      <c r="A487" s="3">
        <v>488</v>
      </c>
      <c r="B487" s="5">
        <v>488</v>
      </c>
      <c r="C487" s="3" t="s">
        <v>53</v>
      </c>
      <c r="D487" s="3" t="s">
        <v>131</v>
      </c>
      <c r="E487" s="3" t="s">
        <v>53</v>
      </c>
      <c r="F487" s="3" t="s">
        <v>63</v>
      </c>
      <c r="G487" s="3" t="s">
        <v>53</v>
      </c>
      <c r="H487" s="12">
        <v>42272</v>
      </c>
      <c r="I487" s="3" t="s">
        <v>53</v>
      </c>
      <c r="J487" s="3" t="s">
        <v>53</v>
      </c>
      <c r="K487" s="3" t="s">
        <v>53</v>
      </c>
      <c r="L487" s="3" t="s">
        <v>131</v>
      </c>
      <c r="M487" s="3" t="s">
        <v>53</v>
      </c>
      <c r="N487" s="3" t="s">
        <v>876</v>
      </c>
      <c r="O487" s="3" t="s">
        <v>53</v>
      </c>
      <c r="P487" s="3" t="s">
        <v>53</v>
      </c>
      <c r="Q487" s="3" t="s">
        <v>53</v>
      </c>
      <c r="R487" s="3" t="s">
        <v>53</v>
      </c>
    </row>
    <row r="488" spans="1:18" x14ac:dyDescent="0.25">
      <c r="A488" s="3">
        <v>489</v>
      </c>
      <c r="B488" s="5">
        <v>489</v>
      </c>
      <c r="C488" s="3" t="s">
        <v>2337</v>
      </c>
      <c r="D488" s="3" t="s">
        <v>61</v>
      </c>
      <c r="E488" s="3" t="s">
        <v>53</v>
      </c>
      <c r="F488" s="3" t="s">
        <v>63</v>
      </c>
      <c r="G488" s="3" t="s">
        <v>53</v>
      </c>
      <c r="H488" s="12">
        <v>42272</v>
      </c>
      <c r="I488" s="3" t="s">
        <v>53</v>
      </c>
      <c r="J488" s="3" t="s">
        <v>53</v>
      </c>
      <c r="K488" s="3" t="s">
        <v>53</v>
      </c>
      <c r="L488" s="3" t="s">
        <v>61</v>
      </c>
      <c r="M488" s="3" t="s">
        <v>53</v>
      </c>
      <c r="N488" s="3" t="s">
        <v>333</v>
      </c>
      <c r="O488" s="3" t="s">
        <v>53</v>
      </c>
      <c r="P488" s="3" t="s">
        <v>53</v>
      </c>
      <c r="Q488" s="3" t="s">
        <v>53</v>
      </c>
      <c r="R488" s="3" t="s">
        <v>53</v>
      </c>
    </row>
    <row r="489" spans="1:18" x14ac:dyDescent="0.25">
      <c r="A489" s="3">
        <v>490</v>
      </c>
      <c r="B489" s="5">
        <v>490</v>
      </c>
      <c r="C489" s="3" t="s">
        <v>53</v>
      </c>
      <c r="D489" s="3" t="s">
        <v>321</v>
      </c>
      <c r="E489" s="3" t="s">
        <v>53</v>
      </c>
      <c r="F489" s="3" t="s">
        <v>63</v>
      </c>
      <c r="G489" s="3" t="s">
        <v>53</v>
      </c>
      <c r="H489" s="12">
        <v>42272</v>
      </c>
      <c r="I489" s="3" t="s">
        <v>53</v>
      </c>
      <c r="J489" s="3" t="s">
        <v>53</v>
      </c>
      <c r="K489" s="3" t="s">
        <v>53</v>
      </c>
      <c r="L489" s="3" t="s">
        <v>76</v>
      </c>
      <c r="M489" s="3" t="s">
        <v>53</v>
      </c>
      <c r="N489" s="3" t="s">
        <v>323</v>
      </c>
      <c r="O489" s="3" t="s">
        <v>53</v>
      </c>
      <c r="P489" s="3" t="s">
        <v>53</v>
      </c>
      <c r="Q489" s="3" t="s">
        <v>53</v>
      </c>
      <c r="R489" s="3" t="s">
        <v>53</v>
      </c>
    </row>
    <row r="490" spans="1:18" x14ac:dyDescent="0.25">
      <c r="A490" s="3">
        <v>491</v>
      </c>
      <c r="B490" s="5">
        <v>491</v>
      </c>
      <c r="C490" s="3" t="s">
        <v>53</v>
      </c>
      <c r="D490" s="3" t="s">
        <v>76</v>
      </c>
      <c r="E490" s="3" t="s">
        <v>53</v>
      </c>
      <c r="F490" s="3" t="s">
        <v>63</v>
      </c>
      <c r="G490" s="3" t="s">
        <v>53</v>
      </c>
      <c r="H490" s="12">
        <v>42272</v>
      </c>
      <c r="I490" s="3" t="s">
        <v>53</v>
      </c>
      <c r="J490" s="3" t="s">
        <v>53</v>
      </c>
      <c r="K490" s="3" t="s">
        <v>53</v>
      </c>
      <c r="L490" s="3" t="s">
        <v>76</v>
      </c>
      <c r="M490" s="3" t="s">
        <v>53</v>
      </c>
      <c r="N490" s="3" t="s">
        <v>79</v>
      </c>
      <c r="O490" s="3" t="s">
        <v>53</v>
      </c>
      <c r="P490" s="3" t="s">
        <v>53</v>
      </c>
      <c r="Q490" s="3" t="s">
        <v>53</v>
      </c>
      <c r="R490" s="3" t="s">
        <v>53</v>
      </c>
    </row>
    <row r="491" spans="1:18" x14ac:dyDescent="0.25">
      <c r="A491" s="3">
        <v>492</v>
      </c>
      <c r="B491" s="5">
        <v>492</v>
      </c>
      <c r="C491" s="3" t="s">
        <v>53</v>
      </c>
      <c r="D491" s="3" t="s">
        <v>76</v>
      </c>
      <c r="E491" s="3" t="s">
        <v>53</v>
      </c>
      <c r="F491" s="3" t="s">
        <v>63</v>
      </c>
      <c r="G491" s="3" t="s">
        <v>53</v>
      </c>
      <c r="H491" s="12">
        <v>42272</v>
      </c>
      <c r="I491" s="3" t="s">
        <v>53</v>
      </c>
      <c r="J491" s="3" t="s">
        <v>53</v>
      </c>
      <c r="K491" s="3" t="s">
        <v>53</v>
      </c>
      <c r="L491" s="3" t="s">
        <v>76</v>
      </c>
      <c r="M491" s="3" t="s">
        <v>53</v>
      </c>
      <c r="N491" s="3" t="s">
        <v>79</v>
      </c>
      <c r="O491" s="3" t="s">
        <v>53</v>
      </c>
      <c r="P491" s="3" t="s">
        <v>53</v>
      </c>
      <c r="Q491" s="3" t="s">
        <v>53</v>
      </c>
      <c r="R491" s="3" t="s">
        <v>53</v>
      </c>
    </row>
    <row r="492" spans="1:18" x14ac:dyDescent="0.25">
      <c r="A492" s="3">
        <v>493</v>
      </c>
      <c r="B492" s="5">
        <v>493</v>
      </c>
      <c r="C492" s="3" t="s">
        <v>53</v>
      </c>
      <c r="D492" s="3" t="s">
        <v>76</v>
      </c>
      <c r="E492" s="3" t="s">
        <v>53</v>
      </c>
      <c r="F492" s="3" t="s">
        <v>63</v>
      </c>
      <c r="G492" s="3" t="s">
        <v>53</v>
      </c>
      <c r="H492" s="12">
        <v>42272</v>
      </c>
      <c r="I492" s="3" t="s">
        <v>53</v>
      </c>
      <c r="J492" s="3" t="s">
        <v>53</v>
      </c>
      <c r="K492" s="3" t="s">
        <v>53</v>
      </c>
      <c r="L492" s="3" t="s">
        <v>76</v>
      </c>
      <c r="M492" s="3" t="s">
        <v>53</v>
      </c>
      <c r="N492" s="3" t="s">
        <v>79</v>
      </c>
      <c r="O492" s="3" t="s">
        <v>53</v>
      </c>
      <c r="P492" s="3" t="s">
        <v>53</v>
      </c>
      <c r="Q492" s="3" t="s">
        <v>53</v>
      </c>
      <c r="R492" s="3" t="s">
        <v>53</v>
      </c>
    </row>
    <row r="493" spans="1:18" x14ac:dyDescent="0.25">
      <c r="A493" s="3">
        <v>494</v>
      </c>
      <c r="B493" s="5">
        <v>494</v>
      </c>
      <c r="C493" s="3" t="s">
        <v>53</v>
      </c>
      <c r="D493" s="3" t="s">
        <v>76</v>
      </c>
      <c r="E493" s="3" t="s">
        <v>53</v>
      </c>
      <c r="F493" s="3" t="s">
        <v>63</v>
      </c>
      <c r="G493" s="3" t="s">
        <v>53</v>
      </c>
      <c r="H493" s="12">
        <v>42272</v>
      </c>
      <c r="I493" s="3" t="s">
        <v>53</v>
      </c>
      <c r="J493" s="3" t="s">
        <v>53</v>
      </c>
      <c r="K493" s="3" t="s">
        <v>53</v>
      </c>
      <c r="L493" s="3" t="s">
        <v>76</v>
      </c>
      <c r="M493" s="3" t="s">
        <v>53</v>
      </c>
      <c r="N493" s="3" t="s">
        <v>79</v>
      </c>
      <c r="O493" s="3" t="s">
        <v>53</v>
      </c>
      <c r="P493" s="3" t="s">
        <v>53</v>
      </c>
      <c r="Q493" s="3" t="s">
        <v>53</v>
      </c>
      <c r="R493" s="3" t="s">
        <v>53</v>
      </c>
    </row>
    <row r="494" spans="1:18" x14ac:dyDescent="0.25">
      <c r="A494" s="3">
        <v>495</v>
      </c>
      <c r="B494" s="5">
        <v>495</v>
      </c>
      <c r="C494" s="3" t="s">
        <v>53</v>
      </c>
      <c r="D494" s="3" t="s">
        <v>76</v>
      </c>
      <c r="E494" s="3" t="s">
        <v>53</v>
      </c>
      <c r="F494" s="3" t="s">
        <v>63</v>
      </c>
      <c r="G494" s="3" t="s">
        <v>53</v>
      </c>
      <c r="H494" s="12">
        <v>42272</v>
      </c>
      <c r="I494" s="3" t="s">
        <v>53</v>
      </c>
      <c r="J494" s="3" t="s">
        <v>53</v>
      </c>
      <c r="K494" s="3" t="s">
        <v>53</v>
      </c>
      <c r="L494" s="3" t="s">
        <v>76</v>
      </c>
      <c r="M494" s="3" t="s">
        <v>53</v>
      </c>
      <c r="N494" s="3" t="s">
        <v>79</v>
      </c>
      <c r="O494" s="3" t="s">
        <v>53</v>
      </c>
      <c r="P494" s="3" t="s">
        <v>53</v>
      </c>
      <c r="Q494" s="3" t="s">
        <v>53</v>
      </c>
      <c r="R494" s="3" t="s">
        <v>53</v>
      </c>
    </row>
    <row r="495" spans="1:18" x14ac:dyDescent="0.25">
      <c r="A495" s="3">
        <v>496</v>
      </c>
      <c r="B495" s="5">
        <v>496</v>
      </c>
      <c r="C495" s="3" t="s">
        <v>53</v>
      </c>
      <c r="D495" s="3" t="s">
        <v>76</v>
      </c>
      <c r="E495" s="3" t="s">
        <v>53</v>
      </c>
      <c r="F495" s="3" t="s">
        <v>63</v>
      </c>
      <c r="G495" s="3" t="s">
        <v>53</v>
      </c>
      <c r="H495" s="12">
        <v>42272</v>
      </c>
      <c r="I495" s="3" t="s">
        <v>53</v>
      </c>
      <c r="J495" s="3" t="s">
        <v>53</v>
      </c>
      <c r="K495" s="3" t="s">
        <v>53</v>
      </c>
      <c r="L495" s="3" t="s">
        <v>76</v>
      </c>
      <c r="M495" s="3" t="s">
        <v>53</v>
      </c>
      <c r="N495" s="3" t="s">
        <v>79</v>
      </c>
      <c r="O495" s="3" t="s">
        <v>53</v>
      </c>
      <c r="P495" s="3" t="s">
        <v>53</v>
      </c>
      <c r="Q495" s="3" t="s">
        <v>53</v>
      </c>
      <c r="R495" s="3" t="s">
        <v>53</v>
      </c>
    </row>
    <row r="496" spans="1:18" x14ac:dyDescent="0.25">
      <c r="A496" s="3">
        <v>497</v>
      </c>
      <c r="B496" s="5">
        <v>497</v>
      </c>
      <c r="C496" s="3" t="s">
        <v>53</v>
      </c>
      <c r="D496" s="3" t="s">
        <v>131</v>
      </c>
      <c r="E496" s="3" t="s">
        <v>53</v>
      </c>
      <c r="F496" s="3" t="s">
        <v>63</v>
      </c>
      <c r="G496" s="3" t="s">
        <v>53</v>
      </c>
      <c r="H496" s="12">
        <v>42272</v>
      </c>
      <c r="I496" s="3" t="s">
        <v>53</v>
      </c>
      <c r="J496" s="3" t="s">
        <v>53</v>
      </c>
      <c r="K496" s="3" t="s">
        <v>53</v>
      </c>
      <c r="L496" s="3" t="s">
        <v>131</v>
      </c>
      <c r="M496" s="3" t="s">
        <v>53</v>
      </c>
      <c r="N496" s="3" t="s">
        <v>297</v>
      </c>
      <c r="O496" s="3" t="s">
        <v>53</v>
      </c>
      <c r="P496" s="3" t="s">
        <v>53</v>
      </c>
      <c r="Q496" s="3" t="s">
        <v>53</v>
      </c>
      <c r="R496" s="3" t="s">
        <v>53</v>
      </c>
    </row>
    <row r="497" spans="1:18" x14ac:dyDescent="0.25">
      <c r="A497" s="3">
        <v>498</v>
      </c>
      <c r="B497" s="5">
        <v>498</v>
      </c>
      <c r="C497" s="3" t="s">
        <v>53</v>
      </c>
      <c r="D497" s="3" t="s">
        <v>131</v>
      </c>
      <c r="E497" s="3" t="s">
        <v>53</v>
      </c>
      <c r="F497" s="3" t="s">
        <v>63</v>
      </c>
      <c r="G497" s="3" t="s">
        <v>53</v>
      </c>
      <c r="H497" s="12">
        <v>42272</v>
      </c>
      <c r="I497" s="3" t="s">
        <v>53</v>
      </c>
      <c r="J497" s="3" t="s">
        <v>53</v>
      </c>
      <c r="K497" s="3" t="s">
        <v>53</v>
      </c>
      <c r="L497" s="3" t="s">
        <v>131</v>
      </c>
      <c r="M497" s="3" t="s">
        <v>53</v>
      </c>
      <c r="N497" s="3" t="s">
        <v>671</v>
      </c>
      <c r="O497" s="3" t="s">
        <v>53</v>
      </c>
      <c r="P497" s="3" t="s">
        <v>53</v>
      </c>
      <c r="Q497" s="3" t="s">
        <v>53</v>
      </c>
      <c r="R497" s="3" t="s">
        <v>53</v>
      </c>
    </row>
    <row r="498" spans="1:18" x14ac:dyDescent="0.25">
      <c r="A498" s="3">
        <v>499</v>
      </c>
      <c r="B498" s="5">
        <v>499</v>
      </c>
      <c r="C498" s="3" t="s">
        <v>53</v>
      </c>
      <c r="D498" s="3" t="s">
        <v>131</v>
      </c>
      <c r="E498" s="3" t="s">
        <v>53</v>
      </c>
      <c r="F498" s="3" t="s">
        <v>63</v>
      </c>
      <c r="G498" s="3" t="s">
        <v>53</v>
      </c>
      <c r="H498" s="12">
        <v>42272</v>
      </c>
      <c r="I498" s="3" t="s">
        <v>53</v>
      </c>
      <c r="J498" s="3" t="s">
        <v>53</v>
      </c>
      <c r="K498" s="3" t="s">
        <v>53</v>
      </c>
      <c r="L498" s="3" t="s">
        <v>131</v>
      </c>
      <c r="M498" s="3" t="s">
        <v>53</v>
      </c>
      <c r="N498" s="3" t="s">
        <v>671</v>
      </c>
      <c r="O498" s="3" t="s">
        <v>53</v>
      </c>
      <c r="P498" s="3" t="s">
        <v>53</v>
      </c>
      <c r="Q498" s="3" t="s">
        <v>53</v>
      </c>
      <c r="R498" s="3" t="s">
        <v>53</v>
      </c>
    </row>
    <row r="499" spans="1:18" x14ac:dyDescent="0.25">
      <c r="A499" s="3">
        <v>500</v>
      </c>
      <c r="B499" s="5">
        <v>500</v>
      </c>
      <c r="C499" s="3" t="s">
        <v>53</v>
      </c>
      <c r="D499" s="3" t="s">
        <v>131</v>
      </c>
      <c r="E499" s="3" t="s">
        <v>53</v>
      </c>
      <c r="F499" s="3" t="s">
        <v>63</v>
      </c>
      <c r="G499" s="3" t="s">
        <v>53</v>
      </c>
      <c r="H499" s="12">
        <v>42272</v>
      </c>
      <c r="I499" s="3" t="s">
        <v>53</v>
      </c>
      <c r="J499" s="3" t="s">
        <v>53</v>
      </c>
      <c r="K499" s="3" t="s">
        <v>53</v>
      </c>
      <c r="L499" s="3" t="s">
        <v>131</v>
      </c>
      <c r="M499" s="3" t="s">
        <v>53</v>
      </c>
      <c r="N499" s="3" t="s">
        <v>281</v>
      </c>
      <c r="O499" s="3" t="s">
        <v>53</v>
      </c>
      <c r="P499" s="3" t="s">
        <v>53</v>
      </c>
      <c r="Q499" s="3" t="s">
        <v>53</v>
      </c>
      <c r="R499" s="3" t="s">
        <v>53</v>
      </c>
    </row>
    <row r="500" spans="1:18" x14ac:dyDescent="0.25">
      <c r="A500" s="3">
        <v>501</v>
      </c>
      <c r="B500" s="5">
        <v>501</v>
      </c>
      <c r="C500" s="3" t="s">
        <v>53</v>
      </c>
      <c r="D500" s="3" t="s">
        <v>131</v>
      </c>
      <c r="E500" s="3" t="s">
        <v>53</v>
      </c>
      <c r="F500" s="3" t="s">
        <v>63</v>
      </c>
      <c r="G500" s="3" t="s">
        <v>53</v>
      </c>
      <c r="H500" s="12">
        <v>42272</v>
      </c>
      <c r="I500" s="3" t="s">
        <v>53</v>
      </c>
      <c r="J500" s="3" t="s">
        <v>53</v>
      </c>
      <c r="K500" s="3" t="s">
        <v>53</v>
      </c>
      <c r="L500" s="3" t="s">
        <v>131</v>
      </c>
      <c r="M500" s="3" t="s">
        <v>53</v>
      </c>
      <c r="N500" s="3" t="s">
        <v>297</v>
      </c>
      <c r="O500" s="3" t="s">
        <v>53</v>
      </c>
      <c r="P500" s="3" t="s">
        <v>53</v>
      </c>
      <c r="Q500" s="3" t="s">
        <v>53</v>
      </c>
      <c r="R500" s="3" t="s">
        <v>53</v>
      </c>
    </row>
    <row r="501" spans="1:18" x14ac:dyDescent="0.25">
      <c r="A501" s="3">
        <v>502</v>
      </c>
      <c r="B501" s="5">
        <v>502</v>
      </c>
      <c r="C501" s="3" t="s">
        <v>53</v>
      </c>
      <c r="D501" s="3" t="s">
        <v>131</v>
      </c>
      <c r="E501" s="3" t="s">
        <v>53</v>
      </c>
      <c r="F501" s="3" t="s">
        <v>63</v>
      </c>
      <c r="G501" s="3" t="s">
        <v>53</v>
      </c>
      <c r="H501" s="12">
        <v>42272</v>
      </c>
      <c r="I501" s="3" t="s">
        <v>53</v>
      </c>
      <c r="J501" s="3" t="s">
        <v>53</v>
      </c>
      <c r="K501" s="3" t="s">
        <v>53</v>
      </c>
      <c r="L501" s="3" t="s">
        <v>131</v>
      </c>
      <c r="M501" s="3" t="s">
        <v>53</v>
      </c>
      <c r="N501" s="3" t="s">
        <v>297</v>
      </c>
      <c r="O501" s="3" t="s">
        <v>53</v>
      </c>
      <c r="P501" s="3" t="s">
        <v>53</v>
      </c>
      <c r="Q501" s="3" t="s">
        <v>53</v>
      </c>
      <c r="R501" s="3" t="s">
        <v>53</v>
      </c>
    </row>
    <row r="502" spans="1:18" x14ac:dyDescent="0.25">
      <c r="A502" s="3">
        <v>503</v>
      </c>
      <c r="B502" s="5">
        <v>503</v>
      </c>
      <c r="C502" s="3" t="s">
        <v>53</v>
      </c>
      <c r="D502" s="3" t="s">
        <v>131</v>
      </c>
      <c r="E502" s="3" t="s">
        <v>53</v>
      </c>
      <c r="F502" s="3" t="s">
        <v>63</v>
      </c>
      <c r="G502" s="3" t="s">
        <v>53</v>
      </c>
      <c r="H502" s="12">
        <v>42272</v>
      </c>
      <c r="I502" s="3" t="s">
        <v>53</v>
      </c>
      <c r="J502" s="3" t="s">
        <v>53</v>
      </c>
      <c r="K502" s="3" t="s">
        <v>53</v>
      </c>
      <c r="L502" s="3" t="s">
        <v>131</v>
      </c>
      <c r="M502" s="3" t="s">
        <v>53</v>
      </c>
      <c r="N502" s="3" t="s">
        <v>297</v>
      </c>
      <c r="O502" s="3" t="s">
        <v>53</v>
      </c>
      <c r="P502" s="3" t="s">
        <v>53</v>
      </c>
      <c r="Q502" s="3" t="s">
        <v>53</v>
      </c>
      <c r="R502" s="3" t="s">
        <v>53</v>
      </c>
    </row>
    <row r="503" spans="1:18" x14ac:dyDescent="0.25">
      <c r="A503" s="3">
        <v>504</v>
      </c>
      <c r="B503" s="5">
        <v>504</v>
      </c>
      <c r="C503" s="3" t="s">
        <v>53</v>
      </c>
      <c r="D503" s="3" t="s">
        <v>111</v>
      </c>
      <c r="E503" s="3" t="s">
        <v>53</v>
      </c>
      <c r="F503" s="3" t="s">
        <v>63</v>
      </c>
      <c r="G503" s="3" t="s">
        <v>53</v>
      </c>
      <c r="H503" s="12">
        <v>42272</v>
      </c>
      <c r="I503" s="3" t="s">
        <v>53</v>
      </c>
      <c r="J503" s="3" t="s">
        <v>53</v>
      </c>
      <c r="K503" s="3" t="s">
        <v>53</v>
      </c>
      <c r="L503" s="3" t="s">
        <v>111</v>
      </c>
      <c r="M503" s="3" t="s">
        <v>53</v>
      </c>
      <c r="N503" s="3" t="s">
        <v>113</v>
      </c>
      <c r="O503" s="3" t="s">
        <v>53</v>
      </c>
      <c r="P503" s="3" t="s">
        <v>53</v>
      </c>
      <c r="Q503" s="3" t="s">
        <v>53</v>
      </c>
      <c r="R503" s="3" t="s">
        <v>53</v>
      </c>
    </row>
    <row r="504" spans="1:18" x14ac:dyDescent="0.25">
      <c r="A504" s="3">
        <v>505</v>
      </c>
      <c r="B504" s="5">
        <v>505</v>
      </c>
      <c r="C504" s="3" t="s">
        <v>53</v>
      </c>
      <c r="D504" s="3" t="s">
        <v>111</v>
      </c>
      <c r="E504" s="3" t="s">
        <v>53</v>
      </c>
      <c r="F504" s="3" t="s">
        <v>63</v>
      </c>
      <c r="G504" s="3" t="s">
        <v>53</v>
      </c>
      <c r="H504" s="12">
        <v>42272</v>
      </c>
      <c r="I504" s="3" t="s">
        <v>53</v>
      </c>
      <c r="J504" s="3" t="s">
        <v>53</v>
      </c>
      <c r="K504" s="3" t="s">
        <v>53</v>
      </c>
      <c r="L504" s="3" t="s">
        <v>111</v>
      </c>
      <c r="M504" s="3" t="s">
        <v>53</v>
      </c>
      <c r="N504" s="3" t="s">
        <v>179</v>
      </c>
      <c r="O504" s="3" t="s">
        <v>53</v>
      </c>
      <c r="P504" s="3" t="s">
        <v>53</v>
      </c>
      <c r="Q504" s="3" t="s">
        <v>53</v>
      </c>
      <c r="R504" s="3" t="s">
        <v>53</v>
      </c>
    </row>
    <row r="505" spans="1:18" x14ac:dyDescent="0.25">
      <c r="A505" s="3">
        <v>506</v>
      </c>
      <c r="B505" s="5">
        <v>506</v>
      </c>
      <c r="C505" s="3" t="s">
        <v>53</v>
      </c>
      <c r="D505" s="3" t="s">
        <v>131</v>
      </c>
      <c r="E505" s="3" t="s">
        <v>53</v>
      </c>
      <c r="F505" s="3" t="s">
        <v>63</v>
      </c>
      <c r="G505" s="3" t="s">
        <v>53</v>
      </c>
      <c r="H505" s="12">
        <v>42272</v>
      </c>
      <c r="I505" s="3" t="s">
        <v>53</v>
      </c>
      <c r="J505" s="3" t="s">
        <v>53</v>
      </c>
      <c r="K505" s="3" t="s">
        <v>53</v>
      </c>
      <c r="L505" s="3" t="s">
        <v>131</v>
      </c>
      <c r="M505" s="3" t="s">
        <v>53</v>
      </c>
      <c r="N505" s="3" t="s">
        <v>281</v>
      </c>
      <c r="O505" s="3" t="s">
        <v>53</v>
      </c>
      <c r="P505" s="3" t="s">
        <v>53</v>
      </c>
      <c r="Q505" s="3" t="s">
        <v>53</v>
      </c>
      <c r="R505" s="3" t="s">
        <v>53</v>
      </c>
    </row>
    <row r="506" spans="1:18" x14ac:dyDescent="0.25">
      <c r="A506" s="3">
        <v>507</v>
      </c>
      <c r="B506" s="5">
        <v>507</v>
      </c>
      <c r="C506" s="3" t="s">
        <v>53</v>
      </c>
      <c r="D506" s="3" t="s">
        <v>131</v>
      </c>
      <c r="E506" s="3" t="s">
        <v>53</v>
      </c>
      <c r="F506" s="3" t="s">
        <v>63</v>
      </c>
      <c r="G506" s="3" t="s">
        <v>53</v>
      </c>
      <c r="H506" s="12">
        <v>42272</v>
      </c>
      <c r="I506" s="3" t="s">
        <v>53</v>
      </c>
      <c r="J506" s="3" t="s">
        <v>53</v>
      </c>
      <c r="K506" s="3" t="s">
        <v>53</v>
      </c>
      <c r="L506" s="3" t="s">
        <v>131</v>
      </c>
      <c r="M506" s="3" t="s">
        <v>53</v>
      </c>
      <c r="N506" s="3" t="s">
        <v>281</v>
      </c>
      <c r="O506" s="3" t="s">
        <v>53</v>
      </c>
      <c r="P506" s="3" t="s">
        <v>53</v>
      </c>
      <c r="Q506" s="3" t="s">
        <v>53</v>
      </c>
      <c r="R506" s="3" t="s">
        <v>53</v>
      </c>
    </row>
    <row r="507" spans="1:18" x14ac:dyDescent="0.25">
      <c r="A507" s="3">
        <v>508</v>
      </c>
      <c r="B507" s="5">
        <v>508</v>
      </c>
      <c r="C507" s="3" t="s">
        <v>169</v>
      </c>
      <c r="D507" s="3" t="s">
        <v>61</v>
      </c>
      <c r="E507" s="3" t="s">
        <v>765</v>
      </c>
      <c r="F507" s="3" t="s">
        <v>63</v>
      </c>
      <c r="G507" s="3" t="s">
        <v>64</v>
      </c>
      <c r="H507" s="12">
        <v>42272</v>
      </c>
      <c r="I507" s="3" t="s">
        <v>53</v>
      </c>
      <c r="J507" s="3" t="s">
        <v>53</v>
      </c>
      <c r="K507" s="3" t="s">
        <v>53</v>
      </c>
      <c r="L507" s="3" t="s">
        <v>61</v>
      </c>
      <c r="M507" s="3" t="s">
        <v>53</v>
      </c>
      <c r="N507" s="3" t="s">
        <v>1197</v>
      </c>
      <c r="O507" s="3" t="s">
        <v>53</v>
      </c>
      <c r="P507" s="3" t="s">
        <v>53</v>
      </c>
      <c r="Q507" s="3" t="s">
        <v>53</v>
      </c>
      <c r="R507" s="3" t="s">
        <v>53</v>
      </c>
    </row>
    <row r="508" spans="1:18" x14ac:dyDescent="0.25">
      <c r="A508" s="3">
        <v>509</v>
      </c>
      <c r="B508" s="5">
        <v>509</v>
      </c>
      <c r="C508" s="3" t="s">
        <v>2410</v>
      </c>
      <c r="D508" s="3" t="s">
        <v>61</v>
      </c>
      <c r="E508" s="3" t="s">
        <v>2411</v>
      </c>
      <c r="F508" s="3" t="s">
        <v>63</v>
      </c>
      <c r="G508" s="3" t="s">
        <v>64</v>
      </c>
      <c r="H508" s="12">
        <v>42272</v>
      </c>
      <c r="I508" s="3" t="s">
        <v>53</v>
      </c>
      <c r="J508" s="3" t="s">
        <v>53</v>
      </c>
      <c r="K508" s="3" t="s">
        <v>53</v>
      </c>
      <c r="L508" s="3" t="s">
        <v>61</v>
      </c>
      <c r="M508" s="3" t="s">
        <v>53</v>
      </c>
      <c r="N508" s="3" t="s">
        <v>67</v>
      </c>
      <c r="O508" s="3" t="s">
        <v>53</v>
      </c>
      <c r="P508" s="3" t="s">
        <v>53</v>
      </c>
      <c r="Q508" s="3" t="s">
        <v>53</v>
      </c>
      <c r="R508" s="3" t="s">
        <v>53</v>
      </c>
    </row>
    <row r="509" spans="1:18" x14ac:dyDescent="0.25">
      <c r="A509" s="3">
        <v>510</v>
      </c>
      <c r="B509" s="5">
        <v>510</v>
      </c>
      <c r="C509" s="3" t="s">
        <v>53</v>
      </c>
      <c r="D509" s="3" t="s">
        <v>61</v>
      </c>
      <c r="E509" s="3" t="s">
        <v>2418</v>
      </c>
      <c r="F509" s="3" t="s">
        <v>63</v>
      </c>
      <c r="G509" s="3" t="s">
        <v>64</v>
      </c>
      <c r="H509" s="12">
        <v>42272</v>
      </c>
      <c r="I509" s="3" t="s">
        <v>53</v>
      </c>
      <c r="J509" s="3" t="s">
        <v>53</v>
      </c>
      <c r="K509" s="3" t="s">
        <v>53</v>
      </c>
      <c r="L509" s="3" t="s">
        <v>61</v>
      </c>
      <c r="M509" s="3" t="s">
        <v>53</v>
      </c>
      <c r="N509" s="3" t="s">
        <v>67</v>
      </c>
      <c r="O509" s="3" t="s">
        <v>53</v>
      </c>
      <c r="P509" s="3" t="s">
        <v>53</v>
      </c>
      <c r="Q509" s="3" t="s">
        <v>53</v>
      </c>
      <c r="R509" s="3" t="s">
        <v>53</v>
      </c>
    </row>
    <row r="510" spans="1:18" x14ac:dyDescent="0.25">
      <c r="A510" s="3">
        <v>511</v>
      </c>
      <c r="B510" s="5">
        <v>511</v>
      </c>
      <c r="C510" s="3" t="s">
        <v>53</v>
      </c>
      <c r="D510" s="3" t="s">
        <v>61</v>
      </c>
      <c r="E510" s="3" t="s">
        <v>2428</v>
      </c>
      <c r="F510" s="3" t="s">
        <v>63</v>
      </c>
      <c r="G510" s="3" t="s">
        <v>64</v>
      </c>
      <c r="H510" s="12">
        <v>42272</v>
      </c>
      <c r="I510" s="3" t="s">
        <v>53</v>
      </c>
      <c r="J510" s="3" t="s">
        <v>53</v>
      </c>
      <c r="K510" s="3" t="s">
        <v>53</v>
      </c>
      <c r="L510" s="3" t="s">
        <v>61</v>
      </c>
      <c r="M510" s="3" t="s">
        <v>53</v>
      </c>
      <c r="N510" s="3" t="s">
        <v>67</v>
      </c>
      <c r="O510" s="3" t="s">
        <v>53</v>
      </c>
      <c r="P510" s="3" t="s">
        <v>53</v>
      </c>
      <c r="Q510" s="3" t="s">
        <v>53</v>
      </c>
      <c r="R510" s="3" t="s">
        <v>53</v>
      </c>
    </row>
    <row r="511" spans="1:18" x14ac:dyDescent="0.25">
      <c r="A511" s="3">
        <v>512</v>
      </c>
      <c r="B511" s="5">
        <v>513</v>
      </c>
      <c r="C511" s="3" t="s">
        <v>53</v>
      </c>
      <c r="D511" s="3" t="s">
        <v>61</v>
      </c>
      <c r="E511" s="3" t="s">
        <v>2432</v>
      </c>
      <c r="F511" s="3" t="s">
        <v>63</v>
      </c>
      <c r="G511" s="3" t="s">
        <v>64</v>
      </c>
      <c r="H511" s="12">
        <v>42272</v>
      </c>
      <c r="I511" s="3" t="s">
        <v>53</v>
      </c>
      <c r="J511" s="3" t="s">
        <v>53</v>
      </c>
      <c r="K511" s="3" t="s">
        <v>53</v>
      </c>
      <c r="L511" s="3" t="s">
        <v>61</v>
      </c>
      <c r="M511" s="3" t="s">
        <v>53</v>
      </c>
      <c r="N511" s="3" t="s">
        <v>173</v>
      </c>
      <c r="O511" s="3" t="s">
        <v>53</v>
      </c>
      <c r="P511" s="3" t="s">
        <v>53</v>
      </c>
      <c r="Q511" s="3" t="s">
        <v>53</v>
      </c>
      <c r="R511" s="3" t="s">
        <v>53</v>
      </c>
    </row>
    <row r="512" spans="1:18" x14ac:dyDescent="0.25">
      <c r="A512" s="3">
        <v>513</v>
      </c>
      <c r="B512" s="5">
        <v>514</v>
      </c>
      <c r="C512" s="3" t="s">
        <v>53</v>
      </c>
      <c r="D512" s="3" t="s">
        <v>111</v>
      </c>
      <c r="E512" s="3" t="s">
        <v>301</v>
      </c>
      <c r="F512" s="3" t="s">
        <v>63</v>
      </c>
      <c r="G512" s="3" t="s">
        <v>64</v>
      </c>
      <c r="H512" s="12">
        <v>42272</v>
      </c>
      <c r="I512" s="3" t="s">
        <v>53</v>
      </c>
      <c r="J512" s="3" t="s">
        <v>53</v>
      </c>
      <c r="K512" s="3" t="s">
        <v>53</v>
      </c>
      <c r="L512" s="3" t="s">
        <v>111</v>
      </c>
      <c r="M512" s="3" t="s">
        <v>53</v>
      </c>
      <c r="N512" s="3" t="s">
        <v>516</v>
      </c>
      <c r="O512" s="3" t="s">
        <v>53</v>
      </c>
      <c r="P512" s="3" t="s">
        <v>53</v>
      </c>
      <c r="Q512" s="3" t="s">
        <v>53</v>
      </c>
      <c r="R512" s="3" t="s">
        <v>53</v>
      </c>
    </row>
    <row r="513" spans="1:18" x14ac:dyDescent="0.25">
      <c r="A513" s="3">
        <v>514</v>
      </c>
      <c r="B513" s="5">
        <v>515</v>
      </c>
      <c r="C513" s="3" t="s">
        <v>53</v>
      </c>
      <c r="D513" s="3" t="s">
        <v>485</v>
      </c>
      <c r="E513" s="3" t="s">
        <v>53</v>
      </c>
      <c r="F513" s="3" t="s">
        <v>63</v>
      </c>
      <c r="G513" s="3" t="s">
        <v>53</v>
      </c>
      <c r="H513" s="12">
        <v>42272</v>
      </c>
      <c r="I513" s="3" t="s">
        <v>53</v>
      </c>
      <c r="J513" s="3" t="s">
        <v>53</v>
      </c>
      <c r="K513" s="3" t="s">
        <v>53</v>
      </c>
      <c r="L513" s="3" t="s">
        <v>485</v>
      </c>
      <c r="M513" s="3" t="s">
        <v>53</v>
      </c>
      <c r="N513" s="3" t="s">
        <v>2452</v>
      </c>
      <c r="O513" s="3" t="s">
        <v>53</v>
      </c>
      <c r="P513" s="3" t="s">
        <v>53</v>
      </c>
      <c r="Q513" s="3" t="s">
        <v>53</v>
      </c>
      <c r="R513" s="3" t="s">
        <v>53</v>
      </c>
    </row>
    <row r="514" spans="1:18" x14ac:dyDescent="0.25">
      <c r="A514" s="3">
        <v>515</v>
      </c>
      <c r="B514" s="5">
        <v>516</v>
      </c>
      <c r="C514" s="3" t="s">
        <v>53</v>
      </c>
      <c r="D514" s="3" t="s">
        <v>61</v>
      </c>
      <c r="E514" s="3" t="s">
        <v>53</v>
      </c>
      <c r="F514" s="3" t="s">
        <v>63</v>
      </c>
      <c r="G514" s="3" t="s">
        <v>53</v>
      </c>
      <c r="H514" s="12">
        <v>42272</v>
      </c>
      <c r="I514" s="3" t="s">
        <v>53</v>
      </c>
      <c r="J514" s="3" t="s">
        <v>53</v>
      </c>
      <c r="K514" s="3" t="s">
        <v>53</v>
      </c>
      <c r="L514" s="3" t="s">
        <v>53</v>
      </c>
      <c r="M514" s="3" t="s">
        <v>53</v>
      </c>
      <c r="N514" s="3" t="s">
        <v>53</v>
      </c>
      <c r="O514" s="3" t="s">
        <v>53</v>
      </c>
      <c r="P514" s="3" t="s">
        <v>53</v>
      </c>
      <c r="Q514" s="3" t="s">
        <v>53</v>
      </c>
      <c r="R514" s="3" t="s">
        <v>53</v>
      </c>
    </row>
    <row r="515" spans="1:18" x14ac:dyDescent="0.25">
      <c r="A515" s="3">
        <v>516</v>
      </c>
      <c r="B515" s="5">
        <v>517</v>
      </c>
      <c r="C515" s="3" t="s">
        <v>2465</v>
      </c>
      <c r="D515" s="3" t="s">
        <v>485</v>
      </c>
      <c r="E515" s="3" t="s">
        <v>2466</v>
      </c>
      <c r="F515" s="3" t="s">
        <v>63</v>
      </c>
      <c r="G515" s="3" t="s">
        <v>53</v>
      </c>
      <c r="H515" s="12">
        <v>42272</v>
      </c>
      <c r="I515" s="3" t="s">
        <v>53</v>
      </c>
      <c r="J515" s="3" t="s">
        <v>53</v>
      </c>
      <c r="K515" s="3" t="s">
        <v>53</v>
      </c>
      <c r="L515" s="3" t="s">
        <v>485</v>
      </c>
      <c r="M515" s="3" t="s">
        <v>53</v>
      </c>
      <c r="N515" s="3" t="s">
        <v>1810</v>
      </c>
      <c r="O515" s="3" t="s">
        <v>53</v>
      </c>
      <c r="P515" s="3" t="s">
        <v>53</v>
      </c>
      <c r="Q515" s="3" t="s">
        <v>53</v>
      </c>
      <c r="R515" s="3" t="s">
        <v>53</v>
      </c>
    </row>
    <row r="516" spans="1:18" x14ac:dyDescent="0.25">
      <c r="A516" s="3">
        <v>517</v>
      </c>
      <c r="B516" s="5">
        <v>518</v>
      </c>
      <c r="C516" s="3" t="s">
        <v>53</v>
      </c>
      <c r="D516" s="3" t="s">
        <v>61</v>
      </c>
      <c r="E516" s="3" t="s">
        <v>2486</v>
      </c>
      <c r="F516" s="3" t="s">
        <v>63</v>
      </c>
      <c r="G516" s="3" t="s">
        <v>64</v>
      </c>
      <c r="H516" s="12">
        <v>42272</v>
      </c>
      <c r="I516" s="3" t="s">
        <v>53</v>
      </c>
      <c r="J516" s="3" t="s">
        <v>53</v>
      </c>
      <c r="K516" s="3" t="s">
        <v>53</v>
      </c>
      <c r="L516" s="3" t="s">
        <v>61</v>
      </c>
      <c r="M516" s="3" t="s">
        <v>53</v>
      </c>
      <c r="N516" s="3" t="s">
        <v>66</v>
      </c>
      <c r="O516" s="3" t="s">
        <v>53</v>
      </c>
      <c r="P516" s="3" t="s">
        <v>53</v>
      </c>
      <c r="Q516" s="3" t="s">
        <v>53</v>
      </c>
      <c r="R516" s="3" t="s">
        <v>53</v>
      </c>
    </row>
    <row r="517" spans="1:18" x14ac:dyDescent="0.25">
      <c r="A517" s="3">
        <v>518</v>
      </c>
      <c r="B517" s="5">
        <v>519</v>
      </c>
      <c r="C517" s="3" t="s">
        <v>53</v>
      </c>
      <c r="D517" s="3" t="s">
        <v>111</v>
      </c>
      <c r="E517" s="3" t="s">
        <v>2489</v>
      </c>
      <c r="F517" s="3" t="s">
        <v>63</v>
      </c>
      <c r="G517" s="3" t="s">
        <v>64</v>
      </c>
      <c r="H517" s="12">
        <v>42272</v>
      </c>
      <c r="I517" s="3" t="s">
        <v>53</v>
      </c>
      <c r="J517" s="3" t="s">
        <v>53</v>
      </c>
      <c r="K517" s="3" t="s">
        <v>53</v>
      </c>
      <c r="L517" s="3" t="s">
        <v>111</v>
      </c>
      <c r="M517" s="3" t="s">
        <v>53</v>
      </c>
      <c r="N517" s="3" t="s">
        <v>354</v>
      </c>
      <c r="O517" s="3" t="s">
        <v>53</v>
      </c>
      <c r="P517" s="3" t="s">
        <v>53</v>
      </c>
      <c r="Q517" s="3" t="s">
        <v>53</v>
      </c>
      <c r="R517" s="3" t="s">
        <v>53</v>
      </c>
    </row>
    <row r="518" spans="1:18" x14ac:dyDescent="0.25">
      <c r="A518" s="3">
        <v>519</v>
      </c>
      <c r="B518" s="5">
        <v>520</v>
      </c>
      <c r="C518" s="3" t="s">
        <v>53</v>
      </c>
      <c r="D518" s="3" t="s">
        <v>61</v>
      </c>
      <c r="E518" s="3" t="s">
        <v>2489</v>
      </c>
      <c r="F518" s="3" t="s">
        <v>63</v>
      </c>
      <c r="G518" s="3" t="s">
        <v>64</v>
      </c>
      <c r="H518" s="12">
        <v>42272</v>
      </c>
      <c r="I518" s="3" t="s">
        <v>53</v>
      </c>
      <c r="J518" s="3" t="s">
        <v>53</v>
      </c>
      <c r="K518" s="3" t="s">
        <v>53</v>
      </c>
      <c r="L518" s="3" t="s">
        <v>61</v>
      </c>
      <c r="M518" s="3" t="s">
        <v>53</v>
      </c>
      <c r="N518" s="3" t="s">
        <v>67</v>
      </c>
      <c r="O518" s="3" t="s">
        <v>53</v>
      </c>
      <c r="P518" s="3" t="s">
        <v>53</v>
      </c>
      <c r="Q518" s="3" t="s">
        <v>53</v>
      </c>
      <c r="R518" s="3" t="s">
        <v>53</v>
      </c>
    </row>
    <row r="519" spans="1:18" x14ac:dyDescent="0.25">
      <c r="A519" s="3">
        <v>520</v>
      </c>
      <c r="B519" s="5">
        <v>521</v>
      </c>
      <c r="C519" s="3" t="s">
        <v>53</v>
      </c>
      <c r="D519" s="3" t="s">
        <v>485</v>
      </c>
      <c r="E519" s="3" t="s">
        <v>53</v>
      </c>
      <c r="F519" s="3" t="s">
        <v>63</v>
      </c>
      <c r="G519" s="3" t="s">
        <v>53</v>
      </c>
      <c r="H519" s="12">
        <v>42272</v>
      </c>
      <c r="I519" s="3" t="s">
        <v>53</v>
      </c>
      <c r="J519" s="3" t="s">
        <v>53</v>
      </c>
      <c r="K519" s="3" t="s">
        <v>53</v>
      </c>
      <c r="L519" s="3" t="s">
        <v>485</v>
      </c>
      <c r="M519" s="3" t="s">
        <v>53</v>
      </c>
      <c r="N519" s="3" t="s">
        <v>2452</v>
      </c>
      <c r="O519" s="3" t="s">
        <v>53</v>
      </c>
      <c r="P519" s="3" t="s">
        <v>53</v>
      </c>
      <c r="Q519" s="3" t="s">
        <v>53</v>
      </c>
      <c r="R519" s="3" t="s">
        <v>53</v>
      </c>
    </row>
    <row r="520" spans="1:18" x14ac:dyDescent="0.25">
      <c r="A520" s="3">
        <v>522</v>
      </c>
      <c r="B520" s="5">
        <v>522</v>
      </c>
      <c r="C520" s="3" t="s">
        <v>53</v>
      </c>
      <c r="D520" s="3" t="s">
        <v>76</v>
      </c>
      <c r="E520" s="3" t="s">
        <v>53</v>
      </c>
      <c r="F520" s="3" t="s">
        <v>63</v>
      </c>
      <c r="G520" s="3" t="s">
        <v>53</v>
      </c>
      <c r="H520" s="12">
        <v>42272</v>
      </c>
      <c r="I520" s="3" t="s">
        <v>53</v>
      </c>
      <c r="J520" s="3" t="s">
        <v>53</v>
      </c>
      <c r="K520" s="3" t="s">
        <v>53</v>
      </c>
      <c r="L520" s="3" t="s">
        <v>76</v>
      </c>
      <c r="M520" s="3" t="s">
        <v>53</v>
      </c>
      <c r="N520" s="3" t="s">
        <v>79</v>
      </c>
      <c r="O520" s="3" t="s">
        <v>53</v>
      </c>
      <c r="P520" s="3" t="s">
        <v>53</v>
      </c>
      <c r="Q520" s="3" t="s">
        <v>53</v>
      </c>
      <c r="R520" s="3" t="s">
        <v>53</v>
      </c>
    </row>
    <row r="521" spans="1:18" x14ac:dyDescent="0.25">
      <c r="A521" s="3">
        <v>525</v>
      </c>
      <c r="B521" s="5">
        <v>523</v>
      </c>
      <c r="C521" s="3" t="s">
        <v>300</v>
      </c>
      <c r="D521" s="3" t="s">
        <v>61</v>
      </c>
      <c r="E521" s="3" t="s">
        <v>1273</v>
      </c>
      <c r="F521" s="3" t="s">
        <v>63</v>
      </c>
      <c r="G521" s="3" t="s">
        <v>64</v>
      </c>
      <c r="H521" s="12">
        <v>42272</v>
      </c>
      <c r="I521" s="3" t="s">
        <v>53</v>
      </c>
      <c r="J521" s="3" t="s">
        <v>53</v>
      </c>
      <c r="K521" s="3" t="s">
        <v>53</v>
      </c>
      <c r="L521" s="3" t="s">
        <v>61</v>
      </c>
      <c r="M521" s="3" t="s">
        <v>53</v>
      </c>
      <c r="N521" s="3" t="s">
        <v>302</v>
      </c>
      <c r="O521" s="3" t="s">
        <v>53</v>
      </c>
      <c r="P521" s="3" t="s">
        <v>53</v>
      </c>
      <c r="Q521" s="3" t="s">
        <v>53</v>
      </c>
      <c r="R521" s="3" t="s">
        <v>53</v>
      </c>
    </row>
    <row r="522" spans="1:18" x14ac:dyDescent="0.25">
      <c r="A522" s="3">
        <v>526</v>
      </c>
      <c r="B522" s="5">
        <v>524</v>
      </c>
      <c r="C522" s="3" t="s">
        <v>530</v>
      </c>
      <c r="D522" s="3" t="s">
        <v>61</v>
      </c>
      <c r="E522" s="3" t="s">
        <v>1274</v>
      </c>
      <c r="F522" s="3" t="s">
        <v>63</v>
      </c>
      <c r="G522" s="3" t="s">
        <v>64</v>
      </c>
      <c r="H522" s="12">
        <v>42272</v>
      </c>
      <c r="I522" s="3" t="s">
        <v>53</v>
      </c>
      <c r="J522" s="3" t="s">
        <v>53</v>
      </c>
      <c r="K522" s="3" t="s">
        <v>53</v>
      </c>
      <c r="L522" s="3" t="s">
        <v>61</v>
      </c>
      <c r="M522" s="3" t="s">
        <v>53</v>
      </c>
      <c r="N522" s="3" t="s">
        <v>173</v>
      </c>
      <c r="O522" s="3" t="s">
        <v>53</v>
      </c>
      <c r="P522" s="3" t="s">
        <v>53</v>
      </c>
      <c r="Q522" s="3" t="s">
        <v>53</v>
      </c>
      <c r="R522" s="3" t="s">
        <v>53</v>
      </c>
    </row>
    <row r="523" spans="1:18" x14ac:dyDescent="0.25">
      <c r="A523" s="3">
        <v>527</v>
      </c>
      <c r="B523" s="5">
        <v>525</v>
      </c>
      <c r="C523" s="3" t="s">
        <v>53</v>
      </c>
      <c r="D523" s="3" t="s">
        <v>485</v>
      </c>
      <c r="E523" s="3" t="s">
        <v>2543</v>
      </c>
      <c r="F523" s="3" t="s">
        <v>63</v>
      </c>
      <c r="G523" s="3" t="s">
        <v>53</v>
      </c>
      <c r="H523" s="12">
        <v>42272</v>
      </c>
      <c r="I523" s="3" t="s">
        <v>53</v>
      </c>
      <c r="J523" s="3" t="s">
        <v>53</v>
      </c>
      <c r="K523" s="3" t="s">
        <v>53</v>
      </c>
      <c r="L523" s="3" t="s">
        <v>485</v>
      </c>
      <c r="M523" s="3" t="s">
        <v>53</v>
      </c>
      <c r="N523" s="3" t="s">
        <v>2452</v>
      </c>
      <c r="O523" s="3" t="s">
        <v>53</v>
      </c>
      <c r="P523" s="3" t="s">
        <v>53</v>
      </c>
      <c r="Q523" s="3" t="s">
        <v>53</v>
      </c>
      <c r="R523" s="3" t="s">
        <v>53</v>
      </c>
    </row>
    <row r="524" spans="1:18" x14ac:dyDescent="0.25">
      <c r="A524" s="3">
        <v>528</v>
      </c>
      <c r="B524" s="5">
        <v>526</v>
      </c>
      <c r="C524" s="3" t="s">
        <v>53</v>
      </c>
      <c r="D524" s="3" t="s">
        <v>485</v>
      </c>
      <c r="E524" s="3" t="s">
        <v>53</v>
      </c>
      <c r="F524" s="3" t="s">
        <v>63</v>
      </c>
      <c r="G524" s="3" t="s">
        <v>53</v>
      </c>
      <c r="H524" s="12">
        <v>42272</v>
      </c>
      <c r="I524" s="3" t="s">
        <v>53</v>
      </c>
      <c r="J524" s="3" t="s">
        <v>53</v>
      </c>
      <c r="K524" s="3" t="s">
        <v>53</v>
      </c>
      <c r="L524" s="3" t="s">
        <v>485</v>
      </c>
      <c r="M524" s="3" t="s">
        <v>53</v>
      </c>
      <c r="N524" s="3" t="s">
        <v>2452</v>
      </c>
      <c r="O524" s="3" t="s">
        <v>53</v>
      </c>
      <c r="P524" s="3" t="s">
        <v>53</v>
      </c>
      <c r="Q524" s="3" t="s">
        <v>53</v>
      </c>
      <c r="R524" s="3" t="s">
        <v>53</v>
      </c>
    </row>
    <row r="525" spans="1:18" x14ac:dyDescent="0.25">
      <c r="A525" s="3">
        <v>529</v>
      </c>
      <c r="B525" s="5">
        <v>527</v>
      </c>
      <c r="C525" s="3" t="s">
        <v>53</v>
      </c>
      <c r="D525" s="3" t="s">
        <v>111</v>
      </c>
      <c r="E525" s="3" t="s">
        <v>2546</v>
      </c>
      <c r="F525" s="3" t="s">
        <v>63</v>
      </c>
      <c r="G525" s="3" t="s">
        <v>64</v>
      </c>
      <c r="H525" s="12">
        <v>42272</v>
      </c>
      <c r="I525" s="3" t="s">
        <v>53</v>
      </c>
      <c r="J525" s="3" t="s">
        <v>53</v>
      </c>
      <c r="K525" s="3" t="s">
        <v>53</v>
      </c>
      <c r="L525" s="3" t="s">
        <v>111</v>
      </c>
      <c r="M525" s="3" t="s">
        <v>53</v>
      </c>
      <c r="N525" s="3" t="s">
        <v>494</v>
      </c>
      <c r="O525" s="3" t="s">
        <v>53</v>
      </c>
      <c r="P525" s="3" t="s">
        <v>53</v>
      </c>
      <c r="Q525" s="3" t="s">
        <v>53</v>
      </c>
      <c r="R525" s="3" t="s">
        <v>53</v>
      </c>
    </row>
    <row r="526" spans="1:18" x14ac:dyDescent="0.25">
      <c r="A526" s="3">
        <v>531</v>
      </c>
      <c r="B526" s="5">
        <v>528</v>
      </c>
      <c r="C526" s="3" t="s">
        <v>53</v>
      </c>
      <c r="D526" s="3" t="s">
        <v>485</v>
      </c>
      <c r="E526" s="3" t="s">
        <v>2490</v>
      </c>
      <c r="F526" s="3" t="s">
        <v>63</v>
      </c>
      <c r="G526" s="3" t="s">
        <v>53</v>
      </c>
      <c r="H526" s="12">
        <v>42272</v>
      </c>
      <c r="I526" s="3" t="s">
        <v>53</v>
      </c>
      <c r="J526" s="3" t="s">
        <v>53</v>
      </c>
      <c r="K526" s="3" t="s">
        <v>53</v>
      </c>
      <c r="L526" s="3" t="s">
        <v>485</v>
      </c>
      <c r="M526" s="3" t="s">
        <v>53</v>
      </c>
      <c r="N526" s="3" t="s">
        <v>2566</v>
      </c>
      <c r="O526" s="3" t="s">
        <v>53</v>
      </c>
      <c r="P526" s="3" t="s">
        <v>53</v>
      </c>
      <c r="Q526" s="3" t="s">
        <v>53</v>
      </c>
      <c r="R526" s="3" t="s">
        <v>53</v>
      </c>
    </row>
    <row r="527" spans="1:18" x14ac:dyDescent="0.25">
      <c r="A527" s="3">
        <v>530</v>
      </c>
      <c r="B527" s="5">
        <v>529</v>
      </c>
      <c r="C527" s="3" t="s">
        <v>53</v>
      </c>
      <c r="D527" s="3" t="s">
        <v>111</v>
      </c>
      <c r="E527" s="3" t="s">
        <v>2568</v>
      </c>
      <c r="F527" s="3" t="s">
        <v>63</v>
      </c>
      <c r="G527" s="3" t="s">
        <v>64</v>
      </c>
      <c r="H527" s="12">
        <v>42272</v>
      </c>
      <c r="I527" s="3" t="s">
        <v>53</v>
      </c>
      <c r="J527" s="3" t="s">
        <v>53</v>
      </c>
      <c r="K527" s="3" t="s">
        <v>53</v>
      </c>
      <c r="L527" s="3" t="s">
        <v>111</v>
      </c>
      <c r="M527" s="3" t="s">
        <v>53</v>
      </c>
      <c r="N527" s="3" t="s">
        <v>494</v>
      </c>
      <c r="O527" s="3" t="s">
        <v>53</v>
      </c>
      <c r="P527" s="3" t="s">
        <v>53</v>
      </c>
      <c r="Q527" s="3" t="s">
        <v>53</v>
      </c>
      <c r="R527" s="3" t="s">
        <v>53</v>
      </c>
    </row>
    <row r="528" spans="1:18" x14ac:dyDescent="0.25">
      <c r="A528" s="3">
        <v>544</v>
      </c>
      <c r="B528" s="5">
        <v>531</v>
      </c>
      <c r="C528" s="3" t="s">
        <v>53</v>
      </c>
      <c r="D528" s="3" t="s">
        <v>111</v>
      </c>
      <c r="E528" s="3" t="s">
        <v>2579</v>
      </c>
      <c r="F528" s="3" t="s">
        <v>63</v>
      </c>
      <c r="G528" s="3" t="s">
        <v>64</v>
      </c>
      <c r="H528" s="12">
        <v>42272</v>
      </c>
      <c r="I528" s="3" t="s">
        <v>53</v>
      </c>
      <c r="J528" s="3" t="s">
        <v>53</v>
      </c>
      <c r="K528" s="3" t="s">
        <v>53</v>
      </c>
      <c r="L528" s="3" t="s">
        <v>111</v>
      </c>
      <c r="M528" s="3" t="s">
        <v>53</v>
      </c>
      <c r="N528" s="3" t="s">
        <v>516</v>
      </c>
      <c r="O528" s="3" t="s">
        <v>53</v>
      </c>
      <c r="P528" s="3" t="s">
        <v>53</v>
      </c>
      <c r="Q528" s="3" t="s">
        <v>53</v>
      </c>
      <c r="R528" s="3" t="s">
        <v>53</v>
      </c>
    </row>
    <row r="529" spans="1:18" x14ac:dyDescent="0.25">
      <c r="A529" s="3">
        <v>532</v>
      </c>
      <c r="B529" s="5">
        <v>532</v>
      </c>
      <c r="C529" s="3" t="s">
        <v>53</v>
      </c>
      <c r="D529" s="3" t="s">
        <v>131</v>
      </c>
      <c r="E529" s="3" t="s">
        <v>2588</v>
      </c>
      <c r="F529" s="3" t="s">
        <v>63</v>
      </c>
      <c r="G529" s="3" t="s">
        <v>581</v>
      </c>
      <c r="H529" s="12">
        <v>42272</v>
      </c>
      <c r="I529" s="3" t="s">
        <v>53</v>
      </c>
      <c r="J529" s="3" t="s">
        <v>53</v>
      </c>
      <c r="K529" s="3" t="s">
        <v>53</v>
      </c>
      <c r="L529" s="3" t="s">
        <v>131</v>
      </c>
      <c r="M529" s="3" t="s">
        <v>53</v>
      </c>
      <c r="N529" s="3" t="s">
        <v>133</v>
      </c>
      <c r="O529" s="3" t="s">
        <v>53</v>
      </c>
      <c r="P529" s="3" t="s">
        <v>53</v>
      </c>
      <c r="Q529" s="3" t="s">
        <v>53</v>
      </c>
      <c r="R529" s="3" t="s">
        <v>53</v>
      </c>
    </row>
    <row r="530" spans="1:18" x14ac:dyDescent="0.25">
      <c r="A530" s="3">
        <v>533</v>
      </c>
      <c r="B530" s="5">
        <v>533</v>
      </c>
      <c r="C530" s="3" t="s">
        <v>53</v>
      </c>
      <c r="D530" s="3" t="s">
        <v>485</v>
      </c>
      <c r="E530" s="3" t="s">
        <v>53</v>
      </c>
      <c r="F530" s="3" t="s">
        <v>63</v>
      </c>
      <c r="G530" s="3" t="s">
        <v>53</v>
      </c>
      <c r="H530" s="12">
        <v>42272</v>
      </c>
      <c r="I530" s="3" t="s">
        <v>53</v>
      </c>
      <c r="J530" s="3" t="s">
        <v>53</v>
      </c>
      <c r="K530" s="3" t="s">
        <v>53</v>
      </c>
      <c r="L530" s="3" t="s">
        <v>485</v>
      </c>
      <c r="M530" s="3" t="s">
        <v>53</v>
      </c>
      <c r="N530" s="3" t="s">
        <v>1810</v>
      </c>
      <c r="O530" s="3" t="s">
        <v>53</v>
      </c>
      <c r="P530" s="3" t="s">
        <v>53</v>
      </c>
      <c r="Q530" s="3" t="s">
        <v>53</v>
      </c>
      <c r="R530" s="3" t="s">
        <v>53</v>
      </c>
    </row>
    <row r="531" spans="1:18" x14ac:dyDescent="0.25">
      <c r="A531" s="3">
        <v>534</v>
      </c>
      <c r="B531" s="5">
        <v>534</v>
      </c>
      <c r="C531" s="3" t="s">
        <v>53</v>
      </c>
      <c r="D531" s="3" t="s">
        <v>131</v>
      </c>
      <c r="E531" s="3" t="s">
        <v>2619</v>
      </c>
      <c r="F531" s="3" t="s">
        <v>63</v>
      </c>
      <c r="G531" s="3" t="s">
        <v>53</v>
      </c>
      <c r="H531" s="12">
        <v>42272</v>
      </c>
      <c r="I531" s="3" t="s">
        <v>53</v>
      </c>
      <c r="J531" s="3" t="s">
        <v>53</v>
      </c>
      <c r="K531" s="3" t="s">
        <v>53</v>
      </c>
      <c r="L531" s="3" t="s">
        <v>131</v>
      </c>
      <c r="M531" s="3" t="s">
        <v>53</v>
      </c>
      <c r="N531" s="3" t="s">
        <v>133</v>
      </c>
      <c r="O531" s="3" t="s">
        <v>53</v>
      </c>
      <c r="P531" s="3" t="s">
        <v>53</v>
      </c>
      <c r="Q531" s="3" t="s">
        <v>53</v>
      </c>
      <c r="R531" s="3" t="s">
        <v>53</v>
      </c>
    </row>
    <row r="532" spans="1:18" x14ac:dyDescent="0.25">
      <c r="A532" s="3">
        <v>535</v>
      </c>
      <c r="B532" s="5">
        <v>535</v>
      </c>
      <c r="C532" s="3" t="s">
        <v>53</v>
      </c>
      <c r="D532" s="3" t="s">
        <v>485</v>
      </c>
      <c r="E532" s="3" t="s">
        <v>2621</v>
      </c>
      <c r="F532" s="3" t="s">
        <v>63</v>
      </c>
      <c r="G532" s="3" t="s">
        <v>53</v>
      </c>
      <c r="H532" s="12">
        <v>42272</v>
      </c>
      <c r="I532" s="3" t="s">
        <v>53</v>
      </c>
      <c r="J532" s="3" t="s">
        <v>53</v>
      </c>
      <c r="K532" s="3" t="s">
        <v>53</v>
      </c>
      <c r="L532" s="3" t="s">
        <v>485</v>
      </c>
      <c r="M532" s="3" t="s">
        <v>53</v>
      </c>
      <c r="N532" s="3" t="s">
        <v>2452</v>
      </c>
      <c r="O532" s="3" t="s">
        <v>53</v>
      </c>
      <c r="P532" s="3" t="s">
        <v>53</v>
      </c>
      <c r="Q532" s="3" t="s">
        <v>53</v>
      </c>
      <c r="R532" s="3" t="s">
        <v>53</v>
      </c>
    </row>
    <row r="533" spans="1:18" x14ac:dyDescent="0.25">
      <c r="A533" s="3">
        <v>536</v>
      </c>
      <c r="B533" s="5">
        <v>536</v>
      </c>
      <c r="C533" s="3" t="s">
        <v>53</v>
      </c>
      <c r="D533" s="3" t="s">
        <v>321</v>
      </c>
      <c r="E533" s="3" t="s">
        <v>2628</v>
      </c>
      <c r="F533" s="3" t="s">
        <v>63</v>
      </c>
      <c r="G533" s="3" t="s">
        <v>53</v>
      </c>
      <c r="H533" s="12">
        <v>42272</v>
      </c>
      <c r="I533" s="3" t="s">
        <v>53</v>
      </c>
      <c r="J533" s="3" t="s">
        <v>53</v>
      </c>
      <c r="K533" s="3" t="s">
        <v>53</v>
      </c>
      <c r="L533" s="3" t="s">
        <v>321</v>
      </c>
      <c r="M533" s="3" t="s">
        <v>53</v>
      </c>
      <c r="N533" s="3" t="s">
        <v>2630</v>
      </c>
      <c r="O533" s="3" t="s">
        <v>53</v>
      </c>
      <c r="P533" s="3" t="s">
        <v>53</v>
      </c>
      <c r="Q533" s="3" t="s">
        <v>53</v>
      </c>
      <c r="R533" s="3" t="s">
        <v>53</v>
      </c>
    </row>
    <row r="534" spans="1:18" x14ac:dyDescent="0.25">
      <c r="A534" s="3">
        <v>537</v>
      </c>
      <c r="B534" s="5">
        <v>537</v>
      </c>
      <c r="C534" s="3" t="s">
        <v>53</v>
      </c>
      <c r="D534" s="3" t="s">
        <v>131</v>
      </c>
      <c r="E534" s="3" t="s">
        <v>2631</v>
      </c>
      <c r="F534" s="3" t="s">
        <v>63</v>
      </c>
      <c r="G534" s="3" t="s">
        <v>53</v>
      </c>
      <c r="H534" s="12">
        <v>42272</v>
      </c>
      <c r="I534" s="3" t="s">
        <v>53</v>
      </c>
      <c r="J534" s="3" t="s">
        <v>53</v>
      </c>
      <c r="K534" s="3" t="s">
        <v>53</v>
      </c>
      <c r="L534" s="3" t="s">
        <v>131</v>
      </c>
      <c r="M534" s="3" t="s">
        <v>53</v>
      </c>
      <c r="N534" s="3" t="s">
        <v>133</v>
      </c>
      <c r="O534" s="3" t="s">
        <v>53</v>
      </c>
      <c r="P534" s="3" t="s">
        <v>53</v>
      </c>
      <c r="Q534" s="3" t="s">
        <v>53</v>
      </c>
      <c r="R534" s="3" t="s">
        <v>53</v>
      </c>
    </row>
    <row r="535" spans="1:18" x14ac:dyDescent="0.25">
      <c r="A535" s="3">
        <v>543</v>
      </c>
      <c r="B535" s="5">
        <v>538</v>
      </c>
      <c r="C535" s="3" t="s">
        <v>53</v>
      </c>
      <c r="D535" s="3" t="s">
        <v>61</v>
      </c>
      <c r="E535" s="3" t="s">
        <v>1096</v>
      </c>
      <c r="F535" s="3" t="s">
        <v>63</v>
      </c>
      <c r="G535" s="3" t="s">
        <v>64</v>
      </c>
      <c r="H535" s="12">
        <v>42272</v>
      </c>
      <c r="I535" s="3" t="s">
        <v>53</v>
      </c>
      <c r="J535" s="3" t="s">
        <v>53</v>
      </c>
      <c r="K535" s="3" t="s">
        <v>53</v>
      </c>
      <c r="L535" s="3" t="s">
        <v>61</v>
      </c>
      <c r="M535" s="3" t="s">
        <v>53</v>
      </c>
      <c r="N535" s="3" t="s">
        <v>333</v>
      </c>
      <c r="O535" s="3" t="s">
        <v>53</v>
      </c>
      <c r="P535" s="3" t="s">
        <v>53</v>
      </c>
      <c r="Q535" s="3" t="s">
        <v>53</v>
      </c>
      <c r="R535" s="3" t="s">
        <v>53</v>
      </c>
    </row>
    <row r="536" spans="1:18" x14ac:dyDescent="0.25">
      <c r="A536" s="3">
        <v>539</v>
      </c>
      <c r="B536" s="5">
        <v>539</v>
      </c>
      <c r="C536" s="3" t="s">
        <v>53</v>
      </c>
      <c r="D536" s="3" t="s">
        <v>485</v>
      </c>
      <c r="E536" s="3" t="s">
        <v>53</v>
      </c>
      <c r="F536" s="3" t="s">
        <v>63</v>
      </c>
      <c r="G536" s="3" t="s">
        <v>53</v>
      </c>
      <c r="H536" s="12">
        <v>42272</v>
      </c>
      <c r="I536" s="3" t="s">
        <v>53</v>
      </c>
      <c r="J536" s="3" t="s">
        <v>53</v>
      </c>
      <c r="K536" s="3" t="s">
        <v>53</v>
      </c>
      <c r="L536" s="3" t="s">
        <v>485</v>
      </c>
      <c r="M536" s="3" t="s">
        <v>53</v>
      </c>
      <c r="N536" s="3" t="s">
        <v>2452</v>
      </c>
      <c r="O536" s="3" t="s">
        <v>53</v>
      </c>
      <c r="P536" s="3" t="s">
        <v>53</v>
      </c>
      <c r="Q536" s="3" t="s">
        <v>53</v>
      </c>
      <c r="R536" s="3" t="s">
        <v>53</v>
      </c>
    </row>
    <row r="537" spans="1:18" x14ac:dyDescent="0.25">
      <c r="A537" s="3">
        <v>540</v>
      </c>
      <c r="B537" s="5">
        <v>540</v>
      </c>
      <c r="C537" s="3" t="s">
        <v>2676</v>
      </c>
      <c r="D537" s="3" t="s">
        <v>61</v>
      </c>
      <c r="E537" s="3" t="s">
        <v>2677</v>
      </c>
      <c r="F537" s="3" t="s">
        <v>63</v>
      </c>
      <c r="G537" s="3" t="s">
        <v>64</v>
      </c>
      <c r="H537" s="12">
        <v>42272</v>
      </c>
      <c r="I537" s="3" t="s">
        <v>53</v>
      </c>
      <c r="J537" s="3" t="s">
        <v>53</v>
      </c>
      <c r="K537" s="3" t="s">
        <v>53</v>
      </c>
      <c r="L537" s="3" t="s">
        <v>61</v>
      </c>
      <c r="M537" s="3" t="s">
        <v>53</v>
      </c>
      <c r="N537" s="3" t="s">
        <v>67</v>
      </c>
      <c r="O537" s="3" t="s">
        <v>53</v>
      </c>
      <c r="P537" s="3" t="s">
        <v>53</v>
      </c>
      <c r="Q537" s="3" t="s">
        <v>53</v>
      </c>
      <c r="R537" s="3" t="s">
        <v>53</v>
      </c>
    </row>
    <row r="538" spans="1:18" x14ac:dyDescent="0.25">
      <c r="A538" s="3">
        <v>541</v>
      </c>
      <c r="B538" s="5">
        <v>542</v>
      </c>
      <c r="C538" s="3" t="s">
        <v>53</v>
      </c>
      <c r="D538" s="3" t="s">
        <v>485</v>
      </c>
      <c r="E538" s="3" t="s">
        <v>2625</v>
      </c>
      <c r="F538" s="3" t="s">
        <v>63</v>
      </c>
      <c r="G538" s="3" t="s">
        <v>53</v>
      </c>
      <c r="H538" s="12">
        <v>42272</v>
      </c>
      <c r="I538" s="3" t="s">
        <v>53</v>
      </c>
      <c r="J538" s="3" t="s">
        <v>53</v>
      </c>
      <c r="K538" s="3" t="s">
        <v>53</v>
      </c>
      <c r="L538" s="3" t="s">
        <v>485</v>
      </c>
      <c r="M538" s="3" t="s">
        <v>53</v>
      </c>
      <c r="N538" s="3" t="s">
        <v>487</v>
      </c>
      <c r="O538" s="3" t="s">
        <v>53</v>
      </c>
      <c r="P538" s="3" t="s">
        <v>53</v>
      </c>
      <c r="Q538" s="3" t="s">
        <v>53</v>
      </c>
      <c r="R538" s="3" t="s">
        <v>53</v>
      </c>
    </row>
    <row r="539" spans="1:18" x14ac:dyDescent="0.25">
      <c r="A539" s="3">
        <v>542</v>
      </c>
      <c r="B539" s="5">
        <v>543</v>
      </c>
      <c r="C539" s="3" t="s">
        <v>53</v>
      </c>
      <c r="D539" s="3" t="s">
        <v>485</v>
      </c>
      <c r="E539" s="3" t="s">
        <v>53</v>
      </c>
      <c r="F539" s="3" t="s">
        <v>63</v>
      </c>
      <c r="G539" s="3" t="s">
        <v>53</v>
      </c>
      <c r="H539" s="12">
        <v>42272</v>
      </c>
      <c r="I539" s="3" t="s">
        <v>53</v>
      </c>
      <c r="J539" s="3" t="s">
        <v>53</v>
      </c>
      <c r="K539" s="3" t="s">
        <v>53</v>
      </c>
      <c r="L539" s="3" t="s">
        <v>485</v>
      </c>
      <c r="M539" s="3" t="s">
        <v>53</v>
      </c>
      <c r="N539" s="3" t="s">
        <v>2452</v>
      </c>
      <c r="O539" s="3" t="s">
        <v>53</v>
      </c>
      <c r="P539" s="3" t="s">
        <v>53</v>
      </c>
      <c r="Q539" s="3" t="s">
        <v>53</v>
      </c>
      <c r="R539" s="3" t="s">
        <v>53</v>
      </c>
    </row>
    <row r="540" spans="1:18" x14ac:dyDescent="0.25">
      <c r="A540" s="3">
        <v>545</v>
      </c>
      <c r="B540" s="5">
        <v>544</v>
      </c>
      <c r="C540" s="3" t="s">
        <v>53</v>
      </c>
      <c r="D540" s="3" t="s">
        <v>485</v>
      </c>
      <c r="E540" s="3" t="s">
        <v>2691</v>
      </c>
      <c r="F540" s="3" t="s">
        <v>63</v>
      </c>
      <c r="G540" s="3" t="s">
        <v>53</v>
      </c>
      <c r="H540" s="12">
        <v>42272</v>
      </c>
      <c r="I540" s="3" t="s">
        <v>53</v>
      </c>
      <c r="J540" s="3" t="s">
        <v>53</v>
      </c>
      <c r="K540" s="3" t="s">
        <v>53</v>
      </c>
      <c r="L540" s="3" t="s">
        <v>485</v>
      </c>
      <c r="M540" s="3" t="s">
        <v>53</v>
      </c>
      <c r="N540" s="3" t="s">
        <v>2566</v>
      </c>
      <c r="O540" s="3" t="s">
        <v>53</v>
      </c>
      <c r="P540" s="3" t="s">
        <v>53</v>
      </c>
      <c r="Q540" s="3" t="s">
        <v>53</v>
      </c>
      <c r="R540" s="3" t="s">
        <v>53</v>
      </c>
    </row>
    <row r="541" spans="1:18" x14ac:dyDescent="0.25">
      <c r="A541" s="3">
        <v>546</v>
      </c>
      <c r="B541" s="5">
        <v>545</v>
      </c>
      <c r="C541" s="3" t="s">
        <v>53</v>
      </c>
      <c r="D541" s="3" t="s">
        <v>485</v>
      </c>
      <c r="E541" s="3" t="s">
        <v>53</v>
      </c>
      <c r="F541" s="3" t="s">
        <v>63</v>
      </c>
      <c r="G541" s="3" t="s">
        <v>53</v>
      </c>
      <c r="H541" s="12">
        <v>42272</v>
      </c>
      <c r="I541" s="3" t="s">
        <v>53</v>
      </c>
      <c r="J541" s="3" t="s">
        <v>53</v>
      </c>
      <c r="K541" s="3" t="s">
        <v>53</v>
      </c>
      <c r="L541" s="3" t="s">
        <v>485</v>
      </c>
      <c r="M541" s="3" t="s">
        <v>53</v>
      </c>
      <c r="N541" s="3" t="s">
        <v>2452</v>
      </c>
      <c r="O541" s="3" t="s">
        <v>53</v>
      </c>
      <c r="P541" s="3" t="s">
        <v>53</v>
      </c>
      <c r="Q541" s="3" t="s">
        <v>53</v>
      </c>
      <c r="R541" s="3" t="s">
        <v>53</v>
      </c>
    </row>
    <row r="542" spans="1:18" x14ac:dyDescent="0.25">
      <c r="A542" s="3">
        <v>547</v>
      </c>
      <c r="B542" s="5">
        <v>546</v>
      </c>
      <c r="C542" s="3" t="s">
        <v>2703</v>
      </c>
      <c r="D542" s="3" t="s">
        <v>485</v>
      </c>
      <c r="E542" s="3" t="s">
        <v>2704</v>
      </c>
      <c r="F542" s="3" t="s">
        <v>63</v>
      </c>
      <c r="G542" s="3" t="s">
        <v>53</v>
      </c>
      <c r="H542" s="12">
        <v>42272</v>
      </c>
      <c r="I542" s="3" t="s">
        <v>53</v>
      </c>
      <c r="J542" s="3" t="s">
        <v>53</v>
      </c>
      <c r="K542" s="3" t="s">
        <v>53</v>
      </c>
      <c r="L542" s="3" t="s">
        <v>485</v>
      </c>
      <c r="M542" s="3" t="s">
        <v>53</v>
      </c>
      <c r="N542" s="3" t="s">
        <v>2566</v>
      </c>
      <c r="O542" s="3" t="s">
        <v>53</v>
      </c>
      <c r="P542" s="3" t="s">
        <v>53</v>
      </c>
      <c r="Q542" s="3" t="s">
        <v>53</v>
      </c>
      <c r="R542" s="3" t="s">
        <v>53</v>
      </c>
    </row>
    <row r="543" spans="1:18" x14ac:dyDescent="0.25">
      <c r="A543" s="3">
        <v>548</v>
      </c>
      <c r="B543" s="5">
        <v>547</v>
      </c>
      <c r="C543" s="3" t="s">
        <v>53</v>
      </c>
      <c r="D543" s="3" t="s">
        <v>111</v>
      </c>
      <c r="E543" s="3" t="s">
        <v>2693</v>
      </c>
      <c r="F543" s="3" t="s">
        <v>63</v>
      </c>
      <c r="G543" s="3" t="s">
        <v>64</v>
      </c>
      <c r="H543" s="12">
        <v>42272</v>
      </c>
      <c r="I543" s="3" t="s">
        <v>53</v>
      </c>
      <c r="J543" s="3" t="s">
        <v>53</v>
      </c>
      <c r="K543" s="3" t="s">
        <v>53</v>
      </c>
      <c r="L543" s="3" t="s">
        <v>111</v>
      </c>
      <c r="M543" s="3" t="s">
        <v>53</v>
      </c>
      <c r="N543" s="3" t="s">
        <v>354</v>
      </c>
      <c r="O543" s="3" t="s">
        <v>53</v>
      </c>
      <c r="P543" s="3" t="s">
        <v>53</v>
      </c>
      <c r="Q543" s="3" t="s">
        <v>53</v>
      </c>
      <c r="R543" s="3" t="s">
        <v>53</v>
      </c>
    </row>
    <row r="544" spans="1:18" x14ac:dyDescent="0.25">
      <c r="A544" s="3">
        <v>549</v>
      </c>
      <c r="B544" s="5">
        <v>548</v>
      </c>
      <c r="C544" s="3" t="s">
        <v>53</v>
      </c>
      <c r="D544" s="3" t="s">
        <v>111</v>
      </c>
      <c r="E544" s="3" t="s">
        <v>2715</v>
      </c>
      <c r="F544" s="3" t="s">
        <v>63</v>
      </c>
      <c r="G544" s="3" t="s">
        <v>64</v>
      </c>
      <c r="H544" s="12">
        <v>42272</v>
      </c>
      <c r="I544" s="3" t="s">
        <v>53</v>
      </c>
      <c r="J544" s="3" t="s">
        <v>53</v>
      </c>
      <c r="K544" s="3" t="s">
        <v>53</v>
      </c>
      <c r="L544" s="3" t="s">
        <v>111</v>
      </c>
      <c r="M544" s="3" t="s">
        <v>53</v>
      </c>
      <c r="N544" s="3" t="s">
        <v>179</v>
      </c>
      <c r="O544" s="3" t="s">
        <v>53</v>
      </c>
      <c r="P544" s="3" t="s">
        <v>53</v>
      </c>
      <c r="Q544" s="3" t="s">
        <v>53</v>
      </c>
      <c r="R544" s="3" t="s">
        <v>53</v>
      </c>
    </row>
    <row r="545" spans="1:18" x14ac:dyDescent="0.25">
      <c r="A545" s="3">
        <v>550</v>
      </c>
      <c r="B545" s="5">
        <v>549</v>
      </c>
      <c r="C545" s="3" t="s">
        <v>2719</v>
      </c>
      <c r="D545" s="3" t="s">
        <v>485</v>
      </c>
      <c r="E545" s="3" t="s">
        <v>2720</v>
      </c>
      <c r="F545" s="3" t="s">
        <v>63</v>
      </c>
      <c r="G545" s="3" t="s">
        <v>53</v>
      </c>
      <c r="H545" s="12">
        <v>42272</v>
      </c>
      <c r="I545" s="3" t="s">
        <v>53</v>
      </c>
      <c r="J545" s="3" t="s">
        <v>53</v>
      </c>
      <c r="K545" s="3" t="s">
        <v>53</v>
      </c>
      <c r="L545" s="3" t="s">
        <v>485</v>
      </c>
      <c r="M545" s="3" t="s">
        <v>53</v>
      </c>
      <c r="N545" s="3" t="s">
        <v>2566</v>
      </c>
      <c r="O545" s="3" t="s">
        <v>53</v>
      </c>
      <c r="P545" s="3" t="s">
        <v>53</v>
      </c>
      <c r="Q545" s="3" t="s">
        <v>53</v>
      </c>
      <c r="R545" s="3" t="s">
        <v>53</v>
      </c>
    </row>
    <row r="546" spans="1:18" x14ac:dyDescent="0.25">
      <c r="A546" s="3">
        <v>552</v>
      </c>
      <c r="B546" s="5">
        <v>550</v>
      </c>
      <c r="C546" s="3" t="s">
        <v>53</v>
      </c>
      <c r="D546" s="3" t="s">
        <v>61</v>
      </c>
      <c r="E546" s="3" t="s">
        <v>2725</v>
      </c>
      <c r="F546" s="3" t="s">
        <v>63</v>
      </c>
      <c r="G546" s="3" t="s">
        <v>64</v>
      </c>
      <c r="H546" s="12">
        <v>42272</v>
      </c>
      <c r="I546" s="3" t="s">
        <v>53</v>
      </c>
      <c r="J546" s="3" t="s">
        <v>53</v>
      </c>
      <c r="K546" s="3" t="s">
        <v>53</v>
      </c>
      <c r="L546" s="3" t="s">
        <v>61</v>
      </c>
      <c r="M546" s="3" t="s">
        <v>53</v>
      </c>
      <c r="N546" s="3" t="s">
        <v>172</v>
      </c>
      <c r="O546" s="3" t="s">
        <v>53</v>
      </c>
      <c r="P546" s="3" t="s">
        <v>53</v>
      </c>
      <c r="Q546" s="3" t="s">
        <v>53</v>
      </c>
      <c r="R546" s="3" t="s">
        <v>53</v>
      </c>
    </row>
    <row r="547" spans="1:18" x14ac:dyDescent="0.25">
      <c r="A547" s="3">
        <v>553</v>
      </c>
      <c r="B547" s="5">
        <v>551</v>
      </c>
      <c r="C547" s="3" t="s">
        <v>2729</v>
      </c>
      <c r="D547" s="3" t="s">
        <v>485</v>
      </c>
      <c r="E547" s="3" t="s">
        <v>2730</v>
      </c>
      <c r="F547" s="3" t="s">
        <v>63</v>
      </c>
      <c r="G547" s="3" t="s">
        <v>53</v>
      </c>
      <c r="H547" s="12">
        <v>42272</v>
      </c>
      <c r="I547" s="3" t="s">
        <v>53</v>
      </c>
      <c r="J547" s="3" t="s">
        <v>53</v>
      </c>
      <c r="K547" s="3" t="s">
        <v>53</v>
      </c>
      <c r="L547" s="3" t="s">
        <v>485</v>
      </c>
      <c r="M547" s="3" t="s">
        <v>53</v>
      </c>
      <c r="N547" s="3" t="s">
        <v>2452</v>
      </c>
      <c r="O547" s="3" t="s">
        <v>53</v>
      </c>
      <c r="P547" s="3" t="s">
        <v>53</v>
      </c>
      <c r="Q547" s="3" t="s">
        <v>53</v>
      </c>
      <c r="R547" s="3" t="s">
        <v>53</v>
      </c>
    </row>
    <row r="548" spans="1:18" x14ac:dyDescent="0.25">
      <c r="A548" s="3">
        <v>554</v>
      </c>
      <c r="B548" s="5">
        <v>552</v>
      </c>
      <c r="C548" s="3" t="s">
        <v>2743</v>
      </c>
      <c r="D548" s="3" t="s">
        <v>485</v>
      </c>
      <c r="E548" s="3" t="s">
        <v>2744</v>
      </c>
      <c r="F548" s="3" t="s">
        <v>63</v>
      </c>
      <c r="G548" s="3" t="s">
        <v>53</v>
      </c>
      <c r="H548" s="12">
        <v>42272</v>
      </c>
      <c r="I548" s="3" t="s">
        <v>53</v>
      </c>
      <c r="J548" s="3" t="s">
        <v>53</v>
      </c>
      <c r="K548" s="3" t="s">
        <v>53</v>
      </c>
      <c r="L548" s="3" t="s">
        <v>485</v>
      </c>
      <c r="M548" s="3" t="s">
        <v>53</v>
      </c>
      <c r="N548" s="3" t="s">
        <v>2452</v>
      </c>
      <c r="O548" s="3" t="s">
        <v>53</v>
      </c>
      <c r="P548" s="3" t="s">
        <v>53</v>
      </c>
      <c r="Q548" s="3" t="s">
        <v>53</v>
      </c>
      <c r="R548" s="3" t="s">
        <v>53</v>
      </c>
    </row>
    <row r="549" spans="1:18" x14ac:dyDescent="0.25">
      <c r="A549" s="3">
        <v>555</v>
      </c>
      <c r="B549" s="5">
        <v>553</v>
      </c>
      <c r="C549" s="3" t="s">
        <v>53</v>
      </c>
      <c r="D549" s="3" t="s">
        <v>111</v>
      </c>
      <c r="E549" s="3" t="s">
        <v>2725</v>
      </c>
      <c r="F549" s="3" t="s">
        <v>63</v>
      </c>
      <c r="G549" s="3" t="s">
        <v>64</v>
      </c>
      <c r="H549" s="12">
        <v>42272</v>
      </c>
      <c r="I549" s="3" t="s">
        <v>53</v>
      </c>
      <c r="J549" s="3" t="s">
        <v>53</v>
      </c>
      <c r="K549" s="3" t="s">
        <v>53</v>
      </c>
      <c r="L549" s="3" t="s">
        <v>111</v>
      </c>
      <c r="M549" s="3" t="s">
        <v>53</v>
      </c>
      <c r="N549" s="3" t="s">
        <v>354</v>
      </c>
      <c r="O549" s="3" t="s">
        <v>53</v>
      </c>
      <c r="P549" s="3" t="s">
        <v>53</v>
      </c>
      <c r="Q549" s="3" t="s">
        <v>53</v>
      </c>
      <c r="R549" s="3" t="s">
        <v>53</v>
      </c>
    </row>
    <row r="550" spans="1:18" x14ac:dyDescent="0.25">
      <c r="A550" s="3">
        <v>556</v>
      </c>
      <c r="B550" s="5">
        <v>554</v>
      </c>
      <c r="C550" s="3" t="s">
        <v>53</v>
      </c>
      <c r="D550" s="3" t="s">
        <v>76</v>
      </c>
      <c r="E550" s="3" t="s">
        <v>53</v>
      </c>
      <c r="F550" s="3" t="s">
        <v>63</v>
      </c>
      <c r="G550" s="3" t="s">
        <v>53</v>
      </c>
      <c r="H550" s="12">
        <v>42272</v>
      </c>
      <c r="I550" s="3" t="s">
        <v>53</v>
      </c>
      <c r="J550" s="3" t="s">
        <v>53</v>
      </c>
      <c r="K550" s="3" t="s">
        <v>53</v>
      </c>
      <c r="L550" s="3" t="s">
        <v>76</v>
      </c>
      <c r="M550" s="3" t="s">
        <v>53</v>
      </c>
      <c r="N550" s="3" t="s">
        <v>79</v>
      </c>
      <c r="O550" s="3" t="s">
        <v>53</v>
      </c>
      <c r="P550" s="3" t="s">
        <v>53</v>
      </c>
      <c r="Q550" s="3" t="s">
        <v>53</v>
      </c>
      <c r="R550" s="3" t="s">
        <v>53</v>
      </c>
    </row>
    <row r="551" spans="1:18" x14ac:dyDescent="0.25">
      <c r="A551" s="3">
        <v>557</v>
      </c>
      <c r="B551" s="5">
        <v>555</v>
      </c>
      <c r="C551" s="3" t="s">
        <v>2768</v>
      </c>
      <c r="D551" s="3" t="s">
        <v>61</v>
      </c>
      <c r="E551" s="3" t="s">
        <v>2769</v>
      </c>
      <c r="F551" s="3" t="s">
        <v>63</v>
      </c>
      <c r="G551" s="3" t="s">
        <v>64</v>
      </c>
      <c r="H551" s="12">
        <v>42272</v>
      </c>
      <c r="I551" s="3" t="s">
        <v>53</v>
      </c>
      <c r="J551" s="3" t="s">
        <v>53</v>
      </c>
      <c r="K551" s="3" t="s">
        <v>53</v>
      </c>
      <c r="L551" s="3" t="s">
        <v>61</v>
      </c>
      <c r="M551" s="3" t="s">
        <v>53</v>
      </c>
      <c r="N551" s="3" t="s">
        <v>333</v>
      </c>
      <c r="O551" s="3" t="s">
        <v>53</v>
      </c>
      <c r="P551" s="3" t="s">
        <v>53</v>
      </c>
      <c r="Q551" s="3" t="s">
        <v>53</v>
      </c>
      <c r="R551" s="3" t="s">
        <v>53</v>
      </c>
    </row>
    <row r="552" spans="1:18" x14ac:dyDescent="0.25">
      <c r="A552" s="3">
        <v>558</v>
      </c>
      <c r="B552" s="5">
        <v>556</v>
      </c>
      <c r="C552" s="3" t="s">
        <v>2782</v>
      </c>
      <c r="D552" s="3" t="s">
        <v>485</v>
      </c>
      <c r="E552" s="3" t="s">
        <v>2625</v>
      </c>
      <c r="F552" s="3" t="s">
        <v>63</v>
      </c>
      <c r="G552" s="3" t="s">
        <v>53</v>
      </c>
      <c r="H552" s="12">
        <v>42272</v>
      </c>
      <c r="I552" s="3" t="s">
        <v>53</v>
      </c>
      <c r="J552" s="3" t="s">
        <v>53</v>
      </c>
      <c r="K552" s="3" t="s">
        <v>53</v>
      </c>
      <c r="L552" s="3" t="s">
        <v>485</v>
      </c>
      <c r="M552" s="3" t="s">
        <v>53</v>
      </c>
      <c r="N552" s="3" t="s">
        <v>2783</v>
      </c>
      <c r="O552" s="3" t="s">
        <v>53</v>
      </c>
      <c r="P552" s="3" t="s">
        <v>53</v>
      </c>
      <c r="Q552" s="3" t="s">
        <v>53</v>
      </c>
      <c r="R552" s="3" t="s">
        <v>53</v>
      </c>
    </row>
    <row r="553" spans="1:18" x14ac:dyDescent="0.25">
      <c r="A553" s="3">
        <v>559</v>
      </c>
      <c r="B553" s="5">
        <v>557</v>
      </c>
      <c r="C553" s="3" t="s">
        <v>53</v>
      </c>
      <c r="D553" s="3" t="s">
        <v>485</v>
      </c>
      <c r="E553" s="3" t="s">
        <v>53</v>
      </c>
      <c r="F553" s="3" t="s">
        <v>63</v>
      </c>
      <c r="G553" s="3" t="s">
        <v>53</v>
      </c>
      <c r="H553" s="12">
        <v>42272</v>
      </c>
      <c r="I553" s="3" t="s">
        <v>53</v>
      </c>
      <c r="J553" s="3" t="s">
        <v>53</v>
      </c>
      <c r="K553" s="3" t="s">
        <v>53</v>
      </c>
      <c r="L553" s="3" t="s">
        <v>485</v>
      </c>
      <c r="M553" s="3" t="s">
        <v>53</v>
      </c>
      <c r="N553" s="3" t="s">
        <v>2452</v>
      </c>
      <c r="O553" s="3" t="s">
        <v>53</v>
      </c>
      <c r="P553" s="3" t="s">
        <v>53</v>
      </c>
      <c r="Q553" s="3" t="s">
        <v>53</v>
      </c>
      <c r="R553" s="3" t="s">
        <v>53</v>
      </c>
    </row>
    <row r="554" spans="1:18" x14ac:dyDescent="0.25">
      <c r="A554" s="3">
        <v>560</v>
      </c>
      <c r="B554" s="5">
        <v>558</v>
      </c>
      <c r="C554" s="3" t="s">
        <v>53</v>
      </c>
      <c r="D554" s="3" t="s">
        <v>111</v>
      </c>
      <c r="E554" s="3" t="s">
        <v>2793</v>
      </c>
      <c r="F554" s="3" t="s">
        <v>63</v>
      </c>
      <c r="G554" s="3" t="s">
        <v>64</v>
      </c>
      <c r="H554" s="12">
        <v>42272</v>
      </c>
      <c r="I554" s="3" t="s">
        <v>53</v>
      </c>
      <c r="J554" s="3" t="s">
        <v>53</v>
      </c>
      <c r="K554" s="3" t="s">
        <v>53</v>
      </c>
      <c r="L554" s="3" t="s">
        <v>111</v>
      </c>
      <c r="M554" s="3" t="s">
        <v>53</v>
      </c>
      <c r="N554" s="3" t="s">
        <v>494</v>
      </c>
      <c r="O554" s="3" t="s">
        <v>53</v>
      </c>
      <c r="P554" s="3" t="s">
        <v>53</v>
      </c>
      <c r="Q554" s="3" t="s">
        <v>53</v>
      </c>
      <c r="R554" s="3" t="s">
        <v>53</v>
      </c>
    </row>
    <row r="555" spans="1:18" x14ac:dyDescent="0.25">
      <c r="A555" s="3">
        <v>561</v>
      </c>
      <c r="B555" s="5">
        <v>559</v>
      </c>
      <c r="C555" s="3" t="s">
        <v>2799</v>
      </c>
      <c r="D555" s="3" t="s">
        <v>61</v>
      </c>
      <c r="E555" s="3" t="s">
        <v>2800</v>
      </c>
      <c r="F555" s="3" t="s">
        <v>63</v>
      </c>
      <c r="G555" s="3" t="s">
        <v>64</v>
      </c>
      <c r="H555" s="12">
        <v>42272</v>
      </c>
      <c r="I555" s="3" t="s">
        <v>53</v>
      </c>
      <c r="J555" s="3" t="s">
        <v>53</v>
      </c>
      <c r="K555" s="3" t="s">
        <v>53</v>
      </c>
      <c r="L555" s="3" t="s">
        <v>61</v>
      </c>
      <c r="M555" s="3" t="s">
        <v>53</v>
      </c>
      <c r="N555" s="3" t="s">
        <v>66</v>
      </c>
      <c r="O555" s="3" t="s">
        <v>53</v>
      </c>
      <c r="P555" s="3" t="s">
        <v>53</v>
      </c>
      <c r="Q555" s="3" t="s">
        <v>53</v>
      </c>
      <c r="R555" s="3" t="s">
        <v>53</v>
      </c>
    </row>
    <row r="556" spans="1:18" x14ac:dyDescent="0.25">
      <c r="A556" s="3">
        <v>562</v>
      </c>
      <c r="B556" s="5">
        <v>560</v>
      </c>
      <c r="C556" s="3" t="s">
        <v>2849</v>
      </c>
      <c r="D556" s="3" t="s">
        <v>485</v>
      </c>
      <c r="E556" s="3" t="s">
        <v>1245</v>
      </c>
      <c r="F556" s="3" t="s">
        <v>63</v>
      </c>
      <c r="G556" s="3" t="s">
        <v>53</v>
      </c>
      <c r="H556" s="12">
        <v>42272</v>
      </c>
      <c r="I556" s="3" t="s">
        <v>53</v>
      </c>
      <c r="J556" s="3" t="s">
        <v>53</v>
      </c>
      <c r="K556" s="3" t="s">
        <v>53</v>
      </c>
      <c r="L556" s="3" t="s">
        <v>485</v>
      </c>
      <c r="M556" s="3" t="s">
        <v>53</v>
      </c>
      <c r="N556" s="3" t="s">
        <v>2452</v>
      </c>
      <c r="O556" s="3" t="s">
        <v>53</v>
      </c>
      <c r="P556" s="3" t="s">
        <v>53</v>
      </c>
      <c r="Q556" s="3" t="s">
        <v>53</v>
      </c>
      <c r="R556" s="3" t="s">
        <v>53</v>
      </c>
    </row>
    <row r="557" spans="1:18" x14ac:dyDescent="0.25">
      <c r="A557" s="3">
        <v>563</v>
      </c>
      <c r="B557" s="5">
        <v>561</v>
      </c>
      <c r="C557" s="3" t="s">
        <v>53</v>
      </c>
      <c r="D557" s="3" t="s">
        <v>321</v>
      </c>
      <c r="E557" s="3" t="s">
        <v>53</v>
      </c>
      <c r="F557" s="3" t="s">
        <v>63</v>
      </c>
      <c r="G557" s="3" t="s">
        <v>53</v>
      </c>
      <c r="H557" s="12">
        <v>42272</v>
      </c>
      <c r="I557" s="3" t="s">
        <v>53</v>
      </c>
      <c r="J557" s="3" t="s">
        <v>53</v>
      </c>
      <c r="K557" s="3" t="s">
        <v>53</v>
      </c>
      <c r="L557" s="3" t="s">
        <v>53</v>
      </c>
      <c r="M557" s="3" t="s">
        <v>53</v>
      </c>
      <c r="N557" s="3" t="s">
        <v>53</v>
      </c>
      <c r="O557" s="3" t="s">
        <v>53</v>
      </c>
      <c r="P557" s="3" t="s">
        <v>53</v>
      </c>
      <c r="Q557" s="3" t="s">
        <v>53</v>
      </c>
      <c r="R557" s="3" t="s">
        <v>2859</v>
      </c>
    </row>
    <row r="558" spans="1:18" x14ac:dyDescent="0.25">
      <c r="A558" s="3">
        <v>564</v>
      </c>
      <c r="B558" s="5">
        <v>562</v>
      </c>
      <c r="C558" s="3" t="s">
        <v>53</v>
      </c>
      <c r="D558" s="3" t="s">
        <v>485</v>
      </c>
      <c r="E558" s="3" t="s">
        <v>53</v>
      </c>
      <c r="F558" s="3" t="s">
        <v>63</v>
      </c>
      <c r="G558" s="3" t="s">
        <v>53</v>
      </c>
      <c r="H558" s="12">
        <v>42272</v>
      </c>
      <c r="I558" s="3" t="s">
        <v>53</v>
      </c>
      <c r="J558" s="3" t="s">
        <v>53</v>
      </c>
      <c r="K558" s="3" t="s">
        <v>53</v>
      </c>
      <c r="L558" s="3" t="s">
        <v>485</v>
      </c>
      <c r="M558" s="3" t="s">
        <v>53</v>
      </c>
      <c r="N558" s="3" t="s">
        <v>2452</v>
      </c>
      <c r="O558" s="3" t="s">
        <v>53</v>
      </c>
      <c r="P558" s="3" t="s">
        <v>53</v>
      </c>
      <c r="Q558" s="3" t="s">
        <v>53</v>
      </c>
      <c r="R558" s="3" t="s">
        <v>53</v>
      </c>
    </row>
    <row r="559" spans="1:18" x14ac:dyDescent="0.25">
      <c r="A559" s="3">
        <v>565</v>
      </c>
      <c r="B559" s="5">
        <v>563</v>
      </c>
      <c r="C559" s="3" t="s">
        <v>2888</v>
      </c>
      <c r="D559" s="3" t="s">
        <v>485</v>
      </c>
      <c r="E559" s="3" t="s">
        <v>2889</v>
      </c>
      <c r="F559" s="3" t="s">
        <v>63</v>
      </c>
      <c r="G559" s="3" t="s">
        <v>53</v>
      </c>
      <c r="H559" s="12">
        <v>42272</v>
      </c>
      <c r="I559" s="3" t="s">
        <v>53</v>
      </c>
      <c r="J559" s="3" t="s">
        <v>53</v>
      </c>
      <c r="K559" s="3" t="s">
        <v>53</v>
      </c>
      <c r="L559" s="3" t="s">
        <v>485</v>
      </c>
      <c r="M559" s="3" t="s">
        <v>53</v>
      </c>
      <c r="N559" s="3" t="s">
        <v>2890</v>
      </c>
      <c r="O559" s="3" t="s">
        <v>53</v>
      </c>
      <c r="P559" s="3" t="s">
        <v>53</v>
      </c>
      <c r="Q559" s="3" t="s">
        <v>53</v>
      </c>
      <c r="R559" s="3" t="s">
        <v>53</v>
      </c>
    </row>
    <row r="560" spans="1:18" x14ac:dyDescent="0.25">
      <c r="A560" s="3">
        <v>566</v>
      </c>
      <c r="B560" s="5">
        <v>564</v>
      </c>
      <c r="C560" s="3" t="s">
        <v>2894</v>
      </c>
      <c r="D560" s="3" t="s">
        <v>61</v>
      </c>
      <c r="E560" s="3" t="s">
        <v>2895</v>
      </c>
      <c r="F560" s="3" t="s">
        <v>63</v>
      </c>
      <c r="G560" s="3" t="s">
        <v>64</v>
      </c>
      <c r="H560" s="12">
        <v>42272</v>
      </c>
      <c r="I560" s="3" t="s">
        <v>53</v>
      </c>
      <c r="J560" s="3" t="s">
        <v>53</v>
      </c>
      <c r="K560" s="3" t="s">
        <v>53</v>
      </c>
      <c r="L560" s="3" t="s">
        <v>61</v>
      </c>
      <c r="M560" s="3" t="s">
        <v>53</v>
      </c>
      <c r="N560" s="3" t="s">
        <v>173</v>
      </c>
      <c r="O560" s="3" t="s">
        <v>53</v>
      </c>
      <c r="P560" s="3" t="s">
        <v>53</v>
      </c>
      <c r="Q560" s="3" t="s">
        <v>53</v>
      </c>
      <c r="R560" s="3" t="s">
        <v>53</v>
      </c>
    </row>
    <row r="561" spans="1:18" x14ac:dyDescent="0.25">
      <c r="A561" s="3">
        <v>567</v>
      </c>
      <c r="B561" s="5">
        <v>565</v>
      </c>
      <c r="C561" s="3" t="s">
        <v>53</v>
      </c>
      <c r="D561" s="3" t="s">
        <v>111</v>
      </c>
      <c r="E561" s="3" t="s">
        <v>2901</v>
      </c>
      <c r="F561" s="3" t="s">
        <v>63</v>
      </c>
      <c r="G561" s="3" t="s">
        <v>53</v>
      </c>
      <c r="H561" s="12">
        <v>42272</v>
      </c>
      <c r="I561" s="3" t="s">
        <v>53</v>
      </c>
      <c r="J561" s="3" t="s">
        <v>53</v>
      </c>
      <c r="K561" s="3" t="s">
        <v>53</v>
      </c>
      <c r="L561" s="3" t="s">
        <v>53</v>
      </c>
      <c r="M561" s="3" t="s">
        <v>53</v>
      </c>
      <c r="N561" s="3" t="s">
        <v>53</v>
      </c>
      <c r="O561" s="3" t="s">
        <v>53</v>
      </c>
      <c r="P561" s="3" t="s">
        <v>53</v>
      </c>
      <c r="Q561" s="3" t="s">
        <v>53</v>
      </c>
      <c r="R561" s="3" t="s">
        <v>53</v>
      </c>
    </row>
    <row r="562" spans="1:18" x14ac:dyDescent="0.25">
      <c r="A562" s="3">
        <v>568</v>
      </c>
      <c r="B562" s="5">
        <v>566</v>
      </c>
      <c r="C562" s="3" t="s">
        <v>53</v>
      </c>
      <c r="D562" s="3" t="s">
        <v>111</v>
      </c>
      <c r="E562" s="3" t="s">
        <v>2895</v>
      </c>
      <c r="F562" s="3" t="s">
        <v>63</v>
      </c>
      <c r="G562" s="3" t="s">
        <v>64</v>
      </c>
      <c r="H562" s="12">
        <v>42272</v>
      </c>
      <c r="I562" s="3" t="s">
        <v>53</v>
      </c>
      <c r="J562" s="3" t="s">
        <v>53</v>
      </c>
      <c r="K562" s="3" t="s">
        <v>53</v>
      </c>
      <c r="L562" s="3" t="s">
        <v>111</v>
      </c>
      <c r="M562" s="3" t="s">
        <v>53</v>
      </c>
      <c r="N562" s="3" t="s">
        <v>354</v>
      </c>
      <c r="O562" s="3" t="s">
        <v>53</v>
      </c>
      <c r="P562" s="3" t="s">
        <v>53</v>
      </c>
      <c r="Q562" s="3" t="s">
        <v>53</v>
      </c>
      <c r="R562" s="3" t="s">
        <v>53</v>
      </c>
    </row>
    <row r="563" spans="1:18" x14ac:dyDescent="0.25">
      <c r="A563" s="3">
        <v>569</v>
      </c>
      <c r="B563" s="5">
        <v>567</v>
      </c>
      <c r="C563" s="3" t="s">
        <v>2917</v>
      </c>
      <c r="D563" s="3" t="s">
        <v>1814</v>
      </c>
      <c r="E563" s="3" t="s">
        <v>1291</v>
      </c>
      <c r="F563" s="3" t="s">
        <v>63</v>
      </c>
      <c r="G563" s="3" t="s">
        <v>53</v>
      </c>
      <c r="H563" s="12">
        <v>42272</v>
      </c>
      <c r="I563" s="3" t="s">
        <v>53</v>
      </c>
      <c r="J563" s="3" t="s">
        <v>53</v>
      </c>
      <c r="K563" s="3" t="s">
        <v>53</v>
      </c>
      <c r="L563" s="3" t="s">
        <v>1814</v>
      </c>
      <c r="M563" s="3" t="s">
        <v>53</v>
      </c>
      <c r="N563" s="3" t="s">
        <v>2918</v>
      </c>
      <c r="O563" s="3" t="s">
        <v>53</v>
      </c>
      <c r="P563" s="3" t="s">
        <v>53</v>
      </c>
      <c r="Q563" s="3" t="s">
        <v>53</v>
      </c>
      <c r="R563" s="3" t="s">
        <v>53</v>
      </c>
    </row>
    <row r="564" spans="1:18" x14ac:dyDescent="0.25">
      <c r="A564" s="3">
        <v>570</v>
      </c>
      <c r="B564" s="5">
        <v>568</v>
      </c>
      <c r="C564" s="3" t="s">
        <v>2928</v>
      </c>
      <c r="D564" s="3" t="s">
        <v>131</v>
      </c>
      <c r="E564" s="3" t="s">
        <v>2929</v>
      </c>
      <c r="F564" s="3" t="s">
        <v>63</v>
      </c>
      <c r="G564" s="3" t="s">
        <v>53</v>
      </c>
      <c r="H564" s="12">
        <v>42272</v>
      </c>
      <c r="I564" s="3" t="s">
        <v>53</v>
      </c>
      <c r="J564" s="3" t="s">
        <v>53</v>
      </c>
      <c r="K564" s="3" t="s">
        <v>53</v>
      </c>
      <c r="L564" s="3" t="s">
        <v>131</v>
      </c>
      <c r="M564" s="3" t="s">
        <v>53</v>
      </c>
      <c r="N564" s="3" t="s">
        <v>133</v>
      </c>
      <c r="O564" s="3" t="s">
        <v>53</v>
      </c>
      <c r="P564" s="3" t="s">
        <v>53</v>
      </c>
      <c r="Q564" s="3" t="s">
        <v>53</v>
      </c>
      <c r="R564" s="3" t="s">
        <v>53</v>
      </c>
    </row>
    <row r="565" spans="1:18" x14ac:dyDescent="0.25">
      <c r="A565" s="3">
        <v>571</v>
      </c>
      <c r="B565" s="5">
        <v>569</v>
      </c>
      <c r="C565" s="3" t="s">
        <v>53</v>
      </c>
      <c r="D565" s="3" t="s">
        <v>485</v>
      </c>
      <c r="E565" s="3" t="s">
        <v>53</v>
      </c>
      <c r="F565" s="3" t="s">
        <v>63</v>
      </c>
      <c r="G565" s="3" t="s">
        <v>53</v>
      </c>
      <c r="H565" s="12">
        <v>42272</v>
      </c>
      <c r="I565" s="3" t="s">
        <v>53</v>
      </c>
      <c r="J565" s="3" t="s">
        <v>53</v>
      </c>
      <c r="K565" s="3" t="s">
        <v>53</v>
      </c>
      <c r="L565" s="3" t="s">
        <v>485</v>
      </c>
      <c r="M565" s="3" t="s">
        <v>53</v>
      </c>
      <c r="N565" s="3" t="s">
        <v>2452</v>
      </c>
      <c r="O565" s="3" t="s">
        <v>53</v>
      </c>
      <c r="P565" s="3" t="s">
        <v>53</v>
      </c>
      <c r="Q565" s="3" t="s">
        <v>53</v>
      </c>
      <c r="R565" s="3" t="s">
        <v>53</v>
      </c>
    </row>
    <row r="566" spans="1:18" x14ac:dyDescent="0.25">
      <c r="A566" s="3">
        <v>572</v>
      </c>
      <c r="B566" s="5">
        <v>570</v>
      </c>
      <c r="C566" s="3" t="s">
        <v>53</v>
      </c>
      <c r="D566" s="3" t="s">
        <v>76</v>
      </c>
      <c r="E566" s="3" t="s">
        <v>925</v>
      </c>
      <c r="F566" s="3" t="s">
        <v>63</v>
      </c>
      <c r="G566" s="3" t="s">
        <v>53</v>
      </c>
      <c r="H566" s="12">
        <v>42272</v>
      </c>
      <c r="I566" s="3" t="s">
        <v>53</v>
      </c>
      <c r="J566" s="3" t="s">
        <v>53</v>
      </c>
      <c r="K566" s="3" t="s">
        <v>53</v>
      </c>
      <c r="L566" s="3" t="s">
        <v>76</v>
      </c>
      <c r="M566" s="3" t="s">
        <v>53</v>
      </c>
      <c r="N566" s="3" t="s">
        <v>79</v>
      </c>
      <c r="O566" s="3" t="s">
        <v>53</v>
      </c>
      <c r="P566" s="3" t="s">
        <v>53</v>
      </c>
      <c r="Q566" s="3" t="s">
        <v>53</v>
      </c>
      <c r="R566" s="3" t="s">
        <v>53</v>
      </c>
    </row>
    <row r="567" spans="1:18" x14ac:dyDescent="0.25">
      <c r="A567" s="3">
        <v>573</v>
      </c>
      <c r="B567" s="5">
        <v>571</v>
      </c>
      <c r="C567" s="3" t="s">
        <v>53</v>
      </c>
      <c r="D567" s="3" t="s">
        <v>61</v>
      </c>
      <c r="E567" s="3" t="s">
        <v>2953</v>
      </c>
      <c r="F567" s="3" t="s">
        <v>63</v>
      </c>
      <c r="G567" s="3" t="s">
        <v>64</v>
      </c>
      <c r="H567" s="12">
        <v>42272</v>
      </c>
      <c r="I567" s="3" t="s">
        <v>53</v>
      </c>
      <c r="J567" s="3" t="s">
        <v>53</v>
      </c>
      <c r="K567" s="3" t="s">
        <v>53</v>
      </c>
      <c r="L567" s="3" t="s">
        <v>61</v>
      </c>
      <c r="M567" s="3" t="s">
        <v>53</v>
      </c>
      <c r="N567" s="3" t="s">
        <v>172</v>
      </c>
      <c r="O567" s="3" t="s">
        <v>53</v>
      </c>
      <c r="P567" s="3" t="s">
        <v>53</v>
      </c>
      <c r="Q567" s="3" t="s">
        <v>53</v>
      </c>
      <c r="R567" s="3" t="s">
        <v>53</v>
      </c>
    </row>
    <row r="568" spans="1:18" x14ac:dyDescent="0.25">
      <c r="A568" s="3">
        <v>576</v>
      </c>
      <c r="B568" s="5">
        <v>572</v>
      </c>
      <c r="C568" s="3" t="s">
        <v>2959</v>
      </c>
      <c r="D568" s="3" t="s">
        <v>61</v>
      </c>
      <c r="E568" s="3" t="s">
        <v>2661</v>
      </c>
      <c r="F568" s="3" t="s">
        <v>63</v>
      </c>
      <c r="G568" s="3" t="s">
        <v>64</v>
      </c>
      <c r="H568" s="12">
        <v>42272</v>
      </c>
      <c r="I568" s="3" t="s">
        <v>53</v>
      </c>
      <c r="J568" s="3" t="s">
        <v>53</v>
      </c>
      <c r="K568" s="3" t="s">
        <v>53</v>
      </c>
      <c r="L568" s="3" t="s">
        <v>61</v>
      </c>
      <c r="M568" s="3" t="s">
        <v>53</v>
      </c>
      <c r="N568" s="3" t="s">
        <v>67</v>
      </c>
      <c r="O568" s="3" t="s">
        <v>53</v>
      </c>
      <c r="P568" s="3" t="s">
        <v>53</v>
      </c>
      <c r="Q568" s="3" t="s">
        <v>53</v>
      </c>
      <c r="R568" s="3" t="s">
        <v>53</v>
      </c>
    </row>
    <row r="569" spans="1:18" x14ac:dyDescent="0.25">
      <c r="A569" s="3">
        <v>574</v>
      </c>
      <c r="B569" s="5">
        <v>573</v>
      </c>
      <c r="C569" s="3" t="s">
        <v>53</v>
      </c>
      <c r="D569" s="3" t="s">
        <v>61</v>
      </c>
      <c r="E569" s="3" t="s">
        <v>53</v>
      </c>
      <c r="F569" s="3" t="s">
        <v>63</v>
      </c>
      <c r="G569" s="3" t="s">
        <v>53</v>
      </c>
      <c r="H569" s="12">
        <v>42272</v>
      </c>
      <c r="I569" s="3" t="s">
        <v>53</v>
      </c>
      <c r="J569" s="3" t="s">
        <v>53</v>
      </c>
      <c r="K569" s="3" t="s">
        <v>53</v>
      </c>
      <c r="L569" s="3" t="s">
        <v>61</v>
      </c>
      <c r="M569" s="3" t="s">
        <v>53</v>
      </c>
      <c r="N569" s="3" t="s">
        <v>333</v>
      </c>
      <c r="O569" s="3" t="s">
        <v>53</v>
      </c>
      <c r="P569" s="3" t="s">
        <v>53</v>
      </c>
      <c r="Q569" s="3" t="s">
        <v>53</v>
      </c>
      <c r="R569" s="3" t="s">
        <v>53</v>
      </c>
    </row>
    <row r="570" spans="1:18" x14ac:dyDescent="0.25">
      <c r="A570" s="3">
        <v>575</v>
      </c>
      <c r="B570" s="5">
        <v>574</v>
      </c>
      <c r="C570" s="3" t="s">
        <v>53</v>
      </c>
      <c r="D570" s="3" t="s">
        <v>111</v>
      </c>
      <c r="E570" s="3" t="s">
        <v>53</v>
      </c>
      <c r="F570" s="3" t="s">
        <v>63</v>
      </c>
      <c r="G570" s="3" t="s">
        <v>53</v>
      </c>
      <c r="H570" s="12">
        <v>42272</v>
      </c>
      <c r="I570" s="3" t="s">
        <v>53</v>
      </c>
      <c r="J570" s="3" t="s">
        <v>53</v>
      </c>
      <c r="K570" s="3" t="s">
        <v>53</v>
      </c>
      <c r="L570" s="3" t="s">
        <v>111</v>
      </c>
      <c r="M570" s="3" t="s">
        <v>53</v>
      </c>
      <c r="N570" s="3" t="s">
        <v>179</v>
      </c>
      <c r="O570" s="3" t="s">
        <v>53</v>
      </c>
      <c r="P570" s="3" t="s">
        <v>53</v>
      </c>
      <c r="Q570" s="3" t="s">
        <v>53</v>
      </c>
      <c r="R570" s="3" t="s">
        <v>53</v>
      </c>
    </row>
    <row r="571" spans="1:18" x14ac:dyDescent="0.25">
      <c r="A571" s="3">
        <v>577</v>
      </c>
      <c r="B571" s="5">
        <v>575</v>
      </c>
      <c r="C571" s="3" t="s">
        <v>53</v>
      </c>
      <c r="D571" s="3" t="s">
        <v>111</v>
      </c>
      <c r="E571" s="3" t="s">
        <v>1250</v>
      </c>
      <c r="F571" s="3" t="s">
        <v>63</v>
      </c>
      <c r="G571" s="3" t="s">
        <v>53</v>
      </c>
      <c r="H571" s="12">
        <v>42272</v>
      </c>
      <c r="I571" s="3" t="s">
        <v>53</v>
      </c>
      <c r="J571" s="3" t="s">
        <v>53</v>
      </c>
      <c r="K571" s="3" t="s">
        <v>53</v>
      </c>
      <c r="L571" s="3" t="s">
        <v>111</v>
      </c>
      <c r="M571" s="3" t="s">
        <v>53</v>
      </c>
      <c r="N571" s="3" t="s">
        <v>494</v>
      </c>
      <c r="O571" s="3" t="s">
        <v>53</v>
      </c>
      <c r="P571" s="3" t="s">
        <v>53</v>
      </c>
      <c r="Q571" s="3" t="s">
        <v>53</v>
      </c>
      <c r="R571" s="3" t="s">
        <v>53</v>
      </c>
    </row>
    <row r="572" spans="1:18" x14ac:dyDescent="0.25">
      <c r="A572" s="3">
        <v>578</v>
      </c>
      <c r="B572" s="5">
        <v>576</v>
      </c>
      <c r="C572" s="3" t="s">
        <v>53</v>
      </c>
      <c r="D572" s="3" t="s">
        <v>61</v>
      </c>
      <c r="E572" s="3" t="s">
        <v>2977</v>
      </c>
      <c r="F572" s="3" t="s">
        <v>63</v>
      </c>
      <c r="G572" s="3" t="s">
        <v>64</v>
      </c>
      <c r="H572" s="12">
        <v>42272</v>
      </c>
      <c r="I572" s="3" t="s">
        <v>53</v>
      </c>
      <c r="J572" s="3" t="s">
        <v>53</v>
      </c>
      <c r="K572" s="3" t="s">
        <v>53</v>
      </c>
      <c r="L572" s="3" t="s">
        <v>61</v>
      </c>
      <c r="M572" s="3" t="s">
        <v>53</v>
      </c>
      <c r="N572" s="3" t="s">
        <v>160</v>
      </c>
      <c r="O572" s="3" t="s">
        <v>53</v>
      </c>
      <c r="P572" s="3" t="s">
        <v>53</v>
      </c>
      <c r="Q572" s="3" t="s">
        <v>53</v>
      </c>
      <c r="R572" s="3" t="s">
        <v>53</v>
      </c>
    </row>
    <row r="573" spans="1:18" x14ac:dyDescent="0.25">
      <c r="A573" s="3">
        <v>579</v>
      </c>
      <c r="B573" s="5">
        <v>577</v>
      </c>
      <c r="C573" s="3" t="s">
        <v>53</v>
      </c>
      <c r="D573" s="3" t="s">
        <v>111</v>
      </c>
      <c r="E573" s="3" t="s">
        <v>2977</v>
      </c>
      <c r="F573" s="3" t="s">
        <v>63</v>
      </c>
      <c r="G573" s="3" t="s">
        <v>64</v>
      </c>
      <c r="H573" s="12">
        <v>42272</v>
      </c>
      <c r="I573" s="3" t="s">
        <v>53</v>
      </c>
      <c r="J573" s="3" t="s">
        <v>53</v>
      </c>
      <c r="K573" s="3" t="s">
        <v>53</v>
      </c>
      <c r="L573" s="3" t="s">
        <v>111</v>
      </c>
      <c r="M573" s="3" t="s">
        <v>53</v>
      </c>
      <c r="N573" s="3" t="s">
        <v>494</v>
      </c>
      <c r="O573" s="3" t="s">
        <v>53</v>
      </c>
      <c r="P573" s="3" t="s">
        <v>53</v>
      </c>
      <c r="Q573" s="3" t="s">
        <v>53</v>
      </c>
      <c r="R573" s="3" t="s">
        <v>53</v>
      </c>
    </row>
    <row r="574" spans="1:18" x14ac:dyDescent="0.25">
      <c r="A574" s="3">
        <v>580</v>
      </c>
      <c r="B574" s="5">
        <v>578</v>
      </c>
      <c r="C574" s="3" t="s">
        <v>53</v>
      </c>
      <c r="D574" s="3" t="s">
        <v>76</v>
      </c>
      <c r="E574" s="3" t="s">
        <v>1216</v>
      </c>
      <c r="F574" s="3" t="s">
        <v>63</v>
      </c>
      <c r="G574" s="3" t="s">
        <v>53</v>
      </c>
      <c r="H574" s="12">
        <v>42272</v>
      </c>
      <c r="I574" s="3" t="s">
        <v>53</v>
      </c>
      <c r="J574" s="3" t="s">
        <v>53</v>
      </c>
      <c r="K574" s="3" t="s">
        <v>53</v>
      </c>
      <c r="L574" s="3" t="s">
        <v>76</v>
      </c>
      <c r="M574" s="3" t="s">
        <v>53</v>
      </c>
      <c r="N574" s="3" t="s">
        <v>1826</v>
      </c>
      <c r="O574" s="3" t="s">
        <v>53</v>
      </c>
      <c r="P574" s="3" t="s">
        <v>53</v>
      </c>
      <c r="Q574" s="3" t="s">
        <v>53</v>
      </c>
      <c r="R574" s="3" t="s">
        <v>53</v>
      </c>
    </row>
    <row r="575" spans="1:18" x14ac:dyDescent="0.25">
      <c r="A575" s="3">
        <v>581</v>
      </c>
      <c r="B575" s="5">
        <v>579</v>
      </c>
      <c r="C575" s="3" t="s">
        <v>53</v>
      </c>
      <c r="D575" s="3" t="s">
        <v>61</v>
      </c>
      <c r="E575" s="3" t="s">
        <v>2989</v>
      </c>
      <c r="F575" s="3" t="s">
        <v>63</v>
      </c>
      <c r="G575" s="3" t="s">
        <v>64</v>
      </c>
      <c r="H575" s="12">
        <v>42272</v>
      </c>
      <c r="I575" s="3" t="s">
        <v>53</v>
      </c>
      <c r="J575" s="3" t="s">
        <v>53</v>
      </c>
      <c r="K575" s="3" t="s">
        <v>53</v>
      </c>
      <c r="L575" s="3" t="s">
        <v>61</v>
      </c>
      <c r="M575" s="3" t="s">
        <v>53</v>
      </c>
      <c r="N575" s="3" t="s">
        <v>160</v>
      </c>
      <c r="O575" s="3" t="s">
        <v>53</v>
      </c>
      <c r="P575" s="3" t="s">
        <v>53</v>
      </c>
      <c r="Q575" s="3" t="s">
        <v>53</v>
      </c>
      <c r="R575" s="3" t="s">
        <v>53</v>
      </c>
    </row>
    <row r="576" spans="1:18" x14ac:dyDescent="0.25">
      <c r="A576" s="3">
        <v>582</v>
      </c>
      <c r="B576" s="5">
        <v>580</v>
      </c>
      <c r="C576" s="3" t="s">
        <v>3001</v>
      </c>
      <c r="D576" s="3" t="s">
        <v>61</v>
      </c>
      <c r="E576" s="3" t="s">
        <v>2997</v>
      </c>
      <c r="F576" s="3" t="s">
        <v>63</v>
      </c>
      <c r="G576" s="3" t="s">
        <v>64</v>
      </c>
      <c r="H576" s="12">
        <v>42272</v>
      </c>
      <c r="I576" s="3" t="s">
        <v>53</v>
      </c>
      <c r="J576" s="3" t="s">
        <v>53</v>
      </c>
      <c r="K576" s="3" t="s">
        <v>53</v>
      </c>
      <c r="L576" s="3" t="s">
        <v>61</v>
      </c>
      <c r="M576" s="3" t="s">
        <v>53</v>
      </c>
      <c r="N576" s="3" t="s">
        <v>372</v>
      </c>
      <c r="O576" s="3" t="s">
        <v>53</v>
      </c>
      <c r="P576" s="3" t="s">
        <v>53</v>
      </c>
      <c r="Q576" s="3" t="s">
        <v>53</v>
      </c>
      <c r="R576" s="3" t="s">
        <v>53</v>
      </c>
    </row>
    <row r="577" spans="1:18" x14ac:dyDescent="0.25">
      <c r="A577" s="3">
        <v>583</v>
      </c>
      <c r="B577" s="5">
        <v>581</v>
      </c>
      <c r="C577" s="3" t="s">
        <v>169</v>
      </c>
      <c r="D577" s="3" t="s">
        <v>61</v>
      </c>
      <c r="E577" s="3" t="s">
        <v>1252</v>
      </c>
      <c r="F577" s="3" t="s">
        <v>63</v>
      </c>
      <c r="G577" s="3" t="s">
        <v>64</v>
      </c>
      <c r="H577" s="12">
        <v>42272</v>
      </c>
      <c r="I577" s="3" t="s">
        <v>53</v>
      </c>
      <c r="J577" s="3" t="s">
        <v>53</v>
      </c>
      <c r="K577" s="3" t="s">
        <v>53</v>
      </c>
      <c r="L577" s="3" t="s">
        <v>61</v>
      </c>
      <c r="M577" s="3" t="s">
        <v>53</v>
      </c>
      <c r="N577" s="3" t="s">
        <v>1197</v>
      </c>
      <c r="O577" s="3" t="s">
        <v>53</v>
      </c>
      <c r="P577" s="3" t="s">
        <v>53</v>
      </c>
      <c r="Q577" s="3" t="s">
        <v>53</v>
      </c>
      <c r="R577" s="3" t="s">
        <v>53</v>
      </c>
    </row>
    <row r="578" spans="1:18" x14ac:dyDescent="0.25">
      <c r="A578" s="3">
        <v>584</v>
      </c>
      <c r="B578" s="5">
        <v>582</v>
      </c>
      <c r="C578" s="3" t="s">
        <v>53</v>
      </c>
      <c r="D578" s="3" t="s">
        <v>61</v>
      </c>
      <c r="E578" s="3" t="s">
        <v>3011</v>
      </c>
      <c r="F578" s="3" t="s">
        <v>63</v>
      </c>
      <c r="G578" s="3" t="s">
        <v>64</v>
      </c>
      <c r="H578" s="12">
        <v>42272</v>
      </c>
      <c r="I578" s="3" t="s">
        <v>53</v>
      </c>
      <c r="J578" s="3" t="s">
        <v>53</v>
      </c>
      <c r="K578" s="3" t="s">
        <v>53</v>
      </c>
      <c r="L578" s="3" t="s">
        <v>61</v>
      </c>
      <c r="M578" s="3" t="s">
        <v>53</v>
      </c>
      <c r="N578" s="3" t="s">
        <v>302</v>
      </c>
      <c r="O578" s="3" t="s">
        <v>53</v>
      </c>
      <c r="P578" s="3" t="s">
        <v>53</v>
      </c>
      <c r="Q578" s="3" t="s">
        <v>53</v>
      </c>
      <c r="R578" s="3" t="s">
        <v>53</v>
      </c>
    </row>
    <row r="579" spans="1:18" x14ac:dyDescent="0.25">
      <c r="A579" s="3">
        <v>585</v>
      </c>
      <c r="B579" s="5">
        <v>583</v>
      </c>
      <c r="C579" s="3" t="s">
        <v>3015</v>
      </c>
      <c r="D579" s="3" t="s">
        <v>111</v>
      </c>
      <c r="E579" s="3" t="s">
        <v>53</v>
      </c>
      <c r="F579" s="3" t="s">
        <v>63</v>
      </c>
      <c r="G579" s="3" t="s">
        <v>53</v>
      </c>
      <c r="H579" s="12">
        <v>42272</v>
      </c>
      <c r="I579" s="3" t="s">
        <v>53</v>
      </c>
      <c r="J579" s="3" t="s">
        <v>53</v>
      </c>
      <c r="K579" s="3" t="s">
        <v>53</v>
      </c>
      <c r="L579" s="3" t="s">
        <v>111</v>
      </c>
      <c r="M579" s="3" t="s">
        <v>53</v>
      </c>
      <c r="N579" s="3" t="s">
        <v>377</v>
      </c>
      <c r="O579" s="3" t="s">
        <v>53</v>
      </c>
      <c r="P579" s="3" t="s">
        <v>53</v>
      </c>
      <c r="Q579" s="3" t="s">
        <v>53</v>
      </c>
      <c r="R579" s="3" t="s">
        <v>53</v>
      </c>
    </row>
    <row r="580" spans="1:18" x14ac:dyDescent="0.25">
      <c r="A580" s="3">
        <v>586</v>
      </c>
      <c r="B580" s="5">
        <v>584</v>
      </c>
      <c r="C580" s="3" t="s">
        <v>3028</v>
      </c>
      <c r="D580" s="3" t="s">
        <v>61</v>
      </c>
      <c r="E580" s="3" t="s">
        <v>3029</v>
      </c>
      <c r="F580" s="3" t="s">
        <v>63</v>
      </c>
      <c r="G580" s="3" t="s">
        <v>64</v>
      </c>
      <c r="H580" s="12">
        <v>42272</v>
      </c>
      <c r="I580" s="3" t="s">
        <v>53</v>
      </c>
      <c r="J580" s="3" t="s">
        <v>53</v>
      </c>
      <c r="K580" s="3" t="s">
        <v>53</v>
      </c>
      <c r="L580" s="3" t="s">
        <v>61</v>
      </c>
      <c r="M580" s="3" t="s">
        <v>53</v>
      </c>
      <c r="N580" s="3" t="s">
        <v>533</v>
      </c>
      <c r="O580" s="3" t="s">
        <v>53</v>
      </c>
      <c r="P580" s="3" t="s">
        <v>53</v>
      </c>
      <c r="Q580" s="3" t="s">
        <v>53</v>
      </c>
      <c r="R580" s="3" t="s">
        <v>53</v>
      </c>
    </row>
    <row r="581" spans="1:18" x14ac:dyDescent="0.25">
      <c r="A581" s="3">
        <v>587</v>
      </c>
      <c r="B581" s="5">
        <v>585</v>
      </c>
      <c r="C581" s="3" t="s">
        <v>53</v>
      </c>
      <c r="D581" s="3" t="s">
        <v>111</v>
      </c>
      <c r="E581" s="3" t="s">
        <v>3044</v>
      </c>
      <c r="F581" s="3" t="s">
        <v>63</v>
      </c>
      <c r="G581" s="3" t="s">
        <v>64</v>
      </c>
      <c r="H581" s="12">
        <v>42272</v>
      </c>
      <c r="I581" s="3" t="s">
        <v>53</v>
      </c>
      <c r="J581" s="3" t="s">
        <v>53</v>
      </c>
      <c r="K581" s="3" t="s">
        <v>53</v>
      </c>
      <c r="L581" s="3" t="s">
        <v>111</v>
      </c>
      <c r="M581" s="3" t="s">
        <v>53</v>
      </c>
      <c r="N581" s="3" t="s">
        <v>377</v>
      </c>
      <c r="O581" s="3" t="s">
        <v>53</v>
      </c>
      <c r="P581" s="3" t="s">
        <v>53</v>
      </c>
      <c r="Q581" s="3" t="s">
        <v>53</v>
      </c>
      <c r="R581" s="3" t="s">
        <v>53</v>
      </c>
    </row>
    <row r="582" spans="1:18" x14ac:dyDescent="0.25">
      <c r="A582" s="3">
        <v>590</v>
      </c>
      <c r="B582" s="5">
        <v>586</v>
      </c>
      <c r="C582" s="3" t="s">
        <v>3048</v>
      </c>
      <c r="D582" s="3" t="s">
        <v>61</v>
      </c>
      <c r="E582" s="3" t="s">
        <v>1206</v>
      </c>
      <c r="F582" s="3" t="s">
        <v>63</v>
      </c>
      <c r="G582" s="3" t="s">
        <v>728</v>
      </c>
      <c r="H582" s="12">
        <v>42272</v>
      </c>
      <c r="I582" s="3" t="s">
        <v>53</v>
      </c>
      <c r="J582" s="3" t="s">
        <v>53</v>
      </c>
      <c r="K582" s="3" t="s">
        <v>53</v>
      </c>
      <c r="L582" s="3" t="s">
        <v>61</v>
      </c>
      <c r="M582" s="3" t="s">
        <v>53</v>
      </c>
      <c r="N582" s="3" t="s">
        <v>66</v>
      </c>
      <c r="O582" s="3" t="s">
        <v>53</v>
      </c>
      <c r="P582" s="3" t="s">
        <v>53</v>
      </c>
      <c r="Q582" s="3" t="s">
        <v>53</v>
      </c>
      <c r="R582" s="3" t="s">
        <v>53</v>
      </c>
    </row>
    <row r="583" spans="1:18" x14ac:dyDescent="0.25">
      <c r="A583" s="3">
        <v>588</v>
      </c>
      <c r="B583" s="5">
        <v>587</v>
      </c>
      <c r="C583" s="3" t="s">
        <v>53</v>
      </c>
      <c r="D583" s="3" t="s">
        <v>111</v>
      </c>
      <c r="E583" s="3" t="s">
        <v>53</v>
      </c>
      <c r="F583" s="3" t="s">
        <v>63</v>
      </c>
      <c r="G583" s="3" t="s">
        <v>53</v>
      </c>
      <c r="H583" s="12">
        <v>42272</v>
      </c>
      <c r="I583" s="3" t="s">
        <v>53</v>
      </c>
      <c r="J583" s="3" t="s">
        <v>53</v>
      </c>
      <c r="K583" s="3" t="s">
        <v>53</v>
      </c>
      <c r="L583" s="3" t="s">
        <v>111</v>
      </c>
      <c r="M583" s="3" t="s">
        <v>53</v>
      </c>
      <c r="N583" s="3" t="s">
        <v>179</v>
      </c>
      <c r="O583" s="3" t="s">
        <v>53</v>
      </c>
      <c r="P583" s="3" t="s">
        <v>53</v>
      </c>
      <c r="Q583" s="3" t="s">
        <v>53</v>
      </c>
      <c r="R583" s="3" t="s">
        <v>53</v>
      </c>
    </row>
    <row r="584" spans="1:18" x14ac:dyDescent="0.25">
      <c r="A584" s="3">
        <v>589</v>
      </c>
      <c r="B584" s="5">
        <v>588</v>
      </c>
      <c r="C584" s="3" t="s">
        <v>53</v>
      </c>
      <c r="D584" s="3" t="s">
        <v>111</v>
      </c>
      <c r="E584" s="3" t="s">
        <v>3051</v>
      </c>
      <c r="F584" s="3" t="s">
        <v>63</v>
      </c>
      <c r="G584" s="3" t="s">
        <v>53</v>
      </c>
      <c r="H584" s="12">
        <v>42272</v>
      </c>
      <c r="I584" s="3" t="s">
        <v>53</v>
      </c>
      <c r="J584" s="3" t="s">
        <v>53</v>
      </c>
      <c r="K584" s="3" t="s">
        <v>53</v>
      </c>
      <c r="L584" s="3" t="s">
        <v>111</v>
      </c>
      <c r="M584" s="3" t="s">
        <v>53</v>
      </c>
      <c r="N584" s="3" t="s">
        <v>377</v>
      </c>
      <c r="O584" s="3" t="s">
        <v>53</v>
      </c>
      <c r="P584" s="3" t="s">
        <v>53</v>
      </c>
      <c r="Q584" s="3" t="s">
        <v>53</v>
      </c>
      <c r="R584" s="3" t="s">
        <v>53</v>
      </c>
    </row>
    <row r="585" spans="1:18" x14ac:dyDescent="0.25">
      <c r="A585" s="3">
        <v>591</v>
      </c>
      <c r="B585" s="5">
        <v>589</v>
      </c>
      <c r="C585" s="3" t="s">
        <v>53</v>
      </c>
      <c r="D585" s="3" t="s">
        <v>61</v>
      </c>
      <c r="E585" s="3" t="s">
        <v>3060</v>
      </c>
      <c r="F585" s="3" t="s">
        <v>63</v>
      </c>
      <c r="G585" s="3" t="s">
        <v>64</v>
      </c>
      <c r="H585" s="12">
        <v>42272</v>
      </c>
      <c r="I585" s="3" t="s">
        <v>53</v>
      </c>
      <c r="J585" s="3" t="s">
        <v>53</v>
      </c>
      <c r="K585" s="3" t="s">
        <v>53</v>
      </c>
      <c r="L585" s="3" t="s">
        <v>61</v>
      </c>
      <c r="M585" s="3" t="s">
        <v>53</v>
      </c>
      <c r="N585" s="3" t="s">
        <v>67</v>
      </c>
      <c r="O585" s="3" t="s">
        <v>53</v>
      </c>
      <c r="P585" s="3" t="s">
        <v>53</v>
      </c>
      <c r="Q585" s="3" t="s">
        <v>53</v>
      </c>
      <c r="R585" s="3" t="s">
        <v>53</v>
      </c>
    </row>
    <row r="586" spans="1:18" x14ac:dyDescent="0.25">
      <c r="A586" s="3">
        <v>592</v>
      </c>
      <c r="B586" s="5">
        <v>590</v>
      </c>
      <c r="C586" s="3" t="s">
        <v>53</v>
      </c>
      <c r="D586" s="3" t="s">
        <v>321</v>
      </c>
      <c r="E586" s="3" t="s">
        <v>53</v>
      </c>
      <c r="F586" s="3" t="s">
        <v>63</v>
      </c>
      <c r="G586" s="3" t="s">
        <v>53</v>
      </c>
      <c r="H586" s="12">
        <v>42272</v>
      </c>
      <c r="I586" s="3" t="s">
        <v>53</v>
      </c>
      <c r="J586" s="3" t="s">
        <v>53</v>
      </c>
      <c r="K586" s="3" t="s">
        <v>53</v>
      </c>
      <c r="L586" s="3" t="s">
        <v>53</v>
      </c>
      <c r="M586" s="3" t="s">
        <v>53</v>
      </c>
      <c r="N586" s="3" t="s">
        <v>53</v>
      </c>
      <c r="O586" s="3" t="s">
        <v>53</v>
      </c>
      <c r="P586" s="3" t="s">
        <v>53</v>
      </c>
      <c r="Q586" s="3" t="s">
        <v>53</v>
      </c>
      <c r="R586" s="3" t="s">
        <v>53</v>
      </c>
    </row>
    <row r="587" spans="1:18" x14ac:dyDescent="0.25">
      <c r="A587" s="3">
        <v>593</v>
      </c>
      <c r="B587" s="5">
        <v>591</v>
      </c>
      <c r="C587" s="3" t="s">
        <v>3072</v>
      </c>
      <c r="D587" s="3" t="s">
        <v>111</v>
      </c>
      <c r="E587" s="3" t="s">
        <v>3073</v>
      </c>
      <c r="F587" s="3" t="s">
        <v>63</v>
      </c>
      <c r="G587" s="3" t="s">
        <v>53</v>
      </c>
      <c r="H587" s="12">
        <v>42272</v>
      </c>
      <c r="I587" s="3" t="s">
        <v>53</v>
      </c>
      <c r="J587" s="3" t="s">
        <v>53</v>
      </c>
      <c r="K587" s="3" t="s">
        <v>53</v>
      </c>
      <c r="L587" s="3" t="s">
        <v>111</v>
      </c>
      <c r="M587" s="3" t="s">
        <v>53</v>
      </c>
      <c r="N587" s="3" t="s">
        <v>113</v>
      </c>
      <c r="O587" s="3" t="s">
        <v>53</v>
      </c>
      <c r="P587" s="3" t="s">
        <v>53</v>
      </c>
      <c r="Q587" s="3" t="s">
        <v>53</v>
      </c>
      <c r="R587" s="3" t="s">
        <v>53</v>
      </c>
    </row>
    <row r="588" spans="1:18" x14ac:dyDescent="0.25">
      <c r="A588" s="3">
        <v>594</v>
      </c>
      <c r="B588" s="5">
        <v>592</v>
      </c>
      <c r="C588" s="3" t="s">
        <v>124</v>
      </c>
      <c r="D588" s="3" t="s">
        <v>61</v>
      </c>
      <c r="E588" s="3" t="s">
        <v>3075</v>
      </c>
      <c r="F588" s="3" t="s">
        <v>63</v>
      </c>
      <c r="G588" s="3" t="s">
        <v>64</v>
      </c>
      <c r="H588" s="12">
        <v>42272</v>
      </c>
      <c r="I588" s="3" t="s">
        <v>53</v>
      </c>
      <c r="J588" s="3" t="s">
        <v>53</v>
      </c>
      <c r="K588" s="3" t="s">
        <v>53</v>
      </c>
      <c r="L588" s="3" t="s">
        <v>61</v>
      </c>
      <c r="M588" s="3" t="s">
        <v>53</v>
      </c>
      <c r="N588" s="3" t="s">
        <v>1114</v>
      </c>
      <c r="O588" s="3" t="s">
        <v>53</v>
      </c>
      <c r="P588" s="3" t="s">
        <v>53</v>
      </c>
      <c r="Q588" s="3" t="s">
        <v>53</v>
      </c>
      <c r="R588" s="3" t="s">
        <v>53</v>
      </c>
    </row>
    <row r="589" spans="1:18" x14ac:dyDescent="0.25">
      <c r="A589" s="3">
        <v>595</v>
      </c>
      <c r="B589" s="5">
        <v>593</v>
      </c>
      <c r="C589" s="3" t="s">
        <v>3084</v>
      </c>
      <c r="D589" s="3" t="s">
        <v>321</v>
      </c>
      <c r="E589" s="3" t="s">
        <v>3085</v>
      </c>
      <c r="F589" s="3" t="s">
        <v>63</v>
      </c>
      <c r="G589" s="3" t="s">
        <v>53</v>
      </c>
      <c r="H589" s="12">
        <v>42272</v>
      </c>
      <c r="I589" s="3" t="s">
        <v>53</v>
      </c>
      <c r="J589" s="3" t="s">
        <v>53</v>
      </c>
      <c r="K589" s="3" t="s">
        <v>53</v>
      </c>
      <c r="L589" s="3" t="s">
        <v>321</v>
      </c>
      <c r="M589" s="3" t="s">
        <v>53</v>
      </c>
      <c r="N589" s="3" t="s">
        <v>388</v>
      </c>
      <c r="O589" s="3" t="s">
        <v>53</v>
      </c>
      <c r="P589" s="3" t="s">
        <v>53</v>
      </c>
      <c r="Q589" s="3" t="s">
        <v>53</v>
      </c>
      <c r="R589" s="3" t="s">
        <v>53</v>
      </c>
    </row>
    <row r="590" spans="1:18" x14ac:dyDescent="0.25">
      <c r="A590" s="3">
        <v>596</v>
      </c>
      <c r="B590" s="5">
        <v>594</v>
      </c>
      <c r="C590" s="3" t="s">
        <v>53</v>
      </c>
      <c r="D590" s="3" t="s">
        <v>76</v>
      </c>
      <c r="E590" s="3" t="s">
        <v>623</v>
      </c>
      <c r="F590" s="3" t="s">
        <v>63</v>
      </c>
      <c r="G590" s="3" t="s">
        <v>53</v>
      </c>
      <c r="H590" s="12">
        <v>42272</v>
      </c>
      <c r="I590" s="3" t="s">
        <v>53</v>
      </c>
      <c r="J590" s="3" t="s">
        <v>53</v>
      </c>
      <c r="K590" s="3" t="s">
        <v>53</v>
      </c>
      <c r="L590" s="3" t="s">
        <v>76</v>
      </c>
      <c r="M590" s="3" t="s">
        <v>53</v>
      </c>
      <c r="N590" s="3" t="s">
        <v>79</v>
      </c>
      <c r="O590" s="3" t="s">
        <v>53</v>
      </c>
      <c r="P590" s="3" t="s">
        <v>53</v>
      </c>
      <c r="Q590" s="3" t="s">
        <v>53</v>
      </c>
      <c r="R590" s="3" t="s">
        <v>53</v>
      </c>
    </row>
    <row r="591" spans="1:18" x14ac:dyDescent="0.25">
      <c r="A591" s="3">
        <v>597</v>
      </c>
      <c r="B591" s="5">
        <v>595</v>
      </c>
      <c r="C591" s="3" t="s">
        <v>3095</v>
      </c>
      <c r="D591" s="3" t="s">
        <v>485</v>
      </c>
      <c r="E591" s="3" t="s">
        <v>1754</v>
      </c>
      <c r="F591" s="3" t="s">
        <v>63</v>
      </c>
      <c r="G591" s="3" t="s">
        <v>53</v>
      </c>
      <c r="H591" s="12">
        <v>42272</v>
      </c>
      <c r="I591" s="3" t="s">
        <v>53</v>
      </c>
      <c r="J591" s="3" t="s">
        <v>53</v>
      </c>
      <c r="K591" s="3" t="s">
        <v>53</v>
      </c>
      <c r="L591" s="3" t="s">
        <v>485</v>
      </c>
      <c r="M591" s="3" t="s">
        <v>53</v>
      </c>
      <c r="N591" s="3" t="s">
        <v>2452</v>
      </c>
      <c r="O591" s="3" t="s">
        <v>53</v>
      </c>
      <c r="P591" s="3" t="s">
        <v>53</v>
      </c>
      <c r="Q591" s="3" t="s">
        <v>53</v>
      </c>
      <c r="R591" s="3" t="s">
        <v>53</v>
      </c>
    </row>
    <row r="592" spans="1:18" x14ac:dyDescent="0.25">
      <c r="A592" s="3">
        <v>598</v>
      </c>
      <c r="B592" s="5">
        <v>596</v>
      </c>
      <c r="C592" s="3" t="s">
        <v>53</v>
      </c>
      <c r="D592" s="3" t="s">
        <v>111</v>
      </c>
      <c r="E592" s="3" t="s">
        <v>53</v>
      </c>
      <c r="F592" s="3" t="s">
        <v>63</v>
      </c>
      <c r="G592" s="3" t="s">
        <v>53</v>
      </c>
      <c r="H592" s="12">
        <v>42272</v>
      </c>
      <c r="I592" s="3" t="s">
        <v>53</v>
      </c>
      <c r="J592" s="3" t="s">
        <v>53</v>
      </c>
      <c r="K592" s="3" t="s">
        <v>53</v>
      </c>
      <c r="L592" s="3" t="s">
        <v>111</v>
      </c>
      <c r="M592" s="3" t="s">
        <v>53</v>
      </c>
      <c r="N592" s="3" t="s">
        <v>179</v>
      </c>
      <c r="O592" s="3" t="s">
        <v>53</v>
      </c>
      <c r="P592" s="3" t="s">
        <v>53</v>
      </c>
      <c r="Q592" s="3" t="s">
        <v>53</v>
      </c>
      <c r="R592" s="3" t="s">
        <v>53</v>
      </c>
    </row>
    <row r="593" spans="1:18" x14ac:dyDescent="0.25">
      <c r="A593" s="3">
        <v>599</v>
      </c>
      <c r="B593" s="5">
        <v>597</v>
      </c>
      <c r="C593" s="3" t="s">
        <v>53</v>
      </c>
      <c r="D593" s="3" t="s">
        <v>111</v>
      </c>
      <c r="E593" s="3" t="s">
        <v>53</v>
      </c>
      <c r="F593" s="3" t="s">
        <v>63</v>
      </c>
      <c r="G593" s="3" t="s">
        <v>53</v>
      </c>
      <c r="H593" s="12">
        <v>42272</v>
      </c>
      <c r="I593" s="3" t="s">
        <v>53</v>
      </c>
      <c r="J593" s="3" t="s">
        <v>53</v>
      </c>
      <c r="K593" s="3" t="s">
        <v>53</v>
      </c>
      <c r="L593" s="3" t="s">
        <v>111</v>
      </c>
      <c r="M593" s="3" t="s">
        <v>53</v>
      </c>
      <c r="N593" s="3" t="s">
        <v>179</v>
      </c>
      <c r="O593" s="3" t="s">
        <v>53</v>
      </c>
      <c r="P593" s="3" t="s">
        <v>53</v>
      </c>
      <c r="Q593" s="3" t="s">
        <v>53</v>
      </c>
      <c r="R593" s="3" t="s">
        <v>53</v>
      </c>
    </row>
    <row r="594" spans="1:18" x14ac:dyDescent="0.25">
      <c r="A594" s="3">
        <v>600</v>
      </c>
      <c r="B594" s="5">
        <v>598</v>
      </c>
      <c r="C594" s="3" t="s">
        <v>53</v>
      </c>
      <c r="D594" s="3" t="s">
        <v>111</v>
      </c>
      <c r="E594" s="3" t="s">
        <v>53</v>
      </c>
      <c r="F594" s="3" t="s">
        <v>63</v>
      </c>
      <c r="G594" s="3" t="s">
        <v>53</v>
      </c>
      <c r="H594" s="12">
        <v>42272</v>
      </c>
      <c r="I594" s="3" t="s">
        <v>53</v>
      </c>
      <c r="J594" s="3" t="s">
        <v>53</v>
      </c>
      <c r="K594" s="3" t="s">
        <v>53</v>
      </c>
      <c r="L594" s="3" t="s">
        <v>111</v>
      </c>
      <c r="M594" s="3" t="s">
        <v>53</v>
      </c>
      <c r="N594" s="3" t="s">
        <v>179</v>
      </c>
      <c r="O594" s="3" t="s">
        <v>53</v>
      </c>
      <c r="P594" s="3" t="s">
        <v>53</v>
      </c>
      <c r="Q594" s="3" t="s">
        <v>53</v>
      </c>
      <c r="R594" s="3" t="s">
        <v>53</v>
      </c>
    </row>
    <row r="595" spans="1:18" x14ac:dyDescent="0.25">
      <c r="A595" s="3">
        <v>601</v>
      </c>
      <c r="B595" s="5">
        <v>599</v>
      </c>
      <c r="C595" s="3" t="s">
        <v>53</v>
      </c>
      <c r="D595" s="3" t="s">
        <v>61</v>
      </c>
      <c r="E595" s="3" t="s">
        <v>3103</v>
      </c>
      <c r="F595" s="3" t="s">
        <v>63</v>
      </c>
      <c r="G595" s="3" t="s">
        <v>64</v>
      </c>
      <c r="H595" s="12">
        <v>42272</v>
      </c>
      <c r="I595" s="3" t="s">
        <v>53</v>
      </c>
      <c r="J595" s="3" t="s">
        <v>53</v>
      </c>
      <c r="K595" s="3" t="s">
        <v>53</v>
      </c>
      <c r="L595" s="3" t="s">
        <v>61</v>
      </c>
      <c r="M595" s="3" t="s">
        <v>53</v>
      </c>
      <c r="N595" s="3" t="s">
        <v>67</v>
      </c>
      <c r="O595" s="3" t="s">
        <v>53</v>
      </c>
      <c r="P595" s="3" t="s">
        <v>53</v>
      </c>
      <c r="Q595" s="3" t="s">
        <v>53</v>
      </c>
      <c r="R595" s="3" t="s">
        <v>53</v>
      </c>
    </row>
    <row r="596" spans="1:18" x14ac:dyDescent="0.25">
      <c r="A596" s="3">
        <v>602</v>
      </c>
      <c r="B596" s="5">
        <v>600</v>
      </c>
      <c r="C596" s="3" t="s">
        <v>53</v>
      </c>
      <c r="D596" s="3" t="s">
        <v>485</v>
      </c>
      <c r="E596" s="3" t="s">
        <v>53</v>
      </c>
      <c r="F596" s="3" t="s">
        <v>63</v>
      </c>
      <c r="G596" s="3" t="s">
        <v>53</v>
      </c>
      <c r="H596" s="12">
        <v>42272</v>
      </c>
      <c r="I596" s="3" t="s">
        <v>53</v>
      </c>
      <c r="J596" s="3" t="s">
        <v>53</v>
      </c>
      <c r="K596" s="3" t="s">
        <v>53</v>
      </c>
      <c r="L596" s="3" t="s">
        <v>53</v>
      </c>
      <c r="M596" s="3" t="s">
        <v>53</v>
      </c>
      <c r="N596" s="3" t="s">
        <v>53</v>
      </c>
      <c r="O596" s="3" t="s">
        <v>53</v>
      </c>
      <c r="P596" s="3" t="s">
        <v>53</v>
      </c>
      <c r="Q596" s="3" t="s">
        <v>53</v>
      </c>
      <c r="R596" s="3" t="s">
        <v>53</v>
      </c>
    </row>
    <row r="597" spans="1:18" x14ac:dyDescent="0.25">
      <c r="A597" s="3">
        <v>603</v>
      </c>
      <c r="B597" s="5">
        <v>601</v>
      </c>
      <c r="C597" s="3" t="s">
        <v>53</v>
      </c>
      <c r="D597" s="3" t="s">
        <v>61</v>
      </c>
      <c r="E597" s="3" t="s">
        <v>2466</v>
      </c>
      <c r="F597" s="3" t="s">
        <v>63</v>
      </c>
      <c r="G597" s="3" t="s">
        <v>64</v>
      </c>
      <c r="H597" s="12">
        <v>42272</v>
      </c>
      <c r="I597" s="3" t="s">
        <v>53</v>
      </c>
      <c r="J597" s="3" t="s">
        <v>53</v>
      </c>
      <c r="K597" s="3" t="s">
        <v>53</v>
      </c>
      <c r="L597" s="3" t="s">
        <v>61</v>
      </c>
      <c r="M597" s="3" t="s">
        <v>53</v>
      </c>
      <c r="N597" s="3" t="s">
        <v>160</v>
      </c>
      <c r="O597" s="3" t="s">
        <v>53</v>
      </c>
      <c r="P597" s="3" t="s">
        <v>53</v>
      </c>
      <c r="Q597" s="3" t="s">
        <v>53</v>
      </c>
      <c r="R597" s="3" t="s">
        <v>53</v>
      </c>
    </row>
    <row r="598" spans="1:18" x14ac:dyDescent="0.25">
      <c r="A598" s="3">
        <v>604</v>
      </c>
      <c r="B598" s="5">
        <v>602</v>
      </c>
      <c r="C598" s="3" t="s">
        <v>53</v>
      </c>
      <c r="D598" s="3" t="s">
        <v>61</v>
      </c>
      <c r="E598" s="3" t="s">
        <v>2543</v>
      </c>
      <c r="F598" s="3" t="s">
        <v>63</v>
      </c>
      <c r="G598" s="3" t="s">
        <v>728</v>
      </c>
      <c r="H598" s="12">
        <v>42272</v>
      </c>
      <c r="I598" s="3" t="s">
        <v>53</v>
      </c>
      <c r="J598" s="3" t="s">
        <v>53</v>
      </c>
      <c r="K598" s="3" t="s">
        <v>53</v>
      </c>
      <c r="L598" s="3" t="s">
        <v>61</v>
      </c>
      <c r="M598" s="3" t="s">
        <v>53</v>
      </c>
      <c r="N598" s="3" t="s">
        <v>533</v>
      </c>
      <c r="O598" s="3" t="s">
        <v>53</v>
      </c>
      <c r="P598" s="3" t="s">
        <v>53</v>
      </c>
      <c r="Q598" s="3" t="s">
        <v>53</v>
      </c>
      <c r="R598" s="3" t="s">
        <v>53</v>
      </c>
    </row>
    <row r="599" spans="1:18" x14ac:dyDescent="0.25">
      <c r="A599" s="3">
        <v>605</v>
      </c>
      <c r="B599" s="5">
        <v>603</v>
      </c>
      <c r="C599" s="3" t="s">
        <v>3133</v>
      </c>
      <c r="D599" s="3" t="s">
        <v>61</v>
      </c>
      <c r="E599" s="3" t="s">
        <v>2466</v>
      </c>
      <c r="F599" s="3" t="s">
        <v>63</v>
      </c>
      <c r="G599" s="3" t="s">
        <v>64</v>
      </c>
      <c r="H599" s="12">
        <v>42272</v>
      </c>
      <c r="I599" s="3" t="s">
        <v>53</v>
      </c>
      <c r="J599" s="3" t="s">
        <v>53</v>
      </c>
      <c r="K599" s="3" t="s">
        <v>53</v>
      </c>
      <c r="L599" s="3" t="s">
        <v>61</v>
      </c>
      <c r="M599" s="3" t="s">
        <v>53</v>
      </c>
      <c r="N599" s="3" t="s">
        <v>66</v>
      </c>
      <c r="O599" s="3" t="s">
        <v>53</v>
      </c>
      <c r="P599" s="3" t="s">
        <v>53</v>
      </c>
      <c r="Q599" s="3" t="s">
        <v>53</v>
      </c>
      <c r="R599" s="3" t="s">
        <v>53</v>
      </c>
    </row>
    <row r="600" spans="1:18" x14ac:dyDescent="0.25">
      <c r="A600" s="3">
        <v>606</v>
      </c>
      <c r="B600" s="5">
        <v>604</v>
      </c>
      <c r="C600" s="3" t="s">
        <v>53</v>
      </c>
      <c r="D600" s="3" t="s">
        <v>76</v>
      </c>
      <c r="E600" s="3" t="s">
        <v>53</v>
      </c>
      <c r="F600" s="3" t="s">
        <v>63</v>
      </c>
      <c r="G600" s="3" t="s">
        <v>53</v>
      </c>
      <c r="H600" s="12">
        <v>42272</v>
      </c>
      <c r="I600" s="3" t="s">
        <v>53</v>
      </c>
      <c r="J600" s="3" t="s">
        <v>53</v>
      </c>
      <c r="K600" s="3" t="s">
        <v>53</v>
      </c>
      <c r="L600" s="3" t="s">
        <v>76</v>
      </c>
      <c r="M600" s="3" t="s">
        <v>53</v>
      </c>
      <c r="N600" s="3" t="s">
        <v>79</v>
      </c>
      <c r="O600" s="3" t="s">
        <v>53</v>
      </c>
      <c r="P600" s="3" t="s">
        <v>53</v>
      </c>
      <c r="Q600" s="3" t="s">
        <v>53</v>
      </c>
      <c r="R600" s="3" t="s">
        <v>53</v>
      </c>
    </row>
    <row r="601" spans="1:18" x14ac:dyDescent="0.25">
      <c r="A601" s="3">
        <v>607</v>
      </c>
      <c r="B601" s="5">
        <v>605</v>
      </c>
      <c r="C601" s="3" t="s">
        <v>3147</v>
      </c>
      <c r="D601" s="3" t="s">
        <v>61</v>
      </c>
      <c r="E601" s="3" t="s">
        <v>53</v>
      </c>
      <c r="F601" s="3" t="s">
        <v>63</v>
      </c>
      <c r="G601" s="3" t="s">
        <v>53</v>
      </c>
      <c r="H601" s="12">
        <v>42272</v>
      </c>
      <c r="I601" s="3" t="s">
        <v>53</v>
      </c>
      <c r="J601" s="3" t="s">
        <v>53</v>
      </c>
      <c r="K601" s="3" t="s">
        <v>53</v>
      </c>
      <c r="L601" s="3" t="s">
        <v>61</v>
      </c>
      <c r="M601" s="3" t="s">
        <v>53</v>
      </c>
      <c r="N601" s="3" t="s">
        <v>333</v>
      </c>
      <c r="O601" s="3" t="s">
        <v>53</v>
      </c>
      <c r="P601" s="3" t="s">
        <v>53</v>
      </c>
      <c r="Q601" s="3" t="s">
        <v>53</v>
      </c>
      <c r="R601" s="3" t="s">
        <v>53</v>
      </c>
    </row>
    <row r="602" spans="1:18" x14ac:dyDescent="0.25">
      <c r="A602" s="3">
        <v>608</v>
      </c>
      <c r="B602" s="5">
        <v>606</v>
      </c>
      <c r="C602" s="3" t="s">
        <v>53</v>
      </c>
      <c r="D602" s="3" t="s">
        <v>61</v>
      </c>
      <c r="E602" s="3" t="s">
        <v>3152</v>
      </c>
      <c r="F602" s="3" t="s">
        <v>63</v>
      </c>
      <c r="G602" s="3" t="s">
        <v>64</v>
      </c>
      <c r="H602" s="12">
        <v>42272</v>
      </c>
      <c r="I602" s="3" t="s">
        <v>53</v>
      </c>
      <c r="J602" s="3" t="s">
        <v>53</v>
      </c>
      <c r="K602" s="3" t="s">
        <v>53</v>
      </c>
      <c r="L602" s="3" t="s">
        <v>61</v>
      </c>
      <c r="M602" s="3" t="s">
        <v>53</v>
      </c>
      <c r="N602" s="3" t="s">
        <v>67</v>
      </c>
      <c r="O602" s="3" t="s">
        <v>53</v>
      </c>
      <c r="P602" s="3" t="s">
        <v>53</v>
      </c>
      <c r="Q602" s="3" t="s">
        <v>53</v>
      </c>
      <c r="R602" s="3" t="s">
        <v>53</v>
      </c>
    </row>
    <row r="603" spans="1:18" x14ac:dyDescent="0.25">
      <c r="A603" s="3">
        <v>609</v>
      </c>
      <c r="B603" s="5">
        <v>608</v>
      </c>
      <c r="C603" s="3" t="s">
        <v>53</v>
      </c>
      <c r="D603" s="3" t="s">
        <v>111</v>
      </c>
      <c r="E603" s="3" t="s">
        <v>2677</v>
      </c>
      <c r="F603" s="3" t="s">
        <v>63</v>
      </c>
      <c r="G603" s="3" t="s">
        <v>64</v>
      </c>
      <c r="H603" s="12">
        <v>42272</v>
      </c>
      <c r="I603" s="3" t="s">
        <v>53</v>
      </c>
      <c r="J603" s="3" t="s">
        <v>53</v>
      </c>
      <c r="K603" s="3" t="s">
        <v>53</v>
      </c>
      <c r="L603" s="3" t="s">
        <v>111</v>
      </c>
      <c r="M603" s="3" t="s">
        <v>53</v>
      </c>
      <c r="N603" s="3" t="s">
        <v>377</v>
      </c>
      <c r="O603" s="3" t="s">
        <v>53</v>
      </c>
      <c r="P603" s="3" t="s">
        <v>53</v>
      </c>
      <c r="Q603" s="3" t="s">
        <v>53</v>
      </c>
      <c r="R603" s="3" t="s">
        <v>53</v>
      </c>
    </row>
    <row r="604" spans="1:18" x14ac:dyDescent="0.25">
      <c r="A604" s="3">
        <v>610</v>
      </c>
      <c r="B604" s="5">
        <v>609</v>
      </c>
      <c r="C604" s="3" t="s">
        <v>53</v>
      </c>
      <c r="D604" s="3" t="s">
        <v>1814</v>
      </c>
      <c r="E604" s="3" t="s">
        <v>53</v>
      </c>
      <c r="F604" s="3" t="s">
        <v>63</v>
      </c>
      <c r="G604" s="3" t="s">
        <v>53</v>
      </c>
      <c r="H604" s="12">
        <v>42272</v>
      </c>
      <c r="I604" s="3" t="s">
        <v>53</v>
      </c>
      <c r="J604" s="3" t="s">
        <v>53</v>
      </c>
      <c r="K604" s="3" t="s">
        <v>53</v>
      </c>
      <c r="L604" s="3" t="s">
        <v>1814</v>
      </c>
      <c r="M604" s="3" t="s">
        <v>53</v>
      </c>
      <c r="N604" s="3" t="s">
        <v>1821</v>
      </c>
      <c r="O604" s="3" t="s">
        <v>53</v>
      </c>
      <c r="P604" s="3" t="s">
        <v>53</v>
      </c>
      <c r="Q604" s="3" t="s">
        <v>53</v>
      </c>
      <c r="R604" s="3" t="s">
        <v>53</v>
      </c>
    </row>
    <row r="605" spans="1:18" x14ac:dyDescent="0.25">
      <c r="A605" s="3">
        <v>611</v>
      </c>
      <c r="B605" s="5">
        <v>613</v>
      </c>
      <c r="C605" s="3" t="s">
        <v>3168</v>
      </c>
      <c r="D605" s="3" t="s">
        <v>61</v>
      </c>
      <c r="E605" s="3" t="s">
        <v>1579</v>
      </c>
      <c r="F605" s="3" t="s">
        <v>63</v>
      </c>
      <c r="G605" s="3" t="s">
        <v>64</v>
      </c>
      <c r="H605" s="12">
        <v>42272</v>
      </c>
      <c r="I605" s="3" t="s">
        <v>53</v>
      </c>
      <c r="J605" s="3" t="s">
        <v>53</v>
      </c>
      <c r="K605" s="3" t="s">
        <v>53</v>
      </c>
      <c r="L605" s="3" t="s">
        <v>61</v>
      </c>
      <c r="M605" s="3" t="s">
        <v>53</v>
      </c>
      <c r="N605" s="3" t="s">
        <v>67</v>
      </c>
      <c r="O605" s="3" t="s">
        <v>53</v>
      </c>
      <c r="P605" s="3" t="s">
        <v>53</v>
      </c>
      <c r="Q605" s="3" t="s">
        <v>53</v>
      </c>
      <c r="R605" s="3" t="s">
        <v>53</v>
      </c>
    </row>
    <row r="606" spans="1:18" x14ac:dyDescent="0.25">
      <c r="A606" s="3">
        <v>612</v>
      </c>
      <c r="B606" s="5">
        <v>614</v>
      </c>
      <c r="C606" s="3" t="s">
        <v>53</v>
      </c>
      <c r="D606" s="3" t="s">
        <v>76</v>
      </c>
      <c r="E606" s="3" t="s">
        <v>53</v>
      </c>
      <c r="F606" s="3" t="s">
        <v>63</v>
      </c>
      <c r="G606" s="3" t="s">
        <v>53</v>
      </c>
      <c r="H606" s="12">
        <v>42272</v>
      </c>
      <c r="I606" s="3" t="s">
        <v>53</v>
      </c>
      <c r="J606" s="3" t="s">
        <v>53</v>
      </c>
      <c r="K606" s="3" t="s">
        <v>53</v>
      </c>
      <c r="L606" s="3" t="s">
        <v>76</v>
      </c>
      <c r="M606" s="3" t="s">
        <v>53</v>
      </c>
      <c r="N606" s="3" t="s">
        <v>79</v>
      </c>
      <c r="O606" s="3" t="s">
        <v>53</v>
      </c>
      <c r="P606" s="3" t="s">
        <v>53</v>
      </c>
      <c r="Q606" s="3" t="s">
        <v>53</v>
      </c>
      <c r="R606" s="3" t="s">
        <v>53</v>
      </c>
    </row>
    <row r="607" spans="1:18" x14ac:dyDescent="0.25">
      <c r="A607" s="3">
        <v>613</v>
      </c>
      <c r="B607" s="5">
        <v>615</v>
      </c>
      <c r="C607" s="3" t="s">
        <v>53</v>
      </c>
      <c r="D607" s="3" t="s">
        <v>131</v>
      </c>
      <c r="E607" s="3" t="s">
        <v>53</v>
      </c>
      <c r="F607" s="3" t="s">
        <v>63</v>
      </c>
      <c r="G607" s="3" t="s">
        <v>53</v>
      </c>
      <c r="H607" s="12">
        <v>42272</v>
      </c>
      <c r="I607" s="3" t="s">
        <v>53</v>
      </c>
      <c r="J607" s="3" t="s">
        <v>53</v>
      </c>
      <c r="K607" s="3" t="s">
        <v>53</v>
      </c>
      <c r="L607" s="3" t="s">
        <v>131</v>
      </c>
      <c r="M607" s="3" t="s">
        <v>53</v>
      </c>
      <c r="N607" s="3" t="s">
        <v>133</v>
      </c>
      <c r="O607" s="3" t="s">
        <v>53</v>
      </c>
      <c r="P607" s="3" t="s">
        <v>53</v>
      </c>
      <c r="Q607" s="3" t="s">
        <v>53</v>
      </c>
      <c r="R607" s="3" t="s">
        <v>53</v>
      </c>
    </row>
    <row r="608" spans="1:18" x14ac:dyDescent="0.25">
      <c r="A608" s="3">
        <v>614</v>
      </c>
      <c r="B608" s="5">
        <v>616</v>
      </c>
      <c r="C608" s="3" t="s">
        <v>53</v>
      </c>
      <c r="D608" s="3" t="s">
        <v>131</v>
      </c>
      <c r="E608" s="3" t="s">
        <v>53</v>
      </c>
      <c r="F608" s="3" t="s">
        <v>63</v>
      </c>
      <c r="G608" s="3" t="s">
        <v>53</v>
      </c>
      <c r="H608" s="12">
        <v>42272</v>
      </c>
      <c r="I608" s="3" t="s">
        <v>53</v>
      </c>
      <c r="J608" s="3" t="s">
        <v>53</v>
      </c>
      <c r="K608" s="3" t="s">
        <v>53</v>
      </c>
      <c r="L608" s="3" t="s">
        <v>131</v>
      </c>
      <c r="M608" s="3" t="s">
        <v>53</v>
      </c>
      <c r="N608" s="3" t="s">
        <v>133</v>
      </c>
      <c r="O608" s="3" t="s">
        <v>53</v>
      </c>
      <c r="P608" s="3" t="s">
        <v>53</v>
      </c>
      <c r="Q608" s="3" t="s">
        <v>53</v>
      </c>
      <c r="R608" s="3" t="s">
        <v>53</v>
      </c>
    </row>
    <row r="609" spans="1:18" x14ac:dyDescent="0.25">
      <c r="A609" s="3">
        <v>615</v>
      </c>
      <c r="B609" s="5">
        <v>618</v>
      </c>
      <c r="C609" s="3" t="s">
        <v>53</v>
      </c>
      <c r="D609" s="3" t="s">
        <v>131</v>
      </c>
      <c r="E609" s="3" t="s">
        <v>53</v>
      </c>
      <c r="F609" s="3" t="s">
        <v>63</v>
      </c>
      <c r="G609" s="3" t="s">
        <v>53</v>
      </c>
      <c r="H609" s="12">
        <v>42272</v>
      </c>
      <c r="I609" s="3" t="s">
        <v>53</v>
      </c>
      <c r="J609" s="3" t="s">
        <v>53</v>
      </c>
      <c r="K609" s="3" t="s">
        <v>53</v>
      </c>
      <c r="L609" s="3" t="s">
        <v>53</v>
      </c>
      <c r="M609" s="3" t="s">
        <v>53</v>
      </c>
      <c r="N609" s="3" t="s">
        <v>53</v>
      </c>
      <c r="O609" s="3" t="s">
        <v>53</v>
      </c>
      <c r="P609" s="3" t="s">
        <v>53</v>
      </c>
      <c r="Q609" s="3" t="s">
        <v>53</v>
      </c>
      <c r="R609" s="3" t="s">
        <v>53</v>
      </c>
    </row>
    <row r="610" spans="1:18" x14ac:dyDescent="0.25">
      <c r="A610" s="3">
        <v>616</v>
      </c>
      <c r="B610" s="5">
        <v>619</v>
      </c>
      <c r="C610" s="3" t="s">
        <v>53</v>
      </c>
      <c r="D610" s="3" t="s">
        <v>76</v>
      </c>
      <c r="E610" s="3" t="s">
        <v>1307</v>
      </c>
      <c r="F610" s="3" t="s">
        <v>63</v>
      </c>
      <c r="G610" s="3" t="s">
        <v>53</v>
      </c>
      <c r="H610" s="12">
        <v>42272</v>
      </c>
      <c r="I610" s="3" t="s">
        <v>53</v>
      </c>
      <c r="J610" s="3" t="s">
        <v>53</v>
      </c>
      <c r="K610" s="3" t="s">
        <v>53</v>
      </c>
      <c r="L610" s="3" t="s">
        <v>76</v>
      </c>
      <c r="M610" s="3" t="s">
        <v>53</v>
      </c>
      <c r="N610" s="3" t="s">
        <v>79</v>
      </c>
      <c r="O610" s="3" t="s">
        <v>53</v>
      </c>
      <c r="P610" s="3" t="s">
        <v>53</v>
      </c>
      <c r="Q610" s="3" t="s">
        <v>53</v>
      </c>
      <c r="R610" s="3" t="s">
        <v>53</v>
      </c>
    </row>
    <row r="611" spans="1:18" x14ac:dyDescent="0.25">
      <c r="A611" s="3">
        <v>617</v>
      </c>
      <c r="B611" s="5">
        <v>620</v>
      </c>
      <c r="C611" s="3" t="s">
        <v>53</v>
      </c>
      <c r="D611" s="3" t="s">
        <v>76</v>
      </c>
      <c r="E611" s="3" t="s">
        <v>3148</v>
      </c>
      <c r="F611" s="3" t="s">
        <v>63</v>
      </c>
      <c r="G611" s="3" t="s">
        <v>53</v>
      </c>
      <c r="H611" s="12">
        <v>42272</v>
      </c>
      <c r="I611" s="3" t="s">
        <v>53</v>
      </c>
      <c r="J611" s="3" t="s">
        <v>53</v>
      </c>
      <c r="K611" s="3" t="s">
        <v>53</v>
      </c>
      <c r="L611" s="3" t="s">
        <v>76</v>
      </c>
      <c r="M611" s="3" t="s">
        <v>53</v>
      </c>
      <c r="N611" s="3" t="s">
        <v>79</v>
      </c>
      <c r="O611" s="3" t="s">
        <v>53</v>
      </c>
      <c r="P611" s="3" t="s">
        <v>53</v>
      </c>
      <c r="Q611" s="3" t="s">
        <v>53</v>
      </c>
      <c r="R611" s="3" t="s">
        <v>53</v>
      </c>
    </row>
    <row r="612" spans="1:18" x14ac:dyDescent="0.25">
      <c r="A612" s="3">
        <v>618</v>
      </c>
      <c r="B612" s="5">
        <v>621</v>
      </c>
      <c r="C612" s="3" t="s">
        <v>53</v>
      </c>
      <c r="D612" s="3" t="s">
        <v>131</v>
      </c>
      <c r="E612" s="3" t="s">
        <v>340</v>
      </c>
      <c r="F612" s="3" t="s">
        <v>63</v>
      </c>
      <c r="G612" s="3" t="s">
        <v>53</v>
      </c>
      <c r="H612" s="12">
        <v>42272</v>
      </c>
      <c r="I612" s="3" t="s">
        <v>53</v>
      </c>
      <c r="J612" s="3" t="s">
        <v>53</v>
      </c>
      <c r="K612" s="3" t="s">
        <v>53</v>
      </c>
      <c r="L612" s="3" t="s">
        <v>131</v>
      </c>
      <c r="M612" s="3" t="s">
        <v>53</v>
      </c>
      <c r="N612" s="3" t="s">
        <v>2173</v>
      </c>
      <c r="O612" s="3" t="s">
        <v>53</v>
      </c>
      <c r="P612" s="3" t="s">
        <v>53</v>
      </c>
      <c r="Q612" s="3" t="s">
        <v>53</v>
      </c>
      <c r="R612" s="3" t="s">
        <v>53</v>
      </c>
    </row>
    <row r="613" spans="1:18" x14ac:dyDescent="0.25">
      <c r="A613" s="3">
        <v>619</v>
      </c>
      <c r="B613" s="5">
        <v>622</v>
      </c>
      <c r="C613" s="3" t="s">
        <v>3223</v>
      </c>
      <c r="D613" s="3" t="s">
        <v>61</v>
      </c>
      <c r="E613" s="3" t="s">
        <v>2579</v>
      </c>
      <c r="F613" s="3" t="s">
        <v>63</v>
      </c>
      <c r="G613" s="3" t="s">
        <v>64</v>
      </c>
      <c r="H613" s="12">
        <v>42272</v>
      </c>
      <c r="I613" s="3" t="s">
        <v>53</v>
      </c>
      <c r="J613" s="3" t="s">
        <v>53</v>
      </c>
      <c r="K613" s="3" t="s">
        <v>53</v>
      </c>
      <c r="L613" s="3" t="s">
        <v>61</v>
      </c>
      <c r="M613" s="3" t="s">
        <v>53</v>
      </c>
      <c r="N613" s="3" t="s">
        <v>173</v>
      </c>
      <c r="O613" s="3" t="s">
        <v>53</v>
      </c>
      <c r="P613" s="3" t="s">
        <v>53</v>
      </c>
      <c r="Q613" s="3" t="s">
        <v>53</v>
      </c>
      <c r="R613" s="3" t="s">
        <v>53</v>
      </c>
    </row>
    <row r="614" spans="1:18" x14ac:dyDescent="0.25">
      <c r="A614" s="3">
        <v>620</v>
      </c>
      <c r="B614" s="5">
        <v>623</v>
      </c>
      <c r="C614" s="3" t="s">
        <v>53</v>
      </c>
      <c r="D614" s="3" t="s">
        <v>61</v>
      </c>
      <c r="E614" s="3" t="s">
        <v>3227</v>
      </c>
      <c r="F614" s="3" t="s">
        <v>63</v>
      </c>
      <c r="G614" s="3" t="s">
        <v>64</v>
      </c>
      <c r="H614" s="12">
        <v>42272</v>
      </c>
      <c r="I614" s="3" t="s">
        <v>53</v>
      </c>
      <c r="J614" s="3" t="s">
        <v>53</v>
      </c>
      <c r="K614" s="3" t="s">
        <v>53</v>
      </c>
      <c r="L614" s="3" t="s">
        <v>61</v>
      </c>
      <c r="M614" s="3" t="s">
        <v>53</v>
      </c>
      <c r="N614" s="3" t="s">
        <v>127</v>
      </c>
      <c r="O614" s="3" t="s">
        <v>53</v>
      </c>
      <c r="P614" s="3" t="s">
        <v>53</v>
      </c>
      <c r="Q614" s="3" t="s">
        <v>53</v>
      </c>
      <c r="R614" s="3" t="s">
        <v>53</v>
      </c>
    </row>
    <row r="615" spans="1:18" x14ac:dyDescent="0.25">
      <c r="A615" s="3">
        <v>621</v>
      </c>
      <c r="B615" s="5">
        <v>624</v>
      </c>
      <c r="C615" s="3" t="s">
        <v>53</v>
      </c>
      <c r="D615" s="3" t="s">
        <v>61</v>
      </c>
      <c r="E615" s="3" t="s">
        <v>3233</v>
      </c>
      <c r="F615" s="3" t="s">
        <v>63</v>
      </c>
      <c r="G615" s="3" t="s">
        <v>702</v>
      </c>
      <c r="H615" s="12">
        <v>42272</v>
      </c>
      <c r="I615" s="3" t="s">
        <v>53</v>
      </c>
      <c r="J615" s="3" t="s">
        <v>53</v>
      </c>
      <c r="K615" s="3" t="s">
        <v>53</v>
      </c>
      <c r="L615" s="3" t="s">
        <v>61</v>
      </c>
      <c r="M615" s="3" t="s">
        <v>53</v>
      </c>
      <c r="N615" s="3" t="s">
        <v>173</v>
      </c>
      <c r="O615" s="3" t="s">
        <v>53</v>
      </c>
      <c r="P615" s="3" t="s">
        <v>53</v>
      </c>
      <c r="Q615" s="3" t="s">
        <v>53</v>
      </c>
      <c r="R615" s="3" t="s">
        <v>53</v>
      </c>
    </row>
    <row r="616" spans="1:18" x14ac:dyDescent="0.25">
      <c r="A616" s="3">
        <v>622</v>
      </c>
      <c r="B616" s="5">
        <v>625</v>
      </c>
      <c r="C616" s="3" t="s">
        <v>53</v>
      </c>
      <c r="D616" s="3" t="s">
        <v>76</v>
      </c>
      <c r="E616" s="3" t="s">
        <v>53</v>
      </c>
      <c r="F616" s="3" t="s">
        <v>63</v>
      </c>
      <c r="G616" s="3" t="s">
        <v>53</v>
      </c>
      <c r="H616" s="12">
        <v>42272</v>
      </c>
      <c r="I616" s="3" t="s">
        <v>53</v>
      </c>
      <c r="J616" s="3" t="s">
        <v>53</v>
      </c>
      <c r="K616" s="3" t="s">
        <v>53</v>
      </c>
      <c r="L616" s="3" t="s">
        <v>76</v>
      </c>
      <c r="M616" s="3" t="s">
        <v>53</v>
      </c>
      <c r="N616" s="3" t="s">
        <v>79</v>
      </c>
      <c r="O616" s="3" t="s">
        <v>53</v>
      </c>
      <c r="P616" s="3" t="s">
        <v>53</v>
      </c>
      <c r="Q616" s="3" t="s">
        <v>53</v>
      </c>
      <c r="R616" s="3" t="s">
        <v>53</v>
      </c>
    </row>
    <row r="617" spans="1:18" x14ac:dyDescent="0.25">
      <c r="A617" s="3">
        <v>623</v>
      </c>
      <c r="B617" s="5">
        <v>627</v>
      </c>
      <c r="C617" s="3" t="s">
        <v>53</v>
      </c>
      <c r="D617" s="3" t="s">
        <v>111</v>
      </c>
      <c r="E617" s="3" t="s">
        <v>3246</v>
      </c>
      <c r="F617" s="3" t="s">
        <v>63</v>
      </c>
      <c r="G617" s="3" t="s">
        <v>64</v>
      </c>
      <c r="H617" s="12">
        <v>42272</v>
      </c>
      <c r="I617" s="3" t="s">
        <v>53</v>
      </c>
      <c r="J617" s="3" t="s">
        <v>53</v>
      </c>
      <c r="K617" s="3" t="s">
        <v>53</v>
      </c>
      <c r="L617" s="3" t="s">
        <v>111</v>
      </c>
      <c r="M617" s="3" t="s">
        <v>53</v>
      </c>
      <c r="N617" s="3" t="s">
        <v>562</v>
      </c>
      <c r="O617" s="3" t="s">
        <v>53</v>
      </c>
      <c r="P617" s="3" t="s">
        <v>53</v>
      </c>
      <c r="Q617" s="3" t="s">
        <v>53</v>
      </c>
      <c r="R617" s="3" t="s">
        <v>53</v>
      </c>
    </row>
    <row r="618" spans="1:18" x14ac:dyDescent="0.25">
      <c r="A618" s="3">
        <v>624</v>
      </c>
      <c r="B618" s="5">
        <v>628</v>
      </c>
      <c r="C618" s="3" t="s">
        <v>53</v>
      </c>
      <c r="D618" s="3" t="s">
        <v>61</v>
      </c>
      <c r="E618" s="3" t="s">
        <v>1274</v>
      </c>
      <c r="F618" s="3" t="s">
        <v>63</v>
      </c>
      <c r="G618" s="3" t="s">
        <v>64</v>
      </c>
      <c r="H618" s="12">
        <v>42272</v>
      </c>
      <c r="I618" s="3" t="s">
        <v>53</v>
      </c>
      <c r="J618" s="3" t="s">
        <v>53</v>
      </c>
      <c r="K618" s="3" t="s">
        <v>53</v>
      </c>
      <c r="L618" s="3" t="s">
        <v>61</v>
      </c>
      <c r="M618" s="3" t="s">
        <v>53</v>
      </c>
      <c r="N618" s="3" t="s">
        <v>333</v>
      </c>
      <c r="O618" s="3" t="s">
        <v>53</v>
      </c>
      <c r="P618" s="3" t="s">
        <v>53</v>
      </c>
      <c r="Q618" s="3" t="s">
        <v>53</v>
      </c>
      <c r="R618" s="3" t="s">
        <v>53</v>
      </c>
    </row>
    <row r="619" spans="1:18" x14ac:dyDescent="0.25">
      <c r="A619" s="3">
        <v>625</v>
      </c>
      <c r="B619" s="5">
        <v>629</v>
      </c>
      <c r="C619" s="3" t="s">
        <v>83</v>
      </c>
      <c r="D619" s="3" t="s">
        <v>61</v>
      </c>
      <c r="E619" s="3" t="s">
        <v>1330</v>
      </c>
      <c r="F619" s="3" t="s">
        <v>63</v>
      </c>
      <c r="G619" s="3" t="s">
        <v>64</v>
      </c>
      <c r="H619" s="12">
        <v>42272</v>
      </c>
      <c r="I619" s="3" t="s">
        <v>53</v>
      </c>
      <c r="J619" s="3" t="s">
        <v>53</v>
      </c>
      <c r="K619" s="3" t="s">
        <v>53</v>
      </c>
      <c r="L619" s="3" t="s">
        <v>61</v>
      </c>
      <c r="M619" s="3" t="s">
        <v>53</v>
      </c>
      <c r="N619" s="3" t="s">
        <v>66</v>
      </c>
      <c r="O619" s="3" t="s">
        <v>53</v>
      </c>
      <c r="P619" s="3" t="s">
        <v>53</v>
      </c>
      <c r="Q619" s="3" t="s">
        <v>53</v>
      </c>
      <c r="R619" s="3" t="s">
        <v>53</v>
      </c>
    </row>
    <row r="620" spans="1:18" x14ac:dyDescent="0.25">
      <c r="A620" s="3">
        <v>626</v>
      </c>
      <c r="B620" s="5">
        <v>630</v>
      </c>
      <c r="C620" s="3" t="s">
        <v>3259</v>
      </c>
      <c r="D620" s="3" t="s">
        <v>111</v>
      </c>
      <c r="E620" s="3" t="s">
        <v>53</v>
      </c>
      <c r="F620" s="3" t="s">
        <v>63</v>
      </c>
      <c r="G620" s="3" t="s">
        <v>53</v>
      </c>
      <c r="H620" s="12">
        <v>42272</v>
      </c>
      <c r="I620" s="3" t="s">
        <v>53</v>
      </c>
      <c r="J620" s="3" t="s">
        <v>53</v>
      </c>
      <c r="K620" s="3" t="s">
        <v>53</v>
      </c>
      <c r="L620" s="3" t="s">
        <v>111</v>
      </c>
      <c r="M620" s="3" t="s">
        <v>53</v>
      </c>
      <c r="N620" s="3" t="s">
        <v>113</v>
      </c>
      <c r="O620" s="3" t="s">
        <v>53</v>
      </c>
      <c r="P620" s="3" t="s">
        <v>53</v>
      </c>
      <c r="Q620" s="3" t="s">
        <v>53</v>
      </c>
      <c r="R620" s="3" t="s">
        <v>53</v>
      </c>
    </row>
    <row r="621" spans="1:18" x14ac:dyDescent="0.25">
      <c r="A621" s="3">
        <v>627</v>
      </c>
      <c r="B621" s="5">
        <v>631</v>
      </c>
      <c r="C621" s="3" t="s">
        <v>53</v>
      </c>
      <c r="D621" s="3" t="s">
        <v>485</v>
      </c>
      <c r="E621" s="3" t="s">
        <v>53</v>
      </c>
      <c r="F621" s="3" t="s">
        <v>63</v>
      </c>
      <c r="G621" s="3" t="s">
        <v>53</v>
      </c>
      <c r="H621" s="12">
        <v>42272</v>
      </c>
      <c r="I621" s="3" t="s">
        <v>53</v>
      </c>
      <c r="J621" s="3" t="s">
        <v>53</v>
      </c>
      <c r="K621" s="3" t="s">
        <v>53</v>
      </c>
      <c r="L621" s="3" t="s">
        <v>485</v>
      </c>
      <c r="M621" s="3" t="s">
        <v>53</v>
      </c>
      <c r="N621" s="3" t="s">
        <v>1142</v>
      </c>
      <c r="O621" s="3" t="s">
        <v>53</v>
      </c>
      <c r="P621" s="3" t="s">
        <v>53</v>
      </c>
      <c r="Q621" s="3" t="s">
        <v>53</v>
      </c>
      <c r="R621" s="3" t="s">
        <v>53</v>
      </c>
    </row>
    <row r="622" spans="1:18" x14ac:dyDescent="0.25">
      <c r="A622" s="3">
        <v>628</v>
      </c>
      <c r="B622" s="5">
        <v>632</v>
      </c>
      <c r="C622" s="3" t="s">
        <v>83</v>
      </c>
      <c r="D622" s="3" t="s">
        <v>61</v>
      </c>
      <c r="E622" s="3" t="s">
        <v>97</v>
      </c>
      <c r="F622" s="3" t="s">
        <v>63</v>
      </c>
      <c r="G622" s="3" t="s">
        <v>64</v>
      </c>
      <c r="H622" s="12">
        <v>42272</v>
      </c>
      <c r="I622" s="3" t="s">
        <v>53</v>
      </c>
      <c r="J622" s="3" t="s">
        <v>53</v>
      </c>
      <c r="K622" s="3" t="s">
        <v>53</v>
      </c>
      <c r="L622" s="3" t="s">
        <v>61</v>
      </c>
      <c r="M622" s="3" t="s">
        <v>53</v>
      </c>
      <c r="N622" s="3" t="s">
        <v>66</v>
      </c>
      <c r="O622" s="3" t="s">
        <v>53</v>
      </c>
      <c r="P622" s="3" t="s">
        <v>53</v>
      </c>
      <c r="Q622" s="3" t="s">
        <v>53</v>
      </c>
      <c r="R622" s="3" t="s">
        <v>53</v>
      </c>
    </row>
    <row r="623" spans="1:18" x14ac:dyDescent="0.25">
      <c r="A623" s="3">
        <v>629</v>
      </c>
      <c r="B623" s="5">
        <v>633</v>
      </c>
      <c r="C623" s="3" t="s">
        <v>53</v>
      </c>
      <c r="D623" s="3" t="s">
        <v>111</v>
      </c>
      <c r="E623" s="3" t="s">
        <v>96</v>
      </c>
      <c r="F623" s="3" t="s">
        <v>63</v>
      </c>
      <c r="G623" s="3" t="s">
        <v>64</v>
      </c>
      <c r="H623" s="12">
        <v>42272</v>
      </c>
      <c r="I623" s="3" t="s">
        <v>53</v>
      </c>
      <c r="J623" s="3" t="s">
        <v>53</v>
      </c>
      <c r="K623" s="3" t="s">
        <v>53</v>
      </c>
      <c r="L623" s="3" t="s">
        <v>111</v>
      </c>
      <c r="M623" s="3" t="s">
        <v>53</v>
      </c>
      <c r="N623" s="3" t="s">
        <v>179</v>
      </c>
      <c r="O623" s="3" t="s">
        <v>53</v>
      </c>
      <c r="P623" s="3" t="s">
        <v>53</v>
      </c>
      <c r="Q623" s="3" t="s">
        <v>53</v>
      </c>
      <c r="R623" s="3" t="s">
        <v>53</v>
      </c>
    </row>
    <row r="624" spans="1:18" x14ac:dyDescent="0.25">
      <c r="A624" s="3">
        <v>630</v>
      </c>
      <c r="B624" s="5">
        <v>634</v>
      </c>
      <c r="C624" s="3" t="s">
        <v>53</v>
      </c>
      <c r="D624" s="3" t="s">
        <v>485</v>
      </c>
      <c r="E624" s="3" t="s">
        <v>53</v>
      </c>
      <c r="F624" s="3" t="s">
        <v>63</v>
      </c>
      <c r="G624" s="3" t="s">
        <v>53</v>
      </c>
      <c r="H624" s="12">
        <v>42272</v>
      </c>
      <c r="I624" s="3" t="s">
        <v>53</v>
      </c>
      <c r="J624" s="3" t="s">
        <v>53</v>
      </c>
      <c r="K624" s="3" t="s">
        <v>53</v>
      </c>
      <c r="L624" s="3" t="s">
        <v>485</v>
      </c>
      <c r="M624" s="3" t="s">
        <v>53</v>
      </c>
      <c r="N624" s="3" t="s">
        <v>2566</v>
      </c>
      <c r="O624" s="3" t="s">
        <v>53</v>
      </c>
      <c r="P624" s="3" t="s">
        <v>53</v>
      </c>
      <c r="Q624" s="3" t="s">
        <v>53</v>
      </c>
      <c r="R624" s="3" t="s">
        <v>53</v>
      </c>
    </row>
    <row r="625" spans="1:18" x14ac:dyDescent="0.25">
      <c r="A625" s="3">
        <v>631</v>
      </c>
      <c r="B625" s="5">
        <v>635</v>
      </c>
      <c r="C625" s="3" t="s">
        <v>53</v>
      </c>
      <c r="D625" s="3" t="s">
        <v>61</v>
      </c>
      <c r="E625" s="3" t="s">
        <v>3097</v>
      </c>
      <c r="F625" s="3" t="s">
        <v>63</v>
      </c>
      <c r="G625" s="3" t="s">
        <v>64</v>
      </c>
      <c r="H625" s="12">
        <v>42272</v>
      </c>
      <c r="I625" s="3" t="s">
        <v>53</v>
      </c>
      <c r="J625" s="3" t="s">
        <v>53</v>
      </c>
      <c r="K625" s="3" t="s">
        <v>53</v>
      </c>
      <c r="L625" s="3" t="s">
        <v>61</v>
      </c>
      <c r="M625" s="3" t="s">
        <v>53</v>
      </c>
      <c r="N625" s="3" t="s">
        <v>372</v>
      </c>
      <c r="O625" s="3" t="s">
        <v>53</v>
      </c>
      <c r="P625" s="3" t="s">
        <v>53</v>
      </c>
      <c r="Q625" s="3" t="s">
        <v>53</v>
      </c>
      <c r="R625" s="3" t="s">
        <v>53</v>
      </c>
    </row>
    <row r="626" spans="1:18" x14ac:dyDescent="0.25">
      <c r="A626" s="3">
        <v>632</v>
      </c>
      <c r="B626" s="5">
        <v>636</v>
      </c>
      <c r="C626" s="3" t="s">
        <v>53</v>
      </c>
      <c r="D626" s="3" t="s">
        <v>61</v>
      </c>
      <c r="E626" s="3" t="s">
        <v>1375</v>
      </c>
      <c r="F626" s="3" t="s">
        <v>63</v>
      </c>
      <c r="G626" s="3" t="s">
        <v>64</v>
      </c>
      <c r="H626" s="12">
        <v>42272</v>
      </c>
      <c r="I626" s="3" t="s">
        <v>53</v>
      </c>
      <c r="J626" s="3" t="s">
        <v>53</v>
      </c>
      <c r="K626" s="3" t="s">
        <v>53</v>
      </c>
      <c r="L626" s="3" t="s">
        <v>61</v>
      </c>
      <c r="M626" s="3" t="s">
        <v>53</v>
      </c>
      <c r="N626" s="3" t="s">
        <v>67</v>
      </c>
      <c r="O626" s="3" t="s">
        <v>53</v>
      </c>
      <c r="P626" s="3" t="s">
        <v>53</v>
      </c>
      <c r="Q626" s="3" t="s">
        <v>53</v>
      </c>
      <c r="R626" s="3" t="s">
        <v>53</v>
      </c>
    </row>
    <row r="627" spans="1:18" x14ac:dyDescent="0.25">
      <c r="A627" s="3">
        <v>633</v>
      </c>
      <c r="B627" s="5">
        <v>637</v>
      </c>
      <c r="C627" s="3" t="s">
        <v>53</v>
      </c>
      <c r="D627" s="3" t="s">
        <v>111</v>
      </c>
      <c r="E627" s="3" t="s">
        <v>1450</v>
      </c>
      <c r="F627" s="3" t="s">
        <v>63</v>
      </c>
      <c r="G627" s="3" t="s">
        <v>728</v>
      </c>
      <c r="H627" s="12">
        <v>42272</v>
      </c>
      <c r="I627" s="3" t="s">
        <v>53</v>
      </c>
      <c r="J627" s="3" t="s">
        <v>53</v>
      </c>
      <c r="K627" s="3" t="s">
        <v>53</v>
      </c>
      <c r="L627" s="3" t="s">
        <v>111</v>
      </c>
      <c r="M627" s="3" t="s">
        <v>53</v>
      </c>
      <c r="N627" s="3" t="s">
        <v>317</v>
      </c>
      <c r="O627" s="3" t="s">
        <v>53</v>
      </c>
      <c r="P627" s="3" t="s">
        <v>53</v>
      </c>
      <c r="Q627" s="3" t="s">
        <v>53</v>
      </c>
      <c r="R627" s="3" t="s">
        <v>53</v>
      </c>
    </row>
    <row r="628" spans="1:18" x14ac:dyDescent="0.25">
      <c r="A628" s="3">
        <v>634</v>
      </c>
      <c r="B628" s="5">
        <v>638</v>
      </c>
      <c r="C628" s="3" t="s">
        <v>3301</v>
      </c>
      <c r="D628" s="3" t="s">
        <v>131</v>
      </c>
      <c r="E628" s="3" t="s">
        <v>53</v>
      </c>
      <c r="F628" s="3" t="s">
        <v>63</v>
      </c>
      <c r="G628" s="3" t="s">
        <v>53</v>
      </c>
      <c r="H628" s="12">
        <v>42272</v>
      </c>
      <c r="I628" s="3" t="s">
        <v>53</v>
      </c>
      <c r="J628" s="3" t="s">
        <v>53</v>
      </c>
      <c r="K628" s="3" t="s">
        <v>53</v>
      </c>
      <c r="L628" s="3" t="s">
        <v>131</v>
      </c>
      <c r="M628" s="3" t="s">
        <v>53</v>
      </c>
      <c r="N628" s="3" t="s">
        <v>281</v>
      </c>
      <c r="O628" s="3" t="s">
        <v>53</v>
      </c>
      <c r="P628" s="3" t="s">
        <v>53</v>
      </c>
      <c r="Q628" s="3" t="s">
        <v>53</v>
      </c>
      <c r="R628" s="3" t="s">
        <v>53</v>
      </c>
    </row>
    <row r="629" spans="1:18" x14ac:dyDescent="0.25">
      <c r="A629" s="3">
        <v>635</v>
      </c>
      <c r="B629" s="5">
        <v>639</v>
      </c>
      <c r="C629" s="3" t="s">
        <v>3307</v>
      </c>
      <c r="D629" s="3" t="s">
        <v>131</v>
      </c>
      <c r="E629" s="3" t="s">
        <v>53</v>
      </c>
      <c r="F629" s="3" t="s">
        <v>63</v>
      </c>
      <c r="G629" s="3" t="s">
        <v>53</v>
      </c>
      <c r="H629" s="12">
        <v>42272</v>
      </c>
      <c r="I629" s="3" t="s">
        <v>53</v>
      </c>
      <c r="J629" s="3" t="s">
        <v>53</v>
      </c>
      <c r="K629" s="3" t="s">
        <v>53</v>
      </c>
      <c r="L629" s="3" t="s">
        <v>131</v>
      </c>
      <c r="M629" s="3" t="s">
        <v>53</v>
      </c>
      <c r="N629" s="3" t="s">
        <v>133</v>
      </c>
      <c r="O629" s="3" t="s">
        <v>53</v>
      </c>
      <c r="P629" s="3" t="s">
        <v>53</v>
      </c>
      <c r="Q629" s="3" t="s">
        <v>53</v>
      </c>
      <c r="R629" s="3" t="s">
        <v>53</v>
      </c>
    </row>
    <row r="630" spans="1:18" x14ac:dyDescent="0.25">
      <c r="A630" s="3">
        <v>636</v>
      </c>
      <c r="B630" s="5">
        <v>640</v>
      </c>
      <c r="C630" s="3" t="s">
        <v>53</v>
      </c>
      <c r="D630" s="3" t="s">
        <v>485</v>
      </c>
      <c r="E630" s="3" t="s">
        <v>53</v>
      </c>
      <c r="F630" s="3" t="s">
        <v>63</v>
      </c>
      <c r="G630" s="3" t="s">
        <v>53</v>
      </c>
      <c r="H630" s="12">
        <v>42272</v>
      </c>
      <c r="I630" s="3" t="s">
        <v>53</v>
      </c>
      <c r="J630" s="3" t="s">
        <v>53</v>
      </c>
      <c r="K630" s="3" t="s">
        <v>53</v>
      </c>
      <c r="L630" s="3" t="s">
        <v>485</v>
      </c>
      <c r="M630" s="3" t="s">
        <v>53</v>
      </c>
      <c r="N630" s="3" t="s">
        <v>3317</v>
      </c>
      <c r="O630" s="3" t="s">
        <v>53</v>
      </c>
      <c r="P630" s="3" t="s">
        <v>53</v>
      </c>
      <c r="Q630" s="3" t="s">
        <v>53</v>
      </c>
      <c r="R630" s="3" t="s">
        <v>53</v>
      </c>
    </row>
    <row r="631" spans="1:18" x14ac:dyDescent="0.25">
      <c r="A631" s="3">
        <v>637</v>
      </c>
      <c r="B631" s="5">
        <v>641</v>
      </c>
      <c r="C631" s="3" t="s">
        <v>3321</v>
      </c>
      <c r="D631" s="3" t="s">
        <v>485</v>
      </c>
      <c r="E631" s="3" t="s">
        <v>1259</v>
      </c>
      <c r="F631" s="3" t="s">
        <v>63</v>
      </c>
      <c r="G631" s="3" t="s">
        <v>53</v>
      </c>
      <c r="H631" s="12">
        <v>42272</v>
      </c>
      <c r="I631" s="3" t="s">
        <v>53</v>
      </c>
      <c r="J631" s="3" t="s">
        <v>53</v>
      </c>
      <c r="K631" s="3" t="s">
        <v>53</v>
      </c>
      <c r="L631" s="3" t="s">
        <v>485</v>
      </c>
      <c r="M631" s="3" t="s">
        <v>53</v>
      </c>
      <c r="N631" s="3" t="s">
        <v>3323</v>
      </c>
      <c r="O631" s="3" t="s">
        <v>53</v>
      </c>
      <c r="P631" s="3" t="s">
        <v>53</v>
      </c>
      <c r="Q631" s="3" t="s">
        <v>53</v>
      </c>
      <c r="R631" s="3" t="s">
        <v>53</v>
      </c>
    </row>
    <row r="632" spans="1:18" x14ac:dyDescent="0.25">
      <c r="A632" s="3">
        <v>638</v>
      </c>
      <c r="B632" s="5">
        <v>642</v>
      </c>
      <c r="C632" s="3" t="s">
        <v>53</v>
      </c>
      <c r="D632" s="3" t="s">
        <v>111</v>
      </c>
      <c r="E632" s="3" t="s">
        <v>3326</v>
      </c>
      <c r="F632" s="3" t="s">
        <v>63</v>
      </c>
      <c r="G632" s="3" t="s">
        <v>64</v>
      </c>
      <c r="H632" s="12">
        <v>42272</v>
      </c>
      <c r="I632" s="3" t="s">
        <v>53</v>
      </c>
      <c r="J632" s="3" t="s">
        <v>53</v>
      </c>
      <c r="K632" s="3" t="s">
        <v>53</v>
      </c>
      <c r="L632" s="3" t="s">
        <v>111</v>
      </c>
      <c r="M632" s="3" t="s">
        <v>53</v>
      </c>
      <c r="N632" s="3" t="s">
        <v>179</v>
      </c>
      <c r="O632" s="3" t="s">
        <v>53</v>
      </c>
      <c r="P632" s="3" t="s">
        <v>53</v>
      </c>
      <c r="Q632" s="3" t="s">
        <v>53</v>
      </c>
      <c r="R632" s="3" t="s">
        <v>53</v>
      </c>
    </row>
    <row r="633" spans="1:18" x14ac:dyDescent="0.25">
      <c r="A633" s="3">
        <v>639</v>
      </c>
      <c r="B633" s="5">
        <v>643</v>
      </c>
      <c r="C633" s="3" t="s">
        <v>53</v>
      </c>
      <c r="D633" s="3" t="s">
        <v>131</v>
      </c>
      <c r="E633" s="3" t="s">
        <v>3328</v>
      </c>
      <c r="F633" s="3" t="s">
        <v>63</v>
      </c>
      <c r="G633" s="3" t="s">
        <v>53</v>
      </c>
      <c r="H633" s="12">
        <v>42272</v>
      </c>
      <c r="I633" s="3" t="s">
        <v>53</v>
      </c>
      <c r="J633" s="3" t="s">
        <v>53</v>
      </c>
      <c r="K633" s="3" t="s">
        <v>53</v>
      </c>
      <c r="L633" s="3" t="s">
        <v>53</v>
      </c>
      <c r="M633" s="3" t="s">
        <v>53</v>
      </c>
      <c r="N633" s="3" t="s">
        <v>53</v>
      </c>
      <c r="O633" s="3" t="s">
        <v>53</v>
      </c>
      <c r="P633" s="3" t="s">
        <v>53</v>
      </c>
      <c r="Q633" s="3" t="s">
        <v>53</v>
      </c>
      <c r="R633" s="3" t="s">
        <v>53</v>
      </c>
    </row>
    <row r="634" spans="1:18" x14ac:dyDescent="0.25">
      <c r="A634" s="3">
        <v>640</v>
      </c>
      <c r="B634" s="5">
        <v>644</v>
      </c>
      <c r="C634" s="3" t="s">
        <v>3347</v>
      </c>
      <c r="D634" s="3" t="s">
        <v>76</v>
      </c>
      <c r="E634" s="3" t="s">
        <v>53</v>
      </c>
      <c r="F634" s="3" t="s">
        <v>63</v>
      </c>
      <c r="G634" s="3" t="s">
        <v>53</v>
      </c>
      <c r="H634" s="12">
        <v>42272</v>
      </c>
      <c r="I634" s="3" t="s">
        <v>53</v>
      </c>
      <c r="J634" s="3" t="s">
        <v>53</v>
      </c>
      <c r="K634" s="3" t="s">
        <v>53</v>
      </c>
      <c r="L634" s="3" t="s">
        <v>76</v>
      </c>
      <c r="M634" s="3" t="s">
        <v>53</v>
      </c>
      <c r="N634" s="3" t="s">
        <v>79</v>
      </c>
      <c r="O634" s="3" t="s">
        <v>53</v>
      </c>
      <c r="P634" s="3" t="s">
        <v>53</v>
      </c>
      <c r="Q634" s="3" t="s">
        <v>53</v>
      </c>
      <c r="R634" s="3" t="s">
        <v>3349</v>
      </c>
    </row>
    <row r="635" spans="1:18" x14ac:dyDescent="0.25">
      <c r="A635" s="3">
        <v>641</v>
      </c>
      <c r="B635" s="5">
        <v>645</v>
      </c>
      <c r="C635" s="3" t="s">
        <v>3354</v>
      </c>
      <c r="D635" s="3" t="s">
        <v>485</v>
      </c>
      <c r="E635" s="3" t="s">
        <v>1888</v>
      </c>
      <c r="F635" s="3" t="s">
        <v>63</v>
      </c>
      <c r="G635" s="3" t="s">
        <v>53</v>
      </c>
      <c r="H635" s="12">
        <v>42272</v>
      </c>
      <c r="I635" s="3" t="s">
        <v>53</v>
      </c>
      <c r="J635" s="3" t="s">
        <v>53</v>
      </c>
      <c r="K635" s="3" t="s">
        <v>53</v>
      </c>
      <c r="L635" s="3" t="s">
        <v>485</v>
      </c>
      <c r="M635" s="3" t="s">
        <v>53</v>
      </c>
      <c r="N635" s="3" t="s">
        <v>2452</v>
      </c>
      <c r="O635" s="3" t="s">
        <v>53</v>
      </c>
      <c r="P635" s="3" t="s">
        <v>53</v>
      </c>
      <c r="Q635" s="3" t="s">
        <v>53</v>
      </c>
      <c r="R635" s="3" t="s">
        <v>53</v>
      </c>
    </row>
    <row r="636" spans="1:18" x14ac:dyDescent="0.25">
      <c r="A636" s="3">
        <v>1552</v>
      </c>
      <c r="B636" s="5">
        <v>645</v>
      </c>
      <c r="C636" s="3" t="s">
        <v>53</v>
      </c>
      <c r="D636" s="3" t="s">
        <v>53</v>
      </c>
      <c r="E636" s="3" t="s">
        <v>53</v>
      </c>
      <c r="F636" s="3" t="s">
        <v>53</v>
      </c>
      <c r="G636" s="3" t="s">
        <v>53</v>
      </c>
      <c r="H636" s="12">
        <v>42272</v>
      </c>
      <c r="I636" s="3" t="s">
        <v>53</v>
      </c>
      <c r="J636" s="3" t="s">
        <v>53</v>
      </c>
      <c r="K636" s="3" t="s">
        <v>53</v>
      </c>
      <c r="L636" s="3" t="s">
        <v>53</v>
      </c>
      <c r="M636" s="3" t="s">
        <v>53</v>
      </c>
      <c r="N636" s="3" t="s">
        <v>53</v>
      </c>
      <c r="O636" s="3" t="s">
        <v>53</v>
      </c>
      <c r="P636" s="3" t="s">
        <v>53</v>
      </c>
      <c r="Q636" s="3" t="s">
        <v>53</v>
      </c>
      <c r="R636" s="3" t="s">
        <v>53</v>
      </c>
    </row>
    <row r="637" spans="1:18" x14ac:dyDescent="0.25">
      <c r="A637" s="3">
        <v>642</v>
      </c>
      <c r="B637" s="5">
        <v>646</v>
      </c>
      <c r="C637" s="3" t="s">
        <v>53</v>
      </c>
      <c r="D637" s="3" t="s">
        <v>485</v>
      </c>
      <c r="E637" s="3" t="s">
        <v>53</v>
      </c>
      <c r="F637" s="3" t="s">
        <v>63</v>
      </c>
      <c r="G637" s="3" t="s">
        <v>53</v>
      </c>
      <c r="H637" s="12">
        <v>42272</v>
      </c>
      <c r="I637" s="3" t="s">
        <v>53</v>
      </c>
      <c r="J637" s="3" t="s">
        <v>53</v>
      </c>
      <c r="K637" s="3" t="s">
        <v>53</v>
      </c>
      <c r="L637" s="3" t="s">
        <v>485</v>
      </c>
      <c r="M637" s="3" t="s">
        <v>53</v>
      </c>
      <c r="N637" s="3" t="s">
        <v>2452</v>
      </c>
      <c r="O637" s="3" t="s">
        <v>53</v>
      </c>
      <c r="P637" s="3" t="s">
        <v>53</v>
      </c>
      <c r="Q637" s="3" t="s">
        <v>53</v>
      </c>
      <c r="R637" s="3" t="s">
        <v>53</v>
      </c>
    </row>
    <row r="638" spans="1:18" x14ac:dyDescent="0.25">
      <c r="A638" s="3">
        <v>643</v>
      </c>
      <c r="B638" s="5">
        <v>647</v>
      </c>
      <c r="C638" s="3" t="s">
        <v>3397</v>
      </c>
      <c r="D638" s="3" t="s">
        <v>76</v>
      </c>
      <c r="E638" s="3" t="s">
        <v>2969</v>
      </c>
      <c r="F638" s="3" t="s">
        <v>63</v>
      </c>
      <c r="G638" s="3" t="s">
        <v>53</v>
      </c>
      <c r="H638" s="12">
        <v>42272</v>
      </c>
      <c r="I638" s="3" t="s">
        <v>53</v>
      </c>
      <c r="J638" s="3" t="s">
        <v>53</v>
      </c>
      <c r="K638" s="3" t="s">
        <v>53</v>
      </c>
      <c r="L638" s="3" t="s">
        <v>76</v>
      </c>
      <c r="M638" s="3" t="s">
        <v>53</v>
      </c>
      <c r="N638" s="3" t="s">
        <v>79</v>
      </c>
      <c r="O638" s="3" t="s">
        <v>53</v>
      </c>
      <c r="P638" s="3" t="s">
        <v>53</v>
      </c>
      <c r="Q638" s="3" t="s">
        <v>53</v>
      </c>
      <c r="R638" s="3" t="s">
        <v>53</v>
      </c>
    </row>
    <row r="639" spans="1:18" x14ac:dyDescent="0.25">
      <c r="A639" s="3">
        <v>644</v>
      </c>
      <c r="B639" s="5">
        <v>648</v>
      </c>
      <c r="C639" s="3" t="s">
        <v>53</v>
      </c>
      <c r="D639" s="3" t="s">
        <v>485</v>
      </c>
      <c r="E639" s="3" t="s">
        <v>53</v>
      </c>
      <c r="F639" s="3" t="s">
        <v>63</v>
      </c>
      <c r="G639" s="3" t="s">
        <v>53</v>
      </c>
      <c r="H639" s="12">
        <v>42272</v>
      </c>
      <c r="I639" s="3" t="s">
        <v>53</v>
      </c>
      <c r="J639" s="3" t="s">
        <v>53</v>
      </c>
      <c r="K639" s="3" t="s">
        <v>53</v>
      </c>
      <c r="L639" s="3" t="s">
        <v>485</v>
      </c>
      <c r="M639" s="3" t="s">
        <v>53</v>
      </c>
      <c r="N639" s="3" t="s">
        <v>2452</v>
      </c>
      <c r="O639" s="3" t="s">
        <v>53</v>
      </c>
      <c r="P639" s="3" t="s">
        <v>53</v>
      </c>
      <c r="Q639" s="3" t="s">
        <v>53</v>
      </c>
      <c r="R639" s="3" t="s">
        <v>53</v>
      </c>
    </row>
    <row r="640" spans="1:18" x14ac:dyDescent="0.25">
      <c r="A640" s="3">
        <v>645</v>
      </c>
      <c r="B640" s="5">
        <v>649</v>
      </c>
      <c r="C640" s="3" t="s">
        <v>3417</v>
      </c>
      <c r="D640" s="3" t="s">
        <v>485</v>
      </c>
      <c r="E640" s="3" t="s">
        <v>2660</v>
      </c>
      <c r="F640" s="3" t="s">
        <v>63</v>
      </c>
      <c r="G640" s="3" t="s">
        <v>53</v>
      </c>
      <c r="H640" s="12">
        <v>42272</v>
      </c>
      <c r="I640" s="3" t="s">
        <v>53</v>
      </c>
      <c r="J640" s="3" t="s">
        <v>53</v>
      </c>
      <c r="K640" s="3" t="s">
        <v>53</v>
      </c>
      <c r="L640" s="3" t="s">
        <v>485</v>
      </c>
      <c r="M640" s="3" t="s">
        <v>53</v>
      </c>
      <c r="N640" s="3" t="s">
        <v>1810</v>
      </c>
      <c r="O640" s="3" t="s">
        <v>53</v>
      </c>
      <c r="P640" s="3" t="s">
        <v>53</v>
      </c>
      <c r="Q640" s="3" t="s">
        <v>53</v>
      </c>
      <c r="R640" s="3" t="s">
        <v>53</v>
      </c>
    </row>
    <row r="641" spans="1:18" x14ac:dyDescent="0.25">
      <c r="A641" s="3">
        <v>649</v>
      </c>
      <c r="B641" s="5">
        <v>650</v>
      </c>
      <c r="C641" s="3" t="s">
        <v>53</v>
      </c>
      <c r="D641" s="3" t="s">
        <v>111</v>
      </c>
      <c r="E641" s="3" t="s">
        <v>2808</v>
      </c>
      <c r="F641" s="3" t="s">
        <v>63</v>
      </c>
      <c r="G641" s="3" t="s">
        <v>64</v>
      </c>
      <c r="H641" s="12">
        <v>42272</v>
      </c>
      <c r="I641" s="3" t="s">
        <v>53</v>
      </c>
      <c r="J641" s="3" t="s">
        <v>53</v>
      </c>
      <c r="K641" s="3" t="s">
        <v>53</v>
      </c>
      <c r="L641" s="3" t="s">
        <v>111</v>
      </c>
      <c r="M641" s="3" t="s">
        <v>53</v>
      </c>
      <c r="N641" s="3" t="s">
        <v>179</v>
      </c>
      <c r="O641" s="3" t="s">
        <v>53</v>
      </c>
      <c r="P641" s="3" t="s">
        <v>53</v>
      </c>
      <c r="Q641" s="3" t="s">
        <v>53</v>
      </c>
      <c r="R641" s="3" t="s">
        <v>53</v>
      </c>
    </row>
    <row r="642" spans="1:18" x14ac:dyDescent="0.25">
      <c r="A642" s="3">
        <v>650</v>
      </c>
      <c r="B642" s="5">
        <v>651</v>
      </c>
      <c r="C642" s="3" t="s">
        <v>53</v>
      </c>
      <c r="D642" s="3" t="s">
        <v>485</v>
      </c>
      <c r="E642" s="3" t="s">
        <v>2808</v>
      </c>
      <c r="F642" s="3" t="s">
        <v>63</v>
      </c>
      <c r="G642" s="3" t="s">
        <v>53</v>
      </c>
      <c r="H642" s="12">
        <v>42272</v>
      </c>
      <c r="I642" s="3" t="s">
        <v>53</v>
      </c>
      <c r="J642" s="3" t="s">
        <v>53</v>
      </c>
      <c r="K642" s="3" t="s">
        <v>53</v>
      </c>
      <c r="L642" s="3" t="s">
        <v>485</v>
      </c>
      <c r="M642" s="3" t="s">
        <v>53</v>
      </c>
      <c r="N642" s="3" t="s">
        <v>2890</v>
      </c>
      <c r="O642" s="3" t="s">
        <v>53</v>
      </c>
      <c r="P642" s="3" t="s">
        <v>53</v>
      </c>
      <c r="Q642" s="3" t="s">
        <v>53</v>
      </c>
      <c r="R642" s="3" t="s">
        <v>53</v>
      </c>
    </row>
    <row r="643" spans="1:18" x14ac:dyDescent="0.25">
      <c r="A643" s="3">
        <v>651</v>
      </c>
      <c r="B643" s="5">
        <v>652</v>
      </c>
      <c r="C643" s="3" t="s">
        <v>53</v>
      </c>
      <c r="D643" s="3" t="s">
        <v>61</v>
      </c>
      <c r="E643" s="3" t="s">
        <v>3421</v>
      </c>
      <c r="F643" s="3" t="s">
        <v>63</v>
      </c>
      <c r="G643" s="3" t="s">
        <v>64</v>
      </c>
      <c r="H643" s="12">
        <v>42272</v>
      </c>
      <c r="I643" s="3" t="s">
        <v>53</v>
      </c>
      <c r="J643" s="3" t="s">
        <v>53</v>
      </c>
      <c r="K643" s="3" t="s">
        <v>53</v>
      </c>
      <c r="L643" s="3" t="s">
        <v>61</v>
      </c>
      <c r="M643" s="3" t="s">
        <v>53</v>
      </c>
      <c r="N643" s="3" t="s">
        <v>333</v>
      </c>
      <c r="O643" s="3" t="s">
        <v>53</v>
      </c>
      <c r="P643" s="3" t="s">
        <v>53</v>
      </c>
      <c r="Q643" s="3" t="s">
        <v>53</v>
      </c>
      <c r="R643" s="3" t="s">
        <v>53</v>
      </c>
    </row>
    <row r="644" spans="1:18" x14ac:dyDescent="0.25">
      <c r="A644" s="3">
        <v>646</v>
      </c>
      <c r="B644" s="5">
        <v>653</v>
      </c>
      <c r="C644" s="3" t="s">
        <v>3467</v>
      </c>
      <c r="D644" s="3" t="s">
        <v>485</v>
      </c>
      <c r="E644" s="3" t="s">
        <v>3468</v>
      </c>
      <c r="F644" s="3" t="s">
        <v>63</v>
      </c>
      <c r="G644" s="3" t="s">
        <v>53</v>
      </c>
      <c r="H644" s="12">
        <v>42272</v>
      </c>
      <c r="I644" s="3" t="s">
        <v>53</v>
      </c>
      <c r="J644" s="3" t="s">
        <v>53</v>
      </c>
      <c r="K644" s="3" t="s">
        <v>53</v>
      </c>
      <c r="L644" s="3" t="s">
        <v>485</v>
      </c>
      <c r="M644" s="3" t="s">
        <v>53</v>
      </c>
      <c r="N644" s="3" t="s">
        <v>2452</v>
      </c>
      <c r="O644" s="3" t="s">
        <v>53</v>
      </c>
      <c r="P644" s="3" t="s">
        <v>53</v>
      </c>
      <c r="Q644" s="3" t="s">
        <v>53</v>
      </c>
      <c r="R644" s="3" t="s">
        <v>53</v>
      </c>
    </row>
    <row r="645" spans="1:18" x14ac:dyDescent="0.25">
      <c r="A645" s="3">
        <v>647</v>
      </c>
      <c r="B645" s="5">
        <v>654</v>
      </c>
      <c r="C645" s="3" t="s">
        <v>3476</v>
      </c>
      <c r="D645" s="3" t="s">
        <v>61</v>
      </c>
      <c r="E645" s="3" t="s">
        <v>2661</v>
      </c>
      <c r="F645" s="3" t="s">
        <v>63</v>
      </c>
      <c r="G645" s="3" t="s">
        <v>53</v>
      </c>
      <c r="H645" s="12">
        <v>42272</v>
      </c>
      <c r="I645" s="3" t="s">
        <v>53</v>
      </c>
      <c r="J645" s="3" t="s">
        <v>53</v>
      </c>
      <c r="K645" s="3" t="s">
        <v>53</v>
      </c>
      <c r="L645" s="3" t="s">
        <v>61</v>
      </c>
      <c r="M645" s="3" t="s">
        <v>53</v>
      </c>
      <c r="N645" s="3" t="s">
        <v>66</v>
      </c>
      <c r="O645" s="3" t="s">
        <v>53</v>
      </c>
      <c r="P645" s="3" t="s">
        <v>53</v>
      </c>
      <c r="Q645" s="3" t="s">
        <v>53</v>
      </c>
      <c r="R645" s="3" t="s">
        <v>53</v>
      </c>
    </row>
    <row r="646" spans="1:18" x14ac:dyDescent="0.25">
      <c r="A646" s="3">
        <v>648</v>
      </c>
      <c r="B646" s="5">
        <v>655</v>
      </c>
      <c r="C646" s="3" t="s">
        <v>3478</v>
      </c>
      <c r="D646" s="3" t="s">
        <v>61</v>
      </c>
      <c r="E646" s="3" t="s">
        <v>2661</v>
      </c>
      <c r="F646" s="3" t="s">
        <v>63</v>
      </c>
      <c r="G646" s="3" t="s">
        <v>53</v>
      </c>
      <c r="H646" s="12">
        <v>42272</v>
      </c>
      <c r="I646" s="3" t="s">
        <v>53</v>
      </c>
      <c r="J646" s="3" t="s">
        <v>53</v>
      </c>
      <c r="K646" s="3" t="s">
        <v>53</v>
      </c>
      <c r="L646" s="3" t="s">
        <v>61</v>
      </c>
      <c r="M646" s="3" t="s">
        <v>53</v>
      </c>
      <c r="N646" s="3" t="s">
        <v>66</v>
      </c>
      <c r="O646" s="3" t="s">
        <v>53</v>
      </c>
      <c r="P646" s="3" t="s">
        <v>53</v>
      </c>
      <c r="Q646" s="3" t="s">
        <v>53</v>
      </c>
      <c r="R646" s="3" t="s">
        <v>53</v>
      </c>
    </row>
    <row r="647" spans="1:18" x14ac:dyDescent="0.25">
      <c r="A647" s="3">
        <v>652</v>
      </c>
      <c r="B647" s="5">
        <v>657</v>
      </c>
      <c r="C647" s="3" t="s">
        <v>53</v>
      </c>
      <c r="D647" s="3" t="s">
        <v>61</v>
      </c>
      <c r="E647" s="3" t="s">
        <v>3480</v>
      </c>
      <c r="F647" s="3" t="s">
        <v>63</v>
      </c>
      <c r="G647" s="3" t="s">
        <v>64</v>
      </c>
      <c r="H647" s="12">
        <v>42272</v>
      </c>
      <c r="I647" s="3" t="s">
        <v>53</v>
      </c>
      <c r="J647" s="3" t="s">
        <v>53</v>
      </c>
      <c r="K647" s="3" t="s">
        <v>53</v>
      </c>
      <c r="L647" s="3" t="s">
        <v>61</v>
      </c>
      <c r="M647" s="3" t="s">
        <v>53</v>
      </c>
      <c r="N647" s="3" t="s">
        <v>173</v>
      </c>
      <c r="O647" s="3" t="s">
        <v>53</v>
      </c>
      <c r="P647" s="3" t="s">
        <v>53</v>
      </c>
      <c r="Q647" s="3" t="s">
        <v>53</v>
      </c>
      <c r="R647" s="3" t="s">
        <v>53</v>
      </c>
    </row>
    <row r="648" spans="1:18" x14ac:dyDescent="0.25">
      <c r="A648" s="3">
        <v>653</v>
      </c>
      <c r="B648" s="5">
        <v>658</v>
      </c>
      <c r="C648" s="3" t="s">
        <v>3485</v>
      </c>
      <c r="D648" s="3" t="s">
        <v>131</v>
      </c>
      <c r="E648" s="3" t="s">
        <v>3486</v>
      </c>
      <c r="F648" s="3" t="s">
        <v>63</v>
      </c>
      <c r="G648" s="3" t="s">
        <v>53</v>
      </c>
      <c r="H648" s="12">
        <v>42272</v>
      </c>
      <c r="I648" s="3" t="s">
        <v>53</v>
      </c>
      <c r="J648" s="3" t="s">
        <v>53</v>
      </c>
      <c r="K648" s="3" t="s">
        <v>53</v>
      </c>
      <c r="L648" s="3" t="s">
        <v>131</v>
      </c>
      <c r="M648" s="3" t="s">
        <v>53</v>
      </c>
      <c r="N648" s="3" t="s">
        <v>281</v>
      </c>
      <c r="O648" s="3" t="s">
        <v>53</v>
      </c>
      <c r="P648" s="3" t="s">
        <v>53</v>
      </c>
      <c r="Q648" s="3" t="s">
        <v>53</v>
      </c>
      <c r="R648" s="3" t="s">
        <v>53</v>
      </c>
    </row>
    <row r="649" spans="1:18" x14ac:dyDescent="0.25">
      <c r="A649" s="3">
        <v>654</v>
      </c>
      <c r="B649" s="5">
        <v>659</v>
      </c>
      <c r="C649" s="3" t="s">
        <v>53</v>
      </c>
      <c r="D649" s="3" t="s">
        <v>61</v>
      </c>
      <c r="E649" s="3" t="s">
        <v>53</v>
      </c>
      <c r="F649" s="3" t="s">
        <v>63</v>
      </c>
      <c r="G649" s="3" t="s">
        <v>53</v>
      </c>
      <c r="H649" s="12">
        <v>42272</v>
      </c>
      <c r="I649" s="3" t="s">
        <v>53</v>
      </c>
      <c r="J649" s="3" t="s">
        <v>53</v>
      </c>
      <c r="K649" s="3" t="s">
        <v>53</v>
      </c>
      <c r="L649" s="3" t="s">
        <v>61</v>
      </c>
      <c r="M649" s="3" t="s">
        <v>53</v>
      </c>
      <c r="N649" s="3" t="s">
        <v>333</v>
      </c>
      <c r="O649" s="3" t="s">
        <v>53</v>
      </c>
      <c r="P649" s="3" t="s">
        <v>53</v>
      </c>
      <c r="Q649" s="3" t="s">
        <v>53</v>
      </c>
      <c r="R649" s="3" t="s">
        <v>53</v>
      </c>
    </row>
    <row r="650" spans="1:18" x14ac:dyDescent="0.25">
      <c r="A650" s="3">
        <v>655</v>
      </c>
      <c r="B650" s="5">
        <v>660</v>
      </c>
      <c r="C650" s="3" t="s">
        <v>53</v>
      </c>
      <c r="D650" s="3" t="s">
        <v>111</v>
      </c>
      <c r="E650" s="3" t="s">
        <v>2870</v>
      </c>
      <c r="F650" s="3" t="s">
        <v>63</v>
      </c>
      <c r="G650" s="3" t="s">
        <v>64</v>
      </c>
      <c r="H650" s="12">
        <v>42272</v>
      </c>
      <c r="I650" s="3" t="s">
        <v>53</v>
      </c>
      <c r="J650" s="3" t="s">
        <v>53</v>
      </c>
      <c r="K650" s="3" t="s">
        <v>53</v>
      </c>
      <c r="L650" s="3" t="s">
        <v>111</v>
      </c>
      <c r="M650" s="3" t="s">
        <v>53</v>
      </c>
      <c r="N650" s="3" t="s">
        <v>179</v>
      </c>
      <c r="O650" s="3" t="s">
        <v>53</v>
      </c>
      <c r="P650" s="3" t="s">
        <v>53</v>
      </c>
      <c r="Q650" s="3" t="s">
        <v>53</v>
      </c>
      <c r="R650" s="3" t="s">
        <v>53</v>
      </c>
    </row>
    <row r="651" spans="1:18" x14ac:dyDescent="0.25">
      <c r="A651" s="3">
        <v>656</v>
      </c>
      <c r="B651" s="5">
        <v>661</v>
      </c>
      <c r="C651" s="3" t="s">
        <v>53</v>
      </c>
      <c r="D651" s="3" t="s">
        <v>485</v>
      </c>
      <c r="E651" s="3" t="s">
        <v>53</v>
      </c>
      <c r="F651" s="3" t="s">
        <v>63</v>
      </c>
      <c r="G651" s="3" t="s">
        <v>53</v>
      </c>
      <c r="H651" s="12">
        <v>42272</v>
      </c>
      <c r="I651" s="3" t="s">
        <v>53</v>
      </c>
      <c r="J651" s="3" t="s">
        <v>53</v>
      </c>
      <c r="K651" s="3" t="s">
        <v>53</v>
      </c>
      <c r="L651" s="3" t="s">
        <v>485</v>
      </c>
      <c r="M651" s="3" t="s">
        <v>53</v>
      </c>
      <c r="N651" s="3" t="s">
        <v>1810</v>
      </c>
      <c r="O651" s="3" t="s">
        <v>53</v>
      </c>
      <c r="P651" s="3" t="s">
        <v>53</v>
      </c>
      <c r="Q651" s="3" t="s">
        <v>53</v>
      </c>
      <c r="R651" s="3" t="s">
        <v>53</v>
      </c>
    </row>
    <row r="652" spans="1:18" x14ac:dyDescent="0.25">
      <c r="A652" s="3">
        <v>657</v>
      </c>
      <c r="B652" s="5">
        <v>662</v>
      </c>
      <c r="C652" s="3" t="s">
        <v>3520</v>
      </c>
      <c r="D652" s="3" t="s">
        <v>131</v>
      </c>
      <c r="E652" s="3" t="s">
        <v>2803</v>
      </c>
      <c r="F652" s="3" t="s">
        <v>63</v>
      </c>
      <c r="G652" s="3" t="s">
        <v>53</v>
      </c>
      <c r="H652" s="12">
        <v>42272</v>
      </c>
      <c r="I652" s="3" t="s">
        <v>53</v>
      </c>
      <c r="J652" s="3" t="s">
        <v>53</v>
      </c>
      <c r="K652" s="3" t="s">
        <v>53</v>
      </c>
      <c r="L652" s="3" t="s">
        <v>131</v>
      </c>
      <c r="M652" s="3" t="s">
        <v>53</v>
      </c>
      <c r="N652" s="3" t="s">
        <v>133</v>
      </c>
      <c r="O652" s="3" t="s">
        <v>53</v>
      </c>
      <c r="P652" s="3" t="s">
        <v>53</v>
      </c>
      <c r="Q652" s="3" t="s">
        <v>53</v>
      </c>
      <c r="R652" s="3" t="s">
        <v>53</v>
      </c>
    </row>
    <row r="653" spans="1:18" x14ac:dyDescent="0.25">
      <c r="A653" s="3">
        <v>658</v>
      </c>
      <c r="B653" s="5">
        <v>663</v>
      </c>
      <c r="C653" s="3" t="s">
        <v>3528</v>
      </c>
      <c r="D653" s="3" t="s">
        <v>485</v>
      </c>
      <c r="E653" s="3" t="s">
        <v>3329</v>
      </c>
      <c r="F653" s="3" t="s">
        <v>63</v>
      </c>
      <c r="G653" s="3" t="s">
        <v>53</v>
      </c>
      <c r="H653" s="12">
        <v>42272</v>
      </c>
      <c r="I653" s="3" t="s">
        <v>53</v>
      </c>
      <c r="J653" s="3" t="s">
        <v>53</v>
      </c>
      <c r="K653" s="3" t="s">
        <v>53</v>
      </c>
      <c r="L653" s="3" t="s">
        <v>485</v>
      </c>
      <c r="M653" s="3" t="s">
        <v>53</v>
      </c>
      <c r="N653" s="3" t="s">
        <v>2452</v>
      </c>
      <c r="O653" s="3" t="s">
        <v>53</v>
      </c>
      <c r="P653" s="3" t="s">
        <v>53</v>
      </c>
      <c r="Q653" s="3" t="s">
        <v>53</v>
      </c>
      <c r="R653" s="3" t="s">
        <v>53</v>
      </c>
    </row>
    <row r="654" spans="1:18" x14ac:dyDescent="0.25">
      <c r="A654" s="3">
        <v>659</v>
      </c>
      <c r="B654" s="5">
        <v>664</v>
      </c>
      <c r="C654" s="3" t="s">
        <v>53</v>
      </c>
      <c r="D654" s="3" t="s">
        <v>485</v>
      </c>
      <c r="E654" s="3" t="s">
        <v>53</v>
      </c>
      <c r="F654" s="3" t="s">
        <v>63</v>
      </c>
      <c r="G654" s="3" t="s">
        <v>53</v>
      </c>
      <c r="H654" s="12">
        <v>42272</v>
      </c>
      <c r="I654" s="3" t="s">
        <v>53</v>
      </c>
      <c r="J654" s="3" t="s">
        <v>53</v>
      </c>
      <c r="K654" s="3" t="s">
        <v>53</v>
      </c>
      <c r="L654" s="3" t="s">
        <v>485</v>
      </c>
      <c r="M654" s="3" t="s">
        <v>53</v>
      </c>
      <c r="N654" s="3" t="s">
        <v>2452</v>
      </c>
      <c r="O654" s="3" t="s">
        <v>53</v>
      </c>
      <c r="P654" s="3" t="s">
        <v>53</v>
      </c>
      <c r="Q654" s="3" t="s">
        <v>53</v>
      </c>
      <c r="R654" s="3" t="s">
        <v>53</v>
      </c>
    </row>
    <row r="655" spans="1:18" x14ac:dyDescent="0.25">
      <c r="A655" s="3">
        <v>660</v>
      </c>
      <c r="B655" s="5">
        <v>665</v>
      </c>
      <c r="C655" s="3" t="s">
        <v>3553</v>
      </c>
      <c r="D655" s="3" t="s">
        <v>131</v>
      </c>
      <c r="E655" s="3" t="s">
        <v>53</v>
      </c>
      <c r="F655" s="3" t="s">
        <v>63</v>
      </c>
      <c r="G655" s="3" t="s">
        <v>53</v>
      </c>
      <c r="H655" s="12">
        <v>42272</v>
      </c>
      <c r="I655" s="3" t="s">
        <v>53</v>
      </c>
      <c r="J655" s="3" t="s">
        <v>53</v>
      </c>
      <c r="K655" s="3" t="s">
        <v>53</v>
      </c>
      <c r="L655" s="3" t="s">
        <v>131</v>
      </c>
      <c r="M655" s="3" t="s">
        <v>53</v>
      </c>
      <c r="N655" s="3" t="s">
        <v>297</v>
      </c>
      <c r="O655" s="3" t="s">
        <v>53</v>
      </c>
      <c r="P655" s="3" t="s">
        <v>53</v>
      </c>
      <c r="Q655" s="3" t="s">
        <v>53</v>
      </c>
      <c r="R655" s="3" t="s">
        <v>53</v>
      </c>
    </row>
    <row r="656" spans="1:18" x14ac:dyDescent="0.25">
      <c r="A656" s="3">
        <v>661</v>
      </c>
      <c r="B656" s="5">
        <v>666</v>
      </c>
      <c r="C656" s="3" t="s">
        <v>3553</v>
      </c>
      <c r="D656" s="3" t="s">
        <v>131</v>
      </c>
      <c r="E656" s="3" t="s">
        <v>53</v>
      </c>
      <c r="F656" s="3" t="s">
        <v>63</v>
      </c>
      <c r="G656" s="3" t="s">
        <v>53</v>
      </c>
      <c r="H656" s="12">
        <v>42272</v>
      </c>
      <c r="I656" s="3" t="s">
        <v>53</v>
      </c>
      <c r="J656" s="3" t="s">
        <v>53</v>
      </c>
      <c r="K656" s="3" t="s">
        <v>53</v>
      </c>
      <c r="L656" s="3" t="s">
        <v>131</v>
      </c>
      <c r="M656" s="3" t="s">
        <v>53</v>
      </c>
      <c r="N656" s="3" t="s">
        <v>297</v>
      </c>
      <c r="O656" s="3" t="s">
        <v>53</v>
      </c>
      <c r="P656" s="3" t="s">
        <v>53</v>
      </c>
      <c r="Q656" s="3" t="s">
        <v>53</v>
      </c>
      <c r="R656" s="3" t="s">
        <v>53</v>
      </c>
    </row>
    <row r="657" spans="1:18" x14ac:dyDescent="0.25">
      <c r="A657" s="3">
        <v>662</v>
      </c>
      <c r="B657" s="5">
        <v>667</v>
      </c>
      <c r="C657" s="3" t="s">
        <v>3553</v>
      </c>
      <c r="D657" s="3" t="s">
        <v>131</v>
      </c>
      <c r="E657" s="3" t="s">
        <v>53</v>
      </c>
      <c r="F657" s="3" t="s">
        <v>63</v>
      </c>
      <c r="G657" s="3" t="s">
        <v>53</v>
      </c>
      <c r="H657" s="12">
        <v>42272</v>
      </c>
      <c r="I657" s="3" t="s">
        <v>53</v>
      </c>
      <c r="J657" s="3" t="s">
        <v>53</v>
      </c>
      <c r="K657" s="3" t="s">
        <v>53</v>
      </c>
      <c r="L657" s="3" t="s">
        <v>131</v>
      </c>
      <c r="M657" s="3" t="s">
        <v>53</v>
      </c>
      <c r="N657" s="3" t="s">
        <v>297</v>
      </c>
      <c r="O657" s="3" t="s">
        <v>53</v>
      </c>
      <c r="P657" s="3" t="s">
        <v>53</v>
      </c>
      <c r="Q657" s="3" t="s">
        <v>53</v>
      </c>
      <c r="R657" s="3" t="s">
        <v>53</v>
      </c>
    </row>
    <row r="658" spans="1:18" x14ac:dyDescent="0.25">
      <c r="A658" s="3">
        <v>663</v>
      </c>
      <c r="B658" s="5">
        <v>668</v>
      </c>
      <c r="C658" s="3" t="s">
        <v>53</v>
      </c>
      <c r="D658" s="3" t="s">
        <v>111</v>
      </c>
      <c r="E658" s="3" t="s">
        <v>3551</v>
      </c>
      <c r="F658" s="3" t="s">
        <v>63</v>
      </c>
      <c r="G658" s="3" t="s">
        <v>64</v>
      </c>
      <c r="H658" s="12">
        <v>42272</v>
      </c>
      <c r="I658" s="3" t="s">
        <v>53</v>
      </c>
      <c r="J658" s="3" t="s">
        <v>53</v>
      </c>
      <c r="K658" s="3" t="s">
        <v>53</v>
      </c>
      <c r="L658" s="3" t="s">
        <v>111</v>
      </c>
      <c r="M658" s="3" t="s">
        <v>53</v>
      </c>
      <c r="N658" s="3" t="s">
        <v>377</v>
      </c>
      <c r="O658" s="3" t="s">
        <v>53</v>
      </c>
      <c r="P658" s="3" t="s">
        <v>53</v>
      </c>
      <c r="Q658" s="3" t="s">
        <v>53</v>
      </c>
      <c r="R658" s="3" t="s">
        <v>53</v>
      </c>
    </row>
    <row r="659" spans="1:18" x14ac:dyDescent="0.25">
      <c r="A659" s="3">
        <v>664</v>
      </c>
      <c r="B659" s="5">
        <v>669</v>
      </c>
      <c r="C659" s="3" t="s">
        <v>3571</v>
      </c>
      <c r="D659" s="3" t="s">
        <v>61</v>
      </c>
      <c r="E659" s="3" t="s">
        <v>2415</v>
      </c>
      <c r="F659" s="3" t="s">
        <v>63</v>
      </c>
      <c r="G659" s="3" t="s">
        <v>64</v>
      </c>
      <c r="H659" s="12">
        <v>42272</v>
      </c>
      <c r="I659" s="3" t="s">
        <v>53</v>
      </c>
      <c r="J659" s="3" t="s">
        <v>53</v>
      </c>
      <c r="K659" s="3" t="s">
        <v>53</v>
      </c>
      <c r="L659" s="3" t="s">
        <v>61</v>
      </c>
      <c r="M659" s="3" t="s">
        <v>53</v>
      </c>
      <c r="N659" s="3" t="s">
        <v>372</v>
      </c>
      <c r="O659" s="3" t="s">
        <v>53</v>
      </c>
      <c r="P659" s="3" t="s">
        <v>53</v>
      </c>
      <c r="Q659" s="3" t="s">
        <v>53</v>
      </c>
      <c r="R659" s="3" t="s">
        <v>53</v>
      </c>
    </row>
    <row r="660" spans="1:18" x14ac:dyDescent="0.25">
      <c r="A660" s="3">
        <v>665</v>
      </c>
      <c r="B660" s="5">
        <v>670</v>
      </c>
      <c r="C660" s="3" t="s">
        <v>3577</v>
      </c>
      <c r="D660" s="3" t="s">
        <v>61</v>
      </c>
      <c r="E660" s="3" t="s">
        <v>1000</v>
      </c>
      <c r="F660" s="3" t="s">
        <v>63</v>
      </c>
      <c r="G660" s="3" t="s">
        <v>64</v>
      </c>
      <c r="H660" s="12">
        <v>42272</v>
      </c>
      <c r="I660" s="3" t="s">
        <v>53</v>
      </c>
      <c r="J660" s="3" t="s">
        <v>53</v>
      </c>
      <c r="K660" s="3" t="s">
        <v>53</v>
      </c>
      <c r="L660" s="3" t="s">
        <v>61</v>
      </c>
      <c r="M660" s="3" t="s">
        <v>53</v>
      </c>
      <c r="N660" s="3" t="s">
        <v>172</v>
      </c>
      <c r="O660" s="3" t="s">
        <v>53</v>
      </c>
      <c r="P660" s="3" t="s">
        <v>53</v>
      </c>
      <c r="Q660" s="3" t="s">
        <v>53</v>
      </c>
      <c r="R660" s="3" t="s">
        <v>53</v>
      </c>
    </row>
    <row r="661" spans="1:18" x14ac:dyDescent="0.25">
      <c r="A661" s="3">
        <v>666</v>
      </c>
      <c r="B661" s="5">
        <v>671</v>
      </c>
      <c r="C661" s="3" t="s">
        <v>3583</v>
      </c>
      <c r="D661" s="3" t="s">
        <v>485</v>
      </c>
      <c r="E661" s="3" t="s">
        <v>3584</v>
      </c>
      <c r="F661" s="3" t="s">
        <v>63</v>
      </c>
      <c r="G661" s="3" t="s">
        <v>53</v>
      </c>
      <c r="H661" s="12">
        <v>42272</v>
      </c>
      <c r="I661" s="3" t="s">
        <v>53</v>
      </c>
      <c r="J661" s="3" t="s">
        <v>53</v>
      </c>
      <c r="K661" s="3" t="s">
        <v>53</v>
      </c>
      <c r="L661" s="3" t="s">
        <v>485</v>
      </c>
      <c r="M661" s="3" t="s">
        <v>53</v>
      </c>
      <c r="N661" s="3" t="s">
        <v>2452</v>
      </c>
      <c r="O661" s="3" t="s">
        <v>53</v>
      </c>
      <c r="P661" s="3" t="s">
        <v>53</v>
      </c>
      <c r="Q661" s="3" t="s">
        <v>53</v>
      </c>
      <c r="R661" s="3" t="s">
        <v>53</v>
      </c>
    </row>
    <row r="662" spans="1:18" x14ac:dyDescent="0.25">
      <c r="A662" s="3">
        <v>1551</v>
      </c>
      <c r="B662" s="5">
        <v>671</v>
      </c>
      <c r="C662" s="3" t="s">
        <v>53</v>
      </c>
      <c r="D662" s="3" t="s">
        <v>53</v>
      </c>
      <c r="E662" s="3" t="s">
        <v>53</v>
      </c>
      <c r="F662" s="3" t="s">
        <v>53</v>
      </c>
      <c r="G662" s="3" t="s">
        <v>53</v>
      </c>
      <c r="H662" s="12">
        <v>42272</v>
      </c>
      <c r="I662" s="3" t="s">
        <v>53</v>
      </c>
      <c r="J662" s="3" t="s">
        <v>53</v>
      </c>
      <c r="K662" s="3" t="s">
        <v>53</v>
      </c>
      <c r="L662" s="3" t="s">
        <v>53</v>
      </c>
      <c r="M662" s="3" t="s">
        <v>53</v>
      </c>
      <c r="N662" s="3" t="s">
        <v>53</v>
      </c>
      <c r="O662" s="3" t="s">
        <v>53</v>
      </c>
      <c r="P662" s="3" t="s">
        <v>53</v>
      </c>
      <c r="Q662" s="3" t="s">
        <v>53</v>
      </c>
      <c r="R662" s="3" t="s">
        <v>53</v>
      </c>
    </row>
    <row r="663" spans="1:18" x14ac:dyDescent="0.25">
      <c r="A663" s="3">
        <v>667</v>
      </c>
      <c r="B663" s="5">
        <v>672</v>
      </c>
      <c r="C663" s="3" t="s">
        <v>3594</v>
      </c>
      <c r="D663" s="3" t="s">
        <v>485</v>
      </c>
      <c r="E663" s="3" t="s">
        <v>1529</v>
      </c>
      <c r="F663" s="3" t="s">
        <v>63</v>
      </c>
      <c r="G663" s="3" t="s">
        <v>53</v>
      </c>
      <c r="H663" s="12">
        <v>42272</v>
      </c>
      <c r="I663" s="3" t="s">
        <v>53</v>
      </c>
      <c r="J663" s="3" t="s">
        <v>53</v>
      </c>
      <c r="K663" s="3" t="s">
        <v>53</v>
      </c>
      <c r="L663" s="3" t="s">
        <v>485</v>
      </c>
      <c r="M663" s="3" t="s">
        <v>53</v>
      </c>
      <c r="N663" s="3" t="s">
        <v>2452</v>
      </c>
      <c r="O663" s="3" t="s">
        <v>53</v>
      </c>
      <c r="P663" s="3" t="s">
        <v>53</v>
      </c>
      <c r="Q663" s="3" t="s">
        <v>53</v>
      </c>
      <c r="R663" s="3" t="s">
        <v>53</v>
      </c>
    </row>
    <row r="664" spans="1:18" x14ac:dyDescent="0.25">
      <c r="A664" s="3">
        <v>668</v>
      </c>
      <c r="B664" s="5">
        <v>673</v>
      </c>
      <c r="C664" s="3" t="s">
        <v>53</v>
      </c>
      <c r="D664" s="3" t="s">
        <v>485</v>
      </c>
      <c r="E664" s="3" t="s">
        <v>53</v>
      </c>
      <c r="F664" s="3" t="s">
        <v>63</v>
      </c>
      <c r="G664" s="3" t="s">
        <v>53</v>
      </c>
      <c r="H664" s="12">
        <v>42272</v>
      </c>
      <c r="I664" s="3" t="s">
        <v>53</v>
      </c>
      <c r="J664" s="3" t="s">
        <v>53</v>
      </c>
      <c r="K664" s="3" t="s">
        <v>53</v>
      </c>
      <c r="L664" s="3" t="s">
        <v>485</v>
      </c>
      <c r="M664" s="3" t="s">
        <v>53</v>
      </c>
      <c r="N664" s="3" t="s">
        <v>2452</v>
      </c>
      <c r="O664" s="3" t="s">
        <v>53</v>
      </c>
      <c r="P664" s="3" t="s">
        <v>53</v>
      </c>
      <c r="Q664" s="3" t="s">
        <v>53</v>
      </c>
      <c r="R664" s="3" t="s">
        <v>53</v>
      </c>
    </row>
    <row r="665" spans="1:18" x14ac:dyDescent="0.25">
      <c r="A665" s="3">
        <v>669</v>
      </c>
      <c r="B665" s="5">
        <v>674</v>
      </c>
      <c r="C665" s="3" t="s">
        <v>53</v>
      </c>
      <c r="D665" s="3" t="s">
        <v>61</v>
      </c>
      <c r="E665" s="3" t="s">
        <v>3619</v>
      </c>
      <c r="F665" s="3" t="s">
        <v>63</v>
      </c>
      <c r="G665" s="3" t="s">
        <v>64</v>
      </c>
      <c r="H665" s="12">
        <v>42272</v>
      </c>
      <c r="I665" s="3" t="s">
        <v>53</v>
      </c>
      <c r="J665" s="3" t="s">
        <v>53</v>
      </c>
      <c r="K665" s="3" t="s">
        <v>53</v>
      </c>
      <c r="L665" s="3" t="s">
        <v>61</v>
      </c>
      <c r="M665" s="3" t="s">
        <v>53</v>
      </c>
      <c r="N665" s="3" t="s">
        <v>173</v>
      </c>
      <c r="O665" s="3" t="s">
        <v>53</v>
      </c>
      <c r="P665" s="3" t="s">
        <v>53</v>
      </c>
      <c r="Q665" s="3" t="s">
        <v>53</v>
      </c>
      <c r="R665" s="3" t="s">
        <v>53</v>
      </c>
    </row>
    <row r="666" spans="1:18" x14ac:dyDescent="0.25">
      <c r="A666" s="3">
        <v>670</v>
      </c>
      <c r="B666" s="5">
        <v>676</v>
      </c>
      <c r="C666" s="3" t="s">
        <v>53</v>
      </c>
      <c r="D666" s="3" t="s">
        <v>485</v>
      </c>
      <c r="E666" s="3" t="s">
        <v>53</v>
      </c>
      <c r="F666" s="3" t="s">
        <v>63</v>
      </c>
      <c r="G666" s="3" t="s">
        <v>53</v>
      </c>
      <c r="H666" s="12">
        <v>42272</v>
      </c>
      <c r="I666" s="3" t="s">
        <v>53</v>
      </c>
      <c r="J666" s="3" t="s">
        <v>53</v>
      </c>
      <c r="K666" s="3" t="s">
        <v>53</v>
      </c>
      <c r="L666" s="3" t="s">
        <v>485</v>
      </c>
      <c r="M666" s="3" t="s">
        <v>53</v>
      </c>
      <c r="N666" s="3" t="s">
        <v>487</v>
      </c>
      <c r="O666" s="3" t="s">
        <v>53</v>
      </c>
      <c r="P666" s="3" t="s">
        <v>53</v>
      </c>
      <c r="Q666" s="3" t="s">
        <v>53</v>
      </c>
      <c r="R666" s="3" t="s">
        <v>53</v>
      </c>
    </row>
    <row r="667" spans="1:18" x14ac:dyDescent="0.25">
      <c r="A667" s="3">
        <v>671</v>
      </c>
      <c r="B667" s="5">
        <v>677</v>
      </c>
      <c r="C667" s="3" t="s">
        <v>53</v>
      </c>
      <c r="D667" s="3" t="s">
        <v>485</v>
      </c>
      <c r="E667" s="3" t="s">
        <v>2661</v>
      </c>
      <c r="F667" s="3" t="s">
        <v>63</v>
      </c>
      <c r="G667" s="3" t="s">
        <v>53</v>
      </c>
      <c r="H667" s="12">
        <v>42272</v>
      </c>
      <c r="I667" s="3" t="s">
        <v>53</v>
      </c>
      <c r="J667" s="3" t="s">
        <v>53</v>
      </c>
      <c r="K667" s="3" t="s">
        <v>53</v>
      </c>
      <c r="L667" s="3" t="s">
        <v>485</v>
      </c>
      <c r="M667" s="3" t="s">
        <v>53</v>
      </c>
      <c r="N667" s="3" t="s">
        <v>2452</v>
      </c>
      <c r="O667" s="3" t="s">
        <v>53</v>
      </c>
      <c r="P667" s="3" t="s">
        <v>53</v>
      </c>
      <c r="Q667" s="3" t="s">
        <v>53</v>
      </c>
      <c r="R667" s="3" t="s">
        <v>53</v>
      </c>
    </row>
    <row r="668" spans="1:18" x14ac:dyDescent="0.25">
      <c r="A668" s="3">
        <v>672</v>
      </c>
      <c r="B668" s="5">
        <v>678</v>
      </c>
      <c r="C668" s="3" t="s">
        <v>53</v>
      </c>
      <c r="D668" s="3" t="s">
        <v>61</v>
      </c>
      <c r="E668" s="3" t="s">
        <v>3619</v>
      </c>
      <c r="F668" s="3" t="s">
        <v>63</v>
      </c>
      <c r="G668" s="3" t="s">
        <v>64</v>
      </c>
      <c r="H668" s="12">
        <v>42272</v>
      </c>
      <c r="I668" s="3" t="s">
        <v>53</v>
      </c>
      <c r="J668" s="3" t="s">
        <v>53</v>
      </c>
      <c r="K668" s="3" t="s">
        <v>53</v>
      </c>
      <c r="L668" s="3" t="s">
        <v>61</v>
      </c>
      <c r="M668" s="3" t="s">
        <v>53</v>
      </c>
      <c r="N668" s="3" t="s">
        <v>173</v>
      </c>
      <c r="O668" s="3" t="s">
        <v>53</v>
      </c>
      <c r="P668" s="3" t="s">
        <v>53</v>
      </c>
      <c r="Q668" s="3" t="s">
        <v>53</v>
      </c>
      <c r="R668" s="3" t="s">
        <v>53</v>
      </c>
    </row>
    <row r="669" spans="1:18" x14ac:dyDescent="0.25">
      <c r="A669" s="3">
        <v>673</v>
      </c>
      <c r="B669" s="5">
        <v>679</v>
      </c>
      <c r="C669" s="3" t="s">
        <v>3635</v>
      </c>
      <c r="D669" s="3" t="s">
        <v>485</v>
      </c>
      <c r="E669" s="3" t="s">
        <v>3636</v>
      </c>
      <c r="F669" s="3" t="s">
        <v>63</v>
      </c>
      <c r="G669" s="3" t="s">
        <v>53</v>
      </c>
      <c r="H669" s="12">
        <v>42272</v>
      </c>
      <c r="I669" s="3" t="s">
        <v>53</v>
      </c>
      <c r="J669" s="3" t="s">
        <v>53</v>
      </c>
      <c r="K669" s="3" t="s">
        <v>53</v>
      </c>
      <c r="L669" s="3" t="s">
        <v>485</v>
      </c>
      <c r="M669" s="3" t="s">
        <v>53</v>
      </c>
      <c r="N669" s="3" t="s">
        <v>2452</v>
      </c>
      <c r="O669" s="3" t="s">
        <v>53</v>
      </c>
      <c r="P669" s="3" t="s">
        <v>53</v>
      </c>
      <c r="Q669" s="3" t="s">
        <v>53</v>
      </c>
      <c r="R669" s="3" t="s">
        <v>53</v>
      </c>
    </row>
    <row r="670" spans="1:18" x14ac:dyDescent="0.25">
      <c r="A670" s="3">
        <v>674</v>
      </c>
      <c r="B670" s="5">
        <v>680</v>
      </c>
      <c r="C670" s="3" t="s">
        <v>53</v>
      </c>
      <c r="D670" s="3" t="s">
        <v>61</v>
      </c>
      <c r="E670" s="3" t="s">
        <v>2424</v>
      </c>
      <c r="F670" s="3" t="s">
        <v>63</v>
      </c>
      <c r="G670" s="3" t="s">
        <v>64</v>
      </c>
      <c r="H670" s="12">
        <v>42272</v>
      </c>
      <c r="I670" s="3" t="s">
        <v>53</v>
      </c>
      <c r="J670" s="3" t="s">
        <v>53</v>
      </c>
      <c r="K670" s="3" t="s">
        <v>53</v>
      </c>
      <c r="L670" s="3" t="s">
        <v>61</v>
      </c>
      <c r="M670" s="3" t="s">
        <v>53</v>
      </c>
      <c r="N670" s="3" t="s">
        <v>67</v>
      </c>
      <c r="O670" s="3" t="s">
        <v>53</v>
      </c>
      <c r="P670" s="3" t="s">
        <v>53</v>
      </c>
      <c r="Q670" s="3" t="s">
        <v>53</v>
      </c>
      <c r="R670" s="3" t="s">
        <v>53</v>
      </c>
    </row>
    <row r="671" spans="1:18" x14ac:dyDescent="0.25">
      <c r="A671" s="3">
        <v>675</v>
      </c>
      <c r="B671" s="5">
        <v>682</v>
      </c>
      <c r="C671" s="3" t="s">
        <v>53</v>
      </c>
      <c r="D671" s="3" t="s">
        <v>111</v>
      </c>
      <c r="E671" s="3" t="s">
        <v>3627</v>
      </c>
      <c r="F671" s="3" t="s">
        <v>63</v>
      </c>
      <c r="G671" s="3" t="s">
        <v>64</v>
      </c>
      <c r="H671" s="12">
        <v>42272</v>
      </c>
      <c r="I671" s="3" t="s">
        <v>53</v>
      </c>
      <c r="J671" s="3" t="s">
        <v>53</v>
      </c>
      <c r="K671" s="3" t="s">
        <v>53</v>
      </c>
      <c r="L671" s="3" t="s">
        <v>111</v>
      </c>
      <c r="M671" s="3" t="s">
        <v>53</v>
      </c>
      <c r="N671" s="3" t="s">
        <v>179</v>
      </c>
      <c r="O671" s="3" t="s">
        <v>53</v>
      </c>
      <c r="P671" s="3" t="s">
        <v>53</v>
      </c>
      <c r="Q671" s="3" t="s">
        <v>53</v>
      </c>
      <c r="R671" s="3" t="s">
        <v>53</v>
      </c>
    </row>
    <row r="672" spans="1:18" x14ac:dyDescent="0.25">
      <c r="A672" s="3">
        <v>676</v>
      </c>
      <c r="B672" s="5">
        <v>683</v>
      </c>
      <c r="C672" s="3" t="s">
        <v>3648</v>
      </c>
      <c r="D672" s="3" t="s">
        <v>485</v>
      </c>
      <c r="E672" s="3" t="s">
        <v>1828</v>
      </c>
      <c r="F672" s="3" t="s">
        <v>63</v>
      </c>
      <c r="G672" s="3" t="s">
        <v>53</v>
      </c>
      <c r="H672" s="12">
        <v>42272</v>
      </c>
      <c r="I672" s="3" t="s">
        <v>53</v>
      </c>
      <c r="J672" s="3" t="s">
        <v>53</v>
      </c>
      <c r="K672" s="3" t="s">
        <v>53</v>
      </c>
      <c r="L672" s="3" t="s">
        <v>485</v>
      </c>
      <c r="M672" s="3" t="s">
        <v>53</v>
      </c>
      <c r="N672" s="3" t="s">
        <v>2452</v>
      </c>
      <c r="O672" s="3" t="s">
        <v>53</v>
      </c>
      <c r="P672" s="3" t="s">
        <v>53</v>
      </c>
      <c r="Q672" s="3" t="s">
        <v>53</v>
      </c>
      <c r="R672" s="3" t="s">
        <v>53</v>
      </c>
    </row>
    <row r="673" spans="1:18" x14ac:dyDescent="0.25">
      <c r="A673" s="3">
        <v>677</v>
      </c>
      <c r="B673" s="5">
        <v>684</v>
      </c>
      <c r="C673" s="3" t="s">
        <v>53</v>
      </c>
      <c r="D673" s="3" t="s">
        <v>131</v>
      </c>
      <c r="E673" s="3" t="s">
        <v>2424</v>
      </c>
      <c r="F673" s="3" t="s">
        <v>63</v>
      </c>
      <c r="G673" s="3" t="s">
        <v>53</v>
      </c>
      <c r="H673" s="12">
        <v>42272</v>
      </c>
      <c r="I673" s="3" t="s">
        <v>53</v>
      </c>
      <c r="J673" s="3" t="s">
        <v>53</v>
      </c>
      <c r="K673" s="3" t="s">
        <v>53</v>
      </c>
      <c r="L673" s="3" t="s">
        <v>53</v>
      </c>
      <c r="M673" s="3" t="s">
        <v>53</v>
      </c>
      <c r="N673" s="3" t="s">
        <v>53</v>
      </c>
      <c r="O673" s="3" t="s">
        <v>53</v>
      </c>
      <c r="P673" s="3" t="s">
        <v>53</v>
      </c>
      <c r="Q673" s="3" t="s">
        <v>53</v>
      </c>
      <c r="R673" s="3" t="s">
        <v>53</v>
      </c>
    </row>
    <row r="674" spans="1:18" x14ac:dyDescent="0.25">
      <c r="A674" s="3">
        <v>678</v>
      </c>
      <c r="B674" s="5">
        <v>685</v>
      </c>
      <c r="C674" s="3" t="s">
        <v>3658</v>
      </c>
      <c r="D674" s="3" t="s">
        <v>61</v>
      </c>
      <c r="E674" s="3" t="s">
        <v>1117</v>
      </c>
      <c r="F674" s="3" t="s">
        <v>63</v>
      </c>
      <c r="G674" s="3" t="s">
        <v>64</v>
      </c>
      <c r="H674" s="12">
        <v>42272</v>
      </c>
      <c r="I674" s="3" t="s">
        <v>53</v>
      </c>
      <c r="J674" s="3" t="s">
        <v>53</v>
      </c>
      <c r="K674" s="3" t="s">
        <v>53</v>
      </c>
      <c r="L674" s="3" t="s">
        <v>61</v>
      </c>
      <c r="M674" s="3" t="s">
        <v>53</v>
      </c>
      <c r="N674" s="3" t="s">
        <v>173</v>
      </c>
      <c r="O674" s="3" t="s">
        <v>53</v>
      </c>
      <c r="P674" s="3" t="s">
        <v>53</v>
      </c>
      <c r="Q674" s="3" t="s">
        <v>53</v>
      </c>
      <c r="R674" s="3" t="s">
        <v>53</v>
      </c>
    </row>
    <row r="675" spans="1:18" x14ac:dyDescent="0.25">
      <c r="A675" s="3">
        <v>679</v>
      </c>
      <c r="B675" s="5">
        <v>686</v>
      </c>
      <c r="C675" s="3" t="s">
        <v>53</v>
      </c>
      <c r="D675" s="3" t="s">
        <v>131</v>
      </c>
      <c r="E675" s="3" t="s">
        <v>3660</v>
      </c>
      <c r="F675" s="3" t="s">
        <v>63</v>
      </c>
      <c r="G675" s="3" t="s">
        <v>53</v>
      </c>
      <c r="H675" s="12">
        <v>42272</v>
      </c>
      <c r="I675" s="3" t="s">
        <v>53</v>
      </c>
      <c r="J675" s="3" t="s">
        <v>53</v>
      </c>
      <c r="K675" s="3" t="s">
        <v>53</v>
      </c>
      <c r="L675" s="3" t="s">
        <v>131</v>
      </c>
      <c r="M675" s="3" t="s">
        <v>53</v>
      </c>
      <c r="N675" s="3" t="s">
        <v>133</v>
      </c>
      <c r="O675" s="3" t="s">
        <v>53</v>
      </c>
      <c r="P675" s="3" t="s">
        <v>53</v>
      </c>
      <c r="Q675" s="3" t="s">
        <v>53</v>
      </c>
      <c r="R675" s="3" t="s">
        <v>53</v>
      </c>
    </row>
    <row r="676" spans="1:18" x14ac:dyDescent="0.25">
      <c r="A676" s="3">
        <v>680</v>
      </c>
      <c r="B676" s="5">
        <v>688</v>
      </c>
      <c r="C676" s="3" t="s">
        <v>53</v>
      </c>
      <c r="D676" s="3" t="s">
        <v>485</v>
      </c>
      <c r="E676" s="3" t="s">
        <v>2870</v>
      </c>
      <c r="F676" s="3" t="s">
        <v>63</v>
      </c>
      <c r="G676" s="3" t="s">
        <v>53</v>
      </c>
      <c r="H676" s="12">
        <v>42272</v>
      </c>
      <c r="I676" s="3" t="s">
        <v>53</v>
      </c>
      <c r="J676" s="3" t="s">
        <v>53</v>
      </c>
      <c r="K676" s="3" t="s">
        <v>53</v>
      </c>
      <c r="L676" s="3" t="s">
        <v>485</v>
      </c>
      <c r="M676" s="3" t="s">
        <v>53</v>
      </c>
      <c r="N676" s="3" t="s">
        <v>2452</v>
      </c>
      <c r="O676" s="3" t="s">
        <v>53</v>
      </c>
      <c r="P676" s="3" t="s">
        <v>53</v>
      </c>
      <c r="Q676" s="3" t="s">
        <v>53</v>
      </c>
      <c r="R676" s="3" t="s">
        <v>53</v>
      </c>
    </row>
    <row r="677" spans="1:18" x14ac:dyDescent="0.25">
      <c r="A677" s="3">
        <v>681</v>
      </c>
      <c r="B677" s="5">
        <v>689</v>
      </c>
      <c r="C677" s="3" t="s">
        <v>53</v>
      </c>
      <c r="D677" s="3" t="s">
        <v>61</v>
      </c>
      <c r="E677" s="3" t="s">
        <v>3517</v>
      </c>
      <c r="F677" s="3" t="s">
        <v>63</v>
      </c>
      <c r="G677" s="3" t="s">
        <v>64</v>
      </c>
      <c r="H677" s="12">
        <v>42272</v>
      </c>
      <c r="I677" s="3" t="s">
        <v>53</v>
      </c>
      <c r="J677" s="3" t="s">
        <v>53</v>
      </c>
      <c r="K677" s="3" t="s">
        <v>53</v>
      </c>
      <c r="L677" s="3" t="s">
        <v>61</v>
      </c>
      <c r="M677" s="3" t="s">
        <v>53</v>
      </c>
      <c r="N677" s="3" t="s">
        <v>67</v>
      </c>
      <c r="O677" s="3" t="s">
        <v>53</v>
      </c>
      <c r="P677" s="3" t="s">
        <v>53</v>
      </c>
      <c r="Q677" s="3" t="s">
        <v>53</v>
      </c>
      <c r="R677" s="3" t="s">
        <v>53</v>
      </c>
    </row>
    <row r="678" spans="1:18" x14ac:dyDescent="0.25">
      <c r="A678" s="3">
        <v>682</v>
      </c>
      <c r="B678" s="5">
        <v>690</v>
      </c>
      <c r="C678" s="3" t="s">
        <v>53</v>
      </c>
      <c r="D678" s="3" t="s">
        <v>131</v>
      </c>
      <c r="E678" s="3" t="s">
        <v>53</v>
      </c>
      <c r="F678" s="3" t="s">
        <v>63</v>
      </c>
      <c r="G678" s="3" t="s">
        <v>53</v>
      </c>
      <c r="H678" s="12">
        <v>42272</v>
      </c>
      <c r="I678" s="3" t="s">
        <v>53</v>
      </c>
      <c r="J678" s="3" t="s">
        <v>53</v>
      </c>
      <c r="K678" s="3" t="s">
        <v>53</v>
      </c>
      <c r="L678" s="3" t="s">
        <v>131</v>
      </c>
      <c r="M678" s="3" t="s">
        <v>53</v>
      </c>
      <c r="N678" s="3" t="s">
        <v>133</v>
      </c>
      <c r="O678" s="3" t="s">
        <v>53</v>
      </c>
      <c r="P678" s="3" t="s">
        <v>53</v>
      </c>
      <c r="Q678" s="3" t="s">
        <v>53</v>
      </c>
      <c r="R678" s="3" t="s">
        <v>53</v>
      </c>
    </row>
    <row r="679" spans="1:18" x14ac:dyDescent="0.25">
      <c r="A679" s="3">
        <v>683</v>
      </c>
      <c r="B679" s="5">
        <v>691</v>
      </c>
      <c r="C679" s="3" t="s">
        <v>53</v>
      </c>
      <c r="D679" s="3" t="s">
        <v>485</v>
      </c>
      <c r="E679" s="3" t="s">
        <v>53</v>
      </c>
      <c r="F679" s="3" t="s">
        <v>63</v>
      </c>
      <c r="G679" s="3" t="s">
        <v>53</v>
      </c>
      <c r="H679" s="12">
        <v>42272</v>
      </c>
      <c r="I679" s="3" t="s">
        <v>53</v>
      </c>
      <c r="J679" s="3" t="s">
        <v>53</v>
      </c>
      <c r="K679" s="3" t="s">
        <v>53</v>
      </c>
      <c r="L679" s="3" t="s">
        <v>485</v>
      </c>
      <c r="M679" s="3" t="s">
        <v>53</v>
      </c>
      <c r="N679" s="3" t="s">
        <v>1810</v>
      </c>
      <c r="O679" s="3" t="s">
        <v>53</v>
      </c>
      <c r="P679" s="3" t="s">
        <v>53</v>
      </c>
      <c r="Q679" s="3" t="s">
        <v>53</v>
      </c>
      <c r="R679" s="3" t="s">
        <v>53</v>
      </c>
    </row>
    <row r="680" spans="1:18" x14ac:dyDescent="0.25">
      <c r="A680" s="3">
        <v>684</v>
      </c>
      <c r="B680" s="5">
        <v>692</v>
      </c>
      <c r="C680" s="3" t="s">
        <v>53</v>
      </c>
      <c r="D680" s="3" t="s">
        <v>131</v>
      </c>
      <c r="E680" s="3" t="s">
        <v>53</v>
      </c>
      <c r="F680" s="3" t="s">
        <v>63</v>
      </c>
      <c r="G680" s="3" t="s">
        <v>53</v>
      </c>
      <c r="H680" s="12">
        <v>42272</v>
      </c>
      <c r="I680" s="3" t="s">
        <v>53</v>
      </c>
      <c r="J680" s="3" t="s">
        <v>53</v>
      </c>
      <c r="K680" s="3" t="s">
        <v>53</v>
      </c>
      <c r="L680" s="3" t="s">
        <v>131</v>
      </c>
      <c r="M680" s="3" t="s">
        <v>53</v>
      </c>
      <c r="N680" s="3" t="s">
        <v>281</v>
      </c>
      <c r="O680" s="3" t="s">
        <v>53</v>
      </c>
      <c r="P680" s="3" t="s">
        <v>53</v>
      </c>
      <c r="Q680" s="3" t="s">
        <v>53</v>
      </c>
      <c r="R680" s="3" t="s">
        <v>53</v>
      </c>
    </row>
    <row r="681" spans="1:18" x14ac:dyDescent="0.25">
      <c r="A681" s="3">
        <v>685</v>
      </c>
      <c r="B681" s="5">
        <v>693</v>
      </c>
      <c r="C681" s="3" t="s">
        <v>53</v>
      </c>
      <c r="D681" s="3" t="s">
        <v>485</v>
      </c>
      <c r="E681" s="3" t="s">
        <v>53</v>
      </c>
      <c r="F681" s="3" t="s">
        <v>63</v>
      </c>
      <c r="G681" s="3" t="s">
        <v>53</v>
      </c>
      <c r="H681" s="12">
        <v>42272</v>
      </c>
      <c r="I681" s="3" t="s">
        <v>53</v>
      </c>
      <c r="J681" s="3" t="s">
        <v>53</v>
      </c>
      <c r="K681" s="3" t="s">
        <v>53</v>
      </c>
      <c r="L681" s="3" t="s">
        <v>485</v>
      </c>
      <c r="M681" s="3" t="s">
        <v>53</v>
      </c>
      <c r="N681" s="3" t="s">
        <v>2452</v>
      </c>
      <c r="O681" s="3" t="s">
        <v>53</v>
      </c>
      <c r="P681" s="3" t="s">
        <v>53</v>
      </c>
      <c r="Q681" s="3" t="s">
        <v>53</v>
      </c>
      <c r="R681" s="3" t="s">
        <v>53</v>
      </c>
    </row>
    <row r="682" spans="1:18" x14ac:dyDescent="0.25">
      <c r="A682" s="3">
        <v>686</v>
      </c>
      <c r="B682" s="5">
        <v>694</v>
      </c>
      <c r="C682" s="3" t="s">
        <v>3699</v>
      </c>
      <c r="D682" s="3" t="s">
        <v>61</v>
      </c>
      <c r="E682" s="3" t="s">
        <v>3660</v>
      </c>
      <c r="F682" s="3" t="s">
        <v>63</v>
      </c>
      <c r="G682" s="3" t="s">
        <v>64</v>
      </c>
      <c r="H682" s="12">
        <v>42272</v>
      </c>
      <c r="I682" s="3" t="s">
        <v>53</v>
      </c>
      <c r="J682" s="3" t="s">
        <v>53</v>
      </c>
      <c r="K682" s="3" t="s">
        <v>53</v>
      </c>
      <c r="L682" s="3" t="s">
        <v>61</v>
      </c>
      <c r="M682" s="3" t="s">
        <v>53</v>
      </c>
      <c r="N682" s="3" t="s">
        <v>67</v>
      </c>
      <c r="O682" s="3" t="s">
        <v>53</v>
      </c>
      <c r="P682" s="3" t="s">
        <v>53</v>
      </c>
      <c r="Q682" s="3" t="s">
        <v>53</v>
      </c>
      <c r="R682" s="3" t="s">
        <v>53</v>
      </c>
    </row>
    <row r="683" spans="1:18" x14ac:dyDescent="0.25">
      <c r="A683" s="3">
        <v>687</v>
      </c>
      <c r="B683" s="5">
        <v>695</v>
      </c>
      <c r="C683" s="3" t="s">
        <v>53</v>
      </c>
      <c r="D683" s="3" t="s">
        <v>76</v>
      </c>
      <c r="E683" s="3" t="s">
        <v>3706</v>
      </c>
      <c r="F683" s="3" t="s">
        <v>63</v>
      </c>
      <c r="G683" s="3" t="s">
        <v>53</v>
      </c>
      <c r="H683" s="12">
        <v>42272</v>
      </c>
      <c r="I683" s="3" t="s">
        <v>53</v>
      </c>
      <c r="J683" s="3" t="s">
        <v>53</v>
      </c>
      <c r="K683" s="3" t="s">
        <v>53</v>
      </c>
      <c r="L683" s="3" t="s">
        <v>76</v>
      </c>
      <c r="M683" s="3" t="s">
        <v>53</v>
      </c>
      <c r="N683" s="3" t="s">
        <v>79</v>
      </c>
      <c r="O683" s="3" t="s">
        <v>53</v>
      </c>
      <c r="P683" s="3" t="s">
        <v>53</v>
      </c>
      <c r="Q683" s="3" t="s">
        <v>53</v>
      </c>
      <c r="R683" s="3" t="s">
        <v>53</v>
      </c>
    </row>
    <row r="684" spans="1:18" x14ac:dyDescent="0.25">
      <c r="A684" s="3">
        <v>688</v>
      </c>
      <c r="B684" s="5">
        <v>696</v>
      </c>
      <c r="C684" s="3" t="s">
        <v>53</v>
      </c>
      <c r="D684" s="3" t="s">
        <v>61</v>
      </c>
      <c r="E684" s="3" t="s">
        <v>53</v>
      </c>
      <c r="F684" s="3" t="s">
        <v>63</v>
      </c>
      <c r="G684" s="3" t="s">
        <v>53</v>
      </c>
      <c r="H684" s="12">
        <v>42272</v>
      </c>
      <c r="I684" s="3" t="s">
        <v>53</v>
      </c>
      <c r="J684" s="3" t="s">
        <v>53</v>
      </c>
      <c r="K684" s="3" t="s">
        <v>53</v>
      </c>
      <c r="L684" s="3" t="s">
        <v>61</v>
      </c>
      <c r="M684" s="3" t="s">
        <v>53</v>
      </c>
      <c r="N684" s="3" t="s">
        <v>333</v>
      </c>
      <c r="O684" s="3" t="s">
        <v>53</v>
      </c>
      <c r="P684" s="3" t="s">
        <v>53</v>
      </c>
      <c r="Q684" s="3" t="s">
        <v>53</v>
      </c>
      <c r="R684" s="3" t="s">
        <v>53</v>
      </c>
    </row>
    <row r="685" spans="1:18" x14ac:dyDescent="0.25">
      <c r="A685" s="3">
        <v>689</v>
      </c>
      <c r="B685" s="5">
        <v>697</v>
      </c>
      <c r="C685" s="3" t="s">
        <v>53</v>
      </c>
      <c r="D685" s="3" t="s">
        <v>131</v>
      </c>
      <c r="E685" s="3" t="s">
        <v>3716</v>
      </c>
      <c r="F685" s="3" t="s">
        <v>63</v>
      </c>
      <c r="G685" s="3" t="s">
        <v>53</v>
      </c>
      <c r="H685" s="12">
        <v>42272</v>
      </c>
      <c r="I685" s="3" t="s">
        <v>53</v>
      </c>
      <c r="J685" s="3" t="s">
        <v>53</v>
      </c>
      <c r="K685" s="3" t="s">
        <v>53</v>
      </c>
      <c r="L685" s="3" t="s">
        <v>131</v>
      </c>
      <c r="M685" s="3" t="s">
        <v>53</v>
      </c>
      <c r="N685" s="3" t="s">
        <v>281</v>
      </c>
      <c r="O685" s="3" t="s">
        <v>53</v>
      </c>
      <c r="P685" s="3" t="s">
        <v>53</v>
      </c>
      <c r="Q685" s="3" t="s">
        <v>53</v>
      </c>
      <c r="R685" s="3" t="s">
        <v>53</v>
      </c>
    </row>
    <row r="686" spans="1:18" x14ac:dyDescent="0.25">
      <c r="A686" s="3">
        <v>690</v>
      </c>
      <c r="B686" s="5">
        <v>698</v>
      </c>
      <c r="C686" s="3" t="s">
        <v>53</v>
      </c>
      <c r="D686" s="3" t="s">
        <v>131</v>
      </c>
      <c r="E686" s="3" t="s">
        <v>53</v>
      </c>
      <c r="F686" s="3" t="s">
        <v>63</v>
      </c>
      <c r="G686" s="3" t="s">
        <v>53</v>
      </c>
      <c r="H686" s="12">
        <v>42272</v>
      </c>
      <c r="I686" s="3" t="s">
        <v>53</v>
      </c>
      <c r="J686" s="3" t="s">
        <v>53</v>
      </c>
      <c r="K686" s="3" t="s">
        <v>53</v>
      </c>
      <c r="L686" s="3" t="s">
        <v>53</v>
      </c>
      <c r="M686" s="3" t="s">
        <v>53</v>
      </c>
      <c r="N686" s="3" t="s">
        <v>53</v>
      </c>
      <c r="O686" s="3" t="s">
        <v>53</v>
      </c>
      <c r="P686" s="3" t="s">
        <v>53</v>
      </c>
      <c r="Q686" s="3" t="s">
        <v>53</v>
      </c>
      <c r="R686" s="3" t="s">
        <v>53</v>
      </c>
    </row>
    <row r="687" spans="1:18" x14ac:dyDescent="0.25">
      <c r="A687" s="3">
        <v>691</v>
      </c>
      <c r="B687" s="5">
        <v>699</v>
      </c>
      <c r="C687" s="3" t="s">
        <v>3725</v>
      </c>
      <c r="D687" s="3" t="s">
        <v>321</v>
      </c>
      <c r="E687" s="3" t="s">
        <v>3140</v>
      </c>
      <c r="F687" s="3" t="s">
        <v>63</v>
      </c>
      <c r="G687" s="3" t="s">
        <v>53</v>
      </c>
      <c r="H687" s="12">
        <v>42272</v>
      </c>
      <c r="I687" s="3" t="s">
        <v>53</v>
      </c>
      <c r="J687" s="3" t="s">
        <v>53</v>
      </c>
      <c r="K687" s="3" t="s">
        <v>53</v>
      </c>
      <c r="L687" s="3" t="s">
        <v>321</v>
      </c>
      <c r="M687" s="3" t="s">
        <v>53</v>
      </c>
      <c r="N687" s="3" t="s">
        <v>3727</v>
      </c>
      <c r="O687" s="3" t="s">
        <v>53</v>
      </c>
      <c r="P687" s="3" t="s">
        <v>53</v>
      </c>
      <c r="Q687" s="3" t="s">
        <v>53</v>
      </c>
      <c r="R687" s="3" t="s">
        <v>53</v>
      </c>
    </row>
    <row r="688" spans="1:18" x14ac:dyDescent="0.25">
      <c r="A688" s="3">
        <v>2073</v>
      </c>
      <c r="B688" s="5">
        <v>700</v>
      </c>
      <c r="C688" s="3" t="s">
        <v>53</v>
      </c>
      <c r="D688" s="3" t="s">
        <v>61</v>
      </c>
      <c r="E688" s="3" t="s">
        <v>3551</v>
      </c>
      <c r="F688" s="3" t="s">
        <v>3733</v>
      </c>
      <c r="G688" s="3" t="s">
        <v>64</v>
      </c>
      <c r="H688" s="12">
        <v>42272</v>
      </c>
      <c r="I688" s="3" t="s">
        <v>53</v>
      </c>
      <c r="J688" s="3" t="s">
        <v>53</v>
      </c>
      <c r="K688" s="3" t="s">
        <v>53</v>
      </c>
      <c r="L688" s="3" t="s">
        <v>61</v>
      </c>
      <c r="M688" s="3" t="s">
        <v>53</v>
      </c>
      <c r="N688" s="3" t="s">
        <v>333</v>
      </c>
      <c r="O688" s="3" t="s">
        <v>53</v>
      </c>
      <c r="P688" s="3" t="s">
        <v>53</v>
      </c>
      <c r="Q688" s="3" t="s">
        <v>53</v>
      </c>
      <c r="R688" s="3" t="s">
        <v>53</v>
      </c>
    </row>
    <row r="689" spans="1:18" x14ac:dyDescent="0.25">
      <c r="A689" s="3">
        <v>2054</v>
      </c>
      <c r="B689" s="5">
        <v>701</v>
      </c>
      <c r="C689" s="3" t="s">
        <v>53</v>
      </c>
      <c r="D689" s="3" t="s">
        <v>76</v>
      </c>
      <c r="E689" s="3" t="s">
        <v>3312</v>
      </c>
      <c r="F689" s="3" t="s">
        <v>2557</v>
      </c>
      <c r="G689" s="3" t="s">
        <v>728</v>
      </c>
      <c r="H689" s="12">
        <v>42272</v>
      </c>
      <c r="I689" s="3" t="s">
        <v>53</v>
      </c>
      <c r="J689" s="3" t="s">
        <v>53</v>
      </c>
      <c r="K689" s="3" t="s">
        <v>53</v>
      </c>
      <c r="L689" s="3" t="s">
        <v>76</v>
      </c>
      <c r="M689" s="3" t="s">
        <v>53</v>
      </c>
      <c r="N689" s="3" t="s">
        <v>79</v>
      </c>
      <c r="O689" s="3" t="s">
        <v>53</v>
      </c>
      <c r="P689" s="3" t="s">
        <v>53</v>
      </c>
      <c r="Q689" s="3" t="s">
        <v>53</v>
      </c>
      <c r="R689" s="3" t="s">
        <v>53</v>
      </c>
    </row>
    <row r="690" spans="1:18" x14ac:dyDescent="0.25">
      <c r="A690" s="3">
        <v>2034</v>
      </c>
      <c r="B690" s="5">
        <v>702</v>
      </c>
      <c r="C690" s="3" t="s">
        <v>53</v>
      </c>
      <c r="D690" s="3" t="s">
        <v>131</v>
      </c>
      <c r="E690" s="3" t="s">
        <v>3737</v>
      </c>
      <c r="F690" s="3" t="s">
        <v>2555</v>
      </c>
      <c r="G690" s="3" t="s">
        <v>1246</v>
      </c>
      <c r="H690" s="12">
        <v>42272</v>
      </c>
      <c r="I690" s="3" t="s">
        <v>53</v>
      </c>
      <c r="J690" s="3" t="s">
        <v>53</v>
      </c>
      <c r="K690" s="3" t="s">
        <v>53</v>
      </c>
      <c r="L690" s="3" t="s">
        <v>131</v>
      </c>
      <c r="M690" s="3" t="s">
        <v>53</v>
      </c>
      <c r="N690" s="3" t="s">
        <v>671</v>
      </c>
      <c r="O690" s="3" t="s">
        <v>53</v>
      </c>
      <c r="P690" s="3" t="s">
        <v>53</v>
      </c>
      <c r="Q690" s="3" t="s">
        <v>53</v>
      </c>
      <c r="R690" s="3" t="s">
        <v>53</v>
      </c>
    </row>
    <row r="691" spans="1:18" x14ac:dyDescent="0.25">
      <c r="A691" s="3">
        <v>919</v>
      </c>
      <c r="B691" s="5">
        <v>703</v>
      </c>
      <c r="C691" s="3" t="s">
        <v>3740</v>
      </c>
      <c r="D691" s="3" t="s">
        <v>61</v>
      </c>
      <c r="E691" s="3" t="s">
        <v>3627</v>
      </c>
      <c r="F691" s="3" t="s">
        <v>63</v>
      </c>
      <c r="G691" s="3" t="s">
        <v>702</v>
      </c>
      <c r="H691" s="12">
        <v>42272</v>
      </c>
      <c r="I691" s="3" t="s">
        <v>53</v>
      </c>
      <c r="J691" s="3" t="s">
        <v>53</v>
      </c>
      <c r="K691" s="3" t="s">
        <v>53</v>
      </c>
      <c r="L691" s="3" t="s">
        <v>61</v>
      </c>
      <c r="M691" s="3" t="s">
        <v>53</v>
      </c>
      <c r="N691" s="3" t="s">
        <v>67</v>
      </c>
      <c r="O691" s="3" t="s">
        <v>53</v>
      </c>
      <c r="P691" s="3" t="s">
        <v>53</v>
      </c>
      <c r="Q691" s="3" t="s">
        <v>53</v>
      </c>
      <c r="R691" s="3" t="s">
        <v>53</v>
      </c>
    </row>
    <row r="692" spans="1:18" x14ac:dyDescent="0.25">
      <c r="A692" s="3">
        <v>692</v>
      </c>
      <c r="B692" s="5">
        <v>704</v>
      </c>
      <c r="C692" s="3" t="s">
        <v>53</v>
      </c>
      <c r="D692" s="3" t="s">
        <v>76</v>
      </c>
      <c r="E692" s="3" t="s">
        <v>53</v>
      </c>
      <c r="F692" s="3" t="s">
        <v>63</v>
      </c>
      <c r="G692" s="3" t="s">
        <v>53</v>
      </c>
      <c r="H692" s="12">
        <v>42272</v>
      </c>
      <c r="I692" s="3" t="s">
        <v>53</v>
      </c>
      <c r="J692" s="3" t="s">
        <v>53</v>
      </c>
      <c r="K692" s="3" t="s">
        <v>53</v>
      </c>
      <c r="L692" s="3" t="s">
        <v>76</v>
      </c>
      <c r="M692" s="3" t="s">
        <v>53</v>
      </c>
      <c r="N692" s="3" t="s">
        <v>79</v>
      </c>
      <c r="O692" s="3" t="s">
        <v>53</v>
      </c>
      <c r="P692" s="3" t="s">
        <v>53</v>
      </c>
      <c r="Q692" s="3" t="s">
        <v>53</v>
      </c>
      <c r="R692" s="3" t="s">
        <v>53</v>
      </c>
    </row>
    <row r="693" spans="1:18" x14ac:dyDescent="0.25">
      <c r="A693" s="3">
        <v>693</v>
      </c>
      <c r="B693" s="5">
        <v>705</v>
      </c>
      <c r="C693" s="3" t="s">
        <v>3752</v>
      </c>
      <c r="D693" s="3" t="s">
        <v>111</v>
      </c>
      <c r="E693" s="3" t="s">
        <v>3753</v>
      </c>
      <c r="F693" s="3" t="s">
        <v>63</v>
      </c>
      <c r="G693" s="3" t="s">
        <v>64</v>
      </c>
      <c r="H693" s="12">
        <v>42272</v>
      </c>
      <c r="I693" s="3" t="s">
        <v>53</v>
      </c>
      <c r="J693" s="3" t="s">
        <v>53</v>
      </c>
      <c r="K693" s="3" t="s">
        <v>53</v>
      </c>
      <c r="L693" s="3" t="s">
        <v>111</v>
      </c>
      <c r="M693" s="3" t="s">
        <v>53</v>
      </c>
      <c r="N693" s="3" t="s">
        <v>179</v>
      </c>
      <c r="O693" s="3" t="s">
        <v>53</v>
      </c>
      <c r="P693" s="3" t="s">
        <v>53</v>
      </c>
      <c r="Q693" s="3" t="s">
        <v>53</v>
      </c>
      <c r="R693" s="3" t="s">
        <v>53</v>
      </c>
    </row>
    <row r="694" spans="1:18" x14ac:dyDescent="0.25">
      <c r="A694" s="3">
        <v>694</v>
      </c>
      <c r="B694" s="5">
        <v>706</v>
      </c>
      <c r="C694" s="3" t="s">
        <v>53</v>
      </c>
      <c r="D694" s="3" t="s">
        <v>61</v>
      </c>
      <c r="E694" s="3" t="s">
        <v>3495</v>
      </c>
      <c r="F694" s="3" t="s">
        <v>63</v>
      </c>
      <c r="G694" s="3" t="s">
        <v>64</v>
      </c>
      <c r="H694" s="12">
        <v>42272</v>
      </c>
      <c r="I694" s="3" t="s">
        <v>53</v>
      </c>
      <c r="J694" s="3" t="s">
        <v>53</v>
      </c>
      <c r="K694" s="3" t="s">
        <v>53</v>
      </c>
      <c r="L694" s="3" t="s">
        <v>61</v>
      </c>
      <c r="M694" s="3" t="s">
        <v>53</v>
      </c>
      <c r="N694" s="3" t="s">
        <v>173</v>
      </c>
      <c r="O694" s="3" t="s">
        <v>53</v>
      </c>
      <c r="P694" s="3" t="s">
        <v>53</v>
      </c>
      <c r="Q694" s="3" t="s">
        <v>53</v>
      </c>
      <c r="R694" s="3" t="s">
        <v>53</v>
      </c>
    </row>
    <row r="695" spans="1:18" x14ac:dyDescent="0.25">
      <c r="A695" s="3">
        <v>696</v>
      </c>
      <c r="B695" s="5">
        <v>707</v>
      </c>
      <c r="C695" s="3" t="s">
        <v>53</v>
      </c>
      <c r="D695" s="3" t="s">
        <v>61</v>
      </c>
      <c r="E695" s="3" t="s">
        <v>2511</v>
      </c>
      <c r="F695" s="3" t="s">
        <v>63</v>
      </c>
      <c r="G695" s="3" t="s">
        <v>64</v>
      </c>
      <c r="H695" s="12">
        <v>42272</v>
      </c>
      <c r="I695" s="3" t="s">
        <v>53</v>
      </c>
      <c r="J695" s="3" t="s">
        <v>53</v>
      </c>
      <c r="K695" s="3" t="s">
        <v>53</v>
      </c>
      <c r="L695" s="3" t="s">
        <v>61</v>
      </c>
      <c r="M695" s="3" t="s">
        <v>53</v>
      </c>
      <c r="N695" s="3" t="s">
        <v>173</v>
      </c>
      <c r="O695" s="3" t="s">
        <v>53</v>
      </c>
      <c r="P695" s="3" t="s">
        <v>53</v>
      </c>
      <c r="Q695" s="3" t="s">
        <v>53</v>
      </c>
      <c r="R695" s="3" t="s">
        <v>53</v>
      </c>
    </row>
    <row r="696" spans="1:18" x14ac:dyDescent="0.25">
      <c r="A696" s="3">
        <v>697</v>
      </c>
      <c r="B696" s="5">
        <v>708</v>
      </c>
      <c r="C696" s="3" t="s">
        <v>53</v>
      </c>
      <c r="D696" s="3" t="s">
        <v>321</v>
      </c>
      <c r="E696" s="3" t="s">
        <v>53</v>
      </c>
      <c r="F696" s="3" t="s">
        <v>63</v>
      </c>
      <c r="G696" s="3" t="s">
        <v>53</v>
      </c>
      <c r="H696" s="12">
        <v>42272</v>
      </c>
      <c r="I696" s="3" t="s">
        <v>53</v>
      </c>
      <c r="J696" s="3" t="s">
        <v>53</v>
      </c>
      <c r="K696" s="3" t="s">
        <v>53</v>
      </c>
      <c r="L696" s="3" t="s">
        <v>321</v>
      </c>
      <c r="M696" s="3" t="s">
        <v>53</v>
      </c>
      <c r="N696" s="3" t="s">
        <v>388</v>
      </c>
      <c r="O696" s="3" t="s">
        <v>53</v>
      </c>
      <c r="P696" s="3" t="s">
        <v>53</v>
      </c>
      <c r="Q696" s="3" t="s">
        <v>53</v>
      </c>
      <c r="R696" s="3" t="s">
        <v>53</v>
      </c>
    </row>
    <row r="697" spans="1:18" x14ac:dyDescent="0.25">
      <c r="A697" s="3">
        <v>698</v>
      </c>
      <c r="B697" s="5">
        <v>709</v>
      </c>
      <c r="C697" s="3" t="s">
        <v>53</v>
      </c>
      <c r="D697" s="3" t="s">
        <v>485</v>
      </c>
      <c r="E697" s="3" t="s">
        <v>53</v>
      </c>
      <c r="F697" s="3" t="s">
        <v>63</v>
      </c>
      <c r="G697" s="3" t="s">
        <v>53</v>
      </c>
      <c r="H697" s="12">
        <v>42272</v>
      </c>
      <c r="I697" s="3" t="s">
        <v>53</v>
      </c>
      <c r="J697" s="3" t="s">
        <v>53</v>
      </c>
      <c r="K697" s="3" t="s">
        <v>53</v>
      </c>
      <c r="L697" s="3" t="s">
        <v>485</v>
      </c>
      <c r="M697" s="3" t="s">
        <v>53</v>
      </c>
      <c r="N697" s="3" t="s">
        <v>2452</v>
      </c>
      <c r="O697" s="3" t="s">
        <v>53</v>
      </c>
      <c r="P697" s="3" t="s">
        <v>53</v>
      </c>
      <c r="Q697" s="3" t="s">
        <v>53</v>
      </c>
      <c r="R697" s="3" t="s">
        <v>53</v>
      </c>
    </row>
    <row r="698" spans="1:18" x14ac:dyDescent="0.25">
      <c r="A698" s="3">
        <v>699</v>
      </c>
      <c r="B698" s="5">
        <v>710</v>
      </c>
      <c r="C698" s="3" t="s">
        <v>3825</v>
      </c>
      <c r="D698" s="3" t="s">
        <v>111</v>
      </c>
      <c r="E698" s="3" t="s">
        <v>1274</v>
      </c>
      <c r="F698" s="3" t="s">
        <v>63</v>
      </c>
      <c r="G698" s="3" t="s">
        <v>64</v>
      </c>
      <c r="H698" s="12">
        <v>42272</v>
      </c>
      <c r="I698" s="3" t="s">
        <v>53</v>
      </c>
      <c r="J698" s="3" t="s">
        <v>53</v>
      </c>
      <c r="K698" s="3" t="s">
        <v>53</v>
      </c>
      <c r="L698" s="3" t="s">
        <v>111</v>
      </c>
      <c r="M698" s="3" t="s">
        <v>53</v>
      </c>
      <c r="N698" s="3" t="s">
        <v>1064</v>
      </c>
      <c r="O698" s="3" t="s">
        <v>53</v>
      </c>
      <c r="P698" s="3" t="s">
        <v>53</v>
      </c>
      <c r="Q698" s="3" t="s">
        <v>53</v>
      </c>
      <c r="R698" s="3" t="s">
        <v>53</v>
      </c>
    </row>
    <row r="699" spans="1:18" x14ac:dyDescent="0.25">
      <c r="A699" s="3">
        <v>701</v>
      </c>
      <c r="B699" s="5">
        <v>712</v>
      </c>
      <c r="C699" s="3" t="s">
        <v>53</v>
      </c>
      <c r="D699" s="3" t="s">
        <v>61</v>
      </c>
      <c r="E699" s="3" t="s">
        <v>53</v>
      </c>
      <c r="F699" s="3" t="s">
        <v>63</v>
      </c>
      <c r="G699" s="3" t="s">
        <v>53</v>
      </c>
      <c r="H699" s="12">
        <v>42272</v>
      </c>
      <c r="I699" s="3" t="s">
        <v>53</v>
      </c>
      <c r="J699" s="3" t="s">
        <v>53</v>
      </c>
      <c r="K699" s="3" t="s">
        <v>53</v>
      </c>
      <c r="L699" s="3" t="s">
        <v>61</v>
      </c>
      <c r="M699" s="3" t="s">
        <v>53</v>
      </c>
      <c r="N699" s="3" t="s">
        <v>333</v>
      </c>
      <c r="O699" s="3" t="s">
        <v>53</v>
      </c>
      <c r="P699" s="3" t="s">
        <v>53</v>
      </c>
      <c r="Q699" s="3" t="s">
        <v>53</v>
      </c>
      <c r="R699" s="3" t="s">
        <v>53</v>
      </c>
    </row>
    <row r="700" spans="1:18" x14ac:dyDescent="0.25">
      <c r="A700" s="3">
        <v>702</v>
      </c>
      <c r="B700" s="5">
        <v>713</v>
      </c>
      <c r="C700" s="3" t="s">
        <v>3836</v>
      </c>
      <c r="D700" s="3" t="s">
        <v>61</v>
      </c>
      <c r="E700" s="3" t="s">
        <v>2901</v>
      </c>
      <c r="F700" s="3" t="s">
        <v>63</v>
      </c>
      <c r="G700" s="3" t="s">
        <v>728</v>
      </c>
      <c r="H700" s="12">
        <v>42272</v>
      </c>
      <c r="I700" s="3" t="s">
        <v>53</v>
      </c>
      <c r="J700" s="3" t="s">
        <v>53</v>
      </c>
      <c r="K700" s="3" t="s">
        <v>53</v>
      </c>
      <c r="L700" s="3" t="s">
        <v>61</v>
      </c>
      <c r="M700" s="3" t="s">
        <v>53</v>
      </c>
      <c r="N700" s="3" t="s">
        <v>67</v>
      </c>
      <c r="O700" s="3" t="s">
        <v>53</v>
      </c>
      <c r="P700" s="3" t="s">
        <v>53</v>
      </c>
      <c r="Q700" s="3" t="s">
        <v>53</v>
      </c>
      <c r="R700" s="3" t="s">
        <v>53</v>
      </c>
    </row>
    <row r="701" spans="1:18" x14ac:dyDescent="0.25">
      <c r="A701" s="3">
        <v>703</v>
      </c>
      <c r="B701" s="5">
        <v>714</v>
      </c>
      <c r="C701" s="3" t="s">
        <v>53</v>
      </c>
      <c r="D701" s="3" t="s">
        <v>485</v>
      </c>
      <c r="E701" s="3" t="s">
        <v>3828</v>
      </c>
      <c r="F701" s="3" t="s">
        <v>63</v>
      </c>
      <c r="G701" s="3" t="s">
        <v>53</v>
      </c>
      <c r="H701" s="12">
        <v>42272</v>
      </c>
      <c r="I701" s="3" t="s">
        <v>53</v>
      </c>
      <c r="J701" s="3" t="s">
        <v>53</v>
      </c>
      <c r="K701" s="3" t="s">
        <v>53</v>
      </c>
      <c r="L701" s="3" t="s">
        <v>485</v>
      </c>
      <c r="M701" s="3" t="s">
        <v>53</v>
      </c>
      <c r="N701" s="3" t="s">
        <v>3840</v>
      </c>
      <c r="O701" s="3" t="s">
        <v>53</v>
      </c>
      <c r="P701" s="3" t="s">
        <v>53</v>
      </c>
      <c r="Q701" s="3" t="s">
        <v>53</v>
      </c>
      <c r="R701" s="3" t="s">
        <v>53</v>
      </c>
    </row>
    <row r="702" spans="1:18" x14ac:dyDescent="0.25">
      <c r="A702" s="3">
        <v>704</v>
      </c>
      <c r="B702" s="5">
        <v>715</v>
      </c>
      <c r="C702" s="3" t="s">
        <v>53</v>
      </c>
      <c r="D702" s="3" t="s">
        <v>485</v>
      </c>
      <c r="E702" s="3" t="s">
        <v>53</v>
      </c>
      <c r="F702" s="3" t="s">
        <v>63</v>
      </c>
      <c r="G702" s="3" t="s">
        <v>53</v>
      </c>
      <c r="H702" s="12">
        <v>42272</v>
      </c>
      <c r="I702" s="3" t="s">
        <v>53</v>
      </c>
      <c r="J702" s="3" t="s">
        <v>53</v>
      </c>
      <c r="K702" s="3" t="s">
        <v>53</v>
      </c>
      <c r="L702" s="3" t="s">
        <v>485</v>
      </c>
      <c r="M702" s="3" t="s">
        <v>53</v>
      </c>
      <c r="N702" s="3" t="s">
        <v>2452</v>
      </c>
      <c r="O702" s="3" t="s">
        <v>53</v>
      </c>
      <c r="P702" s="3" t="s">
        <v>53</v>
      </c>
      <c r="Q702" s="3" t="s">
        <v>53</v>
      </c>
      <c r="R702" s="3" t="s">
        <v>53</v>
      </c>
    </row>
    <row r="703" spans="1:18" x14ac:dyDescent="0.25">
      <c r="A703" s="3">
        <v>705</v>
      </c>
      <c r="B703" s="5">
        <v>716</v>
      </c>
      <c r="C703" s="3" t="s">
        <v>53</v>
      </c>
      <c r="D703" s="3" t="s">
        <v>111</v>
      </c>
      <c r="E703" s="3" t="s">
        <v>3860</v>
      </c>
      <c r="F703" s="3" t="s">
        <v>63</v>
      </c>
      <c r="G703" s="3" t="s">
        <v>64</v>
      </c>
      <c r="H703" s="12">
        <v>42272</v>
      </c>
      <c r="I703" s="3" t="s">
        <v>53</v>
      </c>
      <c r="J703" s="3" t="s">
        <v>53</v>
      </c>
      <c r="K703" s="3" t="s">
        <v>53</v>
      </c>
      <c r="L703" s="3" t="s">
        <v>111</v>
      </c>
      <c r="M703" s="3" t="s">
        <v>53</v>
      </c>
      <c r="N703" s="3" t="s">
        <v>354</v>
      </c>
      <c r="O703" s="3" t="s">
        <v>53</v>
      </c>
      <c r="P703" s="3" t="s">
        <v>53</v>
      </c>
      <c r="Q703" s="3" t="s">
        <v>53</v>
      </c>
      <c r="R703" s="3" t="s">
        <v>53</v>
      </c>
    </row>
    <row r="704" spans="1:18" x14ac:dyDescent="0.25">
      <c r="A704" s="3">
        <v>706</v>
      </c>
      <c r="B704" s="5">
        <v>717</v>
      </c>
      <c r="C704" s="3" t="s">
        <v>53</v>
      </c>
      <c r="D704" s="3" t="s">
        <v>131</v>
      </c>
      <c r="E704" s="3" t="s">
        <v>53</v>
      </c>
      <c r="F704" s="3" t="s">
        <v>63</v>
      </c>
      <c r="G704" s="3" t="s">
        <v>53</v>
      </c>
      <c r="H704" s="12">
        <v>42272</v>
      </c>
      <c r="I704" s="3" t="s">
        <v>53</v>
      </c>
      <c r="J704" s="3" t="s">
        <v>53</v>
      </c>
      <c r="K704" s="3" t="s">
        <v>53</v>
      </c>
      <c r="L704" s="3" t="s">
        <v>131</v>
      </c>
      <c r="M704" s="3" t="s">
        <v>53</v>
      </c>
      <c r="N704" s="3" t="s">
        <v>876</v>
      </c>
      <c r="O704" s="3" t="s">
        <v>53</v>
      </c>
      <c r="P704" s="3" t="s">
        <v>53</v>
      </c>
      <c r="Q704" s="3" t="s">
        <v>53</v>
      </c>
      <c r="R704" s="3" t="s">
        <v>53</v>
      </c>
    </row>
    <row r="705" spans="1:18" x14ac:dyDescent="0.25">
      <c r="A705" s="3">
        <v>707</v>
      </c>
      <c r="B705" s="5">
        <v>718</v>
      </c>
      <c r="C705" s="3" t="s">
        <v>53</v>
      </c>
      <c r="D705" s="3" t="s">
        <v>61</v>
      </c>
      <c r="E705" s="3" t="s">
        <v>3883</v>
      </c>
      <c r="F705" s="3" t="s">
        <v>63</v>
      </c>
      <c r="G705" s="3" t="s">
        <v>702</v>
      </c>
      <c r="H705" s="12">
        <v>42272</v>
      </c>
      <c r="I705" s="3" t="s">
        <v>53</v>
      </c>
      <c r="J705" s="3" t="s">
        <v>53</v>
      </c>
      <c r="K705" s="3" t="s">
        <v>53</v>
      </c>
      <c r="L705" s="3" t="s">
        <v>61</v>
      </c>
      <c r="M705" s="3" t="s">
        <v>53</v>
      </c>
      <c r="N705" s="3" t="s">
        <v>302</v>
      </c>
      <c r="O705" s="3" t="s">
        <v>53</v>
      </c>
      <c r="P705" s="3" t="s">
        <v>53</v>
      </c>
      <c r="Q705" s="3" t="s">
        <v>53</v>
      </c>
      <c r="R705" s="3" t="s">
        <v>53</v>
      </c>
    </row>
    <row r="706" spans="1:18" x14ac:dyDescent="0.25">
      <c r="A706" s="3">
        <v>708</v>
      </c>
      <c r="B706" s="5">
        <v>719</v>
      </c>
      <c r="C706" s="3" t="s">
        <v>3890</v>
      </c>
      <c r="D706" s="3" t="s">
        <v>76</v>
      </c>
      <c r="E706" s="3" t="s">
        <v>3730</v>
      </c>
      <c r="F706" s="3" t="s">
        <v>63</v>
      </c>
      <c r="G706" s="3" t="s">
        <v>53</v>
      </c>
      <c r="H706" s="12">
        <v>42272</v>
      </c>
      <c r="I706" s="3" t="s">
        <v>53</v>
      </c>
      <c r="J706" s="3" t="s">
        <v>53</v>
      </c>
      <c r="K706" s="3" t="s">
        <v>53</v>
      </c>
      <c r="L706" s="3" t="s">
        <v>76</v>
      </c>
      <c r="M706" s="3" t="s">
        <v>53</v>
      </c>
      <c r="N706" s="3" t="s">
        <v>79</v>
      </c>
      <c r="O706" s="3" t="s">
        <v>53</v>
      </c>
      <c r="P706" s="3" t="s">
        <v>53</v>
      </c>
      <c r="Q706" s="3" t="s">
        <v>53</v>
      </c>
      <c r="R706" s="3" t="s">
        <v>53</v>
      </c>
    </row>
    <row r="707" spans="1:18" x14ac:dyDescent="0.25">
      <c r="A707" s="3">
        <v>709</v>
      </c>
      <c r="B707" s="5">
        <v>720</v>
      </c>
      <c r="C707" s="3" t="s">
        <v>53</v>
      </c>
      <c r="D707" s="3" t="s">
        <v>485</v>
      </c>
      <c r="E707" s="3" t="s">
        <v>53</v>
      </c>
      <c r="F707" s="3" t="s">
        <v>63</v>
      </c>
      <c r="G707" s="3" t="s">
        <v>53</v>
      </c>
      <c r="H707" s="12">
        <v>42272</v>
      </c>
      <c r="I707" s="3" t="s">
        <v>53</v>
      </c>
      <c r="J707" s="3" t="s">
        <v>53</v>
      </c>
      <c r="K707" s="3" t="s">
        <v>53</v>
      </c>
      <c r="L707" s="3" t="s">
        <v>485</v>
      </c>
      <c r="M707" s="3" t="s">
        <v>53</v>
      </c>
      <c r="N707" s="3" t="s">
        <v>2452</v>
      </c>
      <c r="O707" s="3" t="s">
        <v>53</v>
      </c>
      <c r="P707" s="3" t="s">
        <v>53</v>
      </c>
      <c r="Q707" s="3" t="s">
        <v>53</v>
      </c>
      <c r="R707" s="3" t="s">
        <v>53</v>
      </c>
    </row>
    <row r="708" spans="1:18" x14ac:dyDescent="0.25">
      <c r="A708" s="3">
        <v>710</v>
      </c>
      <c r="B708" s="5">
        <v>721</v>
      </c>
      <c r="C708" s="3" t="s">
        <v>53</v>
      </c>
      <c r="D708" s="3" t="s">
        <v>111</v>
      </c>
      <c r="E708" s="3" t="s">
        <v>3909</v>
      </c>
      <c r="F708" s="3" t="s">
        <v>63</v>
      </c>
      <c r="G708" s="3" t="s">
        <v>64</v>
      </c>
      <c r="H708" s="12">
        <v>42272</v>
      </c>
      <c r="I708" s="3" t="s">
        <v>53</v>
      </c>
      <c r="J708" s="3" t="s">
        <v>53</v>
      </c>
      <c r="K708" s="3" t="s">
        <v>53</v>
      </c>
      <c r="L708" s="3" t="s">
        <v>111</v>
      </c>
      <c r="M708" s="3" t="s">
        <v>53</v>
      </c>
      <c r="N708" s="3" t="s">
        <v>113</v>
      </c>
      <c r="O708" s="3" t="s">
        <v>53</v>
      </c>
      <c r="P708" s="3" t="s">
        <v>53</v>
      </c>
      <c r="Q708" s="3" t="s">
        <v>53</v>
      </c>
      <c r="R708" s="3" t="s">
        <v>53</v>
      </c>
    </row>
    <row r="709" spans="1:18" x14ac:dyDescent="0.25">
      <c r="A709" s="3">
        <v>711</v>
      </c>
      <c r="B709" s="5">
        <v>722</v>
      </c>
      <c r="C709" s="3" t="s">
        <v>53</v>
      </c>
      <c r="D709" s="3" t="s">
        <v>61</v>
      </c>
      <c r="E709" s="3" t="s">
        <v>53</v>
      </c>
      <c r="F709" s="3" t="s">
        <v>63</v>
      </c>
      <c r="G709" s="3" t="s">
        <v>53</v>
      </c>
      <c r="H709" s="12">
        <v>42272</v>
      </c>
      <c r="I709" s="3" t="s">
        <v>53</v>
      </c>
      <c r="J709" s="3" t="s">
        <v>53</v>
      </c>
      <c r="K709" s="3" t="s">
        <v>53</v>
      </c>
      <c r="L709" s="3" t="s">
        <v>53</v>
      </c>
      <c r="M709" s="3" t="s">
        <v>53</v>
      </c>
      <c r="N709" s="3" t="s">
        <v>53</v>
      </c>
      <c r="O709" s="3" t="s">
        <v>53</v>
      </c>
      <c r="P709" s="3" t="s">
        <v>53</v>
      </c>
      <c r="Q709" s="3" t="s">
        <v>53</v>
      </c>
      <c r="R709" s="3" t="s">
        <v>53</v>
      </c>
    </row>
    <row r="710" spans="1:18" x14ac:dyDescent="0.25">
      <c r="A710" s="3">
        <v>712</v>
      </c>
      <c r="B710" s="5">
        <v>723</v>
      </c>
      <c r="C710" s="3" t="s">
        <v>3925</v>
      </c>
      <c r="D710" s="3" t="s">
        <v>111</v>
      </c>
      <c r="E710" s="3" t="s">
        <v>3926</v>
      </c>
      <c r="F710" s="3" t="s">
        <v>63</v>
      </c>
      <c r="G710" s="3" t="s">
        <v>53</v>
      </c>
      <c r="H710" s="12">
        <v>42272</v>
      </c>
      <c r="I710" s="3" t="s">
        <v>53</v>
      </c>
      <c r="J710" s="3" t="s">
        <v>53</v>
      </c>
      <c r="K710" s="3" t="s">
        <v>53</v>
      </c>
      <c r="L710" s="3" t="s">
        <v>111</v>
      </c>
      <c r="M710" s="3" t="s">
        <v>53</v>
      </c>
      <c r="N710" s="3" t="s">
        <v>516</v>
      </c>
      <c r="O710" s="3" t="s">
        <v>53</v>
      </c>
      <c r="P710" s="3" t="s">
        <v>53</v>
      </c>
      <c r="Q710" s="3" t="s">
        <v>53</v>
      </c>
      <c r="R710" s="3" t="s">
        <v>53</v>
      </c>
    </row>
    <row r="711" spans="1:18" x14ac:dyDescent="0.25">
      <c r="A711" s="3">
        <v>713</v>
      </c>
      <c r="B711" s="5">
        <v>724</v>
      </c>
      <c r="C711" s="3" t="s">
        <v>53</v>
      </c>
      <c r="D711" s="3" t="s">
        <v>61</v>
      </c>
      <c r="E711" s="3" t="s">
        <v>53</v>
      </c>
      <c r="F711" s="3" t="s">
        <v>63</v>
      </c>
      <c r="G711" s="3" t="s">
        <v>53</v>
      </c>
      <c r="H711" s="12">
        <v>42272</v>
      </c>
      <c r="I711" s="3" t="s">
        <v>53</v>
      </c>
      <c r="J711" s="3" t="s">
        <v>53</v>
      </c>
      <c r="K711" s="3" t="s">
        <v>53</v>
      </c>
      <c r="L711" s="3" t="s">
        <v>53</v>
      </c>
      <c r="M711" s="3" t="s">
        <v>53</v>
      </c>
      <c r="N711" s="3" t="s">
        <v>53</v>
      </c>
      <c r="O711" s="3" t="s">
        <v>53</v>
      </c>
      <c r="P711" s="3" t="s">
        <v>53</v>
      </c>
      <c r="Q711" s="3" t="s">
        <v>53</v>
      </c>
      <c r="R711" s="3" t="s">
        <v>53</v>
      </c>
    </row>
    <row r="712" spans="1:18" x14ac:dyDescent="0.25">
      <c r="A712" s="3">
        <v>714</v>
      </c>
      <c r="B712" s="5">
        <v>725</v>
      </c>
      <c r="C712" s="3" t="s">
        <v>53</v>
      </c>
      <c r="D712" s="3" t="s">
        <v>485</v>
      </c>
      <c r="E712" s="3" t="s">
        <v>53</v>
      </c>
      <c r="F712" s="3" t="s">
        <v>63</v>
      </c>
      <c r="G712" s="3" t="s">
        <v>53</v>
      </c>
      <c r="H712" s="12">
        <v>42272</v>
      </c>
      <c r="I712" s="3" t="s">
        <v>53</v>
      </c>
      <c r="J712" s="3" t="s">
        <v>53</v>
      </c>
      <c r="K712" s="3" t="s">
        <v>53</v>
      </c>
      <c r="L712" s="3" t="s">
        <v>485</v>
      </c>
      <c r="M712" s="3" t="s">
        <v>53</v>
      </c>
      <c r="N712" s="3" t="s">
        <v>2452</v>
      </c>
      <c r="O712" s="3" t="s">
        <v>53</v>
      </c>
      <c r="P712" s="3" t="s">
        <v>53</v>
      </c>
      <c r="Q712" s="3" t="s">
        <v>53</v>
      </c>
      <c r="R712" s="3" t="s">
        <v>53</v>
      </c>
    </row>
    <row r="713" spans="1:18" x14ac:dyDescent="0.25">
      <c r="A713" s="3">
        <v>715</v>
      </c>
      <c r="B713" s="5">
        <v>726</v>
      </c>
      <c r="C713" s="3" t="s">
        <v>53</v>
      </c>
      <c r="D713" s="3" t="s">
        <v>485</v>
      </c>
      <c r="E713" s="3" t="s">
        <v>53</v>
      </c>
      <c r="F713" s="3" t="s">
        <v>63</v>
      </c>
      <c r="G713" s="3" t="s">
        <v>53</v>
      </c>
      <c r="H713" s="12">
        <v>42272</v>
      </c>
      <c r="I713" s="3" t="s">
        <v>53</v>
      </c>
      <c r="J713" s="3" t="s">
        <v>53</v>
      </c>
      <c r="K713" s="3" t="s">
        <v>53</v>
      </c>
      <c r="L713" s="3" t="s">
        <v>485</v>
      </c>
      <c r="M713" s="3" t="s">
        <v>53</v>
      </c>
      <c r="N713" s="3" t="s">
        <v>2452</v>
      </c>
      <c r="O713" s="3" t="s">
        <v>53</v>
      </c>
      <c r="P713" s="3" t="s">
        <v>53</v>
      </c>
      <c r="Q713" s="3" t="s">
        <v>53</v>
      </c>
      <c r="R713" s="3" t="s">
        <v>53</v>
      </c>
    </row>
    <row r="714" spans="1:18" x14ac:dyDescent="0.25">
      <c r="A714" s="3">
        <v>716</v>
      </c>
      <c r="B714" s="5">
        <v>727</v>
      </c>
      <c r="C714" s="3" t="s">
        <v>53</v>
      </c>
      <c r="D714" s="3" t="s">
        <v>485</v>
      </c>
      <c r="E714" s="3" t="s">
        <v>53</v>
      </c>
      <c r="F714" s="3" t="s">
        <v>63</v>
      </c>
      <c r="G714" s="3" t="s">
        <v>53</v>
      </c>
      <c r="H714" s="12">
        <v>42272</v>
      </c>
      <c r="I714" s="3" t="s">
        <v>53</v>
      </c>
      <c r="J714" s="3" t="s">
        <v>53</v>
      </c>
      <c r="K714" s="3" t="s">
        <v>53</v>
      </c>
      <c r="L714" s="3" t="s">
        <v>485</v>
      </c>
      <c r="M714" s="3" t="s">
        <v>53</v>
      </c>
      <c r="N714" s="3" t="s">
        <v>2452</v>
      </c>
      <c r="O714" s="3" t="s">
        <v>53</v>
      </c>
      <c r="P714" s="3" t="s">
        <v>53</v>
      </c>
      <c r="Q714" s="3" t="s">
        <v>53</v>
      </c>
      <c r="R714" s="3" t="s">
        <v>53</v>
      </c>
    </row>
    <row r="715" spans="1:18" x14ac:dyDescent="0.25">
      <c r="A715" s="3">
        <v>717</v>
      </c>
      <c r="B715" s="5">
        <v>728</v>
      </c>
      <c r="C715" s="3" t="s">
        <v>53</v>
      </c>
      <c r="D715" s="3" t="s">
        <v>485</v>
      </c>
      <c r="E715" s="3" t="s">
        <v>53</v>
      </c>
      <c r="F715" s="3" t="s">
        <v>63</v>
      </c>
      <c r="G715" s="3" t="s">
        <v>53</v>
      </c>
      <c r="H715" s="12">
        <v>42272</v>
      </c>
      <c r="I715" s="3" t="s">
        <v>53</v>
      </c>
      <c r="J715" s="3" t="s">
        <v>53</v>
      </c>
      <c r="K715" s="3" t="s">
        <v>53</v>
      </c>
      <c r="L715" s="3" t="s">
        <v>485</v>
      </c>
      <c r="M715" s="3" t="s">
        <v>53</v>
      </c>
      <c r="N715" s="3" t="s">
        <v>2452</v>
      </c>
      <c r="O715" s="3" t="s">
        <v>53</v>
      </c>
      <c r="P715" s="3" t="s">
        <v>53</v>
      </c>
      <c r="Q715" s="3" t="s">
        <v>53</v>
      </c>
      <c r="R715" s="3" t="s">
        <v>53</v>
      </c>
    </row>
    <row r="716" spans="1:18" x14ac:dyDescent="0.25">
      <c r="A716" s="3">
        <v>718</v>
      </c>
      <c r="B716" s="5">
        <v>729</v>
      </c>
      <c r="C716" s="3" t="s">
        <v>53</v>
      </c>
      <c r="D716" s="3" t="s">
        <v>485</v>
      </c>
      <c r="E716" s="3" t="s">
        <v>53</v>
      </c>
      <c r="F716" s="3" t="s">
        <v>63</v>
      </c>
      <c r="G716" s="3" t="s">
        <v>53</v>
      </c>
      <c r="H716" s="12">
        <v>42272</v>
      </c>
      <c r="I716" s="3" t="s">
        <v>53</v>
      </c>
      <c r="J716" s="3" t="s">
        <v>53</v>
      </c>
      <c r="K716" s="3" t="s">
        <v>53</v>
      </c>
      <c r="L716" s="3" t="s">
        <v>485</v>
      </c>
      <c r="M716" s="3" t="s">
        <v>53</v>
      </c>
      <c r="N716" s="3" t="s">
        <v>2452</v>
      </c>
      <c r="O716" s="3" t="s">
        <v>53</v>
      </c>
      <c r="P716" s="3" t="s">
        <v>53</v>
      </c>
      <c r="Q716" s="3" t="s">
        <v>53</v>
      </c>
      <c r="R716" s="3" t="s">
        <v>53</v>
      </c>
    </row>
    <row r="717" spans="1:18" x14ac:dyDescent="0.25">
      <c r="A717" s="3">
        <v>719</v>
      </c>
      <c r="B717" s="5">
        <v>730</v>
      </c>
      <c r="C717" s="3" t="s">
        <v>53</v>
      </c>
      <c r="D717" s="3" t="s">
        <v>61</v>
      </c>
      <c r="E717" s="3" t="s">
        <v>2599</v>
      </c>
      <c r="F717" s="3" t="s">
        <v>63</v>
      </c>
      <c r="G717" s="3" t="s">
        <v>64</v>
      </c>
      <c r="H717" s="12">
        <v>42272</v>
      </c>
      <c r="I717" s="3" t="s">
        <v>53</v>
      </c>
      <c r="J717" s="3" t="s">
        <v>53</v>
      </c>
      <c r="K717" s="3" t="s">
        <v>53</v>
      </c>
      <c r="L717" s="3" t="s">
        <v>61</v>
      </c>
      <c r="M717" s="3" t="s">
        <v>53</v>
      </c>
      <c r="N717" s="3" t="s">
        <v>67</v>
      </c>
      <c r="O717" s="3" t="s">
        <v>53</v>
      </c>
      <c r="P717" s="3" t="s">
        <v>53</v>
      </c>
      <c r="Q717" s="3" t="s">
        <v>53</v>
      </c>
      <c r="R717" s="3" t="s">
        <v>53</v>
      </c>
    </row>
    <row r="718" spans="1:18" x14ac:dyDescent="0.25">
      <c r="A718" s="3">
        <v>720</v>
      </c>
      <c r="B718" s="5">
        <v>731</v>
      </c>
      <c r="C718" s="3" t="s">
        <v>53</v>
      </c>
      <c r="D718" s="3" t="s">
        <v>485</v>
      </c>
      <c r="E718" s="3" t="s">
        <v>3987</v>
      </c>
      <c r="F718" s="3" t="s">
        <v>63</v>
      </c>
      <c r="G718" s="3" t="s">
        <v>53</v>
      </c>
      <c r="H718" s="12">
        <v>42272</v>
      </c>
      <c r="I718" s="3" t="s">
        <v>53</v>
      </c>
      <c r="J718" s="3" t="s">
        <v>53</v>
      </c>
      <c r="K718" s="3" t="s">
        <v>53</v>
      </c>
      <c r="L718" s="3" t="s">
        <v>485</v>
      </c>
      <c r="M718" s="3" t="s">
        <v>53</v>
      </c>
      <c r="N718" s="3" t="s">
        <v>2566</v>
      </c>
      <c r="O718" s="3" t="s">
        <v>53</v>
      </c>
      <c r="P718" s="3" t="s">
        <v>53</v>
      </c>
      <c r="Q718" s="3" t="s">
        <v>53</v>
      </c>
      <c r="R718" s="3" t="s">
        <v>53</v>
      </c>
    </row>
    <row r="719" spans="1:18" x14ac:dyDescent="0.25">
      <c r="A719" s="3">
        <v>721</v>
      </c>
      <c r="B719" s="5">
        <v>732</v>
      </c>
      <c r="C719" s="3" t="s">
        <v>3989</v>
      </c>
      <c r="D719" s="3" t="s">
        <v>61</v>
      </c>
      <c r="E719" s="3" t="s">
        <v>53</v>
      </c>
      <c r="F719" s="3" t="s">
        <v>63</v>
      </c>
      <c r="G719" s="3" t="s">
        <v>53</v>
      </c>
      <c r="H719" s="12">
        <v>42272</v>
      </c>
      <c r="I719" s="3" t="s">
        <v>53</v>
      </c>
      <c r="J719" s="3" t="s">
        <v>53</v>
      </c>
      <c r="K719" s="3" t="s">
        <v>53</v>
      </c>
      <c r="L719" s="3" t="s">
        <v>53</v>
      </c>
      <c r="M719" s="3" t="s">
        <v>53</v>
      </c>
      <c r="N719" s="3" t="s">
        <v>53</v>
      </c>
      <c r="O719" s="3" t="s">
        <v>53</v>
      </c>
      <c r="P719" s="3" t="s">
        <v>53</v>
      </c>
      <c r="Q719" s="3" t="s">
        <v>53</v>
      </c>
      <c r="R719" s="3" t="s">
        <v>53</v>
      </c>
    </row>
    <row r="720" spans="1:18" x14ac:dyDescent="0.25">
      <c r="A720" s="3">
        <v>722</v>
      </c>
      <c r="B720" s="5">
        <v>734</v>
      </c>
      <c r="C720" s="3" t="s">
        <v>53</v>
      </c>
      <c r="D720" s="3" t="s">
        <v>485</v>
      </c>
      <c r="E720" s="3" t="s">
        <v>53</v>
      </c>
      <c r="F720" s="3" t="s">
        <v>63</v>
      </c>
      <c r="G720" s="3" t="s">
        <v>53</v>
      </c>
      <c r="H720" s="12">
        <v>42272</v>
      </c>
      <c r="I720" s="3" t="s">
        <v>53</v>
      </c>
      <c r="J720" s="3" t="s">
        <v>53</v>
      </c>
      <c r="K720" s="3" t="s">
        <v>53</v>
      </c>
      <c r="L720" s="3" t="s">
        <v>485</v>
      </c>
      <c r="M720" s="3" t="s">
        <v>53</v>
      </c>
      <c r="N720" s="3" t="s">
        <v>2452</v>
      </c>
      <c r="O720" s="3" t="s">
        <v>53</v>
      </c>
      <c r="P720" s="3" t="s">
        <v>53</v>
      </c>
      <c r="Q720" s="3" t="s">
        <v>53</v>
      </c>
      <c r="R720" s="3" t="s">
        <v>53</v>
      </c>
    </row>
    <row r="721" spans="1:18" x14ac:dyDescent="0.25">
      <c r="A721" s="3">
        <v>723</v>
      </c>
      <c r="B721" s="5">
        <v>735</v>
      </c>
      <c r="C721" s="3" t="s">
        <v>2340</v>
      </c>
      <c r="D721" s="3" t="s">
        <v>131</v>
      </c>
      <c r="E721" s="3" t="s">
        <v>53</v>
      </c>
      <c r="F721" s="3" t="s">
        <v>63</v>
      </c>
      <c r="G721" s="3" t="s">
        <v>53</v>
      </c>
      <c r="H721" s="12">
        <v>42272</v>
      </c>
      <c r="I721" s="3" t="s">
        <v>53</v>
      </c>
      <c r="J721" s="3" t="s">
        <v>53</v>
      </c>
      <c r="K721" s="3" t="s">
        <v>53</v>
      </c>
      <c r="L721" s="3" t="s">
        <v>131</v>
      </c>
      <c r="M721" s="3" t="s">
        <v>53</v>
      </c>
      <c r="N721" s="3" t="s">
        <v>281</v>
      </c>
      <c r="O721" s="3" t="s">
        <v>53</v>
      </c>
      <c r="P721" s="3" t="s">
        <v>53</v>
      </c>
      <c r="Q721" s="3" t="s">
        <v>53</v>
      </c>
      <c r="R721" s="3" t="s">
        <v>53</v>
      </c>
    </row>
    <row r="722" spans="1:18" x14ac:dyDescent="0.25">
      <c r="A722" s="3">
        <v>724</v>
      </c>
      <c r="B722" s="5">
        <v>736</v>
      </c>
      <c r="C722" s="3" t="s">
        <v>4016</v>
      </c>
      <c r="D722" s="3" t="s">
        <v>111</v>
      </c>
      <c r="E722" s="3" t="s">
        <v>53</v>
      </c>
      <c r="F722" s="3" t="s">
        <v>63</v>
      </c>
      <c r="G722" s="3" t="s">
        <v>53</v>
      </c>
      <c r="H722" s="12">
        <v>42272</v>
      </c>
      <c r="I722" s="3" t="s">
        <v>53</v>
      </c>
      <c r="J722" s="3" t="s">
        <v>53</v>
      </c>
      <c r="K722" s="3" t="s">
        <v>53</v>
      </c>
      <c r="L722" s="3" t="s">
        <v>53</v>
      </c>
      <c r="M722" s="3" t="s">
        <v>53</v>
      </c>
      <c r="N722" s="3" t="s">
        <v>53</v>
      </c>
      <c r="O722" s="3" t="s">
        <v>53</v>
      </c>
      <c r="P722" s="3" t="s">
        <v>53</v>
      </c>
      <c r="Q722" s="3" t="s">
        <v>53</v>
      </c>
      <c r="R722" s="3" t="s">
        <v>53</v>
      </c>
    </row>
    <row r="723" spans="1:18" x14ac:dyDescent="0.25">
      <c r="A723" s="3">
        <v>725</v>
      </c>
      <c r="B723" s="5">
        <v>737</v>
      </c>
      <c r="C723" s="3" t="s">
        <v>4021</v>
      </c>
      <c r="D723" s="3" t="s">
        <v>131</v>
      </c>
      <c r="E723" s="3" t="s">
        <v>53</v>
      </c>
      <c r="F723" s="3" t="s">
        <v>63</v>
      </c>
      <c r="G723" s="3" t="s">
        <v>53</v>
      </c>
      <c r="H723" s="12">
        <v>42272</v>
      </c>
      <c r="I723" s="3" t="s">
        <v>53</v>
      </c>
      <c r="J723" s="3" t="s">
        <v>53</v>
      </c>
      <c r="K723" s="3" t="s">
        <v>53</v>
      </c>
      <c r="L723" s="3" t="s">
        <v>131</v>
      </c>
      <c r="M723" s="3" t="s">
        <v>53</v>
      </c>
      <c r="N723" s="3" t="s">
        <v>133</v>
      </c>
      <c r="O723" s="3" t="s">
        <v>53</v>
      </c>
      <c r="P723" s="3" t="s">
        <v>53</v>
      </c>
      <c r="Q723" s="3" t="s">
        <v>53</v>
      </c>
      <c r="R723" s="3" t="s">
        <v>53</v>
      </c>
    </row>
    <row r="724" spans="1:18" x14ac:dyDescent="0.25">
      <c r="A724" s="3">
        <v>726</v>
      </c>
      <c r="B724" s="5">
        <v>739</v>
      </c>
      <c r="C724" s="3" t="s">
        <v>4027</v>
      </c>
      <c r="D724" s="3" t="s">
        <v>321</v>
      </c>
      <c r="E724" s="3" t="s">
        <v>53</v>
      </c>
      <c r="F724" s="3" t="s">
        <v>63</v>
      </c>
      <c r="G724" s="3" t="s">
        <v>53</v>
      </c>
      <c r="H724" s="12">
        <v>42272</v>
      </c>
      <c r="I724" s="3" t="s">
        <v>53</v>
      </c>
      <c r="J724" s="3" t="s">
        <v>53</v>
      </c>
      <c r="K724" s="3" t="s">
        <v>53</v>
      </c>
      <c r="L724" s="3" t="s">
        <v>53</v>
      </c>
      <c r="M724" s="3" t="s">
        <v>53</v>
      </c>
      <c r="N724" s="3" t="s">
        <v>53</v>
      </c>
      <c r="O724" s="3" t="s">
        <v>53</v>
      </c>
      <c r="P724" s="3" t="s">
        <v>53</v>
      </c>
      <c r="Q724" s="3" t="s">
        <v>53</v>
      </c>
      <c r="R724" s="3" t="s">
        <v>53</v>
      </c>
    </row>
    <row r="725" spans="1:18" x14ac:dyDescent="0.25">
      <c r="A725" s="3">
        <v>727</v>
      </c>
      <c r="B725" s="5">
        <v>740</v>
      </c>
      <c r="C725" s="3" t="s">
        <v>53</v>
      </c>
      <c r="D725" s="3" t="s">
        <v>131</v>
      </c>
      <c r="E725" s="3" t="s">
        <v>4030</v>
      </c>
      <c r="F725" s="3" t="s">
        <v>63</v>
      </c>
      <c r="G725" s="3" t="s">
        <v>53</v>
      </c>
      <c r="H725" s="12">
        <v>42272</v>
      </c>
      <c r="I725" s="3" t="s">
        <v>53</v>
      </c>
      <c r="J725" s="3" t="s">
        <v>53</v>
      </c>
      <c r="K725" s="3" t="s">
        <v>53</v>
      </c>
      <c r="L725" s="3" t="s">
        <v>131</v>
      </c>
      <c r="M725" s="3" t="s">
        <v>53</v>
      </c>
      <c r="N725" s="3" t="s">
        <v>133</v>
      </c>
      <c r="O725" s="3" t="s">
        <v>53</v>
      </c>
      <c r="P725" s="3" t="s">
        <v>53</v>
      </c>
      <c r="Q725" s="3" t="s">
        <v>53</v>
      </c>
      <c r="R725" s="3" t="s">
        <v>53</v>
      </c>
    </row>
    <row r="726" spans="1:18" x14ac:dyDescent="0.25">
      <c r="A726" s="3">
        <v>728</v>
      </c>
      <c r="B726" s="5">
        <v>741</v>
      </c>
      <c r="C726" s="3" t="s">
        <v>53</v>
      </c>
      <c r="D726" s="3" t="s">
        <v>111</v>
      </c>
      <c r="E726" s="3" t="s">
        <v>2444</v>
      </c>
      <c r="F726" s="3" t="s">
        <v>63</v>
      </c>
      <c r="G726" s="3" t="s">
        <v>64</v>
      </c>
      <c r="H726" s="12">
        <v>42272</v>
      </c>
      <c r="I726" s="3" t="s">
        <v>53</v>
      </c>
      <c r="J726" s="3" t="s">
        <v>53</v>
      </c>
      <c r="K726" s="3" t="s">
        <v>53</v>
      </c>
      <c r="L726" s="3" t="s">
        <v>111</v>
      </c>
      <c r="M726" s="3" t="s">
        <v>53</v>
      </c>
      <c r="N726" s="3" t="s">
        <v>377</v>
      </c>
      <c r="O726" s="3" t="s">
        <v>53</v>
      </c>
      <c r="P726" s="3" t="s">
        <v>53</v>
      </c>
      <c r="Q726" s="3" t="s">
        <v>53</v>
      </c>
      <c r="R726" s="3" t="s">
        <v>53</v>
      </c>
    </row>
    <row r="727" spans="1:18" x14ac:dyDescent="0.25">
      <c r="A727" s="3">
        <v>729</v>
      </c>
      <c r="B727" s="5">
        <v>742</v>
      </c>
      <c r="C727" s="3" t="s">
        <v>53</v>
      </c>
      <c r="D727" s="3" t="s">
        <v>61</v>
      </c>
      <c r="E727" s="3" t="s">
        <v>2445</v>
      </c>
      <c r="F727" s="3" t="s">
        <v>63</v>
      </c>
      <c r="G727" s="3" t="s">
        <v>64</v>
      </c>
      <c r="H727" s="12">
        <v>42272</v>
      </c>
      <c r="I727" s="3" t="s">
        <v>53</v>
      </c>
      <c r="J727" s="3" t="s">
        <v>53</v>
      </c>
      <c r="K727" s="3" t="s">
        <v>53</v>
      </c>
      <c r="L727" s="3" t="s">
        <v>61</v>
      </c>
      <c r="M727" s="3" t="s">
        <v>53</v>
      </c>
      <c r="N727" s="3" t="s">
        <v>160</v>
      </c>
      <c r="O727" s="3" t="s">
        <v>53</v>
      </c>
      <c r="P727" s="3" t="s">
        <v>53</v>
      </c>
      <c r="Q727" s="3" t="s">
        <v>53</v>
      </c>
      <c r="R727" s="3" t="s">
        <v>53</v>
      </c>
    </row>
    <row r="728" spans="1:18" x14ac:dyDescent="0.25">
      <c r="A728" s="3">
        <v>730</v>
      </c>
      <c r="B728" s="5">
        <v>743</v>
      </c>
      <c r="C728" s="3" t="s">
        <v>53</v>
      </c>
      <c r="D728" s="3" t="s">
        <v>61</v>
      </c>
      <c r="E728" s="3" t="s">
        <v>53</v>
      </c>
      <c r="F728" s="3" t="s">
        <v>63</v>
      </c>
      <c r="G728" s="3" t="s">
        <v>53</v>
      </c>
      <c r="H728" s="12">
        <v>42272</v>
      </c>
      <c r="I728" s="3" t="s">
        <v>53</v>
      </c>
      <c r="J728" s="3" t="s">
        <v>53</v>
      </c>
      <c r="K728" s="3" t="s">
        <v>53</v>
      </c>
      <c r="L728" s="3" t="s">
        <v>53</v>
      </c>
      <c r="M728" s="3" t="s">
        <v>53</v>
      </c>
      <c r="N728" s="3" t="s">
        <v>53</v>
      </c>
      <c r="O728" s="3" t="s">
        <v>53</v>
      </c>
      <c r="P728" s="3" t="s">
        <v>53</v>
      </c>
      <c r="Q728" s="3" t="s">
        <v>53</v>
      </c>
      <c r="R728" s="3" t="s">
        <v>53</v>
      </c>
    </row>
    <row r="729" spans="1:18" x14ac:dyDescent="0.25">
      <c r="A729" s="3">
        <v>731</v>
      </c>
      <c r="B729" s="5">
        <v>744</v>
      </c>
      <c r="C729" s="3" t="s">
        <v>53</v>
      </c>
      <c r="D729" s="3" t="s">
        <v>61</v>
      </c>
      <c r="E729" s="3" t="s">
        <v>53</v>
      </c>
      <c r="F729" s="3" t="s">
        <v>63</v>
      </c>
      <c r="G729" s="3" t="s">
        <v>53</v>
      </c>
      <c r="H729" s="12">
        <v>42272</v>
      </c>
      <c r="I729" s="3" t="s">
        <v>53</v>
      </c>
      <c r="J729" s="3" t="s">
        <v>53</v>
      </c>
      <c r="K729" s="3" t="s">
        <v>53</v>
      </c>
      <c r="L729" s="3" t="s">
        <v>53</v>
      </c>
      <c r="M729" s="3" t="s">
        <v>53</v>
      </c>
      <c r="N729" s="3" t="s">
        <v>53</v>
      </c>
      <c r="O729" s="3" t="s">
        <v>53</v>
      </c>
      <c r="P729" s="3" t="s">
        <v>53</v>
      </c>
      <c r="Q729" s="3" t="s">
        <v>53</v>
      </c>
      <c r="R729" s="3" t="s">
        <v>53</v>
      </c>
    </row>
    <row r="730" spans="1:18" x14ac:dyDescent="0.25">
      <c r="A730" s="3">
        <v>732</v>
      </c>
      <c r="B730" s="5">
        <v>745</v>
      </c>
      <c r="C730" s="3" t="s">
        <v>53</v>
      </c>
      <c r="D730" s="3" t="s">
        <v>61</v>
      </c>
      <c r="E730" s="3" t="s">
        <v>2997</v>
      </c>
      <c r="F730" s="3" t="s">
        <v>63</v>
      </c>
      <c r="G730" s="3" t="s">
        <v>64</v>
      </c>
      <c r="H730" s="12">
        <v>42272</v>
      </c>
      <c r="I730" s="3" t="s">
        <v>61</v>
      </c>
      <c r="J730" s="3" t="s">
        <v>53</v>
      </c>
      <c r="K730" s="3" t="s">
        <v>302</v>
      </c>
      <c r="L730" s="3" t="s">
        <v>61</v>
      </c>
      <c r="M730" s="3" t="s">
        <v>53</v>
      </c>
      <c r="N730" s="3" t="s">
        <v>67</v>
      </c>
      <c r="O730" s="3" t="s">
        <v>53</v>
      </c>
      <c r="P730" s="3" t="s">
        <v>53</v>
      </c>
      <c r="Q730" s="3" t="s">
        <v>53</v>
      </c>
      <c r="R730" s="3" t="s">
        <v>53</v>
      </c>
    </row>
    <row r="731" spans="1:18" x14ac:dyDescent="0.25">
      <c r="A731" s="3">
        <v>733</v>
      </c>
      <c r="B731" s="5">
        <v>746</v>
      </c>
      <c r="C731" s="3" t="s">
        <v>4055</v>
      </c>
      <c r="D731" s="3" t="s">
        <v>131</v>
      </c>
      <c r="E731" s="3" t="s">
        <v>53</v>
      </c>
      <c r="F731" s="3" t="s">
        <v>63</v>
      </c>
      <c r="G731" s="3" t="s">
        <v>53</v>
      </c>
      <c r="H731" s="12">
        <v>42272</v>
      </c>
      <c r="I731" s="3" t="s">
        <v>53</v>
      </c>
      <c r="J731" s="3" t="s">
        <v>53</v>
      </c>
      <c r="K731" s="3" t="s">
        <v>53</v>
      </c>
      <c r="L731" s="3" t="s">
        <v>53</v>
      </c>
      <c r="M731" s="3" t="s">
        <v>53</v>
      </c>
      <c r="N731" s="3" t="s">
        <v>53</v>
      </c>
      <c r="O731" s="3" t="s">
        <v>53</v>
      </c>
      <c r="P731" s="3" t="s">
        <v>53</v>
      </c>
      <c r="Q731" s="3" t="s">
        <v>53</v>
      </c>
      <c r="R731" s="3" t="s">
        <v>53</v>
      </c>
    </row>
    <row r="732" spans="1:18" x14ac:dyDescent="0.25">
      <c r="A732" s="3">
        <v>734</v>
      </c>
      <c r="B732" s="5">
        <v>747</v>
      </c>
      <c r="C732" s="3" t="s">
        <v>4070</v>
      </c>
      <c r="D732" s="3" t="s">
        <v>131</v>
      </c>
      <c r="E732" s="3" t="s">
        <v>4060</v>
      </c>
      <c r="F732" s="3" t="s">
        <v>63</v>
      </c>
      <c r="G732" s="3" t="s">
        <v>53</v>
      </c>
      <c r="H732" s="12">
        <v>42272</v>
      </c>
      <c r="I732" s="3" t="s">
        <v>53</v>
      </c>
      <c r="J732" s="3" t="s">
        <v>53</v>
      </c>
      <c r="K732" s="3" t="s">
        <v>53</v>
      </c>
      <c r="L732" s="3" t="s">
        <v>131</v>
      </c>
      <c r="M732" s="3" t="s">
        <v>53</v>
      </c>
      <c r="N732" s="3" t="s">
        <v>133</v>
      </c>
      <c r="O732" s="3" t="s">
        <v>53</v>
      </c>
      <c r="P732" s="3" t="s">
        <v>53</v>
      </c>
      <c r="Q732" s="3" t="s">
        <v>53</v>
      </c>
      <c r="R732" s="3" t="s">
        <v>53</v>
      </c>
    </row>
    <row r="733" spans="1:18" x14ac:dyDescent="0.25">
      <c r="A733" s="3">
        <v>736</v>
      </c>
      <c r="B733" s="5">
        <v>749</v>
      </c>
      <c r="C733" s="3" t="s">
        <v>53</v>
      </c>
      <c r="D733" s="3" t="s">
        <v>111</v>
      </c>
      <c r="E733" s="3" t="s">
        <v>4078</v>
      </c>
      <c r="F733" s="3" t="s">
        <v>63</v>
      </c>
      <c r="G733" s="3" t="s">
        <v>64</v>
      </c>
      <c r="H733" s="12">
        <v>42272</v>
      </c>
      <c r="I733" s="3" t="s">
        <v>53</v>
      </c>
      <c r="J733" s="3" t="s">
        <v>53</v>
      </c>
      <c r="K733" s="3" t="s">
        <v>53</v>
      </c>
      <c r="L733" s="3" t="s">
        <v>111</v>
      </c>
      <c r="M733" s="3" t="s">
        <v>53</v>
      </c>
      <c r="N733" s="3" t="s">
        <v>354</v>
      </c>
      <c r="O733" s="3" t="s">
        <v>53</v>
      </c>
      <c r="P733" s="3" t="s">
        <v>53</v>
      </c>
      <c r="Q733" s="3" t="s">
        <v>53</v>
      </c>
      <c r="R733" s="3" t="s">
        <v>53</v>
      </c>
    </row>
    <row r="734" spans="1:18" x14ac:dyDescent="0.25">
      <c r="A734" s="3">
        <v>737</v>
      </c>
      <c r="B734" s="5">
        <v>750</v>
      </c>
      <c r="C734" s="3" t="s">
        <v>53</v>
      </c>
      <c r="D734" s="3" t="s">
        <v>61</v>
      </c>
      <c r="E734" s="3" t="s">
        <v>4084</v>
      </c>
      <c r="F734" s="3" t="s">
        <v>63</v>
      </c>
      <c r="G734" s="3" t="s">
        <v>64</v>
      </c>
      <c r="H734" s="12">
        <v>42272</v>
      </c>
      <c r="I734" s="3" t="s">
        <v>53</v>
      </c>
      <c r="J734" s="3" t="s">
        <v>53</v>
      </c>
      <c r="K734" s="3" t="s">
        <v>53</v>
      </c>
      <c r="L734" s="3" t="s">
        <v>61</v>
      </c>
      <c r="M734" s="3" t="s">
        <v>53</v>
      </c>
      <c r="N734" s="3" t="s">
        <v>173</v>
      </c>
      <c r="O734" s="3" t="s">
        <v>53</v>
      </c>
      <c r="P734" s="3" t="s">
        <v>53</v>
      </c>
      <c r="Q734" s="3" t="s">
        <v>53</v>
      </c>
      <c r="R734" s="3" t="s">
        <v>53</v>
      </c>
    </row>
    <row r="735" spans="1:18" x14ac:dyDescent="0.25">
      <c r="A735" s="3">
        <v>738</v>
      </c>
      <c r="B735" s="5">
        <v>751</v>
      </c>
      <c r="C735" s="3" t="s">
        <v>53</v>
      </c>
      <c r="D735" s="3" t="s">
        <v>131</v>
      </c>
      <c r="E735" s="3" t="s">
        <v>53</v>
      </c>
      <c r="F735" s="3" t="s">
        <v>63</v>
      </c>
      <c r="G735" s="3" t="s">
        <v>53</v>
      </c>
      <c r="H735" s="12">
        <v>42272</v>
      </c>
      <c r="I735" s="3" t="s">
        <v>53</v>
      </c>
      <c r="J735" s="3" t="s">
        <v>53</v>
      </c>
      <c r="K735" s="3" t="s">
        <v>53</v>
      </c>
      <c r="L735" s="3" t="s">
        <v>131</v>
      </c>
      <c r="M735" s="3" t="s">
        <v>53</v>
      </c>
      <c r="N735" s="3" t="s">
        <v>281</v>
      </c>
      <c r="O735" s="3" t="s">
        <v>53</v>
      </c>
      <c r="P735" s="3" t="s">
        <v>53</v>
      </c>
      <c r="Q735" s="3" t="s">
        <v>53</v>
      </c>
      <c r="R735" s="3" t="s">
        <v>53</v>
      </c>
    </row>
    <row r="736" spans="1:18" x14ac:dyDescent="0.25">
      <c r="A736" s="3">
        <v>739</v>
      </c>
      <c r="B736" s="5">
        <v>752</v>
      </c>
      <c r="C736" s="3" t="s">
        <v>53</v>
      </c>
      <c r="D736" s="3" t="s">
        <v>131</v>
      </c>
      <c r="E736" s="3" t="s">
        <v>53</v>
      </c>
      <c r="F736" s="3" t="s">
        <v>63</v>
      </c>
      <c r="G736" s="3" t="s">
        <v>53</v>
      </c>
      <c r="H736" s="12">
        <v>42272</v>
      </c>
      <c r="I736" s="3" t="s">
        <v>53</v>
      </c>
      <c r="J736" s="3" t="s">
        <v>53</v>
      </c>
      <c r="K736" s="3" t="s">
        <v>53</v>
      </c>
      <c r="L736" s="3" t="s">
        <v>131</v>
      </c>
      <c r="M736" s="3" t="s">
        <v>53</v>
      </c>
      <c r="N736" s="3" t="s">
        <v>876</v>
      </c>
      <c r="O736" s="3" t="s">
        <v>53</v>
      </c>
      <c r="P736" s="3" t="s">
        <v>53</v>
      </c>
      <c r="Q736" s="3" t="s">
        <v>53</v>
      </c>
      <c r="R736" s="3" t="s">
        <v>53</v>
      </c>
    </row>
    <row r="737" spans="1:18" x14ac:dyDescent="0.25">
      <c r="A737" s="3">
        <v>740</v>
      </c>
      <c r="B737" s="5">
        <v>753</v>
      </c>
      <c r="C737" s="3" t="s">
        <v>53</v>
      </c>
      <c r="D737" s="3" t="s">
        <v>111</v>
      </c>
      <c r="E737" s="3" t="s">
        <v>4098</v>
      </c>
      <c r="F737" s="3" t="s">
        <v>63</v>
      </c>
      <c r="G737" s="3" t="s">
        <v>64</v>
      </c>
      <c r="H737" s="12">
        <v>42272</v>
      </c>
      <c r="I737" s="3" t="s">
        <v>53</v>
      </c>
      <c r="J737" s="3" t="s">
        <v>53</v>
      </c>
      <c r="K737" s="3" t="s">
        <v>53</v>
      </c>
      <c r="L737" s="3" t="s">
        <v>111</v>
      </c>
      <c r="M737" s="3" t="s">
        <v>53</v>
      </c>
      <c r="N737" s="3" t="s">
        <v>377</v>
      </c>
      <c r="O737" s="3" t="s">
        <v>53</v>
      </c>
      <c r="P737" s="3" t="s">
        <v>53</v>
      </c>
      <c r="Q737" s="3" t="s">
        <v>53</v>
      </c>
      <c r="R737" s="3" t="s">
        <v>53</v>
      </c>
    </row>
    <row r="738" spans="1:18" x14ac:dyDescent="0.25">
      <c r="A738" s="3">
        <v>741</v>
      </c>
      <c r="B738" s="5">
        <v>754</v>
      </c>
      <c r="C738" s="3" t="s">
        <v>53</v>
      </c>
      <c r="D738" s="3" t="s">
        <v>61</v>
      </c>
      <c r="E738" s="3" t="s">
        <v>4103</v>
      </c>
      <c r="F738" s="3" t="s">
        <v>63</v>
      </c>
      <c r="G738" s="3" t="s">
        <v>64</v>
      </c>
      <c r="H738" s="12">
        <v>42272</v>
      </c>
      <c r="I738" s="3" t="s">
        <v>53</v>
      </c>
      <c r="J738" s="3" t="s">
        <v>53</v>
      </c>
      <c r="K738" s="3" t="s">
        <v>53</v>
      </c>
      <c r="L738" s="3" t="s">
        <v>61</v>
      </c>
      <c r="M738" s="3" t="s">
        <v>53</v>
      </c>
      <c r="N738" s="3" t="s">
        <v>333</v>
      </c>
      <c r="O738" s="3" t="s">
        <v>53</v>
      </c>
      <c r="P738" s="3" t="s">
        <v>53</v>
      </c>
      <c r="Q738" s="3" t="s">
        <v>53</v>
      </c>
      <c r="R738" s="3" t="s">
        <v>53</v>
      </c>
    </row>
    <row r="739" spans="1:18" x14ac:dyDescent="0.25">
      <c r="A739" s="3">
        <v>743</v>
      </c>
      <c r="B739" s="5">
        <v>755</v>
      </c>
      <c r="C739" s="3" t="s">
        <v>4114</v>
      </c>
      <c r="D739" s="3" t="s">
        <v>131</v>
      </c>
      <c r="E739" s="3" t="s">
        <v>4115</v>
      </c>
      <c r="F739" s="3" t="s">
        <v>63</v>
      </c>
      <c r="G739" s="3" t="s">
        <v>53</v>
      </c>
      <c r="H739" s="12">
        <v>42272</v>
      </c>
      <c r="I739" s="3" t="s">
        <v>53</v>
      </c>
      <c r="J739" s="3" t="s">
        <v>53</v>
      </c>
      <c r="K739" s="3" t="s">
        <v>53</v>
      </c>
      <c r="L739" s="3" t="s">
        <v>131</v>
      </c>
      <c r="M739" s="3" t="s">
        <v>53</v>
      </c>
      <c r="N739" s="3" t="s">
        <v>133</v>
      </c>
      <c r="O739" s="3" t="s">
        <v>53</v>
      </c>
      <c r="P739" s="3" t="s">
        <v>53</v>
      </c>
      <c r="Q739" s="3" t="s">
        <v>53</v>
      </c>
      <c r="R739" s="3" t="s">
        <v>53</v>
      </c>
    </row>
    <row r="740" spans="1:18" x14ac:dyDescent="0.25">
      <c r="A740" s="3">
        <v>744</v>
      </c>
      <c r="B740" s="5">
        <v>756</v>
      </c>
      <c r="C740" s="3" t="s">
        <v>4120</v>
      </c>
      <c r="D740" s="3" t="s">
        <v>131</v>
      </c>
      <c r="E740" s="3" t="s">
        <v>53</v>
      </c>
      <c r="F740" s="3" t="s">
        <v>63</v>
      </c>
      <c r="G740" s="3" t="s">
        <v>53</v>
      </c>
      <c r="H740" s="12">
        <v>42272</v>
      </c>
      <c r="I740" s="3" t="s">
        <v>53</v>
      </c>
      <c r="J740" s="3" t="s">
        <v>53</v>
      </c>
      <c r="K740" s="3" t="s">
        <v>53</v>
      </c>
      <c r="L740" s="3" t="s">
        <v>131</v>
      </c>
      <c r="M740" s="3" t="s">
        <v>53</v>
      </c>
      <c r="N740" s="3" t="s">
        <v>133</v>
      </c>
      <c r="O740" s="3" t="s">
        <v>53</v>
      </c>
      <c r="P740" s="3" t="s">
        <v>53</v>
      </c>
      <c r="Q740" s="3" t="s">
        <v>53</v>
      </c>
      <c r="R740" s="3" t="s">
        <v>53</v>
      </c>
    </row>
    <row r="741" spans="1:18" x14ac:dyDescent="0.25">
      <c r="A741" s="3">
        <v>745</v>
      </c>
      <c r="B741" s="5">
        <v>757</v>
      </c>
      <c r="C741" s="3" t="s">
        <v>4126</v>
      </c>
      <c r="D741" s="3" t="s">
        <v>61</v>
      </c>
      <c r="E741" s="3" t="s">
        <v>4127</v>
      </c>
      <c r="F741" s="3" t="s">
        <v>63</v>
      </c>
      <c r="G741" s="3" t="s">
        <v>64</v>
      </c>
      <c r="H741" s="12">
        <v>42272</v>
      </c>
      <c r="I741" s="3" t="s">
        <v>53</v>
      </c>
      <c r="J741" s="3" t="s">
        <v>53</v>
      </c>
      <c r="K741" s="3" t="s">
        <v>53</v>
      </c>
      <c r="L741" s="3" t="s">
        <v>61</v>
      </c>
      <c r="M741" s="3" t="s">
        <v>53</v>
      </c>
      <c r="N741" s="3" t="s">
        <v>395</v>
      </c>
      <c r="O741" s="3" t="s">
        <v>53</v>
      </c>
      <c r="P741" s="3" t="s">
        <v>53</v>
      </c>
      <c r="Q741" s="3" t="s">
        <v>53</v>
      </c>
      <c r="R741" s="3" t="s">
        <v>53</v>
      </c>
    </row>
    <row r="742" spans="1:18" x14ac:dyDescent="0.25">
      <c r="A742" s="3">
        <v>746</v>
      </c>
      <c r="B742" s="5">
        <v>758</v>
      </c>
      <c r="C742" s="3" t="s">
        <v>53</v>
      </c>
      <c r="D742" s="3" t="s">
        <v>131</v>
      </c>
      <c r="E742" s="3" t="s">
        <v>4141</v>
      </c>
      <c r="F742" s="3" t="s">
        <v>63</v>
      </c>
      <c r="G742" s="3" t="s">
        <v>53</v>
      </c>
      <c r="H742" s="12">
        <v>42272</v>
      </c>
      <c r="I742" s="3" t="s">
        <v>53</v>
      </c>
      <c r="J742" s="3" t="s">
        <v>53</v>
      </c>
      <c r="K742" s="3" t="s">
        <v>53</v>
      </c>
      <c r="L742" s="3" t="s">
        <v>131</v>
      </c>
      <c r="M742" s="3" t="s">
        <v>53</v>
      </c>
      <c r="N742" s="3" t="s">
        <v>281</v>
      </c>
      <c r="O742" s="3" t="s">
        <v>53</v>
      </c>
      <c r="P742" s="3" t="s">
        <v>53</v>
      </c>
      <c r="Q742" s="3" t="s">
        <v>53</v>
      </c>
      <c r="R742" s="3" t="s">
        <v>53</v>
      </c>
    </row>
    <row r="743" spans="1:18" x14ac:dyDescent="0.25">
      <c r="A743" s="3">
        <v>747</v>
      </c>
      <c r="B743" s="5">
        <v>759</v>
      </c>
      <c r="C743" s="3" t="s">
        <v>53</v>
      </c>
      <c r="D743" s="3" t="s">
        <v>131</v>
      </c>
      <c r="E743" s="3" t="s">
        <v>4145</v>
      </c>
      <c r="F743" s="3" t="s">
        <v>63</v>
      </c>
      <c r="G743" s="3" t="s">
        <v>53</v>
      </c>
      <c r="H743" s="12">
        <v>42272</v>
      </c>
      <c r="I743" s="3" t="s">
        <v>53</v>
      </c>
      <c r="J743" s="3" t="s">
        <v>53</v>
      </c>
      <c r="K743" s="3" t="s">
        <v>53</v>
      </c>
      <c r="L743" s="3" t="s">
        <v>131</v>
      </c>
      <c r="M743" s="3" t="s">
        <v>53</v>
      </c>
      <c r="N743" s="3" t="s">
        <v>297</v>
      </c>
      <c r="O743" s="3" t="s">
        <v>53</v>
      </c>
      <c r="P743" s="3" t="s">
        <v>53</v>
      </c>
      <c r="Q743" s="3" t="s">
        <v>53</v>
      </c>
      <c r="R743" s="3" t="s">
        <v>53</v>
      </c>
    </row>
    <row r="744" spans="1:18" x14ac:dyDescent="0.25">
      <c r="A744" s="3">
        <v>748</v>
      </c>
      <c r="B744" s="5">
        <v>760</v>
      </c>
      <c r="C744" s="3" t="s">
        <v>53</v>
      </c>
      <c r="D744" s="3" t="s">
        <v>131</v>
      </c>
      <c r="E744" s="3" t="s">
        <v>53</v>
      </c>
      <c r="F744" s="3" t="s">
        <v>63</v>
      </c>
      <c r="G744" s="3" t="s">
        <v>53</v>
      </c>
      <c r="H744" s="12">
        <v>42272</v>
      </c>
      <c r="I744" s="3" t="s">
        <v>53</v>
      </c>
      <c r="J744" s="3" t="s">
        <v>53</v>
      </c>
      <c r="K744" s="3" t="s">
        <v>53</v>
      </c>
      <c r="L744" s="3" t="s">
        <v>131</v>
      </c>
      <c r="M744" s="3" t="s">
        <v>53</v>
      </c>
      <c r="N744" s="3" t="s">
        <v>671</v>
      </c>
      <c r="O744" s="3" t="s">
        <v>53</v>
      </c>
      <c r="P744" s="3" t="s">
        <v>53</v>
      </c>
      <c r="Q744" s="3" t="s">
        <v>53</v>
      </c>
      <c r="R744" s="3" t="s">
        <v>53</v>
      </c>
    </row>
    <row r="745" spans="1:18" x14ac:dyDescent="0.25">
      <c r="A745" s="3">
        <v>749</v>
      </c>
      <c r="B745" s="5">
        <v>761</v>
      </c>
      <c r="C745" s="3" t="s">
        <v>53</v>
      </c>
      <c r="D745" s="3" t="s">
        <v>131</v>
      </c>
      <c r="E745" s="3" t="s">
        <v>53</v>
      </c>
      <c r="F745" s="3" t="s">
        <v>63</v>
      </c>
      <c r="G745" s="3" t="s">
        <v>53</v>
      </c>
      <c r="H745" s="12">
        <v>42272</v>
      </c>
      <c r="I745" s="3" t="s">
        <v>53</v>
      </c>
      <c r="J745" s="3" t="s">
        <v>53</v>
      </c>
      <c r="K745" s="3" t="s">
        <v>53</v>
      </c>
      <c r="L745" s="3" t="s">
        <v>131</v>
      </c>
      <c r="M745" s="3" t="s">
        <v>53</v>
      </c>
      <c r="N745" s="3" t="s">
        <v>281</v>
      </c>
      <c r="O745" s="3" t="s">
        <v>53</v>
      </c>
      <c r="P745" s="3" t="s">
        <v>53</v>
      </c>
      <c r="Q745" s="3" t="s">
        <v>53</v>
      </c>
      <c r="R745" s="3" t="s">
        <v>53</v>
      </c>
    </row>
    <row r="746" spans="1:18" x14ac:dyDescent="0.25">
      <c r="A746" s="3">
        <v>750</v>
      </c>
      <c r="B746" s="5">
        <v>762</v>
      </c>
      <c r="C746" s="3" t="s">
        <v>4161</v>
      </c>
      <c r="D746" s="3" t="s">
        <v>992</v>
      </c>
      <c r="E746" s="3" t="s">
        <v>4162</v>
      </c>
      <c r="F746" s="3" t="s">
        <v>63</v>
      </c>
      <c r="G746" s="3" t="s">
        <v>53</v>
      </c>
      <c r="H746" s="12">
        <v>42272</v>
      </c>
      <c r="I746" s="3" t="s">
        <v>53</v>
      </c>
      <c r="J746" s="3" t="s">
        <v>53</v>
      </c>
      <c r="K746" s="3" t="s">
        <v>53</v>
      </c>
      <c r="L746" s="3" t="s">
        <v>992</v>
      </c>
      <c r="M746" s="3" t="s">
        <v>53</v>
      </c>
      <c r="N746" s="3" t="s">
        <v>1305</v>
      </c>
      <c r="O746" s="3" t="s">
        <v>53</v>
      </c>
      <c r="P746" s="3" t="s">
        <v>53</v>
      </c>
      <c r="Q746" s="3" t="s">
        <v>53</v>
      </c>
      <c r="R746" s="3" t="s">
        <v>53</v>
      </c>
    </row>
    <row r="747" spans="1:18" x14ac:dyDescent="0.25">
      <c r="A747" s="3">
        <v>751</v>
      </c>
      <c r="B747" s="5">
        <v>763</v>
      </c>
      <c r="C747" s="3" t="s">
        <v>53</v>
      </c>
      <c r="D747" s="3" t="s">
        <v>131</v>
      </c>
      <c r="E747" s="3" t="s">
        <v>53</v>
      </c>
      <c r="F747" s="3" t="s">
        <v>63</v>
      </c>
      <c r="G747" s="3" t="s">
        <v>53</v>
      </c>
      <c r="H747" s="12">
        <v>42272</v>
      </c>
      <c r="I747" s="3" t="s">
        <v>53</v>
      </c>
      <c r="J747" s="3" t="s">
        <v>53</v>
      </c>
      <c r="K747" s="3" t="s">
        <v>53</v>
      </c>
      <c r="L747" s="3" t="s">
        <v>131</v>
      </c>
      <c r="M747" s="3" t="s">
        <v>53</v>
      </c>
      <c r="N747" s="3" t="s">
        <v>133</v>
      </c>
      <c r="O747" s="3" t="s">
        <v>53</v>
      </c>
      <c r="P747" s="3" t="s">
        <v>53</v>
      </c>
      <c r="Q747" s="3" t="s">
        <v>53</v>
      </c>
      <c r="R747" s="3" t="s">
        <v>53</v>
      </c>
    </row>
    <row r="748" spans="1:18" x14ac:dyDescent="0.25">
      <c r="A748" s="3">
        <v>752</v>
      </c>
      <c r="B748" s="5">
        <v>764</v>
      </c>
      <c r="C748" s="3" t="s">
        <v>53</v>
      </c>
      <c r="D748" s="3" t="s">
        <v>61</v>
      </c>
      <c r="E748" s="3" t="s">
        <v>4171</v>
      </c>
      <c r="F748" s="3" t="s">
        <v>63</v>
      </c>
      <c r="G748" s="3" t="s">
        <v>64</v>
      </c>
      <c r="H748" s="12">
        <v>42272</v>
      </c>
      <c r="I748" s="3" t="s">
        <v>53</v>
      </c>
      <c r="J748" s="3" t="s">
        <v>53</v>
      </c>
      <c r="K748" s="3" t="s">
        <v>53</v>
      </c>
      <c r="L748" s="3" t="s">
        <v>61</v>
      </c>
      <c r="M748" s="3" t="s">
        <v>53</v>
      </c>
      <c r="N748" s="3" t="s">
        <v>173</v>
      </c>
      <c r="O748" s="3" t="s">
        <v>53</v>
      </c>
      <c r="P748" s="3" t="s">
        <v>53</v>
      </c>
      <c r="Q748" s="3" t="s">
        <v>53</v>
      </c>
      <c r="R748" s="3" t="s">
        <v>53</v>
      </c>
    </row>
    <row r="749" spans="1:18" x14ac:dyDescent="0.25">
      <c r="A749" s="3">
        <v>753</v>
      </c>
      <c r="B749" s="5">
        <v>765</v>
      </c>
      <c r="C749" s="3" t="s">
        <v>53</v>
      </c>
      <c r="D749" s="3" t="s">
        <v>61</v>
      </c>
      <c r="E749" s="3" t="s">
        <v>4164</v>
      </c>
      <c r="F749" s="3" t="s">
        <v>63</v>
      </c>
      <c r="G749" s="3" t="s">
        <v>64</v>
      </c>
      <c r="H749" s="12">
        <v>42272</v>
      </c>
      <c r="I749" s="3" t="s">
        <v>53</v>
      </c>
      <c r="J749" s="3" t="s">
        <v>53</v>
      </c>
      <c r="K749" s="3" t="s">
        <v>53</v>
      </c>
      <c r="L749" s="3" t="s">
        <v>61</v>
      </c>
      <c r="M749" s="3" t="s">
        <v>53</v>
      </c>
      <c r="N749" s="3" t="s">
        <v>173</v>
      </c>
      <c r="O749" s="3" t="s">
        <v>53</v>
      </c>
      <c r="P749" s="3" t="s">
        <v>53</v>
      </c>
      <c r="Q749" s="3" t="s">
        <v>53</v>
      </c>
      <c r="R749" s="3" t="s">
        <v>53</v>
      </c>
    </row>
    <row r="750" spans="1:18" x14ac:dyDescent="0.25">
      <c r="A750" s="3">
        <v>754</v>
      </c>
      <c r="B750" s="5">
        <v>766</v>
      </c>
      <c r="C750" s="3" t="s">
        <v>53</v>
      </c>
      <c r="D750" s="3" t="s">
        <v>131</v>
      </c>
      <c r="E750" s="3" t="s">
        <v>53</v>
      </c>
      <c r="F750" s="3" t="s">
        <v>63</v>
      </c>
      <c r="G750" s="3" t="s">
        <v>53</v>
      </c>
      <c r="H750" s="12">
        <v>42272</v>
      </c>
      <c r="I750" s="3" t="s">
        <v>53</v>
      </c>
      <c r="J750" s="3" t="s">
        <v>53</v>
      </c>
      <c r="K750" s="3" t="s">
        <v>53</v>
      </c>
      <c r="L750" s="3" t="s">
        <v>131</v>
      </c>
      <c r="M750" s="3" t="s">
        <v>53</v>
      </c>
      <c r="N750" s="3" t="s">
        <v>557</v>
      </c>
      <c r="O750" s="3" t="s">
        <v>53</v>
      </c>
      <c r="P750" s="3" t="s">
        <v>53</v>
      </c>
      <c r="Q750" s="3" t="s">
        <v>53</v>
      </c>
      <c r="R750" s="3" t="s">
        <v>53</v>
      </c>
    </row>
    <row r="751" spans="1:18" x14ac:dyDescent="0.25">
      <c r="A751" s="3">
        <v>755</v>
      </c>
      <c r="B751" s="5">
        <v>767</v>
      </c>
      <c r="C751" s="3" t="s">
        <v>53</v>
      </c>
      <c r="D751" s="3" t="s">
        <v>131</v>
      </c>
      <c r="E751" s="3" t="s">
        <v>53</v>
      </c>
      <c r="F751" s="3" t="s">
        <v>63</v>
      </c>
      <c r="G751" s="3" t="s">
        <v>53</v>
      </c>
      <c r="H751" s="12">
        <v>42272</v>
      </c>
      <c r="I751" s="3" t="s">
        <v>53</v>
      </c>
      <c r="J751" s="3" t="s">
        <v>53</v>
      </c>
      <c r="K751" s="3" t="s">
        <v>53</v>
      </c>
      <c r="L751" s="3" t="s">
        <v>131</v>
      </c>
      <c r="M751" s="3" t="s">
        <v>53</v>
      </c>
      <c r="N751" s="3" t="s">
        <v>281</v>
      </c>
      <c r="O751" s="3" t="s">
        <v>53</v>
      </c>
      <c r="P751" s="3" t="s">
        <v>53</v>
      </c>
      <c r="Q751" s="3" t="s">
        <v>53</v>
      </c>
      <c r="R751" s="3" t="s">
        <v>53</v>
      </c>
    </row>
    <row r="752" spans="1:18" x14ac:dyDescent="0.25">
      <c r="A752" s="3">
        <v>756</v>
      </c>
      <c r="B752" s="5">
        <v>768</v>
      </c>
      <c r="C752" s="3" t="s">
        <v>53</v>
      </c>
      <c r="D752" s="3" t="s">
        <v>61</v>
      </c>
      <c r="E752" s="3" t="s">
        <v>4164</v>
      </c>
      <c r="F752" s="3" t="s">
        <v>63</v>
      </c>
      <c r="G752" s="3" t="s">
        <v>64</v>
      </c>
      <c r="H752" s="12">
        <v>42272</v>
      </c>
      <c r="I752" s="3" t="s">
        <v>53</v>
      </c>
      <c r="J752" s="3" t="s">
        <v>53</v>
      </c>
      <c r="K752" s="3" t="s">
        <v>53</v>
      </c>
      <c r="L752" s="3" t="s">
        <v>61</v>
      </c>
      <c r="M752" s="3" t="s">
        <v>53</v>
      </c>
      <c r="N752" s="3" t="s">
        <v>372</v>
      </c>
      <c r="O752" s="3" t="s">
        <v>53</v>
      </c>
      <c r="P752" s="3" t="s">
        <v>53</v>
      </c>
      <c r="Q752" s="3" t="s">
        <v>53</v>
      </c>
      <c r="R752" s="3" t="s">
        <v>53</v>
      </c>
    </row>
    <row r="753" spans="1:18" x14ac:dyDescent="0.25">
      <c r="A753" s="3">
        <v>757</v>
      </c>
      <c r="B753" s="5">
        <v>769</v>
      </c>
      <c r="C753" s="3" t="s">
        <v>53</v>
      </c>
      <c r="D753" s="3" t="s">
        <v>61</v>
      </c>
      <c r="E753" s="3" t="s">
        <v>53</v>
      </c>
      <c r="F753" s="3" t="s">
        <v>63</v>
      </c>
      <c r="G753" s="3" t="s">
        <v>53</v>
      </c>
      <c r="H753" s="12">
        <v>42272</v>
      </c>
      <c r="I753" s="3" t="s">
        <v>53</v>
      </c>
      <c r="J753" s="3" t="s">
        <v>53</v>
      </c>
      <c r="K753" s="3" t="s">
        <v>53</v>
      </c>
      <c r="L753" s="3" t="s">
        <v>53</v>
      </c>
      <c r="M753" s="3" t="s">
        <v>53</v>
      </c>
      <c r="N753" s="3" t="s">
        <v>53</v>
      </c>
      <c r="O753" s="3" t="s">
        <v>53</v>
      </c>
      <c r="P753" s="3" t="s">
        <v>53</v>
      </c>
      <c r="Q753" s="3" t="s">
        <v>53</v>
      </c>
      <c r="R753" s="3" t="s">
        <v>53</v>
      </c>
    </row>
    <row r="754" spans="1:18" x14ac:dyDescent="0.25">
      <c r="A754" s="3">
        <v>758</v>
      </c>
      <c r="B754" s="5">
        <v>770</v>
      </c>
      <c r="C754" s="3" t="s">
        <v>53</v>
      </c>
      <c r="D754" s="3" t="s">
        <v>131</v>
      </c>
      <c r="E754" s="3" t="s">
        <v>53</v>
      </c>
      <c r="F754" s="3" t="s">
        <v>63</v>
      </c>
      <c r="G754" s="3" t="s">
        <v>53</v>
      </c>
      <c r="H754" s="12">
        <v>42272</v>
      </c>
      <c r="I754" s="3" t="s">
        <v>53</v>
      </c>
      <c r="J754" s="3" t="s">
        <v>53</v>
      </c>
      <c r="K754" s="3" t="s">
        <v>53</v>
      </c>
      <c r="L754" s="3" t="s">
        <v>131</v>
      </c>
      <c r="M754" s="3" t="s">
        <v>53</v>
      </c>
      <c r="N754" s="3" t="s">
        <v>133</v>
      </c>
      <c r="O754" s="3" t="s">
        <v>53</v>
      </c>
      <c r="P754" s="3" t="s">
        <v>53</v>
      </c>
      <c r="Q754" s="3" t="s">
        <v>53</v>
      </c>
      <c r="R754" s="3" t="s">
        <v>53</v>
      </c>
    </row>
    <row r="755" spans="1:18" x14ac:dyDescent="0.25">
      <c r="A755" s="3">
        <v>759</v>
      </c>
      <c r="B755" s="5">
        <v>771</v>
      </c>
      <c r="C755" s="3" t="s">
        <v>53</v>
      </c>
      <c r="D755" s="3" t="s">
        <v>61</v>
      </c>
      <c r="E755" s="3" t="s">
        <v>4214</v>
      </c>
      <c r="F755" s="3" t="s">
        <v>63</v>
      </c>
      <c r="G755" s="3" t="s">
        <v>64</v>
      </c>
      <c r="H755" s="12">
        <v>42272</v>
      </c>
      <c r="I755" s="3" t="s">
        <v>53</v>
      </c>
      <c r="J755" s="3" t="s">
        <v>53</v>
      </c>
      <c r="K755" s="3" t="s">
        <v>53</v>
      </c>
      <c r="L755" s="3" t="s">
        <v>61</v>
      </c>
      <c r="M755" s="3" t="s">
        <v>53</v>
      </c>
      <c r="N755" s="3" t="s">
        <v>160</v>
      </c>
      <c r="O755" s="3" t="s">
        <v>53</v>
      </c>
      <c r="P755" s="3" t="s">
        <v>53</v>
      </c>
      <c r="Q755" s="3" t="s">
        <v>53</v>
      </c>
      <c r="R755" s="3" t="s">
        <v>53</v>
      </c>
    </row>
    <row r="756" spans="1:18" x14ac:dyDescent="0.25">
      <c r="A756" s="3">
        <v>760</v>
      </c>
      <c r="B756" s="5">
        <v>773</v>
      </c>
      <c r="C756" s="3" t="s">
        <v>53</v>
      </c>
      <c r="D756" s="3" t="s">
        <v>61</v>
      </c>
      <c r="E756" s="3" t="s">
        <v>53</v>
      </c>
      <c r="F756" s="3" t="s">
        <v>63</v>
      </c>
      <c r="G756" s="3" t="s">
        <v>53</v>
      </c>
      <c r="H756" s="12">
        <v>42272</v>
      </c>
      <c r="I756" s="3" t="s">
        <v>53</v>
      </c>
      <c r="J756" s="3" t="s">
        <v>53</v>
      </c>
      <c r="K756" s="3" t="s">
        <v>53</v>
      </c>
      <c r="L756" s="3" t="s">
        <v>53</v>
      </c>
      <c r="M756" s="3" t="s">
        <v>53</v>
      </c>
      <c r="N756" s="3" t="s">
        <v>53</v>
      </c>
      <c r="O756" s="3" t="s">
        <v>53</v>
      </c>
      <c r="P756" s="3" t="s">
        <v>53</v>
      </c>
      <c r="Q756" s="3" t="s">
        <v>53</v>
      </c>
      <c r="R756" s="3" t="s">
        <v>53</v>
      </c>
    </row>
    <row r="757" spans="1:18" x14ac:dyDescent="0.25">
      <c r="A757" s="3">
        <v>761</v>
      </c>
      <c r="B757" s="5">
        <v>774</v>
      </c>
      <c r="C757" s="3" t="s">
        <v>53</v>
      </c>
      <c r="D757" s="3" t="s">
        <v>131</v>
      </c>
      <c r="E757" s="3" t="s">
        <v>53</v>
      </c>
      <c r="F757" s="3" t="s">
        <v>63</v>
      </c>
      <c r="G757" s="3" t="s">
        <v>53</v>
      </c>
      <c r="H757" s="12">
        <v>42272</v>
      </c>
      <c r="I757" s="3" t="s">
        <v>53</v>
      </c>
      <c r="J757" s="3" t="s">
        <v>53</v>
      </c>
      <c r="K757" s="3" t="s">
        <v>53</v>
      </c>
      <c r="L757" s="3" t="s">
        <v>131</v>
      </c>
      <c r="M757" s="3" t="s">
        <v>53</v>
      </c>
      <c r="N757" s="3" t="s">
        <v>133</v>
      </c>
      <c r="O757" s="3" t="s">
        <v>53</v>
      </c>
      <c r="P757" s="3" t="s">
        <v>53</v>
      </c>
      <c r="Q757" s="3" t="s">
        <v>53</v>
      </c>
      <c r="R757" s="3" t="s">
        <v>53</v>
      </c>
    </row>
    <row r="758" spans="1:18" x14ac:dyDescent="0.25">
      <c r="A758" s="3">
        <v>762</v>
      </c>
      <c r="B758" s="5">
        <v>775</v>
      </c>
      <c r="C758" s="3" t="s">
        <v>53</v>
      </c>
      <c r="D758" s="3" t="s">
        <v>485</v>
      </c>
      <c r="E758" s="3" t="s">
        <v>53</v>
      </c>
      <c r="F758" s="3" t="s">
        <v>63</v>
      </c>
      <c r="G758" s="3" t="s">
        <v>53</v>
      </c>
      <c r="H758" s="12">
        <v>42272</v>
      </c>
      <c r="I758" s="3" t="s">
        <v>53</v>
      </c>
      <c r="J758" s="3" t="s">
        <v>53</v>
      </c>
      <c r="K758" s="3" t="s">
        <v>53</v>
      </c>
      <c r="L758" s="3" t="s">
        <v>485</v>
      </c>
      <c r="M758" s="3" t="s">
        <v>53</v>
      </c>
      <c r="N758" s="3" t="s">
        <v>2452</v>
      </c>
      <c r="O758" s="3" t="s">
        <v>53</v>
      </c>
      <c r="P758" s="3" t="s">
        <v>53</v>
      </c>
      <c r="Q758" s="3" t="s">
        <v>53</v>
      </c>
      <c r="R758" s="3" t="s">
        <v>53</v>
      </c>
    </row>
    <row r="759" spans="1:18" x14ac:dyDescent="0.25">
      <c r="A759" s="3">
        <v>764</v>
      </c>
      <c r="B759" s="5">
        <v>777</v>
      </c>
      <c r="C759" s="3" t="s">
        <v>53</v>
      </c>
      <c r="D759" s="3" t="s">
        <v>61</v>
      </c>
      <c r="E759" s="3" t="s">
        <v>4201</v>
      </c>
      <c r="F759" s="3" t="s">
        <v>63</v>
      </c>
      <c r="G759" s="3" t="s">
        <v>64</v>
      </c>
      <c r="H759" s="12">
        <v>42272</v>
      </c>
      <c r="I759" s="3" t="s">
        <v>53</v>
      </c>
      <c r="J759" s="3" t="s">
        <v>53</v>
      </c>
      <c r="K759" s="3" t="s">
        <v>53</v>
      </c>
      <c r="L759" s="3" t="s">
        <v>61</v>
      </c>
      <c r="M759" s="3" t="s">
        <v>53</v>
      </c>
      <c r="N759" s="3" t="s">
        <v>173</v>
      </c>
      <c r="O759" s="3" t="s">
        <v>53</v>
      </c>
      <c r="P759" s="3" t="s">
        <v>53</v>
      </c>
      <c r="Q759" s="3" t="s">
        <v>53</v>
      </c>
      <c r="R759" s="3" t="s">
        <v>53</v>
      </c>
    </row>
    <row r="760" spans="1:18" x14ac:dyDescent="0.25">
      <c r="A760" s="3">
        <v>765</v>
      </c>
      <c r="B760" s="5">
        <v>778</v>
      </c>
      <c r="C760" s="3" t="s">
        <v>53</v>
      </c>
      <c r="D760" s="3" t="s">
        <v>485</v>
      </c>
      <c r="E760" s="3" t="s">
        <v>4152</v>
      </c>
      <c r="F760" s="3" t="s">
        <v>63</v>
      </c>
      <c r="G760" s="3" t="s">
        <v>53</v>
      </c>
      <c r="H760" s="12">
        <v>42272</v>
      </c>
      <c r="I760" s="3" t="s">
        <v>53</v>
      </c>
      <c r="J760" s="3" t="s">
        <v>53</v>
      </c>
      <c r="K760" s="3" t="s">
        <v>53</v>
      </c>
      <c r="L760" s="3" t="s">
        <v>485</v>
      </c>
      <c r="M760" s="3" t="s">
        <v>53</v>
      </c>
      <c r="N760" s="3" t="s">
        <v>2890</v>
      </c>
      <c r="O760" s="3" t="s">
        <v>53</v>
      </c>
      <c r="P760" s="3" t="s">
        <v>53</v>
      </c>
      <c r="Q760" s="3" t="s">
        <v>53</v>
      </c>
      <c r="R760" s="3" t="s">
        <v>53</v>
      </c>
    </row>
    <row r="761" spans="1:18" x14ac:dyDescent="0.25">
      <c r="A761" s="3">
        <v>766</v>
      </c>
      <c r="B761" s="5">
        <v>779</v>
      </c>
      <c r="C761" s="3" t="s">
        <v>53</v>
      </c>
      <c r="D761" s="3" t="s">
        <v>61</v>
      </c>
      <c r="E761" s="3" t="s">
        <v>53</v>
      </c>
      <c r="F761" s="3" t="s">
        <v>63</v>
      </c>
      <c r="G761" s="3" t="s">
        <v>53</v>
      </c>
      <c r="H761" s="12">
        <v>42272</v>
      </c>
      <c r="I761" s="3" t="s">
        <v>53</v>
      </c>
      <c r="J761" s="3" t="s">
        <v>53</v>
      </c>
      <c r="K761" s="3" t="s">
        <v>53</v>
      </c>
      <c r="L761" s="3" t="s">
        <v>53</v>
      </c>
      <c r="M761" s="3" t="s">
        <v>53</v>
      </c>
      <c r="N761" s="3" t="s">
        <v>53</v>
      </c>
      <c r="O761" s="3" t="s">
        <v>53</v>
      </c>
      <c r="P761" s="3" t="s">
        <v>53</v>
      </c>
      <c r="Q761" s="3" t="s">
        <v>53</v>
      </c>
      <c r="R761" s="3" t="s">
        <v>53</v>
      </c>
    </row>
    <row r="762" spans="1:18" x14ac:dyDescent="0.25">
      <c r="A762" s="3">
        <v>767</v>
      </c>
      <c r="B762" s="5">
        <v>780</v>
      </c>
      <c r="C762" s="3" t="s">
        <v>53</v>
      </c>
      <c r="D762" s="3" t="s">
        <v>61</v>
      </c>
      <c r="E762" s="3" t="s">
        <v>4233</v>
      </c>
      <c r="F762" s="3" t="s">
        <v>63</v>
      </c>
      <c r="G762" s="3" t="s">
        <v>64</v>
      </c>
      <c r="H762" s="12">
        <v>42272</v>
      </c>
      <c r="I762" s="3" t="s">
        <v>53</v>
      </c>
      <c r="J762" s="3" t="s">
        <v>53</v>
      </c>
      <c r="K762" s="3" t="s">
        <v>53</v>
      </c>
      <c r="L762" s="3" t="s">
        <v>61</v>
      </c>
      <c r="M762" s="3" t="s">
        <v>53</v>
      </c>
      <c r="N762" s="3" t="s">
        <v>66</v>
      </c>
      <c r="O762" s="3" t="s">
        <v>53</v>
      </c>
      <c r="P762" s="3" t="s">
        <v>53</v>
      </c>
      <c r="Q762" s="3" t="s">
        <v>53</v>
      </c>
      <c r="R762" s="3" t="s">
        <v>53</v>
      </c>
    </row>
    <row r="763" spans="1:18" x14ac:dyDescent="0.25">
      <c r="A763" s="3">
        <v>768</v>
      </c>
      <c r="B763" s="5">
        <v>781</v>
      </c>
      <c r="C763" s="3" t="s">
        <v>53</v>
      </c>
      <c r="D763" s="3" t="s">
        <v>76</v>
      </c>
      <c r="E763" s="3" t="s">
        <v>4255</v>
      </c>
      <c r="F763" s="3" t="s">
        <v>63</v>
      </c>
      <c r="G763" s="3" t="s">
        <v>53</v>
      </c>
      <c r="H763" s="12">
        <v>42272</v>
      </c>
      <c r="I763" s="3" t="s">
        <v>53</v>
      </c>
      <c r="J763" s="3" t="s">
        <v>53</v>
      </c>
      <c r="K763" s="3" t="s">
        <v>53</v>
      </c>
      <c r="L763" s="3" t="s">
        <v>76</v>
      </c>
      <c r="M763" s="3" t="s">
        <v>53</v>
      </c>
      <c r="N763" s="3" t="s">
        <v>79</v>
      </c>
      <c r="O763" s="3" t="s">
        <v>53</v>
      </c>
      <c r="P763" s="3" t="s">
        <v>53</v>
      </c>
      <c r="Q763" s="3" t="s">
        <v>53</v>
      </c>
      <c r="R763" s="3" t="s">
        <v>53</v>
      </c>
    </row>
    <row r="764" spans="1:18" x14ac:dyDescent="0.25">
      <c r="A764" s="3">
        <v>770</v>
      </c>
      <c r="B764" s="5">
        <v>782</v>
      </c>
      <c r="C764" s="3" t="s">
        <v>53</v>
      </c>
      <c r="D764" s="3" t="s">
        <v>131</v>
      </c>
      <c r="E764" s="3" t="s">
        <v>4266</v>
      </c>
      <c r="F764" s="3" t="s">
        <v>63</v>
      </c>
      <c r="G764" s="3" t="s">
        <v>53</v>
      </c>
      <c r="H764" s="12">
        <v>42272</v>
      </c>
      <c r="I764" s="3" t="s">
        <v>53</v>
      </c>
      <c r="J764" s="3" t="s">
        <v>53</v>
      </c>
      <c r="K764" s="3" t="s">
        <v>53</v>
      </c>
      <c r="L764" s="3" t="s">
        <v>131</v>
      </c>
      <c r="M764" s="3" t="s">
        <v>53</v>
      </c>
      <c r="N764" s="3" t="s">
        <v>133</v>
      </c>
      <c r="O764" s="3" t="s">
        <v>53</v>
      </c>
      <c r="P764" s="3" t="s">
        <v>53</v>
      </c>
      <c r="Q764" s="3" t="s">
        <v>53</v>
      </c>
      <c r="R764" s="3" t="s">
        <v>53</v>
      </c>
    </row>
    <row r="765" spans="1:18" x14ac:dyDescent="0.25">
      <c r="A765" s="3">
        <v>771</v>
      </c>
      <c r="B765" s="5">
        <v>783</v>
      </c>
      <c r="C765" s="3" t="s">
        <v>53</v>
      </c>
      <c r="D765" s="3" t="s">
        <v>76</v>
      </c>
      <c r="E765" s="3" t="s">
        <v>53</v>
      </c>
      <c r="F765" s="3" t="s">
        <v>63</v>
      </c>
      <c r="G765" s="3" t="s">
        <v>53</v>
      </c>
      <c r="H765" s="12">
        <v>42272</v>
      </c>
      <c r="I765" s="3" t="s">
        <v>53</v>
      </c>
      <c r="J765" s="3" t="s">
        <v>53</v>
      </c>
      <c r="K765" s="3" t="s">
        <v>53</v>
      </c>
      <c r="L765" s="3" t="s">
        <v>76</v>
      </c>
      <c r="M765" s="3" t="s">
        <v>53</v>
      </c>
      <c r="N765" s="3" t="s">
        <v>79</v>
      </c>
      <c r="O765" s="3" t="s">
        <v>53</v>
      </c>
      <c r="P765" s="3" t="s">
        <v>53</v>
      </c>
      <c r="Q765" s="3" t="s">
        <v>53</v>
      </c>
      <c r="R765" s="3" t="s">
        <v>53</v>
      </c>
    </row>
    <row r="766" spans="1:18" x14ac:dyDescent="0.25">
      <c r="A766" s="3">
        <v>772</v>
      </c>
      <c r="B766" s="5">
        <v>784</v>
      </c>
      <c r="C766" s="3" t="s">
        <v>53</v>
      </c>
      <c r="D766" s="3" t="s">
        <v>485</v>
      </c>
      <c r="E766" s="3" t="s">
        <v>53</v>
      </c>
      <c r="F766" s="3" t="s">
        <v>63</v>
      </c>
      <c r="G766" s="3" t="s">
        <v>53</v>
      </c>
      <c r="H766" s="12">
        <v>42272</v>
      </c>
      <c r="I766" s="3" t="s">
        <v>53</v>
      </c>
      <c r="J766" s="3" t="s">
        <v>53</v>
      </c>
      <c r="K766" s="3" t="s">
        <v>53</v>
      </c>
      <c r="L766" s="3" t="s">
        <v>485</v>
      </c>
      <c r="M766" s="3" t="s">
        <v>53</v>
      </c>
      <c r="N766" s="3" t="s">
        <v>1810</v>
      </c>
      <c r="O766" s="3" t="s">
        <v>53</v>
      </c>
      <c r="P766" s="3" t="s">
        <v>53</v>
      </c>
      <c r="Q766" s="3" t="s">
        <v>53</v>
      </c>
      <c r="R766" s="3" t="s">
        <v>53</v>
      </c>
    </row>
    <row r="767" spans="1:18" x14ac:dyDescent="0.25">
      <c r="A767" s="3">
        <v>773</v>
      </c>
      <c r="B767" s="5">
        <v>785</v>
      </c>
      <c r="C767" s="3" t="s">
        <v>53</v>
      </c>
      <c r="D767" s="3" t="s">
        <v>1814</v>
      </c>
      <c r="E767" s="3" t="s">
        <v>53</v>
      </c>
      <c r="F767" s="3" t="s">
        <v>63</v>
      </c>
      <c r="G767" s="3" t="s">
        <v>53</v>
      </c>
      <c r="H767" s="12">
        <v>42272</v>
      </c>
      <c r="I767" s="3" t="s">
        <v>53</v>
      </c>
      <c r="J767" s="3" t="s">
        <v>53</v>
      </c>
      <c r="K767" s="3" t="s">
        <v>53</v>
      </c>
      <c r="L767" s="3" t="s">
        <v>1814</v>
      </c>
      <c r="M767" s="3" t="s">
        <v>53</v>
      </c>
      <c r="N767" s="3" t="s">
        <v>2918</v>
      </c>
      <c r="O767" s="3" t="s">
        <v>53</v>
      </c>
      <c r="P767" s="3" t="s">
        <v>53</v>
      </c>
      <c r="Q767" s="3" t="s">
        <v>53</v>
      </c>
      <c r="R767" s="3" t="s">
        <v>53</v>
      </c>
    </row>
    <row r="768" spans="1:18" x14ac:dyDescent="0.25">
      <c r="A768" s="3">
        <v>774</v>
      </c>
      <c r="B768" s="5">
        <v>786</v>
      </c>
      <c r="C768" s="3" t="s">
        <v>53</v>
      </c>
      <c r="D768" s="3" t="s">
        <v>485</v>
      </c>
      <c r="E768" s="3" t="s">
        <v>53</v>
      </c>
      <c r="F768" s="3" t="s">
        <v>63</v>
      </c>
      <c r="G768" s="3" t="s">
        <v>53</v>
      </c>
      <c r="H768" s="12">
        <v>42272</v>
      </c>
      <c r="I768" s="3" t="s">
        <v>53</v>
      </c>
      <c r="J768" s="3" t="s">
        <v>53</v>
      </c>
      <c r="K768" s="3" t="s">
        <v>53</v>
      </c>
      <c r="L768" s="3" t="s">
        <v>485</v>
      </c>
      <c r="M768" s="3" t="s">
        <v>53</v>
      </c>
      <c r="N768" s="3" t="s">
        <v>2452</v>
      </c>
      <c r="O768" s="3" t="s">
        <v>53</v>
      </c>
      <c r="P768" s="3" t="s">
        <v>53</v>
      </c>
      <c r="Q768" s="3" t="s">
        <v>53</v>
      </c>
      <c r="R768" s="3" t="s">
        <v>53</v>
      </c>
    </row>
    <row r="769" spans="1:18" x14ac:dyDescent="0.25">
      <c r="A769" s="3">
        <v>775</v>
      </c>
      <c r="B769" s="5">
        <v>787</v>
      </c>
      <c r="C769" s="3" t="s">
        <v>53</v>
      </c>
      <c r="D769" s="3" t="s">
        <v>485</v>
      </c>
      <c r="E769" s="3" t="s">
        <v>53</v>
      </c>
      <c r="F769" s="3" t="s">
        <v>63</v>
      </c>
      <c r="G769" s="3" t="s">
        <v>53</v>
      </c>
      <c r="H769" s="12">
        <v>42272</v>
      </c>
      <c r="I769" s="3" t="s">
        <v>53</v>
      </c>
      <c r="J769" s="3" t="s">
        <v>53</v>
      </c>
      <c r="K769" s="3" t="s">
        <v>53</v>
      </c>
      <c r="L769" s="3" t="s">
        <v>485</v>
      </c>
      <c r="M769" s="3" t="s">
        <v>53</v>
      </c>
      <c r="N769" s="3" t="s">
        <v>2452</v>
      </c>
      <c r="O769" s="3" t="s">
        <v>53</v>
      </c>
      <c r="P769" s="3" t="s">
        <v>53</v>
      </c>
      <c r="Q769" s="3" t="s">
        <v>53</v>
      </c>
      <c r="R769" s="3" t="s">
        <v>53</v>
      </c>
    </row>
    <row r="770" spans="1:18" x14ac:dyDescent="0.25">
      <c r="A770" s="3">
        <v>776</v>
      </c>
      <c r="B770" s="5">
        <v>788</v>
      </c>
      <c r="C770" s="3" t="s">
        <v>53</v>
      </c>
      <c r="D770" s="3" t="s">
        <v>61</v>
      </c>
      <c r="E770" s="3" t="s">
        <v>4209</v>
      </c>
      <c r="F770" s="3" t="s">
        <v>63</v>
      </c>
      <c r="G770" s="3" t="s">
        <v>64</v>
      </c>
      <c r="H770" s="12">
        <v>42272</v>
      </c>
      <c r="I770" s="3" t="s">
        <v>53</v>
      </c>
      <c r="J770" s="3" t="s">
        <v>53</v>
      </c>
      <c r="K770" s="3" t="s">
        <v>53</v>
      </c>
      <c r="L770" s="3" t="s">
        <v>61</v>
      </c>
      <c r="M770" s="3" t="s">
        <v>53</v>
      </c>
      <c r="N770" s="3" t="s">
        <v>67</v>
      </c>
      <c r="O770" s="3" t="s">
        <v>53</v>
      </c>
      <c r="P770" s="3" t="s">
        <v>53</v>
      </c>
      <c r="Q770" s="3" t="s">
        <v>53</v>
      </c>
      <c r="R770" s="3" t="s">
        <v>53</v>
      </c>
    </row>
    <row r="771" spans="1:18" x14ac:dyDescent="0.25">
      <c r="A771" s="3">
        <v>777</v>
      </c>
      <c r="B771" s="5">
        <v>789</v>
      </c>
      <c r="C771" s="3" t="s">
        <v>53</v>
      </c>
      <c r="D771" s="3" t="s">
        <v>131</v>
      </c>
      <c r="E771" s="3" t="s">
        <v>53</v>
      </c>
      <c r="F771" s="3" t="s">
        <v>63</v>
      </c>
      <c r="G771" s="3" t="s">
        <v>53</v>
      </c>
      <c r="H771" s="12">
        <v>42272</v>
      </c>
      <c r="I771" s="3" t="s">
        <v>53</v>
      </c>
      <c r="J771" s="3" t="s">
        <v>53</v>
      </c>
      <c r="K771" s="3" t="s">
        <v>53</v>
      </c>
      <c r="L771" s="3" t="s">
        <v>131</v>
      </c>
      <c r="M771" s="3" t="s">
        <v>53</v>
      </c>
      <c r="N771" s="3" t="s">
        <v>133</v>
      </c>
      <c r="O771" s="3" t="s">
        <v>53</v>
      </c>
      <c r="P771" s="3" t="s">
        <v>53</v>
      </c>
      <c r="Q771" s="3" t="s">
        <v>53</v>
      </c>
      <c r="R771" s="3" t="s">
        <v>53</v>
      </c>
    </row>
    <row r="772" spans="1:18" x14ac:dyDescent="0.25">
      <c r="A772" s="3">
        <v>779</v>
      </c>
      <c r="B772" s="5">
        <v>790</v>
      </c>
      <c r="C772" s="3" t="s">
        <v>53</v>
      </c>
      <c r="D772" s="3" t="s">
        <v>485</v>
      </c>
      <c r="E772" s="3" t="s">
        <v>53</v>
      </c>
      <c r="F772" s="3" t="s">
        <v>63</v>
      </c>
      <c r="G772" s="3" t="s">
        <v>53</v>
      </c>
      <c r="H772" s="12">
        <v>42272</v>
      </c>
      <c r="I772" s="3" t="s">
        <v>53</v>
      </c>
      <c r="J772" s="3" t="s">
        <v>53</v>
      </c>
      <c r="K772" s="3" t="s">
        <v>53</v>
      </c>
      <c r="L772" s="3" t="s">
        <v>485</v>
      </c>
      <c r="M772" s="3" t="s">
        <v>53</v>
      </c>
      <c r="N772" s="3" t="s">
        <v>1810</v>
      </c>
      <c r="O772" s="3" t="s">
        <v>53</v>
      </c>
      <c r="P772" s="3" t="s">
        <v>53</v>
      </c>
      <c r="Q772" s="3" t="s">
        <v>53</v>
      </c>
      <c r="R772" s="3" t="s">
        <v>53</v>
      </c>
    </row>
    <row r="773" spans="1:18" x14ac:dyDescent="0.25">
      <c r="A773" s="3">
        <v>780</v>
      </c>
      <c r="B773" s="5">
        <v>791</v>
      </c>
      <c r="C773" s="3" t="s">
        <v>53</v>
      </c>
      <c r="D773" s="3" t="s">
        <v>131</v>
      </c>
      <c r="E773" s="3" t="s">
        <v>53</v>
      </c>
      <c r="F773" s="3" t="s">
        <v>63</v>
      </c>
      <c r="G773" s="3" t="s">
        <v>53</v>
      </c>
      <c r="H773" s="12">
        <v>42272</v>
      </c>
      <c r="I773" s="3" t="s">
        <v>53</v>
      </c>
      <c r="J773" s="3" t="s">
        <v>53</v>
      </c>
      <c r="K773" s="3" t="s">
        <v>53</v>
      </c>
      <c r="L773" s="3" t="s">
        <v>131</v>
      </c>
      <c r="M773" s="3" t="s">
        <v>53</v>
      </c>
      <c r="N773" s="3" t="s">
        <v>133</v>
      </c>
      <c r="O773" s="3" t="s">
        <v>53</v>
      </c>
      <c r="P773" s="3" t="s">
        <v>53</v>
      </c>
      <c r="Q773" s="3" t="s">
        <v>53</v>
      </c>
      <c r="R773" s="3" t="s">
        <v>53</v>
      </c>
    </row>
    <row r="774" spans="1:18" x14ac:dyDescent="0.25">
      <c r="A774" s="3">
        <v>781</v>
      </c>
      <c r="B774" s="5">
        <v>792</v>
      </c>
      <c r="C774" s="3" t="s">
        <v>53</v>
      </c>
      <c r="D774" s="3" t="s">
        <v>131</v>
      </c>
      <c r="E774" s="3" t="s">
        <v>53</v>
      </c>
      <c r="F774" s="3" t="s">
        <v>63</v>
      </c>
      <c r="G774" s="3" t="s">
        <v>53</v>
      </c>
      <c r="H774" s="12">
        <v>42272</v>
      </c>
      <c r="I774" s="3" t="s">
        <v>53</v>
      </c>
      <c r="J774" s="3" t="s">
        <v>53</v>
      </c>
      <c r="K774" s="3" t="s">
        <v>53</v>
      </c>
      <c r="L774" s="3" t="s">
        <v>131</v>
      </c>
      <c r="M774" s="3" t="s">
        <v>53</v>
      </c>
      <c r="N774" s="3" t="s">
        <v>133</v>
      </c>
      <c r="O774" s="3" t="s">
        <v>53</v>
      </c>
      <c r="P774" s="3" t="s">
        <v>53</v>
      </c>
      <c r="Q774" s="3" t="s">
        <v>53</v>
      </c>
      <c r="R774" s="3" t="s">
        <v>53</v>
      </c>
    </row>
    <row r="775" spans="1:18" x14ac:dyDescent="0.25">
      <c r="A775" s="3">
        <v>782</v>
      </c>
      <c r="B775" s="5">
        <v>793</v>
      </c>
      <c r="C775" s="3" t="s">
        <v>53</v>
      </c>
      <c r="D775" s="3" t="s">
        <v>61</v>
      </c>
      <c r="E775" s="3" t="s">
        <v>2969</v>
      </c>
      <c r="F775" s="3" t="s">
        <v>63</v>
      </c>
      <c r="G775" s="3" t="s">
        <v>728</v>
      </c>
      <c r="H775" s="12">
        <v>42272</v>
      </c>
      <c r="I775" s="3" t="s">
        <v>53</v>
      </c>
      <c r="J775" s="3" t="s">
        <v>53</v>
      </c>
      <c r="K775" s="3" t="s">
        <v>53</v>
      </c>
      <c r="L775" s="3" t="s">
        <v>61</v>
      </c>
      <c r="M775" s="3" t="s">
        <v>53</v>
      </c>
      <c r="N775" s="3" t="s">
        <v>67</v>
      </c>
      <c r="O775" s="3" t="s">
        <v>53</v>
      </c>
      <c r="P775" s="3" t="s">
        <v>53</v>
      </c>
      <c r="Q775" s="3" t="s">
        <v>53</v>
      </c>
      <c r="R775" s="3" t="s">
        <v>53</v>
      </c>
    </row>
    <row r="776" spans="1:18" x14ac:dyDescent="0.25">
      <c r="A776" s="3">
        <v>783</v>
      </c>
      <c r="B776" s="5">
        <v>794</v>
      </c>
      <c r="C776" s="3" t="s">
        <v>53</v>
      </c>
      <c r="D776" s="3" t="s">
        <v>61</v>
      </c>
      <c r="E776" s="3" t="s">
        <v>53</v>
      </c>
      <c r="F776" s="3" t="s">
        <v>63</v>
      </c>
      <c r="G776" s="3" t="s">
        <v>53</v>
      </c>
      <c r="H776" s="12">
        <v>42272</v>
      </c>
      <c r="I776" s="3" t="s">
        <v>53</v>
      </c>
      <c r="J776" s="3" t="s">
        <v>53</v>
      </c>
      <c r="K776" s="3" t="s">
        <v>53</v>
      </c>
      <c r="L776" s="3" t="s">
        <v>61</v>
      </c>
      <c r="M776" s="3" t="s">
        <v>53</v>
      </c>
      <c r="N776" s="3" t="s">
        <v>333</v>
      </c>
      <c r="O776" s="3" t="s">
        <v>53</v>
      </c>
      <c r="P776" s="3" t="s">
        <v>53</v>
      </c>
      <c r="Q776" s="3" t="s">
        <v>53</v>
      </c>
      <c r="R776" s="3" t="s">
        <v>53</v>
      </c>
    </row>
    <row r="777" spans="1:18" x14ac:dyDescent="0.25">
      <c r="A777" s="3">
        <v>784</v>
      </c>
      <c r="B777" s="5">
        <v>795</v>
      </c>
      <c r="C777" s="3" t="s">
        <v>53</v>
      </c>
      <c r="D777" s="3" t="s">
        <v>61</v>
      </c>
      <c r="E777" s="3" t="s">
        <v>2832</v>
      </c>
      <c r="F777" s="3" t="s">
        <v>63</v>
      </c>
      <c r="G777" s="3" t="s">
        <v>581</v>
      </c>
      <c r="H777" s="12">
        <v>42272</v>
      </c>
      <c r="I777" s="3" t="s">
        <v>53</v>
      </c>
      <c r="J777" s="3" t="s">
        <v>53</v>
      </c>
      <c r="K777" s="3" t="s">
        <v>53</v>
      </c>
      <c r="L777" s="3" t="s">
        <v>61</v>
      </c>
      <c r="M777" s="3" t="s">
        <v>53</v>
      </c>
      <c r="N777" s="3" t="s">
        <v>67</v>
      </c>
      <c r="O777" s="3" t="s">
        <v>53</v>
      </c>
      <c r="P777" s="3" t="s">
        <v>53</v>
      </c>
      <c r="Q777" s="3" t="s">
        <v>53</v>
      </c>
      <c r="R777" s="3" t="s">
        <v>53</v>
      </c>
    </row>
    <row r="778" spans="1:18" x14ac:dyDescent="0.25">
      <c r="A778" s="3">
        <v>785</v>
      </c>
      <c r="B778" s="5">
        <v>796</v>
      </c>
      <c r="C778" s="3" t="s">
        <v>53</v>
      </c>
      <c r="D778" s="3" t="s">
        <v>131</v>
      </c>
      <c r="E778" s="3" t="s">
        <v>53</v>
      </c>
      <c r="F778" s="3" t="s">
        <v>63</v>
      </c>
      <c r="G778" s="3" t="s">
        <v>53</v>
      </c>
      <c r="H778" s="12">
        <v>42272</v>
      </c>
      <c r="I778" s="3" t="s">
        <v>53</v>
      </c>
      <c r="J778" s="3" t="s">
        <v>53</v>
      </c>
      <c r="K778" s="3" t="s">
        <v>53</v>
      </c>
      <c r="L778" s="3" t="s">
        <v>131</v>
      </c>
      <c r="M778" s="3" t="s">
        <v>53</v>
      </c>
      <c r="N778" s="3" t="s">
        <v>133</v>
      </c>
      <c r="O778" s="3" t="s">
        <v>53</v>
      </c>
      <c r="P778" s="3" t="s">
        <v>53</v>
      </c>
      <c r="Q778" s="3" t="s">
        <v>53</v>
      </c>
      <c r="R778" s="3" t="s">
        <v>53</v>
      </c>
    </row>
    <row r="779" spans="1:18" x14ac:dyDescent="0.25">
      <c r="A779" s="3">
        <v>786</v>
      </c>
      <c r="B779" s="5">
        <v>797</v>
      </c>
      <c r="C779" s="3" t="s">
        <v>53</v>
      </c>
      <c r="D779" s="3" t="s">
        <v>131</v>
      </c>
      <c r="E779" s="3" t="s">
        <v>53</v>
      </c>
      <c r="F779" s="3" t="s">
        <v>63</v>
      </c>
      <c r="G779" s="3" t="s">
        <v>53</v>
      </c>
      <c r="H779" s="12">
        <v>42272</v>
      </c>
      <c r="I779" s="3" t="s">
        <v>53</v>
      </c>
      <c r="J779" s="3" t="s">
        <v>53</v>
      </c>
      <c r="K779" s="3" t="s">
        <v>53</v>
      </c>
      <c r="L779" s="3" t="s">
        <v>131</v>
      </c>
      <c r="M779" s="3" t="s">
        <v>53</v>
      </c>
      <c r="N779" s="3" t="s">
        <v>133</v>
      </c>
      <c r="O779" s="3" t="s">
        <v>53</v>
      </c>
      <c r="P779" s="3" t="s">
        <v>53</v>
      </c>
      <c r="Q779" s="3" t="s">
        <v>53</v>
      </c>
      <c r="R779" s="3" t="s">
        <v>53</v>
      </c>
    </row>
    <row r="780" spans="1:18" x14ac:dyDescent="0.25">
      <c r="A780" s="3">
        <v>787</v>
      </c>
      <c r="B780" s="5">
        <v>798</v>
      </c>
      <c r="C780" s="3" t="s">
        <v>53</v>
      </c>
      <c r="D780" s="3" t="s">
        <v>131</v>
      </c>
      <c r="E780" s="3" t="s">
        <v>53</v>
      </c>
      <c r="F780" s="3" t="s">
        <v>63</v>
      </c>
      <c r="G780" s="3" t="s">
        <v>53</v>
      </c>
      <c r="H780" s="12">
        <v>42272</v>
      </c>
      <c r="I780" s="3" t="s">
        <v>53</v>
      </c>
      <c r="J780" s="3" t="s">
        <v>53</v>
      </c>
      <c r="K780" s="3" t="s">
        <v>53</v>
      </c>
      <c r="L780" s="3" t="s">
        <v>131</v>
      </c>
      <c r="M780" s="3" t="s">
        <v>53</v>
      </c>
      <c r="N780" s="3" t="s">
        <v>133</v>
      </c>
      <c r="O780" s="3" t="s">
        <v>53</v>
      </c>
      <c r="P780" s="3" t="s">
        <v>53</v>
      </c>
      <c r="Q780" s="3" t="s">
        <v>53</v>
      </c>
      <c r="R780" s="3" t="s">
        <v>53</v>
      </c>
    </row>
    <row r="781" spans="1:18" x14ac:dyDescent="0.25">
      <c r="A781" s="3">
        <v>788</v>
      </c>
      <c r="B781" s="5">
        <v>799</v>
      </c>
      <c r="C781" s="3" t="s">
        <v>53</v>
      </c>
      <c r="D781" s="3" t="s">
        <v>61</v>
      </c>
      <c r="E781" s="3" t="s">
        <v>2512</v>
      </c>
      <c r="F781" s="3" t="s">
        <v>63</v>
      </c>
      <c r="G781" s="3" t="s">
        <v>64</v>
      </c>
      <c r="H781" s="12">
        <v>42272</v>
      </c>
      <c r="I781" s="3" t="s">
        <v>53</v>
      </c>
      <c r="J781" s="3" t="s">
        <v>53</v>
      </c>
      <c r="K781" s="3" t="s">
        <v>53</v>
      </c>
      <c r="L781" s="3" t="s">
        <v>61</v>
      </c>
      <c r="M781" s="3" t="s">
        <v>53</v>
      </c>
      <c r="N781" s="3" t="s">
        <v>372</v>
      </c>
      <c r="O781" s="3" t="s">
        <v>53</v>
      </c>
      <c r="P781" s="3" t="s">
        <v>53</v>
      </c>
      <c r="Q781" s="3" t="s">
        <v>53</v>
      </c>
      <c r="R781" s="3" t="s">
        <v>53</v>
      </c>
    </row>
    <row r="782" spans="1:18" x14ac:dyDescent="0.25">
      <c r="A782" s="3">
        <v>789</v>
      </c>
      <c r="B782" s="5">
        <v>800</v>
      </c>
      <c r="C782" s="3" t="s">
        <v>53</v>
      </c>
      <c r="D782" s="3" t="s">
        <v>485</v>
      </c>
      <c r="E782" s="3" t="s">
        <v>53</v>
      </c>
      <c r="F782" s="3" t="s">
        <v>63</v>
      </c>
      <c r="G782" s="3" t="s">
        <v>53</v>
      </c>
      <c r="H782" s="12">
        <v>42272</v>
      </c>
      <c r="I782" s="3" t="s">
        <v>53</v>
      </c>
      <c r="J782" s="3" t="s">
        <v>53</v>
      </c>
      <c r="K782" s="3" t="s">
        <v>53</v>
      </c>
      <c r="L782" s="3" t="s">
        <v>485</v>
      </c>
      <c r="M782" s="3" t="s">
        <v>53</v>
      </c>
      <c r="N782" s="3" t="s">
        <v>1810</v>
      </c>
      <c r="O782" s="3" t="s">
        <v>53</v>
      </c>
      <c r="P782" s="3" t="s">
        <v>53</v>
      </c>
      <c r="Q782" s="3" t="s">
        <v>53</v>
      </c>
      <c r="R782" s="3" t="s">
        <v>53</v>
      </c>
    </row>
    <row r="783" spans="1:18" x14ac:dyDescent="0.25">
      <c r="A783" s="3">
        <v>790</v>
      </c>
      <c r="B783" s="5">
        <v>801</v>
      </c>
      <c r="C783" s="3" t="s">
        <v>53</v>
      </c>
      <c r="D783" s="3" t="s">
        <v>61</v>
      </c>
      <c r="E783" s="3" t="s">
        <v>4349</v>
      </c>
      <c r="F783" s="3" t="s">
        <v>63</v>
      </c>
      <c r="G783" s="3" t="s">
        <v>64</v>
      </c>
      <c r="H783" s="12">
        <v>42272</v>
      </c>
      <c r="I783" s="3" t="s">
        <v>53</v>
      </c>
      <c r="J783" s="3" t="s">
        <v>53</v>
      </c>
      <c r="K783" s="3" t="s">
        <v>53</v>
      </c>
      <c r="L783" s="3" t="s">
        <v>61</v>
      </c>
      <c r="M783" s="3" t="s">
        <v>53</v>
      </c>
      <c r="N783" s="3" t="s">
        <v>333</v>
      </c>
      <c r="O783" s="3" t="s">
        <v>53</v>
      </c>
      <c r="P783" s="3" t="s">
        <v>53</v>
      </c>
      <c r="Q783" s="3" t="s">
        <v>53</v>
      </c>
      <c r="R783" s="3" t="s">
        <v>53</v>
      </c>
    </row>
    <row r="784" spans="1:18" x14ac:dyDescent="0.25">
      <c r="A784" s="3">
        <v>791</v>
      </c>
      <c r="B784" s="5">
        <v>802</v>
      </c>
      <c r="C784" s="3" t="s">
        <v>53</v>
      </c>
      <c r="D784" s="3" t="s">
        <v>485</v>
      </c>
      <c r="E784" s="3" t="s">
        <v>53</v>
      </c>
      <c r="F784" s="3" t="s">
        <v>63</v>
      </c>
      <c r="G784" s="3" t="s">
        <v>53</v>
      </c>
      <c r="H784" s="12">
        <v>42272</v>
      </c>
      <c r="I784" s="3" t="s">
        <v>53</v>
      </c>
      <c r="J784" s="3" t="s">
        <v>53</v>
      </c>
      <c r="K784" s="3" t="s">
        <v>53</v>
      </c>
      <c r="L784" s="3" t="s">
        <v>485</v>
      </c>
      <c r="M784" s="3" t="s">
        <v>53</v>
      </c>
      <c r="N784" s="3" t="s">
        <v>2452</v>
      </c>
      <c r="O784" s="3" t="s">
        <v>53</v>
      </c>
      <c r="P784" s="3" t="s">
        <v>53</v>
      </c>
      <c r="Q784" s="3" t="s">
        <v>53</v>
      </c>
      <c r="R784" s="3" t="s">
        <v>53</v>
      </c>
    </row>
    <row r="785" spans="1:18" x14ac:dyDescent="0.25">
      <c r="A785" s="3">
        <v>792</v>
      </c>
      <c r="B785" s="5">
        <v>803</v>
      </c>
      <c r="C785" s="3" t="s">
        <v>53</v>
      </c>
      <c r="D785" s="3" t="s">
        <v>321</v>
      </c>
      <c r="E785" s="3" t="s">
        <v>4377</v>
      </c>
      <c r="F785" s="3" t="s">
        <v>63</v>
      </c>
      <c r="G785" s="3" t="s">
        <v>728</v>
      </c>
      <c r="H785" s="12">
        <v>42272</v>
      </c>
      <c r="I785" s="3" t="s">
        <v>53</v>
      </c>
      <c r="J785" s="3" t="s">
        <v>53</v>
      </c>
      <c r="K785" s="3" t="s">
        <v>53</v>
      </c>
      <c r="L785" s="3" t="s">
        <v>53</v>
      </c>
      <c r="M785" s="3" t="s">
        <v>53</v>
      </c>
      <c r="N785" s="3" t="s">
        <v>53</v>
      </c>
      <c r="O785" s="3" t="s">
        <v>53</v>
      </c>
      <c r="P785" s="3" t="s">
        <v>53</v>
      </c>
      <c r="Q785" s="3" t="s">
        <v>53</v>
      </c>
      <c r="R785" s="3" t="s">
        <v>53</v>
      </c>
    </row>
    <row r="786" spans="1:18" x14ac:dyDescent="0.25">
      <c r="A786" s="3">
        <v>793</v>
      </c>
      <c r="B786" s="5">
        <v>804</v>
      </c>
      <c r="C786" s="3" t="s">
        <v>4386</v>
      </c>
      <c r="D786" s="3" t="s">
        <v>76</v>
      </c>
      <c r="E786" s="3" t="s">
        <v>53</v>
      </c>
      <c r="F786" s="3" t="s">
        <v>63</v>
      </c>
      <c r="G786" s="3" t="s">
        <v>53</v>
      </c>
      <c r="H786" s="12">
        <v>42272</v>
      </c>
      <c r="I786" s="3" t="s">
        <v>53</v>
      </c>
      <c r="J786" s="3" t="s">
        <v>53</v>
      </c>
      <c r="K786" s="3" t="s">
        <v>53</v>
      </c>
      <c r="L786" s="3" t="s">
        <v>53</v>
      </c>
      <c r="M786" s="3" t="s">
        <v>53</v>
      </c>
      <c r="N786" s="3" t="s">
        <v>53</v>
      </c>
      <c r="O786" s="3" t="s">
        <v>53</v>
      </c>
      <c r="P786" s="3" t="s">
        <v>53</v>
      </c>
      <c r="Q786" s="3" t="s">
        <v>53</v>
      </c>
      <c r="R786" s="3" t="s">
        <v>53</v>
      </c>
    </row>
    <row r="787" spans="1:18" x14ac:dyDescent="0.25">
      <c r="A787" s="3">
        <v>794</v>
      </c>
      <c r="B787" s="5">
        <v>805</v>
      </c>
      <c r="C787" s="3" t="s">
        <v>53</v>
      </c>
      <c r="D787" s="3" t="s">
        <v>61</v>
      </c>
      <c r="E787" s="3" t="s">
        <v>4382</v>
      </c>
      <c r="F787" s="3" t="s">
        <v>63</v>
      </c>
      <c r="G787" s="3" t="s">
        <v>64</v>
      </c>
      <c r="H787" s="12">
        <v>42272</v>
      </c>
      <c r="I787" s="3" t="s">
        <v>53</v>
      </c>
      <c r="J787" s="3" t="s">
        <v>53</v>
      </c>
      <c r="K787" s="3" t="s">
        <v>53</v>
      </c>
      <c r="L787" s="3" t="s">
        <v>61</v>
      </c>
      <c r="M787" s="3" t="s">
        <v>53</v>
      </c>
      <c r="N787" s="3" t="s">
        <v>67</v>
      </c>
      <c r="O787" s="3" t="s">
        <v>53</v>
      </c>
      <c r="P787" s="3" t="s">
        <v>53</v>
      </c>
      <c r="Q787" s="3" t="s">
        <v>53</v>
      </c>
      <c r="R787" s="3" t="s">
        <v>53</v>
      </c>
    </row>
    <row r="788" spans="1:18" x14ac:dyDescent="0.25">
      <c r="A788" s="3">
        <v>795</v>
      </c>
      <c r="B788" s="5">
        <v>806</v>
      </c>
      <c r="C788" s="3" t="s">
        <v>53</v>
      </c>
      <c r="D788" s="3" t="s">
        <v>61</v>
      </c>
      <c r="E788" s="3" t="s">
        <v>53</v>
      </c>
      <c r="F788" s="3" t="s">
        <v>63</v>
      </c>
      <c r="G788" s="3" t="s">
        <v>53</v>
      </c>
      <c r="H788" s="12">
        <v>42272</v>
      </c>
      <c r="I788" s="3" t="s">
        <v>53</v>
      </c>
      <c r="J788" s="3" t="s">
        <v>53</v>
      </c>
      <c r="K788" s="3" t="s">
        <v>53</v>
      </c>
      <c r="L788" s="3" t="s">
        <v>61</v>
      </c>
      <c r="M788" s="3" t="s">
        <v>53</v>
      </c>
      <c r="N788" s="3" t="s">
        <v>333</v>
      </c>
      <c r="O788" s="3" t="s">
        <v>53</v>
      </c>
      <c r="P788" s="3" t="s">
        <v>53</v>
      </c>
      <c r="Q788" s="3" t="s">
        <v>53</v>
      </c>
      <c r="R788" s="3" t="s">
        <v>53</v>
      </c>
    </row>
    <row r="789" spans="1:18" x14ac:dyDescent="0.25">
      <c r="A789" s="3">
        <v>796</v>
      </c>
      <c r="B789" s="5">
        <v>807</v>
      </c>
      <c r="C789" s="3" t="s">
        <v>53</v>
      </c>
      <c r="D789" s="3" t="s">
        <v>61</v>
      </c>
      <c r="E789" s="3" t="s">
        <v>4355</v>
      </c>
      <c r="F789" s="3" t="s">
        <v>63</v>
      </c>
      <c r="G789" s="3" t="s">
        <v>64</v>
      </c>
      <c r="H789" s="12">
        <v>42272</v>
      </c>
      <c r="I789" s="3" t="s">
        <v>53</v>
      </c>
      <c r="J789" s="3" t="s">
        <v>53</v>
      </c>
      <c r="K789" s="3" t="s">
        <v>53</v>
      </c>
      <c r="L789" s="3" t="s">
        <v>61</v>
      </c>
      <c r="M789" s="3" t="s">
        <v>53</v>
      </c>
      <c r="N789" s="3" t="s">
        <v>160</v>
      </c>
      <c r="O789" s="3" t="s">
        <v>53</v>
      </c>
      <c r="P789" s="3" t="s">
        <v>53</v>
      </c>
      <c r="Q789" s="3" t="s">
        <v>53</v>
      </c>
      <c r="R789" s="3" t="s">
        <v>53</v>
      </c>
    </row>
    <row r="790" spans="1:18" x14ac:dyDescent="0.25">
      <c r="A790" s="3">
        <v>797</v>
      </c>
      <c r="B790" s="5">
        <v>808</v>
      </c>
      <c r="C790" s="3" t="s">
        <v>4404</v>
      </c>
      <c r="D790" s="3" t="s">
        <v>131</v>
      </c>
      <c r="E790" s="3" t="s">
        <v>53</v>
      </c>
      <c r="F790" s="3" t="s">
        <v>63</v>
      </c>
      <c r="G790" s="3" t="s">
        <v>53</v>
      </c>
      <c r="H790" s="12">
        <v>42272</v>
      </c>
      <c r="I790" s="3" t="s">
        <v>53</v>
      </c>
      <c r="J790" s="3" t="s">
        <v>53</v>
      </c>
      <c r="K790" s="3" t="s">
        <v>53</v>
      </c>
      <c r="L790" s="3" t="s">
        <v>131</v>
      </c>
      <c r="M790" s="3" t="s">
        <v>53</v>
      </c>
      <c r="N790" s="3" t="s">
        <v>133</v>
      </c>
      <c r="O790" s="3" t="s">
        <v>53</v>
      </c>
      <c r="P790" s="3" t="s">
        <v>53</v>
      </c>
      <c r="Q790" s="3" t="s">
        <v>53</v>
      </c>
      <c r="R790" s="3" t="s">
        <v>53</v>
      </c>
    </row>
    <row r="791" spans="1:18" x14ac:dyDescent="0.25">
      <c r="A791" s="3">
        <v>799</v>
      </c>
      <c r="B791" s="5">
        <v>809</v>
      </c>
      <c r="C791" s="3" t="s">
        <v>53</v>
      </c>
      <c r="D791" s="3" t="s">
        <v>61</v>
      </c>
      <c r="E791" s="3" t="s">
        <v>53</v>
      </c>
      <c r="F791" s="3" t="s">
        <v>63</v>
      </c>
      <c r="G791" s="3" t="s">
        <v>53</v>
      </c>
      <c r="H791" s="12">
        <v>42272</v>
      </c>
      <c r="I791" s="3" t="s">
        <v>53</v>
      </c>
      <c r="J791" s="3" t="s">
        <v>53</v>
      </c>
      <c r="K791" s="3" t="s">
        <v>53</v>
      </c>
      <c r="L791" s="3" t="s">
        <v>53</v>
      </c>
      <c r="M791" s="3" t="s">
        <v>53</v>
      </c>
      <c r="N791" s="3" t="s">
        <v>53</v>
      </c>
      <c r="O791" s="3" t="s">
        <v>53</v>
      </c>
      <c r="P791" s="3" t="s">
        <v>53</v>
      </c>
      <c r="Q791" s="3" t="s">
        <v>53</v>
      </c>
      <c r="R791" s="3" t="s">
        <v>53</v>
      </c>
    </row>
    <row r="792" spans="1:18" x14ac:dyDescent="0.25">
      <c r="A792" s="3">
        <v>800</v>
      </c>
      <c r="B792" s="5">
        <v>810</v>
      </c>
      <c r="C792" s="3" t="s">
        <v>53</v>
      </c>
      <c r="D792" s="3" t="s">
        <v>111</v>
      </c>
      <c r="E792" s="3" t="s">
        <v>53</v>
      </c>
      <c r="F792" s="3" t="s">
        <v>63</v>
      </c>
      <c r="G792" s="3" t="s">
        <v>53</v>
      </c>
      <c r="H792" s="12">
        <v>42272</v>
      </c>
      <c r="I792" s="3" t="s">
        <v>53</v>
      </c>
      <c r="J792" s="3" t="s">
        <v>53</v>
      </c>
      <c r="K792" s="3" t="s">
        <v>53</v>
      </c>
      <c r="L792" s="3" t="s">
        <v>111</v>
      </c>
      <c r="M792" s="3" t="s">
        <v>53</v>
      </c>
      <c r="N792" s="3" t="s">
        <v>179</v>
      </c>
      <c r="O792" s="3" t="s">
        <v>53</v>
      </c>
      <c r="P792" s="3" t="s">
        <v>53</v>
      </c>
      <c r="Q792" s="3" t="s">
        <v>53</v>
      </c>
      <c r="R792" s="3" t="s">
        <v>53</v>
      </c>
    </row>
    <row r="793" spans="1:18" x14ac:dyDescent="0.25">
      <c r="A793" s="3">
        <v>801</v>
      </c>
      <c r="B793" s="5">
        <v>811</v>
      </c>
      <c r="C793" s="3" t="s">
        <v>53</v>
      </c>
      <c r="D793" s="3" t="s">
        <v>76</v>
      </c>
      <c r="E793" s="3" t="s">
        <v>53</v>
      </c>
      <c r="F793" s="3" t="s">
        <v>63</v>
      </c>
      <c r="G793" s="3" t="s">
        <v>53</v>
      </c>
      <c r="H793" s="12">
        <v>42272</v>
      </c>
      <c r="I793" s="3" t="s">
        <v>53</v>
      </c>
      <c r="J793" s="3" t="s">
        <v>53</v>
      </c>
      <c r="K793" s="3" t="s">
        <v>53</v>
      </c>
      <c r="L793" s="3" t="s">
        <v>76</v>
      </c>
      <c r="M793" s="3" t="s">
        <v>53</v>
      </c>
      <c r="N793" s="3" t="s">
        <v>323</v>
      </c>
      <c r="O793" s="3" t="s">
        <v>53</v>
      </c>
      <c r="P793" s="3" t="s">
        <v>53</v>
      </c>
      <c r="Q793" s="3" t="s">
        <v>53</v>
      </c>
      <c r="R793" s="3" t="s">
        <v>53</v>
      </c>
    </row>
    <row r="794" spans="1:18" x14ac:dyDescent="0.25">
      <c r="A794" s="3">
        <v>802</v>
      </c>
      <c r="B794" s="5">
        <v>812</v>
      </c>
      <c r="C794" s="3" t="s">
        <v>53</v>
      </c>
      <c r="D794" s="3" t="s">
        <v>131</v>
      </c>
      <c r="E794" s="3" t="s">
        <v>53</v>
      </c>
      <c r="F794" s="3" t="s">
        <v>63</v>
      </c>
      <c r="G794" s="3" t="s">
        <v>53</v>
      </c>
      <c r="H794" s="12">
        <v>42272</v>
      </c>
      <c r="I794" s="3" t="s">
        <v>53</v>
      </c>
      <c r="J794" s="3" t="s">
        <v>53</v>
      </c>
      <c r="K794" s="3" t="s">
        <v>53</v>
      </c>
      <c r="L794" s="3" t="s">
        <v>131</v>
      </c>
      <c r="M794" s="3" t="s">
        <v>53</v>
      </c>
      <c r="N794" s="3" t="s">
        <v>2283</v>
      </c>
      <c r="O794" s="3" t="s">
        <v>53</v>
      </c>
      <c r="P794" s="3" t="s">
        <v>53</v>
      </c>
      <c r="Q794" s="3" t="s">
        <v>53</v>
      </c>
      <c r="R794" s="3" t="s">
        <v>53</v>
      </c>
    </row>
    <row r="795" spans="1:18" x14ac:dyDescent="0.25">
      <c r="A795" s="3">
        <v>803</v>
      </c>
      <c r="B795" s="5">
        <v>813</v>
      </c>
      <c r="C795" s="3" t="s">
        <v>53</v>
      </c>
      <c r="D795" s="3" t="s">
        <v>485</v>
      </c>
      <c r="E795" s="3" t="s">
        <v>53</v>
      </c>
      <c r="F795" s="3" t="s">
        <v>63</v>
      </c>
      <c r="G795" s="3" t="s">
        <v>53</v>
      </c>
      <c r="H795" s="12">
        <v>42272</v>
      </c>
      <c r="I795" s="3" t="s">
        <v>53</v>
      </c>
      <c r="J795" s="3" t="s">
        <v>53</v>
      </c>
      <c r="K795" s="3" t="s">
        <v>53</v>
      </c>
      <c r="L795" s="3" t="s">
        <v>53</v>
      </c>
      <c r="M795" s="3" t="s">
        <v>53</v>
      </c>
      <c r="N795" s="3" t="s">
        <v>53</v>
      </c>
      <c r="O795" s="3" t="s">
        <v>53</v>
      </c>
      <c r="P795" s="3" t="s">
        <v>53</v>
      </c>
      <c r="Q795" s="3" t="s">
        <v>53</v>
      </c>
      <c r="R795" s="3" t="s">
        <v>53</v>
      </c>
    </row>
    <row r="796" spans="1:18" x14ac:dyDescent="0.25">
      <c r="A796" s="3">
        <v>804</v>
      </c>
      <c r="B796" s="5">
        <v>814</v>
      </c>
      <c r="C796" s="3" t="s">
        <v>53</v>
      </c>
      <c r="D796" s="3" t="s">
        <v>61</v>
      </c>
      <c r="E796" s="3" t="s">
        <v>4360</v>
      </c>
      <c r="F796" s="3" t="s">
        <v>63</v>
      </c>
      <c r="G796" s="3" t="s">
        <v>64</v>
      </c>
      <c r="H796" s="12">
        <v>42272</v>
      </c>
      <c r="I796" s="3" t="s">
        <v>53</v>
      </c>
      <c r="J796" s="3" t="s">
        <v>53</v>
      </c>
      <c r="K796" s="3" t="s">
        <v>53</v>
      </c>
      <c r="L796" s="3" t="s">
        <v>61</v>
      </c>
      <c r="M796" s="3" t="s">
        <v>53</v>
      </c>
      <c r="N796" s="3" t="s">
        <v>160</v>
      </c>
      <c r="O796" s="3" t="s">
        <v>53</v>
      </c>
      <c r="P796" s="3" t="s">
        <v>53</v>
      </c>
      <c r="Q796" s="3" t="s">
        <v>53</v>
      </c>
      <c r="R796" s="3" t="s">
        <v>53</v>
      </c>
    </row>
    <row r="797" spans="1:18" x14ac:dyDescent="0.25">
      <c r="A797" s="3">
        <v>805</v>
      </c>
      <c r="B797" s="5">
        <v>815</v>
      </c>
      <c r="C797" s="3" t="s">
        <v>53</v>
      </c>
      <c r="D797" s="3" t="s">
        <v>131</v>
      </c>
      <c r="E797" s="3" t="s">
        <v>53</v>
      </c>
      <c r="F797" s="3" t="s">
        <v>63</v>
      </c>
      <c r="G797" s="3" t="s">
        <v>53</v>
      </c>
      <c r="H797" s="12">
        <v>42272</v>
      </c>
      <c r="I797" s="3" t="s">
        <v>53</v>
      </c>
      <c r="J797" s="3" t="s">
        <v>53</v>
      </c>
      <c r="K797" s="3" t="s">
        <v>53</v>
      </c>
      <c r="L797" s="3" t="s">
        <v>131</v>
      </c>
      <c r="M797" s="3" t="s">
        <v>53</v>
      </c>
      <c r="N797" s="3" t="s">
        <v>557</v>
      </c>
      <c r="O797" s="3" t="s">
        <v>53</v>
      </c>
      <c r="P797" s="3" t="s">
        <v>53</v>
      </c>
      <c r="Q797" s="3" t="s">
        <v>53</v>
      </c>
      <c r="R797" s="3" t="s">
        <v>53</v>
      </c>
    </row>
    <row r="798" spans="1:18" x14ac:dyDescent="0.25">
      <c r="A798" s="3">
        <v>806</v>
      </c>
      <c r="B798" s="5">
        <v>816</v>
      </c>
      <c r="C798" s="3" t="s">
        <v>53</v>
      </c>
      <c r="D798" s="3" t="s">
        <v>61</v>
      </c>
      <c r="E798" s="3" t="s">
        <v>3367</v>
      </c>
      <c r="F798" s="3" t="s">
        <v>63</v>
      </c>
      <c r="G798" s="3" t="s">
        <v>64</v>
      </c>
      <c r="H798" s="12">
        <v>42272</v>
      </c>
      <c r="I798" s="3" t="s">
        <v>53</v>
      </c>
      <c r="J798" s="3" t="s">
        <v>53</v>
      </c>
      <c r="K798" s="3" t="s">
        <v>53</v>
      </c>
      <c r="L798" s="3" t="s">
        <v>61</v>
      </c>
      <c r="M798" s="3" t="s">
        <v>53</v>
      </c>
      <c r="N798" s="3" t="s">
        <v>67</v>
      </c>
      <c r="O798" s="3" t="s">
        <v>53</v>
      </c>
      <c r="P798" s="3" t="s">
        <v>53</v>
      </c>
      <c r="Q798" s="3" t="s">
        <v>53</v>
      </c>
      <c r="R798" s="3" t="s">
        <v>53</v>
      </c>
    </row>
    <row r="799" spans="1:18" x14ac:dyDescent="0.25">
      <c r="A799" s="3">
        <v>807</v>
      </c>
      <c r="B799" s="5">
        <v>817</v>
      </c>
      <c r="C799" s="3" t="s">
        <v>53</v>
      </c>
      <c r="D799" s="3" t="s">
        <v>111</v>
      </c>
      <c r="E799" s="3" t="s">
        <v>4435</v>
      </c>
      <c r="F799" s="3" t="s">
        <v>63</v>
      </c>
      <c r="G799" s="3" t="s">
        <v>64</v>
      </c>
      <c r="H799" s="12">
        <v>42272</v>
      </c>
      <c r="I799" s="3" t="s">
        <v>53</v>
      </c>
      <c r="J799" s="3" t="s">
        <v>53</v>
      </c>
      <c r="K799" s="3" t="s">
        <v>53</v>
      </c>
      <c r="L799" s="3" t="s">
        <v>111</v>
      </c>
      <c r="M799" s="3" t="s">
        <v>53</v>
      </c>
      <c r="N799" s="3" t="s">
        <v>494</v>
      </c>
      <c r="O799" s="3" t="s">
        <v>53</v>
      </c>
      <c r="P799" s="3" t="s">
        <v>53</v>
      </c>
      <c r="Q799" s="3" t="s">
        <v>53</v>
      </c>
      <c r="R799" s="3" t="s">
        <v>53</v>
      </c>
    </row>
    <row r="800" spans="1:18" x14ac:dyDescent="0.25">
      <c r="A800" s="3">
        <v>808</v>
      </c>
      <c r="B800" s="5">
        <v>818</v>
      </c>
      <c r="C800" s="3" t="s">
        <v>4440</v>
      </c>
      <c r="D800" s="3" t="s">
        <v>485</v>
      </c>
      <c r="E800" s="3" t="s">
        <v>53</v>
      </c>
      <c r="F800" s="3" t="s">
        <v>63</v>
      </c>
      <c r="G800" s="3" t="s">
        <v>53</v>
      </c>
      <c r="H800" s="12">
        <v>42272</v>
      </c>
      <c r="I800" s="3" t="s">
        <v>53</v>
      </c>
      <c r="J800" s="3" t="s">
        <v>53</v>
      </c>
      <c r="K800" s="3" t="s">
        <v>53</v>
      </c>
      <c r="L800" s="3" t="s">
        <v>485</v>
      </c>
      <c r="M800" s="3" t="s">
        <v>53</v>
      </c>
      <c r="N800" s="3" t="s">
        <v>2566</v>
      </c>
      <c r="O800" s="3" t="s">
        <v>53</v>
      </c>
      <c r="P800" s="3" t="s">
        <v>53</v>
      </c>
      <c r="Q800" s="3" t="s">
        <v>53</v>
      </c>
      <c r="R800" s="3" t="s">
        <v>53</v>
      </c>
    </row>
    <row r="801" spans="1:18" x14ac:dyDescent="0.25">
      <c r="A801" s="3">
        <v>809</v>
      </c>
      <c r="B801" s="5">
        <v>819</v>
      </c>
      <c r="C801" s="3" t="s">
        <v>53</v>
      </c>
      <c r="D801" s="3" t="s">
        <v>61</v>
      </c>
      <c r="E801" s="3" t="s">
        <v>53</v>
      </c>
      <c r="F801" s="3" t="s">
        <v>63</v>
      </c>
      <c r="G801" s="3" t="s">
        <v>53</v>
      </c>
      <c r="H801" s="12">
        <v>42272</v>
      </c>
      <c r="I801" s="3" t="s">
        <v>53</v>
      </c>
      <c r="J801" s="3" t="s">
        <v>53</v>
      </c>
      <c r="K801" s="3" t="s">
        <v>53</v>
      </c>
      <c r="L801" s="3" t="s">
        <v>53</v>
      </c>
      <c r="M801" s="3" t="s">
        <v>53</v>
      </c>
      <c r="N801" s="3" t="s">
        <v>53</v>
      </c>
      <c r="O801" s="3" t="s">
        <v>53</v>
      </c>
      <c r="P801" s="3" t="s">
        <v>53</v>
      </c>
      <c r="Q801" s="3" t="s">
        <v>53</v>
      </c>
      <c r="R801" s="3" t="s">
        <v>53</v>
      </c>
    </row>
    <row r="802" spans="1:18" x14ac:dyDescent="0.25">
      <c r="A802" s="3">
        <v>810</v>
      </c>
      <c r="B802" s="5">
        <v>820</v>
      </c>
      <c r="C802" s="3" t="s">
        <v>53</v>
      </c>
      <c r="D802" s="3" t="s">
        <v>111</v>
      </c>
      <c r="E802" s="3" t="s">
        <v>53</v>
      </c>
      <c r="F802" s="3" t="s">
        <v>63</v>
      </c>
      <c r="G802" s="3" t="s">
        <v>53</v>
      </c>
      <c r="H802" s="12">
        <v>42272</v>
      </c>
      <c r="I802" s="3" t="s">
        <v>53</v>
      </c>
      <c r="J802" s="3" t="s">
        <v>53</v>
      </c>
      <c r="K802" s="3" t="s">
        <v>53</v>
      </c>
      <c r="L802" s="3" t="s">
        <v>111</v>
      </c>
      <c r="M802" s="3" t="s">
        <v>53</v>
      </c>
      <c r="N802" s="3" t="s">
        <v>179</v>
      </c>
      <c r="O802" s="3" t="s">
        <v>53</v>
      </c>
      <c r="P802" s="3" t="s">
        <v>53</v>
      </c>
      <c r="Q802" s="3" t="s">
        <v>53</v>
      </c>
      <c r="R802" s="3" t="s">
        <v>53</v>
      </c>
    </row>
    <row r="803" spans="1:18" x14ac:dyDescent="0.25">
      <c r="A803" s="3">
        <v>811</v>
      </c>
      <c r="B803" s="5">
        <v>821</v>
      </c>
      <c r="C803" s="3" t="s">
        <v>53</v>
      </c>
      <c r="D803" s="3" t="s">
        <v>131</v>
      </c>
      <c r="E803" s="3" t="s">
        <v>53</v>
      </c>
      <c r="F803" s="3" t="s">
        <v>63</v>
      </c>
      <c r="G803" s="3" t="s">
        <v>53</v>
      </c>
      <c r="H803" s="12">
        <v>42272</v>
      </c>
      <c r="I803" s="3" t="s">
        <v>53</v>
      </c>
      <c r="J803" s="3" t="s">
        <v>53</v>
      </c>
      <c r="K803" s="3" t="s">
        <v>53</v>
      </c>
      <c r="L803" s="3" t="s">
        <v>131</v>
      </c>
      <c r="M803" s="3" t="s">
        <v>53</v>
      </c>
      <c r="N803" s="3" t="s">
        <v>133</v>
      </c>
      <c r="O803" s="3" t="s">
        <v>53</v>
      </c>
      <c r="P803" s="3" t="s">
        <v>53</v>
      </c>
      <c r="Q803" s="3" t="s">
        <v>53</v>
      </c>
      <c r="R803" s="3" t="s">
        <v>53</v>
      </c>
    </row>
    <row r="804" spans="1:18" x14ac:dyDescent="0.25">
      <c r="A804" s="3">
        <v>812</v>
      </c>
      <c r="B804" s="5">
        <v>822</v>
      </c>
      <c r="C804" s="3" t="s">
        <v>53</v>
      </c>
      <c r="D804" s="3" t="s">
        <v>1814</v>
      </c>
      <c r="E804" s="3" t="s">
        <v>53</v>
      </c>
      <c r="F804" s="3" t="s">
        <v>63</v>
      </c>
      <c r="G804" s="3" t="s">
        <v>53</v>
      </c>
      <c r="H804" s="12">
        <v>42272</v>
      </c>
      <c r="I804" s="3" t="s">
        <v>53</v>
      </c>
      <c r="J804" s="3" t="s">
        <v>53</v>
      </c>
      <c r="K804" s="3" t="s">
        <v>53</v>
      </c>
      <c r="L804" s="3" t="s">
        <v>1814</v>
      </c>
      <c r="M804" s="3" t="s">
        <v>53</v>
      </c>
      <c r="N804" s="3" t="s">
        <v>2918</v>
      </c>
      <c r="O804" s="3" t="s">
        <v>53</v>
      </c>
      <c r="P804" s="3" t="s">
        <v>53</v>
      </c>
      <c r="Q804" s="3" t="s">
        <v>53</v>
      </c>
      <c r="R804" s="3" t="s">
        <v>53</v>
      </c>
    </row>
    <row r="805" spans="1:18" x14ac:dyDescent="0.25">
      <c r="A805" s="3">
        <v>813</v>
      </c>
      <c r="B805" s="5">
        <v>823</v>
      </c>
      <c r="C805" s="3" t="s">
        <v>53</v>
      </c>
      <c r="D805" s="3" t="s">
        <v>485</v>
      </c>
      <c r="E805" s="3" t="s">
        <v>53</v>
      </c>
      <c r="F805" s="3" t="s">
        <v>63</v>
      </c>
      <c r="G805" s="3" t="s">
        <v>53</v>
      </c>
      <c r="H805" s="12">
        <v>42272</v>
      </c>
      <c r="I805" s="3" t="s">
        <v>53</v>
      </c>
      <c r="J805" s="3" t="s">
        <v>53</v>
      </c>
      <c r="K805" s="3" t="s">
        <v>53</v>
      </c>
      <c r="L805" s="3" t="s">
        <v>485</v>
      </c>
      <c r="M805" s="3" t="s">
        <v>53</v>
      </c>
      <c r="N805" s="3" t="s">
        <v>2452</v>
      </c>
      <c r="O805" s="3" t="s">
        <v>53</v>
      </c>
      <c r="P805" s="3" t="s">
        <v>53</v>
      </c>
      <c r="Q805" s="3" t="s">
        <v>53</v>
      </c>
      <c r="R805" s="3" t="s">
        <v>53</v>
      </c>
    </row>
    <row r="806" spans="1:18" x14ac:dyDescent="0.25">
      <c r="A806" s="3">
        <v>814</v>
      </c>
      <c r="B806" s="5">
        <v>824</v>
      </c>
      <c r="C806" s="3" t="s">
        <v>53</v>
      </c>
      <c r="D806" s="3" t="s">
        <v>131</v>
      </c>
      <c r="E806" s="3" t="s">
        <v>4473</v>
      </c>
      <c r="F806" s="3" t="s">
        <v>63</v>
      </c>
      <c r="G806" s="3" t="s">
        <v>53</v>
      </c>
      <c r="H806" s="12">
        <v>42272</v>
      </c>
      <c r="I806" s="3" t="s">
        <v>53</v>
      </c>
      <c r="J806" s="3" t="s">
        <v>53</v>
      </c>
      <c r="K806" s="3" t="s">
        <v>53</v>
      </c>
      <c r="L806" s="3" t="s">
        <v>131</v>
      </c>
      <c r="M806" s="3" t="s">
        <v>53</v>
      </c>
      <c r="N806" s="3" t="s">
        <v>133</v>
      </c>
      <c r="O806" s="3" t="s">
        <v>53</v>
      </c>
      <c r="P806" s="3" t="s">
        <v>53</v>
      </c>
      <c r="Q806" s="3" t="s">
        <v>53</v>
      </c>
      <c r="R806" s="3" t="s">
        <v>53</v>
      </c>
    </row>
    <row r="807" spans="1:18" x14ac:dyDescent="0.25">
      <c r="A807" s="3">
        <v>815</v>
      </c>
      <c r="B807" s="5">
        <v>825</v>
      </c>
      <c r="C807" s="3" t="s">
        <v>53</v>
      </c>
      <c r="D807" s="3" t="s">
        <v>61</v>
      </c>
      <c r="E807" s="3" t="s">
        <v>4462</v>
      </c>
      <c r="F807" s="3" t="s">
        <v>63</v>
      </c>
      <c r="G807" s="3" t="s">
        <v>64</v>
      </c>
      <c r="H807" s="12">
        <v>42272</v>
      </c>
      <c r="I807" s="3" t="s">
        <v>53</v>
      </c>
      <c r="J807" s="3" t="s">
        <v>53</v>
      </c>
      <c r="K807" s="3" t="s">
        <v>53</v>
      </c>
      <c r="L807" s="3" t="s">
        <v>61</v>
      </c>
      <c r="M807" s="3" t="s">
        <v>53</v>
      </c>
      <c r="N807" s="3" t="s">
        <v>67</v>
      </c>
      <c r="O807" s="3" t="s">
        <v>53</v>
      </c>
      <c r="P807" s="3" t="s">
        <v>53</v>
      </c>
      <c r="Q807" s="3" t="s">
        <v>53</v>
      </c>
      <c r="R807" s="3" t="s">
        <v>53</v>
      </c>
    </row>
    <row r="808" spans="1:18" x14ac:dyDescent="0.25">
      <c r="A808" s="3">
        <v>816</v>
      </c>
      <c r="B808" s="5">
        <v>826</v>
      </c>
      <c r="C808" s="3" t="s">
        <v>53</v>
      </c>
      <c r="D808" s="3" t="s">
        <v>111</v>
      </c>
      <c r="E808" s="3" t="s">
        <v>3600</v>
      </c>
      <c r="F808" s="3" t="s">
        <v>63</v>
      </c>
      <c r="G808" s="3" t="s">
        <v>64</v>
      </c>
      <c r="H808" s="12">
        <v>42272</v>
      </c>
      <c r="I808" s="3" t="s">
        <v>53</v>
      </c>
      <c r="J808" s="3" t="s">
        <v>53</v>
      </c>
      <c r="K808" s="3" t="s">
        <v>53</v>
      </c>
      <c r="L808" s="3" t="s">
        <v>111</v>
      </c>
      <c r="M808" s="3" t="s">
        <v>53</v>
      </c>
      <c r="N808" s="3" t="s">
        <v>354</v>
      </c>
      <c r="O808" s="3" t="s">
        <v>53</v>
      </c>
      <c r="P808" s="3" t="s">
        <v>53</v>
      </c>
      <c r="Q808" s="3" t="s">
        <v>53</v>
      </c>
      <c r="R808" s="3" t="s">
        <v>53</v>
      </c>
    </row>
    <row r="809" spans="1:18" x14ac:dyDescent="0.25">
      <c r="A809" s="3">
        <v>817</v>
      </c>
      <c r="B809" s="5">
        <v>827</v>
      </c>
      <c r="C809" s="3" t="s">
        <v>169</v>
      </c>
      <c r="D809" s="3" t="s">
        <v>61</v>
      </c>
      <c r="E809" s="3" t="s">
        <v>3332</v>
      </c>
      <c r="F809" s="3" t="s">
        <v>63</v>
      </c>
      <c r="G809" s="3" t="s">
        <v>64</v>
      </c>
      <c r="H809" s="12">
        <v>42272</v>
      </c>
      <c r="I809" s="3" t="s">
        <v>53</v>
      </c>
      <c r="J809" s="3" t="s">
        <v>53</v>
      </c>
      <c r="K809" s="3" t="s">
        <v>53</v>
      </c>
      <c r="L809" s="3" t="s">
        <v>61</v>
      </c>
      <c r="M809" s="3" t="s">
        <v>53</v>
      </c>
      <c r="N809" s="3" t="s">
        <v>1197</v>
      </c>
      <c r="O809" s="3" t="s">
        <v>53</v>
      </c>
      <c r="P809" s="3" t="s">
        <v>53</v>
      </c>
      <c r="Q809" s="3" t="s">
        <v>53</v>
      </c>
      <c r="R809" s="3" t="s">
        <v>53</v>
      </c>
    </row>
    <row r="810" spans="1:18" x14ac:dyDescent="0.25">
      <c r="A810" s="3">
        <v>818</v>
      </c>
      <c r="B810" s="5">
        <v>828</v>
      </c>
      <c r="C810" s="3" t="s">
        <v>4485</v>
      </c>
      <c r="D810" s="3" t="s">
        <v>131</v>
      </c>
      <c r="E810" s="3" t="s">
        <v>53</v>
      </c>
      <c r="F810" s="3" t="s">
        <v>63</v>
      </c>
      <c r="G810" s="3" t="s">
        <v>53</v>
      </c>
      <c r="H810" s="12">
        <v>42272</v>
      </c>
      <c r="I810" s="3" t="s">
        <v>53</v>
      </c>
      <c r="J810" s="3" t="s">
        <v>53</v>
      </c>
      <c r="K810" s="3" t="s">
        <v>53</v>
      </c>
      <c r="L810" s="3" t="s">
        <v>131</v>
      </c>
      <c r="M810" s="3" t="s">
        <v>53</v>
      </c>
      <c r="N810" s="3" t="s">
        <v>133</v>
      </c>
      <c r="O810" s="3" t="s">
        <v>53</v>
      </c>
      <c r="P810" s="3" t="s">
        <v>53</v>
      </c>
      <c r="Q810" s="3" t="s">
        <v>53</v>
      </c>
      <c r="R810" s="3" t="s">
        <v>53</v>
      </c>
    </row>
    <row r="811" spans="1:18" x14ac:dyDescent="0.25">
      <c r="A811" s="3">
        <v>823</v>
      </c>
      <c r="B811" s="5">
        <v>829</v>
      </c>
      <c r="C811" s="3" t="s">
        <v>53</v>
      </c>
      <c r="D811" s="3" t="s">
        <v>61</v>
      </c>
      <c r="E811" s="3" t="s">
        <v>4487</v>
      </c>
      <c r="F811" s="3" t="s">
        <v>63</v>
      </c>
      <c r="G811" s="3" t="s">
        <v>64</v>
      </c>
      <c r="H811" s="12">
        <v>42272</v>
      </c>
      <c r="I811" s="3" t="s">
        <v>61</v>
      </c>
      <c r="J811" s="3" t="s">
        <v>53</v>
      </c>
      <c r="K811" s="3" t="s">
        <v>167</v>
      </c>
      <c r="L811" s="3" t="s">
        <v>61</v>
      </c>
      <c r="M811" s="3" t="s">
        <v>53</v>
      </c>
      <c r="N811" s="3" t="s">
        <v>372</v>
      </c>
      <c r="O811" s="3" t="s">
        <v>53</v>
      </c>
      <c r="P811" s="3" t="s">
        <v>53</v>
      </c>
      <c r="Q811" s="3" t="s">
        <v>53</v>
      </c>
      <c r="R811" s="3" t="s">
        <v>53</v>
      </c>
    </row>
    <row r="812" spans="1:18" x14ac:dyDescent="0.25">
      <c r="A812" s="3">
        <v>820</v>
      </c>
      <c r="B812" s="5">
        <v>830</v>
      </c>
      <c r="C812" s="3" t="s">
        <v>53</v>
      </c>
      <c r="D812" s="3" t="s">
        <v>131</v>
      </c>
      <c r="E812" s="3" t="s">
        <v>53</v>
      </c>
      <c r="F812" s="3" t="s">
        <v>63</v>
      </c>
      <c r="G812" s="3" t="s">
        <v>53</v>
      </c>
      <c r="H812" s="12">
        <v>42272</v>
      </c>
      <c r="I812" s="3" t="s">
        <v>53</v>
      </c>
      <c r="J812" s="3" t="s">
        <v>53</v>
      </c>
      <c r="K812" s="3" t="s">
        <v>53</v>
      </c>
      <c r="L812" s="3" t="s">
        <v>131</v>
      </c>
      <c r="M812" s="3" t="s">
        <v>53</v>
      </c>
      <c r="N812" s="3" t="s">
        <v>133</v>
      </c>
      <c r="O812" s="3" t="s">
        <v>53</v>
      </c>
      <c r="P812" s="3" t="s">
        <v>53</v>
      </c>
      <c r="Q812" s="3" t="s">
        <v>53</v>
      </c>
      <c r="R812" s="3" t="s">
        <v>53</v>
      </c>
    </row>
    <row r="813" spans="1:18" x14ac:dyDescent="0.25">
      <c r="A813" s="3">
        <v>2028</v>
      </c>
      <c r="B813" s="5">
        <v>831</v>
      </c>
      <c r="C813" s="3" t="s">
        <v>53</v>
      </c>
      <c r="D813" s="3" t="s">
        <v>131</v>
      </c>
      <c r="E813" s="3" t="s">
        <v>3343</v>
      </c>
      <c r="F813" s="3" t="s">
        <v>2555</v>
      </c>
      <c r="G813" s="3" t="s">
        <v>64</v>
      </c>
      <c r="H813" s="12">
        <v>42272</v>
      </c>
      <c r="I813" s="3" t="s">
        <v>53</v>
      </c>
      <c r="J813" s="3" t="s">
        <v>53</v>
      </c>
      <c r="K813" s="3" t="s">
        <v>53</v>
      </c>
      <c r="L813" s="3" t="s">
        <v>131</v>
      </c>
      <c r="M813" s="3" t="s">
        <v>53</v>
      </c>
      <c r="N813" s="3" t="s">
        <v>671</v>
      </c>
      <c r="O813" s="3" t="s">
        <v>53</v>
      </c>
      <c r="P813" s="3" t="s">
        <v>53</v>
      </c>
      <c r="Q813" s="3" t="s">
        <v>53</v>
      </c>
      <c r="R813" s="3" t="s">
        <v>53</v>
      </c>
    </row>
    <row r="814" spans="1:18" x14ac:dyDescent="0.25">
      <c r="A814" s="3">
        <v>2074</v>
      </c>
      <c r="B814" s="5">
        <v>833</v>
      </c>
      <c r="C814" s="3" t="s">
        <v>53</v>
      </c>
      <c r="D814" s="3" t="s">
        <v>61</v>
      </c>
      <c r="E814" s="3" t="s">
        <v>3875</v>
      </c>
      <c r="F814" s="3" t="s">
        <v>3733</v>
      </c>
      <c r="G814" s="3" t="s">
        <v>64</v>
      </c>
      <c r="H814" s="12">
        <v>42272</v>
      </c>
      <c r="I814" s="3" t="s">
        <v>53</v>
      </c>
      <c r="J814" s="3" t="s">
        <v>53</v>
      </c>
      <c r="K814" s="3" t="s">
        <v>53</v>
      </c>
      <c r="L814" s="3" t="s">
        <v>53</v>
      </c>
      <c r="M814" s="3" t="s">
        <v>53</v>
      </c>
      <c r="N814" s="3" t="s">
        <v>53</v>
      </c>
      <c r="O814" s="3" t="s">
        <v>53</v>
      </c>
      <c r="P814" s="3" t="s">
        <v>53</v>
      </c>
      <c r="Q814" s="3" t="s">
        <v>53</v>
      </c>
      <c r="R814" s="3" t="s">
        <v>53</v>
      </c>
    </row>
    <row r="815" spans="1:18" x14ac:dyDescent="0.25">
      <c r="A815" s="3">
        <v>821</v>
      </c>
      <c r="B815" s="5">
        <v>834</v>
      </c>
      <c r="C815" s="3" t="s">
        <v>53</v>
      </c>
      <c r="D815" s="3" t="s">
        <v>485</v>
      </c>
      <c r="E815" s="3" t="s">
        <v>53</v>
      </c>
      <c r="F815" s="3" t="s">
        <v>63</v>
      </c>
      <c r="G815" s="3" t="s">
        <v>53</v>
      </c>
      <c r="H815" s="12">
        <v>42272</v>
      </c>
      <c r="I815" s="3" t="s">
        <v>53</v>
      </c>
      <c r="J815" s="3" t="s">
        <v>53</v>
      </c>
      <c r="K815" s="3" t="s">
        <v>53</v>
      </c>
      <c r="L815" s="3" t="s">
        <v>485</v>
      </c>
      <c r="M815" s="3" t="s">
        <v>53</v>
      </c>
      <c r="N815" s="3" t="s">
        <v>1810</v>
      </c>
      <c r="O815" s="3" t="s">
        <v>53</v>
      </c>
      <c r="P815" s="3" t="s">
        <v>53</v>
      </c>
      <c r="Q815" s="3" t="s">
        <v>53</v>
      </c>
      <c r="R815" s="3" t="s">
        <v>53</v>
      </c>
    </row>
    <row r="816" spans="1:18" x14ac:dyDescent="0.25">
      <c r="A816" s="3">
        <v>2045</v>
      </c>
      <c r="B816" s="5">
        <v>836</v>
      </c>
      <c r="C816" s="3" t="s">
        <v>53</v>
      </c>
      <c r="D816" s="3" t="s">
        <v>485</v>
      </c>
      <c r="E816" s="3" t="s">
        <v>4523</v>
      </c>
      <c r="F816" s="3" t="s">
        <v>2555</v>
      </c>
      <c r="G816" s="3" t="s">
        <v>728</v>
      </c>
      <c r="H816" s="12">
        <v>42272</v>
      </c>
      <c r="I816" s="3" t="s">
        <v>485</v>
      </c>
      <c r="J816" s="3" t="s">
        <v>53</v>
      </c>
      <c r="K816" s="3" t="s">
        <v>4525</v>
      </c>
      <c r="L816" s="3" t="s">
        <v>485</v>
      </c>
      <c r="M816" s="3" t="s">
        <v>53</v>
      </c>
      <c r="N816" s="3" t="s">
        <v>4526</v>
      </c>
      <c r="O816" s="3" t="s">
        <v>53</v>
      </c>
      <c r="P816" s="3" t="s">
        <v>53</v>
      </c>
      <c r="Q816" s="3" t="s">
        <v>53</v>
      </c>
      <c r="R816" s="3" t="s">
        <v>53</v>
      </c>
    </row>
    <row r="817" spans="1:18" x14ac:dyDescent="0.25">
      <c r="A817" s="3">
        <v>825</v>
      </c>
      <c r="B817" s="5">
        <v>837</v>
      </c>
      <c r="C817" s="3" t="s">
        <v>53</v>
      </c>
      <c r="D817" s="3" t="s">
        <v>61</v>
      </c>
      <c r="E817" s="3" t="s">
        <v>4527</v>
      </c>
      <c r="F817" s="3" t="s">
        <v>63</v>
      </c>
      <c r="G817" s="3" t="s">
        <v>702</v>
      </c>
      <c r="H817" s="12">
        <v>42272</v>
      </c>
      <c r="I817" s="3" t="s">
        <v>53</v>
      </c>
      <c r="J817" s="3" t="s">
        <v>53</v>
      </c>
      <c r="K817" s="3" t="s">
        <v>53</v>
      </c>
      <c r="L817" s="3" t="s">
        <v>61</v>
      </c>
      <c r="M817" s="3" t="s">
        <v>53</v>
      </c>
      <c r="N817" s="3" t="s">
        <v>533</v>
      </c>
      <c r="O817" s="3" t="s">
        <v>53</v>
      </c>
      <c r="P817" s="3" t="s">
        <v>53</v>
      </c>
      <c r="Q817" s="3" t="s">
        <v>53</v>
      </c>
      <c r="R817" s="3" t="s">
        <v>53</v>
      </c>
    </row>
    <row r="818" spans="1:18" x14ac:dyDescent="0.25">
      <c r="A818" s="3">
        <v>822</v>
      </c>
      <c r="B818" s="5">
        <v>838</v>
      </c>
      <c r="C818" s="3" t="s">
        <v>53</v>
      </c>
      <c r="D818" s="3" t="s">
        <v>61</v>
      </c>
      <c r="E818" s="3" t="s">
        <v>2612</v>
      </c>
      <c r="F818" s="3" t="s">
        <v>63</v>
      </c>
      <c r="G818" s="3" t="s">
        <v>64</v>
      </c>
      <c r="H818" s="12">
        <v>42272</v>
      </c>
      <c r="I818" s="3" t="s">
        <v>53</v>
      </c>
      <c r="J818" s="3" t="s">
        <v>53</v>
      </c>
      <c r="K818" s="3" t="s">
        <v>53</v>
      </c>
      <c r="L818" s="3" t="s">
        <v>61</v>
      </c>
      <c r="M818" s="3" t="s">
        <v>53</v>
      </c>
      <c r="N818" s="3" t="s">
        <v>172</v>
      </c>
      <c r="O818" s="3" t="s">
        <v>53</v>
      </c>
      <c r="P818" s="3" t="s">
        <v>53</v>
      </c>
      <c r="Q818" s="3" t="s">
        <v>53</v>
      </c>
      <c r="R818" s="3" t="s">
        <v>53</v>
      </c>
    </row>
    <row r="819" spans="1:18" x14ac:dyDescent="0.25">
      <c r="A819" s="3">
        <v>824</v>
      </c>
      <c r="B819" s="5">
        <v>839</v>
      </c>
      <c r="C819" s="3" t="s">
        <v>53</v>
      </c>
      <c r="D819" s="3" t="s">
        <v>61</v>
      </c>
      <c r="E819" s="3" t="s">
        <v>53</v>
      </c>
      <c r="F819" s="3" t="s">
        <v>63</v>
      </c>
      <c r="G819" s="3" t="s">
        <v>53</v>
      </c>
      <c r="H819" s="12">
        <v>42272</v>
      </c>
      <c r="I819" s="3" t="s">
        <v>53</v>
      </c>
      <c r="J819" s="3" t="s">
        <v>53</v>
      </c>
      <c r="K819" s="3" t="s">
        <v>53</v>
      </c>
      <c r="L819" s="3" t="s">
        <v>53</v>
      </c>
      <c r="M819" s="3" t="s">
        <v>53</v>
      </c>
      <c r="N819" s="3" t="s">
        <v>53</v>
      </c>
      <c r="O819" s="3" t="s">
        <v>53</v>
      </c>
      <c r="P819" s="3" t="s">
        <v>53</v>
      </c>
      <c r="Q819" s="3" t="s">
        <v>53</v>
      </c>
      <c r="R819" s="3" t="s">
        <v>53</v>
      </c>
    </row>
    <row r="820" spans="1:18" x14ac:dyDescent="0.25">
      <c r="A820" s="3">
        <v>826</v>
      </c>
      <c r="B820" s="5">
        <v>840</v>
      </c>
      <c r="C820" s="3" t="s">
        <v>53</v>
      </c>
      <c r="D820" s="3" t="s">
        <v>131</v>
      </c>
      <c r="E820" s="3" t="s">
        <v>53</v>
      </c>
      <c r="F820" s="3" t="s">
        <v>63</v>
      </c>
      <c r="G820" s="3" t="s">
        <v>53</v>
      </c>
      <c r="H820" s="12">
        <v>42272</v>
      </c>
      <c r="I820" s="3" t="s">
        <v>53</v>
      </c>
      <c r="J820" s="3" t="s">
        <v>53</v>
      </c>
      <c r="K820" s="3" t="s">
        <v>53</v>
      </c>
      <c r="L820" s="3" t="s">
        <v>131</v>
      </c>
      <c r="M820" s="3" t="s">
        <v>53</v>
      </c>
      <c r="N820" s="3" t="s">
        <v>133</v>
      </c>
      <c r="O820" s="3" t="s">
        <v>53</v>
      </c>
      <c r="P820" s="3" t="s">
        <v>53</v>
      </c>
      <c r="Q820" s="3" t="s">
        <v>53</v>
      </c>
      <c r="R820" s="3" t="s">
        <v>53</v>
      </c>
    </row>
    <row r="821" spans="1:18" x14ac:dyDescent="0.25">
      <c r="A821" s="3">
        <v>828</v>
      </c>
      <c r="B821" s="5">
        <v>841</v>
      </c>
      <c r="C821" s="3" t="s">
        <v>53</v>
      </c>
      <c r="D821" s="3" t="s">
        <v>131</v>
      </c>
      <c r="E821" s="3" t="s">
        <v>53</v>
      </c>
      <c r="F821" s="3" t="s">
        <v>63</v>
      </c>
      <c r="G821" s="3" t="s">
        <v>53</v>
      </c>
      <c r="H821" s="12">
        <v>42272</v>
      </c>
      <c r="I821" s="3" t="s">
        <v>53</v>
      </c>
      <c r="J821" s="3" t="s">
        <v>53</v>
      </c>
      <c r="K821" s="3" t="s">
        <v>53</v>
      </c>
      <c r="L821" s="3" t="s">
        <v>131</v>
      </c>
      <c r="M821" s="3" t="s">
        <v>53</v>
      </c>
      <c r="N821" s="3" t="s">
        <v>557</v>
      </c>
      <c r="O821" s="3" t="s">
        <v>53</v>
      </c>
      <c r="P821" s="3" t="s">
        <v>53</v>
      </c>
      <c r="Q821" s="3" t="s">
        <v>53</v>
      </c>
      <c r="R821" s="3" t="s">
        <v>53</v>
      </c>
    </row>
    <row r="822" spans="1:18" x14ac:dyDescent="0.25">
      <c r="A822" s="3">
        <v>829</v>
      </c>
      <c r="B822" s="5">
        <v>842</v>
      </c>
      <c r="C822" s="3" t="s">
        <v>53</v>
      </c>
      <c r="D822" s="3" t="s">
        <v>131</v>
      </c>
      <c r="E822" s="3" t="s">
        <v>53</v>
      </c>
      <c r="F822" s="3" t="s">
        <v>63</v>
      </c>
      <c r="G822" s="3" t="s">
        <v>53</v>
      </c>
      <c r="H822" s="12">
        <v>42272</v>
      </c>
      <c r="I822" s="3" t="s">
        <v>53</v>
      </c>
      <c r="J822" s="3" t="s">
        <v>53</v>
      </c>
      <c r="K822" s="3" t="s">
        <v>53</v>
      </c>
      <c r="L822" s="3" t="s">
        <v>131</v>
      </c>
      <c r="M822" s="3" t="s">
        <v>53</v>
      </c>
      <c r="N822" s="3" t="s">
        <v>876</v>
      </c>
      <c r="O822" s="3" t="s">
        <v>53</v>
      </c>
      <c r="P822" s="3" t="s">
        <v>53</v>
      </c>
      <c r="Q822" s="3" t="s">
        <v>53</v>
      </c>
      <c r="R822" s="3" t="s">
        <v>53</v>
      </c>
    </row>
    <row r="823" spans="1:18" x14ac:dyDescent="0.25">
      <c r="A823" s="3">
        <v>830</v>
      </c>
      <c r="B823" s="5">
        <v>843</v>
      </c>
      <c r="C823" s="3" t="s">
        <v>53</v>
      </c>
      <c r="D823" s="3" t="s">
        <v>111</v>
      </c>
      <c r="E823" s="3" t="s">
        <v>53</v>
      </c>
      <c r="F823" s="3" t="s">
        <v>63</v>
      </c>
      <c r="G823" s="3" t="s">
        <v>53</v>
      </c>
      <c r="H823" s="12">
        <v>42272</v>
      </c>
      <c r="I823" s="3" t="s">
        <v>53</v>
      </c>
      <c r="J823" s="3" t="s">
        <v>53</v>
      </c>
      <c r="K823" s="3" t="s">
        <v>53</v>
      </c>
      <c r="L823" s="3" t="s">
        <v>111</v>
      </c>
      <c r="M823" s="3" t="s">
        <v>53</v>
      </c>
      <c r="N823" s="3" t="s">
        <v>377</v>
      </c>
      <c r="O823" s="3" t="s">
        <v>53</v>
      </c>
      <c r="P823" s="3" t="s">
        <v>53</v>
      </c>
      <c r="Q823" s="3" t="s">
        <v>53</v>
      </c>
      <c r="R823" s="3" t="s">
        <v>53</v>
      </c>
    </row>
    <row r="824" spans="1:18" x14ac:dyDescent="0.25">
      <c r="A824" s="3">
        <v>832</v>
      </c>
      <c r="B824" s="5">
        <v>844</v>
      </c>
      <c r="C824" s="3" t="s">
        <v>53</v>
      </c>
      <c r="D824" s="3" t="s">
        <v>485</v>
      </c>
      <c r="E824" s="3" t="s">
        <v>53</v>
      </c>
      <c r="F824" s="3" t="s">
        <v>63</v>
      </c>
      <c r="G824" s="3" t="s">
        <v>53</v>
      </c>
      <c r="H824" s="12">
        <v>42272</v>
      </c>
      <c r="I824" s="3" t="s">
        <v>53</v>
      </c>
      <c r="J824" s="3" t="s">
        <v>53</v>
      </c>
      <c r="K824" s="3" t="s">
        <v>53</v>
      </c>
      <c r="L824" s="3" t="s">
        <v>485</v>
      </c>
      <c r="M824" s="3" t="s">
        <v>53</v>
      </c>
      <c r="N824" s="3" t="s">
        <v>1810</v>
      </c>
      <c r="O824" s="3" t="s">
        <v>53</v>
      </c>
      <c r="P824" s="3" t="s">
        <v>53</v>
      </c>
      <c r="Q824" s="3" t="s">
        <v>53</v>
      </c>
      <c r="R824" s="3" t="s">
        <v>53</v>
      </c>
    </row>
    <row r="825" spans="1:18" x14ac:dyDescent="0.25">
      <c r="A825" s="3">
        <v>833</v>
      </c>
      <c r="B825" s="5">
        <v>845</v>
      </c>
      <c r="C825" s="3" t="s">
        <v>53</v>
      </c>
      <c r="D825" s="3" t="s">
        <v>131</v>
      </c>
      <c r="E825" s="3" t="s">
        <v>53</v>
      </c>
      <c r="F825" s="3" t="s">
        <v>63</v>
      </c>
      <c r="G825" s="3" t="s">
        <v>53</v>
      </c>
      <c r="H825" s="12">
        <v>42272</v>
      </c>
      <c r="I825" s="3" t="s">
        <v>53</v>
      </c>
      <c r="J825" s="3" t="s">
        <v>53</v>
      </c>
      <c r="K825" s="3" t="s">
        <v>53</v>
      </c>
      <c r="L825" s="3" t="s">
        <v>131</v>
      </c>
      <c r="M825" s="3" t="s">
        <v>53</v>
      </c>
      <c r="N825" s="3" t="s">
        <v>297</v>
      </c>
      <c r="O825" s="3" t="s">
        <v>53</v>
      </c>
      <c r="P825" s="3" t="s">
        <v>53</v>
      </c>
      <c r="Q825" s="3" t="s">
        <v>53</v>
      </c>
      <c r="R825" s="3" t="s">
        <v>53</v>
      </c>
    </row>
    <row r="826" spans="1:18" x14ac:dyDescent="0.25">
      <c r="A826" s="3">
        <v>834</v>
      </c>
      <c r="B826" s="5">
        <v>846</v>
      </c>
      <c r="C826" s="3" t="s">
        <v>53</v>
      </c>
      <c r="D826" s="3" t="s">
        <v>485</v>
      </c>
      <c r="E826" s="3" t="s">
        <v>53</v>
      </c>
      <c r="F826" s="3" t="s">
        <v>63</v>
      </c>
      <c r="G826" s="3" t="s">
        <v>53</v>
      </c>
      <c r="H826" s="12">
        <v>42272</v>
      </c>
      <c r="I826" s="3" t="s">
        <v>53</v>
      </c>
      <c r="J826" s="3" t="s">
        <v>53</v>
      </c>
      <c r="K826" s="3" t="s">
        <v>53</v>
      </c>
      <c r="L826" s="3" t="s">
        <v>485</v>
      </c>
      <c r="M826" s="3" t="s">
        <v>53</v>
      </c>
      <c r="N826" s="3" t="s">
        <v>2452</v>
      </c>
      <c r="O826" s="3" t="s">
        <v>53</v>
      </c>
      <c r="P826" s="3" t="s">
        <v>53</v>
      </c>
      <c r="Q826" s="3" t="s">
        <v>53</v>
      </c>
      <c r="R826" s="3" t="s">
        <v>53</v>
      </c>
    </row>
    <row r="827" spans="1:18" x14ac:dyDescent="0.25">
      <c r="A827" s="3">
        <v>835</v>
      </c>
      <c r="B827" s="5">
        <v>847</v>
      </c>
      <c r="C827" s="3" t="s">
        <v>53</v>
      </c>
      <c r="D827" s="3" t="s">
        <v>131</v>
      </c>
      <c r="E827" s="3" t="s">
        <v>53</v>
      </c>
      <c r="F827" s="3" t="s">
        <v>63</v>
      </c>
      <c r="G827" s="3" t="s">
        <v>53</v>
      </c>
      <c r="H827" s="12">
        <v>42272</v>
      </c>
      <c r="I827" s="3" t="s">
        <v>53</v>
      </c>
      <c r="J827" s="3" t="s">
        <v>53</v>
      </c>
      <c r="K827" s="3" t="s">
        <v>53</v>
      </c>
      <c r="L827" s="3" t="s">
        <v>131</v>
      </c>
      <c r="M827" s="3" t="s">
        <v>53</v>
      </c>
      <c r="N827" s="3" t="s">
        <v>133</v>
      </c>
      <c r="O827" s="3" t="s">
        <v>53</v>
      </c>
      <c r="P827" s="3" t="s">
        <v>53</v>
      </c>
      <c r="Q827" s="3" t="s">
        <v>53</v>
      </c>
      <c r="R827" s="3" t="s">
        <v>53</v>
      </c>
    </row>
    <row r="828" spans="1:18" x14ac:dyDescent="0.25">
      <c r="A828" s="3">
        <v>836</v>
      </c>
      <c r="B828" s="5">
        <v>848</v>
      </c>
      <c r="C828" s="3" t="s">
        <v>53</v>
      </c>
      <c r="D828" s="3" t="s">
        <v>131</v>
      </c>
      <c r="E828" s="3" t="s">
        <v>53</v>
      </c>
      <c r="F828" s="3" t="s">
        <v>63</v>
      </c>
      <c r="G828" s="3" t="s">
        <v>53</v>
      </c>
      <c r="H828" s="12">
        <v>42272</v>
      </c>
      <c r="I828" s="3" t="s">
        <v>53</v>
      </c>
      <c r="J828" s="3" t="s">
        <v>53</v>
      </c>
      <c r="K828" s="3" t="s">
        <v>53</v>
      </c>
      <c r="L828" s="3" t="s">
        <v>131</v>
      </c>
      <c r="M828" s="3" t="s">
        <v>53</v>
      </c>
      <c r="N828" s="3" t="s">
        <v>133</v>
      </c>
      <c r="O828" s="3" t="s">
        <v>53</v>
      </c>
      <c r="P828" s="3" t="s">
        <v>53</v>
      </c>
      <c r="Q828" s="3" t="s">
        <v>53</v>
      </c>
      <c r="R828" s="3" t="s">
        <v>53</v>
      </c>
    </row>
    <row r="829" spans="1:18" x14ac:dyDescent="0.25">
      <c r="A829" s="3">
        <v>837</v>
      </c>
      <c r="B829" s="5">
        <v>849</v>
      </c>
      <c r="C829" s="3" t="s">
        <v>53</v>
      </c>
      <c r="D829" s="3" t="s">
        <v>131</v>
      </c>
      <c r="E829" s="3" t="s">
        <v>53</v>
      </c>
      <c r="F829" s="3" t="s">
        <v>63</v>
      </c>
      <c r="G829" s="3" t="s">
        <v>53</v>
      </c>
      <c r="H829" s="12">
        <v>42272</v>
      </c>
      <c r="I829" s="3" t="s">
        <v>53</v>
      </c>
      <c r="J829" s="3" t="s">
        <v>53</v>
      </c>
      <c r="K829" s="3" t="s">
        <v>53</v>
      </c>
      <c r="L829" s="3" t="s">
        <v>131</v>
      </c>
      <c r="M829" s="3" t="s">
        <v>53</v>
      </c>
      <c r="N829" s="3" t="s">
        <v>133</v>
      </c>
      <c r="O829" s="3" t="s">
        <v>53</v>
      </c>
      <c r="P829" s="3" t="s">
        <v>53</v>
      </c>
      <c r="Q829" s="3" t="s">
        <v>53</v>
      </c>
      <c r="R829" s="3" t="s">
        <v>53</v>
      </c>
    </row>
    <row r="830" spans="1:18" x14ac:dyDescent="0.25">
      <c r="A830" s="3">
        <v>838</v>
      </c>
      <c r="B830" s="5">
        <v>850</v>
      </c>
      <c r="C830" s="3" t="s">
        <v>53</v>
      </c>
      <c r="D830" s="3" t="s">
        <v>61</v>
      </c>
      <c r="E830" s="3" t="s">
        <v>4587</v>
      </c>
      <c r="F830" s="3" t="s">
        <v>63</v>
      </c>
      <c r="G830" s="3" t="s">
        <v>728</v>
      </c>
      <c r="H830" s="12">
        <v>42272</v>
      </c>
      <c r="I830" s="3" t="s">
        <v>53</v>
      </c>
      <c r="J830" s="3" t="s">
        <v>53</v>
      </c>
      <c r="K830" s="3" t="s">
        <v>53</v>
      </c>
      <c r="L830" s="3" t="s">
        <v>61</v>
      </c>
      <c r="M830" s="3" t="s">
        <v>53</v>
      </c>
      <c r="N830" s="3" t="s">
        <v>333</v>
      </c>
      <c r="O830" s="3" t="s">
        <v>53</v>
      </c>
      <c r="P830" s="3" t="s">
        <v>53</v>
      </c>
      <c r="Q830" s="3" t="s">
        <v>53</v>
      </c>
      <c r="R830" s="3" t="s">
        <v>53</v>
      </c>
    </row>
    <row r="831" spans="1:18" x14ac:dyDescent="0.25">
      <c r="A831" s="3">
        <v>839</v>
      </c>
      <c r="B831" s="5">
        <v>851</v>
      </c>
      <c r="C831" s="3" t="s">
        <v>4597</v>
      </c>
      <c r="D831" s="3" t="s">
        <v>131</v>
      </c>
      <c r="E831" s="3" t="s">
        <v>53</v>
      </c>
      <c r="F831" s="3" t="s">
        <v>63</v>
      </c>
      <c r="G831" s="3" t="s">
        <v>53</v>
      </c>
      <c r="H831" s="12">
        <v>42272</v>
      </c>
      <c r="I831" s="3" t="s">
        <v>53</v>
      </c>
      <c r="J831" s="3" t="s">
        <v>53</v>
      </c>
      <c r="K831" s="3" t="s">
        <v>53</v>
      </c>
      <c r="L831" s="3" t="s">
        <v>131</v>
      </c>
      <c r="M831" s="3" t="s">
        <v>53</v>
      </c>
      <c r="N831" s="3" t="s">
        <v>133</v>
      </c>
      <c r="O831" s="3" t="s">
        <v>53</v>
      </c>
      <c r="P831" s="3" t="s">
        <v>53</v>
      </c>
      <c r="Q831" s="3" t="s">
        <v>53</v>
      </c>
      <c r="R831" s="3" t="s">
        <v>53</v>
      </c>
    </row>
    <row r="832" spans="1:18" x14ac:dyDescent="0.25">
      <c r="A832" s="3">
        <v>840</v>
      </c>
      <c r="B832" s="5">
        <v>852</v>
      </c>
      <c r="C832" s="3" t="s">
        <v>4603</v>
      </c>
      <c r="D832" s="3" t="s">
        <v>131</v>
      </c>
      <c r="E832" s="3" t="s">
        <v>53</v>
      </c>
      <c r="F832" s="3" t="s">
        <v>63</v>
      </c>
      <c r="G832" s="3" t="s">
        <v>53</v>
      </c>
      <c r="H832" s="12">
        <v>42272</v>
      </c>
      <c r="I832" s="3" t="s">
        <v>53</v>
      </c>
      <c r="J832" s="3" t="s">
        <v>53</v>
      </c>
      <c r="K832" s="3" t="s">
        <v>53</v>
      </c>
      <c r="L832" s="3" t="s">
        <v>131</v>
      </c>
      <c r="M832" s="3" t="s">
        <v>53</v>
      </c>
      <c r="N832" s="3" t="s">
        <v>133</v>
      </c>
      <c r="O832" s="3" t="s">
        <v>53</v>
      </c>
      <c r="P832" s="3" t="s">
        <v>53</v>
      </c>
      <c r="Q832" s="3" t="s">
        <v>53</v>
      </c>
      <c r="R832" s="3" t="s">
        <v>53</v>
      </c>
    </row>
    <row r="833" spans="1:18" x14ac:dyDescent="0.25">
      <c r="A833" s="3">
        <v>841</v>
      </c>
      <c r="B833" s="5">
        <v>854</v>
      </c>
      <c r="C833" s="3" t="s">
        <v>53</v>
      </c>
      <c r="D833" s="3" t="s">
        <v>61</v>
      </c>
      <c r="E833" s="3" t="s">
        <v>4505</v>
      </c>
      <c r="F833" s="3" t="s">
        <v>63</v>
      </c>
      <c r="G833" s="3" t="s">
        <v>64</v>
      </c>
      <c r="H833" s="12">
        <v>42272</v>
      </c>
      <c r="I833" s="3" t="s">
        <v>53</v>
      </c>
      <c r="J833" s="3" t="s">
        <v>53</v>
      </c>
      <c r="K833" s="3" t="s">
        <v>53</v>
      </c>
      <c r="L833" s="3" t="s">
        <v>61</v>
      </c>
      <c r="M833" s="3" t="s">
        <v>53</v>
      </c>
      <c r="N833" s="3" t="s">
        <v>372</v>
      </c>
      <c r="O833" s="3" t="s">
        <v>53</v>
      </c>
      <c r="P833" s="3" t="s">
        <v>53</v>
      </c>
      <c r="Q833" s="3" t="s">
        <v>53</v>
      </c>
      <c r="R833" s="3" t="s">
        <v>53</v>
      </c>
    </row>
    <row r="834" spans="1:18" x14ac:dyDescent="0.25">
      <c r="A834" s="3">
        <v>842</v>
      </c>
      <c r="B834" s="5">
        <v>855</v>
      </c>
      <c r="C834" s="3" t="s">
        <v>53</v>
      </c>
      <c r="D834" s="3" t="s">
        <v>61</v>
      </c>
      <c r="E834" s="3" t="s">
        <v>4613</v>
      </c>
      <c r="F834" s="3" t="s">
        <v>63</v>
      </c>
      <c r="G834" s="3" t="s">
        <v>64</v>
      </c>
      <c r="H834" s="12">
        <v>42272</v>
      </c>
      <c r="I834" s="3" t="s">
        <v>53</v>
      </c>
      <c r="J834" s="3" t="s">
        <v>53</v>
      </c>
      <c r="K834" s="3" t="s">
        <v>53</v>
      </c>
      <c r="L834" s="3" t="s">
        <v>61</v>
      </c>
      <c r="M834" s="3" t="s">
        <v>53</v>
      </c>
      <c r="N834" s="3" t="s">
        <v>67</v>
      </c>
      <c r="O834" s="3" t="s">
        <v>53</v>
      </c>
      <c r="P834" s="3" t="s">
        <v>53</v>
      </c>
      <c r="Q834" s="3" t="s">
        <v>53</v>
      </c>
      <c r="R834" s="3" t="s">
        <v>53</v>
      </c>
    </row>
    <row r="835" spans="1:18" x14ac:dyDescent="0.25">
      <c r="A835" s="3">
        <v>843</v>
      </c>
      <c r="B835" s="5">
        <v>856</v>
      </c>
      <c r="C835" s="3" t="s">
        <v>53</v>
      </c>
      <c r="D835" s="3" t="s">
        <v>111</v>
      </c>
      <c r="E835" s="3" t="s">
        <v>4613</v>
      </c>
      <c r="F835" s="3" t="s">
        <v>63</v>
      </c>
      <c r="G835" s="3" t="s">
        <v>64</v>
      </c>
      <c r="H835" s="12">
        <v>42272</v>
      </c>
      <c r="I835" s="3" t="s">
        <v>53</v>
      </c>
      <c r="J835" s="3" t="s">
        <v>53</v>
      </c>
      <c r="K835" s="3" t="s">
        <v>53</v>
      </c>
      <c r="L835" s="3" t="s">
        <v>111</v>
      </c>
      <c r="M835" s="3" t="s">
        <v>53</v>
      </c>
      <c r="N835" s="3" t="s">
        <v>179</v>
      </c>
      <c r="O835" s="3" t="s">
        <v>53</v>
      </c>
      <c r="P835" s="3" t="s">
        <v>53</v>
      </c>
      <c r="Q835" s="3" t="s">
        <v>53</v>
      </c>
      <c r="R835" s="3" t="s">
        <v>53</v>
      </c>
    </row>
    <row r="836" spans="1:18" x14ac:dyDescent="0.25">
      <c r="A836" s="3">
        <v>844</v>
      </c>
      <c r="B836" s="5">
        <v>857</v>
      </c>
      <c r="C836" s="3" t="s">
        <v>53</v>
      </c>
      <c r="D836" s="3" t="s">
        <v>131</v>
      </c>
      <c r="E836" s="3" t="s">
        <v>53</v>
      </c>
      <c r="F836" s="3" t="s">
        <v>63</v>
      </c>
      <c r="G836" s="3" t="s">
        <v>53</v>
      </c>
      <c r="H836" s="12">
        <v>42272</v>
      </c>
      <c r="I836" s="3" t="s">
        <v>53</v>
      </c>
      <c r="J836" s="3" t="s">
        <v>53</v>
      </c>
      <c r="K836" s="3" t="s">
        <v>53</v>
      </c>
      <c r="L836" s="3" t="s">
        <v>131</v>
      </c>
      <c r="M836" s="3" t="s">
        <v>53</v>
      </c>
      <c r="N836" s="3" t="s">
        <v>133</v>
      </c>
      <c r="O836" s="3" t="s">
        <v>53</v>
      </c>
      <c r="P836" s="3" t="s">
        <v>53</v>
      </c>
      <c r="Q836" s="3" t="s">
        <v>53</v>
      </c>
      <c r="R836" s="3" t="s">
        <v>53</v>
      </c>
    </row>
    <row r="837" spans="1:18" x14ac:dyDescent="0.25">
      <c r="A837" s="3">
        <v>845</v>
      </c>
      <c r="B837" s="5">
        <v>858</v>
      </c>
      <c r="C837" s="3" t="s">
        <v>53</v>
      </c>
      <c r="D837" s="3" t="s">
        <v>131</v>
      </c>
      <c r="E837" s="3" t="s">
        <v>53</v>
      </c>
      <c r="F837" s="3" t="s">
        <v>63</v>
      </c>
      <c r="G837" s="3" t="s">
        <v>53</v>
      </c>
      <c r="H837" s="12">
        <v>42272</v>
      </c>
      <c r="I837" s="3" t="s">
        <v>53</v>
      </c>
      <c r="J837" s="3" t="s">
        <v>53</v>
      </c>
      <c r="K837" s="3" t="s">
        <v>53</v>
      </c>
      <c r="L837" s="3" t="s">
        <v>131</v>
      </c>
      <c r="M837" s="3" t="s">
        <v>53</v>
      </c>
      <c r="N837" s="3" t="s">
        <v>133</v>
      </c>
      <c r="O837" s="3" t="s">
        <v>53</v>
      </c>
      <c r="P837" s="3" t="s">
        <v>53</v>
      </c>
      <c r="Q837" s="3" t="s">
        <v>53</v>
      </c>
      <c r="R837" s="3" t="s">
        <v>53</v>
      </c>
    </row>
    <row r="838" spans="1:18" x14ac:dyDescent="0.25">
      <c r="A838" s="3">
        <v>846</v>
      </c>
      <c r="B838" s="5">
        <v>859</v>
      </c>
      <c r="C838" s="3" t="s">
        <v>53</v>
      </c>
      <c r="D838" s="3" t="s">
        <v>131</v>
      </c>
      <c r="E838" s="3" t="s">
        <v>53</v>
      </c>
      <c r="F838" s="3" t="s">
        <v>63</v>
      </c>
      <c r="G838" s="3" t="s">
        <v>53</v>
      </c>
      <c r="H838" s="12">
        <v>42272</v>
      </c>
      <c r="I838" s="3" t="s">
        <v>53</v>
      </c>
      <c r="J838" s="3" t="s">
        <v>53</v>
      </c>
      <c r="K838" s="3" t="s">
        <v>53</v>
      </c>
      <c r="L838" s="3" t="s">
        <v>131</v>
      </c>
      <c r="M838" s="3" t="s">
        <v>53</v>
      </c>
      <c r="N838" s="3" t="s">
        <v>557</v>
      </c>
      <c r="O838" s="3" t="s">
        <v>53</v>
      </c>
      <c r="P838" s="3" t="s">
        <v>53</v>
      </c>
      <c r="Q838" s="3" t="s">
        <v>53</v>
      </c>
      <c r="R838" s="3" t="s">
        <v>53</v>
      </c>
    </row>
    <row r="839" spans="1:18" x14ac:dyDescent="0.25">
      <c r="A839" s="3">
        <v>847</v>
      </c>
      <c r="B839" s="5">
        <v>860</v>
      </c>
      <c r="C839" s="3" t="s">
        <v>53</v>
      </c>
      <c r="D839" s="3" t="s">
        <v>61</v>
      </c>
      <c r="E839" s="3" t="s">
        <v>4555</v>
      </c>
      <c r="F839" s="3" t="s">
        <v>63</v>
      </c>
      <c r="G839" s="3" t="s">
        <v>64</v>
      </c>
      <c r="H839" s="12">
        <v>42272</v>
      </c>
      <c r="I839" s="3" t="s">
        <v>53</v>
      </c>
      <c r="J839" s="3" t="s">
        <v>53</v>
      </c>
      <c r="K839" s="3" t="s">
        <v>53</v>
      </c>
      <c r="L839" s="3" t="s">
        <v>61</v>
      </c>
      <c r="M839" s="3" t="s">
        <v>53</v>
      </c>
      <c r="N839" s="3" t="s">
        <v>160</v>
      </c>
      <c r="O839" s="3" t="s">
        <v>53</v>
      </c>
      <c r="P839" s="3" t="s">
        <v>53</v>
      </c>
      <c r="Q839" s="3" t="s">
        <v>53</v>
      </c>
      <c r="R839" s="3" t="s">
        <v>53</v>
      </c>
    </row>
    <row r="840" spans="1:18" x14ac:dyDescent="0.25">
      <c r="A840" s="3">
        <v>848</v>
      </c>
      <c r="B840" s="5">
        <v>861</v>
      </c>
      <c r="C840" s="3" t="s">
        <v>53</v>
      </c>
      <c r="D840" s="3" t="s">
        <v>61</v>
      </c>
      <c r="E840" s="3" t="s">
        <v>4207</v>
      </c>
      <c r="F840" s="3" t="s">
        <v>63</v>
      </c>
      <c r="G840" s="3" t="s">
        <v>64</v>
      </c>
      <c r="H840" s="12">
        <v>42272</v>
      </c>
      <c r="I840" s="3" t="s">
        <v>53</v>
      </c>
      <c r="J840" s="3" t="s">
        <v>53</v>
      </c>
      <c r="K840" s="3" t="s">
        <v>53</v>
      </c>
      <c r="L840" s="3" t="s">
        <v>61</v>
      </c>
      <c r="M840" s="3" t="s">
        <v>53</v>
      </c>
      <c r="N840" s="3" t="s">
        <v>372</v>
      </c>
      <c r="O840" s="3" t="s">
        <v>53</v>
      </c>
      <c r="P840" s="3" t="s">
        <v>53</v>
      </c>
      <c r="Q840" s="3" t="s">
        <v>53</v>
      </c>
      <c r="R840" s="3" t="s">
        <v>53</v>
      </c>
    </row>
    <row r="841" spans="1:18" x14ac:dyDescent="0.25">
      <c r="A841" s="3">
        <v>849</v>
      </c>
      <c r="B841" s="5">
        <v>862</v>
      </c>
      <c r="C841" s="3" t="s">
        <v>53</v>
      </c>
      <c r="D841" s="3" t="s">
        <v>131</v>
      </c>
      <c r="E841" s="3" t="s">
        <v>53</v>
      </c>
      <c r="F841" s="3" t="s">
        <v>63</v>
      </c>
      <c r="G841" s="3" t="s">
        <v>53</v>
      </c>
      <c r="H841" s="12">
        <v>42272</v>
      </c>
      <c r="I841" s="3" t="s">
        <v>53</v>
      </c>
      <c r="J841" s="3" t="s">
        <v>53</v>
      </c>
      <c r="K841" s="3" t="s">
        <v>53</v>
      </c>
      <c r="L841" s="3" t="s">
        <v>131</v>
      </c>
      <c r="M841" s="3" t="s">
        <v>53</v>
      </c>
      <c r="N841" s="3" t="s">
        <v>133</v>
      </c>
      <c r="O841" s="3" t="s">
        <v>53</v>
      </c>
      <c r="P841" s="3" t="s">
        <v>53</v>
      </c>
      <c r="Q841" s="3" t="s">
        <v>53</v>
      </c>
      <c r="R841" s="3" t="s">
        <v>53</v>
      </c>
    </row>
    <row r="842" spans="1:18" x14ac:dyDescent="0.25">
      <c r="A842" s="3">
        <v>850</v>
      </c>
      <c r="B842" s="5">
        <v>863</v>
      </c>
      <c r="C842" s="3" t="s">
        <v>53</v>
      </c>
      <c r="D842" s="3" t="s">
        <v>61</v>
      </c>
      <c r="E842" s="3" t="s">
        <v>4643</v>
      </c>
      <c r="F842" s="3" t="s">
        <v>63</v>
      </c>
      <c r="G842" s="3" t="s">
        <v>64</v>
      </c>
      <c r="H842" s="12">
        <v>42272</v>
      </c>
      <c r="I842" s="3" t="s">
        <v>53</v>
      </c>
      <c r="J842" s="3" t="s">
        <v>53</v>
      </c>
      <c r="K842" s="3" t="s">
        <v>53</v>
      </c>
      <c r="L842" s="3" t="s">
        <v>61</v>
      </c>
      <c r="M842" s="3" t="s">
        <v>53</v>
      </c>
      <c r="N842" s="3" t="s">
        <v>333</v>
      </c>
      <c r="O842" s="3" t="s">
        <v>53</v>
      </c>
      <c r="P842" s="3" t="s">
        <v>53</v>
      </c>
      <c r="Q842" s="3" t="s">
        <v>53</v>
      </c>
      <c r="R842" s="3" t="s">
        <v>53</v>
      </c>
    </row>
    <row r="843" spans="1:18" x14ac:dyDescent="0.25">
      <c r="A843" s="3">
        <v>851</v>
      </c>
      <c r="B843" s="5">
        <v>864</v>
      </c>
      <c r="C843" s="3" t="s">
        <v>4656</v>
      </c>
      <c r="D843" s="3" t="s">
        <v>131</v>
      </c>
      <c r="E843" s="3" t="s">
        <v>53</v>
      </c>
      <c r="F843" s="3" t="s">
        <v>63</v>
      </c>
      <c r="G843" s="3" t="s">
        <v>53</v>
      </c>
      <c r="H843" s="12">
        <v>42272</v>
      </c>
      <c r="I843" s="3" t="s">
        <v>53</v>
      </c>
      <c r="J843" s="3" t="s">
        <v>53</v>
      </c>
      <c r="K843" s="3" t="s">
        <v>53</v>
      </c>
      <c r="L843" s="3" t="s">
        <v>131</v>
      </c>
      <c r="M843" s="3" t="s">
        <v>53</v>
      </c>
      <c r="N843" s="3" t="s">
        <v>133</v>
      </c>
      <c r="O843" s="3" t="s">
        <v>53</v>
      </c>
      <c r="P843" s="3" t="s">
        <v>53</v>
      </c>
      <c r="Q843" s="3" t="s">
        <v>53</v>
      </c>
      <c r="R843" s="3" t="s">
        <v>53</v>
      </c>
    </row>
    <row r="844" spans="1:18" x14ac:dyDescent="0.25">
      <c r="A844" s="3">
        <v>852</v>
      </c>
      <c r="B844" s="5">
        <v>865</v>
      </c>
      <c r="C844" s="3" t="s">
        <v>53</v>
      </c>
      <c r="D844" s="3" t="s">
        <v>131</v>
      </c>
      <c r="E844" s="3" t="s">
        <v>53</v>
      </c>
      <c r="F844" s="3" t="s">
        <v>63</v>
      </c>
      <c r="G844" s="3" t="s">
        <v>53</v>
      </c>
      <c r="H844" s="12">
        <v>42272</v>
      </c>
      <c r="I844" s="3" t="s">
        <v>53</v>
      </c>
      <c r="J844" s="3" t="s">
        <v>53</v>
      </c>
      <c r="K844" s="3" t="s">
        <v>53</v>
      </c>
      <c r="L844" s="3" t="s">
        <v>53</v>
      </c>
      <c r="M844" s="3" t="s">
        <v>53</v>
      </c>
      <c r="N844" s="3" t="s">
        <v>53</v>
      </c>
      <c r="O844" s="3" t="s">
        <v>53</v>
      </c>
      <c r="P844" s="3" t="s">
        <v>53</v>
      </c>
      <c r="Q844" s="3" t="s">
        <v>53</v>
      </c>
      <c r="R844" s="3" t="s">
        <v>53</v>
      </c>
    </row>
    <row r="845" spans="1:18" x14ac:dyDescent="0.25">
      <c r="A845" s="3">
        <v>853</v>
      </c>
      <c r="B845" s="5">
        <v>866</v>
      </c>
      <c r="C845" s="3" t="s">
        <v>53</v>
      </c>
      <c r="D845" s="3" t="s">
        <v>131</v>
      </c>
      <c r="E845" s="3" t="s">
        <v>4664</v>
      </c>
      <c r="F845" s="3" t="s">
        <v>63</v>
      </c>
      <c r="G845" s="3" t="s">
        <v>53</v>
      </c>
      <c r="H845" s="12">
        <v>42272</v>
      </c>
      <c r="I845" s="3" t="s">
        <v>53</v>
      </c>
      <c r="J845" s="3" t="s">
        <v>53</v>
      </c>
      <c r="K845" s="3" t="s">
        <v>53</v>
      </c>
      <c r="L845" s="3" t="s">
        <v>131</v>
      </c>
      <c r="M845" s="3" t="s">
        <v>53</v>
      </c>
      <c r="N845" s="3" t="s">
        <v>133</v>
      </c>
      <c r="O845" s="3" t="s">
        <v>53</v>
      </c>
      <c r="P845" s="3" t="s">
        <v>53</v>
      </c>
      <c r="Q845" s="3" t="s">
        <v>53</v>
      </c>
      <c r="R845" s="3" t="s">
        <v>53</v>
      </c>
    </row>
    <row r="846" spans="1:18" x14ac:dyDescent="0.25">
      <c r="A846" s="3">
        <v>854</v>
      </c>
      <c r="B846" s="5">
        <v>867</v>
      </c>
      <c r="C846" s="3" t="s">
        <v>53</v>
      </c>
      <c r="D846" s="3" t="s">
        <v>485</v>
      </c>
      <c r="E846" s="3" t="s">
        <v>53</v>
      </c>
      <c r="F846" s="3" t="s">
        <v>63</v>
      </c>
      <c r="G846" s="3" t="s">
        <v>53</v>
      </c>
      <c r="H846" s="12">
        <v>42272</v>
      </c>
      <c r="I846" s="3" t="s">
        <v>53</v>
      </c>
      <c r="J846" s="3" t="s">
        <v>53</v>
      </c>
      <c r="K846" s="3" t="s">
        <v>53</v>
      </c>
      <c r="L846" s="3" t="s">
        <v>485</v>
      </c>
      <c r="M846" s="3" t="s">
        <v>53</v>
      </c>
      <c r="N846" s="3" t="s">
        <v>1810</v>
      </c>
      <c r="O846" s="3" t="s">
        <v>53</v>
      </c>
      <c r="P846" s="3" t="s">
        <v>53</v>
      </c>
      <c r="Q846" s="3" t="s">
        <v>53</v>
      </c>
      <c r="R846" s="3" t="s">
        <v>53</v>
      </c>
    </row>
    <row r="847" spans="1:18" x14ac:dyDescent="0.25">
      <c r="A847" s="3">
        <v>855</v>
      </c>
      <c r="B847" s="5">
        <v>868</v>
      </c>
      <c r="C847" s="3" t="s">
        <v>53</v>
      </c>
      <c r="D847" s="3" t="s">
        <v>485</v>
      </c>
      <c r="E847" s="3" t="s">
        <v>53</v>
      </c>
      <c r="F847" s="3" t="s">
        <v>63</v>
      </c>
      <c r="G847" s="3" t="s">
        <v>53</v>
      </c>
      <c r="H847" s="12">
        <v>42272</v>
      </c>
      <c r="I847" s="3" t="s">
        <v>53</v>
      </c>
      <c r="J847" s="3" t="s">
        <v>53</v>
      </c>
      <c r="K847" s="3" t="s">
        <v>53</v>
      </c>
      <c r="L847" s="3" t="s">
        <v>485</v>
      </c>
      <c r="M847" s="3" t="s">
        <v>53</v>
      </c>
      <c r="N847" s="3" t="s">
        <v>2452</v>
      </c>
      <c r="O847" s="3" t="s">
        <v>53</v>
      </c>
      <c r="P847" s="3" t="s">
        <v>53</v>
      </c>
      <c r="Q847" s="3" t="s">
        <v>53</v>
      </c>
      <c r="R847" s="3" t="s">
        <v>53</v>
      </c>
    </row>
    <row r="848" spans="1:18" x14ac:dyDescent="0.25">
      <c r="A848" s="3">
        <v>856</v>
      </c>
      <c r="B848" s="5">
        <v>869</v>
      </c>
      <c r="C848" s="3" t="s">
        <v>4683</v>
      </c>
      <c r="D848" s="3" t="s">
        <v>61</v>
      </c>
      <c r="E848" s="3" t="s">
        <v>53</v>
      </c>
      <c r="F848" s="3" t="s">
        <v>63</v>
      </c>
      <c r="G848" s="3" t="s">
        <v>53</v>
      </c>
      <c r="H848" s="12">
        <v>42272</v>
      </c>
      <c r="I848" s="3" t="s">
        <v>53</v>
      </c>
      <c r="J848" s="3" t="s">
        <v>53</v>
      </c>
      <c r="K848" s="3" t="s">
        <v>53</v>
      </c>
      <c r="L848" s="3" t="s">
        <v>53</v>
      </c>
      <c r="M848" s="3" t="s">
        <v>53</v>
      </c>
      <c r="N848" s="3" t="s">
        <v>53</v>
      </c>
      <c r="O848" s="3" t="s">
        <v>53</v>
      </c>
      <c r="P848" s="3" t="s">
        <v>53</v>
      </c>
      <c r="Q848" s="3" t="s">
        <v>53</v>
      </c>
      <c r="R848" s="3" t="s">
        <v>53</v>
      </c>
    </row>
    <row r="849" spans="1:18" x14ac:dyDescent="0.25">
      <c r="A849" s="3">
        <v>857</v>
      </c>
      <c r="B849" s="5">
        <v>870</v>
      </c>
      <c r="C849" s="3" t="s">
        <v>53</v>
      </c>
      <c r="D849" s="3" t="s">
        <v>61</v>
      </c>
      <c r="E849" s="3" t="s">
        <v>4688</v>
      </c>
      <c r="F849" s="3" t="s">
        <v>63</v>
      </c>
      <c r="G849" s="3" t="s">
        <v>64</v>
      </c>
      <c r="H849" s="12">
        <v>42272</v>
      </c>
      <c r="I849" s="3" t="s">
        <v>53</v>
      </c>
      <c r="J849" s="3" t="s">
        <v>53</v>
      </c>
      <c r="K849" s="3" t="s">
        <v>53</v>
      </c>
      <c r="L849" s="3" t="s">
        <v>61</v>
      </c>
      <c r="M849" s="3" t="s">
        <v>53</v>
      </c>
      <c r="N849" s="3" t="s">
        <v>67</v>
      </c>
      <c r="O849" s="3" t="s">
        <v>53</v>
      </c>
      <c r="P849" s="3" t="s">
        <v>53</v>
      </c>
      <c r="Q849" s="3" t="s">
        <v>53</v>
      </c>
      <c r="R849" s="3" t="s">
        <v>53</v>
      </c>
    </row>
    <row r="850" spans="1:18" x14ac:dyDescent="0.25">
      <c r="A850" s="3">
        <v>858</v>
      </c>
      <c r="B850" s="5">
        <v>871</v>
      </c>
      <c r="C850" s="3" t="s">
        <v>53</v>
      </c>
      <c r="D850" s="3" t="s">
        <v>111</v>
      </c>
      <c r="E850" s="3" t="s">
        <v>4564</v>
      </c>
      <c r="F850" s="3" t="s">
        <v>63</v>
      </c>
      <c r="G850" s="3" t="s">
        <v>64</v>
      </c>
      <c r="H850" s="12">
        <v>42272</v>
      </c>
      <c r="I850" s="3" t="s">
        <v>53</v>
      </c>
      <c r="J850" s="3" t="s">
        <v>53</v>
      </c>
      <c r="K850" s="3" t="s">
        <v>53</v>
      </c>
      <c r="L850" s="3" t="s">
        <v>111</v>
      </c>
      <c r="M850" s="3" t="s">
        <v>53</v>
      </c>
      <c r="N850" s="3" t="s">
        <v>516</v>
      </c>
      <c r="O850" s="3" t="s">
        <v>53</v>
      </c>
      <c r="P850" s="3" t="s">
        <v>53</v>
      </c>
      <c r="Q850" s="3" t="s">
        <v>53</v>
      </c>
      <c r="R850" s="3" t="s">
        <v>53</v>
      </c>
    </row>
    <row r="851" spans="1:18" x14ac:dyDescent="0.25">
      <c r="A851" s="3">
        <v>859</v>
      </c>
      <c r="B851" s="5">
        <v>872</v>
      </c>
      <c r="C851" s="3" t="s">
        <v>53</v>
      </c>
      <c r="D851" s="3" t="s">
        <v>131</v>
      </c>
      <c r="E851" s="3" t="s">
        <v>53</v>
      </c>
      <c r="F851" s="3" t="s">
        <v>63</v>
      </c>
      <c r="G851" s="3" t="s">
        <v>53</v>
      </c>
      <c r="H851" s="12">
        <v>42272</v>
      </c>
      <c r="I851" s="3" t="s">
        <v>53</v>
      </c>
      <c r="J851" s="3" t="s">
        <v>53</v>
      </c>
      <c r="K851" s="3" t="s">
        <v>53</v>
      </c>
      <c r="L851" s="3" t="s">
        <v>131</v>
      </c>
      <c r="M851" s="3" t="s">
        <v>53</v>
      </c>
      <c r="N851" s="3" t="s">
        <v>557</v>
      </c>
      <c r="O851" s="3" t="s">
        <v>53</v>
      </c>
      <c r="P851" s="3" t="s">
        <v>53</v>
      </c>
      <c r="Q851" s="3" t="s">
        <v>53</v>
      </c>
      <c r="R851" s="3" t="s">
        <v>53</v>
      </c>
    </row>
    <row r="852" spans="1:18" x14ac:dyDescent="0.25">
      <c r="A852" s="3">
        <v>860</v>
      </c>
      <c r="B852" s="5">
        <v>873</v>
      </c>
      <c r="C852" s="3" t="s">
        <v>53</v>
      </c>
      <c r="D852" s="3" t="s">
        <v>485</v>
      </c>
      <c r="E852" s="3" t="s">
        <v>53</v>
      </c>
      <c r="F852" s="3" t="s">
        <v>63</v>
      </c>
      <c r="G852" s="3" t="s">
        <v>53</v>
      </c>
      <c r="H852" s="12">
        <v>42272</v>
      </c>
      <c r="I852" s="3" t="s">
        <v>53</v>
      </c>
      <c r="J852" s="3" t="s">
        <v>53</v>
      </c>
      <c r="K852" s="3" t="s">
        <v>53</v>
      </c>
      <c r="L852" s="3" t="s">
        <v>485</v>
      </c>
      <c r="M852" s="3" t="s">
        <v>53</v>
      </c>
      <c r="N852" s="3" t="s">
        <v>1142</v>
      </c>
      <c r="O852" s="3" t="s">
        <v>53</v>
      </c>
      <c r="P852" s="3" t="s">
        <v>53</v>
      </c>
      <c r="Q852" s="3" t="s">
        <v>53</v>
      </c>
      <c r="R852" s="3" t="s">
        <v>53</v>
      </c>
    </row>
    <row r="853" spans="1:18" x14ac:dyDescent="0.25">
      <c r="A853" s="3">
        <v>861</v>
      </c>
      <c r="B853" s="5">
        <v>874</v>
      </c>
      <c r="C853" s="3" t="s">
        <v>53</v>
      </c>
      <c r="D853" s="3" t="s">
        <v>111</v>
      </c>
      <c r="E853" s="3" t="s">
        <v>4713</v>
      </c>
      <c r="F853" s="3" t="s">
        <v>63</v>
      </c>
      <c r="G853" s="3" t="s">
        <v>64</v>
      </c>
      <c r="H853" s="12">
        <v>42272</v>
      </c>
      <c r="I853" s="3" t="s">
        <v>53</v>
      </c>
      <c r="J853" s="3" t="s">
        <v>53</v>
      </c>
      <c r="K853" s="3" t="s">
        <v>53</v>
      </c>
      <c r="L853" s="3" t="s">
        <v>111</v>
      </c>
      <c r="M853" s="3" t="s">
        <v>53</v>
      </c>
      <c r="N853" s="3" t="s">
        <v>179</v>
      </c>
      <c r="O853" s="3" t="s">
        <v>53</v>
      </c>
      <c r="P853" s="3" t="s">
        <v>53</v>
      </c>
      <c r="Q853" s="3" t="s">
        <v>53</v>
      </c>
      <c r="R853" s="3" t="s">
        <v>53</v>
      </c>
    </row>
    <row r="854" spans="1:18" x14ac:dyDescent="0.25">
      <c r="A854" s="3">
        <v>862</v>
      </c>
      <c r="B854" s="5">
        <v>875</v>
      </c>
      <c r="C854" s="3" t="s">
        <v>53</v>
      </c>
      <c r="D854" s="3" t="s">
        <v>76</v>
      </c>
      <c r="E854" s="3" t="s">
        <v>53</v>
      </c>
      <c r="F854" s="3" t="s">
        <v>63</v>
      </c>
      <c r="G854" s="3" t="s">
        <v>53</v>
      </c>
      <c r="H854" s="12">
        <v>42272</v>
      </c>
      <c r="I854" s="3" t="s">
        <v>53</v>
      </c>
      <c r="J854" s="3" t="s">
        <v>53</v>
      </c>
      <c r="K854" s="3" t="s">
        <v>53</v>
      </c>
      <c r="L854" s="3" t="s">
        <v>76</v>
      </c>
      <c r="M854" s="3" t="s">
        <v>53</v>
      </c>
      <c r="N854" s="3" t="s">
        <v>1826</v>
      </c>
      <c r="O854" s="3" t="s">
        <v>53</v>
      </c>
      <c r="P854" s="3" t="s">
        <v>53</v>
      </c>
      <c r="Q854" s="3" t="s">
        <v>53</v>
      </c>
      <c r="R854" s="3" t="s">
        <v>53</v>
      </c>
    </row>
    <row r="855" spans="1:18" x14ac:dyDescent="0.25">
      <c r="A855" s="3">
        <v>863</v>
      </c>
      <c r="B855" s="5">
        <v>876</v>
      </c>
      <c r="C855" s="3" t="s">
        <v>53</v>
      </c>
      <c r="D855" s="3" t="s">
        <v>61</v>
      </c>
      <c r="E855" s="3" t="s">
        <v>4720</v>
      </c>
      <c r="F855" s="3" t="s">
        <v>63</v>
      </c>
      <c r="G855" s="3" t="s">
        <v>64</v>
      </c>
      <c r="H855" s="12">
        <v>42272</v>
      </c>
      <c r="I855" s="3" t="s">
        <v>53</v>
      </c>
      <c r="J855" s="3" t="s">
        <v>53</v>
      </c>
      <c r="K855" s="3" t="s">
        <v>53</v>
      </c>
      <c r="L855" s="3" t="s">
        <v>61</v>
      </c>
      <c r="M855" s="3" t="s">
        <v>53</v>
      </c>
      <c r="N855" s="3" t="s">
        <v>67</v>
      </c>
      <c r="O855" s="3" t="s">
        <v>53</v>
      </c>
      <c r="P855" s="3" t="s">
        <v>53</v>
      </c>
      <c r="Q855" s="3" t="s">
        <v>53</v>
      </c>
      <c r="R855" s="3" t="s">
        <v>53</v>
      </c>
    </row>
    <row r="856" spans="1:18" x14ac:dyDescent="0.25">
      <c r="A856" s="3">
        <v>864</v>
      </c>
      <c r="B856" s="5">
        <v>877</v>
      </c>
      <c r="C856" s="3" t="s">
        <v>53</v>
      </c>
      <c r="D856" s="3" t="s">
        <v>76</v>
      </c>
      <c r="E856" s="3" t="s">
        <v>53</v>
      </c>
      <c r="F856" s="3" t="s">
        <v>63</v>
      </c>
      <c r="G856" s="3" t="s">
        <v>53</v>
      </c>
      <c r="H856" s="12">
        <v>42272</v>
      </c>
      <c r="I856" s="3" t="s">
        <v>53</v>
      </c>
      <c r="J856" s="3" t="s">
        <v>53</v>
      </c>
      <c r="K856" s="3" t="s">
        <v>53</v>
      </c>
      <c r="L856" s="3" t="s">
        <v>76</v>
      </c>
      <c r="M856" s="3" t="s">
        <v>53</v>
      </c>
      <c r="N856" s="3" t="s">
        <v>1826</v>
      </c>
      <c r="O856" s="3" t="s">
        <v>53</v>
      </c>
      <c r="P856" s="3" t="s">
        <v>53</v>
      </c>
      <c r="Q856" s="3" t="s">
        <v>53</v>
      </c>
      <c r="R856" s="3" t="s">
        <v>53</v>
      </c>
    </row>
    <row r="857" spans="1:18" x14ac:dyDescent="0.25">
      <c r="A857" s="3">
        <v>865</v>
      </c>
      <c r="B857" s="5">
        <v>878</v>
      </c>
      <c r="C857" s="3" t="s">
        <v>53</v>
      </c>
      <c r="D857" s="3" t="s">
        <v>485</v>
      </c>
      <c r="E857" s="3" t="s">
        <v>53</v>
      </c>
      <c r="F857" s="3" t="s">
        <v>63</v>
      </c>
      <c r="G857" s="3" t="s">
        <v>53</v>
      </c>
      <c r="H857" s="12">
        <v>42272</v>
      </c>
      <c r="I857" s="3" t="s">
        <v>53</v>
      </c>
      <c r="J857" s="3" t="s">
        <v>53</v>
      </c>
      <c r="K857" s="3" t="s">
        <v>53</v>
      </c>
      <c r="L857" s="3" t="s">
        <v>485</v>
      </c>
      <c r="M857" s="3" t="s">
        <v>53</v>
      </c>
      <c r="N857" s="3" t="s">
        <v>2452</v>
      </c>
      <c r="O857" s="3" t="s">
        <v>53</v>
      </c>
      <c r="P857" s="3" t="s">
        <v>53</v>
      </c>
      <c r="Q857" s="3" t="s">
        <v>53</v>
      </c>
      <c r="R857" s="3" t="s">
        <v>53</v>
      </c>
    </row>
    <row r="858" spans="1:18" x14ac:dyDescent="0.25">
      <c r="A858" s="3">
        <v>866</v>
      </c>
      <c r="B858" s="5">
        <v>879</v>
      </c>
      <c r="C858" s="3" t="s">
        <v>53</v>
      </c>
      <c r="D858" s="3" t="s">
        <v>485</v>
      </c>
      <c r="E858" s="3" t="s">
        <v>53</v>
      </c>
      <c r="F858" s="3" t="s">
        <v>63</v>
      </c>
      <c r="G858" s="3" t="s">
        <v>53</v>
      </c>
      <c r="H858" s="12">
        <v>42272</v>
      </c>
      <c r="I858" s="3" t="s">
        <v>53</v>
      </c>
      <c r="J858" s="3" t="s">
        <v>53</v>
      </c>
      <c r="K858" s="3" t="s">
        <v>53</v>
      </c>
      <c r="L858" s="3" t="s">
        <v>485</v>
      </c>
      <c r="M858" s="3" t="s">
        <v>53</v>
      </c>
      <c r="N858" s="3" t="s">
        <v>2452</v>
      </c>
      <c r="O858" s="3" t="s">
        <v>53</v>
      </c>
      <c r="P858" s="3" t="s">
        <v>53</v>
      </c>
      <c r="Q858" s="3" t="s">
        <v>53</v>
      </c>
      <c r="R858" s="3" t="s">
        <v>53</v>
      </c>
    </row>
    <row r="859" spans="1:18" x14ac:dyDescent="0.25">
      <c r="A859" s="3">
        <v>867</v>
      </c>
      <c r="B859" s="5">
        <v>880</v>
      </c>
      <c r="C859" s="3" t="s">
        <v>53</v>
      </c>
      <c r="D859" s="3" t="s">
        <v>131</v>
      </c>
      <c r="E859" s="3" t="s">
        <v>53</v>
      </c>
      <c r="F859" s="3" t="s">
        <v>63</v>
      </c>
      <c r="G859" s="3" t="s">
        <v>53</v>
      </c>
      <c r="H859" s="12">
        <v>42272</v>
      </c>
      <c r="I859" s="3" t="s">
        <v>53</v>
      </c>
      <c r="J859" s="3" t="s">
        <v>53</v>
      </c>
      <c r="K859" s="3" t="s">
        <v>53</v>
      </c>
      <c r="L859" s="3" t="s">
        <v>131</v>
      </c>
      <c r="M859" s="3" t="s">
        <v>53</v>
      </c>
      <c r="N859" s="3" t="s">
        <v>133</v>
      </c>
      <c r="O859" s="3" t="s">
        <v>53</v>
      </c>
      <c r="P859" s="3" t="s">
        <v>53</v>
      </c>
      <c r="Q859" s="3" t="s">
        <v>53</v>
      </c>
      <c r="R859" s="3" t="s">
        <v>53</v>
      </c>
    </row>
    <row r="860" spans="1:18" x14ac:dyDescent="0.25">
      <c r="A860" s="3">
        <v>868</v>
      </c>
      <c r="B860" s="5">
        <v>881</v>
      </c>
      <c r="C860" s="3" t="s">
        <v>53</v>
      </c>
      <c r="D860" s="3" t="s">
        <v>61</v>
      </c>
      <c r="E860" s="3" t="s">
        <v>4716</v>
      </c>
      <c r="F860" s="3" t="s">
        <v>63</v>
      </c>
      <c r="G860" s="3" t="s">
        <v>64</v>
      </c>
      <c r="H860" s="12">
        <v>42272</v>
      </c>
      <c r="I860" s="3" t="s">
        <v>53</v>
      </c>
      <c r="J860" s="3" t="s">
        <v>53</v>
      </c>
      <c r="K860" s="3" t="s">
        <v>53</v>
      </c>
      <c r="L860" s="3" t="s">
        <v>61</v>
      </c>
      <c r="M860" s="3" t="s">
        <v>53</v>
      </c>
      <c r="N860" s="3" t="s">
        <v>372</v>
      </c>
      <c r="O860" s="3" t="s">
        <v>53</v>
      </c>
      <c r="P860" s="3" t="s">
        <v>53</v>
      </c>
      <c r="Q860" s="3" t="s">
        <v>53</v>
      </c>
      <c r="R860" s="3" t="s">
        <v>53</v>
      </c>
    </row>
    <row r="861" spans="1:18" x14ac:dyDescent="0.25">
      <c r="A861" s="3">
        <v>869</v>
      </c>
      <c r="B861" s="5">
        <v>882</v>
      </c>
      <c r="C861" s="3" t="s">
        <v>53</v>
      </c>
      <c r="D861" s="3" t="s">
        <v>485</v>
      </c>
      <c r="E861" s="3" t="s">
        <v>53</v>
      </c>
      <c r="F861" s="3" t="s">
        <v>63</v>
      </c>
      <c r="G861" s="3" t="s">
        <v>53</v>
      </c>
      <c r="H861" s="12">
        <v>42272</v>
      </c>
      <c r="I861" s="3" t="s">
        <v>53</v>
      </c>
      <c r="J861" s="3" t="s">
        <v>53</v>
      </c>
      <c r="K861" s="3" t="s">
        <v>53</v>
      </c>
      <c r="L861" s="3" t="s">
        <v>485</v>
      </c>
      <c r="M861" s="3" t="s">
        <v>53</v>
      </c>
      <c r="N861" s="3" t="s">
        <v>2452</v>
      </c>
      <c r="O861" s="3" t="s">
        <v>53</v>
      </c>
      <c r="P861" s="3" t="s">
        <v>53</v>
      </c>
      <c r="Q861" s="3" t="s">
        <v>53</v>
      </c>
      <c r="R861" s="3" t="s">
        <v>53</v>
      </c>
    </row>
    <row r="862" spans="1:18" x14ac:dyDescent="0.25">
      <c r="A862" s="3">
        <v>870</v>
      </c>
      <c r="B862" s="5">
        <v>883</v>
      </c>
      <c r="C862" s="3" t="s">
        <v>53</v>
      </c>
      <c r="D862" s="3" t="s">
        <v>76</v>
      </c>
      <c r="E862" s="3" t="s">
        <v>53</v>
      </c>
      <c r="F862" s="3" t="s">
        <v>63</v>
      </c>
      <c r="G862" s="3" t="s">
        <v>53</v>
      </c>
      <c r="H862" s="12">
        <v>42272</v>
      </c>
      <c r="I862" s="3" t="s">
        <v>53</v>
      </c>
      <c r="J862" s="3" t="s">
        <v>53</v>
      </c>
      <c r="K862" s="3" t="s">
        <v>53</v>
      </c>
      <c r="L862" s="3" t="s">
        <v>76</v>
      </c>
      <c r="M862" s="3" t="s">
        <v>53</v>
      </c>
      <c r="N862" s="3" t="s">
        <v>1826</v>
      </c>
      <c r="O862" s="3" t="s">
        <v>53</v>
      </c>
      <c r="P862" s="3" t="s">
        <v>53</v>
      </c>
      <c r="Q862" s="3" t="s">
        <v>53</v>
      </c>
      <c r="R862" s="3" t="s">
        <v>53</v>
      </c>
    </row>
    <row r="863" spans="1:18" x14ac:dyDescent="0.25">
      <c r="A863" s="3">
        <v>871</v>
      </c>
      <c r="B863" s="5">
        <v>884</v>
      </c>
      <c r="C863" s="3" t="s">
        <v>53</v>
      </c>
      <c r="D863" s="3" t="s">
        <v>111</v>
      </c>
      <c r="E863" s="3" t="s">
        <v>53</v>
      </c>
      <c r="F863" s="3" t="s">
        <v>63</v>
      </c>
      <c r="G863" s="3" t="s">
        <v>53</v>
      </c>
      <c r="H863" s="12">
        <v>42272</v>
      </c>
      <c r="I863" s="3" t="s">
        <v>53</v>
      </c>
      <c r="J863" s="3" t="s">
        <v>53</v>
      </c>
      <c r="K863" s="3" t="s">
        <v>53</v>
      </c>
      <c r="L863" s="3" t="s">
        <v>111</v>
      </c>
      <c r="M863" s="3" t="s">
        <v>53</v>
      </c>
      <c r="N863" s="3" t="s">
        <v>179</v>
      </c>
      <c r="O863" s="3" t="s">
        <v>53</v>
      </c>
      <c r="P863" s="3" t="s">
        <v>53</v>
      </c>
      <c r="Q863" s="3" t="s">
        <v>53</v>
      </c>
      <c r="R863" s="3" t="s">
        <v>53</v>
      </c>
    </row>
    <row r="864" spans="1:18" x14ac:dyDescent="0.25">
      <c r="A864" s="3">
        <v>872</v>
      </c>
      <c r="B864" s="5">
        <v>885</v>
      </c>
      <c r="C864" s="3" t="s">
        <v>53</v>
      </c>
      <c r="D864" s="3" t="s">
        <v>111</v>
      </c>
      <c r="E864" s="3" t="s">
        <v>53</v>
      </c>
      <c r="F864" s="3" t="s">
        <v>63</v>
      </c>
      <c r="G864" s="3" t="s">
        <v>53</v>
      </c>
      <c r="H864" s="12">
        <v>42272</v>
      </c>
      <c r="I864" s="3" t="s">
        <v>53</v>
      </c>
      <c r="J864" s="3" t="s">
        <v>53</v>
      </c>
      <c r="K864" s="3" t="s">
        <v>53</v>
      </c>
      <c r="L864" s="3" t="s">
        <v>111</v>
      </c>
      <c r="M864" s="3" t="s">
        <v>53</v>
      </c>
      <c r="N864" s="3" t="s">
        <v>516</v>
      </c>
      <c r="O864" s="3" t="s">
        <v>53</v>
      </c>
      <c r="P864" s="3" t="s">
        <v>53</v>
      </c>
      <c r="Q864" s="3" t="s">
        <v>53</v>
      </c>
      <c r="R864" s="3" t="s">
        <v>53</v>
      </c>
    </row>
    <row r="865" spans="1:18" x14ac:dyDescent="0.25">
      <c r="A865" s="3">
        <v>873</v>
      </c>
      <c r="B865" s="5">
        <v>886</v>
      </c>
      <c r="C865" s="3" t="s">
        <v>53</v>
      </c>
      <c r="D865" s="3" t="s">
        <v>76</v>
      </c>
      <c r="E865" s="3" t="s">
        <v>53</v>
      </c>
      <c r="F865" s="3" t="s">
        <v>63</v>
      </c>
      <c r="G865" s="3" t="s">
        <v>53</v>
      </c>
      <c r="H865" s="12">
        <v>42272</v>
      </c>
      <c r="I865" s="3" t="s">
        <v>53</v>
      </c>
      <c r="J865" s="3" t="s">
        <v>53</v>
      </c>
      <c r="K865" s="3" t="s">
        <v>53</v>
      </c>
      <c r="L865" s="3" t="s">
        <v>76</v>
      </c>
      <c r="M865" s="3" t="s">
        <v>53</v>
      </c>
      <c r="N865" s="3" t="s">
        <v>79</v>
      </c>
      <c r="O865" s="3" t="s">
        <v>53</v>
      </c>
      <c r="P865" s="3" t="s">
        <v>53</v>
      </c>
      <c r="Q865" s="3" t="s">
        <v>53</v>
      </c>
      <c r="R865" s="3" t="s">
        <v>53</v>
      </c>
    </row>
    <row r="866" spans="1:18" x14ac:dyDescent="0.25">
      <c r="A866" s="3">
        <v>874</v>
      </c>
      <c r="B866" s="5">
        <v>887</v>
      </c>
      <c r="C866" s="3" t="s">
        <v>53</v>
      </c>
      <c r="D866" s="3" t="s">
        <v>76</v>
      </c>
      <c r="E866" s="3" t="s">
        <v>53</v>
      </c>
      <c r="F866" s="3" t="s">
        <v>63</v>
      </c>
      <c r="G866" s="3" t="s">
        <v>53</v>
      </c>
      <c r="H866" s="12">
        <v>42272</v>
      </c>
      <c r="I866" s="3" t="s">
        <v>53</v>
      </c>
      <c r="J866" s="3" t="s">
        <v>53</v>
      </c>
      <c r="K866" s="3" t="s">
        <v>53</v>
      </c>
      <c r="L866" s="3" t="s">
        <v>76</v>
      </c>
      <c r="M866" s="3" t="s">
        <v>53</v>
      </c>
      <c r="N866" s="3" t="s">
        <v>79</v>
      </c>
      <c r="O866" s="3" t="s">
        <v>53</v>
      </c>
      <c r="P866" s="3" t="s">
        <v>53</v>
      </c>
      <c r="Q866" s="3" t="s">
        <v>53</v>
      </c>
      <c r="R866" s="3" t="s">
        <v>53</v>
      </c>
    </row>
    <row r="867" spans="1:18" x14ac:dyDescent="0.25">
      <c r="A867" s="3">
        <v>875</v>
      </c>
      <c r="B867" s="5">
        <v>889</v>
      </c>
      <c r="C867" s="3" t="s">
        <v>53</v>
      </c>
      <c r="D867" s="3" t="s">
        <v>111</v>
      </c>
      <c r="E867" s="3" t="s">
        <v>2778</v>
      </c>
      <c r="F867" s="3" t="s">
        <v>63</v>
      </c>
      <c r="G867" s="3" t="s">
        <v>53</v>
      </c>
      <c r="H867" s="12">
        <v>42272</v>
      </c>
      <c r="I867" s="3" t="s">
        <v>53</v>
      </c>
      <c r="J867" s="3" t="s">
        <v>53</v>
      </c>
      <c r="K867" s="3" t="s">
        <v>53</v>
      </c>
      <c r="L867" s="3" t="s">
        <v>111</v>
      </c>
      <c r="M867" s="3" t="s">
        <v>53</v>
      </c>
      <c r="N867" s="3" t="s">
        <v>516</v>
      </c>
      <c r="O867" s="3" t="s">
        <v>53</v>
      </c>
      <c r="P867" s="3" t="s">
        <v>53</v>
      </c>
      <c r="Q867" s="3" t="s">
        <v>53</v>
      </c>
      <c r="R867" s="3" t="s">
        <v>53</v>
      </c>
    </row>
    <row r="868" spans="1:18" x14ac:dyDescent="0.25">
      <c r="A868" s="3">
        <v>876</v>
      </c>
      <c r="B868" s="5">
        <v>890</v>
      </c>
      <c r="C868" s="3" t="s">
        <v>53</v>
      </c>
      <c r="D868" s="3" t="s">
        <v>61</v>
      </c>
      <c r="E868" s="3" t="s">
        <v>4795</v>
      </c>
      <c r="F868" s="3" t="s">
        <v>63</v>
      </c>
      <c r="G868" s="3" t="s">
        <v>64</v>
      </c>
      <c r="H868" s="12">
        <v>42272</v>
      </c>
      <c r="I868" s="3" t="s">
        <v>53</v>
      </c>
      <c r="J868" s="3" t="s">
        <v>53</v>
      </c>
      <c r="K868" s="3" t="s">
        <v>53</v>
      </c>
      <c r="L868" s="3" t="s">
        <v>61</v>
      </c>
      <c r="M868" s="3" t="s">
        <v>53</v>
      </c>
      <c r="N868" s="3" t="s">
        <v>173</v>
      </c>
      <c r="O868" s="3" t="s">
        <v>53</v>
      </c>
      <c r="P868" s="3" t="s">
        <v>53</v>
      </c>
      <c r="Q868" s="3" t="s">
        <v>53</v>
      </c>
      <c r="R868" s="3" t="s">
        <v>53</v>
      </c>
    </row>
    <row r="869" spans="1:18" x14ac:dyDescent="0.25">
      <c r="A869" s="3">
        <v>877</v>
      </c>
      <c r="B869" s="5">
        <v>891</v>
      </c>
      <c r="C869" s="3" t="s">
        <v>53</v>
      </c>
      <c r="D869" s="3" t="s">
        <v>111</v>
      </c>
      <c r="E869" s="3" t="s">
        <v>53</v>
      </c>
      <c r="F869" s="3" t="s">
        <v>63</v>
      </c>
      <c r="G869" s="3" t="s">
        <v>53</v>
      </c>
      <c r="H869" s="12">
        <v>42272</v>
      </c>
      <c r="I869" s="3" t="s">
        <v>53</v>
      </c>
      <c r="J869" s="3" t="s">
        <v>53</v>
      </c>
      <c r="K869" s="3" t="s">
        <v>53</v>
      </c>
      <c r="L869" s="3" t="s">
        <v>53</v>
      </c>
      <c r="M869" s="3" t="s">
        <v>53</v>
      </c>
      <c r="N869" s="3" t="s">
        <v>53</v>
      </c>
      <c r="O869" s="3" t="s">
        <v>53</v>
      </c>
      <c r="P869" s="3" t="s">
        <v>53</v>
      </c>
      <c r="Q869" s="3" t="s">
        <v>53</v>
      </c>
      <c r="R869" s="3" t="s">
        <v>53</v>
      </c>
    </row>
    <row r="870" spans="1:18" x14ac:dyDescent="0.25">
      <c r="A870" s="3">
        <v>878</v>
      </c>
      <c r="B870" s="5">
        <v>892</v>
      </c>
      <c r="C870" s="3" t="s">
        <v>53</v>
      </c>
      <c r="D870" s="3" t="s">
        <v>485</v>
      </c>
      <c r="E870" s="3" t="s">
        <v>53</v>
      </c>
      <c r="F870" s="3" t="s">
        <v>63</v>
      </c>
      <c r="G870" s="3" t="s">
        <v>53</v>
      </c>
      <c r="H870" s="12">
        <v>42272</v>
      </c>
      <c r="I870" s="3" t="s">
        <v>53</v>
      </c>
      <c r="J870" s="3" t="s">
        <v>53</v>
      </c>
      <c r="K870" s="3" t="s">
        <v>53</v>
      </c>
      <c r="L870" s="3" t="s">
        <v>485</v>
      </c>
      <c r="M870" s="3" t="s">
        <v>53</v>
      </c>
      <c r="N870" s="3" t="s">
        <v>487</v>
      </c>
      <c r="O870" s="3" t="s">
        <v>53</v>
      </c>
      <c r="P870" s="3" t="s">
        <v>53</v>
      </c>
      <c r="Q870" s="3" t="s">
        <v>53</v>
      </c>
      <c r="R870" s="3" t="s">
        <v>53</v>
      </c>
    </row>
    <row r="871" spans="1:18" x14ac:dyDescent="0.25">
      <c r="A871" s="3">
        <v>879</v>
      </c>
      <c r="B871" s="5">
        <v>893</v>
      </c>
      <c r="C871" s="3" t="s">
        <v>53</v>
      </c>
      <c r="D871" s="3" t="s">
        <v>485</v>
      </c>
      <c r="E871" s="3" t="s">
        <v>53</v>
      </c>
      <c r="F871" s="3" t="s">
        <v>63</v>
      </c>
      <c r="G871" s="3" t="s">
        <v>53</v>
      </c>
      <c r="H871" s="12">
        <v>42272</v>
      </c>
      <c r="I871" s="3" t="s">
        <v>53</v>
      </c>
      <c r="J871" s="3" t="s">
        <v>53</v>
      </c>
      <c r="K871" s="3" t="s">
        <v>53</v>
      </c>
      <c r="L871" s="3" t="s">
        <v>485</v>
      </c>
      <c r="M871" s="3" t="s">
        <v>53</v>
      </c>
      <c r="N871" s="3" t="s">
        <v>2452</v>
      </c>
      <c r="O871" s="3" t="s">
        <v>53</v>
      </c>
      <c r="P871" s="3" t="s">
        <v>53</v>
      </c>
      <c r="Q871" s="3" t="s">
        <v>53</v>
      </c>
      <c r="R871" s="3" t="s">
        <v>53</v>
      </c>
    </row>
    <row r="872" spans="1:18" x14ac:dyDescent="0.25">
      <c r="A872" s="3">
        <v>1599</v>
      </c>
      <c r="B872" s="5">
        <v>894</v>
      </c>
      <c r="C872" s="3" t="s">
        <v>53</v>
      </c>
      <c r="D872" s="3" t="s">
        <v>485</v>
      </c>
      <c r="E872" s="3" t="s">
        <v>53</v>
      </c>
      <c r="F872" s="3" t="s">
        <v>4839</v>
      </c>
      <c r="G872" s="3" t="s">
        <v>53</v>
      </c>
      <c r="H872" s="12">
        <v>42272</v>
      </c>
      <c r="I872" s="3" t="s">
        <v>53</v>
      </c>
      <c r="J872" s="3" t="s">
        <v>53</v>
      </c>
      <c r="K872" s="3" t="s">
        <v>53</v>
      </c>
      <c r="L872" s="3" t="s">
        <v>485</v>
      </c>
      <c r="M872" s="3" t="s">
        <v>53</v>
      </c>
      <c r="N872" s="3" t="s">
        <v>2452</v>
      </c>
      <c r="O872" s="3" t="s">
        <v>53</v>
      </c>
      <c r="P872" s="3" t="s">
        <v>53</v>
      </c>
      <c r="Q872" s="3" t="s">
        <v>53</v>
      </c>
      <c r="R872" s="3" t="s">
        <v>53</v>
      </c>
    </row>
    <row r="873" spans="1:18" x14ac:dyDescent="0.25">
      <c r="A873" s="3">
        <v>880</v>
      </c>
      <c r="B873" s="5">
        <v>896</v>
      </c>
      <c r="C873" s="3" t="s">
        <v>53</v>
      </c>
      <c r="D873" s="3" t="s">
        <v>61</v>
      </c>
      <c r="E873" s="3" t="s">
        <v>4803</v>
      </c>
      <c r="F873" s="3" t="s">
        <v>63</v>
      </c>
      <c r="G873" s="3" t="s">
        <v>64</v>
      </c>
      <c r="H873" s="12">
        <v>42272</v>
      </c>
      <c r="I873" s="3" t="s">
        <v>53</v>
      </c>
      <c r="J873" s="3" t="s">
        <v>53</v>
      </c>
      <c r="K873" s="3" t="s">
        <v>53</v>
      </c>
      <c r="L873" s="3" t="s">
        <v>61</v>
      </c>
      <c r="M873" s="3" t="s">
        <v>53</v>
      </c>
      <c r="N873" s="3" t="s">
        <v>67</v>
      </c>
      <c r="O873" s="3" t="s">
        <v>53</v>
      </c>
      <c r="P873" s="3" t="s">
        <v>53</v>
      </c>
      <c r="Q873" s="3" t="s">
        <v>53</v>
      </c>
      <c r="R873" s="3" t="s">
        <v>53</v>
      </c>
    </row>
    <row r="874" spans="1:18" x14ac:dyDescent="0.25">
      <c r="A874" s="3">
        <v>881</v>
      </c>
      <c r="B874" s="5">
        <v>897</v>
      </c>
      <c r="C874" s="3" t="s">
        <v>53</v>
      </c>
      <c r="D874" s="3" t="s">
        <v>111</v>
      </c>
      <c r="E874" s="3" t="s">
        <v>53</v>
      </c>
      <c r="F874" s="3" t="s">
        <v>63</v>
      </c>
      <c r="G874" s="3" t="s">
        <v>53</v>
      </c>
      <c r="H874" s="12">
        <v>42272</v>
      </c>
      <c r="I874" s="3" t="s">
        <v>53</v>
      </c>
      <c r="J874" s="3" t="s">
        <v>53</v>
      </c>
      <c r="K874" s="3" t="s">
        <v>53</v>
      </c>
      <c r="L874" s="3" t="s">
        <v>53</v>
      </c>
      <c r="M874" s="3" t="s">
        <v>53</v>
      </c>
      <c r="N874" s="3" t="s">
        <v>53</v>
      </c>
      <c r="O874" s="3" t="s">
        <v>53</v>
      </c>
      <c r="P874" s="3" t="s">
        <v>53</v>
      </c>
      <c r="Q874" s="3" t="s">
        <v>53</v>
      </c>
      <c r="R874" s="3" t="s">
        <v>53</v>
      </c>
    </row>
    <row r="875" spans="1:18" x14ac:dyDescent="0.25">
      <c r="A875" s="3">
        <v>2021</v>
      </c>
      <c r="B875" s="5">
        <v>899</v>
      </c>
      <c r="C875" s="3" t="s">
        <v>53</v>
      </c>
      <c r="D875" s="3" t="s">
        <v>111</v>
      </c>
      <c r="E875" s="3" t="s">
        <v>2775</v>
      </c>
      <c r="F875" s="3" t="s">
        <v>4868</v>
      </c>
      <c r="G875" s="3" t="s">
        <v>64</v>
      </c>
      <c r="H875" s="12">
        <v>42272</v>
      </c>
      <c r="I875" s="3" t="s">
        <v>53</v>
      </c>
      <c r="J875" s="3" t="s">
        <v>53</v>
      </c>
      <c r="K875" s="3" t="s">
        <v>53</v>
      </c>
      <c r="L875" s="3" t="s">
        <v>111</v>
      </c>
      <c r="M875" s="3" t="s">
        <v>53</v>
      </c>
      <c r="N875" s="3" t="s">
        <v>113</v>
      </c>
      <c r="O875" s="3" t="s">
        <v>53</v>
      </c>
      <c r="P875" s="3" t="s">
        <v>53</v>
      </c>
      <c r="Q875" s="3" t="s">
        <v>53</v>
      </c>
      <c r="R875" s="3" t="s">
        <v>53</v>
      </c>
    </row>
    <row r="876" spans="1:18" x14ac:dyDescent="0.25">
      <c r="A876" s="3">
        <v>882</v>
      </c>
      <c r="B876" s="5">
        <v>900</v>
      </c>
      <c r="C876" s="3" t="s">
        <v>53</v>
      </c>
      <c r="D876" s="3" t="s">
        <v>61</v>
      </c>
      <c r="E876" s="3" t="s">
        <v>3535</v>
      </c>
      <c r="F876" s="3" t="s">
        <v>63</v>
      </c>
      <c r="G876" s="3" t="s">
        <v>64</v>
      </c>
      <c r="H876" s="12">
        <v>42272</v>
      </c>
      <c r="I876" s="3" t="s">
        <v>53</v>
      </c>
      <c r="J876" s="3" t="s">
        <v>53</v>
      </c>
      <c r="K876" s="3" t="s">
        <v>53</v>
      </c>
      <c r="L876" s="3" t="s">
        <v>61</v>
      </c>
      <c r="M876" s="3" t="s">
        <v>53</v>
      </c>
      <c r="N876" s="3" t="s">
        <v>333</v>
      </c>
      <c r="O876" s="3" t="s">
        <v>53</v>
      </c>
      <c r="P876" s="3" t="s">
        <v>53</v>
      </c>
      <c r="Q876" s="3" t="s">
        <v>53</v>
      </c>
      <c r="R876" s="3" t="s">
        <v>53</v>
      </c>
    </row>
    <row r="877" spans="1:18" x14ac:dyDescent="0.25">
      <c r="A877" s="3">
        <v>883</v>
      </c>
      <c r="B877" s="5">
        <v>901</v>
      </c>
      <c r="C877" s="3" t="s">
        <v>53</v>
      </c>
      <c r="D877" s="3" t="s">
        <v>111</v>
      </c>
      <c r="E877" s="3" t="s">
        <v>53</v>
      </c>
      <c r="F877" s="3" t="s">
        <v>63</v>
      </c>
      <c r="G877" s="3" t="s">
        <v>53</v>
      </c>
      <c r="H877" s="12">
        <v>42272</v>
      </c>
      <c r="I877" s="3" t="s">
        <v>53</v>
      </c>
      <c r="J877" s="3" t="s">
        <v>53</v>
      </c>
      <c r="K877" s="3" t="s">
        <v>53</v>
      </c>
      <c r="L877" s="3" t="s">
        <v>111</v>
      </c>
      <c r="M877" s="3" t="s">
        <v>53</v>
      </c>
      <c r="N877" s="3" t="s">
        <v>179</v>
      </c>
      <c r="O877" s="3" t="s">
        <v>53</v>
      </c>
      <c r="P877" s="3" t="s">
        <v>53</v>
      </c>
      <c r="Q877" s="3" t="s">
        <v>53</v>
      </c>
      <c r="R877" s="3" t="s">
        <v>53</v>
      </c>
    </row>
    <row r="878" spans="1:18" x14ac:dyDescent="0.25">
      <c r="A878" s="3">
        <v>884</v>
      </c>
      <c r="B878" s="5">
        <v>902</v>
      </c>
      <c r="C878" s="3" t="s">
        <v>4891</v>
      </c>
      <c r="D878" s="3" t="s">
        <v>131</v>
      </c>
      <c r="E878" s="3" t="s">
        <v>53</v>
      </c>
      <c r="F878" s="3" t="s">
        <v>63</v>
      </c>
      <c r="G878" s="3" t="s">
        <v>53</v>
      </c>
      <c r="H878" s="12">
        <v>42272</v>
      </c>
      <c r="I878" s="3" t="s">
        <v>53</v>
      </c>
      <c r="J878" s="3" t="s">
        <v>53</v>
      </c>
      <c r="K878" s="3" t="s">
        <v>53</v>
      </c>
      <c r="L878" s="3" t="s">
        <v>53</v>
      </c>
      <c r="M878" s="3" t="s">
        <v>53</v>
      </c>
      <c r="N878" s="3" t="s">
        <v>53</v>
      </c>
      <c r="O878" s="3" t="s">
        <v>53</v>
      </c>
      <c r="P878" s="3" t="s">
        <v>53</v>
      </c>
      <c r="Q878" s="3" t="s">
        <v>53</v>
      </c>
      <c r="R878" s="3" t="s">
        <v>53</v>
      </c>
    </row>
    <row r="879" spans="1:18" x14ac:dyDescent="0.25">
      <c r="A879" s="3">
        <v>2067</v>
      </c>
      <c r="B879" s="5">
        <v>903</v>
      </c>
      <c r="C879" s="3" t="s">
        <v>53</v>
      </c>
      <c r="D879" s="3" t="s">
        <v>111</v>
      </c>
      <c r="E879" s="3" t="s">
        <v>4775</v>
      </c>
      <c r="F879" s="3" t="s">
        <v>2557</v>
      </c>
      <c r="G879" s="3" t="s">
        <v>64</v>
      </c>
      <c r="H879" s="12">
        <v>42272</v>
      </c>
      <c r="I879" s="3" t="s">
        <v>53</v>
      </c>
      <c r="J879" s="3" t="s">
        <v>53</v>
      </c>
      <c r="K879" s="3" t="s">
        <v>53</v>
      </c>
      <c r="L879" s="3" t="s">
        <v>111</v>
      </c>
      <c r="M879" s="3" t="s">
        <v>53</v>
      </c>
      <c r="N879" s="3" t="s">
        <v>113</v>
      </c>
      <c r="O879" s="3" t="s">
        <v>53</v>
      </c>
      <c r="P879" s="3" t="s">
        <v>53</v>
      </c>
      <c r="Q879" s="3" t="s">
        <v>53</v>
      </c>
      <c r="R879" s="3" t="s">
        <v>53</v>
      </c>
    </row>
    <row r="880" spans="1:18" x14ac:dyDescent="0.25">
      <c r="A880" s="3">
        <v>2060</v>
      </c>
      <c r="B880" s="5">
        <v>904</v>
      </c>
      <c r="C880" s="3" t="s">
        <v>53</v>
      </c>
      <c r="D880" s="3" t="s">
        <v>131</v>
      </c>
      <c r="E880" s="3" t="s">
        <v>4899</v>
      </c>
      <c r="F880" s="3" t="s">
        <v>2557</v>
      </c>
      <c r="G880" s="3" t="s">
        <v>1246</v>
      </c>
      <c r="H880" s="12">
        <v>42272</v>
      </c>
      <c r="I880" s="3" t="s">
        <v>53</v>
      </c>
      <c r="J880" s="3" t="s">
        <v>53</v>
      </c>
      <c r="K880" s="3" t="s">
        <v>53</v>
      </c>
      <c r="L880" s="3" t="s">
        <v>131</v>
      </c>
      <c r="M880" s="3" t="s">
        <v>53</v>
      </c>
      <c r="N880" s="3" t="s">
        <v>297</v>
      </c>
      <c r="O880" s="3" t="s">
        <v>53</v>
      </c>
      <c r="P880" s="3" t="s">
        <v>53</v>
      </c>
      <c r="Q880" s="3" t="s">
        <v>53</v>
      </c>
      <c r="R880" s="3" t="s">
        <v>53</v>
      </c>
    </row>
    <row r="881" spans="1:18" x14ac:dyDescent="0.25">
      <c r="A881" s="3">
        <v>2063</v>
      </c>
      <c r="B881" s="5">
        <v>905</v>
      </c>
      <c r="C881" s="3" t="s">
        <v>53</v>
      </c>
      <c r="D881" s="3" t="s">
        <v>131</v>
      </c>
      <c r="E881" s="3" t="s">
        <v>1281</v>
      </c>
      <c r="F881" s="3" t="s">
        <v>2557</v>
      </c>
      <c r="G881" s="3" t="s">
        <v>1246</v>
      </c>
      <c r="H881" s="12">
        <v>42272</v>
      </c>
      <c r="I881" s="3" t="s">
        <v>53</v>
      </c>
      <c r="J881" s="3" t="s">
        <v>53</v>
      </c>
      <c r="K881" s="3" t="s">
        <v>53</v>
      </c>
      <c r="L881" s="3" t="s">
        <v>131</v>
      </c>
      <c r="M881" s="3" t="s">
        <v>53</v>
      </c>
      <c r="N881" s="3" t="s">
        <v>281</v>
      </c>
      <c r="O881" s="3" t="s">
        <v>53</v>
      </c>
      <c r="P881" s="3" t="s">
        <v>53</v>
      </c>
      <c r="Q881" s="3" t="s">
        <v>53</v>
      </c>
      <c r="R881" s="3" t="s">
        <v>53</v>
      </c>
    </row>
    <row r="882" spans="1:18" x14ac:dyDescent="0.25">
      <c r="A882" s="3">
        <v>2029</v>
      </c>
      <c r="B882" s="5">
        <v>906</v>
      </c>
      <c r="C882" s="3" t="s">
        <v>53</v>
      </c>
      <c r="D882" s="3" t="s">
        <v>485</v>
      </c>
      <c r="E882" s="3" t="s">
        <v>4688</v>
      </c>
      <c r="F882" s="3" t="s">
        <v>2555</v>
      </c>
      <c r="G882" s="3" t="s">
        <v>64</v>
      </c>
      <c r="H882" s="12">
        <v>42272</v>
      </c>
      <c r="I882" s="3" t="s">
        <v>53</v>
      </c>
      <c r="J882" s="3" t="s">
        <v>53</v>
      </c>
      <c r="K882" s="3" t="s">
        <v>53</v>
      </c>
      <c r="L882" s="3" t="s">
        <v>485</v>
      </c>
      <c r="M882" s="3" t="s">
        <v>53</v>
      </c>
      <c r="N882" s="3" t="s">
        <v>2566</v>
      </c>
      <c r="O882" s="3" t="s">
        <v>53</v>
      </c>
      <c r="P882" s="3" t="s">
        <v>53</v>
      </c>
      <c r="Q882" s="3" t="s">
        <v>53</v>
      </c>
      <c r="R882" s="3" t="s">
        <v>53</v>
      </c>
    </row>
    <row r="883" spans="1:18" x14ac:dyDescent="0.25">
      <c r="A883" s="3">
        <v>2062</v>
      </c>
      <c r="B883" s="5">
        <v>907</v>
      </c>
      <c r="C883" s="3" t="s">
        <v>53</v>
      </c>
      <c r="D883" s="3" t="s">
        <v>485</v>
      </c>
      <c r="E883" s="3" t="s">
        <v>4373</v>
      </c>
      <c r="F883" s="3" t="s">
        <v>2557</v>
      </c>
      <c r="G883" s="3" t="s">
        <v>64</v>
      </c>
      <c r="H883" s="12">
        <v>42272</v>
      </c>
      <c r="I883" s="3" t="s">
        <v>53</v>
      </c>
      <c r="J883" s="3" t="s">
        <v>53</v>
      </c>
      <c r="K883" s="3" t="s">
        <v>53</v>
      </c>
      <c r="L883" s="3" t="s">
        <v>485</v>
      </c>
      <c r="M883" s="3" t="s">
        <v>53</v>
      </c>
      <c r="N883" s="3" t="s">
        <v>2566</v>
      </c>
      <c r="O883" s="3" t="s">
        <v>53</v>
      </c>
      <c r="P883" s="3" t="s">
        <v>53</v>
      </c>
      <c r="Q883" s="3" t="s">
        <v>53</v>
      </c>
      <c r="R883" s="3" t="s">
        <v>53</v>
      </c>
    </row>
    <row r="884" spans="1:18" x14ac:dyDescent="0.25">
      <c r="A884" s="3">
        <v>885</v>
      </c>
      <c r="B884" s="5">
        <v>908</v>
      </c>
      <c r="C884" s="3" t="s">
        <v>53</v>
      </c>
      <c r="D884" s="3" t="s">
        <v>485</v>
      </c>
      <c r="E884" s="3" t="s">
        <v>53</v>
      </c>
      <c r="F884" s="3" t="s">
        <v>63</v>
      </c>
      <c r="G884" s="3" t="s">
        <v>53</v>
      </c>
      <c r="H884" s="12">
        <v>42272</v>
      </c>
      <c r="I884" s="3" t="s">
        <v>53</v>
      </c>
      <c r="J884" s="3" t="s">
        <v>53</v>
      </c>
      <c r="K884" s="3" t="s">
        <v>53</v>
      </c>
      <c r="L884" s="3" t="s">
        <v>485</v>
      </c>
      <c r="M884" s="3" t="s">
        <v>53</v>
      </c>
      <c r="N884" s="3" t="s">
        <v>2452</v>
      </c>
      <c r="O884" s="3" t="s">
        <v>53</v>
      </c>
      <c r="P884" s="3" t="s">
        <v>53</v>
      </c>
      <c r="Q884" s="3" t="s">
        <v>53</v>
      </c>
      <c r="R884" s="3" t="s">
        <v>53</v>
      </c>
    </row>
    <row r="885" spans="1:18" x14ac:dyDescent="0.25">
      <c r="A885" s="3">
        <v>886</v>
      </c>
      <c r="B885" s="5">
        <v>909</v>
      </c>
      <c r="C885" s="3" t="s">
        <v>53</v>
      </c>
      <c r="D885" s="3" t="s">
        <v>131</v>
      </c>
      <c r="E885" s="3" t="s">
        <v>53</v>
      </c>
      <c r="F885" s="3" t="s">
        <v>63</v>
      </c>
      <c r="G885" s="3" t="s">
        <v>53</v>
      </c>
      <c r="H885" s="12">
        <v>42272</v>
      </c>
      <c r="I885" s="3" t="s">
        <v>53</v>
      </c>
      <c r="J885" s="3" t="s">
        <v>53</v>
      </c>
      <c r="K885" s="3" t="s">
        <v>53</v>
      </c>
      <c r="L885" s="3" t="s">
        <v>131</v>
      </c>
      <c r="M885" s="3" t="s">
        <v>53</v>
      </c>
      <c r="N885" s="3" t="s">
        <v>557</v>
      </c>
      <c r="O885" s="3" t="s">
        <v>53</v>
      </c>
      <c r="P885" s="3" t="s">
        <v>53</v>
      </c>
      <c r="Q885" s="3" t="s">
        <v>53</v>
      </c>
      <c r="R885" s="3" t="s">
        <v>53</v>
      </c>
    </row>
    <row r="886" spans="1:18" x14ac:dyDescent="0.25">
      <c r="A886" s="3">
        <v>887</v>
      </c>
      <c r="B886" s="5">
        <v>910</v>
      </c>
      <c r="C886" s="3" t="s">
        <v>53</v>
      </c>
      <c r="D886" s="3" t="s">
        <v>76</v>
      </c>
      <c r="E886" s="3" t="s">
        <v>53</v>
      </c>
      <c r="F886" s="3" t="s">
        <v>63</v>
      </c>
      <c r="G886" s="3" t="s">
        <v>53</v>
      </c>
      <c r="H886" s="12">
        <v>42272</v>
      </c>
      <c r="I886" s="3" t="s">
        <v>53</v>
      </c>
      <c r="J886" s="3" t="s">
        <v>53</v>
      </c>
      <c r="K886" s="3" t="s">
        <v>53</v>
      </c>
      <c r="L886" s="3" t="s">
        <v>76</v>
      </c>
      <c r="M886" s="3" t="s">
        <v>53</v>
      </c>
      <c r="N886" s="3" t="s">
        <v>1826</v>
      </c>
      <c r="O886" s="3" t="s">
        <v>53</v>
      </c>
      <c r="P886" s="3" t="s">
        <v>53</v>
      </c>
      <c r="Q886" s="3" t="s">
        <v>53</v>
      </c>
      <c r="R886" s="3" t="s">
        <v>53</v>
      </c>
    </row>
    <row r="887" spans="1:18" x14ac:dyDescent="0.25">
      <c r="A887" s="3">
        <v>888</v>
      </c>
      <c r="B887" s="5">
        <v>911</v>
      </c>
      <c r="C887" s="3" t="s">
        <v>53</v>
      </c>
      <c r="D887" s="3" t="s">
        <v>76</v>
      </c>
      <c r="E887" s="3" t="s">
        <v>53</v>
      </c>
      <c r="F887" s="3" t="s">
        <v>63</v>
      </c>
      <c r="G887" s="3" t="s">
        <v>53</v>
      </c>
      <c r="H887" s="12">
        <v>42272</v>
      </c>
      <c r="I887" s="3" t="s">
        <v>53</v>
      </c>
      <c r="J887" s="3" t="s">
        <v>53</v>
      </c>
      <c r="K887" s="3" t="s">
        <v>53</v>
      </c>
      <c r="L887" s="3" t="s">
        <v>76</v>
      </c>
      <c r="M887" s="3" t="s">
        <v>53</v>
      </c>
      <c r="N887" s="3" t="s">
        <v>1826</v>
      </c>
      <c r="O887" s="3" t="s">
        <v>53</v>
      </c>
      <c r="P887" s="3" t="s">
        <v>53</v>
      </c>
      <c r="Q887" s="3" t="s">
        <v>53</v>
      </c>
      <c r="R887" s="3" t="s">
        <v>53</v>
      </c>
    </row>
    <row r="888" spans="1:18" x14ac:dyDescent="0.25">
      <c r="A888" s="3">
        <v>889</v>
      </c>
      <c r="B888" s="5">
        <v>912</v>
      </c>
      <c r="C888" s="3" t="s">
        <v>53</v>
      </c>
      <c r="D888" s="3" t="s">
        <v>76</v>
      </c>
      <c r="E888" s="3" t="s">
        <v>53</v>
      </c>
      <c r="F888" s="3" t="s">
        <v>63</v>
      </c>
      <c r="G888" s="3" t="s">
        <v>53</v>
      </c>
      <c r="H888" s="12">
        <v>42272</v>
      </c>
      <c r="I888" s="3" t="s">
        <v>53</v>
      </c>
      <c r="J888" s="3" t="s">
        <v>53</v>
      </c>
      <c r="K888" s="3" t="s">
        <v>53</v>
      </c>
      <c r="L888" s="3" t="s">
        <v>76</v>
      </c>
      <c r="M888" s="3" t="s">
        <v>53</v>
      </c>
      <c r="N888" s="3" t="s">
        <v>1826</v>
      </c>
      <c r="O888" s="3" t="s">
        <v>53</v>
      </c>
      <c r="P888" s="3" t="s">
        <v>53</v>
      </c>
      <c r="Q888" s="3" t="s">
        <v>53</v>
      </c>
      <c r="R888" s="3" t="s">
        <v>53</v>
      </c>
    </row>
    <row r="889" spans="1:18" x14ac:dyDescent="0.25">
      <c r="A889" s="3">
        <v>890</v>
      </c>
      <c r="B889" s="5">
        <v>913</v>
      </c>
      <c r="C889" s="3" t="s">
        <v>53</v>
      </c>
      <c r="D889" s="3" t="s">
        <v>76</v>
      </c>
      <c r="E889" s="3" t="s">
        <v>53</v>
      </c>
      <c r="F889" s="3" t="s">
        <v>63</v>
      </c>
      <c r="G889" s="3" t="s">
        <v>53</v>
      </c>
      <c r="H889" s="12">
        <v>42272</v>
      </c>
      <c r="I889" s="3" t="s">
        <v>53</v>
      </c>
      <c r="J889" s="3" t="s">
        <v>53</v>
      </c>
      <c r="K889" s="3" t="s">
        <v>53</v>
      </c>
      <c r="L889" s="3" t="s">
        <v>76</v>
      </c>
      <c r="M889" s="3" t="s">
        <v>53</v>
      </c>
      <c r="N889" s="3" t="s">
        <v>1826</v>
      </c>
      <c r="O889" s="3" t="s">
        <v>53</v>
      </c>
      <c r="P889" s="3" t="s">
        <v>53</v>
      </c>
      <c r="Q889" s="3" t="s">
        <v>53</v>
      </c>
      <c r="R889" s="3" t="s">
        <v>53</v>
      </c>
    </row>
    <row r="890" spans="1:18" x14ac:dyDescent="0.25">
      <c r="A890" s="3">
        <v>891</v>
      </c>
      <c r="B890" s="5">
        <v>914</v>
      </c>
      <c r="C890" s="3" t="s">
        <v>53</v>
      </c>
      <c r="D890" s="3" t="s">
        <v>76</v>
      </c>
      <c r="E890" s="3" t="s">
        <v>53</v>
      </c>
      <c r="F890" s="3" t="s">
        <v>63</v>
      </c>
      <c r="G890" s="3" t="s">
        <v>53</v>
      </c>
      <c r="H890" s="12">
        <v>42272</v>
      </c>
      <c r="I890" s="3" t="s">
        <v>53</v>
      </c>
      <c r="J890" s="3" t="s">
        <v>53</v>
      </c>
      <c r="K890" s="3" t="s">
        <v>53</v>
      </c>
      <c r="L890" s="3" t="s">
        <v>76</v>
      </c>
      <c r="M890" s="3" t="s">
        <v>53</v>
      </c>
      <c r="N890" s="3" t="s">
        <v>1826</v>
      </c>
      <c r="O890" s="3" t="s">
        <v>53</v>
      </c>
      <c r="P890" s="3" t="s">
        <v>53</v>
      </c>
      <c r="Q890" s="3" t="s">
        <v>53</v>
      </c>
      <c r="R890" s="3" t="s">
        <v>53</v>
      </c>
    </row>
    <row r="891" spans="1:18" x14ac:dyDescent="0.25">
      <c r="A891" s="3">
        <v>892</v>
      </c>
      <c r="B891" s="5">
        <v>915</v>
      </c>
      <c r="C891" s="3" t="s">
        <v>53</v>
      </c>
      <c r="D891" s="3" t="s">
        <v>76</v>
      </c>
      <c r="E891" s="3" t="s">
        <v>53</v>
      </c>
      <c r="F891" s="3" t="s">
        <v>63</v>
      </c>
      <c r="G891" s="3" t="s">
        <v>53</v>
      </c>
      <c r="H891" s="12">
        <v>42272</v>
      </c>
      <c r="I891" s="3" t="s">
        <v>53</v>
      </c>
      <c r="J891" s="3" t="s">
        <v>53</v>
      </c>
      <c r="K891" s="3" t="s">
        <v>53</v>
      </c>
      <c r="L891" s="3" t="s">
        <v>76</v>
      </c>
      <c r="M891" s="3" t="s">
        <v>53</v>
      </c>
      <c r="N891" s="3" t="s">
        <v>1826</v>
      </c>
      <c r="O891" s="3" t="s">
        <v>53</v>
      </c>
      <c r="P891" s="3" t="s">
        <v>53</v>
      </c>
      <c r="Q891" s="3" t="s">
        <v>53</v>
      </c>
      <c r="R891" s="3" t="s">
        <v>53</v>
      </c>
    </row>
    <row r="892" spans="1:18" x14ac:dyDescent="0.25">
      <c r="A892" s="3">
        <v>893</v>
      </c>
      <c r="B892" s="5">
        <v>916</v>
      </c>
      <c r="C892" s="3" t="s">
        <v>53</v>
      </c>
      <c r="D892" s="3" t="s">
        <v>61</v>
      </c>
      <c r="E892" s="3" t="s">
        <v>3442</v>
      </c>
      <c r="F892" s="3" t="s">
        <v>63</v>
      </c>
      <c r="G892" s="3" t="s">
        <v>64</v>
      </c>
      <c r="H892" s="12">
        <v>42272</v>
      </c>
      <c r="I892" s="3" t="s">
        <v>53</v>
      </c>
      <c r="J892" s="3" t="s">
        <v>53</v>
      </c>
      <c r="K892" s="3" t="s">
        <v>53</v>
      </c>
      <c r="L892" s="3" t="s">
        <v>61</v>
      </c>
      <c r="M892" s="3" t="s">
        <v>53</v>
      </c>
      <c r="N892" s="3" t="s">
        <v>372</v>
      </c>
      <c r="O892" s="3" t="s">
        <v>53</v>
      </c>
      <c r="P892" s="3" t="s">
        <v>53</v>
      </c>
      <c r="Q892" s="3" t="s">
        <v>53</v>
      </c>
      <c r="R892" s="3" t="s">
        <v>53</v>
      </c>
    </row>
    <row r="893" spans="1:18" x14ac:dyDescent="0.25">
      <c r="A893" s="3">
        <v>894</v>
      </c>
      <c r="B893" s="5">
        <v>917</v>
      </c>
      <c r="C893" s="3" t="s">
        <v>53</v>
      </c>
      <c r="D893" s="3" t="s">
        <v>485</v>
      </c>
      <c r="E893" s="3" t="s">
        <v>53</v>
      </c>
      <c r="F893" s="3" t="s">
        <v>63</v>
      </c>
      <c r="G893" s="3" t="s">
        <v>53</v>
      </c>
      <c r="H893" s="12">
        <v>42272</v>
      </c>
      <c r="I893" s="3" t="s">
        <v>53</v>
      </c>
      <c r="J893" s="3" t="s">
        <v>53</v>
      </c>
      <c r="K893" s="3" t="s">
        <v>53</v>
      </c>
      <c r="L893" s="3" t="s">
        <v>485</v>
      </c>
      <c r="M893" s="3" t="s">
        <v>53</v>
      </c>
      <c r="N893" s="3" t="s">
        <v>2452</v>
      </c>
      <c r="O893" s="3" t="s">
        <v>53</v>
      </c>
      <c r="P893" s="3" t="s">
        <v>53</v>
      </c>
      <c r="Q893" s="3" t="s">
        <v>53</v>
      </c>
      <c r="R893" s="3" t="s">
        <v>53</v>
      </c>
    </row>
    <row r="894" spans="1:18" x14ac:dyDescent="0.25">
      <c r="A894" s="3">
        <v>895</v>
      </c>
      <c r="B894" s="5">
        <v>918</v>
      </c>
      <c r="C894" s="3" t="s">
        <v>53</v>
      </c>
      <c r="D894" s="3" t="s">
        <v>111</v>
      </c>
      <c r="E894" s="3" t="s">
        <v>53</v>
      </c>
      <c r="F894" s="3" t="s">
        <v>63</v>
      </c>
      <c r="G894" s="3" t="s">
        <v>53</v>
      </c>
      <c r="H894" s="12">
        <v>42272</v>
      </c>
      <c r="I894" s="3" t="s">
        <v>53</v>
      </c>
      <c r="J894" s="3" t="s">
        <v>53</v>
      </c>
      <c r="K894" s="3" t="s">
        <v>53</v>
      </c>
      <c r="L894" s="3" t="s">
        <v>53</v>
      </c>
      <c r="M894" s="3" t="s">
        <v>53</v>
      </c>
      <c r="N894" s="3" t="s">
        <v>53</v>
      </c>
      <c r="O894" s="3" t="s">
        <v>53</v>
      </c>
      <c r="P894" s="3" t="s">
        <v>53</v>
      </c>
      <c r="Q894" s="3" t="s">
        <v>53</v>
      </c>
      <c r="R894" s="3" t="s">
        <v>53</v>
      </c>
    </row>
    <row r="895" spans="1:18" x14ac:dyDescent="0.25">
      <c r="A895" s="3">
        <v>896</v>
      </c>
      <c r="B895" s="5">
        <v>919</v>
      </c>
      <c r="C895" s="3" t="s">
        <v>53</v>
      </c>
      <c r="D895" s="3" t="s">
        <v>485</v>
      </c>
      <c r="E895" s="3" t="s">
        <v>53</v>
      </c>
      <c r="F895" s="3" t="s">
        <v>63</v>
      </c>
      <c r="G895" s="3" t="s">
        <v>53</v>
      </c>
      <c r="H895" s="12">
        <v>42272</v>
      </c>
      <c r="I895" s="3" t="s">
        <v>53</v>
      </c>
      <c r="J895" s="3" t="s">
        <v>53</v>
      </c>
      <c r="K895" s="3" t="s">
        <v>53</v>
      </c>
      <c r="L895" s="3" t="s">
        <v>53</v>
      </c>
      <c r="M895" s="3" t="s">
        <v>53</v>
      </c>
      <c r="N895" s="3" t="s">
        <v>53</v>
      </c>
      <c r="O895" s="3" t="s">
        <v>53</v>
      </c>
      <c r="P895" s="3" t="s">
        <v>53</v>
      </c>
      <c r="Q895" s="3" t="s">
        <v>53</v>
      </c>
      <c r="R895" s="3" t="s">
        <v>53</v>
      </c>
    </row>
    <row r="896" spans="1:18" x14ac:dyDescent="0.25">
      <c r="A896" s="3">
        <v>899</v>
      </c>
      <c r="B896" s="5">
        <v>921</v>
      </c>
      <c r="C896" s="3" t="s">
        <v>53</v>
      </c>
      <c r="D896" s="3" t="s">
        <v>61</v>
      </c>
      <c r="E896" s="3" t="s">
        <v>4945</v>
      </c>
      <c r="F896" s="3" t="s">
        <v>63</v>
      </c>
      <c r="G896" s="3" t="s">
        <v>64</v>
      </c>
      <c r="H896" s="12">
        <v>42272</v>
      </c>
      <c r="I896" s="3" t="s">
        <v>53</v>
      </c>
      <c r="J896" s="3" t="s">
        <v>53</v>
      </c>
      <c r="K896" s="3" t="s">
        <v>53</v>
      </c>
      <c r="L896" s="3" t="s">
        <v>61</v>
      </c>
      <c r="M896" s="3" t="s">
        <v>53</v>
      </c>
      <c r="N896" s="3" t="s">
        <v>395</v>
      </c>
      <c r="O896" s="3" t="s">
        <v>53</v>
      </c>
      <c r="P896" s="3" t="s">
        <v>53</v>
      </c>
      <c r="Q896" s="3" t="s">
        <v>53</v>
      </c>
      <c r="R896" s="3" t="s">
        <v>53</v>
      </c>
    </row>
    <row r="897" spans="1:18" x14ac:dyDescent="0.25">
      <c r="A897" s="3">
        <v>900</v>
      </c>
      <c r="B897" s="5">
        <v>922</v>
      </c>
      <c r="C897" s="3" t="s">
        <v>53</v>
      </c>
      <c r="D897" s="3" t="s">
        <v>111</v>
      </c>
      <c r="E897" s="3" t="s">
        <v>53</v>
      </c>
      <c r="F897" s="3" t="s">
        <v>63</v>
      </c>
      <c r="G897" s="3" t="s">
        <v>53</v>
      </c>
      <c r="H897" s="12">
        <v>42272</v>
      </c>
      <c r="I897" s="3" t="s">
        <v>53</v>
      </c>
      <c r="J897" s="3" t="s">
        <v>53</v>
      </c>
      <c r="K897" s="3" t="s">
        <v>53</v>
      </c>
      <c r="L897" s="3" t="s">
        <v>111</v>
      </c>
      <c r="M897" s="3" t="s">
        <v>53</v>
      </c>
      <c r="N897" s="3" t="s">
        <v>179</v>
      </c>
      <c r="O897" s="3" t="s">
        <v>53</v>
      </c>
      <c r="P897" s="3" t="s">
        <v>53</v>
      </c>
      <c r="Q897" s="3" t="s">
        <v>53</v>
      </c>
      <c r="R897" s="3" t="s">
        <v>53</v>
      </c>
    </row>
    <row r="898" spans="1:18" x14ac:dyDescent="0.25">
      <c r="A898" s="3">
        <v>901</v>
      </c>
      <c r="B898" s="5">
        <v>923</v>
      </c>
      <c r="C898" s="3" t="s">
        <v>53</v>
      </c>
      <c r="D898" s="3" t="s">
        <v>61</v>
      </c>
      <c r="E898" s="3" t="s">
        <v>4816</v>
      </c>
      <c r="F898" s="3" t="s">
        <v>63</v>
      </c>
      <c r="G898" s="3" t="s">
        <v>64</v>
      </c>
      <c r="H898" s="12">
        <v>42272</v>
      </c>
      <c r="I898" s="3" t="s">
        <v>53</v>
      </c>
      <c r="J898" s="3" t="s">
        <v>53</v>
      </c>
      <c r="K898" s="3" t="s">
        <v>53</v>
      </c>
      <c r="L898" s="3" t="s">
        <v>61</v>
      </c>
      <c r="M898" s="3" t="s">
        <v>53</v>
      </c>
      <c r="N898" s="3" t="s">
        <v>395</v>
      </c>
      <c r="O898" s="3" t="s">
        <v>53</v>
      </c>
      <c r="P898" s="3" t="s">
        <v>53</v>
      </c>
      <c r="Q898" s="3" t="s">
        <v>53</v>
      </c>
      <c r="R898" s="3" t="s">
        <v>53</v>
      </c>
    </row>
    <row r="899" spans="1:18" x14ac:dyDescent="0.25">
      <c r="A899" s="3">
        <v>1459</v>
      </c>
      <c r="B899" s="5">
        <v>924</v>
      </c>
      <c r="C899" s="3" t="s">
        <v>53</v>
      </c>
      <c r="D899" s="3" t="s">
        <v>61</v>
      </c>
      <c r="E899" s="3" t="s">
        <v>3442</v>
      </c>
      <c r="F899" s="3" t="s">
        <v>4959</v>
      </c>
      <c r="G899" s="3" t="s">
        <v>64</v>
      </c>
      <c r="H899" s="12">
        <v>42272</v>
      </c>
      <c r="I899" s="3" t="s">
        <v>53</v>
      </c>
      <c r="J899" s="3" t="s">
        <v>53</v>
      </c>
      <c r="K899" s="3" t="s">
        <v>53</v>
      </c>
      <c r="L899" s="3" t="s">
        <v>61</v>
      </c>
      <c r="M899" s="3" t="s">
        <v>53</v>
      </c>
      <c r="N899" s="3" t="s">
        <v>173</v>
      </c>
      <c r="O899" s="3" t="s">
        <v>53</v>
      </c>
      <c r="P899" s="3" t="s">
        <v>53</v>
      </c>
      <c r="Q899" s="3" t="s">
        <v>53</v>
      </c>
      <c r="R899" s="3" t="s">
        <v>53</v>
      </c>
    </row>
    <row r="900" spans="1:18" x14ac:dyDescent="0.25">
      <c r="A900" s="3">
        <v>1806</v>
      </c>
      <c r="B900" s="5">
        <v>925</v>
      </c>
      <c r="C900" s="3" t="s">
        <v>53</v>
      </c>
      <c r="D900" s="3" t="s">
        <v>111</v>
      </c>
      <c r="E900" s="3" t="s">
        <v>53</v>
      </c>
      <c r="F900" s="3" t="s">
        <v>4965</v>
      </c>
      <c r="G900" s="3" t="s">
        <v>53</v>
      </c>
      <c r="H900" s="12">
        <v>42272</v>
      </c>
      <c r="I900" s="3" t="s">
        <v>53</v>
      </c>
      <c r="J900" s="3" t="s">
        <v>53</v>
      </c>
      <c r="K900" s="3" t="s">
        <v>53</v>
      </c>
      <c r="L900" s="3" t="s">
        <v>111</v>
      </c>
      <c r="M900" s="3" t="s">
        <v>53</v>
      </c>
      <c r="N900" s="3" t="s">
        <v>179</v>
      </c>
      <c r="O900" s="3" t="s">
        <v>53</v>
      </c>
      <c r="P900" s="3" t="s">
        <v>53</v>
      </c>
      <c r="Q900" s="3" t="s">
        <v>53</v>
      </c>
      <c r="R900" s="3" t="s">
        <v>53</v>
      </c>
    </row>
    <row r="901" spans="1:18" x14ac:dyDescent="0.25">
      <c r="A901" s="3">
        <v>2059</v>
      </c>
      <c r="B901" s="5">
        <v>926</v>
      </c>
      <c r="C901" s="3" t="s">
        <v>53</v>
      </c>
      <c r="D901" s="3" t="s">
        <v>321</v>
      </c>
      <c r="E901" s="3" t="s">
        <v>2418</v>
      </c>
      <c r="F901" s="3" t="s">
        <v>2557</v>
      </c>
      <c r="G901" s="3" t="s">
        <v>64</v>
      </c>
      <c r="H901" s="12">
        <v>42272</v>
      </c>
      <c r="I901" s="3" t="s">
        <v>53</v>
      </c>
      <c r="J901" s="3" t="s">
        <v>53</v>
      </c>
      <c r="K901" s="3" t="s">
        <v>53</v>
      </c>
      <c r="L901" s="3" t="s">
        <v>321</v>
      </c>
      <c r="M901" s="3" t="s">
        <v>53</v>
      </c>
      <c r="N901" s="3" t="s">
        <v>388</v>
      </c>
      <c r="O901" s="3" t="s">
        <v>53</v>
      </c>
      <c r="P901" s="3" t="s">
        <v>53</v>
      </c>
      <c r="Q901" s="3" t="s">
        <v>53</v>
      </c>
      <c r="R901" s="3" t="s">
        <v>53</v>
      </c>
    </row>
    <row r="902" spans="1:18" x14ac:dyDescent="0.25">
      <c r="A902" s="3">
        <v>2041</v>
      </c>
      <c r="B902" s="5">
        <v>927</v>
      </c>
      <c r="C902" s="3" t="s">
        <v>53</v>
      </c>
      <c r="D902" s="3" t="s">
        <v>992</v>
      </c>
      <c r="E902" s="3" t="s">
        <v>4240</v>
      </c>
      <c r="F902" s="3" t="s">
        <v>2555</v>
      </c>
      <c r="G902" s="3" t="s">
        <v>64</v>
      </c>
      <c r="H902" s="12">
        <v>42272</v>
      </c>
      <c r="I902" s="3" t="s">
        <v>53</v>
      </c>
      <c r="J902" s="3" t="s">
        <v>53</v>
      </c>
      <c r="K902" s="3" t="s">
        <v>53</v>
      </c>
      <c r="L902" s="3" t="s">
        <v>992</v>
      </c>
      <c r="M902" s="3" t="s">
        <v>53</v>
      </c>
      <c r="N902" s="3" t="s">
        <v>994</v>
      </c>
      <c r="O902" s="3" t="s">
        <v>53</v>
      </c>
      <c r="P902" s="3" t="s">
        <v>53</v>
      </c>
      <c r="Q902" s="3" t="s">
        <v>53</v>
      </c>
      <c r="R902" s="3" t="s">
        <v>53</v>
      </c>
    </row>
    <row r="903" spans="1:18" x14ac:dyDescent="0.25">
      <c r="A903" s="3">
        <v>1050</v>
      </c>
      <c r="B903" s="5">
        <v>928</v>
      </c>
      <c r="C903" s="3" t="s">
        <v>53</v>
      </c>
      <c r="D903" s="3" t="s">
        <v>61</v>
      </c>
      <c r="E903" s="3" t="s">
        <v>4973</v>
      </c>
      <c r="F903" s="3" t="s">
        <v>63</v>
      </c>
      <c r="G903" s="3" t="s">
        <v>64</v>
      </c>
      <c r="H903" s="12">
        <v>42272</v>
      </c>
      <c r="I903" s="3" t="s">
        <v>53</v>
      </c>
      <c r="J903" s="3" t="s">
        <v>53</v>
      </c>
      <c r="K903" s="3" t="s">
        <v>53</v>
      </c>
      <c r="L903" s="3" t="s">
        <v>61</v>
      </c>
      <c r="M903" s="3" t="s">
        <v>53</v>
      </c>
      <c r="N903" s="3" t="s">
        <v>160</v>
      </c>
      <c r="O903" s="3" t="s">
        <v>53</v>
      </c>
      <c r="P903" s="3" t="s">
        <v>53</v>
      </c>
      <c r="Q903" s="3" t="s">
        <v>53</v>
      </c>
      <c r="R903" s="3" t="s">
        <v>53</v>
      </c>
    </row>
    <row r="904" spans="1:18" x14ac:dyDescent="0.25">
      <c r="A904" s="3">
        <v>2049</v>
      </c>
      <c r="B904" s="5">
        <v>929</v>
      </c>
      <c r="C904" s="3" t="s">
        <v>53</v>
      </c>
      <c r="D904" s="3" t="s">
        <v>321</v>
      </c>
      <c r="E904" s="3" t="s">
        <v>2550</v>
      </c>
      <c r="F904" s="3" t="s">
        <v>2555</v>
      </c>
      <c r="G904" s="3" t="s">
        <v>64</v>
      </c>
      <c r="H904" s="12">
        <v>42272</v>
      </c>
      <c r="I904" s="3" t="s">
        <v>53</v>
      </c>
      <c r="J904" s="3" t="s">
        <v>53</v>
      </c>
      <c r="K904" s="3" t="s">
        <v>53</v>
      </c>
      <c r="L904" s="3" t="s">
        <v>321</v>
      </c>
      <c r="M904" s="3" t="s">
        <v>53</v>
      </c>
      <c r="N904" s="3" t="s">
        <v>388</v>
      </c>
      <c r="O904" s="3" t="s">
        <v>53</v>
      </c>
      <c r="P904" s="3" t="s">
        <v>53</v>
      </c>
      <c r="Q904" s="3" t="s">
        <v>53</v>
      </c>
      <c r="R904" s="3" t="s">
        <v>53</v>
      </c>
    </row>
    <row r="905" spans="1:18" x14ac:dyDescent="0.25">
      <c r="A905" s="3">
        <v>2030</v>
      </c>
      <c r="B905" s="5">
        <v>930</v>
      </c>
      <c r="C905" s="3" t="s">
        <v>53</v>
      </c>
      <c r="D905" s="3" t="s">
        <v>485</v>
      </c>
      <c r="E905" s="3" t="s">
        <v>4980</v>
      </c>
      <c r="F905" s="3" t="s">
        <v>2555</v>
      </c>
      <c r="G905" s="3" t="s">
        <v>64</v>
      </c>
      <c r="H905" s="12">
        <v>42272</v>
      </c>
      <c r="I905" s="3" t="s">
        <v>53</v>
      </c>
      <c r="J905" s="3" t="s">
        <v>53</v>
      </c>
      <c r="K905" s="3" t="s">
        <v>53</v>
      </c>
      <c r="L905" s="3" t="s">
        <v>485</v>
      </c>
      <c r="M905" s="3" t="s">
        <v>53</v>
      </c>
      <c r="N905" s="3" t="s">
        <v>2452</v>
      </c>
      <c r="O905" s="3" t="s">
        <v>53</v>
      </c>
      <c r="P905" s="3" t="s">
        <v>53</v>
      </c>
      <c r="Q905" s="3" t="s">
        <v>53</v>
      </c>
      <c r="R905" s="3" t="s">
        <v>53</v>
      </c>
    </row>
    <row r="906" spans="1:18" x14ac:dyDescent="0.25">
      <c r="A906" s="3">
        <v>2038</v>
      </c>
      <c r="B906" s="5">
        <v>931</v>
      </c>
      <c r="C906" s="3" t="s">
        <v>53</v>
      </c>
      <c r="D906" s="3" t="s">
        <v>485</v>
      </c>
      <c r="E906" s="3" t="s">
        <v>580</v>
      </c>
      <c r="F906" s="3" t="s">
        <v>2555</v>
      </c>
      <c r="G906" s="3" t="s">
        <v>1246</v>
      </c>
      <c r="H906" s="12">
        <v>42272</v>
      </c>
      <c r="I906" s="3" t="s">
        <v>53</v>
      </c>
      <c r="J906" s="3" t="s">
        <v>53</v>
      </c>
      <c r="K906" s="3" t="s">
        <v>53</v>
      </c>
      <c r="L906" s="3" t="s">
        <v>53</v>
      </c>
      <c r="M906" s="3" t="s">
        <v>53</v>
      </c>
      <c r="N906" s="3" t="s">
        <v>53</v>
      </c>
      <c r="O906" s="3" t="s">
        <v>53</v>
      </c>
      <c r="P906" s="3" t="s">
        <v>53</v>
      </c>
      <c r="Q906" s="3" t="s">
        <v>53</v>
      </c>
      <c r="R906" s="3" t="s">
        <v>53</v>
      </c>
    </row>
    <row r="907" spans="1:18" x14ac:dyDescent="0.25">
      <c r="A907" s="3">
        <v>2046</v>
      </c>
      <c r="B907" s="5">
        <v>932</v>
      </c>
      <c r="C907" s="3" t="s">
        <v>53</v>
      </c>
      <c r="D907" s="3" t="s">
        <v>485</v>
      </c>
      <c r="E907" s="3" t="s">
        <v>4523</v>
      </c>
      <c r="F907" s="3" t="s">
        <v>2555</v>
      </c>
      <c r="G907" s="3" t="s">
        <v>581</v>
      </c>
      <c r="H907" s="12">
        <v>42272</v>
      </c>
      <c r="I907" s="3" t="s">
        <v>53</v>
      </c>
      <c r="J907" s="3" t="s">
        <v>53</v>
      </c>
      <c r="K907" s="3" t="s">
        <v>53</v>
      </c>
      <c r="L907" s="3" t="s">
        <v>1814</v>
      </c>
      <c r="M907" s="3" t="s">
        <v>53</v>
      </c>
      <c r="N907" s="3" t="s">
        <v>1821</v>
      </c>
      <c r="O907" s="3" t="s">
        <v>53</v>
      </c>
      <c r="P907" s="3" t="s">
        <v>53</v>
      </c>
      <c r="Q907" s="3" t="s">
        <v>53</v>
      </c>
      <c r="R907" s="3" t="s">
        <v>53</v>
      </c>
    </row>
    <row r="908" spans="1:18" x14ac:dyDescent="0.25">
      <c r="A908" s="3">
        <v>2033</v>
      </c>
      <c r="B908" s="5">
        <v>933</v>
      </c>
      <c r="C908" s="3" t="s">
        <v>53</v>
      </c>
      <c r="D908" s="3" t="s">
        <v>131</v>
      </c>
      <c r="E908" s="3" t="s">
        <v>908</v>
      </c>
      <c r="F908" s="3" t="s">
        <v>2555</v>
      </c>
      <c r="G908" s="3" t="s">
        <v>702</v>
      </c>
      <c r="H908" s="12">
        <v>42272</v>
      </c>
      <c r="I908" s="3" t="s">
        <v>53</v>
      </c>
      <c r="J908" s="3" t="s">
        <v>53</v>
      </c>
      <c r="K908" s="3" t="s">
        <v>53</v>
      </c>
      <c r="L908" s="3" t="s">
        <v>131</v>
      </c>
      <c r="M908" s="3" t="s">
        <v>53</v>
      </c>
      <c r="N908" s="3" t="s">
        <v>671</v>
      </c>
      <c r="O908" s="3" t="s">
        <v>53</v>
      </c>
      <c r="P908" s="3" t="s">
        <v>53</v>
      </c>
      <c r="Q908" s="3" t="s">
        <v>53</v>
      </c>
      <c r="R908" s="3" t="s">
        <v>53</v>
      </c>
    </row>
    <row r="909" spans="1:18" x14ac:dyDescent="0.25">
      <c r="A909" s="3">
        <v>2039</v>
      </c>
      <c r="B909" s="5">
        <v>934</v>
      </c>
      <c r="C909" s="3" t="s">
        <v>53</v>
      </c>
      <c r="D909" s="3" t="s">
        <v>485</v>
      </c>
      <c r="E909" s="3" t="s">
        <v>4985</v>
      </c>
      <c r="F909" s="3" t="s">
        <v>2555</v>
      </c>
      <c r="G909" s="3" t="s">
        <v>64</v>
      </c>
      <c r="H909" s="12">
        <v>42272</v>
      </c>
      <c r="I909" s="3" t="s">
        <v>53</v>
      </c>
      <c r="J909" s="3" t="s">
        <v>53</v>
      </c>
      <c r="K909" s="3" t="s">
        <v>53</v>
      </c>
      <c r="L909" s="3" t="s">
        <v>485</v>
      </c>
      <c r="M909" s="3" t="s">
        <v>53</v>
      </c>
      <c r="N909" s="3" t="s">
        <v>2452</v>
      </c>
      <c r="O909" s="3" t="s">
        <v>53</v>
      </c>
      <c r="P909" s="3" t="s">
        <v>53</v>
      </c>
      <c r="Q909" s="3" t="s">
        <v>53</v>
      </c>
      <c r="R909" s="3" t="s">
        <v>53</v>
      </c>
    </row>
    <row r="910" spans="1:18" x14ac:dyDescent="0.25">
      <c r="A910" s="3">
        <v>903</v>
      </c>
      <c r="B910" s="5">
        <v>935</v>
      </c>
      <c r="C910" s="3" t="s">
        <v>53</v>
      </c>
      <c r="D910" s="3" t="s">
        <v>111</v>
      </c>
      <c r="E910" s="3" t="s">
        <v>53</v>
      </c>
      <c r="F910" s="3" t="s">
        <v>63</v>
      </c>
      <c r="G910" s="3" t="s">
        <v>53</v>
      </c>
      <c r="H910" s="12">
        <v>42272</v>
      </c>
      <c r="I910" s="3" t="s">
        <v>53</v>
      </c>
      <c r="J910" s="3" t="s">
        <v>53</v>
      </c>
      <c r="K910" s="3" t="s">
        <v>53</v>
      </c>
      <c r="L910" s="3" t="s">
        <v>111</v>
      </c>
      <c r="M910" s="3" t="s">
        <v>53</v>
      </c>
      <c r="N910" s="3" t="s">
        <v>179</v>
      </c>
      <c r="O910" s="3" t="s">
        <v>53</v>
      </c>
      <c r="P910" s="3" t="s">
        <v>53</v>
      </c>
      <c r="Q910" s="3" t="s">
        <v>53</v>
      </c>
      <c r="R910" s="3" t="s">
        <v>53</v>
      </c>
    </row>
    <row r="911" spans="1:18" x14ac:dyDescent="0.25">
      <c r="A911" s="3">
        <v>904</v>
      </c>
      <c r="B911" s="5">
        <v>936</v>
      </c>
      <c r="C911" s="3" t="s">
        <v>4991</v>
      </c>
      <c r="D911" s="3" t="s">
        <v>76</v>
      </c>
      <c r="E911" s="3" t="s">
        <v>53</v>
      </c>
      <c r="F911" s="3" t="s">
        <v>63</v>
      </c>
      <c r="G911" s="3" t="s">
        <v>53</v>
      </c>
      <c r="H911" s="12">
        <v>42272</v>
      </c>
      <c r="I911" s="3" t="s">
        <v>53</v>
      </c>
      <c r="J911" s="3" t="s">
        <v>53</v>
      </c>
      <c r="K911" s="3" t="s">
        <v>53</v>
      </c>
      <c r="L911" s="3" t="s">
        <v>76</v>
      </c>
      <c r="M911" s="3" t="s">
        <v>53</v>
      </c>
      <c r="N911" s="3" t="s">
        <v>1826</v>
      </c>
      <c r="O911" s="3" t="s">
        <v>53</v>
      </c>
      <c r="P911" s="3" t="s">
        <v>53</v>
      </c>
      <c r="Q911" s="3" t="s">
        <v>53</v>
      </c>
      <c r="R911" s="3" t="s">
        <v>53</v>
      </c>
    </row>
    <row r="912" spans="1:18" x14ac:dyDescent="0.25">
      <c r="A912" s="3">
        <v>905</v>
      </c>
      <c r="B912" s="5">
        <v>937</v>
      </c>
      <c r="C912" s="3" t="s">
        <v>53</v>
      </c>
      <c r="D912" s="3" t="s">
        <v>111</v>
      </c>
      <c r="E912" s="3" t="s">
        <v>2875</v>
      </c>
      <c r="F912" s="3" t="s">
        <v>63</v>
      </c>
      <c r="G912" s="3" t="s">
        <v>53</v>
      </c>
      <c r="H912" s="12">
        <v>42272</v>
      </c>
      <c r="I912" s="3" t="s">
        <v>53</v>
      </c>
      <c r="J912" s="3" t="s">
        <v>53</v>
      </c>
      <c r="K912" s="3" t="s">
        <v>53</v>
      </c>
      <c r="L912" s="3" t="s">
        <v>111</v>
      </c>
      <c r="M912" s="3" t="s">
        <v>53</v>
      </c>
      <c r="N912" s="3" t="s">
        <v>179</v>
      </c>
      <c r="O912" s="3" t="s">
        <v>53</v>
      </c>
      <c r="P912" s="3" t="s">
        <v>53</v>
      </c>
      <c r="Q912" s="3" t="s">
        <v>53</v>
      </c>
      <c r="R912" s="3" t="s">
        <v>53</v>
      </c>
    </row>
    <row r="913" spans="1:18" x14ac:dyDescent="0.25">
      <c r="A913" s="3">
        <v>906</v>
      </c>
      <c r="B913" s="5">
        <v>938</v>
      </c>
      <c r="C913" s="3" t="s">
        <v>53</v>
      </c>
      <c r="D913" s="3" t="s">
        <v>61</v>
      </c>
      <c r="E913" s="3" t="s">
        <v>1379</v>
      </c>
      <c r="F913" s="3" t="s">
        <v>63</v>
      </c>
      <c r="G913" s="3" t="s">
        <v>64</v>
      </c>
      <c r="H913" s="12">
        <v>42272</v>
      </c>
      <c r="I913" s="3" t="s">
        <v>53</v>
      </c>
      <c r="J913" s="3" t="s">
        <v>53</v>
      </c>
      <c r="K913" s="3" t="s">
        <v>53</v>
      </c>
      <c r="L913" s="3" t="s">
        <v>61</v>
      </c>
      <c r="M913" s="3" t="s">
        <v>53</v>
      </c>
      <c r="N913" s="3" t="s">
        <v>67</v>
      </c>
      <c r="O913" s="3" t="s">
        <v>53</v>
      </c>
      <c r="P913" s="3" t="s">
        <v>53</v>
      </c>
      <c r="Q913" s="3" t="s">
        <v>53</v>
      </c>
      <c r="R913" s="3" t="s">
        <v>53</v>
      </c>
    </row>
    <row r="914" spans="1:18" x14ac:dyDescent="0.25">
      <c r="A914" s="3">
        <v>907</v>
      </c>
      <c r="B914" s="5">
        <v>939</v>
      </c>
      <c r="C914" s="3" t="s">
        <v>53</v>
      </c>
      <c r="D914" s="3" t="s">
        <v>992</v>
      </c>
      <c r="E914" s="3" t="s">
        <v>53</v>
      </c>
      <c r="F914" s="3" t="s">
        <v>63</v>
      </c>
      <c r="G914" s="3" t="s">
        <v>53</v>
      </c>
      <c r="H914" s="12">
        <v>42272</v>
      </c>
      <c r="I914" s="3" t="s">
        <v>53</v>
      </c>
      <c r="J914" s="3" t="s">
        <v>53</v>
      </c>
      <c r="K914" s="3" t="s">
        <v>53</v>
      </c>
      <c r="L914" s="3" t="s">
        <v>992</v>
      </c>
      <c r="M914" s="3" t="s">
        <v>53</v>
      </c>
      <c r="N914" s="3" t="s">
        <v>1305</v>
      </c>
      <c r="O914" s="3" t="s">
        <v>53</v>
      </c>
      <c r="P914" s="3" t="s">
        <v>53</v>
      </c>
      <c r="Q914" s="3" t="s">
        <v>53</v>
      </c>
      <c r="R914" s="3" t="s">
        <v>53</v>
      </c>
    </row>
    <row r="915" spans="1:18" x14ac:dyDescent="0.25">
      <c r="A915" s="3">
        <v>908</v>
      </c>
      <c r="B915" s="5">
        <v>940</v>
      </c>
      <c r="C915" s="3" t="s">
        <v>53</v>
      </c>
      <c r="D915" s="3" t="s">
        <v>111</v>
      </c>
      <c r="E915" s="3" t="s">
        <v>53</v>
      </c>
      <c r="F915" s="3" t="s">
        <v>63</v>
      </c>
      <c r="G915" s="3" t="s">
        <v>53</v>
      </c>
      <c r="H915" s="12">
        <v>42272</v>
      </c>
      <c r="I915" s="3" t="s">
        <v>53</v>
      </c>
      <c r="J915" s="3" t="s">
        <v>53</v>
      </c>
      <c r="K915" s="3" t="s">
        <v>53</v>
      </c>
      <c r="L915" s="3" t="s">
        <v>111</v>
      </c>
      <c r="M915" s="3" t="s">
        <v>53</v>
      </c>
      <c r="N915" s="3" t="s">
        <v>179</v>
      </c>
      <c r="O915" s="3" t="s">
        <v>53</v>
      </c>
      <c r="P915" s="3" t="s">
        <v>53</v>
      </c>
      <c r="Q915" s="3" t="s">
        <v>53</v>
      </c>
      <c r="R915" s="3" t="s">
        <v>53</v>
      </c>
    </row>
    <row r="916" spans="1:18" x14ac:dyDescent="0.25">
      <c r="A916" s="3">
        <v>909</v>
      </c>
      <c r="B916" s="5">
        <v>941</v>
      </c>
      <c r="C916" s="3" t="s">
        <v>53</v>
      </c>
      <c r="D916" s="3" t="s">
        <v>131</v>
      </c>
      <c r="E916" s="3" t="s">
        <v>2730</v>
      </c>
      <c r="F916" s="3" t="s">
        <v>63</v>
      </c>
      <c r="G916" s="3" t="s">
        <v>53</v>
      </c>
      <c r="H916" s="12">
        <v>42272</v>
      </c>
      <c r="I916" s="3" t="s">
        <v>53</v>
      </c>
      <c r="J916" s="3" t="s">
        <v>53</v>
      </c>
      <c r="K916" s="3" t="s">
        <v>53</v>
      </c>
      <c r="L916" s="3" t="s">
        <v>131</v>
      </c>
      <c r="M916" s="3" t="s">
        <v>53</v>
      </c>
      <c r="N916" s="3" t="s">
        <v>876</v>
      </c>
      <c r="O916" s="3" t="s">
        <v>53</v>
      </c>
      <c r="P916" s="3" t="s">
        <v>53</v>
      </c>
      <c r="Q916" s="3" t="s">
        <v>53</v>
      </c>
      <c r="R916" s="3" t="s">
        <v>53</v>
      </c>
    </row>
    <row r="917" spans="1:18" x14ac:dyDescent="0.25">
      <c r="A917" s="3">
        <v>910</v>
      </c>
      <c r="B917" s="5">
        <v>942</v>
      </c>
      <c r="C917" s="3" t="s">
        <v>5013</v>
      </c>
      <c r="D917" s="3" t="s">
        <v>76</v>
      </c>
      <c r="E917" s="3" t="s">
        <v>53</v>
      </c>
      <c r="F917" s="3" t="s">
        <v>63</v>
      </c>
      <c r="G917" s="3" t="s">
        <v>53</v>
      </c>
      <c r="H917" s="12">
        <v>42272</v>
      </c>
      <c r="I917" s="3" t="s">
        <v>53</v>
      </c>
      <c r="J917" s="3" t="s">
        <v>53</v>
      </c>
      <c r="K917" s="3" t="s">
        <v>53</v>
      </c>
      <c r="L917" s="3" t="s">
        <v>76</v>
      </c>
      <c r="M917" s="3" t="s">
        <v>53</v>
      </c>
      <c r="N917" s="3" t="s">
        <v>1826</v>
      </c>
      <c r="O917" s="3" t="s">
        <v>53</v>
      </c>
      <c r="P917" s="3" t="s">
        <v>53</v>
      </c>
      <c r="Q917" s="3" t="s">
        <v>53</v>
      </c>
      <c r="R917" s="3" t="s">
        <v>53</v>
      </c>
    </row>
    <row r="918" spans="1:18" x14ac:dyDescent="0.25">
      <c r="A918" s="3">
        <v>2068</v>
      </c>
      <c r="B918" s="5">
        <v>943</v>
      </c>
      <c r="C918" s="3" t="s">
        <v>53</v>
      </c>
      <c r="D918" s="3" t="s">
        <v>111</v>
      </c>
      <c r="E918" s="3" t="s">
        <v>3337</v>
      </c>
      <c r="F918" s="3" t="s">
        <v>2557</v>
      </c>
      <c r="G918" s="3" t="s">
        <v>64</v>
      </c>
      <c r="H918" s="12">
        <v>42272</v>
      </c>
      <c r="I918" s="3" t="s">
        <v>53</v>
      </c>
      <c r="J918" s="3" t="s">
        <v>53</v>
      </c>
      <c r="K918" s="3" t="s">
        <v>53</v>
      </c>
      <c r="L918" s="3" t="s">
        <v>111</v>
      </c>
      <c r="M918" s="3" t="s">
        <v>53</v>
      </c>
      <c r="N918" s="3" t="s">
        <v>179</v>
      </c>
      <c r="O918" s="3" t="s">
        <v>53</v>
      </c>
      <c r="P918" s="3" t="s">
        <v>53</v>
      </c>
      <c r="Q918" s="3" t="s">
        <v>53</v>
      </c>
      <c r="R918" s="3" t="s">
        <v>53</v>
      </c>
    </row>
    <row r="919" spans="1:18" x14ac:dyDescent="0.25">
      <c r="A919" s="3">
        <v>1272</v>
      </c>
      <c r="B919" s="5">
        <v>944</v>
      </c>
      <c r="C919" s="3" t="s">
        <v>53</v>
      </c>
      <c r="D919" s="3" t="s">
        <v>485</v>
      </c>
      <c r="E919" s="3" t="s">
        <v>1059</v>
      </c>
      <c r="F919" s="3" t="s">
        <v>63</v>
      </c>
      <c r="G919" s="3" t="s">
        <v>53</v>
      </c>
      <c r="H919" s="12">
        <v>42272</v>
      </c>
      <c r="I919" s="3" t="s">
        <v>53</v>
      </c>
      <c r="J919" s="3" t="s">
        <v>53</v>
      </c>
      <c r="K919" s="3" t="s">
        <v>53</v>
      </c>
      <c r="L919" s="3" t="s">
        <v>485</v>
      </c>
      <c r="M919" s="3" t="s">
        <v>53</v>
      </c>
      <c r="N919" s="3" t="s">
        <v>2452</v>
      </c>
      <c r="O919" s="3" t="s">
        <v>53</v>
      </c>
      <c r="P919" s="3" t="s">
        <v>53</v>
      </c>
      <c r="Q919" s="3" t="s">
        <v>53</v>
      </c>
      <c r="R919" s="3" t="s">
        <v>53</v>
      </c>
    </row>
    <row r="920" spans="1:18" x14ac:dyDescent="0.25">
      <c r="A920" s="3">
        <v>2032</v>
      </c>
      <c r="B920" s="5">
        <v>945</v>
      </c>
      <c r="C920" s="3" t="s">
        <v>53</v>
      </c>
      <c r="D920" s="3" t="s">
        <v>131</v>
      </c>
      <c r="E920" s="3" t="s">
        <v>3438</v>
      </c>
      <c r="F920" s="3" t="s">
        <v>2555</v>
      </c>
      <c r="G920" s="3" t="s">
        <v>702</v>
      </c>
      <c r="H920" s="12">
        <v>42272</v>
      </c>
      <c r="I920" s="3" t="s">
        <v>53</v>
      </c>
      <c r="J920" s="3" t="s">
        <v>53</v>
      </c>
      <c r="K920" s="3" t="s">
        <v>53</v>
      </c>
      <c r="L920" s="3" t="s">
        <v>131</v>
      </c>
      <c r="M920" s="3" t="s">
        <v>53</v>
      </c>
      <c r="N920" s="3" t="s">
        <v>133</v>
      </c>
      <c r="O920" s="3" t="s">
        <v>53</v>
      </c>
      <c r="P920" s="3" t="s">
        <v>53</v>
      </c>
      <c r="Q920" s="3" t="s">
        <v>53</v>
      </c>
      <c r="R920" s="3" t="s">
        <v>53</v>
      </c>
    </row>
    <row r="921" spans="1:18" x14ac:dyDescent="0.25">
      <c r="A921" s="3">
        <v>911</v>
      </c>
      <c r="B921" s="5">
        <v>946</v>
      </c>
      <c r="C921" s="3" t="s">
        <v>53</v>
      </c>
      <c r="D921" s="3" t="s">
        <v>131</v>
      </c>
      <c r="E921" s="3" t="s">
        <v>53</v>
      </c>
      <c r="F921" s="3" t="s">
        <v>63</v>
      </c>
      <c r="G921" s="3" t="s">
        <v>53</v>
      </c>
      <c r="H921" s="12">
        <v>42272</v>
      </c>
      <c r="I921" s="3" t="s">
        <v>53</v>
      </c>
      <c r="J921" s="3" t="s">
        <v>53</v>
      </c>
      <c r="K921" s="3" t="s">
        <v>53</v>
      </c>
      <c r="L921" s="3" t="s">
        <v>131</v>
      </c>
      <c r="M921" s="3" t="s">
        <v>53</v>
      </c>
      <c r="N921" s="3" t="s">
        <v>133</v>
      </c>
      <c r="O921" s="3" t="s">
        <v>53</v>
      </c>
      <c r="P921" s="3" t="s">
        <v>53</v>
      </c>
      <c r="Q921" s="3" t="s">
        <v>53</v>
      </c>
      <c r="R921" s="3" t="s">
        <v>53</v>
      </c>
    </row>
    <row r="922" spans="1:18" x14ac:dyDescent="0.25">
      <c r="A922" s="3">
        <v>2040</v>
      </c>
      <c r="B922" s="5">
        <v>947</v>
      </c>
      <c r="C922" s="3" t="s">
        <v>53</v>
      </c>
      <c r="D922" s="3" t="s">
        <v>485</v>
      </c>
      <c r="E922" s="3" t="s">
        <v>5028</v>
      </c>
      <c r="F922" s="3" t="s">
        <v>2555</v>
      </c>
      <c r="G922" s="3" t="s">
        <v>64</v>
      </c>
      <c r="H922" s="12">
        <v>42272</v>
      </c>
      <c r="I922" s="3" t="s">
        <v>53</v>
      </c>
      <c r="J922" s="3" t="s">
        <v>53</v>
      </c>
      <c r="K922" s="3" t="s">
        <v>53</v>
      </c>
      <c r="L922" s="3" t="s">
        <v>485</v>
      </c>
      <c r="M922" s="3" t="s">
        <v>53</v>
      </c>
      <c r="N922" s="3" t="s">
        <v>3317</v>
      </c>
      <c r="O922" s="3" t="s">
        <v>53</v>
      </c>
      <c r="P922" s="3" t="s">
        <v>53</v>
      </c>
      <c r="Q922" s="3" t="s">
        <v>53</v>
      </c>
      <c r="R922" s="3" t="s">
        <v>53</v>
      </c>
    </row>
    <row r="923" spans="1:18" x14ac:dyDescent="0.25">
      <c r="A923" s="3">
        <v>2052</v>
      </c>
      <c r="B923" s="5">
        <v>948</v>
      </c>
      <c r="C923" s="3" t="s">
        <v>53</v>
      </c>
      <c r="D923" s="3" t="s">
        <v>131</v>
      </c>
      <c r="E923" s="3" t="s">
        <v>5030</v>
      </c>
      <c r="F923" s="3" t="s">
        <v>2557</v>
      </c>
      <c r="G923" s="3" t="s">
        <v>728</v>
      </c>
      <c r="H923" s="12">
        <v>42272</v>
      </c>
      <c r="I923" s="3" t="s">
        <v>53</v>
      </c>
      <c r="J923" s="3" t="s">
        <v>53</v>
      </c>
      <c r="K923" s="3" t="s">
        <v>53</v>
      </c>
      <c r="L923" s="3" t="s">
        <v>131</v>
      </c>
      <c r="M923" s="3" t="s">
        <v>53</v>
      </c>
      <c r="N923" s="3" t="s">
        <v>281</v>
      </c>
      <c r="O923" s="3" t="s">
        <v>53</v>
      </c>
      <c r="P923" s="3" t="s">
        <v>53</v>
      </c>
      <c r="Q923" s="3" t="s">
        <v>53</v>
      </c>
      <c r="R923" s="3" t="s">
        <v>53</v>
      </c>
    </row>
    <row r="924" spans="1:18" x14ac:dyDescent="0.25">
      <c r="A924" s="3">
        <v>1263</v>
      </c>
      <c r="B924" s="5">
        <v>949</v>
      </c>
      <c r="C924" s="3" t="s">
        <v>53</v>
      </c>
      <c r="D924" s="3" t="s">
        <v>485</v>
      </c>
      <c r="E924" s="3" t="s">
        <v>53</v>
      </c>
      <c r="F924" s="3" t="s">
        <v>63</v>
      </c>
      <c r="G924" s="3" t="s">
        <v>53</v>
      </c>
      <c r="H924" s="12">
        <v>42272</v>
      </c>
      <c r="I924" s="3" t="s">
        <v>53</v>
      </c>
      <c r="J924" s="3" t="s">
        <v>53</v>
      </c>
      <c r="K924" s="3" t="s">
        <v>53</v>
      </c>
      <c r="L924" s="3" t="s">
        <v>485</v>
      </c>
      <c r="M924" s="3" t="s">
        <v>53</v>
      </c>
      <c r="N924" s="3" t="s">
        <v>2452</v>
      </c>
      <c r="O924" s="3" t="s">
        <v>53</v>
      </c>
      <c r="P924" s="3" t="s">
        <v>53</v>
      </c>
      <c r="Q924" s="3" t="s">
        <v>53</v>
      </c>
      <c r="R924" s="3" t="s">
        <v>53</v>
      </c>
    </row>
    <row r="925" spans="1:18" x14ac:dyDescent="0.25">
      <c r="A925" s="3">
        <v>912</v>
      </c>
      <c r="B925" s="5">
        <v>950</v>
      </c>
      <c r="C925" s="3" t="s">
        <v>53</v>
      </c>
      <c r="D925" s="3" t="s">
        <v>485</v>
      </c>
      <c r="E925" s="3" t="s">
        <v>53</v>
      </c>
      <c r="F925" s="3" t="s">
        <v>63</v>
      </c>
      <c r="G925" s="3" t="s">
        <v>53</v>
      </c>
      <c r="H925" s="12">
        <v>42272</v>
      </c>
      <c r="I925" s="3" t="s">
        <v>53</v>
      </c>
      <c r="J925" s="3" t="s">
        <v>53</v>
      </c>
      <c r="K925" s="3" t="s">
        <v>53</v>
      </c>
      <c r="L925" s="3" t="s">
        <v>485</v>
      </c>
      <c r="M925" s="3" t="s">
        <v>53</v>
      </c>
      <c r="N925" s="3" t="s">
        <v>2452</v>
      </c>
      <c r="O925" s="3" t="s">
        <v>53</v>
      </c>
      <c r="P925" s="3" t="s">
        <v>53</v>
      </c>
      <c r="Q925" s="3" t="s">
        <v>53</v>
      </c>
      <c r="R925" s="3" t="s">
        <v>53</v>
      </c>
    </row>
    <row r="926" spans="1:18" x14ac:dyDescent="0.25">
      <c r="A926" s="3">
        <v>913</v>
      </c>
      <c r="B926" s="5">
        <v>951</v>
      </c>
      <c r="C926" s="3" t="s">
        <v>5052</v>
      </c>
      <c r="D926" s="3" t="s">
        <v>485</v>
      </c>
      <c r="E926" s="3" t="s">
        <v>53</v>
      </c>
      <c r="F926" s="3" t="s">
        <v>63</v>
      </c>
      <c r="G926" s="3" t="s">
        <v>53</v>
      </c>
      <c r="H926" s="12">
        <v>42272</v>
      </c>
      <c r="I926" s="3" t="s">
        <v>53</v>
      </c>
      <c r="J926" s="3" t="s">
        <v>53</v>
      </c>
      <c r="K926" s="3" t="s">
        <v>53</v>
      </c>
      <c r="L926" s="3" t="s">
        <v>485</v>
      </c>
      <c r="M926" s="3" t="s">
        <v>53</v>
      </c>
      <c r="N926" s="3" t="s">
        <v>2452</v>
      </c>
      <c r="O926" s="3" t="s">
        <v>53</v>
      </c>
      <c r="P926" s="3" t="s">
        <v>53</v>
      </c>
      <c r="Q926" s="3" t="s">
        <v>53</v>
      </c>
      <c r="R926" s="3" t="s">
        <v>53</v>
      </c>
    </row>
    <row r="927" spans="1:18" x14ac:dyDescent="0.25">
      <c r="A927" s="3">
        <v>914</v>
      </c>
      <c r="B927" s="5">
        <v>952</v>
      </c>
      <c r="C927" s="3" t="s">
        <v>53</v>
      </c>
      <c r="D927" s="3" t="s">
        <v>131</v>
      </c>
      <c r="E927" s="3" t="s">
        <v>53</v>
      </c>
      <c r="F927" s="3" t="s">
        <v>63</v>
      </c>
      <c r="G927" s="3" t="s">
        <v>53</v>
      </c>
      <c r="H927" s="12">
        <v>42272</v>
      </c>
      <c r="I927" s="3" t="s">
        <v>53</v>
      </c>
      <c r="J927" s="3" t="s">
        <v>53</v>
      </c>
      <c r="K927" s="3" t="s">
        <v>53</v>
      </c>
      <c r="L927" s="3" t="s">
        <v>131</v>
      </c>
      <c r="M927" s="3" t="s">
        <v>53</v>
      </c>
      <c r="N927" s="3" t="s">
        <v>297</v>
      </c>
      <c r="O927" s="3" t="s">
        <v>53</v>
      </c>
      <c r="P927" s="3" t="s">
        <v>53</v>
      </c>
      <c r="Q927" s="3" t="s">
        <v>53</v>
      </c>
      <c r="R927" s="3" t="s">
        <v>53</v>
      </c>
    </row>
    <row r="928" spans="1:18" x14ac:dyDescent="0.25">
      <c r="A928" s="3">
        <v>916</v>
      </c>
      <c r="B928" s="5">
        <v>953</v>
      </c>
      <c r="C928" s="3" t="s">
        <v>53</v>
      </c>
      <c r="D928" s="3" t="s">
        <v>61</v>
      </c>
      <c r="E928" s="3" t="s">
        <v>5057</v>
      </c>
      <c r="F928" s="3" t="s">
        <v>63</v>
      </c>
      <c r="G928" s="3" t="s">
        <v>64</v>
      </c>
      <c r="H928" s="12">
        <v>42272</v>
      </c>
      <c r="I928" s="3" t="s">
        <v>53</v>
      </c>
      <c r="J928" s="3" t="s">
        <v>53</v>
      </c>
      <c r="K928" s="3" t="s">
        <v>53</v>
      </c>
      <c r="L928" s="3" t="s">
        <v>61</v>
      </c>
      <c r="M928" s="3" t="s">
        <v>53</v>
      </c>
      <c r="N928" s="3" t="s">
        <v>66</v>
      </c>
      <c r="O928" s="3" t="s">
        <v>53</v>
      </c>
      <c r="P928" s="3" t="s">
        <v>53</v>
      </c>
      <c r="Q928" s="3" t="s">
        <v>53</v>
      </c>
      <c r="R928" s="3" t="s">
        <v>53</v>
      </c>
    </row>
    <row r="929" spans="1:18" x14ac:dyDescent="0.25">
      <c r="A929" s="3">
        <v>915</v>
      </c>
      <c r="B929" s="5">
        <v>954</v>
      </c>
      <c r="C929" s="3" t="s">
        <v>53</v>
      </c>
      <c r="D929" s="3" t="s">
        <v>131</v>
      </c>
      <c r="E929" s="3" t="s">
        <v>53</v>
      </c>
      <c r="F929" s="3" t="s">
        <v>63</v>
      </c>
      <c r="G929" s="3" t="s">
        <v>53</v>
      </c>
      <c r="H929" s="12">
        <v>42272</v>
      </c>
      <c r="I929" s="3" t="s">
        <v>53</v>
      </c>
      <c r="J929" s="3" t="s">
        <v>53</v>
      </c>
      <c r="K929" s="3" t="s">
        <v>53</v>
      </c>
      <c r="L929" s="3" t="s">
        <v>131</v>
      </c>
      <c r="M929" s="3" t="s">
        <v>53</v>
      </c>
      <c r="N929" s="3" t="s">
        <v>133</v>
      </c>
      <c r="O929" s="3" t="s">
        <v>53</v>
      </c>
      <c r="P929" s="3" t="s">
        <v>53</v>
      </c>
      <c r="Q929" s="3" t="s">
        <v>53</v>
      </c>
      <c r="R929" s="3" t="s">
        <v>53</v>
      </c>
    </row>
    <row r="930" spans="1:18" x14ac:dyDescent="0.25">
      <c r="A930" s="3">
        <v>917</v>
      </c>
      <c r="B930" s="5">
        <v>956</v>
      </c>
      <c r="C930" s="3" t="s">
        <v>53</v>
      </c>
      <c r="D930" s="3" t="s">
        <v>61</v>
      </c>
      <c r="E930" s="3" t="s">
        <v>4767</v>
      </c>
      <c r="F930" s="3" t="s">
        <v>63</v>
      </c>
      <c r="G930" s="3" t="s">
        <v>64</v>
      </c>
      <c r="H930" s="12">
        <v>42272</v>
      </c>
      <c r="I930" s="3" t="s">
        <v>53</v>
      </c>
      <c r="J930" s="3" t="s">
        <v>53</v>
      </c>
      <c r="K930" s="3" t="s">
        <v>53</v>
      </c>
      <c r="L930" s="3" t="s">
        <v>61</v>
      </c>
      <c r="M930" s="3" t="s">
        <v>53</v>
      </c>
      <c r="N930" s="3" t="s">
        <v>333</v>
      </c>
      <c r="O930" s="3" t="s">
        <v>53</v>
      </c>
      <c r="P930" s="3" t="s">
        <v>53</v>
      </c>
      <c r="Q930" s="3" t="s">
        <v>53</v>
      </c>
      <c r="R930" s="3" t="s">
        <v>53</v>
      </c>
    </row>
    <row r="931" spans="1:18" x14ac:dyDescent="0.25">
      <c r="A931" s="3">
        <v>918</v>
      </c>
      <c r="B931" s="5">
        <v>957</v>
      </c>
      <c r="C931" s="3" t="s">
        <v>53</v>
      </c>
      <c r="D931" s="3" t="s">
        <v>111</v>
      </c>
      <c r="E931" s="3" t="s">
        <v>53</v>
      </c>
      <c r="F931" s="3" t="s">
        <v>63</v>
      </c>
      <c r="G931" s="3" t="s">
        <v>53</v>
      </c>
      <c r="H931" s="12">
        <v>42272</v>
      </c>
      <c r="I931" s="3" t="s">
        <v>53</v>
      </c>
      <c r="J931" s="3" t="s">
        <v>53</v>
      </c>
      <c r="K931" s="3" t="s">
        <v>53</v>
      </c>
      <c r="L931" s="3" t="s">
        <v>111</v>
      </c>
      <c r="M931" s="3" t="s">
        <v>53</v>
      </c>
      <c r="N931" s="3" t="s">
        <v>317</v>
      </c>
      <c r="O931" s="3" t="s">
        <v>53</v>
      </c>
      <c r="P931" s="3" t="s">
        <v>53</v>
      </c>
      <c r="Q931" s="3" t="s">
        <v>53</v>
      </c>
      <c r="R931" s="3" t="s">
        <v>53</v>
      </c>
    </row>
    <row r="932" spans="1:18" x14ac:dyDescent="0.25">
      <c r="A932" s="3">
        <v>920</v>
      </c>
      <c r="B932" s="5">
        <v>958</v>
      </c>
      <c r="C932" s="3" t="s">
        <v>53</v>
      </c>
      <c r="D932" s="3" t="s">
        <v>61</v>
      </c>
      <c r="E932" s="3" t="s">
        <v>53</v>
      </c>
      <c r="F932" s="3" t="s">
        <v>63</v>
      </c>
      <c r="G932" s="3" t="s">
        <v>53</v>
      </c>
      <c r="H932" s="12">
        <v>42272</v>
      </c>
      <c r="I932" s="3" t="s">
        <v>53</v>
      </c>
      <c r="J932" s="3" t="s">
        <v>53</v>
      </c>
      <c r="K932" s="3" t="s">
        <v>53</v>
      </c>
      <c r="L932" s="3" t="s">
        <v>61</v>
      </c>
      <c r="M932" s="3" t="s">
        <v>53</v>
      </c>
      <c r="N932" s="3" t="s">
        <v>66</v>
      </c>
      <c r="O932" s="3" t="s">
        <v>53</v>
      </c>
      <c r="P932" s="3" t="s">
        <v>53</v>
      </c>
      <c r="Q932" s="3" t="s">
        <v>53</v>
      </c>
      <c r="R932" s="3" t="s">
        <v>53</v>
      </c>
    </row>
    <row r="933" spans="1:18" x14ac:dyDescent="0.25">
      <c r="A933" s="3">
        <v>921</v>
      </c>
      <c r="B933" s="5">
        <v>959</v>
      </c>
      <c r="C933" s="3" t="s">
        <v>53</v>
      </c>
      <c r="D933" s="3" t="s">
        <v>131</v>
      </c>
      <c r="E933" s="3" t="s">
        <v>53</v>
      </c>
      <c r="F933" s="3" t="s">
        <v>63</v>
      </c>
      <c r="G933" s="3" t="s">
        <v>53</v>
      </c>
      <c r="H933" s="12">
        <v>42272</v>
      </c>
      <c r="I933" s="3" t="s">
        <v>53</v>
      </c>
      <c r="J933" s="3" t="s">
        <v>53</v>
      </c>
      <c r="K933" s="3" t="s">
        <v>53</v>
      </c>
      <c r="L933" s="3" t="s">
        <v>131</v>
      </c>
      <c r="M933" s="3" t="s">
        <v>53</v>
      </c>
      <c r="N933" s="3" t="s">
        <v>133</v>
      </c>
      <c r="O933" s="3" t="s">
        <v>53</v>
      </c>
      <c r="P933" s="3" t="s">
        <v>53</v>
      </c>
      <c r="Q933" s="3" t="s">
        <v>53</v>
      </c>
      <c r="R933" s="3" t="s">
        <v>5084</v>
      </c>
    </row>
    <row r="934" spans="1:18" x14ac:dyDescent="0.25">
      <c r="A934" s="3">
        <v>922</v>
      </c>
      <c r="B934" s="5">
        <v>960</v>
      </c>
      <c r="C934" s="3" t="s">
        <v>5087</v>
      </c>
      <c r="D934" s="3" t="s">
        <v>76</v>
      </c>
      <c r="E934" s="3" t="s">
        <v>53</v>
      </c>
      <c r="F934" s="3" t="s">
        <v>63</v>
      </c>
      <c r="G934" s="3" t="s">
        <v>53</v>
      </c>
      <c r="H934" s="12">
        <v>42272</v>
      </c>
      <c r="I934" s="3" t="s">
        <v>53</v>
      </c>
      <c r="J934" s="3" t="s">
        <v>53</v>
      </c>
      <c r="K934" s="3" t="s">
        <v>53</v>
      </c>
      <c r="L934" s="3" t="s">
        <v>76</v>
      </c>
      <c r="M934" s="3" t="s">
        <v>53</v>
      </c>
      <c r="N934" s="3" t="s">
        <v>1826</v>
      </c>
      <c r="O934" s="3" t="s">
        <v>53</v>
      </c>
      <c r="P934" s="3" t="s">
        <v>53</v>
      </c>
      <c r="Q934" s="3" t="s">
        <v>53</v>
      </c>
      <c r="R934" s="3" t="s">
        <v>53</v>
      </c>
    </row>
    <row r="935" spans="1:18" x14ac:dyDescent="0.25">
      <c r="A935" s="3">
        <v>923</v>
      </c>
      <c r="B935" s="5">
        <v>961</v>
      </c>
      <c r="C935" s="3" t="s">
        <v>53</v>
      </c>
      <c r="D935" s="3" t="s">
        <v>485</v>
      </c>
      <c r="E935" s="3" t="s">
        <v>53</v>
      </c>
      <c r="F935" s="3" t="s">
        <v>63</v>
      </c>
      <c r="G935" s="3" t="s">
        <v>53</v>
      </c>
      <c r="H935" s="12">
        <v>42272</v>
      </c>
      <c r="I935" s="3" t="s">
        <v>53</v>
      </c>
      <c r="J935" s="3" t="s">
        <v>53</v>
      </c>
      <c r="K935" s="3" t="s">
        <v>53</v>
      </c>
      <c r="L935" s="3" t="s">
        <v>485</v>
      </c>
      <c r="M935" s="3" t="s">
        <v>53</v>
      </c>
      <c r="N935" s="3" t="s">
        <v>1810</v>
      </c>
      <c r="O935" s="3" t="s">
        <v>53</v>
      </c>
      <c r="P935" s="3" t="s">
        <v>53</v>
      </c>
      <c r="Q935" s="3" t="s">
        <v>53</v>
      </c>
      <c r="R935" s="3" t="s">
        <v>53</v>
      </c>
    </row>
    <row r="936" spans="1:18" x14ac:dyDescent="0.25">
      <c r="A936" s="3">
        <v>924</v>
      </c>
      <c r="B936" s="5">
        <v>962</v>
      </c>
      <c r="C936" s="3" t="s">
        <v>5094</v>
      </c>
      <c r="D936" s="3" t="s">
        <v>111</v>
      </c>
      <c r="E936" s="3" t="s">
        <v>53</v>
      </c>
      <c r="F936" s="3" t="s">
        <v>63</v>
      </c>
      <c r="G936" s="3" t="s">
        <v>53</v>
      </c>
      <c r="H936" s="12">
        <v>42272</v>
      </c>
      <c r="I936" s="3" t="s">
        <v>53</v>
      </c>
      <c r="J936" s="3" t="s">
        <v>53</v>
      </c>
      <c r="K936" s="3" t="s">
        <v>53</v>
      </c>
      <c r="L936" s="3" t="s">
        <v>111</v>
      </c>
      <c r="M936" s="3" t="s">
        <v>53</v>
      </c>
      <c r="N936" s="3" t="s">
        <v>179</v>
      </c>
      <c r="O936" s="3" t="s">
        <v>53</v>
      </c>
      <c r="P936" s="3" t="s">
        <v>53</v>
      </c>
      <c r="Q936" s="3" t="s">
        <v>53</v>
      </c>
      <c r="R936" s="3" t="s">
        <v>5084</v>
      </c>
    </row>
    <row r="937" spans="1:18" x14ac:dyDescent="0.25">
      <c r="A937" s="3">
        <v>925</v>
      </c>
      <c r="B937" s="5">
        <v>963</v>
      </c>
      <c r="C937" s="3" t="s">
        <v>53</v>
      </c>
      <c r="D937" s="3" t="s">
        <v>76</v>
      </c>
      <c r="E937" s="3" t="s">
        <v>53</v>
      </c>
      <c r="F937" s="3" t="s">
        <v>63</v>
      </c>
      <c r="G937" s="3" t="s">
        <v>53</v>
      </c>
      <c r="H937" s="12">
        <v>42272</v>
      </c>
      <c r="I937" s="3" t="s">
        <v>53</v>
      </c>
      <c r="J937" s="3" t="s">
        <v>53</v>
      </c>
      <c r="K937" s="3" t="s">
        <v>53</v>
      </c>
      <c r="L937" s="3" t="s">
        <v>76</v>
      </c>
      <c r="M937" s="3" t="s">
        <v>53</v>
      </c>
      <c r="N937" s="3" t="s">
        <v>79</v>
      </c>
      <c r="O937" s="3" t="s">
        <v>53</v>
      </c>
      <c r="P937" s="3" t="s">
        <v>53</v>
      </c>
      <c r="Q937" s="3" t="s">
        <v>53</v>
      </c>
      <c r="R937" s="3" t="s">
        <v>53</v>
      </c>
    </row>
    <row r="938" spans="1:18" x14ac:dyDescent="0.25">
      <c r="A938" s="3">
        <v>2042</v>
      </c>
      <c r="B938" s="5">
        <v>964</v>
      </c>
      <c r="C938" s="3" t="s">
        <v>53</v>
      </c>
      <c r="D938" s="3" t="s">
        <v>485</v>
      </c>
      <c r="E938" s="3" t="s">
        <v>5105</v>
      </c>
      <c r="F938" s="3" t="s">
        <v>2555</v>
      </c>
      <c r="G938" s="3" t="s">
        <v>64</v>
      </c>
      <c r="H938" s="12">
        <v>42272</v>
      </c>
      <c r="I938" s="3" t="s">
        <v>53</v>
      </c>
      <c r="J938" s="3" t="s">
        <v>53</v>
      </c>
      <c r="K938" s="3" t="s">
        <v>53</v>
      </c>
      <c r="L938" s="3" t="s">
        <v>485</v>
      </c>
      <c r="M938" s="3" t="s">
        <v>53</v>
      </c>
      <c r="N938" s="3" t="s">
        <v>2452</v>
      </c>
      <c r="O938" s="3" t="s">
        <v>53</v>
      </c>
      <c r="P938" s="3" t="s">
        <v>53</v>
      </c>
      <c r="Q938" s="3" t="s">
        <v>53</v>
      </c>
      <c r="R938" s="3" t="s">
        <v>53</v>
      </c>
    </row>
    <row r="939" spans="1:18" x14ac:dyDescent="0.25">
      <c r="A939" s="3">
        <v>929</v>
      </c>
      <c r="B939" s="5">
        <v>965</v>
      </c>
      <c r="C939" s="3" t="s">
        <v>53</v>
      </c>
      <c r="D939" s="3" t="s">
        <v>61</v>
      </c>
      <c r="E939" s="3" t="s">
        <v>5107</v>
      </c>
      <c r="F939" s="3" t="s">
        <v>63</v>
      </c>
      <c r="G939" s="3" t="s">
        <v>64</v>
      </c>
      <c r="H939" s="12">
        <v>42272</v>
      </c>
      <c r="I939" s="3" t="s">
        <v>53</v>
      </c>
      <c r="J939" s="3" t="s">
        <v>53</v>
      </c>
      <c r="K939" s="3" t="s">
        <v>53</v>
      </c>
      <c r="L939" s="3" t="s">
        <v>61</v>
      </c>
      <c r="M939" s="3" t="s">
        <v>53</v>
      </c>
      <c r="N939" s="3" t="s">
        <v>167</v>
      </c>
      <c r="O939" s="3" t="s">
        <v>53</v>
      </c>
      <c r="P939" s="3" t="s">
        <v>53</v>
      </c>
      <c r="Q939" s="3" t="s">
        <v>53</v>
      </c>
      <c r="R939" s="3" t="s">
        <v>53</v>
      </c>
    </row>
    <row r="940" spans="1:18" x14ac:dyDescent="0.25">
      <c r="A940" s="3">
        <v>926</v>
      </c>
      <c r="B940" s="5">
        <v>966</v>
      </c>
      <c r="C940" s="3" t="s">
        <v>53</v>
      </c>
      <c r="D940" s="3" t="s">
        <v>111</v>
      </c>
      <c r="E940" s="3" t="s">
        <v>5092</v>
      </c>
      <c r="F940" s="3" t="s">
        <v>63</v>
      </c>
      <c r="G940" s="3" t="s">
        <v>53</v>
      </c>
      <c r="H940" s="12">
        <v>42272</v>
      </c>
      <c r="I940" s="3" t="s">
        <v>53</v>
      </c>
      <c r="J940" s="3" t="s">
        <v>53</v>
      </c>
      <c r="K940" s="3" t="s">
        <v>53</v>
      </c>
      <c r="L940" s="3" t="s">
        <v>111</v>
      </c>
      <c r="M940" s="3" t="s">
        <v>53</v>
      </c>
      <c r="N940" s="3" t="s">
        <v>516</v>
      </c>
      <c r="O940" s="3" t="s">
        <v>53</v>
      </c>
      <c r="P940" s="3" t="s">
        <v>53</v>
      </c>
      <c r="Q940" s="3" t="s">
        <v>53</v>
      </c>
      <c r="R940" s="3" t="s">
        <v>53</v>
      </c>
    </row>
    <row r="941" spans="1:18" x14ac:dyDescent="0.25">
      <c r="A941" s="3">
        <v>927</v>
      </c>
      <c r="B941" s="5">
        <v>967</v>
      </c>
      <c r="C941" s="3" t="s">
        <v>5115</v>
      </c>
      <c r="D941" s="3" t="s">
        <v>321</v>
      </c>
      <c r="E941" s="3" t="s">
        <v>5030</v>
      </c>
      <c r="F941" s="3" t="s">
        <v>63</v>
      </c>
      <c r="G941" s="3" t="s">
        <v>5116</v>
      </c>
      <c r="H941" s="12">
        <v>42272</v>
      </c>
      <c r="I941" s="3" t="s">
        <v>53</v>
      </c>
      <c r="J941" s="3" t="s">
        <v>53</v>
      </c>
      <c r="K941" s="3" t="s">
        <v>53</v>
      </c>
      <c r="L941" s="3" t="s">
        <v>53</v>
      </c>
      <c r="M941" s="3" t="s">
        <v>53</v>
      </c>
      <c r="N941" s="3" t="s">
        <v>53</v>
      </c>
      <c r="O941" s="3" t="s">
        <v>53</v>
      </c>
      <c r="P941" s="3" t="s">
        <v>53</v>
      </c>
      <c r="Q941" s="3" t="s">
        <v>53</v>
      </c>
      <c r="R941" s="3" t="s">
        <v>53</v>
      </c>
    </row>
    <row r="942" spans="1:18" x14ac:dyDescent="0.25">
      <c r="A942" s="3">
        <v>1009</v>
      </c>
      <c r="B942" s="5">
        <v>967</v>
      </c>
      <c r="C942" s="3" t="s">
        <v>53</v>
      </c>
      <c r="D942" s="3" t="s">
        <v>61</v>
      </c>
      <c r="E942" s="3" t="s">
        <v>4676</v>
      </c>
      <c r="F942" s="3" t="s">
        <v>63</v>
      </c>
      <c r="G942" s="3" t="s">
        <v>53</v>
      </c>
      <c r="H942" s="12">
        <v>42272</v>
      </c>
      <c r="I942" s="3" t="s">
        <v>61</v>
      </c>
      <c r="J942" s="3" t="s">
        <v>53</v>
      </c>
      <c r="K942" s="3" t="s">
        <v>67</v>
      </c>
      <c r="L942" s="3" t="s">
        <v>61</v>
      </c>
      <c r="M942" s="3" t="s">
        <v>53</v>
      </c>
      <c r="N942" s="3" t="s">
        <v>173</v>
      </c>
      <c r="O942" s="3" t="s">
        <v>53</v>
      </c>
      <c r="P942" s="3" t="s">
        <v>53</v>
      </c>
      <c r="Q942" s="3" t="s">
        <v>53</v>
      </c>
      <c r="R942" s="3" t="s">
        <v>53</v>
      </c>
    </row>
    <row r="943" spans="1:18" x14ac:dyDescent="0.25">
      <c r="A943" s="3">
        <v>928</v>
      </c>
      <c r="B943" s="5">
        <v>968</v>
      </c>
      <c r="C943" s="3" t="s">
        <v>53</v>
      </c>
      <c r="D943" s="3" t="s">
        <v>131</v>
      </c>
      <c r="E943" s="3" t="s">
        <v>53</v>
      </c>
      <c r="F943" s="3" t="s">
        <v>63</v>
      </c>
      <c r="G943" s="3" t="s">
        <v>53</v>
      </c>
      <c r="H943" s="12">
        <v>42272</v>
      </c>
      <c r="I943" s="3" t="s">
        <v>53</v>
      </c>
      <c r="J943" s="3" t="s">
        <v>53</v>
      </c>
      <c r="K943" s="3" t="s">
        <v>53</v>
      </c>
      <c r="L943" s="3" t="s">
        <v>131</v>
      </c>
      <c r="M943" s="3" t="s">
        <v>53</v>
      </c>
      <c r="N943" s="3" t="s">
        <v>557</v>
      </c>
      <c r="O943" s="3" t="s">
        <v>53</v>
      </c>
      <c r="P943" s="3" t="s">
        <v>53</v>
      </c>
      <c r="Q943" s="3" t="s">
        <v>53</v>
      </c>
      <c r="R943" s="3" t="s">
        <v>53</v>
      </c>
    </row>
    <row r="944" spans="1:18" x14ac:dyDescent="0.25">
      <c r="A944" s="3">
        <v>930</v>
      </c>
      <c r="B944" s="5">
        <v>969</v>
      </c>
      <c r="C944" s="3" t="s">
        <v>53</v>
      </c>
      <c r="D944" s="3" t="s">
        <v>485</v>
      </c>
      <c r="E944" s="3" t="s">
        <v>53</v>
      </c>
      <c r="F944" s="3" t="s">
        <v>63</v>
      </c>
      <c r="G944" s="3" t="s">
        <v>53</v>
      </c>
      <c r="H944" s="12">
        <v>42272</v>
      </c>
      <c r="I944" s="3" t="s">
        <v>53</v>
      </c>
      <c r="J944" s="3" t="s">
        <v>53</v>
      </c>
      <c r="K944" s="3" t="s">
        <v>53</v>
      </c>
      <c r="L944" s="3" t="s">
        <v>485</v>
      </c>
      <c r="M944" s="3" t="s">
        <v>53</v>
      </c>
      <c r="N944" s="3" t="s">
        <v>2566</v>
      </c>
      <c r="O944" s="3" t="s">
        <v>53</v>
      </c>
      <c r="P944" s="3" t="s">
        <v>53</v>
      </c>
      <c r="Q944" s="3" t="s">
        <v>53</v>
      </c>
      <c r="R944" s="3" t="s">
        <v>53</v>
      </c>
    </row>
    <row r="945" spans="1:18" x14ac:dyDescent="0.25">
      <c r="A945" s="3">
        <v>931</v>
      </c>
      <c r="B945" s="5">
        <v>970</v>
      </c>
      <c r="C945" s="3" t="s">
        <v>53</v>
      </c>
      <c r="D945" s="3" t="s">
        <v>76</v>
      </c>
      <c r="E945" s="3" t="s">
        <v>53</v>
      </c>
      <c r="F945" s="3" t="s">
        <v>63</v>
      </c>
      <c r="G945" s="3" t="s">
        <v>53</v>
      </c>
      <c r="H945" s="12">
        <v>42272</v>
      </c>
      <c r="I945" s="3" t="s">
        <v>53</v>
      </c>
      <c r="J945" s="3" t="s">
        <v>53</v>
      </c>
      <c r="K945" s="3" t="s">
        <v>53</v>
      </c>
      <c r="L945" s="3" t="s">
        <v>76</v>
      </c>
      <c r="M945" s="3" t="s">
        <v>53</v>
      </c>
      <c r="N945" s="3" t="s">
        <v>79</v>
      </c>
      <c r="O945" s="3" t="s">
        <v>53</v>
      </c>
      <c r="P945" s="3" t="s">
        <v>53</v>
      </c>
      <c r="Q945" s="3" t="s">
        <v>53</v>
      </c>
      <c r="R945" s="3" t="s">
        <v>53</v>
      </c>
    </row>
    <row r="946" spans="1:18" x14ac:dyDescent="0.25">
      <c r="A946" s="3">
        <v>932</v>
      </c>
      <c r="B946" s="5">
        <v>971</v>
      </c>
      <c r="C946" s="3" t="s">
        <v>53</v>
      </c>
      <c r="D946" s="3" t="s">
        <v>61</v>
      </c>
      <c r="E946" s="3" t="s">
        <v>4880</v>
      </c>
      <c r="F946" s="3" t="s">
        <v>63</v>
      </c>
      <c r="G946" s="3" t="s">
        <v>64</v>
      </c>
      <c r="H946" s="12">
        <v>42272</v>
      </c>
      <c r="I946" s="3" t="s">
        <v>53</v>
      </c>
      <c r="J946" s="3" t="s">
        <v>53</v>
      </c>
      <c r="K946" s="3" t="s">
        <v>53</v>
      </c>
      <c r="L946" s="3" t="s">
        <v>61</v>
      </c>
      <c r="M946" s="3" t="s">
        <v>53</v>
      </c>
      <c r="N946" s="3" t="s">
        <v>67</v>
      </c>
      <c r="O946" s="3" t="s">
        <v>53</v>
      </c>
      <c r="P946" s="3" t="s">
        <v>53</v>
      </c>
      <c r="Q946" s="3" t="s">
        <v>53</v>
      </c>
      <c r="R946" s="3" t="s">
        <v>53</v>
      </c>
    </row>
    <row r="947" spans="1:18" x14ac:dyDescent="0.25">
      <c r="A947" s="3">
        <v>933</v>
      </c>
      <c r="B947" s="5">
        <v>972</v>
      </c>
      <c r="C947" s="3" t="s">
        <v>53</v>
      </c>
      <c r="D947" s="3" t="s">
        <v>76</v>
      </c>
      <c r="E947" s="3" t="s">
        <v>53</v>
      </c>
      <c r="F947" s="3" t="s">
        <v>63</v>
      </c>
      <c r="G947" s="3" t="s">
        <v>53</v>
      </c>
      <c r="H947" s="12">
        <v>42272</v>
      </c>
      <c r="I947" s="3" t="s">
        <v>53</v>
      </c>
      <c r="J947" s="3" t="s">
        <v>53</v>
      </c>
      <c r="K947" s="3" t="s">
        <v>53</v>
      </c>
      <c r="L947" s="3" t="s">
        <v>76</v>
      </c>
      <c r="M947" s="3" t="s">
        <v>53</v>
      </c>
      <c r="N947" s="3" t="s">
        <v>1826</v>
      </c>
      <c r="O947" s="3" t="s">
        <v>53</v>
      </c>
      <c r="P947" s="3" t="s">
        <v>53</v>
      </c>
      <c r="Q947" s="3" t="s">
        <v>53</v>
      </c>
      <c r="R947" s="3" t="s">
        <v>53</v>
      </c>
    </row>
    <row r="948" spans="1:18" x14ac:dyDescent="0.25">
      <c r="A948" s="3">
        <v>934</v>
      </c>
      <c r="B948" s="5">
        <v>973</v>
      </c>
      <c r="C948" s="3" t="s">
        <v>53</v>
      </c>
      <c r="D948" s="3" t="s">
        <v>111</v>
      </c>
      <c r="E948" s="3" t="s">
        <v>53</v>
      </c>
      <c r="F948" s="3" t="s">
        <v>63</v>
      </c>
      <c r="G948" s="3" t="s">
        <v>53</v>
      </c>
      <c r="H948" s="12">
        <v>42272</v>
      </c>
      <c r="I948" s="3" t="s">
        <v>53</v>
      </c>
      <c r="J948" s="3" t="s">
        <v>53</v>
      </c>
      <c r="K948" s="3" t="s">
        <v>53</v>
      </c>
      <c r="L948" s="3" t="s">
        <v>111</v>
      </c>
      <c r="M948" s="3" t="s">
        <v>53</v>
      </c>
      <c r="N948" s="3" t="s">
        <v>317</v>
      </c>
      <c r="O948" s="3" t="s">
        <v>53</v>
      </c>
      <c r="P948" s="3" t="s">
        <v>53</v>
      </c>
      <c r="Q948" s="3" t="s">
        <v>53</v>
      </c>
      <c r="R948" s="3" t="s">
        <v>53</v>
      </c>
    </row>
    <row r="949" spans="1:18" x14ac:dyDescent="0.25">
      <c r="A949" s="3">
        <v>935</v>
      </c>
      <c r="B949" s="5">
        <v>974</v>
      </c>
      <c r="C949" s="3" t="s">
        <v>53</v>
      </c>
      <c r="D949" s="3" t="s">
        <v>111</v>
      </c>
      <c r="E949" s="3" t="s">
        <v>53</v>
      </c>
      <c r="F949" s="3" t="s">
        <v>63</v>
      </c>
      <c r="G949" s="3" t="s">
        <v>53</v>
      </c>
      <c r="H949" s="12">
        <v>42272</v>
      </c>
      <c r="I949" s="3" t="s">
        <v>53</v>
      </c>
      <c r="J949" s="3" t="s">
        <v>53</v>
      </c>
      <c r="K949" s="3" t="s">
        <v>53</v>
      </c>
      <c r="L949" s="3" t="s">
        <v>53</v>
      </c>
      <c r="M949" s="3" t="s">
        <v>53</v>
      </c>
      <c r="N949" s="3" t="s">
        <v>53</v>
      </c>
      <c r="O949" s="3" t="s">
        <v>53</v>
      </c>
      <c r="P949" s="3" t="s">
        <v>53</v>
      </c>
      <c r="Q949" s="3" t="s">
        <v>53</v>
      </c>
      <c r="R949" s="3" t="s">
        <v>53</v>
      </c>
    </row>
    <row r="950" spans="1:18" x14ac:dyDescent="0.25">
      <c r="A950" s="3">
        <v>936</v>
      </c>
      <c r="B950" s="5">
        <v>975</v>
      </c>
      <c r="C950" s="3" t="s">
        <v>53</v>
      </c>
      <c r="D950" s="3" t="s">
        <v>111</v>
      </c>
      <c r="E950" s="3" t="s">
        <v>53</v>
      </c>
      <c r="F950" s="3" t="s">
        <v>63</v>
      </c>
      <c r="G950" s="3" t="s">
        <v>53</v>
      </c>
      <c r="H950" s="12">
        <v>42272</v>
      </c>
      <c r="I950" s="3" t="s">
        <v>53</v>
      </c>
      <c r="J950" s="3" t="s">
        <v>53</v>
      </c>
      <c r="K950" s="3" t="s">
        <v>53</v>
      </c>
      <c r="L950" s="3" t="s">
        <v>53</v>
      </c>
      <c r="M950" s="3" t="s">
        <v>53</v>
      </c>
      <c r="N950" s="3" t="s">
        <v>53</v>
      </c>
      <c r="O950" s="3" t="s">
        <v>53</v>
      </c>
      <c r="P950" s="3" t="s">
        <v>53</v>
      </c>
      <c r="Q950" s="3" t="s">
        <v>53</v>
      </c>
      <c r="R950" s="3" t="s">
        <v>53</v>
      </c>
    </row>
    <row r="951" spans="1:18" x14ac:dyDescent="0.25">
      <c r="A951" s="3">
        <v>937</v>
      </c>
      <c r="B951" s="5">
        <v>976</v>
      </c>
      <c r="C951" s="3" t="s">
        <v>53</v>
      </c>
      <c r="D951" s="3" t="s">
        <v>61</v>
      </c>
      <c r="E951" s="3" t="s">
        <v>5168</v>
      </c>
      <c r="F951" s="3" t="s">
        <v>63</v>
      </c>
      <c r="G951" s="3" t="s">
        <v>64</v>
      </c>
      <c r="H951" s="12">
        <v>42272</v>
      </c>
      <c r="I951" s="3" t="s">
        <v>53</v>
      </c>
      <c r="J951" s="3" t="s">
        <v>53</v>
      </c>
      <c r="K951" s="3" t="s">
        <v>53</v>
      </c>
      <c r="L951" s="3" t="s">
        <v>61</v>
      </c>
      <c r="M951" s="3" t="s">
        <v>53</v>
      </c>
      <c r="N951" s="3" t="s">
        <v>67</v>
      </c>
      <c r="O951" s="3" t="s">
        <v>53</v>
      </c>
      <c r="P951" s="3" t="s">
        <v>53</v>
      </c>
      <c r="Q951" s="3" t="s">
        <v>53</v>
      </c>
      <c r="R951" s="3" t="s">
        <v>53</v>
      </c>
    </row>
    <row r="952" spans="1:18" x14ac:dyDescent="0.25">
      <c r="A952" s="3">
        <v>2048</v>
      </c>
      <c r="B952" s="5">
        <v>977</v>
      </c>
      <c r="C952" s="3" t="s">
        <v>53</v>
      </c>
      <c r="D952" s="3" t="s">
        <v>485</v>
      </c>
      <c r="E952" s="3" t="s">
        <v>5173</v>
      </c>
      <c r="F952" s="3" t="s">
        <v>2555</v>
      </c>
      <c r="G952" s="3" t="s">
        <v>728</v>
      </c>
      <c r="H952" s="12">
        <v>42272</v>
      </c>
      <c r="I952" s="3" t="s">
        <v>53</v>
      </c>
      <c r="J952" s="3" t="s">
        <v>53</v>
      </c>
      <c r="K952" s="3" t="s">
        <v>53</v>
      </c>
      <c r="L952" s="3" t="s">
        <v>485</v>
      </c>
      <c r="M952" s="3" t="s">
        <v>53</v>
      </c>
      <c r="N952" s="3" t="s">
        <v>2452</v>
      </c>
      <c r="O952" s="3" t="s">
        <v>53</v>
      </c>
      <c r="P952" s="3" t="s">
        <v>53</v>
      </c>
      <c r="Q952" s="3" t="s">
        <v>53</v>
      </c>
      <c r="R952" s="3" t="s">
        <v>53</v>
      </c>
    </row>
    <row r="953" spans="1:18" x14ac:dyDescent="0.25">
      <c r="A953" s="3">
        <v>938</v>
      </c>
      <c r="B953" s="5">
        <v>978</v>
      </c>
      <c r="C953" s="3" t="s">
        <v>53</v>
      </c>
      <c r="D953" s="3" t="s">
        <v>111</v>
      </c>
      <c r="E953" s="3" t="s">
        <v>5175</v>
      </c>
      <c r="F953" s="3" t="s">
        <v>63</v>
      </c>
      <c r="G953" s="3" t="s">
        <v>64</v>
      </c>
      <c r="H953" s="12">
        <v>42272</v>
      </c>
      <c r="I953" s="3" t="s">
        <v>53</v>
      </c>
      <c r="J953" s="3" t="s">
        <v>53</v>
      </c>
      <c r="K953" s="3" t="s">
        <v>53</v>
      </c>
      <c r="L953" s="3" t="s">
        <v>111</v>
      </c>
      <c r="M953" s="3" t="s">
        <v>53</v>
      </c>
      <c r="N953" s="3" t="s">
        <v>113</v>
      </c>
      <c r="O953" s="3" t="s">
        <v>53</v>
      </c>
      <c r="P953" s="3" t="s">
        <v>53</v>
      </c>
      <c r="Q953" s="3" t="s">
        <v>53</v>
      </c>
      <c r="R953" s="3" t="s">
        <v>53</v>
      </c>
    </row>
    <row r="954" spans="1:18" x14ac:dyDescent="0.25">
      <c r="A954" s="3">
        <v>939</v>
      </c>
      <c r="B954" s="5">
        <v>979</v>
      </c>
      <c r="C954" s="3" t="s">
        <v>5179</v>
      </c>
      <c r="D954" s="3" t="s">
        <v>111</v>
      </c>
      <c r="E954" s="3" t="s">
        <v>53</v>
      </c>
      <c r="F954" s="3" t="s">
        <v>63</v>
      </c>
      <c r="G954" s="3" t="s">
        <v>53</v>
      </c>
      <c r="H954" s="12">
        <v>42272</v>
      </c>
      <c r="I954" s="3" t="s">
        <v>53</v>
      </c>
      <c r="J954" s="3" t="s">
        <v>53</v>
      </c>
      <c r="K954" s="3" t="s">
        <v>53</v>
      </c>
      <c r="L954" s="3" t="s">
        <v>111</v>
      </c>
      <c r="M954" s="3" t="s">
        <v>53</v>
      </c>
      <c r="N954" s="3" t="s">
        <v>377</v>
      </c>
      <c r="O954" s="3" t="s">
        <v>53</v>
      </c>
      <c r="P954" s="3" t="s">
        <v>53</v>
      </c>
      <c r="Q954" s="3" t="s">
        <v>53</v>
      </c>
      <c r="R954" s="3" t="s">
        <v>53</v>
      </c>
    </row>
    <row r="955" spans="1:18" x14ac:dyDescent="0.25">
      <c r="A955" s="3">
        <v>940</v>
      </c>
      <c r="B955" s="5">
        <v>980</v>
      </c>
      <c r="C955" s="3" t="s">
        <v>53</v>
      </c>
      <c r="D955" s="3" t="s">
        <v>111</v>
      </c>
      <c r="E955" s="3" t="s">
        <v>53</v>
      </c>
      <c r="F955" s="3" t="s">
        <v>63</v>
      </c>
      <c r="G955" s="3" t="s">
        <v>53</v>
      </c>
      <c r="H955" s="12">
        <v>42272</v>
      </c>
      <c r="I955" s="3" t="s">
        <v>53</v>
      </c>
      <c r="J955" s="3" t="s">
        <v>53</v>
      </c>
      <c r="K955" s="3" t="s">
        <v>53</v>
      </c>
      <c r="L955" s="3" t="s">
        <v>53</v>
      </c>
      <c r="M955" s="3" t="s">
        <v>53</v>
      </c>
      <c r="N955" s="3" t="s">
        <v>53</v>
      </c>
      <c r="O955" s="3" t="s">
        <v>53</v>
      </c>
      <c r="P955" s="3" t="s">
        <v>53</v>
      </c>
      <c r="Q955" s="3" t="s">
        <v>53</v>
      </c>
      <c r="R955" s="3" t="s">
        <v>53</v>
      </c>
    </row>
    <row r="956" spans="1:18" x14ac:dyDescent="0.25">
      <c r="A956" s="3">
        <v>2037</v>
      </c>
      <c r="B956" s="5">
        <v>981</v>
      </c>
      <c r="C956" s="3" t="s">
        <v>53</v>
      </c>
      <c r="D956" s="3" t="s">
        <v>485</v>
      </c>
      <c r="E956" s="3" t="s">
        <v>5188</v>
      </c>
      <c r="F956" s="3" t="s">
        <v>2555</v>
      </c>
      <c r="G956" s="3" t="s">
        <v>702</v>
      </c>
      <c r="H956" s="12">
        <v>42272</v>
      </c>
      <c r="I956" s="3" t="s">
        <v>53</v>
      </c>
      <c r="J956" s="3" t="s">
        <v>53</v>
      </c>
      <c r="K956" s="3" t="s">
        <v>53</v>
      </c>
      <c r="L956" s="3" t="s">
        <v>485</v>
      </c>
      <c r="M956" s="3" t="s">
        <v>53</v>
      </c>
      <c r="N956" s="3" t="s">
        <v>2452</v>
      </c>
      <c r="O956" s="3" t="s">
        <v>53</v>
      </c>
      <c r="P956" s="3" t="s">
        <v>53</v>
      </c>
      <c r="Q956" s="3" t="s">
        <v>53</v>
      </c>
      <c r="R956" s="3" t="s">
        <v>53</v>
      </c>
    </row>
    <row r="957" spans="1:18" x14ac:dyDescent="0.25">
      <c r="A957" s="3">
        <v>941</v>
      </c>
      <c r="B957" s="5">
        <v>982</v>
      </c>
      <c r="C957" s="3" t="s">
        <v>53</v>
      </c>
      <c r="D957" s="3" t="s">
        <v>61</v>
      </c>
      <c r="E957" s="3" t="s">
        <v>5085</v>
      </c>
      <c r="F957" s="3" t="s">
        <v>63</v>
      </c>
      <c r="G957" s="3" t="s">
        <v>64</v>
      </c>
      <c r="H957" s="12">
        <v>42272</v>
      </c>
      <c r="I957" s="3" t="s">
        <v>53</v>
      </c>
      <c r="J957" s="3" t="s">
        <v>53</v>
      </c>
      <c r="K957" s="3" t="s">
        <v>53</v>
      </c>
      <c r="L957" s="3" t="s">
        <v>61</v>
      </c>
      <c r="M957" s="3" t="s">
        <v>53</v>
      </c>
      <c r="N957" s="3" t="s">
        <v>67</v>
      </c>
      <c r="O957" s="3" t="s">
        <v>53</v>
      </c>
      <c r="P957" s="3" t="s">
        <v>53</v>
      </c>
      <c r="Q957" s="3" t="s">
        <v>53</v>
      </c>
      <c r="R957" s="3" t="s">
        <v>53</v>
      </c>
    </row>
    <row r="958" spans="1:18" x14ac:dyDescent="0.25">
      <c r="A958" s="3">
        <v>942</v>
      </c>
      <c r="B958" s="5">
        <v>983</v>
      </c>
      <c r="C958" s="3" t="s">
        <v>53</v>
      </c>
      <c r="D958" s="3" t="s">
        <v>485</v>
      </c>
      <c r="E958" s="3" t="s">
        <v>53</v>
      </c>
      <c r="F958" s="3" t="s">
        <v>63</v>
      </c>
      <c r="G958" s="3" t="s">
        <v>53</v>
      </c>
      <c r="H958" s="12">
        <v>42272</v>
      </c>
      <c r="I958" s="3" t="s">
        <v>53</v>
      </c>
      <c r="J958" s="3" t="s">
        <v>53</v>
      </c>
      <c r="K958" s="3" t="s">
        <v>53</v>
      </c>
      <c r="L958" s="3" t="s">
        <v>485</v>
      </c>
      <c r="M958" s="3" t="s">
        <v>53</v>
      </c>
      <c r="N958" s="3" t="s">
        <v>2452</v>
      </c>
      <c r="O958" s="3" t="s">
        <v>53</v>
      </c>
      <c r="P958" s="3" t="s">
        <v>53</v>
      </c>
      <c r="Q958" s="3" t="s">
        <v>53</v>
      </c>
      <c r="R958" s="3" t="s">
        <v>53</v>
      </c>
    </row>
    <row r="959" spans="1:18" x14ac:dyDescent="0.25">
      <c r="A959" s="3">
        <v>943</v>
      </c>
      <c r="B959" s="5">
        <v>984</v>
      </c>
      <c r="C959" s="3" t="s">
        <v>53</v>
      </c>
      <c r="D959" s="3" t="s">
        <v>61</v>
      </c>
      <c r="E959" s="3" t="s">
        <v>3362</v>
      </c>
      <c r="F959" s="3" t="s">
        <v>63</v>
      </c>
      <c r="G959" s="3" t="s">
        <v>581</v>
      </c>
      <c r="H959" s="12">
        <v>42272</v>
      </c>
      <c r="I959" s="3" t="s">
        <v>53</v>
      </c>
      <c r="J959" s="3" t="s">
        <v>53</v>
      </c>
      <c r="K959" s="3" t="s">
        <v>53</v>
      </c>
      <c r="L959" s="3" t="s">
        <v>61</v>
      </c>
      <c r="M959" s="3" t="s">
        <v>53</v>
      </c>
      <c r="N959" s="3" t="s">
        <v>372</v>
      </c>
      <c r="O959" s="3" t="s">
        <v>53</v>
      </c>
      <c r="P959" s="3" t="s">
        <v>53</v>
      </c>
      <c r="Q959" s="3" t="s">
        <v>53</v>
      </c>
      <c r="R959" s="3" t="s">
        <v>53</v>
      </c>
    </row>
    <row r="960" spans="1:18" x14ac:dyDescent="0.25">
      <c r="A960" s="3">
        <v>944</v>
      </c>
      <c r="B960" s="5">
        <v>985</v>
      </c>
      <c r="C960" s="3" t="s">
        <v>5224</v>
      </c>
      <c r="D960" s="3" t="s">
        <v>76</v>
      </c>
      <c r="E960" s="3" t="s">
        <v>5225</v>
      </c>
      <c r="F960" s="3" t="s">
        <v>4009</v>
      </c>
      <c r="G960" s="3" t="s">
        <v>728</v>
      </c>
      <c r="H960" s="12">
        <v>42272</v>
      </c>
      <c r="I960" s="3" t="s">
        <v>53</v>
      </c>
      <c r="J960" s="3" t="s">
        <v>53</v>
      </c>
      <c r="K960" s="3" t="s">
        <v>53</v>
      </c>
      <c r="L960" s="3" t="s">
        <v>76</v>
      </c>
      <c r="M960" s="3" t="s">
        <v>53</v>
      </c>
      <c r="N960" s="3" t="s">
        <v>323</v>
      </c>
      <c r="O960" s="3" t="s">
        <v>53</v>
      </c>
      <c r="P960" s="3" t="s">
        <v>53</v>
      </c>
      <c r="Q960" s="3" t="s">
        <v>53</v>
      </c>
      <c r="R960" s="3" t="s">
        <v>53</v>
      </c>
    </row>
    <row r="961" spans="1:18" x14ac:dyDescent="0.25">
      <c r="A961" s="3">
        <v>945</v>
      </c>
      <c r="B961" s="5">
        <v>986</v>
      </c>
      <c r="C961" s="3" t="s">
        <v>53</v>
      </c>
      <c r="D961" s="3" t="s">
        <v>76</v>
      </c>
      <c r="E961" s="3" t="s">
        <v>53</v>
      </c>
      <c r="F961" s="3" t="s">
        <v>63</v>
      </c>
      <c r="G961" s="3" t="s">
        <v>53</v>
      </c>
      <c r="H961" s="12">
        <v>42272</v>
      </c>
      <c r="I961" s="3" t="s">
        <v>53</v>
      </c>
      <c r="J961" s="3" t="s">
        <v>53</v>
      </c>
      <c r="K961" s="3" t="s">
        <v>53</v>
      </c>
      <c r="L961" s="3" t="s">
        <v>76</v>
      </c>
      <c r="M961" s="3" t="s">
        <v>53</v>
      </c>
      <c r="N961" s="3" t="s">
        <v>79</v>
      </c>
      <c r="O961" s="3" t="s">
        <v>53</v>
      </c>
      <c r="P961" s="3" t="s">
        <v>53</v>
      </c>
      <c r="Q961" s="3" t="s">
        <v>53</v>
      </c>
      <c r="R961" s="3" t="s">
        <v>53</v>
      </c>
    </row>
    <row r="962" spans="1:18" x14ac:dyDescent="0.25">
      <c r="A962" s="3">
        <v>2031</v>
      </c>
      <c r="B962" s="5">
        <v>987</v>
      </c>
      <c r="C962" s="3" t="s">
        <v>53</v>
      </c>
      <c r="D962" s="3" t="s">
        <v>485</v>
      </c>
      <c r="E962" s="3" t="s">
        <v>5242</v>
      </c>
      <c r="F962" s="3" t="s">
        <v>2555</v>
      </c>
      <c r="G962" s="3" t="s">
        <v>1246</v>
      </c>
      <c r="H962" s="12">
        <v>42272</v>
      </c>
      <c r="I962" s="3" t="s">
        <v>485</v>
      </c>
      <c r="J962" s="3" t="s">
        <v>53</v>
      </c>
      <c r="K962" s="3" t="s">
        <v>2452</v>
      </c>
      <c r="L962" s="3" t="s">
        <v>53</v>
      </c>
      <c r="M962" s="3" t="s">
        <v>53</v>
      </c>
      <c r="N962" s="3" t="s">
        <v>53</v>
      </c>
      <c r="O962" s="3" t="s">
        <v>53</v>
      </c>
      <c r="P962" s="3" t="s">
        <v>53</v>
      </c>
      <c r="Q962" s="3" t="s">
        <v>53</v>
      </c>
      <c r="R962" s="3" t="s">
        <v>53</v>
      </c>
    </row>
    <row r="963" spans="1:18" x14ac:dyDescent="0.25">
      <c r="A963" s="3">
        <v>946</v>
      </c>
      <c r="B963" s="5">
        <v>988</v>
      </c>
      <c r="C963" s="3" t="s">
        <v>53</v>
      </c>
      <c r="D963" s="3" t="s">
        <v>131</v>
      </c>
      <c r="E963" s="3" t="s">
        <v>5244</v>
      </c>
      <c r="F963" s="3" t="s">
        <v>63</v>
      </c>
      <c r="G963" s="3" t="s">
        <v>53</v>
      </c>
      <c r="H963" s="12">
        <v>42272</v>
      </c>
      <c r="I963" s="3" t="s">
        <v>53</v>
      </c>
      <c r="J963" s="3" t="s">
        <v>53</v>
      </c>
      <c r="K963" s="3" t="s">
        <v>53</v>
      </c>
      <c r="L963" s="3" t="s">
        <v>131</v>
      </c>
      <c r="M963" s="3" t="s">
        <v>53</v>
      </c>
      <c r="N963" s="3" t="s">
        <v>133</v>
      </c>
      <c r="O963" s="3" t="s">
        <v>53</v>
      </c>
      <c r="P963" s="3" t="s">
        <v>53</v>
      </c>
      <c r="Q963" s="3" t="s">
        <v>53</v>
      </c>
      <c r="R963" s="3" t="s">
        <v>5246</v>
      </c>
    </row>
    <row r="964" spans="1:18" x14ac:dyDescent="0.25">
      <c r="A964" s="3">
        <v>947</v>
      </c>
      <c r="B964" s="5">
        <v>989</v>
      </c>
      <c r="C964" s="3" t="s">
        <v>53</v>
      </c>
      <c r="D964" s="3" t="s">
        <v>76</v>
      </c>
      <c r="E964" s="3" t="s">
        <v>53</v>
      </c>
      <c r="F964" s="3" t="s">
        <v>63</v>
      </c>
      <c r="G964" s="3" t="s">
        <v>53</v>
      </c>
      <c r="H964" s="12">
        <v>42272</v>
      </c>
      <c r="I964" s="3" t="s">
        <v>53</v>
      </c>
      <c r="J964" s="3" t="s">
        <v>53</v>
      </c>
      <c r="K964" s="3" t="s">
        <v>53</v>
      </c>
      <c r="L964" s="3" t="s">
        <v>76</v>
      </c>
      <c r="M964" s="3" t="s">
        <v>53</v>
      </c>
      <c r="N964" s="3" t="s">
        <v>79</v>
      </c>
      <c r="O964" s="3" t="s">
        <v>53</v>
      </c>
      <c r="P964" s="3" t="s">
        <v>53</v>
      </c>
      <c r="Q964" s="3" t="s">
        <v>53</v>
      </c>
      <c r="R964" s="3" t="s">
        <v>53</v>
      </c>
    </row>
    <row r="965" spans="1:18" x14ac:dyDescent="0.25">
      <c r="A965" s="3">
        <v>948</v>
      </c>
      <c r="B965" s="5">
        <v>990</v>
      </c>
      <c r="C965" s="3" t="s">
        <v>53</v>
      </c>
      <c r="D965" s="3" t="s">
        <v>131</v>
      </c>
      <c r="E965" s="3" t="s">
        <v>53</v>
      </c>
      <c r="F965" s="3" t="s">
        <v>63</v>
      </c>
      <c r="G965" s="3" t="s">
        <v>53</v>
      </c>
      <c r="H965" s="12">
        <v>42272</v>
      </c>
      <c r="I965" s="3" t="s">
        <v>53</v>
      </c>
      <c r="J965" s="3" t="s">
        <v>53</v>
      </c>
      <c r="K965" s="3" t="s">
        <v>53</v>
      </c>
      <c r="L965" s="3" t="s">
        <v>131</v>
      </c>
      <c r="M965" s="3" t="s">
        <v>53</v>
      </c>
      <c r="N965" s="3" t="s">
        <v>297</v>
      </c>
      <c r="O965" s="3" t="s">
        <v>53</v>
      </c>
      <c r="P965" s="3" t="s">
        <v>53</v>
      </c>
      <c r="Q965" s="3" t="s">
        <v>53</v>
      </c>
      <c r="R965" s="3" t="s">
        <v>53</v>
      </c>
    </row>
    <row r="966" spans="1:18" x14ac:dyDescent="0.25">
      <c r="A966" s="3">
        <v>949</v>
      </c>
      <c r="B966" s="5">
        <v>991</v>
      </c>
      <c r="C966" s="3" t="s">
        <v>53</v>
      </c>
      <c r="D966" s="3" t="s">
        <v>131</v>
      </c>
      <c r="E966" s="3" t="s">
        <v>53</v>
      </c>
      <c r="F966" s="3" t="s">
        <v>63</v>
      </c>
      <c r="G966" s="3" t="s">
        <v>53</v>
      </c>
      <c r="H966" s="12">
        <v>42272</v>
      </c>
      <c r="I966" s="3" t="s">
        <v>53</v>
      </c>
      <c r="J966" s="3" t="s">
        <v>53</v>
      </c>
      <c r="K966" s="3" t="s">
        <v>53</v>
      </c>
      <c r="L966" s="3" t="s">
        <v>131</v>
      </c>
      <c r="M966" s="3" t="s">
        <v>53</v>
      </c>
      <c r="N966" s="3" t="s">
        <v>133</v>
      </c>
      <c r="O966" s="3" t="s">
        <v>53</v>
      </c>
      <c r="P966" s="3" t="s">
        <v>53</v>
      </c>
      <c r="Q966" s="3" t="s">
        <v>53</v>
      </c>
      <c r="R966" s="3" t="s">
        <v>53</v>
      </c>
    </row>
    <row r="967" spans="1:18" x14ac:dyDescent="0.25">
      <c r="A967" s="3">
        <v>950</v>
      </c>
      <c r="B967" s="5">
        <v>992</v>
      </c>
      <c r="C967" s="3" t="s">
        <v>53</v>
      </c>
      <c r="D967" s="3" t="s">
        <v>61</v>
      </c>
      <c r="E967" s="3" t="s">
        <v>53</v>
      </c>
      <c r="F967" s="3" t="s">
        <v>63</v>
      </c>
      <c r="G967" s="3" t="s">
        <v>53</v>
      </c>
      <c r="H967" s="12">
        <v>42272</v>
      </c>
      <c r="I967" s="3" t="s">
        <v>53</v>
      </c>
      <c r="J967" s="3" t="s">
        <v>53</v>
      </c>
      <c r="K967" s="3" t="s">
        <v>53</v>
      </c>
      <c r="L967" s="3" t="s">
        <v>53</v>
      </c>
      <c r="M967" s="3" t="s">
        <v>53</v>
      </c>
      <c r="N967" s="3" t="s">
        <v>53</v>
      </c>
      <c r="O967" s="3" t="s">
        <v>53</v>
      </c>
      <c r="P967" s="3" t="s">
        <v>53</v>
      </c>
      <c r="Q967" s="3" t="s">
        <v>53</v>
      </c>
      <c r="R967" s="3" t="s">
        <v>53</v>
      </c>
    </row>
    <row r="968" spans="1:18" x14ac:dyDescent="0.25">
      <c r="A968" s="3">
        <v>951</v>
      </c>
      <c r="B968" s="5">
        <v>993</v>
      </c>
      <c r="C968" s="3" t="s">
        <v>53</v>
      </c>
      <c r="D968" s="3" t="s">
        <v>111</v>
      </c>
      <c r="E968" s="3" t="s">
        <v>5248</v>
      </c>
      <c r="F968" s="3" t="s">
        <v>63</v>
      </c>
      <c r="G968" s="3" t="s">
        <v>64</v>
      </c>
      <c r="H968" s="12">
        <v>42272</v>
      </c>
      <c r="I968" s="3" t="s">
        <v>53</v>
      </c>
      <c r="J968" s="3" t="s">
        <v>53</v>
      </c>
      <c r="K968" s="3" t="s">
        <v>53</v>
      </c>
      <c r="L968" s="3" t="s">
        <v>111</v>
      </c>
      <c r="M968" s="3" t="s">
        <v>53</v>
      </c>
      <c r="N968" s="3" t="s">
        <v>354</v>
      </c>
      <c r="O968" s="3" t="s">
        <v>53</v>
      </c>
      <c r="P968" s="3" t="s">
        <v>53</v>
      </c>
      <c r="Q968" s="3" t="s">
        <v>53</v>
      </c>
      <c r="R968" s="3" t="s">
        <v>53</v>
      </c>
    </row>
    <row r="969" spans="1:18" x14ac:dyDescent="0.25">
      <c r="A969" s="3">
        <v>952</v>
      </c>
      <c r="B969" s="5">
        <v>994</v>
      </c>
      <c r="C969" s="3" t="s">
        <v>53</v>
      </c>
      <c r="D969" s="3" t="s">
        <v>61</v>
      </c>
      <c r="E969" s="3" t="s">
        <v>53</v>
      </c>
      <c r="F969" s="3" t="s">
        <v>63</v>
      </c>
      <c r="G969" s="3" t="s">
        <v>53</v>
      </c>
      <c r="H969" s="12">
        <v>42272</v>
      </c>
      <c r="I969" s="3" t="s">
        <v>53</v>
      </c>
      <c r="J969" s="3" t="s">
        <v>53</v>
      </c>
      <c r="K969" s="3" t="s">
        <v>53</v>
      </c>
      <c r="L969" s="3" t="s">
        <v>53</v>
      </c>
      <c r="M969" s="3" t="s">
        <v>53</v>
      </c>
      <c r="N969" s="3" t="s">
        <v>53</v>
      </c>
      <c r="O969" s="3" t="s">
        <v>53</v>
      </c>
      <c r="P969" s="3" t="s">
        <v>53</v>
      </c>
      <c r="Q969" s="3" t="s">
        <v>53</v>
      </c>
      <c r="R969" s="3" t="s">
        <v>53</v>
      </c>
    </row>
    <row r="970" spans="1:18" x14ac:dyDescent="0.25">
      <c r="A970" s="3">
        <v>953</v>
      </c>
      <c r="B970" s="5">
        <v>995</v>
      </c>
      <c r="C970" s="3" t="s">
        <v>5278</v>
      </c>
      <c r="D970" s="3" t="s">
        <v>131</v>
      </c>
      <c r="E970" s="3" t="s">
        <v>53</v>
      </c>
      <c r="F970" s="3" t="s">
        <v>63</v>
      </c>
      <c r="G970" s="3" t="s">
        <v>53</v>
      </c>
      <c r="H970" s="12">
        <v>42272</v>
      </c>
      <c r="I970" s="3" t="s">
        <v>53</v>
      </c>
      <c r="J970" s="3" t="s">
        <v>53</v>
      </c>
      <c r="K970" s="3" t="s">
        <v>53</v>
      </c>
      <c r="L970" s="3" t="s">
        <v>131</v>
      </c>
      <c r="M970" s="3" t="s">
        <v>53</v>
      </c>
      <c r="N970" s="3" t="s">
        <v>133</v>
      </c>
      <c r="O970" s="3" t="s">
        <v>53</v>
      </c>
      <c r="P970" s="3" t="s">
        <v>53</v>
      </c>
      <c r="Q970" s="3" t="s">
        <v>53</v>
      </c>
      <c r="R970" s="3" t="s">
        <v>53</v>
      </c>
    </row>
    <row r="971" spans="1:18" x14ac:dyDescent="0.25">
      <c r="A971" s="3">
        <v>954</v>
      </c>
      <c r="B971" s="5">
        <v>996</v>
      </c>
      <c r="C971" s="3" t="s">
        <v>5282</v>
      </c>
      <c r="D971" s="3" t="s">
        <v>61</v>
      </c>
      <c r="E971" s="3" t="s">
        <v>53</v>
      </c>
      <c r="F971" s="3" t="s">
        <v>63</v>
      </c>
      <c r="G971" s="3" t="s">
        <v>53</v>
      </c>
      <c r="H971" s="12">
        <v>42272</v>
      </c>
      <c r="I971" s="3" t="s">
        <v>53</v>
      </c>
      <c r="J971" s="3" t="s">
        <v>53</v>
      </c>
      <c r="K971" s="3" t="s">
        <v>53</v>
      </c>
      <c r="L971" s="3" t="s">
        <v>53</v>
      </c>
      <c r="M971" s="3" t="s">
        <v>53</v>
      </c>
      <c r="N971" s="3" t="s">
        <v>53</v>
      </c>
      <c r="O971" s="3" t="s">
        <v>53</v>
      </c>
      <c r="P971" s="3" t="s">
        <v>53</v>
      </c>
      <c r="Q971" s="3" t="s">
        <v>53</v>
      </c>
      <c r="R971" s="3" t="s">
        <v>53</v>
      </c>
    </row>
    <row r="972" spans="1:18" x14ac:dyDescent="0.25">
      <c r="A972" s="3">
        <v>955</v>
      </c>
      <c r="B972" s="5">
        <v>997</v>
      </c>
      <c r="C972" s="3" t="s">
        <v>53</v>
      </c>
      <c r="D972" s="3" t="s">
        <v>111</v>
      </c>
      <c r="E972" s="3" t="s">
        <v>53</v>
      </c>
      <c r="F972" s="3" t="s">
        <v>63</v>
      </c>
      <c r="G972" s="3" t="s">
        <v>53</v>
      </c>
      <c r="H972" s="12">
        <v>42272</v>
      </c>
      <c r="I972" s="3" t="s">
        <v>53</v>
      </c>
      <c r="J972" s="3" t="s">
        <v>53</v>
      </c>
      <c r="K972" s="3" t="s">
        <v>53</v>
      </c>
      <c r="L972" s="3" t="s">
        <v>53</v>
      </c>
      <c r="M972" s="3" t="s">
        <v>53</v>
      </c>
      <c r="N972" s="3" t="s">
        <v>53</v>
      </c>
      <c r="O972" s="3" t="s">
        <v>53</v>
      </c>
      <c r="P972" s="3" t="s">
        <v>53</v>
      </c>
      <c r="Q972" s="3" t="s">
        <v>53</v>
      </c>
      <c r="R972" s="3" t="s">
        <v>53</v>
      </c>
    </row>
    <row r="973" spans="1:18" x14ac:dyDescent="0.25">
      <c r="A973" s="3">
        <v>956</v>
      </c>
      <c r="B973" s="5">
        <v>998</v>
      </c>
      <c r="C973" s="3" t="s">
        <v>53</v>
      </c>
      <c r="D973" s="3" t="s">
        <v>111</v>
      </c>
      <c r="E973" s="3" t="s">
        <v>53</v>
      </c>
      <c r="F973" s="3" t="s">
        <v>63</v>
      </c>
      <c r="G973" s="3" t="s">
        <v>53</v>
      </c>
      <c r="H973" s="12">
        <v>42272</v>
      </c>
      <c r="I973" s="3" t="s">
        <v>53</v>
      </c>
      <c r="J973" s="3" t="s">
        <v>53</v>
      </c>
      <c r="K973" s="3" t="s">
        <v>53</v>
      </c>
      <c r="L973" s="3" t="s">
        <v>53</v>
      </c>
      <c r="M973" s="3" t="s">
        <v>53</v>
      </c>
      <c r="N973" s="3" t="s">
        <v>53</v>
      </c>
      <c r="O973" s="3" t="s">
        <v>53</v>
      </c>
      <c r="P973" s="3" t="s">
        <v>53</v>
      </c>
      <c r="Q973" s="3" t="s">
        <v>53</v>
      </c>
      <c r="R973" s="3" t="s">
        <v>53</v>
      </c>
    </row>
    <row r="974" spans="1:18" x14ac:dyDescent="0.25">
      <c r="A974" s="3">
        <v>957</v>
      </c>
      <c r="B974" s="5">
        <v>999</v>
      </c>
      <c r="C974" s="3" t="s">
        <v>53</v>
      </c>
      <c r="D974" s="3" t="s">
        <v>111</v>
      </c>
      <c r="E974" s="3" t="s">
        <v>53</v>
      </c>
      <c r="F974" s="3" t="s">
        <v>63</v>
      </c>
      <c r="G974" s="3" t="s">
        <v>53</v>
      </c>
      <c r="H974" s="12">
        <v>42272</v>
      </c>
      <c r="I974" s="3" t="s">
        <v>53</v>
      </c>
      <c r="J974" s="3" t="s">
        <v>53</v>
      </c>
      <c r="K974" s="3" t="s">
        <v>53</v>
      </c>
      <c r="L974" s="3" t="s">
        <v>111</v>
      </c>
      <c r="M974" s="3" t="s">
        <v>53</v>
      </c>
      <c r="N974" s="3" t="s">
        <v>179</v>
      </c>
      <c r="O974" s="3" t="s">
        <v>53</v>
      </c>
      <c r="P974" s="3" t="s">
        <v>53</v>
      </c>
      <c r="Q974" s="3" t="s">
        <v>53</v>
      </c>
      <c r="R974" s="3" t="s">
        <v>53</v>
      </c>
    </row>
    <row r="975" spans="1:18" x14ac:dyDescent="0.25">
      <c r="A975" s="3">
        <v>958</v>
      </c>
      <c r="B975" s="5">
        <v>1000</v>
      </c>
      <c r="C975" s="3" t="s">
        <v>53</v>
      </c>
      <c r="D975" s="3" t="s">
        <v>321</v>
      </c>
      <c r="E975" s="3" t="s">
        <v>1329</v>
      </c>
      <c r="F975" s="3" t="s">
        <v>63</v>
      </c>
      <c r="G975" s="3" t="s">
        <v>53</v>
      </c>
      <c r="H975" s="12">
        <v>42272</v>
      </c>
      <c r="I975" s="3" t="s">
        <v>53</v>
      </c>
      <c r="J975" s="3" t="s">
        <v>53</v>
      </c>
      <c r="K975" s="3" t="s">
        <v>53</v>
      </c>
      <c r="L975" s="3" t="s">
        <v>321</v>
      </c>
      <c r="M975" s="3" t="s">
        <v>53</v>
      </c>
      <c r="N975" s="3" t="s">
        <v>883</v>
      </c>
      <c r="O975" s="3" t="s">
        <v>53</v>
      </c>
      <c r="P975" s="3" t="s">
        <v>53</v>
      </c>
      <c r="Q975" s="3" t="s">
        <v>53</v>
      </c>
      <c r="R975" s="3" t="s">
        <v>53</v>
      </c>
    </row>
    <row r="976" spans="1:18" x14ac:dyDescent="0.25">
      <c r="A976" s="3">
        <v>959</v>
      </c>
      <c r="B976" s="5">
        <v>1001</v>
      </c>
      <c r="C976" s="3" t="s">
        <v>53</v>
      </c>
      <c r="D976" s="3" t="s">
        <v>61</v>
      </c>
      <c r="E976" s="3" t="s">
        <v>1317</v>
      </c>
      <c r="F976" s="3" t="s">
        <v>63</v>
      </c>
      <c r="G976" s="3" t="s">
        <v>64</v>
      </c>
      <c r="H976" s="12">
        <v>42272</v>
      </c>
      <c r="I976" s="3" t="s">
        <v>61</v>
      </c>
      <c r="J976" s="3" t="s">
        <v>53</v>
      </c>
      <c r="K976" s="3" t="s">
        <v>172</v>
      </c>
      <c r="L976" s="3" t="s">
        <v>61</v>
      </c>
      <c r="M976" s="3" t="s">
        <v>53</v>
      </c>
      <c r="N976" s="3" t="s">
        <v>67</v>
      </c>
      <c r="O976" s="3" t="s">
        <v>53</v>
      </c>
      <c r="P976" s="3" t="s">
        <v>53</v>
      </c>
      <c r="Q976" s="3" t="s">
        <v>53</v>
      </c>
      <c r="R976" s="3" t="s">
        <v>53</v>
      </c>
    </row>
    <row r="977" spans="1:18" x14ac:dyDescent="0.25">
      <c r="A977" s="3">
        <v>960</v>
      </c>
      <c r="B977" s="5">
        <v>1002</v>
      </c>
      <c r="C977" s="3" t="s">
        <v>53</v>
      </c>
      <c r="D977" s="3" t="s">
        <v>131</v>
      </c>
      <c r="E977" s="3" t="s">
        <v>53</v>
      </c>
      <c r="F977" s="3" t="s">
        <v>63</v>
      </c>
      <c r="G977" s="3" t="s">
        <v>53</v>
      </c>
      <c r="H977" s="12">
        <v>42272</v>
      </c>
      <c r="I977" s="3" t="s">
        <v>53</v>
      </c>
      <c r="J977" s="3" t="s">
        <v>53</v>
      </c>
      <c r="K977" s="3" t="s">
        <v>53</v>
      </c>
      <c r="L977" s="3" t="s">
        <v>131</v>
      </c>
      <c r="M977" s="3" t="s">
        <v>53</v>
      </c>
      <c r="N977" s="3" t="s">
        <v>297</v>
      </c>
      <c r="O977" s="3" t="s">
        <v>53</v>
      </c>
      <c r="P977" s="3" t="s">
        <v>53</v>
      </c>
      <c r="Q977" s="3" t="s">
        <v>53</v>
      </c>
      <c r="R977" s="3" t="s">
        <v>53</v>
      </c>
    </row>
    <row r="978" spans="1:18" x14ac:dyDescent="0.25">
      <c r="A978" s="3">
        <v>961</v>
      </c>
      <c r="B978" s="5">
        <v>1003</v>
      </c>
      <c r="C978" s="3" t="s">
        <v>53</v>
      </c>
      <c r="D978" s="3" t="s">
        <v>485</v>
      </c>
      <c r="E978" s="3" t="s">
        <v>53</v>
      </c>
      <c r="F978" s="3" t="s">
        <v>63</v>
      </c>
      <c r="G978" s="3" t="s">
        <v>53</v>
      </c>
      <c r="H978" s="12">
        <v>42272</v>
      </c>
      <c r="I978" s="3" t="s">
        <v>53</v>
      </c>
      <c r="J978" s="3" t="s">
        <v>53</v>
      </c>
      <c r="K978" s="3" t="s">
        <v>53</v>
      </c>
      <c r="L978" s="3" t="s">
        <v>485</v>
      </c>
      <c r="M978" s="3" t="s">
        <v>53</v>
      </c>
      <c r="N978" s="3" t="s">
        <v>2452</v>
      </c>
      <c r="O978" s="3" t="s">
        <v>53</v>
      </c>
      <c r="P978" s="3" t="s">
        <v>53</v>
      </c>
      <c r="Q978" s="3" t="s">
        <v>53</v>
      </c>
      <c r="R978" s="3" t="s">
        <v>53</v>
      </c>
    </row>
    <row r="979" spans="1:18" x14ac:dyDescent="0.25">
      <c r="A979" s="3">
        <v>962</v>
      </c>
      <c r="B979" s="5">
        <v>1004</v>
      </c>
      <c r="C979" s="3" t="s">
        <v>53</v>
      </c>
      <c r="D979" s="3" t="s">
        <v>485</v>
      </c>
      <c r="E979" s="3" t="s">
        <v>53</v>
      </c>
      <c r="F979" s="3" t="s">
        <v>63</v>
      </c>
      <c r="G979" s="3" t="s">
        <v>53</v>
      </c>
      <c r="H979" s="12">
        <v>42272</v>
      </c>
      <c r="I979" s="3" t="s">
        <v>53</v>
      </c>
      <c r="J979" s="3" t="s">
        <v>53</v>
      </c>
      <c r="K979" s="3" t="s">
        <v>53</v>
      </c>
      <c r="L979" s="3" t="s">
        <v>485</v>
      </c>
      <c r="M979" s="3" t="s">
        <v>53</v>
      </c>
      <c r="N979" s="3" t="s">
        <v>1810</v>
      </c>
      <c r="O979" s="3" t="s">
        <v>53</v>
      </c>
      <c r="P979" s="3" t="s">
        <v>53</v>
      </c>
      <c r="Q979" s="3" t="s">
        <v>53</v>
      </c>
      <c r="R979" s="3" t="s">
        <v>53</v>
      </c>
    </row>
    <row r="980" spans="1:18" x14ac:dyDescent="0.25">
      <c r="A980" s="3">
        <v>963</v>
      </c>
      <c r="B980" s="5">
        <v>1005</v>
      </c>
      <c r="C980" s="3" t="s">
        <v>53</v>
      </c>
      <c r="D980" s="3" t="s">
        <v>61</v>
      </c>
      <c r="E980" s="3" t="s">
        <v>5321</v>
      </c>
      <c r="F980" s="3" t="s">
        <v>63</v>
      </c>
      <c r="G980" s="3" t="s">
        <v>64</v>
      </c>
      <c r="H980" s="12">
        <v>42272</v>
      </c>
      <c r="I980" s="3" t="s">
        <v>53</v>
      </c>
      <c r="J980" s="3" t="s">
        <v>53</v>
      </c>
      <c r="K980" s="3" t="s">
        <v>53</v>
      </c>
      <c r="L980" s="3" t="s">
        <v>61</v>
      </c>
      <c r="M980" s="3" t="s">
        <v>53</v>
      </c>
      <c r="N980" s="3" t="s">
        <v>1114</v>
      </c>
      <c r="O980" s="3" t="s">
        <v>53</v>
      </c>
      <c r="P980" s="3" t="s">
        <v>53</v>
      </c>
      <c r="Q980" s="3" t="s">
        <v>53</v>
      </c>
      <c r="R980" s="3" t="s">
        <v>53</v>
      </c>
    </row>
    <row r="981" spans="1:18" x14ac:dyDescent="0.25">
      <c r="A981" s="3">
        <v>964</v>
      </c>
      <c r="B981" s="5">
        <v>1006</v>
      </c>
      <c r="C981" s="3" t="s">
        <v>5333</v>
      </c>
      <c r="D981" s="3" t="s">
        <v>61</v>
      </c>
      <c r="E981" s="3" t="s">
        <v>5321</v>
      </c>
      <c r="F981" s="3" t="s">
        <v>63</v>
      </c>
      <c r="G981" s="3" t="s">
        <v>64</v>
      </c>
      <c r="H981" s="12">
        <v>42272</v>
      </c>
      <c r="I981" s="3" t="s">
        <v>53</v>
      </c>
      <c r="J981" s="3" t="s">
        <v>53</v>
      </c>
      <c r="K981" s="3" t="s">
        <v>53</v>
      </c>
      <c r="L981" s="3" t="s">
        <v>61</v>
      </c>
      <c r="M981" s="3" t="s">
        <v>53</v>
      </c>
      <c r="N981" s="3" t="s">
        <v>67</v>
      </c>
      <c r="O981" s="3" t="s">
        <v>53</v>
      </c>
      <c r="P981" s="3" t="s">
        <v>53</v>
      </c>
      <c r="Q981" s="3" t="s">
        <v>53</v>
      </c>
      <c r="R981" s="3" t="s">
        <v>53</v>
      </c>
    </row>
    <row r="982" spans="1:18" x14ac:dyDescent="0.25">
      <c r="A982" s="3">
        <v>965</v>
      </c>
      <c r="B982" s="5">
        <v>1007</v>
      </c>
      <c r="C982" s="3" t="s">
        <v>5339</v>
      </c>
      <c r="D982" s="3" t="s">
        <v>61</v>
      </c>
      <c r="E982" s="3" t="s">
        <v>53</v>
      </c>
      <c r="F982" s="3" t="s">
        <v>63</v>
      </c>
      <c r="G982" s="3" t="s">
        <v>53</v>
      </c>
      <c r="H982" s="12">
        <v>42272</v>
      </c>
      <c r="I982" s="3" t="s">
        <v>53</v>
      </c>
      <c r="J982" s="3" t="s">
        <v>53</v>
      </c>
      <c r="K982" s="3" t="s">
        <v>53</v>
      </c>
      <c r="L982" s="3" t="s">
        <v>53</v>
      </c>
      <c r="M982" s="3" t="s">
        <v>53</v>
      </c>
      <c r="N982" s="3" t="s">
        <v>53</v>
      </c>
      <c r="O982" s="3" t="s">
        <v>53</v>
      </c>
      <c r="P982" s="3" t="s">
        <v>53</v>
      </c>
      <c r="Q982" s="3" t="s">
        <v>53</v>
      </c>
      <c r="R982" s="3" t="s">
        <v>53</v>
      </c>
    </row>
    <row r="983" spans="1:18" x14ac:dyDescent="0.25">
      <c r="A983" s="3">
        <v>966</v>
      </c>
      <c r="B983" s="5">
        <v>1008</v>
      </c>
      <c r="C983" s="3" t="s">
        <v>53</v>
      </c>
      <c r="D983" s="3" t="s">
        <v>131</v>
      </c>
      <c r="E983" s="3" t="s">
        <v>53</v>
      </c>
      <c r="F983" s="3" t="s">
        <v>63</v>
      </c>
      <c r="G983" s="3" t="s">
        <v>53</v>
      </c>
      <c r="H983" s="12">
        <v>42272</v>
      </c>
      <c r="I983" s="3" t="s">
        <v>53</v>
      </c>
      <c r="J983" s="3" t="s">
        <v>53</v>
      </c>
      <c r="K983" s="3" t="s">
        <v>53</v>
      </c>
      <c r="L983" s="3" t="s">
        <v>131</v>
      </c>
      <c r="M983" s="3" t="s">
        <v>53</v>
      </c>
      <c r="N983" s="3" t="s">
        <v>671</v>
      </c>
      <c r="O983" s="3" t="s">
        <v>53</v>
      </c>
      <c r="P983" s="3" t="s">
        <v>53</v>
      </c>
      <c r="Q983" s="3" t="s">
        <v>53</v>
      </c>
      <c r="R983" s="3" t="s">
        <v>53</v>
      </c>
    </row>
    <row r="984" spans="1:18" x14ac:dyDescent="0.25">
      <c r="A984" s="3">
        <v>967</v>
      </c>
      <c r="B984" s="5">
        <v>1009</v>
      </c>
      <c r="C984" s="3" t="s">
        <v>53</v>
      </c>
      <c r="D984" s="3" t="s">
        <v>131</v>
      </c>
      <c r="E984" s="3" t="s">
        <v>53</v>
      </c>
      <c r="F984" s="3" t="s">
        <v>63</v>
      </c>
      <c r="G984" s="3" t="s">
        <v>53</v>
      </c>
      <c r="H984" s="12">
        <v>42272</v>
      </c>
      <c r="I984" s="3" t="s">
        <v>53</v>
      </c>
      <c r="J984" s="3" t="s">
        <v>53</v>
      </c>
      <c r="K984" s="3" t="s">
        <v>53</v>
      </c>
      <c r="L984" s="3" t="s">
        <v>131</v>
      </c>
      <c r="M984" s="3" t="s">
        <v>53</v>
      </c>
      <c r="N984" s="3" t="s">
        <v>133</v>
      </c>
      <c r="O984" s="3" t="s">
        <v>53</v>
      </c>
      <c r="P984" s="3" t="s">
        <v>53</v>
      </c>
      <c r="Q984" s="3" t="s">
        <v>53</v>
      </c>
      <c r="R984" s="3" t="s">
        <v>53</v>
      </c>
    </row>
    <row r="985" spans="1:18" x14ac:dyDescent="0.25">
      <c r="A985" s="3">
        <v>968</v>
      </c>
      <c r="B985" s="5">
        <v>1010</v>
      </c>
      <c r="C985" s="3" t="s">
        <v>53</v>
      </c>
      <c r="D985" s="3" t="s">
        <v>76</v>
      </c>
      <c r="E985" s="3" t="s">
        <v>53</v>
      </c>
      <c r="F985" s="3" t="s">
        <v>63</v>
      </c>
      <c r="G985" s="3" t="s">
        <v>53</v>
      </c>
      <c r="H985" s="12">
        <v>42272</v>
      </c>
      <c r="I985" s="3" t="s">
        <v>53</v>
      </c>
      <c r="J985" s="3" t="s">
        <v>53</v>
      </c>
      <c r="K985" s="3" t="s">
        <v>53</v>
      </c>
      <c r="L985" s="3" t="s">
        <v>76</v>
      </c>
      <c r="M985" s="3" t="s">
        <v>53</v>
      </c>
      <c r="N985" s="3" t="s">
        <v>79</v>
      </c>
      <c r="O985" s="3" t="s">
        <v>53</v>
      </c>
      <c r="P985" s="3" t="s">
        <v>53</v>
      </c>
      <c r="Q985" s="3" t="s">
        <v>53</v>
      </c>
      <c r="R985" s="3" t="s">
        <v>53</v>
      </c>
    </row>
    <row r="986" spans="1:18" x14ac:dyDescent="0.25">
      <c r="A986" s="3">
        <v>969</v>
      </c>
      <c r="B986" s="5">
        <v>1011</v>
      </c>
      <c r="C986" s="3" t="s">
        <v>53</v>
      </c>
      <c r="D986" s="3" t="s">
        <v>61</v>
      </c>
      <c r="E986" s="3" t="s">
        <v>53</v>
      </c>
      <c r="F986" s="3" t="s">
        <v>63</v>
      </c>
      <c r="G986" s="3" t="s">
        <v>53</v>
      </c>
      <c r="H986" s="12">
        <v>42272</v>
      </c>
      <c r="I986" s="3" t="s">
        <v>53</v>
      </c>
      <c r="J986" s="3" t="s">
        <v>53</v>
      </c>
      <c r="K986" s="3" t="s">
        <v>53</v>
      </c>
      <c r="L986" s="3" t="s">
        <v>53</v>
      </c>
      <c r="M986" s="3" t="s">
        <v>53</v>
      </c>
      <c r="N986" s="3" t="s">
        <v>53</v>
      </c>
      <c r="O986" s="3" t="s">
        <v>53</v>
      </c>
      <c r="P986" s="3" t="s">
        <v>53</v>
      </c>
      <c r="Q986" s="3" t="s">
        <v>53</v>
      </c>
      <c r="R986" s="3" t="s">
        <v>53</v>
      </c>
    </row>
    <row r="987" spans="1:18" x14ac:dyDescent="0.25">
      <c r="A987" s="3">
        <v>970</v>
      </c>
      <c r="B987" s="5">
        <v>1012</v>
      </c>
      <c r="C987" s="3" t="s">
        <v>5367</v>
      </c>
      <c r="D987" s="3" t="s">
        <v>131</v>
      </c>
      <c r="E987" s="3" t="s">
        <v>53</v>
      </c>
      <c r="F987" s="3" t="s">
        <v>63</v>
      </c>
      <c r="G987" s="3" t="s">
        <v>53</v>
      </c>
      <c r="H987" s="12">
        <v>42272</v>
      </c>
      <c r="I987" s="3" t="s">
        <v>53</v>
      </c>
      <c r="J987" s="3" t="s">
        <v>53</v>
      </c>
      <c r="K987" s="3" t="s">
        <v>53</v>
      </c>
      <c r="L987" s="3" t="s">
        <v>131</v>
      </c>
      <c r="M987" s="3" t="s">
        <v>53</v>
      </c>
      <c r="N987" s="3" t="s">
        <v>671</v>
      </c>
      <c r="O987" s="3" t="s">
        <v>53</v>
      </c>
      <c r="P987" s="3" t="s">
        <v>53</v>
      </c>
      <c r="Q987" s="3" t="s">
        <v>53</v>
      </c>
      <c r="R987" s="3" t="s">
        <v>53</v>
      </c>
    </row>
    <row r="988" spans="1:18" x14ac:dyDescent="0.25">
      <c r="A988" s="3">
        <v>971</v>
      </c>
      <c r="B988" s="5">
        <v>1013</v>
      </c>
      <c r="C988" s="3" t="s">
        <v>53</v>
      </c>
      <c r="D988" s="3" t="s">
        <v>131</v>
      </c>
      <c r="E988" s="3" t="s">
        <v>53</v>
      </c>
      <c r="F988" s="3" t="s">
        <v>63</v>
      </c>
      <c r="G988" s="3" t="s">
        <v>53</v>
      </c>
      <c r="H988" s="12">
        <v>42272</v>
      </c>
      <c r="I988" s="3" t="s">
        <v>53</v>
      </c>
      <c r="J988" s="3" t="s">
        <v>53</v>
      </c>
      <c r="K988" s="3" t="s">
        <v>53</v>
      </c>
      <c r="L988" s="3" t="s">
        <v>131</v>
      </c>
      <c r="M988" s="3" t="s">
        <v>53</v>
      </c>
      <c r="N988" s="3" t="s">
        <v>133</v>
      </c>
      <c r="O988" s="3" t="s">
        <v>53</v>
      </c>
      <c r="P988" s="3" t="s">
        <v>53</v>
      </c>
      <c r="Q988" s="3" t="s">
        <v>53</v>
      </c>
      <c r="R988" s="3" t="s">
        <v>53</v>
      </c>
    </row>
    <row r="989" spans="1:18" x14ac:dyDescent="0.25">
      <c r="A989" s="3">
        <v>972</v>
      </c>
      <c r="B989" s="5">
        <v>1014</v>
      </c>
      <c r="C989" s="3" t="s">
        <v>53</v>
      </c>
      <c r="D989" s="3" t="s">
        <v>485</v>
      </c>
      <c r="E989" s="3" t="s">
        <v>53</v>
      </c>
      <c r="F989" s="3" t="s">
        <v>63</v>
      </c>
      <c r="G989" s="3" t="s">
        <v>53</v>
      </c>
      <c r="H989" s="12">
        <v>42272</v>
      </c>
      <c r="I989" s="3" t="s">
        <v>53</v>
      </c>
      <c r="J989" s="3" t="s">
        <v>53</v>
      </c>
      <c r="K989" s="3" t="s">
        <v>53</v>
      </c>
      <c r="L989" s="3" t="s">
        <v>485</v>
      </c>
      <c r="M989" s="3" t="s">
        <v>53</v>
      </c>
      <c r="N989" s="3" t="s">
        <v>2452</v>
      </c>
      <c r="O989" s="3" t="s">
        <v>53</v>
      </c>
      <c r="P989" s="3" t="s">
        <v>53</v>
      </c>
      <c r="Q989" s="3" t="s">
        <v>53</v>
      </c>
      <c r="R989" s="3" t="s">
        <v>53</v>
      </c>
    </row>
    <row r="990" spans="1:18" x14ac:dyDescent="0.25">
      <c r="A990" s="3">
        <v>973</v>
      </c>
      <c r="B990" s="5">
        <v>1015</v>
      </c>
      <c r="C990" s="3" t="s">
        <v>53</v>
      </c>
      <c r="D990" s="3" t="s">
        <v>111</v>
      </c>
      <c r="E990" s="3" t="s">
        <v>5385</v>
      </c>
      <c r="F990" s="3" t="s">
        <v>63</v>
      </c>
      <c r="G990" s="3" t="s">
        <v>64</v>
      </c>
      <c r="H990" s="12">
        <v>42272</v>
      </c>
      <c r="I990" s="3" t="s">
        <v>53</v>
      </c>
      <c r="J990" s="3" t="s">
        <v>53</v>
      </c>
      <c r="K990" s="3" t="s">
        <v>53</v>
      </c>
      <c r="L990" s="3" t="s">
        <v>111</v>
      </c>
      <c r="M990" s="3" t="s">
        <v>53</v>
      </c>
      <c r="N990" s="3" t="s">
        <v>179</v>
      </c>
      <c r="O990" s="3" t="s">
        <v>53</v>
      </c>
      <c r="P990" s="3" t="s">
        <v>53</v>
      </c>
      <c r="Q990" s="3" t="s">
        <v>53</v>
      </c>
      <c r="R990" s="3" t="s">
        <v>53</v>
      </c>
    </row>
    <row r="991" spans="1:18" x14ac:dyDescent="0.25">
      <c r="A991" s="3">
        <v>974</v>
      </c>
      <c r="B991" s="5">
        <v>1016</v>
      </c>
      <c r="C991" s="3" t="s">
        <v>53</v>
      </c>
      <c r="D991" s="3" t="s">
        <v>485</v>
      </c>
      <c r="E991" s="3" t="s">
        <v>53</v>
      </c>
      <c r="F991" s="3" t="s">
        <v>63</v>
      </c>
      <c r="G991" s="3" t="s">
        <v>53</v>
      </c>
      <c r="H991" s="12">
        <v>42272</v>
      </c>
      <c r="I991" s="3" t="s">
        <v>53</v>
      </c>
      <c r="J991" s="3" t="s">
        <v>53</v>
      </c>
      <c r="K991" s="3" t="s">
        <v>53</v>
      </c>
      <c r="L991" s="3" t="s">
        <v>485</v>
      </c>
      <c r="M991" s="3" t="s">
        <v>53</v>
      </c>
      <c r="N991" s="3" t="s">
        <v>2452</v>
      </c>
      <c r="O991" s="3" t="s">
        <v>53</v>
      </c>
      <c r="P991" s="3" t="s">
        <v>53</v>
      </c>
      <c r="Q991" s="3" t="s">
        <v>53</v>
      </c>
      <c r="R991" s="3" t="s">
        <v>53</v>
      </c>
    </row>
    <row r="992" spans="1:18" x14ac:dyDescent="0.25">
      <c r="A992" s="3">
        <v>975</v>
      </c>
      <c r="B992" s="5">
        <v>1017</v>
      </c>
      <c r="C992" s="3" t="s">
        <v>53</v>
      </c>
      <c r="D992" s="3" t="s">
        <v>61</v>
      </c>
      <c r="E992" s="3" t="s">
        <v>1379</v>
      </c>
      <c r="F992" s="3" t="s">
        <v>63</v>
      </c>
      <c r="G992" s="3" t="s">
        <v>64</v>
      </c>
      <c r="H992" s="12">
        <v>42272</v>
      </c>
      <c r="I992" s="3" t="s">
        <v>53</v>
      </c>
      <c r="J992" s="3" t="s">
        <v>53</v>
      </c>
      <c r="K992" s="3" t="s">
        <v>53</v>
      </c>
      <c r="L992" s="3" t="s">
        <v>61</v>
      </c>
      <c r="M992" s="3" t="s">
        <v>53</v>
      </c>
      <c r="N992" s="3" t="s">
        <v>773</v>
      </c>
      <c r="O992" s="3" t="s">
        <v>53</v>
      </c>
      <c r="P992" s="3" t="s">
        <v>53</v>
      </c>
      <c r="Q992" s="3" t="s">
        <v>53</v>
      </c>
      <c r="R992" s="3" t="s">
        <v>53</v>
      </c>
    </row>
    <row r="993" spans="1:18" x14ac:dyDescent="0.25">
      <c r="A993" s="3">
        <v>976</v>
      </c>
      <c r="B993" s="5">
        <v>1018</v>
      </c>
      <c r="C993" s="3" t="s">
        <v>53</v>
      </c>
      <c r="D993" s="3" t="s">
        <v>76</v>
      </c>
      <c r="E993" s="3" t="s">
        <v>53</v>
      </c>
      <c r="F993" s="3" t="s">
        <v>63</v>
      </c>
      <c r="G993" s="3" t="s">
        <v>53</v>
      </c>
      <c r="H993" s="12">
        <v>42272</v>
      </c>
      <c r="I993" s="3" t="s">
        <v>53</v>
      </c>
      <c r="J993" s="3" t="s">
        <v>53</v>
      </c>
      <c r="K993" s="3" t="s">
        <v>53</v>
      </c>
      <c r="L993" s="3" t="s">
        <v>76</v>
      </c>
      <c r="M993" s="3" t="s">
        <v>53</v>
      </c>
      <c r="N993" s="3" t="s">
        <v>1826</v>
      </c>
      <c r="O993" s="3" t="s">
        <v>53</v>
      </c>
      <c r="P993" s="3" t="s">
        <v>53</v>
      </c>
      <c r="Q993" s="3" t="s">
        <v>53</v>
      </c>
      <c r="R993" s="3" t="s">
        <v>53</v>
      </c>
    </row>
    <row r="994" spans="1:18" x14ac:dyDescent="0.25">
      <c r="A994" s="3">
        <v>977</v>
      </c>
      <c r="B994" s="5">
        <v>1019</v>
      </c>
      <c r="C994" s="3" t="s">
        <v>53</v>
      </c>
      <c r="D994" s="3" t="s">
        <v>61</v>
      </c>
      <c r="E994" s="3" t="s">
        <v>53</v>
      </c>
      <c r="F994" s="3" t="s">
        <v>63</v>
      </c>
      <c r="G994" s="3" t="s">
        <v>53</v>
      </c>
      <c r="H994" s="12">
        <v>42272</v>
      </c>
      <c r="I994" s="3" t="s">
        <v>53</v>
      </c>
      <c r="J994" s="3" t="s">
        <v>53</v>
      </c>
      <c r="K994" s="3" t="s">
        <v>53</v>
      </c>
      <c r="L994" s="3" t="s">
        <v>61</v>
      </c>
      <c r="M994" s="3" t="s">
        <v>53</v>
      </c>
      <c r="N994" s="3" t="s">
        <v>333</v>
      </c>
      <c r="O994" s="3" t="s">
        <v>53</v>
      </c>
      <c r="P994" s="3" t="s">
        <v>53</v>
      </c>
      <c r="Q994" s="3" t="s">
        <v>53</v>
      </c>
      <c r="R994" s="3" t="s">
        <v>53</v>
      </c>
    </row>
    <row r="995" spans="1:18" x14ac:dyDescent="0.25">
      <c r="A995" s="3">
        <v>978</v>
      </c>
      <c r="B995" s="5">
        <v>1020</v>
      </c>
      <c r="C995" s="3" t="s">
        <v>53</v>
      </c>
      <c r="D995" s="3" t="s">
        <v>485</v>
      </c>
      <c r="E995" s="3" t="s">
        <v>53</v>
      </c>
      <c r="F995" s="3" t="s">
        <v>63</v>
      </c>
      <c r="G995" s="3" t="s">
        <v>53</v>
      </c>
      <c r="H995" s="12">
        <v>42272</v>
      </c>
      <c r="I995" s="3" t="s">
        <v>53</v>
      </c>
      <c r="J995" s="3" t="s">
        <v>53</v>
      </c>
      <c r="K995" s="3" t="s">
        <v>53</v>
      </c>
      <c r="L995" s="3" t="s">
        <v>485</v>
      </c>
      <c r="M995" s="3" t="s">
        <v>53</v>
      </c>
      <c r="N995" s="3" t="s">
        <v>2452</v>
      </c>
      <c r="O995" s="3" t="s">
        <v>53</v>
      </c>
      <c r="P995" s="3" t="s">
        <v>53</v>
      </c>
      <c r="Q995" s="3" t="s">
        <v>53</v>
      </c>
      <c r="R995" s="3" t="s">
        <v>53</v>
      </c>
    </row>
    <row r="996" spans="1:18" x14ac:dyDescent="0.25">
      <c r="A996" s="3">
        <v>979</v>
      </c>
      <c r="B996" s="5">
        <v>1021</v>
      </c>
      <c r="C996" s="3" t="s">
        <v>53</v>
      </c>
      <c r="D996" s="3" t="s">
        <v>485</v>
      </c>
      <c r="E996" s="3" t="s">
        <v>53</v>
      </c>
      <c r="F996" s="3" t="s">
        <v>63</v>
      </c>
      <c r="G996" s="3" t="s">
        <v>53</v>
      </c>
      <c r="H996" s="12">
        <v>42272</v>
      </c>
      <c r="I996" s="3" t="s">
        <v>53</v>
      </c>
      <c r="J996" s="3" t="s">
        <v>53</v>
      </c>
      <c r="K996" s="3" t="s">
        <v>53</v>
      </c>
      <c r="L996" s="3" t="s">
        <v>485</v>
      </c>
      <c r="M996" s="3" t="s">
        <v>53</v>
      </c>
      <c r="N996" s="3" t="s">
        <v>3323</v>
      </c>
      <c r="O996" s="3" t="s">
        <v>53</v>
      </c>
      <c r="P996" s="3" t="s">
        <v>53</v>
      </c>
      <c r="Q996" s="3" t="s">
        <v>53</v>
      </c>
      <c r="R996" s="3" t="s">
        <v>53</v>
      </c>
    </row>
    <row r="997" spans="1:18" x14ac:dyDescent="0.25">
      <c r="A997" s="3">
        <v>980</v>
      </c>
      <c r="B997" s="5">
        <v>1022</v>
      </c>
      <c r="C997" s="3" t="s">
        <v>53</v>
      </c>
      <c r="D997" s="3" t="s">
        <v>485</v>
      </c>
      <c r="E997" s="3" t="s">
        <v>53</v>
      </c>
      <c r="F997" s="3" t="s">
        <v>63</v>
      </c>
      <c r="G997" s="3" t="s">
        <v>53</v>
      </c>
      <c r="H997" s="12">
        <v>42272</v>
      </c>
      <c r="I997" s="3" t="s">
        <v>53</v>
      </c>
      <c r="J997" s="3" t="s">
        <v>53</v>
      </c>
      <c r="K997" s="3" t="s">
        <v>53</v>
      </c>
      <c r="L997" s="3" t="s">
        <v>485</v>
      </c>
      <c r="M997" s="3" t="s">
        <v>53</v>
      </c>
      <c r="N997" s="3" t="s">
        <v>2452</v>
      </c>
      <c r="O997" s="3" t="s">
        <v>53</v>
      </c>
      <c r="P997" s="3" t="s">
        <v>53</v>
      </c>
      <c r="Q997" s="3" t="s">
        <v>53</v>
      </c>
      <c r="R997" s="3" t="s">
        <v>53</v>
      </c>
    </row>
    <row r="998" spans="1:18" x14ac:dyDescent="0.25">
      <c r="A998" s="3">
        <v>981</v>
      </c>
      <c r="B998" s="5">
        <v>1023</v>
      </c>
      <c r="C998" s="3" t="s">
        <v>53</v>
      </c>
      <c r="D998" s="3" t="s">
        <v>485</v>
      </c>
      <c r="E998" s="3" t="s">
        <v>53</v>
      </c>
      <c r="F998" s="3" t="s">
        <v>63</v>
      </c>
      <c r="G998" s="3" t="s">
        <v>53</v>
      </c>
      <c r="H998" s="12">
        <v>42272</v>
      </c>
      <c r="I998" s="3" t="s">
        <v>53</v>
      </c>
      <c r="J998" s="3" t="s">
        <v>53</v>
      </c>
      <c r="K998" s="3" t="s">
        <v>53</v>
      </c>
      <c r="L998" s="3" t="s">
        <v>485</v>
      </c>
      <c r="M998" s="3" t="s">
        <v>53</v>
      </c>
      <c r="N998" s="3" t="s">
        <v>2566</v>
      </c>
      <c r="O998" s="3" t="s">
        <v>53</v>
      </c>
      <c r="P998" s="3" t="s">
        <v>53</v>
      </c>
      <c r="Q998" s="3" t="s">
        <v>53</v>
      </c>
      <c r="R998" s="3" t="s">
        <v>53</v>
      </c>
    </row>
    <row r="999" spans="1:18" x14ac:dyDescent="0.25">
      <c r="A999" s="3">
        <v>982</v>
      </c>
      <c r="B999" s="5">
        <v>1024</v>
      </c>
      <c r="C999" s="3" t="s">
        <v>53</v>
      </c>
      <c r="D999" s="3" t="s">
        <v>131</v>
      </c>
      <c r="E999" s="3" t="s">
        <v>53</v>
      </c>
      <c r="F999" s="3" t="s">
        <v>63</v>
      </c>
      <c r="G999" s="3" t="s">
        <v>53</v>
      </c>
      <c r="H999" s="12">
        <v>42272</v>
      </c>
      <c r="I999" s="3" t="s">
        <v>53</v>
      </c>
      <c r="J999" s="3" t="s">
        <v>53</v>
      </c>
      <c r="K999" s="3" t="s">
        <v>53</v>
      </c>
      <c r="L999" s="3" t="s">
        <v>131</v>
      </c>
      <c r="M999" s="3" t="s">
        <v>53</v>
      </c>
      <c r="N999" s="3" t="s">
        <v>133</v>
      </c>
      <c r="O999" s="3" t="s">
        <v>53</v>
      </c>
      <c r="P999" s="3" t="s">
        <v>53</v>
      </c>
      <c r="Q999" s="3" t="s">
        <v>53</v>
      </c>
      <c r="R999" s="3" t="s">
        <v>53</v>
      </c>
    </row>
    <row r="1000" spans="1:18" x14ac:dyDescent="0.25">
      <c r="A1000" s="3">
        <v>983</v>
      </c>
      <c r="B1000" s="5">
        <v>1025</v>
      </c>
      <c r="C1000" s="3" t="s">
        <v>53</v>
      </c>
      <c r="D1000" s="3" t="s">
        <v>61</v>
      </c>
      <c r="E1000" s="3" t="s">
        <v>5435</v>
      </c>
      <c r="F1000" s="3" t="s">
        <v>63</v>
      </c>
      <c r="G1000" s="3" t="s">
        <v>64</v>
      </c>
      <c r="H1000" s="12">
        <v>42272</v>
      </c>
      <c r="I1000" s="3" t="s">
        <v>61</v>
      </c>
      <c r="J1000" s="3" t="s">
        <v>53</v>
      </c>
      <c r="K1000" s="3" t="s">
        <v>67</v>
      </c>
      <c r="L1000" s="3" t="s">
        <v>61</v>
      </c>
      <c r="M1000" s="3" t="s">
        <v>53</v>
      </c>
      <c r="N1000" s="3" t="s">
        <v>167</v>
      </c>
      <c r="O1000" s="3" t="s">
        <v>53</v>
      </c>
      <c r="P1000" s="3" t="s">
        <v>53</v>
      </c>
      <c r="Q1000" s="3" t="s">
        <v>53</v>
      </c>
      <c r="R1000" s="3" t="s">
        <v>53</v>
      </c>
    </row>
    <row r="1001" spans="1:18" x14ac:dyDescent="0.25">
      <c r="A1001" s="3">
        <v>984</v>
      </c>
      <c r="B1001" s="5">
        <v>1027</v>
      </c>
      <c r="C1001" s="3" t="s">
        <v>53</v>
      </c>
      <c r="D1001" s="3" t="s">
        <v>61</v>
      </c>
      <c r="E1001" s="3" t="s">
        <v>5441</v>
      </c>
      <c r="F1001" s="3" t="s">
        <v>63</v>
      </c>
      <c r="G1001" s="3" t="s">
        <v>702</v>
      </c>
      <c r="H1001" s="12">
        <v>42272</v>
      </c>
      <c r="I1001" s="3" t="s">
        <v>53</v>
      </c>
      <c r="J1001" s="3" t="s">
        <v>53</v>
      </c>
      <c r="K1001" s="3" t="s">
        <v>53</v>
      </c>
      <c r="L1001" s="3" t="s">
        <v>61</v>
      </c>
      <c r="M1001" s="3" t="s">
        <v>53</v>
      </c>
      <c r="N1001" s="3" t="s">
        <v>372</v>
      </c>
      <c r="O1001" s="3" t="s">
        <v>53</v>
      </c>
      <c r="P1001" s="3" t="s">
        <v>53</v>
      </c>
      <c r="Q1001" s="3" t="s">
        <v>53</v>
      </c>
      <c r="R1001" s="3" t="s">
        <v>53</v>
      </c>
    </row>
    <row r="1002" spans="1:18" x14ac:dyDescent="0.25">
      <c r="A1002" s="3">
        <v>985</v>
      </c>
      <c r="B1002" s="5">
        <v>1028</v>
      </c>
      <c r="C1002" s="3" t="s">
        <v>53</v>
      </c>
      <c r="D1002" s="3" t="s">
        <v>61</v>
      </c>
      <c r="E1002" s="3" t="s">
        <v>5448</v>
      </c>
      <c r="F1002" s="3" t="s">
        <v>63</v>
      </c>
      <c r="G1002" s="3" t="s">
        <v>64</v>
      </c>
      <c r="H1002" s="12">
        <v>42272</v>
      </c>
      <c r="I1002" s="3" t="s">
        <v>53</v>
      </c>
      <c r="J1002" s="3" t="s">
        <v>53</v>
      </c>
      <c r="K1002" s="3" t="s">
        <v>53</v>
      </c>
      <c r="L1002" s="3" t="s">
        <v>61</v>
      </c>
      <c r="M1002" s="3" t="s">
        <v>53</v>
      </c>
      <c r="N1002" s="3" t="s">
        <v>372</v>
      </c>
      <c r="O1002" s="3" t="s">
        <v>53</v>
      </c>
      <c r="P1002" s="3" t="s">
        <v>53</v>
      </c>
      <c r="Q1002" s="3" t="s">
        <v>53</v>
      </c>
      <c r="R1002" s="3" t="s">
        <v>53</v>
      </c>
    </row>
    <row r="1003" spans="1:18" x14ac:dyDescent="0.25">
      <c r="A1003" s="3">
        <v>986</v>
      </c>
      <c r="B1003" s="5">
        <v>1029</v>
      </c>
      <c r="C1003" s="3" t="s">
        <v>53</v>
      </c>
      <c r="D1003" s="3" t="s">
        <v>61</v>
      </c>
      <c r="E1003" s="3" t="s">
        <v>53</v>
      </c>
      <c r="F1003" s="3" t="s">
        <v>63</v>
      </c>
      <c r="G1003" s="3" t="s">
        <v>53</v>
      </c>
      <c r="H1003" s="12">
        <v>42272</v>
      </c>
      <c r="I1003" s="3" t="s">
        <v>53</v>
      </c>
      <c r="J1003" s="3" t="s">
        <v>53</v>
      </c>
      <c r="K1003" s="3" t="s">
        <v>53</v>
      </c>
      <c r="L1003" s="3" t="s">
        <v>53</v>
      </c>
      <c r="M1003" s="3" t="s">
        <v>53</v>
      </c>
      <c r="N1003" s="3" t="s">
        <v>53</v>
      </c>
      <c r="O1003" s="3" t="s">
        <v>53</v>
      </c>
      <c r="P1003" s="3" t="s">
        <v>53</v>
      </c>
      <c r="Q1003" s="3" t="s">
        <v>53</v>
      </c>
      <c r="R1003" s="3" t="s">
        <v>53</v>
      </c>
    </row>
    <row r="1004" spans="1:18" x14ac:dyDescent="0.25">
      <c r="A1004" s="3">
        <v>987</v>
      </c>
      <c r="B1004" s="5">
        <v>1030</v>
      </c>
      <c r="C1004" s="3" t="s">
        <v>5278</v>
      </c>
      <c r="D1004" s="3" t="s">
        <v>131</v>
      </c>
      <c r="E1004" s="3" t="s">
        <v>53</v>
      </c>
      <c r="F1004" s="3" t="s">
        <v>63</v>
      </c>
      <c r="G1004" s="3" t="s">
        <v>53</v>
      </c>
      <c r="H1004" s="12">
        <v>42272</v>
      </c>
      <c r="I1004" s="3" t="s">
        <v>53</v>
      </c>
      <c r="J1004" s="3" t="s">
        <v>53</v>
      </c>
      <c r="K1004" s="3" t="s">
        <v>53</v>
      </c>
      <c r="L1004" s="3" t="s">
        <v>131</v>
      </c>
      <c r="M1004" s="3" t="s">
        <v>53</v>
      </c>
      <c r="N1004" s="3" t="s">
        <v>133</v>
      </c>
      <c r="O1004" s="3" t="s">
        <v>53</v>
      </c>
      <c r="P1004" s="3" t="s">
        <v>53</v>
      </c>
      <c r="Q1004" s="3" t="s">
        <v>53</v>
      </c>
      <c r="R1004" s="3" t="s">
        <v>53</v>
      </c>
    </row>
    <row r="1005" spans="1:18" x14ac:dyDescent="0.25">
      <c r="A1005" s="3">
        <v>988</v>
      </c>
      <c r="B1005" s="5">
        <v>1031</v>
      </c>
      <c r="C1005" s="3" t="s">
        <v>53</v>
      </c>
      <c r="D1005" s="3" t="s">
        <v>111</v>
      </c>
      <c r="E1005" s="3" t="s">
        <v>5448</v>
      </c>
      <c r="F1005" s="3" t="s">
        <v>63</v>
      </c>
      <c r="G1005" s="3" t="s">
        <v>64</v>
      </c>
      <c r="H1005" s="12">
        <v>42272</v>
      </c>
      <c r="I1005" s="3" t="s">
        <v>53</v>
      </c>
      <c r="J1005" s="3" t="s">
        <v>53</v>
      </c>
      <c r="K1005" s="3" t="s">
        <v>53</v>
      </c>
      <c r="L1005" s="3" t="s">
        <v>111</v>
      </c>
      <c r="M1005" s="3" t="s">
        <v>53</v>
      </c>
      <c r="N1005" s="3" t="s">
        <v>179</v>
      </c>
      <c r="O1005" s="3" t="s">
        <v>53</v>
      </c>
      <c r="P1005" s="3" t="s">
        <v>53</v>
      </c>
      <c r="Q1005" s="3" t="s">
        <v>53</v>
      </c>
      <c r="R1005" s="3" t="s">
        <v>53</v>
      </c>
    </row>
    <row r="1006" spans="1:18" x14ac:dyDescent="0.25">
      <c r="A1006" s="3">
        <v>989</v>
      </c>
      <c r="B1006" s="5">
        <v>1033</v>
      </c>
      <c r="C1006" s="3" t="s">
        <v>53</v>
      </c>
      <c r="D1006" s="3" t="s">
        <v>485</v>
      </c>
      <c r="E1006" s="3" t="s">
        <v>53</v>
      </c>
      <c r="F1006" s="3" t="s">
        <v>63</v>
      </c>
      <c r="G1006" s="3" t="s">
        <v>53</v>
      </c>
      <c r="H1006" s="12">
        <v>42272</v>
      </c>
      <c r="I1006" s="3" t="s">
        <v>53</v>
      </c>
      <c r="J1006" s="3" t="s">
        <v>53</v>
      </c>
      <c r="K1006" s="3" t="s">
        <v>53</v>
      </c>
      <c r="L1006" s="3" t="s">
        <v>485</v>
      </c>
      <c r="M1006" s="3" t="s">
        <v>53</v>
      </c>
      <c r="N1006" s="3" t="s">
        <v>2566</v>
      </c>
      <c r="O1006" s="3" t="s">
        <v>53</v>
      </c>
      <c r="P1006" s="3" t="s">
        <v>53</v>
      </c>
      <c r="Q1006" s="3" t="s">
        <v>53</v>
      </c>
      <c r="R1006" s="3" t="s">
        <v>53</v>
      </c>
    </row>
    <row r="1007" spans="1:18" x14ac:dyDescent="0.25">
      <c r="A1007" s="3">
        <v>990</v>
      </c>
      <c r="B1007" s="5">
        <v>1034</v>
      </c>
      <c r="C1007" s="3" t="s">
        <v>53</v>
      </c>
      <c r="D1007" s="3" t="s">
        <v>61</v>
      </c>
      <c r="E1007" s="3" t="s">
        <v>53</v>
      </c>
      <c r="F1007" s="3" t="s">
        <v>63</v>
      </c>
      <c r="G1007" s="3" t="s">
        <v>53</v>
      </c>
      <c r="H1007" s="12">
        <v>42272</v>
      </c>
      <c r="I1007" s="3" t="s">
        <v>53</v>
      </c>
      <c r="J1007" s="3" t="s">
        <v>53</v>
      </c>
      <c r="K1007" s="3" t="s">
        <v>53</v>
      </c>
      <c r="L1007" s="3" t="s">
        <v>53</v>
      </c>
      <c r="M1007" s="3" t="s">
        <v>53</v>
      </c>
      <c r="N1007" s="3" t="s">
        <v>53</v>
      </c>
      <c r="O1007" s="3" t="s">
        <v>53</v>
      </c>
      <c r="P1007" s="3" t="s">
        <v>53</v>
      </c>
      <c r="Q1007" s="3" t="s">
        <v>53</v>
      </c>
      <c r="R1007" s="3" t="s">
        <v>53</v>
      </c>
    </row>
    <row r="1008" spans="1:18" x14ac:dyDescent="0.25">
      <c r="A1008" s="3">
        <v>1073</v>
      </c>
      <c r="B1008" s="5">
        <v>1035</v>
      </c>
      <c r="C1008" s="3" t="s">
        <v>53</v>
      </c>
      <c r="D1008" s="3" t="s">
        <v>485</v>
      </c>
      <c r="E1008" s="3" t="s">
        <v>53</v>
      </c>
      <c r="F1008" s="3" t="s">
        <v>63</v>
      </c>
      <c r="G1008" s="3" t="s">
        <v>53</v>
      </c>
      <c r="H1008" s="12">
        <v>42272</v>
      </c>
      <c r="I1008" s="3" t="s">
        <v>53</v>
      </c>
      <c r="J1008" s="3" t="s">
        <v>53</v>
      </c>
      <c r="K1008" s="3" t="s">
        <v>53</v>
      </c>
      <c r="L1008" s="3" t="s">
        <v>485</v>
      </c>
      <c r="M1008" s="3" t="s">
        <v>53</v>
      </c>
      <c r="N1008" s="3" t="s">
        <v>2452</v>
      </c>
      <c r="O1008" s="3" t="s">
        <v>53</v>
      </c>
      <c r="P1008" s="3" t="s">
        <v>53</v>
      </c>
      <c r="Q1008" s="3" t="s">
        <v>53</v>
      </c>
      <c r="R1008" s="3" t="s">
        <v>53</v>
      </c>
    </row>
    <row r="1009" spans="1:18" x14ac:dyDescent="0.25">
      <c r="A1009" s="3">
        <v>2066</v>
      </c>
      <c r="B1009" s="5">
        <v>1036</v>
      </c>
      <c r="C1009" s="3" t="s">
        <v>53</v>
      </c>
      <c r="D1009" s="3" t="s">
        <v>485</v>
      </c>
      <c r="E1009" s="3" t="s">
        <v>1123</v>
      </c>
      <c r="F1009" s="3" t="s">
        <v>2557</v>
      </c>
      <c r="G1009" s="3" t="s">
        <v>1246</v>
      </c>
      <c r="H1009" s="12">
        <v>42272</v>
      </c>
      <c r="I1009" s="3" t="s">
        <v>53</v>
      </c>
      <c r="J1009" s="3" t="s">
        <v>53</v>
      </c>
      <c r="K1009" s="3" t="s">
        <v>53</v>
      </c>
      <c r="L1009" s="3" t="s">
        <v>485</v>
      </c>
      <c r="M1009" s="3" t="s">
        <v>53</v>
      </c>
      <c r="N1009" s="3" t="s">
        <v>2452</v>
      </c>
      <c r="O1009" s="3" t="s">
        <v>53</v>
      </c>
      <c r="P1009" s="3" t="s">
        <v>53</v>
      </c>
      <c r="Q1009" s="3" t="s">
        <v>53</v>
      </c>
      <c r="R1009" s="3" t="s">
        <v>53</v>
      </c>
    </row>
    <row r="1010" spans="1:18" x14ac:dyDescent="0.25">
      <c r="A1010" s="3">
        <v>991</v>
      </c>
      <c r="B1010" s="5">
        <v>1037</v>
      </c>
      <c r="C1010" s="3" t="s">
        <v>53</v>
      </c>
      <c r="D1010" s="3" t="s">
        <v>485</v>
      </c>
      <c r="E1010" s="3" t="s">
        <v>53</v>
      </c>
      <c r="F1010" s="3" t="s">
        <v>63</v>
      </c>
      <c r="G1010" s="3" t="s">
        <v>53</v>
      </c>
      <c r="H1010" s="12">
        <v>42272</v>
      </c>
      <c r="I1010" s="3" t="s">
        <v>53</v>
      </c>
      <c r="J1010" s="3" t="s">
        <v>53</v>
      </c>
      <c r="K1010" s="3" t="s">
        <v>53</v>
      </c>
      <c r="L1010" s="3" t="s">
        <v>485</v>
      </c>
      <c r="M1010" s="3" t="s">
        <v>53</v>
      </c>
      <c r="N1010" s="3" t="s">
        <v>1810</v>
      </c>
      <c r="O1010" s="3" t="s">
        <v>53</v>
      </c>
      <c r="P1010" s="3" t="s">
        <v>53</v>
      </c>
      <c r="Q1010" s="3" t="s">
        <v>53</v>
      </c>
      <c r="R1010" s="3" t="s">
        <v>53</v>
      </c>
    </row>
    <row r="1011" spans="1:18" x14ac:dyDescent="0.25">
      <c r="A1011" s="3">
        <v>992</v>
      </c>
      <c r="B1011" s="5">
        <v>1038</v>
      </c>
      <c r="C1011" s="3" t="s">
        <v>53</v>
      </c>
      <c r="D1011" s="3" t="s">
        <v>76</v>
      </c>
      <c r="E1011" s="3" t="s">
        <v>53</v>
      </c>
      <c r="F1011" s="3" t="s">
        <v>63</v>
      </c>
      <c r="G1011" s="3" t="s">
        <v>53</v>
      </c>
      <c r="H1011" s="12">
        <v>42272</v>
      </c>
      <c r="I1011" s="3" t="s">
        <v>53</v>
      </c>
      <c r="J1011" s="3" t="s">
        <v>53</v>
      </c>
      <c r="K1011" s="3" t="s">
        <v>53</v>
      </c>
      <c r="L1011" s="3" t="s">
        <v>76</v>
      </c>
      <c r="M1011" s="3" t="s">
        <v>53</v>
      </c>
      <c r="N1011" s="3" t="s">
        <v>1826</v>
      </c>
      <c r="O1011" s="3" t="s">
        <v>53</v>
      </c>
      <c r="P1011" s="3" t="s">
        <v>53</v>
      </c>
      <c r="Q1011" s="3" t="s">
        <v>53</v>
      </c>
      <c r="R1011" s="3" t="s">
        <v>53</v>
      </c>
    </row>
    <row r="1012" spans="1:18" x14ac:dyDescent="0.25">
      <c r="A1012" s="3">
        <v>993</v>
      </c>
      <c r="B1012" s="5">
        <v>1039</v>
      </c>
      <c r="C1012" s="3" t="s">
        <v>53</v>
      </c>
      <c r="D1012" s="3" t="s">
        <v>131</v>
      </c>
      <c r="E1012" s="3" t="s">
        <v>53</v>
      </c>
      <c r="F1012" s="3" t="s">
        <v>63</v>
      </c>
      <c r="G1012" s="3" t="s">
        <v>53</v>
      </c>
      <c r="H1012" s="12">
        <v>42272</v>
      </c>
      <c r="I1012" s="3" t="s">
        <v>53</v>
      </c>
      <c r="J1012" s="3" t="s">
        <v>53</v>
      </c>
      <c r="K1012" s="3" t="s">
        <v>53</v>
      </c>
      <c r="L1012" s="3" t="s">
        <v>131</v>
      </c>
      <c r="M1012" s="3" t="s">
        <v>53</v>
      </c>
      <c r="N1012" s="3" t="s">
        <v>133</v>
      </c>
      <c r="O1012" s="3" t="s">
        <v>53</v>
      </c>
      <c r="P1012" s="3" t="s">
        <v>53</v>
      </c>
      <c r="Q1012" s="3" t="s">
        <v>53</v>
      </c>
      <c r="R1012" s="3" t="s">
        <v>53</v>
      </c>
    </row>
    <row r="1013" spans="1:18" x14ac:dyDescent="0.25">
      <c r="A1013" s="3">
        <v>994</v>
      </c>
      <c r="B1013" s="5">
        <v>1040</v>
      </c>
      <c r="C1013" s="3" t="s">
        <v>53</v>
      </c>
      <c r="D1013" s="3" t="s">
        <v>76</v>
      </c>
      <c r="E1013" s="3" t="s">
        <v>53</v>
      </c>
      <c r="F1013" s="3" t="s">
        <v>63</v>
      </c>
      <c r="G1013" s="3" t="s">
        <v>53</v>
      </c>
      <c r="H1013" s="12">
        <v>42272</v>
      </c>
      <c r="I1013" s="3" t="s">
        <v>53</v>
      </c>
      <c r="J1013" s="3" t="s">
        <v>53</v>
      </c>
      <c r="K1013" s="3" t="s">
        <v>53</v>
      </c>
      <c r="L1013" s="3" t="s">
        <v>76</v>
      </c>
      <c r="M1013" s="3" t="s">
        <v>53</v>
      </c>
      <c r="N1013" s="3" t="s">
        <v>1826</v>
      </c>
      <c r="O1013" s="3" t="s">
        <v>53</v>
      </c>
      <c r="P1013" s="3" t="s">
        <v>53</v>
      </c>
      <c r="Q1013" s="3" t="s">
        <v>53</v>
      </c>
      <c r="R1013" s="3" t="s">
        <v>53</v>
      </c>
    </row>
    <row r="1014" spans="1:18" x14ac:dyDescent="0.25">
      <c r="A1014" s="3">
        <v>995</v>
      </c>
      <c r="B1014" s="5">
        <v>1041</v>
      </c>
      <c r="C1014" s="3" t="s">
        <v>53</v>
      </c>
      <c r="D1014" s="3" t="s">
        <v>485</v>
      </c>
      <c r="E1014" s="3" t="s">
        <v>5520</v>
      </c>
      <c r="F1014" s="3" t="s">
        <v>63</v>
      </c>
      <c r="G1014" s="3" t="s">
        <v>53</v>
      </c>
      <c r="H1014" s="12">
        <v>42272</v>
      </c>
      <c r="I1014" s="3" t="s">
        <v>53</v>
      </c>
      <c r="J1014" s="3" t="s">
        <v>53</v>
      </c>
      <c r="K1014" s="3" t="s">
        <v>53</v>
      </c>
      <c r="L1014" s="3" t="s">
        <v>485</v>
      </c>
      <c r="M1014" s="3" t="s">
        <v>53</v>
      </c>
      <c r="N1014" s="3" t="s">
        <v>2566</v>
      </c>
      <c r="O1014" s="3" t="s">
        <v>53</v>
      </c>
      <c r="P1014" s="3" t="s">
        <v>53</v>
      </c>
      <c r="Q1014" s="3" t="s">
        <v>53</v>
      </c>
      <c r="R1014" s="3" t="s">
        <v>53</v>
      </c>
    </row>
    <row r="1015" spans="1:18" x14ac:dyDescent="0.25">
      <c r="A1015" s="3">
        <v>996</v>
      </c>
      <c r="B1015" s="5">
        <v>1042</v>
      </c>
      <c r="C1015" s="3" t="s">
        <v>53</v>
      </c>
      <c r="D1015" s="3" t="s">
        <v>61</v>
      </c>
      <c r="E1015" s="3" t="s">
        <v>5518</v>
      </c>
      <c r="F1015" s="3" t="s">
        <v>63</v>
      </c>
      <c r="G1015" s="3" t="s">
        <v>64</v>
      </c>
      <c r="H1015" s="12">
        <v>42272</v>
      </c>
      <c r="I1015" s="3" t="s">
        <v>53</v>
      </c>
      <c r="J1015" s="3" t="s">
        <v>53</v>
      </c>
      <c r="K1015" s="3" t="s">
        <v>53</v>
      </c>
      <c r="L1015" s="3" t="s">
        <v>61</v>
      </c>
      <c r="M1015" s="3" t="s">
        <v>53</v>
      </c>
      <c r="N1015" s="3" t="s">
        <v>67</v>
      </c>
      <c r="O1015" s="3" t="s">
        <v>53</v>
      </c>
      <c r="P1015" s="3" t="s">
        <v>53</v>
      </c>
      <c r="Q1015" s="3" t="s">
        <v>53</v>
      </c>
      <c r="R1015" s="3" t="s">
        <v>53</v>
      </c>
    </row>
    <row r="1016" spans="1:18" x14ac:dyDescent="0.25">
      <c r="A1016" s="3">
        <v>997</v>
      </c>
      <c r="B1016" s="5">
        <v>1043</v>
      </c>
      <c r="C1016" s="3" t="s">
        <v>53</v>
      </c>
      <c r="D1016" s="3" t="s">
        <v>61</v>
      </c>
      <c r="E1016" s="3" t="s">
        <v>5432</v>
      </c>
      <c r="F1016" s="3" t="s">
        <v>63</v>
      </c>
      <c r="G1016" s="3" t="s">
        <v>64</v>
      </c>
      <c r="H1016" s="12">
        <v>42272</v>
      </c>
      <c r="I1016" s="3" t="s">
        <v>53</v>
      </c>
      <c r="J1016" s="3" t="s">
        <v>53</v>
      </c>
      <c r="K1016" s="3" t="s">
        <v>53</v>
      </c>
      <c r="L1016" s="3" t="s">
        <v>61</v>
      </c>
      <c r="M1016" s="3" t="s">
        <v>53</v>
      </c>
      <c r="N1016" s="3" t="s">
        <v>372</v>
      </c>
      <c r="O1016" s="3" t="s">
        <v>53</v>
      </c>
      <c r="P1016" s="3" t="s">
        <v>53</v>
      </c>
      <c r="Q1016" s="3" t="s">
        <v>53</v>
      </c>
      <c r="R1016" s="3" t="s">
        <v>53</v>
      </c>
    </row>
    <row r="1017" spans="1:18" x14ac:dyDescent="0.25">
      <c r="A1017" s="3">
        <v>998</v>
      </c>
      <c r="B1017" s="5">
        <v>1044</v>
      </c>
      <c r="C1017" s="3" t="s">
        <v>53</v>
      </c>
      <c r="D1017" s="3" t="s">
        <v>131</v>
      </c>
      <c r="E1017" s="3" t="s">
        <v>5531</v>
      </c>
      <c r="F1017" s="3" t="s">
        <v>63</v>
      </c>
      <c r="G1017" s="3" t="s">
        <v>1246</v>
      </c>
      <c r="H1017" s="12">
        <v>42272</v>
      </c>
      <c r="I1017" s="3" t="s">
        <v>53</v>
      </c>
      <c r="J1017" s="3" t="s">
        <v>53</v>
      </c>
      <c r="K1017" s="3" t="s">
        <v>53</v>
      </c>
      <c r="L1017" s="3" t="s">
        <v>131</v>
      </c>
      <c r="M1017" s="3" t="s">
        <v>53</v>
      </c>
      <c r="N1017" s="3" t="s">
        <v>852</v>
      </c>
      <c r="O1017" s="3" t="s">
        <v>53</v>
      </c>
      <c r="P1017" s="3" t="s">
        <v>53</v>
      </c>
      <c r="Q1017" s="3" t="s">
        <v>53</v>
      </c>
      <c r="R1017" s="3" t="s">
        <v>53</v>
      </c>
    </row>
    <row r="1018" spans="1:18" x14ac:dyDescent="0.25">
      <c r="A1018" s="3">
        <v>999</v>
      </c>
      <c r="B1018" s="5">
        <v>1045</v>
      </c>
      <c r="C1018" s="3" t="s">
        <v>53</v>
      </c>
      <c r="D1018" s="3" t="s">
        <v>61</v>
      </c>
      <c r="E1018" s="3" t="s">
        <v>53</v>
      </c>
      <c r="F1018" s="3" t="s">
        <v>63</v>
      </c>
      <c r="G1018" s="3" t="s">
        <v>53</v>
      </c>
      <c r="H1018" s="12">
        <v>42272</v>
      </c>
      <c r="I1018" s="3" t="s">
        <v>53</v>
      </c>
      <c r="J1018" s="3" t="s">
        <v>53</v>
      </c>
      <c r="K1018" s="3" t="s">
        <v>53</v>
      </c>
      <c r="L1018" s="3" t="s">
        <v>53</v>
      </c>
      <c r="M1018" s="3" t="s">
        <v>53</v>
      </c>
      <c r="N1018" s="3" t="s">
        <v>53</v>
      </c>
      <c r="O1018" s="3" t="s">
        <v>53</v>
      </c>
      <c r="P1018" s="3" t="s">
        <v>53</v>
      </c>
      <c r="Q1018" s="3" t="s">
        <v>53</v>
      </c>
      <c r="R1018" s="3" t="s">
        <v>53</v>
      </c>
    </row>
    <row r="1019" spans="1:18" x14ac:dyDescent="0.25">
      <c r="A1019" s="3">
        <v>1000</v>
      </c>
      <c r="B1019" s="5">
        <v>1046</v>
      </c>
      <c r="C1019" s="3" t="s">
        <v>53</v>
      </c>
      <c r="D1019" s="3" t="s">
        <v>61</v>
      </c>
      <c r="E1019" s="3" t="s">
        <v>5525</v>
      </c>
      <c r="F1019" s="3" t="s">
        <v>63</v>
      </c>
      <c r="G1019" s="3" t="s">
        <v>64</v>
      </c>
      <c r="H1019" s="12">
        <v>42272</v>
      </c>
      <c r="I1019" s="3" t="s">
        <v>53</v>
      </c>
      <c r="J1019" s="3" t="s">
        <v>53</v>
      </c>
      <c r="K1019" s="3" t="s">
        <v>53</v>
      </c>
      <c r="L1019" s="3" t="s">
        <v>61</v>
      </c>
      <c r="M1019" s="3" t="s">
        <v>53</v>
      </c>
      <c r="N1019" s="3" t="s">
        <v>1114</v>
      </c>
      <c r="O1019" s="3" t="s">
        <v>53</v>
      </c>
      <c r="P1019" s="3" t="s">
        <v>53</v>
      </c>
      <c r="Q1019" s="3" t="s">
        <v>53</v>
      </c>
      <c r="R1019" s="3" t="s">
        <v>53</v>
      </c>
    </row>
    <row r="1020" spans="1:18" x14ac:dyDescent="0.25">
      <c r="A1020" s="3">
        <v>1001</v>
      </c>
      <c r="B1020" s="5">
        <v>1047</v>
      </c>
      <c r="C1020" s="3" t="s">
        <v>53</v>
      </c>
      <c r="D1020" s="3" t="s">
        <v>61</v>
      </c>
      <c r="E1020" s="3" t="s">
        <v>53</v>
      </c>
      <c r="F1020" s="3" t="s">
        <v>63</v>
      </c>
      <c r="G1020" s="3" t="s">
        <v>53</v>
      </c>
      <c r="H1020" s="12">
        <v>42272</v>
      </c>
      <c r="I1020" s="3" t="s">
        <v>53</v>
      </c>
      <c r="J1020" s="3" t="s">
        <v>53</v>
      </c>
      <c r="K1020" s="3" t="s">
        <v>53</v>
      </c>
      <c r="L1020" s="3" t="s">
        <v>53</v>
      </c>
      <c r="M1020" s="3" t="s">
        <v>53</v>
      </c>
      <c r="N1020" s="3" t="s">
        <v>53</v>
      </c>
      <c r="O1020" s="3" t="s">
        <v>53</v>
      </c>
      <c r="P1020" s="3" t="s">
        <v>53</v>
      </c>
      <c r="Q1020" s="3" t="s">
        <v>53</v>
      </c>
      <c r="R1020" s="3" t="s">
        <v>53</v>
      </c>
    </row>
    <row r="1021" spans="1:18" x14ac:dyDescent="0.25">
      <c r="A1021" s="3">
        <v>1002</v>
      </c>
      <c r="B1021" s="5">
        <v>1048</v>
      </c>
      <c r="C1021" s="3" t="s">
        <v>53</v>
      </c>
      <c r="D1021" s="3" t="s">
        <v>485</v>
      </c>
      <c r="E1021" s="3" t="s">
        <v>53</v>
      </c>
      <c r="F1021" s="3" t="s">
        <v>63</v>
      </c>
      <c r="G1021" s="3" t="s">
        <v>53</v>
      </c>
      <c r="H1021" s="12">
        <v>42272</v>
      </c>
      <c r="I1021" s="3" t="s">
        <v>53</v>
      </c>
      <c r="J1021" s="3" t="s">
        <v>53</v>
      </c>
      <c r="K1021" s="3" t="s">
        <v>53</v>
      </c>
      <c r="L1021" s="3" t="s">
        <v>485</v>
      </c>
      <c r="M1021" s="3" t="s">
        <v>53</v>
      </c>
      <c r="N1021" s="3" t="s">
        <v>2452</v>
      </c>
      <c r="O1021" s="3" t="s">
        <v>53</v>
      </c>
      <c r="P1021" s="3" t="s">
        <v>53</v>
      </c>
      <c r="Q1021" s="3" t="s">
        <v>53</v>
      </c>
      <c r="R1021" s="3" t="s">
        <v>53</v>
      </c>
    </row>
    <row r="1022" spans="1:18" x14ac:dyDescent="0.25">
      <c r="A1022" s="3">
        <v>1003</v>
      </c>
      <c r="B1022" s="5">
        <v>1049</v>
      </c>
      <c r="C1022" s="3" t="s">
        <v>53</v>
      </c>
      <c r="D1022" s="3" t="s">
        <v>61</v>
      </c>
      <c r="E1022" s="3" t="s">
        <v>2651</v>
      </c>
      <c r="F1022" s="3" t="s">
        <v>63</v>
      </c>
      <c r="G1022" s="3" t="s">
        <v>581</v>
      </c>
      <c r="H1022" s="12">
        <v>42272</v>
      </c>
      <c r="I1022" s="3" t="s">
        <v>53</v>
      </c>
      <c r="J1022" s="3" t="s">
        <v>53</v>
      </c>
      <c r="K1022" s="3" t="s">
        <v>53</v>
      </c>
      <c r="L1022" s="3" t="s">
        <v>61</v>
      </c>
      <c r="M1022" s="3" t="s">
        <v>53</v>
      </c>
      <c r="N1022" s="3" t="s">
        <v>127</v>
      </c>
      <c r="O1022" s="3" t="s">
        <v>53</v>
      </c>
      <c r="P1022" s="3" t="s">
        <v>53</v>
      </c>
      <c r="Q1022" s="3" t="s">
        <v>53</v>
      </c>
      <c r="R1022" s="3" t="s">
        <v>53</v>
      </c>
    </row>
    <row r="1023" spans="1:18" x14ac:dyDescent="0.25">
      <c r="A1023" s="3">
        <v>2069</v>
      </c>
      <c r="B1023" s="5">
        <v>1050</v>
      </c>
      <c r="C1023" s="3" t="s">
        <v>53</v>
      </c>
      <c r="D1023" s="3" t="s">
        <v>61</v>
      </c>
      <c r="E1023" s="3" t="s">
        <v>5505</v>
      </c>
      <c r="F1023" s="3" t="s">
        <v>2557</v>
      </c>
      <c r="G1023" s="3" t="s">
        <v>702</v>
      </c>
      <c r="H1023" s="12">
        <v>42272</v>
      </c>
      <c r="I1023" s="3" t="s">
        <v>53</v>
      </c>
      <c r="J1023" s="3" t="s">
        <v>53</v>
      </c>
      <c r="K1023" s="3" t="s">
        <v>53</v>
      </c>
      <c r="L1023" s="3" t="s">
        <v>61</v>
      </c>
      <c r="M1023" s="3" t="s">
        <v>53</v>
      </c>
      <c r="N1023" s="3" t="s">
        <v>333</v>
      </c>
      <c r="O1023" s="3" t="s">
        <v>53</v>
      </c>
      <c r="P1023" s="3" t="s">
        <v>53</v>
      </c>
      <c r="Q1023" s="3" t="s">
        <v>53</v>
      </c>
      <c r="R1023" s="3" t="s">
        <v>53</v>
      </c>
    </row>
    <row r="1024" spans="1:18" x14ac:dyDescent="0.25">
      <c r="A1024" s="3">
        <v>1004</v>
      </c>
      <c r="B1024" s="5">
        <v>1051</v>
      </c>
      <c r="C1024" s="3" t="s">
        <v>53</v>
      </c>
      <c r="D1024" s="3" t="s">
        <v>61</v>
      </c>
      <c r="E1024" s="3" t="s">
        <v>4355</v>
      </c>
      <c r="F1024" s="3" t="s">
        <v>63</v>
      </c>
      <c r="G1024" s="3" t="s">
        <v>64</v>
      </c>
      <c r="H1024" s="12">
        <v>42272</v>
      </c>
      <c r="I1024" s="3" t="s">
        <v>53</v>
      </c>
      <c r="J1024" s="3" t="s">
        <v>53</v>
      </c>
      <c r="K1024" s="3" t="s">
        <v>53</v>
      </c>
      <c r="L1024" s="3" t="s">
        <v>61</v>
      </c>
      <c r="M1024" s="3" t="s">
        <v>53</v>
      </c>
      <c r="N1024" s="3" t="s">
        <v>372</v>
      </c>
      <c r="O1024" s="3" t="s">
        <v>53</v>
      </c>
      <c r="P1024" s="3" t="s">
        <v>53</v>
      </c>
      <c r="Q1024" s="3" t="s">
        <v>53</v>
      </c>
      <c r="R1024" s="3" t="s">
        <v>53</v>
      </c>
    </row>
    <row r="1025" spans="1:18" x14ac:dyDescent="0.25">
      <c r="A1025" s="3">
        <v>1005</v>
      </c>
      <c r="B1025" s="5">
        <v>1052</v>
      </c>
      <c r="C1025" s="3" t="s">
        <v>5575</v>
      </c>
      <c r="D1025" s="3" t="s">
        <v>131</v>
      </c>
      <c r="E1025" s="3" t="s">
        <v>53</v>
      </c>
      <c r="F1025" s="3" t="s">
        <v>63</v>
      </c>
      <c r="G1025" s="3" t="s">
        <v>53</v>
      </c>
      <c r="H1025" s="12">
        <v>42272</v>
      </c>
      <c r="I1025" s="3" t="s">
        <v>53</v>
      </c>
      <c r="J1025" s="3" t="s">
        <v>53</v>
      </c>
      <c r="K1025" s="3" t="s">
        <v>53</v>
      </c>
      <c r="L1025" s="3" t="s">
        <v>131</v>
      </c>
      <c r="M1025" s="3" t="s">
        <v>53</v>
      </c>
      <c r="N1025" s="3" t="s">
        <v>133</v>
      </c>
      <c r="O1025" s="3" t="s">
        <v>53</v>
      </c>
      <c r="P1025" s="3" t="s">
        <v>53</v>
      </c>
      <c r="Q1025" s="3" t="s">
        <v>53</v>
      </c>
      <c r="R1025" s="3" t="s">
        <v>53</v>
      </c>
    </row>
    <row r="1026" spans="1:18" x14ac:dyDescent="0.25">
      <c r="A1026" s="3">
        <v>1006</v>
      </c>
      <c r="B1026" s="5">
        <v>1053</v>
      </c>
      <c r="C1026" s="3" t="s">
        <v>53</v>
      </c>
      <c r="D1026" s="3" t="s">
        <v>485</v>
      </c>
      <c r="E1026" s="3" t="s">
        <v>53</v>
      </c>
      <c r="F1026" s="3" t="s">
        <v>63</v>
      </c>
      <c r="G1026" s="3" t="s">
        <v>53</v>
      </c>
      <c r="H1026" s="12">
        <v>42272</v>
      </c>
      <c r="I1026" s="3" t="s">
        <v>53</v>
      </c>
      <c r="J1026" s="3" t="s">
        <v>53</v>
      </c>
      <c r="K1026" s="3" t="s">
        <v>53</v>
      </c>
      <c r="L1026" s="3" t="s">
        <v>485</v>
      </c>
      <c r="M1026" s="3" t="s">
        <v>53</v>
      </c>
      <c r="N1026" s="3" t="s">
        <v>2452</v>
      </c>
      <c r="O1026" s="3" t="s">
        <v>53</v>
      </c>
      <c r="P1026" s="3" t="s">
        <v>53</v>
      </c>
      <c r="Q1026" s="3" t="s">
        <v>53</v>
      </c>
      <c r="R1026" s="3" t="s">
        <v>53</v>
      </c>
    </row>
    <row r="1027" spans="1:18" x14ac:dyDescent="0.25">
      <c r="A1027" s="3">
        <v>1007</v>
      </c>
      <c r="B1027" s="5">
        <v>1054</v>
      </c>
      <c r="C1027" s="3" t="s">
        <v>53</v>
      </c>
      <c r="D1027" s="3" t="s">
        <v>61</v>
      </c>
      <c r="E1027" s="3" t="s">
        <v>5236</v>
      </c>
      <c r="F1027" s="3" t="s">
        <v>63</v>
      </c>
      <c r="G1027" s="3" t="s">
        <v>64</v>
      </c>
      <c r="H1027" s="12">
        <v>42272</v>
      </c>
      <c r="I1027" s="3" t="s">
        <v>53</v>
      </c>
      <c r="J1027" s="3" t="s">
        <v>53</v>
      </c>
      <c r="K1027" s="3" t="s">
        <v>53</v>
      </c>
      <c r="L1027" s="3" t="s">
        <v>61</v>
      </c>
      <c r="M1027" s="3" t="s">
        <v>53</v>
      </c>
      <c r="N1027" s="3" t="s">
        <v>173</v>
      </c>
      <c r="O1027" s="3" t="s">
        <v>53</v>
      </c>
      <c r="P1027" s="3" t="s">
        <v>53</v>
      </c>
      <c r="Q1027" s="3" t="s">
        <v>53</v>
      </c>
      <c r="R1027" s="3" t="s">
        <v>53</v>
      </c>
    </row>
    <row r="1028" spans="1:18" x14ac:dyDescent="0.25">
      <c r="A1028" s="3">
        <v>1008</v>
      </c>
      <c r="B1028" s="5">
        <v>1055</v>
      </c>
      <c r="C1028" s="3" t="s">
        <v>53</v>
      </c>
      <c r="D1028" s="3" t="s">
        <v>131</v>
      </c>
      <c r="E1028" s="3" t="s">
        <v>53</v>
      </c>
      <c r="F1028" s="3" t="s">
        <v>63</v>
      </c>
      <c r="G1028" s="3" t="s">
        <v>53</v>
      </c>
      <c r="H1028" s="12">
        <v>42272</v>
      </c>
      <c r="I1028" s="3" t="s">
        <v>53</v>
      </c>
      <c r="J1028" s="3" t="s">
        <v>53</v>
      </c>
      <c r="K1028" s="3" t="s">
        <v>53</v>
      </c>
      <c r="L1028" s="3" t="s">
        <v>131</v>
      </c>
      <c r="M1028" s="3" t="s">
        <v>53</v>
      </c>
      <c r="N1028" s="3" t="s">
        <v>133</v>
      </c>
      <c r="O1028" s="3" t="s">
        <v>53</v>
      </c>
      <c r="P1028" s="3" t="s">
        <v>53</v>
      </c>
      <c r="Q1028" s="3" t="s">
        <v>53</v>
      </c>
      <c r="R1028" s="3" t="s">
        <v>53</v>
      </c>
    </row>
    <row r="1029" spans="1:18" x14ac:dyDescent="0.25">
      <c r="A1029" s="3">
        <v>2061</v>
      </c>
      <c r="B1029" s="5">
        <v>1056</v>
      </c>
      <c r="C1029" s="3" t="s">
        <v>53</v>
      </c>
      <c r="D1029" s="3" t="s">
        <v>485</v>
      </c>
      <c r="E1029" s="3" t="s">
        <v>5593</v>
      </c>
      <c r="F1029" s="3" t="s">
        <v>2557</v>
      </c>
      <c r="G1029" s="3" t="s">
        <v>728</v>
      </c>
      <c r="H1029" s="12">
        <v>42272</v>
      </c>
      <c r="I1029" s="3" t="s">
        <v>53</v>
      </c>
      <c r="J1029" s="3" t="s">
        <v>53</v>
      </c>
      <c r="K1029" s="3" t="s">
        <v>53</v>
      </c>
      <c r="L1029" s="3" t="s">
        <v>485</v>
      </c>
      <c r="M1029" s="3" t="s">
        <v>53</v>
      </c>
      <c r="N1029" s="3" t="s">
        <v>2452</v>
      </c>
      <c r="O1029" s="3" t="s">
        <v>53</v>
      </c>
      <c r="P1029" s="3" t="s">
        <v>53</v>
      </c>
      <c r="Q1029" s="3" t="s">
        <v>53</v>
      </c>
      <c r="R1029" s="3" t="s">
        <v>53</v>
      </c>
    </row>
    <row r="1030" spans="1:18" x14ac:dyDescent="0.25">
      <c r="A1030" s="3">
        <v>1010</v>
      </c>
      <c r="B1030" s="5">
        <v>1058</v>
      </c>
      <c r="C1030" s="3" t="s">
        <v>53</v>
      </c>
      <c r="D1030" s="3" t="s">
        <v>61</v>
      </c>
      <c r="E1030" s="3" t="s">
        <v>5507</v>
      </c>
      <c r="F1030" s="3" t="s">
        <v>63</v>
      </c>
      <c r="G1030" s="3" t="s">
        <v>64</v>
      </c>
      <c r="H1030" s="12">
        <v>42272</v>
      </c>
      <c r="I1030" s="3" t="s">
        <v>53</v>
      </c>
      <c r="J1030" s="3" t="s">
        <v>53</v>
      </c>
      <c r="K1030" s="3" t="s">
        <v>53</v>
      </c>
      <c r="L1030" s="3" t="s">
        <v>61</v>
      </c>
      <c r="M1030" s="3" t="s">
        <v>53</v>
      </c>
      <c r="N1030" s="3" t="s">
        <v>167</v>
      </c>
      <c r="O1030" s="3" t="s">
        <v>53</v>
      </c>
      <c r="P1030" s="3" t="s">
        <v>53</v>
      </c>
      <c r="Q1030" s="3" t="s">
        <v>53</v>
      </c>
      <c r="R1030" s="3" t="s">
        <v>53</v>
      </c>
    </row>
    <row r="1031" spans="1:18" x14ac:dyDescent="0.25">
      <c r="A1031" s="3">
        <v>1011</v>
      </c>
      <c r="B1031" s="5">
        <v>1059</v>
      </c>
      <c r="C1031" s="3" t="s">
        <v>53</v>
      </c>
      <c r="D1031" s="3" t="s">
        <v>111</v>
      </c>
      <c r="E1031" s="3" t="s">
        <v>5598</v>
      </c>
      <c r="F1031" s="3" t="s">
        <v>63</v>
      </c>
      <c r="G1031" s="3" t="s">
        <v>64</v>
      </c>
      <c r="H1031" s="12">
        <v>42272</v>
      </c>
      <c r="I1031" s="3" t="s">
        <v>53</v>
      </c>
      <c r="J1031" s="3" t="s">
        <v>53</v>
      </c>
      <c r="K1031" s="3" t="s">
        <v>53</v>
      </c>
      <c r="L1031" s="3" t="s">
        <v>111</v>
      </c>
      <c r="M1031" s="3" t="s">
        <v>53</v>
      </c>
      <c r="N1031" s="3" t="s">
        <v>354</v>
      </c>
      <c r="O1031" s="3" t="s">
        <v>53</v>
      </c>
      <c r="P1031" s="3" t="s">
        <v>53</v>
      </c>
      <c r="Q1031" s="3" t="s">
        <v>53</v>
      </c>
      <c r="R1031" s="3" t="s">
        <v>53</v>
      </c>
    </row>
    <row r="1032" spans="1:18" x14ac:dyDescent="0.25">
      <c r="A1032" s="3">
        <v>1012</v>
      </c>
      <c r="B1032" s="5">
        <v>1060</v>
      </c>
      <c r="C1032" s="3" t="s">
        <v>53</v>
      </c>
      <c r="D1032" s="3" t="s">
        <v>61</v>
      </c>
      <c r="E1032" s="3" t="s">
        <v>53</v>
      </c>
      <c r="F1032" s="3" t="s">
        <v>63</v>
      </c>
      <c r="G1032" s="3" t="s">
        <v>53</v>
      </c>
      <c r="H1032" s="12">
        <v>42272</v>
      </c>
      <c r="I1032" s="3" t="s">
        <v>53</v>
      </c>
      <c r="J1032" s="3" t="s">
        <v>53</v>
      </c>
      <c r="K1032" s="3" t="s">
        <v>53</v>
      </c>
      <c r="L1032" s="3" t="s">
        <v>53</v>
      </c>
      <c r="M1032" s="3" t="s">
        <v>53</v>
      </c>
      <c r="N1032" s="3" t="s">
        <v>53</v>
      </c>
      <c r="O1032" s="3" t="s">
        <v>53</v>
      </c>
      <c r="P1032" s="3" t="s">
        <v>53</v>
      </c>
      <c r="Q1032" s="3" t="s">
        <v>53</v>
      </c>
      <c r="R1032" s="3" t="s">
        <v>53</v>
      </c>
    </row>
    <row r="1033" spans="1:18" x14ac:dyDescent="0.25">
      <c r="A1033" s="3">
        <v>1013</v>
      </c>
      <c r="B1033" s="5">
        <v>1061</v>
      </c>
      <c r="C1033" s="3" t="s">
        <v>53</v>
      </c>
      <c r="D1033" s="3" t="s">
        <v>61</v>
      </c>
      <c r="E1033" s="3" t="s">
        <v>326</v>
      </c>
      <c r="F1033" s="3" t="s">
        <v>63</v>
      </c>
      <c r="G1033" s="3" t="s">
        <v>728</v>
      </c>
      <c r="H1033" s="12">
        <v>42272</v>
      </c>
      <c r="I1033" s="3" t="s">
        <v>53</v>
      </c>
      <c r="J1033" s="3" t="s">
        <v>53</v>
      </c>
      <c r="K1033" s="3" t="s">
        <v>53</v>
      </c>
      <c r="L1033" s="3" t="s">
        <v>61</v>
      </c>
      <c r="M1033" s="3" t="s">
        <v>53</v>
      </c>
      <c r="N1033" s="3" t="s">
        <v>395</v>
      </c>
      <c r="O1033" s="3" t="s">
        <v>53</v>
      </c>
      <c r="P1033" s="3" t="s">
        <v>53</v>
      </c>
      <c r="Q1033" s="3" t="s">
        <v>53</v>
      </c>
      <c r="R1033" s="3" t="s">
        <v>53</v>
      </c>
    </row>
    <row r="1034" spans="1:18" x14ac:dyDescent="0.25">
      <c r="A1034" s="3">
        <v>1014</v>
      </c>
      <c r="B1034" s="5">
        <v>1062</v>
      </c>
      <c r="C1034" s="3" t="s">
        <v>53</v>
      </c>
      <c r="D1034" s="3" t="s">
        <v>76</v>
      </c>
      <c r="E1034" s="3" t="s">
        <v>53</v>
      </c>
      <c r="F1034" s="3" t="s">
        <v>63</v>
      </c>
      <c r="G1034" s="3" t="s">
        <v>53</v>
      </c>
      <c r="H1034" s="12">
        <v>42272</v>
      </c>
      <c r="I1034" s="3" t="s">
        <v>53</v>
      </c>
      <c r="J1034" s="3" t="s">
        <v>53</v>
      </c>
      <c r="K1034" s="3" t="s">
        <v>53</v>
      </c>
      <c r="L1034" s="3" t="s">
        <v>76</v>
      </c>
      <c r="M1034" s="3" t="s">
        <v>53</v>
      </c>
      <c r="N1034" s="3" t="s">
        <v>79</v>
      </c>
      <c r="O1034" s="3" t="s">
        <v>53</v>
      </c>
      <c r="P1034" s="3" t="s">
        <v>53</v>
      </c>
      <c r="Q1034" s="3" t="s">
        <v>53</v>
      </c>
      <c r="R1034" s="3" t="s">
        <v>53</v>
      </c>
    </row>
    <row r="1035" spans="1:18" x14ac:dyDescent="0.25">
      <c r="A1035" s="3">
        <v>1015</v>
      </c>
      <c r="B1035" s="5">
        <v>1063</v>
      </c>
      <c r="C1035" s="3" t="s">
        <v>53</v>
      </c>
      <c r="D1035" s="3" t="s">
        <v>111</v>
      </c>
      <c r="E1035" s="3" t="s">
        <v>53</v>
      </c>
      <c r="F1035" s="3" t="s">
        <v>63</v>
      </c>
      <c r="G1035" s="3" t="s">
        <v>53</v>
      </c>
      <c r="H1035" s="12">
        <v>42272</v>
      </c>
      <c r="I1035" s="3" t="s">
        <v>53</v>
      </c>
      <c r="J1035" s="3" t="s">
        <v>53</v>
      </c>
      <c r="K1035" s="3" t="s">
        <v>53</v>
      </c>
      <c r="L1035" s="3" t="s">
        <v>111</v>
      </c>
      <c r="M1035" s="3" t="s">
        <v>53</v>
      </c>
      <c r="N1035" s="3" t="s">
        <v>317</v>
      </c>
      <c r="O1035" s="3" t="s">
        <v>53</v>
      </c>
      <c r="P1035" s="3" t="s">
        <v>53</v>
      </c>
      <c r="Q1035" s="3" t="s">
        <v>53</v>
      </c>
      <c r="R1035" s="3" t="s">
        <v>53</v>
      </c>
    </row>
    <row r="1036" spans="1:18" x14ac:dyDescent="0.25">
      <c r="A1036" s="3">
        <v>1016</v>
      </c>
      <c r="B1036" s="5">
        <v>1064</v>
      </c>
      <c r="C1036" s="3" t="s">
        <v>53</v>
      </c>
      <c r="D1036" s="3" t="s">
        <v>111</v>
      </c>
      <c r="E1036" s="3" t="s">
        <v>53</v>
      </c>
      <c r="F1036" s="3" t="s">
        <v>63</v>
      </c>
      <c r="G1036" s="3" t="s">
        <v>53</v>
      </c>
      <c r="H1036" s="12">
        <v>42272</v>
      </c>
      <c r="I1036" s="3" t="s">
        <v>53</v>
      </c>
      <c r="J1036" s="3" t="s">
        <v>53</v>
      </c>
      <c r="K1036" s="3" t="s">
        <v>53</v>
      </c>
      <c r="L1036" s="3" t="s">
        <v>111</v>
      </c>
      <c r="M1036" s="3" t="s">
        <v>53</v>
      </c>
      <c r="N1036" s="3" t="s">
        <v>317</v>
      </c>
      <c r="O1036" s="3" t="s">
        <v>53</v>
      </c>
      <c r="P1036" s="3" t="s">
        <v>53</v>
      </c>
      <c r="Q1036" s="3" t="s">
        <v>53</v>
      </c>
      <c r="R1036" s="3" t="s">
        <v>53</v>
      </c>
    </row>
    <row r="1037" spans="1:18" x14ac:dyDescent="0.25">
      <c r="A1037" s="3">
        <v>1017</v>
      </c>
      <c r="B1037" s="5">
        <v>1065</v>
      </c>
      <c r="C1037" s="3" t="s">
        <v>53</v>
      </c>
      <c r="D1037" s="3" t="s">
        <v>131</v>
      </c>
      <c r="E1037" s="3" t="s">
        <v>53</v>
      </c>
      <c r="F1037" s="3" t="s">
        <v>63</v>
      </c>
      <c r="G1037" s="3" t="s">
        <v>53</v>
      </c>
      <c r="H1037" s="12">
        <v>42272</v>
      </c>
      <c r="I1037" s="3" t="s">
        <v>53</v>
      </c>
      <c r="J1037" s="3" t="s">
        <v>53</v>
      </c>
      <c r="K1037" s="3" t="s">
        <v>53</v>
      </c>
      <c r="L1037" s="3" t="s">
        <v>131</v>
      </c>
      <c r="M1037" s="3" t="s">
        <v>53</v>
      </c>
      <c r="N1037" s="3" t="s">
        <v>557</v>
      </c>
      <c r="O1037" s="3" t="s">
        <v>53</v>
      </c>
      <c r="P1037" s="3" t="s">
        <v>53</v>
      </c>
      <c r="Q1037" s="3" t="s">
        <v>53</v>
      </c>
      <c r="R1037" s="3" t="s">
        <v>53</v>
      </c>
    </row>
    <row r="1038" spans="1:18" x14ac:dyDescent="0.25">
      <c r="A1038" s="3">
        <v>1018</v>
      </c>
      <c r="B1038" s="5">
        <v>1066</v>
      </c>
      <c r="C1038" s="3" t="s">
        <v>5636</v>
      </c>
      <c r="D1038" s="3" t="s">
        <v>76</v>
      </c>
      <c r="E1038" s="3" t="s">
        <v>53</v>
      </c>
      <c r="F1038" s="3" t="s">
        <v>63</v>
      </c>
      <c r="G1038" s="3" t="s">
        <v>53</v>
      </c>
      <c r="H1038" s="12">
        <v>42272</v>
      </c>
      <c r="I1038" s="3" t="s">
        <v>53</v>
      </c>
      <c r="J1038" s="3" t="s">
        <v>53</v>
      </c>
      <c r="K1038" s="3" t="s">
        <v>53</v>
      </c>
      <c r="L1038" s="3" t="s">
        <v>76</v>
      </c>
      <c r="M1038" s="3" t="s">
        <v>53</v>
      </c>
      <c r="N1038" s="3" t="s">
        <v>1826</v>
      </c>
      <c r="O1038" s="3" t="s">
        <v>53</v>
      </c>
      <c r="P1038" s="3" t="s">
        <v>53</v>
      </c>
      <c r="Q1038" s="3" t="s">
        <v>53</v>
      </c>
      <c r="R1038" s="3" t="s">
        <v>53</v>
      </c>
    </row>
    <row r="1039" spans="1:18" x14ac:dyDescent="0.25">
      <c r="A1039" s="3">
        <v>1019</v>
      </c>
      <c r="B1039" s="5">
        <v>1067</v>
      </c>
      <c r="C1039" s="3" t="s">
        <v>53</v>
      </c>
      <c r="D1039" s="3" t="s">
        <v>3281</v>
      </c>
      <c r="E1039" s="3" t="s">
        <v>53</v>
      </c>
      <c r="F1039" s="3" t="s">
        <v>63</v>
      </c>
      <c r="G1039" s="3" t="s">
        <v>53</v>
      </c>
      <c r="H1039" s="12">
        <v>42272</v>
      </c>
      <c r="I1039" s="3" t="s">
        <v>53</v>
      </c>
      <c r="J1039" s="3" t="s">
        <v>53</v>
      </c>
      <c r="K1039" s="3" t="s">
        <v>53</v>
      </c>
      <c r="L1039" s="3" t="s">
        <v>53</v>
      </c>
      <c r="M1039" s="3" t="s">
        <v>53</v>
      </c>
      <c r="N1039" s="3" t="s">
        <v>53</v>
      </c>
      <c r="O1039" s="3" t="s">
        <v>53</v>
      </c>
      <c r="P1039" s="3" t="s">
        <v>53</v>
      </c>
      <c r="Q1039" s="3" t="s">
        <v>53</v>
      </c>
      <c r="R1039" s="3" t="s">
        <v>53</v>
      </c>
    </row>
    <row r="1040" spans="1:18" x14ac:dyDescent="0.25">
      <c r="A1040" s="3">
        <v>1020</v>
      </c>
      <c r="B1040" s="5">
        <v>1068</v>
      </c>
      <c r="C1040" s="3" t="s">
        <v>53</v>
      </c>
      <c r="D1040" s="3" t="s">
        <v>485</v>
      </c>
      <c r="E1040" s="3" t="s">
        <v>53</v>
      </c>
      <c r="F1040" s="3" t="s">
        <v>63</v>
      </c>
      <c r="G1040" s="3" t="s">
        <v>53</v>
      </c>
      <c r="H1040" s="12">
        <v>42272</v>
      </c>
      <c r="I1040" s="3" t="s">
        <v>53</v>
      </c>
      <c r="J1040" s="3" t="s">
        <v>53</v>
      </c>
      <c r="K1040" s="3" t="s">
        <v>53</v>
      </c>
      <c r="L1040" s="3" t="s">
        <v>485</v>
      </c>
      <c r="M1040" s="3" t="s">
        <v>53</v>
      </c>
      <c r="N1040" s="3" t="s">
        <v>2452</v>
      </c>
      <c r="O1040" s="3" t="s">
        <v>53</v>
      </c>
      <c r="P1040" s="3" t="s">
        <v>53</v>
      </c>
      <c r="Q1040" s="3" t="s">
        <v>53</v>
      </c>
      <c r="R1040" s="3" t="s">
        <v>53</v>
      </c>
    </row>
    <row r="1041" spans="1:18" x14ac:dyDescent="0.25">
      <c r="A1041" s="3">
        <v>1021</v>
      </c>
      <c r="B1041" s="5">
        <v>1069</v>
      </c>
      <c r="C1041" s="3" t="s">
        <v>53</v>
      </c>
      <c r="D1041" s="3" t="s">
        <v>76</v>
      </c>
      <c r="E1041" s="3" t="s">
        <v>53</v>
      </c>
      <c r="F1041" s="3" t="s">
        <v>63</v>
      </c>
      <c r="G1041" s="3" t="s">
        <v>53</v>
      </c>
      <c r="H1041" s="12">
        <v>42272</v>
      </c>
      <c r="I1041" s="3" t="s">
        <v>53</v>
      </c>
      <c r="J1041" s="3" t="s">
        <v>53</v>
      </c>
      <c r="K1041" s="3" t="s">
        <v>53</v>
      </c>
      <c r="L1041" s="3" t="s">
        <v>76</v>
      </c>
      <c r="M1041" s="3" t="s">
        <v>53</v>
      </c>
      <c r="N1041" s="3" t="s">
        <v>1826</v>
      </c>
      <c r="O1041" s="3" t="s">
        <v>53</v>
      </c>
      <c r="P1041" s="3" t="s">
        <v>53</v>
      </c>
      <c r="Q1041" s="3" t="s">
        <v>53</v>
      </c>
      <c r="R1041" s="3" t="s">
        <v>53</v>
      </c>
    </row>
    <row r="1042" spans="1:18" x14ac:dyDescent="0.25">
      <c r="A1042" s="3">
        <v>1022</v>
      </c>
      <c r="B1042" s="5">
        <v>1070</v>
      </c>
      <c r="C1042" s="3" t="s">
        <v>53</v>
      </c>
      <c r="D1042" s="3" t="s">
        <v>111</v>
      </c>
      <c r="E1042" s="3" t="s">
        <v>629</v>
      </c>
      <c r="F1042" s="3" t="s">
        <v>63</v>
      </c>
      <c r="G1042" s="3" t="s">
        <v>64</v>
      </c>
      <c r="H1042" s="12">
        <v>42272</v>
      </c>
      <c r="I1042" s="3" t="s">
        <v>53</v>
      </c>
      <c r="J1042" s="3" t="s">
        <v>53</v>
      </c>
      <c r="K1042" s="3" t="s">
        <v>53</v>
      </c>
      <c r="L1042" s="3" t="s">
        <v>111</v>
      </c>
      <c r="M1042" s="3" t="s">
        <v>53</v>
      </c>
      <c r="N1042" s="3" t="s">
        <v>354</v>
      </c>
      <c r="O1042" s="3" t="s">
        <v>53</v>
      </c>
      <c r="P1042" s="3" t="s">
        <v>53</v>
      </c>
      <c r="Q1042" s="3" t="s">
        <v>53</v>
      </c>
      <c r="R1042" s="3" t="s">
        <v>53</v>
      </c>
    </row>
    <row r="1043" spans="1:18" x14ac:dyDescent="0.25">
      <c r="A1043" s="3">
        <v>1023</v>
      </c>
      <c r="B1043" s="5">
        <v>1071</v>
      </c>
      <c r="C1043" s="3" t="s">
        <v>53</v>
      </c>
      <c r="D1043" s="3" t="s">
        <v>485</v>
      </c>
      <c r="E1043" s="3" t="s">
        <v>53</v>
      </c>
      <c r="F1043" s="3" t="s">
        <v>63</v>
      </c>
      <c r="G1043" s="3" t="s">
        <v>53</v>
      </c>
      <c r="H1043" s="12">
        <v>42272</v>
      </c>
      <c r="I1043" s="3" t="s">
        <v>53</v>
      </c>
      <c r="J1043" s="3" t="s">
        <v>53</v>
      </c>
      <c r="K1043" s="3" t="s">
        <v>53</v>
      </c>
      <c r="L1043" s="3" t="s">
        <v>485</v>
      </c>
      <c r="M1043" s="3" t="s">
        <v>53</v>
      </c>
      <c r="N1043" s="3" t="s">
        <v>1810</v>
      </c>
      <c r="O1043" s="3" t="s">
        <v>53</v>
      </c>
      <c r="P1043" s="3" t="s">
        <v>53</v>
      </c>
      <c r="Q1043" s="3" t="s">
        <v>53</v>
      </c>
      <c r="R1043" s="3" t="s">
        <v>53</v>
      </c>
    </row>
    <row r="1044" spans="1:18" x14ac:dyDescent="0.25">
      <c r="A1044" s="3">
        <v>1024</v>
      </c>
      <c r="B1044" s="5">
        <v>1072</v>
      </c>
      <c r="C1044" s="3" t="s">
        <v>53</v>
      </c>
      <c r="D1044" s="3" t="s">
        <v>61</v>
      </c>
      <c r="E1044" s="3" t="s">
        <v>5552</v>
      </c>
      <c r="F1044" s="3" t="s">
        <v>63</v>
      </c>
      <c r="G1044" s="3" t="s">
        <v>64</v>
      </c>
      <c r="H1044" s="12">
        <v>42272</v>
      </c>
      <c r="I1044" s="3" t="s">
        <v>53</v>
      </c>
      <c r="J1044" s="3" t="s">
        <v>53</v>
      </c>
      <c r="K1044" s="3" t="s">
        <v>53</v>
      </c>
      <c r="L1044" s="3" t="s">
        <v>61</v>
      </c>
      <c r="M1044" s="3" t="s">
        <v>53</v>
      </c>
      <c r="N1044" s="3" t="s">
        <v>67</v>
      </c>
      <c r="O1044" s="3" t="s">
        <v>53</v>
      </c>
      <c r="P1044" s="3" t="s">
        <v>53</v>
      </c>
      <c r="Q1044" s="3" t="s">
        <v>53</v>
      </c>
      <c r="R1044" s="3" t="s">
        <v>53</v>
      </c>
    </row>
    <row r="1045" spans="1:18" x14ac:dyDescent="0.25">
      <c r="A1045" s="3">
        <v>1025</v>
      </c>
      <c r="B1045" s="5">
        <v>1073</v>
      </c>
      <c r="C1045" s="3" t="s">
        <v>5668</v>
      </c>
      <c r="D1045" s="3" t="s">
        <v>131</v>
      </c>
      <c r="E1045" s="3" t="s">
        <v>53</v>
      </c>
      <c r="F1045" s="3" t="s">
        <v>63</v>
      </c>
      <c r="G1045" s="3" t="s">
        <v>53</v>
      </c>
      <c r="H1045" s="12">
        <v>42272</v>
      </c>
      <c r="I1045" s="3" t="s">
        <v>53</v>
      </c>
      <c r="J1045" s="3" t="s">
        <v>53</v>
      </c>
      <c r="K1045" s="3" t="s">
        <v>53</v>
      </c>
      <c r="L1045" s="3" t="s">
        <v>131</v>
      </c>
      <c r="M1045" s="3" t="s">
        <v>53</v>
      </c>
      <c r="N1045" s="3" t="s">
        <v>557</v>
      </c>
      <c r="O1045" s="3" t="s">
        <v>53</v>
      </c>
      <c r="P1045" s="3" t="s">
        <v>53</v>
      </c>
      <c r="Q1045" s="3" t="s">
        <v>53</v>
      </c>
      <c r="R1045" s="3" t="s">
        <v>53</v>
      </c>
    </row>
    <row r="1046" spans="1:18" x14ac:dyDescent="0.25">
      <c r="A1046" s="3">
        <v>1026</v>
      </c>
      <c r="B1046" s="5">
        <v>1074</v>
      </c>
      <c r="C1046" s="3" t="s">
        <v>53</v>
      </c>
      <c r="D1046" s="3" t="s">
        <v>76</v>
      </c>
      <c r="E1046" s="3" t="s">
        <v>53</v>
      </c>
      <c r="F1046" s="3" t="s">
        <v>63</v>
      </c>
      <c r="G1046" s="3" t="s">
        <v>53</v>
      </c>
      <c r="H1046" s="12">
        <v>42272</v>
      </c>
      <c r="I1046" s="3" t="s">
        <v>53</v>
      </c>
      <c r="J1046" s="3" t="s">
        <v>53</v>
      </c>
      <c r="K1046" s="3" t="s">
        <v>53</v>
      </c>
      <c r="L1046" s="3" t="s">
        <v>76</v>
      </c>
      <c r="M1046" s="3" t="s">
        <v>53</v>
      </c>
      <c r="N1046" s="3" t="s">
        <v>1826</v>
      </c>
      <c r="O1046" s="3" t="s">
        <v>53</v>
      </c>
      <c r="P1046" s="3" t="s">
        <v>53</v>
      </c>
      <c r="Q1046" s="3" t="s">
        <v>53</v>
      </c>
      <c r="R1046" s="3" t="s">
        <v>53</v>
      </c>
    </row>
    <row r="1047" spans="1:18" x14ac:dyDescent="0.25">
      <c r="A1047" s="3">
        <v>1027</v>
      </c>
      <c r="B1047" s="5">
        <v>1075</v>
      </c>
      <c r="C1047" s="3" t="s">
        <v>53</v>
      </c>
      <c r="D1047" s="3" t="s">
        <v>76</v>
      </c>
      <c r="E1047" s="3" t="s">
        <v>53</v>
      </c>
      <c r="F1047" s="3" t="s">
        <v>63</v>
      </c>
      <c r="G1047" s="3" t="s">
        <v>53</v>
      </c>
      <c r="H1047" s="12">
        <v>42272</v>
      </c>
      <c r="I1047" s="3" t="s">
        <v>53</v>
      </c>
      <c r="J1047" s="3" t="s">
        <v>53</v>
      </c>
      <c r="K1047" s="3" t="s">
        <v>53</v>
      </c>
      <c r="L1047" s="3" t="s">
        <v>76</v>
      </c>
      <c r="M1047" s="3" t="s">
        <v>53</v>
      </c>
      <c r="N1047" s="3" t="s">
        <v>1826</v>
      </c>
      <c r="O1047" s="3" t="s">
        <v>53</v>
      </c>
      <c r="P1047" s="3" t="s">
        <v>53</v>
      </c>
      <c r="Q1047" s="3" t="s">
        <v>53</v>
      </c>
      <c r="R1047" s="3" t="s">
        <v>53</v>
      </c>
    </row>
    <row r="1048" spans="1:18" x14ac:dyDescent="0.25">
      <c r="A1048" s="3">
        <v>1028</v>
      </c>
      <c r="B1048" s="5">
        <v>1076</v>
      </c>
      <c r="C1048" s="3" t="s">
        <v>53</v>
      </c>
      <c r="D1048" s="3" t="s">
        <v>485</v>
      </c>
      <c r="E1048" s="3" t="s">
        <v>53</v>
      </c>
      <c r="F1048" s="3" t="s">
        <v>63</v>
      </c>
      <c r="G1048" s="3" t="s">
        <v>53</v>
      </c>
      <c r="H1048" s="12">
        <v>42272</v>
      </c>
      <c r="I1048" s="3" t="s">
        <v>53</v>
      </c>
      <c r="J1048" s="3" t="s">
        <v>53</v>
      </c>
      <c r="K1048" s="3" t="s">
        <v>53</v>
      </c>
      <c r="L1048" s="3" t="s">
        <v>485</v>
      </c>
      <c r="M1048" s="3" t="s">
        <v>53</v>
      </c>
      <c r="N1048" s="3" t="s">
        <v>2452</v>
      </c>
      <c r="O1048" s="3" t="s">
        <v>53</v>
      </c>
      <c r="P1048" s="3" t="s">
        <v>53</v>
      </c>
      <c r="Q1048" s="3" t="s">
        <v>53</v>
      </c>
      <c r="R1048" s="3" t="s">
        <v>53</v>
      </c>
    </row>
    <row r="1049" spans="1:18" x14ac:dyDescent="0.25">
      <c r="A1049" s="3">
        <v>1029</v>
      </c>
      <c r="B1049" s="5">
        <v>1077</v>
      </c>
      <c r="C1049" s="3" t="s">
        <v>53</v>
      </c>
      <c r="D1049" s="3" t="s">
        <v>485</v>
      </c>
      <c r="E1049" s="3" t="s">
        <v>53</v>
      </c>
      <c r="F1049" s="3" t="s">
        <v>63</v>
      </c>
      <c r="G1049" s="3" t="s">
        <v>53</v>
      </c>
      <c r="H1049" s="12">
        <v>42272</v>
      </c>
      <c r="I1049" s="3" t="s">
        <v>53</v>
      </c>
      <c r="J1049" s="3" t="s">
        <v>53</v>
      </c>
      <c r="K1049" s="3" t="s">
        <v>53</v>
      </c>
      <c r="L1049" s="3" t="s">
        <v>53</v>
      </c>
      <c r="M1049" s="3" t="s">
        <v>53</v>
      </c>
      <c r="N1049" s="3" t="s">
        <v>53</v>
      </c>
      <c r="O1049" s="3" t="s">
        <v>53</v>
      </c>
      <c r="P1049" s="3" t="s">
        <v>53</v>
      </c>
      <c r="Q1049" s="3" t="s">
        <v>53</v>
      </c>
      <c r="R1049" s="3" t="s">
        <v>53</v>
      </c>
    </row>
    <row r="1050" spans="1:18" x14ac:dyDescent="0.25">
      <c r="A1050" s="3">
        <v>1033</v>
      </c>
      <c r="B1050" s="5">
        <v>1078</v>
      </c>
      <c r="C1050" s="3" t="s">
        <v>53</v>
      </c>
      <c r="D1050" s="3" t="s">
        <v>61</v>
      </c>
      <c r="E1050" s="3" t="s">
        <v>5695</v>
      </c>
      <c r="F1050" s="3" t="s">
        <v>63</v>
      </c>
      <c r="G1050" s="3" t="s">
        <v>64</v>
      </c>
      <c r="H1050" s="12">
        <v>42272</v>
      </c>
      <c r="I1050" s="3" t="s">
        <v>61</v>
      </c>
      <c r="J1050" s="3" t="s">
        <v>53</v>
      </c>
      <c r="K1050" s="3" t="s">
        <v>172</v>
      </c>
      <c r="L1050" s="3" t="s">
        <v>61</v>
      </c>
      <c r="M1050" s="3" t="s">
        <v>53</v>
      </c>
      <c r="N1050" s="3" t="s">
        <v>173</v>
      </c>
      <c r="O1050" s="3" t="s">
        <v>53</v>
      </c>
      <c r="P1050" s="3" t="s">
        <v>53</v>
      </c>
      <c r="Q1050" s="3" t="s">
        <v>53</v>
      </c>
      <c r="R1050" s="3" t="s">
        <v>53</v>
      </c>
    </row>
    <row r="1051" spans="1:18" x14ac:dyDescent="0.25">
      <c r="A1051" s="3">
        <v>1030</v>
      </c>
      <c r="B1051" s="5">
        <v>1079</v>
      </c>
      <c r="C1051" s="3" t="s">
        <v>53</v>
      </c>
      <c r="D1051" s="3" t="s">
        <v>76</v>
      </c>
      <c r="E1051" s="3" t="s">
        <v>53</v>
      </c>
      <c r="F1051" s="3" t="s">
        <v>63</v>
      </c>
      <c r="G1051" s="3" t="s">
        <v>53</v>
      </c>
      <c r="H1051" s="12">
        <v>42272</v>
      </c>
      <c r="I1051" s="3" t="s">
        <v>53</v>
      </c>
      <c r="J1051" s="3" t="s">
        <v>53</v>
      </c>
      <c r="K1051" s="3" t="s">
        <v>53</v>
      </c>
      <c r="L1051" s="3" t="s">
        <v>76</v>
      </c>
      <c r="M1051" s="3" t="s">
        <v>53</v>
      </c>
      <c r="N1051" s="3" t="s">
        <v>1826</v>
      </c>
      <c r="O1051" s="3" t="s">
        <v>53</v>
      </c>
      <c r="P1051" s="3" t="s">
        <v>53</v>
      </c>
      <c r="Q1051" s="3" t="s">
        <v>53</v>
      </c>
      <c r="R1051" s="3" t="s">
        <v>53</v>
      </c>
    </row>
    <row r="1052" spans="1:18" x14ac:dyDescent="0.25">
      <c r="A1052" s="3">
        <v>1031</v>
      </c>
      <c r="B1052" s="5">
        <v>1080</v>
      </c>
      <c r="C1052" s="3" t="s">
        <v>53</v>
      </c>
      <c r="D1052" s="3" t="s">
        <v>76</v>
      </c>
      <c r="E1052" s="3" t="s">
        <v>53</v>
      </c>
      <c r="F1052" s="3" t="s">
        <v>63</v>
      </c>
      <c r="G1052" s="3" t="s">
        <v>53</v>
      </c>
      <c r="H1052" s="12">
        <v>42272</v>
      </c>
      <c r="I1052" s="3" t="s">
        <v>53</v>
      </c>
      <c r="J1052" s="3" t="s">
        <v>53</v>
      </c>
      <c r="K1052" s="3" t="s">
        <v>53</v>
      </c>
      <c r="L1052" s="3" t="s">
        <v>76</v>
      </c>
      <c r="M1052" s="3" t="s">
        <v>53</v>
      </c>
      <c r="N1052" s="3" t="s">
        <v>79</v>
      </c>
      <c r="O1052" s="3" t="s">
        <v>53</v>
      </c>
      <c r="P1052" s="3" t="s">
        <v>53</v>
      </c>
      <c r="Q1052" s="3" t="s">
        <v>53</v>
      </c>
      <c r="R1052" s="3" t="s">
        <v>53</v>
      </c>
    </row>
    <row r="1053" spans="1:18" x14ac:dyDescent="0.25">
      <c r="A1053" s="3">
        <v>1034</v>
      </c>
      <c r="B1053" s="5">
        <v>1081</v>
      </c>
      <c r="C1053" s="3" t="s">
        <v>53</v>
      </c>
      <c r="D1053" s="3" t="s">
        <v>485</v>
      </c>
      <c r="E1053" s="3" t="s">
        <v>53</v>
      </c>
      <c r="F1053" s="3" t="s">
        <v>63</v>
      </c>
      <c r="G1053" s="3" t="s">
        <v>53</v>
      </c>
      <c r="H1053" s="12">
        <v>42272</v>
      </c>
      <c r="I1053" s="3" t="s">
        <v>53</v>
      </c>
      <c r="J1053" s="3" t="s">
        <v>53</v>
      </c>
      <c r="K1053" s="3" t="s">
        <v>53</v>
      </c>
      <c r="L1053" s="3" t="s">
        <v>485</v>
      </c>
      <c r="M1053" s="3" t="s">
        <v>53</v>
      </c>
      <c r="N1053" s="3" t="s">
        <v>2452</v>
      </c>
      <c r="O1053" s="3" t="s">
        <v>53</v>
      </c>
      <c r="P1053" s="3" t="s">
        <v>53</v>
      </c>
      <c r="Q1053" s="3" t="s">
        <v>53</v>
      </c>
      <c r="R1053" s="3" t="s">
        <v>53</v>
      </c>
    </row>
    <row r="1054" spans="1:18" x14ac:dyDescent="0.25">
      <c r="A1054" s="3">
        <v>1035</v>
      </c>
      <c r="B1054" s="5">
        <v>1082</v>
      </c>
      <c r="C1054" s="3" t="s">
        <v>53</v>
      </c>
      <c r="D1054" s="3" t="s">
        <v>61</v>
      </c>
      <c r="E1054" s="3" t="s">
        <v>5726</v>
      </c>
      <c r="F1054" s="3" t="s">
        <v>63</v>
      </c>
      <c r="G1054" s="3" t="s">
        <v>64</v>
      </c>
      <c r="H1054" s="12">
        <v>42272</v>
      </c>
      <c r="I1054" s="3" t="s">
        <v>53</v>
      </c>
      <c r="J1054" s="3" t="s">
        <v>53</v>
      </c>
      <c r="K1054" s="3" t="s">
        <v>53</v>
      </c>
      <c r="L1054" s="3" t="s">
        <v>61</v>
      </c>
      <c r="M1054" s="3" t="s">
        <v>53</v>
      </c>
      <c r="N1054" s="3" t="s">
        <v>173</v>
      </c>
      <c r="O1054" s="3" t="s">
        <v>53</v>
      </c>
      <c r="P1054" s="3" t="s">
        <v>53</v>
      </c>
      <c r="Q1054" s="3" t="s">
        <v>53</v>
      </c>
      <c r="R1054" s="3" t="s">
        <v>53</v>
      </c>
    </row>
    <row r="1055" spans="1:18" x14ac:dyDescent="0.25">
      <c r="A1055" s="3">
        <v>1042</v>
      </c>
      <c r="B1055" s="5">
        <v>1084</v>
      </c>
      <c r="C1055" s="3" t="s">
        <v>53</v>
      </c>
      <c r="D1055" s="3" t="s">
        <v>61</v>
      </c>
      <c r="E1055" s="3" t="s">
        <v>5236</v>
      </c>
      <c r="F1055" s="3" t="s">
        <v>63</v>
      </c>
      <c r="G1055" s="3" t="s">
        <v>64</v>
      </c>
      <c r="H1055" s="12">
        <v>42272</v>
      </c>
      <c r="I1055" s="3" t="s">
        <v>53</v>
      </c>
      <c r="J1055" s="3" t="s">
        <v>53</v>
      </c>
      <c r="K1055" s="3" t="s">
        <v>53</v>
      </c>
      <c r="L1055" s="3" t="s">
        <v>61</v>
      </c>
      <c r="M1055" s="3" t="s">
        <v>53</v>
      </c>
      <c r="N1055" s="3" t="s">
        <v>372</v>
      </c>
      <c r="O1055" s="3" t="s">
        <v>53</v>
      </c>
      <c r="P1055" s="3" t="s">
        <v>53</v>
      </c>
      <c r="Q1055" s="3" t="s">
        <v>53</v>
      </c>
      <c r="R1055" s="3" t="s">
        <v>53</v>
      </c>
    </row>
    <row r="1056" spans="1:18" x14ac:dyDescent="0.25">
      <c r="A1056" s="3">
        <v>1037</v>
      </c>
      <c r="B1056" s="5">
        <v>1085</v>
      </c>
      <c r="C1056" s="3" t="s">
        <v>53</v>
      </c>
      <c r="D1056" s="3" t="s">
        <v>131</v>
      </c>
      <c r="E1056" s="3" t="s">
        <v>53</v>
      </c>
      <c r="F1056" s="3" t="s">
        <v>63</v>
      </c>
      <c r="G1056" s="3" t="s">
        <v>53</v>
      </c>
      <c r="H1056" s="12">
        <v>42272</v>
      </c>
      <c r="I1056" s="3" t="s">
        <v>53</v>
      </c>
      <c r="J1056" s="3" t="s">
        <v>53</v>
      </c>
      <c r="K1056" s="3" t="s">
        <v>53</v>
      </c>
      <c r="L1056" s="3" t="s">
        <v>131</v>
      </c>
      <c r="M1056" s="3" t="s">
        <v>53</v>
      </c>
      <c r="N1056" s="3" t="s">
        <v>297</v>
      </c>
      <c r="O1056" s="3" t="s">
        <v>53</v>
      </c>
      <c r="P1056" s="3" t="s">
        <v>53</v>
      </c>
      <c r="Q1056" s="3" t="s">
        <v>53</v>
      </c>
      <c r="R1056" s="3" t="s">
        <v>53</v>
      </c>
    </row>
    <row r="1057" spans="1:18" x14ac:dyDescent="0.25">
      <c r="A1057" s="3">
        <v>1038</v>
      </c>
      <c r="B1057" s="5">
        <v>1086</v>
      </c>
      <c r="C1057" s="3" t="s">
        <v>53</v>
      </c>
      <c r="D1057" s="3" t="s">
        <v>61</v>
      </c>
      <c r="E1057" s="3" t="s">
        <v>53</v>
      </c>
      <c r="F1057" s="3" t="s">
        <v>63</v>
      </c>
      <c r="G1057" s="3" t="s">
        <v>53</v>
      </c>
      <c r="H1057" s="12">
        <v>42272</v>
      </c>
      <c r="I1057" s="3" t="s">
        <v>53</v>
      </c>
      <c r="J1057" s="3" t="s">
        <v>53</v>
      </c>
      <c r="K1057" s="3" t="s">
        <v>53</v>
      </c>
      <c r="L1057" s="3" t="s">
        <v>53</v>
      </c>
      <c r="M1057" s="3" t="s">
        <v>53</v>
      </c>
      <c r="N1057" s="3" t="s">
        <v>53</v>
      </c>
      <c r="O1057" s="3" t="s">
        <v>53</v>
      </c>
      <c r="P1057" s="3" t="s">
        <v>53</v>
      </c>
      <c r="Q1057" s="3" t="s">
        <v>53</v>
      </c>
      <c r="R1057" s="3" t="s">
        <v>53</v>
      </c>
    </row>
    <row r="1058" spans="1:18" x14ac:dyDescent="0.25">
      <c r="A1058" s="3">
        <v>1039</v>
      </c>
      <c r="B1058" s="5">
        <v>1087</v>
      </c>
      <c r="C1058" s="3" t="s">
        <v>53</v>
      </c>
      <c r="D1058" s="3" t="s">
        <v>61</v>
      </c>
      <c r="E1058" s="3" t="s">
        <v>53</v>
      </c>
      <c r="F1058" s="3" t="s">
        <v>63</v>
      </c>
      <c r="G1058" s="3" t="s">
        <v>53</v>
      </c>
      <c r="H1058" s="12">
        <v>42272</v>
      </c>
      <c r="I1058" s="3" t="s">
        <v>53</v>
      </c>
      <c r="J1058" s="3" t="s">
        <v>53</v>
      </c>
      <c r="K1058" s="3" t="s">
        <v>53</v>
      </c>
      <c r="L1058" s="3" t="s">
        <v>53</v>
      </c>
      <c r="M1058" s="3" t="s">
        <v>53</v>
      </c>
      <c r="N1058" s="3" t="s">
        <v>53</v>
      </c>
      <c r="O1058" s="3" t="s">
        <v>53</v>
      </c>
      <c r="P1058" s="3" t="s">
        <v>53</v>
      </c>
      <c r="Q1058" s="3" t="s">
        <v>53</v>
      </c>
      <c r="R1058" s="3" t="s">
        <v>53</v>
      </c>
    </row>
    <row r="1059" spans="1:18" x14ac:dyDescent="0.25">
      <c r="A1059" s="3">
        <v>1040</v>
      </c>
      <c r="B1059" s="5">
        <v>1088</v>
      </c>
      <c r="C1059" s="3" t="s">
        <v>53</v>
      </c>
      <c r="D1059" s="3" t="s">
        <v>61</v>
      </c>
      <c r="E1059" s="3" t="s">
        <v>5728</v>
      </c>
      <c r="F1059" s="3" t="s">
        <v>63</v>
      </c>
      <c r="G1059" s="3" t="s">
        <v>64</v>
      </c>
      <c r="H1059" s="12">
        <v>42272</v>
      </c>
      <c r="I1059" s="3" t="s">
        <v>53</v>
      </c>
      <c r="J1059" s="3" t="s">
        <v>53</v>
      </c>
      <c r="K1059" s="3" t="s">
        <v>53</v>
      </c>
      <c r="L1059" s="3" t="s">
        <v>61</v>
      </c>
      <c r="M1059" s="3" t="s">
        <v>53</v>
      </c>
      <c r="N1059" s="3" t="s">
        <v>160</v>
      </c>
      <c r="O1059" s="3" t="s">
        <v>53</v>
      </c>
      <c r="P1059" s="3" t="s">
        <v>53</v>
      </c>
      <c r="Q1059" s="3" t="s">
        <v>53</v>
      </c>
      <c r="R1059" s="3" t="s">
        <v>53</v>
      </c>
    </row>
    <row r="1060" spans="1:18" x14ac:dyDescent="0.25">
      <c r="A1060" s="3">
        <v>1041</v>
      </c>
      <c r="B1060" s="5">
        <v>1089</v>
      </c>
      <c r="C1060" s="3" t="s">
        <v>53</v>
      </c>
      <c r="D1060" s="3" t="s">
        <v>485</v>
      </c>
      <c r="E1060" s="3" t="s">
        <v>53</v>
      </c>
      <c r="F1060" s="3" t="s">
        <v>63</v>
      </c>
      <c r="G1060" s="3" t="s">
        <v>53</v>
      </c>
      <c r="H1060" s="12">
        <v>42272</v>
      </c>
      <c r="I1060" s="3" t="s">
        <v>53</v>
      </c>
      <c r="J1060" s="3" t="s">
        <v>53</v>
      </c>
      <c r="K1060" s="3" t="s">
        <v>53</v>
      </c>
      <c r="L1060" s="3" t="s">
        <v>485</v>
      </c>
      <c r="M1060" s="3" t="s">
        <v>53</v>
      </c>
      <c r="N1060" s="3" t="s">
        <v>2566</v>
      </c>
      <c r="O1060" s="3" t="s">
        <v>53</v>
      </c>
      <c r="P1060" s="3" t="s">
        <v>53</v>
      </c>
      <c r="Q1060" s="3" t="s">
        <v>53</v>
      </c>
      <c r="R1060" s="3" t="s">
        <v>53</v>
      </c>
    </row>
    <row r="1061" spans="1:18" x14ac:dyDescent="0.25">
      <c r="A1061" s="3">
        <v>1043</v>
      </c>
      <c r="B1061" s="5">
        <v>1090</v>
      </c>
      <c r="C1061" s="3" t="s">
        <v>53</v>
      </c>
      <c r="D1061" s="3" t="s">
        <v>61</v>
      </c>
      <c r="E1061" s="3" t="s">
        <v>4415</v>
      </c>
      <c r="F1061" s="3" t="s">
        <v>63</v>
      </c>
      <c r="G1061" s="3" t="s">
        <v>53</v>
      </c>
      <c r="H1061" s="12">
        <v>42272</v>
      </c>
      <c r="I1061" s="3" t="s">
        <v>53</v>
      </c>
      <c r="J1061" s="3" t="s">
        <v>53</v>
      </c>
      <c r="K1061" s="3" t="s">
        <v>53</v>
      </c>
      <c r="L1061" s="3" t="s">
        <v>61</v>
      </c>
      <c r="M1061" s="3" t="s">
        <v>53</v>
      </c>
      <c r="N1061" s="3" t="s">
        <v>5765</v>
      </c>
      <c r="O1061" s="3" t="s">
        <v>53</v>
      </c>
      <c r="P1061" s="3" t="s">
        <v>53</v>
      </c>
      <c r="Q1061" s="3" t="s">
        <v>53</v>
      </c>
      <c r="R1061" s="3" t="s">
        <v>53</v>
      </c>
    </row>
    <row r="1062" spans="1:18" x14ac:dyDescent="0.25">
      <c r="A1062" s="3">
        <v>1044</v>
      </c>
      <c r="B1062" s="5">
        <v>1091</v>
      </c>
      <c r="C1062" s="3" t="s">
        <v>5771</v>
      </c>
      <c r="D1062" s="3" t="s">
        <v>76</v>
      </c>
      <c r="E1062" s="3" t="s">
        <v>53</v>
      </c>
      <c r="F1062" s="3" t="s">
        <v>63</v>
      </c>
      <c r="G1062" s="3" t="s">
        <v>53</v>
      </c>
      <c r="H1062" s="12">
        <v>42272</v>
      </c>
      <c r="I1062" s="3" t="s">
        <v>53</v>
      </c>
      <c r="J1062" s="3" t="s">
        <v>53</v>
      </c>
      <c r="K1062" s="3" t="s">
        <v>53</v>
      </c>
      <c r="L1062" s="3" t="s">
        <v>76</v>
      </c>
      <c r="M1062" s="3" t="s">
        <v>53</v>
      </c>
      <c r="N1062" s="3" t="s">
        <v>1826</v>
      </c>
      <c r="O1062" s="3" t="s">
        <v>53</v>
      </c>
      <c r="P1062" s="3" t="s">
        <v>53</v>
      </c>
      <c r="Q1062" s="3" t="s">
        <v>53</v>
      </c>
      <c r="R1062" s="3" t="s">
        <v>53</v>
      </c>
    </row>
    <row r="1063" spans="1:18" x14ac:dyDescent="0.25">
      <c r="A1063" s="3">
        <v>1046</v>
      </c>
      <c r="B1063" s="5">
        <v>1093</v>
      </c>
      <c r="C1063" s="3" t="s">
        <v>53</v>
      </c>
      <c r="D1063" s="3" t="s">
        <v>61</v>
      </c>
      <c r="E1063" s="3" t="s">
        <v>53</v>
      </c>
      <c r="F1063" s="3" t="s">
        <v>63</v>
      </c>
      <c r="G1063" s="3" t="s">
        <v>53</v>
      </c>
      <c r="H1063" s="12">
        <v>42272</v>
      </c>
      <c r="I1063" s="3" t="s">
        <v>53</v>
      </c>
      <c r="J1063" s="3" t="s">
        <v>53</v>
      </c>
      <c r="K1063" s="3" t="s">
        <v>53</v>
      </c>
      <c r="L1063" s="3" t="s">
        <v>53</v>
      </c>
      <c r="M1063" s="3" t="s">
        <v>53</v>
      </c>
      <c r="N1063" s="3" t="s">
        <v>53</v>
      </c>
      <c r="O1063" s="3" t="s">
        <v>53</v>
      </c>
      <c r="P1063" s="3" t="s">
        <v>53</v>
      </c>
      <c r="Q1063" s="3" t="s">
        <v>53</v>
      </c>
      <c r="R1063" s="3" t="s">
        <v>53</v>
      </c>
    </row>
    <row r="1064" spans="1:18" x14ac:dyDescent="0.25">
      <c r="A1064" s="3">
        <v>1047</v>
      </c>
      <c r="B1064" s="5">
        <v>1094</v>
      </c>
      <c r="C1064" s="3" t="s">
        <v>53</v>
      </c>
      <c r="D1064" s="3" t="s">
        <v>61</v>
      </c>
      <c r="E1064" s="3" t="s">
        <v>5144</v>
      </c>
      <c r="F1064" s="3" t="s">
        <v>63</v>
      </c>
      <c r="G1064" s="3" t="s">
        <v>64</v>
      </c>
      <c r="H1064" s="12">
        <v>42272</v>
      </c>
      <c r="I1064" s="3" t="s">
        <v>53</v>
      </c>
      <c r="J1064" s="3" t="s">
        <v>53</v>
      </c>
      <c r="K1064" s="3" t="s">
        <v>53</v>
      </c>
      <c r="L1064" s="3" t="s">
        <v>61</v>
      </c>
      <c r="M1064" s="3" t="s">
        <v>53</v>
      </c>
      <c r="N1064" s="3" t="s">
        <v>1114</v>
      </c>
      <c r="O1064" s="3" t="s">
        <v>53</v>
      </c>
      <c r="P1064" s="3" t="s">
        <v>53</v>
      </c>
      <c r="Q1064" s="3" t="s">
        <v>53</v>
      </c>
      <c r="R1064" s="3" t="s">
        <v>53</v>
      </c>
    </row>
    <row r="1065" spans="1:18" x14ac:dyDescent="0.25">
      <c r="A1065" s="3">
        <v>1048</v>
      </c>
      <c r="B1065" s="5">
        <v>1095</v>
      </c>
      <c r="C1065" s="3" t="s">
        <v>53</v>
      </c>
      <c r="D1065" s="3" t="s">
        <v>485</v>
      </c>
      <c r="E1065" s="3" t="s">
        <v>53</v>
      </c>
      <c r="F1065" s="3" t="s">
        <v>63</v>
      </c>
      <c r="G1065" s="3" t="s">
        <v>53</v>
      </c>
      <c r="H1065" s="12">
        <v>42272</v>
      </c>
      <c r="I1065" s="3" t="s">
        <v>53</v>
      </c>
      <c r="J1065" s="3" t="s">
        <v>53</v>
      </c>
      <c r="K1065" s="3" t="s">
        <v>53</v>
      </c>
      <c r="L1065" s="3" t="s">
        <v>485</v>
      </c>
      <c r="M1065" s="3" t="s">
        <v>53</v>
      </c>
      <c r="N1065" s="3" t="s">
        <v>5792</v>
      </c>
      <c r="O1065" s="3" t="s">
        <v>53</v>
      </c>
      <c r="P1065" s="3" t="s">
        <v>53</v>
      </c>
      <c r="Q1065" s="3" t="s">
        <v>53</v>
      </c>
      <c r="R1065" s="3" t="s">
        <v>53</v>
      </c>
    </row>
    <row r="1066" spans="1:18" x14ac:dyDescent="0.25">
      <c r="A1066" s="3">
        <v>1759</v>
      </c>
      <c r="B1066" s="5">
        <v>1096</v>
      </c>
      <c r="C1066" s="3" t="s">
        <v>53</v>
      </c>
      <c r="D1066" s="3" t="s">
        <v>485</v>
      </c>
      <c r="E1066" s="3" t="s">
        <v>53</v>
      </c>
      <c r="F1066" s="3" t="s">
        <v>5798</v>
      </c>
      <c r="G1066" s="3" t="s">
        <v>53</v>
      </c>
      <c r="H1066" s="12">
        <v>42272</v>
      </c>
      <c r="I1066" s="3" t="s">
        <v>53</v>
      </c>
      <c r="J1066" s="3" t="s">
        <v>53</v>
      </c>
      <c r="K1066" s="3" t="s">
        <v>53</v>
      </c>
      <c r="L1066" s="3" t="s">
        <v>485</v>
      </c>
      <c r="M1066" s="3" t="s">
        <v>53</v>
      </c>
      <c r="N1066" s="3" t="s">
        <v>2452</v>
      </c>
      <c r="O1066" s="3" t="s">
        <v>53</v>
      </c>
      <c r="P1066" s="3" t="s">
        <v>53</v>
      </c>
      <c r="Q1066" s="3" t="s">
        <v>53</v>
      </c>
      <c r="R1066" s="3" t="s">
        <v>53</v>
      </c>
    </row>
    <row r="1067" spans="1:18" x14ac:dyDescent="0.25">
      <c r="A1067" s="3">
        <v>1049</v>
      </c>
      <c r="B1067" s="5">
        <v>1097</v>
      </c>
      <c r="C1067" s="3" t="s">
        <v>53</v>
      </c>
      <c r="D1067" s="3" t="s">
        <v>131</v>
      </c>
      <c r="E1067" s="3" t="s">
        <v>5815</v>
      </c>
      <c r="F1067" s="3" t="s">
        <v>63</v>
      </c>
      <c r="G1067" s="3" t="s">
        <v>53</v>
      </c>
      <c r="H1067" s="12">
        <v>42272</v>
      </c>
      <c r="I1067" s="3" t="s">
        <v>53</v>
      </c>
      <c r="J1067" s="3" t="s">
        <v>53</v>
      </c>
      <c r="K1067" s="3" t="s">
        <v>53</v>
      </c>
      <c r="L1067" s="3" t="s">
        <v>131</v>
      </c>
      <c r="M1067" s="3" t="s">
        <v>53</v>
      </c>
      <c r="N1067" s="3" t="s">
        <v>133</v>
      </c>
      <c r="O1067" s="3" t="s">
        <v>53</v>
      </c>
      <c r="P1067" s="3" t="s">
        <v>53</v>
      </c>
      <c r="Q1067" s="3" t="s">
        <v>53</v>
      </c>
      <c r="R1067" s="3" t="s">
        <v>53</v>
      </c>
    </row>
    <row r="1068" spans="1:18" x14ac:dyDescent="0.25">
      <c r="A1068" s="3">
        <v>1051</v>
      </c>
      <c r="B1068" s="5">
        <v>1098</v>
      </c>
      <c r="C1068" s="3" t="s">
        <v>53</v>
      </c>
      <c r="D1068" s="3" t="s">
        <v>61</v>
      </c>
      <c r="E1068" s="3" t="s">
        <v>53</v>
      </c>
      <c r="F1068" s="3" t="s">
        <v>63</v>
      </c>
      <c r="G1068" s="3" t="s">
        <v>53</v>
      </c>
      <c r="H1068" s="12">
        <v>42272</v>
      </c>
      <c r="I1068" s="3" t="s">
        <v>53</v>
      </c>
      <c r="J1068" s="3" t="s">
        <v>53</v>
      </c>
      <c r="K1068" s="3" t="s">
        <v>53</v>
      </c>
      <c r="L1068" s="3" t="s">
        <v>53</v>
      </c>
      <c r="M1068" s="3" t="s">
        <v>53</v>
      </c>
      <c r="N1068" s="3" t="s">
        <v>53</v>
      </c>
      <c r="O1068" s="3" t="s">
        <v>53</v>
      </c>
      <c r="P1068" s="3" t="s">
        <v>53</v>
      </c>
      <c r="Q1068" s="3" t="s">
        <v>53</v>
      </c>
      <c r="R1068" s="3" t="s">
        <v>53</v>
      </c>
    </row>
    <row r="1069" spans="1:18" x14ac:dyDescent="0.25">
      <c r="A1069" s="3">
        <v>1052</v>
      </c>
      <c r="B1069" s="5">
        <v>1099</v>
      </c>
      <c r="C1069" s="3" t="s">
        <v>53</v>
      </c>
      <c r="D1069" s="3" t="s">
        <v>1814</v>
      </c>
      <c r="E1069" s="3" t="s">
        <v>53</v>
      </c>
      <c r="F1069" s="3" t="s">
        <v>63</v>
      </c>
      <c r="G1069" s="3" t="s">
        <v>53</v>
      </c>
      <c r="H1069" s="12">
        <v>42272</v>
      </c>
      <c r="I1069" s="3" t="s">
        <v>53</v>
      </c>
      <c r="J1069" s="3" t="s">
        <v>53</v>
      </c>
      <c r="K1069" s="3" t="s">
        <v>53</v>
      </c>
      <c r="L1069" s="3" t="s">
        <v>1814</v>
      </c>
      <c r="M1069" s="3" t="s">
        <v>53</v>
      </c>
      <c r="N1069" s="3" t="s">
        <v>2918</v>
      </c>
      <c r="O1069" s="3" t="s">
        <v>53</v>
      </c>
      <c r="P1069" s="3" t="s">
        <v>53</v>
      </c>
      <c r="Q1069" s="3" t="s">
        <v>53</v>
      </c>
      <c r="R1069" s="3" t="s">
        <v>53</v>
      </c>
    </row>
    <row r="1070" spans="1:18" x14ac:dyDescent="0.25">
      <c r="A1070" s="3">
        <v>1053</v>
      </c>
      <c r="B1070" s="5">
        <v>1100</v>
      </c>
      <c r="C1070" s="3" t="s">
        <v>53</v>
      </c>
      <c r="D1070" s="3" t="s">
        <v>76</v>
      </c>
      <c r="E1070" s="3" t="s">
        <v>53</v>
      </c>
      <c r="F1070" s="3" t="s">
        <v>63</v>
      </c>
      <c r="G1070" s="3" t="s">
        <v>53</v>
      </c>
      <c r="H1070" s="12">
        <v>42272</v>
      </c>
      <c r="I1070" s="3" t="s">
        <v>53</v>
      </c>
      <c r="J1070" s="3" t="s">
        <v>53</v>
      </c>
      <c r="K1070" s="3" t="s">
        <v>53</v>
      </c>
      <c r="L1070" s="3" t="s">
        <v>76</v>
      </c>
      <c r="M1070" s="3" t="s">
        <v>53</v>
      </c>
      <c r="N1070" s="3" t="s">
        <v>1826</v>
      </c>
      <c r="O1070" s="3" t="s">
        <v>53</v>
      </c>
      <c r="P1070" s="3" t="s">
        <v>53</v>
      </c>
      <c r="Q1070" s="3" t="s">
        <v>53</v>
      </c>
      <c r="R1070" s="3" t="s">
        <v>53</v>
      </c>
    </row>
    <row r="1071" spans="1:18" x14ac:dyDescent="0.25">
      <c r="A1071" s="3">
        <v>1054</v>
      </c>
      <c r="B1071" s="5">
        <v>1101</v>
      </c>
      <c r="C1071" s="3" t="s">
        <v>53</v>
      </c>
      <c r="D1071" s="3" t="s">
        <v>61</v>
      </c>
      <c r="E1071" s="3" t="s">
        <v>3767</v>
      </c>
      <c r="F1071" s="3" t="s">
        <v>63</v>
      </c>
      <c r="G1071" s="3" t="s">
        <v>64</v>
      </c>
      <c r="H1071" s="12">
        <v>42272</v>
      </c>
      <c r="I1071" s="3" t="s">
        <v>53</v>
      </c>
      <c r="J1071" s="3" t="s">
        <v>53</v>
      </c>
      <c r="K1071" s="3" t="s">
        <v>53</v>
      </c>
      <c r="L1071" s="3" t="s">
        <v>61</v>
      </c>
      <c r="M1071" s="3" t="s">
        <v>53</v>
      </c>
      <c r="N1071" s="3" t="s">
        <v>127</v>
      </c>
      <c r="O1071" s="3" t="s">
        <v>53</v>
      </c>
      <c r="P1071" s="3" t="s">
        <v>53</v>
      </c>
      <c r="Q1071" s="3" t="s">
        <v>53</v>
      </c>
      <c r="R1071" s="3" t="s">
        <v>53</v>
      </c>
    </row>
    <row r="1072" spans="1:18" x14ac:dyDescent="0.25">
      <c r="A1072" s="3">
        <v>1055</v>
      </c>
      <c r="B1072" s="5">
        <v>1102</v>
      </c>
      <c r="C1072" s="3" t="s">
        <v>53</v>
      </c>
      <c r="D1072" s="3" t="s">
        <v>76</v>
      </c>
      <c r="E1072" s="3" t="s">
        <v>53</v>
      </c>
      <c r="F1072" s="3" t="s">
        <v>63</v>
      </c>
      <c r="G1072" s="3" t="s">
        <v>53</v>
      </c>
      <c r="H1072" s="12">
        <v>42272</v>
      </c>
      <c r="I1072" s="3" t="s">
        <v>53</v>
      </c>
      <c r="J1072" s="3" t="s">
        <v>53</v>
      </c>
      <c r="K1072" s="3" t="s">
        <v>53</v>
      </c>
      <c r="L1072" s="3" t="s">
        <v>76</v>
      </c>
      <c r="M1072" s="3" t="s">
        <v>53</v>
      </c>
      <c r="N1072" s="3" t="s">
        <v>1826</v>
      </c>
      <c r="O1072" s="3" t="s">
        <v>53</v>
      </c>
      <c r="P1072" s="3" t="s">
        <v>53</v>
      </c>
      <c r="Q1072" s="3" t="s">
        <v>53</v>
      </c>
      <c r="R1072" s="3" t="s">
        <v>53</v>
      </c>
    </row>
    <row r="1073" spans="1:18" x14ac:dyDescent="0.25">
      <c r="A1073" s="3">
        <v>1056</v>
      </c>
      <c r="B1073" s="5">
        <v>1103</v>
      </c>
      <c r="C1073" s="3" t="s">
        <v>53</v>
      </c>
      <c r="D1073" s="3" t="s">
        <v>61</v>
      </c>
      <c r="E1073" s="3" t="s">
        <v>5852</v>
      </c>
      <c r="F1073" s="3" t="s">
        <v>63</v>
      </c>
      <c r="G1073" s="3" t="s">
        <v>64</v>
      </c>
      <c r="H1073" s="12">
        <v>42272</v>
      </c>
      <c r="I1073" s="3" t="s">
        <v>53</v>
      </c>
      <c r="J1073" s="3" t="s">
        <v>53</v>
      </c>
      <c r="K1073" s="3" t="s">
        <v>53</v>
      </c>
      <c r="L1073" s="3" t="s">
        <v>61</v>
      </c>
      <c r="M1073" s="3" t="s">
        <v>53</v>
      </c>
      <c r="N1073" s="3" t="s">
        <v>67</v>
      </c>
      <c r="O1073" s="3" t="s">
        <v>53</v>
      </c>
      <c r="P1073" s="3" t="s">
        <v>53</v>
      </c>
      <c r="Q1073" s="3" t="s">
        <v>53</v>
      </c>
      <c r="R1073" s="3" t="s">
        <v>53</v>
      </c>
    </row>
    <row r="1074" spans="1:18" x14ac:dyDescent="0.25">
      <c r="A1074" s="3">
        <v>1057</v>
      </c>
      <c r="B1074" s="5">
        <v>1104</v>
      </c>
      <c r="C1074" s="3" t="s">
        <v>53</v>
      </c>
      <c r="D1074" s="3" t="s">
        <v>61</v>
      </c>
      <c r="E1074" s="3" t="s">
        <v>5843</v>
      </c>
      <c r="F1074" s="3" t="s">
        <v>63</v>
      </c>
      <c r="G1074" s="3" t="s">
        <v>64</v>
      </c>
      <c r="H1074" s="12">
        <v>42272</v>
      </c>
      <c r="I1074" s="3" t="s">
        <v>53</v>
      </c>
      <c r="J1074" s="3" t="s">
        <v>53</v>
      </c>
      <c r="K1074" s="3" t="s">
        <v>53</v>
      </c>
      <c r="L1074" s="3" t="s">
        <v>61</v>
      </c>
      <c r="M1074" s="3" t="s">
        <v>53</v>
      </c>
      <c r="N1074" s="3" t="s">
        <v>67</v>
      </c>
      <c r="O1074" s="3" t="s">
        <v>53</v>
      </c>
      <c r="P1074" s="3" t="s">
        <v>53</v>
      </c>
      <c r="Q1074" s="3" t="s">
        <v>53</v>
      </c>
      <c r="R1074" s="3" t="s">
        <v>53</v>
      </c>
    </row>
    <row r="1075" spans="1:18" x14ac:dyDescent="0.25">
      <c r="A1075" s="3">
        <v>1058</v>
      </c>
      <c r="B1075" s="5">
        <v>1105</v>
      </c>
      <c r="C1075" s="3" t="s">
        <v>53</v>
      </c>
      <c r="D1075" s="3" t="s">
        <v>61</v>
      </c>
      <c r="E1075" s="3" t="s">
        <v>5780</v>
      </c>
      <c r="F1075" s="3" t="s">
        <v>63</v>
      </c>
      <c r="G1075" s="3" t="s">
        <v>64</v>
      </c>
      <c r="H1075" s="12">
        <v>42272</v>
      </c>
      <c r="I1075" s="3" t="s">
        <v>53</v>
      </c>
      <c r="J1075" s="3" t="s">
        <v>53</v>
      </c>
      <c r="K1075" s="3" t="s">
        <v>53</v>
      </c>
      <c r="L1075" s="3" t="s">
        <v>61</v>
      </c>
      <c r="M1075" s="3" t="s">
        <v>53</v>
      </c>
      <c r="N1075" s="3" t="s">
        <v>1114</v>
      </c>
      <c r="O1075" s="3" t="s">
        <v>53</v>
      </c>
      <c r="P1075" s="3" t="s">
        <v>53</v>
      </c>
      <c r="Q1075" s="3" t="s">
        <v>53</v>
      </c>
      <c r="R1075" s="3" t="s">
        <v>53</v>
      </c>
    </row>
    <row r="1076" spans="1:18" x14ac:dyDescent="0.25">
      <c r="A1076" s="3">
        <v>1059</v>
      </c>
      <c r="B1076" s="5">
        <v>1106</v>
      </c>
      <c r="C1076" s="3" t="s">
        <v>5871</v>
      </c>
      <c r="D1076" s="3" t="s">
        <v>131</v>
      </c>
      <c r="E1076" s="3" t="s">
        <v>53</v>
      </c>
      <c r="F1076" s="3" t="s">
        <v>63</v>
      </c>
      <c r="G1076" s="3" t="s">
        <v>53</v>
      </c>
      <c r="H1076" s="12">
        <v>42272</v>
      </c>
      <c r="I1076" s="3" t="s">
        <v>53</v>
      </c>
      <c r="J1076" s="3" t="s">
        <v>53</v>
      </c>
      <c r="K1076" s="3" t="s">
        <v>53</v>
      </c>
      <c r="L1076" s="3" t="s">
        <v>131</v>
      </c>
      <c r="M1076" s="3" t="s">
        <v>53</v>
      </c>
      <c r="N1076" s="3" t="s">
        <v>557</v>
      </c>
      <c r="O1076" s="3" t="s">
        <v>53</v>
      </c>
      <c r="P1076" s="3" t="s">
        <v>53</v>
      </c>
      <c r="Q1076" s="3" t="s">
        <v>53</v>
      </c>
      <c r="R1076" s="3" t="s">
        <v>53</v>
      </c>
    </row>
    <row r="1077" spans="1:18" x14ac:dyDescent="0.25">
      <c r="A1077" s="3">
        <v>1060</v>
      </c>
      <c r="B1077" s="5">
        <v>1107</v>
      </c>
      <c r="C1077" s="3" t="s">
        <v>53</v>
      </c>
      <c r="D1077" s="3" t="s">
        <v>111</v>
      </c>
      <c r="E1077" s="3" t="s">
        <v>53</v>
      </c>
      <c r="F1077" s="3" t="s">
        <v>63</v>
      </c>
      <c r="G1077" s="3" t="s">
        <v>53</v>
      </c>
      <c r="H1077" s="12">
        <v>42272</v>
      </c>
      <c r="I1077" s="3" t="s">
        <v>53</v>
      </c>
      <c r="J1077" s="3" t="s">
        <v>53</v>
      </c>
      <c r="K1077" s="3" t="s">
        <v>53</v>
      </c>
      <c r="L1077" s="3" t="s">
        <v>53</v>
      </c>
      <c r="M1077" s="3" t="s">
        <v>53</v>
      </c>
      <c r="N1077" s="3" t="s">
        <v>53</v>
      </c>
      <c r="O1077" s="3" t="s">
        <v>53</v>
      </c>
      <c r="P1077" s="3" t="s">
        <v>53</v>
      </c>
      <c r="Q1077" s="3" t="s">
        <v>53</v>
      </c>
      <c r="R1077" s="3" t="s">
        <v>53</v>
      </c>
    </row>
    <row r="1078" spans="1:18" x14ac:dyDescent="0.25">
      <c r="A1078" s="3">
        <v>1061</v>
      </c>
      <c r="B1078" s="5">
        <v>1108</v>
      </c>
      <c r="C1078" s="3" t="s">
        <v>53</v>
      </c>
      <c r="D1078" s="3" t="s">
        <v>61</v>
      </c>
      <c r="E1078" s="3" t="s">
        <v>5878</v>
      </c>
      <c r="F1078" s="3" t="s">
        <v>63</v>
      </c>
      <c r="G1078" s="3" t="s">
        <v>64</v>
      </c>
      <c r="H1078" s="12">
        <v>42272</v>
      </c>
      <c r="I1078" s="3" t="s">
        <v>53</v>
      </c>
      <c r="J1078" s="3" t="s">
        <v>53</v>
      </c>
      <c r="K1078" s="3" t="s">
        <v>53</v>
      </c>
      <c r="L1078" s="3" t="s">
        <v>61</v>
      </c>
      <c r="M1078" s="3" t="s">
        <v>53</v>
      </c>
      <c r="N1078" s="3" t="s">
        <v>1114</v>
      </c>
      <c r="O1078" s="3" t="s">
        <v>53</v>
      </c>
      <c r="P1078" s="3" t="s">
        <v>53</v>
      </c>
      <c r="Q1078" s="3" t="s">
        <v>53</v>
      </c>
      <c r="R1078" s="3" t="s">
        <v>53</v>
      </c>
    </row>
    <row r="1079" spans="1:18" x14ac:dyDescent="0.25">
      <c r="A1079" s="3">
        <v>1062</v>
      </c>
      <c r="B1079" s="5">
        <v>1109</v>
      </c>
      <c r="C1079" s="3" t="s">
        <v>53</v>
      </c>
      <c r="D1079" s="3" t="s">
        <v>131</v>
      </c>
      <c r="E1079" s="3" t="s">
        <v>53</v>
      </c>
      <c r="F1079" s="3" t="s">
        <v>63</v>
      </c>
      <c r="G1079" s="3" t="s">
        <v>53</v>
      </c>
      <c r="H1079" s="12">
        <v>42272</v>
      </c>
      <c r="I1079" s="3" t="s">
        <v>53</v>
      </c>
      <c r="J1079" s="3" t="s">
        <v>53</v>
      </c>
      <c r="K1079" s="3" t="s">
        <v>53</v>
      </c>
      <c r="L1079" s="3" t="s">
        <v>131</v>
      </c>
      <c r="M1079" s="3" t="s">
        <v>53</v>
      </c>
      <c r="N1079" s="3" t="s">
        <v>557</v>
      </c>
      <c r="O1079" s="3" t="s">
        <v>53</v>
      </c>
      <c r="P1079" s="3" t="s">
        <v>53</v>
      </c>
      <c r="Q1079" s="3" t="s">
        <v>53</v>
      </c>
      <c r="R1079" s="3" t="s">
        <v>53</v>
      </c>
    </row>
    <row r="1080" spans="1:18" x14ac:dyDescent="0.25">
      <c r="A1080" s="3">
        <v>1063</v>
      </c>
      <c r="B1080" s="5">
        <v>1110</v>
      </c>
      <c r="C1080" s="3" t="s">
        <v>53</v>
      </c>
      <c r="D1080" s="3" t="s">
        <v>131</v>
      </c>
      <c r="E1080" s="3" t="s">
        <v>53</v>
      </c>
      <c r="F1080" s="3" t="s">
        <v>63</v>
      </c>
      <c r="G1080" s="3" t="s">
        <v>53</v>
      </c>
      <c r="H1080" s="12">
        <v>42272</v>
      </c>
      <c r="I1080" s="3" t="s">
        <v>53</v>
      </c>
      <c r="J1080" s="3" t="s">
        <v>53</v>
      </c>
      <c r="K1080" s="3" t="s">
        <v>53</v>
      </c>
      <c r="L1080" s="3" t="s">
        <v>131</v>
      </c>
      <c r="M1080" s="3" t="s">
        <v>53</v>
      </c>
      <c r="N1080" s="3" t="s">
        <v>133</v>
      </c>
      <c r="O1080" s="3" t="s">
        <v>53</v>
      </c>
      <c r="P1080" s="3" t="s">
        <v>53</v>
      </c>
      <c r="Q1080" s="3" t="s">
        <v>53</v>
      </c>
      <c r="R1080" s="3" t="s">
        <v>53</v>
      </c>
    </row>
    <row r="1081" spans="1:18" x14ac:dyDescent="0.25">
      <c r="A1081" s="3">
        <v>1064</v>
      </c>
      <c r="B1081" s="5">
        <v>1111</v>
      </c>
      <c r="C1081" s="3" t="s">
        <v>53</v>
      </c>
      <c r="D1081" s="3" t="s">
        <v>61</v>
      </c>
      <c r="E1081" s="3" t="s">
        <v>3778</v>
      </c>
      <c r="F1081" s="3" t="s">
        <v>63</v>
      </c>
      <c r="G1081" s="3" t="s">
        <v>64</v>
      </c>
      <c r="H1081" s="12">
        <v>42272</v>
      </c>
      <c r="I1081" s="3" t="s">
        <v>53</v>
      </c>
      <c r="J1081" s="3" t="s">
        <v>53</v>
      </c>
      <c r="K1081" s="3" t="s">
        <v>53</v>
      </c>
      <c r="L1081" s="3" t="s">
        <v>61</v>
      </c>
      <c r="M1081" s="3" t="s">
        <v>53</v>
      </c>
      <c r="N1081" s="3" t="s">
        <v>67</v>
      </c>
      <c r="O1081" s="3" t="s">
        <v>53</v>
      </c>
      <c r="P1081" s="3" t="s">
        <v>53</v>
      </c>
      <c r="Q1081" s="3" t="s">
        <v>53</v>
      </c>
      <c r="R1081" s="3" t="s">
        <v>53</v>
      </c>
    </row>
    <row r="1082" spans="1:18" x14ac:dyDescent="0.25">
      <c r="A1082" s="3">
        <v>1065</v>
      </c>
      <c r="B1082" s="5">
        <v>1112</v>
      </c>
      <c r="C1082" s="3" t="s">
        <v>53</v>
      </c>
      <c r="D1082" s="3" t="s">
        <v>76</v>
      </c>
      <c r="E1082" s="3" t="s">
        <v>53</v>
      </c>
      <c r="F1082" s="3" t="s">
        <v>63</v>
      </c>
      <c r="G1082" s="3" t="s">
        <v>53</v>
      </c>
      <c r="H1082" s="12">
        <v>42272</v>
      </c>
      <c r="I1082" s="3" t="s">
        <v>53</v>
      </c>
      <c r="J1082" s="3" t="s">
        <v>53</v>
      </c>
      <c r="K1082" s="3" t="s">
        <v>53</v>
      </c>
      <c r="L1082" s="3" t="s">
        <v>53</v>
      </c>
      <c r="M1082" s="3" t="s">
        <v>53</v>
      </c>
      <c r="N1082" s="3" t="s">
        <v>53</v>
      </c>
      <c r="O1082" s="3" t="s">
        <v>53</v>
      </c>
      <c r="P1082" s="3" t="s">
        <v>53</v>
      </c>
      <c r="Q1082" s="3" t="s">
        <v>53</v>
      </c>
      <c r="R1082" s="3" t="s">
        <v>53</v>
      </c>
    </row>
    <row r="1083" spans="1:18" x14ac:dyDescent="0.25">
      <c r="A1083" s="3">
        <v>1066</v>
      </c>
      <c r="B1083" s="5">
        <v>1113</v>
      </c>
      <c r="C1083" s="3" t="s">
        <v>53</v>
      </c>
      <c r="D1083" s="3" t="s">
        <v>61</v>
      </c>
      <c r="E1083" s="3" t="s">
        <v>5860</v>
      </c>
      <c r="F1083" s="3" t="s">
        <v>63</v>
      </c>
      <c r="G1083" s="3" t="s">
        <v>64</v>
      </c>
      <c r="H1083" s="12">
        <v>42272</v>
      </c>
      <c r="I1083" s="3" t="s">
        <v>53</v>
      </c>
      <c r="J1083" s="3" t="s">
        <v>53</v>
      </c>
      <c r="K1083" s="3" t="s">
        <v>53</v>
      </c>
      <c r="L1083" s="3" t="s">
        <v>61</v>
      </c>
      <c r="M1083" s="3" t="s">
        <v>53</v>
      </c>
      <c r="N1083" s="3" t="s">
        <v>127</v>
      </c>
      <c r="O1083" s="3" t="s">
        <v>53</v>
      </c>
      <c r="P1083" s="3" t="s">
        <v>53</v>
      </c>
      <c r="Q1083" s="3" t="s">
        <v>53</v>
      </c>
      <c r="R1083" s="3" t="s">
        <v>53</v>
      </c>
    </row>
    <row r="1084" spans="1:18" x14ac:dyDescent="0.25">
      <c r="A1084" s="3">
        <v>1067</v>
      </c>
      <c r="B1084" s="5">
        <v>1114</v>
      </c>
      <c r="C1084" s="3" t="s">
        <v>53</v>
      </c>
      <c r="D1084" s="3" t="s">
        <v>485</v>
      </c>
      <c r="E1084" s="3" t="s">
        <v>53</v>
      </c>
      <c r="F1084" s="3" t="s">
        <v>63</v>
      </c>
      <c r="G1084" s="3" t="s">
        <v>53</v>
      </c>
      <c r="H1084" s="12">
        <v>42272</v>
      </c>
      <c r="I1084" s="3" t="s">
        <v>53</v>
      </c>
      <c r="J1084" s="3" t="s">
        <v>53</v>
      </c>
      <c r="K1084" s="3" t="s">
        <v>53</v>
      </c>
      <c r="L1084" s="3" t="s">
        <v>485</v>
      </c>
      <c r="M1084" s="3" t="s">
        <v>53</v>
      </c>
      <c r="N1084" s="3" t="s">
        <v>2452</v>
      </c>
      <c r="O1084" s="3" t="s">
        <v>53</v>
      </c>
      <c r="P1084" s="3" t="s">
        <v>53</v>
      </c>
      <c r="Q1084" s="3" t="s">
        <v>53</v>
      </c>
      <c r="R1084" s="3" t="s">
        <v>53</v>
      </c>
    </row>
    <row r="1085" spans="1:18" x14ac:dyDescent="0.25">
      <c r="A1085" s="3">
        <v>1069</v>
      </c>
      <c r="B1085" s="5">
        <v>1115</v>
      </c>
      <c r="C1085" s="3" t="s">
        <v>53</v>
      </c>
      <c r="D1085" s="3" t="s">
        <v>131</v>
      </c>
      <c r="E1085" s="3" t="s">
        <v>53</v>
      </c>
      <c r="F1085" s="3" t="s">
        <v>63</v>
      </c>
      <c r="G1085" s="3" t="s">
        <v>53</v>
      </c>
      <c r="H1085" s="12">
        <v>42272</v>
      </c>
      <c r="I1085" s="3" t="s">
        <v>53</v>
      </c>
      <c r="J1085" s="3" t="s">
        <v>53</v>
      </c>
      <c r="K1085" s="3" t="s">
        <v>53</v>
      </c>
      <c r="L1085" s="3" t="s">
        <v>131</v>
      </c>
      <c r="M1085" s="3" t="s">
        <v>53</v>
      </c>
      <c r="N1085" s="3" t="s">
        <v>557</v>
      </c>
      <c r="O1085" s="3" t="s">
        <v>53</v>
      </c>
      <c r="P1085" s="3" t="s">
        <v>53</v>
      </c>
      <c r="Q1085" s="3" t="s">
        <v>53</v>
      </c>
      <c r="R1085" s="3" t="s">
        <v>53</v>
      </c>
    </row>
    <row r="1086" spans="1:18" x14ac:dyDescent="0.25">
      <c r="A1086" s="3">
        <v>1070</v>
      </c>
      <c r="B1086" s="5">
        <v>1116</v>
      </c>
      <c r="C1086" s="3" t="s">
        <v>53</v>
      </c>
      <c r="D1086" s="3" t="s">
        <v>131</v>
      </c>
      <c r="E1086" s="3" t="s">
        <v>53</v>
      </c>
      <c r="F1086" s="3" t="s">
        <v>63</v>
      </c>
      <c r="G1086" s="3" t="s">
        <v>53</v>
      </c>
      <c r="H1086" s="12">
        <v>42272</v>
      </c>
      <c r="I1086" s="3" t="s">
        <v>53</v>
      </c>
      <c r="J1086" s="3" t="s">
        <v>53</v>
      </c>
      <c r="K1086" s="3" t="s">
        <v>53</v>
      </c>
      <c r="L1086" s="3" t="s">
        <v>131</v>
      </c>
      <c r="M1086" s="3" t="s">
        <v>53</v>
      </c>
      <c r="N1086" s="3" t="s">
        <v>133</v>
      </c>
      <c r="O1086" s="3" t="s">
        <v>53</v>
      </c>
      <c r="P1086" s="3" t="s">
        <v>53</v>
      </c>
      <c r="Q1086" s="3" t="s">
        <v>53</v>
      </c>
      <c r="R1086" s="3" t="s">
        <v>53</v>
      </c>
    </row>
    <row r="1087" spans="1:18" x14ac:dyDescent="0.25">
      <c r="A1087" s="3">
        <v>1071</v>
      </c>
      <c r="B1087" s="5">
        <v>1117</v>
      </c>
      <c r="C1087" s="3" t="s">
        <v>53</v>
      </c>
      <c r="D1087" s="3" t="s">
        <v>61</v>
      </c>
      <c r="E1087" s="3" t="s">
        <v>142</v>
      </c>
      <c r="F1087" s="3" t="s">
        <v>63</v>
      </c>
      <c r="G1087" s="3" t="s">
        <v>64</v>
      </c>
      <c r="H1087" s="12">
        <v>42272</v>
      </c>
      <c r="I1087" s="3" t="s">
        <v>53</v>
      </c>
      <c r="J1087" s="3" t="s">
        <v>53</v>
      </c>
      <c r="K1087" s="3" t="s">
        <v>53</v>
      </c>
      <c r="L1087" s="3" t="s">
        <v>61</v>
      </c>
      <c r="M1087" s="3" t="s">
        <v>53</v>
      </c>
      <c r="N1087" s="3" t="s">
        <v>1114</v>
      </c>
      <c r="O1087" s="3" t="s">
        <v>53</v>
      </c>
      <c r="P1087" s="3" t="s">
        <v>53</v>
      </c>
      <c r="Q1087" s="3" t="s">
        <v>53</v>
      </c>
      <c r="R1087" s="3" t="s">
        <v>53</v>
      </c>
    </row>
    <row r="1088" spans="1:18" x14ac:dyDescent="0.25">
      <c r="A1088" s="3">
        <v>1072</v>
      </c>
      <c r="B1088" s="5">
        <v>1118</v>
      </c>
      <c r="C1088" s="3" t="s">
        <v>5919</v>
      </c>
      <c r="D1088" s="3" t="s">
        <v>61</v>
      </c>
      <c r="E1088" s="3" t="s">
        <v>53</v>
      </c>
      <c r="F1088" s="3" t="s">
        <v>63</v>
      </c>
      <c r="G1088" s="3" t="s">
        <v>53</v>
      </c>
      <c r="H1088" s="12">
        <v>42272</v>
      </c>
      <c r="I1088" s="3" t="s">
        <v>53</v>
      </c>
      <c r="J1088" s="3" t="s">
        <v>53</v>
      </c>
      <c r="K1088" s="3" t="s">
        <v>53</v>
      </c>
      <c r="L1088" s="3" t="s">
        <v>61</v>
      </c>
      <c r="M1088" s="3" t="s">
        <v>53</v>
      </c>
      <c r="N1088" s="3" t="s">
        <v>333</v>
      </c>
      <c r="O1088" s="3" t="s">
        <v>53</v>
      </c>
      <c r="P1088" s="3" t="s">
        <v>53</v>
      </c>
      <c r="Q1088" s="3" t="s">
        <v>53</v>
      </c>
      <c r="R1088" s="3" t="s">
        <v>53</v>
      </c>
    </row>
    <row r="1089" spans="1:18" x14ac:dyDescent="0.25">
      <c r="A1089" s="3">
        <v>1075</v>
      </c>
      <c r="B1089" s="5">
        <v>1119</v>
      </c>
      <c r="C1089" s="3" t="s">
        <v>53</v>
      </c>
      <c r="D1089" s="3" t="s">
        <v>61</v>
      </c>
      <c r="E1089" s="3" t="s">
        <v>5902</v>
      </c>
      <c r="F1089" s="3" t="s">
        <v>63</v>
      </c>
      <c r="G1089" s="3" t="s">
        <v>64</v>
      </c>
      <c r="H1089" s="12">
        <v>42272</v>
      </c>
      <c r="I1089" s="3" t="s">
        <v>53</v>
      </c>
      <c r="J1089" s="3" t="s">
        <v>53</v>
      </c>
      <c r="K1089" s="3" t="s">
        <v>53</v>
      </c>
      <c r="L1089" s="3" t="s">
        <v>61</v>
      </c>
      <c r="M1089" s="3" t="s">
        <v>53</v>
      </c>
      <c r="N1089" s="3" t="s">
        <v>67</v>
      </c>
      <c r="O1089" s="3" t="s">
        <v>53</v>
      </c>
      <c r="P1089" s="3" t="s">
        <v>53</v>
      </c>
      <c r="Q1089" s="3" t="s">
        <v>53</v>
      </c>
      <c r="R1089" s="3" t="s">
        <v>53</v>
      </c>
    </row>
    <row r="1090" spans="1:18" x14ac:dyDescent="0.25">
      <c r="A1090" s="3">
        <v>1076</v>
      </c>
      <c r="B1090" s="5">
        <v>1120</v>
      </c>
      <c r="C1090" s="3" t="s">
        <v>53</v>
      </c>
      <c r="D1090" s="3" t="s">
        <v>131</v>
      </c>
      <c r="E1090" s="3" t="s">
        <v>53</v>
      </c>
      <c r="F1090" s="3" t="s">
        <v>63</v>
      </c>
      <c r="G1090" s="3" t="s">
        <v>53</v>
      </c>
      <c r="H1090" s="12">
        <v>42272</v>
      </c>
      <c r="I1090" s="3" t="s">
        <v>53</v>
      </c>
      <c r="J1090" s="3" t="s">
        <v>53</v>
      </c>
      <c r="K1090" s="3" t="s">
        <v>53</v>
      </c>
      <c r="L1090" s="3" t="s">
        <v>131</v>
      </c>
      <c r="M1090" s="3" t="s">
        <v>53</v>
      </c>
      <c r="N1090" s="3" t="s">
        <v>557</v>
      </c>
      <c r="O1090" s="3" t="s">
        <v>53</v>
      </c>
      <c r="P1090" s="3" t="s">
        <v>53</v>
      </c>
      <c r="Q1090" s="3" t="s">
        <v>53</v>
      </c>
      <c r="R1090" s="3" t="s">
        <v>53</v>
      </c>
    </row>
    <row r="1091" spans="1:18" x14ac:dyDescent="0.25">
      <c r="A1091" s="3">
        <v>1077</v>
      </c>
      <c r="B1091" s="5">
        <v>1121</v>
      </c>
      <c r="C1091" s="3" t="s">
        <v>53</v>
      </c>
      <c r="D1091" s="3" t="s">
        <v>61</v>
      </c>
      <c r="E1091" s="3" t="s">
        <v>5541</v>
      </c>
      <c r="F1091" s="3" t="s">
        <v>63</v>
      </c>
      <c r="G1091" s="3" t="s">
        <v>64</v>
      </c>
      <c r="H1091" s="12">
        <v>42272</v>
      </c>
      <c r="I1091" s="3" t="s">
        <v>53</v>
      </c>
      <c r="J1091" s="3" t="s">
        <v>53</v>
      </c>
      <c r="K1091" s="3" t="s">
        <v>53</v>
      </c>
      <c r="L1091" s="3" t="s">
        <v>61</v>
      </c>
      <c r="M1091" s="3" t="s">
        <v>53</v>
      </c>
      <c r="N1091" s="3" t="s">
        <v>67</v>
      </c>
      <c r="O1091" s="3" t="s">
        <v>53</v>
      </c>
      <c r="P1091" s="3" t="s">
        <v>53</v>
      </c>
      <c r="Q1091" s="3" t="s">
        <v>53</v>
      </c>
      <c r="R1091" s="3" t="s">
        <v>53</v>
      </c>
    </row>
    <row r="1092" spans="1:18" x14ac:dyDescent="0.25">
      <c r="A1092" s="3">
        <v>1078</v>
      </c>
      <c r="B1092" s="5">
        <v>1122</v>
      </c>
      <c r="C1092" s="3" t="s">
        <v>5942</v>
      </c>
      <c r="D1092" s="3" t="s">
        <v>131</v>
      </c>
      <c r="E1092" s="3" t="s">
        <v>149</v>
      </c>
      <c r="F1092" s="3" t="s">
        <v>63</v>
      </c>
      <c r="G1092" s="3" t="s">
        <v>53</v>
      </c>
      <c r="H1092" s="12">
        <v>42272</v>
      </c>
      <c r="I1092" s="3" t="s">
        <v>53</v>
      </c>
      <c r="J1092" s="3" t="s">
        <v>53</v>
      </c>
      <c r="K1092" s="3" t="s">
        <v>53</v>
      </c>
      <c r="L1092" s="3" t="s">
        <v>131</v>
      </c>
      <c r="M1092" s="3" t="s">
        <v>53</v>
      </c>
      <c r="N1092" s="3" t="s">
        <v>557</v>
      </c>
      <c r="O1092" s="3" t="s">
        <v>53</v>
      </c>
      <c r="P1092" s="3" t="s">
        <v>53</v>
      </c>
      <c r="Q1092" s="3" t="s">
        <v>53</v>
      </c>
      <c r="R1092" s="3" t="s">
        <v>53</v>
      </c>
    </row>
    <row r="1093" spans="1:18" x14ac:dyDescent="0.25">
      <c r="A1093" s="3">
        <v>1079</v>
      </c>
      <c r="B1093" s="5">
        <v>1123</v>
      </c>
      <c r="C1093" s="3" t="s">
        <v>5950</v>
      </c>
      <c r="D1093" s="3" t="s">
        <v>61</v>
      </c>
      <c r="E1093" s="3" t="s">
        <v>5924</v>
      </c>
      <c r="F1093" s="3" t="s">
        <v>63</v>
      </c>
      <c r="G1093" s="3" t="s">
        <v>64</v>
      </c>
      <c r="H1093" s="12">
        <v>42272</v>
      </c>
      <c r="I1093" s="3" t="s">
        <v>53</v>
      </c>
      <c r="J1093" s="3" t="s">
        <v>53</v>
      </c>
      <c r="K1093" s="3" t="s">
        <v>53</v>
      </c>
      <c r="L1093" s="3" t="s">
        <v>61</v>
      </c>
      <c r="M1093" s="3" t="s">
        <v>53</v>
      </c>
      <c r="N1093" s="3" t="s">
        <v>167</v>
      </c>
      <c r="O1093" s="3" t="s">
        <v>53</v>
      </c>
      <c r="P1093" s="3" t="s">
        <v>53</v>
      </c>
      <c r="Q1093" s="3" t="s">
        <v>53</v>
      </c>
      <c r="R1093" s="3" t="s">
        <v>53</v>
      </c>
    </row>
    <row r="1094" spans="1:18" x14ac:dyDescent="0.25">
      <c r="A1094" s="3">
        <v>1080</v>
      </c>
      <c r="B1094" s="5">
        <v>1124</v>
      </c>
      <c r="C1094" s="3" t="s">
        <v>53</v>
      </c>
      <c r="D1094" s="3" t="s">
        <v>131</v>
      </c>
      <c r="E1094" s="3" t="s">
        <v>53</v>
      </c>
      <c r="F1094" s="3" t="s">
        <v>63</v>
      </c>
      <c r="G1094" s="3" t="s">
        <v>53</v>
      </c>
      <c r="H1094" s="12">
        <v>42272</v>
      </c>
      <c r="I1094" s="3" t="s">
        <v>53</v>
      </c>
      <c r="J1094" s="3" t="s">
        <v>53</v>
      </c>
      <c r="K1094" s="3" t="s">
        <v>53</v>
      </c>
      <c r="L1094" s="3" t="s">
        <v>131</v>
      </c>
      <c r="M1094" s="3" t="s">
        <v>53</v>
      </c>
      <c r="N1094" s="3" t="s">
        <v>133</v>
      </c>
      <c r="O1094" s="3" t="s">
        <v>53</v>
      </c>
      <c r="P1094" s="3" t="s">
        <v>53</v>
      </c>
      <c r="Q1094" s="3" t="s">
        <v>53</v>
      </c>
      <c r="R1094" s="3" t="s">
        <v>53</v>
      </c>
    </row>
    <row r="1095" spans="1:18" x14ac:dyDescent="0.25">
      <c r="A1095" s="3">
        <v>1082</v>
      </c>
      <c r="B1095" s="5">
        <v>1126</v>
      </c>
      <c r="C1095" s="3" t="s">
        <v>53</v>
      </c>
      <c r="D1095" s="3" t="s">
        <v>61</v>
      </c>
      <c r="E1095" s="3" t="s">
        <v>5924</v>
      </c>
      <c r="F1095" s="3" t="s">
        <v>63</v>
      </c>
      <c r="G1095" s="3" t="s">
        <v>581</v>
      </c>
      <c r="H1095" s="12">
        <v>42272</v>
      </c>
      <c r="I1095" s="3" t="s">
        <v>53</v>
      </c>
      <c r="J1095" s="3" t="s">
        <v>53</v>
      </c>
      <c r="K1095" s="3" t="s">
        <v>53</v>
      </c>
      <c r="L1095" s="3" t="s">
        <v>61</v>
      </c>
      <c r="M1095" s="3" t="s">
        <v>53</v>
      </c>
      <c r="N1095" s="3" t="s">
        <v>173</v>
      </c>
      <c r="O1095" s="3" t="s">
        <v>53</v>
      </c>
      <c r="P1095" s="3" t="s">
        <v>53</v>
      </c>
      <c r="Q1095" s="3" t="s">
        <v>53</v>
      </c>
      <c r="R1095" s="3" t="s">
        <v>53</v>
      </c>
    </row>
    <row r="1096" spans="1:18" x14ac:dyDescent="0.25">
      <c r="A1096" s="3">
        <v>1083</v>
      </c>
      <c r="B1096" s="5">
        <v>1127</v>
      </c>
      <c r="C1096" s="3" t="s">
        <v>53</v>
      </c>
      <c r="D1096" s="3" t="s">
        <v>131</v>
      </c>
      <c r="E1096" s="3" t="s">
        <v>53</v>
      </c>
      <c r="F1096" s="3" t="s">
        <v>63</v>
      </c>
      <c r="G1096" s="3" t="s">
        <v>53</v>
      </c>
      <c r="H1096" s="12">
        <v>42272</v>
      </c>
      <c r="I1096" s="3" t="s">
        <v>53</v>
      </c>
      <c r="J1096" s="3" t="s">
        <v>53</v>
      </c>
      <c r="K1096" s="3" t="s">
        <v>53</v>
      </c>
      <c r="L1096" s="3" t="s">
        <v>131</v>
      </c>
      <c r="M1096" s="3" t="s">
        <v>53</v>
      </c>
      <c r="N1096" s="3" t="s">
        <v>557</v>
      </c>
      <c r="O1096" s="3" t="s">
        <v>53</v>
      </c>
      <c r="P1096" s="3" t="s">
        <v>53</v>
      </c>
      <c r="Q1096" s="3" t="s">
        <v>53</v>
      </c>
      <c r="R1096" s="3" t="s">
        <v>53</v>
      </c>
    </row>
    <row r="1097" spans="1:18" x14ac:dyDescent="0.25">
      <c r="A1097" s="3">
        <v>1084</v>
      </c>
      <c r="B1097" s="5">
        <v>1128</v>
      </c>
      <c r="C1097" s="3" t="s">
        <v>53</v>
      </c>
      <c r="D1097" s="3" t="s">
        <v>76</v>
      </c>
      <c r="E1097" s="3" t="s">
        <v>53</v>
      </c>
      <c r="F1097" s="3" t="s">
        <v>63</v>
      </c>
      <c r="G1097" s="3" t="s">
        <v>53</v>
      </c>
      <c r="H1097" s="12">
        <v>42272</v>
      </c>
      <c r="I1097" s="3" t="s">
        <v>53</v>
      </c>
      <c r="J1097" s="3" t="s">
        <v>53</v>
      </c>
      <c r="K1097" s="3" t="s">
        <v>53</v>
      </c>
      <c r="L1097" s="3" t="s">
        <v>76</v>
      </c>
      <c r="M1097" s="3" t="s">
        <v>53</v>
      </c>
      <c r="N1097" s="3" t="s">
        <v>1826</v>
      </c>
      <c r="O1097" s="3" t="s">
        <v>53</v>
      </c>
      <c r="P1097" s="3" t="s">
        <v>53</v>
      </c>
      <c r="Q1097" s="3" t="s">
        <v>53</v>
      </c>
      <c r="R1097" s="3" t="s">
        <v>53</v>
      </c>
    </row>
    <row r="1098" spans="1:18" x14ac:dyDescent="0.25">
      <c r="A1098" s="3">
        <v>1086</v>
      </c>
      <c r="B1098" s="5">
        <v>1129</v>
      </c>
      <c r="C1098" s="3" t="s">
        <v>53</v>
      </c>
      <c r="D1098" s="3" t="s">
        <v>5987</v>
      </c>
      <c r="E1098" s="3" t="s">
        <v>5928</v>
      </c>
      <c r="F1098" s="3" t="s">
        <v>63</v>
      </c>
      <c r="G1098" s="3" t="s">
        <v>53</v>
      </c>
      <c r="H1098" s="12">
        <v>42272</v>
      </c>
      <c r="I1098" s="3" t="s">
        <v>53</v>
      </c>
      <c r="J1098" s="3" t="s">
        <v>53</v>
      </c>
      <c r="K1098" s="3" t="s">
        <v>53</v>
      </c>
      <c r="L1098" s="3" t="s">
        <v>53</v>
      </c>
      <c r="M1098" s="3" t="s">
        <v>53</v>
      </c>
      <c r="N1098" s="3" t="s">
        <v>53</v>
      </c>
      <c r="O1098" s="3" t="s">
        <v>53</v>
      </c>
      <c r="P1098" s="3" t="s">
        <v>53</v>
      </c>
      <c r="Q1098" s="3" t="s">
        <v>53</v>
      </c>
      <c r="R1098" s="3" t="s">
        <v>53</v>
      </c>
    </row>
    <row r="1099" spans="1:18" x14ac:dyDescent="0.25">
      <c r="A1099" s="3">
        <v>1085</v>
      </c>
      <c r="B1099" s="5">
        <v>1130</v>
      </c>
      <c r="C1099" s="3" t="s">
        <v>53</v>
      </c>
      <c r="D1099" s="3" t="s">
        <v>61</v>
      </c>
      <c r="E1099" s="3" t="s">
        <v>5789</v>
      </c>
      <c r="F1099" s="3" t="s">
        <v>63</v>
      </c>
      <c r="G1099" s="3" t="s">
        <v>64</v>
      </c>
      <c r="H1099" s="12">
        <v>42272</v>
      </c>
      <c r="I1099" s="3" t="s">
        <v>53</v>
      </c>
      <c r="J1099" s="3" t="s">
        <v>53</v>
      </c>
      <c r="K1099" s="3" t="s">
        <v>53</v>
      </c>
      <c r="L1099" s="3" t="s">
        <v>61</v>
      </c>
      <c r="M1099" s="3" t="s">
        <v>53</v>
      </c>
      <c r="N1099" s="3" t="s">
        <v>333</v>
      </c>
      <c r="O1099" s="3" t="s">
        <v>53</v>
      </c>
      <c r="P1099" s="3" t="s">
        <v>53</v>
      </c>
      <c r="Q1099" s="3" t="s">
        <v>53</v>
      </c>
      <c r="R1099" s="3" t="s">
        <v>53</v>
      </c>
    </row>
    <row r="1100" spans="1:18" x14ac:dyDescent="0.25">
      <c r="A1100" s="3">
        <v>1087</v>
      </c>
      <c r="B1100" s="5">
        <v>1131</v>
      </c>
      <c r="C1100" s="3" t="s">
        <v>53</v>
      </c>
      <c r="D1100" s="3" t="s">
        <v>61</v>
      </c>
      <c r="E1100" s="3" t="s">
        <v>5902</v>
      </c>
      <c r="F1100" s="3" t="s">
        <v>63</v>
      </c>
      <c r="G1100" s="3" t="s">
        <v>64</v>
      </c>
      <c r="H1100" s="12">
        <v>42272</v>
      </c>
      <c r="I1100" s="3" t="s">
        <v>53</v>
      </c>
      <c r="J1100" s="3" t="s">
        <v>53</v>
      </c>
      <c r="K1100" s="3" t="s">
        <v>53</v>
      </c>
      <c r="L1100" s="3" t="s">
        <v>61</v>
      </c>
      <c r="M1100" s="3" t="s">
        <v>53</v>
      </c>
      <c r="N1100" s="3" t="s">
        <v>67</v>
      </c>
      <c r="O1100" s="3" t="s">
        <v>53</v>
      </c>
      <c r="P1100" s="3" t="s">
        <v>53</v>
      </c>
      <c r="Q1100" s="3" t="s">
        <v>53</v>
      </c>
      <c r="R1100" s="3" t="s">
        <v>53</v>
      </c>
    </row>
    <row r="1101" spans="1:18" x14ac:dyDescent="0.25">
      <c r="A1101" s="3">
        <v>1088</v>
      </c>
      <c r="B1101" s="5">
        <v>1132</v>
      </c>
      <c r="C1101" s="3" t="s">
        <v>53</v>
      </c>
      <c r="D1101" s="3" t="s">
        <v>76</v>
      </c>
      <c r="E1101" s="3" t="s">
        <v>53</v>
      </c>
      <c r="F1101" s="3" t="s">
        <v>63</v>
      </c>
      <c r="G1101" s="3" t="s">
        <v>53</v>
      </c>
      <c r="H1101" s="12">
        <v>42272</v>
      </c>
      <c r="I1101" s="3" t="s">
        <v>53</v>
      </c>
      <c r="J1101" s="3" t="s">
        <v>53</v>
      </c>
      <c r="K1101" s="3" t="s">
        <v>53</v>
      </c>
      <c r="L1101" s="3" t="s">
        <v>76</v>
      </c>
      <c r="M1101" s="3" t="s">
        <v>53</v>
      </c>
      <c r="N1101" s="3" t="s">
        <v>1826</v>
      </c>
      <c r="O1101" s="3" t="s">
        <v>53</v>
      </c>
      <c r="P1101" s="3" t="s">
        <v>53</v>
      </c>
      <c r="Q1101" s="3" t="s">
        <v>53</v>
      </c>
      <c r="R1101" s="3" t="s">
        <v>53</v>
      </c>
    </row>
    <row r="1102" spans="1:18" x14ac:dyDescent="0.25">
      <c r="A1102" s="3">
        <v>1089</v>
      </c>
      <c r="B1102" s="5">
        <v>1133</v>
      </c>
      <c r="C1102" s="3" t="s">
        <v>53</v>
      </c>
      <c r="D1102" s="3" t="s">
        <v>111</v>
      </c>
      <c r="E1102" s="3" t="s">
        <v>53</v>
      </c>
      <c r="F1102" s="3" t="s">
        <v>63</v>
      </c>
      <c r="G1102" s="3" t="s">
        <v>53</v>
      </c>
      <c r="H1102" s="12">
        <v>42272</v>
      </c>
      <c r="I1102" s="3" t="s">
        <v>53</v>
      </c>
      <c r="J1102" s="3" t="s">
        <v>53</v>
      </c>
      <c r="K1102" s="3" t="s">
        <v>53</v>
      </c>
      <c r="L1102" s="3" t="s">
        <v>111</v>
      </c>
      <c r="M1102" s="3" t="s">
        <v>53</v>
      </c>
      <c r="N1102" s="3" t="s">
        <v>377</v>
      </c>
      <c r="O1102" s="3" t="s">
        <v>53</v>
      </c>
      <c r="P1102" s="3" t="s">
        <v>53</v>
      </c>
      <c r="Q1102" s="3" t="s">
        <v>53</v>
      </c>
      <c r="R1102" s="3" t="s">
        <v>53</v>
      </c>
    </row>
    <row r="1103" spans="1:18" x14ac:dyDescent="0.25">
      <c r="A1103" s="3">
        <v>1090</v>
      </c>
      <c r="B1103" s="5">
        <v>1134</v>
      </c>
      <c r="C1103" s="3" t="s">
        <v>6013</v>
      </c>
      <c r="D1103" s="3" t="s">
        <v>111</v>
      </c>
      <c r="E1103" s="3" t="s">
        <v>6000</v>
      </c>
      <c r="F1103" s="3" t="s">
        <v>63</v>
      </c>
      <c r="G1103" s="3" t="s">
        <v>53</v>
      </c>
      <c r="H1103" s="12">
        <v>42272</v>
      </c>
      <c r="I1103" s="3" t="s">
        <v>53</v>
      </c>
      <c r="J1103" s="3" t="s">
        <v>53</v>
      </c>
      <c r="K1103" s="3" t="s">
        <v>53</v>
      </c>
      <c r="L1103" s="3" t="s">
        <v>111</v>
      </c>
      <c r="M1103" s="3" t="s">
        <v>53</v>
      </c>
      <c r="N1103" s="3" t="s">
        <v>377</v>
      </c>
      <c r="O1103" s="3" t="s">
        <v>53</v>
      </c>
      <c r="P1103" s="3" t="s">
        <v>53</v>
      </c>
      <c r="Q1103" s="3" t="s">
        <v>53</v>
      </c>
      <c r="R1103" s="3" t="s">
        <v>53</v>
      </c>
    </row>
    <row r="1104" spans="1:18" x14ac:dyDescent="0.25">
      <c r="A1104" s="3">
        <v>1091</v>
      </c>
      <c r="B1104" s="5">
        <v>1135</v>
      </c>
      <c r="C1104" s="3" t="s">
        <v>53</v>
      </c>
      <c r="D1104" s="3" t="s">
        <v>485</v>
      </c>
      <c r="E1104" s="3" t="s">
        <v>53</v>
      </c>
      <c r="F1104" s="3" t="s">
        <v>63</v>
      </c>
      <c r="G1104" s="3" t="s">
        <v>53</v>
      </c>
      <c r="H1104" s="12">
        <v>42272</v>
      </c>
      <c r="I1104" s="3" t="s">
        <v>53</v>
      </c>
      <c r="J1104" s="3" t="s">
        <v>53</v>
      </c>
      <c r="K1104" s="3" t="s">
        <v>53</v>
      </c>
      <c r="L1104" s="3" t="s">
        <v>485</v>
      </c>
      <c r="M1104" s="3" t="s">
        <v>53</v>
      </c>
      <c r="N1104" s="3" t="s">
        <v>2452</v>
      </c>
      <c r="O1104" s="3" t="s">
        <v>53</v>
      </c>
      <c r="P1104" s="3" t="s">
        <v>53</v>
      </c>
      <c r="Q1104" s="3" t="s">
        <v>53</v>
      </c>
      <c r="R1104" s="3" t="s">
        <v>53</v>
      </c>
    </row>
    <row r="1105" spans="1:18" x14ac:dyDescent="0.25">
      <c r="A1105" s="3">
        <v>1092</v>
      </c>
      <c r="B1105" s="5">
        <v>1136</v>
      </c>
      <c r="C1105" s="3" t="s">
        <v>53</v>
      </c>
      <c r="D1105" s="3" t="s">
        <v>485</v>
      </c>
      <c r="E1105" s="3" t="s">
        <v>53</v>
      </c>
      <c r="F1105" s="3" t="s">
        <v>63</v>
      </c>
      <c r="G1105" s="3" t="s">
        <v>53</v>
      </c>
      <c r="H1105" s="12">
        <v>42272</v>
      </c>
      <c r="I1105" s="3" t="s">
        <v>53</v>
      </c>
      <c r="J1105" s="3" t="s">
        <v>53</v>
      </c>
      <c r="K1105" s="3" t="s">
        <v>53</v>
      </c>
      <c r="L1105" s="3" t="s">
        <v>485</v>
      </c>
      <c r="M1105" s="3" t="s">
        <v>53</v>
      </c>
      <c r="N1105" s="3" t="s">
        <v>2452</v>
      </c>
      <c r="O1105" s="3" t="s">
        <v>53</v>
      </c>
      <c r="P1105" s="3" t="s">
        <v>53</v>
      </c>
      <c r="Q1105" s="3" t="s">
        <v>53</v>
      </c>
      <c r="R1105" s="3" t="s">
        <v>53</v>
      </c>
    </row>
    <row r="1106" spans="1:18" x14ac:dyDescent="0.25">
      <c r="A1106" s="3">
        <v>1093</v>
      </c>
      <c r="B1106" s="5">
        <v>1137</v>
      </c>
      <c r="C1106" s="3" t="s">
        <v>53</v>
      </c>
      <c r="D1106" s="3" t="s">
        <v>61</v>
      </c>
      <c r="E1106" s="3" t="s">
        <v>5783</v>
      </c>
      <c r="F1106" s="3" t="s">
        <v>63</v>
      </c>
      <c r="G1106" s="3" t="s">
        <v>64</v>
      </c>
      <c r="H1106" s="12">
        <v>42272</v>
      </c>
      <c r="I1106" s="3" t="s">
        <v>53</v>
      </c>
      <c r="J1106" s="3" t="s">
        <v>53</v>
      </c>
      <c r="K1106" s="3" t="s">
        <v>53</v>
      </c>
      <c r="L1106" s="3" t="s">
        <v>61</v>
      </c>
      <c r="M1106" s="3" t="s">
        <v>53</v>
      </c>
      <c r="N1106" s="3" t="s">
        <v>173</v>
      </c>
      <c r="O1106" s="3" t="s">
        <v>53</v>
      </c>
      <c r="P1106" s="3" t="s">
        <v>53</v>
      </c>
      <c r="Q1106" s="3" t="s">
        <v>53</v>
      </c>
      <c r="R1106" s="3" t="s">
        <v>53</v>
      </c>
    </row>
    <row r="1107" spans="1:18" x14ac:dyDescent="0.25">
      <c r="A1107" s="3">
        <v>1094</v>
      </c>
      <c r="B1107" s="5">
        <v>1138</v>
      </c>
      <c r="C1107" s="3" t="s">
        <v>53</v>
      </c>
      <c r="D1107" s="3" t="s">
        <v>61</v>
      </c>
      <c r="E1107" s="3" t="s">
        <v>1283</v>
      </c>
      <c r="F1107" s="3" t="s">
        <v>63</v>
      </c>
      <c r="G1107" s="3" t="s">
        <v>64</v>
      </c>
      <c r="H1107" s="12">
        <v>42272</v>
      </c>
      <c r="I1107" s="3" t="s">
        <v>61</v>
      </c>
      <c r="J1107" s="3" t="s">
        <v>53</v>
      </c>
      <c r="K1107" s="3" t="s">
        <v>167</v>
      </c>
      <c r="L1107" s="3" t="s">
        <v>61</v>
      </c>
      <c r="M1107" s="3" t="s">
        <v>53</v>
      </c>
      <c r="N1107" s="3" t="s">
        <v>372</v>
      </c>
      <c r="O1107" s="3" t="s">
        <v>53</v>
      </c>
      <c r="P1107" s="3" t="s">
        <v>53</v>
      </c>
      <c r="Q1107" s="3" t="s">
        <v>53</v>
      </c>
      <c r="R1107" s="3" t="s">
        <v>53</v>
      </c>
    </row>
    <row r="1108" spans="1:18" x14ac:dyDescent="0.25">
      <c r="A1108" s="3">
        <v>1095</v>
      </c>
      <c r="B1108" s="5">
        <v>1139</v>
      </c>
      <c r="C1108" s="3" t="s">
        <v>53</v>
      </c>
      <c r="D1108" s="3" t="s">
        <v>111</v>
      </c>
      <c r="E1108" s="3" t="s">
        <v>53</v>
      </c>
      <c r="F1108" s="3" t="s">
        <v>63</v>
      </c>
      <c r="G1108" s="3" t="s">
        <v>53</v>
      </c>
      <c r="H1108" s="12">
        <v>42272</v>
      </c>
      <c r="I1108" s="3" t="s">
        <v>53</v>
      </c>
      <c r="J1108" s="3" t="s">
        <v>53</v>
      </c>
      <c r="K1108" s="3" t="s">
        <v>53</v>
      </c>
      <c r="L1108" s="3" t="s">
        <v>111</v>
      </c>
      <c r="M1108" s="3" t="s">
        <v>53</v>
      </c>
      <c r="N1108" s="3" t="s">
        <v>179</v>
      </c>
      <c r="O1108" s="3" t="s">
        <v>53</v>
      </c>
      <c r="P1108" s="3" t="s">
        <v>53</v>
      </c>
      <c r="Q1108" s="3" t="s">
        <v>53</v>
      </c>
      <c r="R1108" s="3" t="s">
        <v>53</v>
      </c>
    </row>
    <row r="1109" spans="1:18" x14ac:dyDescent="0.25">
      <c r="A1109" s="3">
        <v>1096</v>
      </c>
      <c r="B1109" s="5">
        <v>1141</v>
      </c>
      <c r="C1109" s="3" t="s">
        <v>53</v>
      </c>
      <c r="D1109" s="3" t="s">
        <v>76</v>
      </c>
      <c r="E1109" s="3" t="s">
        <v>53</v>
      </c>
      <c r="F1109" s="3" t="s">
        <v>63</v>
      </c>
      <c r="G1109" s="3" t="s">
        <v>53</v>
      </c>
      <c r="H1109" s="12">
        <v>42272</v>
      </c>
      <c r="I1109" s="3" t="s">
        <v>53</v>
      </c>
      <c r="J1109" s="3" t="s">
        <v>53</v>
      </c>
      <c r="K1109" s="3" t="s">
        <v>53</v>
      </c>
      <c r="L1109" s="3" t="s">
        <v>76</v>
      </c>
      <c r="M1109" s="3" t="s">
        <v>53</v>
      </c>
      <c r="N1109" s="3" t="s">
        <v>1826</v>
      </c>
      <c r="O1109" s="3" t="s">
        <v>53</v>
      </c>
      <c r="P1109" s="3" t="s">
        <v>53</v>
      </c>
      <c r="Q1109" s="3" t="s">
        <v>53</v>
      </c>
      <c r="R1109" s="3" t="s">
        <v>53</v>
      </c>
    </row>
    <row r="1110" spans="1:18" x14ac:dyDescent="0.25">
      <c r="A1110" s="3">
        <v>1097</v>
      </c>
      <c r="B1110" s="5">
        <v>1142</v>
      </c>
      <c r="C1110" s="3" t="s">
        <v>53</v>
      </c>
      <c r="D1110" s="3" t="s">
        <v>111</v>
      </c>
      <c r="E1110" s="3" t="s">
        <v>4187</v>
      </c>
      <c r="F1110" s="3" t="s">
        <v>63</v>
      </c>
      <c r="G1110" s="3" t="s">
        <v>53</v>
      </c>
      <c r="H1110" s="12">
        <v>42272</v>
      </c>
      <c r="I1110" s="3" t="s">
        <v>53</v>
      </c>
      <c r="J1110" s="3" t="s">
        <v>53</v>
      </c>
      <c r="K1110" s="3" t="s">
        <v>53</v>
      </c>
      <c r="L1110" s="3" t="s">
        <v>111</v>
      </c>
      <c r="M1110" s="3" t="s">
        <v>53</v>
      </c>
      <c r="N1110" s="3" t="s">
        <v>317</v>
      </c>
      <c r="O1110" s="3" t="s">
        <v>53</v>
      </c>
      <c r="P1110" s="3" t="s">
        <v>53</v>
      </c>
      <c r="Q1110" s="3" t="s">
        <v>53</v>
      </c>
      <c r="R1110" s="3" t="s">
        <v>5084</v>
      </c>
    </row>
    <row r="1111" spans="1:18" x14ac:dyDescent="0.25">
      <c r="A1111" s="3">
        <v>1099</v>
      </c>
      <c r="B1111" s="5">
        <v>1144</v>
      </c>
      <c r="C1111" s="3" t="s">
        <v>53</v>
      </c>
      <c r="D1111" s="3" t="s">
        <v>111</v>
      </c>
      <c r="E1111" s="3" t="s">
        <v>53</v>
      </c>
      <c r="F1111" s="3" t="s">
        <v>63</v>
      </c>
      <c r="G1111" s="3" t="s">
        <v>53</v>
      </c>
      <c r="H1111" s="12">
        <v>42272</v>
      </c>
      <c r="I1111" s="3" t="s">
        <v>53</v>
      </c>
      <c r="J1111" s="3" t="s">
        <v>53</v>
      </c>
      <c r="K1111" s="3" t="s">
        <v>53</v>
      </c>
      <c r="L1111" s="3" t="s">
        <v>111</v>
      </c>
      <c r="M1111" s="3" t="s">
        <v>53</v>
      </c>
      <c r="N1111" s="3" t="s">
        <v>179</v>
      </c>
      <c r="O1111" s="3" t="s">
        <v>53</v>
      </c>
      <c r="P1111" s="3" t="s">
        <v>53</v>
      </c>
      <c r="Q1111" s="3" t="s">
        <v>53</v>
      </c>
      <c r="R1111" s="3" t="s">
        <v>5084</v>
      </c>
    </row>
    <row r="1112" spans="1:18" x14ac:dyDescent="0.25">
      <c r="A1112" s="3">
        <v>1101</v>
      </c>
      <c r="B1112" s="5">
        <v>1145</v>
      </c>
      <c r="C1112" s="3" t="s">
        <v>53</v>
      </c>
      <c r="D1112" s="3" t="s">
        <v>61</v>
      </c>
      <c r="E1112" s="3" t="s">
        <v>2668</v>
      </c>
      <c r="F1112" s="3" t="s">
        <v>63</v>
      </c>
      <c r="G1112" s="3" t="s">
        <v>64</v>
      </c>
      <c r="H1112" s="12">
        <v>42272</v>
      </c>
      <c r="I1112" s="3" t="s">
        <v>53</v>
      </c>
      <c r="J1112" s="3" t="s">
        <v>53</v>
      </c>
      <c r="K1112" s="3" t="s">
        <v>53</v>
      </c>
      <c r="L1112" s="3" t="s">
        <v>61</v>
      </c>
      <c r="M1112" s="3" t="s">
        <v>53</v>
      </c>
      <c r="N1112" s="3" t="s">
        <v>67</v>
      </c>
      <c r="O1112" s="3" t="s">
        <v>53</v>
      </c>
      <c r="P1112" s="3" t="s">
        <v>53</v>
      </c>
      <c r="Q1112" s="3" t="s">
        <v>53</v>
      </c>
      <c r="R1112" s="3" t="s">
        <v>53</v>
      </c>
    </row>
    <row r="1113" spans="1:18" x14ac:dyDescent="0.25">
      <c r="A1113" s="3">
        <v>1102</v>
      </c>
      <c r="B1113" s="5">
        <v>1147</v>
      </c>
      <c r="C1113" s="3" t="s">
        <v>53</v>
      </c>
      <c r="D1113" s="3" t="s">
        <v>61</v>
      </c>
      <c r="E1113" s="3" t="s">
        <v>53</v>
      </c>
      <c r="F1113" s="3" t="s">
        <v>63</v>
      </c>
      <c r="G1113" s="3" t="s">
        <v>53</v>
      </c>
      <c r="H1113" s="12">
        <v>42272</v>
      </c>
      <c r="I1113" s="3" t="s">
        <v>53</v>
      </c>
      <c r="J1113" s="3" t="s">
        <v>53</v>
      </c>
      <c r="K1113" s="3" t="s">
        <v>53</v>
      </c>
      <c r="L1113" s="3" t="s">
        <v>53</v>
      </c>
      <c r="M1113" s="3" t="s">
        <v>53</v>
      </c>
      <c r="N1113" s="3" t="s">
        <v>53</v>
      </c>
      <c r="O1113" s="3" t="s">
        <v>53</v>
      </c>
      <c r="P1113" s="3" t="s">
        <v>53</v>
      </c>
      <c r="Q1113" s="3" t="s">
        <v>53</v>
      </c>
      <c r="R1113" s="3" t="s">
        <v>53</v>
      </c>
    </row>
    <row r="1114" spans="1:18" x14ac:dyDescent="0.25">
      <c r="A1114" s="3">
        <v>1103</v>
      </c>
      <c r="B1114" s="5">
        <v>1148</v>
      </c>
      <c r="C1114" s="3" t="s">
        <v>53</v>
      </c>
      <c r="D1114" s="3" t="s">
        <v>131</v>
      </c>
      <c r="E1114" s="3" t="s">
        <v>53</v>
      </c>
      <c r="F1114" s="3" t="s">
        <v>63</v>
      </c>
      <c r="G1114" s="3" t="s">
        <v>53</v>
      </c>
      <c r="H1114" s="12">
        <v>42272</v>
      </c>
      <c r="I1114" s="3" t="s">
        <v>53</v>
      </c>
      <c r="J1114" s="3" t="s">
        <v>53</v>
      </c>
      <c r="K1114" s="3" t="s">
        <v>53</v>
      </c>
      <c r="L1114" s="3" t="s">
        <v>131</v>
      </c>
      <c r="M1114" s="3" t="s">
        <v>53</v>
      </c>
      <c r="N1114" s="3" t="s">
        <v>133</v>
      </c>
      <c r="O1114" s="3" t="s">
        <v>53</v>
      </c>
      <c r="P1114" s="3" t="s">
        <v>53</v>
      </c>
      <c r="Q1114" s="3" t="s">
        <v>53</v>
      </c>
      <c r="R1114" s="3" t="s">
        <v>53</v>
      </c>
    </row>
    <row r="1115" spans="1:18" x14ac:dyDescent="0.25">
      <c r="A1115" s="3">
        <v>1104</v>
      </c>
      <c r="B1115" s="5">
        <v>1149</v>
      </c>
      <c r="C1115" s="3" t="s">
        <v>6086</v>
      </c>
      <c r="D1115" s="3" t="s">
        <v>131</v>
      </c>
      <c r="E1115" s="3" t="s">
        <v>53</v>
      </c>
      <c r="F1115" s="3" t="s">
        <v>63</v>
      </c>
      <c r="G1115" s="3" t="s">
        <v>53</v>
      </c>
      <c r="H1115" s="12">
        <v>42272</v>
      </c>
      <c r="I1115" s="3" t="s">
        <v>53</v>
      </c>
      <c r="J1115" s="3" t="s">
        <v>53</v>
      </c>
      <c r="K1115" s="3" t="s">
        <v>53</v>
      </c>
      <c r="L1115" s="3" t="s">
        <v>131</v>
      </c>
      <c r="M1115" s="3" t="s">
        <v>53</v>
      </c>
      <c r="N1115" s="3" t="s">
        <v>133</v>
      </c>
      <c r="O1115" s="3" t="s">
        <v>53</v>
      </c>
      <c r="P1115" s="3" t="s">
        <v>53</v>
      </c>
      <c r="Q1115" s="3" t="s">
        <v>53</v>
      </c>
      <c r="R1115" s="3" t="s">
        <v>53</v>
      </c>
    </row>
    <row r="1116" spans="1:18" x14ac:dyDescent="0.25">
      <c r="A1116" s="3">
        <v>1105</v>
      </c>
      <c r="B1116" s="5">
        <v>1150</v>
      </c>
      <c r="C1116" s="3" t="s">
        <v>6092</v>
      </c>
      <c r="D1116" s="3" t="s">
        <v>485</v>
      </c>
      <c r="E1116" s="3" t="s">
        <v>53</v>
      </c>
      <c r="F1116" s="3" t="s">
        <v>63</v>
      </c>
      <c r="G1116" s="3" t="s">
        <v>53</v>
      </c>
      <c r="H1116" s="12">
        <v>42272</v>
      </c>
      <c r="I1116" s="3" t="s">
        <v>53</v>
      </c>
      <c r="J1116" s="3" t="s">
        <v>53</v>
      </c>
      <c r="K1116" s="3" t="s">
        <v>53</v>
      </c>
      <c r="L1116" s="3" t="s">
        <v>485</v>
      </c>
      <c r="M1116" s="3" t="s">
        <v>53</v>
      </c>
      <c r="N1116" s="3" t="s">
        <v>2452</v>
      </c>
      <c r="O1116" s="3" t="s">
        <v>53</v>
      </c>
      <c r="P1116" s="3" t="s">
        <v>53</v>
      </c>
      <c r="Q1116" s="3" t="s">
        <v>53</v>
      </c>
      <c r="R1116" s="3" t="s">
        <v>53</v>
      </c>
    </row>
    <row r="1117" spans="1:18" x14ac:dyDescent="0.25">
      <c r="A1117" s="3">
        <v>1106</v>
      </c>
      <c r="B1117" s="5">
        <v>1151</v>
      </c>
      <c r="C1117" s="3" t="s">
        <v>6095</v>
      </c>
      <c r="D1117" s="3" t="s">
        <v>111</v>
      </c>
      <c r="E1117" s="3" t="s">
        <v>986</v>
      </c>
      <c r="F1117" s="3" t="s">
        <v>63</v>
      </c>
      <c r="G1117" s="3" t="s">
        <v>53</v>
      </c>
      <c r="H1117" s="12">
        <v>42272</v>
      </c>
      <c r="I1117" s="3" t="s">
        <v>53</v>
      </c>
      <c r="J1117" s="3" t="s">
        <v>53</v>
      </c>
      <c r="K1117" s="3" t="s">
        <v>53</v>
      </c>
      <c r="L1117" s="3" t="s">
        <v>111</v>
      </c>
      <c r="M1117" s="3" t="s">
        <v>53</v>
      </c>
      <c r="N1117" s="3" t="s">
        <v>179</v>
      </c>
      <c r="O1117" s="3" t="s">
        <v>53</v>
      </c>
      <c r="P1117" s="3" t="s">
        <v>53</v>
      </c>
      <c r="Q1117" s="3" t="s">
        <v>53</v>
      </c>
      <c r="R1117" s="3" t="s">
        <v>53</v>
      </c>
    </row>
    <row r="1118" spans="1:18" x14ac:dyDescent="0.25">
      <c r="A1118" s="3">
        <v>1107</v>
      </c>
      <c r="B1118" s="5">
        <v>1152</v>
      </c>
      <c r="C1118" s="3" t="s">
        <v>53</v>
      </c>
      <c r="D1118" s="3" t="s">
        <v>61</v>
      </c>
      <c r="E1118" s="3" t="s">
        <v>4073</v>
      </c>
      <c r="F1118" s="3" t="s">
        <v>63</v>
      </c>
      <c r="G1118" s="3" t="s">
        <v>64</v>
      </c>
      <c r="H1118" s="12">
        <v>42272</v>
      </c>
      <c r="I1118" s="3" t="s">
        <v>53</v>
      </c>
      <c r="J1118" s="3" t="s">
        <v>53</v>
      </c>
      <c r="K1118" s="3" t="s">
        <v>53</v>
      </c>
      <c r="L1118" s="3" t="s">
        <v>61</v>
      </c>
      <c r="M1118" s="3" t="s">
        <v>53</v>
      </c>
      <c r="N1118" s="3" t="s">
        <v>333</v>
      </c>
      <c r="O1118" s="3" t="s">
        <v>53</v>
      </c>
      <c r="P1118" s="3" t="s">
        <v>53</v>
      </c>
      <c r="Q1118" s="3" t="s">
        <v>53</v>
      </c>
      <c r="R1118" s="3" t="s">
        <v>53</v>
      </c>
    </row>
    <row r="1119" spans="1:18" x14ac:dyDescent="0.25">
      <c r="A1119" s="3">
        <v>1108</v>
      </c>
      <c r="B1119" s="5">
        <v>1153</v>
      </c>
      <c r="C1119" s="3" t="s">
        <v>53</v>
      </c>
      <c r="D1119" s="3" t="s">
        <v>61</v>
      </c>
      <c r="E1119" s="3" t="s">
        <v>2661</v>
      </c>
      <c r="F1119" s="3" t="s">
        <v>63</v>
      </c>
      <c r="G1119" s="3" t="s">
        <v>64</v>
      </c>
      <c r="H1119" s="12">
        <v>42272</v>
      </c>
      <c r="I1119" s="3" t="s">
        <v>61</v>
      </c>
      <c r="J1119" s="3" t="s">
        <v>53</v>
      </c>
      <c r="K1119" s="3" t="s">
        <v>172</v>
      </c>
      <c r="L1119" s="3" t="s">
        <v>61</v>
      </c>
      <c r="M1119" s="3" t="s">
        <v>53</v>
      </c>
      <c r="N1119" s="3" t="s">
        <v>173</v>
      </c>
      <c r="O1119" s="3" t="s">
        <v>53</v>
      </c>
      <c r="P1119" s="3" t="s">
        <v>53</v>
      </c>
      <c r="Q1119" s="3" t="s">
        <v>53</v>
      </c>
      <c r="R1119" s="3" t="s">
        <v>53</v>
      </c>
    </row>
    <row r="1120" spans="1:18" x14ac:dyDescent="0.25">
      <c r="A1120" s="3">
        <v>1373</v>
      </c>
      <c r="B1120" s="5">
        <v>1153</v>
      </c>
      <c r="C1120" s="3" t="s">
        <v>53</v>
      </c>
      <c r="D1120" s="3" t="s">
        <v>61</v>
      </c>
      <c r="E1120" s="3" t="s">
        <v>53</v>
      </c>
      <c r="F1120" s="3" t="s">
        <v>63</v>
      </c>
      <c r="G1120" s="3" t="s">
        <v>53</v>
      </c>
      <c r="H1120" s="12">
        <v>42272</v>
      </c>
      <c r="I1120" s="3" t="s">
        <v>53</v>
      </c>
      <c r="J1120" s="3" t="s">
        <v>53</v>
      </c>
      <c r="K1120" s="3" t="s">
        <v>53</v>
      </c>
      <c r="L1120" s="3" t="s">
        <v>61</v>
      </c>
      <c r="M1120" s="3" t="s">
        <v>53</v>
      </c>
      <c r="N1120" s="3" t="s">
        <v>333</v>
      </c>
      <c r="O1120" s="3" t="s">
        <v>53</v>
      </c>
      <c r="P1120" s="3" t="s">
        <v>53</v>
      </c>
      <c r="Q1120" s="3" t="s">
        <v>53</v>
      </c>
      <c r="R1120" s="3" t="s">
        <v>53</v>
      </c>
    </row>
    <row r="1121" spans="1:18" x14ac:dyDescent="0.25">
      <c r="A1121" s="3">
        <v>1109</v>
      </c>
      <c r="B1121" s="5">
        <v>1154</v>
      </c>
      <c r="C1121" s="3" t="s">
        <v>53</v>
      </c>
      <c r="D1121" s="3" t="s">
        <v>61</v>
      </c>
      <c r="E1121" s="3" t="s">
        <v>5789</v>
      </c>
      <c r="F1121" s="3" t="s">
        <v>63</v>
      </c>
      <c r="G1121" s="3" t="s">
        <v>53</v>
      </c>
      <c r="H1121" s="12">
        <v>42272</v>
      </c>
      <c r="I1121" s="3" t="s">
        <v>53</v>
      </c>
      <c r="J1121" s="3" t="s">
        <v>53</v>
      </c>
      <c r="K1121" s="3" t="s">
        <v>53</v>
      </c>
      <c r="L1121" s="3" t="s">
        <v>53</v>
      </c>
      <c r="M1121" s="3" t="s">
        <v>53</v>
      </c>
      <c r="N1121" s="3" t="s">
        <v>53</v>
      </c>
      <c r="O1121" s="3" t="s">
        <v>53</v>
      </c>
      <c r="P1121" s="3" t="s">
        <v>53</v>
      </c>
      <c r="Q1121" s="3" t="s">
        <v>53</v>
      </c>
      <c r="R1121" s="3" t="s">
        <v>53</v>
      </c>
    </row>
    <row r="1122" spans="1:18" x14ac:dyDescent="0.25">
      <c r="A1122" s="3">
        <v>1110</v>
      </c>
      <c r="B1122" s="5">
        <v>1155</v>
      </c>
      <c r="C1122" s="3" t="s">
        <v>53</v>
      </c>
      <c r="D1122" s="3" t="s">
        <v>61</v>
      </c>
      <c r="E1122" s="3" t="s">
        <v>53</v>
      </c>
      <c r="F1122" s="3" t="s">
        <v>63</v>
      </c>
      <c r="G1122" s="3" t="s">
        <v>53</v>
      </c>
      <c r="H1122" s="12">
        <v>42272</v>
      </c>
      <c r="I1122" s="3" t="s">
        <v>53</v>
      </c>
      <c r="J1122" s="3" t="s">
        <v>53</v>
      </c>
      <c r="K1122" s="3" t="s">
        <v>53</v>
      </c>
      <c r="L1122" s="3" t="s">
        <v>53</v>
      </c>
      <c r="M1122" s="3" t="s">
        <v>53</v>
      </c>
      <c r="N1122" s="3" t="s">
        <v>53</v>
      </c>
      <c r="O1122" s="3" t="s">
        <v>53</v>
      </c>
      <c r="P1122" s="3" t="s">
        <v>53</v>
      </c>
      <c r="Q1122" s="3" t="s">
        <v>53</v>
      </c>
      <c r="R1122" s="3" t="s">
        <v>53</v>
      </c>
    </row>
    <row r="1123" spans="1:18" x14ac:dyDescent="0.25">
      <c r="A1123" s="3">
        <v>1111</v>
      </c>
      <c r="B1123" s="5">
        <v>1156</v>
      </c>
      <c r="C1123" s="3" t="s">
        <v>53</v>
      </c>
      <c r="D1123" s="3" t="s">
        <v>76</v>
      </c>
      <c r="E1123" s="3" t="s">
        <v>53</v>
      </c>
      <c r="F1123" s="3" t="s">
        <v>63</v>
      </c>
      <c r="G1123" s="3" t="s">
        <v>53</v>
      </c>
      <c r="H1123" s="12">
        <v>42272</v>
      </c>
      <c r="I1123" s="3" t="s">
        <v>53</v>
      </c>
      <c r="J1123" s="3" t="s">
        <v>53</v>
      </c>
      <c r="K1123" s="3" t="s">
        <v>53</v>
      </c>
      <c r="L1123" s="3" t="s">
        <v>76</v>
      </c>
      <c r="M1123" s="3" t="s">
        <v>53</v>
      </c>
      <c r="N1123" s="3" t="s">
        <v>1826</v>
      </c>
      <c r="O1123" s="3" t="s">
        <v>53</v>
      </c>
      <c r="P1123" s="3" t="s">
        <v>53</v>
      </c>
      <c r="Q1123" s="3" t="s">
        <v>53</v>
      </c>
      <c r="R1123" s="3" t="s">
        <v>53</v>
      </c>
    </row>
    <row r="1124" spans="1:18" x14ac:dyDescent="0.25">
      <c r="A1124" s="3">
        <v>1112</v>
      </c>
      <c r="B1124" s="5">
        <v>1157</v>
      </c>
      <c r="C1124" s="3" t="s">
        <v>53</v>
      </c>
      <c r="D1124" s="3" t="s">
        <v>61</v>
      </c>
      <c r="E1124" s="3" t="s">
        <v>6128</v>
      </c>
      <c r="F1124" s="3" t="s">
        <v>63</v>
      </c>
      <c r="G1124" s="3" t="s">
        <v>728</v>
      </c>
      <c r="H1124" s="12">
        <v>42272</v>
      </c>
      <c r="I1124" s="3" t="s">
        <v>61</v>
      </c>
      <c r="J1124" s="3" t="s">
        <v>53</v>
      </c>
      <c r="K1124" s="3" t="s">
        <v>172</v>
      </c>
      <c r="L1124" s="3" t="s">
        <v>61</v>
      </c>
      <c r="M1124" s="3" t="s">
        <v>53</v>
      </c>
      <c r="N1124" s="3" t="s">
        <v>167</v>
      </c>
      <c r="O1124" s="3" t="s">
        <v>53</v>
      </c>
      <c r="P1124" s="3" t="s">
        <v>53</v>
      </c>
      <c r="Q1124" s="3" t="s">
        <v>53</v>
      </c>
      <c r="R1124" s="3" t="s">
        <v>53</v>
      </c>
    </row>
    <row r="1125" spans="1:18" x14ac:dyDescent="0.25">
      <c r="A1125" s="3">
        <v>1113</v>
      </c>
      <c r="B1125" s="5">
        <v>1158</v>
      </c>
      <c r="C1125" s="3" t="s">
        <v>53</v>
      </c>
      <c r="D1125" s="3" t="s">
        <v>61</v>
      </c>
      <c r="E1125" s="3" t="s">
        <v>2879</v>
      </c>
      <c r="F1125" s="3" t="s">
        <v>63</v>
      </c>
      <c r="G1125" s="3" t="s">
        <v>64</v>
      </c>
      <c r="H1125" s="12">
        <v>42272</v>
      </c>
      <c r="I1125" s="3" t="s">
        <v>53</v>
      </c>
      <c r="J1125" s="3" t="s">
        <v>53</v>
      </c>
      <c r="K1125" s="3" t="s">
        <v>53</v>
      </c>
      <c r="L1125" s="3" t="s">
        <v>61</v>
      </c>
      <c r="M1125" s="3" t="s">
        <v>53</v>
      </c>
      <c r="N1125" s="3" t="s">
        <v>372</v>
      </c>
      <c r="O1125" s="3" t="s">
        <v>53</v>
      </c>
      <c r="P1125" s="3" t="s">
        <v>53</v>
      </c>
      <c r="Q1125" s="3" t="s">
        <v>53</v>
      </c>
      <c r="R1125" s="3" t="s">
        <v>53</v>
      </c>
    </row>
    <row r="1126" spans="1:18" x14ac:dyDescent="0.25">
      <c r="A1126" s="3">
        <v>1114</v>
      </c>
      <c r="B1126" s="5">
        <v>1159</v>
      </c>
      <c r="C1126" s="3" t="s">
        <v>53</v>
      </c>
      <c r="D1126" s="3" t="s">
        <v>61</v>
      </c>
      <c r="E1126" s="3" t="s">
        <v>3536</v>
      </c>
      <c r="F1126" s="3" t="s">
        <v>63</v>
      </c>
      <c r="G1126" s="3" t="s">
        <v>64</v>
      </c>
      <c r="H1126" s="12">
        <v>42272</v>
      </c>
      <c r="I1126" s="3" t="s">
        <v>53</v>
      </c>
      <c r="J1126" s="3" t="s">
        <v>53</v>
      </c>
      <c r="K1126" s="3" t="s">
        <v>53</v>
      </c>
      <c r="L1126" s="3" t="s">
        <v>61</v>
      </c>
      <c r="M1126" s="3" t="s">
        <v>53</v>
      </c>
      <c r="N1126" s="3" t="s">
        <v>127</v>
      </c>
      <c r="O1126" s="3" t="s">
        <v>53</v>
      </c>
      <c r="P1126" s="3" t="s">
        <v>53</v>
      </c>
      <c r="Q1126" s="3" t="s">
        <v>53</v>
      </c>
      <c r="R1126" s="3" t="s">
        <v>53</v>
      </c>
    </row>
    <row r="1127" spans="1:18" x14ac:dyDescent="0.25">
      <c r="A1127" s="3">
        <v>1116</v>
      </c>
      <c r="B1127" s="5">
        <v>1160</v>
      </c>
      <c r="C1127" s="3" t="s">
        <v>53</v>
      </c>
      <c r="D1127" s="3" t="s">
        <v>131</v>
      </c>
      <c r="E1127" s="3" t="s">
        <v>53</v>
      </c>
      <c r="F1127" s="3" t="s">
        <v>63</v>
      </c>
      <c r="G1127" s="3" t="s">
        <v>53</v>
      </c>
      <c r="H1127" s="12">
        <v>42272</v>
      </c>
      <c r="I1127" s="3" t="s">
        <v>53</v>
      </c>
      <c r="J1127" s="3" t="s">
        <v>53</v>
      </c>
      <c r="K1127" s="3" t="s">
        <v>53</v>
      </c>
      <c r="L1127" s="3" t="s">
        <v>53</v>
      </c>
      <c r="M1127" s="3" t="s">
        <v>53</v>
      </c>
      <c r="N1127" s="3" t="s">
        <v>53</v>
      </c>
      <c r="O1127" s="3" t="s">
        <v>53</v>
      </c>
      <c r="P1127" s="3" t="s">
        <v>53</v>
      </c>
      <c r="Q1127" s="3" t="s">
        <v>53</v>
      </c>
      <c r="R1127" s="3" t="s">
        <v>53</v>
      </c>
    </row>
    <row r="1128" spans="1:18" x14ac:dyDescent="0.25">
      <c r="A1128" s="3">
        <v>1115</v>
      </c>
      <c r="B1128" s="5">
        <v>1161</v>
      </c>
      <c r="C1128" s="3" t="s">
        <v>53</v>
      </c>
      <c r="D1128" s="3" t="s">
        <v>61</v>
      </c>
      <c r="E1128" s="3" t="s">
        <v>3447</v>
      </c>
      <c r="F1128" s="3" t="s">
        <v>63</v>
      </c>
      <c r="G1128" s="3" t="s">
        <v>64</v>
      </c>
      <c r="H1128" s="12">
        <v>42272</v>
      </c>
      <c r="I1128" s="3" t="s">
        <v>53</v>
      </c>
      <c r="J1128" s="3" t="s">
        <v>53</v>
      </c>
      <c r="K1128" s="3" t="s">
        <v>53</v>
      </c>
      <c r="L1128" s="3" t="s">
        <v>61</v>
      </c>
      <c r="M1128" s="3" t="s">
        <v>53</v>
      </c>
      <c r="N1128" s="3" t="s">
        <v>160</v>
      </c>
      <c r="O1128" s="3" t="s">
        <v>53</v>
      </c>
      <c r="P1128" s="3" t="s">
        <v>53</v>
      </c>
      <c r="Q1128" s="3" t="s">
        <v>53</v>
      </c>
      <c r="R1128" s="3" t="s">
        <v>53</v>
      </c>
    </row>
    <row r="1129" spans="1:18" x14ac:dyDescent="0.25">
      <c r="A1129" s="3">
        <v>1117</v>
      </c>
      <c r="B1129" s="5">
        <v>1162</v>
      </c>
      <c r="C1129" s="3" t="s">
        <v>53</v>
      </c>
      <c r="D1129" s="3" t="s">
        <v>61</v>
      </c>
      <c r="E1129" s="3" t="s">
        <v>53</v>
      </c>
      <c r="F1129" s="3" t="s">
        <v>63</v>
      </c>
      <c r="G1129" s="3" t="s">
        <v>53</v>
      </c>
      <c r="H1129" s="12">
        <v>42272</v>
      </c>
      <c r="I1129" s="3" t="s">
        <v>53</v>
      </c>
      <c r="J1129" s="3" t="s">
        <v>53</v>
      </c>
      <c r="K1129" s="3" t="s">
        <v>53</v>
      </c>
      <c r="L1129" s="3" t="s">
        <v>53</v>
      </c>
      <c r="M1129" s="3" t="s">
        <v>53</v>
      </c>
      <c r="N1129" s="3" t="s">
        <v>53</v>
      </c>
      <c r="O1129" s="3" t="s">
        <v>53</v>
      </c>
      <c r="P1129" s="3" t="s">
        <v>53</v>
      </c>
      <c r="Q1129" s="3" t="s">
        <v>53</v>
      </c>
      <c r="R1129" s="3" t="s">
        <v>53</v>
      </c>
    </row>
    <row r="1130" spans="1:18" x14ac:dyDescent="0.25">
      <c r="A1130" s="3">
        <v>1118</v>
      </c>
      <c r="B1130" s="5">
        <v>1163</v>
      </c>
      <c r="C1130" s="3" t="s">
        <v>53</v>
      </c>
      <c r="D1130" s="3" t="s">
        <v>61</v>
      </c>
      <c r="E1130" s="3" t="s">
        <v>5843</v>
      </c>
      <c r="F1130" s="3" t="s">
        <v>63</v>
      </c>
      <c r="G1130" s="3" t="s">
        <v>64</v>
      </c>
      <c r="H1130" s="12">
        <v>42272</v>
      </c>
      <c r="I1130" s="3" t="s">
        <v>53</v>
      </c>
      <c r="J1130" s="3" t="s">
        <v>53</v>
      </c>
      <c r="K1130" s="3" t="s">
        <v>53</v>
      </c>
      <c r="L1130" s="3" t="s">
        <v>61</v>
      </c>
      <c r="M1130" s="3" t="s">
        <v>53</v>
      </c>
      <c r="N1130" s="3" t="s">
        <v>172</v>
      </c>
      <c r="O1130" s="3" t="s">
        <v>53</v>
      </c>
      <c r="P1130" s="3" t="s">
        <v>53</v>
      </c>
      <c r="Q1130" s="3" t="s">
        <v>53</v>
      </c>
      <c r="R1130" s="3" t="s">
        <v>53</v>
      </c>
    </row>
    <row r="1131" spans="1:18" x14ac:dyDescent="0.25">
      <c r="A1131" s="3">
        <v>1119</v>
      </c>
      <c r="B1131" s="5">
        <v>1164</v>
      </c>
      <c r="C1131" s="3" t="s">
        <v>53</v>
      </c>
      <c r="D1131" s="3" t="s">
        <v>131</v>
      </c>
      <c r="E1131" s="3" t="s">
        <v>53</v>
      </c>
      <c r="F1131" s="3" t="s">
        <v>63</v>
      </c>
      <c r="G1131" s="3" t="s">
        <v>53</v>
      </c>
      <c r="H1131" s="12">
        <v>42272</v>
      </c>
      <c r="I1131" s="3" t="s">
        <v>53</v>
      </c>
      <c r="J1131" s="3" t="s">
        <v>53</v>
      </c>
      <c r="K1131" s="3" t="s">
        <v>53</v>
      </c>
      <c r="L1131" s="3" t="s">
        <v>131</v>
      </c>
      <c r="M1131" s="3" t="s">
        <v>53</v>
      </c>
      <c r="N1131" s="3" t="s">
        <v>133</v>
      </c>
      <c r="O1131" s="3" t="s">
        <v>53</v>
      </c>
      <c r="P1131" s="3" t="s">
        <v>53</v>
      </c>
      <c r="Q1131" s="3" t="s">
        <v>53</v>
      </c>
      <c r="R1131" s="3" t="s">
        <v>53</v>
      </c>
    </row>
    <row r="1132" spans="1:18" x14ac:dyDescent="0.25">
      <c r="A1132" s="3">
        <v>1120</v>
      </c>
      <c r="B1132" s="5">
        <v>1165</v>
      </c>
      <c r="C1132" s="3" t="s">
        <v>53</v>
      </c>
      <c r="D1132" s="3" t="s">
        <v>131</v>
      </c>
      <c r="E1132" s="3" t="s">
        <v>53</v>
      </c>
      <c r="F1132" s="3" t="s">
        <v>63</v>
      </c>
      <c r="G1132" s="3" t="s">
        <v>53</v>
      </c>
      <c r="H1132" s="12">
        <v>42272</v>
      </c>
      <c r="I1132" s="3" t="s">
        <v>53</v>
      </c>
      <c r="J1132" s="3" t="s">
        <v>53</v>
      </c>
      <c r="K1132" s="3" t="s">
        <v>53</v>
      </c>
      <c r="L1132" s="3" t="s">
        <v>53</v>
      </c>
      <c r="M1132" s="3" t="s">
        <v>53</v>
      </c>
      <c r="N1132" s="3" t="s">
        <v>53</v>
      </c>
      <c r="O1132" s="3" t="s">
        <v>53</v>
      </c>
      <c r="P1132" s="3" t="s">
        <v>53</v>
      </c>
      <c r="Q1132" s="3" t="s">
        <v>53</v>
      </c>
      <c r="R1132" s="3" t="s">
        <v>53</v>
      </c>
    </row>
    <row r="1133" spans="1:18" x14ac:dyDescent="0.25">
      <c r="A1133" s="3">
        <v>1121</v>
      </c>
      <c r="B1133" s="5">
        <v>1166</v>
      </c>
      <c r="C1133" s="3" t="s">
        <v>53</v>
      </c>
      <c r="D1133" s="3" t="s">
        <v>485</v>
      </c>
      <c r="E1133" s="3" t="s">
        <v>53</v>
      </c>
      <c r="F1133" s="3" t="s">
        <v>63</v>
      </c>
      <c r="G1133" s="3" t="s">
        <v>53</v>
      </c>
      <c r="H1133" s="12">
        <v>42272</v>
      </c>
      <c r="I1133" s="3" t="s">
        <v>53</v>
      </c>
      <c r="J1133" s="3" t="s">
        <v>53</v>
      </c>
      <c r="K1133" s="3" t="s">
        <v>53</v>
      </c>
      <c r="L1133" s="3" t="s">
        <v>485</v>
      </c>
      <c r="M1133" s="3" t="s">
        <v>53</v>
      </c>
      <c r="N1133" s="3" t="s">
        <v>2452</v>
      </c>
      <c r="O1133" s="3" t="s">
        <v>53</v>
      </c>
      <c r="P1133" s="3" t="s">
        <v>53</v>
      </c>
      <c r="Q1133" s="3" t="s">
        <v>53</v>
      </c>
      <c r="R1133" s="3" t="s">
        <v>53</v>
      </c>
    </row>
    <row r="1134" spans="1:18" x14ac:dyDescent="0.25">
      <c r="A1134" s="3">
        <v>2070</v>
      </c>
      <c r="B1134" s="5">
        <v>1167</v>
      </c>
      <c r="C1134" s="3" t="s">
        <v>53</v>
      </c>
      <c r="D1134" s="3" t="s">
        <v>111</v>
      </c>
      <c r="E1134" s="3" t="s">
        <v>3187</v>
      </c>
      <c r="F1134" s="3" t="s">
        <v>2557</v>
      </c>
      <c r="G1134" s="3" t="s">
        <v>64</v>
      </c>
      <c r="H1134" s="12">
        <v>42272</v>
      </c>
      <c r="I1134" s="3" t="s">
        <v>53</v>
      </c>
      <c r="J1134" s="3" t="s">
        <v>53</v>
      </c>
      <c r="K1134" s="3" t="s">
        <v>53</v>
      </c>
      <c r="L1134" s="3" t="s">
        <v>111</v>
      </c>
      <c r="M1134" s="3" t="s">
        <v>53</v>
      </c>
      <c r="N1134" s="3" t="s">
        <v>179</v>
      </c>
      <c r="O1134" s="3" t="s">
        <v>53</v>
      </c>
      <c r="P1134" s="3" t="s">
        <v>53</v>
      </c>
      <c r="Q1134" s="3" t="s">
        <v>53</v>
      </c>
      <c r="R1134" s="3" t="s">
        <v>53</v>
      </c>
    </row>
    <row r="1135" spans="1:18" x14ac:dyDescent="0.25">
      <c r="A1135" s="3">
        <v>1131</v>
      </c>
      <c r="B1135" s="5">
        <v>1168</v>
      </c>
      <c r="C1135" s="3" t="s">
        <v>53</v>
      </c>
      <c r="D1135" s="3" t="s">
        <v>485</v>
      </c>
      <c r="E1135" s="3" t="s">
        <v>53</v>
      </c>
      <c r="F1135" s="3" t="s">
        <v>63</v>
      </c>
      <c r="G1135" s="3" t="s">
        <v>53</v>
      </c>
      <c r="H1135" s="12">
        <v>42272</v>
      </c>
      <c r="I1135" s="3" t="s">
        <v>53</v>
      </c>
      <c r="J1135" s="3" t="s">
        <v>53</v>
      </c>
      <c r="K1135" s="3" t="s">
        <v>53</v>
      </c>
      <c r="L1135" s="3" t="s">
        <v>485</v>
      </c>
      <c r="M1135" s="3" t="s">
        <v>53</v>
      </c>
      <c r="N1135" s="3" t="s">
        <v>1142</v>
      </c>
      <c r="O1135" s="3" t="s">
        <v>53</v>
      </c>
      <c r="P1135" s="3" t="s">
        <v>53</v>
      </c>
      <c r="Q1135" s="3" t="s">
        <v>53</v>
      </c>
      <c r="R1135" s="3" t="s">
        <v>53</v>
      </c>
    </row>
    <row r="1136" spans="1:18" x14ac:dyDescent="0.25">
      <c r="A1136" s="3">
        <v>1123</v>
      </c>
      <c r="B1136" s="5">
        <v>1169</v>
      </c>
      <c r="C1136" s="3" t="s">
        <v>53</v>
      </c>
      <c r="D1136" s="3" t="s">
        <v>61</v>
      </c>
      <c r="E1136" s="3" t="s">
        <v>6190</v>
      </c>
      <c r="F1136" s="3" t="s">
        <v>63</v>
      </c>
      <c r="G1136" s="3" t="s">
        <v>64</v>
      </c>
      <c r="H1136" s="12">
        <v>42272</v>
      </c>
      <c r="I1136" s="3" t="s">
        <v>61</v>
      </c>
      <c r="J1136" s="3" t="s">
        <v>53</v>
      </c>
      <c r="K1136" s="3" t="s">
        <v>67</v>
      </c>
      <c r="L1136" s="3" t="s">
        <v>61</v>
      </c>
      <c r="M1136" s="3" t="s">
        <v>53</v>
      </c>
      <c r="N1136" s="3" t="s">
        <v>1114</v>
      </c>
      <c r="O1136" s="3" t="s">
        <v>53</v>
      </c>
      <c r="P1136" s="3" t="s">
        <v>53</v>
      </c>
      <c r="Q1136" s="3" t="s">
        <v>53</v>
      </c>
      <c r="R1136" s="3" t="s">
        <v>53</v>
      </c>
    </row>
    <row r="1137" spans="1:18" x14ac:dyDescent="0.25">
      <c r="A1137" s="3">
        <v>1124</v>
      </c>
      <c r="B1137" s="5">
        <v>1170</v>
      </c>
      <c r="C1137" s="3" t="s">
        <v>6196</v>
      </c>
      <c r="D1137" s="3" t="s">
        <v>61</v>
      </c>
      <c r="E1137" s="3" t="s">
        <v>5927</v>
      </c>
      <c r="F1137" s="3" t="s">
        <v>63</v>
      </c>
      <c r="G1137" s="3" t="s">
        <v>64</v>
      </c>
      <c r="H1137" s="12">
        <v>42272</v>
      </c>
      <c r="I1137" s="3" t="s">
        <v>53</v>
      </c>
      <c r="J1137" s="3" t="s">
        <v>53</v>
      </c>
      <c r="K1137" s="3" t="s">
        <v>53</v>
      </c>
      <c r="L1137" s="3" t="s">
        <v>61</v>
      </c>
      <c r="M1137" s="3" t="s">
        <v>53</v>
      </c>
      <c r="N1137" s="3" t="s">
        <v>333</v>
      </c>
      <c r="O1137" s="3" t="s">
        <v>53</v>
      </c>
      <c r="P1137" s="3" t="s">
        <v>53</v>
      </c>
      <c r="Q1137" s="3" t="s">
        <v>53</v>
      </c>
      <c r="R1137" s="3" t="s">
        <v>53</v>
      </c>
    </row>
    <row r="1138" spans="1:18" x14ac:dyDescent="0.25">
      <c r="A1138" s="3">
        <v>1125</v>
      </c>
      <c r="B1138" s="5">
        <v>1171</v>
      </c>
      <c r="C1138" s="3" t="s">
        <v>53</v>
      </c>
      <c r="D1138" s="3" t="s">
        <v>61</v>
      </c>
      <c r="E1138" s="3" t="s">
        <v>4517</v>
      </c>
      <c r="F1138" s="3" t="s">
        <v>63</v>
      </c>
      <c r="G1138" s="3" t="s">
        <v>64</v>
      </c>
      <c r="H1138" s="12">
        <v>42272</v>
      </c>
      <c r="I1138" s="3" t="s">
        <v>53</v>
      </c>
      <c r="J1138" s="3" t="s">
        <v>53</v>
      </c>
      <c r="K1138" s="3" t="s">
        <v>53</v>
      </c>
      <c r="L1138" s="3" t="s">
        <v>61</v>
      </c>
      <c r="M1138" s="3" t="s">
        <v>53</v>
      </c>
      <c r="N1138" s="3" t="s">
        <v>67</v>
      </c>
      <c r="O1138" s="3" t="s">
        <v>53</v>
      </c>
      <c r="P1138" s="3" t="s">
        <v>53</v>
      </c>
      <c r="Q1138" s="3" t="s">
        <v>53</v>
      </c>
      <c r="R1138" s="3" t="s">
        <v>53</v>
      </c>
    </row>
    <row r="1139" spans="1:18" x14ac:dyDescent="0.25">
      <c r="A1139" s="3">
        <v>1126</v>
      </c>
      <c r="B1139" s="5">
        <v>1172</v>
      </c>
      <c r="C1139" s="3" t="s">
        <v>53</v>
      </c>
      <c r="D1139" s="3" t="s">
        <v>76</v>
      </c>
      <c r="E1139" s="3" t="s">
        <v>53</v>
      </c>
      <c r="F1139" s="3" t="s">
        <v>63</v>
      </c>
      <c r="G1139" s="3" t="s">
        <v>53</v>
      </c>
      <c r="H1139" s="12">
        <v>42272</v>
      </c>
      <c r="I1139" s="3" t="s">
        <v>53</v>
      </c>
      <c r="J1139" s="3" t="s">
        <v>53</v>
      </c>
      <c r="K1139" s="3" t="s">
        <v>53</v>
      </c>
      <c r="L1139" s="3" t="s">
        <v>76</v>
      </c>
      <c r="M1139" s="3" t="s">
        <v>53</v>
      </c>
      <c r="N1139" s="3" t="s">
        <v>1826</v>
      </c>
      <c r="O1139" s="3" t="s">
        <v>53</v>
      </c>
      <c r="P1139" s="3" t="s">
        <v>53</v>
      </c>
      <c r="Q1139" s="3" t="s">
        <v>53</v>
      </c>
      <c r="R1139" s="3" t="s">
        <v>53</v>
      </c>
    </row>
    <row r="1140" spans="1:18" x14ac:dyDescent="0.25">
      <c r="A1140" s="3">
        <v>1127</v>
      </c>
      <c r="B1140" s="5">
        <v>1173</v>
      </c>
      <c r="C1140" s="3" t="s">
        <v>53</v>
      </c>
      <c r="D1140" s="3" t="s">
        <v>61</v>
      </c>
      <c r="E1140" s="3" t="s">
        <v>5188</v>
      </c>
      <c r="F1140" s="3" t="s">
        <v>63</v>
      </c>
      <c r="G1140" s="3" t="s">
        <v>581</v>
      </c>
      <c r="H1140" s="12">
        <v>42272</v>
      </c>
      <c r="I1140" s="3" t="s">
        <v>53</v>
      </c>
      <c r="J1140" s="3" t="s">
        <v>53</v>
      </c>
      <c r="K1140" s="3" t="s">
        <v>53</v>
      </c>
      <c r="L1140" s="3" t="s">
        <v>61</v>
      </c>
      <c r="M1140" s="3" t="s">
        <v>53</v>
      </c>
      <c r="N1140" s="3" t="s">
        <v>372</v>
      </c>
      <c r="O1140" s="3" t="s">
        <v>53</v>
      </c>
      <c r="P1140" s="3" t="s">
        <v>53</v>
      </c>
      <c r="Q1140" s="3" t="s">
        <v>53</v>
      </c>
      <c r="R1140" s="3" t="s">
        <v>53</v>
      </c>
    </row>
    <row r="1141" spans="1:18" x14ac:dyDescent="0.25">
      <c r="A1141" s="3">
        <v>1128</v>
      </c>
      <c r="B1141" s="5">
        <v>1174</v>
      </c>
      <c r="C1141" s="3" t="s">
        <v>53</v>
      </c>
      <c r="D1141" s="3" t="s">
        <v>485</v>
      </c>
      <c r="E1141" s="3" t="s">
        <v>53</v>
      </c>
      <c r="F1141" s="3" t="s">
        <v>63</v>
      </c>
      <c r="G1141" s="3" t="s">
        <v>53</v>
      </c>
      <c r="H1141" s="12">
        <v>42272</v>
      </c>
      <c r="I1141" s="3" t="s">
        <v>53</v>
      </c>
      <c r="J1141" s="3" t="s">
        <v>53</v>
      </c>
      <c r="K1141" s="3" t="s">
        <v>53</v>
      </c>
      <c r="L1141" s="3" t="s">
        <v>485</v>
      </c>
      <c r="M1141" s="3" t="s">
        <v>53</v>
      </c>
      <c r="N1141" s="3" t="s">
        <v>2452</v>
      </c>
      <c r="O1141" s="3" t="s">
        <v>53</v>
      </c>
      <c r="P1141" s="3" t="s">
        <v>53</v>
      </c>
      <c r="Q1141" s="3" t="s">
        <v>53</v>
      </c>
      <c r="R1141" s="3" t="s">
        <v>53</v>
      </c>
    </row>
    <row r="1142" spans="1:18" x14ac:dyDescent="0.25">
      <c r="A1142" s="3">
        <v>1129</v>
      </c>
      <c r="B1142" s="5">
        <v>1175</v>
      </c>
      <c r="C1142" s="3" t="s">
        <v>53</v>
      </c>
      <c r="D1142" s="3" t="s">
        <v>485</v>
      </c>
      <c r="E1142" s="3" t="s">
        <v>53</v>
      </c>
      <c r="F1142" s="3" t="s">
        <v>63</v>
      </c>
      <c r="G1142" s="3" t="s">
        <v>53</v>
      </c>
      <c r="H1142" s="12">
        <v>42272</v>
      </c>
      <c r="I1142" s="3" t="s">
        <v>53</v>
      </c>
      <c r="J1142" s="3" t="s">
        <v>53</v>
      </c>
      <c r="K1142" s="3" t="s">
        <v>53</v>
      </c>
      <c r="L1142" s="3" t="s">
        <v>485</v>
      </c>
      <c r="M1142" s="3" t="s">
        <v>53</v>
      </c>
      <c r="N1142" s="3" t="s">
        <v>1810</v>
      </c>
      <c r="O1142" s="3" t="s">
        <v>53</v>
      </c>
      <c r="P1142" s="3" t="s">
        <v>53</v>
      </c>
      <c r="Q1142" s="3" t="s">
        <v>53</v>
      </c>
      <c r="R1142" s="3" t="s">
        <v>53</v>
      </c>
    </row>
    <row r="1143" spans="1:18" x14ac:dyDescent="0.25">
      <c r="A1143" s="3">
        <v>1130</v>
      </c>
      <c r="B1143" s="5">
        <v>1176</v>
      </c>
      <c r="C1143" s="3" t="s">
        <v>53</v>
      </c>
      <c r="D1143" s="3" t="s">
        <v>485</v>
      </c>
      <c r="E1143" s="3" t="s">
        <v>53</v>
      </c>
      <c r="F1143" s="3" t="s">
        <v>63</v>
      </c>
      <c r="G1143" s="3" t="s">
        <v>53</v>
      </c>
      <c r="H1143" s="12">
        <v>42272</v>
      </c>
      <c r="I1143" s="3" t="s">
        <v>53</v>
      </c>
      <c r="J1143" s="3" t="s">
        <v>53</v>
      </c>
      <c r="K1143" s="3" t="s">
        <v>53</v>
      </c>
      <c r="L1143" s="3" t="s">
        <v>485</v>
      </c>
      <c r="M1143" s="3" t="s">
        <v>53</v>
      </c>
      <c r="N1143" s="3" t="s">
        <v>2452</v>
      </c>
      <c r="O1143" s="3" t="s">
        <v>53</v>
      </c>
      <c r="P1143" s="3" t="s">
        <v>53</v>
      </c>
      <c r="Q1143" s="3" t="s">
        <v>53</v>
      </c>
      <c r="R1143" s="3" t="s">
        <v>53</v>
      </c>
    </row>
    <row r="1144" spans="1:18" x14ac:dyDescent="0.25">
      <c r="A1144" s="3">
        <v>1132</v>
      </c>
      <c r="B1144" s="5">
        <v>1177</v>
      </c>
      <c r="C1144" s="3" t="s">
        <v>6241</v>
      </c>
      <c r="D1144" s="3" t="s">
        <v>111</v>
      </c>
      <c r="E1144" s="3" t="s">
        <v>6213</v>
      </c>
      <c r="F1144" s="3" t="s">
        <v>63</v>
      </c>
      <c r="G1144" s="3" t="s">
        <v>64</v>
      </c>
      <c r="H1144" s="12">
        <v>42272</v>
      </c>
      <c r="I1144" s="3" t="s">
        <v>53</v>
      </c>
      <c r="J1144" s="3" t="s">
        <v>53</v>
      </c>
      <c r="K1144" s="3" t="s">
        <v>53</v>
      </c>
      <c r="L1144" s="3" t="s">
        <v>111</v>
      </c>
      <c r="M1144" s="3" t="s">
        <v>53</v>
      </c>
      <c r="N1144" s="3" t="s">
        <v>179</v>
      </c>
      <c r="O1144" s="3" t="s">
        <v>53</v>
      </c>
      <c r="P1144" s="3" t="s">
        <v>53</v>
      </c>
      <c r="Q1144" s="3" t="s">
        <v>53</v>
      </c>
      <c r="R1144" s="3" t="s">
        <v>53</v>
      </c>
    </row>
    <row r="1145" spans="1:18" x14ac:dyDescent="0.25">
      <c r="A1145" s="3">
        <v>1133</v>
      </c>
      <c r="B1145" s="5">
        <v>1178</v>
      </c>
      <c r="C1145" s="3" t="s">
        <v>6246</v>
      </c>
      <c r="D1145" s="3" t="s">
        <v>111</v>
      </c>
      <c r="E1145" s="3" t="s">
        <v>53</v>
      </c>
      <c r="F1145" s="3" t="s">
        <v>63</v>
      </c>
      <c r="G1145" s="3" t="s">
        <v>53</v>
      </c>
      <c r="H1145" s="12">
        <v>42272</v>
      </c>
      <c r="I1145" s="3" t="s">
        <v>53</v>
      </c>
      <c r="J1145" s="3" t="s">
        <v>53</v>
      </c>
      <c r="K1145" s="3" t="s">
        <v>53</v>
      </c>
      <c r="L1145" s="3" t="s">
        <v>111</v>
      </c>
      <c r="M1145" s="3" t="s">
        <v>53</v>
      </c>
      <c r="N1145" s="3" t="s">
        <v>179</v>
      </c>
      <c r="O1145" s="3" t="s">
        <v>53</v>
      </c>
      <c r="P1145" s="3" t="s">
        <v>53</v>
      </c>
      <c r="Q1145" s="3" t="s">
        <v>53</v>
      </c>
      <c r="R1145" s="3" t="s">
        <v>53</v>
      </c>
    </row>
    <row r="1146" spans="1:18" x14ac:dyDescent="0.25">
      <c r="A1146" s="3">
        <v>1134</v>
      </c>
      <c r="B1146" s="5">
        <v>1179</v>
      </c>
      <c r="C1146" s="3" t="s">
        <v>53</v>
      </c>
      <c r="D1146" s="3" t="s">
        <v>76</v>
      </c>
      <c r="E1146" s="3" t="s">
        <v>53</v>
      </c>
      <c r="F1146" s="3" t="s">
        <v>63</v>
      </c>
      <c r="G1146" s="3" t="s">
        <v>53</v>
      </c>
      <c r="H1146" s="12">
        <v>42272</v>
      </c>
      <c r="I1146" s="3" t="s">
        <v>53</v>
      </c>
      <c r="J1146" s="3" t="s">
        <v>53</v>
      </c>
      <c r="K1146" s="3" t="s">
        <v>53</v>
      </c>
      <c r="L1146" s="3" t="s">
        <v>53</v>
      </c>
      <c r="M1146" s="3" t="s">
        <v>53</v>
      </c>
      <c r="N1146" s="3" t="s">
        <v>53</v>
      </c>
      <c r="O1146" s="3" t="s">
        <v>53</v>
      </c>
      <c r="P1146" s="3" t="s">
        <v>53</v>
      </c>
      <c r="Q1146" s="3" t="s">
        <v>53</v>
      </c>
      <c r="R1146" s="3" t="s">
        <v>53</v>
      </c>
    </row>
    <row r="1147" spans="1:18" x14ac:dyDescent="0.25">
      <c r="A1147" s="3">
        <v>1135</v>
      </c>
      <c r="B1147" s="5">
        <v>1180</v>
      </c>
      <c r="C1147" s="3" t="s">
        <v>53</v>
      </c>
      <c r="D1147" s="3" t="s">
        <v>111</v>
      </c>
      <c r="E1147" s="3" t="s">
        <v>53</v>
      </c>
      <c r="F1147" s="3" t="s">
        <v>63</v>
      </c>
      <c r="G1147" s="3" t="s">
        <v>53</v>
      </c>
      <c r="H1147" s="12">
        <v>42272</v>
      </c>
      <c r="I1147" s="3" t="s">
        <v>53</v>
      </c>
      <c r="J1147" s="3" t="s">
        <v>53</v>
      </c>
      <c r="K1147" s="3" t="s">
        <v>53</v>
      </c>
      <c r="L1147" s="3" t="s">
        <v>111</v>
      </c>
      <c r="M1147" s="3" t="s">
        <v>53</v>
      </c>
      <c r="N1147" s="3" t="s">
        <v>113</v>
      </c>
      <c r="O1147" s="3" t="s">
        <v>53</v>
      </c>
      <c r="P1147" s="3" t="s">
        <v>53</v>
      </c>
      <c r="Q1147" s="3" t="s">
        <v>53</v>
      </c>
      <c r="R1147" s="3" t="s">
        <v>53</v>
      </c>
    </row>
    <row r="1148" spans="1:18" x14ac:dyDescent="0.25">
      <c r="A1148" s="3">
        <v>1136</v>
      </c>
      <c r="B1148" s="5">
        <v>1181</v>
      </c>
      <c r="C1148" s="3" t="s">
        <v>53</v>
      </c>
      <c r="D1148" s="3" t="s">
        <v>61</v>
      </c>
      <c r="E1148" s="3" t="s">
        <v>4517</v>
      </c>
      <c r="F1148" s="3" t="s">
        <v>63</v>
      </c>
      <c r="G1148" s="3" t="s">
        <v>64</v>
      </c>
      <c r="H1148" s="12">
        <v>42272</v>
      </c>
      <c r="I1148" s="3" t="s">
        <v>53</v>
      </c>
      <c r="J1148" s="3" t="s">
        <v>53</v>
      </c>
      <c r="K1148" s="3" t="s">
        <v>53</v>
      </c>
      <c r="L1148" s="3" t="s">
        <v>61</v>
      </c>
      <c r="M1148" s="3" t="s">
        <v>53</v>
      </c>
      <c r="N1148" s="3" t="s">
        <v>333</v>
      </c>
      <c r="O1148" s="3" t="s">
        <v>53</v>
      </c>
      <c r="P1148" s="3" t="s">
        <v>53</v>
      </c>
      <c r="Q1148" s="3" t="s">
        <v>53</v>
      </c>
      <c r="R1148" s="3" t="s">
        <v>53</v>
      </c>
    </row>
    <row r="1149" spans="1:18" x14ac:dyDescent="0.25">
      <c r="A1149" s="3">
        <v>1138</v>
      </c>
      <c r="B1149" s="5">
        <v>1182</v>
      </c>
      <c r="C1149" s="3" t="s">
        <v>53</v>
      </c>
      <c r="D1149" s="3" t="s">
        <v>76</v>
      </c>
      <c r="E1149" s="3" t="s">
        <v>53</v>
      </c>
      <c r="F1149" s="3" t="s">
        <v>63</v>
      </c>
      <c r="G1149" s="3" t="s">
        <v>53</v>
      </c>
      <c r="H1149" s="12">
        <v>42272</v>
      </c>
      <c r="I1149" s="3" t="s">
        <v>53</v>
      </c>
      <c r="J1149" s="3" t="s">
        <v>53</v>
      </c>
      <c r="K1149" s="3" t="s">
        <v>53</v>
      </c>
      <c r="L1149" s="3" t="s">
        <v>76</v>
      </c>
      <c r="M1149" s="3" t="s">
        <v>53</v>
      </c>
      <c r="N1149" s="3" t="s">
        <v>1826</v>
      </c>
      <c r="O1149" s="3" t="s">
        <v>53</v>
      </c>
      <c r="P1149" s="3" t="s">
        <v>53</v>
      </c>
      <c r="Q1149" s="3" t="s">
        <v>53</v>
      </c>
      <c r="R1149" s="3" t="s">
        <v>53</v>
      </c>
    </row>
    <row r="1150" spans="1:18" x14ac:dyDescent="0.25">
      <c r="A1150" s="3">
        <v>1139</v>
      </c>
      <c r="B1150" s="5">
        <v>1183</v>
      </c>
      <c r="C1150" s="3" t="s">
        <v>53</v>
      </c>
      <c r="D1150" s="3" t="s">
        <v>61</v>
      </c>
      <c r="E1150" s="3" t="s">
        <v>4517</v>
      </c>
      <c r="F1150" s="3" t="s">
        <v>63</v>
      </c>
      <c r="G1150" s="3" t="s">
        <v>64</v>
      </c>
      <c r="H1150" s="12">
        <v>42272</v>
      </c>
      <c r="I1150" s="3" t="s">
        <v>53</v>
      </c>
      <c r="J1150" s="3" t="s">
        <v>53</v>
      </c>
      <c r="K1150" s="3" t="s">
        <v>53</v>
      </c>
      <c r="L1150" s="3" t="s">
        <v>61</v>
      </c>
      <c r="M1150" s="3" t="s">
        <v>53</v>
      </c>
      <c r="N1150" s="3" t="s">
        <v>173</v>
      </c>
      <c r="O1150" s="3" t="s">
        <v>53</v>
      </c>
      <c r="P1150" s="3" t="s">
        <v>53</v>
      </c>
      <c r="Q1150" s="3" t="s">
        <v>53</v>
      </c>
      <c r="R1150" s="3" t="s">
        <v>53</v>
      </c>
    </row>
    <row r="1151" spans="1:18" x14ac:dyDescent="0.25">
      <c r="A1151" s="3">
        <v>1140</v>
      </c>
      <c r="B1151" s="5">
        <v>1184</v>
      </c>
      <c r="C1151" s="3" t="s">
        <v>53</v>
      </c>
      <c r="D1151" s="3" t="s">
        <v>61</v>
      </c>
      <c r="E1151" s="3" t="s">
        <v>53</v>
      </c>
      <c r="F1151" s="3" t="s">
        <v>63</v>
      </c>
      <c r="G1151" s="3" t="s">
        <v>53</v>
      </c>
      <c r="H1151" s="12">
        <v>42272</v>
      </c>
      <c r="I1151" s="3" t="s">
        <v>53</v>
      </c>
      <c r="J1151" s="3" t="s">
        <v>53</v>
      </c>
      <c r="K1151" s="3" t="s">
        <v>53</v>
      </c>
      <c r="L1151" s="3" t="s">
        <v>53</v>
      </c>
      <c r="M1151" s="3" t="s">
        <v>53</v>
      </c>
      <c r="N1151" s="3" t="s">
        <v>53</v>
      </c>
      <c r="O1151" s="3" t="s">
        <v>53</v>
      </c>
      <c r="P1151" s="3" t="s">
        <v>53</v>
      </c>
      <c r="Q1151" s="3" t="s">
        <v>53</v>
      </c>
      <c r="R1151" s="3" t="s">
        <v>53</v>
      </c>
    </row>
    <row r="1152" spans="1:18" x14ac:dyDescent="0.25">
      <c r="A1152" s="3">
        <v>1141</v>
      </c>
      <c r="B1152" s="5">
        <v>1185</v>
      </c>
      <c r="C1152" s="3" t="s">
        <v>53</v>
      </c>
      <c r="D1152" s="3" t="s">
        <v>111</v>
      </c>
      <c r="E1152" s="3" t="s">
        <v>3790</v>
      </c>
      <c r="F1152" s="3" t="s">
        <v>63</v>
      </c>
      <c r="G1152" s="3" t="s">
        <v>64</v>
      </c>
      <c r="H1152" s="12">
        <v>42272</v>
      </c>
      <c r="I1152" s="3" t="s">
        <v>53</v>
      </c>
      <c r="J1152" s="3" t="s">
        <v>53</v>
      </c>
      <c r="K1152" s="3" t="s">
        <v>53</v>
      </c>
      <c r="L1152" s="3" t="s">
        <v>111</v>
      </c>
      <c r="M1152" s="3" t="s">
        <v>53</v>
      </c>
      <c r="N1152" s="3" t="s">
        <v>179</v>
      </c>
      <c r="O1152" s="3" t="s">
        <v>53</v>
      </c>
      <c r="P1152" s="3" t="s">
        <v>53</v>
      </c>
      <c r="Q1152" s="3" t="s">
        <v>53</v>
      </c>
      <c r="R1152" s="3" t="s">
        <v>53</v>
      </c>
    </row>
    <row r="1153" spans="1:18" x14ac:dyDescent="0.25">
      <c r="A1153" s="3">
        <v>1142</v>
      </c>
      <c r="B1153" s="5">
        <v>1187</v>
      </c>
      <c r="C1153" s="3" t="s">
        <v>53</v>
      </c>
      <c r="D1153" s="3" t="s">
        <v>61</v>
      </c>
      <c r="E1153" s="3" t="s">
        <v>6298</v>
      </c>
      <c r="F1153" s="3" t="s">
        <v>63</v>
      </c>
      <c r="G1153" s="3" t="s">
        <v>64</v>
      </c>
      <c r="H1153" s="12">
        <v>42272</v>
      </c>
      <c r="I1153" s="3" t="s">
        <v>53</v>
      </c>
      <c r="J1153" s="3" t="s">
        <v>53</v>
      </c>
      <c r="K1153" s="3" t="s">
        <v>53</v>
      </c>
      <c r="L1153" s="3" t="s">
        <v>61</v>
      </c>
      <c r="M1153" s="3" t="s">
        <v>53</v>
      </c>
      <c r="N1153" s="3" t="s">
        <v>66</v>
      </c>
      <c r="O1153" s="3" t="s">
        <v>53</v>
      </c>
      <c r="P1153" s="3" t="s">
        <v>53</v>
      </c>
      <c r="Q1153" s="3" t="s">
        <v>53</v>
      </c>
      <c r="R1153" s="3" t="s">
        <v>53</v>
      </c>
    </row>
    <row r="1154" spans="1:18" x14ac:dyDescent="0.25">
      <c r="A1154" s="3">
        <v>1143</v>
      </c>
      <c r="B1154" s="5">
        <v>1189</v>
      </c>
      <c r="C1154" s="3" t="s">
        <v>53</v>
      </c>
      <c r="D1154" s="3" t="s">
        <v>131</v>
      </c>
      <c r="E1154" s="3" t="s">
        <v>53</v>
      </c>
      <c r="F1154" s="3" t="s">
        <v>63</v>
      </c>
      <c r="G1154" s="3" t="s">
        <v>53</v>
      </c>
      <c r="H1154" s="12">
        <v>42272</v>
      </c>
      <c r="I1154" s="3" t="s">
        <v>53</v>
      </c>
      <c r="J1154" s="3" t="s">
        <v>53</v>
      </c>
      <c r="K1154" s="3" t="s">
        <v>53</v>
      </c>
      <c r="L1154" s="3" t="s">
        <v>53</v>
      </c>
      <c r="M1154" s="3" t="s">
        <v>53</v>
      </c>
      <c r="N1154" s="3" t="s">
        <v>53</v>
      </c>
      <c r="O1154" s="3" t="s">
        <v>53</v>
      </c>
      <c r="P1154" s="3" t="s">
        <v>53</v>
      </c>
      <c r="Q1154" s="3" t="s">
        <v>53</v>
      </c>
      <c r="R1154" s="3" t="s">
        <v>53</v>
      </c>
    </row>
    <row r="1155" spans="1:18" x14ac:dyDescent="0.25">
      <c r="A1155" s="3">
        <v>1144</v>
      </c>
      <c r="B1155" s="5">
        <v>1190</v>
      </c>
      <c r="C1155" s="3" t="s">
        <v>53</v>
      </c>
      <c r="D1155" s="3" t="s">
        <v>61</v>
      </c>
      <c r="E1155" s="3" t="s">
        <v>6082</v>
      </c>
      <c r="F1155" s="3" t="s">
        <v>63</v>
      </c>
      <c r="G1155" s="3" t="s">
        <v>728</v>
      </c>
      <c r="H1155" s="12">
        <v>42272</v>
      </c>
      <c r="I1155" s="3" t="s">
        <v>53</v>
      </c>
      <c r="J1155" s="3" t="s">
        <v>53</v>
      </c>
      <c r="K1155" s="3" t="s">
        <v>53</v>
      </c>
      <c r="L1155" s="3" t="s">
        <v>61</v>
      </c>
      <c r="M1155" s="3" t="s">
        <v>53</v>
      </c>
      <c r="N1155" s="3" t="s">
        <v>172</v>
      </c>
      <c r="O1155" s="3" t="s">
        <v>53</v>
      </c>
      <c r="P1155" s="3" t="s">
        <v>53</v>
      </c>
      <c r="Q1155" s="3" t="s">
        <v>53</v>
      </c>
      <c r="R1155" s="3" t="s">
        <v>53</v>
      </c>
    </row>
    <row r="1156" spans="1:18" x14ac:dyDescent="0.25">
      <c r="A1156" s="3">
        <v>1145</v>
      </c>
      <c r="B1156" s="5">
        <v>1191</v>
      </c>
      <c r="C1156" s="3" t="s">
        <v>53</v>
      </c>
      <c r="D1156" s="3" t="s">
        <v>131</v>
      </c>
      <c r="E1156" s="3" t="s">
        <v>53</v>
      </c>
      <c r="F1156" s="3" t="s">
        <v>63</v>
      </c>
      <c r="G1156" s="3" t="s">
        <v>53</v>
      </c>
      <c r="H1156" s="12">
        <v>42272</v>
      </c>
      <c r="I1156" s="3" t="s">
        <v>53</v>
      </c>
      <c r="J1156" s="3" t="s">
        <v>53</v>
      </c>
      <c r="K1156" s="3" t="s">
        <v>53</v>
      </c>
      <c r="L1156" s="3" t="s">
        <v>53</v>
      </c>
      <c r="M1156" s="3" t="s">
        <v>53</v>
      </c>
      <c r="N1156" s="3" t="s">
        <v>53</v>
      </c>
      <c r="O1156" s="3" t="s">
        <v>53</v>
      </c>
      <c r="P1156" s="3" t="s">
        <v>53</v>
      </c>
      <c r="Q1156" s="3" t="s">
        <v>53</v>
      </c>
      <c r="R1156" s="3" t="s">
        <v>53</v>
      </c>
    </row>
    <row r="1157" spans="1:18" x14ac:dyDescent="0.25">
      <c r="A1157" s="3">
        <v>1147</v>
      </c>
      <c r="B1157" s="5">
        <v>1193</v>
      </c>
      <c r="C1157" s="3" t="s">
        <v>53</v>
      </c>
      <c r="D1157" s="3" t="s">
        <v>61</v>
      </c>
      <c r="E1157" s="3" t="s">
        <v>6198</v>
      </c>
      <c r="F1157" s="3" t="s">
        <v>63</v>
      </c>
      <c r="G1157" s="3" t="s">
        <v>64</v>
      </c>
      <c r="H1157" s="12">
        <v>42272</v>
      </c>
      <c r="I1157" s="3" t="s">
        <v>53</v>
      </c>
      <c r="J1157" s="3" t="s">
        <v>53</v>
      </c>
      <c r="K1157" s="3" t="s">
        <v>53</v>
      </c>
      <c r="L1157" s="3" t="s">
        <v>61</v>
      </c>
      <c r="M1157" s="3" t="s">
        <v>53</v>
      </c>
      <c r="N1157" s="3" t="s">
        <v>173</v>
      </c>
      <c r="O1157" s="3" t="s">
        <v>53</v>
      </c>
      <c r="P1157" s="3" t="s">
        <v>53</v>
      </c>
      <c r="Q1157" s="3" t="s">
        <v>53</v>
      </c>
      <c r="R1157" s="3" t="s">
        <v>53</v>
      </c>
    </row>
    <row r="1158" spans="1:18" x14ac:dyDescent="0.25">
      <c r="A1158" s="3">
        <v>1148</v>
      </c>
      <c r="B1158" s="5">
        <v>1194</v>
      </c>
      <c r="C1158" s="3" t="s">
        <v>6329</v>
      </c>
      <c r="D1158" s="3" t="s">
        <v>61</v>
      </c>
      <c r="E1158" s="3" t="s">
        <v>53</v>
      </c>
      <c r="F1158" s="3" t="s">
        <v>63</v>
      </c>
      <c r="G1158" s="3" t="s">
        <v>53</v>
      </c>
      <c r="H1158" s="12">
        <v>42272</v>
      </c>
      <c r="I1158" s="3" t="s">
        <v>53</v>
      </c>
      <c r="J1158" s="3" t="s">
        <v>53</v>
      </c>
      <c r="K1158" s="3" t="s">
        <v>53</v>
      </c>
      <c r="L1158" s="3" t="s">
        <v>61</v>
      </c>
      <c r="M1158" s="3" t="s">
        <v>53</v>
      </c>
      <c r="N1158" s="3" t="s">
        <v>333</v>
      </c>
      <c r="O1158" s="3" t="s">
        <v>53</v>
      </c>
      <c r="P1158" s="3" t="s">
        <v>53</v>
      </c>
      <c r="Q1158" s="3" t="s">
        <v>53</v>
      </c>
      <c r="R1158" s="3" t="s">
        <v>53</v>
      </c>
    </row>
    <row r="1159" spans="1:18" x14ac:dyDescent="0.25">
      <c r="A1159" s="3">
        <v>1149</v>
      </c>
      <c r="B1159" s="5">
        <v>1195</v>
      </c>
      <c r="C1159" s="3" t="s">
        <v>53</v>
      </c>
      <c r="D1159" s="3" t="s">
        <v>61</v>
      </c>
      <c r="E1159" s="3" t="s">
        <v>53</v>
      </c>
      <c r="F1159" s="3" t="s">
        <v>63</v>
      </c>
      <c r="G1159" s="3" t="s">
        <v>53</v>
      </c>
      <c r="H1159" s="12">
        <v>42272</v>
      </c>
      <c r="I1159" s="3" t="s">
        <v>53</v>
      </c>
      <c r="J1159" s="3" t="s">
        <v>53</v>
      </c>
      <c r="K1159" s="3" t="s">
        <v>53</v>
      </c>
      <c r="L1159" s="3" t="s">
        <v>61</v>
      </c>
      <c r="M1159" s="3" t="s">
        <v>53</v>
      </c>
      <c r="N1159" s="3" t="s">
        <v>333</v>
      </c>
      <c r="O1159" s="3" t="s">
        <v>53</v>
      </c>
      <c r="P1159" s="3" t="s">
        <v>53</v>
      </c>
      <c r="Q1159" s="3" t="s">
        <v>53</v>
      </c>
      <c r="R1159" s="3" t="s">
        <v>53</v>
      </c>
    </row>
    <row r="1160" spans="1:18" x14ac:dyDescent="0.25">
      <c r="A1160" s="3">
        <v>1150</v>
      </c>
      <c r="B1160" s="5">
        <v>1196</v>
      </c>
      <c r="C1160" s="3" t="s">
        <v>53</v>
      </c>
      <c r="D1160" s="3" t="s">
        <v>61</v>
      </c>
      <c r="E1160" s="3" t="s">
        <v>6007</v>
      </c>
      <c r="F1160" s="3" t="s">
        <v>63</v>
      </c>
      <c r="G1160" s="3" t="s">
        <v>64</v>
      </c>
      <c r="H1160" s="12">
        <v>42272</v>
      </c>
      <c r="I1160" s="3" t="s">
        <v>61</v>
      </c>
      <c r="J1160" s="3" t="s">
        <v>53</v>
      </c>
      <c r="K1160" s="3" t="s">
        <v>172</v>
      </c>
      <c r="L1160" s="3" t="s">
        <v>61</v>
      </c>
      <c r="M1160" s="3" t="s">
        <v>53</v>
      </c>
      <c r="N1160" s="3" t="s">
        <v>67</v>
      </c>
      <c r="O1160" s="3" t="s">
        <v>53</v>
      </c>
      <c r="P1160" s="3" t="s">
        <v>53</v>
      </c>
      <c r="Q1160" s="3" t="s">
        <v>53</v>
      </c>
      <c r="R1160" s="3" t="s">
        <v>53</v>
      </c>
    </row>
    <row r="1161" spans="1:18" x14ac:dyDescent="0.25">
      <c r="A1161" s="3">
        <v>1151</v>
      </c>
      <c r="B1161" s="5">
        <v>1197</v>
      </c>
      <c r="C1161" s="3" t="s">
        <v>53</v>
      </c>
      <c r="D1161" s="3" t="s">
        <v>61</v>
      </c>
      <c r="E1161" s="3" t="s">
        <v>53</v>
      </c>
      <c r="F1161" s="3" t="s">
        <v>63</v>
      </c>
      <c r="G1161" s="3" t="s">
        <v>53</v>
      </c>
      <c r="H1161" s="12">
        <v>42272</v>
      </c>
      <c r="I1161" s="3" t="s">
        <v>53</v>
      </c>
      <c r="J1161" s="3" t="s">
        <v>53</v>
      </c>
      <c r="K1161" s="3" t="s">
        <v>53</v>
      </c>
      <c r="L1161" s="3" t="s">
        <v>61</v>
      </c>
      <c r="M1161" s="3" t="s">
        <v>53</v>
      </c>
      <c r="N1161" s="3" t="s">
        <v>333</v>
      </c>
      <c r="O1161" s="3" t="s">
        <v>53</v>
      </c>
      <c r="P1161" s="3" t="s">
        <v>53</v>
      </c>
      <c r="Q1161" s="3" t="s">
        <v>53</v>
      </c>
      <c r="R1161" s="3" t="s">
        <v>53</v>
      </c>
    </row>
    <row r="1162" spans="1:18" x14ac:dyDescent="0.25">
      <c r="A1162" s="3">
        <v>1152</v>
      </c>
      <c r="B1162" s="5">
        <v>1198</v>
      </c>
      <c r="C1162" s="3" t="s">
        <v>6353</v>
      </c>
      <c r="D1162" s="3" t="s">
        <v>131</v>
      </c>
      <c r="E1162" s="3" t="s">
        <v>53</v>
      </c>
      <c r="F1162" s="3" t="s">
        <v>63</v>
      </c>
      <c r="G1162" s="3" t="s">
        <v>53</v>
      </c>
      <c r="H1162" s="12">
        <v>42272</v>
      </c>
      <c r="I1162" s="3" t="s">
        <v>53</v>
      </c>
      <c r="J1162" s="3" t="s">
        <v>53</v>
      </c>
      <c r="K1162" s="3" t="s">
        <v>53</v>
      </c>
      <c r="L1162" s="3" t="s">
        <v>131</v>
      </c>
      <c r="M1162" s="3" t="s">
        <v>53</v>
      </c>
      <c r="N1162" s="3" t="s">
        <v>133</v>
      </c>
      <c r="O1162" s="3" t="s">
        <v>53</v>
      </c>
      <c r="P1162" s="3" t="s">
        <v>53</v>
      </c>
      <c r="Q1162" s="3" t="s">
        <v>53</v>
      </c>
      <c r="R1162" s="3" t="s">
        <v>53</v>
      </c>
    </row>
    <row r="1163" spans="1:18" x14ac:dyDescent="0.25">
      <c r="A1163" s="3">
        <v>1153</v>
      </c>
      <c r="B1163" s="5">
        <v>1199</v>
      </c>
      <c r="C1163" s="3" t="s">
        <v>53</v>
      </c>
      <c r="D1163" s="3" t="s">
        <v>76</v>
      </c>
      <c r="E1163" s="3" t="s">
        <v>53</v>
      </c>
      <c r="F1163" s="3" t="s">
        <v>63</v>
      </c>
      <c r="G1163" s="3" t="s">
        <v>53</v>
      </c>
      <c r="H1163" s="12">
        <v>42272</v>
      </c>
      <c r="I1163" s="3" t="s">
        <v>53</v>
      </c>
      <c r="J1163" s="3" t="s">
        <v>53</v>
      </c>
      <c r="K1163" s="3" t="s">
        <v>53</v>
      </c>
      <c r="L1163" s="3" t="s">
        <v>76</v>
      </c>
      <c r="M1163" s="3" t="s">
        <v>53</v>
      </c>
      <c r="N1163" s="3" t="s">
        <v>323</v>
      </c>
      <c r="O1163" s="3" t="s">
        <v>53</v>
      </c>
      <c r="P1163" s="3" t="s">
        <v>53</v>
      </c>
      <c r="Q1163" s="3" t="s">
        <v>53</v>
      </c>
      <c r="R1163" s="3" t="s">
        <v>53</v>
      </c>
    </row>
    <row r="1164" spans="1:18" x14ac:dyDescent="0.25">
      <c r="A1164" s="3">
        <v>1154</v>
      </c>
      <c r="B1164" s="5">
        <v>1200</v>
      </c>
      <c r="C1164" s="3" t="s">
        <v>53</v>
      </c>
      <c r="D1164" s="3" t="s">
        <v>485</v>
      </c>
      <c r="E1164" s="3" t="s">
        <v>53</v>
      </c>
      <c r="F1164" s="3" t="s">
        <v>63</v>
      </c>
      <c r="G1164" s="3" t="s">
        <v>53</v>
      </c>
      <c r="H1164" s="12">
        <v>42272</v>
      </c>
      <c r="I1164" s="3" t="s">
        <v>53</v>
      </c>
      <c r="J1164" s="3" t="s">
        <v>53</v>
      </c>
      <c r="K1164" s="3" t="s">
        <v>53</v>
      </c>
      <c r="L1164" s="3" t="s">
        <v>485</v>
      </c>
      <c r="M1164" s="3" t="s">
        <v>53</v>
      </c>
      <c r="N1164" s="3" t="s">
        <v>2452</v>
      </c>
      <c r="O1164" s="3" t="s">
        <v>53</v>
      </c>
      <c r="P1164" s="3" t="s">
        <v>53</v>
      </c>
      <c r="Q1164" s="3" t="s">
        <v>53</v>
      </c>
      <c r="R1164" s="3" t="s">
        <v>53</v>
      </c>
    </row>
    <row r="1165" spans="1:18" x14ac:dyDescent="0.25">
      <c r="A1165" s="3">
        <v>1155</v>
      </c>
      <c r="B1165" s="5">
        <v>1201</v>
      </c>
      <c r="C1165" s="3" t="s">
        <v>53</v>
      </c>
      <c r="D1165" s="3" t="s">
        <v>111</v>
      </c>
      <c r="E1165" s="3" t="s">
        <v>53</v>
      </c>
      <c r="F1165" s="3" t="s">
        <v>63</v>
      </c>
      <c r="G1165" s="3" t="s">
        <v>53</v>
      </c>
      <c r="H1165" s="12">
        <v>42272</v>
      </c>
      <c r="I1165" s="3" t="s">
        <v>53</v>
      </c>
      <c r="J1165" s="3" t="s">
        <v>53</v>
      </c>
      <c r="K1165" s="3" t="s">
        <v>53</v>
      </c>
      <c r="L1165" s="3" t="s">
        <v>111</v>
      </c>
      <c r="M1165" s="3" t="s">
        <v>53</v>
      </c>
      <c r="N1165" s="3" t="s">
        <v>113</v>
      </c>
      <c r="O1165" s="3" t="s">
        <v>53</v>
      </c>
      <c r="P1165" s="3" t="s">
        <v>53</v>
      </c>
      <c r="Q1165" s="3" t="s">
        <v>53</v>
      </c>
      <c r="R1165" s="3" t="s">
        <v>53</v>
      </c>
    </row>
    <row r="1166" spans="1:18" x14ac:dyDescent="0.25">
      <c r="A1166" s="3">
        <v>1156</v>
      </c>
      <c r="B1166" s="5">
        <v>1202</v>
      </c>
      <c r="C1166" s="3" t="s">
        <v>53</v>
      </c>
      <c r="D1166" s="3" t="s">
        <v>76</v>
      </c>
      <c r="E1166" s="3" t="s">
        <v>53</v>
      </c>
      <c r="F1166" s="3" t="s">
        <v>63</v>
      </c>
      <c r="G1166" s="3" t="s">
        <v>53</v>
      </c>
      <c r="H1166" s="12">
        <v>42272</v>
      </c>
      <c r="I1166" s="3" t="s">
        <v>53</v>
      </c>
      <c r="J1166" s="3" t="s">
        <v>53</v>
      </c>
      <c r="K1166" s="3" t="s">
        <v>53</v>
      </c>
      <c r="L1166" s="3" t="s">
        <v>76</v>
      </c>
      <c r="M1166" s="3" t="s">
        <v>53</v>
      </c>
      <c r="N1166" s="3" t="s">
        <v>79</v>
      </c>
      <c r="O1166" s="3" t="s">
        <v>53</v>
      </c>
      <c r="P1166" s="3" t="s">
        <v>53</v>
      </c>
      <c r="Q1166" s="3" t="s">
        <v>53</v>
      </c>
      <c r="R1166" s="3" t="s">
        <v>53</v>
      </c>
    </row>
    <row r="1167" spans="1:18" x14ac:dyDescent="0.25">
      <c r="A1167" s="3">
        <v>1157</v>
      </c>
      <c r="B1167" s="5">
        <v>1203</v>
      </c>
      <c r="C1167" s="3" t="s">
        <v>53</v>
      </c>
      <c r="D1167" s="3" t="s">
        <v>131</v>
      </c>
      <c r="E1167" s="3" t="s">
        <v>53</v>
      </c>
      <c r="F1167" s="3" t="s">
        <v>63</v>
      </c>
      <c r="G1167" s="3" t="s">
        <v>53</v>
      </c>
      <c r="H1167" s="12">
        <v>42272</v>
      </c>
      <c r="I1167" s="3" t="s">
        <v>53</v>
      </c>
      <c r="J1167" s="3" t="s">
        <v>53</v>
      </c>
      <c r="K1167" s="3" t="s">
        <v>53</v>
      </c>
      <c r="L1167" s="3" t="s">
        <v>53</v>
      </c>
      <c r="M1167" s="3" t="s">
        <v>53</v>
      </c>
      <c r="N1167" s="3" t="s">
        <v>53</v>
      </c>
      <c r="O1167" s="3" t="s">
        <v>53</v>
      </c>
      <c r="P1167" s="3" t="s">
        <v>53</v>
      </c>
      <c r="Q1167" s="3" t="s">
        <v>53</v>
      </c>
      <c r="R1167" s="3" t="s">
        <v>53</v>
      </c>
    </row>
    <row r="1168" spans="1:18" x14ac:dyDescent="0.25">
      <c r="A1168" s="3">
        <v>1159</v>
      </c>
      <c r="B1168" s="5">
        <v>1207</v>
      </c>
      <c r="C1168" s="3" t="s">
        <v>53</v>
      </c>
      <c r="D1168" s="3" t="s">
        <v>131</v>
      </c>
      <c r="E1168" s="3" t="s">
        <v>53</v>
      </c>
      <c r="F1168" s="3" t="s">
        <v>63</v>
      </c>
      <c r="G1168" s="3" t="s">
        <v>53</v>
      </c>
      <c r="H1168" s="12">
        <v>42272</v>
      </c>
      <c r="I1168" s="3" t="s">
        <v>53</v>
      </c>
      <c r="J1168" s="3" t="s">
        <v>53</v>
      </c>
      <c r="K1168" s="3" t="s">
        <v>53</v>
      </c>
      <c r="L1168" s="3" t="s">
        <v>131</v>
      </c>
      <c r="M1168" s="3" t="s">
        <v>53</v>
      </c>
      <c r="N1168" s="3" t="s">
        <v>557</v>
      </c>
      <c r="O1168" s="3" t="s">
        <v>53</v>
      </c>
      <c r="P1168" s="3" t="s">
        <v>53</v>
      </c>
      <c r="Q1168" s="3" t="s">
        <v>53</v>
      </c>
      <c r="R1168" s="3" t="s">
        <v>53</v>
      </c>
    </row>
    <row r="1169" spans="1:18" x14ac:dyDescent="0.25">
      <c r="A1169" s="3">
        <v>1167</v>
      </c>
      <c r="B1169" s="5">
        <v>1209</v>
      </c>
      <c r="C1169" s="3" t="s">
        <v>6392</v>
      </c>
      <c r="D1169" s="3" t="s">
        <v>131</v>
      </c>
      <c r="E1169" s="3" t="s">
        <v>53</v>
      </c>
      <c r="F1169" s="3" t="s">
        <v>63</v>
      </c>
      <c r="G1169" s="3" t="s">
        <v>53</v>
      </c>
      <c r="H1169" s="12">
        <v>42272</v>
      </c>
      <c r="I1169" s="3" t="s">
        <v>53</v>
      </c>
      <c r="J1169" s="3" t="s">
        <v>53</v>
      </c>
      <c r="K1169" s="3" t="s">
        <v>53</v>
      </c>
      <c r="L1169" s="3" t="s">
        <v>131</v>
      </c>
      <c r="M1169" s="3" t="s">
        <v>53</v>
      </c>
      <c r="N1169" s="3" t="s">
        <v>281</v>
      </c>
      <c r="O1169" s="3" t="s">
        <v>53</v>
      </c>
      <c r="P1169" s="3" t="s">
        <v>53</v>
      </c>
      <c r="Q1169" s="3" t="s">
        <v>53</v>
      </c>
      <c r="R1169" s="3" t="s">
        <v>53</v>
      </c>
    </row>
    <row r="1170" spans="1:18" x14ac:dyDescent="0.25">
      <c r="A1170" s="3">
        <v>1160</v>
      </c>
      <c r="B1170" s="5">
        <v>1211</v>
      </c>
      <c r="C1170" s="3" t="s">
        <v>6397</v>
      </c>
      <c r="D1170" s="3" t="s">
        <v>76</v>
      </c>
      <c r="E1170" s="3" t="s">
        <v>53</v>
      </c>
      <c r="F1170" s="3" t="s">
        <v>63</v>
      </c>
      <c r="G1170" s="3" t="s">
        <v>53</v>
      </c>
      <c r="H1170" s="12">
        <v>42272</v>
      </c>
      <c r="I1170" s="3" t="s">
        <v>53</v>
      </c>
      <c r="J1170" s="3" t="s">
        <v>53</v>
      </c>
      <c r="K1170" s="3" t="s">
        <v>53</v>
      </c>
      <c r="L1170" s="3" t="s">
        <v>76</v>
      </c>
      <c r="M1170" s="3" t="s">
        <v>53</v>
      </c>
      <c r="N1170" s="3" t="s">
        <v>1826</v>
      </c>
      <c r="O1170" s="3" t="s">
        <v>53</v>
      </c>
      <c r="P1170" s="3" t="s">
        <v>53</v>
      </c>
      <c r="Q1170" s="3" t="s">
        <v>53</v>
      </c>
      <c r="R1170" s="3" t="s">
        <v>53</v>
      </c>
    </row>
    <row r="1171" spans="1:18" x14ac:dyDescent="0.25">
      <c r="A1171" s="3">
        <v>1163</v>
      </c>
      <c r="B1171" s="5">
        <v>1212</v>
      </c>
      <c r="C1171" s="3" t="s">
        <v>6392</v>
      </c>
      <c r="D1171" s="3" t="s">
        <v>76</v>
      </c>
      <c r="E1171" s="3" t="s">
        <v>53</v>
      </c>
      <c r="F1171" s="3" t="s">
        <v>63</v>
      </c>
      <c r="G1171" s="3" t="s">
        <v>53</v>
      </c>
      <c r="H1171" s="12">
        <v>42272</v>
      </c>
      <c r="I1171" s="3" t="s">
        <v>53</v>
      </c>
      <c r="J1171" s="3" t="s">
        <v>53</v>
      </c>
      <c r="K1171" s="3" t="s">
        <v>53</v>
      </c>
      <c r="L1171" s="3" t="s">
        <v>76</v>
      </c>
      <c r="M1171" s="3" t="s">
        <v>53</v>
      </c>
      <c r="N1171" s="3" t="s">
        <v>1826</v>
      </c>
      <c r="O1171" s="3" t="s">
        <v>53</v>
      </c>
      <c r="P1171" s="3" t="s">
        <v>53</v>
      </c>
      <c r="Q1171" s="3" t="s">
        <v>53</v>
      </c>
      <c r="R1171" s="3" t="s">
        <v>53</v>
      </c>
    </row>
    <row r="1172" spans="1:18" x14ac:dyDescent="0.25">
      <c r="A1172" s="3">
        <v>1161</v>
      </c>
      <c r="B1172" s="5">
        <v>1213</v>
      </c>
      <c r="C1172" s="3" t="s">
        <v>6404</v>
      </c>
      <c r="D1172" s="3" t="s">
        <v>76</v>
      </c>
      <c r="E1172" s="3" t="s">
        <v>53</v>
      </c>
      <c r="F1172" s="3" t="s">
        <v>63</v>
      </c>
      <c r="G1172" s="3" t="s">
        <v>53</v>
      </c>
      <c r="H1172" s="12">
        <v>42272</v>
      </c>
      <c r="I1172" s="3" t="s">
        <v>53</v>
      </c>
      <c r="J1172" s="3" t="s">
        <v>53</v>
      </c>
      <c r="K1172" s="3" t="s">
        <v>53</v>
      </c>
      <c r="L1172" s="3" t="s">
        <v>76</v>
      </c>
      <c r="M1172" s="3" t="s">
        <v>53</v>
      </c>
      <c r="N1172" s="3" t="s">
        <v>1826</v>
      </c>
      <c r="O1172" s="3" t="s">
        <v>53</v>
      </c>
      <c r="P1172" s="3" t="s">
        <v>53</v>
      </c>
      <c r="Q1172" s="3" t="s">
        <v>53</v>
      </c>
      <c r="R1172" s="3" t="s">
        <v>53</v>
      </c>
    </row>
    <row r="1173" spans="1:18" x14ac:dyDescent="0.25">
      <c r="A1173" s="3">
        <v>1158</v>
      </c>
      <c r="B1173" s="5">
        <v>1214</v>
      </c>
      <c r="C1173" s="3" t="s">
        <v>53</v>
      </c>
      <c r="D1173" s="3" t="s">
        <v>76</v>
      </c>
      <c r="E1173" s="3" t="s">
        <v>53</v>
      </c>
      <c r="F1173" s="3" t="s">
        <v>63</v>
      </c>
      <c r="G1173" s="3" t="s">
        <v>53</v>
      </c>
      <c r="H1173" s="12">
        <v>42272</v>
      </c>
      <c r="I1173" s="3" t="s">
        <v>53</v>
      </c>
      <c r="J1173" s="3" t="s">
        <v>53</v>
      </c>
      <c r="K1173" s="3" t="s">
        <v>53</v>
      </c>
      <c r="L1173" s="3" t="s">
        <v>76</v>
      </c>
      <c r="M1173" s="3" t="s">
        <v>53</v>
      </c>
      <c r="N1173" s="3" t="s">
        <v>1826</v>
      </c>
      <c r="O1173" s="3" t="s">
        <v>53</v>
      </c>
      <c r="P1173" s="3" t="s">
        <v>53</v>
      </c>
      <c r="Q1173" s="3" t="s">
        <v>53</v>
      </c>
      <c r="R1173" s="3" t="s">
        <v>53</v>
      </c>
    </row>
    <row r="1174" spans="1:18" x14ac:dyDescent="0.25">
      <c r="A1174" s="3">
        <v>1162</v>
      </c>
      <c r="B1174" s="5">
        <v>1215</v>
      </c>
      <c r="C1174" s="3" t="s">
        <v>6392</v>
      </c>
      <c r="D1174" s="3" t="s">
        <v>131</v>
      </c>
      <c r="E1174" s="3" t="s">
        <v>53</v>
      </c>
      <c r="F1174" s="3" t="s">
        <v>63</v>
      </c>
      <c r="G1174" s="3" t="s">
        <v>53</v>
      </c>
      <c r="H1174" s="12">
        <v>42272</v>
      </c>
      <c r="I1174" s="3" t="s">
        <v>53</v>
      </c>
      <c r="J1174" s="3" t="s">
        <v>53</v>
      </c>
      <c r="K1174" s="3" t="s">
        <v>53</v>
      </c>
      <c r="L1174" s="3" t="s">
        <v>131</v>
      </c>
      <c r="M1174" s="3" t="s">
        <v>53</v>
      </c>
      <c r="N1174" s="3" t="s">
        <v>557</v>
      </c>
      <c r="O1174" s="3" t="s">
        <v>53</v>
      </c>
      <c r="P1174" s="3" t="s">
        <v>53</v>
      </c>
      <c r="Q1174" s="3" t="s">
        <v>53</v>
      </c>
      <c r="R1174" s="3" t="s">
        <v>53</v>
      </c>
    </row>
    <row r="1175" spans="1:18" x14ac:dyDescent="0.25">
      <c r="A1175" s="3">
        <v>1168</v>
      </c>
      <c r="B1175" s="5">
        <v>1217</v>
      </c>
      <c r="C1175" s="3" t="s">
        <v>6392</v>
      </c>
      <c r="D1175" s="3" t="s">
        <v>131</v>
      </c>
      <c r="E1175" s="3" t="s">
        <v>53</v>
      </c>
      <c r="F1175" s="3" t="s">
        <v>63</v>
      </c>
      <c r="G1175" s="3" t="s">
        <v>53</v>
      </c>
      <c r="H1175" s="12">
        <v>42272</v>
      </c>
      <c r="I1175" s="3" t="s">
        <v>53</v>
      </c>
      <c r="J1175" s="3" t="s">
        <v>53</v>
      </c>
      <c r="K1175" s="3" t="s">
        <v>53</v>
      </c>
      <c r="L1175" s="3" t="s">
        <v>131</v>
      </c>
      <c r="M1175" s="3" t="s">
        <v>53</v>
      </c>
      <c r="N1175" s="3" t="s">
        <v>876</v>
      </c>
      <c r="O1175" s="3" t="s">
        <v>53</v>
      </c>
      <c r="P1175" s="3" t="s">
        <v>53</v>
      </c>
      <c r="Q1175" s="3" t="s">
        <v>53</v>
      </c>
      <c r="R1175" s="3" t="s">
        <v>53</v>
      </c>
    </row>
    <row r="1176" spans="1:18" x14ac:dyDescent="0.25">
      <c r="A1176" s="3">
        <v>1169</v>
      </c>
      <c r="B1176" s="5">
        <v>1219</v>
      </c>
      <c r="C1176" s="3" t="s">
        <v>6392</v>
      </c>
      <c r="D1176" s="3" t="s">
        <v>131</v>
      </c>
      <c r="E1176" s="3" t="s">
        <v>53</v>
      </c>
      <c r="F1176" s="3" t="s">
        <v>63</v>
      </c>
      <c r="G1176" s="3" t="s">
        <v>53</v>
      </c>
      <c r="H1176" s="12">
        <v>42272</v>
      </c>
      <c r="I1176" s="3" t="s">
        <v>53</v>
      </c>
      <c r="J1176" s="3" t="s">
        <v>53</v>
      </c>
      <c r="K1176" s="3" t="s">
        <v>53</v>
      </c>
      <c r="L1176" s="3" t="s">
        <v>131</v>
      </c>
      <c r="M1176" s="3" t="s">
        <v>53</v>
      </c>
      <c r="N1176" s="3" t="s">
        <v>281</v>
      </c>
      <c r="O1176" s="3" t="s">
        <v>53</v>
      </c>
      <c r="P1176" s="3" t="s">
        <v>53</v>
      </c>
      <c r="Q1176" s="3" t="s">
        <v>53</v>
      </c>
      <c r="R1176" s="3" t="s">
        <v>53</v>
      </c>
    </row>
    <row r="1177" spans="1:18" x14ac:dyDescent="0.25">
      <c r="A1177" s="3">
        <v>1164</v>
      </c>
      <c r="B1177" s="5">
        <v>1220</v>
      </c>
      <c r="C1177" s="3" t="s">
        <v>53</v>
      </c>
      <c r="D1177" s="3" t="s">
        <v>76</v>
      </c>
      <c r="E1177" s="3" t="s">
        <v>53</v>
      </c>
      <c r="F1177" s="3" t="s">
        <v>63</v>
      </c>
      <c r="G1177" s="3" t="s">
        <v>53</v>
      </c>
      <c r="H1177" s="12">
        <v>42272</v>
      </c>
      <c r="I1177" s="3" t="s">
        <v>53</v>
      </c>
      <c r="J1177" s="3" t="s">
        <v>53</v>
      </c>
      <c r="K1177" s="3" t="s">
        <v>53</v>
      </c>
      <c r="L1177" s="3" t="s">
        <v>53</v>
      </c>
      <c r="M1177" s="3" t="s">
        <v>53</v>
      </c>
      <c r="N1177" s="3" t="s">
        <v>53</v>
      </c>
      <c r="O1177" s="3" t="s">
        <v>53</v>
      </c>
      <c r="P1177" s="3" t="s">
        <v>53</v>
      </c>
      <c r="Q1177" s="3" t="s">
        <v>53</v>
      </c>
      <c r="R1177" s="3" t="s">
        <v>53</v>
      </c>
    </row>
    <row r="1178" spans="1:18" x14ac:dyDescent="0.25">
      <c r="A1178" s="3">
        <v>1165</v>
      </c>
      <c r="B1178" s="5">
        <v>1221</v>
      </c>
      <c r="C1178" s="3" t="s">
        <v>6423</v>
      </c>
      <c r="D1178" s="3" t="s">
        <v>131</v>
      </c>
      <c r="E1178" s="3" t="s">
        <v>53</v>
      </c>
      <c r="F1178" s="3" t="s">
        <v>63</v>
      </c>
      <c r="G1178" s="3" t="s">
        <v>53</v>
      </c>
      <c r="H1178" s="12">
        <v>42272</v>
      </c>
      <c r="I1178" s="3" t="s">
        <v>53</v>
      </c>
      <c r="J1178" s="3" t="s">
        <v>53</v>
      </c>
      <c r="K1178" s="3" t="s">
        <v>53</v>
      </c>
      <c r="L1178" s="3" t="s">
        <v>131</v>
      </c>
      <c r="M1178" s="3" t="s">
        <v>53</v>
      </c>
      <c r="N1178" s="3" t="s">
        <v>557</v>
      </c>
      <c r="O1178" s="3" t="s">
        <v>53</v>
      </c>
      <c r="P1178" s="3" t="s">
        <v>53</v>
      </c>
      <c r="Q1178" s="3" t="s">
        <v>53</v>
      </c>
      <c r="R1178" s="3" t="s">
        <v>53</v>
      </c>
    </row>
    <row r="1179" spans="1:18" x14ac:dyDescent="0.25">
      <c r="A1179" s="3">
        <v>1166</v>
      </c>
      <c r="B1179" s="5">
        <v>1222</v>
      </c>
      <c r="C1179" s="3" t="s">
        <v>53</v>
      </c>
      <c r="D1179" s="3" t="s">
        <v>485</v>
      </c>
      <c r="E1179" s="3" t="s">
        <v>53</v>
      </c>
      <c r="F1179" s="3" t="s">
        <v>63</v>
      </c>
      <c r="G1179" s="3" t="s">
        <v>53</v>
      </c>
      <c r="H1179" s="12">
        <v>42272</v>
      </c>
      <c r="I1179" s="3" t="s">
        <v>53</v>
      </c>
      <c r="J1179" s="3" t="s">
        <v>53</v>
      </c>
      <c r="K1179" s="3" t="s">
        <v>53</v>
      </c>
      <c r="L1179" s="3" t="s">
        <v>485</v>
      </c>
      <c r="M1179" s="3" t="s">
        <v>53</v>
      </c>
      <c r="N1179" s="3" t="s">
        <v>2452</v>
      </c>
      <c r="O1179" s="3" t="s">
        <v>53</v>
      </c>
      <c r="P1179" s="3" t="s">
        <v>53</v>
      </c>
      <c r="Q1179" s="3" t="s">
        <v>53</v>
      </c>
      <c r="R1179" s="3" t="s">
        <v>53</v>
      </c>
    </row>
    <row r="1180" spans="1:18" x14ac:dyDescent="0.25">
      <c r="A1180" s="3">
        <v>1170</v>
      </c>
      <c r="B1180" s="5">
        <v>1223</v>
      </c>
      <c r="C1180" s="3" t="s">
        <v>53</v>
      </c>
      <c r="D1180" s="3" t="s">
        <v>111</v>
      </c>
      <c r="E1180" s="3" t="s">
        <v>53</v>
      </c>
      <c r="F1180" s="3" t="s">
        <v>63</v>
      </c>
      <c r="G1180" s="3" t="s">
        <v>53</v>
      </c>
      <c r="H1180" s="12">
        <v>42272</v>
      </c>
      <c r="I1180" s="3" t="s">
        <v>53</v>
      </c>
      <c r="J1180" s="3" t="s">
        <v>53</v>
      </c>
      <c r="K1180" s="3" t="s">
        <v>53</v>
      </c>
      <c r="L1180" s="3" t="s">
        <v>53</v>
      </c>
      <c r="M1180" s="3" t="s">
        <v>53</v>
      </c>
      <c r="N1180" s="3" t="s">
        <v>53</v>
      </c>
      <c r="O1180" s="3" t="s">
        <v>53</v>
      </c>
      <c r="P1180" s="3" t="s">
        <v>53</v>
      </c>
      <c r="Q1180" s="3" t="s">
        <v>53</v>
      </c>
      <c r="R1180" s="3" t="s">
        <v>53</v>
      </c>
    </row>
    <row r="1181" spans="1:18" x14ac:dyDescent="0.25">
      <c r="A1181" s="3">
        <v>1171</v>
      </c>
      <c r="B1181" s="5">
        <v>1224</v>
      </c>
      <c r="C1181" s="3" t="s">
        <v>53</v>
      </c>
      <c r="D1181" s="3" t="s">
        <v>61</v>
      </c>
      <c r="E1181" s="3" t="s">
        <v>53</v>
      </c>
      <c r="F1181" s="3" t="s">
        <v>63</v>
      </c>
      <c r="G1181" s="3" t="s">
        <v>53</v>
      </c>
      <c r="H1181" s="12">
        <v>42272</v>
      </c>
      <c r="I1181" s="3" t="s">
        <v>53</v>
      </c>
      <c r="J1181" s="3" t="s">
        <v>53</v>
      </c>
      <c r="K1181" s="3" t="s">
        <v>53</v>
      </c>
      <c r="L1181" s="3" t="s">
        <v>53</v>
      </c>
      <c r="M1181" s="3" t="s">
        <v>53</v>
      </c>
      <c r="N1181" s="3" t="s">
        <v>53</v>
      </c>
      <c r="O1181" s="3" t="s">
        <v>53</v>
      </c>
      <c r="P1181" s="3" t="s">
        <v>53</v>
      </c>
      <c r="Q1181" s="3" t="s">
        <v>53</v>
      </c>
      <c r="R1181" s="3" t="s">
        <v>53</v>
      </c>
    </row>
    <row r="1182" spans="1:18" x14ac:dyDescent="0.25">
      <c r="A1182" s="3">
        <v>1172</v>
      </c>
      <c r="B1182" s="5">
        <v>1225</v>
      </c>
      <c r="C1182" s="3" t="s">
        <v>53</v>
      </c>
      <c r="D1182" s="3" t="s">
        <v>76</v>
      </c>
      <c r="E1182" s="3" t="s">
        <v>53</v>
      </c>
      <c r="F1182" s="3" t="s">
        <v>63</v>
      </c>
      <c r="G1182" s="3" t="s">
        <v>53</v>
      </c>
      <c r="H1182" s="12">
        <v>42272</v>
      </c>
      <c r="I1182" s="3" t="s">
        <v>53</v>
      </c>
      <c r="J1182" s="3" t="s">
        <v>53</v>
      </c>
      <c r="K1182" s="3" t="s">
        <v>53</v>
      </c>
      <c r="L1182" s="3" t="s">
        <v>53</v>
      </c>
      <c r="M1182" s="3" t="s">
        <v>53</v>
      </c>
      <c r="N1182" s="3" t="s">
        <v>53</v>
      </c>
      <c r="O1182" s="3" t="s">
        <v>53</v>
      </c>
      <c r="P1182" s="3" t="s">
        <v>53</v>
      </c>
      <c r="Q1182" s="3" t="s">
        <v>53</v>
      </c>
      <c r="R1182" s="3" t="s">
        <v>53</v>
      </c>
    </row>
    <row r="1183" spans="1:18" x14ac:dyDescent="0.25">
      <c r="A1183" s="3">
        <v>1173</v>
      </c>
      <c r="B1183" s="5">
        <v>1226</v>
      </c>
      <c r="C1183" s="3" t="s">
        <v>53</v>
      </c>
      <c r="D1183" s="3" t="s">
        <v>61</v>
      </c>
      <c r="E1183" s="3" t="s">
        <v>53</v>
      </c>
      <c r="F1183" s="3" t="s">
        <v>63</v>
      </c>
      <c r="G1183" s="3" t="s">
        <v>53</v>
      </c>
      <c r="H1183" s="12">
        <v>42272</v>
      </c>
      <c r="I1183" s="3" t="s">
        <v>53</v>
      </c>
      <c r="J1183" s="3" t="s">
        <v>53</v>
      </c>
      <c r="K1183" s="3" t="s">
        <v>53</v>
      </c>
      <c r="L1183" s="3" t="s">
        <v>53</v>
      </c>
      <c r="M1183" s="3" t="s">
        <v>53</v>
      </c>
      <c r="N1183" s="3" t="s">
        <v>53</v>
      </c>
      <c r="O1183" s="3" t="s">
        <v>53</v>
      </c>
      <c r="P1183" s="3" t="s">
        <v>53</v>
      </c>
      <c r="Q1183" s="3" t="s">
        <v>53</v>
      </c>
      <c r="R1183" s="3" t="s">
        <v>53</v>
      </c>
    </row>
    <row r="1184" spans="1:18" x14ac:dyDescent="0.25">
      <c r="A1184" s="3">
        <v>1174</v>
      </c>
      <c r="B1184" s="5">
        <v>1227</v>
      </c>
      <c r="C1184" s="3" t="s">
        <v>53</v>
      </c>
      <c r="D1184" s="3" t="s">
        <v>131</v>
      </c>
      <c r="E1184" s="3" t="s">
        <v>53</v>
      </c>
      <c r="F1184" s="3" t="s">
        <v>63</v>
      </c>
      <c r="G1184" s="3" t="s">
        <v>53</v>
      </c>
      <c r="H1184" s="12">
        <v>42272</v>
      </c>
      <c r="I1184" s="3" t="s">
        <v>53</v>
      </c>
      <c r="J1184" s="3" t="s">
        <v>53</v>
      </c>
      <c r="K1184" s="3" t="s">
        <v>53</v>
      </c>
      <c r="L1184" s="3" t="s">
        <v>131</v>
      </c>
      <c r="M1184" s="3" t="s">
        <v>53</v>
      </c>
      <c r="N1184" s="3" t="s">
        <v>557</v>
      </c>
      <c r="O1184" s="3" t="s">
        <v>53</v>
      </c>
      <c r="P1184" s="3" t="s">
        <v>53</v>
      </c>
      <c r="Q1184" s="3" t="s">
        <v>53</v>
      </c>
      <c r="R1184" s="3" t="s">
        <v>53</v>
      </c>
    </row>
    <row r="1185" spans="1:18" x14ac:dyDescent="0.25">
      <c r="A1185" s="3">
        <v>1175</v>
      </c>
      <c r="B1185" s="5">
        <v>1228</v>
      </c>
      <c r="C1185" s="3" t="s">
        <v>53</v>
      </c>
      <c r="D1185" s="3" t="s">
        <v>485</v>
      </c>
      <c r="E1185" s="3" t="s">
        <v>53</v>
      </c>
      <c r="F1185" s="3" t="s">
        <v>63</v>
      </c>
      <c r="G1185" s="3" t="s">
        <v>53</v>
      </c>
      <c r="H1185" s="12">
        <v>42272</v>
      </c>
      <c r="I1185" s="3" t="s">
        <v>53</v>
      </c>
      <c r="J1185" s="3" t="s">
        <v>53</v>
      </c>
      <c r="K1185" s="3" t="s">
        <v>53</v>
      </c>
      <c r="L1185" s="3" t="s">
        <v>485</v>
      </c>
      <c r="M1185" s="3" t="s">
        <v>53</v>
      </c>
      <c r="N1185" s="3" t="s">
        <v>2452</v>
      </c>
      <c r="O1185" s="3" t="s">
        <v>53</v>
      </c>
      <c r="P1185" s="3" t="s">
        <v>53</v>
      </c>
      <c r="Q1185" s="3" t="s">
        <v>53</v>
      </c>
      <c r="R1185" s="3" t="s">
        <v>53</v>
      </c>
    </row>
    <row r="1186" spans="1:18" x14ac:dyDescent="0.25">
      <c r="A1186" s="3">
        <v>1176</v>
      </c>
      <c r="B1186" s="5">
        <v>1229</v>
      </c>
      <c r="C1186" s="3" t="s">
        <v>53</v>
      </c>
      <c r="D1186" s="3" t="s">
        <v>485</v>
      </c>
      <c r="E1186" s="3" t="s">
        <v>53</v>
      </c>
      <c r="F1186" s="3" t="s">
        <v>63</v>
      </c>
      <c r="G1186" s="3" t="s">
        <v>53</v>
      </c>
      <c r="H1186" s="12">
        <v>42272</v>
      </c>
      <c r="I1186" s="3" t="s">
        <v>53</v>
      </c>
      <c r="J1186" s="3" t="s">
        <v>53</v>
      </c>
      <c r="K1186" s="3" t="s">
        <v>53</v>
      </c>
      <c r="L1186" s="3" t="s">
        <v>485</v>
      </c>
      <c r="M1186" s="3" t="s">
        <v>53</v>
      </c>
      <c r="N1186" s="3" t="s">
        <v>1810</v>
      </c>
      <c r="O1186" s="3" t="s">
        <v>53</v>
      </c>
      <c r="P1186" s="3" t="s">
        <v>53</v>
      </c>
      <c r="Q1186" s="3" t="s">
        <v>53</v>
      </c>
      <c r="R1186" s="3" t="s">
        <v>53</v>
      </c>
    </row>
    <row r="1187" spans="1:18" x14ac:dyDescent="0.25">
      <c r="A1187" s="3">
        <v>1177</v>
      </c>
      <c r="B1187" s="5">
        <v>1230</v>
      </c>
      <c r="C1187" s="3" t="s">
        <v>6467</v>
      </c>
      <c r="D1187" s="3" t="s">
        <v>131</v>
      </c>
      <c r="E1187" s="3" t="s">
        <v>53</v>
      </c>
      <c r="F1187" s="3" t="s">
        <v>63</v>
      </c>
      <c r="G1187" s="3" t="s">
        <v>53</v>
      </c>
      <c r="H1187" s="12">
        <v>42272</v>
      </c>
      <c r="I1187" s="3" t="s">
        <v>53</v>
      </c>
      <c r="J1187" s="3" t="s">
        <v>53</v>
      </c>
      <c r="K1187" s="3" t="s">
        <v>53</v>
      </c>
      <c r="L1187" s="3" t="s">
        <v>131</v>
      </c>
      <c r="M1187" s="3" t="s">
        <v>53</v>
      </c>
      <c r="N1187" s="3" t="s">
        <v>557</v>
      </c>
      <c r="O1187" s="3" t="s">
        <v>53</v>
      </c>
      <c r="P1187" s="3" t="s">
        <v>53</v>
      </c>
      <c r="Q1187" s="3" t="s">
        <v>53</v>
      </c>
      <c r="R1187" s="3" t="s">
        <v>53</v>
      </c>
    </row>
    <row r="1188" spans="1:18" x14ac:dyDescent="0.25">
      <c r="A1188" s="3">
        <v>1178</v>
      </c>
      <c r="B1188" s="5">
        <v>1231</v>
      </c>
      <c r="C1188" s="3" t="s">
        <v>6471</v>
      </c>
      <c r="D1188" s="3" t="s">
        <v>76</v>
      </c>
      <c r="E1188" s="3" t="s">
        <v>6472</v>
      </c>
      <c r="F1188" s="3" t="s">
        <v>63</v>
      </c>
      <c r="G1188" s="3" t="s">
        <v>53</v>
      </c>
      <c r="H1188" s="12">
        <v>42272</v>
      </c>
      <c r="I1188" s="3" t="s">
        <v>53</v>
      </c>
      <c r="J1188" s="3" t="s">
        <v>53</v>
      </c>
      <c r="K1188" s="3" t="s">
        <v>53</v>
      </c>
      <c r="L1188" s="3" t="s">
        <v>76</v>
      </c>
      <c r="M1188" s="3" t="s">
        <v>53</v>
      </c>
      <c r="N1188" s="3" t="s">
        <v>1826</v>
      </c>
      <c r="O1188" s="3" t="s">
        <v>53</v>
      </c>
      <c r="P1188" s="3" t="s">
        <v>53</v>
      </c>
      <c r="Q1188" s="3" t="s">
        <v>53</v>
      </c>
      <c r="R1188" s="3" t="s">
        <v>6474</v>
      </c>
    </row>
    <row r="1189" spans="1:18" x14ac:dyDescent="0.25">
      <c r="A1189" s="3">
        <v>1179</v>
      </c>
      <c r="B1189" s="5">
        <v>1232</v>
      </c>
      <c r="C1189" s="3" t="s">
        <v>53</v>
      </c>
      <c r="D1189" s="3" t="s">
        <v>61</v>
      </c>
      <c r="E1189" s="3" t="s">
        <v>53</v>
      </c>
      <c r="F1189" s="3" t="s">
        <v>63</v>
      </c>
      <c r="G1189" s="3" t="s">
        <v>53</v>
      </c>
      <c r="H1189" s="12">
        <v>42272</v>
      </c>
      <c r="I1189" s="3" t="s">
        <v>53</v>
      </c>
      <c r="J1189" s="3" t="s">
        <v>53</v>
      </c>
      <c r="K1189" s="3" t="s">
        <v>53</v>
      </c>
      <c r="L1189" s="3" t="s">
        <v>53</v>
      </c>
      <c r="M1189" s="3" t="s">
        <v>53</v>
      </c>
      <c r="N1189" s="3" t="s">
        <v>53</v>
      </c>
      <c r="O1189" s="3" t="s">
        <v>53</v>
      </c>
      <c r="P1189" s="3" t="s">
        <v>53</v>
      </c>
      <c r="Q1189" s="3" t="s">
        <v>53</v>
      </c>
      <c r="R1189" s="3" t="s">
        <v>53</v>
      </c>
    </row>
    <row r="1190" spans="1:18" x14ac:dyDescent="0.25">
      <c r="A1190" s="3">
        <v>1180</v>
      </c>
      <c r="B1190" s="5">
        <v>1233</v>
      </c>
      <c r="C1190" s="3" t="s">
        <v>53</v>
      </c>
      <c r="D1190" s="3" t="s">
        <v>61</v>
      </c>
      <c r="E1190" s="3" t="s">
        <v>6131</v>
      </c>
      <c r="F1190" s="3" t="s">
        <v>63</v>
      </c>
      <c r="G1190" s="3" t="s">
        <v>64</v>
      </c>
      <c r="H1190" s="12">
        <v>42272</v>
      </c>
      <c r="I1190" s="3" t="s">
        <v>53</v>
      </c>
      <c r="J1190" s="3" t="s">
        <v>53</v>
      </c>
      <c r="K1190" s="3" t="s">
        <v>53</v>
      </c>
      <c r="L1190" s="3" t="s">
        <v>61</v>
      </c>
      <c r="M1190" s="3" t="s">
        <v>53</v>
      </c>
      <c r="N1190" s="3" t="s">
        <v>67</v>
      </c>
      <c r="O1190" s="3" t="s">
        <v>53</v>
      </c>
      <c r="P1190" s="3" t="s">
        <v>53</v>
      </c>
      <c r="Q1190" s="3" t="s">
        <v>53</v>
      </c>
      <c r="R1190" s="3" t="s">
        <v>53</v>
      </c>
    </row>
    <row r="1191" spans="1:18" x14ac:dyDescent="0.25">
      <c r="A1191" s="3">
        <v>1181</v>
      </c>
      <c r="B1191" s="5">
        <v>1234</v>
      </c>
      <c r="C1191" s="3" t="s">
        <v>53</v>
      </c>
      <c r="D1191" s="3" t="s">
        <v>61</v>
      </c>
      <c r="E1191" s="3" t="s">
        <v>53</v>
      </c>
      <c r="F1191" s="3" t="s">
        <v>63</v>
      </c>
      <c r="G1191" s="3" t="s">
        <v>53</v>
      </c>
      <c r="H1191" s="12">
        <v>42272</v>
      </c>
      <c r="I1191" s="3" t="s">
        <v>53</v>
      </c>
      <c r="J1191" s="3" t="s">
        <v>53</v>
      </c>
      <c r="K1191" s="3" t="s">
        <v>53</v>
      </c>
      <c r="L1191" s="3" t="s">
        <v>53</v>
      </c>
      <c r="M1191" s="3" t="s">
        <v>53</v>
      </c>
      <c r="N1191" s="3" t="s">
        <v>53</v>
      </c>
      <c r="O1191" s="3" t="s">
        <v>53</v>
      </c>
      <c r="P1191" s="3" t="s">
        <v>53</v>
      </c>
      <c r="Q1191" s="3" t="s">
        <v>53</v>
      </c>
      <c r="R1191" s="3" t="s">
        <v>53</v>
      </c>
    </row>
    <row r="1192" spans="1:18" x14ac:dyDescent="0.25">
      <c r="A1192" s="3">
        <v>1182</v>
      </c>
      <c r="B1192" s="5">
        <v>1234</v>
      </c>
      <c r="C1192" s="3" t="s">
        <v>53</v>
      </c>
      <c r="D1192" s="3" t="s">
        <v>61</v>
      </c>
      <c r="E1192" s="3" t="s">
        <v>53</v>
      </c>
      <c r="F1192" s="3" t="s">
        <v>63</v>
      </c>
      <c r="G1192" s="3" t="s">
        <v>53</v>
      </c>
      <c r="H1192" s="12">
        <v>42272</v>
      </c>
      <c r="I1192" s="3" t="s">
        <v>53</v>
      </c>
      <c r="J1192" s="3" t="s">
        <v>53</v>
      </c>
      <c r="K1192" s="3" t="s">
        <v>53</v>
      </c>
      <c r="L1192" s="3" t="s">
        <v>53</v>
      </c>
      <c r="M1192" s="3" t="s">
        <v>53</v>
      </c>
      <c r="N1192" s="3" t="s">
        <v>53</v>
      </c>
      <c r="O1192" s="3" t="s">
        <v>53</v>
      </c>
      <c r="P1192" s="3" t="s">
        <v>53</v>
      </c>
      <c r="Q1192" s="3" t="s">
        <v>53</v>
      </c>
      <c r="R1192" s="3" t="s">
        <v>53</v>
      </c>
    </row>
    <row r="1193" spans="1:18" x14ac:dyDescent="0.25">
      <c r="A1193" s="3">
        <v>1183</v>
      </c>
      <c r="B1193" s="5">
        <v>1235</v>
      </c>
      <c r="C1193" s="3" t="s">
        <v>53</v>
      </c>
      <c r="D1193" s="3" t="s">
        <v>131</v>
      </c>
      <c r="E1193" s="3" t="s">
        <v>53</v>
      </c>
      <c r="F1193" s="3" t="s">
        <v>63</v>
      </c>
      <c r="G1193" s="3" t="s">
        <v>53</v>
      </c>
      <c r="H1193" s="12">
        <v>42272</v>
      </c>
      <c r="I1193" s="3" t="s">
        <v>53</v>
      </c>
      <c r="J1193" s="3" t="s">
        <v>53</v>
      </c>
      <c r="K1193" s="3" t="s">
        <v>53</v>
      </c>
      <c r="L1193" s="3" t="s">
        <v>53</v>
      </c>
      <c r="M1193" s="3" t="s">
        <v>53</v>
      </c>
      <c r="N1193" s="3" t="s">
        <v>53</v>
      </c>
      <c r="O1193" s="3" t="s">
        <v>53</v>
      </c>
      <c r="P1193" s="3" t="s">
        <v>53</v>
      </c>
      <c r="Q1193" s="3" t="s">
        <v>53</v>
      </c>
      <c r="R1193" s="3" t="s">
        <v>53</v>
      </c>
    </row>
    <row r="1194" spans="1:18" x14ac:dyDescent="0.25">
      <c r="A1194" s="3">
        <v>1184</v>
      </c>
      <c r="B1194" s="5">
        <v>1236</v>
      </c>
      <c r="C1194" s="3" t="s">
        <v>4891</v>
      </c>
      <c r="D1194" s="3" t="s">
        <v>131</v>
      </c>
      <c r="E1194" s="3" t="s">
        <v>53</v>
      </c>
      <c r="F1194" s="3" t="s">
        <v>63</v>
      </c>
      <c r="G1194" s="3" t="s">
        <v>53</v>
      </c>
      <c r="H1194" s="12">
        <v>42272</v>
      </c>
      <c r="I1194" s="3" t="s">
        <v>53</v>
      </c>
      <c r="J1194" s="3" t="s">
        <v>53</v>
      </c>
      <c r="K1194" s="3" t="s">
        <v>53</v>
      </c>
      <c r="L1194" s="3" t="s">
        <v>53</v>
      </c>
      <c r="M1194" s="3" t="s">
        <v>53</v>
      </c>
      <c r="N1194" s="3" t="s">
        <v>53</v>
      </c>
      <c r="O1194" s="3" t="s">
        <v>53</v>
      </c>
      <c r="P1194" s="3" t="s">
        <v>53</v>
      </c>
      <c r="Q1194" s="3" t="s">
        <v>53</v>
      </c>
      <c r="R1194" s="3" t="s">
        <v>53</v>
      </c>
    </row>
    <row r="1195" spans="1:18" x14ac:dyDescent="0.25">
      <c r="A1195" s="3">
        <v>1185</v>
      </c>
      <c r="B1195" s="5">
        <v>1237</v>
      </c>
      <c r="C1195" s="3" t="s">
        <v>6513</v>
      </c>
      <c r="D1195" s="3" t="s">
        <v>131</v>
      </c>
      <c r="E1195" s="3" t="s">
        <v>53</v>
      </c>
      <c r="F1195" s="3" t="s">
        <v>63</v>
      </c>
      <c r="G1195" s="3" t="s">
        <v>53</v>
      </c>
      <c r="H1195" s="12">
        <v>42272</v>
      </c>
      <c r="I1195" s="3" t="s">
        <v>53</v>
      </c>
      <c r="J1195" s="3" t="s">
        <v>53</v>
      </c>
      <c r="K1195" s="3" t="s">
        <v>53</v>
      </c>
      <c r="L1195" s="3" t="s">
        <v>53</v>
      </c>
      <c r="M1195" s="3" t="s">
        <v>53</v>
      </c>
      <c r="N1195" s="3" t="s">
        <v>53</v>
      </c>
      <c r="O1195" s="3" t="s">
        <v>53</v>
      </c>
      <c r="P1195" s="3" t="s">
        <v>53</v>
      </c>
      <c r="Q1195" s="3" t="s">
        <v>53</v>
      </c>
      <c r="R1195" s="3" t="s">
        <v>53</v>
      </c>
    </row>
    <row r="1196" spans="1:18" x14ac:dyDescent="0.25">
      <c r="A1196" s="3">
        <v>1186</v>
      </c>
      <c r="B1196" s="5">
        <v>1238</v>
      </c>
      <c r="C1196" s="3" t="s">
        <v>53</v>
      </c>
      <c r="D1196" s="3" t="s">
        <v>61</v>
      </c>
      <c r="E1196" s="3" t="s">
        <v>6419</v>
      </c>
      <c r="F1196" s="3" t="s">
        <v>63</v>
      </c>
      <c r="G1196" s="3" t="s">
        <v>64</v>
      </c>
      <c r="H1196" s="12">
        <v>42272</v>
      </c>
      <c r="I1196" s="3" t="s">
        <v>53</v>
      </c>
      <c r="J1196" s="3" t="s">
        <v>53</v>
      </c>
      <c r="K1196" s="3" t="s">
        <v>53</v>
      </c>
      <c r="L1196" s="3" t="s">
        <v>61</v>
      </c>
      <c r="M1196" s="3" t="s">
        <v>53</v>
      </c>
      <c r="N1196" s="3" t="s">
        <v>67</v>
      </c>
      <c r="O1196" s="3" t="s">
        <v>53</v>
      </c>
      <c r="P1196" s="3" t="s">
        <v>53</v>
      </c>
      <c r="Q1196" s="3" t="s">
        <v>53</v>
      </c>
      <c r="R1196" s="3" t="s">
        <v>53</v>
      </c>
    </row>
    <row r="1197" spans="1:18" x14ac:dyDescent="0.25">
      <c r="A1197" s="3">
        <v>1187</v>
      </c>
      <c r="B1197" s="5">
        <v>1239</v>
      </c>
      <c r="C1197" s="3" t="s">
        <v>53</v>
      </c>
      <c r="D1197" s="3" t="s">
        <v>111</v>
      </c>
      <c r="E1197" s="3" t="s">
        <v>53</v>
      </c>
      <c r="F1197" s="3" t="s">
        <v>63</v>
      </c>
      <c r="G1197" s="3" t="s">
        <v>53</v>
      </c>
      <c r="H1197" s="12">
        <v>42272</v>
      </c>
      <c r="I1197" s="3" t="s">
        <v>53</v>
      </c>
      <c r="J1197" s="3" t="s">
        <v>53</v>
      </c>
      <c r="K1197" s="3" t="s">
        <v>53</v>
      </c>
      <c r="L1197" s="3" t="s">
        <v>111</v>
      </c>
      <c r="M1197" s="3" t="s">
        <v>53</v>
      </c>
      <c r="N1197" s="3" t="s">
        <v>377</v>
      </c>
      <c r="O1197" s="3" t="s">
        <v>53</v>
      </c>
      <c r="P1197" s="3" t="s">
        <v>53</v>
      </c>
      <c r="Q1197" s="3" t="s">
        <v>53</v>
      </c>
      <c r="R1197" s="3" t="s">
        <v>53</v>
      </c>
    </row>
    <row r="1198" spans="1:18" x14ac:dyDescent="0.25">
      <c r="A1198" s="3">
        <v>1188</v>
      </c>
      <c r="B1198" s="5">
        <v>1240</v>
      </c>
      <c r="C1198" s="3" t="s">
        <v>53</v>
      </c>
      <c r="D1198" s="3" t="s">
        <v>61</v>
      </c>
      <c r="E1198" s="3" t="s">
        <v>6034</v>
      </c>
      <c r="F1198" s="3" t="s">
        <v>63</v>
      </c>
      <c r="G1198" s="3" t="s">
        <v>64</v>
      </c>
      <c r="H1198" s="12">
        <v>42272</v>
      </c>
      <c r="I1198" s="3" t="s">
        <v>53</v>
      </c>
      <c r="J1198" s="3" t="s">
        <v>53</v>
      </c>
      <c r="K1198" s="3" t="s">
        <v>53</v>
      </c>
      <c r="L1198" s="3" t="s">
        <v>61</v>
      </c>
      <c r="M1198" s="3" t="s">
        <v>53</v>
      </c>
      <c r="N1198" s="3" t="s">
        <v>167</v>
      </c>
      <c r="O1198" s="3" t="s">
        <v>53</v>
      </c>
      <c r="P1198" s="3" t="s">
        <v>53</v>
      </c>
      <c r="Q1198" s="3" t="s">
        <v>53</v>
      </c>
      <c r="R1198" s="3" t="s">
        <v>53</v>
      </c>
    </row>
    <row r="1199" spans="1:18" x14ac:dyDescent="0.25">
      <c r="A1199" s="3">
        <v>1189</v>
      </c>
      <c r="B1199" s="5">
        <v>1241</v>
      </c>
      <c r="C1199" s="3" t="s">
        <v>53</v>
      </c>
      <c r="D1199" s="3" t="s">
        <v>61</v>
      </c>
      <c r="E1199" s="3" t="s">
        <v>6452</v>
      </c>
      <c r="F1199" s="3" t="s">
        <v>63</v>
      </c>
      <c r="G1199" s="3" t="s">
        <v>64</v>
      </c>
      <c r="H1199" s="12">
        <v>42272</v>
      </c>
      <c r="I1199" s="3" t="s">
        <v>53</v>
      </c>
      <c r="J1199" s="3" t="s">
        <v>53</v>
      </c>
      <c r="K1199" s="3" t="s">
        <v>53</v>
      </c>
      <c r="L1199" s="3" t="s">
        <v>61</v>
      </c>
      <c r="M1199" s="3" t="s">
        <v>53</v>
      </c>
      <c r="N1199" s="3" t="s">
        <v>66</v>
      </c>
      <c r="O1199" s="3" t="s">
        <v>53</v>
      </c>
      <c r="P1199" s="3" t="s">
        <v>53</v>
      </c>
      <c r="Q1199" s="3" t="s">
        <v>53</v>
      </c>
      <c r="R1199" s="3" t="s">
        <v>53</v>
      </c>
    </row>
    <row r="1200" spans="1:18" x14ac:dyDescent="0.25">
      <c r="A1200" s="3">
        <v>1190</v>
      </c>
      <c r="B1200" s="5">
        <v>1242</v>
      </c>
      <c r="C1200" s="3" t="s">
        <v>53</v>
      </c>
      <c r="D1200" s="3" t="s">
        <v>485</v>
      </c>
      <c r="E1200" s="3" t="s">
        <v>53</v>
      </c>
      <c r="F1200" s="3" t="s">
        <v>63</v>
      </c>
      <c r="G1200" s="3" t="s">
        <v>53</v>
      </c>
      <c r="H1200" s="12">
        <v>42272</v>
      </c>
      <c r="I1200" s="3" t="s">
        <v>53</v>
      </c>
      <c r="J1200" s="3" t="s">
        <v>53</v>
      </c>
      <c r="K1200" s="3" t="s">
        <v>53</v>
      </c>
      <c r="L1200" s="3" t="s">
        <v>485</v>
      </c>
      <c r="M1200" s="3" t="s">
        <v>53</v>
      </c>
      <c r="N1200" s="3" t="s">
        <v>2452</v>
      </c>
      <c r="O1200" s="3" t="s">
        <v>53</v>
      </c>
      <c r="P1200" s="3" t="s">
        <v>53</v>
      </c>
      <c r="Q1200" s="3" t="s">
        <v>53</v>
      </c>
      <c r="R1200" s="3" t="s">
        <v>53</v>
      </c>
    </row>
    <row r="1201" spans="1:18" x14ac:dyDescent="0.25">
      <c r="A1201" s="3">
        <v>1191</v>
      </c>
      <c r="B1201" s="5">
        <v>1243</v>
      </c>
      <c r="C1201" s="3" t="s">
        <v>53</v>
      </c>
      <c r="D1201" s="3" t="s">
        <v>61</v>
      </c>
      <c r="E1201" s="3" t="s">
        <v>6486</v>
      </c>
      <c r="F1201" s="3" t="s">
        <v>63</v>
      </c>
      <c r="G1201" s="3" t="s">
        <v>64</v>
      </c>
      <c r="H1201" s="12">
        <v>42272</v>
      </c>
      <c r="I1201" s="3" t="s">
        <v>53</v>
      </c>
      <c r="J1201" s="3" t="s">
        <v>53</v>
      </c>
      <c r="K1201" s="3" t="s">
        <v>53</v>
      </c>
      <c r="L1201" s="3" t="s">
        <v>61</v>
      </c>
      <c r="M1201" s="3" t="s">
        <v>53</v>
      </c>
      <c r="N1201" s="3" t="s">
        <v>167</v>
      </c>
      <c r="O1201" s="3" t="s">
        <v>53</v>
      </c>
      <c r="P1201" s="3" t="s">
        <v>53</v>
      </c>
      <c r="Q1201" s="3" t="s">
        <v>53</v>
      </c>
      <c r="R1201" s="3" t="s">
        <v>53</v>
      </c>
    </row>
    <row r="1202" spans="1:18" x14ac:dyDescent="0.25">
      <c r="A1202" s="3">
        <v>1192</v>
      </c>
      <c r="B1202" s="5">
        <v>1244</v>
      </c>
      <c r="C1202" s="3" t="s">
        <v>6567</v>
      </c>
      <c r="D1202" s="3" t="s">
        <v>131</v>
      </c>
      <c r="E1202" s="3" t="s">
        <v>53</v>
      </c>
      <c r="F1202" s="3" t="s">
        <v>63</v>
      </c>
      <c r="G1202" s="3" t="s">
        <v>53</v>
      </c>
      <c r="H1202" s="12">
        <v>42272</v>
      </c>
      <c r="I1202" s="3" t="s">
        <v>53</v>
      </c>
      <c r="J1202" s="3" t="s">
        <v>53</v>
      </c>
      <c r="K1202" s="3" t="s">
        <v>53</v>
      </c>
      <c r="L1202" s="3" t="s">
        <v>131</v>
      </c>
      <c r="M1202" s="3" t="s">
        <v>53</v>
      </c>
      <c r="N1202" s="3" t="s">
        <v>557</v>
      </c>
      <c r="O1202" s="3" t="s">
        <v>53</v>
      </c>
      <c r="P1202" s="3" t="s">
        <v>53</v>
      </c>
      <c r="Q1202" s="3" t="s">
        <v>53</v>
      </c>
      <c r="R1202" s="3" t="s">
        <v>53</v>
      </c>
    </row>
    <row r="1203" spans="1:18" x14ac:dyDescent="0.25">
      <c r="A1203" s="3">
        <v>1193</v>
      </c>
      <c r="B1203" s="5">
        <v>1245</v>
      </c>
      <c r="C1203" s="3" t="s">
        <v>53</v>
      </c>
      <c r="D1203" s="3" t="s">
        <v>131</v>
      </c>
      <c r="E1203" s="3" t="s">
        <v>6573</v>
      </c>
      <c r="F1203" s="3" t="s">
        <v>63</v>
      </c>
      <c r="G1203" s="3" t="s">
        <v>53</v>
      </c>
      <c r="H1203" s="12">
        <v>42272</v>
      </c>
      <c r="I1203" s="3" t="s">
        <v>53</v>
      </c>
      <c r="J1203" s="3" t="s">
        <v>53</v>
      </c>
      <c r="K1203" s="3" t="s">
        <v>53</v>
      </c>
      <c r="L1203" s="3" t="s">
        <v>131</v>
      </c>
      <c r="M1203" s="3" t="s">
        <v>53</v>
      </c>
      <c r="N1203" s="3" t="s">
        <v>281</v>
      </c>
      <c r="O1203" s="3" t="s">
        <v>53</v>
      </c>
      <c r="P1203" s="3" t="s">
        <v>53</v>
      </c>
      <c r="Q1203" s="3" t="s">
        <v>53</v>
      </c>
      <c r="R1203" s="3" t="s">
        <v>53</v>
      </c>
    </row>
    <row r="1204" spans="1:18" x14ac:dyDescent="0.25">
      <c r="A1204" s="3">
        <v>1194</v>
      </c>
      <c r="B1204" s="5">
        <v>1246</v>
      </c>
      <c r="C1204" s="3" t="s">
        <v>53</v>
      </c>
      <c r="D1204" s="3" t="s">
        <v>61</v>
      </c>
      <c r="E1204" s="3" t="s">
        <v>53</v>
      </c>
      <c r="F1204" s="3" t="s">
        <v>63</v>
      </c>
      <c r="G1204" s="3" t="s">
        <v>53</v>
      </c>
      <c r="H1204" s="12">
        <v>42272</v>
      </c>
      <c r="I1204" s="3" t="s">
        <v>53</v>
      </c>
      <c r="J1204" s="3" t="s">
        <v>53</v>
      </c>
      <c r="K1204" s="3" t="s">
        <v>53</v>
      </c>
      <c r="L1204" s="3" t="s">
        <v>61</v>
      </c>
      <c r="M1204" s="3" t="s">
        <v>53</v>
      </c>
      <c r="N1204" s="3" t="s">
        <v>333</v>
      </c>
      <c r="O1204" s="3" t="s">
        <v>53</v>
      </c>
      <c r="P1204" s="3" t="s">
        <v>53</v>
      </c>
      <c r="Q1204" s="3" t="s">
        <v>53</v>
      </c>
      <c r="R1204" s="3" t="s">
        <v>53</v>
      </c>
    </row>
    <row r="1205" spans="1:18" x14ac:dyDescent="0.25">
      <c r="A1205" s="3">
        <v>1195</v>
      </c>
      <c r="B1205" s="5">
        <v>1247</v>
      </c>
      <c r="C1205" s="3" t="s">
        <v>53</v>
      </c>
      <c r="D1205" s="3" t="s">
        <v>61</v>
      </c>
      <c r="E1205" s="3" t="s">
        <v>53</v>
      </c>
      <c r="F1205" s="3" t="s">
        <v>63</v>
      </c>
      <c r="G1205" s="3" t="s">
        <v>53</v>
      </c>
      <c r="H1205" s="12">
        <v>42272</v>
      </c>
      <c r="I1205" s="3" t="s">
        <v>53</v>
      </c>
      <c r="J1205" s="3" t="s">
        <v>53</v>
      </c>
      <c r="K1205" s="3" t="s">
        <v>53</v>
      </c>
      <c r="L1205" s="3" t="s">
        <v>61</v>
      </c>
      <c r="M1205" s="3" t="s">
        <v>53</v>
      </c>
      <c r="N1205" s="3" t="s">
        <v>333</v>
      </c>
      <c r="O1205" s="3" t="s">
        <v>53</v>
      </c>
      <c r="P1205" s="3" t="s">
        <v>53</v>
      </c>
      <c r="Q1205" s="3" t="s">
        <v>53</v>
      </c>
      <c r="R1205" s="3" t="s">
        <v>53</v>
      </c>
    </row>
    <row r="1206" spans="1:18" x14ac:dyDescent="0.25">
      <c r="A1206" s="3">
        <v>1196</v>
      </c>
      <c r="B1206" s="5">
        <v>1248</v>
      </c>
      <c r="C1206" s="3" t="s">
        <v>53</v>
      </c>
      <c r="D1206" s="3" t="s">
        <v>61</v>
      </c>
      <c r="E1206" s="3" t="s">
        <v>53</v>
      </c>
      <c r="F1206" s="3" t="s">
        <v>63</v>
      </c>
      <c r="G1206" s="3" t="s">
        <v>53</v>
      </c>
      <c r="H1206" s="12">
        <v>42272</v>
      </c>
      <c r="I1206" s="3" t="s">
        <v>53</v>
      </c>
      <c r="J1206" s="3" t="s">
        <v>53</v>
      </c>
      <c r="K1206" s="3" t="s">
        <v>53</v>
      </c>
      <c r="L1206" s="3" t="s">
        <v>53</v>
      </c>
      <c r="M1206" s="3" t="s">
        <v>53</v>
      </c>
      <c r="N1206" s="3" t="s">
        <v>53</v>
      </c>
      <c r="O1206" s="3" t="s">
        <v>53</v>
      </c>
      <c r="P1206" s="3" t="s">
        <v>53</v>
      </c>
      <c r="Q1206" s="3" t="s">
        <v>53</v>
      </c>
      <c r="R1206" s="3" t="s">
        <v>53</v>
      </c>
    </row>
    <row r="1207" spans="1:18" x14ac:dyDescent="0.25">
      <c r="A1207" s="3">
        <v>1197</v>
      </c>
      <c r="B1207" s="5">
        <v>1249</v>
      </c>
      <c r="C1207" s="3" t="s">
        <v>53</v>
      </c>
      <c r="D1207" s="3" t="s">
        <v>76</v>
      </c>
      <c r="E1207" s="3" t="s">
        <v>6459</v>
      </c>
      <c r="F1207" s="3" t="s">
        <v>63</v>
      </c>
      <c r="G1207" s="3" t="s">
        <v>53</v>
      </c>
      <c r="H1207" s="12">
        <v>42272</v>
      </c>
      <c r="I1207" s="3" t="s">
        <v>53</v>
      </c>
      <c r="J1207" s="3" t="s">
        <v>53</v>
      </c>
      <c r="K1207" s="3" t="s">
        <v>53</v>
      </c>
      <c r="L1207" s="3" t="s">
        <v>76</v>
      </c>
      <c r="M1207" s="3" t="s">
        <v>53</v>
      </c>
      <c r="N1207" s="3" t="s">
        <v>79</v>
      </c>
      <c r="O1207" s="3" t="s">
        <v>53</v>
      </c>
      <c r="P1207" s="3" t="s">
        <v>53</v>
      </c>
      <c r="Q1207" s="3" t="s">
        <v>53</v>
      </c>
      <c r="R1207" s="3" t="s">
        <v>53</v>
      </c>
    </row>
    <row r="1208" spans="1:18" x14ac:dyDescent="0.25">
      <c r="A1208" s="3">
        <v>1198</v>
      </c>
      <c r="B1208" s="5">
        <v>1250</v>
      </c>
      <c r="C1208" s="3" t="s">
        <v>53</v>
      </c>
      <c r="D1208" s="3" t="s">
        <v>131</v>
      </c>
      <c r="E1208" s="3" t="s">
        <v>53</v>
      </c>
      <c r="F1208" s="3" t="s">
        <v>63</v>
      </c>
      <c r="G1208" s="3" t="s">
        <v>53</v>
      </c>
      <c r="H1208" s="12">
        <v>42272</v>
      </c>
      <c r="I1208" s="3" t="s">
        <v>53</v>
      </c>
      <c r="J1208" s="3" t="s">
        <v>53</v>
      </c>
      <c r="K1208" s="3" t="s">
        <v>53</v>
      </c>
      <c r="L1208" s="3" t="s">
        <v>131</v>
      </c>
      <c r="M1208" s="3" t="s">
        <v>53</v>
      </c>
      <c r="N1208" s="3" t="s">
        <v>557</v>
      </c>
      <c r="O1208" s="3" t="s">
        <v>53</v>
      </c>
      <c r="P1208" s="3" t="s">
        <v>53</v>
      </c>
      <c r="Q1208" s="3" t="s">
        <v>53</v>
      </c>
      <c r="R1208" s="3" t="s">
        <v>53</v>
      </c>
    </row>
    <row r="1209" spans="1:18" x14ac:dyDescent="0.25">
      <c r="A1209" s="3">
        <v>1199</v>
      </c>
      <c r="B1209" s="5">
        <v>1252</v>
      </c>
      <c r="C1209" s="3" t="s">
        <v>53</v>
      </c>
      <c r="D1209" s="3" t="s">
        <v>321</v>
      </c>
      <c r="E1209" s="3" t="s">
        <v>3135</v>
      </c>
      <c r="F1209" s="3" t="s">
        <v>6609</v>
      </c>
      <c r="G1209" s="3" t="s">
        <v>728</v>
      </c>
      <c r="H1209" s="12">
        <v>42272</v>
      </c>
      <c r="I1209" s="3" t="s">
        <v>53</v>
      </c>
      <c r="J1209" s="3" t="s">
        <v>53</v>
      </c>
      <c r="K1209" s="3" t="s">
        <v>53</v>
      </c>
      <c r="L1209" s="3" t="s">
        <v>321</v>
      </c>
      <c r="M1209" s="3" t="s">
        <v>53</v>
      </c>
      <c r="N1209" s="3" t="s">
        <v>388</v>
      </c>
      <c r="O1209" s="3" t="s">
        <v>53</v>
      </c>
      <c r="P1209" s="3" t="s">
        <v>53</v>
      </c>
      <c r="Q1209" s="3" t="s">
        <v>53</v>
      </c>
      <c r="R1209" s="3" t="s">
        <v>53</v>
      </c>
    </row>
    <row r="1210" spans="1:18" x14ac:dyDescent="0.25">
      <c r="A1210" s="3">
        <v>1200</v>
      </c>
      <c r="B1210" s="5">
        <v>1253</v>
      </c>
      <c r="C1210" s="3" t="s">
        <v>53</v>
      </c>
      <c r="D1210" s="3" t="s">
        <v>485</v>
      </c>
      <c r="E1210" s="3" t="s">
        <v>53</v>
      </c>
      <c r="F1210" s="3" t="s">
        <v>63</v>
      </c>
      <c r="G1210" s="3" t="s">
        <v>53</v>
      </c>
      <c r="H1210" s="12">
        <v>42272</v>
      </c>
      <c r="I1210" s="3" t="s">
        <v>53</v>
      </c>
      <c r="J1210" s="3" t="s">
        <v>53</v>
      </c>
      <c r="K1210" s="3" t="s">
        <v>53</v>
      </c>
      <c r="L1210" s="3" t="s">
        <v>485</v>
      </c>
      <c r="M1210" s="3" t="s">
        <v>53</v>
      </c>
      <c r="N1210" s="3" t="s">
        <v>2452</v>
      </c>
      <c r="O1210" s="3" t="s">
        <v>53</v>
      </c>
      <c r="P1210" s="3" t="s">
        <v>53</v>
      </c>
      <c r="Q1210" s="3" t="s">
        <v>53</v>
      </c>
      <c r="R1210" s="3" t="s">
        <v>53</v>
      </c>
    </row>
    <row r="1211" spans="1:18" x14ac:dyDescent="0.25">
      <c r="A1211" s="3">
        <v>1201</v>
      </c>
      <c r="B1211" s="5">
        <v>1254</v>
      </c>
      <c r="C1211" s="3" t="s">
        <v>53</v>
      </c>
      <c r="D1211" s="3" t="s">
        <v>485</v>
      </c>
      <c r="E1211" s="3" t="s">
        <v>53</v>
      </c>
      <c r="F1211" s="3" t="s">
        <v>63</v>
      </c>
      <c r="G1211" s="3" t="s">
        <v>53</v>
      </c>
      <c r="H1211" s="12">
        <v>42272</v>
      </c>
      <c r="I1211" s="3" t="s">
        <v>53</v>
      </c>
      <c r="J1211" s="3" t="s">
        <v>53</v>
      </c>
      <c r="K1211" s="3" t="s">
        <v>53</v>
      </c>
      <c r="L1211" s="3" t="s">
        <v>485</v>
      </c>
      <c r="M1211" s="3" t="s">
        <v>53</v>
      </c>
      <c r="N1211" s="3" t="s">
        <v>2452</v>
      </c>
      <c r="O1211" s="3" t="s">
        <v>53</v>
      </c>
      <c r="P1211" s="3" t="s">
        <v>53</v>
      </c>
      <c r="Q1211" s="3" t="s">
        <v>53</v>
      </c>
      <c r="R1211" s="3" t="s">
        <v>53</v>
      </c>
    </row>
    <row r="1212" spans="1:18" x14ac:dyDescent="0.25">
      <c r="A1212" s="3">
        <v>1202</v>
      </c>
      <c r="B1212" s="5">
        <v>1255</v>
      </c>
      <c r="C1212" s="3" t="s">
        <v>53</v>
      </c>
      <c r="D1212" s="3" t="s">
        <v>61</v>
      </c>
      <c r="E1212" s="3" t="s">
        <v>3811</v>
      </c>
      <c r="F1212" s="3" t="s">
        <v>63</v>
      </c>
      <c r="G1212" s="3" t="s">
        <v>64</v>
      </c>
      <c r="H1212" s="12">
        <v>42272</v>
      </c>
      <c r="I1212" s="3" t="s">
        <v>53</v>
      </c>
      <c r="J1212" s="3" t="s">
        <v>53</v>
      </c>
      <c r="K1212" s="3" t="s">
        <v>53</v>
      </c>
      <c r="L1212" s="3" t="s">
        <v>61</v>
      </c>
      <c r="M1212" s="3" t="s">
        <v>53</v>
      </c>
      <c r="N1212" s="3" t="s">
        <v>172</v>
      </c>
      <c r="O1212" s="3" t="s">
        <v>53</v>
      </c>
      <c r="P1212" s="3" t="s">
        <v>53</v>
      </c>
      <c r="Q1212" s="3" t="s">
        <v>53</v>
      </c>
      <c r="R1212" s="3" t="s">
        <v>53</v>
      </c>
    </row>
    <row r="1213" spans="1:18" x14ac:dyDescent="0.25">
      <c r="A1213" s="3">
        <v>1203</v>
      </c>
      <c r="B1213" s="5">
        <v>1256</v>
      </c>
      <c r="C1213" s="3" t="s">
        <v>53</v>
      </c>
      <c r="D1213" s="3" t="s">
        <v>76</v>
      </c>
      <c r="E1213" s="3" t="s">
        <v>53</v>
      </c>
      <c r="F1213" s="3" t="s">
        <v>63</v>
      </c>
      <c r="G1213" s="3" t="s">
        <v>53</v>
      </c>
      <c r="H1213" s="12">
        <v>42272</v>
      </c>
      <c r="I1213" s="3" t="s">
        <v>53</v>
      </c>
      <c r="J1213" s="3" t="s">
        <v>53</v>
      </c>
      <c r="K1213" s="3" t="s">
        <v>53</v>
      </c>
      <c r="L1213" s="3" t="s">
        <v>76</v>
      </c>
      <c r="M1213" s="3" t="s">
        <v>53</v>
      </c>
      <c r="N1213" s="3" t="s">
        <v>1826</v>
      </c>
      <c r="O1213" s="3" t="s">
        <v>53</v>
      </c>
      <c r="P1213" s="3" t="s">
        <v>53</v>
      </c>
      <c r="Q1213" s="3" t="s">
        <v>53</v>
      </c>
      <c r="R1213" s="3" t="s">
        <v>53</v>
      </c>
    </row>
    <row r="1214" spans="1:18" x14ac:dyDescent="0.25">
      <c r="A1214" s="3">
        <v>1204</v>
      </c>
      <c r="B1214" s="5">
        <v>1257</v>
      </c>
      <c r="C1214" s="3" t="s">
        <v>53</v>
      </c>
      <c r="D1214" s="3" t="s">
        <v>61</v>
      </c>
      <c r="E1214" s="3" t="s">
        <v>53</v>
      </c>
      <c r="F1214" s="3" t="s">
        <v>63</v>
      </c>
      <c r="G1214" s="3" t="s">
        <v>53</v>
      </c>
      <c r="H1214" s="12">
        <v>42272</v>
      </c>
      <c r="I1214" s="3" t="s">
        <v>53</v>
      </c>
      <c r="J1214" s="3" t="s">
        <v>53</v>
      </c>
      <c r="K1214" s="3" t="s">
        <v>53</v>
      </c>
      <c r="L1214" s="3" t="s">
        <v>61</v>
      </c>
      <c r="M1214" s="3" t="s">
        <v>53</v>
      </c>
      <c r="N1214" s="3" t="s">
        <v>333</v>
      </c>
      <c r="O1214" s="3" t="s">
        <v>53</v>
      </c>
      <c r="P1214" s="3" t="s">
        <v>53</v>
      </c>
      <c r="Q1214" s="3" t="s">
        <v>53</v>
      </c>
      <c r="R1214" s="3" t="s">
        <v>53</v>
      </c>
    </row>
    <row r="1215" spans="1:18" x14ac:dyDescent="0.25">
      <c r="A1215" s="3">
        <v>1205</v>
      </c>
      <c r="B1215" s="5">
        <v>1258</v>
      </c>
      <c r="C1215" s="3" t="s">
        <v>53</v>
      </c>
      <c r="D1215" s="3" t="s">
        <v>61</v>
      </c>
      <c r="E1215" s="3" t="s">
        <v>53</v>
      </c>
      <c r="F1215" s="3" t="s">
        <v>63</v>
      </c>
      <c r="G1215" s="3" t="s">
        <v>53</v>
      </c>
      <c r="H1215" s="12">
        <v>42272</v>
      </c>
      <c r="I1215" s="3" t="s">
        <v>53</v>
      </c>
      <c r="J1215" s="3" t="s">
        <v>53</v>
      </c>
      <c r="K1215" s="3" t="s">
        <v>53</v>
      </c>
      <c r="L1215" s="3" t="s">
        <v>61</v>
      </c>
      <c r="M1215" s="3" t="s">
        <v>53</v>
      </c>
      <c r="N1215" s="3" t="s">
        <v>333</v>
      </c>
      <c r="O1215" s="3" t="s">
        <v>53</v>
      </c>
      <c r="P1215" s="3" t="s">
        <v>53</v>
      </c>
      <c r="Q1215" s="3" t="s">
        <v>53</v>
      </c>
      <c r="R1215" s="3" t="s">
        <v>53</v>
      </c>
    </row>
    <row r="1216" spans="1:18" x14ac:dyDescent="0.25">
      <c r="A1216" s="3">
        <v>1206</v>
      </c>
      <c r="B1216" s="5">
        <v>1259</v>
      </c>
      <c r="C1216" s="3" t="s">
        <v>53</v>
      </c>
      <c r="D1216" s="3" t="s">
        <v>485</v>
      </c>
      <c r="E1216" s="3" t="s">
        <v>53</v>
      </c>
      <c r="F1216" s="3" t="s">
        <v>63</v>
      </c>
      <c r="G1216" s="3" t="s">
        <v>53</v>
      </c>
      <c r="H1216" s="12">
        <v>42272</v>
      </c>
      <c r="I1216" s="3" t="s">
        <v>53</v>
      </c>
      <c r="J1216" s="3" t="s">
        <v>53</v>
      </c>
      <c r="K1216" s="3" t="s">
        <v>53</v>
      </c>
      <c r="L1216" s="3" t="s">
        <v>485</v>
      </c>
      <c r="M1216" s="3" t="s">
        <v>53</v>
      </c>
      <c r="N1216" s="3" t="s">
        <v>2452</v>
      </c>
      <c r="O1216" s="3" t="s">
        <v>53</v>
      </c>
      <c r="P1216" s="3" t="s">
        <v>53</v>
      </c>
      <c r="Q1216" s="3" t="s">
        <v>53</v>
      </c>
      <c r="R1216" s="3" t="s">
        <v>53</v>
      </c>
    </row>
    <row r="1217" spans="1:18" x14ac:dyDescent="0.25">
      <c r="A1217" s="3">
        <v>1207</v>
      </c>
      <c r="B1217" s="5">
        <v>1260</v>
      </c>
      <c r="C1217" s="3" t="s">
        <v>53</v>
      </c>
      <c r="D1217" s="3" t="s">
        <v>111</v>
      </c>
      <c r="E1217" s="3" t="s">
        <v>53</v>
      </c>
      <c r="F1217" s="3" t="s">
        <v>63</v>
      </c>
      <c r="G1217" s="3" t="s">
        <v>53</v>
      </c>
      <c r="H1217" s="12">
        <v>42272</v>
      </c>
      <c r="I1217" s="3" t="s">
        <v>53</v>
      </c>
      <c r="J1217" s="3" t="s">
        <v>53</v>
      </c>
      <c r="K1217" s="3" t="s">
        <v>53</v>
      </c>
      <c r="L1217" s="3" t="s">
        <v>53</v>
      </c>
      <c r="M1217" s="3" t="s">
        <v>53</v>
      </c>
      <c r="N1217" s="3" t="s">
        <v>53</v>
      </c>
      <c r="O1217" s="3" t="s">
        <v>53</v>
      </c>
      <c r="P1217" s="3" t="s">
        <v>53</v>
      </c>
      <c r="Q1217" s="3" t="s">
        <v>53</v>
      </c>
      <c r="R1217" s="3" t="s">
        <v>53</v>
      </c>
    </row>
    <row r="1218" spans="1:18" x14ac:dyDescent="0.25">
      <c r="A1218" s="3">
        <v>1208</v>
      </c>
      <c r="B1218" s="5">
        <v>1261</v>
      </c>
      <c r="C1218" s="3" t="s">
        <v>53</v>
      </c>
      <c r="D1218" s="3" t="s">
        <v>61</v>
      </c>
      <c r="E1218" s="3" t="s">
        <v>53</v>
      </c>
      <c r="F1218" s="3" t="s">
        <v>63</v>
      </c>
      <c r="G1218" s="3" t="s">
        <v>53</v>
      </c>
      <c r="H1218" s="12">
        <v>42272</v>
      </c>
      <c r="I1218" s="3" t="s">
        <v>53</v>
      </c>
      <c r="J1218" s="3" t="s">
        <v>53</v>
      </c>
      <c r="K1218" s="3" t="s">
        <v>53</v>
      </c>
      <c r="L1218" s="3" t="s">
        <v>53</v>
      </c>
      <c r="M1218" s="3" t="s">
        <v>53</v>
      </c>
      <c r="N1218" s="3" t="s">
        <v>53</v>
      </c>
      <c r="O1218" s="3" t="s">
        <v>53</v>
      </c>
      <c r="P1218" s="3" t="s">
        <v>53</v>
      </c>
      <c r="Q1218" s="3" t="s">
        <v>53</v>
      </c>
      <c r="R1218" s="3" t="s">
        <v>53</v>
      </c>
    </row>
    <row r="1219" spans="1:18" x14ac:dyDescent="0.25">
      <c r="A1219" s="3">
        <v>1209</v>
      </c>
      <c r="B1219" s="5">
        <v>1263</v>
      </c>
      <c r="C1219" s="3" t="s">
        <v>53</v>
      </c>
      <c r="D1219" s="3" t="s">
        <v>111</v>
      </c>
      <c r="E1219" s="3" t="s">
        <v>53</v>
      </c>
      <c r="F1219" s="3" t="s">
        <v>63</v>
      </c>
      <c r="G1219" s="3" t="s">
        <v>53</v>
      </c>
      <c r="H1219" s="12">
        <v>42272</v>
      </c>
      <c r="I1219" s="3" t="s">
        <v>53</v>
      </c>
      <c r="J1219" s="3" t="s">
        <v>53</v>
      </c>
      <c r="K1219" s="3" t="s">
        <v>53</v>
      </c>
      <c r="L1219" s="3" t="s">
        <v>53</v>
      </c>
      <c r="M1219" s="3" t="s">
        <v>53</v>
      </c>
      <c r="N1219" s="3" t="s">
        <v>53</v>
      </c>
      <c r="O1219" s="3" t="s">
        <v>53</v>
      </c>
      <c r="P1219" s="3" t="s">
        <v>53</v>
      </c>
      <c r="Q1219" s="3" t="s">
        <v>53</v>
      </c>
      <c r="R1219" s="3" t="s">
        <v>53</v>
      </c>
    </row>
    <row r="1220" spans="1:18" x14ac:dyDescent="0.25">
      <c r="A1220" s="3">
        <v>1210</v>
      </c>
      <c r="B1220" s="5">
        <v>1264</v>
      </c>
      <c r="C1220" s="3" t="s">
        <v>53</v>
      </c>
      <c r="D1220" s="3" t="s">
        <v>111</v>
      </c>
      <c r="E1220" s="3" t="s">
        <v>53</v>
      </c>
      <c r="F1220" s="3" t="s">
        <v>63</v>
      </c>
      <c r="G1220" s="3" t="s">
        <v>53</v>
      </c>
      <c r="H1220" s="12">
        <v>42272</v>
      </c>
      <c r="I1220" s="3" t="s">
        <v>53</v>
      </c>
      <c r="J1220" s="3" t="s">
        <v>53</v>
      </c>
      <c r="K1220" s="3" t="s">
        <v>53</v>
      </c>
      <c r="L1220" s="3" t="s">
        <v>53</v>
      </c>
      <c r="M1220" s="3" t="s">
        <v>53</v>
      </c>
      <c r="N1220" s="3" t="s">
        <v>53</v>
      </c>
      <c r="O1220" s="3" t="s">
        <v>53</v>
      </c>
      <c r="P1220" s="3" t="s">
        <v>53</v>
      </c>
      <c r="Q1220" s="3" t="s">
        <v>53</v>
      </c>
      <c r="R1220" s="3" t="s">
        <v>53</v>
      </c>
    </row>
    <row r="1221" spans="1:18" x14ac:dyDescent="0.25">
      <c r="A1221" s="3">
        <v>1211</v>
      </c>
      <c r="B1221" s="5">
        <v>1265</v>
      </c>
      <c r="C1221" s="3" t="s">
        <v>53</v>
      </c>
      <c r="D1221" s="3" t="s">
        <v>111</v>
      </c>
      <c r="E1221" s="3" t="s">
        <v>53</v>
      </c>
      <c r="F1221" s="3" t="s">
        <v>63</v>
      </c>
      <c r="G1221" s="3" t="s">
        <v>53</v>
      </c>
      <c r="H1221" s="12">
        <v>42272</v>
      </c>
      <c r="I1221" s="3" t="s">
        <v>53</v>
      </c>
      <c r="J1221" s="3" t="s">
        <v>53</v>
      </c>
      <c r="K1221" s="3" t="s">
        <v>53</v>
      </c>
      <c r="L1221" s="3" t="s">
        <v>53</v>
      </c>
      <c r="M1221" s="3" t="s">
        <v>53</v>
      </c>
      <c r="N1221" s="3" t="s">
        <v>53</v>
      </c>
      <c r="O1221" s="3" t="s">
        <v>53</v>
      </c>
      <c r="P1221" s="3" t="s">
        <v>53</v>
      </c>
      <c r="Q1221" s="3" t="s">
        <v>53</v>
      </c>
      <c r="R1221" s="3" t="s">
        <v>53</v>
      </c>
    </row>
    <row r="1222" spans="1:18" x14ac:dyDescent="0.25">
      <c r="A1222" s="3">
        <v>1212</v>
      </c>
      <c r="B1222" s="5">
        <v>1266</v>
      </c>
      <c r="C1222" s="3" t="s">
        <v>53</v>
      </c>
      <c r="D1222" s="3" t="s">
        <v>111</v>
      </c>
      <c r="E1222" s="3" t="s">
        <v>53</v>
      </c>
      <c r="F1222" s="3" t="s">
        <v>63</v>
      </c>
      <c r="G1222" s="3" t="s">
        <v>53</v>
      </c>
      <c r="H1222" s="12">
        <v>42272</v>
      </c>
      <c r="I1222" s="3" t="s">
        <v>53</v>
      </c>
      <c r="J1222" s="3" t="s">
        <v>53</v>
      </c>
      <c r="K1222" s="3" t="s">
        <v>53</v>
      </c>
      <c r="L1222" s="3" t="s">
        <v>53</v>
      </c>
      <c r="M1222" s="3" t="s">
        <v>53</v>
      </c>
      <c r="N1222" s="3" t="s">
        <v>53</v>
      </c>
      <c r="O1222" s="3" t="s">
        <v>53</v>
      </c>
      <c r="P1222" s="3" t="s">
        <v>53</v>
      </c>
      <c r="Q1222" s="3" t="s">
        <v>53</v>
      </c>
      <c r="R1222" s="3" t="s">
        <v>53</v>
      </c>
    </row>
    <row r="1223" spans="1:18" x14ac:dyDescent="0.25">
      <c r="A1223" s="3">
        <v>1213</v>
      </c>
      <c r="B1223" s="5">
        <v>1267</v>
      </c>
      <c r="C1223" s="3" t="s">
        <v>53</v>
      </c>
      <c r="D1223" s="3" t="s">
        <v>111</v>
      </c>
      <c r="E1223" s="3" t="s">
        <v>53</v>
      </c>
      <c r="F1223" s="3" t="s">
        <v>63</v>
      </c>
      <c r="G1223" s="3" t="s">
        <v>53</v>
      </c>
      <c r="H1223" s="12">
        <v>42272</v>
      </c>
      <c r="I1223" s="3" t="s">
        <v>53</v>
      </c>
      <c r="J1223" s="3" t="s">
        <v>53</v>
      </c>
      <c r="K1223" s="3" t="s">
        <v>53</v>
      </c>
      <c r="L1223" s="3" t="s">
        <v>53</v>
      </c>
      <c r="M1223" s="3" t="s">
        <v>53</v>
      </c>
      <c r="N1223" s="3" t="s">
        <v>53</v>
      </c>
      <c r="O1223" s="3" t="s">
        <v>53</v>
      </c>
      <c r="P1223" s="3" t="s">
        <v>53</v>
      </c>
      <c r="Q1223" s="3" t="s">
        <v>53</v>
      </c>
      <c r="R1223" s="3" t="s">
        <v>53</v>
      </c>
    </row>
    <row r="1224" spans="1:18" x14ac:dyDescent="0.25">
      <c r="A1224" s="3">
        <v>1214</v>
      </c>
      <c r="B1224" s="5">
        <v>1268</v>
      </c>
      <c r="C1224" s="3" t="s">
        <v>53</v>
      </c>
      <c r="D1224" s="3" t="s">
        <v>111</v>
      </c>
      <c r="E1224" s="3" t="s">
        <v>53</v>
      </c>
      <c r="F1224" s="3" t="s">
        <v>63</v>
      </c>
      <c r="G1224" s="3" t="s">
        <v>53</v>
      </c>
      <c r="H1224" s="12">
        <v>42272</v>
      </c>
      <c r="I1224" s="3" t="s">
        <v>53</v>
      </c>
      <c r="J1224" s="3" t="s">
        <v>53</v>
      </c>
      <c r="K1224" s="3" t="s">
        <v>53</v>
      </c>
      <c r="L1224" s="3" t="s">
        <v>53</v>
      </c>
      <c r="M1224" s="3" t="s">
        <v>53</v>
      </c>
      <c r="N1224" s="3" t="s">
        <v>53</v>
      </c>
      <c r="O1224" s="3" t="s">
        <v>53</v>
      </c>
      <c r="P1224" s="3" t="s">
        <v>53</v>
      </c>
      <c r="Q1224" s="3" t="s">
        <v>53</v>
      </c>
      <c r="R1224" s="3" t="s">
        <v>53</v>
      </c>
    </row>
    <row r="1225" spans="1:18" x14ac:dyDescent="0.25">
      <c r="A1225" s="3">
        <v>1215</v>
      </c>
      <c r="B1225" s="5">
        <v>1269</v>
      </c>
      <c r="C1225" s="3" t="s">
        <v>53</v>
      </c>
      <c r="D1225" s="3" t="s">
        <v>111</v>
      </c>
      <c r="E1225" s="3" t="s">
        <v>53</v>
      </c>
      <c r="F1225" s="3" t="s">
        <v>63</v>
      </c>
      <c r="G1225" s="3" t="s">
        <v>53</v>
      </c>
      <c r="H1225" s="12">
        <v>42272</v>
      </c>
      <c r="I1225" s="3" t="s">
        <v>53</v>
      </c>
      <c r="J1225" s="3" t="s">
        <v>53</v>
      </c>
      <c r="K1225" s="3" t="s">
        <v>53</v>
      </c>
      <c r="L1225" s="3" t="s">
        <v>53</v>
      </c>
      <c r="M1225" s="3" t="s">
        <v>53</v>
      </c>
      <c r="N1225" s="3" t="s">
        <v>53</v>
      </c>
      <c r="O1225" s="3" t="s">
        <v>53</v>
      </c>
      <c r="P1225" s="3" t="s">
        <v>53</v>
      </c>
      <c r="Q1225" s="3" t="s">
        <v>53</v>
      </c>
      <c r="R1225" s="3" t="s">
        <v>53</v>
      </c>
    </row>
    <row r="1226" spans="1:18" x14ac:dyDescent="0.25">
      <c r="A1226" s="3">
        <v>1216</v>
      </c>
      <c r="B1226" s="5">
        <v>1270</v>
      </c>
      <c r="C1226" s="3" t="s">
        <v>53</v>
      </c>
      <c r="D1226" s="3" t="s">
        <v>111</v>
      </c>
      <c r="E1226" s="3" t="s">
        <v>53</v>
      </c>
      <c r="F1226" s="3" t="s">
        <v>63</v>
      </c>
      <c r="G1226" s="3" t="s">
        <v>53</v>
      </c>
      <c r="H1226" s="12">
        <v>42272</v>
      </c>
      <c r="I1226" s="3" t="s">
        <v>53</v>
      </c>
      <c r="J1226" s="3" t="s">
        <v>53</v>
      </c>
      <c r="K1226" s="3" t="s">
        <v>53</v>
      </c>
      <c r="L1226" s="3" t="s">
        <v>53</v>
      </c>
      <c r="M1226" s="3" t="s">
        <v>53</v>
      </c>
      <c r="N1226" s="3" t="s">
        <v>53</v>
      </c>
      <c r="O1226" s="3" t="s">
        <v>53</v>
      </c>
      <c r="P1226" s="3" t="s">
        <v>53</v>
      </c>
      <c r="Q1226" s="3" t="s">
        <v>53</v>
      </c>
      <c r="R1226" s="3" t="s">
        <v>53</v>
      </c>
    </row>
    <row r="1227" spans="1:18" x14ac:dyDescent="0.25">
      <c r="A1227" s="3">
        <v>1217</v>
      </c>
      <c r="B1227" s="5">
        <v>1271</v>
      </c>
      <c r="C1227" s="3" t="s">
        <v>53</v>
      </c>
      <c r="D1227" s="3" t="s">
        <v>111</v>
      </c>
      <c r="E1227" s="3" t="s">
        <v>53</v>
      </c>
      <c r="F1227" s="3" t="s">
        <v>63</v>
      </c>
      <c r="G1227" s="3" t="s">
        <v>53</v>
      </c>
      <c r="H1227" s="12">
        <v>42272</v>
      </c>
      <c r="I1227" s="3" t="s">
        <v>53</v>
      </c>
      <c r="J1227" s="3" t="s">
        <v>53</v>
      </c>
      <c r="K1227" s="3" t="s">
        <v>53</v>
      </c>
      <c r="L1227" s="3" t="s">
        <v>53</v>
      </c>
      <c r="M1227" s="3" t="s">
        <v>53</v>
      </c>
      <c r="N1227" s="3" t="s">
        <v>53</v>
      </c>
      <c r="O1227" s="3" t="s">
        <v>53</v>
      </c>
      <c r="P1227" s="3" t="s">
        <v>53</v>
      </c>
      <c r="Q1227" s="3" t="s">
        <v>53</v>
      </c>
      <c r="R1227" s="3" t="s">
        <v>53</v>
      </c>
    </row>
    <row r="1228" spans="1:18" x14ac:dyDescent="0.25">
      <c r="A1228" s="3">
        <v>1218</v>
      </c>
      <c r="B1228" s="5">
        <v>1272</v>
      </c>
      <c r="C1228" s="3" t="s">
        <v>53</v>
      </c>
      <c r="D1228" s="3" t="s">
        <v>111</v>
      </c>
      <c r="E1228" s="3" t="s">
        <v>53</v>
      </c>
      <c r="F1228" s="3" t="s">
        <v>63</v>
      </c>
      <c r="G1228" s="3" t="s">
        <v>53</v>
      </c>
      <c r="H1228" s="12">
        <v>42272</v>
      </c>
      <c r="I1228" s="3" t="s">
        <v>53</v>
      </c>
      <c r="J1228" s="3" t="s">
        <v>53</v>
      </c>
      <c r="K1228" s="3" t="s">
        <v>53</v>
      </c>
      <c r="L1228" s="3" t="s">
        <v>53</v>
      </c>
      <c r="M1228" s="3" t="s">
        <v>53</v>
      </c>
      <c r="N1228" s="3" t="s">
        <v>53</v>
      </c>
      <c r="O1228" s="3" t="s">
        <v>53</v>
      </c>
      <c r="P1228" s="3" t="s">
        <v>53</v>
      </c>
      <c r="Q1228" s="3" t="s">
        <v>53</v>
      </c>
      <c r="R1228" s="3" t="s">
        <v>53</v>
      </c>
    </row>
    <row r="1229" spans="1:18" x14ac:dyDescent="0.25">
      <c r="A1229" s="3">
        <v>1219</v>
      </c>
      <c r="B1229" s="5">
        <v>1273</v>
      </c>
      <c r="C1229" s="3" t="s">
        <v>53</v>
      </c>
      <c r="D1229" s="3" t="s">
        <v>111</v>
      </c>
      <c r="E1229" s="3" t="s">
        <v>53</v>
      </c>
      <c r="F1229" s="3" t="s">
        <v>63</v>
      </c>
      <c r="G1229" s="3" t="s">
        <v>53</v>
      </c>
      <c r="H1229" s="12">
        <v>42272</v>
      </c>
      <c r="I1229" s="3" t="s">
        <v>53</v>
      </c>
      <c r="J1229" s="3" t="s">
        <v>53</v>
      </c>
      <c r="K1229" s="3" t="s">
        <v>53</v>
      </c>
      <c r="L1229" s="3" t="s">
        <v>53</v>
      </c>
      <c r="M1229" s="3" t="s">
        <v>53</v>
      </c>
      <c r="N1229" s="3" t="s">
        <v>53</v>
      </c>
      <c r="O1229" s="3" t="s">
        <v>53</v>
      </c>
      <c r="P1229" s="3" t="s">
        <v>53</v>
      </c>
      <c r="Q1229" s="3" t="s">
        <v>53</v>
      </c>
      <c r="R1229" s="3" t="s">
        <v>53</v>
      </c>
    </row>
    <row r="1230" spans="1:18" x14ac:dyDescent="0.25">
      <c r="A1230" s="3">
        <v>1220</v>
      </c>
      <c r="B1230" s="5">
        <v>1274</v>
      </c>
      <c r="C1230" s="3" t="s">
        <v>53</v>
      </c>
      <c r="D1230" s="3" t="s">
        <v>111</v>
      </c>
      <c r="E1230" s="3" t="s">
        <v>53</v>
      </c>
      <c r="F1230" s="3" t="s">
        <v>63</v>
      </c>
      <c r="G1230" s="3" t="s">
        <v>53</v>
      </c>
      <c r="H1230" s="12">
        <v>42272</v>
      </c>
      <c r="I1230" s="3" t="s">
        <v>53</v>
      </c>
      <c r="J1230" s="3" t="s">
        <v>53</v>
      </c>
      <c r="K1230" s="3" t="s">
        <v>53</v>
      </c>
      <c r="L1230" s="3" t="s">
        <v>53</v>
      </c>
      <c r="M1230" s="3" t="s">
        <v>53</v>
      </c>
      <c r="N1230" s="3" t="s">
        <v>53</v>
      </c>
      <c r="O1230" s="3" t="s">
        <v>53</v>
      </c>
      <c r="P1230" s="3" t="s">
        <v>53</v>
      </c>
      <c r="Q1230" s="3" t="s">
        <v>53</v>
      </c>
      <c r="R1230" s="3" t="s">
        <v>53</v>
      </c>
    </row>
    <row r="1231" spans="1:18" x14ac:dyDescent="0.25">
      <c r="A1231" s="3">
        <v>1221</v>
      </c>
      <c r="B1231" s="5">
        <v>1275</v>
      </c>
      <c r="C1231" s="3" t="s">
        <v>53</v>
      </c>
      <c r="D1231" s="3" t="s">
        <v>111</v>
      </c>
      <c r="E1231" s="3" t="s">
        <v>53</v>
      </c>
      <c r="F1231" s="3" t="s">
        <v>63</v>
      </c>
      <c r="G1231" s="3" t="s">
        <v>53</v>
      </c>
      <c r="H1231" s="12">
        <v>42272</v>
      </c>
      <c r="I1231" s="3" t="s">
        <v>53</v>
      </c>
      <c r="J1231" s="3" t="s">
        <v>53</v>
      </c>
      <c r="K1231" s="3" t="s">
        <v>53</v>
      </c>
      <c r="L1231" s="3" t="s">
        <v>53</v>
      </c>
      <c r="M1231" s="3" t="s">
        <v>53</v>
      </c>
      <c r="N1231" s="3" t="s">
        <v>53</v>
      </c>
      <c r="O1231" s="3" t="s">
        <v>53</v>
      </c>
      <c r="P1231" s="3" t="s">
        <v>53</v>
      </c>
      <c r="Q1231" s="3" t="s">
        <v>53</v>
      </c>
      <c r="R1231" s="3" t="s">
        <v>53</v>
      </c>
    </row>
    <row r="1232" spans="1:18" x14ac:dyDescent="0.25">
      <c r="A1232" s="3">
        <v>1222</v>
      </c>
      <c r="B1232" s="5">
        <v>1276</v>
      </c>
      <c r="C1232" s="3" t="s">
        <v>53</v>
      </c>
      <c r="D1232" s="3" t="s">
        <v>111</v>
      </c>
      <c r="E1232" s="3" t="s">
        <v>53</v>
      </c>
      <c r="F1232" s="3" t="s">
        <v>63</v>
      </c>
      <c r="G1232" s="3" t="s">
        <v>53</v>
      </c>
      <c r="H1232" s="12">
        <v>42272</v>
      </c>
      <c r="I1232" s="3" t="s">
        <v>53</v>
      </c>
      <c r="J1232" s="3" t="s">
        <v>53</v>
      </c>
      <c r="K1232" s="3" t="s">
        <v>53</v>
      </c>
      <c r="L1232" s="3" t="s">
        <v>53</v>
      </c>
      <c r="M1232" s="3" t="s">
        <v>53</v>
      </c>
      <c r="N1232" s="3" t="s">
        <v>53</v>
      </c>
      <c r="O1232" s="3" t="s">
        <v>53</v>
      </c>
      <c r="P1232" s="3" t="s">
        <v>53</v>
      </c>
      <c r="Q1232" s="3" t="s">
        <v>53</v>
      </c>
      <c r="R1232" s="3" t="s">
        <v>53</v>
      </c>
    </row>
    <row r="1233" spans="1:18" x14ac:dyDescent="0.25">
      <c r="A1233" s="3">
        <v>1223</v>
      </c>
      <c r="B1233" s="5">
        <v>1277</v>
      </c>
      <c r="C1233" s="3" t="s">
        <v>53</v>
      </c>
      <c r="D1233" s="3" t="s">
        <v>111</v>
      </c>
      <c r="E1233" s="3" t="s">
        <v>53</v>
      </c>
      <c r="F1233" s="3" t="s">
        <v>63</v>
      </c>
      <c r="G1233" s="3" t="s">
        <v>53</v>
      </c>
      <c r="H1233" s="12">
        <v>42272</v>
      </c>
      <c r="I1233" s="3" t="s">
        <v>53</v>
      </c>
      <c r="J1233" s="3" t="s">
        <v>53</v>
      </c>
      <c r="K1233" s="3" t="s">
        <v>53</v>
      </c>
      <c r="L1233" s="3" t="s">
        <v>53</v>
      </c>
      <c r="M1233" s="3" t="s">
        <v>53</v>
      </c>
      <c r="N1233" s="3" t="s">
        <v>53</v>
      </c>
      <c r="O1233" s="3" t="s">
        <v>53</v>
      </c>
      <c r="P1233" s="3" t="s">
        <v>53</v>
      </c>
      <c r="Q1233" s="3" t="s">
        <v>53</v>
      </c>
      <c r="R1233" s="3" t="s">
        <v>53</v>
      </c>
    </row>
    <row r="1234" spans="1:18" x14ac:dyDescent="0.25">
      <c r="A1234" s="3">
        <v>1224</v>
      </c>
      <c r="B1234" s="5">
        <v>1278</v>
      </c>
      <c r="C1234" s="3" t="s">
        <v>6710</v>
      </c>
      <c r="D1234" s="3" t="s">
        <v>485</v>
      </c>
      <c r="E1234" s="3" t="s">
        <v>53</v>
      </c>
      <c r="F1234" s="3" t="s">
        <v>63</v>
      </c>
      <c r="G1234" s="3" t="s">
        <v>53</v>
      </c>
      <c r="H1234" s="12">
        <v>42272</v>
      </c>
      <c r="I1234" s="3" t="s">
        <v>53</v>
      </c>
      <c r="J1234" s="3" t="s">
        <v>53</v>
      </c>
      <c r="K1234" s="3" t="s">
        <v>53</v>
      </c>
      <c r="L1234" s="3" t="s">
        <v>485</v>
      </c>
      <c r="M1234" s="3" t="s">
        <v>53</v>
      </c>
      <c r="N1234" s="3" t="s">
        <v>3323</v>
      </c>
      <c r="O1234" s="3" t="s">
        <v>53</v>
      </c>
      <c r="P1234" s="3" t="s">
        <v>53</v>
      </c>
      <c r="Q1234" s="3" t="s">
        <v>53</v>
      </c>
      <c r="R1234" s="3" t="s">
        <v>53</v>
      </c>
    </row>
    <row r="1235" spans="1:18" x14ac:dyDescent="0.25">
      <c r="A1235" s="3">
        <v>1225</v>
      </c>
      <c r="B1235" s="5">
        <v>1279</v>
      </c>
      <c r="C1235" s="3" t="s">
        <v>6716</v>
      </c>
      <c r="D1235" s="3" t="s">
        <v>111</v>
      </c>
      <c r="E1235" s="3" t="s">
        <v>53</v>
      </c>
      <c r="F1235" s="3" t="s">
        <v>63</v>
      </c>
      <c r="G1235" s="3" t="s">
        <v>53</v>
      </c>
      <c r="H1235" s="12">
        <v>42272</v>
      </c>
      <c r="I1235" s="3" t="s">
        <v>53</v>
      </c>
      <c r="J1235" s="3" t="s">
        <v>53</v>
      </c>
      <c r="K1235" s="3" t="s">
        <v>53</v>
      </c>
      <c r="L1235" s="3" t="s">
        <v>53</v>
      </c>
      <c r="M1235" s="3" t="s">
        <v>53</v>
      </c>
      <c r="N1235" s="3" t="s">
        <v>53</v>
      </c>
      <c r="O1235" s="3" t="s">
        <v>53</v>
      </c>
      <c r="P1235" s="3" t="s">
        <v>53</v>
      </c>
      <c r="Q1235" s="3" t="s">
        <v>53</v>
      </c>
      <c r="R1235" s="3" t="s">
        <v>53</v>
      </c>
    </row>
    <row r="1236" spans="1:18" x14ac:dyDescent="0.25">
      <c r="A1236" s="3">
        <v>1226</v>
      </c>
      <c r="B1236" s="5">
        <v>1280</v>
      </c>
      <c r="C1236" s="3" t="s">
        <v>53</v>
      </c>
      <c r="D1236" s="3" t="s">
        <v>131</v>
      </c>
      <c r="E1236" s="3" t="s">
        <v>53</v>
      </c>
      <c r="F1236" s="3" t="s">
        <v>63</v>
      </c>
      <c r="G1236" s="3" t="s">
        <v>53</v>
      </c>
      <c r="H1236" s="12">
        <v>42272</v>
      </c>
      <c r="I1236" s="3" t="s">
        <v>53</v>
      </c>
      <c r="J1236" s="3" t="s">
        <v>53</v>
      </c>
      <c r="K1236" s="3" t="s">
        <v>53</v>
      </c>
      <c r="L1236" s="3" t="s">
        <v>131</v>
      </c>
      <c r="M1236" s="3" t="s">
        <v>53</v>
      </c>
      <c r="N1236" s="3" t="s">
        <v>557</v>
      </c>
      <c r="O1236" s="3" t="s">
        <v>53</v>
      </c>
      <c r="P1236" s="3" t="s">
        <v>53</v>
      </c>
      <c r="Q1236" s="3" t="s">
        <v>53</v>
      </c>
      <c r="R1236" s="3" t="s">
        <v>53</v>
      </c>
    </row>
    <row r="1237" spans="1:18" x14ac:dyDescent="0.25">
      <c r="A1237" s="3">
        <v>1227</v>
      </c>
      <c r="B1237" s="5">
        <v>1281</v>
      </c>
      <c r="C1237" s="3" t="s">
        <v>53</v>
      </c>
      <c r="D1237" s="3" t="s">
        <v>61</v>
      </c>
      <c r="E1237" s="3" t="s">
        <v>53</v>
      </c>
      <c r="F1237" s="3" t="s">
        <v>63</v>
      </c>
      <c r="G1237" s="3" t="s">
        <v>53</v>
      </c>
      <c r="H1237" s="12">
        <v>42272</v>
      </c>
      <c r="I1237" s="3" t="s">
        <v>53</v>
      </c>
      <c r="J1237" s="3" t="s">
        <v>53</v>
      </c>
      <c r="K1237" s="3" t="s">
        <v>53</v>
      </c>
      <c r="L1237" s="3" t="s">
        <v>53</v>
      </c>
      <c r="M1237" s="3" t="s">
        <v>53</v>
      </c>
      <c r="N1237" s="3" t="s">
        <v>53</v>
      </c>
      <c r="O1237" s="3" t="s">
        <v>53</v>
      </c>
      <c r="P1237" s="3" t="s">
        <v>53</v>
      </c>
      <c r="Q1237" s="3" t="s">
        <v>53</v>
      </c>
      <c r="R1237" s="3" t="s">
        <v>53</v>
      </c>
    </row>
    <row r="1238" spans="1:18" x14ac:dyDescent="0.25">
      <c r="A1238" s="3">
        <v>1229</v>
      </c>
      <c r="B1238" s="5">
        <v>1283</v>
      </c>
      <c r="C1238" s="3" t="s">
        <v>53</v>
      </c>
      <c r="D1238" s="3" t="s">
        <v>61</v>
      </c>
      <c r="E1238" s="3" t="s">
        <v>53</v>
      </c>
      <c r="F1238" s="3" t="s">
        <v>63</v>
      </c>
      <c r="G1238" s="3" t="s">
        <v>53</v>
      </c>
      <c r="H1238" s="12">
        <v>42272</v>
      </c>
      <c r="I1238" s="3" t="s">
        <v>53</v>
      </c>
      <c r="J1238" s="3" t="s">
        <v>53</v>
      </c>
      <c r="K1238" s="3" t="s">
        <v>53</v>
      </c>
      <c r="L1238" s="3" t="s">
        <v>61</v>
      </c>
      <c r="M1238" s="3" t="s">
        <v>53</v>
      </c>
      <c r="N1238" s="3" t="s">
        <v>333</v>
      </c>
      <c r="O1238" s="3" t="s">
        <v>53</v>
      </c>
      <c r="P1238" s="3" t="s">
        <v>53</v>
      </c>
      <c r="Q1238" s="3" t="s">
        <v>53</v>
      </c>
      <c r="R1238" s="3" t="s">
        <v>53</v>
      </c>
    </row>
    <row r="1239" spans="1:18" x14ac:dyDescent="0.25">
      <c r="A1239" s="3">
        <v>1230</v>
      </c>
      <c r="B1239" s="5">
        <v>1284</v>
      </c>
      <c r="C1239" s="3" t="s">
        <v>53</v>
      </c>
      <c r="D1239" s="3" t="s">
        <v>1814</v>
      </c>
      <c r="E1239" s="3" t="s">
        <v>53</v>
      </c>
      <c r="F1239" s="3" t="s">
        <v>63</v>
      </c>
      <c r="G1239" s="3" t="s">
        <v>53</v>
      </c>
      <c r="H1239" s="12">
        <v>42272</v>
      </c>
      <c r="I1239" s="3" t="s">
        <v>53</v>
      </c>
      <c r="J1239" s="3" t="s">
        <v>53</v>
      </c>
      <c r="K1239" s="3" t="s">
        <v>53</v>
      </c>
      <c r="L1239" s="3" t="s">
        <v>1814</v>
      </c>
      <c r="M1239" s="3" t="s">
        <v>53</v>
      </c>
      <c r="N1239" s="3" t="s">
        <v>1821</v>
      </c>
      <c r="O1239" s="3" t="s">
        <v>53</v>
      </c>
      <c r="P1239" s="3" t="s">
        <v>53</v>
      </c>
      <c r="Q1239" s="3" t="s">
        <v>53</v>
      </c>
      <c r="R1239" s="3" t="s">
        <v>53</v>
      </c>
    </row>
    <row r="1240" spans="1:18" x14ac:dyDescent="0.25">
      <c r="A1240" s="3">
        <v>1231</v>
      </c>
      <c r="B1240" s="5">
        <v>1285</v>
      </c>
      <c r="C1240" s="3" t="s">
        <v>53</v>
      </c>
      <c r="D1240" s="3" t="s">
        <v>61</v>
      </c>
      <c r="E1240" s="3" t="s">
        <v>53</v>
      </c>
      <c r="F1240" s="3" t="s">
        <v>63</v>
      </c>
      <c r="G1240" s="3" t="s">
        <v>53</v>
      </c>
      <c r="H1240" s="12">
        <v>42272</v>
      </c>
      <c r="I1240" s="3" t="s">
        <v>53</v>
      </c>
      <c r="J1240" s="3" t="s">
        <v>53</v>
      </c>
      <c r="K1240" s="3" t="s">
        <v>53</v>
      </c>
      <c r="L1240" s="3" t="s">
        <v>61</v>
      </c>
      <c r="M1240" s="3" t="s">
        <v>53</v>
      </c>
      <c r="N1240" s="3" t="s">
        <v>333</v>
      </c>
      <c r="O1240" s="3" t="s">
        <v>53</v>
      </c>
      <c r="P1240" s="3" t="s">
        <v>53</v>
      </c>
      <c r="Q1240" s="3" t="s">
        <v>53</v>
      </c>
      <c r="R1240" s="3" t="s">
        <v>53</v>
      </c>
    </row>
    <row r="1241" spans="1:18" x14ac:dyDescent="0.25">
      <c r="A1241" s="3">
        <v>1232</v>
      </c>
      <c r="B1241" s="5">
        <v>1286</v>
      </c>
      <c r="C1241" s="3" t="s">
        <v>53</v>
      </c>
      <c r="D1241" s="3" t="s">
        <v>61</v>
      </c>
      <c r="E1241" s="3" t="s">
        <v>3536</v>
      </c>
      <c r="F1241" s="3" t="s">
        <v>63</v>
      </c>
      <c r="G1241" s="3" t="s">
        <v>64</v>
      </c>
      <c r="H1241" s="12">
        <v>42272</v>
      </c>
      <c r="I1241" s="3" t="s">
        <v>53</v>
      </c>
      <c r="J1241" s="3" t="s">
        <v>53</v>
      </c>
      <c r="K1241" s="3" t="s">
        <v>53</v>
      </c>
      <c r="L1241" s="3" t="s">
        <v>61</v>
      </c>
      <c r="M1241" s="3" t="s">
        <v>53</v>
      </c>
      <c r="N1241" s="3" t="s">
        <v>918</v>
      </c>
      <c r="O1241" s="3" t="s">
        <v>53</v>
      </c>
      <c r="P1241" s="3" t="s">
        <v>53</v>
      </c>
      <c r="Q1241" s="3" t="s">
        <v>53</v>
      </c>
      <c r="R1241" s="3" t="s">
        <v>53</v>
      </c>
    </row>
    <row r="1242" spans="1:18" x14ac:dyDescent="0.25">
      <c r="A1242" s="3">
        <v>1233</v>
      </c>
      <c r="B1242" s="5">
        <v>1287</v>
      </c>
      <c r="C1242" s="3" t="s">
        <v>53</v>
      </c>
      <c r="D1242" s="3" t="s">
        <v>485</v>
      </c>
      <c r="E1242" s="3" t="s">
        <v>53</v>
      </c>
      <c r="F1242" s="3" t="s">
        <v>63</v>
      </c>
      <c r="G1242" s="3" t="s">
        <v>53</v>
      </c>
      <c r="H1242" s="12">
        <v>42272</v>
      </c>
      <c r="I1242" s="3" t="s">
        <v>53</v>
      </c>
      <c r="J1242" s="3" t="s">
        <v>53</v>
      </c>
      <c r="K1242" s="3" t="s">
        <v>53</v>
      </c>
      <c r="L1242" s="3" t="s">
        <v>485</v>
      </c>
      <c r="M1242" s="3" t="s">
        <v>53</v>
      </c>
      <c r="N1242" s="3" t="s">
        <v>2452</v>
      </c>
      <c r="O1242" s="3" t="s">
        <v>53</v>
      </c>
      <c r="P1242" s="3" t="s">
        <v>53</v>
      </c>
      <c r="Q1242" s="3" t="s">
        <v>53</v>
      </c>
      <c r="R1242" s="3" t="s">
        <v>53</v>
      </c>
    </row>
    <row r="1243" spans="1:18" x14ac:dyDescent="0.25">
      <c r="A1243" s="3">
        <v>1234</v>
      </c>
      <c r="B1243" s="5">
        <v>1288</v>
      </c>
      <c r="C1243" s="3" t="s">
        <v>53</v>
      </c>
      <c r="D1243" s="3" t="s">
        <v>131</v>
      </c>
      <c r="E1243" s="3" t="s">
        <v>53</v>
      </c>
      <c r="F1243" s="3" t="s">
        <v>63</v>
      </c>
      <c r="G1243" s="3" t="s">
        <v>53</v>
      </c>
      <c r="H1243" s="12">
        <v>42272</v>
      </c>
      <c r="I1243" s="3" t="s">
        <v>53</v>
      </c>
      <c r="J1243" s="3" t="s">
        <v>53</v>
      </c>
      <c r="K1243" s="3" t="s">
        <v>53</v>
      </c>
      <c r="L1243" s="3" t="s">
        <v>131</v>
      </c>
      <c r="M1243" s="3" t="s">
        <v>53</v>
      </c>
      <c r="N1243" s="3" t="s">
        <v>133</v>
      </c>
      <c r="O1243" s="3" t="s">
        <v>53</v>
      </c>
      <c r="P1243" s="3" t="s">
        <v>53</v>
      </c>
      <c r="Q1243" s="3" t="s">
        <v>53</v>
      </c>
      <c r="R1243" s="3" t="s">
        <v>53</v>
      </c>
    </row>
    <row r="1244" spans="1:18" x14ac:dyDescent="0.25">
      <c r="A1244" s="3">
        <v>1235</v>
      </c>
      <c r="B1244" s="5">
        <v>1289</v>
      </c>
      <c r="C1244" s="3" t="s">
        <v>53</v>
      </c>
      <c r="D1244" s="3" t="s">
        <v>485</v>
      </c>
      <c r="E1244" s="3" t="s">
        <v>53</v>
      </c>
      <c r="F1244" s="3" t="s">
        <v>63</v>
      </c>
      <c r="G1244" s="3" t="s">
        <v>53</v>
      </c>
      <c r="H1244" s="12">
        <v>42272</v>
      </c>
      <c r="I1244" s="3" t="s">
        <v>53</v>
      </c>
      <c r="J1244" s="3" t="s">
        <v>53</v>
      </c>
      <c r="K1244" s="3" t="s">
        <v>53</v>
      </c>
      <c r="L1244" s="3" t="s">
        <v>485</v>
      </c>
      <c r="M1244" s="3" t="s">
        <v>53</v>
      </c>
      <c r="N1244" s="3" t="s">
        <v>2452</v>
      </c>
      <c r="O1244" s="3" t="s">
        <v>53</v>
      </c>
      <c r="P1244" s="3" t="s">
        <v>53</v>
      </c>
      <c r="Q1244" s="3" t="s">
        <v>53</v>
      </c>
      <c r="R1244" s="3" t="s">
        <v>53</v>
      </c>
    </row>
    <row r="1245" spans="1:18" x14ac:dyDescent="0.25">
      <c r="A1245" s="3">
        <v>1236</v>
      </c>
      <c r="B1245" s="5">
        <v>1290</v>
      </c>
      <c r="C1245" s="3" t="s">
        <v>53</v>
      </c>
      <c r="D1245" s="3" t="s">
        <v>485</v>
      </c>
      <c r="E1245" s="3" t="s">
        <v>53</v>
      </c>
      <c r="F1245" s="3" t="s">
        <v>63</v>
      </c>
      <c r="G1245" s="3" t="s">
        <v>53</v>
      </c>
      <c r="H1245" s="12">
        <v>42272</v>
      </c>
      <c r="I1245" s="3" t="s">
        <v>53</v>
      </c>
      <c r="J1245" s="3" t="s">
        <v>53</v>
      </c>
      <c r="K1245" s="3" t="s">
        <v>53</v>
      </c>
      <c r="L1245" s="3" t="s">
        <v>485</v>
      </c>
      <c r="M1245" s="3" t="s">
        <v>53</v>
      </c>
      <c r="N1245" s="3" t="s">
        <v>2452</v>
      </c>
      <c r="O1245" s="3" t="s">
        <v>53</v>
      </c>
      <c r="P1245" s="3" t="s">
        <v>53</v>
      </c>
      <c r="Q1245" s="3" t="s">
        <v>53</v>
      </c>
      <c r="R1245" s="3" t="s">
        <v>53</v>
      </c>
    </row>
    <row r="1246" spans="1:18" x14ac:dyDescent="0.25">
      <c r="A1246" s="3">
        <v>1237</v>
      </c>
      <c r="B1246" s="5">
        <v>1291</v>
      </c>
      <c r="C1246" s="3" t="s">
        <v>53</v>
      </c>
      <c r="D1246" s="3" t="s">
        <v>485</v>
      </c>
      <c r="E1246" s="3" t="s">
        <v>53</v>
      </c>
      <c r="F1246" s="3" t="s">
        <v>63</v>
      </c>
      <c r="G1246" s="3" t="s">
        <v>53</v>
      </c>
      <c r="H1246" s="12">
        <v>42272</v>
      </c>
      <c r="I1246" s="3" t="s">
        <v>53</v>
      </c>
      <c r="J1246" s="3" t="s">
        <v>53</v>
      </c>
      <c r="K1246" s="3" t="s">
        <v>53</v>
      </c>
      <c r="L1246" s="3" t="s">
        <v>485</v>
      </c>
      <c r="M1246" s="3" t="s">
        <v>53</v>
      </c>
      <c r="N1246" s="3" t="s">
        <v>2452</v>
      </c>
      <c r="O1246" s="3" t="s">
        <v>53</v>
      </c>
      <c r="P1246" s="3" t="s">
        <v>53</v>
      </c>
      <c r="Q1246" s="3" t="s">
        <v>53</v>
      </c>
      <c r="R1246" s="3" t="s">
        <v>53</v>
      </c>
    </row>
    <row r="1247" spans="1:18" x14ac:dyDescent="0.25">
      <c r="A1247" s="3">
        <v>1238</v>
      </c>
      <c r="B1247" s="5">
        <v>1292</v>
      </c>
      <c r="C1247" s="3" t="s">
        <v>53</v>
      </c>
      <c r="D1247" s="3" t="s">
        <v>485</v>
      </c>
      <c r="E1247" s="3" t="s">
        <v>53</v>
      </c>
      <c r="F1247" s="3" t="s">
        <v>63</v>
      </c>
      <c r="G1247" s="3" t="s">
        <v>53</v>
      </c>
      <c r="H1247" s="12">
        <v>42272</v>
      </c>
      <c r="I1247" s="3" t="s">
        <v>53</v>
      </c>
      <c r="J1247" s="3" t="s">
        <v>53</v>
      </c>
      <c r="K1247" s="3" t="s">
        <v>53</v>
      </c>
      <c r="L1247" s="3" t="s">
        <v>485</v>
      </c>
      <c r="M1247" s="3" t="s">
        <v>53</v>
      </c>
      <c r="N1247" s="3" t="s">
        <v>2452</v>
      </c>
      <c r="O1247" s="3" t="s">
        <v>53</v>
      </c>
      <c r="P1247" s="3" t="s">
        <v>53</v>
      </c>
      <c r="Q1247" s="3" t="s">
        <v>53</v>
      </c>
      <c r="R1247" s="3" t="s">
        <v>53</v>
      </c>
    </row>
    <row r="1248" spans="1:18" x14ac:dyDescent="0.25">
      <c r="A1248" s="3">
        <v>1239</v>
      </c>
      <c r="B1248" s="5">
        <v>1293</v>
      </c>
      <c r="C1248" s="3" t="s">
        <v>53</v>
      </c>
      <c r="D1248" s="3" t="s">
        <v>485</v>
      </c>
      <c r="E1248" s="3" t="s">
        <v>53</v>
      </c>
      <c r="F1248" s="3" t="s">
        <v>63</v>
      </c>
      <c r="G1248" s="3" t="s">
        <v>53</v>
      </c>
      <c r="H1248" s="12">
        <v>42272</v>
      </c>
      <c r="I1248" s="3" t="s">
        <v>53</v>
      </c>
      <c r="J1248" s="3" t="s">
        <v>53</v>
      </c>
      <c r="K1248" s="3" t="s">
        <v>53</v>
      </c>
      <c r="L1248" s="3" t="s">
        <v>485</v>
      </c>
      <c r="M1248" s="3" t="s">
        <v>53</v>
      </c>
      <c r="N1248" s="3" t="s">
        <v>2452</v>
      </c>
      <c r="O1248" s="3" t="s">
        <v>53</v>
      </c>
      <c r="P1248" s="3" t="s">
        <v>53</v>
      </c>
      <c r="Q1248" s="3" t="s">
        <v>53</v>
      </c>
      <c r="R1248" s="3" t="s">
        <v>53</v>
      </c>
    </row>
    <row r="1249" spans="1:18" x14ac:dyDescent="0.25">
      <c r="A1249" s="3">
        <v>1240</v>
      </c>
      <c r="B1249" s="5">
        <v>1294</v>
      </c>
      <c r="C1249" s="3" t="s">
        <v>53</v>
      </c>
      <c r="D1249" s="3" t="s">
        <v>485</v>
      </c>
      <c r="E1249" s="3" t="s">
        <v>53</v>
      </c>
      <c r="F1249" s="3" t="s">
        <v>63</v>
      </c>
      <c r="G1249" s="3" t="s">
        <v>53</v>
      </c>
      <c r="H1249" s="12">
        <v>42272</v>
      </c>
      <c r="I1249" s="3" t="s">
        <v>53</v>
      </c>
      <c r="J1249" s="3" t="s">
        <v>53</v>
      </c>
      <c r="K1249" s="3" t="s">
        <v>53</v>
      </c>
      <c r="L1249" s="3" t="s">
        <v>485</v>
      </c>
      <c r="M1249" s="3" t="s">
        <v>53</v>
      </c>
      <c r="N1249" s="3" t="s">
        <v>2452</v>
      </c>
      <c r="O1249" s="3" t="s">
        <v>53</v>
      </c>
      <c r="P1249" s="3" t="s">
        <v>53</v>
      </c>
      <c r="Q1249" s="3" t="s">
        <v>53</v>
      </c>
      <c r="R1249" s="3" t="s">
        <v>53</v>
      </c>
    </row>
    <row r="1250" spans="1:18" x14ac:dyDescent="0.25">
      <c r="A1250" s="3">
        <v>1241</v>
      </c>
      <c r="B1250" s="5">
        <v>1297</v>
      </c>
      <c r="C1250" s="3" t="s">
        <v>53</v>
      </c>
      <c r="D1250" s="3" t="s">
        <v>485</v>
      </c>
      <c r="E1250" s="3" t="s">
        <v>53</v>
      </c>
      <c r="F1250" s="3" t="s">
        <v>63</v>
      </c>
      <c r="G1250" s="3" t="s">
        <v>53</v>
      </c>
      <c r="H1250" s="12">
        <v>42272</v>
      </c>
      <c r="I1250" s="3" t="s">
        <v>53</v>
      </c>
      <c r="J1250" s="3" t="s">
        <v>53</v>
      </c>
      <c r="K1250" s="3" t="s">
        <v>53</v>
      </c>
      <c r="L1250" s="3" t="s">
        <v>485</v>
      </c>
      <c r="M1250" s="3" t="s">
        <v>53</v>
      </c>
      <c r="N1250" s="3" t="s">
        <v>2452</v>
      </c>
      <c r="O1250" s="3" t="s">
        <v>53</v>
      </c>
      <c r="P1250" s="3" t="s">
        <v>53</v>
      </c>
      <c r="Q1250" s="3" t="s">
        <v>53</v>
      </c>
      <c r="R1250" s="3" t="s">
        <v>53</v>
      </c>
    </row>
    <row r="1251" spans="1:18" x14ac:dyDescent="0.25">
      <c r="A1251" s="3">
        <v>1242</v>
      </c>
      <c r="B1251" s="5">
        <v>1300</v>
      </c>
      <c r="C1251" s="3" t="s">
        <v>53</v>
      </c>
      <c r="D1251" s="3" t="s">
        <v>485</v>
      </c>
      <c r="E1251" s="3" t="s">
        <v>53</v>
      </c>
      <c r="F1251" s="3" t="s">
        <v>63</v>
      </c>
      <c r="G1251" s="3" t="s">
        <v>53</v>
      </c>
      <c r="H1251" s="12">
        <v>42272</v>
      </c>
      <c r="I1251" s="3" t="s">
        <v>53</v>
      </c>
      <c r="J1251" s="3" t="s">
        <v>53</v>
      </c>
      <c r="K1251" s="3" t="s">
        <v>53</v>
      </c>
      <c r="L1251" s="3" t="s">
        <v>485</v>
      </c>
      <c r="M1251" s="3" t="s">
        <v>53</v>
      </c>
      <c r="N1251" s="3" t="s">
        <v>2452</v>
      </c>
      <c r="O1251" s="3" t="s">
        <v>53</v>
      </c>
      <c r="P1251" s="3" t="s">
        <v>53</v>
      </c>
      <c r="Q1251" s="3" t="s">
        <v>53</v>
      </c>
      <c r="R1251" s="3" t="s">
        <v>53</v>
      </c>
    </row>
    <row r="1252" spans="1:18" x14ac:dyDescent="0.25">
      <c r="A1252" s="3">
        <v>1243</v>
      </c>
      <c r="B1252" s="5">
        <v>1301</v>
      </c>
      <c r="C1252" s="3" t="s">
        <v>53</v>
      </c>
      <c r="D1252" s="3" t="s">
        <v>485</v>
      </c>
      <c r="E1252" s="3" t="s">
        <v>53</v>
      </c>
      <c r="F1252" s="3" t="s">
        <v>63</v>
      </c>
      <c r="G1252" s="3" t="s">
        <v>53</v>
      </c>
      <c r="H1252" s="12">
        <v>42272</v>
      </c>
      <c r="I1252" s="3" t="s">
        <v>53</v>
      </c>
      <c r="J1252" s="3" t="s">
        <v>53</v>
      </c>
      <c r="K1252" s="3" t="s">
        <v>53</v>
      </c>
      <c r="L1252" s="3" t="s">
        <v>485</v>
      </c>
      <c r="M1252" s="3" t="s">
        <v>53</v>
      </c>
      <c r="N1252" s="3" t="s">
        <v>2452</v>
      </c>
      <c r="O1252" s="3" t="s">
        <v>53</v>
      </c>
      <c r="P1252" s="3" t="s">
        <v>53</v>
      </c>
      <c r="Q1252" s="3" t="s">
        <v>53</v>
      </c>
      <c r="R1252" s="3" t="s">
        <v>53</v>
      </c>
    </row>
    <row r="1253" spans="1:18" x14ac:dyDescent="0.25">
      <c r="A1253" s="3">
        <v>1244</v>
      </c>
      <c r="B1253" s="5">
        <v>1302</v>
      </c>
      <c r="C1253" s="3" t="s">
        <v>53</v>
      </c>
      <c r="D1253" s="3" t="s">
        <v>485</v>
      </c>
      <c r="E1253" s="3" t="s">
        <v>53</v>
      </c>
      <c r="F1253" s="3" t="s">
        <v>63</v>
      </c>
      <c r="G1253" s="3" t="s">
        <v>53</v>
      </c>
      <c r="H1253" s="12">
        <v>42272</v>
      </c>
      <c r="I1253" s="3" t="s">
        <v>53</v>
      </c>
      <c r="J1253" s="3" t="s">
        <v>53</v>
      </c>
      <c r="K1253" s="3" t="s">
        <v>53</v>
      </c>
      <c r="L1253" s="3" t="s">
        <v>485</v>
      </c>
      <c r="M1253" s="3" t="s">
        <v>53</v>
      </c>
      <c r="N1253" s="3" t="s">
        <v>2452</v>
      </c>
      <c r="O1253" s="3" t="s">
        <v>53</v>
      </c>
      <c r="P1253" s="3" t="s">
        <v>53</v>
      </c>
      <c r="Q1253" s="3" t="s">
        <v>53</v>
      </c>
      <c r="R1253" s="3" t="s">
        <v>53</v>
      </c>
    </row>
    <row r="1254" spans="1:18" x14ac:dyDescent="0.25">
      <c r="A1254" s="3">
        <v>1245</v>
      </c>
      <c r="B1254" s="5">
        <v>1303</v>
      </c>
      <c r="C1254" s="3" t="s">
        <v>6825</v>
      </c>
      <c r="D1254" s="3" t="s">
        <v>76</v>
      </c>
      <c r="E1254" s="3" t="s">
        <v>53</v>
      </c>
      <c r="F1254" s="3" t="s">
        <v>63</v>
      </c>
      <c r="G1254" s="3" t="s">
        <v>53</v>
      </c>
      <c r="H1254" s="12">
        <v>42272</v>
      </c>
      <c r="I1254" s="3" t="s">
        <v>53</v>
      </c>
      <c r="J1254" s="3" t="s">
        <v>53</v>
      </c>
      <c r="K1254" s="3" t="s">
        <v>53</v>
      </c>
      <c r="L1254" s="3" t="s">
        <v>76</v>
      </c>
      <c r="M1254" s="3" t="s">
        <v>53</v>
      </c>
      <c r="N1254" s="3" t="s">
        <v>1826</v>
      </c>
      <c r="O1254" s="3" t="s">
        <v>53</v>
      </c>
      <c r="P1254" s="3" t="s">
        <v>53</v>
      </c>
      <c r="Q1254" s="3" t="s">
        <v>53</v>
      </c>
      <c r="R1254" s="3" t="s">
        <v>53</v>
      </c>
    </row>
    <row r="1255" spans="1:18" x14ac:dyDescent="0.25">
      <c r="A1255" s="3">
        <v>1246</v>
      </c>
      <c r="B1255" s="5">
        <v>1304</v>
      </c>
      <c r="C1255" s="3" t="s">
        <v>53</v>
      </c>
      <c r="D1255" s="3" t="s">
        <v>485</v>
      </c>
      <c r="E1255" s="3" t="s">
        <v>53</v>
      </c>
      <c r="F1255" s="3" t="s">
        <v>63</v>
      </c>
      <c r="G1255" s="3" t="s">
        <v>53</v>
      </c>
      <c r="H1255" s="12">
        <v>42272</v>
      </c>
      <c r="I1255" s="3" t="s">
        <v>53</v>
      </c>
      <c r="J1255" s="3" t="s">
        <v>53</v>
      </c>
      <c r="K1255" s="3" t="s">
        <v>53</v>
      </c>
      <c r="L1255" s="3" t="s">
        <v>485</v>
      </c>
      <c r="M1255" s="3" t="s">
        <v>53</v>
      </c>
      <c r="N1255" s="3" t="s">
        <v>2452</v>
      </c>
      <c r="O1255" s="3" t="s">
        <v>53</v>
      </c>
      <c r="P1255" s="3" t="s">
        <v>53</v>
      </c>
      <c r="Q1255" s="3" t="s">
        <v>53</v>
      </c>
      <c r="R1255" s="3" t="s">
        <v>53</v>
      </c>
    </row>
    <row r="1256" spans="1:18" x14ac:dyDescent="0.25">
      <c r="A1256" s="3">
        <v>1247</v>
      </c>
      <c r="B1256" s="5">
        <v>1305</v>
      </c>
      <c r="C1256" s="3" t="s">
        <v>53</v>
      </c>
      <c r="D1256" s="3" t="s">
        <v>485</v>
      </c>
      <c r="E1256" s="3" t="s">
        <v>53</v>
      </c>
      <c r="F1256" s="3" t="s">
        <v>63</v>
      </c>
      <c r="G1256" s="3" t="s">
        <v>53</v>
      </c>
      <c r="H1256" s="12">
        <v>42272</v>
      </c>
      <c r="I1256" s="3" t="s">
        <v>53</v>
      </c>
      <c r="J1256" s="3" t="s">
        <v>53</v>
      </c>
      <c r="K1256" s="3" t="s">
        <v>53</v>
      </c>
      <c r="L1256" s="3" t="s">
        <v>485</v>
      </c>
      <c r="M1256" s="3" t="s">
        <v>53</v>
      </c>
      <c r="N1256" s="3" t="s">
        <v>2452</v>
      </c>
      <c r="O1256" s="3" t="s">
        <v>53</v>
      </c>
      <c r="P1256" s="3" t="s">
        <v>53</v>
      </c>
      <c r="Q1256" s="3" t="s">
        <v>53</v>
      </c>
      <c r="R1256" s="3" t="s">
        <v>53</v>
      </c>
    </row>
    <row r="1257" spans="1:18" x14ac:dyDescent="0.25">
      <c r="A1257" s="3">
        <v>1248</v>
      </c>
      <c r="B1257" s="5">
        <v>1306</v>
      </c>
      <c r="C1257" s="3" t="s">
        <v>53</v>
      </c>
      <c r="D1257" s="3" t="s">
        <v>485</v>
      </c>
      <c r="E1257" s="3" t="s">
        <v>53</v>
      </c>
      <c r="F1257" s="3" t="s">
        <v>63</v>
      </c>
      <c r="G1257" s="3" t="s">
        <v>53</v>
      </c>
      <c r="H1257" s="12">
        <v>42272</v>
      </c>
      <c r="I1257" s="3" t="s">
        <v>53</v>
      </c>
      <c r="J1257" s="3" t="s">
        <v>53</v>
      </c>
      <c r="K1257" s="3" t="s">
        <v>53</v>
      </c>
      <c r="L1257" s="3" t="s">
        <v>485</v>
      </c>
      <c r="M1257" s="3" t="s">
        <v>53</v>
      </c>
      <c r="N1257" s="3" t="s">
        <v>2452</v>
      </c>
      <c r="O1257" s="3" t="s">
        <v>53</v>
      </c>
      <c r="P1257" s="3" t="s">
        <v>53</v>
      </c>
      <c r="Q1257" s="3" t="s">
        <v>53</v>
      </c>
      <c r="R1257" s="3" t="s">
        <v>53</v>
      </c>
    </row>
    <row r="1258" spans="1:18" x14ac:dyDescent="0.25">
      <c r="A1258" s="3">
        <v>1249</v>
      </c>
      <c r="B1258" s="5">
        <v>1307</v>
      </c>
      <c r="C1258" s="3" t="s">
        <v>53</v>
      </c>
      <c r="D1258" s="3" t="s">
        <v>485</v>
      </c>
      <c r="E1258" s="3" t="s">
        <v>53</v>
      </c>
      <c r="F1258" s="3" t="s">
        <v>63</v>
      </c>
      <c r="G1258" s="3" t="s">
        <v>53</v>
      </c>
      <c r="H1258" s="12">
        <v>42272</v>
      </c>
      <c r="I1258" s="3" t="s">
        <v>53</v>
      </c>
      <c r="J1258" s="3" t="s">
        <v>53</v>
      </c>
      <c r="K1258" s="3" t="s">
        <v>53</v>
      </c>
      <c r="L1258" s="3" t="s">
        <v>485</v>
      </c>
      <c r="M1258" s="3" t="s">
        <v>53</v>
      </c>
      <c r="N1258" s="3" t="s">
        <v>2452</v>
      </c>
      <c r="O1258" s="3" t="s">
        <v>53</v>
      </c>
      <c r="P1258" s="3" t="s">
        <v>53</v>
      </c>
      <c r="Q1258" s="3" t="s">
        <v>53</v>
      </c>
      <c r="R1258" s="3" t="s">
        <v>53</v>
      </c>
    </row>
    <row r="1259" spans="1:18" x14ac:dyDescent="0.25">
      <c r="A1259" s="3">
        <v>1250</v>
      </c>
      <c r="B1259" s="5">
        <v>1308</v>
      </c>
      <c r="C1259" s="3" t="s">
        <v>53</v>
      </c>
      <c r="D1259" s="3" t="s">
        <v>485</v>
      </c>
      <c r="E1259" s="3" t="s">
        <v>53</v>
      </c>
      <c r="F1259" s="3" t="s">
        <v>63</v>
      </c>
      <c r="G1259" s="3" t="s">
        <v>53</v>
      </c>
      <c r="H1259" s="12">
        <v>42272</v>
      </c>
      <c r="I1259" s="3" t="s">
        <v>53</v>
      </c>
      <c r="J1259" s="3" t="s">
        <v>53</v>
      </c>
      <c r="K1259" s="3" t="s">
        <v>53</v>
      </c>
      <c r="L1259" s="3" t="s">
        <v>485</v>
      </c>
      <c r="M1259" s="3" t="s">
        <v>53</v>
      </c>
      <c r="N1259" s="3" t="s">
        <v>2452</v>
      </c>
      <c r="O1259" s="3" t="s">
        <v>53</v>
      </c>
      <c r="P1259" s="3" t="s">
        <v>53</v>
      </c>
      <c r="Q1259" s="3" t="s">
        <v>53</v>
      </c>
      <c r="R1259" s="3" t="s">
        <v>53</v>
      </c>
    </row>
    <row r="1260" spans="1:18" x14ac:dyDescent="0.25">
      <c r="A1260" s="3">
        <v>1251</v>
      </c>
      <c r="B1260" s="5">
        <v>1309</v>
      </c>
      <c r="C1260" s="3" t="s">
        <v>53</v>
      </c>
      <c r="D1260" s="3" t="s">
        <v>485</v>
      </c>
      <c r="E1260" s="3" t="s">
        <v>53</v>
      </c>
      <c r="F1260" s="3" t="s">
        <v>63</v>
      </c>
      <c r="G1260" s="3" t="s">
        <v>53</v>
      </c>
      <c r="H1260" s="12">
        <v>42272</v>
      </c>
      <c r="I1260" s="3" t="s">
        <v>53</v>
      </c>
      <c r="J1260" s="3" t="s">
        <v>53</v>
      </c>
      <c r="K1260" s="3" t="s">
        <v>53</v>
      </c>
      <c r="L1260" s="3" t="s">
        <v>485</v>
      </c>
      <c r="M1260" s="3" t="s">
        <v>53</v>
      </c>
      <c r="N1260" s="3" t="s">
        <v>2452</v>
      </c>
      <c r="O1260" s="3" t="s">
        <v>53</v>
      </c>
      <c r="P1260" s="3" t="s">
        <v>53</v>
      </c>
      <c r="Q1260" s="3" t="s">
        <v>53</v>
      </c>
      <c r="R1260" s="3" t="s">
        <v>53</v>
      </c>
    </row>
    <row r="1261" spans="1:18" x14ac:dyDescent="0.25">
      <c r="A1261" s="3">
        <v>1252</v>
      </c>
      <c r="B1261" s="5">
        <v>1310</v>
      </c>
      <c r="C1261" s="3" t="s">
        <v>53</v>
      </c>
      <c r="D1261" s="3" t="s">
        <v>485</v>
      </c>
      <c r="E1261" s="3" t="s">
        <v>53</v>
      </c>
      <c r="F1261" s="3" t="s">
        <v>63</v>
      </c>
      <c r="G1261" s="3" t="s">
        <v>53</v>
      </c>
      <c r="H1261" s="12">
        <v>42272</v>
      </c>
      <c r="I1261" s="3" t="s">
        <v>53</v>
      </c>
      <c r="J1261" s="3" t="s">
        <v>53</v>
      </c>
      <c r="K1261" s="3" t="s">
        <v>53</v>
      </c>
      <c r="L1261" s="3" t="s">
        <v>485</v>
      </c>
      <c r="M1261" s="3" t="s">
        <v>53</v>
      </c>
      <c r="N1261" s="3" t="s">
        <v>2452</v>
      </c>
      <c r="O1261" s="3" t="s">
        <v>53</v>
      </c>
      <c r="P1261" s="3" t="s">
        <v>53</v>
      </c>
      <c r="Q1261" s="3" t="s">
        <v>53</v>
      </c>
      <c r="R1261" s="3" t="s">
        <v>53</v>
      </c>
    </row>
    <row r="1262" spans="1:18" x14ac:dyDescent="0.25">
      <c r="A1262" s="3">
        <v>1253</v>
      </c>
      <c r="B1262" s="5">
        <v>1311</v>
      </c>
      <c r="C1262" s="3" t="s">
        <v>53</v>
      </c>
      <c r="D1262" s="3" t="s">
        <v>485</v>
      </c>
      <c r="E1262" s="3" t="s">
        <v>53</v>
      </c>
      <c r="F1262" s="3" t="s">
        <v>63</v>
      </c>
      <c r="G1262" s="3" t="s">
        <v>53</v>
      </c>
      <c r="H1262" s="12">
        <v>42272</v>
      </c>
      <c r="I1262" s="3" t="s">
        <v>53</v>
      </c>
      <c r="J1262" s="3" t="s">
        <v>53</v>
      </c>
      <c r="K1262" s="3" t="s">
        <v>53</v>
      </c>
      <c r="L1262" s="3" t="s">
        <v>485</v>
      </c>
      <c r="M1262" s="3" t="s">
        <v>53</v>
      </c>
      <c r="N1262" s="3" t="s">
        <v>2452</v>
      </c>
      <c r="O1262" s="3" t="s">
        <v>53</v>
      </c>
      <c r="P1262" s="3" t="s">
        <v>53</v>
      </c>
      <c r="Q1262" s="3" t="s">
        <v>53</v>
      </c>
      <c r="R1262" s="3" t="s">
        <v>53</v>
      </c>
    </row>
    <row r="1263" spans="1:18" x14ac:dyDescent="0.25">
      <c r="A1263" s="3">
        <v>1254</v>
      </c>
      <c r="B1263" s="5">
        <v>1312</v>
      </c>
      <c r="C1263" s="3" t="s">
        <v>53</v>
      </c>
      <c r="D1263" s="3" t="s">
        <v>485</v>
      </c>
      <c r="E1263" s="3" t="s">
        <v>53</v>
      </c>
      <c r="F1263" s="3" t="s">
        <v>63</v>
      </c>
      <c r="G1263" s="3" t="s">
        <v>53</v>
      </c>
      <c r="H1263" s="12">
        <v>42272</v>
      </c>
      <c r="I1263" s="3" t="s">
        <v>53</v>
      </c>
      <c r="J1263" s="3" t="s">
        <v>53</v>
      </c>
      <c r="K1263" s="3" t="s">
        <v>53</v>
      </c>
      <c r="L1263" s="3" t="s">
        <v>485</v>
      </c>
      <c r="M1263" s="3" t="s">
        <v>53</v>
      </c>
      <c r="N1263" s="3" t="s">
        <v>2452</v>
      </c>
      <c r="O1263" s="3" t="s">
        <v>53</v>
      </c>
      <c r="P1263" s="3" t="s">
        <v>53</v>
      </c>
      <c r="Q1263" s="3" t="s">
        <v>53</v>
      </c>
      <c r="R1263" s="3" t="s">
        <v>53</v>
      </c>
    </row>
    <row r="1264" spans="1:18" x14ac:dyDescent="0.25">
      <c r="A1264" s="3">
        <v>1255</v>
      </c>
      <c r="B1264" s="5">
        <v>1314</v>
      </c>
      <c r="C1264" s="3" t="s">
        <v>53</v>
      </c>
      <c r="D1264" s="3" t="s">
        <v>61</v>
      </c>
      <c r="E1264" s="3" t="s">
        <v>53</v>
      </c>
      <c r="F1264" s="3" t="s">
        <v>63</v>
      </c>
      <c r="G1264" s="3" t="s">
        <v>53</v>
      </c>
      <c r="H1264" s="12">
        <v>42272</v>
      </c>
      <c r="I1264" s="3" t="s">
        <v>53</v>
      </c>
      <c r="J1264" s="3" t="s">
        <v>53</v>
      </c>
      <c r="K1264" s="3" t="s">
        <v>53</v>
      </c>
      <c r="L1264" s="3" t="s">
        <v>61</v>
      </c>
      <c r="M1264" s="3" t="s">
        <v>53</v>
      </c>
      <c r="N1264" s="3" t="s">
        <v>333</v>
      </c>
      <c r="O1264" s="3" t="s">
        <v>53</v>
      </c>
      <c r="P1264" s="3" t="s">
        <v>53</v>
      </c>
      <c r="Q1264" s="3" t="s">
        <v>53</v>
      </c>
      <c r="R1264" s="3" t="s">
        <v>53</v>
      </c>
    </row>
    <row r="1265" spans="1:18" x14ac:dyDescent="0.25">
      <c r="A1265" s="3">
        <v>1256</v>
      </c>
      <c r="B1265" s="5">
        <v>1315</v>
      </c>
      <c r="C1265" s="3" t="s">
        <v>53</v>
      </c>
      <c r="D1265" s="3" t="s">
        <v>61</v>
      </c>
      <c r="E1265" s="3" t="s">
        <v>53</v>
      </c>
      <c r="F1265" s="3" t="s">
        <v>63</v>
      </c>
      <c r="G1265" s="3" t="s">
        <v>53</v>
      </c>
      <c r="H1265" s="12">
        <v>42272</v>
      </c>
      <c r="I1265" s="3" t="s">
        <v>53</v>
      </c>
      <c r="J1265" s="3" t="s">
        <v>53</v>
      </c>
      <c r="K1265" s="3" t="s">
        <v>53</v>
      </c>
      <c r="L1265" s="3" t="s">
        <v>61</v>
      </c>
      <c r="M1265" s="3" t="s">
        <v>53</v>
      </c>
      <c r="N1265" s="3" t="s">
        <v>333</v>
      </c>
      <c r="O1265" s="3" t="s">
        <v>53</v>
      </c>
      <c r="P1265" s="3" t="s">
        <v>53</v>
      </c>
      <c r="Q1265" s="3" t="s">
        <v>53</v>
      </c>
      <c r="R1265" s="3" t="s">
        <v>53</v>
      </c>
    </row>
    <row r="1266" spans="1:18" x14ac:dyDescent="0.25">
      <c r="A1266" s="3">
        <v>1257</v>
      </c>
      <c r="B1266" s="5">
        <v>1316</v>
      </c>
      <c r="C1266" s="3" t="s">
        <v>53</v>
      </c>
      <c r="D1266" s="3" t="s">
        <v>485</v>
      </c>
      <c r="E1266" s="3" t="s">
        <v>53</v>
      </c>
      <c r="F1266" s="3" t="s">
        <v>63</v>
      </c>
      <c r="G1266" s="3" t="s">
        <v>53</v>
      </c>
      <c r="H1266" s="12">
        <v>42272</v>
      </c>
      <c r="I1266" s="3" t="s">
        <v>53</v>
      </c>
      <c r="J1266" s="3" t="s">
        <v>53</v>
      </c>
      <c r="K1266" s="3" t="s">
        <v>53</v>
      </c>
      <c r="L1266" s="3" t="s">
        <v>485</v>
      </c>
      <c r="M1266" s="3" t="s">
        <v>53</v>
      </c>
      <c r="N1266" s="3" t="s">
        <v>2452</v>
      </c>
      <c r="O1266" s="3" t="s">
        <v>53</v>
      </c>
      <c r="P1266" s="3" t="s">
        <v>53</v>
      </c>
      <c r="Q1266" s="3" t="s">
        <v>53</v>
      </c>
      <c r="R1266" s="3" t="s">
        <v>53</v>
      </c>
    </row>
    <row r="1267" spans="1:18" x14ac:dyDescent="0.25">
      <c r="A1267" s="3">
        <v>1258</v>
      </c>
      <c r="B1267" s="5">
        <v>1317</v>
      </c>
      <c r="C1267" s="3" t="s">
        <v>53</v>
      </c>
      <c r="D1267" s="3" t="s">
        <v>485</v>
      </c>
      <c r="E1267" s="3" t="s">
        <v>53</v>
      </c>
      <c r="F1267" s="3" t="s">
        <v>63</v>
      </c>
      <c r="G1267" s="3" t="s">
        <v>53</v>
      </c>
      <c r="H1267" s="12">
        <v>42272</v>
      </c>
      <c r="I1267" s="3" t="s">
        <v>53</v>
      </c>
      <c r="J1267" s="3" t="s">
        <v>53</v>
      </c>
      <c r="K1267" s="3" t="s">
        <v>53</v>
      </c>
      <c r="L1267" s="3" t="s">
        <v>485</v>
      </c>
      <c r="M1267" s="3" t="s">
        <v>53</v>
      </c>
      <c r="N1267" s="3" t="s">
        <v>2452</v>
      </c>
      <c r="O1267" s="3" t="s">
        <v>53</v>
      </c>
      <c r="P1267" s="3" t="s">
        <v>53</v>
      </c>
      <c r="Q1267" s="3" t="s">
        <v>53</v>
      </c>
      <c r="R1267" s="3" t="s">
        <v>53</v>
      </c>
    </row>
    <row r="1268" spans="1:18" x14ac:dyDescent="0.25">
      <c r="A1268" s="3">
        <v>1259</v>
      </c>
      <c r="B1268" s="5">
        <v>1318</v>
      </c>
      <c r="C1268" s="3" t="s">
        <v>53</v>
      </c>
      <c r="D1268" s="3" t="s">
        <v>485</v>
      </c>
      <c r="E1268" s="3" t="s">
        <v>53</v>
      </c>
      <c r="F1268" s="3" t="s">
        <v>63</v>
      </c>
      <c r="G1268" s="3" t="s">
        <v>53</v>
      </c>
      <c r="H1268" s="12">
        <v>42272</v>
      </c>
      <c r="I1268" s="3" t="s">
        <v>53</v>
      </c>
      <c r="J1268" s="3" t="s">
        <v>53</v>
      </c>
      <c r="K1268" s="3" t="s">
        <v>53</v>
      </c>
      <c r="L1268" s="3" t="s">
        <v>485</v>
      </c>
      <c r="M1268" s="3" t="s">
        <v>53</v>
      </c>
      <c r="N1268" s="3" t="s">
        <v>2452</v>
      </c>
      <c r="O1268" s="3" t="s">
        <v>53</v>
      </c>
      <c r="P1268" s="3" t="s">
        <v>53</v>
      </c>
      <c r="Q1268" s="3" t="s">
        <v>53</v>
      </c>
      <c r="R1268" s="3" t="s">
        <v>53</v>
      </c>
    </row>
    <row r="1269" spans="1:18" x14ac:dyDescent="0.25">
      <c r="A1269" s="3">
        <v>1260</v>
      </c>
      <c r="B1269" s="5">
        <v>1320</v>
      </c>
      <c r="C1269" s="3" t="s">
        <v>53</v>
      </c>
      <c r="D1269" s="3" t="s">
        <v>485</v>
      </c>
      <c r="E1269" s="3" t="s">
        <v>53</v>
      </c>
      <c r="F1269" s="3" t="s">
        <v>63</v>
      </c>
      <c r="G1269" s="3" t="s">
        <v>53</v>
      </c>
      <c r="H1269" s="12">
        <v>42272</v>
      </c>
      <c r="I1269" s="3" t="s">
        <v>53</v>
      </c>
      <c r="J1269" s="3" t="s">
        <v>53</v>
      </c>
      <c r="K1269" s="3" t="s">
        <v>53</v>
      </c>
      <c r="L1269" s="3" t="s">
        <v>485</v>
      </c>
      <c r="M1269" s="3" t="s">
        <v>53</v>
      </c>
      <c r="N1269" s="3" t="s">
        <v>2452</v>
      </c>
      <c r="O1269" s="3" t="s">
        <v>53</v>
      </c>
      <c r="P1269" s="3" t="s">
        <v>53</v>
      </c>
      <c r="Q1269" s="3" t="s">
        <v>53</v>
      </c>
      <c r="R1269" s="3" t="s">
        <v>53</v>
      </c>
    </row>
    <row r="1270" spans="1:18" x14ac:dyDescent="0.25">
      <c r="A1270" s="3">
        <v>1262</v>
      </c>
      <c r="B1270" s="5">
        <v>1323</v>
      </c>
      <c r="C1270" s="3" t="s">
        <v>53</v>
      </c>
      <c r="D1270" s="3" t="s">
        <v>485</v>
      </c>
      <c r="E1270" s="3" t="s">
        <v>53</v>
      </c>
      <c r="F1270" s="3" t="s">
        <v>63</v>
      </c>
      <c r="G1270" s="3" t="s">
        <v>53</v>
      </c>
      <c r="H1270" s="12">
        <v>42272</v>
      </c>
      <c r="I1270" s="3" t="s">
        <v>53</v>
      </c>
      <c r="J1270" s="3" t="s">
        <v>53</v>
      </c>
      <c r="K1270" s="3" t="s">
        <v>53</v>
      </c>
      <c r="L1270" s="3" t="s">
        <v>485</v>
      </c>
      <c r="M1270" s="3" t="s">
        <v>53</v>
      </c>
      <c r="N1270" s="3" t="s">
        <v>2452</v>
      </c>
      <c r="O1270" s="3" t="s">
        <v>53</v>
      </c>
      <c r="P1270" s="3" t="s">
        <v>53</v>
      </c>
      <c r="Q1270" s="3" t="s">
        <v>53</v>
      </c>
      <c r="R1270" s="3" t="s">
        <v>53</v>
      </c>
    </row>
    <row r="1271" spans="1:18" x14ac:dyDescent="0.25">
      <c r="A1271" s="3">
        <v>1264</v>
      </c>
      <c r="B1271" s="5">
        <v>1325</v>
      </c>
      <c r="C1271" s="3" t="s">
        <v>53</v>
      </c>
      <c r="D1271" s="3" t="s">
        <v>485</v>
      </c>
      <c r="E1271" s="3" t="s">
        <v>53</v>
      </c>
      <c r="F1271" s="3" t="s">
        <v>63</v>
      </c>
      <c r="G1271" s="3" t="s">
        <v>53</v>
      </c>
      <c r="H1271" s="12">
        <v>42272</v>
      </c>
      <c r="I1271" s="3" t="s">
        <v>53</v>
      </c>
      <c r="J1271" s="3" t="s">
        <v>53</v>
      </c>
      <c r="K1271" s="3" t="s">
        <v>53</v>
      </c>
      <c r="L1271" s="3" t="s">
        <v>485</v>
      </c>
      <c r="M1271" s="3" t="s">
        <v>53</v>
      </c>
      <c r="N1271" s="3" t="s">
        <v>2452</v>
      </c>
      <c r="O1271" s="3" t="s">
        <v>53</v>
      </c>
      <c r="P1271" s="3" t="s">
        <v>53</v>
      </c>
      <c r="Q1271" s="3" t="s">
        <v>53</v>
      </c>
      <c r="R1271" s="3" t="s">
        <v>53</v>
      </c>
    </row>
    <row r="1272" spans="1:18" x14ac:dyDescent="0.25">
      <c r="A1272" s="3">
        <v>1265</v>
      </c>
      <c r="B1272" s="5">
        <v>1326</v>
      </c>
      <c r="C1272" s="3" t="s">
        <v>53</v>
      </c>
      <c r="D1272" s="3" t="s">
        <v>485</v>
      </c>
      <c r="E1272" s="3" t="s">
        <v>53</v>
      </c>
      <c r="F1272" s="3" t="s">
        <v>63</v>
      </c>
      <c r="G1272" s="3" t="s">
        <v>53</v>
      </c>
      <c r="H1272" s="12">
        <v>42272</v>
      </c>
      <c r="I1272" s="3" t="s">
        <v>53</v>
      </c>
      <c r="J1272" s="3" t="s">
        <v>53</v>
      </c>
      <c r="K1272" s="3" t="s">
        <v>53</v>
      </c>
      <c r="L1272" s="3" t="s">
        <v>485</v>
      </c>
      <c r="M1272" s="3" t="s">
        <v>53</v>
      </c>
      <c r="N1272" s="3" t="s">
        <v>2452</v>
      </c>
      <c r="O1272" s="3" t="s">
        <v>53</v>
      </c>
      <c r="P1272" s="3" t="s">
        <v>53</v>
      </c>
      <c r="Q1272" s="3" t="s">
        <v>53</v>
      </c>
      <c r="R1272" s="3" t="s">
        <v>53</v>
      </c>
    </row>
    <row r="1273" spans="1:18" x14ac:dyDescent="0.25">
      <c r="A1273" s="3">
        <v>1266</v>
      </c>
      <c r="B1273" s="5">
        <v>1327</v>
      </c>
      <c r="C1273" s="3" t="s">
        <v>53</v>
      </c>
      <c r="D1273" s="3" t="s">
        <v>485</v>
      </c>
      <c r="E1273" s="3" t="s">
        <v>53</v>
      </c>
      <c r="F1273" s="3" t="s">
        <v>63</v>
      </c>
      <c r="G1273" s="3" t="s">
        <v>53</v>
      </c>
      <c r="H1273" s="12">
        <v>42272</v>
      </c>
      <c r="I1273" s="3" t="s">
        <v>53</v>
      </c>
      <c r="J1273" s="3" t="s">
        <v>53</v>
      </c>
      <c r="K1273" s="3" t="s">
        <v>53</v>
      </c>
      <c r="L1273" s="3" t="s">
        <v>485</v>
      </c>
      <c r="M1273" s="3" t="s">
        <v>53</v>
      </c>
      <c r="N1273" s="3" t="s">
        <v>2452</v>
      </c>
      <c r="O1273" s="3" t="s">
        <v>53</v>
      </c>
      <c r="P1273" s="3" t="s">
        <v>53</v>
      </c>
      <c r="Q1273" s="3" t="s">
        <v>53</v>
      </c>
      <c r="R1273" s="3" t="s">
        <v>53</v>
      </c>
    </row>
    <row r="1274" spans="1:18" x14ac:dyDescent="0.25">
      <c r="A1274" s="3">
        <v>1267</v>
      </c>
      <c r="B1274" s="5">
        <v>1328</v>
      </c>
      <c r="C1274" s="3" t="s">
        <v>53</v>
      </c>
      <c r="D1274" s="3" t="s">
        <v>485</v>
      </c>
      <c r="E1274" s="3" t="s">
        <v>53</v>
      </c>
      <c r="F1274" s="3" t="s">
        <v>63</v>
      </c>
      <c r="G1274" s="3" t="s">
        <v>53</v>
      </c>
      <c r="H1274" s="12">
        <v>42272</v>
      </c>
      <c r="I1274" s="3" t="s">
        <v>53</v>
      </c>
      <c r="J1274" s="3" t="s">
        <v>53</v>
      </c>
      <c r="K1274" s="3" t="s">
        <v>53</v>
      </c>
      <c r="L1274" s="3" t="s">
        <v>485</v>
      </c>
      <c r="M1274" s="3" t="s">
        <v>53</v>
      </c>
      <c r="N1274" s="3" t="s">
        <v>2452</v>
      </c>
      <c r="O1274" s="3" t="s">
        <v>53</v>
      </c>
      <c r="P1274" s="3" t="s">
        <v>53</v>
      </c>
      <c r="Q1274" s="3" t="s">
        <v>53</v>
      </c>
      <c r="R1274" s="3" t="s">
        <v>53</v>
      </c>
    </row>
    <row r="1275" spans="1:18" x14ac:dyDescent="0.25">
      <c r="A1275" s="3">
        <v>1268</v>
      </c>
      <c r="B1275" s="5">
        <v>1329</v>
      </c>
      <c r="C1275" s="3" t="s">
        <v>53</v>
      </c>
      <c r="D1275" s="3" t="s">
        <v>485</v>
      </c>
      <c r="E1275" s="3" t="s">
        <v>53</v>
      </c>
      <c r="F1275" s="3" t="s">
        <v>63</v>
      </c>
      <c r="G1275" s="3" t="s">
        <v>53</v>
      </c>
      <c r="H1275" s="12">
        <v>42272</v>
      </c>
      <c r="I1275" s="3" t="s">
        <v>53</v>
      </c>
      <c r="J1275" s="3" t="s">
        <v>53</v>
      </c>
      <c r="K1275" s="3" t="s">
        <v>53</v>
      </c>
      <c r="L1275" s="3" t="s">
        <v>485</v>
      </c>
      <c r="M1275" s="3" t="s">
        <v>53</v>
      </c>
      <c r="N1275" s="3" t="s">
        <v>2452</v>
      </c>
      <c r="O1275" s="3" t="s">
        <v>53</v>
      </c>
      <c r="P1275" s="3" t="s">
        <v>53</v>
      </c>
      <c r="Q1275" s="3" t="s">
        <v>53</v>
      </c>
      <c r="R1275" s="3" t="s">
        <v>53</v>
      </c>
    </row>
    <row r="1276" spans="1:18" x14ac:dyDescent="0.25">
      <c r="A1276" s="3">
        <v>1269</v>
      </c>
      <c r="B1276" s="5">
        <v>1330</v>
      </c>
      <c r="C1276" s="3" t="s">
        <v>53</v>
      </c>
      <c r="D1276" s="3" t="s">
        <v>485</v>
      </c>
      <c r="E1276" s="3" t="s">
        <v>53</v>
      </c>
      <c r="F1276" s="3" t="s">
        <v>63</v>
      </c>
      <c r="G1276" s="3" t="s">
        <v>53</v>
      </c>
      <c r="H1276" s="12">
        <v>42272</v>
      </c>
      <c r="I1276" s="3" t="s">
        <v>53</v>
      </c>
      <c r="J1276" s="3" t="s">
        <v>53</v>
      </c>
      <c r="K1276" s="3" t="s">
        <v>53</v>
      </c>
      <c r="L1276" s="3" t="s">
        <v>485</v>
      </c>
      <c r="M1276" s="3" t="s">
        <v>53</v>
      </c>
      <c r="N1276" s="3" t="s">
        <v>2452</v>
      </c>
      <c r="O1276" s="3" t="s">
        <v>53</v>
      </c>
      <c r="P1276" s="3" t="s">
        <v>53</v>
      </c>
      <c r="Q1276" s="3" t="s">
        <v>53</v>
      </c>
      <c r="R1276" s="3" t="s">
        <v>53</v>
      </c>
    </row>
    <row r="1277" spans="1:18" x14ac:dyDescent="0.25">
      <c r="A1277" s="3">
        <v>1270</v>
      </c>
      <c r="B1277" s="5">
        <v>1331</v>
      </c>
      <c r="C1277" s="3" t="s">
        <v>53</v>
      </c>
      <c r="D1277" s="3" t="s">
        <v>485</v>
      </c>
      <c r="E1277" s="3" t="s">
        <v>53</v>
      </c>
      <c r="F1277" s="3" t="s">
        <v>63</v>
      </c>
      <c r="G1277" s="3" t="s">
        <v>53</v>
      </c>
      <c r="H1277" s="12">
        <v>42272</v>
      </c>
      <c r="I1277" s="3" t="s">
        <v>53</v>
      </c>
      <c r="J1277" s="3" t="s">
        <v>53</v>
      </c>
      <c r="K1277" s="3" t="s">
        <v>53</v>
      </c>
      <c r="L1277" s="3" t="s">
        <v>485</v>
      </c>
      <c r="M1277" s="3" t="s">
        <v>53</v>
      </c>
      <c r="N1277" s="3" t="s">
        <v>2452</v>
      </c>
      <c r="O1277" s="3" t="s">
        <v>53</v>
      </c>
      <c r="P1277" s="3" t="s">
        <v>53</v>
      </c>
      <c r="Q1277" s="3" t="s">
        <v>53</v>
      </c>
      <c r="R1277" s="3" t="s">
        <v>53</v>
      </c>
    </row>
    <row r="1278" spans="1:18" x14ac:dyDescent="0.25">
      <c r="A1278" s="3">
        <v>1271</v>
      </c>
      <c r="B1278" s="5">
        <v>1332</v>
      </c>
      <c r="C1278" s="3" t="s">
        <v>53</v>
      </c>
      <c r="D1278" s="3" t="s">
        <v>485</v>
      </c>
      <c r="E1278" s="3" t="s">
        <v>53</v>
      </c>
      <c r="F1278" s="3" t="s">
        <v>63</v>
      </c>
      <c r="G1278" s="3" t="s">
        <v>53</v>
      </c>
      <c r="H1278" s="12">
        <v>42272</v>
      </c>
      <c r="I1278" s="3" t="s">
        <v>53</v>
      </c>
      <c r="J1278" s="3" t="s">
        <v>53</v>
      </c>
      <c r="K1278" s="3" t="s">
        <v>53</v>
      </c>
      <c r="L1278" s="3" t="s">
        <v>485</v>
      </c>
      <c r="M1278" s="3" t="s">
        <v>53</v>
      </c>
      <c r="N1278" s="3" t="s">
        <v>2452</v>
      </c>
      <c r="O1278" s="3" t="s">
        <v>53</v>
      </c>
      <c r="P1278" s="3" t="s">
        <v>53</v>
      </c>
      <c r="Q1278" s="3" t="s">
        <v>53</v>
      </c>
      <c r="R1278" s="3" t="s">
        <v>53</v>
      </c>
    </row>
    <row r="1279" spans="1:18" x14ac:dyDescent="0.25">
      <c r="A1279" s="3">
        <v>1273</v>
      </c>
      <c r="B1279" s="5">
        <v>1333</v>
      </c>
      <c r="C1279" s="3" t="s">
        <v>53</v>
      </c>
      <c r="D1279" s="3" t="s">
        <v>131</v>
      </c>
      <c r="E1279" s="3" t="s">
        <v>53</v>
      </c>
      <c r="F1279" s="3" t="s">
        <v>63</v>
      </c>
      <c r="G1279" s="3" t="s">
        <v>53</v>
      </c>
      <c r="H1279" s="12">
        <v>42272</v>
      </c>
      <c r="I1279" s="3" t="s">
        <v>53</v>
      </c>
      <c r="J1279" s="3" t="s">
        <v>53</v>
      </c>
      <c r="K1279" s="3" t="s">
        <v>53</v>
      </c>
      <c r="L1279" s="3" t="s">
        <v>131</v>
      </c>
      <c r="M1279" s="3" t="s">
        <v>53</v>
      </c>
      <c r="N1279" s="3" t="s">
        <v>281</v>
      </c>
      <c r="O1279" s="3" t="s">
        <v>53</v>
      </c>
      <c r="P1279" s="3" t="s">
        <v>53</v>
      </c>
      <c r="Q1279" s="3" t="s">
        <v>53</v>
      </c>
      <c r="R1279" s="3" t="s">
        <v>53</v>
      </c>
    </row>
    <row r="1280" spans="1:18" x14ac:dyDescent="0.25">
      <c r="A1280" s="3">
        <v>1274</v>
      </c>
      <c r="B1280" s="5">
        <v>1334</v>
      </c>
      <c r="C1280" s="3" t="s">
        <v>53</v>
      </c>
      <c r="D1280" s="3" t="s">
        <v>485</v>
      </c>
      <c r="E1280" s="3" t="s">
        <v>53</v>
      </c>
      <c r="F1280" s="3" t="s">
        <v>63</v>
      </c>
      <c r="G1280" s="3" t="s">
        <v>53</v>
      </c>
      <c r="H1280" s="12">
        <v>42272</v>
      </c>
      <c r="I1280" s="3" t="s">
        <v>53</v>
      </c>
      <c r="J1280" s="3" t="s">
        <v>53</v>
      </c>
      <c r="K1280" s="3" t="s">
        <v>53</v>
      </c>
      <c r="L1280" s="3" t="s">
        <v>485</v>
      </c>
      <c r="M1280" s="3" t="s">
        <v>53</v>
      </c>
      <c r="N1280" s="3" t="s">
        <v>2783</v>
      </c>
      <c r="O1280" s="3" t="s">
        <v>53</v>
      </c>
      <c r="P1280" s="3" t="s">
        <v>53</v>
      </c>
      <c r="Q1280" s="3" t="s">
        <v>53</v>
      </c>
      <c r="R1280" s="3" t="s">
        <v>53</v>
      </c>
    </row>
    <row r="1281" spans="1:18" x14ac:dyDescent="0.25">
      <c r="A1281" s="3">
        <v>1275</v>
      </c>
      <c r="B1281" s="5">
        <v>1335</v>
      </c>
      <c r="C1281" s="3" t="s">
        <v>53</v>
      </c>
      <c r="D1281" s="3" t="s">
        <v>485</v>
      </c>
      <c r="E1281" s="3" t="s">
        <v>53</v>
      </c>
      <c r="F1281" s="3" t="s">
        <v>63</v>
      </c>
      <c r="G1281" s="3" t="s">
        <v>53</v>
      </c>
      <c r="H1281" s="12">
        <v>42272</v>
      </c>
      <c r="I1281" s="3" t="s">
        <v>53</v>
      </c>
      <c r="J1281" s="3" t="s">
        <v>53</v>
      </c>
      <c r="K1281" s="3" t="s">
        <v>53</v>
      </c>
      <c r="L1281" s="3" t="s">
        <v>485</v>
      </c>
      <c r="M1281" s="3" t="s">
        <v>53</v>
      </c>
      <c r="N1281" s="3" t="s">
        <v>2452</v>
      </c>
      <c r="O1281" s="3" t="s">
        <v>53</v>
      </c>
      <c r="P1281" s="3" t="s">
        <v>53</v>
      </c>
      <c r="Q1281" s="3" t="s">
        <v>53</v>
      </c>
      <c r="R1281" s="3" t="s">
        <v>53</v>
      </c>
    </row>
    <row r="1282" spans="1:18" x14ac:dyDescent="0.25">
      <c r="A1282" s="3">
        <v>1276</v>
      </c>
      <c r="B1282" s="5">
        <v>1337</v>
      </c>
      <c r="C1282" s="3" t="s">
        <v>53</v>
      </c>
      <c r="D1282" s="3" t="s">
        <v>111</v>
      </c>
      <c r="E1282" s="3" t="s">
        <v>53</v>
      </c>
      <c r="F1282" s="3" t="s">
        <v>63</v>
      </c>
      <c r="G1282" s="3" t="s">
        <v>53</v>
      </c>
      <c r="H1282" s="12">
        <v>42272</v>
      </c>
      <c r="I1282" s="3" t="s">
        <v>53</v>
      </c>
      <c r="J1282" s="3" t="s">
        <v>53</v>
      </c>
      <c r="K1282" s="3" t="s">
        <v>53</v>
      </c>
      <c r="L1282" s="3" t="s">
        <v>53</v>
      </c>
      <c r="M1282" s="3" t="s">
        <v>53</v>
      </c>
      <c r="N1282" s="3" t="s">
        <v>53</v>
      </c>
      <c r="O1282" s="3" t="s">
        <v>53</v>
      </c>
      <c r="P1282" s="3" t="s">
        <v>53</v>
      </c>
      <c r="Q1282" s="3" t="s">
        <v>53</v>
      </c>
      <c r="R1282" s="3" t="s">
        <v>53</v>
      </c>
    </row>
    <row r="1283" spans="1:18" x14ac:dyDescent="0.25">
      <c r="A1283" s="3">
        <v>1277</v>
      </c>
      <c r="B1283" s="5">
        <v>1338</v>
      </c>
      <c r="C1283" s="3" t="s">
        <v>53</v>
      </c>
      <c r="D1283" s="3" t="s">
        <v>111</v>
      </c>
      <c r="E1283" s="3" t="s">
        <v>53</v>
      </c>
      <c r="F1283" s="3" t="s">
        <v>63</v>
      </c>
      <c r="G1283" s="3" t="s">
        <v>53</v>
      </c>
      <c r="H1283" s="12">
        <v>42272</v>
      </c>
      <c r="I1283" s="3" t="s">
        <v>53</v>
      </c>
      <c r="J1283" s="3" t="s">
        <v>53</v>
      </c>
      <c r="K1283" s="3" t="s">
        <v>53</v>
      </c>
      <c r="L1283" s="3" t="s">
        <v>111</v>
      </c>
      <c r="M1283" s="3" t="s">
        <v>53</v>
      </c>
      <c r="N1283" s="3" t="s">
        <v>179</v>
      </c>
      <c r="O1283" s="3" t="s">
        <v>53</v>
      </c>
      <c r="P1283" s="3" t="s">
        <v>53</v>
      </c>
      <c r="Q1283" s="3" t="s">
        <v>53</v>
      </c>
      <c r="R1283" s="3" t="s">
        <v>53</v>
      </c>
    </row>
    <row r="1284" spans="1:18" x14ac:dyDescent="0.25">
      <c r="A1284" s="3">
        <v>1278</v>
      </c>
      <c r="B1284" s="5">
        <v>1339</v>
      </c>
      <c r="C1284" s="3" t="s">
        <v>53</v>
      </c>
      <c r="D1284" s="3" t="s">
        <v>61</v>
      </c>
      <c r="E1284" s="3" t="s">
        <v>6114</v>
      </c>
      <c r="F1284" s="3" t="s">
        <v>63</v>
      </c>
      <c r="G1284" s="3" t="s">
        <v>64</v>
      </c>
      <c r="H1284" s="12">
        <v>42272</v>
      </c>
      <c r="I1284" s="3" t="s">
        <v>53</v>
      </c>
      <c r="J1284" s="3" t="s">
        <v>53</v>
      </c>
      <c r="K1284" s="3" t="s">
        <v>53</v>
      </c>
      <c r="L1284" s="3" t="s">
        <v>61</v>
      </c>
      <c r="M1284" s="3" t="s">
        <v>53</v>
      </c>
      <c r="N1284" s="3" t="s">
        <v>67</v>
      </c>
      <c r="O1284" s="3" t="s">
        <v>53</v>
      </c>
      <c r="P1284" s="3" t="s">
        <v>53</v>
      </c>
      <c r="Q1284" s="3" t="s">
        <v>53</v>
      </c>
      <c r="R1284" s="3" t="s">
        <v>53</v>
      </c>
    </row>
    <row r="1285" spans="1:18" x14ac:dyDescent="0.25">
      <c r="A1285" s="3">
        <v>1279</v>
      </c>
      <c r="B1285" s="5">
        <v>1340</v>
      </c>
      <c r="C1285" s="3" t="s">
        <v>53</v>
      </c>
      <c r="D1285" s="3" t="s">
        <v>131</v>
      </c>
      <c r="E1285" s="3" t="s">
        <v>53</v>
      </c>
      <c r="F1285" s="3" t="s">
        <v>63</v>
      </c>
      <c r="G1285" s="3" t="s">
        <v>53</v>
      </c>
      <c r="H1285" s="12">
        <v>42272</v>
      </c>
      <c r="I1285" s="3" t="s">
        <v>53</v>
      </c>
      <c r="J1285" s="3" t="s">
        <v>53</v>
      </c>
      <c r="K1285" s="3" t="s">
        <v>53</v>
      </c>
      <c r="L1285" s="3" t="s">
        <v>131</v>
      </c>
      <c r="M1285" s="3" t="s">
        <v>53</v>
      </c>
      <c r="N1285" s="3" t="s">
        <v>2173</v>
      </c>
      <c r="O1285" s="3" t="s">
        <v>53</v>
      </c>
      <c r="P1285" s="3" t="s">
        <v>53</v>
      </c>
      <c r="Q1285" s="3" t="s">
        <v>53</v>
      </c>
      <c r="R1285" s="3" t="s">
        <v>53</v>
      </c>
    </row>
    <row r="1286" spans="1:18" x14ac:dyDescent="0.25">
      <c r="A1286" s="3">
        <v>1280</v>
      </c>
      <c r="B1286" s="5">
        <v>1341</v>
      </c>
      <c r="C1286" s="3" t="s">
        <v>53</v>
      </c>
      <c r="D1286" s="3" t="s">
        <v>76</v>
      </c>
      <c r="E1286" s="3" t="s">
        <v>53</v>
      </c>
      <c r="F1286" s="3" t="s">
        <v>6609</v>
      </c>
      <c r="G1286" s="3" t="s">
        <v>53</v>
      </c>
      <c r="H1286" s="12">
        <v>42272</v>
      </c>
      <c r="I1286" s="3" t="s">
        <v>53</v>
      </c>
      <c r="J1286" s="3" t="s">
        <v>53</v>
      </c>
      <c r="K1286" s="3" t="s">
        <v>53</v>
      </c>
      <c r="L1286" s="3" t="s">
        <v>53</v>
      </c>
      <c r="M1286" s="3" t="s">
        <v>53</v>
      </c>
      <c r="N1286" s="3" t="s">
        <v>53</v>
      </c>
      <c r="O1286" s="3" t="s">
        <v>53</v>
      </c>
      <c r="P1286" s="3" t="s">
        <v>53</v>
      </c>
      <c r="Q1286" s="3" t="s">
        <v>53</v>
      </c>
      <c r="R1286" s="3" t="s">
        <v>53</v>
      </c>
    </row>
    <row r="1287" spans="1:18" x14ac:dyDescent="0.25">
      <c r="A1287" s="3">
        <v>1281</v>
      </c>
      <c r="B1287" s="5">
        <v>1342</v>
      </c>
      <c r="C1287" s="3" t="s">
        <v>53</v>
      </c>
      <c r="D1287" s="3" t="s">
        <v>485</v>
      </c>
      <c r="E1287" s="3" t="s">
        <v>53</v>
      </c>
      <c r="F1287" s="3" t="s">
        <v>63</v>
      </c>
      <c r="G1287" s="3" t="s">
        <v>53</v>
      </c>
      <c r="H1287" s="12">
        <v>42272</v>
      </c>
      <c r="I1287" s="3" t="s">
        <v>53</v>
      </c>
      <c r="J1287" s="3" t="s">
        <v>53</v>
      </c>
      <c r="K1287" s="3" t="s">
        <v>53</v>
      </c>
      <c r="L1287" s="3" t="s">
        <v>53</v>
      </c>
      <c r="M1287" s="3" t="s">
        <v>53</v>
      </c>
      <c r="N1287" s="3" t="s">
        <v>53</v>
      </c>
      <c r="O1287" s="3" t="s">
        <v>53</v>
      </c>
      <c r="P1287" s="3" t="s">
        <v>53</v>
      </c>
      <c r="Q1287" s="3" t="s">
        <v>53</v>
      </c>
      <c r="R1287" s="3" t="s">
        <v>53</v>
      </c>
    </row>
    <row r="1288" spans="1:18" x14ac:dyDescent="0.25">
      <c r="A1288" s="3">
        <v>1282</v>
      </c>
      <c r="B1288" s="5">
        <v>1343</v>
      </c>
      <c r="C1288" s="3" t="s">
        <v>53</v>
      </c>
      <c r="D1288" s="3" t="s">
        <v>61</v>
      </c>
      <c r="E1288" s="3" t="s">
        <v>6115</v>
      </c>
      <c r="F1288" s="3" t="s">
        <v>63</v>
      </c>
      <c r="G1288" s="3" t="s">
        <v>64</v>
      </c>
      <c r="H1288" s="12">
        <v>42272</v>
      </c>
      <c r="I1288" s="3" t="s">
        <v>53</v>
      </c>
      <c r="J1288" s="3" t="s">
        <v>53</v>
      </c>
      <c r="K1288" s="3" t="s">
        <v>53</v>
      </c>
      <c r="L1288" s="3" t="s">
        <v>61</v>
      </c>
      <c r="M1288" s="3" t="s">
        <v>53</v>
      </c>
      <c r="N1288" s="3" t="s">
        <v>67</v>
      </c>
      <c r="O1288" s="3" t="s">
        <v>53</v>
      </c>
      <c r="P1288" s="3" t="s">
        <v>53</v>
      </c>
      <c r="Q1288" s="3" t="s">
        <v>53</v>
      </c>
      <c r="R1288" s="3" t="s">
        <v>53</v>
      </c>
    </row>
    <row r="1289" spans="1:18" x14ac:dyDescent="0.25">
      <c r="A1289" s="3">
        <v>1283</v>
      </c>
      <c r="B1289" s="5">
        <v>1344</v>
      </c>
      <c r="C1289" s="3" t="s">
        <v>53</v>
      </c>
      <c r="D1289" s="3" t="s">
        <v>131</v>
      </c>
      <c r="E1289" s="3" t="s">
        <v>53</v>
      </c>
      <c r="F1289" s="3" t="s">
        <v>63</v>
      </c>
      <c r="G1289" s="3" t="s">
        <v>53</v>
      </c>
      <c r="H1289" s="12">
        <v>42272</v>
      </c>
      <c r="I1289" s="3" t="s">
        <v>53</v>
      </c>
      <c r="J1289" s="3" t="s">
        <v>53</v>
      </c>
      <c r="K1289" s="3" t="s">
        <v>53</v>
      </c>
      <c r="L1289" s="3" t="s">
        <v>131</v>
      </c>
      <c r="M1289" s="3" t="s">
        <v>53</v>
      </c>
      <c r="N1289" s="3" t="s">
        <v>557</v>
      </c>
      <c r="O1289" s="3" t="s">
        <v>53</v>
      </c>
      <c r="P1289" s="3" t="s">
        <v>53</v>
      </c>
      <c r="Q1289" s="3" t="s">
        <v>53</v>
      </c>
      <c r="R1289" s="3" t="s">
        <v>53</v>
      </c>
    </row>
    <row r="1290" spans="1:18" x14ac:dyDescent="0.25">
      <c r="A1290" s="3">
        <v>1284</v>
      </c>
      <c r="B1290" s="5">
        <v>1345</v>
      </c>
      <c r="C1290" s="3" t="s">
        <v>53</v>
      </c>
      <c r="D1290" s="3" t="s">
        <v>485</v>
      </c>
      <c r="E1290" s="3" t="s">
        <v>53</v>
      </c>
      <c r="F1290" s="3" t="s">
        <v>63</v>
      </c>
      <c r="G1290" s="3" t="s">
        <v>53</v>
      </c>
      <c r="H1290" s="12">
        <v>42272</v>
      </c>
      <c r="I1290" s="3" t="s">
        <v>53</v>
      </c>
      <c r="J1290" s="3" t="s">
        <v>53</v>
      </c>
      <c r="K1290" s="3" t="s">
        <v>53</v>
      </c>
      <c r="L1290" s="3" t="s">
        <v>485</v>
      </c>
      <c r="M1290" s="3" t="s">
        <v>53</v>
      </c>
      <c r="N1290" s="3" t="s">
        <v>2452</v>
      </c>
      <c r="O1290" s="3" t="s">
        <v>53</v>
      </c>
      <c r="P1290" s="3" t="s">
        <v>53</v>
      </c>
      <c r="Q1290" s="3" t="s">
        <v>53</v>
      </c>
      <c r="R1290" s="3" t="s">
        <v>53</v>
      </c>
    </row>
    <row r="1291" spans="1:18" x14ac:dyDescent="0.25">
      <c r="A1291" s="3">
        <v>1288</v>
      </c>
      <c r="B1291" s="5">
        <v>1346</v>
      </c>
      <c r="C1291" s="3" t="s">
        <v>53</v>
      </c>
      <c r="D1291" s="3" t="s">
        <v>131</v>
      </c>
      <c r="E1291" s="3" t="s">
        <v>53</v>
      </c>
      <c r="F1291" s="3" t="s">
        <v>63</v>
      </c>
      <c r="G1291" s="3" t="s">
        <v>53</v>
      </c>
      <c r="H1291" s="12">
        <v>42272</v>
      </c>
      <c r="I1291" s="3" t="s">
        <v>53</v>
      </c>
      <c r="J1291" s="3" t="s">
        <v>53</v>
      </c>
      <c r="K1291" s="3" t="s">
        <v>53</v>
      </c>
      <c r="L1291" s="3" t="s">
        <v>131</v>
      </c>
      <c r="M1291" s="3" t="s">
        <v>53</v>
      </c>
      <c r="N1291" s="3" t="s">
        <v>133</v>
      </c>
      <c r="O1291" s="3" t="s">
        <v>53</v>
      </c>
      <c r="P1291" s="3" t="s">
        <v>53</v>
      </c>
      <c r="Q1291" s="3" t="s">
        <v>53</v>
      </c>
      <c r="R1291" s="3" t="s">
        <v>53</v>
      </c>
    </row>
    <row r="1292" spans="1:18" x14ac:dyDescent="0.25">
      <c r="A1292" s="3">
        <v>1285</v>
      </c>
      <c r="B1292" s="5">
        <v>1347</v>
      </c>
      <c r="C1292" s="3" t="s">
        <v>6961</v>
      </c>
      <c r="D1292" s="3" t="s">
        <v>131</v>
      </c>
      <c r="E1292" s="3" t="s">
        <v>53</v>
      </c>
      <c r="F1292" s="3" t="s">
        <v>63</v>
      </c>
      <c r="G1292" s="3" t="s">
        <v>53</v>
      </c>
      <c r="H1292" s="12">
        <v>42272</v>
      </c>
      <c r="I1292" s="3" t="s">
        <v>53</v>
      </c>
      <c r="J1292" s="3" t="s">
        <v>53</v>
      </c>
      <c r="K1292" s="3" t="s">
        <v>53</v>
      </c>
      <c r="L1292" s="3" t="s">
        <v>131</v>
      </c>
      <c r="M1292" s="3" t="s">
        <v>53</v>
      </c>
      <c r="N1292" s="3" t="s">
        <v>557</v>
      </c>
      <c r="O1292" s="3" t="s">
        <v>53</v>
      </c>
      <c r="P1292" s="3" t="s">
        <v>53</v>
      </c>
      <c r="Q1292" s="3" t="s">
        <v>53</v>
      </c>
      <c r="R1292" s="3" t="s">
        <v>53</v>
      </c>
    </row>
    <row r="1293" spans="1:18" x14ac:dyDescent="0.25">
      <c r="A1293" s="3">
        <v>1286</v>
      </c>
      <c r="B1293" s="5">
        <v>1348</v>
      </c>
      <c r="C1293" s="3" t="s">
        <v>53</v>
      </c>
      <c r="D1293" s="3" t="s">
        <v>61</v>
      </c>
      <c r="E1293" s="3" t="s">
        <v>53</v>
      </c>
      <c r="F1293" s="3" t="s">
        <v>63</v>
      </c>
      <c r="G1293" s="3" t="s">
        <v>53</v>
      </c>
      <c r="H1293" s="12">
        <v>42272</v>
      </c>
      <c r="I1293" s="3" t="s">
        <v>53</v>
      </c>
      <c r="J1293" s="3" t="s">
        <v>53</v>
      </c>
      <c r="K1293" s="3" t="s">
        <v>53</v>
      </c>
      <c r="L1293" s="3" t="s">
        <v>61</v>
      </c>
      <c r="M1293" s="3" t="s">
        <v>53</v>
      </c>
      <c r="N1293" s="3" t="s">
        <v>333</v>
      </c>
      <c r="O1293" s="3" t="s">
        <v>53</v>
      </c>
      <c r="P1293" s="3" t="s">
        <v>53</v>
      </c>
      <c r="Q1293" s="3" t="s">
        <v>53</v>
      </c>
      <c r="R1293" s="3" t="s">
        <v>53</v>
      </c>
    </row>
    <row r="1294" spans="1:18" x14ac:dyDescent="0.25">
      <c r="A1294" s="3">
        <v>1287</v>
      </c>
      <c r="B1294" s="5">
        <v>1349</v>
      </c>
      <c r="C1294" s="3" t="s">
        <v>53</v>
      </c>
      <c r="D1294" s="3" t="s">
        <v>61</v>
      </c>
      <c r="E1294" s="3" t="s">
        <v>3796</v>
      </c>
      <c r="F1294" s="3" t="s">
        <v>63</v>
      </c>
      <c r="G1294" s="3" t="s">
        <v>64</v>
      </c>
      <c r="H1294" s="12">
        <v>42272</v>
      </c>
      <c r="I1294" s="3" t="s">
        <v>61</v>
      </c>
      <c r="J1294" s="3" t="s">
        <v>53</v>
      </c>
      <c r="K1294" s="3" t="s">
        <v>172</v>
      </c>
      <c r="L1294" s="3" t="s">
        <v>61</v>
      </c>
      <c r="M1294" s="3" t="s">
        <v>53</v>
      </c>
      <c r="N1294" s="3" t="s">
        <v>67</v>
      </c>
      <c r="O1294" s="3" t="s">
        <v>53</v>
      </c>
      <c r="P1294" s="3" t="s">
        <v>53</v>
      </c>
      <c r="Q1294" s="3" t="s">
        <v>53</v>
      </c>
      <c r="R1294" s="3" t="s">
        <v>53</v>
      </c>
    </row>
    <row r="1295" spans="1:18" x14ac:dyDescent="0.25">
      <c r="A1295" s="3">
        <v>1289</v>
      </c>
      <c r="B1295" s="5">
        <v>1350</v>
      </c>
      <c r="C1295" s="3" t="s">
        <v>53</v>
      </c>
      <c r="D1295" s="3" t="s">
        <v>111</v>
      </c>
      <c r="E1295" s="3" t="s">
        <v>53</v>
      </c>
      <c r="F1295" s="3" t="s">
        <v>63</v>
      </c>
      <c r="G1295" s="3" t="s">
        <v>53</v>
      </c>
      <c r="H1295" s="12">
        <v>42272</v>
      </c>
      <c r="I1295" s="3" t="s">
        <v>53</v>
      </c>
      <c r="J1295" s="3" t="s">
        <v>53</v>
      </c>
      <c r="K1295" s="3" t="s">
        <v>53</v>
      </c>
      <c r="L1295" s="3" t="s">
        <v>111</v>
      </c>
      <c r="M1295" s="3" t="s">
        <v>53</v>
      </c>
      <c r="N1295" s="3" t="s">
        <v>179</v>
      </c>
      <c r="O1295" s="3" t="s">
        <v>53</v>
      </c>
      <c r="P1295" s="3" t="s">
        <v>53</v>
      </c>
      <c r="Q1295" s="3" t="s">
        <v>53</v>
      </c>
      <c r="R1295" s="3" t="s">
        <v>53</v>
      </c>
    </row>
    <row r="1296" spans="1:18" x14ac:dyDescent="0.25">
      <c r="A1296" s="3">
        <v>1290</v>
      </c>
      <c r="B1296" s="5">
        <v>1351</v>
      </c>
      <c r="C1296" s="3" t="s">
        <v>53</v>
      </c>
      <c r="D1296" s="3" t="s">
        <v>111</v>
      </c>
      <c r="E1296" s="3" t="s">
        <v>53</v>
      </c>
      <c r="F1296" s="3" t="s">
        <v>63</v>
      </c>
      <c r="G1296" s="3" t="s">
        <v>53</v>
      </c>
      <c r="H1296" s="12">
        <v>42272</v>
      </c>
      <c r="I1296" s="3" t="s">
        <v>53</v>
      </c>
      <c r="J1296" s="3" t="s">
        <v>53</v>
      </c>
      <c r="K1296" s="3" t="s">
        <v>53</v>
      </c>
      <c r="L1296" s="3" t="s">
        <v>53</v>
      </c>
      <c r="M1296" s="3" t="s">
        <v>53</v>
      </c>
      <c r="N1296" s="3" t="s">
        <v>53</v>
      </c>
      <c r="O1296" s="3" t="s">
        <v>53</v>
      </c>
      <c r="P1296" s="3" t="s">
        <v>53</v>
      </c>
      <c r="Q1296" s="3" t="s">
        <v>53</v>
      </c>
      <c r="R1296" s="3" t="s">
        <v>53</v>
      </c>
    </row>
    <row r="1297" spans="1:18" x14ac:dyDescent="0.25">
      <c r="A1297" s="3">
        <v>1291</v>
      </c>
      <c r="B1297" s="5">
        <v>1352</v>
      </c>
      <c r="C1297" s="3" t="s">
        <v>53</v>
      </c>
      <c r="D1297" s="3" t="s">
        <v>131</v>
      </c>
      <c r="E1297" s="3" t="s">
        <v>53</v>
      </c>
      <c r="F1297" s="3" t="s">
        <v>63</v>
      </c>
      <c r="G1297" s="3" t="s">
        <v>53</v>
      </c>
      <c r="H1297" s="12">
        <v>42272</v>
      </c>
      <c r="I1297" s="3" t="s">
        <v>53</v>
      </c>
      <c r="J1297" s="3" t="s">
        <v>53</v>
      </c>
      <c r="K1297" s="3" t="s">
        <v>53</v>
      </c>
      <c r="L1297" s="3" t="s">
        <v>131</v>
      </c>
      <c r="M1297" s="3" t="s">
        <v>53</v>
      </c>
      <c r="N1297" s="3" t="s">
        <v>557</v>
      </c>
      <c r="O1297" s="3" t="s">
        <v>53</v>
      </c>
      <c r="P1297" s="3" t="s">
        <v>53</v>
      </c>
      <c r="Q1297" s="3" t="s">
        <v>53</v>
      </c>
      <c r="R1297" s="3" t="s">
        <v>53</v>
      </c>
    </row>
    <row r="1298" spans="1:18" x14ac:dyDescent="0.25">
      <c r="A1298" s="3">
        <v>1292</v>
      </c>
      <c r="B1298" s="5">
        <v>1353</v>
      </c>
      <c r="C1298" s="3" t="s">
        <v>53</v>
      </c>
      <c r="D1298" s="3" t="s">
        <v>61</v>
      </c>
      <c r="E1298" s="3" t="s">
        <v>53</v>
      </c>
      <c r="F1298" s="3" t="s">
        <v>63</v>
      </c>
      <c r="G1298" s="3" t="s">
        <v>53</v>
      </c>
      <c r="H1298" s="12">
        <v>42272</v>
      </c>
      <c r="I1298" s="3" t="s">
        <v>53</v>
      </c>
      <c r="J1298" s="3" t="s">
        <v>53</v>
      </c>
      <c r="K1298" s="3" t="s">
        <v>53</v>
      </c>
      <c r="L1298" s="3" t="s">
        <v>53</v>
      </c>
      <c r="M1298" s="3" t="s">
        <v>53</v>
      </c>
      <c r="N1298" s="3" t="s">
        <v>53</v>
      </c>
      <c r="O1298" s="3" t="s">
        <v>53</v>
      </c>
      <c r="P1298" s="3" t="s">
        <v>53</v>
      </c>
      <c r="Q1298" s="3" t="s">
        <v>53</v>
      </c>
      <c r="R1298" s="3" t="s">
        <v>53</v>
      </c>
    </row>
    <row r="1299" spans="1:18" x14ac:dyDescent="0.25">
      <c r="A1299" s="3">
        <v>1293</v>
      </c>
      <c r="B1299" s="5">
        <v>1354</v>
      </c>
      <c r="C1299" s="3" t="s">
        <v>6986</v>
      </c>
      <c r="D1299" s="3" t="s">
        <v>111</v>
      </c>
      <c r="E1299" s="3" t="s">
        <v>53</v>
      </c>
      <c r="F1299" s="3" t="s">
        <v>63</v>
      </c>
      <c r="G1299" s="3" t="s">
        <v>53</v>
      </c>
      <c r="H1299" s="12">
        <v>42272</v>
      </c>
      <c r="I1299" s="3" t="s">
        <v>53</v>
      </c>
      <c r="J1299" s="3" t="s">
        <v>53</v>
      </c>
      <c r="K1299" s="3" t="s">
        <v>53</v>
      </c>
      <c r="L1299" s="3" t="s">
        <v>111</v>
      </c>
      <c r="M1299" s="3" t="s">
        <v>53</v>
      </c>
      <c r="N1299" s="3" t="s">
        <v>179</v>
      </c>
      <c r="O1299" s="3" t="s">
        <v>53</v>
      </c>
      <c r="P1299" s="3" t="s">
        <v>53</v>
      </c>
      <c r="Q1299" s="3" t="s">
        <v>53</v>
      </c>
      <c r="R1299" s="3" t="s">
        <v>53</v>
      </c>
    </row>
    <row r="1300" spans="1:18" x14ac:dyDescent="0.25">
      <c r="A1300" s="3">
        <v>1294</v>
      </c>
      <c r="B1300" s="5">
        <v>1355</v>
      </c>
      <c r="C1300" s="3" t="s">
        <v>53</v>
      </c>
      <c r="D1300" s="3" t="s">
        <v>61</v>
      </c>
      <c r="E1300" s="3" t="s">
        <v>53</v>
      </c>
      <c r="F1300" s="3" t="s">
        <v>63</v>
      </c>
      <c r="G1300" s="3" t="s">
        <v>53</v>
      </c>
      <c r="H1300" s="12">
        <v>42272</v>
      </c>
      <c r="I1300" s="3" t="s">
        <v>53</v>
      </c>
      <c r="J1300" s="3" t="s">
        <v>53</v>
      </c>
      <c r="K1300" s="3" t="s">
        <v>53</v>
      </c>
      <c r="L1300" s="3" t="s">
        <v>61</v>
      </c>
      <c r="M1300" s="3" t="s">
        <v>53</v>
      </c>
      <c r="N1300" s="3" t="s">
        <v>333</v>
      </c>
      <c r="O1300" s="3" t="s">
        <v>53</v>
      </c>
      <c r="P1300" s="3" t="s">
        <v>53</v>
      </c>
      <c r="Q1300" s="3" t="s">
        <v>53</v>
      </c>
      <c r="R1300" s="3" t="s">
        <v>53</v>
      </c>
    </row>
    <row r="1301" spans="1:18" x14ac:dyDescent="0.25">
      <c r="A1301" s="3">
        <v>1295</v>
      </c>
      <c r="B1301" s="5">
        <v>1356</v>
      </c>
      <c r="C1301" s="3" t="s">
        <v>53</v>
      </c>
      <c r="D1301" s="3" t="s">
        <v>61</v>
      </c>
      <c r="E1301" s="3" t="s">
        <v>53</v>
      </c>
      <c r="F1301" s="3" t="s">
        <v>63</v>
      </c>
      <c r="G1301" s="3" t="s">
        <v>53</v>
      </c>
      <c r="H1301" s="12">
        <v>42272</v>
      </c>
      <c r="I1301" s="3" t="s">
        <v>53</v>
      </c>
      <c r="J1301" s="3" t="s">
        <v>53</v>
      </c>
      <c r="K1301" s="3" t="s">
        <v>53</v>
      </c>
      <c r="L1301" s="3" t="s">
        <v>61</v>
      </c>
      <c r="M1301" s="3" t="s">
        <v>53</v>
      </c>
      <c r="N1301" s="3" t="s">
        <v>333</v>
      </c>
      <c r="O1301" s="3" t="s">
        <v>53</v>
      </c>
      <c r="P1301" s="3" t="s">
        <v>53</v>
      </c>
      <c r="Q1301" s="3" t="s">
        <v>53</v>
      </c>
      <c r="R1301" s="3" t="s">
        <v>53</v>
      </c>
    </row>
    <row r="1302" spans="1:18" x14ac:dyDescent="0.25">
      <c r="A1302" s="3">
        <v>1296</v>
      </c>
      <c r="B1302" s="5">
        <v>1357</v>
      </c>
      <c r="C1302" s="3" t="s">
        <v>53</v>
      </c>
      <c r="D1302" s="3" t="s">
        <v>131</v>
      </c>
      <c r="E1302" s="3" t="s">
        <v>53</v>
      </c>
      <c r="F1302" s="3" t="s">
        <v>63</v>
      </c>
      <c r="G1302" s="3" t="s">
        <v>53</v>
      </c>
      <c r="H1302" s="12">
        <v>42272</v>
      </c>
      <c r="I1302" s="3" t="s">
        <v>53</v>
      </c>
      <c r="J1302" s="3" t="s">
        <v>53</v>
      </c>
      <c r="K1302" s="3" t="s">
        <v>53</v>
      </c>
      <c r="L1302" s="3" t="s">
        <v>53</v>
      </c>
      <c r="M1302" s="3" t="s">
        <v>53</v>
      </c>
      <c r="N1302" s="3" t="s">
        <v>53</v>
      </c>
      <c r="O1302" s="3" t="s">
        <v>53</v>
      </c>
      <c r="P1302" s="3" t="s">
        <v>53</v>
      </c>
      <c r="Q1302" s="3" t="s">
        <v>53</v>
      </c>
      <c r="R1302" s="3" t="s">
        <v>53</v>
      </c>
    </row>
    <row r="1303" spans="1:18" x14ac:dyDescent="0.25">
      <c r="A1303" s="3">
        <v>1297</v>
      </c>
      <c r="B1303" s="5">
        <v>1358</v>
      </c>
      <c r="C1303" s="3" t="s">
        <v>53</v>
      </c>
      <c r="D1303" s="3" t="s">
        <v>61</v>
      </c>
      <c r="E1303" s="3" t="s">
        <v>5225</v>
      </c>
      <c r="F1303" s="3" t="s">
        <v>63</v>
      </c>
      <c r="G1303" s="3" t="s">
        <v>581</v>
      </c>
      <c r="H1303" s="12">
        <v>42272</v>
      </c>
      <c r="I1303" s="3" t="s">
        <v>53</v>
      </c>
      <c r="J1303" s="3" t="s">
        <v>53</v>
      </c>
      <c r="K1303" s="3" t="s">
        <v>53</v>
      </c>
      <c r="L1303" s="3" t="s">
        <v>61</v>
      </c>
      <c r="M1303" s="3" t="s">
        <v>53</v>
      </c>
      <c r="N1303" s="3" t="s">
        <v>533</v>
      </c>
      <c r="O1303" s="3" t="s">
        <v>53</v>
      </c>
      <c r="P1303" s="3" t="s">
        <v>53</v>
      </c>
      <c r="Q1303" s="3" t="s">
        <v>53</v>
      </c>
      <c r="R1303" s="3" t="s">
        <v>53</v>
      </c>
    </row>
    <row r="1304" spans="1:18" x14ac:dyDescent="0.25">
      <c r="A1304" s="3">
        <v>1298</v>
      </c>
      <c r="B1304" s="5">
        <v>1359</v>
      </c>
      <c r="C1304" s="3" t="s">
        <v>53</v>
      </c>
      <c r="D1304" s="3" t="s">
        <v>111</v>
      </c>
      <c r="E1304" s="3" t="s">
        <v>53</v>
      </c>
      <c r="F1304" s="3" t="s">
        <v>63</v>
      </c>
      <c r="G1304" s="3" t="s">
        <v>53</v>
      </c>
      <c r="H1304" s="12">
        <v>42272</v>
      </c>
      <c r="I1304" s="3" t="s">
        <v>53</v>
      </c>
      <c r="J1304" s="3" t="s">
        <v>53</v>
      </c>
      <c r="K1304" s="3" t="s">
        <v>53</v>
      </c>
      <c r="L1304" s="3" t="s">
        <v>111</v>
      </c>
      <c r="M1304" s="3" t="s">
        <v>53</v>
      </c>
      <c r="N1304" s="3" t="s">
        <v>179</v>
      </c>
      <c r="O1304" s="3" t="s">
        <v>53</v>
      </c>
      <c r="P1304" s="3" t="s">
        <v>53</v>
      </c>
      <c r="Q1304" s="3" t="s">
        <v>53</v>
      </c>
      <c r="R1304" s="3" t="s">
        <v>53</v>
      </c>
    </row>
    <row r="1305" spans="1:18" x14ac:dyDescent="0.25">
      <c r="A1305" s="3">
        <v>1299</v>
      </c>
      <c r="B1305" s="5">
        <v>1360</v>
      </c>
      <c r="C1305" s="3" t="s">
        <v>53</v>
      </c>
      <c r="D1305" s="3" t="s">
        <v>485</v>
      </c>
      <c r="E1305" s="3" t="s">
        <v>53</v>
      </c>
      <c r="F1305" s="3" t="s">
        <v>63</v>
      </c>
      <c r="G1305" s="3" t="s">
        <v>53</v>
      </c>
      <c r="H1305" s="12">
        <v>42272</v>
      </c>
      <c r="I1305" s="3" t="s">
        <v>53</v>
      </c>
      <c r="J1305" s="3" t="s">
        <v>53</v>
      </c>
      <c r="K1305" s="3" t="s">
        <v>53</v>
      </c>
      <c r="L1305" s="3" t="s">
        <v>485</v>
      </c>
      <c r="M1305" s="3" t="s">
        <v>53</v>
      </c>
      <c r="N1305" s="3" t="s">
        <v>2452</v>
      </c>
      <c r="O1305" s="3" t="s">
        <v>53</v>
      </c>
      <c r="P1305" s="3" t="s">
        <v>53</v>
      </c>
      <c r="Q1305" s="3" t="s">
        <v>53</v>
      </c>
      <c r="R1305" s="3" t="s">
        <v>53</v>
      </c>
    </row>
    <row r="1306" spans="1:18" x14ac:dyDescent="0.25">
      <c r="A1306" s="3">
        <v>1301</v>
      </c>
      <c r="B1306" s="5">
        <v>1361</v>
      </c>
      <c r="C1306" s="3" t="s">
        <v>53</v>
      </c>
      <c r="D1306" s="3" t="s">
        <v>111</v>
      </c>
      <c r="E1306" s="3" t="s">
        <v>53</v>
      </c>
      <c r="F1306" s="3" t="s">
        <v>63</v>
      </c>
      <c r="G1306" s="3" t="s">
        <v>53</v>
      </c>
      <c r="H1306" s="12">
        <v>42272</v>
      </c>
      <c r="I1306" s="3" t="s">
        <v>53</v>
      </c>
      <c r="J1306" s="3" t="s">
        <v>53</v>
      </c>
      <c r="K1306" s="3" t="s">
        <v>53</v>
      </c>
      <c r="L1306" s="3" t="s">
        <v>111</v>
      </c>
      <c r="M1306" s="3" t="s">
        <v>53</v>
      </c>
      <c r="N1306" s="3" t="s">
        <v>179</v>
      </c>
      <c r="O1306" s="3" t="s">
        <v>53</v>
      </c>
      <c r="P1306" s="3" t="s">
        <v>53</v>
      </c>
      <c r="Q1306" s="3" t="s">
        <v>53</v>
      </c>
      <c r="R1306" s="3" t="s">
        <v>53</v>
      </c>
    </row>
    <row r="1307" spans="1:18" x14ac:dyDescent="0.25">
      <c r="A1307" s="3">
        <v>1302</v>
      </c>
      <c r="B1307" s="5">
        <v>1362</v>
      </c>
      <c r="C1307" s="3" t="s">
        <v>53</v>
      </c>
      <c r="D1307" s="3" t="s">
        <v>7023</v>
      </c>
      <c r="E1307" s="3" t="s">
        <v>53</v>
      </c>
      <c r="F1307" s="3" t="s">
        <v>63</v>
      </c>
      <c r="G1307" s="3" t="s">
        <v>53</v>
      </c>
      <c r="H1307" s="12">
        <v>42272</v>
      </c>
      <c r="I1307" s="3" t="s">
        <v>53</v>
      </c>
      <c r="J1307" s="3" t="s">
        <v>53</v>
      </c>
      <c r="K1307" s="3" t="s">
        <v>53</v>
      </c>
      <c r="L1307" s="3" t="s">
        <v>7023</v>
      </c>
      <c r="M1307" s="3" t="s">
        <v>53</v>
      </c>
      <c r="N1307" s="3" t="s">
        <v>7025</v>
      </c>
      <c r="O1307" s="3" t="s">
        <v>53</v>
      </c>
      <c r="P1307" s="3" t="s">
        <v>53</v>
      </c>
      <c r="Q1307" s="3" t="s">
        <v>53</v>
      </c>
      <c r="R1307" s="3" t="s">
        <v>53</v>
      </c>
    </row>
    <row r="1308" spans="1:18" x14ac:dyDescent="0.25">
      <c r="A1308" s="3">
        <v>1303</v>
      </c>
      <c r="B1308" s="5">
        <v>1363</v>
      </c>
      <c r="C1308" s="3" t="s">
        <v>53</v>
      </c>
      <c r="D1308" s="3" t="s">
        <v>7023</v>
      </c>
      <c r="E1308" s="3" t="s">
        <v>53</v>
      </c>
      <c r="F1308" s="3" t="s">
        <v>63</v>
      </c>
      <c r="G1308" s="3" t="s">
        <v>53</v>
      </c>
      <c r="H1308" s="12">
        <v>42272</v>
      </c>
      <c r="I1308" s="3" t="s">
        <v>53</v>
      </c>
      <c r="J1308" s="3" t="s">
        <v>53</v>
      </c>
      <c r="K1308" s="3" t="s">
        <v>53</v>
      </c>
      <c r="L1308" s="3" t="s">
        <v>7023</v>
      </c>
      <c r="M1308" s="3" t="s">
        <v>53</v>
      </c>
      <c r="N1308" s="3" t="s">
        <v>7025</v>
      </c>
      <c r="O1308" s="3" t="s">
        <v>53</v>
      </c>
      <c r="P1308" s="3" t="s">
        <v>53</v>
      </c>
      <c r="Q1308" s="3" t="s">
        <v>53</v>
      </c>
      <c r="R1308" s="3" t="s">
        <v>53</v>
      </c>
    </row>
    <row r="1309" spans="1:18" x14ac:dyDescent="0.25">
      <c r="A1309" s="3">
        <v>1304</v>
      </c>
      <c r="B1309" s="5">
        <v>1364</v>
      </c>
      <c r="C1309" s="3" t="s">
        <v>53</v>
      </c>
      <c r="D1309" s="3" t="s">
        <v>76</v>
      </c>
      <c r="E1309" s="3" t="s">
        <v>53</v>
      </c>
      <c r="F1309" s="3" t="s">
        <v>63</v>
      </c>
      <c r="G1309" s="3" t="s">
        <v>53</v>
      </c>
      <c r="H1309" s="12">
        <v>42272</v>
      </c>
      <c r="I1309" s="3" t="s">
        <v>53</v>
      </c>
      <c r="J1309" s="3" t="s">
        <v>53</v>
      </c>
      <c r="K1309" s="3" t="s">
        <v>53</v>
      </c>
      <c r="L1309" s="3" t="s">
        <v>53</v>
      </c>
      <c r="M1309" s="3" t="s">
        <v>53</v>
      </c>
      <c r="N1309" s="3" t="s">
        <v>53</v>
      </c>
      <c r="O1309" s="3" t="s">
        <v>53</v>
      </c>
      <c r="P1309" s="3" t="s">
        <v>53</v>
      </c>
      <c r="Q1309" s="3" t="s">
        <v>53</v>
      </c>
      <c r="R1309" s="3" t="s">
        <v>53</v>
      </c>
    </row>
    <row r="1310" spans="1:18" x14ac:dyDescent="0.25">
      <c r="A1310" s="3">
        <v>1305</v>
      </c>
      <c r="B1310" s="5">
        <v>1365</v>
      </c>
      <c r="C1310" s="3" t="s">
        <v>53</v>
      </c>
      <c r="D1310" s="3" t="s">
        <v>61</v>
      </c>
      <c r="E1310" s="3" t="s">
        <v>6552</v>
      </c>
      <c r="F1310" s="3" t="s">
        <v>63</v>
      </c>
      <c r="G1310" s="3" t="s">
        <v>64</v>
      </c>
      <c r="H1310" s="12">
        <v>42272</v>
      </c>
      <c r="I1310" s="3" t="s">
        <v>53</v>
      </c>
      <c r="J1310" s="3" t="s">
        <v>53</v>
      </c>
      <c r="K1310" s="3" t="s">
        <v>53</v>
      </c>
      <c r="L1310" s="3" t="s">
        <v>61</v>
      </c>
      <c r="M1310" s="3" t="s">
        <v>53</v>
      </c>
      <c r="N1310" s="3" t="s">
        <v>333</v>
      </c>
      <c r="O1310" s="3" t="s">
        <v>53</v>
      </c>
      <c r="P1310" s="3" t="s">
        <v>53</v>
      </c>
      <c r="Q1310" s="3" t="s">
        <v>53</v>
      </c>
      <c r="R1310" s="3" t="s">
        <v>53</v>
      </c>
    </row>
    <row r="1311" spans="1:18" x14ac:dyDescent="0.25">
      <c r="A1311" s="3">
        <v>1306</v>
      </c>
      <c r="B1311" s="5">
        <v>1366</v>
      </c>
      <c r="C1311" s="3" t="s">
        <v>53</v>
      </c>
      <c r="D1311" s="3" t="s">
        <v>111</v>
      </c>
      <c r="E1311" s="3" t="s">
        <v>53</v>
      </c>
      <c r="F1311" s="3" t="s">
        <v>63</v>
      </c>
      <c r="G1311" s="3" t="s">
        <v>53</v>
      </c>
      <c r="H1311" s="12">
        <v>42272</v>
      </c>
      <c r="I1311" s="3" t="s">
        <v>53</v>
      </c>
      <c r="J1311" s="3" t="s">
        <v>53</v>
      </c>
      <c r="K1311" s="3" t="s">
        <v>53</v>
      </c>
      <c r="L1311" s="3" t="s">
        <v>111</v>
      </c>
      <c r="M1311" s="3" t="s">
        <v>53</v>
      </c>
      <c r="N1311" s="3" t="s">
        <v>179</v>
      </c>
      <c r="O1311" s="3" t="s">
        <v>53</v>
      </c>
      <c r="P1311" s="3" t="s">
        <v>53</v>
      </c>
      <c r="Q1311" s="3" t="s">
        <v>53</v>
      </c>
      <c r="R1311" s="3" t="s">
        <v>53</v>
      </c>
    </row>
    <row r="1312" spans="1:18" x14ac:dyDescent="0.25">
      <c r="A1312" s="3">
        <v>1307</v>
      </c>
      <c r="B1312" s="5">
        <v>1367</v>
      </c>
      <c r="C1312" s="3" t="s">
        <v>53</v>
      </c>
      <c r="D1312" s="3" t="s">
        <v>485</v>
      </c>
      <c r="E1312" s="3" t="s">
        <v>53</v>
      </c>
      <c r="F1312" s="3" t="s">
        <v>63</v>
      </c>
      <c r="G1312" s="3" t="s">
        <v>53</v>
      </c>
      <c r="H1312" s="12">
        <v>42272</v>
      </c>
      <c r="I1312" s="3" t="s">
        <v>53</v>
      </c>
      <c r="J1312" s="3" t="s">
        <v>53</v>
      </c>
      <c r="K1312" s="3" t="s">
        <v>53</v>
      </c>
      <c r="L1312" s="3" t="s">
        <v>485</v>
      </c>
      <c r="M1312" s="3" t="s">
        <v>53</v>
      </c>
      <c r="N1312" s="3" t="s">
        <v>2452</v>
      </c>
      <c r="O1312" s="3" t="s">
        <v>53</v>
      </c>
      <c r="P1312" s="3" t="s">
        <v>53</v>
      </c>
      <c r="Q1312" s="3" t="s">
        <v>53</v>
      </c>
      <c r="R1312" s="3" t="s">
        <v>53</v>
      </c>
    </row>
    <row r="1313" spans="1:18" x14ac:dyDescent="0.25">
      <c r="A1313" s="3">
        <v>1308</v>
      </c>
      <c r="B1313" s="5">
        <v>1368</v>
      </c>
      <c r="C1313" s="3" t="s">
        <v>53</v>
      </c>
      <c r="D1313" s="3" t="s">
        <v>61</v>
      </c>
      <c r="E1313" s="3" t="s">
        <v>6552</v>
      </c>
      <c r="F1313" s="3" t="s">
        <v>63</v>
      </c>
      <c r="G1313" s="3" t="s">
        <v>64</v>
      </c>
      <c r="H1313" s="12">
        <v>42272</v>
      </c>
      <c r="I1313" s="3" t="s">
        <v>53</v>
      </c>
      <c r="J1313" s="3" t="s">
        <v>53</v>
      </c>
      <c r="K1313" s="3" t="s">
        <v>53</v>
      </c>
      <c r="L1313" s="3" t="s">
        <v>61</v>
      </c>
      <c r="M1313" s="3" t="s">
        <v>53</v>
      </c>
      <c r="N1313" s="3" t="s">
        <v>67</v>
      </c>
      <c r="O1313" s="3" t="s">
        <v>53</v>
      </c>
      <c r="P1313" s="3" t="s">
        <v>53</v>
      </c>
      <c r="Q1313" s="3" t="s">
        <v>53</v>
      </c>
      <c r="R1313" s="3" t="s">
        <v>53</v>
      </c>
    </row>
    <row r="1314" spans="1:18" x14ac:dyDescent="0.25">
      <c r="A1314" s="3">
        <v>1309</v>
      </c>
      <c r="B1314" s="5">
        <v>1369</v>
      </c>
      <c r="C1314" s="3" t="s">
        <v>53</v>
      </c>
      <c r="D1314" s="3" t="s">
        <v>61</v>
      </c>
      <c r="E1314" s="3" t="s">
        <v>53</v>
      </c>
      <c r="F1314" s="3" t="s">
        <v>63</v>
      </c>
      <c r="G1314" s="3" t="s">
        <v>53</v>
      </c>
      <c r="H1314" s="12">
        <v>42272</v>
      </c>
      <c r="I1314" s="3" t="s">
        <v>53</v>
      </c>
      <c r="J1314" s="3" t="s">
        <v>53</v>
      </c>
      <c r="K1314" s="3" t="s">
        <v>53</v>
      </c>
      <c r="L1314" s="3" t="s">
        <v>53</v>
      </c>
      <c r="M1314" s="3" t="s">
        <v>53</v>
      </c>
      <c r="N1314" s="3" t="s">
        <v>53</v>
      </c>
      <c r="O1314" s="3" t="s">
        <v>53</v>
      </c>
      <c r="P1314" s="3" t="s">
        <v>53</v>
      </c>
      <c r="Q1314" s="3" t="s">
        <v>53</v>
      </c>
      <c r="R1314" s="3" t="s">
        <v>53</v>
      </c>
    </row>
    <row r="1315" spans="1:18" x14ac:dyDescent="0.25">
      <c r="A1315" s="3">
        <v>1310</v>
      </c>
      <c r="B1315" s="5">
        <v>1370</v>
      </c>
      <c r="C1315" s="3" t="s">
        <v>53</v>
      </c>
      <c r="D1315" s="3" t="s">
        <v>61</v>
      </c>
      <c r="E1315" s="3" t="s">
        <v>53</v>
      </c>
      <c r="F1315" s="3" t="s">
        <v>63</v>
      </c>
      <c r="G1315" s="3" t="s">
        <v>53</v>
      </c>
      <c r="H1315" s="12">
        <v>42272</v>
      </c>
      <c r="I1315" s="3" t="s">
        <v>53</v>
      </c>
      <c r="J1315" s="3" t="s">
        <v>53</v>
      </c>
      <c r="K1315" s="3" t="s">
        <v>53</v>
      </c>
      <c r="L1315" s="3" t="s">
        <v>61</v>
      </c>
      <c r="M1315" s="3" t="s">
        <v>53</v>
      </c>
      <c r="N1315" s="3" t="s">
        <v>333</v>
      </c>
      <c r="O1315" s="3" t="s">
        <v>53</v>
      </c>
      <c r="P1315" s="3" t="s">
        <v>53</v>
      </c>
      <c r="Q1315" s="3" t="s">
        <v>53</v>
      </c>
      <c r="R1315" s="3" t="s">
        <v>53</v>
      </c>
    </row>
    <row r="1316" spans="1:18" x14ac:dyDescent="0.25">
      <c r="A1316" s="3">
        <v>1311</v>
      </c>
      <c r="B1316" s="5">
        <v>1371</v>
      </c>
      <c r="C1316" s="3" t="s">
        <v>53</v>
      </c>
      <c r="D1316" s="3" t="s">
        <v>485</v>
      </c>
      <c r="E1316" s="3" t="s">
        <v>53</v>
      </c>
      <c r="F1316" s="3" t="s">
        <v>63</v>
      </c>
      <c r="G1316" s="3" t="s">
        <v>53</v>
      </c>
      <c r="H1316" s="12">
        <v>42272</v>
      </c>
      <c r="I1316" s="3" t="s">
        <v>53</v>
      </c>
      <c r="J1316" s="3" t="s">
        <v>53</v>
      </c>
      <c r="K1316" s="3" t="s">
        <v>53</v>
      </c>
      <c r="L1316" s="3" t="s">
        <v>485</v>
      </c>
      <c r="M1316" s="3" t="s">
        <v>53</v>
      </c>
      <c r="N1316" s="3" t="s">
        <v>2452</v>
      </c>
      <c r="O1316" s="3" t="s">
        <v>53</v>
      </c>
      <c r="P1316" s="3" t="s">
        <v>53</v>
      </c>
      <c r="Q1316" s="3" t="s">
        <v>53</v>
      </c>
      <c r="R1316" s="3" t="s">
        <v>53</v>
      </c>
    </row>
    <row r="1317" spans="1:18" x14ac:dyDescent="0.25">
      <c r="A1317" s="3">
        <v>1312</v>
      </c>
      <c r="B1317" s="5">
        <v>1372</v>
      </c>
      <c r="C1317" s="3" t="s">
        <v>53</v>
      </c>
      <c r="D1317" s="3" t="s">
        <v>111</v>
      </c>
      <c r="E1317" s="3" t="s">
        <v>589</v>
      </c>
      <c r="F1317" s="3" t="s">
        <v>63</v>
      </c>
      <c r="G1317" s="3" t="s">
        <v>64</v>
      </c>
      <c r="H1317" s="12">
        <v>42272</v>
      </c>
      <c r="I1317" s="3" t="s">
        <v>53</v>
      </c>
      <c r="J1317" s="3" t="s">
        <v>53</v>
      </c>
      <c r="K1317" s="3" t="s">
        <v>53</v>
      </c>
      <c r="L1317" s="3" t="s">
        <v>111</v>
      </c>
      <c r="M1317" s="3" t="s">
        <v>53</v>
      </c>
      <c r="N1317" s="3" t="s">
        <v>179</v>
      </c>
      <c r="O1317" s="3" t="s">
        <v>53</v>
      </c>
      <c r="P1317" s="3" t="s">
        <v>53</v>
      </c>
      <c r="Q1317" s="3" t="s">
        <v>53</v>
      </c>
      <c r="R1317" s="3" t="s">
        <v>53</v>
      </c>
    </row>
    <row r="1318" spans="1:18" x14ac:dyDescent="0.25">
      <c r="A1318" s="3">
        <v>1313</v>
      </c>
      <c r="B1318" s="5">
        <v>1373</v>
      </c>
      <c r="C1318" s="3" t="s">
        <v>2849</v>
      </c>
      <c r="D1318" s="3" t="s">
        <v>61</v>
      </c>
      <c r="E1318" s="3" t="s">
        <v>53</v>
      </c>
      <c r="F1318" s="3" t="s">
        <v>63</v>
      </c>
      <c r="G1318" s="3" t="s">
        <v>53</v>
      </c>
      <c r="H1318" s="12">
        <v>42272</v>
      </c>
      <c r="I1318" s="3" t="s">
        <v>53</v>
      </c>
      <c r="J1318" s="3" t="s">
        <v>53</v>
      </c>
      <c r="K1318" s="3" t="s">
        <v>53</v>
      </c>
      <c r="L1318" s="3" t="s">
        <v>53</v>
      </c>
      <c r="M1318" s="3" t="s">
        <v>53</v>
      </c>
      <c r="N1318" s="3" t="s">
        <v>53</v>
      </c>
      <c r="O1318" s="3" t="s">
        <v>53</v>
      </c>
      <c r="P1318" s="3" t="s">
        <v>53</v>
      </c>
      <c r="Q1318" s="3" t="s">
        <v>53</v>
      </c>
      <c r="R1318" s="3" t="s">
        <v>53</v>
      </c>
    </row>
    <row r="1319" spans="1:18" x14ac:dyDescent="0.25">
      <c r="A1319" s="3">
        <v>1314</v>
      </c>
      <c r="B1319" s="5">
        <v>1374</v>
      </c>
      <c r="C1319" s="3" t="s">
        <v>7092</v>
      </c>
      <c r="D1319" s="3" t="s">
        <v>61</v>
      </c>
      <c r="E1319" s="3" t="s">
        <v>53</v>
      </c>
      <c r="F1319" s="3" t="s">
        <v>63</v>
      </c>
      <c r="G1319" s="3" t="s">
        <v>53</v>
      </c>
      <c r="H1319" s="12">
        <v>42272</v>
      </c>
      <c r="I1319" s="3" t="s">
        <v>53</v>
      </c>
      <c r="J1319" s="3" t="s">
        <v>53</v>
      </c>
      <c r="K1319" s="3" t="s">
        <v>53</v>
      </c>
      <c r="L1319" s="3" t="s">
        <v>53</v>
      </c>
      <c r="M1319" s="3" t="s">
        <v>53</v>
      </c>
      <c r="N1319" s="3" t="s">
        <v>53</v>
      </c>
      <c r="O1319" s="3" t="s">
        <v>53</v>
      </c>
      <c r="P1319" s="3" t="s">
        <v>53</v>
      </c>
      <c r="Q1319" s="3" t="s">
        <v>53</v>
      </c>
      <c r="R1319" s="3" t="s">
        <v>53</v>
      </c>
    </row>
    <row r="1320" spans="1:18" x14ac:dyDescent="0.25">
      <c r="A1320" s="3">
        <v>1854</v>
      </c>
      <c r="B1320" s="5">
        <v>1374</v>
      </c>
      <c r="C1320" s="3" t="s">
        <v>7103</v>
      </c>
      <c r="D1320" s="3" t="s">
        <v>53</v>
      </c>
      <c r="E1320" s="3" t="s">
        <v>53</v>
      </c>
      <c r="F1320" s="3" t="s">
        <v>53</v>
      </c>
      <c r="G1320" s="3" t="s">
        <v>53</v>
      </c>
      <c r="H1320" s="12">
        <v>42272</v>
      </c>
      <c r="I1320" s="3" t="s">
        <v>53</v>
      </c>
      <c r="J1320" s="3" t="s">
        <v>53</v>
      </c>
      <c r="K1320" s="3" t="s">
        <v>53</v>
      </c>
      <c r="L1320" s="3" t="s">
        <v>53</v>
      </c>
      <c r="M1320" s="3" t="s">
        <v>53</v>
      </c>
      <c r="N1320" s="3" t="s">
        <v>53</v>
      </c>
      <c r="O1320" s="3" t="s">
        <v>53</v>
      </c>
      <c r="P1320" s="3" t="s">
        <v>53</v>
      </c>
      <c r="Q1320" s="3" t="s">
        <v>53</v>
      </c>
      <c r="R1320" s="3" t="s">
        <v>53</v>
      </c>
    </row>
    <row r="1321" spans="1:18" x14ac:dyDescent="0.25">
      <c r="A1321" s="3">
        <v>1855</v>
      </c>
      <c r="B1321" s="5">
        <v>1374</v>
      </c>
      <c r="C1321" s="3" t="s">
        <v>7104</v>
      </c>
      <c r="D1321" s="3" t="s">
        <v>53</v>
      </c>
      <c r="E1321" s="3" t="s">
        <v>53</v>
      </c>
      <c r="F1321" s="3" t="s">
        <v>53</v>
      </c>
      <c r="G1321" s="3" t="s">
        <v>53</v>
      </c>
      <c r="H1321" s="12">
        <v>42272</v>
      </c>
      <c r="I1321" s="3" t="s">
        <v>53</v>
      </c>
      <c r="J1321" s="3" t="s">
        <v>53</v>
      </c>
      <c r="K1321" s="3" t="s">
        <v>53</v>
      </c>
      <c r="L1321" s="3" t="s">
        <v>53</v>
      </c>
      <c r="M1321" s="3" t="s">
        <v>53</v>
      </c>
      <c r="N1321" s="3" t="s">
        <v>53</v>
      </c>
      <c r="O1321" s="3" t="s">
        <v>53</v>
      </c>
      <c r="P1321" s="3" t="s">
        <v>53</v>
      </c>
      <c r="Q1321" s="3" t="s">
        <v>53</v>
      </c>
      <c r="R1321" s="3" t="s">
        <v>53</v>
      </c>
    </row>
    <row r="1322" spans="1:18" x14ac:dyDescent="0.25">
      <c r="A1322" s="3">
        <v>1856</v>
      </c>
      <c r="B1322" s="5">
        <v>1374</v>
      </c>
      <c r="C1322" s="3" t="s">
        <v>7105</v>
      </c>
      <c r="D1322" s="3" t="s">
        <v>53</v>
      </c>
      <c r="E1322" s="3" t="s">
        <v>53</v>
      </c>
      <c r="F1322" s="3" t="s">
        <v>53</v>
      </c>
      <c r="G1322" s="3" t="s">
        <v>53</v>
      </c>
      <c r="H1322" s="12">
        <v>42272</v>
      </c>
      <c r="I1322" s="3" t="s">
        <v>53</v>
      </c>
      <c r="J1322" s="3" t="s">
        <v>53</v>
      </c>
      <c r="K1322" s="3" t="s">
        <v>53</v>
      </c>
      <c r="L1322" s="3" t="s">
        <v>53</v>
      </c>
      <c r="M1322" s="3" t="s">
        <v>53</v>
      </c>
      <c r="N1322" s="3" t="s">
        <v>53</v>
      </c>
      <c r="O1322" s="3" t="s">
        <v>53</v>
      </c>
      <c r="P1322" s="3" t="s">
        <v>53</v>
      </c>
      <c r="Q1322" s="3" t="s">
        <v>53</v>
      </c>
      <c r="R1322" s="3" t="s">
        <v>53</v>
      </c>
    </row>
    <row r="1323" spans="1:18" x14ac:dyDescent="0.25">
      <c r="A1323" s="3">
        <v>1315</v>
      </c>
      <c r="B1323" s="5">
        <v>1375</v>
      </c>
      <c r="C1323" s="3" t="s">
        <v>53</v>
      </c>
      <c r="D1323" s="3" t="s">
        <v>61</v>
      </c>
      <c r="E1323" s="3" t="s">
        <v>7076</v>
      </c>
      <c r="F1323" s="3" t="s">
        <v>63</v>
      </c>
      <c r="G1323" s="3" t="s">
        <v>64</v>
      </c>
      <c r="H1323" s="12">
        <v>42272</v>
      </c>
      <c r="I1323" s="3" t="s">
        <v>53</v>
      </c>
      <c r="J1323" s="3" t="s">
        <v>53</v>
      </c>
      <c r="K1323" s="3" t="s">
        <v>53</v>
      </c>
      <c r="L1323" s="3" t="s">
        <v>61</v>
      </c>
      <c r="M1323" s="3" t="s">
        <v>53</v>
      </c>
      <c r="N1323" s="3" t="s">
        <v>1114</v>
      </c>
      <c r="O1323" s="3" t="s">
        <v>53</v>
      </c>
      <c r="P1323" s="3" t="s">
        <v>53</v>
      </c>
      <c r="Q1323" s="3" t="s">
        <v>53</v>
      </c>
      <c r="R1323" s="3" t="s">
        <v>53</v>
      </c>
    </row>
    <row r="1324" spans="1:18" x14ac:dyDescent="0.25">
      <c r="A1324" s="3">
        <v>1316</v>
      </c>
      <c r="B1324" s="5">
        <v>1376</v>
      </c>
      <c r="C1324" s="3" t="s">
        <v>53</v>
      </c>
      <c r="D1324" s="3" t="s">
        <v>131</v>
      </c>
      <c r="E1324" s="3" t="s">
        <v>53</v>
      </c>
      <c r="F1324" s="3" t="s">
        <v>63</v>
      </c>
      <c r="G1324" s="3" t="s">
        <v>53</v>
      </c>
      <c r="H1324" s="12">
        <v>42272</v>
      </c>
      <c r="I1324" s="3" t="s">
        <v>53</v>
      </c>
      <c r="J1324" s="3" t="s">
        <v>53</v>
      </c>
      <c r="K1324" s="3" t="s">
        <v>53</v>
      </c>
      <c r="L1324" s="3" t="s">
        <v>131</v>
      </c>
      <c r="M1324" s="3" t="s">
        <v>53</v>
      </c>
      <c r="N1324" s="3" t="s">
        <v>557</v>
      </c>
      <c r="O1324" s="3" t="s">
        <v>53</v>
      </c>
      <c r="P1324" s="3" t="s">
        <v>53</v>
      </c>
      <c r="Q1324" s="3" t="s">
        <v>53</v>
      </c>
      <c r="R1324" s="3" t="s">
        <v>53</v>
      </c>
    </row>
    <row r="1325" spans="1:18" x14ac:dyDescent="0.25">
      <c r="A1325" s="3">
        <v>1317</v>
      </c>
      <c r="B1325" s="5">
        <v>1377</v>
      </c>
      <c r="C1325" s="3" t="s">
        <v>53</v>
      </c>
      <c r="D1325" s="3" t="s">
        <v>61</v>
      </c>
      <c r="E1325" s="3" t="s">
        <v>4067</v>
      </c>
      <c r="F1325" s="3" t="s">
        <v>3545</v>
      </c>
      <c r="G1325" s="3" t="s">
        <v>64</v>
      </c>
      <c r="H1325" s="12">
        <v>42272</v>
      </c>
      <c r="I1325" s="3" t="s">
        <v>61</v>
      </c>
      <c r="J1325" s="3" t="s">
        <v>53</v>
      </c>
      <c r="K1325" s="3" t="s">
        <v>67</v>
      </c>
      <c r="L1325" s="3" t="s">
        <v>61</v>
      </c>
      <c r="M1325" s="3" t="s">
        <v>53</v>
      </c>
      <c r="N1325" s="3" t="s">
        <v>918</v>
      </c>
      <c r="O1325" s="3" t="s">
        <v>61</v>
      </c>
      <c r="P1325" s="3" t="s">
        <v>53</v>
      </c>
      <c r="Q1325" s="3" t="s">
        <v>533</v>
      </c>
      <c r="R1325" s="3" t="s">
        <v>53</v>
      </c>
    </row>
    <row r="1326" spans="1:18" x14ac:dyDescent="0.25">
      <c r="A1326" s="3">
        <v>1318</v>
      </c>
      <c r="B1326" s="5">
        <v>1378</v>
      </c>
      <c r="C1326" s="3" t="s">
        <v>53</v>
      </c>
      <c r="D1326" s="3" t="s">
        <v>61</v>
      </c>
      <c r="E1326" s="3" t="s">
        <v>3853</v>
      </c>
      <c r="F1326" s="3" t="s">
        <v>63</v>
      </c>
      <c r="G1326" s="3" t="s">
        <v>64</v>
      </c>
      <c r="H1326" s="12">
        <v>42272</v>
      </c>
      <c r="I1326" s="3" t="s">
        <v>53</v>
      </c>
      <c r="J1326" s="3" t="s">
        <v>53</v>
      </c>
      <c r="K1326" s="3" t="s">
        <v>53</v>
      </c>
      <c r="L1326" s="3" t="s">
        <v>61</v>
      </c>
      <c r="M1326" s="3" t="s">
        <v>53</v>
      </c>
      <c r="N1326" s="3" t="s">
        <v>67</v>
      </c>
      <c r="O1326" s="3" t="s">
        <v>53</v>
      </c>
      <c r="P1326" s="3" t="s">
        <v>53</v>
      </c>
      <c r="Q1326" s="3" t="s">
        <v>53</v>
      </c>
      <c r="R1326" s="3" t="s">
        <v>53</v>
      </c>
    </row>
    <row r="1327" spans="1:18" x14ac:dyDescent="0.25">
      <c r="A1327" s="3">
        <v>1319</v>
      </c>
      <c r="B1327" s="5">
        <v>1379</v>
      </c>
      <c r="C1327" s="3" t="s">
        <v>53</v>
      </c>
      <c r="D1327" s="3" t="s">
        <v>61</v>
      </c>
      <c r="E1327" s="3" t="s">
        <v>6115</v>
      </c>
      <c r="F1327" s="3" t="s">
        <v>63</v>
      </c>
      <c r="G1327" s="3" t="s">
        <v>53</v>
      </c>
      <c r="H1327" s="12">
        <v>42272</v>
      </c>
      <c r="I1327" s="3" t="s">
        <v>53</v>
      </c>
      <c r="J1327" s="3" t="s">
        <v>53</v>
      </c>
      <c r="K1327" s="3" t="s">
        <v>53</v>
      </c>
      <c r="L1327" s="3" t="s">
        <v>53</v>
      </c>
      <c r="M1327" s="3" t="s">
        <v>53</v>
      </c>
      <c r="N1327" s="3" t="s">
        <v>53</v>
      </c>
      <c r="O1327" s="3" t="s">
        <v>53</v>
      </c>
      <c r="P1327" s="3" t="s">
        <v>53</v>
      </c>
      <c r="Q1327" s="3" t="s">
        <v>53</v>
      </c>
      <c r="R1327" s="3" t="s">
        <v>53</v>
      </c>
    </row>
    <row r="1328" spans="1:18" x14ac:dyDescent="0.25">
      <c r="A1328" s="3">
        <v>1320</v>
      </c>
      <c r="B1328" s="5">
        <v>1380</v>
      </c>
      <c r="C1328" s="3" t="s">
        <v>53</v>
      </c>
      <c r="D1328" s="3" t="s">
        <v>76</v>
      </c>
      <c r="E1328" s="3" t="s">
        <v>53</v>
      </c>
      <c r="F1328" s="3" t="s">
        <v>63</v>
      </c>
      <c r="G1328" s="3" t="s">
        <v>53</v>
      </c>
      <c r="H1328" s="12">
        <v>42272</v>
      </c>
      <c r="I1328" s="3" t="s">
        <v>53</v>
      </c>
      <c r="J1328" s="3" t="s">
        <v>53</v>
      </c>
      <c r="K1328" s="3" t="s">
        <v>53</v>
      </c>
      <c r="L1328" s="3" t="s">
        <v>53</v>
      </c>
      <c r="M1328" s="3" t="s">
        <v>53</v>
      </c>
      <c r="N1328" s="3" t="s">
        <v>53</v>
      </c>
      <c r="O1328" s="3" t="s">
        <v>53</v>
      </c>
      <c r="P1328" s="3" t="s">
        <v>53</v>
      </c>
      <c r="Q1328" s="3" t="s">
        <v>53</v>
      </c>
      <c r="R1328" s="3" t="s">
        <v>53</v>
      </c>
    </row>
    <row r="1329" spans="1:18" x14ac:dyDescent="0.25">
      <c r="A1329" s="3">
        <v>1321</v>
      </c>
      <c r="B1329" s="5">
        <v>1381</v>
      </c>
      <c r="C1329" s="3" t="s">
        <v>53</v>
      </c>
      <c r="D1329" s="3" t="s">
        <v>485</v>
      </c>
      <c r="E1329" s="3" t="s">
        <v>53</v>
      </c>
      <c r="F1329" s="3" t="s">
        <v>63</v>
      </c>
      <c r="G1329" s="3" t="s">
        <v>53</v>
      </c>
      <c r="H1329" s="12">
        <v>42272</v>
      </c>
      <c r="I1329" s="3" t="s">
        <v>53</v>
      </c>
      <c r="J1329" s="3" t="s">
        <v>53</v>
      </c>
      <c r="K1329" s="3" t="s">
        <v>53</v>
      </c>
      <c r="L1329" s="3" t="s">
        <v>485</v>
      </c>
      <c r="M1329" s="3" t="s">
        <v>53</v>
      </c>
      <c r="N1329" s="3" t="s">
        <v>2452</v>
      </c>
      <c r="O1329" s="3" t="s">
        <v>53</v>
      </c>
      <c r="P1329" s="3" t="s">
        <v>53</v>
      </c>
      <c r="Q1329" s="3" t="s">
        <v>53</v>
      </c>
      <c r="R1329" s="3" t="s">
        <v>53</v>
      </c>
    </row>
    <row r="1330" spans="1:18" x14ac:dyDescent="0.25">
      <c r="A1330" s="3">
        <v>1322</v>
      </c>
      <c r="B1330" s="5">
        <v>1382</v>
      </c>
      <c r="C1330" s="3" t="s">
        <v>53</v>
      </c>
      <c r="D1330" s="3" t="s">
        <v>61</v>
      </c>
      <c r="E1330" s="3" t="s">
        <v>53</v>
      </c>
      <c r="F1330" s="3" t="s">
        <v>63</v>
      </c>
      <c r="G1330" s="3" t="s">
        <v>53</v>
      </c>
      <c r="H1330" s="12">
        <v>42272</v>
      </c>
      <c r="I1330" s="3" t="s">
        <v>53</v>
      </c>
      <c r="J1330" s="3" t="s">
        <v>53</v>
      </c>
      <c r="K1330" s="3" t="s">
        <v>53</v>
      </c>
      <c r="L1330" s="3" t="s">
        <v>61</v>
      </c>
      <c r="M1330" s="3" t="s">
        <v>53</v>
      </c>
      <c r="N1330" s="3" t="s">
        <v>333</v>
      </c>
      <c r="O1330" s="3" t="s">
        <v>53</v>
      </c>
      <c r="P1330" s="3" t="s">
        <v>53</v>
      </c>
      <c r="Q1330" s="3" t="s">
        <v>53</v>
      </c>
      <c r="R1330" s="3" t="s">
        <v>53</v>
      </c>
    </row>
    <row r="1331" spans="1:18" x14ac:dyDescent="0.25">
      <c r="A1331" s="3">
        <v>1323</v>
      </c>
      <c r="B1331" s="5">
        <v>1383</v>
      </c>
      <c r="C1331" s="3" t="s">
        <v>7149</v>
      </c>
      <c r="D1331" s="3" t="s">
        <v>76</v>
      </c>
      <c r="E1331" s="3" t="s">
        <v>53</v>
      </c>
      <c r="F1331" s="3" t="s">
        <v>63</v>
      </c>
      <c r="G1331" s="3" t="s">
        <v>53</v>
      </c>
      <c r="H1331" s="12">
        <v>42272</v>
      </c>
      <c r="I1331" s="3" t="s">
        <v>53</v>
      </c>
      <c r="J1331" s="3" t="s">
        <v>53</v>
      </c>
      <c r="K1331" s="3" t="s">
        <v>53</v>
      </c>
      <c r="L1331" s="3" t="s">
        <v>76</v>
      </c>
      <c r="M1331" s="3" t="s">
        <v>53</v>
      </c>
      <c r="N1331" s="3" t="s">
        <v>79</v>
      </c>
      <c r="O1331" s="3" t="s">
        <v>53</v>
      </c>
      <c r="P1331" s="3" t="s">
        <v>53</v>
      </c>
      <c r="Q1331" s="3" t="s">
        <v>53</v>
      </c>
      <c r="R1331" s="3" t="s">
        <v>53</v>
      </c>
    </row>
    <row r="1332" spans="1:18" x14ac:dyDescent="0.25">
      <c r="A1332" s="3">
        <v>1324</v>
      </c>
      <c r="B1332" s="5">
        <v>1384</v>
      </c>
      <c r="C1332" s="3" t="s">
        <v>7153</v>
      </c>
      <c r="D1332" s="3" t="s">
        <v>76</v>
      </c>
      <c r="E1332" s="3" t="s">
        <v>53</v>
      </c>
      <c r="F1332" s="3" t="s">
        <v>63</v>
      </c>
      <c r="G1332" s="3" t="s">
        <v>53</v>
      </c>
      <c r="H1332" s="12">
        <v>42272</v>
      </c>
      <c r="I1332" s="3" t="s">
        <v>53</v>
      </c>
      <c r="J1332" s="3" t="s">
        <v>53</v>
      </c>
      <c r="K1332" s="3" t="s">
        <v>53</v>
      </c>
      <c r="L1332" s="3" t="s">
        <v>76</v>
      </c>
      <c r="M1332" s="3" t="s">
        <v>53</v>
      </c>
      <c r="N1332" s="3" t="s">
        <v>79</v>
      </c>
      <c r="O1332" s="3" t="s">
        <v>53</v>
      </c>
      <c r="P1332" s="3" t="s">
        <v>53</v>
      </c>
      <c r="Q1332" s="3" t="s">
        <v>53</v>
      </c>
      <c r="R1332" s="3" t="s">
        <v>53</v>
      </c>
    </row>
    <row r="1333" spans="1:18" x14ac:dyDescent="0.25">
      <c r="A1333" s="3">
        <v>1325</v>
      </c>
      <c r="B1333" s="5">
        <v>1385</v>
      </c>
      <c r="C1333" s="3" t="s">
        <v>7158</v>
      </c>
      <c r="D1333" s="3" t="s">
        <v>321</v>
      </c>
      <c r="E1333" s="3" t="s">
        <v>53</v>
      </c>
      <c r="F1333" s="3" t="s">
        <v>63</v>
      </c>
      <c r="G1333" s="3" t="s">
        <v>53</v>
      </c>
      <c r="H1333" s="12">
        <v>42272</v>
      </c>
      <c r="I1333" s="3" t="s">
        <v>53</v>
      </c>
      <c r="J1333" s="3" t="s">
        <v>53</v>
      </c>
      <c r="K1333" s="3" t="s">
        <v>53</v>
      </c>
      <c r="L1333" s="3" t="s">
        <v>53</v>
      </c>
      <c r="M1333" s="3" t="s">
        <v>53</v>
      </c>
      <c r="N1333" s="3" t="s">
        <v>53</v>
      </c>
      <c r="O1333" s="3" t="s">
        <v>53</v>
      </c>
      <c r="P1333" s="3" t="s">
        <v>53</v>
      </c>
      <c r="Q1333" s="3" t="s">
        <v>53</v>
      </c>
      <c r="R1333" s="3" t="s">
        <v>53</v>
      </c>
    </row>
    <row r="1334" spans="1:18" x14ac:dyDescent="0.25">
      <c r="A1334" s="3">
        <v>1326</v>
      </c>
      <c r="B1334" s="5">
        <v>1387</v>
      </c>
      <c r="C1334" s="3" t="s">
        <v>53</v>
      </c>
      <c r="D1334" s="3" t="s">
        <v>131</v>
      </c>
      <c r="E1334" s="3" t="s">
        <v>53</v>
      </c>
      <c r="F1334" s="3" t="s">
        <v>63</v>
      </c>
      <c r="G1334" s="3" t="s">
        <v>53</v>
      </c>
      <c r="H1334" s="12">
        <v>42272</v>
      </c>
      <c r="I1334" s="3" t="s">
        <v>53</v>
      </c>
      <c r="J1334" s="3" t="s">
        <v>53</v>
      </c>
      <c r="K1334" s="3" t="s">
        <v>53</v>
      </c>
      <c r="L1334" s="3" t="s">
        <v>131</v>
      </c>
      <c r="M1334" s="3" t="s">
        <v>53</v>
      </c>
      <c r="N1334" s="3" t="s">
        <v>557</v>
      </c>
      <c r="O1334" s="3" t="s">
        <v>53</v>
      </c>
      <c r="P1334" s="3" t="s">
        <v>53</v>
      </c>
      <c r="Q1334" s="3" t="s">
        <v>53</v>
      </c>
      <c r="R1334" s="3" t="s">
        <v>53</v>
      </c>
    </row>
    <row r="1335" spans="1:18" x14ac:dyDescent="0.25">
      <c r="A1335" s="3">
        <v>1327</v>
      </c>
      <c r="B1335" s="5">
        <v>1388</v>
      </c>
      <c r="C1335" s="3" t="s">
        <v>53</v>
      </c>
      <c r="D1335" s="3" t="s">
        <v>131</v>
      </c>
      <c r="E1335" s="3" t="s">
        <v>53</v>
      </c>
      <c r="F1335" s="3" t="s">
        <v>63</v>
      </c>
      <c r="G1335" s="3" t="s">
        <v>53</v>
      </c>
      <c r="H1335" s="12">
        <v>42272</v>
      </c>
      <c r="I1335" s="3" t="s">
        <v>53</v>
      </c>
      <c r="J1335" s="3" t="s">
        <v>53</v>
      </c>
      <c r="K1335" s="3" t="s">
        <v>53</v>
      </c>
      <c r="L1335" s="3" t="s">
        <v>131</v>
      </c>
      <c r="M1335" s="3" t="s">
        <v>53</v>
      </c>
      <c r="N1335" s="3" t="s">
        <v>557</v>
      </c>
      <c r="O1335" s="3" t="s">
        <v>53</v>
      </c>
      <c r="P1335" s="3" t="s">
        <v>53</v>
      </c>
      <c r="Q1335" s="3" t="s">
        <v>53</v>
      </c>
      <c r="R1335" s="3" t="s">
        <v>53</v>
      </c>
    </row>
    <row r="1336" spans="1:18" x14ac:dyDescent="0.25">
      <c r="A1336" s="3">
        <v>1328</v>
      </c>
      <c r="B1336" s="5">
        <v>1389</v>
      </c>
      <c r="C1336" s="3" t="s">
        <v>7170</v>
      </c>
      <c r="D1336" s="3" t="s">
        <v>76</v>
      </c>
      <c r="E1336" s="3" t="s">
        <v>53</v>
      </c>
      <c r="F1336" s="3" t="s">
        <v>63</v>
      </c>
      <c r="G1336" s="3" t="s">
        <v>53</v>
      </c>
      <c r="H1336" s="12">
        <v>42272</v>
      </c>
      <c r="I1336" s="3" t="s">
        <v>53</v>
      </c>
      <c r="J1336" s="3" t="s">
        <v>53</v>
      </c>
      <c r="K1336" s="3" t="s">
        <v>53</v>
      </c>
      <c r="L1336" s="3" t="s">
        <v>76</v>
      </c>
      <c r="M1336" s="3" t="s">
        <v>53</v>
      </c>
      <c r="N1336" s="3" t="s">
        <v>1826</v>
      </c>
      <c r="O1336" s="3" t="s">
        <v>53</v>
      </c>
      <c r="P1336" s="3" t="s">
        <v>53</v>
      </c>
      <c r="Q1336" s="3" t="s">
        <v>53</v>
      </c>
      <c r="R1336" s="3" t="s">
        <v>53</v>
      </c>
    </row>
    <row r="1337" spans="1:18" x14ac:dyDescent="0.25">
      <c r="A1337" s="3">
        <v>1329</v>
      </c>
      <c r="B1337" s="5">
        <v>1390</v>
      </c>
      <c r="C1337" s="3" t="s">
        <v>7177</v>
      </c>
      <c r="D1337" s="3" t="s">
        <v>61</v>
      </c>
      <c r="E1337" s="3" t="s">
        <v>53</v>
      </c>
      <c r="F1337" s="3" t="s">
        <v>63</v>
      </c>
      <c r="G1337" s="3" t="s">
        <v>53</v>
      </c>
      <c r="H1337" s="12">
        <v>42272</v>
      </c>
      <c r="I1337" s="3" t="s">
        <v>53</v>
      </c>
      <c r="J1337" s="3" t="s">
        <v>53</v>
      </c>
      <c r="K1337" s="3" t="s">
        <v>53</v>
      </c>
      <c r="L1337" s="3" t="s">
        <v>53</v>
      </c>
      <c r="M1337" s="3" t="s">
        <v>53</v>
      </c>
      <c r="N1337" s="3" t="s">
        <v>53</v>
      </c>
      <c r="O1337" s="3" t="s">
        <v>53</v>
      </c>
      <c r="P1337" s="3" t="s">
        <v>53</v>
      </c>
      <c r="Q1337" s="3" t="s">
        <v>53</v>
      </c>
      <c r="R1337" s="3" t="s">
        <v>53</v>
      </c>
    </row>
    <row r="1338" spans="1:18" x14ac:dyDescent="0.25">
      <c r="A1338" s="3">
        <v>1330</v>
      </c>
      <c r="B1338" s="5">
        <v>1391</v>
      </c>
      <c r="C1338" s="3" t="s">
        <v>53</v>
      </c>
      <c r="D1338" s="3" t="s">
        <v>131</v>
      </c>
      <c r="E1338" s="3" t="s">
        <v>53</v>
      </c>
      <c r="F1338" s="3" t="s">
        <v>63</v>
      </c>
      <c r="G1338" s="3" t="s">
        <v>53</v>
      </c>
      <c r="H1338" s="12">
        <v>42272</v>
      </c>
      <c r="I1338" s="3" t="s">
        <v>53</v>
      </c>
      <c r="J1338" s="3" t="s">
        <v>53</v>
      </c>
      <c r="K1338" s="3" t="s">
        <v>53</v>
      </c>
      <c r="L1338" s="3" t="s">
        <v>131</v>
      </c>
      <c r="M1338" s="3" t="s">
        <v>53</v>
      </c>
      <c r="N1338" s="3" t="s">
        <v>557</v>
      </c>
      <c r="O1338" s="3" t="s">
        <v>53</v>
      </c>
      <c r="P1338" s="3" t="s">
        <v>53</v>
      </c>
      <c r="Q1338" s="3" t="s">
        <v>53</v>
      </c>
      <c r="R1338" s="3" t="s">
        <v>53</v>
      </c>
    </row>
    <row r="1339" spans="1:18" x14ac:dyDescent="0.25">
      <c r="A1339" s="3">
        <v>1331</v>
      </c>
      <c r="B1339" s="5">
        <v>1392</v>
      </c>
      <c r="C1339" s="3" t="s">
        <v>53</v>
      </c>
      <c r="D1339" s="3" t="s">
        <v>131</v>
      </c>
      <c r="E1339" s="3" t="s">
        <v>53</v>
      </c>
      <c r="F1339" s="3" t="s">
        <v>63</v>
      </c>
      <c r="G1339" s="3" t="s">
        <v>53</v>
      </c>
      <c r="H1339" s="12">
        <v>42272</v>
      </c>
      <c r="I1339" s="3" t="s">
        <v>53</v>
      </c>
      <c r="J1339" s="3" t="s">
        <v>53</v>
      </c>
      <c r="K1339" s="3" t="s">
        <v>53</v>
      </c>
      <c r="L1339" s="3" t="s">
        <v>131</v>
      </c>
      <c r="M1339" s="3" t="s">
        <v>53</v>
      </c>
      <c r="N1339" s="3" t="s">
        <v>557</v>
      </c>
      <c r="O1339" s="3" t="s">
        <v>53</v>
      </c>
      <c r="P1339" s="3" t="s">
        <v>53</v>
      </c>
      <c r="Q1339" s="3" t="s">
        <v>53</v>
      </c>
      <c r="R1339" s="3" t="s">
        <v>53</v>
      </c>
    </row>
    <row r="1340" spans="1:18" x14ac:dyDescent="0.25">
      <c r="A1340" s="3">
        <v>1332</v>
      </c>
      <c r="B1340" s="5">
        <v>1393</v>
      </c>
      <c r="C1340" s="3" t="s">
        <v>7186</v>
      </c>
      <c r="D1340" s="3" t="s">
        <v>111</v>
      </c>
      <c r="E1340" s="3" t="s">
        <v>53</v>
      </c>
      <c r="F1340" s="3" t="s">
        <v>63</v>
      </c>
      <c r="G1340" s="3" t="s">
        <v>53</v>
      </c>
      <c r="H1340" s="12">
        <v>42272</v>
      </c>
      <c r="I1340" s="3" t="s">
        <v>53</v>
      </c>
      <c r="J1340" s="3" t="s">
        <v>53</v>
      </c>
      <c r="K1340" s="3" t="s">
        <v>53</v>
      </c>
      <c r="L1340" s="3" t="s">
        <v>111</v>
      </c>
      <c r="M1340" s="3" t="s">
        <v>53</v>
      </c>
      <c r="N1340" s="3" t="s">
        <v>377</v>
      </c>
      <c r="O1340" s="3" t="s">
        <v>53</v>
      </c>
      <c r="P1340" s="3" t="s">
        <v>53</v>
      </c>
      <c r="Q1340" s="3" t="s">
        <v>53</v>
      </c>
      <c r="R1340" s="3" t="s">
        <v>53</v>
      </c>
    </row>
    <row r="1341" spans="1:18" x14ac:dyDescent="0.25">
      <c r="A1341" s="3">
        <v>1333</v>
      </c>
      <c r="B1341" s="5">
        <v>1394</v>
      </c>
      <c r="C1341" s="3" t="s">
        <v>53</v>
      </c>
      <c r="D1341" s="3" t="s">
        <v>61</v>
      </c>
      <c r="E1341" s="3" t="s">
        <v>53</v>
      </c>
      <c r="F1341" s="3" t="s">
        <v>63</v>
      </c>
      <c r="G1341" s="3" t="s">
        <v>53</v>
      </c>
      <c r="H1341" s="12">
        <v>42272</v>
      </c>
      <c r="I1341" s="3" t="s">
        <v>53</v>
      </c>
      <c r="J1341" s="3" t="s">
        <v>53</v>
      </c>
      <c r="K1341" s="3" t="s">
        <v>53</v>
      </c>
      <c r="L1341" s="3" t="s">
        <v>53</v>
      </c>
      <c r="M1341" s="3" t="s">
        <v>53</v>
      </c>
      <c r="N1341" s="3" t="s">
        <v>53</v>
      </c>
      <c r="O1341" s="3" t="s">
        <v>53</v>
      </c>
      <c r="P1341" s="3" t="s">
        <v>53</v>
      </c>
      <c r="Q1341" s="3" t="s">
        <v>53</v>
      </c>
      <c r="R1341" s="3" t="s">
        <v>53</v>
      </c>
    </row>
    <row r="1342" spans="1:18" x14ac:dyDescent="0.25">
      <c r="A1342" s="3">
        <v>1334</v>
      </c>
      <c r="B1342" s="5">
        <v>1395</v>
      </c>
      <c r="C1342" s="3" t="s">
        <v>53</v>
      </c>
      <c r="D1342" s="3" t="s">
        <v>76</v>
      </c>
      <c r="E1342" s="3" t="s">
        <v>53</v>
      </c>
      <c r="F1342" s="3" t="s">
        <v>63</v>
      </c>
      <c r="G1342" s="3" t="s">
        <v>53</v>
      </c>
      <c r="H1342" s="12">
        <v>42272</v>
      </c>
      <c r="I1342" s="3" t="s">
        <v>53</v>
      </c>
      <c r="J1342" s="3" t="s">
        <v>53</v>
      </c>
      <c r="K1342" s="3" t="s">
        <v>53</v>
      </c>
      <c r="L1342" s="3" t="s">
        <v>76</v>
      </c>
      <c r="M1342" s="3" t="s">
        <v>53</v>
      </c>
      <c r="N1342" s="3" t="s">
        <v>1826</v>
      </c>
      <c r="O1342" s="3" t="s">
        <v>53</v>
      </c>
      <c r="P1342" s="3" t="s">
        <v>53</v>
      </c>
      <c r="Q1342" s="3" t="s">
        <v>53</v>
      </c>
      <c r="R1342" s="3" t="s">
        <v>53</v>
      </c>
    </row>
    <row r="1343" spans="1:18" x14ac:dyDescent="0.25">
      <c r="A1343" s="3">
        <v>1335</v>
      </c>
      <c r="B1343" s="5">
        <v>1396</v>
      </c>
      <c r="C1343" s="3" t="s">
        <v>53</v>
      </c>
      <c r="D1343" s="3" t="s">
        <v>61</v>
      </c>
      <c r="E1343" s="3" t="s">
        <v>7200</v>
      </c>
      <c r="F1343" s="3" t="s">
        <v>63</v>
      </c>
      <c r="G1343" s="3" t="s">
        <v>64</v>
      </c>
      <c r="H1343" s="12">
        <v>42272</v>
      </c>
      <c r="I1343" s="3" t="s">
        <v>61</v>
      </c>
      <c r="J1343" s="3" t="s">
        <v>53</v>
      </c>
      <c r="K1343" s="3" t="s">
        <v>127</v>
      </c>
      <c r="L1343" s="3" t="s">
        <v>61</v>
      </c>
      <c r="M1343" s="3" t="s">
        <v>53</v>
      </c>
      <c r="N1343" s="3" t="s">
        <v>173</v>
      </c>
      <c r="O1343" s="3" t="s">
        <v>53</v>
      </c>
      <c r="P1343" s="3" t="s">
        <v>53</v>
      </c>
      <c r="Q1343" s="3" t="s">
        <v>53</v>
      </c>
      <c r="R1343" s="3" t="s">
        <v>53</v>
      </c>
    </row>
    <row r="1344" spans="1:18" x14ac:dyDescent="0.25">
      <c r="A1344" s="3">
        <v>1336</v>
      </c>
      <c r="B1344" s="5">
        <v>1397</v>
      </c>
      <c r="C1344" s="3" t="s">
        <v>53</v>
      </c>
      <c r="D1344" s="3" t="s">
        <v>61</v>
      </c>
      <c r="E1344" s="3" t="s">
        <v>7200</v>
      </c>
      <c r="F1344" s="3" t="s">
        <v>63</v>
      </c>
      <c r="G1344" s="3" t="s">
        <v>64</v>
      </c>
      <c r="H1344" s="12">
        <v>42272</v>
      </c>
      <c r="I1344" s="3" t="s">
        <v>53</v>
      </c>
      <c r="J1344" s="3" t="s">
        <v>53</v>
      </c>
      <c r="K1344" s="3" t="s">
        <v>53</v>
      </c>
      <c r="L1344" s="3" t="s">
        <v>61</v>
      </c>
      <c r="M1344" s="3" t="s">
        <v>53</v>
      </c>
      <c r="N1344" s="3" t="s">
        <v>66</v>
      </c>
      <c r="O1344" s="3" t="s">
        <v>53</v>
      </c>
      <c r="P1344" s="3" t="s">
        <v>53</v>
      </c>
      <c r="Q1344" s="3" t="s">
        <v>53</v>
      </c>
      <c r="R1344" s="3" t="s">
        <v>53</v>
      </c>
    </row>
    <row r="1345" spans="1:18" x14ac:dyDescent="0.25">
      <c r="A1345" s="3">
        <v>1337</v>
      </c>
      <c r="B1345" s="5">
        <v>1398</v>
      </c>
      <c r="C1345" s="3" t="s">
        <v>7209</v>
      </c>
      <c r="D1345" s="3" t="s">
        <v>131</v>
      </c>
      <c r="E1345" s="3" t="s">
        <v>53</v>
      </c>
      <c r="F1345" s="3" t="s">
        <v>63</v>
      </c>
      <c r="G1345" s="3" t="s">
        <v>53</v>
      </c>
      <c r="H1345" s="12">
        <v>42272</v>
      </c>
      <c r="I1345" s="3" t="s">
        <v>53</v>
      </c>
      <c r="J1345" s="3" t="s">
        <v>53</v>
      </c>
      <c r="K1345" s="3" t="s">
        <v>53</v>
      </c>
      <c r="L1345" s="3" t="s">
        <v>131</v>
      </c>
      <c r="M1345" s="3" t="s">
        <v>53</v>
      </c>
      <c r="N1345" s="3" t="s">
        <v>281</v>
      </c>
      <c r="O1345" s="3" t="s">
        <v>53</v>
      </c>
      <c r="P1345" s="3" t="s">
        <v>53</v>
      </c>
      <c r="Q1345" s="3" t="s">
        <v>53</v>
      </c>
      <c r="R1345" s="3" t="s">
        <v>53</v>
      </c>
    </row>
    <row r="1346" spans="1:18" x14ac:dyDescent="0.25">
      <c r="A1346" s="3">
        <v>1338</v>
      </c>
      <c r="B1346" s="5">
        <v>1399</v>
      </c>
      <c r="C1346" s="3" t="s">
        <v>53</v>
      </c>
      <c r="D1346" s="3" t="s">
        <v>61</v>
      </c>
      <c r="E1346" s="3" t="s">
        <v>53</v>
      </c>
      <c r="F1346" s="3" t="s">
        <v>63</v>
      </c>
      <c r="G1346" s="3" t="s">
        <v>53</v>
      </c>
      <c r="H1346" s="12">
        <v>42272</v>
      </c>
      <c r="I1346" s="3" t="s">
        <v>53</v>
      </c>
      <c r="J1346" s="3" t="s">
        <v>53</v>
      </c>
      <c r="K1346" s="3" t="s">
        <v>53</v>
      </c>
      <c r="L1346" s="3" t="s">
        <v>53</v>
      </c>
      <c r="M1346" s="3" t="s">
        <v>53</v>
      </c>
      <c r="N1346" s="3" t="s">
        <v>53</v>
      </c>
      <c r="O1346" s="3" t="s">
        <v>53</v>
      </c>
      <c r="P1346" s="3" t="s">
        <v>53</v>
      </c>
      <c r="Q1346" s="3" t="s">
        <v>53</v>
      </c>
      <c r="R1346" s="3" t="s">
        <v>53</v>
      </c>
    </row>
    <row r="1347" spans="1:18" x14ac:dyDescent="0.25">
      <c r="A1347" s="3">
        <v>1339</v>
      </c>
      <c r="B1347" s="5">
        <v>1400</v>
      </c>
      <c r="C1347" s="3" t="s">
        <v>53</v>
      </c>
      <c r="D1347" s="3" t="s">
        <v>61</v>
      </c>
      <c r="E1347" s="3" t="s">
        <v>7147</v>
      </c>
      <c r="F1347" s="3" t="s">
        <v>63</v>
      </c>
      <c r="G1347" s="3" t="s">
        <v>702</v>
      </c>
      <c r="H1347" s="12">
        <v>42272</v>
      </c>
      <c r="I1347" s="3" t="s">
        <v>53</v>
      </c>
      <c r="J1347" s="3" t="s">
        <v>53</v>
      </c>
      <c r="K1347" s="3" t="s">
        <v>53</v>
      </c>
      <c r="L1347" s="3" t="s">
        <v>61</v>
      </c>
      <c r="M1347" s="3" t="s">
        <v>53</v>
      </c>
      <c r="N1347" s="3" t="s">
        <v>173</v>
      </c>
      <c r="O1347" s="3" t="s">
        <v>53</v>
      </c>
      <c r="P1347" s="3" t="s">
        <v>53</v>
      </c>
      <c r="Q1347" s="3" t="s">
        <v>53</v>
      </c>
      <c r="R1347" s="3" t="s">
        <v>53</v>
      </c>
    </row>
    <row r="1348" spans="1:18" x14ac:dyDescent="0.25">
      <c r="A1348" s="3">
        <v>1340</v>
      </c>
      <c r="B1348" s="5">
        <v>1401</v>
      </c>
      <c r="C1348" s="3" t="s">
        <v>53</v>
      </c>
      <c r="D1348" s="3" t="s">
        <v>131</v>
      </c>
      <c r="E1348" s="3" t="s">
        <v>53</v>
      </c>
      <c r="F1348" s="3" t="s">
        <v>63</v>
      </c>
      <c r="G1348" s="3" t="s">
        <v>53</v>
      </c>
      <c r="H1348" s="12">
        <v>42272</v>
      </c>
      <c r="I1348" s="3" t="s">
        <v>53</v>
      </c>
      <c r="J1348" s="3" t="s">
        <v>53</v>
      </c>
      <c r="K1348" s="3" t="s">
        <v>53</v>
      </c>
      <c r="L1348" s="3" t="s">
        <v>131</v>
      </c>
      <c r="M1348" s="3" t="s">
        <v>53</v>
      </c>
      <c r="N1348" s="3" t="s">
        <v>133</v>
      </c>
      <c r="O1348" s="3" t="s">
        <v>53</v>
      </c>
      <c r="P1348" s="3" t="s">
        <v>53</v>
      </c>
      <c r="Q1348" s="3" t="s">
        <v>53</v>
      </c>
      <c r="R1348" s="3" t="s">
        <v>53</v>
      </c>
    </row>
    <row r="1349" spans="1:18" x14ac:dyDescent="0.25">
      <c r="A1349" s="3">
        <v>1341</v>
      </c>
      <c r="B1349" s="5">
        <v>1402</v>
      </c>
      <c r="C1349" s="3" t="s">
        <v>53</v>
      </c>
      <c r="D1349" s="3" t="s">
        <v>131</v>
      </c>
      <c r="E1349" s="3" t="s">
        <v>53</v>
      </c>
      <c r="F1349" s="3" t="s">
        <v>63</v>
      </c>
      <c r="G1349" s="3" t="s">
        <v>53</v>
      </c>
      <c r="H1349" s="12">
        <v>42272</v>
      </c>
      <c r="I1349" s="3" t="s">
        <v>53</v>
      </c>
      <c r="J1349" s="3" t="s">
        <v>53</v>
      </c>
      <c r="K1349" s="3" t="s">
        <v>53</v>
      </c>
      <c r="L1349" s="3" t="s">
        <v>53</v>
      </c>
      <c r="M1349" s="3" t="s">
        <v>53</v>
      </c>
      <c r="N1349" s="3" t="s">
        <v>53</v>
      </c>
      <c r="O1349" s="3" t="s">
        <v>53</v>
      </c>
      <c r="P1349" s="3" t="s">
        <v>53</v>
      </c>
      <c r="Q1349" s="3" t="s">
        <v>53</v>
      </c>
      <c r="R1349" s="3" t="s">
        <v>53</v>
      </c>
    </row>
    <row r="1350" spans="1:18" x14ac:dyDescent="0.25">
      <c r="A1350" s="3">
        <v>1342</v>
      </c>
      <c r="B1350" s="5">
        <v>1403</v>
      </c>
      <c r="C1350" s="3" t="s">
        <v>53</v>
      </c>
      <c r="D1350" s="3" t="s">
        <v>131</v>
      </c>
      <c r="E1350" s="3" t="s">
        <v>53</v>
      </c>
      <c r="F1350" s="3" t="s">
        <v>63</v>
      </c>
      <c r="G1350" s="3" t="s">
        <v>53</v>
      </c>
      <c r="H1350" s="12">
        <v>42272</v>
      </c>
      <c r="I1350" s="3" t="s">
        <v>53</v>
      </c>
      <c r="J1350" s="3" t="s">
        <v>53</v>
      </c>
      <c r="K1350" s="3" t="s">
        <v>53</v>
      </c>
      <c r="L1350" s="3" t="s">
        <v>131</v>
      </c>
      <c r="M1350" s="3" t="s">
        <v>53</v>
      </c>
      <c r="N1350" s="3" t="s">
        <v>557</v>
      </c>
      <c r="O1350" s="3" t="s">
        <v>53</v>
      </c>
      <c r="P1350" s="3" t="s">
        <v>53</v>
      </c>
      <c r="Q1350" s="3" t="s">
        <v>53</v>
      </c>
      <c r="R1350" s="3" t="s">
        <v>53</v>
      </c>
    </row>
    <row r="1351" spans="1:18" x14ac:dyDescent="0.25">
      <c r="A1351" s="3">
        <v>1343</v>
      </c>
      <c r="B1351" s="5">
        <v>1404</v>
      </c>
      <c r="C1351" s="3" t="s">
        <v>53</v>
      </c>
      <c r="D1351" s="3" t="s">
        <v>131</v>
      </c>
      <c r="E1351" s="3" t="s">
        <v>53</v>
      </c>
      <c r="F1351" s="3" t="s">
        <v>63</v>
      </c>
      <c r="G1351" s="3" t="s">
        <v>53</v>
      </c>
      <c r="H1351" s="12">
        <v>42272</v>
      </c>
      <c r="I1351" s="3" t="s">
        <v>53</v>
      </c>
      <c r="J1351" s="3" t="s">
        <v>53</v>
      </c>
      <c r="K1351" s="3" t="s">
        <v>53</v>
      </c>
      <c r="L1351" s="3" t="s">
        <v>131</v>
      </c>
      <c r="M1351" s="3" t="s">
        <v>53</v>
      </c>
      <c r="N1351" s="3" t="s">
        <v>133</v>
      </c>
      <c r="O1351" s="3" t="s">
        <v>53</v>
      </c>
      <c r="P1351" s="3" t="s">
        <v>53</v>
      </c>
      <c r="Q1351" s="3" t="s">
        <v>53</v>
      </c>
      <c r="R1351" s="3" t="s">
        <v>53</v>
      </c>
    </row>
    <row r="1352" spans="1:18" x14ac:dyDescent="0.25">
      <c r="A1352" s="3">
        <v>1344</v>
      </c>
      <c r="B1352" s="5">
        <v>1405</v>
      </c>
      <c r="C1352" s="3" t="s">
        <v>53</v>
      </c>
      <c r="D1352" s="3" t="s">
        <v>131</v>
      </c>
      <c r="E1352" s="3" t="s">
        <v>53</v>
      </c>
      <c r="F1352" s="3" t="s">
        <v>63</v>
      </c>
      <c r="G1352" s="3" t="s">
        <v>53</v>
      </c>
      <c r="H1352" s="12">
        <v>42272</v>
      </c>
      <c r="I1352" s="3" t="s">
        <v>53</v>
      </c>
      <c r="J1352" s="3" t="s">
        <v>53</v>
      </c>
      <c r="K1352" s="3" t="s">
        <v>53</v>
      </c>
      <c r="L1352" s="3" t="s">
        <v>131</v>
      </c>
      <c r="M1352" s="3" t="s">
        <v>53</v>
      </c>
      <c r="N1352" s="3" t="s">
        <v>133</v>
      </c>
      <c r="O1352" s="3" t="s">
        <v>53</v>
      </c>
      <c r="P1352" s="3" t="s">
        <v>53</v>
      </c>
      <c r="Q1352" s="3" t="s">
        <v>53</v>
      </c>
      <c r="R1352" s="3" t="s">
        <v>53</v>
      </c>
    </row>
    <row r="1353" spans="1:18" x14ac:dyDescent="0.25">
      <c r="A1353" s="3">
        <v>1345</v>
      </c>
      <c r="B1353" s="5">
        <v>1406</v>
      </c>
      <c r="C1353" s="3" t="s">
        <v>53</v>
      </c>
      <c r="D1353" s="3" t="s">
        <v>61</v>
      </c>
      <c r="E1353" s="3" t="s">
        <v>7234</v>
      </c>
      <c r="F1353" s="3" t="s">
        <v>63</v>
      </c>
      <c r="G1353" s="3" t="s">
        <v>64</v>
      </c>
      <c r="H1353" s="12">
        <v>42272</v>
      </c>
      <c r="I1353" s="3" t="s">
        <v>61</v>
      </c>
      <c r="J1353" s="3" t="s">
        <v>53</v>
      </c>
      <c r="K1353" s="3" t="s">
        <v>172</v>
      </c>
      <c r="L1353" s="3" t="s">
        <v>61</v>
      </c>
      <c r="M1353" s="3" t="s">
        <v>53</v>
      </c>
      <c r="N1353" s="3" t="s">
        <v>173</v>
      </c>
      <c r="O1353" s="3" t="s">
        <v>53</v>
      </c>
      <c r="P1353" s="3" t="s">
        <v>53</v>
      </c>
      <c r="Q1353" s="3" t="s">
        <v>53</v>
      </c>
      <c r="R1353" s="3" t="s">
        <v>53</v>
      </c>
    </row>
    <row r="1354" spans="1:18" x14ac:dyDescent="0.25">
      <c r="A1354" s="3">
        <v>1346</v>
      </c>
      <c r="B1354" s="5">
        <v>1407</v>
      </c>
      <c r="C1354" s="3" t="s">
        <v>53</v>
      </c>
      <c r="D1354" s="3" t="s">
        <v>485</v>
      </c>
      <c r="E1354" s="3" t="s">
        <v>53</v>
      </c>
      <c r="F1354" s="3" t="s">
        <v>63</v>
      </c>
      <c r="G1354" s="3" t="s">
        <v>53</v>
      </c>
      <c r="H1354" s="12">
        <v>42272</v>
      </c>
      <c r="I1354" s="3" t="s">
        <v>53</v>
      </c>
      <c r="J1354" s="3" t="s">
        <v>53</v>
      </c>
      <c r="K1354" s="3" t="s">
        <v>53</v>
      </c>
      <c r="L1354" s="3" t="s">
        <v>485</v>
      </c>
      <c r="M1354" s="3" t="s">
        <v>53</v>
      </c>
      <c r="N1354" s="3" t="s">
        <v>2452</v>
      </c>
      <c r="O1354" s="3" t="s">
        <v>53</v>
      </c>
      <c r="P1354" s="3" t="s">
        <v>53</v>
      </c>
      <c r="Q1354" s="3" t="s">
        <v>53</v>
      </c>
      <c r="R1354" s="3" t="s">
        <v>53</v>
      </c>
    </row>
    <row r="1355" spans="1:18" x14ac:dyDescent="0.25">
      <c r="A1355" s="3">
        <v>1347</v>
      </c>
      <c r="B1355" s="5">
        <v>1408</v>
      </c>
      <c r="C1355" s="3" t="s">
        <v>53</v>
      </c>
      <c r="D1355" s="3" t="s">
        <v>61</v>
      </c>
      <c r="E1355" s="3" t="s">
        <v>7205</v>
      </c>
      <c r="F1355" s="3" t="s">
        <v>63</v>
      </c>
      <c r="G1355" s="3" t="s">
        <v>64</v>
      </c>
      <c r="H1355" s="12">
        <v>42272</v>
      </c>
      <c r="I1355" s="3" t="s">
        <v>53</v>
      </c>
      <c r="J1355" s="3" t="s">
        <v>53</v>
      </c>
      <c r="K1355" s="3" t="s">
        <v>53</v>
      </c>
      <c r="L1355" s="3" t="s">
        <v>61</v>
      </c>
      <c r="M1355" s="3" t="s">
        <v>53</v>
      </c>
      <c r="N1355" s="3" t="s">
        <v>67</v>
      </c>
      <c r="O1355" s="3" t="s">
        <v>53</v>
      </c>
      <c r="P1355" s="3" t="s">
        <v>53</v>
      </c>
      <c r="Q1355" s="3" t="s">
        <v>53</v>
      </c>
      <c r="R1355" s="3" t="s">
        <v>53</v>
      </c>
    </row>
    <row r="1356" spans="1:18" x14ac:dyDescent="0.25">
      <c r="A1356" s="3">
        <v>1348</v>
      </c>
      <c r="B1356" s="5">
        <v>1409</v>
      </c>
      <c r="C1356" s="3" t="s">
        <v>53</v>
      </c>
      <c r="D1356" s="3" t="s">
        <v>61</v>
      </c>
      <c r="E1356" s="3" t="s">
        <v>7262</v>
      </c>
      <c r="F1356" s="3" t="s">
        <v>63</v>
      </c>
      <c r="G1356" s="3" t="s">
        <v>702</v>
      </c>
      <c r="H1356" s="12">
        <v>42272</v>
      </c>
      <c r="I1356" s="3" t="s">
        <v>53</v>
      </c>
      <c r="J1356" s="3" t="s">
        <v>53</v>
      </c>
      <c r="K1356" s="3" t="s">
        <v>53</v>
      </c>
      <c r="L1356" s="3" t="s">
        <v>61</v>
      </c>
      <c r="M1356" s="3" t="s">
        <v>53</v>
      </c>
      <c r="N1356" s="3" t="s">
        <v>173</v>
      </c>
      <c r="O1356" s="3" t="s">
        <v>53</v>
      </c>
      <c r="P1356" s="3" t="s">
        <v>53</v>
      </c>
      <c r="Q1356" s="3" t="s">
        <v>53</v>
      </c>
      <c r="R1356" s="3" t="s">
        <v>53</v>
      </c>
    </row>
    <row r="1357" spans="1:18" x14ac:dyDescent="0.25">
      <c r="A1357" s="3">
        <v>1349</v>
      </c>
      <c r="B1357" s="5">
        <v>1410</v>
      </c>
      <c r="C1357" s="3" t="s">
        <v>7266</v>
      </c>
      <c r="D1357" s="3" t="s">
        <v>61</v>
      </c>
      <c r="E1357" s="3" t="s">
        <v>53</v>
      </c>
      <c r="F1357" s="3" t="s">
        <v>63</v>
      </c>
      <c r="G1357" s="3" t="s">
        <v>53</v>
      </c>
      <c r="H1357" s="12">
        <v>42272</v>
      </c>
      <c r="I1357" s="3" t="s">
        <v>53</v>
      </c>
      <c r="J1357" s="3" t="s">
        <v>53</v>
      </c>
      <c r="K1357" s="3" t="s">
        <v>53</v>
      </c>
      <c r="L1357" s="3" t="s">
        <v>53</v>
      </c>
      <c r="M1357" s="3" t="s">
        <v>53</v>
      </c>
      <c r="N1357" s="3" t="s">
        <v>53</v>
      </c>
      <c r="O1357" s="3" t="s">
        <v>53</v>
      </c>
      <c r="P1357" s="3" t="s">
        <v>53</v>
      </c>
      <c r="Q1357" s="3" t="s">
        <v>53</v>
      </c>
      <c r="R1357" s="3" t="s">
        <v>53</v>
      </c>
    </row>
    <row r="1358" spans="1:18" x14ac:dyDescent="0.25">
      <c r="A1358" s="3">
        <v>1350</v>
      </c>
      <c r="B1358" s="5">
        <v>1411</v>
      </c>
      <c r="C1358" s="3" t="s">
        <v>53</v>
      </c>
      <c r="D1358" s="3" t="s">
        <v>111</v>
      </c>
      <c r="E1358" s="3" t="s">
        <v>7269</v>
      </c>
      <c r="F1358" s="3" t="s">
        <v>63</v>
      </c>
      <c r="G1358" s="3" t="s">
        <v>702</v>
      </c>
      <c r="H1358" s="12">
        <v>42272</v>
      </c>
      <c r="I1358" s="3" t="s">
        <v>53</v>
      </c>
      <c r="J1358" s="3" t="s">
        <v>53</v>
      </c>
      <c r="K1358" s="3" t="s">
        <v>53</v>
      </c>
      <c r="L1358" s="3" t="s">
        <v>53</v>
      </c>
      <c r="M1358" s="3" t="s">
        <v>53</v>
      </c>
      <c r="N1358" s="3" t="s">
        <v>53</v>
      </c>
      <c r="O1358" s="3" t="s">
        <v>53</v>
      </c>
      <c r="P1358" s="3" t="s">
        <v>53</v>
      </c>
      <c r="Q1358" s="3" t="s">
        <v>53</v>
      </c>
      <c r="R1358" s="3" t="s">
        <v>53</v>
      </c>
    </row>
    <row r="1359" spans="1:18" x14ac:dyDescent="0.25">
      <c r="A1359" s="3">
        <v>1351</v>
      </c>
      <c r="B1359" s="5">
        <v>1412</v>
      </c>
      <c r="C1359" s="3" t="s">
        <v>53</v>
      </c>
      <c r="D1359" s="3" t="s">
        <v>76</v>
      </c>
      <c r="E1359" s="3" t="s">
        <v>53</v>
      </c>
      <c r="F1359" s="3" t="s">
        <v>63</v>
      </c>
      <c r="G1359" s="3" t="s">
        <v>53</v>
      </c>
      <c r="H1359" s="12">
        <v>42272</v>
      </c>
      <c r="I1359" s="3" t="s">
        <v>53</v>
      </c>
      <c r="J1359" s="3" t="s">
        <v>53</v>
      </c>
      <c r="K1359" s="3" t="s">
        <v>53</v>
      </c>
      <c r="L1359" s="3" t="s">
        <v>53</v>
      </c>
      <c r="M1359" s="3" t="s">
        <v>53</v>
      </c>
      <c r="N1359" s="3" t="s">
        <v>53</v>
      </c>
      <c r="O1359" s="3" t="s">
        <v>53</v>
      </c>
      <c r="P1359" s="3" t="s">
        <v>53</v>
      </c>
      <c r="Q1359" s="3" t="s">
        <v>53</v>
      </c>
      <c r="R1359" s="3" t="s">
        <v>53</v>
      </c>
    </row>
    <row r="1360" spans="1:18" x14ac:dyDescent="0.25">
      <c r="A1360" s="3">
        <v>1352</v>
      </c>
      <c r="B1360" s="5">
        <v>1413</v>
      </c>
      <c r="C1360" s="3" t="s">
        <v>53</v>
      </c>
      <c r="D1360" s="3" t="s">
        <v>131</v>
      </c>
      <c r="E1360" s="3" t="s">
        <v>53</v>
      </c>
      <c r="F1360" s="3" t="s">
        <v>63</v>
      </c>
      <c r="G1360" s="3" t="s">
        <v>53</v>
      </c>
      <c r="H1360" s="12">
        <v>42272</v>
      </c>
      <c r="I1360" s="3" t="s">
        <v>53</v>
      </c>
      <c r="J1360" s="3" t="s">
        <v>53</v>
      </c>
      <c r="K1360" s="3" t="s">
        <v>53</v>
      </c>
      <c r="L1360" s="3" t="s">
        <v>131</v>
      </c>
      <c r="M1360" s="3" t="s">
        <v>53</v>
      </c>
      <c r="N1360" s="3" t="s">
        <v>133</v>
      </c>
      <c r="O1360" s="3" t="s">
        <v>53</v>
      </c>
      <c r="P1360" s="3" t="s">
        <v>53</v>
      </c>
      <c r="Q1360" s="3" t="s">
        <v>53</v>
      </c>
      <c r="R1360" s="3" t="s">
        <v>53</v>
      </c>
    </row>
    <row r="1361" spans="1:18" x14ac:dyDescent="0.25">
      <c r="A1361" s="3">
        <v>1353</v>
      </c>
      <c r="B1361" s="5">
        <v>1414</v>
      </c>
      <c r="C1361" s="3" t="s">
        <v>53</v>
      </c>
      <c r="D1361" s="3" t="s">
        <v>131</v>
      </c>
      <c r="E1361" s="3" t="s">
        <v>53</v>
      </c>
      <c r="F1361" s="3" t="s">
        <v>63</v>
      </c>
      <c r="G1361" s="3" t="s">
        <v>53</v>
      </c>
      <c r="H1361" s="12">
        <v>42272</v>
      </c>
      <c r="I1361" s="3" t="s">
        <v>53</v>
      </c>
      <c r="J1361" s="3" t="s">
        <v>53</v>
      </c>
      <c r="K1361" s="3" t="s">
        <v>53</v>
      </c>
      <c r="L1361" s="3" t="s">
        <v>131</v>
      </c>
      <c r="M1361" s="3" t="s">
        <v>53</v>
      </c>
      <c r="N1361" s="3" t="s">
        <v>133</v>
      </c>
      <c r="O1361" s="3" t="s">
        <v>53</v>
      </c>
      <c r="P1361" s="3" t="s">
        <v>53</v>
      </c>
      <c r="Q1361" s="3" t="s">
        <v>53</v>
      </c>
      <c r="R1361" s="3" t="s">
        <v>53</v>
      </c>
    </row>
    <row r="1362" spans="1:18" x14ac:dyDescent="0.25">
      <c r="A1362" s="3">
        <v>1354</v>
      </c>
      <c r="B1362" s="5">
        <v>1415</v>
      </c>
      <c r="C1362" s="3" t="s">
        <v>53</v>
      </c>
      <c r="D1362" s="3" t="s">
        <v>131</v>
      </c>
      <c r="E1362" s="3" t="s">
        <v>53</v>
      </c>
      <c r="F1362" s="3" t="s">
        <v>63</v>
      </c>
      <c r="G1362" s="3" t="s">
        <v>53</v>
      </c>
      <c r="H1362" s="12">
        <v>42272</v>
      </c>
      <c r="I1362" s="3" t="s">
        <v>53</v>
      </c>
      <c r="J1362" s="3" t="s">
        <v>53</v>
      </c>
      <c r="K1362" s="3" t="s">
        <v>53</v>
      </c>
      <c r="L1362" s="3" t="s">
        <v>131</v>
      </c>
      <c r="M1362" s="3" t="s">
        <v>53</v>
      </c>
      <c r="N1362" s="3" t="s">
        <v>133</v>
      </c>
      <c r="O1362" s="3" t="s">
        <v>53</v>
      </c>
      <c r="P1362" s="3" t="s">
        <v>53</v>
      </c>
      <c r="Q1362" s="3" t="s">
        <v>53</v>
      </c>
      <c r="R1362" s="3" t="s">
        <v>53</v>
      </c>
    </row>
    <row r="1363" spans="1:18" x14ac:dyDescent="0.25">
      <c r="A1363" s="3">
        <v>1355</v>
      </c>
      <c r="B1363" s="5">
        <v>1417</v>
      </c>
      <c r="C1363" s="3" t="s">
        <v>53</v>
      </c>
      <c r="D1363" s="3" t="s">
        <v>131</v>
      </c>
      <c r="E1363" s="3" t="s">
        <v>53</v>
      </c>
      <c r="F1363" s="3" t="s">
        <v>63</v>
      </c>
      <c r="G1363" s="3" t="s">
        <v>53</v>
      </c>
      <c r="H1363" s="12">
        <v>42272</v>
      </c>
      <c r="I1363" s="3" t="s">
        <v>53</v>
      </c>
      <c r="J1363" s="3" t="s">
        <v>53</v>
      </c>
      <c r="K1363" s="3" t="s">
        <v>53</v>
      </c>
      <c r="L1363" s="3" t="s">
        <v>131</v>
      </c>
      <c r="M1363" s="3" t="s">
        <v>53</v>
      </c>
      <c r="N1363" s="3" t="s">
        <v>133</v>
      </c>
      <c r="O1363" s="3" t="s">
        <v>53</v>
      </c>
      <c r="P1363" s="3" t="s">
        <v>53</v>
      </c>
      <c r="Q1363" s="3" t="s">
        <v>53</v>
      </c>
      <c r="R1363" s="3" t="s">
        <v>53</v>
      </c>
    </row>
    <row r="1364" spans="1:18" x14ac:dyDescent="0.25">
      <c r="A1364" s="3">
        <v>1356</v>
      </c>
      <c r="B1364" s="5">
        <v>1418</v>
      </c>
      <c r="C1364" s="3" t="s">
        <v>53</v>
      </c>
      <c r="D1364" s="3" t="s">
        <v>131</v>
      </c>
      <c r="E1364" s="3" t="s">
        <v>53</v>
      </c>
      <c r="F1364" s="3" t="s">
        <v>63</v>
      </c>
      <c r="G1364" s="3" t="s">
        <v>53</v>
      </c>
      <c r="H1364" s="12">
        <v>42272</v>
      </c>
      <c r="I1364" s="3" t="s">
        <v>53</v>
      </c>
      <c r="J1364" s="3" t="s">
        <v>53</v>
      </c>
      <c r="K1364" s="3" t="s">
        <v>53</v>
      </c>
      <c r="L1364" s="3" t="s">
        <v>131</v>
      </c>
      <c r="M1364" s="3" t="s">
        <v>53</v>
      </c>
      <c r="N1364" s="3" t="s">
        <v>133</v>
      </c>
      <c r="O1364" s="3" t="s">
        <v>53</v>
      </c>
      <c r="P1364" s="3" t="s">
        <v>53</v>
      </c>
      <c r="Q1364" s="3" t="s">
        <v>53</v>
      </c>
      <c r="R1364" s="3" t="s">
        <v>53</v>
      </c>
    </row>
    <row r="1365" spans="1:18" x14ac:dyDescent="0.25">
      <c r="A1365" s="3">
        <v>1357</v>
      </c>
      <c r="B1365" s="5">
        <v>1419</v>
      </c>
      <c r="C1365" s="3" t="s">
        <v>53</v>
      </c>
      <c r="D1365" s="3" t="s">
        <v>131</v>
      </c>
      <c r="E1365" s="3" t="s">
        <v>53</v>
      </c>
      <c r="F1365" s="3" t="s">
        <v>63</v>
      </c>
      <c r="G1365" s="3" t="s">
        <v>53</v>
      </c>
      <c r="H1365" s="12">
        <v>42272</v>
      </c>
      <c r="I1365" s="3" t="s">
        <v>53</v>
      </c>
      <c r="J1365" s="3" t="s">
        <v>53</v>
      </c>
      <c r="K1365" s="3" t="s">
        <v>53</v>
      </c>
      <c r="L1365" s="3" t="s">
        <v>131</v>
      </c>
      <c r="M1365" s="3" t="s">
        <v>53</v>
      </c>
      <c r="N1365" s="3" t="s">
        <v>133</v>
      </c>
      <c r="O1365" s="3" t="s">
        <v>53</v>
      </c>
      <c r="P1365" s="3" t="s">
        <v>53</v>
      </c>
      <c r="Q1365" s="3" t="s">
        <v>53</v>
      </c>
      <c r="R1365" s="3" t="s">
        <v>53</v>
      </c>
    </row>
    <row r="1366" spans="1:18" x14ac:dyDescent="0.25">
      <c r="A1366" s="3">
        <v>1358</v>
      </c>
      <c r="B1366" s="5">
        <v>1420</v>
      </c>
      <c r="C1366" s="3" t="s">
        <v>53</v>
      </c>
      <c r="D1366" s="3" t="s">
        <v>131</v>
      </c>
      <c r="E1366" s="3" t="s">
        <v>53</v>
      </c>
      <c r="F1366" s="3" t="s">
        <v>63</v>
      </c>
      <c r="G1366" s="3" t="s">
        <v>53</v>
      </c>
      <c r="H1366" s="12">
        <v>42272</v>
      </c>
      <c r="I1366" s="3" t="s">
        <v>53</v>
      </c>
      <c r="J1366" s="3" t="s">
        <v>53</v>
      </c>
      <c r="K1366" s="3" t="s">
        <v>53</v>
      </c>
      <c r="L1366" s="3" t="s">
        <v>131</v>
      </c>
      <c r="M1366" s="3" t="s">
        <v>53</v>
      </c>
      <c r="N1366" s="3" t="s">
        <v>133</v>
      </c>
      <c r="O1366" s="3" t="s">
        <v>53</v>
      </c>
      <c r="P1366" s="3" t="s">
        <v>53</v>
      </c>
      <c r="Q1366" s="3" t="s">
        <v>53</v>
      </c>
      <c r="R1366" s="3" t="s">
        <v>53</v>
      </c>
    </row>
    <row r="1367" spans="1:18" x14ac:dyDescent="0.25">
      <c r="A1367" s="3">
        <v>1359</v>
      </c>
      <c r="B1367" s="5">
        <v>1421</v>
      </c>
      <c r="C1367" s="3" t="s">
        <v>53</v>
      </c>
      <c r="D1367" s="3" t="s">
        <v>131</v>
      </c>
      <c r="E1367" s="3" t="s">
        <v>53</v>
      </c>
      <c r="F1367" s="3" t="s">
        <v>63</v>
      </c>
      <c r="G1367" s="3" t="s">
        <v>53</v>
      </c>
      <c r="H1367" s="12">
        <v>42272</v>
      </c>
      <c r="I1367" s="3" t="s">
        <v>53</v>
      </c>
      <c r="J1367" s="3" t="s">
        <v>53</v>
      </c>
      <c r="K1367" s="3" t="s">
        <v>53</v>
      </c>
      <c r="L1367" s="3" t="s">
        <v>131</v>
      </c>
      <c r="M1367" s="3" t="s">
        <v>53</v>
      </c>
      <c r="N1367" s="3" t="s">
        <v>133</v>
      </c>
      <c r="O1367" s="3" t="s">
        <v>53</v>
      </c>
      <c r="P1367" s="3" t="s">
        <v>53</v>
      </c>
      <c r="Q1367" s="3" t="s">
        <v>53</v>
      </c>
      <c r="R1367" s="3" t="s">
        <v>53</v>
      </c>
    </row>
    <row r="1368" spans="1:18" x14ac:dyDescent="0.25">
      <c r="A1368" s="3">
        <v>1360</v>
      </c>
      <c r="B1368" s="5">
        <v>1422</v>
      </c>
      <c r="C1368" s="3" t="s">
        <v>53</v>
      </c>
      <c r="D1368" s="3" t="s">
        <v>131</v>
      </c>
      <c r="E1368" s="3" t="s">
        <v>53</v>
      </c>
      <c r="F1368" s="3" t="s">
        <v>63</v>
      </c>
      <c r="G1368" s="3" t="s">
        <v>53</v>
      </c>
      <c r="H1368" s="12">
        <v>42272</v>
      </c>
      <c r="I1368" s="3" t="s">
        <v>53</v>
      </c>
      <c r="J1368" s="3" t="s">
        <v>53</v>
      </c>
      <c r="K1368" s="3" t="s">
        <v>53</v>
      </c>
      <c r="L1368" s="3" t="s">
        <v>131</v>
      </c>
      <c r="M1368" s="3" t="s">
        <v>53</v>
      </c>
      <c r="N1368" s="3" t="s">
        <v>133</v>
      </c>
      <c r="O1368" s="3" t="s">
        <v>53</v>
      </c>
      <c r="P1368" s="3" t="s">
        <v>53</v>
      </c>
      <c r="Q1368" s="3" t="s">
        <v>53</v>
      </c>
      <c r="R1368" s="3" t="s">
        <v>53</v>
      </c>
    </row>
    <row r="1369" spans="1:18" x14ac:dyDescent="0.25">
      <c r="A1369" s="3">
        <v>1361</v>
      </c>
      <c r="B1369" s="5">
        <v>1423</v>
      </c>
      <c r="C1369" s="3" t="s">
        <v>53</v>
      </c>
      <c r="D1369" s="3" t="s">
        <v>131</v>
      </c>
      <c r="E1369" s="3" t="s">
        <v>53</v>
      </c>
      <c r="F1369" s="3" t="s">
        <v>63</v>
      </c>
      <c r="G1369" s="3" t="s">
        <v>53</v>
      </c>
      <c r="H1369" s="12">
        <v>42272</v>
      </c>
      <c r="I1369" s="3" t="s">
        <v>53</v>
      </c>
      <c r="J1369" s="3" t="s">
        <v>53</v>
      </c>
      <c r="K1369" s="3" t="s">
        <v>53</v>
      </c>
      <c r="L1369" s="3" t="s">
        <v>131</v>
      </c>
      <c r="M1369" s="3" t="s">
        <v>53</v>
      </c>
      <c r="N1369" s="3" t="s">
        <v>133</v>
      </c>
      <c r="O1369" s="3" t="s">
        <v>53</v>
      </c>
      <c r="P1369" s="3" t="s">
        <v>53</v>
      </c>
      <c r="Q1369" s="3" t="s">
        <v>53</v>
      </c>
      <c r="R1369" s="3" t="s">
        <v>53</v>
      </c>
    </row>
    <row r="1370" spans="1:18" x14ac:dyDescent="0.25">
      <c r="A1370" s="3">
        <v>1362</v>
      </c>
      <c r="B1370" s="5">
        <v>1424</v>
      </c>
      <c r="C1370" s="3" t="s">
        <v>53</v>
      </c>
      <c r="D1370" s="3" t="s">
        <v>131</v>
      </c>
      <c r="E1370" s="3" t="s">
        <v>53</v>
      </c>
      <c r="F1370" s="3" t="s">
        <v>63</v>
      </c>
      <c r="G1370" s="3" t="s">
        <v>53</v>
      </c>
      <c r="H1370" s="12">
        <v>42272</v>
      </c>
      <c r="I1370" s="3" t="s">
        <v>53</v>
      </c>
      <c r="J1370" s="3" t="s">
        <v>53</v>
      </c>
      <c r="K1370" s="3" t="s">
        <v>53</v>
      </c>
      <c r="L1370" s="3" t="s">
        <v>131</v>
      </c>
      <c r="M1370" s="3" t="s">
        <v>53</v>
      </c>
      <c r="N1370" s="3" t="s">
        <v>133</v>
      </c>
      <c r="O1370" s="3" t="s">
        <v>53</v>
      </c>
      <c r="P1370" s="3" t="s">
        <v>53</v>
      </c>
      <c r="Q1370" s="3" t="s">
        <v>53</v>
      </c>
      <c r="R1370" s="3" t="s">
        <v>53</v>
      </c>
    </row>
    <row r="1371" spans="1:18" x14ac:dyDescent="0.25">
      <c r="A1371" s="3">
        <v>1363</v>
      </c>
      <c r="B1371" s="5">
        <v>1425</v>
      </c>
      <c r="C1371" s="3" t="s">
        <v>53</v>
      </c>
      <c r="D1371" s="3" t="s">
        <v>131</v>
      </c>
      <c r="E1371" s="3" t="s">
        <v>53</v>
      </c>
      <c r="F1371" s="3" t="s">
        <v>63</v>
      </c>
      <c r="G1371" s="3" t="s">
        <v>53</v>
      </c>
      <c r="H1371" s="12">
        <v>42272</v>
      </c>
      <c r="I1371" s="3" t="s">
        <v>53</v>
      </c>
      <c r="J1371" s="3" t="s">
        <v>53</v>
      </c>
      <c r="K1371" s="3" t="s">
        <v>53</v>
      </c>
      <c r="L1371" s="3" t="s">
        <v>131</v>
      </c>
      <c r="M1371" s="3" t="s">
        <v>53</v>
      </c>
      <c r="N1371" s="3" t="s">
        <v>133</v>
      </c>
      <c r="O1371" s="3" t="s">
        <v>53</v>
      </c>
      <c r="P1371" s="3" t="s">
        <v>53</v>
      </c>
      <c r="Q1371" s="3" t="s">
        <v>53</v>
      </c>
      <c r="R1371" s="3" t="s">
        <v>53</v>
      </c>
    </row>
    <row r="1372" spans="1:18" x14ac:dyDescent="0.25">
      <c r="A1372" s="3">
        <v>1364</v>
      </c>
      <c r="B1372" s="5">
        <v>1426</v>
      </c>
      <c r="C1372" s="3" t="s">
        <v>53</v>
      </c>
      <c r="D1372" s="3" t="s">
        <v>131</v>
      </c>
      <c r="E1372" s="3" t="s">
        <v>53</v>
      </c>
      <c r="F1372" s="3" t="s">
        <v>63</v>
      </c>
      <c r="G1372" s="3" t="s">
        <v>53</v>
      </c>
      <c r="H1372" s="12">
        <v>42272</v>
      </c>
      <c r="I1372" s="3" t="s">
        <v>53</v>
      </c>
      <c r="J1372" s="3" t="s">
        <v>53</v>
      </c>
      <c r="K1372" s="3" t="s">
        <v>53</v>
      </c>
      <c r="L1372" s="3" t="s">
        <v>131</v>
      </c>
      <c r="M1372" s="3" t="s">
        <v>53</v>
      </c>
      <c r="N1372" s="3" t="s">
        <v>133</v>
      </c>
      <c r="O1372" s="3" t="s">
        <v>53</v>
      </c>
      <c r="P1372" s="3" t="s">
        <v>53</v>
      </c>
      <c r="Q1372" s="3" t="s">
        <v>53</v>
      </c>
      <c r="R1372" s="3" t="s">
        <v>53</v>
      </c>
    </row>
    <row r="1373" spans="1:18" x14ac:dyDescent="0.25">
      <c r="A1373" s="3">
        <v>1365</v>
      </c>
      <c r="B1373" s="5">
        <v>1427</v>
      </c>
      <c r="C1373" s="3" t="s">
        <v>53</v>
      </c>
      <c r="D1373" s="3" t="s">
        <v>131</v>
      </c>
      <c r="E1373" s="3" t="s">
        <v>53</v>
      </c>
      <c r="F1373" s="3" t="s">
        <v>63</v>
      </c>
      <c r="G1373" s="3" t="s">
        <v>53</v>
      </c>
      <c r="H1373" s="12">
        <v>42272</v>
      </c>
      <c r="I1373" s="3" t="s">
        <v>53</v>
      </c>
      <c r="J1373" s="3" t="s">
        <v>53</v>
      </c>
      <c r="K1373" s="3" t="s">
        <v>53</v>
      </c>
      <c r="L1373" s="3" t="s">
        <v>131</v>
      </c>
      <c r="M1373" s="3" t="s">
        <v>53</v>
      </c>
      <c r="N1373" s="3" t="s">
        <v>133</v>
      </c>
      <c r="O1373" s="3" t="s">
        <v>53</v>
      </c>
      <c r="P1373" s="3" t="s">
        <v>53</v>
      </c>
      <c r="Q1373" s="3" t="s">
        <v>53</v>
      </c>
      <c r="R1373" s="3" t="s">
        <v>53</v>
      </c>
    </row>
    <row r="1374" spans="1:18" x14ac:dyDescent="0.25">
      <c r="A1374" s="3">
        <v>1366</v>
      </c>
      <c r="B1374" s="5">
        <v>1428</v>
      </c>
      <c r="C1374" s="3" t="s">
        <v>53</v>
      </c>
      <c r="D1374" s="3" t="s">
        <v>131</v>
      </c>
      <c r="E1374" s="3" t="s">
        <v>53</v>
      </c>
      <c r="F1374" s="3" t="s">
        <v>63</v>
      </c>
      <c r="G1374" s="3" t="s">
        <v>53</v>
      </c>
      <c r="H1374" s="12">
        <v>42272</v>
      </c>
      <c r="I1374" s="3" t="s">
        <v>53</v>
      </c>
      <c r="J1374" s="3" t="s">
        <v>53</v>
      </c>
      <c r="K1374" s="3" t="s">
        <v>53</v>
      </c>
      <c r="L1374" s="3" t="s">
        <v>131</v>
      </c>
      <c r="M1374" s="3" t="s">
        <v>53</v>
      </c>
      <c r="N1374" s="3" t="s">
        <v>133</v>
      </c>
      <c r="O1374" s="3" t="s">
        <v>53</v>
      </c>
      <c r="P1374" s="3" t="s">
        <v>53</v>
      </c>
      <c r="Q1374" s="3" t="s">
        <v>53</v>
      </c>
      <c r="R1374" s="3" t="s">
        <v>53</v>
      </c>
    </row>
    <row r="1375" spans="1:18" x14ac:dyDescent="0.25">
      <c r="A1375" s="3">
        <v>1367</v>
      </c>
      <c r="B1375" s="5">
        <v>1429</v>
      </c>
      <c r="C1375" s="3" t="s">
        <v>7329</v>
      </c>
      <c r="D1375" s="3" t="s">
        <v>61</v>
      </c>
      <c r="E1375" s="3" t="s">
        <v>7234</v>
      </c>
      <c r="F1375" s="3" t="s">
        <v>63</v>
      </c>
      <c r="G1375" s="3" t="s">
        <v>702</v>
      </c>
      <c r="H1375" s="12">
        <v>42272</v>
      </c>
      <c r="I1375" s="3" t="s">
        <v>53</v>
      </c>
      <c r="J1375" s="3" t="s">
        <v>53</v>
      </c>
      <c r="K1375" s="3" t="s">
        <v>53</v>
      </c>
      <c r="L1375" s="3" t="s">
        <v>61</v>
      </c>
      <c r="M1375" s="3" t="s">
        <v>53</v>
      </c>
      <c r="N1375" s="3" t="s">
        <v>160</v>
      </c>
      <c r="O1375" s="3" t="s">
        <v>53</v>
      </c>
      <c r="P1375" s="3" t="s">
        <v>53</v>
      </c>
      <c r="Q1375" s="3" t="s">
        <v>53</v>
      </c>
      <c r="R1375" s="3" t="s">
        <v>53</v>
      </c>
    </row>
    <row r="1376" spans="1:18" x14ac:dyDescent="0.25">
      <c r="A1376" s="3">
        <v>1368</v>
      </c>
      <c r="B1376" s="5">
        <v>1430</v>
      </c>
      <c r="C1376" s="3" t="s">
        <v>53</v>
      </c>
      <c r="D1376" s="3" t="s">
        <v>485</v>
      </c>
      <c r="E1376" s="3" t="s">
        <v>7262</v>
      </c>
      <c r="F1376" s="3" t="s">
        <v>5812</v>
      </c>
      <c r="G1376" s="3" t="s">
        <v>64</v>
      </c>
      <c r="H1376" s="12">
        <v>42272</v>
      </c>
      <c r="I1376" s="3" t="s">
        <v>53</v>
      </c>
      <c r="J1376" s="3" t="s">
        <v>53</v>
      </c>
      <c r="K1376" s="3" t="s">
        <v>53</v>
      </c>
      <c r="L1376" s="3" t="s">
        <v>485</v>
      </c>
      <c r="M1376" s="3" t="s">
        <v>53</v>
      </c>
      <c r="N1376" s="3" t="s">
        <v>1142</v>
      </c>
      <c r="O1376" s="3" t="s">
        <v>53</v>
      </c>
      <c r="P1376" s="3" t="s">
        <v>53</v>
      </c>
      <c r="Q1376" s="3" t="s">
        <v>53</v>
      </c>
      <c r="R1376" s="3" t="s">
        <v>53</v>
      </c>
    </row>
    <row r="1377" spans="1:18" x14ac:dyDescent="0.25">
      <c r="A1377" s="3">
        <v>1369</v>
      </c>
      <c r="B1377" s="5">
        <v>1431</v>
      </c>
      <c r="C1377" s="3" t="s">
        <v>53</v>
      </c>
      <c r="D1377" s="3" t="s">
        <v>61</v>
      </c>
      <c r="E1377" s="3" t="s">
        <v>7084</v>
      </c>
      <c r="F1377" s="3" t="s">
        <v>63</v>
      </c>
      <c r="G1377" s="3" t="s">
        <v>64</v>
      </c>
      <c r="H1377" s="12">
        <v>42272</v>
      </c>
      <c r="I1377" s="3" t="s">
        <v>53</v>
      </c>
      <c r="J1377" s="3" t="s">
        <v>53</v>
      </c>
      <c r="K1377" s="3" t="s">
        <v>53</v>
      </c>
      <c r="L1377" s="3" t="s">
        <v>61</v>
      </c>
      <c r="M1377" s="3" t="s">
        <v>53</v>
      </c>
      <c r="N1377" s="3" t="s">
        <v>127</v>
      </c>
      <c r="O1377" s="3" t="s">
        <v>53</v>
      </c>
      <c r="P1377" s="3" t="s">
        <v>53</v>
      </c>
      <c r="Q1377" s="3" t="s">
        <v>53</v>
      </c>
      <c r="R1377" s="3" t="s">
        <v>53</v>
      </c>
    </row>
    <row r="1378" spans="1:18" x14ac:dyDescent="0.25">
      <c r="A1378" s="3">
        <v>1370</v>
      </c>
      <c r="B1378" s="5">
        <v>1432</v>
      </c>
      <c r="C1378" s="3" t="s">
        <v>53</v>
      </c>
      <c r="D1378" s="3" t="s">
        <v>111</v>
      </c>
      <c r="E1378" s="3" t="s">
        <v>53</v>
      </c>
      <c r="F1378" s="3" t="s">
        <v>63</v>
      </c>
      <c r="G1378" s="3" t="s">
        <v>53</v>
      </c>
      <c r="H1378" s="12">
        <v>42272</v>
      </c>
      <c r="I1378" s="3" t="s">
        <v>53</v>
      </c>
      <c r="J1378" s="3" t="s">
        <v>53</v>
      </c>
      <c r="K1378" s="3" t="s">
        <v>53</v>
      </c>
      <c r="L1378" s="3" t="s">
        <v>53</v>
      </c>
      <c r="M1378" s="3" t="s">
        <v>53</v>
      </c>
      <c r="N1378" s="3" t="s">
        <v>53</v>
      </c>
      <c r="O1378" s="3" t="s">
        <v>53</v>
      </c>
      <c r="P1378" s="3" t="s">
        <v>53</v>
      </c>
      <c r="Q1378" s="3" t="s">
        <v>53</v>
      </c>
      <c r="R1378" s="3" t="s">
        <v>53</v>
      </c>
    </row>
    <row r="1379" spans="1:18" x14ac:dyDescent="0.25">
      <c r="A1379" s="3">
        <v>1371</v>
      </c>
      <c r="B1379" s="5">
        <v>1433</v>
      </c>
      <c r="C1379" s="3" t="s">
        <v>53</v>
      </c>
      <c r="D1379" s="3" t="s">
        <v>485</v>
      </c>
      <c r="E1379" s="3" t="s">
        <v>53</v>
      </c>
      <c r="F1379" s="3" t="s">
        <v>63</v>
      </c>
      <c r="G1379" s="3" t="s">
        <v>53</v>
      </c>
      <c r="H1379" s="12">
        <v>42272</v>
      </c>
      <c r="I1379" s="3" t="s">
        <v>53</v>
      </c>
      <c r="J1379" s="3" t="s">
        <v>53</v>
      </c>
      <c r="K1379" s="3" t="s">
        <v>53</v>
      </c>
      <c r="L1379" s="3" t="s">
        <v>485</v>
      </c>
      <c r="M1379" s="3" t="s">
        <v>53</v>
      </c>
      <c r="N1379" s="3" t="s">
        <v>2452</v>
      </c>
      <c r="O1379" s="3" t="s">
        <v>53</v>
      </c>
      <c r="P1379" s="3" t="s">
        <v>53</v>
      </c>
      <c r="Q1379" s="3" t="s">
        <v>53</v>
      </c>
      <c r="R1379" s="3" t="s">
        <v>53</v>
      </c>
    </row>
    <row r="1380" spans="1:18" x14ac:dyDescent="0.25">
      <c r="A1380" s="3">
        <v>1372</v>
      </c>
      <c r="B1380" s="5">
        <v>1434</v>
      </c>
      <c r="C1380" s="3" t="s">
        <v>53</v>
      </c>
      <c r="D1380" s="3" t="s">
        <v>61</v>
      </c>
      <c r="E1380" s="3" t="s">
        <v>480</v>
      </c>
      <c r="F1380" s="3" t="s">
        <v>63</v>
      </c>
      <c r="G1380" s="3" t="s">
        <v>64</v>
      </c>
      <c r="H1380" s="12">
        <v>42272</v>
      </c>
      <c r="I1380" s="3" t="s">
        <v>53</v>
      </c>
      <c r="J1380" s="3" t="s">
        <v>53</v>
      </c>
      <c r="K1380" s="3" t="s">
        <v>53</v>
      </c>
      <c r="L1380" s="3" t="s">
        <v>61</v>
      </c>
      <c r="M1380" s="3" t="s">
        <v>53</v>
      </c>
      <c r="N1380" s="3" t="s">
        <v>918</v>
      </c>
      <c r="O1380" s="3" t="s">
        <v>53</v>
      </c>
      <c r="P1380" s="3" t="s">
        <v>53</v>
      </c>
      <c r="Q1380" s="3" t="s">
        <v>53</v>
      </c>
      <c r="R1380" s="3" t="s">
        <v>53</v>
      </c>
    </row>
    <row r="1381" spans="1:18" x14ac:dyDescent="0.25">
      <c r="A1381" s="3">
        <v>1412</v>
      </c>
      <c r="B1381" s="5">
        <v>1434</v>
      </c>
      <c r="C1381" s="3" t="s">
        <v>7352</v>
      </c>
      <c r="D1381" s="3" t="s">
        <v>53</v>
      </c>
      <c r="E1381" s="3" t="s">
        <v>53</v>
      </c>
      <c r="F1381" s="3" t="s">
        <v>53</v>
      </c>
      <c r="G1381" s="3" t="s">
        <v>53</v>
      </c>
      <c r="H1381" s="12">
        <v>42272</v>
      </c>
      <c r="I1381" s="3" t="s">
        <v>53</v>
      </c>
      <c r="J1381" s="3" t="s">
        <v>53</v>
      </c>
      <c r="K1381" s="3" t="s">
        <v>53</v>
      </c>
      <c r="L1381" s="3" t="s">
        <v>53</v>
      </c>
      <c r="M1381" s="3" t="s">
        <v>53</v>
      </c>
      <c r="N1381" s="3" t="s">
        <v>53</v>
      </c>
      <c r="O1381" s="3" t="s">
        <v>53</v>
      </c>
      <c r="P1381" s="3" t="s">
        <v>53</v>
      </c>
      <c r="Q1381" s="3" t="s">
        <v>53</v>
      </c>
      <c r="R1381" s="3" t="s">
        <v>53</v>
      </c>
    </row>
    <row r="1382" spans="1:18" x14ac:dyDescent="0.25">
      <c r="A1382" s="3">
        <v>1374</v>
      </c>
      <c r="B1382" s="5">
        <v>1435</v>
      </c>
      <c r="C1382" s="3" t="s">
        <v>53</v>
      </c>
      <c r="D1382" s="3" t="s">
        <v>61</v>
      </c>
      <c r="E1382" s="3" t="s">
        <v>53</v>
      </c>
      <c r="F1382" s="3" t="s">
        <v>63</v>
      </c>
      <c r="G1382" s="3" t="s">
        <v>53</v>
      </c>
      <c r="H1382" s="12">
        <v>42272</v>
      </c>
      <c r="I1382" s="3" t="s">
        <v>53</v>
      </c>
      <c r="J1382" s="3" t="s">
        <v>53</v>
      </c>
      <c r="K1382" s="3" t="s">
        <v>53</v>
      </c>
      <c r="L1382" s="3" t="s">
        <v>61</v>
      </c>
      <c r="M1382" s="3" t="s">
        <v>53</v>
      </c>
      <c r="N1382" s="3" t="s">
        <v>333</v>
      </c>
      <c r="O1382" s="3" t="s">
        <v>53</v>
      </c>
      <c r="P1382" s="3" t="s">
        <v>53</v>
      </c>
      <c r="Q1382" s="3" t="s">
        <v>53</v>
      </c>
      <c r="R1382" s="3" t="s">
        <v>53</v>
      </c>
    </row>
    <row r="1383" spans="1:18" x14ac:dyDescent="0.25">
      <c r="A1383" s="3">
        <v>1375</v>
      </c>
      <c r="B1383" s="5">
        <v>1436</v>
      </c>
      <c r="C1383" s="3" t="s">
        <v>53</v>
      </c>
      <c r="D1383" s="3" t="s">
        <v>61</v>
      </c>
      <c r="E1383" s="3" t="s">
        <v>53</v>
      </c>
      <c r="F1383" s="3" t="s">
        <v>63</v>
      </c>
      <c r="G1383" s="3" t="s">
        <v>53</v>
      </c>
      <c r="H1383" s="12">
        <v>42272</v>
      </c>
      <c r="I1383" s="3" t="s">
        <v>53</v>
      </c>
      <c r="J1383" s="3" t="s">
        <v>53</v>
      </c>
      <c r="K1383" s="3" t="s">
        <v>53</v>
      </c>
      <c r="L1383" s="3" t="s">
        <v>53</v>
      </c>
      <c r="M1383" s="3" t="s">
        <v>53</v>
      </c>
      <c r="N1383" s="3" t="s">
        <v>53</v>
      </c>
      <c r="O1383" s="3" t="s">
        <v>53</v>
      </c>
      <c r="P1383" s="3" t="s">
        <v>53</v>
      </c>
      <c r="Q1383" s="3" t="s">
        <v>53</v>
      </c>
      <c r="R1383" s="3" t="s">
        <v>53</v>
      </c>
    </row>
    <row r="1384" spans="1:18" x14ac:dyDescent="0.25">
      <c r="A1384" s="3">
        <v>1376</v>
      </c>
      <c r="B1384" s="5">
        <v>1437</v>
      </c>
      <c r="C1384" s="3" t="s">
        <v>7363</v>
      </c>
      <c r="D1384" s="3" t="s">
        <v>321</v>
      </c>
      <c r="E1384" s="3" t="s">
        <v>53</v>
      </c>
      <c r="F1384" s="3" t="s">
        <v>63</v>
      </c>
      <c r="G1384" s="3" t="s">
        <v>53</v>
      </c>
      <c r="H1384" s="12">
        <v>42272</v>
      </c>
      <c r="I1384" s="3" t="s">
        <v>53</v>
      </c>
      <c r="J1384" s="3" t="s">
        <v>53</v>
      </c>
      <c r="K1384" s="3" t="s">
        <v>53</v>
      </c>
      <c r="L1384" s="3" t="s">
        <v>53</v>
      </c>
      <c r="M1384" s="3" t="s">
        <v>53</v>
      </c>
      <c r="N1384" s="3" t="s">
        <v>53</v>
      </c>
      <c r="O1384" s="3" t="s">
        <v>53</v>
      </c>
      <c r="P1384" s="3" t="s">
        <v>53</v>
      </c>
      <c r="Q1384" s="3" t="s">
        <v>53</v>
      </c>
      <c r="R1384" s="3" t="s">
        <v>53</v>
      </c>
    </row>
    <row r="1385" spans="1:18" x14ac:dyDescent="0.25">
      <c r="A1385" s="3">
        <v>1377</v>
      </c>
      <c r="B1385" s="5">
        <v>1438</v>
      </c>
      <c r="C1385" s="3" t="s">
        <v>53</v>
      </c>
      <c r="D1385" s="3" t="s">
        <v>61</v>
      </c>
      <c r="E1385" s="3" t="s">
        <v>7147</v>
      </c>
      <c r="F1385" s="3" t="s">
        <v>63</v>
      </c>
      <c r="G1385" s="3" t="s">
        <v>64</v>
      </c>
      <c r="H1385" s="12">
        <v>42272</v>
      </c>
      <c r="I1385" s="3" t="s">
        <v>61</v>
      </c>
      <c r="J1385" s="3" t="s">
        <v>53</v>
      </c>
      <c r="K1385" s="3" t="s">
        <v>395</v>
      </c>
      <c r="L1385" s="3" t="s">
        <v>61</v>
      </c>
      <c r="M1385" s="3" t="s">
        <v>53</v>
      </c>
      <c r="N1385" s="3" t="s">
        <v>918</v>
      </c>
      <c r="O1385" s="3" t="s">
        <v>53</v>
      </c>
      <c r="P1385" s="3" t="s">
        <v>53</v>
      </c>
      <c r="Q1385" s="3" t="s">
        <v>53</v>
      </c>
      <c r="R1385" s="3" t="s">
        <v>53</v>
      </c>
    </row>
    <row r="1386" spans="1:18" x14ac:dyDescent="0.25">
      <c r="A1386" s="3">
        <v>1378</v>
      </c>
      <c r="B1386" s="5">
        <v>1439</v>
      </c>
      <c r="C1386" s="3" t="s">
        <v>53</v>
      </c>
      <c r="D1386" s="3" t="s">
        <v>61</v>
      </c>
      <c r="E1386" s="3" t="s">
        <v>53</v>
      </c>
      <c r="F1386" s="3" t="s">
        <v>63</v>
      </c>
      <c r="G1386" s="3" t="s">
        <v>53</v>
      </c>
      <c r="H1386" s="12">
        <v>42272</v>
      </c>
      <c r="I1386" s="3" t="s">
        <v>53</v>
      </c>
      <c r="J1386" s="3" t="s">
        <v>53</v>
      </c>
      <c r="K1386" s="3" t="s">
        <v>53</v>
      </c>
      <c r="L1386" s="3" t="s">
        <v>53</v>
      </c>
      <c r="M1386" s="3" t="s">
        <v>53</v>
      </c>
      <c r="N1386" s="3" t="s">
        <v>53</v>
      </c>
      <c r="O1386" s="3" t="s">
        <v>53</v>
      </c>
      <c r="P1386" s="3" t="s">
        <v>53</v>
      </c>
      <c r="Q1386" s="3" t="s">
        <v>53</v>
      </c>
      <c r="R1386" s="3" t="s">
        <v>53</v>
      </c>
    </row>
    <row r="1387" spans="1:18" x14ac:dyDescent="0.25">
      <c r="A1387" s="3">
        <v>1379</v>
      </c>
      <c r="B1387" s="5">
        <v>1440</v>
      </c>
      <c r="C1387" s="3" t="s">
        <v>53</v>
      </c>
      <c r="D1387" s="3" t="s">
        <v>485</v>
      </c>
      <c r="E1387" s="3" t="s">
        <v>53</v>
      </c>
      <c r="F1387" s="3" t="s">
        <v>63</v>
      </c>
      <c r="G1387" s="3" t="s">
        <v>53</v>
      </c>
      <c r="H1387" s="12">
        <v>42272</v>
      </c>
      <c r="I1387" s="3" t="s">
        <v>53</v>
      </c>
      <c r="J1387" s="3" t="s">
        <v>53</v>
      </c>
      <c r="K1387" s="3" t="s">
        <v>53</v>
      </c>
      <c r="L1387" s="3" t="s">
        <v>485</v>
      </c>
      <c r="M1387" s="3" t="s">
        <v>53</v>
      </c>
      <c r="N1387" s="3" t="s">
        <v>2452</v>
      </c>
      <c r="O1387" s="3" t="s">
        <v>53</v>
      </c>
      <c r="P1387" s="3" t="s">
        <v>53</v>
      </c>
      <c r="Q1387" s="3" t="s">
        <v>53</v>
      </c>
      <c r="R1387" s="3" t="s">
        <v>53</v>
      </c>
    </row>
    <row r="1388" spans="1:18" x14ac:dyDescent="0.25">
      <c r="A1388" s="3">
        <v>1394</v>
      </c>
      <c r="B1388" s="5">
        <v>1441</v>
      </c>
      <c r="C1388" s="3" t="s">
        <v>53</v>
      </c>
      <c r="D1388" s="3" t="s">
        <v>321</v>
      </c>
      <c r="E1388" s="3" t="s">
        <v>1078</v>
      </c>
      <c r="F1388" s="3" t="s">
        <v>63</v>
      </c>
      <c r="G1388" s="3" t="s">
        <v>702</v>
      </c>
      <c r="H1388" s="12">
        <v>42272</v>
      </c>
      <c r="I1388" s="3" t="s">
        <v>111</v>
      </c>
      <c r="J1388" s="3" t="s">
        <v>53</v>
      </c>
      <c r="K1388" s="3" t="s">
        <v>7389</v>
      </c>
      <c r="L1388" s="3" t="s">
        <v>321</v>
      </c>
      <c r="M1388" s="3" t="s">
        <v>53</v>
      </c>
      <c r="N1388" s="3" t="s">
        <v>388</v>
      </c>
      <c r="O1388" s="3" t="s">
        <v>53</v>
      </c>
      <c r="P1388" s="3" t="s">
        <v>53</v>
      </c>
      <c r="Q1388" s="3" t="s">
        <v>53</v>
      </c>
      <c r="R1388" s="3" t="s">
        <v>53</v>
      </c>
    </row>
    <row r="1389" spans="1:18" x14ac:dyDescent="0.25">
      <c r="A1389" s="3">
        <v>1380</v>
      </c>
      <c r="B1389" s="5">
        <v>1442</v>
      </c>
      <c r="C1389" s="3" t="s">
        <v>53</v>
      </c>
      <c r="D1389" s="3" t="s">
        <v>485</v>
      </c>
      <c r="E1389" s="3" t="s">
        <v>53</v>
      </c>
      <c r="F1389" s="3" t="s">
        <v>63</v>
      </c>
      <c r="G1389" s="3" t="s">
        <v>53</v>
      </c>
      <c r="H1389" s="12">
        <v>42272</v>
      </c>
      <c r="I1389" s="3" t="s">
        <v>53</v>
      </c>
      <c r="J1389" s="3" t="s">
        <v>53</v>
      </c>
      <c r="K1389" s="3" t="s">
        <v>53</v>
      </c>
      <c r="L1389" s="3" t="s">
        <v>485</v>
      </c>
      <c r="M1389" s="3" t="s">
        <v>53</v>
      </c>
      <c r="N1389" s="3" t="s">
        <v>2452</v>
      </c>
      <c r="O1389" s="3" t="s">
        <v>53</v>
      </c>
      <c r="P1389" s="3" t="s">
        <v>53</v>
      </c>
      <c r="Q1389" s="3" t="s">
        <v>53</v>
      </c>
      <c r="R1389" s="3" t="s">
        <v>53</v>
      </c>
    </row>
    <row r="1390" spans="1:18" x14ac:dyDescent="0.25">
      <c r="A1390" s="3">
        <v>1381</v>
      </c>
      <c r="B1390" s="5">
        <v>1443</v>
      </c>
      <c r="C1390" s="3" t="s">
        <v>53</v>
      </c>
      <c r="D1390" s="3" t="s">
        <v>61</v>
      </c>
      <c r="E1390" s="3" t="s">
        <v>53</v>
      </c>
      <c r="F1390" s="3" t="s">
        <v>63</v>
      </c>
      <c r="G1390" s="3" t="s">
        <v>53</v>
      </c>
      <c r="H1390" s="12">
        <v>42272</v>
      </c>
      <c r="I1390" s="3" t="s">
        <v>53</v>
      </c>
      <c r="J1390" s="3" t="s">
        <v>53</v>
      </c>
      <c r="K1390" s="3" t="s">
        <v>53</v>
      </c>
      <c r="L1390" s="3" t="s">
        <v>53</v>
      </c>
      <c r="M1390" s="3" t="s">
        <v>53</v>
      </c>
      <c r="N1390" s="3" t="s">
        <v>53</v>
      </c>
      <c r="O1390" s="3" t="s">
        <v>53</v>
      </c>
      <c r="P1390" s="3" t="s">
        <v>53</v>
      </c>
      <c r="Q1390" s="3" t="s">
        <v>53</v>
      </c>
      <c r="R1390" s="3" t="s">
        <v>53</v>
      </c>
    </row>
    <row r="1391" spans="1:18" x14ac:dyDescent="0.25">
      <c r="A1391" s="3">
        <v>1382</v>
      </c>
      <c r="B1391" s="5">
        <v>1444</v>
      </c>
      <c r="C1391" s="3" t="s">
        <v>53</v>
      </c>
      <c r="D1391" s="3" t="s">
        <v>61</v>
      </c>
      <c r="E1391" s="3" t="s">
        <v>53</v>
      </c>
      <c r="F1391" s="3" t="s">
        <v>63</v>
      </c>
      <c r="G1391" s="3" t="s">
        <v>53</v>
      </c>
      <c r="H1391" s="12">
        <v>42272</v>
      </c>
      <c r="I1391" s="3" t="s">
        <v>53</v>
      </c>
      <c r="J1391" s="3" t="s">
        <v>53</v>
      </c>
      <c r="K1391" s="3" t="s">
        <v>53</v>
      </c>
      <c r="L1391" s="3" t="s">
        <v>53</v>
      </c>
      <c r="M1391" s="3" t="s">
        <v>53</v>
      </c>
      <c r="N1391" s="3" t="s">
        <v>53</v>
      </c>
      <c r="O1391" s="3" t="s">
        <v>53</v>
      </c>
      <c r="P1391" s="3" t="s">
        <v>53</v>
      </c>
      <c r="Q1391" s="3" t="s">
        <v>53</v>
      </c>
      <c r="R1391" s="3" t="s">
        <v>53</v>
      </c>
    </row>
    <row r="1392" spans="1:18" x14ac:dyDescent="0.25">
      <c r="A1392" s="3">
        <v>1383</v>
      </c>
      <c r="B1392" s="5">
        <v>1445</v>
      </c>
      <c r="C1392" s="3" t="s">
        <v>53</v>
      </c>
      <c r="D1392" s="3" t="s">
        <v>61</v>
      </c>
      <c r="E1392" s="3" t="s">
        <v>53</v>
      </c>
      <c r="F1392" s="3" t="s">
        <v>63</v>
      </c>
      <c r="G1392" s="3" t="s">
        <v>53</v>
      </c>
      <c r="H1392" s="12">
        <v>42272</v>
      </c>
      <c r="I1392" s="3" t="s">
        <v>53</v>
      </c>
      <c r="J1392" s="3" t="s">
        <v>53</v>
      </c>
      <c r="K1392" s="3" t="s">
        <v>53</v>
      </c>
      <c r="L1392" s="3" t="s">
        <v>53</v>
      </c>
      <c r="M1392" s="3" t="s">
        <v>53</v>
      </c>
      <c r="N1392" s="3" t="s">
        <v>53</v>
      </c>
      <c r="O1392" s="3" t="s">
        <v>53</v>
      </c>
      <c r="P1392" s="3" t="s">
        <v>53</v>
      </c>
      <c r="Q1392" s="3" t="s">
        <v>53</v>
      </c>
      <c r="R1392" s="3" t="s">
        <v>53</v>
      </c>
    </row>
    <row r="1393" spans="1:18" x14ac:dyDescent="0.25">
      <c r="A1393" s="3">
        <v>1384</v>
      </c>
      <c r="B1393" s="5">
        <v>1446</v>
      </c>
      <c r="C1393" s="3" t="s">
        <v>53</v>
      </c>
      <c r="D1393" s="3" t="s">
        <v>61</v>
      </c>
      <c r="E1393" s="3" t="s">
        <v>6995</v>
      </c>
      <c r="F1393" s="3" t="s">
        <v>63</v>
      </c>
      <c r="G1393" s="3" t="s">
        <v>64</v>
      </c>
      <c r="H1393" s="12">
        <v>42272</v>
      </c>
      <c r="I1393" s="3" t="s">
        <v>53</v>
      </c>
      <c r="J1393" s="3" t="s">
        <v>53</v>
      </c>
      <c r="K1393" s="3" t="s">
        <v>53</v>
      </c>
      <c r="L1393" s="3" t="s">
        <v>61</v>
      </c>
      <c r="M1393" s="3" t="s">
        <v>53</v>
      </c>
      <c r="N1393" s="3" t="s">
        <v>7407</v>
      </c>
      <c r="O1393" s="3" t="s">
        <v>53</v>
      </c>
      <c r="P1393" s="3" t="s">
        <v>53</v>
      </c>
      <c r="Q1393" s="3" t="s">
        <v>53</v>
      </c>
      <c r="R1393" s="3" t="s">
        <v>53</v>
      </c>
    </row>
    <row r="1394" spans="1:18" x14ac:dyDescent="0.25">
      <c r="A1394" s="3">
        <v>1385</v>
      </c>
      <c r="B1394" s="5">
        <v>1447</v>
      </c>
      <c r="C1394" s="3" t="s">
        <v>53</v>
      </c>
      <c r="D1394" s="3" t="s">
        <v>131</v>
      </c>
      <c r="E1394" s="3" t="s">
        <v>53</v>
      </c>
      <c r="F1394" s="3" t="s">
        <v>63</v>
      </c>
      <c r="G1394" s="3" t="s">
        <v>53</v>
      </c>
      <c r="H1394" s="12">
        <v>42272</v>
      </c>
      <c r="I1394" s="3" t="s">
        <v>53</v>
      </c>
      <c r="J1394" s="3" t="s">
        <v>53</v>
      </c>
      <c r="K1394" s="3" t="s">
        <v>53</v>
      </c>
      <c r="L1394" s="3" t="s">
        <v>131</v>
      </c>
      <c r="M1394" s="3" t="s">
        <v>53</v>
      </c>
      <c r="N1394" s="3" t="s">
        <v>133</v>
      </c>
      <c r="O1394" s="3" t="s">
        <v>53</v>
      </c>
      <c r="P1394" s="3" t="s">
        <v>53</v>
      </c>
      <c r="Q1394" s="3" t="s">
        <v>53</v>
      </c>
      <c r="R1394" s="3" t="s">
        <v>53</v>
      </c>
    </row>
    <row r="1395" spans="1:18" x14ac:dyDescent="0.25">
      <c r="A1395" s="3">
        <v>1386</v>
      </c>
      <c r="B1395" s="5">
        <v>1448</v>
      </c>
      <c r="C1395" s="3" t="s">
        <v>53</v>
      </c>
      <c r="D1395" s="3" t="s">
        <v>61</v>
      </c>
      <c r="E1395" s="3" t="s">
        <v>53</v>
      </c>
      <c r="F1395" s="3" t="s">
        <v>63</v>
      </c>
      <c r="G1395" s="3" t="s">
        <v>53</v>
      </c>
      <c r="H1395" s="12">
        <v>42272</v>
      </c>
      <c r="I1395" s="3" t="s">
        <v>53</v>
      </c>
      <c r="J1395" s="3" t="s">
        <v>53</v>
      </c>
      <c r="K1395" s="3" t="s">
        <v>53</v>
      </c>
      <c r="L1395" s="3" t="s">
        <v>53</v>
      </c>
      <c r="M1395" s="3" t="s">
        <v>53</v>
      </c>
      <c r="N1395" s="3" t="s">
        <v>53</v>
      </c>
      <c r="O1395" s="3" t="s">
        <v>53</v>
      </c>
      <c r="P1395" s="3" t="s">
        <v>53</v>
      </c>
      <c r="Q1395" s="3" t="s">
        <v>53</v>
      </c>
      <c r="R1395" s="3" t="s">
        <v>53</v>
      </c>
    </row>
    <row r="1396" spans="1:18" x14ac:dyDescent="0.25">
      <c r="A1396" s="3">
        <v>1387</v>
      </c>
      <c r="B1396" s="5">
        <v>1449</v>
      </c>
      <c r="C1396" s="3" t="s">
        <v>53</v>
      </c>
      <c r="D1396" s="3" t="s">
        <v>485</v>
      </c>
      <c r="E1396" s="3" t="s">
        <v>53</v>
      </c>
      <c r="F1396" s="3" t="s">
        <v>63</v>
      </c>
      <c r="G1396" s="3" t="s">
        <v>53</v>
      </c>
      <c r="H1396" s="12">
        <v>42272</v>
      </c>
      <c r="I1396" s="3" t="s">
        <v>53</v>
      </c>
      <c r="J1396" s="3" t="s">
        <v>53</v>
      </c>
      <c r="K1396" s="3" t="s">
        <v>53</v>
      </c>
      <c r="L1396" s="3" t="s">
        <v>53</v>
      </c>
      <c r="M1396" s="3" t="s">
        <v>53</v>
      </c>
      <c r="N1396" s="3" t="s">
        <v>53</v>
      </c>
      <c r="O1396" s="3" t="s">
        <v>53</v>
      </c>
      <c r="P1396" s="3" t="s">
        <v>53</v>
      </c>
      <c r="Q1396" s="3" t="s">
        <v>53</v>
      </c>
      <c r="R1396" s="3" t="s">
        <v>53</v>
      </c>
    </row>
    <row r="1397" spans="1:18" x14ac:dyDescent="0.25">
      <c r="A1397" s="3">
        <v>1389</v>
      </c>
      <c r="B1397" s="5">
        <v>1450</v>
      </c>
      <c r="C1397" s="3" t="s">
        <v>53</v>
      </c>
      <c r="D1397" s="3" t="s">
        <v>61</v>
      </c>
      <c r="E1397" s="3" t="s">
        <v>1078</v>
      </c>
      <c r="F1397" s="3" t="s">
        <v>63</v>
      </c>
      <c r="G1397" s="3" t="s">
        <v>64</v>
      </c>
      <c r="H1397" s="12">
        <v>42272</v>
      </c>
      <c r="I1397" s="3" t="s">
        <v>61</v>
      </c>
      <c r="J1397" s="3" t="s">
        <v>53</v>
      </c>
      <c r="K1397" s="3" t="s">
        <v>7428</v>
      </c>
      <c r="L1397" s="3" t="s">
        <v>61</v>
      </c>
      <c r="M1397" s="3" t="s">
        <v>53</v>
      </c>
      <c r="N1397" s="3" t="s">
        <v>1114</v>
      </c>
      <c r="O1397" s="3" t="s">
        <v>53</v>
      </c>
      <c r="P1397" s="3" t="s">
        <v>53</v>
      </c>
      <c r="Q1397" s="3" t="s">
        <v>53</v>
      </c>
      <c r="R1397" s="3" t="s">
        <v>53</v>
      </c>
    </row>
    <row r="1398" spans="1:18" x14ac:dyDescent="0.25">
      <c r="A1398" s="3">
        <v>1390</v>
      </c>
      <c r="B1398" s="5">
        <v>1451</v>
      </c>
      <c r="C1398" s="3" t="s">
        <v>53</v>
      </c>
      <c r="D1398" s="3" t="s">
        <v>992</v>
      </c>
      <c r="E1398" s="3" t="s">
        <v>7434</v>
      </c>
      <c r="F1398" s="3" t="s">
        <v>63</v>
      </c>
      <c r="G1398" s="3" t="s">
        <v>53</v>
      </c>
      <c r="H1398" s="12">
        <v>42272</v>
      </c>
      <c r="I1398" s="3" t="s">
        <v>53</v>
      </c>
      <c r="J1398" s="3" t="s">
        <v>53</v>
      </c>
      <c r="K1398" s="3" t="s">
        <v>53</v>
      </c>
      <c r="L1398" s="3" t="s">
        <v>992</v>
      </c>
      <c r="M1398" s="3" t="s">
        <v>53</v>
      </c>
      <c r="N1398" s="3" t="s">
        <v>994</v>
      </c>
      <c r="O1398" s="3" t="s">
        <v>53</v>
      </c>
      <c r="P1398" s="3" t="s">
        <v>53</v>
      </c>
      <c r="Q1398" s="3" t="s">
        <v>53</v>
      </c>
      <c r="R1398" s="3" t="s">
        <v>53</v>
      </c>
    </row>
    <row r="1399" spans="1:18" x14ac:dyDescent="0.25">
      <c r="A1399" s="3">
        <v>1391</v>
      </c>
      <c r="B1399" s="5">
        <v>1452</v>
      </c>
      <c r="C1399" s="3" t="s">
        <v>53</v>
      </c>
      <c r="D1399" s="3" t="s">
        <v>76</v>
      </c>
      <c r="E1399" s="3" t="s">
        <v>53</v>
      </c>
      <c r="F1399" s="3" t="s">
        <v>63</v>
      </c>
      <c r="G1399" s="3" t="s">
        <v>53</v>
      </c>
      <c r="H1399" s="12">
        <v>42272</v>
      </c>
      <c r="I1399" s="3" t="s">
        <v>53</v>
      </c>
      <c r="J1399" s="3" t="s">
        <v>53</v>
      </c>
      <c r="K1399" s="3" t="s">
        <v>53</v>
      </c>
      <c r="L1399" s="3" t="s">
        <v>76</v>
      </c>
      <c r="M1399" s="3" t="s">
        <v>53</v>
      </c>
      <c r="N1399" s="3" t="s">
        <v>1826</v>
      </c>
      <c r="O1399" s="3" t="s">
        <v>53</v>
      </c>
      <c r="P1399" s="3" t="s">
        <v>53</v>
      </c>
      <c r="Q1399" s="3" t="s">
        <v>53</v>
      </c>
      <c r="R1399" s="3" t="s">
        <v>53</v>
      </c>
    </row>
    <row r="1400" spans="1:18" x14ac:dyDescent="0.25">
      <c r="A1400" s="3">
        <v>1392</v>
      </c>
      <c r="B1400" s="5">
        <v>1453</v>
      </c>
      <c r="C1400" s="3" t="s">
        <v>53</v>
      </c>
      <c r="D1400" s="3" t="s">
        <v>61</v>
      </c>
      <c r="E1400" s="3" t="s">
        <v>7453</v>
      </c>
      <c r="F1400" s="3" t="s">
        <v>63</v>
      </c>
      <c r="G1400" s="3" t="s">
        <v>64</v>
      </c>
      <c r="H1400" s="12">
        <v>42272</v>
      </c>
      <c r="I1400" s="3" t="s">
        <v>53</v>
      </c>
      <c r="J1400" s="3" t="s">
        <v>53</v>
      </c>
      <c r="K1400" s="3" t="s">
        <v>53</v>
      </c>
      <c r="L1400" s="3" t="s">
        <v>61</v>
      </c>
      <c r="M1400" s="3" t="s">
        <v>53</v>
      </c>
      <c r="N1400" s="3" t="s">
        <v>67</v>
      </c>
      <c r="O1400" s="3" t="s">
        <v>53</v>
      </c>
      <c r="P1400" s="3" t="s">
        <v>53</v>
      </c>
      <c r="Q1400" s="3" t="s">
        <v>53</v>
      </c>
      <c r="R1400" s="3" t="s">
        <v>53</v>
      </c>
    </row>
    <row r="1401" spans="1:18" x14ac:dyDescent="0.25">
      <c r="A1401" s="3">
        <v>1393</v>
      </c>
      <c r="B1401" s="5">
        <v>1454</v>
      </c>
      <c r="C1401" s="3" t="s">
        <v>53</v>
      </c>
      <c r="D1401" s="3" t="s">
        <v>61</v>
      </c>
      <c r="E1401" s="3" t="s">
        <v>7430</v>
      </c>
      <c r="F1401" s="3" t="s">
        <v>63</v>
      </c>
      <c r="G1401" s="3" t="s">
        <v>64</v>
      </c>
      <c r="H1401" s="12">
        <v>42272</v>
      </c>
      <c r="I1401" s="3" t="s">
        <v>61</v>
      </c>
      <c r="J1401" s="3" t="s">
        <v>53</v>
      </c>
      <c r="K1401" s="3" t="s">
        <v>172</v>
      </c>
      <c r="L1401" s="3" t="s">
        <v>61</v>
      </c>
      <c r="M1401" s="3" t="s">
        <v>53</v>
      </c>
      <c r="N1401" s="3" t="s">
        <v>173</v>
      </c>
      <c r="O1401" s="3" t="s">
        <v>53</v>
      </c>
      <c r="P1401" s="3" t="s">
        <v>53</v>
      </c>
      <c r="Q1401" s="3" t="s">
        <v>53</v>
      </c>
      <c r="R1401" s="3" t="s">
        <v>53</v>
      </c>
    </row>
    <row r="1402" spans="1:18" x14ac:dyDescent="0.25">
      <c r="A1402" s="3">
        <v>1395</v>
      </c>
      <c r="B1402" s="5">
        <v>1455</v>
      </c>
      <c r="C1402" s="3" t="s">
        <v>53</v>
      </c>
      <c r="D1402" s="3" t="s">
        <v>485</v>
      </c>
      <c r="E1402" s="3" t="s">
        <v>53</v>
      </c>
      <c r="F1402" s="3" t="s">
        <v>63</v>
      </c>
      <c r="G1402" s="3" t="s">
        <v>53</v>
      </c>
      <c r="H1402" s="12">
        <v>42272</v>
      </c>
      <c r="I1402" s="3" t="s">
        <v>53</v>
      </c>
      <c r="J1402" s="3" t="s">
        <v>53</v>
      </c>
      <c r="K1402" s="3" t="s">
        <v>53</v>
      </c>
      <c r="L1402" s="3" t="s">
        <v>485</v>
      </c>
      <c r="M1402" s="3" t="s">
        <v>53</v>
      </c>
      <c r="N1402" s="3" t="s">
        <v>2452</v>
      </c>
      <c r="O1402" s="3" t="s">
        <v>53</v>
      </c>
      <c r="P1402" s="3" t="s">
        <v>53</v>
      </c>
      <c r="Q1402" s="3" t="s">
        <v>53</v>
      </c>
      <c r="R1402" s="3" t="s">
        <v>53</v>
      </c>
    </row>
    <row r="1403" spans="1:18" x14ac:dyDescent="0.25">
      <c r="A1403" s="3">
        <v>1396</v>
      </c>
      <c r="B1403" s="5">
        <v>1457</v>
      </c>
      <c r="C1403" s="3" t="s">
        <v>53</v>
      </c>
      <c r="D1403" s="3" t="s">
        <v>131</v>
      </c>
      <c r="E1403" s="3" t="s">
        <v>53</v>
      </c>
      <c r="F1403" s="3" t="s">
        <v>63</v>
      </c>
      <c r="G1403" s="3" t="s">
        <v>53</v>
      </c>
      <c r="H1403" s="12">
        <v>42272</v>
      </c>
      <c r="I1403" s="3" t="s">
        <v>131</v>
      </c>
      <c r="J1403" s="3" t="s">
        <v>53</v>
      </c>
      <c r="K1403" s="3" t="s">
        <v>281</v>
      </c>
      <c r="L1403" s="3" t="s">
        <v>131</v>
      </c>
      <c r="M1403" s="3" t="s">
        <v>53</v>
      </c>
      <c r="N1403" s="3" t="s">
        <v>297</v>
      </c>
      <c r="O1403" s="3" t="s">
        <v>53</v>
      </c>
      <c r="P1403" s="3" t="s">
        <v>53</v>
      </c>
      <c r="Q1403" s="3" t="s">
        <v>53</v>
      </c>
      <c r="R1403" s="3" t="s">
        <v>53</v>
      </c>
    </row>
    <row r="1404" spans="1:18" x14ac:dyDescent="0.25">
      <c r="A1404" s="3">
        <v>1397</v>
      </c>
      <c r="B1404" s="5">
        <v>1458</v>
      </c>
      <c r="C1404" s="3" t="s">
        <v>53</v>
      </c>
      <c r="D1404" s="3" t="s">
        <v>131</v>
      </c>
      <c r="E1404" s="3" t="s">
        <v>53</v>
      </c>
      <c r="F1404" s="3" t="s">
        <v>63</v>
      </c>
      <c r="G1404" s="3" t="s">
        <v>53</v>
      </c>
      <c r="H1404" s="12">
        <v>42272</v>
      </c>
      <c r="I1404" s="3" t="s">
        <v>53</v>
      </c>
      <c r="J1404" s="3" t="s">
        <v>53</v>
      </c>
      <c r="K1404" s="3" t="s">
        <v>53</v>
      </c>
      <c r="L1404" s="3" t="s">
        <v>131</v>
      </c>
      <c r="M1404" s="3" t="s">
        <v>53</v>
      </c>
      <c r="N1404" s="3" t="s">
        <v>281</v>
      </c>
      <c r="O1404" s="3" t="s">
        <v>53</v>
      </c>
      <c r="P1404" s="3" t="s">
        <v>53</v>
      </c>
      <c r="Q1404" s="3" t="s">
        <v>53</v>
      </c>
      <c r="R1404" s="3" t="s">
        <v>53</v>
      </c>
    </row>
    <row r="1405" spans="1:18" x14ac:dyDescent="0.25">
      <c r="A1405" s="3">
        <v>1398</v>
      </c>
      <c r="B1405" s="5">
        <v>1459</v>
      </c>
      <c r="C1405" s="3" t="s">
        <v>53</v>
      </c>
      <c r="D1405" s="3" t="s">
        <v>485</v>
      </c>
      <c r="E1405" s="3" t="s">
        <v>53</v>
      </c>
      <c r="F1405" s="3" t="s">
        <v>63</v>
      </c>
      <c r="G1405" s="3" t="s">
        <v>53</v>
      </c>
      <c r="H1405" s="12">
        <v>42272</v>
      </c>
      <c r="I1405" s="3" t="s">
        <v>53</v>
      </c>
      <c r="J1405" s="3" t="s">
        <v>53</v>
      </c>
      <c r="K1405" s="3" t="s">
        <v>53</v>
      </c>
      <c r="L1405" s="3" t="s">
        <v>485</v>
      </c>
      <c r="M1405" s="3" t="s">
        <v>53</v>
      </c>
      <c r="N1405" s="3" t="s">
        <v>2452</v>
      </c>
      <c r="O1405" s="3" t="s">
        <v>53</v>
      </c>
      <c r="P1405" s="3" t="s">
        <v>53</v>
      </c>
      <c r="Q1405" s="3" t="s">
        <v>53</v>
      </c>
      <c r="R1405" s="3" t="s">
        <v>53</v>
      </c>
    </row>
    <row r="1406" spans="1:18" x14ac:dyDescent="0.25">
      <c r="A1406" s="3">
        <v>1399</v>
      </c>
      <c r="B1406" s="5">
        <v>1460</v>
      </c>
      <c r="C1406" s="3" t="s">
        <v>53</v>
      </c>
      <c r="D1406" s="3" t="s">
        <v>485</v>
      </c>
      <c r="E1406" s="3" t="s">
        <v>53</v>
      </c>
      <c r="F1406" s="3" t="s">
        <v>63</v>
      </c>
      <c r="G1406" s="3" t="s">
        <v>53</v>
      </c>
      <c r="H1406" s="12">
        <v>42272</v>
      </c>
      <c r="I1406" s="3" t="s">
        <v>53</v>
      </c>
      <c r="J1406" s="3" t="s">
        <v>53</v>
      </c>
      <c r="K1406" s="3" t="s">
        <v>53</v>
      </c>
      <c r="L1406" s="3" t="s">
        <v>485</v>
      </c>
      <c r="M1406" s="3" t="s">
        <v>53</v>
      </c>
      <c r="N1406" s="3" t="s">
        <v>2452</v>
      </c>
      <c r="O1406" s="3" t="s">
        <v>53</v>
      </c>
      <c r="P1406" s="3" t="s">
        <v>53</v>
      </c>
      <c r="Q1406" s="3" t="s">
        <v>53</v>
      </c>
      <c r="R1406" s="3" t="s">
        <v>53</v>
      </c>
    </row>
    <row r="1407" spans="1:18" x14ac:dyDescent="0.25">
      <c r="A1407" s="3">
        <v>1400</v>
      </c>
      <c r="B1407" s="5">
        <v>1461</v>
      </c>
      <c r="C1407" s="3" t="s">
        <v>53</v>
      </c>
      <c r="D1407" s="3" t="s">
        <v>61</v>
      </c>
      <c r="E1407" s="3" t="s">
        <v>5738</v>
      </c>
      <c r="F1407" s="3" t="s">
        <v>3545</v>
      </c>
      <c r="G1407" s="3" t="s">
        <v>64</v>
      </c>
      <c r="H1407" s="12">
        <v>42272</v>
      </c>
      <c r="I1407" s="3" t="s">
        <v>53</v>
      </c>
      <c r="J1407" s="3" t="s">
        <v>53</v>
      </c>
      <c r="K1407" s="3" t="s">
        <v>53</v>
      </c>
      <c r="L1407" s="3" t="s">
        <v>61</v>
      </c>
      <c r="M1407" s="3" t="s">
        <v>53</v>
      </c>
      <c r="N1407" s="3" t="s">
        <v>66</v>
      </c>
      <c r="O1407" s="3" t="s">
        <v>53</v>
      </c>
      <c r="P1407" s="3" t="s">
        <v>53</v>
      </c>
      <c r="Q1407" s="3" t="s">
        <v>53</v>
      </c>
      <c r="R1407" s="3" t="s">
        <v>53</v>
      </c>
    </row>
    <row r="1408" spans="1:18" x14ac:dyDescent="0.25">
      <c r="A1408" s="3">
        <v>1401</v>
      </c>
      <c r="B1408" s="5">
        <v>1462</v>
      </c>
      <c r="C1408" s="3" t="s">
        <v>53</v>
      </c>
      <c r="D1408" s="3" t="s">
        <v>485</v>
      </c>
      <c r="E1408" s="3" t="s">
        <v>5737</v>
      </c>
      <c r="F1408" s="3" t="s">
        <v>7482</v>
      </c>
      <c r="G1408" s="3" t="s">
        <v>64</v>
      </c>
      <c r="H1408" s="12">
        <v>42272</v>
      </c>
      <c r="I1408" s="3" t="s">
        <v>53</v>
      </c>
      <c r="J1408" s="3" t="s">
        <v>53</v>
      </c>
      <c r="K1408" s="3" t="s">
        <v>53</v>
      </c>
      <c r="L1408" s="3" t="s">
        <v>485</v>
      </c>
      <c r="M1408" s="3" t="s">
        <v>53</v>
      </c>
      <c r="N1408" s="3" t="s">
        <v>1810</v>
      </c>
      <c r="O1408" s="3" t="s">
        <v>53</v>
      </c>
      <c r="P1408" s="3" t="s">
        <v>53</v>
      </c>
      <c r="Q1408" s="3" t="s">
        <v>53</v>
      </c>
      <c r="R1408" s="3" t="s">
        <v>53</v>
      </c>
    </row>
    <row r="1409" spans="1:18" x14ac:dyDescent="0.25">
      <c r="A1409" s="3">
        <v>1402</v>
      </c>
      <c r="B1409" s="5">
        <v>1463</v>
      </c>
      <c r="C1409" s="3" t="s">
        <v>53</v>
      </c>
      <c r="D1409" s="3" t="s">
        <v>53</v>
      </c>
      <c r="E1409" s="3" t="s">
        <v>53</v>
      </c>
      <c r="F1409" s="3" t="s">
        <v>53</v>
      </c>
      <c r="G1409" s="3" t="s">
        <v>53</v>
      </c>
      <c r="H1409" s="12">
        <v>42272</v>
      </c>
      <c r="I1409" s="3" t="s">
        <v>53</v>
      </c>
      <c r="J1409" s="3" t="s">
        <v>53</v>
      </c>
      <c r="K1409" s="3" t="s">
        <v>53</v>
      </c>
      <c r="L1409" s="3" t="s">
        <v>53</v>
      </c>
      <c r="M1409" s="3" t="s">
        <v>53</v>
      </c>
      <c r="N1409" s="3" t="s">
        <v>53</v>
      </c>
      <c r="O1409" s="3" t="s">
        <v>53</v>
      </c>
      <c r="P1409" s="3" t="s">
        <v>53</v>
      </c>
      <c r="Q1409" s="3" t="s">
        <v>53</v>
      </c>
      <c r="R1409" s="3" t="s">
        <v>53</v>
      </c>
    </row>
    <row r="1410" spans="1:18" x14ac:dyDescent="0.25">
      <c r="A1410" s="3">
        <v>1439</v>
      </c>
      <c r="B1410" s="5">
        <v>1463</v>
      </c>
      <c r="C1410" s="3" t="s">
        <v>53</v>
      </c>
      <c r="D1410" s="3" t="s">
        <v>61</v>
      </c>
      <c r="E1410" s="3" t="s">
        <v>3668</v>
      </c>
      <c r="F1410" s="3" t="s">
        <v>63</v>
      </c>
      <c r="G1410" s="3" t="s">
        <v>64</v>
      </c>
      <c r="H1410" s="12">
        <v>42272</v>
      </c>
      <c r="I1410" s="3" t="s">
        <v>53</v>
      </c>
      <c r="J1410" s="3" t="s">
        <v>53</v>
      </c>
      <c r="K1410" s="3" t="s">
        <v>53</v>
      </c>
      <c r="L1410" s="3" t="s">
        <v>61</v>
      </c>
      <c r="M1410" s="3" t="s">
        <v>53</v>
      </c>
      <c r="N1410" s="3" t="s">
        <v>395</v>
      </c>
      <c r="O1410" s="3" t="s">
        <v>53</v>
      </c>
      <c r="P1410" s="3" t="s">
        <v>53</v>
      </c>
      <c r="Q1410" s="3" t="s">
        <v>53</v>
      </c>
      <c r="R1410" s="3" t="s">
        <v>53</v>
      </c>
    </row>
    <row r="1411" spans="1:18" x14ac:dyDescent="0.25">
      <c r="A1411" s="3">
        <v>1403</v>
      </c>
      <c r="B1411" s="5">
        <v>1464</v>
      </c>
      <c r="C1411" s="3" t="s">
        <v>53</v>
      </c>
      <c r="D1411" s="3" t="s">
        <v>61</v>
      </c>
      <c r="E1411" s="3" t="s">
        <v>7353</v>
      </c>
      <c r="F1411" s="3" t="s">
        <v>3545</v>
      </c>
      <c r="G1411" s="3" t="s">
        <v>64</v>
      </c>
      <c r="H1411" s="12">
        <v>42272</v>
      </c>
      <c r="I1411" s="3" t="s">
        <v>53</v>
      </c>
      <c r="J1411" s="3" t="s">
        <v>53</v>
      </c>
      <c r="K1411" s="3" t="s">
        <v>53</v>
      </c>
      <c r="L1411" s="3" t="s">
        <v>61</v>
      </c>
      <c r="M1411" s="3" t="s">
        <v>53</v>
      </c>
      <c r="N1411" s="3" t="s">
        <v>67</v>
      </c>
      <c r="O1411" s="3" t="s">
        <v>53</v>
      </c>
      <c r="P1411" s="3" t="s">
        <v>53</v>
      </c>
      <c r="Q1411" s="3" t="s">
        <v>53</v>
      </c>
      <c r="R1411" s="3" t="s">
        <v>53</v>
      </c>
    </row>
    <row r="1412" spans="1:18" x14ac:dyDescent="0.25">
      <c r="A1412" s="3">
        <v>1405</v>
      </c>
      <c r="B1412" s="5">
        <v>1465</v>
      </c>
      <c r="C1412" s="3" t="s">
        <v>53</v>
      </c>
      <c r="D1412" s="3" t="s">
        <v>61</v>
      </c>
      <c r="E1412" s="3" t="s">
        <v>7502</v>
      </c>
      <c r="F1412" s="3" t="s">
        <v>4959</v>
      </c>
      <c r="G1412" s="3" t="s">
        <v>64</v>
      </c>
      <c r="H1412" s="12">
        <v>42272</v>
      </c>
      <c r="I1412" s="3" t="s">
        <v>53</v>
      </c>
      <c r="J1412" s="3" t="s">
        <v>53</v>
      </c>
      <c r="K1412" s="3" t="s">
        <v>53</v>
      </c>
      <c r="L1412" s="3" t="s">
        <v>61</v>
      </c>
      <c r="M1412" s="3" t="s">
        <v>53</v>
      </c>
      <c r="N1412" s="3" t="s">
        <v>172</v>
      </c>
      <c r="O1412" s="3" t="s">
        <v>53</v>
      </c>
      <c r="P1412" s="3" t="s">
        <v>53</v>
      </c>
      <c r="Q1412" s="3" t="s">
        <v>53</v>
      </c>
      <c r="R1412" s="3" t="s">
        <v>53</v>
      </c>
    </row>
    <row r="1413" spans="1:18" x14ac:dyDescent="0.25">
      <c r="A1413" s="3">
        <v>1406</v>
      </c>
      <c r="B1413" s="5">
        <v>1466</v>
      </c>
      <c r="C1413" s="3" t="s">
        <v>53</v>
      </c>
      <c r="D1413" s="3" t="s">
        <v>61</v>
      </c>
      <c r="E1413" s="3" t="s">
        <v>2941</v>
      </c>
      <c r="F1413" s="3" t="s">
        <v>63</v>
      </c>
      <c r="G1413" s="3" t="s">
        <v>53</v>
      </c>
      <c r="H1413" s="12">
        <v>42272</v>
      </c>
      <c r="I1413" s="3" t="s">
        <v>53</v>
      </c>
      <c r="J1413" s="3" t="s">
        <v>53</v>
      </c>
      <c r="K1413" s="3" t="s">
        <v>53</v>
      </c>
      <c r="L1413" s="3" t="s">
        <v>61</v>
      </c>
      <c r="M1413" s="3" t="s">
        <v>53</v>
      </c>
      <c r="N1413" s="3" t="s">
        <v>160</v>
      </c>
      <c r="O1413" s="3" t="s">
        <v>53</v>
      </c>
      <c r="P1413" s="3" t="s">
        <v>53</v>
      </c>
      <c r="Q1413" s="3" t="s">
        <v>53</v>
      </c>
      <c r="R1413" s="3" t="s">
        <v>53</v>
      </c>
    </row>
    <row r="1414" spans="1:18" x14ac:dyDescent="0.25">
      <c r="A1414" s="3">
        <v>1409</v>
      </c>
      <c r="B1414" s="5">
        <v>1467</v>
      </c>
      <c r="C1414" s="3" t="s">
        <v>53</v>
      </c>
      <c r="D1414" s="3" t="s">
        <v>321</v>
      </c>
      <c r="E1414" s="3" t="s">
        <v>2941</v>
      </c>
      <c r="F1414" s="3" t="s">
        <v>63</v>
      </c>
      <c r="G1414" s="3" t="s">
        <v>64</v>
      </c>
      <c r="H1414" s="12">
        <v>42272</v>
      </c>
      <c r="I1414" s="3" t="s">
        <v>53</v>
      </c>
      <c r="J1414" s="3" t="s">
        <v>53</v>
      </c>
      <c r="K1414" s="3" t="s">
        <v>53</v>
      </c>
      <c r="L1414" s="3" t="s">
        <v>321</v>
      </c>
      <c r="M1414" s="3" t="s">
        <v>53</v>
      </c>
      <c r="N1414" s="3" t="s">
        <v>883</v>
      </c>
      <c r="O1414" s="3" t="s">
        <v>53</v>
      </c>
      <c r="P1414" s="3" t="s">
        <v>53</v>
      </c>
      <c r="Q1414" s="3" t="s">
        <v>53</v>
      </c>
      <c r="R1414" s="3" t="s">
        <v>53</v>
      </c>
    </row>
    <row r="1415" spans="1:18" x14ac:dyDescent="0.25">
      <c r="A1415" s="3">
        <v>1411</v>
      </c>
      <c r="B1415" s="5">
        <v>1469</v>
      </c>
      <c r="C1415" s="3" t="s">
        <v>7352</v>
      </c>
      <c r="D1415" s="3" t="s">
        <v>61</v>
      </c>
      <c r="E1415" s="3" t="s">
        <v>5970</v>
      </c>
      <c r="F1415" s="3" t="s">
        <v>63</v>
      </c>
      <c r="G1415" s="3" t="s">
        <v>53</v>
      </c>
      <c r="H1415" s="12">
        <v>42272</v>
      </c>
      <c r="I1415" s="3" t="s">
        <v>53</v>
      </c>
      <c r="J1415" s="3" t="s">
        <v>53</v>
      </c>
      <c r="K1415" s="3" t="s">
        <v>53</v>
      </c>
      <c r="L1415" s="3" t="s">
        <v>53</v>
      </c>
      <c r="M1415" s="3" t="s">
        <v>53</v>
      </c>
      <c r="N1415" s="3" t="s">
        <v>53</v>
      </c>
      <c r="O1415" s="3" t="s">
        <v>53</v>
      </c>
      <c r="P1415" s="3" t="s">
        <v>53</v>
      </c>
      <c r="Q1415" s="3" t="s">
        <v>53</v>
      </c>
      <c r="R1415" s="3" t="s">
        <v>53</v>
      </c>
    </row>
    <row r="1416" spans="1:18" x14ac:dyDescent="0.25">
      <c r="A1416" s="3">
        <v>1413</v>
      </c>
      <c r="B1416" s="5">
        <v>1471</v>
      </c>
      <c r="C1416" s="3" t="s">
        <v>53</v>
      </c>
      <c r="D1416" s="3" t="s">
        <v>485</v>
      </c>
      <c r="E1416" s="3" t="s">
        <v>2941</v>
      </c>
      <c r="F1416" s="3" t="s">
        <v>63</v>
      </c>
      <c r="G1416" s="3" t="s">
        <v>53</v>
      </c>
      <c r="H1416" s="12">
        <v>42272</v>
      </c>
      <c r="I1416" s="3" t="s">
        <v>53</v>
      </c>
      <c r="J1416" s="3" t="s">
        <v>53</v>
      </c>
      <c r="K1416" s="3" t="s">
        <v>53</v>
      </c>
      <c r="L1416" s="3" t="s">
        <v>485</v>
      </c>
      <c r="M1416" s="3" t="s">
        <v>53</v>
      </c>
      <c r="N1416" s="3" t="s">
        <v>2566</v>
      </c>
      <c r="O1416" s="3" t="s">
        <v>53</v>
      </c>
      <c r="P1416" s="3" t="s">
        <v>53</v>
      </c>
      <c r="Q1416" s="3" t="s">
        <v>53</v>
      </c>
      <c r="R1416" s="3" t="s">
        <v>53</v>
      </c>
    </row>
    <row r="1417" spans="1:18" x14ac:dyDescent="0.25">
      <c r="A1417" s="3">
        <v>1415</v>
      </c>
      <c r="B1417" s="5">
        <v>1472</v>
      </c>
      <c r="C1417" s="3" t="s">
        <v>53</v>
      </c>
      <c r="D1417" s="3" t="s">
        <v>485</v>
      </c>
      <c r="E1417" s="3" t="s">
        <v>1245</v>
      </c>
      <c r="F1417" s="3" t="s">
        <v>63</v>
      </c>
      <c r="G1417" s="3" t="s">
        <v>728</v>
      </c>
      <c r="H1417" s="12">
        <v>42272</v>
      </c>
      <c r="I1417" s="3" t="s">
        <v>53</v>
      </c>
      <c r="J1417" s="3" t="s">
        <v>53</v>
      </c>
      <c r="K1417" s="3" t="s">
        <v>53</v>
      </c>
      <c r="L1417" s="3" t="s">
        <v>485</v>
      </c>
      <c r="M1417" s="3" t="s">
        <v>53</v>
      </c>
      <c r="N1417" s="3" t="s">
        <v>1810</v>
      </c>
      <c r="O1417" s="3" t="s">
        <v>53</v>
      </c>
      <c r="P1417" s="3" t="s">
        <v>53</v>
      </c>
      <c r="Q1417" s="3" t="s">
        <v>53</v>
      </c>
      <c r="R1417" s="3" t="s">
        <v>53</v>
      </c>
    </row>
    <row r="1418" spans="1:18" x14ac:dyDescent="0.25">
      <c r="A1418" s="3">
        <v>1416</v>
      </c>
      <c r="B1418" s="5">
        <v>1473</v>
      </c>
      <c r="C1418" s="3" t="s">
        <v>53</v>
      </c>
      <c r="D1418" s="3" t="s">
        <v>485</v>
      </c>
      <c r="E1418" s="3" t="s">
        <v>2942</v>
      </c>
      <c r="F1418" s="3" t="s">
        <v>63</v>
      </c>
      <c r="G1418" s="3" t="s">
        <v>53</v>
      </c>
      <c r="H1418" s="12">
        <v>42272</v>
      </c>
      <c r="I1418" s="3" t="s">
        <v>53</v>
      </c>
      <c r="J1418" s="3" t="s">
        <v>53</v>
      </c>
      <c r="K1418" s="3" t="s">
        <v>53</v>
      </c>
      <c r="L1418" s="3" t="s">
        <v>485</v>
      </c>
      <c r="M1418" s="3" t="s">
        <v>53</v>
      </c>
      <c r="N1418" s="3" t="s">
        <v>2452</v>
      </c>
      <c r="O1418" s="3" t="s">
        <v>53</v>
      </c>
      <c r="P1418" s="3" t="s">
        <v>53</v>
      </c>
      <c r="Q1418" s="3" t="s">
        <v>53</v>
      </c>
      <c r="R1418" s="3" t="s">
        <v>53</v>
      </c>
    </row>
    <row r="1419" spans="1:18" x14ac:dyDescent="0.25">
      <c r="A1419" s="3">
        <v>1417</v>
      </c>
      <c r="B1419" s="5">
        <v>1474</v>
      </c>
      <c r="C1419" s="3" t="s">
        <v>53</v>
      </c>
      <c r="D1419" s="3" t="s">
        <v>485</v>
      </c>
      <c r="E1419" s="3" t="s">
        <v>2942</v>
      </c>
      <c r="F1419" s="3" t="s">
        <v>63</v>
      </c>
      <c r="G1419" s="3" t="s">
        <v>53</v>
      </c>
      <c r="H1419" s="12">
        <v>42272</v>
      </c>
      <c r="I1419" s="3" t="s">
        <v>53</v>
      </c>
      <c r="J1419" s="3" t="s">
        <v>53</v>
      </c>
      <c r="K1419" s="3" t="s">
        <v>53</v>
      </c>
      <c r="L1419" s="3" t="s">
        <v>485</v>
      </c>
      <c r="M1419" s="3" t="s">
        <v>53</v>
      </c>
      <c r="N1419" s="3" t="s">
        <v>2452</v>
      </c>
      <c r="O1419" s="3" t="s">
        <v>53</v>
      </c>
      <c r="P1419" s="3" t="s">
        <v>53</v>
      </c>
      <c r="Q1419" s="3" t="s">
        <v>53</v>
      </c>
      <c r="R1419" s="3" t="s">
        <v>53</v>
      </c>
    </row>
    <row r="1420" spans="1:18" x14ac:dyDescent="0.25">
      <c r="A1420" s="3">
        <v>1418</v>
      </c>
      <c r="B1420" s="5">
        <v>1475</v>
      </c>
      <c r="C1420" s="3" t="s">
        <v>53</v>
      </c>
      <c r="D1420" s="3" t="s">
        <v>485</v>
      </c>
      <c r="E1420" s="3" t="s">
        <v>7531</v>
      </c>
      <c r="F1420" s="3" t="s">
        <v>5213</v>
      </c>
      <c r="G1420" s="3" t="s">
        <v>64</v>
      </c>
      <c r="H1420" s="12">
        <v>42272</v>
      </c>
      <c r="I1420" s="3" t="s">
        <v>53</v>
      </c>
      <c r="J1420" s="3" t="s">
        <v>53</v>
      </c>
      <c r="K1420" s="3" t="s">
        <v>53</v>
      </c>
      <c r="L1420" s="3" t="s">
        <v>485</v>
      </c>
      <c r="M1420" s="3" t="s">
        <v>53</v>
      </c>
      <c r="N1420" s="3" t="s">
        <v>2452</v>
      </c>
      <c r="O1420" s="3" t="s">
        <v>53</v>
      </c>
      <c r="P1420" s="3" t="s">
        <v>53</v>
      </c>
      <c r="Q1420" s="3" t="s">
        <v>53</v>
      </c>
      <c r="R1420" s="3" t="s">
        <v>53</v>
      </c>
    </row>
    <row r="1421" spans="1:18" x14ac:dyDescent="0.25">
      <c r="A1421" s="3">
        <v>1419</v>
      </c>
      <c r="B1421" s="5">
        <v>1476</v>
      </c>
      <c r="C1421" s="3" t="s">
        <v>53</v>
      </c>
      <c r="D1421" s="3" t="s">
        <v>131</v>
      </c>
      <c r="E1421" s="3" t="s">
        <v>7440</v>
      </c>
      <c r="F1421" s="3" t="s">
        <v>63</v>
      </c>
      <c r="G1421" s="3" t="s">
        <v>53</v>
      </c>
      <c r="H1421" s="12">
        <v>42272</v>
      </c>
      <c r="I1421" s="3" t="s">
        <v>53</v>
      </c>
      <c r="J1421" s="3" t="s">
        <v>53</v>
      </c>
      <c r="K1421" s="3" t="s">
        <v>53</v>
      </c>
      <c r="L1421" s="3" t="s">
        <v>131</v>
      </c>
      <c r="M1421" s="3" t="s">
        <v>53</v>
      </c>
      <c r="N1421" s="3" t="s">
        <v>557</v>
      </c>
      <c r="O1421" s="3" t="s">
        <v>53</v>
      </c>
      <c r="P1421" s="3" t="s">
        <v>53</v>
      </c>
      <c r="Q1421" s="3" t="s">
        <v>53</v>
      </c>
      <c r="R1421" s="3" t="s">
        <v>53</v>
      </c>
    </row>
    <row r="1422" spans="1:18" x14ac:dyDescent="0.25">
      <c r="A1422" s="3">
        <v>1420</v>
      </c>
      <c r="B1422" s="5">
        <v>1477</v>
      </c>
      <c r="C1422" s="3" t="s">
        <v>53</v>
      </c>
      <c r="D1422" s="3" t="s">
        <v>61</v>
      </c>
      <c r="E1422" s="3" t="s">
        <v>2941</v>
      </c>
      <c r="F1422" s="3" t="s">
        <v>63</v>
      </c>
      <c r="G1422" s="3" t="s">
        <v>64</v>
      </c>
      <c r="H1422" s="12">
        <v>42272</v>
      </c>
      <c r="I1422" s="3" t="s">
        <v>53</v>
      </c>
      <c r="J1422" s="3" t="s">
        <v>53</v>
      </c>
      <c r="K1422" s="3" t="s">
        <v>53</v>
      </c>
      <c r="L1422" s="3" t="s">
        <v>61</v>
      </c>
      <c r="M1422" s="3" t="s">
        <v>53</v>
      </c>
      <c r="N1422" s="3" t="s">
        <v>167</v>
      </c>
      <c r="O1422" s="3" t="s">
        <v>53</v>
      </c>
      <c r="P1422" s="3" t="s">
        <v>53</v>
      </c>
      <c r="Q1422" s="3" t="s">
        <v>53</v>
      </c>
      <c r="R1422" s="3" t="s">
        <v>53</v>
      </c>
    </row>
    <row r="1423" spans="1:18" x14ac:dyDescent="0.25">
      <c r="A1423" s="3">
        <v>1424</v>
      </c>
      <c r="B1423" s="5">
        <v>1480</v>
      </c>
      <c r="C1423" s="3" t="s">
        <v>53</v>
      </c>
      <c r="D1423" s="3" t="s">
        <v>111</v>
      </c>
      <c r="E1423" s="3" t="s">
        <v>7542</v>
      </c>
      <c r="F1423" s="3" t="s">
        <v>63</v>
      </c>
      <c r="G1423" s="3" t="s">
        <v>53</v>
      </c>
      <c r="H1423" s="12">
        <v>42272</v>
      </c>
      <c r="I1423" s="3" t="s">
        <v>53</v>
      </c>
      <c r="J1423" s="3" t="s">
        <v>53</v>
      </c>
      <c r="K1423" s="3" t="s">
        <v>53</v>
      </c>
      <c r="L1423" s="3" t="s">
        <v>111</v>
      </c>
      <c r="M1423" s="3" t="s">
        <v>53</v>
      </c>
      <c r="N1423" s="3" t="s">
        <v>179</v>
      </c>
      <c r="O1423" s="3" t="s">
        <v>53</v>
      </c>
      <c r="P1423" s="3" t="s">
        <v>53</v>
      </c>
      <c r="Q1423" s="3" t="s">
        <v>53</v>
      </c>
      <c r="R1423" s="3" t="s">
        <v>53</v>
      </c>
    </row>
    <row r="1424" spans="1:18" x14ac:dyDescent="0.25">
      <c r="A1424" s="3">
        <v>1425</v>
      </c>
      <c r="B1424" s="5">
        <v>1481</v>
      </c>
      <c r="C1424" s="3" t="s">
        <v>53</v>
      </c>
      <c r="D1424" s="3" t="s">
        <v>61</v>
      </c>
      <c r="E1424" s="3" t="s">
        <v>4517</v>
      </c>
      <c r="F1424" s="3" t="s">
        <v>63</v>
      </c>
      <c r="G1424" s="3" t="s">
        <v>64</v>
      </c>
      <c r="H1424" s="12">
        <v>42272</v>
      </c>
      <c r="I1424" s="3" t="s">
        <v>53</v>
      </c>
      <c r="J1424" s="3" t="s">
        <v>53</v>
      </c>
      <c r="K1424" s="3" t="s">
        <v>53</v>
      </c>
      <c r="L1424" s="3" t="s">
        <v>61</v>
      </c>
      <c r="M1424" s="3" t="s">
        <v>53</v>
      </c>
      <c r="N1424" s="3" t="s">
        <v>67</v>
      </c>
      <c r="O1424" s="3" t="s">
        <v>53</v>
      </c>
      <c r="P1424" s="3" t="s">
        <v>53</v>
      </c>
      <c r="Q1424" s="3" t="s">
        <v>53</v>
      </c>
      <c r="R1424" s="3" t="s">
        <v>53</v>
      </c>
    </row>
    <row r="1425" spans="1:18" x14ac:dyDescent="0.25">
      <c r="A1425" s="3">
        <v>1427</v>
      </c>
      <c r="B1425" s="5">
        <v>1482</v>
      </c>
      <c r="C1425" s="3" t="s">
        <v>53</v>
      </c>
      <c r="D1425" s="3" t="s">
        <v>111</v>
      </c>
      <c r="E1425" s="3" t="s">
        <v>7550</v>
      </c>
      <c r="F1425" s="3" t="s">
        <v>63</v>
      </c>
      <c r="G1425" s="3" t="s">
        <v>53</v>
      </c>
      <c r="H1425" s="12">
        <v>42272</v>
      </c>
      <c r="I1425" s="3" t="s">
        <v>53</v>
      </c>
      <c r="J1425" s="3" t="s">
        <v>53</v>
      </c>
      <c r="K1425" s="3" t="s">
        <v>53</v>
      </c>
      <c r="L1425" s="3" t="s">
        <v>53</v>
      </c>
      <c r="M1425" s="3" t="s">
        <v>53</v>
      </c>
      <c r="N1425" s="3" t="s">
        <v>53</v>
      </c>
      <c r="O1425" s="3" t="s">
        <v>53</v>
      </c>
      <c r="P1425" s="3" t="s">
        <v>53</v>
      </c>
      <c r="Q1425" s="3" t="s">
        <v>53</v>
      </c>
      <c r="R1425" s="3" t="s">
        <v>53</v>
      </c>
    </row>
    <row r="1426" spans="1:18" x14ac:dyDescent="0.25">
      <c r="A1426" s="3">
        <v>1428</v>
      </c>
      <c r="B1426" s="5">
        <v>1483</v>
      </c>
      <c r="C1426" s="3" t="s">
        <v>53</v>
      </c>
      <c r="D1426" s="3" t="s">
        <v>76</v>
      </c>
      <c r="E1426" s="3" t="s">
        <v>5970</v>
      </c>
      <c r="F1426" s="3" t="s">
        <v>63</v>
      </c>
      <c r="G1426" s="3" t="s">
        <v>53</v>
      </c>
      <c r="H1426" s="12">
        <v>42272</v>
      </c>
      <c r="I1426" s="3" t="s">
        <v>53</v>
      </c>
      <c r="J1426" s="3" t="s">
        <v>53</v>
      </c>
      <c r="K1426" s="3" t="s">
        <v>53</v>
      </c>
      <c r="L1426" s="3" t="s">
        <v>76</v>
      </c>
      <c r="M1426" s="3" t="s">
        <v>53</v>
      </c>
      <c r="N1426" s="3" t="s">
        <v>79</v>
      </c>
      <c r="O1426" s="3" t="s">
        <v>53</v>
      </c>
      <c r="P1426" s="3" t="s">
        <v>53</v>
      </c>
      <c r="Q1426" s="3" t="s">
        <v>53</v>
      </c>
      <c r="R1426" s="3" t="s">
        <v>53</v>
      </c>
    </row>
    <row r="1427" spans="1:18" x14ac:dyDescent="0.25">
      <c r="A1427" s="3">
        <v>1429</v>
      </c>
      <c r="B1427" s="5">
        <v>1484</v>
      </c>
      <c r="C1427" s="3" t="s">
        <v>7560</v>
      </c>
      <c r="D1427" s="3" t="s">
        <v>61</v>
      </c>
      <c r="E1427" s="3" t="s">
        <v>7269</v>
      </c>
      <c r="F1427" s="3" t="s">
        <v>63</v>
      </c>
      <c r="G1427" s="3" t="s">
        <v>64</v>
      </c>
      <c r="H1427" s="12">
        <v>42272</v>
      </c>
      <c r="I1427" s="3" t="s">
        <v>53</v>
      </c>
      <c r="J1427" s="3" t="s">
        <v>53</v>
      </c>
      <c r="K1427" s="3" t="s">
        <v>53</v>
      </c>
      <c r="L1427" s="3" t="s">
        <v>61</v>
      </c>
      <c r="M1427" s="3" t="s">
        <v>53</v>
      </c>
      <c r="N1427" s="3" t="s">
        <v>333</v>
      </c>
      <c r="O1427" s="3" t="s">
        <v>53</v>
      </c>
      <c r="P1427" s="3" t="s">
        <v>53</v>
      </c>
      <c r="Q1427" s="3" t="s">
        <v>53</v>
      </c>
      <c r="R1427" s="3" t="s">
        <v>53</v>
      </c>
    </row>
    <row r="1428" spans="1:18" x14ac:dyDescent="0.25">
      <c r="A1428" s="3">
        <v>1430</v>
      </c>
      <c r="B1428" s="5">
        <v>1485</v>
      </c>
      <c r="C1428" s="3" t="s">
        <v>53</v>
      </c>
      <c r="D1428" s="3" t="s">
        <v>61</v>
      </c>
      <c r="E1428" s="3" t="s">
        <v>6642</v>
      </c>
      <c r="F1428" s="3" t="s">
        <v>63</v>
      </c>
      <c r="G1428" s="3" t="s">
        <v>64</v>
      </c>
      <c r="H1428" s="12">
        <v>42272</v>
      </c>
      <c r="I1428" s="3" t="s">
        <v>61</v>
      </c>
      <c r="J1428" s="3" t="s">
        <v>53</v>
      </c>
      <c r="K1428" s="3" t="s">
        <v>66</v>
      </c>
      <c r="L1428" s="3" t="s">
        <v>61</v>
      </c>
      <c r="M1428" s="3" t="s">
        <v>53</v>
      </c>
      <c r="N1428" s="3" t="s">
        <v>67</v>
      </c>
      <c r="O1428" s="3" t="s">
        <v>53</v>
      </c>
      <c r="P1428" s="3" t="s">
        <v>53</v>
      </c>
      <c r="Q1428" s="3" t="s">
        <v>53</v>
      </c>
      <c r="R1428" s="3" t="s">
        <v>53</v>
      </c>
    </row>
    <row r="1429" spans="1:18" x14ac:dyDescent="0.25">
      <c r="A1429" s="3">
        <v>1431</v>
      </c>
      <c r="B1429" s="5">
        <v>1486</v>
      </c>
      <c r="C1429" s="3" t="s">
        <v>53</v>
      </c>
      <c r="D1429" s="3" t="s">
        <v>111</v>
      </c>
      <c r="E1429" s="3" t="s">
        <v>7493</v>
      </c>
      <c r="F1429" s="3" t="s">
        <v>63</v>
      </c>
      <c r="G1429" s="3" t="s">
        <v>53</v>
      </c>
      <c r="H1429" s="12">
        <v>42272</v>
      </c>
      <c r="I1429" s="3" t="s">
        <v>53</v>
      </c>
      <c r="J1429" s="3" t="s">
        <v>53</v>
      </c>
      <c r="K1429" s="3" t="s">
        <v>53</v>
      </c>
      <c r="L1429" s="3" t="s">
        <v>111</v>
      </c>
      <c r="M1429" s="3" t="s">
        <v>53</v>
      </c>
      <c r="N1429" s="3" t="s">
        <v>179</v>
      </c>
      <c r="O1429" s="3" t="s">
        <v>53</v>
      </c>
      <c r="P1429" s="3" t="s">
        <v>53</v>
      </c>
      <c r="Q1429" s="3" t="s">
        <v>53</v>
      </c>
      <c r="R1429" s="3" t="s">
        <v>53</v>
      </c>
    </row>
    <row r="1430" spans="1:18" x14ac:dyDescent="0.25">
      <c r="A1430" s="3">
        <v>1433</v>
      </c>
      <c r="B1430" s="5">
        <v>1487</v>
      </c>
      <c r="C1430" s="3" t="s">
        <v>53</v>
      </c>
      <c r="D1430" s="3" t="s">
        <v>131</v>
      </c>
      <c r="E1430" s="3" t="s">
        <v>7578</v>
      </c>
      <c r="F1430" s="3" t="s">
        <v>63</v>
      </c>
      <c r="G1430" s="3" t="s">
        <v>53</v>
      </c>
      <c r="H1430" s="12">
        <v>42272</v>
      </c>
      <c r="I1430" s="3" t="s">
        <v>53</v>
      </c>
      <c r="J1430" s="3" t="s">
        <v>53</v>
      </c>
      <c r="K1430" s="3" t="s">
        <v>53</v>
      </c>
      <c r="L1430" s="3" t="s">
        <v>131</v>
      </c>
      <c r="M1430" s="3" t="s">
        <v>53</v>
      </c>
      <c r="N1430" s="3" t="s">
        <v>133</v>
      </c>
      <c r="O1430" s="3" t="s">
        <v>53</v>
      </c>
      <c r="P1430" s="3" t="s">
        <v>53</v>
      </c>
      <c r="Q1430" s="3" t="s">
        <v>53</v>
      </c>
      <c r="R1430" s="3" t="s">
        <v>53</v>
      </c>
    </row>
    <row r="1431" spans="1:18" x14ac:dyDescent="0.25">
      <c r="A1431" s="3">
        <v>1434</v>
      </c>
      <c r="B1431" s="5">
        <v>1488</v>
      </c>
      <c r="C1431" s="3" t="s">
        <v>53</v>
      </c>
      <c r="D1431" s="3" t="s">
        <v>61</v>
      </c>
      <c r="E1431" s="3" t="s">
        <v>7101</v>
      </c>
      <c r="F1431" s="3" t="s">
        <v>63</v>
      </c>
      <c r="G1431" s="3" t="s">
        <v>64</v>
      </c>
      <c r="H1431" s="12">
        <v>42272</v>
      </c>
      <c r="I1431" s="3" t="s">
        <v>53</v>
      </c>
      <c r="J1431" s="3" t="s">
        <v>53</v>
      </c>
      <c r="K1431" s="3" t="s">
        <v>53</v>
      </c>
      <c r="L1431" s="3" t="s">
        <v>61</v>
      </c>
      <c r="M1431" s="3" t="s">
        <v>53</v>
      </c>
      <c r="N1431" s="3" t="s">
        <v>333</v>
      </c>
      <c r="O1431" s="3" t="s">
        <v>53</v>
      </c>
      <c r="P1431" s="3" t="s">
        <v>53</v>
      </c>
      <c r="Q1431" s="3" t="s">
        <v>53</v>
      </c>
      <c r="R1431" s="3" t="s">
        <v>53</v>
      </c>
    </row>
    <row r="1432" spans="1:18" x14ac:dyDescent="0.25">
      <c r="A1432" s="3">
        <v>1435</v>
      </c>
      <c r="B1432" s="5">
        <v>1489</v>
      </c>
      <c r="C1432" s="3" t="s">
        <v>53</v>
      </c>
      <c r="D1432" s="3" t="s">
        <v>61</v>
      </c>
      <c r="E1432" s="3" t="s">
        <v>480</v>
      </c>
      <c r="F1432" s="3" t="s">
        <v>63</v>
      </c>
      <c r="G1432" s="3" t="s">
        <v>53</v>
      </c>
      <c r="H1432" s="12">
        <v>42272</v>
      </c>
      <c r="I1432" s="3" t="s">
        <v>53</v>
      </c>
      <c r="J1432" s="3" t="s">
        <v>53</v>
      </c>
      <c r="K1432" s="3" t="s">
        <v>53</v>
      </c>
      <c r="L1432" s="3" t="s">
        <v>61</v>
      </c>
      <c r="M1432" s="3" t="s">
        <v>53</v>
      </c>
      <c r="N1432" s="3" t="s">
        <v>333</v>
      </c>
      <c r="O1432" s="3" t="s">
        <v>53</v>
      </c>
      <c r="P1432" s="3" t="s">
        <v>53</v>
      </c>
      <c r="Q1432" s="3" t="s">
        <v>53</v>
      </c>
      <c r="R1432" s="3" t="s">
        <v>53</v>
      </c>
    </row>
    <row r="1433" spans="1:18" x14ac:dyDescent="0.25">
      <c r="A1433" s="3">
        <v>1436</v>
      </c>
      <c r="B1433" s="5">
        <v>1490</v>
      </c>
      <c r="C1433" s="3" t="s">
        <v>7591</v>
      </c>
      <c r="D1433" s="3" t="s">
        <v>61</v>
      </c>
      <c r="E1433" s="3" t="s">
        <v>6642</v>
      </c>
      <c r="F1433" s="3" t="s">
        <v>63</v>
      </c>
      <c r="G1433" s="3" t="s">
        <v>64</v>
      </c>
      <c r="H1433" s="12">
        <v>42272</v>
      </c>
      <c r="I1433" s="3" t="s">
        <v>53</v>
      </c>
      <c r="J1433" s="3" t="s">
        <v>53</v>
      </c>
      <c r="K1433" s="3" t="s">
        <v>53</v>
      </c>
      <c r="L1433" s="3" t="s">
        <v>61</v>
      </c>
      <c r="M1433" s="3" t="s">
        <v>53</v>
      </c>
      <c r="N1433" s="3" t="s">
        <v>395</v>
      </c>
      <c r="O1433" s="3" t="s">
        <v>53</v>
      </c>
      <c r="P1433" s="3" t="s">
        <v>53</v>
      </c>
      <c r="Q1433" s="3" t="s">
        <v>53</v>
      </c>
      <c r="R1433" s="3" t="s">
        <v>53</v>
      </c>
    </row>
    <row r="1434" spans="1:18" x14ac:dyDescent="0.25">
      <c r="A1434" s="3">
        <v>1437</v>
      </c>
      <c r="B1434" s="5">
        <v>1491</v>
      </c>
      <c r="C1434" s="3" t="s">
        <v>53</v>
      </c>
      <c r="D1434" s="3" t="s">
        <v>485</v>
      </c>
      <c r="E1434" s="3" t="s">
        <v>7494</v>
      </c>
      <c r="F1434" s="3" t="s">
        <v>63</v>
      </c>
      <c r="G1434" s="3" t="s">
        <v>53</v>
      </c>
      <c r="H1434" s="12">
        <v>42272</v>
      </c>
      <c r="I1434" s="3" t="s">
        <v>53</v>
      </c>
      <c r="J1434" s="3" t="s">
        <v>53</v>
      </c>
      <c r="K1434" s="3" t="s">
        <v>53</v>
      </c>
      <c r="L1434" s="3" t="s">
        <v>485</v>
      </c>
      <c r="M1434" s="3" t="s">
        <v>53</v>
      </c>
      <c r="N1434" s="3" t="s">
        <v>2452</v>
      </c>
      <c r="O1434" s="3" t="s">
        <v>53</v>
      </c>
      <c r="P1434" s="3" t="s">
        <v>53</v>
      </c>
      <c r="Q1434" s="3" t="s">
        <v>53</v>
      </c>
      <c r="R1434" s="3" t="s">
        <v>53</v>
      </c>
    </row>
    <row r="1435" spans="1:18" x14ac:dyDescent="0.25">
      <c r="A1435" s="3">
        <v>1438</v>
      </c>
      <c r="B1435" s="5">
        <v>1492</v>
      </c>
      <c r="C1435" s="3" t="s">
        <v>53</v>
      </c>
      <c r="D1435" s="3" t="s">
        <v>321</v>
      </c>
      <c r="E1435" s="3" t="s">
        <v>7599</v>
      </c>
      <c r="F1435" s="3" t="s">
        <v>7482</v>
      </c>
      <c r="G1435" s="3" t="s">
        <v>728</v>
      </c>
      <c r="H1435" s="12">
        <v>42272</v>
      </c>
      <c r="I1435" s="3" t="s">
        <v>53</v>
      </c>
      <c r="J1435" s="3" t="s">
        <v>53</v>
      </c>
      <c r="K1435" s="3" t="s">
        <v>53</v>
      </c>
      <c r="L1435" s="3" t="s">
        <v>321</v>
      </c>
      <c r="M1435" s="3" t="s">
        <v>53</v>
      </c>
      <c r="N1435" s="3" t="s">
        <v>7601</v>
      </c>
      <c r="O1435" s="3" t="s">
        <v>53</v>
      </c>
      <c r="P1435" s="3" t="s">
        <v>53</v>
      </c>
      <c r="Q1435" s="3" t="s">
        <v>53</v>
      </c>
      <c r="R1435" s="3" t="s">
        <v>53</v>
      </c>
    </row>
    <row r="1436" spans="1:18" x14ac:dyDescent="0.25">
      <c r="A1436" s="3">
        <v>1440</v>
      </c>
      <c r="B1436" s="5">
        <v>1494</v>
      </c>
      <c r="C1436" s="3" t="s">
        <v>53</v>
      </c>
      <c r="D1436" s="3" t="s">
        <v>61</v>
      </c>
      <c r="E1436" s="3" t="s">
        <v>6162</v>
      </c>
      <c r="F1436" s="3" t="s">
        <v>63</v>
      </c>
      <c r="G1436" s="3" t="s">
        <v>64</v>
      </c>
      <c r="H1436" s="12">
        <v>42272</v>
      </c>
      <c r="I1436" s="3" t="s">
        <v>53</v>
      </c>
      <c r="J1436" s="3" t="s">
        <v>53</v>
      </c>
      <c r="K1436" s="3" t="s">
        <v>53</v>
      </c>
      <c r="L1436" s="3" t="s">
        <v>61</v>
      </c>
      <c r="M1436" s="3" t="s">
        <v>53</v>
      </c>
      <c r="N1436" s="3" t="s">
        <v>67</v>
      </c>
      <c r="O1436" s="3" t="s">
        <v>53</v>
      </c>
      <c r="P1436" s="3" t="s">
        <v>53</v>
      </c>
      <c r="Q1436" s="3" t="s">
        <v>53</v>
      </c>
      <c r="R1436" s="3" t="s">
        <v>53</v>
      </c>
    </row>
    <row r="1437" spans="1:18" x14ac:dyDescent="0.25">
      <c r="A1437" s="3">
        <v>1441</v>
      </c>
      <c r="B1437" s="5">
        <v>1495</v>
      </c>
      <c r="C1437" s="3" t="s">
        <v>7611</v>
      </c>
      <c r="D1437" s="3" t="s">
        <v>61</v>
      </c>
      <c r="E1437" s="3" t="s">
        <v>53</v>
      </c>
      <c r="F1437" s="3" t="s">
        <v>3545</v>
      </c>
      <c r="G1437" s="3" t="s">
        <v>53</v>
      </c>
      <c r="H1437" s="12">
        <v>42272</v>
      </c>
      <c r="I1437" s="3" t="s">
        <v>53</v>
      </c>
      <c r="J1437" s="3" t="s">
        <v>53</v>
      </c>
      <c r="K1437" s="3" t="s">
        <v>53</v>
      </c>
      <c r="L1437" s="3" t="s">
        <v>53</v>
      </c>
      <c r="M1437" s="3" t="s">
        <v>53</v>
      </c>
      <c r="N1437" s="3" t="s">
        <v>53</v>
      </c>
      <c r="O1437" s="3" t="s">
        <v>53</v>
      </c>
      <c r="P1437" s="3" t="s">
        <v>53</v>
      </c>
      <c r="Q1437" s="3" t="s">
        <v>53</v>
      </c>
      <c r="R1437" s="3" t="s">
        <v>53</v>
      </c>
    </row>
    <row r="1438" spans="1:18" x14ac:dyDescent="0.25">
      <c r="A1438" s="3">
        <v>1454</v>
      </c>
      <c r="B1438" s="5">
        <v>1495</v>
      </c>
      <c r="C1438" s="3" t="s">
        <v>53</v>
      </c>
      <c r="D1438" s="3" t="s">
        <v>53</v>
      </c>
      <c r="E1438" s="3" t="s">
        <v>53</v>
      </c>
      <c r="F1438" s="3" t="s">
        <v>53</v>
      </c>
      <c r="G1438" s="3" t="s">
        <v>53</v>
      </c>
      <c r="H1438" s="12">
        <v>42272</v>
      </c>
      <c r="I1438" s="3" t="s">
        <v>53</v>
      </c>
      <c r="J1438" s="3" t="s">
        <v>53</v>
      </c>
      <c r="K1438" s="3" t="s">
        <v>53</v>
      </c>
      <c r="L1438" s="3" t="s">
        <v>53</v>
      </c>
      <c r="M1438" s="3" t="s">
        <v>53</v>
      </c>
      <c r="N1438" s="3" t="s">
        <v>53</v>
      </c>
      <c r="O1438" s="3" t="s">
        <v>53</v>
      </c>
      <c r="P1438" s="3" t="s">
        <v>53</v>
      </c>
      <c r="Q1438" s="3" t="s">
        <v>53</v>
      </c>
      <c r="R1438" s="3" t="s">
        <v>53</v>
      </c>
    </row>
    <row r="1439" spans="1:18" x14ac:dyDescent="0.25">
      <c r="A1439" s="3">
        <v>1442</v>
      </c>
      <c r="B1439" s="5">
        <v>1496</v>
      </c>
      <c r="C1439" s="3" t="s">
        <v>7626</v>
      </c>
      <c r="D1439" s="3" t="s">
        <v>53</v>
      </c>
      <c r="E1439" s="3" t="s">
        <v>53</v>
      </c>
      <c r="F1439" s="3" t="s">
        <v>53</v>
      </c>
      <c r="G1439" s="3" t="s">
        <v>53</v>
      </c>
      <c r="H1439" s="12">
        <v>42272</v>
      </c>
      <c r="I1439" s="3" t="s">
        <v>53</v>
      </c>
      <c r="J1439" s="3" t="s">
        <v>53</v>
      </c>
      <c r="K1439" s="3" t="s">
        <v>53</v>
      </c>
      <c r="L1439" s="3" t="s">
        <v>53</v>
      </c>
      <c r="M1439" s="3" t="s">
        <v>53</v>
      </c>
      <c r="N1439" s="3" t="s">
        <v>53</v>
      </c>
      <c r="O1439" s="3" t="s">
        <v>53</v>
      </c>
      <c r="P1439" s="3" t="s">
        <v>53</v>
      </c>
      <c r="Q1439" s="3" t="s">
        <v>53</v>
      </c>
      <c r="R1439" s="3" t="s">
        <v>53</v>
      </c>
    </row>
    <row r="1440" spans="1:18" x14ac:dyDescent="0.25">
      <c r="A1440" s="3">
        <v>1443</v>
      </c>
      <c r="B1440" s="5">
        <v>1497</v>
      </c>
      <c r="C1440" s="3" t="s">
        <v>7635</v>
      </c>
      <c r="D1440" s="3" t="s">
        <v>53</v>
      </c>
      <c r="E1440" s="3" t="s">
        <v>53</v>
      </c>
      <c r="F1440" s="3" t="s">
        <v>53</v>
      </c>
      <c r="G1440" s="3" t="s">
        <v>53</v>
      </c>
      <c r="H1440" s="12">
        <v>42272</v>
      </c>
      <c r="I1440" s="3" t="s">
        <v>53</v>
      </c>
      <c r="J1440" s="3" t="s">
        <v>53</v>
      </c>
      <c r="K1440" s="3" t="s">
        <v>53</v>
      </c>
      <c r="L1440" s="3" t="s">
        <v>53</v>
      </c>
      <c r="M1440" s="3" t="s">
        <v>53</v>
      </c>
      <c r="N1440" s="3" t="s">
        <v>53</v>
      </c>
      <c r="O1440" s="3" t="s">
        <v>53</v>
      </c>
      <c r="P1440" s="3" t="s">
        <v>53</v>
      </c>
      <c r="Q1440" s="3" t="s">
        <v>53</v>
      </c>
      <c r="R1440" s="3" t="s">
        <v>53</v>
      </c>
    </row>
    <row r="1441" spans="1:18" x14ac:dyDescent="0.25">
      <c r="A1441" s="3">
        <v>1444</v>
      </c>
      <c r="B1441" s="5">
        <v>1498</v>
      </c>
      <c r="C1441" s="3" t="s">
        <v>7641</v>
      </c>
      <c r="D1441" s="3" t="s">
        <v>53</v>
      </c>
      <c r="E1441" s="3" t="s">
        <v>53</v>
      </c>
      <c r="F1441" s="3" t="s">
        <v>53</v>
      </c>
      <c r="G1441" s="3" t="s">
        <v>53</v>
      </c>
      <c r="H1441" s="12">
        <v>42272</v>
      </c>
      <c r="I1441" s="3" t="s">
        <v>53</v>
      </c>
      <c r="J1441" s="3" t="s">
        <v>53</v>
      </c>
      <c r="K1441" s="3" t="s">
        <v>53</v>
      </c>
      <c r="L1441" s="3" t="s">
        <v>53</v>
      </c>
      <c r="M1441" s="3" t="s">
        <v>53</v>
      </c>
      <c r="N1441" s="3" t="s">
        <v>53</v>
      </c>
      <c r="O1441" s="3" t="s">
        <v>53</v>
      </c>
      <c r="P1441" s="3" t="s">
        <v>53</v>
      </c>
      <c r="Q1441" s="3" t="s">
        <v>53</v>
      </c>
      <c r="R1441" s="3" t="s">
        <v>53</v>
      </c>
    </row>
    <row r="1442" spans="1:18" x14ac:dyDescent="0.25">
      <c r="A1442" s="3">
        <v>1445</v>
      </c>
      <c r="B1442" s="5">
        <v>1499</v>
      </c>
      <c r="C1442" s="3" t="s">
        <v>7641</v>
      </c>
      <c r="D1442" s="3" t="s">
        <v>53</v>
      </c>
      <c r="E1442" s="3" t="s">
        <v>53</v>
      </c>
      <c r="F1442" s="3" t="s">
        <v>53</v>
      </c>
      <c r="G1442" s="3" t="s">
        <v>53</v>
      </c>
      <c r="H1442" s="12">
        <v>42272</v>
      </c>
      <c r="I1442" s="3" t="s">
        <v>53</v>
      </c>
      <c r="J1442" s="3" t="s">
        <v>53</v>
      </c>
      <c r="K1442" s="3" t="s">
        <v>53</v>
      </c>
      <c r="L1442" s="3" t="s">
        <v>53</v>
      </c>
      <c r="M1442" s="3" t="s">
        <v>53</v>
      </c>
      <c r="N1442" s="3" t="s">
        <v>53</v>
      </c>
      <c r="O1442" s="3" t="s">
        <v>53</v>
      </c>
      <c r="P1442" s="3" t="s">
        <v>53</v>
      </c>
      <c r="Q1442" s="3" t="s">
        <v>53</v>
      </c>
      <c r="R1442" s="3" t="s">
        <v>53</v>
      </c>
    </row>
    <row r="1443" spans="1:18" x14ac:dyDescent="0.25">
      <c r="A1443" s="3">
        <v>1446</v>
      </c>
      <c r="B1443" s="5">
        <v>1500</v>
      </c>
      <c r="C1443" s="3" t="s">
        <v>7641</v>
      </c>
      <c r="D1443" s="3" t="s">
        <v>53</v>
      </c>
      <c r="E1443" s="3" t="s">
        <v>53</v>
      </c>
      <c r="F1443" s="3" t="s">
        <v>53</v>
      </c>
      <c r="G1443" s="3" t="s">
        <v>53</v>
      </c>
      <c r="H1443" s="12">
        <v>42272</v>
      </c>
      <c r="I1443" s="3" t="s">
        <v>53</v>
      </c>
      <c r="J1443" s="3" t="s">
        <v>53</v>
      </c>
      <c r="K1443" s="3" t="s">
        <v>53</v>
      </c>
      <c r="L1443" s="3" t="s">
        <v>53</v>
      </c>
      <c r="M1443" s="3" t="s">
        <v>53</v>
      </c>
      <c r="N1443" s="3" t="s">
        <v>53</v>
      </c>
      <c r="O1443" s="3" t="s">
        <v>53</v>
      </c>
      <c r="P1443" s="3" t="s">
        <v>53</v>
      </c>
      <c r="Q1443" s="3" t="s">
        <v>53</v>
      </c>
      <c r="R1443" s="3" t="s">
        <v>53</v>
      </c>
    </row>
    <row r="1444" spans="1:18" x14ac:dyDescent="0.25">
      <c r="A1444" s="3">
        <v>1447</v>
      </c>
      <c r="B1444" s="5">
        <v>1501</v>
      </c>
      <c r="C1444" s="3" t="s">
        <v>7641</v>
      </c>
      <c r="D1444" s="3" t="s">
        <v>53</v>
      </c>
      <c r="E1444" s="3" t="s">
        <v>53</v>
      </c>
      <c r="F1444" s="3" t="s">
        <v>53</v>
      </c>
      <c r="G1444" s="3" t="s">
        <v>53</v>
      </c>
      <c r="H1444" s="12">
        <v>42272</v>
      </c>
      <c r="I1444" s="3" t="s">
        <v>53</v>
      </c>
      <c r="J1444" s="3" t="s">
        <v>53</v>
      </c>
      <c r="K1444" s="3" t="s">
        <v>53</v>
      </c>
      <c r="L1444" s="3" t="s">
        <v>53</v>
      </c>
      <c r="M1444" s="3" t="s">
        <v>53</v>
      </c>
      <c r="N1444" s="3" t="s">
        <v>53</v>
      </c>
      <c r="O1444" s="3" t="s">
        <v>53</v>
      </c>
      <c r="P1444" s="3" t="s">
        <v>53</v>
      </c>
      <c r="Q1444" s="3" t="s">
        <v>53</v>
      </c>
      <c r="R1444" s="3" t="s">
        <v>53</v>
      </c>
    </row>
    <row r="1445" spans="1:18" x14ac:dyDescent="0.25">
      <c r="A1445" s="3">
        <v>1448</v>
      </c>
      <c r="B1445" s="5">
        <v>1502</v>
      </c>
      <c r="C1445" s="3" t="s">
        <v>7641</v>
      </c>
      <c r="D1445" s="3" t="s">
        <v>53</v>
      </c>
      <c r="E1445" s="3" t="s">
        <v>53</v>
      </c>
      <c r="F1445" s="3" t="s">
        <v>53</v>
      </c>
      <c r="G1445" s="3" t="s">
        <v>53</v>
      </c>
      <c r="H1445" s="12">
        <v>42272</v>
      </c>
      <c r="I1445" s="3" t="s">
        <v>53</v>
      </c>
      <c r="J1445" s="3" t="s">
        <v>53</v>
      </c>
      <c r="K1445" s="3" t="s">
        <v>53</v>
      </c>
      <c r="L1445" s="3" t="s">
        <v>53</v>
      </c>
      <c r="M1445" s="3" t="s">
        <v>53</v>
      </c>
      <c r="N1445" s="3" t="s">
        <v>53</v>
      </c>
      <c r="O1445" s="3" t="s">
        <v>53</v>
      </c>
      <c r="P1445" s="3" t="s">
        <v>53</v>
      </c>
      <c r="Q1445" s="3" t="s">
        <v>53</v>
      </c>
      <c r="R1445" s="3" t="s">
        <v>53</v>
      </c>
    </row>
    <row r="1446" spans="1:18" x14ac:dyDescent="0.25">
      <c r="A1446" s="3">
        <v>1449</v>
      </c>
      <c r="B1446" s="5">
        <v>1503</v>
      </c>
      <c r="C1446" s="3" t="s">
        <v>7635</v>
      </c>
      <c r="D1446" s="3" t="s">
        <v>53</v>
      </c>
      <c r="E1446" s="3" t="s">
        <v>53</v>
      </c>
      <c r="F1446" s="3" t="s">
        <v>53</v>
      </c>
      <c r="G1446" s="3" t="s">
        <v>53</v>
      </c>
      <c r="H1446" s="12">
        <v>42272</v>
      </c>
      <c r="I1446" s="3" t="s">
        <v>53</v>
      </c>
      <c r="J1446" s="3" t="s">
        <v>53</v>
      </c>
      <c r="K1446" s="3" t="s">
        <v>53</v>
      </c>
      <c r="L1446" s="3" t="s">
        <v>53</v>
      </c>
      <c r="M1446" s="3" t="s">
        <v>53</v>
      </c>
      <c r="N1446" s="3" t="s">
        <v>53</v>
      </c>
      <c r="O1446" s="3" t="s">
        <v>53</v>
      </c>
      <c r="P1446" s="3" t="s">
        <v>53</v>
      </c>
      <c r="Q1446" s="3" t="s">
        <v>53</v>
      </c>
      <c r="R1446" s="3" t="s">
        <v>53</v>
      </c>
    </row>
    <row r="1447" spans="1:18" x14ac:dyDescent="0.25">
      <c r="A1447" s="3">
        <v>1450</v>
      </c>
      <c r="B1447" s="5">
        <v>1504</v>
      </c>
      <c r="C1447" s="3" t="s">
        <v>7664</v>
      </c>
      <c r="D1447" s="3" t="s">
        <v>53</v>
      </c>
      <c r="E1447" s="3" t="s">
        <v>53</v>
      </c>
      <c r="F1447" s="3" t="s">
        <v>53</v>
      </c>
      <c r="G1447" s="3" t="s">
        <v>53</v>
      </c>
      <c r="H1447" s="12">
        <v>42272</v>
      </c>
      <c r="I1447" s="3" t="s">
        <v>53</v>
      </c>
      <c r="J1447" s="3" t="s">
        <v>53</v>
      </c>
      <c r="K1447" s="3" t="s">
        <v>53</v>
      </c>
      <c r="L1447" s="3" t="s">
        <v>53</v>
      </c>
      <c r="M1447" s="3" t="s">
        <v>53</v>
      </c>
      <c r="N1447" s="3" t="s">
        <v>53</v>
      </c>
      <c r="O1447" s="3" t="s">
        <v>53</v>
      </c>
      <c r="P1447" s="3" t="s">
        <v>53</v>
      </c>
      <c r="Q1447" s="3" t="s">
        <v>53</v>
      </c>
      <c r="R1447" s="3" t="s">
        <v>53</v>
      </c>
    </row>
    <row r="1448" spans="1:18" x14ac:dyDescent="0.25">
      <c r="A1448" s="3">
        <v>1451</v>
      </c>
      <c r="B1448" s="5">
        <v>1505</v>
      </c>
      <c r="C1448" s="3" t="s">
        <v>7669</v>
      </c>
      <c r="D1448" s="3" t="s">
        <v>61</v>
      </c>
      <c r="E1448" s="3" t="s">
        <v>7670</v>
      </c>
      <c r="F1448" s="3" t="s">
        <v>3545</v>
      </c>
      <c r="G1448" s="3" t="s">
        <v>64</v>
      </c>
      <c r="H1448" s="12">
        <v>42272</v>
      </c>
      <c r="I1448" s="3" t="s">
        <v>61</v>
      </c>
      <c r="J1448" s="3" t="s">
        <v>53</v>
      </c>
      <c r="K1448" s="3" t="s">
        <v>1114</v>
      </c>
      <c r="L1448" s="3" t="s">
        <v>61</v>
      </c>
      <c r="M1448" s="3" t="s">
        <v>53</v>
      </c>
      <c r="N1448" s="3" t="s">
        <v>67</v>
      </c>
      <c r="O1448" s="3" t="s">
        <v>53</v>
      </c>
      <c r="P1448" s="3" t="s">
        <v>53</v>
      </c>
      <c r="Q1448" s="3" t="s">
        <v>53</v>
      </c>
      <c r="R1448" s="3" t="s">
        <v>53</v>
      </c>
    </row>
    <row r="1449" spans="1:18" x14ac:dyDescent="0.25">
      <c r="A1449" s="3">
        <v>1452</v>
      </c>
      <c r="B1449" s="5">
        <v>1506</v>
      </c>
      <c r="C1449" s="3" t="s">
        <v>53</v>
      </c>
      <c r="D1449" s="3" t="s">
        <v>131</v>
      </c>
      <c r="E1449" s="3" t="s">
        <v>7670</v>
      </c>
      <c r="F1449" s="3" t="s">
        <v>7676</v>
      </c>
      <c r="G1449" s="3" t="s">
        <v>64</v>
      </c>
      <c r="H1449" s="12">
        <v>42272</v>
      </c>
      <c r="I1449" s="3" t="s">
        <v>53</v>
      </c>
      <c r="J1449" s="3" t="s">
        <v>53</v>
      </c>
      <c r="K1449" s="3" t="s">
        <v>53</v>
      </c>
      <c r="L1449" s="3" t="s">
        <v>131</v>
      </c>
      <c r="M1449" s="3" t="s">
        <v>53</v>
      </c>
      <c r="N1449" s="3" t="s">
        <v>133</v>
      </c>
      <c r="O1449" s="3" t="s">
        <v>53</v>
      </c>
      <c r="P1449" s="3" t="s">
        <v>53</v>
      </c>
      <c r="Q1449" s="3" t="s">
        <v>53</v>
      </c>
      <c r="R1449" s="3" t="s">
        <v>53</v>
      </c>
    </row>
    <row r="1450" spans="1:18" x14ac:dyDescent="0.25">
      <c r="A1450" s="3">
        <v>1455</v>
      </c>
      <c r="B1450" s="5">
        <v>1507</v>
      </c>
      <c r="C1450" s="3" t="s">
        <v>53</v>
      </c>
      <c r="D1450" s="3" t="s">
        <v>131</v>
      </c>
      <c r="E1450" s="3" t="s">
        <v>7624</v>
      </c>
      <c r="F1450" s="3" t="s">
        <v>63</v>
      </c>
      <c r="G1450" s="3" t="s">
        <v>53</v>
      </c>
      <c r="H1450" s="12">
        <v>42272</v>
      </c>
      <c r="I1450" s="3" t="s">
        <v>53</v>
      </c>
      <c r="J1450" s="3" t="s">
        <v>53</v>
      </c>
      <c r="K1450" s="3" t="s">
        <v>53</v>
      </c>
      <c r="L1450" s="3" t="s">
        <v>53</v>
      </c>
      <c r="M1450" s="3" t="s">
        <v>53</v>
      </c>
      <c r="N1450" s="3" t="s">
        <v>53</v>
      </c>
      <c r="O1450" s="3" t="s">
        <v>53</v>
      </c>
      <c r="P1450" s="3" t="s">
        <v>53</v>
      </c>
      <c r="Q1450" s="3" t="s">
        <v>53</v>
      </c>
      <c r="R1450" s="3" t="s">
        <v>53</v>
      </c>
    </row>
    <row r="1451" spans="1:18" x14ac:dyDescent="0.25">
      <c r="A1451" s="3">
        <v>1456</v>
      </c>
      <c r="B1451" s="5">
        <v>1508</v>
      </c>
      <c r="C1451" s="3" t="s">
        <v>53</v>
      </c>
      <c r="D1451" s="3" t="s">
        <v>61</v>
      </c>
      <c r="E1451" s="3" t="s">
        <v>53</v>
      </c>
      <c r="F1451" s="3" t="s">
        <v>3545</v>
      </c>
      <c r="G1451" s="3" t="s">
        <v>53</v>
      </c>
      <c r="H1451" s="12">
        <v>42272</v>
      </c>
      <c r="I1451" s="3" t="s">
        <v>53</v>
      </c>
      <c r="J1451" s="3" t="s">
        <v>53</v>
      </c>
      <c r="K1451" s="3" t="s">
        <v>53</v>
      </c>
      <c r="L1451" s="3" t="s">
        <v>53</v>
      </c>
      <c r="M1451" s="3" t="s">
        <v>53</v>
      </c>
      <c r="N1451" s="3" t="s">
        <v>53</v>
      </c>
      <c r="O1451" s="3" t="s">
        <v>53</v>
      </c>
      <c r="P1451" s="3" t="s">
        <v>53</v>
      </c>
      <c r="Q1451" s="3" t="s">
        <v>53</v>
      </c>
      <c r="R1451" s="3" t="s">
        <v>53</v>
      </c>
    </row>
    <row r="1452" spans="1:18" x14ac:dyDescent="0.25">
      <c r="A1452" s="3">
        <v>1457</v>
      </c>
      <c r="B1452" s="5">
        <v>1509</v>
      </c>
      <c r="C1452" s="3" t="s">
        <v>53</v>
      </c>
      <c r="D1452" s="3" t="s">
        <v>53</v>
      </c>
      <c r="E1452" s="3" t="s">
        <v>53</v>
      </c>
      <c r="F1452" s="3" t="s">
        <v>53</v>
      </c>
      <c r="G1452" s="3" t="s">
        <v>53</v>
      </c>
      <c r="H1452" s="12">
        <v>42272</v>
      </c>
      <c r="I1452" s="3" t="s">
        <v>53</v>
      </c>
      <c r="J1452" s="3" t="s">
        <v>53</v>
      </c>
      <c r="K1452" s="3" t="s">
        <v>53</v>
      </c>
      <c r="L1452" s="3" t="s">
        <v>53</v>
      </c>
      <c r="M1452" s="3" t="s">
        <v>53</v>
      </c>
      <c r="N1452" s="3" t="s">
        <v>53</v>
      </c>
      <c r="O1452" s="3" t="s">
        <v>53</v>
      </c>
      <c r="P1452" s="3" t="s">
        <v>53</v>
      </c>
      <c r="Q1452" s="3" t="s">
        <v>53</v>
      </c>
      <c r="R1452" s="3" t="s">
        <v>53</v>
      </c>
    </row>
    <row r="1453" spans="1:18" x14ac:dyDescent="0.25">
      <c r="A1453" s="3">
        <v>1458</v>
      </c>
      <c r="B1453" s="5">
        <v>1510</v>
      </c>
      <c r="C1453" s="3" t="s">
        <v>53</v>
      </c>
      <c r="D1453" s="3" t="s">
        <v>131</v>
      </c>
      <c r="E1453" s="3" t="s">
        <v>7693</v>
      </c>
      <c r="F1453" s="3" t="s">
        <v>63</v>
      </c>
      <c r="G1453" s="3" t="s">
        <v>53</v>
      </c>
      <c r="H1453" s="12">
        <v>42272</v>
      </c>
      <c r="I1453" s="3" t="s">
        <v>131</v>
      </c>
      <c r="J1453" s="3" t="s">
        <v>53</v>
      </c>
      <c r="K1453" s="3" t="s">
        <v>557</v>
      </c>
      <c r="L1453" s="3" t="s">
        <v>131</v>
      </c>
      <c r="M1453" s="3" t="s">
        <v>53</v>
      </c>
      <c r="N1453" s="3" t="s">
        <v>557</v>
      </c>
      <c r="O1453" s="3" t="s">
        <v>53</v>
      </c>
      <c r="P1453" s="3" t="s">
        <v>53</v>
      </c>
      <c r="Q1453" s="3" t="s">
        <v>53</v>
      </c>
      <c r="R1453" s="3" t="s">
        <v>53</v>
      </c>
    </row>
    <row r="1454" spans="1:18" x14ac:dyDescent="0.25">
      <c r="A1454" s="3">
        <v>2055</v>
      </c>
      <c r="B1454" s="5">
        <v>1511</v>
      </c>
      <c r="C1454" s="3" t="s">
        <v>53</v>
      </c>
      <c r="D1454" s="3" t="s">
        <v>131</v>
      </c>
      <c r="E1454" s="3" t="s">
        <v>1245</v>
      </c>
      <c r="F1454" s="3" t="s">
        <v>2557</v>
      </c>
      <c r="G1454" s="3" t="s">
        <v>1246</v>
      </c>
      <c r="H1454" s="12">
        <v>42272</v>
      </c>
      <c r="I1454" s="3" t="s">
        <v>53</v>
      </c>
      <c r="J1454" s="3" t="s">
        <v>53</v>
      </c>
      <c r="K1454" s="3" t="s">
        <v>53</v>
      </c>
      <c r="L1454" s="3" t="s">
        <v>485</v>
      </c>
      <c r="M1454" s="3" t="s">
        <v>53</v>
      </c>
      <c r="N1454" s="3" t="s">
        <v>2452</v>
      </c>
      <c r="O1454" s="3" t="s">
        <v>53</v>
      </c>
      <c r="P1454" s="3" t="s">
        <v>53</v>
      </c>
      <c r="Q1454" s="3" t="s">
        <v>53</v>
      </c>
      <c r="R1454" s="3" t="s">
        <v>53</v>
      </c>
    </row>
    <row r="1455" spans="1:18" x14ac:dyDescent="0.25">
      <c r="A1455" s="3">
        <v>1460</v>
      </c>
      <c r="B1455" s="5">
        <v>1512</v>
      </c>
      <c r="C1455" s="3" t="s">
        <v>53</v>
      </c>
      <c r="D1455" s="3" t="s">
        <v>61</v>
      </c>
      <c r="E1455" s="3" t="s">
        <v>7444</v>
      </c>
      <c r="F1455" s="3" t="s">
        <v>63</v>
      </c>
      <c r="G1455" s="3" t="s">
        <v>53</v>
      </c>
      <c r="H1455" s="12">
        <v>42272</v>
      </c>
      <c r="I1455" s="3" t="s">
        <v>53</v>
      </c>
      <c r="J1455" s="3" t="s">
        <v>53</v>
      </c>
      <c r="K1455" s="3" t="s">
        <v>53</v>
      </c>
      <c r="L1455" s="3" t="s">
        <v>53</v>
      </c>
      <c r="M1455" s="3" t="s">
        <v>53</v>
      </c>
      <c r="N1455" s="3" t="s">
        <v>53</v>
      </c>
      <c r="O1455" s="3" t="s">
        <v>53</v>
      </c>
      <c r="P1455" s="3" t="s">
        <v>53</v>
      </c>
      <c r="Q1455" s="3" t="s">
        <v>53</v>
      </c>
      <c r="R1455" s="3" t="s">
        <v>53</v>
      </c>
    </row>
    <row r="1456" spans="1:18" x14ac:dyDescent="0.25">
      <c r="A1456" s="3">
        <v>1461</v>
      </c>
      <c r="B1456" s="5">
        <v>1513</v>
      </c>
      <c r="C1456" s="3" t="s">
        <v>53</v>
      </c>
      <c r="D1456" s="3" t="s">
        <v>61</v>
      </c>
      <c r="E1456" s="3" t="s">
        <v>7550</v>
      </c>
      <c r="F1456" s="3" t="s">
        <v>63</v>
      </c>
      <c r="G1456" s="3" t="s">
        <v>64</v>
      </c>
      <c r="H1456" s="12">
        <v>42272</v>
      </c>
      <c r="I1456" s="3" t="s">
        <v>53</v>
      </c>
      <c r="J1456" s="3" t="s">
        <v>53</v>
      </c>
      <c r="K1456" s="3" t="s">
        <v>53</v>
      </c>
      <c r="L1456" s="3" t="s">
        <v>61</v>
      </c>
      <c r="M1456" s="3" t="s">
        <v>53</v>
      </c>
      <c r="N1456" s="3" t="s">
        <v>172</v>
      </c>
      <c r="O1456" s="3" t="s">
        <v>53</v>
      </c>
      <c r="P1456" s="3" t="s">
        <v>53</v>
      </c>
      <c r="Q1456" s="3" t="s">
        <v>53</v>
      </c>
      <c r="R1456" s="3" t="s">
        <v>53</v>
      </c>
    </row>
    <row r="1457" spans="1:18" x14ac:dyDescent="0.25">
      <c r="A1457" s="3">
        <v>1462</v>
      </c>
      <c r="B1457" s="5">
        <v>1514</v>
      </c>
      <c r="C1457" s="3" t="s">
        <v>53</v>
      </c>
      <c r="D1457" s="3" t="s">
        <v>485</v>
      </c>
      <c r="E1457" s="3" t="s">
        <v>53</v>
      </c>
      <c r="F1457" s="3" t="s">
        <v>63</v>
      </c>
      <c r="G1457" s="3" t="s">
        <v>53</v>
      </c>
      <c r="H1457" s="12">
        <v>42272</v>
      </c>
      <c r="I1457" s="3" t="s">
        <v>53</v>
      </c>
      <c r="J1457" s="3" t="s">
        <v>53</v>
      </c>
      <c r="K1457" s="3" t="s">
        <v>53</v>
      </c>
      <c r="L1457" s="3" t="s">
        <v>53</v>
      </c>
      <c r="M1457" s="3" t="s">
        <v>53</v>
      </c>
      <c r="N1457" s="3" t="s">
        <v>53</v>
      </c>
      <c r="O1457" s="3" t="s">
        <v>53</v>
      </c>
      <c r="P1457" s="3" t="s">
        <v>53</v>
      </c>
      <c r="Q1457" s="3" t="s">
        <v>53</v>
      </c>
      <c r="R1457" s="3" t="s">
        <v>53</v>
      </c>
    </row>
    <row r="1458" spans="1:18" x14ac:dyDescent="0.25">
      <c r="A1458" s="3">
        <v>1464</v>
      </c>
      <c r="B1458" s="5">
        <v>1515</v>
      </c>
      <c r="C1458" s="3" t="s">
        <v>53</v>
      </c>
      <c r="D1458" s="3" t="s">
        <v>485</v>
      </c>
      <c r="E1458" s="3" t="s">
        <v>7565</v>
      </c>
      <c r="F1458" s="3" t="s">
        <v>63</v>
      </c>
      <c r="G1458" s="3" t="s">
        <v>53</v>
      </c>
      <c r="H1458" s="12">
        <v>42272</v>
      </c>
      <c r="I1458" s="3" t="s">
        <v>53</v>
      </c>
      <c r="J1458" s="3" t="s">
        <v>53</v>
      </c>
      <c r="K1458" s="3" t="s">
        <v>53</v>
      </c>
      <c r="L1458" s="3" t="s">
        <v>485</v>
      </c>
      <c r="M1458" s="3" t="s">
        <v>53</v>
      </c>
      <c r="N1458" s="3" t="s">
        <v>2452</v>
      </c>
      <c r="O1458" s="3" t="s">
        <v>53</v>
      </c>
      <c r="P1458" s="3" t="s">
        <v>53</v>
      </c>
      <c r="Q1458" s="3" t="s">
        <v>53</v>
      </c>
      <c r="R1458" s="3" t="s">
        <v>53</v>
      </c>
    </row>
    <row r="1459" spans="1:18" x14ac:dyDescent="0.25">
      <c r="A1459" s="3">
        <v>1465</v>
      </c>
      <c r="B1459" s="5">
        <v>1516</v>
      </c>
      <c r="C1459" s="3" t="s">
        <v>53</v>
      </c>
      <c r="D1459" s="3" t="s">
        <v>485</v>
      </c>
      <c r="E1459" s="3" t="s">
        <v>7565</v>
      </c>
      <c r="F1459" s="3" t="s">
        <v>63</v>
      </c>
      <c r="G1459" s="3" t="s">
        <v>53</v>
      </c>
      <c r="H1459" s="12">
        <v>42272</v>
      </c>
      <c r="I1459" s="3" t="s">
        <v>53</v>
      </c>
      <c r="J1459" s="3" t="s">
        <v>53</v>
      </c>
      <c r="K1459" s="3" t="s">
        <v>53</v>
      </c>
      <c r="L1459" s="3" t="s">
        <v>485</v>
      </c>
      <c r="M1459" s="3" t="s">
        <v>53</v>
      </c>
      <c r="N1459" s="3" t="s">
        <v>1810</v>
      </c>
      <c r="O1459" s="3" t="s">
        <v>53</v>
      </c>
      <c r="P1459" s="3" t="s">
        <v>53</v>
      </c>
      <c r="Q1459" s="3" t="s">
        <v>53</v>
      </c>
      <c r="R1459" s="3" t="s">
        <v>53</v>
      </c>
    </row>
    <row r="1460" spans="1:18" x14ac:dyDescent="0.25">
      <c r="A1460" s="3">
        <v>1466</v>
      </c>
      <c r="B1460" s="5">
        <v>1517</v>
      </c>
      <c r="C1460" s="3" t="s">
        <v>53</v>
      </c>
      <c r="D1460" s="3" t="s">
        <v>485</v>
      </c>
      <c r="E1460" s="3" t="s">
        <v>53</v>
      </c>
      <c r="F1460" s="3" t="s">
        <v>63</v>
      </c>
      <c r="G1460" s="3" t="s">
        <v>53</v>
      </c>
      <c r="H1460" s="12">
        <v>42272</v>
      </c>
      <c r="I1460" s="3" t="s">
        <v>53</v>
      </c>
      <c r="J1460" s="3" t="s">
        <v>53</v>
      </c>
      <c r="K1460" s="3" t="s">
        <v>53</v>
      </c>
      <c r="L1460" s="3" t="s">
        <v>53</v>
      </c>
      <c r="M1460" s="3" t="s">
        <v>53</v>
      </c>
      <c r="N1460" s="3" t="s">
        <v>53</v>
      </c>
      <c r="O1460" s="3" t="s">
        <v>53</v>
      </c>
      <c r="P1460" s="3" t="s">
        <v>53</v>
      </c>
      <c r="Q1460" s="3" t="s">
        <v>53</v>
      </c>
      <c r="R1460" s="3" t="s">
        <v>53</v>
      </c>
    </row>
    <row r="1461" spans="1:18" x14ac:dyDescent="0.25">
      <c r="A1461" s="3">
        <v>1467</v>
      </c>
      <c r="B1461" s="5">
        <v>1518</v>
      </c>
      <c r="C1461" s="3" t="s">
        <v>7719</v>
      </c>
      <c r="D1461" s="3" t="s">
        <v>53</v>
      </c>
      <c r="E1461" s="3" t="s">
        <v>53</v>
      </c>
      <c r="F1461" s="3" t="s">
        <v>53</v>
      </c>
      <c r="G1461" s="3" t="s">
        <v>53</v>
      </c>
      <c r="H1461" s="12">
        <v>42272</v>
      </c>
      <c r="I1461" s="3" t="s">
        <v>53</v>
      </c>
      <c r="J1461" s="3" t="s">
        <v>53</v>
      </c>
      <c r="K1461" s="3" t="s">
        <v>53</v>
      </c>
      <c r="L1461" s="3" t="s">
        <v>53</v>
      </c>
      <c r="M1461" s="3" t="s">
        <v>53</v>
      </c>
      <c r="N1461" s="3" t="s">
        <v>53</v>
      </c>
      <c r="O1461" s="3" t="s">
        <v>53</v>
      </c>
      <c r="P1461" s="3" t="s">
        <v>53</v>
      </c>
      <c r="Q1461" s="3" t="s">
        <v>53</v>
      </c>
      <c r="R1461" s="3" t="s">
        <v>53</v>
      </c>
    </row>
    <row r="1462" spans="1:18" x14ac:dyDescent="0.25">
      <c r="A1462" s="3">
        <v>1468</v>
      </c>
      <c r="B1462" s="5">
        <v>1519</v>
      </c>
      <c r="C1462" s="3" t="s">
        <v>7725</v>
      </c>
      <c r="D1462" s="3" t="s">
        <v>61</v>
      </c>
      <c r="E1462" s="3" t="s">
        <v>53</v>
      </c>
      <c r="F1462" s="3" t="s">
        <v>5821</v>
      </c>
      <c r="G1462" s="3" t="s">
        <v>53</v>
      </c>
      <c r="H1462" s="12">
        <v>42272</v>
      </c>
      <c r="I1462" s="3" t="s">
        <v>53</v>
      </c>
      <c r="J1462" s="3" t="s">
        <v>53</v>
      </c>
      <c r="K1462" s="3" t="s">
        <v>53</v>
      </c>
      <c r="L1462" s="3" t="s">
        <v>53</v>
      </c>
      <c r="M1462" s="3" t="s">
        <v>53</v>
      </c>
      <c r="N1462" s="3" t="s">
        <v>53</v>
      </c>
      <c r="O1462" s="3" t="s">
        <v>53</v>
      </c>
      <c r="P1462" s="3" t="s">
        <v>53</v>
      </c>
      <c r="Q1462" s="3" t="s">
        <v>53</v>
      </c>
      <c r="R1462" s="3" t="s">
        <v>53</v>
      </c>
    </row>
    <row r="1463" spans="1:18" x14ac:dyDescent="0.25">
      <c r="A1463" s="3">
        <v>1469</v>
      </c>
      <c r="B1463" s="5">
        <v>1520</v>
      </c>
      <c r="C1463" s="3" t="s">
        <v>7730</v>
      </c>
      <c r="D1463" s="3" t="s">
        <v>76</v>
      </c>
      <c r="E1463" s="3" t="s">
        <v>53</v>
      </c>
      <c r="F1463" s="3" t="s">
        <v>5821</v>
      </c>
      <c r="G1463" s="3" t="s">
        <v>53</v>
      </c>
      <c r="H1463" s="12">
        <v>42272</v>
      </c>
      <c r="I1463" s="3" t="s">
        <v>53</v>
      </c>
      <c r="J1463" s="3" t="s">
        <v>53</v>
      </c>
      <c r="K1463" s="3" t="s">
        <v>53</v>
      </c>
      <c r="L1463" s="3" t="s">
        <v>76</v>
      </c>
      <c r="M1463" s="3" t="s">
        <v>53</v>
      </c>
      <c r="N1463" s="3" t="s">
        <v>79</v>
      </c>
      <c r="O1463" s="3" t="s">
        <v>53</v>
      </c>
      <c r="P1463" s="3" t="s">
        <v>53</v>
      </c>
      <c r="Q1463" s="3" t="s">
        <v>53</v>
      </c>
      <c r="R1463" s="3" t="s">
        <v>53</v>
      </c>
    </row>
    <row r="1464" spans="1:18" x14ac:dyDescent="0.25">
      <c r="A1464" s="3">
        <v>1470</v>
      </c>
      <c r="B1464" s="5">
        <v>1521</v>
      </c>
      <c r="C1464" s="3" t="s">
        <v>7734</v>
      </c>
      <c r="D1464" s="3" t="s">
        <v>485</v>
      </c>
      <c r="E1464" s="3" t="s">
        <v>7735</v>
      </c>
      <c r="F1464" s="3" t="s">
        <v>5213</v>
      </c>
      <c r="G1464" s="3" t="s">
        <v>1246</v>
      </c>
      <c r="H1464" s="12">
        <v>42272</v>
      </c>
      <c r="I1464" s="3" t="s">
        <v>53</v>
      </c>
      <c r="J1464" s="3" t="s">
        <v>53</v>
      </c>
      <c r="K1464" s="3" t="s">
        <v>53</v>
      </c>
      <c r="L1464" s="3" t="s">
        <v>485</v>
      </c>
      <c r="M1464" s="3" t="s">
        <v>53</v>
      </c>
      <c r="N1464" s="3" t="s">
        <v>2452</v>
      </c>
      <c r="O1464" s="3" t="s">
        <v>53</v>
      </c>
      <c r="P1464" s="3" t="s">
        <v>53</v>
      </c>
      <c r="Q1464" s="3" t="s">
        <v>53</v>
      </c>
      <c r="R1464" s="3" t="s">
        <v>53</v>
      </c>
    </row>
    <row r="1465" spans="1:18" x14ac:dyDescent="0.25">
      <c r="A1465" s="3">
        <v>1471</v>
      </c>
      <c r="B1465" s="5">
        <v>1522</v>
      </c>
      <c r="C1465" s="3" t="s">
        <v>53</v>
      </c>
      <c r="D1465" s="3" t="s">
        <v>61</v>
      </c>
      <c r="E1465" s="3" t="s">
        <v>3539</v>
      </c>
      <c r="F1465" s="3" t="s">
        <v>63</v>
      </c>
      <c r="G1465" s="3" t="s">
        <v>53</v>
      </c>
      <c r="H1465" s="12">
        <v>42272</v>
      </c>
      <c r="I1465" s="3" t="s">
        <v>53</v>
      </c>
      <c r="J1465" s="3" t="s">
        <v>53</v>
      </c>
      <c r="K1465" s="3" t="s">
        <v>53</v>
      </c>
      <c r="L1465" s="3" t="s">
        <v>61</v>
      </c>
      <c r="M1465" s="3" t="s">
        <v>53</v>
      </c>
      <c r="N1465" s="3" t="s">
        <v>333</v>
      </c>
      <c r="O1465" s="3" t="s">
        <v>53</v>
      </c>
      <c r="P1465" s="3" t="s">
        <v>53</v>
      </c>
      <c r="Q1465" s="3" t="s">
        <v>53</v>
      </c>
      <c r="R1465" s="3" t="s">
        <v>53</v>
      </c>
    </row>
    <row r="1466" spans="1:18" x14ac:dyDescent="0.25">
      <c r="A1466" s="3">
        <v>1472</v>
      </c>
      <c r="B1466" s="5">
        <v>1523</v>
      </c>
      <c r="C1466" s="3" t="s">
        <v>53</v>
      </c>
      <c r="D1466" s="3" t="s">
        <v>76</v>
      </c>
      <c r="E1466" s="3" t="s">
        <v>53</v>
      </c>
      <c r="F1466" s="3" t="s">
        <v>5821</v>
      </c>
      <c r="G1466" s="3" t="s">
        <v>53</v>
      </c>
      <c r="H1466" s="12">
        <v>42272</v>
      </c>
      <c r="I1466" s="3" t="s">
        <v>53</v>
      </c>
      <c r="J1466" s="3" t="s">
        <v>53</v>
      </c>
      <c r="K1466" s="3" t="s">
        <v>53</v>
      </c>
      <c r="L1466" s="3" t="s">
        <v>131</v>
      </c>
      <c r="M1466" s="3" t="s">
        <v>53</v>
      </c>
      <c r="N1466" s="3" t="s">
        <v>876</v>
      </c>
      <c r="O1466" s="3" t="s">
        <v>53</v>
      </c>
      <c r="P1466" s="3" t="s">
        <v>53</v>
      </c>
      <c r="Q1466" s="3" t="s">
        <v>53</v>
      </c>
      <c r="R1466" s="3" t="s">
        <v>53</v>
      </c>
    </row>
    <row r="1467" spans="1:18" x14ac:dyDescent="0.25">
      <c r="A1467" s="3">
        <v>1473</v>
      </c>
      <c r="B1467" s="5">
        <v>1524</v>
      </c>
      <c r="C1467" s="3" t="s">
        <v>53</v>
      </c>
      <c r="D1467" s="3" t="s">
        <v>111</v>
      </c>
      <c r="E1467" s="3" t="s">
        <v>63</v>
      </c>
      <c r="F1467" s="3" t="s">
        <v>63</v>
      </c>
      <c r="G1467" s="3" t="s">
        <v>53</v>
      </c>
      <c r="H1467" s="12">
        <v>42272</v>
      </c>
      <c r="I1467" s="3" t="s">
        <v>53</v>
      </c>
      <c r="J1467" s="3" t="s">
        <v>53</v>
      </c>
      <c r="K1467" s="3" t="s">
        <v>53</v>
      </c>
      <c r="L1467" s="3" t="s">
        <v>111</v>
      </c>
      <c r="M1467" s="3" t="s">
        <v>53</v>
      </c>
      <c r="N1467" s="3" t="s">
        <v>516</v>
      </c>
      <c r="O1467" s="3" t="s">
        <v>53</v>
      </c>
      <c r="P1467" s="3" t="s">
        <v>53</v>
      </c>
      <c r="Q1467" s="3" t="s">
        <v>53</v>
      </c>
      <c r="R1467" s="3" t="s">
        <v>53</v>
      </c>
    </row>
    <row r="1468" spans="1:18" x14ac:dyDescent="0.25">
      <c r="A1468" s="3">
        <v>1474</v>
      </c>
      <c r="B1468" s="5">
        <v>1525</v>
      </c>
      <c r="C1468" s="3" t="s">
        <v>53</v>
      </c>
      <c r="D1468" s="3" t="s">
        <v>111</v>
      </c>
      <c r="E1468" s="3" t="s">
        <v>7375</v>
      </c>
      <c r="F1468" s="3" t="s">
        <v>3944</v>
      </c>
      <c r="G1468" s="3" t="s">
        <v>64</v>
      </c>
      <c r="H1468" s="12">
        <v>42272</v>
      </c>
      <c r="I1468" s="3" t="s">
        <v>53</v>
      </c>
      <c r="J1468" s="3" t="s">
        <v>53</v>
      </c>
      <c r="K1468" s="3" t="s">
        <v>53</v>
      </c>
      <c r="L1468" s="3" t="s">
        <v>111</v>
      </c>
      <c r="M1468" s="3" t="s">
        <v>53</v>
      </c>
      <c r="N1468" s="3" t="s">
        <v>113</v>
      </c>
      <c r="O1468" s="3" t="s">
        <v>53</v>
      </c>
      <c r="P1468" s="3" t="s">
        <v>53</v>
      </c>
      <c r="Q1468" s="3" t="s">
        <v>53</v>
      </c>
      <c r="R1468" s="3" t="s">
        <v>53</v>
      </c>
    </row>
    <row r="1469" spans="1:18" x14ac:dyDescent="0.25">
      <c r="A1469" s="3">
        <v>1476</v>
      </c>
      <c r="B1469" s="5">
        <v>1526</v>
      </c>
      <c r="C1469" s="3" t="s">
        <v>53</v>
      </c>
      <c r="D1469" s="3" t="s">
        <v>485</v>
      </c>
      <c r="E1469" s="3" t="s">
        <v>4527</v>
      </c>
      <c r="F1469" s="3" t="s">
        <v>7482</v>
      </c>
      <c r="G1469" s="3" t="s">
        <v>728</v>
      </c>
      <c r="H1469" s="12">
        <v>42272</v>
      </c>
      <c r="I1469" s="3" t="s">
        <v>53</v>
      </c>
      <c r="J1469" s="3" t="s">
        <v>53</v>
      </c>
      <c r="K1469" s="3" t="s">
        <v>53</v>
      </c>
      <c r="L1469" s="3" t="s">
        <v>485</v>
      </c>
      <c r="M1469" s="3" t="s">
        <v>53</v>
      </c>
      <c r="N1469" s="3" t="s">
        <v>2566</v>
      </c>
      <c r="O1469" s="3" t="s">
        <v>53</v>
      </c>
      <c r="P1469" s="3" t="s">
        <v>53</v>
      </c>
      <c r="Q1469" s="3" t="s">
        <v>53</v>
      </c>
      <c r="R1469" s="3" t="s">
        <v>53</v>
      </c>
    </row>
    <row r="1470" spans="1:18" x14ac:dyDescent="0.25">
      <c r="A1470" s="3">
        <v>1477</v>
      </c>
      <c r="B1470" s="5">
        <v>1527</v>
      </c>
      <c r="C1470" s="3" t="s">
        <v>7768</v>
      </c>
      <c r="D1470" s="3" t="s">
        <v>76</v>
      </c>
      <c r="E1470" s="3" t="s">
        <v>5345</v>
      </c>
      <c r="F1470" s="3" t="s">
        <v>5345</v>
      </c>
      <c r="G1470" s="3" t="s">
        <v>53</v>
      </c>
      <c r="H1470" s="12">
        <v>42272</v>
      </c>
      <c r="I1470" s="3" t="s">
        <v>53</v>
      </c>
      <c r="J1470" s="3" t="s">
        <v>53</v>
      </c>
      <c r="K1470" s="3" t="s">
        <v>53</v>
      </c>
      <c r="L1470" s="3" t="s">
        <v>76</v>
      </c>
      <c r="M1470" s="3" t="s">
        <v>53</v>
      </c>
      <c r="N1470" s="3" t="s">
        <v>323</v>
      </c>
      <c r="O1470" s="3" t="s">
        <v>53</v>
      </c>
      <c r="P1470" s="3" t="s">
        <v>53</v>
      </c>
      <c r="Q1470" s="3" t="s">
        <v>53</v>
      </c>
      <c r="R1470" s="3" t="s">
        <v>53</v>
      </c>
    </row>
    <row r="1471" spans="1:18" x14ac:dyDescent="0.25">
      <c r="A1471" s="3">
        <v>1478</v>
      </c>
      <c r="B1471" s="5">
        <v>1528</v>
      </c>
      <c r="C1471" s="3" t="s">
        <v>53</v>
      </c>
      <c r="D1471" s="3" t="s">
        <v>61</v>
      </c>
      <c r="E1471" s="3" t="s">
        <v>5345</v>
      </c>
      <c r="F1471" s="3" t="s">
        <v>5345</v>
      </c>
      <c r="G1471" s="3" t="s">
        <v>64</v>
      </c>
      <c r="H1471" s="12">
        <v>42272</v>
      </c>
      <c r="I1471" s="3" t="s">
        <v>53</v>
      </c>
      <c r="J1471" s="3" t="s">
        <v>53</v>
      </c>
      <c r="K1471" s="3" t="s">
        <v>53</v>
      </c>
      <c r="L1471" s="3" t="s">
        <v>61</v>
      </c>
      <c r="M1471" s="3" t="s">
        <v>53</v>
      </c>
      <c r="N1471" s="3" t="s">
        <v>67</v>
      </c>
      <c r="O1471" s="3" t="s">
        <v>53</v>
      </c>
      <c r="P1471" s="3" t="s">
        <v>53</v>
      </c>
      <c r="Q1471" s="3" t="s">
        <v>53</v>
      </c>
      <c r="R1471" s="3" t="s">
        <v>53</v>
      </c>
    </row>
    <row r="1472" spans="1:18" x14ac:dyDescent="0.25">
      <c r="A1472" s="3">
        <v>1480</v>
      </c>
      <c r="B1472" s="5">
        <v>1530</v>
      </c>
      <c r="C1472" s="3" t="s">
        <v>53</v>
      </c>
      <c r="D1472" s="3" t="s">
        <v>111</v>
      </c>
      <c r="E1472" s="3" t="s">
        <v>53</v>
      </c>
      <c r="F1472" s="3" t="s">
        <v>5346</v>
      </c>
      <c r="G1472" s="3" t="s">
        <v>53</v>
      </c>
      <c r="H1472" s="12">
        <v>42272</v>
      </c>
      <c r="I1472" s="3" t="s">
        <v>53</v>
      </c>
      <c r="J1472" s="3" t="s">
        <v>53</v>
      </c>
      <c r="K1472" s="3" t="s">
        <v>53</v>
      </c>
      <c r="L1472" s="3" t="s">
        <v>111</v>
      </c>
      <c r="M1472" s="3" t="s">
        <v>53</v>
      </c>
      <c r="N1472" s="3" t="s">
        <v>179</v>
      </c>
      <c r="O1472" s="3" t="s">
        <v>53</v>
      </c>
      <c r="P1472" s="3" t="s">
        <v>53</v>
      </c>
      <c r="Q1472" s="3" t="s">
        <v>53</v>
      </c>
      <c r="R1472" s="3" t="s">
        <v>53</v>
      </c>
    </row>
    <row r="1473" spans="1:18" x14ac:dyDescent="0.25">
      <c r="A1473" s="3">
        <v>1481</v>
      </c>
      <c r="B1473" s="5">
        <v>1531</v>
      </c>
      <c r="C1473" s="3" t="s">
        <v>53</v>
      </c>
      <c r="D1473" s="3" t="s">
        <v>131</v>
      </c>
      <c r="E1473" s="3" t="s">
        <v>7782</v>
      </c>
      <c r="F1473" s="3" t="s">
        <v>7782</v>
      </c>
      <c r="G1473" s="3" t="s">
        <v>53</v>
      </c>
      <c r="H1473" s="12">
        <v>42272</v>
      </c>
      <c r="I1473" s="3" t="s">
        <v>53</v>
      </c>
      <c r="J1473" s="3" t="s">
        <v>53</v>
      </c>
      <c r="K1473" s="3" t="s">
        <v>53</v>
      </c>
      <c r="L1473" s="3" t="s">
        <v>131</v>
      </c>
      <c r="M1473" s="3" t="s">
        <v>53</v>
      </c>
      <c r="N1473" s="3" t="s">
        <v>557</v>
      </c>
      <c r="O1473" s="3" t="s">
        <v>53</v>
      </c>
      <c r="P1473" s="3" t="s">
        <v>53</v>
      </c>
      <c r="Q1473" s="3" t="s">
        <v>53</v>
      </c>
      <c r="R1473" s="3" t="s">
        <v>53</v>
      </c>
    </row>
    <row r="1474" spans="1:18" x14ac:dyDescent="0.25">
      <c r="A1474" s="3">
        <v>1482</v>
      </c>
      <c r="B1474" s="5">
        <v>1532</v>
      </c>
      <c r="C1474" s="3" t="s">
        <v>53</v>
      </c>
      <c r="D1474" s="3" t="s">
        <v>61</v>
      </c>
      <c r="E1474" s="3" t="s">
        <v>7789</v>
      </c>
      <c r="F1474" s="3" t="s">
        <v>7789</v>
      </c>
      <c r="G1474" s="3" t="s">
        <v>64</v>
      </c>
      <c r="H1474" s="12">
        <v>42272</v>
      </c>
      <c r="I1474" s="3" t="s">
        <v>61</v>
      </c>
      <c r="J1474" s="3" t="s">
        <v>53</v>
      </c>
      <c r="K1474" s="3" t="s">
        <v>66</v>
      </c>
      <c r="L1474" s="3" t="s">
        <v>61</v>
      </c>
      <c r="M1474" s="3" t="s">
        <v>53</v>
      </c>
      <c r="N1474" s="3" t="s">
        <v>173</v>
      </c>
      <c r="O1474" s="3" t="s">
        <v>53</v>
      </c>
      <c r="P1474" s="3" t="s">
        <v>53</v>
      </c>
      <c r="Q1474" s="3" t="s">
        <v>53</v>
      </c>
      <c r="R1474" s="3" t="s">
        <v>53</v>
      </c>
    </row>
    <row r="1475" spans="1:18" x14ac:dyDescent="0.25">
      <c r="A1475" s="3">
        <v>1483</v>
      </c>
      <c r="B1475" s="5">
        <v>1533</v>
      </c>
      <c r="C1475" s="3" t="s">
        <v>53</v>
      </c>
      <c r="D1475" s="3" t="s">
        <v>61</v>
      </c>
      <c r="E1475" s="3" t="s">
        <v>53</v>
      </c>
      <c r="F1475" s="3" t="s">
        <v>5350</v>
      </c>
      <c r="G1475" s="3" t="s">
        <v>53</v>
      </c>
      <c r="H1475" s="12">
        <v>42272</v>
      </c>
      <c r="I1475" s="3" t="s">
        <v>53</v>
      </c>
      <c r="J1475" s="3" t="s">
        <v>53</v>
      </c>
      <c r="K1475" s="3" t="s">
        <v>53</v>
      </c>
      <c r="L1475" s="3" t="s">
        <v>61</v>
      </c>
      <c r="M1475" s="3" t="s">
        <v>53</v>
      </c>
      <c r="N1475" s="3" t="s">
        <v>333</v>
      </c>
      <c r="O1475" s="3" t="s">
        <v>53</v>
      </c>
      <c r="P1475" s="3" t="s">
        <v>53</v>
      </c>
      <c r="Q1475" s="3" t="s">
        <v>53</v>
      </c>
      <c r="R1475" s="3" t="s">
        <v>53</v>
      </c>
    </row>
    <row r="1476" spans="1:18" x14ac:dyDescent="0.25">
      <c r="A1476" s="3">
        <v>1485</v>
      </c>
      <c r="B1476" s="5">
        <v>1535</v>
      </c>
      <c r="C1476" s="3" t="s">
        <v>53</v>
      </c>
      <c r="D1476" s="3" t="s">
        <v>111</v>
      </c>
      <c r="E1476" s="3" t="s">
        <v>53</v>
      </c>
      <c r="F1476" s="3" t="s">
        <v>4959</v>
      </c>
      <c r="G1476" s="3" t="s">
        <v>53</v>
      </c>
      <c r="H1476" s="12">
        <v>42272</v>
      </c>
      <c r="I1476" s="3" t="s">
        <v>53</v>
      </c>
      <c r="J1476" s="3" t="s">
        <v>53</v>
      </c>
      <c r="K1476" s="3" t="s">
        <v>53</v>
      </c>
      <c r="L1476" s="3" t="s">
        <v>53</v>
      </c>
      <c r="M1476" s="3" t="s">
        <v>53</v>
      </c>
      <c r="N1476" s="3" t="s">
        <v>53</v>
      </c>
      <c r="O1476" s="3" t="s">
        <v>53</v>
      </c>
      <c r="P1476" s="3" t="s">
        <v>53</v>
      </c>
      <c r="Q1476" s="3" t="s">
        <v>53</v>
      </c>
      <c r="R1476" s="3" t="s">
        <v>53</v>
      </c>
    </row>
    <row r="1477" spans="1:18" x14ac:dyDescent="0.25">
      <c r="A1477" s="3">
        <v>1486</v>
      </c>
      <c r="B1477" s="5">
        <v>1536</v>
      </c>
      <c r="C1477" s="3" t="s">
        <v>53</v>
      </c>
      <c r="D1477" s="3" t="s">
        <v>61</v>
      </c>
      <c r="E1477" s="3" t="s">
        <v>53</v>
      </c>
      <c r="F1477" s="3" t="s">
        <v>4748</v>
      </c>
      <c r="G1477" s="3" t="s">
        <v>53</v>
      </c>
      <c r="H1477" s="12">
        <v>42272</v>
      </c>
      <c r="I1477" s="3" t="s">
        <v>53</v>
      </c>
      <c r="J1477" s="3" t="s">
        <v>53</v>
      </c>
      <c r="K1477" s="3" t="s">
        <v>53</v>
      </c>
      <c r="L1477" s="3" t="s">
        <v>53</v>
      </c>
      <c r="M1477" s="3" t="s">
        <v>53</v>
      </c>
      <c r="N1477" s="3" t="s">
        <v>53</v>
      </c>
      <c r="O1477" s="3" t="s">
        <v>53</v>
      </c>
      <c r="P1477" s="3" t="s">
        <v>53</v>
      </c>
      <c r="Q1477" s="3" t="s">
        <v>53</v>
      </c>
      <c r="R1477" s="3" t="s">
        <v>53</v>
      </c>
    </row>
    <row r="1478" spans="1:18" x14ac:dyDescent="0.25">
      <c r="A1478" s="3">
        <v>1487</v>
      </c>
      <c r="B1478" s="5">
        <v>1537</v>
      </c>
      <c r="C1478" s="3" t="s">
        <v>53</v>
      </c>
      <c r="D1478" s="3" t="s">
        <v>131</v>
      </c>
      <c r="E1478" s="3" t="s">
        <v>53</v>
      </c>
      <c r="F1478" s="3" t="s">
        <v>7273</v>
      </c>
      <c r="G1478" s="3" t="s">
        <v>53</v>
      </c>
      <c r="H1478" s="12">
        <v>42272</v>
      </c>
      <c r="I1478" s="3" t="s">
        <v>53</v>
      </c>
      <c r="J1478" s="3" t="s">
        <v>53</v>
      </c>
      <c r="K1478" s="3" t="s">
        <v>53</v>
      </c>
      <c r="L1478" s="3" t="s">
        <v>131</v>
      </c>
      <c r="M1478" s="3" t="s">
        <v>53</v>
      </c>
      <c r="N1478" s="3" t="s">
        <v>557</v>
      </c>
      <c r="O1478" s="3" t="s">
        <v>53</v>
      </c>
      <c r="P1478" s="3" t="s">
        <v>53</v>
      </c>
      <c r="Q1478" s="3" t="s">
        <v>53</v>
      </c>
      <c r="R1478" s="3" t="s">
        <v>53</v>
      </c>
    </row>
    <row r="1479" spans="1:18" x14ac:dyDescent="0.25">
      <c r="A1479" s="3">
        <v>1488</v>
      </c>
      <c r="B1479" s="5">
        <v>1538</v>
      </c>
      <c r="C1479" s="3" t="s">
        <v>53</v>
      </c>
      <c r="D1479" s="3" t="s">
        <v>76</v>
      </c>
      <c r="E1479" s="3" t="s">
        <v>53</v>
      </c>
      <c r="F1479" s="3" t="s">
        <v>7273</v>
      </c>
      <c r="G1479" s="3" t="s">
        <v>53</v>
      </c>
      <c r="H1479" s="12">
        <v>42272</v>
      </c>
      <c r="I1479" s="3" t="s">
        <v>53</v>
      </c>
      <c r="J1479" s="3" t="s">
        <v>53</v>
      </c>
      <c r="K1479" s="3" t="s">
        <v>53</v>
      </c>
      <c r="L1479" s="3" t="s">
        <v>76</v>
      </c>
      <c r="M1479" s="3" t="s">
        <v>53</v>
      </c>
      <c r="N1479" s="3" t="s">
        <v>1826</v>
      </c>
      <c r="O1479" s="3" t="s">
        <v>53</v>
      </c>
      <c r="P1479" s="3" t="s">
        <v>53</v>
      </c>
      <c r="Q1479" s="3" t="s">
        <v>53</v>
      </c>
      <c r="R1479" s="3" t="s">
        <v>53</v>
      </c>
    </row>
    <row r="1480" spans="1:18" x14ac:dyDescent="0.25">
      <c r="A1480" s="3">
        <v>1489</v>
      </c>
      <c r="B1480" s="5">
        <v>1539</v>
      </c>
      <c r="C1480" s="3" t="s">
        <v>53</v>
      </c>
      <c r="D1480" s="3" t="s">
        <v>61</v>
      </c>
      <c r="E1480" s="3" t="s">
        <v>7819</v>
      </c>
      <c r="F1480" s="3" t="s">
        <v>5213</v>
      </c>
      <c r="G1480" s="3" t="s">
        <v>64</v>
      </c>
      <c r="H1480" s="12">
        <v>42272</v>
      </c>
      <c r="I1480" s="3" t="s">
        <v>53</v>
      </c>
      <c r="J1480" s="3" t="s">
        <v>53</v>
      </c>
      <c r="K1480" s="3" t="s">
        <v>53</v>
      </c>
      <c r="L1480" s="3" t="s">
        <v>61</v>
      </c>
      <c r="M1480" s="3" t="s">
        <v>53</v>
      </c>
      <c r="N1480" s="3" t="s">
        <v>67</v>
      </c>
      <c r="O1480" s="3" t="s">
        <v>53</v>
      </c>
      <c r="P1480" s="3" t="s">
        <v>53</v>
      </c>
      <c r="Q1480" s="3" t="s">
        <v>53</v>
      </c>
      <c r="R1480" s="3" t="s">
        <v>53</v>
      </c>
    </row>
    <row r="1481" spans="1:18" x14ac:dyDescent="0.25">
      <c r="A1481" s="3">
        <v>1490</v>
      </c>
      <c r="B1481" s="5">
        <v>1540</v>
      </c>
      <c r="C1481" s="3" t="s">
        <v>53</v>
      </c>
      <c r="D1481" s="3" t="s">
        <v>61</v>
      </c>
      <c r="E1481" s="3" t="s">
        <v>53</v>
      </c>
      <c r="F1481" s="3" t="s">
        <v>5821</v>
      </c>
      <c r="G1481" s="3" t="s">
        <v>53</v>
      </c>
      <c r="H1481" s="12">
        <v>42272</v>
      </c>
      <c r="I1481" s="3" t="s">
        <v>53</v>
      </c>
      <c r="J1481" s="3" t="s">
        <v>53</v>
      </c>
      <c r="K1481" s="3" t="s">
        <v>53</v>
      </c>
      <c r="L1481" s="3" t="s">
        <v>53</v>
      </c>
      <c r="M1481" s="3" t="s">
        <v>53</v>
      </c>
      <c r="N1481" s="3" t="s">
        <v>53</v>
      </c>
      <c r="O1481" s="3" t="s">
        <v>53</v>
      </c>
      <c r="P1481" s="3" t="s">
        <v>53</v>
      </c>
      <c r="Q1481" s="3" t="s">
        <v>53</v>
      </c>
      <c r="R1481" s="3" t="s">
        <v>53</v>
      </c>
    </row>
    <row r="1482" spans="1:18" x14ac:dyDescent="0.25">
      <c r="A1482" s="3">
        <v>1491</v>
      </c>
      <c r="B1482" s="5">
        <v>1541</v>
      </c>
      <c r="C1482" s="3" t="s">
        <v>53</v>
      </c>
      <c r="D1482" s="3" t="s">
        <v>485</v>
      </c>
      <c r="E1482" s="3" t="s">
        <v>53</v>
      </c>
      <c r="F1482" s="3" t="s">
        <v>7273</v>
      </c>
      <c r="G1482" s="3" t="s">
        <v>53</v>
      </c>
      <c r="H1482" s="12">
        <v>42272</v>
      </c>
      <c r="I1482" s="3" t="s">
        <v>53</v>
      </c>
      <c r="J1482" s="3" t="s">
        <v>53</v>
      </c>
      <c r="K1482" s="3" t="s">
        <v>53</v>
      </c>
      <c r="L1482" s="3" t="s">
        <v>485</v>
      </c>
      <c r="M1482" s="3" t="s">
        <v>53</v>
      </c>
      <c r="N1482" s="3" t="s">
        <v>2452</v>
      </c>
      <c r="O1482" s="3" t="s">
        <v>53</v>
      </c>
      <c r="P1482" s="3" t="s">
        <v>53</v>
      </c>
      <c r="Q1482" s="3" t="s">
        <v>53</v>
      </c>
      <c r="R1482" s="3" t="s">
        <v>53</v>
      </c>
    </row>
    <row r="1483" spans="1:18" x14ac:dyDescent="0.25">
      <c r="A1483" s="3">
        <v>1520</v>
      </c>
      <c r="B1483" s="5">
        <v>1543</v>
      </c>
      <c r="C1483" s="3" t="s">
        <v>53</v>
      </c>
      <c r="D1483" s="3" t="s">
        <v>485</v>
      </c>
      <c r="E1483" s="3" t="s">
        <v>53</v>
      </c>
      <c r="F1483" s="3" t="s">
        <v>5721</v>
      </c>
      <c r="G1483" s="3" t="s">
        <v>53</v>
      </c>
      <c r="H1483" s="12">
        <v>42272</v>
      </c>
      <c r="I1483" s="3" t="s">
        <v>53</v>
      </c>
      <c r="J1483" s="3" t="s">
        <v>53</v>
      </c>
      <c r="K1483" s="3" t="s">
        <v>53</v>
      </c>
      <c r="L1483" s="3" t="s">
        <v>53</v>
      </c>
      <c r="M1483" s="3" t="s">
        <v>53</v>
      </c>
      <c r="N1483" s="3" t="s">
        <v>53</v>
      </c>
      <c r="O1483" s="3" t="s">
        <v>53</v>
      </c>
      <c r="P1483" s="3" t="s">
        <v>53</v>
      </c>
      <c r="Q1483" s="3" t="s">
        <v>53</v>
      </c>
      <c r="R1483" s="3" t="s">
        <v>53</v>
      </c>
    </row>
    <row r="1484" spans="1:18" x14ac:dyDescent="0.25">
      <c r="A1484" s="3">
        <v>1492</v>
      </c>
      <c r="B1484" s="5">
        <v>1544</v>
      </c>
      <c r="C1484" s="3" t="s">
        <v>7844</v>
      </c>
      <c r="D1484" s="3" t="s">
        <v>53</v>
      </c>
      <c r="E1484" s="3" t="s">
        <v>53</v>
      </c>
      <c r="F1484" s="3" t="s">
        <v>53</v>
      </c>
      <c r="G1484" s="3" t="s">
        <v>53</v>
      </c>
      <c r="H1484" s="12">
        <v>42272</v>
      </c>
      <c r="I1484" s="3" t="s">
        <v>53</v>
      </c>
      <c r="J1484" s="3" t="s">
        <v>53</v>
      </c>
      <c r="K1484" s="3" t="s">
        <v>53</v>
      </c>
      <c r="L1484" s="3" t="s">
        <v>53</v>
      </c>
      <c r="M1484" s="3" t="s">
        <v>53</v>
      </c>
      <c r="N1484" s="3" t="s">
        <v>53</v>
      </c>
      <c r="O1484" s="3" t="s">
        <v>53</v>
      </c>
      <c r="P1484" s="3" t="s">
        <v>53</v>
      </c>
      <c r="Q1484" s="3" t="s">
        <v>53</v>
      </c>
      <c r="R1484" s="3" t="s">
        <v>53</v>
      </c>
    </row>
    <row r="1485" spans="1:18" x14ac:dyDescent="0.25">
      <c r="A1485" s="3">
        <v>1493</v>
      </c>
      <c r="B1485" s="5">
        <v>1545</v>
      </c>
      <c r="C1485" s="3" t="s">
        <v>53</v>
      </c>
      <c r="D1485" s="3" t="s">
        <v>61</v>
      </c>
      <c r="E1485" s="3" t="s">
        <v>5350</v>
      </c>
      <c r="F1485" s="3" t="s">
        <v>4749</v>
      </c>
      <c r="G1485" s="3" t="s">
        <v>64</v>
      </c>
      <c r="H1485" s="12">
        <v>42272</v>
      </c>
      <c r="I1485" s="3" t="s">
        <v>53</v>
      </c>
      <c r="J1485" s="3" t="s">
        <v>53</v>
      </c>
      <c r="K1485" s="3" t="s">
        <v>53</v>
      </c>
      <c r="L1485" s="3" t="s">
        <v>61</v>
      </c>
      <c r="M1485" s="3" t="s">
        <v>53</v>
      </c>
      <c r="N1485" s="3" t="s">
        <v>67</v>
      </c>
      <c r="O1485" s="3" t="s">
        <v>53</v>
      </c>
      <c r="P1485" s="3" t="s">
        <v>53</v>
      </c>
      <c r="Q1485" s="3" t="s">
        <v>53</v>
      </c>
      <c r="R1485" s="3" t="s">
        <v>53</v>
      </c>
    </row>
    <row r="1486" spans="1:18" x14ac:dyDescent="0.25">
      <c r="A1486" s="3">
        <v>1495</v>
      </c>
      <c r="B1486" s="5">
        <v>1546</v>
      </c>
      <c r="C1486" s="3" t="s">
        <v>53</v>
      </c>
      <c r="D1486" s="3" t="s">
        <v>61</v>
      </c>
      <c r="E1486" s="3" t="s">
        <v>4749</v>
      </c>
      <c r="F1486" s="3" t="s">
        <v>5835</v>
      </c>
      <c r="G1486" s="3" t="s">
        <v>702</v>
      </c>
      <c r="H1486" s="12">
        <v>42272</v>
      </c>
      <c r="I1486" s="3" t="s">
        <v>61</v>
      </c>
      <c r="J1486" s="3" t="s">
        <v>53</v>
      </c>
      <c r="K1486" s="3" t="s">
        <v>173</v>
      </c>
      <c r="L1486" s="3" t="s">
        <v>61</v>
      </c>
      <c r="M1486" s="3" t="s">
        <v>53</v>
      </c>
      <c r="N1486" s="3" t="s">
        <v>66</v>
      </c>
      <c r="O1486" s="3" t="s">
        <v>53</v>
      </c>
      <c r="P1486" s="3" t="s">
        <v>53</v>
      </c>
      <c r="Q1486" s="3" t="s">
        <v>53</v>
      </c>
      <c r="R1486" s="3" t="s">
        <v>53</v>
      </c>
    </row>
    <row r="1487" spans="1:18" x14ac:dyDescent="0.25">
      <c r="A1487" s="3">
        <v>1497</v>
      </c>
      <c r="B1487" s="5">
        <v>1548</v>
      </c>
      <c r="C1487" s="3" t="s">
        <v>7860</v>
      </c>
      <c r="D1487" s="3" t="s">
        <v>61</v>
      </c>
      <c r="E1487" s="3" t="s">
        <v>53</v>
      </c>
      <c r="F1487" s="3" t="s">
        <v>5835</v>
      </c>
      <c r="G1487" s="3" t="s">
        <v>53</v>
      </c>
      <c r="H1487" s="12">
        <v>42272</v>
      </c>
      <c r="I1487" s="3" t="s">
        <v>53</v>
      </c>
      <c r="J1487" s="3" t="s">
        <v>53</v>
      </c>
      <c r="K1487" s="3" t="s">
        <v>53</v>
      </c>
      <c r="L1487" s="3" t="s">
        <v>53</v>
      </c>
      <c r="M1487" s="3" t="s">
        <v>53</v>
      </c>
      <c r="N1487" s="3" t="s">
        <v>53</v>
      </c>
      <c r="O1487" s="3" t="s">
        <v>53</v>
      </c>
      <c r="P1487" s="3" t="s">
        <v>53</v>
      </c>
      <c r="Q1487" s="3" t="s">
        <v>53</v>
      </c>
      <c r="R1487" s="3" t="s">
        <v>53</v>
      </c>
    </row>
    <row r="1488" spans="1:18" x14ac:dyDescent="0.25">
      <c r="A1488" s="3">
        <v>1498</v>
      </c>
      <c r="B1488" s="5">
        <v>1549</v>
      </c>
      <c r="C1488" s="3" t="s">
        <v>7635</v>
      </c>
      <c r="D1488" s="3" t="s">
        <v>61</v>
      </c>
      <c r="E1488" s="3" t="s">
        <v>53</v>
      </c>
      <c r="F1488" s="3" t="s">
        <v>5835</v>
      </c>
      <c r="G1488" s="3" t="s">
        <v>53</v>
      </c>
      <c r="H1488" s="12">
        <v>42272</v>
      </c>
      <c r="I1488" s="3" t="s">
        <v>53</v>
      </c>
      <c r="J1488" s="3" t="s">
        <v>53</v>
      </c>
      <c r="K1488" s="3" t="s">
        <v>53</v>
      </c>
      <c r="L1488" s="3" t="s">
        <v>53</v>
      </c>
      <c r="M1488" s="3" t="s">
        <v>53</v>
      </c>
      <c r="N1488" s="3" t="s">
        <v>53</v>
      </c>
      <c r="O1488" s="3" t="s">
        <v>53</v>
      </c>
      <c r="P1488" s="3" t="s">
        <v>53</v>
      </c>
      <c r="Q1488" s="3" t="s">
        <v>53</v>
      </c>
      <c r="R1488" s="3" t="s">
        <v>53</v>
      </c>
    </row>
    <row r="1489" spans="1:18" x14ac:dyDescent="0.25">
      <c r="A1489" s="3">
        <v>1499</v>
      </c>
      <c r="B1489" s="5">
        <v>1550</v>
      </c>
      <c r="C1489" s="3" t="s">
        <v>7664</v>
      </c>
      <c r="D1489" s="3" t="s">
        <v>61</v>
      </c>
      <c r="E1489" s="3" t="s">
        <v>53</v>
      </c>
      <c r="F1489" s="3" t="s">
        <v>5835</v>
      </c>
      <c r="G1489" s="3" t="s">
        <v>53</v>
      </c>
      <c r="H1489" s="12">
        <v>42272</v>
      </c>
      <c r="I1489" s="3" t="s">
        <v>53</v>
      </c>
      <c r="J1489" s="3" t="s">
        <v>53</v>
      </c>
      <c r="K1489" s="3" t="s">
        <v>53</v>
      </c>
      <c r="L1489" s="3" t="s">
        <v>53</v>
      </c>
      <c r="M1489" s="3" t="s">
        <v>53</v>
      </c>
      <c r="N1489" s="3" t="s">
        <v>53</v>
      </c>
      <c r="O1489" s="3" t="s">
        <v>53</v>
      </c>
      <c r="P1489" s="3" t="s">
        <v>53</v>
      </c>
      <c r="Q1489" s="3" t="s">
        <v>53</v>
      </c>
      <c r="R1489" s="3" t="s">
        <v>53</v>
      </c>
    </row>
    <row r="1490" spans="1:18" x14ac:dyDescent="0.25">
      <c r="A1490" s="3">
        <v>1500</v>
      </c>
      <c r="B1490" s="5">
        <v>1551</v>
      </c>
      <c r="C1490" s="3" t="s">
        <v>7880</v>
      </c>
      <c r="D1490" s="3" t="s">
        <v>61</v>
      </c>
      <c r="E1490" s="3" t="s">
        <v>53</v>
      </c>
      <c r="F1490" s="3" t="s">
        <v>5835</v>
      </c>
      <c r="G1490" s="3" t="s">
        <v>53</v>
      </c>
      <c r="H1490" s="12">
        <v>42272</v>
      </c>
      <c r="I1490" s="3" t="s">
        <v>53</v>
      </c>
      <c r="J1490" s="3" t="s">
        <v>53</v>
      </c>
      <c r="K1490" s="3" t="s">
        <v>53</v>
      </c>
      <c r="L1490" s="3" t="s">
        <v>53</v>
      </c>
      <c r="M1490" s="3" t="s">
        <v>53</v>
      </c>
      <c r="N1490" s="3" t="s">
        <v>53</v>
      </c>
      <c r="O1490" s="3" t="s">
        <v>53</v>
      </c>
      <c r="P1490" s="3" t="s">
        <v>53</v>
      </c>
      <c r="Q1490" s="3" t="s">
        <v>53</v>
      </c>
      <c r="R1490" s="3" t="s">
        <v>53</v>
      </c>
    </row>
    <row r="1491" spans="1:18" x14ac:dyDescent="0.25">
      <c r="A1491" s="3">
        <v>1501</v>
      </c>
      <c r="B1491" s="5">
        <v>1552</v>
      </c>
      <c r="C1491" s="3" t="s">
        <v>53</v>
      </c>
      <c r="D1491" s="3" t="s">
        <v>61</v>
      </c>
      <c r="E1491" s="3" t="s">
        <v>53</v>
      </c>
      <c r="F1491" s="3" t="s">
        <v>7889</v>
      </c>
      <c r="G1491" s="3" t="s">
        <v>53</v>
      </c>
      <c r="H1491" s="12">
        <v>42272</v>
      </c>
      <c r="I1491" s="3" t="s">
        <v>53</v>
      </c>
      <c r="J1491" s="3" t="s">
        <v>53</v>
      </c>
      <c r="K1491" s="3" t="s">
        <v>53</v>
      </c>
      <c r="L1491" s="3" t="s">
        <v>53</v>
      </c>
      <c r="M1491" s="3" t="s">
        <v>53</v>
      </c>
      <c r="N1491" s="3" t="s">
        <v>53</v>
      </c>
      <c r="O1491" s="3" t="s">
        <v>53</v>
      </c>
      <c r="P1491" s="3" t="s">
        <v>53</v>
      </c>
      <c r="Q1491" s="3" t="s">
        <v>53</v>
      </c>
      <c r="R1491" s="3" t="s">
        <v>53</v>
      </c>
    </row>
    <row r="1492" spans="1:18" x14ac:dyDescent="0.25">
      <c r="A1492" s="3">
        <v>1502</v>
      </c>
      <c r="B1492" s="5">
        <v>1553</v>
      </c>
      <c r="C1492" s="3" t="s">
        <v>53</v>
      </c>
      <c r="D1492" s="3" t="s">
        <v>61</v>
      </c>
      <c r="E1492" s="3" t="s">
        <v>53</v>
      </c>
      <c r="F1492" s="3" t="s">
        <v>7889</v>
      </c>
      <c r="G1492" s="3" t="s">
        <v>53</v>
      </c>
      <c r="H1492" s="12">
        <v>42272</v>
      </c>
      <c r="I1492" s="3" t="s">
        <v>53</v>
      </c>
      <c r="J1492" s="3" t="s">
        <v>53</v>
      </c>
      <c r="K1492" s="3" t="s">
        <v>53</v>
      </c>
      <c r="L1492" s="3" t="s">
        <v>53</v>
      </c>
      <c r="M1492" s="3" t="s">
        <v>53</v>
      </c>
      <c r="N1492" s="3" t="s">
        <v>53</v>
      </c>
      <c r="O1492" s="3" t="s">
        <v>53</v>
      </c>
      <c r="P1492" s="3" t="s">
        <v>53</v>
      </c>
      <c r="Q1492" s="3" t="s">
        <v>53</v>
      </c>
      <c r="R1492" s="3" t="s">
        <v>53</v>
      </c>
    </row>
    <row r="1493" spans="1:18" x14ac:dyDescent="0.25">
      <c r="A1493" s="3">
        <v>1503</v>
      </c>
      <c r="B1493" s="5">
        <v>1554</v>
      </c>
      <c r="C1493" s="3" t="s">
        <v>53</v>
      </c>
      <c r="D1493" s="3" t="s">
        <v>61</v>
      </c>
      <c r="E1493" s="3" t="s">
        <v>5835</v>
      </c>
      <c r="F1493" s="3" t="s">
        <v>7889</v>
      </c>
      <c r="G1493" s="3" t="s">
        <v>64</v>
      </c>
      <c r="H1493" s="12">
        <v>42272</v>
      </c>
      <c r="I1493" s="3" t="s">
        <v>53</v>
      </c>
      <c r="J1493" s="3" t="s">
        <v>53</v>
      </c>
      <c r="K1493" s="3" t="s">
        <v>53</v>
      </c>
      <c r="L1493" s="3" t="s">
        <v>61</v>
      </c>
      <c r="M1493" s="3" t="s">
        <v>53</v>
      </c>
      <c r="N1493" s="3" t="s">
        <v>127</v>
      </c>
      <c r="O1493" s="3" t="s">
        <v>53</v>
      </c>
      <c r="P1493" s="3" t="s">
        <v>53</v>
      </c>
      <c r="Q1493" s="3" t="s">
        <v>53</v>
      </c>
      <c r="R1493" s="3" t="s">
        <v>53</v>
      </c>
    </row>
    <row r="1494" spans="1:18" x14ac:dyDescent="0.25">
      <c r="A1494" s="3">
        <v>1504</v>
      </c>
      <c r="B1494" s="5">
        <v>1555</v>
      </c>
      <c r="C1494" s="3" t="s">
        <v>53</v>
      </c>
      <c r="D1494" s="3" t="s">
        <v>485</v>
      </c>
      <c r="E1494" s="3" t="s">
        <v>53</v>
      </c>
      <c r="F1494" s="3" t="s">
        <v>3608</v>
      </c>
      <c r="G1494" s="3" t="s">
        <v>702</v>
      </c>
      <c r="H1494" s="12">
        <v>42272</v>
      </c>
      <c r="I1494" s="3" t="s">
        <v>53</v>
      </c>
      <c r="J1494" s="3" t="s">
        <v>53</v>
      </c>
      <c r="K1494" s="3" t="s">
        <v>53</v>
      </c>
      <c r="L1494" s="3" t="s">
        <v>485</v>
      </c>
      <c r="M1494" s="3" t="s">
        <v>53</v>
      </c>
      <c r="N1494" s="3" t="s">
        <v>2452</v>
      </c>
      <c r="O1494" s="3" t="s">
        <v>53</v>
      </c>
      <c r="P1494" s="3" t="s">
        <v>53</v>
      </c>
      <c r="Q1494" s="3" t="s">
        <v>53</v>
      </c>
      <c r="R1494" s="3" t="s">
        <v>53</v>
      </c>
    </row>
    <row r="1495" spans="1:18" x14ac:dyDescent="0.25">
      <c r="A1495" s="3">
        <v>1505</v>
      </c>
      <c r="B1495" s="5">
        <v>1556</v>
      </c>
      <c r="C1495" s="3" t="s">
        <v>53</v>
      </c>
      <c r="D1495" s="3" t="s">
        <v>321</v>
      </c>
      <c r="E1495" s="3" t="s">
        <v>4617</v>
      </c>
      <c r="F1495" s="3" t="s">
        <v>2557</v>
      </c>
      <c r="G1495" s="3" t="s">
        <v>5116</v>
      </c>
      <c r="H1495" s="12">
        <v>42272</v>
      </c>
      <c r="I1495" s="3" t="s">
        <v>53</v>
      </c>
      <c r="J1495" s="3" t="s">
        <v>53</v>
      </c>
      <c r="K1495" s="3" t="s">
        <v>53</v>
      </c>
      <c r="L1495" s="3" t="s">
        <v>321</v>
      </c>
      <c r="M1495" s="3" t="s">
        <v>53</v>
      </c>
      <c r="N1495" s="3" t="s">
        <v>388</v>
      </c>
      <c r="O1495" s="3" t="s">
        <v>53</v>
      </c>
      <c r="P1495" s="3" t="s">
        <v>53</v>
      </c>
      <c r="Q1495" s="3" t="s">
        <v>53</v>
      </c>
      <c r="R1495" s="3" t="s">
        <v>53</v>
      </c>
    </row>
    <row r="1496" spans="1:18" x14ac:dyDescent="0.25">
      <c r="A1496" s="3">
        <v>1506</v>
      </c>
      <c r="B1496" s="5">
        <v>1557</v>
      </c>
      <c r="C1496" s="3" t="s">
        <v>53</v>
      </c>
      <c r="D1496" s="3" t="s">
        <v>485</v>
      </c>
      <c r="E1496" s="3" t="s">
        <v>53</v>
      </c>
      <c r="F1496" s="3" t="s">
        <v>565</v>
      </c>
      <c r="G1496" s="3" t="s">
        <v>53</v>
      </c>
      <c r="H1496" s="12">
        <v>42272</v>
      </c>
      <c r="I1496" s="3" t="s">
        <v>53</v>
      </c>
      <c r="J1496" s="3" t="s">
        <v>53</v>
      </c>
      <c r="K1496" s="3" t="s">
        <v>53</v>
      </c>
      <c r="L1496" s="3" t="s">
        <v>485</v>
      </c>
      <c r="M1496" s="3" t="s">
        <v>53</v>
      </c>
      <c r="N1496" s="3" t="s">
        <v>2452</v>
      </c>
      <c r="O1496" s="3" t="s">
        <v>53</v>
      </c>
      <c r="P1496" s="3" t="s">
        <v>53</v>
      </c>
      <c r="Q1496" s="3" t="s">
        <v>53</v>
      </c>
      <c r="R1496" s="3" t="s">
        <v>53</v>
      </c>
    </row>
    <row r="1497" spans="1:18" x14ac:dyDescent="0.25">
      <c r="A1497" s="3">
        <v>1507</v>
      </c>
      <c r="B1497" s="5">
        <v>1558</v>
      </c>
      <c r="C1497" s="3" t="s">
        <v>53</v>
      </c>
      <c r="D1497" s="3" t="s">
        <v>61</v>
      </c>
      <c r="E1497" s="3" t="s">
        <v>4748</v>
      </c>
      <c r="F1497" s="3" t="s">
        <v>565</v>
      </c>
      <c r="G1497" s="3" t="s">
        <v>64</v>
      </c>
      <c r="H1497" s="12">
        <v>42272</v>
      </c>
      <c r="I1497" s="3" t="s">
        <v>53</v>
      </c>
      <c r="J1497" s="3" t="s">
        <v>53</v>
      </c>
      <c r="K1497" s="3" t="s">
        <v>53</v>
      </c>
      <c r="L1497" s="3" t="s">
        <v>61</v>
      </c>
      <c r="M1497" s="3" t="s">
        <v>53</v>
      </c>
      <c r="N1497" s="3" t="s">
        <v>167</v>
      </c>
      <c r="O1497" s="3" t="s">
        <v>53</v>
      </c>
      <c r="P1497" s="3" t="s">
        <v>53</v>
      </c>
      <c r="Q1497" s="3" t="s">
        <v>53</v>
      </c>
      <c r="R1497" s="3" t="s">
        <v>53</v>
      </c>
    </row>
    <row r="1498" spans="1:18" x14ac:dyDescent="0.25">
      <c r="A1498" s="3">
        <v>1508</v>
      </c>
      <c r="B1498" s="5">
        <v>1559</v>
      </c>
      <c r="C1498" s="3" t="s">
        <v>53</v>
      </c>
      <c r="D1498" s="3" t="s">
        <v>485</v>
      </c>
      <c r="E1498" s="3" t="s">
        <v>53</v>
      </c>
      <c r="F1498" s="3" t="s">
        <v>565</v>
      </c>
      <c r="G1498" s="3" t="s">
        <v>53</v>
      </c>
      <c r="H1498" s="12">
        <v>42272</v>
      </c>
      <c r="I1498" s="3" t="s">
        <v>53</v>
      </c>
      <c r="J1498" s="3" t="s">
        <v>53</v>
      </c>
      <c r="K1498" s="3" t="s">
        <v>53</v>
      </c>
      <c r="L1498" s="3" t="s">
        <v>53</v>
      </c>
      <c r="M1498" s="3" t="s">
        <v>53</v>
      </c>
      <c r="N1498" s="3" t="s">
        <v>53</v>
      </c>
      <c r="O1498" s="3" t="s">
        <v>53</v>
      </c>
      <c r="P1498" s="3" t="s">
        <v>53</v>
      </c>
      <c r="Q1498" s="3" t="s">
        <v>53</v>
      </c>
      <c r="R1498" s="3" t="s">
        <v>53</v>
      </c>
    </row>
    <row r="1499" spans="1:18" x14ac:dyDescent="0.25">
      <c r="A1499" s="3">
        <v>1509</v>
      </c>
      <c r="B1499" s="5">
        <v>1560</v>
      </c>
      <c r="C1499" s="3" t="s">
        <v>53</v>
      </c>
      <c r="D1499" s="3" t="s">
        <v>485</v>
      </c>
      <c r="E1499" s="3" t="s">
        <v>53</v>
      </c>
      <c r="F1499" s="3" t="s">
        <v>6807</v>
      </c>
      <c r="G1499" s="3" t="s">
        <v>53</v>
      </c>
      <c r="H1499" s="12">
        <v>42272</v>
      </c>
      <c r="I1499" s="3" t="s">
        <v>53</v>
      </c>
      <c r="J1499" s="3" t="s">
        <v>53</v>
      </c>
      <c r="K1499" s="3" t="s">
        <v>53</v>
      </c>
      <c r="L1499" s="3" t="s">
        <v>485</v>
      </c>
      <c r="M1499" s="3" t="s">
        <v>53</v>
      </c>
      <c r="N1499" s="3" t="s">
        <v>2452</v>
      </c>
      <c r="O1499" s="3" t="s">
        <v>53</v>
      </c>
      <c r="P1499" s="3" t="s">
        <v>53</v>
      </c>
      <c r="Q1499" s="3" t="s">
        <v>53</v>
      </c>
      <c r="R1499" s="3" t="s">
        <v>53</v>
      </c>
    </row>
    <row r="1500" spans="1:18" x14ac:dyDescent="0.25">
      <c r="A1500" s="3">
        <v>1510</v>
      </c>
      <c r="B1500" s="5">
        <v>1561</v>
      </c>
      <c r="C1500" s="3" t="s">
        <v>53</v>
      </c>
      <c r="D1500" s="3" t="s">
        <v>61</v>
      </c>
      <c r="E1500" s="3" t="s">
        <v>7936</v>
      </c>
      <c r="F1500" s="3" t="s">
        <v>3545</v>
      </c>
      <c r="G1500" s="3" t="s">
        <v>64</v>
      </c>
      <c r="H1500" s="12">
        <v>42272</v>
      </c>
      <c r="I1500" s="3" t="s">
        <v>53</v>
      </c>
      <c r="J1500" s="3" t="s">
        <v>53</v>
      </c>
      <c r="K1500" s="3" t="s">
        <v>53</v>
      </c>
      <c r="L1500" s="3" t="s">
        <v>61</v>
      </c>
      <c r="M1500" s="3" t="s">
        <v>53</v>
      </c>
      <c r="N1500" s="3" t="s">
        <v>372</v>
      </c>
      <c r="O1500" s="3" t="s">
        <v>53</v>
      </c>
      <c r="P1500" s="3" t="s">
        <v>53</v>
      </c>
      <c r="Q1500" s="3" t="s">
        <v>53</v>
      </c>
      <c r="R1500" s="3" t="s">
        <v>53</v>
      </c>
    </row>
    <row r="1501" spans="1:18" x14ac:dyDescent="0.25">
      <c r="A1501" s="3">
        <v>1511</v>
      </c>
      <c r="B1501" s="5">
        <v>1562</v>
      </c>
      <c r="C1501" s="3" t="s">
        <v>53</v>
      </c>
      <c r="D1501" s="3" t="s">
        <v>131</v>
      </c>
      <c r="E1501" s="3" t="s">
        <v>53</v>
      </c>
      <c r="F1501" s="3" t="s">
        <v>574</v>
      </c>
      <c r="G1501" s="3" t="s">
        <v>53</v>
      </c>
      <c r="H1501" s="12">
        <v>42272</v>
      </c>
      <c r="I1501" s="3" t="s">
        <v>53</v>
      </c>
      <c r="J1501" s="3" t="s">
        <v>53</v>
      </c>
      <c r="K1501" s="3" t="s">
        <v>53</v>
      </c>
      <c r="L1501" s="3" t="s">
        <v>131</v>
      </c>
      <c r="M1501" s="3" t="s">
        <v>53</v>
      </c>
      <c r="N1501" s="3" t="s">
        <v>133</v>
      </c>
      <c r="O1501" s="3" t="s">
        <v>53</v>
      </c>
      <c r="P1501" s="3" t="s">
        <v>53</v>
      </c>
      <c r="Q1501" s="3" t="s">
        <v>53</v>
      </c>
      <c r="R1501" s="3" t="s">
        <v>53</v>
      </c>
    </row>
    <row r="1502" spans="1:18" x14ac:dyDescent="0.25">
      <c r="A1502" s="3">
        <v>1512</v>
      </c>
      <c r="B1502" s="5">
        <v>1563</v>
      </c>
      <c r="C1502" s="3" t="s">
        <v>53</v>
      </c>
      <c r="D1502" s="3" t="s">
        <v>131</v>
      </c>
      <c r="E1502" s="3" t="s">
        <v>53</v>
      </c>
      <c r="F1502" s="3" t="s">
        <v>574</v>
      </c>
      <c r="G1502" s="3" t="s">
        <v>53</v>
      </c>
      <c r="H1502" s="12">
        <v>42272</v>
      </c>
      <c r="I1502" s="3" t="s">
        <v>53</v>
      </c>
      <c r="J1502" s="3" t="s">
        <v>53</v>
      </c>
      <c r="K1502" s="3" t="s">
        <v>53</v>
      </c>
      <c r="L1502" s="3" t="s">
        <v>131</v>
      </c>
      <c r="M1502" s="3" t="s">
        <v>53</v>
      </c>
      <c r="N1502" s="3" t="s">
        <v>133</v>
      </c>
      <c r="O1502" s="3" t="s">
        <v>53</v>
      </c>
      <c r="P1502" s="3" t="s">
        <v>53</v>
      </c>
      <c r="Q1502" s="3" t="s">
        <v>53</v>
      </c>
      <c r="R1502" s="3" t="s">
        <v>53</v>
      </c>
    </row>
    <row r="1503" spans="1:18" x14ac:dyDescent="0.25">
      <c r="A1503" s="3">
        <v>1514</v>
      </c>
      <c r="B1503" s="5">
        <v>1563</v>
      </c>
      <c r="C1503" s="3" t="s">
        <v>53</v>
      </c>
      <c r="D1503" s="3" t="s">
        <v>131</v>
      </c>
      <c r="E1503" s="3" t="s">
        <v>53</v>
      </c>
      <c r="F1503" s="3" t="s">
        <v>574</v>
      </c>
      <c r="G1503" s="3" t="s">
        <v>53</v>
      </c>
      <c r="H1503" s="12">
        <v>42272</v>
      </c>
      <c r="I1503" s="3" t="s">
        <v>53</v>
      </c>
      <c r="J1503" s="3" t="s">
        <v>53</v>
      </c>
      <c r="K1503" s="3" t="s">
        <v>53</v>
      </c>
      <c r="L1503" s="3" t="s">
        <v>131</v>
      </c>
      <c r="M1503" s="3" t="s">
        <v>53</v>
      </c>
      <c r="N1503" s="3" t="s">
        <v>133</v>
      </c>
      <c r="O1503" s="3" t="s">
        <v>53</v>
      </c>
      <c r="P1503" s="3" t="s">
        <v>53</v>
      </c>
      <c r="Q1503" s="3" t="s">
        <v>53</v>
      </c>
      <c r="R1503" s="3" t="s">
        <v>53</v>
      </c>
    </row>
    <row r="1504" spans="1:18" x14ac:dyDescent="0.25">
      <c r="A1504" s="3">
        <v>1513</v>
      </c>
      <c r="B1504" s="5">
        <v>1564</v>
      </c>
      <c r="C1504" s="3" t="s">
        <v>53</v>
      </c>
      <c r="D1504" s="3" t="s">
        <v>131</v>
      </c>
      <c r="E1504" s="3" t="s">
        <v>53</v>
      </c>
      <c r="F1504" s="3" t="s">
        <v>574</v>
      </c>
      <c r="G1504" s="3" t="s">
        <v>53</v>
      </c>
      <c r="H1504" s="12">
        <v>42272</v>
      </c>
      <c r="I1504" s="3" t="s">
        <v>53</v>
      </c>
      <c r="J1504" s="3" t="s">
        <v>53</v>
      </c>
      <c r="K1504" s="3" t="s">
        <v>53</v>
      </c>
      <c r="L1504" s="3" t="s">
        <v>131</v>
      </c>
      <c r="M1504" s="3" t="s">
        <v>53</v>
      </c>
      <c r="N1504" s="3" t="s">
        <v>297</v>
      </c>
      <c r="O1504" s="3" t="s">
        <v>53</v>
      </c>
      <c r="P1504" s="3" t="s">
        <v>53</v>
      </c>
      <c r="Q1504" s="3" t="s">
        <v>53</v>
      </c>
      <c r="R1504" s="3" t="s">
        <v>53</v>
      </c>
    </row>
    <row r="1505" spans="1:18" x14ac:dyDescent="0.25">
      <c r="A1505" s="3">
        <v>1515</v>
      </c>
      <c r="B1505" s="5">
        <v>1565</v>
      </c>
      <c r="C1505" s="3" t="s">
        <v>53</v>
      </c>
      <c r="D1505" s="3" t="s">
        <v>76</v>
      </c>
      <c r="E1505" s="3" t="s">
        <v>53</v>
      </c>
      <c r="F1505" s="3" t="s">
        <v>574</v>
      </c>
      <c r="G1505" s="3" t="s">
        <v>53</v>
      </c>
      <c r="H1505" s="12">
        <v>42272</v>
      </c>
      <c r="I1505" s="3" t="s">
        <v>53</v>
      </c>
      <c r="J1505" s="3" t="s">
        <v>53</v>
      </c>
      <c r="K1505" s="3" t="s">
        <v>53</v>
      </c>
      <c r="L1505" s="3" t="s">
        <v>76</v>
      </c>
      <c r="M1505" s="3" t="s">
        <v>53</v>
      </c>
      <c r="N1505" s="3" t="s">
        <v>1826</v>
      </c>
      <c r="O1505" s="3" t="s">
        <v>53</v>
      </c>
      <c r="P1505" s="3" t="s">
        <v>53</v>
      </c>
      <c r="Q1505" s="3" t="s">
        <v>53</v>
      </c>
      <c r="R1505" s="3" t="s">
        <v>53</v>
      </c>
    </row>
    <row r="1506" spans="1:18" x14ac:dyDescent="0.25">
      <c r="A1506" s="3">
        <v>1516</v>
      </c>
      <c r="B1506" s="5">
        <v>1566</v>
      </c>
      <c r="C1506" s="3" t="s">
        <v>53</v>
      </c>
      <c r="D1506" s="3" t="s">
        <v>61</v>
      </c>
      <c r="E1506" s="3" t="s">
        <v>53</v>
      </c>
      <c r="F1506" s="3" t="s">
        <v>7857</v>
      </c>
      <c r="G1506" s="3" t="s">
        <v>53</v>
      </c>
      <c r="H1506" s="12">
        <v>42272</v>
      </c>
      <c r="I1506" s="3" t="s">
        <v>53</v>
      </c>
      <c r="J1506" s="3" t="s">
        <v>53</v>
      </c>
      <c r="K1506" s="3" t="s">
        <v>53</v>
      </c>
      <c r="L1506" s="3" t="s">
        <v>61</v>
      </c>
      <c r="M1506" s="3" t="s">
        <v>53</v>
      </c>
      <c r="N1506" s="3" t="s">
        <v>333</v>
      </c>
      <c r="O1506" s="3" t="s">
        <v>53</v>
      </c>
      <c r="P1506" s="3" t="s">
        <v>53</v>
      </c>
      <c r="Q1506" s="3" t="s">
        <v>53</v>
      </c>
      <c r="R1506" s="3" t="s">
        <v>53</v>
      </c>
    </row>
    <row r="1507" spans="1:18" x14ac:dyDescent="0.25">
      <c r="A1507" s="3">
        <v>1518</v>
      </c>
      <c r="B1507" s="5">
        <v>1567</v>
      </c>
      <c r="C1507" s="3" t="s">
        <v>53</v>
      </c>
      <c r="D1507" s="3" t="s">
        <v>61</v>
      </c>
      <c r="E1507" s="3" t="s">
        <v>53</v>
      </c>
      <c r="F1507" s="3" t="s">
        <v>7841</v>
      </c>
      <c r="G1507" s="3" t="s">
        <v>53</v>
      </c>
      <c r="H1507" s="12">
        <v>42272</v>
      </c>
      <c r="I1507" s="3" t="s">
        <v>53</v>
      </c>
      <c r="J1507" s="3" t="s">
        <v>53</v>
      </c>
      <c r="K1507" s="3" t="s">
        <v>53</v>
      </c>
      <c r="L1507" s="3" t="s">
        <v>61</v>
      </c>
      <c r="M1507" s="3" t="s">
        <v>53</v>
      </c>
      <c r="N1507" s="3" t="s">
        <v>333</v>
      </c>
      <c r="O1507" s="3" t="s">
        <v>53</v>
      </c>
      <c r="P1507" s="3" t="s">
        <v>53</v>
      </c>
      <c r="Q1507" s="3" t="s">
        <v>53</v>
      </c>
      <c r="R1507" s="3" t="s">
        <v>53</v>
      </c>
    </row>
    <row r="1508" spans="1:18" x14ac:dyDescent="0.25">
      <c r="A1508" s="3">
        <v>1519</v>
      </c>
      <c r="B1508" s="5">
        <v>1568</v>
      </c>
      <c r="C1508" s="3" t="s">
        <v>53</v>
      </c>
      <c r="D1508" s="3" t="s">
        <v>76</v>
      </c>
      <c r="E1508" s="3" t="s">
        <v>53</v>
      </c>
      <c r="F1508" s="3" t="s">
        <v>5721</v>
      </c>
      <c r="G1508" s="3" t="s">
        <v>53</v>
      </c>
      <c r="H1508" s="12">
        <v>42272</v>
      </c>
      <c r="I1508" s="3" t="s">
        <v>53</v>
      </c>
      <c r="J1508" s="3" t="s">
        <v>53</v>
      </c>
      <c r="K1508" s="3" t="s">
        <v>53</v>
      </c>
      <c r="L1508" s="3" t="s">
        <v>76</v>
      </c>
      <c r="M1508" s="3" t="s">
        <v>53</v>
      </c>
      <c r="N1508" s="3" t="s">
        <v>1826</v>
      </c>
      <c r="O1508" s="3" t="s">
        <v>53</v>
      </c>
      <c r="P1508" s="3" t="s">
        <v>53</v>
      </c>
      <c r="Q1508" s="3" t="s">
        <v>53</v>
      </c>
      <c r="R1508" s="3" t="s">
        <v>53</v>
      </c>
    </row>
    <row r="1509" spans="1:18" x14ac:dyDescent="0.25">
      <c r="A1509" s="3">
        <v>1521</v>
      </c>
      <c r="B1509" s="5">
        <v>1569</v>
      </c>
      <c r="C1509" s="3" t="s">
        <v>53</v>
      </c>
      <c r="D1509" s="3" t="s">
        <v>61</v>
      </c>
      <c r="E1509" s="3" t="s">
        <v>53</v>
      </c>
      <c r="F1509" s="3" t="s">
        <v>5039</v>
      </c>
      <c r="G1509" s="3" t="s">
        <v>53</v>
      </c>
      <c r="H1509" s="12">
        <v>42272</v>
      </c>
      <c r="I1509" s="3" t="s">
        <v>53</v>
      </c>
      <c r="J1509" s="3" t="s">
        <v>53</v>
      </c>
      <c r="K1509" s="3" t="s">
        <v>53</v>
      </c>
      <c r="L1509" s="3" t="s">
        <v>53</v>
      </c>
      <c r="M1509" s="3" t="s">
        <v>53</v>
      </c>
      <c r="N1509" s="3" t="s">
        <v>53</v>
      </c>
      <c r="O1509" s="3" t="s">
        <v>53</v>
      </c>
      <c r="P1509" s="3" t="s">
        <v>53</v>
      </c>
      <c r="Q1509" s="3" t="s">
        <v>53</v>
      </c>
      <c r="R1509" s="3" t="s">
        <v>53</v>
      </c>
    </row>
    <row r="1510" spans="1:18" x14ac:dyDescent="0.25">
      <c r="A1510" s="3">
        <v>1522</v>
      </c>
      <c r="B1510" s="5">
        <v>1570</v>
      </c>
      <c r="C1510" s="3" t="s">
        <v>53</v>
      </c>
      <c r="D1510" s="3" t="s">
        <v>76</v>
      </c>
      <c r="E1510" s="3" t="s">
        <v>6501</v>
      </c>
      <c r="F1510" s="3" t="s">
        <v>5039</v>
      </c>
      <c r="G1510" s="3" t="s">
        <v>64</v>
      </c>
      <c r="H1510" s="12">
        <v>42272</v>
      </c>
      <c r="I1510" s="3" t="s">
        <v>53</v>
      </c>
      <c r="J1510" s="3" t="s">
        <v>53</v>
      </c>
      <c r="K1510" s="3" t="s">
        <v>53</v>
      </c>
      <c r="L1510" s="3" t="s">
        <v>76</v>
      </c>
      <c r="M1510" s="3" t="s">
        <v>53</v>
      </c>
      <c r="N1510" s="3" t="s">
        <v>1826</v>
      </c>
      <c r="O1510" s="3" t="s">
        <v>53</v>
      </c>
      <c r="P1510" s="3" t="s">
        <v>53</v>
      </c>
      <c r="Q1510" s="3" t="s">
        <v>53</v>
      </c>
      <c r="R1510" s="3" t="s">
        <v>53</v>
      </c>
    </row>
    <row r="1511" spans="1:18" x14ac:dyDescent="0.25">
      <c r="A1511" s="3">
        <v>1523</v>
      </c>
      <c r="B1511" s="5">
        <v>1571</v>
      </c>
      <c r="C1511" s="3" t="s">
        <v>53</v>
      </c>
      <c r="D1511" s="3" t="s">
        <v>485</v>
      </c>
      <c r="E1511" s="3" t="s">
        <v>7841</v>
      </c>
      <c r="F1511" s="3" t="s">
        <v>7482</v>
      </c>
      <c r="G1511" s="3" t="s">
        <v>64</v>
      </c>
      <c r="H1511" s="12">
        <v>42272</v>
      </c>
      <c r="I1511" s="3" t="s">
        <v>485</v>
      </c>
      <c r="J1511" s="3" t="s">
        <v>53</v>
      </c>
      <c r="K1511" s="3" t="s">
        <v>4525</v>
      </c>
      <c r="L1511" s="3" t="s">
        <v>485</v>
      </c>
      <c r="M1511" s="3" t="s">
        <v>53</v>
      </c>
      <c r="N1511" s="3" t="s">
        <v>4526</v>
      </c>
      <c r="O1511" s="3" t="s">
        <v>53</v>
      </c>
      <c r="P1511" s="3" t="s">
        <v>53</v>
      </c>
      <c r="Q1511" s="3" t="s">
        <v>53</v>
      </c>
      <c r="R1511" s="3" t="s">
        <v>53</v>
      </c>
    </row>
    <row r="1512" spans="1:18" x14ac:dyDescent="0.25">
      <c r="A1512" s="3">
        <v>1524</v>
      </c>
      <c r="B1512" s="5">
        <v>1572</v>
      </c>
      <c r="C1512" s="3" t="s">
        <v>53</v>
      </c>
      <c r="D1512" s="3" t="s">
        <v>76</v>
      </c>
      <c r="E1512" s="3" t="s">
        <v>53</v>
      </c>
      <c r="F1512" s="3" t="s">
        <v>4322</v>
      </c>
      <c r="G1512" s="3" t="s">
        <v>53</v>
      </c>
      <c r="H1512" s="12">
        <v>42272</v>
      </c>
      <c r="I1512" s="3" t="s">
        <v>53</v>
      </c>
      <c r="J1512" s="3" t="s">
        <v>53</v>
      </c>
      <c r="K1512" s="3" t="s">
        <v>53</v>
      </c>
      <c r="L1512" s="3" t="s">
        <v>53</v>
      </c>
      <c r="M1512" s="3" t="s">
        <v>53</v>
      </c>
      <c r="N1512" s="3" t="s">
        <v>53</v>
      </c>
      <c r="O1512" s="3" t="s">
        <v>53</v>
      </c>
      <c r="P1512" s="3" t="s">
        <v>53</v>
      </c>
      <c r="Q1512" s="3" t="s">
        <v>53</v>
      </c>
      <c r="R1512" s="3" t="s">
        <v>53</v>
      </c>
    </row>
    <row r="1513" spans="1:18" x14ac:dyDescent="0.25">
      <c r="A1513" s="3">
        <v>1525</v>
      </c>
      <c r="B1513" s="5">
        <v>1573</v>
      </c>
      <c r="C1513" s="3" t="s">
        <v>53</v>
      </c>
      <c r="D1513" s="3" t="s">
        <v>131</v>
      </c>
      <c r="E1513" s="3" t="s">
        <v>53</v>
      </c>
      <c r="F1513" s="3" t="s">
        <v>7986</v>
      </c>
      <c r="G1513" s="3" t="s">
        <v>53</v>
      </c>
      <c r="H1513" s="12">
        <v>42272</v>
      </c>
      <c r="I1513" s="3" t="s">
        <v>53</v>
      </c>
      <c r="J1513" s="3" t="s">
        <v>53</v>
      </c>
      <c r="K1513" s="3" t="s">
        <v>53</v>
      </c>
      <c r="L1513" s="3" t="s">
        <v>53</v>
      </c>
      <c r="M1513" s="3" t="s">
        <v>53</v>
      </c>
      <c r="N1513" s="3" t="s">
        <v>53</v>
      </c>
      <c r="O1513" s="3" t="s">
        <v>53</v>
      </c>
      <c r="P1513" s="3" t="s">
        <v>53</v>
      </c>
      <c r="Q1513" s="3" t="s">
        <v>53</v>
      </c>
      <c r="R1513" s="3" t="s">
        <v>53</v>
      </c>
    </row>
    <row r="1514" spans="1:18" x14ac:dyDescent="0.25">
      <c r="A1514" s="3">
        <v>1526</v>
      </c>
      <c r="B1514" s="5">
        <v>1574</v>
      </c>
      <c r="C1514" s="3" t="s">
        <v>53</v>
      </c>
      <c r="D1514" s="3" t="s">
        <v>131</v>
      </c>
      <c r="E1514" s="3" t="s">
        <v>1245</v>
      </c>
      <c r="F1514" s="3" t="s">
        <v>7676</v>
      </c>
      <c r="G1514" s="3" t="s">
        <v>1246</v>
      </c>
      <c r="H1514" s="12">
        <v>42272</v>
      </c>
      <c r="I1514" s="3" t="s">
        <v>53</v>
      </c>
      <c r="J1514" s="3" t="s">
        <v>53</v>
      </c>
      <c r="K1514" s="3" t="s">
        <v>53</v>
      </c>
      <c r="L1514" s="3" t="s">
        <v>131</v>
      </c>
      <c r="M1514" s="3" t="s">
        <v>53</v>
      </c>
      <c r="N1514" s="3" t="s">
        <v>671</v>
      </c>
      <c r="O1514" s="3" t="s">
        <v>53</v>
      </c>
      <c r="P1514" s="3" t="s">
        <v>53</v>
      </c>
      <c r="Q1514" s="3" t="s">
        <v>53</v>
      </c>
      <c r="R1514" s="3" t="s">
        <v>53</v>
      </c>
    </row>
    <row r="1515" spans="1:18" x14ac:dyDescent="0.25">
      <c r="A1515" s="3">
        <v>1527</v>
      </c>
      <c r="B1515" s="5">
        <v>1575</v>
      </c>
      <c r="C1515" s="3" t="s">
        <v>7992</v>
      </c>
      <c r="D1515" s="3" t="s">
        <v>111</v>
      </c>
      <c r="E1515" s="3" t="s">
        <v>53</v>
      </c>
      <c r="F1515" s="3" t="s">
        <v>5821</v>
      </c>
      <c r="G1515" s="3" t="s">
        <v>53</v>
      </c>
      <c r="H1515" s="12">
        <v>42272</v>
      </c>
      <c r="I1515" s="3" t="s">
        <v>53</v>
      </c>
      <c r="J1515" s="3" t="s">
        <v>53</v>
      </c>
      <c r="K1515" s="3" t="s">
        <v>53</v>
      </c>
      <c r="L1515" s="3" t="s">
        <v>111</v>
      </c>
      <c r="M1515" s="3" t="s">
        <v>53</v>
      </c>
      <c r="N1515" s="3" t="s">
        <v>179</v>
      </c>
      <c r="O1515" s="3" t="s">
        <v>53</v>
      </c>
      <c r="P1515" s="3" t="s">
        <v>53</v>
      </c>
      <c r="Q1515" s="3" t="s">
        <v>53</v>
      </c>
      <c r="R1515" s="3" t="s">
        <v>53</v>
      </c>
    </row>
    <row r="1516" spans="1:18" x14ac:dyDescent="0.25">
      <c r="A1516" s="3">
        <v>1528</v>
      </c>
      <c r="B1516" s="5">
        <v>1576</v>
      </c>
      <c r="C1516" s="3" t="s">
        <v>7999</v>
      </c>
      <c r="D1516" s="3" t="s">
        <v>485</v>
      </c>
      <c r="E1516" s="3" t="s">
        <v>53</v>
      </c>
      <c r="F1516" s="3" t="s">
        <v>5821</v>
      </c>
      <c r="G1516" s="3" t="s">
        <v>53</v>
      </c>
      <c r="H1516" s="12">
        <v>42272</v>
      </c>
      <c r="I1516" s="3" t="s">
        <v>53</v>
      </c>
      <c r="J1516" s="3" t="s">
        <v>53</v>
      </c>
      <c r="K1516" s="3" t="s">
        <v>53</v>
      </c>
      <c r="L1516" s="3" t="s">
        <v>111</v>
      </c>
      <c r="M1516" s="3" t="s">
        <v>53</v>
      </c>
      <c r="N1516" s="3" t="s">
        <v>179</v>
      </c>
      <c r="O1516" s="3" t="s">
        <v>53</v>
      </c>
      <c r="P1516" s="3" t="s">
        <v>53</v>
      </c>
      <c r="Q1516" s="3" t="s">
        <v>53</v>
      </c>
      <c r="R1516" s="3" t="s">
        <v>53</v>
      </c>
    </row>
    <row r="1517" spans="1:18" x14ac:dyDescent="0.25">
      <c r="A1517" s="3">
        <v>1529</v>
      </c>
      <c r="B1517" s="5">
        <v>1577</v>
      </c>
      <c r="C1517" s="3" t="s">
        <v>8007</v>
      </c>
      <c r="D1517" s="3" t="s">
        <v>111</v>
      </c>
      <c r="E1517" s="3" t="s">
        <v>53</v>
      </c>
      <c r="F1517" s="3" t="s">
        <v>5821</v>
      </c>
      <c r="G1517" s="3" t="s">
        <v>53</v>
      </c>
      <c r="H1517" s="12">
        <v>42272</v>
      </c>
      <c r="I1517" s="3" t="s">
        <v>53</v>
      </c>
      <c r="J1517" s="3" t="s">
        <v>53</v>
      </c>
      <c r="K1517" s="3" t="s">
        <v>53</v>
      </c>
      <c r="L1517" s="3" t="s">
        <v>111</v>
      </c>
      <c r="M1517" s="3" t="s">
        <v>53</v>
      </c>
      <c r="N1517" s="3" t="s">
        <v>179</v>
      </c>
      <c r="O1517" s="3" t="s">
        <v>53</v>
      </c>
      <c r="P1517" s="3" t="s">
        <v>53</v>
      </c>
      <c r="Q1517" s="3" t="s">
        <v>53</v>
      </c>
      <c r="R1517" s="3" t="s">
        <v>53</v>
      </c>
    </row>
    <row r="1518" spans="1:18" x14ac:dyDescent="0.25">
      <c r="A1518" s="3">
        <v>1530</v>
      </c>
      <c r="B1518" s="5">
        <v>1578</v>
      </c>
      <c r="C1518" s="3" t="s">
        <v>8011</v>
      </c>
      <c r="D1518" s="3" t="s">
        <v>485</v>
      </c>
      <c r="E1518" s="3" t="s">
        <v>53</v>
      </c>
      <c r="F1518" s="3" t="s">
        <v>5821</v>
      </c>
      <c r="G1518" s="3" t="s">
        <v>53</v>
      </c>
      <c r="H1518" s="12">
        <v>42272</v>
      </c>
      <c r="I1518" s="3" t="s">
        <v>53</v>
      </c>
      <c r="J1518" s="3" t="s">
        <v>53</v>
      </c>
      <c r="K1518" s="3" t="s">
        <v>53</v>
      </c>
      <c r="L1518" s="3" t="s">
        <v>111</v>
      </c>
      <c r="M1518" s="3" t="s">
        <v>53</v>
      </c>
      <c r="N1518" s="3" t="s">
        <v>179</v>
      </c>
      <c r="O1518" s="3" t="s">
        <v>53</v>
      </c>
      <c r="P1518" s="3" t="s">
        <v>53</v>
      </c>
      <c r="Q1518" s="3" t="s">
        <v>53</v>
      </c>
      <c r="R1518" s="3" t="s">
        <v>53</v>
      </c>
    </row>
    <row r="1519" spans="1:18" x14ac:dyDescent="0.25">
      <c r="A1519" s="3">
        <v>1531</v>
      </c>
      <c r="B1519" s="5">
        <v>1579</v>
      </c>
      <c r="C1519" s="3" t="s">
        <v>8014</v>
      </c>
      <c r="D1519" s="3" t="s">
        <v>111</v>
      </c>
      <c r="E1519" s="3" t="s">
        <v>53</v>
      </c>
      <c r="F1519" s="3" t="s">
        <v>5821</v>
      </c>
      <c r="G1519" s="3" t="s">
        <v>53</v>
      </c>
      <c r="H1519" s="12">
        <v>42272</v>
      </c>
      <c r="I1519" s="3" t="s">
        <v>53</v>
      </c>
      <c r="J1519" s="3" t="s">
        <v>53</v>
      </c>
      <c r="K1519" s="3" t="s">
        <v>53</v>
      </c>
      <c r="L1519" s="3" t="s">
        <v>111</v>
      </c>
      <c r="M1519" s="3" t="s">
        <v>53</v>
      </c>
      <c r="N1519" s="3" t="s">
        <v>179</v>
      </c>
      <c r="O1519" s="3" t="s">
        <v>53</v>
      </c>
      <c r="P1519" s="3" t="s">
        <v>53</v>
      </c>
      <c r="Q1519" s="3" t="s">
        <v>53</v>
      </c>
      <c r="R1519" s="3" t="s">
        <v>53</v>
      </c>
    </row>
    <row r="1520" spans="1:18" x14ac:dyDescent="0.25">
      <c r="A1520" s="3">
        <v>1532</v>
      </c>
      <c r="B1520" s="5">
        <v>1580</v>
      </c>
      <c r="C1520" s="3" t="s">
        <v>8022</v>
      </c>
      <c r="D1520" s="3" t="s">
        <v>111</v>
      </c>
      <c r="E1520" s="3" t="s">
        <v>53</v>
      </c>
      <c r="F1520" s="3" t="s">
        <v>5821</v>
      </c>
      <c r="G1520" s="3" t="s">
        <v>53</v>
      </c>
      <c r="H1520" s="12">
        <v>42272</v>
      </c>
      <c r="I1520" s="3" t="s">
        <v>53</v>
      </c>
      <c r="J1520" s="3" t="s">
        <v>53</v>
      </c>
      <c r="K1520" s="3" t="s">
        <v>53</v>
      </c>
      <c r="L1520" s="3" t="s">
        <v>111</v>
      </c>
      <c r="M1520" s="3" t="s">
        <v>53</v>
      </c>
      <c r="N1520" s="3" t="s">
        <v>179</v>
      </c>
      <c r="O1520" s="3" t="s">
        <v>53</v>
      </c>
      <c r="P1520" s="3" t="s">
        <v>53</v>
      </c>
      <c r="Q1520" s="3" t="s">
        <v>53</v>
      </c>
      <c r="R1520" s="3" t="s">
        <v>53</v>
      </c>
    </row>
    <row r="1521" spans="1:18" x14ac:dyDescent="0.25">
      <c r="A1521" s="3">
        <v>1533</v>
      </c>
      <c r="B1521" s="5">
        <v>1581</v>
      </c>
      <c r="C1521" s="3" t="s">
        <v>8026</v>
      </c>
      <c r="D1521" s="3" t="s">
        <v>111</v>
      </c>
      <c r="E1521" s="3" t="s">
        <v>53</v>
      </c>
      <c r="F1521" s="3" t="s">
        <v>5821</v>
      </c>
      <c r="G1521" s="3" t="s">
        <v>53</v>
      </c>
      <c r="H1521" s="12">
        <v>42272</v>
      </c>
      <c r="I1521" s="3" t="s">
        <v>53</v>
      </c>
      <c r="J1521" s="3" t="s">
        <v>53</v>
      </c>
      <c r="K1521" s="3" t="s">
        <v>53</v>
      </c>
      <c r="L1521" s="3" t="s">
        <v>111</v>
      </c>
      <c r="M1521" s="3" t="s">
        <v>53</v>
      </c>
      <c r="N1521" s="3" t="s">
        <v>179</v>
      </c>
      <c r="O1521" s="3" t="s">
        <v>53</v>
      </c>
      <c r="P1521" s="3" t="s">
        <v>53</v>
      </c>
      <c r="Q1521" s="3" t="s">
        <v>53</v>
      </c>
      <c r="R1521" s="3" t="s">
        <v>53</v>
      </c>
    </row>
    <row r="1522" spans="1:18" x14ac:dyDescent="0.25">
      <c r="A1522" s="3">
        <v>1534</v>
      </c>
      <c r="B1522" s="5">
        <v>1582</v>
      </c>
      <c r="C1522" s="3" t="s">
        <v>8033</v>
      </c>
      <c r="D1522" s="3" t="s">
        <v>111</v>
      </c>
      <c r="E1522" s="3" t="s">
        <v>53</v>
      </c>
      <c r="F1522" s="3" t="s">
        <v>5821</v>
      </c>
      <c r="G1522" s="3" t="s">
        <v>53</v>
      </c>
      <c r="H1522" s="12">
        <v>42272</v>
      </c>
      <c r="I1522" s="3" t="s">
        <v>53</v>
      </c>
      <c r="J1522" s="3" t="s">
        <v>53</v>
      </c>
      <c r="K1522" s="3" t="s">
        <v>53</v>
      </c>
      <c r="L1522" s="3" t="s">
        <v>111</v>
      </c>
      <c r="M1522" s="3" t="s">
        <v>53</v>
      </c>
      <c r="N1522" s="3" t="s">
        <v>179</v>
      </c>
      <c r="O1522" s="3" t="s">
        <v>53</v>
      </c>
      <c r="P1522" s="3" t="s">
        <v>53</v>
      </c>
      <c r="Q1522" s="3" t="s">
        <v>53</v>
      </c>
      <c r="R1522" s="3" t="s">
        <v>53</v>
      </c>
    </row>
    <row r="1523" spans="1:18" x14ac:dyDescent="0.25">
      <c r="A1523" s="3">
        <v>1535</v>
      </c>
      <c r="B1523" s="5">
        <v>1583</v>
      </c>
      <c r="C1523" s="3" t="s">
        <v>8038</v>
      </c>
      <c r="D1523" s="3" t="s">
        <v>111</v>
      </c>
      <c r="E1523" s="3" t="s">
        <v>53</v>
      </c>
      <c r="F1523" s="3" t="s">
        <v>5821</v>
      </c>
      <c r="G1523" s="3" t="s">
        <v>53</v>
      </c>
      <c r="H1523" s="12">
        <v>42272</v>
      </c>
      <c r="I1523" s="3" t="s">
        <v>53</v>
      </c>
      <c r="J1523" s="3" t="s">
        <v>53</v>
      </c>
      <c r="K1523" s="3" t="s">
        <v>53</v>
      </c>
      <c r="L1523" s="3" t="s">
        <v>111</v>
      </c>
      <c r="M1523" s="3" t="s">
        <v>53</v>
      </c>
      <c r="N1523" s="3" t="s">
        <v>179</v>
      </c>
      <c r="O1523" s="3" t="s">
        <v>53</v>
      </c>
      <c r="P1523" s="3" t="s">
        <v>53</v>
      </c>
      <c r="Q1523" s="3" t="s">
        <v>53</v>
      </c>
      <c r="R1523" s="3" t="s">
        <v>53</v>
      </c>
    </row>
    <row r="1524" spans="1:18" x14ac:dyDescent="0.25">
      <c r="A1524" s="3">
        <v>1536</v>
      </c>
      <c r="B1524" s="5">
        <v>1584</v>
      </c>
      <c r="C1524" s="3" t="s">
        <v>8046</v>
      </c>
      <c r="D1524" s="3" t="s">
        <v>111</v>
      </c>
      <c r="E1524" s="3" t="s">
        <v>53</v>
      </c>
      <c r="F1524" s="3" t="s">
        <v>5821</v>
      </c>
      <c r="G1524" s="3" t="s">
        <v>53</v>
      </c>
      <c r="H1524" s="12">
        <v>42272</v>
      </c>
      <c r="I1524" s="3" t="s">
        <v>53</v>
      </c>
      <c r="J1524" s="3" t="s">
        <v>53</v>
      </c>
      <c r="K1524" s="3" t="s">
        <v>53</v>
      </c>
      <c r="L1524" s="3" t="s">
        <v>111</v>
      </c>
      <c r="M1524" s="3" t="s">
        <v>53</v>
      </c>
      <c r="N1524" s="3" t="s">
        <v>179</v>
      </c>
      <c r="O1524" s="3" t="s">
        <v>53</v>
      </c>
      <c r="P1524" s="3" t="s">
        <v>53</v>
      </c>
      <c r="Q1524" s="3" t="s">
        <v>53</v>
      </c>
      <c r="R1524" s="3" t="s">
        <v>53</v>
      </c>
    </row>
    <row r="1525" spans="1:18" x14ac:dyDescent="0.25">
      <c r="A1525" s="3">
        <v>1537</v>
      </c>
      <c r="B1525" s="5">
        <v>1585</v>
      </c>
      <c r="C1525" s="3" t="s">
        <v>53</v>
      </c>
      <c r="D1525" s="3" t="s">
        <v>61</v>
      </c>
      <c r="E1525" s="3" t="s">
        <v>53</v>
      </c>
      <c r="F1525" s="3" t="s">
        <v>200</v>
      </c>
      <c r="G1525" s="3" t="s">
        <v>53</v>
      </c>
      <c r="H1525" s="12">
        <v>42272</v>
      </c>
      <c r="I1525" s="3" t="s">
        <v>53</v>
      </c>
      <c r="J1525" s="3" t="s">
        <v>53</v>
      </c>
      <c r="K1525" s="3" t="s">
        <v>53</v>
      </c>
      <c r="L1525" s="3" t="s">
        <v>53</v>
      </c>
      <c r="M1525" s="3" t="s">
        <v>53</v>
      </c>
      <c r="N1525" s="3" t="s">
        <v>53</v>
      </c>
      <c r="O1525" s="3" t="s">
        <v>53</v>
      </c>
      <c r="P1525" s="3" t="s">
        <v>53</v>
      </c>
      <c r="Q1525" s="3" t="s">
        <v>53</v>
      </c>
      <c r="R1525" s="3" t="s">
        <v>53</v>
      </c>
    </row>
    <row r="1526" spans="1:18" x14ac:dyDescent="0.25">
      <c r="A1526" s="3">
        <v>1538</v>
      </c>
      <c r="B1526" s="5">
        <v>1586</v>
      </c>
      <c r="C1526" s="3" t="s">
        <v>53</v>
      </c>
      <c r="D1526" s="3" t="s">
        <v>61</v>
      </c>
      <c r="E1526" s="3" t="s">
        <v>53</v>
      </c>
      <c r="F1526" s="3" t="s">
        <v>200</v>
      </c>
      <c r="G1526" s="3" t="s">
        <v>53</v>
      </c>
      <c r="H1526" s="12">
        <v>42272</v>
      </c>
      <c r="I1526" s="3" t="s">
        <v>53</v>
      </c>
      <c r="J1526" s="3" t="s">
        <v>53</v>
      </c>
      <c r="K1526" s="3" t="s">
        <v>53</v>
      </c>
      <c r="L1526" s="3" t="s">
        <v>53</v>
      </c>
      <c r="M1526" s="3" t="s">
        <v>53</v>
      </c>
      <c r="N1526" s="3" t="s">
        <v>53</v>
      </c>
      <c r="O1526" s="3" t="s">
        <v>53</v>
      </c>
      <c r="P1526" s="3" t="s">
        <v>53</v>
      </c>
      <c r="Q1526" s="3" t="s">
        <v>53</v>
      </c>
      <c r="R1526" s="3" t="s">
        <v>53</v>
      </c>
    </row>
    <row r="1527" spans="1:18" x14ac:dyDescent="0.25">
      <c r="A1527" s="3">
        <v>1539</v>
      </c>
      <c r="B1527" s="5">
        <v>1587</v>
      </c>
      <c r="C1527" s="3" t="s">
        <v>53</v>
      </c>
      <c r="D1527" s="3" t="s">
        <v>111</v>
      </c>
      <c r="E1527" s="3" t="s">
        <v>53</v>
      </c>
      <c r="F1527" s="3" t="s">
        <v>201</v>
      </c>
      <c r="G1527" s="3" t="s">
        <v>53</v>
      </c>
      <c r="H1527" s="12">
        <v>42272</v>
      </c>
      <c r="I1527" s="3" t="s">
        <v>53</v>
      </c>
      <c r="J1527" s="3" t="s">
        <v>53</v>
      </c>
      <c r="K1527" s="3" t="s">
        <v>53</v>
      </c>
      <c r="L1527" s="3" t="s">
        <v>53</v>
      </c>
      <c r="M1527" s="3" t="s">
        <v>53</v>
      </c>
      <c r="N1527" s="3" t="s">
        <v>53</v>
      </c>
      <c r="O1527" s="3" t="s">
        <v>53</v>
      </c>
      <c r="P1527" s="3" t="s">
        <v>53</v>
      </c>
      <c r="Q1527" s="3" t="s">
        <v>53</v>
      </c>
      <c r="R1527" s="3" t="s">
        <v>53</v>
      </c>
    </row>
    <row r="1528" spans="1:18" x14ac:dyDescent="0.25">
      <c r="A1528" s="3">
        <v>1540</v>
      </c>
      <c r="B1528" s="5">
        <v>1588</v>
      </c>
      <c r="C1528" s="3" t="s">
        <v>8069</v>
      </c>
      <c r="D1528" s="3" t="s">
        <v>111</v>
      </c>
      <c r="E1528" s="3" t="s">
        <v>53</v>
      </c>
      <c r="F1528" s="3" t="s">
        <v>201</v>
      </c>
      <c r="G1528" s="3" t="s">
        <v>53</v>
      </c>
      <c r="H1528" s="12">
        <v>42272</v>
      </c>
      <c r="I1528" s="3" t="s">
        <v>53</v>
      </c>
      <c r="J1528" s="3" t="s">
        <v>53</v>
      </c>
      <c r="K1528" s="3" t="s">
        <v>53</v>
      </c>
      <c r="L1528" s="3" t="s">
        <v>53</v>
      </c>
      <c r="M1528" s="3" t="s">
        <v>53</v>
      </c>
      <c r="N1528" s="3" t="s">
        <v>53</v>
      </c>
      <c r="O1528" s="3" t="s">
        <v>53</v>
      </c>
      <c r="P1528" s="3" t="s">
        <v>53</v>
      </c>
      <c r="Q1528" s="3" t="s">
        <v>53</v>
      </c>
      <c r="R1528" s="3" t="s">
        <v>53</v>
      </c>
    </row>
    <row r="1529" spans="1:18" x14ac:dyDescent="0.25">
      <c r="A1529" s="3">
        <v>1541</v>
      </c>
      <c r="B1529" s="5">
        <v>1589</v>
      </c>
      <c r="C1529" s="3" t="s">
        <v>8072</v>
      </c>
      <c r="D1529" s="3" t="s">
        <v>111</v>
      </c>
      <c r="E1529" s="3" t="s">
        <v>53</v>
      </c>
      <c r="F1529" s="3" t="s">
        <v>201</v>
      </c>
      <c r="G1529" s="3" t="s">
        <v>53</v>
      </c>
      <c r="H1529" s="12">
        <v>42272</v>
      </c>
      <c r="I1529" s="3" t="s">
        <v>53</v>
      </c>
      <c r="J1529" s="3" t="s">
        <v>53</v>
      </c>
      <c r="K1529" s="3" t="s">
        <v>53</v>
      </c>
      <c r="L1529" s="3" t="s">
        <v>53</v>
      </c>
      <c r="M1529" s="3" t="s">
        <v>53</v>
      </c>
      <c r="N1529" s="3" t="s">
        <v>53</v>
      </c>
      <c r="O1529" s="3" t="s">
        <v>53</v>
      </c>
      <c r="P1529" s="3" t="s">
        <v>53</v>
      </c>
      <c r="Q1529" s="3" t="s">
        <v>53</v>
      </c>
      <c r="R1529" s="3" t="s">
        <v>53</v>
      </c>
    </row>
    <row r="1530" spans="1:18" x14ac:dyDescent="0.25">
      <c r="A1530" s="3">
        <v>1542</v>
      </c>
      <c r="B1530" s="5">
        <v>1590</v>
      </c>
      <c r="C1530" s="3" t="s">
        <v>8077</v>
      </c>
      <c r="D1530" s="3" t="s">
        <v>111</v>
      </c>
      <c r="E1530" s="3" t="s">
        <v>53</v>
      </c>
      <c r="F1530" s="3" t="s">
        <v>201</v>
      </c>
      <c r="G1530" s="3" t="s">
        <v>53</v>
      </c>
      <c r="H1530" s="12">
        <v>42272</v>
      </c>
      <c r="I1530" s="3" t="s">
        <v>53</v>
      </c>
      <c r="J1530" s="3" t="s">
        <v>53</v>
      </c>
      <c r="K1530" s="3" t="s">
        <v>53</v>
      </c>
      <c r="L1530" s="3" t="s">
        <v>53</v>
      </c>
      <c r="M1530" s="3" t="s">
        <v>53</v>
      </c>
      <c r="N1530" s="3" t="s">
        <v>53</v>
      </c>
      <c r="O1530" s="3" t="s">
        <v>53</v>
      </c>
      <c r="P1530" s="3" t="s">
        <v>53</v>
      </c>
      <c r="Q1530" s="3" t="s">
        <v>53</v>
      </c>
      <c r="R1530" s="3" t="s">
        <v>53</v>
      </c>
    </row>
    <row r="1531" spans="1:18" x14ac:dyDescent="0.25">
      <c r="A1531" s="3">
        <v>1543</v>
      </c>
      <c r="B1531" s="5">
        <v>1591</v>
      </c>
      <c r="C1531" s="3" t="s">
        <v>8083</v>
      </c>
      <c r="D1531" s="3" t="s">
        <v>111</v>
      </c>
      <c r="E1531" s="3" t="s">
        <v>53</v>
      </c>
      <c r="F1531" s="3" t="s">
        <v>201</v>
      </c>
      <c r="G1531" s="3" t="s">
        <v>53</v>
      </c>
      <c r="H1531" s="12">
        <v>42272</v>
      </c>
      <c r="I1531" s="3" t="s">
        <v>53</v>
      </c>
      <c r="J1531" s="3" t="s">
        <v>53</v>
      </c>
      <c r="K1531" s="3" t="s">
        <v>53</v>
      </c>
      <c r="L1531" s="3" t="s">
        <v>53</v>
      </c>
      <c r="M1531" s="3" t="s">
        <v>53</v>
      </c>
      <c r="N1531" s="3" t="s">
        <v>53</v>
      </c>
      <c r="O1531" s="3" t="s">
        <v>53</v>
      </c>
      <c r="P1531" s="3" t="s">
        <v>53</v>
      </c>
      <c r="Q1531" s="3" t="s">
        <v>53</v>
      </c>
      <c r="R1531" s="3" t="s">
        <v>53</v>
      </c>
    </row>
    <row r="1532" spans="1:18" x14ac:dyDescent="0.25">
      <c r="A1532" s="3">
        <v>1544</v>
      </c>
      <c r="B1532" s="5">
        <v>1592</v>
      </c>
      <c r="C1532" s="3" t="s">
        <v>8090</v>
      </c>
      <c r="D1532" s="3" t="s">
        <v>111</v>
      </c>
      <c r="E1532" s="3" t="s">
        <v>53</v>
      </c>
      <c r="F1532" s="3" t="s">
        <v>5821</v>
      </c>
      <c r="G1532" s="3" t="s">
        <v>53</v>
      </c>
      <c r="H1532" s="12">
        <v>42272</v>
      </c>
      <c r="I1532" s="3" t="s">
        <v>53</v>
      </c>
      <c r="J1532" s="3" t="s">
        <v>53</v>
      </c>
      <c r="K1532" s="3" t="s">
        <v>53</v>
      </c>
      <c r="L1532" s="3" t="s">
        <v>111</v>
      </c>
      <c r="M1532" s="3" t="s">
        <v>53</v>
      </c>
      <c r="N1532" s="3" t="s">
        <v>179</v>
      </c>
      <c r="O1532" s="3" t="s">
        <v>53</v>
      </c>
      <c r="P1532" s="3" t="s">
        <v>53</v>
      </c>
      <c r="Q1532" s="3" t="s">
        <v>53</v>
      </c>
      <c r="R1532" s="3" t="s">
        <v>53</v>
      </c>
    </row>
    <row r="1533" spans="1:18" x14ac:dyDescent="0.25">
      <c r="A1533" s="3">
        <v>1545</v>
      </c>
      <c r="B1533" s="5">
        <v>1593</v>
      </c>
      <c r="C1533" s="3" t="s">
        <v>8097</v>
      </c>
      <c r="D1533" s="3" t="s">
        <v>53</v>
      </c>
      <c r="E1533" s="3" t="s">
        <v>53</v>
      </c>
      <c r="F1533" s="3" t="s">
        <v>53</v>
      </c>
      <c r="G1533" s="3" t="s">
        <v>53</v>
      </c>
      <c r="H1533" s="12">
        <v>42272</v>
      </c>
      <c r="I1533" s="3" t="s">
        <v>53</v>
      </c>
      <c r="J1533" s="3" t="s">
        <v>53</v>
      </c>
      <c r="K1533" s="3" t="s">
        <v>53</v>
      </c>
      <c r="L1533" s="3" t="s">
        <v>53</v>
      </c>
      <c r="M1533" s="3" t="s">
        <v>53</v>
      </c>
      <c r="N1533" s="3" t="s">
        <v>53</v>
      </c>
      <c r="O1533" s="3" t="s">
        <v>53</v>
      </c>
      <c r="P1533" s="3" t="s">
        <v>53</v>
      </c>
      <c r="Q1533" s="3" t="s">
        <v>53</v>
      </c>
      <c r="R1533" s="3" t="s">
        <v>53</v>
      </c>
    </row>
    <row r="1534" spans="1:18" x14ac:dyDescent="0.25">
      <c r="A1534" s="3">
        <v>1546</v>
      </c>
      <c r="B1534" s="5">
        <v>1594</v>
      </c>
      <c r="C1534" s="3" t="s">
        <v>8100</v>
      </c>
      <c r="D1534" s="3" t="s">
        <v>53</v>
      </c>
      <c r="E1534" s="3" t="s">
        <v>53</v>
      </c>
      <c r="F1534" s="3" t="s">
        <v>53</v>
      </c>
      <c r="G1534" s="3" t="s">
        <v>53</v>
      </c>
      <c r="H1534" s="12">
        <v>42272</v>
      </c>
      <c r="I1534" s="3" t="s">
        <v>53</v>
      </c>
      <c r="J1534" s="3" t="s">
        <v>53</v>
      </c>
      <c r="K1534" s="3" t="s">
        <v>53</v>
      </c>
      <c r="L1534" s="3" t="s">
        <v>53</v>
      </c>
      <c r="M1534" s="3" t="s">
        <v>53</v>
      </c>
      <c r="N1534" s="3" t="s">
        <v>53</v>
      </c>
      <c r="O1534" s="3" t="s">
        <v>53</v>
      </c>
      <c r="P1534" s="3" t="s">
        <v>53</v>
      </c>
      <c r="Q1534" s="3" t="s">
        <v>53</v>
      </c>
      <c r="R1534" s="3" t="s">
        <v>53</v>
      </c>
    </row>
    <row r="1535" spans="1:18" x14ac:dyDescent="0.25">
      <c r="A1535" s="3">
        <v>1547</v>
      </c>
      <c r="B1535" s="5">
        <v>1595</v>
      </c>
      <c r="C1535" s="3" t="s">
        <v>8103</v>
      </c>
      <c r="D1535" s="3" t="s">
        <v>111</v>
      </c>
      <c r="E1535" s="3" t="s">
        <v>53</v>
      </c>
      <c r="F1535" s="3" t="s">
        <v>5821</v>
      </c>
      <c r="G1535" s="3" t="s">
        <v>53</v>
      </c>
      <c r="H1535" s="12">
        <v>42272</v>
      </c>
      <c r="I1535" s="3" t="s">
        <v>53</v>
      </c>
      <c r="J1535" s="3" t="s">
        <v>53</v>
      </c>
      <c r="K1535" s="3" t="s">
        <v>53</v>
      </c>
      <c r="L1535" s="3" t="s">
        <v>111</v>
      </c>
      <c r="M1535" s="3" t="s">
        <v>53</v>
      </c>
      <c r="N1535" s="3" t="s">
        <v>179</v>
      </c>
      <c r="O1535" s="3" t="s">
        <v>53</v>
      </c>
      <c r="P1535" s="3" t="s">
        <v>53</v>
      </c>
      <c r="Q1535" s="3" t="s">
        <v>53</v>
      </c>
      <c r="R1535" s="3" t="s">
        <v>53</v>
      </c>
    </row>
    <row r="1536" spans="1:18" x14ac:dyDescent="0.25">
      <c r="A1536" s="3">
        <v>1548</v>
      </c>
      <c r="B1536" s="5">
        <v>1596</v>
      </c>
      <c r="C1536" s="3" t="s">
        <v>8107</v>
      </c>
      <c r="D1536" s="3" t="s">
        <v>111</v>
      </c>
      <c r="E1536" s="3" t="s">
        <v>53</v>
      </c>
      <c r="F1536" s="3" t="s">
        <v>5821</v>
      </c>
      <c r="G1536" s="3" t="s">
        <v>53</v>
      </c>
      <c r="H1536" s="12">
        <v>42272</v>
      </c>
      <c r="I1536" s="3" t="s">
        <v>53</v>
      </c>
      <c r="J1536" s="3" t="s">
        <v>53</v>
      </c>
      <c r="K1536" s="3" t="s">
        <v>53</v>
      </c>
      <c r="L1536" s="3" t="s">
        <v>111</v>
      </c>
      <c r="M1536" s="3" t="s">
        <v>53</v>
      </c>
      <c r="N1536" s="3" t="s">
        <v>179</v>
      </c>
      <c r="O1536" s="3" t="s">
        <v>53</v>
      </c>
      <c r="P1536" s="3" t="s">
        <v>53</v>
      </c>
      <c r="Q1536" s="3" t="s">
        <v>53</v>
      </c>
      <c r="R1536" s="3" t="s">
        <v>53</v>
      </c>
    </row>
    <row r="1537" spans="1:18" x14ac:dyDescent="0.25">
      <c r="A1537" s="3">
        <v>1549</v>
      </c>
      <c r="B1537" s="5">
        <v>1597</v>
      </c>
      <c r="C1537" s="3" t="s">
        <v>8110</v>
      </c>
      <c r="D1537" s="3" t="s">
        <v>111</v>
      </c>
      <c r="E1537" s="3" t="s">
        <v>53</v>
      </c>
      <c r="F1537" s="3" t="s">
        <v>5821</v>
      </c>
      <c r="G1537" s="3" t="s">
        <v>53</v>
      </c>
      <c r="H1537" s="12">
        <v>42272</v>
      </c>
      <c r="I1537" s="3" t="s">
        <v>53</v>
      </c>
      <c r="J1537" s="3" t="s">
        <v>53</v>
      </c>
      <c r="K1537" s="3" t="s">
        <v>53</v>
      </c>
      <c r="L1537" s="3" t="s">
        <v>111</v>
      </c>
      <c r="M1537" s="3" t="s">
        <v>53</v>
      </c>
      <c r="N1537" s="3" t="s">
        <v>179</v>
      </c>
      <c r="O1537" s="3" t="s">
        <v>53</v>
      </c>
      <c r="P1537" s="3" t="s">
        <v>53</v>
      </c>
      <c r="Q1537" s="3" t="s">
        <v>53</v>
      </c>
      <c r="R1537" s="3" t="s">
        <v>53</v>
      </c>
    </row>
    <row r="1538" spans="1:18" x14ac:dyDescent="0.25">
      <c r="A1538" s="3">
        <v>1550</v>
      </c>
      <c r="B1538" s="5">
        <v>1598</v>
      </c>
      <c r="C1538" s="3" t="s">
        <v>53</v>
      </c>
      <c r="D1538" s="3" t="s">
        <v>61</v>
      </c>
      <c r="E1538" s="3" t="s">
        <v>7810</v>
      </c>
      <c r="F1538" s="3" t="s">
        <v>201</v>
      </c>
      <c r="G1538" s="3" t="s">
        <v>64</v>
      </c>
      <c r="H1538" s="12">
        <v>42272</v>
      </c>
      <c r="I1538" s="3" t="s">
        <v>53</v>
      </c>
      <c r="J1538" s="3" t="s">
        <v>53</v>
      </c>
      <c r="K1538" s="3" t="s">
        <v>53</v>
      </c>
      <c r="L1538" s="3" t="s">
        <v>61</v>
      </c>
      <c r="M1538" s="3" t="s">
        <v>53</v>
      </c>
      <c r="N1538" s="3" t="s">
        <v>395</v>
      </c>
      <c r="O1538" s="3" t="s">
        <v>53</v>
      </c>
      <c r="P1538" s="3" t="s">
        <v>53</v>
      </c>
      <c r="Q1538" s="3" t="s">
        <v>53</v>
      </c>
      <c r="R1538" s="3" t="s">
        <v>53</v>
      </c>
    </row>
    <row r="1539" spans="1:18" x14ac:dyDescent="0.25">
      <c r="A1539" s="3">
        <v>1553</v>
      </c>
      <c r="B1539" s="5">
        <v>1599</v>
      </c>
      <c r="C1539" s="3" t="s">
        <v>53</v>
      </c>
      <c r="D1539" s="3" t="s">
        <v>76</v>
      </c>
      <c r="E1539" s="3" t="s">
        <v>53</v>
      </c>
      <c r="F1539" s="3" t="s">
        <v>8119</v>
      </c>
      <c r="G1539" s="3" t="s">
        <v>53</v>
      </c>
      <c r="H1539" s="12">
        <v>42272</v>
      </c>
      <c r="I1539" s="3" t="s">
        <v>53</v>
      </c>
      <c r="J1539" s="3" t="s">
        <v>53</v>
      </c>
      <c r="K1539" s="3" t="s">
        <v>53</v>
      </c>
      <c r="L1539" s="3" t="s">
        <v>76</v>
      </c>
      <c r="M1539" s="3" t="s">
        <v>53</v>
      </c>
      <c r="N1539" s="3" t="s">
        <v>1826</v>
      </c>
      <c r="O1539" s="3" t="s">
        <v>53</v>
      </c>
      <c r="P1539" s="3" t="s">
        <v>53</v>
      </c>
      <c r="Q1539" s="3" t="s">
        <v>53</v>
      </c>
      <c r="R1539" s="3" t="s">
        <v>53</v>
      </c>
    </row>
    <row r="1540" spans="1:18" x14ac:dyDescent="0.25">
      <c r="A1540" s="3">
        <v>1554</v>
      </c>
      <c r="B1540" s="5">
        <v>1600</v>
      </c>
      <c r="C1540" s="3" t="s">
        <v>53</v>
      </c>
      <c r="D1540" s="3" t="s">
        <v>111</v>
      </c>
      <c r="E1540" s="3" t="s">
        <v>53</v>
      </c>
      <c r="F1540" s="3" t="s">
        <v>5821</v>
      </c>
      <c r="G1540" s="3" t="s">
        <v>53</v>
      </c>
      <c r="H1540" s="12">
        <v>42272</v>
      </c>
      <c r="I1540" s="3" t="s">
        <v>53</v>
      </c>
      <c r="J1540" s="3" t="s">
        <v>53</v>
      </c>
      <c r="K1540" s="3" t="s">
        <v>53</v>
      </c>
      <c r="L1540" s="3" t="s">
        <v>111</v>
      </c>
      <c r="M1540" s="3" t="s">
        <v>53</v>
      </c>
      <c r="N1540" s="3" t="s">
        <v>179</v>
      </c>
      <c r="O1540" s="3" t="s">
        <v>53</v>
      </c>
      <c r="P1540" s="3" t="s">
        <v>53</v>
      </c>
      <c r="Q1540" s="3" t="s">
        <v>53</v>
      </c>
      <c r="R1540" s="3" t="s">
        <v>53</v>
      </c>
    </row>
    <row r="1541" spans="1:18" x14ac:dyDescent="0.25">
      <c r="A1541" s="3">
        <v>1555</v>
      </c>
      <c r="B1541" s="5">
        <v>1601</v>
      </c>
      <c r="C1541" s="3" t="s">
        <v>53</v>
      </c>
      <c r="D1541" s="3" t="s">
        <v>76</v>
      </c>
      <c r="E1541" s="3" t="s">
        <v>53</v>
      </c>
      <c r="F1541" s="3" t="s">
        <v>8125</v>
      </c>
      <c r="G1541" s="3" t="s">
        <v>53</v>
      </c>
      <c r="H1541" s="12">
        <v>42272</v>
      </c>
      <c r="I1541" s="3" t="s">
        <v>53</v>
      </c>
      <c r="J1541" s="3" t="s">
        <v>53</v>
      </c>
      <c r="K1541" s="3" t="s">
        <v>53</v>
      </c>
      <c r="L1541" s="3" t="s">
        <v>76</v>
      </c>
      <c r="M1541" s="3" t="s">
        <v>53</v>
      </c>
      <c r="N1541" s="3" t="s">
        <v>1826</v>
      </c>
      <c r="O1541" s="3" t="s">
        <v>53</v>
      </c>
      <c r="P1541" s="3" t="s">
        <v>53</v>
      </c>
      <c r="Q1541" s="3" t="s">
        <v>53</v>
      </c>
      <c r="R1541" s="3" t="s">
        <v>53</v>
      </c>
    </row>
    <row r="1542" spans="1:18" x14ac:dyDescent="0.25">
      <c r="A1542" s="3">
        <v>1556</v>
      </c>
      <c r="B1542" s="5">
        <v>1602</v>
      </c>
      <c r="C1542" s="3" t="s">
        <v>53</v>
      </c>
      <c r="D1542" s="3" t="s">
        <v>61</v>
      </c>
      <c r="E1542" s="3" t="s">
        <v>7841</v>
      </c>
      <c r="F1542" s="3" t="s">
        <v>8125</v>
      </c>
      <c r="G1542" s="3" t="s">
        <v>64</v>
      </c>
      <c r="H1542" s="12">
        <v>42272</v>
      </c>
      <c r="I1542" s="3" t="s">
        <v>53</v>
      </c>
      <c r="J1542" s="3" t="s">
        <v>53</v>
      </c>
      <c r="K1542" s="3" t="s">
        <v>53</v>
      </c>
      <c r="L1542" s="3" t="s">
        <v>61</v>
      </c>
      <c r="M1542" s="3" t="s">
        <v>53</v>
      </c>
      <c r="N1542" s="3" t="s">
        <v>172</v>
      </c>
      <c r="O1542" s="3" t="s">
        <v>53</v>
      </c>
      <c r="P1542" s="3" t="s">
        <v>53</v>
      </c>
      <c r="Q1542" s="3" t="s">
        <v>53</v>
      </c>
      <c r="R1542" s="3" t="s">
        <v>53</v>
      </c>
    </row>
    <row r="1543" spans="1:18" x14ac:dyDescent="0.25">
      <c r="A1543" s="3">
        <v>1557</v>
      </c>
      <c r="B1543" s="5">
        <v>1603</v>
      </c>
      <c r="C1543" s="3" t="s">
        <v>53</v>
      </c>
      <c r="D1543" s="3" t="s">
        <v>321</v>
      </c>
      <c r="E1543" s="3" t="s">
        <v>53</v>
      </c>
      <c r="F1543" s="3" t="s">
        <v>8042</v>
      </c>
      <c r="G1543" s="3" t="s">
        <v>53</v>
      </c>
      <c r="H1543" s="12">
        <v>42272</v>
      </c>
      <c r="I1543" s="3" t="s">
        <v>53</v>
      </c>
      <c r="J1543" s="3" t="s">
        <v>53</v>
      </c>
      <c r="K1543" s="3" t="s">
        <v>53</v>
      </c>
      <c r="L1543" s="3" t="s">
        <v>53</v>
      </c>
      <c r="M1543" s="3" t="s">
        <v>53</v>
      </c>
      <c r="N1543" s="3" t="s">
        <v>53</v>
      </c>
      <c r="O1543" s="3" t="s">
        <v>53</v>
      </c>
      <c r="P1543" s="3" t="s">
        <v>53</v>
      </c>
      <c r="Q1543" s="3" t="s">
        <v>53</v>
      </c>
      <c r="R1543" s="3" t="s">
        <v>53</v>
      </c>
    </row>
    <row r="1544" spans="1:18" x14ac:dyDescent="0.25">
      <c r="A1544" s="3">
        <v>1558</v>
      </c>
      <c r="B1544" s="5">
        <v>1604</v>
      </c>
      <c r="C1544" s="3" t="s">
        <v>8143</v>
      </c>
      <c r="D1544" s="3" t="s">
        <v>61</v>
      </c>
      <c r="E1544" s="3" t="s">
        <v>53</v>
      </c>
      <c r="F1544" s="3" t="s">
        <v>8044</v>
      </c>
      <c r="G1544" s="3" t="s">
        <v>53</v>
      </c>
      <c r="H1544" s="12">
        <v>42272</v>
      </c>
      <c r="I1544" s="3" t="s">
        <v>53</v>
      </c>
      <c r="J1544" s="3" t="s">
        <v>53</v>
      </c>
      <c r="K1544" s="3" t="s">
        <v>53</v>
      </c>
      <c r="L1544" s="3" t="s">
        <v>53</v>
      </c>
      <c r="M1544" s="3" t="s">
        <v>53</v>
      </c>
      <c r="N1544" s="3" t="s">
        <v>53</v>
      </c>
      <c r="O1544" s="3" t="s">
        <v>53</v>
      </c>
      <c r="P1544" s="3" t="s">
        <v>53</v>
      </c>
      <c r="Q1544" s="3" t="s">
        <v>53</v>
      </c>
      <c r="R1544" s="3" t="s">
        <v>53</v>
      </c>
    </row>
    <row r="1545" spans="1:18" x14ac:dyDescent="0.25">
      <c r="A1545" s="3">
        <v>1559</v>
      </c>
      <c r="B1545" s="5">
        <v>1605</v>
      </c>
      <c r="C1545" s="3" t="s">
        <v>53</v>
      </c>
      <c r="D1545" s="3" t="s">
        <v>485</v>
      </c>
      <c r="E1545" s="3" t="s">
        <v>53</v>
      </c>
      <c r="F1545" s="3" t="s">
        <v>8155</v>
      </c>
      <c r="G1545" s="3" t="s">
        <v>53</v>
      </c>
      <c r="H1545" s="12">
        <v>42272</v>
      </c>
      <c r="I1545" s="3" t="s">
        <v>53</v>
      </c>
      <c r="J1545" s="3" t="s">
        <v>53</v>
      </c>
      <c r="K1545" s="3" t="s">
        <v>53</v>
      </c>
      <c r="L1545" s="3" t="s">
        <v>485</v>
      </c>
      <c r="M1545" s="3" t="s">
        <v>53</v>
      </c>
      <c r="N1545" s="3" t="s">
        <v>3840</v>
      </c>
      <c r="O1545" s="3" t="s">
        <v>53</v>
      </c>
      <c r="P1545" s="3" t="s">
        <v>53</v>
      </c>
      <c r="Q1545" s="3" t="s">
        <v>53</v>
      </c>
      <c r="R1545" s="3" t="s">
        <v>53</v>
      </c>
    </row>
    <row r="1546" spans="1:18" x14ac:dyDescent="0.25">
      <c r="A1546" s="3">
        <v>1560</v>
      </c>
      <c r="B1546" s="5">
        <v>1606</v>
      </c>
      <c r="C1546" s="3" t="s">
        <v>53</v>
      </c>
      <c r="D1546" s="3" t="s">
        <v>111</v>
      </c>
      <c r="E1546" s="3" t="s">
        <v>53</v>
      </c>
      <c r="F1546" s="3" t="s">
        <v>8044</v>
      </c>
      <c r="G1546" s="3" t="s">
        <v>53</v>
      </c>
      <c r="H1546" s="12">
        <v>42272</v>
      </c>
      <c r="I1546" s="3" t="s">
        <v>53</v>
      </c>
      <c r="J1546" s="3" t="s">
        <v>53</v>
      </c>
      <c r="K1546" s="3" t="s">
        <v>53</v>
      </c>
      <c r="L1546" s="3" t="s">
        <v>53</v>
      </c>
      <c r="M1546" s="3" t="s">
        <v>53</v>
      </c>
      <c r="N1546" s="3" t="s">
        <v>53</v>
      </c>
      <c r="O1546" s="3" t="s">
        <v>53</v>
      </c>
      <c r="P1546" s="3" t="s">
        <v>53</v>
      </c>
      <c r="Q1546" s="3" t="s">
        <v>53</v>
      </c>
      <c r="R1546" s="3" t="s">
        <v>53</v>
      </c>
    </row>
    <row r="1547" spans="1:18" x14ac:dyDescent="0.25">
      <c r="A1547" s="3">
        <v>1561</v>
      </c>
      <c r="B1547" s="5">
        <v>1607</v>
      </c>
      <c r="C1547" s="3" t="s">
        <v>8163</v>
      </c>
      <c r="D1547" s="3" t="s">
        <v>111</v>
      </c>
      <c r="E1547" s="3" t="s">
        <v>53</v>
      </c>
      <c r="F1547" s="3" t="s">
        <v>8044</v>
      </c>
      <c r="G1547" s="3" t="s">
        <v>53</v>
      </c>
      <c r="H1547" s="12">
        <v>42272</v>
      </c>
      <c r="I1547" s="3" t="s">
        <v>53</v>
      </c>
      <c r="J1547" s="3" t="s">
        <v>53</v>
      </c>
      <c r="K1547" s="3" t="s">
        <v>53</v>
      </c>
      <c r="L1547" s="3" t="s">
        <v>53</v>
      </c>
      <c r="M1547" s="3" t="s">
        <v>53</v>
      </c>
      <c r="N1547" s="3" t="s">
        <v>53</v>
      </c>
      <c r="O1547" s="3" t="s">
        <v>53</v>
      </c>
      <c r="P1547" s="3" t="s">
        <v>53</v>
      </c>
      <c r="Q1547" s="3" t="s">
        <v>53</v>
      </c>
      <c r="R1547" s="3" t="s">
        <v>53</v>
      </c>
    </row>
    <row r="1548" spans="1:18" x14ac:dyDescent="0.25">
      <c r="A1548" s="3">
        <v>1562</v>
      </c>
      <c r="B1548" s="5">
        <v>1608</v>
      </c>
      <c r="C1548" s="3" t="s">
        <v>8163</v>
      </c>
      <c r="D1548" s="3" t="s">
        <v>111</v>
      </c>
      <c r="E1548" s="3" t="s">
        <v>53</v>
      </c>
      <c r="F1548" s="3" t="s">
        <v>8044</v>
      </c>
      <c r="G1548" s="3" t="s">
        <v>53</v>
      </c>
      <c r="H1548" s="12">
        <v>42272</v>
      </c>
      <c r="I1548" s="3" t="s">
        <v>53</v>
      </c>
      <c r="J1548" s="3" t="s">
        <v>53</v>
      </c>
      <c r="K1548" s="3" t="s">
        <v>53</v>
      </c>
      <c r="L1548" s="3" t="s">
        <v>53</v>
      </c>
      <c r="M1548" s="3" t="s">
        <v>53</v>
      </c>
      <c r="N1548" s="3" t="s">
        <v>53</v>
      </c>
      <c r="O1548" s="3" t="s">
        <v>53</v>
      </c>
      <c r="P1548" s="3" t="s">
        <v>53</v>
      </c>
      <c r="Q1548" s="3" t="s">
        <v>53</v>
      </c>
      <c r="R1548" s="3" t="s">
        <v>53</v>
      </c>
    </row>
    <row r="1549" spans="1:18" x14ac:dyDescent="0.25">
      <c r="A1549" s="3">
        <v>1563</v>
      </c>
      <c r="B1549" s="5">
        <v>1609</v>
      </c>
      <c r="C1549" s="3" t="s">
        <v>8163</v>
      </c>
      <c r="D1549" s="3" t="s">
        <v>111</v>
      </c>
      <c r="E1549" s="3" t="s">
        <v>53</v>
      </c>
      <c r="F1549" s="3" t="s">
        <v>8044</v>
      </c>
      <c r="G1549" s="3" t="s">
        <v>53</v>
      </c>
      <c r="H1549" s="12">
        <v>42272</v>
      </c>
      <c r="I1549" s="3" t="s">
        <v>53</v>
      </c>
      <c r="J1549" s="3" t="s">
        <v>53</v>
      </c>
      <c r="K1549" s="3" t="s">
        <v>53</v>
      </c>
      <c r="L1549" s="3" t="s">
        <v>53</v>
      </c>
      <c r="M1549" s="3" t="s">
        <v>53</v>
      </c>
      <c r="N1549" s="3" t="s">
        <v>53</v>
      </c>
      <c r="O1549" s="3" t="s">
        <v>53</v>
      </c>
      <c r="P1549" s="3" t="s">
        <v>53</v>
      </c>
      <c r="Q1549" s="3" t="s">
        <v>53</v>
      </c>
      <c r="R1549" s="3" t="s">
        <v>53</v>
      </c>
    </row>
    <row r="1550" spans="1:18" x14ac:dyDescent="0.25">
      <c r="A1550" s="3">
        <v>1564</v>
      </c>
      <c r="B1550" s="5">
        <v>1610</v>
      </c>
      <c r="C1550" s="3" t="s">
        <v>8163</v>
      </c>
      <c r="D1550" s="3" t="s">
        <v>111</v>
      </c>
      <c r="E1550" s="3" t="s">
        <v>53</v>
      </c>
      <c r="F1550" s="3" t="s">
        <v>8044</v>
      </c>
      <c r="G1550" s="3" t="s">
        <v>53</v>
      </c>
      <c r="H1550" s="12">
        <v>42272</v>
      </c>
      <c r="I1550" s="3" t="s">
        <v>53</v>
      </c>
      <c r="J1550" s="3" t="s">
        <v>53</v>
      </c>
      <c r="K1550" s="3" t="s">
        <v>53</v>
      </c>
      <c r="L1550" s="3" t="s">
        <v>53</v>
      </c>
      <c r="M1550" s="3" t="s">
        <v>53</v>
      </c>
      <c r="N1550" s="3" t="s">
        <v>53</v>
      </c>
      <c r="O1550" s="3" t="s">
        <v>53</v>
      </c>
      <c r="P1550" s="3" t="s">
        <v>53</v>
      </c>
      <c r="Q1550" s="3" t="s">
        <v>53</v>
      </c>
      <c r="R1550" s="3" t="s">
        <v>53</v>
      </c>
    </row>
    <row r="1551" spans="1:18" x14ac:dyDescent="0.25">
      <c r="A1551" s="3">
        <v>1565</v>
      </c>
      <c r="B1551" s="5">
        <v>1611</v>
      </c>
      <c r="C1551" s="3" t="s">
        <v>53</v>
      </c>
      <c r="D1551" s="3" t="s">
        <v>485</v>
      </c>
      <c r="E1551" s="3" t="s">
        <v>53</v>
      </c>
      <c r="F1551" s="3" t="s">
        <v>8044</v>
      </c>
      <c r="G1551" s="3" t="s">
        <v>53</v>
      </c>
      <c r="H1551" s="12">
        <v>42272</v>
      </c>
      <c r="I1551" s="3" t="s">
        <v>53</v>
      </c>
      <c r="J1551" s="3" t="s">
        <v>53</v>
      </c>
      <c r="K1551" s="3" t="s">
        <v>53</v>
      </c>
      <c r="L1551" s="3" t="s">
        <v>485</v>
      </c>
      <c r="M1551" s="3" t="s">
        <v>53</v>
      </c>
      <c r="N1551" s="3" t="s">
        <v>2452</v>
      </c>
      <c r="O1551" s="3" t="s">
        <v>53</v>
      </c>
      <c r="P1551" s="3" t="s">
        <v>53</v>
      </c>
      <c r="Q1551" s="3" t="s">
        <v>53</v>
      </c>
      <c r="R1551" s="3" t="s">
        <v>53</v>
      </c>
    </row>
    <row r="1552" spans="1:18" x14ac:dyDescent="0.25">
      <c r="A1552" s="3">
        <v>1566</v>
      </c>
      <c r="B1552" s="5">
        <v>1612</v>
      </c>
      <c r="C1552" s="3" t="s">
        <v>53</v>
      </c>
      <c r="D1552" s="3" t="s">
        <v>61</v>
      </c>
      <c r="E1552" s="3" t="s">
        <v>7857</v>
      </c>
      <c r="F1552" s="3" t="s">
        <v>8155</v>
      </c>
      <c r="G1552" s="3" t="s">
        <v>64</v>
      </c>
      <c r="H1552" s="12">
        <v>42272</v>
      </c>
      <c r="I1552" s="3" t="s">
        <v>53</v>
      </c>
      <c r="J1552" s="3" t="s">
        <v>53</v>
      </c>
      <c r="K1552" s="3" t="s">
        <v>53</v>
      </c>
      <c r="L1552" s="3" t="s">
        <v>61</v>
      </c>
      <c r="M1552" s="3" t="s">
        <v>53</v>
      </c>
      <c r="N1552" s="3" t="s">
        <v>67</v>
      </c>
      <c r="O1552" s="3" t="s">
        <v>53</v>
      </c>
      <c r="P1552" s="3" t="s">
        <v>53</v>
      </c>
      <c r="Q1552" s="3" t="s">
        <v>53</v>
      </c>
      <c r="R1552" s="3" t="s">
        <v>53</v>
      </c>
    </row>
    <row r="1553" spans="1:18" x14ac:dyDescent="0.25">
      <c r="A1553" s="3">
        <v>1567</v>
      </c>
      <c r="B1553" s="5">
        <v>1613</v>
      </c>
      <c r="C1553" s="3" t="s">
        <v>53</v>
      </c>
      <c r="D1553" s="3" t="s">
        <v>111</v>
      </c>
      <c r="E1553" s="3" t="s">
        <v>53</v>
      </c>
      <c r="F1553" s="3" t="s">
        <v>8155</v>
      </c>
      <c r="G1553" s="3" t="s">
        <v>53</v>
      </c>
      <c r="H1553" s="12">
        <v>42272</v>
      </c>
      <c r="I1553" s="3" t="s">
        <v>53</v>
      </c>
      <c r="J1553" s="3" t="s">
        <v>53</v>
      </c>
      <c r="K1553" s="3" t="s">
        <v>53</v>
      </c>
      <c r="L1553" s="3" t="s">
        <v>111</v>
      </c>
      <c r="M1553" s="3" t="s">
        <v>53</v>
      </c>
      <c r="N1553" s="3" t="s">
        <v>377</v>
      </c>
      <c r="O1553" s="3" t="s">
        <v>53</v>
      </c>
      <c r="P1553" s="3" t="s">
        <v>53</v>
      </c>
      <c r="Q1553" s="3" t="s">
        <v>53</v>
      </c>
      <c r="R1553" s="3" t="s">
        <v>53</v>
      </c>
    </row>
    <row r="1554" spans="1:18" x14ac:dyDescent="0.25">
      <c r="A1554" s="3">
        <v>1568</v>
      </c>
      <c r="B1554" s="5">
        <v>1614</v>
      </c>
      <c r="C1554" s="3" t="s">
        <v>53</v>
      </c>
      <c r="D1554" s="3" t="s">
        <v>321</v>
      </c>
      <c r="E1554" s="3" t="s">
        <v>8155</v>
      </c>
      <c r="F1554" s="3" t="s">
        <v>8155</v>
      </c>
      <c r="G1554" s="3" t="s">
        <v>64</v>
      </c>
      <c r="H1554" s="12">
        <v>42272</v>
      </c>
      <c r="I1554" s="3" t="s">
        <v>53</v>
      </c>
      <c r="J1554" s="3" t="s">
        <v>53</v>
      </c>
      <c r="K1554" s="3" t="s">
        <v>53</v>
      </c>
      <c r="L1554" s="3" t="s">
        <v>321</v>
      </c>
      <c r="M1554" s="3" t="s">
        <v>53</v>
      </c>
      <c r="N1554" s="3" t="s">
        <v>883</v>
      </c>
      <c r="O1554" s="3" t="s">
        <v>53</v>
      </c>
      <c r="P1554" s="3" t="s">
        <v>53</v>
      </c>
      <c r="Q1554" s="3" t="s">
        <v>53</v>
      </c>
      <c r="R1554" s="3" t="s">
        <v>53</v>
      </c>
    </row>
    <row r="1555" spans="1:18" x14ac:dyDescent="0.25">
      <c r="A1555" s="3">
        <v>1569</v>
      </c>
      <c r="B1555" s="5">
        <v>1615</v>
      </c>
      <c r="C1555" s="3" t="s">
        <v>53</v>
      </c>
      <c r="D1555" s="3" t="s">
        <v>76</v>
      </c>
      <c r="E1555" s="3" t="s">
        <v>8125</v>
      </c>
      <c r="F1555" s="3" t="s">
        <v>89</v>
      </c>
      <c r="G1555" s="3" t="s">
        <v>64</v>
      </c>
      <c r="H1555" s="12">
        <v>42272</v>
      </c>
      <c r="I1555" s="3" t="s">
        <v>53</v>
      </c>
      <c r="J1555" s="3" t="s">
        <v>53</v>
      </c>
      <c r="K1555" s="3" t="s">
        <v>53</v>
      </c>
      <c r="L1555" s="3" t="s">
        <v>76</v>
      </c>
      <c r="M1555" s="3" t="s">
        <v>53</v>
      </c>
      <c r="N1555" s="3" t="s">
        <v>1826</v>
      </c>
      <c r="O1555" s="3" t="s">
        <v>53</v>
      </c>
      <c r="P1555" s="3" t="s">
        <v>53</v>
      </c>
      <c r="Q1555" s="3" t="s">
        <v>53</v>
      </c>
      <c r="R1555" s="3" t="s">
        <v>53</v>
      </c>
    </row>
    <row r="1556" spans="1:18" x14ac:dyDescent="0.25">
      <c r="A1556" s="3">
        <v>1571</v>
      </c>
      <c r="B1556" s="5">
        <v>1616</v>
      </c>
      <c r="C1556" s="3" t="s">
        <v>53</v>
      </c>
      <c r="D1556" s="3" t="s">
        <v>61</v>
      </c>
      <c r="E1556" s="3" t="s">
        <v>53</v>
      </c>
      <c r="F1556" s="3" t="s">
        <v>6954</v>
      </c>
      <c r="G1556" s="3" t="s">
        <v>53</v>
      </c>
      <c r="H1556" s="12">
        <v>42272</v>
      </c>
      <c r="I1556" s="3" t="s">
        <v>53</v>
      </c>
      <c r="J1556" s="3" t="s">
        <v>53</v>
      </c>
      <c r="K1556" s="3" t="s">
        <v>53</v>
      </c>
      <c r="L1556" s="3" t="s">
        <v>53</v>
      </c>
      <c r="M1556" s="3" t="s">
        <v>53</v>
      </c>
      <c r="N1556" s="3" t="s">
        <v>53</v>
      </c>
      <c r="O1556" s="3" t="s">
        <v>53</v>
      </c>
      <c r="P1556" s="3" t="s">
        <v>53</v>
      </c>
      <c r="Q1556" s="3" t="s">
        <v>53</v>
      </c>
      <c r="R1556" s="3" t="s">
        <v>53</v>
      </c>
    </row>
    <row r="1557" spans="1:18" x14ac:dyDescent="0.25">
      <c r="A1557" s="3">
        <v>1572</v>
      </c>
      <c r="B1557" s="5">
        <v>1617</v>
      </c>
      <c r="C1557" s="3" t="s">
        <v>6910</v>
      </c>
      <c r="D1557" s="3" t="s">
        <v>53</v>
      </c>
      <c r="E1557" s="3" t="s">
        <v>53</v>
      </c>
      <c r="F1557" s="3" t="s">
        <v>53</v>
      </c>
      <c r="G1557" s="3" t="s">
        <v>53</v>
      </c>
      <c r="H1557" s="12">
        <v>42272</v>
      </c>
      <c r="I1557" s="3" t="s">
        <v>53</v>
      </c>
      <c r="J1557" s="3" t="s">
        <v>53</v>
      </c>
      <c r="K1557" s="3" t="s">
        <v>53</v>
      </c>
      <c r="L1557" s="3" t="s">
        <v>53</v>
      </c>
      <c r="M1557" s="3" t="s">
        <v>53</v>
      </c>
      <c r="N1557" s="3" t="s">
        <v>53</v>
      </c>
      <c r="O1557" s="3" t="s">
        <v>53</v>
      </c>
      <c r="P1557" s="3" t="s">
        <v>53</v>
      </c>
      <c r="Q1557" s="3" t="s">
        <v>53</v>
      </c>
      <c r="R1557" s="3" t="s">
        <v>53</v>
      </c>
    </row>
    <row r="1558" spans="1:18" x14ac:dyDescent="0.25">
      <c r="A1558" s="3">
        <v>1573</v>
      </c>
      <c r="B1558" s="5">
        <v>1618</v>
      </c>
      <c r="C1558" s="3" t="s">
        <v>53</v>
      </c>
      <c r="D1558" s="3" t="s">
        <v>111</v>
      </c>
      <c r="E1558" s="3" t="s">
        <v>53</v>
      </c>
      <c r="F1558" s="3" t="s">
        <v>6954</v>
      </c>
      <c r="G1558" s="3" t="s">
        <v>53</v>
      </c>
      <c r="H1558" s="12">
        <v>42272</v>
      </c>
      <c r="I1558" s="3" t="s">
        <v>53</v>
      </c>
      <c r="J1558" s="3" t="s">
        <v>53</v>
      </c>
      <c r="K1558" s="3" t="s">
        <v>53</v>
      </c>
      <c r="L1558" s="3" t="s">
        <v>111</v>
      </c>
      <c r="M1558" s="3" t="s">
        <v>53</v>
      </c>
      <c r="N1558" s="3" t="s">
        <v>354</v>
      </c>
      <c r="O1558" s="3" t="s">
        <v>53</v>
      </c>
      <c r="P1558" s="3" t="s">
        <v>53</v>
      </c>
      <c r="Q1558" s="3" t="s">
        <v>53</v>
      </c>
      <c r="R1558" s="3" t="s">
        <v>53</v>
      </c>
    </row>
    <row r="1559" spans="1:18" x14ac:dyDescent="0.25">
      <c r="A1559" s="3">
        <v>1574</v>
      </c>
      <c r="B1559" s="5">
        <v>1619</v>
      </c>
      <c r="C1559" s="3" t="s">
        <v>53</v>
      </c>
      <c r="D1559" s="3" t="s">
        <v>53</v>
      </c>
      <c r="E1559" s="3" t="s">
        <v>53</v>
      </c>
      <c r="F1559" s="3" t="s">
        <v>53</v>
      </c>
      <c r="G1559" s="3" t="s">
        <v>53</v>
      </c>
      <c r="H1559" s="12">
        <v>42272</v>
      </c>
      <c r="I1559" s="3" t="s">
        <v>53</v>
      </c>
      <c r="J1559" s="3" t="s">
        <v>53</v>
      </c>
      <c r="K1559" s="3" t="s">
        <v>53</v>
      </c>
      <c r="L1559" s="3" t="s">
        <v>53</v>
      </c>
      <c r="M1559" s="3" t="s">
        <v>53</v>
      </c>
      <c r="N1559" s="3" t="s">
        <v>53</v>
      </c>
      <c r="O1559" s="3" t="s">
        <v>53</v>
      </c>
      <c r="P1559" s="3" t="s">
        <v>53</v>
      </c>
      <c r="Q1559" s="3" t="s">
        <v>53</v>
      </c>
      <c r="R1559" s="3" t="s">
        <v>53</v>
      </c>
    </row>
    <row r="1560" spans="1:18" x14ac:dyDescent="0.25">
      <c r="A1560" s="3">
        <v>1575</v>
      </c>
      <c r="B1560" s="5">
        <v>1620</v>
      </c>
      <c r="C1560" s="3" t="s">
        <v>53</v>
      </c>
      <c r="D1560" s="3" t="s">
        <v>76</v>
      </c>
      <c r="E1560" s="3" t="s">
        <v>212</v>
      </c>
      <c r="F1560" s="3" t="s">
        <v>212</v>
      </c>
      <c r="G1560" s="3" t="s">
        <v>581</v>
      </c>
      <c r="H1560" s="12">
        <v>42272</v>
      </c>
      <c r="I1560" s="3" t="s">
        <v>53</v>
      </c>
      <c r="J1560" s="3" t="s">
        <v>53</v>
      </c>
      <c r="K1560" s="3" t="s">
        <v>53</v>
      </c>
      <c r="L1560" s="3" t="s">
        <v>53</v>
      </c>
      <c r="M1560" s="3" t="s">
        <v>53</v>
      </c>
      <c r="N1560" s="3" t="s">
        <v>53</v>
      </c>
      <c r="O1560" s="3" t="s">
        <v>53</v>
      </c>
      <c r="P1560" s="3" t="s">
        <v>53</v>
      </c>
      <c r="Q1560" s="3" t="s">
        <v>53</v>
      </c>
      <c r="R1560" s="3" t="s">
        <v>53</v>
      </c>
    </row>
    <row r="1561" spans="1:18" x14ac:dyDescent="0.25">
      <c r="A1561" s="3">
        <v>1576</v>
      </c>
      <c r="B1561" s="5">
        <v>1621</v>
      </c>
      <c r="C1561" s="3" t="s">
        <v>53</v>
      </c>
      <c r="D1561" s="3" t="s">
        <v>53</v>
      </c>
      <c r="E1561" s="3" t="s">
        <v>53</v>
      </c>
      <c r="F1561" s="3" t="s">
        <v>53</v>
      </c>
      <c r="G1561" s="3" t="s">
        <v>53</v>
      </c>
      <c r="H1561" s="12">
        <v>42272</v>
      </c>
      <c r="I1561" s="3" t="s">
        <v>53</v>
      </c>
      <c r="J1561" s="3" t="s">
        <v>53</v>
      </c>
      <c r="K1561" s="3" t="s">
        <v>53</v>
      </c>
      <c r="L1561" s="3" t="s">
        <v>53</v>
      </c>
      <c r="M1561" s="3" t="s">
        <v>53</v>
      </c>
      <c r="N1561" s="3" t="s">
        <v>53</v>
      </c>
      <c r="O1561" s="3" t="s">
        <v>53</v>
      </c>
      <c r="P1561" s="3" t="s">
        <v>53</v>
      </c>
      <c r="Q1561" s="3" t="s">
        <v>53</v>
      </c>
      <c r="R1561" s="3" t="s">
        <v>53</v>
      </c>
    </row>
    <row r="1562" spans="1:18" x14ac:dyDescent="0.25">
      <c r="A1562" s="3">
        <v>1577</v>
      </c>
      <c r="B1562" s="5">
        <v>1622</v>
      </c>
      <c r="C1562" s="3" t="s">
        <v>53</v>
      </c>
      <c r="D1562" s="3" t="s">
        <v>53</v>
      </c>
      <c r="E1562" s="3" t="s">
        <v>53</v>
      </c>
      <c r="F1562" s="3" t="s">
        <v>53</v>
      </c>
      <c r="G1562" s="3" t="s">
        <v>53</v>
      </c>
      <c r="H1562" s="12">
        <v>42272</v>
      </c>
      <c r="I1562" s="3" t="s">
        <v>53</v>
      </c>
      <c r="J1562" s="3" t="s">
        <v>53</v>
      </c>
      <c r="K1562" s="3" t="s">
        <v>53</v>
      </c>
      <c r="L1562" s="3" t="s">
        <v>53</v>
      </c>
      <c r="M1562" s="3" t="s">
        <v>53</v>
      </c>
      <c r="N1562" s="3" t="s">
        <v>53</v>
      </c>
      <c r="O1562" s="3" t="s">
        <v>53</v>
      </c>
      <c r="P1562" s="3" t="s">
        <v>53</v>
      </c>
      <c r="Q1562" s="3" t="s">
        <v>53</v>
      </c>
      <c r="R1562" s="3" t="s">
        <v>53</v>
      </c>
    </row>
    <row r="1563" spans="1:18" x14ac:dyDescent="0.25">
      <c r="A1563" s="3">
        <v>1578</v>
      </c>
      <c r="B1563" s="5">
        <v>1623</v>
      </c>
      <c r="C1563" s="3" t="s">
        <v>53</v>
      </c>
      <c r="D1563" s="3" t="s">
        <v>53</v>
      </c>
      <c r="E1563" s="3" t="s">
        <v>53</v>
      </c>
      <c r="F1563" s="3" t="s">
        <v>53</v>
      </c>
      <c r="G1563" s="3" t="s">
        <v>53</v>
      </c>
      <c r="H1563" s="12">
        <v>42272</v>
      </c>
      <c r="I1563" s="3" t="s">
        <v>53</v>
      </c>
      <c r="J1563" s="3" t="s">
        <v>53</v>
      </c>
      <c r="K1563" s="3" t="s">
        <v>53</v>
      </c>
      <c r="L1563" s="3" t="s">
        <v>53</v>
      </c>
      <c r="M1563" s="3" t="s">
        <v>53</v>
      </c>
      <c r="N1563" s="3" t="s">
        <v>53</v>
      </c>
      <c r="O1563" s="3" t="s">
        <v>53</v>
      </c>
      <c r="P1563" s="3" t="s">
        <v>53</v>
      </c>
      <c r="Q1563" s="3" t="s">
        <v>53</v>
      </c>
      <c r="R1563" s="3" t="s">
        <v>53</v>
      </c>
    </row>
    <row r="1564" spans="1:18" x14ac:dyDescent="0.25">
      <c r="A1564" s="3">
        <v>1579</v>
      </c>
      <c r="B1564" s="5">
        <v>1624</v>
      </c>
      <c r="C1564" s="3" t="s">
        <v>53</v>
      </c>
      <c r="D1564" s="3" t="s">
        <v>53</v>
      </c>
      <c r="E1564" s="3" t="s">
        <v>53</v>
      </c>
      <c r="F1564" s="3" t="s">
        <v>53</v>
      </c>
      <c r="G1564" s="3" t="s">
        <v>53</v>
      </c>
      <c r="H1564" s="12">
        <v>42272</v>
      </c>
      <c r="I1564" s="3" t="s">
        <v>53</v>
      </c>
      <c r="J1564" s="3" t="s">
        <v>53</v>
      </c>
      <c r="K1564" s="3" t="s">
        <v>53</v>
      </c>
      <c r="L1564" s="3" t="s">
        <v>53</v>
      </c>
      <c r="M1564" s="3" t="s">
        <v>53</v>
      </c>
      <c r="N1564" s="3" t="s">
        <v>53</v>
      </c>
      <c r="O1564" s="3" t="s">
        <v>53</v>
      </c>
      <c r="P1564" s="3" t="s">
        <v>53</v>
      </c>
      <c r="Q1564" s="3" t="s">
        <v>53</v>
      </c>
      <c r="R1564" s="3" t="s">
        <v>53</v>
      </c>
    </row>
    <row r="1565" spans="1:18" x14ac:dyDescent="0.25">
      <c r="A1565" s="3">
        <v>1580</v>
      </c>
      <c r="B1565" s="5">
        <v>1625</v>
      </c>
      <c r="C1565" s="3" t="s">
        <v>53</v>
      </c>
      <c r="D1565" s="3" t="s">
        <v>53</v>
      </c>
      <c r="E1565" s="3" t="s">
        <v>53</v>
      </c>
      <c r="F1565" s="3" t="s">
        <v>53</v>
      </c>
      <c r="G1565" s="3" t="s">
        <v>53</v>
      </c>
      <c r="H1565" s="12">
        <v>42272</v>
      </c>
      <c r="I1565" s="3" t="s">
        <v>53</v>
      </c>
      <c r="J1565" s="3" t="s">
        <v>53</v>
      </c>
      <c r="K1565" s="3" t="s">
        <v>53</v>
      </c>
      <c r="L1565" s="3" t="s">
        <v>53</v>
      </c>
      <c r="M1565" s="3" t="s">
        <v>53</v>
      </c>
      <c r="N1565" s="3" t="s">
        <v>53</v>
      </c>
      <c r="O1565" s="3" t="s">
        <v>53</v>
      </c>
      <c r="P1565" s="3" t="s">
        <v>53</v>
      </c>
      <c r="Q1565" s="3" t="s">
        <v>53</v>
      </c>
      <c r="R1565" s="3" t="s">
        <v>53</v>
      </c>
    </row>
    <row r="1566" spans="1:18" x14ac:dyDescent="0.25">
      <c r="A1566" s="3">
        <v>1581</v>
      </c>
      <c r="B1566" s="5">
        <v>1626</v>
      </c>
      <c r="C1566" s="3" t="s">
        <v>53</v>
      </c>
      <c r="D1566" s="3" t="s">
        <v>111</v>
      </c>
      <c r="E1566" s="3" t="s">
        <v>53</v>
      </c>
      <c r="F1566" s="3" t="s">
        <v>5821</v>
      </c>
      <c r="G1566" s="3" t="s">
        <v>53</v>
      </c>
      <c r="H1566" s="12">
        <v>42272</v>
      </c>
      <c r="I1566" s="3" t="s">
        <v>53</v>
      </c>
      <c r="J1566" s="3" t="s">
        <v>53</v>
      </c>
      <c r="K1566" s="3" t="s">
        <v>53</v>
      </c>
      <c r="L1566" s="3" t="s">
        <v>111</v>
      </c>
      <c r="M1566" s="3" t="s">
        <v>53</v>
      </c>
      <c r="N1566" s="3" t="s">
        <v>179</v>
      </c>
      <c r="O1566" s="3" t="s">
        <v>53</v>
      </c>
      <c r="P1566" s="3" t="s">
        <v>53</v>
      </c>
      <c r="Q1566" s="3" t="s">
        <v>53</v>
      </c>
      <c r="R1566" s="3" t="s">
        <v>53</v>
      </c>
    </row>
    <row r="1567" spans="1:18" x14ac:dyDescent="0.25">
      <c r="A1567" s="3">
        <v>1582</v>
      </c>
      <c r="B1567" s="5">
        <v>1627</v>
      </c>
      <c r="C1567" s="3" t="s">
        <v>53</v>
      </c>
      <c r="D1567" s="3" t="s">
        <v>76</v>
      </c>
      <c r="E1567" s="3" t="s">
        <v>53</v>
      </c>
      <c r="F1567" s="3" t="s">
        <v>8223</v>
      </c>
      <c r="G1567" s="3" t="s">
        <v>53</v>
      </c>
      <c r="H1567" s="12">
        <v>42272</v>
      </c>
      <c r="I1567" s="3" t="s">
        <v>53</v>
      </c>
      <c r="J1567" s="3" t="s">
        <v>53</v>
      </c>
      <c r="K1567" s="3" t="s">
        <v>53</v>
      </c>
      <c r="L1567" s="3" t="s">
        <v>76</v>
      </c>
      <c r="M1567" s="3" t="s">
        <v>53</v>
      </c>
      <c r="N1567" s="3" t="s">
        <v>452</v>
      </c>
      <c r="O1567" s="3" t="s">
        <v>53</v>
      </c>
      <c r="P1567" s="3" t="s">
        <v>53</v>
      </c>
      <c r="Q1567" s="3" t="s">
        <v>53</v>
      </c>
      <c r="R1567" s="3" t="s">
        <v>53</v>
      </c>
    </row>
    <row r="1568" spans="1:18" x14ac:dyDescent="0.25">
      <c r="A1568" s="3">
        <v>1583</v>
      </c>
      <c r="B1568" s="5">
        <v>1628</v>
      </c>
      <c r="C1568" s="3" t="s">
        <v>53</v>
      </c>
      <c r="D1568" s="3" t="s">
        <v>53</v>
      </c>
      <c r="E1568" s="3" t="s">
        <v>53</v>
      </c>
      <c r="F1568" s="3" t="s">
        <v>53</v>
      </c>
      <c r="G1568" s="3" t="s">
        <v>53</v>
      </c>
      <c r="H1568" s="12">
        <v>42272</v>
      </c>
      <c r="I1568" s="3" t="s">
        <v>53</v>
      </c>
      <c r="J1568" s="3" t="s">
        <v>53</v>
      </c>
      <c r="K1568" s="3" t="s">
        <v>53</v>
      </c>
      <c r="L1568" s="3" t="s">
        <v>53</v>
      </c>
      <c r="M1568" s="3" t="s">
        <v>53</v>
      </c>
      <c r="N1568" s="3" t="s">
        <v>53</v>
      </c>
      <c r="O1568" s="3" t="s">
        <v>53</v>
      </c>
      <c r="P1568" s="3" t="s">
        <v>53</v>
      </c>
      <c r="Q1568" s="3" t="s">
        <v>53</v>
      </c>
      <c r="R1568" s="3" t="s">
        <v>53</v>
      </c>
    </row>
    <row r="1569" spans="1:18" x14ac:dyDescent="0.25">
      <c r="A1569" s="3">
        <v>1584</v>
      </c>
      <c r="B1569" s="5">
        <v>1629</v>
      </c>
      <c r="C1569" s="3" t="s">
        <v>53</v>
      </c>
      <c r="D1569" s="3" t="s">
        <v>76</v>
      </c>
      <c r="E1569" s="3" t="s">
        <v>53</v>
      </c>
      <c r="F1569" s="3" t="s">
        <v>8223</v>
      </c>
      <c r="G1569" s="3" t="s">
        <v>53</v>
      </c>
      <c r="H1569" s="12">
        <v>42272</v>
      </c>
      <c r="I1569" s="3" t="s">
        <v>53</v>
      </c>
      <c r="J1569" s="3" t="s">
        <v>53</v>
      </c>
      <c r="K1569" s="3" t="s">
        <v>53</v>
      </c>
      <c r="L1569" s="3" t="s">
        <v>76</v>
      </c>
      <c r="M1569" s="3" t="s">
        <v>53</v>
      </c>
      <c r="N1569" s="3" t="s">
        <v>1826</v>
      </c>
      <c r="O1569" s="3" t="s">
        <v>53</v>
      </c>
      <c r="P1569" s="3" t="s">
        <v>53</v>
      </c>
      <c r="Q1569" s="3" t="s">
        <v>53</v>
      </c>
      <c r="R1569" s="3" t="s">
        <v>53</v>
      </c>
    </row>
    <row r="1570" spans="1:18" x14ac:dyDescent="0.25">
      <c r="A1570" s="3">
        <v>1643</v>
      </c>
      <c r="B1570" s="5">
        <v>1629</v>
      </c>
      <c r="C1570" s="3" t="s">
        <v>53</v>
      </c>
      <c r="D1570" s="3" t="s">
        <v>131</v>
      </c>
      <c r="E1570" s="3" t="s">
        <v>53</v>
      </c>
      <c r="F1570" s="3" t="s">
        <v>8243</v>
      </c>
      <c r="G1570" s="3" t="s">
        <v>53</v>
      </c>
      <c r="H1570" s="12">
        <v>42272</v>
      </c>
      <c r="I1570" s="3" t="s">
        <v>53</v>
      </c>
      <c r="J1570" s="3" t="s">
        <v>53</v>
      </c>
      <c r="K1570" s="3" t="s">
        <v>53</v>
      </c>
      <c r="L1570" s="3" t="s">
        <v>131</v>
      </c>
      <c r="M1570" s="3" t="s">
        <v>53</v>
      </c>
      <c r="N1570" s="3" t="s">
        <v>557</v>
      </c>
      <c r="O1570" s="3" t="s">
        <v>53</v>
      </c>
      <c r="P1570" s="3" t="s">
        <v>53</v>
      </c>
      <c r="Q1570" s="3" t="s">
        <v>53</v>
      </c>
      <c r="R1570" s="3" t="s">
        <v>53</v>
      </c>
    </row>
    <row r="1571" spans="1:18" x14ac:dyDescent="0.25">
      <c r="A1571" s="3">
        <v>1585</v>
      </c>
      <c r="B1571" s="5">
        <v>1630</v>
      </c>
      <c r="C1571" s="3" t="s">
        <v>53</v>
      </c>
      <c r="D1571" s="3" t="s">
        <v>61</v>
      </c>
      <c r="E1571" s="3" t="s">
        <v>8261</v>
      </c>
      <c r="F1571" s="3" t="s">
        <v>8261</v>
      </c>
      <c r="G1571" s="3" t="s">
        <v>702</v>
      </c>
      <c r="H1571" s="12">
        <v>42272</v>
      </c>
      <c r="I1571" s="3" t="s">
        <v>53</v>
      </c>
      <c r="J1571" s="3" t="s">
        <v>53</v>
      </c>
      <c r="K1571" s="3" t="s">
        <v>53</v>
      </c>
      <c r="L1571" s="3" t="s">
        <v>61</v>
      </c>
      <c r="M1571" s="3" t="s">
        <v>53</v>
      </c>
      <c r="N1571" s="3" t="s">
        <v>333</v>
      </c>
      <c r="O1571" s="3" t="s">
        <v>53</v>
      </c>
      <c r="P1571" s="3" t="s">
        <v>53</v>
      </c>
      <c r="Q1571" s="3" t="s">
        <v>53</v>
      </c>
      <c r="R1571" s="3" t="s">
        <v>53</v>
      </c>
    </row>
    <row r="1572" spans="1:18" x14ac:dyDescent="0.25">
      <c r="A1572" s="3">
        <v>1586</v>
      </c>
      <c r="B1572" s="5">
        <v>1631</v>
      </c>
      <c r="C1572" s="3" t="s">
        <v>53</v>
      </c>
      <c r="D1572" s="3" t="s">
        <v>61</v>
      </c>
      <c r="E1572" s="3" t="s">
        <v>212</v>
      </c>
      <c r="F1572" s="3" t="s">
        <v>8267</v>
      </c>
      <c r="G1572" s="3" t="s">
        <v>64</v>
      </c>
      <c r="H1572" s="12">
        <v>42272</v>
      </c>
      <c r="I1572" s="3" t="s">
        <v>53</v>
      </c>
      <c r="J1572" s="3" t="s">
        <v>53</v>
      </c>
      <c r="K1572" s="3" t="s">
        <v>53</v>
      </c>
      <c r="L1572" s="3" t="s">
        <v>61</v>
      </c>
      <c r="M1572" s="3" t="s">
        <v>53</v>
      </c>
      <c r="N1572" s="3" t="s">
        <v>66</v>
      </c>
      <c r="O1572" s="3" t="s">
        <v>53</v>
      </c>
      <c r="P1572" s="3" t="s">
        <v>53</v>
      </c>
      <c r="Q1572" s="3" t="s">
        <v>53</v>
      </c>
      <c r="R1572" s="3" t="s">
        <v>53</v>
      </c>
    </row>
    <row r="1573" spans="1:18" x14ac:dyDescent="0.25">
      <c r="A1573" s="3">
        <v>1587</v>
      </c>
      <c r="B1573" s="5">
        <v>1632</v>
      </c>
      <c r="C1573" s="3" t="s">
        <v>53</v>
      </c>
      <c r="D1573" s="3" t="s">
        <v>111</v>
      </c>
      <c r="E1573" s="3" t="s">
        <v>8273</v>
      </c>
      <c r="F1573" s="3" t="s">
        <v>4959</v>
      </c>
      <c r="G1573" s="3" t="s">
        <v>64</v>
      </c>
      <c r="H1573" s="12">
        <v>42272</v>
      </c>
      <c r="I1573" s="3" t="s">
        <v>53</v>
      </c>
      <c r="J1573" s="3" t="s">
        <v>53</v>
      </c>
      <c r="K1573" s="3" t="s">
        <v>53</v>
      </c>
      <c r="L1573" s="3" t="s">
        <v>53</v>
      </c>
      <c r="M1573" s="3" t="s">
        <v>53</v>
      </c>
      <c r="N1573" s="3" t="s">
        <v>53</v>
      </c>
      <c r="O1573" s="3" t="s">
        <v>53</v>
      </c>
      <c r="P1573" s="3" t="s">
        <v>53</v>
      </c>
      <c r="Q1573" s="3" t="s">
        <v>53</v>
      </c>
      <c r="R1573" s="3" t="s">
        <v>53</v>
      </c>
    </row>
    <row r="1574" spans="1:18" x14ac:dyDescent="0.25">
      <c r="A1574" s="3">
        <v>1594</v>
      </c>
      <c r="B1574" s="5">
        <v>1633</v>
      </c>
      <c r="C1574" s="3" t="s">
        <v>53</v>
      </c>
      <c r="D1574" s="3" t="s">
        <v>131</v>
      </c>
      <c r="E1574" s="3" t="s">
        <v>3854</v>
      </c>
      <c r="F1574" s="3" t="s">
        <v>4009</v>
      </c>
      <c r="G1574" s="3" t="s">
        <v>64</v>
      </c>
      <c r="H1574" s="12">
        <v>42272</v>
      </c>
      <c r="I1574" s="3" t="s">
        <v>53</v>
      </c>
      <c r="J1574" s="3" t="s">
        <v>53</v>
      </c>
      <c r="K1574" s="3" t="s">
        <v>53</v>
      </c>
      <c r="L1574" s="3" t="s">
        <v>485</v>
      </c>
      <c r="M1574" s="3" t="s">
        <v>53</v>
      </c>
      <c r="N1574" s="3" t="s">
        <v>2452</v>
      </c>
      <c r="O1574" s="3" t="s">
        <v>53</v>
      </c>
      <c r="P1574" s="3" t="s">
        <v>53</v>
      </c>
      <c r="Q1574" s="3" t="s">
        <v>53</v>
      </c>
      <c r="R1574" s="3" t="s">
        <v>53</v>
      </c>
    </row>
    <row r="1575" spans="1:18" x14ac:dyDescent="0.25">
      <c r="A1575" s="3">
        <v>2050</v>
      </c>
      <c r="B1575" s="5">
        <v>1634</v>
      </c>
      <c r="C1575" s="3" t="s">
        <v>53</v>
      </c>
      <c r="D1575" s="3" t="s">
        <v>485</v>
      </c>
      <c r="E1575" s="3" t="s">
        <v>8280</v>
      </c>
      <c r="F1575" s="3" t="s">
        <v>2557</v>
      </c>
      <c r="G1575" s="3" t="s">
        <v>728</v>
      </c>
      <c r="H1575" s="12">
        <v>42272</v>
      </c>
      <c r="I1575" s="3" t="s">
        <v>53</v>
      </c>
      <c r="J1575" s="3" t="s">
        <v>53</v>
      </c>
      <c r="K1575" s="3" t="s">
        <v>53</v>
      </c>
      <c r="L1575" s="3" t="s">
        <v>485</v>
      </c>
      <c r="M1575" s="3" t="s">
        <v>53</v>
      </c>
      <c r="N1575" s="3" t="s">
        <v>2452</v>
      </c>
      <c r="O1575" s="3" t="s">
        <v>53</v>
      </c>
      <c r="P1575" s="3" t="s">
        <v>53</v>
      </c>
      <c r="Q1575" s="3" t="s">
        <v>53</v>
      </c>
      <c r="R1575" s="3" t="s">
        <v>53</v>
      </c>
    </row>
    <row r="1576" spans="1:18" x14ac:dyDescent="0.25">
      <c r="A1576" s="3">
        <v>1588</v>
      </c>
      <c r="B1576" s="5">
        <v>1635</v>
      </c>
      <c r="C1576" s="3" t="s">
        <v>53</v>
      </c>
      <c r="D1576" s="3" t="s">
        <v>111</v>
      </c>
      <c r="E1576" s="3" t="s">
        <v>53</v>
      </c>
      <c r="F1576" s="3" t="s">
        <v>8267</v>
      </c>
      <c r="G1576" s="3" t="s">
        <v>53</v>
      </c>
      <c r="H1576" s="12">
        <v>42272</v>
      </c>
      <c r="I1576" s="3" t="s">
        <v>53</v>
      </c>
      <c r="J1576" s="3" t="s">
        <v>53</v>
      </c>
      <c r="K1576" s="3" t="s">
        <v>53</v>
      </c>
      <c r="L1576" s="3" t="s">
        <v>53</v>
      </c>
      <c r="M1576" s="3" t="s">
        <v>53</v>
      </c>
      <c r="N1576" s="3" t="s">
        <v>53</v>
      </c>
      <c r="O1576" s="3" t="s">
        <v>53</v>
      </c>
      <c r="P1576" s="3" t="s">
        <v>53</v>
      </c>
      <c r="Q1576" s="3" t="s">
        <v>53</v>
      </c>
      <c r="R1576" s="3" t="s">
        <v>53</v>
      </c>
    </row>
    <row r="1577" spans="1:18" x14ac:dyDescent="0.25">
      <c r="A1577" s="3">
        <v>1589</v>
      </c>
      <c r="B1577" s="5">
        <v>1636</v>
      </c>
      <c r="C1577" s="3" t="s">
        <v>53</v>
      </c>
      <c r="D1577" s="3" t="s">
        <v>131</v>
      </c>
      <c r="E1577" s="3" t="s">
        <v>53</v>
      </c>
      <c r="F1577" s="3" t="s">
        <v>8267</v>
      </c>
      <c r="G1577" s="3" t="s">
        <v>53</v>
      </c>
      <c r="H1577" s="12">
        <v>42272</v>
      </c>
      <c r="I1577" s="3" t="s">
        <v>53</v>
      </c>
      <c r="J1577" s="3" t="s">
        <v>53</v>
      </c>
      <c r="K1577" s="3" t="s">
        <v>53</v>
      </c>
      <c r="L1577" s="3" t="s">
        <v>131</v>
      </c>
      <c r="M1577" s="3" t="s">
        <v>53</v>
      </c>
      <c r="N1577" s="3" t="s">
        <v>671</v>
      </c>
      <c r="O1577" s="3" t="s">
        <v>53</v>
      </c>
      <c r="P1577" s="3" t="s">
        <v>53</v>
      </c>
      <c r="Q1577" s="3" t="s">
        <v>53</v>
      </c>
      <c r="R1577" s="3" t="s">
        <v>53</v>
      </c>
    </row>
    <row r="1578" spans="1:18" x14ac:dyDescent="0.25">
      <c r="A1578" s="3">
        <v>1590</v>
      </c>
      <c r="B1578" s="5">
        <v>1637</v>
      </c>
      <c r="C1578" s="3" t="s">
        <v>53</v>
      </c>
      <c r="D1578" s="3" t="s">
        <v>53</v>
      </c>
      <c r="E1578" s="3" t="s">
        <v>53</v>
      </c>
      <c r="F1578" s="3" t="s">
        <v>53</v>
      </c>
      <c r="G1578" s="3" t="s">
        <v>53</v>
      </c>
      <c r="H1578" s="12">
        <v>42272</v>
      </c>
      <c r="I1578" s="3" t="s">
        <v>53</v>
      </c>
      <c r="J1578" s="3" t="s">
        <v>53</v>
      </c>
      <c r="K1578" s="3" t="s">
        <v>53</v>
      </c>
      <c r="L1578" s="3" t="s">
        <v>53</v>
      </c>
      <c r="M1578" s="3" t="s">
        <v>53</v>
      </c>
      <c r="N1578" s="3" t="s">
        <v>53</v>
      </c>
      <c r="O1578" s="3" t="s">
        <v>53</v>
      </c>
      <c r="P1578" s="3" t="s">
        <v>53</v>
      </c>
      <c r="Q1578" s="3" t="s">
        <v>53</v>
      </c>
      <c r="R1578" s="3" t="s">
        <v>53</v>
      </c>
    </row>
    <row r="1579" spans="1:18" x14ac:dyDescent="0.25">
      <c r="A1579" s="3">
        <v>1591</v>
      </c>
      <c r="B1579" s="5">
        <v>1638</v>
      </c>
      <c r="C1579" s="3" t="s">
        <v>53</v>
      </c>
      <c r="D1579" s="3" t="s">
        <v>131</v>
      </c>
      <c r="E1579" s="3" t="s">
        <v>53</v>
      </c>
      <c r="F1579" s="3" t="s">
        <v>8278</v>
      </c>
      <c r="G1579" s="3" t="s">
        <v>53</v>
      </c>
      <c r="H1579" s="12">
        <v>42272</v>
      </c>
      <c r="I1579" s="3" t="s">
        <v>53</v>
      </c>
      <c r="J1579" s="3" t="s">
        <v>53</v>
      </c>
      <c r="K1579" s="3" t="s">
        <v>53</v>
      </c>
      <c r="L1579" s="3" t="s">
        <v>131</v>
      </c>
      <c r="M1579" s="3" t="s">
        <v>53</v>
      </c>
      <c r="N1579" s="3" t="s">
        <v>133</v>
      </c>
      <c r="O1579" s="3" t="s">
        <v>53</v>
      </c>
      <c r="P1579" s="3" t="s">
        <v>53</v>
      </c>
      <c r="Q1579" s="3" t="s">
        <v>53</v>
      </c>
      <c r="R1579" s="3" t="s">
        <v>53</v>
      </c>
    </row>
    <row r="1580" spans="1:18" x14ac:dyDescent="0.25">
      <c r="A1580" s="3">
        <v>1592</v>
      </c>
      <c r="B1580" s="5">
        <v>1639</v>
      </c>
      <c r="C1580" s="3" t="s">
        <v>53</v>
      </c>
      <c r="D1580" s="3" t="s">
        <v>76</v>
      </c>
      <c r="E1580" s="3" t="s">
        <v>53</v>
      </c>
      <c r="F1580" s="3" t="s">
        <v>8295</v>
      </c>
      <c r="G1580" s="3" t="s">
        <v>53</v>
      </c>
      <c r="H1580" s="12">
        <v>42272</v>
      </c>
      <c r="I1580" s="3" t="s">
        <v>53</v>
      </c>
      <c r="J1580" s="3" t="s">
        <v>53</v>
      </c>
      <c r="K1580" s="3" t="s">
        <v>53</v>
      </c>
      <c r="L1580" s="3" t="s">
        <v>76</v>
      </c>
      <c r="M1580" s="3" t="s">
        <v>53</v>
      </c>
      <c r="N1580" s="3" t="s">
        <v>1826</v>
      </c>
      <c r="O1580" s="3" t="s">
        <v>53</v>
      </c>
      <c r="P1580" s="3" t="s">
        <v>53</v>
      </c>
      <c r="Q1580" s="3" t="s">
        <v>53</v>
      </c>
      <c r="R1580" s="3" t="s">
        <v>53</v>
      </c>
    </row>
    <row r="1581" spans="1:18" x14ac:dyDescent="0.25">
      <c r="A1581" s="3">
        <v>1593</v>
      </c>
      <c r="B1581" s="5">
        <v>1640</v>
      </c>
      <c r="C1581" s="3" t="s">
        <v>53</v>
      </c>
      <c r="D1581" s="3" t="s">
        <v>131</v>
      </c>
      <c r="E1581" s="3" t="s">
        <v>53</v>
      </c>
      <c r="F1581" s="3" t="s">
        <v>222</v>
      </c>
      <c r="G1581" s="3" t="s">
        <v>53</v>
      </c>
      <c r="H1581" s="12">
        <v>42272</v>
      </c>
      <c r="I1581" s="3" t="s">
        <v>53</v>
      </c>
      <c r="J1581" s="3" t="s">
        <v>53</v>
      </c>
      <c r="K1581" s="3" t="s">
        <v>53</v>
      </c>
      <c r="L1581" s="3" t="s">
        <v>131</v>
      </c>
      <c r="M1581" s="3" t="s">
        <v>53</v>
      </c>
      <c r="N1581" s="3" t="s">
        <v>281</v>
      </c>
      <c r="O1581" s="3" t="s">
        <v>53</v>
      </c>
      <c r="P1581" s="3" t="s">
        <v>53</v>
      </c>
      <c r="Q1581" s="3" t="s">
        <v>53</v>
      </c>
      <c r="R1581" s="3" t="s">
        <v>53</v>
      </c>
    </row>
    <row r="1582" spans="1:18" x14ac:dyDescent="0.25">
      <c r="A1582" s="3">
        <v>1595</v>
      </c>
      <c r="B1582" s="5">
        <v>1643</v>
      </c>
      <c r="C1582" s="3" t="s">
        <v>53</v>
      </c>
      <c r="D1582" s="3" t="s">
        <v>131</v>
      </c>
      <c r="E1582" s="3" t="s">
        <v>53</v>
      </c>
      <c r="F1582" s="3" t="s">
        <v>4839</v>
      </c>
      <c r="G1582" s="3" t="s">
        <v>53</v>
      </c>
      <c r="H1582" s="12">
        <v>42272</v>
      </c>
      <c r="I1582" s="3" t="s">
        <v>53</v>
      </c>
      <c r="J1582" s="3" t="s">
        <v>53</v>
      </c>
      <c r="K1582" s="3" t="s">
        <v>53</v>
      </c>
      <c r="L1582" s="3" t="s">
        <v>53</v>
      </c>
      <c r="M1582" s="3" t="s">
        <v>53</v>
      </c>
      <c r="N1582" s="3" t="s">
        <v>53</v>
      </c>
      <c r="O1582" s="3" t="s">
        <v>53</v>
      </c>
      <c r="P1582" s="3" t="s">
        <v>53</v>
      </c>
      <c r="Q1582" s="3" t="s">
        <v>53</v>
      </c>
      <c r="R1582" s="3" t="s">
        <v>53</v>
      </c>
    </row>
    <row r="1583" spans="1:18" x14ac:dyDescent="0.25">
      <c r="A1583" s="3">
        <v>1596</v>
      </c>
      <c r="B1583" s="5">
        <v>1644</v>
      </c>
      <c r="C1583" s="3" t="s">
        <v>53</v>
      </c>
      <c r="D1583" s="3" t="s">
        <v>61</v>
      </c>
      <c r="E1583" s="3" t="s">
        <v>8305</v>
      </c>
      <c r="F1583" s="3" t="s">
        <v>4839</v>
      </c>
      <c r="G1583" s="3" t="s">
        <v>64</v>
      </c>
      <c r="H1583" s="12">
        <v>42272</v>
      </c>
      <c r="I1583" s="3" t="s">
        <v>61</v>
      </c>
      <c r="J1583" s="3" t="s">
        <v>53</v>
      </c>
      <c r="K1583" s="3" t="s">
        <v>66</v>
      </c>
      <c r="L1583" s="3" t="s">
        <v>61</v>
      </c>
      <c r="M1583" s="3" t="s">
        <v>53</v>
      </c>
      <c r="N1583" s="3" t="s">
        <v>167</v>
      </c>
      <c r="O1583" s="3" t="s">
        <v>53</v>
      </c>
      <c r="P1583" s="3" t="s">
        <v>53</v>
      </c>
      <c r="Q1583" s="3" t="s">
        <v>53</v>
      </c>
      <c r="R1583" s="3" t="s">
        <v>53</v>
      </c>
    </row>
    <row r="1584" spans="1:18" x14ac:dyDescent="0.25">
      <c r="A1584" s="3">
        <v>1597</v>
      </c>
      <c r="B1584" s="5">
        <v>1645</v>
      </c>
      <c r="C1584" s="3" t="s">
        <v>53</v>
      </c>
      <c r="D1584" s="3" t="s">
        <v>111</v>
      </c>
      <c r="E1584" s="3" t="s">
        <v>53</v>
      </c>
      <c r="F1584" s="3" t="s">
        <v>4839</v>
      </c>
      <c r="G1584" s="3" t="s">
        <v>53</v>
      </c>
      <c r="H1584" s="12">
        <v>42272</v>
      </c>
      <c r="I1584" s="3" t="s">
        <v>53</v>
      </c>
      <c r="J1584" s="3" t="s">
        <v>53</v>
      </c>
      <c r="K1584" s="3" t="s">
        <v>53</v>
      </c>
      <c r="L1584" s="3" t="s">
        <v>111</v>
      </c>
      <c r="M1584" s="3" t="s">
        <v>53</v>
      </c>
      <c r="N1584" s="3" t="s">
        <v>179</v>
      </c>
      <c r="O1584" s="3" t="s">
        <v>53</v>
      </c>
      <c r="P1584" s="3" t="s">
        <v>53</v>
      </c>
      <c r="Q1584" s="3" t="s">
        <v>53</v>
      </c>
      <c r="R1584" s="3" t="s">
        <v>53</v>
      </c>
    </row>
    <row r="1585" spans="1:18" x14ac:dyDescent="0.25">
      <c r="A1585" s="3">
        <v>1598</v>
      </c>
      <c r="B1585" s="5">
        <v>1646</v>
      </c>
      <c r="C1585" s="3" t="s">
        <v>53</v>
      </c>
      <c r="D1585" s="3" t="s">
        <v>61</v>
      </c>
      <c r="E1585" s="3" t="s">
        <v>4839</v>
      </c>
      <c r="F1585" s="3" t="s">
        <v>4959</v>
      </c>
      <c r="G1585" s="3" t="s">
        <v>64</v>
      </c>
      <c r="H1585" s="12">
        <v>42272</v>
      </c>
      <c r="I1585" s="3" t="s">
        <v>53</v>
      </c>
      <c r="J1585" s="3" t="s">
        <v>53</v>
      </c>
      <c r="K1585" s="3" t="s">
        <v>53</v>
      </c>
      <c r="L1585" s="3" t="s">
        <v>61</v>
      </c>
      <c r="M1585" s="3" t="s">
        <v>53</v>
      </c>
      <c r="N1585" s="3" t="s">
        <v>160</v>
      </c>
      <c r="O1585" s="3" t="s">
        <v>53</v>
      </c>
      <c r="P1585" s="3" t="s">
        <v>53</v>
      </c>
      <c r="Q1585" s="3" t="s">
        <v>53</v>
      </c>
      <c r="R1585" s="3" t="s">
        <v>53</v>
      </c>
    </row>
    <row r="1586" spans="1:18" x14ac:dyDescent="0.25">
      <c r="A1586" s="3">
        <v>1600</v>
      </c>
      <c r="B1586" s="5">
        <v>1648</v>
      </c>
      <c r="C1586" s="3" t="s">
        <v>53</v>
      </c>
      <c r="D1586" s="3" t="s">
        <v>61</v>
      </c>
      <c r="E1586" s="3" t="s">
        <v>8153</v>
      </c>
      <c r="F1586" s="3" t="s">
        <v>3858</v>
      </c>
      <c r="G1586" s="3" t="s">
        <v>64</v>
      </c>
      <c r="H1586" s="12">
        <v>42272</v>
      </c>
      <c r="I1586" s="3" t="s">
        <v>53</v>
      </c>
      <c r="J1586" s="3" t="s">
        <v>53</v>
      </c>
      <c r="K1586" s="3" t="s">
        <v>53</v>
      </c>
      <c r="L1586" s="3" t="s">
        <v>61</v>
      </c>
      <c r="M1586" s="3" t="s">
        <v>53</v>
      </c>
      <c r="N1586" s="3" t="s">
        <v>333</v>
      </c>
      <c r="O1586" s="3" t="s">
        <v>53</v>
      </c>
      <c r="P1586" s="3" t="s">
        <v>53</v>
      </c>
      <c r="Q1586" s="3" t="s">
        <v>53</v>
      </c>
      <c r="R1586" s="3" t="s">
        <v>53</v>
      </c>
    </row>
    <row r="1587" spans="1:18" x14ac:dyDescent="0.25">
      <c r="A1587" s="3">
        <v>1604</v>
      </c>
      <c r="B1587" s="5">
        <v>1649</v>
      </c>
      <c r="C1587" s="3" t="s">
        <v>53</v>
      </c>
      <c r="D1587" s="3" t="s">
        <v>131</v>
      </c>
      <c r="E1587" s="3" t="s">
        <v>8153</v>
      </c>
      <c r="F1587" s="3" t="s">
        <v>3858</v>
      </c>
      <c r="G1587" s="3" t="s">
        <v>53</v>
      </c>
      <c r="H1587" s="12">
        <v>42272</v>
      </c>
      <c r="I1587" s="3" t="s">
        <v>53</v>
      </c>
      <c r="J1587" s="3" t="s">
        <v>53</v>
      </c>
      <c r="K1587" s="3" t="s">
        <v>53</v>
      </c>
      <c r="L1587" s="3" t="s">
        <v>76</v>
      </c>
      <c r="M1587" s="3" t="s">
        <v>53</v>
      </c>
      <c r="N1587" s="3" t="s">
        <v>1826</v>
      </c>
      <c r="O1587" s="3" t="s">
        <v>53</v>
      </c>
      <c r="P1587" s="3" t="s">
        <v>53</v>
      </c>
      <c r="Q1587" s="3" t="s">
        <v>53</v>
      </c>
      <c r="R1587" s="3" t="s">
        <v>53</v>
      </c>
    </row>
    <row r="1588" spans="1:18" x14ac:dyDescent="0.25">
      <c r="A1588" s="3">
        <v>1602</v>
      </c>
      <c r="B1588" s="5">
        <v>1650</v>
      </c>
      <c r="C1588" s="3" t="s">
        <v>53</v>
      </c>
      <c r="D1588" s="3" t="s">
        <v>53</v>
      </c>
      <c r="E1588" s="3" t="s">
        <v>53</v>
      </c>
      <c r="F1588" s="3" t="s">
        <v>53</v>
      </c>
      <c r="G1588" s="3" t="s">
        <v>53</v>
      </c>
      <c r="H1588" s="12">
        <v>42272</v>
      </c>
      <c r="I1588" s="3" t="s">
        <v>53</v>
      </c>
      <c r="J1588" s="3" t="s">
        <v>53</v>
      </c>
      <c r="K1588" s="3" t="s">
        <v>53</v>
      </c>
      <c r="L1588" s="3" t="s">
        <v>53</v>
      </c>
      <c r="M1588" s="3" t="s">
        <v>53</v>
      </c>
      <c r="N1588" s="3" t="s">
        <v>53</v>
      </c>
      <c r="O1588" s="3" t="s">
        <v>53</v>
      </c>
      <c r="P1588" s="3" t="s">
        <v>53</v>
      </c>
      <c r="Q1588" s="3" t="s">
        <v>53</v>
      </c>
      <c r="R1588" s="3" t="s">
        <v>53</v>
      </c>
    </row>
    <row r="1589" spans="1:18" x14ac:dyDescent="0.25">
      <c r="A1589" s="3">
        <v>1603</v>
      </c>
      <c r="B1589" s="5">
        <v>1651</v>
      </c>
      <c r="C1589" s="3" t="s">
        <v>53</v>
      </c>
      <c r="D1589" s="3" t="s">
        <v>61</v>
      </c>
      <c r="E1589" s="3" t="s">
        <v>8153</v>
      </c>
      <c r="F1589" s="3" t="s">
        <v>3858</v>
      </c>
      <c r="G1589" s="3" t="s">
        <v>64</v>
      </c>
      <c r="H1589" s="12">
        <v>42272</v>
      </c>
      <c r="I1589" s="3" t="s">
        <v>53</v>
      </c>
      <c r="J1589" s="3" t="s">
        <v>53</v>
      </c>
      <c r="K1589" s="3" t="s">
        <v>53</v>
      </c>
      <c r="L1589" s="3" t="s">
        <v>61</v>
      </c>
      <c r="M1589" s="3" t="s">
        <v>53</v>
      </c>
      <c r="N1589" s="3" t="s">
        <v>395</v>
      </c>
      <c r="O1589" s="3" t="s">
        <v>53</v>
      </c>
      <c r="P1589" s="3" t="s">
        <v>53</v>
      </c>
      <c r="Q1589" s="3" t="s">
        <v>53</v>
      </c>
      <c r="R1589" s="3" t="s">
        <v>53</v>
      </c>
    </row>
    <row r="1590" spans="1:18" x14ac:dyDescent="0.25">
      <c r="A1590" s="3">
        <v>1605</v>
      </c>
      <c r="B1590" s="5">
        <v>1654</v>
      </c>
      <c r="C1590" s="3" t="s">
        <v>53</v>
      </c>
      <c r="D1590" s="3" t="s">
        <v>992</v>
      </c>
      <c r="E1590" s="3" t="s">
        <v>53</v>
      </c>
      <c r="F1590" s="3" t="s">
        <v>4959</v>
      </c>
      <c r="G1590" s="3" t="s">
        <v>53</v>
      </c>
      <c r="H1590" s="12">
        <v>42272</v>
      </c>
      <c r="I1590" s="3" t="s">
        <v>53</v>
      </c>
      <c r="J1590" s="3" t="s">
        <v>53</v>
      </c>
      <c r="K1590" s="3" t="s">
        <v>53</v>
      </c>
      <c r="L1590" s="3" t="s">
        <v>53</v>
      </c>
      <c r="M1590" s="3" t="s">
        <v>53</v>
      </c>
      <c r="N1590" s="3" t="s">
        <v>53</v>
      </c>
      <c r="O1590" s="3" t="s">
        <v>53</v>
      </c>
      <c r="P1590" s="3" t="s">
        <v>53</v>
      </c>
      <c r="Q1590" s="3" t="s">
        <v>53</v>
      </c>
      <c r="R1590" s="3" t="s">
        <v>53</v>
      </c>
    </row>
    <row r="1591" spans="1:18" x14ac:dyDescent="0.25">
      <c r="A1591" s="3">
        <v>1606</v>
      </c>
      <c r="B1591" s="5">
        <v>1655</v>
      </c>
      <c r="C1591" s="3" t="s">
        <v>53</v>
      </c>
      <c r="D1591" s="3" t="s">
        <v>61</v>
      </c>
      <c r="E1591" s="3" t="s">
        <v>8153</v>
      </c>
      <c r="F1591" s="3" t="s">
        <v>234</v>
      </c>
      <c r="G1591" s="3" t="s">
        <v>64</v>
      </c>
      <c r="H1591" s="12">
        <v>42272</v>
      </c>
      <c r="I1591" s="3" t="s">
        <v>53</v>
      </c>
      <c r="J1591" s="3" t="s">
        <v>53</v>
      </c>
      <c r="K1591" s="3" t="s">
        <v>53</v>
      </c>
      <c r="L1591" s="3" t="s">
        <v>61</v>
      </c>
      <c r="M1591" s="3" t="s">
        <v>53</v>
      </c>
      <c r="N1591" s="3" t="s">
        <v>1197</v>
      </c>
      <c r="O1591" s="3" t="s">
        <v>53</v>
      </c>
      <c r="P1591" s="3" t="s">
        <v>53</v>
      </c>
      <c r="Q1591" s="3" t="s">
        <v>53</v>
      </c>
      <c r="R1591" s="3" t="s">
        <v>53</v>
      </c>
    </row>
    <row r="1592" spans="1:18" x14ac:dyDescent="0.25">
      <c r="A1592" s="3">
        <v>1607</v>
      </c>
      <c r="B1592" s="5">
        <v>1656</v>
      </c>
      <c r="C1592" s="3" t="s">
        <v>53</v>
      </c>
      <c r="D1592" s="3" t="s">
        <v>61</v>
      </c>
      <c r="E1592" s="3" t="s">
        <v>6761</v>
      </c>
      <c r="F1592" s="3" t="s">
        <v>243</v>
      </c>
      <c r="G1592" s="3" t="s">
        <v>64</v>
      </c>
      <c r="H1592" s="12">
        <v>42272</v>
      </c>
      <c r="I1592" s="3" t="s">
        <v>53</v>
      </c>
      <c r="J1592" s="3" t="s">
        <v>53</v>
      </c>
      <c r="K1592" s="3" t="s">
        <v>53</v>
      </c>
      <c r="L1592" s="3" t="s">
        <v>61</v>
      </c>
      <c r="M1592" s="3" t="s">
        <v>53</v>
      </c>
      <c r="N1592" s="3" t="s">
        <v>372</v>
      </c>
      <c r="O1592" s="3" t="s">
        <v>53</v>
      </c>
      <c r="P1592" s="3" t="s">
        <v>53</v>
      </c>
      <c r="Q1592" s="3" t="s">
        <v>53</v>
      </c>
      <c r="R1592" s="3" t="s">
        <v>53</v>
      </c>
    </row>
    <row r="1593" spans="1:18" x14ac:dyDescent="0.25">
      <c r="A1593" s="3">
        <v>1608</v>
      </c>
      <c r="B1593" s="5">
        <v>1657</v>
      </c>
      <c r="C1593" s="3" t="s">
        <v>53</v>
      </c>
      <c r="D1593" s="3" t="s">
        <v>61</v>
      </c>
      <c r="E1593" s="3" t="s">
        <v>2942</v>
      </c>
      <c r="F1593" s="3" t="s">
        <v>243</v>
      </c>
      <c r="G1593" s="3" t="s">
        <v>64</v>
      </c>
      <c r="H1593" s="12">
        <v>42272</v>
      </c>
      <c r="I1593" s="3" t="s">
        <v>53</v>
      </c>
      <c r="J1593" s="3" t="s">
        <v>53</v>
      </c>
      <c r="K1593" s="3" t="s">
        <v>53</v>
      </c>
      <c r="L1593" s="3" t="s">
        <v>61</v>
      </c>
      <c r="M1593" s="3" t="s">
        <v>53</v>
      </c>
      <c r="N1593" s="3" t="s">
        <v>67</v>
      </c>
      <c r="O1593" s="3" t="s">
        <v>53</v>
      </c>
      <c r="P1593" s="3" t="s">
        <v>53</v>
      </c>
      <c r="Q1593" s="3" t="s">
        <v>53</v>
      </c>
      <c r="R1593" s="3" t="s">
        <v>53</v>
      </c>
    </row>
    <row r="1594" spans="1:18" x14ac:dyDescent="0.25">
      <c r="A1594" s="3">
        <v>1609</v>
      </c>
      <c r="B1594" s="5">
        <v>1659</v>
      </c>
      <c r="C1594" s="3" t="s">
        <v>53</v>
      </c>
      <c r="D1594" s="3" t="s">
        <v>131</v>
      </c>
      <c r="E1594" s="3" t="s">
        <v>53</v>
      </c>
      <c r="F1594" s="3" t="s">
        <v>8352</v>
      </c>
      <c r="G1594" s="3" t="s">
        <v>53</v>
      </c>
      <c r="H1594" s="12">
        <v>42272</v>
      </c>
      <c r="I1594" s="3" t="s">
        <v>53</v>
      </c>
      <c r="J1594" s="3" t="s">
        <v>53</v>
      </c>
      <c r="K1594" s="3" t="s">
        <v>53</v>
      </c>
      <c r="L1594" s="3" t="s">
        <v>131</v>
      </c>
      <c r="M1594" s="3" t="s">
        <v>53</v>
      </c>
      <c r="N1594" s="3" t="s">
        <v>133</v>
      </c>
      <c r="O1594" s="3" t="s">
        <v>53</v>
      </c>
      <c r="P1594" s="3" t="s">
        <v>53</v>
      </c>
      <c r="Q1594" s="3" t="s">
        <v>53</v>
      </c>
      <c r="R1594" s="3" t="s">
        <v>53</v>
      </c>
    </row>
    <row r="1595" spans="1:18" x14ac:dyDescent="0.25">
      <c r="A1595" s="3">
        <v>1611</v>
      </c>
      <c r="B1595" s="5">
        <v>1660</v>
      </c>
      <c r="C1595" s="3" t="s">
        <v>53</v>
      </c>
      <c r="D1595" s="3" t="s">
        <v>131</v>
      </c>
      <c r="E1595" s="3" t="s">
        <v>53</v>
      </c>
      <c r="F1595" s="3" t="s">
        <v>8355</v>
      </c>
      <c r="G1595" s="3" t="s">
        <v>53</v>
      </c>
      <c r="H1595" s="12">
        <v>42272</v>
      </c>
      <c r="I1595" s="3" t="s">
        <v>53</v>
      </c>
      <c r="J1595" s="3" t="s">
        <v>53</v>
      </c>
      <c r="K1595" s="3" t="s">
        <v>53</v>
      </c>
      <c r="L1595" s="3" t="s">
        <v>131</v>
      </c>
      <c r="M1595" s="3" t="s">
        <v>53</v>
      </c>
      <c r="N1595" s="3" t="s">
        <v>297</v>
      </c>
      <c r="O1595" s="3" t="s">
        <v>53</v>
      </c>
      <c r="P1595" s="3" t="s">
        <v>53</v>
      </c>
      <c r="Q1595" s="3" t="s">
        <v>53</v>
      </c>
      <c r="R1595" s="3" t="s">
        <v>53</v>
      </c>
    </row>
    <row r="1596" spans="1:18" x14ac:dyDescent="0.25">
      <c r="A1596" s="3">
        <v>1610</v>
      </c>
      <c r="B1596" s="5">
        <v>1662</v>
      </c>
      <c r="C1596" s="3" t="s">
        <v>53</v>
      </c>
      <c r="D1596" s="3" t="s">
        <v>321</v>
      </c>
      <c r="E1596" s="3" t="s">
        <v>5608</v>
      </c>
      <c r="F1596" s="3" t="s">
        <v>8358</v>
      </c>
      <c r="G1596" s="3" t="s">
        <v>64</v>
      </c>
      <c r="H1596" s="12">
        <v>42272</v>
      </c>
      <c r="I1596" s="3" t="s">
        <v>53</v>
      </c>
      <c r="J1596" s="3" t="s">
        <v>53</v>
      </c>
      <c r="K1596" s="3" t="s">
        <v>53</v>
      </c>
      <c r="L1596" s="3" t="s">
        <v>321</v>
      </c>
      <c r="M1596" s="3" t="s">
        <v>53</v>
      </c>
      <c r="N1596" s="3" t="s">
        <v>883</v>
      </c>
      <c r="O1596" s="3" t="s">
        <v>53</v>
      </c>
      <c r="P1596" s="3" t="s">
        <v>53</v>
      </c>
      <c r="Q1596" s="3" t="s">
        <v>53</v>
      </c>
      <c r="R1596" s="3" t="s">
        <v>53</v>
      </c>
    </row>
    <row r="1597" spans="1:18" x14ac:dyDescent="0.25">
      <c r="A1597" s="3">
        <v>1612</v>
      </c>
      <c r="B1597" s="5">
        <v>1663</v>
      </c>
      <c r="C1597" s="3" t="s">
        <v>53</v>
      </c>
      <c r="D1597" s="3" t="s">
        <v>131</v>
      </c>
      <c r="E1597" s="3" t="s">
        <v>53</v>
      </c>
      <c r="F1597" s="3" t="s">
        <v>8355</v>
      </c>
      <c r="G1597" s="3" t="s">
        <v>53</v>
      </c>
      <c r="H1597" s="12">
        <v>42272</v>
      </c>
      <c r="I1597" s="3" t="s">
        <v>53</v>
      </c>
      <c r="J1597" s="3" t="s">
        <v>53</v>
      </c>
      <c r="K1597" s="3" t="s">
        <v>53</v>
      </c>
      <c r="L1597" s="3" t="s">
        <v>131</v>
      </c>
      <c r="M1597" s="3" t="s">
        <v>53</v>
      </c>
      <c r="N1597" s="3" t="s">
        <v>281</v>
      </c>
      <c r="O1597" s="3" t="s">
        <v>53</v>
      </c>
      <c r="P1597" s="3" t="s">
        <v>53</v>
      </c>
      <c r="Q1597" s="3" t="s">
        <v>53</v>
      </c>
      <c r="R1597" s="3" t="s">
        <v>53</v>
      </c>
    </row>
    <row r="1598" spans="1:18" x14ac:dyDescent="0.25">
      <c r="A1598" s="3">
        <v>1613</v>
      </c>
      <c r="B1598" s="5">
        <v>1664</v>
      </c>
      <c r="C1598" s="3" t="s">
        <v>53</v>
      </c>
      <c r="D1598" s="3" t="s">
        <v>61</v>
      </c>
      <c r="E1598" s="3" t="s">
        <v>5608</v>
      </c>
      <c r="F1598" s="3" t="s">
        <v>8355</v>
      </c>
      <c r="G1598" s="3" t="s">
        <v>64</v>
      </c>
      <c r="H1598" s="12">
        <v>42272</v>
      </c>
      <c r="I1598" s="3" t="s">
        <v>61</v>
      </c>
      <c r="J1598" s="3" t="s">
        <v>53</v>
      </c>
      <c r="K1598" s="3" t="s">
        <v>302</v>
      </c>
      <c r="L1598" s="3" t="s">
        <v>61</v>
      </c>
      <c r="M1598" s="3" t="s">
        <v>53</v>
      </c>
      <c r="N1598" s="3" t="s">
        <v>1197</v>
      </c>
      <c r="O1598" s="3" t="s">
        <v>53</v>
      </c>
      <c r="P1598" s="3" t="s">
        <v>53</v>
      </c>
      <c r="Q1598" s="3" t="s">
        <v>53</v>
      </c>
      <c r="R1598" s="3" t="s">
        <v>53</v>
      </c>
    </row>
    <row r="1599" spans="1:18" x14ac:dyDescent="0.25">
      <c r="A1599" s="3">
        <v>1614</v>
      </c>
      <c r="B1599" s="5">
        <v>1665</v>
      </c>
      <c r="C1599" s="3" t="s">
        <v>53</v>
      </c>
      <c r="D1599" s="3" t="s">
        <v>61</v>
      </c>
      <c r="E1599" s="3" t="s">
        <v>3806</v>
      </c>
      <c r="F1599" s="3" t="s">
        <v>8355</v>
      </c>
      <c r="G1599" s="3" t="s">
        <v>728</v>
      </c>
      <c r="H1599" s="12">
        <v>42272</v>
      </c>
      <c r="I1599" s="3" t="s">
        <v>53</v>
      </c>
      <c r="J1599" s="3" t="s">
        <v>53</v>
      </c>
      <c r="K1599" s="3" t="s">
        <v>53</v>
      </c>
      <c r="L1599" s="3" t="s">
        <v>61</v>
      </c>
      <c r="M1599" s="3" t="s">
        <v>53</v>
      </c>
      <c r="N1599" s="3" t="s">
        <v>333</v>
      </c>
      <c r="O1599" s="3" t="s">
        <v>53</v>
      </c>
      <c r="P1599" s="3" t="s">
        <v>53</v>
      </c>
      <c r="Q1599" s="3" t="s">
        <v>53</v>
      </c>
      <c r="R1599" s="3" t="s">
        <v>53</v>
      </c>
    </row>
    <row r="1600" spans="1:18" x14ac:dyDescent="0.25">
      <c r="A1600" s="3">
        <v>1615</v>
      </c>
      <c r="B1600" s="5">
        <v>1666</v>
      </c>
      <c r="C1600" s="3" t="s">
        <v>53</v>
      </c>
      <c r="D1600" s="3" t="s">
        <v>61</v>
      </c>
      <c r="E1600" s="3" t="s">
        <v>3543</v>
      </c>
      <c r="F1600" s="3" t="s">
        <v>3545</v>
      </c>
      <c r="G1600" s="3" t="s">
        <v>64</v>
      </c>
      <c r="H1600" s="12">
        <v>42272</v>
      </c>
      <c r="I1600" s="3" t="s">
        <v>53</v>
      </c>
      <c r="J1600" s="3" t="s">
        <v>53</v>
      </c>
      <c r="K1600" s="3" t="s">
        <v>53</v>
      </c>
      <c r="L1600" s="3" t="s">
        <v>76</v>
      </c>
      <c r="M1600" s="3" t="s">
        <v>53</v>
      </c>
      <c r="N1600" s="3" t="s">
        <v>5765</v>
      </c>
      <c r="O1600" s="3" t="s">
        <v>53</v>
      </c>
      <c r="P1600" s="3" t="s">
        <v>53</v>
      </c>
      <c r="Q1600" s="3" t="s">
        <v>53</v>
      </c>
      <c r="R1600" s="3" t="s">
        <v>53</v>
      </c>
    </row>
    <row r="1601" spans="1:18" x14ac:dyDescent="0.25">
      <c r="A1601" s="3">
        <v>1617</v>
      </c>
      <c r="B1601" s="5">
        <v>1667</v>
      </c>
      <c r="C1601" s="3" t="s">
        <v>53</v>
      </c>
      <c r="D1601" s="3" t="s">
        <v>111</v>
      </c>
      <c r="E1601" s="3" t="s">
        <v>8387</v>
      </c>
      <c r="F1601" s="3" t="s">
        <v>5211</v>
      </c>
      <c r="G1601" s="3" t="s">
        <v>64</v>
      </c>
      <c r="H1601" s="12">
        <v>42272</v>
      </c>
      <c r="I1601" s="3" t="s">
        <v>53</v>
      </c>
      <c r="J1601" s="3" t="s">
        <v>53</v>
      </c>
      <c r="K1601" s="3" t="s">
        <v>53</v>
      </c>
      <c r="L1601" s="3" t="s">
        <v>111</v>
      </c>
      <c r="M1601" s="3" t="s">
        <v>53</v>
      </c>
      <c r="N1601" s="3" t="s">
        <v>179</v>
      </c>
      <c r="O1601" s="3" t="s">
        <v>53</v>
      </c>
      <c r="P1601" s="3" t="s">
        <v>53</v>
      </c>
      <c r="Q1601" s="3" t="s">
        <v>53</v>
      </c>
      <c r="R1601" s="3" t="s">
        <v>53</v>
      </c>
    </row>
    <row r="1602" spans="1:18" x14ac:dyDescent="0.25">
      <c r="A1602" s="3">
        <v>1618</v>
      </c>
      <c r="B1602" s="5">
        <v>1668</v>
      </c>
      <c r="C1602" s="3" t="s">
        <v>53</v>
      </c>
      <c r="D1602" s="3" t="s">
        <v>53</v>
      </c>
      <c r="E1602" s="3" t="s">
        <v>53</v>
      </c>
      <c r="F1602" s="3" t="s">
        <v>53</v>
      </c>
      <c r="G1602" s="3" t="s">
        <v>53</v>
      </c>
      <c r="H1602" s="12">
        <v>42272</v>
      </c>
      <c r="I1602" s="3" t="s">
        <v>53</v>
      </c>
      <c r="J1602" s="3" t="s">
        <v>53</v>
      </c>
      <c r="K1602" s="3" t="s">
        <v>53</v>
      </c>
      <c r="L1602" s="3" t="s">
        <v>53</v>
      </c>
      <c r="M1602" s="3" t="s">
        <v>53</v>
      </c>
      <c r="N1602" s="3" t="s">
        <v>53</v>
      </c>
      <c r="O1602" s="3" t="s">
        <v>53</v>
      </c>
      <c r="P1602" s="3" t="s">
        <v>53</v>
      </c>
      <c r="Q1602" s="3" t="s">
        <v>53</v>
      </c>
      <c r="R1602" s="3" t="s">
        <v>53</v>
      </c>
    </row>
    <row r="1603" spans="1:18" x14ac:dyDescent="0.25">
      <c r="A1603" s="3">
        <v>1619</v>
      </c>
      <c r="B1603" s="5">
        <v>1669</v>
      </c>
      <c r="C1603" s="3" t="s">
        <v>53</v>
      </c>
      <c r="D1603" s="3" t="s">
        <v>131</v>
      </c>
      <c r="E1603" s="3" t="s">
        <v>5612</v>
      </c>
      <c r="F1603" s="3" t="s">
        <v>8394</v>
      </c>
      <c r="G1603" s="3" t="s">
        <v>53</v>
      </c>
      <c r="H1603" s="12">
        <v>42272</v>
      </c>
      <c r="I1603" s="3" t="s">
        <v>53</v>
      </c>
      <c r="J1603" s="3" t="s">
        <v>53</v>
      </c>
      <c r="K1603" s="3" t="s">
        <v>53</v>
      </c>
      <c r="L1603" s="3" t="s">
        <v>131</v>
      </c>
      <c r="M1603" s="3" t="s">
        <v>53</v>
      </c>
      <c r="N1603" s="3" t="s">
        <v>557</v>
      </c>
      <c r="O1603" s="3" t="s">
        <v>53</v>
      </c>
      <c r="P1603" s="3" t="s">
        <v>53</v>
      </c>
      <c r="Q1603" s="3" t="s">
        <v>53</v>
      </c>
      <c r="R1603" s="3" t="s">
        <v>53</v>
      </c>
    </row>
    <row r="1604" spans="1:18" x14ac:dyDescent="0.25">
      <c r="A1604" s="3">
        <v>1620</v>
      </c>
      <c r="B1604" s="5">
        <v>1670</v>
      </c>
      <c r="C1604" s="3" t="s">
        <v>53</v>
      </c>
      <c r="D1604" s="3" t="s">
        <v>61</v>
      </c>
      <c r="E1604" s="3" t="s">
        <v>3545</v>
      </c>
      <c r="F1604" s="3" t="s">
        <v>8394</v>
      </c>
      <c r="G1604" s="3" t="s">
        <v>64</v>
      </c>
      <c r="H1604" s="12">
        <v>42272</v>
      </c>
      <c r="I1604" s="3" t="s">
        <v>61</v>
      </c>
      <c r="J1604" s="3" t="s">
        <v>53</v>
      </c>
      <c r="K1604" s="3" t="s">
        <v>172</v>
      </c>
      <c r="L1604" s="3" t="s">
        <v>61</v>
      </c>
      <c r="M1604" s="3" t="s">
        <v>53</v>
      </c>
      <c r="N1604" s="3" t="s">
        <v>173</v>
      </c>
      <c r="O1604" s="3" t="s">
        <v>53</v>
      </c>
      <c r="P1604" s="3" t="s">
        <v>53</v>
      </c>
      <c r="Q1604" s="3" t="s">
        <v>53</v>
      </c>
      <c r="R1604" s="3" t="s">
        <v>53</v>
      </c>
    </row>
    <row r="1605" spans="1:18" x14ac:dyDescent="0.25">
      <c r="A1605" s="3">
        <v>1621</v>
      </c>
      <c r="B1605" s="5">
        <v>1671</v>
      </c>
      <c r="C1605" s="3" t="s">
        <v>53</v>
      </c>
      <c r="D1605" s="3" t="s">
        <v>485</v>
      </c>
      <c r="E1605" s="3" t="s">
        <v>53</v>
      </c>
      <c r="F1605" s="3" t="s">
        <v>8404</v>
      </c>
      <c r="G1605" s="3" t="s">
        <v>53</v>
      </c>
      <c r="H1605" s="12">
        <v>42272</v>
      </c>
      <c r="I1605" s="3" t="s">
        <v>53</v>
      </c>
      <c r="J1605" s="3" t="s">
        <v>53</v>
      </c>
      <c r="K1605" s="3" t="s">
        <v>53</v>
      </c>
      <c r="L1605" s="3" t="s">
        <v>131</v>
      </c>
      <c r="M1605" s="3" t="s">
        <v>53</v>
      </c>
      <c r="N1605" s="3" t="s">
        <v>557</v>
      </c>
      <c r="O1605" s="3" t="s">
        <v>53</v>
      </c>
      <c r="P1605" s="3" t="s">
        <v>53</v>
      </c>
      <c r="Q1605" s="3" t="s">
        <v>53</v>
      </c>
      <c r="R1605" s="3" t="s">
        <v>53</v>
      </c>
    </row>
    <row r="1606" spans="1:18" x14ac:dyDescent="0.25">
      <c r="A1606" s="3">
        <v>1624</v>
      </c>
      <c r="B1606" s="5">
        <v>1672</v>
      </c>
      <c r="C1606" s="3" t="s">
        <v>53</v>
      </c>
      <c r="D1606" s="3" t="s">
        <v>61</v>
      </c>
      <c r="E1606" s="3" t="s">
        <v>7637</v>
      </c>
      <c r="F1606" s="3" t="s">
        <v>5211</v>
      </c>
      <c r="G1606" s="3" t="s">
        <v>64</v>
      </c>
      <c r="H1606" s="12">
        <v>42272</v>
      </c>
      <c r="I1606" s="3" t="s">
        <v>53</v>
      </c>
      <c r="J1606" s="3" t="s">
        <v>53</v>
      </c>
      <c r="K1606" s="3" t="s">
        <v>53</v>
      </c>
      <c r="L1606" s="3" t="s">
        <v>61</v>
      </c>
      <c r="M1606" s="3" t="s">
        <v>53</v>
      </c>
      <c r="N1606" s="3" t="s">
        <v>333</v>
      </c>
      <c r="O1606" s="3" t="s">
        <v>53</v>
      </c>
      <c r="P1606" s="3" t="s">
        <v>53</v>
      </c>
      <c r="Q1606" s="3" t="s">
        <v>53</v>
      </c>
      <c r="R1606" s="3" t="s">
        <v>53</v>
      </c>
    </row>
    <row r="1607" spans="1:18" x14ac:dyDescent="0.25">
      <c r="A1607" s="3">
        <v>1623</v>
      </c>
      <c r="B1607" s="5">
        <v>1673</v>
      </c>
      <c r="C1607" s="3" t="s">
        <v>53</v>
      </c>
      <c r="D1607" s="3" t="s">
        <v>61</v>
      </c>
      <c r="E1607" s="3" t="s">
        <v>8305</v>
      </c>
      <c r="F1607" s="3" t="s">
        <v>8394</v>
      </c>
      <c r="G1607" s="3" t="s">
        <v>702</v>
      </c>
      <c r="H1607" s="12">
        <v>42272</v>
      </c>
      <c r="I1607" s="3" t="s">
        <v>53</v>
      </c>
      <c r="J1607" s="3" t="s">
        <v>53</v>
      </c>
      <c r="K1607" s="3" t="s">
        <v>53</v>
      </c>
      <c r="L1607" s="3" t="s">
        <v>61</v>
      </c>
      <c r="M1607" s="3" t="s">
        <v>53</v>
      </c>
      <c r="N1607" s="3" t="s">
        <v>333</v>
      </c>
      <c r="O1607" s="3" t="s">
        <v>53</v>
      </c>
      <c r="P1607" s="3" t="s">
        <v>53</v>
      </c>
      <c r="Q1607" s="3" t="s">
        <v>53</v>
      </c>
      <c r="R1607" s="3" t="s">
        <v>53</v>
      </c>
    </row>
    <row r="1608" spans="1:18" x14ac:dyDescent="0.25">
      <c r="A1608" s="3">
        <v>1622</v>
      </c>
      <c r="B1608" s="5">
        <v>1674</v>
      </c>
      <c r="C1608" s="3" t="s">
        <v>53</v>
      </c>
      <c r="D1608" s="3" t="s">
        <v>76</v>
      </c>
      <c r="E1608" s="3" t="s">
        <v>53</v>
      </c>
      <c r="F1608" s="3" t="s">
        <v>8432</v>
      </c>
      <c r="G1608" s="3" t="s">
        <v>53</v>
      </c>
      <c r="H1608" s="12">
        <v>42272</v>
      </c>
      <c r="I1608" s="3" t="s">
        <v>53</v>
      </c>
      <c r="J1608" s="3" t="s">
        <v>53</v>
      </c>
      <c r="K1608" s="3" t="s">
        <v>53</v>
      </c>
      <c r="L1608" s="3" t="s">
        <v>76</v>
      </c>
      <c r="M1608" s="3" t="s">
        <v>53</v>
      </c>
      <c r="N1608" s="3" t="s">
        <v>1826</v>
      </c>
      <c r="O1608" s="3" t="s">
        <v>53</v>
      </c>
      <c r="P1608" s="3" t="s">
        <v>53</v>
      </c>
      <c r="Q1608" s="3" t="s">
        <v>53</v>
      </c>
      <c r="R1608" s="3" t="s">
        <v>53</v>
      </c>
    </row>
    <row r="1609" spans="1:18" x14ac:dyDescent="0.25">
      <c r="A1609" s="3">
        <v>1625</v>
      </c>
      <c r="B1609" s="5">
        <v>1675</v>
      </c>
      <c r="C1609" s="3" t="s">
        <v>8437</v>
      </c>
      <c r="D1609" s="3" t="s">
        <v>61</v>
      </c>
      <c r="E1609" s="3" t="s">
        <v>53</v>
      </c>
      <c r="F1609" s="3" t="s">
        <v>8394</v>
      </c>
      <c r="G1609" s="3" t="s">
        <v>53</v>
      </c>
      <c r="H1609" s="12">
        <v>42272</v>
      </c>
      <c r="I1609" s="3" t="s">
        <v>53</v>
      </c>
      <c r="J1609" s="3" t="s">
        <v>53</v>
      </c>
      <c r="K1609" s="3" t="s">
        <v>53</v>
      </c>
      <c r="L1609" s="3" t="s">
        <v>53</v>
      </c>
      <c r="M1609" s="3" t="s">
        <v>53</v>
      </c>
      <c r="N1609" s="3" t="s">
        <v>53</v>
      </c>
      <c r="O1609" s="3" t="s">
        <v>53</v>
      </c>
      <c r="P1609" s="3" t="s">
        <v>53</v>
      </c>
      <c r="Q1609" s="3" t="s">
        <v>53</v>
      </c>
      <c r="R1609" s="3" t="s">
        <v>53</v>
      </c>
    </row>
    <row r="1610" spans="1:18" x14ac:dyDescent="0.25">
      <c r="A1610" s="3">
        <v>1626</v>
      </c>
      <c r="B1610" s="5">
        <v>1677</v>
      </c>
      <c r="C1610" s="3" t="s">
        <v>53</v>
      </c>
      <c r="D1610" s="3" t="s">
        <v>485</v>
      </c>
      <c r="E1610" s="3" t="s">
        <v>53</v>
      </c>
      <c r="F1610" s="3" t="s">
        <v>8236</v>
      </c>
      <c r="G1610" s="3" t="s">
        <v>53</v>
      </c>
      <c r="H1610" s="12">
        <v>42272</v>
      </c>
      <c r="I1610" s="3" t="s">
        <v>53</v>
      </c>
      <c r="J1610" s="3" t="s">
        <v>53</v>
      </c>
      <c r="K1610" s="3" t="s">
        <v>53</v>
      </c>
      <c r="L1610" s="3" t="s">
        <v>485</v>
      </c>
      <c r="M1610" s="3" t="s">
        <v>53</v>
      </c>
      <c r="N1610" s="3" t="s">
        <v>2452</v>
      </c>
      <c r="O1610" s="3" t="s">
        <v>53</v>
      </c>
      <c r="P1610" s="3" t="s">
        <v>53</v>
      </c>
      <c r="Q1610" s="3" t="s">
        <v>53</v>
      </c>
      <c r="R1610" s="3" t="s">
        <v>53</v>
      </c>
    </row>
    <row r="1611" spans="1:18" x14ac:dyDescent="0.25">
      <c r="A1611" s="3">
        <v>1628</v>
      </c>
      <c r="B1611" s="5">
        <v>1681</v>
      </c>
      <c r="C1611" s="3" t="s">
        <v>53</v>
      </c>
      <c r="D1611" s="3" t="s">
        <v>76</v>
      </c>
      <c r="E1611" s="3" t="s">
        <v>53</v>
      </c>
      <c r="F1611" s="3" t="s">
        <v>8236</v>
      </c>
      <c r="G1611" s="3" t="s">
        <v>53</v>
      </c>
      <c r="H1611" s="12">
        <v>42272</v>
      </c>
      <c r="I1611" s="3" t="s">
        <v>53</v>
      </c>
      <c r="J1611" s="3" t="s">
        <v>53</v>
      </c>
      <c r="K1611" s="3" t="s">
        <v>53</v>
      </c>
      <c r="L1611" s="3" t="s">
        <v>76</v>
      </c>
      <c r="M1611" s="3" t="s">
        <v>53</v>
      </c>
      <c r="N1611" s="3" t="s">
        <v>1826</v>
      </c>
      <c r="O1611" s="3" t="s">
        <v>53</v>
      </c>
      <c r="P1611" s="3" t="s">
        <v>53</v>
      </c>
      <c r="Q1611" s="3" t="s">
        <v>53</v>
      </c>
      <c r="R1611" s="3" t="s">
        <v>53</v>
      </c>
    </row>
    <row r="1612" spans="1:18" x14ac:dyDescent="0.25">
      <c r="A1612" s="3">
        <v>1629</v>
      </c>
      <c r="B1612" s="5">
        <v>1682</v>
      </c>
      <c r="C1612" s="3" t="s">
        <v>53</v>
      </c>
      <c r="D1612" s="3" t="s">
        <v>61</v>
      </c>
      <c r="E1612" s="3" t="s">
        <v>8236</v>
      </c>
      <c r="F1612" s="3" t="s">
        <v>8454</v>
      </c>
      <c r="G1612" s="3" t="s">
        <v>64</v>
      </c>
      <c r="H1612" s="12">
        <v>42272</v>
      </c>
      <c r="I1612" s="3" t="s">
        <v>61</v>
      </c>
      <c r="J1612" s="3" t="s">
        <v>53</v>
      </c>
      <c r="K1612" s="3" t="s">
        <v>533</v>
      </c>
      <c r="L1612" s="3" t="s">
        <v>61</v>
      </c>
      <c r="M1612" s="3" t="s">
        <v>53</v>
      </c>
      <c r="N1612" s="3" t="s">
        <v>173</v>
      </c>
      <c r="O1612" s="3" t="s">
        <v>53</v>
      </c>
      <c r="P1612" s="3" t="s">
        <v>53</v>
      </c>
      <c r="Q1612" s="3" t="s">
        <v>53</v>
      </c>
      <c r="R1612" s="3" t="s">
        <v>53</v>
      </c>
    </row>
    <row r="1613" spans="1:18" x14ac:dyDescent="0.25">
      <c r="A1613" s="3">
        <v>1630</v>
      </c>
      <c r="B1613" s="5">
        <v>1683</v>
      </c>
      <c r="C1613" s="3" t="s">
        <v>53</v>
      </c>
      <c r="D1613" s="3" t="s">
        <v>61</v>
      </c>
      <c r="E1613" s="3" t="s">
        <v>53</v>
      </c>
      <c r="F1613" s="3" t="s">
        <v>8458</v>
      </c>
      <c r="G1613" s="3" t="s">
        <v>53</v>
      </c>
      <c r="H1613" s="12">
        <v>42272</v>
      </c>
      <c r="I1613" s="3" t="s">
        <v>53</v>
      </c>
      <c r="J1613" s="3" t="s">
        <v>53</v>
      </c>
      <c r="K1613" s="3" t="s">
        <v>53</v>
      </c>
      <c r="L1613" s="3" t="s">
        <v>61</v>
      </c>
      <c r="M1613" s="3" t="s">
        <v>53</v>
      </c>
      <c r="N1613" s="3" t="s">
        <v>173</v>
      </c>
      <c r="O1613" s="3" t="s">
        <v>53</v>
      </c>
      <c r="P1613" s="3" t="s">
        <v>53</v>
      </c>
      <c r="Q1613" s="3" t="s">
        <v>53</v>
      </c>
      <c r="R1613" s="3" t="s">
        <v>53</v>
      </c>
    </row>
    <row r="1614" spans="1:18" x14ac:dyDescent="0.25">
      <c r="A1614" s="3">
        <v>1634</v>
      </c>
      <c r="B1614" s="5">
        <v>1684</v>
      </c>
      <c r="C1614" s="3" t="s">
        <v>53</v>
      </c>
      <c r="D1614" s="3" t="s">
        <v>61</v>
      </c>
      <c r="E1614" s="3" t="s">
        <v>8236</v>
      </c>
      <c r="F1614" s="3" t="s">
        <v>5211</v>
      </c>
      <c r="G1614" s="3" t="s">
        <v>64</v>
      </c>
      <c r="H1614" s="12">
        <v>42272</v>
      </c>
      <c r="I1614" s="3" t="s">
        <v>53</v>
      </c>
      <c r="J1614" s="3" t="s">
        <v>53</v>
      </c>
      <c r="K1614" s="3" t="s">
        <v>53</v>
      </c>
      <c r="L1614" s="3" t="s">
        <v>61</v>
      </c>
      <c r="M1614" s="3" t="s">
        <v>53</v>
      </c>
      <c r="N1614" s="3" t="s">
        <v>333</v>
      </c>
      <c r="O1614" s="3" t="s">
        <v>53</v>
      </c>
      <c r="P1614" s="3" t="s">
        <v>53</v>
      </c>
      <c r="Q1614" s="3" t="s">
        <v>53</v>
      </c>
      <c r="R1614" s="3" t="s">
        <v>53</v>
      </c>
    </row>
    <row r="1615" spans="1:18" x14ac:dyDescent="0.25">
      <c r="A1615" s="3">
        <v>1635</v>
      </c>
      <c r="B1615" s="5">
        <v>1689</v>
      </c>
      <c r="C1615" s="3" t="s">
        <v>53</v>
      </c>
      <c r="D1615" s="3" t="s">
        <v>992</v>
      </c>
      <c r="E1615" s="3" t="s">
        <v>53</v>
      </c>
      <c r="F1615" s="3" t="s">
        <v>4959</v>
      </c>
      <c r="G1615" s="3" t="s">
        <v>53</v>
      </c>
      <c r="H1615" s="12">
        <v>42272</v>
      </c>
      <c r="I1615" s="3" t="s">
        <v>53</v>
      </c>
      <c r="J1615" s="3" t="s">
        <v>53</v>
      </c>
      <c r="K1615" s="3" t="s">
        <v>53</v>
      </c>
      <c r="L1615" s="3" t="s">
        <v>992</v>
      </c>
      <c r="M1615" s="3" t="s">
        <v>53</v>
      </c>
      <c r="N1615" s="3" t="s">
        <v>1305</v>
      </c>
      <c r="O1615" s="3" t="s">
        <v>53</v>
      </c>
      <c r="P1615" s="3" t="s">
        <v>53</v>
      </c>
      <c r="Q1615" s="3" t="s">
        <v>53</v>
      </c>
      <c r="R1615" s="3" t="s">
        <v>53</v>
      </c>
    </row>
    <row r="1616" spans="1:18" x14ac:dyDescent="0.25">
      <c r="A1616" s="3">
        <v>1638</v>
      </c>
      <c r="B1616" s="5">
        <v>1690</v>
      </c>
      <c r="C1616" s="3" t="s">
        <v>53</v>
      </c>
      <c r="D1616" s="3" t="s">
        <v>61</v>
      </c>
      <c r="E1616" s="3" t="s">
        <v>5200</v>
      </c>
      <c r="F1616" s="3" t="s">
        <v>5211</v>
      </c>
      <c r="G1616" s="3" t="s">
        <v>64</v>
      </c>
      <c r="H1616" s="12">
        <v>42272</v>
      </c>
      <c r="I1616" s="3" t="s">
        <v>61</v>
      </c>
      <c r="J1616" s="3" t="s">
        <v>53</v>
      </c>
      <c r="K1616" s="3" t="s">
        <v>127</v>
      </c>
      <c r="L1616" s="3" t="s">
        <v>61</v>
      </c>
      <c r="M1616" s="3" t="s">
        <v>53</v>
      </c>
      <c r="N1616" s="3" t="s">
        <v>173</v>
      </c>
      <c r="O1616" s="3" t="s">
        <v>53</v>
      </c>
      <c r="P1616" s="3" t="s">
        <v>53</v>
      </c>
      <c r="Q1616" s="3" t="s">
        <v>53</v>
      </c>
      <c r="R1616" s="3" t="s">
        <v>53</v>
      </c>
    </row>
    <row r="1617" spans="1:18" x14ac:dyDescent="0.25">
      <c r="A1617" s="3">
        <v>1633</v>
      </c>
      <c r="B1617" s="5">
        <v>1691</v>
      </c>
      <c r="C1617" s="3" t="s">
        <v>53</v>
      </c>
      <c r="D1617" s="3" t="s">
        <v>61</v>
      </c>
      <c r="E1617" s="3" t="s">
        <v>53</v>
      </c>
      <c r="F1617" s="3" t="s">
        <v>5202</v>
      </c>
      <c r="G1617" s="3" t="s">
        <v>53</v>
      </c>
      <c r="H1617" s="12">
        <v>42272</v>
      </c>
      <c r="I1617" s="3" t="s">
        <v>111</v>
      </c>
      <c r="J1617" s="3" t="s">
        <v>53</v>
      </c>
      <c r="K1617" s="3" t="s">
        <v>7389</v>
      </c>
      <c r="L1617" s="3" t="s">
        <v>61</v>
      </c>
      <c r="M1617" s="3" t="s">
        <v>53</v>
      </c>
      <c r="N1617" s="3" t="s">
        <v>8483</v>
      </c>
      <c r="O1617" s="3" t="s">
        <v>53</v>
      </c>
      <c r="P1617" s="3" t="s">
        <v>53</v>
      </c>
      <c r="Q1617" s="3" t="s">
        <v>53</v>
      </c>
      <c r="R1617" s="3" t="s">
        <v>53</v>
      </c>
    </row>
    <row r="1618" spans="1:18" x14ac:dyDescent="0.25">
      <c r="A1618" s="3">
        <v>1636</v>
      </c>
      <c r="B1618" s="5">
        <v>1692</v>
      </c>
      <c r="C1618" s="3" t="s">
        <v>53</v>
      </c>
      <c r="D1618" s="3" t="s">
        <v>76</v>
      </c>
      <c r="E1618" s="3" t="s">
        <v>53</v>
      </c>
      <c r="F1618" s="3" t="s">
        <v>5202</v>
      </c>
      <c r="G1618" s="3" t="s">
        <v>53</v>
      </c>
      <c r="H1618" s="12">
        <v>42272</v>
      </c>
      <c r="I1618" s="3" t="s">
        <v>53</v>
      </c>
      <c r="J1618" s="3" t="s">
        <v>53</v>
      </c>
      <c r="K1618" s="3" t="s">
        <v>53</v>
      </c>
      <c r="L1618" s="3" t="s">
        <v>76</v>
      </c>
      <c r="M1618" s="3" t="s">
        <v>53</v>
      </c>
      <c r="N1618" s="3" t="s">
        <v>1826</v>
      </c>
      <c r="O1618" s="3" t="s">
        <v>53</v>
      </c>
      <c r="P1618" s="3" t="s">
        <v>53</v>
      </c>
      <c r="Q1618" s="3" t="s">
        <v>53</v>
      </c>
      <c r="R1618" s="3" t="s">
        <v>53</v>
      </c>
    </row>
    <row r="1619" spans="1:18" x14ac:dyDescent="0.25">
      <c r="A1619" s="3">
        <v>1637</v>
      </c>
      <c r="B1619" s="5">
        <v>1693</v>
      </c>
      <c r="C1619" s="3" t="s">
        <v>53</v>
      </c>
      <c r="D1619" s="3" t="s">
        <v>61</v>
      </c>
      <c r="E1619" s="3" t="s">
        <v>53</v>
      </c>
      <c r="F1619" s="3" t="s">
        <v>5202</v>
      </c>
      <c r="G1619" s="3" t="s">
        <v>53</v>
      </c>
      <c r="H1619" s="12">
        <v>42272</v>
      </c>
      <c r="I1619" s="3" t="s">
        <v>53</v>
      </c>
      <c r="J1619" s="3" t="s">
        <v>53</v>
      </c>
      <c r="K1619" s="3" t="s">
        <v>53</v>
      </c>
      <c r="L1619" s="3" t="s">
        <v>53</v>
      </c>
      <c r="M1619" s="3" t="s">
        <v>53</v>
      </c>
      <c r="N1619" s="3" t="s">
        <v>53</v>
      </c>
      <c r="O1619" s="3" t="s">
        <v>53</v>
      </c>
      <c r="P1619" s="3" t="s">
        <v>53</v>
      </c>
      <c r="Q1619" s="3" t="s">
        <v>53</v>
      </c>
      <c r="R1619" s="3" t="s">
        <v>53</v>
      </c>
    </row>
    <row r="1620" spans="1:18" x14ac:dyDescent="0.25">
      <c r="A1620" s="3">
        <v>1639</v>
      </c>
      <c r="B1620" s="5">
        <v>1694</v>
      </c>
      <c r="C1620" s="3" t="s">
        <v>53</v>
      </c>
      <c r="D1620" s="3" t="s">
        <v>76</v>
      </c>
      <c r="E1620" s="3" t="s">
        <v>53</v>
      </c>
      <c r="F1620" s="3" t="s">
        <v>5202</v>
      </c>
      <c r="G1620" s="3" t="s">
        <v>53</v>
      </c>
      <c r="H1620" s="12">
        <v>42272</v>
      </c>
      <c r="I1620" s="3" t="s">
        <v>53</v>
      </c>
      <c r="J1620" s="3" t="s">
        <v>53</v>
      </c>
      <c r="K1620" s="3" t="s">
        <v>53</v>
      </c>
      <c r="L1620" s="3" t="s">
        <v>76</v>
      </c>
      <c r="M1620" s="3" t="s">
        <v>53</v>
      </c>
      <c r="N1620" s="3" t="s">
        <v>1826</v>
      </c>
      <c r="O1620" s="3" t="s">
        <v>53</v>
      </c>
      <c r="P1620" s="3" t="s">
        <v>53</v>
      </c>
      <c r="Q1620" s="3" t="s">
        <v>53</v>
      </c>
      <c r="R1620" s="3" t="s">
        <v>53</v>
      </c>
    </row>
    <row r="1621" spans="1:18" x14ac:dyDescent="0.25">
      <c r="A1621" s="3">
        <v>1640</v>
      </c>
      <c r="B1621" s="5">
        <v>1695</v>
      </c>
      <c r="C1621" s="3" t="s">
        <v>53</v>
      </c>
      <c r="D1621" s="3" t="s">
        <v>111</v>
      </c>
      <c r="E1621" s="3" t="s">
        <v>53</v>
      </c>
      <c r="F1621" s="3" t="s">
        <v>8499</v>
      </c>
      <c r="G1621" s="3" t="s">
        <v>53</v>
      </c>
      <c r="H1621" s="12">
        <v>42272</v>
      </c>
      <c r="I1621" s="3" t="s">
        <v>53</v>
      </c>
      <c r="J1621" s="3" t="s">
        <v>53</v>
      </c>
      <c r="K1621" s="3" t="s">
        <v>53</v>
      </c>
      <c r="L1621" s="3" t="s">
        <v>111</v>
      </c>
      <c r="M1621" s="3" t="s">
        <v>53</v>
      </c>
      <c r="N1621" s="3" t="s">
        <v>179</v>
      </c>
      <c r="O1621" s="3" t="s">
        <v>53</v>
      </c>
      <c r="P1621" s="3" t="s">
        <v>53</v>
      </c>
      <c r="Q1621" s="3" t="s">
        <v>53</v>
      </c>
      <c r="R1621" s="3" t="s">
        <v>53</v>
      </c>
    </row>
    <row r="1622" spans="1:18" x14ac:dyDescent="0.25">
      <c r="A1622" s="3">
        <v>1641</v>
      </c>
      <c r="B1622" s="5">
        <v>1696</v>
      </c>
      <c r="C1622" s="3" t="s">
        <v>53</v>
      </c>
      <c r="D1622" s="3" t="s">
        <v>61</v>
      </c>
      <c r="E1622" s="3" t="s">
        <v>53</v>
      </c>
      <c r="F1622" s="3" t="s">
        <v>8502</v>
      </c>
      <c r="G1622" s="3" t="s">
        <v>53</v>
      </c>
      <c r="H1622" s="12">
        <v>42272</v>
      </c>
      <c r="I1622" s="3" t="s">
        <v>53</v>
      </c>
      <c r="J1622" s="3" t="s">
        <v>53</v>
      </c>
      <c r="K1622" s="3" t="s">
        <v>53</v>
      </c>
      <c r="L1622" s="3" t="s">
        <v>53</v>
      </c>
      <c r="M1622" s="3" t="s">
        <v>53</v>
      </c>
      <c r="N1622" s="3" t="s">
        <v>53</v>
      </c>
      <c r="O1622" s="3" t="s">
        <v>53</v>
      </c>
      <c r="P1622" s="3" t="s">
        <v>53</v>
      </c>
      <c r="Q1622" s="3" t="s">
        <v>53</v>
      </c>
      <c r="R1622" s="3" t="s">
        <v>53</v>
      </c>
    </row>
    <row r="1623" spans="1:18" x14ac:dyDescent="0.25">
      <c r="A1623" s="3">
        <v>1642</v>
      </c>
      <c r="B1623" s="5">
        <v>1697</v>
      </c>
      <c r="C1623" s="3" t="s">
        <v>53</v>
      </c>
      <c r="D1623" s="3" t="s">
        <v>61</v>
      </c>
      <c r="E1623" s="3" t="s">
        <v>53</v>
      </c>
      <c r="F1623" s="3" t="s">
        <v>8502</v>
      </c>
      <c r="G1623" s="3" t="s">
        <v>53</v>
      </c>
      <c r="H1623" s="12">
        <v>42272</v>
      </c>
      <c r="I1623" s="3" t="s">
        <v>53</v>
      </c>
      <c r="J1623" s="3" t="s">
        <v>53</v>
      </c>
      <c r="K1623" s="3" t="s">
        <v>53</v>
      </c>
      <c r="L1623" s="3" t="s">
        <v>53</v>
      </c>
      <c r="M1623" s="3" t="s">
        <v>53</v>
      </c>
      <c r="N1623" s="3" t="s">
        <v>53</v>
      </c>
      <c r="O1623" s="3" t="s">
        <v>53</v>
      </c>
      <c r="P1623" s="3" t="s">
        <v>53</v>
      </c>
      <c r="Q1623" s="3" t="s">
        <v>53</v>
      </c>
      <c r="R1623" s="3" t="s">
        <v>53</v>
      </c>
    </row>
    <row r="1624" spans="1:18" x14ac:dyDescent="0.25">
      <c r="A1624" s="3">
        <v>1644</v>
      </c>
      <c r="B1624" s="5">
        <v>1698</v>
      </c>
      <c r="C1624" s="3" t="s">
        <v>53</v>
      </c>
      <c r="D1624" s="3" t="s">
        <v>485</v>
      </c>
      <c r="E1624" s="3" t="s">
        <v>53</v>
      </c>
      <c r="F1624" s="3" t="s">
        <v>8243</v>
      </c>
      <c r="G1624" s="3" t="s">
        <v>53</v>
      </c>
      <c r="H1624" s="12">
        <v>42272</v>
      </c>
      <c r="I1624" s="3" t="s">
        <v>53</v>
      </c>
      <c r="J1624" s="3" t="s">
        <v>53</v>
      </c>
      <c r="K1624" s="3" t="s">
        <v>53</v>
      </c>
      <c r="L1624" s="3" t="s">
        <v>131</v>
      </c>
      <c r="M1624" s="3" t="s">
        <v>53</v>
      </c>
      <c r="N1624" s="3" t="s">
        <v>557</v>
      </c>
      <c r="O1624" s="3" t="s">
        <v>53</v>
      </c>
      <c r="P1624" s="3" t="s">
        <v>53</v>
      </c>
      <c r="Q1624" s="3" t="s">
        <v>53</v>
      </c>
      <c r="R1624" s="3" t="s">
        <v>53</v>
      </c>
    </row>
    <row r="1625" spans="1:18" x14ac:dyDescent="0.25">
      <c r="A1625" s="3">
        <v>1645</v>
      </c>
      <c r="B1625" s="5">
        <v>1699</v>
      </c>
      <c r="C1625" s="3" t="s">
        <v>53</v>
      </c>
      <c r="D1625" s="3" t="s">
        <v>61</v>
      </c>
      <c r="E1625" s="3" t="s">
        <v>53</v>
      </c>
      <c r="F1625" s="3" t="s">
        <v>8404</v>
      </c>
      <c r="G1625" s="3" t="s">
        <v>53</v>
      </c>
      <c r="H1625" s="12">
        <v>42272</v>
      </c>
      <c r="I1625" s="3" t="s">
        <v>53</v>
      </c>
      <c r="J1625" s="3" t="s">
        <v>53</v>
      </c>
      <c r="K1625" s="3" t="s">
        <v>53</v>
      </c>
      <c r="L1625" s="3" t="s">
        <v>61</v>
      </c>
      <c r="M1625" s="3" t="s">
        <v>53</v>
      </c>
      <c r="N1625" s="3" t="s">
        <v>333</v>
      </c>
      <c r="O1625" s="3" t="s">
        <v>53</v>
      </c>
      <c r="P1625" s="3" t="s">
        <v>53</v>
      </c>
      <c r="Q1625" s="3" t="s">
        <v>53</v>
      </c>
      <c r="R1625" s="3" t="s">
        <v>53</v>
      </c>
    </row>
    <row r="1626" spans="1:18" x14ac:dyDescent="0.25">
      <c r="A1626" s="3">
        <v>1646</v>
      </c>
      <c r="B1626" s="5">
        <v>1700</v>
      </c>
      <c r="C1626" s="3" t="s">
        <v>53</v>
      </c>
      <c r="D1626" s="3" t="s">
        <v>61</v>
      </c>
      <c r="E1626" s="3" t="s">
        <v>8404</v>
      </c>
      <c r="F1626" s="3" t="s">
        <v>4004</v>
      </c>
      <c r="G1626" s="3" t="s">
        <v>64</v>
      </c>
      <c r="H1626" s="12">
        <v>42272</v>
      </c>
      <c r="I1626" s="3" t="s">
        <v>53</v>
      </c>
      <c r="J1626" s="3" t="s">
        <v>53</v>
      </c>
      <c r="K1626" s="3" t="s">
        <v>53</v>
      </c>
      <c r="L1626" s="3" t="s">
        <v>61</v>
      </c>
      <c r="M1626" s="3" t="s">
        <v>53</v>
      </c>
      <c r="N1626" s="3" t="s">
        <v>333</v>
      </c>
      <c r="O1626" s="3" t="s">
        <v>53</v>
      </c>
      <c r="P1626" s="3" t="s">
        <v>53</v>
      </c>
      <c r="Q1626" s="3" t="s">
        <v>53</v>
      </c>
      <c r="R1626" s="3" t="s">
        <v>53</v>
      </c>
    </row>
    <row r="1627" spans="1:18" x14ac:dyDescent="0.25">
      <c r="A1627" s="3">
        <v>1647</v>
      </c>
      <c r="B1627" s="5">
        <v>1701</v>
      </c>
      <c r="C1627" s="3" t="s">
        <v>53</v>
      </c>
      <c r="D1627" s="3" t="s">
        <v>485</v>
      </c>
      <c r="E1627" s="3" t="s">
        <v>53</v>
      </c>
      <c r="F1627" s="3" t="s">
        <v>4004</v>
      </c>
      <c r="G1627" s="3" t="s">
        <v>53</v>
      </c>
      <c r="H1627" s="12">
        <v>42272</v>
      </c>
      <c r="I1627" s="3" t="s">
        <v>53</v>
      </c>
      <c r="J1627" s="3" t="s">
        <v>53</v>
      </c>
      <c r="K1627" s="3" t="s">
        <v>53</v>
      </c>
      <c r="L1627" s="3" t="s">
        <v>485</v>
      </c>
      <c r="M1627" s="3" t="s">
        <v>53</v>
      </c>
      <c r="N1627" s="3" t="s">
        <v>2452</v>
      </c>
      <c r="O1627" s="3" t="s">
        <v>53</v>
      </c>
      <c r="P1627" s="3" t="s">
        <v>53</v>
      </c>
      <c r="Q1627" s="3" t="s">
        <v>53</v>
      </c>
      <c r="R1627" s="3" t="s">
        <v>53</v>
      </c>
    </row>
    <row r="1628" spans="1:18" x14ac:dyDescent="0.25">
      <c r="A1628" s="3">
        <v>1649</v>
      </c>
      <c r="B1628" s="5">
        <v>1702</v>
      </c>
      <c r="C1628" s="3" t="s">
        <v>53</v>
      </c>
      <c r="D1628" s="3" t="s">
        <v>992</v>
      </c>
      <c r="E1628" s="3" t="s">
        <v>53</v>
      </c>
      <c r="F1628" s="3" t="s">
        <v>267</v>
      </c>
      <c r="G1628" s="3" t="s">
        <v>53</v>
      </c>
      <c r="H1628" s="12">
        <v>42272</v>
      </c>
      <c r="I1628" s="3" t="s">
        <v>53</v>
      </c>
      <c r="J1628" s="3" t="s">
        <v>53</v>
      </c>
      <c r="K1628" s="3" t="s">
        <v>53</v>
      </c>
      <c r="L1628" s="3" t="s">
        <v>53</v>
      </c>
      <c r="M1628" s="3" t="s">
        <v>53</v>
      </c>
      <c r="N1628" s="3" t="s">
        <v>53</v>
      </c>
      <c r="O1628" s="3" t="s">
        <v>53</v>
      </c>
      <c r="P1628" s="3" t="s">
        <v>53</v>
      </c>
      <c r="Q1628" s="3" t="s">
        <v>53</v>
      </c>
      <c r="R1628" s="3" t="s">
        <v>53</v>
      </c>
    </row>
    <row r="1629" spans="1:18" x14ac:dyDescent="0.25">
      <c r="A1629" s="3">
        <v>1650</v>
      </c>
      <c r="B1629" s="5">
        <v>1703</v>
      </c>
      <c r="C1629" s="3" t="s">
        <v>53</v>
      </c>
      <c r="D1629" s="3" t="s">
        <v>992</v>
      </c>
      <c r="E1629" s="3" t="s">
        <v>53</v>
      </c>
      <c r="F1629" s="3" t="s">
        <v>267</v>
      </c>
      <c r="G1629" s="3" t="s">
        <v>53</v>
      </c>
      <c r="H1629" s="12">
        <v>42272</v>
      </c>
      <c r="I1629" s="3" t="s">
        <v>53</v>
      </c>
      <c r="J1629" s="3" t="s">
        <v>53</v>
      </c>
      <c r="K1629" s="3" t="s">
        <v>53</v>
      </c>
      <c r="L1629" s="3" t="s">
        <v>53</v>
      </c>
      <c r="M1629" s="3" t="s">
        <v>53</v>
      </c>
      <c r="N1629" s="3" t="s">
        <v>53</v>
      </c>
      <c r="O1629" s="3" t="s">
        <v>53</v>
      </c>
      <c r="P1629" s="3" t="s">
        <v>53</v>
      </c>
      <c r="Q1629" s="3" t="s">
        <v>53</v>
      </c>
      <c r="R1629" s="3" t="s">
        <v>53</v>
      </c>
    </row>
    <row r="1630" spans="1:18" x14ac:dyDescent="0.25">
      <c r="A1630" s="3">
        <v>1651</v>
      </c>
      <c r="B1630" s="5">
        <v>1704</v>
      </c>
      <c r="C1630" s="3" t="s">
        <v>53</v>
      </c>
      <c r="D1630" s="3" t="s">
        <v>992</v>
      </c>
      <c r="E1630" s="3" t="s">
        <v>53</v>
      </c>
      <c r="F1630" s="3" t="s">
        <v>267</v>
      </c>
      <c r="G1630" s="3" t="s">
        <v>53</v>
      </c>
      <c r="H1630" s="12">
        <v>42272</v>
      </c>
      <c r="I1630" s="3" t="s">
        <v>53</v>
      </c>
      <c r="J1630" s="3" t="s">
        <v>53</v>
      </c>
      <c r="K1630" s="3" t="s">
        <v>53</v>
      </c>
      <c r="L1630" s="3" t="s">
        <v>53</v>
      </c>
      <c r="M1630" s="3" t="s">
        <v>53</v>
      </c>
      <c r="N1630" s="3" t="s">
        <v>53</v>
      </c>
      <c r="O1630" s="3" t="s">
        <v>53</v>
      </c>
      <c r="P1630" s="3" t="s">
        <v>53</v>
      </c>
      <c r="Q1630" s="3" t="s">
        <v>53</v>
      </c>
      <c r="R1630" s="3" t="s">
        <v>53</v>
      </c>
    </row>
    <row r="1631" spans="1:18" x14ac:dyDescent="0.25">
      <c r="A1631" s="3">
        <v>1652</v>
      </c>
      <c r="B1631" s="5">
        <v>1705</v>
      </c>
      <c r="C1631" s="3" t="s">
        <v>53</v>
      </c>
      <c r="D1631" s="3" t="s">
        <v>992</v>
      </c>
      <c r="E1631" s="3" t="s">
        <v>53</v>
      </c>
      <c r="F1631" s="3" t="s">
        <v>267</v>
      </c>
      <c r="G1631" s="3" t="s">
        <v>53</v>
      </c>
      <c r="H1631" s="12">
        <v>42272</v>
      </c>
      <c r="I1631" s="3" t="s">
        <v>53</v>
      </c>
      <c r="J1631" s="3" t="s">
        <v>53</v>
      </c>
      <c r="K1631" s="3" t="s">
        <v>53</v>
      </c>
      <c r="L1631" s="3" t="s">
        <v>53</v>
      </c>
      <c r="M1631" s="3" t="s">
        <v>53</v>
      </c>
      <c r="N1631" s="3" t="s">
        <v>53</v>
      </c>
      <c r="O1631" s="3" t="s">
        <v>53</v>
      </c>
      <c r="P1631" s="3" t="s">
        <v>53</v>
      </c>
      <c r="Q1631" s="3" t="s">
        <v>53</v>
      </c>
      <c r="R1631" s="3" t="s">
        <v>53</v>
      </c>
    </row>
    <row r="1632" spans="1:18" x14ac:dyDescent="0.25">
      <c r="A1632" s="3">
        <v>1653</v>
      </c>
      <c r="B1632" s="5">
        <v>1706</v>
      </c>
      <c r="C1632" s="3" t="s">
        <v>53</v>
      </c>
      <c r="D1632" s="3" t="s">
        <v>131</v>
      </c>
      <c r="E1632" s="3" t="s">
        <v>53</v>
      </c>
      <c r="F1632" s="3" t="s">
        <v>8556</v>
      </c>
      <c r="G1632" s="3" t="s">
        <v>53</v>
      </c>
      <c r="H1632" s="12">
        <v>42272</v>
      </c>
      <c r="I1632" s="3" t="s">
        <v>53</v>
      </c>
      <c r="J1632" s="3" t="s">
        <v>53</v>
      </c>
      <c r="K1632" s="3" t="s">
        <v>53</v>
      </c>
      <c r="L1632" s="3" t="s">
        <v>131</v>
      </c>
      <c r="M1632" s="3" t="s">
        <v>53</v>
      </c>
      <c r="N1632" s="3" t="s">
        <v>281</v>
      </c>
      <c r="O1632" s="3" t="s">
        <v>53</v>
      </c>
      <c r="P1632" s="3" t="s">
        <v>53</v>
      </c>
      <c r="Q1632" s="3" t="s">
        <v>53</v>
      </c>
      <c r="R1632" s="3" t="s">
        <v>53</v>
      </c>
    </row>
    <row r="1633" spans="1:18" x14ac:dyDescent="0.25">
      <c r="A1633" s="3">
        <v>1654</v>
      </c>
      <c r="B1633" s="5">
        <v>1707</v>
      </c>
      <c r="C1633" s="3" t="s">
        <v>53</v>
      </c>
      <c r="D1633" s="3" t="s">
        <v>61</v>
      </c>
      <c r="E1633" s="3" t="s">
        <v>1294</v>
      </c>
      <c r="F1633" s="3" t="s">
        <v>8560</v>
      </c>
      <c r="G1633" s="3" t="s">
        <v>64</v>
      </c>
      <c r="H1633" s="12">
        <v>42272</v>
      </c>
      <c r="I1633" s="3" t="s">
        <v>53</v>
      </c>
      <c r="J1633" s="3" t="s">
        <v>53</v>
      </c>
      <c r="K1633" s="3" t="s">
        <v>53</v>
      </c>
      <c r="L1633" s="3" t="s">
        <v>61</v>
      </c>
      <c r="M1633" s="3" t="s">
        <v>53</v>
      </c>
      <c r="N1633" s="3" t="s">
        <v>372</v>
      </c>
      <c r="O1633" s="3" t="s">
        <v>53</v>
      </c>
      <c r="P1633" s="3" t="s">
        <v>53</v>
      </c>
      <c r="Q1633" s="3" t="s">
        <v>53</v>
      </c>
      <c r="R1633" s="3" t="s">
        <v>53</v>
      </c>
    </row>
    <row r="1634" spans="1:18" x14ac:dyDescent="0.25">
      <c r="A1634" s="3">
        <v>1655</v>
      </c>
      <c r="B1634" s="5">
        <v>1708</v>
      </c>
      <c r="C1634" s="3" t="s">
        <v>53</v>
      </c>
      <c r="D1634" s="3" t="s">
        <v>61</v>
      </c>
      <c r="E1634" s="3" t="s">
        <v>53</v>
      </c>
      <c r="F1634" s="3" t="s">
        <v>8560</v>
      </c>
      <c r="G1634" s="3" t="s">
        <v>53</v>
      </c>
      <c r="H1634" s="12">
        <v>42272</v>
      </c>
      <c r="I1634" s="3" t="s">
        <v>53</v>
      </c>
      <c r="J1634" s="3" t="s">
        <v>53</v>
      </c>
      <c r="K1634" s="3" t="s">
        <v>53</v>
      </c>
      <c r="L1634" s="3" t="s">
        <v>53</v>
      </c>
      <c r="M1634" s="3" t="s">
        <v>53</v>
      </c>
      <c r="N1634" s="3" t="s">
        <v>53</v>
      </c>
      <c r="O1634" s="3" t="s">
        <v>53</v>
      </c>
      <c r="P1634" s="3" t="s">
        <v>53</v>
      </c>
      <c r="Q1634" s="3" t="s">
        <v>53</v>
      </c>
      <c r="R1634" s="3" t="s">
        <v>53</v>
      </c>
    </row>
    <row r="1635" spans="1:18" x14ac:dyDescent="0.25">
      <c r="A1635" s="3">
        <v>1656</v>
      </c>
      <c r="B1635" s="5">
        <v>1709</v>
      </c>
      <c r="C1635" s="3" t="s">
        <v>53</v>
      </c>
      <c r="D1635" s="3" t="s">
        <v>76</v>
      </c>
      <c r="E1635" s="3" t="s">
        <v>53</v>
      </c>
      <c r="F1635" s="3" t="s">
        <v>8249</v>
      </c>
      <c r="G1635" s="3" t="s">
        <v>53</v>
      </c>
      <c r="H1635" s="12">
        <v>42272</v>
      </c>
      <c r="I1635" s="3" t="s">
        <v>53</v>
      </c>
      <c r="J1635" s="3" t="s">
        <v>53</v>
      </c>
      <c r="K1635" s="3" t="s">
        <v>53</v>
      </c>
      <c r="L1635" s="3" t="s">
        <v>131</v>
      </c>
      <c r="M1635" s="3" t="s">
        <v>53</v>
      </c>
      <c r="N1635" s="3" t="s">
        <v>557</v>
      </c>
      <c r="O1635" s="3" t="s">
        <v>53</v>
      </c>
      <c r="P1635" s="3" t="s">
        <v>53</v>
      </c>
      <c r="Q1635" s="3" t="s">
        <v>53</v>
      </c>
      <c r="R1635" s="3" t="s">
        <v>53</v>
      </c>
    </row>
    <row r="1636" spans="1:18" x14ac:dyDescent="0.25">
      <c r="A1636" s="3">
        <v>1657</v>
      </c>
      <c r="B1636" s="5">
        <v>1710</v>
      </c>
      <c r="C1636" s="3" t="s">
        <v>53</v>
      </c>
      <c r="D1636" s="3" t="s">
        <v>61</v>
      </c>
      <c r="E1636" s="3" t="s">
        <v>8467</v>
      </c>
      <c r="F1636" s="3" t="s">
        <v>8412</v>
      </c>
      <c r="G1636" s="3" t="s">
        <v>64</v>
      </c>
      <c r="H1636" s="12">
        <v>42272</v>
      </c>
      <c r="I1636" s="3" t="s">
        <v>53</v>
      </c>
      <c r="J1636" s="3" t="s">
        <v>53</v>
      </c>
      <c r="K1636" s="3" t="s">
        <v>53</v>
      </c>
      <c r="L1636" s="3" t="s">
        <v>61</v>
      </c>
      <c r="M1636" s="3" t="s">
        <v>53</v>
      </c>
      <c r="N1636" s="3" t="s">
        <v>173</v>
      </c>
      <c r="O1636" s="3" t="s">
        <v>53</v>
      </c>
      <c r="P1636" s="3" t="s">
        <v>53</v>
      </c>
      <c r="Q1636" s="3" t="s">
        <v>53</v>
      </c>
      <c r="R1636" s="3" t="s">
        <v>53</v>
      </c>
    </row>
    <row r="1637" spans="1:18" x14ac:dyDescent="0.25">
      <c r="A1637" s="3">
        <v>1658</v>
      </c>
      <c r="B1637" s="5">
        <v>1711</v>
      </c>
      <c r="C1637" s="3" t="s">
        <v>53</v>
      </c>
      <c r="D1637" s="3" t="s">
        <v>61</v>
      </c>
      <c r="E1637" s="3" t="s">
        <v>8467</v>
      </c>
      <c r="F1637" s="3" t="s">
        <v>8576</v>
      </c>
      <c r="G1637" s="3" t="s">
        <v>64</v>
      </c>
      <c r="H1637" s="12">
        <v>42272</v>
      </c>
      <c r="I1637" s="3" t="s">
        <v>53</v>
      </c>
      <c r="J1637" s="3" t="s">
        <v>53</v>
      </c>
      <c r="K1637" s="3" t="s">
        <v>53</v>
      </c>
      <c r="L1637" s="3" t="s">
        <v>61</v>
      </c>
      <c r="M1637" s="3" t="s">
        <v>53</v>
      </c>
      <c r="N1637" s="3" t="s">
        <v>160</v>
      </c>
      <c r="O1637" s="3" t="s">
        <v>53</v>
      </c>
      <c r="P1637" s="3" t="s">
        <v>53</v>
      </c>
      <c r="Q1637" s="3" t="s">
        <v>53</v>
      </c>
      <c r="R1637" s="3" t="s">
        <v>53</v>
      </c>
    </row>
    <row r="1638" spans="1:18" x14ac:dyDescent="0.25">
      <c r="A1638" s="3">
        <v>1659</v>
      </c>
      <c r="B1638" s="5">
        <v>1712</v>
      </c>
      <c r="C1638" s="3" t="s">
        <v>53</v>
      </c>
      <c r="D1638" s="3" t="s">
        <v>111</v>
      </c>
      <c r="E1638" s="3" t="s">
        <v>53</v>
      </c>
      <c r="F1638" s="3" t="s">
        <v>8576</v>
      </c>
      <c r="G1638" s="3" t="s">
        <v>53</v>
      </c>
      <c r="H1638" s="12">
        <v>42272</v>
      </c>
      <c r="I1638" s="3" t="s">
        <v>53</v>
      </c>
      <c r="J1638" s="3" t="s">
        <v>53</v>
      </c>
      <c r="K1638" s="3" t="s">
        <v>53</v>
      </c>
      <c r="L1638" s="3" t="s">
        <v>111</v>
      </c>
      <c r="M1638" s="3" t="s">
        <v>53</v>
      </c>
      <c r="N1638" s="3" t="s">
        <v>377</v>
      </c>
      <c r="O1638" s="3" t="s">
        <v>53</v>
      </c>
      <c r="P1638" s="3" t="s">
        <v>53</v>
      </c>
      <c r="Q1638" s="3" t="s">
        <v>53</v>
      </c>
      <c r="R1638" s="3" t="s">
        <v>53</v>
      </c>
    </row>
    <row r="1639" spans="1:18" x14ac:dyDescent="0.25">
      <c r="A1639" s="3">
        <v>2044</v>
      </c>
      <c r="B1639" s="5">
        <v>1713</v>
      </c>
      <c r="C1639" s="3" t="s">
        <v>53</v>
      </c>
      <c r="D1639" s="3" t="s">
        <v>3281</v>
      </c>
      <c r="E1639" s="3" t="s">
        <v>3183</v>
      </c>
      <c r="F1639" s="3" t="s">
        <v>2555</v>
      </c>
      <c r="G1639" s="3" t="s">
        <v>728</v>
      </c>
      <c r="H1639" s="12">
        <v>42272</v>
      </c>
      <c r="I1639" s="3" t="s">
        <v>53</v>
      </c>
      <c r="J1639" s="3" t="s">
        <v>53</v>
      </c>
      <c r="K1639" s="3" t="s">
        <v>53</v>
      </c>
      <c r="L1639" s="3" t="s">
        <v>3281</v>
      </c>
      <c r="M1639" s="3" t="s">
        <v>53</v>
      </c>
      <c r="N1639" s="3" t="s">
        <v>8584</v>
      </c>
      <c r="O1639" s="3" t="s">
        <v>53</v>
      </c>
      <c r="P1639" s="3" t="s">
        <v>53</v>
      </c>
      <c r="Q1639" s="3" t="s">
        <v>53</v>
      </c>
      <c r="R1639" s="3" t="s">
        <v>53</v>
      </c>
    </row>
    <row r="1640" spans="1:18" x14ac:dyDescent="0.25">
      <c r="A1640" s="3">
        <v>1660</v>
      </c>
      <c r="B1640" s="5">
        <v>1714</v>
      </c>
      <c r="C1640" s="3" t="s">
        <v>8585</v>
      </c>
      <c r="D1640" s="3" t="s">
        <v>53</v>
      </c>
      <c r="E1640" s="3" t="s">
        <v>53</v>
      </c>
      <c r="F1640" s="3" t="s">
        <v>53</v>
      </c>
      <c r="G1640" s="3" t="s">
        <v>53</v>
      </c>
      <c r="H1640" s="12">
        <v>42272</v>
      </c>
      <c r="I1640" s="3" t="s">
        <v>53</v>
      </c>
      <c r="J1640" s="3" t="s">
        <v>53</v>
      </c>
      <c r="K1640" s="3" t="s">
        <v>53</v>
      </c>
      <c r="L1640" s="3" t="s">
        <v>53</v>
      </c>
      <c r="M1640" s="3" t="s">
        <v>53</v>
      </c>
      <c r="N1640" s="3" t="s">
        <v>53</v>
      </c>
      <c r="O1640" s="3" t="s">
        <v>53</v>
      </c>
      <c r="P1640" s="3" t="s">
        <v>53</v>
      </c>
      <c r="Q1640" s="3" t="s">
        <v>53</v>
      </c>
      <c r="R1640" s="3" t="s">
        <v>53</v>
      </c>
    </row>
    <row r="1641" spans="1:18" x14ac:dyDescent="0.25">
      <c r="A1641" s="3">
        <v>1661</v>
      </c>
      <c r="B1641" s="5">
        <v>1715</v>
      </c>
      <c r="C1641" s="3" t="s">
        <v>8594</v>
      </c>
      <c r="D1641" s="3" t="s">
        <v>53</v>
      </c>
      <c r="E1641" s="3" t="s">
        <v>53</v>
      </c>
      <c r="F1641" s="3" t="s">
        <v>53</v>
      </c>
      <c r="G1641" s="3" t="s">
        <v>53</v>
      </c>
      <c r="H1641" s="12">
        <v>42272</v>
      </c>
      <c r="I1641" s="3" t="s">
        <v>53</v>
      </c>
      <c r="J1641" s="3" t="s">
        <v>53</v>
      </c>
      <c r="K1641" s="3" t="s">
        <v>53</v>
      </c>
      <c r="L1641" s="3" t="s">
        <v>53</v>
      </c>
      <c r="M1641" s="3" t="s">
        <v>53</v>
      </c>
      <c r="N1641" s="3" t="s">
        <v>53</v>
      </c>
      <c r="O1641" s="3" t="s">
        <v>53</v>
      </c>
      <c r="P1641" s="3" t="s">
        <v>53</v>
      </c>
      <c r="Q1641" s="3" t="s">
        <v>53</v>
      </c>
      <c r="R1641" s="3" t="s">
        <v>53</v>
      </c>
    </row>
    <row r="1642" spans="1:18" x14ac:dyDescent="0.25">
      <c r="A1642" s="3">
        <v>1662</v>
      </c>
      <c r="B1642" s="5">
        <v>1716</v>
      </c>
      <c r="C1642" s="3" t="s">
        <v>8600</v>
      </c>
      <c r="D1642" s="3" t="s">
        <v>53</v>
      </c>
      <c r="E1642" s="3" t="s">
        <v>53</v>
      </c>
      <c r="F1642" s="3" t="s">
        <v>53</v>
      </c>
      <c r="G1642" s="3" t="s">
        <v>53</v>
      </c>
      <c r="H1642" s="12">
        <v>42272</v>
      </c>
      <c r="I1642" s="3" t="s">
        <v>53</v>
      </c>
      <c r="J1642" s="3" t="s">
        <v>53</v>
      </c>
      <c r="K1642" s="3" t="s">
        <v>53</v>
      </c>
      <c r="L1642" s="3" t="s">
        <v>53</v>
      </c>
      <c r="M1642" s="3" t="s">
        <v>53</v>
      </c>
      <c r="N1642" s="3" t="s">
        <v>53</v>
      </c>
      <c r="O1642" s="3" t="s">
        <v>53</v>
      </c>
      <c r="P1642" s="3" t="s">
        <v>53</v>
      </c>
      <c r="Q1642" s="3" t="s">
        <v>53</v>
      </c>
      <c r="R1642" s="3" t="s">
        <v>53</v>
      </c>
    </row>
    <row r="1643" spans="1:18" x14ac:dyDescent="0.25">
      <c r="A1643" s="3">
        <v>1663</v>
      </c>
      <c r="B1643" s="5">
        <v>1717</v>
      </c>
      <c r="C1643" s="3" t="s">
        <v>8605</v>
      </c>
      <c r="D1643" s="3" t="s">
        <v>53</v>
      </c>
      <c r="E1643" s="3" t="s">
        <v>53</v>
      </c>
      <c r="F1643" s="3" t="s">
        <v>53</v>
      </c>
      <c r="G1643" s="3" t="s">
        <v>53</v>
      </c>
      <c r="H1643" s="12">
        <v>42272</v>
      </c>
      <c r="I1643" s="3" t="s">
        <v>53</v>
      </c>
      <c r="J1643" s="3" t="s">
        <v>53</v>
      </c>
      <c r="K1643" s="3" t="s">
        <v>53</v>
      </c>
      <c r="L1643" s="3" t="s">
        <v>53</v>
      </c>
      <c r="M1643" s="3" t="s">
        <v>53</v>
      </c>
      <c r="N1643" s="3" t="s">
        <v>53</v>
      </c>
      <c r="O1643" s="3" t="s">
        <v>53</v>
      </c>
      <c r="P1643" s="3" t="s">
        <v>53</v>
      </c>
      <c r="Q1643" s="3" t="s">
        <v>53</v>
      </c>
      <c r="R1643" s="3" t="s">
        <v>53</v>
      </c>
    </row>
    <row r="1644" spans="1:18" x14ac:dyDescent="0.25">
      <c r="A1644" s="3">
        <v>1664</v>
      </c>
      <c r="B1644" s="5">
        <v>1718</v>
      </c>
      <c r="C1644" s="3" t="s">
        <v>53</v>
      </c>
      <c r="D1644" s="3" t="s">
        <v>53</v>
      </c>
      <c r="E1644" s="3" t="s">
        <v>53</v>
      </c>
      <c r="F1644" s="3" t="s">
        <v>53</v>
      </c>
      <c r="G1644" s="3" t="s">
        <v>53</v>
      </c>
      <c r="H1644" s="12">
        <v>42272</v>
      </c>
      <c r="I1644" s="3" t="s">
        <v>53</v>
      </c>
      <c r="J1644" s="3" t="s">
        <v>53</v>
      </c>
      <c r="K1644" s="3" t="s">
        <v>53</v>
      </c>
      <c r="L1644" s="3" t="s">
        <v>53</v>
      </c>
      <c r="M1644" s="3" t="s">
        <v>53</v>
      </c>
      <c r="N1644" s="3" t="s">
        <v>53</v>
      </c>
      <c r="O1644" s="3" t="s">
        <v>53</v>
      </c>
      <c r="P1644" s="3" t="s">
        <v>53</v>
      </c>
      <c r="Q1644" s="3" t="s">
        <v>53</v>
      </c>
      <c r="R1644" s="3" t="s">
        <v>53</v>
      </c>
    </row>
    <row r="1645" spans="1:18" x14ac:dyDescent="0.25">
      <c r="A1645" s="3">
        <v>1668</v>
      </c>
      <c r="B1645" s="5">
        <v>1719</v>
      </c>
      <c r="C1645" s="3" t="s">
        <v>53</v>
      </c>
      <c r="D1645" s="3" t="s">
        <v>61</v>
      </c>
      <c r="E1645" s="3" t="s">
        <v>8610</v>
      </c>
      <c r="F1645" s="3" t="s">
        <v>6625</v>
      </c>
      <c r="G1645" s="3" t="s">
        <v>64</v>
      </c>
      <c r="H1645" s="12">
        <v>42272</v>
      </c>
      <c r="I1645" s="3" t="s">
        <v>53</v>
      </c>
      <c r="J1645" s="3" t="s">
        <v>53</v>
      </c>
      <c r="K1645" s="3" t="s">
        <v>53</v>
      </c>
      <c r="L1645" s="3" t="s">
        <v>61</v>
      </c>
      <c r="M1645" s="3" t="s">
        <v>53</v>
      </c>
      <c r="N1645" s="3" t="s">
        <v>67</v>
      </c>
      <c r="O1645" s="3" t="s">
        <v>53</v>
      </c>
      <c r="P1645" s="3" t="s">
        <v>53</v>
      </c>
      <c r="Q1645" s="3" t="s">
        <v>53</v>
      </c>
      <c r="R1645" s="3" t="s">
        <v>53</v>
      </c>
    </row>
    <row r="1646" spans="1:18" x14ac:dyDescent="0.25">
      <c r="A1646" s="3">
        <v>1665</v>
      </c>
      <c r="B1646" s="5">
        <v>1720</v>
      </c>
      <c r="C1646" s="3" t="s">
        <v>53</v>
      </c>
      <c r="D1646" s="3" t="s">
        <v>61</v>
      </c>
      <c r="E1646" s="3" t="s">
        <v>4309</v>
      </c>
      <c r="F1646" s="3" t="s">
        <v>5213</v>
      </c>
      <c r="G1646" s="3" t="s">
        <v>64</v>
      </c>
      <c r="H1646" s="12">
        <v>42272</v>
      </c>
      <c r="I1646" s="3" t="s">
        <v>53</v>
      </c>
      <c r="J1646" s="3" t="s">
        <v>53</v>
      </c>
      <c r="K1646" s="3" t="s">
        <v>53</v>
      </c>
      <c r="L1646" s="3" t="s">
        <v>61</v>
      </c>
      <c r="M1646" s="3" t="s">
        <v>53</v>
      </c>
      <c r="N1646" s="3" t="s">
        <v>372</v>
      </c>
      <c r="O1646" s="3" t="s">
        <v>53</v>
      </c>
      <c r="P1646" s="3" t="s">
        <v>53</v>
      </c>
      <c r="Q1646" s="3" t="s">
        <v>53</v>
      </c>
      <c r="R1646" s="3" t="s">
        <v>53</v>
      </c>
    </row>
    <row r="1647" spans="1:18" x14ac:dyDescent="0.25">
      <c r="A1647" s="3">
        <v>1666</v>
      </c>
      <c r="B1647" s="5">
        <v>1721</v>
      </c>
      <c r="C1647" s="3" t="s">
        <v>53</v>
      </c>
      <c r="D1647" s="3" t="s">
        <v>61</v>
      </c>
      <c r="E1647" s="3" t="s">
        <v>8603</v>
      </c>
      <c r="F1647" s="3" t="s">
        <v>6625</v>
      </c>
      <c r="G1647" s="3" t="s">
        <v>702</v>
      </c>
      <c r="H1647" s="12">
        <v>42272</v>
      </c>
      <c r="I1647" s="3" t="s">
        <v>53</v>
      </c>
      <c r="J1647" s="3" t="s">
        <v>53</v>
      </c>
      <c r="K1647" s="3" t="s">
        <v>53</v>
      </c>
      <c r="L1647" s="3" t="s">
        <v>61</v>
      </c>
      <c r="M1647" s="3" t="s">
        <v>53</v>
      </c>
      <c r="N1647" s="3" t="s">
        <v>333</v>
      </c>
      <c r="O1647" s="3" t="s">
        <v>53</v>
      </c>
      <c r="P1647" s="3" t="s">
        <v>53</v>
      </c>
      <c r="Q1647" s="3" t="s">
        <v>53</v>
      </c>
      <c r="R1647" s="3" t="s">
        <v>53</v>
      </c>
    </row>
    <row r="1648" spans="1:18" x14ac:dyDescent="0.25">
      <c r="A1648" s="3">
        <v>1667</v>
      </c>
      <c r="B1648" s="5">
        <v>1722</v>
      </c>
      <c r="C1648" s="3" t="s">
        <v>53</v>
      </c>
      <c r="D1648" s="3" t="s">
        <v>111</v>
      </c>
      <c r="E1648" s="3" t="s">
        <v>8603</v>
      </c>
      <c r="F1648" s="3" t="s">
        <v>6625</v>
      </c>
      <c r="G1648" s="3" t="s">
        <v>702</v>
      </c>
      <c r="H1648" s="12">
        <v>42272</v>
      </c>
      <c r="I1648" s="3" t="s">
        <v>53</v>
      </c>
      <c r="J1648" s="3" t="s">
        <v>53</v>
      </c>
      <c r="K1648" s="3" t="s">
        <v>53</v>
      </c>
      <c r="L1648" s="3" t="s">
        <v>111</v>
      </c>
      <c r="M1648" s="3" t="s">
        <v>53</v>
      </c>
      <c r="N1648" s="3" t="s">
        <v>377</v>
      </c>
      <c r="O1648" s="3" t="s">
        <v>53</v>
      </c>
      <c r="P1648" s="3" t="s">
        <v>53</v>
      </c>
      <c r="Q1648" s="3" t="s">
        <v>53</v>
      </c>
      <c r="R1648" s="3" t="s">
        <v>53</v>
      </c>
    </row>
    <row r="1649" spans="1:18" x14ac:dyDescent="0.25">
      <c r="A1649" s="3">
        <v>1669</v>
      </c>
      <c r="B1649" s="5">
        <v>1723</v>
      </c>
      <c r="C1649" s="3" t="s">
        <v>53</v>
      </c>
      <c r="D1649" s="3" t="s">
        <v>61</v>
      </c>
      <c r="E1649" s="3" t="s">
        <v>8627</v>
      </c>
      <c r="F1649" s="3" t="s">
        <v>7064</v>
      </c>
      <c r="G1649" s="3" t="s">
        <v>64</v>
      </c>
      <c r="H1649" s="12">
        <v>42272</v>
      </c>
      <c r="I1649" s="3" t="s">
        <v>53</v>
      </c>
      <c r="J1649" s="3" t="s">
        <v>53</v>
      </c>
      <c r="K1649" s="3" t="s">
        <v>53</v>
      </c>
      <c r="L1649" s="3" t="s">
        <v>61</v>
      </c>
      <c r="M1649" s="3" t="s">
        <v>53</v>
      </c>
      <c r="N1649" s="3" t="s">
        <v>172</v>
      </c>
      <c r="O1649" s="3" t="s">
        <v>53</v>
      </c>
      <c r="P1649" s="3" t="s">
        <v>53</v>
      </c>
      <c r="Q1649" s="3" t="s">
        <v>53</v>
      </c>
      <c r="R1649" s="3" t="s">
        <v>53</v>
      </c>
    </row>
    <row r="1650" spans="1:18" x14ac:dyDescent="0.25">
      <c r="A1650" s="3">
        <v>1670</v>
      </c>
      <c r="B1650" s="5">
        <v>1724</v>
      </c>
      <c r="C1650" s="3" t="s">
        <v>53</v>
      </c>
      <c r="D1650" s="3" t="s">
        <v>111</v>
      </c>
      <c r="E1650" s="3" t="s">
        <v>53</v>
      </c>
      <c r="F1650" s="3" t="s">
        <v>7064</v>
      </c>
      <c r="G1650" s="3" t="s">
        <v>53</v>
      </c>
      <c r="H1650" s="12">
        <v>42272</v>
      </c>
      <c r="I1650" s="3" t="s">
        <v>53</v>
      </c>
      <c r="J1650" s="3" t="s">
        <v>53</v>
      </c>
      <c r="K1650" s="3" t="s">
        <v>53</v>
      </c>
      <c r="L1650" s="3" t="s">
        <v>111</v>
      </c>
      <c r="M1650" s="3" t="s">
        <v>53</v>
      </c>
      <c r="N1650" s="3" t="s">
        <v>317</v>
      </c>
      <c r="O1650" s="3" t="s">
        <v>53</v>
      </c>
      <c r="P1650" s="3" t="s">
        <v>53</v>
      </c>
      <c r="Q1650" s="3" t="s">
        <v>53</v>
      </c>
      <c r="R1650" s="3" t="s">
        <v>53</v>
      </c>
    </row>
    <row r="1651" spans="1:18" x14ac:dyDescent="0.25">
      <c r="A1651" s="3">
        <v>1671</v>
      </c>
      <c r="B1651" s="5">
        <v>1725</v>
      </c>
      <c r="C1651" s="3" t="s">
        <v>53</v>
      </c>
      <c r="D1651" s="3" t="s">
        <v>111</v>
      </c>
      <c r="E1651" s="3" t="s">
        <v>53</v>
      </c>
      <c r="F1651" s="3" t="s">
        <v>7064</v>
      </c>
      <c r="G1651" s="3" t="s">
        <v>53</v>
      </c>
      <c r="H1651" s="12">
        <v>42272</v>
      </c>
      <c r="I1651" s="3" t="s">
        <v>53</v>
      </c>
      <c r="J1651" s="3" t="s">
        <v>53</v>
      </c>
      <c r="K1651" s="3" t="s">
        <v>53</v>
      </c>
      <c r="L1651" s="3" t="s">
        <v>111</v>
      </c>
      <c r="M1651" s="3" t="s">
        <v>53</v>
      </c>
      <c r="N1651" s="3" t="s">
        <v>317</v>
      </c>
      <c r="O1651" s="3" t="s">
        <v>53</v>
      </c>
      <c r="P1651" s="3" t="s">
        <v>53</v>
      </c>
      <c r="Q1651" s="3" t="s">
        <v>53</v>
      </c>
      <c r="R1651" s="3" t="s">
        <v>53</v>
      </c>
    </row>
    <row r="1652" spans="1:18" x14ac:dyDescent="0.25">
      <c r="A1652" s="3">
        <v>1672</v>
      </c>
      <c r="B1652" s="5">
        <v>1726</v>
      </c>
      <c r="C1652" s="3" t="s">
        <v>53</v>
      </c>
      <c r="D1652" s="3" t="s">
        <v>76</v>
      </c>
      <c r="E1652" s="3" t="s">
        <v>53</v>
      </c>
      <c r="F1652" s="3" t="s">
        <v>7065</v>
      </c>
      <c r="G1652" s="3" t="s">
        <v>53</v>
      </c>
      <c r="H1652" s="12">
        <v>42272</v>
      </c>
      <c r="I1652" s="3" t="s">
        <v>53</v>
      </c>
      <c r="J1652" s="3" t="s">
        <v>53</v>
      </c>
      <c r="K1652" s="3" t="s">
        <v>53</v>
      </c>
      <c r="L1652" s="3" t="s">
        <v>76</v>
      </c>
      <c r="M1652" s="3" t="s">
        <v>53</v>
      </c>
      <c r="N1652" s="3" t="s">
        <v>1826</v>
      </c>
      <c r="O1652" s="3" t="s">
        <v>53</v>
      </c>
      <c r="P1652" s="3" t="s">
        <v>53</v>
      </c>
      <c r="Q1652" s="3" t="s">
        <v>53</v>
      </c>
      <c r="R1652" s="3" t="s">
        <v>53</v>
      </c>
    </row>
    <row r="1653" spans="1:18" x14ac:dyDescent="0.25">
      <c r="A1653" s="3">
        <v>1673</v>
      </c>
      <c r="B1653" s="5">
        <v>1727</v>
      </c>
      <c r="C1653" s="3" t="s">
        <v>53</v>
      </c>
      <c r="D1653" s="3" t="s">
        <v>61</v>
      </c>
      <c r="E1653" s="3" t="s">
        <v>7065</v>
      </c>
      <c r="F1653" s="3" t="s">
        <v>8644</v>
      </c>
      <c r="G1653" s="3" t="s">
        <v>64</v>
      </c>
      <c r="H1653" s="12">
        <v>42272</v>
      </c>
      <c r="I1653" s="3" t="s">
        <v>53</v>
      </c>
      <c r="J1653" s="3" t="s">
        <v>53</v>
      </c>
      <c r="K1653" s="3" t="s">
        <v>53</v>
      </c>
      <c r="L1653" s="3" t="s">
        <v>61</v>
      </c>
      <c r="M1653" s="3" t="s">
        <v>53</v>
      </c>
      <c r="N1653" s="3" t="s">
        <v>67</v>
      </c>
      <c r="O1653" s="3" t="s">
        <v>53</v>
      </c>
      <c r="P1653" s="3" t="s">
        <v>53</v>
      </c>
      <c r="Q1653" s="3" t="s">
        <v>53</v>
      </c>
      <c r="R1653" s="3" t="s">
        <v>53</v>
      </c>
    </row>
    <row r="1654" spans="1:18" x14ac:dyDescent="0.25">
      <c r="A1654" s="3">
        <v>1674</v>
      </c>
      <c r="B1654" s="5">
        <v>1728</v>
      </c>
      <c r="C1654" s="3" t="s">
        <v>53</v>
      </c>
      <c r="D1654" s="3" t="s">
        <v>131</v>
      </c>
      <c r="E1654" s="3" t="s">
        <v>53</v>
      </c>
      <c r="F1654" s="3" t="s">
        <v>8644</v>
      </c>
      <c r="G1654" s="3" t="s">
        <v>53</v>
      </c>
      <c r="H1654" s="12">
        <v>42272</v>
      </c>
      <c r="I1654" s="3" t="s">
        <v>53</v>
      </c>
      <c r="J1654" s="3" t="s">
        <v>53</v>
      </c>
      <c r="K1654" s="3" t="s">
        <v>53</v>
      </c>
      <c r="L1654" s="3" t="s">
        <v>131</v>
      </c>
      <c r="M1654" s="3" t="s">
        <v>53</v>
      </c>
      <c r="N1654" s="3" t="s">
        <v>557</v>
      </c>
      <c r="O1654" s="3" t="s">
        <v>53</v>
      </c>
      <c r="P1654" s="3" t="s">
        <v>53</v>
      </c>
      <c r="Q1654" s="3" t="s">
        <v>53</v>
      </c>
      <c r="R1654" s="3" t="s">
        <v>53</v>
      </c>
    </row>
    <row r="1655" spans="1:18" x14ac:dyDescent="0.25">
      <c r="A1655" s="3">
        <v>1675</v>
      </c>
      <c r="B1655" s="5">
        <v>1729</v>
      </c>
      <c r="C1655" s="3" t="s">
        <v>53</v>
      </c>
      <c r="D1655" s="3" t="s">
        <v>111</v>
      </c>
      <c r="E1655" s="3" t="s">
        <v>53</v>
      </c>
      <c r="F1655" s="3" t="s">
        <v>8644</v>
      </c>
      <c r="G1655" s="3" t="s">
        <v>53</v>
      </c>
      <c r="H1655" s="12">
        <v>42272</v>
      </c>
      <c r="I1655" s="3" t="s">
        <v>53</v>
      </c>
      <c r="J1655" s="3" t="s">
        <v>53</v>
      </c>
      <c r="K1655" s="3" t="s">
        <v>53</v>
      </c>
      <c r="L1655" s="3" t="s">
        <v>111</v>
      </c>
      <c r="M1655" s="3" t="s">
        <v>53</v>
      </c>
      <c r="N1655" s="3" t="s">
        <v>317</v>
      </c>
      <c r="O1655" s="3" t="s">
        <v>53</v>
      </c>
      <c r="P1655" s="3" t="s">
        <v>53</v>
      </c>
      <c r="Q1655" s="3" t="s">
        <v>53</v>
      </c>
      <c r="R1655" s="3" t="s">
        <v>53</v>
      </c>
    </row>
    <row r="1656" spans="1:18" x14ac:dyDescent="0.25">
      <c r="A1656" s="3">
        <v>1676</v>
      </c>
      <c r="B1656" s="5">
        <v>1730</v>
      </c>
      <c r="C1656" s="3" t="s">
        <v>53</v>
      </c>
      <c r="D1656" s="3" t="s">
        <v>61</v>
      </c>
      <c r="E1656" s="3" t="s">
        <v>8644</v>
      </c>
      <c r="F1656" s="3" t="s">
        <v>8668</v>
      </c>
      <c r="G1656" s="3" t="s">
        <v>64</v>
      </c>
      <c r="H1656" s="12">
        <v>42272</v>
      </c>
      <c r="I1656" s="3" t="s">
        <v>53</v>
      </c>
      <c r="J1656" s="3" t="s">
        <v>53</v>
      </c>
      <c r="K1656" s="3" t="s">
        <v>53</v>
      </c>
      <c r="L1656" s="3" t="s">
        <v>61</v>
      </c>
      <c r="M1656" s="3" t="s">
        <v>53</v>
      </c>
      <c r="N1656" s="3" t="s">
        <v>172</v>
      </c>
      <c r="O1656" s="3" t="s">
        <v>53</v>
      </c>
      <c r="P1656" s="3" t="s">
        <v>53</v>
      </c>
      <c r="Q1656" s="3" t="s">
        <v>53</v>
      </c>
      <c r="R1656" s="3" t="s">
        <v>53</v>
      </c>
    </row>
    <row r="1657" spans="1:18" x14ac:dyDescent="0.25">
      <c r="A1657" s="3">
        <v>1677</v>
      </c>
      <c r="B1657" s="5">
        <v>1731</v>
      </c>
      <c r="C1657" s="3" t="s">
        <v>53</v>
      </c>
      <c r="D1657" s="3" t="s">
        <v>61</v>
      </c>
      <c r="E1657" s="3" t="s">
        <v>8478</v>
      </c>
      <c r="F1657" s="3" t="s">
        <v>8668</v>
      </c>
      <c r="G1657" s="3" t="s">
        <v>64</v>
      </c>
      <c r="H1657" s="12">
        <v>42272</v>
      </c>
      <c r="I1657" s="3" t="s">
        <v>61</v>
      </c>
      <c r="J1657" s="3" t="s">
        <v>53</v>
      </c>
      <c r="K1657" s="3" t="s">
        <v>67</v>
      </c>
      <c r="L1657" s="3" t="s">
        <v>61</v>
      </c>
      <c r="M1657" s="3" t="s">
        <v>53</v>
      </c>
      <c r="N1657" s="3" t="s">
        <v>127</v>
      </c>
      <c r="O1657" s="3" t="s">
        <v>53</v>
      </c>
      <c r="P1657" s="3" t="s">
        <v>53</v>
      </c>
      <c r="Q1657" s="3" t="s">
        <v>53</v>
      </c>
      <c r="R1657" s="3" t="s">
        <v>53</v>
      </c>
    </row>
    <row r="1658" spans="1:18" x14ac:dyDescent="0.25">
      <c r="A1658" s="3">
        <v>1678</v>
      </c>
      <c r="B1658" s="5">
        <v>1732</v>
      </c>
      <c r="C1658" s="3" t="s">
        <v>53</v>
      </c>
      <c r="D1658" s="3" t="s">
        <v>111</v>
      </c>
      <c r="E1658" s="3" t="s">
        <v>53</v>
      </c>
      <c r="F1658" s="3" t="s">
        <v>8668</v>
      </c>
      <c r="G1658" s="3" t="s">
        <v>53</v>
      </c>
      <c r="H1658" s="12">
        <v>42272</v>
      </c>
      <c r="I1658" s="3" t="s">
        <v>53</v>
      </c>
      <c r="J1658" s="3" t="s">
        <v>53</v>
      </c>
      <c r="K1658" s="3" t="s">
        <v>53</v>
      </c>
      <c r="L1658" s="3" t="s">
        <v>111</v>
      </c>
      <c r="M1658" s="3" t="s">
        <v>53</v>
      </c>
      <c r="N1658" s="3" t="s">
        <v>317</v>
      </c>
      <c r="O1658" s="3" t="s">
        <v>53</v>
      </c>
      <c r="P1658" s="3" t="s">
        <v>53</v>
      </c>
      <c r="Q1658" s="3" t="s">
        <v>53</v>
      </c>
      <c r="R1658" s="3" t="s">
        <v>53</v>
      </c>
    </row>
    <row r="1659" spans="1:18" x14ac:dyDescent="0.25">
      <c r="A1659" s="3">
        <v>1679</v>
      </c>
      <c r="B1659" s="5">
        <v>1733</v>
      </c>
      <c r="C1659" s="3" t="s">
        <v>53</v>
      </c>
      <c r="D1659" s="3" t="s">
        <v>111</v>
      </c>
      <c r="E1659" s="3" t="s">
        <v>53</v>
      </c>
      <c r="F1659" s="3" t="s">
        <v>8668</v>
      </c>
      <c r="G1659" s="3" t="s">
        <v>53</v>
      </c>
      <c r="H1659" s="12">
        <v>42272</v>
      </c>
      <c r="I1659" s="3" t="s">
        <v>53</v>
      </c>
      <c r="J1659" s="3" t="s">
        <v>53</v>
      </c>
      <c r="K1659" s="3" t="s">
        <v>53</v>
      </c>
      <c r="L1659" s="3" t="s">
        <v>111</v>
      </c>
      <c r="M1659" s="3" t="s">
        <v>53</v>
      </c>
      <c r="N1659" s="3" t="s">
        <v>317</v>
      </c>
      <c r="O1659" s="3" t="s">
        <v>53</v>
      </c>
      <c r="P1659" s="3" t="s">
        <v>53</v>
      </c>
      <c r="Q1659" s="3" t="s">
        <v>53</v>
      </c>
      <c r="R1659" s="3" t="s">
        <v>53</v>
      </c>
    </row>
    <row r="1660" spans="1:18" x14ac:dyDescent="0.25">
      <c r="A1660" s="3">
        <v>1680</v>
      </c>
      <c r="B1660" s="5">
        <v>1734</v>
      </c>
      <c r="C1660" s="3" t="s">
        <v>53</v>
      </c>
      <c r="D1660" s="3" t="s">
        <v>111</v>
      </c>
      <c r="E1660" s="3" t="s">
        <v>53</v>
      </c>
      <c r="F1660" s="3" t="s">
        <v>8668</v>
      </c>
      <c r="G1660" s="3" t="s">
        <v>53</v>
      </c>
      <c r="H1660" s="12">
        <v>42272</v>
      </c>
      <c r="I1660" s="3" t="s">
        <v>53</v>
      </c>
      <c r="J1660" s="3" t="s">
        <v>53</v>
      </c>
      <c r="K1660" s="3" t="s">
        <v>53</v>
      </c>
      <c r="L1660" s="3" t="s">
        <v>53</v>
      </c>
      <c r="M1660" s="3" t="s">
        <v>53</v>
      </c>
      <c r="N1660" s="3" t="s">
        <v>53</v>
      </c>
      <c r="O1660" s="3" t="s">
        <v>53</v>
      </c>
      <c r="P1660" s="3" t="s">
        <v>53</v>
      </c>
      <c r="Q1660" s="3" t="s">
        <v>53</v>
      </c>
      <c r="R1660" s="3" t="s">
        <v>53</v>
      </c>
    </row>
    <row r="1661" spans="1:18" x14ac:dyDescent="0.25">
      <c r="A1661" s="3">
        <v>1681</v>
      </c>
      <c r="B1661" s="5">
        <v>1735</v>
      </c>
      <c r="C1661" s="3" t="s">
        <v>53</v>
      </c>
      <c r="D1661" s="3" t="s">
        <v>111</v>
      </c>
      <c r="E1661" s="3" t="s">
        <v>53</v>
      </c>
      <c r="F1661" s="3" t="s">
        <v>8668</v>
      </c>
      <c r="G1661" s="3" t="s">
        <v>53</v>
      </c>
      <c r="H1661" s="12">
        <v>42272</v>
      </c>
      <c r="I1661" s="3" t="s">
        <v>53</v>
      </c>
      <c r="J1661" s="3" t="s">
        <v>53</v>
      </c>
      <c r="K1661" s="3" t="s">
        <v>53</v>
      </c>
      <c r="L1661" s="3" t="s">
        <v>53</v>
      </c>
      <c r="M1661" s="3" t="s">
        <v>53</v>
      </c>
      <c r="N1661" s="3" t="s">
        <v>53</v>
      </c>
      <c r="O1661" s="3" t="s">
        <v>53</v>
      </c>
      <c r="P1661" s="3" t="s">
        <v>53</v>
      </c>
      <c r="Q1661" s="3" t="s">
        <v>53</v>
      </c>
      <c r="R1661" s="3" t="s">
        <v>53</v>
      </c>
    </row>
    <row r="1662" spans="1:18" x14ac:dyDescent="0.25">
      <c r="A1662" s="3">
        <v>1682</v>
      </c>
      <c r="B1662" s="5">
        <v>1736</v>
      </c>
      <c r="C1662" s="3" t="s">
        <v>53</v>
      </c>
      <c r="D1662" s="3" t="s">
        <v>111</v>
      </c>
      <c r="E1662" s="3" t="s">
        <v>53</v>
      </c>
      <c r="F1662" s="3" t="s">
        <v>8668</v>
      </c>
      <c r="G1662" s="3" t="s">
        <v>53</v>
      </c>
      <c r="H1662" s="12">
        <v>42272</v>
      </c>
      <c r="I1662" s="3" t="s">
        <v>53</v>
      </c>
      <c r="J1662" s="3" t="s">
        <v>53</v>
      </c>
      <c r="K1662" s="3" t="s">
        <v>53</v>
      </c>
      <c r="L1662" s="3" t="s">
        <v>53</v>
      </c>
      <c r="M1662" s="3" t="s">
        <v>53</v>
      </c>
      <c r="N1662" s="3" t="s">
        <v>53</v>
      </c>
      <c r="O1662" s="3" t="s">
        <v>53</v>
      </c>
      <c r="P1662" s="3" t="s">
        <v>53</v>
      </c>
      <c r="Q1662" s="3" t="s">
        <v>53</v>
      </c>
      <c r="R1662" s="3" t="s">
        <v>53</v>
      </c>
    </row>
    <row r="1663" spans="1:18" x14ac:dyDescent="0.25">
      <c r="A1663" s="3">
        <v>1683</v>
      </c>
      <c r="B1663" s="5">
        <v>1737</v>
      </c>
      <c r="C1663" s="3" t="s">
        <v>53</v>
      </c>
      <c r="D1663" s="3" t="s">
        <v>61</v>
      </c>
      <c r="E1663" s="3" t="s">
        <v>53</v>
      </c>
      <c r="F1663" s="3" t="s">
        <v>8700</v>
      </c>
      <c r="G1663" s="3" t="s">
        <v>53</v>
      </c>
      <c r="H1663" s="12">
        <v>42272</v>
      </c>
      <c r="I1663" s="3" t="s">
        <v>53</v>
      </c>
      <c r="J1663" s="3" t="s">
        <v>53</v>
      </c>
      <c r="K1663" s="3" t="s">
        <v>53</v>
      </c>
      <c r="L1663" s="3" t="s">
        <v>53</v>
      </c>
      <c r="M1663" s="3" t="s">
        <v>53</v>
      </c>
      <c r="N1663" s="3" t="s">
        <v>53</v>
      </c>
      <c r="O1663" s="3" t="s">
        <v>53</v>
      </c>
      <c r="P1663" s="3" t="s">
        <v>53</v>
      </c>
      <c r="Q1663" s="3" t="s">
        <v>53</v>
      </c>
      <c r="R1663" s="3" t="s">
        <v>53</v>
      </c>
    </row>
    <row r="1664" spans="1:18" x14ac:dyDescent="0.25">
      <c r="A1664" s="3">
        <v>2043</v>
      </c>
      <c r="B1664" s="5">
        <v>1738</v>
      </c>
      <c r="C1664" s="3" t="s">
        <v>53</v>
      </c>
      <c r="D1664" s="3" t="s">
        <v>485</v>
      </c>
      <c r="E1664" s="3" t="s">
        <v>6874</v>
      </c>
      <c r="F1664" s="3" t="s">
        <v>2555</v>
      </c>
      <c r="G1664" s="3" t="s">
        <v>64</v>
      </c>
      <c r="H1664" s="12">
        <v>42272</v>
      </c>
      <c r="I1664" s="3" t="s">
        <v>53</v>
      </c>
      <c r="J1664" s="3" t="s">
        <v>53</v>
      </c>
      <c r="K1664" s="3" t="s">
        <v>53</v>
      </c>
      <c r="L1664" s="3" t="s">
        <v>485</v>
      </c>
      <c r="M1664" s="3" t="s">
        <v>53</v>
      </c>
      <c r="N1664" s="3" t="s">
        <v>2452</v>
      </c>
      <c r="O1664" s="3" t="s">
        <v>53</v>
      </c>
      <c r="P1664" s="3" t="s">
        <v>53</v>
      </c>
      <c r="Q1664" s="3" t="s">
        <v>53</v>
      </c>
      <c r="R1664" s="3" t="s">
        <v>53</v>
      </c>
    </row>
    <row r="1665" spans="1:18" x14ac:dyDescent="0.25">
      <c r="A1665" s="3">
        <v>1702</v>
      </c>
      <c r="B1665" s="5">
        <v>1739</v>
      </c>
      <c r="C1665" s="3" t="s">
        <v>53</v>
      </c>
      <c r="D1665" s="3" t="s">
        <v>61</v>
      </c>
      <c r="E1665" s="3" t="s">
        <v>8707</v>
      </c>
      <c r="F1665" s="3" t="s">
        <v>5211</v>
      </c>
      <c r="G1665" s="3" t="s">
        <v>64</v>
      </c>
      <c r="H1665" s="12">
        <v>42272</v>
      </c>
      <c r="I1665" s="3" t="s">
        <v>53</v>
      </c>
      <c r="J1665" s="3" t="s">
        <v>53</v>
      </c>
      <c r="K1665" s="3" t="s">
        <v>53</v>
      </c>
      <c r="L1665" s="3" t="s">
        <v>61</v>
      </c>
      <c r="M1665" s="3" t="s">
        <v>53</v>
      </c>
      <c r="N1665" s="3" t="s">
        <v>533</v>
      </c>
      <c r="O1665" s="3" t="s">
        <v>53</v>
      </c>
      <c r="P1665" s="3" t="s">
        <v>53</v>
      </c>
      <c r="Q1665" s="3" t="s">
        <v>53</v>
      </c>
      <c r="R1665" s="3" t="s">
        <v>53</v>
      </c>
    </row>
    <row r="1666" spans="1:18" x14ac:dyDescent="0.25">
      <c r="A1666" s="3">
        <v>1684</v>
      </c>
      <c r="B1666" s="5">
        <v>1740</v>
      </c>
      <c r="C1666" s="3" t="s">
        <v>53</v>
      </c>
      <c r="D1666" s="3" t="s">
        <v>131</v>
      </c>
      <c r="E1666" s="3" t="s">
        <v>8712</v>
      </c>
      <c r="F1666" s="3" t="s">
        <v>8713</v>
      </c>
      <c r="G1666" s="3" t="s">
        <v>728</v>
      </c>
      <c r="H1666" s="12">
        <v>42272</v>
      </c>
      <c r="I1666" s="3" t="s">
        <v>53</v>
      </c>
      <c r="J1666" s="3" t="s">
        <v>53</v>
      </c>
      <c r="K1666" s="3" t="s">
        <v>53</v>
      </c>
      <c r="L1666" s="3" t="s">
        <v>131</v>
      </c>
      <c r="M1666" s="3" t="s">
        <v>53</v>
      </c>
      <c r="N1666" s="3" t="s">
        <v>133</v>
      </c>
      <c r="O1666" s="3" t="s">
        <v>53</v>
      </c>
      <c r="P1666" s="3" t="s">
        <v>53</v>
      </c>
      <c r="Q1666" s="3" t="s">
        <v>53</v>
      </c>
      <c r="R1666" s="3" t="s">
        <v>53</v>
      </c>
    </row>
    <row r="1667" spans="1:18" x14ac:dyDescent="0.25">
      <c r="A1667" s="3">
        <v>1685</v>
      </c>
      <c r="B1667" s="5">
        <v>1741</v>
      </c>
      <c r="C1667" s="3" t="s">
        <v>7352</v>
      </c>
      <c r="D1667" s="3" t="s">
        <v>53</v>
      </c>
      <c r="E1667" s="3" t="s">
        <v>53</v>
      </c>
      <c r="F1667" s="3" t="s">
        <v>53</v>
      </c>
      <c r="G1667" s="3" t="s">
        <v>53</v>
      </c>
      <c r="H1667" s="12">
        <v>42272</v>
      </c>
      <c r="I1667" s="3" t="s">
        <v>53</v>
      </c>
      <c r="J1667" s="3" t="s">
        <v>53</v>
      </c>
      <c r="K1667" s="3" t="s">
        <v>53</v>
      </c>
      <c r="L1667" s="3" t="s">
        <v>53</v>
      </c>
      <c r="M1667" s="3" t="s">
        <v>53</v>
      </c>
      <c r="N1667" s="3" t="s">
        <v>53</v>
      </c>
      <c r="O1667" s="3" t="s">
        <v>53</v>
      </c>
      <c r="P1667" s="3" t="s">
        <v>53</v>
      </c>
      <c r="Q1667" s="3" t="s">
        <v>53</v>
      </c>
      <c r="R1667" s="3" t="s">
        <v>53</v>
      </c>
    </row>
    <row r="1668" spans="1:18" x14ac:dyDescent="0.25">
      <c r="A1668" s="3">
        <v>1686</v>
      </c>
      <c r="B1668" s="5">
        <v>1743</v>
      </c>
      <c r="C1668" s="3" t="s">
        <v>8724</v>
      </c>
      <c r="D1668" s="3" t="s">
        <v>53</v>
      </c>
      <c r="E1668" s="3" t="s">
        <v>53</v>
      </c>
      <c r="F1668" s="3" t="s">
        <v>53</v>
      </c>
      <c r="G1668" s="3" t="s">
        <v>53</v>
      </c>
      <c r="H1668" s="12">
        <v>42272</v>
      </c>
      <c r="I1668" s="3" t="s">
        <v>53</v>
      </c>
      <c r="J1668" s="3" t="s">
        <v>53</v>
      </c>
      <c r="K1668" s="3" t="s">
        <v>53</v>
      </c>
      <c r="L1668" s="3" t="s">
        <v>53</v>
      </c>
      <c r="M1668" s="3" t="s">
        <v>53</v>
      </c>
      <c r="N1668" s="3" t="s">
        <v>53</v>
      </c>
      <c r="O1668" s="3" t="s">
        <v>53</v>
      </c>
      <c r="P1668" s="3" t="s">
        <v>53</v>
      </c>
      <c r="Q1668" s="3" t="s">
        <v>53</v>
      </c>
      <c r="R1668" s="3" t="s">
        <v>53</v>
      </c>
    </row>
    <row r="1669" spans="1:18" x14ac:dyDescent="0.25">
      <c r="A1669" s="3">
        <v>1687</v>
      </c>
      <c r="B1669" s="5">
        <v>1745</v>
      </c>
      <c r="C1669" s="3" t="s">
        <v>7352</v>
      </c>
      <c r="D1669" s="3" t="s">
        <v>61</v>
      </c>
      <c r="E1669" s="3" t="s">
        <v>8728</v>
      </c>
      <c r="F1669" s="3" t="s">
        <v>5211</v>
      </c>
      <c r="G1669" s="3" t="s">
        <v>64</v>
      </c>
      <c r="H1669" s="12">
        <v>42272</v>
      </c>
      <c r="I1669" s="3" t="s">
        <v>53</v>
      </c>
      <c r="J1669" s="3" t="s">
        <v>53</v>
      </c>
      <c r="K1669" s="3" t="s">
        <v>53</v>
      </c>
      <c r="L1669" s="3" t="s">
        <v>61</v>
      </c>
      <c r="M1669" s="3" t="s">
        <v>53</v>
      </c>
      <c r="N1669" s="3" t="s">
        <v>918</v>
      </c>
      <c r="O1669" s="3" t="s">
        <v>53</v>
      </c>
      <c r="P1669" s="3" t="s">
        <v>53</v>
      </c>
      <c r="Q1669" s="3" t="s">
        <v>53</v>
      </c>
      <c r="R1669" s="3" t="s">
        <v>53</v>
      </c>
    </row>
    <row r="1670" spans="1:18" x14ac:dyDescent="0.25">
      <c r="A1670" s="3">
        <v>1688</v>
      </c>
      <c r="B1670" s="5">
        <v>1746</v>
      </c>
      <c r="C1670" s="3" t="s">
        <v>53</v>
      </c>
      <c r="D1670" s="3" t="s">
        <v>61</v>
      </c>
      <c r="E1670" s="3" t="s">
        <v>7065</v>
      </c>
      <c r="F1670" s="3" t="s">
        <v>8733</v>
      </c>
      <c r="G1670" s="3" t="s">
        <v>64</v>
      </c>
      <c r="H1670" s="12">
        <v>42272</v>
      </c>
      <c r="I1670" s="3" t="s">
        <v>53</v>
      </c>
      <c r="J1670" s="3" t="s">
        <v>53</v>
      </c>
      <c r="K1670" s="3" t="s">
        <v>53</v>
      </c>
      <c r="L1670" s="3" t="s">
        <v>61</v>
      </c>
      <c r="M1670" s="3" t="s">
        <v>53</v>
      </c>
      <c r="N1670" s="3" t="s">
        <v>333</v>
      </c>
      <c r="O1670" s="3" t="s">
        <v>53</v>
      </c>
      <c r="P1670" s="3" t="s">
        <v>53</v>
      </c>
      <c r="Q1670" s="3" t="s">
        <v>53</v>
      </c>
      <c r="R1670" s="3" t="s">
        <v>53</v>
      </c>
    </row>
    <row r="1671" spans="1:18" x14ac:dyDescent="0.25">
      <c r="A1671" s="3">
        <v>1689</v>
      </c>
      <c r="B1671" s="5">
        <v>1747</v>
      </c>
      <c r="C1671" s="3" t="s">
        <v>53</v>
      </c>
      <c r="D1671" s="3" t="s">
        <v>131</v>
      </c>
      <c r="E1671" s="3" t="s">
        <v>4527</v>
      </c>
      <c r="F1671" s="3" t="s">
        <v>8713</v>
      </c>
      <c r="G1671" s="3" t="s">
        <v>1246</v>
      </c>
      <c r="H1671" s="12">
        <v>42272</v>
      </c>
      <c r="I1671" s="3" t="s">
        <v>53</v>
      </c>
      <c r="J1671" s="3" t="s">
        <v>53</v>
      </c>
      <c r="K1671" s="3" t="s">
        <v>53</v>
      </c>
      <c r="L1671" s="3" t="s">
        <v>131</v>
      </c>
      <c r="M1671" s="3" t="s">
        <v>53</v>
      </c>
      <c r="N1671" s="3" t="s">
        <v>133</v>
      </c>
      <c r="O1671" s="3" t="s">
        <v>53</v>
      </c>
      <c r="P1671" s="3" t="s">
        <v>53</v>
      </c>
      <c r="Q1671" s="3" t="s">
        <v>53</v>
      </c>
      <c r="R1671" s="3" t="s">
        <v>53</v>
      </c>
    </row>
    <row r="1672" spans="1:18" x14ac:dyDescent="0.25">
      <c r="A1672" s="3">
        <v>1690</v>
      </c>
      <c r="B1672" s="5">
        <v>1748</v>
      </c>
      <c r="C1672" s="3" t="s">
        <v>53</v>
      </c>
      <c r="D1672" s="3" t="s">
        <v>111</v>
      </c>
      <c r="E1672" s="3" t="s">
        <v>8742</v>
      </c>
      <c r="F1672" s="3" t="s">
        <v>4011</v>
      </c>
      <c r="G1672" s="3" t="s">
        <v>64</v>
      </c>
      <c r="H1672" s="12">
        <v>42272</v>
      </c>
      <c r="I1672" s="3" t="s">
        <v>53</v>
      </c>
      <c r="J1672" s="3" t="s">
        <v>53</v>
      </c>
      <c r="K1672" s="3" t="s">
        <v>53</v>
      </c>
      <c r="L1672" s="3" t="s">
        <v>111</v>
      </c>
      <c r="M1672" s="3" t="s">
        <v>53</v>
      </c>
      <c r="N1672" s="3" t="s">
        <v>179</v>
      </c>
      <c r="O1672" s="3" t="s">
        <v>53</v>
      </c>
      <c r="P1672" s="3" t="s">
        <v>53</v>
      </c>
      <c r="Q1672" s="3" t="s">
        <v>53</v>
      </c>
      <c r="R1672" s="3" t="s">
        <v>53</v>
      </c>
    </row>
    <row r="1673" spans="1:18" x14ac:dyDescent="0.25">
      <c r="A1673" s="3">
        <v>1691</v>
      </c>
      <c r="B1673" s="5">
        <v>1749</v>
      </c>
      <c r="C1673" s="3" t="s">
        <v>53</v>
      </c>
      <c r="D1673" s="3" t="s">
        <v>61</v>
      </c>
      <c r="E1673" s="3" t="s">
        <v>3875</v>
      </c>
      <c r="F1673" s="3" t="s">
        <v>3377</v>
      </c>
      <c r="G1673" s="3" t="s">
        <v>64</v>
      </c>
      <c r="H1673" s="12">
        <v>42272</v>
      </c>
      <c r="I1673" s="3" t="s">
        <v>53</v>
      </c>
      <c r="J1673" s="3" t="s">
        <v>53</v>
      </c>
      <c r="K1673" s="3" t="s">
        <v>53</v>
      </c>
      <c r="L1673" s="3" t="s">
        <v>61</v>
      </c>
      <c r="M1673" s="3" t="s">
        <v>53</v>
      </c>
      <c r="N1673" s="3" t="s">
        <v>395</v>
      </c>
      <c r="O1673" s="3" t="s">
        <v>53</v>
      </c>
      <c r="P1673" s="3" t="s">
        <v>53</v>
      </c>
      <c r="Q1673" s="3" t="s">
        <v>53</v>
      </c>
      <c r="R1673" s="3" t="s">
        <v>53</v>
      </c>
    </row>
    <row r="1674" spans="1:18" x14ac:dyDescent="0.25">
      <c r="A1674" s="3">
        <v>1695</v>
      </c>
      <c r="B1674" s="5">
        <v>1750</v>
      </c>
      <c r="C1674" s="3" t="s">
        <v>53</v>
      </c>
      <c r="D1674" s="3" t="s">
        <v>131</v>
      </c>
      <c r="E1674" s="3" t="s">
        <v>3737</v>
      </c>
      <c r="F1674" s="3" t="s">
        <v>4009</v>
      </c>
      <c r="G1674" s="3" t="s">
        <v>1246</v>
      </c>
      <c r="H1674" s="12">
        <v>42272</v>
      </c>
      <c r="I1674" s="3" t="s">
        <v>53</v>
      </c>
      <c r="J1674" s="3" t="s">
        <v>53</v>
      </c>
      <c r="K1674" s="3" t="s">
        <v>53</v>
      </c>
      <c r="L1674" s="3" t="s">
        <v>485</v>
      </c>
      <c r="M1674" s="3" t="s">
        <v>53</v>
      </c>
      <c r="N1674" s="3" t="s">
        <v>2452</v>
      </c>
      <c r="O1674" s="3" t="s">
        <v>53</v>
      </c>
      <c r="P1674" s="3" t="s">
        <v>53</v>
      </c>
      <c r="Q1674" s="3" t="s">
        <v>53</v>
      </c>
      <c r="R1674" s="3" t="s">
        <v>53</v>
      </c>
    </row>
    <row r="1675" spans="1:18" x14ac:dyDescent="0.25">
      <c r="A1675" s="3">
        <v>1696</v>
      </c>
      <c r="B1675" s="5">
        <v>1751</v>
      </c>
      <c r="C1675" s="3" t="s">
        <v>53</v>
      </c>
      <c r="D1675" s="3" t="s">
        <v>131</v>
      </c>
      <c r="E1675" s="3" t="s">
        <v>365</v>
      </c>
      <c r="F1675" s="3" t="s">
        <v>4009</v>
      </c>
      <c r="G1675" s="3" t="s">
        <v>728</v>
      </c>
      <c r="H1675" s="12">
        <v>42272</v>
      </c>
      <c r="I1675" s="3" t="s">
        <v>53</v>
      </c>
      <c r="J1675" s="3" t="s">
        <v>53</v>
      </c>
      <c r="K1675" s="3" t="s">
        <v>53</v>
      </c>
      <c r="L1675" s="3" t="s">
        <v>485</v>
      </c>
      <c r="M1675" s="3" t="s">
        <v>53</v>
      </c>
      <c r="N1675" s="3" t="s">
        <v>2452</v>
      </c>
      <c r="O1675" s="3" t="s">
        <v>53</v>
      </c>
      <c r="P1675" s="3" t="s">
        <v>53</v>
      </c>
      <c r="Q1675" s="3" t="s">
        <v>53</v>
      </c>
      <c r="R1675" s="3" t="s">
        <v>53</v>
      </c>
    </row>
    <row r="1676" spans="1:18" x14ac:dyDescent="0.25">
      <c r="A1676" s="3">
        <v>1693</v>
      </c>
      <c r="B1676" s="5">
        <v>1752</v>
      </c>
      <c r="C1676" s="3" t="s">
        <v>53</v>
      </c>
      <c r="D1676" s="3" t="s">
        <v>53</v>
      </c>
      <c r="E1676" s="3" t="s">
        <v>53</v>
      </c>
      <c r="F1676" s="3" t="s">
        <v>53</v>
      </c>
      <c r="G1676" s="3" t="s">
        <v>53</v>
      </c>
      <c r="H1676" s="12">
        <v>42272</v>
      </c>
      <c r="I1676" s="3" t="s">
        <v>53</v>
      </c>
      <c r="J1676" s="3" t="s">
        <v>53</v>
      </c>
      <c r="K1676" s="3" t="s">
        <v>53</v>
      </c>
      <c r="L1676" s="3" t="s">
        <v>53</v>
      </c>
      <c r="M1676" s="3" t="s">
        <v>53</v>
      </c>
      <c r="N1676" s="3" t="s">
        <v>53</v>
      </c>
      <c r="O1676" s="3" t="s">
        <v>53</v>
      </c>
      <c r="P1676" s="3" t="s">
        <v>53</v>
      </c>
      <c r="Q1676" s="3" t="s">
        <v>53</v>
      </c>
      <c r="R1676" s="3" t="s">
        <v>53</v>
      </c>
    </row>
    <row r="1677" spans="1:18" x14ac:dyDescent="0.25">
      <c r="A1677" s="3">
        <v>1694</v>
      </c>
      <c r="B1677" s="5">
        <v>1753</v>
      </c>
      <c r="C1677" s="3" t="s">
        <v>53</v>
      </c>
      <c r="D1677" s="3" t="s">
        <v>131</v>
      </c>
      <c r="E1677" s="3" t="s">
        <v>53</v>
      </c>
      <c r="F1677" s="3" t="s">
        <v>3378</v>
      </c>
      <c r="G1677" s="3" t="s">
        <v>53</v>
      </c>
      <c r="H1677" s="12">
        <v>42272</v>
      </c>
      <c r="I1677" s="3" t="s">
        <v>53</v>
      </c>
      <c r="J1677" s="3" t="s">
        <v>53</v>
      </c>
      <c r="K1677" s="3" t="s">
        <v>53</v>
      </c>
      <c r="L1677" s="3" t="s">
        <v>131</v>
      </c>
      <c r="M1677" s="3" t="s">
        <v>53</v>
      </c>
      <c r="N1677" s="3" t="s">
        <v>133</v>
      </c>
      <c r="O1677" s="3" t="s">
        <v>53</v>
      </c>
      <c r="P1677" s="3" t="s">
        <v>53</v>
      </c>
      <c r="Q1677" s="3" t="s">
        <v>53</v>
      </c>
      <c r="R1677" s="3" t="s">
        <v>53</v>
      </c>
    </row>
    <row r="1678" spans="1:18" x14ac:dyDescent="0.25">
      <c r="A1678" s="3">
        <v>1697</v>
      </c>
      <c r="B1678" s="5">
        <v>1754</v>
      </c>
      <c r="C1678" s="3" t="s">
        <v>53</v>
      </c>
      <c r="D1678" s="3" t="s">
        <v>61</v>
      </c>
      <c r="E1678" s="3" t="s">
        <v>53</v>
      </c>
      <c r="F1678" s="3" t="s">
        <v>8766</v>
      </c>
      <c r="G1678" s="3" t="s">
        <v>53</v>
      </c>
      <c r="H1678" s="12">
        <v>42272</v>
      </c>
      <c r="I1678" s="3" t="s">
        <v>53</v>
      </c>
      <c r="J1678" s="3" t="s">
        <v>53</v>
      </c>
      <c r="K1678" s="3" t="s">
        <v>53</v>
      </c>
      <c r="L1678" s="3" t="s">
        <v>53</v>
      </c>
      <c r="M1678" s="3" t="s">
        <v>53</v>
      </c>
      <c r="N1678" s="3" t="s">
        <v>53</v>
      </c>
      <c r="O1678" s="3" t="s">
        <v>53</v>
      </c>
      <c r="P1678" s="3" t="s">
        <v>53</v>
      </c>
      <c r="Q1678" s="3" t="s">
        <v>53</v>
      </c>
      <c r="R1678" s="3" t="s">
        <v>53</v>
      </c>
    </row>
    <row r="1679" spans="1:18" x14ac:dyDescent="0.25">
      <c r="A1679" s="3">
        <v>1698</v>
      </c>
      <c r="B1679" s="5">
        <v>1755</v>
      </c>
      <c r="C1679" s="3" t="s">
        <v>53</v>
      </c>
      <c r="D1679" s="3" t="s">
        <v>61</v>
      </c>
      <c r="E1679" s="3" t="s">
        <v>8240</v>
      </c>
      <c r="F1679" s="3" t="s">
        <v>7620</v>
      </c>
      <c r="G1679" s="3" t="s">
        <v>64</v>
      </c>
      <c r="H1679" s="12">
        <v>42272</v>
      </c>
      <c r="I1679" s="3" t="s">
        <v>61</v>
      </c>
      <c r="J1679" s="3" t="s">
        <v>53</v>
      </c>
      <c r="K1679" s="3" t="s">
        <v>7428</v>
      </c>
      <c r="L1679" s="3" t="s">
        <v>61</v>
      </c>
      <c r="M1679" s="3" t="s">
        <v>53</v>
      </c>
      <c r="N1679" s="3" t="s">
        <v>1114</v>
      </c>
      <c r="O1679" s="3" t="s">
        <v>485</v>
      </c>
      <c r="P1679" s="3" t="s">
        <v>53</v>
      </c>
      <c r="Q1679" s="3" t="s">
        <v>8774</v>
      </c>
      <c r="R1679" s="3" t="s">
        <v>53</v>
      </c>
    </row>
    <row r="1680" spans="1:18" x14ac:dyDescent="0.25">
      <c r="A1680" s="3">
        <v>1699</v>
      </c>
      <c r="B1680" s="5">
        <v>1756</v>
      </c>
      <c r="C1680" s="3" t="s">
        <v>53</v>
      </c>
      <c r="D1680" s="3" t="s">
        <v>76</v>
      </c>
      <c r="E1680" s="3" t="s">
        <v>53</v>
      </c>
      <c r="F1680" s="3" t="s">
        <v>7620</v>
      </c>
      <c r="G1680" s="3" t="s">
        <v>53</v>
      </c>
      <c r="H1680" s="12">
        <v>42272</v>
      </c>
      <c r="I1680" s="3" t="s">
        <v>53</v>
      </c>
      <c r="J1680" s="3" t="s">
        <v>53</v>
      </c>
      <c r="K1680" s="3" t="s">
        <v>53</v>
      </c>
      <c r="L1680" s="3" t="s">
        <v>131</v>
      </c>
      <c r="M1680" s="3" t="s">
        <v>53</v>
      </c>
      <c r="N1680" s="3" t="s">
        <v>133</v>
      </c>
      <c r="O1680" s="3" t="s">
        <v>53</v>
      </c>
      <c r="P1680" s="3" t="s">
        <v>53</v>
      </c>
      <c r="Q1680" s="3" t="s">
        <v>53</v>
      </c>
      <c r="R1680" s="3" t="s">
        <v>53</v>
      </c>
    </row>
    <row r="1681" spans="1:18" x14ac:dyDescent="0.25">
      <c r="A1681" s="3">
        <v>1700</v>
      </c>
      <c r="B1681" s="5">
        <v>1757</v>
      </c>
      <c r="C1681" s="3" t="s">
        <v>53</v>
      </c>
      <c r="D1681" s="3" t="s">
        <v>61</v>
      </c>
      <c r="E1681" s="3" t="s">
        <v>53</v>
      </c>
      <c r="F1681" s="3" t="s">
        <v>7620</v>
      </c>
      <c r="G1681" s="3" t="s">
        <v>53</v>
      </c>
      <c r="H1681" s="12">
        <v>42272</v>
      </c>
      <c r="I1681" s="3" t="s">
        <v>53</v>
      </c>
      <c r="J1681" s="3" t="s">
        <v>53</v>
      </c>
      <c r="K1681" s="3" t="s">
        <v>53</v>
      </c>
      <c r="L1681" s="3" t="s">
        <v>53</v>
      </c>
      <c r="M1681" s="3" t="s">
        <v>53</v>
      </c>
      <c r="N1681" s="3" t="s">
        <v>53</v>
      </c>
      <c r="O1681" s="3" t="s">
        <v>53</v>
      </c>
      <c r="P1681" s="3" t="s">
        <v>53</v>
      </c>
      <c r="Q1681" s="3" t="s">
        <v>53</v>
      </c>
      <c r="R1681" s="3" t="s">
        <v>53</v>
      </c>
    </row>
    <row r="1682" spans="1:18" x14ac:dyDescent="0.25">
      <c r="A1682" s="3">
        <v>1701</v>
      </c>
      <c r="B1682" s="5">
        <v>1758</v>
      </c>
      <c r="C1682" s="3" t="s">
        <v>53</v>
      </c>
      <c r="D1682" s="3" t="s">
        <v>111</v>
      </c>
      <c r="E1682" s="3" t="s">
        <v>8239</v>
      </c>
      <c r="F1682" s="3" t="s">
        <v>271</v>
      </c>
      <c r="G1682" s="3" t="s">
        <v>53</v>
      </c>
      <c r="H1682" s="12">
        <v>42272</v>
      </c>
      <c r="I1682" s="3" t="s">
        <v>53</v>
      </c>
      <c r="J1682" s="3" t="s">
        <v>53</v>
      </c>
      <c r="K1682" s="3" t="s">
        <v>53</v>
      </c>
      <c r="L1682" s="3" t="s">
        <v>53</v>
      </c>
      <c r="M1682" s="3" t="s">
        <v>53</v>
      </c>
      <c r="N1682" s="3" t="s">
        <v>53</v>
      </c>
      <c r="O1682" s="3" t="s">
        <v>53</v>
      </c>
      <c r="P1682" s="3" t="s">
        <v>53</v>
      </c>
      <c r="Q1682" s="3" t="s">
        <v>53</v>
      </c>
      <c r="R1682" s="3" t="s">
        <v>53</v>
      </c>
    </row>
    <row r="1683" spans="1:18" x14ac:dyDescent="0.25">
      <c r="A1683" s="3">
        <v>1703</v>
      </c>
      <c r="B1683" s="5">
        <v>1759</v>
      </c>
      <c r="C1683" s="3" t="s">
        <v>53</v>
      </c>
      <c r="D1683" s="3" t="s">
        <v>131</v>
      </c>
      <c r="E1683" s="3" t="s">
        <v>53</v>
      </c>
      <c r="F1683" s="3" t="s">
        <v>8240</v>
      </c>
      <c r="G1683" s="3" t="s">
        <v>53</v>
      </c>
      <c r="H1683" s="12">
        <v>42272</v>
      </c>
      <c r="I1683" s="3" t="s">
        <v>53</v>
      </c>
      <c r="J1683" s="3" t="s">
        <v>53</v>
      </c>
      <c r="K1683" s="3" t="s">
        <v>53</v>
      </c>
      <c r="L1683" s="3" t="s">
        <v>131</v>
      </c>
      <c r="M1683" s="3" t="s">
        <v>53</v>
      </c>
      <c r="N1683" s="3" t="s">
        <v>133</v>
      </c>
      <c r="O1683" s="3" t="s">
        <v>53</v>
      </c>
      <c r="P1683" s="3" t="s">
        <v>53</v>
      </c>
      <c r="Q1683" s="3" t="s">
        <v>53</v>
      </c>
      <c r="R1683" s="3" t="s">
        <v>53</v>
      </c>
    </row>
    <row r="1684" spans="1:18" x14ac:dyDescent="0.25">
      <c r="A1684" s="3">
        <v>1704</v>
      </c>
      <c r="B1684" s="5">
        <v>1760</v>
      </c>
      <c r="C1684" s="3" t="s">
        <v>53</v>
      </c>
      <c r="D1684" s="3" t="s">
        <v>485</v>
      </c>
      <c r="E1684" s="3" t="s">
        <v>8802</v>
      </c>
      <c r="F1684" s="3" t="s">
        <v>7482</v>
      </c>
      <c r="G1684" s="3" t="s">
        <v>64</v>
      </c>
      <c r="H1684" s="12">
        <v>42272</v>
      </c>
      <c r="I1684" s="3" t="s">
        <v>53</v>
      </c>
      <c r="J1684" s="3" t="s">
        <v>53</v>
      </c>
      <c r="K1684" s="3" t="s">
        <v>53</v>
      </c>
      <c r="L1684" s="3" t="s">
        <v>485</v>
      </c>
      <c r="M1684" s="3" t="s">
        <v>53</v>
      </c>
      <c r="N1684" s="3" t="s">
        <v>2566</v>
      </c>
      <c r="O1684" s="3" t="s">
        <v>53</v>
      </c>
      <c r="P1684" s="3" t="s">
        <v>53</v>
      </c>
      <c r="Q1684" s="3" t="s">
        <v>53</v>
      </c>
      <c r="R1684" s="3" t="s">
        <v>53</v>
      </c>
    </row>
    <row r="1685" spans="1:18" x14ac:dyDescent="0.25">
      <c r="A1685" s="3">
        <v>1705</v>
      </c>
      <c r="B1685" s="5">
        <v>1761</v>
      </c>
      <c r="C1685" s="3" t="s">
        <v>53</v>
      </c>
      <c r="D1685" s="3" t="s">
        <v>61</v>
      </c>
      <c r="E1685" s="3" t="s">
        <v>3914</v>
      </c>
      <c r="F1685" s="3" t="s">
        <v>5211</v>
      </c>
      <c r="G1685" s="3" t="s">
        <v>64</v>
      </c>
      <c r="H1685" s="12">
        <v>42272</v>
      </c>
      <c r="I1685" s="3" t="s">
        <v>53</v>
      </c>
      <c r="J1685" s="3" t="s">
        <v>53</v>
      </c>
      <c r="K1685" s="3" t="s">
        <v>53</v>
      </c>
      <c r="L1685" s="3" t="s">
        <v>61</v>
      </c>
      <c r="M1685" s="3" t="s">
        <v>53</v>
      </c>
      <c r="N1685" s="3" t="s">
        <v>66</v>
      </c>
      <c r="O1685" s="3" t="s">
        <v>53</v>
      </c>
      <c r="P1685" s="3" t="s">
        <v>53</v>
      </c>
      <c r="Q1685" s="3" t="s">
        <v>53</v>
      </c>
      <c r="R1685" s="3" t="s">
        <v>53</v>
      </c>
    </row>
    <row r="1686" spans="1:18" x14ac:dyDescent="0.25">
      <c r="A1686" s="3">
        <v>1706</v>
      </c>
      <c r="B1686" s="5">
        <v>1762</v>
      </c>
      <c r="C1686" s="3" t="s">
        <v>53</v>
      </c>
      <c r="D1686" s="3" t="s">
        <v>111</v>
      </c>
      <c r="E1686" s="3" t="s">
        <v>8810</v>
      </c>
      <c r="F1686" s="3" t="s">
        <v>4011</v>
      </c>
      <c r="G1686" s="3" t="s">
        <v>64</v>
      </c>
      <c r="H1686" s="12">
        <v>42272</v>
      </c>
      <c r="I1686" s="3" t="s">
        <v>53</v>
      </c>
      <c r="J1686" s="3" t="s">
        <v>53</v>
      </c>
      <c r="K1686" s="3" t="s">
        <v>53</v>
      </c>
      <c r="L1686" s="3" t="s">
        <v>111</v>
      </c>
      <c r="M1686" s="3" t="s">
        <v>53</v>
      </c>
      <c r="N1686" s="3" t="s">
        <v>317</v>
      </c>
      <c r="O1686" s="3" t="s">
        <v>53</v>
      </c>
      <c r="P1686" s="3" t="s">
        <v>53</v>
      </c>
      <c r="Q1686" s="3" t="s">
        <v>53</v>
      </c>
      <c r="R1686" s="3" t="s">
        <v>53</v>
      </c>
    </row>
    <row r="1687" spans="1:18" x14ac:dyDescent="0.25">
      <c r="A1687" s="3">
        <v>1707</v>
      </c>
      <c r="B1687" s="5">
        <v>1763</v>
      </c>
      <c r="C1687" s="3" t="s">
        <v>53</v>
      </c>
      <c r="D1687" s="3" t="s">
        <v>61</v>
      </c>
      <c r="E1687" s="3" t="s">
        <v>8815</v>
      </c>
      <c r="F1687" s="3" t="s">
        <v>5211</v>
      </c>
      <c r="G1687" s="3" t="s">
        <v>64</v>
      </c>
      <c r="H1687" s="12">
        <v>42272</v>
      </c>
      <c r="I1687" s="3" t="s">
        <v>61</v>
      </c>
      <c r="J1687" s="3" t="s">
        <v>53</v>
      </c>
      <c r="K1687" s="3" t="s">
        <v>395</v>
      </c>
      <c r="L1687" s="3" t="s">
        <v>61</v>
      </c>
      <c r="M1687" s="3" t="s">
        <v>53</v>
      </c>
      <c r="N1687" s="3" t="s">
        <v>1114</v>
      </c>
      <c r="O1687" s="3" t="s">
        <v>53</v>
      </c>
      <c r="P1687" s="3" t="s">
        <v>53</v>
      </c>
      <c r="Q1687" s="3" t="s">
        <v>53</v>
      </c>
      <c r="R1687" s="3" t="s">
        <v>53</v>
      </c>
    </row>
    <row r="1688" spans="1:18" x14ac:dyDescent="0.25">
      <c r="A1688" s="3">
        <v>1708</v>
      </c>
      <c r="B1688" s="5">
        <v>1764</v>
      </c>
      <c r="C1688" s="3" t="s">
        <v>53</v>
      </c>
      <c r="D1688" s="3" t="s">
        <v>131</v>
      </c>
      <c r="E1688" s="3" t="s">
        <v>53</v>
      </c>
      <c r="F1688" s="3" t="s">
        <v>8820</v>
      </c>
      <c r="G1688" s="3" t="s">
        <v>53</v>
      </c>
      <c r="H1688" s="12">
        <v>42272</v>
      </c>
      <c r="I1688" s="3" t="s">
        <v>53</v>
      </c>
      <c r="J1688" s="3" t="s">
        <v>53</v>
      </c>
      <c r="K1688" s="3" t="s">
        <v>53</v>
      </c>
      <c r="L1688" s="3" t="s">
        <v>131</v>
      </c>
      <c r="M1688" s="3" t="s">
        <v>53</v>
      </c>
      <c r="N1688" s="3" t="s">
        <v>557</v>
      </c>
      <c r="O1688" s="3" t="s">
        <v>53</v>
      </c>
      <c r="P1688" s="3" t="s">
        <v>53</v>
      </c>
      <c r="Q1688" s="3" t="s">
        <v>53</v>
      </c>
      <c r="R1688" s="3" t="s">
        <v>53</v>
      </c>
    </row>
    <row r="1689" spans="1:18" x14ac:dyDescent="0.25">
      <c r="A1689" s="3">
        <v>1709</v>
      </c>
      <c r="B1689" s="5">
        <v>1765</v>
      </c>
      <c r="C1689" s="3" t="s">
        <v>53</v>
      </c>
      <c r="D1689" s="3" t="s">
        <v>992</v>
      </c>
      <c r="E1689" s="3" t="s">
        <v>53</v>
      </c>
      <c r="F1689" s="3" t="s">
        <v>5821</v>
      </c>
      <c r="G1689" s="3" t="s">
        <v>53</v>
      </c>
      <c r="H1689" s="12">
        <v>42272</v>
      </c>
      <c r="I1689" s="3" t="s">
        <v>53</v>
      </c>
      <c r="J1689" s="3" t="s">
        <v>53</v>
      </c>
      <c r="K1689" s="3" t="s">
        <v>53</v>
      </c>
      <c r="L1689" s="3" t="s">
        <v>61</v>
      </c>
      <c r="M1689" s="3" t="s">
        <v>53</v>
      </c>
      <c r="N1689" s="3" t="s">
        <v>172</v>
      </c>
      <c r="O1689" s="3" t="s">
        <v>53</v>
      </c>
      <c r="P1689" s="3" t="s">
        <v>53</v>
      </c>
      <c r="Q1689" s="3" t="s">
        <v>53</v>
      </c>
      <c r="R1689" s="3" t="s">
        <v>53</v>
      </c>
    </row>
    <row r="1690" spans="1:18" x14ac:dyDescent="0.25">
      <c r="A1690" s="3">
        <v>1710</v>
      </c>
      <c r="B1690" s="5">
        <v>1766</v>
      </c>
      <c r="C1690" s="3" t="s">
        <v>53</v>
      </c>
      <c r="D1690" s="3" t="s">
        <v>131</v>
      </c>
      <c r="E1690" s="3" t="s">
        <v>53</v>
      </c>
      <c r="F1690" s="3" t="s">
        <v>5048</v>
      </c>
      <c r="G1690" s="3" t="s">
        <v>53</v>
      </c>
      <c r="H1690" s="12">
        <v>42272</v>
      </c>
      <c r="I1690" s="3" t="s">
        <v>53</v>
      </c>
      <c r="J1690" s="3" t="s">
        <v>53</v>
      </c>
      <c r="K1690" s="3" t="s">
        <v>53</v>
      </c>
      <c r="L1690" s="3" t="s">
        <v>131</v>
      </c>
      <c r="M1690" s="3" t="s">
        <v>53</v>
      </c>
      <c r="N1690" s="3" t="s">
        <v>557</v>
      </c>
      <c r="O1690" s="3" t="s">
        <v>53</v>
      </c>
      <c r="P1690" s="3" t="s">
        <v>53</v>
      </c>
      <c r="Q1690" s="3" t="s">
        <v>53</v>
      </c>
      <c r="R1690" s="3" t="s">
        <v>53</v>
      </c>
    </row>
    <row r="1691" spans="1:18" x14ac:dyDescent="0.25">
      <c r="A1691" s="3">
        <v>1711</v>
      </c>
      <c r="B1691" s="5">
        <v>1767</v>
      </c>
      <c r="C1691" s="3" t="s">
        <v>53</v>
      </c>
      <c r="D1691" s="3" t="s">
        <v>321</v>
      </c>
      <c r="E1691" s="3" t="s">
        <v>53</v>
      </c>
      <c r="F1691" s="3" t="s">
        <v>1212</v>
      </c>
      <c r="G1691" s="3" t="s">
        <v>53</v>
      </c>
      <c r="H1691" s="12">
        <v>42272</v>
      </c>
      <c r="I1691" s="3" t="s">
        <v>53</v>
      </c>
      <c r="J1691" s="3" t="s">
        <v>53</v>
      </c>
      <c r="K1691" s="3" t="s">
        <v>53</v>
      </c>
      <c r="L1691" s="3" t="s">
        <v>53</v>
      </c>
      <c r="M1691" s="3" t="s">
        <v>53</v>
      </c>
      <c r="N1691" s="3" t="s">
        <v>53</v>
      </c>
      <c r="O1691" s="3" t="s">
        <v>53</v>
      </c>
      <c r="P1691" s="3" t="s">
        <v>53</v>
      </c>
      <c r="Q1691" s="3" t="s">
        <v>53</v>
      </c>
      <c r="R1691" s="3" t="s">
        <v>53</v>
      </c>
    </row>
    <row r="1692" spans="1:18" x14ac:dyDescent="0.25">
      <c r="A1692" s="3">
        <v>1712</v>
      </c>
      <c r="B1692" s="5">
        <v>1768</v>
      </c>
      <c r="C1692" s="3" t="s">
        <v>53</v>
      </c>
      <c r="D1692" s="3" t="s">
        <v>53</v>
      </c>
      <c r="E1692" s="3" t="s">
        <v>53</v>
      </c>
      <c r="F1692" s="3" t="s">
        <v>53</v>
      </c>
      <c r="G1692" s="3" t="s">
        <v>53</v>
      </c>
      <c r="H1692" s="12">
        <v>42272</v>
      </c>
      <c r="I1692" s="3" t="s">
        <v>53</v>
      </c>
      <c r="J1692" s="3" t="s">
        <v>53</v>
      </c>
      <c r="K1692" s="3" t="s">
        <v>53</v>
      </c>
      <c r="L1692" s="3" t="s">
        <v>53</v>
      </c>
      <c r="M1692" s="3" t="s">
        <v>53</v>
      </c>
      <c r="N1692" s="3" t="s">
        <v>53</v>
      </c>
      <c r="O1692" s="3" t="s">
        <v>53</v>
      </c>
      <c r="P1692" s="3" t="s">
        <v>53</v>
      </c>
      <c r="Q1692" s="3" t="s">
        <v>53</v>
      </c>
      <c r="R1692" s="3" t="s">
        <v>53</v>
      </c>
    </row>
    <row r="1693" spans="1:18" x14ac:dyDescent="0.25">
      <c r="A1693" s="3">
        <v>1713</v>
      </c>
      <c r="B1693" s="5">
        <v>1769</v>
      </c>
      <c r="C1693" s="3" t="s">
        <v>53</v>
      </c>
      <c r="D1693" s="3" t="s">
        <v>131</v>
      </c>
      <c r="E1693" s="3" t="s">
        <v>53</v>
      </c>
      <c r="F1693" s="3" t="s">
        <v>8838</v>
      </c>
      <c r="G1693" s="3" t="s">
        <v>53</v>
      </c>
      <c r="H1693" s="12">
        <v>42272</v>
      </c>
      <c r="I1693" s="3" t="s">
        <v>53</v>
      </c>
      <c r="J1693" s="3" t="s">
        <v>53</v>
      </c>
      <c r="K1693" s="3" t="s">
        <v>53</v>
      </c>
      <c r="L1693" s="3" t="s">
        <v>131</v>
      </c>
      <c r="M1693" s="3" t="s">
        <v>53</v>
      </c>
      <c r="N1693" s="3" t="s">
        <v>133</v>
      </c>
      <c r="O1693" s="3" t="s">
        <v>53</v>
      </c>
      <c r="P1693" s="3" t="s">
        <v>53</v>
      </c>
      <c r="Q1693" s="3" t="s">
        <v>53</v>
      </c>
      <c r="R1693" s="3" t="s">
        <v>53</v>
      </c>
    </row>
    <row r="1694" spans="1:18" x14ac:dyDescent="0.25">
      <c r="A1694" s="3">
        <v>1714</v>
      </c>
      <c r="B1694" s="5">
        <v>1770</v>
      </c>
      <c r="C1694" s="3" t="s">
        <v>53</v>
      </c>
      <c r="D1694" s="3" t="s">
        <v>131</v>
      </c>
      <c r="E1694" s="3" t="s">
        <v>53</v>
      </c>
      <c r="F1694" s="3" t="s">
        <v>8838</v>
      </c>
      <c r="G1694" s="3" t="s">
        <v>53</v>
      </c>
      <c r="H1694" s="12">
        <v>42272</v>
      </c>
      <c r="I1694" s="3" t="s">
        <v>53</v>
      </c>
      <c r="J1694" s="3" t="s">
        <v>53</v>
      </c>
      <c r="K1694" s="3" t="s">
        <v>53</v>
      </c>
      <c r="L1694" s="3" t="s">
        <v>131</v>
      </c>
      <c r="M1694" s="3" t="s">
        <v>53</v>
      </c>
      <c r="N1694" s="3" t="s">
        <v>133</v>
      </c>
      <c r="O1694" s="3" t="s">
        <v>53</v>
      </c>
      <c r="P1694" s="3" t="s">
        <v>53</v>
      </c>
      <c r="Q1694" s="3" t="s">
        <v>53</v>
      </c>
      <c r="R1694" s="3" t="s">
        <v>53</v>
      </c>
    </row>
    <row r="1695" spans="1:18" x14ac:dyDescent="0.25">
      <c r="A1695" s="3">
        <v>2051</v>
      </c>
      <c r="B1695" s="5">
        <v>1772</v>
      </c>
      <c r="C1695" s="3" t="s">
        <v>53</v>
      </c>
      <c r="D1695" s="3" t="s">
        <v>485</v>
      </c>
      <c r="E1695" s="3" t="s">
        <v>3737</v>
      </c>
      <c r="F1695" s="3" t="s">
        <v>2557</v>
      </c>
      <c r="G1695" s="3" t="s">
        <v>1246</v>
      </c>
      <c r="H1695" s="12">
        <v>42272</v>
      </c>
      <c r="I1695" s="3" t="s">
        <v>53</v>
      </c>
      <c r="J1695" s="3" t="s">
        <v>53</v>
      </c>
      <c r="K1695" s="3" t="s">
        <v>53</v>
      </c>
      <c r="L1695" s="3" t="s">
        <v>485</v>
      </c>
      <c r="M1695" s="3" t="s">
        <v>53</v>
      </c>
      <c r="N1695" s="3" t="s">
        <v>3323</v>
      </c>
      <c r="O1695" s="3" t="s">
        <v>53</v>
      </c>
      <c r="P1695" s="3" t="s">
        <v>53</v>
      </c>
      <c r="Q1695" s="3" t="s">
        <v>53</v>
      </c>
      <c r="R1695" s="3" t="s">
        <v>53</v>
      </c>
    </row>
    <row r="1696" spans="1:18" x14ac:dyDescent="0.25">
      <c r="A1696" s="3">
        <v>2053</v>
      </c>
      <c r="B1696" s="5">
        <v>1773</v>
      </c>
      <c r="C1696" s="3" t="s">
        <v>53</v>
      </c>
      <c r="D1696" s="3" t="s">
        <v>76</v>
      </c>
      <c r="E1696" s="3" t="s">
        <v>8820</v>
      </c>
      <c r="F1696" s="3" t="s">
        <v>2557</v>
      </c>
      <c r="G1696" s="3" t="s">
        <v>64</v>
      </c>
      <c r="H1696" s="12">
        <v>42272</v>
      </c>
      <c r="I1696" s="3" t="s">
        <v>53</v>
      </c>
      <c r="J1696" s="3" t="s">
        <v>53</v>
      </c>
      <c r="K1696" s="3" t="s">
        <v>53</v>
      </c>
      <c r="L1696" s="3" t="s">
        <v>76</v>
      </c>
      <c r="M1696" s="3" t="s">
        <v>53</v>
      </c>
      <c r="N1696" s="3" t="s">
        <v>323</v>
      </c>
      <c r="O1696" s="3" t="s">
        <v>53</v>
      </c>
      <c r="P1696" s="3" t="s">
        <v>53</v>
      </c>
      <c r="Q1696" s="3" t="s">
        <v>53</v>
      </c>
      <c r="R1696" s="3" t="s">
        <v>53</v>
      </c>
    </row>
    <row r="1697" spans="1:18" x14ac:dyDescent="0.25">
      <c r="A1697" s="3">
        <v>1715</v>
      </c>
      <c r="B1697" s="5">
        <v>1774</v>
      </c>
      <c r="C1697" s="3" t="s">
        <v>53</v>
      </c>
      <c r="D1697" s="3" t="s">
        <v>131</v>
      </c>
      <c r="E1697" s="3" t="s">
        <v>53</v>
      </c>
      <c r="F1697" s="3" t="s">
        <v>8846</v>
      </c>
      <c r="G1697" s="3" t="s">
        <v>53</v>
      </c>
      <c r="H1697" s="12">
        <v>42272</v>
      </c>
      <c r="I1697" s="3" t="s">
        <v>53</v>
      </c>
      <c r="J1697" s="3" t="s">
        <v>53</v>
      </c>
      <c r="K1697" s="3" t="s">
        <v>53</v>
      </c>
      <c r="L1697" s="3" t="s">
        <v>485</v>
      </c>
      <c r="M1697" s="3" t="s">
        <v>53</v>
      </c>
      <c r="N1697" s="3" t="s">
        <v>2452</v>
      </c>
      <c r="O1697" s="3" t="s">
        <v>53</v>
      </c>
      <c r="P1697" s="3" t="s">
        <v>53</v>
      </c>
      <c r="Q1697" s="3" t="s">
        <v>53</v>
      </c>
      <c r="R1697" s="3" t="s">
        <v>53</v>
      </c>
    </row>
    <row r="1698" spans="1:18" x14ac:dyDescent="0.25">
      <c r="A1698" s="3">
        <v>1716</v>
      </c>
      <c r="B1698" s="5">
        <v>1775</v>
      </c>
      <c r="C1698" s="3" t="s">
        <v>53</v>
      </c>
      <c r="D1698" s="3" t="s">
        <v>61</v>
      </c>
      <c r="E1698" s="3" t="s">
        <v>53</v>
      </c>
      <c r="F1698" s="3" t="s">
        <v>8846</v>
      </c>
      <c r="G1698" s="3" t="s">
        <v>53</v>
      </c>
      <c r="H1698" s="12">
        <v>42272</v>
      </c>
      <c r="I1698" s="3" t="s">
        <v>53</v>
      </c>
      <c r="J1698" s="3" t="s">
        <v>53</v>
      </c>
      <c r="K1698" s="3" t="s">
        <v>53</v>
      </c>
      <c r="L1698" s="3" t="s">
        <v>53</v>
      </c>
      <c r="M1698" s="3" t="s">
        <v>53</v>
      </c>
      <c r="N1698" s="3" t="s">
        <v>53</v>
      </c>
      <c r="O1698" s="3" t="s">
        <v>53</v>
      </c>
      <c r="P1698" s="3" t="s">
        <v>53</v>
      </c>
      <c r="Q1698" s="3" t="s">
        <v>53</v>
      </c>
      <c r="R1698" s="3" t="s">
        <v>53</v>
      </c>
    </row>
    <row r="1699" spans="1:18" x14ac:dyDescent="0.25">
      <c r="A1699" s="3">
        <v>1717</v>
      </c>
      <c r="B1699" s="5">
        <v>1776</v>
      </c>
      <c r="C1699" s="3" t="s">
        <v>53</v>
      </c>
      <c r="D1699" s="3" t="s">
        <v>131</v>
      </c>
      <c r="E1699" s="3" t="s">
        <v>53</v>
      </c>
      <c r="F1699" s="3" t="s">
        <v>8846</v>
      </c>
      <c r="G1699" s="3" t="s">
        <v>53</v>
      </c>
      <c r="H1699" s="12">
        <v>42272</v>
      </c>
      <c r="I1699" s="3" t="s">
        <v>53</v>
      </c>
      <c r="J1699" s="3" t="s">
        <v>53</v>
      </c>
      <c r="K1699" s="3" t="s">
        <v>53</v>
      </c>
      <c r="L1699" s="3" t="s">
        <v>131</v>
      </c>
      <c r="M1699" s="3" t="s">
        <v>53</v>
      </c>
      <c r="N1699" s="3" t="s">
        <v>133</v>
      </c>
      <c r="O1699" s="3" t="s">
        <v>53</v>
      </c>
      <c r="P1699" s="3" t="s">
        <v>53</v>
      </c>
      <c r="Q1699" s="3" t="s">
        <v>53</v>
      </c>
      <c r="R1699" s="3" t="s">
        <v>53</v>
      </c>
    </row>
    <row r="1700" spans="1:18" x14ac:dyDescent="0.25">
      <c r="A1700" s="3">
        <v>1718</v>
      </c>
      <c r="B1700" s="5">
        <v>1777</v>
      </c>
      <c r="C1700" s="3" t="s">
        <v>53</v>
      </c>
      <c r="D1700" s="3" t="s">
        <v>76</v>
      </c>
      <c r="E1700" s="3" t="s">
        <v>53</v>
      </c>
      <c r="F1700" s="3" t="s">
        <v>8846</v>
      </c>
      <c r="G1700" s="3" t="s">
        <v>53</v>
      </c>
      <c r="H1700" s="12">
        <v>42272</v>
      </c>
      <c r="I1700" s="3" t="s">
        <v>53</v>
      </c>
      <c r="J1700" s="3" t="s">
        <v>53</v>
      </c>
      <c r="K1700" s="3" t="s">
        <v>53</v>
      </c>
      <c r="L1700" s="3" t="s">
        <v>76</v>
      </c>
      <c r="M1700" s="3" t="s">
        <v>53</v>
      </c>
      <c r="N1700" s="3" t="s">
        <v>79</v>
      </c>
      <c r="O1700" s="3" t="s">
        <v>53</v>
      </c>
      <c r="P1700" s="3" t="s">
        <v>53</v>
      </c>
      <c r="Q1700" s="3" t="s">
        <v>53</v>
      </c>
      <c r="R1700" s="3" t="s">
        <v>53</v>
      </c>
    </row>
    <row r="1701" spans="1:18" x14ac:dyDescent="0.25">
      <c r="A1701" s="3">
        <v>1719</v>
      </c>
      <c r="B1701" s="5">
        <v>1779</v>
      </c>
      <c r="C1701" s="3" t="s">
        <v>8864</v>
      </c>
      <c r="D1701" s="3" t="s">
        <v>53</v>
      </c>
      <c r="E1701" s="3" t="s">
        <v>53</v>
      </c>
      <c r="F1701" s="3" t="s">
        <v>53</v>
      </c>
      <c r="G1701" s="3" t="s">
        <v>53</v>
      </c>
      <c r="H1701" s="12">
        <v>42272</v>
      </c>
      <c r="I1701" s="3" t="s">
        <v>53</v>
      </c>
      <c r="J1701" s="3" t="s">
        <v>53</v>
      </c>
      <c r="K1701" s="3" t="s">
        <v>53</v>
      </c>
      <c r="L1701" s="3" t="s">
        <v>53</v>
      </c>
      <c r="M1701" s="3" t="s">
        <v>53</v>
      </c>
      <c r="N1701" s="3" t="s">
        <v>53</v>
      </c>
      <c r="O1701" s="3" t="s">
        <v>53</v>
      </c>
      <c r="P1701" s="3" t="s">
        <v>53</v>
      </c>
      <c r="Q1701" s="3" t="s">
        <v>53</v>
      </c>
      <c r="R1701" s="3" t="s">
        <v>53</v>
      </c>
    </row>
    <row r="1702" spans="1:18" x14ac:dyDescent="0.25">
      <c r="A1702" s="3">
        <v>1720</v>
      </c>
      <c r="B1702" s="5">
        <v>1780</v>
      </c>
      <c r="C1702" s="3" t="s">
        <v>8864</v>
      </c>
      <c r="D1702" s="3" t="s">
        <v>53</v>
      </c>
      <c r="E1702" s="3" t="s">
        <v>53</v>
      </c>
      <c r="F1702" s="3" t="s">
        <v>53</v>
      </c>
      <c r="G1702" s="3" t="s">
        <v>53</v>
      </c>
      <c r="H1702" s="12">
        <v>42272</v>
      </c>
      <c r="I1702" s="3" t="s">
        <v>53</v>
      </c>
      <c r="J1702" s="3" t="s">
        <v>53</v>
      </c>
      <c r="K1702" s="3" t="s">
        <v>53</v>
      </c>
      <c r="L1702" s="3" t="s">
        <v>53</v>
      </c>
      <c r="M1702" s="3" t="s">
        <v>53</v>
      </c>
      <c r="N1702" s="3" t="s">
        <v>53</v>
      </c>
      <c r="O1702" s="3" t="s">
        <v>53</v>
      </c>
      <c r="P1702" s="3" t="s">
        <v>53</v>
      </c>
      <c r="Q1702" s="3" t="s">
        <v>53</v>
      </c>
      <c r="R1702" s="3" t="s">
        <v>53</v>
      </c>
    </row>
    <row r="1703" spans="1:18" x14ac:dyDescent="0.25">
      <c r="A1703" s="3">
        <v>1721</v>
      </c>
      <c r="B1703" s="5">
        <v>1781</v>
      </c>
      <c r="C1703" s="3" t="s">
        <v>8864</v>
      </c>
      <c r="D1703" s="3" t="s">
        <v>53</v>
      </c>
      <c r="E1703" s="3" t="s">
        <v>53</v>
      </c>
      <c r="F1703" s="3" t="s">
        <v>53</v>
      </c>
      <c r="G1703" s="3" t="s">
        <v>53</v>
      </c>
      <c r="H1703" s="12">
        <v>42272</v>
      </c>
      <c r="I1703" s="3" t="s">
        <v>53</v>
      </c>
      <c r="J1703" s="3" t="s">
        <v>53</v>
      </c>
      <c r="K1703" s="3" t="s">
        <v>53</v>
      </c>
      <c r="L1703" s="3" t="s">
        <v>53</v>
      </c>
      <c r="M1703" s="3" t="s">
        <v>53</v>
      </c>
      <c r="N1703" s="3" t="s">
        <v>53</v>
      </c>
      <c r="O1703" s="3" t="s">
        <v>53</v>
      </c>
      <c r="P1703" s="3" t="s">
        <v>53</v>
      </c>
      <c r="Q1703" s="3" t="s">
        <v>53</v>
      </c>
      <c r="R1703" s="3" t="s">
        <v>53</v>
      </c>
    </row>
    <row r="1704" spans="1:18" x14ac:dyDescent="0.25">
      <c r="A1704" s="3">
        <v>1722</v>
      </c>
      <c r="B1704" s="5">
        <v>1782</v>
      </c>
      <c r="C1704" s="3" t="s">
        <v>53</v>
      </c>
      <c r="D1704" s="3" t="s">
        <v>61</v>
      </c>
      <c r="E1704" s="3" t="s">
        <v>8846</v>
      </c>
      <c r="F1704" s="3" t="s">
        <v>2754</v>
      </c>
      <c r="G1704" s="3" t="s">
        <v>64</v>
      </c>
      <c r="H1704" s="12">
        <v>42272</v>
      </c>
      <c r="I1704" s="3" t="s">
        <v>53</v>
      </c>
      <c r="J1704" s="3" t="s">
        <v>53</v>
      </c>
      <c r="K1704" s="3" t="s">
        <v>53</v>
      </c>
      <c r="L1704" s="3" t="s">
        <v>61</v>
      </c>
      <c r="M1704" s="3" t="s">
        <v>53</v>
      </c>
      <c r="N1704" s="3" t="s">
        <v>67</v>
      </c>
      <c r="O1704" s="3" t="s">
        <v>53</v>
      </c>
      <c r="P1704" s="3" t="s">
        <v>53</v>
      </c>
      <c r="Q1704" s="3" t="s">
        <v>53</v>
      </c>
      <c r="R1704" s="3" t="s">
        <v>53</v>
      </c>
    </row>
    <row r="1705" spans="1:18" x14ac:dyDescent="0.25">
      <c r="A1705" s="3">
        <v>1723</v>
      </c>
      <c r="B1705" s="5">
        <v>1783</v>
      </c>
      <c r="C1705" s="3" t="s">
        <v>53</v>
      </c>
      <c r="D1705" s="3" t="s">
        <v>61</v>
      </c>
      <c r="E1705" s="3" t="s">
        <v>2754</v>
      </c>
      <c r="F1705" s="3" t="s">
        <v>4309</v>
      </c>
      <c r="G1705" s="3" t="s">
        <v>64</v>
      </c>
      <c r="H1705" s="12">
        <v>42272</v>
      </c>
      <c r="I1705" s="3" t="s">
        <v>53</v>
      </c>
      <c r="J1705" s="3" t="s">
        <v>53</v>
      </c>
      <c r="K1705" s="3" t="s">
        <v>53</v>
      </c>
      <c r="L1705" s="3" t="s">
        <v>61</v>
      </c>
      <c r="M1705" s="3" t="s">
        <v>53</v>
      </c>
      <c r="N1705" s="3" t="s">
        <v>67</v>
      </c>
      <c r="O1705" s="3" t="s">
        <v>53</v>
      </c>
      <c r="P1705" s="3" t="s">
        <v>53</v>
      </c>
      <c r="Q1705" s="3" t="s">
        <v>53</v>
      </c>
      <c r="R1705" s="3" t="s">
        <v>53</v>
      </c>
    </row>
    <row r="1706" spans="1:18" x14ac:dyDescent="0.25">
      <c r="A1706" s="3">
        <v>1724</v>
      </c>
      <c r="B1706" s="5">
        <v>1784</v>
      </c>
      <c r="C1706" s="3" t="s">
        <v>53</v>
      </c>
      <c r="D1706" s="3" t="s">
        <v>131</v>
      </c>
      <c r="E1706" s="3" t="s">
        <v>53</v>
      </c>
      <c r="F1706" s="3" t="s">
        <v>4309</v>
      </c>
      <c r="G1706" s="3" t="s">
        <v>53</v>
      </c>
      <c r="H1706" s="12">
        <v>42272</v>
      </c>
      <c r="I1706" s="3" t="s">
        <v>53</v>
      </c>
      <c r="J1706" s="3" t="s">
        <v>53</v>
      </c>
      <c r="K1706" s="3" t="s">
        <v>53</v>
      </c>
      <c r="L1706" s="3" t="s">
        <v>131</v>
      </c>
      <c r="M1706" s="3" t="s">
        <v>53</v>
      </c>
      <c r="N1706" s="3" t="s">
        <v>133</v>
      </c>
      <c r="O1706" s="3" t="s">
        <v>53</v>
      </c>
      <c r="P1706" s="3" t="s">
        <v>53</v>
      </c>
      <c r="Q1706" s="3" t="s">
        <v>53</v>
      </c>
      <c r="R1706" s="3" t="s">
        <v>53</v>
      </c>
    </row>
    <row r="1707" spans="1:18" x14ac:dyDescent="0.25">
      <c r="A1707" s="3">
        <v>1725</v>
      </c>
      <c r="B1707" s="5">
        <v>1785</v>
      </c>
      <c r="C1707" s="3" t="s">
        <v>53</v>
      </c>
      <c r="D1707" s="3" t="s">
        <v>76</v>
      </c>
      <c r="E1707" s="3" t="s">
        <v>53</v>
      </c>
      <c r="F1707" s="3" t="s">
        <v>8884</v>
      </c>
      <c r="G1707" s="3" t="s">
        <v>53</v>
      </c>
      <c r="H1707" s="12">
        <v>42272</v>
      </c>
      <c r="I1707" s="3" t="s">
        <v>53</v>
      </c>
      <c r="J1707" s="3" t="s">
        <v>53</v>
      </c>
      <c r="K1707" s="3" t="s">
        <v>53</v>
      </c>
      <c r="L1707" s="3" t="s">
        <v>76</v>
      </c>
      <c r="M1707" s="3" t="s">
        <v>53</v>
      </c>
      <c r="N1707" s="3" t="s">
        <v>1826</v>
      </c>
      <c r="O1707" s="3" t="s">
        <v>53</v>
      </c>
      <c r="P1707" s="3" t="s">
        <v>53</v>
      </c>
      <c r="Q1707" s="3" t="s">
        <v>53</v>
      </c>
      <c r="R1707" s="3" t="s">
        <v>53</v>
      </c>
    </row>
    <row r="1708" spans="1:18" x14ac:dyDescent="0.25">
      <c r="A1708" s="3">
        <v>1726</v>
      </c>
      <c r="B1708" s="5">
        <v>1786</v>
      </c>
      <c r="C1708" s="3" t="s">
        <v>8888</v>
      </c>
      <c r="D1708" s="3" t="s">
        <v>61</v>
      </c>
      <c r="E1708" s="3" t="s">
        <v>8889</v>
      </c>
      <c r="F1708" s="3" t="s">
        <v>6233</v>
      </c>
      <c r="G1708" s="3" t="s">
        <v>64</v>
      </c>
      <c r="H1708" s="12">
        <v>42272</v>
      </c>
      <c r="I1708" s="3" t="s">
        <v>53</v>
      </c>
      <c r="J1708" s="3" t="s">
        <v>53</v>
      </c>
      <c r="K1708" s="3" t="s">
        <v>53</v>
      </c>
      <c r="L1708" s="3" t="s">
        <v>61</v>
      </c>
      <c r="M1708" s="3" t="s">
        <v>53</v>
      </c>
      <c r="N1708" s="3" t="s">
        <v>333</v>
      </c>
      <c r="O1708" s="3" t="s">
        <v>53</v>
      </c>
      <c r="P1708" s="3" t="s">
        <v>53</v>
      </c>
      <c r="Q1708" s="3" t="s">
        <v>53</v>
      </c>
      <c r="R1708" s="3" t="s">
        <v>53</v>
      </c>
    </row>
    <row r="1709" spans="1:18" x14ac:dyDescent="0.25">
      <c r="A1709" s="3">
        <v>1727</v>
      </c>
      <c r="B1709" s="5">
        <v>1787</v>
      </c>
      <c r="C1709" s="3" t="s">
        <v>8894</v>
      </c>
      <c r="D1709" s="3" t="s">
        <v>61</v>
      </c>
      <c r="E1709" s="3" t="s">
        <v>53</v>
      </c>
      <c r="F1709" s="3" t="s">
        <v>6233</v>
      </c>
      <c r="G1709" s="3" t="s">
        <v>53</v>
      </c>
      <c r="H1709" s="12">
        <v>42272</v>
      </c>
      <c r="I1709" s="3" t="s">
        <v>53</v>
      </c>
      <c r="J1709" s="3" t="s">
        <v>53</v>
      </c>
      <c r="K1709" s="3" t="s">
        <v>53</v>
      </c>
      <c r="L1709" s="3" t="s">
        <v>53</v>
      </c>
      <c r="M1709" s="3" t="s">
        <v>53</v>
      </c>
      <c r="N1709" s="3" t="s">
        <v>53</v>
      </c>
      <c r="O1709" s="3" t="s">
        <v>53</v>
      </c>
      <c r="P1709" s="3" t="s">
        <v>53</v>
      </c>
      <c r="Q1709" s="3" t="s">
        <v>53</v>
      </c>
      <c r="R1709" s="3" t="s">
        <v>53</v>
      </c>
    </row>
    <row r="1710" spans="1:18" x14ac:dyDescent="0.25">
      <c r="A1710" s="3">
        <v>1728</v>
      </c>
      <c r="B1710" s="5">
        <v>1788</v>
      </c>
      <c r="C1710" s="3" t="s">
        <v>53</v>
      </c>
      <c r="D1710" s="3" t="s">
        <v>111</v>
      </c>
      <c r="E1710" s="3" t="s">
        <v>53</v>
      </c>
      <c r="F1710" s="3" t="s">
        <v>7942</v>
      </c>
      <c r="G1710" s="3" t="s">
        <v>53</v>
      </c>
      <c r="H1710" s="12">
        <v>42272</v>
      </c>
      <c r="I1710" s="3" t="s">
        <v>53</v>
      </c>
      <c r="J1710" s="3" t="s">
        <v>53</v>
      </c>
      <c r="K1710" s="3" t="s">
        <v>53</v>
      </c>
      <c r="L1710" s="3" t="s">
        <v>111</v>
      </c>
      <c r="M1710" s="3" t="s">
        <v>53</v>
      </c>
      <c r="N1710" s="3" t="s">
        <v>317</v>
      </c>
      <c r="O1710" s="3" t="s">
        <v>53</v>
      </c>
      <c r="P1710" s="3" t="s">
        <v>53</v>
      </c>
      <c r="Q1710" s="3" t="s">
        <v>53</v>
      </c>
      <c r="R1710" s="3" t="s">
        <v>53</v>
      </c>
    </row>
    <row r="1711" spans="1:18" x14ac:dyDescent="0.25">
      <c r="A1711" s="3">
        <v>1729</v>
      </c>
      <c r="B1711" s="5">
        <v>1789</v>
      </c>
      <c r="C1711" s="3" t="s">
        <v>53</v>
      </c>
      <c r="D1711" s="3" t="s">
        <v>111</v>
      </c>
      <c r="E1711" s="3" t="s">
        <v>53</v>
      </c>
      <c r="F1711" s="3" t="s">
        <v>7942</v>
      </c>
      <c r="G1711" s="3" t="s">
        <v>53</v>
      </c>
      <c r="H1711" s="12">
        <v>42272</v>
      </c>
      <c r="I1711" s="3" t="s">
        <v>53</v>
      </c>
      <c r="J1711" s="3" t="s">
        <v>53</v>
      </c>
      <c r="K1711" s="3" t="s">
        <v>53</v>
      </c>
      <c r="L1711" s="3" t="s">
        <v>111</v>
      </c>
      <c r="M1711" s="3" t="s">
        <v>53</v>
      </c>
      <c r="N1711" s="3" t="s">
        <v>317</v>
      </c>
      <c r="O1711" s="3" t="s">
        <v>53</v>
      </c>
      <c r="P1711" s="3" t="s">
        <v>53</v>
      </c>
      <c r="Q1711" s="3" t="s">
        <v>53</v>
      </c>
      <c r="R1711" s="3" t="s">
        <v>53</v>
      </c>
    </row>
    <row r="1712" spans="1:18" x14ac:dyDescent="0.25">
      <c r="A1712" s="3">
        <v>1730</v>
      </c>
      <c r="B1712" s="5">
        <v>1790</v>
      </c>
      <c r="C1712" s="3" t="s">
        <v>53</v>
      </c>
      <c r="D1712" s="3" t="s">
        <v>111</v>
      </c>
      <c r="E1712" s="3" t="s">
        <v>53</v>
      </c>
      <c r="F1712" s="3" t="s">
        <v>8904</v>
      </c>
      <c r="G1712" s="3" t="s">
        <v>53</v>
      </c>
      <c r="H1712" s="12">
        <v>42272</v>
      </c>
      <c r="I1712" s="3" t="s">
        <v>53</v>
      </c>
      <c r="J1712" s="3" t="s">
        <v>53</v>
      </c>
      <c r="K1712" s="3" t="s">
        <v>53</v>
      </c>
      <c r="L1712" s="3" t="s">
        <v>111</v>
      </c>
      <c r="M1712" s="3" t="s">
        <v>53</v>
      </c>
      <c r="N1712" s="3" t="s">
        <v>317</v>
      </c>
      <c r="O1712" s="3" t="s">
        <v>53</v>
      </c>
      <c r="P1712" s="3" t="s">
        <v>53</v>
      </c>
      <c r="Q1712" s="3" t="s">
        <v>53</v>
      </c>
      <c r="R1712" s="3" t="s">
        <v>53</v>
      </c>
    </row>
    <row r="1713" spans="1:18" x14ac:dyDescent="0.25">
      <c r="A1713" s="3">
        <v>1731</v>
      </c>
      <c r="B1713" s="5">
        <v>1791</v>
      </c>
      <c r="C1713" s="3" t="s">
        <v>53</v>
      </c>
      <c r="D1713" s="3" t="s">
        <v>61</v>
      </c>
      <c r="E1713" s="3" t="s">
        <v>53</v>
      </c>
      <c r="F1713" s="3" t="s">
        <v>8908</v>
      </c>
      <c r="G1713" s="3" t="s">
        <v>53</v>
      </c>
      <c r="H1713" s="12">
        <v>42272</v>
      </c>
      <c r="I1713" s="3" t="s">
        <v>53</v>
      </c>
      <c r="J1713" s="3" t="s">
        <v>53</v>
      </c>
      <c r="K1713" s="3" t="s">
        <v>53</v>
      </c>
      <c r="L1713" s="3" t="s">
        <v>53</v>
      </c>
      <c r="M1713" s="3" t="s">
        <v>53</v>
      </c>
      <c r="N1713" s="3" t="s">
        <v>53</v>
      </c>
      <c r="O1713" s="3" t="s">
        <v>53</v>
      </c>
      <c r="P1713" s="3" t="s">
        <v>53</v>
      </c>
      <c r="Q1713" s="3" t="s">
        <v>53</v>
      </c>
      <c r="R1713" s="3" t="s">
        <v>53</v>
      </c>
    </row>
    <row r="1714" spans="1:18" x14ac:dyDescent="0.25">
      <c r="A1714" s="3">
        <v>1732</v>
      </c>
      <c r="B1714" s="5">
        <v>1792</v>
      </c>
      <c r="C1714" s="3" t="s">
        <v>53</v>
      </c>
      <c r="D1714" s="3" t="s">
        <v>53</v>
      </c>
      <c r="E1714" s="3" t="s">
        <v>53</v>
      </c>
      <c r="F1714" s="3" t="s">
        <v>53</v>
      </c>
      <c r="G1714" s="3" t="s">
        <v>53</v>
      </c>
      <c r="H1714" s="12">
        <v>42272</v>
      </c>
      <c r="I1714" s="3" t="s">
        <v>53</v>
      </c>
      <c r="J1714" s="3" t="s">
        <v>53</v>
      </c>
      <c r="K1714" s="3" t="s">
        <v>53</v>
      </c>
      <c r="L1714" s="3" t="s">
        <v>53</v>
      </c>
      <c r="M1714" s="3" t="s">
        <v>53</v>
      </c>
      <c r="N1714" s="3" t="s">
        <v>53</v>
      </c>
      <c r="O1714" s="3" t="s">
        <v>53</v>
      </c>
      <c r="P1714" s="3" t="s">
        <v>53</v>
      </c>
      <c r="Q1714" s="3" t="s">
        <v>53</v>
      </c>
      <c r="R1714" s="3" t="s">
        <v>53</v>
      </c>
    </row>
    <row r="1715" spans="1:18" x14ac:dyDescent="0.25">
      <c r="A1715" s="3">
        <v>2035</v>
      </c>
      <c r="B1715" s="5">
        <v>1793</v>
      </c>
      <c r="C1715" s="3" t="s">
        <v>53</v>
      </c>
      <c r="D1715" s="3" t="s">
        <v>131</v>
      </c>
      <c r="E1715" s="3" t="s">
        <v>8919</v>
      </c>
      <c r="F1715" s="3" t="s">
        <v>2555</v>
      </c>
      <c r="G1715" s="3" t="s">
        <v>1246</v>
      </c>
      <c r="H1715" s="12">
        <v>42272</v>
      </c>
      <c r="I1715" s="3" t="s">
        <v>53</v>
      </c>
      <c r="J1715" s="3" t="s">
        <v>53</v>
      </c>
      <c r="K1715" s="3" t="s">
        <v>53</v>
      </c>
      <c r="L1715" s="3" t="s">
        <v>131</v>
      </c>
      <c r="M1715" s="3" t="s">
        <v>53</v>
      </c>
      <c r="N1715" s="3" t="s">
        <v>133</v>
      </c>
      <c r="O1715" s="3" t="s">
        <v>53</v>
      </c>
      <c r="P1715" s="3" t="s">
        <v>53</v>
      </c>
      <c r="Q1715" s="3" t="s">
        <v>53</v>
      </c>
      <c r="R1715" s="3" t="s">
        <v>53</v>
      </c>
    </row>
    <row r="1716" spans="1:18" x14ac:dyDescent="0.25">
      <c r="A1716" s="3">
        <v>2071</v>
      </c>
      <c r="B1716" s="5">
        <v>1794</v>
      </c>
      <c r="C1716" s="3" t="s">
        <v>53</v>
      </c>
      <c r="D1716" s="3" t="s">
        <v>321</v>
      </c>
      <c r="E1716" s="3" t="s">
        <v>8921</v>
      </c>
      <c r="F1716" s="3" t="s">
        <v>2557</v>
      </c>
      <c r="G1716" s="3" t="s">
        <v>64</v>
      </c>
      <c r="H1716" s="12">
        <v>42272</v>
      </c>
      <c r="I1716" s="3" t="s">
        <v>53</v>
      </c>
      <c r="J1716" s="3" t="s">
        <v>53</v>
      </c>
      <c r="K1716" s="3" t="s">
        <v>53</v>
      </c>
      <c r="L1716" s="3" t="s">
        <v>321</v>
      </c>
      <c r="M1716" s="3" t="s">
        <v>53</v>
      </c>
      <c r="N1716" s="3" t="s">
        <v>883</v>
      </c>
      <c r="O1716" s="3" t="s">
        <v>53</v>
      </c>
      <c r="P1716" s="3" t="s">
        <v>53</v>
      </c>
      <c r="Q1716" s="3" t="s">
        <v>53</v>
      </c>
      <c r="R1716" s="3" t="s">
        <v>53</v>
      </c>
    </row>
    <row r="1717" spans="1:18" x14ac:dyDescent="0.25">
      <c r="A1717" s="3">
        <v>1733</v>
      </c>
      <c r="B1717" s="5">
        <v>1795</v>
      </c>
      <c r="C1717" s="3" t="s">
        <v>53</v>
      </c>
      <c r="D1717" s="3" t="s">
        <v>131</v>
      </c>
      <c r="E1717" s="3" t="s">
        <v>53</v>
      </c>
      <c r="F1717" s="3" t="s">
        <v>8923</v>
      </c>
      <c r="G1717" s="3" t="s">
        <v>53</v>
      </c>
      <c r="H1717" s="12">
        <v>42272</v>
      </c>
      <c r="I1717" s="3" t="s">
        <v>53</v>
      </c>
      <c r="J1717" s="3" t="s">
        <v>53</v>
      </c>
      <c r="K1717" s="3" t="s">
        <v>53</v>
      </c>
      <c r="L1717" s="3" t="s">
        <v>131</v>
      </c>
      <c r="M1717" s="3" t="s">
        <v>53</v>
      </c>
      <c r="N1717" s="3" t="s">
        <v>133</v>
      </c>
      <c r="O1717" s="3" t="s">
        <v>53</v>
      </c>
      <c r="P1717" s="3" t="s">
        <v>53</v>
      </c>
      <c r="Q1717" s="3" t="s">
        <v>53</v>
      </c>
      <c r="R1717" s="3" t="s">
        <v>53</v>
      </c>
    </row>
    <row r="1718" spans="1:18" x14ac:dyDescent="0.25">
      <c r="A1718" s="3">
        <v>1736</v>
      </c>
      <c r="B1718" s="5">
        <v>1796</v>
      </c>
      <c r="C1718" s="3" t="s">
        <v>53</v>
      </c>
      <c r="D1718" s="3" t="s">
        <v>111</v>
      </c>
      <c r="E1718" s="3" t="s">
        <v>7922</v>
      </c>
      <c r="F1718" s="3" t="s">
        <v>5211</v>
      </c>
      <c r="G1718" s="3" t="s">
        <v>64</v>
      </c>
      <c r="H1718" s="12">
        <v>42272</v>
      </c>
      <c r="I1718" s="3" t="s">
        <v>53</v>
      </c>
      <c r="J1718" s="3" t="s">
        <v>53</v>
      </c>
      <c r="K1718" s="3" t="s">
        <v>53</v>
      </c>
      <c r="L1718" s="3" t="s">
        <v>111</v>
      </c>
      <c r="M1718" s="3" t="s">
        <v>53</v>
      </c>
      <c r="N1718" s="3" t="s">
        <v>516</v>
      </c>
      <c r="O1718" s="3" t="s">
        <v>53</v>
      </c>
      <c r="P1718" s="3" t="s">
        <v>53</v>
      </c>
      <c r="Q1718" s="3" t="s">
        <v>53</v>
      </c>
      <c r="R1718" s="3" t="s">
        <v>53</v>
      </c>
    </row>
    <row r="1719" spans="1:18" x14ac:dyDescent="0.25">
      <c r="A1719" s="3">
        <v>1735</v>
      </c>
      <c r="B1719" s="5">
        <v>1797</v>
      </c>
      <c r="C1719" s="3" t="s">
        <v>53</v>
      </c>
      <c r="D1719" s="3" t="s">
        <v>61</v>
      </c>
      <c r="E1719" s="3" t="s">
        <v>8933</v>
      </c>
      <c r="F1719" s="3" t="s">
        <v>5211</v>
      </c>
      <c r="G1719" s="3" t="s">
        <v>64</v>
      </c>
      <c r="H1719" s="12">
        <v>42272</v>
      </c>
      <c r="I1719" s="3" t="s">
        <v>53</v>
      </c>
      <c r="J1719" s="3" t="s">
        <v>53</v>
      </c>
      <c r="K1719" s="3" t="s">
        <v>53</v>
      </c>
      <c r="L1719" s="3" t="s">
        <v>61</v>
      </c>
      <c r="M1719" s="3" t="s">
        <v>53</v>
      </c>
      <c r="N1719" s="3" t="s">
        <v>302</v>
      </c>
      <c r="O1719" s="3" t="s">
        <v>53</v>
      </c>
      <c r="P1719" s="3" t="s">
        <v>53</v>
      </c>
      <c r="Q1719" s="3" t="s">
        <v>53</v>
      </c>
      <c r="R1719" s="3" t="s">
        <v>53</v>
      </c>
    </row>
    <row r="1720" spans="1:18" x14ac:dyDescent="0.25">
      <c r="A1720" s="3">
        <v>1734</v>
      </c>
      <c r="B1720" s="5">
        <v>1798</v>
      </c>
      <c r="C1720" s="3" t="s">
        <v>53</v>
      </c>
      <c r="D1720" s="3" t="s">
        <v>131</v>
      </c>
      <c r="E1720" s="3" t="s">
        <v>53</v>
      </c>
      <c r="F1720" s="3" t="s">
        <v>8930</v>
      </c>
      <c r="G1720" s="3" t="s">
        <v>53</v>
      </c>
      <c r="H1720" s="12">
        <v>42272</v>
      </c>
      <c r="I1720" s="3" t="s">
        <v>53</v>
      </c>
      <c r="J1720" s="3" t="s">
        <v>53</v>
      </c>
      <c r="K1720" s="3" t="s">
        <v>53</v>
      </c>
      <c r="L1720" s="3" t="s">
        <v>131</v>
      </c>
      <c r="M1720" s="3" t="s">
        <v>53</v>
      </c>
      <c r="N1720" s="3" t="s">
        <v>133</v>
      </c>
      <c r="O1720" s="3" t="s">
        <v>53</v>
      </c>
      <c r="P1720" s="3" t="s">
        <v>53</v>
      </c>
      <c r="Q1720" s="3" t="s">
        <v>53</v>
      </c>
      <c r="R1720" s="3" t="s">
        <v>53</v>
      </c>
    </row>
    <row r="1721" spans="1:18" x14ac:dyDescent="0.25">
      <c r="A1721" s="3">
        <v>1737</v>
      </c>
      <c r="B1721" s="5">
        <v>1799</v>
      </c>
      <c r="C1721" s="3" t="s">
        <v>8942</v>
      </c>
      <c r="D1721" s="3" t="s">
        <v>53</v>
      </c>
      <c r="E1721" s="3" t="s">
        <v>53</v>
      </c>
      <c r="F1721" s="3" t="s">
        <v>53</v>
      </c>
      <c r="G1721" s="3" t="s">
        <v>53</v>
      </c>
      <c r="H1721" s="12">
        <v>42272</v>
      </c>
      <c r="I1721" s="3" t="s">
        <v>53</v>
      </c>
      <c r="J1721" s="3" t="s">
        <v>53</v>
      </c>
      <c r="K1721" s="3" t="s">
        <v>53</v>
      </c>
      <c r="L1721" s="3" t="s">
        <v>53</v>
      </c>
      <c r="M1721" s="3" t="s">
        <v>53</v>
      </c>
      <c r="N1721" s="3" t="s">
        <v>53</v>
      </c>
      <c r="O1721" s="3" t="s">
        <v>53</v>
      </c>
      <c r="P1721" s="3" t="s">
        <v>53</v>
      </c>
      <c r="Q1721" s="3" t="s">
        <v>53</v>
      </c>
      <c r="R1721" s="3" t="s">
        <v>53</v>
      </c>
    </row>
    <row r="1722" spans="1:18" x14ac:dyDescent="0.25">
      <c r="A1722" s="3">
        <v>1738</v>
      </c>
      <c r="B1722" s="5">
        <v>1800</v>
      </c>
      <c r="C1722" s="3" t="s">
        <v>7352</v>
      </c>
      <c r="D1722" s="3" t="s">
        <v>53</v>
      </c>
      <c r="E1722" s="3" t="s">
        <v>53</v>
      </c>
      <c r="F1722" s="3" t="s">
        <v>53</v>
      </c>
      <c r="G1722" s="3" t="s">
        <v>53</v>
      </c>
      <c r="H1722" s="12">
        <v>42272</v>
      </c>
      <c r="I1722" s="3" t="s">
        <v>53</v>
      </c>
      <c r="J1722" s="3" t="s">
        <v>53</v>
      </c>
      <c r="K1722" s="3" t="s">
        <v>53</v>
      </c>
      <c r="L1722" s="3" t="s">
        <v>53</v>
      </c>
      <c r="M1722" s="3" t="s">
        <v>53</v>
      </c>
      <c r="N1722" s="3" t="s">
        <v>53</v>
      </c>
      <c r="O1722" s="3" t="s">
        <v>53</v>
      </c>
      <c r="P1722" s="3" t="s">
        <v>53</v>
      </c>
      <c r="Q1722" s="3" t="s">
        <v>53</v>
      </c>
      <c r="R1722" s="3" t="s">
        <v>53</v>
      </c>
    </row>
    <row r="1723" spans="1:18" x14ac:dyDescent="0.25">
      <c r="A1723" s="3">
        <v>1739</v>
      </c>
      <c r="B1723" s="5">
        <v>1802</v>
      </c>
      <c r="C1723" s="3" t="s">
        <v>53</v>
      </c>
      <c r="D1723" s="3" t="s">
        <v>485</v>
      </c>
      <c r="E1723" s="3" t="s">
        <v>53</v>
      </c>
      <c r="F1723" s="3" t="s">
        <v>8930</v>
      </c>
      <c r="G1723" s="3" t="s">
        <v>53</v>
      </c>
      <c r="H1723" s="12">
        <v>42272</v>
      </c>
      <c r="I1723" s="3" t="s">
        <v>53</v>
      </c>
      <c r="J1723" s="3" t="s">
        <v>53</v>
      </c>
      <c r="K1723" s="3" t="s">
        <v>53</v>
      </c>
      <c r="L1723" s="3" t="s">
        <v>485</v>
      </c>
      <c r="M1723" s="3" t="s">
        <v>53</v>
      </c>
      <c r="N1723" s="3" t="s">
        <v>1142</v>
      </c>
      <c r="O1723" s="3" t="s">
        <v>53</v>
      </c>
      <c r="P1723" s="3" t="s">
        <v>53</v>
      </c>
      <c r="Q1723" s="3" t="s">
        <v>53</v>
      </c>
      <c r="R1723" s="3" t="s">
        <v>53</v>
      </c>
    </row>
    <row r="1724" spans="1:18" x14ac:dyDescent="0.25">
      <c r="A1724" s="3">
        <v>1740</v>
      </c>
      <c r="B1724" s="5">
        <v>1803</v>
      </c>
      <c r="C1724" s="3" t="s">
        <v>53</v>
      </c>
      <c r="D1724" s="3" t="s">
        <v>61</v>
      </c>
      <c r="E1724" s="3" t="s">
        <v>7841</v>
      </c>
      <c r="F1724" s="3" t="s">
        <v>8955</v>
      </c>
      <c r="G1724" s="3" t="s">
        <v>53</v>
      </c>
      <c r="H1724" s="12">
        <v>42272</v>
      </c>
      <c r="I1724" s="3" t="s">
        <v>53</v>
      </c>
      <c r="J1724" s="3" t="s">
        <v>53</v>
      </c>
      <c r="K1724" s="3" t="s">
        <v>53</v>
      </c>
      <c r="L1724" s="3" t="s">
        <v>53</v>
      </c>
      <c r="M1724" s="3" t="s">
        <v>53</v>
      </c>
      <c r="N1724" s="3" t="s">
        <v>53</v>
      </c>
      <c r="O1724" s="3" t="s">
        <v>53</v>
      </c>
      <c r="P1724" s="3" t="s">
        <v>53</v>
      </c>
      <c r="Q1724" s="3" t="s">
        <v>53</v>
      </c>
      <c r="R1724" s="3" t="s">
        <v>53</v>
      </c>
    </row>
    <row r="1725" spans="1:18" x14ac:dyDescent="0.25">
      <c r="A1725" s="3">
        <v>1741</v>
      </c>
      <c r="B1725" s="5">
        <v>1804</v>
      </c>
      <c r="C1725" s="3" t="s">
        <v>53</v>
      </c>
      <c r="D1725" s="3" t="s">
        <v>485</v>
      </c>
      <c r="E1725" s="3" t="s">
        <v>7942</v>
      </c>
      <c r="F1725" s="3" t="s">
        <v>4011</v>
      </c>
      <c r="G1725" s="3" t="s">
        <v>728</v>
      </c>
      <c r="H1725" s="12">
        <v>42272</v>
      </c>
      <c r="I1725" s="3" t="s">
        <v>53</v>
      </c>
      <c r="J1725" s="3" t="s">
        <v>53</v>
      </c>
      <c r="K1725" s="3" t="s">
        <v>53</v>
      </c>
      <c r="L1725" s="3" t="s">
        <v>485</v>
      </c>
      <c r="M1725" s="3" t="s">
        <v>53</v>
      </c>
      <c r="N1725" s="3" t="s">
        <v>2452</v>
      </c>
      <c r="O1725" s="3" t="s">
        <v>53</v>
      </c>
      <c r="P1725" s="3" t="s">
        <v>53</v>
      </c>
      <c r="Q1725" s="3" t="s">
        <v>53</v>
      </c>
      <c r="R1725" s="3" t="s">
        <v>53</v>
      </c>
    </row>
    <row r="1726" spans="1:18" x14ac:dyDescent="0.25">
      <c r="A1726" s="3">
        <v>1742</v>
      </c>
      <c r="B1726" s="5">
        <v>1805</v>
      </c>
      <c r="C1726" s="3" t="s">
        <v>53</v>
      </c>
      <c r="D1726" s="3" t="s">
        <v>992</v>
      </c>
      <c r="E1726" s="3" t="s">
        <v>7101</v>
      </c>
      <c r="F1726" s="3" t="s">
        <v>8964</v>
      </c>
      <c r="G1726" s="3" t="s">
        <v>53</v>
      </c>
      <c r="H1726" s="12">
        <v>42272</v>
      </c>
      <c r="I1726" s="3" t="s">
        <v>53</v>
      </c>
      <c r="J1726" s="3" t="s">
        <v>53</v>
      </c>
      <c r="K1726" s="3" t="s">
        <v>53</v>
      </c>
      <c r="L1726" s="3" t="s">
        <v>53</v>
      </c>
      <c r="M1726" s="3" t="s">
        <v>53</v>
      </c>
      <c r="N1726" s="3" t="s">
        <v>53</v>
      </c>
      <c r="O1726" s="3" t="s">
        <v>53</v>
      </c>
      <c r="P1726" s="3" t="s">
        <v>53</v>
      </c>
      <c r="Q1726" s="3" t="s">
        <v>53</v>
      </c>
      <c r="R1726" s="3" t="s">
        <v>53</v>
      </c>
    </row>
    <row r="1727" spans="1:18" x14ac:dyDescent="0.25">
      <c r="A1727" s="3">
        <v>1743</v>
      </c>
      <c r="B1727" s="5">
        <v>1806</v>
      </c>
      <c r="C1727" s="3" t="s">
        <v>53</v>
      </c>
      <c r="D1727" s="3" t="s">
        <v>485</v>
      </c>
      <c r="E1727" s="3" t="s">
        <v>53</v>
      </c>
      <c r="F1727" s="3" t="s">
        <v>8964</v>
      </c>
      <c r="G1727" s="3" t="s">
        <v>53</v>
      </c>
      <c r="H1727" s="12">
        <v>42272</v>
      </c>
      <c r="I1727" s="3" t="s">
        <v>53</v>
      </c>
      <c r="J1727" s="3" t="s">
        <v>53</v>
      </c>
      <c r="K1727" s="3" t="s">
        <v>53</v>
      </c>
      <c r="L1727" s="3" t="s">
        <v>485</v>
      </c>
      <c r="M1727" s="3" t="s">
        <v>53</v>
      </c>
      <c r="N1727" s="3" t="s">
        <v>1810</v>
      </c>
      <c r="O1727" s="3" t="s">
        <v>53</v>
      </c>
      <c r="P1727" s="3" t="s">
        <v>53</v>
      </c>
      <c r="Q1727" s="3" t="s">
        <v>53</v>
      </c>
      <c r="R1727" s="3" t="s">
        <v>53</v>
      </c>
    </row>
    <row r="1728" spans="1:18" x14ac:dyDescent="0.25">
      <c r="A1728" s="3">
        <v>1744</v>
      </c>
      <c r="B1728" s="5">
        <v>1807</v>
      </c>
      <c r="C1728" s="3" t="s">
        <v>53</v>
      </c>
      <c r="D1728" s="3" t="s">
        <v>485</v>
      </c>
      <c r="E1728" s="3" t="s">
        <v>53</v>
      </c>
      <c r="F1728" s="3" t="s">
        <v>8964</v>
      </c>
      <c r="G1728" s="3" t="s">
        <v>53</v>
      </c>
      <c r="H1728" s="12">
        <v>42272</v>
      </c>
      <c r="I1728" s="3" t="s">
        <v>53</v>
      </c>
      <c r="J1728" s="3" t="s">
        <v>53</v>
      </c>
      <c r="K1728" s="3" t="s">
        <v>53</v>
      </c>
      <c r="L1728" s="3" t="s">
        <v>485</v>
      </c>
      <c r="M1728" s="3" t="s">
        <v>53</v>
      </c>
      <c r="N1728" s="3" t="s">
        <v>1810</v>
      </c>
      <c r="O1728" s="3" t="s">
        <v>53</v>
      </c>
      <c r="P1728" s="3" t="s">
        <v>53</v>
      </c>
      <c r="Q1728" s="3" t="s">
        <v>53</v>
      </c>
      <c r="R1728" s="3" t="s">
        <v>53</v>
      </c>
    </row>
    <row r="1729" spans="1:18" x14ac:dyDescent="0.25">
      <c r="A1729" s="3">
        <v>1745</v>
      </c>
      <c r="B1729" s="5">
        <v>1808</v>
      </c>
      <c r="C1729" s="3" t="s">
        <v>53</v>
      </c>
      <c r="D1729" s="3" t="s">
        <v>76</v>
      </c>
      <c r="E1729" s="3" t="s">
        <v>53</v>
      </c>
      <c r="F1729" s="3" t="s">
        <v>8974</v>
      </c>
      <c r="G1729" s="3" t="s">
        <v>53</v>
      </c>
      <c r="H1729" s="12">
        <v>42272</v>
      </c>
      <c r="I1729" s="3" t="s">
        <v>53</v>
      </c>
      <c r="J1729" s="3" t="s">
        <v>53</v>
      </c>
      <c r="K1729" s="3" t="s">
        <v>53</v>
      </c>
      <c r="L1729" s="3" t="s">
        <v>53</v>
      </c>
      <c r="M1729" s="3" t="s">
        <v>53</v>
      </c>
      <c r="N1729" s="3" t="s">
        <v>53</v>
      </c>
      <c r="O1729" s="3" t="s">
        <v>53</v>
      </c>
      <c r="P1729" s="3" t="s">
        <v>53</v>
      </c>
      <c r="Q1729" s="3" t="s">
        <v>53</v>
      </c>
      <c r="R1729" s="3" t="s">
        <v>53</v>
      </c>
    </row>
    <row r="1730" spans="1:18" x14ac:dyDescent="0.25">
      <c r="A1730" s="3">
        <v>1746</v>
      </c>
      <c r="B1730" s="5">
        <v>1809</v>
      </c>
      <c r="C1730" s="3" t="s">
        <v>53</v>
      </c>
      <c r="D1730" s="3" t="s">
        <v>76</v>
      </c>
      <c r="E1730" s="3" t="s">
        <v>53</v>
      </c>
      <c r="F1730" s="3" t="s">
        <v>8778</v>
      </c>
      <c r="G1730" s="3" t="s">
        <v>53</v>
      </c>
      <c r="H1730" s="12">
        <v>42272</v>
      </c>
      <c r="I1730" s="3" t="s">
        <v>53</v>
      </c>
      <c r="J1730" s="3" t="s">
        <v>53</v>
      </c>
      <c r="K1730" s="3" t="s">
        <v>53</v>
      </c>
      <c r="L1730" s="3" t="s">
        <v>76</v>
      </c>
      <c r="M1730" s="3" t="s">
        <v>53</v>
      </c>
      <c r="N1730" s="3" t="s">
        <v>1826</v>
      </c>
      <c r="O1730" s="3" t="s">
        <v>53</v>
      </c>
      <c r="P1730" s="3" t="s">
        <v>53</v>
      </c>
      <c r="Q1730" s="3" t="s">
        <v>53</v>
      </c>
      <c r="R1730" s="3" t="s">
        <v>53</v>
      </c>
    </row>
    <row r="1731" spans="1:18" x14ac:dyDescent="0.25">
      <c r="A1731" s="3">
        <v>1747</v>
      </c>
      <c r="B1731" s="5">
        <v>1810</v>
      </c>
      <c r="C1731" s="3" t="s">
        <v>53</v>
      </c>
      <c r="D1731" s="3" t="s">
        <v>61</v>
      </c>
      <c r="E1731" s="3" t="s">
        <v>8779</v>
      </c>
      <c r="F1731" s="3" t="s">
        <v>5205</v>
      </c>
      <c r="G1731" s="3" t="s">
        <v>64</v>
      </c>
      <c r="H1731" s="12">
        <v>42272</v>
      </c>
      <c r="I1731" s="3" t="s">
        <v>53</v>
      </c>
      <c r="J1731" s="3" t="s">
        <v>53</v>
      </c>
      <c r="K1731" s="3" t="s">
        <v>53</v>
      </c>
      <c r="L1731" s="3" t="s">
        <v>61</v>
      </c>
      <c r="M1731" s="3" t="s">
        <v>53</v>
      </c>
      <c r="N1731" s="3" t="s">
        <v>372</v>
      </c>
      <c r="O1731" s="3" t="s">
        <v>53</v>
      </c>
      <c r="P1731" s="3" t="s">
        <v>53</v>
      </c>
      <c r="Q1731" s="3" t="s">
        <v>53</v>
      </c>
      <c r="R1731" s="3" t="s">
        <v>53</v>
      </c>
    </row>
    <row r="1732" spans="1:18" x14ac:dyDescent="0.25">
      <c r="A1732" s="3">
        <v>1748</v>
      </c>
      <c r="B1732" s="5">
        <v>1811</v>
      </c>
      <c r="C1732" s="3" t="s">
        <v>53</v>
      </c>
      <c r="D1732" s="3" t="s">
        <v>61</v>
      </c>
      <c r="E1732" s="3" t="s">
        <v>5593</v>
      </c>
      <c r="F1732" s="3" t="s">
        <v>5205</v>
      </c>
      <c r="G1732" s="3" t="s">
        <v>728</v>
      </c>
      <c r="H1732" s="12">
        <v>42272</v>
      </c>
      <c r="I1732" s="3" t="s">
        <v>53</v>
      </c>
      <c r="J1732" s="3" t="s">
        <v>53</v>
      </c>
      <c r="K1732" s="3" t="s">
        <v>53</v>
      </c>
      <c r="L1732" s="3" t="s">
        <v>53</v>
      </c>
      <c r="M1732" s="3" t="s">
        <v>53</v>
      </c>
      <c r="N1732" s="3" t="s">
        <v>53</v>
      </c>
      <c r="O1732" s="3" t="s">
        <v>53</v>
      </c>
      <c r="P1732" s="3" t="s">
        <v>53</v>
      </c>
      <c r="Q1732" s="3" t="s">
        <v>53</v>
      </c>
      <c r="R1732" s="3" t="s">
        <v>53</v>
      </c>
    </row>
    <row r="1733" spans="1:18" x14ac:dyDescent="0.25">
      <c r="A1733" s="3">
        <v>1749</v>
      </c>
      <c r="B1733" s="5">
        <v>1812</v>
      </c>
      <c r="C1733" s="3" t="s">
        <v>8994</v>
      </c>
      <c r="D1733" s="3" t="s">
        <v>111</v>
      </c>
      <c r="E1733" s="3" t="s">
        <v>53</v>
      </c>
      <c r="F1733" s="3" t="s">
        <v>5206</v>
      </c>
      <c r="G1733" s="3" t="s">
        <v>53</v>
      </c>
      <c r="H1733" s="12">
        <v>42272</v>
      </c>
      <c r="I1733" s="3" t="s">
        <v>53</v>
      </c>
      <c r="J1733" s="3" t="s">
        <v>53</v>
      </c>
      <c r="K1733" s="3" t="s">
        <v>53</v>
      </c>
      <c r="L1733" s="3" t="s">
        <v>111</v>
      </c>
      <c r="M1733" s="3" t="s">
        <v>53</v>
      </c>
      <c r="N1733" s="3" t="s">
        <v>179</v>
      </c>
      <c r="O1733" s="3" t="s">
        <v>53</v>
      </c>
      <c r="P1733" s="3" t="s">
        <v>53</v>
      </c>
      <c r="Q1733" s="3" t="s">
        <v>53</v>
      </c>
      <c r="R1733" s="3" t="s">
        <v>53</v>
      </c>
    </row>
    <row r="1734" spans="1:18" x14ac:dyDescent="0.25">
      <c r="A1734" s="3">
        <v>1750</v>
      </c>
      <c r="B1734" s="5">
        <v>1813</v>
      </c>
      <c r="C1734" s="3" t="s">
        <v>9003</v>
      </c>
      <c r="D1734" s="3" t="s">
        <v>61</v>
      </c>
      <c r="E1734" s="3" t="s">
        <v>53</v>
      </c>
      <c r="F1734" s="3" t="s">
        <v>3902</v>
      </c>
      <c r="G1734" s="3" t="s">
        <v>53</v>
      </c>
      <c r="H1734" s="12">
        <v>42272</v>
      </c>
      <c r="I1734" s="3" t="s">
        <v>53</v>
      </c>
      <c r="J1734" s="3" t="s">
        <v>53</v>
      </c>
      <c r="K1734" s="3" t="s">
        <v>53</v>
      </c>
      <c r="L1734" s="3" t="s">
        <v>61</v>
      </c>
      <c r="M1734" s="3" t="s">
        <v>53</v>
      </c>
      <c r="N1734" s="3" t="s">
        <v>67</v>
      </c>
      <c r="O1734" s="3" t="s">
        <v>53</v>
      </c>
      <c r="P1734" s="3" t="s">
        <v>53</v>
      </c>
      <c r="Q1734" s="3" t="s">
        <v>53</v>
      </c>
      <c r="R1734" s="3" t="s">
        <v>53</v>
      </c>
    </row>
    <row r="1735" spans="1:18" x14ac:dyDescent="0.25">
      <c r="A1735" s="3">
        <v>1751</v>
      </c>
      <c r="B1735" s="5">
        <v>1814</v>
      </c>
      <c r="C1735" s="3" t="s">
        <v>53</v>
      </c>
      <c r="D1735" s="3" t="s">
        <v>61</v>
      </c>
      <c r="E1735" s="3" t="s">
        <v>53</v>
      </c>
      <c r="F1735" s="3" t="s">
        <v>9009</v>
      </c>
      <c r="G1735" s="3" t="s">
        <v>53</v>
      </c>
      <c r="H1735" s="12">
        <v>42272</v>
      </c>
      <c r="I1735" s="3" t="s">
        <v>53</v>
      </c>
      <c r="J1735" s="3" t="s">
        <v>53</v>
      </c>
      <c r="K1735" s="3" t="s">
        <v>53</v>
      </c>
      <c r="L1735" s="3" t="s">
        <v>53</v>
      </c>
      <c r="M1735" s="3" t="s">
        <v>53</v>
      </c>
      <c r="N1735" s="3" t="s">
        <v>53</v>
      </c>
      <c r="O1735" s="3" t="s">
        <v>53</v>
      </c>
      <c r="P1735" s="3" t="s">
        <v>53</v>
      </c>
      <c r="Q1735" s="3" t="s">
        <v>53</v>
      </c>
      <c r="R1735" s="3" t="s">
        <v>53</v>
      </c>
    </row>
    <row r="1736" spans="1:18" x14ac:dyDescent="0.25">
      <c r="A1736" s="3">
        <v>1752</v>
      </c>
      <c r="B1736" s="5">
        <v>1815</v>
      </c>
      <c r="C1736" s="3" t="s">
        <v>53</v>
      </c>
      <c r="D1736" s="3" t="s">
        <v>61</v>
      </c>
      <c r="E1736" s="3" t="s">
        <v>53</v>
      </c>
      <c r="F1736" s="3" t="s">
        <v>9009</v>
      </c>
      <c r="G1736" s="3" t="s">
        <v>53</v>
      </c>
      <c r="H1736" s="12">
        <v>42272</v>
      </c>
      <c r="I1736" s="3" t="s">
        <v>53</v>
      </c>
      <c r="J1736" s="3" t="s">
        <v>53</v>
      </c>
      <c r="K1736" s="3" t="s">
        <v>53</v>
      </c>
      <c r="L1736" s="3" t="s">
        <v>53</v>
      </c>
      <c r="M1736" s="3" t="s">
        <v>53</v>
      </c>
      <c r="N1736" s="3" t="s">
        <v>53</v>
      </c>
      <c r="O1736" s="3" t="s">
        <v>53</v>
      </c>
      <c r="P1736" s="3" t="s">
        <v>53</v>
      </c>
      <c r="Q1736" s="3" t="s">
        <v>53</v>
      </c>
      <c r="R1736" s="3" t="s">
        <v>53</v>
      </c>
    </row>
    <row r="1737" spans="1:18" x14ac:dyDescent="0.25">
      <c r="A1737" s="3">
        <v>1760</v>
      </c>
      <c r="B1737" s="5">
        <v>1816</v>
      </c>
      <c r="C1737" s="3" t="s">
        <v>53</v>
      </c>
      <c r="D1737" s="3" t="s">
        <v>485</v>
      </c>
      <c r="E1737" s="3" t="s">
        <v>53</v>
      </c>
      <c r="F1737" s="3" t="s">
        <v>5798</v>
      </c>
      <c r="G1737" s="3" t="s">
        <v>53</v>
      </c>
      <c r="H1737" s="12">
        <v>42272</v>
      </c>
      <c r="I1737" s="3" t="s">
        <v>53</v>
      </c>
      <c r="J1737" s="3" t="s">
        <v>53</v>
      </c>
      <c r="K1737" s="3" t="s">
        <v>53</v>
      </c>
      <c r="L1737" s="3" t="s">
        <v>485</v>
      </c>
      <c r="M1737" s="3" t="s">
        <v>53</v>
      </c>
      <c r="N1737" s="3" t="s">
        <v>2452</v>
      </c>
      <c r="O1737" s="3" t="s">
        <v>53</v>
      </c>
      <c r="P1737" s="3" t="s">
        <v>53</v>
      </c>
      <c r="Q1737" s="3" t="s">
        <v>53</v>
      </c>
      <c r="R1737" s="3" t="s">
        <v>53</v>
      </c>
    </row>
    <row r="1738" spans="1:18" x14ac:dyDescent="0.25">
      <c r="A1738" s="3">
        <v>1753</v>
      </c>
      <c r="B1738" s="5">
        <v>1817</v>
      </c>
      <c r="C1738" s="3" t="s">
        <v>53</v>
      </c>
      <c r="D1738" s="3" t="s">
        <v>61</v>
      </c>
      <c r="E1738" s="3" t="s">
        <v>9023</v>
      </c>
      <c r="F1738" s="3" t="s">
        <v>9021</v>
      </c>
      <c r="G1738" s="3" t="s">
        <v>64</v>
      </c>
      <c r="H1738" s="12">
        <v>42272</v>
      </c>
      <c r="I1738" s="3" t="s">
        <v>53</v>
      </c>
      <c r="J1738" s="3" t="s">
        <v>53</v>
      </c>
      <c r="K1738" s="3" t="s">
        <v>53</v>
      </c>
      <c r="L1738" s="3" t="s">
        <v>61</v>
      </c>
      <c r="M1738" s="3" t="s">
        <v>53</v>
      </c>
      <c r="N1738" s="3" t="s">
        <v>160</v>
      </c>
      <c r="O1738" s="3" t="s">
        <v>53</v>
      </c>
      <c r="P1738" s="3" t="s">
        <v>53</v>
      </c>
      <c r="Q1738" s="3" t="s">
        <v>53</v>
      </c>
      <c r="R1738" s="3" t="s">
        <v>53</v>
      </c>
    </row>
    <row r="1739" spans="1:18" x14ac:dyDescent="0.25">
      <c r="A1739" s="3">
        <v>1755</v>
      </c>
      <c r="B1739" s="5">
        <v>1818</v>
      </c>
      <c r="C1739" s="3" t="s">
        <v>53</v>
      </c>
      <c r="D1739" s="3" t="s">
        <v>61</v>
      </c>
      <c r="E1739" s="3" t="s">
        <v>3902</v>
      </c>
      <c r="F1739" s="3" t="s">
        <v>9021</v>
      </c>
      <c r="G1739" s="3" t="s">
        <v>64</v>
      </c>
      <c r="H1739" s="12">
        <v>42272</v>
      </c>
      <c r="I1739" s="3" t="s">
        <v>61</v>
      </c>
      <c r="J1739" s="3" t="s">
        <v>53</v>
      </c>
      <c r="K1739" s="3" t="s">
        <v>67</v>
      </c>
      <c r="L1739" s="3" t="s">
        <v>61</v>
      </c>
      <c r="M1739" s="3" t="s">
        <v>53</v>
      </c>
      <c r="N1739" s="3" t="s">
        <v>173</v>
      </c>
      <c r="O1739" s="3" t="s">
        <v>53</v>
      </c>
      <c r="P1739" s="3" t="s">
        <v>53</v>
      </c>
      <c r="Q1739" s="3" t="s">
        <v>53</v>
      </c>
      <c r="R1739" s="3" t="s">
        <v>53</v>
      </c>
    </row>
    <row r="1740" spans="1:18" x14ac:dyDescent="0.25">
      <c r="A1740" s="3">
        <v>1756</v>
      </c>
      <c r="B1740" s="5">
        <v>1819</v>
      </c>
      <c r="C1740" s="3" t="s">
        <v>53</v>
      </c>
      <c r="D1740" s="3" t="s">
        <v>61</v>
      </c>
      <c r="E1740" s="3" t="s">
        <v>9021</v>
      </c>
      <c r="F1740" s="3" t="s">
        <v>7482</v>
      </c>
      <c r="G1740" s="3" t="s">
        <v>64</v>
      </c>
      <c r="H1740" s="12">
        <v>42272</v>
      </c>
      <c r="I1740" s="3" t="s">
        <v>53</v>
      </c>
      <c r="J1740" s="3" t="s">
        <v>53</v>
      </c>
      <c r="K1740" s="3" t="s">
        <v>53</v>
      </c>
      <c r="L1740" s="3" t="s">
        <v>61</v>
      </c>
      <c r="M1740" s="3" t="s">
        <v>53</v>
      </c>
      <c r="N1740" s="3" t="s">
        <v>372</v>
      </c>
      <c r="O1740" s="3" t="s">
        <v>53</v>
      </c>
      <c r="P1740" s="3" t="s">
        <v>53</v>
      </c>
      <c r="Q1740" s="3" t="s">
        <v>53</v>
      </c>
      <c r="R1740" s="3" t="s">
        <v>53</v>
      </c>
    </row>
    <row r="1741" spans="1:18" x14ac:dyDescent="0.25">
      <c r="A1741" s="3">
        <v>1757</v>
      </c>
      <c r="B1741" s="5">
        <v>1820</v>
      </c>
      <c r="C1741" s="3" t="s">
        <v>53</v>
      </c>
      <c r="D1741" s="3" t="s">
        <v>61</v>
      </c>
      <c r="E1741" s="3" t="s">
        <v>9041</v>
      </c>
      <c r="F1741" s="3" t="s">
        <v>4852</v>
      </c>
      <c r="G1741" s="3" t="s">
        <v>64</v>
      </c>
      <c r="H1741" s="12">
        <v>42272</v>
      </c>
      <c r="I1741" s="3" t="s">
        <v>53</v>
      </c>
      <c r="J1741" s="3" t="s">
        <v>53</v>
      </c>
      <c r="K1741" s="3" t="s">
        <v>53</v>
      </c>
      <c r="L1741" s="3" t="s">
        <v>61</v>
      </c>
      <c r="M1741" s="3" t="s">
        <v>53</v>
      </c>
      <c r="N1741" s="3" t="s">
        <v>333</v>
      </c>
      <c r="O1741" s="3" t="s">
        <v>53</v>
      </c>
      <c r="P1741" s="3" t="s">
        <v>53</v>
      </c>
      <c r="Q1741" s="3" t="s">
        <v>53</v>
      </c>
      <c r="R1741" s="3" t="s">
        <v>53</v>
      </c>
    </row>
    <row r="1742" spans="1:18" x14ac:dyDescent="0.25">
      <c r="A1742" s="3">
        <v>1758</v>
      </c>
      <c r="B1742" s="5">
        <v>1821</v>
      </c>
      <c r="C1742" s="3" t="s">
        <v>53</v>
      </c>
      <c r="D1742" s="3" t="s">
        <v>61</v>
      </c>
      <c r="E1742" s="3" t="s">
        <v>53</v>
      </c>
      <c r="F1742" s="3" t="s">
        <v>4852</v>
      </c>
      <c r="G1742" s="3" t="s">
        <v>53</v>
      </c>
      <c r="H1742" s="12">
        <v>42272</v>
      </c>
      <c r="I1742" s="3" t="s">
        <v>53</v>
      </c>
      <c r="J1742" s="3" t="s">
        <v>53</v>
      </c>
      <c r="K1742" s="3" t="s">
        <v>53</v>
      </c>
      <c r="L1742" s="3" t="s">
        <v>53</v>
      </c>
      <c r="M1742" s="3" t="s">
        <v>53</v>
      </c>
      <c r="N1742" s="3" t="s">
        <v>53</v>
      </c>
      <c r="O1742" s="3" t="s">
        <v>53</v>
      </c>
      <c r="P1742" s="3" t="s">
        <v>53</v>
      </c>
      <c r="Q1742" s="3" t="s">
        <v>53</v>
      </c>
      <c r="R1742" s="3" t="s">
        <v>53</v>
      </c>
    </row>
    <row r="1743" spans="1:18" x14ac:dyDescent="0.25">
      <c r="A1743" s="3">
        <v>1761</v>
      </c>
      <c r="B1743" s="5">
        <v>1822</v>
      </c>
      <c r="C1743" s="3" t="s">
        <v>53</v>
      </c>
      <c r="D1743" s="3" t="s">
        <v>61</v>
      </c>
      <c r="E1743" s="3" t="s">
        <v>4852</v>
      </c>
      <c r="F1743" s="3" t="s">
        <v>9049</v>
      </c>
      <c r="G1743" s="3" t="s">
        <v>64</v>
      </c>
      <c r="H1743" s="12">
        <v>42272</v>
      </c>
      <c r="I1743" s="3" t="s">
        <v>53</v>
      </c>
      <c r="J1743" s="3" t="s">
        <v>53</v>
      </c>
      <c r="K1743" s="3" t="s">
        <v>53</v>
      </c>
      <c r="L1743" s="3" t="s">
        <v>61</v>
      </c>
      <c r="M1743" s="3" t="s">
        <v>53</v>
      </c>
      <c r="N1743" s="3" t="s">
        <v>9051</v>
      </c>
      <c r="O1743" s="3" t="s">
        <v>53</v>
      </c>
      <c r="P1743" s="3" t="s">
        <v>53</v>
      </c>
      <c r="Q1743" s="3" t="s">
        <v>53</v>
      </c>
      <c r="R1743" s="3" t="s">
        <v>53</v>
      </c>
    </row>
    <row r="1744" spans="1:18" x14ac:dyDescent="0.25">
      <c r="A1744" s="3">
        <v>1762</v>
      </c>
      <c r="B1744" s="5">
        <v>1823</v>
      </c>
      <c r="C1744" s="3" t="s">
        <v>53</v>
      </c>
      <c r="D1744" s="3" t="s">
        <v>76</v>
      </c>
      <c r="E1744" s="3" t="s">
        <v>53</v>
      </c>
      <c r="F1744" s="3" t="s">
        <v>9059</v>
      </c>
      <c r="G1744" s="3" t="s">
        <v>53</v>
      </c>
      <c r="H1744" s="12">
        <v>42272</v>
      </c>
      <c r="I1744" s="3" t="s">
        <v>53</v>
      </c>
      <c r="J1744" s="3" t="s">
        <v>53</v>
      </c>
      <c r="K1744" s="3" t="s">
        <v>53</v>
      </c>
      <c r="L1744" s="3" t="s">
        <v>53</v>
      </c>
      <c r="M1744" s="3" t="s">
        <v>53</v>
      </c>
      <c r="N1744" s="3" t="s">
        <v>53</v>
      </c>
      <c r="O1744" s="3" t="s">
        <v>53</v>
      </c>
      <c r="P1744" s="3" t="s">
        <v>53</v>
      </c>
      <c r="Q1744" s="3" t="s">
        <v>53</v>
      </c>
      <c r="R1744" s="3" t="s">
        <v>53</v>
      </c>
    </row>
    <row r="1745" spans="1:18" x14ac:dyDescent="0.25">
      <c r="A1745" s="3">
        <v>1763</v>
      </c>
      <c r="B1745" s="5">
        <v>1824</v>
      </c>
      <c r="C1745" s="3" t="s">
        <v>9063</v>
      </c>
      <c r="D1745" s="3" t="s">
        <v>76</v>
      </c>
      <c r="E1745" s="3" t="s">
        <v>53</v>
      </c>
      <c r="F1745" s="3" t="s">
        <v>9064</v>
      </c>
      <c r="G1745" s="3" t="s">
        <v>53</v>
      </c>
      <c r="H1745" s="12">
        <v>42272</v>
      </c>
      <c r="I1745" s="3" t="s">
        <v>53</v>
      </c>
      <c r="J1745" s="3" t="s">
        <v>53</v>
      </c>
      <c r="K1745" s="3" t="s">
        <v>53</v>
      </c>
      <c r="L1745" s="3" t="s">
        <v>76</v>
      </c>
      <c r="M1745" s="3" t="s">
        <v>53</v>
      </c>
      <c r="N1745" s="3" t="s">
        <v>1826</v>
      </c>
      <c r="O1745" s="3" t="s">
        <v>53</v>
      </c>
      <c r="P1745" s="3" t="s">
        <v>53</v>
      </c>
      <c r="Q1745" s="3" t="s">
        <v>53</v>
      </c>
      <c r="R1745" s="3" t="s">
        <v>9066</v>
      </c>
    </row>
    <row r="1746" spans="1:18" x14ac:dyDescent="0.25">
      <c r="A1746" s="3">
        <v>1764</v>
      </c>
      <c r="B1746" s="5">
        <v>1825</v>
      </c>
      <c r="C1746" s="3" t="s">
        <v>53</v>
      </c>
      <c r="D1746" s="3" t="s">
        <v>992</v>
      </c>
      <c r="E1746" s="3" t="s">
        <v>53</v>
      </c>
      <c r="F1746" s="3" t="s">
        <v>9035</v>
      </c>
      <c r="G1746" s="3" t="s">
        <v>53</v>
      </c>
      <c r="H1746" s="12">
        <v>42272</v>
      </c>
      <c r="I1746" s="3" t="s">
        <v>53</v>
      </c>
      <c r="J1746" s="3" t="s">
        <v>53</v>
      </c>
      <c r="K1746" s="3" t="s">
        <v>53</v>
      </c>
      <c r="L1746" s="3" t="s">
        <v>76</v>
      </c>
      <c r="M1746" s="3" t="s">
        <v>53</v>
      </c>
      <c r="N1746" s="3" t="s">
        <v>1826</v>
      </c>
      <c r="O1746" s="3" t="s">
        <v>53</v>
      </c>
      <c r="P1746" s="3" t="s">
        <v>53</v>
      </c>
      <c r="Q1746" s="3" t="s">
        <v>53</v>
      </c>
      <c r="R1746" s="3" t="s">
        <v>53</v>
      </c>
    </row>
    <row r="1747" spans="1:18" x14ac:dyDescent="0.25">
      <c r="A1747" s="3">
        <v>1765</v>
      </c>
      <c r="B1747" s="5">
        <v>1826</v>
      </c>
      <c r="C1747" s="3" t="s">
        <v>53</v>
      </c>
      <c r="D1747" s="3" t="s">
        <v>992</v>
      </c>
      <c r="E1747" s="3" t="s">
        <v>53</v>
      </c>
      <c r="F1747" s="3" t="s">
        <v>9035</v>
      </c>
      <c r="G1747" s="3" t="s">
        <v>53</v>
      </c>
      <c r="H1747" s="12">
        <v>42272</v>
      </c>
      <c r="I1747" s="3" t="s">
        <v>53</v>
      </c>
      <c r="J1747" s="3" t="s">
        <v>53</v>
      </c>
      <c r="K1747" s="3" t="s">
        <v>53</v>
      </c>
      <c r="L1747" s="3" t="s">
        <v>76</v>
      </c>
      <c r="M1747" s="3" t="s">
        <v>53</v>
      </c>
      <c r="N1747" s="3" t="s">
        <v>1826</v>
      </c>
      <c r="O1747" s="3" t="s">
        <v>53</v>
      </c>
      <c r="P1747" s="3" t="s">
        <v>53</v>
      </c>
      <c r="Q1747" s="3" t="s">
        <v>53</v>
      </c>
      <c r="R1747" s="3" t="s">
        <v>53</v>
      </c>
    </row>
    <row r="1748" spans="1:18" x14ac:dyDescent="0.25">
      <c r="A1748" s="3">
        <v>1766</v>
      </c>
      <c r="B1748" s="5">
        <v>1827</v>
      </c>
      <c r="C1748" s="3" t="s">
        <v>53</v>
      </c>
      <c r="D1748" s="3" t="s">
        <v>61</v>
      </c>
      <c r="E1748" s="3" t="s">
        <v>7942</v>
      </c>
      <c r="F1748" s="3" t="s">
        <v>9080</v>
      </c>
      <c r="G1748" s="3" t="s">
        <v>702</v>
      </c>
      <c r="H1748" s="12">
        <v>42272</v>
      </c>
      <c r="I1748" s="3" t="s">
        <v>53</v>
      </c>
      <c r="J1748" s="3" t="s">
        <v>53</v>
      </c>
      <c r="K1748" s="3" t="s">
        <v>53</v>
      </c>
      <c r="L1748" s="3" t="s">
        <v>61</v>
      </c>
      <c r="M1748" s="3" t="s">
        <v>53</v>
      </c>
      <c r="N1748" s="3" t="s">
        <v>1114</v>
      </c>
      <c r="O1748" s="3" t="s">
        <v>53</v>
      </c>
      <c r="P1748" s="3" t="s">
        <v>53</v>
      </c>
      <c r="Q1748" s="3" t="s">
        <v>53</v>
      </c>
      <c r="R1748" s="3" t="s">
        <v>53</v>
      </c>
    </row>
    <row r="1749" spans="1:18" x14ac:dyDescent="0.25">
      <c r="A1749" s="3">
        <v>1773</v>
      </c>
      <c r="B1749" s="5">
        <v>1828</v>
      </c>
      <c r="C1749" s="3" t="s">
        <v>53</v>
      </c>
      <c r="D1749" s="3" t="s">
        <v>131</v>
      </c>
      <c r="E1749" s="3" t="s">
        <v>1123</v>
      </c>
      <c r="F1749" s="3" t="s">
        <v>4009</v>
      </c>
      <c r="G1749" s="3" t="s">
        <v>1246</v>
      </c>
      <c r="H1749" s="12">
        <v>42272</v>
      </c>
      <c r="I1749" s="3" t="s">
        <v>53</v>
      </c>
      <c r="J1749" s="3" t="s">
        <v>53</v>
      </c>
      <c r="K1749" s="3" t="s">
        <v>53</v>
      </c>
      <c r="L1749" s="3" t="s">
        <v>485</v>
      </c>
      <c r="M1749" s="3" t="s">
        <v>53</v>
      </c>
      <c r="N1749" s="3" t="s">
        <v>2452</v>
      </c>
      <c r="O1749" s="3" t="s">
        <v>53</v>
      </c>
      <c r="P1749" s="3" t="s">
        <v>53</v>
      </c>
      <c r="Q1749" s="3" t="s">
        <v>53</v>
      </c>
      <c r="R1749" s="3" t="s">
        <v>53</v>
      </c>
    </row>
    <row r="1750" spans="1:18" x14ac:dyDescent="0.25">
      <c r="A1750" s="3">
        <v>1772</v>
      </c>
      <c r="B1750" s="5">
        <v>1829</v>
      </c>
      <c r="C1750" s="3" t="s">
        <v>53</v>
      </c>
      <c r="D1750" s="3" t="s">
        <v>485</v>
      </c>
      <c r="E1750" s="3" t="s">
        <v>53</v>
      </c>
      <c r="F1750" s="3" t="s">
        <v>5821</v>
      </c>
      <c r="G1750" s="3" t="s">
        <v>53</v>
      </c>
      <c r="H1750" s="12">
        <v>42272</v>
      </c>
      <c r="I1750" s="3" t="s">
        <v>53</v>
      </c>
      <c r="J1750" s="3" t="s">
        <v>53</v>
      </c>
      <c r="K1750" s="3" t="s">
        <v>53</v>
      </c>
      <c r="L1750" s="3" t="s">
        <v>485</v>
      </c>
      <c r="M1750" s="3" t="s">
        <v>53</v>
      </c>
      <c r="N1750" s="3" t="s">
        <v>2452</v>
      </c>
      <c r="O1750" s="3" t="s">
        <v>53</v>
      </c>
      <c r="P1750" s="3" t="s">
        <v>53</v>
      </c>
      <c r="Q1750" s="3" t="s">
        <v>53</v>
      </c>
      <c r="R1750" s="3" t="s">
        <v>53</v>
      </c>
    </row>
    <row r="1751" spans="1:18" x14ac:dyDescent="0.25">
      <c r="A1751" s="3">
        <v>1767</v>
      </c>
      <c r="B1751" s="5">
        <v>1830</v>
      </c>
      <c r="C1751" s="3" t="s">
        <v>53</v>
      </c>
      <c r="D1751" s="3" t="s">
        <v>61</v>
      </c>
      <c r="E1751" s="3" t="s">
        <v>53</v>
      </c>
      <c r="F1751" s="3" t="s">
        <v>9093</v>
      </c>
      <c r="G1751" s="3" t="s">
        <v>53</v>
      </c>
      <c r="H1751" s="12">
        <v>42272</v>
      </c>
      <c r="I1751" s="3" t="s">
        <v>53</v>
      </c>
      <c r="J1751" s="3" t="s">
        <v>53</v>
      </c>
      <c r="K1751" s="3" t="s">
        <v>53</v>
      </c>
      <c r="L1751" s="3" t="s">
        <v>53</v>
      </c>
      <c r="M1751" s="3" t="s">
        <v>53</v>
      </c>
      <c r="N1751" s="3" t="s">
        <v>53</v>
      </c>
      <c r="O1751" s="3" t="s">
        <v>53</v>
      </c>
      <c r="P1751" s="3" t="s">
        <v>53</v>
      </c>
      <c r="Q1751" s="3" t="s">
        <v>53</v>
      </c>
      <c r="R1751" s="3" t="s">
        <v>53</v>
      </c>
    </row>
    <row r="1752" spans="1:18" x14ac:dyDescent="0.25">
      <c r="A1752" s="3">
        <v>1768</v>
      </c>
      <c r="B1752" s="5">
        <v>1831</v>
      </c>
      <c r="C1752" s="3" t="s">
        <v>53</v>
      </c>
      <c r="D1752" s="3" t="s">
        <v>61</v>
      </c>
      <c r="E1752" s="3" t="s">
        <v>53</v>
      </c>
      <c r="F1752" s="3" t="s">
        <v>9093</v>
      </c>
      <c r="G1752" s="3" t="s">
        <v>53</v>
      </c>
      <c r="H1752" s="12">
        <v>42272</v>
      </c>
      <c r="I1752" s="3" t="s">
        <v>53</v>
      </c>
      <c r="J1752" s="3" t="s">
        <v>53</v>
      </c>
      <c r="K1752" s="3" t="s">
        <v>53</v>
      </c>
      <c r="L1752" s="3" t="s">
        <v>53</v>
      </c>
      <c r="M1752" s="3" t="s">
        <v>53</v>
      </c>
      <c r="N1752" s="3" t="s">
        <v>53</v>
      </c>
      <c r="O1752" s="3" t="s">
        <v>53</v>
      </c>
      <c r="P1752" s="3" t="s">
        <v>53</v>
      </c>
      <c r="Q1752" s="3" t="s">
        <v>53</v>
      </c>
      <c r="R1752" s="3" t="s">
        <v>53</v>
      </c>
    </row>
    <row r="1753" spans="1:18" x14ac:dyDescent="0.25">
      <c r="A1753" s="3">
        <v>1769</v>
      </c>
      <c r="B1753" s="5">
        <v>1832</v>
      </c>
      <c r="C1753" s="3" t="s">
        <v>53</v>
      </c>
      <c r="D1753" s="3" t="s">
        <v>131</v>
      </c>
      <c r="E1753" s="3" t="s">
        <v>53</v>
      </c>
      <c r="F1753" s="3" t="s">
        <v>9109</v>
      </c>
      <c r="G1753" s="3" t="s">
        <v>53</v>
      </c>
      <c r="H1753" s="12">
        <v>42272</v>
      </c>
      <c r="I1753" s="3" t="s">
        <v>76</v>
      </c>
      <c r="J1753" s="3" t="s">
        <v>53</v>
      </c>
      <c r="K1753" s="3" t="s">
        <v>79</v>
      </c>
      <c r="L1753" s="3" t="s">
        <v>131</v>
      </c>
      <c r="M1753" s="3" t="s">
        <v>53</v>
      </c>
      <c r="N1753" s="3" t="s">
        <v>852</v>
      </c>
      <c r="O1753" s="3" t="s">
        <v>53</v>
      </c>
      <c r="P1753" s="3" t="s">
        <v>53</v>
      </c>
      <c r="Q1753" s="3" t="s">
        <v>53</v>
      </c>
      <c r="R1753" s="3" t="s">
        <v>53</v>
      </c>
    </row>
    <row r="1754" spans="1:18" x14ac:dyDescent="0.25">
      <c r="A1754" s="3">
        <v>1770</v>
      </c>
      <c r="B1754" s="5">
        <v>1833</v>
      </c>
      <c r="C1754" s="3" t="s">
        <v>53</v>
      </c>
      <c r="D1754" s="3" t="s">
        <v>61</v>
      </c>
      <c r="E1754" s="3" t="s">
        <v>9006</v>
      </c>
      <c r="F1754" s="3" t="s">
        <v>9036</v>
      </c>
      <c r="G1754" s="3" t="s">
        <v>64</v>
      </c>
      <c r="H1754" s="12">
        <v>42272</v>
      </c>
      <c r="I1754" s="3" t="s">
        <v>53</v>
      </c>
      <c r="J1754" s="3" t="s">
        <v>53</v>
      </c>
      <c r="K1754" s="3" t="s">
        <v>53</v>
      </c>
      <c r="L1754" s="3" t="s">
        <v>61</v>
      </c>
      <c r="M1754" s="3" t="s">
        <v>53</v>
      </c>
      <c r="N1754" s="3" t="s">
        <v>67</v>
      </c>
      <c r="O1754" s="3" t="s">
        <v>53</v>
      </c>
      <c r="P1754" s="3" t="s">
        <v>53</v>
      </c>
      <c r="Q1754" s="3" t="s">
        <v>53</v>
      </c>
      <c r="R1754" s="3" t="s">
        <v>53</v>
      </c>
    </row>
    <row r="1755" spans="1:18" x14ac:dyDescent="0.25">
      <c r="A1755" s="3">
        <v>1771</v>
      </c>
      <c r="B1755" s="5">
        <v>1834</v>
      </c>
      <c r="C1755" s="3" t="s">
        <v>53</v>
      </c>
      <c r="D1755" s="3" t="s">
        <v>131</v>
      </c>
      <c r="E1755" s="3" t="s">
        <v>9119</v>
      </c>
      <c r="F1755" s="3" t="s">
        <v>4009</v>
      </c>
      <c r="G1755" s="3" t="s">
        <v>5116</v>
      </c>
      <c r="H1755" s="12">
        <v>42272</v>
      </c>
      <c r="I1755" s="3" t="s">
        <v>53</v>
      </c>
      <c r="J1755" s="3" t="s">
        <v>53</v>
      </c>
      <c r="K1755" s="3" t="s">
        <v>53</v>
      </c>
      <c r="L1755" s="3" t="s">
        <v>485</v>
      </c>
      <c r="M1755" s="3" t="s">
        <v>53</v>
      </c>
      <c r="N1755" s="3" t="s">
        <v>2452</v>
      </c>
      <c r="O1755" s="3" t="s">
        <v>53</v>
      </c>
      <c r="P1755" s="3" t="s">
        <v>53</v>
      </c>
      <c r="Q1755" s="3" t="s">
        <v>53</v>
      </c>
      <c r="R1755" s="3" t="s">
        <v>53</v>
      </c>
    </row>
    <row r="1756" spans="1:18" x14ac:dyDescent="0.25">
      <c r="A1756" s="3">
        <v>1774</v>
      </c>
      <c r="B1756" s="5">
        <v>1835</v>
      </c>
      <c r="C1756" s="3" t="s">
        <v>53</v>
      </c>
      <c r="D1756" s="3" t="s">
        <v>485</v>
      </c>
      <c r="E1756" s="3" t="s">
        <v>53</v>
      </c>
      <c r="F1756" s="3" t="s">
        <v>9128</v>
      </c>
      <c r="G1756" s="3" t="s">
        <v>53</v>
      </c>
      <c r="H1756" s="12">
        <v>42272</v>
      </c>
      <c r="I1756" s="3" t="s">
        <v>53</v>
      </c>
      <c r="J1756" s="3" t="s">
        <v>53</v>
      </c>
      <c r="K1756" s="3" t="s">
        <v>53</v>
      </c>
      <c r="L1756" s="3" t="s">
        <v>485</v>
      </c>
      <c r="M1756" s="3" t="s">
        <v>53</v>
      </c>
      <c r="N1756" s="3" t="s">
        <v>2452</v>
      </c>
      <c r="O1756" s="3" t="s">
        <v>53</v>
      </c>
      <c r="P1756" s="3" t="s">
        <v>53</v>
      </c>
      <c r="Q1756" s="3" t="s">
        <v>53</v>
      </c>
      <c r="R1756" s="3" t="s">
        <v>53</v>
      </c>
    </row>
    <row r="1757" spans="1:18" x14ac:dyDescent="0.25">
      <c r="A1757" s="3">
        <v>1775</v>
      </c>
      <c r="B1757" s="5">
        <v>1836</v>
      </c>
      <c r="C1757" s="3" t="s">
        <v>53</v>
      </c>
      <c r="D1757" s="3" t="s">
        <v>485</v>
      </c>
      <c r="E1757" s="3" t="s">
        <v>53</v>
      </c>
      <c r="F1757" s="3" t="s">
        <v>9109</v>
      </c>
      <c r="G1757" s="3" t="s">
        <v>53</v>
      </c>
      <c r="H1757" s="12">
        <v>42272</v>
      </c>
      <c r="I1757" s="3" t="s">
        <v>53</v>
      </c>
      <c r="J1757" s="3" t="s">
        <v>53</v>
      </c>
      <c r="K1757" s="3" t="s">
        <v>53</v>
      </c>
      <c r="L1757" s="3" t="s">
        <v>485</v>
      </c>
      <c r="M1757" s="3" t="s">
        <v>53</v>
      </c>
      <c r="N1757" s="3" t="s">
        <v>2452</v>
      </c>
      <c r="O1757" s="3" t="s">
        <v>53</v>
      </c>
      <c r="P1757" s="3" t="s">
        <v>53</v>
      </c>
      <c r="Q1757" s="3" t="s">
        <v>53</v>
      </c>
      <c r="R1757" s="3" t="s">
        <v>53</v>
      </c>
    </row>
    <row r="1758" spans="1:18" x14ac:dyDescent="0.25">
      <c r="A1758" s="3">
        <v>1776</v>
      </c>
      <c r="B1758" s="5">
        <v>1837</v>
      </c>
      <c r="C1758" s="3" t="s">
        <v>53</v>
      </c>
      <c r="D1758" s="3" t="s">
        <v>61</v>
      </c>
      <c r="E1758" s="3" t="s">
        <v>53</v>
      </c>
      <c r="F1758" s="3" t="s">
        <v>9109</v>
      </c>
      <c r="G1758" s="3" t="s">
        <v>53</v>
      </c>
      <c r="H1758" s="12">
        <v>42272</v>
      </c>
      <c r="I1758" s="3" t="s">
        <v>53</v>
      </c>
      <c r="J1758" s="3" t="s">
        <v>53</v>
      </c>
      <c r="K1758" s="3" t="s">
        <v>53</v>
      </c>
      <c r="L1758" s="3" t="s">
        <v>53</v>
      </c>
      <c r="M1758" s="3" t="s">
        <v>53</v>
      </c>
      <c r="N1758" s="3" t="s">
        <v>53</v>
      </c>
      <c r="O1758" s="3" t="s">
        <v>53</v>
      </c>
      <c r="P1758" s="3" t="s">
        <v>53</v>
      </c>
      <c r="Q1758" s="3" t="s">
        <v>53</v>
      </c>
      <c r="R1758" s="3" t="s">
        <v>53</v>
      </c>
    </row>
    <row r="1759" spans="1:18" x14ac:dyDescent="0.25">
      <c r="A1759" s="3">
        <v>1777</v>
      </c>
      <c r="B1759" s="5">
        <v>1838</v>
      </c>
      <c r="C1759" s="3" t="s">
        <v>9142</v>
      </c>
      <c r="D1759" s="3" t="s">
        <v>111</v>
      </c>
      <c r="E1759" s="3" t="s">
        <v>53</v>
      </c>
      <c r="F1759" s="3" t="s">
        <v>8662</v>
      </c>
      <c r="G1759" s="3" t="s">
        <v>53</v>
      </c>
      <c r="H1759" s="12">
        <v>42272</v>
      </c>
      <c r="I1759" s="3" t="s">
        <v>53</v>
      </c>
      <c r="J1759" s="3" t="s">
        <v>53</v>
      </c>
      <c r="K1759" s="3" t="s">
        <v>53</v>
      </c>
      <c r="L1759" s="3" t="s">
        <v>53</v>
      </c>
      <c r="M1759" s="3" t="s">
        <v>53</v>
      </c>
      <c r="N1759" s="3" t="s">
        <v>53</v>
      </c>
      <c r="O1759" s="3" t="s">
        <v>53</v>
      </c>
      <c r="P1759" s="3" t="s">
        <v>53</v>
      </c>
      <c r="Q1759" s="3" t="s">
        <v>53</v>
      </c>
      <c r="R1759" s="3" t="s">
        <v>53</v>
      </c>
    </row>
    <row r="1760" spans="1:18" x14ac:dyDescent="0.25">
      <c r="A1760" s="3">
        <v>1778</v>
      </c>
      <c r="B1760" s="5">
        <v>1839</v>
      </c>
      <c r="C1760" s="3" t="s">
        <v>53</v>
      </c>
      <c r="D1760" s="3" t="s">
        <v>131</v>
      </c>
      <c r="E1760" s="3" t="s">
        <v>53</v>
      </c>
      <c r="F1760" s="3" t="s">
        <v>8662</v>
      </c>
      <c r="G1760" s="3" t="s">
        <v>53</v>
      </c>
      <c r="H1760" s="12">
        <v>42272</v>
      </c>
      <c r="I1760" s="3" t="s">
        <v>53</v>
      </c>
      <c r="J1760" s="3" t="s">
        <v>53</v>
      </c>
      <c r="K1760" s="3" t="s">
        <v>53</v>
      </c>
      <c r="L1760" s="3" t="s">
        <v>131</v>
      </c>
      <c r="M1760" s="3" t="s">
        <v>53</v>
      </c>
      <c r="N1760" s="3" t="s">
        <v>133</v>
      </c>
      <c r="O1760" s="3" t="s">
        <v>53</v>
      </c>
      <c r="P1760" s="3" t="s">
        <v>53</v>
      </c>
      <c r="Q1760" s="3" t="s">
        <v>53</v>
      </c>
      <c r="R1760" s="3" t="s">
        <v>53</v>
      </c>
    </row>
    <row r="1761" spans="1:18" x14ac:dyDescent="0.25">
      <c r="A1761" s="3">
        <v>1779</v>
      </c>
      <c r="B1761" s="5">
        <v>1840</v>
      </c>
      <c r="C1761" s="3" t="s">
        <v>53</v>
      </c>
      <c r="D1761" s="3" t="s">
        <v>131</v>
      </c>
      <c r="E1761" s="3" t="s">
        <v>53</v>
      </c>
      <c r="F1761" s="3" t="s">
        <v>8662</v>
      </c>
      <c r="G1761" s="3" t="s">
        <v>53</v>
      </c>
      <c r="H1761" s="12">
        <v>42272</v>
      </c>
      <c r="I1761" s="3" t="s">
        <v>53</v>
      </c>
      <c r="J1761" s="3" t="s">
        <v>53</v>
      </c>
      <c r="K1761" s="3" t="s">
        <v>53</v>
      </c>
      <c r="L1761" s="3" t="s">
        <v>131</v>
      </c>
      <c r="M1761" s="3" t="s">
        <v>53</v>
      </c>
      <c r="N1761" s="3" t="s">
        <v>133</v>
      </c>
      <c r="O1761" s="3" t="s">
        <v>53</v>
      </c>
      <c r="P1761" s="3" t="s">
        <v>53</v>
      </c>
      <c r="Q1761" s="3" t="s">
        <v>53</v>
      </c>
      <c r="R1761" s="3" t="s">
        <v>53</v>
      </c>
    </row>
    <row r="1762" spans="1:18" x14ac:dyDescent="0.25">
      <c r="A1762" s="3">
        <v>1782</v>
      </c>
      <c r="B1762" s="5">
        <v>1842</v>
      </c>
      <c r="C1762" s="3" t="s">
        <v>53</v>
      </c>
      <c r="D1762" s="3" t="s">
        <v>485</v>
      </c>
      <c r="E1762" s="3" t="s">
        <v>1281</v>
      </c>
      <c r="F1762" s="3" t="s">
        <v>7676</v>
      </c>
      <c r="G1762" s="3" t="s">
        <v>1246</v>
      </c>
      <c r="H1762" s="12">
        <v>42272</v>
      </c>
      <c r="I1762" s="3" t="s">
        <v>53</v>
      </c>
      <c r="J1762" s="3" t="s">
        <v>53</v>
      </c>
      <c r="K1762" s="3" t="s">
        <v>53</v>
      </c>
      <c r="L1762" s="3" t="s">
        <v>485</v>
      </c>
      <c r="M1762" s="3" t="s">
        <v>53</v>
      </c>
      <c r="N1762" s="3" t="s">
        <v>2452</v>
      </c>
      <c r="O1762" s="3" t="s">
        <v>53</v>
      </c>
      <c r="P1762" s="3" t="s">
        <v>53</v>
      </c>
      <c r="Q1762" s="3" t="s">
        <v>53</v>
      </c>
      <c r="R1762" s="3" t="s">
        <v>53</v>
      </c>
    </row>
    <row r="1763" spans="1:18" x14ac:dyDescent="0.25">
      <c r="A1763" s="3">
        <v>1783</v>
      </c>
      <c r="B1763" s="5">
        <v>1843</v>
      </c>
      <c r="C1763" s="3" t="s">
        <v>53</v>
      </c>
      <c r="D1763" s="3" t="s">
        <v>61</v>
      </c>
      <c r="E1763" s="3" t="s">
        <v>9023</v>
      </c>
      <c r="F1763" s="3" t="s">
        <v>8718</v>
      </c>
      <c r="G1763" s="3" t="s">
        <v>64</v>
      </c>
      <c r="H1763" s="12">
        <v>42272</v>
      </c>
      <c r="I1763" s="3" t="s">
        <v>53</v>
      </c>
      <c r="J1763" s="3" t="s">
        <v>53</v>
      </c>
      <c r="K1763" s="3" t="s">
        <v>53</v>
      </c>
      <c r="L1763" s="3" t="s">
        <v>61</v>
      </c>
      <c r="M1763" s="3" t="s">
        <v>53</v>
      </c>
      <c r="N1763" s="3" t="s">
        <v>533</v>
      </c>
      <c r="O1763" s="3" t="s">
        <v>53</v>
      </c>
      <c r="P1763" s="3" t="s">
        <v>53</v>
      </c>
      <c r="Q1763" s="3" t="s">
        <v>53</v>
      </c>
      <c r="R1763" s="3" t="s">
        <v>53</v>
      </c>
    </row>
    <row r="1764" spans="1:18" x14ac:dyDescent="0.25">
      <c r="A1764" s="3">
        <v>1784</v>
      </c>
      <c r="B1764" s="5">
        <v>1844</v>
      </c>
      <c r="C1764" s="3" t="s">
        <v>53</v>
      </c>
      <c r="D1764" s="3" t="s">
        <v>131</v>
      </c>
      <c r="E1764" s="3" t="s">
        <v>9177</v>
      </c>
      <c r="F1764" s="3" t="s">
        <v>7676</v>
      </c>
      <c r="G1764" s="3" t="s">
        <v>728</v>
      </c>
      <c r="H1764" s="12">
        <v>42272</v>
      </c>
      <c r="I1764" s="3" t="s">
        <v>53</v>
      </c>
      <c r="J1764" s="3" t="s">
        <v>53</v>
      </c>
      <c r="K1764" s="3" t="s">
        <v>53</v>
      </c>
      <c r="L1764" s="3" t="s">
        <v>131</v>
      </c>
      <c r="M1764" s="3" t="s">
        <v>53</v>
      </c>
      <c r="N1764" s="3" t="s">
        <v>133</v>
      </c>
      <c r="O1764" s="3" t="s">
        <v>53</v>
      </c>
      <c r="P1764" s="3" t="s">
        <v>53</v>
      </c>
      <c r="Q1764" s="3" t="s">
        <v>53</v>
      </c>
      <c r="R1764" s="3" t="s">
        <v>53</v>
      </c>
    </row>
    <row r="1765" spans="1:18" x14ac:dyDescent="0.25">
      <c r="A1765" s="3">
        <v>1785</v>
      </c>
      <c r="B1765" s="5">
        <v>1845</v>
      </c>
      <c r="C1765" s="3" t="s">
        <v>53</v>
      </c>
      <c r="D1765" s="3" t="s">
        <v>61</v>
      </c>
      <c r="E1765" s="3" t="s">
        <v>8663</v>
      </c>
      <c r="F1765" s="3" t="s">
        <v>9181</v>
      </c>
      <c r="G1765" s="3" t="s">
        <v>64</v>
      </c>
      <c r="H1765" s="12">
        <v>42272</v>
      </c>
      <c r="I1765" s="3" t="s">
        <v>53</v>
      </c>
      <c r="J1765" s="3" t="s">
        <v>53</v>
      </c>
      <c r="K1765" s="3" t="s">
        <v>53</v>
      </c>
      <c r="L1765" s="3" t="s">
        <v>61</v>
      </c>
      <c r="M1765" s="3" t="s">
        <v>53</v>
      </c>
      <c r="N1765" s="3" t="s">
        <v>66</v>
      </c>
      <c r="O1765" s="3" t="s">
        <v>53</v>
      </c>
      <c r="P1765" s="3" t="s">
        <v>53</v>
      </c>
      <c r="Q1765" s="3" t="s">
        <v>53</v>
      </c>
      <c r="R1765" s="3" t="s">
        <v>53</v>
      </c>
    </row>
    <row r="1766" spans="1:18" x14ac:dyDescent="0.25">
      <c r="A1766" s="3">
        <v>1787</v>
      </c>
      <c r="B1766" s="5">
        <v>1846</v>
      </c>
      <c r="C1766" s="3" t="s">
        <v>9187</v>
      </c>
      <c r="D1766" s="3" t="s">
        <v>111</v>
      </c>
      <c r="E1766" s="3" t="s">
        <v>9139</v>
      </c>
      <c r="F1766" s="3" t="s">
        <v>5211</v>
      </c>
      <c r="G1766" s="3" t="s">
        <v>64</v>
      </c>
      <c r="H1766" s="12">
        <v>42272</v>
      </c>
      <c r="I1766" s="3" t="s">
        <v>53</v>
      </c>
      <c r="J1766" s="3" t="s">
        <v>53</v>
      </c>
      <c r="K1766" s="3" t="s">
        <v>53</v>
      </c>
      <c r="L1766" s="3" t="s">
        <v>111</v>
      </c>
      <c r="M1766" s="3" t="s">
        <v>53</v>
      </c>
      <c r="N1766" s="3" t="s">
        <v>179</v>
      </c>
      <c r="O1766" s="3" t="s">
        <v>53</v>
      </c>
      <c r="P1766" s="3" t="s">
        <v>53</v>
      </c>
      <c r="Q1766" s="3" t="s">
        <v>53</v>
      </c>
      <c r="R1766" s="3" t="s">
        <v>53</v>
      </c>
    </row>
    <row r="1767" spans="1:18" x14ac:dyDescent="0.25">
      <c r="A1767" s="3">
        <v>1786</v>
      </c>
      <c r="B1767" s="5">
        <v>1847</v>
      </c>
      <c r="C1767" s="3" t="s">
        <v>53</v>
      </c>
      <c r="D1767" s="3" t="s">
        <v>61</v>
      </c>
      <c r="E1767" s="3" t="s">
        <v>9139</v>
      </c>
      <c r="F1767" s="3" t="s">
        <v>4959</v>
      </c>
      <c r="G1767" s="3" t="s">
        <v>64</v>
      </c>
      <c r="H1767" s="12">
        <v>42272</v>
      </c>
      <c r="I1767" s="3" t="s">
        <v>53</v>
      </c>
      <c r="J1767" s="3" t="s">
        <v>53</v>
      </c>
      <c r="K1767" s="3" t="s">
        <v>53</v>
      </c>
      <c r="L1767" s="3" t="s">
        <v>61</v>
      </c>
      <c r="M1767" s="3" t="s">
        <v>53</v>
      </c>
      <c r="N1767" s="3" t="s">
        <v>172</v>
      </c>
      <c r="O1767" s="3" t="s">
        <v>53</v>
      </c>
      <c r="P1767" s="3" t="s">
        <v>53</v>
      </c>
      <c r="Q1767" s="3" t="s">
        <v>53</v>
      </c>
      <c r="R1767" s="3" t="s">
        <v>53</v>
      </c>
    </row>
    <row r="1768" spans="1:18" x14ac:dyDescent="0.25">
      <c r="A1768" s="3">
        <v>1788</v>
      </c>
      <c r="B1768" s="5">
        <v>1848</v>
      </c>
      <c r="C1768" s="3" t="s">
        <v>9197</v>
      </c>
      <c r="D1768" s="3" t="s">
        <v>61</v>
      </c>
      <c r="E1768" s="3" t="s">
        <v>2740</v>
      </c>
      <c r="F1768" s="3" t="s">
        <v>2741</v>
      </c>
      <c r="G1768" s="3" t="s">
        <v>64</v>
      </c>
      <c r="H1768" s="12">
        <v>42272</v>
      </c>
      <c r="I1768" s="3" t="s">
        <v>61</v>
      </c>
      <c r="J1768" s="3" t="s">
        <v>53</v>
      </c>
      <c r="K1768" s="3" t="s">
        <v>302</v>
      </c>
      <c r="L1768" s="3" t="s">
        <v>61</v>
      </c>
      <c r="M1768" s="3" t="s">
        <v>53</v>
      </c>
      <c r="N1768" s="3" t="s">
        <v>127</v>
      </c>
      <c r="O1768" s="3" t="s">
        <v>53</v>
      </c>
      <c r="P1768" s="3" t="s">
        <v>53</v>
      </c>
      <c r="Q1768" s="3" t="s">
        <v>53</v>
      </c>
      <c r="R1768" s="3" t="s">
        <v>53</v>
      </c>
    </row>
    <row r="1769" spans="1:18" x14ac:dyDescent="0.25">
      <c r="A1769" s="3">
        <v>1789</v>
      </c>
      <c r="B1769" s="5">
        <v>1849</v>
      </c>
      <c r="C1769" s="3" t="s">
        <v>9204</v>
      </c>
      <c r="D1769" s="3" t="s">
        <v>61</v>
      </c>
      <c r="E1769" s="3" t="s">
        <v>9205</v>
      </c>
      <c r="F1769" s="3" t="s">
        <v>5211</v>
      </c>
      <c r="G1769" s="3" t="s">
        <v>64</v>
      </c>
      <c r="H1769" s="12">
        <v>42272</v>
      </c>
      <c r="I1769" s="3" t="s">
        <v>61</v>
      </c>
      <c r="J1769" s="3" t="s">
        <v>53</v>
      </c>
      <c r="K1769" s="3" t="s">
        <v>533</v>
      </c>
      <c r="L1769" s="3" t="s">
        <v>61</v>
      </c>
      <c r="M1769" s="3" t="s">
        <v>53</v>
      </c>
      <c r="N1769" s="3" t="s">
        <v>67</v>
      </c>
      <c r="O1769" s="3" t="s">
        <v>53</v>
      </c>
      <c r="P1769" s="3" t="s">
        <v>53</v>
      </c>
      <c r="Q1769" s="3" t="s">
        <v>53</v>
      </c>
      <c r="R1769" s="3" t="s">
        <v>53</v>
      </c>
    </row>
    <row r="1770" spans="1:18" x14ac:dyDescent="0.25">
      <c r="A1770" s="3">
        <v>1790</v>
      </c>
      <c r="B1770" s="5">
        <v>1851</v>
      </c>
      <c r="C1770" s="3" t="s">
        <v>9209</v>
      </c>
      <c r="D1770" s="3" t="s">
        <v>1814</v>
      </c>
      <c r="E1770" s="3" t="s">
        <v>53</v>
      </c>
      <c r="F1770" s="3" t="s">
        <v>2741</v>
      </c>
      <c r="G1770" s="3" t="s">
        <v>53</v>
      </c>
      <c r="H1770" s="12">
        <v>42272</v>
      </c>
      <c r="I1770" s="3" t="s">
        <v>53</v>
      </c>
      <c r="J1770" s="3" t="s">
        <v>53</v>
      </c>
      <c r="K1770" s="3" t="s">
        <v>53</v>
      </c>
      <c r="L1770" s="3" t="s">
        <v>111</v>
      </c>
      <c r="M1770" s="3" t="s">
        <v>53</v>
      </c>
      <c r="N1770" s="3" t="s">
        <v>377</v>
      </c>
      <c r="O1770" s="3" t="s">
        <v>53</v>
      </c>
      <c r="P1770" s="3" t="s">
        <v>53</v>
      </c>
      <c r="Q1770" s="3" t="s">
        <v>53</v>
      </c>
      <c r="R1770" s="3" t="s">
        <v>53</v>
      </c>
    </row>
    <row r="1771" spans="1:18" x14ac:dyDescent="0.25">
      <c r="A1771" s="3">
        <v>1797</v>
      </c>
      <c r="B1771" s="5">
        <v>1852</v>
      </c>
      <c r="C1771" s="3" t="s">
        <v>7352</v>
      </c>
      <c r="D1771" s="3" t="s">
        <v>61</v>
      </c>
      <c r="E1771" s="3" t="s">
        <v>9106</v>
      </c>
      <c r="F1771" s="3" t="s">
        <v>8733</v>
      </c>
      <c r="G1771" s="3" t="s">
        <v>728</v>
      </c>
      <c r="H1771" s="12">
        <v>42272</v>
      </c>
      <c r="I1771" s="3" t="s">
        <v>61</v>
      </c>
      <c r="J1771" s="3" t="s">
        <v>53</v>
      </c>
      <c r="K1771" s="3" t="s">
        <v>66</v>
      </c>
      <c r="L1771" s="3" t="s">
        <v>61</v>
      </c>
      <c r="M1771" s="3" t="s">
        <v>53</v>
      </c>
      <c r="N1771" s="3" t="s">
        <v>167</v>
      </c>
      <c r="O1771" s="3" t="s">
        <v>53</v>
      </c>
      <c r="P1771" s="3" t="s">
        <v>53</v>
      </c>
      <c r="Q1771" s="3" t="s">
        <v>53</v>
      </c>
      <c r="R1771" s="3" t="s">
        <v>53</v>
      </c>
    </row>
    <row r="1772" spans="1:18" x14ac:dyDescent="0.25">
      <c r="A1772" s="3">
        <v>1791</v>
      </c>
      <c r="B1772" s="5">
        <v>1853</v>
      </c>
      <c r="C1772" s="3" t="s">
        <v>53</v>
      </c>
      <c r="D1772" s="3" t="s">
        <v>485</v>
      </c>
      <c r="E1772" s="3" t="s">
        <v>53</v>
      </c>
      <c r="F1772" s="3" t="s">
        <v>8293</v>
      </c>
      <c r="G1772" s="3" t="s">
        <v>53</v>
      </c>
      <c r="H1772" s="12">
        <v>42272</v>
      </c>
      <c r="I1772" s="3" t="s">
        <v>53</v>
      </c>
      <c r="J1772" s="3" t="s">
        <v>53</v>
      </c>
      <c r="K1772" s="3" t="s">
        <v>53</v>
      </c>
      <c r="L1772" s="3" t="s">
        <v>53</v>
      </c>
      <c r="M1772" s="3" t="s">
        <v>53</v>
      </c>
      <c r="N1772" s="3" t="s">
        <v>53</v>
      </c>
      <c r="O1772" s="3" t="s">
        <v>53</v>
      </c>
      <c r="P1772" s="3" t="s">
        <v>53</v>
      </c>
      <c r="Q1772" s="3" t="s">
        <v>53</v>
      </c>
      <c r="R1772" s="3" t="s">
        <v>53</v>
      </c>
    </row>
    <row r="1773" spans="1:18" x14ac:dyDescent="0.25">
      <c r="A1773" s="3">
        <v>1798</v>
      </c>
      <c r="B1773" s="5">
        <v>1854</v>
      </c>
      <c r="C1773" s="3" t="s">
        <v>9221</v>
      </c>
      <c r="D1773" s="3" t="s">
        <v>61</v>
      </c>
      <c r="E1773" s="3" t="s">
        <v>7065</v>
      </c>
      <c r="F1773" s="3" t="s">
        <v>7676</v>
      </c>
      <c r="G1773" s="3" t="s">
        <v>64</v>
      </c>
      <c r="H1773" s="12">
        <v>42272</v>
      </c>
      <c r="I1773" s="3" t="s">
        <v>53</v>
      </c>
      <c r="J1773" s="3" t="s">
        <v>53</v>
      </c>
      <c r="K1773" s="3" t="s">
        <v>53</v>
      </c>
      <c r="L1773" s="3" t="s">
        <v>61</v>
      </c>
      <c r="M1773" s="3" t="s">
        <v>53</v>
      </c>
      <c r="N1773" s="3" t="s">
        <v>66</v>
      </c>
      <c r="O1773" s="3" t="s">
        <v>53</v>
      </c>
      <c r="P1773" s="3" t="s">
        <v>53</v>
      </c>
      <c r="Q1773" s="3" t="s">
        <v>53</v>
      </c>
      <c r="R1773" s="3" t="s">
        <v>53</v>
      </c>
    </row>
    <row r="1774" spans="1:18" x14ac:dyDescent="0.25">
      <c r="A1774" s="3">
        <v>1799</v>
      </c>
      <c r="B1774" s="5">
        <v>1855</v>
      </c>
      <c r="C1774" s="3" t="s">
        <v>9226</v>
      </c>
      <c r="D1774" s="3" t="s">
        <v>61</v>
      </c>
      <c r="E1774" s="3" t="s">
        <v>2740</v>
      </c>
      <c r="F1774" s="3" t="s">
        <v>7676</v>
      </c>
      <c r="G1774" s="3" t="s">
        <v>64</v>
      </c>
      <c r="H1774" s="12">
        <v>42272</v>
      </c>
      <c r="I1774" s="3" t="s">
        <v>61</v>
      </c>
      <c r="J1774" s="3" t="s">
        <v>53</v>
      </c>
      <c r="K1774" s="3" t="s">
        <v>67</v>
      </c>
      <c r="L1774" s="3" t="s">
        <v>76</v>
      </c>
      <c r="M1774" s="3" t="s">
        <v>53</v>
      </c>
      <c r="N1774" s="3" t="s">
        <v>5765</v>
      </c>
      <c r="O1774" s="3" t="s">
        <v>53</v>
      </c>
      <c r="P1774" s="3" t="s">
        <v>53</v>
      </c>
      <c r="Q1774" s="3" t="s">
        <v>53</v>
      </c>
      <c r="R1774" s="3" t="s">
        <v>53</v>
      </c>
    </row>
    <row r="1775" spans="1:18" x14ac:dyDescent="0.25">
      <c r="A1775" s="3">
        <v>1793</v>
      </c>
      <c r="B1775" s="5">
        <v>1856</v>
      </c>
      <c r="C1775" s="3" t="s">
        <v>53</v>
      </c>
      <c r="D1775" s="3" t="s">
        <v>111</v>
      </c>
      <c r="E1775" s="3" t="s">
        <v>53</v>
      </c>
      <c r="F1775" s="3" t="s">
        <v>9231</v>
      </c>
      <c r="G1775" s="3" t="s">
        <v>53</v>
      </c>
      <c r="H1775" s="12">
        <v>42272</v>
      </c>
      <c r="I1775" s="3" t="s">
        <v>53</v>
      </c>
      <c r="J1775" s="3" t="s">
        <v>53</v>
      </c>
      <c r="K1775" s="3" t="s">
        <v>53</v>
      </c>
      <c r="L1775" s="3" t="s">
        <v>111</v>
      </c>
      <c r="M1775" s="3" t="s">
        <v>53</v>
      </c>
      <c r="N1775" s="3" t="s">
        <v>179</v>
      </c>
      <c r="O1775" s="3" t="s">
        <v>53</v>
      </c>
      <c r="P1775" s="3" t="s">
        <v>53</v>
      </c>
      <c r="Q1775" s="3" t="s">
        <v>53</v>
      </c>
      <c r="R1775" s="3" t="s">
        <v>53</v>
      </c>
    </row>
    <row r="1776" spans="1:18" x14ac:dyDescent="0.25">
      <c r="A1776" s="3">
        <v>1794</v>
      </c>
      <c r="B1776" s="5">
        <v>1857</v>
      </c>
      <c r="C1776" s="3" t="s">
        <v>53</v>
      </c>
      <c r="D1776" s="3" t="s">
        <v>111</v>
      </c>
      <c r="E1776" s="3" t="s">
        <v>53</v>
      </c>
      <c r="F1776" s="3" t="s">
        <v>9231</v>
      </c>
      <c r="G1776" s="3" t="s">
        <v>53</v>
      </c>
      <c r="H1776" s="12">
        <v>42272</v>
      </c>
      <c r="I1776" s="3" t="s">
        <v>53</v>
      </c>
      <c r="J1776" s="3" t="s">
        <v>53</v>
      </c>
      <c r="K1776" s="3" t="s">
        <v>53</v>
      </c>
      <c r="L1776" s="3" t="s">
        <v>111</v>
      </c>
      <c r="M1776" s="3" t="s">
        <v>53</v>
      </c>
      <c r="N1776" s="3" t="s">
        <v>179</v>
      </c>
      <c r="O1776" s="3" t="s">
        <v>53</v>
      </c>
      <c r="P1776" s="3" t="s">
        <v>53</v>
      </c>
      <c r="Q1776" s="3" t="s">
        <v>53</v>
      </c>
      <c r="R1776" s="3" t="s">
        <v>53</v>
      </c>
    </row>
    <row r="1777" spans="1:18" x14ac:dyDescent="0.25">
      <c r="A1777" s="3">
        <v>1796</v>
      </c>
      <c r="B1777" s="5">
        <v>1859</v>
      </c>
      <c r="C1777" s="3" t="s">
        <v>53</v>
      </c>
      <c r="D1777" s="3" t="s">
        <v>131</v>
      </c>
      <c r="E1777" s="3" t="s">
        <v>53</v>
      </c>
      <c r="F1777" s="3" t="s">
        <v>9016</v>
      </c>
      <c r="G1777" s="3" t="s">
        <v>53</v>
      </c>
      <c r="H1777" s="12">
        <v>42272</v>
      </c>
      <c r="I1777" s="3" t="s">
        <v>53</v>
      </c>
      <c r="J1777" s="3" t="s">
        <v>53</v>
      </c>
      <c r="K1777" s="3" t="s">
        <v>53</v>
      </c>
      <c r="L1777" s="3" t="s">
        <v>53</v>
      </c>
      <c r="M1777" s="3" t="s">
        <v>53</v>
      </c>
      <c r="N1777" s="3" t="s">
        <v>53</v>
      </c>
      <c r="O1777" s="3" t="s">
        <v>53</v>
      </c>
      <c r="P1777" s="3" t="s">
        <v>53</v>
      </c>
      <c r="Q1777" s="3" t="s">
        <v>53</v>
      </c>
      <c r="R1777" s="3" t="s">
        <v>53</v>
      </c>
    </row>
    <row r="1778" spans="1:18" x14ac:dyDescent="0.25">
      <c r="A1778" s="3">
        <v>1801</v>
      </c>
      <c r="B1778" s="5">
        <v>1860</v>
      </c>
      <c r="C1778" s="3" t="s">
        <v>9246</v>
      </c>
      <c r="D1778" s="3" t="s">
        <v>76</v>
      </c>
      <c r="E1778" s="3" t="s">
        <v>53</v>
      </c>
      <c r="F1778" s="3" t="s">
        <v>5821</v>
      </c>
      <c r="G1778" s="3" t="s">
        <v>53</v>
      </c>
      <c r="H1778" s="12">
        <v>42272</v>
      </c>
      <c r="I1778" s="3" t="s">
        <v>53</v>
      </c>
      <c r="J1778" s="3" t="s">
        <v>53</v>
      </c>
      <c r="K1778" s="3" t="s">
        <v>53</v>
      </c>
      <c r="L1778" s="3" t="s">
        <v>76</v>
      </c>
      <c r="M1778" s="3" t="s">
        <v>53</v>
      </c>
      <c r="N1778" s="3" t="s">
        <v>1826</v>
      </c>
      <c r="O1778" s="3" t="s">
        <v>53</v>
      </c>
      <c r="P1778" s="3" t="s">
        <v>53</v>
      </c>
      <c r="Q1778" s="3" t="s">
        <v>53</v>
      </c>
      <c r="R1778" s="3" t="s">
        <v>53</v>
      </c>
    </row>
    <row r="1779" spans="1:18" x14ac:dyDescent="0.25">
      <c r="A1779" s="3">
        <v>1802</v>
      </c>
      <c r="B1779" s="5">
        <v>1861</v>
      </c>
      <c r="C1779" s="3" t="s">
        <v>3739</v>
      </c>
      <c r="D1779" s="3" t="s">
        <v>131</v>
      </c>
      <c r="E1779" s="3" t="s">
        <v>53</v>
      </c>
      <c r="F1779" s="3" t="s">
        <v>9251</v>
      </c>
      <c r="G1779" s="3" t="s">
        <v>53</v>
      </c>
      <c r="H1779" s="12">
        <v>42272</v>
      </c>
      <c r="I1779" s="3" t="s">
        <v>131</v>
      </c>
      <c r="J1779" s="3" t="s">
        <v>53</v>
      </c>
      <c r="K1779" s="3" t="s">
        <v>852</v>
      </c>
      <c r="L1779" s="3" t="s">
        <v>131</v>
      </c>
      <c r="M1779" s="3" t="s">
        <v>53</v>
      </c>
      <c r="N1779" s="3" t="s">
        <v>281</v>
      </c>
      <c r="O1779" s="3" t="s">
        <v>53</v>
      </c>
      <c r="P1779" s="3" t="s">
        <v>53</v>
      </c>
      <c r="Q1779" s="3" t="s">
        <v>53</v>
      </c>
      <c r="R1779" s="3" t="s">
        <v>53</v>
      </c>
    </row>
    <row r="1780" spans="1:18" x14ac:dyDescent="0.25">
      <c r="A1780" s="3">
        <v>1800</v>
      </c>
      <c r="B1780" s="5">
        <v>1862</v>
      </c>
      <c r="C1780" s="3" t="s">
        <v>7734</v>
      </c>
      <c r="D1780" s="3" t="s">
        <v>485</v>
      </c>
      <c r="E1780" s="3" t="s">
        <v>53</v>
      </c>
      <c r="F1780" s="3" t="s">
        <v>5821</v>
      </c>
      <c r="G1780" s="3" t="s">
        <v>53</v>
      </c>
      <c r="H1780" s="12">
        <v>42272</v>
      </c>
      <c r="I1780" s="3" t="s">
        <v>53</v>
      </c>
      <c r="J1780" s="3" t="s">
        <v>53</v>
      </c>
      <c r="K1780" s="3" t="s">
        <v>53</v>
      </c>
      <c r="L1780" s="3" t="s">
        <v>485</v>
      </c>
      <c r="M1780" s="3" t="s">
        <v>53</v>
      </c>
      <c r="N1780" s="3" t="s">
        <v>2452</v>
      </c>
      <c r="O1780" s="3" t="s">
        <v>53</v>
      </c>
      <c r="P1780" s="3" t="s">
        <v>53</v>
      </c>
      <c r="Q1780" s="3" t="s">
        <v>53</v>
      </c>
      <c r="R1780" s="3" t="s">
        <v>53</v>
      </c>
    </row>
    <row r="1781" spans="1:18" x14ac:dyDescent="0.25">
      <c r="A1781" s="3">
        <v>1803</v>
      </c>
      <c r="B1781" s="5">
        <v>1863</v>
      </c>
      <c r="C1781" s="3" t="s">
        <v>7352</v>
      </c>
      <c r="D1781" s="3" t="s">
        <v>53</v>
      </c>
      <c r="E1781" s="3" t="s">
        <v>53</v>
      </c>
      <c r="F1781" s="3" t="s">
        <v>53</v>
      </c>
      <c r="G1781" s="3" t="s">
        <v>53</v>
      </c>
      <c r="H1781" s="12">
        <v>42272</v>
      </c>
      <c r="I1781" s="3" t="s">
        <v>53</v>
      </c>
      <c r="J1781" s="3" t="s">
        <v>53</v>
      </c>
      <c r="K1781" s="3" t="s">
        <v>53</v>
      </c>
      <c r="L1781" s="3" t="s">
        <v>53</v>
      </c>
      <c r="M1781" s="3" t="s">
        <v>53</v>
      </c>
      <c r="N1781" s="3" t="s">
        <v>53</v>
      </c>
      <c r="O1781" s="3" t="s">
        <v>53</v>
      </c>
      <c r="P1781" s="3" t="s">
        <v>53</v>
      </c>
      <c r="Q1781" s="3" t="s">
        <v>53</v>
      </c>
      <c r="R1781" s="3" t="s">
        <v>53</v>
      </c>
    </row>
    <row r="1782" spans="1:18" x14ac:dyDescent="0.25">
      <c r="A1782" s="3">
        <v>1805</v>
      </c>
      <c r="B1782" s="5">
        <v>1864</v>
      </c>
      <c r="C1782" s="3" t="s">
        <v>7734</v>
      </c>
      <c r="D1782" s="3" t="s">
        <v>485</v>
      </c>
      <c r="E1782" s="3" t="s">
        <v>53</v>
      </c>
      <c r="F1782" s="3" t="s">
        <v>5821</v>
      </c>
      <c r="G1782" s="3" t="s">
        <v>53</v>
      </c>
      <c r="H1782" s="12">
        <v>42272</v>
      </c>
      <c r="I1782" s="3" t="s">
        <v>53</v>
      </c>
      <c r="J1782" s="3" t="s">
        <v>53</v>
      </c>
      <c r="K1782" s="3" t="s">
        <v>53</v>
      </c>
      <c r="L1782" s="3" t="s">
        <v>485</v>
      </c>
      <c r="M1782" s="3" t="s">
        <v>53</v>
      </c>
      <c r="N1782" s="3" t="s">
        <v>2452</v>
      </c>
      <c r="O1782" s="3" t="s">
        <v>53</v>
      </c>
      <c r="P1782" s="3" t="s">
        <v>53</v>
      </c>
      <c r="Q1782" s="3" t="s">
        <v>53</v>
      </c>
      <c r="R1782" s="3" t="s">
        <v>53</v>
      </c>
    </row>
    <row r="1783" spans="1:18" x14ac:dyDescent="0.25">
      <c r="A1783" s="3">
        <v>1804</v>
      </c>
      <c r="B1783" s="5">
        <v>1865</v>
      </c>
      <c r="C1783" s="3" t="s">
        <v>7352</v>
      </c>
      <c r="D1783" s="3" t="s">
        <v>61</v>
      </c>
      <c r="E1783" s="3" t="s">
        <v>53</v>
      </c>
      <c r="F1783" s="3" t="s">
        <v>5821</v>
      </c>
      <c r="G1783" s="3" t="s">
        <v>53</v>
      </c>
      <c r="H1783" s="12">
        <v>42272</v>
      </c>
      <c r="I1783" s="3" t="s">
        <v>53</v>
      </c>
      <c r="J1783" s="3" t="s">
        <v>53</v>
      </c>
      <c r="K1783" s="3" t="s">
        <v>53</v>
      </c>
      <c r="L1783" s="3" t="s">
        <v>53</v>
      </c>
      <c r="M1783" s="3" t="s">
        <v>53</v>
      </c>
      <c r="N1783" s="3" t="s">
        <v>53</v>
      </c>
      <c r="O1783" s="3" t="s">
        <v>53</v>
      </c>
      <c r="P1783" s="3" t="s">
        <v>53</v>
      </c>
      <c r="Q1783" s="3" t="s">
        <v>53</v>
      </c>
      <c r="R1783" s="3" t="s">
        <v>53</v>
      </c>
    </row>
    <row r="1784" spans="1:18" x14ac:dyDescent="0.25">
      <c r="A1784" s="3">
        <v>1807</v>
      </c>
      <c r="B1784" s="5">
        <v>1866</v>
      </c>
      <c r="C1784" s="3" t="s">
        <v>53</v>
      </c>
      <c r="D1784" s="3" t="s">
        <v>61</v>
      </c>
      <c r="E1784" s="3" t="s">
        <v>9270</v>
      </c>
      <c r="F1784" s="3" t="s">
        <v>4959</v>
      </c>
      <c r="G1784" s="3" t="s">
        <v>702</v>
      </c>
      <c r="H1784" s="12">
        <v>42272</v>
      </c>
      <c r="I1784" s="3" t="s">
        <v>61</v>
      </c>
      <c r="J1784" s="3" t="s">
        <v>53</v>
      </c>
      <c r="K1784" s="3" t="s">
        <v>333</v>
      </c>
      <c r="L1784" s="3" t="s">
        <v>61</v>
      </c>
      <c r="M1784" s="3" t="s">
        <v>53</v>
      </c>
      <c r="N1784" s="3" t="s">
        <v>333</v>
      </c>
      <c r="O1784" s="3" t="s">
        <v>53</v>
      </c>
      <c r="P1784" s="3" t="s">
        <v>53</v>
      </c>
      <c r="Q1784" s="3" t="s">
        <v>53</v>
      </c>
      <c r="R1784" s="3" t="s">
        <v>53</v>
      </c>
    </row>
    <row r="1785" spans="1:18" x14ac:dyDescent="0.25">
      <c r="A1785" s="3">
        <v>1808</v>
      </c>
      <c r="B1785" s="5">
        <v>1867</v>
      </c>
      <c r="C1785" s="3" t="s">
        <v>53</v>
      </c>
      <c r="D1785" s="3" t="s">
        <v>131</v>
      </c>
      <c r="E1785" s="3" t="s">
        <v>9270</v>
      </c>
      <c r="F1785" s="3" t="s">
        <v>9275</v>
      </c>
      <c r="G1785" s="3" t="s">
        <v>53</v>
      </c>
      <c r="H1785" s="12">
        <v>42272</v>
      </c>
      <c r="I1785" s="3" t="s">
        <v>53</v>
      </c>
      <c r="J1785" s="3" t="s">
        <v>53</v>
      </c>
      <c r="K1785" s="3" t="s">
        <v>53</v>
      </c>
      <c r="L1785" s="3" t="s">
        <v>131</v>
      </c>
      <c r="M1785" s="3" t="s">
        <v>53</v>
      </c>
      <c r="N1785" s="3" t="s">
        <v>557</v>
      </c>
      <c r="O1785" s="3" t="s">
        <v>53</v>
      </c>
      <c r="P1785" s="3" t="s">
        <v>53</v>
      </c>
      <c r="Q1785" s="3" t="s">
        <v>53</v>
      </c>
      <c r="R1785" s="3" t="s">
        <v>53</v>
      </c>
    </row>
    <row r="1786" spans="1:18" x14ac:dyDescent="0.25">
      <c r="A1786" s="3">
        <v>1809</v>
      </c>
      <c r="B1786" s="5">
        <v>1868</v>
      </c>
      <c r="C1786" s="3" t="s">
        <v>53</v>
      </c>
      <c r="D1786" s="3" t="s">
        <v>61</v>
      </c>
      <c r="E1786" s="3" t="s">
        <v>9275</v>
      </c>
      <c r="F1786" s="3" t="s">
        <v>9283</v>
      </c>
      <c r="G1786" s="3" t="s">
        <v>702</v>
      </c>
      <c r="H1786" s="12">
        <v>42272</v>
      </c>
      <c r="I1786" s="3" t="s">
        <v>53</v>
      </c>
      <c r="J1786" s="3" t="s">
        <v>53</v>
      </c>
      <c r="K1786" s="3" t="s">
        <v>53</v>
      </c>
      <c r="L1786" s="3" t="s">
        <v>61</v>
      </c>
      <c r="M1786" s="3" t="s">
        <v>53</v>
      </c>
      <c r="N1786" s="3" t="s">
        <v>67</v>
      </c>
      <c r="O1786" s="3" t="s">
        <v>53</v>
      </c>
      <c r="P1786" s="3" t="s">
        <v>53</v>
      </c>
      <c r="Q1786" s="3" t="s">
        <v>53</v>
      </c>
      <c r="R1786" s="3" t="s">
        <v>53</v>
      </c>
    </row>
    <row r="1787" spans="1:18" x14ac:dyDescent="0.25">
      <c r="A1787" s="3">
        <v>1810</v>
      </c>
      <c r="B1787" s="5">
        <v>1869</v>
      </c>
      <c r="C1787" s="3" t="s">
        <v>53</v>
      </c>
      <c r="D1787" s="3" t="s">
        <v>111</v>
      </c>
      <c r="E1787" s="3" t="s">
        <v>53</v>
      </c>
      <c r="F1787" s="3" t="s">
        <v>9288</v>
      </c>
      <c r="G1787" s="3" t="s">
        <v>53</v>
      </c>
      <c r="H1787" s="12">
        <v>42272</v>
      </c>
      <c r="I1787" s="3" t="s">
        <v>53</v>
      </c>
      <c r="J1787" s="3" t="s">
        <v>53</v>
      </c>
      <c r="K1787" s="3" t="s">
        <v>53</v>
      </c>
      <c r="L1787" s="3" t="s">
        <v>111</v>
      </c>
      <c r="M1787" s="3" t="s">
        <v>53</v>
      </c>
      <c r="N1787" s="3" t="s">
        <v>179</v>
      </c>
      <c r="O1787" s="3" t="s">
        <v>53</v>
      </c>
      <c r="P1787" s="3" t="s">
        <v>53</v>
      </c>
      <c r="Q1787" s="3" t="s">
        <v>53</v>
      </c>
      <c r="R1787" s="3" t="s">
        <v>53</v>
      </c>
    </row>
    <row r="1788" spans="1:18" x14ac:dyDescent="0.25">
      <c r="A1788" s="3">
        <v>1811</v>
      </c>
      <c r="B1788" s="5">
        <v>1870</v>
      </c>
      <c r="C1788" s="3" t="s">
        <v>53</v>
      </c>
      <c r="D1788" s="3" t="s">
        <v>61</v>
      </c>
      <c r="E1788" s="3" t="s">
        <v>8733</v>
      </c>
      <c r="F1788" s="3" t="s">
        <v>9292</v>
      </c>
      <c r="G1788" s="3" t="s">
        <v>64</v>
      </c>
      <c r="H1788" s="12">
        <v>42272</v>
      </c>
      <c r="I1788" s="3" t="s">
        <v>53</v>
      </c>
      <c r="J1788" s="3" t="s">
        <v>53</v>
      </c>
      <c r="K1788" s="3" t="s">
        <v>53</v>
      </c>
      <c r="L1788" s="3" t="s">
        <v>61</v>
      </c>
      <c r="M1788" s="3" t="s">
        <v>53</v>
      </c>
      <c r="N1788" s="3" t="s">
        <v>333</v>
      </c>
      <c r="O1788" s="3" t="s">
        <v>53</v>
      </c>
      <c r="P1788" s="3" t="s">
        <v>53</v>
      </c>
      <c r="Q1788" s="3" t="s">
        <v>53</v>
      </c>
      <c r="R1788" s="3" t="s">
        <v>53</v>
      </c>
    </row>
    <row r="1789" spans="1:18" x14ac:dyDescent="0.25">
      <c r="A1789" s="3">
        <v>1812</v>
      </c>
      <c r="B1789" s="5">
        <v>1871</v>
      </c>
      <c r="C1789" s="3" t="s">
        <v>53</v>
      </c>
      <c r="D1789" s="3" t="s">
        <v>61</v>
      </c>
      <c r="E1789" s="3" t="s">
        <v>8644</v>
      </c>
      <c r="F1789" s="3" t="s">
        <v>9292</v>
      </c>
      <c r="G1789" s="3" t="s">
        <v>64</v>
      </c>
      <c r="H1789" s="12">
        <v>42272</v>
      </c>
      <c r="I1789" s="3" t="s">
        <v>53</v>
      </c>
      <c r="J1789" s="3" t="s">
        <v>53</v>
      </c>
      <c r="K1789" s="3" t="s">
        <v>53</v>
      </c>
      <c r="L1789" s="3" t="s">
        <v>61</v>
      </c>
      <c r="M1789" s="3" t="s">
        <v>53</v>
      </c>
      <c r="N1789" s="3" t="s">
        <v>66</v>
      </c>
      <c r="O1789" s="3" t="s">
        <v>53</v>
      </c>
      <c r="P1789" s="3" t="s">
        <v>53</v>
      </c>
      <c r="Q1789" s="3" t="s">
        <v>53</v>
      </c>
      <c r="R1789" s="3" t="s">
        <v>53</v>
      </c>
    </row>
    <row r="1790" spans="1:18" x14ac:dyDescent="0.25">
      <c r="A1790" s="3">
        <v>1813</v>
      </c>
      <c r="B1790" s="5">
        <v>1872</v>
      </c>
      <c r="C1790" s="3" t="s">
        <v>53</v>
      </c>
      <c r="D1790" s="3" t="s">
        <v>321</v>
      </c>
      <c r="E1790" s="3" t="s">
        <v>3021</v>
      </c>
      <c r="F1790" s="3" t="s">
        <v>4011</v>
      </c>
      <c r="G1790" s="3" t="s">
        <v>64</v>
      </c>
      <c r="H1790" s="12">
        <v>42272</v>
      </c>
      <c r="I1790" s="3" t="s">
        <v>53</v>
      </c>
      <c r="J1790" s="3" t="s">
        <v>53</v>
      </c>
      <c r="K1790" s="3" t="s">
        <v>53</v>
      </c>
      <c r="L1790" s="3" t="s">
        <v>321</v>
      </c>
      <c r="M1790" s="3" t="s">
        <v>53</v>
      </c>
      <c r="N1790" s="3" t="s">
        <v>9302</v>
      </c>
      <c r="O1790" s="3" t="s">
        <v>53</v>
      </c>
      <c r="P1790" s="3" t="s">
        <v>53</v>
      </c>
      <c r="Q1790" s="3" t="s">
        <v>53</v>
      </c>
      <c r="R1790" s="3" t="s">
        <v>53</v>
      </c>
    </row>
    <row r="1791" spans="1:18" x14ac:dyDescent="0.25">
      <c r="A1791" s="3">
        <v>1815</v>
      </c>
      <c r="B1791" s="5">
        <v>1874</v>
      </c>
      <c r="C1791" s="3" t="s">
        <v>53</v>
      </c>
      <c r="D1791" s="3" t="s">
        <v>485</v>
      </c>
      <c r="E1791" s="3" t="s">
        <v>53</v>
      </c>
      <c r="F1791" s="3" t="s">
        <v>4618</v>
      </c>
      <c r="G1791" s="3" t="s">
        <v>53</v>
      </c>
      <c r="H1791" s="12">
        <v>42272</v>
      </c>
      <c r="I1791" s="3" t="s">
        <v>53</v>
      </c>
      <c r="J1791" s="3" t="s">
        <v>53</v>
      </c>
      <c r="K1791" s="3" t="s">
        <v>53</v>
      </c>
      <c r="L1791" s="3" t="s">
        <v>485</v>
      </c>
      <c r="M1791" s="3" t="s">
        <v>53</v>
      </c>
      <c r="N1791" s="3" t="s">
        <v>2452</v>
      </c>
      <c r="O1791" s="3" t="s">
        <v>53</v>
      </c>
      <c r="P1791" s="3" t="s">
        <v>53</v>
      </c>
      <c r="Q1791" s="3" t="s">
        <v>53</v>
      </c>
      <c r="R1791" s="3" t="s">
        <v>53</v>
      </c>
    </row>
    <row r="1792" spans="1:18" x14ac:dyDescent="0.25">
      <c r="A1792" s="3">
        <v>1816</v>
      </c>
      <c r="B1792" s="5">
        <v>1875</v>
      </c>
      <c r="C1792" s="3" t="s">
        <v>53</v>
      </c>
      <c r="D1792" s="3" t="s">
        <v>61</v>
      </c>
      <c r="E1792" s="3" t="s">
        <v>53</v>
      </c>
      <c r="F1792" s="3" t="s">
        <v>4836</v>
      </c>
      <c r="G1792" s="3" t="s">
        <v>53</v>
      </c>
      <c r="H1792" s="12">
        <v>42272</v>
      </c>
      <c r="I1792" s="3" t="s">
        <v>53</v>
      </c>
      <c r="J1792" s="3" t="s">
        <v>53</v>
      </c>
      <c r="K1792" s="3" t="s">
        <v>53</v>
      </c>
      <c r="L1792" s="3" t="s">
        <v>53</v>
      </c>
      <c r="M1792" s="3" t="s">
        <v>53</v>
      </c>
      <c r="N1792" s="3" t="s">
        <v>53</v>
      </c>
      <c r="O1792" s="3" t="s">
        <v>53</v>
      </c>
      <c r="P1792" s="3" t="s">
        <v>53</v>
      </c>
      <c r="Q1792" s="3" t="s">
        <v>53</v>
      </c>
      <c r="R1792" s="3" t="s">
        <v>53</v>
      </c>
    </row>
    <row r="1793" spans="1:18" x14ac:dyDescent="0.25">
      <c r="A1793" s="3">
        <v>1817</v>
      </c>
      <c r="B1793" s="5">
        <v>1876</v>
      </c>
      <c r="C1793" s="3" t="s">
        <v>53</v>
      </c>
      <c r="D1793" s="3" t="s">
        <v>61</v>
      </c>
      <c r="E1793" s="3" t="s">
        <v>53</v>
      </c>
      <c r="F1793" s="3" t="s">
        <v>4836</v>
      </c>
      <c r="G1793" s="3" t="s">
        <v>53</v>
      </c>
      <c r="H1793" s="12">
        <v>42272</v>
      </c>
      <c r="I1793" s="3" t="s">
        <v>53</v>
      </c>
      <c r="J1793" s="3" t="s">
        <v>53</v>
      </c>
      <c r="K1793" s="3" t="s">
        <v>53</v>
      </c>
      <c r="L1793" s="3" t="s">
        <v>53</v>
      </c>
      <c r="M1793" s="3" t="s">
        <v>53</v>
      </c>
      <c r="N1793" s="3" t="s">
        <v>53</v>
      </c>
      <c r="O1793" s="3" t="s">
        <v>53</v>
      </c>
      <c r="P1793" s="3" t="s">
        <v>53</v>
      </c>
      <c r="Q1793" s="3" t="s">
        <v>53</v>
      </c>
      <c r="R1793" s="3" t="s">
        <v>53</v>
      </c>
    </row>
    <row r="1794" spans="1:18" x14ac:dyDescent="0.25">
      <c r="A1794" s="3">
        <v>1868</v>
      </c>
      <c r="B1794" s="5">
        <v>1877</v>
      </c>
      <c r="C1794" s="3" t="s">
        <v>53</v>
      </c>
      <c r="D1794" s="3" t="s">
        <v>61</v>
      </c>
      <c r="E1794" s="3" t="s">
        <v>4837</v>
      </c>
      <c r="F1794" s="3" t="s">
        <v>4009</v>
      </c>
      <c r="G1794" s="3" t="s">
        <v>64</v>
      </c>
      <c r="H1794" s="12">
        <v>42272</v>
      </c>
      <c r="I1794" s="3" t="s">
        <v>61</v>
      </c>
      <c r="J1794" s="3" t="s">
        <v>53</v>
      </c>
      <c r="K1794" s="3" t="s">
        <v>172</v>
      </c>
      <c r="L1794" s="3" t="s">
        <v>61</v>
      </c>
      <c r="M1794" s="3" t="s">
        <v>53</v>
      </c>
      <c r="N1794" s="3" t="s">
        <v>67</v>
      </c>
      <c r="O1794" s="3" t="s">
        <v>53</v>
      </c>
      <c r="P1794" s="3" t="s">
        <v>53</v>
      </c>
      <c r="Q1794" s="3" t="s">
        <v>53</v>
      </c>
      <c r="R1794" s="3" t="s">
        <v>53</v>
      </c>
    </row>
    <row r="1795" spans="1:18" x14ac:dyDescent="0.25">
      <c r="A1795" s="3">
        <v>1867</v>
      </c>
      <c r="B1795" s="5">
        <v>1878</v>
      </c>
      <c r="C1795" s="3" t="s">
        <v>53</v>
      </c>
      <c r="D1795" s="3" t="s">
        <v>111</v>
      </c>
      <c r="E1795" s="3" t="s">
        <v>53</v>
      </c>
      <c r="F1795" s="3" t="s">
        <v>4009</v>
      </c>
      <c r="G1795" s="3" t="s">
        <v>53</v>
      </c>
      <c r="H1795" s="12">
        <v>42272</v>
      </c>
      <c r="I1795" s="3" t="s">
        <v>53</v>
      </c>
      <c r="J1795" s="3" t="s">
        <v>53</v>
      </c>
      <c r="K1795" s="3" t="s">
        <v>53</v>
      </c>
      <c r="L1795" s="3" t="s">
        <v>485</v>
      </c>
      <c r="M1795" s="3" t="s">
        <v>53</v>
      </c>
      <c r="N1795" s="3" t="s">
        <v>3840</v>
      </c>
      <c r="O1795" s="3" t="s">
        <v>53</v>
      </c>
      <c r="P1795" s="3" t="s">
        <v>53</v>
      </c>
      <c r="Q1795" s="3" t="s">
        <v>53</v>
      </c>
      <c r="R1795" s="3" t="s">
        <v>53</v>
      </c>
    </row>
    <row r="1796" spans="1:18" x14ac:dyDescent="0.25">
      <c r="A1796" s="3">
        <v>1818</v>
      </c>
      <c r="B1796" s="5">
        <v>1879</v>
      </c>
      <c r="C1796" s="3" t="s">
        <v>9338</v>
      </c>
      <c r="D1796" s="3" t="s">
        <v>61</v>
      </c>
      <c r="E1796" s="3" t="s">
        <v>53</v>
      </c>
      <c r="F1796" s="3" t="s">
        <v>9056</v>
      </c>
      <c r="G1796" s="3" t="s">
        <v>53</v>
      </c>
      <c r="H1796" s="12">
        <v>42272</v>
      </c>
      <c r="I1796" s="3" t="s">
        <v>53</v>
      </c>
      <c r="J1796" s="3" t="s">
        <v>53</v>
      </c>
      <c r="K1796" s="3" t="s">
        <v>53</v>
      </c>
      <c r="L1796" s="3" t="s">
        <v>53</v>
      </c>
      <c r="M1796" s="3" t="s">
        <v>53</v>
      </c>
      <c r="N1796" s="3" t="s">
        <v>53</v>
      </c>
      <c r="O1796" s="3" t="s">
        <v>53</v>
      </c>
      <c r="P1796" s="3" t="s">
        <v>53</v>
      </c>
      <c r="Q1796" s="3" t="s">
        <v>53</v>
      </c>
      <c r="R1796" s="3" t="s">
        <v>53</v>
      </c>
    </row>
    <row r="1797" spans="1:18" x14ac:dyDescent="0.25">
      <c r="A1797" s="3">
        <v>1819</v>
      </c>
      <c r="B1797" s="5">
        <v>1880</v>
      </c>
      <c r="C1797" s="3" t="s">
        <v>9344</v>
      </c>
      <c r="D1797" s="3" t="s">
        <v>53</v>
      </c>
      <c r="E1797" s="3" t="s">
        <v>53</v>
      </c>
      <c r="F1797" s="3" t="s">
        <v>53</v>
      </c>
      <c r="G1797" s="3" t="s">
        <v>53</v>
      </c>
      <c r="H1797" s="12">
        <v>42272</v>
      </c>
      <c r="I1797" s="3" t="s">
        <v>53</v>
      </c>
      <c r="J1797" s="3" t="s">
        <v>53</v>
      </c>
      <c r="K1797" s="3" t="s">
        <v>53</v>
      </c>
      <c r="L1797" s="3" t="s">
        <v>53</v>
      </c>
      <c r="M1797" s="3" t="s">
        <v>53</v>
      </c>
      <c r="N1797" s="3" t="s">
        <v>53</v>
      </c>
      <c r="O1797" s="3" t="s">
        <v>53</v>
      </c>
      <c r="P1797" s="3" t="s">
        <v>53</v>
      </c>
      <c r="Q1797" s="3" t="s">
        <v>53</v>
      </c>
      <c r="R1797" s="3" t="s">
        <v>53</v>
      </c>
    </row>
    <row r="1798" spans="1:18" x14ac:dyDescent="0.25">
      <c r="A1798" s="3">
        <v>1820</v>
      </c>
      <c r="B1798" s="5">
        <v>1881</v>
      </c>
      <c r="C1798" s="3" t="s">
        <v>9346</v>
      </c>
      <c r="D1798" s="3" t="s">
        <v>53</v>
      </c>
      <c r="E1798" s="3" t="s">
        <v>53</v>
      </c>
      <c r="F1798" s="3" t="s">
        <v>53</v>
      </c>
      <c r="G1798" s="3" t="s">
        <v>53</v>
      </c>
      <c r="H1798" s="12">
        <v>42272</v>
      </c>
      <c r="I1798" s="3" t="s">
        <v>53</v>
      </c>
      <c r="J1798" s="3" t="s">
        <v>53</v>
      </c>
      <c r="K1798" s="3" t="s">
        <v>53</v>
      </c>
      <c r="L1798" s="3" t="s">
        <v>53</v>
      </c>
      <c r="M1798" s="3" t="s">
        <v>53</v>
      </c>
      <c r="N1798" s="3" t="s">
        <v>53</v>
      </c>
      <c r="O1798" s="3" t="s">
        <v>53</v>
      </c>
      <c r="P1798" s="3" t="s">
        <v>53</v>
      </c>
      <c r="Q1798" s="3" t="s">
        <v>53</v>
      </c>
      <c r="R1798" s="3" t="s">
        <v>53</v>
      </c>
    </row>
    <row r="1799" spans="1:18" x14ac:dyDescent="0.25">
      <c r="A1799" s="3">
        <v>1821</v>
      </c>
      <c r="B1799" s="5">
        <v>1882</v>
      </c>
      <c r="C1799" s="3" t="s">
        <v>9346</v>
      </c>
      <c r="D1799" s="3" t="s">
        <v>53</v>
      </c>
      <c r="E1799" s="3" t="s">
        <v>53</v>
      </c>
      <c r="F1799" s="3" t="s">
        <v>53</v>
      </c>
      <c r="G1799" s="3" t="s">
        <v>53</v>
      </c>
      <c r="H1799" s="12">
        <v>42272</v>
      </c>
      <c r="I1799" s="3" t="s">
        <v>53</v>
      </c>
      <c r="J1799" s="3" t="s">
        <v>53</v>
      </c>
      <c r="K1799" s="3" t="s">
        <v>53</v>
      </c>
      <c r="L1799" s="3" t="s">
        <v>53</v>
      </c>
      <c r="M1799" s="3" t="s">
        <v>53</v>
      </c>
      <c r="N1799" s="3" t="s">
        <v>53</v>
      </c>
      <c r="O1799" s="3" t="s">
        <v>53</v>
      </c>
      <c r="P1799" s="3" t="s">
        <v>53</v>
      </c>
      <c r="Q1799" s="3" t="s">
        <v>53</v>
      </c>
      <c r="R1799" s="3" t="s">
        <v>53</v>
      </c>
    </row>
    <row r="1800" spans="1:18" x14ac:dyDescent="0.25">
      <c r="A1800" s="3">
        <v>1822</v>
      </c>
      <c r="B1800" s="5">
        <v>1883</v>
      </c>
      <c r="C1800" s="3" t="s">
        <v>9349</v>
      </c>
      <c r="D1800" s="3" t="s">
        <v>53</v>
      </c>
      <c r="E1800" s="3" t="s">
        <v>53</v>
      </c>
      <c r="F1800" s="3" t="s">
        <v>53</v>
      </c>
      <c r="G1800" s="3" t="s">
        <v>53</v>
      </c>
      <c r="H1800" s="12">
        <v>42272</v>
      </c>
      <c r="I1800" s="3" t="s">
        <v>53</v>
      </c>
      <c r="J1800" s="3" t="s">
        <v>53</v>
      </c>
      <c r="K1800" s="3" t="s">
        <v>53</v>
      </c>
      <c r="L1800" s="3" t="s">
        <v>53</v>
      </c>
      <c r="M1800" s="3" t="s">
        <v>53</v>
      </c>
      <c r="N1800" s="3" t="s">
        <v>53</v>
      </c>
      <c r="O1800" s="3" t="s">
        <v>53</v>
      </c>
      <c r="P1800" s="3" t="s">
        <v>53</v>
      </c>
      <c r="Q1800" s="3" t="s">
        <v>53</v>
      </c>
      <c r="R1800" s="3" t="s">
        <v>53</v>
      </c>
    </row>
    <row r="1801" spans="1:18" x14ac:dyDescent="0.25">
      <c r="A1801" s="3">
        <v>1823</v>
      </c>
      <c r="B1801" s="5">
        <v>1884</v>
      </c>
      <c r="C1801" s="3" t="s">
        <v>9351</v>
      </c>
      <c r="D1801" s="3" t="s">
        <v>53</v>
      </c>
      <c r="E1801" s="3" t="s">
        <v>53</v>
      </c>
      <c r="F1801" s="3" t="s">
        <v>53</v>
      </c>
      <c r="G1801" s="3" t="s">
        <v>53</v>
      </c>
      <c r="H1801" s="12">
        <v>42272</v>
      </c>
      <c r="I1801" s="3" t="s">
        <v>53</v>
      </c>
      <c r="J1801" s="3" t="s">
        <v>53</v>
      </c>
      <c r="K1801" s="3" t="s">
        <v>53</v>
      </c>
      <c r="L1801" s="3" t="s">
        <v>53</v>
      </c>
      <c r="M1801" s="3" t="s">
        <v>53</v>
      </c>
      <c r="N1801" s="3" t="s">
        <v>53</v>
      </c>
      <c r="O1801" s="3" t="s">
        <v>53</v>
      </c>
      <c r="P1801" s="3" t="s">
        <v>53</v>
      </c>
      <c r="Q1801" s="3" t="s">
        <v>53</v>
      </c>
      <c r="R1801" s="3" t="s">
        <v>53</v>
      </c>
    </row>
    <row r="1802" spans="1:18" x14ac:dyDescent="0.25">
      <c r="A1802" s="3">
        <v>1824</v>
      </c>
      <c r="B1802" s="5">
        <v>1885</v>
      </c>
      <c r="C1802" s="3" t="s">
        <v>9353</v>
      </c>
      <c r="D1802" s="3" t="s">
        <v>53</v>
      </c>
      <c r="E1802" s="3" t="s">
        <v>53</v>
      </c>
      <c r="F1802" s="3" t="s">
        <v>53</v>
      </c>
      <c r="G1802" s="3" t="s">
        <v>53</v>
      </c>
      <c r="H1802" s="12">
        <v>42272</v>
      </c>
      <c r="I1802" s="3" t="s">
        <v>53</v>
      </c>
      <c r="J1802" s="3" t="s">
        <v>53</v>
      </c>
      <c r="K1802" s="3" t="s">
        <v>53</v>
      </c>
      <c r="L1802" s="3" t="s">
        <v>53</v>
      </c>
      <c r="M1802" s="3" t="s">
        <v>53</v>
      </c>
      <c r="N1802" s="3" t="s">
        <v>53</v>
      </c>
      <c r="O1802" s="3" t="s">
        <v>53</v>
      </c>
      <c r="P1802" s="3" t="s">
        <v>53</v>
      </c>
      <c r="Q1802" s="3" t="s">
        <v>53</v>
      </c>
      <c r="R1802" s="3" t="s">
        <v>53</v>
      </c>
    </row>
    <row r="1803" spans="1:18" x14ac:dyDescent="0.25">
      <c r="A1803" s="3">
        <v>1825</v>
      </c>
      <c r="B1803" s="5">
        <v>1886</v>
      </c>
      <c r="C1803" s="3" t="s">
        <v>9353</v>
      </c>
      <c r="D1803" s="3" t="s">
        <v>53</v>
      </c>
      <c r="E1803" s="3" t="s">
        <v>53</v>
      </c>
      <c r="F1803" s="3" t="s">
        <v>53</v>
      </c>
      <c r="G1803" s="3" t="s">
        <v>53</v>
      </c>
      <c r="H1803" s="12">
        <v>42272</v>
      </c>
      <c r="I1803" s="3" t="s">
        <v>53</v>
      </c>
      <c r="J1803" s="3" t="s">
        <v>53</v>
      </c>
      <c r="K1803" s="3" t="s">
        <v>53</v>
      </c>
      <c r="L1803" s="3" t="s">
        <v>53</v>
      </c>
      <c r="M1803" s="3" t="s">
        <v>53</v>
      </c>
      <c r="N1803" s="3" t="s">
        <v>53</v>
      </c>
      <c r="O1803" s="3" t="s">
        <v>53</v>
      </c>
      <c r="P1803" s="3" t="s">
        <v>53</v>
      </c>
      <c r="Q1803" s="3" t="s">
        <v>53</v>
      </c>
      <c r="R1803" s="3" t="s">
        <v>53</v>
      </c>
    </row>
    <row r="1804" spans="1:18" x14ac:dyDescent="0.25">
      <c r="A1804" s="3">
        <v>1826</v>
      </c>
      <c r="B1804" s="5">
        <v>1887</v>
      </c>
      <c r="C1804" s="3" t="s">
        <v>7626</v>
      </c>
      <c r="D1804" s="3" t="s">
        <v>61</v>
      </c>
      <c r="E1804" s="3" t="s">
        <v>53</v>
      </c>
      <c r="F1804" s="3" t="s">
        <v>9056</v>
      </c>
      <c r="G1804" s="3" t="s">
        <v>53</v>
      </c>
      <c r="H1804" s="12">
        <v>42272</v>
      </c>
      <c r="I1804" s="3" t="s">
        <v>53</v>
      </c>
      <c r="J1804" s="3" t="s">
        <v>53</v>
      </c>
      <c r="K1804" s="3" t="s">
        <v>53</v>
      </c>
      <c r="L1804" s="3" t="s">
        <v>53</v>
      </c>
      <c r="M1804" s="3" t="s">
        <v>53</v>
      </c>
      <c r="N1804" s="3" t="s">
        <v>53</v>
      </c>
      <c r="O1804" s="3" t="s">
        <v>53</v>
      </c>
      <c r="P1804" s="3" t="s">
        <v>53</v>
      </c>
      <c r="Q1804" s="3" t="s">
        <v>53</v>
      </c>
      <c r="R1804" s="3" t="s">
        <v>53</v>
      </c>
    </row>
    <row r="1805" spans="1:18" x14ac:dyDescent="0.25">
      <c r="A1805" s="3">
        <v>1827</v>
      </c>
      <c r="B1805" s="5">
        <v>1888</v>
      </c>
      <c r="C1805" s="3" t="s">
        <v>7635</v>
      </c>
      <c r="D1805" s="3" t="s">
        <v>61</v>
      </c>
      <c r="E1805" s="3" t="s">
        <v>53</v>
      </c>
      <c r="F1805" s="3" t="s">
        <v>9056</v>
      </c>
      <c r="G1805" s="3" t="s">
        <v>53</v>
      </c>
      <c r="H1805" s="12">
        <v>42272</v>
      </c>
      <c r="I1805" s="3" t="s">
        <v>53</v>
      </c>
      <c r="J1805" s="3" t="s">
        <v>53</v>
      </c>
      <c r="K1805" s="3" t="s">
        <v>53</v>
      </c>
      <c r="L1805" s="3" t="s">
        <v>53</v>
      </c>
      <c r="M1805" s="3" t="s">
        <v>53</v>
      </c>
      <c r="N1805" s="3" t="s">
        <v>53</v>
      </c>
      <c r="O1805" s="3" t="s">
        <v>53</v>
      </c>
      <c r="P1805" s="3" t="s">
        <v>53</v>
      </c>
      <c r="Q1805" s="3" t="s">
        <v>53</v>
      </c>
      <c r="R1805" s="3" t="s">
        <v>53</v>
      </c>
    </row>
    <row r="1806" spans="1:18" x14ac:dyDescent="0.25">
      <c r="A1806" s="3">
        <v>1828</v>
      </c>
      <c r="B1806" s="5">
        <v>1889</v>
      </c>
      <c r="C1806" s="3" t="s">
        <v>53</v>
      </c>
      <c r="D1806" s="3" t="s">
        <v>61</v>
      </c>
      <c r="E1806" s="3" t="s">
        <v>8955</v>
      </c>
      <c r="F1806" s="3" t="s">
        <v>5211</v>
      </c>
      <c r="G1806" s="3" t="s">
        <v>64</v>
      </c>
      <c r="H1806" s="12">
        <v>42272</v>
      </c>
      <c r="I1806" s="3" t="s">
        <v>53</v>
      </c>
      <c r="J1806" s="3" t="s">
        <v>53</v>
      </c>
      <c r="K1806" s="3" t="s">
        <v>53</v>
      </c>
      <c r="L1806" s="3" t="s">
        <v>61</v>
      </c>
      <c r="M1806" s="3" t="s">
        <v>53</v>
      </c>
      <c r="N1806" s="3" t="s">
        <v>333</v>
      </c>
      <c r="O1806" s="3" t="s">
        <v>53</v>
      </c>
      <c r="P1806" s="3" t="s">
        <v>53</v>
      </c>
      <c r="Q1806" s="3" t="s">
        <v>53</v>
      </c>
      <c r="R1806" s="3" t="s">
        <v>53</v>
      </c>
    </row>
    <row r="1807" spans="1:18" x14ac:dyDescent="0.25">
      <c r="A1807" s="3">
        <v>1829</v>
      </c>
      <c r="B1807" s="5">
        <v>1890</v>
      </c>
      <c r="C1807" s="3" t="s">
        <v>7635</v>
      </c>
      <c r="D1807" s="3" t="s">
        <v>61</v>
      </c>
      <c r="E1807" s="3" t="s">
        <v>53</v>
      </c>
      <c r="F1807" s="3" t="s">
        <v>5211</v>
      </c>
      <c r="G1807" s="3" t="s">
        <v>53</v>
      </c>
      <c r="H1807" s="12">
        <v>42272</v>
      </c>
      <c r="I1807" s="3" t="s">
        <v>53</v>
      </c>
      <c r="J1807" s="3" t="s">
        <v>53</v>
      </c>
      <c r="K1807" s="3" t="s">
        <v>53</v>
      </c>
      <c r="L1807" s="3" t="s">
        <v>53</v>
      </c>
      <c r="M1807" s="3" t="s">
        <v>53</v>
      </c>
      <c r="N1807" s="3" t="s">
        <v>53</v>
      </c>
      <c r="O1807" s="3" t="s">
        <v>53</v>
      </c>
      <c r="P1807" s="3" t="s">
        <v>53</v>
      </c>
      <c r="Q1807" s="3" t="s">
        <v>53</v>
      </c>
      <c r="R1807" s="3" t="s">
        <v>53</v>
      </c>
    </row>
    <row r="1808" spans="1:18" x14ac:dyDescent="0.25">
      <c r="A1808" s="3">
        <v>1830</v>
      </c>
      <c r="B1808" s="5">
        <v>1891</v>
      </c>
      <c r="C1808" s="3" t="s">
        <v>7635</v>
      </c>
      <c r="D1808" s="3" t="s">
        <v>61</v>
      </c>
      <c r="E1808" s="3" t="s">
        <v>53</v>
      </c>
      <c r="F1808" s="3" t="s">
        <v>5211</v>
      </c>
      <c r="G1808" s="3" t="s">
        <v>53</v>
      </c>
      <c r="H1808" s="12">
        <v>42272</v>
      </c>
      <c r="I1808" s="3" t="s">
        <v>53</v>
      </c>
      <c r="J1808" s="3" t="s">
        <v>53</v>
      </c>
      <c r="K1808" s="3" t="s">
        <v>53</v>
      </c>
      <c r="L1808" s="3" t="s">
        <v>53</v>
      </c>
      <c r="M1808" s="3" t="s">
        <v>53</v>
      </c>
      <c r="N1808" s="3" t="s">
        <v>53</v>
      </c>
      <c r="O1808" s="3" t="s">
        <v>53</v>
      </c>
      <c r="P1808" s="3" t="s">
        <v>53</v>
      </c>
      <c r="Q1808" s="3" t="s">
        <v>53</v>
      </c>
      <c r="R1808" s="3" t="s">
        <v>53</v>
      </c>
    </row>
    <row r="1809" spans="1:18" x14ac:dyDescent="0.25">
      <c r="A1809" s="3">
        <v>1831</v>
      </c>
      <c r="B1809" s="5">
        <v>1892</v>
      </c>
      <c r="C1809" s="3" t="s">
        <v>7635</v>
      </c>
      <c r="D1809" s="3" t="s">
        <v>61</v>
      </c>
      <c r="E1809" s="3" t="s">
        <v>53</v>
      </c>
      <c r="F1809" s="3" t="s">
        <v>5211</v>
      </c>
      <c r="G1809" s="3" t="s">
        <v>53</v>
      </c>
      <c r="H1809" s="12">
        <v>42272</v>
      </c>
      <c r="I1809" s="3" t="s">
        <v>53</v>
      </c>
      <c r="J1809" s="3" t="s">
        <v>53</v>
      </c>
      <c r="K1809" s="3" t="s">
        <v>53</v>
      </c>
      <c r="L1809" s="3" t="s">
        <v>53</v>
      </c>
      <c r="M1809" s="3" t="s">
        <v>53</v>
      </c>
      <c r="N1809" s="3" t="s">
        <v>53</v>
      </c>
      <c r="O1809" s="3" t="s">
        <v>53</v>
      </c>
      <c r="P1809" s="3" t="s">
        <v>53</v>
      </c>
      <c r="Q1809" s="3" t="s">
        <v>53</v>
      </c>
      <c r="R1809" s="3" t="s">
        <v>53</v>
      </c>
    </row>
    <row r="1810" spans="1:18" x14ac:dyDescent="0.25">
      <c r="A1810" s="3">
        <v>1832</v>
      </c>
      <c r="B1810" s="5">
        <v>1893</v>
      </c>
      <c r="C1810" s="3" t="s">
        <v>7635</v>
      </c>
      <c r="D1810" s="3" t="s">
        <v>61</v>
      </c>
      <c r="E1810" s="3" t="s">
        <v>53</v>
      </c>
      <c r="F1810" s="3" t="s">
        <v>5211</v>
      </c>
      <c r="G1810" s="3" t="s">
        <v>53</v>
      </c>
      <c r="H1810" s="12">
        <v>42272</v>
      </c>
      <c r="I1810" s="3" t="s">
        <v>53</v>
      </c>
      <c r="J1810" s="3" t="s">
        <v>53</v>
      </c>
      <c r="K1810" s="3" t="s">
        <v>53</v>
      </c>
      <c r="L1810" s="3" t="s">
        <v>53</v>
      </c>
      <c r="M1810" s="3" t="s">
        <v>53</v>
      </c>
      <c r="N1810" s="3" t="s">
        <v>53</v>
      </c>
      <c r="O1810" s="3" t="s">
        <v>53</v>
      </c>
      <c r="P1810" s="3" t="s">
        <v>53</v>
      </c>
      <c r="Q1810" s="3" t="s">
        <v>53</v>
      </c>
      <c r="R1810" s="3" t="s">
        <v>53</v>
      </c>
    </row>
    <row r="1811" spans="1:18" x14ac:dyDescent="0.25">
      <c r="A1811" s="3">
        <v>1833</v>
      </c>
      <c r="B1811" s="5">
        <v>1894</v>
      </c>
      <c r="C1811" s="3" t="s">
        <v>7635</v>
      </c>
      <c r="D1811" s="3" t="s">
        <v>61</v>
      </c>
      <c r="E1811" s="3" t="s">
        <v>53</v>
      </c>
      <c r="F1811" s="3" t="s">
        <v>5211</v>
      </c>
      <c r="G1811" s="3" t="s">
        <v>53</v>
      </c>
      <c r="H1811" s="12">
        <v>42272</v>
      </c>
      <c r="I1811" s="3" t="s">
        <v>53</v>
      </c>
      <c r="J1811" s="3" t="s">
        <v>53</v>
      </c>
      <c r="K1811" s="3" t="s">
        <v>53</v>
      </c>
      <c r="L1811" s="3" t="s">
        <v>53</v>
      </c>
      <c r="M1811" s="3" t="s">
        <v>53</v>
      </c>
      <c r="N1811" s="3" t="s">
        <v>53</v>
      </c>
      <c r="O1811" s="3" t="s">
        <v>53</v>
      </c>
      <c r="P1811" s="3" t="s">
        <v>53</v>
      </c>
      <c r="Q1811" s="3" t="s">
        <v>53</v>
      </c>
      <c r="R1811" s="3" t="s">
        <v>53</v>
      </c>
    </row>
    <row r="1812" spans="1:18" x14ac:dyDescent="0.25">
      <c r="A1812" s="3">
        <v>1834</v>
      </c>
      <c r="B1812" s="5">
        <v>1895</v>
      </c>
      <c r="C1812" s="3" t="s">
        <v>7635</v>
      </c>
      <c r="D1812" s="3" t="s">
        <v>61</v>
      </c>
      <c r="E1812" s="3" t="s">
        <v>53</v>
      </c>
      <c r="F1812" s="3" t="s">
        <v>5211</v>
      </c>
      <c r="G1812" s="3" t="s">
        <v>53</v>
      </c>
      <c r="H1812" s="12">
        <v>42272</v>
      </c>
      <c r="I1812" s="3" t="s">
        <v>53</v>
      </c>
      <c r="J1812" s="3" t="s">
        <v>53</v>
      </c>
      <c r="K1812" s="3" t="s">
        <v>53</v>
      </c>
      <c r="L1812" s="3" t="s">
        <v>53</v>
      </c>
      <c r="M1812" s="3" t="s">
        <v>53</v>
      </c>
      <c r="N1812" s="3" t="s">
        <v>53</v>
      </c>
      <c r="O1812" s="3" t="s">
        <v>53</v>
      </c>
      <c r="P1812" s="3" t="s">
        <v>53</v>
      </c>
      <c r="Q1812" s="3" t="s">
        <v>53</v>
      </c>
      <c r="R1812" s="3" t="s">
        <v>53</v>
      </c>
    </row>
    <row r="1813" spans="1:18" x14ac:dyDescent="0.25">
      <c r="A1813" s="3">
        <v>1835</v>
      </c>
      <c r="B1813" s="5">
        <v>1896</v>
      </c>
      <c r="C1813" s="3" t="s">
        <v>7635</v>
      </c>
      <c r="D1813" s="3" t="s">
        <v>61</v>
      </c>
      <c r="E1813" s="3" t="s">
        <v>53</v>
      </c>
      <c r="F1813" s="3" t="s">
        <v>5211</v>
      </c>
      <c r="G1813" s="3" t="s">
        <v>53</v>
      </c>
      <c r="H1813" s="12">
        <v>42272</v>
      </c>
      <c r="I1813" s="3" t="s">
        <v>53</v>
      </c>
      <c r="J1813" s="3" t="s">
        <v>53</v>
      </c>
      <c r="K1813" s="3" t="s">
        <v>53</v>
      </c>
      <c r="L1813" s="3" t="s">
        <v>53</v>
      </c>
      <c r="M1813" s="3" t="s">
        <v>53</v>
      </c>
      <c r="N1813" s="3" t="s">
        <v>53</v>
      </c>
      <c r="O1813" s="3" t="s">
        <v>53</v>
      </c>
      <c r="P1813" s="3" t="s">
        <v>53</v>
      </c>
      <c r="Q1813" s="3" t="s">
        <v>53</v>
      </c>
      <c r="R1813" s="3" t="s">
        <v>53</v>
      </c>
    </row>
    <row r="1814" spans="1:18" x14ac:dyDescent="0.25">
      <c r="A1814" s="3">
        <v>1836</v>
      </c>
      <c r="B1814" s="5">
        <v>1897</v>
      </c>
      <c r="C1814" s="3" t="s">
        <v>7635</v>
      </c>
      <c r="D1814" s="3" t="s">
        <v>61</v>
      </c>
      <c r="E1814" s="3" t="s">
        <v>53</v>
      </c>
      <c r="F1814" s="3" t="s">
        <v>5211</v>
      </c>
      <c r="G1814" s="3" t="s">
        <v>53</v>
      </c>
      <c r="H1814" s="12">
        <v>42272</v>
      </c>
      <c r="I1814" s="3" t="s">
        <v>53</v>
      </c>
      <c r="J1814" s="3" t="s">
        <v>53</v>
      </c>
      <c r="K1814" s="3" t="s">
        <v>53</v>
      </c>
      <c r="L1814" s="3" t="s">
        <v>53</v>
      </c>
      <c r="M1814" s="3" t="s">
        <v>53</v>
      </c>
      <c r="N1814" s="3" t="s">
        <v>53</v>
      </c>
      <c r="O1814" s="3" t="s">
        <v>53</v>
      </c>
      <c r="P1814" s="3" t="s">
        <v>53</v>
      </c>
      <c r="Q1814" s="3" t="s">
        <v>53</v>
      </c>
      <c r="R1814" s="3" t="s">
        <v>53</v>
      </c>
    </row>
    <row r="1815" spans="1:18" x14ac:dyDescent="0.25">
      <c r="A1815" s="3">
        <v>1837</v>
      </c>
      <c r="B1815" s="5">
        <v>1898</v>
      </c>
      <c r="C1815" s="3" t="s">
        <v>7635</v>
      </c>
      <c r="D1815" s="3" t="s">
        <v>61</v>
      </c>
      <c r="E1815" s="3" t="s">
        <v>53</v>
      </c>
      <c r="F1815" s="3" t="s">
        <v>5211</v>
      </c>
      <c r="G1815" s="3" t="s">
        <v>53</v>
      </c>
      <c r="H1815" s="12">
        <v>42272</v>
      </c>
      <c r="I1815" s="3" t="s">
        <v>53</v>
      </c>
      <c r="J1815" s="3" t="s">
        <v>53</v>
      </c>
      <c r="K1815" s="3" t="s">
        <v>53</v>
      </c>
      <c r="L1815" s="3" t="s">
        <v>53</v>
      </c>
      <c r="M1815" s="3" t="s">
        <v>53</v>
      </c>
      <c r="N1815" s="3" t="s">
        <v>53</v>
      </c>
      <c r="O1815" s="3" t="s">
        <v>53</v>
      </c>
      <c r="P1815" s="3" t="s">
        <v>53</v>
      </c>
      <c r="Q1815" s="3" t="s">
        <v>53</v>
      </c>
      <c r="R1815" s="3" t="s">
        <v>53</v>
      </c>
    </row>
    <row r="1816" spans="1:18" x14ac:dyDescent="0.25">
      <c r="A1816" s="3">
        <v>1838</v>
      </c>
      <c r="B1816" s="5">
        <v>1899</v>
      </c>
      <c r="C1816" s="3" t="s">
        <v>7635</v>
      </c>
      <c r="D1816" s="3" t="s">
        <v>61</v>
      </c>
      <c r="E1816" s="3" t="s">
        <v>53</v>
      </c>
      <c r="F1816" s="3" t="s">
        <v>5211</v>
      </c>
      <c r="G1816" s="3" t="s">
        <v>53</v>
      </c>
      <c r="H1816" s="12">
        <v>42272</v>
      </c>
      <c r="I1816" s="3" t="s">
        <v>53</v>
      </c>
      <c r="J1816" s="3" t="s">
        <v>53</v>
      </c>
      <c r="K1816" s="3" t="s">
        <v>53</v>
      </c>
      <c r="L1816" s="3" t="s">
        <v>53</v>
      </c>
      <c r="M1816" s="3" t="s">
        <v>53</v>
      </c>
      <c r="N1816" s="3" t="s">
        <v>53</v>
      </c>
      <c r="O1816" s="3" t="s">
        <v>53</v>
      </c>
      <c r="P1816" s="3" t="s">
        <v>53</v>
      </c>
      <c r="Q1816" s="3" t="s">
        <v>53</v>
      </c>
      <c r="R1816" s="3" t="s">
        <v>53</v>
      </c>
    </row>
    <row r="1817" spans="1:18" x14ac:dyDescent="0.25">
      <c r="A1817" s="3">
        <v>1840</v>
      </c>
      <c r="B1817" s="5">
        <v>1900</v>
      </c>
      <c r="C1817" s="3" t="s">
        <v>7626</v>
      </c>
      <c r="D1817" s="3" t="s">
        <v>61</v>
      </c>
      <c r="E1817" s="3" t="s">
        <v>53</v>
      </c>
      <c r="F1817" s="3" t="s">
        <v>5211</v>
      </c>
      <c r="G1817" s="3" t="s">
        <v>53</v>
      </c>
      <c r="H1817" s="12">
        <v>42272</v>
      </c>
      <c r="I1817" s="3" t="s">
        <v>53</v>
      </c>
      <c r="J1817" s="3" t="s">
        <v>53</v>
      </c>
      <c r="K1817" s="3" t="s">
        <v>53</v>
      </c>
      <c r="L1817" s="3" t="s">
        <v>53</v>
      </c>
      <c r="M1817" s="3" t="s">
        <v>53</v>
      </c>
      <c r="N1817" s="3" t="s">
        <v>53</v>
      </c>
      <c r="O1817" s="3" t="s">
        <v>53</v>
      </c>
      <c r="P1817" s="3" t="s">
        <v>53</v>
      </c>
      <c r="Q1817" s="3" t="s">
        <v>53</v>
      </c>
      <c r="R1817" s="3" t="s">
        <v>53</v>
      </c>
    </row>
    <row r="1818" spans="1:18" x14ac:dyDescent="0.25">
      <c r="A1818" s="3">
        <v>1841</v>
      </c>
      <c r="B1818" s="5">
        <v>1901</v>
      </c>
      <c r="C1818" s="3" t="s">
        <v>7635</v>
      </c>
      <c r="D1818" s="3" t="s">
        <v>61</v>
      </c>
      <c r="E1818" s="3" t="s">
        <v>53</v>
      </c>
      <c r="F1818" s="3" t="s">
        <v>5211</v>
      </c>
      <c r="G1818" s="3" t="s">
        <v>53</v>
      </c>
      <c r="H1818" s="12">
        <v>42272</v>
      </c>
      <c r="I1818" s="3" t="s">
        <v>53</v>
      </c>
      <c r="J1818" s="3" t="s">
        <v>53</v>
      </c>
      <c r="K1818" s="3" t="s">
        <v>53</v>
      </c>
      <c r="L1818" s="3" t="s">
        <v>53</v>
      </c>
      <c r="M1818" s="3" t="s">
        <v>53</v>
      </c>
      <c r="N1818" s="3" t="s">
        <v>53</v>
      </c>
      <c r="O1818" s="3" t="s">
        <v>53</v>
      </c>
      <c r="P1818" s="3" t="s">
        <v>53</v>
      </c>
      <c r="Q1818" s="3" t="s">
        <v>53</v>
      </c>
      <c r="R1818" s="3" t="s">
        <v>53</v>
      </c>
    </row>
    <row r="1819" spans="1:18" x14ac:dyDescent="0.25">
      <c r="A1819" s="3">
        <v>1842</v>
      </c>
      <c r="B1819" s="5">
        <v>1902</v>
      </c>
      <c r="C1819" s="3" t="s">
        <v>7664</v>
      </c>
      <c r="D1819" s="3" t="s">
        <v>61</v>
      </c>
      <c r="E1819" s="3" t="s">
        <v>53</v>
      </c>
      <c r="F1819" s="3" t="s">
        <v>5211</v>
      </c>
      <c r="G1819" s="3" t="s">
        <v>53</v>
      </c>
      <c r="H1819" s="12">
        <v>42272</v>
      </c>
      <c r="I1819" s="3" t="s">
        <v>53</v>
      </c>
      <c r="J1819" s="3" t="s">
        <v>53</v>
      </c>
      <c r="K1819" s="3" t="s">
        <v>53</v>
      </c>
      <c r="L1819" s="3" t="s">
        <v>53</v>
      </c>
      <c r="M1819" s="3" t="s">
        <v>53</v>
      </c>
      <c r="N1819" s="3" t="s">
        <v>53</v>
      </c>
      <c r="O1819" s="3" t="s">
        <v>53</v>
      </c>
      <c r="P1819" s="3" t="s">
        <v>53</v>
      </c>
      <c r="Q1819" s="3" t="s">
        <v>53</v>
      </c>
      <c r="R1819" s="3" t="s">
        <v>53</v>
      </c>
    </row>
    <row r="1820" spans="1:18" x14ac:dyDescent="0.25">
      <c r="A1820" s="3">
        <v>1843</v>
      </c>
      <c r="B1820" s="5">
        <v>1903</v>
      </c>
      <c r="C1820" s="3" t="s">
        <v>7635</v>
      </c>
      <c r="D1820" s="3" t="s">
        <v>61</v>
      </c>
      <c r="E1820" s="3" t="s">
        <v>53</v>
      </c>
      <c r="F1820" s="3" t="s">
        <v>5211</v>
      </c>
      <c r="G1820" s="3" t="s">
        <v>53</v>
      </c>
      <c r="H1820" s="12">
        <v>42272</v>
      </c>
      <c r="I1820" s="3" t="s">
        <v>53</v>
      </c>
      <c r="J1820" s="3" t="s">
        <v>53</v>
      </c>
      <c r="K1820" s="3" t="s">
        <v>53</v>
      </c>
      <c r="L1820" s="3" t="s">
        <v>53</v>
      </c>
      <c r="M1820" s="3" t="s">
        <v>53</v>
      </c>
      <c r="N1820" s="3" t="s">
        <v>53</v>
      </c>
      <c r="O1820" s="3" t="s">
        <v>53</v>
      </c>
      <c r="P1820" s="3" t="s">
        <v>53</v>
      </c>
      <c r="Q1820" s="3" t="s">
        <v>53</v>
      </c>
      <c r="R1820" s="3" t="s">
        <v>53</v>
      </c>
    </row>
    <row r="1821" spans="1:18" x14ac:dyDescent="0.25">
      <c r="A1821" s="3">
        <v>1844</v>
      </c>
      <c r="B1821" s="5">
        <v>1904</v>
      </c>
      <c r="C1821" s="3" t="s">
        <v>7664</v>
      </c>
      <c r="D1821" s="3" t="s">
        <v>61</v>
      </c>
      <c r="E1821" s="3" t="s">
        <v>53</v>
      </c>
      <c r="F1821" s="3" t="s">
        <v>5211</v>
      </c>
      <c r="G1821" s="3" t="s">
        <v>53</v>
      </c>
      <c r="H1821" s="12">
        <v>42272</v>
      </c>
      <c r="I1821" s="3" t="s">
        <v>53</v>
      </c>
      <c r="J1821" s="3" t="s">
        <v>53</v>
      </c>
      <c r="K1821" s="3" t="s">
        <v>53</v>
      </c>
      <c r="L1821" s="3" t="s">
        <v>53</v>
      </c>
      <c r="M1821" s="3" t="s">
        <v>53</v>
      </c>
      <c r="N1821" s="3" t="s">
        <v>53</v>
      </c>
      <c r="O1821" s="3" t="s">
        <v>53</v>
      </c>
      <c r="P1821" s="3" t="s">
        <v>53</v>
      </c>
      <c r="Q1821" s="3" t="s">
        <v>53</v>
      </c>
      <c r="R1821" s="3" t="s">
        <v>53</v>
      </c>
    </row>
    <row r="1822" spans="1:18" x14ac:dyDescent="0.25">
      <c r="A1822" s="3">
        <v>1845</v>
      </c>
      <c r="B1822" s="5">
        <v>1905</v>
      </c>
      <c r="C1822" s="3" t="s">
        <v>7635</v>
      </c>
      <c r="D1822" s="3" t="s">
        <v>61</v>
      </c>
      <c r="E1822" s="3" t="s">
        <v>53</v>
      </c>
      <c r="F1822" s="3" t="s">
        <v>5211</v>
      </c>
      <c r="G1822" s="3" t="s">
        <v>53</v>
      </c>
      <c r="H1822" s="12">
        <v>42272</v>
      </c>
      <c r="I1822" s="3" t="s">
        <v>53</v>
      </c>
      <c r="J1822" s="3" t="s">
        <v>53</v>
      </c>
      <c r="K1822" s="3" t="s">
        <v>53</v>
      </c>
      <c r="L1822" s="3" t="s">
        <v>53</v>
      </c>
      <c r="M1822" s="3" t="s">
        <v>53</v>
      </c>
      <c r="N1822" s="3" t="s">
        <v>53</v>
      </c>
      <c r="O1822" s="3" t="s">
        <v>53</v>
      </c>
      <c r="P1822" s="3" t="s">
        <v>53</v>
      </c>
      <c r="Q1822" s="3" t="s">
        <v>53</v>
      </c>
      <c r="R1822" s="3" t="s">
        <v>53</v>
      </c>
    </row>
    <row r="1823" spans="1:18" x14ac:dyDescent="0.25">
      <c r="A1823" s="3">
        <v>1846</v>
      </c>
      <c r="B1823" s="5">
        <v>1906</v>
      </c>
      <c r="C1823" s="3" t="s">
        <v>7664</v>
      </c>
      <c r="D1823" s="3" t="s">
        <v>61</v>
      </c>
      <c r="E1823" s="3" t="s">
        <v>53</v>
      </c>
      <c r="F1823" s="3" t="s">
        <v>5211</v>
      </c>
      <c r="G1823" s="3" t="s">
        <v>53</v>
      </c>
      <c r="H1823" s="12">
        <v>42272</v>
      </c>
      <c r="I1823" s="3" t="s">
        <v>53</v>
      </c>
      <c r="J1823" s="3" t="s">
        <v>53</v>
      </c>
      <c r="K1823" s="3" t="s">
        <v>53</v>
      </c>
      <c r="L1823" s="3" t="s">
        <v>53</v>
      </c>
      <c r="M1823" s="3" t="s">
        <v>53</v>
      </c>
      <c r="N1823" s="3" t="s">
        <v>53</v>
      </c>
      <c r="O1823" s="3" t="s">
        <v>53</v>
      </c>
      <c r="P1823" s="3" t="s">
        <v>53</v>
      </c>
      <c r="Q1823" s="3" t="s">
        <v>53</v>
      </c>
      <c r="R1823" s="3" t="s">
        <v>53</v>
      </c>
    </row>
    <row r="1824" spans="1:18" x14ac:dyDescent="0.25">
      <c r="A1824" s="3">
        <v>1847</v>
      </c>
      <c r="B1824" s="5">
        <v>1907</v>
      </c>
      <c r="C1824" s="3" t="s">
        <v>7635</v>
      </c>
      <c r="D1824" s="3" t="s">
        <v>61</v>
      </c>
      <c r="E1824" s="3" t="s">
        <v>53</v>
      </c>
      <c r="F1824" s="3" t="s">
        <v>5211</v>
      </c>
      <c r="G1824" s="3" t="s">
        <v>53</v>
      </c>
      <c r="H1824" s="12">
        <v>42272</v>
      </c>
      <c r="I1824" s="3" t="s">
        <v>53</v>
      </c>
      <c r="J1824" s="3" t="s">
        <v>53</v>
      </c>
      <c r="K1824" s="3" t="s">
        <v>53</v>
      </c>
      <c r="L1824" s="3" t="s">
        <v>53</v>
      </c>
      <c r="M1824" s="3" t="s">
        <v>53</v>
      </c>
      <c r="N1824" s="3" t="s">
        <v>53</v>
      </c>
      <c r="O1824" s="3" t="s">
        <v>53</v>
      </c>
      <c r="P1824" s="3" t="s">
        <v>53</v>
      </c>
      <c r="Q1824" s="3" t="s">
        <v>53</v>
      </c>
      <c r="R1824" s="3" t="s">
        <v>53</v>
      </c>
    </row>
    <row r="1825" spans="1:18" x14ac:dyDescent="0.25">
      <c r="A1825" s="3">
        <v>1848</v>
      </c>
      <c r="B1825" s="5">
        <v>1908</v>
      </c>
      <c r="C1825" s="3" t="s">
        <v>7664</v>
      </c>
      <c r="D1825" s="3" t="s">
        <v>61</v>
      </c>
      <c r="E1825" s="3" t="s">
        <v>53</v>
      </c>
      <c r="F1825" s="3" t="s">
        <v>5211</v>
      </c>
      <c r="G1825" s="3" t="s">
        <v>53</v>
      </c>
      <c r="H1825" s="12">
        <v>42272</v>
      </c>
      <c r="I1825" s="3" t="s">
        <v>53</v>
      </c>
      <c r="J1825" s="3" t="s">
        <v>53</v>
      </c>
      <c r="K1825" s="3" t="s">
        <v>53</v>
      </c>
      <c r="L1825" s="3" t="s">
        <v>53</v>
      </c>
      <c r="M1825" s="3" t="s">
        <v>53</v>
      </c>
      <c r="N1825" s="3" t="s">
        <v>53</v>
      </c>
      <c r="O1825" s="3" t="s">
        <v>53</v>
      </c>
      <c r="P1825" s="3" t="s">
        <v>53</v>
      </c>
      <c r="Q1825" s="3" t="s">
        <v>53</v>
      </c>
      <c r="R1825" s="3" t="s">
        <v>53</v>
      </c>
    </row>
    <row r="1826" spans="1:18" x14ac:dyDescent="0.25">
      <c r="A1826" s="3">
        <v>1849</v>
      </c>
      <c r="B1826" s="5">
        <v>1909</v>
      </c>
      <c r="C1826" s="3" t="s">
        <v>7635</v>
      </c>
      <c r="D1826" s="3" t="s">
        <v>61</v>
      </c>
      <c r="E1826" s="3" t="s">
        <v>53</v>
      </c>
      <c r="F1826" s="3" t="s">
        <v>5211</v>
      </c>
      <c r="G1826" s="3" t="s">
        <v>53</v>
      </c>
      <c r="H1826" s="12">
        <v>42272</v>
      </c>
      <c r="I1826" s="3" t="s">
        <v>53</v>
      </c>
      <c r="J1826" s="3" t="s">
        <v>53</v>
      </c>
      <c r="K1826" s="3" t="s">
        <v>53</v>
      </c>
      <c r="L1826" s="3" t="s">
        <v>53</v>
      </c>
      <c r="M1826" s="3" t="s">
        <v>53</v>
      </c>
      <c r="N1826" s="3" t="s">
        <v>53</v>
      </c>
      <c r="O1826" s="3" t="s">
        <v>53</v>
      </c>
      <c r="P1826" s="3" t="s">
        <v>53</v>
      </c>
      <c r="Q1826" s="3" t="s">
        <v>53</v>
      </c>
      <c r="R1826" s="3" t="s">
        <v>53</v>
      </c>
    </row>
    <row r="1827" spans="1:18" x14ac:dyDescent="0.25">
      <c r="A1827" s="3">
        <v>1850</v>
      </c>
      <c r="B1827" s="5">
        <v>1910</v>
      </c>
      <c r="C1827" s="3" t="s">
        <v>7664</v>
      </c>
      <c r="D1827" s="3" t="s">
        <v>61</v>
      </c>
      <c r="E1827" s="3" t="s">
        <v>53</v>
      </c>
      <c r="F1827" s="3" t="s">
        <v>5211</v>
      </c>
      <c r="G1827" s="3" t="s">
        <v>53</v>
      </c>
      <c r="H1827" s="12">
        <v>42272</v>
      </c>
      <c r="I1827" s="3" t="s">
        <v>53</v>
      </c>
      <c r="J1827" s="3" t="s">
        <v>53</v>
      </c>
      <c r="K1827" s="3" t="s">
        <v>53</v>
      </c>
      <c r="L1827" s="3" t="s">
        <v>53</v>
      </c>
      <c r="M1827" s="3" t="s">
        <v>53</v>
      </c>
      <c r="N1827" s="3" t="s">
        <v>53</v>
      </c>
      <c r="O1827" s="3" t="s">
        <v>53</v>
      </c>
      <c r="P1827" s="3" t="s">
        <v>53</v>
      </c>
      <c r="Q1827" s="3" t="s">
        <v>53</v>
      </c>
      <c r="R1827" s="3" t="s">
        <v>53</v>
      </c>
    </row>
    <row r="1828" spans="1:18" x14ac:dyDescent="0.25">
      <c r="A1828" s="3">
        <v>1851</v>
      </c>
      <c r="B1828" s="5">
        <v>1911</v>
      </c>
      <c r="C1828" s="3" t="s">
        <v>7664</v>
      </c>
      <c r="D1828" s="3" t="s">
        <v>61</v>
      </c>
      <c r="E1828" s="3" t="s">
        <v>53</v>
      </c>
      <c r="F1828" s="3" t="s">
        <v>5211</v>
      </c>
      <c r="G1828" s="3" t="s">
        <v>53</v>
      </c>
      <c r="H1828" s="12">
        <v>42272</v>
      </c>
      <c r="I1828" s="3" t="s">
        <v>53</v>
      </c>
      <c r="J1828" s="3" t="s">
        <v>53</v>
      </c>
      <c r="K1828" s="3" t="s">
        <v>53</v>
      </c>
      <c r="L1828" s="3" t="s">
        <v>53</v>
      </c>
      <c r="M1828" s="3" t="s">
        <v>53</v>
      </c>
      <c r="N1828" s="3" t="s">
        <v>53</v>
      </c>
      <c r="O1828" s="3" t="s">
        <v>53</v>
      </c>
      <c r="P1828" s="3" t="s">
        <v>53</v>
      </c>
      <c r="Q1828" s="3" t="s">
        <v>53</v>
      </c>
      <c r="R1828" s="3" t="s">
        <v>53</v>
      </c>
    </row>
    <row r="1829" spans="1:18" x14ac:dyDescent="0.25">
      <c r="A1829" s="3">
        <v>1852</v>
      </c>
      <c r="B1829" s="5">
        <v>1912</v>
      </c>
      <c r="C1829" s="3" t="s">
        <v>7641</v>
      </c>
      <c r="D1829" s="3" t="s">
        <v>61</v>
      </c>
      <c r="E1829" s="3" t="s">
        <v>53</v>
      </c>
      <c r="F1829" s="3" t="s">
        <v>5211</v>
      </c>
      <c r="G1829" s="3" t="s">
        <v>53</v>
      </c>
      <c r="H1829" s="12">
        <v>42272</v>
      </c>
      <c r="I1829" s="3" t="s">
        <v>53</v>
      </c>
      <c r="J1829" s="3" t="s">
        <v>53</v>
      </c>
      <c r="K1829" s="3" t="s">
        <v>53</v>
      </c>
      <c r="L1829" s="3" t="s">
        <v>53</v>
      </c>
      <c r="M1829" s="3" t="s">
        <v>53</v>
      </c>
      <c r="N1829" s="3" t="s">
        <v>53</v>
      </c>
      <c r="O1829" s="3" t="s">
        <v>53</v>
      </c>
      <c r="P1829" s="3" t="s">
        <v>53</v>
      </c>
      <c r="Q1829" s="3" t="s">
        <v>53</v>
      </c>
      <c r="R1829" s="3" t="s">
        <v>53</v>
      </c>
    </row>
    <row r="1830" spans="1:18" x14ac:dyDescent="0.25">
      <c r="A1830" s="3">
        <v>1853</v>
      </c>
      <c r="B1830" s="5">
        <v>1913</v>
      </c>
      <c r="C1830" s="3" t="s">
        <v>7635</v>
      </c>
      <c r="D1830" s="3" t="s">
        <v>61</v>
      </c>
      <c r="E1830" s="3" t="s">
        <v>53</v>
      </c>
      <c r="F1830" s="3" t="s">
        <v>5211</v>
      </c>
      <c r="G1830" s="3" t="s">
        <v>53</v>
      </c>
      <c r="H1830" s="12">
        <v>42272</v>
      </c>
      <c r="I1830" s="3" t="s">
        <v>53</v>
      </c>
      <c r="J1830" s="3" t="s">
        <v>53</v>
      </c>
      <c r="K1830" s="3" t="s">
        <v>53</v>
      </c>
      <c r="L1830" s="3" t="s">
        <v>53</v>
      </c>
      <c r="M1830" s="3" t="s">
        <v>53</v>
      </c>
      <c r="N1830" s="3" t="s">
        <v>53</v>
      </c>
      <c r="O1830" s="3" t="s">
        <v>53</v>
      </c>
      <c r="P1830" s="3" t="s">
        <v>53</v>
      </c>
      <c r="Q1830" s="3" t="s">
        <v>53</v>
      </c>
      <c r="R1830" s="3" t="s">
        <v>53</v>
      </c>
    </row>
    <row r="1831" spans="1:18" x14ac:dyDescent="0.25">
      <c r="A1831" s="3">
        <v>1857</v>
      </c>
      <c r="B1831" s="5">
        <v>1914</v>
      </c>
      <c r="C1831" s="3" t="s">
        <v>7635</v>
      </c>
      <c r="D1831" s="3" t="s">
        <v>61</v>
      </c>
      <c r="E1831" s="3" t="s">
        <v>53</v>
      </c>
      <c r="F1831" s="3" t="s">
        <v>5213</v>
      </c>
      <c r="G1831" s="3" t="s">
        <v>53</v>
      </c>
      <c r="H1831" s="12">
        <v>42272</v>
      </c>
      <c r="I1831" s="3" t="s">
        <v>53</v>
      </c>
      <c r="J1831" s="3" t="s">
        <v>53</v>
      </c>
      <c r="K1831" s="3" t="s">
        <v>53</v>
      </c>
      <c r="L1831" s="3" t="s">
        <v>53</v>
      </c>
      <c r="M1831" s="3" t="s">
        <v>53</v>
      </c>
      <c r="N1831" s="3" t="s">
        <v>53</v>
      </c>
      <c r="O1831" s="3" t="s">
        <v>53</v>
      </c>
      <c r="P1831" s="3" t="s">
        <v>53</v>
      </c>
      <c r="Q1831" s="3" t="s">
        <v>53</v>
      </c>
      <c r="R1831" s="3" t="s">
        <v>53</v>
      </c>
    </row>
    <row r="1832" spans="1:18" x14ac:dyDescent="0.25">
      <c r="A1832" s="3">
        <v>1858</v>
      </c>
      <c r="B1832" s="5">
        <v>1915</v>
      </c>
      <c r="C1832" s="3" t="s">
        <v>53</v>
      </c>
      <c r="D1832" s="3" t="s">
        <v>131</v>
      </c>
      <c r="E1832" s="3" t="s">
        <v>53</v>
      </c>
      <c r="F1832" s="3" t="s">
        <v>7482</v>
      </c>
      <c r="G1832" s="3" t="s">
        <v>53</v>
      </c>
      <c r="H1832" s="12">
        <v>42272</v>
      </c>
      <c r="I1832" s="3" t="s">
        <v>53</v>
      </c>
      <c r="J1832" s="3" t="s">
        <v>53</v>
      </c>
      <c r="K1832" s="3" t="s">
        <v>53</v>
      </c>
      <c r="L1832" s="3" t="s">
        <v>131</v>
      </c>
      <c r="M1832" s="3" t="s">
        <v>53</v>
      </c>
      <c r="N1832" s="3" t="s">
        <v>133</v>
      </c>
      <c r="O1832" s="3" t="s">
        <v>53</v>
      </c>
      <c r="P1832" s="3" t="s">
        <v>53</v>
      </c>
      <c r="Q1832" s="3" t="s">
        <v>53</v>
      </c>
      <c r="R1832" s="3" t="s">
        <v>53</v>
      </c>
    </row>
    <row r="1833" spans="1:18" x14ac:dyDescent="0.25">
      <c r="A1833" s="3">
        <v>1859</v>
      </c>
      <c r="B1833" s="5">
        <v>1916</v>
      </c>
      <c r="C1833" s="3" t="s">
        <v>53</v>
      </c>
      <c r="D1833" s="3" t="s">
        <v>61</v>
      </c>
      <c r="E1833" s="3" t="s">
        <v>7672</v>
      </c>
      <c r="F1833" s="3" t="s">
        <v>7482</v>
      </c>
      <c r="G1833" s="3" t="s">
        <v>64</v>
      </c>
      <c r="H1833" s="12">
        <v>42272</v>
      </c>
      <c r="I1833" s="3" t="s">
        <v>53</v>
      </c>
      <c r="J1833" s="3" t="s">
        <v>53</v>
      </c>
      <c r="K1833" s="3" t="s">
        <v>53</v>
      </c>
      <c r="L1833" s="3" t="s">
        <v>61</v>
      </c>
      <c r="M1833" s="3" t="s">
        <v>53</v>
      </c>
      <c r="N1833" s="3" t="s">
        <v>66</v>
      </c>
      <c r="O1833" s="3" t="s">
        <v>53</v>
      </c>
      <c r="P1833" s="3" t="s">
        <v>53</v>
      </c>
      <c r="Q1833" s="3" t="s">
        <v>53</v>
      </c>
      <c r="R1833" s="3" t="s">
        <v>53</v>
      </c>
    </row>
    <row r="1834" spans="1:18" x14ac:dyDescent="0.25">
      <c r="A1834" s="3">
        <v>1860</v>
      </c>
      <c r="B1834" s="5">
        <v>1917</v>
      </c>
      <c r="C1834" s="3" t="s">
        <v>53</v>
      </c>
      <c r="D1834" s="3" t="s">
        <v>111</v>
      </c>
      <c r="E1834" s="3" t="s">
        <v>53</v>
      </c>
      <c r="F1834" s="3" t="s">
        <v>7482</v>
      </c>
      <c r="G1834" s="3" t="s">
        <v>53</v>
      </c>
      <c r="H1834" s="12">
        <v>42272</v>
      </c>
      <c r="I1834" s="3" t="s">
        <v>53</v>
      </c>
      <c r="J1834" s="3" t="s">
        <v>53</v>
      </c>
      <c r="K1834" s="3" t="s">
        <v>53</v>
      </c>
      <c r="L1834" s="3" t="s">
        <v>53</v>
      </c>
      <c r="M1834" s="3" t="s">
        <v>53</v>
      </c>
      <c r="N1834" s="3" t="s">
        <v>53</v>
      </c>
      <c r="O1834" s="3" t="s">
        <v>53</v>
      </c>
      <c r="P1834" s="3" t="s">
        <v>53</v>
      </c>
      <c r="Q1834" s="3" t="s">
        <v>53</v>
      </c>
      <c r="R1834" s="3" t="s">
        <v>53</v>
      </c>
    </row>
    <row r="1835" spans="1:18" x14ac:dyDescent="0.25">
      <c r="A1835" s="3">
        <v>1861</v>
      </c>
      <c r="B1835" s="5">
        <v>1918</v>
      </c>
      <c r="C1835" s="3" t="s">
        <v>53</v>
      </c>
      <c r="D1835" s="3" t="s">
        <v>485</v>
      </c>
      <c r="E1835" s="3" t="s">
        <v>53</v>
      </c>
      <c r="F1835" s="3" t="s">
        <v>7482</v>
      </c>
      <c r="G1835" s="3" t="s">
        <v>53</v>
      </c>
      <c r="H1835" s="12">
        <v>42272</v>
      </c>
      <c r="I1835" s="3" t="s">
        <v>53</v>
      </c>
      <c r="J1835" s="3" t="s">
        <v>53</v>
      </c>
      <c r="K1835" s="3" t="s">
        <v>53</v>
      </c>
      <c r="L1835" s="3" t="s">
        <v>53</v>
      </c>
      <c r="M1835" s="3" t="s">
        <v>53</v>
      </c>
      <c r="N1835" s="3" t="s">
        <v>53</v>
      </c>
      <c r="O1835" s="3" t="s">
        <v>53</v>
      </c>
      <c r="P1835" s="3" t="s">
        <v>53</v>
      </c>
      <c r="Q1835" s="3" t="s">
        <v>53</v>
      </c>
      <c r="R1835" s="3" t="s">
        <v>53</v>
      </c>
    </row>
    <row r="1836" spans="1:18" x14ac:dyDescent="0.25">
      <c r="A1836" s="3">
        <v>1862</v>
      </c>
      <c r="B1836" s="5">
        <v>1919</v>
      </c>
      <c r="C1836" s="3" t="s">
        <v>53</v>
      </c>
      <c r="D1836" s="3" t="s">
        <v>61</v>
      </c>
      <c r="E1836" s="3" t="s">
        <v>53</v>
      </c>
      <c r="F1836" s="3" t="s">
        <v>9486</v>
      </c>
      <c r="G1836" s="3" t="s">
        <v>53</v>
      </c>
      <c r="H1836" s="12">
        <v>42272</v>
      </c>
      <c r="I1836" s="3" t="s">
        <v>53</v>
      </c>
      <c r="J1836" s="3" t="s">
        <v>53</v>
      </c>
      <c r="K1836" s="3" t="s">
        <v>53</v>
      </c>
      <c r="L1836" s="3" t="s">
        <v>53</v>
      </c>
      <c r="M1836" s="3" t="s">
        <v>53</v>
      </c>
      <c r="N1836" s="3" t="s">
        <v>53</v>
      </c>
      <c r="O1836" s="3" t="s">
        <v>53</v>
      </c>
      <c r="P1836" s="3" t="s">
        <v>53</v>
      </c>
      <c r="Q1836" s="3" t="s">
        <v>53</v>
      </c>
      <c r="R1836" s="3" t="s">
        <v>53</v>
      </c>
    </row>
    <row r="1837" spans="1:18" x14ac:dyDescent="0.25">
      <c r="A1837" s="3">
        <v>1863</v>
      </c>
      <c r="B1837" s="5">
        <v>1920</v>
      </c>
      <c r="C1837" s="3" t="s">
        <v>53</v>
      </c>
      <c r="D1837" s="3" t="s">
        <v>61</v>
      </c>
      <c r="E1837" s="3" t="s">
        <v>7073</v>
      </c>
      <c r="F1837" s="3" t="s">
        <v>9486</v>
      </c>
      <c r="G1837" s="3" t="s">
        <v>64</v>
      </c>
      <c r="H1837" s="12">
        <v>42272</v>
      </c>
      <c r="I1837" s="3" t="s">
        <v>61</v>
      </c>
      <c r="J1837" s="3" t="s">
        <v>53</v>
      </c>
      <c r="K1837" s="3" t="s">
        <v>172</v>
      </c>
      <c r="L1837" s="3" t="s">
        <v>61</v>
      </c>
      <c r="M1837" s="3" t="s">
        <v>53</v>
      </c>
      <c r="N1837" s="3" t="s">
        <v>173</v>
      </c>
      <c r="O1837" s="3" t="s">
        <v>53</v>
      </c>
      <c r="P1837" s="3" t="s">
        <v>53</v>
      </c>
      <c r="Q1837" s="3" t="s">
        <v>53</v>
      </c>
      <c r="R1837" s="3" t="s">
        <v>53</v>
      </c>
    </row>
    <row r="1838" spans="1:18" x14ac:dyDescent="0.25">
      <c r="A1838" s="3">
        <v>1864</v>
      </c>
      <c r="B1838" s="5">
        <v>1921</v>
      </c>
      <c r="C1838" s="3" t="s">
        <v>53</v>
      </c>
      <c r="D1838" s="3" t="s">
        <v>111</v>
      </c>
      <c r="E1838" s="3" t="s">
        <v>53</v>
      </c>
      <c r="F1838" s="3" t="s">
        <v>9486</v>
      </c>
      <c r="G1838" s="3" t="s">
        <v>53</v>
      </c>
      <c r="H1838" s="12">
        <v>42272</v>
      </c>
      <c r="I1838" s="3" t="s">
        <v>53</v>
      </c>
      <c r="J1838" s="3" t="s">
        <v>53</v>
      </c>
      <c r="K1838" s="3" t="s">
        <v>53</v>
      </c>
      <c r="L1838" s="3" t="s">
        <v>53</v>
      </c>
      <c r="M1838" s="3" t="s">
        <v>53</v>
      </c>
      <c r="N1838" s="3" t="s">
        <v>53</v>
      </c>
      <c r="O1838" s="3" t="s">
        <v>53</v>
      </c>
      <c r="P1838" s="3" t="s">
        <v>53</v>
      </c>
      <c r="Q1838" s="3" t="s">
        <v>53</v>
      </c>
      <c r="R1838" s="3" t="s">
        <v>53</v>
      </c>
    </row>
    <row r="1839" spans="1:18" x14ac:dyDescent="0.25">
      <c r="A1839" s="3">
        <v>1865</v>
      </c>
      <c r="B1839" s="5">
        <v>1922</v>
      </c>
      <c r="C1839" s="3" t="s">
        <v>53</v>
      </c>
      <c r="D1839" s="3" t="s">
        <v>76</v>
      </c>
      <c r="E1839" s="3" t="s">
        <v>53</v>
      </c>
      <c r="F1839" s="3" t="s">
        <v>4009</v>
      </c>
      <c r="G1839" s="3" t="s">
        <v>53</v>
      </c>
      <c r="H1839" s="12">
        <v>42272</v>
      </c>
      <c r="I1839" s="3" t="s">
        <v>53</v>
      </c>
      <c r="J1839" s="3" t="s">
        <v>53</v>
      </c>
      <c r="K1839" s="3" t="s">
        <v>53</v>
      </c>
      <c r="L1839" s="3" t="s">
        <v>76</v>
      </c>
      <c r="M1839" s="3" t="s">
        <v>53</v>
      </c>
      <c r="N1839" s="3" t="s">
        <v>79</v>
      </c>
      <c r="O1839" s="3" t="s">
        <v>53</v>
      </c>
      <c r="P1839" s="3" t="s">
        <v>53</v>
      </c>
      <c r="Q1839" s="3" t="s">
        <v>53</v>
      </c>
      <c r="R1839" s="3" t="s">
        <v>53</v>
      </c>
    </row>
    <row r="1840" spans="1:18" x14ac:dyDescent="0.25">
      <c r="A1840" s="3">
        <v>1866</v>
      </c>
      <c r="B1840" s="5">
        <v>1923</v>
      </c>
      <c r="C1840" s="3" t="s">
        <v>53</v>
      </c>
      <c r="D1840" s="3" t="s">
        <v>76</v>
      </c>
      <c r="E1840" s="3" t="s">
        <v>53</v>
      </c>
      <c r="F1840" s="3" t="s">
        <v>4009</v>
      </c>
      <c r="G1840" s="3" t="s">
        <v>53</v>
      </c>
      <c r="H1840" s="12">
        <v>42272</v>
      </c>
      <c r="I1840" s="3" t="s">
        <v>53</v>
      </c>
      <c r="J1840" s="3" t="s">
        <v>53</v>
      </c>
      <c r="K1840" s="3" t="s">
        <v>53</v>
      </c>
      <c r="L1840" s="3" t="s">
        <v>53</v>
      </c>
      <c r="M1840" s="3" t="s">
        <v>53</v>
      </c>
      <c r="N1840" s="3" t="s">
        <v>53</v>
      </c>
      <c r="O1840" s="3" t="s">
        <v>53</v>
      </c>
      <c r="P1840" s="3" t="s">
        <v>53</v>
      </c>
      <c r="Q1840" s="3" t="s">
        <v>53</v>
      </c>
      <c r="R1840" s="3" t="s">
        <v>53</v>
      </c>
    </row>
    <row r="1841" spans="1:18" x14ac:dyDescent="0.25">
      <c r="A1841" s="3">
        <v>1869</v>
      </c>
      <c r="B1841" s="5">
        <v>1924</v>
      </c>
      <c r="C1841" s="3" t="s">
        <v>53</v>
      </c>
      <c r="D1841" s="3" t="s">
        <v>61</v>
      </c>
      <c r="E1841" s="3" t="s">
        <v>53</v>
      </c>
      <c r="F1841" s="3" t="s">
        <v>4011</v>
      </c>
      <c r="G1841" s="3" t="s">
        <v>53</v>
      </c>
      <c r="H1841" s="12">
        <v>42272</v>
      </c>
      <c r="I1841" s="3" t="s">
        <v>53</v>
      </c>
      <c r="J1841" s="3" t="s">
        <v>53</v>
      </c>
      <c r="K1841" s="3" t="s">
        <v>53</v>
      </c>
      <c r="L1841" s="3" t="s">
        <v>53</v>
      </c>
      <c r="M1841" s="3" t="s">
        <v>53</v>
      </c>
      <c r="N1841" s="3" t="s">
        <v>53</v>
      </c>
      <c r="O1841" s="3" t="s">
        <v>53</v>
      </c>
      <c r="P1841" s="3" t="s">
        <v>53</v>
      </c>
      <c r="Q1841" s="3" t="s">
        <v>53</v>
      </c>
      <c r="R1841" s="3" t="s">
        <v>53</v>
      </c>
    </row>
    <row r="1842" spans="1:18" x14ac:dyDescent="0.25">
      <c r="A1842" s="3">
        <v>1870</v>
      </c>
      <c r="B1842" s="5">
        <v>1925</v>
      </c>
      <c r="C1842" s="3" t="s">
        <v>53</v>
      </c>
      <c r="D1842" s="3" t="s">
        <v>61</v>
      </c>
      <c r="E1842" s="3" t="s">
        <v>53</v>
      </c>
      <c r="F1842" s="3" t="s">
        <v>4011</v>
      </c>
      <c r="G1842" s="3" t="s">
        <v>53</v>
      </c>
      <c r="H1842" s="12">
        <v>42272</v>
      </c>
      <c r="I1842" s="3" t="s">
        <v>53</v>
      </c>
      <c r="J1842" s="3" t="s">
        <v>53</v>
      </c>
      <c r="K1842" s="3" t="s">
        <v>53</v>
      </c>
      <c r="L1842" s="3" t="s">
        <v>53</v>
      </c>
      <c r="M1842" s="3" t="s">
        <v>53</v>
      </c>
      <c r="N1842" s="3" t="s">
        <v>53</v>
      </c>
      <c r="O1842" s="3" t="s">
        <v>53</v>
      </c>
      <c r="P1842" s="3" t="s">
        <v>53</v>
      </c>
      <c r="Q1842" s="3" t="s">
        <v>53</v>
      </c>
      <c r="R1842" s="3" t="s">
        <v>53</v>
      </c>
    </row>
    <row r="1843" spans="1:18" x14ac:dyDescent="0.25">
      <c r="A1843" s="3">
        <v>1871</v>
      </c>
      <c r="B1843" s="5">
        <v>1926</v>
      </c>
      <c r="C1843" s="3" t="s">
        <v>53</v>
      </c>
      <c r="D1843" s="3" t="s">
        <v>61</v>
      </c>
      <c r="E1843" s="3" t="s">
        <v>53</v>
      </c>
      <c r="F1843" s="3" t="s">
        <v>4011</v>
      </c>
      <c r="G1843" s="3" t="s">
        <v>53</v>
      </c>
      <c r="H1843" s="12">
        <v>42272</v>
      </c>
      <c r="I1843" s="3" t="s">
        <v>53</v>
      </c>
      <c r="J1843" s="3" t="s">
        <v>53</v>
      </c>
      <c r="K1843" s="3" t="s">
        <v>53</v>
      </c>
      <c r="L1843" s="3" t="s">
        <v>53</v>
      </c>
      <c r="M1843" s="3" t="s">
        <v>53</v>
      </c>
      <c r="N1843" s="3" t="s">
        <v>53</v>
      </c>
      <c r="O1843" s="3" t="s">
        <v>53</v>
      </c>
      <c r="P1843" s="3" t="s">
        <v>53</v>
      </c>
      <c r="Q1843" s="3" t="s">
        <v>53</v>
      </c>
      <c r="R1843" s="3" t="s">
        <v>53</v>
      </c>
    </row>
    <row r="1844" spans="1:18" x14ac:dyDescent="0.25">
      <c r="A1844" s="3">
        <v>1872</v>
      </c>
      <c r="B1844" s="5">
        <v>1927</v>
      </c>
      <c r="C1844" s="3" t="s">
        <v>53</v>
      </c>
      <c r="D1844" s="3" t="s">
        <v>131</v>
      </c>
      <c r="E1844" s="3" t="s">
        <v>53</v>
      </c>
      <c r="F1844" s="3" t="s">
        <v>5809</v>
      </c>
      <c r="G1844" s="3" t="s">
        <v>53</v>
      </c>
      <c r="H1844" s="12">
        <v>42272</v>
      </c>
      <c r="I1844" s="3" t="s">
        <v>53</v>
      </c>
      <c r="J1844" s="3" t="s">
        <v>53</v>
      </c>
      <c r="K1844" s="3" t="s">
        <v>53</v>
      </c>
      <c r="L1844" s="3" t="s">
        <v>131</v>
      </c>
      <c r="M1844" s="3" t="s">
        <v>53</v>
      </c>
      <c r="N1844" s="3" t="s">
        <v>133</v>
      </c>
      <c r="O1844" s="3" t="s">
        <v>53</v>
      </c>
      <c r="P1844" s="3" t="s">
        <v>53</v>
      </c>
      <c r="Q1844" s="3" t="s">
        <v>53</v>
      </c>
      <c r="R1844" s="3" t="s">
        <v>53</v>
      </c>
    </row>
    <row r="1845" spans="1:18" x14ac:dyDescent="0.25">
      <c r="A1845" s="3">
        <v>1873</v>
      </c>
      <c r="B1845" s="5">
        <v>1928</v>
      </c>
      <c r="C1845" s="3" t="s">
        <v>53</v>
      </c>
      <c r="D1845" s="3" t="s">
        <v>131</v>
      </c>
      <c r="E1845" s="3" t="s">
        <v>53</v>
      </c>
      <c r="F1845" s="3" t="s">
        <v>5809</v>
      </c>
      <c r="G1845" s="3" t="s">
        <v>53</v>
      </c>
      <c r="H1845" s="12">
        <v>42272</v>
      </c>
      <c r="I1845" s="3" t="s">
        <v>53</v>
      </c>
      <c r="J1845" s="3" t="s">
        <v>53</v>
      </c>
      <c r="K1845" s="3" t="s">
        <v>53</v>
      </c>
      <c r="L1845" s="3" t="s">
        <v>131</v>
      </c>
      <c r="M1845" s="3" t="s">
        <v>53</v>
      </c>
      <c r="N1845" s="3" t="s">
        <v>133</v>
      </c>
      <c r="O1845" s="3" t="s">
        <v>53</v>
      </c>
      <c r="P1845" s="3" t="s">
        <v>53</v>
      </c>
      <c r="Q1845" s="3" t="s">
        <v>53</v>
      </c>
      <c r="R1845" s="3" t="s">
        <v>53</v>
      </c>
    </row>
    <row r="1846" spans="1:18" x14ac:dyDescent="0.25">
      <c r="A1846" s="3">
        <v>1877</v>
      </c>
      <c r="B1846" s="5">
        <v>1929</v>
      </c>
      <c r="C1846" s="3" t="s">
        <v>53</v>
      </c>
      <c r="D1846" s="3" t="s">
        <v>61</v>
      </c>
      <c r="E1846" s="3" t="s">
        <v>9533</v>
      </c>
      <c r="F1846" s="3" t="s">
        <v>6290</v>
      </c>
      <c r="G1846" s="3" t="s">
        <v>64</v>
      </c>
      <c r="H1846" s="12">
        <v>42272</v>
      </c>
      <c r="I1846" s="3" t="s">
        <v>53</v>
      </c>
      <c r="J1846" s="3" t="s">
        <v>53</v>
      </c>
      <c r="K1846" s="3" t="s">
        <v>53</v>
      </c>
      <c r="L1846" s="3" t="s">
        <v>61</v>
      </c>
      <c r="M1846" s="3" t="s">
        <v>53</v>
      </c>
      <c r="N1846" s="3" t="s">
        <v>173</v>
      </c>
      <c r="O1846" s="3" t="s">
        <v>53</v>
      </c>
      <c r="P1846" s="3" t="s">
        <v>53</v>
      </c>
      <c r="Q1846" s="3" t="s">
        <v>53</v>
      </c>
      <c r="R1846" s="3" t="s">
        <v>53</v>
      </c>
    </row>
    <row r="1847" spans="1:18" x14ac:dyDescent="0.25">
      <c r="A1847" s="3">
        <v>1874</v>
      </c>
      <c r="B1847" s="5">
        <v>1930</v>
      </c>
      <c r="C1847" s="3" t="s">
        <v>53</v>
      </c>
      <c r="D1847" s="3" t="s">
        <v>61</v>
      </c>
      <c r="E1847" s="3" t="s">
        <v>53</v>
      </c>
      <c r="F1847" s="3" t="s">
        <v>6290</v>
      </c>
      <c r="G1847" s="3" t="s">
        <v>53</v>
      </c>
      <c r="H1847" s="12">
        <v>42272</v>
      </c>
      <c r="I1847" s="3" t="s">
        <v>53</v>
      </c>
      <c r="J1847" s="3" t="s">
        <v>53</v>
      </c>
      <c r="K1847" s="3" t="s">
        <v>53</v>
      </c>
      <c r="L1847" s="3" t="s">
        <v>53</v>
      </c>
      <c r="M1847" s="3" t="s">
        <v>53</v>
      </c>
      <c r="N1847" s="3" t="s">
        <v>53</v>
      </c>
      <c r="O1847" s="3" t="s">
        <v>53</v>
      </c>
      <c r="P1847" s="3" t="s">
        <v>53</v>
      </c>
      <c r="Q1847" s="3" t="s">
        <v>53</v>
      </c>
      <c r="R1847" s="3" t="s">
        <v>53</v>
      </c>
    </row>
    <row r="1848" spans="1:18" x14ac:dyDescent="0.25">
      <c r="A1848" s="3">
        <v>1875</v>
      </c>
      <c r="B1848" s="5">
        <v>1931</v>
      </c>
      <c r="C1848" s="3" t="s">
        <v>53</v>
      </c>
      <c r="D1848" s="3" t="s">
        <v>61</v>
      </c>
      <c r="E1848" s="3" t="s">
        <v>53</v>
      </c>
      <c r="F1848" s="3" t="s">
        <v>6290</v>
      </c>
      <c r="G1848" s="3" t="s">
        <v>53</v>
      </c>
      <c r="H1848" s="12">
        <v>42272</v>
      </c>
      <c r="I1848" s="3" t="s">
        <v>53</v>
      </c>
      <c r="J1848" s="3" t="s">
        <v>53</v>
      </c>
      <c r="K1848" s="3" t="s">
        <v>53</v>
      </c>
      <c r="L1848" s="3" t="s">
        <v>53</v>
      </c>
      <c r="M1848" s="3" t="s">
        <v>53</v>
      </c>
      <c r="N1848" s="3" t="s">
        <v>53</v>
      </c>
      <c r="O1848" s="3" t="s">
        <v>53</v>
      </c>
      <c r="P1848" s="3" t="s">
        <v>53</v>
      </c>
      <c r="Q1848" s="3" t="s">
        <v>53</v>
      </c>
      <c r="R1848" s="3" t="s">
        <v>53</v>
      </c>
    </row>
    <row r="1849" spans="1:18" x14ac:dyDescent="0.25">
      <c r="A1849" s="3">
        <v>1876</v>
      </c>
      <c r="B1849" s="5">
        <v>1932</v>
      </c>
      <c r="C1849" s="3" t="s">
        <v>53</v>
      </c>
      <c r="D1849" s="3" t="s">
        <v>61</v>
      </c>
      <c r="E1849" s="3" t="s">
        <v>53</v>
      </c>
      <c r="F1849" s="3" t="s">
        <v>6290</v>
      </c>
      <c r="G1849" s="3" t="s">
        <v>53</v>
      </c>
      <c r="H1849" s="12">
        <v>42272</v>
      </c>
      <c r="I1849" s="3" t="s">
        <v>53</v>
      </c>
      <c r="J1849" s="3" t="s">
        <v>53</v>
      </c>
      <c r="K1849" s="3" t="s">
        <v>53</v>
      </c>
      <c r="L1849" s="3" t="s">
        <v>53</v>
      </c>
      <c r="M1849" s="3" t="s">
        <v>53</v>
      </c>
      <c r="N1849" s="3" t="s">
        <v>53</v>
      </c>
      <c r="O1849" s="3" t="s">
        <v>53</v>
      </c>
      <c r="P1849" s="3" t="s">
        <v>53</v>
      </c>
      <c r="Q1849" s="3" t="s">
        <v>53</v>
      </c>
      <c r="R1849" s="3" t="s">
        <v>53</v>
      </c>
    </row>
    <row r="1850" spans="1:18" x14ac:dyDescent="0.25">
      <c r="A1850" s="3">
        <v>1879</v>
      </c>
      <c r="B1850" s="5">
        <v>1933</v>
      </c>
      <c r="C1850" s="3" t="s">
        <v>53</v>
      </c>
      <c r="D1850" s="3" t="s">
        <v>61</v>
      </c>
      <c r="E1850" s="3" t="s">
        <v>53</v>
      </c>
      <c r="F1850" s="3" t="s">
        <v>6290</v>
      </c>
      <c r="G1850" s="3" t="s">
        <v>53</v>
      </c>
      <c r="H1850" s="12">
        <v>42272</v>
      </c>
      <c r="I1850" s="3" t="s">
        <v>53</v>
      </c>
      <c r="J1850" s="3" t="s">
        <v>53</v>
      </c>
      <c r="K1850" s="3" t="s">
        <v>53</v>
      </c>
      <c r="L1850" s="3" t="s">
        <v>53</v>
      </c>
      <c r="M1850" s="3" t="s">
        <v>53</v>
      </c>
      <c r="N1850" s="3" t="s">
        <v>53</v>
      </c>
      <c r="O1850" s="3" t="s">
        <v>53</v>
      </c>
      <c r="P1850" s="3" t="s">
        <v>53</v>
      </c>
      <c r="Q1850" s="3" t="s">
        <v>53</v>
      </c>
      <c r="R1850" s="3" t="s">
        <v>53</v>
      </c>
    </row>
    <row r="1851" spans="1:18" x14ac:dyDescent="0.25">
      <c r="A1851" s="3">
        <v>1880</v>
      </c>
      <c r="B1851" s="5">
        <v>1934</v>
      </c>
      <c r="C1851" s="3" t="s">
        <v>53</v>
      </c>
      <c r="D1851" s="3" t="s">
        <v>61</v>
      </c>
      <c r="E1851" s="3" t="s">
        <v>53</v>
      </c>
      <c r="F1851" s="3" t="s">
        <v>6290</v>
      </c>
      <c r="G1851" s="3" t="s">
        <v>53</v>
      </c>
      <c r="H1851" s="12">
        <v>42272</v>
      </c>
      <c r="I1851" s="3" t="s">
        <v>53</v>
      </c>
      <c r="J1851" s="3" t="s">
        <v>53</v>
      </c>
      <c r="K1851" s="3" t="s">
        <v>53</v>
      </c>
      <c r="L1851" s="3" t="s">
        <v>53</v>
      </c>
      <c r="M1851" s="3" t="s">
        <v>53</v>
      </c>
      <c r="N1851" s="3" t="s">
        <v>53</v>
      </c>
      <c r="O1851" s="3" t="s">
        <v>53</v>
      </c>
      <c r="P1851" s="3" t="s">
        <v>53</v>
      </c>
      <c r="Q1851" s="3" t="s">
        <v>53</v>
      </c>
      <c r="R1851" s="3" t="s">
        <v>53</v>
      </c>
    </row>
    <row r="1852" spans="1:18" x14ac:dyDescent="0.25">
      <c r="A1852" s="3">
        <v>1881</v>
      </c>
      <c r="B1852" s="5">
        <v>1935</v>
      </c>
      <c r="C1852" s="3" t="s">
        <v>9555</v>
      </c>
      <c r="D1852" s="3" t="s">
        <v>131</v>
      </c>
      <c r="E1852" s="3" t="s">
        <v>53</v>
      </c>
      <c r="F1852" s="3" t="s">
        <v>6290</v>
      </c>
      <c r="G1852" s="3" t="s">
        <v>53</v>
      </c>
      <c r="H1852" s="12">
        <v>42272</v>
      </c>
      <c r="I1852" s="3" t="s">
        <v>53</v>
      </c>
      <c r="J1852" s="3" t="s">
        <v>53</v>
      </c>
      <c r="K1852" s="3" t="s">
        <v>53</v>
      </c>
      <c r="L1852" s="3" t="s">
        <v>131</v>
      </c>
      <c r="M1852" s="3" t="s">
        <v>53</v>
      </c>
      <c r="N1852" s="3" t="s">
        <v>133</v>
      </c>
      <c r="O1852" s="3" t="s">
        <v>53</v>
      </c>
      <c r="P1852" s="3" t="s">
        <v>53</v>
      </c>
      <c r="Q1852" s="3" t="s">
        <v>53</v>
      </c>
      <c r="R1852" s="3" t="s">
        <v>53</v>
      </c>
    </row>
    <row r="1853" spans="1:18" x14ac:dyDescent="0.25">
      <c r="A1853" s="3">
        <v>1917</v>
      </c>
      <c r="B1853" s="5">
        <v>1936</v>
      </c>
      <c r="C1853" s="3" t="s">
        <v>53</v>
      </c>
      <c r="D1853" s="3" t="s">
        <v>485</v>
      </c>
      <c r="E1853" s="3" t="s">
        <v>9564</v>
      </c>
      <c r="F1853" s="3" t="s">
        <v>9565</v>
      </c>
      <c r="G1853" s="3" t="s">
        <v>702</v>
      </c>
      <c r="H1853" s="12">
        <v>42272</v>
      </c>
      <c r="I1853" s="3" t="s">
        <v>53</v>
      </c>
      <c r="J1853" s="3" t="s">
        <v>53</v>
      </c>
      <c r="K1853" s="3" t="s">
        <v>53</v>
      </c>
      <c r="L1853" s="3" t="s">
        <v>485</v>
      </c>
      <c r="M1853" s="3" t="s">
        <v>53</v>
      </c>
      <c r="N1853" s="3" t="s">
        <v>3840</v>
      </c>
      <c r="O1853" s="3" t="s">
        <v>53</v>
      </c>
      <c r="P1853" s="3" t="s">
        <v>53</v>
      </c>
      <c r="Q1853" s="3" t="s">
        <v>53</v>
      </c>
      <c r="R1853" s="3" t="s">
        <v>53</v>
      </c>
    </row>
    <row r="1854" spans="1:18" x14ac:dyDescent="0.25">
      <c r="A1854" s="3">
        <v>1882</v>
      </c>
      <c r="B1854" s="5">
        <v>1937</v>
      </c>
      <c r="C1854" s="3" t="s">
        <v>53</v>
      </c>
      <c r="D1854" s="3" t="s">
        <v>321</v>
      </c>
      <c r="E1854" s="3" t="s">
        <v>53</v>
      </c>
      <c r="F1854" s="3" t="s">
        <v>5819</v>
      </c>
      <c r="G1854" s="3" t="s">
        <v>53</v>
      </c>
      <c r="H1854" s="12">
        <v>42272</v>
      </c>
      <c r="I1854" s="3" t="s">
        <v>53</v>
      </c>
      <c r="J1854" s="3" t="s">
        <v>53</v>
      </c>
      <c r="K1854" s="3" t="s">
        <v>53</v>
      </c>
      <c r="L1854" s="3" t="s">
        <v>53</v>
      </c>
      <c r="M1854" s="3" t="s">
        <v>53</v>
      </c>
      <c r="N1854" s="3" t="s">
        <v>53</v>
      </c>
      <c r="O1854" s="3" t="s">
        <v>53</v>
      </c>
      <c r="P1854" s="3" t="s">
        <v>53</v>
      </c>
      <c r="Q1854" s="3" t="s">
        <v>53</v>
      </c>
      <c r="R1854" s="3" t="s">
        <v>53</v>
      </c>
    </row>
    <row r="1855" spans="1:18" x14ac:dyDescent="0.25">
      <c r="A1855" s="3">
        <v>1883</v>
      </c>
      <c r="B1855" s="5">
        <v>1938</v>
      </c>
      <c r="C1855" s="3" t="s">
        <v>53</v>
      </c>
      <c r="D1855" s="3" t="s">
        <v>61</v>
      </c>
      <c r="E1855" s="3" t="s">
        <v>6290</v>
      </c>
      <c r="F1855" s="3" t="s">
        <v>5819</v>
      </c>
      <c r="G1855" s="3" t="s">
        <v>53</v>
      </c>
      <c r="H1855" s="12">
        <v>42272</v>
      </c>
      <c r="I1855" s="3" t="s">
        <v>53</v>
      </c>
      <c r="J1855" s="3" t="s">
        <v>53</v>
      </c>
      <c r="K1855" s="3" t="s">
        <v>53</v>
      </c>
      <c r="L1855" s="3" t="s">
        <v>61</v>
      </c>
      <c r="M1855" s="3" t="s">
        <v>53</v>
      </c>
      <c r="N1855" s="3" t="s">
        <v>333</v>
      </c>
      <c r="O1855" s="3" t="s">
        <v>53</v>
      </c>
      <c r="P1855" s="3" t="s">
        <v>53</v>
      </c>
      <c r="Q1855" s="3" t="s">
        <v>53</v>
      </c>
      <c r="R1855" s="3" t="s">
        <v>53</v>
      </c>
    </row>
    <row r="1856" spans="1:18" x14ac:dyDescent="0.25">
      <c r="A1856" s="3">
        <v>1884</v>
      </c>
      <c r="B1856" s="5">
        <v>1939</v>
      </c>
      <c r="C1856" s="3" t="s">
        <v>53</v>
      </c>
      <c r="D1856" s="3" t="s">
        <v>485</v>
      </c>
      <c r="E1856" s="3" t="s">
        <v>53</v>
      </c>
      <c r="F1856" s="3" t="s">
        <v>9576</v>
      </c>
      <c r="G1856" s="3" t="s">
        <v>53</v>
      </c>
      <c r="H1856" s="12">
        <v>42272</v>
      </c>
      <c r="I1856" s="3" t="s">
        <v>53</v>
      </c>
      <c r="J1856" s="3" t="s">
        <v>53</v>
      </c>
      <c r="K1856" s="3" t="s">
        <v>53</v>
      </c>
      <c r="L1856" s="3" t="s">
        <v>131</v>
      </c>
      <c r="M1856" s="3" t="s">
        <v>53</v>
      </c>
      <c r="N1856" s="3" t="s">
        <v>133</v>
      </c>
      <c r="O1856" s="3" t="s">
        <v>53</v>
      </c>
      <c r="P1856" s="3" t="s">
        <v>53</v>
      </c>
      <c r="Q1856" s="3" t="s">
        <v>53</v>
      </c>
      <c r="R1856" s="3" t="s">
        <v>53</v>
      </c>
    </row>
    <row r="1857" spans="1:18" x14ac:dyDescent="0.25">
      <c r="A1857" s="3">
        <v>1885</v>
      </c>
      <c r="B1857" s="5">
        <v>1940</v>
      </c>
      <c r="C1857" s="3" t="s">
        <v>53</v>
      </c>
      <c r="D1857" s="3" t="s">
        <v>485</v>
      </c>
      <c r="E1857" s="3" t="s">
        <v>53</v>
      </c>
      <c r="F1857" s="3" t="s">
        <v>9576</v>
      </c>
      <c r="G1857" s="3" t="s">
        <v>53</v>
      </c>
      <c r="H1857" s="12">
        <v>42272</v>
      </c>
      <c r="I1857" s="3" t="s">
        <v>53</v>
      </c>
      <c r="J1857" s="3" t="s">
        <v>53</v>
      </c>
      <c r="K1857" s="3" t="s">
        <v>53</v>
      </c>
      <c r="L1857" s="3" t="s">
        <v>53</v>
      </c>
      <c r="M1857" s="3" t="s">
        <v>53</v>
      </c>
      <c r="N1857" s="3" t="s">
        <v>53</v>
      </c>
      <c r="O1857" s="3" t="s">
        <v>53</v>
      </c>
      <c r="P1857" s="3" t="s">
        <v>53</v>
      </c>
      <c r="Q1857" s="3" t="s">
        <v>53</v>
      </c>
      <c r="R1857" s="3" t="s">
        <v>53</v>
      </c>
    </row>
    <row r="1858" spans="1:18" x14ac:dyDescent="0.25">
      <c r="A1858" s="3">
        <v>1886</v>
      </c>
      <c r="B1858" s="5">
        <v>1941</v>
      </c>
      <c r="C1858" s="3" t="s">
        <v>9582</v>
      </c>
      <c r="D1858" s="3" t="s">
        <v>131</v>
      </c>
      <c r="E1858" s="3" t="s">
        <v>53</v>
      </c>
      <c r="F1858" s="3" t="s">
        <v>9583</v>
      </c>
      <c r="G1858" s="3" t="s">
        <v>53</v>
      </c>
      <c r="H1858" s="12">
        <v>42272</v>
      </c>
      <c r="I1858" s="3" t="s">
        <v>53</v>
      </c>
      <c r="J1858" s="3" t="s">
        <v>53</v>
      </c>
      <c r="K1858" s="3" t="s">
        <v>53</v>
      </c>
      <c r="L1858" s="3" t="s">
        <v>131</v>
      </c>
      <c r="M1858" s="3" t="s">
        <v>53</v>
      </c>
      <c r="N1858" s="3" t="s">
        <v>133</v>
      </c>
      <c r="O1858" s="3" t="s">
        <v>53</v>
      </c>
      <c r="P1858" s="3" t="s">
        <v>53</v>
      </c>
      <c r="Q1858" s="3" t="s">
        <v>53</v>
      </c>
      <c r="R1858" s="3" t="s">
        <v>53</v>
      </c>
    </row>
    <row r="1859" spans="1:18" x14ac:dyDescent="0.25">
      <c r="A1859" s="3">
        <v>1887</v>
      </c>
      <c r="B1859" s="5">
        <v>1942</v>
      </c>
      <c r="C1859" s="3" t="s">
        <v>9582</v>
      </c>
      <c r="D1859" s="3" t="s">
        <v>131</v>
      </c>
      <c r="E1859" s="3" t="s">
        <v>53</v>
      </c>
      <c r="F1859" s="3" t="s">
        <v>9583</v>
      </c>
      <c r="G1859" s="3" t="s">
        <v>53</v>
      </c>
      <c r="H1859" s="12">
        <v>42272</v>
      </c>
      <c r="I1859" s="3" t="s">
        <v>53</v>
      </c>
      <c r="J1859" s="3" t="s">
        <v>53</v>
      </c>
      <c r="K1859" s="3" t="s">
        <v>53</v>
      </c>
      <c r="L1859" s="3" t="s">
        <v>131</v>
      </c>
      <c r="M1859" s="3" t="s">
        <v>53</v>
      </c>
      <c r="N1859" s="3" t="s">
        <v>133</v>
      </c>
      <c r="O1859" s="3" t="s">
        <v>53</v>
      </c>
      <c r="P1859" s="3" t="s">
        <v>53</v>
      </c>
      <c r="Q1859" s="3" t="s">
        <v>53</v>
      </c>
      <c r="R1859" s="3" t="s">
        <v>53</v>
      </c>
    </row>
    <row r="1860" spans="1:18" x14ac:dyDescent="0.25">
      <c r="A1860" s="3">
        <v>1888</v>
      </c>
      <c r="B1860" s="5">
        <v>1943</v>
      </c>
      <c r="C1860" s="3" t="s">
        <v>9592</v>
      </c>
      <c r="D1860" s="3" t="s">
        <v>131</v>
      </c>
      <c r="E1860" s="3" t="s">
        <v>53</v>
      </c>
      <c r="F1860" s="3" t="s">
        <v>9583</v>
      </c>
      <c r="G1860" s="3" t="s">
        <v>53</v>
      </c>
      <c r="H1860" s="12">
        <v>42272</v>
      </c>
      <c r="I1860" s="3" t="s">
        <v>53</v>
      </c>
      <c r="J1860" s="3" t="s">
        <v>53</v>
      </c>
      <c r="K1860" s="3" t="s">
        <v>53</v>
      </c>
      <c r="L1860" s="3" t="s">
        <v>131</v>
      </c>
      <c r="M1860" s="3" t="s">
        <v>53</v>
      </c>
      <c r="N1860" s="3" t="s">
        <v>133</v>
      </c>
      <c r="O1860" s="3" t="s">
        <v>53</v>
      </c>
      <c r="P1860" s="3" t="s">
        <v>53</v>
      </c>
      <c r="Q1860" s="3" t="s">
        <v>53</v>
      </c>
      <c r="R1860" s="3" t="s">
        <v>53</v>
      </c>
    </row>
    <row r="1861" spans="1:18" x14ac:dyDescent="0.25">
      <c r="A1861" s="3">
        <v>1889</v>
      </c>
      <c r="B1861" s="5">
        <v>1944</v>
      </c>
      <c r="C1861" s="3" t="s">
        <v>9597</v>
      </c>
      <c r="D1861" s="3" t="s">
        <v>131</v>
      </c>
      <c r="E1861" s="3" t="s">
        <v>53</v>
      </c>
      <c r="F1861" s="3" t="s">
        <v>9583</v>
      </c>
      <c r="G1861" s="3" t="s">
        <v>53</v>
      </c>
      <c r="H1861" s="12">
        <v>42272</v>
      </c>
      <c r="I1861" s="3" t="s">
        <v>53</v>
      </c>
      <c r="J1861" s="3" t="s">
        <v>53</v>
      </c>
      <c r="K1861" s="3" t="s">
        <v>53</v>
      </c>
      <c r="L1861" s="3" t="s">
        <v>131</v>
      </c>
      <c r="M1861" s="3" t="s">
        <v>53</v>
      </c>
      <c r="N1861" s="3" t="s">
        <v>133</v>
      </c>
      <c r="O1861" s="3" t="s">
        <v>53</v>
      </c>
      <c r="P1861" s="3" t="s">
        <v>53</v>
      </c>
      <c r="Q1861" s="3" t="s">
        <v>53</v>
      </c>
      <c r="R1861" s="3" t="s">
        <v>53</v>
      </c>
    </row>
    <row r="1862" spans="1:18" x14ac:dyDescent="0.25">
      <c r="A1862" s="3">
        <v>1890</v>
      </c>
      <c r="B1862" s="5">
        <v>1945</v>
      </c>
      <c r="C1862" s="3" t="s">
        <v>9597</v>
      </c>
      <c r="D1862" s="3" t="s">
        <v>131</v>
      </c>
      <c r="E1862" s="3" t="s">
        <v>53</v>
      </c>
      <c r="F1862" s="3" t="s">
        <v>9583</v>
      </c>
      <c r="G1862" s="3" t="s">
        <v>53</v>
      </c>
      <c r="H1862" s="12">
        <v>42272</v>
      </c>
      <c r="I1862" s="3" t="s">
        <v>53</v>
      </c>
      <c r="J1862" s="3" t="s">
        <v>53</v>
      </c>
      <c r="K1862" s="3" t="s">
        <v>53</v>
      </c>
      <c r="L1862" s="3" t="s">
        <v>131</v>
      </c>
      <c r="M1862" s="3" t="s">
        <v>53</v>
      </c>
      <c r="N1862" s="3" t="s">
        <v>133</v>
      </c>
      <c r="O1862" s="3" t="s">
        <v>53</v>
      </c>
      <c r="P1862" s="3" t="s">
        <v>53</v>
      </c>
      <c r="Q1862" s="3" t="s">
        <v>53</v>
      </c>
      <c r="R1862" s="3" t="s">
        <v>53</v>
      </c>
    </row>
    <row r="1863" spans="1:18" x14ac:dyDescent="0.25">
      <c r="A1863" s="3">
        <v>1891</v>
      </c>
      <c r="B1863" s="5">
        <v>1946</v>
      </c>
      <c r="C1863" s="3" t="s">
        <v>9592</v>
      </c>
      <c r="D1863" s="3" t="s">
        <v>131</v>
      </c>
      <c r="E1863" s="3" t="s">
        <v>53</v>
      </c>
      <c r="F1863" s="3" t="s">
        <v>9583</v>
      </c>
      <c r="G1863" s="3" t="s">
        <v>53</v>
      </c>
      <c r="H1863" s="12">
        <v>42272</v>
      </c>
      <c r="I1863" s="3" t="s">
        <v>53</v>
      </c>
      <c r="J1863" s="3" t="s">
        <v>53</v>
      </c>
      <c r="K1863" s="3" t="s">
        <v>53</v>
      </c>
      <c r="L1863" s="3" t="s">
        <v>131</v>
      </c>
      <c r="M1863" s="3" t="s">
        <v>53</v>
      </c>
      <c r="N1863" s="3" t="s">
        <v>133</v>
      </c>
      <c r="O1863" s="3" t="s">
        <v>53</v>
      </c>
      <c r="P1863" s="3" t="s">
        <v>53</v>
      </c>
      <c r="Q1863" s="3" t="s">
        <v>53</v>
      </c>
      <c r="R1863" s="3" t="s">
        <v>53</v>
      </c>
    </row>
    <row r="1864" spans="1:18" x14ac:dyDescent="0.25">
      <c r="A1864" s="3">
        <v>1892</v>
      </c>
      <c r="B1864" s="5">
        <v>1947</v>
      </c>
      <c r="C1864" s="3" t="s">
        <v>9592</v>
      </c>
      <c r="D1864" s="3" t="s">
        <v>131</v>
      </c>
      <c r="E1864" s="3" t="s">
        <v>53</v>
      </c>
      <c r="F1864" s="3" t="s">
        <v>9583</v>
      </c>
      <c r="G1864" s="3" t="s">
        <v>53</v>
      </c>
      <c r="H1864" s="12">
        <v>42272</v>
      </c>
      <c r="I1864" s="3" t="s">
        <v>53</v>
      </c>
      <c r="J1864" s="3" t="s">
        <v>53</v>
      </c>
      <c r="K1864" s="3" t="s">
        <v>53</v>
      </c>
      <c r="L1864" s="3" t="s">
        <v>131</v>
      </c>
      <c r="M1864" s="3" t="s">
        <v>53</v>
      </c>
      <c r="N1864" s="3" t="s">
        <v>133</v>
      </c>
      <c r="O1864" s="3" t="s">
        <v>53</v>
      </c>
      <c r="P1864" s="3" t="s">
        <v>53</v>
      </c>
      <c r="Q1864" s="3" t="s">
        <v>53</v>
      </c>
      <c r="R1864" s="3" t="s">
        <v>53</v>
      </c>
    </row>
    <row r="1865" spans="1:18" x14ac:dyDescent="0.25">
      <c r="A1865" s="3">
        <v>1893</v>
      </c>
      <c r="B1865" s="5">
        <v>1948</v>
      </c>
      <c r="C1865" s="3" t="s">
        <v>9597</v>
      </c>
      <c r="D1865" s="3" t="s">
        <v>131</v>
      </c>
      <c r="E1865" s="3" t="s">
        <v>53</v>
      </c>
      <c r="F1865" s="3" t="s">
        <v>9583</v>
      </c>
      <c r="G1865" s="3" t="s">
        <v>53</v>
      </c>
      <c r="H1865" s="12">
        <v>42272</v>
      </c>
      <c r="I1865" s="3" t="s">
        <v>53</v>
      </c>
      <c r="J1865" s="3" t="s">
        <v>53</v>
      </c>
      <c r="K1865" s="3" t="s">
        <v>53</v>
      </c>
      <c r="L1865" s="3" t="s">
        <v>131</v>
      </c>
      <c r="M1865" s="3" t="s">
        <v>53</v>
      </c>
      <c r="N1865" s="3" t="s">
        <v>133</v>
      </c>
      <c r="O1865" s="3" t="s">
        <v>53</v>
      </c>
      <c r="P1865" s="3" t="s">
        <v>53</v>
      </c>
      <c r="Q1865" s="3" t="s">
        <v>53</v>
      </c>
      <c r="R1865" s="3" t="s">
        <v>53</v>
      </c>
    </row>
    <row r="1866" spans="1:18" x14ac:dyDescent="0.25">
      <c r="A1866" s="3">
        <v>1894</v>
      </c>
      <c r="B1866" s="5">
        <v>1949</v>
      </c>
      <c r="C1866" s="3" t="s">
        <v>9597</v>
      </c>
      <c r="D1866" s="3" t="s">
        <v>131</v>
      </c>
      <c r="E1866" s="3" t="s">
        <v>53</v>
      </c>
      <c r="F1866" s="3" t="s">
        <v>9583</v>
      </c>
      <c r="G1866" s="3" t="s">
        <v>53</v>
      </c>
      <c r="H1866" s="12">
        <v>42272</v>
      </c>
      <c r="I1866" s="3" t="s">
        <v>53</v>
      </c>
      <c r="J1866" s="3" t="s">
        <v>53</v>
      </c>
      <c r="K1866" s="3" t="s">
        <v>53</v>
      </c>
      <c r="L1866" s="3" t="s">
        <v>131</v>
      </c>
      <c r="M1866" s="3" t="s">
        <v>53</v>
      </c>
      <c r="N1866" s="3" t="s">
        <v>133</v>
      </c>
      <c r="O1866" s="3" t="s">
        <v>53</v>
      </c>
      <c r="P1866" s="3" t="s">
        <v>53</v>
      </c>
      <c r="Q1866" s="3" t="s">
        <v>53</v>
      </c>
      <c r="R1866" s="3" t="s">
        <v>53</v>
      </c>
    </row>
    <row r="1867" spans="1:18" x14ac:dyDescent="0.25">
      <c r="A1867" s="3">
        <v>1895</v>
      </c>
      <c r="B1867" s="5">
        <v>1950</v>
      </c>
      <c r="C1867" s="3" t="s">
        <v>9597</v>
      </c>
      <c r="D1867" s="3" t="s">
        <v>131</v>
      </c>
      <c r="E1867" s="3" t="s">
        <v>53</v>
      </c>
      <c r="F1867" s="3" t="s">
        <v>9583</v>
      </c>
      <c r="G1867" s="3" t="s">
        <v>53</v>
      </c>
      <c r="H1867" s="12">
        <v>42272</v>
      </c>
      <c r="I1867" s="3" t="s">
        <v>53</v>
      </c>
      <c r="J1867" s="3" t="s">
        <v>53</v>
      </c>
      <c r="K1867" s="3" t="s">
        <v>53</v>
      </c>
      <c r="L1867" s="3" t="s">
        <v>131</v>
      </c>
      <c r="M1867" s="3" t="s">
        <v>53</v>
      </c>
      <c r="N1867" s="3" t="s">
        <v>133</v>
      </c>
      <c r="O1867" s="3" t="s">
        <v>53</v>
      </c>
      <c r="P1867" s="3" t="s">
        <v>53</v>
      </c>
      <c r="Q1867" s="3" t="s">
        <v>53</v>
      </c>
      <c r="R1867" s="3" t="s">
        <v>53</v>
      </c>
    </row>
    <row r="1868" spans="1:18" x14ac:dyDescent="0.25">
      <c r="A1868" s="3">
        <v>1896</v>
      </c>
      <c r="B1868" s="5">
        <v>1951</v>
      </c>
      <c r="C1868" s="3" t="s">
        <v>9582</v>
      </c>
      <c r="D1868" s="3" t="s">
        <v>131</v>
      </c>
      <c r="E1868" s="3" t="s">
        <v>53</v>
      </c>
      <c r="F1868" s="3" t="s">
        <v>9583</v>
      </c>
      <c r="G1868" s="3" t="s">
        <v>53</v>
      </c>
      <c r="H1868" s="12">
        <v>42272</v>
      </c>
      <c r="I1868" s="3" t="s">
        <v>53</v>
      </c>
      <c r="J1868" s="3" t="s">
        <v>53</v>
      </c>
      <c r="K1868" s="3" t="s">
        <v>53</v>
      </c>
      <c r="L1868" s="3" t="s">
        <v>131</v>
      </c>
      <c r="M1868" s="3" t="s">
        <v>53</v>
      </c>
      <c r="N1868" s="3" t="s">
        <v>133</v>
      </c>
      <c r="O1868" s="3" t="s">
        <v>53</v>
      </c>
      <c r="P1868" s="3" t="s">
        <v>53</v>
      </c>
      <c r="Q1868" s="3" t="s">
        <v>53</v>
      </c>
      <c r="R1868" s="3" t="s">
        <v>53</v>
      </c>
    </row>
    <row r="1869" spans="1:18" x14ac:dyDescent="0.25">
      <c r="A1869" s="3">
        <v>1897</v>
      </c>
      <c r="B1869" s="5">
        <v>1952</v>
      </c>
      <c r="C1869" s="3" t="s">
        <v>9582</v>
      </c>
      <c r="D1869" s="3" t="s">
        <v>111</v>
      </c>
      <c r="E1869" s="3" t="s">
        <v>53</v>
      </c>
      <c r="F1869" s="3" t="s">
        <v>9583</v>
      </c>
      <c r="G1869" s="3" t="s">
        <v>53</v>
      </c>
      <c r="H1869" s="12">
        <v>42272</v>
      </c>
      <c r="I1869" s="3" t="s">
        <v>53</v>
      </c>
      <c r="J1869" s="3" t="s">
        <v>53</v>
      </c>
      <c r="K1869" s="3" t="s">
        <v>53</v>
      </c>
      <c r="L1869" s="3" t="s">
        <v>111</v>
      </c>
      <c r="M1869" s="3" t="s">
        <v>53</v>
      </c>
      <c r="N1869" s="3" t="s">
        <v>113</v>
      </c>
      <c r="O1869" s="3" t="s">
        <v>53</v>
      </c>
      <c r="P1869" s="3" t="s">
        <v>53</v>
      </c>
      <c r="Q1869" s="3" t="s">
        <v>53</v>
      </c>
      <c r="R1869" s="3" t="s">
        <v>53</v>
      </c>
    </row>
    <row r="1870" spans="1:18" x14ac:dyDescent="0.25">
      <c r="A1870" s="3">
        <v>1911</v>
      </c>
      <c r="B1870" s="5">
        <v>1953</v>
      </c>
      <c r="C1870" s="3" t="s">
        <v>7352</v>
      </c>
      <c r="D1870" s="3" t="s">
        <v>61</v>
      </c>
      <c r="E1870" s="3" t="s">
        <v>9330</v>
      </c>
      <c r="F1870" s="3" t="s">
        <v>9565</v>
      </c>
      <c r="G1870" s="3" t="s">
        <v>64</v>
      </c>
      <c r="H1870" s="12">
        <v>42272</v>
      </c>
      <c r="I1870" s="3" t="s">
        <v>53</v>
      </c>
      <c r="J1870" s="3" t="s">
        <v>53</v>
      </c>
      <c r="K1870" s="3" t="s">
        <v>53</v>
      </c>
      <c r="L1870" s="3" t="s">
        <v>61</v>
      </c>
      <c r="M1870" s="3" t="s">
        <v>53</v>
      </c>
      <c r="N1870" s="3" t="s">
        <v>67</v>
      </c>
      <c r="O1870" s="3" t="s">
        <v>53</v>
      </c>
      <c r="P1870" s="3" t="s">
        <v>53</v>
      </c>
      <c r="Q1870" s="3" t="s">
        <v>53</v>
      </c>
      <c r="R1870" s="3" t="s">
        <v>53</v>
      </c>
    </row>
    <row r="1871" spans="1:18" x14ac:dyDescent="0.25">
      <c r="A1871" s="3">
        <v>1898</v>
      </c>
      <c r="B1871" s="5">
        <v>1955</v>
      </c>
      <c r="C1871" s="3" t="s">
        <v>9597</v>
      </c>
      <c r="D1871" s="3" t="s">
        <v>131</v>
      </c>
      <c r="E1871" s="3" t="s">
        <v>53</v>
      </c>
      <c r="F1871" s="3" t="s">
        <v>9583</v>
      </c>
      <c r="G1871" s="3" t="s">
        <v>53</v>
      </c>
      <c r="H1871" s="12">
        <v>42272</v>
      </c>
      <c r="I1871" s="3" t="s">
        <v>53</v>
      </c>
      <c r="J1871" s="3" t="s">
        <v>53</v>
      </c>
      <c r="K1871" s="3" t="s">
        <v>53</v>
      </c>
      <c r="L1871" s="3" t="s">
        <v>131</v>
      </c>
      <c r="M1871" s="3" t="s">
        <v>53</v>
      </c>
      <c r="N1871" s="3" t="s">
        <v>133</v>
      </c>
      <c r="O1871" s="3" t="s">
        <v>53</v>
      </c>
      <c r="P1871" s="3" t="s">
        <v>53</v>
      </c>
      <c r="Q1871" s="3" t="s">
        <v>53</v>
      </c>
      <c r="R1871" s="3" t="s">
        <v>53</v>
      </c>
    </row>
    <row r="1872" spans="1:18" x14ac:dyDescent="0.25">
      <c r="A1872" s="3">
        <v>1899</v>
      </c>
      <c r="B1872" s="5">
        <v>1956</v>
      </c>
      <c r="C1872" s="3" t="s">
        <v>9597</v>
      </c>
      <c r="D1872" s="3" t="s">
        <v>131</v>
      </c>
      <c r="E1872" s="3" t="s">
        <v>53</v>
      </c>
      <c r="F1872" s="3" t="s">
        <v>9583</v>
      </c>
      <c r="G1872" s="3" t="s">
        <v>53</v>
      </c>
      <c r="H1872" s="12">
        <v>42272</v>
      </c>
      <c r="I1872" s="3" t="s">
        <v>53</v>
      </c>
      <c r="J1872" s="3" t="s">
        <v>53</v>
      </c>
      <c r="K1872" s="3" t="s">
        <v>53</v>
      </c>
      <c r="L1872" s="3" t="s">
        <v>131</v>
      </c>
      <c r="M1872" s="3" t="s">
        <v>53</v>
      </c>
      <c r="N1872" s="3" t="s">
        <v>133</v>
      </c>
      <c r="O1872" s="3" t="s">
        <v>53</v>
      </c>
      <c r="P1872" s="3" t="s">
        <v>53</v>
      </c>
      <c r="Q1872" s="3" t="s">
        <v>53</v>
      </c>
      <c r="R1872" s="3" t="s">
        <v>53</v>
      </c>
    </row>
    <row r="1873" spans="1:18" x14ac:dyDescent="0.25">
      <c r="A1873" s="3">
        <v>1900</v>
      </c>
      <c r="B1873" s="5">
        <v>1957</v>
      </c>
      <c r="C1873" s="3" t="s">
        <v>9582</v>
      </c>
      <c r="D1873" s="3" t="s">
        <v>131</v>
      </c>
      <c r="E1873" s="3" t="s">
        <v>53</v>
      </c>
      <c r="F1873" s="3" t="s">
        <v>9583</v>
      </c>
      <c r="G1873" s="3" t="s">
        <v>53</v>
      </c>
      <c r="H1873" s="12">
        <v>42272</v>
      </c>
      <c r="I1873" s="3" t="s">
        <v>53</v>
      </c>
      <c r="J1873" s="3" t="s">
        <v>53</v>
      </c>
      <c r="K1873" s="3" t="s">
        <v>53</v>
      </c>
      <c r="L1873" s="3" t="s">
        <v>131</v>
      </c>
      <c r="M1873" s="3" t="s">
        <v>53</v>
      </c>
      <c r="N1873" s="3" t="s">
        <v>133</v>
      </c>
      <c r="O1873" s="3" t="s">
        <v>53</v>
      </c>
      <c r="P1873" s="3" t="s">
        <v>53</v>
      </c>
      <c r="Q1873" s="3" t="s">
        <v>53</v>
      </c>
      <c r="R1873" s="3" t="s">
        <v>53</v>
      </c>
    </row>
    <row r="1874" spans="1:18" x14ac:dyDescent="0.25">
      <c r="A1874" s="3">
        <v>1901</v>
      </c>
      <c r="B1874" s="5">
        <v>1958</v>
      </c>
      <c r="C1874" s="3" t="s">
        <v>9582</v>
      </c>
      <c r="D1874" s="3" t="s">
        <v>131</v>
      </c>
      <c r="E1874" s="3" t="s">
        <v>53</v>
      </c>
      <c r="F1874" s="3" t="s">
        <v>9583</v>
      </c>
      <c r="G1874" s="3" t="s">
        <v>53</v>
      </c>
      <c r="H1874" s="12">
        <v>42272</v>
      </c>
      <c r="I1874" s="3" t="s">
        <v>53</v>
      </c>
      <c r="J1874" s="3" t="s">
        <v>53</v>
      </c>
      <c r="K1874" s="3" t="s">
        <v>53</v>
      </c>
      <c r="L1874" s="3" t="s">
        <v>131</v>
      </c>
      <c r="M1874" s="3" t="s">
        <v>53</v>
      </c>
      <c r="N1874" s="3" t="s">
        <v>133</v>
      </c>
      <c r="O1874" s="3" t="s">
        <v>53</v>
      </c>
      <c r="P1874" s="3" t="s">
        <v>53</v>
      </c>
      <c r="Q1874" s="3" t="s">
        <v>53</v>
      </c>
      <c r="R1874" s="3" t="s">
        <v>53</v>
      </c>
    </row>
    <row r="1875" spans="1:18" x14ac:dyDescent="0.25">
      <c r="A1875" s="3">
        <v>1902</v>
      </c>
      <c r="B1875" s="5">
        <v>1959</v>
      </c>
      <c r="C1875" s="3" t="s">
        <v>9597</v>
      </c>
      <c r="D1875" s="3" t="s">
        <v>131</v>
      </c>
      <c r="E1875" s="3" t="s">
        <v>53</v>
      </c>
      <c r="F1875" s="3" t="s">
        <v>9583</v>
      </c>
      <c r="G1875" s="3" t="s">
        <v>53</v>
      </c>
      <c r="H1875" s="12">
        <v>42272</v>
      </c>
      <c r="I1875" s="3" t="s">
        <v>53</v>
      </c>
      <c r="J1875" s="3" t="s">
        <v>53</v>
      </c>
      <c r="K1875" s="3" t="s">
        <v>53</v>
      </c>
      <c r="L1875" s="3" t="s">
        <v>131</v>
      </c>
      <c r="M1875" s="3" t="s">
        <v>53</v>
      </c>
      <c r="N1875" s="3" t="s">
        <v>133</v>
      </c>
      <c r="O1875" s="3" t="s">
        <v>53</v>
      </c>
      <c r="P1875" s="3" t="s">
        <v>53</v>
      </c>
      <c r="Q1875" s="3" t="s">
        <v>53</v>
      </c>
      <c r="R1875" s="3" t="s">
        <v>53</v>
      </c>
    </row>
    <row r="1876" spans="1:18" x14ac:dyDescent="0.25">
      <c r="A1876" s="3">
        <v>1903</v>
      </c>
      <c r="B1876" s="5">
        <v>1960</v>
      </c>
      <c r="C1876" s="3" t="s">
        <v>9592</v>
      </c>
      <c r="D1876" s="3" t="s">
        <v>131</v>
      </c>
      <c r="E1876" s="3" t="s">
        <v>53</v>
      </c>
      <c r="F1876" s="3" t="s">
        <v>9583</v>
      </c>
      <c r="G1876" s="3" t="s">
        <v>53</v>
      </c>
      <c r="H1876" s="12">
        <v>42272</v>
      </c>
      <c r="I1876" s="3" t="s">
        <v>53</v>
      </c>
      <c r="J1876" s="3" t="s">
        <v>53</v>
      </c>
      <c r="K1876" s="3" t="s">
        <v>53</v>
      </c>
      <c r="L1876" s="3" t="s">
        <v>131</v>
      </c>
      <c r="M1876" s="3" t="s">
        <v>53</v>
      </c>
      <c r="N1876" s="3" t="s">
        <v>133</v>
      </c>
      <c r="O1876" s="3" t="s">
        <v>53</v>
      </c>
      <c r="P1876" s="3" t="s">
        <v>53</v>
      </c>
      <c r="Q1876" s="3" t="s">
        <v>53</v>
      </c>
      <c r="R1876" s="3" t="s">
        <v>53</v>
      </c>
    </row>
    <row r="1877" spans="1:18" x14ac:dyDescent="0.25">
      <c r="A1877" s="3">
        <v>1904</v>
      </c>
      <c r="B1877" s="5">
        <v>1961</v>
      </c>
      <c r="C1877" s="3" t="s">
        <v>9597</v>
      </c>
      <c r="D1877" s="3" t="s">
        <v>53</v>
      </c>
      <c r="E1877" s="3" t="s">
        <v>53</v>
      </c>
      <c r="F1877" s="3" t="s">
        <v>53</v>
      </c>
      <c r="G1877" s="3" t="s">
        <v>53</v>
      </c>
      <c r="H1877" s="12">
        <v>42272</v>
      </c>
      <c r="I1877" s="3" t="s">
        <v>53</v>
      </c>
      <c r="J1877" s="3" t="s">
        <v>53</v>
      </c>
      <c r="K1877" s="3" t="s">
        <v>53</v>
      </c>
      <c r="L1877" s="3" t="s">
        <v>53</v>
      </c>
      <c r="M1877" s="3" t="s">
        <v>53</v>
      </c>
      <c r="N1877" s="3" t="s">
        <v>53</v>
      </c>
      <c r="O1877" s="3" t="s">
        <v>53</v>
      </c>
      <c r="P1877" s="3" t="s">
        <v>53</v>
      </c>
      <c r="Q1877" s="3" t="s">
        <v>53</v>
      </c>
      <c r="R1877" s="3" t="s">
        <v>53</v>
      </c>
    </row>
    <row r="1878" spans="1:18" x14ac:dyDescent="0.25">
      <c r="A1878" s="3">
        <v>1918</v>
      </c>
      <c r="B1878" s="5">
        <v>1961</v>
      </c>
      <c r="C1878" s="3" t="s">
        <v>9597</v>
      </c>
      <c r="D1878" s="3" t="s">
        <v>131</v>
      </c>
      <c r="E1878" s="3" t="s">
        <v>53</v>
      </c>
      <c r="F1878" s="3" t="s">
        <v>989</v>
      </c>
      <c r="G1878" s="3" t="s">
        <v>53</v>
      </c>
      <c r="H1878" s="12">
        <v>42272</v>
      </c>
      <c r="I1878" s="3" t="s">
        <v>53</v>
      </c>
      <c r="J1878" s="3" t="s">
        <v>53</v>
      </c>
      <c r="K1878" s="3" t="s">
        <v>53</v>
      </c>
      <c r="L1878" s="3" t="s">
        <v>131</v>
      </c>
      <c r="M1878" s="3" t="s">
        <v>53</v>
      </c>
      <c r="N1878" s="3" t="s">
        <v>133</v>
      </c>
      <c r="O1878" s="3" t="s">
        <v>53</v>
      </c>
      <c r="P1878" s="3" t="s">
        <v>53</v>
      </c>
      <c r="Q1878" s="3" t="s">
        <v>53</v>
      </c>
      <c r="R1878" s="3" t="s">
        <v>53</v>
      </c>
    </row>
    <row r="1879" spans="1:18" x14ac:dyDescent="0.25">
      <c r="A1879" s="3">
        <v>1905</v>
      </c>
      <c r="B1879" s="5">
        <v>1962</v>
      </c>
      <c r="C1879" s="3" t="s">
        <v>9653</v>
      </c>
      <c r="D1879" s="3" t="s">
        <v>61</v>
      </c>
      <c r="E1879" s="3" t="s">
        <v>53</v>
      </c>
      <c r="F1879" s="3" t="s">
        <v>9654</v>
      </c>
      <c r="G1879" s="3" t="s">
        <v>53</v>
      </c>
      <c r="H1879" s="12">
        <v>42272</v>
      </c>
      <c r="I1879" s="3" t="s">
        <v>53</v>
      </c>
      <c r="J1879" s="3" t="s">
        <v>53</v>
      </c>
      <c r="K1879" s="3" t="s">
        <v>53</v>
      </c>
      <c r="L1879" s="3" t="s">
        <v>53</v>
      </c>
      <c r="M1879" s="3" t="s">
        <v>53</v>
      </c>
      <c r="N1879" s="3" t="s">
        <v>53</v>
      </c>
      <c r="O1879" s="3" t="s">
        <v>53</v>
      </c>
      <c r="P1879" s="3" t="s">
        <v>53</v>
      </c>
      <c r="Q1879" s="3" t="s">
        <v>53</v>
      </c>
      <c r="R1879" s="3" t="s">
        <v>53</v>
      </c>
    </row>
    <row r="1880" spans="1:18" x14ac:dyDescent="0.25">
      <c r="A1880" s="3">
        <v>1906</v>
      </c>
      <c r="B1880" s="5">
        <v>1963</v>
      </c>
      <c r="C1880" s="3" t="s">
        <v>9659</v>
      </c>
      <c r="D1880" s="3" t="s">
        <v>61</v>
      </c>
      <c r="E1880" s="3" t="s">
        <v>53</v>
      </c>
      <c r="F1880" s="3" t="s">
        <v>9654</v>
      </c>
      <c r="G1880" s="3" t="s">
        <v>53</v>
      </c>
      <c r="H1880" s="12">
        <v>42272</v>
      </c>
      <c r="I1880" s="3" t="s">
        <v>53</v>
      </c>
      <c r="J1880" s="3" t="s">
        <v>53</v>
      </c>
      <c r="K1880" s="3" t="s">
        <v>53</v>
      </c>
      <c r="L1880" s="3" t="s">
        <v>53</v>
      </c>
      <c r="M1880" s="3" t="s">
        <v>53</v>
      </c>
      <c r="N1880" s="3" t="s">
        <v>53</v>
      </c>
      <c r="O1880" s="3" t="s">
        <v>53</v>
      </c>
      <c r="P1880" s="3" t="s">
        <v>53</v>
      </c>
      <c r="Q1880" s="3" t="s">
        <v>53</v>
      </c>
      <c r="R1880" s="3" t="s">
        <v>53</v>
      </c>
    </row>
    <row r="1881" spans="1:18" x14ac:dyDescent="0.25">
      <c r="A1881" s="3">
        <v>1907</v>
      </c>
      <c r="B1881" s="5">
        <v>1964</v>
      </c>
      <c r="C1881" s="3" t="s">
        <v>53</v>
      </c>
      <c r="D1881" s="3" t="s">
        <v>61</v>
      </c>
      <c r="E1881" s="3" t="s">
        <v>53</v>
      </c>
      <c r="F1881" s="3" t="s">
        <v>9654</v>
      </c>
      <c r="G1881" s="3" t="s">
        <v>53</v>
      </c>
      <c r="H1881" s="12">
        <v>42272</v>
      </c>
      <c r="I1881" s="3" t="s">
        <v>53</v>
      </c>
      <c r="J1881" s="3" t="s">
        <v>53</v>
      </c>
      <c r="K1881" s="3" t="s">
        <v>53</v>
      </c>
      <c r="L1881" s="3" t="s">
        <v>53</v>
      </c>
      <c r="M1881" s="3" t="s">
        <v>53</v>
      </c>
      <c r="N1881" s="3" t="s">
        <v>53</v>
      </c>
      <c r="O1881" s="3" t="s">
        <v>53</v>
      </c>
      <c r="P1881" s="3" t="s">
        <v>53</v>
      </c>
      <c r="Q1881" s="3" t="s">
        <v>53</v>
      </c>
      <c r="R1881" s="3" t="s">
        <v>53</v>
      </c>
    </row>
    <row r="1882" spans="1:18" x14ac:dyDescent="0.25">
      <c r="A1882" s="3">
        <v>1908</v>
      </c>
      <c r="B1882" s="5">
        <v>1965</v>
      </c>
      <c r="C1882" s="3" t="s">
        <v>9669</v>
      </c>
      <c r="D1882" s="3" t="s">
        <v>76</v>
      </c>
      <c r="E1882" s="3" t="s">
        <v>53</v>
      </c>
      <c r="F1882" s="3" t="s">
        <v>9670</v>
      </c>
      <c r="G1882" s="3" t="s">
        <v>53</v>
      </c>
      <c r="H1882" s="12">
        <v>42272</v>
      </c>
      <c r="I1882" s="3" t="s">
        <v>53</v>
      </c>
      <c r="J1882" s="3" t="s">
        <v>53</v>
      </c>
      <c r="K1882" s="3" t="s">
        <v>53</v>
      </c>
      <c r="L1882" s="3" t="s">
        <v>131</v>
      </c>
      <c r="M1882" s="3" t="s">
        <v>53</v>
      </c>
      <c r="N1882" s="3" t="s">
        <v>557</v>
      </c>
      <c r="O1882" s="3" t="s">
        <v>53</v>
      </c>
      <c r="P1882" s="3" t="s">
        <v>53</v>
      </c>
      <c r="Q1882" s="3" t="s">
        <v>53</v>
      </c>
      <c r="R1882" s="3" t="s">
        <v>53</v>
      </c>
    </row>
    <row r="1883" spans="1:18" x14ac:dyDescent="0.25">
      <c r="A1883" s="3">
        <v>1909</v>
      </c>
      <c r="B1883" s="5">
        <v>1966</v>
      </c>
      <c r="C1883" s="3" t="s">
        <v>9676</v>
      </c>
      <c r="D1883" s="3" t="s">
        <v>61</v>
      </c>
      <c r="E1883" s="3" t="s">
        <v>53</v>
      </c>
      <c r="F1883" s="3" t="s">
        <v>9654</v>
      </c>
      <c r="G1883" s="3" t="s">
        <v>53</v>
      </c>
      <c r="H1883" s="12">
        <v>42272</v>
      </c>
      <c r="I1883" s="3" t="s">
        <v>53</v>
      </c>
      <c r="J1883" s="3" t="s">
        <v>53</v>
      </c>
      <c r="K1883" s="3" t="s">
        <v>53</v>
      </c>
      <c r="L1883" s="3" t="s">
        <v>53</v>
      </c>
      <c r="M1883" s="3" t="s">
        <v>53</v>
      </c>
      <c r="N1883" s="3" t="s">
        <v>53</v>
      </c>
      <c r="O1883" s="3" t="s">
        <v>53</v>
      </c>
      <c r="P1883" s="3" t="s">
        <v>53</v>
      </c>
      <c r="Q1883" s="3" t="s">
        <v>53</v>
      </c>
      <c r="R1883" s="3" t="s">
        <v>53</v>
      </c>
    </row>
    <row r="1884" spans="1:18" x14ac:dyDescent="0.25">
      <c r="A1884" s="3">
        <v>1910</v>
      </c>
      <c r="B1884" s="5">
        <v>1967</v>
      </c>
      <c r="C1884" s="3" t="s">
        <v>9680</v>
      </c>
      <c r="D1884" s="3" t="s">
        <v>61</v>
      </c>
      <c r="E1884" s="3" t="s">
        <v>53</v>
      </c>
      <c r="F1884" s="3" t="s">
        <v>9654</v>
      </c>
      <c r="G1884" s="3" t="s">
        <v>53</v>
      </c>
      <c r="H1884" s="12">
        <v>42272</v>
      </c>
      <c r="I1884" s="3" t="s">
        <v>53</v>
      </c>
      <c r="J1884" s="3" t="s">
        <v>53</v>
      </c>
      <c r="K1884" s="3" t="s">
        <v>53</v>
      </c>
      <c r="L1884" s="3" t="s">
        <v>53</v>
      </c>
      <c r="M1884" s="3" t="s">
        <v>53</v>
      </c>
      <c r="N1884" s="3" t="s">
        <v>53</v>
      </c>
      <c r="O1884" s="3" t="s">
        <v>53</v>
      </c>
      <c r="P1884" s="3" t="s">
        <v>53</v>
      </c>
      <c r="Q1884" s="3" t="s">
        <v>53</v>
      </c>
      <c r="R1884" s="3" t="s">
        <v>53</v>
      </c>
    </row>
    <row r="1885" spans="1:18" x14ac:dyDescent="0.25">
      <c r="A1885" s="3">
        <v>1912</v>
      </c>
      <c r="B1885" s="5">
        <v>1969</v>
      </c>
      <c r="C1885" s="3" t="s">
        <v>7352</v>
      </c>
      <c r="D1885" s="3" t="s">
        <v>61</v>
      </c>
      <c r="E1885" s="3" t="s">
        <v>53</v>
      </c>
      <c r="F1885" s="3" t="s">
        <v>9654</v>
      </c>
      <c r="G1885" s="3" t="s">
        <v>53</v>
      </c>
      <c r="H1885" s="12">
        <v>42272</v>
      </c>
      <c r="I1885" s="3" t="s">
        <v>53</v>
      </c>
      <c r="J1885" s="3" t="s">
        <v>53</v>
      </c>
      <c r="K1885" s="3" t="s">
        <v>53</v>
      </c>
      <c r="L1885" s="3" t="s">
        <v>53</v>
      </c>
      <c r="M1885" s="3" t="s">
        <v>53</v>
      </c>
      <c r="N1885" s="3" t="s">
        <v>53</v>
      </c>
      <c r="O1885" s="3" t="s">
        <v>53</v>
      </c>
      <c r="P1885" s="3" t="s">
        <v>53</v>
      </c>
      <c r="Q1885" s="3" t="s">
        <v>53</v>
      </c>
      <c r="R1885" s="3" t="s">
        <v>53</v>
      </c>
    </row>
    <row r="1886" spans="1:18" x14ac:dyDescent="0.25">
      <c r="A1886" s="3">
        <v>1913</v>
      </c>
      <c r="B1886" s="5">
        <v>1970</v>
      </c>
      <c r="C1886" s="3" t="s">
        <v>53</v>
      </c>
      <c r="D1886" s="3" t="s">
        <v>61</v>
      </c>
      <c r="E1886" s="3" t="s">
        <v>8663</v>
      </c>
      <c r="F1886" s="3" t="s">
        <v>3733</v>
      </c>
      <c r="G1886" s="3" t="s">
        <v>702</v>
      </c>
      <c r="H1886" s="12">
        <v>42272</v>
      </c>
      <c r="I1886" s="3" t="s">
        <v>53</v>
      </c>
      <c r="J1886" s="3" t="s">
        <v>53</v>
      </c>
      <c r="K1886" s="3" t="s">
        <v>53</v>
      </c>
      <c r="L1886" s="3" t="s">
        <v>53</v>
      </c>
      <c r="M1886" s="3" t="s">
        <v>53</v>
      </c>
      <c r="N1886" s="3" t="s">
        <v>53</v>
      </c>
      <c r="O1886" s="3" t="s">
        <v>53</v>
      </c>
      <c r="P1886" s="3" t="s">
        <v>53</v>
      </c>
      <c r="Q1886" s="3" t="s">
        <v>53</v>
      </c>
      <c r="R1886" s="3" t="s">
        <v>53</v>
      </c>
    </row>
    <row r="1887" spans="1:18" x14ac:dyDescent="0.25">
      <c r="A1887" s="3">
        <v>1914</v>
      </c>
      <c r="B1887" s="5">
        <v>1971</v>
      </c>
      <c r="C1887" s="3" t="s">
        <v>53</v>
      </c>
      <c r="D1887" s="3" t="s">
        <v>61</v>
      </c>
      <c r="E1887" s="3" t="s">
        <v>9583</v>
      </c>
      <c r="F1887" s="3" t="s">
        <v>9565</v>
      </c>
      <c r="G1887" s="3" t="s">
        <v>53</v>
      </c>
      <c r="H1887" s="12">
        <v>42272</v>
      </c>
      <c r="I1887" s="3" t="s">
        <v>53</v>
      </c>
      <c r="J1887" s="3" t="s">
        <v>53</v>
      </c>
      <c r="K1887" s="3" t="s">
        <v>53</v>
      </c>
      <c r="L1887" s="3" t="s">
        <v>53</v>
      </c>
      <c r="M1887" s="3" t="s">
        <v>53</v>
      </c>
      <c r="N1887" s="3" t="s">
        <v>53</v>
      </c>
      <c r="O1887" s="3" t="s">
        <v>53</v>
      </c>
      <c r="P1887" s="3" t="s">
        <v>53</v>
      </c>
      <c r="Q1887" s="3" t="s">
        <v>53</v>
      </c>
      <c r="R1887" s="3" t="s">
        <v>53</v>
      </c>
    </row>
    <row r="1888" spans="1:18" x14ac:dyDescent="0.25">
      <c r="A1888" s="3">
        <v>1915</v>
      </c>
      <c r="B1888" s="5">
        <v>1972</v>
      </c>
      <c r="C1888" s="3" t="s">
        <v>53</v>
      </c>
      <c r="D1888" s="3" t="s">
        <v>61</v>
      </c>
      <c r="E1888" s="3" t="s">
        <v>53</v>
      </c>
      <c r="F1888" s="3" t="s">
        <v>9654</v>
      </c>
      <c r="G1888" s="3" t="s">
        <v>53</v>
      </c>
      <c r="H1888" s="12">
        <v>42272</v>
      </c>
      <c r="I1888" s="3" t="s">
        <v>53</v>
      </c>
      <c r="J1888" s="3" t="s">
        <v>53</v>
      </c>
      <c r="K1888" s="3" t="s">
        <v>53</v>
      </c>
      <c r="L1888" s="3" t="s">
        <v>53</v>
      </c>
      <c r="M1888" s="3" t="s">
        <v>53</v>
      </c>
      <c r="N1888" s="3" t="s">
        <v>53</v>
      </c>
      <c r="O1888" s="3" t="s">
        <v>53</v>
      </c>
      <c r="P1888" s="3" t="s">
        <v>53</v>
      </c>
      <c r="Q1888" s="3" t="s">
        <v>53</v>
      </c>
      <c r="R1888" s="3" t="s">
        <v>53</v>
      </c>
    </row>
    <row r="1889" spans="1:18" x14ac:dyDescent="0.25">
      <c r="A1889" s="3">
        <v>1916</v>
      </c>
      <c r="B1889" s="5">
        <v>1973</v>
      </c>
      <c r="C1889" s="3" t="s">
        <v>53</v>
      </c>
      <c r="D1889" s="3" t="s">
        <v>61</v>
      </c>
      <c r="E1889" s="3" t="s">
        <v>9564</v>
      </c>
      <c r="F1889" s="3" t="s">
        <v>9332</v>
      </c>
      <c r="G1889" s="3" t="s">
        <v>64</v>
      </c>
      <c r="H1889" s="12">
        <v>42272</v>
      </c>
      <c r="I1889" s="3" t="s">
        <v>53</v>
      </c>
      <c r="J1889" s="3" t="s">
        <v>53</v>
      </c>
      <c r="K1889" s="3" t="s">
        <v>53</v>
      </c>
      <c r="L1889" s="3" t="s">
        <v>61</v>
      </c>
      <c r="M1889" s="3" t="s">
        <v>53</v>
      </c>
      <c r="N1889" s="3" t="s">
        <v>533</v>
      </c>
      <c r="O1889" s="3" t="s">
        <v>53</v>
      </c>
      <c r="P1889" s="3" t="s">
        <v>53</v>
      </c>
      <c r="Q1889" s="3" t="s">
        <v>53</v>
      </c>
      <c r="R1889" s="3" t="s">
        <v>53</v>
      </c>
    </row>
    <row r="1890" spans="1:18" x14ac:dyDescent="0.25">
      <c r="A1890" s="3">
        <v>1919</v>
      </c>
      <c r="B1890" s="5">
        <v>1975</v>
      </c>
      <c r="C1890" s="3" t="s">
        <v>9597</v>
      </c>
      <c r="D1890" s="3" t="s">
        <v>131</v>
      </c>
      <c r="E1890" s="3" t="s">
        <v>53</v>
      </c>
      <c r="F1890" s="3" t="s">
        <v>989</v>
      </c>
      <c r="G1890" s="3" t="s">
        <v>53</v>
      </c>
      <c r="H1890" s="12">
        <v>42272</v>
      </c>
      <c r="I1890" s="3" t="s">
        <v>53</v>
      </c>
      <c r="J1890" s="3" t="s">
        <v>53</v>
      </c>
      <c r="K1890" s="3" t="s">
        <v>53</v>
      </c>
      <c r="L1890" s="3" t="s">
        <v>131</v>
      </c>
      <c r="M1890" s="3" t="s">
        <v>53</v>
      </c>
      <c r="N1890" s="3" t="s">
        <v>133</v>
      </c>
      <c r="O1890" s="3" t="s">
        <v>53</v>
      </c>
      <c r="P1890" s="3" t="s">
        <v>53</v>
      </c>
      <c r="Q1890" s="3" t="s">
        <v>53</v>
      </c>
      <c r="R1890" s="3" t="s">
        <v>53</v>
      </c>
    </row>
    <row r="1891" spans="1:18" x14ac:dyDescent="0.25">
      <c r="A1891" s="3">
        <v>1920</v>
      </c>
      <c r="B1891" s="5">
        <v>1976</v>
      </c>
      <c r="C1891" s="3" t="s">
        <v>9597</v>
      </c>
      <c r="D1891" s="3" t="s">
        <v>131</v>
      </c>
      <c r="E1891" s="3" t="s">
        <v>53</v>
      </c>
      <c r="F1891" s="3" t="s">
        <v>989</v>
      </c>
      <c r="G1891" s="3" t="s">
        <v>53</v>
      </c>
      <c r="H1891" s="12">
        <v>42272</v>
      </c>
      <c r="I1891" s="3" t="s">
        <v>53</v>
      </c>
      <c r="J1891" s="3" t="s">
        <v>53</v>
      </c>
      <c r="K1891" s="3" t="s">
        <v>53</v>
      </c>
      <c r="L1891" s="3" t="s">
        <v>131</v>
      </c>
      <c r="M1891" s="3" t="s">
        <v>53</v>
      </c>
      <c r="N1891" s="3" t="s">
        <v>133</v>
      </c>
      <c r="O1891" s="3" t="s">
        <v>53</v>
      </c>
      <c r="P1891" s="3" t="s">
        <v>53</v>
      </c>
      <c r="Q1891" s="3" t="s">
        <v>53</v>
      </c>
      <c r="R1891" s="3" t="s">
        <v>53</v>
      </c>
    </row>
    <row r="1892" spans="1:18" x14ac:dyDescent="0.25">
      <c r="A1892" s="3">
        <v>1921</v>
      </c>
      <c r="B1892" s="5">
        <v>1977</v>
      </c>
      <c r="C1892" s="3" t="s">
        <v>9597</v>
      </c>
      <c r="D1892" s="3" t="s">
        <v>131</v>
      </c>
      <c r="E1892" s="3" t="s">
        <v>53</v>
      </c>
      <c r="F1892" s="3" t="s">
        <v>989</v>
      </c>
      <c r="G1892" s="3" t="s">
        <v>53</v>
      </c>
      <c r="H1892" s="12">
        <v>42272</v>
      </c>
      <c r="I1892" s="3" t="s">
        <v>53</v>
      </c>
      <c r="J1892" s="3" t="s">
        <v>53</v>
      </c>
      <c r="K1892" s="3" t="s">
        <v>53</v>
      </c>
      <c r="L1892" s="3" t="s">
        <v>131</v>
      </c>
      <c r="M1892" s="3" t="s">
        <v>53</v>
      </c>
      <c r="N1892" s="3" t="s">
        <v>133</v>
      </c>
      <c r="O1892" s="3" t="s">
        <v>53</v>
      </c>
      <c r="P1892" s="3" t="s">
        <v>53</v>
      </c>
      <c r="Q1892" s="3" t="s">
        <v>53</v>
      </c>
      <c r="R1892" s="3" t="s">
        <v>53</v>
      </c>
    </row>
    <row r="1893" spans="1:18" x14ac:dyDescent="0.25">
      <c r="A1893" s="3">
        <v>1922</v>
      </c>
      <c r="B1893" s="5">
        <v>1978</v>
      </c>
      <c r="C1893" s="3" t="s">
        <v>9597</v>
      </c>
      <c r="D1893" s="3" t="s">
        <v>131</v>
      </c>
      <c r="E1893" s="3" t="s">
        <v>53</v>
      </c>
      <c r="F1893" s="3" t="s">
        <v>989</v>
      </c>
      <c r="G1893" s="3" t="s">
        <v>53</v>
      </c>
      <c r="H1893" s="12">
        <v>42272</v>
      </c>
      <c r="I1893" s="3" t="s">
        <v>53</v>
      </c>
      <c r="J1893" s="3" t="s">
        <v>53</v>
      </c>
      <c r="K1893" s="3" t="s">
        <v>53</v>
      </c>
      <c r="L1893" s="3" t="s">
        <v>131</v>
      </c>
      <c r="M1893" s="3" t="s">
        <v>53</v>
      </c>
      <c r="N1893" s="3" t="s">
        <v>133</v>
      </c>
      <c r="O1893" s="3" t="s">
        <v>53</v>
      </c>
      <c r="P1893" s="3" t="s">
        <v>53</v>
      </c>
      <c r="Q1893" s="3" t="s">
        <v>53</v>
      </c>
      <c r="R1893" s="3" t="s">
        <v>53</v>
      </c>
    </row>
    <row r="1894" spans="1:18" x14ac:dyDescent="0.25">
      <c r="A1894" s="3">
        <v>1923</v>
      </c>
      <c r="B1894" s="5">
        <v>1979</v>
      </c>
      <c r="C1894" s="3" t="s">
        <v>9597</v>
      </c>
      <c r="D1894" s="3" t="s">
        <v>131</v>
      </c>
      <c r="E1894" s="3" t="s">
        <v>53</v>
      </c>
      <c r="F1894" s="3" t="s">
        <v>989</v>
      </c>
      <c r="G1894" s="3" t="s">
        <v>53</v>
      </c>
      <c r="H1894" s="12">
        <v>42272</v>
      </c>
      <c r="I1894" s="3" t="s">
        <v>53</v>
      </c>
      <c r="J1894" s="3" t="s">
        <v>53</v>
      </c>
      <c r="K1894" s="3" t="s">
        <v>53</v>
      </c>
      <c r="L1894" s="3" t="s">
        <v>131</v>
      </c>
      <c r="M1894" s="3" t="s">
        <v>53</v>
      </c>
      <c r="N1894" s="3" t="s">
        <v>133</v>
      </c>
      <c r="O1894" s="3" t="s">
        <v>53</v>
      </c>
      <c r="P1894" s="3" t="s">
        <v>53</v>
      </c>
      <c r="Q1894" s="3" t="s">
        <v>53</v>
      </c>
      <c r="R1894" s="3" t="s">
        <v>53</v>
      </c>
    </row>
    <row r="1895" spans="1:18" x14ac:dyDescent="0.25">
      <c r="A1895" s="3">
        <v>1924</v>
      </c>
      <c r="B1895" s="5">
        <v>1980</v>
      </c>
      <c r="C1895" s="3" t="s">
        <v>53</v>
      </c>
      <c r="D1895" s="3" t="s">
        <v>53</v>
      </c>
      <c r="E1895" s="3" t="s">
        <v>53</v>
      </c>
      <c r="F1895" s="3" t="s">
        <v>53</v>
      </c>
      <c r="G1895" s="3" t="s">
        <v>53</v>
      </c>
      <c r="H1895" s="12">
        <v>42272</v>
      </c>
      <c r="I1895" s="3" t="s">
        <v>53</v>
      </c>
      <c r="J1895" s="3" t="s">
        <v>53</v>
      </c>
      <c r="K1895" s="3" t="s">
        <v>53</v>
      </c>
      <c r="L1895" s="3" t="s">
        <v>53</v>
      </c>
      <c r="M1895" s="3" t="s">
        <v>53</v>
      </c>
      <c r="N1895" s="3" t="s">
        <v>53</v>
      </c>
      <c r="O1895" s="3" t="s">
        <v>53</v>
      </c>
      <c r="P1895" s="3" t="s">
        <v>53</v>
      </c>
      <c r="Q1895" s="3" t="s">
        <v>53</v>
      </c>
      <c r="R1895" s="3" t="s">
        <v>53</v>
      </c>
    </row>
    <row r="1896" spans="1:18" x14ac:dyDescent="0.25">
      <c r="A1896" s="3">
        <v>1925</v>
      </c>
      <c r="B1896" s="5">
        <v>1981</v>
      </c>
      <c r="C1896" s="3" t="s">
        <v>53</v>
      </c>
      <c r="D1896" s="3" t="s">
        <v>61</v>
      </c>
      <c r="E1896" s="3" t="s">
        <v>5168</v>
      </c>
      <c r="F1896" s="3" t="s">
        <v>2674</v>
      </c>
      <c r="G1896" s="3" t="s">
        <v>64</v>
      </c>
      <c r="H1896" s="12">
        <v>42272</v>
      </c>
      <c r="I1896" s="3" t="s">
        <v>53</v>
      </c>
      <c r="J1896" s="3" t="s">
        <v>53</v>
      </c>
      <c r="K1896" s="3" t="s">
        <v>53</v>
      </c>
      <c r="L1896" s="3" t="s">
        <v>61</v>
      </c>
      <c r="M1896" s="3" t="s">
        <v>53</v>
      </c>
      <c r="N1896" s="3" t="s">
        <v>127</v>
      </c>
      <c r="O1896" s="3" t="s">
        <v>53</v>
      </c>
      <c r="P1896" s="3" t="s">
        <v>53</v>
      </c>
      <c r="Q1896" s="3" t="s">
        <v>53</v>
      </c>
      <c r="R1896" s="3" t="s">
        <v>53</v>
      </c>
    </row>
    <row r="1897" spans="1:18" x14ac:dyDescent="0.25">
      <c r="A1897" s="3">
        <v>1926</v>
      </c>
      <c r="B1897" s="5">
        <v>1982</v>
      </c>
      <c r="C1897" s="3" t="s">
        <v>53</v>
      </c>
      <c r="D1897" s="3" t="s">
        <v>485</v>
      </c>
      <c r="E1897" s="3" t="s">
        <v>53</v>
      </c>
      <c r="F1897" s="3" t="s">
        <v>9726</v>
      </c>
      <c r="G1897" s="3" t="s">
        <v>53</v>
      </c>
      <c r="H1897" s="12">
        <v>42272</v>
      </c>
      <c r="I1897" s="3" t="s">
        <v>53</v>
      </c>
      <c r="J1897" s="3" t="s">
        <v>53</v>
      </c>
      <c r="K1897" s="3" t="s">
        <v>53</v>
      </c>
      <c r="L1897" s="3" t="s">
        <v>53</v>
      </c>
      <c r="M1897" s="3" t="s">
        <v>53</v>
      </c>
      <c r="N1897" s="3" t="s">
        <v>53</v>
      </c>
      <c r="O1897" s="3" t="s">
        <v>53</v>
      </c>
      <c r="P1897" s="3" t="s">
        <v>53</v>
      </c>
      <c r="Q1897" s="3" t="s">
        <v>53</v>
      </c>
      <c r="R1897" s="3" t="s">
        <v>53</v>
      </c>
    </row>
    <row r="1898" spans="1:18" x14ac:dyDescent="0.25">
      <c r="A1898" s="3">
        <v>1927</v>
      </c>
      <c r="B1898" s="5">
        <v>1983</v>
      </c>
      <c r="C1898" s="3" t="s">
        <v>53</v>
      </c>
      <c r="D1898" s="3" t="s">
        <v>76</v>
      </c>
      <c r="E1898" s="3" t="s">
        <v>53</v>
      </c>
      <c r="F1898" s="3" t="s">
        <v>8622</v>
      </c>
      <c r="G1898" s="3" t="s">
        <v>53</v>
      </c>
      <c r="H1898" s="12">
        <v>42272</v>
      </c>
      <c r="I1898" s="3" t="s">
        <v>53</v>
      </c>
      <c r="J1898" s="3" t="s">
        <v>53</v>
      </c>
      <c r="K1898" s="3" t="s">
        <v>53</v>
      </c>
      <c r="L1898" s="3" t="s">
        <v>131</v>
      </c>
      <c r="M1898" s="3" t="s">
        <v>53</v>
      </c>
      <c r="N1898" s="3" t="s">
        <v>297</v>
      </c>
      <c r="O1898" s="3" t="s">
        <v>53</v>
      </c>
      <c r="P1898" s="3" t="s">
        <v>53</v>
      </c>
      <c r="Q1898" s="3" t="s">
        <v>53</v>
      </c>
      <c r="R1898" s="3" t="s">
        <v>53</v>
      </c>
    </row>
    <row r="1899" spans="1:18" x14ac:dyDescent="0.25">
      <c r="A1899" s="3">
        <v>1928</v>
      </c>
      <c r="B1899" s="5">
        <v>1984</v>
      </c>
      <c r="C1899" s="3" t="s">
        <v>53</v>
      </c>
      <c r="D1899" s="3" t="s">
        <v>61</v>
      </c>
      <c r="E1899" s="3" t="s">
        <v>53</v>
      </c>
      <c r="F1899" s="3" t="s">
        <v>8622</v>
      </c>
      <c r="G1899" s="3" t="s">
        <v>53</v>
      </c>
      <c r="H1899" s="12">
        <v>42272</v>
      </c>
      <c r="I1899" s="3" t="s">
        <v>53</v>
      </c>
      <c r="J1899" s="3" t="s">
        <v>53</v>
      </c>
      <c r="K1899" s="3" t="s">
        <v>53</v>
      </c>
      <c r="L1899" s="3" t="s">
        <v>53</v>
      </c>
      <c r="M1899" s="3" t="s">
        <v>53</v>
      </c>
      <c r="N1899" s="3" t="s">
        <v>53</v>
      </c>
      <c r="O1899" s="3" t="s">
        <v>53</v>
      </c>
      <c r="P1899" s="3" t="s">
        <v>53</v>
      </c>
      <c r="Q1899" s="3" t="s">
        <v>53</v>
      </c>
      <c r="R1899" s="3" t="s">
        <v>53</v>
      </c>
    </row>
    <row r="1900" spans="1:18" x14ac:dyDescent="0.25">
      <c r="A1900" s="3">
        <v>1929</v>
      </c>
      <c r="B1900" s="5">
        <v>1985</v>
      </c>
      <c r="C1900" s="3" t="s">
        <v>9737</v>
      </c>
      <c r="D1900" s="3" t="s">
        <v>76</v>
      </c>
      <c r="E1900" s="3" t="s">
        <v>53</v>
      </c>
      <c r="F1900" s="3" t="s">
        <v>8622</v>
      </c>
      <c r="G1900" s="3" t="s">
        <v>53</v>
      </c>
      <c r="H1900" s="12">
        <v>42272</v>
      </c>
      <c r="I1900" s="3" t="s">
        <v>53</v>
      </c>
      <c r="J1900" s="3" t="s">
        <v>53</v>
      </c>
      <c r="K1900" s="3" t="s">
        <v>53</v>
      </c>
      <c r="L1900" s="3" t="s">
        <v>53</v>
      </c>
      <c r="M1900" s="3" t="s">
        <v>53</v>
      </c>
      <c r="N1900" s="3" t="s">
        <v>53</v>
      </c>
      <c r="O1900" s="3" t="s">
        <v>53</v>
      </c>
      <c r="P1900" s="3" t="s">
        <v>53</v>
      </c>
      <c r="Q1900" s="3" t="s">
        <v>53</v>
      </c>
      <c r="R1900" s="3" t="s">
        <v>53</v>
      </c>
    </row>
    <row r="1901" spans="1:18" x14ac:dyDescent="0.25">
      <c r="A1901" s="3">
        <v>1930</v>
      </c>
      <c r="B1901" s="5">
        <v>1986</v>
      </c>
      <c r="C1901" s="3" t="s">
        <v>53</v>
      </c>
      <c r="D1901" s="3" t="s">
        <v>61</v>
      </c>
      <c r="E1901" s="3" t="s">
        <v>53</v>
      </c>
      <c r="F1901" s="3" t="s">
        <v>8622</v>
      </c>
      <c r="G1901" s="3" t="s">
        <v>53</v>
      </c>
      <c r="H1901" s="12">
        <v>42272</v>
      </c>
      <c r="I1901" s="3" t="s">
        <v>53</v>
      </c>
      <c r="J1901" s="3" t="s">
        <v>53</v>
      </c>
      <c r="K1901" s="3" t="s">
        <v>53</v>
      </c>
      <c r="L1901" s="3" t="s">
        <v>53</v>
      </c>
      <c r="M1901" s="3" t="s">
        <v>53</v>
      </c>
      <c r="N1901" s="3" t="s">
        <v>53</v>
      </c>
      <c r="O1901" s="3" t="s">
        <v>53</v>
      </c>
      <c r="P1901" s="3" t="s">
        <v>53</v>
      </c>
      <c r="Q1901" s="3" t="s">
        <v>53</v>
      </c>
      <c r="R1901" s="3" t="s">
        <v>53</v>
      </c>
    </row>
    <row r="1902" spans="1:18" x14ac:dyDescent="0.25">
      <c r="A1902" s="3">
        <v>1931</v>
      </c>
      <c r="B1902" s="5">
        <v>1987</v>
      </c>
      <c r="C1902" s="3" t="s">
        <v>53</v>
      </c>
      <c r="D1902" s="3" t="s">
        <v>111</v>
      </c>
      <c r="E1902" s="3" t="s">
        <v>53</v>
      </c>
      <c r="F1902" s="3" t="s">
        <v>9724</v>
      </c>
      <c r="G1902" s="3" t="s">
        <v>53</v>
      </c>
      <c r="H1902" s="12">
        <v>42272</v>
      </c>
      <c r="I1902" s="3" t="s">
        <v>53</v>
      </c>
      <c r="J1902" s="3" t="s">
        <v>53</v>
      </c>
      <c r="K1902" s="3" t="s">
        <v>53</v>
      </c>
      <c r="L1902" s="3" t="s">
        <v>111</v>
      </c>
      <c r="M1902" s="3" t="s">
        <v>53</v>
      </c>
      <c r="N1902" s="3" t="s">
        <v>377</v>
      </c>
      <c r="O1902" s="3" t="s">
        <v>53</v>
      </c>
      <c r="P1902" s="3" t="s">
        <v>53</v>
      </c>
      <c r="Q1902" s="3" t="s">
        <v>53</v>
      </c>
      <c r="R1902" s="3" t="s">
        <v>53</v>
      </c>
    </row>
    <row r="1903" spans="1:18" x14ac:dyDescent="0.25">
      <c r="A1903" s="3">
        <v>1932</v>
      </c>
      <c r="B1903" s="5">
        <v>1988</v>
      </c>
      <c r="C1903" s="3" t="s">
        <v>53</v>
      </c>
      <c r="D1903" s="3" t="s">
        <v>61</v>
      </c>
      <c r="E1903" s="3" t="s">
        <v>9724</v>
      </c>
      <c r="F1903" s="3" t="s">
        <v>9750</v>
      </c>
      <c r="G1903" s="3" t="s">
        <v>64</v>
      </c>
      <c r="H1903" s="12">
        <v>42272</v>
      </c>
      <c r="I1903" s="3" t="s">
        <v>53</v>
      </c>
      <c r="J1903" s="3" t="s">
        <v>53</v>
      </c>
      <c r="K1903" s="3" t="s">
        <v>53</v>
      </c>
      <c r="L1903" s="3" t="s">
        <v>61</v>
      </c>
      <c r="M1903" s="3" t="s">
        <v>53</v>
      </c>
      <c r="N1903" s="3" t="s">
        <v>67</v>
      </c>
      <c r="O1903" s="3" t="s">
        <v>53</v>
      </c>
      <c r="P1903" s="3" t="s">
        <v>53</v>
      </c>
      <c r="Q1903" s="3" t="s">
        <v>53</v>
      </c>
      <c r="R1903" s="3" t="s">
        <v>53</v>
      </c>
    </row>
    <row r="1904" spans="1:18" x14ac:dyDescent="0.25">
      <c r="A1904" s="3">
        <v>1933</v>
      </c>
      <c r="B1904" s="5">
        <v>1989</v>
      </c>
      <c r="C1904" s="3" t="s">
        <v>53</v>
      </c>
      <c r="D1904" s="3" t="s">
        <v>61</v>
      </c>
      <c r="E1904" s="3" t="s">
        <v>7233</v>
      </c>
      <c r="F1904" s="3" t="s">
        <v>9750</v>
      </c>
      <c r="G1904" s="3" t="s">
        <v>728</v>
      </c>
      <c r="H1904" s="12">
        <v>42272</v>
      </c>
      <c r="I1904" s="3" t="s">
        <v>53</v>
      </c>
      <c r="J1904" s="3" t="s">
        <v>53</v>
      </c>
      <c r="K1904" s="3" t="s">
        <v>53</v>
      </c>
      <c r="L1904" s="3" t="s">
        <v>61</v>
      </c>
      <c r="M1904" s="3" t="s">
        <v>53</v>
      </c>
      <c r="N1904" s="3" t="s">
        <v>173</v>
      </c>
      <c r="O1904" s="3" t="s">
        <v>53</v>
      </c>
      <c r="P1904" s="3" t="s">
        <v>53</v>
      </c>
      <c r="Q1904" s="3" t="s">
        <v>53</v>
      </c>
      <c r="R1904" s="3" t="s">
        <v>53</v>
      </c>
    </row>
    <row r="1905" spans="1:18" x14ac:dyDescent="0.25">
      <c r="A1905" s="3">
        <v>1934</v>
      </c>
      <c r="B1905" s="5">
        <v>1990</v>
      </c>
      <c r="C1905" s="3" t="s">
        <v>53</v>
      </c>
      <c r="D1905" s="3" t="s">
        <v>131</v>
      </c>
      <c r="E1905" s="3" t="s">
        <v>53</v>
      </c>
      <c r="F1905" s="3" t="s">
        <v>9750</v>
      </c>
      <c r="G1905" s="3" t="s">
        <v>53</v>
      </c>
      <c r="H1905" s="12">
        <v>42272</v>
      </c>
      <c r="I1905" s="3" t="s">
        <v>53</v>
      </c>
      <c r="J1905" s="3" t="s">
        <v>53</v>
      </c>
      <c r="K1905" s="3" t="s">
        <v>53</v>
      </c>
      <c r="L1905" s="3" t="s">
        <v>131</v>
      </c>
      <c r="M1905" s="3" t="s">
        <v>53</v>
      </c>
      <c r="N1905" s="3" t="s">
        <v>133</v>
      </c>
      <c r="O1905" s="3" t="s">
        <v>53</v>
      </c>
      <c r="P1905" s="3" t="s">
        <v>53</v>
      </c>
      <c r="Q1905" s="3" t="s">
        <v>53</v>
      </c>
      <c r="R1905" s="3" t="s">
        <v>53</v>
      </c>
    </row>
    <row r="1906" spans="1:18" x14ac:dyDescent="0.25">
      <c r="A1906" s="3">
        <v>1935</v>
      </c>
      <c r="B1906" s="5">
        <v>1991</v>
      </c>
      <c r="C1906" s="3" t="s">
        <v>53</v>
      </c>
      <c r="D1906" s="3" t="s">
        <v>61</v>
      </c>
      <c r="E1906" s="3" t="s">
        <v>53</v>
      </c>
      <c r="F1906" s="3" t="s">
        <v>9750</v>
      </c>
      <c r="G1906" s="3" t="s">
        <v>53</v>
      </c>
      <c r="H1906" s="12">
        <v>42272</v>
      </c>
      <c r="I1906" s="3" t="s">
        <v>53</v>
      </c>
      <c r="J1906" s="3" t="s">
        <v>53</v>
      </c>
      <c r="K1906" s="3" t="s">
        <v>53</v>
      </c>
      <c r="L1906" s="3" t="s">
        <v>53</v>
      </c>
      <c r="M1906" s="3" t="s">
        <v>53</v>
      </c>
      <c r="N1906" s="3" t="s">
        <v>53</v>
      </c>
      <c r="O1906" s="3" t="s">
        <v>53</v>
      </c>
      <c r="P1906" s="3" t="s">
        <v>53</v>
      </c>
      <c r="Q1906" s="3" t="s">
        <v>53</v>
      </c>
      <c r="R1906" s="3" t="s">
        <v>53</v>
      </c>
    </row>
    <row r="1907" spans="1:18" x14ac:dyDescent="0.25">
      <c r="A1907" s="3">
        <v>1936</v>
      </c>
      <c r="B1907" s="5">
        <v>1992</v>
      </c>
      <c r="C1907" s="3" t="s">
        <v>53</v>
      </c>
      <c r="D1907" s="3" t="s">
        <v>61</v>
      </c>
      <c r="E1907" s="3" t="s">
        <v>53</v>
      </c>
      <c r="F1907" s="3" t="s">
        <v>9750</v>
      </c>
      <c r="G1907" s="3" t="s">
        <v>53</v>
      </c>
      <c r="H1907" s="12">
        <v>42272</v>
      </c>
      <c r="I1907" s="3" t="s">
        <v>53</v>
      </c>
      <c r="J1907" s="3" t="s">
        <v>53</v>
      </c>
      <c r="K1907" s="3" t="s">
        <v>53</v>
      </c>
      <c r="L1907" s="3" t="s">
        <v>53</v>
      </c>
      <c r="M1907" s="3" t="s">
        <v>53</v>
      </c>
      <c r="N1907" s="3" t="s">
        <v>53</v>
      </c>
      <c r="O1907" s="3" t="s">
        <v>53</v>
      </c>
      <c r="P1907" s="3" t="s">
        <v>53</v>
      </c>
      <c r="Q1907" s="3" t="s">
        <v>53</v>
      </c>
      <c r="R1907" s="3" t="s">
        <v>53</v>
      </c>
    </row>
    <row r="1908" spans="1:18" x14ac:dyDescent="0.25">
      <c r="A1908" s="3">
        <v>1937</v>
      </c>
      <c r="B1908" s="5">
        <v>1993</v>
      </c>
      <c r="C1908" s="3" t="s">
        <v>53</v>
      </c>
      <c r="D1908" s="3" t="s">
        <v>61</v>
      </c>
      <c r="E1908" s="3" t="s">
        <v>53</v>
      </c>
      <c r="F1908" s="3" t="s">
        <v>9750</v>
      </c>
      <c r="G1908" s="3" t="s">
        <v>53</v>
      </c>
      <c r="H1908" s="12">
        <v>42272</v>
      </c>
      <c r="I1908" s="3" t="s">
        <v>53</v>
      </c>
      <c r="J1908" s="3" t="s">
        <v>53</v>
      </c>
      <c r="K1908" s="3" t="s">
        <v>53</v>
      </c>
      <c r="L1908" s="3" t="s">
        <v>53</v>
      </c>
      <c r="M1908" s="3" t="s">
        <v>53</v>
      </c>
      <c r="N1908" s="3" t="s">
        <v>53</v>
      </c>
      <c r="O1908" s="3" t="s">
        <v>53</v>
      </c>
      <c r="P1908" s="3" t="s">
        <v>53</v>
      </c>
      <c r="Q1908" s="3" t="s">
        <v>53</v>
      </c>
      <c r="R1908" s="3" t="s">
        <v>53</v>
      </c>
    </row>
    <row r="1909" spans="1:18" x14ac:dyDescent="0.25">
      <c r="A1909" s="3">
        <v>1938</v>
      </c>
      <c r="B1909" s="5">
        <v>1994</v>
      </c>
      <c r="C1909" s="3" t="s">
        <v>53</v>
      </c>
      <c r="D1909" s="3" t="s">
        <v>111</v>
      </c>
      <c r="E1909" s="3" t="s">
        <v>53</v>
      </c>
      <c r="F1909" s="3" t="s">
        <v>9750</v>
      </c>
      <c r="G1909" s="3" t="s">
        <v>53</v>
      </c>
      <c r="H1909" s="12">
        <v>42272</v>
      </c>
      <c r="I1909" s="3" t="s">
        <v>53</v>
      </c>
      <c r="J1909" s="3" t="s">
        <v>53</v>
      </c>
      <c r="K1909" s="3" t="s">
        <v>53</v>
      </c>
      <c r="L1909" s="3" t="s">
        <v>53</v>
      </c>
      <c r="M1909" s="3" t="s">
        <v>53</v>
      </c>
      <c r="N1909" s="3" t="s">
        <v>53</v>
      </c>
      <c r="O1909" s="3" t="s">
        <v>53</v>
      </c>
      <c r="P1909" s="3" t="s">
        <v>53</v>
      </c>
      <c r="Q1909" s="3" t="s">
        <v>53</v>
      </c>
      <c r="R1909" s="3" t="s">
        <v>53</v>
      </c>
    </row>
    <row r="1910" spans="1:18" x14ac:dyDescent="0.25">
      <c r="A1910" s="3">
        <v>1939</v>
      </c>
      <c r="B1910" s="5">
        <v>1995</v>
      </c>
      <c r="C1910" s="3" t="s">
        <v>9777</v>
      </c>
      <c r="D1910" s="3" t="s">
        <v>53</v>
      </c>
      <c r="E1910" s="3" t="s">
        <v>53</v>
      </c>
      <c r="F1910" s="3" t="s">
        <v>53</v>
      </c>
      <c r="G1910" s="3" t="s">
        <v>53</v>
      </c>
      <c r="H1910" s="12">
        <v>42272</v>
      </c>
      <c r="I1910" s="3" t="s">
        <v>53</v>
      </c>
      <c r="J1910" s="3" t="s">
        <v>53</v>
      </c>
      <c r="K1910" s="3" t="s">
        <v>53</v>
      </c>
      <c r="L1910" s="3" t="s">
        <v>53</v>
      </c>
      <c r="M1910" s="3" t="s">
        <v>53</v>
      </c>
      <c r="N1910" s="3" t="s">
        <v>53</v>
      </c>
      <c r="O1910" s="3" t="s">
        <v>53</v>
      </c>
      <c r="P1910" s="3" t="s">
        <v>53</v>
      </c>
      <c r="Q1910" s="3" t="s">
        <v>53</v>
      </c>
      <c r="R1910" s="3" t="s">
        <v>53</v>
      </c>
    </row>
    <row r="1911" spans="1:18" x14ac:dyDescent="0.25">
      <c r="A1911" s="3">
        <v>1940</v>
      </c>
      <c r="B1911" s="5">
        <v>1996</v>
      </c>
      <c r="C1911" s="3" t="s">
        <v>53</v>
      </c>
      <c r="D1911" s="3" t="s">
        <v>131</v>
      </c>
      <c r="E1911" s="3" t="s">
        <v>53</v>
      </c>
      <c r="F1911" s="3" t="s">
        <v>9780</v>
      </c>
      <c r="G1911" s="3" t="s">
        <v>53</v>
      </c>
      <c r="H1911" s="12">
        <v>42272</v>
      </c>
      <c r="I1911" s="3" t="s">
        <v>53</v>
      </c>
      <c r="J1911" s="3" t="s">
        <v>53</v>
      </c>
      <c r="K1911" s="3" t="s">
        <v>53</v>
      </c>
      <c r="L1911" s="3" t="s">
        <v>131</v>
      </c>
      <c r="M1911" s="3" t="s">
        <v>53</v>
      </c>
      <c r="N1911" s="3" t="s">
        <v>133</v>
      </c>
      <c r="O1911" s="3" t="s">
        <v>53</v>
      </c>
      <c r="P1911" s="3" t="s">
        <v>53</v>
      </c>
      <c r="Q1911" s="3" t="s">
        <v>53</v>
      </c>
      <c r="R1911" s="3" t="s">
        <v>53</v>
      </c>
    </row>
    <row r="1912" spans="1:18" x14ac:dyDescent="0.25">
      <c r="A1912" s="3">
        <v>1942</v>
      </c>
      <c r="B1912" s="5">
        <v>1997</v>
      </c>
      <c r="C1912" s="3" t="s">
        <v>53</v>
      </c>
      <c r="D1912" s="3" t="s">
        <v>111</v>
      </c>
      <c r="E1912" s="3" t="s">
        <v>53</v>
      </c>
      <c r="F1912" s="3" t="s">
        <v>4458</v>
      </c>
      <c r="G1912" s="3" t="s">
        <v>53</v>
      </c>
      <c r="H1912" s="12">
        <v>42272</v>
      </c>
      <c r="I1912" s="3" t="s">
        <v>53</v>
      </c>
      <c r="J1912" s="3" t="s">
        <v>53</v>
      </c>
      <c r="K1912" s="3" t="s">
        <v>53</v>
      </c>
      <c r="L1912" s="3" t="s">
        <v>111</v>
      </c>
      <c r="M1912" s="3" t="s">
        <v>53</v>
      </c>
      <c r="N1912" s="3" t="s">
        <v>179</v>
      </c>
      <c r="O1912" s="3" t="s">
        <v>53</v>
      </c>
      <c r="P1912" s="3" t="s">
        <v>53</v>
      </c>
      <c r="Q1912" s="3" t="s">
        <v>53</v>
      </c>
      <c r="R1912" s="3" t="s">
        <v>53</v>
      </c>
    </row>
    <row r="1913" spans="1:18" x14ac:dyDescent="0.25">
      <c r="A1913" s="3">
        <v>1943</v>
      </c>
      <c r="B1913" s="5">
        <v>1998</v>
      </c>
      <c r="C1913" s="3" t="s">
        <v>53</v>
      </c>
      <c r="D1913" s="3" t="s">
        <v>61</v>
      </c>
      <c r="E1913" s="3" t="s">
        <v>9610</v>
      </c>
      <c r="F1913" s="3" t="s">
        <v>4458</v>
      </c>
      <c r="G1913" s="3" t="s">
        <v>64</v>
      </c>
      <c r="H1913" s="12">
        <v>42272</v>
      </c>
      <c r="I1913" s="3" t="s">
        <v>53</v>
      </c>
      <c r="J1913" s="3" t="s">
        <v>53</v>
      </c>
      <c r="K1913" s="3" t="s">
        <v>53</v>
      </c>
      <c r="L1913" s="3" t="s">
        <v>61</v>
      </c>
      <c r="M1913" s="3" t="s">
        <v>53</v>
      </c>
      <c r="N1913" s="3" t="s">
        <v>173</v>
      </c>
      <c r="O1913" s="3" t="s">
        <v>53</v>
      </c>
      <c r="P1913" s="3" t="s">
        <v>53</v>
      </c>
      <c r="Q1913" s="3" t="s">
        <v>53</v>
      </c>
      <c r="R1913" s="3" t="s">
        <v>53</v>
      </c>
    </row>
    <row r="1914" spans="1:18" x14ac:dyDescent="0.25">
      <c r="A1914" s="3">
        <v>1946</v>
      </c>
      <c r="B1914" s="5">
        <v>1999</v>
      </c>
      <c r="C1914" s="3" t="s">
        <v>53</v>
      </c>
      <c r="D1914" s="3" t="s">
        <v>321</v>
      </c>
      <c r="E1914" s="3" t="s">
        <v>53</v>
      </c>
      <c r="F1914" s="3" t="s">
        <v>5501</v>
      </c>
      <c r="G1914" s="3" t="s">
        <v>53</v>
      </c>
      <c r="H1914" s="12">
        <v>42272</v>
      </c>
      <c r="I1914" s="3" t="s">
        <v>53</v>
      </c>
      <c r="J1914" s="3" t="s">
        <v>53</v>
      </c>
      <c r="K1914" s="3" t="s">
        <v>53</v>
      </c>
      <c r="L1914" s="3" t="s">
        <v>321</v>
      </c>
      <c r="M1914" s="3" t="s">
        <v>53</v>
      </c>
      <c r="N1914" s="3" t="s">
        <v>883</v>
      </c>
      <c r="O1914" s="3" t="s">
        <v>53</v>
      </c>
      <c r="P1914" s="3" t="s">
        <v>53</v>
      </c>
      <c r="Q1914" s="3" t="s">
        <v>53</v>
      </c>
      <c r="R1914" s="3" t="s">
        <v>53</v>
      </c>
    </row>
    <row r="1915" spans="1:18" x14ac:dyDescent="0.25">
      <c r="A1915" s="3">
        <v>1941</v>
      </c>
      <c r="B1915" s="5">
        <v>2000</v>
      </c>
      <c r="C1915" s="3" t="s">
        <v>53</v>
      </c>
      <c r="D1915" s="3" t="s">
        <v>61</v>
      </c>
      <c r="E1915" s="3" t="s">
        <v>9780</v>
      </c>
      <c r="F1915" s="3" t="s">
        <v>4458</v>
      </c>
      <c r="G1915" s="3" t="s">
        <v>64</v>
      </c>
      <c r="H1915" s="12">
        <v>42272</v>
      </c>
      <c r="I1915" s="3" t="s">
        <v>53</v>
      </c>
      <c r="J1915" s="3" t="s">
        <v>53</v>
      </c>
      <c r="K1915" s="3" t="s">
        <v>53</v>
      </c>
      <c r="L1915" s="3" t="s">
        <v>61</v>
      </c>
      <c r="M1915" s="3" t="s">
        <v>53</v>
      </c>
      <c r="N1915" s="3" t="s">
        <v>333</v>
      </c>
      <c r="O1915" s="3" t="s">
        <v>53</v>
      </c>
      <c r="P1915" s="3" t="s">
        <v>53</v>
      </c>
      <c r="Q1915" s="3" t="s">
        <v>53</v>
      </c>
      <c r="R1915" s="3" t="s">
        <v>53</v>
      </c>
    </row>
    <row r="1916" spans="1:18" x14ac:dyDescent="0.25">
      <c r="A1916" s="3">
        <v>1944</v>
      </c>
      <c r="B1916" s="5">
        <v>2001</v>
      </c>
      <c r="C1916" s="3" t="s">
        <v>53</v>
      </c>
      <c r="D1916" s="3" t="s">
        <v>61</v>
      </c>
      <c r="E1916" s="3" t="s">
        <v>53</v>
      </c>
      <c r="F1916" s="3" t="s">
        <v>4458</v>
      </c>
      <c r="G1916" s="3" t="s">
        <v>53</v>
      </c>
      <c r="H1916" s="12">
        <v>42272</v>
      </c>
      <c r="I1916" s="3" t="s">
        <v>53</v>
      </c>
      <c r="J1916" s="3" t="s">
        <v>53</v>
      </c>
      <c r="K1916" s="3" t="s">
        <v>53</v>
      </c>
      <c r="L1916" s="3" t="s">
        <v>61</v>
      </c>
      <c r="M1916" s="3" t="s">
        <v>53</v>
      </c>
      <c r="N1916" s="3" t="s">
        <v>333</v>
      </c>
      <c r="O1916" s="3" t="s">
        <v>53</v>
      </c>
      <c r="P1916" s="3" t="s">
        <v>53</v>
      </c>
      <c r="Q1916" s="3" t="s">
        <v>53</v>
      </c>
      <c r="R1916" s="3" t="s">
        <v>53</v>
      </c>
    </row>
    <row r="1917" spans="1:18" x14ac:dyDescent="0.25">
      <c r="A1917" s="3">
        <v>1945</v>
      </c>
      <c r="B1917" s="5">
        <v>2002</v>
      </c>
      <c r="C1917" s="3" t="s">
        <v>53</v>
      </c>
      <c r="D1917" s="3" t="s">
        <v>61</v>
      </c>
      <c r="E1917" s="3" t="s">
        <v>53</v>
      </c>
      <c r="F1917" s="3" t="s">
        <v>4458</v>
      </c>
      <c r="G1917" s="3" t="s">
        <v>53</v>
      </c>
      <c r="H1917" s="12">
        <v>42272</v>
      </c>
      <c r="I1917" s="3" t="s">
        <v>53</v>
      </c>
      <c r="J1917" s="3" t="s">
        <v>53</v>
      </c>
      <c r="K1917" s="3" t="s">
        <v>53</v>
      </c>
      <c r="L1917" s="3" t="s">
        <v>61</v>
      </c>
      <c r="M1917" s="3" t="s">
        <v>53</v>
      </c>
      <c r="N1917" s="3" t="s">
        <v>333</v>
      </c>
      <c r="O1917" s="3" t="s">
        <v>53</v>
      </c>
      <c r="P1917" s="3" t="s">
        <v>53</v>
      </c>
      <c r="Q1917" s="3" t="s">
        <v>53</v>
      </c>
      <c r="R1917" s="3" t="s">
        <v>53</v>
      </c>
    </row>
    <row r="1918" spans="1:18" x14ac:dyDescent="0.25">
      <c r="A1918" s="3">
        <v>1947</v>
      </c>
      <c r="B1918" s="5">
        <v>2003</v>
      </c>
      <c r="C1918" s="3" t="s">
        <v>53</v>
      </c>
      <c r="D1918" s="3" t="s">
        <v>61</v>
      </c>
      <c r="E1918" s="3" t="s">
        <v>53</v>
      </c>
      <c r="F1918" s="3" t="s">
        <v>4458</v>
      </c>
      <c r="G1918" s="3" t="s">
        <v>53</v>
      </c>
      <c r="H1918" s="12">
        <v>42272</v>
      </c>
      <c r="I1918" s="3" t="s">
        <v>53</v>
      </c>
      <c r="J1918" s="3" t="s">
        <v>53</v>
      </c>
      <c r="K1918" s="3" t="s">
        <v>53</v>
      </c>
      <c r="L1918" s="3" t="s">
        <v>61</v>
      </c>
      <c r="M1918" s="3" t="s">
        <v>53</v>
      </c>
      <c r="N1918" s="3" t="s">
        <v>333</v>
      </c>
      <c r="O1918" s="3" t="s">
        <v>53</v>
      </c>
      <c r="P1918" s="3" t="s">
        <v>53</v>
      </c>
      <c r="Q1918" s="3" t="s">
        <v>53</v>
      </c>
      <c r="R1918" s="3" t="s">
        <v>53</v>
      </c>
    </row>
    <row r="1919" spans="1:18" x14ac:dyDescent="0.25">
      <c r="A1919" s="3">
        <v>1948</v>
      </c>
      <c r="B1919" s="5">
        <v>2004</v>
      </c>
      <c r="C1919" s="3" t="s">
        <v>53</v>
      </c>
      <c r="D1919" s="3" t="s">
        <v>131</v>
      </c>
      <c r="E1919" s="3" t="s">
        <v>53</v>
      </c>
      <c r="F1919" s="3" t="s">
        <v>4458</v>
      </c>
      <c r="G1919" s="3" t="s">
        <v>53</v>
      </c>
      <c r="H1919" s="12">
        <v>42272</v>
      </c>
      <c r="I1919" s="3" t="s">
        <v>53</v>
      </c>
      <c r="J1919" s="3" t="s">
        <v>53</v>
      </c>
      <c r="K1919" s="3" t="s">
        <v>53</v>
      </c>
      <c r="L1919" s="3" t="s">
        <v>131</v>
      </c>
      <c r="M1919" s="3" t="s">
        <v>53</v>
      </c>
      <c r="N1919" s="3" t="s">
        <v>133</v>
      </c>
      <c r="O1919" s="3" t="s">
        <v>53</v>
      </c>
      <c r="P1919" s="3" t="s">
        <v>53</v>
      </c>
      <c r="Q1919" s="3" t="s">
        <v>53</v>
      </c>
      <c r="R1919" s="3" t="s">
        <v>53</v>
      </c>
    </row>
    <row r="1920" spans="1:18" x14ac:dyDescent="0.25">
      <c r="A1920" s="3">
        <v>1949</v>
      </c>
      <c r="B1920" s="5">
        <v>2005</v>
      </c>
      <c r="C1920" s="3" t="s">
        <v>53</v>
      </c>
      <c r="D1920" s="3" t="s">
        <v>61</v>
      </c>
      <c r="E1920" s="3" t="s">
        <v>53</v>
      </c>
      <c r="F1920" s="3" t="s">
        <v>9811</v>
      </c>
      <c r="G1920" s="3" t="s">
        <v>53</v>
      </c>
      <c r="H1920" s="12">
        <v>42272</v>
      </c>
      <c r="I1920" s="3" t="s">
        <v>53</v>
      </c>
      <c r="J1920" s="3" t="s">
        <v>53</v>
      </c>
      <c r="K1920" s="3" t="s">
        <v>53</v>
      </c>
      <c r="L1920" s="3" t="s">
        <v>61</v>
      </c>
      <c r="M1920" s="3" t="s">
        <v>53</v>
      </c>
      <c r="N1920" s="3" t="s">
        <v>333</v>
      </c>
      <c r="O1920" s="3" t="s">
        <v>53</v>
      </c>
      <c r="P1920" s="3" t="s">
        <v>53</v>
      </c>
      <c r="Q1920" s="3" t="s">
        <v>53</v>
      </c>
      <c r="R1920" s="3" t="s">
        <v>53</v>
      </c>
    </row>
    <row r="1921" spans="1:18" x14ac:dyDescent="0.25">
      <c r="A1921" s="3">
        <v>1950</v>
      </c>
      <c r="B1921" s="5">
        <v>2006</v>
      </c>
      <c r="C1921" s="3" t="s">
        <v>53</v>
      </c>
      <c r="D1921" s="3" t="s">
        <v>61</v>
      </c>
      <c r="E1921" s="3" t="s">
        <v>53</v>
      </c>
      <c r="F1921" s="3" t="s">
        <v>9811</v>
      </c>
      <c r="G1921" s="3" t="s">
        <v>53</v>
      </c>
      <c r="H1921" s="12">
        <v>42272</v>
      </c>
      <c r="I1921" s="3" t="s">
        <v>53</v>
      </c>
      <c r="J1921" s="3" t="s">
        <v>53</v>
      </c>
      <c r="K1921" s="3" t="s">
        <v>53</v>
      </c>
      <c r="L1921" s="3" t="s">
        <v>61</v>
      </c>
      <c r="M1921" s="3" t="s">
        <v>53</v>
      </c>
      <c r="N1921" s="3" t="s">
        <v>333</v>
      </c>
      <c r="O1921" s="3" t="s">
        <v>53</v>
      </c>
      <c r="P1921" s="3" t="s">
        <v>53</v>
      </c>
      <c r="Q1921" s="3" t="s">
        <v>53</v>
      </c>
      <c r="R1921" s="3" t="s">
        <v>53</v>
      </c>
    </row>
    <row r="1922" spans="1:18" x14ac:dyDescent="0.25">
      <c r="A1922" s="3">
        <v>1951</v>
      </c>
      <c r="B1922" s="5">
        <v>2007</v>
      </c>
      <c r="C1922" s="3" t="s">
        <v>53</v>
      </c>
      <c r="D1922" s="3" t="s">
        <v>131</v>
      </c>
      <c r="E1922" s="3" t="s">
        <v>53</v>
      </c>
      <c r="F1922" s="3" t="s">
        <v>9811</v>
      </c>
      <c r="G1922" s="3" t="s">
        <v>53</v>
      </c>
      <c r="H1922" s="12">
        <v>42272</v>
      </c>
      <c r="I1922" s="3" t="s">
        <v>53</v>
      </c>
      <c r="J1922" s="3" t="s">
        <v>53</v>
      </c>
      <c r="K1922" s="3" t="s">
        <v>53</v>
      </c>
      <c r="L1922" s="3" t="s">
        <v>131</v>
      </c>
      <c r="M1922" s="3" t="s">
        <v>53</v>
      </c>
      <c r="N1922" s="3" t="s">
        <v>133</v>
      </c>
      <c r="O1922" s="3" t="s">
        <v>53</v>
      </c>
      <c r="P1922" s="3" t="s">
        <v>53</v>
      </c>
      <c r="Q1922" s="3" t="s">
        <v>53</v>
      </c>
      <c r="R1922" s="3" t="s">
        <v>53</v>
      </c>
    </row>
    <row r="1923" spans="1:18" x14ac:dyDescent="0.25">
      <c r="A1923" s="3">
        <v>1952</v>
      </c>
      <c r="B1923" s="5">
        <v>2008</v>
      </c>
      <c r="C1923" s="3" t="s">
        <v>53</v>
      </c>
      <c r="D1923" s="3" t="s">
        <v>131</v>
      </c>
      <c r="E1923" s="3" t="s">
        <v>53</v>
      </c>
      <c r="F1923" s="3" t="s">
        <v>9811</v>
      </c>
      <c r="G1923" s="3" t="s">
        <v>53</v>
      </c>
      <c r="H1923" s="12">
        <v>42272</v>
      </c>
      <c r="I1923" s="3" t="s">
        <v>53</v>
      </c>
      <c r="J1923" s="3" t="s">
        <v>53</v>
      </c>
      <c r="K1923" s="3" t="s">
        <v>53</v>
      </c>
      <c r="L1923" s="3" t="s">
        <v>131</v>
      </c>
      <c r="M1923" s="3" t="s">
        <v>53</v>
      </c>
      <c r="N1923" s="3" t="s">
        <v>133</v>
      </c>
      <c r="O1923" s="3" t="s">
        <v>53</v>
      </c>
      <c r="P1923" s="3" t="s">
        <v>53</v>
      </c>
      <c r="Q1923" s="3" t="s">
        <v>53</v>
      </c>
      <c r="R1923" s="3" t="s">
        <v>53</v>
      </c>
    </row>
    <row r="1924" spans="1:18" x14ac:dyDescent="0.25">
      <c r="A1924" s="3">
        <v>1953</v>
      </c>
      <c r="B1924" s="5">
        <v>2009</v>
      </c>
      <c r="C1924" s="3" t="s">
        <v>53</v>
      </c>
      <c r="D1924" s="3" t="s">
        <v>111</v>
      </c>
      <c r="E1924" s="3" t="s">
        <v>53</v>
      </c>
      <c r="F1924" s="3" t="s">
        <v>9811</v>
      </c>
      <c r="G1924" s="3" t="s">
        <v>53</v>
      </c>
      <c r="H1924" s="12">
        <v>42272</v>
      </c>
      <c r="I1924" s="3" t="s">
        <v>111</v>
      </c>
      <c r="J1924" s="3" t="s">
        <v>53</v>
      </c>
      <c r="K1924" s="3" t="s">
        <v>179</v>
      </c>
      <c r="L1924" s="3" t="s">
        <v>111</v>
      </c>
      <c r="M1924" s="3" t="s">
        <v>53</v>
      </c>
      <c r="N1924" s="3" t="s">
        <v>179</v>
      </c>
      <c r="O1924" s="3" t="s">
        <v>53</v>
      </c>
      <c r="P1924" s="3" t="s">
        <v>53</v>
      </c>
      <c r="Q1924" s="3" t="s">
        <v>53</v>
      </c>
      <c r="R1924" s="3" t="s">
        <v>53</v>
      </c>
    </row>
    <row r="1925" spans="1:18" x14ac:dyDescent="0.25">
      <c r="A1925" s="3">
        <v>1954</v>
      </c>
      <c r="B1925" s="5">
        <v>2010</v>
      </c>
      <c r="C1925" s="3" t="s">
        <v>53</v>
      </c>
      <c r="D1925" s="3" t="s">
        <v>61</v>
      </c>
      <c r="E1925" s="3" t="s">
        <v>53</v>
      </c>
      <c r="F1925" s="3" t="s">
        <v>9811</v>
      </c>
      <c r="G1925" s="3" t="s">
        <v>53</v>
      </c>
      <c r="H1925" s="12">
        <v>42272</v>
      </c>
      <c r="I1925" s="3" t="s">
        <v>53</v>
      </c>
      <c r="J1925" s="3" t="s">
        <v>53</v>
      </c>
      <c r="K1925" s="3" t="s">
        <v>53</v>
      </c>
      <c r="L1925" s="3" t="s">
        <v>61</v>
      </c>
      <c r="M1925" s="3" t="s">
        <v>53</v>
      </c>
      <c r="N1925" s="3" t="s">
        <v>333</v>
      </c>
      <c r="O1925" s="3" t="s">
        <v>53</v>
      </c>
      <c r="P1925" s="3" t="s">
        <v>53</v>
      </c>
      <c r="Q1925" s="3" t="s">
        <v>53</v>
      </c>
      <c r="R1925" s="3" t="s">
        <v>53</v>
      </c>
    </row>
    <row r="1926" spans="1:18" x14ac:dyDescent="0.25">
      <c r="A1926" s="3">
        <v>1955</v>
      </c>
      <c r="B1926" s="5">
        <v>2011</v>
      </c>
      <c r="C1926" s="3" t="s">
        <v>53</v>
      </c>
      <c r="D1926" s="3" t="s">
        <v>111</v>
      </c>
      <c r="E1926" s="3" t="s">
        <v>53</v>
      </c>
      <c r="F1926" s="3" t="s">
        <v>9841</v>
      </c>
      <c r="G1926" s="3" t="s">
        <v>53</v>
      </c>
      <c r="H1926" s="12">
        <v>42272</v>
      </c>
      <c r="I1926" s="3" t="s">
        <v>53</v>
      </c>
      <c r="J1926" s="3" t="s">
        <v>53</v>
      </c>
      <c r="K1926" s="3" t="s">
        <v>53</v>
      </c>
      <c r="L1926" s="3" t="s">
        <v>111</v>
      </c>
      <c r="M1926" s="3" t="s">
        <v>53</v>
      </c>
      <c r="N1926" s="3" t="s">
        <v>179</v>
      </c>
      <c r="O1926" s="3" t="s">
        <v>53</v>
      </c>
      <c r="P1926" s="3" t="s">
        <v>53</v>
      </c>
      <c r="Q1926" s="3" t="s">
        <v>53</v>
      </c>
      <c r="R1926" s="3" t="s">
        <v>53</v>
      </c>
    </row>
    <row r="1927" spans="1:18" x14ac:dyDescent="0.25">
      <c r="A1927" s="3">
        <v>1956</v>
      </c>
      <c r="B1927" s="5">
        <v>2012</v>
      </c>
      <c r="C1927" s="3" t="s">
        <v>53</v>
      </c>
      <c r="D1927" s="3" t="s">
        <v>131</v>
      </c>
      <c r="E1927" s="3" t="s">
        <v>53</v>
      </c>
      <c r="F1927" s="3" t="s">
        <v>4756</v>
      </c>
      <c r="G1927" s="3" t="s">
        <v>53</v>
      </c>
      <c r="H1927" s="12">
        <v>42272</v>
      </c>
      <c r="I1927" s="3" t="s">
        <v>53</v>
      </c>
      <c r="J1927" s="3" t="s">
        <v>53</v>
      </c>
      <c r="K1927" s="3" t="s">
        <v>53</v>
      </c>
      <c r="L1927" s="3" t="s">
        <v>131</v>
      </c>
      <c r="M1927" s="3" t="s">
        <v>53</v>
      </c>
      <c r="N1927" s="3" t="s">
        <v>133</v>
      </c>
      <c r="O1927" s="3" t="s">
        <v>53</v>
      </c>
      <c r="P1927" s="3" t="s">
        <v>53</v>
      </c>
      <c r="Q1927" s="3" t="s">
        <v>53</v>
      </c>
      <c r="R1927" s="3" t="s">
        <v>53</v>
      </c>
    </row>
    <row r="1928" spans="1:18" x14ac:dyDescent="0.25">
      <c r="A1928" s="3">
        <v>1957</v>
      </c>
      <c r="B1928" s="5">
        <v>2013</v>
      </c>
      <c r="C1928" s="3" t="s">
        <v>53</v>
      </c>
      <c r="D1928" s="3" t="s">
        <v>61</v>
      </c>
      <c r="E1928" s="3" t="s">
        <v>53</v>
      </c>
      <c r="F1928" s="3" t="s">
        <v>5812</v>
      </c>
      <c r="G1928" s="3" t="s">
        <v>53</v>
      </c>
      <c r="H1928" s="12">
        <v>42272</v>
      </c>
      <c r="I1928" s="3" t="s">
        <v>53</v>
      </c>
      <c r="J1928" s="3" t="s">
        <v>53</v>
      </c>
      <c r="K1928" s="3" t="s">
        <v>53</v>
      </c>
      <c r="L1928" s="3" t="s">
        <v>53</v>
      </c>
      <c r="M1928" s="3" t="s">
        <v>53</v>
      </c>
      <c r="N1928" s="3" t="s">
        <v>53</v>
      </c>
      <c r="O1928" s="3" t="s">
        <v>53</v>
      </c>
      <c r="P1928" s="3" t="s">
        <v>53</v>
      </c>
      <c r="Q1928" s="3" t="s">
        <v>53</v>
      </c>
      <c r="R1928" s="3" t="s">
        <v>53</v>
      </c>
    </row>
    <row r="1929" spans="1:18" x14ac:dyDescent="0.25">
      <c r="A1929" s="3">
        <v>2056</v>
      </c>
      <c r="B1929" s="5">
        <v>2014</v>
      </c>
      <c r="C1929" s="3" t="s">
        <v>53</v>
      </c>
      <c r="D1929" s="3" t="s">
        <v>485</v>
      </c>
      <c r="E1929" s="3" t="s">
        <v>1123</v>
      </c>
      <c r="F1929" s="3" t="s">
        <v>2557</v>
      </c>
      <c r="G1929" s="3" t="s">
        <v>1246</v>
      </c>
      <c r="H1929" s="12">
        <v>42272</v>
      </c>
      <c r="I1929" s="3" t="s">
        <v>53</v>
      </c>
      <c r="J1929" s="3" t="s">
        <v>53</v>
      </c>
      <c r="K1929" s="3" t="s">
        <v>53</v>
      </c>
      <c r="L1929" s="3" t="s">
        <v>485</v>
      </c>
      <c r="M1929" s="3" t="s">
        <v>53</v>
      </c>
      <c r="N1929" s="3" t="s">
        <v>2452</v>
      </c>
      <c r="O1929" s="3" t="s">
        <v>53</v>
      </c>
      <c r="P1929" s="3" t="s">
        <v>53</v>
      </c>
      <c r="Q1929" s="3" t="s">
        <v>53</v>
      </c>
      <c r="R1929" s="3" t="s">
        <v>53</v>
      </c>
    </row>
    <row r="1930" spans="1:18" x14ac:dyDescent="0.25">
      <c r="A1930" s="3">
        <v>1958</v>
      </c>
      <c r="B1930" s="5">
        <v>2015</v>
      </c>
      <c r="C1930" s="3" t="s">
        <v>53</v>
      </c>
      <c r="D1930" s="3" t="s">
        <v>61</v>
      </c>
      <c r="E1930" s="3" t="s">
        <v>7797</v>
      </c>
      <c r="F1930" s="3" t="s">
        <v>9852</v>
      </c>
      <c r="G1930" s="3" t="s">
        <v>728</v>
      </c>
      <c r="H1930" s="12">
        <v>42272</v>
      </c>
      <c r="I1930" s="3" t="s">
        <v>61</v>
      </c>
      <c r="J1930" s="3" t="s">
        <v>53</v>
      </c>
      <c r="K1930" s="3" t="s">
        <v>395</v>
      </c>
      <c r="L1930" s="3" t="s">
        <v>61</v>
      </c>
      <c r="M1930" s="3" t="s">
        <v>53</v>
      </c>
      <c r="N1930" s="3" t="s">
        <v>67</v>
      </c>
      <c r="O1930" s="3" t="s">
        <v>53</v>
      </c>
      <c r="P1930" s="3" t="s">
        <v>53</v>
      </c>
      <c r="Q1930" s="3" t="s">
        <v>53</v>
      </c>
      <c r="R1930" s="3" t="s">
        <v>53</v>
      </c>
    </row>
    <row r="1931" spans="1:18" x14ac:dyDescent="0.25">
      <c r="A1931" s="3">
        <v>1959</v>
      </c>
      <c r="B1931" s="5">
        <v>2016</v>
      </c>
      <c r="C1931" s="3" t="s">
        <v>53</v>
      </c>
      <c r="D1931" s="3" t="s">
        <v>61</v>
      </c>
      <c r="E1931" s="3" t="s">
        <v>53</v>
      </c>
      <c r="F1931" s="3" t="s">
        <v>9852</v>
      </c>
      <c r="G1931" s="3" t="s">
        <v>53</v>
      </c>
      <c r="H1931" s="12">
        <v>42272</v>
      </c>
      <c r="I1931" s="3" t="s">
        <v>53</v>
      </c>
      <c r="J1931" s="3" t="s">
        <v>53</v>
      </c>
      <c r="K1931" s="3" t="s">
        <v>53</v>
      </c>
      <c r="L1931" s="3" t="s">
        <v>53</v>
      </c>
      <c r="M1931" s="3" t="s">
        <v>53</v>
      </c>
      <c r="N1931" s="3" t="s">
        <v>53</v>
      </c>
      <c r="O1931" s="3" t="s">
        <v>53</v>
      </c>
      <c r="P1931" s="3" t="s">
        <v>53</v>
      </c>
      <c r="Q1931" s="3" t="s">
        <v>53</v>
      </c>
      <c r="R1931" s="3" t="s">
        <v>53</v>
      </c>
    </row>
    <row r="1932" spans="1:18" x14ac:dyDescent="0.25">
      <c r="A1932" s="3">
        <v>1960</v>
      </c>
      <c r="B1932" s="5">
        <v>2017</v>
      </c>
      <c r="C1932" s="3" t="s">
        <v>53</v>
      </c>
      <c r="D1932" s="3" t="s">
        <v>131</v>
      </c>
      <c r="E1932" s="3" t="s">
        <v>53</v>
      </c>
      <c r="F1932" s="3" t="s">
        <v>9852</v>
      </c>
      <c r="G1932" s="3" t="s">
        <v>53</v>
      </c>
      <c r="H1932" s="12">
        <v>42272</v>
      </c>
      <c r="I1932" s="3" t="s">
        <v>53</v>
      </c>
      <c r="J1932" s="3" t="s">
        <v>53</v>
      </c>
      <c r="K1932" s="3" t="s">
        <v>53</v>
      </c>
      <c r="L1932" s="3" t="s">
        <v>131</v>
      </c>
      <c r="M1932" s="3" t="s">
        <v>53</v>
      </c>
      <c r="N1932" s="3" t="s">
        <v>133</v>
      </c>
      <c r="O1932" s="3" t="s">
        <v>53</v>
      </c>
      <c r="P1932" s="3" t="s">
        <v>53</v>
      </c>
      <c r="Q1932" s="3" t="s">
        <v>53</v>
      </c>
      <c r="R1932" s="3" t="s">
        <v>53</v>
      </c>
    </row>
    <row r="1933" spans="1:18" x14ac:dyDescent="0.25">
      <c r="A1933" s="3">
        <v>1961</v>
      </c>
      <c r="B1933" s="5">
        <v>2018</v>
      </c>
      <c r="C1933" s="3" t="s">
        <v>53</v>
      </c>
      <c r="D1933" s="3" t="s">
        <v>61</v>
      </c>
      <c r="E1933" s="3" t="s">
        <v>53</v>
      </c>
      <c r="F1933" s="3" t="s">
        <v>4710</v>
      </c>
      <c r="G1933" s="3" t="s">
        <v>53</v>
      </c>
      <c r="H1933" s="12">
        <v>42272</v>
      </c>
      <c r="I1933" s="3" t="s">
        <v>53</v>
      </c>
      <c r="J1933" s="3" t="s">
        <v>53</v>
      </c>
      <c r="K1933" s="3" t="s">
        <v>53</v>
      </c>
      <c r="L1933" s="3" t="s">
        <v>53</v>
      </c>
      <c r="M1933" s="3" t="s">
        <v>53</v>
      </c>
      <c r="N1933" s="3" t="s">
        <v>53</v>
      </c>
      <c r="O1933" s="3" t="s">
        <v>53</v>
      </c>
      <c r="P1933" s="3" t="s">
        <v>53</v>
      </c>
      <c r="Q1933" s="3" t="s">
        <v>53</v>
      </c>
      <c r="R1933" s="3" t="s">
        <v>53</v>
      </c>
    </row>
    <row r="1934" spans="1:18" x14ac:dyDescent="0.25">
      <c r="A1934" s="3">
        <v>1962</v>
      </c>
      <c r="B1934" s="5">
        <v>2019</v>
      </c>
      <c r="C1934" s="3" t="s">
        <v>53</v>
      </c>
      <c r="D1934" s="3" t="s">
        <v>61</v>
      </c>
      <c r="E1934" s="3" t="s">
        <v>53</v>
      </c>
      <c r="F1934" s="3" t="s">
        <v>4710</v>
      </c>
      <c r="G1934" s="3" t="s">
        <v>53</v>
      </c>
      <c r="H1934" s="12">
        <v>42272</v>
      </c>
      <c r="I1934" s="3" t="s">
        <v>53</v>
      </c>
      <c r="J1934" s="3" t="s">
        <v>53</v>
      </c>
      <c r="K1934" s="3" t="s">
        <v>53</v>
      </c>
      <c r="L1934" s="3" t="s">
        <v>53</v>
      </c>
      <c r="M1934" s="3" t="s">
        <v>53</v>
      </c>
      <c r="N1934" s="3" t="s">
        <v>53</v>
      </c>
      <c r="O1934" s="3" t="s">
        <v>53</v>
      </c>
      <c r="P1934" s="3" t="s">
        <v>53</v>
      </c>
      <c r="Q1934" s="3" t="s">
        <v>53</v>
      </c>
      <c r="R1934" s="3" t="s">
        <v>53</v>
      </c>
    </row>
    <row r="1935" spans="1:18" x14ac:dyDescent="0.25">
      <c r="A1935" s="3">
        <v>1963</v>
      </c>
      <c r="B1935" s="5">
        <v>2020</v>
      </c>
      <c r="C1935" s="3" t="s">
        <v>53</v>
      </c>
      <c r="D1935" s="3" t="s">
        <v>61</v>
      </c>
      <c r="E1935" s="3" t="s">
        <v>53</v>
      </c>
      <c r="F1935" s="3" t="s">
        <v>4710</v>
      </c>
      <c r="G1935" s="3" t="s">
        <v>53</v>
      </c>
      <c r="H1935" s="12">
        <v>42272</v>
      </c>
      <c r="I1935" s="3" t="s">
        <v>53</v>
      </c>
      <c r="J1935" s="3" t="s">
        <v>53</v>
      </c>
      <c r="K1935" s="3" t="s">
        <v>53</v>
      </c>
      <c r="L1935" s="3" t="s">
        <v>53</v>
      </c>
      <c r="M1935" s="3" t="s">
        <v>53</v>
      </c>
      <c r="N1935" s="3" t="s">
        <v>53</v>
      </c>
      <c r="O1935" s="3" t="s">
        <v>53</v>
      </c>
      <c r="P1935" s="3" t="s">
        <v>53</v>
      </c>
      <c r="Q1935" s="3" t="s">
        <v>53</v>
      </c>
      <c r="R1935" s="3" t="s">
        <v>53</v>
      </c>
    </row>
    <row r="1936" spans="1:18" x14ac:dyDescent="0.25">
      <c r="A1936" s="3">
        <v>1964</v>
      </c>
      <c r="B1936" s="5">
        <v>2021</v>
      </c>
      <c r="C1936" s="3" t="s">
        <v>53</v>
      </c>
      <c r="D1936" s="3" t="s">
        <v>61</v>
      </c>
      <c r="E1936" s="3" t="s">
        <v>53</v>
      </c>
      <c r="F1936" s="3" t="s">
        <v>4710</v>
      </c>
      <c r="G1936" s="3" t="s">
        <v>53</v>
      </c>
      <c r="H1936" s="12">
        <v>42272</v>
      </c>
      <c r="I1936" s="3" t="s">
        <v>53</v>
      </c>
      <c r="J1936" s="3" t="s">
        <v>53</v>
      </c>
      <c r="K1936" s="3" t="s">
        <v>53</v>
      </c>
      <c r="L1936" s="3" t="s">
        <v>53</v>
      </c>
      <c r="M1936" s="3" t="s">
        <v>53</v>
      </c>
      <c r="N1936" s="3" t="s">
        <v>53</v>
      </c>
      <c r="O1936" s="3" t="s">
        <v>53</v>
      </c>
      <c r="P1936" s="3" t="s">
        <v>53</v>
      </c>
      <c r="Q1936" s="3" t="s">
        <v>53</v>
      </c>
      <c r="R1936" s="3" t="s">
        <v>53</v>
      </c>
    </row>
    <row r="1937" spans="1:18" x14ac:dyDescent="0.25">
      <c r="A1937" s="3">
        <v>1982</v>
      </c>
      <c r="B1937" s="5">
        <v>2022</v>
      </c>
      <c r="C1937" s="3" t="s">
        <v>53</v>
      </c>
      <c r="D1937" s="3" t="s">
        <v>76</v>
      </c>
      <c r="E1937" s="3" t="s">
        <v>5499</v>
      </c>
      <c r="F1937" s="3" t="s">
        <v>9876</v>
      </c>
      <c r="G1937" s="3" t="s">
        <v>53</v>
      </c>
      <c r="H1937" s="12">
        <v>42272</v>
      </c>
      <c r="I1937" s="3" t="s">
        <v>53</v>
      </c>
      <c r="J1937" s="3" t="s">
        <v>53</v>
      </c>
      <c r="K1937" s="3" t="s">
        <v>53</v>
      </c>
      <c r="L1937" s="3" t="s">
        <v>53</v>
      </c>
      <c r="M1937" s="3" t="s">
        <v>53</v>
      </c>
      <c r="N1937" s="3" t="s">
        <v>53</v>
      </c>
      <c r="O1937" s="3" t="s">
        <v>53</v>
      </c>
      <c r="P1937" s="3" t="s">
        <v>53</v>
      </c>
      <c r="Q1937" s="3" t="s">
        <v>53</v>
      </c>
      <c r="R1937" s="3" t="s">
        <v>53</v>
      </c>
    </row>
    <row r="1938" spans="1:18" x14ac:dyDescent="0.25">
      <c r="A1938" s="3">
        <v>2064</v>
      </c>
      <c r="B1938" s="5">
        <v>2023</v>
      </c>
      <c r="C1938" s="3" t="s">
        <v>53</v>
      </c>
      <c r="D1938" s="3" t="s">
        <v>321</v>
      </c>
      <c r="E1938" s="3" t="s">
        <v>3472</v>
      </c>
      <c r="F1938" s="3" t="s">
        <v>2557</v>
      </c>
      <c r="G1938" s="3" t="s">
        <v>64</v>
      </c>
      <c r="H1938" s="12">
        <v>42272</v>
      </c>
      <c r="I1938" s="3" t="s">
        <v>53</v>
      </c>
      <c r="J1938" s="3" t="s">
        <v>53</v>
      </c>
      <c r="K1938" s="3" t="s">
        <v>53</v>
      </c>
      <c r="L1938" s="3" t="s">
        <v>321</v>
      </c>
      <c r="M1938" s="3" t="s">
        <v>53</v>
      </c>
      <c r="N1938" s="3" t="s">
        <v>388</v>
      </c>
      <c r="O1938" s="3" t="s">
        <v>53</v>
      </c>
      <c r="P1938" s="3" t="s">
        <v>53</v>
      </c>
      <c r="Q1938" s="3" t="s">
        <v>53</v>
      </c>
      <c r="R1938" s="3" t="s">
        <v>53</v>
      </c>
    </row>
    <row r="1939" spans="1:18" x14ac:dyDescent="0.25">
      <c r="A1939" s="3">
        <v>1985</v>
      </c>
      <c r="B1939" s="5">
        <v>2024</v>
      </c>
      <c r="C1939" s="3" t="s">
        <v>53</v>
      </c>
      <c r="D1939" s="3" t="s">
        <v>61</v>
      </c>
      <c r="E1939" s="3" t="s">
        <v>53</v>
      </c>
      <c r="F1939" s="3" t="s">
        <v>9876</v>
      </c>
      <c r="G1939" s="3" t="s">
        <v>53</v>
      </c>
      <c r="H1939" s="12">
        <v>42272</v>
      </c>
      <c r="I1939" s="3" t="s">
        <v>53</v>
      </c>
      <c r="J1939" s="3" t="s">
        <v>53</v>
      </c>
      <c r="K1939" s="3" t="s">
        <v>53</v>
      </c>
      <c r="L1939" s="3" t="s">
        <v>61</v>
      </c>
      <c r="M1939" s="3" t="s">
        <v>53</v>
      </c>
      <c r="N1939" s="3" t="s">
        <v>160</v>
      </c>
      <c r="O1939" s="3" t="s">
        <v>53</v>
      </c>
      <c r="P1939" s="3" t="s">
        <v>53</v>
      </c>
      <c r="Q1939" s="3" t="s">
        <v>53</v>
      </c>
      <c r="R1939" s="3" t="s">
        <v>53</v>
      </c>
    </row>
    <row r="1940" spans="1:18" x14ac:dyDescent="0.25">
      <c r="A1940" s="3">
        <v>1979</v>
      </c>
      <c r="B1940" s="5">
        <v>2025</v>
      </c>
      <c r="C1940" s="3" t="s">
        <v>53</v>
      </c>
      <c r="D1940" s="3" t="s">
        <v>321</v>
      </c>
      <c r="E1940" s="3" t="s">
        <v>9326</v>
      </c>
      <c r="F1940" s="3" t="s">
        <v>9565</v>
      </c>
      <c r="G1940" s="3" t="s">
        <v>64</v>
      </c>
      <c r="H1940" s="12">
        <v>42272</v>
      </c>
      <c r="I1940" s="3" t="s">
        <v>53</v>
      </c>
      <c r="J1940" s="3" t="s">
        <v>53</v>
      </c>
      <c r="K1940" s="3" t="s">
        <v>53</v>
      </c>
      <c r="L1940" s="3" t="s">
        <v>321</v>
      </c>
      <c r="M1940" s="3" t="s">
        <v>53</v>
      </c>
      <c r="N1940" s="3" t="s">
        <v>388</v>
      </c>
      <c r="O1940" s="3" t="s">
        <v>53</v>
      </c>
      <c r="P1940" s="3" t="s">
        <v>53</v>
      </c>
      <c r="Q1940" s="3" t="s">
        <v>53</v>
      </c>
      <c r="R1940" s="3" t="s">
        <v>53</v>
      </c>
    </row>
    <row r="1941" spans="1:18" x14ac:dyDescent="0.25">
      <c r="A1941" s="3">
        <v>1965</v>
      </c>
      <c r="B1941" s="5">
        <v>2026</v>
      </c>
      <c r="C1941" s="3" t="s">
        <v>53</v>
      </c>
      <c r="D1941" s="3" t="s">
        <v>131</v>
      </c>
      <c r="E1941" s="3" t="s">
        <v>53</v>
      </c>
      <c r="F1941" s="3" t="s">
        <v>8649</v>
      </c>
      <c r="G1941" s="3" t="s">
        <v>53</v>
      </c>
      <c r="H1941" s="12">
        <v>42272</v>
      </c>
      <c r="I1941" s="3" t="s">
        <v>53</v>
      </c>
      <c r="J1941" s="3" t="s">
        <v>53</v>
      </c>
      <c r="K1941" s="3" t="s">
        <v>53</v>
      </c>
      <c r="L1941" s="3" t="s">
        <v>131</v>
      </c>
      <c r="M1941" s="3" t="s">
        <v>53</v>
      </c>
      <c r="N1941" s="3" t="s">
        <v>557</v>
      </c>
      <c r="O1941" s="3" t="s">
        <v>53</v>
      </c>
      <c r="P1941" s="3" t="s">
        <v>53</v>
      </c>
      <c r="Q1941" s="3" t="s">
        <v>53</v>
      </c>
      <c r="R1941" s="3" t="s">
        <v>53</v>
      </c>
    </row>
    <row r="1942" spans="1:18" x14ac:dyDescent="0.25">
      <c r="A1942" s="3">
        <v>2072</v>
      </c>
      <c r="B1942" s="5">
        <v>2027</v>
      </c>
      <c r="C1942" s="3" t="s">
        <v>53</v>
      </c>
      <c r="D1942" s="3" t="s">
        <v>485</v>
      </c>
      <c r="E1942" s="3" t="s">
        <v>8293</v>
      </c>
      <c r="F1942" s="3" t="s">
        <v>2557</v>
      </c>
      <c r="G1942" s="3" t="s">
        <v>64</v>
      </c>
      <c r="H1942" s="12">
        <v>42272</v>
      </c>
      <c r="I1942" s="3" t="s">
        <v>53</v>
      </c>
      <c r="J1942" s="3" t="s">
        <v>53</v>
      </c>
      <c r="K1942" s="3" t="s">
        <v>53</v>
      </c>
      <c r="L1942" s="3" t="s">
        <v>485</v>
      </c>
      <c r="M1942" s="3" t="s">
        <v>53</v>
      </c>
      <c r="N1942" s="3" t="s">
        <v>2452</v>
      </c>
      <c r="O1942" s="3" t="s">
        <v>53</v>
      </c>
      <c r="P1942" s="3" t="s">
        <v>53</v>
      </c>
      <c r="Q1942" s="3" t="s">
        <v>53</v>
      </c>
      <c r="R1942" s="3" t="s">
        <v>53</v>
      </c>
    </row>
    <row r="1943" spans="1:18" x14ac:dyDescent="0.25">
      <c r="A1943" s="3">
        <v>2002</v>
      </c>
      <c r="B1943" s="5">
        <v>2028</v>
      </c>
      <c r="C1943" s="3" t="s">
        <v>53</v>
      </c>
      <c r="D1943" s="3" t="s">
        <v>61</v>
      </c>
      <c r="E1943" s="3" t="s">
        <v>53</v>
      </c>
      <c r="F1943" s="3" t="s">
        <v>9838</v>
      </c>
      <c r="G1943" s="3" t="s">
        <v>53</v>
      </c>
      <c r="H1943" s="12">
        <v>42272</v>
      </c>
      <c r="I1943" s="3" t="s">
        <v>53</v>
      </c>
      <c r="J1943" s="3" t="s">
        <v>53</v>
      </c>
      <c r="K1943" s="3" t="s">
        <v>53</v>
      </c>
      <c r="L1943" s="3" t="s">
        <v>61</v>
      </c>
      <c r="M1943" s="3" t="s">
        <v>53</v>
      </c>
      <c r="N1943" s="3" t="s">
        <v>333</v>
      </c>
      <c r="O1943" s="3" t="s">
        <v>53</v>
      </c>
      <c r="P1943" s="3" t="s">
        <v>53</v>
      </c>
      <c r="Q1943" s="3" t="s">
        <v>53</v>
      </c>
      <c r="R1943" s="3" t="s">
        <v>53</v>
      </c>
    </row>
    <row r="1944" spans="1:18" x14ac:dyDescent="0.25">
      <c r="A1944" s="3">
        <v>1966</v>
      </c>
      <c r="B1944" s="5">
        <v>2029</v>
      </c>
      <c r="C1944" s="3" t="s">
        <v>53</v>
      </c>
      <c r="D1944" s="3" t="s">
        <v>485</v>
      </c>
      <c r="E1944" s="3" t="s">
        <v>53</v>
      </c>
      <c r="F1944" s="3" t="s">
        <v>2644</v>
      </c>
      <c r="G1944" s="3" t="s">
        <v>53</v>
      </c>
      <c r="H1944" s="12">
        <v>42272</v>
      </c>
      <c r="I1944" s="3" t="s">
        <v>53</v>
      </c>
      <c r="J1944" s="3" t="s">
        <v>53</v>
      </c>
      <c r="K1944" s="3" t="s">
        <v>53</v>
      </c>
      <c r="L1944" s="3" t="s">
        <v>53</v>
      </c>
      <c r="M1944" s="3" t="s">
        <v>53</v>
      </c>
      <c r="N1944" s="3" t="s">
        <v>53</v>
      </c>
      <c r="O1944" s="3" t="s">
        <v>53</v>
      </c>
      <c r="P1944" s="3" t="s">
        <v>53</v>
      </c>
      <c r="Q1944" s="3" t="s">
        <v>53</v>
      </c>
      <c r="R1944" s="3" t="s">
        <v>53</v>
      </c>
    </row>
    <row r="1945" spans="1:18" x14ac:dyDescent="0.25">
      <c r="A1945" s="3">
        <v>1967</v>
      </c>
      <c r="B1945" s="5">
        <v>2030</v>
      </c>
      <c r="C1945" s="3" t="s">
        <v>53</v>
      </c>
      <c r="D1945" s="3" t="s">
        <v>61</v>
      </c>
      <c r="E1945" s="3" t="s">
        <v>53</v>
      </c>
      <c r="F1945" s="3" t="s">
        <v>9903</v>
      </c>
      <c r="G1945" s="3" t="s">
        <v>53</v>
      </c>
      <c r="H1945" s="12">
        <v>42272</v>
      </c>
      <c r="I1945" s="3" t="s">
        <v>53</v>
      </c>
      <c r="J1945" s="3" t="s">
        <v>53</v>
      </c>
      <c r="K1945" s="3" t="s">
        <v>53</v>
      </c>
      <c r="L1945" s="3" t="s">
        <v>53</v>
      </c>
      <c r="M1945" s="3" t="s">
        <v>53</v>
      </c>
      <c r="N1945" s="3" t="s">
        <v>53</v>
      </c>
      <c r="O1945" s="3" t="s">
        <v>53</v>
      </c>
      <c r="P1945" s="3" t="s">
        <v>53</v>
      </c>
      <c r="Q1945" s="3" t="s">
        <v>53</v>
      </c>
      <c r="R1945" s="3" t="s">
        <v>53</v>
      </c>
    </row>
    <row r="1946" spans="1:18" x14ac:dyDescent="0.25">
      <c r="A1946" s="3">
        <v>1968</v>
      </c>
      <c r="B1946" s="5">
        <v>2031</v>
      </c>
      <c r="C1946" s="3" t="s">
        <v>53</v>
      </c>
      <c r="D1946" s="3" t="s">
        <v>131</v>
      </c>
      <c r="E1946" s="3" t="s">
        <v>53</v>
      </c>
      <c r="F1946" s="3" t="s">
        <v>9903</v>
      </c>
      <c r="G1946" s="3" t="s">
        <v>53</v>
      </c>
      <c r="H1946" s="12">
        <v>42272</v>
      </c>
      <c r="I1946" s="3" t="s">
        <v>53</v>
      </c>
      <c r="J1946" s="3" t="s">
        <v>53</v>
      </c>
      <c r="K1946" s="3" t="s">
        <v>53</v>
      </c>
      <c r="L1946" s="3" t="s">
        <v>131</v>
      </c>
      <c r="M1946" s="3" t="s">
        <v>53</v>
      </c>
      <c r="N1946" s="3" t="s">
        <v>557</v>
      </c>
      <c r="O1946" s="3" t="s">
        <v>53</v>
      </c>
      <c r="P1946" s="3" t="s">
        <v>53</v>
      </c>
      <c r="Q1946" s="3" t="s">
        <v>53</v>
      </c>
      <c r="R1946" s="3" t="s">
        <v>53</v>
      </c>
    </row>
    <row r="1947" spans="1:18" x14ac:dyDescent="0.25">
      <c r="A1947" s="3">
        <v>1969</v>
      </c>
      <c r="B1947" s="5">
        <v>2032</v>
      </c>
      <c r="C1947" s="3" t="s">
        <v>53</v>
      </c>
      <c r="D1947" s="3" t="s">
        <v>61</v>
      </c>
      <c r="E1947" s="3" t="s">
        <v>53</v>
      </c>
      <c r="F1947" s="3" t="s">
        <v>9903</v>
      </c>
      <c r="G1947" s="3" t="s">
        <v>53</v>
      </c>
      <c r="H1947" s="12">
        <v>42272</v>
      </c>
      <c r="I1947" s="3" t="s">
        <v>53</v>
      </c>
      <c r="J1947" s="3" t="s">
        <v>53</v>
      </c>
      <c r="K1947" s="3" t="s">
        <v>53</v>
      </c>
      <c r="L1947" s="3" t="s">
        <v>53</v>
      </c>
      <c r="M1947" s="3" t="s">
        <v>53</v>
      </c>
      <c r="N1947" s="3" t="s">
        <v>53</v>
      </c>
      <c r="O1947" s="3" t="s">
        <v>53</v>
      </c>
      <c r="P1947" s="3" t="s">
        <v>53</v>
      </c>
      <c r="Q1947" s="3" t="s">
        <v>53</v>
      </c>
      <c r="R1947" s="3" t="s">
        <v>53</v>
      </c>
    </row>
    <row r="1948" spans="1:18" x14ac:dyDescent="0.25">
      <c r="A1948" s="3">
        <v>1970</v>
      </c>
      <c r="B1948" s="5">
        <v>2033</v>
      </c>
      <c r="C1948" s="3" t="s">
        <v>53</v>
      </c>
      <c r="D1948" s="3" t="s">
        <v>61</v>
      </c>
      <c r="E1948" s="3" t="s">
        <v>53</v>
      </c>
      <c r="F1948" s="3" t="s">
        <v>9903</v>
      </c>
      <c r="G1948" s="3" t="s">
        <v>53</v>
      </c>
      <c r="H1948" s="12">
        <v>42272</v>
      </c>
      <c r="I1948" s="3" t="s">
        <v>53</v>
      </c>
      <c r="J1948" s="3" t="s">
        <v>53</v>
      </c>
      <c r="K1948" s="3" t="s">
        <v>53</v>
      </c>
      <c r="L1948" s="3" t="s">
        <v>53</v>
      </c>
      <c r="M1948" s="3" t="s">
        <v>53</v>
      </c>
      <c r="N1948" s="3" t="s">
        <v>53</v>
      </c>
      <c r="O1948" s="3" t="s">
        <v>53</v>
      </c>
      <c r="P1948" s="3" t="s">
        <v>53</v>
      </c>
      <c r="Q1948" s="3" t="s">
        <v>53</v>
      </c>
      <c r="R1948" s="3" t="s">
        <v>53</v>
      </c>
    </row>
    <row r="1949" spans="1:18" x14ac:dyDescent="0.25">
      <c r="A1949" s="3">
        <v>1971</v>
      </c>
      <c r="B1949" s="5">
        <v>2034</v>
      </c>
      <c r="C1949" s="3" t="s">
        <v>53</v>
      </c>
      <c r="D1949" s="3" t="s">
        <v>131</v>
      </c>
      <c r="E1949" s="3" t="s">
        <v>53</v>
      </c>
      <c r="F1949" s="3" t="s">
        <v>9903</v>
      </c>
      <c r="G1949" s="3" t="s">
        <v>53</v>
      </c>
      <c r="H1949" s="12">
        <v>42272</v>
      </c>
      <c r="I1949" s="3" t="s">
        <v>53</v>
      </c>
      <c r="J1949" s="3" t="s">
        <v>53</v>
      </c>
      <c r="K1949" s="3" t="s">
        <v>53</v>
      </c>
      <c r="L1949" s="3" t="s">
        <v>131</v>
      </c>
      <c r="M1949" s="3" t="s">
        <v>53</v>
      </c>
      <c r="N1949" s="3" t="s">
        <v>297</v>
      </c>
      <c r="O1949" s="3" t="s">
        <v>53</v>
      </c>
      <c r="P1949" s="3" t="s">
        <v>53</v>
      </c>
      <c r="Q1949" s="3" t="s">
        <v>53</v>
      </c>
      <c r="R1949" s="3" t="s">
        <v>53</v>
      </c>
    </row>
    <row r="1950" spans="1:18" x14ac:dyDescent="0.25">
      <c r="A1950" s="3">
        <v>1972</v>
      </c>
      <c r="B1950" s="5">
        <v>2035</v>
      </c>
      <c r="C1950" s="3" t="s">
        <v>53</v>
      </c>
      <c r="D1950" s="3" t="s">
        <v>131</v>
      </c>
      <c r="E1950" s="3" t="s">
        <v>53</v>
      </c>
      <c r="F1950" s="3" t="s">
        <v>9903</v>
      </c>
      <c r="G1950" s="3" t="s">
        <v>53</v>
      </c>
      <c r="H1950" s="12">
        <v>42272</v>
      </c>
      <c r="I1950" s="3" t="s">
        <v>53</v>
      </c>
      <c r="J1950" s="3" t="s">
        <v>53</v>
      </c>
      <c r="K1950" s="3" t="s">
        <v>53</v>
      </c>
      <c r="L1950" s="3" t="s">
        <v>131</v>
      </c>
      <c r="M1950" s="3" t="s">
        <v>53</v>
      </c>
      <c r="N1950" s="3" t="s">
        <v>133</v>
      </c>
      <c r="O1950" s="3" t="s">
        <v>53</v>
      </c>
      <c r="P1950" s="3" t="s">
        <v>53</v>
      </c>
      <c r="Q1950" s="3" t="s">
        <v>53</v>
      </c>
      <c r="R1950" s="3" t="s">
        <v>53</v>
      </c>
    </row>
    <row r="1951" spans="1:18" x14ac:dyDescent="0.25">
      <c r="A1951" s="3">
        <v>1973</v>
      </c>
      <c r="B1951" s="5">
        <v>2036</v>
      </c>
      <c r="C1951" s="3" t="s">
        <v>53</v>
      </c>
      <c r="D1951" s="3" t="s">
        <v>131</v>
      </c>
      <c r="E1951" s="3" t="s">
        <v>53</v>
      </c>
      <c r="F1951" s="3" t="s">
        <v>9903</v>
      </c>
      <c r="G1951" s="3" t="s">
        <v>53</v>
      </c>
      <c r="H1951" s="12">
        <v>42272</v>
      </c>
      <c r="I1951" s="3" t="s">
        <v>53</v>
      </c>
      <c r="J1951" s="3" t="s">
        <v>53</v>
      </c>
      <c r="K1951" s="3" t="s">
        <v>53</v>
      </c>
      <c r="L1951" s="3" t="s">
        <v>53</v>
      </c>
      <c r="M1951" s="3" t="s">
        <v>53</v>
      </c>
      <c r="N1951" s="3" t="s">
        <v>53</v>
      </c>
      <c r="O1951" s="3" t="s">
        <v>53</v>
      </c>
      <c r="P1951" s="3" t="s">
        <v>53</v>
      </c>
      <c r="Q1951" s="3" t="s">
        <v>53</v>
      </c>
      <c r="R1951" s="3" t="s">
        <v>53</v>
      </c>
    </row>
    <row r="1952" spans="1:18" x14ac:dyDescent="0.25">
      <c r="A1952" s="3">
        <v>1974</v>
      </c>
      <c r="B1952" s="5">
        <v>2037</v>
      </c>
      <c r="C1952" s="3" t="s">
        <v>53</v>
      </c>
      <c r="D1952" s="3" t="s">
        <v>321</v>
      </c>
      <c r="E1952" s="3" t="s">
        <v>53</v>
      </c>
      <c r="F1952" s="3" t="s">
        <v>9876</v>
      </c>
      <c r="G1952" s="3" t="s">
        <v>53</v>
      </c>
      <c r="H1952" s="12">
        <v>42272</v>
      </c>
      <c r="I1952" s="3" t="s">
        <v>53</v>
      </c>
      <c r="J1952" s="3" t="s">
        <v>53</v>
      </c>
      <c r="K1952" s="3" t="s">
        <v>53</v>
      </c>
      <c r="L1952" s="3" t="s">
        <v>53</v>
      </c>
      <c r="M1952" s="3" t="s">
        <v>53</v>
      </c>
      <c r="N1952" s="3" t="s">
        <v>53</v>
      </c>
      <c r="O1952" s="3" t="s">
        <v>53</v>
      </c>
      <c r="P1952" s="3" t="s">
        <v>53</v>
      </c>
      <c r="Q1952" s="3" t="s">
        <v>53</v>
      </c>
      <c r="R1952" s="3" t="s">
        <v>53</v>
      </c>
    </row>
    <row r="1953" spans="1:18" x14ac:dyDescent="0.25">
      <c r="A1953" s="3">
        <v>1975</v>
      </c>
      <c r="B1953" s="5">
        <v>2038</v>
      </c>
      <c r="C1953" s="3" t="s">
        <v>53</v>
      </c>
      <c r="D1953" s="3" t="s">
        <v>111</v>
      </c>
      <c r="E1953" s="3" t="s">
        <v>53</v>
      </c>
      <c r="F1953" s="3" t="s">
        <v>9876</v>
      </c>
      <c r="G1953" s="3" t="s">
        <v>53</v>
      </c>
      <c r="H1953" s="12">
        <v>42272</v>
      </c>
      <c r="I1953" s="3" t="s">
        <v>53</v>
      </c>
      <c r="J1953" s="3" t="s">
        <v>53</v>
      </c>
      <c r="K1953" s="3" t="s">
        <v>53</v>
      </c>
      <c r="L1953" s="3" t="s">
        <v>53</v>
      </c>
      <c r="M1953" s="3" t="s">
        <v>53</v>
      </c>
      <c r="N1953" s="3" t="s">
        <v>53</v>
      </c>
      <c r="O1953" s="3" t="s">
        <v>53</v>
      </c>
      <c r="P1953" s="3" t="s">
        <v>53</v>
      </c>
      <c r="Q1953" s="3" t="s">
        <v>53</v>
      </c>
      <c r="R1953" s="3" t="s">
        <v>53</v>
      </c>
    </row>
    <row r="1954" spans="1:18" x14ac:dyDescent="0.25">
      <c r="A1954" s="3">
        <v>1976</v>
      </c>
      <c r="B1954" s="5">
        <v>2039</v>
      </c>
      <c r="C1954" s="3" t="s">
        <v>53</v>
      </c>
      <c r="D1954" s="3" t="s">
        <v>61</v>
      </c>
      <c r="E1954" s="3" t="s">
        <v>53</v>
      </c>
      <c r="F1954" s="3" t="s">
        <v>9876</v>
      </c>
      <c r="G1954" s="3" t="s">
        <v>53</v>
      </c>
      <c r="H1954" s="12">
        <v>42272</v>
      </c>
      <c r="I1954" s="3" t="s">
        <v>53</v>
      </c>
      <c r="J1954" s="3" t="s">
        <v>53</v>
      </c>
      <c r="K1954" s="3" t="s">
        <v>53</v>
      </c>
      <c r="L1954" s="3" t="s">
        <v>53</v>
      </c>
      <c r="M1954" s="3" t="s">
        <v>53</v>
      </c>
      <c r="N1954" s="3" t="s">
        <v>53</v>
      </c>
      <c r="O1954" s="3" t="s">
        <v>53</v>
      </c>
      <c r="P1954" s="3" t="s">
        <v>53</v>
      </c>
      <c r="Q1954" s="3" t="s">
        <v>53</v>
      </c>
      <c r="R1954" s="3" t="s">
        <v>53</v>
      </c>
    </row>
    <row r="1955" spans="1:18" x14ac:dyDescent="0.25">
      <c r="A1955" s="3">
        <v>1977</v>
      </c>
      <c r="B1955" s="5">
        <v>2040</v>
      </c>
      <c r="C1955" s="3" t="s">
        <v>53</v>
      </c>
      <c r="D1955" s="3" t="s">
        <v>111</v>
      </c>
      <c r="E1955" s="3" t="s">
        <v>53</v>
      </c>
      <c r="F1955" s="3" t="s">
        <v>3733</v>
      </c>
      <c r="G1955" s="3" t="s">
        <v>53</v>
      </c>
      <c r="H1955" s="12">
        <v>42272</v>
      </c>
      <c r="I1955" s="3" t="s">
        <v>53</v>
      </c>
      <c r="J1955" s="3" t="s">
        <v>53</v>
      </c>
      <c r="K1955" s="3" t="s">
        <v>53</v>
      </c>
      <c r="L1955" s="3" t="s">
        <v>53</v>
      </c>
      <c r="M1955" s="3" t="s">
        <v>53</v>
      </c>
      <c r="N1955" s="3" t="s">
        <v>53</v>
      </c>
      <c r="O1955" s="3" t="s">
        <v>53</v>
      </c>
      <c r="P1955" s="3" t="s">
        <v>53</v>
      </c>
      <c r="Q1955" s="3" t="s">
        <v>53</v>
      </c>
      <c r="R1955" s="3" t="s">
        <v>53</v>
      </c>
    </row>
    <row r="1956" spans="1:18" x14ac:dyDescent="0.25">
      <c r="A1956" s="3">
        <v>1978</v>
      </c>
      <c r="B1956" s="5">
        <v>2041</v>
      </c>
      <c r="C1956" s="3" t="s">
        <v>53</v>
      </c>
      <c r="D1956" s="3" t="s">
        <v>61</v>
      </c>
      <c r="E1956" s="3" t="s">
        <v>53</v>
      </c>
      <c r="F1956" s="3" t="s">
        <v>9876</v>
      </c>
      <c r="G1956" s="3" t="s">
        <v>53</v>
      </c>
      <c r="H1956" s="12">
        <v>42272</v>
      </c>
      <c r="I1956" s="3" t="s">
        <v>53</v>
      </c>
      <c r="J1956" s="3" t="s">
        <v>53</v>
      </c>
      <c r="K1956" s="3" t="s">
        <v>53</v>
      </c>
      <c r="L1956" s="3" t="s">
        <v>53</v>
      </c>
      <c r="M1956" s="3" t="s">
        <v>53</v>
      </c>
      <c r="N1956" s="3" t="s">
        <v>53</v>
      </c>
      <c r="O1956" s="3" t="s">
        <v>53</v>
      </c>
      <c r="P1956" s="3" t="s">
        <v>53</v>
      </c>
      <c r="Q1956" s="3" t="s">
        <v>53</v>
      </c>
      <c r="R1956" s="3" t="s">
        <v>53</v>
      </c>
    </row>
    <row r="1957" spans="1:18" x14ac:dyDescent="0.25">
      <c r="A1957" s="3">
        <v>1980</v>
      </c>
      <c r="B1957" s="5">
        <v>2042</v>
      </c>
      <c r="C1957" s="3" t="s">
        <v>53</v>
      </c>
      <c r="D1957" s="3" t="s">
        <v>76</v>
      </c>
      <c r="E1957" s="3" t="s">
        <v>53</v>
      </c>
      <c r="F1957" s="3" t="s">
        <v>9876</v>
      </c>
      <c r="G1957" s="3" t="s">
        <v>53</v>
      </c>
      <c r="H1957" s="12">
        <v>42272</v>
      </c>
      <c r="I1957" s="3" t="s">
        <v>53</v>
      </c>
      <c r="J1957" s="3" t="s">
        <v>53</v>
      </c>
      <c r="K1957" s="3" t="s">
        <v>53</v>
      </c>
      <c r="L1957" s="3" t="s">
        <v>53</v>
      </c>
      <c r="M1957" s="3" t="s">
        <v>53</v>
      </c>
      <c r="N1957" s="3" t="s">
        <v>53</v>
      </c>
      <c r="O1957" s="3" t="s">
        <v>53</v>
      </c>
      <c r="P1957" s="3" t="s">
        <v>53</v>
      </c>
      <c r="Q1957" s="3" t="s">
        <v>53</v>
      </c>
      <c r="R1957" s="3" t="s">
        <v>53</v>
      </c>
    </row>
    <row r="1958" spans="1:18" x14ac:dyDescent="0.25">
      <c r="A1958" s="3">
        <v>1981</v>
      </c>
      <c r="B1958" s="5">
        <v>2043</v>
      </c>
      <c r="C1958" s="3" t="s">
        <v>53</v>
      </c>
      <c r="D1958" s="3" t="s">
        <v>61</v>
      </c>
      <c r="E1958" s="3" t="s">
        <v>53</v>
      </c>
      <c r="F1958" s="3" t="s">
        <v>9876</v>
      </c>
      <c r="G1958" s="3" t="s">
        <v>53</v>
      </c>
      <c r="H1958" s="12">
        <v>42272</v>
      </c>
      <c r="I1958" s="3" t="s">
        <v>53</v>
      </c>
      <c r="J1958" s="3" t="s">
        <v>53</v>
      </c>
      <c r="K1958" s="3" t="s">
        <v>53</v>
      </c>
      <c r="L1958" s="3" t="s">
        <v>53</v>
      </c>
      <c r="M1958" s="3" t="s">
        <v>53</v>
      </c>
      <c r="N1958" s="3" t="s">
        <v>53</v>
      </c>
      <c r="O1958" s="3" t="s">
        <v>53</v>
      </c>
      <c r="P1958" s="3" t="s">
        <v>53</v>
      </c>
      <c r="Q1958" s="3" t="s">
        <v>53</v>
      </c>
      <c r="R1958" s="3" t="s">
        <v>53</v>
      </c>
    </row>
    <row r="1959" spans="1:18" x14ac:dyDescent="0.25">
      <c r="A1959" s="3">
        <v>1983</v>
      </c>
      <c r="B1959" s="5">
        <v>2044</v>
      </c>
      <c r="C1959" s="3" t="s">
        <v>53</v>
      </c>
      <c r="D1959" s="3" t="s">
        <v>61</v>
      </c>
      <c r="E1959" s="3" t="s">
        <v>53</v>
      </c>
      <c r="F1959" s="3" t="s">
        <v>9876</v>
      </c>
      <c r="G1959" s="3" t="s">
        <v>53</v>
      </c>
      <c r="H1959" s="12">
        <v>42272</v>
      </c>
      <c r="I1959" s="3" t="s">
        <v>53</v>
      </c>
      <c r="J1959" s="3" t="s">
        <v>53</v>
      </c>
      <c r="K1959" s="3" t="s">
        <v>53</v>
      </c>
      <c r="L1959" s="3" t="s">
        <v>53</v>
      </c>
      <c r="M1959" s="3" t="s">
        <v>53</v>
      </c>
      <c r="N1959" s="3" t="s">
        <v>53</v>
      </c>
      <c r="O1959" s="3" t="s">
        <v>53</v>
      </c>
      <c r="P1959" s="3" t="s">
        <v>53</v>
      </c>
      <c r="Q1959" s="3" t="s">
        <v>53</v>
      </c>
      <c r="R1959" s="3" t="s">
        <v>53</v>
      </c>
    </row>
    <row r="1960" spans="1:18" x14ac:dyDescent="0.25">
      <c r="A1960" s="3">
        <v>1984</v>
      </c>
      <c r="B1960" s="5">
        <v>2045</v>
      </c>
      <c r="C1960" s="3" t="s">
        <v>53</v>
      </c>
      <c r="D1960" s="3" t="s">
        <v>61</v>
      </c>
      <c r="E1960" s="3" t="s">
        <v>53</v>
      </c>
      <c r="F1960" s="3" t="s">
        <v>9876</v>
      </c>
      <c r="G1960" s="3" t="s">
        <v>53</v>
      </c>
      <c r="H1960" s="12">
        <v>42272</v>
      </c>
      <c r="I1960" s="3" t="s">
        <v>53</v>
      </c>
      <c r="J1960" s="3" t="s">
        <v>53</v>
      </c>
      <c r="K1960" s="3" t="s">
        <v>53</v>
      </c>
      <c r="L1960" s="3" t="s">
        <v>53</v>
      </c>
      <c r="M1960" s="3" t="s">
        <v>53</v>
      </c>
      <c r="N1960" s="3" t="s">
        <v>53</v>
      </c>
      <c r="O1960" s="3" t="s">
        <v>53</v>
      </c>
      <c r="P1960" s="3" t="s">
        <v>53</v>
      </c>
      <c r="Q1960" s="3" t="s">
        <v>53</v>
      </c>
      <c r="R1960" s="3" t="s">
        <v>53</v>
      </c>
    </row>
    <row r="1961" spans="1:18" x14ac:dyDescent="0.25">
      <c r="A1961" s="3">
        <v>1986</v>
      </c>
      <c r="B1961" s="5">
        <v>2046</v>
      </c>
      <c r="C1961" s="3" t="s">
        <v>53</v>
      </c>
      <c r="D1961" s="3" t="s">
        <v>485</v>
      </c>
      <c r="E1961" s="3" t="s">
        <v>53</v>
      </c>
      <c r="F1961" s="3" t="s">
        <v>9876</v>
      </c>
      <c r="G1961" s="3" t="s">
        <v>53</v>
      </c>
      <c r="H1961" s="12">
        <v>42272</v>
      </c>
      <c r="I1961" s="3" t="s">
        <v>53</v>
      </c>
      <c r="J1961" s="3" t="s">
        <v>53</v>
      </c>
      <c r="K1961" s="3" t="s">
        <v>53</v>
      </c>
      <c r="L1961" s="3" t="s">
        <v>53</v>
      </c>
      <c r="M1961" s="3" t="s">
        <v>53</v>
      </c>
      <c r="N1961" s="3" t="s">
        <v>53</v>
      </c>
      <c r="O1961" s="3" t="s">
        <v>53</v>
      </c>
      <c r="P1961" s="3" t="s">
        <v>53</v>
      </c>
      <c r="Q1961" s="3" t="s">
        <v>53</v>
      </c>
      <c r="R1961" s="3" t="s">
        <v>53</v>
      </c>
    </row>
    <row r="1962" spans="1:18" x14ac:dyDescent="0.25">
      <c r="A1962" s="3">
        <v>1987</v>
      </c>
      <c r="B1962" s="5">
        <v>2047</v>
      </c>
      <c r="C1962" s="3" t="s">
        <v>53</v>
      </c>
      <c r="D1962" s="3" t="s">
        <v>76</v>
      </c>
      <c r="E1962" s="3" t="s">
        <v>53</v>
      </c>
      <c r="F1962" s="3" t="s">
        <v>9876</v>
      </c>
      <c r="G1962" s="3" t="s">
        <v>53</v>
      </c>
      <c r="H1962" s="12">
        <v>42272</v>
      </c>
      <c r="I1962" s="3" t="s">
        <v>53</v>
      </c>
      <c r="J1962" s="3" t="s">
        <v>53</v>
      </c>
      <c r="K1962" s="3" t="s">
        <v>53</v>
      </c>
      <c r="L1962" s="3" t="s">
        <v>131</v>
      </c>
      <c r="M1962" s="3" t="s">
        <v>53</v>
      </c>
      <c r="N1962" s="3" t="s">
        <v>133</v>
      </c>
      <c r="O1962" s="3" t="s">
        <v>53</v>
      </c>
      <c r="P1962" s="3" t="s">
        <v>53</v>
      </c>
      <c r="Q1962" s="3" t="s">
        <v>53</v>
      </c>
      <c r="R1962" s="3" t="s">
        <v>53</v>
      </c>
    </row>
    <row r="1963" spans="1:18" x14ac:dyDescent="0.25">
      <c r="A1963" s="3">
        <v>1988</v>
      </c>
      <c r="B1963" s="5">
        <v>2048</v>
      </c>
      <c r="C1963" s="3" t="s">
        <v>53</v>
      </c>
      <c r="D1963" s="3" t="s">
        <v>61</v>
      </c>
      <c r="E1963" s="3" t="s">
        <v>53</v>
      </c>
      <c r="F1963" s="3" t="s">
        <v>9876</v>
      </c>
      <c r="G1963" s="3" t="s">
        <v>53</v>
      </c>
      <c r="H1963" s="12">
        <v>42272</v>
      </c>
      <c r="I1963" s="3" t="s">
        <v>53</v>
      </c>
      <c r="J1963" s="3" t="s">
        <v>53</v>
      </c>
      <c r="K1963" s="3" t="s">
        <v>53</v>
      </c>
      <c r="L1963" s="3" t="s">
        <v>53</v>
      </c>
      <c r="M1963" s="3" t="s">
        <v>53</v>
      </c>
      <c r="N1963" s="3" t="s">
        <v>53</v>
      </c>
      <c r="O1963" s="3" t="s">
        <v>53</v>
      </c>
      <c r="P1963" s="3" t="s">
        <v>53</v>
      </c>
      <c r="Q1963" s="3" t="s">
        <v>53</v>
      </c>
      <c r="R1963" s="3" t="s">
        <v>53</v>
      </c>
    </row>
    <row r="1964" spans="1:18" x14ac:dyDescent="0.25">
      <c r="A1964" s="3">
        <v>1989</v>
      </c>
      <c r="B1964" s="5">
        <v>2049</v>
      </c>
      <c r="C1964" s="3" t="s">
        <v>53</v>
      </c>
      <c r="D1964" s="3" t="s">
        <v>76</v>
      </c>
      <c r="E1964" s="3" t="s">
        <v>53</v>
      </c>
      <c r="F1964" s="3" t="s">
        <v>5216</v>
      </c>
      <c r="G1964" s="3" t="s">
        <v>53</v>
      </c>
      <c r="H1964" s="12">
        <v>42272</v>
      </c>
      <c r="I1964" s="3" t="s">
        <v>53</v>
      </c>
      <c r="J1964" s="3" t="s">
        <v>53</v>
      </c>
      <c r="K1964" s="3" t="s">
        <v>53</v>
      </c>
      <c r="L1964" s="3" t="s">
        <v>131</v>
      </c>
      <c r="M1964" s="3" t="s">
        <v>53</v>
      </c>
      <c r="N1964" s="3" t="s">
        <v>557</v>
      </c>
      <c r="O1964" s="3" t="s">
        <v>53</v>
      </c>
      <c r="P1964" s="3" t="s">
        <v>53</v>
      </c>
      <c r="Q1964" s="3" t="s">
        <v>53</v>
      </c>
      <c r="R1964" s="3" t="s">
        <v>53</v>
      </c>
    </row>
    <row r="1965" spans="1:18" x14ac:dyDescent="0.25">
      <c r="A1965" s="3">
        <v>1996</v>
      </c>
      <c r="B1965" s="5">
        <v>2050</v>
      </c>
      <c r="C1965" s="3" t="s">
        <v>53</v>
      </c>
      <c r="D1965" s="3" t="s">
        <v>485</v>
      </c>
      <c r="E1965" s="3" t="s">
        <v>53</v>
      </c>
      <c r="F1965" s="3" t="s">
        <v>9917</v>
      </c>
      <c r="G1965" s="3" t="s">
        <v>53</v>
      </c>
      <c r="H1965" s="12">
        <v>42272</v>
      </c>
      <c r="I1965" s="3" t="s">
        <v>53</v>
      </c>
      <c r="J1965" s="3" t="s">
        <v>53</v>
      </c>
      <c r="K1965" s="3" t="s">
        <v>53</v>
      </c>
      <c r="L1965" s="3" t="s">
        <v>485</v>
      </c>
      <c r="M1965" s="3" t="s">
        <v>53</v>
      </c>
      <c r="N1965" s="3" t="s">
        <v>2452</v>
      </c>
      <c r="O1965" s="3" t="s">
        <v>53</v>
      </c>
      <c r="P1965" s="3" t="s">
        <v>53</v>
      </c>
      <c r="Q1965" s="3" t="s">
        <v>53</v>
      </c>
      <c r="R1965" s="3" t="s">
        <v>53</v>
      </c>
    </row>
    <row r="1966" spans="1:18" x14ac:dyDescent="0.25">
      <c r="A1966" s="3">
        <v>2047</v>
      </c>
      <c r="B1966" s="5">
        <v>2051</v>
      </c>
      <c r="C1966" s="3" t="s">
        <v>53</v>
      </c>
      <c r="D1966" s="3" t="s">
        <v>485</v>
      </c>
      <c r="E1966" s="3" t="s">
        <v>1638</v>
      </c>
      <c r="F1966" s="3" t="s">
        <v>2555</v>
      </c>
      <c r="G1966" s="3" t="s">
        <v>64</v>
      </c>
      <c r="H1966" s="12">
        <v>42272</v>
      </c>
      <c r="I1966" s="3" t="s">
        <v>53</v>
      </c>
      <c r="J1966" s="3" t="s">
        <v>53</v>
      </c>
      <c r="K1966" s="3" t="s">
        <v>53</v>
      </c>
      <c r="L1966" s="3" t="s">
        <v>485</v>
      </c>
      <c r="M1966" s="3" t="s">
        <v>53</v>
      </c>
      <c r="N1966" s="3" t="s">
        <v>2452</v>
      </c>
      <c r="O1966" s="3" t="s">
        <v>53</v>
      </c>
      <c r="P1966" s="3" t="s">
        <v>53</v>
      </c>
      <c r="Q1966" s="3" t="s">
        <v>53</v>
      </c>
      <c r="R1966" s="3" t="s">
        <v>53</v>
      </c>
    </row>
    <row r="1967" spans="1:18" x14ac:dyDescent="0.25">
      <c r="A1967" s="3">
        <v>1990</v>
      </c>
      <c r="B1967" s="5">
        <v>2052</v>
      </c>
      <c r="C1967" s="3" t="s">
        <v>53</v>
      </c>
      <c r="D1967" s="3" t="s">
        <v>61</v>
      </c>
      <c r="E1967" s="3" t="s">
        <v>5216</v>
      </c>
      <c r="F1967" s="3" t="s">
        <v>3733</v>
      </c>
      <c r="G1967" s="3" t="s">
        <v>702</v>
      </c>
      <c r="H1967" s="12">
        <v>42272</v>
      </c>
      <c r="I1967" s="3" t="s">
        <v>53</v>
      </c>
      <c r="J1967" s="3" t="s">
        <v>53</v>
      </c>
      <c r="K1967" s="3" t="s">
        <v>53</v>
      </c>
      <c r="L1967" s="3" t="s">
        <v>61</v>
      </c>
      <c r="M1967" s="3" t="s">
        <v>53</v>
      </c>
      <c r="N1967" s="3" t="s">
        <v>66</v>
      </c>
      <c r="O1967" s="3" t="s">
        <v>53</v>
      </c>
      <c r="P1967" s="3" t="s">
        <v>53</v>
      </c>
      <c r="Q1967" s="3" t="s">
        <v>53</v>
      </c>
      <c r="R1967" s="3" t="s">
        <v>53</v>
      </c>
    </row>
    <row r="1968" spans="1:18" x14ac:dyDescent="0.25">
      <c r="A1968" s="3">
        <v>1991</v>
      </c>
      <c r="B1968" s="5">
        <v>2053</v>
      </c>
      <c r="C1968" s="3" t="s">
        <v>53</v>
      </c>
      <c r="D1968" s="3" t="s">
        <v>61</v>
      </c>
      <c r="E1968" s="3" t="s">
        <v>53</v>
      </c>
      <c r="F1968" s="3" t="s">
        <v>9900</v>
      </c>
      <c r="G1968" s="3" t="s">
        <v>53</v>
      </c>
      <c r="H1968" s="12">
        <v>42272</v>
      </c>
      <c r="I1968" s="3" t="s">
        <v>53</v>
      </c>
      <c r="J1968" s="3" t="s">
        <v>53</v>
      </c>
      <c r="K1968" s="3" t="s">
        <v>53</v>
      </c>
      <c r="L1968" s="3" t="s">
        <v>53</v>
      </c>
      <c r="M1968" s="3" t="s">
        <v>53</v>
      </c>
      <c r="N1968" s="3" t="s">
        <v>53</v>
      </c>
      <c r="O1968" s="3" t="s">
        <v>53</v>
      </c>
      <c r="P1968" s="3" t="s">
        <v>53</v>
      </c>
      <c r="Q1968" s="3" t="s">
        <v>53</v>
      </c>
      <c r="R1968" s="3" t="s">
        <v>53</v>
      </c>
    </row>
    <row r="1969" spans="1:18" x14ac:dyDescent="0.25">
      <c r="A1969" s="3">
        <v>1992</v>
      </c>
      <c r="B1969" s="5">
        <v>2054</v>
      </c>
      <c r="C1969" s="3" t="s">
        <v>53</v>
      </c>
      <c r="D1969" s="3" t="s">
        <v>131</v>
      </c>
      <c r="E1969" s="3" t="s">
        <v>53</v>
      </c>
      <c r="F1969" s="3" t="s">
        <v>9900</v>
      </c>
      <c r="G1969" s="3" t="s">
        <v>53</v>
      </c>
      <c r="H1969" s="12">
        <v>42272</v>
      </c>
      <c r="I1969" s="3" t="s">
        <v>53</v>
      </c>
      <c r="J1969" s="3" t="s">
        <v>53</v>
      </c>
      <c r="K1969" s="3" t="s">
        <v>53</v>
      </c>
      <c r="L1969" s="3" t="s">
        <v>131</v>
      </c>
      <c r="M1969" s="3" t="s">
        <v>53</v>
      </c>
      <c r="N1969" s="3" t="s">
        <v>557</v>
      </c>
      <c r="O1969" s="3" t="s">
        <v>53</v>
      </c>
      <c r="P1969" s="3" t="s">
        <v>53</v>
      </c>
      <c r="Q1969" s="3" t="s">
        <v>53</v>
      </c>
      <c r="R1969" s="3" t="s">
        <v>53</v>
      </c>
    </row>
    <row r="1970" spans="1:18" x14ac:dyDescent="0.25">
      <c r="A1970" s="3">
        <v>1993</v>
      </c>
      <c r="B1970" s="5">
        <v>2055</v>
      </c>
      <c r="C1970" s="3" t="s">
        <v>53</v>
      </c>
      <c r="D1970" s="3" t="s">
        <v>61</v>
      </c>
      <c r="E1970" s="3" t="s">
        <v>53</v>
      </c>
      <c r="F1970" s="3" t="s">
        <v>9917</v>
      </c>
      <c r="G1970" s="3" t="s">
        <v>53</v>
      </c>
      <c r="H1970" s="12">
        <v>42272</v>
      </c>
      <c r="I1970" s="3" t="s">
        <v>53</v>
      </c>
      <c r="J1970" s="3" t="s">
        <v>53</v>
      </c>
      <c r="K1970" s="3" t="s">
        <v>53</v>
      </c>
      <c r="L1970" s="3" t="s">
        <v>53</v>
      </c>
      <c r="M1970" s="3" t="s">
        <v>53</v>
      </c>
      <c r="N1970" s="3" t="s">
        <v>53</v>
      </c>
      <c r="O1970" s="3" t="s">
        <v>53</v>
      </c>
      <c r="P1970" s="3" t="s">
        <v>53</v>
      </c>
      <c r="Q1970" s="3" t="s">
        <v>53</v>
      </c>
      <c r="R1970" s="3" t="s">
        <v>53</v>
      </c>
    </row>
    <row r="1971" spans="1:18" x14ac:dyDescent="0.25">
      <c r="A1971" s="3">
        <v>1994</v>
      </c>
      <c r="B1971" s="5">
        <v>2056</v>
      </c>
      <c r="C1971" s="3" t="s">
        <v>53</v>
      </c>
      <c r="D1971" s="3" t="s">
        <v>485</v>
      </c>
      <c r="E1971" s="3" t="s">
        <v>53</v>
      </c>
      <c r="F1971" s="3" t="s">
        <v>9917</v>
      </c>
      <c r="G1971" s="3" t="s">
        <v>53</v>
      </c>
      <c r="H1971" s="12">
        <v>42272</v>
      </c>
      <c r="I1971" s="3" t="s">
        <v>53</v>
      </c>
      <c r="J1971" s="3" t="s">
        <v>53</v>
      </c>
      <c r="K1971" s="3" t="s">
        <v>53</v>
      </c>
      <c r="L1971" s="3" t="s">
        <v>53</v>
      </c>
      <c r="M1971" s="3" t="s">
        <v>53</v>
      </c>
      <c r="N1971" s="3" t="s">
        <v>53</v>
      </c>
      <c r="O1971" s="3" t="s">
        <v>53</v>
      </c>
      <c r="P1971" s="3" t="s">
        <v>53</v>
      </c>
      <c r="Q1971" s="3" t="s">
        <v>53</v>
      </c>
      <c r="R1971" s="3" t="s">
        <v>53</v>
      </c>
    </row>
    <row r="1972" spans="1:18" x14ac:dyDescent="0.25">
      <c r="A1972" s="3">
        <v>1995</v>
      </c>
      <c r="B1972" s="5">
        <v>2057</v>
      </c>
      <c r="C1972" s="3" t="s">
        <v>53</v>
      </c>
      <c r="D1972" s="3" t="s">
        <v>485</v>
      </c>
      <c r="E1972" s="3" t="s">
        <v>53</v>
      </c>
      <c r="F1972" s="3" t="s">
        <v>9917</v>
      </c>
      <c r="G1972" s="3" t="s">
        <v>53</v>
      </c>
      <c r="H1972" s="12">
        <v>42272</v>
      </c>
      <c r="I1972" s="3" t="s">
        <v>53</v>
      </c>
      <c r="J1972" s="3" t="s">
        <v>53</v>
      </c>
      <c r="K1972" s="3" t="s">
        <v>53</v>
      </c>
      <c r="L1972" s="3" t="s">
        <v>53</v>
      </c>
      <c r="M1972" s="3" t="s">
        <v>53</v>
      </c>
      <c r="N1972" s="3" t="s">
        <v>53</v>
      </c>
      <c r="O1972" s="3" t="s">
        <v>53</v>
      </c>
      <c r="P1972" s="3" t="s">
        <v>53</v>
      </c>
      <c r="Q1972" s="3" t="s">
        <v>53</v>
      </c>
      <c r="R1972" s="3" t="s">
        <v>53</v>
      </c>
    </row>
    <row r="1973" spans="1:18" x14ac:dyDescent="0.25">
      <c r="A1973" s="3">
        <v>1997</v>
      </c>
      <c r="B1973" s="5">
        <v>2058</v>
      </c>
      <c r="C1973" s="3" t="s">
        <v>53</v>
      </c>
      <c r="D1973" s="3" t="s">
        <v>76</v>
      </c>
      <c r="E1973" s="3" t="s">
        <v>53</v>
      </c>
      <c r="F1973" s="3" t="s">
        <v>9917</v>
      </c>
      <c r="G1973" s="3" t="s">
        <v>53</v>
      </c>
      <c r="H1973" s="12">
        <v>42272</v>
      </c>
      <c r="I1973" s="3" t="s">
        <v>53</v>
      </c>
      <c r="J1973" s="3" t="s">
        <v>53</v>
      </c>
      <c r="K1973" s="3" t="s">
        <v>53</v>
      </c>
      <c r="L1973" s="3" t="s">
        <v>131</v>
      </c>
      <c r="M1973" s="3" t="s">
        <v>53</v>
      </c>
      <c r="N1973" s="3" t="s">
        <v>557</v>
      </c>
      <c r="O1973" s="3" t="s">
        <v>53</v>
      </c>
      <c r="P1973" s="3" t="s">
        <v>53</v>
      </c>
      <c r="Q1973" s="3" t="s">
        <v>53</v>
      </c>
      <c r="R1973" s="3" t="s">
        <v>53</v>
      </c>
    </row>
    <row r="1974" spans="1:18" x14ac:dyDescent="0.25">
      <c r="A1974" s="3">
        <v>1998</v>
      </c>
      <c r="B1974" s="5">
        <v>2059</v>
      </c>
      <c r="C1974" s="3" t="s">
        <v>53</v>
      </c>
      <c r="D1974" s="3" t="s">
        <v>61</v>
      </c>
      <c r="E1974" s="3" t="s">
        <v>9917</v>
      </c>
      <c r="F1974" s="3" t="s">
        <v>10035</v>
      </c>
      <c r="G1974" s="3" t="s">
        <v>702</v>
      </c>
      <c r="H1974" s="12">
        <v>42272</v>
      </c>
      <c r="I1974" s="3" t="s">
        <v>53</v>
      </c>
      <c r="J1974" s="3" t="s">
        <v>53</v>
      </c>
      <c r="K1974" s="3" t="s">
        <v>53</v>
      </c>
      <c r="L1974" s="3" t="s">
        <v>61</v>
      </c>
      <c r="M1974" s="3" t="s">
        <v>53</v>
      </c>
      <c r="N1974" s="3" t="s">
        <v>66</v>
      </c>
      <c r="O1974" s="3" t="s">
        <v>53</v>
      </c>
      <c r="P1974" s="3" t="s">
        <v>53</v>
      </c>
      <c r="Q1974" s="3" t="s">
        <v>53</v>
      </c>
      <c r="R1974" s="3" t="s">
        <v>53</v>
      </c>
    </row>
    <row r="1975" spans="1:18" x14ac:dyDescent="0.25">
      <c r="A1975" s="3">
        <v>1999</v>
      </c>
      <c r="B1975" s="5">
        <v>2060</v>
      </c>
      <c r="C1975" s="3" t="s">
        <v>53</v>
      </c>
      <c r="D1975" s="3" t="s">
        <v>53</v>
      </c>
      <c r="E1975" s="3" t="s">
        <v>53</v>
      </c>
      <c r="F1975" s="3" t="s">
        <v>53</v>
      </c>
      <c r="G1975" s="3" t="s">
        <v>53</v>
      </c>
      <c r="H1975" s="12">
        <v>42272</v>
      </c>
      <c r="I1975" s="3" t="s">
        <v>53</v>
      </c>
      <c r="J1975" s="3" t="s">
        <v>53</v>
      </c>
      <c r="K1975" s="3" t="s">
        <v>53</v>
      </c>
      <c r="L1975" s="3" t="s">
        <v>53</v>
      </c>
      <c r="M1975" s="3" t="s">
        <v>53</v>
      </c>
      <c r="N1975" s="3" t="s">
        <v>53</v>
      </c>
      <c r="O1975" s="3" t="s">
        <v>53</v>
      </c>
      <c r="P1975" s="3" t="s">
        <v>53</v>
      </c>
      <c r="Q1975" s="3" t="s">
        <v>53</v>
      </c>
      <c r="R1975" s="3" t="s">
        <v>53</v>
      </c>
    </row>
    <row r="1976" spans="1:18" x14ac:dyDescent="0.25">
      <c r="A1976" s="3">
        <v>2011</v>
      </c>
      <c r="B1976" s="5">
        <v>2061</v>
      </c>
      <c r="C1976" s="3" t="s">
        <v>10048</v>
      </c>
      <c r="D1976" s="3" t="s">
        <v>61</v>
      </c>
      <c r="E1976" s="3" t="s">
        <v>53</v>
      </c>
      <c r="F1976" s="3" t="s">
        <v>9670</v>
      </c>
      <c r="G1976" s="3" t="s">
        <v>53</v>
      </c>
      <c r="H1976" s="12">
        <v>42272</v>
      </c>
      <c r="I1976" s="3" t="s">
        <v>53</v>
      </c>
      <c r="J1976" s="3" t="s">
        <v>53</v>
      </c>
      <c r="K1976" s="3" t="s">
        <v>53</v>
      </c>
      <c r="L1976" s="3" t="s">
        <v>53</v>
      </c>
      <c r="M1976" s="3" t="s">
        <v>53</v>
      </c>
      <c r="N1976" s="3" t="s">
        <v>53</v>
      </c>
      <c r="O1976" s="3" t="s">
        <v>53</v>
      </c>
      <c r="P1976" s="3" t="s">
        <v>53</v>
      </c>
      <c r="Q1976" s="3" t="s">
        <v>53</v>
      </c>
      <c r="R1976" s="3" t="s">
        <v>53</v>
      </c>
    </row>
    <row r="1977" spans="1:18" x14ac:dyDescent="0.25">
      <c r="A1977" s="3">
        <v>2012</v>
      </c>
      <c r="B1977" s="5">
        <v>2062</v>
      </c>
      <c r="C1977" s="3" t="s">
        <v>9187</v>
      </c>
      <c r="D1977" s="3" t="s">
        <v>111</v>
      </c>
      <c r="E1977" s="3" t="s">
        <v>53</v>
      </c>
      <c r="F1977" s="3" t="s">
        <v>9670</v>
      </c>
      <c r="G1977" s="3" t="s">
        <v>53</v>
      </c>
      <c r="H1977" s="12">
        <v>42272</v>
      </c>
      <c r="I1977" s="3" t="s">
        <v>53</v>
      </c>
      <c r="J1977" s="3" t="s">
        <v>53</v>
      </c>
      <c r="K1977" s="3" t="s">
        <v>53</v>
      </c>
      <c r="L1977" s="3" t="s">
        <v>53</v>
      </c>
      <c r="M1977" s="3" t="s">
        <v>53</v>
      </c>
      <c r="N1977" s="3" t="s">
        <v>53</v>
      </c>
      <c r="O1977" s="3" t="s">
        <v>53</v>
      </c>
      <c r="P1977" s="3" t="s">
        <v>53</v>
      </c>
      <c r="Q1977" s="3" t="s">
        <v>53</v>
      </c>
      <c r="R1977" s="3" t="s">
        <v>53</v>
      </c>
    </row>
    <row r="1978" spans="1:18" x14ac:dyDescent="0.25">
      <c r="A1978" s="3">
        <v>2000</v>
      </c>
      <c r="B1978" s="5">
        <v>2063</v>
      </c>
      <c r="C1978" s="3" t="s">
        <v>53</v>
      </c>
      <c r="D1978" s="3" t="s">
        <v>131</v>
      </c>
      <c r="E1978" s="3" t="s">
        <v>53</v>
      </c>
      <c r="F1978" s="3" t="s">
        <v>9837</v>
      </c>
      <c r="G1978" s="3" t="s">
        <v>53</v>
      </c>
      <c r="H1978" s="12">
        <v>42272</v>
      </c>
      <c r="I1978" s="3" t="s">
        <v>53</v>
      </c>
      <c r="J1978" s="3" t="s">
        <v>53</v>
      </c>
      <c r="K1978" s="3" t="s">
        <v>53</v>
      </c>
      <c r="L1978" s="3" t="s">
        <v>131</v>
      </c>
      <c r="M1978" s="3" t="s">
        <v>53</v>
      </c>
      <c r="N1978" s="3" t="s">
        <v>133</v>
      </c>
      <c r="O1978" s="3" t="s">
        <v>53</v>
      </c>
      <c r="P1978" s="3" t="s">
        <v>53</v>
      </c>
      <c r="Q1978" s="3" t="s">
        <v>53</v>
      </c>
      <c r="R1978" s="3" t="s">
        <v>53</v>
      </c>
    </row>
    <row r="1979" spans="1:18" x14ac:dyDescent="0.25">
      <c r="A1979" s="3">
        <v>2001</v>
      </c>
      <c r="B1979" s="5">
        <v>2064</v>
      </c>
      <c r="C1979" s="3" t="s">
        <v>53</v>
      </c>
      <c r="D1979" s="3" t="s">
        <v>131</v>
      </c>
      <c r="E1979" s="3" t="s">
        <v>53</v>
      </c>
      <c r="F1979" s="3" t="s">
        <v>9837</v>
      </c>
      <c r="G1979" s="3" t="s">
        <v>53</v>
      </c>
      <c r="H1979" s="12">
        <v>42272</v>
      </c>
      <c r="I1979" s="3" t="s">
        <v>53</v>
      </c>
      <c r="J1979" s="3" t="s">
        <v>53</v>
      </c>
      <c r="K1979" s="3" t="s">
        <v>53</v>
      </c>
      <c r="L1979" s="3" t="s">
        <v>131</v>
      </c>
      <c r="M1979" s="3" t="s">
        <v>53</v>
      </c>
      <c r="N1979" s="3" t="s">
        <v>557</v>
      </c>
      <c r="O1979" s="3" t="s">
        <v>53</v>
      </c>
      <c r="P1979" s="3" t="s">
        <v>53</v>
      </c>
      <c r="Q1979" s="3" t="s">
        <v>53</v>
      </c>
      <c r="R1979" s="3" t="s">
        <v>53</v>
      </c>
    </row>
    <row r="1980" spans="1:18" x14ac:dyDescent="0.25">
      <c r="A1980" s="3">
        <v>2009</v>
      </c>
      <c r="B1980" s="5">
        <v>2065</v>
      </c>
      <c r="C1980" s="3" t="s">
        <v>10060</v>
      </c>
      <c r="D1980" s="3" t="s">
        <v>131</v>
      </c>
      <c r="E1980" s="3" t="s">
        <v>53</v>
      </c>
      <c r="F1980" s="3" t="s">
        <v>9670</v>
      </c>
      <c r="G1980" s="3" t="s">
        <v>53</v>
      </c>
      <c r="H1980" s="12">
        <v>42272</v>
      </c>
      <c r="I1980" s="3" t="s">
        <v>53</v>
      </c>
      <c r="J1980" s="3" t="s">
        <v>53</v>
      </c>
      <c r="K1980" s="3" t="s">
        <v>53</v>
      </c>
      <c r="L1980" s="3" t="s">
        <v>131</v>
      </c>
      <c r="M1980" s="3" t="s">
        <v>53</v>
      </c>
      <c r="N1980" s="3" t="s">
        <v>133</v>
      </c>
      <c r="O1980" s="3" t="s">
        <v>53</v>
      </c>
      <c r="P1980" s="3" t="s">
        <v>53</v>
      </c>
      <c r="Q1980" s="3" t="s">
        <v>53</v>
      </c>
      <c r="R1980" s="3" t="s">
        <v>53</v>
      </c>
    </row>
    <row r="1981" spans="1:18" x14ac:dyDescent="0.25">
      <c r="A1981" s="3">
        <v>2003</v>
      </c>
      <c r="B1981" s="5">
        <v>2066</v>
      </c>
      <c r="C1981" s="3" t="s">
        <v>53</v>
      </c>
      <c r="D1981" s="3" t="s">
        <v>131</v>
      </c>
      <c r="E1981" s="3" t="s">
        <v>53</v>
      </c>
      <c r="F1981" s="3" t="s">
        <v>10063</v>
      </c>
      <c r="G1981" s="3" t="s">
        <v>53</v>
      </c>
      <c r="H1981" s="12">
        <v>42272</v>
      </c>
      <c r="I1981" s="3" t="s">
        <v>53</v>
      </c>
      <c r="J1981" s="3" t="s">
        <v>53</v>
      </c>
      <c r="K1981" s="3" t="s">
        <v>53</v>
      </c>
      <c r="L1981" s="3" t="s">
        <v>131</v>
      </c>
      <c r="M1981" s="3" t="s">
        <v>53</v>
      </c>
      <c r="N1981" s="3" t="s">
        <v>557</v>
      </c>
      <c r="O1981" s="3" t="s">
        <v>53</v>
      </c>
      <c r="P1981" s="3" t="s">
        <v>53</v>
      </c>
      <c r="Q1981" s="3" t="s">
        <v>53</v>
      </c>
      <c r="R1981" s="3" t="s">
        <v>53</v>
      </c>
    </row>
    <row r="1982" spans="1:18" x14ac:dyDescent="0.25">
      <c r="A1982" s="3">
        <v>2004</v>
      </c>
      <c r="B1982" s="5">
        <v>2067</v>
      </c>
      <c r="C1982" s="3" t="s">
        <v>53</v>
      </c>
      <c r="D1982" s="3" t="s">
        <v>61</v>
      </c>
      <c r="E1982" s="3" t="s">
        <v>53</v>
      </c>
      <c r="F1982" s="3" t="s">
        <v>10063</v>
      </c>
      <c r="G1982" s="3" t="s">
        <v>53</v>
      </c>
      <c r="H1982" s="12">
        <v>42272</v>
      </c>
      <c r="I1982" s="3" t="s">
        <v>53</v>
      </c>
      <c r="J1982" s="3" t="s">
        <v>53</v>
      </c>
      <c r="K1982" s="3" t="s">
        <v>53</v>
      </c>
      <c r="L1982" s="3" t="s">
        <v>53</v>
      </c>
      <c r="M1982" s="3" t="s">
        <v>53</v>
      </c>
      <c r="N1982" s="3" t="s">
        <v>53</v>
      </c>
      <c r="O1982" s="3" t="s">
        <v>53</v>
      </c>
      <c r="P1982" s="3" t="s">
        <v>53</v>
      </c>
      <c r="Q1982" s="3" t="s">
        <v>53</v>
      </c>
      <c r="R1982" s="3" t="s">
        <v>53</v>
      </c>
    </row>
    <row r="1983" spans="1:18" x14ac:dyDescent="0.25">
      <c r="A1983" s="3">
        <v>2005</v>
      </c>
      <c r="B1983" s="5">
        <v>2068</v>
      </c>
      <c r="C1983" s="3" t="s">
        <v>53</v>
      </c>
      <c r="D1983" s="3" t="s">
        <v>61</v>
      </c>
      <c r="E1983" s="3" t="s">
        <v>53</v>
      </c>
      <c r="F1983" s="3" t="s">
        <v>10063</v>
      </c>
      <c r="G1983" s="3" t="s">
        <v>53</v>
      </c>
      <c r="H1983" s="12">
        <v>42272</v>
      </c>
      <c r="I1983" s="3" t="s">
        <v>53</v>
      </c>
      <c r="J1983" s="3" t="s">
        <v>53</v>
      </c>
      <c r="K1983" s="3" t="s">
        <v>53</v>
      </c>
      <c r="L1983" s="3" t="s">
        <v>53</v>
      </c>
      <c r="M1983" s="3" t="s">
        <v>53</v>
      </c>
      <c r="N1983" s="3" t="s">
        <v>53</v>
      </c>
      <c r="O1983" s="3" t="s">
        <v>53</v>
      </c>
      <c r="P1983" s="3" t="s">
        <v>53</v>
      </c>
      <c r="Q1983" s="3" t="s">
        <v>53</v>
      </c>
      <c r="R1983" s="3" t="s">
        <v>53</v>
      </c>
    </row>
    <row r="1984" spans="1:18" x14ac:dyDescent="0.25">
      <c r="A1984" s="3">
        <v>2006</v>
      </c>
      <c r="B1984" s="5">
        <v>2069</v>
      </c>
      <c r="C1984" s="3" t="s">
        <v>53</v>
      </c>
      <c r="D1984" s="3" t="s">
        <v>61</v>
      </c>
      <c r="E1984" s="3" t="s">
        <v>53</v>
      </c>
      <c r="F1984" s="3" t="s">
        <v>10063</v>
      </c>
      <c r="G1984" s="3" t="s">
        <v>53</v>
      </c>
      <c r="H1984" s="12">
        <v>42272</v>
      </c>
      <c r="I1984" s="3" t="s">
        <v>53</v>
      </c>
      <c r="J1984" s="3" t="s">
        <v>53</v>
      </c>
      <c r="K1984" s="3" t="s">
        <v>53</v>
      </c>
      <c r="L1984" s="3" t="s">
        <v>53</v>
      </c>
      <c r="M1984" s="3" t="s">
        <v>53</v>
      </c>
      <c r="N1984" s="3" t="s">
        <v>53</v>
      </c>
      <c r="O1984" s="3" t="s">
        <v>53</v>
      </c>
      <c r="P1984" s="3" t="s">
        <v>53</v>
      </c>
      <c r="Q1984" s="3" t="s">
        <v>53</v>
      </c>
      <c r="R1984" s="3" t="s">
        <v>53</v>
      </c>
    </row>
    <row r="1985" spans="1:18" x14ac:dyDescent="0.25">
      <c r="A1985" s="3">
        <v>2007</v>
      </c>
      <c r="B1985" s="5">
        <v>2070</v>
      </c>
      <c r="C1985" s="3" t="s">
        <v>53</v>
      </c>
      <c r="D1985" s="3" t="s">
        <v>61</v>
      </c>
      <c r="E1985" s="3" t="s">
        <v>53</v>
      </c>
      <c r="F1985" s="3" t="s">
        <v>10063</v>
      </c>
      <c r="G1985" s="3" t="s">
        <v>53</v>
      </c>
      <c r="H1985" s="12">
        <v>42272</v>
      </c>
      <c r="I1985" s="3" t="s">
        <v>53</v>
      </c>
      <c r="J1985" s="3" t="s">
        <v>53</v>
      </c>
      <c r="K1985" s="3" t="s">
        <v>53</v>
      </c>
      <c r="L1985" s="3" t="s">
        <v>53</v>
      </c>
      <c r="M1985" s="3" t="s">
        <v>53</v>
      </c>
      <c r="N1985" s="3" t="s">
        <v>53</v>
      </c>
      <c r="O1985" s="3" t="s">
        <v>53</v>
      </c>
      <c r="P1985" s="3" t="s">
        <v>53</v>
      </c>
      <c r="Q1985" s="3" t="s">
        <v>53</v>
      </c>
      <c r="R1985" s="3" t="s">
        <v>53</v>
      </c>
    </row>
    <row r="1986" spans="1:18" x14ac:dyDescent="0.25">
      <c r="A1986" s="3">
        <v>2008</v>
      </c>
      <c r="B1986" s="5">
        <v>2071</v>
      </c>
      <c r="C1986" s="3" t="s">
        <v>53</v>
      </c>
      <c r="D1986" s="3" t="s">
        <v>76</v>
      </c>
      <c r="E1986" s="3" t="s">
        <v>53</v>
      </c>
      <c r="F1986" s="3" t="s">
        <v>10063</v>
      </c>
      <c r="G1986" s="3" t="s">
        <v>53</v>
      </c>
      <c r="H1986" s="12">
        <v>42272</v>
      </c>
      <c r="I1986" s="3" t="s">
        <v>53</v>
      </c>
      <c r="J1986" s="3" t="s">
        <v>53</v>
      </c>
      <c r="K1986" s="3" t="s">
        <v>53</v>
      </c>
      <c r="L1986" s="3" t="s">
        <v>131</v>
      </c>
      <c r="M1986" s="3" t="s">
        <v>53</v>
      </c>
      <c r="N1986" s="3" t="s">
        <v>557</v>
      </c>
      <c r="O1986" s="3" t="s">
        <v>53</v>
      </c>
      <c r="P1986" s="3" t="s">
        <v>53</v>
      </c>
      <c r="Q1986" s="3" t="s">
        <v>53</v>
      </c>
      <c r="R1986" s="3" t="s">
        <v>53</v>
      </c>
    </row>
    <row r="1987" spans="1:18" x14ac:dyDescent="0.25">
      <c r="A1987" s="3">
        <v>2010</v>
      </c>
      <c r="B1987" s="5">
        <v>2073</v>
      </c>
      <c r="C1987" s="3" t="s">
        <v>53</v>
      </c>
      <c r="D1987" s="3" t="s">
        <v>61</v>
      </c>
      <c r="E1987" s="3" t="s">
        <v>53</v>
      </c>
      <c r="F1987" s="3" t="s">
        <v>9670</v>
      </c>
      <c r="G1987" s="3" t="s">
        <v>53</v>
      </c>
      <c r="H1987" s="12">
        <v>42272</v>
      </c>
      <c r="I1987" s="3" t="s">
        <v>53</v>
      </c>
      <c r="J1987" s="3" t="s">
        <v>53</v>
      </c>
      <c r="K1987" s="3" t="s">
        <v>53</v>
      </c>
      <c r="L1987" s="3" t="s">
        <v>53</v>
      </c>
      <c r="M1987" s="3" t="s">
        <v>53</v>
      </c>
      <c r="N1987" s="3" t="s">
        <v>53</v>
      </c>
      <c r="O1987" s="3" t="s">
        <v>53</v>
      </c>
      <c r="P1987" s="3" t="s">
        <v>53</v>
      </c>
      <c r="Q1987" s="3" t="s">
        <v>53</v>
      </c>
      <c r="R1987" s="3" t="s">
        <v>53</v>
      </c>
    </row>
    <row r="1988" spans="1:18" x14ac:dyDescent="0.25">
      <c r="A1988" s="3">
        <v>2013</v>
      </c>
      <c r="B1988" s="5">
        <v>2075</v>
      </c>
      <c r="C1988" s="3" t="s">
        <v>53</v>
      </c>
      <c r="D1988" s="3" t="s">
        <v>61</v>
      </c>
      <c r="E1988" s="3" t="s">
        <v>7517</v>
      </c>
      <c r="F1988" s="3" t="s">
        <v>9670</v>
      </c>
      <c r="G1988" s="3" t="s">
        <v>581</v>
      </c>
      <c r="H1988" s="12">
        <v>42272</v>
      </c>
      <c r="I1988" s="3" t="s">
        <v>53</v>
      </c>
      <c r="J1988" s="3" t="s">
        <v>53</v>
      </c>
      <c r="K1988" s="3" t="s">
        <v>53</v>
      </c>
      <c r="L1988" s="3" t="s">
        <v>61</v>
      </c>
      <c r="M1988" s="3" t="s">
        <v>53</v>
      </c>
      <c r="N1988" s="3" t="s">
        <v>333</v>
      </c>
      <c r="O1988" s="3" t="s">
        <v>53</v>
      </c>
      <c r="P1988" s="3" t="s">
        <v>53</v>
      </c>
      <c r="Q1988" s="3" t="s">
        <v>53</v>
      </c>
      <c r="R1988" s="3" t="s">
        <v>53</v>
      </c>
    </row>
    <row r="1989" spans="1:18" x14ac:dyDescent="0.25">
      <c r="A1989" s="3">
        <v>2014</v>
      </c>
      <c r="B1989" s="5">
        <v>2076</v>
      </c>
      <c r="C1989" s="3" t="s">
        <v>53</v>
      </c>
      <c r="D1989" s="3" t="s">
        <v>76</v>
      </c>
      <c r="E1989" s="3" t="s">
        <v>53</v>
      </c>
      <c r="F1989" s="3" t="s">
        <v>9670</v>
      </c>
      <c r="G1989" s="3" t="s">
        <v>53</v>
      </c>
      <c r="H1989" s="12">
        <v>42272</v>
      </c>
      <c r="I1989" s="3" t="s">
        <v>53</v>
      </c>
      <c r="J1989" s="3" t="s">
        <v>53</v>
      </c>
      <c r="K1989" s="3" t="s">
        <v>53</v>
      </c>
      <c r="L1989" s="3" t="s">
        <v>131</v>
      </c>
      <c r="M1989" s="3" t="s">
        <v>53</v>
      </c>
      <c r="N1989" s="3" t="s">
        <v>133</v>
      </c>
      <c r="O1989" s="3" t="s">
        <v>53</v>
      </c>
      <c r="P1989" s="3" t="s">
        <v>53</v>
      </c>
      <c r="Q1989" s="3" t="s">
        <v>53</v>
      </c>
      <c r="R1989" s="3" t="s">
        <v>53</v>
      </c>
    </row>
    <row r="1990" spans="1:18" x14ac:dyDescent="0.25">
      <c r="A1990" s="3">
        <v>2015</v>
      </c>
      <c r="B1990" s="5">
        <v>2077</v>
      </c>
      <c r="C1990" s="3" t="s">
        <v>53</v>
      </c>
      <c r="D1990" s="3" t="s">
        <v>76</v>
      </c>
      <c r="E1990" s="3" t="s">
        <v>53</v>
      </c>
      <c r="F1990" s="3" t="s">
        <v>9670</v>
      </c>
      <c r="G1990" s="3" t="s">
        <v>53</v>
      </c>
      <c r="H1990" s="12">
        <v>42272</v>
      </c>
      <c r="I1990" s="3" t="s">
        <v>53</v>
      </c>
      <c r="J1990" s="3" t="s">
        <v>53</v>
      </c>
      <c r="K1990" s="3" t="s">
        <v>53</v>
      </c>
      <c r="L1990" s="3" t="s">
        <v>131</v>
      </c>
      <c r="M1990" s="3" t="s">
        <v>53</v>
      </c>
      <c r="N1990" s="3" t="s">
        <v>133</v>
      </c>
      <c r="O1990" s="3" t="s">
        <v>53</v>
      </c>
      <c r="P1990" s="3" t="s">
        <v>53</v>
      </c>
      <c r="Q1990" s="3" t="s">
        <v>53</v>
      </c>
      <c r="R1990" s="3" t="s">
        <v>53</v>
      </c>
    </row>
    <row r="1991" spans="1:18" x14ac:dyDescent="0.25">
      <c r="A1991" s="3">
        <v>2016</v>
      </c>
      <c r="B1991" s="5">
        <v>2078</v>
      </c>
      <c r="C1991" s="3" t="s">
        <v>10105</v>
      </c>
      <c r="D1991" s="3" t="s">
        <v>61</v>
      </c>
      <c r="E1991" s="3" t="s">
        <v>53</v>
      </c>
      <c r="F1991" s="3" t="s">
        <v>9670</v>
      </c>
      <c r="G1991" s="3" t="s">
        <v>53</v>
      </c>
      <c r="H1991" s="12">
        <v>42272</v>
      </c>
      <c r="I1991" s="3" t="s">
        <v>53</v>
      </c>
      <c r="J1991" s="3" t="s">
        <v>53</v>
      </c>
      <c r="K1991" s="3" t="s">
        <v>53</v>
      </c>
      <c r="L1991" s="3" t="s">
        <v>53</v>
      </c>
      <c r="M1991" s="3" t="s">
        <v>53</v>
      </c>
      <c r="N1991" s="3" t="s">
        <v>53</v>
      </c>
      <c r="O1991" s="3" t="s">
        <v>53</v>
      </c>
      <c r="P1991" s="3" t="s">
        <v>53</v>
      </c>
      <c r="Q1991" s="3" t="s">
        <v>53</v>
      </c>
      <c r="R1991" s="3" t="s">
        <v>53</v>
      </c>
    </row>
    <row r="1992" spans="1:18" x14ac:dyDescent="0.25">
      <c r="A1992" s="3">
        <v>2017</v>
      </c>
      <c r="B1992" s="5">
        <v>2079</v>
      </c>
      <c r="C1992" s="3" t="s">
        <v>10109</v>
      </c>
      <c r="D1992" s="3" t="s">
        <v>61</v>
      </c>
      <c r="E1992" s="3" t="s">
        <v>53</v>
      </c>
      <c r="F1992" s="3" t="s">
        <v>9670</v>
      </c>
      <c r="G1992" s="3" t="s">
        <v>53</v>
      </c>
      <c r="H1992" s="12">
        <v>42272</v>
      </c>
      <c r="I1992" s="3" t="s">
        <v>53</v>
      </c>
      <c r="J1992" s="3" t="s">
        <v>53</v>
      </c>
      <c r="K1992" s="3" t="s">
        <v>53</v>
      </c>
      <c r="L1992" s="3" t="s">
        <v>53</v>
      </c>
      <c r="M1992" s="3" t="s">
        <v>53</v>
      </c>
      <c r="N1992" s="3" t="s">
        <v>53</v>
      </c>
      <c r="O1992" s="3" t="s">
        <v>53</v>
      </c>
      <c r="P1992" s="3" t="s">
        <v>53</v>
      </c>
      <c r="Q1992" s="3" t="s">
        <v>53</v>
      </c>
      <c r="R1992" s="3" t="s">
        <v>53</v>
      </c>
    </row>
    <row r="1993" spans="1:18" x14ac:dyDescent="0.25">
      <c r="A1993" s="3">
        <v>2018</v>
      </c>
      <c r="B1993" s="5">
        <v>2080</v>
      </c>
      <c r="C1993" s="3" t="s">
        <v>53</v>
      </c>
      <c r="D1993" s="3" t="s">
        <v>61</v>
      </c>
      <c r="E1993" s="3" t="s">
        <v>53</v>
      </c>
      <c r="F1993" s="3" t="s">
        <v>4868</v>
      </c>
      <c r="G1993" s="3" t="s">
        <v>53</v>
      </c>
      <c r="H1993" s="12">
        <v>42272</v>
      </c>
      <c r="I1993" s="3" t="s">
        <v>53</v>
      </c>
      <c r="J1993" s="3" t="s">
        <v>53</v>
      </c>
      <c r="K1993" s="3" t="s">
        <v>53</v>
      </c>
      <c r="L1993" s="3" t="s">
        <v>61</v>
      </c>
      <c r="M1993" s="3" t="s">
        <v>53</v>
      </c>
      <c r="N1993" s="3" t="s">
        <v>333</v>
      </c>
      <c r="O1993" s="3" t="s">
        <v>53</v>
      </c>
      <c r="P1993" s="3" t="s">
        <v>53</v>
      </c>
      <c r="Q1993" s="3" t="s">
        <v>53</v>
      </c>
      <c r="R1993" s="3" t="s">
        <v>53</v>
      </c>
    </row>
    <row r="1994" spans="1:18" x14ac:dyDescent="0.25">
      <c r="A1994" s="3">
        <v>2019</v>
      </c>
      <c r="B1994" s="5">
        <v>2081</v>
      </c>
      <c r="C1994" s="3" t="s">
        <v>53</v>
      </c>
      <c r="D1994" s="3" t="s">
        <v>131</v>
      </c>
      <c r="E1994" s="3" t="s">
        <v>53</v>
      </c>
      <c r="F1994" s="3" t="s">
        <v>4868</v>
      </c>
      <c r="G1994" s="3" t="s">
        <v>53</v>
      </c>
      <c r="H1994" s="12">
        <v>42272</v>
      </c>
      <c r="I1994" s="3" t="s">
        <v>53</v>
      </c>
      <c r="J1994" s="3" t="s">
        <v>53</v>
      </c>
      <c r="K1994" s="3" t="s">
        <v>53</v>
      </c>
      <c r="L1994" s="3" t="s">
        <v>131</v>
      </c>
      <c r="M1994" s="3" t="s">
        <v>53</v>
      </c>
      <c r="N1994" s="3" t="s">
        <v>557</v>
      </c>
      <c r="O1994" s="3" t="s">
        <v>53</v>
      </c>
      <c r="P1994" s="3" t="s">
        <v>53</v>
      </c>
      <c r="Q1994" s="3" t="s">
        <v>53</v>
      </c>
      <c r="R1994" s="3" t="s">
        <v>53</v>
      </c>
    </row>
    <row r="1995" spans="1:18" x14ac:dyDescent="0.25">
      <c r="A1995" s="3">
        <v>2020</v>
      </c>
      <c r="B1995" s="5">
        <v>2082</v>
      </c>
      <c r="C1995" s="3" t="s">
        <v>53</v>
      </c>
      <c r="D1995" s="3" t="s">
        <v>131</v>
      </c>
      <c r="E1995" s="3" t="s">
        <v>53</v>
      </c>
      <c r="F1995" s="3" t="s">
        <v>4868</v>
      </c>
      <c r="G1995" s="3" t="s">
        <v>53</v>
      </c>
      <c r="H1995" s="12">
        <v>42272</v>
      </c>
      <c r="I1995" s="3" t="s">
        <v>53</v>
      </c>
      <c r="J1995" s="3" t="s">
        <v>53</v>
      </c>
      <c r="K1995" s="3" t="s">
        <v>53</v>
      </c>
      <c r="L1995" s="3" t="s">
        <v>131</v>
      </c>
      <c r="M1995" s="3" t="s">
        <v>53</v>
      </c>
      <c r="N1995" s="3" t="s">
        <v>133</v>
      </c>
      <c r="O1995" s="3" t="s">
        <v>53</v>
      </c>
      <c r="P1995" s="3" t="s">
        <v>53</v>
      </c>
      <c r="Q1995" s="3" t="s">
        <v>53</v>
      </c>
      <c r="R1995" s="3" t="s">
        <v>53</v>
      </c>
    </row>
    <row r="1996" spans="1:18" x14ac:dyDescent="0.25">
      <c r="A1996" s="3">
        <v>2022</v>
      </c>
      <c r="B1996" s="5">
        <v>2083</v>
      </c>
      <c r="C1996" s="3" t="s">
        <v>53</v>
      </c>
      <c r="D1996" s="3" t="s">
        <v>61</v>
      </c>
      <c r="E1996" s="3" t="s">
        <v>53</v>
      </c>
      <c r="F1996" s="3" t="s">
        <v>10124</v>
      </c>
      <c r="G1996" s="3" t="s">
        <v>53</v>
      </c>
      <c r="H1996" s="12">
        <v>42272</v>
      </c>
      <c r="I1996" s="3" t="s">
        <v>53</v>
      </c>
      <c r="J1996" s="3" t="s">
        <v>53</v>
      </c>
      <c r="K1996" s="3" t="s">
        <v>53</v>
      </c>
      <c r="L1996" s="3" t="s">
        <v>61</v>
      </c>
      <c r="M1996" s="3" t="s">
        <v>53</v>
      </c>
      <c r="N1996" s="3" t="s">
        <v>333</v>
      </c>
      <c r="O1996" s="3" t="s">
        <v>53</v>
      </c>
      <c r="P1996" s="3" t="s">
        <v>53</v>
      </c>
      <c r="Q1996" s="3" t="s">
        <v>53</v>
      </c>
      <c r="R1996" s="3" t="s">
        <v>53</v>
      </c>
    </row>
    <row r="1997" spans="1:18" x14ac:dyDescent="0.25">
      <c r="A1997" s="3">
        <v>2023</v>
      </c>
      <c r="B1997" s="5">
        <v>2084</v>
      </c>
      <c r="C1997" s="3" t="s">
        <v>53</v>
      </c>
      <c r="D1997" s="3" t="s">
        <v>61</v>
      </c>
      <c r="E1997" s="3" t="s">
        <v>4868</v>
      </c>
      <c r="F1997" s="3" t="s">
        <v>10124</v>
      </c>
      <c r="G1997" s="3" t="s">
        <v>702</v>
      </c>
      <c r="H1997" s="12">
        <v>42272</v>
      </c>
      <c r="I1997" s="3" t="s">
        <v>53</v>
      </c>
      <c r="J1997" s="3" t="s">
        <v>53</v>
      </c>
      <c r="K1997" s="3" t="s">
        <v>53</v>
      </c>
      <c r="L1997" s="3" t="s">
        <v>61</v>
      </c>
      <c r="M1997" s="3" t="s">
        <v>53</v>
      </c>
      <c r="N1997" s="3" t="s">
        <v>333</v>
      </c>
      <c r="O1997" s="3" t="s">
        <v>53</v>
      </c>
      <c r="P1997" s="3" t="s">
        <v>53</v>
      </c>
      <c r="Q1997" s="3" t="s">
        <v>53</v>
      </c>
      <c r="R1997" s="3" t="s">
        <v>53</v>
      </c>
    </row>
    <row r="1998" spans="1:18" x14ac:dyDescent="0.25">
      <c r="A1998" s="3">
        <v>2025</v>
      </c>
      <c r="B1998" s="5">
        <v>2085</v>
      </c>
      <c r="C1998" s="3" t="s">
        <v>53</v>
      </c>
      <c r="D1998" s="3" t="s">
        <v>131</v>
      </c>
      <c r="E1998" s="3" t="s">
        <v>53</v>
      </c>
      <c r="F1998" s="3" t="s">
        <v>10135</v>
      </c>
      <c r="G1998" s="3" t="s">
        <v>53</v>
      </c>
      <c r="H1998" s="12">
        <v>42272</v>
      </c>
      <c r="I1998" s="3" t="s">
        <v>53</v>
      </c>
      <c r="J1998" s="3" t="s">
        <v>53</v>
      </c>
      <c r="K1998" s="3" t="s">
        <v>53</v>
      </c>
      <c r="L1998" s="3" t="s">
        <v>131</v>
      </c>
      <c r="M1998" s="3" t="s">
        <v>53</v>
      </c>
      <c r="N1998" s="3" t="s">
        <v>557</v>
      </c>
      <c r="O1998" s="3" t="s">
        <v>53</v>
      </c>
      <c r="P1998" s="3" t="s">
        <v>53</v>
      </c>
      <c r="Q1998" s="3" t="s">
        <v>53</v>
      </c>
      <c r="R1998" s="3" t="s">
        <v>53</v>
      </c>
    </row>
    <row r="1999" spans="1:18" x14ac:dyDescent="0.25">
      <c r="A1999" s="3">
        <v>2024</v>
      </c>
      <c r="B1999" s="5">
        <v>2086</v>
      </c>
      <c r="C1999" s="3" t="s">
        <v>10139</v>
      </c>
      <c r="D1999" s="3" t="s">
        <v>76</v>
      </c>
      <c r="E1999" s="3" t="s">
        <v>3384</v>
      </c>
      <c r="F1999" s="3" t="s">
        <v>10135</v>
      </c>
      <c r="G1999" s="3" t="s">
        <v>64</v>
      </c>
      <c r="H1999" s="12">
        <v>42272</v>
      </c>
      <c r="I1999" s="3" t="s">
        <v>53</v>
      </c>
      <c r="J1999" s="3" t="s">
        <v>53</v>
      </c>
      <c r="K1999" s="3" t="s">
        <v>53</v>
      </c>
      <c r="L1999" s="3" t="s">
        <v>76</v>
      </c>
      <c r="M1999" s="3" t="s">
        <v>53</v>
      </c>
      <c r="N1999" s="3" t="s">
        <v>1826</v>
      </c>
      <c r="O1999" s="3" t="s">
        <v>53</v>
      </c>
      <c r="P1999" s="3" t="s">
        <v>53</v>
      </c>
      <c r="Q1999" s="3" t="s">
        <v>53</v>
      </c>
      <c r="R1999" s="3" t="s">
        <v>53</v>
      </c>
    </row>
    <row r="2000" spans="1:18" x14ac:dyDescent="0.25">
      <c r="A2000" s="3">
        <v>2026</v>
      </c>
      <c r="B2000" s="5">
        <v>2087</v>
      </c>
      <c r="C2000" s="3" t="s">
        <v>53</v>
      </c>
      <c r="D2000" s="3" t="s">
        <v>61</v>
      </c>
      <c r="E2000" s="3" t="s">
        <v>53</v>
      </c>
      <c r="F2000" s="3" t="s">
        <v>9565</v>
      </c>
      <c r="G2000" s="3" t="s">
        <v>53</v>
      </c>
      <c r="H2000" s="12">
        <v>42272</v>
      </c>
      <c r="I2000" s="3" t="s">
        <v>53</v>
      </c>
      <c r="J2000" s="3" t="s">
        <v>53</v>
      </c>
      <c r="K2000" s="3" t="s">
        <v>53</v>
      </c>
      <c r="L2000" s="3" t="s">
        <v>53</v>
      </c>
      <c r="M2000" s="3" t="s">
        <v>53</v>
      </c>
      <c r="N2000" s="3" t="s">
        <v>53</v>
      </c>
      <c r="O2000" s="3" t="s">
        <v>53</v>
      </c>
      <c r="P2000" s="3" t="s">
        <v>53</v>
      </c>
      <c r="Q2000" s="3" t="s">
        <v>53</v>
      </c>
      <c r="R2000" s="3" t="s">
        <v>53</v>
      </c>
    </row>
    <row r="2001" spans="1:18" x14ac:dyDescent="0.25">
      <c r="A2001" s="3">
        <v>2027</v>
      </c>
      <c r="B2001" s="5">
        <v>2088</v>
      </c>
      <c r="C2001" s="3" t="s">
        <v>53</v>
      </c>
      <c r="D2001" s="3" t="s">
        <v>53</v>
      </c>
      <c r="E2001" s="3" t="s">
        <v>53</v>
      </c>
      <c r="F2001" s="3" t="s">
        <v>53</v>
      </c>
      <c r="G2001" s="3" t="s">
        <v>53</v>
      </c>
      <c r="H2001" s="12">
        <v>42272</v>
      </c>
      <c r="I2001" s="3" t="s">
        <v>53</v>
      </c>
      <c r="J2001" s="3" t="s">
        <v>53</v>
      </c>
      <c r="K2001" s="3" t="s">
        <v>53</v>
      </c>
      <c r="L2001" s="3" t="s">
        <v>53</v>
      </c>
      <c r="M2001" s="3" t="s">
        <v>53</v>
      </c>
      <c r="N2001" s="3" t="s">
        <v>53</v>
      </c>
      <c r="O2001" s="3" t="s">
        <v>53</v>
      </c>
      <c r="P2001" s="3" t="s">
        <v>53</v>
      </c>
      <c r="Q2001" s="3" t="s">
        <v>53</v>
      </c>
      <c r="R2001" s="3" t="s">
        <v>53</v>
      </c>
    </row>
    <row r="2002" spans="1:18" x14ac:dyDescent="0.25">
      <c r="A2002" s="3">
        <v>2036</v>
      </c>
      <c r="B2002" s="5">
        <v>2089</v>
      </c>
      <c r="C2002" s="3" t="s">
        <v>53</v>
      </c>
      <c r="D2002" s="3" t="s">
        <v>61</v>
      </c>
      <c r="E2002" s="3" t="s">
        <v>53</v>
      </c>
      <c r="F2002" s="3" t="s">
        <v>2555</v>
      </c>
      <c r="G2002" s="3" t="s">
        <v>53</v>
      </c>
      <c r="H2002" s="12">
        <v>42272</v>
      </c>
      <c r="I2002" s="3" t="s">
        <v>53</v>
      </c>
      <c r="J2002" s="3" t="s">
        <v>53</v>
      </c>
      <c r="K2002" s="3" t="s">
        <v>53</v>
      </c>
      <c r="L2002" s="3" t="s">
        <v>53</v>
      </c>
      <c r="M2002" s="3" t="s">
        <v>53</v>
      </c>
      <c r="N2002" s="3" t="s">
        <v>53</v>
      </c>
      <c r="O2002" s="3" t="s">
        <v>53</v>
      </c>
      <c r="P2002" s="3" t="s">
        <v>53</v>
      </c>
      <c r="Q2002" s="3" t="s">
        <v>53</v>
      </c>
      <c r="R2002" s="3" t="s">
        <v>53</v>
      </c>
    </row>
    <row r="2003" spans="1:18" x14ac:dyDescent="0.25">
      <c r="A2003" s="3">
        <v>2057</v>
      </c>
      <c r="B2003" s="5">
        <v>2090</v>
      </c>
      <c r="C2003" s="3" t="s">
        <v>53</v>
      </c>
      <c r="D2003" s="3" t="s">
        <v>131</v>
      </c>
      <c r="E2003" s="3" t="s">
        <v>53</v>
      </c>
      <c r="F2003" s="3" t="s">
        <v>2557</v>
      </c>
      <c r="G2003" s="3" t="s">
        <v>53</v>
      </c>
      <c r="H2003" s="12">
        <v>42272</v>
      </c>
      <c r="I2003" s="3" t="s">
        <v>53</v>
      </c>
      <c r="J2003" s="3" t="s">
        <v>53</v>
      </c>
      <c r="K2003" s="3" t="s">
        <v>53</v>
      </c>
      <c r="L2003" s="3" t="s">
        <v>131</v>
      </c>
      <c r="M2003" s="3" t="s">
        <v>53</v>
      </c>
      <c r="N2003" s="3" t="s">
        <v>557</v>
      </c>
      <c r="O2003" s="3" t="s">
        <v>53</v>
      </c>
      <c r="P2003" s="3" t="s">
        <v>53</v>
      </c>
      <c r="Q2003" s="3" t="s">
        <v>53</v>
      </c>
      <c r="R2003" s="3" t="s">
        <v>53</v>
      </c>
    </row>
    <row r="2004" spans="1:18" x14ac:dyDescent="0.25">
      <c r="A2004" s="3">
        <v>2058</v>
      </c>
      <c r="B2004" s="5">
        <v>2091</v>
      </c>
      <c r="C2004" s="3" t="s">
        <v>53</v>
      </c>
      <c r="D2004" s="3" t="s">
        <v>61</v>
      </c>
      <c r="E2004" s="3" t="s">
        <v>53</v>
      </c>
      <c r="F2004" s="3" t="s">
        <v>2557</v>
      </c>
      <c r="G2004" s="3" t="s">
        <v>53</v>
      </c>
      <c r="H2004" s="12">
        <v>42272</v>
      </c>
      <c r="I2004" s="3" t="s">
        <v>53</v>
      </c>
      <c r="J2004" s="3" t="s">
        <v>53</v>
      </c>
      <c r="K2004" s="3" t="s">
        <v>53</v>
      </c>
      <c r="L2004" s="3" t="s">
        <v>53</v>
      </c>
      <c r="M2004" s="3" t="s">
        <v>53</v>
      </c>
      <c r="N2004" s="3" t="s">
        <v>53</v>
      </c>
      <c r="O2004" s="3" t="s">
        <v>53</v>
      </c>
      <c r="P2004" s="3" t="s">
        <v>53</v>
      </c>
      <c r="Q2004" s="3" t="s">
        <v>53</v>
      </c>
      <c r="R2004" s="3" t="s">
        <v>53</v>
      </c>
    </row>
    <row r="2005" spans="1:18" x14ac:dyDescent="0.25">
      <c r="A2005" s="3">
        <v>2075</v>
      </c>
      <c r="B2005" s="5">
        <v>2093</v>
      </c>
      <c r="C2005" s="3" t="s">
        <v>53</v>
      </c>
      <c r="D2005" s="3" t="s">
        <v>131</v>
      </c>
      <c r="E2005" s="3" t="s">
        <v>53</v>
      </c>
      <c r="F2005" s="3" t="s">
        <v>9793</v>
      </c>
      <c r="G2005" s="3" t="s">
        <v>53</v>
      </c>
      <c r="H2005" s="12">
        <v>42272</v>
      </c>
      <c r="I2005" s="3" t="s">
        <v>53</v>
      </c>
      <c r="J2005" s="3" t="s">
        <v>53</v>
      </c>
      <c r="K2005" s="3" t="s">
        <v>53</v>
      </c>
      <c r="L2005" s="3" t="s">
        <v>131</v>
      </c>
      <c r="M2005" s="3" t="s">
        <v>53</v>
      </c>
      <c r="N2005" s="3" t="s">
        <v>133</v>
      </c>
      <c r="O2005" s="3" t="s">
        <v>53</v>
      </c>
      <c r="P2005" s="3" t="s">
        <v>53</v>
      </c>
      <c r="Q2005" s="3" t="s">
        <v>53</v>
      </c>
      <c r="R2005" s="3" t="s">
        <v>53</v>
      </c>
    </row>
    <row r="2006" spans="1:18" x14ac:dyDescent="0.25">
      <c r="A2006" s="3">
        <v>2076</v>
      </c>
      <c r="B2006" s="5">
        <v>2094</v>
      </c>
      <c r="C2006" s="3" t="s">
        <v>53</v>
      </c>
      <c r="D2006" s="3" t="s">
        <v>61</v>
      </c>
      <c r="E2006" s="3" t="s">
        <v>53</v>
      </c>
      <c r="F2006" s="3" t="s">
        <v>9793</v>
      </c>
      <c r="G2006" s="3" t="s">
        <v>53</v>
      </c>
      <c r="H2006" s="12">
        <v>42272</v>
      </c>
      <c r="I2006" s="3" t="s">
        <v>53</v>
      </c>
      <c r="J2006" s="3" t="s">
        <v>53</v>
      </c>
      <c r="K2006" s="3" t="s">
        <v>53</v>
      </c>
      <c r="L2006" s="3" t="s">
        <v>53</v>
      </c>
      <c r="M2006" s="3" t="s">
        <v>53</v>
      </c>
      <c r="N2006" s="3" t="s">
        <v>53</v>
      </c>
      <c r="O2006" s="3" t="s">
        <v>53</v>
      </c>
      <c r="P2006" s="3" t="s">
        <v>53</v>
      </c>
      <c r="Q2006" s="3" t="s">
        <v>53</v>
      </c>
      <c r="R2006" s="3" t="s">
        <v>53</v>
      </c>
    </row>
    <row r="2007" spans="1:18" x14ac:dyDescent="0.25">
      <c r="A2007" s="3">
        <v>2077</v>
      </c>
      <c r="B2007" s="5">
        <v>2095</v>
      </c>
      <c r="C2007" s="3" t="s">
        <v>53</v>
      </c>
      <c r="D2007" s="3" t="s">
        <v>111</v>
      </c>
      <c r="E2007" s="3" t="s">
        <v>53</v>
      </c>
      <c r="F2007" s="3" t="s">
        <v>10178</v>
      </c>
      <c r="G2007" s="3" t="s">
        <v>53</v>
      </c>
      <c r="H2007" s="12">
        <v>42272</v>
      </c>
      <c r="I2007" s="3" t="s">
        <v>53</v>
      </c>
      <c r="J2007" s="3" t="s">
        <v>53</v>
      </c>
      <c r="K2007" s="3" t="s">
        <v>53</v>
      </c>
      <c r="L2007" s="3" t="s">
        <v>111</v>
      </c>
      <c r="M2007" s="3" t="s">
        <v>53</v>
      </c>
      <c r="N2007" s="3" t="s">
        <v>179</v>
      </c>
      <c r="O2007" s="3" t="s">
        <v>53</v>
      </c>
      <c r="P2007" s="3" t="s">
        <v>53</v>
      </c>
      <c r="Q2007" s="3" t="s">
        <v>53</v>
      </c>
      <c r="R2007" s="3" t="s">
        <v>53</v>
      </c>
    </row>
    <row r="2008" spans="1:18" x14ac:dyDescent="0.25">
      <c r="A2008" s="3">
        <v>2078</v>
      </c>
      <c r="B2008" s="5">
        <v>2096</v>
      </c>
      <c r="C2008" s="3" t="s">
        <v>53</v>
      </c>
      <c r="D2008" s="3" t="s">
        <v>76</v>
      </c>
      <c r="E2008" s="3" t="s">
        <v>53</v>
      </c>
      <c r="F2008" s="3" t="s">
        <v>9654</v>
      </c>
      <c r="G2008" s="3" t="s">
        <v>53</v>
      </c>
      <c r="H2008" s="12">
        <v>42272</v>
      </c>
      <c r="I2008" s="3" t="s">
        <v>53</v>
      </c>
      <c r="J2008" s="3" t="s">
        <v>53</v>
      </c>
      <c r="K2008" s="3" t="s">
        <v>53</v>
      </c>
      <c r="L2008" s="3" t="s">
        <v>131</v>
      </c>
      <c r="M2008" s="3" t="s">
        <v>53</v>
      </c>
      <c r="N2008" s="3" t="s">
        <v>281</v>
      </c>
      <c r="O2008" s="3" t="s">
        <v>53</v>
      </c>
      <c r="P2008" s="3" t="s">
        <v>53</v>
      </c>
      <c r="Q2008" s="3" t="s">
        <v>53</v>
      </c>
      <c r="R2008" s="3" t="s">
        <v>53</v>
      </c>
    </row>
    <row r="2009" spans="1:18" x14ac:dyDescent="0.25">
      <c r="A2009" s="3">
        <v>2086</v>
      </c>
      <c r="B2009" s="5">
        <v>2097</v>
      </c>
      <c r="C2009" s="3" t="s">
        <v>53</v>
      </c>
      <c r="D2009" s="3" t="s">
        <v>485</v>
      </c>
      <c r="E2009" s="3" t="s">
        <v>53</v>
      </c>
      <c r="F2009" s="3" t="s">
        <v>4645</v>
      </c>
      <c r="G2009" s="3" t="s">
        <v>53</v>
      </c>
      <c r="H2009" s="12">
        <v>42272</v>
      </c>
      <c r="I2009" s="3" t="s">
        <v>53</v>
      </c>
      <c r="J2009" s="3" t="s">
        <v>53</v>
      </c>
      <c r="K2009" s="3" t="s">
        <v>53</v>
      </c>
      <c r="L2009" s="3" t="s">
        <v>485</v>
      </c>
      <c r="M2009" s="3" t="s">
        <v>53</v>
      </c>
      <c r="N2009" s="3" t="s">
        <v>2452</v>
      </c>
      <c r="O2009" s="3" t="s">
        <v>53</v>
      </c>
      <c r="P2009" s="3" t="s">
        <v>53</v>
      </c>
      <c r="Q2009" s="3" t="s">
        <v>53</v>
      </c>
      <c r="R2009" s="3" t="s">
        <v>53</v>
      </c>
    </row>
    <row r="2010" spans="1:18" x14ac:dyDescent="0.25">
      <c r="A2010" s="3">
        <v>2079</v>
      </c>
      <c r="B2010" s="5">
        <v>2098</v>
      </c>
      <c r="C2010" s="3" t="s">
        <v>53</v>
      </c>
      <c r="D2010" s="3" t="s">
        <v>76</v>
      </c>
      <c r="E2010" s="3" t="s">
        <v>53</v>
      </c>
      <c r="F2010" s="3" t="s">
        <v>3382</v>
      </c>
      <c r="G2010" s="3" t="s">
        <v>53</v>
      </c>
      <c r="H2010" s="12">
        <v>42272</v>
      </c>
      <c r="I2010" s="3" t="s">
        <v>53</v>
      </c>
      <c r="J2010" s="3" t="s">
        <v>53</v>
      </c>
      <c r="K2010" s="3" t="s">
        <v>53</v>
      </c>
      <c r="L2010" s="3" t="s">
        <v>76</v>
      </c>
      <c r="M2010" s="3" t="s">
        <v>53</v>
      </c>
      <c r="N2010" s="3" t="s">
        <v>79</v>
      </c>
      <c r="O2010" s="3" t="s">
        <v>53</v>
      </c>
      <c r="P2010" s="3" t="s">
        <v>53</v>
      </c>
      <c r="Q2010" s="3" t="s">
        <v>53</v>
      </c>
      <c r="R2010" s="3" t="s">
        <v>53</v>
      </c>
    </row>
    <row r="2011" spans="1:18" x14ac:dyDescent="0.25">
      <c r="A2011" s="3">
        <v>2080</v>
      </c>
      <c r="B2011" s="5">
        <v>2099</v>
      </c>
      <c r="C2011" s="3" t="s">
        <v>53</v>
      </c>
      <c r="D2011" s="3" t="s">
        <v>131</v>
      </c>
      <c r="E2011" s="3" t="s">
        <v>53</v>
      </c>
      <c r="F2011" s="3" t="s">
        <v>3382</v>
      </c>
      <c r="G2011" s="3" t="s">
        <v>53</v>
      </c>
      <c r="H2011" s="12">
        <v>42272</v>
      </c>
      <c r="I2011" s="3" t="s">
        <v>53</v>
      </c>
      <c r="J2011" s="3" t="s">
        <v>53</v>
      </c>
      <c r="K2011" s="3" t="s">
        <v>53</v>
      </c>
      <c r="L2011" s="3" t="s">
        <v>131</v>
      </c>
      <c r="M2011" s="3" t="s">
        <v>53</v>
      </c>
      <c r="N2011" s="3" t="s">
        <v>281</v>
      </c>
      <c r="O2011" s="3" t="s">
        <v>53</v>
      </c>
      <c r="P2011" s="3" t="s">
        <v>53</v>
      </c>
      <c r="Q2011" s="3" t="s">
        <v>53</v>
      </c>
      <c r="R2011" s="3" t="s">
        <v>53</v>
      </c>
    </row>
    <row r="2012" spans="1:18" x14ac:dyDescent="0.25">
      <c r="A2012" s="3">
        <v>2082</v>
      </c>
      <c r="B2012" s="5">
        <v>2101</v>
      </c>
      <c r="C2012" s="3" t="s">
        <v>10193</v>
      </c>
      <c r="D2012" s="3" t="s">
        <v>131</v>
      </c>
      <c r="E2012" s="3" t="s">
        <v>53</v>
      </c>
      <c r="F2012" s="3" t="s">
        <v>3382</v>
      </c>
      <c r="G2012" s="3" t="s">
        <v>53</v>
      </c>
      <c r="H2012" s="12">
        <v>42272</v>
      </c>
      <c r="I2012" s="3" t="s">
        <v>53</v>
      </c>
      <c r="J2012" s="3" t="s">
        <v>53</v>
      </c>
      <c r="K2012" s="3" t="s">
        <v>53</v>
      </c>
      <c r="L2012" s="3" t="s">
        <v>53</v>
      </c>
      <c r="M2012" s="3" t="s">
        <v>53</v>
      </c>
      <c r="N2012" s="3" t="s">
        <v>53</v>
      </c>
      <c r="O2012" s="3" t="s">
        <v>53</v>
      </c>
      <c r="P2012" s="3" t="s">
        <v>53</v>
      </c>
      <c r="Q2012" s="3" t="s">
        <v>53</v>
      </c>
      <c r="R2012" s="3" t="s">
        <v>53</v>
      </c>
    </row>
    <row r="2013" spans="1:18" x14ac:dyDescent="0.25">
      <c r="A2013" s="3">
        <v>2084</v>
      </c>
      <c r="B2013" s="5">
        <v>2102</v>
      </c>
      <c r="C2013" s="3" t="s">
        <v>53</v>
      </c>
      <c r="D2013" s="3" t="s">
        <v>61</v>
      </c>
      <c r="E2013" s="3" t="s">
        <v>53</v>
      </c>
      <c r="F2013" s="3" t="s">
        <v>4645</v>
      </c>
      <c r="G2013" s="3" t="s">
        <v>53</v>
      </c>
      <c r="H2013" s="12">
        <v>42272</v>
      </c>
      <c r="I2013" s="3" t="s">
        <v>53</v>
      </c>
      <c r="J2013" s="3" t="s">
        <v>53</v>
      </c>
      <c r="K2013" s="3" t="s">
        <v>53</v>
      </c>
      <c r="L2013" s="3" t="s">
        <v>53</v>
      </c>
      <c r="M2013" s="3" t="s">
        <v>53</v>
      </c>
      <c r="N2013" s="3" t="s">
        <v>53</v>
      </c>
      <c r="O2013" s="3" t="s">
        <v>53</v>
      </c>
      <c r="P2013" s="3" t="s">
        <v>53</v>
      </c>
      <c r="Q2013" s="3" t="s">
        <v>53</v>
      </c>
      <c r="R2013" s="3" t="s">
        <v>53</v>
      </c>
    </row>
    <row r="2014" spans="1:18" x14ac:dyDescent="0.25">
      <c r="A2014" s="3">
        <v>2083</v>
      </c>
      <c r="B2014" s="5">
        <v>2103</v>
      </c>
      <c r="C2014" s="3" t="s">
        <v>53</v>
      </c>
      <c r="D2014" s="3" t="s">
        <v>111</v>
      </c>
      <c r="E2014" s="3" t="s">
        <v>53</v>
      </c>
      <c r="F2014" s="3" t="s">
        <v>4645</v>
      </c>
      <c r="G2014" s="3" t="s">
        <v>53</v>
      </c>
      <c r="H2014" s="12">
        <v>42272</v>
      </c>
      <c r="I2014" s="3" t="s">
        <v>53</v>
      </c>
      <c r="J2014" s="3" t="s">
        <v>53</v>
      </c>
      <c r="K2014" s="3" t="s">
        <v>53</v>
      </c>
      <c r="L2014" s="3" t="s">
        <v>53</v>
      </c>
      <c r="M2014" s="3" t="s">
        <v>53</v>
      </c>
      <c r="N2014" s="3" t="s">
        <v>53</v>
      </c>
      <c r="O2014" s="3" t="s">
        <v>53</v>
      </c>
      <c r="P2014" s="3" t="s">
        <v>53</v>
      </c>
      <c r="Q2014" s="3" t="s">
        <v>53</v>
      </c>
      <c r="R2014" s="3" t="s">
        <v>53</v>
      </c>
    </row>
    <row r="2015" spans="1:18" x14ac:dyDescent="0.25">
      <c r="A2015" s="3">
        <v>2085</v>
      </c>
      <c r="B2015" s="5">
        <v>2104</v>
      </c>
      <c r="C2015" s="3" t="s">
        <v>53</v>
      </c>
      <c r="D2015" s="3" t="s">
        <v>61</v>
      </c>
      <c r="E2015" s="3" t="s">
        <v>53</v>
      </c>
      <c r="F2015" s="3" t="s">
        <v>4645</v>
      </c>
      <c r="G2015" s="3" t="s">
        <v>53</v>
      </c>
      <c r="H2015" s="12">
        <v>42272</v>
      </c>
      <c r="I2015" s="3" t="s">
        <v>53</v>
      </c>
      <c r="J2015" s="3" t="s">
        <v>53</v>
      </c>
      <c r="K2015" s="3" t="s">
        <v>53</v>
      </c>
      <c r="L2015" s="3" t="s">
        <v>53</v>
      </c>
      <c r="M2015" s="3" t="s">
        <v>53</v>
      </c>
      <c r="N2015" s="3" t="s">
        <v>53</v>
      </c>
      <c r="O2015" s="3" t="s">
        <v>53</v>
      </c>
      <c r="P2015" s="3" t="s">
        <v>53</v>
      </c>
      <c r="Q2015" s="3" t="s">
        <v>53</v>
      </c>
      <c r="R2015" s="3" t="s">
        <v>53</v>
      </c>
    </row>
    <row r="2016" spans="1:18" x14ac:dyDescent="0.25">
      <c r="A2016" s="3">
        <v>2087</v>
      </c>
      <c r="B2016" s="5">
        <v>2105</v>
      </c>
      <c r="C2016" s="3" t="s">
        <v>10210</v>
      </c>
      <c r="D2016" s="3" t="s">
        <v>53</v>
      </c>
      <c r="E2016" s="3" t="s">
        <v>53</v>
      </c>
      <c r="F2016" s="3" t="s">
        <v>53</v>
      </c>
      <c r="G2016" s="3" t="s">
        <v>53</v>
      </c>
      <c r="H2016" s="12">
        <v>42272</v>
      </c>
      <c r="I2016" s="3" t="s">
        <v>53</v>
      </c>
      <c r="J2016" s="3" t="s">
        <v>53</v>
      </c>
      <c r="K2016" s="3" t="s">
        <v>53</v>
      </c>
      <c r="L2016" s="3" t="s">
        <v>53</v>
      </c>
      <c r="M2016" s="3" t="s">
        <v>53</v>
      </c>
      <c r="N2016" s="3" t="s">
        <v>53</v>
      </c>
      <c r="O2016" s="3" t="s">
        <v>53</v>
      </c>
      <c r="P2016" s="3" t="s">
        <v>53</v>
      </c>
      <c r="Q2016" s="3" t="s">
        <v>53</v>
      </c>
      <c r="R2016" s="3" t="s">
        <v>53</v>
      </c>
    </row>
    <row r="2017" spans="1:18" x14ac:dyDescent="0.25">
      <c r="A2017" s="3">
        <v>2088</v>
      </c>
      <c r="B2017" s="5">
        <v>2106</v>
      </c>
      <c r="C2017" s="3" t="s">
        <v>53</v>
      </c>
      <c r="D2017" s="3" t="s">
        <v>61</v>
      </c>
      <c r="E2017" s="3" t="s">
        <v>53</v>
      </c>
      <c r="F2017" s="3" t="s">
        <v>10145</v>
      </c>
      <c r="G2017" s="3" t="s">
        <v>53</v>
      </c>
      <c r="H2017" s="12">
        <v>42272</v>
      </c>
      <c r="I2017" s="3" t="s">
        <v>53</v>
      </c>
      <c r="J2017" s="3" t="s">
        <v>53</v>
      </c>
      <c r="K2017" s="3" t="s">
        <v>53</v>
      </c>
      <c r="L2017" s="3" t="s">
        <v>53</v>
      </c>
      <c r="M2017" s="3" t="s">
        <v>53</v>
      </c>
      <c r="N2017" s="3" t="s">
        <v>53</v>
      </c>
      <c r="O2017" s="3" t="s">
        <v>53</v>
      </c>
      <c r="P2017" s="3" t="s">
        <v>53</v>
      </c>
      <c r="Q2017" s="3" t="s">
        <v>53</v>
      </c>
      <c r="R2017" s="3" t="s">
        <v>53</v>
      </c>
    </row>
    <row r="2018" spans="1:18" x14ac:dyDescent="0.25">
      <c r="A2018" s="3">
        <v>2089</v>
      </c>
      <c r="B2018" s="5">
        <v>2107</v>
      </c>
      <c r="C2018" s="3" t="s">
        <v>53</v>
      </c>
      <c r="D2018" s="3" t="s">
        <v>111</v>
      </c>
      <c r="E2018" s="3" t="s">
        <v>53</v>
      </c>
      <c r="F2018" s="3" t="s">
        <v>10145</v>
      </c>
      <c r="G2018" s="3" t="s">
        <v>53</v>
      </c>
      <c r="H2018" s="12">
        <v>42272</v>
      </c>
      <c r="I2018" s="3" t="s">
        <v>53</v>
      </c>
      <c r="J2018" s="3" t="s">
        <v>53</v>
      </c>
      <c r="K2018" s="3" t="s">
        <v>53</v>
      </c>
      <c r="L2018" s="3" t="s">
        <v>53</v>
      </c>
      <c r="M2018" s="3" t="s">
        <v>53</v>
      </c>
      <c r="N2018" s="3" t="s">
        <v>53</v>
      </c>
      <c r="O2018" s="3" t="s">
        <v>53</v>
      </c>
      <c r="P2018" s="3" t="s">
        <v>53</v>
      </c>
      <c r="Q2018" s="3" t="s">
        <v>53</v>
      </c>
      <c r="R2018" s="3" t="s">
        <v>53</v>
      </c>
    </row>
    <row r="2019" spans="1:18" x14ac:dyDescent="0.25">
      <c r="A2019" s="3">
        <v>2090</v>
      </c>
      <c r="B2019" s="5">
        <v>2108</v>
      </c>
      <c r="C2019" s="3" t="s">
        <v>53</v>
      </c>
      <c r="D2019" s="3" t="s">
        <v>61</v>
      </c>
      <c r="E2019" s="3" t="s">
        <v>53</v>
      </c>
      <c r="F2019" s="3" t="s">
        <v>10223</v>
      </c>
      <c r="G2019" s="3" t="s">
        <v>53</v>
      </c>
      <c r="H2019" s="12">
        <v>42272</v>
      </c>
      <c r="I2019" s="3" t="s">
        <v>53</v>
      </c>
      <c r="J2019" s="3" t="s">
        <v>53</v>
      </c>
      <c r="K2019" s="3" t="s">
        <v>53</v>
      </c>
      <c r="L2019" s="3" t="s">
        <v>53</v>
      </c>
      <c r="M2019" s="3" t="s">
        <v>53</v>
      </c>
      <c r="N2019" s="3" t="s">
        <v>53</v>
      </c>
      <c r="O2019" s="3" t="s">
        <v>53</v>
      </c>
      <c r="P2019" s="3" t="s">
        <v>53</v>
      </c>
      <c r="Q2019" s="3" t="s">
        <v>53</v>
      </c>
      <c r="R2019" s="3" t="s">
        <v>53</v>
      </c>
    </row>
    <row r="3121" spans="1:18" x14ac:dyDescent="0.25">
      <c r="A3121" s="3"/>
      <c r="B3121" s="3"/>
      <c r="C3121" s="3"/>
      <c r="D3121" s="3"/>
      <c r="E3121" s="3"/>
      <c r="F3121" s="3"/>
      <c r="G3121" s="3"/>
      <c r="H3121" s="3"/>
      <c r="I3121" s="3"/>
      <c r="J3121" s="3"/>
      <c r="K3121" s="3"/>
      <c r="L3121" s="3"/>
      <c r="M3121" s="3"/>
      <c r="N3121" s="3"/>
      <c r="O3121" s="3"/>
      <c r="P3121" s="3"/>
      <c r="Q3121" s="3"/>
      <c r="R3121" s="3"/>
    </row>
    <row r="3122" spans="1:18" x14ac:dyDescent="0.25">
      <c r="A3122" s="3"/>
      <c r="B3122" s="3"/>
      <c r="C3122" s="3"/>
      <c r="D3122" s="3"/>
      <c r="E3122" s="3"/>
      <c r="F3122" s="3"/>
      <c r="G3122" s="3"/>
      <c r="H3122" s="3"/>
      <c r="I3122" s="3"/>
      <c r="J3122" s="3"/>
      <c r="K3122" s="3"/>
      <c r="L3122" s="3"/>
      <c r="M3122" s="3"/>
      <c r="N3122" s="3"/>
      <c r="O3122" s="3"/>
      <c r="P3122" s="3"/>
      <c r="Q3122" s="3"/>
      <c r="R3122" s="3"/>
    </row>
    <row r="3123" spans="1:18" x14ac:dyDescent="0.25">
      <c r="A3123" s="3"/>
      <c r="B3123" s="3"/>
      <c r="C3123" s="3"/>
      <c r="D3123" s="3"/>
      <c r="E3123" s="3"/>
      <c r="F3123" s="3"/>
      <c r="G3123" s="3"/>
      <c r="H3123" s="3"/>
      <c r="I3123" s="3"/>
      <c r="J3123" s="3"/>
      <c r="K3123" s="3"/>
      <c r="L3123" s="3"/>
      <c r="M3123" s="3"/>
      <c r="N3123" s="3"/>
      <c r="O3123" s="3"/>
      <c r="P3123" s="3"/>
      <c r="Q3123" s="3"/>
      <c r="R3123" s="3"/>
    </row>
    <row r="3124" spans="1:18" x14ac:dyDescent="0.25">
      <c r="A3124" s="3"/>
      <c r="B3124" s="3"/>
      <c r="C3124" s="3"/>
      <c r="D3124" s="3"/>
      <c r="E3124" s="3"/>
      <c r="F3124" s="3"/>
      <c r="G3124" s="3"/>
      <c r="H3124" s="3"/>
      <c r="I3124" s="3"/>
      <c r="J3124" s="3"/>
      <c r="K3124" s="3"/>
      <c r="L3124" s="3"/>
      <c r="M3124" s="3"/>
      <c r="N3124" s="3"/>
      <c r="O3124" s="3"/>
      <c r="P3124" s="3"/>
      <c r="Q3124" s="3"/>
      <c r="R3124" s="3"/>
    </row>
    <row r="3125" spans="1:18" x14ac:dyDescent="0.25">
      <c r="A3125" s="3"/>
      <c r="B3125" s="3"/>
      <c r="C3125" s="3"/>
      <c r="D3125" s="3"/>
      <c r="E3125" s="3"/>
      <c r="F3125" s="3"/>
      <c r="G3125" s="3"/>
      <c r="H3125" s="3"/>
      <c r="I3125" s="3"/>
      <c r="J3125" s="3"/>
      <c r="K3125" s="3"/>
      <c r="L3125" s="3"/>
      <c r="M3125" s="3"/>
      <c r="N3125" s="3"/>
      <c r="O3125" s="3"/>
      <c r="P3125" s="3"/>
      <c r="Q3125" s="3"/>
      <c r="R3125" s="3"/>
    </row>
    <row r="3126" spans="1:18" x14ac:dyDescent="0.25">
      <c r="A3126" s="3"/>
      <c r="B3126" s="3"/>
      <c r="C3126" s="3"/>
      <c r="D3126" s="3"/>
      <c r="E3126" s="3"/>
      <c r="F3126" s="3"/>
      <c r="G3126" s="3"/>
      <c r="H3126" s="3"/>
      <c r="I3126" s="3"/>
      <c r="J3126" s="3"/>
      <c r="K3126" s="3"/>
      <c r="L3126" s="3"/>
      <c r="M3126" s="3"/>
      <c r="N3126" s="3"/>
      <c r="O3126" s="3"/>
      <c r="P3126" s="3"/>
      <c r="Q3126" s="3"/>
      <c r="R3126" s="3"/>
    </row>
    <row r="3127" spans="1:18" x14ac:dyDescent="0.25">
      <c r="A3127" s="3"/>
      <c r="B3127" s="3"/>
      <c r="C3127" s="3"/>
      <c r="D3127" s="3"/>
      <c r="E3127" s="3"/>
      <c r="F3127" s="3"/>
      <c r="G3127" s="3"/>
      <c r="H3127" s="3"/>
      <c r="I3127" s="3"/>
      <c r="J3127" s="3"/>
      <c r="K3127" s="3"/>
      <c r="L3127" s="3"/>
      <c r="M3127" s="3"/>
      <c r="N3127" s="3"/>
      <c r="O3127" s="3"/>
      <c r="P3127" s="3"/>
      <c r="Q3127" s="3"/>
      <c r="R3127" s="3"/>
    </row>
    <row r="3128" spans="1:18" x14ac:dyDescent="0.25">
      <c r="A3128" s="3"/>
      <c r="B3128" s="3"/>
      <c r="C3128" s="3"/>
      <c r="D3128" s="3"/>
      <c r="E3128" s="3"/>
      <c r="F3128" s="3"/>
      <c r="G3128" s="3"/>
      <c r="H3128" s="3"/>
      <c r="I3128" s="3"/>
      <c r="J3128" s="3"/>
      <c r="K3128" s="3"/>
      <c r="L3128" s="3"/>
      <c r="M3128" s="3"/>
      <c r="N3128" s="3"/>
      <c r="O3128" s="3"/>
      <c r="P3128" s="3"/>
      <c r="Q3128" s="3"/>
      <c r="R3128" s="3"/>
    </row>
    <row r="3129" spans="1:18" x14ac:dyDescent="0.25">
      <c r="A3129" s="3"/>
      <c r="B3129" s="3"/>
      <c r="C3129" s="3"/>
      <c r="D3129" s="3"/>
      <c r="E3129" s="3"/>
      <c r="F3129" s="3"/>
      <c r="G3129" s="3"/>
      <c r="H3129" s="3"/>
      <c r="I3129" s="3"/>
      <c r="J3129" s="3"/>
      <c r="K3129" s="3"/>
      <c r="L3129" s="3"/>
      <c r="M3129" s="3"/>
      <c r="N3129" s="3"/>
      <c r="O3129" s="3"/>
      <c r="P3129" s="3"/>
      <c r="Q3129" s="3"/>
      <c r="R3129" s="3"/>
    </row>
    <row r="3130" spans="1:18" x14ac:dyDescent="0.25">
      <c r="A3130" s="3"/>
      <c r="B3130" s="3"/>
      <c r="C3130" s="3"/>
      <c r="D3130" s="3"/>
      <c r="E3130" s="3"/>
      <c r="F3130" s="3"/>
      <c r="G3130" s="3"/>
      <c r="H3130" s="3"/>
      <c r="I3130" s="3"/>
      <c r="J3130" s="3"/>
      <c r="K3130" s="3"/>
      <c r="L3130" s="3"/>
      <c r="M3130" s="3"/>
      <c r="N3130" s="3"/>
      <c r="O3130" s="3"/>
      <c r="P3130" s="3"/>
      <c r="Q3130" s="3"/>
      <c r="R3130" s="3"/>
    </row>
    <row r="3131" spans="1:18" x14ac:dyDescent="0.25">
      <c r="A3131" s="3"/>
      <c r="B3131" s="3"/>
      <c r="C3131" s="3"/>
      <c r="D3131" s="3"/>
      <c r="E3131" s="3"/>
      <c r="F3131" s="3"/>
      <c r="G3131" s="3"/>
      <c r="H3131" s="3"/>
      <c r="I3131" s="3"/>
      <c r="J3131" s="3"/>
      <c r="K3131" s="3"/>
      <c r="L3131" s="3"/>
      <c r="M3131" s="3"/>
      <c r="N3131" s="3"/>
      <c r="O3131" s="3"/>
      <c r="P3131" s="3"/>
      <c r="Q3131" s="3"/>
      <c r="R3131" s="3"/>
    </row>
    <row r="3132" spans="1:18" x14ac:dyDescent="0.25">
      <c r="A3132" s="3"/>
      <c r="B3132" s="3"/>
      <c r="C3132" s="3"/>
      <c r="D3132" s="3"/>
      <c r="E3132" s="3"/>
      <c r="F3132" s="3"/>
      <c r="G3132" s="3"/>
      <c r="H3132" s="3"/>
      <c r="I3132" s="3"/>
      <c r="J3132" s="3"/>
      <c r="K3132" s="3"/>
      <c r="L3132" s="3"/>
      <c r="M3132" s="3"/>
      <c r="N3132" s="3"/>
      <c r="O3132" s="3"/>
      <c r="P3132" s="3"/>
      <c r="Q3132" s="3"/>
      <c r="R3132" s="3"/>
    </row>
    <row r="3133" spans="1:18" x14ac:dyDescent="0.25">
      <c r="A3133" s="3"/>
      <c r="B3133" s="3"/>
      <c r="C3133" s="3"/>
      <c r="D3133" s="3"/>
      <c r="E3133" s="3"/>
      <c r="F3133" s="3"/>
      <c r="G3133" s="3"/>
      <c r="H3133" s="3"/>
      <c r="I3133" s="3"/>
      <c r="J3133" s="3"/>
      <c r="K3133" s="3"/>
      <c r="L3133" s="3"/>
      <c r="M3133" s="3"/>
      <c r="N3133" s="3"/>
      <c r="O3133" s="3"/>
      <c r="P3133" s="3"/>
      <c r="Q3133" s="3"/>
      <c r="R3133" s="3"/>
    </row>
    <row r="3134" spans="1:18" x14ac:dyDescent="0.25">
      <c r="A3134" s="3"/>
      <c r="B3134" s="3"/>
      <c r="C3134" s="3"/>
      <c r="D3134" s="3"/>
      <c r="E3134" s="3"/>
      <c r="F3134" s="3"/>
      <c r="G3134" s="3"/>
      <c r="H3134" s="3"/>
      <c r="I3134" s="3"/>
      <c r="J3134" s="3"/>
      <c r="K3134" s="3"/>
      <c r="L3134" s="3"/>
      <c r="M3134" s="3"/>
      <c r="N3134" s="3"/>
      <c r="O3134" s="3"/>
      <c r="P3134" s="3"/>
      <c r="Q3134" s="3"/>
      <c r="R3134" s="3"/>
    </row>
    <row r="3135" spans="1:18" x14ac:dyDescent="0.25">
      <c r="A3135" s="3"/>
      <c r="B3135" s="3"/>
      <c r="C3135" s="3"/>
      <c r="D3135" s="3"/>
      <c r="E3135" s="3"/>
      <c r="F3135" s="3"/>
      <c r="G3135" s="3"/>
      <c r="H3135" s="3"/>
      <c r="I3135" s="3"/>
      <c r="J3135" s="3"/>
      <c r="K3135" s="3"/>
      <c r="L3135" s="3"/>
      <c r="M3135" s="3"/>
      <c r="N3135" s="3"/>
      <c r="O3135" s="3"/>
      <c r="P3135" s="3"/>
      <c r="Q3135" s="3"/>
      <c r="R3135" s="3"/>
    </row>
    <row r="3136" spans="1:18" x14ac:dyDescent="0.25">
      <c r="A3136" s="3"/>
      <c r="B3136" s="3"/>
      <c r="C3136" s="3"/>
      <c r="D3136" s="3"/>
      <c r="E3136" s="3"/>
      <c r="F3136" s="3"/>
      <c r="G3136" s="3"/>
      <c r="H3136" s="3"/>
      <c r="I3136" s="3"/>
      <c r="J3136" s="3"/>
      <c r="K3136" s="3"/>
      <c r="L3136" s="3"/>
      <c r="M3136" s="3"/>
      <c r="N3136" s="3"/>
      <c r="O3136" s="3"/>
      <c r="P3136" s="3"/>
      <c r="Q3136" s="3"/>
      <c r="R3136" s="3"/>
    </row>
    <row r="3137" spans="1:18" x14ac:dyDescent="0.25">
      <c r="A3137" s="3"/>
      <c r="B3137" s="3"/>
      <c r="C3137" s="3"/>
      <c r="D3137" s="3"/>
      <c r="E3137" s="3"/>
      <c r="F3137" s="3"/>
      <c r="G3137" s="3"/>
      <c r="H3137" s="3"/>
      <c r="I3137" s="3"/>
      <c r="J3137" s="3"/>
      <c r="K3137" s="3"/>
      <c r="L3137" s="3"/>
      <c r="M3137" s="3"/>
      <c r="N3137" s="3"/>
      <c r="O3137" s="3"/>
      <c r="P3137" s="3"/>
      <c r="Q3137" s="3"/>
      <c r="R3137" s="3"/>
    </row>
    <row r="3138" spans="1:18" x14ac:dyDescent="0.25">
      <c r="A3138" s="3"/>
      <c r="B3138" s="3"/>
      <c r="C3138" s="3"/>
      <c r="D3138" s="3"/>
      <c r="E3138" s="3"/>
      <c r="F3138" s="3"/>
      <c r="G3138" s="3"/>
      <c r="H3138" s="3"/>
      <c r="I3138" s="3"/>
      <c r="J3138" s="3"/>
      <c r="K3138" s="3"/>
      <c r="L3138" s="3"/>
      <c r="M3138" s="3"/>
      <c r="N3138" s="3"/>
      <c r="O3138" s="3"/>
      <c r="P3138" s="3"/>
      <c r="Q3138" s="3"/>
      <c r="R3138" s="3"/>
    </row>
    <row r="3139" spans="1:18" x14ac:dyDescent="0.25">
      <c r="A3139" s="3"/>
      <c r="B3139" s="3"/>
      <c r="C3139" s="3"/>
      <c r="D3139" s="3"/>
      <c r="E3139" s="3"/>
      <c r="F3139" s="3"/>
      <c r="G3139" s="3"/>
      <c r="H3139" s="3"/>
      <c r="I3139" s="3"/>
      <c r="J3139" s="3"/>
      <c r="K3139" s="3"/>
      <c r="L3139" s="3"/>
      <c r="M3139" s="3"/>
      <c r="N3139" s="3"/>
      <c r="O3139" s="3"/>
      <c r="P3139" s="3"/>
      <c r="Q3139" s="3"/>
      <c r="R3139" s="3"/>
    </row>
    <row r="3140" spans="1:18" x14ac:dyDescent="0.25">
      <c r="A3140" s="3"/>
      <c r="B3140" s="3"/>
      <c r="C3140" s="3"/>
      <c r="D3140" s="3"/>
      <c r="E3140" s="3"/>
      <c r="F3140" s="3"/>
      <c r="G3140" s="3"/>
      <c r="H3140" s="3"/>
      <c r="I3140" s="3"/>
      <c r="J3140" s="3"/>
      <c r="K3140" s="3"/>
      <c r="L3140" s="3"/>
      <c r="M3140" s="3"/>
      <c r="N3140" s="3"/>
      <c r="O3140" s="3"/>
      <c r="P3140" s="3"/>
      <c r="Q3140" s="3"/>
      <c r="R3140" s="3"/>
    </row>
    <row r="3141" spans="1:18" x14ac:dyDescent="0.25">
      <c r="A3141" s="3"/>
      <c r="B3141" s="3"/>
      <c r="C3141" s="3"/>
      <c r="D3141" s="3"/>
      <c r="E3141" s="3"/>
      <c r="F3141" s="3"/>
      <c r="G3141" s="3"/>
      <c r="H3141" s="3"/>
      <c r="I3141" s="3"/>
      <c r="J3141" s="3"/>
      <c r="K3141" s="3"/>
      <c r="L3141" s="3"/>
      <c r="M3141" s="3"/>
      <c r="N3141" s="3"/>
      <c r="O3141" s="3"/>
      <c r="P3141" s="3"/>
      <c r="Q3141" s="3"/>
      <c r="R3141" s="3"/>
    </row>
    <row r="3142" spans="1:18" x14ac:dyDescent="0.25">
      <c r="A3142" s="3"/>
      <c r="B3142" s="3"/>
      <c r="C3142" s="3"/>
      <c r="D3142" s="3"/>
      <c r="E3142" s="3"/>
      <c r="F3142" s="3"/>
      <c r="G3142" s="3"/>
      <c r="H3142" s="3"/>
      <c r="I3142" s="3"/>
      <c r="J3142" s="3"/>
      <c r="K3142" s="3"/>
      <c r="L3142" s="3"/>
      <c r="M3142" s="3"/>
      <c r="N3142" s="3"/>
      <c r="O3142" s="3"/>
      <c r="P3142" s="3"/>
      <c r="Q3142" s="3"/>
      <c r="R3142" s="3"/>
    </row>
    <row r="3143" spans="1:18" x14ac:dyDescent="0.25">
      <c r="A3143" s="3"/>
      <c r="B3143" s="3"/>
      <c r="C3143" s="3"/>
      <c r="D3143" s="3"/>
      <c r="E3143" s="3"/>
      <c r="F3143" s="3"/>
      <c r="G3143" s="3"/>
      <c r="H3143" s="3"/>
      <c r="I3143" s="3"/>
      <c r="J3143" s="3"/>
      <c r="K3143" s="3"/>
      <c r="L3143" s="3"/>
      <c r="M3143" s="3"/>
      <c r="N3143" s="3"/>
      <c r="O3143" s="3"/>
      <c r="P3143" s="3"/>
      <c r="Q3143" s="3"/>
      <c r="R3143" s="3"/>
    </row>
    <row r="3144" spans="1:18" x14ac:dyDescent="0.25">
      <c r="A3144" s="3"/>
      <c r="B3144" s="3"/>
      <c r="C3144" s="3"/>
      <c r="D3144" s="3"/>
      <c r="E3144" s="3"/>
      <c r="F3144" s="3"/>
      <c r="G3144" s="3"/>
      <c r="H3144" s="3"/>
      <c r="I3144" s="3"/>
      <c r="J3144" s="3"/>
      <c r="K3144" s="3"/>
      <c r="L3144" s="3"/>
      <c r="M3144" s="3"/>
      <c r="N3144" s="3"/>
      <c r="O3144" s="3"/>
      <c r="P3144" s="3"/>
      <c r="Q3144" s="3"/>
      <c r="R3144" s="3"/>
    </row>
    <row r="3145" spans="1:18" x14ac:dyDescent="0.25">
      <c r="A3145" s="3"/>
      <c r="B3145" s="3"/>
      <c r="C3145" s="3"/>
      <c r="D3145" s="3"/>
      <c r="E3145" s="3"/>
      <c r="F3145" s="3"/>
      <c r="G3145" s="3"/>
      <c r="H3145" s="3"/>
      <c r="I3145" s="3"/>
      <c r="J3145" s="3"/>
      <c r="K3145" s="3"/>
      <c r="L3145" s="3"/>
      <c r="M3145" s="3"/>
      <c r="N3145" s="3"/>
      <c r="O3145" s="3"/>
      <c r="P3145" s="3"/>
      <c r="Q3145" s="3"/>
      <c r="R3145" s="3"/>
    </row>
    <row r="3146" spans="1:18" x14ac:dyDescent="0.25">
      <c r="A3146" s="3"/>
      <c r="B3146" s="3"/>
      <c r="C3146" s="3"/>
      <c r="D3146" s="3"/>
      <c r="E3146" s="3"/>
      <c r="F3146" s="3"/>
      <c r="G3146" s="3"/>
      <c r="H3146" s="3"/>
      <c r="I3146" s="3"/>
      <c r="J3146" s="3"/>
      <c r="K3146" s="3"/>
      <c r="L3146" s="3"/>
      <c r="M3146" s="3"/>
      <c r="N3146" s="3"/>
      <c r="O3146" s="3"/>
      <c r="P3146" s="3"/>
      <c r="Q3146" s="3"/>
      <c r="R3146" s="3"/>
    </row>
    <row r="3147" spans="1:18" x14ac:dyDescent="0.25">
      <c r="A3147" s="3"/>
      <c r="B3147" s="3"/>
      <c r="C3147" s="3"/>
      <c r="D3147" s="3"/>
      <c r="E3147" s="3"/>
      <c r="F3147" s="3"/>
      <c r="G3147" s="3"/>
      <c r="H3147" s="3"/>
      <c r="I3147" s="3"/>
      <c r="J3147" s="3"/>
      <c r="K3147" s="3"/>
      <c r="L3147" s="3"/>
      <c r="M3147" s="3"/>
      <c r="N3147" s="3"/>
      <c r="O3147" s="3"/>
      <c r="P3147" s="3"/>
      <c r="Q3147" s="3"/>
      <c r="R3147" s="3"/>
    </row>
    <row r="3148" spans="1:18" x14ac:dyDescent="0.25">
      <c r="A3148" s="3"/>
      <c r="B3148" s="3"/>
      <c r="C3148" s="3"/>
      <c r="D3148" s="3"/>
      <c r="E3148" s="3"/>
      <c r="F3148" s="3"/>
      <c r="G3148" s="3"/>
      <c r="H3148" s="3"/>
      <c r="I3148" s="3"/>
      <c r="J3148" s="3"/>
      <c r="K3148" s="3"/>
      <c r="L3148" s="3"/>
      <c r="M3148" s="3"/>
      <c r="N3148" s="3"/>
      <c r="O3148" s="3"/>
      <c r="P3148" s="3"/>
      <c r="Q3148" s="3"/>
      <c r="R3148" s="3"/>
    </row>
    <row r="3149" spans="1:18" x14ac:dyDescent="0.25">
      <c r="A3149" s="3"/>
      <c r="B3149" s="3"/>
      <c r="C3149" s="3"/>
      <c r="D3149" s="3"/>
      <c r="E3149" s="3"/>
      <c r="F3149" s="3"/>
      <c r="G3149" s="3"/>
      <c r="H3149" s="3"/>
      <c r="I3149" s="3"/>
      <c r="J3149" s="3"/>
      <c r="K3149" s="3"/>
      <c r="L3149" s="3"/>
      <c r="M3149" s="3"/>
      <c r="N3149" s="3"/>
      <c r="O3149" s="3"/>
      <c r="P3149" s="3"/>
      <c r="Q3149" s="3"/>
      <c r="R3149" s="3"/>
    </row>
    <row r="3150" spans="1:18" x14ac:dyDescent="0.25">
      <c r="A3150" s="3"/>
      <c r="B3150" s="3"/>
      <c r="C3150" s="3"/>
      <c r="D3150" s="3"/>
      <c r="E3150" s="3"/>
      <c r="F3150" s="3"/>
      <c r="G3150" s="3"/>
      <c r="H3150" s="3"/>
      <c r="I3150" s="3"/>
      <c r="J3150" s="3"/>
      <c r="K3150" s="3"/>
      <c r="L3150" s="3"/>
      <c r="M3150" s="3"/>
      <c r="N3150" s="3"/>
      <c r="O3150" s="3"/>
      <c r="P3150" s="3"/>
      <c r="Q3150" s="3"/>
      <c r="R3150" s="3"/>
    </row>
    <row r="3151" spans="1:18" x14ac:dyDescent="0.25">
      <c r="A3151" s="3"/>
      <c r="B3151" s="3"/>
      <c r="C3151" s="3"/>
      <c r="D3151" s="3"/>
      <c r="E3151" s="3"/>
      <c r="F3151" s="3"/>
      <c r="G3151" s="3"/>
      <c r="H3151" s="3"/>
      <c r="I3151" s="3"/>
      <c r="J3151" s="3"/>
      <c r="K3151" s="3"/>
      <c r="L3151" s="3"/>
      <c r="M3151" s="3"/>
      <c r="N3151" s="3"/>
      <c r="O3151" s="3"/>
      <c r="P3151" s="3"/>
      <c r="Q3151" s="3"/>
      <c r="R3151" s="3"/>
    </row>
    <row r="3152" spans="1:18" x14ac:dyDescent="0.25">
      <c r="A3152" s="3"/>
      <c r="B3152" s="3"/>
      <c r="C3152" s="3"/>
      <c r="D3152" s="3"/>
      <c r="E3152" s="3"/>
      <c r="F3152" s="3"/>
      <c r="G3152" s="3"/>
      <c r="H3152" s="3"/>
      <c r="I3152" s="3"/>
      <c r="J3152" s="3"/>
      <c r="K3152" s="3"/>
      <c r="L3152" s="3"/>
      <c r="M3152" s="3"/>
      <c r="N3152" s="3"/>
      <c r="O3152" s="3"/>
      <c r="P3152" s="3"/>
      <c r="Q3152" s="3"/>
      <c r="R3152" s="3"/>
    </row>
    <row r="3153" spans="1:18" x14ac:dyDescent="0.25">
      <c r="A3153" s="3"/>
      <c r="B3153" s="3"/>
      <c r="C3153" s="3"/>
      <c r="D3153" s="3"/>
      <c r="E3153" s="3"/>
      <c r="F3153" s="3"/>
      <c r="G3153" s="3"/>
      <c r="H3153" s="3"/>
      <c r="I3153" s="3"/>
      <c r="J3153" s="3"/>
      <c r="K3153" s="3"/>
      <c r="L3153" s="3"/>
      <c r="M3153" s="3"/>
      <c r="N3153" s="3"/>
      <c r="O3153" s="3"/>
      <c r="P3153" s="3"/>
      <c r="Q3153" s="3"/>
      <c r="R3153" s="3"/>
    </row>
    <row r="3154" spans="1:18" x14ac:dyDescent="0.25">
      <c r="A3154" s="3"/>
      <c r="B3154" s="3"/>
      <c r="C3154" s="3"/>
      <c r="D3154" s="3"/>
      <c r="E3154" s="3"/>
      <c r="F3154" s="3"/>
      <c r="G3154" s="3"/>
      <c r="H3154" s="3"/>
      <c r="I3154" s="3"/>
      <c r="J3154" s="3"/>
      <c r="K3154" s="3"/>
      <c r="L3154" s="3"/>
      <c r="M3154" s="3"/>
      <c r="N3154" s="3"/>
      <c r="O3154" s="3"/>
      <c r="P3154" s="3"/>
      <c r="Q3154" s="3"/>
      <c r="R3154" s="3"/>
    </row>
    <row r="3155" spans="1:18" x14ac:dyDescent="0.25">
      <c r="A3155" s="3"/>
      <c r="B3155" s="3"/>
      <c r="C3155" s="3"/>
      <c r="D3155" s="3"/>
      <c r="E3155" s="3"/>
      <c r="F3155" s="3"/>
      <c r="G3155" s="3"/>
      <c r="H3155" s="3"/>
      <c r="I3155" s="3"/>
      <c r="J3155" s="3"/>
      <c r="K3155" s="3"/>
      <c r="L3155" s="3"/>
      <c r="M3155" s="3"/>
      <c r="N3155" s="3"/>
      <c r="O3155" s="3"/>
      <c r="P3155" s="3"/>
      <c r="Q3155" s="3"/>
      <c r="R3155" s="3"/>
    </row>
    <row r="3156" spans="1:18" x14ac:dyDescent="0.25">
      <c r="A3156" s="3"/>
      <c r="B3156" s="3"/>
      <c r="C3156" s="3"/>
      <c r="D3156" s="3"/>
      <c r="E3156" s="3"/>
      <c r="F3156" s="3"/>
      <c r="G3156" s="3"/>
      <c r="H3156" s="3"/>
      <c r="I3156" s="3"/>
      <c r="J3156" s="3"/>
      <c r="K3156" s="3"/>
      <c r="L3156" s="3"/>
      <c r="M3156" s="3"/>
      <c r="N3156" s="3"/>
      <c r="O3156" s="3"/>
      <c r="P3156" s="3"/>
      <c r="Q3156" s="3"/>
      <c r="R3156" s="3"/>
    </row>
    <row r="3157" spans="1:18" x14ac:dyDescent="0.25">
      <c r="A3157" s="3"/>
      <c r="B3157" s="3"/>
      <c r="C3157" s="3"/>
      <c r="D3157" s="3"/>
      <c r="E3157" s="3"/>
      <c r="F3157" s="3"/>
      <c r="G3157" s="3"/>
      <c r="H3157" s="3"/>
      <c r="I3157" s="3"/>
      <c r="J3157" s="3"/>
      <c r="K3157" s="3"/>
      <c r="L3157" s="3"/>
      <c r="M3157" s="3"/>
      <c r="N3157" s="3"/>
      <c r="O3157" s="3"/>
      <c r="P3157" s="3"/>
      <c r="Q3157" s="3"/>
      <c r="R3157" s="3"/>
    </row>
    <row r="3158" spans="1:18" x14ac:dyDescent="0.25">
      <c r="A3158" s="3"/>
      <c r="B3158" s="3"/>
      <c r="C3158" s="3"/>
      <c r="D3158" s="3"/>
      <c r="E3158" s="3"/>
      <c r="F3158" s="3"/>
      <c r="G3158" s="3"/>
      <c r="H3158" s="3"/>
      <c r="I3158" s="3"/>
      <c r="J3158" s="3"/>
      <c r="K3158" s="3"/>
      <c r="L3158" s="3"/>
      <c r="M3158" s="3"/>
      <c r="N3158" s="3"/>
      <c r="O3158" s="3"/>
      <c r="P3158" s="3"/>
      <c r="Q3158" s="3"/>
      <c r="R3158" s="3"/>
    </row>
    <row r="3159" spans="1:18" x14ac:dyDescent="0.25">
      <c r="A3159" s="3"/>
      <c r="B3159" s="3"/>
      <c r="C3159" s="3"/>
      <c r="D3159" s="3"/>
      <c r="E3159" s="3"/>
      <c r="F3159" s="3"/>
      <c r="G3159" s="3"/>
      <c r="H3159" s="3"/>
      <c r="I3159" s="3"/>
      <c r="J3159" s="3"/>
      <c r="K3159" s="3"/>
      <c r="L3159" s="3"/>
      <c r="M3159" s="3"/>
      <c r="N3159" s="3"/>
      <c r="O3159" s="3"/>
      <c r="P3159" s="3"/>
      <c r="Q3159" s="3"/>
      <c r="R3159" s="3"/>
    </row>
    <row r="3160" spans="1:18" x14ac:dyDescent="0.25">
      <c r="A3160" s="3"/>
      <c r="B3160" s="3"/>
      <c r="C3160" s="3"/>
      <c r="D3160" s="3"/>
      <c r="E3160" s="3"/>
      <c r="F3160" s="3"/>
      <c r="G3160" s="3"/>
      <c r="H3160" s="3"/>
      <c r="I3160" s="3"/>
      <c r="J3160" s="3"/>
      <c r="K3160" s="3"/>
      <c r="L3160" s="3"/>
      <c r="M3160" s="3"/>
      <c r="N3160" s="3"/>
      <c r="O3160" s="3"/>
      <c r="P3160" s="3"/>
      <c r="Q3160" s="3"/>
      <c r="R3160" s="3"/>
    </row>
    <row r="3161" spans="1:18" x14ac:dyDescent="0.25">
      <c r="A3161" s="3"/>
      <c r="B3161" s="3"/>
      <c r="C3161" s="3"/>
      <c r="D3161" s="3"/>
      <c r="E3161" s="3"/>
      <c r="F3161" s="3"/>
      <c r="G3161" s="3"/>
      <c r="H3161" s="3"/>
      <c r="I3161" s="3"/>
      <c r="J3161" s="3"/>
      <c r="K3161" s="3"/>
      <c r="L3161" s="3"/>
      <c r="M3161" s="3"/>
      <c r="N3161" s="3"/>
      <c r="O3161" s="3"/>
      <c r="P3161" s="3"/>
      <c r="Q3161" s="3"/>
      <c r="R3161" s="3"/>
    </row>
    <row r="3162" spans="1:18" x14ac:dyDescent="0.25">
      <c r="A3162" s="3"/>
      <c r="B3162" s="3"/>
      <c r="C3162" s="3"/>
      <c r="D3162" s="3"/>
      <c r="E3162" s="3"/>
      <c r="F3162" s="3"/>
      <c r="G3162" s="3"/>
      <c r="H3162" s="3"/>
      <c r="I3162" s="3"/>
      <c r="J3162" s="3"/>
      <c r="K3162" s="3"/>
      <c r="L3162" s="3"/>
      <c r="M3162" s="3"/>
      <c r="N3162" s="3"/>
      <c r="O3162" s="3"/>
      <c r="P3162" s="3"/>
      <c r="Q3162" s="3"/>
      <c r="R3162" s="3"/>
    </row>
    <row r="3163" spans="1:18" x14ac:dyDescent="0.25">
      <c r="A3163" s="3"/>
      <c r="B3163" s="3"/>
      <c r="C3163" s="3"/>
      <c r="D3163" s="3"/>
      <c r="E3163" s="3"/>
      <c r="F3163" s="3"/>
      <c r="G3163" s="3"/>
      <c r="H3163" s="3"/>
      <c r="I3163" s="3"/>
      <c r="J3163" s="3"/>
      <c r="K3163" s="3"/>
      <c r="L3163" s="3"/>
      <c r="M3163" s="3"/>
      <c r="N3163" s="3"/>
      <c r="O3163" s="3"/>
      <c r="P3163" s="3"/>
      <c r="Q3163" s="3"/>
      <c r="R3163" s="3"/>
    </row>
    <row r="3164" spans="1:18" x14ac:dyDescent="0.25">
      <c r="A3164" s="3"/>
      <c r="B3164" s="3"/>
      <c r="C3164" s="3"/>
      <c r="D3164" s="3"/>
      <c r="E3164" s="3"/>
      <c r="F3164" s="3"/>
      <c r="G3164" s="3"/>
      <c r="H3164" s="3"/>
      <c r="I3164" s="3"/>
      <c r="J3164" s="3"/>
      <c r="K3164" s="3"/>
      <c r="L3164" s="3"/>
      <c r="M3164" s="3"/>
      <c r="N3164" s="3"/>
      <c r="O3164" s="3"/>
      <c r="P3164" s="3"/>
      <c r="Q3164" s="3"/>
      <c r="R3164" s="3"/>
    </row>
    <row r="3165" spans="1:18" x14ac:dyDescent="0.25">
      <c r="A3165" s="3"/>
      <c r="B3165" s="3"/>
      <c r="C3165" s="3"/>
      <c r="D3165" s="3"/>
      <c r="E3165" s="3"/>
      <c r="F3165" s="3"/>
      <c r="G3165" s="3"/>
      <c r="H3165" s="3"/>
      <c r="I3165" s="3"/>
      <c r="J3165" s="3"/>
      <c r="K3165" s="3"/>
      <c r="L3165" s="3"/>
      <c r="M3165" s="3"/>
      <c r="N3165" s="3"/>
      <c r="O3165" s="3"/>
      <c r="P3165" s="3"/>
      <c r="Q3165" s="3"/>
      <c r="R3165" s="3"/>
    </row>
    <row r="3166" spans="1:18" x14ac:dyDescent="0.25">
      <c r="A3166" s="3"/>
      <c r="B3166" s="3"/>
      <c r="C3166" s="3"/>
      <c r="D3166" s="3"/>
      <c r="E3166" s="3"/>
      <c r="F3166" s="3"/>
      <c r="G3166" s="3"/>
      <c r="H3166" s="3"/>
      <c r="I3166" s="3"/>
      <c r="J3166" s="3"/>
      <c r="K3166" s="3"/>
      <c r="L3166" s="3"/>
      <c r="M3166" s="3"/>
      <c r="N3166" s="3"/>
      <c r="O3166" s="3"/>
      <c r="P3166" s="3"/>
      <c r="Q3166" s="3"/>
      <c r="R3166" s="3"/>
    </row>
    <row r="3167" spans="1:18" x14ac:dyDescent="0.25">
      <c r="A3167" s="3"/>
      <c r="B3167" s="3"/>
      <c r="C3167" s="3"/>
      <c r="D3167" s="3"/>
      <c r="E3167" s="3"/>
      <c r="F3167" s="3"/>
      <c r="G3167" s="3"/>
      <c r="H3167" s="3"/>
      <c r="I3167" s="3"/>
      <c r="J3167" s="3"/>
      <c r="K3167" s="3"/>
      <c r="L3167" s="3"/>
      <c r="M3167" s="3"/>
      <c r="N3167" s="3"/>
      <c r="O3167" s="3"/>
      <c r="P3167" s="3"/>
      <c r="Q3167" s="3"/>
      <c r="R3167" s="3"/>
    </row>
    <row r="3168" spans="1:18" x14ac:dyDescent="0.25">
      <c r="A3168" s="3"/>
      <c r="B3168" s="3"/>
      <c r="C3168" s="3"/>
      <c r="D3168" s="3"/>
      <c r="E3168" s="3"/>
      <c r="F3168" s="3"/>
      <c r="G3168" s="3"/>
      <c r="H3168" s="3"/>
      <c r="I3168" s="3"/>
      <c r="J3168" s="3"/>
      <c r="K3168" s="3"/>
      <c r="L3168" s="3"/>
      <c r="M3168" s="3"/>
      <c r="N3168" s="3"/>
      <c r="O3168" s="3"/>
      <c r="P3168" s="3"/>
      <c r="Q3168" s="3"/>
      <c r="R3168" s="3"/>
    </row>
    <row r="3169" spans="1:18" x14ac:dyDescent="0.25">
      <c r="A3169" s="3"/>
      <c r="B3169" s="3"/>
      <c r="C3169" s="3"/>
      <c r="D3169" s="3"/>
      <c r="E3169" s="3"/>
      <c r="F3169" s="3"/>
      <c r="G3169" s="3"/>
      <c r="H3169" s="3"/>
      <c r="I3169" s="3"/>
      <c r="J3169" s="3"/>
      <c r="K3169" s="3"/>
      <c r="L3169" s="3"/>
      <c r="M3169" s="3"/>
      <c r="N3169" s="3"/>
      <c r="O3169" s="3"/>
      <c r="P3169" s="3"/>
      <c r="Q3169" s="3"/>
      <c r="R3169" s="3"/>
    </row>
    <row r="3170" spans="1:18" x14ac:dyDescent="0.25">
      <c r="A3170" s="3"/>
      <c r="B3170" s="3"/>
      <c r="C3170" s="3"/>
      <c r="D3170" s="3"/>
      <c r="E3170" s="3"/>
      <c r="F3170" s="3"/>
      <c r="G3170" s="3"/>
      <c r="H3170" s="3"/>
      <c r="I3170" s="3"/>
      <c r="J3170" s="3"/>
      <c r="K3170" s="3"/>
      <c r="L3170" s="3"/>
      <c r="M3170" s="3"/>
      <c r="N3170" s="3"/>
      <c r="O3170" s="3"/>
      <c r="P3170" s="3"/>
      <c r="Q3170" s="3"/>
      <c r="R3170" s="3"/>
    </row>
    <row r="3171" spans="1:18" x14ac:dyDescent="0.25">
      <c r="A3171" s="3"/>
      <c r="B3171" s="3"/>
      <c r="C3171" s="3"/>
      <c r="D3171" s="3"/>
      <c r="E3171" s="3"/>
      <c r="F3171" s="3"/>
      <c r="G3171" s="3"/>
      <c r="H3171" s="3"/>
      <c r="I3171" s="3"/>
      <c r="J3171" s="3"/>
      <c r="K3171" s="3"/>
      <c r="L3171" s="3"/>
      <c r="M3171" s="3"/>
      <c r="N3171" s="3"/>
      <c r="O3171" s="3"/>
      <c r="P3171" s="3"/>
      <c r="Q3171" s="3"/>
      <c r="R3171" s="3"/>
    </row>
    <row r="3172" spans="1:18" x14ac:dyDescent="0.25">
      <c r="A3172" s="3"/>
      <c r="B3172" s="3"/>
      <c r="C3172" s="3"/>
      <c r="D3172" s="3"/>
      <c r="E3172" s="3"/>
      <c r="F3172" s="3"/>
      <c r="G3172" s="3"/>
      <c r="H3172" s="3"/>
      <c r="I3172" s="3"/>
      <c r="J3172" s="3"/>
      <c r="K3172" s="3"/>
      <c r="L3172" s="3"/>
      <c r="M3172" s="3"/>
      <c r="N3172" s="3"/>
      <c r="O3172" s="3"/>
      <c r="P3172" s="3"/>
      <c r="Q3172" s="3"/>
      <c r="R3172" s="3"/>
    </row>
    <row r="3173" spans="1:18" x14ac:dyDescent="0.25">
      <c r="A3173" s="3"/>
      <c r="B3173" s="3"/>
      <c r="C3173" s="3"/>
      <c r="D3173" s="3"/>
      <c r="E3173" s="3"/>
      <c r="F3173" s="3"/>
      <c r="G3173" s="3"/>
      <c r="H3173" s="3"/>
      <c r="I3173" s="3"/>
      <c r="J3173" s="3"/>
      <c r="K3173" s="3"/>
      <c r="L3173" s="3"/>
      <c r="M3173" s="3"/>
      <c r="N3173" s="3"/>
      <c r="O3173" s="3"/>
      <c r="P3173" s="3"/>
      <c r="Q3173" s="3"/>
      <c r="R3173" s="3"/>
    </row>
    <row r="3174" spans="1:18" x14ac:dyDescent="0.25">
      <c r="A3174" s="3"/>
      <c r="B3174" s="3"/>
      <c r="C3174" s="3"/>
      <c r="D3174" s="3"/>
      <c r="E3174" s="3"/>
      <c r="F3174" s="3"/>
      <c r="G3174" s="3"/>
      <c r="H3174" s="3"/>
      <c r="I3174" s="3"/>
      <c r="J3174" s="3"/>
      <c r="K3174" s="3"/>
      <c r="L3174" s="3"/>
      <c r="M3174" s="3"/>
      <c r="N3174" s="3"/>
      <c r="O3174" s="3"/>
      <c r="P3174" s="3"/>
      <c r="Q3174" s="3"/>
      <c r="R3174" s="3"/>
    </row>
    <row r="3175" spans="1:18" x14ac:dyDescent="0.25">
      <c r="A3175" s="3"/>
      <c r="B3175" s="3"/>
      <c r="C3175" s="3"/>
      <c r="D3175" s="3"/>
      <c r="E3175" s="3"/>
      <c r="F3175" s="3"/>
      <c r="G3175" s="3"/>
      <c r="H3175" s="3"/>
      <c r="I3175" s="3"/>
      <c r="J3175" s="3"/>
      <c r="K3175" s="3"/>
      <c r="L3175" s="3"/>
      <c r="M3175" s="3"/>
      <c r="N3175" s="3"/>
      <c r="O3175" s="3"/>
      <c r="P3175" s="3"/>
      <c r="Q3175" s="3"/>
      <c r="R3175" s="3"/>
    </row>
    <row r="3176" spans="1:18" x14ac:dyDescent="0.25">
      <c r="A3176" s="3"/>
      <c r="B3176" s="3"/>
      <c r="C3176" s="3"/>
      <c r="D3176" s="3"/>
      <c r="E3176" s="3"/>
      <c r="F3176" s="3"/>
      <c r="G3176" s="3"/>
      <c r="H3176" s="3"/>
      <c r="I3176" s="3"/>
      <c r="J3176" s="3"/>
      <c r="K3176" s="3"/>
      <c r="L3176" s="3"/>
      <c r="M3176" s="3"/>
      <c r="N3176" s="3"/>
      <c r="O3176" s="3"/>
      <c r="P3176" s="3"/>
      <c r="Q3176" s="3"/>
      <c r="R3176" s="3"/>
    </row>
    <row r="3177" spans="1:18" x14ac:dyDescent="0.25">
      <c r="A3177" s="3"/>
      <c r="B3177" s="3"/>
      <c r="C3177" s="3"/>
      <c r="D3177" s="3"/>
      <c r="E3177" s="3"/>
      <c r="F3177" s="3"/>
      <c r="G3177" s="3"/>
      <c r="H3177" s="3"/>
      <c r="I3177" s="3"/>
      <c r="J3177" s="3"/>
      <c r="K3177" s="3"/>
      <c r="L3177" s="3"/>
      <c r="M3177" s="3"/>
      <c r="N3177" s="3"/>
      <c r="O3177" s="3"/>
      <c r="P3177" s="3"/>
      <c r="Q3177" s="3"/>
      <c r="R3177" s="3"/>
    </row>
    <row r="3178" spans="1:18" x14ac:dyDescent="0.25">
      <c r="A3178" s="3"/>
      <c r="B3178" s="3"/>
      <c r="C3178" s="3"/>
      <c r="D3178" s="3"/>
      <c r="E3178" s="3"/>
      <c r="F3178" s="3"/>
      <c r="G3178" s="3"/>
      <c r="H3178" s="3"/>
      <c r="I3178" s="3"/>
      <c r="J3178" s="3"/>
      <c r="K3178" s="3"/>
      <c r="L3178" s="3"/>
      <c r="M3178" s="3"/>
      <c r="N3178" s="3"/>
      <c r="O3178" s="3"/>
      <c r="P3178" s="3"/>
      <c r="Q3178" s="3"/>
      <c r="R3178" s="3"/>
    </row>
    <row r="3179" spans="1:18" x14ac:dyDescent="0.25">
      <c r="A3179" s="3"/>
      <c r="B3179" s="3"/>
      <c r="C3179" s="3"/>
      <c r="D3179" s="3"/>
      <c r="E3179" s="3"/>
      <c r="F3179" s="3"/>
      <c r="G3179" s="3"/>
      <c r="H3179" s="3"/>
      <c r="I3179" s="3"/>
      <c r="J3179" s="3"/>
      <c r="K3179" s="3"/>
      <c r="L3179" s="3"/>
      <c r="M3179" s="3"/>
      <c r="N3179" s="3"/>
      <c r="O3179" s="3"/>
      <c r="P3179" s="3"/>
      <c r="Q3179" s="3"/>
      <c r="R3179" s="3"/>
    </row>
    <row r="3180" spans="1:18" x14ac:dyDescent="0.25">
      <c r="A3180" s="3"/>
      <c r="B3180" s="3"/>
      <c r="C3180" s="3"/>
      <c r="D3180" s="3"/>
      <c r="E3180" s="3"/>
      <c r="F3180" s="3"/>
      <c r="G3180" s="3"/>
      <c r="H3180" s="3"/>
      <c r="I3180" s="3"/>
      <c r="J3180" s="3"/>
      <c r="K3180" s="3"/>
      <c r="L3180" s="3"/>
      <c r="M3180" s="3"/>
      <c r="N3180" s="3"/>
      <c r="O3180" s="3"/>
      <c r="P3180" s="3"/>
      <c r="Q3180" s="3"/>
      <c r="R3180" s="3"/>
    </row>
    <row r="3181" spans="1:18" x14ac:dyDescent="0.25">
      <c r="A3181" s="3"/>
      <c r="B3181" s="3"/>
      <c r="C3181" s="3"/>
      <c r="D3181" s="3"/>
      <c r="E3181" s="3"/>
      <c r="F3181" s="3"/>
      <c r="G3181" s="3"/>
      <c r="H3181" s="3"/>
      <c r="I3181" s="3"/>
      <c r="J3181" s="3"/>
      <c r="K3181" s="3"/>
      <c r="L3181" s="3"/>
      <c r="M3181" s="3"/>
      <c r="N3181" s="3"/>
      <c r="O3181" s="3"/>
      <c r="P3181" s="3"/>
      <c r="Q3181" s="3"/>
      <c r="R3181" s="3"/>
    </row>
    <row r="3182" spans="1:18" x14ac:dyDescent="0.25">
      <c r="A3182" s="3"/>
      <c r="B3182" s="3"/>
      <c r="C3182" s="3"/>
      <c r="D3182" s="3"/>
      <c r="E3182" s="3"/>
      <c r="F3182" s="3"/>
      <c r="G3182" s="3"/>
      <c r="H3182" s="3"/>
      <c r="I3182" s="3"/>
      <c r="J3182" s="3"/>
      <c r="K3182" s="3"/>
      <c r="L3182" s="3"/>
      <c r="M3182" s="3"/>
      <c r="N3182" s="3"/>
      <c r="O3182" s="3"/>
      <c r="P3182" s="3"/>
      <c r="Q3182" s="3"/>
      <c r="R3182" s="3"/>
    </row>
    <row r="3183" spans="1:18" x14ac:dyDescent="0.25">
      <c r="A3183" s="3"/>
      <c r="B3183" s="3"/>
      <c r="C3183" s="3"/>
      <c r="D3183" s="3"/>
      <c r="E3183" s="3"/>
      <c r="F3183" s="3"/>
      <c r="G3183" s="3"/>
      <c r="H3183" s="3"/>
      <c r="I3183" s="3"/>
      <c r="J3183" s="3"/>
      <c r="K3183" s="3"/>
      <c r="L3183" s="3"/>
      <c r="M3183" s="3"/>
      <c r="N3183" s="3"/>
      <c r="O3183" s="3"/>
      <c r="P3183" s="3"/>
      <c r="Q3183" s="3"/>
      <c r="R3183" s="3"/>
    </row>
    <row r="3184" spans="1:18" x14ac:dyDescent="0.25">
      <c r="A3184" s="3"/>
      <c r="B3184" s="3"/>
      <c r="C3184" s="3"/>
      <c r="D3184" s="3"/>
      <c r="E3184" s="3"/>
      <c r="F3184" s="3"/>
      <c r="G3184" s="3"/>
      <c r="H3184" s="3"/>
      <c r="I3184" s="3"/>
      <c r="J3184" s="3"/>
      <c r="K3184" s="3"/>
      <c r="L3184" s="3"/>
      <c r="M3184" s="3"/>
      <c r="N3184" s="3"/>
      <c r="O3184" s="3"/>
      <c r="P3184" s="3"/>
      <c r="Q3184" s="3"/>
      <c r="R3184" s="3"/>
    </row>
    <row r="3185" spans="1:18" x14ac:dyDescent="0.25">
      <c r="A3185" s="3"/>
      <c r="B3185" s="3"/>
      <c r="C3185" s="3"/>
      <c r="D3185" s="3"/>
      <c r="E3185" s="3"/>
      <c r="F3185" s="3"/>
      <c r="G3185" s="3"/>
      <c r="H3185" s="3"/>
      <c r="I3185" s="3"/>
      <c r="J3185" s="3"/>
      <c r="K3185" s="3"/>
      <c r="L3185" s="3"/>
      <c r="M3185" s="3"/>
      <c r="N3185" s="3"/>
      <c r="O3185" s="3"/>
      <c r="P3185" s="3"/>
      <c r="Q3185" s="3"/>
      <c r="R3185" s="3"/>
    </row>
    <row r="3186" spans="1:18" x14ac:dyDescent="0.25">
      <c r="A3186" s="3"/>
      <c r="B3186" s="3"/>
      <c r="C3186" s="3"/>
      <c r="D3186" s="3"/>
      <c r="E3186" s="3"/>
      <c r="F3186" s="3"/>
      <c r="G3186" s="3"/>
      <c r="H3186" s="3"/>
      <c r="I3186" s="3"/>
      <c r="J3186" s="3"/>
      <c r="K3186" s="3"/>
      <c r="L3186" s="3"/>
      <c r="M3186" s="3"/>
      <c r="N3186" s="3"/>
      <c r="O3186" s="3"/>
      <c r="P3186" s="3"/>
      <c r="Q3186" s="3"/>
      <c r="R3186" s="3"/>
    </row>
    <row r="3187" spans="1:18" x14ac:dyDescent="0.25">
      <c r="A3187" s="3"/>
      <c r="B3187" s="3"/>
      <c r="C3187" s="3"/>
      <c r="D3187" s="3"/>
      <c r="E3187" s="3"/>
      <c r="F3187" s="3"/>
      <c r="G3187" s="3"/>
      <c r="H3187" s="3"/>
      <c r="I3187" s="3"/>
      <c r="J3187" s="3"/>
      <c r="K3187" s="3"/>
      <c r="L3187" s="3"/>
      <c r="M3187" s="3"/>
      <c r="N3187" s="3"/>
      <c r="O3187" s="3"/>
      <c r="P3187" s="3"/>
      <c r="Q3187" s="3"/>
      <c r="R3187" s="3"/>
    </row>
    <row r="3188" spans="1:18" x14ac:dyDescent="0.25">
      <c r="A3188" s="3"/>
      <c r="B3188" s="3"/>
      <c r="C3188" s="3"/>
      <c r="D3188" s="3"/>
      <c r="E3188" s="3"/>
      <c r="F3188" s="3"/>
      <c r="G3188" s="3"/>
      <c r="H3188" s="3"/>
      <c r="I3188" s="3"/>
      <c r="J3188" s="3"/>
      <c r="K3188" s="3"/>
      <c r="L3188" s="3"/>
      <c r="M3188" s="3"/>
      <c r="N3188" s="3"/>
      <c r="O3188" s="3"/>
      <c r="P3188" s="3"/>
      <c r="Q3188" s="3"/>
      <c r="R3188" s="3"/>
    </row>
    <row r="3189" spans="1:18" x14ac:dyDescent="0.25">
      <c r="A3189" s="3"/>
      <c r="B3189" s="3"/>
      <c r="C3189" s="3"/>
      <c r="D3189" s="3"/>
      <c r="E3189" s="3"/>
      <c r="F3189" s="3"/>
      <c r="G3189" s="3"/>
      <c r="H3189" s="3"/>
      <c r="I3189" s="3"/>
      <c r="J3189" s="3"/>
      <c r="K3189" s="3"/>
      <c r="L3189" s="3"/>
      <c r="M3189" s="3"/>
      <c r="N3189" s="3"/>
      <c r="O3189" s="3"/>
      <c r="P3189" s="3"/>
      <c r="Q3189" s="3"/>
      <c r="R3189" s="3"/>
    </row>
    <row r="3190" spans="1:18" x14ac:dyDescent="0.25">
      <c r="A3190" s="3"/>
      <c r="B3190" s="3"/>
      <c r="C3190" s="3"/>
      <c r="D3190" s="3"/>
      <c r="E3190" s="3"/>
      <c r="F3190" s="3"/>
      <c r="G3190" s="3"/>
      <c r="H3190" s="3"/>
      <c r="I3190" s="3"/>
      <c r="J3190" s="3"/>
      <c r="K3190" s="3"/>
      <c r="L3190" s="3"/>
      <c r="M3190" s="3"/>
      <c r="N3190" s="3"/>
      <c r="O3190" s="3"/>
      <c r="P3190" s="3"/>
      <c r="Q3190" s="3"/>
      <c r="R3190" s="3"/>
    </row>
    <row r="3191" spans="1:18" x14ac:dyDescent="0.25">
      <c r="A3191" s="3"/>
      <c r="B3191" s="3"/>
      <c r="C3191" s="3"/>
      <c r="D3191" s="3"/>
      <c r="E3191" s="3"/>
      <c r="F3191" s="3"/>
      <c r="G3191" s="3"/>
      <c r="H3191" s="3"/>
      <c r="I3191" s="3"/>
      <c r="J3191" s="3"/>
      <c r="K3191" s="3"/>
      <c r="L3191" s="3"/>
      <c r="M3191" s="3"/>
      <c r="N3191" s="3"/>
      <c r="O3191" s="3"/>
      <c r="P3191" s="3"/>
      <c r="Q3191" s="3"/>
      <c r="R3191" s="3"/>
    </row>
    <row r="3192" spans="1:18" x14ac:dyDescent="0.25">
      <c r="A3192" s="3"/>
      <c r="B3192" s="3"/>
      <c r="C3192" s="3"/>
      <c r="D3192" s="3"/>
      <c r="E3192" s="3"/>
      <c r="F3192" s="3"/>
      <c r="G3192" s="3"/>
      <c r="H3192" s="3"/>
      <c r="I3192" s="3"/>
      <c r="J3192" s="3"/>
      <c r="K3192" s="3"/>
      <c r="L3192" s="3"/>
      <c r="M3192" s="3"/>
      <c r="N3192" s="3"/>
      <c r="O3192" s="3"/>
      <c r="P3192" s="3"/>
      <c r="Q3192" s="3"/>
      <c r="R3192" s="3"/>
    </row>
    <row r="3193" spans="1:18" x14ac:dyDescent="0.25">
      <c r="A3193" s="3"/>
      <c r="B3193" s="3"/>
      <c r="C3193" s="3"/>
      <c r="D3193" s="3"/>
      <c r="E3193" s="3"/>
      <c r="F3193" s="3"/>
      <c r="G3193" s="3"/>
      <c r="H3193" s="3"/>
      <c r="I3193" s="3"/>
      <c r="J3193" s="3"/>
      <c r="K3193" s="3"/>
      <c r="L3193" s="3"/>
      <c r="M3193" s="3"/>
      <c r="N3193" s="3"/>
      <c r="O3193" s="3"/>
      <c r="P3193" s="3"/>
      <c r="Q3193" s="3"/>
      <c r="R3193" s="3"/>
    </row>
    <row r="3194" spans="1:18" x14ac:dyDescent="0.25">
      <c r="A3194" s="3"/>
      <c r="B3194" s="3"/>
      <c r="C3194" s="3"/>
      <c r="D3194" s="3"/>
      <c r="E3194" s="3"/>
      <c r="F3194" s="3"/>
      <c r="G3194" s="3"/>
      <c r="H3194" s="3"/>
      <c r="I3194" s="3"/>
      <c r="J3194" s="3"/>
      <c r="K3194" s="3"/>
      <c r="L3194" s="3"/>
      <c r="M3194" s="3"/>
      <c r="N3194" s="3"/>
      <c r="O3194" s="3"/>
      <c r="P3194" s="3"/>
      <c r="Q3194" s="3"/>
      <c r="R3194" s="3"/>
    </row>
    <row r="3195" spans="1:18" x14ac:dyDescent="0.25">
      <c r="A3195" s="3"/>
      <c r="B3195" s="3"/>
      <c r="C3195" s="3"/>
      <c r="D3195" s="3"/>
      <c r="E3195" s="3"/>
      <c r="F3195" s="3"/>
      <c r="G3195" s="3"/>
      <c r="H3195" s="3"/>
      <c r="I3195" s="3"/>
      <c r="J3195" s="3"/>
      <c r="K3195" s="3"/>
      <c r="L3195" s="3"/>
      <c r="M3195" s="3"/>
      <c r="N3195" s="3"/>
      <c r="O3195" s="3"/>
      <c r="P3195" s="3"/>
      <c r="Q3195" s="3"/>
      <c r="R3195" s="3"/>
    </row>
    <row r="3196" spans="1:18" x14ac:dyDescent="0.25">
      <c r="A3196" s="3"/>
      <c r="B3196" s="3"/>
      <c r="C3196" s="3"/>
      <c r="D3196" s="3"/>
      <c r="E3196" s="3"/>
      <c r="F3196" s="3"/>
      <c r="G3196" s="3"/>
      <c r="H3196" s="3"/>
      <c r="I3196" s="3"/>
      <c r="J3196" s="3"/>
      <c r="K3196" s="3"/>
      <c r="L3196" s="3"/>
      <c r="M3196" s="3"/>
      <c r="N3196" s="3"/>
      <c r="O3196" s="3"/>
      <c r="P3196" s="3"/>
      <c r="Q3196" s="3"/>
      <c r="R3196" s="3"/>
    </row>
    <row r="3197" spans="1:18" x14ac:dyDescent="0.25">
      <c r="A3197" s="3"/>
      <c r="B3197" s="3"/>
      <c r="C3197" s="3"/>
      <c r="D3197" s="3"/>
      <c r="E3197" s="3"/>
      <c r="F3197" s="3"/>
      <c r="G3197" s="3"/>
      <c r="H3197" s="3"/>
      <c r="I3197" s="3"/>
      <c r="J3197" s="3"/>
      <c r="K3197" s="3"/>
      <c r="L3197" s="3"/>
      <c r="M3197" s="3"/>
      <c r="N3197" s="3"/>
      <c r="O3197" s="3"/>
      <c r="P3197" s="3"/>
      <c r="Q3197" s="3"/>
      <c r="R3197" s="3"/>
    </row>
    <row r="3198" spans="1:18" x14ac:dyDescent="0.25">
      <c r="A3198" s="3"/>
      <c r="B3198" s="3"/>
      <c r="C3198" s="3"/>
      <c r="D3198" s="3"/>
      <c r="E3198" s="3"/>
      <c r="F3198" s="3"/>
      <c r="G3198" s="3"/>
      <c r="H3198" s="3"/>
      <c r="I3198" s="3"/>
      <c r="J3198" s="3"/>
      <c r="K3198" s="3"/>
      <c r="L3198" s="3"/>
      <c r="M3198" s="3"/>
      <c r="N3198" s="3"/>
      <c r="O3198" s="3"/>
      <c r="P3198" s="3"/>
      <c r="Q3198" s="3"/>
      <c r="R3198" s="3"/>
    </row>
    <row r="3199" spans="1:18" x14ac:dyDescent="0.25">
      <c r="A3199" s="3"/>
      <c r="B3199" s="3"/>
      <c r="C3199" s="3"/>
      <c r="D3199" s="3"/>
      <c r="E3199" s="3"/>
      <c r="F3199" s="3"/>
      <c r="G3199" s="3"/>
      <c r="H3199" s="3"/>
      <c r="I3199" s="3"/>
      <c r="J3199" s="3"/>
      <c r="K3199" s="3"/>
      <c r="L3199" s="3"/>
      <c r="M3199" s="3"/>
      <c r="N3199" s="3"/>
      <c r="O3199" s="3"/>
      <c r="P3199" s="3"/>
      <c r="Q3199" s="3"/>
      <c r="R3199" s="3"/>
    </row>
    <row r="3200" spans="1:18" x14ac:dyDescent="0.25">
      <c r="A3200" s="3"/>
      <c r="B3200" s="3"/>
      <c r="C3200" s="3"/>
      <c r="D3200" s="3"/>
      <c r="E3200" s="3"/>
      <c r="F3200" s="3"/>
      <c r="G3200" s="3"/>
      <c r="H3200" s="3"/>
      <c r="I3200" s="3"/>
      <c r="J3200" s="3"/>
      <c r="K3200" s="3"/>
      <c r="L3200" s="3"/>
      <c r="M3200" s="3"/>
      <c r="N3200" s="3"/>
      <c r="O3200" s="3"/>
      <c r="P3200" s="3"/>
      <c r="Q3200" s="3"/>
      <c r="R3200" s="3"/>
    </row>
    <row r="3201" spans="1:18" x14ac:dyDescent="0.25">
      <c r="A3201" s="3"/>
      <c r="B3201" s="3"/>
      <c r="C3201" s="3"/>
      <c r="D3201" s="3"/>
      <c r="E3201" s="3"/>
      <c r="F3201" s="3"/>
      <c r="G3201" s="3"/>
      <c r="H3201" s="3"/>
      <c r="I3201" s="3"/>
      <c r="J3201" s="3"/>
      <c r="K3201" s="3"/>
      <c r="L3201" s="3"/>
      <c r="M3201" s="3"/>
      <c r="N3201" s="3"/>
      <c r="O3201" s="3"/>
      <c r="P3201" s="3"/>
      <c r="Q3201" s="3"/>
      <c r="R3201" s="3"/>
    </row>
    <row r="3202" spans="1:18" x14ac:dyDescent="0.25">
      <c r="A3202" s="3"/>
      <c r="B3202" s="3"/>
      <c r="C3202" s="3"/>
      <c r="D3202" s="3"/>
      <c r="E3202" s="3"/>
      <c r="F3202" s="3"/>
      <c r="G3202" s="3"/>
      <c r="H3202" s="3"/>
      <c r="I3202" s="3"/>
      <c r="J3202" s="3"/>
      <c r="K3202" s="3"/>
      <c r="L3202" s="3"/>
      <c r="M3202" s="3"/>
      <c r="N3202" s="3"/>
      <c r="O3202" s="3"/>
      <c r="P3202" s="3"/>
      <c r="Q3202" s="3"/>
      <c r="R3202" s="3"/>
    </row>
    <row r="3203" spans="1:18" x14ac:dyDescent="0.25">
      <c r="A3203" s="3"/>
      <c r="B3203" s="3"/>
      <c r="C3203" s="3"/>
      <c r="D3203" s="3"/>
      <c r="E3203" s="3"/>
      <c r="F3203" s="3"/>
      <c r="G3203" s="3"/>
      <c r="H3203" s="3"/>
      <c r="I3203" s="3"/>
      <c r="J3203" s="3"/>
      <c r="K3203" s="3"/>
      <c r="L3203" s="3"/>
      <c r="M3203" s="3"/>
      <c r="N3203" s="3"/>
      <c r="O3203" s="3"/>
      <c r="P3203" s="3"/>
      <c r="Q3203" s="3"/>
      <c r="R3203" s="3"/>
    </row>
    <row r="3204" spans="1:18" x14ac:dyDescent="0.25">
      <c r="A3204" s="3"/>
      <c r="B3204" s="3"/>
      <c r="C3204" s="3"/>
      <c r="D3204" s="3"/>
      <c r="E3204" s="3"/>
      <c r="F3204" s="3"/>
      <c r="G3204" s="3"/>
      <c r="H3204" s="3"/>
      <c r="I3204" s="3"/>
      <c r="J3204" s="3"/>
      <c r="K3204" s="3"/>
      <c r="L3204" s="3"/>
      <c r="M3204" s="3"/>
      <c r="N3204" s="3"/>
      <c r="O3204" s="3"/>
      <c r="P3204" s="3"/>
      <c r="Q3204" s="3"/>
      <c r="R3204" s="3"/>
    </row>
    <row r="3205" spans="1:18" x14ac:dyDescent="0.25">
      <c r="A3205" s="3"/>
      <c r="B3205" s="3"/>
      <c r="C3205" s="3"/>
      <c r="D3205" s="3"/>
      <c r="E3205" s="3"/>
      <c r="F3205" s="3"/>
      <c r="G3205" s="3"/>
      <c r="H3205" s="3"/>
      <c r="I3205" s="3"/>
      <c r="J3205" s="3"/>
      <c r="K3205" s="3"/>
      <c r="L3205" s="3"/>
      <c r="M3205" s="3"/>
      <c r="N3205" s="3"/>
      <c r="O3205" s="3"/>
      <c r="P3205" s="3"/>
      <c r="Q3205" s="3"/>
      <c r="R3205" s="3"/>
    </row>
    <row r="3206" spans="1:18" x14ac:dyDescent="0.25">
      <c r="A3206" s="3"/>
      <c r="B3206" s="3"/>
      <c r="C3206" s="3"/>
      <c r="D3206" s="3"/>
      <c r="E3206" s="3"/>
      <c r="F3206" s="3"/>
      <c r="G3206" s="3"/>
      <c r="H3206" s="3"/>
      <c r="I3206" s="3"/>
      <c r="J3206" s="3"/>
      <c r="K3206" s="3"/>
      <c r="L3206" s="3"/>
      <c r="M3206" s="3"/>
      <c r="N3206" s="3"/>
      <c r="O3206" s="3"/>
      <c r="P3206" s="3"/>
      <c r="Q3206" s="3"/>
      <c r="R3206" s="3"/>
    </row>
    <row r="3207" spans="1:18" x14ac:dyDescent="0.25">
      <c r="A3207" s="3"/>
      <c r="B3207" s="3"/>
      <c r="C3207" s="3"/>
      <c r="D3207" s="3"/>
      <c r="E3207" s="3"/>
      <c r="F3207" s="3"/>
      <c r="G3207" s="3"/>
      <c r="H3207" s="3"/>
      <c r="I3207" s="3"/>
      <c r="J3207" s="3"/>
      <c r="K3207" s="3"/>
      <c r="L3207" s="3"/>
      <c r="M3207" s="3"/>
      <c r="N3207" s="3"/>
      <c r="O3207" s="3"/>
      <c r="P3207" s="3"/>
      <c r="Q3207" s="3"/>
      <c r="R3207" s="3"/>
    </row>
    <row r="3208" spans="1:18" x14ac:dyDescent="0.25">
      <c r="A3208" s="3"/>
      <c r="B3208" s="3"/>
      <c r="C3208" s="3"/>
      <c r="D3208" s="3"/>
      <c r="E3208" s="3"/>
      <c r="F3208" s="3"/>
      <c r="G3208" s="3"/>
      <c r="H3208" s="3"/>
      <c r="I3208" s="3"/>
      <c r="J3208" s="3"/>
      <c r="K3208" s="3"/>
      <c r="L3208" s="3"/>
      <c r="M3208" s="3"/>
      <c r="N3208" s="3"/>
      <c r="O3208" s="3"/>
      <c r="P3208" s="3"/>
      <c r="Q3208" s="3"/>
      <c r="R3208" s="3"/>
    </row>
    <row r="3209" spans="1:18" x14ac:dyDescent="0.25">
      <c r="A3209" s="3"/>
      <c r="B3209" s="3"/>
      <c r="C3209" s="3"/>
      <c r="D3209" s="3"/>
      <c r="E3209" s="3"/>
      <c r="F3209" s="3"/>
      <c r="G3209" s="3"/>
      <c r="H3209" s="3"/>
      <c r="I3209" s="3"/>
      <c r="J3209" s="3"/>
      <c r="K3209" s="3"/>
      <c r="L3209" s="3"/>
      <c r="M3209" s="3"/>
      <c r="N3209" s="3"/>
      <c r="O3209" s="3"/>
      <c r="P3209" s="3"/>
      <c r="Q3209" s="3"/>
      <c r="R3209" s="3"/>
    </row>
    <row r="3210" spans="1:18" x14ac:dyDescent="0.25">
      <c r="A3210" s="3"/>
      <c r="B3210" s="3"/>
      <c r="C3210" s="3"/>
      <c r="D3210" s="3"/>
      <c r="E3210" s="3"/>
      <c r="F3210" s="3"/>
      <c r="G3210" s="3"/>
      <c r="H3210" s="3"/>
      <c r="I3210" s="3"/>
      <c r="J3210" s="3"/>
      <c r="K3210" s="3"/>
      <c r="L3210" s="3"/>
      <c r="M3210" s="3"/>
      <c r="N3210" s="3"/>
      <c r="O3210" s="3"/>
      <c r="P3210" s="3"/>
      <c r="Q3210" s="3"/>
      <c r="R3210" s="3"/>
    </row>
    <row r="3211" spans="1:18" x14ac:dyDescent="0.25">
      <c r="A3211" s="3"/>
      <c r="B3211" s="3"/>
      <c r="C3211" s="3"/>
      <c r="D3211" s="3"/>
      <c r="E3211" s="3"/>
      <c r="F3211" s="3"/>
      <c r="G3211" s="3"/>
      <c r="H3211" s="3"/>
      <c r="I3211" s="3"/>
      <c r="J3211" s="3"/>
      <c r="K3211" s="3"/>
      <c r="L3211" s="3"/>
      <c r="M3211" s="3"/>
      <c r="N3211" s="3"/>
      <c r="O3211" s="3"/>
      <c r="P3211" s="3"/>
      <c r="Q3211" s="3"/>
      <c r="R3211" s="3"/>
    </row>
    <row r="3212" spans="1:18" x14ac:dyDescent="0.25">
      <c r="A3212" s="3"/>
      <c r="B3212" s="3"/>
      <c r="C3212" s="3"/>
      <c r="D3212" s="3"/>
      <c r="E3212" s="3"/>
      <c r="F3212" s="3"/>
      <c r="G3212" s="3"/>
      <c r="H3212" s="3"/>
      <c r="I3212" s="3"/>
      <c r="J3212" s="3"/>
      <c r="K3212" s="3"/>
      <c r="L3212" s="3"/>
      <c r="M3212" s="3"/>
      <c r="N3212" s="3"/>
      <c r="O3212" s="3"/>
      <c r="P3212" s="3"/>
      <c r="Q3212" s="3"/>
      <c r="R3212" s="3"/>
    </row>
    <row r="3213" spans="1:18" x14ac:dyDescent="0.25">
      <c r="A3213" s="3"/>
      <c r="B3213" s="3"/>
      <c r="C3213" s="3"/>
      <c r="D3213" s="3"/>
      <c r="E3213" s="3"/>
      <c r="F3213" s="3"/>
      <c r="G3213" s="3"/>
      <c r="H3213" s="3"/>
      <c r="I3213" s="3"/>
      <c r="J3213" s="3"/>
      <c r="K3213" s="3"/>
      <c r="L3213" s="3"/>
      <c r="M3213" s="3"/>
      <c r="N3213" s="3"/>
      <c r="O3213" s="3"/>
      <c r="P3213" s="3"/>
      <c r="Q3213" s="3"/>
      <c r="R3213" s="3"/>
    </row>
    <row r="3214" spans="1:18" x14ac:dyDescent="0.25">
      <c r="A3214" s="3"/>
      <c r="B3214" s="3"/>
      <c r="C3214" s="3"/>
      <c r="D3214" s="3"/>
      <c r="E3214" s="3"/>
      <c r="F3214" s="3"/>
      <c r="G3214" s="3"/>
      <c r="H3214" s="3"/>
      <c r="I3214" s="3"/>
      <c r="J3214" s="3"/>
      <c r="K3214" s="3"/>
      <c r="L3214" s="3"/>
      <c r="M3214" s="3"/>
      <c r="N3214" s="3"/>
      <c r="O3214" s="3"/>
      <c r="P3214" s="3"/>
      <c r="Q3214" s="3"/>
      <c r="R3214" s="3"/>
    </row>
    <row r="3215" spans="1:18" x14ac:dyDescent="0.25">
      <c r="A3215" s="3"/>
      <c r="B3215" s="3"/>
      <c r="C3215" s="3"/>
      <c r="D3215" s="3"/>
      <c r="E3215" s="3"/>
      <c r="F3215" s="3"/>
      <c r="G3215" s="3"/>
      <c r="H3215" s="3"/>
      <c r="I3215" s="3"/>
      <c r="J3215" s="3"/>
      <c r="K3215" s="3"/>
      <c r="L3215" s="3"/>
      <c r="M3215" s="3"/>
      <c r="N3215" s="3"/>
      <c r="O3215" s="3"/>
      <c r="P3215" s="3"/>
      <c r="Q3215" s="3"/>
      <c r="R3215" s="3"/>
    </row>
    <row r="3216" spans="1:18" x14ac:dyDescent="0.25">
      <c r="A3216" s="3"/>
      <c r="B3216" s="3"/>
      <c r="C3216" s="3"/>
      <c r="D3216" s="3"/>
      <c r="E3216" s="3"/>
      <c r="F3216" s="3"/>
      <c r="G3216" s="3"/>
      <c r="H3216" s="3"/>
      <c r="I3216" s="3"/>
      <c r="J3216" s="3"/>
      <c r="K3216" s="3"/>
      <c r="L3216" s="3"/>
      <c r="M3216" s="3"/>
      <c r="N3216" s="3"/>
      <c r="O3216" s="3"/>
      <c r="P3216" s="3"/>
      <c r="Q3216" s="3"/>
      <c r="R3216" s="3"/>
    </row>
    <row r="3217" spans="1:18" x14ac:dyDescent="0.25">
      <c r="A3217" s="3"/>
      <c r="B3217" s="3"/>
      <c r="C3217" s="3"/>
      <c r="D3217" s="3"/>
      <c r="E3217" s="3"/>
      <c r="F3217" s="3"/>
      <c r="G3217" s="3"/>
      <c r="H3217" s="3"/>
      <c r="I3217" s="3"/>
      <c r="J3217" s="3"/>
      <c r="K3217" s="3"/>
      <c r="L3217" s="3"/>
      <c r="M3217" s="3"/>
      <c r="N3217" s="3"/>
      <c r="O3217" s="3"/>
      <c r="P3217" s="3"/>
      <c r="Q3217" s="3"/>
      <c r="R3217" s="3"/>
    </row>
    <row r="3218" spans="1:18" x14ac:dyDescent="0.25">
      <c r="A3218" s="3"/>
      <c r="B3218" s="3"/>
      <c r="C3218" s="3"/>
      <c r="D3218" s="3"/>
      <c r="E3218" s="3"/>
      <c r="F3218" s="3"/>
      <c r="G3218" s="3"/>
      <c r="H3218" s="3"/>
      <c r="I3218" s="3"/>
      <c r="J3218" s="3"/>
      <c r="K3218" s="3"/>
      <c r="L3218" s="3"/>
      <c r="M3218" s="3"/>
      <c r="N3218" s="3"/>
      <c r="O3218" s="3"/>
      <c r="P3218" s="3"/>
      <c r="Q3218" s="3"/>
      <c r="R3218" s="3"/>
    </row>
    <row r="3219" spans="1:18" x14ac:dyDescent="0.25">
      <c r="A3219" s="3"/>
      <c r="B3219" s="3"/>
      <c r="C3219" s="3"/>
      <c r="D3219" s="3"/>
      <c r="E3219" s="3"/>
      <c r="F3219" s="3"/>
      <c r="G3219" s="3"/>
      <c r="H3219" s="3"/>
      <c r="I3219" s="3"/>
      <c r="J3219" s="3"/>
      <c r="K3219" s="3"/>
      <c r="L3219" s="3"/>
      <c r="M3219" s="3"/>
      <c r="N3219" s="3"/>
      <c r="O3219" s="3"/>
      <c r="P3219" s="3"/>
      <c r="Q3219" s="3"/>
      <c r="R3219" s="3"/>
    </row>
    <row r="3220" spans="1:18" x14ac:dyDescent="0.25">
      <c r="A3220" s="3"/>
      <c r="B3220" s="3"/>
      <c r="C3220" s="3"/>
      <c r="D3220" s="3"/>
      <c r="E3220" s="3"/>
      <c r="F3220" s="3"/>
      <c r="G3220" s="3"/>
      <c r="H3220" s="3"/>
      <c r="I3220" s="3"/>
      <c r="J3220" s="3"/>
      <c r="K3220" s="3"/>
      <c r="L3220" s="3"/>
      <c r="M3220" s="3"/>
      <c r="N3220" s="3"/>
      <c r="O3220" s="3"/>
      <c r="P3220" s="3"/>
      <c r="Q3220" s="3"/>
      <c r="R3220" s="3"/>
    </row>
    <row r="3221" spans="1:18" x14ac:dyDescent="0.25">
      <c r="A3221" s="3"/>
      <c r="B3221" s="3"/>
      <c r="C3221" s="3"/>
      <c r="D3221" s="3"/>
      <c r="E3221" s="3"/>
      <c r="F3221" s="3"/>
      <c r="G3221" s="3"/>
      <c r="H3221" s="3"/>
      <c r="I3221" s="3"/>
      <c r="J3221" s="3"/>
      <c r="K3221" s="3"/>
      <c r="L3221" s="3"/>
      <c r="M3221" s="3"/>
      <c r="N3221" s="3"/>
      <c r="O3221" s="3"/>
      <c r="P3221" s="3"/>
      <c r="Q3221" s="3"/>
      <c r="R3221" s="3"/>
    </row>
    <row r="3222" spans="1:18" x14ac:dyDescent="0.25">
      <c r="A3222" s="3"/>
      <c r="B3222" s="3"/>
      <c r="C3222" s="3"/>
      <c r="D3222" s="3"/>
      <c r="E3222" s="3"/>
      <c r="F3222" s="3"/>
      <c r="G3222" s="3"/>
      <c r="H3222" s="3"/>
      <c r="I3222" s="3"/>
      <c r="J3222" s="3"/>
      <c r="K3222" s="3"/>
      <c r="L3222" s="3"/>
      <c r="M3222" s="3"/>
      <c r="N3222" s="3"/>
      <c r="O3222" s="3"/>
      <c r="P3222" s="3"/>
      <c r="Q3222" s="3"/>
      <c r="R3222" s="3"/>
    </row>
    <row r="3223" spans="1:18" x14ac:dyDescent="0.25">
      <c r="A3223" s="3"/>
      <c r="B3223" s="3"/>
      <c r="C3223" s="3"/>
      <c r="D3223" s="3"/>
      <c r="E3223" s="3"/>
      <c r="F3223" s="3"/>
      <c r="G3223" s="3"/>
      <c r="H3223" s="3"/>
      <c r="I3223" s="3"/>
      <c r="J3223" s="3"/>
      <c r="K3223" s="3"/>
      <c r="L3223" s="3"/>
      <c r="M3223" s="3"/>
      <c r="N3223" s="3"/>
      <c r="O3223" s="3"/>
      <c r="P3223" s="3"/>
      <c r="Q3223" s="3"/>
      <c r="R3223" s="3"/>
    </row>
    <row r="3224" spans="1:18" x14ac:dyDescent="0.25">
      <c r="A3224" s="3"/>
      <c r="B3224" s="3"/>
      <c r="C3224" s="3"/>
      <c r="D3224" s="3"/>
      <c r="E3224" s="3"/>
      <c r="F3224" s="3"/>
      <c r="G3224" s="3"/>
      <c r="H3224" s="3"/>
      <c r="I3224" s="3"/>
      <c r="J3224" s="3"/>
      <c r="K3224" s="3"/>
      <c r="L3224" s="3"/>
      <c r="M3224" s="3"/>
      <c r="N3224" s="3"/>
      <c r="O3224" s="3"/>
      <c r="P3224" s="3"/>
      <c r="Q3224" s="3"/>
      <c r="R3224" s="3"/>
    </row>
    <row r="3225" spans="1:18" x14ac:dyDescent="0.25">
      <c r="A3225" s="3"/>
      <c r="B3225" s="3"/>
      <c r="C3225" s="3"/>
      <c r="D3225" s="3"/>
      <c r="E3225" s="3"/>
      <c r="F3225" s="3"/>
      <c r="G3225" s="3"/>
      <c r="H3225" s="3"/>
      <c r="I3225" s="3"/>
      <c r="J3225" s="3"/>
      <c r="K3225" s="3"/>
      <c r="L3225" s="3"/>
      <c r="M3225" s="3"/>
      <c r="N3225" s="3"/>
      <c r="O3225" s="3"/>
      <c r="P3225" s="3"/>
      <c r="Q3225" s="3"/>
      <c r="R3225" s="3"/>
    </row>
    <row r="3226" spans="1:18" x14ac:dyDescent="0.25">
      <c r="A3226" s="3"/>
      <c r="B3226" s="3"/>
      <c r="C3226" s="3"/>
      <c r="D3226" s="3"/>
      <c r="E3226" s="3"/>
      <c r="F3226" s="3"/>
      <c r="G3226" s="3"/>
      <c r="H3226" s="3"/>
      <c r="I3226" s="3"/>
      <c r="J3226" s="3"/>
      <c r="K3226" s="3"/>
      <c r="L3226" s="3"/>
      <c r="M3226" s="3"/>
      <c r="N3226" s="3"/>
      <c r="O3226" s="3"/>
      <c r="P3226" s="3"/>
      <c r="Q3226" s="3"/>
      <c r="R3226" s="3"/>
    </row>
    <row r="3227" spans="1:18" x14ac:dyDescent="0.25">
      <c r="A3227" s="3"/>
      <c r="B3227" s="3"/>
      <c r="C3227" s="3"/>
      <c r="D3227" s="3"/>
      <c r="E3227" s="3"/>
      <c r="F3227" s="3"/>
      <c r="G3227" s="3"/>
      <c r="H3227" s="3"/>
      <c r="I3227" s="3"/>
      <c r="J3227" s="3"/>
      <c r="K3227" s="3"/>
      <c r="L3227" s="3"/>
      <c r="M3227" s="3"/>
      <c r="N3227" s="3"/>
      <c r="O3227" s="3"/>
      <c r="P3227" s="3"/>
      <c r="Q3227" s="3"/>
      <c r="R3227" s="3"/>
    </row>
    <row r="3228" spans="1:18" x14ac:dyDescent="0.25">
      <c r="A3228" s="3"/>
      <c r="B3228" s="3"/>
      <c r="C3228" s="3"/>
      <c r="D3228" s="3"/>
      <c r="E3228" s="3"/>
      <c r="F3228" s="3"/>
      <c r="G3228" s="3"/>
      <c r="H3228" s="3"/>
      <c r="I3228" s="3"/>
      <c r="J3228" s="3"/>
      <c r="K3228" s="3"/>
      <c r="L3228" s="3"/>
      <c r="M3228" s="3"/>
      <c r="N3228" s="3"/>
      <c r="O3228" s="3"/>
      <c r="P3228" s="3"/>
      <c r="Q3228" s="3"/>
      <c r="R3228" s="3"/>
    </row>
    <row r="3229" spans="1:18" x14ac:dyDescent="0.25">
      <c r="A3229" s="3"/>
      <c r="B3229" s="3"/>
      <c r="C3229" s="3"/>
      <c r="D3229" s="3"/>
      <c r="E3229" s="3"/>
      <c r="F3229" s="3"/>
      <c r="G3229" s="3"/>
      <c r="H3229" s="3"/>
      <c r="I3229" s="3"/>
      <c r="J3229" s="3"/>
      <c r="K3229" s="3"/>
      <c r="L3229" s="3"/>
      <c r="M3229" s="3"/>
      <c r="N3229" s="3"/>
      <c r="O3229" s="3"/>
      <c r="P3229" s="3"/>
      <c r="Q3229" s="3"/>
      <c r="R3229" s="3"/>
    </row>
    <row r="3230" spans="1:18" x14ac:dyDescent="0.25">
      <c r="A3230" s="3"/>
      <c r="B3230" s="3"/>
      <c r="C3230" s="3"/>
      <c r="D3230" s="3"/>
      <c r="E3230" s="3"/>
      <c r="F3230" s="3"/>
      <c r="G3230" s="3"/>
      <c r="H3230" s="3"/>
      <c r="I3230" s="3"/>
      <c r="J3230" s="3"/>
      <c r="K3230" s="3"/>
      <c r="L3230" s="3"/>
      <c r="M3230" s="3"/>
      <c r="N3230" s="3"/>
      <c r="O3230" s="3"/>
      <c r="P3230" s="3"/>
      <c r="Q3230" s="3"/>
      <c r="R3230" s="3"/>
    </row>
    <row r="3231" spans="1:18" x14ac:dyDescent="0.25">
      <c r="A3231" s="3"/>
      <c r="B3231" s="3"/>
      <c r="C3231" s="3"/>
      <c r="D3231" s="3"/>
      <c r="E3231" s="3"/>
      <c r="F3231" s="3"/>
      <c r="G3231" s="3"/>
      <c r="H3231" s="3"/>
      <c r="I3231" s="3"/>
      <c r="J3231" s="3"/>
      <c r="K3231" s="3"/>
      <c r="L3231" s="3"/>
      <c r="M3231" s="3"/>
      <c r="N3231" s="3"/>
      <c r="O3231" s="3"/>
      <c r="P3231" s="3"/>
      <c r="Q3231" s="3"/>
      <c r="R3231" s="3"/>
    </row>
    <row r="3232" spans="1:18" x14ac:dyDescent="0.25">
      <c r="A3232" s="3"/>
      <c r="B3232" s="3"/>
      <c r="C3232" s="3"/>
      <c r="D3232" s="3"/>
      <c r="E3232" s="3"/>
      <c r="F3232" s="3"/>
      <c r="G3232" s="3"/>
      <c r="H3232" s="3"/>
      <c r="I3232" s="3"/>
      <c r="J3232" s="3"/>
      <c r="K3232" s="3"/>
      <c r="L3232" s="3"/>
      <c r="M3232" s="3"/>
      <c r="N3232" s="3"/>
      <c r="O3232" s="3"/>
      <c r="P3232" s="3"/>
      <c r="Q3232" s="3"/>
      <c r="R3232" s="3"/>
    </row>
    <row r="3233" spans="1:18" x14ac:dyDescent="0.25">
      <c r="A3233" s="3"/>
      <c r="B3233" s="3"/>
      <c r="C3233" s="3"/>
      <c r="D3233" s="3"/>
      <c r="E3233" s="3"/>
      <c r="F3233" s="3"/>
      <c r="G3233" s="3"/>
      <c r="H3233" s="3"/>
      <c r="I3233" s="3"/>
      <c r="J3233" s="3"/>
      <c r="K3233" s="3"/>
      <c r="L3233" s="3"/>
      <c r="M3233" s="3"/>
      <c r="N3233" s="3"/>
      <c r="O3233" s="3"/>
      <c r="P3233" s="3"/>
      <c r="Q3233" s="3"/>
      <c r="R3233" s="3"/>
    </row>
    <row r="3234" spans="1:18" x14ac:dyDescent="0.25">
      <c r="A3234" s="3"/>
      <c r="B3234" s="3"/>
      <c r="C3234" s="3"/>
      <c r="D3234" s="3"/>
      <c r="E3234" s="3"/>
      <c r="F3234" s="3"/>
      <c r="G3234" s="3"/>
      <c r="H3234" s="3"/>
      <c r="I3234" s="3"/>
      <c r="J3234" s="3"/>
      <c r="K3234" s="3"/>
      <c r="L3234" s="3"/>
      <c r="M3234" s="3"/>
      <c r="N3234" s="3"/>
      <c r="O3234" s="3"/>
      <c r="P3234" s="3"/>
      <c r="Q3234" s="3"/>
      <c r="R3234" s="3"/>
    </row>
    <row r="3235" spans="1:18" x14ac:dyDescent="0.25">
      <c r="A3235" s="3"/>
      <c r="B3235" s="3"/>
      <c r="C3235" s="3"/>
      <c r="D3235" s="3"/>
      <c r="E3235" s="3"/>
      <c r="F3235" s="3"/>
      <c r="G3235" s="3"/>
      <c r="H3235" s="3"/>
      <c r="I3235" s="3"/>
      <c r="J3235" s="3"/>
      <c r="K3235" s="3"/>
      <c r="L3235" s="3"/>
      <c r="M3235" s="3"/>
      <c r="N3235" s="3"/>
      <c r="O3235" s="3"/>
      <c r="P3235" s="3"/>
      <c r="Q3235" s="3"/>
      <c r="R3235" s="3"/>
    </row>
    <row r="3236" spans="1:18" x14ac:dyDescent="0.25">
      <c r="A3236" s="3"/>
      <c r="B3236" s="3"/>
      <c r="C3236" s="3"/>
      <c r="D3236" s="3"/>
      <c r="E3236" s="3"/>
      <c r="F3236" s="3"/>
      <c r="G3236" s="3"/>
      <c r="H3236" s="3"/>
      <c r="I3236" s="3"/>
      <c r="J3236" s="3"/>
      <c r="K3236" s="3"/>
      <c r="L3236" s="3"/>
      <c r="M3236" s="3"/>
      <c r="N3236" s="3"/>
      <c r="O3236" s="3"/>
      <c r="P3236" s="3"/>
      <c r="Q3236" s="3"/>
      <c r="R3236" s="3"/>
    </row>
    <row r="3237" spans="1:18" x14ac:dyDescent="0.25">
      <c r="A3237" s="3"/>
      <c r="B3237" s="3"/>
      <c r="C3237" s="3"/>
      <c r="D3237" s="3"/>
      <c r="E3237" s="3"/>
      <c r="F3237" s="3"/>
      <c r="G3237" s="3"/>
      <c r="H3237" s="3"/>
      <c r="I3237" s="3"/>
      <c r="J3237" s="3"/>
      <c r="K3237" s="3"/>
      <c r="L3237" s="3"/>
      <c r="M3237" s="3"/>
      <c r="N3237" s="3"/>
      <c r="O3237" s="3"/>
      <c r="P3237" s="3"/>
      <c r="Q3237" s="3"/>
      <c r="R3237" s="3"/>
    </row>
    <row r="3238" spans="1:18" x14ac:dyDescent="0.25">
      <c r="A3238" s="3"/>
      <c r="B3238" s="3"/>
      <c r="C3238" s="3"/>
      <c r="D3238" s="3"/>
      <c r="E3238" s="3"/>
      <c r="F3238" s="3"/>
      <c r="G3238" s="3"/>
      <c r="H3238" s="3"/>
      <c r="I3238" s="3"/>
      <c r="J3238" s="3"/>
      <c r="K3238" s="3"/>
      <c r="L3238" s="3"/>
      <c r="M3238" s="3"/>
      <c r="N3238" s="3"/>
      <c r="O3238" s="3"/>
      <c r="P3238" s="3"/>
      <c r="Q3238" s="3"/>
      <c r="R3238" s="3"/>
    </row>
    <row r="3239" spans="1:18" x14ac:dyDescent="0.25">
      <c r="A3239" s="3"/>
      <c r="B3239" s="3"/>
      <c r="C3239" s="3"/>
      <c r="D3239" s="3"/>
      <c r="E3239" s="3"/>
      <c r="F3239" s="3"/>
      <c r="G3239" s="3"/>
      <c r="H3239" s="3"/>
      <c r="I3239" s="3"/>
      <c r="J3239" s="3"/>
      <c r="K3239" s="3"/>
      <c r="L3239" s="3"/>
      <c r="M3239" s="3"/>
      <c r="N3239" s="3"/>
      <c r="O3239" s="3"/>
      <c r="P3239" s="3"/>
      <c r="Q3239" s="3"/>
      <c r="R3239" s="3"/>
    </row>
    <row r="3240" spans="1:18" x14ac:dyDescent="0.25">
      <c r="A3240" s="3"/>
      <c r="B3240" s="3"/>
      <c r="C3240" s="3"/>
      <c r="D3240" s="3"/>
      <c r="E3240" s="3"/>
      <c r="F3240" s="3"/>
      <c r="G3240" s="3"/>
      <c r="H3240" s="3"/>
      <c r="I3240" s="3"/>
      <c r="J3240" s="3"/>
      <c r="K3240" s="3"/>
      <c r="L3240" s="3"/>
      <c r="M3240" s="3"/>
      <c r="N3240" s="3"/>
      <c r="O3240" s="3"/>
      <c r="P3240" s="3"/>
      <c r="Q3240" s="3"/>
      <c r="R3240" s="3"/>
    </row>
    <row r="3241" spans="1:18" x14ac:dyDescent="0.25">
      <c r="A3241" s="3"/>
      <c r="B3241" s="3"/>
      <c r="C3241" s="3"/>
      <c r="D3241" s="3"/>
      <c r="E3241" s="3"/>
      <c r="F3241" s="3"/>
      <c r="G3241" s="3"/>
      <c r="H3241" s="3"/>
      <c r="I3241" s="3"/>
      <c r="J3241" s="3"/>
      <c r="K3241" s="3"/>
      <c r="L3241" s="3"/>
      <c r="M3241" s="3"/>
      <c r="N3241" s="3"/>
      <c r="O3241" s="3"/>
      <c r="P3241" s="3"/>
      <c r="Q3241" s="3"/>
      <c r="R3241" s="3"/>
    </row>
    <row r="3242" spans="1:18" x14ac:dyDescent="0.25">
      <c r="A3242" s="3"/>
      <c r="B3242" s="3"/>
      <c r="C3242" s="3"/>
      <c r="D3242" s="3"/>
      <c r="E3242" s="3"/>
      <c r="F3242" s="3"/>
      <c r="G3242" s="3"/>
      <c r="H3242" s="3"/>
      <c r="I3242" s="3"/>
      <c r="J3242" s="3"/>
      <c r="K3242" s="3"/>
      <c r="L3242" s="3"/>
      <c r="M3242" s="3"/>
      <c r="N3242" s="3"/>
      <c r="O3242" s="3"/>
      <c r="P3242" s="3"/>
      <c r="Q3242" s="3"/>
      <c r="R3242" s="3"/>
    </row>
    <row r="3243" spans="1:18" x14ac:dyDescent="0.25">
      <c r="A3243" s="3"/>
      <c r="B3243" s="3"/>
      <c r="C3243" s="3"/>
      <c r="D3243" s="3"/>
      <c r="E3243" s="3"/>
      <c r="F3243" s="3"/>
      <c r="G3243" s="3"/>
      <c r="H3243" s="3"/>
      <c r="I3243" s="3"/>
      <c r="J3243" s="3"/>
      <c r="K3243" s="3"/>
      <c r="L3243" s="3"/>
      <c r="M3243" s="3"/>
      <c r="N3243" s="3"/>
      <c r="O3243" s="3"/>
      <c r="P3243" s="3"/>
      <c r="Q3243" s="3"/>
      <c r="R3243" s="3"/>
    </row>
    <row r="3244" spans="1:18" x14ac:dyDescent="0.25">
      <c r="A3244" s="3"/>
      <c r="B3244" s="3"/>
      <c r="C3244" s="3"/>
      <c r="D3244" s="3"/>
      <c r="E3244" s="3"/>
      <c r="F3244" s="3"/>
      <c r="G3244" s="3"/>
      <c r="H3244" s="3"/>
      <c r="I3244" s="3"/>
      <c r="J3244" s="3"/>
      <c r="K3244" s="3"/>
      <c r="L3244" s="3"/>
      <c r="M3244" s="3"/>
      <c r="N3244" s="3"/>
      <c r="O3244" s="3"/>
      <c r="P3244" s="3"/>
      <c r="Q3244" s="3"/>
      <c r="R3244" s="3"/>
    </row>
    <row r="3245" spans="1:18" x14ac:dyDescent="0.25">
      <c r="A3245" s="3"/>
      <c r="B3245" s="3"/>
      <c r="C3245" s="3"/>
      <c r="D3245" s="3"/>
      <c r="E3245" s="3"/>
      <c r="F3245" s="3"/>
      <c r="G3245" s="3"/>
      <c r="H3245" s="3"/>
      <c r="I3245" s="3"/>
      <c r="J3245" s="3"/>
      <c r="K3245" s="3"/>
      <c r="L3245" s="3"/>
      <c r="M3245" s="3"/>
      <c r="N3245" s="3"/>
      <c r="O3245" s="3"/>
      <c r="P3245" s="3"/>
      <c r="Q3245" s="3"/>
      <c r="R3245" s="3"/>
    </row>
    <row r="3246" spans="1:18" x14ac:dyDescent="0.25">
      <c r="A3246" s="3"/>
      <c r="B3246" s="3"/>
      <c r="C3246" s="3"/>
      <c r="D3246" s="3"/>
      <c r="E3246" s="3"/>
      <c r="F3246" s="3"/>
      <c r="G3246" s="3"/>
      <c r="H3246" s="3"/>
      <c r="I3246" s="3"/>
      <c r="J3246" s="3"/>
      <c r="K3246" s="3"/>
      <c r="L3246" s="3"/>
      <c r="M3246" s="3"/>
      <c r="N3246" s="3"/>
      <c r="O3246" s="3"/>
      <c r="P3246" s="3"/>
      <c r="Q3246" s="3"/>
      <c r="R3246" s="3"/>
    </row>
    <row r="3247" spans="1:18" x14ac:dyDescent="0.25">
      <c r="A3247" s="3"/>
      <c r="B3247" s="3"/>
      <c r="C3247" s="3"/>
      <c r="D3247" s="3"/>
      <c r="E3247" s="3"/>
      <c r="F3247" s="3"/>
      <c r="G3247" s="3"/>
      <c r="H3247" s="3"/>
      <c r="I3247" s="3"/>
      <c r="J3247" s="3"/>
      <c r="K3247" s="3"/>
      <c r="L3247" s="3"/>
      <c r="M3247" s="3"/>
      <c r="N3247" s="3"/>
      <c r="O3247" s="3"/>
      <c r="P3247" s="3"/>
      <c r="Q3247" s="3"/>
      <c r="R3247" s="3"/>
    </row>
    <row r="3248" spans="1:18" x14ac:dyDescent="0.25">
      <c r="A3248" s="3"/>
      <c r="B3248" s="3"/>
      <c r="C3248" s="3"/>
      <c r="D3248" s="3"/>
      <c r="E3248" s="3"/>
      <c r="F3248" s="3"/>
      <c r="G3248" s="3"/>
      <c r="H3248" s="3"/>
      <c r="I3248" s="3"/>
      <c r="J3248" s="3"/>
      <c r="K3248" s="3"/>
      <c r="L3248" s="3"/>
      <c r="M3248" s="3"/>
      <c r="N3248" s="3"/>
      <c r="O3248" s="3"/>
      <c r="P3248" s="3"/>
      <c r="Q3248" s="3"/>
      <c r="R3248" s="3"/>
    </row>
    <row r="3249" spans="1:18" x14ac:dyDescent="0.25">
      <c r="A3249" s="3"/>
      <c r="B3249" s="3"/>
      <c r="C3249" s="3"/>
      <c r="D3249" s="3"/>
      <c r="E3249" s="3"/>
      <c r="F3249" s="3"/>
      <c r="G3249" s="3"/>
      <c r="H3249" s="3"/>
      <c r="I3249" s="3"/>
      <c r="J3249" s="3"/>
      <c r="K3249" s="3"/>
      <c r="L3249" s="3"/>
      <c r="M3249" s="3"/>
      <c r="N3249" s="3"/>
      <c r="O3249" s="3"/>
      <c r="P3249" s="3"/>
      <c r="Q3249" s="3"/>
      <c r="R3249" s="3"/>
    </row>
    <row r="3250" spans="1:18" x14ac:dyDescent="0.25">
      <c r="A3250" s="3"/>
      <c r="B3250" s="3"/>
      <c r="C3250" s="3"/>
      <c r="D3250" s="3"/>
      <c r="E3250" s="3"/>
      <c r="F3250" s="3"/>
      <c r="G3250" s="3"/>
      <c r="H3250" s="3"/>
      <c r="I3250" s="3"/>
      <c r="J3250" s="3"/>
      <c r="K3250" s="3"/>
      <c r="L3250" s="3"/>
      <c r="M3250" s="3"/>
      <c r="N3250" s="3"/>
      <c r="O3250" s="3"/>
      <c r="P3250" s="3"/>
      <c r="Q3250" s="3"/>
      <c r="R3250" s="3"/>
    </row>
    <row r="3251" spans="1:18" x14ac:dyDescent="0.25">
      <c r="A3251" s="3"/>
      <c r="B3251" s="3"/>
      <c r="C3251" s="3"/>
      <c r="D3251" s="3"/>
      <c r="E3251" s="3"/>
      <c r="F3251" s="3"/>
      <c r="G3251" s="3"/>
      <c r="H3251" s="3"/>
      <c r="I3251" s="3"/>
      <c r="J3251" s="3"/>
      <c r="K3251" s="3"/>
      <c r="L3251" s="3"/>
      <c r="M3251" s="3"/>
      <c r="N3251" s="3"/>
      <c r="O3251" s="3"/>
      <c r="P3251" s="3"/>
      <c r="Q3251" s="3"/>
      <c r="R3251" s="3"/>
    </row>
    <row r="3252" spans="1:18" x14ac:dyDescent="0.25">
      <c r="A3252" s="3"/>
      <c r="B3252" s="3"/>
      <c r="C3252" s="3"/>
      <c r="D3252" s="3"/>
      <c r="E3252" s="3"/>
      <c r="F3252" s="3"/>
      <c r="G3252" s="3"/>
      <c r="H3252" s="3"/>
      <c r="I3252" s="3"/>
      <c r="J3252" s="3"/>
      <c r="K3252" s="3"/>
      <c r="L3252" s="3"/>
      <c r="M3252" s="3"/>
      <c r="N3252" s="3"/>
      <c r="O3252" s="3"/>
      <c r="P3252" s="3"/>
      <c r="Q3252" s="3"/>
      <c r="R3252" s="3"/>
    </row>
    <row r="3253" spans="1:18" x14ac:dyDescent="0.25">
      <c r="A3253" s="3"/>
      <c r="B3253" s="3"/>
      <c r="C3253" s="3"/>
      <c r="D3253" s="3"/>
      <c r="E3253" s="3"/>
      <c r="F3253" s="3"/>
      <c r="G3253" s="3"/>
      <c r="H3253" s="3"/>
      <c r="I3253" s="3"/>
      <c r="J3253" s="3"/>
      <c r="K3253" s="3"/>
      <c r="L3253" s="3"/>
      <c r="M3253" s="3"/>
      <c r="N3253" s="3"/>
      <c r="O3253" s="3"/>
      <c r="P3253" s="3"/>
      <c r="Q3253" s="3"/>
      <c r="R3253" s="3"/>
    </row>
    <row r="3254" spans="1:18" x14ac:dyDescent="0.25">
      <c r="A3254" s="3"/>
      <c r="B3254" s="3"/>
      <c r="C3254" s="3"/>
      <c r="D3254" s="3"/>
      <c r="E3254" s="3"/>
      <c r="F3254" s="3"/>
      <c r="G3254" s="3"/>
      <c r="H3254" s="3"/>
      <c r="I3254" s="3"/>
      <c r="J3254" s="3"/>
      <c r="K3254" s="3"/>
      <c r="L3254" s="3"/>
      <c r="M3254" s="3"/>
      <c r="N3254" s="3"/>
      <c r="O3254" s="3"/>
      <c r="P3254" s="3"/>
      <c r="Q3254" s="3"/>
      <c r="R3254" s="3"/>
    </row>
    <row r="3255" spans="1:18" x14ac:dyDescent="0.25">
      <c r="A3255" s="3"/>
      <c r="B3255" s="3"/>
      <c r="C3255" s="3"/>
      <c r="D3255" s="3"/>
      <c r="E3255" s="3"/>
      <c r="F3255" s="3"/>
      <c r="G3255" s="3"/>
      <c r="H3255" s="3"/>
      <c r="I3255" s="3"/>
      <c r="J3255" s="3"/>
      <c r="K3255" s="3"/>
      <c r="L3255" s="3"/>
      <c r="M3255" s="3"/>
      <c r="N3255" s="3"/>
      <c r="O3255" s="3"/>
      <c r="P3255" s="3"/>
      <c r="Q3255" s="3"/>
      <c r="R3255" s="3"/>
    </row>
    <row r="3256" spans="1:18" x14ac:dyDescent="0.25">
      <c r="A3256" s="3"/>
      <c r="B3256" s="3"/>
      <c r="C3256" s="3"/>
      <c r="D3256" s="3"/>
      <c r="E3256" s="3"/>
      <c r="F3256" s="3"/>
      <c r="G3256" s="3"/>
      <c r="H3256" s="3"/>
      <c r="I3256" s="3"/>
      <c r="J3256" s="3"/>
      <c r="K3256" s="3"/>
      <c r="L3256" s="3"/>
      <c r="M3256" s="3"/>
      <c r="N3256" s="3"/>
      <c r="O3256" s="3"/>
      <c r="P3256" s="3"/>
      <c r="Q3256" s="3"/>
      <c r="R3256" s="3"/>
    </row>
    <row r="3257" spans="1:18" x14ac:dyDescent="0.25">
      <c r="A3257" s="3"/>
      <c r="B3257" s="3"/>
      <c r="C3257" s="3"/>
      <c r="D3257" s="3"/>
      <c r="E3257" s="3"/>
      <c r="F3257" s="3"/>
      <c r="G3257" s="3"/>
      <c r="H3257" s="3"/>
      <c r="I3257" s="3"/>
      <c r="J3257" s="3"/>
      <c r="K3257" s="3"/>
      <c r="L3257" s="3"/>
      <c r="M3257" s="3"/>
      <c r="N3257" s="3"/>
      <c r="O3257" s="3"/>
      <c r="P3257" s="3"/>
      <c r="Q3257" s="3"/>
      <c r="R3257" s="3"/>
    </row>
    <row r="3258" spans="1:18" x14ac:dyDescent="0.25">
      <c r="A3258" s="3"/>
      <c r="B3258" s="3"/>
      <c r="C3258" s="3"/>
      <c r="D3258" s="3"/>
      <c r="E3258" s="3"/>
      <c r="F3258" s="3"/>
      <c r="G3258" s="3"/>
      <c r="H3258" s="3"/>
      <c r="I3258" s="3"/>
      <c r="J3258" s="3"/>
      <c r="K3258" s="3"/>
      <c r="L3258" s="3"/>
      <c r="M3258" s="3"/>
      <c r="N3258" s="3"/>
      <c r="O3258" s="3"/>
      <c r="P3258" s="3"/>
      <c r="Q3258" s="3"/>
      <c r="R3258" s="3"/>
    </row>
    <row r="3259" spans="1:18" x14ac:dyDescent="0.25">
      <c r="A3259" s="3"/>
      <c r="B3259" s="3"/>
      <c r="C3259" s="3"/>
      <c r="D3259" s="3"/>
      <c r="E3259" s="3"/>
      <c r="F3259" s="3"/>
      <c r="G3259" s="3"/>
      <c r="H3259" s="3"/>
      <c r="I3259" s="3"/>
      <c r="J3259" s="3"/>
      <c r="K3259" s="3"/>
      <c r="L3259" s="3"/>
      <c r="M3259" s="3"/>
      <c r="N3259" s="3"/>
      <c r="O3259" s="3"/>
      <c r="P3259" s="3"/>
      <c r="Q3259" s="3"/>
      <c r="R3259" s="3"/>
    </row>
    <row r="3260" spans="1:18" x14ac:dyDescent="0.25">
      <c r="A3260" s="3"/>
      <c r="B3260" s="3"/>
      <c r="C3260" s="3"/>
      <c r="D3260" s="3"/>
      <c r="E3260" s="3"/>
      <c r="F3260" s="3"/>
      <c r="G3260" s="3"/>
      <c r="H3260" s="3"/>
      <c r="I3260" s="3"/>
      <c r="J3260" s="3"/>
      <c r="K3260" s="3"/>
      <c r="L3260" s="3"/>
      <c r="M3260" s="3"/>
      <c r="N3260" s="3"/>
      <c r="O3260" s="3"/>
      <c r="P3260" s="3"/>
      <c r="Q3260" s="3"/>
      <c r="R3260" s="3"/>
    </row>
    <row r="3261" spans="1:18" x14ac:dyDescent="0.25">
      <c r="A3261" s="3"/>
      <c r="B3261" s="3"/>
      <c r="C3261" s="3"/>
      <c r="D3261" s="3"/>
      <c r="E3261" s="3"/>
      <c r="F3261" s="3"/>
      <c r="G3261" s="3"/>
      <c r="H3261" s="3"/>
      <c r="I3261" s="3"/>
      <c r="J3261" s="3"/>
      <c r="K3261" s="3"/>
      <c r="L3261" s="3"/>
      <c r="M3261" s="3"/>
      <c r="N3261" s="3"/>
      <c r="O3261" s="3"/>
      <c r="P3261" s="3"/>
      <c r="Q3261" s="3"/>
      <c r="R3261" s="3"/>
    </row>
    <row r="3262" spans="1:18" x14ac:dyDescent="0.25">
      <c r="A3262" s="3"/>
      <c r="B3262" s="3"/>
      <c r="C3262" s="3"/>
      <c r="D3262" s="3"/>
      <c r="E3262" s="3"/>
      <c r="F3262" s="3"/>
      <c r="G3262" s="3"/>
      <c r="H3262" s="3"/>
      <c r="I3262" s="3"/>
      <c r="J3262" s="3"/>
      <c r="K3262" s="3"/>
      <c r="L3262" s="3"/>
      <c r="M3262" s="3"/>
      <c r="N3262" s="3"/>
      <c r="O3262" s="3"/>
      <c r="P3262" s="3"/>
      <c r="Q3262" s="3"/>
      <c r="R3262" s="3"/>
    </row>
    <row r="3263" spans="1:18" x14ac:dyDescent="0.25">
      <c r="A3263" s="3"/>
      <c r="B3263" s="3"/>
      <c r="C3263" s="3"/>
      <c r="D3263" s="3"/>
      <c r="E3263" s="3"/>
      <c r="F3263" s="3"/>
      <c r="G3263" s="3"/>
      <c r="H3263" s="3"/>
      <c r="I3263" s="3"/>
      <c r="J3263" s="3"/>
      <c r="K3263" s="3"/>
      <c r="L3263" s="3"/>
      <c r="M3263" s="3"/>
      <c r="N3263" s="3"/>
      <c r="O3263" s="3"/>
      <c r="P3263" s="3"/>
      <c r="Q3263" s="3"/>
      <c r="R3263" s="3"/>
    </row>
    <row r="3264" spans="1:18" x14ac:dyDescent="0.25">
      <c r="A3264" s="3"/>
      <c r="B3264" s="3"/>
      <c r="C3264" s="3"/>
      <c r="D3264" s="3"/>
      <c r="E3264" s="3"/>
      <c r="F3264" s="3"/>
      <c r="G3264" s="3"/>
      <c r="H3264" s="3"/>
      <c r="I3264" s="3"/>
      <c r="J3264" s="3"/>
      <c r="K3264" s="3"/>
      <c r="L3264" s="3"/>
      <c r="M3264" s="3"/>
      <c r="N3264" s="3"/>
      <c r="O3264" s="3"/>
      <c r="P3264" s="3"/>
      <c r="Q3264" s="3"/>
      <c r="R3264" s="3"/>
    </row>
    <row r="3265" spans="1:18" x14ac:dyDescent="0.25">
      <c r="A3265" s="3"/>
      <c r="B3265" s="3"/>
      <c r="C3265" s="3"/>
      <c r="D3265" s="3"/>
      <c r="E3265" s="3"/>
      <c r="F3265" s="3"/>
      <c r="G3265" s="3"/>
      <c r="H3265" s="3"/>
      <c r="I3265" s="3"/>
      <c r="J3265" s="3"/>
      <c r="K3265" s="3"/>
      <c r="L3265" s="3"/>
      <c r="M3265" s="3"/>
      <c r="N3265" s="3"/>
      <c r="O3265" s="3"/>
      <c r="P3265" s="3"/>
      <c r="Q3265" s="3"/>
      <c r="R3265" s="3"/>
    </row>
    <row r="3266" spans="1:18" x14ac:dyDescent="0.25">
      <c r="A3266" s="3"/>
      <c r="B3266" s="3"/>
      <c r="C3266" s="3"/>
      <c r="D3266" s="3"/>
      <c r="E3266" s="3"/>
      <c r="F3266" s="3"/>
      <c r="G3266" s="3"/>
      <c r="H3266" s="3"/>
      <c r="I3266" s="3"/>
      <c r="J3266" s="3"/>
      <c r="K3266" s="3"/>
      <c r="L3266" s="3"/>
      <c r="M3266" s="3"/>
      <c r="N3266" s="3"/>
      <c r="O3266" s="3"/>
      <c r="P3266" s="3"/>
      <c r="Q3266" s="3"/>
      <c r="R3266" s="3"/>
    </row>
    <row r="3267" spans="1:18" x14ac:dyDescent="0.25">
      <c r="A3267" s="3"/>
      <c r="B3267" s="3"/>
      <c r="C3267" s="3"/>
      <c r="D3267" s="3"/>
      <c r="E3267" s="3"/>
      <c r="F3267" s="3"/>
      <c r="G3267" s="3"/>
      <c r="H3267" s="3"/>
      <c r="I3267" s="3"/>
      <c r="J3267" s="3"/>
      <c r="K3267" s="3"/>
      <c r="L3267" s="3"/>
      <c r="M3267" s="3"/>
      <c r="N3267" s="3"/>
      <c r="O3267" s="3"/>
      <c r="P3267" s="3"/>
      <c r="Q3267" s="3"/>
      <c r="R3267" s="3"/>
    </row>
    <row r="3268" spans="1:18" x14ac:dyDescent="0.25">
      <c r="A3268" s="3"/>
      <c r="B3268" s="3"/>
      <c r="C3268" s="3"/>
      <c r="D3268" s="3"/>
      <c r="E3268" s="3"/>
      <c r="F3268" s="3"/>
      <c r="G3268" s="3"/>
      <c r="H3268" s="3"/>
      <c r="I3268" s="3"/>
      <c r="J3268" s="3"/>
      <c r="K3268" s="3"/>
      <c r="L3268" s="3"/>
      <c r="M3268" s="3"/>
      <c r="N3268" s="3"/>
      <c r="O3268" s="3"/>
      <c r="P3268" s="3"/>
      <c r="Q3268" s="3"/>
      <c r="R3268" s="3"/>
    </row>
    <row r="3269" spans="1:18" x14ac:dyDescent="0.25">
      <c r="A3269" s="3"/>
      <c r="B3269" s="3"/>
      <c r="C3269" s="3"/>
      <c r="D3269" s="3"/>
      <c r="E3269" s="3"/>
      <c r="F3269" s="3"/>
      <c r="G3269" s="3"/>
      <c r="H3269" s="3"/>
      <c r="I3269" s="3"/>
      <c r="J3269" s="3"/>
      <c r="K3269" s="3"/>
      <c r="L3269" s="3"/>
      <c r="M3269" s="3"/>
      <c r="N3269" s="3"/>
      <c r="O3269" s="3"/>
      <c r="P3269" s="3"/>
      <c r="Q3269" s="3"/>
      <c r="R3269" s="3"/>
    </row>
    <row r="3270" spans="1:18" x14ac:dyDescent="0.25">
      <c r="A3270" s="3"/>
      <c r="B3270" s="3"/>
      <c r="C3270" s="3"/>
      <c r="D3270" s="3"/>
      <c r="E3270" s="3"/>
      <c r="F3270" s="3"/>
      <c r="G3270" s="3"/>
      <c r="H3270" s="3"/>
      <c r="I3270" s="3"/>
      <c r="J3270" s="3"/>
      <c r="K3270" s="3"/>
      <c r="L3270" s="3"/>
      <c r="M3270" s="3"/>
      <c r="N3270" s="3"/>
      <c r="O3270" s="3"/>
      <c r="P3270" s="3"/>
      <c r="Q3270" s="3"/>
      <c r="R3270" s="3"/>
    </row>
    <row r="3271" spans="1:18" x14ac:dyDescent="0.25">
      <c r="A3271" s="3"/>
      <c r="B3271" s="3"/>
      <c r="C3271" s="3"/>
      <c r="D3271" s="3"/>
      <c r="E3271" s="3"/>
      <c r="F3271" s="3"/>
      <c r="G3271" s="3"/>
      <c r="H3271" s="3"/>
      <c r="I3271" s="3"/>
      <c r="J3271" s="3"/>
      <c r="K3271" s="3"/>
      <c r="L3271" s="3"/>
      <c r="M3271" s="3"/>
      <c r="N3271" s="3"/>
      <c r="O3271" s="3"/>
      <c r="P3271" s="3"/>
      <c r="Q3271" s="3"/>
      <c r="R3271" s="3"/>
    </row>
    <row r="3272" spans="1:18" x14ac:dyDescent="0.25">
      <c r="A3272" s="3"/>
      <c r="B3272" s="3"/>
      <c r="C3272" s="3"/>
      <c r="D3272" s="3"/>
      <c r="E3272" s="3"/>
      <c r="F3272" s="3"/>
      <c r="G3272" s="3"/>
      <c r="H3272" s="3"/>
      <c r="I3272" s="3"/>
      <c r="J3272" s="3"/>
      <c r="K3272" s="3"/>
      <c r="L3272" s="3"/>
      <c r="M3272" s="3"/>
      <c r="N3272" s="3"/>
      <c r="O3272" s="3"/>
      <c r="P3272" s="3"/>
      <c r="Q3272" s="3"/>
      <c r="R3272" s="3"/>
    </row>
    <row r="3273" spans="1:18" x14ac:dyDescent="0.25">
      <c r="A3273" s="3"/>
      <c r="B3273" s="3"/>
      <c r="C3273" s="3"/>
      <c r="D3273" s="3"/>
      <c r="E3273" s="3"/>
      <c r="F3273" s="3"/>
      <c r="G3273" s="3"/>
      <c r="H3273" s="3"/>
      <c r="I3273" s="3"/>
      <c r="J3273" s="3"/>
      <c r="K3273" s="3"/>
      <c r="L3273" s="3"/>
      <c r="M3273" s="3"/>
      <c r="N3273" s="3"/>
      <c r="O3273" s="3"/>
      <c r="P3273" s="3"/>
      <c r="Q3273" s="3"/>
      <c r="R3273" s="3"/>
    </row>
    <row r="3274" spans="1:18" x14ac:dyDescent="0.25">
      <c r="A3274" s="3"/>
      <c r="B3274" s="3"/>
      <c r="C3274" s="3"/>
      <c r="D3274" s="3"/>
      <c r="E3274" s="3"/>
      <c r="F3274" s="3"/>
      <c r="G3274" s="3"/>
      <c r="H3274" s="3"/>
      <c r="I3274" s="3"/>
      <c r="J3274" s="3"/>
      <c r="K3274" s="3"/>
      <c r="L3274" s="3"/>
      <c r="M3274" s="3"/>
      <c r="N3274" s="3"/>
      <c r="O3274" s="3"/>
      <c r="P3274" s="3"/>
      <c r="Q3274" s="3"/>
      <c r="R3274" s="3"/>
    </row>
    <row r="3275" spans="1:18" x14ac:dyDescent="0.25">
      <c r="A3275" s="3"/>
      <c r="B3275" s="3"/>
      <c r="C3275" s="3"/>
      <c r="D3275" s="3"/>
      <c r="E3275" s="3"/>
      <c r="F3275" s="3"/>
      <c r="G3275" s="3"/>
      <c r="H3275" s="3"/>
      <c r="I3275" s="3"/>
      <c r="J3275" s="3"/>
      <c r="K3275" s="3"/>
      <c r="L3275" s="3"/>
      <c r="M3275" s="3"/>
      <c r="N3275" s="3"/>
      <c r="O3275" s="3"/>
      <c r="P3275" s="3"/>
      <c r="Q3275" s="3"/>
      <c r="R3275" s="3"/>
    </row>
    <row r="3276" spans="1:18" x14ac:dyDescent="0.25">
      <c r="A3276" s="3"/>
      <c r="B3276" s="3"/>
      <c r="C3276" s="3"/>
      <c r="D3276" s="3"/>
      <c r="E3276" s="3"/>
      <c r="F3276" s="3"/>
      <c r="G3276" s="3"/>
      <c r="H3276" s="3"/>
      <c r="I3276" s="3"/>
      <c r="J3276" s="3"/>
      <c r="K3276" s="3"/>
      <c r="L3276" s="3"/>
      <c r="M3276" s="3"/>
      <c r="N3276" s="3"/>
      <c r="O3276" s="3"/>
      <c r="P3276" s="3"/>
      <c r="Q3276" s="3"/>
      <c r="R3276" s="3"/>
    </row>
    <row r="3277" spans="1:18" x14ac:dyDescent="0.25">
      <c r="A3277" s="3"/>
      <c r="B3277" s="3"/>
      <c r="C3277" s="3"/>
      <c r="D3277" s="3"/>
      <c r="E3277" s="3"/>
      <c r="F3277" s="3"/>
      <c r="G3277" s="3"/>
      <c r="H3277" s="3"/>
      <c r="I3277" s="3"/>
      <c r="J3277" s="3"/>
      <c r="K3277" s="3"/>
      <c r="L3277" s="3"/>
      <c r="M3277" s="3"/>
      <c r="N3277" s="3"/>
      <c r="O3277" s="3"/>
      <c r="P3277" s="3"/>
      <c r="Q3277" s="3"/>
      <c r="R3277" s="3"/>
    </row>
    <row r="3278" spans="1:18" x14ac:dyDescent="0.25">
      <c r="A3278" s="3"/>
      <c r="B3278" s="3"/>
      <c r="C3278" s="3"/>
      <c r="D3278" s="3"/>
      <c r="E3278" s="3"/>
      <c r="F3278" s="3"/>
      <c r="G3278" s="3"/>
      <c r="H3278" s="3"/>
      <c r="I3278" s="3"/>
      <c r="J3278" s="3"/>
      <c r="K3278" s="3"/>
      <c r="L3278" s="3"/>
      <c r="M3278" s="3"/>
      <c r="N3278" s="3"/>
      <c r="O3278" s="3"/>
      <c r="P3278" s="3"/>
      <c r="Q3278" s="3"/>
      <c r="R3278" s="3"/>
    </row>
    <row r="3279" spans="1:18" x14ac:dyDescent="0.25">
      <c r="A3279" s="3"/>
      <c r="B3279" s="3"/>
      <c r="C3279" s="3"/>
      <c r="D3279" s="3"/>
      <c r="E3279" s="3"/>
      <c r="F3279" s="3"/>
      <c r="G3279" s="3"/>
      <c r="H3279" s="3"/>
      <c r="I3279" s="3"/>
      <c r="J3279" s="3"/>
      <c r="K3279" s="3"/>
      <c r="L3279" s="3"/>
      <c r="M3279" s="3"/>
      <c r="N3279" s="3"/>
      <c r="O3279" s="3"/>
      <c r="P3279" s="3"/>
      <c r="Q3279" s="3"/>
      <c r="R3279" s="3"/>
    </row>
    <row r="3280" spans="1:18" x14ac:dyDescent="0.25">
      <c r="A3280" s="3"/>
      <c r="B3280" s="3"/>
      <c r="C3280" s="3"/>
      <c r="D3280" s="3"/>
      <c r="E3280" s="3"/>
      <c r="F3280" s="3"/>
      <c r="G3280" s="3"/>
      <c r="H3280" s="3"/>
      <c r="I3280" s="3"/>
      <c r="J3280" s="3"/>
      <c r="K3280" s="3"/>
      <c r="L3280" s="3"/>
      <c r="M3280" s="3"/>
      <c r="N3280" s="3"/>
      <c r="O3280" s="3"/>
      <c r="P3280" s="3"/>
      <c r="Q3280" s="3"/>
      <c r="R3280" s="3"/>
    </row>
    <row r="3281" spans="1:18" x14ac:dyDescent="0.25">
      <c r="A3281" s="3"/>
      <c r="B3281" s="3"/>
      <c r="C3281" s="3"/>
      <c r="D3281" s="3"/>
      <c r="E3281" s="3"/>
      <c r="F3281" s="3"/>
      <c r="G3281" s="3"/>
      <c r="H3281" s="3"/>
      <c r="I3281" s="3"/>
      <c r="J3281" s="3"/>
      <c r="K3281" s="3"/>
      <c r="L3281" s="3"/>
      <c r="M3281" s="3"/>
      <c r="N3281" s="3"/>
      <c r="O3281" s="3"/>
      <c r="P3281" s="3"/>
      <c r="Q3281" s="3"/>
      <c r="R3281" s="3"/>
    </row>
    <row r="3282" spans="1:18" x14ac:dyDescent="0.25">
      <c r="A3282" s="3"/>
      <c r="B3282" s="3"/>
      <c r="C3282" s="3"/>
      <c r="D3282" s="3"/>
      <c r="E3282" s="3"/>
      <c r="F3282" s="3"/>
      <c r="G3282" s="3"/>
      <c r="H3282" s="3"/>
      <c r="I3282" s="3"/>
      <c r="J3282" s="3"/>
      <c r="K3282" s="3"/>
      <c r="L3282" s="3"/>
      <c r="M3282" s="3"/>
      <c r="N3282" s="3"/>
      <c r="O3282" s="3"/>
      <c r="P3282" s="3"/>
      <c r="Q3282" s="3"/>
      <c r="R3282" s="3"/>
    </row>
    <row r="3283" spans="1:18" x14ac:dyDescent="0.25">
      <c r="A3283" s="3"/>
      <c r="B3283" s="3"/>
      <c r="C3283" s="3"/>
      <c r="D3283" s="3"/>
      <c r="E3283" s="3"/>
      <c r="F3283" s="3"/>
      <c r="G3283" s="3"/>
      <c r="H3283" s="3"/>
      <c r="I3283" s="3"/>
      <c r="J3283" s="3"/>
      <c r="K3283" s="3"/>
      <c r="L3283" s="3"/>
      <c r="M3283" s="3"/>
      <c r="N3283" s="3"/>
      <c r="O3283" s="3"/>
      <c r="P3283" s="3"/>
      <c r="Q3283" s="3"/>
      <c r="R3283" s="3"/>
    </row>
    <row r="3284" spans="1:18" x14ac:dyDescent="0.25">
      <c r="A3284" s="3"/>
      <c r="B3284" s="3"/>
      <c r="C3284" s="3"/>
      <c r="D3284" s="3"/>
      <c r="E3284" s="3"/>
      <c r="F3284" s="3"/>
      <c r="G3284" s="3"/>
      <c r="H3284" s="3"/>
      <c r="I3284" s="3"/>
      <c r="J3284" s="3"/>
      <c r="K3284" s="3"/>
      <c r="L3284" s="3"/>
      <c r="M3284" s="3"/>
      <c r="N3284" s="3"/>
      <c r="O3284" s="3"/>
      <c r="P3284" s="3"/>
      <c r="Q3284" s="3"/>
      <c r="R3284" s="3"/>
    </row>
    <row r="3285" spans="1:18" x14ac:dyDescent="0.25">
      <c r="A3285" s="3"/>
      <c r="B3285" s="3"/>
      <c r="C3285" s="3"/>
      <c r="D3285" s="3"/>
      <c r="E3285" s="3"/>
      <c r="F3285" s="3"/>
      <c r="G3285" s="3"/>
      <c r="H3285" s="3"/>
      <c r="I3285" s="3"/>
      <c r="J3285" s="3"/>
      <c r="K3285" s="3"/>
      <c r="L3285" s="3"/>
      <c r="M3285" s="3"/>
      <c r="N3285" s="3"/>
      <c r="O3285" s="3"/>
      <c r="P3285" s="3"/>
      <c r="Q3285" s="3"/>
      <c r="R3285" s="3"/>
    </row>
    <row r="3286" spans="1:18" x14ac:dyDescent="0.25">
      <c r="A3286" s="3"/>
      <c r="B3286" s="3"/>
      <c r="C3286" s="3"/>
      <c r="D3286" s="3"/>
      <c r="E3286" s="3"/>
      <c r="F3286" s="3"/>
      <c r="G3286" s="3"/>
      <c r="H3286" s="3"/>
      <c r="I3286" s="3"/>
      <c r="J3286" s="3"/>
      <c r="K3286" s="3"/>
      <c r="L3286" s="3"/>
      <c r="M3286" s="3"/>
      <c r="N3286" s="3"/>
      <c r="O3286" s="3"/>
      <c r="P3286" s="3"/>
      <c r="Q3286" s="3"/>
      <c r="R3286" s="3"/>
    </row>
    <row r="3287" spans="1:18" x14ac:dyDescent="0.25">
      <c r="A3287" s="3"/>
      <c r="B3287" s="3"/>
      <c r="C3287" s="3"/>
      <c r="D3287" s="3"/>
      <c r="E3287" s="3"/>
      <c r="F3287" s="3"/>
      <c r="G3287" s="3"/>
      <c r="H3287" s="3"/>
      <c r="I3287" s="3"/>
      <c r="J3287" s="3"/>
      <c r="K3287" s="3"/>
      <c r="L3287" s="3"/>
      <c r="M3287" s="3"/>
      <c r="N3287" s="3"/>
      <c r="O3287" s="3"/>
      <c r="P3287" s="3"/>
      <c r="Q3287" s="3"/>
      <c r="R3287" s="3"/>
    </row>
    <row r="3288" spans="1:18" x14ac:dyDescent="0.25">
      <c r="A3288" s="3"/>
      <c r="B3288" s="3"/>
      <c r="C3288" s="3"/>
      <c r="D3288" s="3"/>
      <c r="E3288" s="3"/>
      <c r="F3288" s="3"/>
      <c r="G3288" s="3"/>
      <c r="H3288" s="3"/>
      <c r="I3288" s="3"/>
      <c r="J3288" s="3"/>
      <c r="K3288" s="3"/>
      <c r="L3288" s="3"/>
      <c r="M3288" s="3"/>
      <c r="N3288" s="3"/>
      <c r="O3288" s="3"/>
      <c r="P3288" s="3"/>
      <c r="Q3288" s="3"/>
      <c r="R3288" s="3"/>
    </row>
    <row r="3289" spans="1:18" x14ac:dyDescent="0.25">
      <c r="A3289" s="3"/>
      <c r="B3289" s="3"/>
      <c r="C3289" s="3"/>
      <c r="D3289" s="3"/>
      <c r="E3289" s="3"/>
      <c r="F3289" s="3"/>
      <c r="G3289" s="3"/>
      <c r="H3289" s="3"/>
      <c r="I3289" s="3"/>
      <c r="J3289" s="3"/>
      <c r="K3289" s="3"/>
      <c r="L3289" s="3"/>
      <c r="M3289" s="3"/>
      <c r="N3289" s="3"/>
      <c r="O3289" s="3"/>
      <c r="P3289" s="3"/>
      <c r="Q3289" s="3"/>
      <c r="R3289" s="3"/>
    </row>
    <row r="3290" spans="1:18" x14ac:dyDescent="0.25">
      <c r="A3290" s="3"/>
      <c r="B3290" s="3"/>
      <c r="C3290" s="3"/>
      <c r="D3290" s="3"/>
      <c r="E3290" s="3"/>
      <c r="F3290" s="3"/>
      <c r="G3290" s="3"/>
      <c r="H3290" s="3"/>
      <c r="I3290" s="3"/>
      <c r="J3290" s="3"/>
      <c r="K3290" s="3"/>
      <c r="L3290" s="3"/>
      <c r="M3290" s="3"/>
      <c r="N3290" s="3"/>
      <c r="O3290" s="3"/>
      <c r="P3290" s="3"/>
      <c r="Q3290" s="3"/>
      <c r="R3290" s="3"/>
    </row>
    <row r="3291" spans="1:18" x14ac:dyDescent="0.25">
      <c r="A3291" s="3"/>
      <c r="B3291" s="3"/>
      <c r="C3291" s="3"/>
      <c r="D3291" s="3"/>
      <c r="E3291" s="3"/>
      <c r="F3291" s="3"/>
      <c r="G3291" s="3"/>
      <c r="H3291" s="3"/>
      <c r="I3291" s="3"/>
      <c r="J3291" s="3"/>
      <c r="K3291" s="3"/>
      <c r="L3291" s="3"/>
      <c r="M3291" s="3"/>
      <c r="N3291" s="3"/>
      <c r="O3291" s="3"/>
      <c r="P3291" s="3"/>
      <c r="Q3291" s="3"/>
      <c r="R3291" s="3"/>
    </row>
    <row r="3292" spans="1:18" x14ac:dyDescent="0.25">
      <c r="A3292" s="3"/>
      <c r="B3292" s="3"/>
      <c r="C3292" s="3"/>
      <c r="D3292" s="3"/>
      <c r="E3292" s="3"/>
      <c r="F3292" s="3"/>
      <c r="G3292" s="3"/>
      <c r="H3292" s="3"/>
      <c r="I3292" s="3"/>
      <c r="J3292" s="3"/>
      <c r="K3292" s="3"/>
      <c r="L3292" s="3"/>
      <c r="M3292" s="3"/>
      <c r="N3292" s="3"/>
      <c r="O3292" s="3"/>
      <c r="P3292" s="3"/>
      <c r="Q3292" s="3"/>
      <c r="R3292" s="3"/>
    </row>
    <row r="3293" spans="1:18" x14ac:dyDescent="0.25">
      <c r="A3293" s="3"/>
      <c r="B3293" s="3"/>
      <c r="C3293" s="3"/>
      <c r="D3293" s="3"/>
      <c r="E3293" s="3"/>
      <c r="F3293" s="3"/>
      <c r="G3293" s="3"/>
      <c r="H3293" s="3"/>
      <c r="I3293" s="3"/>
      <c r="J3293" s="3"/>
      <c r="K3293" s="3"/>
      <c r="L3293" s="3"/>
      <c r="M3293" s="3"/>
      <c r="N3293" s="3"/>
      <c r="O3293" s="3"/>
      <c r="P3293" s="3"/>
      <c r="Q3293" s="3"/>
      <c r="R3293" s="3"/>
    </row>
    <row r="3294" spans="1:18" x14ac:dyDescent="0.25">
      <c r="A3294" s="3"/>
      <c r="B3294" s="3"/>
      <c r="C3294" s="3"/>
      <c r="D3294" s="3"/>
      <c r="E3294" s="3"/>
      <c r="F3294" s="3"/>
      <c r="G3294" s="3"/>
      <c r="H3294" s="3"/>
      <c r="I3294" s="3"/>
      <c r="J3294" s="3"/>
      <c r="K3294" s="3"/>
      <c r="L3294" s="3"/>
      <c r="M3294" s="3"/>
      <c r="N3294" s="3"/>
      <c r="O3294" s="3"/>
      <c r="P3294" s="3"/>
      <c r="Q3294" s="3"/>
      <c r="R3294" s="3"/>
    </row>
    <row r="3295" spans="1:18" x14ac:dyDescent="0.25">
      <c r="A3295" s="3"/>
      <c r="B3295" s="3"/>
      <c r="C3295" s="3"/>
      <c r="D3295" s="3"/>
      <c r="E3295" s="3"/>
      <c r="F3295" s="3"/>
      <c r="G3295" s="3"/>
      <c r="H3295" s="3"/>
      <c r="I3295" s="3"/>
      <c r="J3295" s="3"/>
      <c r="K3295" s="3"/>
      <c r="L3295" s="3"/>
      <c r="M3295" s="3"/>
      <c r="N3295" s="3"/>
      <c r="O3295" s="3"/>
      <c r="P3295" s="3"/>
      <c r="Q3295" s="3"/>
      <c r="R3295" s="3"/>
    </row>
    <row r="3296" spans="1:18" x14ac:dyDescent="0.25">
      <c r="A3296" s="3"/>
      <c r="B3296" s="3"/>
      <c r="C3296" s="3"/>
      <c r="D3296" s="3"/>
      <c r="E3296" s="3"/>
      <c r="F3296" s="3"/>
      <c r="G3296" s="3"/>
      <c r="H3296" s="3"/>
      <c r="I3296" s="3"/>
      <c r="J3296" s="3"/>
      <c r="K3296" s="3"/>
      <c r="L3296" s="3"/>
      <c r="M3296" s="3"/>
      <c r="N3296" s="3"/>
      <c r="O3296" s="3"/>
      <c r="P3296" s="3"/>
      <c r="Q3296" s="3"/>
      <c r="R3296" s="3"/>
    </row>
    <row r="3297" spans="1:18" x14ac:dyDescent="0.25">
      <c r="A3297" s="3"/>
      <c r="B3297" s="3"/>
      <c r="C3297" s="3"/>
      <c r="D3297" s="3"/>
      <c r="E3297" s="3"/>
      <c r="F3297" s="3"/>
      <c r="G3297" s="3"/>
      <c r="H3297" s="3"/>
      <c r="I3297" s="3"/>
      <c r="J3297" s="3"/>
      <c r="K3297" s="3"/>
      <c r="L3297" s="3"/>
      <c r="M3297" s="3"/>
      <c r="N3297" s="3"/>
      <c r="O3297" s="3"/>
      <c r="P3297" s="3"/>
      <c r="Q3297" s="3"/>
      <c r="R3297" s="3"/>
    </row>
    <row r="3298" spans="1:18" x14ac:dyDescent="0.25">
      <c r="A3298" s="3"/>
      <c r="B3298" s="3"/>
      <c r="C3298" s="3"/>
      <c r="D3298" s="3"/>
      <c r="E3298" s="3"/>
      <c r="F3298" s="3"/>
      <c r="G3298" s="3"/>
      <c r="H3298" s="3"/>
      <c r="I3298" s="3"/>
      <c r="J3298" s="3"/>
      <c r="K3298" s="3"/>
      <c r="L3298" s="3"/>
      <c r="M3298" s="3"/>
      <c r="N3298" s="3"/>
      <c r="O3298" s="3"/>
      <c r="P3298" s="3"/>
      <c r="Q3298" s="3"/>
      <c r="R3298" s="3"/>
    </row>
    <row r="3299" spans="1:18" x14ac:dyDescent="0.25">
      <c r="A3299" s="3"/>
      <c r="B3299" s="3"/>
      <c r="C3299" s="3"/>
      <c r="D3299" s="3"/>
      <c r="E3299" s="3"/>
      <c r="F3299" s="3"/>
      <c r="G3299" s="3"/>
      <c r="H3299" s="3"/>
      <c r="I3299" s="3"/>
      <c r="J3299" s="3"/>
      <c r="K3299" s="3"/>
      <c r="L3299" s="3"/>
      <c r="M3299" s="3"/>
      <c r="N3299" s="3"/>
      <c r="O3299" s="3"/>
      <c r="P3299" s="3"/>
      <c r="Q3299" s="3"/>
      <c r="R3299" s="3"/>
    </row>
    <row r="3300" spans="1:18" x14ac:dyDescent="0.25">
      <c r="A3300" s="3"/>
      <c r="B3300" s="3"/>
      <c r="C3300" s="3"/>
      <c r="D3300" s="3"/>
      <c r="E3300" s="3"/>
      <c r="F3300" s="3"/>
      <c r="G3300" s="3"/>
      <c r="H3300" s="3"/>
      <c r="I3300" s="3"/>
      <c r="J3300" s="3"/>
      <c r="K3300" s="3"/>
      <c r="L3300" s="3"/>
      <c r="M3300" s="3"/>
      <c r="N3300" s="3"/>
      <c r="O3300" s="3"/>
      <c r="P3300" s="3"/>
      <c r="Q3300" s="3"/>
      <c r="R3300" s="3"/>
    </row>
    <row r="3301" spans="1:18" x14ac:dyDescent="0.25">
      <c r="A3301" s="3"/>
      <c r="B3301" s="3"/>
      <c r="C3301" s="3"/>
      <c r="D3301" s="3"/>
      <c r="E3301" s="3"/>
      <c r="F3301" s="3"/>
      <c r="G3301" s="3"/>
      <c r="H3301" s="3"/>
      <c r="I3301" s="3"/>
      <c r="J3301" s="3"/>
      <c r="K3301" s="3"/>
      <c r="L3301" s="3"/>
      <c r="M3301" s="3"/>
      <c r="N3301" s="3"/>
      <c r="O3301" s="3"/>
      <c r="P3301" s="3"/>
      <c r="Q3301" s="3"/>
      <c r="R3301" s="3"/>
    </row>
    <row r="3302" spans="1:18" x14ac:dyDescent="0.25">
      <c r="A3302" s="3"/>
      <c r="B3302" s="3"/>
      <c r="C3302" s="3"/>
      <c r="D3302" s="3"/>
      <c r="E3302" s="3"/>
      <c r="F3302" s="3"/>
      <c r="G3302" s="3"/>
      <c r="H3302" s="3"/>
      <c r="I3302" s="3"/>
      <c r="J3302" s="3"/>
      <c r="K3302" s="3"/>
      <c r="L3302" s="3"/>
      <c r="M3302" s="3"/>
      <c r="N3302" s="3"/>
      <c r="O3302" s="3"/>
      <c r="P3302" s="3"/>
      <c r="Q3302" s="3"/>
      <c r="R3302" s="3"/>
    </row>
    <row r="3303" spans="1:18" x14ac:dyDescent="0.25">
      <c r="A3303" s="3"/>
      <c r="B3303" s="3"/>
      <c r="C3303" s="3"/>
      <c r="D3303" s="3"/>
      <c r="E3303" s="3"/>
      <c r="F3303" s="3"/>
      <c r="G3303" s="3"/>
      <c r="H3303" s="3"/>
      <c r="I3303" s="3"/>
      <c r="J3303" s="3"/>
      <c r="K3303" s="3"/>
      <c r="L3303" s="3"/>
      <c r="M3303" s="3"/>
      <c r="N3303" s="3"/>
      <c r="O3303" s="3"/>
      <c r="P3303" s="3"/>
      <c r="Q3303" s="3"/>
      <c r="R3303" s="3"/>
    </row>
    <row r="3304" spans="1:18" x14ac:dyDescent="0.25">
      <c r="A3304" s="3"/>
      <c r="B3304" s="3"/>
      <c r="C3304" s="3"/>
      <c r="D3304" s="3"/>
      <c r="E3304" s="3"/>
      <c r="F3304" s="3"/>
      <c r="G3304" s="3"/>
      <c r="H3304" s="3"/>
      <c r="I3304" s="3"/>
      <c r="J3304" s="3"/>
      <c r="K3304" s="3"/>
      <c r="L3304" s="3"/>
      <c r="M3304" s="3"/>
      <c r="N3304" s="3"/>
      <c r="O3304" s="3"/>
      <c r="P3304" s="3"/>
      <c r="Q3304" s="3"/>
      <c r="R3304" s="3"/>
    </row>
    <row r="3305" spans="1:18" x14ac:dyDescent="0.25">
      <c r="A3305" s="3"/>
      <c r="B3305" s="3"/>
      <c r="C3305" s="3"/>
      <c r="D3305" s="3"/>
      <c r="E3305" s="3"/>
      <c r="F3305" s="3"/>
      <c r="G3305" s="3"/>
      <c r="H3305" s="3"/>
      <c r="I3305" s="3"/>
      <c r="J3305" s="3"/>
      <c r="K3305" s="3"/>
      <c r="L3305" s="3"/>
      <c r="M3305" s="3"/>
      <c r="N3305" s="3"/>
      <c r="O3305" s="3"/>
      <c r="P3305" s="3"/>
      <c r="Q3305" s="3"/>
      <c r="R3305" s="3"/>
    </row>
    <row r="3306" spans="1:18" x14ac:dyDescent="0.25">
      <c r="A3306" s="3"/>
      <c r="B3306" s="3"/>
      <c r="C3306" s="3"/>
      <c r="D3306" s="3"/>
      <c r="E3306" s="3"/>
      <c r="F3306" s="3"/>
      <c r="G3306" s="3"/>
      <c r="H3306" s="3"/>
      <c r="I3306" s="3"/>
      <c r="J3306" s="3"/>
      <c r="K3306" s="3"/>
      <c r="L3306" s="3"/>
      <c r="M3306" s="3"/>
      <c r="N3306" s="3"/>
      <c r="O3306" s="3"/>
      <c r="P3306" s="3"/>
      <c r="Q3306" s="3"/>
      <c r="R3306" s="3"/>
    </row>
    <row r="3307" spans="1:18" x14ac:dyDescent="0.25">
      <c r="A3307" s="3"/>
      <c r="B3307" s="3"/>
      <c r="C3307" s="3"/>
      <c r="D3307" s="3"/>
      <c r="E3307" s="3"/>
      <c r="F3307" s="3"/>
      <c r="G3307" s="3"/>
      <c r="H3307" s="3"/>
      <c r="I3307" s="3"/>
      <c r="J3307" s="3"/>
      <c r="K3307" s="3"/>
      <c r="L3307" s="3"/>
      <c r="M3307" s="3"/>
      <c r="N3307" s="3"/>
      <c r="O3307" s="3"/>
      <c r="P3307" s="3"/>
      <c r="Q3307" s="3"/>
      <c r="R3307" s="3"/>
    </row>
    <row r="3308" spans="1:18" x14ac:dyDescent="0.25">
      <c r="A3308" s="3"/>
      <c r="B3308" s="3"/>
      <c r="C3308" s="3"/>
      <c r="D3308" s="3"/>
      <c r="E3308" s="3"/>
      <c r="F3308" s="3"/>
      <c r="G3308" s="3"/>
      <c r="H3308" s="3"/>
      <c r="I3308" s="3"/>
      <c r="J3308" s="3"/>
      <c r="K3308" s="3"/>
      <c r="L3308" s="3"/>
      <c r="M3308" s="3"/>
      <c r="N3308" s="3"/>
      <c r="O3308" s="3"/>
      <c r="P3308" s="3"/>
      <c r="Q3308" s="3"/>
      <c r="R3308" s="3"/>
    </row>
    <row r="3309" spans="1:18" x14ac:dyDescent="0.25">
      <c r="A3309" s="3"/>
      <c r="B3309" s="3"/>
      <c r="C3309" s="3"/>
      <c r="D3309" s="3"/>
      <c r="E3309" s="3"/>
      <c r="F3309" s="3"/>
      <c r="G3309" s="3"/>
      <c r="H3309" s="3"/>
      <c r="I3309" s="3"/>
      <c r="J3309" s="3"/>
      <c r="K3309" s="3"/>
      <c r="L3309" s="3"/>
      <c r="M3309" s="3"/>
      <c r="N3309" s="3"/>
      <c r="O3309" s="3"/>
      <c r="P3309" s="3"/>
      <c r="Q3309" s="3"/>
      <c r="R3309" s="3"/>
    </row>
    <row r="3310" spans="1:18" x14ac:dyDescent="0.25">
      <c r="A3310" s="3"/>
      <c r="B3310" s="3"/>
      <c r="C3310" s="3"/>
      <c r="D3310" s="3"/>
      <c r="E3310" s="3"/>
      <c r="F3310" s="3"/>
      <c r="G3310" s="3"/>
      <c r="H3310" s="3"/>
      <c r="I3310" s="3"/>
      <c r="J3310" s="3"/>
      <c r="K3310" s="3"/>
      <c r="L3310" s="3"/>
      <c r="M3310" s="3"/>
      <c r="N3310" s="3"/>
      <c r="O3310" s="3"/>
      <c r="P3310" s="3"/>
      <c r="Q3310" s="3"/>
      <c r="R3310" s="3"/>
    </row>
    <row r="3311" spans="1:18" x14ac:dyDescent="0.25">
      <c r="A3311" s="3"/>
      <c r="B3311" s="3"/>
      <c r="C3311" s="3"/>
      <c r="D3311" s="3"/>
      <c r="E3311" s="3"/>
      <c r="F3311" s="3"/>
      <c r="G3311" s="3"/>
      <c r="H3311" s="3"/>
      <c r="I3311" s="3"/>
      <c r="J3311" s="3"/>
      <c r="K3311" s="3"/>
      <c r="L3311" s="3"/>
      <c r="M3311" s="3"/>
      <c r="N3311" s="3"/>
      <c r="O3311" s="3"/>
      <c r="P3311" s="3"/>
      <c r="Q3311" s="3"/>
      <c r="R3311" s="3"/>
    </row>
    <row r="3312" spans="1:18" x14ac:dyDescent="0.25">
      <c r="A3312" s="3"/>
      <c r="B3312" s="3"/>
      <c r="C3312" s="3"/>
      <c r="D3312" s="3"/>
      <c r="E3312" s="3"/>
      <c r="F3312" s="3"/>
      <c r="G3312" s="3"/>
      <c r="H3312" s="3"/>
      <c r="I3312" s="3"/>
      <c r="J3312" s="3"/>
      <c r="K3312" s="3"/>
      <c r="L3312" s="3"/>
      <c r="M3312" s="3"/>
      <c r="N3312" s="3"/>
      <c r="O3312" s="3"/>
      <c r="P3312" s="3"/>
      <c r="Q3312" s="3"/>
      <c r="R3312" s="3"/>
    </row>
    <row r="3313" spans="1:18" x14ac:dyDescent="0.25">
      <c r="A3313" s="3"/>
      <c r="B3313" s="3"/>
      <c r="C3313" s="3"/>
      <c r="D3313" s="3"/>
      <c r="E3313" s="3"/>
      <c r="F3313" s="3"/>
      <c r="G3313" s="3"/>
      <c r="H3313" s="3"/>
      <c r="I3313" s="3"/>
      <c r="J3313" s="3"/>
      <c r="K3313" s="3"/>
      <c r="L3313" s="3"/>
      <c r="M3313" s="3"/>
      <c r="N3313" s="3"/>
      <c r="O3313" s="3"/>
      <c r="P3313" s="3"/>
      <c r="Q3313" s="3"/>
      <c r="R3313" s="3"/>
    </row>
    <row r="3314" spans="1:18" x14ac:dyDescent="0.25">
      <c r="A3314" s="3"/>
      <c r="B3314" s="3"/>
      <c r="C3314" s="3"/>
      <c r="D3314" s="3"/>
      <c r="E3314" s="3"/>
      <c r="F3314" s="3"/>
      <c r="G3314" s="3"/>
      <c r="H3314" s="3"/>
      <c r="I3314" s="3"/>
      <c r="J3314" s="3"/>
      <c r="K3314" s="3"/>
      <c r="L3314" s="3"/>
      <c r="M3314" s="3"/>
      <c r="N3314" s="3"/>
      <c r="O3314" s="3"/>
      <c r="P3314" s="3"/>
      <c r="Q3314" s="3"/>
      <c r="R3314" s="3"/>
    </row>
    <row r="3315" spans="1:18" x14ac:dyDescent="0.25">
      <c r="A3315" s="3"/>
      <c r="B3315" s="3"/>
      <c r="C3315" s="3"/>
      <c r="D3315" s="3"/>
      <c r="E3315" s="3"/>
      <c r="F3315" s="3"/>
      <c r="G3315" s="3"/>
      <c r="H3315" s="3"/>
      <c r="I3315" s="3"/>
      <c r="J3315" s="3"/>
      <c r="K3315" s="3"/>
      <c r="L3315" s="3"/>
      <c r="M3315" s="3"/>
      <c r="N3315" s="3"/>
      <c r="O3315" s="3"/>
      <c r="P3315" s="3"/>
      <c r="Q3315" s="3"/>
      <c r="R3315" s="3"/>
    </row>
    <row r="3316" spans="1:18" x14ac:dyDescent="0.25">
      <c r="A3316" s="3"/>
      <c r="B3316" s="3"/>
      <c r="C3316" s="3"/>
      <c r="D3316" s="3"/>
      <c r="E3316" s="3"/>
      <c r="F3316" s="3"/>
      <c r="G3316" s="3"/>
      <c r="H3316" s="3"/>
      <c r="I3316" s="3"/>
      <c r="J3316" s="3"/>
      <c r="K3316" s="3"/>
      <c r="L3316" s="3"/>
      <c r="M3316" s="3"/>
      <c r="N3316" s="3"/>
      <c r="O3316" s="3"/>
      <c r="P3316" s="3"/>
      <c r="Q3316" s="3"/>
      <c r="R3316" s="3"/>
    </row>
    <row r="3317" spans="1:18" x14ac:dyDescent="0.25">
      <c r="A3317" s="3"/>
      <c r="B3317" s="3"/>
      <c r="C3317" s="3"/>
      <c r="D3317" s="3"/>
      <c r="E3317" s="3"/>
      <c r="F3317" s="3"/>
      <c r="G3317" s="3"/>
      <c r="H3317" s="3"/>
      <c r="I3317" s="3"/>
      <c r="J3317" s="3"/>
      <c r="K3317" s="3"/>
      <c r="L3317" s="3"/>
      <c r="M3317" s="3"/>
      <c r="N3317" s="3"/>
      <c r="O3317" s="3"/>
      <c r="P3317" s="3"/>
      <c r="Q3317" s="3"/>
      <c r="R3317" s="3"/>
    </row>
    <row r="3318" spans="1:18" x14ac:dyDescent="0.25">
      <c r="A3318" s="3"/>
      <c r="B3318" s="3"/>
      <c r="C3318" s="3"/>
      <c r="D3318" s="3"/>
      <c r="E3318" s="3"/>
      <c r="F3318" s="3"/>
      <c r="G3318" s="3"/>
      <c r="H3318" s="3"/>
      <c r="I3318" s="3"/>
      <c r="J3318" s="3"/>
      <c r="K3318" s="3"/>
      <c r="L3318" s="3"/>
      <c r="M3318" s="3"/>
      <c r="N3318" s="3"/>
      <c r="O3318" s="3"/>
      <c r="P3318" s="3"/>
      <c r="Q3318" s="3"/>
      <c r="R3318" s="3"/>
    </row>
    <row r="3319" spans="1:18" x14ac:dyDescent="0.25">
      <c r="A3319" s="3"/>
      <c r="B3319" s="3"/>
      <c r="C3319" s="3"/>
      <c r="D3319" s="3"/>
      <c r="E3319" s="3"/>
      <c r="F3319" s="3"/>
      <c r="G3319" s="3"/>
      <c r="H3319" s="3"/>
      <c r="I3319" s="3"/>
      <c r="J3319" s="3"/>
      <c r="K3319" s="3"/>
      <c r="L3319" s="3"/>
      <c r="M3319" s="3"/>
      <c r="N3319" s="3"/>
      <c r="O3319" s="3"/>
      <c r="P3319" s="3"/>
      <c r="Q3319" s="3"/>
      <c r="R3319" s="3"/>
    </row>
    <row r="3320" spans="1:18" x14ac:dyDescent="0.25">
      <c r="A3320" s="3"/>
      <c r="B3320" s="3"/>
      <c r="C3320" s="3"/>
      <c r="D3320" s="3"/>
      <c r="E3320" s="3"/>
      <c r="F3320" s="3"/>
      <c r="G3320" s="3"/>
      <c r="H3320" s="3"/>
      <c r="I3320" s="3"/>
      <c r="J3320" s="3"/>
      <c r="K3320" s="3"/>
      <c r="L3320" s="3"/>
      <c r="M3320" s="3"/>
      <c r="N3320" s="3"/>
      <c r="O3320" s="3"/>
      <c r="P3320" s="3"/>
      <c r="Q3320" s="3"/>
      <c r="R3320" s="3"/>
    </row>
    <row r="3321" spans="1:18" x14ac:dyDescent="0.25">
      <c r="A3321" s="3"/>
      <c r="B3321" s="3"/>
      <c r="C3321" s="3"/>
      <c r="D3321" s="3"/>
      <c r="E3321" s="3"/>
      <c r="F3321" s="3"/>
      <c r="G3321" s="3"/>
      <c r="H3321" s="3"/>
      <c r="I3321" s="3"/>
      <c r="J3321" s="3"/>
      <c r="K3321" s="3"/>
      <c r="L3321" s="3"/>
      <c r="M3321" s="3"/>
      <c r="N3321" s="3"/>
      <c r="O3321" s="3"/>
      <c r="P3321" s="3"/>
      <c r="Q3321" s="3"/>
      <c r="R3321" s="3"/>
    </row>
    <row r="3322" spans="1:18" x14ac:dyDescent="0.25">
      <c r="A3322" s="3"/>
      <c r="B3322" s="3"/>
      <c r="C3322" s="3"/>
      <c r="D3322" s="3"/>
      <c r="E3322" s="3"/>
      <c r="F3322" s="3"/>
      <c r="G3322" s="3"/>
      <c r="H3322" s="3"/>
      <c r="I3322" s="3"/>
      <c r="J3322" s="3"/>
      <c r="K3322" s="3"/>
      <c r="L3322" s="3"/>
      <c r="M3322" s="3"/>
      <c r="N3322" s="3"/>
      <c r="O3322" s="3"/>
      <c r="P3322" s="3"/>
      <c r="Q3322" s="3"/>
      <c r="R3322" s="3"/>
    </row>
    <row r="3323" spans="1:18" x14ac:dyDescent="0.25">
      <c r="A3323" s="3"/>
      <c r="B3323" s="3"/>
      <c r="C3323" s="3"/>
      <c r="D3323" s="3"/>
      <c r="E3323" s="3"/>
      <c r="F3323" s="3"/>
      <c r="G3323" s="3"/>
      <c r="H3323" s="3"/>
      <c r="I3323" s="3"/>
      <c r="J3323" s="3"/>
      <c r="K3323" s="3"/>
      <c r="L3323" s="3"/>
      <c r="M3323" s="3"/>
      <c r="N3323" s="3"/>
      <c r="O3323" s="3"/>
      <c r="P3323" s="3"/>
      <c r="Q3323" s="3"/>
      <c r="R3323" s="3"/>
    </row>
    <row r="3324" spans="1:18" x14ac:dyDescent="0.25">
      <c r="A3324" s="3"/>
      <c r="B3324" s="3"/>
      <c r="C3324" s="3"/>
      <c r="D3324" s="3"/>
      <c r="E3324" s="3"/>
      <c r="F3324" s="3"/>
      <c r="G3324" s="3"/>
      <c r="H3324" s="3"/>
      <c r="I3324" s="3"/>
      <c r="J3324" s="3"/>
      <c r="K3324" s="3"/>
      <c r="L3324" s="3"/>
      <c r="M3324" s="3"/>
      <c r="N3324" s="3"/>
      <c r="O3324" s="3"/>
      <c r="P3324" s="3"/>
      <c r="Q3324" s="3"/>
      <c r="R3324" s="3"/>
    </row>
    <row r="3325" spans="1:18" x14ac:dyDescent="0.25">
      <c r="A3325" s="3"/>
      <c r="B3325" s="3"/>
      <c r="C3325" s="3"/>
      <c r="D3325" s="3"/>
      <c r="E3325" s="3"/>
      <c r="F3325" s="3"/>
      <c r="G3325" s="3"/>
      <c r="H3325" s="3"/>
      <c r="I3325" s="3"/>
      <c r="J3325" s="3"/>
      <c r="K3325" s="3"/>
      <c r="L3325" s="3"/>
      <c r="M3325" s="3"/>
      <c r="N3325" s="3"/>
      <c r="O3325" s="3"/>
      <c r="P3325" s="3"/>
      <c r="Q3325" s="3"/>
      <c r="R3325" s="3"/>
    </row>
    <row r="3326" spans="1:18" x14ac:dyDescent="0.25">
      <c r="A3326" s="3"/>
      <c r="B3326" s="3"/>
      <c r="C3326" s="3"/>
      <c r="D3326" s="3"/>
      <c r="E3326" s="3"/>
      <c r="F3326" s="3"/>
      <c r="G3326" s="3"/>
      <c r="H3326" s="3"/>
      <c r="I3326" s="3"/>
      <c r="J3326" s="3"/>
      <c r="K3326" s="3"/>
      <c r="L3326" s="3"/>
      <c r="M3326" s="3"/>
      <c r="N3326" s="3"/>
      <c r="O3326" s="3"/>
      <c r="P3326" s="3"/>
      <c r="Q3326" s="3"/>
      <c r="R3326" s="3"/>
    </row>
    <row r="3327" spans="1:18" x14ac:dyDescent="0.25">
      <c r="A3327" s="3"/>
      <c r="B3327" s="3"/>
      <c r="C3327" s="3"/>
      <c r="D3327" s="3"/>
      <c r="E3327" s="3"/>
      <c r="F3327" s="3"/>
      <c r="G3327" s="3"/>
      <c r="H3327" s="3"/>
      <c r="I3327" s="3"/>
      <c r="J3327" s="3"/>
      <c r="K3327" s="3"/>
      <c r="L3327" s="3"/>
      <c r="M3327" s="3"/>
      <c r="N3327" s="3"/>
      <c r="O3327" s="3"/>
      <c r="P3327" s="3"/>
      <c r="Q3327" s="3"/>
      <c r="R3327" s="3"/>
    </row>
    <row r="3328" spans="1:18" x14ac:dyDescent="0.25">
      <c r="A3328" s="3"/>
      <c r="B3328" s="3"/>
      <c r="C3328" s="3"/>
      <c r="D3328" s="3"/>
      <c r="E3328" s="3"/>
      <c r="F3328" s="3"/>
      <c r="G3328" s="3"/>
      <c r="H3328" s="3"/>
      <c r="I3328" s="3"/>
      <c r="J3328" s="3"/>
      <c r="K3328" s="3"/>
      <c r="L3328" s="3"/>
      <c r="M3328" s="3"/>
      <c r="N3328" s="3"/>
      <c r="O3328" s="3"/>
      <c r="P3328" s="3"/>
      <c r="Q3328" s="3"/>
      <c r="R3328" s="3"/>
    </row>
    <row r="3329" spans="1:18" x14ac:dyDescent="0.25">
      <c r="A3329" s="3"/>
      <c r="B3329" s="3"/>
      <c r="C3329" s="3"/>
      <c r="D3329" s="3"/>
      <c r="E3329" s="3"/>
      <c r="F3329" s="3"/>
      <c r="G3329" s="3"/>
      <c r="H3329" s="3"/>
      <c r="I3329" s="3"/>
      <c r="J3329" s="3"/>
      <c r="K3329" s="3"/>
      <c r="L3329" s="3"/>
      <c r="M3329" s="3"/>
      <c r="N3329" s="3"/>
      <c r="O3329" s="3"/>
      <c r="P3329" s="3"/>
      <c r="Q3329" s="3"/>
      <c r="R3329" s="3"/>
    </row>
    <row r="3330" spans="1:18" x14ac:dyDescent="0.25">
      <c r="A3330" s="3"/>
      <c r="B3330" s="3"/>
      <c r="C3330" s="3"/>
      <c r="D3330" s="3"/>
      <c r="E3330" s="3"/>
      <c r="F3330" s="3"/>
      <c r="G3330" s="3"/>
      <c r="H3330" s="3"/>
      <c r="I3330" s="3"/>
      <c r="J3330" s="3"/>
      <c r="K3330" s="3"/>
      <c r="L3330" s="3"/>
      <c r="M3330" s="3"/>
      <c r="N3330" s="3"/>
      <c r="O3330" s="3"/>
      <c r="P3330" s="3"/>
      <c r="Q3330" s="3"/>
      <c r="R3330" s="3"/>
    </row>
    <row r="3331" spans="1:18" x14ac:dyDescent="0.25">
      <c r="A3331" s="3"/>
      <c r="B3331" s="3"/>
      <c r="C3331" s="3"/>
      <c r="D3331" s="3"/>
      <c r="E3331" s="3"/>
      <c r="F3331" s="3"/>
      <c r="G3331" s="3"/>
      <c r="H3331" s="3"/>
      <c r="I3331" s="3"/>
      <c r="J3331" s="3"/>
      <c r="K3331" s="3"/>
      <c r="L3331" s="3"/>
      <c r="M3331" s="3"/>
      <c r="N3331" s="3"/>
      <c r="O3331" s="3"/>
      <c r="P3331" s="3"/>
      <c r="Q3331" s="3"/>
      <c r="R3331" s="3"/>
    </row>
    <row r="3332" spans="1:18" x14ac:dyDescent="0.25">
      <c r="A3332" s="3"/>
      <c r="B3332" s="3"/>
      <c r="C3332" s="3"/>
      <c r="D3332" s="3"/>
      <c r="E3332" s="3"/>
      <c r="F3332" s="3"/>
      <c r="G3332" s="3"/>
      <c r="H3332" s="3"/>
      <c r="I3332" s="3"/>
      <c r="J3332" s="3"/>
      <c r="K3332" s="3"/>
      <c r="L3332" s="3"/>
      <c r="M3332" s="3"/>
      <c r="N3332" s="3"/>
      <c r="O3332" s="3"/>
      <c r="P3332" s="3"/>
      <c r="Q3332" s="3"/>
      <c r="R3332" s="3"/>
    </row>
    <row r="3333" spans="1:18" x14ac:dyDescent="0.25">
      <c r="A3333" s="3"/>
      <c r="B3333" s="3"/>
      <c r="C3333" s="3"/>
      <c r="D3333" s="3"/>
      <c r="E3333" s="3"/>
      <c r="F3333" s="3"/>
      <c r="G3333" s="3"/>
      <c r="H3333" s="3"/>
      <c r="I3333" s="3"/>
      <c r="J3333" s="3"/>
      <c r="K3333" s="3"/>
      <c r="L3333" s="3"/>
      <c r="M3333" s="3"/>
      <c r="N3333" s="3"/>
      <c r="O3333" s="3"/>
      <c r="P3333" s="3"/>
      <c r="Q3333" s="3"/>
      <c r="R3333" s="3"/>
    </row>
    <row r="3334" spans="1:18" x14ac:dyDescent="0.25">
      <c r="A3334" s="3"/>
      <c r="B3334" s="3"/>
      <c r="C3334" s="3"/>
      <c r="D3334" s="3"/>
      <c r="E3334" s="3"/>
      <c r="F3334" s="3"/>
      <c r="G3334" s="3"/>
      <c r="H3334" s="3"/>
      <c r="I3334" s="3"/>
      <c r="J3334" s="3"/>
      <c r="K3334" s="3"/>
      <c r="L3334" s="3"/>
      <c r="M3334" s="3"/>
      <c r="N3334" s="3"/>
      <c r="O3334" s="3"/>
      <c r="P3334" s="3"/>
      <c r="Q3334" s="3"/>
      <c r="R3334" s="3"/>
    </row>
    <row r="3335" spans="1:18" x14ac:dyDescent="0.25">
      <c r="A3335" s="3"/>
      <c r="B3335" s="3"/>
      <c r="C3335" s="3"/>
      <c r="D3335" s="3"/>
      <c r="E3335" s="3"/>
      <c r="F3335" s="3"/>
      <c r="G3335" s="3"/>
      <c r="H3335" s="3"/>
      <c r="I3335" s="3"/>
      <c r="J3335" s="3"/>
      <c r="K3335" s="3"/>
      <c r="L3335" s="3"/>
      <c r="M3335" s="3"/>
      <c r="N3335" s="3"/>
      <c r="O3335" s="3"/>
      <c r="P3335" s="3"/>
      <c r="Q3335" s="3"/>
      <c r="R3335" s="3"/>
    </row>
    <row r="3336" spans="1:18" x14ac:dyDescent="0.25">
      <c r="A3336" s="3"/>
      <c r="B3336" s="3"/>
      <c r="C3336" s="3"/>
      <c r="D3336" s="3"/>
      <c r="E3336" s="3"/>
      <c r="F3336" s="3"/>
      <c r="G3336" s="3"/>
      <c r="H3336" s="3"/>
      <c r="I3336" s="3"/>
      <c r="J3336" s="3"/>
      <c r="K3336" s="3"/>
      <c r="L3336" s="3"/>
      <c r="M3336" s="3"/>
      <c r="N3336" s="3"/>
      <c r="O3336" s="3"/>
      <c r="P3336" s="3"/>
      <c r="Q3336" s="3"/>
      <c r="R3336" s="3"/>
    </row>
    <row r="3337" spans="1:18" x14ac:dyDescent="0.25">
      <c r="A3337" s="3"/>
      <c r="B3337" s="3"/>
      <c r="C3337" s="3"/>
      <c r="D3337" s="3"/>
      <c r="E3337" s="3"/>
      <c r="F3337" s="3"/>
      <c r="G3337" s="3"/>
      <c r="H3337" s="3"/>
      <c r="I3337" s="3"/>
      <c r="J3337" s="3"/>
      <c r="K3337" s="3"/>
      <c r="L3337" s="3"/>
      <c r="M3337" s="3"/>
      <c r="N3337" s="3"/>
      <c r="O3337" s="3"/>
      <c r="P3337" s="3"/>
      <c r="Q3337" s="3"/>
      <c r="R3337" s="3"/>
    </row>
    <row r="3338" spans="1:18" x14ac:dyDescent="0.25">
      <c r="A3338" s="3"/>
      <c r="B3338" s="3"/>
      <c r="C3338" s="3"/>
      <c r="D3338" s="3"/>
      <c r="E3338" s="3"/>
      <c r="F3338" s="3"/>
      <c r="G3338" s="3"/>
      <c r="H3338" s="3"/>
      <c r="I3338" s="3"/>
      <c r="J3338" s="3"/>
      <c r="K3338" s="3"/>
      <c r="L3338" s="3"/>
      <c r="M3338" s="3"/>
      <c r="N3338" s="3"/>
      <c r="O3338" s="3"/>
      <c r="P3338" s="3"/>
      <c r="Q3338" s="3"/>
      <c r="R3338" s="3"/>
    </row>
    <row r="3339" spans="1:18" x14ac:dyDescent="0.25">
      <c r="A3339" s="3"/>
      <c r="B3339" s="3"/>
      <c r="C3339" s="3"/>
      <c r="D3339" s="3"/>
      <c r="E3339" s="3"/>
      <c r="F3339" s="3"/>
      <c r="G3339" s="3"/>
      <c r="H3339" s="3"/>
      <c r="I3339" s="3"/>
      <c r="J3339" s="3"/>
      <c r="K3339" s="3"/>
      <c r="L3339" s="3"/>
      <c r="M3339" s="3"/>
      <c r="N3339" s="3"/>
      <c r="O3339" s="3"/>
      <c r="P3339" s="3"/>
      <c r="Q3339" s="3"/>
      <c r="R3339" s="3"/>
    </row>
    <row r="3340" spans="1:18" x14ac:dyDescent="0.25">
      <c r="A3340" s="3"/>
      <c r="B3340" s="3"/>
      <c r="C3340" s="3"/>
      <c r="D3340" s="3"/>
      <c r="E3340" s="3"/>
      <c r="F3340" s="3"/>
      <c r="G3340" s="3"/>
      <c r="H3340" s="3"/>
      <c r="I3340" s="3"/>
      <c r="J3340" s="3"/>
      <c r="K3340" s="3"/>
      <c r="L3340" s="3"/>
      <c r="M3340" s="3"/>
      <c r="N3340" s="3"/>
      <c r="O3340" s="3"/>
      <c r="P3340" s="3"/>
      <c r="Q3340" s="3"/>
      <c r="R3340" s="3"/>
    </row>
    <row r="3341" spans="1:18" x14ac:dyDescent="0.25">
      <c r="A3341" s="3"/>
      <c r="B3341" s="3"/>
      <c r="C3341" s="3"/>
      <c r="D3341" s="3"/>
      <c r="E3341" s="3"/>
      <c r="F3341" s="3"/>
      <c r="G3341" s="3"/>
      <c r="H3341" s="3"/>
      <c r="I3341" s="3"/>
      <c r="J3341" s="3"/>
      <c r="K3341" s="3"/>
      <c r="L3341" s="3"/>
      <c r="M3341" s="3"/>
      <c r="N3341" s="3"/>
      <c r="O3341" s="3"/>
      <c r="P3341" s="3"/>
      <c r="Q3341" s="3"/>
      <c r="R3341" s="3"/>
    </row>
    <row r="3342" spans="1:18" x14ac:dyDescent="0.25">
      <c r="A3342" s="3"/>
      <c r="B3342" s="3"/>
      <c r="C3342" s="3"/>
      <c r="D3342" s="3"/>
      <c r="E3342" s="3"/>
      <c r="F3342" s="3"/>
      <c r="G3342" s="3"/>
      <c r="H3342" s="3"/>
      <c r="I3342" s="3"/>
      <c r="J3342" s="3"/>
      <c r="K3342" s="3"/>
      <c r="L3342" s="3"/>
      <c r="M3342" s="3"/>
      <c r="N3342" s="3"/>
      <c r="O3342" s="3"/>
      <c r="P3342" s="3"/>
      <c r="Q3342" s="3"/>
      <c r="R3342" s="3"/>
    </row>
    <row r="3343" spans="1:18" x14ac:dyDescent="0.25">
      <c r="A3343" s="3"/>
      <c r="B3343" s="3"/>
      <c r="C3343" s="3"/>
      <c r="D3343" s="3"/>
      <c r="E3343" s="3"/>
      <c r="F3343" s="3"/>
      <c r="G3343" s="3"/>
      <c r="H3343" s="3"/>
      <c r="I3343" s="3"/>
      <c r="J3343" s="3"/>
      <c r="K3343" s="3"/>
      <c r="L3343" s="3"/>
      <c r="M3343" s="3"/>
      <c r="N3343" s="3"/>
      <c r="O3343" s="3"/>
      <c r="P3343" s="3"/>
      <c r="Q3343" s="3"/>
      <c r="R3343" s="3"/>
    </row>
    <row r="3344" spans="1:18" x14ac:dyDescent="0.25">
      <c r="A3344" s="3"/>
      <c r="B3344" s="3"/>
      <c r="C3344" s="3"/>
      <c r="D3344" s="3"/>
      <c r="E3344" s="3"/>
      <c r="F3344" s="3"/>
      <c r="G3344" s="3"/>
      <c r="H3344" s="3"/>
      <c r="I3344" s="3"/>
      <c r="J3344" s="3"/>
      <c r="K3344" s="3"/>
      <c r="L3344" s="3"/>
      <c r="M3344" s="3"/>
      <c r="N3344" s="3"/>
      <c r="O3344" s="3"/>
      <c r="P3344" s="3"/>
      <c r="Q3344" s="3"/>
      <c r="R3344" s="3"/>
    </row>
    <row r="3345" spans="1:18" x14ac:dyDescent="0.25">
      <c r="A3345" s="3"/>
      <c r="B3345" s="3"/>
      <c r="C3345" s="3"/>
      <c r="D3345" s="3"/>
      <c r="E3345" s="3"/>
      <c r="F3345" s="3"/>
      <c r="G3345" s="3"/>
      <c r="H3345" s="3"/>
      <c r="I3345" s="3"/>
      <c r="J3345" s="3"/>
      <c r="K3345" s="3"/>
      <c r="L3345" s="3"/>
      <c r="M3345" s="3"/>
      <c r="N3345" s="3"/>
      <c r="O3345" s="3"/>
      <c r="P3345" s="3"/>
      <c r="Q3345" s="3"/>
      <c r="R3345" s="3"/>
    </row>
    <row r="3346" spans="1:18" x14ac:dyDescent="0.25">
      <c r="A3346" s="3"/>
      <c r="B3346" s="3"/>
      <c r="C3346" s="3"/>
      <c r="D3346" s="3"/>
      <c r="E3346" s="3"/>
      <c r="F3346" s="3"/>
      <c r="G3346" s="3"/>
      <c r="H3346" s="3"/>
      <c r="I3346" s="3"/>
      <c r="J3346" s="3"/>
      <c r="K3346" s="3"/>
      <c r="L3346" s="3"/>
      <c r="M3346" s="3"/>
      <c r="N3346" s="3"/>
      <c r="O3346" s="3"/>
      <c r="P3346" s="3"/>
      <c r="Q3346" s="3"/>
      <c r="R3346" s="3"/>
    </row>
    <row r="3347" spans="1:18" x14ac:dyDescent="0.25">
      <c r="A3347" s="3"/>
      <c r="B3347" s="3"/>
      <c r="C3347" s="3"/>
      <c r="D3347" s="3"/>
      <c r="E3347" s="3"/>
      <c r="F3347" s="3"/>
      <c r="G3347" s="3"/>
      <c r="H3347" s="3"/>
      <c r="I3347" s="3"/>
      <c r="J3347" s="3"/>
      <c r="K3347" s="3"/>
      <c r="L3347" s="3"/>
      <c r="M3347" s="3"/>
      <c r="N3347" s="3"/>
      <c r="O3347" s="3"/>
      <c r="P3347" s="3"/>
      <c r="Q3347" s="3"/>
      <c r="R3347" s="3"/>
    </row>
    <row r="3348" spans="1:18" x14ac:dyDescent="0.25">
      <c r="A3348" s="3"/>
      <c r="B3348" s="3"/>
      <c r="C3348" s="3"/>
      <c r="D3348" s="3"/>
      <c r="E3348" s="3"/>
      <c r="F3348" s="3"/>
      <c r="G3348" s="3"/>
      <c r="H3348" s="3"/>
      <c r="I3348" s="3"/>
      <c r="J3348" s="3"/>
      <c r="K3348" s="3"/>
      <c r="L3348" s="3"/>
      <c r="M3348" s="3"/>
      <c r="N3348" s="3"/>
      <c r="O3348" s="3"/>
      <c r="P3348" s="3"/>
      <c r="Q3348" s="3"/>
      <c r="R3348" s="3"/>
    </row>
    <row r="3349" spans="1:18" x14ac:dyDescent="0.25">
      <c r="A3349" s="3"/>
      <c r="B3349" s="3"/>
      <c r="C3349" s="3"/>
      <c r="D3349" s="3"/>
      <c r="E3349" s="3"/>
      <c r="F3349" s="3"/>
      <c r="G3349" s="3"/>
      <c r="H3349" s="3"/>
      <c r="I3349" s="3"/>
      <c r="J3349" s="3"/>
      <c r="K3349" s="3"/>
      <c r="L3349" s="3"/>
      <c r="M3349" s="3"/>
      <c r="N3349" s="3"/>
      <c r="O3349" s="3"/>
      <c r="P3349" s="3"/>
      <c r="Q3349" s="3"/>
      <c r="R3349" s="3"/>
    </row>
    <row r="3350" spans="1:18" x14ac:dyDescent="0.25">
      <c r="A3350" s="3"/>
      <c r="B3350" s="3"/>
      <c r="C3350" s="3"/>
      <c r="D3350" s="3"/>
      <c r="E3350" s="3"/>
      <c r="F3350" s="3"/>
      <c r="G3350" s="3"/>
      <c r="H3350" s="3"/>
      <c r="I3350" s="3"/>
      <c r="J3350" s="3"/>
      <c r="K3350" s="3"/>
      <c r="L3350" s="3"/>
      <c r="M3350" s="3"/>
      <c r="N3350" s="3"/>
      <c r="O3350" s="3"/>
      <c r="P3350" s="3"/>
      <c r="Q3350" s="3"/>
      <c r="R3350" s="3"/>
    </row>
    <row r="3351" spans="1:18" x14ac:dyDescent="0.25">
      <c r="A3351" s="3"/>
      <c r="B3351" s="3"/>
      <c r="C3351" s="3"/>
      <c r="D3351" s="3"/>
      <c r="E3351" s="3"/>
      <c r="F3351" s="3"/>
      <c r="G3351" s="3"/>
      <c r="H3351" s="3"/>
      <c r="I3351" s="3"/>
      <c r="J3351" s="3"/>
      <c r="K3351" s="3"/>
      <c r="L3351" s="3"/>
      <c r="M3351" s="3"/>
      <c r="N3351" s="3"/>
      <c r="O3351" s="3"/>
      <c r="P3351" s="3"/>
      <c r="Q3351" s="3"/>
      <c r="R3351" s="3"/>
    </row>
    <row r="3352" spans="1:18" x14ac:dyDescent="0.25">
      <c r="A3352" s="3"/>
      <c r="B3352" s="3"/>
      <c r="C3352" s="3"/>
      <c r="D3352" s="3"/>
      <c r="E3352" s="3"/>
      <c r="F3352" s="3"/>
      <c r="G3352" s="3"/>
      <c r="H3352" s="3"/>
      <c r="I3352" s="3"/>
      <c r="J3352" s="3"/>
      <c r="K3352" s="3"/>
      <c r="L3352" s="3"/>
      <c r="M3352" s="3"/>
      <c r="N3352" s="3"/>
      <c r="O3352" s="3"/>
      <c r="P3352" s="3"/>
      <c r="Q3352" s="3"/>
      <c r="R3352" s="3"/>
    </row>
    <row r="3353" spans="1:18" x14ac:dyDescent="0.25">
      <c r="A3353" s="3"/>
      <c r="B3353" s="3"/>
      <c r="C3353" s="3"/>
      <c r="D3353" s="3"/>
      <c r="E3353" s="3"/>
      <c r="F3353" s="3"/>
      <c r="G3353" s="3"/>
      <c r="H3353" s="3"/>
      <c r="I3353" s="3"/>
      <c r="J3353" s="3"/>
      <c r="K3353" s="3"/>
      <c r="L3353" s="3"/>
      <c r="M3353" s="3"/>
      <c r="N3353" s="3"/>
      <c r="O3353" s="3"/>
      <c r="P3353" s="3"/>
      <c r="Q3353" s="3"/>
      <c r="R3353" s="3"/>
    </row>
    <row r="3354" spans="1:18" x14ac:dyDescent="0.25">
      <c r="A3354" s="3"/>
      <c r="B3354" s="3"/>
      <c r="C3354" s="3"/>
      <c r="D3354" s="3"/>
      <c r="E3354" s="3"/>
      <c r="F3354" s="3"/>
      <c r="G3354" s="3"/>
      <c r="H3354" s="3"/>
      <c r="I3354" s="3"/>
      <c r="J3354" s="3"/>
      <c r="K3354" s="3"/>
      <c r="L3354" s="3"/>
      <c r="M3354" s="3"/>
      <c r="N3354" s="3"/>
      <c r="O3354" s="3"/>
      <c r="P3354" s="3"/>
      <c r="Q3354" s="3"/>
      <c r="R3354" s="3"/>
    </row>
    <row r="3355" spans="1:18" x14ac:dyDescent="0.25">
      <c r="A3355" s="3"/>
      <c r="B3355" s="3"/>
      <c r="C3355" s="3"/>
      <c r="D3355" s="3"/>
      <c r="E3355" s="3"/>
      <c r="F3355" s="3"/>
      <c r="G3355" s="3"/>
      <c r="H3355" s="3"/>
      <c r="I3355" s="3"/>
      <c r="J3355" s="3"/>
      <c r="K3355" s="3"/>
      <c r="L3355" s="3"/>
      <c r="M3355" s="3"/>
      <c r="N3355" s="3"/>
      <c r="O3355" s="3"/>
      <c r="P3355" s="3"/>
      <c r="Q3355" s="3"/>
      <c r="R3355" s="3"/>
    </row>
    <row r="3356" spans="1:18" x14ac:dyDescent="0.25">
      <c r="A3356" s="3"/>
      <c r="B3356" s="3"/>
      <c r="C3356" s="3"/>
      <c r="D3356" s="3"/>
      <c r="E3356" s="3"/>
      <c r="F3356" s="3"/>
      <c r="G3356" s="3"/>
      <c r="H3356" s="3"/>
      <c r="I3356" s="3"/>
      <c r="J3356" s="3"/>
      <c r="K3356" s="3"/>
      <c r="L3356" s="3"/>
      <c r="M3356" s="3"/>
      <c r="N3356" s="3"/>
      <c r="O3356" s="3"/>
      <c r="P3356" s="3"/>
      <c r="Q3356" s="3"/>
      <c r="R3356" s="3"/>
    </row>
    <row r="3357" spans="1:18" x14ac:dyDescent="0.25">
      <c r="A3357" s="3"/>
      <c r="B3357" s="3"/>
      <c r="C3357" s="3"/>
      <c r="D3357" s="3"/>
      <c r="E3357" s="3"/>
      <c r="F3357" s="3"/>
      <c r="G3357" s="3"/>
      <c r="H3357" s="3"/>
      <c r="I3357" s="3"/>
      <c r="J3357" s="3"/>
      <c r="K3357" s="3"/>
      <c r="L3357" s="3"/>
      <c r="M3357" s="3"/>
      <c r="N3357" s="3"/>
      <c r="O3357" s="3"/>
      <c r="P3357" s="3"/>
      <c r="Q3357" s="3"/>
      <c r="R3357" s="3"/>
    </row>
    <row r="3358" spans="1:18" x14ac:dyDescent="0.25">
      <c r="A3358" s="3"/>
      <c r="B3358" s="3"/>
      <c r="C3358" s="3"/>
      <c r="D3358" s="3"/>
      <c r="E3358" s="3"/>
      <c r="F3358" s="3"/>
      <c r="G3358" s="3"/>
      <c r="H3358" s="3"/>
      <c r="I3358" s="3"/>
      <c r="J3358" s="3"/>
      <c r="K3358" s="3"/>
      <c r="L3358" s="3"/>
      <c r="M3358" s="3"/>
      <c r="N3358" s="3"/>
      <c r="O3358" s="3"/>
      <c r="P3358" s="3"/>
      <c r="Q3358" s="3"/>
      <c r="R3358" s="3"/>
    </row>
    <row r="3359" spans="1:18" x14ac:dyDescent="0.25">
      <c r="A3359" s="3"/>
      <c r="B3359" s="3"/>
      <c r="C3359" s="3"/>
      <c r="D3359" s="3"/>
      <c r="E3359" s="3"/>
      <c r="F3359" s="3"/>
      <c r="G3359" s="3"/>
      <c r="H3359" s="3"/>
      <c r="I3359" s="3"/>
      <c r="J3359" s="3"/>
      <c r="K3359" s="3"/>
      <c r="L3359" s="3"/>
      <c r="M3359" s="3"/>
      <c r="N3359" s="3"/>
      <c r="O3359" s="3"/>
      <c r="P3359" s="3"/>
      <c r="Q3359" s="3"/>
      <c r="R3359" s="3"/>
    </row>
    <row r="3360" spans="1:18" x14ac:dyDescent="0.25">
      <c r="A3360" s="3"/>
      <c r="B3360" s="3"/>
      <c r="C3360" s="3"/>
      <c r="D3360" s="3"/>
      <c r="E3360" s="3"/>
      <c r="F3360" s="3"/>
      <c r="G3360" s="3"/>
      <c r="H3360" s="3"/>
      <c r="I3360" s="3"/>
      <c r="J3360" s="3"/>
      <c r="K3360" s="3"/>
      <c r="L3360" s="3"/>
      <c r="M3360" s="3"/>
      <c r="N3360" s="3"/>
      <c r="O3360" s="3"/>
      <c r="P3360" s="3"/>
      <c r="Q3360" s="3"/>
      <c r="R3360" s="3"/>
    </row>
    <row r="3361" spans="1:18" x14ac:dyDescent="0.25">
      <c r="A3361" s="3"/>
      <c r="B3361" s="3"/>
      <c r="C3361" s="3"/>
      <c r="D3361" s="3"/>
      <c r="E3361" s="3"/>
      <c r="F3361" s="3"/>
      <c r="G3361" s="3"/>
      <c r="H3361" s="3"/>
      <c r="I3361" s="3"/>
      <c r="J3361" s="3"/>
      <c r="K3361" s="3"/>
      <c r="L3361" s="3"/>
      <c r="M3361" s="3"/>
      <c r="N3361" s="3"/>
      <c r="O3361" s="3"/>
      <c r="P3361" s="3"/>
      <c r="Q3361" s="3"/>
      <c r="R3361" s="3"/>
    </row>
    <row r="3362" spans="1:18" x14ac:dyDescent="0.25">
      <c r="A3362" s="3"/>
      <c r="B3362" s="3"/>
      <c r="C3362" s="3"/>
      <c r="D3362" s="3"/>
      <c r="E3362" s="3"/>
      <c r="F3362" s="3"/>
      <c r="G3362" s="3"/>
      <c r="H3362" s="3"/>
      <c r="I3362" s="3"/>
      <c r="J3362" s="3"/>
      <c r="K3362" s="3"/>
      <c r="L3362" s="3"/>
      <c r="M3362" s="3"/>
      <c r="N3362" s="3"/>
      <c r="O3362" s="3"/>
      <c r="P3362" s="3"/>
      <c r="Q3362" s="3"/>
      <c r="R3362" s="3"/>
    </row>
    <row r="3363" spans="1:18" x14ac:dyDescent="0.25">
      <c r="A3363" s="3"/>
      <c r="B3363" s="3"/>
      <c r="C3363" s="3"/>
      <c r="D3363" s="3"/>
      <c r="E3363" s="3"/>
      <c r="F3363" s="3"/>
      <c r="G3363" s="3"/>
      <c r="H3363" s="3"/>
      <c r="I3363" s="3"/>
      <c r="J3363" s="3"/>
      <c r="K3363" s="3"/>
      <c r="L3363" s="3"/>
      <c r="M3363" s="3"/>
      <c r="N3363" s="3"/>
      <c r="O3363" s="3"/>
      <c r="P3363" s="3"/>
      <c r="Q3363" s="3"/>
      <c r="R3363" s="3"/>
    </row>
    <row r="3364" spans="1:18" x14ac:dyDescent="0.25">
      <c r="A3364" s="3"/>
      <c r="B3364" s="3"/>
      <c r="C3364" s="3"/>
      <c r="D3364" s="3"/>
      <c r="E3364" s="3"/>
      <c r="F3364" s="3"/>
      <c r="G3364" s="3"/>
      <c r="H3364" s="3"/>
      <c r="I3364" s="3"/>
      <c r="J3364" s="3"/>
      <c r="K3364" s="3"/>
      <c r="L3364" s="3"/>
      <c r="M3364" s="3"/>
      <c r="N3364" s="3"/>
      <c r="O3364" s="3"/>
      <c r="P3364" s="3"/>
      <c r="Q3364" s="3"/>
      <c r="R3364" s="3"/>
    </row>
    <row r="3365" spans="1:18" x14ac:dyDescent="0.25">
      <c r="A3365" s="3"/>
      <c r="B3365" s="3"/>
      <c r="C3365" s="3"/>
      <c r="D3365" s="3"/>
      <c r="E3365" s="3"/>
      <c r="F3365" s="3"/>
      <c r="G3365" s="3"/>
      <c r="H3365" s="3"/>
      <c r="I3365" s="3"/>
      <c r="J3365" s="3"/>
      <c r="K3365" s="3"/>
      <c r="L3365" s="3"/>
      <c r="M3365" s="3"/>
      <c r="N3365" s="3"/>
      <c r="O3365" s="3"/>
      <c r="P3365" s="3"/>
      <c r="Q3365" s="3"/>
      <c r="R3365" s="3"/>
    </row>
    <row r="3366" spans="1:18" x14ac:dyDescent="0.25">
      <c r="A3366" s="3"/>
      <c r="B3366" s="3"/>
      <c r="C3366" s="3"/>
      <c r="D3366" s="3"/>
      <c r="E3366" s="3"/>
      <c r="F3366" s="3"/>
      <c r="G3366" s="3"/>
      <c r="H3366" s="3"/>
      <c r="I3366" s="3"/>
      <c r="J3366" s="3"/>
      <c r="K3366" s="3"/>
      <c r="L3366" s="3"/>
      <c r="M3366" s="3"/>
      <c r="N3366" s="3"/>
      <c r="O3366" s="3"/>
      <c r="P3366" s="3"/>
      <c r="Q3366" s="3"/>
      <c r="R3366" s="3"/>
    </row>
    <row r="3367" spans="1:18" x14ac:dyDescent="0.25">
      <c r="A3367" s="3"/>
      <c r="B3367" s="3"/>
      <c r="C3367" s="3"/>
      <c r="D3367" s="3"/>
      <c r="E3367" s="3"/>
      <c r="F3367" s="3"/>
      <c r="G3367" s="3"/>
      <c r="H3367" s="3"/>
      <c r="I3367" s="3"/>
      <c r="J3367" s="3"/>
      <c r="K3367" s="3"/>
      <c r="L3367" s="3"/>
      <c r="M3367" s="3"/>
      <c r="N3367" s="3"/>
      <c r="O3367" s="3"/>
      <c r="P3367" s="3"/>
      <c r="Q3367" s="3"/>
      <c r="R3367" s="3"/>
    </row>
    <row r="3368" spans="1:18" x14ac:dyDescent="0.25">
      <c r="A3368" s="3"/>
      <c r="B3368" s="3"/>
      <c r="C3368" s="3"/>
      <c r="D3368" s="3"/>
      <c r="E3368" s="3"/>
      <c r="F3368" s="3"/>
      <c r="G3368" s="3"/>
      <c r="H3368" s="3"/>
      <c r="I3368" s="3"/>
      <c r="J3368" s="3"/>
      <c r="K3368" s="3"/>
      <c r="L3368" s="3"/>
      <c r="M3368" s="3"/>
      <c r="N3368" s="3"/>
      <c r="O3368" s="3"/>
      <c r="P3368" s="3"/>
      <c r="Q3368" s="3"/>
      <c r="R3368" s="3"/>
    </row>
    <row r="3369" spans="1:18" x14ac:dyDescent="0.25">
      <c r="A3369" s="3"/>
      <c r="B3369" s="3"/>
      <c r="C3369" s="3"/>
      <c r="D3369" s="3"/>
      <c r="E3369" s="3"/>
      <c r="F3369" s="3"/>
      <c r="G3369" s="3"/>
      <c r="H3369" s="3"/>
      <c r="I3369" s="3"/>
      <c r="J3369" s="3"/>
      <c r="K3369" s="3"/>
      <c r="L3369" s="3"/>
      <c r="M3369" s="3"/>
      <c r="N3369" s="3"/>
      <c r="O3369" s="3"/>
      <c r="P3369" s="3"/>
      <c r="Q3369" s="3"/>
      <c r="R3369" s="3"/>
    </row>
    <row r="3370" spans="1:18" x14ac:dyDescent="0.25">
      <c r="A3370" s="3"/>
      <c r="B3370" s="3"/>
      <c r="C3370" s="3"/>
      <c r="D3370" s="3"/>
      <c r="E3370" s="3"/>
      <c r="F3370" s="3"/>
      <c r="G3370" s="3"/>
      <c r="H3370" s="3"/>
      <c r="I3370" s="3"/>
      <c r="J3370" s="3"/>
      <c r="K3370" s="3"/>
      <c r="L3370" s="3"/>
      <c r="M3370" s="3"/>
      <c r="N3370" s="3"/>
      <c r="O3370" s="3"/>
      <c r="P3370" s="3"/>
      <c r="Q3370" s="3"/>
      <c r="R3370" s="3"/>
    </row>
    <row r="3371" spans="1:18" x14ac:dyDescent="0.25">
      <c r="A3371" s="3"/>
      <c r="B3371" s="3"/>
      <c r="C3371" s="3"/>
      <c r="D3371" s="3"/>
      <c r="E3371" s="3"/>
      <c r="F3371" s="3"/>
      <c r="G3371" s="3"/>
      <c r="H3371" s="3"/>
      <c r="I3371" s="3"/>
      <c r="J3371" s="3"/>
      <c r="K3371" s="3"/>
      <c r="L3371" s="3"/>
      <c r="M3371" s="3"/>
      <c r="N3371" s="3"/>
      <c r="O3371" s="3"/>
      <c r="P3371" s="3"/>
      <c r="Q3371" s="3"/>
      <c r="R3371" s="3"/>
    </row>
    <row r="3372" spans="1:18" x14ac:dyDescent="0.25">
      <c r="A3372" s="3"/>
      <c r="B3372" s="3"/>
      <c r="C3372" s="3"/>
      <c r="D3372" s="3"/>
      <c r="E3372" s="3"/>
      <c r="F3372" s="3"/>
      <c r="G3372" s="3"/>
      <c r="H3372" s="3"/>
      <c r="I3372" s="3"/>
      <c r="J3372" s="3"/>
      <c r="K3372" s="3"/>
      <c r="L3372" s="3"/>
      <c r="M3372" s="3"/>
      <c r="N3372" s="3"/>
      <c r="O3372" s="3"/>
      <c r="P3372" s="3"/>
      <c r="Q3372" s="3"/>
      <c r="R3372" s="3"/>
    </row>
    <row r="3373" spans="1:18" x14ac:dyDescent="0.25">
      <c r="A3373" s="3"/>
      <c r="B3373" s="3"/>
      <c r="C3373" s="3"/>
      <c r="D3373" s="3"/>
      <c r="E3373" s="3"/>
      <c r="F3373" s="3"/>
      <c r="G3373" s="3"/>
      <c r="H3373" s="3"/>
      <c r="I3373" s="3"/>
      <c r="J3373" s="3"/>
      <c r="K3373" s="3"/>
      <c r="L3373" s="3"/>
      <c r="M3373" s="3"/>
      <c r="N3373" s="3"/>
      <c r="O3373" s="3"/>
      <c r="P3373" s="3"/>
      <c r="Q3373" s="3"/>
      <c r="R3373" s="3"/>
    </row>
    <row r="3374" spans="1:18" x14ac:dyDescent="0.25">
      <c r="A3374" s="3"/>
      <c r="B3374" s="3"/>
      <c r="C3374" s="3"/>
      <c r="D3374" s="3"/>
      <c r="E3374" s="3"/>
      <c r="F3374" s="3"/>
      <c r="G3374" s="3"/>
      <c r="H3374" s="3"/>
      <c r="I3374" s="3"/>
      <c r="J3374" s="3"/>
      <c r="K3374" s="3"/>
      <c r="L3374" s="3"/>
      <c r="M3374" s="3"/>
      <c r="N3374" s="3"/>
      <c r="O3374" s="3"/>
      <c r="P3374" s="3"/>
      <c r="Q3374" s="3"/>
      <c r="R3374" s="3"/>
    </row>
    <row r="3375" spans="1:18" x14ac:dyDescent="0.25">
      <c r="A3375" s="3"/>
      <c r="B3375" s="3"/>
      <c r="C3375" s="3"/>
      <c r="D3375" s="3"/>
      <c r="E3375" s="3"/>
      <c r="F3375" s="3"/>
      <c r="G3375" s="3"/>
      <c r="H3375" s="3"/>
      <c r="I3375" s="3"/>
      <c r="J3375" s="3"/>
      <c r="K3375" s="3"/>
      <c r="L3375" s="3"/>
      <c r="M3375" s="3"/>
      <c r="N3375" s="3"/>
      <c r="O3375" s="3"/>
      <c r="P3375" s="3"/>
      <c r="Q3375" s="3"/>
      <c r="R3375" s="3"/>
    </row>
    <row r="3376" spans="1:18" x14ac:dyDescent="0.25">
      <c r="A3376" s="3"/>
      <c r="B3376" s="3"/>
      <c r="C3376" s="3"/>
      <c r="D3376" s="3"/>
      <c r="E3376" s="3"/>
      <c r="F3376" s="3"/>
      <c r="G3376" s="3"/>
      <c r="H3376" s="3"/>
      <c r="I3376" s="3"/>
      <c r="J3376" s="3"/>
      <c r="K3376" s="3"/>
      <c r="L3376" s="3"/>
      <c r="M3376" s="3"/>
      <c r="N3376" s="3"/>
      <c r="O3376" s="3"/>
      <c r="P3376" s="3"/>
      <c r="Q3376" s="3"/>
      <c r="R3376" s="3"/>
    </row>
    <row r="3377" spans="1:18" x14ac:dyDescent="0.25">
      <c r="A3377" s="3"/>
      <c r="B3377" s="3"/>
      <c r="C3377" s="3"/>
      <c r="D3377" s="3"/>
      <c r="E3377" s="3"/>
      <c r="F3377" s="3"/>
      <c r="G3377" s="3"/>
      <c r="H3377" s="3"/>
      <c r="I3377" s="3"/>
      <c r="J3377" s="3"/>
      <c r="K3377" s="3"/>
      <c r="L3377" s="3"/>
      <c r="M3377" s="3"/>
      <c r="N3377" s="3"/>
      <c r="O3377" s="3"/>
      <c r="P3377" s="3"/>
      <c r="Q3377" s="3"/>
      <c r="R3377" s="3"/>
    </row>
    <row r="3378" spans="1:18" x14ac:dyDescent="0.25">
      <c r="A3378" s="3"/>
      <c r="B3378" s="3"/>
      <c r="C3378" s="3"/>
      <c r="D3378" s="3"/>
      <c r="E3378" s="3"/>
      <c r="F3378" s="3"/>
      <c r="G3378" s="3"/>
      <c r="H3378" s="3"/>
      <c r="I3378" s="3"/>
      <c r="J3378" s="3"/>
      <c r="K3378" s="3"/>
      <c r="L3378" s="3"/>
      <c r="M3378" s="3"/>
      <c r="N3378" s="3"/>
      <c r="O3378" s="3"/>
      <c r="P3378" s="3"/>
      <c r="Q3378" s="3"/>
      <c r="R3378" s="3"/>
    </row>
    <row r="3379" spans="1:18" x14ac:dyDescent="0.25">
      <c r="A3379" s="3"/>
      <c r="B3379" s="3"/>
      <c r="C3379" s="3"/>
      <c r="D3379" s="3"/>
      <c r="E3379" s="3"/>
      <c r="F3379" s="3"/>
      <c r="G3379" s="3"/>
      <c r="H3379" s="3"/>
      <c r="I3379" s="3"/>
      <c r="J3379" s="3"/>
      <c r="K3379" s="3"/>
      <c r="L3379" s="3"/>
      <c r="M3379" s="3"/>
      <c r="N3379" s="3"/>
      <c r="O3379" s="3"/>
      <c r="P3379" s="3"/>
      <c r="Q3379" s="3"/>
      <c r="R3379" s="3"/>
    </row>
    <row r="3380" spans="1:18" x14ac:dyDescent="0.25">
      <c r="A3380" s="3"/>
      <c r="B3380" s="3"/>
      <c r="C3380" s="3"/>
      <c r="D3380" s="3"/>
      <c r="E3380" s="3"/>
      <c r="F3380" s="3"/>
      <c r="G3380" s="3"/>
      <c r="H3380" s="3"/>
      <c r="I3380" s="3"/>
      <c r="J3380" s="3"/>
      <c r="K3380" s="3"/>
      <c r="L3380" s="3"/>
      <c r="M3380" s="3"/>
      <c r="N3380" s="3"/>
      <c r="O3380" s="3"/>
      <c r="P3380" s="3"/>
      <c r="Q3380" s="3"/>
      <c r="R3380" s="3"/>
    </row>
    <row r="3381" spans="1:18" x14ac:dyDescent="0.25">
      <c r="A3381" s="3"/>
      <c r="B3381" s="3"/>
      <c r="C3381" s="3"/>
      <c r="D3381" s="3"/>
      <c r="E3381" s="3"/>
      <c r="F3381" s="3"/>
      <c r="G3381" s="3"/>
      <c r="H3381" s="3"/>
      <c r="I3381" s="3"/>
      <c r="J3381" s="3"/>
      <c r="K3381" s="3"/>
      <c r="L3381" s="3"/>
      <c r="M3381" s="3"/>
      <c r="N3381" s="3"/>
      <c r="O3381" s="3"/>
      <c r="P3381" s="3"/>
      <c r="Q3381" s="3"/>
      <c r="R3381" s="3"/>
    </row>
    <row r="3382" spans="1:18" x14ac:dyDescent="0.25">
      <c r="A3382" s="3"/>
      <c r="B3382" s="3"/>
      <c r="C3382" s="3"/>
      <c r="D3382" s="3"/>
      <c r="E3382" s="3"/>
      <c r="F3382" s="3"/>
      <c r="G3382" s="3"/>
      <c r="H3382" s="3"/>
      <c r="I3382" s="3"/>
      <c r="J3382" s="3"/>
      <c r="K3382" s="3"/>
      <c r="L3382" s="3"/>
      <c r="M3382" s="3"/>
      <c r="N3382" s="3"/>
      <c r="O3382" s="3"/>
      <c r="P3382" s="3"/>
      <c r="Q3382" s="3"/>
      <c r="R3382" s="3"/>
    </row>
    <row r="3383" spans="1:18" x14ac:dyDescent="0.25">
      <c r="A3383" s="3"/>
      <c r="B3383" s="3"/>
      <c r="C3383" s="3"/>
      <c r="D3383" s="3"/>
      <c r="E3383" s="3"/>
      <c r="F3383" s="3"/>
      <c r="G3383" s="3"/>
      <c r="H3383" s="3"/>
      <c r="I3383" s="3"/>
      <c r="J3383" s="3"/>
      <c r="K3383" s="3"/>
      <c r="L3383" s="3"/>
      <c r="M3383" s="3"/>
      <c r="N3383" s="3"/>
      <c r="O3383" s="3"/>
      <c r="P3383" s="3"/>
      <c r="Q3383" s="3"/>
      <c r="R3383" s="3"/>
    </row>
    <row r="3384" spans="1:18" x14ac:dyDescent="0.25">
      <c r="A3384" s="3"/>
      <c r="B3384" s="3"/>
      <c r="C3384" s="3"/>
      <c r="D3384" s="3"/>
      <c r="E3384" s="3"/>
      <c r="F3384" s="3"/>
      <c r="G3384" s="3"/>
      <c r="H3384" s="3"/>
      <c r="I3384" s="3"/>
      <c r="J3384" s="3"/>
      <c r="K3384" s="3"/>
      <c r="L3384" s="3"/>
      <c r="M3384" s="3"/>
      <c r="N3384" s="3"/>
      <c r="O3384" s="3"/>
      <c r="P3384" s="3"/>
      <c r="Q3384" s="3"/>
      <c r="R3384" s="3"/>
    </row>
    <row r="3385" spans="1:18" x14ac:dyDescent="0.25">
      <c r="A3385" s="3"/>
      <c r="B3385" s="3"/>
      <c r="C3385" s="3"/>
      <c r="D3385" s="3"/>
      <c r="E3385" s="3"/>
      <c r="F3385" s="3"/>
      <c r="G3385" s="3"/>
      <c r="H3385" s="3"/>
      <c r="I3385" s="3"/>
      <c r="J3385" s="3"/>
      <c r="K3385" s="3"/>
      <c r="L3385" s="3"/>
      <c r="M3385" s="3"/>
      <c r="N3385" s="3"/>
      <c r="O3385" s="3"/>
      <c r="P3385" s="3"/>
      <c r="Q3385" s="3"/>
      <c r="R3385" s="3"/>
    </row>
    <row r="3386" spans="1:18" x14ac:dyDescent="0.25">
      <c r="A3386" s="3"/>
      <c r="B3386" s="3"/>
      <c r="C3386" s="3"/>
      <c r="D3386" s="3"/>
      <c r="E3386" s="3"/>
      <c r="F3386" s="3"/>
      <c r="G3386" s="3"/>
      <c r="H3386" s="3"/>
      <c r="I3386" s="3"/>
      <c r="J3386" s="3"/>
      <c r="K3386" s="3"/>
      <c r="L3386" s="3"/>
      <c r="M3386" s="3"/>
      <c r="N3386" s="3"/>
      <c r="O3386" s="3"/>
      <c r="P3386" s="3"/>
      <c r="Q3386" s="3"/>
      <c r="R3386" s="3"/>
    </row>
    <row r="3387" spans="1:18" x14ac:dyDescent="0.25">
      <c r="A3387" s="3"/>
      <c r="B3387" s="3"/>
      <c r="C3387" s="3"/>
      <c r="D3387" s="3"/>
      <c r="E3387" s="3"/>
      <c r="F3387" s="3"/>
      <c r="G3387" s="3"/>
      <c r="H3387" s="3"/>
      <c r="I3387" s="3"/>
      <c r="J3387" s="3"/>
      <c r="K3387" s="3"/>
      <c r="L3387" s="3"/>
      <c r="M3387" s="3"/>
      <c r="N3387" s="3"/>
      <c r="O3387" s="3"/>
      <c r="P3387" s="3"/>
      <c r="Q3387" s="3"/>
      <c r="R3387" s="3"/>
    </row>
    <row r="3388" spans="1:18" x14ac:dyDescent="0.25">
      <c r="A3388" s="3"/>
      <c r="B3388" s="3"/>
      <c r="C3388" s="3"/>
      <c r="D3388" s="3"/>
      <c r="E3388" s="3"/>
      <c r="F3388" s="3"/>
      <c r="G3388" s="3"/>
      <c r="H3388" s="3"/>
      <c r="I3388" s="3"/>
      <c r="J3388" s="3"/>
      <c r="K3388" s="3"/>
      <c r="L3388" s="3"/>
      <c r="M3388" s="3"/>
      <c r="N3388" s="3"/>
      <c r="O3388" s="3"/>
      <c r="P3388" s="3"/>
      <c r="Q3388" s="3"/>
      <c r="R3388" s="3"/>
    </row>
    <row r="3389" spans="1:18" x14ac:dyDescent="0.25">
      <c r="A3389" s="3"/>
      <c r="B3389" s="3"/>
      <c r="C3389" s="3"/>
      <c r="D3389" s="3"/>
      <c r="E3389" s="3"/>
      <c r="F3389" s="3"/>
      <c r="G3389" s="3"/>
      <c r="H3389" s="3"/>
      <c r="I3389" s="3"/>
      <c r="J3389" s="3"/>
      <c r="K3389" s="3"/>
      <c r="L3389" s="3"/>
      <c r="M3389" s="3"/>
      <c r="N3389" s="3"/>
      <c r="O3389" s="3"/>
      <c r="P3389" s="3"/>
      <c r="Q3389" s="3"/>
      <c r="R3389" s="3"/>
    </row>
    <row r="3390" spans="1:18" x14ac:dyDescent="0.25">
      <c r="A3390" s="3"/>
      <c r="B3390" s="3"/>
      <c r="C3390" s="3"/>
      <c r="D3390" s="3"/>
      <c r="E3390" s="3"/>
      <c r="F3390" s="3"/>
      <c r="G3390" s="3"/>
      <c r="H3390" s="3"/>
      <c r="I3390" s="3"/>
      <c r="J3390" s="3"/>
      <c r="K3390" s="3"/>
      <c r="L3390" s="3"/>
      <c r="M3390" s="3"/>
      <c r="N3390" s="3"/>
      <c r="O3390" s="3"/>
      <c r="P3390" s="3"/>
      <c r="Q3390" s="3"/>
      <c r="R3390" s="3"/>
    </row>
    <row r="3391" spans="1:18" x14ac:dyDescent="0.25">
      <c r="A3391" s="3"/>
      <c r="B3391" s="3"/>
      <c r="C3391" s="3"/>
      <c r="D3391" s="3"/>
      <c r="E3391" s="3"/>
      <c r="F3391" s="3"/>
      <c r="G3391" s="3"/>
      <c r="H3391" s="3"/>
      <c r="I3391" s="3"/>
      <c r="J3391" s="3"/>
      <c r="K3391" s="3"/>
      <c r="L3391" s="3"/>
      <c r="M3391" s="3"/>
      <c r="N3391" s="3"/>
      <c r="O3391" s="3"/>
      <c r="P3391" s="3"/>
      <c r="Q3391" s="3"/>
      <c r="R3391" s="3"/>
    </row>
    <row r="3392" spans="1:18" x14ac:dyDescent="0.25">
      <c r="A3392" s="3"/>
      <c r="B3392" s="3"/>
      <c r="C3392" s="3"/>
      <c r="D3392" s="3"/>
      <c r="E3392" s="3"/>
      <c r="F3392" s="3"/>
      <c r="G3392" s="3"/>
      <c r="H3392" s="3"/>
      <c r="I3392" s="3"/>
      <c r="J3392" s="3"/>
      <c r="K3392" s="3"/>
      <c r="L3392" s="3"/>
      <c r="M3392" s="3"/>
      <c r="N3392" s="3"/>
      <c r="O3392" s="3"/>
      <c r="P3392" s="3"/>
      <c r="Q3392" s="3"/>
      <c r="R3392" s="3"/>
    </row>
    <row r="3393" spans="1:18" x14ac:dyDescent="0.25">
      <c r="A3393" s="3"/>
      <c r="B3393" s="3"/>
      <c r="C3393" s="3"/>
      <c r="D3393" s="3"/>
      <c r="E3393" s="3"/>
      <c r="F3393" s="3"/>
      <c r="G3393" s="3"/>
      <c r="H3393" s="3"/>
      <c r="I3393" s="3"/>
      <c r="J3393" s="3"/>
      <c r="K3393" s="3"/>
      <c r="L3393" s="3"/>
      <c r="M3393" s="3"/>
      <c r="N3393" s="3"/>
      <c r="O3393" s="3"/>
      <c r="P3393" s="3"/>
      <c r="Q3393" s="3"/>
      <c r="R3393" s="3"/>
    </row>
    <row r="3394" spans="1:18" x14ac:dyDescent="0.25">
      <c r="A3394" s="3"/>
      <c r="B3394" s="3"/>
      <c r="C3394" s="3"/>
      <c r="D3394" s="3"/>
      <c r="E3394" s="3"/>
      <c r="F3394" s="3"/>
      <c r="G3394" s="3"/>
      <c r="H3394" s="3"/>
      <c r="I3394" s="3"/>
      <c r="J3394" s="3"/>
      <c r="K3394" s="3"/>
      <c r="L3394" s="3"/>
      <c r="M3394" s="3"/>
      <c r="N3394" s="3"/>
      <c r="O3394" s="3"/>
      <c r="P3394" s="3"/>
      <c r="Q3394" s="3"/>
      <c r="R3394" s="3"/>
    </row>
    <row r="3395" spans="1:18" x14ac:dyDescent="0.25">
      <c r="A3395" s="3"/>
      <c r="B3395" s="3"/>
      <c r="C3395" s="3"/>
      <c r="D3395" s="3"/>
      <c r="E3395" s="3"/>
      <c r="F3395" s="3"/>
      <c r="G3395" s="3"/>
      <c r="H3395" s="3"/>
      <c r="I3395" s="3"/>
      <c r="J3395" s="3"/>
      <c r="K3395" s="3"/>
      <c r="L3395" s="3"/>
      <c r="M3395" s="3"/>
      <c r="N3395" s="3"/>
      <c r="O3395" s="3"/>
      <c r="P3395" s="3"/>
      <c r="Q3395" s="3"/>
      <c r="R3395" s="3"/>
    </row>
    <row r="3396" spans="1:18" x14ac:dyDescent="0.25">
      <c r="A3396" s="3"/>
      <c r="B3396" s="3"/>
      <c r="C3396" s="3"/>
      <c r="D3396" s="3"/>
      <c r="E3396" s="3"/>
      <c r="F3396" s="3"/>
      <c r="G3396" s="3"/>
      <c r="H3396" s="3"/>
      <c r="I3396" s="3"/>
      <c r="J3396" s="3"/>
      <c r="K3396" s="3"/>
      <c r="L3396" s="3"/>
      <c r="M3396" s="3"/>
      <c r="N3396" s="3"/>
      <c r="O3396" s="3"/>
      <c r="P3396" s="3"/>
      <c r="Q3396" s="3"/>
      <c r="R3396" s="3"/>
    </row>
    <row r="3397" spans="1:18" x14ac:dyDescent="0.25">
      <c r="A3397" s="3"/>
      <c r="B3397" s="3"/>
      <c r="C3397" s="3"/>
      <c r="D3397" s="3"/>
      <c r="E3397" s="3"/>
      <c r="F3397" s="3"/>
      <c r="G3397" s="3"/>
      <c r="H3397" s="3"/>
      <c r="I3397" s="3"/>
      <c r="J3397" s="3"/>
      <c r="K3397" s="3"/>
      <c r="L3397" s="3"/>
      <c r="M3397" s="3"/>
      <c r="N3397" s="3"/>
      <c r="O3397" s="3"/>
      <c r="P3397" s="3"/>
      <c r="Q3397" s="3"/>
      <c r="R3397" s="3"/>
    </row>
    <row r="3398" spans="1:18" x14ac:dyDescent="0.25">
      <c r="A3398" s="3"/>
      <c r="B3398" s="3"/>
      <c r="C3398" s="3"/>
      <c r="D3398" s="3"/>
      <c r="E3398" s="3"/>
      <c r="F3398" s="3"/>
      <c r="G3398" s="3"/>
      <c r="H3398" s="3"/>
      <c r="I3398" s="3"/>
      <c r="J3398" s="3"/>
      <c r="K3398" s="3"/>
      <c r="L3398" s="3"/>
      <c r="M3398" s="3"/>
      <c r="N3398" s="3"/>
      <c r="O3398" s="3"/>
      <c r="P3398" s="3"/>
      <c r="Q3398" s="3"/>
      <c r="R3398" s="3"/>
    </row>
    <row r="3399" spans="1:18" x14ac:dyDescent="0.25">
      <c r="A3399" s="3"/>
      <c r="B3399" s="3"/>
      <c r="C3399" s="3"/>
      <c r="D3399" s="3"/>
      <c r="E3399" s="3"/>
      <c r="F3399" s="3"/>
      <c r="G3399" s="3"/>
      <c r="H3399" s="3"/>
      <c r="I3399" s="3"/>
      <c r="J3399" s="3"/>
      <c r="K3399" s="3"/>
      <c r="L3399" s="3"/>
      <c r="M3399" s="3"/>
      <c r="N3399" s="3"/>
      <c r="O3399" s="3"/>
      <c r="P3399" s="3"/>
      <c r="Q3399" s="3"/>
      <c r="R3399" s="3"/>
    </row>
    <row r="3400" spans="1:18" x14ac:dyDescent="0.25">
      <c r="A3400" s="3"/>
      <c r="B3400" s="3"/>
      <c r="C3400" s="3"/>
      <c r="D3400" s="3"/>
      <c r="E3400" s="3"/>
      <c r="F3400" s="3"/>
      <c r="G3400" s="3"/>
      <c r="H3400" s="3"/>
      <c r="I3400" s="3"/>
      <c r="J3400" s="3"/>
      <c r="K3400" s="3"/>
      <c r="L3400" s="3"/>
      <c r="M3400" s="3"/>
      <c r="N3400" s="3"/>
      <c r="O3400" s="3"/>
      <c r="P3400" s="3"/>
      <c r="Q3400" s="3"/>
      <c r="R3400" s="3"/>
    </row>
    <row r="3401" spans="1:18" x14ac:dyDescent="0.25">
      <c r="A3401" s="3"/>
      <c r="B3401" s="3"/>
      <c r="C3401" s="3"/>
      <c r="D3401" s="3"/>
      <c r="E3401" s="3"/>
      <c r="F3401" s="3"/>
      <c r="G3401" s="3"/>
      <c r="H3401" s="3"/>
      <c r="I3401" s="3"/>
      <c r="J3401" s="3"/>
      <c r="K3401" s="3"/>
      <c r="L3401" s="3"/>
      <c r="M3401" s="3"/>
      <c r="N3401" s="3"/>
      <c r="O3401" s="3"/>
      <c r="P3401" s="3"/>
      <c r="Q3401" s="3"/>
      <c r="R3401" s="3"/>
    </row>
    <row r="3402" spans="1:18" x14ac:dyDescent="0.25">
      <c r="A3402" s="3"/>
      <c r="B3402" s="3"/>
      <c r="C3402" s="3"/>
      <c r="D3402" s="3"/>
      <c r="E3402" s="3"/>
      <c r="F3402" s="3"/>
      <c r="G3402" s="3"/>
      <c r="H3402" s="3"/>
      <c r="I3402" s="3"/>
      <c r="J3402" s="3"/>
      <c r="K3402" s="3"/>
      <c r="L3402" s="3"/>
      <c r="M3402" s="3"/>
      <c r="N3402" s="3"/>
      <c r="O3402" s="3"/>
      <c r="P3402" s="3"/>
      <c r="Q3402" s="3"/>
      <c r="R3402" s="3"/>
    </row>
    <row r="3403" spans="1:18" x14ac:dyDescent="0.25">
      <c r="A3403" s="3"/>
      <c r="B3403" s="3"/>
      <c r="C3403" s="3"/>
      <c r="D3403" s="3"/>
      <c r="E3403" s="3"/>
      <c r="F3403" s="3"/>
      <c r="G3403" s="3"/>
      <c r="H3403" s="3"/>
      <c r="I3403" s="3"/>
      <c r="J3403" s="3"/>
      <c r="K3403" s="3"/>
      <c r="L3403" s="3"/>
      <c r="M3403" s="3"/>
      <c r="N3403" s="3"/>
      <c r="O3403" s="3"/>
      <c r="P3403" s="3"/>
      <c r="Q3403" s="3"/>
      <c r="R3403" s="3"/>
    </row>
    <row r="3404" spans="1:18" x14ac:dyDescent="0.25">
      <c r="A3404" s="3"/>
      <c r="B3404" s="3"/>
      <c r="C3404" s="3"/>
      <c r="D3404" s="3"/>
      <c r="E3404" s="3"/>
      <c r="F3404" s="3"/>
      <c r="G3404" s="3"/>
      <c r="H3404" s="3"/>
      <c r="I3404" s="3"/>
      <c r="J3404" s="3"/>
      <c r="K3404" s="3"/>
      <c r="L3404" s="3"/>
      <c r="M3404" s="3"/>
      <c r="N3404" s="3"/>
      <c r="O3404" s="3"/>
      <c r="P3404" s="3"/>
      <c r="Q3404" s="3"/>
      <c r="R3404" s="3"/>
    </row>
  </sheetData>
  <pageMargins left="0.7" right="0.7" top="0.75" bottom="0.75" header="0.3" footer="0.3"/>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3579"/>
  <sheetViews>
    <sheetView topLeftCell="D1" zoomScale="90" zoomScaleNormal="90" zoomScalePageLayoutView="90" workbookViewId="0">
      <pane ySplit="1" topLeftCell="A2" activePane="bottomLeft" state="frozen"/>
      <selection pane="bottomLeft" activeCell="C1" sqref="C1:R1"/>
    </sheetView>
  </sheetViews>
  <sheetFormatPr defaultColWidth="8.85546875" defaultRowHeight="15" x14ac:dyDescent="0.25"/>
  <cols>
    <col min="1" max="1" width="11.42578125" customWidth="1"/>
    <col min="2" max="2" width="12.85546875" customWidth="1"/>
    <col min="3" max="10" width="12.85546875" style="16" customWidth="1"/>
    <col min="11" max="11" width="15.28515625" customWidth="1"/>
    <col min="12" max="12" width="26.7109375" bestFit="1" customWidth="1"/>
    <col min="13" max="13" width="12" style="9" customWidth="1"/>
    <col min="14" max="14" width="27.28515625" customWidth="1"/>
    <col min="15" max="15" width="21.42578125" customWidth="1"/>
    <col min="16" max="16" width="15.7109375" customWidth="1"/>
    <col min="17" max="17" width="33" customWidth="1"/>
    <col min="18" max="18" width="38.7109375" customWidth="1"/>
  </cols>
  <sheetData>
    <row r="1" spans="1:18" s="2" customFormat="1" x14ac:dyDescent="0.25">
      <c r="A1" s="2" t="s">
        <v>18471</v>
      </c>
      <c r="B1" s="2" t="s">
        <v>18451</v>
      </c>
      <c r="C1" s="14" t="s">
        <v>18453</v>
      </c>
      <c r="D1" s="14" t="s">
        <v>18454</v>
      </c>
      <c r="E1" s="14" t="s">
        <v>18455</v>
      </c>
      <c r="F1" s="14" t="s">
        <v>18459</v>
      </c>
      <c r="G1" s="14" t="s">
        <v>18458</v>
      </c>
      <c r="H1" s="14" t="s">
        <v>18478</v>
      </c>
      <c r="I1" s="14" t="s">
        <v>18457</v>
      </c>
      <c r="J1" s="14" t="s">
        <v>18456</v>
      </c>
      <c r="K1" s="13" t="s">
        <v>18460</v>
      </c>
      <c r="L1" s="2" t="s">
        <v>18470</v>
      </c>
      <c r="M1" s="10" t="s">
        <v>18477</v>
      </c>
      <c r="N1" s="2" t="s">
        <v>18476</v>
      </c>
      <c r="O1" s="2" t="s">
        <v>18475</v>
      </c>
      <c r="P1" s="2" t="s">
        <v>18474</v>
      </c>
      <c r="Q1" s="2" t="s">
        <v>18479</v>
      </c>
      <c r="R1" s="2" t="s">
        <v>18480</v>
      </c>
    </row>
    <row r="2" spans="1:18" x14ac:dyDescent="0.25">
      <c r="A2" s="3" t="s">
        <v>7283</v>
      </c>
      <c r="B2" s="3">
        <v>1880</v>
      </c>
      <c r="C2" s="15" t="str">
        <f>VLOOKUP($B2,Patient!$A$2:$I$2017,2,FALSE)</f>
        <v>PHI</v>
      </c>
      <c r="D2" s="15" t="str">
        <f>VLOOKUP($B2,Patient!$A$2:$I$2017,3,FALSE)</f>
        <v/>
      </c>
      <c r="E2" s="15" t="str">
        <f>VLOOKUP($B2,Patient!$A$2:$I$2017,4,FALSE)</f>
        <v/>
      </c>
      <c r="F2" s="15" t="str">
        <f>VLOOKUP($B2,Patient!$A$2:$I$2017,5,FALSE)</f>
        <v>PHI</v>
      </c>
      <c r="G2" s="15" t="str">
        <f>VLOOKUP($B2,Patient!$A$2:$I$2017,6,FALSE)</f>
        <v>PHI</v>
      </c>
      <c r="H2" s="15" t="str">
        <f>VLOOKUP($B2,Patient!$A$2:$I$2017,7,FALSE)</f>
        <v>PHI</v>
      </c>
      <c r="I2" s="15" t="str">
        <f>VLOOKUP($B2,Patient!$A$2:$I$2017,8,FALSE)</f>
        <v/>
      </c>
      <c r="J2" s="15" t="str">
        <f>VLOOKUP($B2,Patient!$A$2:$I$2017,9,FALSE)</f>
        <v/>
      </c>
      <c r="K2" s="5">
        <v>1352</v>
      </c>
      <c r="L2" s="3" t="s">
        <v>74</v>
      </c>
      <c r="M2" s="11" t="str">
        <f>IF(ISNA(VLOOKUP(A2,Experiment!$B$2:$E$140,4,FALSE)),"",VLOOKUP(A2,Experiment!$B$2:$E$140,4,FALSE))</f>
        <v/>
      </c>
      <c r="N2" s="3" t="s">
        <v>53</v>
      </c>
      <c r="O2" s="3" t="s">
        <v>53</v>
      </c>
      <c r="P2" s="3" t="s">
        <v>7282</v>
      </c>
      <c r="Q2" s="3" t="s">
        <v>131</v>
      </c>
      <c r="R2" s="3" t="s">
        <v>133</v>
      </c>
    </row>
    <row r="3" spans="1:18" x14ac:dyDescent="0.25">
      <c r="A3" s="3" t="s">
        <v>7290</v>
      </c>
      <c r="B3" s="3">
        <v>1881</v>
      </c>
      <c r="C3" s="15" t="str">
        <f>VLOOKUP($B3,Patient!$A$2:$I$2017,2,FALSE)</f>
        <v>PHI</v>
      </c>
      <c r="D3" s="15" t="str">
        <f>VLOOKUP($B3,Patient!$A$2:$I$2017,3,FALSE)</f>
        <v/>
      </c>
      <c r="E3" s="15" t="str">
        <f>VLOOKUP($B3,Patient!$A$2:$I$2017,4,FALSE)</f>
        <v/>
      </c>
      <c r="F3" s="15" t="str">
        <f>VLOOKUP($B3,Patient!$A$2:$I$2017,5,FALSE)</f>
        <v>PHI</v>
      </c>
      <c r="G3" s="15" t="str">
        <f>VLOOKUP($B3,Patient!$A$2:$I$2017,6,FALSE)</f>
        <v>PHI</v>
      </c>
      <c r="H3" s="15" t="str">
        <f>VLOOKUP($B3,Patient!$A$2:$I$2017,7,FALSE)</f>
        <v>PHI</v>
      </c>
      <c r="I3" s="15" t="str">
        <f>VLOOKUP($B3,Patient!$A$2:$I$2017,8,FALSE)</f>
        <v/>
      </c>
      <c r="J3" s="15" t="str">
        <f>VLOOKUP($B3,Patient!$A$2:$I$2017,9,FALSE)</f>
        <v/>
      </c>
      <c r="K3" s="5">
        <v>1353</v>
      </c>
      <c r="L3" s="3" t="s">
        <v>93</v>
      </c>
      <c r="M3" s="11" t="str">
        <f>IF(ISNA(VLOOKUP(A3,Experiment!$B$2:$E$140,4,FALSE)),"",VLOOKUP(A3,Experiment!$B$2:$E$140,4,FALSE))</f>
        <v/>
      </c>
      <c r="N3" s="3" t="s">
        <v>53</v>
      </c>
      <c r="O3" s="3" t="s">
        <v>53</v>
      </c>
      <c r="P3" s="3" t="s">
        <v>7289</v>
      </c>
      <c r="Q3" s="3" t="s">
        <v>131</v>
      </c>
      <c r="R3" s="3" t="s">
        <v>133</v>
      </c>
    </row>
    <row r="4" spans="1:18" x14ac:dyDescent="0.25">
      <c r="A4" s="3" t="s">
        <v>7293</v>
      </c>
      <c r="B4" s="3">
        <v>1882</v>
      </c>
      <c r="C4" s="15" t="str">
        <f>VLOOKUP($B4,Patient!$A$2:$I$2017,2,FALSE)</f>
        <v>PHI</v>
      </c>
      <c r="D4" s="15" t="str">
        <f>VLOOKUP($B4,Patient!$A$2:$I$2017,3,FALSE)</f>
        <v/>
      </c>
      <c r="E4" s="15" t="str">
        <f>VLOOKUP($B4,Patient!$A$2:$I$2017,4,FALSE)</f>
        <v/>
      </c>
      <c r="F4" s="15" t="str">
        <f>VLOOKUP($B4,Patient!$A$2:$I$2017,5,FALSE)</f>
        <v>PHI</v>
      </c>
      <c r="G4" s="15" t="str">
        <f>VLOOKUP($B4,Patient!$A$2:$I$2017,6,FALSE)</f>
        <v>PHI</v>
      </c>
      <c r="H4" s="15" t="str">
        <f>VLOOKUP($B4,Patient!$A$2:$I$2017,7,FALSE)</f>
        <v>PHI</v>
      </c>
      <c r="I4" s="15" t="str">
        <f>VLOOKUP($B4,Patient!$A$2:$I$2017,8,FALSE)</f>
        <v/>
      </c>
      <c r="J4" s="15" t="str">
        <f>VLOOKUP($B4,Patient!$A$2:$I$2017,9,FALSE)</f>
        <v/>
      </c>
      <c r="K4" s="5">
        <v>1354</v>
      </c>
      <c r="L4" s="3" t="s">
        <v>74</v>
      </c>
      <c r="M4" s="11" t="str">
        <f>IF(ISNA(VLOOKUP(A4,Experiment!$B$2:$E$140,4,FALSE)),"",VLOOKUP(A4,Experiment!$B$2:$E$140,4,FALSE))</f>
        <v/>
      </c>
      <c r="N4" s="3" t="s">
        <v>53</v>
      </c>
      <c r="O4" s="3" t="s">
        <v>53</v>
      </c>
      <c r="P4" s="3" t="s">
        <v>7292</v>
      </c>
      <c r="Q4" s="3" t="s">
        <v>131</v>
      </c>
      <c r="R4" s="3" t="s">
        <v>133</v>
      </c>
    </row>
    <row r="5" spans="1:18" x14ac:dyDescent="0.25">
      <c r="A5" s="3" t="s">
        <v>7296</v>
      </c>
      <c r="B5" s="3">
        <v>1883</v>
      </c>
      <c r="C5" s="15" t="str">
        <f>VLOOKUP($B5,Patient!$A$2:$I$2017,2,FALSE)</f>
        <v>PHI</v>
      </c>
      <c r="D5" s="15" t="str">
        <f>VLOOKUP($B5,Patient!$A$2:$I$2017,3,FALSE)</f>
        <v/>
      </c>
      <c r="E5" s="15" t="str">
        <f>VLOOKUP($B5,Patient!$A$2:$I$2017,4,FALSE)</f>
        <v/>
      </c>
      <c r="F5" s="15" t="str">
        <f>VLOOKUP($B5,Patient!$A$2:$I$2017,5,FALSE)</f>
        <v>PHI</v>
      </c>
      <c r="G5" s="15" t="str">
        <f>VLOOKUP($B5,Patient!$A$2:$I$2017,6,FALSE)</f>
        <v>PHI</v>
      </c>
      <c r="H5" s="15" t="str">
        <f>VLOOKUP($B5,Patient!$A$2:$I$2017,7,FALSE)</f>
        <v>PHI</v>
      </c>
      <c r="I5" s="15" t="str">
        <f>VLOOKUP($B5,Patient!$A$2:$I$2017,8,FALSE)</f>
        <v/>
      </c>
      <c r="J5" s="15" t="str">
        <f>VLOOKUP($B5,Patient!$A$2:$I$2017,9,FALSE)</f>
        <v/>
      </c>
      <c r="K5" s="5">
        <v>1355</v>
      </c>
      <c r="L5" s="3" t="s">
        <v>93</v>
      </c>
      <c r="M5" s="11" t="str">
        <f>IF(ISNA(VLOOKUP(A5,Experiment!$B$2:$E$140,4,FALSE)),"",VLOOKUP(A5,Experiment!$B$2:$E$140,4,FALSE))</f>
        <v/>
      </c>
      <c r="N5" s="3" t="s">
        <v>53</v>
      </c>
      <c r="O5" s="3" t="s">
        <v>53</v>
      </c>
      <c r="P5" s="3" t="s">
        <v>7295</v>
      </c>
      <c r="Q5" s="3" t="s">
        <v>131</v>
      </c>
      <c r="R5" s="3" t="s">
        <v>133</v>
      </c>
    </row>
    <row r="6" spans="1:18" x14ac:dyDescent="0.25">
      <c r="A6" s="3" t="s">
        <v>7299</v>
      </c>
      <c r="B6" s="3">
        <v>1884</v>
      </c>
      <c r="C6" s="15" t="str">
        <f>VLOOKUP($B6,Patient!$A$2:$I$2017,2,FALSE)</f>
        <v>PHI</v>
      </c>
      <c r="D6" s="15" t="str">
        <f>VLOOKUP($B6,Patient!$A$2:$I$2017,3,FALSE)</f>
        <v/>
      </c>
      <c r="E6" s="15" t="str">
        <f>VLOOKUP($B6,Patient!$A$2:$I$2017,4,FALSE)</f>
        <v/>
      </c>
      <c r="F6" s="15" t="str">
        <f>VLOOKUP($B6,Patient!$A$2:$I$2017,5,FALSE)</f>
        <v>PHI</v>
      </c>
      <c r="G6" s="15" t="str">
        <f>VLOOKUP($B6,Patient!$A$2:$I$2017,6,FALSE)</f>
        <v>PHI</v>
      </c>
      <c r="H6" s="15" t="str">
        <f>VLOOKUP($B6,Patient!$A$2:$I$2017,7,FALSE)</f>
        <v>PHI</v>
      </c>
      <c r="I6" s="15" t="str">
        <f>VLOOKUP($B6,Patient!$A$2:$I$2017,8,FALSE)</f>
        <v/>
      </c>
      <c r="J6" s="15" t="str">
        <f>VLOOKUP($B6,Patient!$A$2:$I$2017,9,FALSE)</f>
        <v/>
      </c>
      <c r="K6" s="5">
        <v>1356</v>
      </c>
      <c r="L6" s="3" t="s">
        <v>93</v>
      </c>
      <c r="M6" s="11" t="str">
        <f>IF(ISNA(VLOOKUP(A6,Experiment!$B$2:$E$140,4,FALSE)),"",VLOOKUP(A6,Experiment!$B$2:$E$140,4,FALSE))</f>
        <v/>
      </c>
      <c r="N6" s="3" t="s">
        <v>53</v>
      </c>
      <c r="O6" s="3" t="s">
        <v>53</v>
      </c>
      <c r="P6" s="3" t="s">
        <v>7298</v>
      </c>
      <c r="Q6" s="3" t="s">
        <v>131</v>
      </c>
      <c r="R6" s="3" t="s">
        <v>133</v>
      </c>
    </row>
    <row r="7" spans="1:18" x14ac:dyDescent="0.25">
      <c r="A7" s="3" t="s">
        <v>7302</v>
      </c>
      <c r="B7" s="3">
        <v>1885</v>
      </c>
      <c r="C7" s="15" t="str">
        <f>VLOOKUP($B7,Patient!$A$2:$I$2017,2,FALSE)</f>
        <v>PHI</v>
      </c>
      <c r="D7" s="15" t="str">
        <f>VLOOKUP($B7,Patient!$A$2:$I$2017,3,FALSE)</f>
        <v/>
      </c>
      <c r="E7" s="15" t="str">
        <f>VLOOKUP($B7,Patient!$A$2:$I$2017,4,FALSE)</f>
        <v/>
      </c>
      <c r="F7" s="15" t="str">
        <f>VLOOKUP($B7,Patient!$A$2:$I$2017,5,FALSE)</f>
        <v>PHI</v>
      </c>
      <c r="G7" s="15" t="str">
        <f>VLOOKUP($B7,Patient!$A$2:$I$2017,6,FALSE)</f>
        <v>PHI</v>
      </c>
      <c r="H7" s="15" t="str">
        <f>VLOOKUP($B7,Patient!$A$2:$I$2017,7,FALSE)</f>
        <v>PHI</v>
      </c>
      <c r="I7" s="15" t="str">
        <f>VLOOKUP($B7,Patient!$A$2:$I$2017,8,FALSE)</f>
        <v/>
      </c>
      <c r="J7" s="15" t="str">
        <f>VLOOKUP($B7,Patient!$A$2:$I$2017,9,FALSE)</f>
        <v/>
      </c>
      <c r="K7" s="5">
        <v>1357</v>
      </c>
      <c r="L7" s="3" t="s">
        <v>93</v>
      </c>
      <c r="M7" s="11" t="str">
        <f>IF(ISNA(VLOOKUP(A7,Experiment!$B$2:$E$140,4,FALSE)),"",VLOOKUP(A7,Experiment!$B$2:$E$140,4,FALSE))</f>
        <v/>
      </c>
      <c r="N7" s="3" t="s">
        <v>53</v>
      </c>
      <c r="O7" s="3" t="s">
        <v>53</v>
      </c>
      <c r="P7" s="3" t="s">
        <v>7301</v>
      </c>
      <c r="Q7" s="3" t="s">
        <v>131</v>
      </c>
      <c r="R7" s="3" t="s">
        <v>133</v>
      </c>
    </row>
    <row r="8" spans="1:18" x14ac:dyDescent="0.25">
      <c r="A8" s="3" t="s">
        <v>7305</v>
      </c>
      <c r="B8" s="3">
        <v>1886</v>
      </c>
      <c r="C8" s="15" t="str">
        <f>VLOOKUP($B8,Patient!$A$2:$I$2017,2,FALSE)</f>
        <v>PHI</v>
      </c>
      <c r="D8" s="15" t="str">
        <f>VLOOKUP($B8,Patient!$A$2:$I$2017,3,FALSE)</f>
        <v/>
      </c>
      <c r="E8" s="15" t="str">
        <f>VLOOKUP($B8,Patient!$A$2:$I$2017,4,FALSE)</f>
        <v/>
      </c>
      <c r="F8" s="15" t="str">
        <f>VLOOKUP($B8,Patient!$A$2:$I$2017,5,FALSE)</f>
        <v>PHI</v>
      </c>
      <c r="G8" s="15" t="str">
        <f>VLOOKUP($B8,Patient!$A$2:$I$2017,6,FALSE)</f>
        <v>PHI</v>
      </c>
      <c r="H8" s="15" t="str">
        <f>VLOOKUP($B8,Patient!$A$2:$I$2017,7,FALSE)</f>
        <v>PHI</v>
      </c>
      <c r="I8" s="15" t="str">
        <f>VLOOKUP($B8,Patient!$A$2:$I$2017,8,FALSE)</f>
        <v/>
      </c>
      <c r="J8" s="15" t="str">
        <f>VLOOKUP($B8,Patient!$A$2:$I$2017,9,FALSE)</f>
        <v/>
      </c>
      <c r="K8" s="5">
        <v>1358</v>
      </c>
      <c r="L8" s="3" t="s">
        <v>93</v>
      </c>
      <c r="M8" s="11" t="str">
        <f>IF(ISNA(VLOOKUP(A8,Experiment!$B$2:$E$140,4,FALSE)),"",VLOOKUP(A8,Experiment!$B$2:$E$140,4,FALSE))</f>
        <v/>
      </c>
      <c r="N8" s="3" t="s">
        <v>53</v>
      </c>
      <c r="O8" s="3" t="s">
        <v>53</v>
      </c>
      <c r="P8" s="3" t="s">
        <v>7304</v>
      </c>
      <c r="Q8" s="3" t="s">
        <v>131</v>
      </c>
      <c r="R8" s="3" t="s">
        <v>133</v>
      </c>
    </row>
    <row r="9" spans="1:18" x14ac:dyDescent="0.25">
      <c r="A9" s="3" t="s">
        <v>7307</v>
      </c>
      <c r="B9" s="3">
        <v>1887</v>
      </c>
      <c r="C9" s="15" t="str">
        <f>VLOOKUP($B9,Patient!$A$2:$I$2017,2,FALSE)</f>
        <v>PHI</v>
      </c>
      <c r="D9" s="15" t="str">
        <f>VLOOKUP($B9,Patient!$A$2:$I$2017,3,FALSE)</f>
        <v/>
      </c>
      <c r="E9" s="15" t="str">
        <f>VLOOKUP($B9,Patient!$A$2:$I$2017,4,FALSE)</f>
        <v/>
      </c>
      <c r="F9" s="15" t="str">
        <f>VLOOKUP($B9,Patient!$A$2:$I$2017,5,FALSE)</f>
        <v>PHI</v>
      </c>
      <c r="G9" s="15" t="str">
        <f>VLOOKUP($B9,Patient!$A$2:$I$2017,6,FALSE)</f>
        <v>PHI</v>
      </c>
      <c r="H9" s="15" t="str">
        <f>VLOOKUP($B9,Patient!$A$2:$I$2017,7,FALSE)</f>
        <v>PHI</v>
      </c>
      <c r="I9" s="15" t="str">
        <f>VLOOKUP($B9,Patient!$A$2:$I$2017,8,FALSE)</f>
        <v/>
      </c>
      <c r="J9" s="15" t="str">
        <f>VLOOKUP($B9,Patient!$A$2:$I$2017,9,FALSE)</f>
        <v/>
      </c>
      <c r="K9" s="5">
        <v>1359</v>
      </c>
      <c r="L9" s="3" t="s">
        <v>93</v>
      </c>
      <c r="M9" s="11" t="str">
        <f>IF(ISNA(VLOOKUP(A9,Experiment!$B$2:$E$140,4,FALSE)),"",VLOOKUP(A9,Experiment!$B$2:$E$140,4,FALSE))</f>
        <v/>
      </c>
      <c r="N9" s="3" t="s">
        <v>53</v>
      </c>
      <c r="O9" s="3" t="s">
        <v>53</v>
      </c>
      <c r="P9" s="3" t="s">
        <v>2720</v>
      </c>
      <c r="Q9" s="3" t="s">
        <v>131</v>
      </c>
      <c r="R9" s="3" t="s">
        <v>133</v>
      </c>
    </row>
    <row r="10" spans="1:18" x14ac:dyDescent="0.25">
      <c r="A10" s="3" t="s">
        <v>7412</v>
      </c>
      <c r="B10" s="3">
        <v>1940</v>
      </c>
      <c r="C10" s="15" t="str">
        <f>VLOOKUP($B10,Patient!$A$2:$I$2017,2,FALSE)</f>
        <v>PHI</v>
      </c>
      <c r="D10" s="15" t="str">
        <f>VLOOKUP($B10,Patient!$A$2:$I$2017,3,FALSE)</f>
        <v/>
      </c>
      <c r="E10" s="15" t="str">
        <f>VLOOKUP($B10,Patient!$A$2:$I$2017,4,FALSE)</f>
        <v>Male</v>
      </c>
      <c r="F10" s="15" t="str">
        <f>VLOOKUP($B10,Patient!$A$2:$I$2017,5,FALSE)</f>
        <v>PHI</v>
      </c>
      <c r="G10" s="15" t="str">
        <f>VLOOKUP($B10,Patient!$A$2:$I$2017,6,FALSE)</f>
        <v>PHI</v>
      </c>
      <c r="H10" s="15" t="str">
        <f>VLOOKUP($B10,Patient!$A$2:$I$2017,7,FALSE)</f>
        <v>PHI</v>
      </c>
      <c r="I10" s="15" t="str">
        <f>VLOOKUP($B10,Patient!$A$2:$I$2017,8,FALSE)</f>
        <v/>
      </c>
      <c r="J10" s="15" t="str">
        <f>VLOOKUP($B10,Patient!$A$2:$I$2017,9,FALSE)</f>
        <v/>
      </c>
      <c r="K10" s="5">
        <v>1385</v>
      </c>
      <c r="L10" s="3" t="s">
        <v>93</v>
      </c>
      <c r="M10" s="11" t="str">
        <f>IF(ISNA(VLOOKUP(A10,Experiment!$B$2:$E$140,4,FALSE)),"",VLOOKUP(A10,Experiment!$B$2:$E$140,4,FALSE))</f>
        <v/>
      </c>
      <c r="N10" s="3" t="s">
        <v>53</v>
      </c>
      <c r="O10" s="3" t="s">
        <v>53</v>
      </c>
      <c r="P10" s="3" t="s">
        <v>7411</v>
      </c>
      <c r="Q10" s="3" t="s">
        <v>131</v>
      </c>
      <c r="R10" s="3" t="s">
        <v>133</v>
      </c>
    </row>
    <row r="11" spans="1:18" x14ac:dyDescent="0.25">
      <c r="A11" s="3" t="s">
        <v>7310</v>
      </c>
      <c r="B11" s="3">
        <v>1888</v>
      </c>
      <c r="C11" s="15" t="str">
        <f>VLOOKUP($B11,Patient!$A$2:$I$2017,2,FALSE)</f>
        <v>PHI</v>
      </c>
      <c r="D11" s="15" t="str">
        <f>VLOOKUP($B11,Patient!$A$2:$I$2017,3,FALSE)</f>
        <v/>
      </c>
      <c r="E11" s="15" t="str">
        <f>VLOOKUP($B11,Patient!$A$2:$I$2017,4,FALSE)</f>
        <v/>
      </c>
      <c r="F11" s="15" t="str">
        <f>VLOOKUP($B11,Patient!$A$2:$I$2017,5,FALSE)</f>
        <v>PHI</v>
      </c>
      <c r="G11" s="15" t="str">
        <f>VLOOKUP($B11,Patient!$A$2:$I$2017,6,FALSE)</f>
        <v>PHI</v>
      </c>
      <c r="H11" s="15" t="str">
        <f>VLOOKUP($B11,Patient!$A$2:$I$2017,7,FALSE)</f>
        <v>PHI</v>
      </c>
      <c r="I11" s="15" t="str">
        <f>VLOOKUP($B11,Patient!$A$2:$I$2017,8,FALSE)</f>
        <v/>
      </c>
      <c r="J11" s="15" t="str">
        <f>VLOOKUP($B11,Patient!$A$2:$I$2017,9,FALSE)</f>
        <v/>
      </c>
      <c r="K11" s="5">
        <v>1360</v>
      </c>
      <c r="L11" s="3" t="s">
        <v>93</v>
      </c>
      <c r="M11" s="11" t="str">
        <f>IF(ISNA(VLOOKUP(A11,Experiment!$B$2:$E$140,4,FALSE)),"",VLOOKUP(A11,Experiment!$B$2:$E$140,4,FALSE))</f>
        <v/>
      </c>
      <c r="N11" s="3" t="s">
        <v>53</v>
      </c>
      <c r="O11" s="3" t="s">
        <v>53</v>
      </c>
      <c r="P11" s="3" t="s">
        <v>7309</v>
      </c>
      <c r="Q11" s="3" t="s">
        <v>131</v>
      </c>
      <c r="R11" s="3" t="s">
        <v>133</v>
      </c>
    </row>
    <row r="12" spans="1:18" x14ac:dyDescent="0.25">
      <c r="A12" s="3" t="s">
        <v>7313</v>
      </c>
      <c r="B12" s="3">
        <v>1889</v>
      </c>
      <c r="C12" s="15" t="str">
        <f>VLOOKUP($B12,Patient!$A$2:$I$2017,2,FALSE)</f>
        <v>PHI</v>
      </c>
      <c r="D12" s="15" t="str">
        <f>VLOOKUP($B12,Patient!$A$2:$I$2017,3,FALSE)</f>
        <v/>
      </c>
      <c r="E12" s="15" t="str">
        <f>VLOOKUP($B12,Patient!$A$2:$I$2017,4,FALSE)</f>
        <v>Male</v>
      </c>
      <c r="F12" s="15" t="str">
        <f>VLOOKUP($B12,Patient!$A$2:$I$2017,5,FALSE)</f>
        <v>PHI</v>
      </c>
      <c r="G12" s="15" t="str">
        <f>VLOOKUP($B12,Patient!$A$2:$I$2017,6,FALSE)</f>
        <v>PHI</v>
      </c>
      <c r="H12" s="15" t="str">
        <f>VLOOKUP($B12,Patient!$A$2:$I$2017,7,FALSE)</f>
        <v>PHI</v>
      </c>
      <c r="I12" s="15" t="str">
        <f>VLOOKUP($B12,Patient!$A$2:$I$2017,8,FALSE)</f>
        <v/>
      </c>
      <c r="J12" s="15" t="str">
        <f>VLOOKUP($B12,Patient!$A$2:$I$2017,9,FALSE)</f>
        <v/>
      </c>
      <c r="K12" s="5">
        <v>1361</v>
      </c>
      <c r="L12" s="3" t="s">
        <v>93</v>
      </c>
      <c r="M12" s="11" t="str">
        <f>IF(ISNA(VLOOKUP(A12,Experiment!$B$2:$E$140,4,FALSE)),"",VLOOKUP(A12,Experiment!$B$2:$E$140,4,FALSE))</f>
        <v/>
      </c>
      <c r="N12" s="3" t="s">
        <v>53</v>
      </c>
      <c r="O12" s="3" t="s">
        <v>53</v>
      </c>
      <c r="P12" s="3" t="s">
        <v>7312</v>
      </c>
      <c r="Q12" s="3" t="s">
        <v>131</v>
      </c>
      <c r="R12" s="3" t="s">
        <v>133</v>
      </c>
    </row>
    <row r="13" spans="1:18" x14ac:dyDescent="0.25">
      <c r="A13" s="3" t="s">
        <v>7316</v>
      </c>
      <c r="B13" s="3">
        <v>1890</v>
      </c>
      <c r="C13" s="15" t="str">
        <f>VLOOKUP($B13,Patient!$A$2:$I$2017,2,FALSE)</f>
        <v>PHI</v>
      </c>
      <c r="D13" s="15" t="str">
        <f>VLOOKUP($B13,Patient!$A$2:$I$2017,3,FALSE)</f>
        <v/>
      </c>
      <c r="E13" s="15" t="str">
        <f>VLOOKUP($B13,Patient!$A$2:$I$2017,4,FALSE)</f>
        <v/>
      </c>
      <c r="F13" s="15" t="str">
        <f>VLOOKUP($B13,Patient!$A$2:$I$2017,5,FALSE)</f>
        <v>PHI</v>
      </c>
      <c r="G13" s="15" t="str">
        <f>VLOOKUP($B13,Patient!$A$2:$I$2017,6,FALSE)</f>
        <v>PHI</v>
      </c>
      <c r="H13" s="15" t="str">
        <f>VLOOKUP($B13,Patient!$A$2:$I$2017,7,FALSE)</f>
        <v>PHI</v>
      </c>
      <c r="I13" s="15" t="str">
        <f>VLOOKUP($B13,Patient!$A$2:$I$2017,8,FALSE)</f>
        <v/>
      </c>
      <c r="J13" s="15" t="str">
        <f>VLOOKUP($B13,Patient!$A$2:$I$2017,9,FALSE)</f>
        <v/>
      </c>
      <c r="K13" s="5">
        <v>1362</v>
      </c>
      <c r="L13" s="3" t="s">
        <v>74</v>
      </c>
      <c r="M13" s="11" t="str">
        <f>IF(ISNA(VLOOKUP(A13,Experiment!$B$2:$E$140,4,FALSE)),"",VLOOKUP(A13,Experiment!$B$2:$E$140,4,FALSE))</f>
        <v/>
      </c>
      <c r="N13" s="3" t="s">
        <v>53</v>
      </c>
      <c r="O13" s="3" t="s">
        <v>53</v>
      </c>
      <c r="P13" s="3" t="s">
        <v>7315</v>
      </c>
      <c r="Q13" s="3" t="s">
        <v>131</v>
      </c>
      <c r="R13" s="3" t="s">
        <v>133</v>
      </c>
    </row>
    <row r="14" spans="1:18" x14ac:dyDescent="0.25">
      <c r="A14" s="3" t="s">
        <v>7319</v>
      </c>
      <c r="B14" s="3">
        <v>1891</v>
      </c>
      <c r="C14" s="15" t="str">
        <f>VLOOKUP($B14,Patient!$A$2:$I$2017,2,FALSE)</f>
        <v>PHI</v>
      </c>
      <c r="D14" s="15" t="str">
        <f>VLOOKUP($B14,Patient!$A$2:$I$2017,3,FALSE)</f>
        <v/>
      </c>
      <c r="E14" s="15" t="str">
        <f>VLOOKUP($B14,Patient!$A$2:$I$2017,4,FALSE)</f>
        <v/>
      </c>
      <c r="F14" s="15" t="str">
        <f>VLOOKUP($B14,Patient!$A$2:$I$2017,5,FALSE)</f>
        <v>PHI</v>
      </c>
      <c r="G14" s="15" t="str">
        <f>VLOOKUP($B14,Patient!$A$2:$I$2017,6,FALSE)</f>
        <v>PHI</v>
      </c>
      <c r="H14" s="15" t="str">
        <f>VLOOKUP($B14,Patient!$A$2:$I$2017,7,FALSE)</f>
        <v>PHI</v>
      </c>
      <c r="I14" s="15" t="str">
        <f>VLOOKUP($B14,Patient!$A$2:$I$2017,8,FALSE)</f>
        <v/>
      </c>
      <c r="J14" s="15" t="str">
        <f>VLOOKUP($B14,Patient!$A$2:$I$2017,9,FALSE)</f>
        <v/>
      </c>
      <c r="K14" s="5">
        <v>1363</v>
      </c>
      <c r="L14" s="3" t="s">
        <v>74</v>
      </c>
      <c r="M14" s="11" t="str">
        <f>IF(ISNA(VLOOKUP(A14,Experiment!$B$2:$E$140,4,FALSE)),"",VLOOKUP(A14,Experiment!$B$2:$E$140,4,FALSE))</f>
        <v/>
      </c>
      <c r="N14" s="3" t="s">
        <v>53</v>
      </c>
      <c r="O14" s="3" t="s">
        <v>53</v>
      </c>
      <c r="P14" s="3" t="s">
        <v>7318</v>
      </c>
      <c r="Q14" s="3" t="s">
        <v>131</v>
      </c>
      <c r="R14" s="3" t="s">
        <v>133</v>
      </c>
    </row>
    <row r="15" spans="1:18" x14ac:dyDescent="0.25">
      <c r="A15" s="3" t="s">
        <v>7322</v>
      </c>
      <c r="B15" s="3">
        <v>1892</v>
      </c>
      <c r="C15" s="15" t="str">
        <f>VLOOKUP($B15,Patient!$A$2:$I$2017,2,FALSE)</f>
        <v>PHI</v>
      </c>
      <c r="D15" s="15" t="str">
        <f>VLOOKUP($B15,Patient!$A$2:$I$2017,3,FALSE)</f>
        <v/>
      </c>
      <c r="E15" s="15" t="str">
        <f>VLOOKUP($B15,Patient!$A$2:$I$2017,4,FALSE)</f>
        <v/>
      </c>
      <c r="F15" s="15" t="str">
        <f>VLOOKUP($B15,Patient!$A$2:$I$2017,5,FALSE)</f>
        <v>PHI</v>
      </c>
      <c r="G15" s="15" t="str">
        <f>VLOOKUP($B15,Patient!$A$2:$I$2017,6,FALSE)</f>
        <v>PHI</v>
      </c>
      <c r="H15" s="15" t="str">
        <f>VLOOKUP($B15,Patient!$A$2:$I$2017,7,FALSE)</f>
        <v>PHI</v>
      </c>
      <c r="I15" s="15" t="str">
        <f>VLOOKUP($B15,Patient!$A$2:$I$2017,8,FALSE)</f>
        <v/>
      </c>
      <c r="J15" s="15" t="str">
        <f>VLOOKUP($B15,Patient!$A$2:$I$2017,9,FALSE)</f>
        <v/>
      </c>
      <c r="K15" s="5">
        <v>1364</v>
      </c>
      <c r="L15" s="3" t="s">
        <v>93</v>
      </c>
      <c r="M15" s="11" t="str">
        <f>IF(ISNA(VLOOKUP(A15,Experiment!$B$2:$E$140,4,FALSE)),"",VLOOKUP(A15,Experiment!$B$2:$E$140,4,FALSE))</f>
        <v/>
      </c>
      <c r="N15" s="3" t="s">
        <v>53</v>
      </c>
      <c r="O15" s="3" t="s">
        <v>53</v>
      </c>
      <c r="P15" s="3" t="s">
        <v>7321</v>
      </c>
      <c r="Q15" s="3" t="s">
        <v>131</v>
      </c>
      <c r="R15" s="3" t="s">
        <v>133</v>
      </c>
    </row>
    <row r="16" spans="1:18" x14ac:dyDescent="0.25">
      <c r="A16" s="3" t="s">
        <v>7285</v>
      </c>
      <c r="B16" s="3">
        <v>1938</v>
      </c>
      <c r="C16" s="15" t="str">
        <f>VLOOKUP($B16,Patient!$A$2:$I$2017,2,FALSE)</f>
        <v>PHI</v>
      </c>
      <c r="D16" s="15" t="str">
        <f>VLOOKUP($B16,Patient!$A$2:$I$2017,3,FALSE)</f>
        <v>UNKNOWN</v>
      </c>
      <c r="E16" s="15" t="str">
        <f>VLOOKUP($B16,Patient!$A$2:$I$2017,4,FALSE)</f>
        <v>Male</v>
      </c>
      <c r="F16" s="15" t="str">
        <f>VLOOKUP($B16,Patient!$A$2:$I$2017,5,FALSE)</f>
        <v>PHI</v>
      </c>
      <c r="G16" s="15" t="str">
        <f>VLOOKUP($B16,Patient!$A$2:$I$2017,6,FALSE)</f>
        <v>PHI</v>
      </c>
      <c r="H16" s="15" t="str">
        <f>VLOOKUP($B16,Patient!$A$2:$I$2017,7,FALSE)</f>
        <v>PHI</v>
      </c>
      <c r="I16" s="15" t="str">
        <f>VLOOKUP($B16,Patient!$A$2:$I$2017,8,FALSE)</f>
        <v>Unknown</v>
      </c>
      <c r="J16" s="15" t="str">
        <f>VLOOKUP($B16,Patient!$A$2:$I$2017,9,FALSE)</f>
        <v>Alive</v>
      </c>
      <c r="K16" s="5">
        <v>1352</v>
      </c>
      <c r="L16" s="3" t="s">
        <v>93</v>
      </c>
      <c r="M16" s="11" t="str">
        <f>IF(ISNA(VLOOKUP(A16,Experiment!$B$2:$E$140,4,FALSE)),"",VLOOKUP(A16,Experiment!$B$2:$E$140,4,FALSE))</f>
        <v/>
      </c>
      <c r="N16" s="3" t="s">
        <v>53</v>
      </c>
      <c r="O16" s="3" t="s">
        <v>53</v>
      </c>
      <c r="P16" s="3" t="s">
        <v>7284</v>
      </c>
      <c r="Q16" s="3" t="s">
        <v>131</v>
      </c>
      <c r="R16" s="3" t="s">
        <v>133</v>
      </c>
    </row>
    <row r="17" spans="1:18" x14ac:dyDescent="0.25">
      <c r="A17" s="3" t="s">
        <v>7325</v>
      </c>
      <c r="B17" s="3">
        <v>1893</v>
      </c>
      <c r="C17" s="15" t="str">
        <f>VLOOKUP($B17,Patient!$A$2:$I$2017,2,FALSE)</f>
        <v>PHI</v>
      </c>
      <c r="D17" s="15" t="str">
        <f>VLOOKUP($B17,Patient!$A$2:$I$2017,3,FALSE)</f>
        <v/>
      </c>
      <c r="E17" s="15" t="str">
        <f>VLOOKUP($B17,Patient!$A$2:$I$2017,4,FALSE)</f>
        <v/>
      </c>
      <c r="F17" s="15" t="str">
        <f>VLOOKUP($B17,Patient!$A$2:$I$2017,5,FALSE)</f>
        <v>PHI</v>
      </c>
      <c r="G17" s="15" t="str">
        <f>VLOOKUP($B17,Patient!$A$2:$I$2017,6,FALSE)</f>
        <v>PHI</v>
      </c>
      <c r="H17" s="15" t="str">
        <f>VLOOKUP($B17,Patient!$A$2:$I$2017,7,FALSE)</f>
        <v>PHI</v>
      </c>
      <c r="I17" s="15" t="str">
        <f>VLOOKUP($B17,Patient!$A$2:$I$2017,8,FALSE)</f>
        <v/>
      </c>
      <c r="J17" s="15" t="str">
        <f>VLOOKUP($B17,Patient!$A$2:$I$2017,9,FALSE)</f>
        <v/>
      </c>
      <c r="K17" s="5">
        <v>1365</v>
      </c>
      <c r="L17" s="3" t="s">
        <v>93</v>
      </c>
      <c r="M17" s="11" t="str">
        <f>IF(ISNA(VLOOKUP(A17,Experiment!$B$2:$E$140,4,FALSE)),"",VLOOKUP(A17,Experiment!$B$2:$E$140,4,FALSE))</f>
        <v/>
      </c>
      <c r="N17" s="3" t="s">
        <v>53</v>
      </c>
      <c r="O17" s="3" t="s">
        <v>53</v>
      </c>
      <c r="P17" s="3" t="s">
        <v>7324</v>
      </c>
      <c r="Q17" s="3" t="s">
        <v>131</v>
      </c>
      <c r="R17" s="3" t="s">
        <v>133</v>
      </c>
    </row>
    <row r="18" spans="1:18" x14ac:dyDescent="0.25">
      <c r="A18" s="3" t="s">
        <v>2163</v>
      </c>
      <c r="B18" s="3">
        <v>25</v>
      </c>
      <c r="C18" s="15" t="str">
        <f>VLOOKUP($B18,Patient!$A$2:$I$2017,2,FALSE)</f>
        <v>PHI</v>
      </c>
      <c r="D18" s="15" t="str">
        <f>VLOOKUP($B18,Patient!$A$2:$I$2017,3,FALSE)</f>
        <v>NON-HISPANIC</v>
      </c>
      <c r="E18" s="15" t="str">
        <f>VLOOKUP($B18,Patient!$A$2:$I$2017,4,FALSE)</f>
        <v>Female</v>
      </c>
      <c r="F18" s="15" t="str">
        <f>VLOOKUP($B18,Patient!$A$2:$I$2017,5,FALSE)</f>
        <v>PHI</v>
      </c>
      <c r="G18" s="15" t="str">
        <f>VLOOKUP($B18,Patient!$A$2:$I$2017,6,FALSE)</f>
        <v>PHI</v>
      </c>
      <c r="H18" s="15" t="str">
        <f>VLOOKUP($B18,Patient!$A$2:$I$2017,7,FALSE)</f>
        <v>PHI</v>
      </c>
      <c r="I18" s="15" t="str">
        <f>VLOOKUP($B18,Patient!$A$2:$I$2017,8,FALSE)</f>
        <v>White</v>
      </c>
      <c r="J18" s="15" t="str">
        <f>VLOOKUP($B18,Patient!$A$2:$I$2017,9,FALSE)</f>
        <v>Deceased</v>
      </c>
      <c r="K18" s="5">
        <v>439</v>
      </c>
      <c r="L18" s="3" t="s">
        <v>74</v>
      </c>
      <c r="M18" s="11" t="str">
        <f>IF(ISNA(VLOOKUP(A18,Experiment!$B$2:$E$140,4,FALSE)),"",VLOOKUP(A18,Experiment!$B$2:$E$140,4,FALSE))</f>
        <v/>
      </c>
      <c r="N18" s="3" t="s">
        <v>53</v>
      </c>
      <c r="O18" s="3" t="s">
        <v>53</v>
      </c>
      <c r="P18" s="3" t="s">
        <v>2161</v>
      </c>
      <c r="Q18" s="3" t="s">
        <v>61</v>
      </c>
      <c r="R18" s="3" t="s">
        <v>333</v>
      </c>
    </row>
    <row r="19" spans="1:18" x14ac:dyDescent="0.25">
      <c r="A19" s="3" t="s">
        <v>525</v>
      </c>
      <c r="B19" s="3">
        <v>149</v>
      </c>
      <c r="C19" s="15" t="str">
        <f>VLOOKUP($B19,Patient!$A$2:$I$2017,2,FALSE)</f>
        <v>PHI</v>
      </c>
      <c r="D19" s="15" t="str">
        <f>VLOOKUP($B19,Patient!$A$2:$I$2017,3,FALSE)</f>
        <v>NON-HISPANIC</v>
      </c>
      <c r="E19" s="15" t="str">
        <f>VLOOKUP($B19,Patient!$A$2:$I$2017,4,FALSE)</f>
        <v>Female</v>
      </c>
      <c r="F19" s="15" t="str">
        <f>VLOOKUP($B19,Patient!$A$2:$I$2017,5,FALSE)</f>
        <v>PHI</v>
      </c>
      <c r="G19" s="15" t="str">
        <f>VLOOKUP($B19,Patient!$A$2:$I$2017,6,FALSE)</f>
        <v>PHI</v>
      </c>
      <c r="H19" s="15" t="str">
        <f>VLOOKUP($B19,Patient!$A$2:$I$2017,7,FALSE)</f>
        <v>PHI</v>
      </c>
      <c r="I19" s="15" t="str">
        <f>VLOOKUP($B19,Patient!$A$2:$I$2017,8,FALSE)</f>
        <v>White</v>
      </c>
      <c r="J19" s="15" t="str">
        <f>VLOOKUP($B19,Patient!$A$2:$I$2017,9,FALSE)</f>
        <v>Deceased</v>
      </c>
      <c r="K19" s="5">
        <v>61</v>
      </c>
      <c r="L19" s="3" t="s">
        <v>74</v>
      </c>
      <c r="M19" s="11" t="str">
        <f>IF(ISNA(VLOOKUP(A19,Experiment!$B$2:$E$140,4,FALSE)),"",VLOOKUP(A19,Experiment!$B$2:$E$140,4,FALSE))</f>
        <v/>
      </c>
      <c r="N19" s="3" t="s">
        <v>53</v>
      </c>
      <c r="O19" s="3" t="s">
        <v>53</v>
      </c>
      <c r="P19" s="3" t="s">
        <v>524</v>
      </c>
      <c r="Q19" s="3" t="s">
        <v>61</v>
      </c>
      <c r="R19" s="3" t="s">
        <v>395</v>
      </c>
    </row>
    <row r="20" spans="1:18" x14ac:dyDescent="0.25">
      <c r="A20" s="3" t="s">
        <v>521</v>
      </c>
      <c r="B20" s="3">
        <v>213</v>
      </c>
      <c r="C20" s="15" t="str">
        <f>VLOOKUP($B20,Patient!$A$2:$I$2017,2,FALSE)</f>
        <v>PHI</v>
      </c>
      <c r="D20" s="15" t="str">
        <f>VLOOKUP($B20,Patient!$A$2:$I$2017,3,FALSE)</f>
        <v>HISPANIC</v>
      </c>
      <c r="E20" s="15" t="str">
        <f>VLOOKUP($B20,Patient!$A$2:$I$2017,4,FALSE)</f>
        <v>Female</v>
      </c>
      <c r="F20" s="15" t="str">
        <f>VLOOKUP($B20,Patient!$A$2:$I$2017,5,FALSE)</f>
        <v>PHI</v>
      </c>
      <c r="G20" s="15" t="str">
        <f>VLOOKUP($B20,Patient!$A$2:$I$2017,6,FALSE)</f>
        <v>PHI</v>
      </c>
      <c r="H20" s="15" t="str">
        <f>VLOOKUP($B20,Patient!$A$2:$I$2017,7,FALSE)</f>
        <v>PHI</v>
      </c>
      <c r="I20" s="15" t="str">
        <f>VLOOKUP($B20,Patient!$A$2:$I$2017,8,FALSE)</f>
        <v>Multiracial</v>
      </c>
      <c r="J20" s="15" t="str">
        <f>VLOOKUP($B20,Patient!$A$2:$I$2017,9,FALSE)</f>
        <v>Alive</v>
      </c>
      <c r="K20" s="5">
        <v>60</v>
      </c>
      <c r="L20" s="3" t="s">
        <v>74</v>
      </c>
      <c r="M20" s="11" t="str">
        <f>IF(ISNA(VLOOKUP(A20,Experiment!$B$2:$E$140,4,FALSE)),"",VLOOKUP(A20,Experiment!$B$2:$E$140,4,FALSE))</f>
        <v/>
      </c>
      <c r="N20" s="3" t="s">
        <v>53</v>
      </c>
      <c r="O20" s="3" t="s">
        <v>53</v>
      </c>
      <c r="P20" s="3" t="s">
        <v>520</v>
      </c>
      <c r="Q20" s="3" t="s">
        <v>76</v>
      </c>
      <c r="R20" s="3" t="s">
        <v>79</v>
      </c>
    </row>
    <row r="21" spans="1:18" x14ac:dyDescent="0.25">
      <c r="A21" s="3" t="s">
        <v>534</v>
      </c>
      <c r="B21" s="3">
        <v>165</v>
      </c>
      <c r="C21" s="15" t="str">
        <f>VLOOKUP($B21,Patient!$A$2:$I$2017,2,FALSE)</f>
        <v>PHI</v>
      </c>
      <c r="D21" s="15" t="str">
        <f>VLOOKUP($B21,Patient!$A$2:$I$2017,3,FALSE)</f>
        <v>NON-HISPANIC</v>
      </c>
      <c r="E21" s="15" t="str">
        <f>VLOOKUP($B21,Patient!$A$2:$I$2017,4,FALSE)</f>
        <v>Male</v>
      </c>
      <c r="F21" s="15" t="str">
        <f>VLOOKUP($B21,Patient!$A$2:$I$2017,5,FALSE)</f>
        <v>PHI</v>
      </c>
      <c r="G21" s="15" t="str">
        <f>VLOOKUP($B21,Patient!$A$2:$I$2017,6,FALSE)</f>
        <v>PHI</v>
      </c>
      <c r="H21" s="15" t="str">
        <f>VLOOKUP($B21,Patient!$A$2:$I$2017,7,FALSE)</f>
        <v>PHI</v>
      </c>
      <c r="I21" s="15" t="str">
        <f>VLOOKUP($B21,Patient!$A$2:$I$2017,8,FALSE)</f>
        <v>White</v>
      </c>
      <c r="J21" s="15" t="str">
        <f>VLOOKUP($B21,Patient!$A$2:$I$2017,9,FALSE)</f>
        <v>Alive</v>
      </c>
      <c r="K21" s="5">
        <v>63</v>
      </c>
      <c r="L21" s="3" t="s">
        <v>74</v>
      </c>
      <c r="M21" s="11" t="str">
        <f>IF(ISNA(VLOOKUP(A21,Experiment!$B$2:$E$140,4,FALSE)),"",VLOOKUP(A21,Experiment!$B$2:$E$140,4,FALSE))</f>
        <v/>
      </c>
      <c r="N21" s="3" t="s">
        <v>53</v>
      </c>
      <c r="O21" s="3" t="s">
        <v>53</v>
      </c>
      <c r="P21" s="3" t="s">
        <v>531</v>
      </c>
      <c r="Q21" s="3" t="s">
        <v>61</v>
      </c>
      <c r="R21" s="3" t="s">
        <v>533</v>
      </c>
    </row>
    <row r="22" spans="1:18" x14ac:dyDescent="0.25">
      <c r="A22" s="3" t="s">
        <v>1475</v>
      </c>
      <c r="B22" s="3">
        <v>26</v>
      </c>
      <c r="C22" s="15" t="str">
        <f>VLOOKUP($B22,Patient!$A$2:$I$2017,2,FALSE)</f>
        <v>PHI</v>
      </c>
      <c r="D22" s="15" t="str">
        <f>VLOOKUP($B22,Patient!$A$2:$I$2017,3,FALSE)</f>
        <v>NON-HISPANIC</v>
      </c>
      <c r="E22" s="15" t="str">
        <f>VLOOKUP($B22,Patient!$A$2:$I$2017,4,FALSE)</f>
        <v>Male</v>
      </c>
      <c r="F22" s="15" t="str">
        <f>VLOOKUP($B22,Patient!$A$2:$I$2017,5,FALSE)</f>
        <v>PHI</v>
      </c>
      <c r="G22" s="15" t="str">
        <f>VLOOKUP($B22,Patient!$A$2:$I$2017,6,FALSE)</f>
        <v>PHI</v>
      </c>
      <c r="H22" s="15" t="str">
        <f>VLOOKUP($B22,Patient!$A$2:$I$2017,7,FALSE)</f>
        <v>PHI</v>
      </c>
      <c r="I22" s="15" t="str">
        <f>VLOOKUP($B22,Patient!$A$2:$I$2017,8,FALSE)</f>
        <v>Black</v>
      </c>
      <c r="J22" s="15" t="str">
        <f>VLOOKUP($B22,Patient!$A$2:$I$2017,9,FALSE)</f>
        <v>Alive</v>
      </c>
      <c r="K22" s="5">
        <v>248</v>
      </c>
      <c r="L22" s="3" t="s">
        <v>74</v>
      </c>
      <c r="M22" s="11" t="str">
        <f>IF(ISNA(VLOOKUP(A22,Experiment!$B$2:$E$140,4,FALSE)),"",VLOOKUP(A22,Experiment!$B$2:$E$140,4,FALSE))</f>
        <v/>
      </c>
      <c r="N22" s="3" t="s">
        <v>53</v>
      </c>
      <c r="O22" s="3" t="s">
        <v>53</v>
      </c>
      <c r="P22" s="3" t="s">
        <v>1473</v>
      </c>
      <c r="Q22" s="3" t="s">
        <v>61</v>
      </c>
      <c r="R22" s="3" t="s">
        <v>333</v>
      </c>
    </row>
    <row r="23" spans="1:18" x14ac:dyDescent="0.25">
      <c r="A23" s="3" t="s">
        <v>369</v>
      </c>
      <c r="B23" s="3">
        <v>119</v>
      </c>
      <c r="C23" s="15" t="str">
        <f>VLOOKUP($B23,Patient!$A$2:$I$2017,2,FALSE)</f>
        <v>PHI</v>
      </c>
      <c r="D23" s="15" t="str">
        <f>VLOOKUP($B23,Patient!$A$2:$I$2017,3,FALSE)</f>
        <v>NON-HISPANIC</v>
      </c>
      <c r="E23" s="15" t="str">
        <f>VLOOKUP($B23,Patient!$A$2:$I$2017,4,FALSE)</f>
        <v>Male</v>
      </c>
      <c r="F23" s="15" t="str">
        <f>VLOOKUP($B23,Patient!$A$2:$I$2017,5,FALSE)</f>
        <v>PHI</v>
      </c>
      <c r="G23" s="15" t="str">
        <f>VLOOKUP($B23,Patient!$A$2:$I$2017,6,FALSE)</f>
        <v>PHI</v>
      </c>
      <c r="H23" s="15" t="str">
        <f>VLOOKUP($B23,Patient!$A$2:$I$2017,7,FALSE)</f>
        <v>PHI</v>
      </c>
      <c r="I23" s="15" t="str">
        <f>VLOOKUP($B23,Patient!$A$2:$I$2017,8,FALSE)</f>
        <v>White</v>
      </c>
      <c r="J23" s="15" t="str">
        <f>VLOOKUP($B23,Patient!$A$2:$I$2017,9,FALSE)</f>
        <v>Deceased</v>
      </c>
      <c r="K23" s="5">
        <v>34</v>
      </c>
      <c r="L23" s="3" t="s">
        <v>74</v>
      </c>
      <c r="M23" s="11" t="str">
        <f>IF(ISNA(VLOOKUP(A23,Experiment!$B$2:$E$140,4,FALSE)),"",VLOOKUP(A23,Experiment!$B$2:$E$140,4,FALSE))</f>
        <v/>
      </c>
      <c r="N23" s="3" t="s">
        <v>53</v>
      </c>
      <c r="O23" s="3" t="s">
        <v>53</v>
      </c>
      <c r="P23" s="3" t="s">
        <v>367</v>
      </c>
      <c r="Q23" s="3" t="s">
        <v>61</v>
      </c>
      <c r="R23" s="3" t="s">
        <v>302</v>
      </c>
    </row>
    <row r="24" spans="1:18" x14ac:dyDescent="0.25">
      <c r="A24" s="3" t="s">
        <v>7287</v>
      </c>
      <c r="B24" s="3">
        <v>1939</v>
      </c>
      <c r="C24" s="15" t="str">
        <f>VLOOKUP($B24,Patient!$A$2:$I$2017,2,FALSE)</f>
        <v>PHI</v>
      </c>
      <c r="D24" s="15" t="str">
        <f>VLOOKUP($B24,Patient!$A$2:$I$2017,3,FALSE)</f>
        <v/>
      </c>
      <c r="E24" s="15" t="str">
        <f>VLOOKUP($B24,Patient!$A$2:$I$2017,4,FALSE)</f>
        <v>Female</v>
      </c>
      <c r="F24" s="15" t="str">
        <f>VLOOKUP($B24,Patient!$A$2:$I$2017,5,FALSE)</f>
        <v>PHI</v>
      </c>
      <c r="G24" s="15" t="str">
        <f>VLOOKUP($B24,Patient!$A$2:$I$2017,6,FALSE)</f>
        <v>PHI</v>
      </c>
      <c r="H24" s="15" t="str">
        <f>VLOOKUP($B24,Patient!$A$2:$I$2017,7,FALSE)</f>
        <v>PHI</v>
      </c>
      <c r="I24" s="15" t="str">
        <f>VLOOKUP($B24,Patient!$A$2:$I$2017,8,FALSE)</f>
        <v/>
      </c>
      <c r="J24" s="15" t="str">
        <f>VLOOKUP($B24,Patient!$A$2:$I$2017,9,FALSE)</f>
        <v/>
      </c>
      <c r="K24" s="5">
        <v>1352</v>
      </c>
      <c r="L24" s="3" t="s">
        <v>93</v>
      </c>
      <c r="M24" s="11" t="str">
        <f>IF(ISNA(VLOOKUP(A24,Experiment!$B$2:$E$140,4,FALSE)),"",VLOOKUP(A24,Experiment!$B$2:$E$140,4,FALSE))</f>
        <v/>
      </c>
      <c r="N24" s="3" t="s">
        <v>53</v>
      </c>
      <c r="O24" s="3" t="s">
        <v>53</v>
      </c>
      <c r="P24" s="3" t="s">
        <v>7286</v>
      </c>
      <c r="Q24" s="3" t="s">
        <v>131</v>
      </c>
      <c r="R24" s="3" t="s">
        <v>133</v>
      </c>
    </row>
    <row r="25" spans="1:18" x14ac:dyDescent="0.25">
      <c r="A25" s="3" t="s">
        <v>540</v>
      </c>
      <c r="B25" s="3">
        <v>410</v>
      </c>
      <c r="C25" s="15" t="str">
        <f>VLOOKUP($B25,Patient!$A$2:$I$2017,2,FALSE)</f>
        <v>PHI</v>
      </c>
      <c r="D25" s="15" t="str">
        <f>VLOOKUP($B25,Patient!$A$2:$I$2017,3,FALSE)</f>
        <v>UNKNOWN</v>
      </c>
      <c r="E25" s="15" t="str">
        <f>VLOOKUP($B25,Patient!$A$2:$I$2017,4,FALSE)</f>
        <v>Female</v>
      </c>
      <c r="F25" s="15" t="str">
        <f>VLOOKUP($B25,Patient!$A$2:$I$2017,5,FALSE)</f>
        <v>PHI</v>
      </c>
      <c r="G25" s="15" t="str">
        <f>VLOOKUP($B25,Patient!$A$2:$I$2017,6,FALSE)</f>
        <v>PHI</v>
      </c>
      <c r="H25" s="15" t="str">
        <f>VLOOKUP($B25,Patient!$A$2:$I$2017,7,FALSE)</f>
        <v>PHI</v>
      </c>
      <c r="I25" s="15" t="str">
        <f>VLOOKUP($B25,Patient!$A$2:$I$2017,8,FALSE)</f>
        <v>Unknown</v>
      </c>
      <c r="J25" s="15" t="str">
        <f>VLOOKUP($B25,Patient!$A$2:$I$2017,9,FALSE)</f>
        <v/>
      </c>
      <c r="K25" s="5">
        <v>65</v>
      </c>
      <c r="L25" s="3" t="s">
        <v>93</v>
      </c>
      <c r="M25" s="11" t="str">
        <f>IF(ISNA(VLOOKUP(A25,Experiment!$B$2:$E$140,4,FALSE)),"",VLOOKUP(A25,Experiment!$B$2:$E$140,4,FALSE))</f>
        <v/>
      </c>
      <c r="N25" s="3" t="s">
        <v>53</v>
      </c>
      <c r="O25" s="3" t="s">
        <v>53</v>
      </c>
      <c r="P25" s="3" t="s">
        <v>538</v>
      </c>
      <c r="Q25" s="3" t="s">
        <v>111</v>
      </c>
      <c r="R25" s="3" t="s">
        <v>377</v>
      </c>
    </row>
    <row r="26" spans="1:18" x14ac:dyDescent="0.25">
      <c r="A26" s="3" t="s">
        <v>544</v>
      </c>
      <c r="B26" s="3">
        <v>411</v>
      </c>
      <c r="C26" s="15" t="str">
        <f>VLOOKUP($B26,Patient!$A$2:$I$2017,2,FALSE)</f>
        <v>PHI</v>
      </c>
      <c r="D26" s="15" t="str">
        <f>VLOOKUP($B26,Patient!$A$2:$I$2017,3,FALSE)</f>
        <v>UNKNOWN</v>
      </c>
      <c r="E26" s="15" t="str">
        <f>VLOOKUP($B26,Patient!$A$2:$I$2017,4,FALSE)</f>
        <v>Unknown</v>
      </c>
      <c r="F26" s="15" t="str">
        <f>VLOOKUP($B26,Patient!$A$2:$I$2017,5,FALSE)</f>
        <v>PHI</v>
      </c>
      <c r="G26" s="15" t="str">
        <f>VLOOKUP($B26,Patient!$A$2:$I$2017,6,FALSE)</f>
        <v>PHI</v>
      </c>
      <c r="H26" s="15" t="str">
        <f>VLOOKUP($B26,Patient!$A$2:$I$2017,7,FALSE)</f>
        <v>PHI</v>
      </c>
      <c r="I26" s="15" t="str">
        <f>VLOOKUP($B26,Patient!$A$2:$I$2017,8,FALSE)</f>
        <v>Unknown</v>
      </c>
      <c r="J26" s="15" t="str">
        <f>VLOOKUP($B26,Patient!$A$2:$I$2017,9,FALSE)</f>
        <v/>
      </c>
      <c r="K26" s="5">
        <v>66</v>
      </c>
      <c r="L26" s="3" t="s">
        <v>93</v>
      </c>
      <c r="M26" s="11" t="str">
        <f>IF(ISNA(VLOOKUP(A26,Experiment!$B$2:$E$140,4,FALSE)),"",VLOOKUP(A26,Experiment!$B$2:$E$140,4,FALSE))</f>
        <v/>
      </c>
      <c r="N26" s="3" t="s">
        <v>53</v>
      </c>
      <c r="O26" s="3" t="s">
        <v>53</v>
      </c>
      <c r="P26" s="3" t="s">
        <v>543</v>
      </c>
      <c r="Q26" s="3" t="s">
        <v>111</v>
      </c>
      <c r="R26" s="3" t="s">
        <v>377</v>
      </c>
    </row>
    <row r="27" spans="1:18" x14ac:dyDescent="0.25">
      <c r="A27" s="3" t="s">
        <v>7328</v>
      </c>
      <c r="B27" s="3">
        <v>1894</v>
      </c>
      <c r="C27" s="15" t="str">
        <f>VLOOKUP($B27,Patient!$A$2:$I$2017,2,FALSE)</f>
        <v>PHI</v>
      </c>
      <c r="D27" s="15" t="str">
        <f>VLOOKUP($B27,Patient!$A$2:$I$2017,3,FALSE)</f>
        <v/>
      </c>
      <c r="E27" s="15" t="str">
        <f>VLOOKUP($B27,Patient!$A$2:$I$2017,4,FALSE)</f>
        <v/>
      </c>
      <c r="F27" s="15" t="str">
        <f>VLOOKUP($B27,Patient!$A$2:$I$2017,5,FALSE)</f>
        <v>PHI</v>
      </c>
      <c r="G27" s="15" t="str">
        <f>VLOOKUP($B27,Patient!$A$2:$I$2017,6,FALSE)</f>
        <v>PHI</v>
      </c>
      <c r="H27" s="15" t="str">
        <f>VLOOKUP($B27,Patient!$A$2:$I$2017,7,FALSE)</f>
        <v>PHI</v>
      </c>
      <c r="I27" s="15" t="str">
        <f>VLOOKUP($B27,Patient!$A$2:$I$2017,8,FALSE)</f>
        <v/>
      </c>
      <c r="J27" s="15" t="str">
        <f>VLOOKUP($B27,Patient!$A$2:$I$2017,9,FALSE)</f>
        <v/>
      </c>
      <c r="K27" s="5">
        <v>1366</v>
      </c>
      <c r="L27" s="3" t="s">
        <v>74</v>
      </c>
      <c r="M27" s="11" t="str">
        <f>IF(ISNA(VLOOKUP(A27,Experiment!$B$2:$E$140,4,FALSE)),"",VLOOKUP(A27,Experiment!$B$2:$E$140,4,FALSE))</f>
        <v/>
      </c>
      <c r="N27" s="3" t="s">
        <v>53</v>
      </c>
      <c r="O27" s="3" t="s">
        <v>53</v>
      </c>
      <c r="P27" s="3" t="s">
        <v>7327</v>
      </c>
      <c r="Q27" s="3" t="s">
        <v>131</v>
      </c>
      <c r="R27" s="3" t="s">
        <v>133</v>
      </c>
    </row>
    <row r="28" spans="1:18" x14ac:dyDescent="0.25">
      <c r="A28" s="3" t="s">
        <v>549</v>
      </c>
      <c r="B28" s="3">
        <v>140</v>
      </c>
      <c r="C28" s="15" t="str">
        <f>VLOOKUP($B28,Patient!$A$2:$I$2017,2,FALSE)</f>
        <v>PHI</v>
      </c>
      <c r="D28" s="15" t="str">
        <f>VLOOKUP($B28,Patient!$A$2:$I$2017,3,FALSE)</f>
        <v>NON-HISPANIC</v>
      </c>
      <c r="E28" s="15" t="str">
        <f>VLOOKUP($B28,Patient!$A$2:$I$2017,4,FALSE)</f>
        <v>Male</v>
      </c>
      <c r="F28" s="15" t="str">
        <f>VLOOKUP($B28,Patient!$A$2:$I$2017,5,FALSE)</f>
        <v>PHI</v>
      </c>
      <c r="G28" s="15" t="str">
        <f>VLOOKUP($B28,Patient!$A$2:$I$2017,6,FALSE)</f>
        <v>PHI</v>
      </c>
      <c r="H28" s="15" t="str">
        <f>VLOOKUP($B28,Patient!$A$2:$I$2017,7,FALSE)</f>
        <v>PHI</v>
      </c>
      <c r="I28" s="15" t="str">
        <f>VLOOKUP($B28,Patient!$A$2:$I$2017,8,FALSE)</f>
        <v>Multiracial</v>
      </c>
      <c r="J28" s="15" t="str">
        <f>VLOOKUP($B28,Patient!$A$2:$I$2017,9,FALSE)</f>
        <v>Alive</v>
      </c>
      <c r="K28" s="5">
        <v>67</v>
      </c>
      <c r="L28" s="3" t="s">
        <v>130</v>
      </c>
      <c r="M28" s="11" t="str">
        <f>IF(ISNA(VLOOKUP(A28,Experiment!$B$2:$E$140,4,FALSE)),"",VLOOKUP(A28,Experiment!$B$2:$E$140,4,FALSE))</f>
        <v/>
      </c>
      <c r="N28" s="3" t="s">
        <v>53</v>
      </c>
      <c r="O28" s="3" t="s">
        <v>53</v>
      </c>
      <c r="P28" s="3" t="s">
        <v>548</v>
      </c>
      <c r="Q28" s="3" t="s">
        <v>61</v>
      </c>
      <c r="R28" s="3" t="s">
        <v>167</v>
      </c>
    </row>
    <row r="29" spans="1:18" x14ac:dyDescent="0.25">
      <c r="A29" s="3" t="s">
        <v>315</v>
      </c>
      <c r="B29" s="3">
        <v>214</v>
      </c>
      <c r="C29" s="15" t="str">
        <f>VLOOKUP($B29,Patient!$A$2:$I$2017,2,FALSE)</f>
        <v>PHI</v>
      </c>
      <c r="D29" s="15" t="str">
        <f>VLOOKUP($B29,Patient!$A$2:$I$2017,3,FALSE)</f>
        <v>NON-HISPANIC</v>
      </c>
      <c r="E29" s="15" t="str">
        <f>VLOOKUP($B29,Patient!$A$2:$I$2017,4,FALSE)</f>
        <v>Male</v>
      </c>
      <c r="F29" s="15" t="str">
        <f>VLOOKUP($B29,Patient!$A$2:$I$2017,5,FALSE)</f>
        <v>PHI</v>
      </c>
      <c r="G29" s="15" t="str">
        <f>VLOOKUP($B29,Patient!$A$2:$I$2017,6,FALSE)</f>
        <v>PHI</v>
      </c>
      <c r="H29" s="15" t="str">
        <f>VLOOKUP($B29,Patient!$A$2:$I$2017,7,FALSE)</f>
        <v>PHI</v>
      </c>
      <c r="I29" s="15" t="str">
        <f>VLOOKUP($B29,Patient!$A$2:$I$2017,8,FALSE)</f>
        <v>White</v>
      </c>
      <c r="J29" s="15" t="str">
        <f>VLOOKUP($B29,Patient!$A$2:$I$2017,9,FALSE)</f>
        <v>Deceased</v>
      </c>
      <c r="K29" s="5">
        <v>25</v>
      </c>
      <c r="L29" s="3" t="s">
        <v>74</v>
      </c>
      <c r="M29" s="11" t="str">
        <f>IF(ISNA(VLOOKUP(A29,Experiment!$B$2:$E$140,4,FALSE)),"",VLOOKUP(A29,Experiment!$B$2:$E$140,4,FALSE))</f>
        <v/>
      </c>
      <c r="N29" s="3" t="s">
        <v>53</v>
      </c>
      <c r="O29" s="3" t="s">
        <v>53</v>
      </c>
      <c r="P29" s="3" t="s">
        <v>314</v>
      </c>
      <c r="Q29" s="3" t="s">
        <v>76</v>
      </c>
      <c r="R29" s="3" t="s">
        <v>79</v>
      </c>
    </row>
    <row r="30" spans="1:18" x14ac:dyDescent="0.25">
      <c r="A30" s="3" t="s">
        <v>552</v>
      </c>
      <c r="B30" s="3">
        <v>325</v>
      </c>
      <c r="C30" s="15" t="str">
        <f>VLOOKUP($B30,Patient!$A$2:$I$2017,2,FALSE)</f>
        <v>PHI</v>
      </c>
      <c r="D30" s="15" t="str">
        <f>VLOOKUP($B30,Patient!$A$2:$I$2017,3,FALSE)</f>
        <v>UNKNOWN</v>
      </c>
      <c r="E30" s="15" t="str">
        <f>VLOOKUP($B30,Patient!$A$2:$I$2017,4,FALSE)</f>
        <v>Male</v>
      </c>
      <c r="F30" s="15" t="str">
        <f>VLOOKUP($B30,Patient!$A$2:$I$2017,5,FALSE)</f>
        <v>PHI</v>
      </c>
      <c r="G30" s="15" t="str">
        <f>VLOOKUP($B30,Patient!$A$2:$I$2017,6,FALSE)</f>
        <v>PHI</v>
      </c>
      <c r="H30" s="15" t="str">
        <f>VLOOKUP($B30,Patient!$A$2:$I$2017,7,FALSE)</f>
        <v>PHI</v>
      </c>
      <c r="I30" s="15" t="str">
        <f>VLOOKUP($B30,Patient!$A$2:$I$2017,8,FALSE)</f>
        <v>Unknown</v>
      </c>
      <c r="J30" s="15" t="str">
        <f>VLOOKUP($B30,Patient!$A$2:$I$2017,9,FALSE)</f>
        <v/>
      </c>
      <c r="K30" s="5">
        <v>68</v>
      </c>
      <c r="L30" s="3" t="s">
        <v>93</v>
      </c>
      <c r="M30" s="11" t="str">
        <f>IF(ISNA(VLOOKUP(A30,Experiment!$B$2:$E$140,4,FALSE)),"",VLOOKUP(A30,Experiment!$B$2:$E$140,4,FALSE))</f>
        <v/>
      </c>
      <c r="N30" s="3" t="s">
        <v>53</v>
      </c>
      <c r="O30" s="3" t="s">
        <v>53</v>
      </c>
      <c r="P30" s="3" t="s">
        <v>551</v>
      </c>
      <c r="Q30" s="3" t="s">
        <v>111</v>
      </c>
      <c r="R30" s="3" t="s">
        <v>354</v>
      </c>
    </row>
    <row r="31" spans="1:18" x14ac:dyDescent="0.25">
      <c r="A31" s="3" t="s">
        <v>555</v>
      </c>
      <c r="B31" s="3">
        <v>382</v>
      </c>
      <c r="C31" s="15" t="str">
        <f>VLOOKUP($B31,Patient!$A$2:$I$2017,2,FALSE)</f>
        <v>PHI</v>
      </c>
      <c r="D31" s="15" t="str">
        <f>VLOOKUP($B31,Patient!$A$2:$I$2017,3,FALSE)</f>
        <v>UNKNOWN</v>
      </c>
      <c r="E31" s="15" t="str">
        <f>VLOOKUP($B31,Patient!$A$2:$I$2017,4,FALSE)</f>
        <v>Unknown</v>
      </c>
      <c r="F31" s="15" t="str">
        <f>VLOOKUP($B31,Patient!$A$2:$I$2017,5,FALSE)</f>
        <v>PHI</v>
      </c>
      <c r="G31" s="15" t="str">
        <f>VLOOKUP($B31,Patient!$A$2:$I$2017,6,FALSE)</f>
        <v>PHI</v>
      </c>
      <c r="H31" s="15" t="str">
        <f>VLOOKUP($B31,Patient!$A$2:$I$2017,7,FALSE)</f>
        <v>PHI</v>
      </c>
      <c r="I31" s="15" t="str">
        <f>VLOOKUP($B31,Patient!$A$2:$I$2017,8,FALSE)</f>
        <v>Unknown</v>
      </c>
      <c r="J31" s="15" t="str">
        <f>VLOOKUP($B31,Patient!$A$2:$I$2017,9,FALSE)</f>
        <v/>
      </c>
      <c r="K31" s="5">
        <v>69</v>
      </c>
      <c r="L31" s="3" t="s">
        <v>93</v>
      </c>
      <c r="M31" s="11" t="str">
        <f>IF(ISNA(VLOOKUP(A31,Experiment!$B$2:$E$140,4,FALSE)),"",VLOOKUP(A31,Experiment!$B$2:$E$140,4,FALSE))</f>
        <v/>
      </c>
      <c r="N31" s="3" t="s">
        <v>53</v>
      </c>
      <c r="O31" s="3" t="s">
        <v>53</v>
      </c>
      <c r="P31" s="3" t="s">
        <v>554</v>
      </c>
      <c r="Q31" s="3" t="s">
        <v>111</v>
      </c>
      <c r="R31" s="3" t="s">
        <v>494</v>
      </c>
    </row>
    <row r="32" spans="1:18" x14ac:dyDescent="0.25">
      <c r="A32" s="3" t="s">
        <v>181</v>
      </c>
      <c r="B32" s="3">
        <v>412</v>
      </c>
      <c r="C32" s="15" t="str">
        <f>VLOOKUP($B32,Patient!$A$2:$I$2017,2,FALSE)</f>
        <v>PHI</v>
      </c>
      <c r="D32" s="15" t="str">
        <f>VLOOKUP($B32,Patient!$A$2:$I$2017,3,FALSE)</f>
        <v>UNKNOWN</v>
      </c>
      <c r="E32" s="15" t="str">
        <f>VLOOKUP($B32,Patient!$A$2:$I$2017,4,FALSE)</f>
        <v>Unknown</v>
      </c>
      <c r="F32" s="15" t="str">
        <f>VLOOKUP($B32,Patient!$A$2:$I$2017,5,FALSE)</f>
        <v>PHI</v>
      </c>
      <c r="G32" s="15" t="str">
        <f>VLOOKUP($B32,Patient!$A$2:$I$2017,6,FALSE)</f>
        <v>PHI</v>
      </c>
      <c r="H32" s="15" t="str">
        <f>VLOOKUP($B32,Patient!$A$2:$I$2017,7,FALSE)</f>
        <v>PHI</v>
      </c>
      <c r="I32" s="15" t="str">
        <f>VLOOKUP($B32,Patient!$A$2:$I$2017,8,FALSE)</f>
        <v>Unknown</v>
      </c>
      <c r="J32" s="15" t="str">
        <f>VLOOKUP($B32,Patient!$A$2:$I$2017,9,FALSE)</f>
        <v/>
      </c>
      <c r="K32" s="5">
        <v>14</v>
      </c>
      <c r="L32" s="3" t="s">
        <v>93</v>
      </c>
      <c r="M32" s="11" t="str">
        <f>IF(ISNA(VLOOKUP(A32,Experiment!$B$2:$E$140,4,FALSE)),"",VLOOKUP(A32,Experiment!$B$2:$E$140,4,FALSE))</f>
        <v/>
      </c>
      <c r="N32" s="3" t="s">
        <v>53</v>
      </c>
      <c r="O32" s="3" t="s">
        <v>53</v>
      </c>
      <c r="P32" s="3" t="s">
        <v>180</v>
      </c>
      <c r="Q32" s="3" t="s">
        <v>111</v>
      </c>
      <c r="R32" s="3" t="s">
        <v>179</v>
      </c>
    </row>
    <row r="33" spans="1:18" x14ac:dyDescent="0.25">
      <c r="A33" s="3" t="s">
        <v>363</v>
      </c>
      <c r="B33" s="3">
        <v>216</v>
      </c>
      <c r="C33" s="15" t="str">
        <f>VLOOKUP($B33,Patient!$A$2:$I$2017,2,FALSE)</f>
        <v>PHI</v>
      </c>
      <c r="D33" s="15" t="str">
        <f>VLOOKUP($B33,Patient!$A$2:$I$2017,3,FALSE)</f>
        <v>NON-HISPANIC</v>
      </c>
      <c r="E33" s="15" t="str">
        <f>VLOOKUP($B33,Patient!$A$2:$I$2017,4,FALSE)</f>
        <v>Male</v>
      </c>
      <c r="F33" s="15" t="str">
        <f>VLOOKUP($B33,Patient!$A$2:$I$2017,5,FALSE)</f>
        <v>PHI</v>
      </c>
      <c r="G33" s="15" t="str">
        <f>VLOOKUP($B33,Patient!$A$2:$I$2017,6,FALSE)</f>
        <v>PHI</v>
      </c>
      <c r="H33" s="15" t="str">
        <f>VLOOKUP($B33,Patient!$A$2:$I$2017,7,FALSE)</f>
        <v>PHI</v>
      </c>
      <c r="I33" s="15" t="str">
        <f>VLOOKUP($B33,Patient!$A$2:$I$2017,8,FALSE)</f>
        <v>White</v>
      </c>
      <c r="J33" s="15" t="str">
        <f>VLOOKUP($B33,Patient!$A$2:$I$2017,9,FALSE)</f>
        <v>Deceased</v>
      </c>
      <c r="K33" s="5">
        <v>32</v>
      </c>
      <c r="L33" s="3" t="s">
        <v>74</v>
      </c>
      <c r="M33" s="11" t="str">
        <f>IF(ISNA(VLOOKUP(A33,Experiment!$B$2:$E$140,4,FALSE)),"",VLOOKUP(A33,Experiment!$B$2:$E$140,4,FALSE))</f>
        <v/>
      </c>
      <c r="N33" s="3" t="s">
        <v>53</v>
      </c>
      <c r="O33" s="3" t="s">
        <v>53</v>
      </c>
      <c r="P33" s="3" t="s">
        <v>362</v>
      </c>
      <c r="Q33" s="3" t="s">
        <v>76</v>
      </c>
      <c r="R33" s="3" t="s">
        <v>79</v>
      </c>
    </row>
    <row r="34" spans="1:18" x14ac:dyDescent="0.25">
      <c r="A34" s="3" t="s">
        <v>579</v>
      </c>
      <c r="B34" s="3">
        <v>413</v>
      </c>
      <c r="C34" s="15" t="str">
        <f>VLOOKUP($B34,Patient!$A$2:$I$2017,2,FALSE)</f>
        <v>PHI</v>
      </c>
      <c r="D34" s="15" t="str">
        <f>VLOOKUP($B34,Patient!$A$2:$I$2017,3,FALSE)</f>
        <v>UNKNOWN</v>
      </c>
      <c r="E34" s="15" t="str">
        <f>VLOOKUP($B34,Patient!$A$2:$I$2017,4,FALSE)</f>
        <v>Unknown</v>
      </c>
      <c r="F34" s="15" t="str">
        <f>VLOOKUP($B34,Patient!$A$2:$I$2017,5,FALSE)</f>
        <v>PHI</v>
      </c>
      <c r="G34" s="15" t="str">
        <f>VLOOKUP($B34,Patient!$A$2:$I$2017,6,FALSE)</f>
        <v>PHI</v>
      </c>
      <c r="H34" s="15" t="str">
        <f>VLOOKUP($B34,Patient!$A$2:$I$2017,7,FALSE)</f>
        <v>PHI</v>
      </c>
      <c r="I34" s="15" t="str">
        <f>VLOOKUP($B34,Patient!$A$2:$I$2017,8,FALSE)</f>
        <v>Unknown</v>
      </c>
      <c r="J34" s="15" t="str">
        <f>VLOOKUP($B34,Patient!$A$2:$I$2017,9,FALSE)</f>
        <v/>
      </c>
      <c r="K34" s="5">
        <v>72</v>
      </c>
      <c r="L34" s="3" t="s">
        <v>93</v>
      </c>
      <c r="M34" s="11" t="str">
        <f>IF(ISNA(VLOOKUP(A34,Experiment!$B$2:$E$140,4,FALSE)),"",VLOOKUP(A34,Experiment!$B$2:$E$140,4,FALSE))</f>
        <v/>
      </c>
      <c r="N34" s="3" t="s">
        <v>53</v>
      </c>
      <c r="O34" s="3" t="s">
        <v>53</v>
      </c>
      <c r="P34" s="3" t="s">
        <v>578</v>
      </c>
      <c r="Q34" s="3" t="s">
        <v>111</v>
      </c>
      <c r="R34" s="3" t="s">
        <v>179</v>
      </c>
    </row>
    <row r="35" spans="1:18" x14ac:dyDescent="0.25">
      <c r="A35" s="3" t="s">
        <v>583</v>
      </c>
      <c r="B35" s="3">
        <v>266</v>
      </c>
      <c r="C35" s="15" t="str">
        <f>VLOOKUP($B35,Patient!$A$2:$I$2017,2,FALSE)</f>
        <v>PHI</v>
      </c>
      <c r="D35" s="15" t="str">
        <f>VLOOKUP($B35,Patient!$A$2:$I$2017,3,FALSE)</f>
        <v>UNKNOWN</v>
      </c>
      <c r="E35" s="15" t="str">
        <f>VLOOKUP($B35,Patient!$A$2:$I$2017,4,FALSE)</f>
        <v>Female</v>
      </c>
      <c r="F35" s="15" t="str">
        <f>VLOOKUP($B35,Patient!$A$2:$I$2017,5,FALSE)</f>
        <v>PHI</v>
      </c>
      <c r="G35" s="15" t="str">
        <f>VLOOKUP($B35,Patient!$A$2:$I$2017,6,FALSE)</f>
        <v>PHI</v>
      </c>
      <c r="H35" s="15" t="str">
        <f>VLOOKUP($B35,Patient!$A$2:$I$2017,7,FALSE)</f>
        <v>PHI</v>
      </c>
      <c r="I35" s="15" t="str">
        <f>VLOOKUP($B35,Patient!$A$2:$I$2017,8,FALSE)</f>
        <v>Unknown</v>
      </c>
      <c r="J35" s="15" t="str">
        <f>VLOOKUP($B35,Patient!$A$2:$I$2017,9,FALSE)</f>
        <v/>
      </c>
      <c r="K35" s="5">
        <v>73</v>
      </c>
      <c r="L35" s="3" t="s">
        <v>130</v>
      </c>
      <c r="M35" s="11" t="str">
        <f>IF(ISNA(VLOOKUP(A35,Experiment!$B$2:$E$140,4,FALSE)),"",VLOOKUP(A35,Experiment!$B$2:$E$140,4,FALSE))</f>
        <v/>
      </c>
      <c r="N35" s="3" t="s">
        <v>53</v>
      </c>
      <c r="O35" s="3" t="s">
        <v>53</v>
      </c>
      <c r="P35" s="3" t="s">
        <v>282</v>
      </c>
      <c r="Q35" s="3" t="s">
        <v>131</v>
      </c>
      <c r="R35" s="3" t="s">
        <v>133</v>
      </c>
    </row>
    <row r="36" spans="1:18" x14ac:dyDescent="0.25">
      <c r="A36" s="3" t="s">
        <v>283</v>
      </c>
      <c r="B36" s="3">
        <v>311</v>
      </c>
      <c r="C36" s="15" t="str">
        <f>VLOOKUP($B36,Patient!$A$2:$I$2017,2,FALSE)</f>
        <v>PHI</v>
      </c>
      <c r="D36" s="15" t="str">
        <f>VLOOKUP($B36,Patient!$A$2:$I$2017,3,FALSE)</f>
        <v>UNKNOWN</v>
      </c>
      <c r="E36" s="15" t="str">
        <f>VLOOKUP($B36,Patient!$A$2:$I$2017,4,FALSE)</f>
        <v>Unknown</v>
      </c>
      <c r="F36" s="15" t="str">
        <f>VLOOKUP($B36,Patient!$A$2:$I$2017,5,FALSE)</f>
        <v>PHI</v>
      </c>
      <c r="G36" s="15" t="str">
        <f>VLOOKUP($B36,Patient!$A$2:$I$2017,6,FALSE)</f>
        <v>PHI</v>
      </c>
      <c r="H36" s="15" t="str">
        <f>VLOOKUP($B36,Patient!$A$2:$I$2017,7,FALSE)</f>
        <v>PHI</v>
      </c>
      <c r="I36" s="15" t="str">
        <f>VLOOKUP($B36,Patient!$A$2:$I$2017,8,FALSE)</f>
        <v>Unknown</v>
      </c>
      <c r="J36" s="15" t="str">
        <f>VLOOKUP($B36,Patient!$A$2:$I$2017,9,FALSE)</f>
        <v/>
      </c>
      <c r="K36" s="5">
        <v>18</v>
      </c>
      <c r="L36" s="3" t="s">
        <v>74</v>
      </c>
      <c r="M36" s="11" t="str">
        <f>IF(ISNA(VLOOKUP(A36,Experiment!$B$2:$E$140,4,FALSE)),"",VLOOKUP(A36,Experiment!$B$2:$E$140,4,FALSE))</f>
        <v/>
      </c>
      <c r="N36" s="3" t="s">
        <v>53</v>
      </c>
      <c r="O36" s="3" t="s">
        <v>53</v>
      </c>
      <c r="P36" s="3" t="s">
        <v>282</v>
      </c>
      <c r="Q36" s="3" t="s">
        <v>131</v>
      </c>
      <c r="R36" s="3" t="s">
        <v>281</v>
      </c>
    </row>
    <row r="37" spans="1:18" x14ac:dyDescent="0.25">
      <c r="A37" s="3" t="s">
        <v>2158</v>
      </c>
      <c r="B37" s="3">
        <v>303</v>
      </c>
      <c r="C37" s="15" t="str">
        <f>VLOOKUP($B37,Patient!$A$2:$I$2017,2,FALSE)</f>
        <v>PHI</v>
      </c>
      <c r="D37" s="15" t="str">
        <f>VLOOKUP($B37,Patient!$A$2:$I$2017,3,FALSE)</f>
        <v>UNKNOWN</v>
      </c>
      <c r="E37" s="15" t="str">
        <f>VLOOKUP($B37,Patient!$A$2:$I$2017,4,FALSE)</f>
        <v>Unknown</v>
      </c>
      <c r="F37" s="15" t="str">
        <f>VLOOKUP($B37,Patient!$A$2:$I$2017,5,FALSE)</f>
        <v>PHI</v>
      </c>
      <c r="G37" s="15" t="str">
        <f>VLOOKUP($B37,Patient!$A$2:$I$2017,6,FALSE)</f>
        <v>PHI</v>
      </c>
      <c r="H37" s="15" t="str">
        <f>VLOOKUP($B37,Patient!$A$2:$I$2017,7,FALSE)</f>
        <v>PHI</v>
      </c>
      <c r="I37" s="15" t="str">
        <f>VLOOKUP($B37,Patient!$A$2:$I$2017,8,FALSE)</f>
        <v>Unknown</v>
      </c>
      <c r="J37" s="15" t="str">
        <f>VLOOKUP($B37,Patient!$A$2:$I$2017,9,FALSE)</f>
        <v/>
      </c>
      <c r="K37" s="5">
        <v>438</v>
      </c>
      <c r="L37" s="3" t="s">
        <v>74</v>
      </c>
      <c r="M37" s="11" t="str">
        <f>IF(ISNA(VLOOKUP(A37,Experiment!$B$2:$E$140,4,FALSE)),"",VLOOKUP(A37,Experiment!$B$2:$E$140,4,FALSE))</f>
        <v/>
      </c>
      <c r="N37" s="3" t="s">
        <v>53</v>
      </c>
      <c r="O37" s="3" t="s">
        <v>53</v>
      </c>
      <c r="P37" s="3" t="s">
        <v>2157</v>
      </c>
      <c r="Q37" s="3" t="s">
        <v>131</v>
      </c>
      <c r="R37" s="3" t="s">
        <v>297</v>
      </c>
    </row>
    <row r="38" spans="1:18" x14ac:dyDescent="0.25">
      <c r="A38" s="3" t="s">
        <v>564</v>
      </c>
      <c r="B38" s="3">
        <v>356</v>
      </c>
      <c r="C38" s="15" t="str">
        <f>VLOOKUP($B38,Patient!$A$2:$I$2017,2,FALSE)</f>
        <v>PHI</v>
      </c>
      <c r="D38" s="15" t="str">
        <f>VLOOKUP($B38,Patient!$A$2:$I$2017,3,FALSE)</f>
        <v>NON-HISPANIC</v>
      </c>
      <c r="E38" s="15" t="str">
        <f>VLOOKUP($B38,Patient!$A$2:$I$2017,4,FALSE)</f>
        <v>Male</v>
      </c>
      <c r="F38" s="15" t="str">
        <f>VLOOKUP($B38,Patient!$A$2:$I$2017,5,FALSE)</f>
        <v>PHI</v>
      </c>
      <c r="G38" s="15" t="str">
        <f>VLOOKUP($B38,Patient!$A$2:$I$2017,6,FALSE)</f>
        <v>PHI</v>
      </c>
      <c r="H38" s="15" t="str">
        <f>VLOOKUP($B38,Patient!$A$2:$I$2017,7,FALSE)</f>
        <v>PHI</v>
      </c>
      <c r="I38" s="15" t="str">
        <f>VLOOKUP($B38,Patient!$A$2:$I$2017,8,FALSE)</f>
        <v>White</v>
      </c>
      <c r="J38" s="15" t="str">
        <f>VLOOKUP($B38,Patient!$A$2:$I$2017,9,FALSE)</f>
        <v/>
      </c>
      <c r="K38" s="5">
        <v>71</v>
      </c>
      <c r="L38" s="3" t="s">
        <v>93</v>
      </c>
      <c r="M38" s="11" t="str">
        <f>IF(ISNA(VLOOKUP(A38,Experiment!$B$2:$E$140,4,FALSE)),"",VLOOKUP(A38,Experiment!$B$2:$E$140,4,FALSE))</f>
        <v/>
      </c>
      <c r="N38" s="3" t="s">
        <v>53</v>
      </c>
      <c r="O38" s="3" t="s">
        <v>53</v>
      </c>
      <c r="P38" s="3" t="s">
        <v>563</v>
      </c>
      <c r="Q38" s="3" t="s">
        <v>111</v>
      </c>
      <c r="R38" s="3" t="s">
        <v>562</v>
      </c>
    </row>
    <row r="39" spans="1:18" x14ac:dyDescent="0.25">
      <c r="A39" s="3" t="s">
        <v>448</v>
      </c>
      <c r="B39" s="3">
        <v>215</v>
      </c>
      <c r="C39" s="15" t="str">
        <f>VLOOKUP($B39,Patient!$A$2:$I$2017,2,FALSE)</f>
        <v>PHI</v>
      </c>
      <c r="D39" s="15" t="str">
        <f>VLOOKUP($B39,Patient!$A$2:$I$2017,3,FALSE)</f>
        <v>NON-HISPANIC</v>
      </c>
      <c r="E39" s="15" t="str">
        <f>VLOOKUP($B39,Patient!$A$2:$I$2017,4,FALSE)</f>
        <v>Male</v>
      </c>
      <c r="F39" s="15" t="str">
        <f>VLOOKUP($B39,Patient!$A$2:$I$2017,5,FALSE)</f>
        <v>PHI</v>
      </c>
      <c r="G39" s="15" t="str">
        <f>VLOOKUP($B39,Patient!$A$2:$I$2017,6,FALSE)</f>
        <v>PHI</v>
      </c>
      <c r="H39" s="15" t="str">
        <f>VLOOKUP($B39,Patient!$A$2:$I$2017,7,FALSE)</f>
        <v>PHI</v>
      </c>
      <c r="I39" s="15" t="str">
        <f>VLOOKUP($B39,Patient!$A$2:$I$2017,8,FALSE)</f>
        <v>White</v>
      </c>
      <c r="J39" s="15" t="str">
        <f>VLOOKUP($B39,Patient!$A$2:$I$2017,9,FALSE)</f>
        <v>Deceased</v>
      </c>
      <c r="K39" s="5">
        <v>46</v>
      </c>
      <c r="L39" s="3" t="s">
        <v>74</v>
      </c>
      <c r="M39" s="11" t="str">
        <f>IF(ISNA(VLOOKUP(A39,Experiment!$B$2:$E$140,4,FALSE)),"",VLOOKUP(A39,Experiment!$B$2:$E$140,4,FALSE))</f>
        <v/>
      </c>
      <c r="N39" s="3" t="s">
        <v>53</v>
      </c>
      <c r="O39" s="3" t="s">
        <v>53</v>
      </c>
      <c r="P39" s="3" t="s">
        <v>447</v>
      </c>
      <c r="Q39" s="3" t="s">
        <v>76</v>
      </c>
      <c r="R39" s="3" t="s">
        <v>79</v>
      </c>
    </row>
    <row r="40" spans="1:18" x14ac:dyDescent="0.25">
      <c r="A40" s="3" t="s">
        <v>587</v>
      </c>
      <c r="B40" s="3">
        <v>383</v>
      </c>
      <c r="C40" s="15" t="str">
        <f>VLOOKUP($B40,Patient!$A$2:$I$2017,2,FALSE)</f>
        <v>PHI</v>
      </c>
      <c r="D40" s="15" t="str">
        <f>VLOOKUP($B40,Patient!$A$2:$I$2017,3,FALSE)</f>
        <v>UNKNOWN</v>
      </c>
      <c r="E40" s="15" t="str">
        <f>VLOOKUP($B40,Patient!$A$2:$I$2017,4,FALSE)</f>
        <v>Unknown</v>
      </c>
      <c r="F40" s="15" t="str">
        <f>VLOOKUP($B40,Patient!$A$2:$I$2017,5,FALSE)</f>
        <v>PHI</v>
      </c>
      <c r="G40" s="15" t="str">
        <f>VLOOKUP($B40,Patient!$A$2:$I$2017,6,FALSE)</f>
        <v>PHI</v>
      </c>
      <c r="H40" s="15" t="str">
        <f>VLOOKUP($B40,Patient!$A$2:$I$2017,7,FALSE)</f>
        <v>PHI</v>
      </c>
      <c r="I40" s="15" t="str">
        <f>VLOOKUP($B40,Patient!$A$2:$I$2017,8,FALSE)</f>
        <v>Unknown</v>
      </c>
      <c r="J40" s="15" t="str">
        <f>VLOOKUP($B40,Patient!$A$2:$I$2017,9,FALSE)</f>
        <v/>
      </c>
      <c r="K40" s="5">
        <v>74</v>
      </c>
      <c r="L40" s="3" t="s">
        <v>93</v>
      </c>
      <c r="M40" s="11" t="str">
        <f>IF(ISNA(VLOOKUP(A40,Experiment!$B$2:$E$140,4,FALSE)),"",VLOOKUP(A40,Experiment!$B$2:$E$140,4,FALSE))</f>
        <v/>
      </c>
      <c r="N40" s="3" t="s">
        <v>53</v>
      </c>
      <c r="O40" s="3" t="s">
        <v>53</v>
      </c>
      <c r="P40" s="3" t="s">
        <v>586</v>
      </c>
      <c r="Q40" s="3" t="s">
        <v>111</v>
      </c>
      <c r="R40" s="3" t="s">
        <v>494</v>
      </c>
    </row>
    <row r="41" spans="1:18" x14ac:dyDescent="0.25">
      <c r="A41" s="3" t="s">
        <v>698</v>
      </c>
      <c r="B41" s="3">
        <v>217</v>
      </c>
      <c r="C41" s="15" t="str">
        <f>VLOOKUP($B41,Patient!$A$2:$I$2017,2,FALSE)</f>
        <v>PHI</v>
      </c>
      <c r="D41" s="15" t="str">
        <f>VLOOKUP($B41,Patient!$A$2:$I$2017,3,FALSE)</f>
        <v>NON-HISPANIC</v>
      </c>
      <c r="E41" s="15" t="str">
        <f>VLOOKUP($B41,Patient!$A$2:$I$2017,4,FALSE)</f>
        <v>Male</v>
      </c>
      <c r="F41" s="15" t="str">
        <f>VLOOKUP($B41,Patient!$A$2:$I$2017,5,FALSE)</f>
        <v>PHI</v>
      </c>
      <c r="G41" s="15" t="str">
        <f>VLOOKUP($B41,Patient!$A$2:$I$2017,6,FALSE)</f>
        <v>PHI</v>
      </c>
      <c r="H41" s="15" t="str">
        <f>VLOOKUP($B41,Patient!$A$2:$I$2017,7,FALSE)</f>
        <v>PHI</v>
      </c>
      <c r="I41" s="15" t="str">
        <f>VLOOKUP($B41,Patient!$A$2:$I$2017,8,FALSE)</f>
        <v>White</v>
      </c>
      <c r="J41" s="15" t="str">
        <f>VLOOKUP($B41,Patient!$A$2:$I$2017,9,FALSE)</f>
        <v>Alive</v>
      </c>
      <c r="K41" s="5">
        <v>100</v>
      </c>
      <c r="L41" s="3" t="s">
        <v>74</v>
      </c>
      <c r="M41" s="11" t="str">
        <f>IF(ISNA(VLOOKUP(A41,Experiment!$B$2:$E$140,4,FALSE)),"",VLOOKUP(A41,Experiment!$B$2:$E$140,4,FALSE))</f>
        <v/>
      </c>
      <c r="N41" s="3" t="s">
        <v>53</v>
      </c>
      <c r="O41" s="3" t="s">
        <v>53</v>
      </c>
      <c r="P41" s="3" t="s">
        <v>697</v>
      </c>
      <c r="Q41" s="3" t="s">
        <v>76</v>
      </c>
      <c r="R41" s="3" t="s">
        <v>79</v>
      </c>
    </row>
    <row r="42" spans="1:18" x14ac:dyDescent="0.25">
      <c r="A42" s="3" t="s">
        <v>81</v>
      </c>
      <c r="B42" s="3">
        <v>218</v>
      </c>
      <c r="C42" s="15" t="str">
        <f>VLOOKUP($B42,Patient!$A$2:$I$2017,2,FALSE)</f>
        <v>PHI</v>
      </c>
      <c r="D42" s="15" t="str">
        <f>VLOOKUP($B42,Patient!$A$2:$I$2017,3,FALSE)</f>
        <v>NON-HISPANIC</v>
      </c>
      <c r="E42" s="15" t="str">
        <f>VLOOKUP($B42,Patient!$A$2:$I$2017,4,FALSE)</f>
        <v>Female</v>
      </c>
      <c r="F42" s="15" t="str">
        <f>VLOOKUP($B42,Patient!$A$2:$I$2017,5,FALSE)</f>
        <v>PHI</v>
      </c>
      <c r="G42" s="15" t="str">
        <f>VLOOKUP($B42,Patient!$A$2:$I$2017,6,FALSE)</f>
        <v>PHI</v>
      </c>
      <c r="H42" s="15" t="str">
        <f>VLOOKUP($B42,Patient!$A$2:$I$2017,7,FALSE)</f>
        <v>PHI</v>
      </c>
      <c r="I42" s="15" t="str">
        <f>VLOOKUP($B42,Patient!$A$2:$I$2017,8,FALSE)</f>
        <v>American Indian</v>
      </c>
      <c r="J42" s="15" t="str">
        <f>VLOOKUP($B42,Patient!$A$2:$I$2017,9,FALSE)</f>
        <v>Deceased</v>
      </c>
      <c r="K42" s="5">
        <v>2</v>
      </c>
      <c r="L42" s="3" t="s">
        <v>74</v>
      </c>
      <c r="M42" s="11" t="str">
        <f>IF(ISNA(VLOOKUP(A42,Experiment!$B$2:$E$140,4,FALSE)),"",VLOOKUP(A42,Experiment!$B$2:$E$140,4,FALSE))</f>
        <v/>
      </c>
      <c r="N42" s="3" t="s">
        <v>53</v>
      </c>
      <c r="O42" s="3" t="s">
        <v>53</v>
      </c>
      <c r="P42" s="3" t="s">
        <v>80</v>
      </c>
      <c r="Q42" s="3" t="s">
        <v>76</v>
      </c>
      <c r="R42" s="3" t="s">
        <v>79</v>
      </c>
    </row>
    <row r="43" spans="1:18" x14ac:dyDescent="0.25">
      <c r="A43" s="3" t="s">
        <v>115</v>
      </c>
      <c r="B43" s="3">
        <v>362</v>
      </c>
      <c r="C43" s="15" t="str">
        <f>VLOOKUP($B43,Patient!$A$2:$I$2017,2,FALSE)</f>
        <v>PHI</v>
      </c>
      <c r="D43" s="15" t="str">
        <f>VLOOKUP($B43,Patient!$A$2:$I$2017,3,FALSE)</f>
        <v>NON-HISPANIC</v>
      </c>
      <c r="E43" s="15" t="str">
        <f>VLOOKUP($B43,Patient!$A$2:$I$2017,4,FALSE)</f>
        <v>Female</v>
      </c>
      <c r="F43" s="15" t="str">
        <f>VLOOKUP($B43,Patient!$A$2:$I$2017,5,FALSE)</f>
        <v>PHI</v>
      </c>
      <c r="G43" s="15" t="str">
        <f>VLOOKUP($B43,Patient!$A$2:$I$2017,6,FALSE)</f>
        <v>PHI</v>
      </c>
      <c r="H43" s="15" t="str">
        <f>VLOOKUP($B43,Patient!$A$2:$I$2017,7,FALSE)</f>
        <v>PHI</v>
      </c>
      <c r="I43" s="15" t="str">
        <f>VLOOKUP($B43,Patient!$A$2:$I$2017,8,FALSE)</f>
        <v>White</v>
      </c>
      <c r="J43" s="15" t="str">
        <f>VLOOKUP($B43,Patient!$A$2:$I$2017,9,FALSE)</f>
        <v/>
      </c>
      <c r="K43" s="5">
        <v>5</v>
      </c>
      <c r="L43" s="3" t="s">
        <v>74</v>
      </c>
      <c r="M43" s="11" t="str">
        <f>IF(ISNA(VLOOKUP(A43,Experiment!$B$2:$E$140,4,FALSE)),"",VLOOKUP(A43,Experiment!$B$2:$E$140,4,FALSE))</f>
        <v/>
      </c>
      <c r="N43" s="3" t="s">
        <v>53</v>
      </c>
      <c r="O43" s="3" t="s">
        <v>53</v>
      </c>
      <c r="P43" s="3" t="s">
        <v>114</v>
      </c>
      <c r="Q43" s="3" t="s">
        <v>111</v>
      </c>
      <c r="R43" s="3" t="s">
        <v>113</v>
      </c>
    </row>
    <row r="44" spans="1:18" x14ac:dyDescent="0.25">
      <c r="A44" s="3" t="s">
        <v>591</v>
      </c>
      <c r="B44" s="3">
        <v>120</v>
      </c>
      <c r="C44" s="15" t="str">
        <f>VLOOKUP($B44,Patient!$A$2:$I$2017,2,FALSE)</f>
        <v>PHI</v>
      </c>
      <c r="D44" s="15" t="str">
        <f>VLOOKUP($B44,Patient!$A$2:$I$2017,3,FALSE)</f>
        <v>NON-HISPANIC</v>
      </c>
      <c r="E44" s="15" t="str">
        <f>VLOOKUP($B44,Patient!$A$2:$I$2017,4,FALSE)</f>
        <v>Male</v>
      </c>
      <c r="F44" s="15" t="str">
        <f>VLOOKUP($B44,Patient!$A$2:$I$2017,5,FALSE)</f>
        <v>PHI</v>
      </c>
      <c r="G44" s="15" t="str">
        <f>VLOOKUP($B44,Patient!$A$2:$I$2017,6,FALSE)</f>
        <v>PHI</v>
      </c>
      <c r="H44" s="15" t="str">
        <f>VLOOKUP($B44,Patient!$A$2:$I$2017,7,FALSE)</f>
        <v>PHI</v>
      </c>
      <c r="I44" s="15" t="str">
        <f>VLOOKUP($B44,Patient!$A$2:$I$2017,8,FALSE)</f>
        <v>White</v>
      </c>
      <c r="J44" s="15" t="str">
        <f>VLOOKUP($B44,Patient!$A$2:$I$2017,9,FALSE)</f>
        <v>Alive</v>
      </c>
      <c r="K44" s="5">
        <v>75</v>
      </c>
      <c r="L44" s="3" t="s">
        <v>130</v>
      </c>
      <c r="M44" s="11" t="str">
        <f>IF(ISNA(VLOOKUP(A44,Experiment!$B$2:$E$140,4,FALSE)),"",VLOOKUP(A44,Experiment!$B$2:$E$140,4,FALSE))</f>
        <v/>
      </c>
      <c r="N44" s="3" t="s">
        <v>53</v>
      </c>
      <c r="O44" s="3" t="s">
        <v>53</v>
      </c>
      <c r="P44" s="3" t="s">
        <v>589</v>
      </c>
      <c r="Q44" s="3" t="s">
        <v>61</v>
      </c>
      <c r="R44" s="3" t="s">
        <v>173</v>
      </c>
    </row>
    <row r="45" spans="1:18" x14ac:dyDescent="0.25">
      <c r="A45" s="3" t="s">
        <v>559</v>
      </c>
      <c r="B45" s="3">
        <v>281</v>
      </c>
      <c r="C45" s="15" t="str">
        <f>VLOOKUP($B45,Patient!$A$2:$I$2017,2,FALSE)</f>
        <v>PHI</v>
      </c>
      <c r="D45" s="15" t="str">
        <f>VLOOKUP($B45,Patient!$A$2:$I$2017,3,FALSE)</f>
        <v>UNKNOWN</v>
      </c>
      <c r="E45" s="15" t="str">
        <f>VLOOKUP($B45,Patient!$A$2:$I$2017,4,FALSE)</f>
        <v>Male</v>
      </c>
      <c r="F45" s="15" t="str">
        <f>VLOOKUP($B45,Patient!$A$2:$I$2017,5,FALSE)</f>
        <v>PHI</v>
      </c>
      <c r="G45" s="15" t="str">
        <f>VLOOKUP($B45,Patient!$A$2:$I$2017,6,FALSE)</f>
        <v>PHI</v>
      </c>
      <c r="H45" s="15" t="str">
        <f>VLOOKUP($B45,Patient!$A$2:$I$2017,7,FALSE)</f>
        <v>PHI</v>
      </c>
      <c r="I45" s="15" t="str">
        <f>VLOOKUP($B45,Patient!$A$2:$I$2017,8,FALSE)</f>
        <v>Unknown</v>
      </c>
      <c r="J45" s="15" t="str">
        <f>VLOOKUP($B45,Patient!$A$2:$I$2017,9,FALSE)</f>
        <v/>
      </c>
      <c r="K45" s="5">
        <v>70</v>
      </c>
      <c r="L45" s="3" t="s">
        <v>74</v>
      </c>
      <c r="M45" s="11" t="str">
        <f>IF(ISNA(VLOOKUP(A45,Experiment!$B$2:$E$140,4,FALSE)),"",VLOOKUP(A45,Experiment!$B$2:$E$140,4,FALSE))</f>
        <v/>
      </c>
      <c r="N45" s="3" t="s">
        <v>53</v>
      </c>
      <c r="O45" s="3" t="s">
        <v>53</v>
      </c>
      <c r="P45" s="3" t="s">
        <v>558</v>
      </c>
      <c r="Q45" s="3" t="s">
        <v>131</v>
      </c>
      <c r="R45" s="3" t="s">
        <v>557</v>
      </c>
    </row>
    <row r="46" spans="1:18" x14ac:dyDescent="0.25">
      <c r="A46" s="3" t="s">
        <v>428</v>
      </c>
      <c r="B46" s="3">
        <v>326</v>
      </c>
      <c r="C46" s="15" t="str">
        <f>VLOOKUP($B46,Patient!$A$2:$I$2017,2,FALSE)</f>
        <v>PHI</v>
      </c>
      <c r="D46" s="15" t="str">
        <f>VLOOKUP($B46,Patient!$A$2:$I$2017,3,FALSE)</f>
        <v>UNKNOWN</v>
      </c>
      <c r="E46" s="15" t="str">
        <f>VLOOKUP($B46,Patient!$A$2:$I$2017,4,FALSE)</f>
        <v>Female</v>
      </c>
      <c r="F46" s="15" t="str">
        <f>VLOOKUP($B46,Patient!$A$2:$I$2017,5,FALSE)</f>
        <v>PHI</v>
      </c>
      <c r="G46" s="15" t="str">
        <f>VLOOKUP($B46,Patient!$A$2:$I$2017,6,FALSE)</f>
        <v>PHI</v>
      </c>
      <c r="H46" s="15" t="str">
        <f>VLOOKUP($B46,Patient!$A$2:$I$2017,7,FALSE)</f>
        <v>PHI</v>
      </c>
      <c r="I46" s="15" t="str">
        <f>VLOOKUP($B46,Patient!$A$2:$I$2017,8,FALSE)</f>
        <v>Unknown</v>
      </c>
      <c r="J46" s="15" t="str">
        <f>VLOOKUP($B46,Patient!$A$2:$I$2017,9,FALSE)</f>
        <v/>
      </c>
      <c r="K46" s="5">
        <v>44</v>
      </c>
      <c r="L46" s="3" t="s">
        <v>93</v>
      </c>
      <c r="M46" s="11" t="str">
        <f>IF(ISNA(VLOOKUP(A46,Experiment!$B$2:$E$140,4,FALSE)),"",VLOOKUP(A46,Experiment!$B$2:$E$140,4,FALSE))</f>
        <v/>
      </c>
      <c r="N46" s="3" t="s">
        <v>53</v>
      </c>
      <c r="O46" s="3" t="s">
        <v>53</v>
      </c>
      <c r="P46" s="3" t="s">
        <v>427</v>
      </c>
      <c r="Q46" s="3" t="s">
        <v>111</v>
      </c>
      <c r="R46" s="3" t="s">
        <v>354</v>
      </c>
    </row>
    <row r="47" spans="1:18" x14ac:dyDescent="0.25">
      <c r="A47" s="3" t="s">
        <v>706</v>
      </c>
      <c r="B47" s="3">
        <v>150</v>
      </c>
      <c r="C47" s="15" t="str">
        <f>VLOOKUP($B47,Patient!$A$2:$I$2017,2,FALSE)</f>
        <v>PHI</v>
      </c>
      <c r="D47" s="15" t="str">
        <f>VLOOKUP($B47,Patient!$A$2:$I$2017,3,FALSE)</f>
        <v>HISPANIC</v>
      </c>
      <c r="E47" s="15" t="str">
        <f>VLOOKUP($B47,Patient!$A$2:$I$2017,4,FALSE)</f>
        <v>Male</v>
      </c>
      <c r="F47" s="15" t="str">
        <f>VLOOKUP($B47,Patient!$A$2:$I$2017,5,FALSE)</f>
        <v>PHI</v>
      </c>
      <c r="G47" s="15" t="str">
        <f>VLOOKUP($B47,Patient!$A$2:$I$2017,6,FALSE)</f>
        <v>PHI</v>
      </c>
      <c r="H47" s="15" t="str">
        <f>VLOOKUP($B47,Patient!$A$2:$I$2017,7,FALSE)</f>
        <v>PHI</v>
      </c>
      <c r="I47" s="15" t="str">
        <f>VLOOKUP($B47,Patient!$A$2:$I$2017,8,FALSE)</f>
        <v>White</v>
      </c>
      <c r="J47" s="15" t="str">
        <f>VLOOKUP($B47,Patient!$A$2:$I$2017,9,FALSE)</f>
        <v>Alive</v>
      </c>
      <c r="K47" s="5">
        <v>101</v>
      </c>
      <c r="L47" s="3" t="s">
        <v>74</v>
      </c>
      <c r="M47" s="11" t="str">
        <f>IF(ISNA(VLOOKUP(A47,Experiment!$B$2:$E$140,4,FALSE)),"",VLOOKUP(A47,Experiment!$B$2:$E$140,4,FALSE))</f>
        <v/>
      </c>
      <c r="N47" s="3" t="s">
        <v>53</v>
      </c>
      <c r="O47" s="3" t="s">
        <v>53</v>
      </c>
      <c r="P47" s="3" t="s">
        <v>704</v>
      </c>
      <c r="Q47" s="3" t="s">
        <v>61</v>
      </c>
      <c r="R47" s="3" t="s">
        <v>395</v>
      </c>
    </row>
    <row r="48" spans="1:18" x14ac:dyDescent="0.25">
      <c r="A48" s="3" t="s">
        <v>594</v>
      </c>
      <c r="B48" s="3">
        <v>384</v>
      </c>
      <c r="C48" s="15" t="str">
        <f>VLOOKUP($B48,Patient!$A$2:$I$2017,2,FALSE)</f>
        <v>PHI</v>
      </c>
      <c r="D48" s="15" t="str">
        <f>VLOOKUP($B48,Patient!$A$2:$I$2017,3,FALSE)</f>
        <v>UNKNOWN</v>
      </c>
      <c r="E48" s="15" t="str">
        <f>VLOOKUP($B48,Patient!$A$2:$I$2017,4,FALSE)</f>
        <v>Unknown</v>
      </c>
      <c r="F48" s="15" t="str">
        <f>VLOOKUP($B48,Patient!$A$2:$I$2017,5,FALSE)</f>
        <v>PHI</v>
      </c>
      <c r="G48" s="15" t="str">
        <f>VLOOKUP($B48,Patient!$A$2:$I$2017,6,FALSE)</f>
        <v>PHI</v>
      </c>
      <c r="H48" s="15" t="str">
        <f>VLOOKUP($B48,Patient!$A$2:$I$2017,7,FALSE)</f>
        <v>PHI</v>
      </c>
      <c r="I48" s="15" t="str">
        <f>VLOOKUP($B48,Patient!$A$2:$I$2017,8,FALSE)</f>
        <v>Unknown</v>
      </c>
      <c r="J48" s="15" t="str">
        <f>VLOOKUP($B48,Patient!$A$2:$I$2017,9,FALSE)</f>
        <v/>
      </c>
      <c r="K48" s="5">
        <v>76</v>
      </c>
      <c r="L48" s="3" t="s">
        <v>74</v>
      </c>
      <c r="M48" s="11" t="str">
        <f>IF(ISNA(VLOOKUP(A48,Experiment!$B$2:$E$140,4,FALSE)),"",VLOOKUP(A48,Experiment!$B$2:$E$140,4,FALSE))</f>
        <v/>
      </c>
      <c r="N48" s="3" t="s">
        <v>53</v>
      </c>
      <c r="O48" s="3" t="s">
        <v>53</v>
      </c>
      <c r="P48" s="3" t="s">
        <v>593</v>
      </c>
      <c r="Q48" s="3" t="s">
        <v>111</v>
      </c>
      <c r="R48" s="3" t="s">
        <v>494</v>
      </c>
    </row>
    <row r="49" spans="1:18" x14ac:dyDescent="0.25">
      <c r="A49" s="3" t="s">
        <v>598</v>
      </c>
      <c r="B49" s="3">
        <v>414</v>
      </c>
      <c r="C49" s="15" t="str">
        <f>VLOOKUP($B49,Patient!$A$2:$I$2017,2,FALSE)</f>
        <v>PHI</v>
      </c>
      <c r="D49" s="15" t="str">
        <f>VLOOKUP($B49,Patient!$A$2:$I$2017,3,FALSE)</f>
        <v>UNKNOWN</v>
      </c>
      <c r="E49" s="15" t="str">
        <f>VLOOKUP($B49,Patient!$A$2:$I$2017,4,FALSE)</f>
        <v>Unknown</v>
      </c>
      <c r="F49" s="15" t="str">
        <f>VLOOKUP($B49,Patient!$A$2:$I$2017,5,FALSE)</f>
        <v>PHI</v>
      </c>
      <c r="G49" s="15" t="str">
        <f>VLOOKUP($B49,Patient!$A$2:$I$2017,6,FALSE)</f>
        <v>PHI</v>
      </c>
      <c r="H49" s="15" t="str">
        <f>VLOOKUP($B49,Patient!$A$2:$I$2017,7,FALSE)</f>
        <v>PHI</v>
      </c>
      <c r="I49" s="15" t="str">
        <f>VLOOKUP($B49,Patient!$A$2:$I$2017,8,FALSE)</f>
        <v>Unknown</v>
      </c>
      <c r="J49" s="15" t="str">
        <f>VLOOKUP($B49,Patient!$A$2:$I$2017,9,FALSE)</f>
        <v/>
      </c>
      <c r="K49" s="5">
        <v>77</v>
      </c>
      <c r="L49" s="3" t="s">
        <v>93</v>
      </c>
      <c r="M49" s="11" t="str">
        <f>IF(ISNA(VLOOKUP(A49,Experiment!$B$2:$E$140,4,FALSE)),"",VLOOKUP(A49,Experiment!$B$2:$E$140,4,FALSE))</f>
        <v/>
      </c>
      <c r="N49" s="3" t="s">
        <v>53</v>
      </c>
      <c r="O49" s="3" t="s">
        <v>53</v>
      </c>
      <c r="P49" s="3" t="s">
        <v>597</v>
      </c>
      <c r="Q49" s="3" t="s">
        <v>111</v>
      </c>
      <c r="R49" s="3" t="s">
        <v>179</v>
      </c>
    </row>
    <row r="50" spans="1:18" x14ac:dyDescent="0.25">
      <c r="A50" s="3" t="s">
        <v>602</v>
      </c>
      <c r="B50" s="3">
        <v>5</v>
      </c>
      <c r="C50" s="15" t="str">
        <f>VLOOKUP($B50,Patient!$A$2:$I$2017,2,FALSE)</f>
        <v>PHI</v>
      </c>
      <c r="D50" s="15" t="str">
        <f>VLOOKUP($B50,Patient!$A$2:$I$2017,3,FALSE)</f>
        <v>NON-HISPANIC</v>
      </c>
      <c r="E50" s="15" t="str">
        <f>VLOOKUP($B50,Patient!$A$2:$I$2017,4,FALSE)</f>
        <v>Female</v>
      </c>
      <c r="F50" s="15" t="str">
        <f>VLOOKUP($B50,Patient!$A$2:$I$2017,5,FALSE)</f>
        <v>PHI</v>
      </c>
      <c r="G50" s="15" t="str">
        <f>VLOOKUP($B50,Patient!$A$2:$I$2017,6,FALSE)</f>
        <v>PHI</v>
      </c>
      <c r="H50" s="15" t="str">
        <f>VLOOKUP($B50,Patient!$A$2:$I$2017,7,FALSE)</f>
        <v>PHI</v>
      </c>
      <c r="I50" s="15" t="str">
        <f>VLOOKUP($B50,Patient!$A$2:$I$2017,8,FALSE)</f>
        <v>White</v>
      </c>
      <c r="J50" s="15" t="str">
        <f>VLOOKUP($B50,Patient!$A$2:$I$2017,9,FALSE)</f>
        <v>Deceased</v>
      </c>
      <c r="K50" s="5">
        <v>78</v>
      </c>
      <c r="L50" s="3" t="s">
        <v>130</v>
      </c>
      <c r="M50" s="11" t="str">
        <f>IF(ISNA(VLOOKUP(A50,Experiment!$B$2:$E$140,4,FALSE)),"",VLOOKUP(A50,Experiment!$B$2:$E$140,4,FALSE))</f>
        <v/>
      </c>
      <c r="N50" s="3" t="s">
        <v>53</v>
      </c>
      <c r="O50" s="3" t="s">
        <v>53</v>
      </c>
      <c r="P50" s="3" t="s">
        <v>600</v>
      </c>
      <c r="Q50" s="3" t="s">
        <v>61</v>
      </c>
      <c r="R50" s="3" t="s">
        <v>173</v>
      </c>
    </row>
    <row r="51" spans="1:18" x14ac:dyDescent="0.25">
      <c r="A51" s="3" t="s">
        <v>2211</v>
      </c>
      <c r="B51" s="3">
        <v>219</v>
      </c>
      <c r="C51" s="15" t="str">
        <f>VLOOKUP($B51,Patient!$A$2:$I$2017,2,FALSE)</f>
        <v>PHI</v>
      </c>
      <c r="D51" s="15" t="str">
        <f>VLOOKUP($B51,Patient!$A$2:$I$2017,3,FALSE)</f>
        <v>HISPANIC</v>
      </c>
      <c r="E51" s="15" t="str">
        <f>VLOOKUP($B51,Patient!$A$2:$I$2017,4,FALSE)</f>
        <v>Female</v>
      </c>
      <c r="F51" s="15" t="str">
        <f>VLOOKUP($B51,Patient!$A$2:$I$2017,5,FALSE)</f>
        <v>PHI</v>
      </c>
      <c r="G51" s="15" t="str">
        <f>VLOOKUP($B51,Patient!$A$2:$I$2017,6,FALSE)</f>
        <v>PHI</v>
      </c>
      <c r="H51" s="15" t="str">
        <f>VLOOKUP($B51,Patient!$A$2:$I$2017,7,FALSE)</f>
        <v>PHI</v>
      </c>
      <c r="I51" s="15" t="str">
        <f>VLOOKUP($B51,Patient!$A$2:$I$2017,8,FALSE)</f>
        <v>Multiracial</v>
      </c>
      <c r="J51" s="15" t="str">
        <f>VLOOKUP($B51,Patient!$A$2:$I$2017,9,FALSE)</f>
        <v>Alive</v>
      </c>
      <c r="K51" s="5">
        <v>451</v>
      </c>
      <c r="L51" s="3" t="s">
        <v>74</v>
      </c>
      <c r="M51" s="11" t="str">
        <f>IF(ISNA(VLOOKUP(A51,Experiment!$B$2:$E$140,4,FALSE)),"",VLOOKUP(A51,Experiment!$B$2:$E$140,4,FALSE))</f>
        <v/>
      </c>
      <c r="N51" s="3" t="s">
        <v>53</v>
      </c>
      <c r="O51" s="3" t="s">
        <v>53</v>
      </c>
      <c r="P51" s="3" t="s">
        <v>2210</v>
      </c>
      <c r="Q51" s="3" t="s">
        <v>76</v>
      </c>
      <c r="R51" s="3" t="s">
        <v>79</v>
      </c>
    </row>
    <row r="52" spans="1:18" x14ac:dyDescent="0.25">
      <c r="A52" s="3" t="s">
        <v>2214</v>
      </c>
      <c r="B52" s="3">
        <v>220</v>
      </c>
      <c r="C52" s="15" t="str">
        <f>VLOOKUP($B52,Patient!$A$2:$I$2017,2,FALSE)</f>
        <v>PHI</v>
      </c>
      <c r="D52" s="15" t="str">
        <f>VLOOKUP($B52,Patient!$A$2:$I$2017,3,FALSE)</f>
        <v>NON-HISPANIC</v>
      </c>
      <c r="E52" s="15" t="str">
        <f>VLOOKUP($B52,Patient!$A$2:$I$2017,4,FALSE)</f>
        <v>Male</v>
      </c>
      <c r="F52" s="15" t="str">
        <f>VLOOKUP($B52,Patient!$A$2:$I$2017,5,FALSE)</f>
        <v>PHI</v>
      </c>
      <c r="G52" s="15" t="str">
        <f>VLOOKUP($B52,Patient!$A$2:$I$2017,6,FALSE)</f>
        <v>PHI</v>
      </c>
      <c r="H52" s="15" t="str">
        <f>VLOOKUP($B52,Patient!$A$2:$I$2017,7,FALSE)</f>
        <v>PHI</v>
      </c>
      <c r="I52" s="15" t="str">
        <f>VLOOKUP($B52,Patient!$A$2:$I$2017,8,FALSE)</f>
        <v>White</v>
      </c>
      <c r="J52" s="15" t="str">
        <f>VLOOKUP($B52,Patient!$A$2:$I$2017,9,FALSE)</f>
        <v>Deceased</v>
      </c>
      <c r="K52" s="5">
        <v>452</v>
      </c>
      <c r="L52" s="3" t="s">
        <v>74</v>
      </c>
      <c r="M52" s="11" t="str">
        <f>IF(ISNA(VLOOKUP(A52,Experiment!$B$2:$E$140,4,FALSE)),"",VLOOKUP(A52,Experiment!$B$2:$E$140,4,FALSE))</f>
        <v/>
      </c>
      <c r="N52" s="3" t="s">
        <v>53</v>
      </c>
      <c r="O52" s="3" t="s">
        <v>53</v>
      </c>
      <c r="P52" s="3" t="s">
        <v>600</v>
      </c>
      <c r="Q52" s="3" t="s">
        <v>76</v>
      </c>
      <c r="R52" s="3" t="s">
        <v>79</v>
      </c>
    </row>
    <row r="53" spans="1:18" x14ac:dyDescent="0.25">
      <c r="A53" s="3" t="s">
        <v>606</v>
      </c>
      <c r="B53" s="3">
        <v>385</v>
      </c>
      <c r="C53" s="15" t="str">
        <f>VLOOKUP($B53,Patient!$A$2:$I$2017,2,FALSE)</f>
        <v>PHI</v>
      </c>
      <c r="D53" s="15" t="str">
        <f>VLOOKUP($B53,Patient!$A$2:$I$2017,3,FALSE)</f>
        <v>UNKNOWN</v>
      </c>
      <c r="E53" s="15" t="str">
        <f>VLOOKUP($B53,Patient!$A$2:$I$2017,4,FALSE)</f>
        <v>Unknown</v>
      </c>
      <c r="F53" s="15" t="str">
        <f>VLOOKUP($B53,Patient!$A$2:$I$2017,5,FALSE)</f>
        <v>PHI</v>
      </c>
      <c r="G53" s="15" t="str">
        <f>VLOOKUP($B53,Patient!$A$2:$I$2017,6,FALSE)</f>
        <v>PHI</v>
      </c>
      <c r="H53" s="15" t="str">
        <f>VLOOKUP($B53,Patient!$A$2:$I$2017,7,FALSE)</f>
        <v>PHI</v>
      </c>
      <c r="I53" s="15" t="str">
        <f>VLOOKUP($B53,Patient!$A$2:$I$2017,8,FALSE)</f>
        <v>Unknown</v>
      </c>
      <c r="J53" s="15" t="str">
        <f>VLOOKUP($B53,Patient!$A$2:$I$2017,9,FALSE)</f>
        <v/>
      </c>
      <c r="K53" s="5">
        <v>79</v>
      </c>
      <c r="L53" s="3" t="s">
        <v>93</v>
      </c>
      <c r="M53" s="11" t="str">
        <f>IF(ISNA(VLOOKUP(A53,Experiment!$B$2:$E$140,4,FALSE)),"",VLOOKUP(A53,Experiment!$B$2:$E$140,4,FALSE))</f>
        <v/>
      </c>
      <c r="N53" s="3" t="s">
        <v>53</v>
      </c>
      <c r="O53" s="3" t="s">
        <v>53</v>
      </c>
      <c r="P53" s="3" t="s">
        <v>605</v>
      </c>
      <c r="Q53" s="3" t="s">
        <v>111</v>
      </c>
      <c r="R53" s="3" t="s">
        <v>494</v>
      </c>
    </row>
    <row r="54" spans="1:18" x14ac:dyDescent="0.25">
      <c r="A54" s="3" t="s">
        <v>2196</v>
      </c>
      <c r="B54" s="3">
        <v>27</v>
      </c>
      <c r="C54" s="15" t="str">
        <f>VLOOKUP($B54,Patient!$A$2:$I$2017,2,FALSE)</f>
        <v>PHI</v>
      </c>
      <c r="D54" s="15" t="str">
        <f>VLOOKUP($B54,Patient!$A$2:$I$2017,3,FALSE)</f>
        <v>NON-HISPANIC</v>
      </c>
      <c r="E54" s="15" t="str">
        <f>VLOOKUP($B54,Patient!$A$2:$I$2017,4,FALSE)</f>
        <v>Male</v>
      </c>
      <c r="F54" s="15" t="str">
        <f>VLOOKUP($B54,Patient!$A$2:$I$2017,5,FALSE)</f>
        <v>PHI</v>
      </c>
      <c r="G54" s="15" t="str">
        <f>VLOOKUP($B54,Patient!$A$2:$I$2017,6,FALSE)</f>
        <v>PHI</v>
      </c>
      <c r="H54" s="15" t="str">
        <f>VLOOKUP($B54,Patient!$A$2:$I$2017,7,FALSE)</f>
        <v>PHI</v>
      </c>
      <c r="I54" s="15" t="str">
        <f>VLOOKUP($B54,Patient!$A$2:$I$2017,8,FALSE)</f>
        <v>White</v>
      </c>
      <c r="J54" s="15" t="str">
        <f>VLOOKUP($B54,Patient!$A$2:$I$2017,9,FALSE)</f>
        <v>Alive</v>
      </c>
      <c r="K54" s="5">
        <v>446</v>
      </c>
      <c r="L54" s="3" t="s">
        <v>74</v>
      </c>
      <c r="M54" s="11" t="str">
        <f>IF(ISNA(VLOOKUP(A54,Experiment!$B$2:$E$140,4,FALSE)),"",VLOOKUP(A54,Experiment!$B$2:$E$140,4,FALSE))</f>
        <v/>
      </c>
      <c r="N54" s="3" t="s">
        <v>53</v>
      </c>
      <c r="O54" s="3" t="s">
        <v>53</v>
      </c>
      <c r="P54" s="3" t="s">
        <v>2194</v>
      </c>
      <c r="Q54" s="3" t="s">
        <v>61</v>
      </c>
      <c r="R54" s="3" t="s">
        <v>333</v>
      </c>
    </row>
    <row r="55" spans="1:18" x14ac:dyDescent="0.25">
      <c r="A55" s="3" t="s">
        <v>609</v>
      </c>
      <c r="B55" s="3">
        <v>415</v>
      </c>
      <c r="C55" s="15" t="str">
        <f>VLOOKUP($B55,Patient!$A$2:$I$2017,2,FALSE)</f>
        <v>PHI</v>
      </c>
      <c r="D55" s="15" t="str">
        <f>VLOOKUP($B55,Patient!$A$2:$I$2017,3,FALSE)</f>
        <v>UNKNOWN</v>
      </c>
      <c r="E55" s="15" t="str">
        <f>VLOOKUP($B55,Patient!$A$2:$I$2017,4,FALSE)</f>
        <v>Unknown</v>
      </c>
      <c r="F55" s="15" t="str">
        <f>VLOOKUP($B55,Patient!$A$2:$I$2017,5,FALSE)</f>
        <v>PHI</v>
      </c>
      <c r="G55" s="15" t="str">
        <f>VLOOKUP($B55,Patient!$A$2:$I$2017,6,FALSE)</f>
        <v>PHI</v>
      </c>
      <c r="H55" s="15" t="str">
        <f>VLOOKUP($B55,Patient!$A$2:$I$2017,7,FALSE)</f>
        <v>PHI</v>
      </c>
      <c r="I55" s="15" t="str">
        <f>VLOOKUP($B55,Patient!$A$2:$I$2017,8,FALSE)</f>
        <v>Unknown</v>
      </c>
      <c r="J55" s="15" t="str">
        <f>VLOOKUP($B55,Patient!$A$2:$I$2017,9,FALSE)</f>
        <v/>
      </c>
      <c r="K55" s="5">
        <v>80</v>
      </c>
      <c r="L55" s="3" t="s">
        <v>93</v>
      </c>
      <c r="M55" s="11" t="str">
        <f>IF(ISNA(VLOOKUP(A55,Experiment!$B$2:$E$140,4,FALSE)),"",VLOOKUP(A55,Experiment!$B$2:$E$140,4,FALSE))</f>
        <v/>
      </c>
      <c r="N55" s="3" t="s">
        <v>53</v>
      </c>
      <c r="O55" s="3" t="s">
        <v>53</v>
      </c>
      <c r="P55" s="3" t="s">
        <v>607</v>
      </c>
      <c r="Q55" s="3" t="s">
        <v>111</v>
      </c>
      <c r="R55" s="3" t="s">
        <v>179</v>
      </c>
    </row>
    <row r="56" spans="1:18" x14ac:dyDescent="0.25">
      <c r="A56" s="3" t="s">
        <v>518</v>
      </c>
      <c r="B56" s="3">
        <v>371</v>
      </c>
      <c r="C56" s="15" t="str">
        <f>VLOOKUP($B56,Patient!$A$2:$I$2017,2,FALSE)</f>
        <v>PHI</v>
      </c>
      <c r="D56" s="15" t="str">
        <f>VLOOKUP($B56,Patient!$A$2:$I$2017,3,FALSE)</f>
        <v>NON-HISPANIC</v>
      </c>
      <c r="E56" s="15" t="str">
        <f>VLOOKUP($B56,Patient!$A$2:$I$2017,4,FALSE)</f>
        <v>Male</v>
      </c>
      <c r="F56" s="15" t="str">
        <f>VLOOKUP($B56,Patient!$A$2:$I$2017,5,FALSE)</f>
        <v>PHI</v>
      </c>
      <c r="G56" s="15" t="str">
        <f>VLOOKUP($B56,Patient!$A$2:$I$2017,6,FALSE)</f>
        <v>PHI</v>
      </c>
      <c r="H56" s="15" t="str">
        <f>VLOOKUP($B56,Patient!$A$2:$I$2017,7,FALSE)</f>
        <v>PHI</v>
      </c>
      <c r="I56" s="15" t="str">
        <f>VLOOKUP($B56,Patient!$A$2:$I$2017,8,FALSE)</f>
        <v>Black</v>
      </c>
      <c r="J56" s="15" t="str">
        <f>VLOOKUP($B56,Patient!$A$2:$I$2017,9,FALSE)</f>
        <v/>
      </c>
      <c r="K56" s="5">
        <v>59</v>
      </c>
      <c r="L56" s="3" t="s">
        <v>74</v>
      </c>
      <c r="M56" s="11" t="str">
        <f>IF(ISNA(VLOOKUP(A56,Experiment!$B$2:$E$140,4,FALSE)),"",VLOOKUP(A56,Experiment!$B$2:$E$140,4,FALSE))</f>
        <v/>
      </c>
      <c r="N56" s="3" t="s">
        <v>53</v>
      </c>
      <c r="O56" s="3" t="s">
        <v>53</v>
      </c>
      <c r="P56" s="3" t="s">
        <v>517</v>
      </c>
      <c r="Q56" s="3" t="s">
        <v>111</v>
      </c>
      <c r="R56" s="3" t="s">
        <v>516</v>
      </c>
    </row>
    <row r="57" spans="1:18" x14ac:dyDescent="0.25">
      <c r="A57" s="3" t="s">
        <v>2188</v>
      </c>
      <c r="B57" s="3">
        <v>1</v>
      </c>
      <c r="C57" s="15" t="str">
        <f>VLOOKUP($B57,Patient!$A$2:$I$2017,2,FALSE)</f>
        <v>PHI</v>
      </c>
      <c r="D57" s="15" t="str">
        <f>VLOOKUP($B57,Patient!$A$2:$I$2017,3,FALSE)</f>
        <v>NON-HISPANIC</v>
      </c>
      <c r="E57" s="15" t="str">
        <f>VLOOKUP($B57,Patient!$A$2:$I$2017,4,FALSE)</f>
        <v>Male</v>
      </c>
      <c r="F57" s="15" t="str">
        <f>VLOOKUP($B57,Patient!$A$2:$I$2017,5,FALSE)</f>
        <v>PHI</v>
      </c>
      <c r="G57" s="15" t="str">
        <f>VLOOKUP($B57,Patient!$A$2:$I$2017,6,FALSE)</f>
        <v>PHI</v>
      </c>
      <c r="H57" s="15" t="str">
        <f>VLOOKUP($B57,Patient!$A$2:$I$2017,7,FALSE)</f>
        <v>PHI</v>
      </c>
      <c r="I57" s="15" t="str">
        <f>VLOOKUP($B57,Patient!$A$2:$I$2017,8,FALSE)</f>
        <v>White</v>
      </c>
      <c r="J57" s="15" t="str">
        <f>VLOOKUP($B57,Patient!$A$2:$I$2017,9,FALSE)</f>
        <v>Deceased</v>
      </c>
      <c r="K57" s="5">
        <v>444</v>
      </c>
      <c r="L57" s="3" t="s">
        <v>74</v>
      </c>
      <c r="M57" s="11" t="str">
        <f>IF(ISNA(VLOOKUP(A57,Experiment!$B$2:$E$140,4,FALSE)),"",VLOOKUP(A57,Experiment!$B$2:$E$140,4,FALSE))</f>
        <v/>
      </c>
      <c r="N57" s="3" t="s">
        <v>53</v>
      </c>
      <c r="O57" s="3" t="s">
        <v>53</v>
      </c>
      <c r="P57" s="3" t="s">
        <v>2186</v>
      </c>
      <c r="Q57" s="3" t="s">
        <v>992</v>
      </c>
      <c r="R57" s="3" t="s">
        <v>1305</v>
      </c>
    </row>
    <row r="58" spans="1:18" x14ac:dyDescent="0.25">
      <c r="A58" s="3" t="s">
        <v>2315</v>
      </c>
      <c r="B58" s="3">
        <v>312</v>
      </c>
      <c r="C58" s="15" t="str">
        <f>VLOOKUP($B58,Patient!$A$2:$I$2017,2,FALSE)</f>
        <v>PHI</v>
      </c>
      <c r="D58" s="15" t="str">
        <f>VLOOKUP($B58,Patient!$A$2:$I$2017,3,FALSE)</f>
        <v>UNKNOWN</v>
      </c>
      <c r="E58" s="15" t="str">
        <f>VLOOKUP($B58,Patient!$A$2:$I$2017,4,FALSE)</f>
        <v>Male</v>
      </c>
      <c r="F58" s="15" t="str">
        <f>VLOOKUP($B58,Patient!$A$2:$I$2017,5,FALSE)</f>
        <v>PHI</v>
      </c>
      <c r="G58" s="15" t="str">
        <f>VLOOKUP($B58,Patient!$A$2:$I$2017,6,FALSE)</f>
        <v>PHI</v>
      </c>
      <c r="H58" s="15" t="str">
        <f>VLOOKUP($B58,Patient!$A$2:$I$2017,7,FALSE)</f>
        <v>PHI</v>
      </c>
      <c r="I58" s="15" t="str">
        <f>VLOOKUP($B58,Patient!$A$2:$I$2017,8,FALSE)</f>
        <v>Unknown</v>
      </c>
      <c r="J58" s="15" t="str">
        <f>VLOOKUP($B58,Patient!$A$2:$I$2017,9,FALSE)</f>
        <v/>
      </c>
      <c r="K58" s="5">
        <v>481</v>
      </c>
      <c r="L58" s="3" t="s">
        <v>74</v>
      </c>
      <c r="M58" s="11" t="str">
        <f>IF(ISNA(VLOOKUP(A58,Experiment!$B$2:$E$140,4,FALSE)),"",VLOOKUP(A58,Experiment!$B$2:$E$140,4,FALSE))</f>
        <v/>
      </c>
      <c r="N58" s="3" t="s">
        <v>53</v>
      </c>
      <c r="O58" s="3" t="s">
        <v>53</v>
      </c>
      <c r="P58" s="3" t="s">
        <v>2186</v>
      </c>
      <c r="Q58" s="3" t="s">
        <v>131</v>
      </c>
      <c r="R58" s="3" t="s">
        <v>281</v>
      </c>
    </row>
    <row r="59" spans="1:18" x14ac:dyDescent="0.25">
      <c r="A59" s="3" t="s">
        <v>2259</v>
      </c>
      <c r="B59" s="3">
        <v>263</v>
      </c>
      <c r="C59" s="15" t="str">
        <f>VLOOKUP($B59,Patient!$A$2:$I$2017,2,FALSE)</f>
        <v>PHI</v>
      </c>
      <c r="D59" s="15" t="str">
        <f>VLOOKUP($B59,Patient!$A$2:$I$2017,3,FALSE)</f>
        <v>UNKNOWN</v>
      </c>
      <c r="E59" s="15" t="str">
        <f>VLOOKUP($B59,Patient!$A$2:$I$2017,4,FALSE)</f>
        <v>Male</v>
      </c>
      <c r="F59" s="15" t="str">
        <f>VLOOKUP($B59,Patient!$A$2:$I$2017,5,FALSE)</f>
        <v>PHI</v>
      </c>
      <c r="G59" s="15" t="str">
        <f>VLOOKUP($B59,Patient!$A$2:$I$2017,6,FALSE)</f>
        <v>PHI</v>
      </c>
      <c r="H59" s="15" t="str">
        <f>VLOOKUP($B59,Patient!$A$2:$I$2017,7,FALSE)</f>
        <v>PHI</v>
      </c>
      <c r="I59" s="15" t="str">
        <f>VLOOKUP($B59,Patient!$A$2:$I$2017,8,FALSE)</f>
        <v>Unknown</v>
      </c>
      <c r="J59" s="15" t="str">
        <f>VLOOKUP($B59,Patient!$A$2:$I$2017,9,FALSE)</f>
        <v/>
      </c>
      <c r="K59" s="5">
        <v>464</v>
      </c>
      <c r="L59" s="3" t="s">
        <v>74</v>
      </c>
      <c r="M59" s="11" t="str">
        <f>IF(ISNA(VLOOKUP(A59,Experiment!$B$2:$E$140,4,FALSE)),"",VLOOKUP(A59,Experiment!$B$2:$E$140,4,FALSE))</f>
        <v/>
      </c>
      <c r="N59" s="3" t="s">
        <v>53</v>
      </c>
      <c r="O59" s="3" t="s">
        <v>53</v>
      </c>
      <c r="P59" s="3" t="s">
        <v>2186</v>
      </c>
      <c r="Q59" s="3" t="s">
        <v>131</v>
      </c>
      <c r="R59" s="3" t="s">
        <v>2173</v>
      </c>
    </row>
    <row r="60" spans="1:18" x14ac:dyDescent="0.25">
      <c r="A60" s="3" t="s">
        <v>537</v>
      </c>
      <c r="B60" s="3">
        <v>545</v>
      </c>
      <c r="C60" s="15" t="str">
        <f>VLOOKUP($B60,Patient!$A$2:$I$2017,2,FALSE)</f>
        <v>PHI</v>
      </c>
      <c r="D60" s="15" t="str">
        <f>VLOOKUP($B60,Patient!$A$2:$I$2017,3,FALSE)</f>
        <v>NON-HISPANIC</v>
      </c>
      <c r="E60" s="15" t="str">
        <f>VLOOKUP($B60,Patient!$A$2:$I$2017,4,FALSE)</f>
        <v>Male</v>
      </c>
      <c r="F60" s="15" t="str">
        <f>VLOOKUP($B60,Patient!$A$2:$I$2017,5,FALSE)</f>
        <v>PHI</v>
      </c>
      <c r="G60" s="15" t="str">
        <f>VLOOKUP($B60,Patient!$A$2:$I$2017,6,FALSE)</f>
        <v>PHI</v>
      </c>
      <c r="H60" s="15" t="str">
        <f>VLOOKUP($B60,Patient!$A$2:$I$2017,7,FALSE)</f>
        <v>PHI</v>
      </c>
      <c r="I60" s="15" t="str">
        <f>VLOOKUP($B60,Patient!$A$2:$I$2017,8,FALSE)</f>
        <v>White</v>
      </c>
      <c r="J60" s="15" t="str">
        <f>VLOOKUP($B60,Patient!$A$2:$I$2017,9,FALSE)</f>
        <v>Alive</v>
      </c>
      <c r="K60" s="5">
        <v>64</v>
      </c>
      <c r="L60" s="3" t="s">
        <v>74</v>
      </c>
      <c r="M60" s="11" t="str">
        <f>IF(ISNA(VLOOKUP(A60,Experiment!$B$2:$E$140,4,FALSE)),"",VLOOKUP(A60,Experiment!$B$2:$E$140,4,FALSE))</f>
        <v/>
      </c>
      <c r="N60" s="3" t="s">
        <v>53</v>
      </c>
      <c r="O60" s="3" t="s">
        <v>53</v>
      </c>
      <c r="P60" s="3" t="s">
        <v>536</v>
      </c>
      <c r="Q60" s="3" t="s">
        <v>111</v>
      </c>
      <c r="R60" s="3" t="s">
        <v>377</v>
      </c>
    </row>
    <row r="61" spans="1:18" x14ac:dyDescent="0.25">
      <c r="A61" s="3" t="s">
        <v>612</v>
      </c>
      <c r="B61" s="3">
        <v>151</v>
      </c>
      <c r="C61" s="15" t="str">
        <f>VLOOKUP($B61,Patient!$A$2:$I$2017,2,FALSE)</f>
        <v>PHI</v>
      </c>
      <c r="D61" s="15" t="str">
        <f>VLOOKUP($B61,Patient!$A$2:$I$2017,3,FALSE)</f>
        <v>DECLINED</v>
      </c>
      <c r="E61" s="15" t="str">
        <f>VLOOKUP($B61,Patient!$A$2:$I$2017,4,FALSE)</f>
        <v>Male</v>
      </c>
      <c r="F61" s="15" t="str">
        <f>VLOOKUP($B61,Patient!$A$2:$I$2017,5,FALSE)</f>
        <v>PHI</v>
      </c>
      <c r="G61" s="15" t="str">
        <f>VLOOKUP($B61,Patient!$A$2:$I$2017,6,FALSE)</f>
        <v>PHI</v>
      </c>
      <c r="H61" s="15" t="str">
        <f>VLOOKUP($B61,Patient!$A$2:$I$2017,7,FALSE)</f>
        <v>PHI</v>
      </c>
      <c r="I61" s="15" t="str">
        <f>VLOOKUP($B61,Patient!$A$2:$I$2017,8,FALSE)</f>
        <v>White</v>
      </c>
      <c r="J61" s="15" t="str">
        <f>VLOOKUP($B61,Patient!$A$2:$I$2017,9,FALSE)</f>
        <v>Alive</v>
      </c>
      <c r="K61" s="5">
        <v>81</v>
      </c>
      <c r="L61" s="3" t="s">
        <v>74</v>
      </c>
      <c r="M61" s="11" t="str">
        <f>IF(ISNA(VLOOKUP(A61,Experiment!$B$2:$E$140,4,FALSE)),"",VLOOKUP(A61,Experiment!$B$2:$E$140,4,FALSE))</f>
        <v/>
      </c>
      <c r="N61" s="3" t="s">
        <v>53</v>
      </c>
      <c r="O61" s="3" t="s">
        <v>53</v>
      </c>
      <c r="P61" s="3" t="s">
        <v>610</v>
      </c>
      <c r="Q61" s="3" t="s">
        <v>61</v>
      </c>
      <c r="R61" s="3" t="s">
        <v>395</v>
      </c>
    </row>
    <row r="62" spans="1:18" x14ac:dyDescent="0.25">
      <c r="A62" s="3" t="s">
        <v>2154</v>
      </c>
      <c r="B62" s="3">
        <v>221</v>
      </c>
      <c r="C62" s="15" t="str">
        <f>VLOOKUP($B62,Patient!$A$2:$I$2017,2,FALSE)</f>
        <v>PHI</v>
      </c>
      <c r="D62" s="15" t="str">
        <f>VLOOKUP($B62,Patient!$A$2:$I$2017,3,FALSE)</f>
        <v>NON-HISPANIC</v>
      </c>
      <c r="E62" s="15" t="str">
        <f>VLOOKUP($B62,Patient!$A$2:$I$2017,4,FALSE)</f>
        <v>Female</v>
      </c>
      <c r="F62" s="15" t="str">
        <f>VLOOKUP($B62,Patient!$A$2:$I$2017,5,FALSE)</f>
        <v>PHI</v>
      </c>
      <c r="G62" s="15" t="str">
        <f>VLOOKUP($B62,Patient!$A$2:$I$2017,6,FALSE)</f>
        <v>PHI</v>
      </c>
      <c r="H62" s="15" t="str">
        <f>VLOOKUP($B62,Patient!$A$2:$I$2017,7,FALSE)</f>
        <v>PHI</v>
      </c>
      <c r="I62" s="15" t="str">
        <f>VLOOKUP($B62,Patient!$A$2:$I$2017,8,FALSE)</f>
        <v>White</v>
      </c>
      <c r="J62" s="15" t="str">
        <f>VLOOKUP($B62,Patient!$A$2:$I$2017,9,FALSE)</f>
        <v>Alive</v>
      </c>
      <c r="K62" s="5">
        <v>437</v>
      </c>
      <c r="L62" s="3" t="s">
        <v>74</v>
      </c>
      <c r="M62" s="11" t="str">
        <f>IF(ISNA(VLOOKUP(A62,Experiment!$B$2:$E$140,4,FALSE)),"",VLOOKUP(A62,Experiment!$B$2:$E$140,4,FALSE))</f>
        <v/>
      </c>
      <c r="N62" s="3" t="s">
        <v>53</v>
      </c>
      <c r="O62" s="3" t="s">
        <v>53</v>
      </c>
      <c r="P62" s="3" t="s">
        <v>2152</v>
      </c>
      <c r="Q62" s="3" t="s">
        <v>76</v>
      </c>
      <c r="R62" s="3" t="s">
        <v>79</v>
      </c>
    </row>
    <row r="63" spans="1:18" x14ac:dyDescent="0.25">
      <c r="A63" s="3" t="s">
        <v>7414</v>
      </c>
      <c r="B63" s="3">
        <v>1941</v>
      </c>
      <c r="C63" s="15" t="str">
        <f>VLOOKUP($B63,Patient!$A$2:$I$2017,2,FALSE)</f>
        <v>PHI</v>
      </c>
      <c r="D63" s="15" t="str">
        <f>VLOOKUP($B63,Patient!$A$2:$I$2017,3,FALSE)</f>
        <v/>
      </c>
      <c r="E63" s="15" t="str">
        <f>VLOOKUP($B63,Patient!$A$2:$I$2017,4,FALSE)</f>
        <v/>
      </c>
      <c r="F63" s="15" t="str">
        <f>VLOOKUP($B63,Patient!$A$2:$I$2017,5,FALSE)</f>
        <v>PHI</v>
      </c>
      <c r="G63" s="15" t="str">
        <f>VLOOKUP($B63,Patient!$A$2:$I$2017,6,FALSE)</f>
        <v>PHI</v>
      </c>
      <c r="H63" s="15" t="str">
        <f>VLOOKUP($B63,Patient!$A$2:$I$2017,7,FALSE)</f>
        <v>PHI</v>
      </c>
      <c r="I63" s="15" t="str">
        <f>VLOOKUP($B63,Patient!$A$2:$I$2017,8,FALSE)</f>
        <v/>
      </c>
      <c r="J63" s="15" t="str">
        <f>VLOOKUP($B63,Patient!$A$2:$I$2017,9,FALSE)</f>
        <v/>
      </c>
      <c r="K63" s="5">
        <v>1385</v>
      </c>
      <c r="L63" s="3" t="s">
        <v>93</v>
      </c>
      <c r="M63" s="11" t="str">
        <f>IF(ISNA(VLOOKUP(A63,Experiment!$B$2:$E$140,4,FALSE)),"",VLOOKUP(A63,Experiment!$B$2:$E$140,4,FALSE))</f>
        <v/>
      </c>
      <c r="N63" s="3" t="s">
        <v>53</v>
      </c>
      <c r="O63" s="3" t="s">
        <v>53</v>
      </c>
      <c r="P63" s="3" t="s">
        <v>7413</v>
      </c>
      <c r="Q63" s="3" t="s">
        <v>131</v>
      </c>
      <c r="R63" s="3" t="s">
        <v>133</v>
      </c>
    </row>
    <row r="64" spans="1:18" x14ac:dyDescent="0.25">
      <c r="A64" s="3" t="s">
        <v>3708</v>
      </c>
      <c r="B64" s="3">
        <v>779</v>
      </c>
      <c r="C64" s="15" t="str">
        <f>VLOOKUP($B64,Patient!$A$2:$I$2017,2,FALSE)</f>
        <v>PHI</v>
      </c>
      <c r="D64" s="15" t="str">
        <f>VLOOKUP($B64,Patient!$A$2:$I$2017,3,FALSE)</f>
        <v/>
      </c>
      <c r="E64" s="15" t="str">
        <f>VLOOKUP($B64,Patient!$A$2:$I$2017,4,FALSE)</f>
        <v/>
      </c>
      <c r="F64" s="15" t="str">
        <f>VLOOKUP($B64,Patient!$A$2:$I$2017,5,FALSE)</f>
        <v>PHI</v>
      </c>
      <c r="G64" s="15" t="str">
        <f>VLOOKUP($B64,Patient!$A$2:$I$2017,6,FALSE)</f>
        <v>PHI</v>
      </c>
      <c r="H64" s="15" t="str">
        <f>VLOOKUP($B64,Patient!$A$2:$I$2017,7,FALSE)</f>
        <v>PHI</v>
      </c>
      <c r="I64" s="15" t="str">
        <f>VLOOKUP($B64,Patient!$A$2:$I$2017,8,FALSE)</f>
        <v/>
      </c>
      <c r="J64" s="15" t="str">
        <f>VLOOKUP($B64,Patient!$A$2:$I$2017,9,FALSE)</f>
        <v/>
      </c>
      <c r="K64" s="5">
        <v>687</v>
      </c>
      <c r="L64" s="3" t="s">
        <v>74</v>
      </c>
      <c r="M64" s="11" t="str">
        <f>IF(ISNA(VLOOKUP(A64,Experiment!$B$2:$E$140,4,FALSE)),"",VLOOKUP(A64,Experiment!$B$2:$E$140,4,FALSE))</f>
        <v/>
      </c>
      <c r="N64" s="3" t="s">
        <v>827</v>
      </c>
      <c r="O64" s="3" t="s">
        <v>3186</v>
      </c>
      <c r="P64" s="3" t="s">
        <v>3706</v>
      </c>
      <c r="Q64" s="3" t="s">
        <v>76</v>
      </c>
      <c r="R64" s="3" t="s">
        <v>79</v>
      </c>
    </row>
    <row r="65" spans="1:18" x14ac:dyDescent="0.25">
      <c r="A65" s="3" t="s">
        <v>2257</v>
      </c>
      <c r="B65" s="3">
        <v>267</v>
      </c>
      <c r="C65" s="15" t="str">
        <f>VLOOKUP($B65,Patient!$A$2:$I$2017,2,FALSE)</f>
        <v>PHI</v>
      </c>
      <c r="D65" s="15" t="str">
        <f>VLOOKUP($B65,Patient!$A$2:$I$2017,3,FALSE)</f>
        <v>UNKNOWN</v>
      </c>
      <c r="E65" s="15" t="str">
        <f>VLOOKUP($B65,Patient!$A$2:$I$2017,4,FALSE)</f>
        <v>Male</v>
      </c>
      <c r="F65" s="15" t="str">
        <f>VLOOKUP($B65,Patient!$A$2:$I$2017,5,FALSE)</f>
        <v>PHI</v>
      </c>
      <c r="G65" s="15" t="str">
        <f>VLOOKUP($B65,Patient!$A$2:$I$2017,6,FALSE)</f>
        <v>PHI</v>
      </c>
      <c r="H65" s="15" t="str">
        <f>VLOOKUP($B65,Patient!$A$2:$I$2017,7,FALSE)</f>
        <v>PHI</v>
      </c>
      <c r="I65" s="15" t="str">
        <f>VLOOKUP($B65,Patient!$A$2:$I$2017,8,FALSE)</f>
        <v>Unknown</v>
      </c>
      <c r="J65" s="15" t="str">
        <f>VLOOKUP($B65,Patient!$A$2:$I$2017,9,FALSE)</f>
        <v/>
      </c>
      <c r="K65" s="5">
        <v>463</v>
      </c>
      <c r="L65" s="3" t="s">
        <v>74</v>
      </c>
      <c r="M65" s="11" t="str">
        <f>IF(ISNA(VLOOKUP(A65,Experiment!$B$2:$E$140,4,FALSE)),"",VLOOKUP(A65,Experiment!$B$2:$E$140,4,FALSE))</f>
        <v/>
      </c>
      <c r="N65" s="3" t="s">
        <v>53</v>
      </c>
      <c r="O65" s="3" t="s">
        <v>53</v>
      </c>
      <c r="P65" s="3" t="s">
        <v>2255</v>
      </c>
      <c r="Q65" s="3" t="s">
        <v>131</v>
      </c>
      <c r="R65" s="3" t="s">
        <v>133</v>
      </c>
    </row>
    <row r="66" spans="1:18" x14ac:dyDescent="0.25">
      <c r="A66" s="3" t="s">
        <v>693</v>
      </c>
      <c r="B66" s="3">
        <v>91</v>
      </c>
      <c r="C66" s="15" t="str">
        <f>VLOOKUP($B66,Patient!$A$2:$I$2017,2,FALSE)</f>
        <v>PHI</v>
      </c>
      <c r="D66" s="15" t="str">
        <f>VLOOKUP($B66,Patient!$A$2:$I$2017,3,FALSE)</f>
        <v>NON-HISPANIC</v>
      </c>
      <c r="E66" s="15" t="str">
        <f>VLOOKUP($B66,Patient!$A$2:$I$2017,4,FALSE)</f>
        <v>Male</v>
      </c>
      <c r="F66" s="15" t="str">
        <f>VLOOKUP($B66,Patient!$A$2:$I$2017,5,FALSE)</f>
        <v>PHI</v>
      </c>
      <c r="G66" s="15" t="str">
        <f>VLOOKUP($B66,Patient!$A$2:$I$2017,6,FALSE)</f>
        <v>PHI</v>
      </c>
      <c r="H66" s="15" t="str">
        <f>VLOOKUP($B66,Patient!$A$2:$I$2017,7,FALSE)</f>
        <v>PHI</v>
      </c>
      <c r="I66" s="15" t="str">
        <f>VLOOKUP($B66,Patient!$A$2:$I$2017,8,FALSE)</f>
        <v>White</v>
      </c>
      <c r="J66" s="15" t="str">
        <f>VLOOKUP($B66,Patient!$A$2:$I$2017,9,FALSE)</f>
        <v>Deceased</v>
      </c>
      <c r="K66" s="5">
        <v>98</v>
      </c>
      <c r="L66" s="3" t="s">
        <v>74</v>
      </c>
      <c r="M66" s="11" t="str">
        <f>IF(ISNA(VLOOKUP(A66,Experiment!$B$2:$E$140,4,FALSE)),"",VLOOKUP(A66,Experiment!$B$2:$E$140,4,FALSE))</f>
        <v/>
      </c>
      <c r="N66" s="3" t="s">
        <v>53</v>
      </c>
      <c r="O66" s="3" t="s">
        <v>53</v>
      </c>
      <c r="P66" s="3" t="s">
        <v>692</v>
      </c>
      <c r="Q66" s="3" t="s">
        <v>61</v>
      </c>
      <c r="R66" s="3" t="s">
        <v>67</v>
      </c>
    </row>
    <row r="67" spans="1:18" x14ac:dyDescent="0.25">
      <c r="A67" s="3" t="s">
        <v>694</v>
      </c>
      <c r="B67" s="3">
        <v>92</v>
      </c>
      <c r="C67" s="15" t="str">
        <f>VLOOKUP($B67,Patient!$A$2:$I$2017,2,FALSE)</f>
        <v>PHI</v>
      </c>
      <c r="D67" s="15" t="str">
        <f>VLOOKUP($B67,Patient!$A$2:$I$2017,3,FALSE)</f>
        <v>UNKNOWN</v>
      </c>
      <c r="E67" s="15" t="str">
        <f>VLOOKUP($B67,Patient!$A$2:$I$2017,4,FALSE)</f>
        <v>Female</v>
      </c>
      <c r="F67" s="15" t="str">
        <f>VLOOKUP($B67,Patient!$A$2:$I$2017,5,FALSE)</f>
        <v>PHI</v>
      </c>
      <c r="G67" s="15" t="str">
        <f>VLOOKUP($B67,Patient!$A$2:$I$2017,6,FALSE)</f>
        <v>PHI</v>
      </c>
      <c r="H67" s="15" t="str">
        <f>VLOOKUP($B67,Patient!$A$2:$I$2017,7,FALSE)</f>
        <v>PHI</v>
      </c>
      <c r="I67" s="15" t="str">
        <f>VLOOKUP($B67,Patient!$A$2:$I$2017,8,FALSE)</f>
        <v>Unknown</v>
      </c>
      <c r="J67" s="15" t="str">
        <f>VLOOKUP($B67,Patient!$A$2:$I$2017,9,FALSE)</f>
        <v>Deceased</v>
      </c>
      <c r="K67" s="5">
        <v>98</v>
      </c>
      <c r="L67" s="3" t="s">
        <v>93</v>
      </c>
      <c r="M67" s="11" t="str">
        <f>IF(ISNA(VLOOKUP(A67,Experiment!$B$2:$E$140,4,FALSE)),"",VLOOKUP(A67,Experiment!$B$2:$E$140,4,FALSE))</f>
        <v/>
      </c>
      <c r="N67" s="3" t="s">
        <v>53</v>
      </c>
      <c r="O67" s="3" t="s">
        <v>53</v>
      </c>
      <c r="P67" s="3" t="s">
        <v>692</v>
      </c>
      <c r="Q67" s="3" t="s">
        <v>61</v>
      </c>
      <c r="R67" s="3" t="s">
        <v>67</v>
      </c>
    </row>
    <row r="68" spans="1:18" x14ac:dyDescent="0.25">
      <c r="A68" s="3" t="s">
        <v>614</v>
      </c>
      <c r="B68" s="3">
        <v>416</v>
      </c>
      <c r="C68" s="15" t="str">
        <f>VLOOKUP($B68,Patient!$A$2:$I$2017,2,FALSE)</f>
        <v>PHI</v>
      </c>
      <c r="D68" s="15" t="str">
        <f>VLOOKUP($B68,Patient!$A$2:$I$2017,3,FALSE)</f>
        <v>UNKNOWN</v>
      </c>
      <c r="E68" s="15" t="str">
        <f>VLOOKUP($B68,Patient!$A$2:$I$2017,4,FALSE)</f>
        <v>Unknown</v>
      </c>
      <c r="F68" s="15" t="str">
        <f>VLOOKUP($B68,Patient!$A$2:$I$2017,5,FALSE)</f>
        <v>PHI</v>
      </c>
      <c r="G68" s="15" t="str">
        <f>VLOOKUP($B68,Patient!$A$2:$I$2017,6,FALSE)</f>
        <v>PHI</v>
      </c>
      <c r="H68" s="15" t="str">
        <f>VLOOKUP($B68,Patient!$A$2:$I$2017,7,FALSE)</f>
        <v>PHI</v>
      </c>
      <c r="I68" s="15" t="str">
        <f>VLOOKUP($B68,Patient!$A$2:$I$2017,8,FALSE)</f>
        <v>Unknown</v>
      </c>
      <c r="J68" s="15" t="str">
        <f>VLOOKUP($B68,Patient!$A$2:$I$2017,9,FALSE)</f>
        <v/>
      </c>
      <c r="K68" s="5">
        <v>82</v>
      </c>
      <c r="L68" s="3" t="s">
        <v>93</v>
      </c>
      <c r="M68" s="11" t="str">
        <f>IF(ISNA(VLOOKUP(A68,Experiment!$B$2:$E$140,4,FALSE)),"",VLOOKUP(A68,Experiment!$B$2:$E$140,4,FALSE))</f>
        <v/>
      </c>
      <c r="N68" s="3" t="s">
        <v>53</v>
      </c>
      <c r="O68" s="3" t="s">
        <v>53</v>
      </c>
      <c r="P68" s="3" t="s">
        <v>613</v>
      </c>
      <c r="Q68" s="3" t="s">
        <v>111</v>
      </c>
      <c r="R68" s="3" t="s">
        <v>179</v>
      </c>
    </row>
    <row r="69" spans="1:18" x14ac:dyDescent="0.25">
      <c r="A69" s="3" t="s">
        <v>617</v>
      </c>
      <c r="B69" s="3">
        <v>152</v>
      </c>
      <c r="C69" s="15" t="str">
        <f>VLOOKUP($B69,Patient!$A$2:$I$2017,2,FALSE)</f>
        <v>PHI</v>
      </c>
      <c r="D69" s="15" t="str">
        <f>VLOOKUP($B69,Patient!$A$2:$I$2017,3,FALSE)</f>
        <v>HISPANIC</v>
      </c>
      <c r="E69" s="15" t="str">
        <f>VLOOKUP($B69,Patient!$A$2:$I$2017,4,FALSE)</f>
        <v>Female</v>
      </c>
      <c r="F69" s="15" t="str">
        <f>VLOOKUP($B69,Patient!$A$2:$I$2017,5,FALSE)</f>
        <v>PHI</v>
      </c>
      <c r="G69" s="15" t="str">
        <f>VLOOKUP($B69,Patient!$A$2:$I$2017,6,FALSE)</f>
        <v>PHI</v>
      </c>
      <c r="H69" s="15" t="str">
        <f>VLOOKUP($B69,Patient!$A$2:$I$2017,7,FALSE)</f>
        <v>PHI</v>
      </c>
      <c r="I69" s="15" t="str">
        <f>VLOOKUP($B69,Patient!$A$2:$I$2017,8,FALSE)</f>
        <v>Multiracial</v>
      </c>
      <c r="J69" s="15" t="str">
        <f>VLOOKUP($B69,Patient!$A$2:$I$2017,9,FALSE)</f>
        <v>Deceased</v>
      </c>
      <c r="K69" s="5">
        <v>83</v>
      </c>
      <c r="L69" s="3" t="s">
        <v>130</v>
      </c>
      <c r="M69" s="11" t="str">
        <f>IF(ISNA(VLOOKUP(A69,Experiment!$B$2:$E$140,4,FALSE)),"",VLOOKUP(A69,Experiment!$B$2:$E$140,4,FALSE))</f>
        <v/>
      </c>
      <c r="N69" s="3" t="s">
        <v>53</v>
      </c>
      <c r="O69" s="3" t="s">
        <v>53</v>
      </c>
      <c r="P69" s="3" t="s">
        <v>615</v>
      </c>
      <c r="Q69" s="3" t="s">
        <v>61</v>
      </c>
      <c r="R69" s="3" t="s">
        <v>173</v>
      </c>
    </row>
    <row r="70" spans="1:18" x14ac:dyDescent="0.25">
      <c r="A70" s="3" t="s">
        <v>585</v>
      </c>
      <c r="B70" s="3">
        <v>268</v>
      </c>
      <c r="C70" s="15" t="str">
        <f>VLOOKUP($B70,Patient!$A$2:$I$2017,2,FALSE)</f>
        <v>PHI</v>
      </c>
      <c r="D70" s="15" t="str">
        <f>VLOOKUP($B70,Patient!$A$2:$I$2017,3,FALSE)</f>
        <v>UNKNOWN</v>
      </c>
      <c r="E70" s="15" t="str">
        <f>VLOOKUP($B70,Patient!$A$2:$I$2017,4,FALSE)</f>
        <v>Male</v>
      </c>
      <c r="F70" s="15" t="str">
        <f>VLOOKUP($B70,Patient!$A$2:$I$2017,5,FALSE)</f>
        <v>PHI</v>
      </c>
      <c r="G70" s="15" t="str">
        <f>VLOOKUP($B70,Patient!$A$2:$I$2017,6,FALSE)</f>
        <v>PHI</v>
      </c>
      <c r="H70" s="15" t="str">
        <f>VLOOKUP($B70,Patient!$A$2:$I$2017,7,FALSE)</f>
        <v>PHI</v>
      </c>
      <c r="I70" s="15" t="str">
        <f>VLOOKUP($B70,Patient!$A$2:$I$2017,8,FALSE)</f>
        <v>Unknown</v>
      </c>
      <c r="J70" s="15" t="str">
        <f>VLOOKUP($B70,Patient!$A$2:$I$2017,9,FALSE)</f>
        <v/>
      </c>
      <c r="K70" s="5">
        <v>73</v>
      </c>
      <c r="L70" s="3" t="s">
        <v>74</v>
      </c>
      <c r="M70" s="11" t="str">
        <f>IF(ISNA(VLOOKUP(A70,Experiment!$B$2:$E$140,4,FALSE)),"",VLOOKUP(A70,Experiment!$B$2:$E$140,4,FALSE))</f>
        <v/>
      </c>
      <c r="N70" s="3" t="s">
        <v>53</v>
      </c>
      <c r="O70" s="3" t="s">
        <v>53</v>
      </c>
      <c r="P70" s="3" t="s">
        <v>584</v>
      </c>
      <c r="Q70" s="3" t="s">
        <v>131</v>
      </c>
      <c r="R70" s="3" t="s">
        <v>133</v>
      </c>
    </row>
    <row r="71" spans="1:18" x14ac:dyDescent="0.25">
      <c r="A71" s="3" t="s">
        <v>6778</v>
      </c>
      <c r="B71" s="3">
        <v>1678</v>
      </c>
      <c r="C71" s="15" t="e">
        <f>VLOOKUP($B71,Patient!$A$2:$I$2017,2,FALSE)</f>
        <v>#N/A</v>
      </c>
      <c r="D71" s="15" t="e">
        <f>VLOOKUP($B71,Patient!$A$2:$I$2017,3,FALSE)</f>
        <v>#N/A</v>
      </c>
      <c r="E71" s="15" t="e">
        <f>VLOOKUP($B71,Patient!$A$2:$I$2017,4,FALSE)</f>
        <v>#N/A</v>
      </c>
      <c r="F71" s="15" t="e">
        <f>VLOOKUP($B71,Patient!$A$2:$I$2017,5,FALSE)</f>
        <v>#N/A</v>
      </c>
      <c r="G71" s="15" t="e">
        <f>VLOOKUP($B71,Patient!$A$2:$I$2017,6,FALSE)</f>
        <v>#N/A</v>
      </c>
      <c r="H71" s="15" t="e">
        <f>VLOOKUP($B71,Patient!$A$2:$I$2017,7,FALSE)</f>
        <v>#N/A</v>
      </c>
      <c r="I71" s="15" t="e">
        <f>VLOOKUP($B71,Patient!$A$2:$I$2017,8,FALSE)</f>
        <v>#N/A</v>
      </c>
      <c r="J71" s="15" t="e">
        <f>VLOOKUP($B71,Patient!$A$2:$I$2017,9,FALSE)</f>
        <v>#N/A</v>
      </c>
      <c r="K71" s="5">
        <v>1235</v>
      </c>
      <c r="L71" s="3" t="s">
        <v>74</v>
      </c>
      <c r="M71" s="11" t="str">
        <f>IF(ISNA(VLOOKUP(A71,Experiment!$B$2:$E$140,4,FALSE)),"",VLOOKUP(A71,Experiment!$B$2:$E$140,4,FALSE))</f>
        <v/>
      </c>
      <c r="N71" s="3" t="s">
        <v>53</v>
      </c>
      <c r="O71" s="3" t="s">
        <v>53</v>
      </c>
      <c r="P71" s="3" t="s">
        <v>584</v>
      </c>
      <c r="Q71" s="3" t="s">
        <v>485</v>
      </c>
      <c r="R71" s="3" t="s">
        <v>2452</v>
      </c>
    </row>
    <row r="72" spans="1:18" x14ac:dyDescent="0.25">
      <c r="A72" s="3" t="s">
        <v>2336</v>
      </c>
      <c r="B72" s="3">
        <v>292</v>
      </c>
      <c r="C72" s="15" t="str">
        <f>VLOOKUP($B72,Patient!$A$2:$I$2017,2,FALSE)</f>
        <v>PHI</v>
      </c>
      <c r="D72" s="15" t="str">
        <f>VLOOKUP($B72,Patient!$A$2:$I$2017,3,FALSE)</f>
        <v>UNKNOWN</v>
      </c>
      <c r="E72" s="15" t="str">
        <f>VLOOKUP($B72,Patient!$A$2:$I$2017,4,FALSE)</f>
        <v>Unknown</v>
      </c>
      <c r="F72" s="15" t="str">
        <f>VLOOKUP($B72,Patient!$A$2:$I$2017,5,FALSE)</f>
        <v>PHI</v>
      </c>
      <c r="G72" s="15" t="str">
        <f>VLOOKUP($B72,Patient!$A$2:$I$2017,6,FALSE)</f>
        <v>PHI</v>
      </c>
      <c r="H72" s="15" t="str">
        <f>VLOOKUP($B72,Patient!$A$2:$I$2017,7,FALSE)</f>
        <v>PHI</v>
      </c>
      <c r="I72" s="15" t="str">
        <f>VLOOKUP($B72,Patient!$A$2:$I$2017,8,FALSE)</f>
        <v>Unknown</v>
      </c>
      <c r="J72" s="15" t="str">
        <f>VLOOKUP($B72,Patient!$A$2:$I$2017,9,FALSE)</f>
        <v/>
      </c>
      <c r="K72" s="5">
        <v>488</v>
      </c>
      <c r="L72" s="3" t="s">
        <v>74</v>
      </c>
      <c r="M72" s="11" t="str">
        <f>IF(ISNA(VLOOKUP(A72,Experiment!$B$2:$E$140,4,FALSE)),"",VLOOKUP(A72,Experiment!$B$2:$E$140,4,FALSE))</f>
        <v/>
      </c>
      <c r="N72" s="3" t="s">
        <v>53</v>
      </c>
      <c r="O72" s="3" t="s">
        <v>53</v>
      </c>
      <c r="P72" s="3" t="s">
        <v>584</v>
      </c>
      <c r="Q72" s="3" t="s">
        <v>131</v>
      </c>
      <c r="R72" s="3" t="s">
        <v>876</v>
      </c>
    </row>
    <row r="73" spans="1:18" x14ac:dyDescent="0.25">
      <c r="A73" s="3" t="s">
        <v>621</v>
      </c>
      <c r="B73" s="3">
        <v>93</v>
      </c>
      <c r="C73" s="15" t="str">
        <f>VLOOKUP($B73,Patient!$A$2:$I$2017,2,FALSE)</f>
        <v>PHI</v>
      </c>
      <c r="D73" s="15" t="str">
        <f>VLOOKUP($B73,Patient!$A$2:$I$2017,3,FALSE)</f>
        <v>NON-HISPANIC</v>
      </c>
      <c r="E73" s="15" t="str">
        <f>VLOOKUP($B73,Patient!$A$2:$I$2017,4,FALSE)</f>
        <v>Male</v>
      </c>
      <c r="F73" s="15" t="str">
        <f>VLOOKUP($B73,Patient!$A$2:$I$2017,5,FALSE)</f>
        <v>PHI</v>
      </c>
      <c r="G73" s="15" t="str">
        <f>VLOOKUP($B73,Patient!$A$2:$I$2017,6,FALSE)</f>
        <v>PHI</v>
      </c>
      <c r="H73" s="15" t="str">
        <f>VLOOKUP($B73,Patient!$A$2:$I$2017,7,FALSE)</f>
        <v>PHI</v>
      </c>
      <c r="I73" s="15" t="str">
        <f>VLOOKUP($B73,Patient!$A$2:$I$2017,8,FALSE)</f>
        <v>White</v>
      </c>
      <c r="J73" s="15" t="str">
        <f>VLOOKUP($B73,Patient!$A$2:$I$2017,9,FALSE)</f>
        <v>Alive</v>
      </c>
      <c r="K73" s="5">
        <v>84</v>
      </c>
      <c r="L73" s="3" t="s">
        <v>130</v>
      </c>
      <c r="M73" s="11" t="str">
        <f>IF(ISNA(VLOOKUP(A73,Experiment!$B$2:$E$140,4,FALSE)),"",VLOOKUP(A73,Experiment!$B$2:$E$140,4,FALSE))</f>
        <v/>
      </c>
      <c r="N73" s="3" t="s">
        <v>53</v>
      </c>
      <c r="O73" s="3" t="s">
        <v>53</v>
      </c>
      <c r="P73" s="3" t="s">
        <v>620</v>
      </c>
      <c r="Q73" s="3" t="s">
        <v>61</v>
      </c>
      <c r="R73" s="3" t="s">
        <v>66</v>
      </c>
    </row>
    <row r="74" spans="1:18" x14ac:dyDescent="0.25">
      <c r="A74" s="3" t="s">
        <v>6780</v>
      </c>
      <c r="B74" s="3">
        <v>1679</v>
      </c>
      <c r="C74" s="15" t="e">
        <f>VLOOKUP($B74,Patient!$A$2:$I$2017,2,FALSE)</f>
        <v>#N/A</v>
      </c>
      <c r="D74" s="15" t="e">
        <f>VLOOKUP($B74,Patient!$A$2:$I$2017,3,FALSE)</f>
        <v>#N/A</v>
      </c>
      <c r="E74" s="15" t="e">
        <f>VLOOKUP($B74,Patient!$A$2:$I$2017,4,FALSE)</f>
        <v>#N/A</v>
      </c>
      <c r="F74" s="15" t="e">
        <f>VLOOKUP($B74,Patient!$A$2:$I$2017,5,FALSE)</f>
        <v>#N/A</v>
      </c>
      <c r="G74" s="15" t="e">
        <f>VLOOKUP($B74,Patient!$A$2:$I$2017,6,FALSE)</f>
        <v>#N/A</v>
      </c>
      <c r="H74" s="15" t="e">
        <f>VLOOKUP($B74,Patient!$A$2:$I$2017,7,FALSE)</f>
        <v>#N/A</v>
      </c>
      <c r="I74" s="15" t="e">
        <f>VLOOKUP($B74,Patient!$A$2:$I$2017,8,FALSE)</f>
        <v>#N/A</v>
      </c>
      <c r="J74" s="15" t="e">
        <f>VLOOKUP($B74,Patient!$A$2:$I$2017,9,FALSE)</f>
        <v>#N/A</v>
      </c>
      <c r="K74" s="5">
        <v>1236</v>
      </c>
      <c r="L74" s="3" t="s">
        <v>74</v>
      </c>
      <c r="M74" s="11" t="str">
        <f>IF(ISNA(VLOOKUP(A74,Experiment!$B$2:$E$140,4,FALSE)),"",VLOOKUP(A74,Experiment!$B$2:$E$140,4,FALSE))</f>
        <v/>
      </c>
      <c r="N74" s="3" t="s">
        <v>53</v>
      </c>
      <c r="O74" s="3" t="s">
        <v>53</v>
      </c>
      <c r="P74" s="3" t="s">
        <v>620</v>
      </c>
      <c r="Q74" s="3" t="s">
        <v>485</v>
      </c>
      <c r="R74" s="3" t="s">
        <v>2452</v>
      </c>
    </row>
    <row r="75" spans="1:18" x14ac:dyDescent="0.25">
      <c r="A75" s="3" t="s">
        <v>3713</v>
      </c>
      <c r="B75" s="3">
        <v>780</v>
      </c>
      <c r="C75" s="15" t="str">
        <f>VLOOKUP($B75,Patient!$A$2:$I$2017,2,FALSE)</f>
        <v>PHI</v>
      </c>
      <c r="D75" s="15" t="str">
        <f>VLOOKUP($B75,Patient!$A$2:$I$2017,3,FALSE)</f>
        <v>NON-HISPANIC</v>
      </c>
      <c r="E75" s="15" t="str">
        <f>VLOOKUP($B75,Patient!$A$2:$I$2017,4,FALSE)</f>
        <v>Female</v>
      </c>
      <c r="F75" s="15" t="str">
        <f>VLOOKUP($B75,Patient!$A$2:$I$2017,5,FALSE)</f>
        <v>PHI</v>
      </c>
      <c r="G75" s="15" t="str">
        <f>VLOOKUP($B75,Patient!$A$2:$I$2017,6,FALSE)</f>
        <v>PHI</v>
      </c>
      <c r="H75" s="15" t="str">
        <f>VLOOKUP($B75,Patient!$A$2:$I$2017,7,FALSE)</f>
        <v>PHI</v>
      </c>
      <c r="I75" s="15" t="str">
        <f>VLOOKUP($B75,Patient!$A$2:$I$2017,8,FALSE)</f>
        <v>White</v>
      </c>
      <c r="J75" s="15" t="str">
        <f>VLOOKUP($B75,Patient!$A$2:$I$2017,9,FALSE)</f>
        <v>Deceased</v>
      </c>
      <c r="K75" s="5">
        <v>688</v>
      </c>
      <c r="L75" s="3" t="s">
        <v>3124</v>
      </c>
      <c r="M75" s="11" t="str">
        <f>IF(ISNA(VLOOKUP(A75,Experiment!$B$2:$E$140,4,FALSE)),"",VLOOKUP(A75,Experiment!$B$2:$E$140,4,FALSE))</f>
        <v/>
      </c>
      <c r="N75" s="3" t="s">
        <v>404</v>
      </c>
      <c r="O75" s="3" t="s">
        <v>619</v>
      </c>
      <c r="P75" s="3" t="s">
        <v>3712</v>
      </c>
      <c r="Q75" s="3" t="s">
        <v>61</v>
      </c>
      <c r="R75" s="3" t="s">
        <v>333</v>
      </c>
    </row>
    <row r="76" spans="1:18" x14ac:dyDescent="0.25">
      <c r="A76" s="3" t="s">
        <v>2216</v>
      </c>
      <c r="B76" s="3">
        <v>222</v>
      </c>
      <c r="C76" s="15" t="str">
        <f>VLOOKUP($B76,Patient!$A$2:$I$2017,2,FALSE)</f>
        <v>PHI</v>
      </c>
      <c r="D76" s="15" t="str">
        <f>VLOOKUP($B76,Patient!$A$2:$I$2017,3,FALSE)</f>
        <v>NON-HISPANIC</v>
      </c>
      <c r="E76" s="15" t="str">
        <f>VLOOKUP($B76,Patient!$A$2:$I$2017,4,FALSE)</f>
        <v>Male</v>
      </c>
      <c r="F76" s="15" t="str">
        <f>VLOOKUP($B76,Patient!$A$2:$I$2017,5,FALSE)</f>
        <v>PHI</v>
      </c>
      <c r="G76" s="15" t="str">
        <f>VLOOKUP($B76,Patient!$A$2:$I$2017,6,FALSE)</f>
        <v>PHI</v>
      </c>
      <c r="H76" s="15" t="str">
        <f>VLOOKUP($B76,Patient!$A$2:$I$2017,7,FALSE)</f>
        <v>PHI</v>
      </c>
      <c r="I76" s="15" t="str">
        <f>VLOOKUP($B76,Patient!$A$2:$I$2017,8,FALSE)</f>
        <v>White</v>
      </c>
      <c r="J76" s="15" t="str">
        <f>VLOOKUP($B76,Patient!$A$2:$I$2017,9,FALSE)</f>
        <v>Deceased</v>
      </c>
      <c r="K76" s="5">
        <v>453</v>
      </c>
      <c r="L76" s="3" t="s">
        <v>74</v>
      </c>
      <c r="M76" s="11" t="str">
        <f>IF(ISNA(VLOOKUP(A76,Experiment!$B$2:$E$140,4,FALSE)),"",VLOOKUP(A76,Experiment!$B$2:$E$140,4,FALSE))</f>
        <v/>
      </c>
      <c r="N76" s="3" t="s">
        <v>53</v>
      </c>
      <c r="O76" s="3" t="s">
        <v>53</v>
      </c>
      <c r="P76" s="3" t="s">
        <v>620</v>
      </c>
      <c r="Q76" s="3" t="s">
        <v>76</v>
      </c>
      <c r="R76" s="3" t="s">
        <v>1826</v>
      </c>
    </row>
    <row r="77" spans="1:18" x14ac:dyDescent="0.25">
      <c r="A77" s="3" t="s">
        <v>6783</v>
      </c>
      <c r="B77" s="3">
        <v>1680</v>
      </c>
      <c r="C77" s="15" t="e">
        <f>VLOOKUP($B77,Patient!$A$2:$I$2017,2,FALSE)</f>
        <v>#N/A</v>
      </c>
      <c r="D77" s="15" t="e">
        <f>VLOOKUP($B77,Patient!$A$2:$I$2017,3,FALSE)</f>
        <v>#N/A</v>
      </c>
      <c r="E77" s="15" t="e">
        <f>VLOOKUP($B77,Patient!$A$2:$I$2017,4,FALSE)</f>
        <v>#N/A</v>
      </c>
      <c r="F77" s="15" t="e">
        <f>VLOOKUP($B77,Patient!$A$2:$I$2017,5,FALSE)</f>
        <v>#N/A</v>
      </c>
      <c r="G77" s="15" t="e">
        <f>VLOOKUP($B77,Patient!$A$2:$I$2017,6,FALSE)</f>
        <v>#N/A</v>
      </c>
      <c r="H77" s="15" t="e">
        <f>VLOOKUP($B77,Patient!$A$2:$I$2017,7,FALSE)</f>
        <v>#N/A</v>
      </c>
      <c r="I77" s="15" t="e">
        <f>VLOOKUP($B77,Patient!$A$2:$I$2017,8,FALSE)</f>
        <v>#N/A</v>
      </c>
      <c r="J77" s="15" t="e">
        <f>VLOOKUP($B77,Patient!$A$2:$I$2017,9,FALSE)</f>
        <v>#N/A</v>
      </c>
      <c r="K77" s="5">
        <v>1237</v>
      </c>
      <c r="L77" s="3" t="s">
        <v>74</v>
      </c>
      <c r="M77" s="11" t="str">
        <f>IF(ISNA(VLOOKUP(A77,Experiment!$B$2:$E$140,4,FALSE)),"",VLOOKUP(A77,Experiment!$B$2:$E$140,4,FALSE))</f>
        <v/>
      </c>
      <c r="N77" s="3" t="s">
        <v>53</v>
      </c>
      <c r="O77" s="3" t="s">
        <v>53</v>
      </c>
      <c r="P77" s="3" t="s">
        <v>6782</v>
      </c>
      <c r="Q77" s="3" t="s">
        <v>485</v>
      </c>
      <c r="R77" s="3" t="s">
        <v>2452</v>
      </c>
    </row>
    <row r="78" spans="1:18" x14ac:dyDescent="0.25">
      <c r="A78" s="3" t="s">
        <v>6785</v>
      </c>
      <c r="B78" s="3">
        <v>1681</v>
      </c>
      <c r="C78" s="15" t="str">
        <f>VLOOKUP($B78,Patient!$A$2:$I$2017,2,FALSE)</f>
        <v>PHI</v>
      </c>
      <c r="D78" s="15" t="str">
        <f>VLOOKUP($B78,Patient!$A$2:$I$2017,3,FALSE)</f>
        <v/>
      </c>
      <c r="E78" s="15" t="str">
        <f>VLOOKUP($B78,Patient!$A$2:$I$2017,4,FALSE)</f>
        <v/>
      </c>
      <c r="F78" s="15" t="str">
        <f>VLOOKUP($B78,Patient!$A$2:$I$2017,5,FALSE)</f>
        <v>PHI</v>
      </c>
      <c r="G78" s="15" t="str">
        <f>VLOOKUP($B78,Patient!$A$2:$I$2017,6,FALSE)</f>
        <v>PHI</v>
      </c>
      <c r="H78" s="15" t="str">
        <f>VLOOKUP($B78,Patient!$A$2:$I$2017,7,FALSE)</f>
        <v>PHI</v>
      </c>
      <c r="I78" s="15" t="str">
        <f>VLOOKUP($B78,Patient!$A$2:$I$2017,8,FALSE)</f>
        <v/>
      </c>
      <c r="J78" s="15" t="str">
        <f>VLOOKUP($B78,Patient!$A$2:$I$2017,9,FALSE)</f>
        <v/>
      </c>
      <c r="K78" s="5">
        <v>1238</v>
      </c>
      <c r="L78" s="3" t="s">
        <v>74</v>
      </c>
      <c r="M78" s="11" t="str">
        <f>IF(ISNA(VLOOKUP(A78,Experiment!$B$2:$E$140,4,FALSE)),"",VLOOKUP(A78,Experiment!$B$2:$E$140,4,FALSE))</f>
        <v/>
      </c>
      <c r="N78" s="3" t="s">
        <v>53</v>
      </c>
      <c r="O78" s="3" t="s">
        <v>53</v>
      </c>
      <c r="P78" s="3" t="s">
        <v>6782</v>
      </c>
      <c r="Q78" s="3" t="s">
        <v>485</v>
      </c>
      <c r="R78" s="3" t="s">
        <v>2452</v>
      </c>
    </row>
    <row r="79" spans="1:18" x14ac:dyDescent="0.25">
      <c r="A79" s="3" t="s">
        <v>6791</v>
      </c>
      <c r="B79" s="3">
        <v>1682</v>
      </c>
      <c r="C79" s="15" t="str">
        <f>VLOOKUP($B79,Patient!$A$2:$I$2017,2,FALSE)</f>
        <v>PHI</v>
      </c>
      <c r="D79" s="15" t="str">
        <f>VLOOKUP($B79,Patient!$A$2:$I$2017,3,FALSE)</f>
        <v>NON-HISPANIC</v>
      </c>
      <c r="E79" s="15" t="str">
        <f>VLOOKUP($B79,Patient!$A$2:$I$2017,4,FALSE)</f>
        <v>Female</v>
      </c>
      <c r="F79" s="15" t="str">
        <f>VLOOKUP($B79,Patient!$A$2:$I$2017,5,FALSE)</f>
        <v>PHI</v>
      </c>
      <c r="G79" s="15" t="str">
        <f>VLOOKUP($B79,Patient!$A$2:$I$2017,6,FALSE)</f>
        <v>PHI</v>
      </c>
      <c r="H79" s="15" t="str">
        <f>VLOOKUP($B79,Patient!$A$2:$I$2017,7,FALSE)</f>
        <v>PHI</v>
      </c>
      <c r="I79" s="15" t="str">
        <f>VLOOKUP($B79,Patient!$A$2:$I$2017,8,FALSE)</f>
        <v>White</v>
      </c>
      <c r="J79" s="15" t="str">
        <f>VLOOKUP($B79,Patient!$A$2:$I$2017,9,FALSE)</f>
        <v>Deceased</v>
      </c>
      <c r="K79" s="5">
        <v>1239</v>
      </c>
      <c r="L79" s="3" t="s">
        <v>74</v>
      </c>
      <c r="M79" s="11" t="str">
        <f>IF(ISNA(VLOOKUP(A79,Experiment!$B$2:$E$140,4,FALSE)),"",VLOOKUP(A79,Experiment!$B$2:$E$140,4,FALSE))</f>
        <v/>
      </c>
      <c r="N79" s="3" t="s">
        <v>53</v>
      </c>
      <c r="O79" s="3" t="s">
        <v>53</v>
      </c>
      <c r="P79" s="3" t="s">
        <v>710</v>
      </c>
      <c r="Q79" s="3" t="s">
        <v>485</v>
      </c>
      <c r="R79" s="3" t="s">
        <v>2452</v>
      </c>
    </row>
    <row r="80" spans="1:18" x14ac:dyDescent="0.25">
      <c r="A80" s="3" t="s">
        <v>2166</v>
      </c>
      <c r="B80" s="3">
        <v>304</v>
      </c>
      <c r="C80" s="15" t="str">
        <f>VLOOKUP($B80,Patient!$A$2:$I$2017,2,FALSE)</f>
        <v>PHI</v>
      </c>
      <c r="D80" s="15" t="str">
        <f>VLOOKUP($B80,Patient!$A$2:$I$2017,3,FALSE)</f>
        <v>UNKNOWN</v>
      </c>
      <c r="E80" s="15" t="str">
        <f>VLOOKUP($B80,Patient!$A$2:$I$2017,4,FALSE)</f>
        <v>Unknown</v>
      </c>
      <c r="F80" s="15" t="str">
        <f>VLOOKUP($B80,Patient!$A$2:$I$2017,5,FALSE)</f>
        <v>PHI</v>
      </c>
      <c r="G80" s="15" t="str">
        <f>VLOOKUP($B80,Patient!$A$2:$I$2017,6,FALSE)</f>
        <v>PHI</v>
      </c>
      <c r="H80" s="15" t="str">
        <f>VLOOKUP($B80,Patient!$A$2:$I$2017,7,FALSE)</f>
        <v>PHI</v>
      </c>
      <c r="I80" s="15" t="str">
        <f>VLOOKUP($B80,Patient!$A$2:$I$2017,8,FALSE)</f>
        <v>Unknown</v>
      </c>
      <c r="J80" s="15" t="str">
        <f>VLOOKUP($B80,Patient!$A$2:$I$2017,9,FALSE)</f>
        <v/>
      </c>
      <c r="K80" s="5">
        <v>440</v>
      </c>
      <c r="L80" s="3" t="s">
        <v>74</v>
      </c>
      <c r="M80" s="11" t="str">
        <f>IF(ISNA(VLOOKUP(A80,Experiment!$B$2:$E$140,4,FALSE)),"",VLOOKUP(A80,Experiment!$B$2:$E$140,4,FALSE))</f>
        <v/>
      </c>
      <c r="N80" s="3" t="s">
        <v>53</v>
      </c>
      <c r="O80" s="3" t="s">
        <v>53</v>
      </c>
      <c r="P80" s="3" t="s">
        <v>710</v>
      </c>
      <c r="Q80" s="3" t="s">
        <v>131</v>
      </c>
      <c r="R80" s="3" t="s">
        <v>297</v>
      </c>
    </row>
    <row r="81" spans="1:18" x14ac:dyDescent="0.25">
      <c r="A81" s="3" t="s">
        <v>2288</v>
      </c>
      <c r="B81" s="3">
        <v>293</v>
      </c>
      <c r="C81" s="15" t="str">
        <f>VLOOKUP($B81,Patient!$A$2:$I$2017,2,FALSE)</f>
        <v>PHI</v>
      </c>
      <c r="D81" s="15" t="str">
        <f>VLOOKUP($B81,Patient!$A$2:$I$2017,3,FALSE)</f>
        <v>UNKNOWN</v>
      </c>
      <c r="E81" s="15" t="str">
        <f>VLOOKUP($B81,Patient!$A$2:$I$2017,4,FALSE)</f>
        <v>Unknown</v>
      </c>
      <c r="F81" s="15" t="str">
        <f>VLOOKUP($B81,Patient!$A$2:$I$2017,5,FALSE)</f>
        <v>PHI</v>
      </c>
      <c r="G81" s="15" t="str">
        <f>VLOOKUP($B81,Patient!$A$2:$I$2017,6,FALSE)</f>
        <v>PHI</v>
      </c>
      <c r="H81" s="15" t="str">
        <f>VLOOKUP($B81,Patient!$A$2:$I$2017,7,FALSE)</f>
        <v>PHI</v>
      </c>
      <c r="I81" s="15" t="str">
        <f>VLOOKUP($B81,Patient!$A$2:$I$2017,8,FALSE)</f>
        <v>Unknown</v>
      </c>
      <c r="J81" s="15" t="str">
        <f>VLOOKUP($B81,Patient!$A$2:$I$2017,9,FALSE)</f>
        <v/>
      </c>
      <c r="K81" s="5">
        <v>473</v>
      </c>
      <c r="L81" s="3" t="s">
        <v>74</v>
      </c>
      <c r="M81" s="11" t="str">
        <f>IF(ISNA(VLOOKUP(A81,Experiment!$B$2:$E$140,4,FALSE)),"",VLOOKUP(A81,Experiment!$B$2:$E$140,4,FALSE))</f>
        <v/>
      </c>
      <c r="N81" s="3" t="s">
        <v>53</v>
      </c>
      <c r="O81" s="3" t="s">
        <v>53</v>
      </c>
      <c r="P81" s="3" t="s">
        <v>710</v>
      </c>
      <c r="Q81" s="3" t="s">
        <v>131</v>
      </c>
      <c r="R81" s="3" t="s">
        <v>876</v>
      </c>
    </row>
    <row r="82" spans="1:18" x14ac:dyDescent="0.25">
      <c r="A82" s="3" t="s">
        <v>696</v>
      </c>
      <c r="B82" s="3">
        <v>6</v>
      </c>
      <c r="C82" s="15" t="str">
        <f>VLOOKUP($B82,Patient!$A$2:$I$2017,2,FALSE)</f>
        <v>PHI</v>
      </c>
      <c r="D82" s="15" t="str">
        <f>VLOOKUP($B82,Patient!$A$2:$I$2017,3,FALSE)</f>
        <v>NON-HISPANIC</v>
      </c>
      <c r="E82" s="15" t="str">
        <f>VLOOKUP($B82,Patient!$A$2:$I$2017,4,FALSE)</f>
        <v>Male</v>
      </c>
      <c r="F82" s="15" t="str">
        <f>VLOOKUP($B82,Patient!$A$2:$I$2017,5,FALSE)</f>
        <v>PHI</v>
      </c>
      <c r="G82" s="15" t="str">
        <f>VLOOKUP($B82,Patient!$A$2:$I$2017,6,FALSE)</f>
        <v>PHI</v>
      </c>
      <c r="H82" s="15" t="str">
        <f>VLOOKUP($B82,Patient!$A$2:$I$2017,7,FALSE)</f>
        <v>PHI</v>
      </c>
      <c r="I82" s="15" t="str">
        <f>VLOOKUP($B82,Patient!$A$2:$I$2017,8,FALSE)</f>
        <v>White</v>
      </c>
      <c r="J82" s="15" t="str">
        <f>VLOOKUP($B82,Patient!$A$2:$I$2017,9,FALSE)</f>
        <v>Alive</v>
      </c>
      <c r="K82" s="5">
        <v>99</v>
      </c>
      <c r="L82" s="3" t="s">
        <v>74</v>
      </c>
      <c r="M82" s="11" t="str">
        <f>IF(ISNA(VLOOKUP(A82,Experiment!$B$2:$E$140,4,FALSE)),"",VLOOKUP(A82,Experiment!$B$2:$E$140,4,FALSE))</f>
        <v/>
      </c>
      <c r="N82" s="3" t="s">
        <v>53</v>
      </c>
      <c r="O82" s="3" t="s">
        <v>53</v>
      </c>
      <c r="P82" s="3" t="s">
        <v>695</v>
      </c>
      <c r="Q82" s="3" t="s">
        <v>61</v>
      </c>
      <c r="R82" s="3" t="s">
        <v>172</v>
      </c>
    </row>
    <row r="83" spans="1:18" x14ac:dyDescent="0.25">
      <c r="A83" s="3" t="s">
        <v>712</v>
      </c>
      <c r="B83" s="3">
        <v>417</v>
      </c>
      <c r="C83" s="15" t="str">
        <f>VLOOKUP($B83,Patient!$A$2:$I$2017,2,FALSE)</f>
        <v>PHI</v>
      </c>
      <c r="D83" s="15" t="str">
        <f>VLOOKUP($B83,Patient!$A$2:$I$2017,3,FALSE)</f>
        <v>UNKNOWN</v>
      </c>
      <c r="E83" s="15" t="str">
        <f>VLOOKUP($B83,Patient!$A$2:$I$2017,4,FALSE)</f>
        <v>Unknown</v>
      </c>
      <c r="F83" s="15" t="str">
        <f>VLOOKUP($B83,Patient!$A$2:$I$2017,5,FALSE)</f>
        <v>PHI</v>
      </c>
      <c r="G83" s="15" t="str">
        <f>VLOOKUP($B83,Patient!$A$2:$I$2017,6,FALSE)</f>
        <v>PHI</v>
      </c>
      <c r="H83" s="15" t="str">
        <f>VLOOKUP($B83,Patient!$A$2:$I$2017,7,FALSE)</f>
        <v>PHI</v>
      </c>
      <c r="I83" s="15" t="str">
        <f>VLOOKUP($B83,Patient!$A$2:$I$2017,8,FALSE)</f>
        <v>Unknown</v>
      </c>
      <c r="J83" s="15" t="str">
        <f>VLOOKUP($B83,Patient!$A$2:$I$2017,9,FALSE)</f>
        <v/>
      </c>
      <c r="K83" s="5">
        <v>103</v>
      </c>
      <c r="L83" s="3" t="s">
        <v>93</v>
      </c>
      <c r="M83" s="11" t="str">
        <f>IF(ISNA(VLOOKUP(A83,Experiment!$B$2:$E$140,4,FALSE)),"",VLOOKUP(A83,Experiment!$B$2:$E$140,4,FALSE))</f>
        <v/>
      </c>
      <c r="N83" s="3" t="s">
        <v>53</v>
      </c>
      <c r="O83" s="3" t="s">
        <v>53</v>
      </c>
      <c r="P83" s="3" t="s">
        <v>695</v>
      </c>
      <c r="Q83" s="3" t="s">
        <v>111</v>
      </c>
      <c r="R83" s="3" t="s">
        <v>179</v>
      </c>
    </row>
    <row r="84" spans="1:18" x14ac:dyDescent="0.25">
      <c r="A84" s="3" t="s">
        <v>626</v>
      </c>
      <c r="B84" s="3">
        <v>7</v>
      </c>
      <c r="C84" s="15" t="str">
        <f>VLOOKUP($B84,Patient!$A$2:$I$2017,2,FALSE)</f>
        <v>PHI</v>
      </c>
      <c r="D84" s="15" t="str">
        <f>VLOOKUP($B84,Patient!$A$2:$I$2017,3,FALSE)</f>
        <v>NON-HISPANIC</v>
      </c>
      <c r="E84" s="15" t="str">
        <f>VLOOKUP($B84,Patient!$A$2:$I$2017,4,FALSE)</f>
        <v>Male</v>
      </c>
      <c r="F84" s="15" t="str">
        <f>VLOOKUP($B84,Patient!$A$2:$I$2017,5,FALSE)</f>
        <v>PHI</v>
      </c>
      <c r="G84" s="15" t="str">
        <f>VLOOKUP($B84,Patient!$A$2:$I$2017,6,FALSE)</f>
        <v>PHI</v>
      </c>
      <c r="H84" s="15" t="str">
        <f>VLOOKUP($B84,Patient!$A$2:$I$2017,7,FALSE)</f>
        <v>PHI</v>
      </c>
      <c r="I84" s="15" t="str">
        <f>VLOOKUP($B84,Patient!$A$2:$I$2017,8,FALSE)</f>
        <v>White</v>
      </c>
      <c r="J84" s="15" t="str">
        <f>VLOOKUP($B84,Patient!$A$2:$I$2017,9,FALSE)</f>
        <v>Deceased</v>
      </c>
      <c r="K84" s="5">
        <v>85</v>
      </c>
      <c r="L84" s="3" t="s">
        <v>130</v>
      </c>
      <c r="M84" s="11" t="str">
        <f>IF(ISNA(VLOOKUP(A84,Experiment!$B$2:$E$140,4,FALSE)),"",VLOOKUP(A84,Experiment!$B$2:$E$140,4,FALSE))</f>
        <v/>
      </c>
      <c r="N84" s="3" t="s">
        <v>53</v>
      </c>
      <c r="O84" s="3" t="s">
        <v>53</v>
      </c>
      <c r="P84" s="3" t="s">
        <v>625</v>
      </c>
      <c r="Q84" s="3" t="s">
        <v>61</v>
      </c>
      <c r="R84" s="3" t="s">
        <v>67</v>
      </c>
    </row>
    <row r="85" spans="1:18" x14ac:dyDescent="0.25">
      <c r="A85" s="3" t="s">
        <v>2171</v>
      </c>
      <c r="B85" s="3">
        <v>305</v>
      </c>
      <c r="C85" s="15" t="str">
        <f>VLOOKUP($B85,Patient!$A$2:$I$2017,2,FALSE)</f>
        <v>PHI</v>
      </c>
      <c r="D85" s="15" t="str">
        <f>VLOOKUP($B85,Patient!$A$2:$I$2017,3,FALSE)</f>
        <v>UNKNOWN</v>
      </c>
      <c r="E85" s="15" t="str">
        <f>VLOOKUP($B85,Patient!$A$2:$I$2017,4,FALSE)</f>
        <v>Unknown</v>
      </c>
      <c r="F85" s="15" t="str">
        <f>VLOOKUP($B85,Patient!$A$2:$I$2017,5,FALSE)</f>
        <v>PHI</v>
      </c>
      <c r="G85" s="15" t="str">
        <f>VLOOKUP($B85,Patient!$A$2:$I$2017,6,FALSE)</f>
        <v>PHI</v>
      </c>
      <c r="H85" s="15" t="str">
        <f>VLOOKUP($B85,Patient!$A$2:$I$2017,7,FALSE)</f>
        <v>PHI</v>
      </c>
      <c r="I85" s="15" t="str">
        <f>VLOOKUP($B85,Patient!$A$2:$I$2017,8,FALSE)</f>
        <v>Unknown</v>
      </c>
      <c r="J85" s="15" t="str">
        <f>VLOOKUP($B85,Patient!$A$2:$I$2017,9,FALSE)</f>
        <v/>
      </c>
      <c r="K85" s="5">
        <v>441</v>
      </c>
      <c r="L85" s="3" t="s">
        <v>74</v>
      </c>
      <c r="M85" s="11" t="str">
        <f>IF(ISNA(VLOOKUP(A85,Experiment!$B$2:$E$140,4,FALSE)),"",VLOOKUP(A85,Experiment!$B$2:$E$140,4,FALSE))</f>
        <v/>
      </c>
      <c r="N85" s="3" t="s">
        <v>53</v>
      </c>
      <c r="O85" s="3" t="s">
        <v>53</v>
      </c>
      <c r="P85" s="3" t="s">
        <v>2169</v>
      </c>
      <c r="Q85" s="3" t="s">
        <v>131</v>
      </c>
      <c r="R85" s="3" t="s">
        <v>297</v>
      </c>
    </row>
    <row r="86" spans="1:18" x14ac:dyDescent="0.25">
      <c r="A86" s="3" t="s">
        <v>1971</v>
      </c>
      <c r="B86" s="3">
        <v>199</v>
      </c>
      <c r="C86" s="15" t="str">
        <f>VLOOKUP($B86,Patient!$A$2:$I$2017,2,FALSE)</f>
        <v>PHI</v>
      </c>
      <c r="D86" s="15" t="str">
        <f>VLOOKUP($B86,Patient!$A$2:$I$2017,3,FALSE)</f>
        <v>NON-HISPANIC</v>
      </c>
      <c r="E86" s="15" t="str">
        <f>VLOOKUP($B86,Patient!$A$2:$I$2017,4,FALSE)</f>
        <v>Male</v>
      </c>
      <c r="F86" s="15" t="str">
        <f>VLOOKUP($B86,Patient!$A$2:$I$2017,5,FALSE)</f>
        <v>PHI</v>
      </c>
      <c r="G86" s="15" t="str">
        <f>VLOOKUP($B86,Patient!$A$2:$I$2017,6,FALSE)</f>
        <v>PHI</v>
      </c>
      <c r="H86" s="15" t="str">
        <f>VLOOKUP($B86,Patient!$A$2:$I$2017,7,FALSE)</f>
        <v>PHI</v>
      </c>
      <c r="I86" s="15" t="str">
        <f>VLOOKUP($B86,Patient!$A$2:$I$2017,8,FALSE)</f>
        <v>White</v>
      </c>
      <c r="J86" s="15" t="str">
        <f>VLOOKUP($B86,Patient!$A$2:$I$2017,9,FALSE)</f>
        <v>Deceased</v>
      </c>
      <c r="K86" s="5">
        <v>404</v>
      </c>
      <c r="L86" s="3" t="s">
        <v>74</v>
      </c>
      <c r="M86" s="11" t="str">
        <f>IF(ISNA(VLOOKUP(A86,Experiment!$B$2:$E$140,4,FALSE)),"",VLOOKUP(A86,Experiment!$B$2:$E$140,4,FALSE))</f>
        <v/>
      </c>
      <c r="N86" s="3" t="s">
        <v>1765</v>
      </c>
      <c r="O86" s="3" t="s">
        <v>1968</v>
      </c>
      <c r="P86" s="3" t="s">
        <v>1969</v>
      </c>
      <c r="Q86" s="3" t="s">
        <v>61</v>
      </c>
      <c r="R86" s="3" t="s">
        <v>1197</v>
      </c>
    </row>
    <row r="87" spans="1:18" x14ac:dyDescent="0.25">
      <c r="A87" s="3" t="s">
        <v>630</v>
      </c>
      <c r="B87" s="3">
        <v>363</v>
      </c>
      <c r="C87" s="15" t="str">
        <f>VLOOKUP($B87,Patient!$A$2:$I$2017,2,FALSE)</f>
        <v>PHI</v>
      </c>
      <c r="D87" s="15" t="str">
        <f>VLOOKUP($B87,Patient!$A$2:$I$2017,3,FALSE)</f>
        <v>NON-HISPANIC</v>
      </c>
      <c r="E87" s="15" t="str">
        <f>VLOOKUP($B87,Patient!$A$2:$I$2017,4,FALSE)</f>
        <v>Female</v>
      </c>
      <c r="F87" s="15" t="str">
        <f>VLOOKUP($B87,Patient!$A$2:$I$2017,5,FALSE)</f>
        <v>PHI</v>
      </c>
      <c r="G87" s="15" t="str">
        <f>VLOOKUP($B87,Patient!$A$2:$I$2017,6,FALSE)</f>
        <v>PHI</v>
      </c>
      <c r="H87" s="15" t="str">
        <f>VLOOKUP($B87,Patient!$A$2:$I$2017,7,FALSE)</f>
        <v>PHI</v>
      </c>
      <c r="I87" s="15" t="str">
        <f>VLOOKUP($B87,Patient!$A$2:$I$2017,8,FALSE)</f>
        <v>White</v>
      </c>
      <c r="J87" s="15" t="str">
        <f>VLOOKUP($B87,Patient!$A$2:$I$2017,9,FALSE)</f>
        <v/>
      </c>
      <c r="K87" s="5">
        <v>86</v>
      </c>
      <c r="L87" s="3" t="s">
        <v>93</v>
      </c>
      <c r="M87" s="11" t="str">
        <f>IF(ISNA(VLOOKUP(A87,Experiment!$B$2:$E$140,4,FALSE)),"",VLOOKUP(A87,Experiment!$B$2:$E$140,4,FALSE))</f>
        <v/>
      </c>
      <c r="N87" s="3" t="s">
        <v>53</v>
      </c>
      <c r="O87" s="3" t="s">
        <v>53</v>
      </c>
      <c r="P87" s="3" t="s">
        <v>629</v>
      </c>
      <c r="Q87" s="3" t="s">
        <v>111</v>
      </c>
      <c r="R87" s="3" t="s">
        <v>113</v>
      </c>
    </row>
    <row r="88" spans="1:18" x14ac:dyDescent="0.25">
      <c r="A88" s="3" t="s">
        <v>6815</v>
      </c>
      <c r="B88" s="3">
        <v>1683</v>
      </c>
      <c r="C88" s="15" t="str">
        <f>VLOOKUP($B88,Patient!$A$2:$I$2017,2,FALSE)</f>
        <v>PHI</v>
      </c>
      <c r="D88" s="15" t="str">
        <f>VLOOKUP($B88,Patient!$A$2:$I$2017,3,FALSE)</f>
        <v/>
      </c>
      <c r="E88" s="15" t="str">
        <f>VLOOKUP($B88,Patient!$A$2:$I$2017,4,FALSE)</f>
        <v>Male</v>
      </c>
      <c r="F88" s="15" t="str">
        <f>VLOOKUP($B88,Patient!$A$2:$I$2017,5,FALSE)</f>
        <v>PHI</v>
      </c>
      <c r="G88" s="15" t="str">
        <f>VLOOKUP($B88,Patient!$A$2:$I$2017,6,FALSE)</f>
        <v>PHI</v>
      </c>
      <c r="H88" s="15" t="str">
        <f>VLOOKUP($B88,Patient!$A$2:$I$2017,7,FALSE)</f>
        <v>PHI</v>
      </c>
      <c r="I88" s="15" t="str">
        <f>VLOOKUP($B88,Patient!$A$2:$I$2017,8,FALSE)</f>
        <v/>
      </c>
      <c r="J88" s="15" t="str">
        <f>VLOOKUP($B88,Patient!$A$2:$I$2017,9,FALSE)</f>
        <v/>
      </c>
      <c r="K88" s="5">
        <v>1240</v>
      </c>
      <c r="L88" s="3" t="s">
        <v>74</v>
      </c>
      <c r="M88" s="11" t="str">
        <f>IF(ISNA(VLOOKUP(A88,Experiment!$B$2:$E$140,4,FALSE)),"",VLOOKUP(A88,Experiment!$B$2:$E$140,4,FALSE))</f>
        <v/>
      </c>
      <c r="N88" s="3" t="s">
        <v>53</v>
      </c>
      <c r="O88" s="3" t="s">
        <v>53</v>
      </c>
      <c r="P88" s="3" t="s">
        <v>2290</v>
      </c>
      <c r="Q88" s="3" t="s">
        <v>485</v>
      </c>
      <c r="R88" s="3" t="s">
        <v>2452</v>
      </c>
    </row>
    <row r="89" spans="1:18" x14ac:dyDescent="0.25">
      <c r="A89" s="3" t="s">
        <v>2291</v>
      </c>
      <c r="B89" s="3">
        <v>294</v>
      </c>
      <c r="C89" s="15" t="str">
        <f>VLOOKUP($B89,Patient!$A$2:$I$2017,2,FALSE)</f>
        <v>PHI</v>
      </c>
      <c r="D89" s="15" t="str">
        <f>VLOOKUP($B89,Patient!$A$2:$I$2017,3,FALSE)</f>
        <v>UNKNOWN</v>
      </c>
      <c r="E89" s="15" t="str">
        <f>VLOOKUP($B89,Patient!$A$2:$I$2017,4,FALSE)</f>
        <v>Unknown</v>
      </c>
      <c r="F89" s="15" t="str">
        <f>VLOOKUP($B89,Patient!$A$2:$I$2017,5,FALSE)</f>
        <v>PHI</v>
      </c>
      <c r="G89" s="15" t="str">
        <f>VLOOKUP($B89,Patient!$A$2:$I$2017,6,FALSE)</f>
        <v>PHI</v>
      </c>
      <c r="H89" s="15" t="str">
        <f>VLOOKUP($B89,Patient!$A$2:$I$2017,7,FALSE)</f>
        <v>PHI</v>
      </c>
      <c r="I89" s="15" t="str">
        <f>VLOOKUP($B89,Patient!$A$2:$I$2017,8,FALSE)</f>
        <v>Unknown</v>
      </c>
      <c r="J89" s="15" t="str">
        <f>VLOOKUP($B89,Patient!$A$2:$I$2017,9,FALSE)</f>
        <v/>
      </c>
      <c r="K89" s="5">
        <v>474</v>
      </c>
      <c r="L89" s="3" t="s">
        <v>74</v>
      </c>
      <c r="M89" s="11" t="str">
        <f>IF(ISNA(VLOOKUP(A89,Experiment!$B$2:$E$140,4,FALSE)),"",VLOOKUP(A89,Experiment!$B$2:$E$140,4,FALSE))</f>
        <v/>
      </c>
      <c r="N89" s="3" t="s">
        <v>53</v>
      </c>
      <c r="O89" s="3" t="s">
        <v>53</v>
      </c>
      <c r="P89" s="3" t="s">
        <v>2290</v>
      </c>
      <c r="Q89" s="3" t="s">
        <v>131</v>
      </c>
      <c r="R89" s="3" t="s">
        <v>876</v>
      </c>
    </row>
    <row r="90" spans="1:18" x14ac:dyDescent="0.25">
      <c r="A90" s="3" t="s">
        <v>2027</v>
      </c>
      <c r="B90" s="3">
        <v>255</v>
      </c>
      <c r="C90" s="15" t="str">
        <f>VLOOKUP($B90,Patient!$A$2:$I$2017,2,FALSE)</f>
        <v>PHI</v>
      </c>
      <c r="D90" s="15" t="str">
        <f>VLOOKUP($B90,Patient!$A$2:$I$2017,3,FALSE)</f>
        <v>UNKNOWN</v>
      </c>
      <c r="E90" s="15" t="str">
        <f>VLOOKUP($B90,Patient!$A$2:$I$2017,4,FALSE)</f>
        <v>Male</v>
      </c>
      <c r="F90" s="15" t="str">
        <f>VLOOKUP($B90,Patient!$A$2:$I$2017,5,FALSE)</f>
        <v>PHI</v>
      </c>
      <c r="G90" s="15" t="str">
        <f>VLOOKUP($B90,Patient!$A$2:$I$2017,6,FALSE)</f>
        <v>PHI</v>
      </c>
      <c r="H90" s="15" t="str">
        <f>VLOOKUP($B90,Patient!$A$2:$I$2017,7,FALSE)</f>
        <v>PHI</v>
      </c>
      <c r="I90" s="15" t="str">
        <f>VLOOKUP($B90,Patient!$A$2:$I$2017,8,FALSE)</f>
        <v>Unknown</v>
      </c>
      <c r="J90" s="15" t="str">
        <f>VLOOKUP($B90,Patient!$A$2:$I$2017,9,FALSE)</f>
        <v/>
      </c>
      <c r="K90" s="5">
        <v>414</v>
      </c>
      <c r="L90" s="3" t="s">
        <v>74</v>
      </c>
      <c r="M90" s="11" t="str">
        <f>IF(ISNA(VLOOKUP(A90,Experiment!$B$2:$E$140,4,FALSE)),"",VLOOKUP(A90,Experiment!$B$2:$E$140,4,FALSE))</f>
        <v/>
      </c>
      <c r="N90" s="3" t="s">
        <v>2023</v>
      </c>
      <c r="O90" s="3" t="s">
        <v>2024</v>
      </c>
      <c r="P90" s="3" t="s">
        <v>2025</v>
      </c>
      <c r="Q90" s="3" t="s">
        <v>76</v>
      </c>
      <c r="R90" s="3" t="s">
        <v>452</v>
      </c>
    </row>
    <row r="91" spans="1:18" x14ac:dyDescent="0.25">
      <c r="A91" s="3" t="s">
        <v>632</v>
      </c>
      <c r="B91" s="3">
        <v>364</v>
      </c>
      <c r="C91" s="15" t="str">
        <f>VLOOKUP($B91,Patient!$A$2:$I$2017,2,FALSE)</f>
        <v>PHI</v>
      </c>
      <c r="D91" s="15" t="str">
        <f>VLOOKUP($B91,Patient!$A$2:$I$2017,3,FALSE)</f>
        <v>HISPANIC</v>
      </c>
      <c r="E91" s="15" t="str">
        <f>VLOOKUP($B91,Patient!$A$2:$I$2017,4,FALSE)</f>
        <v>Male</v>
      </c>
      <c r="F91" s="15" t="str">
        <f>VLOOKUP($B91,Patient!$A$2:$I$2017,5,FALSE)</f>
        <v>PHI</v>
      </c>
      <c r="G91" s="15" t="str">
        <f>VLOOKUP($B91,Patient!$A$2:$I$2017,6,FALSE)</f>
        <v>PHI</v>
      </c>
      <c r="H91" s="15" t="str">
        <f>VLOOKUP($B91,Patient!$A$2:$I$2017,7,FALSE)</f>
        <v>PHI</v>
      </c>
      <c r="I91" s="15" t="str">
        <f>VLOOKUP($B91,Patient!$A$2:$I$2017,8,FALSE)</f>
        <v>White</v>
      </c>
      <c r="J91" s="15" t="str">
        <f>VLOOKUP($B91,Patient!$A$2:$I$2017,9,FALSE)</f>
        <v/>
      </c>
      <c r="K91" s="5">
        <v>86</v>
      </c>
      <c r="L91" s="3" t="s">
        <v>93</v>
      </c>
      <c r="M91" s="11" t="str">
        <f>IF(ISNA(VLOOKUP(A91,Experiment!$B$2:$E$140,4,FALSE)),"",VLOOKUP(A91,Experiment!$B$2:$E$140,4,FALSE))</f>
        <v/>
      </c>
      <c r="N91" s="3" t="s">
        <v>53</v>
      </c>
      <c r="O91" s="3" t="s">
        <v>53</v>
      </c>
      <c r="P91" s="3" t="s">
        <v>631</v>
      </c>
      <c r="Q91" s="3" t="s">
        <v>111</v>
      </c>
      <c r="R91" s="3" t="s">
        <v>113</v>
      </c>
    </row>
    <row r="92" spans="1:18" x14ac:dyDescent="0.25">
      <c r="A92" s="3" t="s">
        <v>640</v>
      </c>
      <c r="B92" s="3">
        <v>8</v>
      </c>
      <c r="C92" s="15" t="str">
        <f>VLOOKUP($B92,Patient!$A$2:$I$2017,2,FALSE)</f>
        <v>PHI</v>
      </c>
      <c r="D92" s="15" t="str">
        <f>VLOOKUP($B92,Patient!$A$2:$I$2017,3,FALSE)</f>
        <v>NON-HISPANIC</v>
      </c>
      <c r="E92" s="15" t="str">
        <f>VLOOKUP($B92,Patient!$A$2:$I$2017,4,FALSE)</f>
        <v>Male</v>
      </c>
      <c r="F92" s="15" t="str">
        <f>VLOOKUP($B92,Patient!$A$2:$I$2017,5,FALSE)</f>
        <v>PHI</v>
      </c>
      <c r="G92" s="15" t="str">
        <f>VLOOKUP($B92,Patient!$A$2:$I$2017,6,FALSE)</f>
        <v>PHI</v>
      </c>
      <c r="H92" s="15" t="str">
        <f>VLOOKUP($B92,Patient!$A$2:$I$2017,7,FALSE)</f>
        <v>PHI</v>
      </c>
      <c r="I92" s="15" t="str">
        <f>VLOOKUP($B92,Patient!$A$2:$I$2017,8,FALSE)</f>
        <v>White</v>
      </c>
      <c r="J92" s="15" t="str">
        <f>VLOOKUP($B92,Patient!$A$2:$I$2017,9,FALSE)</f>
        <v>Alive</v>
      </c>
      <c r="K92" s="5">
        <v>88</v>
      </c>
      <c r="L92" s="3" t="s">
        <v>93</v>
      </c>
      <c r="M92" s="11" t="str">
        <f>IF(ISNA(VLOOKUP(A92,Experiment!$B$2:$E$140,4,FALSE)),"",VLOOKUP(A92,Experiment!$B$2:$E$140,4,FALSE))</f>
        <v/>
      </c>
      <c r="N92" s="3" t="s">
        <v>53</v>
      </c>
      <c r="O92" s="3" t="s">
        <v>53</v>
      </c>
      <c r="P92" s="3" t="s">
        <v>639</v>
      </c>
      <c r="Q92" s="3" t="s">
        <v>61</v>
      </c>
      <c r="R92" s="3" t="s">
        <v>172</v>
      </c>
    </row>
    <row r="93" spans="1:18" x14ac:dyDescent="0.25">
      <c r="A93" s="3" t="s">
        <v>643</v>
      </c>
      <c r="B93" s="3">
        <v>386</v>
      </c>
      <c r="C93" s="15" t="str">
        <f>VLOOKUP($B93,Patient!$A$2:$I$2017,2,FALSE)</f>
        <v>PHI</v>
      </c>
      <c r="D93" s="15" t="str">
        <f>VLOOKUP($B93,Patient!$A$2:$I$2017,3,FALSE)</f>
        <v>UNKNOWN</v>
      </c>
      <c r="E93" s="15" t="str">
        <f>VLOOKUP($B93,Patient!$A$2:$I$2017,4,FALSE)</f>
        <v>Unknown</v>
      </c>
      <c r="F93" s="15" t="str">
        <f>VLOOKUP($B93,Patient!$A$2:$I$2017,5,FALSE)</f>
        <v>PHI</v>
      </c>
      <c r="G93" s="15" t="str">
        <f>VLOOKUP($B93,Patient!$A$2:$I$2017,6,FALSE)</f>
        <v>PHI</v>
      </c>
      <c r="H93" s="15" t="str">
        <f>VLOOKUP($B93,Patient!$A$2:$I$2017,7,FALSE)</f>
        <v>PHI</v>
      </c>
      <c r="I93" s="15" t="str">
        <f>VLOOKUP($B93,Patient!$A$2:$I$2017,8,FALSE)</f>
        <v>Unknown</v>
      </c>
      <c r="J93" s="15" t="str">
        <f>VLOOKUP($B93,Patient!$A$2:$I$2017,9,FALSE)</f>
        <v/>
      </c>
      <c r="K93" s="5">
        <v>89</v>
      </c>
      <c r="L93" s="3" t="s">
        <v>93</v>
      </c>
      <c r="M93" s="11" t="str">
        <f>IF(ISNA(VLOOKUP(A93,Experiment!$B$2:$E$140,4,FALSE)),"",VLOOKUP(A93,Experiment!$B$2:$E$140,4,FALSE))</f>
        <v/>
      </c>
      <c r="N93" s="3" t="s">
        <v>53</v>
      </c>
      <c r="O93" s="3" t="s">
        <v>53</v>
      </c>
      <c r="P93" s="3" t="s">
        <v>641</v>
      </c>
      <c r="Q93" s="3" t="s">
        <v>111</v>
      </c>
      <c r="R93" s="3" t="s">
        <v>494</v>
      </c>
    </row>
    <row r="94" spans="1:18" x14ac:dyDescent="0.25">
      <c r="A94" s="3" t="s">
        <v>2200</v>
      </c>
      <c r="B94" s="3">
        <v>28</v>
      </c>
      <c r="C94" s="15" t="str">
        <f>VLOOKUP($B94,Patient!$A$2:$I$2017,2,FALSE)</f>
        <v>PHI</v>
      </c>
      <c r="D94" s="15" t="str">
        <f>VLOOKUP($B94,Patient!$A$2:$I$2017,3,FALSE)</f>
        <v>NON-HISPANIC</v>
      </c>
      <c r="E94" s="15" t="str">
        <f>VLOOKUP($B94,Patient!$A$2:$I$2017,4,FALSE)</f>
        <v>Male</v>
      </c>
      <c r="F94" s="15" t="str">
        <f>VLOOKUP($B94,Patient!$A$2:$I$2017,5,FALSE)</f>
        <v>PHI</v>
      </c>
      <c r="G94" s="15" t="str">
        <f>VLOOKUP($B94,Patient!$A$2:$I$2017,6,FALSE)</f>
        <v>PHI</v>
      </c>
      <c r="H94" s="15" t="str">
        <f>VLOOKUP($B94,Patient!$A$2:$I$2017,7,FALSE)</f>
        <v>PHI</v>
      </c>
      <c r="I94" s="15" t="str">
        <f>VLOOKUP($B94,Patient!$A$2:$I$2017,8,FALSE)</f>
        <v>White</v>
      </c>
      <c r="J94" s="15" t="str">
        <f>VLOOKUP($B94,Patient!$A$2:$I$2017,9,FALSE)</f>
        <v>Alive</v>
      </c>
      <c r="K94" s="5">
        <v>447</v>
      </c>
      <c r="L94" s="3" t="s">
        <v>74</v>
      </c>
      <c r="M94" s="11" t="str">
        <f>IF(ISNA(VLOOKUP(A94,Experiment!$B$2:$E$140,4,FALSE)),"",VLOOKUP(A94,Experiment!$B$2:$E$140,4,FALSE))</f>
        <v/>
      </c>
      <c r="N94" s="3" t="s">
        <v>53</v>
      </c>
      <c r="O94" s="3" t="s">
        <v>53</v>
      </c>
      <c r="P94" s="3" t="s">
        <v>2198</v>
      </c>
      <c r="Q94" s="3" t="s">
        <v>61</v>
      </c>
      <c r="R94" s="3" t="s">
        <v>333</v>
      </c>
    </row>
    <row r="95" spans="1:18" x14ac:dyDescent="0.25">
      <c r="A95" s="3" t="s">
        <v>2295</v>
      </c>
      <c r="B95" s="3">
        <v>295</v>
      </c>
      <c r="C95" s="15" t="str">
        <f>VLOOKUP($B95,Patient!$A$2:$I$2017,2,FALSE)</f>
        <v>PHI</v>
      </c>
      <c r="D95" s="15" t="str">
        <f>VLOOKUP($B95,Patient!$A$2:$I$2017,3,FALSE)</f>
        <v>UNKNOWN</v>
      </c>
      <c r="E95" s="15" t="str">
        <f>VLOOKUP($B95,Patient!$A$2:$I$2017,4,FALSE)</f>
        <v>Unknown</v>
      </c>
      <c r="F95" s="15" t="str">
        <f>VLOOKUP($B95,Patient!$A$2:$I$2017,5,FALSE)</f>
        <v>PHI</v>
      </c>
      <c r="G95" s="15" t="str">
        <f>VLOOKUP($B95,Patient!$A$2:$I$2017,6,FALSE)</f>
        <v>PHI</v>
      </c>
      <c r="H95" s="15" t="str">
        <f>VLOOKUP($B95,Patient!$A$2:$I$2017,7,FALSE)</f>
        <v>PHI</v>
      </c>
      <c r="I95" s="15" t="str">
        <f>VLOOKUP($B95,Patient!$A$2:$I$2017,8,FALSE)</f>
        <v>Unknown</v>
      </c>
      <c r="J95" s="15" t="str">
        <f>VLOOKUP($B95,Patient!$A$2:$I$2017,9,FALSE)</f>
        <v/>
      </c>
      <c r="K95" s="5">
        <v>475</v>
      </c>
      <c r="L95" s="3" t="s">
        <v>74</v>
      </c>
      <c r="M95" s="11" t="str">
        <f>IF(ISNA(VLOOKUP(A95,Experiment!$B$2:$E$140,4,FALSE)),"",VLOOKUP(A95,Experiment!$B$2:$E$140,4,FALSE))</f>
        <v/>
      </c>
      <c r="N95" s="3" t="s">
        <v>53</v>
      </c>
      <c r="O95" s="3" t="s">
        <v>53</v>
      </c>
      <c r="P95" s="3" t="s">
        <v>2293</v>
      </c>
      <c r="Q95" s="3" t="s">
        <v>131</v>
      </c>
      <c r="R95" s="3" t="s">
        <v>876</v>
      </c>
    </row>
    <row r="96" spans="1:18" x14ac:dyDescent="0.25">
      <c r="A96" s="3" t="s">
        <v>4747</v>
      </c>
      <c r="B96" s="3">
        <v>1684</v>
      </c>
      <c r="C96" s="15" t="str">
        <f>VLOOKUP($B96,Patient!$A$2:$I$2017,2,FALSE)</f>
        <v>PHI</v>
      </c>
      <c r="D96" s="15" t="str">
        <f>VLOOKUP($B96,Patient!$A$2:$I$2017,3,FALSE)</f>
        <v>NON-HISPANIC</v>
      </c>
      <c r="E96" s="15" t="str">
        <f>VLOOKUP($B96,Patient!$A$2:$I$2017,4,FALSE)</f>
        <v>Female</v>
      </c>
      <c r="F96" s="15" t="str">
        <f>VLOOKUP($B96,Patient!$A$2:$I$2017,5,FALSE)</f>
        <v>PHI</v>
      </c>
      <c r="G96" s="15" t="str">
        <f>VLOOKUP($B96,Patient!$A$2:$I$2017,6,FALSE)</f>
        <v>PHI</v>
      </c>
      <c r="H96" s="15" t="str">
        <f>VLOOKUP($B96,Patient!$A$2:$I$2017,7,FALSE)</f>
        <v>PHI</v>
      </c>
      <c r="I96" s="15" t="str">
        <f>VLOOKUP($B96,Patient!$A$2:$I$2017,8,FALSE)</f>
        <v>White</v>
      </c>
      <c r="J96" s="15" t="str">
        <f>VLOOKUP($B96,Patient!$A$2:$I$2017,9,FALSE)</f>
        <v>Deceased</v>
      </c>
      <c r="K96" s="5">
        <v>869</v>
      </c>
      <c r="L96" s="3" t="s">
        <v>74</v>
      </c>
      <c r="M96" s="11" t="str">
        <f>IF(ISNA(VLOOKUP(A96,Experiment!$B$2:$E$140,4,FALSE)),"",VLOOKUP(A96,Experiment!$B$2:$E$140,4,FALSE))</f>
        <v/>
      </c>
      <c r="N96" s="3" t="s">
        <v>53</v>
      </c>
      <c r="O96" s="3" t="s">
        <v>53</v>
      </c>
      <c r="P96" s="3" t="s">
        <v>4746</v>
      </c>
      <c r="Q96" s="3" t="s">
        <v>485</v>
      </c>
      <c r="R96" s="3" t="s">
        <v>2452</v>
      </c>
    </row>
    <row r="97" spans="1:18" x14ac:dyDescent="0.25">
      <c r="A97" s="3" t="s">
        <v>6767</v>
      </c>
      <c r="B97" s="3">
        <v>1685</v>
      </c>
      <c r="C97" s="15" t="e">
        <f>VLOOKUP($B97,Patient!$A$2:$I$2017,2,FALSE)</f>
        <v>#N/A</v>
      </c>
      <c r="D97" s="15" t="e">
        <f>VLOOKUP($B97,Patient!$A$2:$I$2017,3,FALSE)</f>
        <v>#N/A</v>
      </c>
      <c r="E97" s="15" t="e">
        <f>VLOOKUP($B97,Patient!$A$2:$I$2017,4,FALSE)</f>
        <v>#N/A</v>
      </c>
      <c r="F97" s="15" t="e">
        <f>VLOOKUP($B97,Patient!$A$2:$I$2017,5,FALSE)</f>
        <v>#N/A</v>
      </c>
      <c r="G97" s="15" t="e">
        <f>VLOOKUP($B97,Patient!$A$2:$I$2017,6,FALSE)</f>
        <v>#N/A</v>
      </c>
      <c r="H97" s="15" t="e">
        <f>VLOOKUP($B97,Patient!$A$2:$I$2017,7,FALSE)</f>
        <v>#N/A</v>
      </c>
      <c r="I97" s="15" t="e">
        <f>VLOOKUP($B97,Patient!$A$2:$I$2017,8,FALSE)</f>
        <v>#N/A</v>
      </c>
      <c r="J97" s="15" t="e">
        <f>VLOOKUP($B97,Patient!$A$2:$I$2017,9,FALSE)</f>
        <v>#N/A</v>
      </c>
      <c r="K97" s="5">
        <v>1233</v>
      </c>
      <c r="L97" s="3" t="s">
        <v>74</v>
      </c>
      <c r="M97" s="11" t="str">
        <f>IF(ISNA(VLOOKUP(A97,Experiment!$B$2:$E$140,4,FALSE)),"",VLOOKUP(A97,Experiment!$B$2:$E$140,4,FALSE))</f>
        <v/>
      </c>
      <c r="N97" s="3" t="s">
        <v>53</v>
      </c>
      <c r="O97" s="3" t="s">
        <v>53</v>
      </c>
      <c r="P97" s="3" t="s">
        <v>4746</v>
      </c>
      <c r="Q97" s="3" t="s">
        <v>485</v>
      </c>
      <c r="R97" s="3" t="s">
        <v>2452</v>
      </c>
    </row>
    <row r="98" spans="1:18" x14ac:dyDescent="0.25">
      <c r="A98" s="3" t="s">
        <v>647</v>
      </c>
      <c r="B98" s="3">
        <v>9</v>
      </c>
      <c r="C98" s="15" t="str">
        <f>VLOOKUP($B98,Patient!$A$2:$I$2017,2,FALSE)</f>
        <v>PHI</v>
      </c>
      <c r="D98" s="15" t="str">
        <f>VLOOKUP($B98,Patient!$A$2:$I$2017,3,FALSE)</f>
        <v>NON-HISPANIC</v>
      </c>
      <c r="E98" s="15" t="str">
        <f>VLOOKUP($B98,Patient!$A$2:$I$2017,4,FALSE)</f>
        <v>Male</v>
      </c>
      <c r="F98" s="15" t="str">
        <f>VLOOKUP($B98,Patient!$A$2:$I$2017,5,FALSE)</f>
        <v>PHI</v>
      </c>
      <c r="G98" s="15" t="str">
        <f>VLOOKUP($B98,Patient!$A$2:$I$2017,6,FALSE)</f>
        <v>PHI</v>
      </c>
      <c r="H98" s="15" t="str">
        <f>VLOOKUP($B98,Patient!$A$2:$I$2017,7,FALSE)</f>
        <v>PHI</v>
      </c>
      <c r="I98" s="15" t="str">
        <f>VLOOKUP($B98,Patient!$A$2:$I$2017,8,FALSE)</f>
        <v>White</v>
      </c>
      <c r="J98" s="15" t="str">
        <f>VLOOKUP($B98,Patient!$A$2:$I$2017,9,FALSE)</f>
        <v>Alive</v>
      </c>
      <c r="K98" s="5">
        <v>90</v>
      </c>
      <c r="L98" s="3" t="s">
        <v>130</v>
      </c>
      <c r="M98" s="11" t="str">
        <f>IF(ISNA(VLOOKUP(A98,Experiment!$B$2:$E$140,4,FALSE)),"",VLOOKUP(A98,Experiment!$B$2:$E$140,4,FALSE))</f>
        <v/>
      </c>
      <c r="N98" s="3" t="s">
        <v>53</v>
      </c>
      <c r="O98" s="3" t="s">
        <v>53</v>
      </c>
      <c r="P98" s="3" t="s">
        <v>646</v>
      </c>
      <c r="Q98" s="3" t="s">
        <v>61</v>
      </c>
      <c r="R98" s="3" t="s">
        <v>173</v>
      </c>
    </row>
    <row r="99" spans="1:18" x14ac:dyDescent="0.25">
      <c r="A99" s="3" t="s">
        <v>2267</v>
      </c>
      <c r="B99" s="3">
        <v>282</v>
      </c>
      <c r="C99" s="15" t="str">
        <f>VLOOKUP($B99,Patient!$A$2:$I$2017,2,FALSE)</f>
        <v>PHI</v>
      </c>
      <c r="D99" s="15" t="str">
        <f>VLOOKUP($B99,Patient!$A$2:$I$2017,3,FALSE)</f>
        <v>UNKNOWN</v>
      </c>
      <c r="E99" s="15" t="str">
        <f>VLOOKUP($B99,Patient!$A$2:$I$2017,4,FALSE)</f>
        <v>Unknown</v>
      </c>
      <c r="F99" s="15" t="str">
        <f>VLOOKUP($B99,Patient!$A$2:$I$2017,5,FALSE)</f>
        <v>PHI</v>
      </c>
      <c r="G99" s="15" t="str">
        <f>VLOOKUP($B99,Patient!$A$2:$I$2017,6,FALSE)</f>
        <v>PHI</v>
      </c>
      <c r="H99" s="15" t="str">
        <f>VLOOKUP($B99,Patient!$A$2:$I$2017,7,FALSE)</f>
        <v>PHI</v>
      </c>
      <c r="I99" s="15" t="str">
        <f>VLOOKUP($B99,Patient!$A$2:$I$2017,8,FALSE)</f>
        <v>Unknown</v>
      </c>
      <c r="J99" s="15" t="str">
        <f>VLOOKUP($B99,Patient!$A$2:$I$2017,9,FALSE)</f>
        <v/>
      </c>
      <c r="K99" s="5">
        <v>466</v>
      </c>
      <c r="L99" s="3" t="s">
        <v>74</v>
      </c>
      <c r="M99" s="11" t="str">
        <f>IF(ISNA(VLOOKUP(A99,Experiment!$B$2:$E$140,4,FALSE)),"",VLOOKUP(A99,Experiment!$B$2:$E$140,4,FALSE))</f>
        <v/>
      </c>
      <c r="N99" s="3" t="s">
        <v>53</v>
      </c>
      <c r="O99" s="3" t="s">
        <v>53</v>
      </c>
      <c r="P99" s="3" t="s">
        <v>2265</v>
      </c>
      <c r="Q99" s="3" t="s">
        <v>131</v>
      </c>
      <c r="R99" s="3" t="s">
        <v>557</v>
      </c>
    </row>
    <row r="100" spans="1:18" x14ac:dyDescent="0.25">
      <c r="A100" s="3" t="s">
        <v>6817</v>
      </c>
      <c r="B100" s="3">
        <v>1686</v>
      </c>
      <c r="C100" s="15" t="e">
        <f>VLOOKUP($B100,Patient!$A$2:$I$2017,2,FALSE)</f>
        <v>#N/A</v>
      </c>
      <c r="D100" s="15" t="e">
        <f>VLOOKUP($B100,Patient!$A$2:$I$2017,3,FALSE)</f>
        <v>#N/A</v>
      </c>
      <c r="E100" s="15" t="e">
        <f>VLOOKUP($B100,Patient!$A$2:$I$2017,4,FALSE)</f>
        <v>#N/A</v>
      </c>
      <c r="F100" s="15" t="e">
        <f>VLOOKUP($B100,Patient!$A$2:$I$2017,5,FALSE)</f>
        <v>#N/A</v>
      </c>
      <c r="G100" s="15" t="e">
        <f>VLOOKUP($B100,Patient!$A$2:$I$2017,6,FALSE)</f>
        <v>#N/A</v>
      </c>
      <c r="H100" s="15" t="e">
        <f>VLOOKUP($B100,Patient!$A$2:$I$2017,7,FALSE)</f>
        <v>#N/A</v>
      </c>
      <c r="I100" s="15" t="e">
        <f>VLOOKUP($B100,Patient!$A$2:$I$2017,8,FALSE)</f>
        <v>#N/A</v>
      </c>
      <c r="J100" s="15" t="e">
        <f>VLOOKUP($B100,Patient!$A$2:$I$2017,9,FALSE)</f>
        <v>#N/A</v>
      </c>
      <c r="K100" s="5">
        <v>1241</v>
      </c>
      <c r="L100" s="3" t="s">
        <v>74</v>
      </c>
      <c r="M100" s="11" t="str">
        <f>IF(ISNA(VLOOKUP(A100,Experiment!$B$2:$E$140,4,FALSE)),"",VLOOKUP(A100,Experiment!$B$2:$E$140,4,FALSE))</f>
        <v/>
      </c>
      <c r="N100" s="3" t="s">
        <v>53</v>
      </c>
      <c r="O100" s="3" t="s">
        <v>53</v>
      </c>
      <c r="P100" s="3" t="s">
        <v>106</v>
      </c>
      <c r="Q100" s="3" t="s">
        <v>485</v>
      </c>
      <c r="R100" s="3" t="s">
        <v>2452</v>
      </c>
    </row>
    <row r="101" spans="1:18" x14ac:dyDescent="0.25">
      <c r="A101" s="3" t="s">
        <v>356</v>
      </c>
      <c r="B101" s="3">
        <v>327</v>
      </c>
      <c r="C101" s="15" t="str">
        <f>VLOOKUP($B101,Patient!$A$2:$I$2017,2,FALSE)</f>
        <v>PHI</v>
      </c>
      <c r="D101" s="15" t="str">
        <f>VLOOKUP($B101,Patient!$A$2:$I$2017,3,FALSE)</f>
        <v>UNKNOWN</v>
      </c>
      <c r="E101" s="15" t="str">
        <f>VLOOKUP($B101,Patient!$A$2:$I$2017,4,FALSE)</f>
        <v>Female</v>
      </c>
      <c r="F101" s="15" t="str">
        <f>VLOOKUP($B101,Patient!$A$2:$I$2017,5,FALSE)</f>
        <v>PHI</v>
      </c>
      <c r="G101" s="15" t="str">
        <f>VLOOKUP($B101,Patient!$A$2:$I$2017,6,FALSE)</f>
        <v>PHI</v>
      </c>
      <c r="H101" s="15" t="str">
        <f>VLOOKUP($B101,Patient!$A$2:$I$2017,7,FALSE)</f>
        <v>PHI</v>
      </c>
      <c r="I101" s="15" t="str">
        <f>VLOOKUP($B101,Patient!$A$2:$I$2017,8,FALSE)</f>
        <v>Unknown</v>
      </c>
      <c r="J101" s="15" t="str">
        <f>VLOOKUP($B101,Patient!$A$2:$I$2017,9,FALSE)</f>
        <v/>
      </c>
      <c r="K101" s="5">
        <v>30</v>
      </c>
      <c r="L101" s="3" t="s">
        <v>93</v>
      </c>
      <c r="M101" s="11" t="str">
        <f>IF(ISNA(VLOOKUP(A101,Experiment!$B$2:$E$140,4,FALSE)),"",VLOOKUP(A101,Experiment!$B$2:$E$140,4,FALSE))</f>
        <v/>
      </c>
      <c r="N101" s="3" t="s">
        <v>53</v>
      </c>
      <c r="O101" s="3" t="s">
        <v>53</v>
      </c>
      <c r="P101" s="3" t="s">
        <v>355</v>
      </c>
      <c r="Q101" s="3" t="s">
        <v>111</v>
      </c>
      <c r="R101" s="3" t="s">
        <v>354</v>
      </c>
    </row>
    <row r="102" spans="1:18" x14ac:dyDescent="0.25">
      <c r="A102" s="3" t="s">
        <v>4578</v>
      </c>
      <c r="B102" s="3">
        <v>1687</v>
      </c>
      <c r="C102" s="15" t="e">
        <f>VLOOKUP($B102,Patient!$A$2:$I$2017,2,FALSE)</f>
        <v>#N/A</v>
      </c>
      <c r="D102" s="15" t="e">
        <f>VLOOKUP($B102,Patient!$A$2:$I$2017,3,FALSE)</f>
        <v>#N/A</v>
      </c>
      <c r="E102" s="15" t="e">
        <f>VLOOKUP($B102,Patient!$A$2:$I$2017,4,FALSE)</f>
        <v>#N/A</v>
      </c>
      <c r="F102" s="15" t="e">
        <f>VLOOKUP($B102,Patient!$A$2:$I$2017,5,FALSE)</f>
        <v>#N/A</v>
      </c>
      <c r="G102" s="15" t="e">
        <f>VLOOKUP($B102,Patient!$A$2:$I$2017,6,FALSE)</f>
        <v>#N/A</v>
      </c>
      <c r="H102" s="15" t="e">
        <f>VLOOKUP($B102,Patient!$A$2:$I$2017,7,FALSE)</f>
        <v>#N/A</v>
      </c>
      <c r="I102" s="15" t="e">
        <f>VLOOKUP($B102,Patient!$A$2:$I$2017,8,FALSE)</f>
        <v>#N/A</v>
      </c>
      <c r="J102" s="15" t="e">
        <f>VLOOKUP($B102,Patient!$A$2:$I$2017,9,FALSE)</f>
        <v>#N/A</v>
      </c>
      <c r="K102" s="5">
        <v>834</v>
      </c>
      <c r="L102" s="3" t="s">
        <v>74</v>
      </c>
      <c r="M102" s="11" t="str">
        <f>IF(ISNA(VLOOKUP(A102,Experiment!$B$2:$E$140,4,FALSE)),"",VLOOKUP(A102,Experiment!$B$2:$E$140,4,FALSE))</f>
        <v/>
      </c>
      <c r="N102" s="3" t="s">
        <v>53</v>
      </c>
      <c r="O102" s="3" t="s">
        <v>53</v>
      </c>
      <c r="P102" s="3" t="s">
        <v>4577</v>
      </c>
      <c r="Q102" s="3" t="s">
        <v>485</v>
      </c>
      <c r="R102" s="3" t="s">
        <v>2452</v>
      </c>
    </row>
    <row r="103" spans="1:18" x14ac:dyDescent="0.25">
      <c r="A103" s="3" t="s">
        <v>651</v>
      </c>
      <c r="B103" s="3">
        <v>10</v>
      </c>
      <c r="C103" s="15" t="str">
        <f>VLOOKUP($B103,Patient!$A$2:$I$2017,2,FALSE)</f>
        <v>PHI</v>
      </c>
      <c r="D103" s="15" t="str">
        <f>VLOOKUP($B103,Patient!$A$2:$I$2017,3,FALSE)</f>
        <v>NON-HISPANIC</v>
      </c>
      <c r="E103" s="15" t="str">
        <f>VLOOKUP($B103,Patient!$A$2:$I$2017,4,FALSE)</f>
        <v>Male</v>
      </c>
      <c r="F103" s="15" t="str">
        <f>VLOOKUP($B103,Patient!$A$2:$I$2017,5,FALSE)</f>
        <v>PHI</v>
      </c>
      <c r="G103" s="15" t="str">
        <f>VLOOKUP($B103,Patient!$A$2:$I$2017,6,FALSE)</f>
        <v>PHI</v>
      </c>
      <c r="H103" s="15" t="str">
        <f>VLOOKUP($B103,Patient!$A$2:$I$2017,7,FALSE)</f>
        <v>PHI</v>
      </c>
      <c r="I103" s="15" t="str">
        <f>VLOOKUP($B103,Patient!$A$2:$I$2017,8,FALSE)</f>
        <v>White</v>
      </c>
      <c r="J103" s="15" t="str">
        <f>VLOOKUP($B103,Patient!$A$2:$I$2017,9,FALSE)</f>
        <v>Deceased</v>
      </c>
      <c r="K103" s="5">
        <v>91</v>
      </c>
      <c r="L103" s="3" t="s">
        <v>130</v>
      </c>
      <c r="M103" s="11" t="str">
        <f>IF(ISNA(VLOOKUP(A103,Experiment!$B$2:$E$140,4,FALSE)),"",VLOOKUP(A103,Experiment!$B$2:$E$140,4,FALSE))</f>
        <v/>
      </c>
      <c r="N103" s="3" t="s">
        <v>53</v>
      </c>
      <c r="O103" s="3" t="s">
        <v>53</v>
      </c>
      <c r="P103" s="3" t="s">
        <v>650</v>
      </c>
      <c r="Q103" s="3" t="s">
        <v>61</v>
      </c>
      <c r="R103" s="3" t="s">
        <v>173</v>
      </c>
    </row>
    <row r="104" spans="1:18" x14ac:dyDescent="0.25">
      <c r="A104" s="3" t="s">
        <v>2219</v>
      </c>
      <c r="B104" s="3">
        <v>223</v>
      </c>
      <c r="C104" s="15" t="str">
        <f>VLOOKUP($B104,Patient!$A$2:$I$2017,2,FALSE)</f>
        <v>PHI</v>
      </c>
      <c r="D104" s="15" t="str">
        <f>VLOOKUP($B104,Patient!$A$2:$I$2017,3,FALSE)</f>
        <v>NON-HISPANIC</v>
      </c>
      <c r="E104" s="15" t="str">
        <f>VLOOKUP($B104,Patient!$A$2:$I$2017,4,FALSE)</f>
        <v>Female</v>
      </c>
      <c r="F104" s="15" t="str">
        <f>VLOOKUP($B104,Patient!$A$2:$I$2017,5,FALSE)</f>
        <v>PHI</v>
      </c>
      <c r="G104" s="15" t="str">
        <f>VLOOKUP($B104,Patient!$A$2:$I$2017,6,FALSE)</f>
        <v>PHI</v>
      </c>
      <c r="H104" s="15" t="str">
        <f>VLOOKUP($B104,Patient!$A$2:$I$2017,7,FALSE)</f>
        <v>PHI</v>
      </c>
      <c r="I104" s="15" t="str">
        <f>VLOOKUP($B104,Patient!$A$2:$I$2017,8,FALSE)</f>
        <v>White</v>
      </c>
      <c r="J104" s="15" t="str">
        <f>VLOOKUP($B104,Patient!$A$2:$I$2017,9,FALSE)</f>
        <v>Alive</v>
      </c>
      <c r="K104" s="5">
        <v>454</v>
      </c>
      <c r="L104" s="3" t="s">
        <v>74</v>
      </c>
      <c r="M104" s="11" t="str">
        <f>IF(ISNA(VLOOKUP(A104,Experiment!$B$2:$E$140,4,FALSE)),"",VLOOKUP(A104,Experiment!$B$2:$E$140,4,FALSE))</f>
        <v/>
      </c>
      <c r="N104" s="3" t="s">
        <v>53</v>
      </c>
      <c r="O104" s="3" t="s">
        <v>53</v>
      </c>
      <c r="P104" s="3" t="s">
        <v>648</v>
      </c>
      <c r="Q104" s="3" t="s">
        <v>76</v>
      </c>
      <c r="R104" s="3" t="s">
        <v>79</v>
      </c>
    </row>
    <row r="105" spans="1:18" x14ac:dyDescent="0.25">
      <c r="A105" s="3" t="s">
        <v>714</v>
      </c>
      <c r="B105" s="3">
        <v>224</v>
      </c>
      <c r="C105" s="15" t="str">
        <f>VLOOKUP($B105,Patient!$A$2:$I$2017,2,FALSE)</f>
        <v>PHI</v>
      </c>
      <c r="D105" s="15" t="str">
        <f>VLOOKUP($B105,Patient!$A$2:$I$2017,3,FALSE)</f>
        <v>NON-HISPANIC</v>
      </c>
      <c r="E105" s="15" t="str">
        <f>VLOOKUP($B105,Patient!$A$2:$I$2017,4,FALSE)</f>
        <v>Female</v>
      </c>
      <c r="F105" s="15" t="str">
        <f>VLOOKUP($B105,Patient!$A$2:$I$2017,5,FALSE)</f>
        <v>PHI</v>
      </c>
      <c r="G105" s="15" t="str">
        <f>VLOOKUP($B105,Patient!$A$2:$I$2017,6,FALSE)</f>
        <v>PHI</v>
      </c>
      <c r="H105" s="15" t="str">
        <f>VLOOKUP($B105,Patient!$A$2:$I$2017,7,FALSE)</f>
        <v>PHI</v>
      </c>
      <c r="I105" s="15" t="str">
        <f>VLOOKUP($B105,Patient!$A$2:$I$2017,8,FALSE)</f>
        <v>White</v>
      </c>
      <c r="J105" s="15" t="str">
        <f>VLOOKUP($B105,Patient!$A$2:$I$2017,9,FALSE)</f>
        <v>Deceased</v>
      </c>
      <c r="K105" s="5">
        <v>104</v>
      </c>
      <c r="L105" s="3" t="s">
        <v>93</v>
      </c>
      <c r="M105" s="11" t="str">
        <f>IF(ISNA(VLOOKUP(A105,Experiment!$B$2:$E$140,4,FALSE)),"",VLOOKUP(A105,Experiment!$B$2:$E$140,4,FALSE))</f>
        <v/>
      </c>
      <c r="N105" s="3" t="s">
        <v>53</v>
      </c>
      <c r="O105" s="3" t="s">
        <v>53</v>
      </c>
      <c r="P105" s="3" t="s">
        <v>654</v>
      </c>
      <c r="Q105" s="3" t="s">
        <v>76</v>
      </c>
      <c r="R105" s="3" t="s">
        <v>79</v>
      </c>
    </row>
    <row r="106" spans="1:18" x14ac:dyDescent="0.25">
      <c r="A106" s="3" t="s">
        <v>655</v>
      </c>
      <c r="B106" s="3">
        <v>418</v>
      </c>
      <c r="C106" s="15" t="str">
        <f>VLOOKUP($B106,Patient!$A$2:$I$2017,2,FALSE)</f>
        <v>PHI</v>
      </c>
      <c r="D106" s="15" t="str">
        <f>VLOOKUP($B106,Patient!$A$2:$I$2017,3,FALSE)</f>
        <v>UNKNOWN</v>
      </c>
      <c r="E106" s="15" t="str">
        <f>VLOOKUP($B106,Patient!$A$2:$I$2017,4,FALSE)</f>
        <v>Unknown</v>
      </c>
      <c r="F106" s="15" t="str">
        <f>VLOOKUP($B106,Patient!$A$2:$I$2017,5,FALSE)</f>
        <v>PHI</v>
      </c>
      <c r="G106" s="15" t="str">
        <f>VLOOKUP($B106,Patient!$A$2:$I$2017,6,FALSE)</f>
        <v>PHI</v>
      </c>
      <c r="H106" s="15" t="str">
        <f>VLOOKUP($B106,Patient!$A$2:$I$2017,7,FALSE)</f>
        <v>PHI</v>
      </c>
      <c r="I106" s="15" t="str">
        <f>VLOOKUP($B106,Patient!$A$2:$I$2017,8,FALSE)</f>
        <v>Unknown</v>
      </c>
      <c r="J106" s="15" t="str">
        <f>VLOOKUP($B106,Patient!$A$2:$I$2017,9,FALSE)</f>
        <v/>
      </c>
      <c r="K106" s="5">
        <v>92</v>
      </c>
      <c r="L106" s="3" t="s">
        <v>93</v>
      </c>
      <c r="M106" s="11" t="str">
        <f>IF(ISNA(VLOOKUP(A106,Experiment!$B$2:$E$140,4,FALSE)),"",VLOOKUP(A106,Experiment!$B$2:$E$140,4,FALSE))</f>
        <v/>
      </c>
      <c r="N106" s="3" t="s">
        <v>53</v>
      </c>
      <c r="O106" s="3" t="s">
        <v>53</v>
      </c>
      <c r="P106" s="3" t="s">
        <v>654</v>
      </c>
      <c r="Q106" s="3" t="s">
        <v>111</v>
      </c>
      <c r="R106" s="3" t="s">
        <v>179</v>
      </c>
    </row>
    <row r="107" spans="1:18" x14ac:dyDescent="0.25">
      <c r="A107" s="3" t="s">
        <v>658</v>
      </c>
      <c r="B107" s="3">
        <v>141</v>
      </c>
      <c r="C107" s="15" t="str">
        <f>VLOOKUP($B107,Patient!$A$2:$I$2017,2,FALSE)</f>
        <v>PHI</v>
      </c>
      <c r="D107" s="15" t="str">
        <f>VLOOKUP($B107,Patient!$A$2:$I$2017,3,FALSE)</f>
        <v>NON-HISPANIC</v>
      </c>
      <c r="E107" s="15" t="str">
        <f>VLOOKUP($B107,Patient!$A$2:$I$2017,4,FALSE)</f>
        <v>Female</v>
      </c>
      <c r="F107" s="15" t="str">
        <f>VLOOKUP($B107,Patient!$A$2:$I$2017,5,FALSE)</f>
        <v>PHI</v>
      </c>
      <c r="G107" s="15" t="str">
        <f>VLOOKUP($B107,Patient!$A$2:$I$2017,6,FALSE)</f>
        <v>PHI</v>
      </c>
      <c r="H107" s="15" t="str">
        <f>VLOOKUP($B107,Patient!$A$2:$I$2017,7,FALSE)</f>
        <v>PHI</v>
      </c>
      <c r="I107" s="15" t="str">
        <f>VLOOKUP($B107,Patient!$A$2:$I$2017,8,FALSE)</f>
        <v>White</v>
      </c>
      <c r="J107" s="15" t="str">
        <f>VLOOKUP($B107,Patient!$A$2:$I$2017,9,FALSE)</f>
        <v>Alive</v>
      </c>
      <c r="K107" s="5">
        <v>93</v>
      </c>
      <c r="L107" s="3" t="s">
        <v>130</v>
      </c>
      <c r="M107" s="11" t="str">
        <f>IF(ISNA(VLOOKUP(A107,Experiment!$B$2:$E$140,4,FALSE)),"",VLOOKUP(A107,Experiment!$B$2:$E$140,4,FALSE))</f>
        <v/>
      </c>
      <c r="N107" s="3" t="s">
        <v>53</v>
      </c>
      <c r="O107" s="3" t="s">
        <v>53</v>
      </c>
      <c r="P107" s="3" t="s">
        <v>656</v>
      </c>
      <c r="Q107" s="3" t="s">
        <v>61</v>
      </c>
      <c r="R107" s="3" t="s">
        <v>167</v>
      </c>
    </row>
    <row r="108" spans="1:18" x14ac:dyDescent="0.25">
      <c r="A108" s="3" t="s">
        <v>662</v>
      </c>
      <c r="B108" s="3">
        <v>372</v>
      </c>
      <c r="C108" s="15" t="str">
        <f>VLOOKUP($B108,Patient!$A$2:$I$2017,2,FALSE)</f>
        <v>PHI</v>
      </c>
      <c r="D108" s="15" t="str">
        <f>VLOOKUP($B108,Patient!$A$2:$I$2017,3,FALSE)</f>
        <v>UNKNOWN</v>
      </c>
      <c r="E108" s="15" t="str">
        <f>VLOOKUP($B108,Patient!$A$2:$I$2017,4,FALSE)</f>
        <v>Unknown</v>
      </c>
      <c r="F108" s="15" t="str">
        <f>VLOOKUP($B108,Patient!$A$2:$I$2017,5,FALSE)</f>
        <v>PHI</v>
      </c>
      <c r="G108" s="15" t="str">
        <f>VLOOKUP($B108,Patient!$A$2:$I$2017,6,FALSE)</f>
        <v>PHI</v>
      </c>
      <c r="H108" s="15" t="str">
        <f>VLOOKUP($B108,Patient!$A$2:$I$2017,7,FALSE)</f>
        <v>PHI</v>
      </c>
      <c r="I108" s="15" t="str">
        <f>VLOOKUP($B108,Patient!$A$2:$I$2017,8,FALSE)</f>
        <v>Unknown</v>
      </c>
      <c r="J108" s="15" t="str">
        <f>VLOOKUP($B108,Patient!$A$2:$I$2017,9,FALSE)</f>
        <v/>
      </c>
      <c r="K108" s="5">
        <v>94</v>
      </c>
      <c r="L108" s="3" t="s">
        <v>74</v>
      </c>
      <c r="M108" s="11" t="str">
        <f>IF(ISNA(VLOOKUP(A108,Experiment!$B$2:$E$140,4,FALSE)),"",VLOOKUP(A108,Experiment!$B$2:$E$140,4,FALSE))</f>
        <v/>
      </c>
      <c r="N108" s="3" t="s">
        <v>53</v>
      </c>
      <c r="O108" s="3" t="s">
        <v>53</v>
      </c>
      <c r="P108" s="3" t="s">
        <v>661</v>
      </c>
      <c r="Q108" s="3" t="s">
        <v>111</v>
      </c>
      <c r="R108" s="3" t="s">
        <v>516</v>
      </c>
    </row>
    <row r="109" spans="1:18" x14ac:dyDescent="0.25">
      <c r="A109" s="3" t="s">
        <v>4735</v>
      </c>
      <c r="B109" s="3">
        <v>1688</v>
      </c>
      <c r="C109" s="15" t="e">
        <f>VLOOKUP($B109,Patient!$A$2:$I$2017,2,FALSE)</f>
        <v>#N/A</v>
      </c>
      <c r="D109" s="15" t="e">
        <f>VLOOKUP($B109,Patient!$A$2:$I$2017,3,FALSE)</f>
        <v>#N/A</v>
      </c>
      <c r="E109" s="15" t="e">
        <f>VLOOKUP($B109,Patient!$A$2:$I$2017,4,FALSE)</f>
        <v>#N/A</v>
      </c>
      <c r="F109" s="15" t="e">
        <f>VLOOKUP($B109,Patient!$A$2:$I$2017,5,FALSE)</f>
        <v>#N/A</v>
      </c>
      <c r="G109" s="15" t="e">
        <f>VLOOKUP($B109,Patient!$A$2:$I$2017,6,FALSE)</f>
        <v>#N/A</v>
      </c>
      <c r="H109" s="15" t="e">
        <f>VLOOKUP($B109,Patient!$A$2:$I$2017,7,FALSE)</f>
        <v>#N/A</v>
      </c>
      <c r="I109" s="15" t="e">
        <f>VLOOKUP($B109,Patient!$A$2:$I$2017,8,FALSE)</f>
        <v>#N/A</v>
      </c>
      <c r="J109" s="15" t="e">
        <f>VLOOKUP($B109,Patient!$A$2:$I$2017,9,FALSE)</f>
        <v>#N/A</v>
      </c>
      <c r="K109" s="5">
        <v>866</v>
      </c>
      <c r="L109" s="3" t="s">
        <v>74</v>
      </c>
      <c r="M109" s="11" t="str">
        <f>IF(ISNA(VLOOKUP(A109,Experiment!$B$2:$E$140,4,FALSE)),"",VLOOKUP(A109,Experiment!$B$2:$E$140,4,FALSE))</f>
        <v/>
      </c>
      <c r="N109" s="3" t="s">
        <v>53</v>
      </c>
      <c r="O109" s="3" t="s">
        <v>53</v>
      </c>
      <c r="P109" s="3" t="s">
        <v>661</v>
      </c>
      <c r="Q109" s="3" t="s">
        <v>485</v>
      </c>
      <c r="R109" s="3" t="s">
        <v>2452</v>
      </c>
    </row>
    <row r="110" spans="1:18" x14ac:dyDescent="0.25">
      <c r="A110" s="3" t="s">
        <v>717</v>
      </c>
      <c r="B110" s="3">
        <v>94</v>
      </c>
      <c r="C110" s="15" t="str">
        <f>VLOOKUP($B110,Patient!$A$2:$I$2017,2,FALSE)</f>
        <v>PHI</v>
      </c>
      <c r="D110" s="15" t="str">
        <f>VLOOKUP($B110,Patient!$A$2:$I$2017,3,FALSE)</f>
        <v>NON-HISPANIC</v>
      </c>
      <c r="E110" s="15" t="str">
        <f>VLOOKUP($B110,Patient!$A$2:$I$2017,4,FALSE)</f>
        <v>Female</v>
      </c>
      <c r="F110" s="15" t="str">
        <f>VLOOKUP($B110,Patient!$A$2:$I$2017,5,FALSE)</f>
        <v>PHI</v>
      </c>
      <c r="G110" s="15" t="str">
        <f>VLOOKUP($B110,Patient!$A$2:$I$2017,6,FALSE)</f>
        <v>PHI</v>
      </c>
      <c r="H110" s="15" t="str">
        <f>VLOOKUP($B110,Patient!$A$2:$I$2017,7,FALSE)</f>
        <v>PHI</v>
      </c>
      <c r="I110" s="15" t="str">
        <f>VLOOKUP($B110,Patient!$A$2:$I$2017,8,FALSE)</f>
        <v>White</v>
      </c>
      <c r="J110" s="15" t="str">
        <f>VLOOKUP($B110,Patient!$A$2:$I$2017,9,FALSE)</f>
        <v>Deceased</v>
      </c>
      <c r="K110" s="5">
        <v>105</v>
      </c>
      <c r="L110" s="3" t="s">
        <v>93</v>
      </c>
      <c r="M110" s="11" t="str">
        <f>IF(ISNA(VLOOKUP(A110,Experiment!$B$2:$E$140,4,FALSE)),"",VLOOKUP(A110,Experiment!$B$2:$E$140,4,FALSE))</f>
        <v/>
      </c>
      <c r="N110" s="3" t="s">
        <v>53</v>
      </c>
      <c r="O110" s="3" t="s">
        <v>53</v>
      </c>
      <c r="P110" s="3" t="s">
        <v>715</v>
      </c>
      <c r="Q110" s="3" t="s">
        <v>61</v>
      </c>
      <c r="R110" s="3" t="s">
        <v>66</v>
      </c>
    </row>
    <row r="111" spans="1:18" x14ac:dyDescent="0.25">
      <c r="A111" s="3" t="s">
        <v>6820</v>
      </c>
      <c r="B111" s="3">
        <v>1689</v>
      </c>
      <c r="C111" s="15" t="str">
        <f>VLOOKUP($B111,Patient!$A$2:$I$2017,2,FALSE)</f>
        <v>PHI</v>
      </c>
      <c r="D111" s="15" t="str">
        <f>VLOOKUP($B111,Patient!$A$2:$I$2017,3,FALSE)</f>
        <v>NON-HISPANIC</v>
      </c>
      <c r="E111" s="15" t="str">
        <f>VLOOKUP($B111,Patient!$A$2:$I$2017,4,FALSE)</f>
        <v>Male</v>
      </c>
      <c r="F111" s="15" t="str">
        <f>VLOOKUP($B111,Patient!$A$2:$I$2017,5,FALSE)</f>
        <v>PHI</v>
      </c>
      <c r="G111" s="15" t="str">
        <f>VLOOKUP($B111,Patient!$A$2:$I$2017,6,FALSE)</f>
        <v>PHI</v>
      </c>
      <c r="H111" s="15" t="str">
        <f>VLOOKUP($B111,Patient!$A$2:$I$2017,7,FALSE)</f>
        <v>PHI</v>
      </c>
      <c r="I111" s="15" t="str">
        <f>VLOOKUP($B111,Patient!$A$2:$I$2017,8,FALSE)</f>
        <v>White</v>
      </c>
      <c r="J111" s="15" t="str">
        <f>VLOOKUP($B111,Patient!$A$2:$I$2017,9,FALSE)</f>
        <v>Alive</v>
      </c>
      <c r="K111" s="5">
        <v>1242</v>
      </c>
      <c r="L111" s="3" t="s">
        <v>74</v>
      </c>
      <c r="M111" s="11" t="str">
        <f>IF(ISNA(VLOOKUP(A111,Experiment!$B$2:$E$140,4,FALSE)),"",VLOOKUP(A111,Experiment!$B$2:$E$140,4,FALSE))</f>
        <v/>
      </c>
      <c r="N111" s="3" t="s">
        <v>53</v>
      </c>
      <c r="O111" s="3" t="s">
        <v>53</v>
      </c>
      <c r="P111" s="3" t="s">
        <v>6819</v>
      </c>
      <c r="Q111" s="3" t="s">
        <v>485</v>
      </c>
      <c r="R111" s="3" t="s">
        <v>2452</v>
      </c>
    </row>
    <row r="112" spans="1:18" x14ac:dyDescent="0.25">
      <c r="A112" s="3" t="s">
        <v>2118</v>
      </c>
      <c r="B112" s="3">
        <v>419</v>
      </c>
      <c r="C112" s="15" t="str">
        <f>VLOOKUP($B112,Patient!$A$2:$I$2017,2,FALSE)</f>
        <v>PHI</v>
      </c>
      <c r="D112" s="15" t="str">
        <f>VLOOKUP($B112,Patient!$A$2:$I$2017,3,FALSE)</f>
        <v>UNKNOWN</v>
      </c>
      <c r="E112" s="15" t="str">
        <f>VLOOKUP($B112,Patient!$A$2:$I$2017,4,FALSE)</f>
        <v>Unknown</v>
      </c>
      <c r="F112" s="15" t="str">
        <f>VLOOKUP($B112,Patient!$A$2:$I$2017,5,FALSE)</f>
        <v>PHI</v>
      </c>
      <c r="G112" s="15" t="str">
        <f>VLOOKUP($B112,Patient!$A$2:$I$2017,6,FALSE)</f>
        <v>PHI</v>
      </c>
      <c r="H112" s="15" t="str">
        <f>VLOOKUP($B112,Patient!$A$2:$I$2017,7,FALSE)</f>
        <v>PHI</v>
      </c>
      <c r="I112" s="15" t="str">
        <f>VLOOKUP($B112,Patient!$A$2:$I$2017,8,FALSE)</f>
        <v>Unknown</v>
      </c>
      <c r="J112" s="15" t="str">
        <f>VLOOKUP($B112,Patient!$A$2:$I$2017,9,FALSE)</f>
        <v/>
      </c>
      <c r="K112" s="5">
        <v>430</v>
      </c>
      <c r="L112" s="3" t="s">
        <v>74</v>
      </c>
      <c r="M112" s="11" t="str">
        <f>IF(ISNA(VLOOKUP(A112,Experiment!$B$2:$E$140,4,FALSE)),"",VLOOKUP(A112,Experiment!$B$2:$E$140,4,FALSE))</f>
        <v/>
      </c>
      <c r="N112" s="3" t="s">
        <v>2116</v>
      </c>
      <c r="O112" s="3" t="s">
        <v>2107</v>
      </c>
      <c r="P112" s="3" t="s">
        <v>715</v>
      </c>
      <c r="Q112" s="3" t="s">
        <v>111</v>
      </c>
      <c r="R112" s="3" t="s">
        <v>179</v>
      </c>
    </row>
    <row r="113" spans="1:18" x14ac:dyDescent="0.25">
      <c r="A113" s="3" t="s">
        <v>2121</v>
      </c>
      <c r="B113" s="3">
        <v>420</v>
      </c>
      <c r="C113" s="15" t="str">
        <f>VLOOKUP($B113,Patient!$A$2:$I$2017,2,FALSE)</f>
        <v>PHI</v>
      </c>
      <c r="D113" s="15" t="str">
        <f>VLOOKUP($B113,Patient!$A$2:$I$2017,3,FALSE)</f>
        <v>UNKNOWN</v>
      </c>
      <c r="E113" s="15" t="str">
        <f>VLOOKUP($B113,Patient!$A$2:$I$2017,4,FALSE)</f>
        <v>Unknown</v>
      </c>
      <c r="F113" s="15" t="str">
        <f>VLOOKUP($B113,Patient!$A$2:$I$2017,5,FALSE)</f>
        <v>PHI</v>
      </c>
      <c r="G113" s="15" t="str">
        <f>VLOOKUP($B113,Patient!$A$2:$I$2017,6,FALSE)</f>
        <v>PHI</v>
      </c>
      <c r="H113" s="15" t="str">
        <f>VLOOKUP($B113,Patient!$A$2:$I$2017,7,FALSE)</f>
        <v>PHI</v>
      </c>
      <c r="I113" s="15" t="str">
        <f>VLOOKUP($B113,Patient!$A$2:$I$2017,8,FALSE)</f>
        <v>Unknown</v>
      </c>
      <c r="J113" s="15" t="str">
        <f>VLOOKUP($B113,Patient!$A$2:$I$2017,9,FALSE)</f>
        <v/>
      </c>
      <c r="K113" s="5">
        <v>431</v>
      </c>
      <c r="L113" s="3" t="s">
        <v>74</v>
      </c>
      <c r="M113" s="11" t="str">
        <f>IF(ISNA(VLOOKUP(A113,Experiment!$B$2:$E$140,4,FALSE)),"",VLOOKUP(A113,Experiment!$B$2:$E$140,4,FALSE))</f>
        <v/>
      </c>
      <c r="N113" s="3" t="s">
        <v>1422</v>
      </c>
      <c r="O113" s="3" t="s">
        <v>2024</v>
      </c>
      <c r="P113" s="3" t="s">
        <v>715</v>
      </c>
      <c r="Q113" s="3" t="s">
        <v>111</v>
      </c>
      <c r="R113" s="3" t="s">
        <v>179</v>
      </c>
    </row>
    <row r="114" spans="1:18" x14ac:dyDescent="0.25">
      <c r="A114" s="3" t="s">
        <v>2313</v>
      </c>
      <c r="B114" s="3">
        <v>296</v>
      </c>
      <c r="C114" s="15" t="str">
        <f>VLOOKUP($B114,Patient!$A$2:$I$2017,2,FALSE)</f>
        <v>PHI</v>
      </c>
      <c r="D114" s="15" t="str">
        <f>VLOOKUP($B114,Patient!$A$2:$I$2017,3,FALSE)</f>
        <v>UNKNOWN</v>
      </c>
      <c r="E114" s="15" t="str">
        <f>VLOOKUP($B114,Patient!$A$2:$I$2017,4,FALSE)</f>
        <v>Unknown</v>
      </c>
      <c r="F114" s="15" t="str">
        <f>VLOOKUP($B114,Patient!$A$2:$I$2017,5,FALSE)</f>
        <v>PHI</v>
      </c>
      <c r="G114" s="15" t="str">
        <f>VLOOKUP($B114,Patient!$A$2:$I$2017,6,FALSE)</f>
        <v>PHI</v>
      </c>
      <c r="H114" s="15" t="str">
        <f>VLOOKUP($B114,Patient!$A$2:$I$2017,7,FALSE)</f>
        <v>PHI</v>
      </c>
      <c r="I114" s="15" t="str">
        <f>VLOOKUP($B114,Patient!$A$2:$I$2017,8,FALSE)</f>
        <v>Unknown</v>
      </c>
      <c r="J114" s="15" t="str">
        <f>VLOOKUP($B114,Patient!$A$2:$I$2017,9,FALSE)</f>
        <v/>
      </c>
      <c r="K114" s="5">
        <v>480</v>
      </c>
      <c r="L114" s="3" t="s">
        <v>74</v>
      </c>
      <c r="M114" s="11" t="str">
        <f>IF(ISNA(VLOOKUP(A114,Experiment!$B$2:$E$140,4,FALSE)),"",VLOOKUP(A114,Experiment!$B$2:$E$140,4,FALSE))</f>
        <v/>
      </c>
      <c r="N114" s="3" t="s">
        <v>53</v>
      </c>
      <c r="O114" s="3" t="s">
        <v>53</v>
      </c>
      <c r="P114" s="3" t="s">
        <v>2311</v>
      </c>
      <c r="Q114" s="3" t="s">
        <v>131</v>
      </c>
      <c r="R114" s="3" t="s">
        <v>876</v>
      </c>
    </row>
    <row r="115" spans="1:18" x14ac:dyDescent="0.25">
      <c r="A115" s="3" t="s">
        <v>6822</v>
      </c>
      <c r="B115" s="3">
        <v>1690</v>
      </c>
      <c r="C115" s="15" t="str">
        <f>VLOOKUP($B115,Patient!$A$2:$I$2017,2,FALSE)</f>
        <v>PHI</v>
      </c>
      <c r="D115" s="15" t="str">
        <f>VLOOKUP($B115,Patient!$A$2:$I$2017,3,FALSE)</f>
        <v>NON-HISPANIC</v>
      </c>
      <c r="E115" s="15" t="str">
        <f>VLOOKUP($B115,Patient!$A$2:$I$2017,4,FALSE)</f>
        <v>Female</v>
      </c>
      <c r="F115" s="15" t="str">
        <f>VLOOKUP($B115,Patient!$A$2:$I$2017,5,FALSE)</f>
        <v>PHI</v>
      </c>
      <c r="G115" s="15" t="str">
        <f>VLOOKUP($B115,Patient!$A$2:$I$2017,6,FALSE)</f>
        <v>PHI</v>
      </c>
      <c r="H115" s="15" t="str">
        <f>VLOOKUP($B115,Patient!$A$2:$I$2017,7,FALSE)</f>
        <v>PHI</v>
      </c>
      <c r="I115" s="15" t="str">
        <f>VLOOKUP($B115,Patient!$A$2:$I$2017,8,FALSE)</f>
        <v>White</v>
      </c>
      <c r="J115" s="15" t="str">
        <f>VLOOKUP($B115,Patient!$A$2:$I$2017,9,FALSE)</f>
        <v>Alive</v>
      </c>
      <c r="K115" s="5">
        <v>1243</v>
      </c>
      <c r="L115" s="3" t="s">
        <v>74</v>
      </c>
      <c r="M115" s="11" t="str">
        <f>IF(ISNA(VLOOKUP(A115,Experiment!$B$2:$E$140,4,FALSE)),"",VLOOKUP(A115,Experiment!$B$2:$E$140,4,FALSE))</f>
        <v/>
      </c>
      <c r="N115" s="3" t="s">
        <v>53</v>
      </c>
      <c r="O115" s="3" t="s">
        <v>53</v>
      </c>
      <c r="P115" s="3" t="s">
        <v>2769</v>
      </c>
      <c r="Q115" s="3" t="s">
        <v>485</v>
      </c>
      <c r="R115" s="3" t="s">
        <v>2452</v>
      </c>
    </row>
    <row r="116" spans="1:18" x14ac:dyDescent="0.25">
      <c r="A116" s="3" t="s">
        <v>6824</v>
      </c>
      <c r="B116" s="3">
        <v>1691</v>
      </c>
      <c r="C116" s="15" t="str">
        <f>VLOOKUP($B116,Patient!$A$2:$I$2017,2,FALSE)</f>
        <v>PHI</v>
      </c>
      <c r="D116" s="15" t="str">
        <f>VLOOKUP($B116,Patient!$A$2:$I$2017,3,FALSE)</f>
        <v/>
      </c>
      <c r="E116" s="15" t="str">
        <f>VLOOKUP($B116,Patient!$A$2:$I$2017,4,FALSE)</f>
        <v>Male</v>
      </c>
      <c r="F116" s="15" t="str">
        <f>VLOOKUP($B116,Patient!$A$2:$I$2017,5,FALSE)</f>
        <v>PHI</v>
      </c>
      <c r="G116" s="15" t="str">
        <f>VLOOKUP($B116,Patient!$A$2:$I$2017,6,FALSE)</f>
        <v>PHI</v>
      </c>
      <c r="H116" s="15" t="str">
        <f>VLOOKUP($B116,Patient!$A$2:$I$2017,7,FALSE)</f>
        <v>PHI</v>
      </c>
      <c r="I116" s="15" t="str">
        <f>VLOOKUP($B116,Patient!$A$2:$I$2017,8,FALSE)</f>
        <v/>
      </c>
      <c r="J116" s="15" t="str">
        <f>VLOOKUP($B116,Patient!$A$2:$I$2017,9,FALSE)</f>
        <v/>
      </c>
      <c r="K116" s="5">
        <v>1244</v>
      </c>
      <c r="L116" s="3" t="s">
        <v>74</v>
      </c>
      <c r="M116" s="11" t="str">
        <f>IF(ISNA(VLOOKUP(A116,Experiment!$B$2:$E$140,4,FALSE)),"",VLOOKUP(A116,Experiment!$B$2:$E$140,4,FALSE))</f>
        <v/>
      </c>
      <c r="N116" s="3" t="s">
        <v>53</v>
      </c>
      <c r="O116" s="3" t="s">
        <v>53</v>
      </c>
      <c r="P116" s="3" t="s">
        <v>2769</v>
      </c>
      <c r="Q116" s="3" t="s">
        <v>485</v>
      </c>
      <c r="R116" s="3" t="s">
        <v>2452</v>
      </c>
    </row>
    <row r="117" spans="1:18" x14ac:dyDescent="0.25">
      <c r="A117" s="3" t="s">
        <v>723</v>
      </c>
      <c r="B117" s="3">
        <v>421</v>
      </c>
      <c r="C117" s="15" t="str">
        <f>VLOOKUP($B117,Patient!$A$2:$I$2017,2,FALSE)</f>
        <v>PHI</v>
      </c>
      <c r="D117" s="15" t="str">
        <f>VLOOKUP($B117,Patient!$A$2:$I$2017,3,FALSE)</f>
        <v>UNKNOWN</v>
      </c>
      <c r="E117" s="15" t="str">
        <f>VLOOKUP($B117,Patient!$A$2:$I$2017,4,FALSE)</f>
        <v>Unknown</v>
      </c>
      <c r="F117" s="15" t="str">
        <f>VLOOKUP($B117,Patient!$A$2:$I$2017,5,FALSE)</f>
        <v>PHI</v>
      </c>
      <c r="G117" s="15" t="str">
        <f>VLOOKUP($B117,Patient!$A$2:$I$2017,6,FALSE)</f>
        <v>PHI</v>
      </c>
      <c r="H117" s="15" t="str">
        <f>VLOOKUP($B117,Patient!$A$2:$I$2017,7,FALSE)</f>
        <v>PHI</v>
      </c>
      <c r="I117" s="15" t="str">
        <f>VLOOKUP($B117,Patient!$A$2:$I$2017,8,FALSE)</f>
        <v>Unknown</v>
      </c>
      <c r="J117" s="15" t="str">
        <f>VLOOKUP($B117,Patient!$A$2:$I$2017,9,FALSE)</f>
        <v/>
      </c>
      <c r="K117" s="5">
        <v>107</v>
      </c>
      <c r="L117" s="3" t="s">
        <v>93</v>
      </c>
      <c r="M117" s="11" t="str">
        <f>IF(ISNA(VLOOKUP(A117,Experiment!$B$2:$E$140,4,FALSE)),"",VLOOKUP(A117,Experiment!$B$2:$E$140,4,FALSE))</f>
        <v/>
      </c>
      <c r="N117" s="3" t="s">
        <v>53</v>
      </c>
      <c r="O117" s="3" t="s">
        <v>53</v>
      </c>
      <c r="P117" s="3" t="s">
        <v>719</v>
      </c>
      <c r="Q117" s="3" t="s">
        <v>111</v>
      </c>
      <c r="R117" s="3" t="s">
        <v>179</v>
      </c>
    </row>
    <row r="118" spans="1:18" x14ac:dyDescent="0.25">
      <c r="A118" s="3" t="s">
        <v>720</v>
      </c>
      <c r="B118" s="3">
        <v>225</v>
      </c>
      <c r="C118" s="15" t="str">
        <f>VLOOKUP($B118,Patient!$A$2:$I$2017,2,FALSE)</f>
        <v>PHI</v>
      </c>
      <c r="D118" s="15" t="str">
        <f>VLOOKUP($B118,Patient!$A$2:$I$2017,3,FALSE)</f>
        <v>NON-HISPANIC</v>
      </c>
      <c r="E118" s="15" t="str">
        <f>VLOOKUP($B118,Patient!$A$2:$I$2017,4,FALSE)</f>
        <v>Male</v>
      </c>
      <c r="F118" s="15" t="str">
        <f>VLOOKUP($B118,Patient!$A$2:$I$2017,5,FALSE)</f>
        <v>PHI</v>
      </c>
      <c r="G118" s="15" t="str">
        <f>VLOOKUP($B118,Patient!$A$2:$I$2017,6,FALSE)</f>
        <v>PHI</v>
      </c>
      <c r="H118" s="15" t="str">
        <f>VLOOKUP($B118,Patient!$A$2:$I$2017,7,FALSE)</f>
        <v>PHI</v>
      </c>
      <c r="I118" s="15" t="str">
        <f>VLOOKUP($B118,Patient!$A$2:$I$2017,8,FALSE)</f>
        <v>White</v>
      </c>
      <c r="J118" s="15" t="str">
        <f>VLOOKUP($B118,Patient!$A$2:$I$2017,9,FALSE)</f>
        <v>Deceased</v>
      </c>
      <c r="K118" s="5">
        <v>106</v>
      </c>
      <c r="L118" s="3" t="s">
        <v>93</v>
      </c>
      <c r="M118" s="11" t="str">
        <f>IF(ISNA(VLOOKUP(A118,Experiment!$B$2:$E$140,4,FALSE)),"",VLOOKUP(A118,Experiment!$B$2:$E$140,4,FALSE))</f>
        <v/>
      </c>
      <c r="N118" s="3" t="s">
        <v>53</v>
      </c>
      <c r="O118" s="3" t="s">
        <v>53</v>
      </c>
      <c r="P118" s="3" t="s">
        <v>719</v>
      </c>
      <c r="Q118" s="3" t="s">
        <v>76</v>
      </c>
      <c r="R118" s="3" t="s">
        <v>79</v>
      </c>
    </row>
    <row r="119" spans="1:18" x14ac:dyDescent="0.25">
      <c r="A119" s="3" t="s">
        <v>721</v>
      </c>
      <c r="B119" s="3">
        <v>226</v>
      </c>
      <c r="C119" s="15" t="str">
        <f>VLOOKUP($B119,Patient!$A$2:$I$2017,2,FALSE)</f>
        <v>PHI</v>
      </c>
      <c r="D119" s="15" t="str">
        <f>VLOOKUP($B119,Patient!$A$2:$I$2017,3,FALSE)</f>
        <v>NON-HISPANIC</v>
      </c>
      <c r="E119" s="15" t="str">
        <f>VLOOKUP($B119,Patient!$A$2:$I$2017,4,FALSE)</f>
        <v>Male</v>
      </c>
      <c r="F119" s="15" t="str">
        <f>VLOOKUP($B119,Patient!$A$2:$I$2017,5,FALSE)</f>
        <v>PHI</v>
      </c>
      <c r="G119" s="15" t="str">
        <f>VLOOKUP($B119,Patient!$A$2:$I$2017,6,FALSE)</f>
        <v>PHI</v>
      </c>
      <c r="H119" s="15" t="str">
        <f>VLOOKUP($B119,Patient!$A$2:$I$2017,7,FALSE)</f>
        <v>PHI</v>
      </c>
      <c r="I119" s="15" t="str">
        <f>VLOOKUP($B119,Patient!$A$2:$I$2017,8,FALSE)</f>
        <v>Asian</v>
      </c>
      <c r="J119" s="15" t="str">
        <f>VLOOKUP($B119,Patient!$A$2:$I$2017,9,FALSE)</f>
        <v>Deceased</v>
      </c>
      <c r="K119" s="5">
        <v>106</v>
      </c>
      <c r="L119" s="3" t="s">
        <v>74</v>
      </c>
      <c r="M119" s="11" t="str">
        <f>IF(ISNA(VLOOKUP(A119,Experiment!$B$2:$E$140,4,FALSE)),"",VLOOKUP(A119,Experiment!$B$2:$E$140,4,FALSE))</f>
        <v/>
      </c>
      <c r="N119" s="3" t="s">
        <v>53</v>
      </c>
      <c r="O119" s="3" t="s">
        <v>53</v>
      </c>
      <c r="P119" s="3" t="s">
        <v>719</v>
      </c>
      <c r="Q119" s="3" t="s">
        <v>76</v>
      </c>
      <c r="R119" s="3" t="s">
        <v>79</v>
      </c>
    </row>
    <row r="120" spans="1:18" x14ac:dyDescent="0.25">
      <c r="A120" s="3" t="s">
        <v>109</v>
      </c>
      <c r="B120" s="3">
        <v>262</v>
      </c>
      <c r="C120" s="15" t="str">
        <f>VLOOKUP($B120,Patient!$A$2:$I$2017,2,FALSE)</f>
        <v>PHI</v>
      </c>
      <c r="D120" s="15" t="str">
        <f>VLOOKUP($B120,Patient!$A$2:$I$2017,3,FALSE)</f>
        <v>UNKNOWN</v>
      </c>
      <c r="E120" s="15" t="str">
        <f>VLOOKUP($B120,Patient!$A$2:$I$2017,4,FALSE)</f>
        <v>Male</v>
      </c>
      <c r="F120" s="15" t="str">
        <f>VLOOKUP($B120,Patient!$A$2:$I$2017,5,FALSE)</f>
        <v>PHI</v>
      </c>
      <c r="G120" s="15" t="str">
        <f>VLOOKUP($B120,Patient!$A$2:$I$2017,6,FALSE)</f>
        <v>PHI</v>
      </c>
      <c r="H120" s="15" t="str">
        <f>VLOOKUP($B120,Patient!$A$2:$I$2017,7,FALSE)</f>
        <v>PHI</v>
      </c>
      <c r="I120" s="15" t="str">
        <f>VLOOKUP($B120,Patient!$A$2:$I$2017,8,FALSE)</f>
        <v>Unknown</v>
      </c>
      <c r="J120" s="15" t="str">
        <f>VLOOKUP($B120,Patient!$A$2:$I$2017,9,FALSE)</f>
        <v/>
      </c>
      <c r="K120" s="5">
        <v>4</v>
      </c>
      <c r="L120" s="3" t="s">
        <v>74</v>
      </c>
      <c r="M120" s="11" t="str">
        <f>IF(ISNA(VLOOKUP(A120,Experiment!$B$2:$E$140,4,FALSE)),"",VLOOKUP(A120,Experiment!$B$2:$E$140,4,FALSE))</f>
        <v/>
      </c>
      <c r="N120" s="3" t="s">
        <v>53</v>
      </c>
      <c r="O120" s="3" t="s">
        <v>53</v>
      </c>
      <c r="P120" s="3" t="s">
        <v>108</v>
      </c>
      <c r="Q120" s="3" t="s">
        <v>105</v>
      </c>
      <c r="R120" s="3" t="s">
        <v>107</v>
      </c>
    </row>
    <row r="121" spans="1:18" x14ac:dyDescent="0.25">
      <c r="A121" s="3" t="s">
        <v>1949</v>
      </c>
      <c r="B121" s="3">
        <v>269</v>
      </c>
      <c r="C121" s="15" t="str">
        <f>VLOOKUP($B121,Patient!$A$2:$I$2017,2,FALSE)</f>
        <v>PHI</v>
      </c>
      <c r="D121" s="15" t="str">
        <f>VLOOKUP($B121,Patient!$A$2:$I$2017,3,FALSE)</f>
        <v>UNKNOWN</v>
      </c>
      <c r="E121" s="15" t="str">
        <f>VLOOKUP($B121,Patient!$A$2:$I$2017,4,FALSE)</f>
        <v>Female</v>
      </c>
      <c r="F121" s="15" t="str">
        <f>VLOOKUP($B121,Patient!$A$2:$I$2017,5,FALSE)</f>
        <v>PHI</v>
      </c>
      <c r="G121" s="15" t="str">
        <f>VLOOKUP($B121,Patient!$A$2:$I$2017,6,FALSE)</f>
        <v>PHI</v>
      </c>
      <c r="H121" s="15" t="str">
        <f>VLOOKUP($B121,Patient!$A$2:$I$2017,7,FALSE)</f>
        <v>PHI</v>
      </c>
      <c r="I121" s="15" t="str">
        <f>VLOOKUP($B121,Patient!$A$2:$I$2017,8,FALSE)</f>
        <v>Unknown</v>
      </c>
      <c r="J121" s="15" t="str">
        <f>VLOOKUP($B121,Patient!$A$2:$I$2017,9,FALSE)</f>
        <v/>
      </c>
      <c r="K121" s="5">
        <v>400</v>
      </c>
      <c r="L121" s="3" t="s">
        <v>74</v>
      </c>
      <c r="M121" s="11" t="str">
        <f>IF(ISNA(VLOOKUP(A121,Experiment!$B$2:$E$140,4,FALSE)),"",VLOOKUP(A121,Experiment!$B$2:$E$140,4,FALSE))</f>
        <v/>
      </c>
      <c r="N121" s="3" t="s">
        <v>53</v>
      </c>
      <c r="O121" s="3" t="s">
        <v>53</v>
      </c>
      <c r="P121" s="3" t="s">
        <v>108</v>
      </c>
      <c r="Q121" s="3" t="s">
        <v>131</v>
      </c>
      <c r="R121" s="3" t="s">
        <v>133</v>
      </c>
    </row>
    <row r="122" spans="1:18" x14ac:dyDescent="0.25">
      <c r="A122" s="3" t="s">
        <v>2058</v>
      </c>
      <c r="B122" s="3">
        <v>422</v>
      </c>
      <c r="C122" s="15" t="str">
        <f>VLOOKUP($B122,Patient!$A$2:$I$2017,2,FALSE)</f>
        <v>PHI</v>
      </c>
      <c r="D122" s="15" t="str">
        <f>VLOOKUP($B122,Patient!$A$2:$I$2017,3,FALSE)</f>
        <v>UNKNOWN</v>
      </c>
      <c r="E122" s="15" t="str">
        <f>VLOOKUP($B122,Patient!$A$2:$I$2017,4,FALSE)</f>
        <v>Unknown</v>
      </c>
      <c r="F122" s="15" t="str">
        <f>VLOOKUP($B122,Patient!$A$2:$I$2017,5,FALSE)</f>
        <v>PHI</v>
      </c>
      <c r="G122" s="15" t="str">
        <f>VLOOKUP($B122,Patient!$A$2:$I$2017,6,FALSE)</f>
        <v>PHI</v>
      </c>
      <c r="H122" s="15" t="str">
        <f>VLOOKUP($B122,Patient!$A$2:$I$2017,7,FALSE)</f>
        <v>PHI</v>
      </c>
      <c r="I122" s="15" t="str">
        <f>VLOOKUP($B122,Patient!$A$2:$I$2017,8,FALSE)</f>
        <v>Unknown</v>
      </c>
      <c r="J122" s="15" t="str">
        <f>VLOOKUP($B122,Patient!$A$2:$I$2017,9,FALSE)</f>
        <v/>
      </c>
      <c r="K122" s="5">
        <v>419</v>
      </c>
      <c r="L122" s="3" t="s">
        <v>93</v>
      </c>
      <c r="M122" s="11" t="str">
        <f>IF(ISNA(VLOOKUP(A122,Experiment!$B$2:$E$140,4,FALSE)),"",VLOOKUP(A122,Experiment!$B$2:$E$140,4,FALSE))</f>
        <v/>
      </c>
      <c r="N122" s="3" t="s">
        <v>1981</v>
      </c>
      <c r="O122" s="3" t="s">
        <v>1272</v>
      </c>
      <c r="P122" s="3" t="s">
        <v>2057</v>
      </c>
      <c r="Q122" s="3" t="s">
        <v>111</v>
      </c>
      <c r="R122" s="3" t="s">
        <v>179</v>
      </c>
    </row>
    <row r="123" spans="1:18" x14ac:dyDescent="0.25">
      <c r="A123" s="3" t="s">
        <v>2298</v>
      </c>
      <c r="B123" s="3">
        <v>297</v>
      </c>
      <c r="C123" s="15" t="str">
        <f>VLOOKUP($B123,Patient!$A$2:$I$2017,2,FALSE)</f>
        <v>PHI</v>
      </c>
      <c r="D123" s="15" t="str">
        <f>VLOOKUP($B123,Patient!$A$2:$I$2017,3,FALSE)</f>
        <v>UNKNOWN</v>
      </c>
      <c r="E123" s="15" t="str">
        <f>VLOOKUP($B123,Patient!$A$2:$I$2017,4,FALSE)</f>
        <v>Unknown</v>
      </c>
      <c r="F123" s="15" t="str">
        <f>VLOOKUP($B123,Patient!$A$2:$I$2017,5,FALSE)</f>
        <v>PHI</v>
      </c>
      <c r="G123" s="15" t="str">
        <f>VLOOKUP($B123,Patient!$A$2:$I$2017,6,FALSE)</f>
        <v>PHI</v>
      </c>
      <c r="H123" s="15" t="str">
        <f>VLOOKUP($B123,Patient!$A$2:$I$2017,7,FALSE)</f>
        <v>PHI</v>
      </c>
      <c r="I123" s="15" t="str">
        <f>VLOOKUP($B123,Patient!$A$2:$I$2017,8,FALSE)</f>
        <v>Unknown</v>
      </c>
      <c r="J123" s="15" t="str">
        <f>VLOOKUP($B123,Patient!$A$2:$I$2017,9,FALSE)</f>
        <v/>
      </c>
      <c r="K123" s="5">
        <v>476</v>
      </c>
      <c r="L123" s="3" t="s">
        <v>74</v>
      </c>
      <c r="M123" s="11" t="str">
        <f>IF(ISNA(VLOOKUP(A123,Experiment!$B$2:$E$140,4,FALSE)),"",VLOOKUP(A123,Experiment!$B$2:$E$140,4,FALSE))</f>
        <v/>
      </c>
      <c r="N123" s="3" t="s">
        <v>53</v>
      </c>
      <c r="O123" s="3" t="s">
        <v>53</v>
      </c>
      <c r="P123" s="3" t="s">
        <v>1948</v>
      </c>
      <c r="Q123" s="3" t="s">
        <v>131</v>
      </c>
      <c r="R123" s="3" t="s">
        <v>876</v>
      </c>
    </row>
    <row r="124" spans="1:18" x14ac:dyDescent="0.25">
      <c r="A124" s="3" t="s">
        <v>2318</v>
      </c>
      <c r="B124" s="3">
        <v>313</v>
      </c>
      <c r="C124" s="15" t="str">
        <f>VLOOKUP($B124,Patient!$A$2:$I$2017,2,FALSE)</f>
        <v>PHI</v>
      </c>
      <c r="D124" s="15" t="str">
        <f>VLOOKUP($B124,Patient!$A$2:$I$2017,3,FALSE)</f>
        <v>UNKNOWN</v>
      </c>
      <c r="E124" s="15" t="str">
        <f>VLOOKUP($B124,Patient!$A$2:$I$2017,4,FALSE)</f>
        <v>Male</v>
      </c>
      <c r="F124" s="15" t="str">
        <f>VLOOKUP($B124,Patient!$A$2:$I$2017,5,FALSE)</f>
        <v>PHI</v>
      </c>
      <c r="G124" s="15" t="str">
        <f>VLOOKUP($B124,Patient!$A$2:$I$2017,6,FALSE)</f>
        <v>PHI</v>
      </c>
      <c r="H124" s="15" t="str">
        <f>VLOOKUP($B124,Patient!$A$2:$I$2017,7,FALSE)</f>
        <v>PHI</v>
      </c>
      <c r="I124" s="15" t="str">
        <f>VLOOKUP($B124,Patient!$A$2:$I$2017,8,FALSE)</f>
        <v>Unknown</v>
      </c>
      <c r="J124" s="15" t="str">
        <f>VLOOKUP($B124,Patient!$A$2:$I$2017,9,FALSE)</f>
        <v/>
      </c>
      <c r="K124" s="5">
        <v>482</v>
      </c>
      <c r="L124" s="3" t="s">
        <v>74</v>
      </c>
      <c r="M124" s="11" t="str">
        <f>IF(ISNA(VLOOKUP(A124,Experiment!$B$2:$E$140,4,FALSE)),"",VLOOKUP(A124,Experiment!$B$2:$E$140,4,FALSE))</f>
        <v/>
      </c>
      <c r="N124" s="3" t="s">
        <v>53</v>
      </c>
      <c r="O124" s="3" t="s">
        <v>53</v>
      </c>
      <c r="P124" s="3" t="s">
        <v>2317</v>
      </c>
      <c r="Q124" s="3" t="s">
        <v>131</v>
      </c>
      <c r="R124" s="3" t="s">
        <v>281</v>
      </c>
    </row>
    <row r="125" spans="1:18" x14ac:dyDescent="0.25">
      <c r="A125" s="3" t="s">
        <v>2063</v>
      </c>
      <c r="B125" s="3">
        <v>423</v>
      </c>
      <c r="C125" s="15" t="str">
        <f>VLOOKUP($B125,Patient!$A$2:$I$2017,2,FALSE)</f>
        <v>PHI</v>
      </c>
      <c r="D125" s="15" t="str">
        <f>VLOOKUP($B125,Patient!$A$2:$I$2017,3,FALSE)</f>
        <v>UNKNOWN</v>
      </c>
      <c r="E125" s="15" t="str">
        <f>VLOOKUP($B125,Patient!$A$2:$I$2017,4,FALSE)</f>
        <v>Unknown</v>
      </c>
      <c r="F125" s="15" t="str">
        <f>VLOOKUP($B125,Patient!$A$2:$I$2017,5,FALSE)</f>
        <v>PHI</v>
      </c>
      <c r="G125" s="15" t="str">
        <f>VLOOKUP($B125,Patient!$A$2:$I$2017,6,FALSE)</f>
        <v>PHI</v>
      </c>
      <c r="H125" s="15" t="str">
        <f>VLOOKUP($B125,Patient!$A$2:$I$2017,7,FALSE)</f>
        <v>PHI</v>
      </c>
      <c r="I125" s="15" t="str">
        <f>VLOOKUP($B125,Patient!$A$2:$I$2017,8,FALSE)</f>
        <v>Unknown</v>
      </c>
      <c r="J125" s="15" t="str">
        <f>VLOOKUP($B125,Patient!$A$2:$I$2017,9,FALSE)</f>
        <v/>
      </c>
      <c r="K125" s="5">
        <v>420</v>
      </c>
      <c r="L125" s="3" t="s">
        <v>93</v>
      </c>
      <c r="M125" s="11" t="str">
        <f>IF(ISNA(VLOOKUP(A125,Experiment!$B$2:$E$140,4,FALSE)),"",VLOOKUP(A125,Experiment!$B$2:$E$140,4,FALSE))</f>
        <v/>
      </c>
      <c r="N125" s="3" t="s">
        <v>2060</v>
      </c>
      <c r="O125" s="3" t="s">
        <v>2061</v>
      </c>
      <c r="P125" s="3" t="s">
        <v>2062</v>
      </c>
      <c r="Q125" s="3" t="s">
        <v>111</v>
      </c>
      <c r="R125" s="3" t="s">
        <v>179</v>
      </c>
    </row>
    <row r="126" spans="1:18" x14ac:dyDescent="0.25">
      <c r="A126" s="3" t="s">
        <v>1468</v>
      </c>
      <c r="B126" s="3">
        <v>270</v>
      </c>
      <c r="C126" s="15" t="str">
        <f>VLOOKUP($B126,Patient!$A$2:$I$2017,2,FALSE)</f>
        <v>PHI</v>
      </c>
      <c r="D126" s="15" t="str">
        <f>VLOOKUP($B126,Patient!$A$2:$I$2017,3,FALSE)</f>
        <v>UNKNOWN</v>
      </c>
      <c r="E126" s="15" t="str">
        <f>VLOOKUP($B126,Patient!$A$2:$I$2017,4,FALSE)</f>
        <v>Male</v>
      </c>
      <c r="F126" s="15" t="str">
        <f>VLOOKUP($B126,Patient!$A$2:$I$2017,5,FALSE)</f>
        <v>PHI</v>
      </c>
      <c r="G126" s="15" t="str">
        <f>VLOOKUP($B126,Patient!$A$2:$I$2017,6,FALSE)</f>
        <v>PHI</v>
      </c>
      <c r="H126" s="15" t="str">
        <f>VLOOKUP($B126,Patient!$A$2:$I$2017,7,FALSE)</f>
        <v>PHI</v>
      </c>
      <c r="I126" s="15" t="str">
        <f>VLOOKUP($B126,Patient!$A$2:$I$2017,8,FALSE)</f>
        <v>Unknown</v>
      </c>
      <c r="J126" s="15" t="str">
        <f>VLOOKUP($B126,Patient!$A$2:$I$2017,9,FALSE)</f>
        <v/>
      </c>
      <c r="K126" s="5">
        <v>246</v>
      </c>
      <c r="L126" s="3" t="s">
        <v>74</v>
      </c>
      <c r="M126" s="11" t="str">
        <f>IF(ISNA(VLOOKUP(A126,Experiment!$B$2:$E$140,4,FALSE)),"",VLOOKUP(A126,Experiment!$B$2:$E$140,4,FALSE))</f>
        <v/>
      </c>
      <c r="N126" s="3" t="s">
        <v>53</v>
      </c>
      <c r="O126" s="3" t="s">
        <v>53</v>
      </c>
      <c r="P126" s="3" t="s">
        <v>1466</v>
      </c>
      <c r="Q126" s="3" t="s">
        <v>131</v>
      </c>
      <c r="R126" s="3" t="s">
        <v>133</v>
      </c>
    </row>
    <row r="127" spans="1:18" x14ac:dyDescent="0.25">
      <c r="A127" s="3" t="s">
        <v>1984</v>
      </c>
      <c r="B127" s="3">
        <v>95</v>
      </c>
      <c r="C127" s="15" t="str">
        <f>VLOOKUP($B127,Patient!$A$2:$I$2017,2,FALSE)</f>
        <v>PHI</v>
      </c>
      <c r="D127" s="15" t="str">
        <f>VLOOKUP($B127,Patient!$A$2:$I$2017,3,FALSE)</f>
        <v>NON-HISPANIC</v>
      </c>
      <c r="E127" s="15" t="str">
        <f>VLOOKUP($B127,Patient!$A$2:$I$2017,4,FALSE)</f>
        <v>Female</v>
      </c>
      <c r="F127" s="15" t="str">
        <f>VLOOKUP($B127,Patient!$A$2:$I$2017,5,FALSE)</f>
        <v>PHI</v>
      </c>
      <c r="G127" s="15" t="str">
        <f>VLOOKUP($B127,Patient!$A$2:$I$2017,6,FALSE)</f>
        <v>PHI</v>
      </c>
      <c r="H127" s="15" t="str">
        <f>VLOOKUP($B127,Patient!$A$2:$I$2017,7,FALSE)</f>
        <v>PHI</v>
      </c>
      <c r="I127" s="15" t="str">
        <f>VLOOKUP($B127,Patient!$A$2:$I$2017,8,FALSE)</f>
        <v>White</v>
      </c>
      <c r="J127" s="15" t="str">
        <f>VLOOKUP($B127,Patient!$A$2:$I$2017,9,FALSE)</f>
        <v>Deceased</v>
      </c>
      <c r="K127" s="5">
        <v>406</v>
      </c>
      <c r="L127" s="3" t="s">
        <v>93</v>
      </c>
      <c r="M127" s="11" t="str">
        <f>IF(ISNA(VLOOKUP(A127,Experiment!$B$2:$E$140,4,FALSE)),"",VLOOKUP(A127,Experiment!$B$2:$E$140,4,FALSE))</f>
        <v/>
      </c>
      <c r="N127" s="3" t="s">
        <v>1981</v>
      </c>
      <c r="O127" s="3" t="s">
        <v>1982</v>
      </c>
      <c r="P127" s="3" t="s">
        <v>1983</v>
      </c>
      <c r="Q127" s="3" t="s">
        <v>61</v>
      </c>
      <c r="R127" s="3" t="s">
        <v>66</v>
      </c>
    </row>
    <row r="128" spans="1:18" x14ac:dyDescent="0.25">
      <c r="A128" s="3" t="s">
        <v>731</v>
      </c>
      <c r="B128" s="3">
        <v>546</v>
      </c>
      <c r="C128" s="15" t="str">
        <f>VLOOKUP($B128,Patient!$A$2:$I$2017,2,FALSE)</f>
        <v>PHI</v>
      </c>
      <c r="D128" s="15" t="str">
        <f>VLOOKUP($B128,Patient!$A$2:$I$2017,3,FALSE)</f>
        <v>NON-HISPANIC</v>
      </c>
      <c r="E128" s="15" t="str">
        <f>VLOOKUP($B128,Patient!$A$2:$I$2017,4,FALSE)</f>
        <v>Female</v>
      </c>
      <c r="F128" s="15" t="str">
        <f>VLOOKUP($B128,Patient!$A$2:$I$2017,5,FALSE)</f>
        <v>PHI</v>
      </c>
      <c r="G128" s="15" t="str">
        <f>VLOOKUP($B128,Patient!$A$2:$I$2017,6,FALSE)</f>
        <v>PHI</v>
      </c>
      <c r="H128" s="15" t="str">
        <f>VLOOKUP($B128,Patient!$A$2:$I$2017,7,FALSE)</f>
        <v>PHI</v>
      </c>
      <c r="I128" s="15" t="str">
        <f>VLOOKUP($B128,Patient!$A$2:$I$2017,8,FALSE)</f>
        <v>White</v>
      </c>
      <c r="J128" s="15" t="str">
        <f>VLOOKUP($B128,Patient!$A$2:$I$2017,9,FALSE)</f>
        <v>Alive</v>
      </c>
      <c r="K128" s="5">
        <v>109</v>
      </c>
      <c r="L128" s="3" t="s">
        <v>93</v>
      </c>
      <c r="M128" s="11" t="str">
        <f>IF(ISNA(VLOOKUP(A128,Experiment!$B$2:$E$140,4,FALSE)),"",VLOOKUP(A128,Experiment!$B$2:$E$140,4,FALSE))</f>
        <v/>
      </c>
      <c r="N128" s="3" t="s">
        <v>53</v>
      </c>
      <c r="O128" s="3" t="s">
        <v>53</v>
      </c>
      <c r="P128" s="3" t="s">
        <v>730</v>
      </c>
      <c r="Q128" s="3" t="s">
        <v>111</v>
      </c>
      <c r="R128" s="3" t="s">
        <v>377</v>
      </c>
    </row>
    <row r="129" spans="1:18" x14ac:dyDescent="0.25">
      <c r="A129" s="3" t="s">
        <v>6828</v>
      </c>
      <c r="B129" s="3">
        <v>1692</v>
      </c>
      <c r="C129" s="15" t="str">
        <f>VLOOKUP($B129,Patient!$A$2:$I$2017,2,FALSE)</f>
        <v>PHI</v>
      </c>
      <c r="D129" s="15" t="str">
        <f>VLOOKUP($B129,Patient!$A$2:$I$2017,3,FALSE)</f>
        <v/>
      </c>
      <c r="E129" s="15" t="str">
        <f>VLOOKUP($B129,Patient!$A$2:$I$2017,4,FALSE)</f>
        <v>Female</v>
      </c>
      <c r="F129" s="15" t="str">
        <f>VLOOKUP($B129,Patient!$A$2:$I$2017,5,FALSE)</f>
        <v>PHI</v>
      </c>
      <c r="G129" s="15" t="str">
        <f>VLOOKUP($B129,Patient!$A$2:$I$2017,6,FALSE)</f>
        <v>PHI</v>
      </c>
      <c r="H129" s="15" t="str">
        <f>VLOOKUP($B129,Patient!$A$2:$I$2017,7,FALSE)</f>
        <v>PHI</v>
      </c>
      <c r="I129" s="15" t="str">
        <f>VLOOKUP($B129,Patient!$A$2:$I$2017,8,FALSE)</f>
        <v/>
      </c>
      <c r="J129" s="15" t="str">
        <f>VLOOKUP($B129,Patient!$A$2:$I$2017,9,FALSE)</f>
        <v/>
      </c>
      <c r="K129" s="5">
        <v>1245</v>
      </c>
      <c r="L129" s="3" t="s">
        <v>74</v>
      </c>
      <c r="M129" s="11" t="str">
        <f>IF(ISNA(VLOOKUP(A129,Experiment!$B$2:$E$140,4,FALSE)),"",VLOOKUP(A129,Experiment!$B$2:$E$140,4,FALSE))</f>
        <v/>
      </c>
      <c r="N129" s="3" t="s">
        <v>53</v>
      </c>
      <c r="O129" s="3" t="s">
        <v>53</v>
      </c>
      <c r="P129" s="3" t="s">
        <v>730</v>
      </c>
      <c r="Q129" s="3" t="s">
        <v>76</v>
      </c>
      <c r="R129" s="3" t="s">
        <v>1826</v>
      </c>
    </row>
    <row r="130" spans="1:18" x14ac:dyDescent="0.25">
      <c r="A130" s="3" t="s">
        <v>2224</v>
      </c>
      <c r="B130" s="3">
        <v>227</v>
      </c>
      <c r="C130" s="15" t="str">
        <f>VLOOKUP($B130,Patient!$A$2:$I$2017,2,FALSE)</f>
        <v>PHI</v>
      </c>
      <c r="D130" s="15" t="str">
        <f>VLOOKUP($B130,Patient!$A$2:$I$2017,3,FALSE)</f>
        <v>NON-HISPANIC</v>
      </c>
      <c r="E130" s="15" t="str">
        <f>VLOOKUP($B130,Patient!$A$2:$I$2017,4,FALSE)</f>
        <v>Male</v>
      </c>
      <c r="F130" s="15" t="str">
        <f>VLOOKUP($B130,Patient!$A$2:$I$2017,5,FALSE)</f>
        <v>PHI</v>
      </c>
      <c r="G130" s="15" t="str">
        <f>VLOOKUP($B130,Patient!$A$2:$I$2017,6,FALSE)</f>
        <v>PHI</v>
      </c>
      <c r="H130" s="15" t="str">
        <f>VLOOKUP($B130,Patient!$A$2:$I$2017,7,FALSE)</f>
        <v>PHI</v>
      </c>
      <c r="I130" s="15" t="str">
        <f>VLOOKUP($B130,Patient!$A$2:$I$2017,8,FALSE)</f>
        <v>White</v>
      </c>
      <c r="J130" s="15" t="str">
        <f>VLOOKUP($B130,Patient!$A$2:$I$2017,9,FALSE)</f>
        <v>Deceased</v>
      </c>
      <c r="K130" s="5">
        <v>455</v>
      </c>
      <c r="L130" s="3" t="s">
        <v>74</v>
      </c>
      <c r="M130" s="11" t="str">
        <f>IF(ISNA(VLOOKUP(A130,Experiment!$B$2:$E$140,4,FALSE)),"",VLOOKUP(A130,Experiment!$B$2:$E$140,4,FALSE))</f>
        <v/>
      </c>
      <c r="N130" s="3" t="s">
        <v>53</v>
      </c>
      <c r="O130" s="3" t="s">
        <v>53</v>
      </c>
      <c r="P130" s="3" t="s">
        <v>2222</v>
      </c>
      <c r="Q130" s="3" t="s">
        <v>76</v>
      </c>
      <c r="R130" s="3" t="s">
        <v>79</v>
      </c>
    </row>
    <row r="131" spans="1:18" x14ac:dyDescent="0.25">
      <c r="A131" s="3" t="s">
        <v>123</v>
      </c>
      <c r="B131" s="3">
        <v>228</v>
      </c>
      <c r="C131" s="15" t="str">
        <f>VLOOKUP($B131,Patient!$A$2:$I$2017,2,FALSE)</f>
        <v>PHI</v>
      </c>
      <c r="D131" s="15" t="str">
        <f>VLOOKUP($B131,Patient!$A$2:$I$2017,3,FALSE)</f>
        <v>NON-HISPANIC</v>
      </c>
      <c r="E131" s="15" t="str">
        <f>VLOOKUP($B131,Patient!$A$2:$I$2017,4,FALSE)</f>
        <v>Female</v>
      </c>
      <c r="F131" s="15" t="str">
        <f>VLOOKUP($B131,Patient!$A$2:$I$2017,5,FALSE)</f>
        <v>PHI</v>
      </c>
      <c r="G131" s="15" t="str">
        <f>VLOOKUP($B131,Patient!$A$2:$I$2017,6,FALSE)</f>
        <v>PHI</v>
      </c>
      <c r="H131" s="15" t="str">
        <f>VLOOKUP($B131,Patient!$A$2:$I$2017,7,FALSE)</f>
        <v>PHI</v>
      </c>
      <c r="I131" s="15" t="str">
        <f>VLOOKUP($B131,Patient!$A$2:$I$2017,8,FALSE)</f>
        <v>White</v>
      </c>
      <c r="J131" s="15" t="str">
        <f>VLOOKUP($B131,Patient!$A$2:$I$2017,9,FALSE)</f>
        <v>Deceased</v>
      </c>
      <c r="K131" s="5">
        <v>7</v>
      </c>
      <c r="L131" s="3" t="s">
        <v>93</v>
      </c>
      <c r="M131" s="11" t="str">
        <f>IF(ISNA(VLOOKUP(A131,Experiment!$B$2:$E$140,4,FALSE)),"",VLOOKUP(A131,Experiment!$B$2:$E$140,4,FALSE))</f>
        <v/>
      </c>
      <c r="N131" s="3" t="s">
        <v>53</v>
      </c>
      <c r="O131" s="3" t="s">
        <v>53</v>
      </c>
      <c r="P131" s="3" t="s">
        <v>122</v>
      </c>
      <c r="Q131" s="3" t="s">
        <v>76</v>
      </c>
      <c r="R131" s="3" t="s">
        <v>79</v>
      </c>
    </row>
    <row r="132" spans="1:18" x14ac:dyDescent="0.25">
      <c r="A132" s="3" t="s">
        <v>2279</v>
      </c>
      <c r="B132" s="3">
        <v>286</v>
      </c>
      <c r="C132" s="15" t="str">
        <f>VLOOKUP($B132,Patient!$A$2:$I$2017,2,FALSE)</f>
        <v>PHI</v>
      </c>
      <c r="D132" s="15" t="str">
        <f>VLOOKUP($B132,Patient!$A$2:$I$2017,3,FALSE)</f>
        <v>UNKNOWN</v>
      </c>
      <c r="E132" s="15" t="str">
        <f>VLOOKUP($B132,Patient!$A$2:$I$2017,4,FALSE)</f>
        <v>Unknown</v>
      </c>
      <c r="F132" s="15" t="str">
        <f>VLOOKUP($B132,Patient!$A$2:$I$2017,5,FALSE)</f>
        <v>PHI</v>
      </c>
      <c r="G132" s="15" t="str">
        <f>VLOOKUP($B132,Patient!$A$2:$I$2017,6,FALSE)</f>
        <v>PHI</v>
      </c>
      <c r="H132" s="15" t="str">
        <f>VLOOKUP($B132,Patient!$A$2:$I$2017,7,FALSE)</f>
        <v>PHI</v>
      </c>
      <c r="I132" s="15" t="str">
        <f>VLOOKUP($B132,Patient!$A$2:$I$2017,8,FALSE)</f>
        <v>Unknown</v>
      </c>
      <c r="J132" s="15" t="str">
        <f>VLOOKUP($B132,Patient!$A$2:$I$2017,9,FALSE)</f>
        <v/>
      </c>
      <c r="K132" s="5">
        <v>470</v>
      </c>
      <c r="L132" s="3" t="s">
        <v>74</v>
      </c>
      <c r="M132" s="11" t="str">
        <f>IF(ISNA(VLOOKUP(A132,Experiment!$B$2:$E$140,4,FALSE)),"",VLOOKUP(A132,Experiment!$B$2:$E$140,4,FALSE))</f>
        <v/>
      </c>
      <c r="N132" s="3" t="s">
        <v>53</v>
      </c>
      <c r="O132" s="3" t="s">
        <v>53</v>
      </c>
      <c r="P132" s="3" t="s">
        <v>2277</v>
      </c>
      <c r="Q132" s="3" t="s">
        <v>131</v>
      </c>
      <c r="R132" s="3" t="s">
        <v>671</v>
      </c>
    </row>
    <row r="133" spans="1:18" x14ac:dyDescent="0.25">
      <c r="A133" s="3" t="s">
        <v>2069</v>
      </c>
      <c r="B133" s="3">
        <v>424</v>
      </c>
      <c r="C133" s="15" t="str">
        <f>VLOOKUP($B133,Patient!$A$2:$I$2017,2,FALSE)</f>
        <v>PHI</v>
      </c>
      <c r="D133" s="15" t="str">
        <f>VLOOKUP($B133,Patient!$A$2:$I$2017,3,FALSE)</f>
        <v>UNKNOWN</v>
      </c>
      <c r="E133" s="15" t="str">
        <f>VLOOKUP($B133,Patient!$A$2:$I$2017,4,FALSE)</f>
        <v>Unknown</v>
      </c>
      <c r="F133" s="15" t="str">
        <f>VLOOKUP($B133,Patient!$A$2:$I$2017,5,FALSE)</f>
        <v>PHI</v>
      </c>
      <c r="G133" s="15" t="str">
        <f>VLOOKUP($B133,Patient!$A$2:$I$2017,6,FALSE)</f>
        <v>PHI</v>
      </c>
      <c r="H133" s="15" t="str">
        <f>VLOOKUP($B133,Patient!$A$2:$I$2017,7,FALSE)</f>
        <v>PHI</v>
      </c>
      <c r="I133" s="15" t="str">
        <f>VLOOKUP($B133,Patient!$A$2:$I$2017,8,FALSE)</f>
        <v>Unknown</v>
      </c>
      <c r="J133" s="15" t="str">
        <f>VLOOKUP($B133,Patient!$A$2:$I$2017,9,FALSE)</f>
        <v/>
      </c>
      <c r="K133" s="5">
        <v>421</v>
      </c>
      <c r="L133" s="3" t="s">
        <v>93</v>
      </c>
      <c r="M133" s="11" t="str">
        <f>IF(ISNA(VLOOKUP(A133,Experiment!$B$2:$E$140,4,FALSE)),"",VLOOKUP(A133,Experiment!$B$2:$E$140,4,FALSE))</f>
        <v/>
      </c>
      <c r="N133" s="3" t="s">
        <v>2066</v>
      </c>
      <c r="O133" s="3" t="s">
        <v>2067</v>
      </c>
      <c r="P133" s="3" t="s">
        <v>122</v>
      </c>
      <c r="Q133" s="3" t="s">
        <v>111</v>
      </c>
      <c r="R133" s="3" t="s">
        <v>179</v>
      </c>
    </row>
    <row r="134" spans="1:18" x14ac:dyDescent="0.25">
      <c r="A134" s="3" t="s">
        <v>168</v>
      </c>
      <c r="B134" s="3">
        <v>142</v>
      </c>
      <c r="C134" s="15" t="str">
        <f>VLOOKUP($B134,Patient!$A$2:$I$2017,2,FALSE)</f>
        <v>PHI</v>
      </c>
      <c r="D134" s="15" t="str">
        <f>VLOOKUP($B134,Patient!$A$2:$I$2017,3,FALSE)</f>
        <v>NON-HISPANIC</v>
      </c>
      <c r="E134" s="15" t="str">
        <f>VLOOKUP($B134,Patient!$A$2:$I$2017,4,FALSE)</f>
        <v>Male</v>
      </c>
      <c r="F134" s="15" t="str">
        <f>VLOOKUP($B134,Patient!$A$2:$I$2017,5,FALSE)</f>
        <v>PHI</v>
      </c>
      <c r="G134" s="15" t="str">
        <f>VLOOKUP($B134,Patient!$A$2:$I$2017,6,FALSE)</f>
        <v>PHI</v>
      </c>
      <c r="H134" s="15" t="str">
        <f>VLOOKUP($B134,Patient!$A$2:$I$2017,7,FALSE)</f>
        <v>PHI</v>
      </c>
      <c r="I134" s="15" t="str">
        <f>VLOOKUP($B134,Patient!$A$2:$I$2017,8,FALSE)</f>
        <v>White</v>
      </c>
      <c r="J134" s="15" t="str">
        <f>VLOOKUP($B134,Patient!$A$2:$I$2017,9,FALSE)</f>
        <v>Alive</v>
      </c>
      <c r="K134" s="5">
        <v>12</v>
      </c>
      <c r="L134" s="3" t="s">
        <v>130</v>
      </c>
      <c r="M134" s="11" t="str">
        <f>IF(ISNA(VLOOKUP(A134,Experiment!$B$2:$E$140,4,FALSE)),"",VLOOKUP(A134,Experiment!$B$2:$E$140,4,FALSE))</f>
        <v/>
      </c>
      <c r="N134" s="3" t="s">
        <v>53</v>
      </c>
      <c r="O134" s="3" t="s">
        <v>53</v>
      </c>
      <c r="P134" s="3" t="s">
        <v>165</v>
      </c>
      <c r="Q134" s="3" t="s">
        <v>61</v>
      </c>
      <c r="R134" s="3" t="s">
        <v>167</v>
      </c>
    </row>
    <row r="135" spans="1:18" x14ac:dyDescent="0.25">
      <c r="A135" s="3" t="s">
        <v>454</v>
      </c>
      <c r="B135" s="3">
        <v>256</v>
      </c>
      <c r="C135" s="15" t="str">
        <f>VLOOKUP($B135,Patient!$A$2:$I$2017,2,FALSE)</f>
        <v>PHI</v>
      </c>
      <c r="D135" s="15" t="str">
        <f>VLOOKUP($B135,Patient!$A$2:$I$2017,3,FALSE)</f>
        <v>UNKNOWN</v>
      </c>
      <c r="E135" s="15" t="str">
        <f>VLOOKUP($B135,Patient!$A$2:$I$2017,4,FALSE)</f>
        <v>Female</v>
      </c>
      <c r="F135" s="15" t="str">
        <f>VLOOKUP($B135,Patient!$A$2:$I$2017,5,FALSE)</f>
        <v>PHI</v>
      </c>
      <c r="G135" s="15" t="str">
        <f>VLOOKUP($B135,Patient!$A$2:$I$2017,6,FALSE)</f>
        <v>PHI</v>
      </c>
      <c r="H135" s="15" t="str">
        <f>VLOOKUP($B135,Patient!$A$2:$I$2017,7,FALSE)</f>
        <v>PHI</v>
      </c>
      <c r="I135" s="15" t="str">
        <f>VLOOKUP($B135,Patient!$A$2:$I$2017,8,FALSE)</f>
        <v>Unknown</v>
      </c>
      <c r="J135" s="15" t="str">
        <f>VLOOKUP($B135,Patient!$A$2:$I$2017,9,FALSE)</f>
        <v/>
      </c>
      <c r="K135" s="5">
        <v>48</v>
      </c>
      <c r="L135" s="3" t="s">
        <v>93</v>
      </c>
      <c r="M135" s="11" t="str">
        <f>IF(ISNA(VLOOKUP(A135,Experiment!$B$2:$E$140,4,FALSE)),"",VLOOKUP(A135,Experiment!$B$2:$E$140,4,FALSE))</f>
        <v/>
      </c>
      <c r="N135" s="3" t="s">
        <v>53</v>
      </c>
      <c r="O135" s="3" t="s">
        <v>53</v>
      </c>
      <c r="P135" s="3" t="s">
        <v>453</v>
      </c>
      <c r="Q135" s="3" t="s">
        <v>76</v>
      </c>
      <c r="R135" s="3" t="s">
        <v>452</v>
      </c>
    </row>
    <row r="136" spans="1:18" x14ac:dyDescent="0.25">
      <c r="A136" s="3" t="s">
        <v>299</v>
      </c>
      <c r="B136" s="3">
        <v>306</v>
      </c>
      <c r="C136" s="15" t="str">
        <f>VLOOKUP($B136,Patient!$A$2:$I$2017,2,FALSE)</f>
        <v>PHI</v>
      </c>
      <c r="D136" s="15" t="str">
        <f>VLOOKUP($B136,Patient!$A$2:$I$2017,3,FALSE)</f>
        <v>UNKNOWN</v>
      </c>
      <c r="E136" s="15" t="str">
        <f>VLOOKUP($B136,Patient!$A$2:$I$2017,4,FALSE)</f>
        <v>Unknown</v>
      </c>
      <c r="F136" s="15" t="str">
        <f>VLOOKUP($B136,Patient!$A$2:$I$2017,5,FALSE)</f>
        <v>PHI</v>
      </c>
      <c r="G136" s="15" t="str">
        <f>VLOOKUP($B136,Patient!$A$2:$I$2017,6,FALSE)</f>
        <v>PHI</v>
      </c>
      <c r="H136" s="15" t="str">
        <f>VLOOKUP($B136,Patient!$A$2:$I$2017,7,FALSE)</f>
        <v>PHI</v>
      </c>
      <c r="I136" s="15" t="str">
        <f>VLOOKUP($B136,Patient!$A$2:$I$2017,8,FALSE)</f>
        <v>Unknown</v>
      </c>
      <c r="J136" s="15" t="str">
        <f>VLOOKUP($B136,Patient!$A$2:$I$2017,9,FALSE)</f>
        <v/>
      </c>
      <c r="K136" s="5">
        <v>21</v>
      </c>
      <c r="L136" s="3" t="s">
        <v>74</v>
      </c>
      <c r="M136" s="11" t="str">
        <f>IF(ISNA(VLOOKUP(A136,Experiment!$B$2:$E$140,4,FALSE)),"",VLOOKUP(A136,Experiment!$B$2:$E$140,4,FALSE))</f>
        <v/>
      </c>
      <c r="N136" s="3" t="s">
        <v>53</v>
      </c>
      <c r="O136" s="3" t="s">
        <v>53</v>
      </c>
      <c r="P136" s="3" t="s">
        <v>298</v>
      </c>
      <c r="Q136" s="3" t="s">
        <v>131</v>
      </c>
      <c r="R136" s="3" t="s">
        <v>297</v>
      </c>
    </row>
    <row r="137" spans="1:18" x14ac:dyDescent="0.25">
      <c r="A137" s="3" t="s">
        <v>2183</v>
      </c>
      <c r="B137" s="3">
        <v>229</v>
      </c>
      <c r="C137" s="15" t="str">
        <f>VLOOKUP($B137,Patient!$A$2:$I$2017,2,FALSE)</f>
        <v>PHI</v>
      </c>
      <c r="D137" s="15" t="str">
        <f>VLOOKUP($B137,Patient!$A$2:$I$2017,3,FALSE)</f>
        <v>NON-HISPANIC</v>
      </c>
      <c r="E137" s="15" t="str">
        <f>VLOOKUP($B137,Patient!$A$2:$I$2017,4,FALSE)</f>
        <v>Male</v>
      </c>
      <c r="F137" s="15" t="str">
        <f>VLOOKUP($B137,Patient!$A$2:$I$2017,5,FALSE)</f>
        <v>PHI</v>
      </c>
      <c r="G137" s="15" t="str">
        <f>VLOOKUP($B137,Patient!$A$2:$I$2017,6,FALSE)</f>
        <v>PHI</v>
      </c>
      <c r="H137" s="15" t="str">
        <f>VLOOKUP($B137,Patient!$A$2:$I$2017,7,FALSE)</f>
        <v>PHI</v>
      </c>
      <c r="I137" s="15" t="str">
        <f>VLOOKUP($B137,Patient!$A$2:$I$2017,8,FALSE)</f>
        <v>White</v>
      </c>
      <c r="J137" s="15" t="str">
        <f>VLOOKUP($B137,Patient!$A$2:$I$2017,9,FALSE)</f>
        <v>Alive</v>
      </c>
      <c r="K137" s="5">
        <v>443</v>
      </c>
      <c r="L137" s="3" t="s">
        <v>74</v>
      </c>
      <c r="M137" s="11" t="str">
        <f>IF(ISNA(VLOOKUP(A137,Experiment!$B$2:$E$140,4,FALSE)),"",VLOOKUP(A137,Experiment!$B$2:$E$140,4,FALSE))</f>
        <v/>
      </c>
      <c r="N137" s="3" t="s">
        <v>53</v>
      </c>
      <c r="O137" s="3" t="s">
        <v>53</v>
      </c>
      <c r="P137" s="3" t="s">
        <v>298</v>
      </c>
      <c r="Q137" s="3" t="s">
        <v>76</v>
      </c>
      <c r="R137" s="3" t="s">
        <v>79</v>
      </c>
    </row>
    <row r="138" spans="1:18" x14ac:dyDescent="0.25">
      <c r="A138" s="3" t="s">
        <v>2286</v>
      </c>
      <c r="B138" s="3">
        <v>291</v>
      </c>
      <c r="C138" s="15" t="str">
        <f>VLOOKUP($B138,Patient!$A$2:$I$2017,2,FALSE)</f>
        <v>PHI</v>
      </c>
      <c r="D138" s="15" t="str">
        <f>VLOOKUP($B138,Patient!$A$2:$I$2017,3,FALSE)</f>
        <v>UNKNOWN</v>
      </c>
      <c r="E138" s="15" t="str">
        <f>VLOOKUP($B138,Patient!$A$2:$I$2017,4,FALSE)</f>
        <v>Unknown</v>
      </c>
      <c r="F138" s="15" t="str">
        <f>VLOOKUP($B138,Patient!$A$2:$I$2017,5,FALSE)</f>
        <v>PHI</v>
      </c>
      <c r="G138" s="15" t="str">
        <f>VLOOKUP($B138,Patient!$A$2:$I$2017,6,FALSE)</f>
        <v>PHI</v>
      </c>
      <c r="H138" s="15" t="str">
        <f>VLOOKUP($B138,Patient!$A$2:$I$2017,7,FALSE)</f>
        <v>PHI</v>
      </c>
      <c r="I138" s="15" t="str">
        <f>VLOOKUP($B138,Patient!$A$2:$I$2017,8,FALSE)</f>
        <v>Unknown</v>
      </c>
      <c r="J138" s="15" t="str">
        <f>VLOOKUP($B138,Patient!$A$2:$I$2017,9,FALSE)</f>
        <v/>
      </c>
      <c r="K138" s="5">
        <v>472</v>
      </c>
      <c r="L138" s="3" t="s">
        <v>74</v>
      </c>
      <c r="M138" s="11" t="str">
        <f>IF(ISNA(VLOOKUP(A138,Experiment!$B$2:$E$140,4,FALSE)),"",VLOOKUP(A138,Experiment!$B$2:$E$140,4,FALSE))</f>
        <v/>
      </c>
      <c r="N138" s="3" t="s">
        <v>53</v>
      </c>
      <c r="O138" s="3" t="s">
        <v>53</v>
      </c>
      <c r="P138" s="3" t="s">
        <v>2284</v>
      </c>
      <c r="Q138" s="3" t="s">
        <v>131</v>
      </c>
      <c r="R138" s="3" t="s">
        <v>2283</v>
      </c>
    </row>
    <row r="139" spans="1:18" x14ac:dyDescent="0.25">
      <c r="A139" s="3" t="s">
        <v>2228</v>
      </c>
      <c r="B139" s="3">
        <v>230</v>
      </c>
      <c r="C139" s="15" t="str">
        <f>VLOOKUP($B139,Patient!$A$2:$I$2017,2,FALSE)</f>
        <v>PHI</v>
      </c>
      <c r="D139" s="15" t="str">
        <f>VLOOKUP($B139,Patient!$A$2:$I$2017,3,FALSE)</f>
        <v>NON-HISPANIC</v>
      </c>
      <c r="E139" s="15" t="str">
        <f>VLOOKUP($B139,Patient!$A$2:$I$2017,4,FALSE)</f>
        <v>Female</v>
      </c>
      <c r="F139" s="15" t="str">
        <f>VLOOKUP($B139,Patient!$A$2:$I$2017,5,FALSE)</f>
        <v>PHI</v>
      </c>
      <c r="G139" s="15" t="str">
        <f>VLOOKUP($B139,Patient!$A$2:$I$2017,6,FALSE)</f>
        <v>PHI</v>
      </c>
      <c r="H139" s="15" t="str">
        <f>VLOOKUP($B139,Patient!$A$2:$I$2017,7,FALSE)</f>
        <v>PHI</v>
      </c>
      <c r="I139" s="15" t="str">
        <f>VLOOKUP($B139,Patient!$A$2:$I$2017,8,FALSE)</f>
        <v>White</v>
      </c>
      <c r="J139" s="15" t="str">
        <f>VLOOKUP($B139,Patient!$A$2:$I$2017,9,FALSE)</f>
        <v>Alive</v>
      </c>
      <c r="K139" s="5">
        <v>456</v>
      </c>
      <c r="L139" s="3" t="s">
        <v>74</v>
      </c>
      <c r="M139" s="11" t="str">
        <f>IF(ISNA(VLOOKUP(A139,Experiment!$B$2:$E$140,4,FALSE)),"",VLOOKUP(A139,Experiment!$B$2:$E$140,4,FALSE))</f>
        <v/>
      </c>
      <c r="N139" s="3" t="s">
        <v>53</v>
      </c>
      <c r="O139" s="3" t="s">
        <v>53</v>
      </c>
      <c r="P139" s="3" t="s">
        <v>2226</v>
      </c>
      <c r="Q139" s="3" t="s">
        <v>76</v>
      </c>
      <c r="R139" s="3" t="s">
        <v>79</v>
      </c>
    </row>
    <row r="140" spans="1:18" x14ac:dyDescent="0.25">
      <c r="A140" s="3" t="s">
        <v>6831</v>
      </c>
      <c r="B140" s="3">
        <v>1693</v>
      </c>
      <c r="C140" s="15" t="str">
        <f>VLOOKUP($B140,Patient!$A$2:$I$2017,2,FALSE)</f>
        <v>PHI</v>
      </c>
      <c r="D140" s="15" t="str">
        <f>VLOOKUP($B140,Patient!$A$2:$I$2017,3,FALSE)</f>
        <v/>
      </c>
      <c r="E140" s="15" t="str">
        <f>VLOOKUP($B140,Patient!$A$2:$I$2017,4,FALSE)</f>
        <v/>
      </c>
      <c r="F140" s="15" t="str">
        <f>VLOOKUP($B140,Patient!$A$2:$I$2017,5,FALSE)</f>
        <v>PHI</v>
      </c>
      <c r="G140" s="15" t="str">
        <f>VLOOKUP($B140,Patient!$A$2:$I$2017,6,FALSE)</f>
        <v>PHI</v>
      </c>
      <c r="H140" s="15" t="str">
        <f>VLOOKUP($B140,Patient!$A$2:$I$2017,7,FALSE)</f>
        <v>PHI</v>
      </c>
      <c r="I140" s="15" t="str">
        <f>VLOOKUP($B140,Patient!$A$2:$I$2017,8,FALSE)</f>
        <v/>
      </c>
      <c r="J140" s="15" t="str">
        <f>VLOOKUP($B140,Patient!$A$2:$I$2017,9,FALSE)</f>
        <v/>
      </c>
      <c r="K140" s="5">
        <v>1246</v>
      </c>
      <c r="L140" s="3" t="s">
        <v>74</v>
      </c>
      <c r="M140" s="11" t="str">
        <f>IF(ISNA(VLOOKUP(A140,Experiment!$B$2:$E$140,4,FALSE)),"",VLOOKUP(A140,Experiment!$B$2:$E$140,4,FALSE))</f>
        <v/>
      </c>
      <c r="N140" s="3" t="s">
        <v>53</v>
      </c>
      <c r="O140" s="3" t="s">
        <v>53</v>
      </c>
      <c r="P140" s="3" t="s">
        <v>6830</v>
      </c>
      <c r="Q140" s="3" t="s">
        <v>485</v>
      </c>
      <c r="R140" s="3" t="s">
        <v>2452</v>
      </c>
    </row>
    <row r="141" spans="1:18" x14ac:dyDescent="0.25">
      <c r="A141" s="3" t="s">
        <v>2075</v>
      </c>
      <c r="B141" s="3">
        <v>425</v>
      </c>
      <c r="C141" s="15" t="str">
        <f>VLOOKUP($B141,Patient!$A$2:$I$2017,2,FALSE)</f>
        <v>PHI</v>
      </c>
      <c r="D141" s="15" t="str">
        <f>VLOOKUP($B141,Patient!$A$2:$I$2017,3,FALSE)</f>
        <v>UNKNOWN</v>
      </c>
      <c r="E141" s="15" t="str">
        <f>VLOOKUP($B141,Patient!$A$2:$I$2017,4,FALSE)</f>
        <v>Unknown</v>
      </c>
      <c r="F141" s="15" t="str">
        <f>VLOOKUP($B141,Patient!$A$2:$I$2017,5,FALSE)</f>
        <v>PHI</v>
      </c>
      <c r="G141" s="15" t="str">
        <f>VLOOKUP($B141,Patient!$A$2:$I$2017,6,FALSE)</f>
        <v>PHI</v>
      </c>
      <c r="H141" s="15" t="str">
        <f>VLOOKUP($B141,Patient!$A$2:$I$2017,7,FALSE)</f>
        <v>PHI</v>
      </c>
      <c r="I141" s="15" t="str">
        <f>VLOOKUP($B141,Patient!$A$2:$I$2017,8,FALSE)</f>
        <v>Unknown</v>
      </c>
      <c r="J141" s="15" t="str">
        <f>VLOOKUP($B141,Patient!$A$2:$I$2017,9,FALSE)</f>
        <v/>
      </c>
      <c r="K141" s="5">
        <v>422</v>
      </c>
      <c r="L141" s="3" t="s">
        <v>93</v>
      </c>
      <c r="M141" s="11" t="str">
        <f>IF(ISNA(VLOOKUP(A141,Experiment!$B$2:$E$140,4,FALSE)),"",VLOOKUP(A141,Experiment!$B$2:$E$140,4,FALSE))</f>
        <v/>
      </c>
      <c r="N141" s="3" t="s">
        <v>2072</v>
      </c>
      <c r="O141" s="3" t="s">
        <v>1369</v>
      </c>
      <c r="P141" s="3" t="s">
        <v>2073</v>
      </c>
      <c r="Q141" s="3" t="s">
        <v>111</v>
      </c>
      <c r="R141" s="3" t="s">
        <v>179</v>
      </c>
    </row>
    <row r="142" spans="1:18" x14ac:dyDescent="0.25">
      <c r="A142" s="3" t="s">
        <v>2263</v>
      </c>
      <c r="B142" s="3">
        <v>264</v>
      </c>
      <c r="C142" s="15" t="str">
        <f>VLOOKUP($B142,Patient!$A$2:$I$2017,2,FALSE)</f>
        <v>PHI</v>
      </c>
      <c r="D142" s="15" t="str">
        <f>VLOOKUP($B142,Patient!$A$2:$I$2017,3,FALSE)</f>
        <v>UNKNOWN</v>
      </c>
      <c r="E142" s="15" t="str">
        <f>VLOOKUP($B142,Patient!$A$2:$I$2017,4,FALSE)</f>
        <v>Male</v>
      </c>
      <c r="F142" s="15" t="str">
        <f>VLOOKUP($B142,Patient!$A$2:$I$2017,5,FALSE)</f>
        <v>PHI</v>
      </c>
      <c r="G142" s="15" t="str">
        <f>VLOOKUP($B142,Patient!$A$2:$I$2017,6,FALSE)</f>
        <v>PHI</v>
      </c>
      <c r="H142" s="15" t="str">
        <f>VLOOKUP($B142,Patient!$A$2:$I$2017,7,FALSE)</f>
        <v>PHI</v>
      </c>
      <c r="I142" s="15" t="str">
        <f>VLOOKUP($B142,Patient!$A$2:$I$2017,8,FALSE)</f>
        <v>Unknown</v>
      </c>
      <c r="J142" s="15" t="str">
        <f>VLOOKUP($B142,Patient!$A$2:$I$2017,9,FALSE)</f>
        <v/>
      </c>
      <c r="K142" s="5">
        <v>465</v>
      </c>
      <c r="L142" s="3" t="s">
        <v>74</v>
      </c>
      <c r="M142" s="11" t="str">
        <f>IF(ISNA(VLOOKUP(A142,Experiment!$B$2:$E$140,4,FALSE)),"",VLOOKUP(A142,Experiment!$B$2:$E$140,4,FALSE))</f>
        <v/>
      </c>
      <c r="N142" s="3" t="s">
        <v>53</v>
      </c>
      <c r="O142" s="3" t="s">
        <v>53</v>
      </c>
      <c r="P142" s="3" t="s">
        <v>2261</v>
      </c>
      <c r="Q142" s="3" t="s">
        <v>131</v>
      </c>
      <c r="R142" s="3" t="s">
        <v>2173</v>
      </c>
    </row>
    <row r="143" spans="1:18" x14ac:dyDescent="0.25">
      <c r="A143" s="3" t="s">
        <v>2241</v>
      </c>
      <c r="B143" s="3">
        <v>258</v>
      </c>
      <c r="C143" s="15" t="str">
        <f>VLOOKUP($B143,Patient!$A$2:$I$2017,2,FALSE)</f>
        <v>PHI</v>
      </c>
      <c r="D143" s="15" t="str">
        <f>VLOOKUP($B143,Patient!$A$2:$I$2017,3,FALSE)</f>
        <v>UNKNOWN</v>
      </c>
      <c r="E143" s="15" t="str">
        <f>VLOOKUP($B143,Patient!$A$2:$I$2017,4,FALSE)</f>
        <v>Male</v>
      </c>
      <c r="F143" s="15" t="str">
        <f>VLOOKUP($B143,Patient!$A$2:$I$2017,5,FALSE)</f>
        <v>PHI</v>
      </c>
      <c r="G143" s="15" t="str">
        <f>VLOOKUP($B143,Patient!$A$2:$I$2017,6,FALSE)</f>
        <v>PHI</v>
      </c>
      <c r="H143" s="15" t="str">
        <f>VLOOKUP($B143,Patient!$A$2:$I$2017,7,FALSE)</f>
        <v>PHI</v>
      </c>
      <c r="I143" s="15" t="str">
        <f>VLOOKUP($B143,Patient!$A$2:$I$2017,8,FALSE)</f>
        <v>Unknown</v>
      </c>
      <c r="J143" s="15" t="str">
        <f>VLOOKUP($B143,Patient!$A$2:$I$2017,9,FALSE)</f>
        <v/>
      </c>
      <c r="K143" s="5">
        <v>459</v>
      </c>
      <c r="L143" s="3" t="s">
        <v>74</v>
      </c>
      <c r="M143" s="11" t="str">
        <f>IF(ISNA(VLOOKUP(A143,Experiment!$B$2:$E$140,4,FALSE)),"",VLOOKUP(A143,Experiment!$B$2:$E$140,4,FALSE))</f>
        <v/>
      </c>
      <c r="N143" s="3" t="s">
        <v>53</v>
      </c>
      <c r="O143" s="3" t="s">
        <v>53</v>
      </c>
      <c r="P143" s="3" t="s">
        <v>2240</v>
      </c>
      <c r="Q143" s="3" t="s">
        <v>76</v>
      </c>
      <c r="R143" s="3" t="s">
        <v>2239</v>
      </c>
    </row>
    <row r="144" spans="1:18" x14ac:dyDescent="0.25">
      <c r="A144" s="3" t="s">
        <v>2081</v>
      </c>
      <c r="B144" s="3">
        <v>426</v>
      </c>
      <c r="C144" s="15" t="str">
        <f>VLOOKUP($B144,Patient!$A$2:$I$2017,2,FALSE)</f>
        <v>PHI</v>
      </c>
      <c r="D144" s="15" t="str">
        <f>VLOOKUP($B144,Patient!$A$2:$I$2017,3,FALSE)</f>
        <v>UNKNOWN</v>
      </c>
      <c r="E144" s="15" t="str">
        <f>VLOOKUP($B144,Patient!$A$2:$I$2017,4,FALSE)</f>
        <v>Unknown</v>
      </c>
      <c r="F144" s="15" t="str">
        <f>VLOOKUP($B144,Patient!$A$2:$I$2017,5,FALSE)</f>
        <v>PHI</v>
      </c>
      <c r="G144" s="15" t="str">
        <f>VLOOKUP($B144,Patient!$A$2:$I$2017,6,FALSE)</f>
        <v>PHI</v>
      </c>
      <c r="H144" s="15" t="str">
        <f>VLOOKUP($B144,Patient!$A$2:$I$2017,7,FALSE)</f>
        <v>PHI</v>
      </c>
      <c r="I144" s="15" t="str">
        <f>VLOOKUP($B144,Patient!$A$2:$I$2017,8,FALSE)</f>
        <v>Unknown</v>
      </c>
      <c r="J144" s="15" t="str">
        <f>VLOOKUP($B144,Patient!$A$2:$I$2017,9,FALSE)</f>
        <v/>
      </c>
      <c r="K144" s="5">
        <v>423</v>
      </c>
      <c r="L144" s="3" t="s">
        <v>93</v>
      </c>
      <c r="M144" s="11" t="str">
        <f>IF(ISNA(VLOOKUP(A144,Experiment!$B$2:$E$140,4,FALSE)),"",VLOOKUP(A144,Experiment!$B$2:$E$140,4,FALSE))</f>
        <v/>
      </c>
      <c r="N144" s="3" t="s">
        <v>2078</v>
      </c>
      <c r="O144" s="3" t="s">
        <v>2079</v>
      </c>
      <c r="P144" s="3" t="s">
        <v>2080</v>
      </c>
      <c r="Q144" s="3" t="s">
        <v>111</v>
      </c>
      <c r="R144" s="3" t="s">
        <v>179</v>
      </c>
    </row>
    <row r="145" spans="1:18" x14ac:dyDescent="0.25">
      <c r="A145" s="3" t="s">
        <v>743</v>
      </c>
      <c r="B145" s="3">
        <v>11</v>
      </c>
      <c r="C145" s="15" t="str">
        <f>VLOOKUP($B145,Patient!$A$2:$I$2017,2,FALSE)</f>
        <v>PHI</v>
      </c>
      <c r="D145" s="15" t="str">
        <f>VLOOKUP($B145,Patient!$A$2:$I$2017,3,FALSE)</f>
        <v>NON-HISPANIC</v>
      </c>
      <c r="E145" s="15" t="str">
        <f>VLOOKUP($B145,Patient!$A$2:$I$2017,4,FALSE)</f>
        <v>Male</v>
      </c>
      <c r="F145" s="15" t="str">
        <f>VLOOKUP($B145,Patient!$A$2:$I$2017,5,FALSE)</f>
        <v>PHI</v>
      </c>
      <c r="G145" s="15" t="str">
        <f>VLOOKUP($B145,Patient!$A$2:$I$2017,6,FALSE)</f>
        <v>PHI</v>
      </c>
      <c r="H145" s="15" t="str">
        <f>VLOOKUP($B145,Patient!$A$2:$I$2017,7,FALSE)</f>
        <v>PHI</v>
      </c>
      <c r="I145" s="15" t="str">
        <f>VLOOKUP($B145,Patient!$A$2:$I$2017,8,FALSE)</f>
        <v>White</v>
      </c>
      <c r="J145" s="15" t="str">
        <f>VLOOKUP($B145,Patient!$A$2:$I$2017,9,FALSE)</f>
        <v>Alive</v>
      </c>
      <c r="K145" s="5">
        <v>112</v>
      </c>
      <c r="L145" s="3" t="s">
        <v>74</v>
      </c>
      <c r="M145" s="11" t="str">
        <f>IF(ISNA(VLOOKUP(A145,Experiment!$B$2:$E$140,4,FALSE)),"",VLOOKUP(A145,Experiment!$B$2:$E$140,4,FALSE))</f>
        <v/>
      </c>
      <c r="N145" s="3" t="s">
        <v>53</v>
      </c>
      <c r="O145" s="3" t="s">
        <v>53</v>
      </c>
      <c r="P145" s="3" t="s">
        <v>742</v>
      </c>
      <c r="Q145" s="3" t="s">
        <v>61</v>
      </c>
      <c r="R145" s="3" t="s">
        <v>173</v>
      </c>
    </row>
    <row r="146" spans="1:18" x14ac:dyDescent="0.25">
      <c r="A146" s="3" t="s">
        <v>673</v>
      </c>
      <c r="B146" s="3">
        <v>287</v>
      </c>
      <c r="C146" s="15" t="str">
        <f>VLOOKUP($B146,Patient!$A$2:$I$2017,2,FALSE)</f>
        <v>PHI</v>
      </c>
      <c r="D146" s="15" t="str">
        <f>VLOOKUP($B146,Patient!$A$2:$I$2017,3,FALSE)</f>
        <v>UNKNOWN</v>
      </c>
      <c r="E146" s="15" t="str">
        <f>VLOOKUP($B146,Patient!$A$2:$I$2017,4,FALSE)</f>
        <v>Unknown</v>
      </c>
      <c r="F146" s="15" t="str">
        <f>VLOOKUP($B146,Patient!$A$2:$I$2017,5,FALSE)</f>
        <v>PHI</v>
      </c>
      <c r="G146" s="15" t="str">
        <f>VLOOKUP($B146,Patient!$A$2:$I$2017,6,FALSE)</f>
        <v>PHI</v>
      </c>
      <c r="H146" s="15" t="str">
        <f>VLOOKUP($B146,Patient!$A$2:$I$2017,7,FALSE)</f>
        <v>PHI</v>
      </c>
      <c r="I146" s="15" t="str">
        <f>VLOOKUP($B146,Patient!$A$2:$I$2017,8,FALSE)</f>
        <v>Unknown</v>
      </c>
      <c r="J146" s="15" t="str">
        <f>VLOOKUP($B146,Patient!$A$2:$I$2017,9,FALSE)</f>
        <v/>
      </c>
      <c r="K146" s="5">
        <v>96</v>
      </c>
      <c r="L146" s="3" t="s">
        <v>74</v>
      </c>
      <c r="M146" s="11" t="str">
        <f>IF(ISNA(VLOOKUP(A146,Experiment!$B$2:$E$140,4,FALSE)),"",VLOOKUP(A146,Experiment!$B$2:$E$140,4,FALSE))</f>
        <v/>
      </c>
      <c r="N146" s="3" t="s">
        <v>53</v>
      </c>
      <c r="O146" s="3" t="s">
        <v>53</v>
      </c>
      <c r="P146" s="3" t="s">
        <v>672</v>
      </c>
      <c r="Q146" s="3" t="s">
        <v>131</v>
      </c>
      <c r="R146" s="3" t="s">
        <v>671</v>
      </c>
    </row>
    <row r="147" spans="1:18" x14ac:dyDescent="0.25">
      <c r="A147" s="3" t="s">
        <v>726</v>
      </c>
      <c r="B147" s="3">
        <v>373</v>
      </c>
      <c r="C147" s="15" t="str">
        <f>VLOOKUP($B147,Patient!$A$2:$I$2017,2,FALSE)</f>
        <v>PHI</v>
      </c>
      <c r="D147" s="15" t="str">
        <f>VLOOKUP($B147,Patient!$A$2:$I$2017,3,FALSE)</f>
        <v>UNKNOWN</v>
      </c>
      <c r="E147" s="15" t="str">
        <f>VLOOKUP($B147,Patient!$A$2:$I$2017,4,FALSE)</f>
        <v>Unknown</v>
      </c>
      <c r="F147" s="15" t="str">
        <f>VLOOKUP($B147,Patient!$A$2:$I$2017,5,FALSE)</f>
        <v>PHI</v>
      </c>
      <c r="G147" s="15" t="str">
        <f>VLOOKUP($B147,Patient!$A$2:$I$2017,6,FALSE)</f>
        <v>PHI</v>
      </c>
      <c r="H147" s="15" t="str">
        <f>VLOOKUP($B147,Patient!$A$2:$I$2017,7,FALSE)</f>
        <v>PHI</v>
      </c>
      <c r="I147" s="15" t="str">
        <f>VLOOKUP($B147,Patient!$A$2:$I$2017,8,FALSE)</f>
        <v>Unknown</v>
      </c>
      <c r="J147" s="15" t="str">
        <f>VLOOKUP($B147,Patient!$A$2:$I$2017,9,FALSE)</f>
        <v/>
      </c>
      <c r="K147" s="5">
        <v>108</v>
      </c>
      <c r="L147" s="3" t="s">
        <v>93</v>
      </c>
      <c r="M147" s="11" t="str">
        <f>IF(ISNA(VLOOKUP(A147,Experiment!$B$2:$E$140,4,FALSE)),"",VLOOKUP(A147,Experiment!$B$2:$E$140,4,FALSE))</f>
        <v/>
      </c>
      <c r="N147" s="3" t="s">
        <v>53</v>
      </c>
      <c r="O147" s="3" t="s">
        <v>53</v>
      </c>
      <c r="P147" s="3" t="s">
        <v>725</v>
      </c>
      <c r="Q147" s="3" t="s">
        <v>111</v>
      </c>
      <c r="R147" s="3" t="s">
        <v>516</v>
      </c>
    </row>
    <row r="148" spans="1:18" x14ac:dyDescent="0.25">
      <c r="A148" s="3" t="s">
        <v>750</v>
      </c>
      <c r="B148" s="3">
        <v>387</v>
      </c>
      <c r="C148" s="15" t="str">
        <f>VLOOKUP($B148,Patient!$A$2:$I$2017,2,FALSE)</f>
        <v>PHI</v>
      </c>
      <c r="D148" s="15" t="str">
        <f>VLOOKUP($B148,Patient!$A$2:$I$2017,3,FALSE)</f>
        <v>UNKNOWN</v>
      </c>
      <c r="E148" s="15" t="str">
        <f>VLOOKUP($B148,Patient!$A$2:$I$2017,4,FALSE)</f>
        <v>Unknown</v>
      </c>
      <c r="F148" s="15" t="str">
        <f>VLOOKUP($B148,Patient!$A$2:$I$2017,5,FALSE)</f>
        <v>PHI</v>
      </c>
      <c r="G148" s="15" t="str">
        <f>VLOOKUP($B148,Patient!$A$2:$I$2017,6,FALSE)</f>
        <v>PHI</v>
      </c>
      <c r="H148" s="15" t="str">
        <f>VLOOKUP($B148,Patient!$A$2:$I$2017,7,FALSE)</f>
        <v>PHI</v>
      </c>
      <c r="I148" s="15" t="str">
        <f>VLOOKUP($B148,Patient!$A$2:$I$2017,8,FALSE)</f>
        <v>Unknown</v>
      </c>
      <c r="J148" s="15" t="str">
        <f>VLOOKUP($B148,Patient!$A$2:$I$2017,9,FALSE)</f>
        <v/>
      </c>
      <c r="K148" s="5">
        <v>114</v>
      </c>
      <c r="L148" s="3" t="s">
        <v>93</v>
      </c>
      <c r="M148" s="11" t="str">
        <f>IF(ISNA(VLOOKUP(A148,Experiment!$B$2:$E$140,4,FALSE)),"",VLOOKUP(A148,Experiment!$B$2:$E$140,4,FALSE))</f>
        <v/>
      </c>
      <c r="N148" s="3" t="s">
        <v>53</v>
      </c>
      <c r="O148" s="3" t="s">
        <v>53</v>
      </c>
      <c r="P148" s="3" t="s">
        <v>749</v>
      </c>
      <c r="Q148" s="3" t="s">
        <v>111</v>
      </c>
      <c r="R148" s="3" t="s">
        <v>494</v>
      </c>
    </row>
    <row r="149" spans="1:18" x14ac:dyDescent="0.25">
      <c r="A149" s="3" t="s">
        <v>1990</v>
      </c>
      <c r="B149" s="3">
        <v>179</v>
      </c>
      <c r="C149" s="15" t="str">
        <f>VLOOKUP($B149,Patient!$A$2:$I$2017,2,FALSE)</f>
        <v>PHI</v>
      </c>
      <c r="D149" s="15" t="str">
        <f>VLOOKUP($B149,Patient!$A$2:$I$2017,3,FALSE)</f>
        <v>NON-HISPANIC</v>
      </c>
      <c r="E149" s="15" t="str">
        <f>VLOOKUP($B149,Patient!$A$2:$I$2017,4,FALSE)</f>
        <v>Male</v>
      </c>
      <c r="F149" s="15" t="str">
        <f>VLOOKUP($B149,Patient!$A$2:$I$2017,5,FALSE)</f>
        <v>PHI</v>
      </c>
      <c r="G149" s="15" t="str">
        <f>VLOOKUP($B149,Patient!$A$2:$I$2017,6,FALSE)</f>
        <v>PHI</v>
      </c>
      <c r="H149" s="15" t="str">
        <f>VLOOKUP($B149,Patient!$A$2:$I$2017,7,FALSE)</f>
        <v>PHI</v>
      </c>
      <c r="I149" s="15" t="str">
        <f>VLOOKUP($B149,Patient!$A$2:$I$2017,8,FALSE)</f>
        <v>White</v>
      </c>
      <c r="J149" s="15" t="str">
        <f>VLOOKUP($B149,Patient!$A$2:$I$2017,9,FALSE)</f>
        <v>Deceased</v>
      </c>
      <c r="K149" s="5">
        <v>407</v>
      </c>
      <c r="L149" s="3" t="s">
        <v>93</v>
      </c>
      <c r="M149" s="11" t="str">
        <f>IF(ISNA(VLOOKUP(A149,Experiment!$B$2:$E$140,4,FALSE)),"",VLOOKUP(A149,Experiment!$B$2:$E$140,4,FALSE))</f>
        <v/>
      </c>
      <c r="N149" s="3" t="s">
        <v>1987</v>
      </c>
      <c r="O149" s="3" t="s">
        <v>1988</v>
      </c>
      <c r="P149" s="3" t="s">
        <v>749</v>
      </c>
      <c r="Q149" s="3" t="s">
        <v>61</v>
      </c>
      <c r="R149" s="3" t="s">
        <v>67</v>
      </c>
    </row>
    <row r="150" spans="1:18" x14ac:dyDescent="0.25">
      <c r="A150" s="3" t="s">
        <v>756</v>
      </c>
      <c r="B150" s="3">
        <v>388</v>
      </c>
      <c r="C150" s="15" t="str">
        <f>VLOOKUP($B150,Patient!$A$2:$I$2017,2,FALSE)</f>
        <v>PHI</v>
      </c>
      <c r="D150" s="15" t="str">
        <f>VLOOKUP($B150,Patient!$A$2:$I$2017,3,FALSE)</f>
        <v>UNKNOWN</v>
      </c>
      <c r="E150" s="15" t="str">
        <f>VLOOKUP($B150,Patient!$A$2:$I$2017,4,FALSE)</f>
        <v>Unknown</v>
      </c>
      <c r="F150" s="15" t="str">
        <f>VLOOKUP($B150,Patient!$A$2:$I$2017,5,FALSE)</f>
        <v>PHI</v>
      </c>
      <c r="G150" s="15" t="str">
        <f>VLOOKUP($B150,Patient!$A$2:$I$2017,6,FALSE)</f>
        <v>PHI</v>
      </c>
      <c r="H150" s="15" t="str">
        <f>VLOOKUP($B150,Patient!$A$2:$I$2017,7,FALSE)</f>
        <v>PHI</v>
      </c>
      <c r="I150" s="15" t="str">
        <f>VLOOKUP($B150,Patient!$A$2:$I$2017,8,FALSE)</f>
        <v>Unknown</v>
      </c>
      <c r="J150" s="15" t="str">
        <f>VLOOKUP($B150,Patient!$A$2:$I$2017,9,FALSE)</f>
        <v/>
      </c>
      <c r="K150" s="5">
        <v>115</v>
      </c>
      <c r="L150" s="3" t="s">
        <v>93</v>
      </c>
      <c r="M150" s="11" t="str">
        <f>IF(ISNA(VLOOKUP(A150,Experiment!$B$2:$E$140,4,FALSE)),"",VLOOKUP(A150,Experiment!$B$2:$E$140,4,FALSE))</f>
        <v/>
      </c>
      <c r="N150" s="3" t="s">
        <v>53</v>
      </c>
      <c r="O150" s="3" t="s">
        <v>53</v>
      </c>
      <c r="P150" s="3" t="s">
        <v>755</v>
      </c>
      <c r="Q150" s="3" t="s">
        <v>111</v>
      </c>
      <c r="R150" s="3" t="s">
        <v>494</v>
      </c>
    </row>
    <row r="151" spans="1:18" x14ac:dyDescent="0.25">
      <c r="A151" s="3" t="s">
        <v>769</v>
      </c>
      <c r="B151" s="3">
        <v>328</v>
      </c>
      <c r="C151" s="15" t="str">
        <f>VLOOKUP($B151,Patient!$A$2:$I$2017,2,FALSE)</f>
        <v>PHI</v>
      </c>
      <c r="D151" s="15" t="str">
        <f>VLOOKUP($B151,Patient!$A$2:$I$2017,3,FALSE)</f>
        <v>UNKNOWN</v>
      </c>
      <c r="E151" s="15" t="str">
        <f>VLOOKUP($B151,Patient!$A$2:$I$2017,4,FALSE)</f>
        <v>Male</v>
      </c>
      <c r="F151" s="15" t="str">
        <f>VLOOKUP($B151,Patient!$A$2:$I$2017,5,FALSE)</f>
        <v>PHI</v>
      </c>
      <c r="G151" s="15" t="str">
        <f>VLOOKUP($B151,Patient!$A$2:$I$2017,6,FALSE)</f>
        <v>PHI</v>
      </c>
      <c r="H151" s="15" t="str">
        <f>VLOOKUP($B151,Patient!$A$2:$I$2017,7,FALSE)</f>
        <v>PHI</v>
      </c>
      <c r="I151" s="15" t="str">
        <f>VLOOKUP($B151,Patient!$A$2:$I$2017,8,FALSE)</f>
        <v>Unknown</v>
      </c>
      <c r="J151" s="15" t="str">
        <f>VLOOKUP($B151,Patient!$A$2:$I$2017,9,FALSE)</f>
        <v/>
      </c>
      <c r="K151" s="5">
        <v>117</v>
      </c>
      <c r="L151" s="3" t="s">
        <v>74</v>
      </c>
      <c r="M151" s="11" t="str">
        <f>IF(ISNA(VLOOKUP(A151,Experiment!$B$2:$E$140,4,FALSE)),"",VLOOKUP(A151,Experiment!$B$2:$E$140,4,FALSE))</f>
        <v/>
      </c>
      <c r="N151" s="3" t="s">
        <v>53</v>
      </c>
      <c r="O151" s="3" t="s">
        <v>53</v>
      </c>
      <c r="P151" s="3" t="s">
        <v>767</v>
      </c>
      <c r="Q151" s="3" t="s">
        <v>111</v>
      </c>
      <c r="R151" s="3" t="s">
        <v>354</v>
      </c>
    </row>
    <row r="152" spans="1:18" x14ac:dyDescent="0.25">
      <c r="A152" s="3" t="s">
        <v>6834</v>
      </c>
      <c r="B152" s="3">
        <v>1694</v>
      </c>
      <c r="C152" s="15" t="str">
        <f>VLOOKUP($B152,Patient!$A$2:$I$2017,2,FALSE)</f>
        <v>PHI</v>
      </c>
      <c r="D152" s="15" t="str">
        <f>VLOOKUP($B152,Patient!$A$2:$I$2017,3,FALSE)</f>
        <v/>
      </c>
      <c r="E152" s="15" t="str">
        <f>VLOOKUP($B152,Patient!$A$2:$I$2017,4,FALSE)</f>
        <v/>
      </c>
      <c r="F152" s="15" t="str">
        <f>VLOOKUP($B152,Patient!$A$2:$I$2017,5,FALSE)</f>
        <v>PHI</v>
      </c>
      <c r="G152" s="15" t="str">
        <f>VLOOKUP($B152,Patient!$A$2:$I$2017,6,FALSE)</f>
        <v>PHI</v>
      </c>
      <c r="H152" s="15" t="str">
        <f>VLOOKUP($B152,Patient!$A$2:$I$2017,7,FALSE)</f>
        <v>PHI</v>
      </c>
      <c r="I152" s="15" t="str">
        <f>VLOOKUP($B152,Patient!$A$2:$I$2017,8,FALSE)</f>
        <v/>
      </c>
      <c r="J152" s="15" t="str">
        <f>VLOOKUP($B152,Patient!$A$2:$I$2017,9,FALSE)</f>
        <v/>
      </c>
      <c r="K152" s="5">
        <v>1247</v>
      </c>
      <c r="L152" s="3" t="s">
        <v>74</v>
      </c>
      <c r="M152" s="11" t="str">
        <f>IF(ISNA(VLOOKUP(A152,Experiment!$B$2:$E$140,4,FALSE)),"",VLOOKUP(A152,Experiment!$B$2:$E$140,4,FALSE))</f>
        <v/>
      </c>
      <c r="N152" s="3" t="s">
        <v>53</v>
      </c>
      <c r="O152" s="3" t="s">
        <v>53</v>
      </c>
      <c r="P152" s="3" t="s">
        <v>6833</v>
      </c>
      <c r="Q152" s="3" t="s">
        <v>485</v>
      </c>
      <c r="R152" s="3" t="s">
        <v>2452</v>
      </c>
    </row>
    <row r="153" spans="1:18" x14ac:dyDescent="0.25">
      <c r="A153" s="3" t="s">
        <v>6837</v>
      </c>
      <c r="B153" s="3">
        <v>1695</v>
      </c>
      <c r="C153" s="15" t="str">
        <f>VLOOKUP($B153,Patient!$A$2:$I$2017,2,FALSE)</f>
        <v>PHI</v>
      </c>
      <c r="D153" s="15" t="str">
        <f>VLOOKUP($B153,Patient!$A$2:$I$2017,3,FALSE)</f>
        <v/>
      </c>
      <c r="E153" s="15" t="str">
        <f>VLOOKUP($B153,Patient!$A$2:$I$2017,4,FALSE)</f>
        <v>Male</v>
      </c>
      <c r="F153" s="15" t="str">
        <f>VLOOKUP($B153,Patient!$A$2:$I$2017,5,FALSE)</f>
        <v>PHI</v>
      </c>
      <c r="G153" s="15" t="str">
        <f>VLOOKUP($B153,Patient!$A$2:$I$2017,6,FALSE)</f>
        <v>PHI</v>
      </c>
      <c r="H153" s="15" t="str">
        <f>VLOOKUP($B153,Patient!$A$2:$I$2017,7,FALSE)</f>
        <v>PHI</v>
      </c>
      <c r="I153" s="15" t="str">
        <f>VLOOKUP($B153,Patient!$A$2:$I$2017,8,FALSE)</f>
        <v/>
      </c>
      <c r="J153" s="15" t="str">
        <f>VLOOKUP($B153,Patient!$A$2:$I$2017,9,FALSE)</f>
        <v/>
      </c>
      <c r="K153" s="5">
        <v>1248</v>
      </c>
      <c r="L153" s="3" t="s">
        <v>74</v>
      </c>
      <c r="M153" s="11" t="str">
        <f>IF(ISNA(VLOOKUP(A153,Experiment!$B$2:$E$140,4,FALSE)),"",VLOOKUP(A153,Experiment!$B$2:$E$140,4,FALSE))</f>
        <v/>
      </c>
      <c r="N153" s="3" t="s">
        <v>53</v>
      </c>
      <c r="O153" s="3" t="s">
        <v>53</v>
      </c>
      <c r="P153" s="3" t="s">
        <v>6833</v>
      </c>
      <c r="Q153" s="3" t="s">
        <v>485</v>
      </c>
      <c r="R153" s="3" t="s">
        <v>2452</v>
      </c>
    </row>
    <row r="154" spans="1:18" x14ac:dyDescent="0.25">
      <c r="A154" s="3" t="s">
        <v>1667</v>
      </c>
      <c r="B154" s="3">
        <v>427</v>
      </c>
      <c r="C154" s="15" t="str">
        <f>VLOOKUP($B154,Patient!$A$2:$I$2017,2,FALSE)</f>
        <v>PHI</v>
      </c>
      <c r="D154" s="15" t="str">
        <f>VLOOKUP($B154,Patient!$A$2:$I$2017,3,FALSE)</f>
        <v>UNKNOWN</v>
      </c>
      <c r="E154" s="15" t="str">
        <f>VLOOKUP($B154,Patient!$A$2:$I$2017,4,FALSE)</f>
        <v>Unknown</v>
      </c>
      <c r="F154" s="15" t="str">
        <f>VLOOKUP($B154,Patient!$A$2:$I$2017,5,FALSE)</f>
        <v>PHI</v>
      </c>
      <c r="G154" s="15" t="str">
        <f>VLOOKUP($B154,Patient!$A$2:$I$2017,6,FALSE)</f>
        <v>PHI</v>
      </c>
      <c r="H154" s="15" t="str">
        <f>VLOOKUP($B154,Patient!$A$2:$I$2017,7,FALSE)</f>
        <v>PHI</v>
      </c>
      <c r="I154" s="15" t="str">
        <f>VLOOKUP($B154,Patient!$A$2:$I$2017,8,FALSE)</f>
        <v>Unknown</v>
      </c>
      <c r="J154" s="15" t="str">
        <f>VLOOKUP($B154,Patient!$A$2:$I$2017,9,FALSE)</f>
        <v/>
      </c>
      <c r="K154" s="5">
        <v>312</v>
      </c>
      <c r="L154" s="3" t="s">
        <v>93</v>
      </c>
      <c r="M154" s="11" t="str">
        <f>IF(ISNA(VLOOKUP(A154,Experiment!$B$2:$E$140,4,FALSE)),"",VLOOKUP(A154,Experiment!$B$2:$E$140,4,FALSE))</f>
        <v/>
      </c>
      <c r="N154" s="3" t="s">
        <v>53</v>
      </c>
      <c r="O154" s="3" t="s">
        <v>53</v>
      </c>
      <c r="P154" s="3" t="s">
        <v>1665</v>
      </c>
      <c r="Q154" s="3" t="s">
        <v>111</v>
      </c>
      <c r="R154" s="3" t="s">
        <v>179</v>
      </c>
    </row>
    <row r="155" spans="1:18" x14ac:dyDescent="0.25">
      <c r="A155" s="3" t="s">
        <v>2281</v>
      </c>
      <c r="B155" s="3">
        <v>288</v>
      </c>
      <c r="C155" s="15" t="str">
        <f>VLOOKUP($B155,Patient!$A$2:$I$2017,2,FALSE)</f>
        <v>PHI</v>
      </c>
      <c r="D155" s="15" t="str">
        <f>VLOOKUP($B155,Patient!$A$2:$I$2017,3,FALSE)</f>
        <v>UNKNOWN</v>
      </c>
      <c r="E155" s="15" t="str">
        <f>VLOOKUP($B155,Patient!$A$2:$I$2017,4,FALSE)</f>
        <v>Unknown</v>
      </c>
      <c r="F155" s="15" t="str">
        <f>VLOOKUP($B155,Patient!$A$2:$I$2017,5,FALSE)</f>
        <v>PHI</v>
      </c>
      <c r="G155" s="15" t="str">
        <f>VLOOKUP($B155,Patient!$A$2:$I$2017,6,FALSE)</f>
        <v>PHI</v>
      </c>
      <c r="H155" s="15" t="str">
        <f>VLOOKUP($B155,Patient!$A$2:$I$2017,7,FALSE)</f>
        <v>PHI</v>
      </c>
      <c r="I155" s="15" t="str">
        <f>VLOOKUP($B155,Patient!$A$2:$I$2017,8,FALSE)</f>
        <v>Unknown</v>
      </c>
      <c r="J155" s="15" t="str">
        <f>VLOOKUP($B155,Patient!$A$2:$I$2017,9,FALSE)</f>
        <v/>
      </c>
      <c r="K155" s="5">
        <v>471</v>
      </c>
      <c r="L155" s="3" t="s">
        <v>74</v>
      </c>
      <c r="M155" s="11" t="str">
        <f>IF(ISNA(VLOOKUP(A155,Experiment!$B$2:$E$140,4,FALSE)),"",VLOOKUP(A155,Experiment!$B$2:$E$140,4,FALSE))</f>
        <v/>
      </c>
      <c r="N155" s="3" t="s">
        <v>53</v>
      </c>
      <c r="O155" s="3" t="s">
        <v>53</v>
      </c>
      <c r="P155" s="3" t="s">
        <v>1669</v>
      </c>
      <c r="Q155" s="3" t="s">
        <v>131</v>
      </c>
      <c r="R155" s="3" t="s">
        <v>671</v>
      </c>
    </row>
    <row r="156" spans="1:18" x14ac:dyDescent="0.25">
      <c r="A156" s="3" t="s">
        <v>1671</v>
      </c>
      <c r="B156" s="3">
        <v>428</v>
      </c>
      <c r="C156" s="15" t="str">
        <f>VLOOKUP($B156,Patient!$A$2:$I$2017,2,FALSE)</f>
        <v>PHI</v>
      </c>
      <c r="D156" s="15" t="str">
        <f>VLOOKUP($B156,Patient!$A$2:$I$2017,3,FALSE)</f>
        <v>UNKNOWN</v>
      </c>
      <c r="E156" s="15" t="str">
        <f>VLOOKUP($B156,Patient!$A$2:$I$2017,4,FALSE)</f>
        <v>Unknown</v>
      </c>
      <c r="F156" s="15" t="str">
        <f>VLOOKUP($B156,Patient!$A$2:$I$2017,5,FALSE)</f>
        <v>PHI</v>
      </c>
      <c r="G156" s="15" t="str">
        <f>VLOOKUP($B156,Patient!$A$2:$I$2017,6,FALSE)</f>
        <v>PHI</v>
      </c>
      <c r="H156" s="15" t="str">
        <f>VLOOKUP($B156,Patient!$A$2:$I$2017,7,FALSE)</f>
        <v>PHI</v>
      </c>
      <c r="I156" s="15" t="str">
        <f>VLOOKUP($B156,Patient!$A$2:$I$2017,8,FALSE)</f>
        <v>Unknown</v>
      </c>
      <c r="J156" s="15" t="str">
        <f>VLOOKUP($B156,Patient!$A$2:$I$2017,9,FALSE)</f>
        <v/>
      </c>
      <c r="K156" s="5">
        <v>313</v>
      </c>
      <c r="L156" s="3" t="s">
        <v>93</v>
      </c>
      <c r="M156" s="11" t="str">
        <f>IF(ISNA(VLOOKUP(A156,Experiment!$B$2:$E$140,4,FALSE)),"",VLOOKUP(A156,Experiment!$B$2:$E$140,4,FALSE))</f>
        <v/>
      </c>
      <c r="N156" s="3" t="s">
        <v>53</v>
      </c>
      <c r="O156" s="3" t="s">
        <v>53</v>
      </c>
      <c r="P156" s="3" t="s">
        <v>1669</v>
      </c>
      <c r="Q156" s="3" t="s">
        <v>111</v>
      </c>
      <c r="R156" s="3" t="s">
        <v>179</v>
      </c>
    </row>
    <row r="157" spans="1:18" x14ac:dyDescent="0.25">
      <c r="A157" s="3" t="s">
        <v>1675</v>
      </c>
      <c r="B157" s="3">
        <v>429</v>
      </c>
      <c r="C157" s="15" t="str">
        <f>VLOOKUP($B157,Patient!$A$2:$I$2017,2,FALSE)</f>
        <v>PHI</v>
      </c>
      <c r="D157" s="15" t="str">
        <f>VLOOKUP($B157,Patient!$A$2:$I$2017,3,FALSE)</f>
        <v>UNKNOWN</v>
      </c>
      <c r="E157" s="15" t="str">
        <f>VLOOKUP($B157,Patient!$A$2:$I$2017,4,FALSE)</f>
        <v>Unknown</v>
      </c>
      <c r="F157" s="15" t="str">
        <f>VLOOKUP($B157,Patient!$A$2:$I$2017,5,FALSE)</f>
        <v>PHI</v>
      </c>
      <c r="G157" s="15" t="str">
        <f>VLOOKUP($B157,Patient!$A$2:$I$2017,6,FALSE)</f>
        <v>PHI</v>
      </c>
      <c r="H157" s="15" t="str">
        <f>VLOOKUP($B157,Patient!$A$2:$I$2017,7,FALSE)</f>
        <v>PHI</v>
      </c>
      <c r="I157" s="15" t="str">
        <f>VLOOKUP($B157,Patient!$A$2:$I$2017,8,FALSE)</f>
        <v>Unknown</v>
      </c>
      <c r="J157" s="15" t="str">
        <f>VLOOKUP($B157,Patient!$A$2:$I$2017,9,FALSE)</f>
        <v/>
      </c>
      <c r="K157" s="5">
        <v>314</v>
      </c>
      <c r="L157" s="3" t="s">
        <v>93</v>
      </c>
      <c r="M157" s="11" t="str">
        <f>IF(ISNA(VLOOKUP(A157,Experiment!$B$2:$E$140,4,FALSE)),"",VLOOKUP(A157,Experiment!$B$2:$E$140,4,FALSE))</f>
        <v/>
      </c>
      <c r="N157" s="3" t="s">
        <v>53</v>
      </c>
      <c r="O157" s="3" t="s">
        <v>53</v>
      </c>
      <c r="P157" s="3" t="s">
        <v>1673</v>
      </c>
      <c r="Q157" s="3" t="s">
        <v>111</v>
      </c>
      <c r="R157" s="3" t="s">
        <v>179</v>
      </c>
    </row>
    <row r="158" spans="1:18" x14ac:dyDescent="0.25">
      <c r="A158" s="3" t="s">
        <v>1677</v>
      </c>
      <c r="B158" s="3">
        <v>430</v>
      </c>
      <c r="C158" s="15" t="str">
        <f>VLOOKUP($B158,Patient!$A$2:$I$2017,2,FALSE)</f>
        <v>PHI</v>
      </c>
      <c r="D158" s="15" t="str">
        <f>VLOOKUP($B158,Patient!$A$2:$I$2017,3,FALSE)</f>
        <v>UNKNOWN</v>
      </c>
      <c r="E158" s="15" t="str">
        <f>VLOOKUP($B158,Patient!$A$2:$I$2017,4,FALSE)</f>
        <v>Unknown</v>
      </c>
      <c r="F158" s="15" t="str">
        <f>VLOOKUP($B158,Patient!$A$2:$I$2017,5,FALSE)</f>
        <v>PHI</v>
      </c>
      <c r="G158" s="15" t="str">
        <f>VLOOKUP($B158,Patient!$A$2:$I$2017,6,FALSE)</f>
        <v>PHI</v>
      </c>
      <c r="H158" s="15" t="str">
        <f>VLOOKUP($B158,Patient!$A$2:$I$2017,7,FALSE)</f>
        <v>PHI</v>
      </c>
      <c r="I158" s="15" t="str">
        <f>VLOOKUP($B158,Patient!$A$2:$I$2017,8,FALSE)</f>
        <v>Unknown</v>
      </c>
      <c r="J158" s="15" t="str">
        <f>VLOOKUP($B158,Patient!$A$2:$I$2017,9,FALSE)</f>
        <v/>
      </c>
      <c r="K158" s="5">
        <v>315</v>
      </c>
      <c r="L158" s="3" t="s">
        <v>93</v>
      </c>
      <c r="M158" s="11" t="str">
        <f>IF(ISNA(VLOOKUP(A158,Experiment!$B$2:$E$140,4,FALSE)),"",VLOOKUP(A158,Experiment!$B$2:$E$140,4,FALSE))</f>
        <v/>
      </c>
      <c r="N158" s="3" t="s">
        <v>53</v>
      </c>
      <c r="O158" s="3" t="s">
        <v>53</v>
      </c>
      <c r="P158" s="3" t="s">
        <v>1673</v>
      </c>
      <c r="Q158" s="3" t="s">
        <v>111</v>
      </c>
      <c r="R158" s="3" t="s">
        <v>179</v>
      </c>
    </row>
    <row r="159" spans="1:18" x14ac:dyDescent="0.25">
      <c r="A159" s="3" t="s">
        <v>6839</v>
      </c>
      <c r="B159" s="3">
        <v>1696</v>
      </c>
      <c r="C159" s="15" t="str">
        <f>VLOOKUP($B159,Patient!$A$2:$I$2017,2,FALSE)</f>
        <v>PHI</v>
      </c>
      <c r="D159" s="15" t="str">
        <f>VLOOKUP($B159,Patient!$A$2:$I$2017,3,FALSE)</f>
        <v/>
      </c>
      <c r="E159" s="15" t="str">
        <f>VLOOKUP($B159,Patient!$A$2:$I$2017,4,FALSE)</f>
        <v/>
      </c>
      <c r="F159" s="15" t="str">
        <f>VLOOKUP($B159,Patient!$A$2:$I$2017,5,FALSE)</f>
        <v>PHI</v>
      </c>
      <c r="G159" s="15" t="str">
        <f>VLOOKUP($B159,Patient!$A$2:$I$2017,6,FALSE)</f>
        <v>PHI</v>
      </c>
      <c r="H159" s="15" t="str">
        <f>VLOOKUP($B159,Patient!$A$2:$I$2017,7,FALSE)</f>
        <v>PHI</v>
      </c>
      <c r="I159" s="15" t="str">
        <f>VLOOKUP($B159,Patient!$A$2:$I$2017,8,FALSE)</f>
        <v/>
      </c>
      <c r="J159" s="15" t="str">
        <f>VLOOKUP($B159,Patient!$A$2:$I$2017,9,FALSE)</f>
        <v/>
      </c>
      <c r="K159" s="5">
        <v>1249</v>
      </c>
      <c r="L159" s="3" t="s">
        <v>74</v>
      </c>
      <c r="M159" s="11" t="str">
        <f>IF(ISNA(VLOOKUP(A159,Experiment!$B$2:$E$140,4,FALSE)),"",VLOOKUP(A159,Experiment!$B$2:$E$140,4,FALSE))</f>
        <v/>
      </c>
      <c r="N159" s="3" t="s">
        <v>53</v>
      </c>
      <c r="O159" s="3" t="s">
        <v>53</v>
      </c>
      <c r="P159" s="3" t="s">
        <v>1470</v>
      </c>
      <c r="Q159" s="3" t="s">
        <v>485</v>
      </c>
      <c r="R159" s="3" t="s">
        <v>2452</v>
      </c>
    </row>
    <row r="160" spans="1:18" x14ac:dyDescent="0.25">
      <c r="A160" s="3" t="s">
        <v>781</v>
      </c>
      <c r="B160" s="3">
        <v>329</v>
      </c>
      <c r="C160" s="15" t="str">
        <f>VLOOKUP($B160,Patient!$A$2:$I$2017,2,FALSE)</f>
        <v>PHI</v>
      </c>
      <c r="D160" s="15" t="str">
        <f>VLOOKUP($B160,Patient!$A$2:$I$2017,3,FALSE)</f>
        <v>UNKNOWN</v>
      </c>
      <c r="E160" s="15" t="str">
        <f>VLOOKUP($B160,Patient!$A$2:$I$2017,4,FALSE)</f>
        <v>Male</v>
      </c>
      <c r="F160" s="15" t="str">
        <f>VLOOKUP($B160,Patient!$A$2:$I$2017,5,FALSE)</f>
        <v>PHI</v>
      </c>
      <c r="G160" s="15" t="str">
        <f>VLOOKUP($B160,Patient!$A$2:$I$2017,6,FALSE)</f>
        <v>PHI</v>
      </c>
      <c r="H160" s="15" t="str">
        <f>VLOOKUP($B160,Patient!$A$2:$I$2017,7,FALSE)</f>
        <v>PHI</v>
      </c>
      <c r="I160" s="15" t="str">
        <f>VLOOKUP($B160,Patient!$A$2:$I$2017,8,FALSE)</f>
        <v>Unknown</v>
      </c>
      <c r="J160" s="15" t="str">
        <f>VLOOKUP($B160,Patient!$A$2:$I$2017,9,FALSE)</f>
        <v/>
      </c>
      <c r="K160" s="5">
        <v>120</v>
      </c>
      <c r="L160" s="3" t="s">
        <v>93</v>
      </c>
      <c r="M160" s="11" t="str">
        <f>IF(ISNA(VLOOKUP(A160,Experiment!$B$2:$E$140,4,FALSE)),"",VLOOKUP(A160,Experiment!$B$2:$E$140,4,FALSE))</f>
        <v/>
      </c>
      <c r="N160" s="3" t="s">
        <v>53</v>
      </c>
      <c r="O160" s="3" t="s">
        <v>53</v>
      </c>
      <c r="P160" s="3" t="s">
        <v>780</v>
      </c>
      <c r="Q160" s="3" t="s">
        <v>111</v>
      </c>
      <c r="R160" s="3" t="s">
        <v>354</v>
      </c>
    </row>
    <row r="161" spans="1:18" x14ac:dyDescent="0.25">
      <c r="A161" s="3" t="s">
        <v>1471</v>
      </c>
      <c r="B161" s="3">
        <v>271</v>
      </c>
      <c r="C161" s="15" t="str">
        <f>VLOOKUP($B161,Patient!$A$2:$I$2017,2,FALSE)</f>
        <v>PHI</v>
      </c>
      <c r="D161" s="15" t="str">
        <f>VLOOKUP($B161,Patient!$A$2:$I$2017,3,FALSE)</f>
        <v>UNKNOWN</v>
      </c>
      <c r="E161" s="15" t="str">
        <f>VLOOKUP($B161,Patient!$A$2:$I$2017,4,FALSE)</f>
        <v>Male</v>
      </c>
      <c r="F161" s="15" t="str">
        <f>VLOOKUP($B161,Patient!$A$2:$I$2017,5,FALSE)</f>
        <v>PHI</v>
      </c>
      <c r="G161" s="15" t="str">
        <f>VLOOKUP($B161,Patient!$A$2:$I$2017,6,FALSE)</f>
        <v>PHI</v>
      </c>
      <c r="H161" s="15" t="str">
        <f>VLOOKUP($B161,Patient!$A$2:$I$2017,7,FALSE)</f>
        <v>PHI</v>
      </c>
      <c r="I161" s="15" t="str">
        <f>VLOOKUP($B161,Patient!$A$2:$I$2017,8,FALSE)</f>
        <v>Unknown</v>
      </c>
      <c r="J161" s="15" t="str">
        <f>VLOOKUP($B161,Patient!$A$2:$I$2017,9,FALSE)</f>
        <v/>
      </c>
      <c r="K161" s="5">
        <v>246</v>
      </c>
      <c r="L161" s="3" t="s">
        <v>74</v>
      </c>
      <c r="M161" s="11" t="str">
        <f>IF(ISNA(VLOOKUP(A161,Experiment!$B$2:$E$140,4,FALSE)),"",VLOOKUP(A161,Experiment!$B$2:$E$140,4,FALSE))</f>
        <v/>
      </c>
      <c r="N161" s="3" t="s">
        <v>53</v>
      </c>
      <c r="O161" s="3" t="s">
        <v>53</v>
      </c>
      <c r="P161" s="3" t="s">
        <v>1470</v>
      </c>
      <c r="Q161" s="3" t="s">
        <v>131</v>
      </c>
      <c r="R161" s="3" t="s">
        <v>133</v>
      </c>
    </row>
    <row r="162" spans="1:18" x14ac:dyDescent="0.25">
      <c r="A162" s="3" t="s">
        <v>1679</v>
      </c>
      <c r="B162" s="3">
        <v>431</v>
      </c>
      <c r="C162" s="15" t="str">
        <f>VLOOKUP($B162,Patient!$A$2:$I$2017,2,FALSE)</f>
        <v>PHI</v>
      </c>
      <c r="D162" s="15" t="str">
        <f>VLOOKUP($B162,Patient!$A$2:$I$2017,3,FALSE)</f>
        <v>UNKNOWN</v>
      </c>
      <c r="E162" s="15" t="str">
        <f>VLOOKUP($B162,Patient!$A$2:$I$2017,4,FALSE)</f>
        <v>Unknown</v>
      </c>
      <c r="F162" s="15" t="str">
        <f>VLOOKUP($B162,Patient!$A$2:$I$2017,5,FALSE)</f>
        <v>PHI</v>
      </c>
      <c r="G162" s="15" t="str">
        <f>VLOOKUP($B162,Patient!$A$2:$I$2017,6,FALSE)</f>
        <v>PHI</v>
      </c>
      <c r="H162" s="15" t="str">
        <f>VLOOKUP($B162,Patient!$A$2:$I$2017,7,FALSE)</f>
        <v>PHI</v>
      </c>
      <c r="I162" s="15" t="str">
        <f>VLOOKUP($B162,Patient!$A$2:$I$2017,8,FALSE)</f>
        <v>Unknown</v>
      </c>
      <c r="J162" s="15" t="str">
        <f>VLOOKUP($B162,Patient!$A$2:$I$2017,9,FALSE)</f>
        <v/>
      </c>
      <c r="K162" s="5">
        <v>316</v>
      </c>
      <c r="L162" s="3" t="s">
        <v>93</v>
      </c>
      <c r="M162" s="11" t="str">
        <f>IF(ISNA(VLOOKUP(A162,Experiment!$B$2:$E$140,4,FALSE)),"",VLOOKUP(A162,Experiment!$B$2:$E$140,4,FALSE))</f>
        <v/>
      </c>
      <c r="N162" s="3" t="s">
        <v>53</v>
      </c>
      <c r="O162" s="3" t="s">
        <v>53</v>
      </c>
      <c r="P162" s="3" t="s">
        <v>1521</v>
      </c>
      <c r="Q162" s="3" t="s">
        <v>111</v>
      </c>
      <c r="R162" s="3" t="s">
        <v>179</v>
      </c>
    </row>
    <row r="163" spans="1:18" x14ac:dyDescent="0.25">
      <c r="A163" s="3" t="s">
        <v>1523</v>
      </c>
      <c r="B163" s="3">
        <v>389</v>
      </c>
      <c r="C163" s="15" t="str">
        <f>VLOOKUP($B163,Patient!$A$2:$I$2017,2,FALSE)</f>
        <v>PHI</v>
      </c>
      <c r="D163" s="15" t="str">
        <f>VLOOKUP($B163,Patient!$A$2:$I$2017,3,FALSE)</f>
        <v>UNKNOWN</v>
      </c>
      <c r="E163" s="15" t="str">
        <f>VLOOKUP($B163,Patient!$A$2:$I$2017,4,FALSE)</f>
        <v>Unknown</v>
      </c>
      <c r="F163" s="15" t="str">
        <f>VLOOKUP($B163,Patient!$A$2:$I$2017,5,FALSE)</f>
        <v>PHI</v>
      </c>
      <c r="G163" s="15" t="str">
        <f>VLOOKUP($B163,Patient!$A$2:$I$2017,6,FALSE)</f>
        <v>PHI</v>
      </c>
      <c r="H163" s="15" t="str">
        <f>VLOOKUP($B163,Patient!$A$2:$I$2017,7,FALSE)</f>
        <v>PHI</v>
      </c>
      <c r="I163" s="15" t="str">
        <f>VLOOKUP($B163,Patient!$A$2:$I$2017,8,FALSE)</f>
        <v>Unknown</v>
      </c>
      <c r="J163" s="15" t="str">
        <f>VLOOKUP($B163,Patient!$A$2:$I$2017,9,FALSE)</f>
        <v/>
      </c>
      <c r="K163" s="5">
        <v>264</v>
      </c>
      <c r="L163" s="3" t="s">
        <v>93</v>
      </c>
      <c r="M163" s="11" t="str">
        <f>IF(ISNA(VLOOKUP(A163,Experiment!$B$2:$E$140,4,FALSE)),"",VLOOKUP(A163,Experiment!$B$2:$E$140,4,FALSE))</f>
        <v/>
      </c>
      <c r="N163" s="3" t="s">
        <v>53</v>
      </c>
      <c r="O163" s="3" t="s">
        <v>53</v>
      </c>
      <c r="P163" s="3" t="s">
        <v>1521</v>
      </c>
      <c r="Q163" s="3" t="s">
        <v>111</v>
      </c>
      <c r="R163" s="3" t="s">
        <v>494</v>
      </c>
    </row>
    <row r="164" spans="1:18" x14ac:dyDescent="0.25">
      <c r="A164" s="3" t="s">
        <v>2321</v>
      </c>
      <c r="B164" s="3">
        <v>314</v>
      </c>
      <c r="C164" s="15" t="str">
        <f>VLOOKUP($B164,Patient!$A$2:$I$2017,2,FALSE)</f>
        <v>PHI</v>
      </c>
      <c r="D164" s="15" t="str">
        <f>VLOOKUP($B164,Patient!$A$2:$I$2017,3,FALSE)</f>
        <v>UNKNOWN</v>
      </c>
      <c r="E164" s="15" t="str">
        <f>VLOOKUP($B164,Patient!$A$2:$I$2017,4,FALSE)</f>
        <v>Male</v>
      </c>
      <c r="F164" s="15" t="str">
        <f>VLOOKUP($B164,Patient!$A$2:$I$2017,5,FALSE)</f>
        <v>PHI</v>
      </c>
      <c r="G164" s="15" t="str">
        <f>VLOOKUP($B164,Patient!$A$2:$I$2017,6,FALSE)</f>
        <v>PHI</v>
      </c>
      <c r="H164" s="15" t="str">
        <f>VLOOKUP($B164,Patient!$A$2:$I$2017,7,FALSE)</f>
        <v>PHI</v>
      </c>
      <c r="I164" s="15" t="str">
        <f>VLOOKUP($B164,Patient!$A$2:$I$2017,8,FALSE)</f>
        <v>Unknown</v>
      </c>
      <c r="J164" s="15" t="str">
        <f>VLOOKUP($B164,Patient!$A$2:$I$2017,9,FALSE)</f>
        <v/>
      </c>
      <c r="K164" s="5">
        <v>483</v>
      </c>
      <c r="L164" s="3" t="s">
        <v>74</v>
      </c>
      <c r="M164" s="11" t="str">
        <f>IF(ISNA(VLOOKUP(A164,Experiment!$B$2:$E$140,4,FALSE)),"",VLOOKUP(A164,Experiment!$B$2:$E$140,4,FALSE))</f>
        <v/>
      </c>
      <c r="N164" s="3" t="s">
        <v>53</v>
      </c>
      <c r="O164" s="3" t="s">
        <v>53</v>
      </c>
      <c r="P164" s="3" t="s">
        <v>1522</v>
      </c>
      <c r="Q164" s="3" t="s">
        <v>131</v>
      </c>
      <c r="R164" s="3" t="s">
        <v>281</v>
      </c>
    </row>
    <row r="165" spans="1:18" x14ac:dyDescent="0.25">
      <c r="A165" s="3" t="s">
        <v>1527</v>
      </c>
      <c r="B165" s="3">
        <v>390</v>
      </c>
      <c r="C165" s="15" t="str">
        <f>VLOOKUP($B165,Patient!$A$2:$I$2017,2,FALSE)</f>
        <v>PHI</v>
      </c>
      <c r="D165" s="15" t="str">
        <f>VLOOKUP($B165,Patient!$A$2:$I$2017,3,FALSE)</f>
        <v>UNKNOWN</v>
      </c>
      <c r="E165" s="15" t="str">
        <f>VLOOKUP($B165,Patient!$A$2:$I$2017,4,FALSE)</f>
        <v>Unknown</v>
      </c>
      <c r="F165" s="15" t="str">
        <f>VLOOKUP($B165,Patient!$A$2:$I$2017,5,FALSE)</f>
        <v>PHI</v>
      </c>
      <c r="G165" s="15" t="str">
        <f>VLOOKUP($B165,Patient!$A$2:$I$2017,6,FALSE)</f>
        <v>PHI</v>
      </c>
      <c r="H165" s="15" t="str">
        <f>VLOOKUP($B165,Patient!$A$2:$I$2017,7,FALSE)</f>
        <v>PHI</v>
      </c>
      <c r="I165" s="15" t="str">
        <f>VLOOKUP($B165,Patient!$A$2:$I$2017,8,FALSE)</f>
        <v>Unknown</v>
      </c>
      <c r="J165" s="15" t="str">
        <f>VLOOKUP($B165,Patient!$A$2:$I$2017,9,FALSE)</f>
        <v/>
      </c>
      <c r="K165" s="5">
        <v>265</v>
      </c>
      <c r="L165" s="3" t="s">
        <v>93</v>
      </c>
      <c r="M165" s="11" t="str">
        <f>IF(ISNA(VLOOKUP(A165,Experiment!$B$2:$E$140,4,FALSE)),"",VLOOKUP(A165,Experiment!$B$2:$E$140,4,FALSE))</f>
        <v/>
      </c>
      <c r="N165" s="3" t="s">
        <v>53</v>
      </c>
      <c r="O165" s="3" t="s">
        <v>53</v>
      </c>
      <c r="P165" s="3" t="s">
        <v>1525</v>
      </c>
      <c r="Q165" s="3" t="s">
        <v>111</v>
      </c>
      <c r="R165" s="3" t="s">
        <v>494</v>
      </c>
    </row>
    <row r="166" spans="1:18" x14ac:dyDescent="0.25">
      <c r="A166" s="3" t="s">
        <v>2302</v>
      </c>
      <c r="B166" s="3">
        <v>298</v>
      </c>
      <c r="C166" s="15" t="str">
        <f>VLOOKUP($B166,Patient!$A$2:$I$2017,2,FALSE)</f>
        <v>PHI</v>
      </c>
      <c r="D166" s="15" t="str">
        <f>VLOOKUP($B166,Patient!$A$2:$I$2017,3,FALSE)</f>
        <v>UNKNOWN</v>
      </c>
      <c r="E166" s="15" t="str">
        <f>VLOOKUP($B166,Patient!$A$2:$I$2017,4,FALSE)</f>
        <v>Unknown</v>
      </c>
      <c r="F166" s="15" t="str">
        <f>VLOOKUP($B166,Patient!$A$2:$I$2017,5,FALSE)</f>
        <v>PHI</v>
      </c>
      <c r="G166" s="15" t="str">
        <f>VLOOKUP($B166,Patient!$A$2:$I$2017,6,FALSE)</f>
        <v>PHI</v>
      </c>
      <c r="H166" s="15" t="str">
        <f>VLOOKUP($B166,Patient!$A$2:$I$2017,7,FALSE)</f>
        <v>PHI</v>
      </c>
      <c r="I166" s="15" t="str">
        <f>VLOOKUP($B166,Patient!$A$2:$I$2017,8,FALSE)</f>
        <v>Unknown</v>
      </c>
      <c r="J166" s="15" t="str">
        <f>VLOOKUP($B166,Patient!$A$2:$I$2017,9,FALSE)</f>
        <v/>
      </c>
      <c r="K166" s="5">
        <v>477</v>
      </c>
      <c r="L166" s="3" t="s">
        <v>74</v>
      </c>
      <c r="M166" s="11" t="str">
        <f>IF(ISNA(VLOOKUP(A166,Experiment!$B$2:$E$140,4,FALSE)),"",VLOOKUP(A166,Experiment!$B$2:$E$140,4,FALSE))</f>
        <v/>
      </c>
      <c r="N166" s="3" t="s">
        <v>53</v>
      </c>
      <c r="O166" s="3" t="s">
        <v>53</v>
      </c>
      <c r="P166" s="3" t="s">
        <v>2301</v>
      </c>
      <c r="Q166" s="3" t="s">
        <v>131</v>
      </c>
      <c r="R166" s="3" t="s">
        <v>876</v>
      </c>
    </row>
    <row r="167" spans="1:18" x14ac:dyDescent="0.25">
      <c r="A167" s="3" t="s">
        <v>1683</v>
      </c>
      <c r="B167" s="3">
        <v>432</v>
      </c>
      <c r="C167" s="15" t="str">
        <f>VLOOKUP($B167,Patient!$A$2:$I$2017,2,FALSE)</f>
        <v>PHI</v>
      </c>
      <c r="D167" s="15" t="str">
        <f>VLOOKUP($B167,Patient!$A$2:$I$2017,3,FALSE)</f>
        <v>UNKNOWN</v>
      </c>
      <c r="E167" s="15" t="str">
        <f>VLOOKUP($B167,Patient!$A$2:$I$2017,4,FALSE)</f>
        <v>Unknown</v>
      </c>
      <c r="F167" s="15" t="str">
        <f>VLOOKUP($B167,Patient!$A$2:$I$2017,5,FALSE)</f>
        <v>PHI</v>
      </c>
      <c r="G167" s="15" t="str">
        <f>VLOOKUP($B167,Patient!$A$2:$I$2017,6,FALSE)</f>
        <v>PHI</v>
      </c>
      <c r="H167" s="15" t="str">
        <f>VLOOKUP($B167,Patient!$A$2:$I$2017,7,FALSE)</f>
        <v>PHI</v>
      </c>
      <c r="I167" s="15" t="str">
        <f>VLOOKUP($B167,Patient!$A$2:$I$2017,8,FALSE)</f>
        <v>Unknown</v>
      </c>
      <c r="J167" s="15" t="str">
        <f>VLOOKUP($B167,Patient!$A$2:$I$2017,9,FALSE)</f>
        <v/>
      </c>
      <c r="K167" s="5">
        <v>317</v>
      </c>
      <c r="L167" s="3" t="s">
        <v>93</v>
      </c>
      <c r="M167" s="11" t="str">
        <f>IF(ISNA(VLOOKUP(A167,Experiment!$B$2:$E$140,4,FALSE)),"",VLOOKUP(A167,Experiment!$B$2:$E$140,4,FALSE))</f>
        <v/>
      </c>
      <c r="N167" s="3" t="s">
        <v>53</v>
      </c>
      <c r="O167" s="3" t="s">
        <v>53</v>
      </c>
      <c r="P167" s="3" t="s">
        <v>1681</v>
      </c>
      <c r="Q167" s="3" t="s">
        <v>111</v>
      </c>
      <c r="R167" s="3" t="s">
        <v>179</v>
      </c>
    </row>
    <row r="168" spans="1:18" x14ac:dyDescent="0.25">
      <c r="A168" s="3" t="s">
        <v>762</v>
      </c>
      <c r="B168" s="3">
        <v>330</v>
      </c>
      <c r="C168" s="15" t="str">
        <f>VLOOKUP($B168,Patient!$A$2:$I$2017,2,FALSE)</f>
        <v>PHI</v>
      </c>
      <c r="D168" s="15" t="str">
        <f>VLOOKUP($B168,Patient!$A$2:$I$2017,3,FALSE)</f>
        <v>UNKNOWN</v>
      </c>
      <c r="E168" s="15" t="str">
        <f>VLOOKUP($B168,Patient!$A$2:$I$2017,4,FALSE)</f>
        <v>Female</v>
      </c>
      <c r="F168" s="15" t="str">
        <f>VLOOKUP($B168,Patient!$A$2:$I$2017,5,FALSE)</f>
        <v>PHI</v>
      </c>
      <c r="G168" s="15" t="str">
        <f>VLOOKUP($B168,Patient!$A$2:$I$2017,6,FALSE)</f>
        <v>PHI</v>
      </c>
      <c r="H168" s="15" t="str">
        <f>VLOOKUP($B168,Patient!$A$2:$I$2017,7,FALSE)</f>
        <v>PHI</v>
      </c>
      <c r="I168" s="15" t="str">
        <f>VLOOKUP($B168,Patient!$A$2:$I$2017,8,FALSE)</f>
        <v>Unknown</v>
      </c>
      <c r="J168" s="15" t="str">
        <f>VLOOKUP($B168,Patient!$A$2:$I$2017,9,FALSE)</f>
        <v/>
      </c>
      <c r="K168" s="5">
        <v>116</v>
      </c>
      <c r="L168" s="3" t="s">
        <v>93</v>
      </c>
      <c r="M168" s="11" t="str">
        <f>IF(ISNA(VLOOKUP(A168,Experiment!$B$2:$E$140,4,FALSE)),"",VLOOKUP(A168,Experiment!$B$2:$E$140,4,FALSE))</f>
        <v/>
      </c>
      <c r="N168" s="3" t="s">
        <v>53</v>
      </c>
      <c r="O168" s="3" t="s">
        <v>53</v>
      </c>
      <c r="P168" s="3" t="s">
        <v>760</v>
      </c>
      <c r="Q168" s="3" t="s">
        <v>111</v>
      </c>
      <c r="R168" s="3" t="s">
        <v>354</v>
      </c>
    </row>
    <row r="169" spans="1:18" x14ac:dyDescent="0.25">
      <c r="A169" s="3" t="s">
        <v>1748</v>
      </c>
      <c r="B169" s="3">
        <v>374</v>
      </c>
      <c r="C169" s="15" t="str">
        <f>VLOOKUP($B169,Patient!$A$2:$I$2017,2,FALSE)</f>
        <v>PHI</v>
      </c>
      <c r="D169" s="15" t="str">
        <f>VLOOKUP($B169,Patient!$A$2:$I$2017,3,FALSE)</f>
        <v>UNKNOWN</v>
      </c>
      <c r="E169" s="15" t="str">
        <f>VLOOKUP($B169,Patient!$A$2:$I$2017,4,FALSE)</f>
        <v>Unknown</v>
      </c>
      <c r="F169" s="15" t="str">
        <f>VLOOKUP($B169,Patient!$A$2:$I$2017,5,FALSE)</f>
        <v>PHI</v>
      </c>
      <c r="G169" s="15" t="str">
        <f>VLOOKUP($B169,Patient!$A$2:$I$2017,6,FALSE)</f>
        <v>PHI</v>
      </c>
      <c r="H169" s="15" t="str">
        <f>VLOOKUP($B169,Patient!$A$2:$I$2017,7,FALSE)</f>
        <v>PHI</v>
      </c>
      <c r="I169" s="15" t="str">
        <f>VLOOKUP($B169,Patient!$A$2:$I$2017,8,FALSE)</f>
        <v>Unknown</v>
      </c>
      <c r="J169" s="15" t="str">
        <f>VLOOKUP($B169,Patient!$A$2:$I$2017,9,FALSE)</f>
        <v/>
      </c>
      <c r="K169" s="5">
        <v>340</v>
      </c>
      <c r="L169" s="3" t="s">
        <v>93</v>
      </c>
      <c r="M169" s="11" t="str">
        <f>IF(ISNA(VLOOKUP(A169,Experiment!$B$2:$E$140,4,FALSE)),"",VLOOKUP(A169,Experiment!$B$2:$E$140,4,FALSE))</f>
        <v/>
      </c>
      <c r="N169" s="3" t="s">
        <v>53</v>
      </c>
      <c r="O169" s="3" t="s">
        <v>53</v>
      </c>
      <c r="P169" s="3" t="s">
        <v>1746</v>
      </c>
      <c r="Q169" s="3" t="s">
        <v>111</v>
      </c>
      <c r="R169" s="3" t="s">
        <v>516</v>
      </c>
    </row>
    <row r="170" spans="1:18" x14ac:dyDescent="0.25">
      <c r="A170" s="3" t="s">
        <v>3719</v>
      </c>
      <c r="B170" s="3">
        <v>781</v>
      </c>
      <c r="C170" s="15" t="str">
        <f>VLOOKUP($B170,Patient!$A$2:$I$2017,2,FALSE)</f>
        <v>PHI</v>
      </c>
      <c r="D170" s="15" t="str">
        <f>VLOOKUP($B170,Patient!$A$2:$I$2017,3,FALSE)</f>
        <v>HISPANIC</v>
      </c>
      <c r="E170" s="15" t="str">
        <f>VLOOKUP($B170,Patient!$A$2:$I$2017,4,FALSE)</f>
        <v>Male</v>
      </c>
      <c r="F170" s="15" t="str">
        <f>VLOOKUP($B170,Patient!$A$2:$I$2017,5,FALSE)</f>
        <v>PHI</v>
      </c>
      <c r="G170" s="15" t="str">
        <f>VLOOKUP($B170,Patient!$A$2:$I$2017,6,FALSE)</f>
        <v>PHI</v>
      </c>
      <c r="H170" s="15" t="str">
        <f>VLOOKUP($B170,Patient!$A$2:$I$2017,7,FALSE)</f>
        <v>PHI</v>
      </c>
      <c r="I170" s="15" t="str">
        <f>VLOOKUP($B170,Patient!$A$2:$I$2017,8,FALSE)</f>
        <v>White</v>
      </c>
      <c r="J170" s="15" t="str">
        <f>VLOOKUP($B170,Patient!$A$2:$I$2017,9,FALSE)</f>
        <v>Alive</v>
      </c>
      <c r="K170" s="5">
        <v>689</v>
      </c>
      <c r="L170" s="3" t="s">
        <v>74</v>
      </c>
      <c r="M170" s="11" t="str">
        <f>IF(ISNA(VLOOKUP(A170,Experiment!$B$2:$E$140,4,FALSE)),"",VLOOKUP(A170,Experiment!$B$2:$E$140,4,FALSE))</f>
        <v/>
      </c>
      <c r="N170" s="3" t="s">
        <v>576</v>
      </c>
      <c r="O170" s="3" t="s">
        <v>467</v>
      </c>
      <c r="P170" s="3" t="s">
        <v>3718</v>
      </c>
      <c r="Q170" s="3" t="s">
        <v>131</v>
      </c>
      <c r="R170" s="3" t="s">
        <v>281</v>
      </c>
    </row>
    <row r="171" spans="1:18" x14ac:dyDescent="0.25">
      <c r="A171" s="3" t="s">
        <v>3724</v>
      </c>
      <c r="B171" s="3">
        <v>782</v>
      </c>
      <c r="C171" s="15" t="str">
        <f>VLOOKUP($B171,Patient!$A$2:$I$2017,2,FALSE)</f>
        <v>PHI</v>
      </c>
      <c r="D171" s="15" t="str">
        <f>VLOOKUP($B171,Patient!$A$2:$I$2017,3,FALSE)</f>
        <v>NON-HISPANIC</v>
      </c>
      <c r="E171" s="15" t="str">
        <f>VLOOKUP($B171,Patient!$A$2:$I$2017,4,FALSE)</f>
        <v>Male</v>
      </c>
      <c r="F171" s="15" t="str">
        <f>VLOOKUP($B171,Patient!$A$2:$I$2017,5,FALSE)</f>
        <v>PHI</v>
      </c>
      <c r="G171" s="15" t="str">
        <f>VLOOKUP($B171,Patient!$A$2:$I$2017,6,FALSE)</f>
        <v>PHI</v>
      </c>
      <c r="H171" s="15" t="str">
        <f>VLOOKUP($B171,Patient!$A$2:$I$2017,7,FALSE)</f>
        <v>PHI</v>
      </c>
      <c r="I171" s="15" t="str">
        <f>VLOOKUP($B171,Patient!$A$2:$I$2017,8,FALSE)</f>
        <v>White</v>
      </c>
      <c r="J171" s="15" t="str">
        <f>VLOOKUP($B171,Patient!$A$2:$I$2017,9,FALSE)</f>
        <v>Alive</v>
      </c>
      <c r="K171" s="5">
        <v>690</v>
      </c>
      <c r="L171" s="3" t="s">
        <v>74</v>
      </c>
      <c r="M171" s="11" t="str">
        <f>IF(ISNA(VLOOKUP(A171,Experiment!$B$2:$E$140,4,FALSE)),"",VLOOKUP(A171,Experiment!$B$2:$E$140,4,FALSE))</f>
        <v/>
      </c>
      <c r="N171" s="3" t="s">
        <v>1127</v>
      </c>
      <c r="O171" s="3" t="s">
        <v>670</v>
      </c>
      <c r="P171" s="3" t="s">
        <v>3718</v>
      </c>
      <c r="Q171" s="3" t="s">
        <v>131</v>
      </c>
      <c r="R171" s="3" t="s">
        <v>53</v>
      </c>
    </row>
    <row r="172" spans="1:18" x14ac:dyDescent="0.25">
      <c r="A172" s="3" t="s">
        <v>2331</v>
      </c>
      <c r="B172" s="3">
        <v>433</v>
      </c>
      <c r="C172" s="15" t="str">
        <f>VLOOKUP($B172,Patient!$A$2:$I$2017,2,FALSE)</f>
        <v>PHI</v>
      </c>
      <c r="D172" s="15" t="str">
        <f>VLOOKUP($B172,Patient!$A$2:$I$2017,3,FALSE)</f>
        <v>UNKNOWN</v>
      </c>
      <c r="E172" s="15" t="str">
        <f>VLOOKUP($B172,Patient!$A$2:$I$2017,4,FALSE)</f>
        <v>Unknown</v>
      </c>
      <c r="F172" s="15" t="str">
        <f>VLOOKUP($B172,Patient!$A$2:$I$2017,5,FALSE)</f>
        <v>PHI</v>
      </c>
      <c r="G172" s="15" t="str">
        <f>VLOOKUP($B172,Patient!$A$2:$I$2017,6,FALSE)</f>
        <v>PHI</v>
      </c>
      <c r="H172" s="15" t="str">
        <f>VLOOKUP($B172,Patient!$A$2:$I$2017,7,FALSE)</f>
        <v>PHI</v>
      </c>
      <c r="I172" s="15" t="str">
        <f>VLOOKUP($B172,Patient!$A$2:$I$2017,8,FALSE)</f>
        <v>Unknown</v>
      </c>
      <c r="J172" s="15" t="str">
        <f>VLOOKUP($B172,Patient!$A$2:$I$2017,9,FALSE)</f>
        <v/>
      </c>
      <c r="K172" s="5">
        <v>486</v>
      </c>
      <c r="L172" s="3" t="s">
        <v>74</v>
      </c>
      <c r="M172" s="11" t="str">
        <f>IF(ISNA(VLOOKUP(A172,Experiment!$B$2:$E$140,4,FALSE)),"",VLOOKUP(A172,Experiment!$B$2:$E$140,4,FALSE))</f>
        <v/>
      </c>
      <c r="N172" s="3" t="s">
        <v>53</v>
      </c>
      <c r="O172" s="3" t="s">
        <v>53</v>
      </c>
      <c r="P172" s="3" t="s">
        <v>2329</v>
      </c>
      <c r="Q172" s="3" t="s">
        <v>111</v>
      </c>
      <c r="R172" s="3" t="s">
        <v>179</v>
      </c>
    </row>
    <row r="173" spans="1:18" x14ac:dyDescent="0.25">
      <c r="A173" s="3" t="s">
        <v>2333</v>
      </c>
      <c r="B173" s="3">
        <v>434</v>
      </c>
      <c r="C173" s="15" t="str">
        <f>VLOOKUP($B173,Patient!$A$2:$I$2017,2,FALSE)</f>
        <v>PHI</v>
      </c>
      <c r="D173" s="15" t="str">
        <f>VLOOKUP($B173,Patient!$A$2:$I$2017,3,FALSE)</f>
        <v>UNKNOWN</v>
      </c>
      <c r="E173" s="15" t="str">
        <f>VLOOKUP($B173,Patient!$A$2:$I$2017,4,FALSE)</f>
        <v>Unknown</v>
      </c>
      <c r="F173" s="15" t="str">
        <f>VLOOKUP($B173,Patient!$A$2:$I$2017,5,FALSE)</f>
        <v>PHI</v>
      </c>
      <c r="G173" s="15" t="str">
        <f>VLOOKUP($B173,Patient!$A$2:$I$2017,6,FALSE)</f>
        <v>PHI</v>
      </c>
      <c r="H173" s="15" t="str">
        <f>VLOOKUP($B173,Patient!$A$2:$I$2017,7,FALSE)</f>
        <v>PHI</v>
      </c>
      <c r="I173" s="15" t="str">
        <f>VLOOKUP($B173,Patient!$A$2:$I$2017,8,FALSE)</f>
        <v>Unknown</v>
      </c>
      <c r="J173" s="15" t="str">
        <f>VLOOKUP($B173,Patient!$A$2:$I$2017,9,FALSE)</f>
        <v/>
      </c>
      <c r="K173" s="5">
        <v>487</v>
      </c>
      <c r="L173" s="3" t="s">
        <v>74</v>
      </c>
      <c r="M173" s="11" t="str">
        <f>IF(ISNA(VLOOKUP(A173,Experiment!$B$2:$E$140,4,FALSE)),"",VLOOKUP(A173,Experiment!$B$2:$E$140,4,FALSE))</f>
        <v/>
      </c>
      <c r="N173" s="3" t="s">
        <v>53</v>
      </c>
      <c r="O173" s="3" t="s">
        <v>53</v>
      </c>
      <c r="P173" s="3" t="s">
        <v>2304</v>
      </c>
      <c r="Q173" s="3" t="s">
        <v>111</v>
      </c>
      <c r="R173" s="3" t="s">
        <v>179</v>
      </c>
    </row>
    <row r="174" spans="1:18" x14ac:dyDescent="0.25">
      <c r="A174" s="3" t="s">
        <v>2306</v>
      </c>
      <c r="B174" s="3">
        <v>299</v>
      </c>
      <c r="C174" s="15" t="str">
        <f>VLOOKUP($B174,Patient!$A$2:$I$2017,2,FALSE)</f>
        <v>PHI</v>
      </c>
      <c r="D174" s="15" t="str">
        <f>VLOOKUP($B174,Patient!$A$2:$I$2017,3,FALSE)</f>
        <v>UNKNOWN</v>
      </c>
      <c r="E174" s="15" t="str">
        <f>VLOOKUP($B174,Patient!$A$2:$I$2017,4,FALSE)</f>
        <v>Unknown</v>
      </c>
      <c r="F174" s="15" t="str">
        <f>VLOOKUP($B174,Patient!$A$2:$I$2017,5,FALSE)</f>
        <v>PHI</v>
      </c>
      <c r="G174" s="15" t="str">
        <f>VLOOKUP($B174,Patient!$A$2:$I$2017,6,FALSE)</f>
        <v>PHI</v>
      </c>
      <c r="H174" s="15" t="str">
        <f>VLOOKUP($B174,Patient!$A$2:$I$2017,7,FALSE)</f>
        <v>PHI</v>
      </c>
      <c r="I174" s="15" t="str">
        <f>VLOOKUP($B174,Patient!$A$2:$I$2017,8,FALSE)</f>
        <v>Unknown</v>
      </c>
      <c r="J174" s="15" t="str">
        <f>VLOOKUP($B174,Patient!$A$2:$I$2017,9,FALSE)</f>
        <v/>
      </c>
      <c r="K174" s="5">
        <v>478</v>
      </c>
      <c r="L174" s="3" t="s">
        <v>74</v>
      </c>
      <c r="M174" s="11" t="str">
        <f>IF(ISNA(VLOOKUP(A174,Experiment!$B$2:$E$140,4,FALSE)),"",VLOOKUP(A174,Experiment!$B$2:$E$140,4,FALSE))</f>
        <v/>
      </c>
      <c r="N174" s="3" t="s">
        <v>53</v>
      </c>
      <c r="O174" s="3" t="s">
        <v>53</v>
      </c>
      <c r="P174" s="3" t="s">
        <v>2304</v>
      </c>
      <c r="Q174" s="3" t="s">
        <v>131</v>
      </c>
      <c r="R174" s="3" t="s">
        <v>876</v>
      </c>
    </row>
    <row r="175" spans="1:18" x14ac:dyDescent="0.25">
      <c r="A175" s="3" t="s">
        <v>799</v>
      </c>
      <c r="B175" s="3">
        <v>754</v>
      </c>
      <c r="C175" s="15" t="str">
        <f>VLOOKUP($B175,Patient!$A$2:$I$2017,2,FALSE)</f>
        <v>PHI</v>
      </c>
      <c r="D175" s="15" t="str">
        <f>VLOOKUP($B175,Patient!$A$2:$I$2017,3,FALSE)</f>
        <v>NON-HISPANIC</v>
      </c>
      <c r="E175" s="15" t="str">
        <f>VLOOKUP($B175,Patient!$A$2:$I$2017,4,FALSE)</f>
        <v>Female</v>
      </c>
      <c r="F175" s="15" t="str">
        <f>VLOOKUP($B175,Patient!$A$2:$I$2017,5,FALSE)</f>
        <v>PHI</v>
      </c>
      <c r="G175" s="15" t="str">
        <f>VLOOKUP($B175,Patient!$A$2:$I$2017,6,FALSE)</f>
        <v>PHI</v>
      </c>
      <c r="H175" s="15" t="str">
        <f>VLOOKUP($B175,Patient!$A$2:$I$2017,7,FALSE)</f>
        <v>PHI</v>
      </c>
      <c r="I175" s="15" t="str">
        <f>VLOOKUP($B175,Patient!$A$2:$I$2017,8,FALSE)</f>
        <v>White</v>
      </c>
      <c r="J175" s="15" t="str">
        <f>VLOOKUP($B175,Patient!$A$2:$I$2017,9,FALSE)</f>
        <v>Deceased</v>
      </c>
      <c r="K175" s="5">
        <v>123</v>
      </c>
      <c r="L175" s="3" t="s">
        <v>74</v>
      </c>
      <c r="M175" s="11" t="str">
        <f>IF(ISNA(VLOOKUP(A175,Experiment!$B$2:$E$140,4,FALSE)),"",VLOOKUP(A175,Experiment!$B$2:$E$140,4,FALSE))</f>
        <v/>
      </c>
      <c r="N175" s="3" t="s">
        <v>53</v>
      </c>
      <c r="O175" s="3" t="s">
        <v>53</v>
      </c>
      <c r="P175" s="3" t="s">
        <v>797</v>
      </c>
      <c r="Q175" s="3" t="s">
        <v>76</v>
      </c>
      <c r="R175" s="3" t="s">
        <v>79</v>
      </c>
    </row>
    <row r="176" spans="1:18" x14ac:dyDescent="0.25">
      <c r="A176" s="3" t="s">
        <v>2270</v>
      </c>
      <c r="B176" s="3">
        <v>283</v>
      </c>
      <c r="C176" s="15" t="str">
        <f>VLOOKUP($B176,Patient!$A$2:$I$2017,2,FALSE)</f>
        <v>PHI</v>
      </c>
      <c r="D176" s="15" t="str">
        <f>VLOOKUP($B176,Patient!$A$2:$I$2017,3,FALSE)</f>
        <v>UNKNOWN</v>
      </c>
      <c r="E176" s="15" t="str">
        <f>VLOOKUP($B176,Patient!$A$2:$I$2017,4,FALSE)</f>
        <v>Unknown</v>
      </c>
      <c r="F176" s="15" t="str">
        <f>VLOOKUP($B176,Patient!$A$2:$I$2017,5,FALSE)</f>
        <v>PHI</v>
      </c>
      <c r="G176" s="15" t="str">
        <f>VLOOKUP($B176,Patient!$A$2:$I$2017,6,FALSE)</f>
        <v>PHI</v>
      </c>
      <c r="H176" s="15" t="str">
        <f>VLOOKUP($B176,Patient!$A$2:$I$2017,7,FALSE)</f>
        <v>PHI</v>
      </c>
      <c r="I176" s="15" t="str">
        <f>VLOOKUP($B176,Patient!$A$2:$I$2017,8,FALSE)</f>
        <v>Unknown</v>
      </c>
      <c r="J176" s="15" t="str">
        <f>VLOOKUP($B176,Patient!$A$2:$I$2017,9,FALSE)</f>
        <v/>
      </c>
      <c r="K176" s="5">
        <v>467</v>
      </c>
      <c r="L176" s="3" t="s">
        <v>74</v>
      </c>
      <c r="M176" s="11" t="str">
        <f>IF(ISNA(VLOOKUP(A176,Experiment!$B$2:$E$140,4,FALSE)),"",VLOOKUP(A176,Experiment!$B$2:$E$140,4,FALSE))</f>
        <v/>
      </c>
      <c r="N176" s="3" t="s">
        <v>53</v>
      </c>
      <c r="O176" s="3" t="s">
        <v>53</v>
      </c>
      <c r="P176" s="3" t="s">
        <v>798</v>
      </c>
      <c r="Q176" s="3" t="s">
        <v>131</v>
      </c>
      <c r="R176" s="3" t="s">
        <v>557</v>
      </c>
    </row>
    <row r="177" spans="1:18" x14ac:dyDescent="0.25">
      <c r="A177" s="3" t="s">
        <v>2234</v>
      </c>
      <c r="B177" s="3">
        <v>231</v>
      </c>
      <c r="C177" s="15" t="str">
        <f>VLOOKUP($B177,Patient!$A$2:$I$2017,2,FALSE)</f>
        <v>PHI</v>
      </c>
      <c r="D177" s="15" t="str">
        <f>VLOOKUP($B177,Patient!$A$2:$I$2017,3,FALSE)</f>
        <v>HISPANIC</v>
      </c>
      <c r="E177" s="15" t="str">
        <f>VLOOKUP($B177,Patient!$A$2:$I$2017,4,FALSE)</f>
        <v>Female</v>
      </c>
      <c r="F177" s="15" t="str">
        <f>VLOOKUP($B177,Patient!$A$2:$I$2017,5,FALSE)</f>
        <v>PHI</v>
      </c>
      <c r="G177" s="15" t="str">
        <f>VLOOKUP($B177,Patient!$A$2:$I$2017,6,FALSE)</f>
        <v>PHI</v>
      </c>
      <c r="H177" s="15" t="str">
        <f>VLOOKUP($B177,Patient!$A$2:$I$2017,7,FALSE)</f>
        <v>PHI</v>
      </c>
      <c r="I177" s="15" t="str">
        <f>VLOOKUP($B177,Patient!$A$2:$I$2017,8,FALSE)</f>
        <v>Multiracial</v>
      </c>
      <c r="J177" s="15" t="str">
        <f>VLOOKUP($B177,Patient!$A$2:$I$2017,9,FALSE)</f>
        <v>Deceased</v>
      </c>
      <c r="K177" s="5">
        <v>457</v>
      </c>
      <c r="L177" s="3" t="s">
        <v>74</v>
      </c>
      <c r="M177" s="11" t="str">
        <f>IF(ISNA(VLOOKUP(A177,Experiment!$B$2:$E$140,4,FALSE)),"",VLOOKUP(A177,Experiment!$B$2:$E$140,4,FALSE))</f>
        <v/>
      </c>
      <c r="N177" s="3" t="s">
        <v>53</v>
      </c>
      <c r="O177" s="3" t="s">
        <v>53</v>
      </c>
      <c r="P177" s="3" t="s">
        <v>2232</v>
      </c>
      <c r="Q177" s="3" t="s">
        <v>76</v>
      </c>
      <c r="R177" s="3" t="s">
        <v>79</v>
      </c>
    </row>
    <row r="178" spans="1:18" x14ac:dyDescent="0.25">
      <c r="A178" s="3" t="s">
        <v>2309</v>
      </c>
      <c r="B178" s="3">
        <v>300</v>
      </c>
      <c r="C178" s="15" t="str">
        <f>VLOOKUP($B178,Patient!$A$2:$I$2017,2,FALSE)</f>
        <v>PHI</v>
      </c>
      <c r="D178" s="15" t="str">
        <f>VLOOKUP($B178,Patient!$A$2:$I$2017,3,FALSE)</f>
        <v>UNKNOWN</v>
      </c>
      <c r="E178" s="15" t="str">
        <f>VLOOKUP($B178,Patient!$A$2:$I$2017,4,FALSE)</f>
        <v>Unknown</v>
      </c>
      <c r="F178" s="15" t="str">
        <f>VLOOKUP($B178,Patient!$A$2:$I$2017,5,FALSE)</f>
        <v>PHI</v>
      </c>
      <c r="G178" s="15" t="str">
        <f>VLOOKUP($B178,Patient!$A$2:$I$2017,6,FALSE)</f>
        <v>PHI</v>
      </c>
      <c r="H178" s="15" t="str">
        <f>VLOOKUP($B178,Patient!$A$2:$I$2017,7,FALSE)</f>
        <v>PHI</v>
      </c>
      <c r="I178" s="15" t="str">
        <f>VLOOKUP($B178,Patient!$A$2:$I$2017,8,FALSE)</f>
        <v>Unknown</v>
      </c>
      <c r="J178" s="15" t="str">
        <f>VLOOKUP($B178,Patient!$A$2:$I$2017,9,FALSE)</f>
        <v/>
      </c>
      <c r="K178" s="5">
        <v>479</v>
      </c>
      <c r="L178" s="3" t="s">
        <v>74</v>
      </c>
      <c r="M178" s="11" t="str">
        <f>IF(ISNA(VLOOKUP(A178,Experiment!$B$2:$E$140,4,FALSE)),"",VLOOKUP(A178,Experiment!$B$2:$E$140,4,FALSE))</f>
        <v/>
      </c>
      <c r="N178" s="3" t="s">
        <v>53</v>
      </c>
      <c r="O178" s="3" t="s">
        <v>53</v>
      </c>
      <c r="P178" s="3" t="s">
        <v>2233</v>
      </c>
      <c r="Q178" s="3" t="s">
        <v>131</v>
      </c>
      <c r="R178" s="3" t="s">
        <v>876</v>
      </c>
    </row>
    <row r="179" spans="1:18" x14ac:dyDescent="0.25">
      <c r="A179" s="3" t="s">
        <v>2275</v>
      </c>
      <c r="B179" s="3">
        <v>284</v>
      </c>
      <c r="C179" s="15" t="str">
        <f>VLOOKUP($B179,Patient!$A$2:$I$2017,2,FALSE)</f>
        <v>PHI</v>
      </c>
      <c r="D179" s="15" t="str">
        <f>VLOOKUP($B179,Patient!$A$2:$I$2017,3,FALSE)</f>
        <v>UNKNOWN</v>
      </c>
      <c r="E179" s="15" t="str">
        <f>VLOOKUP($B179,Patient!$A$2:$I$2017,4,FALSE)</f>
        <v>Unknown</v>
      </c>
      <c r="F179" s="15" t="str">
        <f>VLOOKUP($B179,Patient!$A$2:$I$2017,5,FALSE)</f>
        <v>PHI</v>
      </c>
      <c r="G179" s="15" t="str">
        <f>VLOOKUP($B179,Patient!$A$2:$I$2017,6,FALSE)</f>
        <v>PHI</v>
      </c>
      <c r="H179" s="15" t="str">
        <f>VLOOKUP($B179,Patient!$A$2:$I$2017,7,FALSE)</f>
        <v>PHI</v>
      </c>
      <c r="I179" s="15" t="str">
        <f>VLOOKUP($B179,Patient!$A$2:$I$2017,8,FALSE)</f>
        <v>Unknown</v>
      </c>
      <c r="J179" s="15" t="str">
        <f>VLOOKUP($B179,Patient!$A$2:$I$2017,9,FALSE)</f>
        <v/>
      </c>
      <c r="K179" s="5">
        <v>468</v>
      </c>
      <c r="L179" s="3" t="s">
        <v>74</v>
      </c>
      <c r="M179" s="11" t="str">
        <f>IF(ISNA(VLOOKUP(A179,Experiment!$B$2:$E$140,4,FALSE)),"",VLOOKUP(A179,Experiment!$B$2:$E$140,4,FALSE))</f>
        <v/>
      </c>
      <c r="N179" s="3" t="s">
        <v>53</v>
      </c>
      <c r="O179" s="3" t="s">
        <v>53</v>
      </c>
      <c r="P179" s="3" t="s">
        <v>2274</v>
      </c>
      <c r="Q179" s="3" t="s">
        <v>131</v>
      </c>
      <c r="R179" s="3" t="s">
        <v>557</v>
      </c>
    </row>
    <row r="180" spans="1:18" x14ac:dyDescent="0.25">
      <c r="A180" s="3" t="s">
        <v>2086</v>
      </c>
      <c r="B180" s="3">
        <v>435</v>
      </c>
      <c r="C180" s="15" t="str">
        <f>VLOOKUP($B180,Patient!$A$2:$I$2017,2,FALSE)</f>
        <v>PHI</v>
      </c>
      <c r="D180" s="15" t="str">
        <f>VLOOKUP($B180,Patient!$A$2:$I$2017,3,FALSE)</f>
        <v>UNKNOWN</v>
      </c>
      <c r="E180" s="15" t="str">
        <f>VLOOKUP($B180,Patient!$A$2:$I$2017,4,FALSE)</f>
        <v>Unknown</v>
      </c>
      <c r="F180" s="15" t="str">
        <f>VLOOKUP($B180,Patient!$A$2:$I$2017,5,FALSE)</f>
        <v>PHI</v>
      </c>
      <c r="G180" s="15" t="str">
        <f>VLOOKUP($B180,Patient!$A$2:$I$2017,6,FALSE)</f>
        <v>PHI</v>
      </c>
      <c r="H180" s="15" t="str">
        <f>VLOOKUP($B180,Patient!$A$2:$I$2017,7,FALSE)</f>
        <v>PHI</v>
      </c>
      <c r="I180" s="15" t="str">
        <f>VLOOKUP($B180,Patient!$A$2:$I$2017,8,FALSE)</f>
        <v>Unknown</v>
      </c>
      <c r="J180" s="15" t="str">
        <f>VLOOKUP($B180,Patient!$A$2:$I$2017,9,FALSE)</f>
        <v/>
      </c>
      <c r="K180" s="5">
        <v>424</v>
      </c>
      <c r="L180" s="3" t="s">
        <v>93</v>
      </c>
      <c r="M180" s="11" t="str">
        <f>IF(ISNA(VLOOKUP(A180,Experiment!$B$2:$E$140,4,FALSE)),"",VLOOKUP(A180,Experiment!$B$2:$E$140,4,FALSE))</f>
        <v/>
      </c>
      <c r="N180" s="3" t="s">
        <v>2084</v>
      </c>
      <c r="O180" s="3" t="s">
        <v>1982</v>
      </c>
      <c r="P180" s="3" t="s">
        <v>2085</v>
      </c>
      <c r="Q180" s="3" t="s">
        <v>111</v>
      </c>
      <c r="R180" s="3" t="s">
        <v>179</v>
      </c>
    </row>
    <row r="181" spans="1:18" x14ac:dyDescent="0.25">
      <c r="A181" s="3" t="s">
        <v>2272</v>
      </c>
      <c r="B181" s="3">
        <v>285</v>
      </c>
      <c r="C181" s="15" t="str">
        <f>VLOOKUP($B181,Patient!$A$2:$I$2017,2,FALSE)</f>
        <v>PHI</v>
      </c>
      <c r="D181" s="15" t="str">
        <f>VLOOKUP($B181,Patient!$A$2:$I$2017,3,FALSE)</f>
        <v>UNKNOWN</v>
      </c>
      <c r="E181" s="15" t="str">
        <f>VLOOKUP($B181,Patient!$A$2:$I$2017,4,FALSE)</f>
        <v>Unknown</v>
      </c>
      <c r="F181" s="15" t="str">
        <f>VLOOKUP($B181,Patient!$A$2:$I$2017,5,FALSE)</f>
        <v>PHI</v>
      </c>
      <c r="G181" s="15" t="str">
        <f>VLOOKUP($B181,Patient!$A$2:$I$2017,6,FALSE)</f>
        <v>PHI</v>
      </c>
      <c r="H181" s="15" t="str">
        <f>VLOOKUP($B181,Patient!$A$2:$I$2017,7,FALSE)</f>
        <v>PHI</v>
      </c>
      <c r="I181" s="15" t="str">
        <f>VLOOKUP($B181,Patient!$A$2:$I$2017,8,FALSE)</f>
        <v>Unknown</v>
      </c>
      <c r="J181" s="15" t="str">
        <f>VLOOKUP($B181,Patient!$A$2:$I$2017,9,FALSE)</f>
        <v/>
      </c>
      <c r="K181" s="5">
        <v>467</v>
      </c>
      <c r="L181" s="3" t="s">
        <v>74</v>
      </c>
      <c r="M181" s="11" t="str">
        <f>IF(ISNA(VLOOKUP(A181,Experiment!$B$2:$E$140,4,FALSE)),"",VLOOKUP(A181,Experiment!$B$2:$E$140,4,FALSE))</f>
        <v/>
      </c>
      <c r="N181" s="3" t="s">
        <v>53</v>
      </c>
      <c r="O181" s="3" t="s">
        <v>53</v>
      </c>
      <c r="P181" s="3" t="s">
        <v>2271</v>
      </c>
      <c r="Q181" s="3" t="s">
        <v>131</v>
      </c>
      <c r="R181" s="3" t="s">
        <v>557</v>
      </c>
    </row>
    <row r="182" spans="1:18" x14ac:dyDescent="0.25">
      <c r="A182" s="3" t="s">
        <v>2092</v>
      </c>
      <c r="B182" s="3">
        <v>436</v>
      </c>
      <c r="C182" s="15" t="str">
        <f>VLOOKUP($B182,Patient!$A$2:$I$2017,2,FALSE)</f>
        <v>PHI</v>
      </c>
      <c r="D182" s="15" t="str">
        <f>VLOOKUP($B182,Patient!$A$2:$I$2017,3,FALSE)</f>
        <v>UNKNOWN</v>
      </c>
      <c r="E182" s="15" t="str">
        <f>VLOOKUP($B182,Patient!$A$2:$I$2017,4,FALSE)</f>
        <v>Unknown</v>
      </c>
      <c r="F182" s="15" t="str">
        <f>VLOOKUP($B182,Patient!$A$2:$I$2017,5,FALSE)</f>
        <v>PHI</v>
      </c>
      <c r="G182" s="15" t="str">
        <f>VLOOKUP($B182,Patient!$A$2:$I$2017,6,FALSE)</f>
        <v>PHI</v>
      </c>
      <c r="H182" s="15" t="str">
        <f>VLOOKUP($B182,Patient!$A$2:$I$2017,7,FALSE)</f>
        <v>PHI</v>
      </c>
      <c r="I182" s="15" t="str">
        <f>VLOOKUP($B182,Patient!$A$2:$I$2017,8,FALSE)</f>
        <v>Unknown</v>
      </c>
      <c r="J182" s="15" t="str">
        <f>VLOOKUP($B182,Patient!$A$2:$I$2017,9,FALSE)</f>
        <v/>
      </c>
      <c r="K182" s="5">
        <v>425</v>
      </c>
      <c r="L182" s="3" t="s">
        <v>93</v>
      </c>
      <c r="M182" s="11" t="str">
        <f>IF(ISNA(VLOOKUP(A182,Experiment!$B$2:$E$140,4,FALSE)),"",VLOOKUP(A182,Experiment!$B$2:$E$140,4,FALSE))</f>
        <v/>
      </c>
      <c r="N182" s="3" t="s">
        <v>2088</v>
      </c>
      <c r="O182" s="3" t="s">
        <v>2089</v>
      </c>
      <c r="P182" s="3" t="s">
        <v>2090</v>
      </c>
      <c r="Q182" s="3" t="s">
        <v>111</v>
      </c>
      <c r="R182" s="3" t="s">
        <v>179</v>
      </c>
    </row>
    <row r="183" spans="1:18" x14ac:dyDescent="0.25">
      <c r="A183" s="3" t="s">
        <v>2230</v>
      </c>
      <c r="B183" s="3">
        <v>755</v>
      </c>
      <c r="C183" s="15" t="str">
        <f>VLOOKUP($B183,Patient!$A$2:$I$2017,2,FALSE)</f>
        <v>PHI</v>
      </c>
      <c r="D183" s="15" t="str">
        <f>VLOOKUP($B183,Patient!$A$2:$I$2017,3,FALSE)</f>
        <v>NON-HISPANIC</v>
      </c>
      <c r="E183" s="15" t="str">
        <f>VLOOKUP($B183,Patient!$A$2:$I$2017,4,FALSE)</f>
        <v>Male</v>
      </c>
      <c r="F183" s="15" t="str">
        <f>VLOOKUP($B183,Patient!$A$2:$I$2017,5,FALSE)</f>
        <v>PHI</v>
      </c>
      <c r="G183" s="15" t="str">
        <f>VLOOKUP($B183,Patient!$A$2:$I$2017,6,FALSE)</f>
        <v>PHI</v>
      </c>
      <c r="H183" s="15" t="str">
        <f>VLOOKUP($B183,Patient!$A$2:$I$2017,7,FALSE)</f>
        <v>PHI</v>
      </c>
      <c r="I183" s="15" t="str">
        <f>VLOOKUP($B183,Patient!$A$2:$I$2017,8,FALSE)</f>
        <v>White</v>
      </c>
      <c r="J183" s="15" t="str">
        <f>VLOOKUP($B183,Patient!$A$2:$I$2017,9,FALSE)</f>
        <v>Deceased</v>
      </c>
      <c r="K183" s="5">
        <v>456</v>
      </c>
      <c r="L183" s="3" t="s">
        <v>74</v>
      </c>
      <c r="M183" s="11" t="str">
        <f>IF(ISNA(VLOOKUP(A183,Experiment!$B$2:$E$140,4,FALSE)),"",VLOOKUP(A183,Experiment!$B$2:$E$140,4,FALSE))</f>
        <v/>
      </c>
      <c r="N183" s="3" t="s">
        <v>53</v>
      </c>
      <c r="O183" s="3" t="s">
        <v>53</v>
      </c>
      <c r="P183" s="3" t="s">
        <v>2229</v>
      </c>
      <c r="Q183" s="3" t="s">
        <v>76</v>
      </c>
      <c r="R183" s="3" t="s">
        <v>79</v>
      </c>
    </row>
    <row r="184" spans="1:18" x14ac:dyDescent="0.25">
      <c r="A184" s="3" t="s">
        <v>1687</v>
      </c>
      <c r="B184" s="3">
        <v>437</v>
      </c>
      <c r="C184" s="15" t="str">
        <f>VLOOKUP($B184,Patient!$A$2:$I$2017,2,FALSE)</f>
        <v>PHI</v>
      </c>
      <c r="D184" s="15" t="str">
        <f>VLOOKUP($B184,Patient!$A$2:$I$2017,3,FALSE)</f>
        <v>UNKNOWN</v>
      </c>
      <c r="E184" s="15" t="str">
        <f>VLOOKUP($B184,Patient!$A$2:$I$2017,4,FALSE)</f>
        <v>Unknown</v>
      </c>
      <c r="F184" s="15" t="str">
        <f>VLOOKUP($B184,Patient!$A$2:$I$2017,5,FALSE)</f>
        <v>PHI</v>
      </c>
      <c r="G184" s="15" t="str">
        <f>VLOOKUP($B184,Patient!$A$2:$I$2017,6,FALSE)</f>
        <v>PHI</v>
      </c>
      <c r="H184" s="15" t="str">
        <f>VLOOKUP($B184,Patient!$A$2:$I$2017,7,FALSE)</f>
        <v>PHI</v>
      </c>
      <c r="I184" s="15" t="str">
        <f>VLOOKUP($B184,Patient!$A$2:$I$2017,8,FALSE)</f>
        <v>Unknown</v>
      </c>
      <c r="J184" s="15" t="str">
        <f>VLOOKUP($B184,Patient!$A$2:$I$2017,9,FALSE)</f>
        <v/>
      </c>
      <c r="K184" s="5">
        <v>318</v>
      </c>
      <c r="L184" s="3" t="s">
        <v>93</v>
      </c>
      <c r="M184" s="11" t="str">
        <f>IF(ISNA(VLOOKUP(A184,Experiment!$B$2:$E$140,4,FALSE)),"",VLOOKUP(A184,Experiment!$B$2:$E$140,4,FALSE))</f>
        <v/>
      </c>
      <c r="N184" s="3" t="s">
        <v>53</v>
      </c>
      <c r="O184" s="3" t="s">
        <v>53</v>
      </c>
      <c r="P184" s="3" t="s">
        <v>1685</v>
      </c>
      <c r="Q184" s="3" t="s">
        <v>111</v>
      </c>
      <c r="R184" s="3" t="s">
        <v>179</v>
      </c>
    </row>
    <row r="185" spans="1:18" x14ac:dyDescent="0.25">
      <c r="A185" s="3" t="s">
        <v>456</v>
      </c>
      <c r="B185" s="3">
        <v>257</v>
      </c>
      <c r="C185" s="15" t="str">
        <f>VLOOKUP($B185,Patient!$A$2:$I$2017,2,FALSE)</f>
        <v>PHI</v>
      </c>
      <c r="D185" s="15" t="str">
        <f>VLOOKUP($B185,Patient!$A$2:$I$2017,3,FALSE)</f>
        <v>UNKNOWN</v>
      </c>
      <c r="E185" s="15" t="str">
        <f>VLOOKUP($B185,Patient!$A$2:$I$2017,4,FALSE)</f>
        <v>Male</v>
      </c>
      <c r="F185" s="15" t="str">
        <f>VLOOKUP($B185,Patient!$A$2:$I$2017,5,FALSE)</f>
        <v>PHI</v>
      </c>
      <c r="G185" s="15" t="str">
        <f>VLOOKUP($B185,Patient!$A$2:$I$2017,6,FALSE)</f>
        <v>PHI</v>
      </c>
      <c r="H185" s="15" t="str">
        <f>VLOOKUP($B185,Patient!$A$2:$I$2017,7,FALSE)</f>
        <v>PHI</v>
      </c>
      <c r="I185" s="15" t="str">
        <f>VLOOKUP($B185,Patient!$A$2:$I$2017,8,FALSE)</f>
        <v>Unknown</v>
      </c>
      <c r="J185" s="15" t="str">
        <f>VLOOKUP($B185,Patient!$A$2:$I$2017,9,FALSE)</f>
        <v/>
      </c>
      <c r="K185" s="5">
        <v>48</v>
      </c>
      <c r="L185" s="3" t="s">
        <v>93</v>
      </c>
      <c r="M185" s="11" t="str">
        <f>IF(ISNA(VLOOKUP(A185,Experiment!$B$2:$E$140,4,FALSE)),"",VLOOKUP(A185,Experiment!$B$2:$E$140,4,FALSE))</f>
        <v/>
      </c>
      <c r="N185" s="3" t="s">
        <v>53</v>
      </c>
      <c r="O185" s="3" t="s">
        <v>53</v>
      </c>
      <c r="P185" s="3" t="s">
        <v>455</v>
      </c>
      <c r="Q185" s="3" t="s">
        <v>76</v>
      </c>
      <c r="R185" s="3" t="s">
        <v>452</v>
      </c>
    </row>
    <row r="186" spans="1:18" x14ac:dyDescent="0.25">
      <c r="A186" s="3" t="s">
        <v>1954</v>
      </c>
      <c r="B186" s="3">
        <v>272</v>
      </c>
      <c r="C186" s="15" t="str">
        <f>VLOOKUP($B186,Patient!$A$2:$I$2017,2,FALSE)</f>
        <v>PHI</v>
      </c>
      <c r="D186" s="15" t="str">
        <f>VLOOKUP($B186,Patient!$A$2:$I$2017,3,FALSE)</f>
        <v>UNKNOWN</v>
      </c>
      <c r="E186" s="15" t="str">
        <f>VLOOKUP($B186,Patient!$A$2:$I$2017,4,FALSE)</f>
        <v>Female</v>
      </c>
      <c r="F186" s="15" t="str">
        <f>VLOOKUP($B186,Patient!$A$2:$I$2017,5,FALSE)</f>
        <v>PHI</v>
      </c>
      <c r="G186" s="15" t="str">
        <f>VLOOKUP($B186,Patient!$A$2:$I$2017,6,FALSE)</f>
        <v>PHI</v>
      </c>
      <c r="H186" s="15" t="str">
        <f>VLOOKUP($B186,Patient!$A$2:$I$2017,7,FALSE)</f>
        <v>PHI</v>
      </c>
      <c r="I186" s="15" t="str">
        <f>VLOOKUP($B186,Patient!$A$2:$I$2017,8,FALSE)</f>
        <v>Unknown</v>
      </c>
      <c r="J186" s="15" t="str">
        <f>VLOOKUP($B186,Patient!$A$2:$I$2017,9,FALSE)</f>
        <v/>
      </c>
      <c r="K186" s="5">
        <v>401</v>
      </c>
      <c r="L186" s="3" t="s">
        <v>74</v>
      </c>
      <c r="M186" s="11" t="str">
        <f>IF(ISNA(VLOOKUP(A186,Experiment!$B$2:$E$140,4,FALSE)),"",VLOOKUP(A186,Experiment!$B$2:$E$140,4,FALSE))</f>
        <v/>
      </c>
      <c r="N186" s="3" t="s">
        <v>53</v>
      </c>
      <c r="O186" s="3" t="s">
        <v>53</v>
      </c>
      <c r="P186" s="3" t="s">
        <v>1952</v>
      </c>
      <c r="Q186" s="3" t="s">
        <v>131</v>
      </c>
      <c r="R186" s="3" t="s">
        <v>133</v>
      </c>
    </row>
    <row r="187" spans="1:18" x14ac:dyDescent="0.25">
      <c r="A187" s="3" t="s">
        <v>1692</v>
      </c>
      <c r="B187" s="3">
        <v>365</v>
      </c>
      <c r="C187" s="15" t="e">
        <f>VLOOKUP($B187,Patient!$A$2:$I$2017,2,FALSE)</f>
        <v>#N/A</v>
      </c>
      <c r="D187" s="15" t="e">
        <f>VLOOKUP($B187,Patient!$A$2:$I$2017,3,FALSE)</f>
        <v>#N/A</v>
      </c>
      <c r="E187" s="15" t="e">
        <f>VLOOKUP($B187,Patient!$A$2:$I$2017,4,FALSE)</f>
        <v>#N/A</v>
      </c>
      <c r="F187" s="15" t="e">
        <f>VLOOKUP($B187,Patient!$A$2:$I$2017,5,FALSE)</f>
        <v>#N/A</v>
      </c>
      <c r="G187" s="15" t="e">
        <f>VLOOKUP($B187,Patient!$A$2:$I$2017,6,FALSE)</f>
        <v>#N/A</v>
      </c>
      <c r="H187" s="15" t="e">
        <f>VLOOKUP($B187,Patient!$A$2:$I$2017,7,FALSE)</f>
        <v>#N/A</v>
      </c>
      <c r="I187" s="15" t="e">
        <f>VLOOKUP($B187,Patient!$A$2:$I$2017,8,FALSE)</f>
        <v>#N/A</v>
      </c>
      <c r="J187" s="15" t="e">
        <f>VLOOKUP($B187,Patient!$A$2:$I$2017,9,FALSE)</f>
        <v>#N/A</v>
      </c>
      <c r="K187" s="5">
        <v>319</v>
      </c>
      <c r="L187" s="3" t="s">
        <v>93</v>
      </c>
      <c r="M187" s="11" t="str">
        <f>IF(ISNA(VLOOKUP(A187,Experiment!$B$2:$E$140,4,FALSE)),"",VLOOKUP(A187,Experiment!$B$2:$E$140,4,FALSE))</f>
        <v/>
      </c>
      <c r="N187" s="3" t="s">
        <v>53</v>
      </c>
      <c r="O187" s="3" t="s">
        <v>53</v>
      </c>
      <c r="P187" s="3" t="s">
        <v>1690</v>
      </c>
      <c r="Q187" s="3" t="s">
        <v>111</v>
      </c>
      <c r="R187" s="3" t="s">
        <v>113</v>
      </c>
    </row>
    <row r="188" spans="1:18" x14ac:dyDescent="0.25">
      <c r="A188" s="3" t="s">
        <v>838</v>
      </c>
      <c r="B188" s="3">
        <v>438</v>
      </c>
      <c r="C188" s="15" t="str">
        <f>VLOOKUP($B188,Patient!$A$2:$I$2017,2,FALSE)</f>
        <v>PHI</v>
      </c>
      <c r="D188" s="15" t="str">
        <f>VLOOKUP($B188,Patient!$A$2:$I$2017,3,FALSE)</f>
        <v>UNKNOWN</v>
      </c>
      <c r="E188" s="15" t="str">
        <f>VLOOKUP($B188,Patient!$A$2:$I$2017,4,FALSE)</f>
        <v>Unknown</v>
      </c>
      <c r="F188" s="15" t="str">
        <f>VLOOKUP($B188,Patient!$A$2:$I$2017,5,FALSE)</f>
        <v>PHI</v>
      </c>
      <c r="G188" s="15" t="str">
        <f>VLOOKUP($B188,Patient!$A$2:$I$2017,6,FALSE)</f>
        <v>PHI</v>
      </c>
      <c r="H188" s="15" t="str">
        <f>VLOOKUP($B188,Patient!$A$2:$I$2017,7,FALSE)</f>
        <v>PHI</v>
      </c>
      <c r="I188" s="15" t="str">
        <f>VLOOKUP($B188,Patient!$A$2:$I$2017,8,FALSE)</f>
        <v>Unknown</v>
      </c>
      <c r="J188" s="15" t="str">
        <f>VLOOKUP($B188,Patient!$A$2:$I$2017,9,FALSE)</f>
        <v/>
      </c>
      <c r="K188" s="5">
        <v>128</v>
      </c>
      <c r="L188" s="3" t="s">
        <v>93</v>
      </c>
      <c r="M188" s="11" t="str">
        <f>IF(ISNA(VLOOKUP(A188,Experiment!$B$2:$E$140,4,FALSE)),"",VLOOKUP(A188,Experiment!$B$2:$E$140,4,FALSE))</f>
        <v/>
      </c>
      <c r="N188" s="3" t="s">
        <v>53</v>
      </c>
      <c r="O188" s="3" t="s">
        <v>53</v>
      </c>
      <c r="P188" s="3" t="s">
        <v>837</v>
      </c>
      <c r="Q188" s="3" t="s">
        <v>111</v>
      </c>
      <c r="R188" s="3" t="s">
        <v>179</v>
      </c>
    </row>
    <row r="189" spans="1:18" x14ac:dyDescent="0.25">
      <c r="A189" s="3" t="s">
        <v>775</v>
      </c>
      <c r="B189" s="3">
        <v>4</v>
      </c>
      <c r="C189" s="15" t="str">
        <f>VLOOKUP($B189,Patient!$A$2:$I$2017,2,FALSE)</f>
        <v>PHI</v>
      </c>
      <c r="D189" s="15" t="str">
        <f>VLOOKUP($B189,Patient!$A$2:$I$2017,3,FALSE)</f>
        <v>NON-HISPANIC</v>
      </c>
      <c r="E189" s="15" t="str">
        <f>VLOOKUP($B189,Patient!$A$2:$I$2017,4,FALSE)</f>
        <v>Male</v>
      </c>
      <c r="F189" s="15" t="str">
        <f>VLOOKUP($B189,Patient!$A$2:$I$2017,5,FALSE)</f>
        <v>PHI</v>
      </c>
      <c r="G189" s="15" t="str">
        <f>VLOOKUP($B189,Patient!$A$2:$I$2017,6,FALSE)</f>
        <v>PHI</v>
      </c>
      <c r="H189" s="15" t="str">
        <f>VLOOKUP($B189,Patient!$A$2:$I$2017,7,FALSE)</f>
        <v>PHI</v>
      </c>
      <c r="I189" s="15" t="str">
        <f>VLOOKUP($B189,Patient!$A$2:$I$2017,8,FALSE)</f>
        <v>White</v>
      </c>
      <c r="J189" s="15" t="str">
        <f>VLOOKUP($B189,Patient!$A$2:$I$2017,9,FALSE)</f>
        <v>Alive</v>
      </c>
      <c r="K189" s="5">
        <v>118</v>
      </c>
      <c r="L189" s="3" t="s">
        <v>93</v>
      </c>
      <c r="M189" s="11" t="str">
        <f>IF(ISNA(VLOOKUP(A189,Experiment!$B$2:$E$140,4,FALSE)),"",VLOOKUP(A189,Experiment!$B$2:$E$140,4,FALSE))</f>
        <v/>
      </c>
      <c r="N189" s="3" t="s">
        <v>53</v>
      </c>
      <c r="O189" s="3" t="s">
        <v>53</v>
      </c>
      <c r="P189" s="3" t="s">
        <v>774</v>
      </c>
      <c r="Q189" s="3" t="s">
        <v>61</v>
      </c>
      <c r="R189" s="3" t="s">
        <v>773</v>
      </c>
    </row>
    <row r="190" spans="1:18" x14ac:dyDescent="0.25">
      <c r="A190" s="3" t="s">
        <v>3688</v>
      </c>
      <c r="B190" s="3">
        <v>773</v>
      </c>
      <c r="C190" s="15" t="str">
        <f>VLOOKUP($B190,Patient!$A$2:$I$2017,2,FALSE)</f>
        <v>PHI</v>
      </c>
      <c r="D190" s="15" t="str">
        <f>VLOOKUP($B190,Patient!$A$2:$I$2017,3,FALSE)</f>
        <v>NON-HISPANIC</v>
      </c>
      <c r="E190" s="15" t="str">
        <f>VLOOKUP($B190,Patient!$A$2:$I$2017,4,FALSE)</f>
        <v>Female</v>
      </c>
      <c r="F190" s="15" t="str">
        <f>VLOOKUP($B190,Patient!$A$2:$I$2017,5,FALSE)</f>
        <v>PHI</v>
      </c>
      <c r="G190" s="15" t="str">
        <f>VLOOKUP($B190,Patient!$A$2:$I$2017,6,FALSE)</f>
        <v>PHI</v>
      </c>
      <c r="H190" s="15" t="str">
        <f>VLOOKUP($B190,Patient!$A$2:$I$2017,7,FALSE)</f>
        <v>PHI</v>
      </c>
      <c r="I190" s="15" t="str">
        <f>VLOOKUP($B190,Patient!$A$2:$I$2017,8,FALSE)</f>
        <v>White</v>
      </c>
      <c r="J190" s="15" t="str">
        <f>VLOOKUP($B190,Patient!$A$2:$I$2017,9,FALSE)</f>
        <v/>
      </c>
      <c r="K190" s="5">
        <v>682</v>
      </c>
      <c r="L190" s="3" t="s">
        <v>74</v>
      </c>
      <c r="M190" s="11" t="str">
        <f>IF(ISNA(VLOOKUP(A190,Experiment!$B$2:$E$140,4,FALSE)),"",VLOOKUP(A190,Experiment!$B$2:$E$140,4,FALSE))</f>
        <v/>
      </c>
      <c r="N190" s="3" t="s">
        <v>53</v>
      </c>
      <c r="O190" s="3" t="s">
        <v>53</v>
      </c>
      <c r="P190" s="3" t="s">
        <v>774</v>
      </c>
      <c r="Q190" s="3" t="s">
        <v>131</v>
      </c>
      <c r="R190" s="3" t="s">
        <v>133</v>
      </c>
    </row>
    <row r="191" spans="1:18" x14ac:dyDescent="0.25">
      <c r="A191" s="3" t="s">
        <v>2098</v>
      </c>
      <c r="B191" s="3">
        <v>439</v>
      </c>
      <c r="C191" s="15" t="str">
        <f>VLOOKUP($B191,Patient!$A$2:$I$2017,2,FALSE)</f>
        <v>PHI</v>
      </c>
      <c r="D191" s="15" t="str">
        <f>VLOOKUP($B191,Patient!$A$2:$I$2017,3,FALSE)</f>
        <v>UNKNOWN</v>
      </c>
      <c r="E191" s="15" t="str">
        <f>VLOOKUP($B191,Patient!$A$2:$I$2017,4,FALSE)</f>
        <v>Male</v>
      </c>
      <c r="F191" s="15" t="str">
        <f>VLOOKUP($B191,Patient!$A$2:$I$2017,5,FALSE)</f>
        <v>PHI</v>
      </c>
      <c r="G191" s="15" t="str">
        <f>VLOOKUP($B191,Patient!$A$2:$I$2017,6,FALSE)</f>
        <v>PHI</v>
      </c>
      <c r="H191" s="15" t="str">
        <f>VLOOKUP($B191,Patient!$A$2:$I$2017,7,FALSE)</f>
        <v>PHI</v>
      </c>
      <c r="I191" s="15" t="str">
        <f>VLOOKUP($B191,Patient!$A$2:$I$2017,8,FALSE)</f>
        <v>Unknown</v>
      </c>
      <c r="J191" s="15" t="str">
        <f>VLOOKUP($B191,Patient!$A$2:$I$2017,9,FALSE)</f>
        <v/>
      </c>
      <c r="K191" s="5">
        <v>426</v>
      </c>
      <c r="L191" s="3" t="s">
        <v>93</v>
      </c>
      <c r="M191" s="11" t="str">
        <f>IF(ISNA(VLOOKUP(A191,Experiment!$B$2:$E$140,4,FALSE)),"",VLOOKUP(A191,Experiment!$B$2:$E$140,4,FALSE))</f>
        <v/>
      </c>
      <c r="N191" s="3" t="s">
        <v>2095</v>
      </c>
      <c r="O191" s="3" t="s">
        <v>2096</v>
      </c>
      <c r="P191" s="3" t="s">
        <v>837</v>
      </c>
      <c r="Q191" s="3" t="s">
        <v>111</v>
      </c>
      <c r="R191" s="3" t="s">
        <v>179</v>
      </c>
    </row>
    <row r="192" spans="1:18" x14ac:dyDescent="0.25">
      <c r="A192" s="3" t="s">
        <v>778</v>
      </c>
      <c r="B192" s="3">
        <v>232</v>
      </c>
      <c r="C192" s="15" t="str">
        <f>VLOOKUP($B192,Patient!$A$2:$I$2017,2,FALSE)</f>
        <v>PHI</v>
      </c>
      <c r="D192" s="15" t="str">
        <f>VLOOKUP($B192,Patient!$A$2:$I$2017,3,FALSE)</f>
        <v>NON-HISPANIC</v>
      </c>
      <c r="E192" s="15" t="str">
        <f>VLOOKUP($B192,Patient!$A$2:$I$2017,4,FALSE)</f>
        <v>Male</v>
      </c>
      <c r="F192" s="15" t="str">
        <f>VLOOKUP($B192,Patient!$A$2:$I$2017,5,FALSE)</f>
        <v>PHI</v>
      </c>
      <c r="G192" s="15" t="str">
        <f>VLOOKUP($B192,Patient!$A$2:$I$2017,6,FALSE)</f>
        <v>PHI</v>
      </c>
      <c r="H192" s="15" t="str">
        <f>VLOOKUP($B192,Patient!$A$2:$I$2017,7,FALSE)</f>
        <v>PHI</v>
      </c>
      <c r="I192" s="15" t="str">
        <f>VLOOKUP($B192,Patient!$A$2:$I$2017,8,FALSE)</f>
        <v>White</v>
      </c>
      <c r="J192" s="15" t="str">
        <f>VLOOKUP($B192,Patient!$A$2:$I$2017,9,FALSE)</f>
        <v>Deceased</v>
      </c>
      <c r="K192" s="5">
        <v>119</v>
      </c>
      <c r="L192" s="3" t="s">
        <v>93</v>
      </c>
      <c r="M192" s="11" t="str">
        <f>IF(ISNA(VLOOKUP(A192,Experiment!$B$2:$E$140,4,FALSE)),"",VLOOKUP(A192,Experiment!$B$2:$E$140,4,FALSE))</f>
        <v/>
      </c>
      <c r="N192" s="3" t="s">
        <v>53</v>
      </c>
      <c r="O192" s="3" t="s">
        <v>53</v>
      </c>
      <c r="P192" s="3" t="s">
        <v>777</v>
      </c>
      <c r="Q192" s="3" t="s">
        <v>76</v>
      </c>
      <c r="R192" s="3" t="s">
        <v>79</v>
      </c>
    </row>
    <row r="193" spans="1:18" x14ac:dyDescent="0.25">
      <c r="A193" s="3" t="s">
        <v>1486</v>
      </c>
      <c r="B193" s="3">
        <v>331</v>
      </c>
      <c r="C193" s="15" t="str">
        <f>VLOOKUP($B193,Patient!$A$2:$I$2017,2,FALSE)</f>
        <v>PHI</v>
      </c>
      <c r="D193" s="15" t="str">
        <f>VLOOKUP($B193,Patient!$A$2:$I$2017,3,FALSE)</f>
        <v>UNKNOWN</v>
      </c>
      <c r="E193" s="15" t="str">
        <f>VLOOKUP($B193,Patient!$A$2:$I$2017,4,FALSE)</f>
        <v>Male</v>
      </c>
      <c r="F193" s="15" t="str">
        <f>VLOOKUP($B193,Patient!$A$2:$I$2017,5,FALSE)</f>
        <v>PHI</v>
      </c>
      <c r="G193" s="15" t="str">
        <f>VLOOKUP($B193,Patient!$A$2:$I$2017,6,FALSE)</f>
        <v>PHI</v>
      </c>
      <c r="H193" s="15" t="str">
        <f>VLOOKUP($B193,Patient!$A$2:$I$2017,7,FALSE)</f>
        <v>PHI</v>
      </c>
      <c r="I193" s="15" t="str">
        <f>VLOOKUP($B193,Patient!$A$2:$I$2017,8,FALSE)</f>
        <v>Unknown</v>
      </c>
      <c r="J193" s="15" t="str">
        <f>VLOOKUP($B193,Patient!$A$2:$I$2017,9,FALSE)</f>
        <v/>
      </c>
      <c r="K193" s="5">
        <v>251</v>
      </c>
      <c r="L193" s="3" t="s">
        <v>93</v>
      </c>
      <c r="M193" s="11" t="str">
        <f>IF(ISNA(VLOOKUP(A193,Experiment!$B$2:$E$140,4,FALSE)),"",VLOOKUP(A193,Experiment!$B$2:$E$140,4,FALSE))</f>
        <v/>
      </c>
      <c r="N193" s="3" t="s">
        <v>53</v>
      </c>
      <c r="O193" s="3" t="s">
        <v>53</v>
      </c>
      <c r="P193" s="3" t="s">
        <v>1484</v>
      </c>
      <c r="Q193" s="3" t="s">
        <v>111</v>
      </c>
      <c r="R193" s="3" t="s">
        <v>354</v>
      </c>
    </row>
    <row r="194" spans="1:18" x14ac:dyDescent="0.25">
      <c r="A194" s="3" t="s">
        <v>1506</v>
      </c>
      <c r="B194" s="3">
        <v>357</v>
      </c>
      <c r="C194" s="15" t="str">
        <f>VLOOKUP($B194,Patient!$A$2:$I$2017,2,FALSE)</f>
        <v>PHI</v>
      </c>
      <c r="D194" s="15" t="str">
        <f>VLOOKUP($B194,Patient!$A$2:$I$2017,3,FALSE)</f>
        <v>NON-HISPANIC</v>
      </c>
      <c r="E194" s="15" t="str">
        <f>VLOOKUP($B194,Patient!$A$2:$I$2017,4,FALSE)</f>
        <v>Male</v>
      </c>
      <c r="F194" s="15" t="str">
        <f>VLOOKUP($B194,Patient!$A$2:$I$2017,5,FALSE)</f>
        <v>PHI</v>
      </c>
      <c r="G194" s="15" t="str">
        <f>VLOOKUP($B194,Patient!$A$2:$I$2017,6,FALSE)</f>
        <v>PHI</v>
      </c>
      <c r="H194" s="15" t="str">
        <f>VLOOKUP($B194,Patient!$A$2:$I$2017,7,FALSE)</f>
        <v>PHI</v>
      </c>
      <c r="I194" s="15" t="str">
        <f>VLOOKUP($B194,Patient!$A$2:$I$2017,8,FALSE)</f>
        <v>White</v>
      </c>
      <c r="J194" s="15" t="str">
        <f>VLOOKUP($B194,Patient!$A$2:$I$2017,9,FALSE)</f>
        <v/>
      </c>
      <c r="K194" s="5">
        <v>258</v>
      </c>
      <c r="L194" s="3" t="s">
        <v>93</v>
      </c>
      <c r="M194" s="11" t="str">
        <f>IF(ISNA(VLOOKUP(A194,Experiment!$B$2:$E$140,4,FALSE)),"",VLOOKUP(A194,Experiment!$B$2:$E$140,4,FALSE))</f>
        <v/>
      </c>
      <c r="N194" s="3" t="s">
        <v>53</v>
      </c>
      <c r="O194" s="3" t="s">
        <v>53</v>
      </c>
      <c r="P194" s="3" t="s">
        <v>1504</v>
      </c>
      <c r="Q194" s="3" t="s">
        <v>111</v>
      </c>
      <c r="R194" s="3" t="s">
        <v>562</v>
      </c>
    </row>
    <row r="195" spans="1:18" x14ac:dyDescent="0.25">
      <c r="A195" s="3" t="s">
        <v>6842</v>
      </c>
      <c r="B195" s="3">
        <v>1697</v>
      </c>
      <c r="C195" s="15" t="str">
        <f>VLOOKUP($B195,Patient!$A$2:$I$2017,2,FALSE)</f>
        <v>PHI</v>
      </c>
      <c r="D195" s="15" t="str">
        <f>VLOOKUP($B195,Patient!$A$2:$I$2017,3,FALSE)</f>
        <v/>
      </c>
      <c r="E195" s="15" t="str">
        <f>VLOOKUP($B195,Patient!$A$2:$I$2017,4,FALSE)</f>
        <v>Female</v>
      </c>
      <c r="F195" s="15" t="str">
        <f>VLOOKUP($B195,Patient!$A$2:$I$2017,5,FALSE)</f>
        <v>PHI</v>
      </c>
      <c r="G195" s="15" t="str">
        <f>VLOOKUP($B195,Patient!$A$2:$I$2017,6,FALSE)</f>
        <v>PHI</v>
      </c>
      <c r="H195" s="15" t="str">
        <f>VLOOKUP($B195,Patient!$A$2:$I$2017,7,FALSE)</f>
        <v>PHI</v>
      </c>
      <c r="I195" s="15" t="str">
        <f>VLOOKUP($B195,Patient!$A$2:$I$2017,8,FALSE)</f>
        <v/>
      </c>
      <c r="J195" s="15" t="str">
        <f>VLOOKUP($B195,Patient!$A$2:$I$2017,9,FALSE)</f>
        <v/>
      </c>
      <c r="K195" s="5">
        <v>1250</v>
      </c>
      <c r="L195" s="3" t="s">
        <v>74</v>
      </c>
      <c r="M195" s="11" t="str">
        <f>IF(ISNA(VLOOKUP(A195,Experiment!$B$2:$E$140,4,FALSE)),"",VLOOKUP(A195,Experiment!$B$2:$E$140,4,FALSE))</f>
        <v/>
      </c>
      <c r="N195" s="3" t="s">
        <v>53</v>
      </c>
      <c r="O195" s="3" t="s">
        <v>53</v>
      </c>
      <c r="P195" s="3" t="s">
        <v>6841</v>
      </c>
      <c r="Q195" s="3" t="s">
        <v>485</v>
      </c>
      <c r="R195" s="3" t="s">
        <v>2452</v>
      </c>
    </row>
    <row r="196" spans="1:18" x14ac:dyDescent="0.25">
      <c r="A196" s="3" t="s">
        <v>6846</v>
      </c>
      <c r="B196" s="3">
        <v>1698</v>
      </c>
      <c r="C196" s="15" t="str">
        <f>VLOOKUP($B196,Patient!$A$2:$I$2017,2,FALSE)</f>
        <v>PHI</v>
      </c>
      <c r="D196" s="15" t="str">
        <f>VLOOKUP($B196,Patient!$A$2:$I$2017,3,FALSE)</f>
        <v/>
      </c>
      <c r="E196" s="15" t="str">
        <f>VLOOKUP($B196,Patient!$A$2:$I$2017,4,FALSE)</f>
        <v/>
      </c>
      <c r="F196" s="15" t="str">
        <f>VLOOKUP($B196,Patient!$A$2:$I$2017,5,FALSE)</f>
        <v>PHI</v>
      </c>
      <c r="G196" s="15" t="str">
        <f>VLOOKUP($B196,Patient!$A$2:$I$2017,6,FALSE)</f>
        <v>PHI</v>
      </c>
      <c r="H196" s="15" t="str">
        <f>VLOOKUP($B196,Patient!$A$2:$I$2017,7,FALSE)</f>
        <v>PHI</v>
      </c>
      <c r="I196" s="15" t="str">
        <f>VLOOKUP($B196,Patient!$A$2:$I$2017,8,FALSE)</f>
        <v/>
      </c>
      <c r="J196" s="15" t="str">
        <f>VLOOKUP($B196,Patient!$A$2:$I$2017,9,FALSE)</f>
        <v/>
      </c>
      <c r="K196" s="5">
        <v>1251</v>
      </c>
      <c r="L196" s="3" t="s">
        <v>74</v>
      </c>
      <c r="M196" s="11" t="str">
        <f>IF(ISNA(VLOOKUP(A196,Experiment!$B$2:$E$140,4,FALSE)),"",VLOOKUP(A196,Experiment!$B$2:$E$140,4,FALSE))</f>
        <v/>
      </c>
      <c r="N196" s="3" t="s">
        <v>53</v>
      </c>
      <c r="O196" s="3" t="s">
        <v>53</v>
      </c>
      <c r="P196" s="3" t="s">
        <v>6844</v>
      </c>
      <c r="Q196" s="3" t="s">
        <v>485</v>
      </c>
      <c r="R196" s="3" t="s">
        <v>2452</v>
      </c>
    </row>
    <row r="197" spans="1:18" x14ac:dyDescent="0.25">
      <c r="A197" s="3" t="s">
        <v>844</v>
      </c>
      <c r="B197" s="3">
        <v>547</v>
      </c>
      <c r="C197" s="15" t="str">
        <f>VLOOKUP($B197,Patient!$A$2:$I$2017,2,FALSE)</f>
        <v>PHI</v>
      </c>
      <c r="D197" s="15" t="str">
        <f>VLOOKUP($B197,Patient!$A$2:$I$2017,3,FALSE)</f>
        <v>NON-HISPANIC</v>
      </c>
      <c r="E197" s="15" t="str">
        <f>VLOOKUP($B197,Patient!$A$2:$I$2017,4,FALSE)</f>
        <v>Male</v>
      </c>
      <c r="F197" s="15" t="str">
        <f>VLOOKUP($B197,Patient!$A$2:$I$2017,5,FALSE)</f>
        <v>PHI</v>
      </c>
      <c r="G197" s="15" t="str">
        <f>VLOOKUP($B197,Patient!$A$2:$I$2017,6,FALSE)</f>
        <v>PHI</v>
      </c>
      <c r="H197" s="15" t="str">
        <f>VLOOKUP($B197,Patient!$A$2:$I$2017,7,FALSE)</f>
        <v>PHI</v>
      </c>
      <c r="I197" s="15" t="str">
        <f>VLOOKUP($B197,Patient!$A$2:$I$2017,8,FALSE)</f>
        <v>White</v>
      </c>
      <c r="J197" s="15" t="str">
        <f>VLOOKUP($B197,Patient!$A$2:$I$2017,9,FALSE)</f>
        <v>Alive</v>
      </c>
      <c r="K197" s="5">
        <v>130</v>
      </c>
      <c r="L197" s="3" t="s">
        <v>93</v>
      </c>
      <c r="M197" s="11" t="str">
        <f>IF(ISNA(VLOOKUP(A197,Experiment!$B$2:$E$140,4,FALSE)),"",VLOOKUP(A197,Experiment!$B$2:$E$140,4,FALSE))</f>
        <v/>
      </c>
      <c r="N197" s="3" t="s">
        <v>53</v>
      </c>
      <c r="O197" s="3" t="s">
        <v>53</v>
      </c>
      <c r="P197" s="3" t="s">
        <v>843</v>
      </c>
      <c r="Q197" s="3" t="s">
        <v>111</v>
      </c>
      <c r="R197" s="3" t="s">
        <v>377</v>
      </c>
    </row>
    <row r="198" spans="1:18" x14ac:dyDescent="0.25">
      <c r="A198" s="3" t="s">
        <v>3691</v>
      </c>
      <c r="B198" s="3">
        <v>774</v>
      </c>
      <c r="C198" s="15" t="str">
        <f>VLOOKUP($B198,Patient!$A$2:$I$2017,2,FALSE)</f>
        <v>PHI</v>
      </c>
      <c r="D198" s="15" t="str">
        <f>VLOOKUP($B198,Patient!$A$2:$I$2017,3,FALSE)</f>
        <v/>
      </c>
      <c r="E198" s="15" t="str">
        <f>VLOOKUP($B198,Patient!$A$2:$I$2017,4,FALSE)</f>
        <v>Female</v>
      </c>
      <c r="F198" s="15" t="str">
        <f>VLOOKUP($B198,Patient!$A$2:$I$2017,5,FALSE)</f>
        <v>PHI</v>
      </c>
      <c r="G198" s="15" t="str">
        <f>VLOOKUP($B198,Patient!$A$2:$I$2017,6,FALSE)</f>
        <v>PHI</v>
      </c>
      <c r="H198" s="15" t="str">
        <f>VLOOKUP($B198,Patient!$A$2:$I$2017,7,FALSE)</f>
        <v>PHI</v>
      </c>
      <c r="I198" s="15" t="str">
        <f>VLOOKUP($B198,Patient!$A$2:$I$2017,8,FALSE)</f>
        <v/>
      </c>
      <c r="J198" s="15" t="str">
        <f>VLOOKUP($B198,Patient!$A$2:$I$2017,9,FALSE)</f>
        <v/>
      </c>
      <c r="K198" s="5">
        <v>683</v>
      </c>
      <c r="L198" s="3" t="s">
        <v>380</v>
      </c>
      <c r="M198" s="11" t="str">
        <f>IF(ISNA(VLOOKUP(A198,Experiment!$B$2:$E$140,4,FALSE)),"",VLOOKUP(A198,Experiment!$B$2:$E$140,4,FALSE))</f>
        <v/>
      </c>
      <c r="N198" s="3" t="s">
        <v>53</v>
      </c>
      <c r="O198" s="3" t="s">
        <v>53</v>
      </c>
      <c r="P198" s="3" t="s">
        <v>843</v>
      </c>
      <c r="Q198" s="3" t="s">
        <v>485</v>
      </c>
      <c r="R198" s="3" t="s">
        <v>1810</v>
      </c>
    </row>
    <row r="199" spans="1:18" x14ac:dyDescent="0.25">
      <c r="A199" s="3" t="s">
        <v>2327</v>
      </c>
      <c r="B199" s="3">
        <v>440</v>
      </c>
      <c r="C199" s="15" t="str">
        <f>VLOOKUP($B199,Patient!$A$2:$I$2017,2,FALSE)</f>
        <v>PHI</v>
      </c>
      <c r="D199" s="15" t="str">
        <f>VLOOKUP($B199,Patient!$A$2:$I$2017,3,FALSE)</f>
        <v>UNKNOWN</v>
      </c>
      <c r="E199" s="15" t="str">
        <f>VLOOKUP($B199,Patient!$A$2:$I$2017,4,FALSE)</f>
        <v>Unknown</v>
      </c>
      <c r="F199" s="15" t="str">
        <f>VLOOKUP($B199,Patient!$A$2:$I$2017,5,FALSE)</f>
        <v>PHI</v>
      </c>
      <c r="G199" s="15" t="str">
        <f>VLOOKUP($B199,Patient!$A$2:$I$2017,6,FALSE)</f>
        <v>PHI</v>
      </c>
      <c r="H199" s="15" t="str">
        <f>VLOOKUP($B199,Patient!$A$2:$I$2017,7,FALSE)</f>
        <v>PHI</v>
      </c>
      <c r="I199" s="15" t="str">
        <f>VLOOKUP($B199,Patient!$A$2:$I$2017,8,FALSE)</f>
        <v>Unknown</v>
      </c>
      <c r="J199" s="15" t="str">
        <f>VLOOKUP($B199,Patient!$A$2:$I$2017,9,FALSE)</f>
        <v/>
      </c>
      <c r="K199" s="5">
        <v>485</v>
      </c>
      <c r="L199" s="3" t="s">
        <v>93</v>
      </c>
      <c r="M199" s="11" t="str">
        <f>IF(ISNA(VLOOKUP(A199,Experiment!$B$2:$E$140,4,FALSE)),"",VLOOKUP(A199,Experiment!$B$2:$E$140,4,FALSE))</f>
        <v/>
      </c>
      <c r="N199" s="3" t="s">
        <v>53</v>
      </c>
      <c r="O199" s="3" t="s">
        <v>53</v>
      </c>
      <c r="P199" s="3" t="s">
        <v>843</v>
      </c>
      <c r="Q199" s="3" t="s">
        <v>111</v>
      </c>
      <c r="R199" s="3" t="s">
        <v>179</v>
      </c>
    </row>
    <row r="200" spans="1:18" x14ac:dyDescent="0.25">
      <c r="A200" s="3" t="s">
        <v>6848</v>
      </c>
      <c r="B200" s="3">
        <v>1699</v>
      </c>
      <c r="C200" s="15" t="str">
        <f>VLOOKUP($B200,Patient!$A$2:$I$2017,2,FALSE)</f>
        <v>PHI</v>
      </c>
      <c r="D200" s="15" t="str">
        <f>VLOOKUP($B200,Patient!$A$2:$I$2017,3,FALSE)</f>
        <v/>
      </c>
      <c r="E200" s="15" t="str">
        <f>VLOOKUP($B200,Patient!$A$2:$I$2017,4,FALSE)</f>
        <v>Female</v>
      </c>
      <c r="F200" s="15" t="str">
        <f>VLOOKUP($B200,Patient!$A$2:$I$2017,5,FALSE)</f>
        <v>PHI</v>
      </c>
      <c r="G200" s="15" t="str">
        <f>VLOOKUP($B200,Patient!$A$2:$I$2017,6,FALSE)</f>
        <v>PHI</v>
      </c>
      <c r="H200" s="15" t="str">
        <f>VLOOKUP($B200,Patient!$A$2:$I$2017,7,FALSE)</f>
        <v>PHI</v>
      </c>
      <c r="I200" s="15" t="str">
        <f>VLOOKUP($B200,Patient!$A$2:$I$2017,8,FALSE)</f>
        <v/>
      </c>
      <c r="J200" s="15" t="str">
        <f>VLOOKUP($B200,Patient!$A$2:$I$2017,9,FALSE)</f>
        <v/>
      </c>
      <c r="K200" s="5">
        <v>1252</v>
      </c>
      <c r="L200" s="3" t="s">
        <v>74</v>
      </c>
      <c r="M200" s="11" t="str">
        <f>IF(ISNA(VLOOKUP(A200,Experiment!$B$2:$E$140,4,FALSE)),"",VLOOKUP(A200,Experiment!$B$2:$E$140,4,FALSE))</f>
        <v/>
      </c>
      <c r="N200" s="3" t="s">
        <v>53</v>
      </c>
      <c r="O200" s="3" t="s">
        <v>53</v>
      </c>
      <c r="P200" s="3" t="s">
        <v>2326</v>
      </c>
      <c r="Q200" s="3" t="s">
        <v>485</v>
      </c>
      <c r="R200" s="3" t="s">
        <v>2452</v>
      </c>
    </row>
    <row r="201" spans="1:18" x14ac:dyDescent="0.25">
      <c r="A201" s="3" t="s">
        <v>3694</v>
      </c>
      <c r="B201" s="3">
        <v>775</v>
      </c>
      <c r="C201" s="15" t="str">
        <f>VLOOKUP($B201,Patient!$A$2:$I$2017,2,FALSE)</f>
        <v>PHI</v>
      </c>
      <c r="D201" s="15" t="str">
        <f>VLOOKUP($B201,Patient!$A$2:$I$2017,3,FALSE)</f>
        <v/>
      </c>
      <c r="E201" s="15" t="str">
        <f>VLOOKUP($B201,Patient!$A$2:$I$2017,4,FALSE)</f>
        <v>Male</v>
      </c>
      <c r="F201" s="15" t="str">
        <f>VLOOKUP($B201,Patient!$A$2:$I$2017,5,FALSE)</f>
        <v>PHI</v>
      </c>
      <c r="G201" s="15" t="str">
        <f>VLOOKUP($B201,Patient!$A$2:$I$2017,6,FALSE)</f>
        <v>PHI</v>
      </c>
      <c r="H201" s="15" t="str">
        <f>VLOOKUP($B201,Patient!$A$2:$I$2017,7,FALSE)</f>
        <v>PHI</v>
      </c>
      <c r="I201" s="15" t="str">
        <f>VLOOKUP($B201,Patient!$A$2:$I$2017,8,FALSE)</f>
        <v/>
      </c>
      <c r="J201" s="15" t="str">
        <f>VLOOKUP($B201,Patient!$A$2:$I$2017,9,FALSE)</f>
        <v/>
      </c>
      <c r="K201" s="5">
        <v>684</v>
      </c>
      <c r="L201" s="3" t="s">
        <v>380</v>
      </c>
      <c r="M201" s="11" t="str">
        <f>IF(ISNA(VLOOKUP(A201,Experiment!$B$2:$E$140,4,FALSE)),"",VLOOKUP(A201,Experiment!$B$2:$E$140,4,FALSE))</f>
        <v/>
      </c>
      <c r="N201" s="3" t="s">
        <v>53</v>
      </c>
      <c r="O201" s="3" t="s">
        <v>53</v>
      </c>
      <c r="P201" s="3" t="s">
        <v>3693</v>
      </c>
      <c r="Q201" s="3" t="s">
        <v>131</v>
      </c>
      <c r="R201" s="3" t="s">
        <v>281</v>
      </c>
    </row>
    <row r="202" spans="1:18" x14ac:dyDescent="0.25">
      <c r="A202" s="3" t="s">
        <v>6851</v>
      </c>
      <c r="B202" s="3">
        <v>1700</v>
      </c>
      <c r="C202" s="15" t="str">
        <f>VLOOKUP($B202,Patient!$A$2:$I$2017,2,FALSE)</f>
        <v>PHI</v>
      </c>
      <c r="D202" s="15" t="str">
        <f>VLOOKUP($B202,Patient!$A$2:$I$2017,3,FALSE)</f>
        <v/>
      </c>
      <c r="E202" s="15" t="str">
        <f>VLOOKUP($B202,Patient!$A$2:$I$2017,4,FALSE)</f>
        <v>Female</v>
      </c>
      <c r="F202" s="15" t="str">
        <f>VLOOKUP($B202,Patient!$A$2:$I$2017,5,FALSE)</f>
        <v>PHI</v>
      </c>
      <c r="G202" s="15" t="str">
        <f>VLOOKUP($B202,Patient!$A$2:$I$2017,6,FALSE)</f>
        <v>PHI</v>
      </c>
      <c r="H202" s="15" t="str">
        <f>VLOOKUP($B202,Patient!$A$2:$I$2017,7,FALSE)</f>
        <v>PHI</v>
      </c>
      <c r="I202" s="15" t="str">
        <f>VLOOKUP($B202,Patient!$A$2:$I$2017,8,FALSE)</f>
        <v/>
      </c>
      <c r="J202" s="15" t="str">
        <f>VLOOKUP($B202,Patient!$A$2:$I$2017,9,FALSE)</f>
        <v/>
      </c>
      <c r="K202" s="5">
        <v>1253</v>
      </c>
      <c r="L202" s="3" t="s">
        <v>74</v>
      </c>
      <c r="M202" s="11" t="str">
        <f>IF(ISNA(VLOOKUP(A202,Experiment!$B$2:$E$140,4,FALSE)),"",VLOOKUP(A202,Experiment!$B$2:$E$140,4,FALSE))</f>
        <v/>
      </c>
      <c r="N202" s="3" t="s">
        <v>53</v>
      </c>
      <c r="O202" s="3" t="s">
        <v>53</v>
      </c>
      <c r="P202" s="3" t="s">
        <v>6850</v>
      </c>
      <c r="Q202" s="3" t="s">
        <v>485</v>
      </c>
      <c r="R202" s="3" t="s">
        <v>2452</v>
      </c>
    </row>
    <row r="203" spans="1:18" x14ac:dyDescent="0.25">
      <c r="A203" s="3" t="s">
        <v>528</v>
      </c>
      <c r="B203" s="3">
        <v>143</v>
      </c>
      <c r="C203" s="15" t="str">
        <f>VLOOKUP($B203,Patient!$A$2:$I$2017,2,FALSE)</f>
        <v>PHI</v>
      </c>
      <c r="D203" s="15" t="str">
        <f>VLOOKUP($B203,Patient!$A$2:$I$2017,3,FALSE)</f>
        <v>NON-HISPANIC</v>
      </c>
      <c r="E203" s="15" t="str">
        <f>VLOOKUP($B203,Patient!$A$2:$I$2017,4,FALSE)</f>
        <v>Female</v>
      </c>
      <c r="F203" s="15" t="str">
        <f>VLOOKUP($B203,Patient!$A$2:$I$2017,5,FALSE)</f>
        <v>PHI</v>
      </c>
      <c r="G203" s="15" t="str">
        <f>VLOOKUP($B203,Patient!$A$2:$I$2017,6,FALSE)</f>
        <v>PHI</v>
      </c>
      <c r="H203" s="15" t="str">
        <f>VLOOKUP($B203,Patient!$A$2:$I$2017,7,FALSE)</f>
        <v>PHI</v>
      </c>
      <c r="I203" s="15" t="str">
        <f>VLOOKUP($B203,Patient!$A$2:$I$2017,8,FALSE)</f>
        <v>White</v>
      </c>
      <c r="J203" s="15" t="str">
        <f>VLOOKUP($B203,Patient!$A$2:$I$2017,9,FALSE)</f>
        <v>Alive</v>
      </c>
      <c r="K203" s="5">
        <v>62</v>
      </c>
      <c r="L203" s="3" t="s">
        <v>93</v>
      </c>
      <c r="M203" s="11" t="str">
        <f>IF(ISNA(VLOOKUP(A203,Experiment!$B$2:$E$140,4,FALSE)),"",VLOOKUP(A203,Experiment!$B$2:$E$140,4,FALSE))</f>
        <v/>
      </c>
      <c r="N203" s="3" t="s">
        <v>53</v>
      </c>
      <c r="O203" s="3" t="s">
        <v>53</v>
      </c>
      <c r="P203" s="3" t="s">
        <v>527</v>
      </c>
      <c r="Q203" s="3" t="s">
        <v>61</v>
      </c>
      <c r="R203" s="3" t="s">
        <v>167</v>
      </c>
    </row>
    <row r="204" spans="1:18" x14ac:dyDescent="0.25">
      <c r="A204" s="3" t="s">
        <v>734</v>
      </c>
      <c r="B204" s="3">
        <v>349</v>
      </c>
      <c r="C204" s="15" t="str">
        <f>VLOOKUP($B204,Patient!$A$2:$I$2017,2,FALSE)</f>
        <v>PHI</v>
      </c>
      <c r="D204" s="15" t="str">
        <f>VLOOKUP($B204,Patient!$A$2:$I$2017,3,FALSE)</f>
        <v>HISPANIC</v>
      </c>
      <c r="E204" s="15" t="str">
        <f>VLOOKUP($B204,Patient!$A$2:$I$2017,4,FALSE)</f>
        <v>Female</v>
      </c>
      <c r="F204" s="15" t="str">
        <f>VLOOKUP($B204,Patient!$A$2:$I$2017,5,FALSE)</f>
        <v>PHI</v>
      </c>
      <c r="G204" s="15" t="str">
        <f>VLOOKUP($B204,Patient!$A$2:$I$2017,6,FALSE)</f>
        <v>PHI</v>
      </c>
      <c r="H204" s="15" t="str">
        <f>VLOOKUP($B204,Patient!$A$2:$I$2017,7,FALSE)</f>
        <v>PHI</v>
      </c>
      <c r="I204" s="15" t="str">
        <f>VLOOKUP($B204,Patient!$A$2:$I$2017,8,FALSE)</f>
        <v>White</v>
      </c>
      <c r="J204" s="15" t="str">
        <f>VLOOKUP($B204,Patient!$A$2:$I$2017,9,FALSE)</f>
        <v/>
      </c>
      <c r="K204" s="5">
        <v>110</v>
      </c>
      <c r="L204" s="3" t="s">
        <v>93</v>
      </c>
      <c r="M204" s="11" t="str">
        <f>IF(ISNA(VLOOKUP(A204,Experiment!$B$2:$E$140,4,FALSE)),"",VLOOKUP(A204,Experiment!$B$2:$E$140,4,FALSE))</f>
        <v/>
      </c>
      <c r="N204" s="3" t="s">
        <v>53</v>
      </c>
      <c r="O204" s="3" t="s">
        <v>53</v>
      </c>
      <c r="P204" s="3" t="s">
        <v>527</v>
      </c>
      <c r="Q204" s="3" t="s">
        <v>111</v>
      </c>
      <c r="R204" s="3" t="s">
        <v>317</v>
      </c>
    </row>
    <row r="205" spans="1:18" x14ac:dyDescent="0.25">
      <c r="A205" s="3" t="s">
        <v>1694</v>
      </c>
      <c r="B205" s="3">
        <v>441</v>
      </c>
      <c r="C205" s="15" t="str">
        <f>VLOOKUP($B205,Patient!$A$2:$I$2017,2,FALSE)</f>
        <v>PHI</v>
      </c>
      <c r="D205" s="15" t="str">
        <f>VLOOKUP($B205,Patient!$A$2:$I$2017,3,FALSE)</f>
        <v>UNKNOWN</v>
      </c>
      <c r="E205" s="15" t="str">
        <f>VLOOKUP($B205,Patient!$A$2:$I$2017,4,FALSE)</f>
        <v>Unknown</v>
      </c>
      <c r="F205" s="15" t="str">
        <f>VLOOKUP($B205,Patient!$A$2:$I$2017,5,FALSE)</f>
        <v>PHI</v>
      </c>
      <c r="G205" s="15" t="str">
        <f>VLOOKUP($B205,Patient!$A$2:$I$2017,6,FALSE)</f>
        <v>PHI</v>
      </c>
      <c r="H205" s="15" t="str">
        <f>VLOOKUP($B205,Patient!$A$2:$I$2017,7,FALSE)</f>
        <v>PHI</v>
      </c>
      <c r="I205" s="15" t="str">
        <f>VLOOKUP($B205,Patient!$A$2:$I$2017,8,FALSE)</f>
        <v>Unknown</v>
      </c>
      <c r="J205" s="15" t="str">
        <f>VLOOKUP($B205,Patient!$A$2:$I$2017,9,FALSE)</f>
        <v/>
      </c>
      <c r="K205" s="5">
        <v>320</v>
      </c>
      <c r="L205" s="3" t="s">
        <v>93</v>
      </c>
      <c r="M205" s="11" t="str">
        <f>IF(ISNA(VLOOKUP(A205,Experiment!$B$2:$E$140,4,FALSE)),"",VLOOKUP(A205,Experiment!$B$2:$E$140,4,FALSE))</f>
        <v/>
      </c>
      <c r="N205" s="3" t="s">
        <v>53</v>
      </c>
      <c r="O205" s="3" t="s">
        <v>53</v>
      </c>
      <c r="P205" s="3" t="s">
        <v>188</v>
      </c>
      <c r="Q205" s="3" t="s">
        <v>111</v>
      </c>
      <c r="R205" s="3" t="s">
        <v>179</v>
      </c>
    </row>
    <row r="206" spans="1:18" x14ac:dyDescent="0.25">
      <c r="A206" s="3" t="s">
        <v>1696</v>
      </c>
      <c r="B206" s="3">
        <v>442</v>
      </c>
      <c r="C206" s="15" t="str">
        <f>VLOOKUP($B206,Patient!$A$2:$I$2017,2,FALSE)</f>
        <v>PHI</v>
      </c>
      <c r="D206" s="15" t="str">
        <f>VLOOKUP($B206,Patient!$A$2:$I$2017,3,FALSE)</f>
        <v>UNKNOWN</v>
      </c>
      <c r="E206" s="15" t="str">
        <f>VLOOKUP($B206,Patient!$A$2:$I$2017,4,FALSE)</f>
        <v>Female</v>
      </c>
      <c r="F206" s="15" t="str">
        <f>VLOOKUP($B206,Patient!$A$2:$I$2017,5,FALSE)</f>
        <v>PHI</v>
      </c>
      <c r="G206" s="15" t="str">
        <f>VLOOKUP($B206,Patient!$A$2:$I$2017,6,FALSE)</f>
        <v>PHI</v>
      </c>
      <c r="H206" s="15" t="str">
        <f>VLOOKUP($B206,Patient!$A$2:$I$2017,7,FALSE)</f>
        <v>PHI</v>
      </c>
      <c r="I206" s="15" t="str">
        <f>VLOOKUP($B206,Patient!$A$2:$I$2017,8,FALSE)</f>
        <v>Unknown</v>
      </c>
      <c r="J206" s="15" t="str">
        <f>VLOOKUP($B206,Patient!$A$2:$I$2017,9,FALSE)</f>
        <v/>
      </c>
      <c r="K206" s="5">
        <v>321</v>
      </c>
      <c r="L206" s="3" t="s">
        <v>93</v>
      </c>
      <c r="M206" s="11" t="str">
        <f>IF(ISNA(VLOOKUP(A206,Experiment!$B$2:$E$140,4,FALSE)),"",VLOOKUP(A206,Experiment!$B$2:$E$140,4,FALSE))</f>
        <v/>
      </c>
      <c r="N206" s="3" t="s">
        <v>53</v>
      </c>
      <c r="O206" s="3" t="s">
        <v>53</v>
      </c>
      <c r="P206" s="3" t="s">
        <v>188</v>
      </c>
      <c r="Q206" s="3" t="s">
        <v>111</v>
      </c>
      <c r="R206" s="3" t="s">
        <v>179</v>
      </c>
    </row>
    <row r="207" spans="1:18" x14ac:dyDescent="0.25">
      <c r="A207" s="3" t="s">
        <v>191</v>
      </c>
      <c r="B207" s="3">
        <v>144</v>
      </c>
      <c r="C207" s="15" t="str">
        <f>VLOOKUP($B207,Patient!$A$2:$I$2017,2,FALSE)</f>
        <v>PHI</v>
      </c>
      <c r="D207" s="15" t="str">
        <f>VLOOKUP($B207,Patient!$A$2:$I$2017,3,FALSE)</f>
        <v>HISPANIC</v>
      </c>
      <c r="E207" s="15" t="str">
        <f>VLOOKUP($B207,Patient!$A$2:$I$2017,4,FALSE)</f>
        <v>Female</v>
      </c>
      <c r="F207" s="15" t="str">
        <f>VLOOKUP($B207,Patient!$A$2:$I$2017,5,FALSE)</f>
        <v>PHI</v>
      </c>
      <c r="G207" s="15" t="str">
        <f>VLOOKUP($B207,Patient!$A$2:$I$2017,6,FALSE)</f>
        <v>PHI</v>
      </c>
      <c r="H207" s="15" t="str">
        <f>VLOOKUP($B207,Patient!$A$2:$I$2017,7,FALSE)</f>
        <v>PHI</v>
      </c>
      <c r="I207" s="15" t="str">
        <f>VLOOKUP($B207,Patient!$A$2:$I$2017,8,FALSE)</f>
        <v>White</v>
      </c>
      <c r="J207" s="15" t="str">
        <f>VLOOKUP($B207,Patient!$A$2:$I$2017,9,FALSE)</f>
        <v>Deceased</v>
      </c>
      <c r="K207" s="5">
        <v>16</v>
      </c>
      <c r="L207" s="3" t="s">
        <v>74</v>
      </c>
      <c r="M207" s="11" t="str">
        <f>IF(ISNA(VLOOKUP(A207,Experiment!$B$2:$E$140,4,FALSE)),"",VLOOKUP(A207,Experiment!$B$2:$E$140,4,FALSE))</f>
        <v/>
      </c>
      <c r="N207" s="3" t="s">
        <v>53</v>
      </c>
      <c r="O207" s="3" t="s">
        <v>53</v>
      </c>
      <c r="P207" s="3" t="s">
        <v>190</v>
      </c>
      <c r="Q207" s="3" t="s">
        <v>61</v>
      </c>
      <c r="R207" s="3" t="s">
        <v>167</v>
      </c>
    </row>
    <row r="208" spans="1:18" x14ac:dyDescent="0.25">
      <c r="A208" s="3" t="s">
        <v>2034</v>
      </c>
      <c r="B208" s="3">
        <v>273</v>
      </c>
      <c r="C208" s="15" t="str">
        <f>VLOOKUP($B208,Patient!$A$2:$I$2017,2,FALSE)</f>
        <v>PHI</v>
      </c>
      <c r="D208" s="15" t="str">
        <f>VLOOKUP($B208,Patient!$A$2:$I$2017,3,FALSE)</f>
        <v>UNKNOWN</v>
      </c>
      <c r="E208" s="15" t="str">
        <f>VLOOKUP($B208,Patient!$A$2:$I$2017,4,FALSE)</f>
        <v>Male</v>
      </c>
      <c r="F208" s="15" t="str">
        <f>VLOOKUP($B208,Patient!$A$2:$I$2017,5,FALSE)</f>
        <v>PHI</v>
      </c>
      <c r="G208" s="15" t="str">
        <f>VLOOKUP($B208,Patient!$A$2:$I$2017,6,FALSE)</f>
        <v>PHI</v>
      </c>
      <c r="H208" s="15" t="str">
        <f>VLOOKUP($B208,Patient!$A$2:$I$2017,7,FALSE)</f>
        <v>PHI</v>
      </c>
      <c r="I208" s="15" t="str">
        <f>VLOOKUP($B208,Patient!$A$2:$I$2017,8,FALSE)</f>
        <v>Unknown</v>
      </c>
      <c r="J208" s="15" t="str">
        <f>VLOOKUP($B208,Patient!$A$2:$I$2017,9,FALSE)</f>
        <v/>
      </c>
      <c r="K208" s="5">
        <v>415</v>
      </c>
      <c r="L208" s="3" t="s">
        <v>74</v>
      </c>
      <c r="M208" s="11" t="str">
        <f>IF(ISNA(VLOOKUP(A208,Experiment!$B$2:$E$140,4,FALSE)),"",VLOOKUP(A208,Experiment!$B$2:$E$140,4,FALSE))</f>
        <v/>
      </c>
      <c r="N208" s="3" t="s">
        <v>1765</v>
      </c>
      <c r="O208" s="3" t="s">
        <v>2031</v>
      </c>
      <c r="P208" s="3" t="s">
        <v>2032</v>
      </c>
      <c r="Q208" s="3" t="s">
        <v>131</v>
      </c>
      <c r="R208" s="3" t="s">
        <v>133</v>
      </c>
    </row>
    <row r="209" spans="1:18" x14ac:dyDescent="0.25">
      <c r="A209" s="3" t="s">
        <v>6853</v>
      </c>
      <c r="B209" s="3">
        <v>1701</v>
      </c>
      <c r="C209" s="15" t="str">
        <f>VLOOKUP($B209,Patient!$A$2:$I$2017,2,FALSE)</f>
        <v>PHI</v>
      </c>
      <c r="D209" s="15" t="str">
        <f>VLOOKUP($B209,Patient!$A$2:$I$2017,3,FALSE)</f>
        <v/>
      </c>
      <c r="E209" s="15" t="str">
        <f>VLOOKUP($B209,Patient!$A$2:$I$2017,4,FALSE)</f>
        <v>Male</v>
      </c>
      <c r="F209" s="15" t="str">
        <f>VLOOKUP($B209,Patient!$A$2:$I$2017,5,FALSE)</f>
        <v>PHI</v>
      </c>
      <c r="G209" s="15" t="str">
        <f>VLOOKUP($B209,Patient!$A$2:$I$2017,6,FALSE)</f>
        <v>PHI</v>
      </c>
      <c r="H209" s="15" t="str">
        <f>VLOOKUP($B209,Patient!$A$2:$I$2017,7,FALSE)</f>
        <v>PHI</v>
      </c>
      <c r="I209" s="15" t="str">
        <f>VLOOKUP($B209,Patient!$A$2:$I$2017,8,FALSE)</f>
        <v/>
      </c>
      <c r="J209" s="15" t="str">
        <f>VLOOKUP($B209,Patient!$A$2:$I$2017,9,FALSE)</f>
        <v/>
      </c>
      <c r="K209" s="5">
        <v>1254</v>
      </c>
      <c r="L209" s="3" t="s">
        <v>74</v>
      </c>
      <c r="M209" s="11" t="str">
        <f>IF(ISNA(VLOOKUP(A209,Experiment!$B$2:$E$140,4,FALSE)),"",VLOOKUP(A209,Experiment!$B$2:$E$140,4,FALSE))</f>
        <v/>
      </c>
      <c r="N209" s="3" t="s">
        <v>53</v>
      </c>
      <c r="O209" s="3" t="s">
        <v>53</v>
      </c>
      <c r="P209" s="3" t="s">
        <v>2631</v>
      </c>
      <c r="Q209" s="3" t="s">
        <v>485</v>
      </c>
      <c r="R209" s="3" t="s">
        <v>2452</v>
      </c>
    </row>
    <row r="210" spans="1:18" x14ac:dyDescent="0.25">
      <c r="A210" s="3" t="s">
        <v>141</v>
      </c>
      <c r="B210" s="3">
        <v>366</v>
      </c>
      <c r="C210" s="15" t="str">
        <f>VLOOKUP($B210,Patient!$A$2:$I$2017,2,FALSE)</f>
        <v>PHI</v>
      </c>
      <c r="D210" s="15" t="str">
        <f>VLOOKUP($B210,Patient!$A$2:$I$2017,3,FALSE)</f>
        <v>NON-HISPANIC</v>
      </c>
      <c r="E210" s="15" t="str">
        <f>VLOOKUP($B210,Patient!$A$2:$I$2017,4,FALSE)</f>
        <v>Male</v>
      </c>
      <c r="F210" s="15" t="str">
        <f>VLOOKUP($B210,Patient!$A$2:$I$2017,5,FALSE)</f>
        <v>PHI</v>
      </c>
      <c r="G210" s="15" t="str">
        <f>VLOOKUP($B210,Patient!$A$2:$I$2017,6,FALSE)</f>
        <v>PHI</v>
      </c>
      <c r="H210" s="15" t="str">
        <f>VLOOKUP($B210,Patient!$A$2:$I$2017,7,FALSE)</f>
        <v>PHI</v>
      </c>
      <c r="I210" s="15" t="str">
        <f>VLOOKUP($B210,Patient!$A$2:$I$2017,8,FALSE)</f>
        <v>White</v>
      </c>
      <c r="J210" s="15" t="str">
        <f>VLOOKUP($B210,Patient!$A$2:$I$2017,9,FALSE)</f>
        <v/>
      </c>
      <c r="K210" s="5">
        <v>10</v>
      </c>
      <c r="L210" s="3" t="s">
        <v>93</v>
      </c>
      <c r="M210" s="11" t="str">
        <f>IF(ISNA(VLOOKUP(A210,Experiment!$B$2:$E$140,4,FALSE)),"",VLOOKUP(A210,Experiment!$B$2:$E$140,4,FALSE))</f>
        <v/>
      </c>
      <c r="N210" s="3" t="s">
        <v>53</v>
      </c>
      <c r="O210" s="3" t="s">
        <v>53</v>
      </c>
      <c r="P210" s="3" t="s">
        <v>140</v>
      </c>
      <c r="Q210" s="3" t="s">
        <v>111</v>
      </c>
      <c r="R210" s="3" t="s">
        <v>113</v>
      </c>
    </row>
    <row r="211" spans="1:18" x14ac:dyDescent="0.25">
      <c r="A211" s="3" t="s">
        <v>862</v>
      </c>
      <c r="B211" s="3">
        <v>548</v>
      </c>
      <c r="C211" s="15" t="str">
        <f>VLOOKUP($B211,Patient!$A$2:$I$2017,2,FALSE)</f>
        <v>PHI</v>
      </c>
      <c r="D211" s="15" t="str">
        <f>VLOOKUP($B211,Patient!$A$2:$I$2017,3,FALSE)</f>
        <v>NON-HISPANIC</v>
      </c>
      <c r="E211" s="15" t="str">
        <f>VLOOKUP($B211,Patient!$A$2:$I$2017,4,FALSE)</f>
        <v>Female</v>
      </c>
      <c r="F211" s="15" t="str">
        <f>VLOOKUP($B211,Patient!$A$2:$I$2017,5,FALSE)</f>
        <v>PHI</v>
      </c>
      <c r="G211" s="15" t="str">
        <f>VLOOKUP($B211,Patient!$A$2:$I$2017,6,FALSE)</f>
        <v>PHI</v>
      </c>
      <c r="H211" s="15" t="str">
        <f>VLOOKUP($B211,Patient!$A$2:$I$2017,7,FALSE)</f>
        <v>PHI</v>
      </c>
      <c r="I211" s="15" t="str">
        <f>VLOOKUP($B211,Patient!$A$2:$I$2017,8,FALSE)</f>
        <v>Multiracial</v>
      </c>
      <c r="J211" s="15" t="str">
        <f>VLOOKUP($B211,Patient!$A$2:$I$2017,9,FALSE)</f>
        <v>Alive</v>
      </c>
      <c r="K211" s="5">
        <v>133</v>
      </c>
      <c r="L211" s="3" t="s">
        <v>93</v>
      </c>
      <c r="M211" s="11" t="str">
        <f>IF(ISNA(VLOOKUP(A211,Experiment!$B$2:$E$140,4,FALSE)),"",VLOOKUP(A211,Experiment!$B$2:$E$140,4,FALSE))</f>
        <v/>
      </c>
      <c r="N211" s="3" t="s">
        <v>53</v>
      </c>
      <c r="O211" s="3" t="s">
        <v>53</v>
      </c>
      <c r="P211" s="3" t="s">
        <v>861</v>
      </c>
      <c r="Q211" s="3" t="s">
        <v>111</v>
      </c>
      <c r="R211" s="3" t="s">
        <v>377</v>
      </c>
    </row>
    <row r="212" spans="1:18" x14ac:dyDescent="0.25">
      <c r="A212" s="3" t="s">
        <v>3415</v>
      </c>
      <c r="B212" s="3">
        <v>1702</v>
      </c>
      <c r="C212" s="15" t="str">
        <f>VLOOKUP($B212,Patient!$A$2:$I$2017,2,FALSE)</f>
        <v>PHI</v>
      </c>
      <c r="D212" s="15" t="str">
        <f>VLOOKUP($B212,Patient!$A$2:$I$2017,3,FALSE)</f>
        <v/>
      </c>
      <c r="E212" s="15" t="str">
        <f>VLOOKUP($B212,Patient!$A$2:$I$2017,4,FALSE)</f>
        <v/>
      </c>
      <c r="F212" s="15" t="str">
        <f>VLOOKUP($B212,Patient!$A$2:$I$2017,5,FALSE)</f>
        <v>PHI</v>
      </c>
      <c r="G212" s="15" t="str">
        <f>VLOOKUP($B212,Patient!$A$2:$I$2017,6,FALSE)</f>
        <v>PHI</v>
      </c>
      <c r="H212" s="15" t="str">
        <f>VLOOKUP($B212,Patient!$A$2:$I$2017,7,FALSE)</f>
        <v>PHI</v>
      </c>
      <c r="I212" s="15" t="str">
        <f>VLOOKUP($B212,Patient!$A$2:$I$2017,8,FALSE)</f>
        <v/>
      </c>
      <c r="J212" s="15" t="str">
        <f>VLOOKUP($B212,Patient!$A$2:$I$2017,9,FALSE)</f>
        <v/>
      </c>
      <c r="K212" s="5">
        <v>644</v>
      </c>
      <c r="L212" s="3" t="s">
        <v>74</v>
      </c>
      <c r="M212" s="11" t="str">
        <f>IF(ISNA(VLOOKUP(A212,Experiment!$B$2:$E$140,4,FALSE)),"",VLOOKUP(A212,Experiment!$B$2:$E$140,4,FALSE))</f>
        <v/>
      </c>
      <c r="N212" s="3" t="s">
        <v>53</v>
      </c>
      <c r="O212" s="3" t="s">
        <v>53</v>
      </c>
      <c r="P212" s="3" t="s">
        <v>3414</v>
      </c>
      <c r="Q212" s="3" t="s">
        <v>485</v>
      </c>
      <c r="R212" s="3" t="s">
        <v>2452</v>
      </c>
    </row>
    <row r="213" spans="1:18" x14ac:dyDescent="0.25">
      <c r="A213" s="3" t="s">
        <v>2103</v>
      </c>
      <c r="B213" s="3">
        <v>444</v>
      </c>
      <c r="C213" s="15" t="str">
        <f>VLOOKUP($B213,Patient!$A$2:$I$2017,2,FALSE)</f>
        <v>PHI</v>
      </c>
      <c r="D213" s="15" t="str">
        <f>VLOOKUP($B213,Patient!$A$2:$I$2017,3,FALSE)</f>
        <v>NON-HISPANIC</v>
      </c>
      <c r="E213" s="15" t="str">
        <f>VLOOKUP($B213,Patient!$A$2:$I$2017,4,FALSE)</f>
        <v>Female</v>
      </c>
      <c r="F213" s="15" t="str">
        <f>VLOOKUP($B213,Patient!$A$2:$I$2017,5,FALSE)</f>
        <v>PHI</v>
      </c>
      <c r="G213" s="15" t="str">
        <f>VLOOKUP($B213,Patient!$A$2:$I$2017,6,FALSE)</f>
        <v>PHI</v>
      </c>
      <c r="H213" s="15" t="str">
        <f>VLOOKUP($B213,Patient!$A$2:$I$2017,7,FALSE)</f>
        <v>PHI</v>
      </c>
      <c r="I213" s="15" t="str">
        <f>VLOOKUP($B213,Patient!$A$2:$I$2017,8,FALSE)</f>
        <v>White</v>
      </c>
      <c r="J213" s="15" t="str">
        <f>VLOOKUP($B213,Patient!$A$2:$I$2017,9,FALSE)</f>
        <v/>
      </c>
      <c r="K213" s="5">
        <v>427</v>
      </c>
      <c r="L213" s="3" t="s">
        <v>93</v>
      </c>
      <c r="M213" s="11" t="str">
        <f>IF(ISNA(VLOOKUP(A213,Experiment!$B$2:$E$140,4,FALSE)),"",VLOOKUP(A213,Experiment!$B$2:$E$140,4,FALSE))</f>
        <v/>
      </c>
      <c r="N213" s="3" t="s">
        <v>2101</v>
      </c>
      <c r="O213" s="3" t="s">
        <v>2102</v>
      </c>
      <c r="P213" s="3" t="s">
        <v>1698</v>
      </c>
      <c r="Q213" s="3" t="s">
        <v>111</v>
      </c>
      <c r="R213" s="3" t="s">
        <v>377</v>
      </c>
    </row>
    <row r="214" spans="1:18" x14ac:dyDescent="0.25">
      <c r="A214" s="3" t="s">
        <v>1700</v>
      </c>
      <c r="B214" s="3">
        <v>443</v>
      </c>
      <c r="C214" s="15" t="str">
        <f>VLOOKUP($B214,Patient!$A$2:$I$2017,2,FALSE)</f>
        <v>PHI</v>
      </c>
      <c r="D214" s="15" t="str">
        <f>VLOOKUP($B214,Patient!$A$2:$I$2017,3,FALSE)</f>
        <v>NON-HISPANIC</v>
      </c>
      <c r="E214" s="15" t="str">
        <f>VLOOKUP($B214,Patient!$A$2:$I$2017,4,FALSE)</f>
        <v>Female</v>
      </c>
      <c r="F214" s="15" t="str">
        <f>VLOOKUP($B214,Patient!$A$2:$I$2017,5,FALSE)</f>
        <v>PHI</v>
      </c>
      <c r="G214" s="15" t="str">
        <f>VLOOKUP($B214,Patient!$A$2:$I$2017,6,FALSE)</f>
        <v>PHI</v>
      </c>
      <c r="H214" s="15" t="str">
        <f>VLOOKUP($B214,Patient!$A$2:$I$2017,7,FALSE)</f>
        <v>PHI</v>
      </c>
      <c r="I214" s="15" t="str">
        <f>VLOOKUP($B214,Patient!$A$2:$I$2017,8,FALSE)</f>
        <v>White</v>
      </c>
      <c r="J214" s="15" t="str">
        <f>VLOOKUP($B214,Patient!$A$2:$I$2017,9,FALSE)</f>
        <v/>
      </c>
      <c r="K214" s="5">
        <v>322</v>
      </c>
      <c r="L214" s="3" t="s">
        <v>93</v>
      </c>
      <c r="M214" s="11" t="str">
        <f>IF(ISNA(VLOOKUP(A214,Experiment!$B$2:$E$140,4,FALSE)),"",VLOOKUP(A214,Experiment!$B$2:$E$140,4,FALSE))</f>
        <v/>
      </c>
      <c r="N214" s="3" t="s">
        <v>53</v>
      </c>
      <c r="O214" s="3" t="s">
        <v>53</v>
      </c>
      <c r="P214" s="3" t="s">
        <v>1698</v>
      </c>
      <c r="Q214" s="3" t="s">
        <v>111</v>
      </c>
      <c r="R214" s="3" t="s">
        <v>179</v>
      </c>
    </row>
    <row r="215" spans="1:18" x14ac:dyDescent="0.25">
      <c r="A215" s="3" t="s">
        <v>1997</v>
      </c>
      <c r="B215" s="3">
        <v>121</v>
      </c>
      <c r="C215" s="15" t="str">
        <f>VLOOKUP($B215,Patient!$A$2:$I$2017,2,FALSE)</f>
        <v>PHI</v>
      </c>
      <c r="D215" s="15" t="str">
        <f>VLOOKUP($B215,Patient!$A$2:$I$2017,3,FALSE)</f>
        <v>NON-HISPANIC</v>
      </c>
      <c r="E215" s="15" t="str">
        <f>VLOOKUP($B215,Patient!$A$2:$I$2017,4,FALSE)</f>
        <v>Female</v>
      </c>
      <c r="F215" s="15" t="str">
        <f>VLOOKUP($B215,Patient!$A$2:$I$2017,5,FALSE)</f>
        <v>PHI</v>
      </c>
      <c r="G215" s="15" t="str">
        <f>VLOOKUP($B215,Patient!$A$2:$I$2017,6,FALSE)</f>
        <v>PHI</v>
      </c>
      <c r="H215" s="15" t="str">
        <f>VLOOKUP($B215,Patient!$A$2:$I$2017,7,FALSE)</f>
        <v>PHI</v>
      </c>
      <c r="I215" s="15" t="str">
        <f>VLOOKUP($B215,Patient!$A$2:$I$2017,8,FALSE)</f>
        <v>White</v>
      </c>
      <c r="J215" s="15" t="str">
        <f>VLOOKUP($B215,Patient!$A$2:$I$2017,9,FALSE)</f>
        <v>Alive</v>
      </c>
      <c r="K215" s="5">
        <v>408</v>
      </c>
      <c r="L215" s="3" t="s">
        <v>93</v>
      </c>
      <c r="M215" s="11" t="str">
        <f>IF(ISNA(VLOOKUP(A215,Experiment!$B$2:$E$140,4,FALSE)),"",VLOOKUP(A215,Experiment!$B$2:$E$140,4,FALSE))</f>
        <v/>
      </c>
      <c r="N215" s="3" t="s">
        <v>1993</v>
      </c>
      <c r="O215" s="3" t="s">
        <v>1994</v>
      </c>
      <c r="P215" s="3" t="s">
        <v>1995</v>
      </c>
      <c r="Q215" s="3" t="s">
        <v>61</v>
      </c>
      <c r="R215" s="3" t="s">
        <v>302</v>
      </c>
    </row>
    <row r="216" spans="1:18" x14ac:dyDescent="0.25">
      <c r="A216" s="3" t="s">
        <v>635</v>
      </c>
      <c r="B216" s="3">
        <v>233</v>
      </c>
      <c r="C216" s="15" t="str">
        <f>VLOOKUP($B216,Patient!$A$2:$I$2017,2,FALSE)</f>
        <v>PHI</v>
      </c>
      <c r="D216" s="15" t="str">
        <f>VLOOKUP($B216,Patient!$A$2:$I$2017,3,FALSE)</f>
        <v>HISPANIC</v>
      </c>
      <c r="E216" s="15" t="str">
        <f>VLOOKUP($B216,Patient!$A$2:$I$2017,4,FALSE)</f>
        <v>Female</v>
      </c>
      <c r="F216" s="15" t="str">
        <f>VLOOKUP($B216,Patient!$A$2:$I$2017,5,FALSE)</f>
        <v>PHI</v>
      </c>
      <c r="G216" s="15" t="str">
        <f>VLOOKUP($B216,Patient!$A$2:$I$2017,6,FALSE)</f>
        <v>PHI</v>
      </c>
      <c r="H216" s="15" t="str">
        <f>VLOOKUP($B216,Patient!$A$2:$I$2017,7,FALSE)</f>
        <v>PHI</v>
      </c>
      <c r="I216" s="15" t="str">
        <f>VLOOKUP($B216,Patient!$A$2:$I$2017,8,FALSE)</f>
        <v>Multiracial</v>
      </c>
      <c r="J216" s="15" t="str">
        <f>VLOOKUP($B216,Patient!$A$2:$I$2017,9,FALSE)</f>
        <v>Alive</v>
      </c>
      <c r="K216" s="5">
        <v>87</v>
      </c>
      <c r="L216" s="3" t="s">
        <v>74</v>
      </c>
      <c r="M216" s="11" t="str">
        <f>IF(ISNA(VLOOKUP(A216,Experiment!$B$2:$E$140,4,FALSE)),"",VLOOKUP(A216,Experiment!$B$2:$E$140,4,FALSE))</f>
        <v/>
      </c>
      <c r="N216" s="3" t="s">
        <v>53</v>
      </c>
      <c r="O216" s="3" t="s">
        <v>53</v>
      </c>
      <c r="P216" s="3" t="s">
        <v>634</v>
      </c>
      <c r="Q216" s="3" t="s">
        <v>76</v>
      </c>
      <c r="R216" s="3" t="s">
        <v>79</v>
      </c>
    </row>
    <row r="217" spans="1:18" x14ac:dyDescent="0.25">
      <c r="A217" s="3" t="s">
        <v>866</v>
      </c>
      <c r="B217" s="3">
        <v>445</v>
      </c>
      <c r="C217" s="15" t="str">
        <f>VLOOKUP($B217,Patient!$A$2:$I$2017,2,FALSE)</f>
        <v>PHI</v>
      </c>
      <c r="D217" s="15" t="str">
        <f>VLOOKUP($B217,Patient!$A$2:$I$2017,3,FALSE)</f>
        <v>UNKNOWN</v>
      </c>
      <c r="E217" s="15" t="str">
        <f>VLOOKUP($B217,Patient!$A$2:$I$2017,4,FALSE)</f>
        <v>Unknown</v>
      </c>
      <c r="F217" s="15" t="str">
        <f>VLOOKUP($B217,Patient!$A$2:$I$2017,5,FALSE)</f>
        <v>PHI</v>
      </c>
      <c r="G217" s="15" t="str">
        <f>VLOOKUP($B217,Patient!$A$2:$I$2017,6,FALSE)</f>
        <v>PHI</v>
      </c>
      <c r="H217" s="15" t="str">
        <f>VLOOKUP($B217,Patient!$A$2:$I$2017,7,FALSE)</f>
        <v>PHI</v>
      </c>
      <c r="I217" s="15" t="str">
        <f>VLOOKUP($B217,Patient!$A$2:$I$2017,8,FALSE)</f>
        <v>Unknown</v>
      </c>
      <c r="J217" s="15" t="str">
        <f>VLOOKUP($B217,Patient!$A$2:$I$2017,9,FALSE)</f>
        <v/>
      </c>
      <c r="K217" s="5">
        <v>134</v>
      </c>
      <c r="L217" s="3" t="s">
        <v>93</v>
      </c>
      <c r="M217" s="11" t="str">
        <f>IF(ISNA(VLOOKUP(A217,Experiment!$B$2:$E$140,4,FALSE)),"",VLOOKUP(A217,Experiment!$B$2:$E$140,4,FALSE))</f>
        <v/>
      </c>
      <c r="N217" s="3" t="s">
        <v>53</v>
      </c>
      <c r="O217" s="3" t="s">
        <v>53</v>
      </c>
      <c r="P217" s="3" t="s">
        <v>634</v>
      </c>
      <c r="Q217" s="3" t="s">
        <v>111</v>
      </c>
      <c r="R217" s="3" t="s">
        <v>179</v>
      </c>
    </row>
    <row r="218" spans="1:18" x14ac:dyDescent="0.25">
      <c r="A218" s="3" t="s">
        <v>7415</v>
      </c>
      <c r="B218" s="3">
        <v>1942</v>
      </c>
      <c r="C218" s="15" t="str">
        <f>VLOOKUP($B218,Patient!$A$2:$I$2017,2,FALSE)</f>
        <v>PHI</v>
      </c>
      <c r="D218" s="15" t="str">
        <f>VLOOKUP($B218,Patient!$A$2:$I$2017,3,FALSE)</f>
        <v/>
      </c>
      <c r="E218" s="15" t="str">
        <f>VLOOKUP($B218,Patient!$A$2:$I$2017,4,FALSE)</f>
        <v/>
      </c>
      <c r="F218" s="15" t="str">
        <f>VLOOKUP($B218,Patient!$A$2:$I$2017,5,FALSE)</f>
        <v>PHI</v>
      </c>
      <c r="G218" s="15" t="str">
        <f>VLOOKUP($B218,Patient!$A$2:$I$2017,6,FALSE)</f>
        <v>PHI</v>
      </c>
      <c r="H218" s="15" t="str">
        <f>VLOOKUP($B218,Patient!$A$2:$I$2017,7,FALSE)</f>
        <v>PHI</v>
      </c>
      <c r="I218" s="15" t="str">
        <f>VLOOKUP($B218,Patient!$A$2:$I$2017,8,FALSE)</f>
        <v/>
      </c>
      <c r="J218" s="15" t="str">
        <f>VLOOKUP($B218,Patient!$A$2:$I$2017,9,FALSE)</f>
        <v/>
      </c>
      <c r="K218" s="5">
        <v>1385</v>
      </c>
      <c r="L218" s="3" t="s">
        <v>93</v>
      </c>
      <c r="M218" s="11" t="str">
        <f>IF(ISNA(VLOOKUP(A218,Experiment!$B$2:$E$140,4,FALSE)),"",VLOOKUP(A218,Experiment!$B$2:$E$140,4,FALSE))</f>
        <v/>
      </c>
      <c r="N218" s="3" t="s">
        <v>53</v>
      </c>
      <c r="O218" s="3" t="s">
        <v>53</v>
      </c>
      <c r="P218" s="3" t="s">
        <v>634</v>
      </c>
      <c r="Q218" s="3" t="s">
        <v>131</v>
      </c>
      <c r="R218" s="3" t="s">
        <v>133</v>
      </c>
    </row>
    <row r="219" spans="1:18" x14ac:dyDescent="0.25">
      <c r="A219" s="3" t="s">
        <v>1755</v>
      </c>
      <c r="B219" s="3">
        <v>446</v>
      </c>
      <c r="C219" s="15" t="str">
        <f>VLOOKUP($B219,Patient!$A$2:$I$2017,2,FALSE)</f>
        <v>PHI</v>
      </c>
      <c r="D219" s="15" t="str">
        <f>VLOOKUP($B219,Patient!$A$2:$I$2017,3,FALSE)</f>
        <v>UNKNOWN</v>
      </c>
      <c r="E219" s="15" t="str">
        <f>VLOOKUP($B219,Patient!$A$2:$I$2017,4,FALSE)</f>
        <v>Unknown</v>
      </c>
      <c r="F219" s="15" t="str">
        <f>VLOOKUP($B219,Patient!$A$2:$I$2017,5,FALSE)</f>
        <v>PHI</v>
      </c>
      <c r="G219" s="15" t="str">
        <f>VLOOKUP($B219,Patient!$A$2:$I$2017,6,FALSE)</f>
        <v>PHI</v>
      </c>
      <c r="H219" s="15" t="str">
        <f>VLOOKUP($B219,Patient!$A$2:$I$2017,7,FALSE)</f>
        <v>PHI</v>
      </c>
      <c r="I219" s="15" t="str">
        <f>VLOOKUP($B219,Patient!$A$2:$I$2017,8,FALSE)</f>
        <v>Unknown</v>
      </c>
      <c r="J219" s="15" t="str">
        <f>VLOOKUP($B219,Patient!$A$2:$I$2017,9,FALSE)</f>
        <v/>
      </c>
      <c r="K219" s="5">
        <v>342</v>
      </c>
      <c r="L219" s="3" t="s">
        <v>93</v>
      </c>
      <c r="M219" s="11" t="str">
        <f>IF(ISNA(VLOOKUP(A219,Experiment!$B$2:$E$140,4,FALSE)),"",VLOOKUP(A219,Experiment!$B$2:$E$140,4,FALSE))</f>
        <v/>
      </c>
      <c r="N219" s="3" t="s">
        <v>53</v>
      </c>
      <c r="O219" s="3" t="s">
        <v>53</v>
      </c>
      <c r="P219" s="3" t="s">
        <v>864</v>
      </c>
      <c r="Q219" s="3" t="s">
        <v>111</v>
      </c>
      <c r="R219" s="3" t="s">
        <v>179</v>
      </c>
    </row>
    <row r="220" spans="1:18" x14ac:dyDescent="0.25">
      <c r="A220" s="3" t="s">
        <v>869</v>
      </c>
      <c r="B220" s="3">
        <v>549</v>
      </c>
      <c r="C220" s="15" t="str">
        <f>VLOOKUP($B220,Patient!$A$2:$I$2017,2,FALSE)</f>
        <v>PHI</v>
      </c>
      <c r="D220" s="15" t="str">
        <f>VLOOKUP($B220,Patient!$A$2:$I$2017,3,FALSE)</f>
        <v>NON-HISPANIC</v>
      </c>
      <c r="E220" s="15" t="str">
        <f>VLOOKUP($B220,Patient!$A$2:$I$2017,4,FALSE)</f>
        <v>Male</v>
      </c>
      <c r="F220" s="15" t="str">
        <f>VLOOKUP($B220,Patient!$A$2:$I$2017,5,FALSE)</f>
        <v>PHI</v>
      </c>
      <c r="G220" s="15" t="str">
        <f>VLOOKUP($B220,Patient!$A$2:$I$2017,6,FALSE)</f>
        <v>PHI</v>
      </c>
      <c r="H220" s="15" t="str">
        <f>VLOOKUP($B220,Patient!$A$2:$I$2017,7,FALSE)</f>
        <v>PHI</v>
      </c>
      <c r="I220" s="15" t="str">
        <f>VLOOKUP($B220,Patient!$A$2:$I$2017,8,FALSE)</f>
        <v>White</v>
      </c>
      <c r="J220" s="15" t="str">
        <f>VLOOKUP($B220,Patient!$A$2:$I$2017,9,FALSE)</f>
        <v>Deceased</v>
      </c>
      <c r="K220" s="5">
        <v>135</v>
      </c>
      <c r="L220" s="3" t="s">
        <v>74</v>
      </c>
      <c r="M220" s="11" t="str">
        <f>IF(ISNA(VLOOKUP(A220,Experiment!$B$2:$E$140,4,FALSE)),"",VLOOKUP(A220,Experiment!$B$2:$E$140,4,FALSE))</f>
        <v/>
      </c>
      <c r="N220" s="3" t="s">
        <v>53</v>
      </c>
      <c r="O220" s="3" t="s">
        <v>53</v>
      </c>
      <c r="P220" s="3" t="s">
        <v>867</v>
      </c>
      <c r="Q220" s="3" t="s">
        <v>111</v>
      </c>
      <c r="R220" s="3" t="s">
        <v>377</v>
      </c>
    </row>
    <row r="221" spans="1:18" x14ac:dyDescent="0.25">
      <c r="A221" s="3" t="s">
        <v>186</v>
      </c>
      <c r="B221" s="3">
        <v>96</v>
      </c>
      <c r="C221" s="15" t="str">
        <f>VLOOKUP($B221,Patient!$A$2:$I$2017,2,FALSE)</f>
        <v>PHI</v>
      </c>
      <c r="D221" s="15" t="str">
        <f>VLOOKUP($B221,Patient!$A$2:$I$2017,3,FALSE)</f>
        <v>NON-HISPANIC</v>
      </c>
      <c r="E221" s="15" t="str">
        <f>VLOOKUP($B221,Patient!$A$2:$I$2017,4,FALSE)</f>
        <v>Female</v>
      </c>
      <c r="F221" s="15" t="str">
        <f>VLOOKUP($B221,Patient!$A$2:$I$2017,5,FALSE)</f>
        <v>PHI</v>
      </c>
      <c r="G221" s="15" t="str">
        <f>VLOOKUP($B221,Patient!$A$2:$I$2017,6,FALSE)</f>
        <v>PHI</v>
      </c>
      <c r="H221" s="15" t="str">
        <f>VLOOKUP($B221,Patient!$A$2:$I$2017,7,FALSE)</f>
        <v>PHI</v>
      </c>
      <c r="I221" s="15" t="str">
        <f>VLOOKUP($B221,Patient!$A$2:$I$2017,8,FALSE)</f>
        <v>White</v>
      </c>
      <c r="J221" s="15" t="str">
        <f>VLOOKUP($B221,Patient!$A$2:$I$2017,9,FALSE)</f>
        <v>Alive</v>
      </c>
      <c r="K221" s="5">
        <v>15</v>
      </c>
      <c r="L221" s="3" t="s">
        <v>93</v>
      </c>
      <c r="M221" s="11" t="str">
        <f>IF(ISNA(VLOOKUP(A221,Experiment!$B$2:$E$140,4,FALSE)),"",VLOOKUP(A221,Experiment!$B$2:$E$140,4,FALSE))</f>
        <v/>
      </c>
      <c r="N221" s="3" t="s">
        <v>53</v>
      </c>
      <c r="O221" s="3" t="s">
        <v>53</v>
      </c>
      <c r="P221" s="3" t="s">
        <v>184</v>
      </c>
      <c r="Q221" s="3" t="s">
        <v>61</v>
      </c>
      <c r="R221" s="3" t="s">
        <v>173</v>
      </c>
    </row>
    <row r="222" spans="1:18" x14ac:dyDescent="0.25">
      <c r="A222" s="3" t="s">
        <v>2109</v>
      </c>
      <c r="B222" s="3">
        <v>447</v>
      </c>
      <c r="C222" s="15" t="str">
        <f>VLOOKUP($B222,Patient!$A$2:$I$2017,2,FALSE)</f>
        <v>PHI</v>
      </c>
      <c r="D222" s="15" t="str">
        <f>VLOOKUP($B222,Patient!$A$2:$I$2017,3,FALSE)</f>
        <v>NON-HISPANIC</v>
      </c>
      <c r="E222" s="15" t="str">
        <f>VLOOKUP($B222,Patient!$A$2:$I$2017,4,FALSE)</f>
        <v>Female</v>
      </c>
      <c r="F222" s="15" t="str">
        <f>VLOOKUP($B222,Patient!$A$2:$I$2017,5,FALSE)</f>
        <v>PHI</v>
      </c>
      <c r="G222" s="15" t="str">
        <f>VLOOKUP($B222,Patient!$A$2:$I$2017,6,FALSE)</f>
        <v>PHI</v>
      </c>
      <c r="H222" s="15" t="str">
        <f>VLOOKUP($B222,Patient!$A$2:$I$2017,7,FALSE)</f>
        <v>PHI</v>
      </c>
      <c r="I222" s="15" t="str">
        <f>VLOOKUP($B222,Patient!$A$2:$I$2017,8,FALSE)</f>
        <v>White</v>
      </c>
      <c r="J222" s="15" t="str">
        <f>VLOOKUP($B222,Patient!$A$2:$I$2017,9,FALSE)</f>
        <v/>
      </c>
      <c r="K222" s="5">
        <v>428</v>
      </c>
      <c r="L222" s="3" t="s">
        <v>93</v>
      </c>
      <c r="M222" s="11" t="str">
        <f>IF(ISNA(VLOOKUP(A222,Experiment!$B$2:$E$140,4,FALSE)),"",VLOOKUP(A222,Experiment!$B$2:$E$140,4,FALSE))</f>
        <v/>
      </c>
      <c r="N222" s="3" t="s">
        <v>2106</v>
      </c>
      <c r="O222" s="3" t="s">
        <v>2107</v>
      </c>
      <c r="P222" s="3" t="s">
        <v>2108</v>
      </c>
      <c r="Q222" s="3" t="s">
        <v>111</v>
      </c>
      <c r="R222" s="3" t="s">
        <v>179</v>
      </c>
    </row>
    <row r="223" spans="1:18" x14ac:dyDescent="0.25">
      <c r="A223" s="3" t="s">
        <v>1702</v>
      </c>
      <c r="B223" s="3">
        <v>448</v>
      </c>
      <c r="C223" s="15" t="str">
        <f>VLOOKUP($B223,Patient!$A$2:$I$2017,2,FALSE)</f>
        <v>PHI</v>
      </c>
      <c r="D223" s="15" t="str">
        <f>VLOOKUP($B223,Patient!$A$2:$I$2017,3,FALSE)</f>
        <v>UNKNOWN</v>
      </c>
      <c r="E223" s="15" t="str">
        <f>VLOOKUP($B223,Patient!$A$2:$I$2017,4,FALSE)</f>
        <v>Unknown</v>
      </c>
      <c r="F223" s="15" t="str">
        <f>VLOOKUP($B223,Patient!$A$2:$I$2017,5,FALSE)</f>
        <v>PHI</v>
      </c>
      <c r="G223" s="15" t="str">
        <f>VLOOKUP($B223,Patient!$A$2:$I$2017,6,FALSE)</f>
        <v>PHI</v>
      </c>
      <c r="H223" s="15" t="str">
        <f>VLOOKUP($B223,Patient!$A$2:$I$2017,7,FALSE)</f>
        <v>PHI</v>
      </c>
      <c r="I223" s="15" t="str">
        <f>VLOOKUP($B223,Patient!$A$2:$I$2017,8,FALSE)</f>
        <v>Unknown</v>
      </c>
      <c r="J223" s="15" t="str">
        <f>VLOOKUP($B223,Patient!$A$2:$I$2017,9,FALSE)</f>
        <v/>
      </c>
      <c r="K223" s="5">
        <v>323</v>
      </c>
      <c r="L223" s="3" t="s">
        <v>93</v>
      </c>
      <c r="M223" s="11" t="str">
        <f>IF(ISNA(VLOOKUP(A223,Experiment!$B$2:$E$140,4,FALSE)),"",VLOOKUP(A223,Experiment!$B$2:$E$140,4,FALSE))</f>
        <v/>
      </c>
      <c r="N223" s="3" t="s">
        <v>53</v>
      </c>
      <c r="O223" s="3" t="s">
        <v>53</v>
      </c>
      <c r="P223" s="3" t="s">
        <v>1495</v>
      </c>
      <c r="Q223" s="3" t="s">
        <v>111</v>
      </c>
      <c r="R223" s="3" t="s">
        <v>179</v>
      </c>
    </row>
    <row r="224" spans="1:18" x14ac:dyDescent="0.25">
      <c r="A224" s="3" t="s">
        <v>1497</v>
      </c>
      <c r="B224" s="3">
        <v>350</v>
      </c>
      <c r="C224" s="15" t="str">
        <f>VLOOKUP($B224,Patient!$A$2:$I$2017,2,FALSE)</f>
        <v>PHI</v>
      </c>
      <c r="D224" s="15" t="str">
        <f>VLOOKUP($B224,Patient!$A$2:$I$2017,3,FALSE)</f>
        <v>NON-HISPANIC</v>
      </c>
      <c r="E224" s="15" t="str">
        <f>VLOOKUP($B224,Patient!$A$2:$I$2017,4,FALSE)</f>
        <v>Female</v>
      </c>
      <c r="F224" s="15" t="str">
        <f>VLOOKUP($B224,Patient!$A$2:$I$2017,5,FALSE)</f>
        <v>PHI</v>
      </c>
      <c r="G224" s="15" t="str">
        <f>VLOOKUP($B224,Patient!$A$2:$I$2017,6,FALSE)</f>
        <v>PHI</v>
      </c>
      <c r="H224" s="15" t="str">
        <f>VLOOKUP($B224,Patient!$A$2:$I$2017,7,FALSE)</f>
        <v>PHI</v>
      </c>
      <c r="I224" s="15" t="str">
        <f>VLOOKUP($B224,Patient!$A$2:$I$2017,8,FALSE)</f>
        <v>White</v>
      </c>
      <c r="J224" s="15" t="str">
        <f>VLOOKUP($B224,Patient!$A$2:$I$2017,9,FALSE)</f>
        <v/>
      </c>
      <c r="K224" s="5">
        <v>255</v>
      </c>
      <c r="L224" s="3" t="s">
        <v>93</v>
      </c>
      <c r="M224" s="11" t="str">
        <f>IF(ISNA(VLOOKUP(A224,Experiment!$B$2:$E$140,4,FALSE)),"",VLOOKUP(A224,Experiment!$B$2:$E$140,4,FALSE))</f>
        <v/>
      </c>
      <c r="N224" s="3" t="s">
        <v>53</v>
      </c>
      <c r="O224" s="3" t="s">
        <v>53</v>
      </c>
      <c r="P224" s="3" t="s">
        <v>1495</v>
      </c>
      <c r="Q224" s="3" t="s">
        <v>111</v>
      </c>
      <c r="R224" s="3" t="s">
        <v>317</v>
      </c>
    </row>
    <row r="225" spans="1:18" x14ac:dyDescent="0.25">
      <c r="A225" s="3" t="s">
        <v>1509</v>
      </c>
      <c r="B225" s="3">
        <v>358</v>
      </c>
      <c r="C225" s="15" t="str">
        <f>VLOOKUP($B225,Patient!$A$2:$I$2017,2,FALSE)</f>
        <v>PHI</v>
      </c>
      <c r="D225" s="15" t="str">
        <f>VLOOKUP($B225,Patient!$A$2:$I$2017,3,FALSE)</f>
        <v>NON-HISPANIC</v>
      </c>
      <c r="E225" s="15" t="str">
        <f>VLOOKUP($B225,Patient!$A$2:$I$2017,4,FALSE)</f>
        <v>Male</v>
      </c>
      <c r="F225" s="15" t="str">
        <f>VLOOKUP($B225,Patient!$A$2:$I$2017,5,FALSE)</f>
        <v>PHI</v>
      </c>
      <c r="G225" s="15" t="str">
        <f>VLOOKUP($B225,Patient!$A$2:$I$2017,6,FALSE)</f>
        <v>PHI</v>
      </c>
      <c r="H225" s="15" t="str">
        <f>VLOOKUP($B225,Patient!$A$2:$I$2017,7,FALSE)</f>
        <v>PHI</v>
      </c>
      <c r="I225" s="15" t="str">
        <f>VLOOKUP($B225,Patient!$A$2:$I$2017,8,FALSE)</f>
        <v>White</v>
      </c>
      <c r="J225" s="15" t="str">
        <f>VLOOKUP($B225,Patient!$A$2:$I$2017,9,FALSE)</f>
        <v/>
      </c>
      <c r="K225" s="5">
        <v>259</v>
      </c>
      <c r="L225" s="3" t="s">
        <v>93</v>
      </c>
      <c r="M225" s="11" t="str">
        <f>IF(ISNA(VLOOKUP(A225,Experiment!$B$2:$E$140,4,FALSE)),"",VLOOKUP(A225,Experiment!$B$2:$E$140,4,FALSE))</f>
        <v/>
      </c>
      <c r="N225" s="3" t="s">
        <v>53</v>
      </c>
      <c r="O225" s="3" t="s">
        <v>53</v>
      </c>
      <c r="P225" s="3" t="s">
        <v>1508</v>
      </c>
      <c r="Q225" s="3" t="s">
        <v>111</v>
      </c>
      <c r="R225" s="3" t="s">
        <v>562</v>
      </c>
    </row>
    <row r="226" spans="1:18" x14ac:dyDescent="0.25">
      <c r="A226" s="3" t="s">
        <v>841</v>
      </c>
      <c r="B226" s="3">
        <v>274</v>
      </c>
      <c r="C226" s="15" t="str">
        <f>VLOOKUP($B226,Patient!$A$2:$I$2017,2,FALSE)</f>
        <v>PHI</v>
      </c>
      <c r="D226" s="15" t="str">
        <f>VLOOKUP($B226,Patient!$A$2:$I$2017,3,FALSE)</f>
        <v>UNKNOWN</v>
      </c>
      <c r="E226" s="15" t="str">
        <f>VLOOKUP($B226,Patient!$A$2:$I$2017,4,FALSE)</f>
        <v>Female</v>
      </c>
      <c r="F226" s="15" t="str">
        <f>VLOOKUP($B226,Patient!$A$2:$I$2017,5,FALSE)</f>
        <v>PHI</v>
      </c>
      <c r="G226" s="15" t="str">
        <f>VLOOKUP($B226,Patient!$A$2:$I$2017,6,FALSE)</f>
        <v>PHI</v>
      </c>
      <c r="H226" s="15" t="str">
        <f>VLOOKUP($B226,Patient!$A$2:$I$2017,7,FALSE)</f>
        <v>PHI</v>
      </c>
      <c r="I226" s="15" t="str">
        <f>VLOOKUP($B226,Patient!$A$2:$I$2017,8,FALSE)</f>
        <v>Unknown</v>
      </c>
      <c r="J226" s="15" t="str">
        <f>VLOOKUP($B226,Patient!$A$2:$I$2017,9,FALSE)</f>
        <v/>
      </c>
      <c r="K226" s="5">
        <v>129</v>
      </c>
      <c r="L226" s="3" t="s">
        <v>74</v>
      </c>
      <c r="M226" s="11" t="str">
        <f>IF(ISNA(VLOOKUP(A226,Experiment!$B$2:$E$140,4,FALSE)),"",VLOOKUP(A226,Experiment!$B$2:$E$140,4,FALSE))</f>
        <v/>
      </c>
      <c r="N226" s="3" t="s">
        <v>53</v>
      </c>
      <c r="O226" s="3" t="s">
        <v>53</v>
      </c>
      <c r="P226" s="3" t="s">
        <v>840</v>
      </c>
      <c r="Q226" s="3" t="s">
        <v>131</v>
      </c>
      <c r="R226" s="3" t="s">
        <v>133</v>
      </c>
    </row>
    <row r="227" spans="1:18" x14ac:dyDescent="0.25">
      <c r="A227" s="3" t="s">
        <v>2245</v>
      </c>
      <c r="B227" s="3">
        <v>260</v>
      </c>
      <c r="C227" s="15" t="str">
        <f>VLOOKUP($B227,Patient!$A$2:$I$2017,2,FALSE)</f>
        <v>PHI</v>
      </c>
      <c r="D227" s="15" t="str">
        <f>VLOOKUP($B227,Patient!$A$2:$I$2017,3,FALSE)</f>
        <v>UNKNOWN</v>
      </c>
      <c r="E227" s="15" t="str">
        <f>VLOOKUP($B227,Patient!$A$2:$I$2017,4,FALSE)</f>
        <v>Male</v>
      </c>
      <c r="F227" s="15" t="str">
        <f>VLOOKUP($B227,Patient!$A$2:$I$2017,5,FALSE)</f>
        <v>PHI</v>
      </c>
      <c r="G227" s="15" t="str">
        <f>VLOOKUP($B227,Patient!$A$2:$I$2017,6,FALSE)</f>
        <v>PHI</v>
      </c>
      <c r="H227" s="15" t="str">
        <f>VLOOKUP($B227,Patient!$A$2:$I$2017,7,FALSE)</f>
        <v>PHI</v>
      </c>
      <c r="I227" s="15" t="str">
        <f>VLOOKUP($B227,Patient!$A$2:$I$2017,8,FALSE)</f>
        <v>Unknown</v>
      </c>
      <c r="J227" s="15" t="str">
        <f>VLOOKUP($B227,Patient!$A$2:$I$2017,9,FALSE)</f>
        <v/>
      </c>
      <c r="K227" s="5">
        <v>460</v>
      </c>
      <c r="L227" s="3" t="s">
        <v>74</v>
      </c>
      <c r="M227" s="11" t="str">
        <f>IF(ISNA(VLOOKUP(A227,Experiment!$B$2:$E$140,4,FALSE)),"",VLOOKUP(A227,Experiment!$B$2:$E$140,4,FALSE))</f>
        <v/>
      </c>
      <c r="N227" s="3" t="s">
        <v>53</v>
      </c>
      <c r="O227" s="3" t="s">
        <v>53</v>
      </c>
      <c r="P227" s="3" t="s">
        <v>2244</v>
      </c>
      <c r="Q227" s="3" t="s">
        <v>105</v>
      </c>
      <c r="R227" s="3" t="s">
        <v>2243</v>
      </c>
    </row>
    <row r="228" spans="1:18" x14ac:dyDescent="0.25">
      <c r="A228" s="3" t="s">
        <v>1530</v>
      </c>
      <c r="B228" s="3">
        <v>391</v>
      </c>
      <c r="C228" s="15" t="str">
        <f>VLOOKUP($B228,Patient!$A$2:$I$2017,2,FALSE)</f>
        <v>PHI</v>
      </c>
      <c r="D228" s="15" t="str">
        <f>VLOOKUP($B228,Patient!$A$2:$I$2017,3,FALSE)</f>
        <v>UNKNOWN</v>
      </c>
      <c r="E228" s="15" t="str">
        <f>VLOOKUP($B228,Patient!$A$2:$I$2017,4,FALSE)</f>
        <v>Unknown</v>
      </c>
      <c r="F228" s="15" t="str">
        <f>VLOOKUP($B228,Patient!$A$2:$I$2017,5,FALSE)</f>
        <v>PHI</v>
      </c>
      <c r="G228" s="15" t="str">
        <f>VLOOKUP($B228,Patient!$A$2:$I$2017,6,FALSE)</f>
        <v>PHI</v>
      </c>
      <c r="H228" s="15" t="str">
        <f>VLOOKUP($B228,Patient!$A$2:$I$2017,7,FALSE)</f>
        <v>PHI</v>
      </c>
      <c r="I228" s="15" t="str">
        <f>VLOOKUP($B228,Patient!$A$2:$I$2017,8,FALSE)</f>
        <v>Unknown</v>
      </c>
      <c r="J228" s="15" t="str">
        <f>VLOOKUP($B228,Patient!$A$2:$I$2017,9,FALSE)</f>
        <v/>
      </c>
      <c r="K228" s="5">
        <v>266</v>
      </c>
      <c r="L228" s="3" t="s">
        <v>93</v>
      </c>
      <c r="M228" s="11" t="str">
        <f>IF(ISNA(VLOOKUP(A228,Experiment!$B$2:$E$140,4,FALSE)),"",VLOOKUP(A228,Experiment!$B$2:$E$140,4,FALSE))</f>
        <v/>
      </c>
      <c r="N228" s="3" t="s">
        <v>53</v>
      </c>
      <c r="O228" s="3" t="s">
        <v>53</v>
      </c>
      <c r="P228" s="3" t="s">
        <v>1529</v>
      </c>
      <c r="Q228" s="3" t="s">
        <v>111</v>
      </c>
      <c r="R228" s="3" t="s">
        <v>494</v>
      </c>
    </row>
    <row r="229" spans="1:18" x14ac:dyDescent="0.25">
      <c r="A229" s="3" t="s">
        <v>873</v>
      </c>
      <c r="B229" s="3">
        <v>12</v>
      </c>
      <c r="C229" s="15" t="str">
        <f>VLOOKUP($B229,Patient!$A$2:$I$2017,2,FALSE)</f>
        <v>PHI</v>
      </c>
      <c r="D229" s="15" t="str">
        <f>VLOOKUP($B229,Patient!$A$2:$I$2017,3,FALSE)</f>
        <v>NON-HISPANIC</v>
      </c>
      <c r="E229" s="15" t="str">
        <f>VLOOKUP($B229,Patient!$A$2:$I$2017,4,FALSE)</f>
        <v>Male</v>
      </c>
      <c r="F229" s="15" t="str">
        <f>VLOOKUP($B229,Patient!$A$2:$I$2017,5,FALSE)</f>
        <v>PHI</v>
      </c>
      <c r="G229" s="15" t="str">
        <f>VLOOKUP($B229,Patient!$A$2:$I$2017,6,FALSE)</f>
        <v>PHI</v>
      </c>
      <c r="H229" s="15" t="str">
        <f>VLOOKUP($B229,Patient!$A$2:$I$2017,7,FALSE)</f>
        <v>PHI</v>
      </c>
      <c r="I229" s="15" t="str">
        <f>VLOOKUP($B229,Patient!$A$2:$I$2017,8,FALSE)</f>
        <v>White</v>
      </c>
      <c r="J229" s="15" t="str">
        <f>VLOOKUP($B229,Patient!$A$2:$I$2017,9,FALSE)</f>
        <v>Alive</v>
      </c>
      <c r="K229" s="5">
        <v>136</v>
      </c>
      <c r="L229" s="3" t="s">
        <v>93</v>
      </c>
      <c r="M229" s="11" t="str">
        <f>IF(ISNA(VLOOKUP(A229,Experiment!$B$2:$E$140,4,FALSE)),"",VLOOKUP(A229,Experiment!$B$2:$E$140,4,FALSE))</f>
        <v/>
      </c>
      <c r="N229" s="3" t="s">
        <v>53</v>
      </c>
      <c r="O229" s="3" t="s">
        <v>53</v>
      </c>
      <c r="P229" s="3" t="s">
        <v>872</v>
      </c>
      <c r="Q229" s="3" t="s">
        <v>61</v>
      </c>
      <c r="R229" s="3" t="s">
        <v>172</v>
      </c>
    </row>
    <row r="230" spans="1:18" x14ac:dyDescent="0.25">
      <c r="A230" s="3" t="s">
        <v>874</v>
      </c>
      <c r="B230" s="3">
        <v>13</v>
      </c>
      <c r="C230" s="15" t="str">
        <f>VLOOKUP($B230,Patient!$A$2:$I$2017,2,FALSE)</f>
        <v>PHI</v>
      </c>
      <c r="D230" s="15" t="str">
        <f>VLOOKUP($B230,Patient!$A$2:$I$2017,3,FALSE)</f>
        <v>NON-HISPANIC</v>
      </c>
      <c r="E230" s="15" t="str">
        <f>VLOOKUP($B230,Patient!$A$2:$I$2017,4,FALSE)</f>
        <v>Male</v>
      </c>
      <c r="F230" s="15" t="str">
        <f>VLOOKUP($B230,Patient!$A$2:$I$2017,5,FALSE)</f>
        <v>PHI</v>
      </c>
      <c r="G230" s="15" t="str">
        <f>VLOOKUP($B230,Patient!$A$2:$I$2017,6,FALSE)</f>
        <v>PHI</v>
      </c>
      <c r="H230" s="15" t="str">
        <f>VLOOKUP($B230,Patient!$A$2:$I$2017,7,FALSE)</f>
        <v>PHI</v>
      </c>
      <c r="I230" s="15" t="str">
        <f>VLOOKUP($B230,Patient!$A$2:$I$2017,8,FALSE)</f>
        <v>White</v>
      </c>
      <c r="J230" s="15" t="str">
        <f>VLOOKUP($B230,Patient!$A$2:$I$2017,9,FALSE)</f>
        <v>Deceased</v>
      </c>
      <c r="K230" s="5">
        <v>136</v>
      </c>
      <c r="L230" s="3" t="s">
        <v>74</v>
      </c>
      <c r="M230" s="11" t="str">
        <f>IF(ISNA(VLOOKUP(A230,Experiment!$B$2:$E$140,4,FALSE)),"",VLOOKUP(A230,Experiment!$B$2:$E$140,4,FALSE))</f>
        <v/>
      </c>
      <c r="N230" s="3" t="s">
        <v>53</v>
      </c>
      <c r="O230" s="3" t="s">
        <v>53</v>
      </c>
      <c r="P230" s="3" t="s">
        <v>872</v>
      </c>
      <c r="Q230" s="3" t="s">
        <v>61</v>
      </c>
      <c r="R230" s="3" t="s">
        <v>172</v>
      </c>
    </row>
    <row r="231" spans="1:18" x14ac:dyDescent="0.25">
      <c r="A231" s="3" t="s">
        <v>887</v>
      </c>
      <c r="B231" s="3">
        <v>449</v>
      </c>
      <c r="C231" s="15" t="str">
        <f>VLOOKUP($B231,Patient!$A$2:$I$2017,2,FALSE)</f>
        <v>PHI</v>
      </c>
      <c r="D231" s="15" t="str">
        <f>VLOOKUP($B231,Patient!$A$2:$I$2017,3,FALSE)</f>
        <v>UNKNOWN</v>
      </c>
      <c r="E231" s="15" t="str">
        <f>VLOOKUP($B231,Patient!$A$2:$I$2017,4,FALSE)</f>
        <v>Unknown</v>
      </c>
      <c r="F231" s="15" t="str">
        <f>VLOOKUP($B231,Patient!$A$2:$I$2017,5,FALSE)</f>
        <v>PHI</v>
      </c>
      <c r="G231" s="15" t="str">
        <f>VLOOKUP($B231,Patient!$A$2:$I$2017,6,FALSE)</f>
        <v>PHI</v>
      </c>
      <c r="H231" s="15" t="str">
        <f>VLOOKUP($B231,Patient!$A$2:$I$2017,7,FALSE)</f>
        <v>PHI</v>
      </c>
      <c r="I231" s="15" t="str">
        <f>VLOOKUP($B231,Patient!$A$2:$I$2017,8,FALSE)</f>
        <v>Unknown</v>
      </c>
      <c r="J231" s="15" t="str">
        <f>VLOOKUP($B231,Patient!$A$2:$I$2017,9,FALSE)</f>
        <v/>
      </c>
      <c r="K231" s="5">
        <v>140</v>
      </c>
      <c r="L231" s="3" t="s">
        <v>93</v>
      </c>
      <c r="M231" s="11" t="str">
        <f>IF(ISNA(VLOOKUP(A231,Experiment!$B$2:$E$140,4,FALSE)),"",VLOOKUP(A231,Experiment!$B$2:$E$140,4,FALSE))</f>
        <v/>
      </c>
      <c r="N231" s="3" t="s">
        <v>53</v>
      </c>
      <c r="O231" s="3" t="s">
        <v>53</v>
      </c>
      <c r="P231" s="3" t="s">
        <v>886</v>
      </c>
      <c r="Q231" s="3" t="s">
        <v>111</v>
      </c>
      <c r="R231" s="3" t="s">
        <v>179</v>
      </c>
    </row>
    <row r="232" spans="1:18" x14ac:dyDescent="0.25">
      <c r="A232" s="3" t="s">
        <v>881</v>
      </c>
      <c r="B232" s="3">
        <v>97</v>
      </c>
      <c r="C232" s="15" t="str">
        <f>VLOOKUP($B232,Patient!$A$2:$I$2017,2,FALSE)</f>
        <v>PHI</v>
      </c>
      <c r="D232" s="15" t="str">
        <f>VLOOKUP($B232,Patient!$A$2:$I$2017,3,FALSE)</f>
        <v>NON-HISPANIC</v>
      </c>
      <c r="E232" s="15" t="str">
        <f>VLOOKUP($B232,Patient!$A$2:$I$2017,4,FALSE)</f>
        <v>Male</v>
      </c>
      <c r="F232" s="15" t="str">
        <f>VLOOKUP($B232,Patient!$A$2:$I$2017,5,FALSE)</f>
        <v>PHI</v>
      </c>
      <c r="G232" s="15" t="str">
        <f>VLOOKUP($B232,Patient!$A$2:$I$2017,6,FALSE)</f>
        <v>PHI</v>
      </c>
      <c r="H232" s="15" t="str">
        <f>VLOOKUP($B232,Patient!$A$2:$I$2017,7,FALSE)</f>
        <v>PHI</v>
      </c>
      <c r="I232" s="15" t="str">
        <f>VLOOKUP($B232,Patient!$A$2:$I$2017,8,FALSE)</f>
        <v>White</v>
      </c>
      <c r="J232" s="15" t="str">
        <f>VLOOKUP($B232,Patient!$A$2:$I$2017,9,FALSE)</f>
        <v>Deceased</v>
      </c>
      <c r="K232" s="5">
        <v>138</v>
      </c>
      <c r="L232" s="3" t="s">
        <v>74</v>
      </c>
      <c r="M232" s="11" t="str">
        <f>IF(ISNA(VLOOKUP(A232,Experiment!$B$2:$E$140,4,FALSE)),"",VLOOKUP(A232,Experiment!$B$2:$E$140,4,FALSE))</f>
        <v/>
      </c>
      <c r="N232" s="3" t="s">
        <v>53</v>
      </c>
      <c r="O232" s="3" t="s">
        <v>53</v>
      </c>
      <c r="P232" s="3" t="s">
        <v>877</v>
      </c>
      <c r="Q232" s="3" t="s">
        <v>321</v>
      </c>
      <c r="R232" s="3" t="s">
        <v>388</v>
      </c>
    </row>
    <row r="233" spans="1:18" x14ac:dyDescent="0.25">
      <c r="A233" s="3" t="s">
        <v>878</v>
      </c>
      <c r="B233" s="3">
        <v>301</v>
      </c>
      <c r="C233" s="15" t="str">
        <f>VLOOKUP($B233,Patient!$A$2:$I$2017,2,FALSE)</f>
        <v>PHI</v>
      </c>
      <c r="D233" s="15" t="str">
        <f>VLOOKUP($B233,Patient!$A$2:$I$2017,3,FALSE)</f>
        <v>UNKNOWN</v>
      </c>
      <c r="E233" s="15" t="str">
        <f>VLOOKUP($B233,Patient!$A$2:$I$2017,4,FALSE)</f>
        <v>Unknown</v>
      </c>
      <c r="F233" s="15" t="str">
        <f>VLOOKUP($B233,Patient!$A$2:$I$2017,5,FALSE)</f>
        <v>PHI</v>
      </c>
      <c r="G233" s="15" t="str">
        <f>VLOOKUP($B233,Patient!$A$2:$I$2017,6,FALSE)</f>
        <v>PHI</v>
      </c>
      <c r="H233" s="15" t="str">
        <f>VLOOKUP($B233,Patient!$A$2:$I$2017,7,FALSE)</f>
        <v>PHI</v>
      </c>
      <c r="I233" s="15" t="str">
        <f>VLOOKUP($B233,Patient!$A$2:$I$2017,8,FALSE)</f>
        <v>Unknown</v>
      </c>
      <c r="J233" s="15" t="str">
        <f>VLOOKUP($B233,Patient!$A$2:$I$2017,9,FALSE)</f>
        <v/>
      </c>
      <c r="K233" s="5">
        <v>137</v>
      </c>
      <c r="L233" s="3" t="s">
        <v>74</v>
      </c>
      <c r="M233" s="11" t="str">
        <f>IF(ISNA(VLOOKUP(A233,Experiment!$B$2:$E$140,4,FALSE)),"",VLOOKUP(A233,Experiment!$B$2:$E$140,4,FALSE))</f>
        <v/>
      </c>
      <c r="N233" s="3" t="s">
        <v>53</v>
      </c>
      <c r="O233" s="3" t="s">
        <v>53</v>
      </c>
      <c r="P233" s="3" t="s">
        <v>877</v>
      </c>
      <c r="Q233" s="3" t="s">
        <v>131</v>
      </c>
      <c r="R233" s="3" t="s">
        <v>876</v>
      </c>
    </row>
    <row r="234" spans="1:18" x14ac:dyDescent="0.25">
      <c r="A234" s="3" t="s">
        <v>896</v>
      </c>
      <c r="B234" s="3">
        <v>550</v>
      </c>
      <c r="C234" s="15" t="str">
        <f>VLOOKUP($B234,Patient!$A$2:$I$2017,2,FALSE)</f>
        <v>PHI</v>
      </c>
      <c r="D234" s="15" t="str">
        <f>VLOOKUP($B234,Patient!$A$2:$I$2017,3,FALSE)</f>
        <v>NON-HISPANIC</v>
      </c>
      <c r="E234" s="15" t="str">
        <f>VLOOKUP($B234,Patient!$A$2:$I$2017,4,FALSE)</f>
        <v>Female</v>
      </c>
      <c r="F234" s="15" t="str">
        <f>VLOOKUP($B234,Patient!$A$2:$I$2017,5,FALSE)</f>
        <v>PHI</v>
      </c>
      <c r="G234" s="15" t="str">
        <f>VLOOKUP($B234,Patient!$A$2:$I$2017,6,FALSE)</f>
        <v>PHI</v>
      </c>
      <c r="H234" s="15" t="str">
        <f>VLOOKUP($B234,Patient!$A$2:$I$2017,7,FALSE)</f>
        <v>PHI</v>
      </c>
      <c r="I234" s="15" t="str">
        <f>VLOOKUP($B234,Patient!$A$2:$I$2017,8,FALSE)</f>
        <v>White</v>
      </c>
      <c r="J234" s="15" t="str">
        <f>VLOOKUP($B234,Patient!$A$2:$I$2017,9,FALSE)</f>
        <v>Alive</v>
      </c>
      <c r="K234" s="5">
        <v>141</v>
      </c>
      <c r="L234" s="3" t="s">
        <v>93</v>
      </c>
      <c r="M234" s="11" t="str">
        <f>IF(ISNA(VLOOKUP(A234,Experiment!$B$2:$E$140,4,FALSE)),"",VLOOKUP(A234,Experiment!$B$2:$E$140,4,FALSE))</f>
        <v/>
      </c>
      <c r="N234" s="3" t="s">
        <v>53</v>
      </c>
      <c r="O234" s="3" t="s">
        <v>53</v>
      </c>
      <c r="P234" s="3" t="s">
        <v>895</v>
      </c>
      <c r="Q234" s="3" t="s">
        <v>111</v>
      </c>
      <c r="R234" s="3" t="s">
        <v>377</v>
      </c>
    </row>
    <row r="235" spans="1:18" x14ac:dyDescent="0.25">
      <c r="A235" s="3" t="s">
        <v>513</v>
      </c>
      <c r="B235" s="3">
        <v>202</v>
      </c>
      <c r="C235" s="15" t="str">
        <f>VLOOKUP($B235,Patient!$A$2:$I$2017,2,FALSE)</f>
        <v>PHI</v>
      </c>
      <c r="D235" s="15" t="str">
        <f>VLOOKUP($B235,Patient!$A$2:$I$2017,3,FALSE)</f>
        <v>NON-HISPANIC</v>
      </c>
      <c r="E235" s="15" t="str">
        <f>VLOOKUP($B235,Patient!$A$2:$I$2017,4,FALSE)</f>
        <v>Male</v>
      </c>
      <c r="F235" s="15" t="str">
        <f>VLOOKUP($B235,Patient!$A$2:$I$2017,5,FALSE)</f>
        <v>PHI</v>
      </c>
      <c r="G235" s="15" t="str">
        <f>VLOOKUP($B235,Patient!$A$2:$I$2017,6,FALSE)</f>
        <v>PHI</v>
      </c>
      <c r="H235" s="15" t="str">
        <f>VLOOKUP($B235,Patient!$A$2:$I$2017,7,FALSE)</f>
        <v>PHI</v>
      </c>
      <c r="I235" s="15" t="str">
        <f>VLOOKUP($B235,Patient!$A$2:$I$2017,8,FALSE)</f>
        <v>White</v>
      </c>
      <c r="J235" s="15" t="str">
        <f>VLOOKUP($B235,Patient!$A$2:$I$2017,9,FALSE)</f>
        <v>Deceased</v>
      </c>
      <c r="K235" s="5">
        <v>57</v>
      </c>
      <c r="L235" s="3" t="s">
        <v>93</v>
      </c>
      <c r="M235" s="11" t="str">
        <f>IF(ISNA(VLOOKUP(A235,Experiment!$B$2:$E$140,4,FALSE)),"",VLOOKUP(A235,Experiment!$B$2:$E$140,4,FALSE))</f>
        <v/>
      </c>
      <c r="N235" s="3" t="s">
        <v>53</v>
      </c>
      <c r="O235" s="3" t="s">
        <v>53</v>
      </c>
      <c r="P235" s="3" t="s">
        <v>512</v>
      </c>
      <c r="Q235" s="3" t="s">
        <v>61</v>
      </c>
      <c r="R235" s="3" t="s">
        <v>372</v>
      </c>
    </row>
    <row r="236" spans="1:18" x14ac:dyDescent="0.25">
      <c r="A236" s="3" t="s">
        <v>2113</v>
      </c>
      <c r="B236" s="3">
        <v>450</v>
      </c>
      <c r="C236" s="15" t="str">
        <f>VLOOKUP($B236,Patient!$A$2:$I$2017,2,FALSE)</f>
        <v>PHI</v>
      </c>
      <c r="D236" s="15" t="str">
        <f>VLOOKUP($B236,Patient!$A$2:$I$2017,3,FALSE)</f>
        <v>NON-HISPANIC</v>
      </c>
      <c r="E236" s="15" t="str">
        <f>VLOOKUP($B236,Patient!$A$2:$I$2017,4,FALSE)</f>
        <v>Male</v>
      </c>
      <c r="F236" s="15" t="str">
        <f>VLOOKUP($B236,Patient!$A$2:$I$2017,5,FALSE)</f>
        <v>PHI</v>
      </c>
      <c r="G236" s="15" t="str">
        <f>VLOOKUP($B236,Patient!$A$2:$I$2017,6,FALSE)</f>
        <v>PHI</v>
      </c>
      <c r="H236" s="15" t="str">
        <f>VLOOKUP($B236,Patient!$A$2:$I$2017,7,FALSE)</f>
        <v>PHI</v>
      </c>
      <c r="I236" s="15" t="str">
        <f>VLOOKUP($B236,Patient!$A$2:$I$2017,8,FALSE)</f>
        <v>White</v>
      </c>
      <c r="J236" s="15" t="str">
        <f>VLOOKUP($B236,Patient!$A$2:$I$2017,9,FALSE)</f>
        <v/>
      </c>
      <c r="K236" s="5">
        <v>429</v>
      </c>
      <c r="L236" s="3" t="s">
        <v>93</v>
      </c>
      <c r="M236" s="11" t="str">
        <f>IF(ISNA(VLOOKUP(A236,Experiment!$B$2:$E$140,4,FALSE)),"",VLOOKUP(A236,Experiment!$B$2:$E$140,4,FALSE))</f>
        <v/>
      </c>
      <c r="N236" s="3" t="s">
        <v>1265</v>
      </c>
      <c r="O236" s="3" t="s">
        <v>1982</v>
      </c>
      <c r="P236" s="3" t="s">
        <v>512</v>
      </c>
      <c r="Q236" s="3" t="s">
        <v>111</v>
      </c>
      <c r="R236" s="3" t="s">
        <v>179</v>
      </c>
    </row>
    <row r="237" spans="1:18" x14ac:dyDescent="0.25">
      <c r="A237" s="3" t="s">
        <v>3756</v>
      </c>
      <c r="B237" s="3">
        <v>786</v>
      </c>
      <c r="C237" s="15" t="str">
        <f>VLOOKUP($B237,Patient!$A$2:$I$2017,2,FALSE)</f>
        <v>PHI</v>
      </c>
      <c r="D237" s="15" t="str">
        <f>VLOOKUP($B237,Patient!$A$2:$I$2017,3,FALSE)</f>
        <v>NON-HISPANIC</v>
      </c>
      <c r="E237" s="15" t="str">
        <f>VLOOKUP($B237,Patient!$A$2:$I$2017,4,FALSE)</f>
        <v>Female</v>
      </c>
      <c r="F237" s="15" t="str">
        <f>VLOOKUP($B237,Patient!$A$2:$I$2017,5,FALSE)</f>
        <v>PHI</v>
      </c>
      <c r="G237" s="15" t="str">
        <f>VLOOKUP($B237,Patient!$A$2:$I$2017,6,FALSE)</f>
        <v>PHI</v>
      </c>
      <c r="H237" s="15" t="str">
        <f>VLOOKUP($B237,Patient!$A$2:$I$2017,7,FALSE)</f>
        <v>PHI</v>
      </c>
      <c r="I237" s="15" t="str">
        <f>VLOOKUP($B237,Patient!$A$2:$I$2017,8,FALSE)</f>
        <v>White</v>
      </c>
      <c r="J237" s="15" t="str">
        <f>VLOOKUP($B237,Patient!$A$2:$I$2017,9,FALSE)</f>
        <v>Alive</v>
      </c>
      <c r="K237" s="5">
        <v>693</v>
      </c>
      <c r="L237" s="3" t="s">
        <v>93</v>
      </c>
      <c r="M237" s="11" t="str">
        <f>IF(ISNA(VLOOKUP(A237,Experiment!$B$2:$E$140,4,FALSE)),"",VLOOKUP(A237,Experiment!$B$2:$E$140,4,FALSE))</f>
        <v/>
      </c>
      <c r="N237" s="3" t="s">
        <v>53</v>
      </c>
      <c r="O237" s="3" t="s">
        <v>53</v>
      </c>
      <c r="P237" s="3" t="s">
        <v>3753</v>
      </c>
      <c r="Q237" s="3" t="s">
        <v>111</v>
      </c>
      <c r="R237" s="3" t="s">
        <v>179</v>
      </c>
    </row>
    <row r="238" spans="1:18" x14ac:dyDescent="0.25">
      <c r="A238" s="3" t="s">
        <v>900</v>
      </c>
      <c r="B238" s="3">
        <v>332</v>
      </c>
      <c r="C238" s="15" t="str">
        <f>VLOOKUP($B238,Patient!$A$2:$I$2017,2,FALSE)</f>
        <v>PHI</v>
      </c>
      <c r="D238" s="15" t="str">
        <f>VLOOKUP($B238,Patient!$A$2:$I$2017,3,FALSE)</f>
        <v>UNKNOWN</v>
      </c>
      <c r="E238" s="15" t="str">
        <f>VLOOKUP($B238,Patient!$A$2:$I$2017,4,FALSE)</f>
        <v>Male</v>
      </c>
      <c r="F238" s="15" t="str">
        <f>VLOOKUP($B238,Patient!$A$2:$I$2017,5,FALSE)</f>
        <v>PHI</v>
      </c>
      <c r="G238" s="15" t="str">
        <f>VLOOKUP($B238,Patient!$A$2:$I$2017,6,FALSE)</f>
        <v>PHI</v>
      </c>
      <c r="H238" s="15" t="str">
        <f>VLOOKUP($B238,Patient!$A$2:$I$2017,7,FALSE)</f>
        <v>PHI</v>
      </c>
      <c r="I238" s="15" t="str">
        <f>VLOOKUP($B238,Patient!$A$2:$I$2017,8,FALSE)</f>
        <v>Unknown</v>
      </c>
      <c r="J238" s="15" t="str">
        <f>VLOOKUP($B238,Patient!$A$2:$I$2017,9,FALSE)</f>
        <v/>
      </c>
      <c r="K238" s="5">
        <v>142</v>
      </c>
      <c r="L238" s="3" t="s">
        <v>93</v>
      </c>
      <c r="M238" s="11" t="str">
        <f>IF(ISNA(VLOOKUP(A238,Experiment!$B$2:$E$140,4,FALSE)),"",VLOOKUP(A238,Experiment!$B$2:$E$140,4,FALSE))</f>
        <v/>
      </c>
      <c r="N238" s="3" t="s">
        <v>53</v>
      </c>
      <c r="O238" s="3" t="s">
        <v>53</v>
      </c>
      <c r="P238" s="3" t="s">
        <v>899</v>
      </c>
      <c r="Q238" s="3" t="s">
        <v>111</v>
      </c>
      <c r="R238" s="3" t="s">
        <v>354</v>
      </c>
    </row>
    <row r="239" spans="1:18" x14ac:dyDescent="0.25">
      <c r="A239" s="3" t="s">
        <v>903</v>
      </c>
      <c r="B239" s="3">
        <v>333</v>
      </c>
      <c r="C239" s="15" t="str">
        <f>VLOOKUP($B239,Patient!$A$2:$I$2017,2,FALSE)</f>
        <v>PHI</v>
      </c>
      <c r="D239" s="15" t="str">
        <f>VLOOKUP($B239,Patient!$A$2:$I$2017,3,FALSE)</f>
        <v>UNKNOWN</v>
      </c>
      <c r="E239" s="15" t="str">
        <f>VLOOKUP($B239,Patient!$A$2:$I$2017,4,FALSE)</f>
        <v>Unknown</v>
      </c>
      <c r="F239" s="15" t="str">
        <f>VLOOKUP($B239,Patient!$A$2:$I$2017,5,FALSE)</f>
        <v>PHI</v>
      </c>
      <c r="G239" s="15" t="str">
        <f>VLOOKUP($B239,Patient!$A$2:$I$2017,6,FALSE)</f>
        <v>PHI</v>
      </c>
      <c r="H239" s="15" t="str">
        <f>VLOOKUP($B239,Patient!$A$2:$I$2017,7,FALSE)</f>
        <v>PHI</v>
      </c>
      <c r="I239" s="15" t="str">
        <f>VLOOKUP($B239,Patient!$A$2:$I$2017,8,FALSE)</f>
        <v>Unknown</v>
      </c>
      <c r="J239" s="15" t="str">
        <f>VLOOKUP($B239,Patient!$A$2:$I$2017,9,FALSE)</f>
        <v/>
      </c>
      <c r="K239" s="5">
        <v>143</v>
      </c>
      <c r="L239" s="3" t="s">
        <v>93</v>
      </c>
      <c r="M239" s="11" t="str">
        <f>IF(ISNA(VLOOKUP(A239,Experiment!$B$2:$E$140,4,FALSE)),"",VLOOKUP(A239,Experiment!$B$2:$E$140,4,FALSE))</f>
        <v/>
      </c>
      <c r="N239" s="3" t="s">
        <v>53</v>
      </c>
      <c r="O239" s="3" t="s">
        <v>53</v>
      </c>
      <c r="P239" s="3" t="s">
        <v>902</v>
      </c>
      <c r="Q239" s="3" t="s">
        <v>111</v>
      </c>
      <c r="R239" s="3" t="s">
        <v>354</v>
      </c>
    </row>
    <row r="240" spans="1:18" x14ac:dyDescent="0.25">
      <c r="A240" s="3" t="s">
        <v>915</v>
      </c>
      <c r="B240" s="3">
        <v>392</v>
      </c>
      <c r="C240" s="15" t="str">
        <f>VLOOKUP($B240,Patient!$A$2:$I$2017,2,FALSE)</f>
        <v>PHI</v>
      </c>
      <c r="D240" s="15" t="str">
        <f>VLOOKUP($B240,Patient!$A$2:$I$2017,3,FALSE)</f>
        <v>UNKNOWN</v>
      </c>
      <c r="E240" s="15" t="str">
        <f>VLOOKUP($B240,Patient!$A$2:$I$2017,4,FALSE)</f>
        <v>Unknown</v>
      </c>
      <c r="F240" s="15" t="str">
        <f>VLOOKUP($B240,Patient!$A$2:$I$2017,5,FALSE)</f>
        <v>PHI</v>
      </c>
      <c r="G240" s="15" t="str">
        <f>VLOOKUP($B240,Patient!$A$2:$I$2017,6,FALSE)</f>
        <v>PHI</v>
      </c>
      <c r="H240" s="15" t="str">
        <f>VLOOKUP($B240,Patient!$A$2:$I$2017,7,FALSE)</f>
        <v>PHI</v>
      </c>
      <c r="I240" s="15" t="str">
        <f>VLOOKUP($B240,Patient!$A$2:$I$2017,8,FALSE)</f>
        <v>Unknown</v>
      </c>
      <c r="J240" s="15" t="str">
        <f>VLOOKUP($B240,Patient!$A$2:$I$2017,9,FALSE)</f>
        <v/>
      </c>
      <c r="K240" s="5">
        <v>145</v>
      </c>
      <c r="L240" s="3" t="s">
        <v>93</v>
      </c>
      <c r="M240" s="11" t="str">
        <f>IF(ISNA(VLOOKUP(A240,Experiment!$B$2:$E$140,4,FALSE)),"",VLOOKUP(A240,Experiment!$B$2:$E$140,4,FALSE))</f>
        <v/>
      </c>
      <c r="N240" s="3" t="s">
        <v>53</v>
      </c>
      <c r="O240" s="3" t="s">
        <v>53</v>
      </c>
      <c r="P240" s="3" t="s">
        <v>914</v>
      </c>
      <c r="Q240" s="3" t="s">
        <v>111</v>
      </c>
      <c r="R240" s="3" t="s">
        <v>494</v>
      </c>
    </row>
    <row r="241" spans="1:18" x14ac:dyDescent="0.25">
      <c r="A241" s="3" t="s">
        <v>907</v>
      </c>
      <c r="B241" s="3">
        <v>334</v>
      </c>
      <c r="C241" s="15" t="str">
        <f>VLOOKUP($B241,Patient!$A$2:$I$2017,2,FALSE)</f>
        <v>PHI</v>
      </c>
      <c r="D241" s="15" t="str">
        <f>VLOOKUP($B241,Patient!$A$2:$I$2017,3,FALSE)</f>
        <v>UNKNOWN</v>
      </c>
      <c r="E241" s="15" t="str">
        <f>VLOOKUP($B241,Patient!$A$2:$I$2017,4,FALSE)</f>
        <v>Unknown</v>
      </c>
      <c r="F241" s="15" t="str">
        <f>VLOOKUP($B241,Patient!$A$2:$I$2017,5,FALSE)</f>
        <v>PHI</v>
      </c>
      <c r="G241" s="15" t="str">
        <f>VLOOKUP($B241,Patient!$A$2:$I$2017,6,FALSE)</f>
        <v>PHI</v>
      </c>
      <c r="H241" s="15" t="str">
        <f>VLOOKUP($B241,Patient!$A$2:$I$2017,7,FALSE)</f>
        <v>PHI</v>
      </c>
      <c r="I241" s="15" t="str">
        <f>VLOOKUP($B241,Patient!$A$2:$I$2017,8,FALSE)</f>
        <v>Unknown</v>
      </c>
      <c r="J241" s="15" t="str">
        <f>VLOOKUP($B241,Patient!$A$2:$I$2017,9,FALSE)</f>
        <v/>
      </c>
      <c r="K241" s="5">
        <v>144</v>
      </c>
      <c r="L241" s="3" t="s">
        <v>93</v>
      </c>
      <c r="M241" s="11" t="str">
        <f>IF(ISNA(VLOOKUP(A241,Experiment!$B$2:$E$140,4,FALSE)),"",VLOOKUP(A241,Experiment!$B$2:$E$140,4,FALSE))</f>
        <v/>
      </c>
      <c r="N241" s="3" t="s">
        <v>53</v>
      </c>
      <c r="O241" s="3" t="s">
        <v>53</v>
      </c>
      <c r="P241" s="3" t="s">
        <v>906</v>
      </c>
      <c r="Q241" s="3" t="s">
        <v>111</v>
      </c>
      <c r="R241" s="3" t="s">
        <v>354</v>
      </c>
    </row>
    <row r="242" spans="1:18" x14ac:dyDescent="0.25">
      <c r="A242" s="3" t="s">
        <v>924</v>
      </c>
      <c r="B242" s="3">
        <v>451</v>
      </c>
      <c r="C242" s="15" t="str">
        <f>VLOOKUP($B242,Patient!$A$2:$I$2017,2,FALSE)</f>
        <v>PHI</v>
      </c>
      <c r="D242" s="15" t="str">
        <f>VLOOKUP($B242,Patient!$A$2:$I$2017,3,FALSE)</f>
        <v>UNKNOWN</v>
      </c>
      <c r="E242" s="15" t="str">
        <f>VLOOKUP($B242,Patient!$A$2:$I$2017,4,FALSE)</f>
        <v>Unknown</v>
      </c>
      <c r="F242" s="15" t="str">
        <f>VLOOKUP($B242,Patient!$A$2:$I$2017,5,FALSE)</f>
        <v>PHI</v>
      </c>
      <c r="G242" s="15" t="str">
        <f>VLOOKUP($B242,Patient!$A$2:$I$2017,6,FALSE)</f>
        <v>PHI</v>
      </c>
      <c r="H242" s="15" t="str">
        <f>VLOOKUP($B242,Patient!$A$2:$I$2017,7,FALSE)</f>
        <v>PHI</v>
      </c>
      <c r="I242" s="15" t="str">
        <f>VLOOKUP($B242,Patient!$A$2:$I$2017,8,FALSE)</f>
        <v>Unknown</v>
      </c>
      <c r="J242" s="15" t="str">
        <f>VLOOKUP($B242,Patient!$A$2:$I$2017,9,FALSE)</f>
        <v/>
      </c>
      <c r="K242" s="5">
        <v>147</v>
      </c>
      <c r="L242" s="3" t="s">
        <v>93</v>
      </c>
      <c r="M242" s="11" t="str">
        <f>IF(ISNA(VLOOKUP(A242,Experiment!$B$2:$E$140,4,FALSE)),"",VLOOKUP(A242,Experiment!$B$2:$E$140,4,FALSE))</f>
        <v/>
      </c>
      <c r="N242" s="3" t="s">
        <v>53</v>
      </c>
      <c r="O242" s="3" t="s">
        <v>53</v>
      </c>
      <c r="P242" s="3" t="s">
        <v>923</v>
      </c>
      <c r="Q242" s="3" t="s">
        <v>111</v>
      </c>
      <c r="R242" s="3" t="s">
        <v>179</v>
      </c>
    </row>
    <row r="243" spans="1:18" x14ac:dyDescent="0.25">
      <c r="A243" s="3" t="s">
        <v>6864</v>
      </c>
      <c r="B243" s="3">
        <v>1705</v>
      </c>
      <c r="C243" s="15" t="str">
        <f>VLOOKUP($B243,Patient!$A$2:$I$2017,2,FALSE)</f>
        <v>PHI</v>
      </c>
      <c r="D243" s="15" t="str">
        <f>VLOOKUP($B243,Patient!$A$2:$I$2017,3,FALSE)</f>
        <v/>
      </c>
      <c r="E243" s="15" t="str">
        <f>VLOOKUP($B243,Patient!$A$2:$I$2017,4,FALSE)</f>
        <v>Male</v>
      </c>
      <c r="F243" s="15" t="str">
        <f>VLOOKUP($B243,Patient!$A$2:$I$2017,5,FALSE)</f>
        <v>PHI</v>
      </c>
      <c r="G243" s="15" t="str">
        <f>VLOOKUP($B243,Patient!$A$2:$I$2017,6,FALSE)</f>
        <v>PHI</v>
      </c>
      <c r="H243" s="15" t="str">
        <f>VLOOKUP($B243,Patient!$A$2:$I$2017,7,FALSE)</f>
        <v>PHI</v>
      </c>
      <c r="I243" s="15" t="str">
        <f>VLOOKUP($B243,Patient!$A$2:$I$2017,8,FALSE)</f>
        <v/>
      </c>
      <c r="J243" s="15" t="str">
        <f>VLOOKUP($B243,Patient!$A$2:$I$2017,9,FALSE)</f>
        <v/>
      </c>
      <c r="K243" s="5">
        <v>1257</v>
      </c>
      <c r="L243" s="3" t="s">
        <v>74</v>
      </c>
      <c r="M243" s="11" t="str">
        <f>IF(ISNA(VLOOKUP(A243,Experiment!$B$2:$E$140,4,FALSE)),"",VLOOKUP(A243,Experiment!$B$2:$E$140,4,FALSE))</f>
        <v/>
      </c>
      <c r="N243" s="3" t="s">
        <v>53</v>
      </c>
      <c r="O243" s="3" t="s">
        <v>53</v>
      </c>
      <c r="P243" s="3" t="s">
        <v>6863</v>
      </c>
      <c r="Q243" s="3" t="s">
        <v>485</v>
      </c>
      <c r="R243" s="3" t="s">
        <v>2452</v>
      </c>
    </row>
    <row r="244" spans="1:18" x14ac:dyDescent="0.25">
      <c r="A244" s="3" t="s">
        <v>2006</v>
      </c>
      <c r="B244" s="3">
        <v>122</v>
      </c>
      <c r="C244" s="15" t="str">
        <f>VLOOKUP($B244,Patient!$A$2:$I$2017,2,FALSE)</f>
        <v>PHI</v>
      </c>
      <c r="D244" s="15" t="str">
        <f>VLOOKUP($B244,Patient!$A$2:$I$2017,3,FALSE)</f>
        <v>NON-HISPANIC</v>
      </c>
      <c r="E244" s="15" t="str">
        <f>VLOOKUP($B244,Patient!$A$2:$I$2017,4,FALSE)</f>
        <v>Male</v>
      </c>
      <c r="F244" s="15" t="str">
        <f>VLOOKUP($B244,Patient!$A$2:$I$2017,5,FALSE)</f>
        <v>PHI</v>
      </c>
      <c r="G244" s="15" t="str">
        <f>VLOOKUP($B244,Patient!$A$2:$I$2017,6,FALSE)</f>
        <v>PHI</v>
      </c>
      <c r="H244" s="15" t="str">
        <f>VLOOKUP($B244,Patient!$A$2:$I$2017,7,FALSE)</f>
        <v>PHI</v>
      </c>
      <c r="I244" s="15" t="str">
        <f>VLOOKUP($B244,Patient!$A$2:$I$2017,8,FALSE)</f>
        <v>White</v>
      </c>
      <c r="J244" s="15" t="str">
        <f>VLOOKUP($B244,Patient!$A$2:$I$2017,9,FALSE)</f>
        <v>Alive</v>
      </c>
      <c r="K244" s="5">
        <v>410</v>
      </c>
      <c r="L244" s="3" t="s">
        <v>93</v>
      </c>
      <c r="M244" s="11" t="str">
        <f>IF(ISNA(VLOOKUP(A244,Experiment!$B$2:$E$140,4,FALSE)),"",VLOOKUP(A244,Experiment!$B$2:$E$140,4,FALSE))</f>
        <v/>
      </c>
      <c r="N244" s="3" t="s">
        <v>682</v>
      </c>
      <c r="O244" s="3" t="s">
        <v>2004</v>
      </c>
      <c r="P244" s="3" t="s">
        <v>923</v>
      </c>
      <c r="Q244" s="3" t="s">
        <v>61</v>
      </c>
      <c r="R244" s="3" t="s">
        <v>302</v>
      </c>
    </row>
    <row r="245" spans="1:18" x14ac:dyDescent="0.25">
      <c r="A245" s="3" t="s">
        <v>2249</v>
      </c>
      <c r="B245" s="3">
        <v>259</v>
      </c>
      <c r="C245" s="15" t="str">
        <f>VLOOKUP($B245,Patient!$A$2:$I$2017,2,FALSE)</f>
        <v>PHI</v>
      </c>
      <c r="D245" s="15" t="str">
        <f>VLOOKUP($B245,Patient!$A$2:$I$2017,3,FALSE)</f>
        <v>UNKNOWN</v>
      </c>
      <c r="E245" s="15" t="str">
        <f>VLOOKUP($B245,Patient!$A$2:$I$2017,4,FALSE)</f>
        <v>Female</v>
      </c>
      <c r="F245" s="15" t="str">
        <f>VLOOKUP($B245,Patient!$A$2:$I$2017,5,FALSE)</f>
        <v>PHI</v>
      </c>
      <c r="G245" s="15" t="str">
        <f>VLOOKUP($B245,Patient!$A$2:$I$2017,6,FALSE)</f>
        <v>PHI</v>
      </c>
      <c r="H245" s="15" t="str">
        <f>VLOOKUP($B245,Patient!$A$2:$I$2017,7,FALSE)</f>
        <v>PHI</v>
      </c>
      <c r="I245" s="15" t="str">
        <f>VLOOKUP($B245,Patient!$A$2:$I$2017,8,FALSE)</f>
        <v>Unknown</v>
      </c>
      <c r="J245" s="15" t="str">
        <f>VLOOKUP($B245,Patient!$A$2:$I$2017,9,FALSE)</f>
        <v/>
      </c>
      <c r="K245" s="5">
        <v>461</v>
      </c>
      <c r="L245" s="3" t="s">
        <v>74</v>
      </c>
      <c r="M245" s="11" t="str">
        <f>IF(ISNA(VLOOKUP(A245,Experiment!$B$2:$E$140,4,FALSE)),"",VLOOKUP(A245,Experiment!$B$2:$E$140,4,FALSE))</f>
        <v/>
      </c>
      <c r="N245" s="3" t="s">
        <v>53</v>
      </c>
      <c r="O245" s="3" t="s">
        <v>53</v>
      </c>
      <c r="P245" s="3" t="s">
        <v>2247</v>
      </c>
      <c r="Q245" s="3" t="s">
        <v>105</v>
      </c>
      <c r="R245" s="3" t="s">
        <v>2243</v>
      </c>
    </row>
    <row r="246" spans="1:18" x14ac:dyDescent="0.25">
      <c r="A246" s="3" t="s">
        <v>2253</v>
      </c>
      <c r="B246" s="3">
        <v>261</v>
      </c>
      <c r="C246" s="15" t="str">
        <f>VLOOKUP($B246,Patient!$A$2:$I$2017,2,FALSE)</f>
        <v>PHI</v>
      </c>
      <c r="D246" s="15" t="str">
        <f>VLOOKUP($B246,Patient!$A$2:$I$2017,3,FALSE)</f>
        <v>UNKNOWN</v>
      </c>
      <c r="E246" s="15" t="str">
        <f>VLOOKUP($B246,Patient!$A$2:$I$2017,4,FALSE)</f>
        <v>Male</v>
      </c>
      <c r="F246" s="15" t="str">
        <f>VLOOKUP($B246,Patient!$A$2:$I$2017,5,FALSE)</f>
        <v>PHI</v>
      </c>
      <c r="G246" s="15" t="str">
        <f>VLOOKUP($B246,Patient!$A$2:$I$2017,6,FALSE)</f>
        <v>PHI</v>
      </c>
      <c r="H246" s="15" t="str">
        <f>VLOOKUP($B246,Patient!$A$2:$I$2017,7,FALSE)</f>
        <v>PHI</v>
      </c>
      <c r="I246" s="15" t="str">
        <f>VLOOKUP($B246,Patient!$A$2:$I$2017,8,FALSE)</f>
        <v>Unknown</v>
      </c>
      <c r="J246" s="15" t="str">
        <f>VLOOKUP($B246,Patient!$A$2:$I$2017,9,FALSE)</f>
        <v/>
      </c>
      <c r="K246" s="5">
        <v>462</v>
      </c>
      <c r="L246" s="3" t="s">
        <v>74</v>
      </c>
      <c r="M246" s="11" t="str">
        <f>IF(ISNA(VLOOKUP(A246,Experiment!$B$2:$E$140,4,FALSE)),"",VLOOKUP(A246,Experiment!$B$2:$E$140,4,FALSE))</f>
        <v/>
      </c>
      <c r="N246" s="3" t="s">
        <v>53</v>
      </c>
      <c r="O246" s="3" t="s">
        <v>53</v>
      </c>
      <c r="P246" s="3" t="s">
        <v>2251</v>
      </c>
      <c r="Q246" s="3" t="s">
        <v>105</v>
      </c>
      <c r="R246" s="3" t="s">
        <v>2243</v>
      </c>
    </row>
    <row r="247" spans="1:18" x14ac:dyDescent="0.25">
      <c r="A247" s="3" t="s">
        <v>933</v>
      </c>
      <c r="B247" s="3">
        <v>375</v>
      </c>
      <c r="C247" s="15" t="str">
        <f>VLOOKUP($B247,Patient!$A$2:$I$2017,2,FALSE)</f>
        <v>PHI</v>
      </c>
      <c r="D247" s="15" t="str">
        <f>VLOOKUP($B247,Patient!$A$2:$I$2017,3,FALSE)</f>
        <v>UNKNOWN</v>
      </c>
      <c r="E247" s="15" t="str">
        <f>VLOOKUP($B247,Patient!$A$2:$I$2017,4,FALSE)</f>
        <v>Unknown</v>
      </c>
      <c r="F247" s="15" t="str">
        <f>VLOOKUP($B247,Patient!$A$2:$I$2017,5,FALSE)</f>
        <v>PHI</v>
      </c>
      <c r="G247" s="15" t="str">
        <f>VLOOKUP($B247,Patient!$A$2:$I$2017,6,FALSE)</f>
        <v>PHI</v>
      </c>
      <c r="H247" s="15" t="str">
        <f>VLOOKUP($B247,Patient!$A$2:$I$2017,7,FALSE)</f>
        <v>PHI</v>
      </c>
      <c r="I247" s="15" t="str">
        <f>VLOOKUP($B247,Patient!$A$2:$I$2017,8,FALSE)</f>
        <v>Unknown</v>
      </c>
      <c r="J247" s="15" t="str">
        <f>VLOOKUP($B247,Patient!$A$2:$I$2017,9,FALSE)</f>
        <v/>
      </c>
      <c r="K247" s="5">
        <v>149</v>
      </c>
      <c r="L247" s="3" t="s">
        <v>93</v>
      </c>
      <c r="M247" s="11" t="str">
        <f>IF(ISNA(VLOOKUP(A247,Experiment!$B$2:$E$140,4,FALSE)),"",VLOOKUP(A247,Experiment!$B$2:$E$140,4,FALSE))</f>
        <v/>
      </c>
      <c r="N247" s="3" t="s">
        <v>53</v>
      </c>
      <c r="O247" s="3" t="s">
        <v>53</v>
      </c>
      <c r="P247" s="3" t="s">
        <v>383</v>
      </c>
      <c r="Q247" s="3" t="s">
        <v>111</v>
      </c>
      <c r="R247" s="3" t="s">
        <v>516</v>
      </c>
    </row>
    <row r="248" spans="1:18" x14ac:dyDescent="0.25">
      <c r="A248" s="3" t="s">
        <v>384</v>
      </c>
      <c r="B248" s="3">
        <v>153</v>
      </c>
      <c r="C248" s="15" t="str">
        <f>VLOOKUP($B248,Patient!$A$2:$I$2017,2,FALSE)</f>
        <v>PHI</v>
      </c>
      <c r="D248" s="15" t="str">
        <f>VLOOKUP($B248,Patient!$A$2:$I$2017,3,FALSE)</f>
        <v>NON-HISPANIC</v>
      </c>
      <c r="E248" s="15" t="str">
        <f>VLOOKUP($B248,Patient!$A$2:$I$2017,4,FALSE)</f>
        <v>Male</v>
      </c>
      <c r="F248" s="15" t="str">
        <f>VLOOKUP($B248,Patient!$A$2:$I$2017,5,FALSE)</f>
        <v>PHI</v>
      </c>
      <c r="G248" s="15" t="str">
        <f>VLOOKUP($B248,Patient!$A$2:$I$2017,6,FALSE)</f>
        <v>PHI</v>
      </c>
      <c r="H248" s="15" t="str">
        <f>VLOOKUP($B248,Patient!$A$2:$I$2017,7,FALSE)</f>
        <v>PHI</v>
      </c>
      <c r="I248" s="15" t="str">
        <f>VLOOKUP($B248,Patient!$A$2:$I$2017,8,FALSE)</f>
        <v>White</v>
      </c>
      <c r="J248" s="15" t="str">
        <f>VLOOKUP($B248,Patient!$A$2:$I$2017,9,FALSE)</f>
        <v>Alive</v>
      </c>
      <c r="K248" s="5">
        <v>37</v>
      </c>
      <c r="L248" s="3" t="s">
        <v>74</v>
      </c>
      <c r="M248" s="11" t="str">
        <f>IF(ISNA(VLOOKUP(A248,Experiment!$B$2:$E$140,4,FALSE)),"",VLOOKUP(A248,Experiment!$B$2:$E$140,4,FALSE))</f>
        <v/>
      </c>
      <c r="N248" s="3" t="s">
        <v>53</v>
      </c>
      <c r="O248" s="3" t="s">
        <v>53</v>
      </c>
      <c r="P248" s="3" t="s">
        <v>383</v>
      </c>
      <c r="Q248" s="3" t="s">
        <v>61</v>
      </c>
      <c r="R248" s="3" t="s">
        <v>67</v>
      </c>
    </row>
    <row r="249" spans="1:18" x14ac:dyDescent="0.25">
      <c r="A249" s="3" t="s">
        <v>796</v>
      </c>
      <c r="B249" s="3">
        <v>180</v>
      </c>
      <c r="C249" s="15" t="str">
        <f>VLOOKUP($B249,Patient!$A$2:$I$2017,2,FALSE)</f>
        <v>PHI</v>
      </c>
      <c r="D249" s="15" t="str">
        <f>VLOOKUP($B249,Patient!$A$2:$I$2017,3,FALSE)</f>
        <v>NON-HISPANIC</v>
      </c>
      <c r="E249" s="15" t="str">
        <f>VLOOKUP($B249,Patient!$A$2:$I$2017,4,FALSE)</f>
        <v>Female</v>
      </c>
      <c r="F249" s="15" t="str">
        <f>VLOOKUP($B249,Patient!$A$2:$I$2017,5,FALSE)</f>
        <v>PHI</v>
      </c>
      <c r="G249" s="15" t="str">
        <f>VLOOKUP($B249,Patient!$A$2:$I$2017,6,FALSE)</f>
        <v>PHI</v>
      </c>
      <c r="H249" s="15" t="str">
        <f>VLOOKUP($B249,Patient!$A$2:$I$2017,7,FALSE)</f>
        <v>PHI</v>
      </c>
      <c r="I249" s="15" t="str">
        <f>VLOOKUP($B249,Patient!$A$2:$I$2017,8,FALSE)</f>
        <v>White</v>
      </c>
      <c r="J249" s="15" t="str">
        <f>VLOOKUP($B249,Patient!$A$2:$I$2017,9,FALSE)</f>
        <v>Alive</v>
      </c>
      <c r="K249" s="5">
        <v>123</v>
      </c>
      <c r="L249" s="3" t="s">
        <v>74</v>
      </c>
      <c r="M249" s="11" t="str">
        <f>IF(ISNA(VLOOKUP(A249,Experiment!$B$2:$E$140,4,FALSE)),"",VLOOKUP(A249,Experiment!$B$2:$E$140,4,FALSE))</f>
        <v/>
      </c>
      <c r="N249" s="3" t="s">
        <v>53</v>
      </c>
      <c r="O249" s="3" t="s">
        <v>53</v>
      </c>
      <c r="P249" s="3" t="s">
        <v>795</v>
      </c>
      <c r="Q249" s="3" t="s">
        <v>76</v>
      </c>
      <c r="R249" s="3" t="s">
        <v>79</v>
      </c>
    </row>
    <row r="250" spans="1:18" x14ac:dyDescent="0.25">
      <c r="A250" s="3" t="s">
        <v>379</v>
      </c>
      <c r="B250" s="3">
        <v>551</v>
      </c>
      <c r="C250" s="15" t="str">
        <f>VLOOKUP($B250,Patient!$A$2:$I$2017,2,FALSE)</f>
        <v>PHI</v>
      </c>
      <c r="D250" s="15" t="str">
        <f>VLOOKUP($B250,Patient!$A$2:$I$2017,3,FALSE)</f>
        <v>NON-HISPANIC</v>
      </c>
      <c r="E250" s="15" t="str">
        <f>VLOOKUP($B250,Patient!$A$2:$I$2017,4,FALSE)</f>
        <v>Female</v>
      </c>
      <c r="F250" s="15" t="str">
        <f>VLOOKUP($B250,Patient!$A$2:$I$2017,5,FALSE)</f>
        <v>PHI</v>
      </c>
      <c r="G250" s="15" t="str">
        <f>VLOOKUP($B250,Patient!$A$2:$I$2017,6,FALSE)</f>
        <v>PHI</v>
      </c>
      <c r="H250" s="15" t="str">
        <f>VLOOKUP($B250,Patient!$A$2:$I$2017,7,FALSE)</f>
        <v>PHI</v>
      </c>
      <c r="I250" s="15" t="str">
        <f>VLOOKUP($B250,Patient!$A$2:$I$2017,8,FALSE)</f>
        <v>White</v>
      </c>
      <c r="J250" s="15" t="str">
        <f>VLOOKUP($B250,Patient!$A$2:$I$2017,9,FALSE)</f>
        <v>Alive</v>
      </c>
      <c r="K250" s="5">
        <v>36</v>
      </c>
      <c r="L250" s="3" t="s">
        <v>93</v>
      </c>
      <c r="M250" s="11" t="str">
        <f>IF(ISNA(VLOOKUP(A250,Experiment!$B$2:$E$140,4,FALSE)),"",VLOOKUP(A250,Experiment!$B$2:$E$140,4,FALSE))</f>
        <v/>
      </c>
      <c r="N250" s="3" t="s">
        <v>53</v>
      </c>
      <c r="O250" s="3" t="s">
        <v>53</v>
      </c>
      <c r="P250" s="3" t="s">
        <v>378</v>
      </c>
      <c r="Q250" s="3" t="s">
        <v>111</v>
      </c>
      <c r="R250" s="3" t="s">
        <v>377</v>
      </c>
    </row>
    <row r="251" spans="1:18" x14ac:dyDescent="0.25">
      <c r="A251" s="3" t="s">
        <v>1965</v>
      </c>
      <c r="B251" s="3">
        <v>14</v>
      </c>
      <c r="C251" s="15" t="str">
        <f>VLOOKUP($B251,Patient!$A$2:$I$2017,2,FALSE)</f>
        <v>PHI</v>
      </c>
      <c r="D251" s="15" t="str">
        <f>VLOOKUP($B251,Patient!$A$2:$I$2017,3,FALSE)</f>
        <v>NON-HISPANIC</v>
      </c>
      <c r="E251" s="15" t="str">
        <f>VLOOKUP($B251,Patient!$A$2:$I$2017,4,FALSE)</f>
        <v>Male</v>
      </c>
      <c r="F251" s="15" t="str">
        <f>VLOOKUP($B251,Patient!$A$2:$I$2017,5,FALSE)</f>
        <v>PHI</v>
      </c>
      <c r="G251" s="15" t="str">
        <f>VLOOKUP($B251,Patient!$A$2:$I$2017,6,FALSE)</f>
        <v>PHI</v>
      </c>
      <c r="H251" s="15" t="str">
        <f>VLOOKUP($B251,Patient!$A$2:$I$2017,7,FALSE)</f>
        <v>PHI</v>
      </c>
      <c r="I251" s="15" t="str">
        <f>VLOOKUP($B251,Patient!$A$2:$I$2017,8,FALSE)</f>
        <v>American Indian</v>
      </c>
      <c r="J251" s="15" t="str">
        <f>VLOOKUP($B251,Patient!$A$2:$I$2017,9,FALSE)</f>
        <v>Deceased</v>
      </c>
      <c r="K251" s="5">
        <v>403</v>
      </c>
      <c r="L251" s="3" t="s">
        <v>93</v>
      </c>
      <c r="M251" s="11" t="str">
        <f>IF(ISNA(VLOOKUP(A251,Experiment!$B$2:$E$140,4,FALSE)),"",VLOOKUP(A251,Experiment!$B$2:$E$140,4,FALSE))</f>
        <v/>
      </c>
      <c r="N251" s="3" t="s">
        <v>1963</v>
      </c>
      <c r="O251" s="3" t="s">
        <v>1964</v>
      </c>
      <c r="P251" s="3" t="s">
        <v>375</v>
      </c>
      <c r="Q251" s="3" t="s">
        <v>61</v>
      </c>
      <c r="R251" s="3" t="s">
        <v>172</v>
      </c>
    </row>
    <row r="252" spans="1:18" x14ac:dyDescent="0.25">
      <c r="A252" s="3" t="s">
        <v>2001</v>
      </c>
      <c r="B252" s="3">
        <v>166</v>
      </c>
      <c r="C252" s="15" t="str">
        <f>VLOOKUP($B252,Patient!$A$2:$I$2017,2,FALSE)</f>
        <v>PHI</v>
      </c>
      <c r="D252" s="15" t="str">
        <f>VLOOKUP($B252,Patient!$A$2:$I$2017,3,FALSE)</f>
        <v>NON-HISPANIC</v>
      </c>
      <c r="E252" s="15" t="str">
        <f>VLOOKUP($B252,Patient!$A$2:$I$2017,4,FALSE)</f>
        <v>Male</v>
      </c>
      <c r="F252" s="15" t="str">
        <f>VLOOKUP($B252,Patient!$A$2:$I$2017,5,FALSE)</f>
        <v>PHI</v>
      </c>
      <c r="G252" s="15" t="str">
        <f>VLOOKUP($B252,Patient!$A$2:$I$2017,6,FALSE)</f>
        <v>PHI</v>
      </c>
      <c r="H252" s="15" t="str">
        <f>VLOOKUP($B252,Patient!$A$2:$I$2017,7,FALSE)</f>
        <v>PHI</v>
      </c>
      <c r="I252" s="15" t="str">
        <f>VLOOKUP($B252,Patient!$A$2:$I$2017,8,FALSE)</f>
        <v>White</v>
      </c>
      <c r="J252" s="15" t="str">
        <f>VLOOKUP($B252,Patient!$A$2:$I$2017,9,FALSE)</f>
        <v>Alive</v>
      </c>
      <c r="K252" s="5">
        <v>409</v>
      </c>
      <c r="L252" s="3" t="s">
        <v>93</v>
      </c>
      <c r="M252" s="11" t="str">
        <f>IF(ISNA(VLOOKUP(A252,Experiment!$B$2:$E$140,4,FALSE)),"",VLOOKUP(A252,Experiment!$B$2:$E$140,4,FALSE))</f>
        <v/>
      </c>
      <c r="N252" s="3" t="s">
        <v>2000</v>
      </c>
      <c r="O252" s="3" t="s">
        <v>1968</v>
      </c>
      <c r="P252" s="3" t="s">
        <v>375</v>
      </c>
      <c r="Q252" s="3" t="s">
        <v>61</v>
      </c>
      <c r="R252" s="3" t="s">
        <v>533</v>
      </c>
    </row>
    <row r="253" spans="1:18" x14ac:dyDescent="0.25">
      <c r="A253" s="3" t="s">
        <v>1959</v>
      </c>
      <c r="B253" s="3">
        <v>98</v>
      </c>
      <c r="C253" s="15" t="str">
        <f>VLOOKUP($B253,Patient!$A$2:$I$2017,2,FALSE)</f>
        <v>PHI</v>
      </c>
      <c r="D253" s="15" t="str">
        <f>VLOOKUP($B253,Patient!$A$2:$I$2017,3,FALSE)</f>
        <v>HISPANIC</v>
      </c>
      <c r="E253" s="15" t="str">
        <f>VLOOKUP($B253,Patient!$A$2:$I$2017,4,FALSE)</f>
        <v>Male</v>
      </c>
      <c r="F253" s="15" t="str">
        <f>VLOOKUP($B253,Patient!$A$2:$I$2017,5,FALSE)</f>
        <v>PHI</v>
      </c>
      <c r="G253" s="15" t="str">
        <f>VLOOKUP($B253,Patient!$A$2:$I$2017,6,FALSE)</f>
        <v>PHI</v>
      </c>
      <c r="H253" s="15" t="str">
        <f>VLOOKUP($B253,Patient!$A$2:$I$2017,7,FALSE)</f>
        <v>PHI</v>
      </c>
      <c r="I253" s="15" t="str">
        <f>VLOOKUP($B253,Patient!$A$2:$I$2017,8,FALSE)</f>
        <v>Multiracial</v>
      </c>
      <c r="J253" s="15" t="str">
        <f>VLOOKUP($B253,Patient!$A$2:$I$2017,9,FALSE)</f>
        <v>Alive</v>
      </c>
      <c r="K253" s="5">
        <v>402</v>
      </c>
      <c r="L253" s="3" t="s">
        <v>93</v>
      </c>
      <c r="M253" s="11" t="str">
        <f>IF(ISNA(VLOOKUP(A253,Experiment!$B$2:$E$140,4,FALSE)),"",VLOOKUP(A253,Experiment!$B$2:$E$140,4,FALSE))</f>
        <v/>
      </c>
      <c r="N253" s="3" t="s">
        <v>1956</v>
      </c>
      <c r="O253" s="3" t="s">
        <v>1957</v>
      </c>
      <c r="P253" s="3" t="s">
        <v>375</v>
      </c>
      <c r="Q253" s="3" t="s">
        <v>61</v>
      </c>
      <c r="R253" s="3" t="s">
        <v>66</v>
      </c>
    </row>
    <row r="254" spans="1:18" x14ac:dyDescent="0.25">
      <c r="A254" s="3" t="s">
        <v>304</v>
      </c>
      <c r="B254" s="3">
        <v>123</v>
      </c>
      <c r="C254" s="15" t="str">
        <f>VLOOKUP($B254,Patient!$A$2:$I$2017,2,FALSE)</f>
        <v>PHI</v>
      </c>
      <c r="D254" s="15" t="str">
        <f>VLOOKUP($B254,Patient!$A$2:$I$2017,3,FALSE)</f>
        <v>NON-HISPANIC</v>
      </c>
      <c r="E254" s="15" t="str">
        <f>VLOOKUP($B254,Patient!$A$2:$I$2017,4,FALSE)</f>
        <v>Male</v>
      </c>
      <c r="F254" s="15" t="str">
        <f>VLOOKUP($B254,Patient!$A$2:$I$2017,5,FALSE)</f>
        <v>PHI</v>
      </c>
      <c r="G254" s="15" t="str">
        <f>VLOOKUP($B254,Patient!$A$2:$I$2017,6,FALSE)</f>
        <v>PHI</v>
      </c>
      <c r="H254" s="15" t="str">
        <f>VLOOKUP($B254,Patient!$A$2:$I$2017,7,FALSE)</f>
        <v>PHI</v>
      </c>
      <c r="I254" s="15" t="str">
        <f>VLOOKUP($B254,Patient!$A$2:$I$2017,8,FALSE)</f>
        <v>White</v>
      </c>
      <c r="J254" s="15" t="str">
        <f>VLOOKUP($B254,Patient!$A$2:$I$2017,9,FALSE)</f>
        <v>Deceased</v>
      </c>
      <c r="K254" s="5">
        <v>22</v>
      </c>
      <c r="L254" s="3" t="s">
        <v>74</v>
      </c>
      <c r="M254" s="11" t="str">
        <f>IF(ISNA(VLOOKUP(A254,Experiment!$B$2:$E$140,4,FALSE)),"",VLOOKUP(A254,Experiment!$B$2:$E$140,4,FALSE))</f>
        <v/>
      </c>
      <c r="N254" s="3" t="s">
        <v>53</v>
      </c>
      <c r="O254" s="3" t="s">
        <v>53</v>
      </c>
      <c r="P254" s="3" t="s">
        <v>303</v>
      </c>
      <c r="Q254" s="3" t="s">
        <v>61</v>
      </c>
      <c r="R254" s="3" t="s">
        <v>302</v>
      </c>
    </row>
    <row r="255" spans="1:18" x14ac:dyDescent="0.25">
      <c r="A255" s="3" t="s">
        <v>2237</v>
      </c>
      <c r="B255" s="3">
        <v>234</v>
      </c>
      <c r="C255" s="15" t="str">
        <f>VLOOKUP($B255,Patient!$A$2:$I$2017,2,FALSE)</f>
        <v>PHI</v>
      </c>
      <c r="D255" s="15" t="str">
        <f>VLOOKUP($B255,Patient!$A$2:$I$2017,3,FALSE)</f>
        <v>NON-HISPANIC</v>
      </c>
      <c r="E255" s="15" t="str">
        <f>VLOOKUP($B255,Patient!$A$2:$I$2017,4,FALSE)</f>
        <v>Male</v>
      </c>
      <c r="F255" s="15" t="str">
        <f>VLOOKUP($B255,Patient!$A$2:$I$2017,5,FALSE)</f>
        <v>PHI</v>
      </c>
      <c r="G255" s="15" t="str">
        <f>VLOOKUP($B255,Patient!$A$2:$I$2017,6,FALSE)</f>
        <v>PHI</v>
      </c>
      <c r="H255" s="15" t="str">
        <f>VLOOKUP($B255,Patient!$A$2:$I$2017,7,FALSE)</f>
        <v>PHI</v>
      </c>
      <c r="I255" s="15" t="str">
        <f>VLOOKUP($B255,Patient!$A$2:$I$2017,8,FALSE)</f>
        <v>White</v>
      </c>
      <c r="J255" s="15" t="str">
        <f>VLOOKUP($B255,Patient!$A$2:$I$2017,9,FALSE)</f>
        <v>Deceased</v>
      </c>
      <c r="K255" s="5">
        <v>458</v>
      </c>
      <c r="L255" s="3" t="s">
        <v>74</v>
      </c>
      <c r="M255" s="11" t="str">
        <f>IF(ISNA(VLOOKUP(A255,Experiment!$B$2:$E$140,4,FALSE)),"",VLOOKUP(A255,Experiment!$B$2:$E$140,4,FALSE))</f>
        <v/>
      </c>
      <c r="N255" s="3" t="s">
        <v>53</v>
      </c>
      <c r="O255" s="3" t="s">
        <v>53</v>
      </c>
      <c r="P255" s="3" t="s">
        <v>303</v>
      </c>
      <c r="Q255" s="3" t="s">
        <v>76</v>
      </c>
      <c r="R255" s="3" t="s">
        <v>79</v>
      </c>
    </row>
    <row r="256" spans="1:18" x14ac:dyDescent="0.25">
      <c r="A256" s="3" t="s">
        <v>936</v>
      </c>
      <c r="B256" s="3">
        <v>200</v>
      </c>
      <c r="C256" s="15" t="str">
        <f>VLOOKUP($B256,Patient!$A$2:$I$2017,2,FALSE)</f>
        <v>PHI</v>
      </c>
      <c r="D256" s="15" t="str">
        <f>VLOOKUP($B256,Patient!$A$2:$I$2017,3,FALSE)</f>
        <v>HISPANIC</v>
      </c>
      <c r="E256" s="15" t="str">
        <f>VLOOKUP($B256,Patient!$A$2:$I$2017,4,FALSE)</f>
        <v>Female</v>
      </c>
      <c r="F256" s="15" t="str">
        <f>VLOOKUP($B256,Patient!$A$2:$I$2017,5,FALSE)</f>
        <v>PHI</v>
      </c>
      <c r="G256" s="15" t="str">
        <f>VLOOKUP($B256,Patient!$A$2:$I$2017,6,FALSE)</f>
        <v>PHI</v>
      </c>
      <c r="H256" s="15" t="str">
        <f>VLOOKUP($B256,Patient!$A$2:$I$2017,7,FALSE)</f>
        <v>PHI</v>
      </c>
      <c r="I256" s="15" t="str">
        <f>VLOOKUP($B256,Patient!$A$2:$I$2017,8,FALSE)</f>
        <v>Multiracial</v>
      </c>
      <c r="J256" s="15" t="str">
        <f>VLOOKUP($B256,Patient!$A$2:$I$2017,9,FALSE)</f>
        <v>Alive</v>
      </c>
      <c r="K256" s="5">
        <v>150</v>
      </c>
      <c r="L256" s="3" t="s">
        <v>74</v>
      </c>
      <c r="M256" s="11" t="str">
        <f>IF(ISNA(VLOOKUP(A256,Experiment!$B$2:$E$140,4,FALSE)),"",VLOOKUP(A256,Experiment!$B$2:$E$140,4,FALSE))</f>
        <v/>
      </c>
      <c r="N256" s="3" t="s">
        <v>53</v>
      </c>
      <c r="O256" s="3" t="s">
        <v>53</v>
      </c>
      <c r="P256" s="3" t="s">
        <v>934</v>
      </c>
      <c r="Q256" s="3" t="s">
        <v>61</v>
      </c>
      <c r="R256" s="3" t="s">
        <v>172</v>
      </c>
    </row>
    <row r="257" spans="1:18" x14ac:dyDescent="0.25">
      <c r="A257" s="3" t="s">
        <v>940</v>
      </c>
      <c r="B257" s="3">
        <v>99</v>
      </c>
      <c r="C257" s="15" t="str">
        <f>VLOOKUP($B257,Patient!$A$2:$I$2017,2,FALSE)</f>
        <v>PHI</v>
      </c>
      <c r="D257" s="15" t="str">
        <f>VLOOKUP($B257,Patient!$A$2:$I$2017,3,FALSE)</f>
        <v>NON-HISPANIC</v>
      </c>
      <c r="E257" s="15" t="str">
        <f>VLOOKUP($B257,Patient!$A$2:$I$2017,4,FALSE)</f>
        <v>Female</v>
      </c>
      <c r="F257" s="15" t="str">
        <f>VLOOKUP($B257,Patient!$A$2:$I$2017,5,FALSE)</f>
        <v>PHI</v>
      </c>
      <c r="G257" s="15" t="str">
        <f>VLOOKUP($B257,Patient!$A$2:$I$2017,6,FALSE)</f>
        <v>PHI</v>
      </c>
      <c r="H257" s="15" t="str">
        <f>VLOOKUP($B257,Patient!$A$2:$I$2017,7,FALSE)</f>
        <v>PHI</v>
      </c>
      <c r="I257" s="15" t="str">
        <f>VLOOKUP($B257,Patient!$A$2:$I$2017,8,FALSE)</f>
        <v>White</v>
      </c>
      <c r="J257" s="15" t="str">
        <f>VLOOKUP($B257,Patient!$A$2:$I$2017,9,FALSE)</f>
        <v>Deceased</v>
      </c>
      <c r="K257" s="5">
        <v>151</v>
      </c>
      <c r="L257" s="3" t="s">
        <v>130</v>
      </c>
      <c r="M257" s="11" t="str">
        <f>IF(ISNA(VLOOKUP(A257,Experiment!$B$2:$E$140,4,FALSE)),"",VLOOKUP(A257,Experiment!$B$2:$E$140,4,FALSE))</f>
        <v/>
      </c>
      <c r="N257" s="3" t="s">
        <v>53</v>
      </c>
      <c r="O257" s="3" t="s">
        <v>53</v>
      </c>
      <c r="P257" s="3" t="s">
        <v>938</v>
      </c>
      <c r="Q257" s="3" t="s">
        <v>61</v>
      </c>
      <c r="R257" s="3" t="s">
        <v>66</v>
      </c>
    </row>
    <row r="258" spans="1:18" x14ac:dyDescent="0.25">
      <c r="A258" s="3" t="s">
        <v>2208</v>
      </c>
      <c r="B258" s="3">
        <v>235</v>
      </c>
      <c r="C258" s="15" t="str">
        <f>VLOOKUP($B258,Patient!$A$2:$I$2017,2,FALSE)</f>
        <v>PHI</v>
      </c>
      <c r="D258" s="15" t="str">
        <f>VLOOKUP($B258,Patient!$A$2:$I$2017,3,FALSE)</f>
        <v>NON-HISPANIC</v>
      </c>
      <c r="E258" s="15" t="str">
        <f>VLOOKUP($B258,Patient!$A$2:$I$2017,4,FALSE)</f>
        <v>Male</v>
      </c>
      <c r="F258" s="15" t="str">
        <f>VLOOKUP($B258,Patient!$A$2:$I$2017,5,FALSE)</f>
        <v>PHI</v>
      </c>
      <c r="G258" s="15" t="str">
        <f>VLOOKUP($B258,Patient!$A$2:$I$2017,6,FALSE)</f>
        <v>PHI</v>
      </c>
      <c r="H258" s="15" t="str">
        <f>VLOOKUP($B258,Patient!$A$2:$I$2017,7,FALSE)</f>
        <v>PHI</v>
      </c>
      <c r="I258" s="15" t="str">
        <f>VLOOKUP($B258,Patient!$A$2:$I$2017,8,FALSE)</f>
        <v>White</v>
      </c>
      <c r="J258" s="15" t="str">
        <f>VLOOKUP($B258,Patient!$A$2:$I$2017,9,FALSE)</f>
        <v>Alive</v>
      </c>
      <c r="K258" s="5">
        <v>450</v>
      </c>
      <c r="L258" s="3" t="s">
        <v>74</v>
      </c>
      <c r="M258" s="11" t="str">
        <f>IF(ISNA(VLOOKUP(A258,Experiment!$B$2:$E$140,4,FALSE)),"",VLOOKUP(A258,Experiment!$B$2:$E$140,4,FALSE))</f>
        <v/>
      </c>
      <c r="N258" s="3" t="s">
        <v>53</v>
      </c>
      <c r="O258" s="3" t="s">
        <v>53</v>
      </c>
      <c r="P258" s="3" t="s">
        <v>2207</v>
      </c>
      <c r="Q258" s="3" t="s">
        <v>76</v>
      </c>
      <c r="R258" s="3" t="s">
        <v>1826</v>
      </c>
    </row>
    <row r="259" spans="1:18" x14ac:dyDescent="0.25">
      <c r="A259" s="3" t="s">
        <v>6867</v>
      </c>
      <c r="B259" s="3">
        <v>1706</v>
      </c>
      <c r="C259" s="15" t="str">
        <f>VLOOKUP($B259,Patient!$A$2:$I$2017,2,FALSE)</f>
        <v>PHI</v>
      </c>
      <c r="D259" s="15" t="str">
        <f>VLOOKUP($B259,Patient!$A$2:$I$2017,3,FALSE)</f>
        <v/>
      </c>
      <c r="E259" s="15" t="str">
        <f>VLOOKUP($B259,Patient!$A$2:$I$2017,4,FALSE)</f>
        <v/>
      </c>
      <c r="F259" s="15" t="str">
        <f>VLOOKUP($B259,Patient!$A$2:$I$2017,5,FALSE)</f>
        <v>PHI</v>
      </c>
      <c r="G259" s="15" t="str">
        <f>VLOOKUP($B259,Patient!$A$2:$I$2017,6,FALSE)</f>
        <v>PHI</v>
      </c>
      <c r="H259" s="15" t="str">
        <f>VLOOKUP($B259,Patient!$A$2:$I$2017,7,FALSE)</f>
        <v>PHI</v>
      </c>
      <c r="I259" s="15" t="str">
        <f>VLOOKUP($B259,Patient!$A$2:$I$2017,8,FALSE)</f>
        <v/>
      </c>
      <c r="J259" s="15" t="str">
        <f>VLOOKUP($B259,Patient!$A$2:$I$2017,9,FALSE)</f>
        <v/>
      </c>
      <c r="K259" s="5">
        <v>1258</v>
      </c>
      <c r="L259" s="3" t="s">
        <v>74</v>
      </c>
      <c r="M259" s="11" t="str">
        <f>IF(ISNA(VLOOKUP(A259,Experiment!$B$2:$E$140,4,FALSE)),"",VLOOKUP(A259,Experiment!$B$2:$E$140,4,FALSE))</f>
        <v/>
      </c>
      <c r="N259" s="3" t="s">
        <v>53</v>
      </c>
      <c r="O259" s="3" t="s">
        <v>53</v>
      </c>
      <c r="P259" s="3" t="s">
        <v>6866</v>
      </c>
      <c r="Q259" s="3" t="s">
        <v>485</v>
      </c>
      <c r="R259" s="3" t="s">
        <v>2452</v>
      </c>
    </row>
    <row r="260" spans="1:18" x14ac:dyDescent="0.25">
      <c r="A260" s="3" t="s">
        <v>944</v>
      </c>
      <c r="B260" s="3">
        <v>452</v>
      </c>
      <c r="C260" s="15" t="str">
        <f>VLOOKUP($B260,Patient!$A$2:$I$2017,2,FALSE)</f>
        <v>PHI</v>
      </c>
      <c r="D260" s="15" t="str">
        <f>VLOOKUP($B260,Patient!$A$2:$I$2017,3,FALSE)</f>
        <v>UNKNOWN</v>
      </c>
      <c r="E260" s="15" t="str">
        <f>VLOOKUP($B260,Patient!$A$2:$I$2017,4,FALSE)</f>
        <v>Unknown</v>
      </c>
      <c r="F260" s="15" t="str">
        <f>VLOOKUP($B260,Patient!$A$2:$I$2017,5,FALSE)</f>
        <v>PHI</v>
      </c>
      <c r="G260" s="15" t="str">
        <f>VLOOKUP($B260,Patient!$A$2:$I$2017,6,FALSE)</f>
        <v>PHI</v>
      </c>
      <c r="H260" s="15" t="str">
        <f>VLOOKUP($B260,Patient!$A$2:$I$2017,7,FALSE)</f>
        <v>PHI</v>
      </c>
      <c r="I260" s="15" t="str">
        <f>VLOOKUP($B260,Patient!$A$2:$I$2017,8,FALSE)</f>
        <v>Unknown</v>
      </c>
      <c r="J260" s="15" t="str">
        <f>VLOOKUP($B260,Patient!$A$2:$I$2017,9,FALSE)</f>
        <v/>
      </c>
      <c r="K260" s="5">
        <v>152</v>
      </c>
      <c r="L260" s="3" t="s">
        <v>93</v>
      </c>
      <c r="M260" s="11" t="str">
        <f>IF(ISNA(VLOOKUP(A260,Experiment!$B$2:$E$140,4,FALSE)),"",VLOOKUP(A260,Experiment!$B$2:$E$140,4,FALSE))</f>
        <v/>
      </c>
      <c r="N260" s="3" t="s">
        <v>53</v>
      </c>
      <c r="O260" s="3" t="s">
        <v>53</v>
      </c>
      <c r="P260" s="3" t="s">
        <v>943</v>
      </c>
      <c r="Q260" s="3" t="s">
        <v>111</v>
      </c>
      <c r="R260" s="3" t="s">
        <v>179</v>
      </c>
    </row>
    <row r="261" spans="1:18" x14ac:dyDescent="0.25">
      <c r="A261" s="3" t="s">
        <v>6869</v>
      </c>
      <c r="B261" s="3">
        <v>1707</v>
      </c>
      <c r="C261" s="15" t="str">
        <f>VLOOKUP($B261,Patient!$A$2:$I$2017,2,FALSE)</f>
        <v>PHI</v>
      </c>
      <c r="D261" s="15" t="str">
        <f>VLOOKUP($B261,Patient!$A$2:$I$2017,3,FALSE)</f>
        <v>NON-HISPANIC</v>
      </c>
      <c r="E261" s="15" t="str">
        <f>VLOOKUP($B261,Patient!$A$2:$I$2017,4,FALSE)</f>
        <v>Female</v>
      </c>
      <c r="F261" s="15" t="str">
        <f>VLOOKUP($B261,Patient!$A$2:$I$2017,5,FALSE)</f>
        <v>PHI</v>
      </c>
      <c r="G261" s="15" t="str">
        <f>VLOOKUP($B261,Patient!$A$2:$I$2017,6,FALSE)</f>
        <v>PHI</v>
      </c>
      <c r="H261" s="15" t="str">
        <f>VLOOKUP($B261,Patient!$A$2:$I$2017,7,FALSE)</f>
        <v>PHI</v>
      </c>
      <c r="I261" s="15" t="str">
        <f>VLOOKUP($B261,Patient!$A$2:$I$2017,8,FALSE)</f>
        <v>White</v>
      </c>
      <c r="J261" s="15" t="str">
        <f>VLOOKUP($B261,Patient!$A$2:$I$2017,9,FALSE)</f>
        <v>Deceased</v>
      </c>
      <c r="K261" s="5">
        <v>1259</v>
      </c>
      <c r="L261" s="3" t="s">
        <v>93</v>
      </c>
      <c r="M261" s="11" t="str">
        <f>IF(ISNA(VLOOKUP(A261,Experiment!$B$2:$E$140,4,FALSE)),"",VLOOKUP(A261,Experiment!$B$2:$E$140,4,FALSE))</f>
        <v/>
      </c>
      <c r="N261" s="3" t="s">
        <v>53</v>
      </c>
      <c r="O261" s="3" t="s">
        <v>53</v>
      </c>
      <c r="P261" s="3" t="s">
        <v>960</v>
      </c>
      <c r="Q261" s="3" t="s">
        <v>485</v>
      </c>
      <c r="R261" s="3" t="s">
        <v>2452</v>
      </c>
    </row>
    <row r="262" spans="1:18" x14ac:dyDescent="0.25">
      <c r="A262" s="3" t="s">
        <v>963</v>
      </c>
      <c r="B262" s="3">
        <v>376</v>
      </c>
      <c r="C262" s="15" t="str">
        <f>VLOOKUP($B262,Patient!$A$2:$I$2017,2,FALSE)</f>
        <v>PHI</v>
      </c>
      <c r="D262" s="15" t="str">
        <f>VLOOKUP($B262,Patient!$A$2:$I$2017,3,FALSE)</f>
        <v>UNKNOWN</v>
      </c>
      <c r="E262" s="15" t="str">
        <f>VLOOKUP($B262,Patient!$A$2:$I$2017,4,FALSE)</f>
        <v>Unknown</v>
      </c>
      <c r="F262" s="15" t="str">
        <f>VLOOKUP($B262,Patient!$A$2:$I$2017,5,FALSE)</f>
        <v>PHI</v>
      </c>
      <c r="G262" s="15" t="str">
        <f>VLOOKUP($B262,Patient!$A$2:$I$2017,6,FALSE)</f>
        <v>PHI</v>
      </c>
      <c r="H262" s="15" t="str">
        <f>VLOOKUP($B262,Patient!$A$2:$I$2017,7,FALSE)</f>
        <v>PHI</v>
      </c>
      <c r="I262" s="15" t="str">
        <f>VLOOKUP($B262,Patient!$A$2:$I$2017,8,FALSE)</f>
        <v>Unknown</v>
      </c>
      <c r="J262" s="15" t="str">
        <f>VLOOKUP($B262,Patient!$A$2:$I$2017,9,FALSE)</f>
        <v/>
      </c>
      <c r="K262" s="5">
        <v>155</v>
      </c>
      <c r="L262" s="3" t="s">
        <v>93</v>
      </c>
      <c r="M262" s="11" t="str">
        <f>IF(ISNA(VLOOKUP(A262,Experiment!$B$2:$E$140,4,FALSE)),"",VLOOKUP(A262,Experiment!$B$2:$E$140,4,FALSE))</f>
        <v/>
      </c>
      <c r="N262" s="3" t="s">
        <v>53</v>
      </c>
      <c r="O262" s="3" t="s">
        <v>53</v>
      </c>
      <c r="P262" s="3" t="s">
        <v>962</v>
      </c>
      <c r="Q262" s="3" t="s">
        <v>111</v>
      </c>
      <c r="R262" s="3" t="s">
        <v>516</v>
      </c>
    </row>
    <row r="263" spans="1:18" x14ac:dyDescent="0.25">
      <c r="A263" s="3" t="s">
        <v>319</v>
      </c>
      <c r="B263" s="3">
        <v>351</v>
      </c>
      <c r="C263" s="15" t="str">
        <f>VLOOKUP($B263,Patient!$A$2:$I$2017,2,FALSE)</f>
        <v>PHI</v>
      </c>
      <c r="D263" s="15" t="str">
        <f>VLOOKUP($B263,Patient!$A$2:$I$2017,3,FALSE)</f>
        <v>HISPANIC</v>
      </c>
      <c r="E263" s="15" t="str">
        <f>VLOOKUP($B263,Patient!$A$2:$I$2017,4,FALSE)</f>
        <v>Male</v>
      </c>
      <c r="F263" s="15" t="str">
        <f>VLOOKUP($B263,Patient!$A$2:$I$2017,5,FALSE)</f>
        <v>PHI</v>
      </c>
      <c r="G263" s="15" t="str">
        <f>VLOOKUP($B263,Patient!$A$2:$I$2017,6,FALSE)</f>
        <v>PHI</v>
      </c>
      <c r="H263" s="15" t="str">
        <f>VLOOKUP($B263,Patient!$A$2:$I$2017,7,FALSE)</f>
        <v>PHI</v>
      </c>
      <c r="I263" s="15" t="str">
        <f>VLOOKUP($B263,Patient!$A$2:$I$2017,8,FALSE)</f>
        <v>White</v>
      </c>
      <c r="J263" s="15" t="str">
        <f>VLOOKUP($B263,Patient!$A$2:$I$2017,9,FALSE)</f>
        <v/>
      </c>
      <c r="K263" s="5">
        <v>26</v>
      </c>
      <c r="L263" s="3" t="s">
        <v>93</v>
      </c>
      <c r="M263" s="11" t="str">
        <f>IF(ISNA(VLOOKUP(A263,Experiment!$B$2:$E$140,4,FALSE)),"",VLOOKUP(A263,Experiment!$B$2:$E$140,4,FALSE))</f>
        <v/>
      </c>
      <c r="N263" s="3" t="s">
        <v>53</v>
      </c>
      <c r="O263" s="3" t="s">
        <v>53</v>
      </c>
      <c r="P263" s="3" t="s">
        <v>318</v>
      </c>
      <c r="Q263" s="3" t="s">
        <v>111</v>
      </c>
      <c r="R263" s="3" t="s">
        <v>317</v>
      </c>
    </row>
    <row r="264" spans="1:18" x14ac:dyDescent="0.25">
      <c r="A264" s="3" t="s">
        <v>3618</v>
      </c>
      <c r="B264" s="3">
        <v>1708</v>
      </c>
      <c r="C264" s="15" t="str">
        <f>VLOOKUP($B264,Patient!$A$2:$I$2017,2,FALSE)</f>
        <v>PHI</v>
      </c>
      <c r="D264" s="15" t="str">
        <f>VLOOKUP($B264,Patient!$A$2:$I$2017,3,FALSE)</f>
        <v/>
      </c>
      <c r="E264" s="15" t="str">
        <f>VLOOKUP($B264,Patient!$A$2:$I$2017,4,FALSE)</f>
        <v/>
      </c>
      <c r="F264" s="15" t="str">
        <f>VLOOKUP($B264,Patient!$A$2:$I$2017,5,FALSE)</f>
        <v>PHI</v>
      </c>
      <c r="G264" s="15" t="str">
        <f>VLOOKUP($B264,Patient!$A$2:$I$2017,6,FALSE)</f>
        <v>PHI</v>
      </c>
      <c r="H264" s="15" t="str">
        <f>VLOOKUP($B264,Patient!$A$2:$I$2017,7,FALSE)</f>
        <v>PHI</v>
      </c>
      <c r="I264" s="15" t="str">
        <f>VLOOKUP($B264,Patient!$A$2:$I$2017,8,FALSE)</f>
        <v/>
      </c>
      <c r="J264" s="15" t="str">
        <f>VLOOKUP($B264,Patient!$A$2:$I$2017,9,FALSE)</f>
        <v/>
      </c>
      <c r="K264" s="5">
        <v>668</v>
      </c>
      <c r="L264" s="3" t="s">
        <v>74</v>
      </c>
      <c r="M264" s="11" t="str">
        <f>IF(ISNA(VLOOKUP(A264,Experiment!$B$2:$E$140,4,FALSE)),"",VLOOKUP(A264,Experiment!$B$2:$E$140,4,FALSE))</f>
        <v/>
      </c>
      <c r="N264" s="3" t="s">
        <v>53</v>
      </c>
      <c r="O264" s="3" t="s">
        <v>53</v>
      </c>
      <c r="P264" s="3" t="s">
        <v>964</v>
      </c>
      <c r="Q264" s="3" t="s">
        <v>485</v>
      </c>
      <c r="R264" s="3" t="s">
        <v>2452</v>
      </c>
    </row>
    <row r="265" spans="1:18" x14ac:dyDescent="0.25">
      <c r="A265" s="3" t="s">
        <v>967</v>
      </c>
      <c r="B265" s="3">
        <v>335</v>
      </c>
      <c r="C265" s="15" t="str">
        <f>VLOOKUP($B265,Patient!$A$2:$I$2017,2,FALSE)</f>
        <v>PHI</v>
      </c>
      <c r="D265" s="15" t="str">
        <f>VLOOKUP($B265,Patient!$A$2:$I$2017,3,FALSE)</f>
        <v>UNKNOWN</v>
      </c>
      <c r="E265" s="15" t="str">
        <f>VLOOKUP($B265,Patient!$A$2:$I$2017,4,FALSE)</f>
        <v>Unknown</v>
      </c>
      <c r="F265" s="15" t="str">
        <f>VLOOKUP($B265,Patient!$A$2:$I$2017,5,FALSE)</f>
        <v>PHI</v>
      </c>
      <c r="G265" s="15" t="str">
        <f>VLOOKUP($B265,Patient!$A$2:$I$2017,6,FALSE)</f>
        <v>PHI</v>
      </c>
      <c r="H265" s="15" t="str">
        <f>VLOOKUP($B265,Patient!$A$2:$I$2017,7,FALSE)</f>
        <v>PHI</v>
      </c>
      <c r="I265" s="15" t="str">
        <f>VLOOKUP($B265,Patient!$A$2:$I$2017,8,FALSE)</f>
        <v>Unknown</v>
      </c>
      <c r="J265" s="15" t="str">
        <f>VLOOKUP($B265,Patient!$A$2:$I$2017,9,FALSE)</f>
        <v/>
      </c>
      <c r="K265" s="5">
        <v>156</v>
      </c>
      <c r="L265" s="3" t="s">
        <v>93</v>
      </c>
      <c r="M265" s="11" t="str">
        <f>IF(ISNA(VLOOKUP(A265,Experiment!$B$2:$E$140,4,FALSE)),"",VLOOKUP(A265,Experiment!$B$2:$E$140,4,FALSE))</f>
        <v/>
      </c>
      <c r="N265" s="3" t="s">
        <v>53</v>
      </c>
      <c r="O265" s="3" t="s">
        <v>53</v>
      </c>
      <c r="P265" s="3" t="s">
        <v>966</v>
      </c>
      <c r="Q265" s="3" t="s">
        <v>111</v>
      </c>
      <c r="R265" s="3" t="s">
        <v>354</v>
      </c>
    </row>
    <row r="266" spans="1:18" x14ac:dyDescent="0.25">
      <c r="A266" s="3" t="s">
        <v>6871</v>
      </c>
      <c r="B266" s="3">
        <v>1709</v>
      </c>
      <c r="C266" s="15" t="str">
        <f>VLOOKUP($B266,Patient!$A$2:$I$2017,2,FALSE)</f>
        <v>PHI</v>
      </c>
      <c r="D266" s="15" t="str">
        <f>VLOOKUP($B266,Patient!$A$2:$I$2017,3,FALSE)</f>
        <v/>
      </c>
      <c r="E266" s="15" t="str">
        <f>VLOOKUP($B266,Patient!$A$2:$I$2017,4,FALSE)</f>
        <v>Male</v>
      </c>
      <c r="F266" s="15" t="str">
        <f>VLOOKUP($B266,Patient!$A$2:$I$2017,5,FALSE)</f>
        <v>PHI</v>
      </c>
      <c r="G266" s="15" t="str">
        <f>VLOOKUP($B266,Patient!$A$2:$I$2017,6,FALSE)</f>
        <v>PHI</v>
      </c>
      <c r="H266" s="15" t="str">
        <f>VLOOKUP($B266,Patient!$A$2:$I$2017,7,FALSE)</f>
        <v>PHI</v>
      </c>
      <c r="I266" s="15" t="str">
        <f>VLOOKUP($B266,Patient!$A$2:$I$2017,8,FALSE)</f>
        <v>White</v>
      </c>
      <c r="J266" s="15" t="str">
        <f>VLOOKUP($B266,Patient!$A$2:$I$2017,9,FALSE)</f>
        <v/>
      </c>
      <c r="K266" s="5">
        <v>1260</v>
      </c>
      <c r="L266" s="3" t="s">
        <v>74</v>
      </c>
      <c r="M266" s="11" t="str">
        <f>IF(ISNA(VLOOKUP(A266,Experiment!$B$2:$E$140,4,FALSE)),"",VLOOKUP(A266,Experiment!$B$2:$E$140,4,FALSE))</f>
        <v/>
      </c>
      <c r="N266" s="3" t="s">
        <v>53</v>
      </c>
      <c r="O266" s="3" t="s">
        <v>53</v>
      </c>
      <c r="P266" s="3" t="s">
        <v>791</v>
      </c>
      <c r="Q266" s="3" t="s">
        <v>485</v>
      </c>
      <c r="R266" s="3" t="s">
        <v>2452</v>
      </c>
    </row>
    <row r="267" spans="1:18" x14ac:dyDescent="0.25">
      <c r="A267" s="3" t="s">
        <v>792</v>
      </c>
      <c r="B267" s="3">
        <v>377</v>
      </c>
      <c r="C267" s="15" t="str">
        <f>VLOOKUP($B267,Patient!$A$2:$I$2017,2,FALSE)</f>
        <v>PHI</v>
      </c>
      <c r="D267" s="15" t="str">
        <f>VLOOKUP($B267,Patient!$A$2:$I$2017,3,FALSE)</f>
        <v>UNKNOWN</v>
      </c>
      <c r="E267" s="15" t="str">
        <f>VLOOKUP($B267,Patient!$A$2:$I$2017,4,FALSE)</f>
        <v>Unknown</v>
      </c>
      <c r="F267" s="15" t="str">
        <f>VLOOKUP($B267,Patient!$A$2:$I$2017,5,FALSE)</f>
        <v>PHI</v>
      </c>
      <c r="G267" s="15" t="str">
        <f>VLOOKUP($B267,Patient!$A$2:$I$2017,6,FALSE)</f>
        <v>PHI</v>
      </c>
      <c r="H267" s="15" t="str">
        <f>VLOOKUP($B267,Patient!$A$2:$I$2017,7,FALSE)</f>
        <v>PHI</v>
      </c>
      <c r="I267" s="15" t="str">
        <f>VLOOKUP($B267,Patient!$A$2:$I$2017,8,FALSE)</f>
        <v>Unknown</v>
      </c>
      <c r="J267" s="15" t="str">
        <f>VLOOKUP($B267,Patient!$A$2:$I$2017,9,FALSE)</f>
        <v/>
      </c>
      <c r="K267" s="5">
        <v>122</v>
      </c>
      <c r="L267" s="3" t="s">
        <v>74</v>
      </c>
      <c r="M267" s="11" t="str">
        <f>IF(ISNA(VLOOKUP(A267,Experiment!$B$2:$E$140,4,FALSE)),"",VLOOKUP(A267,Experiment!$B$2:$E$140,4,FALSE))</f>
        <v/>
      </c>
      <c r="N267" s="3" t="s">
        <v>53</v>
      </c>
      <c r="O267" s="3" t="s">
        <v>53</v>
      </c>
      <c r="P267" s="3" t="s">
        <v>791</v>
      </c>
      <c r="Q267" s="3" t="s">
        <v>111</v>
      </c>
      <c r="R267" s="3" t="s">
        <v>516</v>
      </c>
    </row>
    <row r="268" spans="1:18" x14ac:dyDescent="0.25">
      <c r="A268" s="3" t="s">
        <v>969</v>
      </c>
      <c r="B268" s="3">
        <v>453</v>
      </c>
      <c r="C268" s="15" t="str">
        <f>VLOOKUP($B268,Patient!$A$2:$I$2017,2,FALSE)</f>
        <v>PHI</v>
      </c>
      <c r="D268" s="15" t="str">
        <f>VLOOKUP($B268,Patient!$A$2:$I$2017,3,FALSE)</f>
        <v>NON-HISPANIC</v>
      </c>
      <c r="E268" s="15" t="str">
        <f>VLOOKUP($B268,Patient!$A$2:$I$2017,4,FALSE)</f>
        <v>Female</v>
      </c>
      <c r="F268" s="15" t="str">
        <f>VLOOKUP($B268,Patient!$A$2:$I$2017,5,FALSE)</f>
        <v>PHI</v>
      </c>
      <c r="G268" s="15" t="str">
        <f>VLOOKUP($B268,Patient!$A$2:$I$2017,6,FALSE)</f>
        <v>PHI</v>
      </c>
      <c r="H268" s="15" t="str">
        <f>VLOOKUP($B268,Patient!$A$2:$I$2017,7,FALSE)</f>
        <v>PHI</v>
      </c>
      <c r="I268" s="15" t="str">
        <f>VLOOKUP($B268,Patient!$A$2:$I$2017,8,FALSE)</f>
        <v>White</v>
      </c>
      <c r="J268" s="15" t="str">
        <f>VLOOKUP($B268,Patient!$A$2:$I$2017,9,FALSE)</f>
        <v/>
      </c>
      <c r="K268" s="5">
        <v>157</v>
      </c>
      <c r="L268" s="3" t="s">
        <v>74</v>
      </c>
      <c r="M268" s="11" t="str">
        <f>IF(ISNA(VLOOKUP(A268,Experiment!$B$2:$E$140,4,FALSE)),"",VLOOKUP(A268,Experiment!$B$2:$E$140,4,FALSE))</f>
        <v/>
      </c>
      <c r="N268" s="3" t="s">
        <v>53</v>
      </c>
      <c r="O268" s="3" t="s">
        <v>53</v>
      </c>
      <c r="P268" s="3" t="s">
        <v>791</v>
      </c>
      <c r="Q268" s="3" t="s">
        <v>111</v>
      </c>
      <c r="R268" s="3" t="s">
        <v>179</v>
      </c>
    </row>
    <row r="269" spans="1:18" x14ac:dyDescent="0.25">
      <c r="A269" s="3" t="s">
        <v>1534</v>
      </c>
      <c r="B269" s="3">
        <v>393</v>
      </c>
      <c r="C269" s="15" t="str">
        <f>VLOOKUP($B269,Patient!$A$2:$I$2017,2,FALSE)</f>
        <v>PHI</v>
      </c>
      <c r="D269" s="15" t="str">
        <f>VLOOKUP($B269,Patient!$A$2:$I$2017,3,FALSE)</f>
        <v>UNKNOWN</v>
      </c>
      <c r="E269" s="15" t="str">
        <f>VLOOKUP($B269,Patient!$A$2:$I$2017,4,FALSE)</f>
        <v>Unknown</v>
      </c>
      <c r="F269" s="15" t="str">
        <f>VLOOKUP($B269,Patient!$A$2:$I$2017,5,FALSE)</f>
        <v>PHI</v>
      </c>
      <c r="G269" s="15" t="str">
        <f>VLOOKUP($B269,Patient!$A$2:$I$2017,6,FALSE)</f>
        <v>PHI</v>
      </c>
      <c r="H269" s="15" t="str">
        <f>VLOOKUP($B269,Patient!$A$2:$I$2017,7,FALSE)</f>
        <v>PHI</v>
      </c>
      <c r="I269" s="15" t="str">
        <f>VLOOKUP($B269,Patient!$A$2:$I$2017,8,FALSE)</f>
        <v>Unknown</v>
      </c>
      <c r="J269" s="15" t="str">
        <f>VLOOKUP($B269,Patient!$A$2:$I$2017,9,FALSE)</f>
        <v/>
      </c>
      <c r="K269" s="5">
        <v>267</v>
      </c>
      <c r="L269" s="3" t="s">
        <v>93</v>
      </c>
      <c r="M269" s="11" t="str">
        <f>IF(ISNA(VLOOKUP(A269,Experiment!$B$2:$E$140,4,FALSE)),"",VLOOKUP(A269,Experiment!$B$2:$E$140,4,FALSE))</f>
        <v/>
      </c>
      <c r="N269" s="3" t="s">
        <v>53</v>
      </c>
      <c r="O269" s="3" t="s">
        <v>53</v>
      </c>
      <c r="P269" s="3" t="s">
        <v>1532</v>
      </c>
      <c r="Q269" s="3" t="s">
        <v>111</v>
      </c>
      <c r="R269" s="3" t="s">
        <v>494</v>
      </c>
    </row>
    <row r="270" spans="1:18" x14ac:dyDescent="0.25">
      <c r="A270" s="3" t="s">
        <v>307</v>
      </c>
      <c r="B270" s="3">
        <v>454</v>
      </c>
      <c r="C270" s="15" t="str">
        <f>VLOOKUP($B270,Patient!$A$2:$I$2017,2,FALSE)</f>
        <v>PHI</v>
      </c>
      <c r="D270" s="15" t="str">
        <f>VLOOKUP($B270,Patient!$A$2:$I$2017,3,FALSE)</f>
        <v>UNKNOWN</v>
      </c>
      <c r="E270" s="15" t="str">
        <f>VLOOKUP($B270,Patient!$A$2:$I$2017,4,FALSE)</f>
        <v>Unknown</v>
      </c>
      <c r="F270" s="15" t="str">
        <f>VLOOKUP($B270,Patient!$A$2:$I$2017,5,FALSE)</f>
        <v>PHI</v>
      </c>
      <c r="G270" s="15" t="str">
        <f>VLOOKUP($B270,Patient!$A$2:$I$2017,6,FALSE)</f>
        <v>PHI</v>
      </c>
      <c r="H270" s="15" t="str">
        <f>VLOOKUP($B270,Patient!$A$2:$I$2017,7,FALSE)</f>
        <v>PHI</v>
      </c>
      <c r="I270" s="15" t="str">
        <f>VLOOKUP($B270,Patient!$A$2:$I$2017,8,FALSE)</f>
        <v>Unknown</v>
      </c>
      <c r="J270" s="15" t="str">
        <f>VLOOKUP($B270,Patient!$A$2:$I$2017,9,FALSE)</f>
        <v/>
      </c>
      <c r="K270" s="5">
        <v>23</v>
      </c>
      <c r="L270" s="3" t="s">
        <v>130</v>
      </c>
      <c r="M270" s="11" t="str">
        <f>IF(ISNA(VLOOKUP(A270,Experiment!$B$2:$E$140,4,FALSE)),"",VLOOKUP(A270,Experiment!$B$2:$E$140,4,FALSE))</f>
        <v/>
      </c>
      <c r="N270" s="3" t="s">
        <v>53</v>
      </c>
      <c r="O270" s="3" t="s">
        <v>53</v>
      </c>
      <c r="P270" s="3" t="s">
        <v>306</v>
      </c>
      <c r="Q270" s="3" t="s">
        <v>111</v>
      </c>
      <c r="R270" s="3" t="s">
        <v>179</v>
      </c>
    </row>
    <row r="271" spans="1:18" x14ac:dyDescent="0.25">
      <c r="A271" s="3" t="s">
        <v>1489</v>
      </c>
      <c r="B271" s="3">
        <v>336</v>
      </c>
      <c r="C271" s="15" t="str">
        <f>VLOOKUP($B271,Patient!$A$2:$I$2017,2,FALSE)</f>
        <v>PHI</v>
      </c>
      <c r="D271" s="15" t="str">
        <f>VLOOKUP($B271,Patient!$A$2:$I$2017,3,FALSE)</f>
        <v>UNKNOWN</v>
      </c>
      <c r="E271" s="15" t="str">
        <f>VLOOKUP($B271,Patient!$A$2:$I$2017,4,FALSE)</f>
        <v>Unknown</v>
      </c>
      <c r="F271" s="15" t="str">
        <f>VLOOKUP($B271,Patient!$A$2:$I$2017,5,FALSE)</f>
        <v>PHI</v>
      </c>
      <c r="G271" s="15" t="str">
        <f>VLOOKUP($B271,Patient!$A$2:$I$2017,6,FALSE)</f>
        <v>PHI</v>
      </c>
      <c r="H271" s="15" t="str">
        <f>VLOOKUP($B271,Patient!$A$2:$I$2017,7,FALSE)</f>
        <v>PHI</v>
      </c>
      <c r="I271" s="15" t="str">
        <f>VLOOKUP($B271,Patient!$A$2:$I$2017,8,FALSE)</f>
        <v>Unknown</v>
      </c>
      <c r="J271" s="15" t="str">
        <f>VLOOKUP($B271,Patient!$A$2:$I$2017,9,FALSE)</f>
        <v/>
      </c>
      <c r="K271" s="5">
        <v>252</v>
      </c>
      <c r="L271" s="3" t="s">
        <v>93</v>
      </c>
      <c r="M271" s="11" t="str">
        <f>IF(ISNA(VLOOKUP(A271,Experiment!$B$2:$E$140,4,FALSE)),"",VLOOKUP(A271,Experiment!$B$2:$E$140,4,FALSE))</f>
        <v/>
      </c>
      <c r="N271" s="3" t="s">
        <v>53</v>
      </c>
      <c r="O271" s="3" t="s">
        <v>53</v>
      </c>
      <c r="P271" s="3" t="s">
        <v>306</v>
      </c>
      <c r="Q271" s="3" t="s">
        <v>111</v>
      </c>
      <c r="R271" s="3" t="s">
        <v>354</v>
      </c>
    </row>
    <row r="272" spans="1:18" x14ac:dyDescent="0.25">
      <c r="A272" s="3" t="s">
        <v>1704</v>
      </c>
      <c r="B272" s="3">
        <v>455</v>
      </c>
      <c r="C272" s="15" t="str">
        <f>VLOOKUP($B272,Patient!$A$2:$I$2017,2,FALSE)</f>
        <v>PHI</v>
      </c>
      <c r="D272" s="15" t="str">
        <f>VLOOKUP($B272,Patient!$A$2:$I$2017,3,FALSE)</f>
        <v>NON-HISPANIC</v>
      </c>
      <c r="E272" s="15" t="str">
        <f>VLOOKUP($B272,Patient!$A$2:$I$2017,4,FALSE)</f>
        <v>Male</v>
      </c>
      <c r="F272" s="15" t="str">
        <f>VLOOKUP($B272,Patient!$A$2:$I$2017,5,FALSE)</f>
        <v>PHI</v>
      </c>
      <c r="G272" s="15" t="str">
        <f>VLOOKUP($B272,Patient!$A$2:$I$2017,6,FALSE)</f>
        <v>PHI</v>
      </c>
      <c r="H272" s="15" t="str">
        <f>VLOOKUP($B272,Patient!$A$2:$I$2017,7,FALSE)</f>
        <v>PHI</v>
      </c>
      <c r="I272" s="15" t="str">
        <f>VLOOKUP($B272,Patient!$A$2:$I$2017,8,FALSE)</f>
        <v>White</v>
      </c>
      <c r="J272" s="15" t="str">
        <f>VLOOKUP($B272,Patient!$A$2:$I$2017,9,FALSE)</f>
        <v/>
      </c>
      <c r="K272" s="5">
        <v>324</v>
      </c>
      <c r="L272" s="3" t="s">
        <v>93</v>
      </c>
      <c r="M272" s="11" t="str">
        <f>IF(ISNA(VLOOKUP(A272,Experiment!$B$2:$E$140,4,FALSE)),"",VLOOKUP(A272,Experiment!$B$2:$E$140,4,FALSE))</f>
        <v/>
      </c>
      <c r="N272" s="3" t="s">
        <v>53</v>
      </c>
      <c r="O272" s="3" t="s">
        <v>53</v>
      </c>
      <c r="P272" s="3" t="s">
        <v>306</v>
      </c>
      <c r="Q272" s="3" t="s">
        <v>111</v>
      </c>
      <c r="R272" s="3" t="s">
        <v>179</v>
      </c>
    </row>
    <row r="273" spans="1:18" x14ac:dyDescent="0.25">
      <c r="A273" s="3" t="s">
        <v>973</v>
      </c>
      <c r="B273" s="3">
        <v>394</v>
      </c>
      <c r="C273" s="15" t="str">
        <f>VLOOKUP($B273,Patient!$A$2:$I$2017,2,FALSE)</f>
        <v>PHI</v>
      </c>
      <c r="D273" s="15" t="str">
        <f>VLOOKUP($B273,Patient!$A$2:$I$2017,3,FALSE)</f>
        <v>UNKNOWN</v>
      </c>
      <c r="E273" s="15" t="str">
        <f>VLOOKUP($B273,Patient!$A$2:$I$2017,4,FALSE)</f>
        <v>Unknown</v>
      </c>
      <c r="F273" s="15" t="str">
        <f>VLOOKUP($B273,Patient!$A$2:$I$2017,5,FALSE)</f>
        <v>PHI</v>
      </c>
      <c r="G273" s="15" t="str">
        <f>VLOOKUP($B273,Patient!$A$2:$I$2017,6,FALSE)</f>
        <v>PHI</v>
      </c>
      <c r="H273" s="15" t="str">
        <f>VLOOKUP($B273,Patient!$A$2:$I$2017,7,FALSE)</f>
        <v>PHI</v>
      </c>
      <c r="I273" s="15" t="str">
        <f>VLOOKUP($B273,Patient!$A$2:$I$2017,8,FALSE)</f>
        <v>Unknown</v>
      </c>
      <c r="J273" s="15" t="str">
        <f>VLOOKUP($B273,Patient!$A$2:$I$2017,9,FALSE)</f>
        <v/>
      </c>
      <c r="K273" s="5">
        <v>158</v>
      </c>
      <c r="L273" s="3" t="s">
        <v>93</v>
      </c>
      <c r="M273" s="11" t="str">
        <f>IF(ISNA(VLOOKUP(A273,Experiment!$B$2:$E$140,4,FALSE)),"",VLOOKUP(A273,Experiment!$B$2:$E$140,4,FALSE))</f>
        <v/>
      </c>
      <c r="N273" s="3" t="s">
        <v>53</v>
      </c>
      <c r="O273" s="3" t="s">
        <v>53</v>
      </c>
      <c r="P273" s="3" t="s">
        <v>972</v>
      </c>
      <c r="Q273" s="3" t="s">
        <v>111</v>
      </c>
      <c r="R273" s="3" t="s">
        <v>494</v>
      </c>
    </row>
    <row r="274" spans="1:18" x14ac:dyDescent="0.25">
      <c r="A274" s="3" t="s">
        <v>1707</v>
      </c>
      <c r="B274" s="3">
        <v>456</v>
      </c>
      <c r="C274" s="15" t="str">
        <f>VLOOKUP($B274,Patient!$A$2:$I$2017,2,FALSE)</f>
        <v>PHI</v>
      </c>
      <c r="D274" s="15" t="str">
        <f>VLOOKUP($B274,Patient!$A$2:$I$2017,3,FALSE)</f>
        <v>NON-HISPANIC</v>
      </c>
      <c r="E274" s="15" t="str">
        <f>VLOOKUP($B274,Patient!$A$2:$I$2017,4,FALSE)</f>
        <v>Male</v>
      </c>
      <c r="F274" s="15" t="str">
        <f>VLOOKUP($B274,Patient!$A$2:$I$2017,5,FALSE)</f>
        <v>PHI</v>
      </c>
      <c r="G274" s="15" t="str">
        <f>VLOOKUP($B274,Patient!$A$2:$I$2017,6,FALSE)</f>
        <v>PHI</v>
      </c>
      <c r="H274" s="15" t="str">
        <f>VLOOKUP($B274,Patient!$A$2:$I$2017,7,FALSE)</f>
        <v>PHI</v>
      </c>
      <c r="I274" s="15" t="str">
        <f>VLOOKUP($B274,Patient!$A$2:$I$2017,8,FALSE)</f>
        <v>White</v>
      </c>
      <c r="J274" s="15" t="str">
        <f>VLOOKUP($B274,Patient!$A$2:$I$2017,9,FALSE)</f>
        <v/>
      </c>
      <c r="K274" s="5">
        <v>325</v>
      </c>
      <c r="L274" s="3" t="s">
        <v>93</v>
      </c>
      <c r="M274" s="11" t="str">
        <f>IF(ISNA(VLOOKUP(A274,Experiment!$B$2:$E$140,4,FALSE)),"",VLOOKUP(A274,Experiment!$B$2:$E$140,4,FALSE))</f>
        <v/>
      </c>
      <c r="N274" s="3" t="s">
        <v>53</v>
      </c>
      <c r="O274" s="3" t="s">
        <v>53</v>
      </c>
      <c r="P274" s="3" t="s">
        <v>1706</v>
      </c>
      <c r="Q274" s="3" t="s">
        <v>111</v>
      </c>
      <c r="R274" s="3" t="s">
        <v>179</v>
      </c>
    </row>
    <row r="275" spans="1:18" x14ac:dyDescent="0.25">
      <c r="A275" s="3" t="s">
        <v>1709</v>
      </c>
      <c r="B275" s="3">
        <v>457</v>
      </c>
      <c r="C275" s="15" t="str">
        <f>VLOOKUP($B275,Patient!$A$2:$I$2017,2,FALSE)</f>
        <v>PHI</v>
      </c>
      <c r="D275" s="15" t="str">
        <f>VLOOKUP($B275,Patient!$A$2:$I$2017,3,FALSE)</f>
        <v>NON-HISPANIC</v>
      </c>
      <c r="E275" s="15" t="str">
        <f>VLOOKUP($B275,Patient!$A$2:$I$2017,4,FALSE)</f>
        <v>Male</v>
      </c>
      <c r="F275" s="15" t="str">
        <f>VLOOKUP($B275,Patient!$A$2:$I$2017,5,FALSE)</f>
        <v>PHI</v>
      </c>
      <c r="G275" s="15" t="str">
        <f>VLOOKUP($B275,Patient!$A$2:$I$2017,6,FALSE)</f>
        <v>PHI</v>
      </c>
      <c r="H275" s="15" t="str">
        <f>VLOOKUP($B275,Patient!$A$2:$I$2017,7,FALSE)</f>
        <v>PHI</v>
      </c>
      <c r="I275" s="15" t="str">
        <f>VLOOKUP($B275,Patient!$A$2:$I$2017,8,FALSE)</f>
        <v>White</v>
      </c>
      <c r="J275" s="15" t="str">
        <f>VLOOKUP($B275,Patient!$A$2:$I$2017,9,FALSE)</f>
        <v/>
      </c>
      <c r="K275" s="5">
        <v>326</v>
      </c>
      <c r="L275" s="3" t="s">
        <v>93</v>
      </c>
      <c r="M275" s="11" t="str">
        <f>IF(ISNA(VLOOKUP(A275,Experiment!$B$2:$E$140,4,FALSE)),"",VLOOKUP(A275,Experiment!$B$2:$E$140,4,FALSE))</f>
        <v/>
      </c>
      <c r="N275" s="3" t="s">
        <v>53</v>
      </c>
      <c r="O275" s="3" t="s">
        <v>53</v>
      </c>
      <c r="P275" s="3" t="s">
        <v>1706</v>
      </c>
      <c r="Q275" s="3" t="s">
        <v>111</v>
      </c>
      <c r="R275" s="3" t="s">
        <v>179</v>
      </c>
    </row>
    <row r="276" spans="1:18" x14ac:dyDescent="0.25">
      <c r="A276" s="3" t="s">
        <v>811</v>
      </c>
      <c r="B276" s="3">
        <v>154</v>
      </c>
      <c r="C276" s="15" t="str">
        <f>VLOOKUP($B276,Patient!$A$2:$I$2017,2,FALSE)</f>
        <v>PHI</v>
      </c>
      <c r="D276" s="15" t="str">
        <f>VLOOKUP($B276,Patient!$A$2:$I$2017,3,FALSE)</f>
        <v>NON-HISPANIC</v>
      </c>
      <c r="E276" s="15" t="str">
        <f>VLOOKUP($B276,Patient!$A$2:$I$2017,4,FALSE)</f>
        <v>Male</v>
      </c>
      <c r="F276" s="15" t="str">
        <f>VLOOKUP($B276,Patient!$A$2:$I$2017,5,FALSE)</f>
        <v>PHI</v>
      </c>
      <c r="G276" s="15" t="str">
        <f>VLOOKUP($B276,Patient!$A$2:$I$2017,6,FALSE)</f>
        <v>PHI</v>
      </c>
      <c r="H276" s="15" t="str">
        <f>VLOOKUP($B276,Patient!$A$2:$I$2017,7,FALSE)</f>
        <v>PHI</v>
      </c>
      <c r="I276" s="15" t="str">
        <f>VLOOKUP($B276,Patient!$A$2:$I$2017,8,FALSE)</f>
        <v>White</v>
      </c>
      <c r="J276" s="15" t="str">
        <f>VLOOKUP($B276,Patient!$A$2:$I$2017,9,FALSE)</f>
        <v>Deceased</v>
      </c>
      <c r="K276" s="5">
        <v>125</v>
      </c>
      <c r="L276" s="3" t="s">
        <v>93</v>
      </c>
      <c r="M276" s="11" t="str">
        <f>IF(ISNA(VLOOKUP(A276,Experiment!$B$2:$E$140,4,FALSE)),"",VLOOKUP(A276,Experiment!$B$2:$E$140,4,FALSE))</f>
        <v/>
      </c>
      <c r="N276" s="3" t="s">
        <v>53</v>
      </c>
      <c r="O276" s="3" t="s">
        <v>53</v>
      </c>
      <c r="P276" s="3" t="s">
        <v>810</v>
      </c>
      <c r="Q276" s="3" t="s">
        <v>61</v>
      </c>
      <c r="R276" s="3" t="s">
        <v>395</v>
      </c>
    </row>
    <row r="277" spans="1:18" x14ac:dyDescent="0.25">
      <c r="A277" s="3" t="s">
        <v>1711</v>
      </c>
      <c r="B277" s="3">
        <v>458</v>
      </c>
      <c r="C277" s="15" t="str">
        <f>VLOOKUP($B277,Patient!$A$2:$I$2017,2,FALSE)</f>
        <v>PHI</v>
      </c>
      <c r="D277" s="15" t="str">
        <f>VLOOKUP($B277,Patient!$A$2:$I$2017,3,FALSE)</f>
        <v>UNKNOWN</v>
      </c>
      <c r="E277" s="15" t="str">
        <f>VLOOKUP($B277,Patient!$A$2:$I$2017,4,FALSE)</f>
        <v>Unknown</v>
      </c>
      <c r="F277" s="15" t="str">
        <f>VLOOKUP($B277,Patient!$A$2:$I$2017,5,FALSE)</f>
        <v>PHI</v>
      </c>
      <c r="G277" s="15" t="str">
        <f>VLOOKUP($B277,Patient!$A$2:$I$2017,6,FALSE)</f>
        <v>PHI</v>
      </c>
      <c r="H277" s="15" t="str">
        <f>VLOOKUP($B277,Patient!$A$2:$I$2017,7,FALSE)</f>
        <v>PHI</v>
      </c>
      <c r="I277" s="15" t="str">
        <f>VLOOKUP($B277,Patient!$A$2:$I$2017,8,FALSE)</f>
        <v>Unknown</v>
      </c>
      <c r="J277" s="15" t="str">
        <f>VLOOKUP($B277,Patient!$A$2:$I$2017,9,FALSE)</f>
        <v/>
      </c>
      <c r="K277" s="5">
        <v>327</v>
      </c>
      <c r="L277" s="3" t="s">
        <v>93</v>
      </c>
      <c r="M277" s="11" t="str">
        <f>IF(ISNA(VLOOKUP(A277,Experiment!$B$2:$E$140,4,FALSE)),"",VLOOKUP(A277,Experiment!$B$2:$E$140,4,FALSE))</f>
        <v/>
      </c>
      <c r="N277" s="3" t="s">
        <v>53</v>
      </c>
      <c r="O277" s="3" t="s">
        <v>53</v>
      </c>
      <c r="P277" s="3" t="s">
        <v>1536</v>
      </c>
      <c r="Q277" s="3" t="s">
        <v>111</v>
      </c>
      <c r="R277" s="3" t="s">
        <v>179</v>
      </c>
    </row>
    <row r="278" spans="1:18" x14ac:dyDescent="0.25">
      <c r="A278" s="3" t="s">
        <v>1538</v>
      </c>
      <c r="B278" s="3">
        <v>395</v>
      </c>
      <c r="C278" s="15" t="str">
        <f>VLOOKUP($B278,Patient!$A$2:$I$2017,2,FALSE)</f>
        <v>PHI</v>
      </c>
      <c r="D278" s="15" t="str">
        <f>VLOOKUP($B278,Patient!$A$2:$I$2017,3,FALSE)</f>
        <v>UNKNOWN</v>
      </c>
      <c r="E278" s="15" t="str">
        <f>VLOOKUP($B278,Patient!$A$2:$I$2017,4,FALSE)</f>
        <v>Unknown</v>
      </c>
      <c r="F278" s="15" t="str">
        <f>VLOOKUP($B278,Patient!$A$2:$I$2017,5,FALSE)</f>
        <v>PHI</v>
      </c>
      <c r="G278" s="15" t="str">
        <f>VLOOKUP($B278,Patient!$A$2:$I$2017,6,FALSE)</f>
        <v>PHI</v>
      </c>
      <c r="H278" s="15" t="str">
        <f>VLOOKUP($B278,Patient!$A$2:$I$2017,7,FALSE)</f>
        <v>PHI</v>
      </c>
      <c r="I278" s="15" t="str">
        <f>VLOOKUP($B278,Patient!$A$2:$I$2017,8,FALSE)</f>
        <v>Unknown</v>
      </c>
      <c r="J278" s="15" t="str">
        <f>VLOOKUP($B278,Patient!$A$2:$I$2017,9,FALSE)</f>
        <v/>
      </c>
      <c r="K278" s="5">
        <v>268</v>
      </c>
      <c r="L278" s="3" t="s">
        <v>93</v>
      </c>
      <c r="M278" s="11" t="str">
        <f>IF(ISNA(VLOOKUP(A278,Experiment!$B$2:$E$140,4,FALSE)),"",VLOOKUP(A278,Experiment!$B$2:$E$140,4,FALSE))</f>
        <v/>
      </c>
      <c r="N278" s="3" t="s">
        <v>53</v>
      </c>
      <c r="O278" s="3" t="s">
        <v>53</v>
      </c>
      <c r="P278" s="3" t="s">
        <v>1536</v>
      </c>
      <c r="Q278" s="3" t="s">
        <v>111</v>
      </c>
      <c r="R278" s="3" t="s">
        <v>494</v>
      </c>
    </row>
    <row r="279" spans="1:18" x14ac:dyDescent="0.25">
      <c r="A279" s="3" t="s">
        <v>1542</v>
      </c>
      <c r="B279" s="3">
        <v>396</v>
      </c>
      <c r="C279" s="15" t="str">
        <f>VLOOKUP($B279,Patient!$A$2:$I$2017,2,FALSE)</f>
        <v>PHI</v>
      </c>
      <c r="D279" s="15" t="str">
        <f>VLOOKUP($B279,Patient!$A$2:$I$2017,3,FALSE)</f>
        <v>UNKNOWN</v>
      </c>
      <c r="E279" s="15" t="str">
        <f>VLOOKUP($B279,Patient!$A$2:$I$2017,4,FALSE)</f>
        <v>Unknown</v>
      </c>
      <c r="F279" s="15" t="str">
        <f>VLOOKUP($B279,Patient!$A$2:$I$2017,5,FALSE)</f>
        <v>PHI</v>
      </c>
      <c r="G279" s="15" t="str">
        <f>VLOOKUP($B279,Patient!$A$2:$I$2017,6,FALSE)</f>
        <v>PHI</v>
      </c>
      <c r="H279" s="15" t="str">
        <f>VLOOKUP($B279,Patient!$A$2:$I$2017,7,FALSE)</f>
        <v>PHI</v>
      </c>
      <c r="I279" s="15" t="str">
        <f>VLOOKUP($B279,Patient!$A$2:$I$2017,8,FALSE)</f>
        <v>Unknown</v>
      </c>
      <c r="J279" s="15" t="str">
        <f>VLOOKUP($B279,Patient!$A$2:$I$2017,9,FALSE)</f>
        <v/>
      </c>
      <c r="K279" s="5">
        <v>269</v>
      </c>
      <c r="L279" s="3" t="s">
        <v>93</v>
      </c>
      <c r="M279" s="11" t="str">
        <f>IF(ISNA(VLOOKUP(A279,Experiment!$B$2:$E$140,4,FALSE)),"",VLOOKUP(A279,Experiment!$B$2:$E$140,4,FALSE))</f>
        <v/>
      </c>
      <c r="N279" s="3" t="s">
        <v>53</v>
      </c>
      <c r="O279" s="3" t="s">
        <v>53</v>
      </c>
      <c r="P279" s="3" t="s">
        <v>1540</v>
      </c>
      <c r="Q279" s="3" t="s">
        <v>111</v>
      </c>
      <c r="R279" s="3" t="s">
        <v>494</v>
      </c>
    </row>
    <row r="280" spans="1:18" x14ac:dyDescent="0.25">
      <c r="A280" s="3" t="s">
        <v>4835</v>
      </c>
      <c r="B280" s="3">
        <v>1710</v>
      </c>
      <c r="C280" s="15" t="str">
        <f>VLOOKUP($B280,Patient!$A$2:$I$2017,2,FALSE)</f>
        <v>PHI</v>
      </c>
      <c r="D280" s="15" t="str">
        <f>VLOOKUP($B280,Patient!$A$2:$I$2017,3,FALSE)</f>
        <v/>
      </c>
      <c r="E280" s="15" t="str">
        <f>VLOOKUP($B280,Patient!$A$2:$I$2017,4,FALSE)</f>
        <v>Female</v>
      </c>
      <c r="F280" s="15" t="str">
        <f>VLOOKUP($B280,Patient!$A$2:$I$2017,5,FALSE)</f>
        <v>PHI</v>
      </c>
      <c r="G280" s="15" t="str">
        <f>VLOOKUP($B280,Patient!$A$2:$I$2017,6,FALSE)</f>
        <v>PHI</v>
      </c>
      <c r="H280" s="15" t="str">
        <f>VLOOKUP($B280,Patient!$A$2:$I$2017,7,FALSE)</f>
        <v>PHI</v>
      </c>
      <c r="I280" s="15" t="str">
        <f>VLOOKUP($B280,Patient!$A$2:$I$2017,8,FALSE)</f>
        <v/>
      </c>
      <c r="J280" s="15" t="str">
        <f>VLOOKUP($B280,Patient!$A$2:$I$2017,9,FALSE)</f>
        <v/>
      </c>
      <c r="K280" s="5">
        <v>879</v>
      </c>
      <c r="L280" s="3" t="s">
        <v>74</v>
      </c>
      <c r="M280" s="11" t="str">
        <f>IF(ISNA(VLOOKUP(A280,Experiment!$B$2:$E$140,4,FALSE)),"",VLOOKUP(A280,Experiment!$B$2:$E$140,4,FALSE))</f>
        <v/>
      </c>
      <c r="N280" s="3" t="s">
        <v>53</v>
      </c>
      <c r="O280" s="3" t="s">
        <v>53</v>
      </c>
      <c r="P280" s="3" t="s">
        <v>4834</v>
      </c>
      <c r="Q280" s="3" t="s">
        <v>485</v>
      </c>
      <c r="R280" s="3" t="s">
        <v>2452</v>
      </c>
    </row>
    <row r="281" spans="1:18" x14ac:dyDescent="0.25">
      <c r="A281" s="3" t="s">
        <v>854</v>
      </c>
      <c r="B281" s="3">
        <v>319</v>
      </c>
      <c r="C281" s="15" t="str">
        <f>VLOOKUP($B281,Patient!$A$2:$I$2017,2,FALSE)</f>
        <v>PHI</v>
      </c>
      <c r="D281" s="15" t="str">
        <f>VLOOKUP($B281,Patient!$A$2:$I$2017,3,FALSE)</f>
        <v>UNKNOWN</v>
      </c>
      <c r="E281" s="15" t="str">
        <f>VLOOKUP($B281,Patient!$A$2:$I$2017,4,FALSE)</f>
        <v>Female</v>
      </c>
      <c r="F281" s="15" t="str">
        <f>VLOOKUP($B281,Patient!$A$2:$I$2017,5,FALSE)</f>
        <v>PHI</v>
      </c>
      <c r="G281" s="15" t="str">
        <f>VLOOKUP($B281,Patient!$A$2:$I$2017,6,FALSE)</f>
        <v>PHI</v>
      </c>
      <c r="H281" s="15" t="str">
        <f>VLOOKUP($B281,Patient!$A$2:$I$2017,7,FALSE)</f>
        <v>PHI</v>
      </c>
      <c r="I281" s="15" t="str">
        <f>VLOOKUP($B281,Patient!$A$2:$I$2017,8,FALSE)</f>
        <v>Unknown</v>
      </c>
      <c r="J281" s="15" t="str">
        <f>VLOOKUP($B281,Patient!$A$2:$I$2017,9,FALSE)</f>
        <v/>
      </c>
      <c r="K281" s="5">
        <v>132</v>
      </c>
      <c r="L281" s="3" t="s">
        <v>74</v>
      </c>
      <c r="M281" s="11" t="str">
        <f>IF(ISNA(VLOOKUP(A281,Experiment!$B$2:$E$140,4,FALSE)),"",VLOOKUP(A281,Experiment!$B$2:$E$140,4,FALSE))</f>
        <v/>
      </c>
      <c r="N281" s="3" t="s">
        <v>53</v>
      </c>
      <c r="O281" s="3" t="s">
        <v>53</v>
      </c>
      <c r="P281" s="3" t="s">
        <v>853</v>
      </c>
      <c r="Q281" s="3" t="s">
        <v>131</v>
      </c>
      <c r="R281" s="3" t="s">
        <v>852</v>
      </c>
    </row>
    <row r="282" spans="1:18" x14ac:dyDescent="0.25">
      <c r="A282" s="3" t="s">
        <v>977</v>
      </c>
      <c r="B282" s="3">
        <v>155</v>
      </c>
      <c r="C282" s="15" t="str">
        <f>VLOOKUP($B282,Patient!$A$2:$I$2017,2,FALSE)</f>
        <v>PHI</v>
      </c>
      <c r="D282" s="15" t="str">
        <f>VLOOKUP($B282,Patient!$A$2:$I$2017,3,FALSE)</f>
        <v>NON-HISPANIC</v>
      </c>
      <c r="E282" s="15" t="str">
        <f>VLOOKUP($B282,Patient!$A$2:$I$2017,4,FALSE)</f>
        <v>Female</v>
      </c>
      <c r="F282" s="15" t="str">
        <f>VLOOKUP($B282,Patient!$A$2:$I$2017,5,FALSE)</f>
        <v>PHI</v>
      </c>
      <c r="G282" s="15" t="str">
        <f>VLOOKUP($B282,Patient!$A$2:$I$2017,6,FALSE)</f>
        <v>PHI</v>
      </c>
      <c r="H282" s="15" t="str">
        <f>VLOOKUP($B282,Patient!$A$2:$I$2017,7,FALSE)</f>
        <v>PHI</v>
      </c>
      <c r="I282" s="15" t="str">
        <f>VLOOKUP($B282,Patient!$A$2:$I$2017,8,FALSE)</f>
        <v>White</v>
      </c>
      <c r="J282" s="15" t="str">
        <f>VLOOKUP($B282,Patient!$A$2:$I$2017,9,FALSE)</f>
        <v>Alive</v>
      </c>
      <c r="K282" s="5">
        <v>159</v>
      </c>
      <c r="L282" s="3" t="s">
        <v>93</v>
      </c>
      <c r="M282" s="11" t="str">
        <f>IF(ISNA(VLOOKUP(A282,Experiment!$B$2:$E$140,4,FALSE)),"",VLOOKUP(A282,Experiment!$B$2:$E$140,4,FALSE))</f>
        <v/>
      </c>
      <c r="N282" s="3" t="s">
        <v>53</v>
      </c>
      <c r="O282" s="3" t="s">
        <v>53</v>
      </c>
      <c r="P282" s="3" t="s">
        <v>975</v>
      </c>
      <c r="Q282" s="3" t="s">
        <v>61</v>
      </c>
      <c r="R282" s="3" t="s">
        <v>395</v>
      </c>
    </row>
    <row r="283" spans="1:18" x14ac:dyDescent="0.25">
      <c r="A283" s="3" t="s">
        <v>1713</v>
      </c>
      <c r="B283" s="3">
        <v>459</v>
      </c>
      <c r="C283" s="15" t="str">
        <f>VLOOKUP($B283,Patient!$A$2:$I$2017,2,FALSE)</f>
        <v>PHI</v>
      </c>
      <c r="D283" s="15" t="str">
        <f>VLOOKUP($B283,Patient!$A$2:$I$2017,3,FALSE)</f>
        <v>NON-HISPANIC</v>
      </c>
      <c r="E283" s="15" t="str">
        <f>VLOOKUP($B283,Patient!$A$2:$I$2017,4,FALSE)</f>
        <v>Male</v>
      </c>
      <c r="F283" s="15" t="str">
        <f>VLOOKUP($B283,Patient!$A$2:$I$2017,5,FALSE)</f>
        <v>PHI</v>
      </c>
      <c r="G283" s="15" t="str">
        <f>VLOOKUP($B283,Patient!$A$2:$I$2017,6,FALSE)</f>
        <v>PHI</v>
      </c>
      <c r="H283" s="15" t="str">
        <f>VLOOKUP($B283,Patient!$A$2:$I$2017,7,FALSE)</f>
        <v>PHI</v>
      </c>
      <c r="I283" s="15" t="str">
        <f>VLOOKUP($B283,Patient!$A$2:$I$2017,8,FALSE)</f>
        <v>White</v>
      </c>
      <c r="J283" s="15" t="str">
        <f>VLOOKUP($B283,Patient!$A$2:$I$2017,9,FALSE)</f>
        <v/>
      </c>
      <c r="K283" s="5">
        <v>328</v>
      </c>
      <c r="L283" s="3" t="s">
        <v>93</v>
      </c>
      <c r="M283" s="11" t="str">
        <f>IF(ISNA(VLOOKUP(A283,Experiment!$B$2:$E$140,4,FALSE)),"",VLOOKUP(A283,Experiment!$B$2:$E$140,4,FALSE))</f>
        <v/>
      </c>
      <c r="N283" s="3" t="s">
        <v>53</v>
      </c>
      <c r="O283" s="3" t="s">
        <v>53</v>
      </c>
      <c r="P283" s="3" t="s">
        <v>1544</v>
      </c>
      <c r="Q283" s="3" t="s">
        <v>111</v>
      </c>
      <c r="R283" s="3" t="s">
        <v>179</v>
      </c>
    </row>
    <row r="284" spans="1:18" x14ac:dyDescent="0.25">
      <c r="A284" s="3" t="s">
        <v>1546</v>
      </c>
      <c r="B284" s="3">
        <v>397</v>
      </c>
      <c r="C284" s="15" t="str">
        <f>VLOOKUP($B284,Patient!$A$2:$I$2017,2,FALSE)</f>
        <v>PHI</v>
      </c>
      <c r="D284" s="15" t="str">
        <f>VLOOKUP($B284,Patient!$A$2:$I$2017,3,FALSE)</f>
        <v>UNKNOWN</v>
      </c>
      <c r="E284" s="15" t="str">
        <f>VLOOKUP($B284,Patient!$A$2:$I$2017,4,FALSE)</f>
        <v>Unknown</v>
      </c>
      <c r="F284" s="15" t="str">
        <f>VLOOKUP($B284,Patient!$A$2:$I$2017,5,FALSE)</f>
        <v>PHI</v>
      </c>
      <c r="G284" s="15" t="str">
        <f>VLOOKUP($B284,Patient!$A$2:$I$2017,6,FALSE)</f>
        <v>PHI</v>
      </c>
      <c r="H284" s="15" t="str">
        <f>VLOOKUP($B284,Patient!$A$2:$I$2017,7,FALSE)</f>
        <v>PHI</v>
      </c>
      <c r="I284" s="15" t="str">
        <f>VLOOKUP($B284,Patient!$A$2:$I$2017,8,FALSE)</f>
        <v>Unknown</v>
      </c>
      <c r="J284" s="15" t="str">
        <f>VLOOKUP($B284,Patient!$A$2:$I$2017,9,FALSE)</f>
        <v/>
      </c>
      <c r="K284" s="5">
        <v>270</v>
      </c>
      <c r="L284" s="3" t="s">
        <v>93</v>
      </c>
      <c r="M284" s="11" t="str">
        <f>IF(ISNA(VLOOKUP(A284,Experiment!$B$2:$E$140,4,FALSE)),"",VLOOKUP(A284,Experiment!$B$2:$E$140,4,FALSE))</f>
        <v/>
      </c>
      <c r="N284" s="3" t="s">
        <v>53</v>
      </c>
      <c r="O284" s="3" t="s">
        <v>53</v>
      </c>
      <c r="P284" s="3" t="s">
        <v>1544</v>
      </c>
      <c r="Q284" s="3" t="s">
        <v>111</v>
      </c>
      <c r="R284" s="3" t="s">
        <v>494</v>
      </c>
    </row>
    <row r="285" spans="1:18" x14ac:dyDescent="0.25">
      <c r="A285" s="3" t="s">
        <v>985</v>
      </c>
      <c r="B285" s="3">
        <v>460</v>
      </c>
      <c r="C285" s="15" t="str">
        <f>VLOOKUP($B285,Patient!$A$2:$I$2017,2,FALSE)</f>
        <v>PHI</v>
      </c>
      <c r="D285" s="15" t="str">
        <f>VLOOKUP($B285,Patient!$A$2:$I$2017,3,FALSE)</f>
        <v>NON-HISPANIC</v>
      </c>
      <c r="E285" s="15" t="str">
        <f>VLOOKUP($B285,Patient!$A$2:$I$2017,4,FALSE)</f>
        <v>Male</v>
      </c>
      <c r="F285" s="15" t="str">
        <f>VLOOKUP($B285,Patient!$A$2:$I$2017,5,FALSE)</f>
        <v>PHI</v>
      </c>
      <c r="G285" s="15" t="str">
        <f>VLOOKUP($B285,Patient!$A$2:$I$2017,6,FALSE)</f>
        <v>PHI</v>
      </c>
      <c r="H285" s="15" t="str">
        <f>VLOOKUP($B285,Patient!$A$2:$I$2017,7,FALSE)</f>
        <v>PHI</v>
      </c>
      <c r="I285" s="15" t="str">
        <f>VLOOKUP($B285,Patient!$A$2:$I$2017,8,FALSE)</f>
        <v>Asian</v>
      </c>
      <c r="J285" s="15" t="str">
        <f>VLOOKUP($B285,Patient!$A$2:$I$2017,9,FALSE)</f>
        <v/>
      </c>
      <c r="K285" s="5">
        <v>161</v>
      </c>
      <c r="L285" s="3" t="s">
        <v>93</v>
      </c>
      <c r="M285" s="11" t="str">
        <f>IF(ISNA(VLOOKUP(A285,Experiment!$B$2:$E$140,4,FALSE)),"",VLOOKUP(A285,Experiment!$B$2:$E$140,4,FALSE))</f>
        <v/>
      </c>
      <c r="N285" s="3" t="s">
        <v>53</v>
      </c>
      <c r="O285" s="3" t="s">
        <v>53</v>
      </c>
      <c r="P285" s="3" t="s">
        <v>984</v>
      </c>
      <c r="Q285" s="3" t="s">
        <v>111</v>
      </c>
      <c r="R285" s="3" t="s">
        <v>494</v>
      </c>
    </row>
    <row r="286" spans="1:18" x14ac:dyDescent="0.25">
      <c r="A286" s="3" t="s">
        <v>1491</v>
      </c>
      <c r="B286" s="3">
        <v>337</v>
      </c>
      <c r="C286" s="15" t="str">
        <f>VLOOKUP($B286,Patient!$A$2:$I$2017,2,FALSE)</f>
        <v>PHI</v>
      </c>
      <c r="D286" s="15" t="str">
        <f>VLOOKUP($B286,Patient!$A$2:$I$2017,3,FALSE)</f>
        <v>UNKNOWN</v>
      </c>
      <c r="E286" s="15" t="str">
        <f>VLOOKUP($B286,Patient!$A$2:$I$2017,4,FALSE)</f>
        <v>Unknown</v>
      </c>
      <c r="F286" s="15" t="str">
        <f>VLOOKUP($B286,Patient!$A$2:$I$2017,5,FALSE)</f>
        <v>PHI</v>
      </c>
      <c r="G286" s="15" t="str">
        <f>VLOOKUP($B286,Patient!$A$2:$I$2017,6,FALSE)</f>
        <v>PHI</v>
      </c>
      <c r="H286" s="15" t="str">
        <f>VLOOKUP($B286,Patient!$A$2:$I$2017,7,FALSE)</f>
        <v>PHI</v>
      </c>
      <c r="I286" s="15" t="str">
        <f>VLOOKUP($B286,Patient!$A$2:$I$2017,8,FALSE)</f>
        <v>Unknown</v>
      </c>
      <c r="J286" s="15" t="str">
        <f>VLOOKUP($B286,Patient!$A$2:$I$2017,9,FALSE)</f>
        <v/>
      </c>
      <c r="K286" s="5">
        <v>253</v>
      </c>
      <c r="L286" s="3" t="s">
        <v>93</v>
      </c>
      <c r="M286" s="11" t="str">
        <f>IF(ISNA(VLOOKUP(A286,Experiment!$B$2:$E$140,4,FALSE)),"",VLOOKUP(A286,Experiment!$B$2:$E$140,4,FALSE))</f>
        <v/>
      </c>
      <c r="N286" s="3" t="s">
        <v>53</v>
      </c>
      <c r="O286" s="3" t="s">
        <v>53</v>
      </c>
      <c r="P286" s="3" t="s">
        <v>984</v>
      </c>
      <c r="Q286" s="3" t="s">
        <v>111</v>
      </c>
      <c r="R286" s="3" t="s">
        <v>354</v>
      </c>
    </row>
    <row r="287" spans="1:18" x14ac:dyDescent="0.25">
      <c r="A287" s="3" t="s">
        <v>1493</v>
      </c>
      <c r="B287" s="3">
        <v>338</v>
      </c>
      <c r="C287" s="15" t="str">
        <f>VLOOKUP($B287,Patient!$A$2:$I$2017,2,FALSE)</f>
        <v>PHI</v>
      </c>
      <c r="D287" s="15" t="str">
        <f>VLOOKUP($B287,Patient!$A$2:$I$2017,3,FALSE)</f>
        <v>UNKNOWN</v>
      </c>
      <c r="E287" s="15" t="str">
        <f>VLOOKUP($B287,Patient!$A$2:$I$2017,4,FALSE)</f>
        <v>Unknown</v>
      </c>
      <c r="F287" s="15" t="str">
        <f>VLOOKUP($B287,Patient!$A$2:$I$2017,5,FALSE)</f>
        <v>PHI</v>
      </c>
      <c r="G287" s="15" t="str">
        <f>VLOOKUP($B287,Patient!$A$2:$I$2017,6,FALSE)</f>
        <v>PHI</v>
      </c>
      <c r="H287" s="15" t="str">
        <f>VLOOKUP($B287,Patient!$A$2:$I$2017,7,FALSE)</f>
        <v>PHI</v>
      </c>
      <c r="I287" s="15" t="str">
        <f>VLOOKUP($B287,Patient!$A$2:$I$2017,8,FALSE)</f>
        <v>Unknown</v>
      </c>
      <c r="J287" s="15" t="str">
        <f>VLOOKUP($B287,Patient!$A$2:$I$2017,9,FALSE)</f>
        <v/>
      </c>
      <c r="K287" s="5">
        <v>254</v>
      </c>
      <c r="L287" s="3" t="s">
        <v>93</v>
      </c>
      <c r="M287" s="11" t="str">
        <f>IF(ISNA(VLOOKUP(A287,Experiment!$B$2:$E$140,4,FALSE)),"",VLOOKUP(A287,Experiment!$B$2:$E$140,4,FALSE))</f>
        <v/>
      </c>
      <c r="N287" s="3" t="s">
        <v>53</v>
      </c>
      <c r="O287" s="3" t="s">
        <v>53</v>
      </c>
      <c r="P287" s="3" t="s">
        <v>984</v>
      </c>
      <c r="Q287" s="3" t="s">
        <v>111</v>
      </c>
      <c r="R287" s="3" t="s">
        <v>354</v>
      </c>
    </row>
    <row r="288" spans="1:18" x14ac:dyDescent="0.25">
      <c r="A288" s="3" t="s">
        <v>1715</v>
      </c>
      <c r="B288" s="3">
        <v>461</v>
      </c>
      <c r="C288" s="15" t="str">
        <f>VLOOKUP($B288,Patient!$A$2:$I$2017,2,FALSE)</f>
        <v>PHI</v>
      </c>
      <c r="D288" s="15" t="str">
        <f>VLOOKUP($B288,Patient!$A$2:$I$2017,3,FALSE)</f>
        <v>NON-HISPANIC</v>
      </c>
      <c r="E288" s="15" t="str">
        <f>VLOOKUP($B288,Patient!$A$2:$I$2017,4,FALSE)</f>
        <v>Male</v>
      </c>
      <c r="F288" s="15" t="str">
        <f>VLOOKUP($B288,Patient!$A$2:$I$2017,5,FALSE)</f>
        <v>PHI</v>
      </c>
      <c r="G288" s="15" t="str">
        <f>VLOOKUP($B288,Patient!$A$2:$I$2017,6,FALSE)</f>
        <v>PHI</v>
      </c>
      <c r="H288" s="15" t="str">
        <f>VLOOKUP($B288,Patient!$A$2:$I$2017,7,FALSE)</f>
        <v>PHI</v>
      </c>
      <c r="I288" s="15" t="str">
        <f>VLOOKUP($B288,Patient!$A$2:$I$2017,8,FALSE)</f>
        <v>White</v>
      </c>
      <c r="J288" s="15" t="str">
        <f>VLOOKUP($B288,Patient!$A$2:$I$2017,9,FALSE)</f>
        <v/>
      </c>
      <c r="K288" s="5">
        <v>329</v>
      </c>
      <c r="L288" s="3" t="s">
        <v>93</v>
      </c>
      <c r="M288" s="11" t="str">
        <f>IF(ISNA(VLOOKUP(A288,Experiment!$B$2:$E$140,4,FALSE)),"",VLOOKUP(A288,Experiment!$B$2:$E$140,4,FALSE))</f>
        <v/>
      </c>
      <c r="N288" s="3" t="s">
        <v>53</v>
      </c>
      <c r="O288" s="3" t="s">
        <v>53</v>
      </c>
      <c r="P288" s="3" t="s">
        <v>984</v>
      </c>
      <c r="Q288" s="3" t="s">
        <v>111</v>
      </c>
      <c r="R288" s="3" t="s">
        <v>179</v>
      </c>
    </row>
    <row r="289" spans="1:18" x14ac:dyDescent="0.25">
      <c r="A289" s="3" t="s">
        <v>996</v>
      </c>
      <c r="B289" s="3">
        <v>124</v>
      </c>
      <c r="C289" s="15" t="str">
        <f>VLOOKUP($B289,Patient!$A$2:$I$2017,2,FALSE)</f>
        <v>PHI</v>
      </c>
      <c r="D289" s="15" t="str">
        <f>VLOOKUP($B289,Patient!$A$2:$I$2017,3,FALSE)</f>
        <v>NON-HISPANIC</v>
      </c>
      <c r="E289" s="15" t="str">
        <f>VLOOKUP($B289,Patient!$A$2:$I$2017,4,FALSE)</f>
        <v>Male</v>
      </c>
      <c r="F289" s="15" t="str">
        <f>VLOOKUP($B289,Patient!$A$2:$I$2017,5,FALSE)</f>
        <v>PHI</v>
      </c>
      <c r="G289" s="15" t="str">
        <f>VLOOKUP($B289,Patient!$A$2:$I$2017,6,FALSE)</f>
        <v>PHI</v>
      </c>
      <c r="H289" s="15" t="str">
        <f>VLOOKUP($B289,Patient!$A$2:$I$2017,7,FALSE)</f>
        <v>PHI</v>
      </c>
      <c r="I289" s="15" t="str">
        <f>VLOOKUP($B289,Patient!$A$2:$I$2017,8,FALSE)</f>
        <v>White</v>
      </c>
      <c r="J289" s="15" t="str">
        <f>VLOOKUP($B289,Patient!$A$2:$I$2017,9,FALSE)</f>
        <v>Alive</v>
      </c>
      <c r="K289" s="5">
        <v>163</v>
      </c>
      <c r="L289" s="3" t="s">
        <v>93</v>
      </c>
      <c r="M289" s="11" t="str">
        <f>IF(ISNA(VLOOKUP(A289,Experiment!$B$2:$E$140,4,FALSE)),"",VLOOKUP(A289,Experiment!$B$2:$E$140,4,FALSE))</f>
        <v/>
      </c>
      <c r="N289" s="3" t="s">
        <v>53</v>
      </c>
      <c r="O289" s="3" t="s">
        <v>53</v>
      </c>
      <c r="P289" s="3" t="s">
        <v>991</v>
      </c>
      <c r="Q289" s="3" t="s">
        <v>61</v>
      </c>
      <c r="R289" s="3" t="s">
        <v>173</v>
      </c>
    </row>
    <row r="290" spans="1:18" x14ac:dyDescent="0.25">
      <c r="A290" s="3" t="s">
        <v>993</v>
      </c>
      <c r="B290" s="3">
        <v>462</v>
      </c>
      <c r="C290" s="15" t="str">
        <f>VLOOKUP($B290,Patient!$A$2:$I$2017,2,FALSE)</f>
        <v>PHI</v>
      </c>
      <c r="D290" s="15" t="str">
        <f>VLOOKUP($B290,Patient!$A$2:$I$2017,3,FALSE)</f>
        <v>UNKNOWN</v>
      </c>
      <c r="E290" s="15" t="str">
        <f>VLOOKUP($B290,Patient!$A$2:$I$2017,4,FALSE)</f>
        <v>Unknown</v>
      </c>
      <c r="F290" s="15" t="str">
        <f>VLOOKUP($B290,Patient!$A$2:$I$2017,5,FALSE)</f>
        <v>PHI</v>
      </c>
      <c r="G290" s="15" t="str">
        <f>VLOOKUP($B290,Patient!$A$2:$I$2017,6,FALSE)</f>
        <v>PHI</v>
      </c>
      <c r="H290" s="15" t="str">
        <f>VLOOKUP($B290,Patient!$A$2:$I$2017,7,FALSE)</f>
        <v>PHI</v>
      </c>
      <c r="I290" s="15" t="str">
        <f>VLOOKUP($B290,Patient!$A$2:$I$2017,8,FALSE)</f>
        <v>Unknown</v>
      </c>
      <c r="J290" s="15" t="str">
        <f>VLOOKUP($B290,Patient!$A$2:$I$2017,9,FALSE)</f>
        <v/>
      </c>
      <c r="K290" s="5">
        <v>162</v>
      </c>
      <c r="L290" s="3" t="s">
        <v>93</v>
      </c>
      <c r="M290" s="11" t="str">
        <f>IF(ISNA(VLOOKUP(A290,Experiment!$B$2:$E$140,4,FALSE)),"",VLOOKUP(A290,Experiment!$B$2:$E$140,4,FALSE))</f>
        <v/>
      </c>
      <c r="N290" s="3" t="s">
        <v>53</v>
      </c>
      <c r="O290" s="3" t="s">
        <v>53</v>
      </c>
      <c r="P290" s="3" t="s">
        <v>991</v>
      </c>
      <c r="Q290" s="3" t="s">
        <v>992</v>
      </c>
      <c r="R290" s="3" t="s">
        <v>994</v>
      </c>
    </row>
    <row r="291" spans="1:18" x14ac:dyDescent="0.25">
      <c r="A291" s="3" t="s">
        <v>1719</v>
      </c>
      <c r="B291" s="3">
        <v>463</v>
      </c>
      <c r="C291" s="15" t="str">
        <f>VLOOKUP($B291,Patient!$A$2:$I$2017,2,FALSE)</f>
        <v>PHI</v>
      </c>
      <c r="D291" s="15" t="str">
        <f>VLOOKUP($B291,Patient!$A$2:$I$2017,3,FALSE)</f>
        <v>UNKNOWN</v>
      </c>
      <c r="E291" s="15" t="str">
        <f>VLOOKUP($B291,Patient!$A$2:$I$2017,4,FALSE)</f>
        <v>Unknown</v>
      </c>
      <c r="F291" s="15" t="str">
        <f>VLOOKUP($B291,Patient!$A$2:$I$2017,5,FALSE)</f>
        <v>PHI</v>
      </c>
      <c r="G291" s="15" t="str">
        <f>VLOOKUP($B291,Patient!$A$2:$I$2017,6,FALSE)</f>
        <v>PHI</v>
      </c>
      <c r="H291" s="15" t="str">
        <f>VLOOKUP($B291,Patient!$A$2:$I$2017,7,FALSE)</f>
        <v>PHI</v>
      </c>
      <c r="I291" s="15" t="str">
        <f>VLOOKUP($B291,Patient!$A$2:$I$2017,8,FALSE)</f>
        <v>Unknown</v>
      </c>
      <c r="J291" s="15" t="str">
        <f>VLOOKUP($B291,Patient!$A$2:$I$2017,9,FALSE)</f>
        <v/>
      </c>
      <c r="K291" s="5">
        <v>330</v>
      </c>
      <c r="L291" s="3" t="s">
        <v>93</v>
      </c>
      <c r="M291" s="11" t="str">
        <f>IF(ISNA(VLOOKUP(A291,Experiment!$B$2:$E$140,4,FALSE)),"",VLOOKUP(A291,Experiment!$B$2:$E$140,4,FALSE))</f>
        <v/>
      </c>
      <c r="N291" s="3" t="s">
        <v>53</v>
      </c>
      <c r="O291" s="3" t="s">
        <v>53</v>
      </c>
      <c r="P291" s="3" t="s">
        <v>1717</v>
      </c>
      <c r="Q291" s="3" t="s">
        <v>111</v>
      </c>
      <c r="R291" s="3" t="s">
        <v>179</v>
      </c>
    </row>
    <row r="292" spans="1:18" x14ac:dyDescent="0.25">
      <c r="A292" s="3" t="s">
        <v>6551</v>
      </c>
      <c r="B292" s="3">
        <v>1711</v>
      </c>
      <c r="C292" s="15" t="str">
        <f>VLOOKUP($B292,Patient!$A$2:$I$2017,2,FALSE)</f>
        <v>PHI</v>
      </c>
      <c r="D292" s="15" t="str">
        <f>VLOOKUP($B292,Patient!$A$2:$I$2017,3,FALSE)</f>
        <v>NON-HISPANIC</v>
      </c>
      <c r="E292" s="15" t="str">
        <f>VLOOKUP($B292,Patient!$A$2:$I$2017,4,FALSE)</f>
        <v>Female</v>
      </c>
      <c r="F292" s="15" t="str">
        <f>VLOOKUP($B292,Patient!$A$2:$I$2017,5,FALSE)</f>
        <v>PHI</v>
      </c>
      <c r="G292" s="15" t="str">
        <f>VLOOKUP($B292,Patient!$A$2:$I$2017,6,FALSE)</f>
        <v>PHI</v>
      </c>
      <c r="H292" s="15" t="str">
        <f>VLOOKUP($B292,Patient!$A$2:$I$2017,7,FALSE)</f>
        <v>PHI</v>
      </c>
      <c r="I292" s="15" t="str">
        <f>VLOOKUP($B292,Patient!$A$2:$I$2017,8,FALSE)</f>
        <v>White</v>
      </c>
      <c r="J292" s="15" t="str">
        <f>VLOOKUP($B292,Patient!$A$2:$I$2017,9,FALSE)</f>
        <v>Alive</v>
      </c>
      <c r="K292" s="5">
        <v>1190</v>
      </c>
      <c r="L292" s="3" t="s">
        <v>74</v>
      </c>
      <c r="M292" s="11" t="str">
        <f>IF(ISNA(VLOOKUP(A292,Experiment!$B$2:$E$140,4,FALSE)),"",VLOOKUP(A292,Experiment!$B$2:$E$140,4,FALSE))</f>
        <v/>
      </c>
      <c r="N292" s="3" t="s">
        <v>53</v>
      </c>
      <c r="O292" s="3" t="s">
        <v>53</v>
      </c>
      <c r="P292" s="3" t="s">
        <v>1717</v>
      </c>
      <c r="Q292" s="3" t="s">
        <v>485</v>
      </c>
      <c r="R292" s="3" t="s">
        <v>2452</v>
      </c>
    </row>
    <row r="293" spans="1:18" x14ac:dyDescent="0.25">
      <c r="A293" s="3" t="s">
        <v>6876</v>
      </c>
      <c r="B293" s="3">
        <v>1712</v>
      </c>
      <c r="C293" s="15" t="str">
        <f>VLOOKUP($B293,Patient!$A$2:$I$2017,2,FALSE)</f>
        <v>PHI</v>
      </c>
      <c r="D293" s="15" t="str">
        <f>VLOOKUP($B293,Patient!$A$2:$I$2017,3,FALSE)</f>
        <v/>
      </c>
      <c r="E293" s="15" t="str">
        <f>VLOOKUP($B293,Patient!$A$2:$I$2017,4,FALSE)</f>
        <v>Male</v>
      </c>
      <c r="F293" s="15" t="str">
        <f>VLOOKUP($B293,Patient!$A$2:$I$2017,5,FALSE)</f>
        <v>PHI</v>
      </c>
      <c r="G293" s="15" t="str">
        <f>VLOOKUP($B293,Patient!$A$2:$I$2017,6,FALSE)</f>
        <v>PHI</v>
      </c>
      <c r="H293" s="15" t="str">
        <f>VLOOKUP($B293,Patient!$A$2:$I$2017,7,FALSE)</f>
        <v>PHI</v>
      </c>
      <c r="I293" s="15" t="str">
        <f>VLOOKUP($B293,Patient!$A$2:$I$2017,8,FALSE)</f>
        <v/>
      </c>
      <c r="J293" s="15" t="str">
        <f>VLOOKUP($B293,Patient!$A$2:$I$2017,9,FALSE)</f>
        <v/>
      </c>
      <c r="K293" s="5">
        <v>1262</v>
      </c>
      <c r="L293" s="3" t="s">
        <v>74</v>
      </c>
      <c r="M293" s="11" t="str">
        <f>IF(ISNA(VLOOKUP(A293,Experiment!$B$2:$E$140,4,FALSE)),"",VLOOKUP(A293,Experiment!$B$2:$E$140,4,FALSE))</f>
        <v/>
      </c>
      <c r="N293" s="3" t="s">
        <v>53</v>
      </c>
      <c r="O293" s="3" t="s">
        <v>53</v>
      </c>
      <c r="P293" s="3" t="s">
        <v>6873</v>
      </c>
      <c r="Q293" s="3" t="s">
        <v>485</v>
      </c>
      <c r="R293" s="3" t="s">
        <v>2452</v>
      </c>
    </row>
    <row r="294" spans="1:18" x14ac:dyDescent="0.25">
      <c r="A294" s="3" t="s">
        <v>4001</v>
      </c>
      <c r="B294" s="3">
        <v>1713</v>
      </c>
      <c r="C294" s="15" t="str">
        <f>VLOOKUP($B294,Patient!$A$2:$I$2017,2,FALSE)</f>
        <v>PHI</v>
      </c>
      <c r="D294" s="15" t="str">
        <f>VLOOKUP($B294,Patient!$A$2:$I$2017,3,FALSE)</f>
        <v>NON-HISPANIC</v>
      </c>
      <c r="E294" s="15" t="str">
        <f>VLOOKUP($B294,Patient!$A$2:$I$2017,4,FALSE)</f>
        <v>Male</v>
      </c>
      <c r="F294" s="15" t="str">
        <f>VLOOKUP($B294,Patient!$A$2:$I$2017,5,FALSE)</f>
        <v>PHI</v>
      </c>
      <c r="G294" s="15" t="str">
        <f>VLOOKUP($B294,Patient!$A$2:$I$2017,6,FALSE)</f>
        <v>PHI</v>
      </c>
      <c r="H294" s="15" t="str">
        <f>VLOOKUP($B294,Patient!$A$2:$I$2017,7,FALSE)</f>
        <v>PHI</v>
      </c>
      <c r="I294" s="15" t="str">
        <f>VLOOKUP($B294,Patient!$A$2:$I$2017,8,FALSE)</f>
        <v>White</v>
      </c>
      <c r="J294" s="15" t="str">
        <f>VLOOKUP($B294,Patient!$A$2:$I$2017,9,FALSE)</f>
        <v>Alive</v>
      </c>
      <c r="K294" s="5">
        <v>722</v>
      </c>
      <c r="L294" s="3" t="s">
        <v>74</v>
      </c>
      <c r="M294" s="11" t="str">
        <f>IF(ISNA(VLOOKUP(A294,Experiment!$B$2:$E$140,4,FALSE)),"",VLOOKUP(A294,Experiment!$B$2:$E$140,4,FALSE))</f>
        <v/>
      </c>
      <c r="N294" s="3" t="s">
        <v>53</v>
      </c>
      <c r="O294" s="3" t="s">
        <v>53</v>
      </c>
      <c r="P294" s="3" t="s">
        <v>4000</v>
      </c>
      <c r="Q294" s="3" t="s">
        <v>485</v>
      </c>
      <c r="R294" s="3" t="s">
        <v>2452</v>
      </c>
    </row>
    <row r="295" spans="1:18" x14ac:dyDescent="0.25">
      <c r="A295" s="3" t="s">
        <v>5034</v>
      </c>
      <c r="B295" s="3">
        <v>1714</v>
      </c>
      <c r="C295" s="15" t="str">
        <f>VLOOKUP($B295,Patient!$A$2:$I$2017,2,FALSE)</f>
        <v>PHI</v>
      </c>
      <c r="D295" s="15" t="str">
        <f>VLOOKUP($B295,Patient!$A$2:$I$2017,3,FALSE)</f>
        <v/>
      </c>
      <c r="E295" s="15" t="str">
        <f>VLOOKUP($B295,Patient!$A$2:$I$2017,4,FALSE)</f>
        <v/>
      </c>
      <c r="F295" s="15" t="str">
        <f>VLOOKUP($B295,Patient!$A$2:$I$2017,5,FALSE)</f>
        <v>PHI</v>
      </c>
      <c r="G295" s="15" t="str">
        <f>VLOOKUP($B295,Patient!$A$2:$I$2017,6,FALSE)</f>
        <v>PHI</v>
      </c>
      <c r="H295" s="15" t="str">
        <f>VLOOKUP($B295,Patient!$A$2:$I$2017,7,FALSE)</f>
        <v>PHI</v>
      </c>
      <c r="I295" s="15" t="str">
        <f>VLOOKUP($B295,Patient!$A$2:$I$2017,8,FALSE)</f>
        <v/>
      </c>
      <c r="J295" s="15" t="str">
        <f>VLOOKUP($B295,Patient!$A$2:$I$2017,9,FALSE)</f>
        <v/>
      </c>
      <c r="K295" s="5">
        <v>1263</v>
      </c>
      <c r="L295" s="3" t="s">
        <v>74</v>
      </c>
      <c r="M295" s="11" t="str">
        <f>IF(ISNA(VLOOKUP(A295,Experiment!$B$2:$E$140,4,FALSE)),"",VLOOKUP(A295,Experiment!$B$2:$E$140,4,FALSE))</f>
        <v/>
      </c>
      <c r="N295" s="3" t="s">
        <v>53</v>
      </c>
      <c r="O295" s="3" t="s">
        <v>53</v>
      </c>
      <c r="P295" s="3" t="s">
        <v>4000</v>
      </c>
      <c r="Q295" s="3" t="s">
        <v>485</v>
      </c>
      <c r="R295" s="3" t="s">
        <v>2452</v>
      </c>
    </row>
    <row r="296" spans="1:18" x14ac:dyDescent="0.25">
      <c r="A296" s="3" t="s">
        <v>1549</v>
      </c>
      <c r="B296" s="3">
        <v>398</v>
      </c>
      <c r="C296" s="15" t="str">
        <f>VLOOKUP($B296,Patient!$A$2:$I$2017,2,FALSE)</f>
        <v>PHI</v>
      </c>
      <c r="D296" s="15" t="str">
        <f>VLOOKUP($B296,Patient!$A$2:$I$2017,3,FALSE)</f>
        <v>UNKNOWN</v>
      </c>
      <c r="E296" s="15" t="str">
        <f>VLOOKUP($B296,Patient!$A$2:$I$2017,4,FALSE)</f>
        <v>Unknown</v>
      </c>
      <c r="F296" s="15" t="str">
        <f>VLOOKUP($B296,Patient!$A$2:$I$2017,5,FALSE)</f>
        <v>PHI</v>
      </c>
      <c r="G296" s="15" t="str">
        <f>VLOOKUP($B296,Patient!$A$2:$I$2017,6,FALSE)</f>
        <v>PHI</v>
      </c>
      <c r="H296" s="15" t="str">
        <f>VLOOKUP($B296,Patient!$A$2:$I$2017,7,FALSE)</f>
        <v>PHI</v>
      </c>
      <c r="I296" s="15" t="str">
        <f>VLOOKUP($B296,Patient!$A$2:$I$2017,8,FALSE)</f>
        <v>Unknown</v>
      </c>
      <c r="J296" s="15" t="str">
        <f>VLOOKUP($B296,Patient!$A$2:$I$2017,9,FALSE)</f>
        <v/>
      </c>
      <c r="K296" s="5">
        <v>271</v>
      </c>
      <c r="L296" s="3" t="s">
        <v>93</v>
      </c>
      <c r="M296" s="11" t="str">
        <f>IF(ISNA(VLOOKUP(A296,Experiment!$B$2:$E$140,4,FALSE)),"",VLOOKUP(A296,Experiment!$B$2:$E$140,4,FALSE))</f>
        <v/>
      </c>
      <c r="N296" s="3" t="s">
        <v>53</v>
      </c>
      <c r="O296" s="3" t="s">
        <v>53</v>
      </c>
      <c r="P296" s="3" t="s">
        <v>1548</v>
      </c>
      <c r="Q296" s="3" t="s">
        <v>111</v>
      </c>
      <c r="R296" s="3" t="s">
        <v>494</v>
      </c>
    </row>
    <row r="297" spans="1:18" x14ac:dyDescent="0.25">
      <c r="A297" s="3" t="s">
        <v>1721</v>
      </c>
      <c r="B297" s="3">
        <v>464</v>
      </c>
      <c r="C297" s="15" t="str">
        <f>VLOOKUP($B297,Patient!$A$2:$I$2017,2,FALSE)</f>
        <v>PHI</v>
      </c>
      <c r="D297" s="15" t="str">
        <f>VLOOKUP($B297,Patient!$A$2:$I$2017,3,FALSE)</f>
        <v>NON-HISPANIC</v>
      </c>
      <c r="E297" s="15" t="str">
        <f>VLOOKUP($B297,Patient!$A$2:$I$2017,4,FALSE)</f>
        <v>Male</v>
      </c>
      <c r="F297" s="15" t="str">
        <f>VLOOKUP($B297,Patient!$A$2:$I$2017,5,FALSE)</f>
        <v>PHI</v>
      </c>
      <c r="G297" s="15" t="str">
        <f>VLOOKUP($B297,Patient!$A$2:$I$2017,6,FALSE)</f>
        <v>PHI</v>
      </c>
      <c r="H297" s="15" t="str">
        <f>VLOOKUP($B297,Patient!$A$2:$I$2017,7,FALSE)</f>
        <v>PHI</v>
      </c>
      <c r="I297" s="15" t="str">
        <f>VLOOKUP($B297,Patient!$A$2:$I$2017,8,FALSE)</f>
        <v>White</v>
      </c>
      <c r="J297" s="15" t="str">
        <f>VLOOKUP($B297,Patient!$A$2:$I$2017,9,FALSE)</f>
        <v/>
      </c>
      <c r="K297" s="5">
        <v>331</v>
      </c>
      <c r="L297" s="3" t="s">
        <v>93</v>
      </c>
      <c r="M297" s="11" t="str">
        <f>IF(ISNA(VLOOKUP(A297,Experiment!$B$2:$E$140,4,FALSE)),"",VLOOKUP(A297,Experiment!$B$2:$E$140,4,FALSE))</f>
        <v/>
      </c>
      <c r="N297" s="3" t="s">
        <v>53</v>
      </c>
      <c r="O297" s="3" t="s">
        <v>53</v>
      </c>
      <c r="P297" s="3" t="s">
        <v>1548</v>
      </c>
      <c r="Q297" s="3" t="s">
        <v>111</v>
      </c>
      <c r="R297" s="3" t="s">
        <v>179</v>
      </c>
    </row>
    <row r="298" spans="1:18" x14ac:dyDescent="0.25">
      <c r="A298" s="3" t="s">
        <v>1723</v>
      </c>
      <c r="B298" s="3">
        <v>465</v>
      </c>
      <c r="C298" s="15" t="str">
        <f>VLOOKUP($B298,Patient!$A$2:$I$2017,2,FALSE)</f>
        <v>PHI</v>
      </c>
      <c r="D298" s="15" t="str">
        <f>VLOOKUP($B298,Patient!$A$2:$I$2017,3,FALSE)</f>
        <v>UNKNOWN</v>
      </c>
      <c r="E298" s="15" t="str">
        <f>VLOOKUP($B298,Patient!$A$2:$I$2017,4,FALSE)</f>
        <v>Unknown</v>
      </c>
      <c r="F298" s="15" t="str">
        <f>VLOOKUP($B298,Patient!$A$2:$I$2017,5,FALSE)</f>
        <v>PHI</v>
      </c>
      <c r="G298" s="15" t="str">
        <f>VLOOKUP($B298,Patient!$A$2:$I$2017,6,FALSE)</f>
        <v>PHI</v>
      </c>
      <c r="H298" s="15" t="str">
        <f>VLOOKUP($B298,Patient!$A$2:$I$2017,7,FALSE)</f>
        <v>PHI</v>
      </c>
      <c r="I298" s="15" t="str">
        <f>VLOOKUP($B298,Patient!$A$2:$I$2017,8,FALSE)</f>
        <v>Unknown</v>
      </c>
      <c r="J298" s="15" t="str">
        <f>VLOOKUP($B298,Patient!$A$2:$I$2017,9,FALSE)</f>
        <v/>
      </c>
      <c r="K298" s="5">
        <v>332</v>
      </c>
      <c r="L298" s="3" t="s">
        <v>93</v>
      </c>
      <c r="M298" s="11" t="str">
        <f>IF(ISNA(VLOOKUP(A298,Experiment!$B$2:$E$140,4,FALSE)),"",VLOOKUP(A298,Experiment!$B$2:$E$140,4,FALSE))</f>
        <v/>
      </c>
      <c r="N298" s="3" t="s">
        <v>53</v>
      </c>
      <c r="O298" s="3" t="s">
        <v>53</v>
      </c>
      <c r="P298" s="3" t="s">
        <v>1548</v>
      </c>
      <c r="Q298" s="3" t="s">
        <v>111</v>
      </c>
      <c r="R298" s="3" t="s">
        <v>179</v>
      </c>
    </row>
    <row r="299" spans="1:18" x14ac:dyDescent="0.25">
      <c r="A299" s="3" t="s">
        <v>1005</v>
      </c>
      <c r="B299" s="3">
        <v>466</v>
      </c>
      <c r="C299" s="15" t="str">
        <f>VLOOKUP($B299,Patient!$A$2:$I$2017,2,FALSE)</f>
        <v>PHI</v>
      </c>
      <c r="D299" s="15" t="str">
        <f>VLOOKUP($B299,Patient!$A$2:$I$2017,3,FALSE)</f>
        <v>UNKNOWN</v>
      </c>
      <c r="E299" s="15" t="str">
        <f>VLOOKUP($B299,Patient!$A$2:$I$2017,4,FALSE)</f>
        <v>Unknown</v>
      </c>
      <c r="F299" s="15" t="str">
        <f>VLOOKUP($B299,Patient!$A$2:$I$2017,5,FALSE)</f>
        <v>PHI</v>
      </c>
      <c r="G299" s="15" t="str">
        <f>VLOOKUP($B299,Patient!$A$2:$I$2017,6,FALSE)</f>
        <v>PHI</v>
      </c>
      <c r="H299" s="15" t="str">
        <f>VLOOKUP($B299,Patient!$A$2:$I$2017,7,FALSE)</f>
        <v>PHI</v>
      </c>
      <c r="I299" s="15" t="str">
        <f>VLOOKUP($B299,Patient!$A$2:$I$2017,8,FALSE)</f>
        <v>Unknown</v>
      </c>
      <c r="J299" s="15" t="str">
        <f>VLOOKUP($B299,Patient!$A$2:$I$2017,9,FALSE)</f>
        <v/>
      </c>
      <c r="K299" s="5">
        <v>164</v>
      </c>
      <c r="L299" s="3" t="s">
        <v>93</v>
      </c>
      <c r="M299" s="11" t="str">
        <f>IF(ISNA(VLOOKUP(A299,Experiment!$B$2:$E$140,4,FALSE)),"",VLOOKUP(A299,Experiment!$B$2:$E$140,4,FALSE))</f>
        <v/>
      </c>
      <c r="N299" s="3" t="s">
        <v>53</v>
      </c>
      <c r="O299" s="3" t="s">
        <v>53</v>
      </c>
      <c r="P299" s="3" t="s">
        <v>1003</v>
      </c>
      <c r="Q299" s="3" t="s">
        <v>111</v>
      </c>
      <c r="R299" s="3" t="s">
        <v>179</v>
      </c>
    </row>
    <row r="300" spans="1:18" x14ac:dyDescent="0.25">
      <c r="A300" s="3" t="s">
        <v>1007</v>
      </c>
      <c r="B300" s="3">
        <v>399</v>
      </c>
      <c r="C300" s="15" t="str">
        <f>VLOOKUP($B300,Patient!$A$2:$I$2017,2,FALSE)</f>
        <v>PHI</v>
      </c>
      <c r="D300" s="15" t="str">
        <f>VLOOKUP($B300,Patient!$A$2:$I$2017,3,FALSE)</f>
        <v>UNKNOWN</v>
      </c>
      <c r="E300" s="15" t="str">
        <f>VLOOKUP($B300,Patient!$A$2:$I$2017,4,FALSE)</f>
        <v>Unknown</v>
      </c>
      <c r="F300" s="15" t="str">
        <f>VLOOKUP($B300,Patient!$A$2:$I$2017,5,FALSE)</f>
        <v>PHI</v>
      </c>
      <c r="G300" s="15" t="str">
        <f>VLOOKUP($B300,Patient!$A$2:$I$2017,6,FALSE)</f>
        <v>PHI</v>
      </c>
      <c r="H300" s="15" t="str">
        <f>VLOOKUP($B300,Patient!$A$2:$I$2017,7,FALSE)</f>
        <v>PHI</v>
      </c>
      <c r="I300" s="15" t="str">
        <f>VLOOKUP($B300,Patient!$A$2:$I$2017,8,FALSE)</f>
        <v>Unknown</v>
      </c>
      <c r="J300" s="15" t="str">
        <f>VLOOKUP($B300,Patient!$A$2:$I$2017,9,FALSE)</f>
        <v/>
      </c>
      <c r="K300" s="5">
        <v>165</v>
      </c>
      <c r="L300" s="3" t="s">
        <v>93</v>
      </c>
      <c r="M300" s="11" t="str">
        <f>IF(ISNA(VLOOKUP(A300,Experiment!$B$2:$E$140,4,FALSE)),"",VLOOKUP(A300,Experiment!$B$2:$E$140,4,FALSE))</f>
        <v/>
      </c>
      <c r="N300" s="3" t="s">
        <v>53</v>
      </c>
      <c r="O300" s="3" t="s">
        <v>53</v>
      </c>
      <c r="P300" s="3" t="s">
        <v>365</v>
      </c>
      <c r="Q300" s="3" t="s">
        <v>111</v>
      </c>
      <c r="R300" s="3" t="s">
        <v>494</v>
      </c>
    </row>
    <row r="301" spans="1:18" x14ac:dyDescent="0.25">
      <c r="A301" s="3" t="s">
        <v>366</v>
      </c>
      <c r="B301" s="3">
        <v>467</v>
      </c>
      <c r="C301" s="15" t="str">
        <f>VLOOKUP($B301,Patient!$A$2:$I$2017,2,FALSE)</f>
        <v>PHI</v>
      </c>
      <c r="D301" s="15" t="str">
        <f>VLOOKUP($B301,Patient!$A$2:$I$2017,3,FALSE)</f>
        <v>NON-HISPANIC</v>
      </c>
      <c r="E301" s="15" t="str">
        <f>VLOOKUP($B301,Patient!$A$2:$I$2017,4,FALSE)</f>
        <v>Male</v>
      </c>
      <c r="F301" s="15" t="str">
        <f>VLOOKUP($B301,Patient!$A$2:$I$2017,5,FALSE)</f>
        <v>PHI</v>
      </c>
      <c r="G301" s="15" t="str">
        <f>VLOOKUP($B301,Patient!$A$2:$I$2017,6,FALSE)</f>
        <v>PHI</v>
      </c>
      <c r="H301" s="15" t="str">
        <f>VLOOKUP($B301,Patient!$A$2:$I$2017,7,FALSE)</f>
        <v>PHI</v>
      </c>
      <c r="I301" s="15" t="str">
        <f>VLOOKUP($B301,Patient!$A$2:$I$2017,8,FALSE)</f>
        <v>White</v>
      </c>
      <c r="J301" s="15" t="str">
        <f>VLOOKUP($B301,Patient!$A$2:$I$2017,9,FALSE)</f>
        <v/>
      </c>
      <c r="K301" s="5">
        <v>33</v>
      </c>
      <c r="L301" s="3" t="s">
        <v>93</v>
      </c>
      <c r="M301" s="11" t="str">
        <f>IF(ISNA(VLOOKUP(A301,Experiment!$B$2:$E$140,4,FALSE)),"",VLOOKUP(A301,Experiment!$B$2:$E$140,4,FALSE))</f>
        <v/>
      </c>
      <c r="N301" s="3" t="s">
        <v>53</v>
      </c>
      <c r="O301" s="3" t="s">
        <v>53</v>
      </c>
      <c r="P301" s="3" t="s">
        <v>365</v>
      </c>
      <c r="Q301" s="3" t="s">
        <v>111</v>
      </c>
      <c r="R301" s="3" t="s">
        <v>179</v>
      </c>
    </row>
    <row r="302" spans="1:18" x14ac:dyDescent="0.25">
      <c r="A302" s="3" t="s">
        <v>1551</v>
      </c>
      <c r="B302" s="3">
        <v>468</v>
      </c>
      <c r="C302" s="15" t="str">
        <f>VLOOKUP($B302,Patient!$A$2:$I$2017,2,FALSE)</f>
        <v>PHI</v>
      </c>
      <c r="D302" s="15" t="str">
        <f>VLOOKUP($B302,Patient!$A$2:$I$2017,3,FALSE)</f>
        <v>NON-HISPANIC</v>
      </c>
      <c r="E302" s="15" t="str">
        <f>VLOOKUP($B302,Patient!$A$2:$I$2017,4,FALSE)</f>
        <v>Male</v>
      </c>
      <c r="F302" s="15" t="str">
        <f>VLOOKUP($B302,Patient!$A$2:$I$2017,5,FALSE)</f>
        <v>PHI</v>
      </c>
      <c r="G302" s="15" t="str">
        <f>VLOOKUP($B302,Patient!$A$2:$I$2017,6,FALSE)</f>
        <v>PHI</v>
      </c>
      <c r="H302" s="15" t="str">
        <f>VLOOKUP($B302,Patient!$A$2:$I$2017,7,FALSE)</f>
        <v>PHI</v>
      </c>
      <c r="I302" s="15" t="str">
        <f>VLOOKUP($B302,Patient!$A$2:$I$2017,8,FALSE)</f>
        <v>White</v>
      </c>
      <c r="J302" s="15" t="str">
        <f>VLOOKUP($B302,Patient!$A$2:$I$2017,9,FALSE)</f>
        <v/>
      </c>
      <c r="K302" s="5">
        <v>272</v>
      </c>
      <c r="L302" s="3" t="s">
        <v>93</v>
      </c>
      <c r="M302" s="11" t="str">
        <f>IF(ISNA(VLOOKUP(A302,Experiment!$B$2:$E$140,4,FALSE)),"",VLOOKUP(A302,Experiment!$B$2:$E$140,4,FALSE))</f>
        <v/>
      </c>
      <c r="N302" s="3" t="s">
        <v>53</v>
      </c>
      <c r="O302" s="3" t="s">
        <v>53</v>
      </c>
      <c r="P302" s="3" t="s">
        <v>365</v>
      </c>
      <c r="Q302" s="3" t="s">
        <v>111</v>
      </c>
      <c r="R302" s="3" t="s">
        <v>179</v>
      </c>
    </row>
    <row r="303" spans="1:18" x14ac:dyDescent="0.25">
      <c r="A303" s="3" t="s">
        <v>1512</v>
      </c>
      <c r="B303" s="3">
        <v>400</v>
      </c>
      <c r="C303" s="15" t="str">
        <f>VLOOKUP($B303,Patient!$A$2:$I$2017,2,FALSE)</f>
        <v>PHI</v>
      </c>
      <c r="D303" s="15" t="str">
        <f>VLOOKUP($B303,Patient!$A$2:$I$2017,3,FALSE)</f>
        <v>UNKNOWN</v>
      </c>
      <c r="E303" s="15" t="str">
        <f>VLOOKUP($B303,Patient!$A$2:$I$2017,4,FALSE)</f>
        <v>Unknown</v>
      </c>
      <c r="F303" s="15" t="str">
        <f>VLOOKUP($B303,Patient!$A$2:$I$2017,5,FALSE)</f>
        <v>PHI</v>
      </c>
      <c r="G303" s="15" t="str">
        <f>VLOOKUP($B303,Patient!$A$2:$I$2017,6,FALSE)</f>
        <v>PHI</v>
      </c>
      <c r="H303" s="15" t="str">
        <f>VLOOKUP($B303,Patient!$A$2:$I$2017,7,FALSE)</f>
        <v>PHI</v>
      </c>
      <c r="I303" s="15" t="str">
        <f>VLOOKUP($B303,Patient!$A$2:$I$2017,8,FALSE)</f>
        <v>Unknown</v>
      </c>
      <c r="J303" s="15" t="str">
        <f>VLOOKUP($B303,Patient!$A$2:$I$2017,9,FALSE)</f>
        <v/>
      </c>
      <c r="K303" s="5">
        <v>260</v>
      </c>
      <c r="L303" s="3" t="s">
        <v>93</v>
      </c>
      <c r="M303" s="11" t="str">
        <f>IF(ISNA(VLOOKUP(A303,Experiment!$B$2:$E$140,4,FALSE)),"",VLOOKUP(A303,Experiment!$B$2:$E$140,4,FALSE))</f>
        <v/>
      </c>
      <c r="N303" s="3" t="s">
        <v>53</v>
      </c>
      <c r="O303" s="3" t="s">
        <v>53</v>
      </c>
      <c r="P303" s="3" t="s">
        <v>365</v>
      </c>
      <c r="Q303" s="3" t="s">
        <v>111</v>
      </c>
      <c r="R303" s="3" t="s">
        <v>494</v>
      </c>
    </row>
    <row r="304" spans="1:18" x14ac:dyDescent="0.25">
      <c r="A304" s="3" t="s">
        <v>1554</v>
      </c>
      <c r="B304" s="3">
        <v>469</v>
      </c>
      <c r="C304" s="15" t="e">
        <f>VLOOKUP($B304,Patient!$A$2:$I$2017,2,FALSE)</f>
        <v>#N/A</v>
      </c>
      <c r="D304" s="15" t="e">
        <f>VLOOKUP($B304,Patient!$A$2:$I$2017,3,FALSE)</f>
        <v>#N/A</v>
      </c>
      <c r="E304" s="15" t="e">
        <f>VLOOKUP($B304,Patient!$A$2:$I$2017,4,FALSE)</f>
        <v>#N/A</v>
      </c>
      <c r="F304" s="15" t="e">
        <f>VLOOKUP($B304,Patient!$A$2:$I$2017,5,FALSE)</f>
        <v>#N/A</v>
      </c>
      <c r="G304" s="15" t="e">
        <f>VLOOKUP($B304,Patient!$A$2:$I$2017,6,FALSE)</f>
        <v>#N/A</v>
      </c>
      <c r="H304" s="15" t="e">
        <f>VLOOKUP($B304,Patient!$A$2:$I$2017,7,FALSE)</f>
        <v>#N/A</v>
      </c>
      <c r="I304" s="15" t="e">
        <f>VLOOKUP($B304,Patient!$A$2:$I$2017,8,FALSE)</f>
        <v>#N/A</v>
      </c>
      <c r="J304" s="15" t="e">
        <f>VLOOKUP($B304,Patient!$A$2:$I$2017,9,FALSE)</f>
        <v>#N/A</v>
      </c>
      <c r="K304" s="5">
        <v>273</v>
      </c>
      <c r="L304" s="3" t="s">
        <v>93</v>
      </c>
      <c r="M304" s="11" t="str">
        <f>IF(ISNA(VLOOKUP(A304,Experiment!$B$2:$E$140,4,FALSE)),"",VLOOKUP(A304,Experiment!$B$2:$E$140,4,FALSE))</f>
        <v/>
      </c>
      <c r="N304" s="3" t="s">
        <v>53</v>
      </c>
      <c r="O304" s="3" t="s">
        <v>53</v>
      </c>
      <c r="P304" s="3" t="s">
        <v>1553</v>
      </c>
      <c r="Q304" s="3" t="s">
        <v>111</v>
      </c>
      <c r="R304" s="3" t="s">
        <v>179</v>
      </c>
    </row>
    <row r="305" spans="1:18" x14ac:dyDescent="0.25">
      <c r="A305" s="3" t="s">
        <v>1011</v>
      </c>
      <c r="B305" s="3">
        <v>552</v>
      </c>
      <c r="C305" s="15" t="str">
        <f>VLOOKUP($B305,Patient!$A$2:$I$2017,2,FALSE)</f>
        <v>PHI</v>
      </c>
      <c r="D305" s="15" t="str">
        <f>VLOOKUP($B305,Patient!$A$2:$I$2017,3,FALSE)</f>
        <v>NON-HISPANIC</v>
      </c>
      <c r="E305" s="15" t="str">
        <f>VLOOKUP($B305,Patient!$A$2:$I$2017,4,FALSE)</f>
        <v>Female</v>
      </c>
      <c r="F305" s="15" t="str">
        <f>VLOOKUP($B305,Patient!$A$2:$I$2017,5,FALSE)</f>
        <v>PHI</v>
      </c>
      <c r="G305" s="15" t="str">
        <f>VLOOKUP($B305,Patient!$A$2:$I$2017,6,FALSE)</f>
        <v>PHI</v>
      </c>
      <c r="H305" s="15" t="str">
        <f>VLOOKUP($B305,Patient!$A$2:$I$2017,7,FALSE)</f>
        <v>PHI</v>
      </c>
      <c r="I305" s="15" t="str">
        <f>VLOOKUP($B305,Patient!$A$2:$I$2017,8,FALSE)</f>
        <v>White</v>
      </c>
      <c r="J305" s="15" t="str">
        <f>VLOOKUP($B305,Patient!$A$2:$I$2017,9,FALSE)</f>
        <v>Alive</v>
      </c>
      <c r="K305" s="5">
        <v>166</v>
      </c>
      <c r="L305" s="3" t="s">
        <v>93</v>
      </c>
      <c r="M305" s="11" t="str">
        <f>IF(ISNA(VLOOKUP(A305,Experiment!$B$2:$E$140,4,FALSE)),"",VLOOKUP(A305,Experiment!$B$2:$E$140,4,FALSE))</f>
        <v/>
      </c>
      <c r="N305" s="3" t="s">
        <v>53</v>
      </c>
      <c r="O305" s="3" t="s">
        <v>53</v>
      </c>
      <c r="P305" s="3" t="s">
        <v>1009</v>
      </c>
      <c r="Q305" s="3" t="s">
        <v>111</v>
      </c>
      <c r="R305" s="3" t="s">
        <v>377</v>
      </c>
    </row>
    <row r="306" spans="1:18" x14ac:dyDescent="0.25">
      <c r="A306" s="3" t="s">
        <v>312</v>
      </c>
      <c r="B306" s="3">
        <v>470</v>
      </c>
      <c r="C306" s="15" t="str">
        <f>VLOOKUP($B306,Patient!$A$2:$I$2017,2,FALSE)</f>
        <v>PHI</v>
      </c>
      <c r="D306" s="15" t="str">
        <f>VLOOKUP($B306,Patient!$A$2:$I$2017,3,FALSE)</f>
        <v>NON-HISPANIC</v>
      </c>
      <c r="E306" s="15" t="str">
        <f>VLOOKUP($B306,Patient!$A$2:$I$2017,4,FALSE)</f>
        <v>Female</v>
      </c>
      <c r="F306" s="15" t="str">
        <f>VLOOKUP($B306,Patient!$A$2:$I$2017,5,FALSE)</f>
        <v>PHI</v>
      </c>
      <c r="G306" s="15" t="str">
        <f>VLOOKUP($B306,Patient!$A$2:$I$2017,6,FALSE)</f>
        <v>PHI</v>
      </c>
      <c r="H306" s="15" t="str">
        <f>VLOOKUP($B306,Patient!$A$2:$I$2017,7,FALSE)</f>
        <v>PHI</v>
      </c>
      <c r="I306" s="15" t="str">
        <f>VLOOKUP($B306,Patient!$A$2:$I$2017,8,FALSE)</f>
        <v>Asian</v>
      </c>
      <c r="J306" s="15" t="str">
        <f>VLOOKUP($B306,Patient!$A$2:$I$2017,9,FALSE)</f>
        <v/>
      </c>
      <c r="K306" s="5">
        <v>24</v>
      </c>
      <c r="L306" s="3" t="s">
        <v>74</v>
      </c>
      <c r="M306" s="11" t="str">
        <f>IF(ISNA(VLOOKUP(A306,Experiment!$B$2:$E$140,4,FALSE)),"",VLOOKUP(A306,Experiment!$B$2:$E$140,4,FALSE))</f>
        <v/>
      </c>
      <c r="N306" s="3" t="s">
        <v>53</v>
      </c>
      <c r="O306" s="3" t="s">
        <v>53</v>
      </c>
      <c r="P306" s="3" t="s">
        <v>311</v>
      </c>
      <c r="Q306" s="3" t="s">
        <v>111</v>
      </c>
      <c r="R306" s="3" t="s">
        <v>179</v>
      </c>
    </row>
    <row r="307" spans="1:18" x14ac:dyDescent="0.25">
      <c r="A307" s="3" t="s">
        <v>1479</v>
      </c>
      <c r="B307" s="3">
        <v>339</v>
      </c>
      <c r="C307" s="15" t="str">
        <f>VLOOKUP($B307,Patient!$A$2:$I$2017,2,FALSE)</f>
        <v>PHI</v>
      </c>
      <c r="D307" s="15" t="str">
        <f>VLOOKUP($B307,Patient!$A$2:$I$2017,3,FALSE)</f>
        <v>UNKNOWN</v>
      </c>
      <c r="E307" s="15" t="str">
        <f>VLOOKUP($B307,Patient!$A$2:$I$2017,4,FALSE)</f>
        <v>Unknown</v>
      </c>
      <c r="F307" s="15" t="str">
        <f>VLOOKUP($B307,Patient!$A$2:$I$2017,5,FALSE)</f>
        <v>PHI</v>
      </c>
      <c r="G307" s="15" t="str">
        <f>VLOOKUP($B307,Patient!$A$2:$I$2017,6,FALSE)</f>
        <v>PHI</v>
      </c>
      <c r="H307" s="15" t="str">
        <f>VLOOKUP($B307,Patient!$A$2:$I$2017,7,FALSE)</f>
        <v>PHI</v>
      </c>
      <c r="I307" s="15" t="str">
        <f>VLOOKUP($B307,Patient!$A$2:$I$2017,8,FALSE)</f>
        <v>Unknown</v>
      </c>
      <c r="J307" s="15" t="str">
        <f>VLOOKUP($B307,Patient!$A$2:$I$2017,9,FALSE)</f>
        <v/>
      </c>
      <c r="K307" s="5">
        <v>249</v>
      </c>
      <c r="L307" s="3" t="s">
        <v>93</v>
      </c>
      <c r="M307" s="11" t="str">
        <f>IF(ISNA(VLOOKUP(A307,Experiment!$B$2:$E$140,4,FALSE)),"",VLOOKUP(A307,Experiment!$B$2:$E$140,4,FALSE))</f>
        <v/>
      </c>
      <c r="N307" s="3" t="s">
        <v>53</v>
      </c>
      <c r="O307" s="3" t="s">
        <v>53</v>
      </c>
      <c r="P307" s="3" t="s">
        <v>311</v>
      </c>
      <c r="Q307" s="3" t="s">
        <v>111</v>
      </c>
      <c r="R307" s="3" t="s">
        <v>354</v>
      </c>
    </row>
    <row r="308" spans="1:18" x14ac:dyDescent="0.25">
      <c r="A308" s="3" t="s">
        <v>1514</v>
      </c>
      <c r="B308" s="3">
        <v>401</v>
      </c>
      <c r="C308" s="15" t="str">
        <f>VLOOKUP($B308,Patient!$A$2:$I$2017,2,FALSE)</f>
        <v>PHI</v>
      </c>
      <c r="D308" s="15" t="str">
        <f>VLOOKUP($B308,Patient!$A$2:$I$2017,3,FALSE)</f>
        <v>UNKNOWN</v>
      </c>
      <c r="E308" s="15" t="str">
        <f>VLOOKUP($B308,Patient!$A$2:$I$2017,4,FALSE)</f>
        <v>Unknown</v>
      </c>
      <c r="F308" s="15" t="str">
        <f>VLOOKUP($B308,Patient!$A$2:$I$2017,5,FALSE)</f>
        <v>PHI</v>
      </c>
      <c r="G308" s="15" t="str">
        <f>VLOOKUP($B308,Patient!$A$2:$I$2017,6,FALSE)</f>
        <v>PHI</v>
      </c>
      <c r="H308" s="15" t="str">
        <f>VLOOKUP($B308,Patient!$A$2:$I$2017,7,FALSE)</f>
        <v>PHI</v>
      </c>
      <c r="I308" s="15" t="str">
        <f>VLOOKUP($B308,Patient!$A$2:$I$2017,8,FALSE)</f>
        <v>Unknown</v>
      </c>
      <c r="J308" s="15" t="str">
        <f>VLOOKUP($B308,Patient!$A$2:$I$2017,9,FALSE)</f>
        <v/>
      </c>
      <c r="K308" s="5">
        <v>261</v>
      </c>
      <c r="L308" s="3" t="s">
        <v>93</v>
      </c>
      <c r="M308" s="11" t="str">
        <f>IF(ISNA(VLOOKUP(A308,Experiment!$B$2:$E$140,4,FALSE)),"",VLOOKUP(A308,Experiment!$B$2:$E$140,4,FALSE))</f>
        <v/>
      </c>
      <c r="N308" s="3" t="s">
        <v>53</v>
      </c>
      <c r="O308" s="3" t="s">
        <v>53</v>
      </c>
      <c r="P308" s="3" t="s">
        <v>311</v>
      </c>
      <c r="Q308" s="3" t="s">
        <v>111</v>
      </c>
      <c r="R308" s="3" t="s">
        <v>494</v>
      </c>
    </row>
    <row r="309" spans="1:18" x14ac:dyDescent="0.25">
      <c r="A309" s="3" t="s">
        <v>1556</v>
      </c>
      <c r="B309" s="3">
        <v>471</v>
      </c>
      <c r="C309" s="15" t="str">
        <f>VLOOKUP($B309,Patient!$A$2:$I$2017,2,FALSE)</f>
        <v>PHI</v>
      </c>
      <c r="D309" s="15" t="str">
        <f>VLOOKUP($B309,Patient!$A$2:$I$2017,3,FALSE)</f>
        <v>NON-HISPANIC</v>
      </c>
      <c r="E309" s="15" t="str">
        <f>VLOOKUP($B309,Patient!$A$2:$I$2017,4,FALSE)</f>
        <v>Female</v>
      </c>
      <c r="F309" s="15" t="str">
        <f>VLOOKUP($B309,Patient!$A$2:$I$2017,5,FALSE)</f>
        <v>PHI</v>
      </c>
      <c r="G309" s="15" t="str">
        <f>VLOOKUP($B309,Patient!$A$2:$I$2017,6,FALSE)</f>
        <v>PHI</v>
      </c>
      <c r="H309" s="15" t="str">
        <f>VLOOKUP($B309,Patient!$A$2:$I$2017,7,FALSE)</f>
        <v>PHI</v>
      </c>
      <c r="I309" s="15" t="str">
        <f>VLOOKUP($B309,Patient!$A$2:$I$2017,8,FALSE)</f>
        <v>Asian</v>
      </c>
      <c r="J309" s="15" t="str">
        <f>VLOOKUP($B309,Patient!$A$2:$I$2017,9,FALSE)</f>
        <v/>
      </c>
      <c r="K309" s="5">
        <v>274</v>
      </c>
      <c r="L309" s="3" t="s">
        <v>93</v>
      </c>
      <c r="M309" s="11" t="str">
        <f>IF(ISNA(VLOOKUP(A309,Experiment!$B$2:$E$140,4,FALSE)),"",VLOOKUP(A309,Experiment!$B$2:$E$140,4,FALSE))</f>
        <v/>
      </c>
      <c r="N309" s="3" t="s">
        <v>53</v>
      </c>
      <c r="O309" s="3" t="s">
        <v>53</v>
      </c>
      <c r="P309" s="3" t="s">
        <v>311</v>
      </c>
      <c r="Q309" s="3" t="s">
        <v>111</v>
      </c>
      <c r="R309" s="3" t="s">
        <v>179</v>
      </c>
    </row>
    <row r="310" spans="1:18" x14ac:dyDescent="0.25">
      <c r="A310" s="3" t="s">
        <v>1558</v>
      </c>
      <c r="B310" s="3">
        <v>472</v>
      </c>
      <c r="C310" s="15" t="str">
        <f>VLOOKUP($B310,Patient!$A$2:$I$2017,2,FALSE)</f>
        <v>PHI</v>
      </c>
      <c r="D310" s="15" t="str">
        <f>VLOOKUP($B310,Patient!$A$2:$I$2017,3,FALSE)</f>
        <v>NON-HISPANIC</v>
      </c>
      <c r="E310" s="15" t="str">
        <f>VLOOKUP($B310,Patient!$A$2:$I$2017,4,FALSE)</f>
        <v>Female</v>
      </c>
      <c r="F310" s="15" t="str">
        <f>VLOOKUP($B310,Patient!$A$2:$I$2017,5,FALSE)</f>
        <v>PHI</v>
      </c>
      <c r="G310" s="15" t="str">
        <f>VLOOKUP($B310,Patient!$A$2:$I$2017,6,FALSE)</f>
        <v>PHI</v>
      </c>
      <c r="H310" s="15" t="str">
        <f>VLOOKUP($B310,Patient!$A$2:$I$2017,7,FALSE)</f>
        <v>PHI</v>
      </c>
      <c r="I310" s="15" t="str">
        <f>VLOOKUP($B310,Patient!$A$2:$I$2017,8,FALSE)</f>
        <v>White</v>
      </c>
      <c r="J310" s="15" t="str">
        <f>VLOOKUP($B310,Patient!$A$2:$I$2017,9,FALSE)</f>
        <v/>
      </c>
      <c r="K310" s="5">
        <v>275</v>
      </c>
      <c r="L310" s="3" t="s">
        <v>93</v>
      </c>
      <c r="M310" s="11" t="str">
        <f>IF(ISNA(VLOOKUP(A310,Experiment!$B$2:$E$140,4,FALSE)),"",VLOOKUP(A310,Experiment!$B$2:$E$140,4,FALSE))</f>
        <v/>
      </c>
      <c r="N310" s="3" t="s">
        <v>53</v>
      </c>
      <c r="O310" s="3" t="s">
        <v>53</v>
      </c>
      <c r="P310" s="3" t="s">
        <v>311</v>
      </c>
      <c r="Q310" s="3" t="s">
        <v>111</v>
      </c>
      <c r="R310" s="3" t="s">
        <v>179</v>
      </c>
    </row>
    <row r="311" spans="1:18" x14ac:dyDescent="0.25">
      <c r="A311" s="3" t="s">
        <v>1482</v>
      </c>
      <c r="B311" s="3">
        <v>340</v>
      </c>
      <c r="C311" s="15" t="str">
        <f>VLOOKUP($B311,Patient!$A$2:$I$2017,2,FALSE)</f>
        <v>PHI</v>
      </c>
      <c r="D311" s="15" t="str">
        <f>VLOOKUP($B311,Patient!$A$2:$I$2017,3,FALSE)</f>
        <v>UNKNOWN</v>
      </c>
      <c r="E311" s="15" t="str">
        <f>VLOOKUP($B311,Patient!$A$2:$I$2017,4,FALSE)</f>
        <v>Female</v>
      </c>
      <c r="F311" s="15" t="str">
        <f>VLOOKUP($B311,Patient!$A$2:$I$2017,5,FALSE)</f>
        <v>PHI</v>
      </c>
      <c r="G311" s="15" t="str">
        <f>VLOOKUP($B311,Patient!$A$2:$I$2017,6,FALSE)</f>
        <v>PHI</v>
      </c>
      <c r="H311" s="15" t="str">
        <f>VLOOKUP($B311,Patient!$A$2:$I$2017,7,FALSE)</f>
        <v>PHI</v>
      </c>
      <c r="I311" s="15" t="str">
        <f>VLOOKUP($B311,Patient!$A$2:$I$2017,8,FALSE)</f>
        <v>Unknown</v>
      </c>
      <c r="J311" s="15" t="str">
        <f>VLOOKUP($B311,Patient!$A$2:$I$2017,9,FALSE)</f>
        <v/>
      </c>
      <c r="K311" s="5">
        <v>250</v>
      </c>
      <c r="L311" s="3" t="s">
        <v>93</v>
      </c>
      <c r="M311" s="11" t="str">
        <f>IF(ISNA(VLOOKUP(A311,Experiment!$B$2:$E$140,4,FALSE)),"",VLOOKUP(A311,Experiment!$B$2:$E$140,4,FALSE))</f>
        <v/>
      </c>
      <c r="N311" s="3" t="s">
        <v>53</v>
      </c>
      <c r="O311" s="3" t="s">
        <v>53</v>
      </c>
      <c r="P311" s="3" t="s">
        <v>311</v>
      </c>
      <c r="Q311" s="3" t="s">
        <v>111</v>
      </c>
      <c r="R311" s="3" t="s">
        <v>354</v>
      </c>
    </row>
    <row r="312" spans="1:18" x14ac:dyDescent="0.25">
      <c r="A312" s="3" t="s">
        <v>1560</v>
      </c>
      <c r="B312" s="3">
        <v>473</v>
      </c>
      <c r="C312" s="15" t="str">
        <f>VLOOKUP($B312,Patient!$A$2:$I$2017,2,FALSE)</f>
        <v>PHI</v>
      </c>
      <c r="D312" s="15" t="str">
        <f>VLOOKUP($B312,Patient!$A$2:$I$2017,3,FALSE)</f>
        <v>NON-HISPANIC</v>
      </c>
      <c r="E312" s="15" t="str">
        <f>VLOOKUP($B312,Patient!$A$2:$I$2017,4,FALSE)</f>
        <v>Male</v>
      </c>
      <c r="F312" s="15" t="str">
        <f>VLOOKUP($B312,Patient!$A$2:$I$2017,5,FALSE)</f>
        <v>PHI</v>
      </c>
      <c r="G312" s="15" t="str">
        <f>VLOOKUP($B312,Patient!$A$2:$I$2017,6,FALSE)</f>
        <v>PHI</v>
      </c>
      <c r="H312" s="15" t="str">
        <f>VLOOKUP($B312,Patient!$A$2:$I$2017,7,FALSE)</f>
        <v>PHI</v>
      </c>
      <c r="I312" s="15" t="str">
        <f>VLOOKUP($B312,Patient!$A$2:$I$2017,8,FALSE)</f>
        <v>White</v>
      </c>
      <c r="J312" s="15" t="str">
        <f>VLOOKUP($B312,Patient!$A$2:$I$2017,9,FALSE)</f>
        <v/>
      </c>
      <c r="K312" s="5">
        <v>276</v>
      </c>
      <c r="L312" s="3" t="s">
        <v>93</v>
      </c>
      <c r="M312" s="11" t="str">
        <f>IF(ISNA(VLOOKUP(A312,Experiment!$B$2:$E$140,4,FALSE)),"",VLOOKUP(A312,Experiment!$B$2:$E$140,4,FALSE))</f>
        <v/>
      </c>
      <c r="N312" s="3" t="s">
        <v>53</v>
      </c>
      <c r="O312" s="3" t="s">
        <v>53</v>
      </c>
      <c r="P312" s="3" t="s">
        <v>1478</v>
      </c>
      <c r="Q312" s="3" t="s">
        <v>111</v>
      </c>
      <c r="R312" s="3" t="s">
        <v>179</v>
      </c>
    </row>
    <row r="313" spans="1:18" x14ac:dyDescent="0.25">
      <c r="A313" s="3" t="s">
        <v>1562</v>
      </c>
      <c r="B313" s="3">
        <v>474</v>
      </c>
      <c r="C313" s="15" t="str">
        <f>VLOOKUP($B313,Patient!$A$2:$I$2017,2,FALSE)</f>
        <v>PHI</v>
      </c>
      <c r="D313" s="15" t="str">
        <f>VLOOKUP($B313,Patient!$A$2:$I$2017,3,FALSE)</f>
        <v>NON-HISPANIC</v>
      </c>
      <c r="E313" s="15" t="str">
        <f>VLOOKUP($B313,Patient!$A$2:$I$2017,4,FALSE)</f>
        <v>Male</v>
      </c>
      <c r="F313" s="15" t="str">
        <f>VLOOKUP($B313,Patient!$A$2:$I$2017,5,FALSE)</f>
        <v>PHI</v>
      </c>
      <c r="G313" s="15" t="str">
        <f>VLOOKUP($B313,Patient!$A$2:$I$2017,6,FALSE)</f>
        <v>PHI</v>
      </c>
      <c r="H313" s="15" t="str">
        <f>VLOOKUP($B313,Patient!$A$2:$I$2017,7,FALSE)</f>
        <v>PHI</v>
      </c>
      <c r="I313" s="15" t="str">
        <f>VLOOKUP($B313,Patient!$A$2:$I$2017,8,FALSE)</f>
        <v>White</v>
      </c>
      <c r="J313" s="15" t="str">
        <f>VLOOKUP($B313,Patient!$A$2:$I$2017,9,FALSE)</f>
        <v/>
      </c>
      <c r="K313" s="5">
        <v>277</v>
      </c>
      <c r="L313" s="3" t="s">
        <v>93</v>
      </c>
      <c r="M313" s="11" t="str">
        <f>IF(ISNA(VLOOKUP(A313,Experiment!$B$2:$E$140,4,FALSE)),"",VLOOKUP(A313,Experiment!$B$2:$E$140,4,FALSE))</f>
        <v/>
      </c>
      <c r="N313" s="3" t="s">
        <v>53</v>
      </c>
      <c r="O313" s="3" t="s">
        <v>53</v>
      </c>
      <c r="P313" s="3" t="s">
        <v>1478</v>
      </c>
      <c r="Q313" s="3" t="s">
        <v>111</v>
      </c>
      <c r="R313" s="3" t="s">
        <v>179</v>
      </c>
    </row>
    <row r="314" spans="1:18" x14ac:dyDescent="0.25">
      <c r="A314" s="3" t="s">
        <v>1517</v>
      </c>
      <c r="B314" s="3">
        <v>402</v>
      </c>
      <c r="C314" s="15" t="str">
        <f>VLOOKUP($B314,Patient!$A$2:$I$2017,2,FALSE)</f>
        <v>PHI</v>
      </c>
      <c r="D314" s="15" t="str">
        <f>VLOOKUP($B314,Patient!$A$2:$I$2017,3,FALSE)</f>
        <v>UNKNOWN</v>
      </c>
      <c r="E314" s="15" t="str">
        <f>VLOOKUP($B314,Patient!$A$2:$I$2017,4,FALSE)</f>
        <v>Female</v>
      </c>
      <c r="F314" s="15" t="str">
        <f>VLOOKUP($B314,Patient!$A$2:$I$2017,5,FALSE)</f>
        <v>PHI</v>
      </c>
      <c r="G314" s="15" t="str">
        <f>VLOOKUP($B314,Patient!$A$2:$I$2017,6,FALSE)</f>
        <v>PHI</v>
      </c>
      <c r="H314" s="15" t="str">
        <f>VLOOKUP($B314,Patient!$A$2:$I$2017,7,FALSE)</f>
        <v>PHI</v>
      </c>
      <c r="I314" s="15" t="str">
        <f>VLOOKUP($B314,Patient!$A$2:$I$2017,8,FALSE)</f>
        <v>Unknown</v>
      </c>
      <c r="J314" s="15" t="str">
        <f>VLOOKUP($B314,Patient!$A$2:$I$2017,9,FALSE)</f>
        <v/>
      </c>
      <c r="K314" s="5">
        <v>262</v>
      </c>
      <c r="L314" s="3" t="s">
        <v>93</v>
      </c>
      <c r="M314" s="11" t="str">
        <f>IF(ISNA(VLOOKUP(A314,Experiment!$B$2:$E$140,4,FALSE)),"",VLOOKUP(A314,Experiment!$B$2:$E$140,4,FALSE))</f>
        <v/>
      </c>
      <c r="N314" s="3" t="s">
        <v>53</v>
      </c>
      <c r="O314" s="3" t="s">
        <v>53</v>
      </c>
      <c r="P314" s="3" t="s">
        <v>1516</v>
      </c>
      <c r="Q314" s="3" t="s">
        <v>111</v>
      </c>
      <c r="R314" s="3" t="s">
        <v>494</v>
      </c>
    </row>
    <row r="315" spans="1:18" x14ac:dyDescent="0.25">
      <c r="A315" s="3" t="s">
        <v>1519</v>
      </c>
      <c r="B315" s="3">
        <v>403</v>
      </c>
      <c r="C315" s="15" t="str">
        <f>VLOOKUP($B315,Patient!$A$2:$I$2017,2,FALSE)</f>
        <v>PHI</v>
      </c>
      <c r="D315" s="15" t="str">
        <f>VLOOKUP($B315,Patient!$A$2:$I$2017,3,FALSE)</f>
        <v>UNKNOWN</v>
      </c>
      <c r="E315" s="15" t="str">
        <f>VLOOKUP($B315,Patient!$A$2:$I$2017,4,FALSE)</f>
        <v>Female</v>
      </c>
      <c r="F315" s="15" t="str">
        <f>VLOOKUP($B315,Patient!$A$2:$I$2017,5,FALSE)</f>
        <v>PHI</v>
      </c>
      <c r="G315" s="15" t="str">
        <f>VLOOKUP($B315,Patient!$A$2:$I$2017,6,FALSE)</f>
        <v>PHI</v>
      </c>
      <c r="H315" s="15" t="str">
        <f>VLOOKUP($B315,Patient!$A$2:$I$2017,7,FALSE)</f>
        <v>PHI</v>
      </c>
      <c r="I315" s="15" t="str">
        <f>VLOOKUP($B315,Patient!$A$2:$I$2017,8,FALSE)</f>
        <v>Unknown</v>
      </c>
      <c r="J315" s="15" t="str">
        <f>VLOOKUP($B315,Patient!$A$2:$I$2017,9,FALSE)</f>
        <v/>
      </c>
      <c r="K315" s="5">
        <v>263</v>
      </c>
      <c r="L315" s="3" t="s">
        <v>93</v>
      </c>
      <c r="M315" s="11" t="str">
        <f>IF(ISNA(VLOOKUP(A315,Experiment!$B$2:$E$140,4,FALSE)),"",VLOOKUP(A315,Experiment!$B$2:$E$140,4,FALSE))</f>
        <v/>
      </c>
      <c r="N315" s="3" t="s">
        <v>53</v>
      </c>
      <c r="O315" s="3" t="s">
        <v>53</v>
      </c>
      <c r="P315" s="3" t="s">
        <v>1516</v>
      </c>
      <c r="Q315" s="3" t="s">
        <v>111</v>
      </c>
      <c r="R315" s="3" t="s">
        <v>494</v>
      </c>
    </row>
    <row r="316" spans="1:18" x14ac:dyDescent="0.25">
      <c r="A316" s="3" t="s">
        <v>1564</v>
      </c>
      <c r="B316" s="3">
        <v>475</v>
      </c>
      <c r="C316" s="15" t="str">
        <f>VLOOKUP($B316,Patient!$A$2:$I$2017,2,FALSE)</f>
        <v>PHI</v>
      </c>
      <c r="D316" s="15" t="str">
        <f>VLOOKUP($B316,Patient!$A$2:$I$2017,3,FALSE)</f>
        <v>NON-HISPANIC</v>
      </c>
      <c r="E316" s="15" t="str">
        <f>VLOOKUP($B316,Patient!$A$2:$I$2017,4,FALSE)</f>
        <v>Female</v>
      </c>
      <c r="F316" s="15" t="str">
        <f>VLOOKUP($B316,Patient!$A$2:$I$2017,5,FALSE)</f>
        <v>PHI</v>
      </c>
      <c r="G316" s="15" t="str">
        <f>VLOOKUP($B316,Patient!$A$2:$I$2017,6,FALSE)</f>
        <v>PHI</v>
      </c>
      <c r="H316" s="15" t="str">
        <f>VLOOKUP($B316,Patient!$A$2:$I$2017,7,FALSE)</f>
        <v>PHI</v>
      </c>
      <c r="I316" s="15" t="str">
        <f>VLOOKUP($B316,Patient!$A$2:$I$2017,8,FALSE)</f>
        <v>White</v>
      </c>
      <c r="J316" s="15" t="str">
        <f>VLOOKUP($B316,Patient!$A$2:$I$2017,9,FALSE)</f>
        <v/>
      </c>
      <c r="K316" s="5">
        <v>278</v>
      </c>
      <c r="L316" s="3" t="s">
        <v>93</v>
      </c>
      <c r="M316" s="11" t="str">
        <f>IF(ISNA(VLOOKUP(A316,Experiment!$B$2:$E$140,4,FALSE)),"",VLOOKUP(A316,Experiment!$B$2:$E$140,4,FALSE))</f>
        <v/>
      </c>
      <c r="N316" s="3" t="s">
        <v>53</v>
      </c>
      <c r="O316" s="3" t="s">
        <v>53</v>
      </c>
      <c r="P316" s="3" t="s">
        <v>1516</v>
      </c>
      <c r="Q316" s="3" t="s">
        <v>111</v>
      </c>
      <c r="R316" s="3" t="s">
        <v>179</v>
      </c>
    </row>
    <row r="317" spans="1:18" x14ac:dyDescent="0.25">
      <c r="A317" s="3" t="s">
        <v>496</v>
      </c>
      <c r="B317" s="3">
        <v>404</v>
      </c>
      <c r="C317" s="15" t="str">
        <f>VLOOKUP($B317,Patient!$A$2:$I$2017,2,FALSE)</f>
        <v>PHI</v>
      </c>
      <c r="D317" s="15" t="str">
        <f>VLOOKUP($B317,Patient!$A$2:$I$2017,3,FALSE)</f>
        <v>UNKNOWN</v>
      </c>
      <c r="E317" s="15" t="str">
        <f>VLOOKUP($B317,Patient!$A$2:$I$2017,4,FALSE)</f>
        <v>Female</v>
      </c>
      <c r="F317" s="15" t="str">
        <f>VLOOKUP($B317,Patient!$A$2:$I$2017,5,FALSE)</f>
        <v>PHI</v>
      </c>
      <c r="G317" s="15" t="str">
        <f>VLOOKUP($B317,Patient!$A$2:$I$2017,6,FALSE)</f>
        <v>PHI</v>
      </c>
      <c r="H317" s="15" t="str">
        <f>VLOOKUP($B317,Patient!$A$2:$I$2017,7,FALSE)</f>
        <v>PHI</v>
      </c>
      <c r="I317" s="15" t="str">
        <f>VLOOKUP($B317,Patient!$A$2:$I$2017,8,FALSE)</f>
        <v>Unknown</v>
      </c>
      <c r="J317" s="15" t="str">
        <f>VLOOKUP($B317,Patient!$A$2:$I$2017,9,FALSE)</f>
        <v/>
      </c>
      <c r="K317" s="5">
        <v>53</v>
      </c>
      <c r="L317" s="3" t="s">
        <v>93</v>
      </c>
      <c r="M317" s="11" t="str">
        <f>IF(ISNA(VLOOKUP(A317,Experiment!$B$2:$E$140,4,FALSE)),"",VLOOKUP(A317,Experiment!$B$2:$E$140,4,FALSE))</f>
        <v/>
      </c>
      <c r="N317" s="3" t="s">
        <v>53</v>
      </c>
      <c r="O317" s="3" t="s">
        <v>53</v>
      </c>
      <c r="P317" s="3" t="s">
        <v>495</v>
      </c>
      <c r="Q317" s="3" t="s">
        <v>111</v>
      </c>
      <c r="R317" s="3" t="s">
        <v>494</v>
      </c>
    </row>
    <row r="318" spans="1:18" x14ac:dyDescent="0.25">
      <c r="A318" s="3" t="s">
        <v>884</v>
      </c>
      <c r="B318" s="3">
        <v>181</v>
      </c>
      <c r="C318" s="15" t="str">
        <f>VLOOKUP($B318,Patient!$A$2:$I$2017,2,FALSE)</f>
        <v>PHI</v>
      </c>
      <c r="D318" s="15" t="str">
        <f>VLOOKUP($B318,Patient!$A$2:$I$2017,3,FALSE)</f>
        <v>NON-HISPANIC</v>
      </c>
      <c r="E318" s="15" t="str">
        <f>VLOOKUP($B318,Patient!$A$2:$I$2017,4,FALSE)</f>
        <v>Male</v>
      </c>
      <c r="F318" s="15" t="str">
        <f>VLOOKUP($B318,Patient!$A$2:$I$2017,5,FALSE)</f>
        <v>PHI</v>
      </c>
      <c r="G318" s="15" t="str">
        <f>VLOOKUP($B318,Patient!$A$2:$I$2017,6,FALSE)</f>
        <v>PHI</v>
      </c>
      <c r="H318" s="15" t="str">
        <f>VLOOKUP($B318,Patient!$A$2:$I$2017,7,FALSE)</f>
        <v>PHI</v>
      </c>
      <c r="I318" s="15" t="str">
        <f>VLOOKUP($B318,Patient!$A$2:$I$2017,8,FALSE)</f>
        <v>White</v>
      </c>
      <c r="J318" s="15" t="str">
        <f>VLOOKUP($B318,Patient!$A$2:$I$2017,9,FALSE)</f>
        <v>Deceased</v>
      </c>
      <c r="K318" s="5">
        <v>139</v>
      </c>
      <c r="L318" s="3" t="s">
        <v>93</v>
      </c>
      <c r="M318" s="11" t="str">
        <f>IF(ISNA(VLOOKUP(A318,Experiment!$B$2:$E$140,4,FALSE)),"",VLOOKUP(A318,Experiment!$B$2:$E$140,4,FALSE))</f>
        <v/>
      </c>
      <c r="N318" s="3" t="s">
        <v>53</v>
      </c>
      <c r="O318" s="3" t="s">
        <v>53</v>
      </c>
      <c r="P318" s="3" t="s">
        <v>495</v>
      </c>
      <c r="Q318" s="3" t="s">
        <v>321</v>
      </c>
      <c r="R318" s="3" t="s">
        <v>883</v>
      </c>
    </row>
    <row r="319" spans="1:18" x14ac:dyDescent="0.25">
      <c r="A319" s="3" t="s">
        <v>1568</v>
      </c>
      <c r="B319" s="3">
        <v>476</v>
      </c>
      <c r="C319" s="15" t="str">
        <f>VLOOKUP($B319,Patient!$A$2:$I$2017,2,FALSE)</f>
        <v>PHI</v>
      </c>
      <c r="D319" s="15" t="str">
        <f>VLOOKUP($B319,Patient!$A$2:$I$2017,3,FALSE)</f>
        <v>UNKNOWN</v>
      </c>
      <c r="E319" s="15" t="str">
        <f>VLOOKUP($B319,Patient!$A$2:$I$2017,4,FALSE)</f>
        <v>Unknown</v>
      </c>
      <c r="F319" s="15" t="str">
        <f>VLOOKUP($B319,Patient!$A$2:$I$2017,5,FALSE)</f>
        <v>PHI</v>
      </c>
      <c r="G319" s="15" t="str">
        <f>VLOOKUP($B319,Patient!$A$2:$I$2017,6,FALSE)</f>
        <v>PHI</v>
      </c>
      <c r="H319" s="15" t="str">
        <f>VLOOKUP($B319,Patient!$A$2:$I$2017,7,FALSE)</f>
        <v>PHI</v>
      </c>
      <c r="I319" s="15" t="str">
        <f>VLOOKUP($B319,Patient!$A$2:$I$2017,8,FALSE)</f>
        <v>Unknown</v>
      </c>
      <c r="J319" s="15" t="str">
        <f>VLOOKUP($B319,Patient!$A$2:$I$2017,9,FALSE)</f>
        <v/>
      </c>
      <c r="K319" s="5">
        <v>279</v>
      </c>
      <c r="L319" s="3" t="s">
        <v>93</v>
      </c>
      <c r="M319" s="11" t="str">
        <f>IF(ISNA(VLOOKUP(A319,Experiment!$B$2:$E$140,4,FALSE)),"",VLOOKUP(A319,Experiment!$B$2:$E$140,4,FALSE))</f>
        <v/>
      </c>
      <c r="N319" s="3" t="s">
        <v>53</v>
      </c>
      <c r="O319" s="3" t="s">
        <v>53</v>
      </c>
      <c r="P319" s="3" t="s">
        <v>1567</v>
      </c>
      <c r="Q319" s="3" t="s">
        <v>111</v>
      </c>
      <c r="R319" s="3" t="s">
        <v>179</v>
      </c>
    </row>
    <row r="320" spans="1:18" x14ac:dyDescent="0.25">
      <c r="A320" s="3" t="s">
        <v>669</v>
      </c>
      <c r="B320" s="3">
        <v>156</v>
      </c>
      <c r="C320" s="15" t="str">
        <f>VLOOKUP($B320,Patient!$A$2:$I$2017,2,FALSE)</f>
        <v>PHI</v>
      </c>
      <c r="D320" s="15" t="str">
        <f>VLOOKUP($B320,Patient!$A$2:$I$2017,3,FALSE)</f>
        <v>NON-HISPANIC</v>
      </c>
      <c r="E320" s="15" t="str">
        <f>VLOOKUP($B320,Patient!$A$2:$I$2017,4,FALSE)</f>
        <v>Male</v>
      </c>
      <c r="F320" s="15" t="str">
        <f>VLOOKUP($B320,Patient!$A$2:$I$2017,5,FALSE)</f>
        <v>PHI</v>
      </c>
      <c r="G320" s="15" t="str">
        <f>VLOOKUP($B320,Patient!$A$2:$I$2017,6,FALSE)</f>
        <v>PHI</v>
      </c>
      <c r="H320" s="15" t="str">
        <f>VLOOKUP($B320,Patient!$A$2:$I$2017,7,FALSE)</f>
        <v>PHI</v>
      </c>
      <c r="I320" s="15" t="str">
        <f>VLOOKUP($B320,Patient!$A$2:$I$2017,8,FALSE)</f>
        <v>White</v>
      </c>
      <c r="J320" s="15" t="str">
        <f>VLOOKUP($B320,Patient!$A$2:$I$2017,9,FALSE)</f>
        <v>Alive</v>
      </c>
      <c r="K320" s="5">
        <v>95</v>
      </c>
      <c r="L320" s="3" t="s">
        <v>93</v>
      </c>
      <c r="M320" s="11" t="str">
        <f>IF(ISNA(VLOOKUP(A320,Experiment!$B$2:$E$140,4,FALSE)),"",VLOOKUP(A320,Experiment!$B$2:$E$140,4,FALSE))</f>
        <v/>
      </c>
      <c r="N320" s="3" t="s">
        <v>53</v>
      </c>
      <c r="O320" s="3" t="s">
        <v>53</v>
      </c>
      <c r="P320" s="3" t="s">
        <v>668</v>
      </c>
      <c r="Q320" s="3" t="s">
        <v>61</v>
      </c>
      <c r="R320" s="3" t="s">
        <v>395</v>
      </c>
    </row>
    <row r="321" spans="1:18" x14ac:dyDescent="0.25">
      <c r="A321" s="3" t="s">
        <v>1500</v>
      </c>
      <c r="B321" s="3">
        <v>359</v>
      </c>
      <c r="C321" s="15" t="str">
        <f>VLOOKUP($B321,Patient!$A$2:$I$2017,2,FALSE)</f>
        <v>PHI</v>
      </c>
      <c r="D321" s="15" t="str">
        <f>VLOOKUP($B321,Patient!$A$2:$I$2017,3,FALSE)</f>
        <v>NON-HISPANIC</v>
      </c>
      <c r="E321" s="15" t="str">
        <f>VLOOKUP($B321,Patient!$A$2:$I$2017,4,FALSE)</f>
        <v>Male</v>
      </c>
      <c r="F321" s="15" t="str">
        <f>VLOOKUP($B321,Patient!$A$2:$I$2017,5,FALSE)</f>
        <v>PHI</v>
      </c>
      <c r="G321" s="15" t="str">
        <f>VLOOKUP($B321,Patient!$A$2:$I$2017,6,FALSE)</f>
        <v>PHI</v>
      </c>
      <c r="H321" s="15" t="str">
        <f>VLOOKUP($B321,Patient!$A$2:$I$2017,7,FALSE)</f>
        <v>PHI</v>
      </c>
      <c r="I321" s="15" t="str">
        <f>VLOOKUP($B321,Patient!$A$2:$I$2017,8,FALSE)</f>
        <v>Black</v>
      </c>
      <c r="J321" s="15" t="str">
        <f>VLOOKUP($B321,Patient!$A$2:$I$2017,9,FALSE)</f>
        <v/>
      </c>
      <c r="K321" s="5">
        <v>256</v>
      </c>
      <c r="L321" s="3" t="s">
        <v>93</v>
      </c>
      <c r="M321" s="11" t="str">
        <f>IF(ISNA(VLOOKUP(A321,Experiment!$B$2:$E$140,4,FALSE)),"",VLOOKUP(A321,Experiment!$B$2:$E$140,4,FALSE))</f>
        <v/>
      </c>
      <c r="N321" s="3" t="s">
        <v>53</v>
      </c>
      <c r="O321" s="3" t="s">
        <v>53</v>
      </c>
      <c r="P321" s="3" t="s">
        <v>1499</v>
      </c>
      <c r="Q321" s="3" t="s">
        <v>111</v>
      </c>
      <c r="R321" s="3" t="s">
        <v>562</v>
      </c>
    </row>
    <row r="322" spans="1:18" x14ac:dyDescent="0.25">
      <c r="A322" s="3" t="s">
        <v>1570</v>
      </c>
      <c r="B322" s="3">
        <v>477</v>
      </c>
      <c r="C322" s="15" t="str">
        <f>VLOOKUP($B322,Patient!$A$2:$I$2017,2,FALSE)</f>
        <v>PHI</v>
      </c>
      <c r="D322" s="15" t="str">
        <f>VLOOKUP($B322,Patient!$A$2:$I$2017,3,FALSE)</f>
        <v>NON-HISPANIC</v>
      </c>
      <c r="E322" s="15" t="str">
        <f>VLOOKUP($B322,Patient!$A$2:$I$2017,4,FALSE)</f>
        <v>Male</v>
      </c>
      <c r="F322" s="15" t="str">
        <f>VLOOKUP($B322,Patient!$A$2:$I$2017,5,FALSE)</f>
        <v>PHI</v>
      </c>
      <c r="G322" s="15" t="str">
        <f>VLOOKUP($B322,Patient!$A$2:$I$2017,6,FALSE)</f>
        <v>PHI</v>
      </c>
      <c r="H322" s="15" t="str">
        <f>VLOOKUP($B322,Patient!$A$2:$I$2017,7,FALSE)</f>
        <v>PHI</v>
      </c>
      <c r="I322" s="15" t="str">
        <f>VLOOKUP($B322,Patient!$A$2:$I$2017,8,FALSE)</f>
        <v>White</v>
      </c>
      <c r="J322" s="15" t="str">
        <f>VLOOKUP($B322,Patient!$A$2:$I$2017,9,FALSE)</f>
        <v/>
      </c>
      <c r="K322" s="5">
        <v>280</v>
      </c>
      <c r="L322" s="3" t="s">
        <v>93</v>
      </c>
      <c r="M322" s="11" t="str">
        <f>IF(ISNA(VLOOKUP(A322,Experiment!$B$2:$E$140,4,FALSE)),"",VLOOKUP(A322,Experiment!$B$2:$E$140,4,FALSE))</f>
        <v/>
      </c>
      <c r="N322" s="3" t="s">
        <v>53</v>
      </c>
      <c r="O322" s="3" t="s">
        <v>53</v>
      </c>
      <c r="P322" s="3" t="s">
        <v>1499</v>
      </c>
      <c r="Q322" s="3" t="s">
        <v>111</v>
      </c>
      <c r="R322" s="3" t="s">
        <v>179</v>
      </c>
    </row>
    <row r="323" spans="1:18" x14ac:dyDescent="0.25">
      <c r="A323" s="3" t="s">
        <v>1573</v>
      </c>
      <c r="B323" s="3">
        <v>478</v>
      </c>
      <c r="C323" s="15" t="str">
        <f>VLOOKUP($B323,Patient!$A$2:$I$2017,2,FALSE)</f>
        <v>PHI</v>
      </c>
      <c r="D323" s="15" t="str">
        <f>VLOOKUP($B323,Patient!$A$2:$I$2017,3,FALSE)</f>
        <v>NON-HISPANIC</v>
      </c>
      <c r="E323" s="15" t="str">
        <f>VLOOKUP($B323,Patient!$A$2:$I$2017,4,FALSE)</f>
        <v>Male</v>
      </c>
      <c r="F323" s="15" t="str">
        <f>VLOOKUP($B323,Patient!$A$2:$I$2017,5,FALSE)</f>
        <v>PHI</v>
      </c>
      <c r="G323" s="15" t="str">
        <f>VLOOKUP($B323,Patient!$A$2:$I$2017,6,FALSE)</f>
        <v>PHI</v>
      </c>
      <c r="H323" s="15" t="str">
        <f>VLOOKUP($B323,Patient!$A$2:$I$2017,7,FALSE)</f>
        <v>PHI</v>
      </c>
      <c r="I323" s="15" t="str">
        <f>VLOOKUP($B323,Patient!$A$2:$I$2017,8,FALSE)</f>
        <v>White</v>
      </c>
      <c r="J323" s="15" t="str">
        <f>VLOOKUP($B323,Patient!$A$2:$I$2017,9,FALSE)</f>
        <v/>
      </c>
      <c r="K323" s="5">
        <v>281</v>
      </c>
      <c r="L323" s="3" t="s">
        <v>93</v>
      </c>
      <c r="M323" s="11" t="str">
        <f>IF(ISNA(VLOOKUP(A323,Experiment!$B$2:$E$140,4,FALSE)),"",VLOOKUP(A323,Experiment!$B$2:$E$140,4,FALSE))</f>
        <v/>
      </c>
      <c r="N323" s="3" t="s">
        <v>53</v>
      </c>
      <c r="O323" s="3" t="s">
        <v>53</v>
      </c>
      <c r="P323" s="3" t="s">
        <v>1499</v>
      </c>
      <c r="Q323" s="3" t="s">
        <v>111</v>
      </c>
      <c r="R323" s="3" t="s">
        <v>179</v>
      </c>
    </row>
    <row r="324" spans="1:18" x14ac:dyDescent="0.25">
      <c r="A324" s="3" t="s">
        <v>1502</v>
      </c>
      <c r="B324" s="3">
        <v>360</v>
      </c>
      <c r="C324" s="15" t="str">
        <f>VLOOKUP($B324,Patient!$A$2:$I$2017,2,FALSE)</f>
        <v>PHI</v>
      </c>
      <c r="D324" s="15" t="str">
        <f>VLOOKUP($B324,Patient!$A$2:$I$2017,3,FALSE)</f>
        <v>NON-HISPANIC</v>
      </c>
      <c r="E324" s="15" t="str">
        <f>VLOOKUP($B324,Patient!$A$2:$I$2017,4,FALSE)</f>
        <v>Male</v>
      </c>
      <c r="F324" s="15" t="str">
        <f>VLOOKUP($B324,Patient!$A$2:$I$2017,5,FALSE)</f>
        <v>PHI</v>
      </c>
      <c r="G324" s="15" t="str">
        <f>VLOOKUP($B324,Patient!$A$2:$I$2017,6,FALSE)</f>
        <v>PHI</v>
      </c>
      <c r="H324" s="15" t="str">
        <f>VLOOKUP($B324,Patient!$A$2:$I$2017,7,FALSE)</f>
        <v>PHI</v>
      </c>
      <c r="I324" s="15" t="str">
        <f>VLOOKUP($B324,Patient!$A$2:$I$2017,8,FALSE)</f>
        <v>White</v>
      </c>
      <c r="J324" s="15" t="str">
        <f>VLOOKUP($B324,Patient!$A$2:$I$2017,9,FALSE)</f>
        <v/>
      </c>
      <c r="K324" s="5">
        <v>257</v>
      </c>
      <c r="L324" s="3" t="s">
        <v>93</v>
      </c>
      <c r="M324" s="11" t="str">
        <f>IF(ISNA(VLOOKUP(A324,Experiment!$B$2:$E$140,4,FALSE)),"",VLOOKUP(A324,Experiment!$B$2:$E$140,4,FALSE))</f>
        <v/>
      </c>
      <c r="N324" s="3" t="s">
        <v>53</v>
      </c>
      <c r="O324" s="3" t="s">
        <v>53</v>
      </c>
      <c r="P324" s="3" t="s">
        <v>1499</v>
      </c>
      <c r="Q324" s="3" t="s">
        <v>111</v>
      </c>
      <c r="R324" s="3" t="s">
        <v>562</v>
      </c>
    </row>
    <row r="325" spans="1:18" x14ac:dyDescent="0.25">
      <c r="A325" s="3" t="s">
        <v>739</v>
      </c>
      <c r="B325" s="3">
        <v>182</v>
      </c>
      <c r="C325" s="15" t="str">
        <f>VLOOKUP($B325,Patient!$A$2:$I$2017,2,FALSE)</f>
        <v>PHI</v>
      </c>
      <c r="D325" s="15" t="str">
        <f>VLOOKUP($B325,Patient!$A$2:$I$2017,3,FALSE)</f>
        <v>NON-HISPANIC</v>
      </c>
      <c r="E325" s="15" t="str">
        <f>VLOOKUP($B325,Patient!$A$2:$I$2017,4,FALSE)</f>
        <v>Male</v>
      </c>
      <c r="F325" s="15" t="str">
        <f>VLOOKUP($B325,Patient!$A$2:$I$2017,5,FALSE)</f>
        <v>PHI</v>
      </c>
      <c r="G325" s="15" t="str">
        <f>VLOOKUP($B325,Patient!$A$2:$I$2017,6,FALSE)</f>
        <v>PHI</v>
      </c>
      <c r="H325" s="15" t="str">
        <f>VLOOKUP($B325,Patient!$A$2:$I$2017,7,FALSE)</f>
        <v>PHI</v>
      </c>
      <c r="I325" s="15" t="str">
        <f>VLOOKUP($B325,Patient!$A$2:$I$2017,8,FALSE)</f>
        <v>White</v>
      </c>
      <c r="J325" s="15" t="str">
        <f>VLOOKUP($B325,Patient!$A$2:$I$2017,9,FALSE)</f>
        <v>Alive</v>
      </c>
      <c r="K325" s="5">
        <v>111</v>
      </c>
      <c r="L325" s="3" t="s">
        <v>74</v>
      </c>
      <c r="M325" s="11" t="str">
        <f>IF(ISNA(VLOOKUP(A325,Experiment!$B$2:$E$140,4,FALSE)),"",VLOOKUP(A325,Experiment!$B$2:$E$140,4,FALSE))</f>
        <v/>
      </c>
      <c r="N325" s="3" t="s">
        <v>53</v>
      </c>
      <c r="O325" s="3" t="s">
        <v>53</v>
      </c>
      <c r="P325" s="3" t="s">
        <v>738</v>
      </c>
      <c r="Q325" s="3" t="s">
        <v>61</v>
      </c>
      <c r="R325" s="3" t="s">
        <v>67</v>
      </c>
    </row>
    <row r="326" spans="1:18" x14ac:dyDescent="0.25">
      <c r="A326" s="3" t="s">
        <v>1024</v>
      </c>
      <c r="B326" s="3">
        <v>125</v>
      </c>
      <c r="C326" s="15" t="str">
        <f>VLOOKUP($B326,Patient!$A$2:$I$2017,2,FALSE)</f>
        <v>PHI</v>
      </c>
      <c r="D326" s="15" t="str">
        <f>VLOOKUP($B326,Patient!$A$2:$I$2017,3,FALSE)</f>
        <v>NON-HISPANIC</v>
      </c>
      <c r="E326" s="15" t="str">
        <f>VLOOKUP($B326,Patient!$A$2:$I$2017,4,FALSE)</f>
        <v>Male</v>
      </c>
      <c r="F326" s="15" t="str">
        <f>VLOOKUP($B326,Patient!$A$2:$I$2017,5,FALSE)</f>
        <v>PHI</v>
      </c>
      <c r="G326" s="15" t="str">
        <f>VLOOKUP($B326,Patient!$A$2:$I$2017,6,FALSE)</f>
        <v>PHI</v>
      </c>
      <c r="H326" s="15" t="str">
        <f>VLOOKUP($B326,Patient!$A$2:$I$2017,7,FALSE)</f>
        <v>PHI</v>
      </c>
      <c r="I326" s="15" t="str">
        <f>VLOOKUP($B326,Patient!$A$2:$I$2017,8,FALSE)</f>
        <v>American Indian</v>
      </c>
      <c r="J326" s="15" t="str">
        <f>VLOOKUP($B326,Patient!$A$2:$I$2017,9,FALSE)</f>
        <v>Deceased</v>
      </c>
      <c r="K326" s="5">
        <v>169</v>
      </c>
      <c r="L326" s="3" t="s">
        <v>93</v>
      </c>
      <c r="M326" s="11" t="str">
        <f>IF(ISNA(VLOOKUP(A326,Experiment!$B$2:$E$140,4,FALSE)),"",VLOOKUP(A326,Experiment!$B$2:$E$140,4,FALSE))</f>
        <v/>
      </c>
      <c r="N326" s="3" t="s">
        <v>53</v>
      </c>
      <c r="O326" s="3" t="s">
        <v>53</v>
      </c>
      <c r="P326" s="3" t="s">
        <v>738</v>
      </c>
      <c r="Q326" s="3" t="s">
        <v>61</v>
      </c>
      <c r="R326" s="3" t="s">
        <v>302</v>
      </c>
    </row>
    <row r="327" spans="1:18" x14ac:dyDescent="0.25">
      <c r="A327" s="3" t="s">
        <v>1022</v>
      </c>
      <c r="B327" s="3">
        <v>479</v>
      </c>
      <c r="C327" s="15" t="str">
        <f>VLOOKUP($B327,Patient!$A$2:$I$2017,2,FALSE)</f>
        <v>PHI</v>
      </c>
      <c r="D327" s="15" t="str">
        <f>VLOOKUP($B327,Patient!$A$2:$I$2017,3,FALSE)</f>
        <v>NON-HISPANIC</v>
      </c>
      <c r="E327" s="15" t="str">
        <f>VLOOKUP($B327,Patient!$A$2:$I$2017,4,FALSE)</f>
        <v>Male</v>
      </c>
      <c r="F327" s="15" t="str">
        <f>VLOOKUP($B327,Patient!$A$2:$I$2017,5,FALSE)</f>
        <v>PHI</v>
      </c>
      <c r="G327" s="15" t="str">
        <f>VLOOKUP($B327,Patient!$A$2:$I$2017,6,FALSE)</f>
        <v>PHI</v>
      </c>
      <c r="H327" s="15" t="str">
        <f>VLOOKUP($B327,Patient!$A$2:$I$2017,7,FALSE)</f>
        <v>PHI</v>
      </c>
      <c r="I327" s="15" t="str">
        <f>VLOOKUP($B327,Patient!$A$2:$I$2017,8,FALSE)</f>
        <v>White</v>
      </c>
      <c r="J327" s="15" t="str">
        <f>VLOOKUP($B327,Patient!$A$2:$I$2017,9,FALSE)</f>
        <v/>
      </c>
      <c r="K327" s="5">
        <v>168</v>
      </c>
      <c r="L327" s="3" t="s">
        <v>93</v>
      </c>
      <c r="M327" s="11" t="str">
        <f>IF(ISNA(VLOOKUP(A327,Experiment!$B$2:$E$140,4,FALSE)),"",VLOOKUP(A327,Experiment!$B$2:$E$140,4,FALSE))</f>
        <v/>
      </c>
      <c r="N327" s="3" t="s">
        <v>53</v>
      </c>
      <c r="O327" s="3" t="s">
        <v>53</v>
      </c>
      <c r="P327" s="3" t="s">
        <v>738</v>
      </c>
      <c r="Q327" s="3" t="s">
        <v>111</v>
      </c>
      <c r="R327" s="3" t="s">
        <v>179</v>
      </c>
    </row>
    <row r="328" spans="1:18" x14ac:dyDescent="0.25">
      <c r="A328" s="3" t="s">
        <v>6879</v>
      </c>
      <c r="B328" s="3">
        <v>1715</v>
      </c>
      <c r="C328" s="15" t="str">
        <f>VLOOKUP($B328,Patient!$A$2:$I$2017,2,FALSE)</f>
        <v>PHI</v>
      </c>
      <c r="D328" s="15" t="str">
        <f>VLOOKUP($B328,Patient!$A$2:$I$2017,3,FALSE)</f>
        <v/>
      </c>
      <c r="E328" s="15" t="str">
        <f>VLOOKUP($B328,Patient!$A$2:$I$2017,4,FALSE)</f>
        <v>Male</v>
      </c>
      <c r="F328" s="15" t="str">
        <f>VLOOKUP($B328,Patient!$A$2:$I$2017,5,FALSE)</f>
        <v>PHI</v>
      </c>
      <c r="G328" s="15" t="str">
        <f>VLOOKUP($B328,Patient!$A$2:$I$2017,6,FALSE)</f>
        <v>PHI</v>
      </c>
      <c r="H328" s="15" t="str">
        <f>VLOOKUP($B328,Patient!$A$2:$I$2017,7,FALSE)</f>
        <v>PHI</v>
      </c>
      <c r="I328" s="15" t="str">
        <f>VLOOKUP($B328,Patient!$A$2:$I$2017,8,FALSE)</f>
        <v/>
      </c>
      <c r="J328" s="15" t="str">
        <f>VLOOKUP($B328,Patient!$A$2:$I$2017,9,FALSE)</f>
        <v/>
      </c>
      <c r="K328" s="5">
        <v>1264</v>
      </c>
      <c r="L328" s="3" t="s">
        <v>74</v>
      </c>
      <c r="M328" s="11" t="str">
        <f>IF(ISNA(VLOOKUP(A328,Experiment!$B$2:$E$140,4,FALSE)),"",VLOOKUP(A328,Experiment!$B$2:$E$140,4,FALSE))</f>
        <v/>
      </c>
      <c r="N328" s="3" t="s">
        <v>53</v>
      </c>
      <c r="O328" s="3" t="s">
        <v>53</v>
      </c>
      <c r="P328" s="3" t="s">
        <v>6878</v>
      </c>
      <c r="Q328" s="3" t="s">
        <v>485</v>
      </c>
      <c r="R328" s="3" t="s">
        <v>2452</v>
      </c>
    </row>
    <row r="329" spans="1:18" x14ac:dyDescent="0.25">
      <c r="A329" s="3" t="s">
        <v>2042</v>
      </c>
      <c r="B329" s="3">
        <v>480</v>
      </c>
      <c r="C329" s="15" t="str">
        <f>VLOOKUP($B329,Patient!$A$2:$I$2017,2,FALSE)</f>
        <v>PHI</v>
      </c>
      <c r="D329" s="15" t="str">
        <f>VLOOKUP($B329,Patient!$A$2:$I$2017,3,FALSE)</f>
        <v>NON-HISPANIC</v>
      </c>
      <c r="E329" s="15" t="str">
        <f>VLOOKUP($B329,Patient!$A$2:$I$2017,4,FALSE)</f>
        <v>Female</v>
      </c>
      <c r="F329" s="15" t="str">
        <f>VLOOKUP($B329,Patient!$A$2:$I$2017,5,FALSE)</f>
        <v>PHI</v>
      </c>
      <c r="G329" s="15" t="str">
        <f>VLOOKUP($B329,Patient!$A$2:$I$2017,6,FALSE)</f>
        <v>PHI</v>
      </c>
      <c r="H329" s="15" t="str">
        <f>VLOOKUP($B329,Patient!$A$2:$I$2017,7,FALSE)</f>
        <v>PHI</v>
      </c>
      <c r="I329" s="15" t="str">
        <f>VLOOKUP($B329,Patient!$A$2:$I$2017,8,FALSE)</f>
        <v>White</v>
      </c>
      <c r="J329" s="15" t="str">
        <f>VLOOKUP($B329,Patient!$A$2:$I$2017,9,FALSE)</f>
        <v/>
      </c>
      <c r="K329" s="5">
        <v>416</v>
      </c>
      <c r="L329" s="3" t="s">
        <v>93</v>
      </c>
      <c r="M329" s="11" t="str">
        <f>IF(ISNA(VLOOKUP(A329,Experiment!$B$2:$E$140,4,FALSE)),"",VLOOKUP(A329,Experiment!$B$2:$E$140,4,FALSE))</f>
        <v/>
      </c>
      <c r="N329" s="3" t="s">
        <v>2038</v>
      </c>
      <c r="O329" s="3" t="s">
        <v>2039</v>
      </c>
      <c r="P329" s="3" t="s">
        <v>2040</v>
      </c>
      <c r="Q329" s="3" t="s">
        <v>111</v>
      </c>
      <c r="R329" s="3" t="s">
        <v>179</v>
      </c>
    </row>
    <row r="330" spans="1:18" x14ac:dyDescent="0.25">
      <c r="A330" s="3" t="s">
        <v>709</v>
      </c>
      <c r="B330" s="3">
        <v>236</v>
      </c>
      <c r="C330" s="15" t="str">
        <f>VLOOKUP($B330,Patient!$A$2:$I$2017,2,FALSE)</f>
        <v>PHI</v>
      </c>
      <c r="D330" s="15" t="str">
        <f>VLOOKUP($B330,Patient!$A$2:$I$2017,3,FALSE)</f>
        <v>NON-HISPANIC</v>
      </c>
      <c r="E330" s="15" t="str">
        <f>VLOOKUP($B330,Patient!$A$2:$I$2017,4,FALSE)</f>
        <v>Female</v>
      </c>
      <c r="F330" s="15" t="str">
        <f>VLOOKUP($B330,Patient!$A$2:$I$2017,5,FALSE)</f>
        <v>PHI</v>
      </c>
      <c r="G330" s="15" t="str">
        <f>VLOOKUP($B330,Patient!$A$2:$I$2017,6,FALSE)</f>
        <v>PHI</v>
      </c>
      <c r="H330" s="15" t="str">
        <f>VLOOKUP($B330,Patient!$A$2:$I$2017,7,FALSE)</f>
        <v>PHI</v>
      </c>
      <c r="I330" s="15" t="str">
        <f>VLOOKUP($B330,Patient!$A$2:$I$2017,8,FALSE)</f>
        <v>White</v>
      </c>
      <c r="J330" s="15" t="str">
        <f>VLOOKUP($B330,Patient!$A$2:$I$2017,9,FALSE)</f>
        <v>Deceased</v>
      </c>
      <c r="K330" s="5">
        <v>102</v>
      </c>
      <c r="L330" s="3" t="s">
        <v>93</v>
      </c>
      <c r="M330" s="11" t="str">
        <f>IF(ISNA(VLOOKUP(A330,Experiment!$B$2:$E$140,4,FALSE)),"",VLOOKUP(A330,Experiment!$B$2:$E$140,4,FALSE))</f>
        <v/>
      </c>
      <c r="N330" s="3" t="s">
        <v>53</v>
      </c>
      <c r="O330" s="3" t="s">
        <v>53</v>
      </c>
      <c r="P330" s="3" t="s">
        <v>708</v>
      </c>
      <c r="Q330" s="3" t="s">
        <v>76</v>
      </c>
      <c r="R330" s="3" t="s">
        <v>79</v>
      </c>
    </row>
    <row r="331" spans="1:18" x14ac:dyDescent="0.25">
      <c r="A331" s="3" t="s">
        <v>856</v>
      </c>
      <c r="B331" s="3">
        <v>320</v>
      </c>
      <c r="C331" s="15" t="str">
        <f>VLOOKUP($B331,Patient!$A$2:$I$2017,2,FALSE)</f>
        <v>PHI</v>
      </c>
      <c r="D331" s="15" t="str">
        <f>VLOOKUP($B331,Patient!$A$2:$I$2017,3,FALSE)</f>
        <v>UNKNOWN</v>
      </c>
      <c r="E331" s="15" t="str">
        <f>VLOOKUP($B331,Patient!$A$2:$I$2017,4,FALSE)</f>
        <v>Male</v>
      </c>
      <c r="F331" s="15" t="str">
        <f>VLOOKUP($B331,Patient!$A$2:$I$2017,5,FALSE)</f>
        <v>PHI</v>
      </c>
      <c r="G331" s="15" t="str">
        <f>VLOOKUP($B331,Patient!$A$2:$I$2017,6,FALSE)</f>
        <v>PHI</v>
      </c>
      <c r="H331" s="15" t="str">
        <f>VLOOKUP($B331,Patient!$A$2:$I$2017,7,FALSE)</f>
        <v>PHI</v>
      </c>
      <c r="I331" s="15" t="str">
        <f>VLOOKUP($B331,Patient!$A$2:$I$2017,8,FALSE)</f>
        <v>Unknown</v>
      </c>
      <c r="J331" s="15" t="str">
        <f>VLOOKUP($B331,Patient!$A$2:$I$2017,9,FALSE)</f>
        <v/>
      </c>
      <c r="K331" s="5">
        <v>132</v>
      </c>
      <c r="L331" s="3" t="s">
        <v>74</v>
      </c>
      <c r="M331" s="11" t="str">
        <f>IF(ISNA(VLOOKUP(A331,Experiment!$B$2:$E$140,4,FALSE)),"",VLOOKUP(A331,Experiment!$B$2:$E$140,4,FALSE))</f>
        <v/>
      </c>
      <c r="N331" s="3" t="s">
        <v>53</v>
      </c>
      <c r="O331" s="3" t="s">
        <v>53</v>
      </c>
      <c r="P331" s="3" t="s">
        <v>855</v>
      </c>
      <c r="Q331" s="3" t="s">
        <v>131</v>
      </c>
      <c r="R331" s="3" t="s">
        <v>852</v>
      </c>
    </row>
    <row r="332" spans="1:18" x14ac:dyDescent="0.25">
      <c r="A332" s="3" t="s">
        <v>374</v>
      </c>
      <c r="B332" s="3">
        <v>126</v>
      </c>
      <c r="C332" s="15" t="str">
        <f>VLOOKUP($B332,Patient!$A$2:$I$2017,2,FALSE)</f>
        <v>PHI</v>
      </c>
      <c r="D332" s="15" t="str">
        <f>VLOOKUP($B332,Patient!$A$2:$I$2017,3,FALSE)</f>
        <v>NON-HISPANIC</v>
      </c>
      <c r="E332" s="15" t="str">
        <f>VLOOKUP($B332,Patient!$A$2:$I$2017,4,FALSE)</f>
        <v>Female</v>
      </c>
      <c r="F332" s="15" t="str">
        <f>VLOOKUP($B332,Patient!$A$2:$I$2017,5,FALSE)</f>
        <v>PHI</v>
      </c>
      <c r="G332" s="15" t="str">
        <f>VLOOKUP($B332,Patient!$A$2:$I$2017,6,FALSE)</f>
        <v>PHI</v>
      </c>
      <c r="H332" s="15" t="str">
        <f>VLOOKUP($B332,Patient!$A$2:$I$2017,7,FALSE)</f>
        <v>PHI</v>
      </c>
      <c r="I332" s="15" t="str">
        <f>VLOOKUP($B332,Patient!$A$2:$I$2017,8,FALSE)</f>
        <v>White</v>
      </c>
      <c r="J332" s="15" t="str">
        <f>VLOOKUP($B332,Patient!$A$2:$I$2017,9,FALSE)</f>
        <v>Deceased</v>
      </c>
      <c r="K332" s="5">
        <v>35</v>
      </c>
      <c r="L332" s="3" t="s">
        <v>74</v>
      </c>
      <c r="M332" s="11" t="str">
        <f>IF(ISNA(VLOOKUP(A332,Experiment!$B$2:$E$140,4,FALSE)),"",VLOOKUP(A332,Experiment!$B$2:$E$140,4,FALSE))</f>
        <v/>
      </c>
      <c r="N332" s="3" t="s">
        <v>53</v>
      </c>
      <c r="O332" s="3" t="s">
        <v>53</v>
      </c>
      <c r="P332" s="3" t="s">
        <v>373</v>
      </c>
      <c r="Q332" s="3" t="s">
        <v>61</v>
      </c>
      <c r="R332" s="3" t="s">
        <v>372</v>
      </c>
    </row>
    <row r="333" spans="1:18" x14ac:dyDescent="0.25">
      <c r="A333" s="3" t="s">
        <v>1037</v>
      </c>
      <c r="B333" s="3">
        <v>157</v>
      </c>
      <c r="C333" s="15" t="str">
        <f>VLOOKUP($B333,Patient!$A$2:$I$2017,2,FALSE)</f>
        <v>PHI</v>
      </c>
      <c r="D333" s="15" t="str">
        <f>VLOOKUP($B333,Patient!$A$2:$I$2017,3,FALSE)</f>
        <v>NON-HISPANIC</v>
      </c>
      <c r="E333" s="15" t="str">
        <f>VLOOKUP($B333,Patient!$A$2:$I$2017,4,FALSE)</f>
        <v>Male</v>
      </c>
      <c r="F333" s="15" t="str">
        <f>VLOOKUP($B333,Patient!$A$2:$I$2017,5,FALSE)</f>
        <v>PHI</v>
      </c>
      <c r="G333" s="15" t="str">
        <f>VLOOKUP($B333,Patient!$A$2:$I$2017,6,FALSE)</f>
        <v>PHI</v>
      </c>
      <c r="H333" s="15" t="str">
        <f>VLOOKUP($B333,Patient!$A$2:$I$2017,7,FALSE)</f>
        <v>PHI</v>
      </c>
      <c r="I333" s="15" t="str">
        <f>VLOOKUP($B333,Patient!$A$2:$I$2017,8,FALSE)</f>
        <v>White</v>
      </c>
      <c r="J333" s="15" t="str">
        <f>VLOOKUP($B333,Patient!$A$2:$I$2017,9,FALSE)</f>
        <v>Alive</v>
      </c>
      <c r="K333" s="5">
        <v>172</v>
      </c>
      <c r="L333" s="3" t="s">
        <v>93</v>
      </c>
      <c r="M333" s="11" t="str">
        <f>IF(ISNA(VLOOKUP(A333,Experiment!$B$2:$E$140,4,FALSE)),"",VLOOKUP(A333,Experiment!$B$2:$E$140,4,FALSE))</f>
        <v/>
      </c>
      <c r="N333" s="3" t="s">
        <v>53</v>
      </c>
      <c r="O333" s="3" t="s">
        <v>53</v>
      </c>
      <c r="P333" s="3" t="s">
        <v>1035</v>
      </c>
      <c r="Q333" s="3" t="s">
        <v>61</v>
      </c>
      <c r="R333" s="3" t="s">
        <v>395</v>
      </c>
    </row>
    <row r="334" spans="1:18" x14ac:dyDescent="0.25">
      <c r="A334" s="3" t="s">
        <v>1040</v>
      </c>
      <c r="B334" s="3">
        <v>145</v>
      </c>
      <c r="C334" s="15" t="str">
        <f>VLOOKUP($B334,Patient!$A$2:$I$2017,2,FALSE)</f>
        <v>PHI</v>
      </c>
      <c r="D334" s="15" t="str">
        <f>VLOOKUP($B334,Patient!$A$2:$I$2017,3,FALSE)</f>
        <v>NON-HISPANIC</v>
      </c>
      <c r="E334" s="15" t="str">
        <f>VLOOKUP($B334,Patient!$A$2:$I$2017,4,FALSE)</f>
        <v>Female</v>
      </c>
      <c r="F334" s="15" t="str">
        <f>VLOOKUP($B334,Patient!$A$2:$I$2017,5,FALSE)</f>
        <v>PHI</v>
      </c>
      <c r="G334" s="15" t="str">
        <f>VLOOKUP($B334,Patient!$A$2:$I$2017,6,FALSE)</f>
        <v>PHI</v>
      </c>
      <c r="H334" s="15" t="str">
        <f>VLOOKUP($B334,Patient!$A$2:$I$2017,7,FALSE)</f>
        <v>PHI</v>
      </c>
      <c r="I334" s="15" t="str">
        <f>VLOOKUP($B334,Patient!$A$2:$I$2017,8,FALSE)</f>
        <v>White</v>
      </c>
      <c r="J334" s="15" t="str">
        <f>VLOOKUP($B334,Patient!$A$2:$I$2017,9,FALSE)</f>
        <v>Alive</v>
      </c>
      <c r="K334" s="5">
        <v>173</v>
      </c>
      <c r="L334" s="3" t="s">
        <v>74</v>
      </c>
      <c r="M334" s="11" t="str">
        <f>IF(ISNA(VLOOKUP(A334,Experiment!$B$2:$E$140,4,FALSE)),"",VLOOKUP(A334,Experiment!$B$2:$E$140,4,FALSE))</f>
        <v/>
      </c>
      <c r="N334" s="3" t="s">
        <v>53</v>
      </c>
      <c r="O334" s="3" t="s">
        <v>53</v>
      </c>
      <c r="P334" s="3" t="s">
        <v>1038</v>
      </c>
      <c r="Q334" s="3" t="s">
        <v>61</v>
      </c>
      <c r="R334" s="3" t="s">
        <v>167</v>
      </c>
    </row>
    <row r="335" spans="1:18" x14ac:dyDescent="0.25">
      <c r="A335" s="3" t="s">
        <v>6884</v>
      </c>
      <c r="B335" s="3">
        <v>1716</v>
      </c>
      <c r="C335" s="15" t="str">
        <f>VLOOKUP($B335,Patient!$A$2:$I$2017,2,FALSE)</f>
        <v>PHI</v>
      </c>
      <c r="D335" s="15" t="str">
        <f>VLOOKUP($B335,Patient!$A$2:$I$2017,3,FALSE)</f>
        <v/>
      </c>
      <c r="E335" s="15" t="str">
        <f>VLOOKUP($B335,Patient!$A$2:$I$2017,4,FALSE)</f>
        <v>Male</v>
      </c>
      <c r="F335" s="15" t="str">
        <f>VLOOKUP($B335,Patient!$A$2:$I$2017,5,FALSE)</f>
        <v>PHI</v>
      </c>
      <c r="G335" s="15" t="str">
        <f>VLOOKUP($B335,Patient!$A$2:$I$2017,6,FALSE)</f>
        <v>PHI</v>
      </c>
      <c r="H335" s="15" t="str">
        <f>VLOOKUP($B335,Patient!$A$2:$I$2017,7,FALSE)</f>
        <v>PHI</v>
      </c>
      <c r="I335" s="15" t="str">
        <f>VLOOKUP($B335,Patient!$A$2:$I$2017,8,FALSE)</f>
        <v/>
      </c>
      <c r="J335" s="15" t="str">
        <f>VLOOKUP($B335,Patient!$A$2:$I$2017,9,FALSE)</f>
        <v/>
      </c>
      <c r="K335" s="5">
        <v>1265</v>
      </c>
      <c r="L335" s="3" t="s">
        <v>74</v>
      </c>
      <c r="M335" s="11" t="str">
        <f>IF(ISNA(VLOOKUP(A335,Experiment!$B$2:$E$140,4,FALSE)),"",VLOOKUP(A335,Experiment!$B$2:$E$140,4,FALSE))</f>
        <v/>
      </c>
      <c r="N335" s="3" t="s">
        <v>53</v>
      </c>
      <c r="O335" s="3" t="s">
        <v>53</v>
      </c>
      <c r="P335" s="3" t="s">
        <v>6882</v>
      </c>
      <c r="Q335" s="3" t="s">
        <v>485</v>
      </c>
      <c r="R335" s="3" t="s">
        <v>2452</v>
      </c>
    </row>
    <row r="336" spans="1:18" x14ac:dyDescent="0.25">
      <c r="A336" s="3" t="s">
        <v>6887</v>
      </c>
      <c r="B336" s="3">
        <v>1717</v>
      </c>
      <c r="C336" s="15" t="str">
        <f>VLOOKUP($B336,Patient!$A$2:$I$2017,2,FALSE)</f>
        <v>PHI</v>
      </c>
      <c r="D336" s="15" t="str">
        <f>VLOOKUP($B336,Patient!$A$2:$I$2017,3,FALSE)</f>
        <v/>
      </c>
      <c r="E336" s="15" t="str">
        <f>VLOOKUP($B336,Patient!$A$2:$I$2017,4,FALSE)</f>
        <v/>
      </c>
      <c r="F336" s="15" t="str">
        <f>VLOOKUP($B336,Patient!$A$2:$I$2017,5,FALSE)</f>
        <v>PHI</v>
      </c>
      <c r="G336" s="15" t="str">
        <f>VLOOKUP($B336,Patient!$A$2:$I$2017,6,FALSE)</f>
        <v>PHI</v>
      </c>
      <c r="H336" s="15" t="str">
        <f>VLOOKUP($B336,Patient!$A$2:$I$2017,7,FALSE)</f>
        <v>PHI</v>
      </c>
      <c r="I336" s="15" t="str">
        <f>VLOOKUP($B336,Patient!$A$2:$I$2017,8,FALSE)</f>
        <v/>
      </c>
      <c r="J336" s="15" t="str">
        <f>VLOOKUP($B336,Patient!$A$2:$I$2017,9,FALSE)</f>
        <v/>
      </c>
      <c r="K336" s="5">
        <v>1266</v>
      </c>
      <c r="L336" s="3" t="s">
        <v>74</v>
      </c>
      <c r="M336" s="11" t="str">
        <f>IF(ISNA(VLOOKUP(A336,Experiment!$B$2:$E$140,4,FALSE)),"",VLOOKUP(A336,Experiment!$B$2:$E$140,4,FALSE))</f>
        <v/>
      </c>
      <c r="N336" s="3" t="s">
        <v>53</v>
      </c>
      <c r="O336" s="3" t="s">
        <v>53</v>
      </c>
      <c r="P336" s="3" t="s">
        <v>6882</v>
      </c>
      <c r="Q336" s="3" t="s">
        <v>485</v>
      </c>
      <c r="R336" s="3" t="s">
        <v>2452</v>
      </c>
    </row>
    <row r="337" spans="1:18" x14ac:dyDescent="0.25">
      <c r="A337" s="3" t="s">
        <v>6889</v>
      </c>
      <c r="B337" s="3">
        <v>1718</v>
      </c>
      <c r="C337" s="15" t="str">
        <f>VLOOKUP($B337,Patient!$A$2:$I$2017,2,FALSE)</f>
        <v>PHI</v>
      </c>
      <c r="D337" s="15" t="str">
        <f>VLOOKUP($B337,Patient!$A$2:$I$2017,3,FALSE)</f>
        <v/>
      </c>
      <c r="E337" s="15" t="str">
        <f>VLOOKUP($B337,Patient!$A$2:$I$2017,4,FALSE)</f>
        <v/>
      </c>
      <c r="F337" s="15" t="str">
        <f>VLOOKUP($B337,Patient!$A$2:$I$2017,5,FALSE)</f>
        <v>PHI</v>
      </c>
      <c r="G337" s="15" t="str">
        <f>VLOOKUP($B337,Patient!$A$2:$I$2017,6,FALSE)</f>
        <v>PHI</v>
      </c>
      <c r="H337" s="15" t="str">
        <f>VLOOKUP($B337,Patient!$A$2:$I$2017,7,FALSE)</f>
        <v>PHI</v>
      </c>
      <c r="I337" s="15" t="str">
        <f>VLOOKUP($B337,Patient!$A$2:$I$2017,8,FALSE)</f>
        <v/>
      </c>
      <c r="J337" s="15" t="str">
        <f>VLOOKUP($B337,Patient!$A$2:$I$2017,9,FALSE)</f>
        <v/>
      </c>
      <c r="K337" s="5">
        <v>1267</v>
      </c>
      <c r="L337" s="3" t="s">
        <v>93</v>
      </c>
      <c r="M337" s="11" t="str">
        <f>IF(ISNA(VLOOKUP(A337,Experiment!$B$2:$E$140,4,FALSE)),"",VLOOKUP(A337,Experiment!$B$2:$E$140,4,FALSE))</f>
        <v/>
      </c>
      <c r="N337" s="3" t="s">
        <v>53</v>
      </c>
      <c r="O337" s="3" t="s">
        <v>53</v>
      </c>
      <c r="P337" s="3" t="s">
        <v>505</v>
      </c>
      <c r="Q337" s="3" t="s">
        <v>485</v>
      </c>
      <c r="R337" s="3" t="s">
        <v>2452</v>
      </c>
    </row>
    <row r="338" spans="1:18" x14ac:dyDescent="0.25">
      <c r="A338" s="3" t="s">
        <v>6891</v>
      </c>
      <c r="B338" s="3">
        <v>1719</v>
      </c>
      <c r="C338" s="15" t="str">
        <f>VLOOKUP($B338,Patient!$A$2:$I$2017,2,FALSE)</f>
        <v>PHI</v>
      </c>
      <c r="D338" s="15" t="str">
        <f>VLOOKUP($B338,Patient!$A$2:$I$2017,3,FALSE)</f>
        <v>NON-HISPANIC</v>
      </c>
      <c r="E338" s="15" t="str">
        <f>VLOOKUP($B338,Patient!$A$2:$I$2017,4,FALSE)</f>
        <v>Male</v>
      </c>
      <c r="F338" s="15" t="str">
        <f>VLOOKUP($B338,Patient!$A$2:$I$2017,5,FALSE)</f>
        <v>PHI</v>
      </c>
      <c r="G338" s="15" t="str">
        <f>VLOOKUP($B338,Patient!$A$2:$I$2017,6,FALSE)</f>
        <v>PHI</v>
      </c>
      <c r="H338" s="15" t="str">
        <f>VLOOKUP($B338,Patient!$A$2:$I$2017,7,FALSE)</f>
        <v>PHI</v>
      </c>
      <c r="I338" s="15" t="str">
        <f>VLOOKUP($B338,Patient!$A$2:$I$2017,8,FALSE)</f>
        <v>White</v>
      </c>
      <c r="J338" s="15" t="str">
        <f>VLOOKUP($B338,Patient!$A$2:$I$2017,9,FALSE)</f>
        <v>Deceased</v>
      </c>
      <c r="K338" s="5">
        <v>1268</v>
      </c>
      <c r="L338" s="3" t="s">
        <v>74</v>
      </c>
      <c r="M338" s="11" t="str">
        <f>IF(ISNA(VLOOKUP(A338,Experiment!$B$2:$E$140,4,FALSE)),"",VLOOKUP(A338,Experiment!$B$2:$E$140,4,FALSE))</f>
        <v/>
      </c>
      <c r="N338" s="3" t="s">
        <v>53</v>
      </c>
      <c r="O338" s="3" t="s">
        <v>53</v>
      </c>
      <c r="P338" s="3" t="s">
        <v>505</v>
      </c>
      <c r="Q338" s="3" t="s">
        <v>485</v>
      </c>
      <c r="R338" s="3" t="s">
        <v>2452</v>
      </c>
    </row>
    <row r="339" spans="1:18" x14ac:dyDescent="0.25">
      <c r="A339" s="3" t="s">
        <v>2049</v>
      </c>
      <c r="B339" s="3">
        <v>481</v>
      </c>
      <c r="C339" s="15" t="str">
        <f>VLOOKUP($B339,Patient!$A$2:$I$2017,2,FALSE)</f>
        <v>PHI</v>
      </c>
      <c r="D339" s="15" t="str">
        <f>VLOOKUP($B339,Patient!$A$2:$I$2017,3,FALSE)</f>
        <v>UNKNOWN</v>
      </c>
      <c r="E339" s="15" t="str">
        <f>VLOOKUP($B339,Patient!$A$2:$I$2017,4,FALSE)</f>
        <v>Unknown</v>
      </c>
      <c r="F339" s="15" t="str">
        <f>VLOOKUP($B339,Patient!$A$2:$I$2017,5,FALSE)</f>
        <v>PHI</v>
      </c>
      <c r="G339" s="15" t="str">
        <f>VLOOKUP($B339,Patient!$A$2:$I$2017,6,FALSE)</f>
        <v>PHI</v>
      </c>
      <c r="H339" s="15" t="str">
        <f>VLOOKUP($B339,Patient!$A$2:$I$2017,7,FALSE)</f>
        <v>PHI</v>
      </c>
      <c r="I339" s="15" t="str">
        <f>VLOOKUP($B339,Patient!$A$2:$I$2017,8,FALSE)</f>
        <v>Unknown</v>
      </c>
      <c r="J339" s="15" t="str">
        <f>VLOOKUP($B339,Patient!$A$2:$I$2017,9,FALSE)</f>
        <v/>
      </c>
      <c r="K339" s="5">
        <v>417</v>
      </c>
      <c r="L339" s="3" t="s">
        <v>93</v>
      </c>
      <c r="M339" s="11" t="str">
        <f>IF(ISNA(VLOOKUP(A339,Experiment!$B$2:$E$140,4,FALSE)),"",VLOOKUP(A339,Experiment!$B$2:$E$140,4,FALSE))</f>
        <v/>
      </c>
      <c r="N339" s="3" t="s">
        <v>2045</v>
      </c>
      <c r="O339" s="3" t="s">
        <v>2046</v>
      </c>
      <c r="P339" s="3" t="s">
        <v>2047</v>
      </c>
      <c r="Q339" s="3" t="s">
        <v>111</v>
      </c>
      <c r="R339" s="3" t="s">
        <v>179</v>
      </c>
    </row>
    <row r="340" spans="1:18" x14ac:dyDescent="0.25">
      <c r="A340" s="3" t="s">
        <v>1043</v>
      </c>
      <c r="B340" s="3">
        <v>100</v>
      </c>
      <c r="C340" s="15" t="str">
        <f>VLOOKUP($B340,Patient!$A$2:$I$2017,2,FALSE)</f>
        <v>PHI</v>
      </c>
      <c r="D340" s="15" t="str">
        <f>VLOOKUP($B340,Patient!$A$2:$I$2017,3,FALSE)</f>
        <v>NON-HISPANIC</v>
      </c>
      <c r="E340" s="15" t="str">
        <f>VLOOKUP($B340,Patient!$A$2:$I$2017,4,FALSE)</f>
        <v>Female</v>
      </c>
      <c r="F340" s="15" t="str">
        <f>VLOOKUP($B340,Patient!$A$2:$I$2017,5,FALSE)</f>
        <v>PHI</v>
      </c>
      <c r="G340" s="15" t="str">
        <f>VLOOKUP($B340,Patient!$A$2:$I$2017,6,FALSE)</f>
        <v>PHI</v>
      </c>
      <c r="H340" s="15" t="str">
        <f>VLOOKUP($B340,Patient!$A$2:$I$2017,7,FALSE)</f>
        <v>PHI</v>
      </c>
      <c r="I340" s="15" t="str">
        <f>VLOOKUP($B340,Patient!$A$2:$I$2017,8,FALSE)</f>
        <v>White</v>
      </c>
      <c r="J340" s="15" t="str">
        <f>VLOOKUP($B340,Patient!$A$2:$I$2017,9,FALSE)</f>
        <v>Alive</v>
      </c>
      <c r="K340" s="5">
        <v>174</v>
      </c>
      <c r="L340" s="3" t="s">
        <v>130</v>
      </c>
      <c r="M340" s="11" t="str">
        <f>IF(ISNA(VLOOKUP(A340,Experiment!$B$2:$E$140,4,FALSE)),"",VLOOKUP(A340,Experiment!$B$2:$E$140,4,FALSE))</f>
        <v/>
      </c>
      <c r="N340" s="3" t="s">
        <v>53</v>
      </c>
      <c r="O340" s="3" t="s">
        <v>53</v>
      </c>
      <c r="P340" s="3" t="s">
        <v>1041</v>
      </c>
      <c r="Q340" s="3" t="s">
        <v>61</v>
      </c>
      <c r="R340" s="3" t="s">
        <v>66</v>
      </c>
    </row>
    <row r="341" spans="1:18" x14ac:dyDescent="0.25">
      <c r="A341" s="3" t="s">
        <v>6895</v>
      </c>
      <c r="B341" s="3">
        <v>1720</v>
      </c>
      <c r="C341" s="15" t="str">
        <f>VLOOKUP($B341,Patient!$A$2:$I$2017,2,FALSE)</f>
        <v>PHI</v>
      </c>
      <c r="D341" s="15" t="str">
        <f>VLOOKUP($B341,Patient!$A$2:$I$2017,3,FALSE)</f>
        <v>NON-HISPANIC</v>
      </c>
      <c r="E341" s="15" t="str">
        <f>VLOOKUP($B341,Patient!$A$2:$I$2017,4,FALSE)</f>
        <v>Male</v>
      </c>
      <c r="F341" s="15" t="str">
        <f>VLOOKUP($B341,Patient!$A$2:$I$2017,5,FALSE)</f>
        <v>PHI</v>
      </c>
      <c r="G341" s="15" t="str">
        <f>VLOOKUP($B341,Patient!$A$2:$I$2017,6,FALSE)</f>
        <v>PHI</v>
      </c>
      <c r="H341" s="15" t="str">
        <f>VLOOKUP($B341,Patient!$A$2:$I$2017,7,FALSE)</f>
        <v>PHI</v>
      </c>
      <c r="I341" s="15" t="str">
        <f>VLOOKUP($B341,Patient!$A$2:$I$2017,8,FALSE)</f>
        <v>White</v>
      </c>
      <c r="J341" s="15" t="str">
        <f>VLOOKUP($B341,Patient!$A$2:$I$2017,9,FALSE)</f>
        <v>Alive</v>
      </c>
      <c r="K341" s="5">
        <v>1269</v>
      </c>
      <c r="L341" s="3" t="s">
        <v>74</v>
      </c>
      <c r="M341" s="11" t="str">
        <f>IF(ISNA(VLOOKUP(A341,Experiment!$B$2:$E$140,4,FALSE)),"",VLOOKUP(A341,Experiment!$B$2:$E$140,4,FALSE))</f>
        <v/>
      </c>
      <c r="N341" s="3" t="s">
        <v>53</v>
      </c>
      <c r="O341" s="3" t="s">
        <v>53</v>
      </c>
      <c r="P341" s="3" t="s">
        <v>6893</v>
      </c>
      <c r="Q341" s="3" t="s">
        <v>485</v>
      </c>
      <c r="R341" s="3" t="s">
        <v>2452</v>
      </c>
    </row>
    <row r="342" spans="1:18" x14ac:dyDescent="0.25">
      <c r="A342" s="3" t="s">
        <v>6898</v>
      </c>
      <c r="B342" s="3">
        <v>1721</v>
      </c>
      <c r="C342" s="15" t="str">
        <f>VLOOKUP($B342,Patient!$A$2:$I$2017,2,FALSE)</f>
        <v>PHI</v>
      </c>
      <c r="D342" s="15" t="str">
        <f>VLOOKUP($B342,Patient!$A$2:$I$2017,3,FALSE)</f>
        <v/>
      </c>
      <c r="E342" s="15" t="str">
        <f>VLOOKUP($B342,Patient!$A$2:$I$2017,4,FALSE)</f>
        <v/>
      </c>
      <c r="F342" s="15" t="str">
        <f>VLOOKUP($B342,Patient!$A$2:$I$2017,5,FALSE)</f>
        <v>PHI</v>
      </c>
      <c r="G342" s="15" t="str">
        <f>VLOOKUP($B342,Patient!$A$2:$I$2017,6,FALSE)</f>
        <v>PHI</v>
      </c>
      <c r="H342" s="15" t="str">
        <f>VLOOKUP($B342,Patient!$A$2:$I$2017,7,FALSE)</f>
        <v>PHI</v>
      </c>
      <c r="I342" s="15" t="str">
        <f>VLOOKUP($B342,Patient!$A$2:$I$2017,8,FALSE)</f>
        <v/>
      </c>
      <c r="J342" s="15" t="str">
        <f>VLOOKUP($B342,Patient!$A$2:$I$2017,9,FALSE)</f>
        <v/>
      </c>
      <c r="K342" s="5">
        <v>1270</v>
      </c>
      <c r="L342" s="3" t="s">
        <v>74</v>
      </c>
      <c r="M342" s="11" t="str">
        <f>IF(ISNA(VLOOKUP(A342,Experiment!$B$2:$E$140,4,FALSE)),"",VLOOKUP(A342,Experiment!$B$2:$E$140,4,FALSE))</f>
        <v/>
      </c>
      <c r="N342" s="3" t="s">
        <v>53</v>
      </c>
      <c r="O342" s="3" t="s">
        <v>53</v>
      </c>
      <c r="P342" s="3" t="s">
        <v>6893</v>
      </c>
      <c r="Q342" s="3" t="s">
        <v>485</v>
      </c>
      <c r="R342" s="3" t="s">
        <v>2452</v>
      </c>
    </row>
    <row r="343" spans="1:18" x14ac:dyDescent="0.25">
      <c r="A343" s="3" t="s">
        <v>6900</v>
      </c>
      <c r="B343" s="3">
        <v>1722</v>
      </c>
      <c r="C343" s="15" t="str">
        <f>VLOOKUP($B343,Patient!$A$2:$I$2017,2,FALSE)</f>
        <v>PHI</v>
      </c>
      <c r="D343" s="15" t="str">
        <f>VLOOKUP($B343,Patient!$A$2:$I$2017,3,FALSE)</f>
        <v/>
      </c>
      <c r="E343" s="15" t="str">
        <f>VLOOKUP($B343,Patient!$A$2:$I$2017,4,FALSE)</f>
        <v/>
      </c>
      <c r="F343" s="15" t="str">
        <f>VLOOKUP($B343,Patient!$A$2:$I$2017,5,FALSE)</f>
        <v>PHI</v>
      </c>
      <c r="G343" s="15" t="str">
        <f>VLOOKUP($B343,Patient!$A$2:$I$2017,6,FALSE)</f>
        <v>PHI</v>
      </c>
      <c r="H343" s="15" t="str">
        <f>VLOOKUP($B343,Patient!$A$2:$I$2017,7,FALSE)</f>
        <v>PHI</v>
      </c>
      <c r="I343" s="15" t="str">
        <f>VLOOKUP($B343,Patient!$A$2:$I$2017,8,FALSE)</f>
        <v/>
      </c>
      <c r="J343" s="15" t="str">
        <f>VLOOKUP($B343,Patient!$A$2:$I$2017,9,FALSE)</f>
        <v/>
      </c>
      <c r="K343" s="5">
        <v>1271</v>
      </c>
      <c r="L343" s="3" t="s">
        <v>74</v>
      </c>
      <c r="M343" s="11" t="str">
        <f>IF(ISNA(VLOOKUP(A343,Experiment!$B$2:$E$140,4,FALSE)),"",VLOOKUP(A343,Experiment!$B$2:$E$140,4,FALSE))</f>
        <v/>
      </c>
      <c r="N343" s="3" t="s">
        <v>53</v>
      </c>
      <c r="O343" s="3" t="s">
        <v>53</v>
      </c>
      <c r="P343" s="3" t="s">
        <v>6893</v>
      </c>
      <c r="Q343" s="3" t="s">
        <v>485</v>
      </c>
      <c r="R343" s="3" t="s">
        <v>2452</v>
      </c>
    </row>
    <row r="344" spans="1:18" x14ac:dyDescent="0.25">
      <c r="A344" s="3" t="s">
        <v>858</v>
      </c>
      <c r="B344" s="3">
        <v>321</v>
      </c>
      <c r="C344" s="15" t="str">
        <f>VLOOKUP($B344,Patient!$A$2:$I$2017,2,FALSE)</f>
        <v>PHI</v>
      </c>
      <c r="D344" s="15" t="str">
        <f>VLOOKUP($B344,Patient!$A$2:$I$2017,3,FALSE)</f>
        <v>UNKNOWN</v>
      </c>
      <c r="E344" s="15" t="str">
        <f>VLOOKUP($B344,Patient!$A$2:$I$2017,4,FALSE)</f>
        <v>Male</v>
      </c>
      <c r="F344" s="15" t="str">
        <f>VLOOKUP($B344,Patient!$A$2:$I$2017,5,FALSE)</f>
        <v>PHI</v>
      </c>
      <c r="G344" s="15" t="str">
        <f>VLOOKUP($B344,Patient!$A$2:$I$2017,6,FALSE)</f>
        <v>PHI</v>
      </c>
      <c r="H344" s="15" t="str">
        <f>VLOOKUP($B344,Patient!$A$2:$I$2017,7,FALSE)</f>
        <v>PHI</v>
      </c>
      <c r="I344" s="15" t="str">
        <f>VLOOKUP($B344,Patient!$A$2:$I$2017,8,FALSE)</f>
        <v>Unknown</v>
      </c>
      <c r="J344" s="15" t="str">
        <f>VLOOKUP($B344,Patient!$A$2:$I$2017,9,FALSE)</f>
        <v/>
      </c>
      <c r="K344" s="5">
        <v>132</v>
      </c>
      <c r="L344" s="3" t="s">
        <v>74</v>
      </c>
      <c r="M344" s="11" t="str">
        <f>IF(ISNA(VLOOKUP(A344,Experiment!$B$2:$E$140,4,FALSE)),"",VLOOKUP(A344,Experiment!$B$2:$E$140,4,FALSE))</f>
        <v/>
      </c>
      <c r="N344" s="3" t="s">
        <v>53</v>
      </c>
      <c r="O344" s="3" t="s">
        <v>53</v>
      </c>
      <c r="P344" s="3" t="s">
        <v>857</v>
      </c>
      <c r="Q344" s="3" t="s">
        <v>131</v>
      </c>
      <c r="R344" s="3" t="s">
        <v>852</v>
      </c>
    </row>
    <row r="345" spans="1:18" x14ac:dyDescent="0.25">
      <c r="A345" s="3" t="s">
        <v>5021</v>
      </c>
      <c r="B345" s="3">
        <v>1723</v>
      </c>
      <c r="C345" s="15" t="str">
        <f>VLOOKUP($B345,Patient!$A$2:$I$2017,2,FALSE)</f>
        <v>PHI</v>
      </c>
      <c r="D345" s="15" t="str">
        <f>VLOOKUP($B345,Patient!$A$2:$I$2017,3,FALSE)</f>
        <v>NON-HISPANIC</v>
      </c>
      <c r="E345" s="15" t="str">
        <f>VLOOKUP($B345,Patient!$A$2:$I$2017,4,FALSE)</f>
        <v>Female</v>
      </c>
      <c r="F345" s="15" t="str">
        <f>VLOOKUP($B345,Patient!$A$2:$I$2017,5,FALSE)</f>
        <v>PHI</v>
      </c>
      <c r="G345" s="15" t="str">
        <f>VLOOKUP($B345,Patient!$A$2:$I$2017,6,FALSE)</f>
        <v>PHI</v>
      </c>
      <c r="H345" s="15" t="str">
        <f>VLOOKUP($B345,Patient!$A$2:$I$2017,7,FALSE)</f>
        <v>PHI</v>
      </c>
      <c r="I345" s="15" t="str">
        <f>VLOOKUP($B345,Patient!$A$2:$I$2017,8,FALSE)</f>
        <v>White</v>
      </c>
      <c r="J345" s="15" t="str">
        <f>VLOOKUP($B345,Patient!$A$2:$I$2017,9,FALSE)</f>
        <v>Alive</v>
      </c>
      <c r="K345" s="5">
        <v>1272</v>
      </c>
      <c r="L345" s="3" t="s">
        <v>93</v>
      </c>
      <c r="M345" s="11" t="str">
        <f>IF(ISNA(VLOOKUP(A345,Experiment!$B$2:$E$140,4,FALSE)),"",VLOOKUP(A345,Experiment!$B$2:$E$140,4,FALSE))</f>
        <v/>
      </c>
      <c r="N345" s="3" t="s">
        <v>53</v>
      </c>
      <c r="O345" s="3" t="s">
        <v>53</v>
      </c>
      <c r="P345" s="3" t="s">
        <v>1059</v>
      </c>
      <c r="Q345" s="3" t="s">
        <v>485</v>
      </c>
      <c r="R345" s="3" t="s">
        <v>2452</v>
      </c>
    </row>
    <row r="346" spans="1:18" x14ac:dyDescent="0.25">
      <c r="A346" s="3" t="s">
        <v>1060</v>
      </c>
      <c r="B346" s="3">
        <v>322</v>
      </c>
      <c r="C346" s="15" t="str">
        <f>VLOOKUP($B346,Patient!$A$2:$I$2017,2,FALSE)</f>
        <v>PHI</v>
      </c>
      <c r="D346" s="15" t="str">
        <f>VLOOKUP($B346,Patient!$A$2:$I$2017,3,FALSE)</f>
        <v>UNKNOWN</v>
      </c>
      <c r="E346" s="15" t="str">
        <f>VLOOKUP($B346,Patient!$A$2:$I$2017,4,FALSE)</f>
        <v>Male</v>
      </c>
      <c r="F346" s="15" t="str">
        <f>VLOOKUP($B346,Patient!$A$2:$I$2017,5,FALSE)</f>
        <v>PHI</v>
      </c>
      <c r="G346" s="15" t="str">
        <f>VLOOKUP($B346,Patient!$A$2:$I$2017,6,FALSE)</f>
        <v>PHI</v>
      </c>
      <c r="H346" s="15" t="str">
        <f>VLOOKUP($B346,Patient!$A$2:$I$2017,7,FALSE)</f>
        <v>PHI</v>
      </c>
      <c r="I346" s="15" t="str">
        <f>VLOOKUP($B346,Patient!$A$2:$I$2017,8,FALSE)</f>
        <v>Unknown</v>
      </c>
      <c r="J346" s="15" t="str">
        <f>VLOOKUP($B346,Patient!$A$2:$I$2017,9,FALSE)</f>
        <v/>
      </c>
      <c r="K346" s="5">
        <v>176</v>
      </c>
      <c r="L346" s="3" t="s">
        <v>93</v>
      </c>
      <c r="M346" s="11" t="str">
        <f>IF(ISNA(VLOOKUP(A346,Experiment!$B$2:$E$140,4,FALSE)),"",VLOOKUP(A346,Experiment!$B$2:$E$140,4,FALSE))</f>
        <v/>
      </c>
      <c r="N346" s="3" t="s">
        <v>53</v>
      </c>
      <c r="O346" s="3" t="s">
        <v>53</v>
      </c>
      <c r="P346" s="3" t="s">
        <v>1059</v>
      </c>
      <c r="Q346" s="3" t="s">
        <v>61</v>
      </c>
      <c r="R346" s="3" t="s">
        <v>67</v>
      </c>
    </row>
    <row r="347" spans="1:18" x14ac:dyDescent="0.25">
      <c r="A347" s="3" t="s">
        <v>1051</v>
      </c>
      <c r="B347" s="3">
        <v>101</v>
      </c>
      <c r="C347" s="15" t="str">
        <f>VLOOKUP($B347,Patient!$A$2:$I$2017,2,FALSE)</f>
        <v>PHI</v>
      </c>
      <c r="D347" s="15" t="str">
        <f>VLOOKUP($B347,Patient!$A$2:$I$2017,3,FALSE)</f>
        <v>NON-HISPANIC</v>
      </c>
      <c r="E347" s="15" t="str">
        <f>VLOOKUP($B347,Patient!$A$2:$I$2017,4,FALSE)</f>
        <v>Female</v>
      </c>
      <c r="F347" s="15" t="str">
        <f>VLOOKUP($B347,Patient!$A$2:$I$2017,5,FALSE)</f>
        <v>PHI</v>
      </c>
      <c r="G347" s="15" t="str">
        <f>VLOOKUP($B347,Patient!$A$2:$I$2017,6,FALSE)</f>
        <v>PHI</v>
      </c>
      <c r="H347" s="15" t="str">
        <f>VLOOKUP($B347,Patient!$A$2:$I$2017,7,FALSE)</f>
        <v>PHI</v>
      </c>
      <c r="I347" s="15" t="str">
        <f>VLOOKUP($B347,Patient!$A$2:$I$2017,8,FALSE)</f>
        <v>White</v>
      </c>
      <c r="J347" s="15" t="str">
        <f>VLOOKUP($B347,Patient!$A$2:$I$2017,9,FALSE)</f>
        <v>Alive</v>
      </c>
      <c r="K347" s="5">
        <v>175</v>
      </c>
      <c r="L347" s="3" t="s">
        <v>130</v>
      </c>
      <c r="M347" s="11" t="str">
        <f>IF(ISNA(VLOOKUP(A347,Experiment!$B$2:$E$140,4,FALSE)),"",VLOOKUP(A347,Experiment!$B$2:$E$140,4,FALSE))</f>
        <v/>
      </c>
      <c r="N347" s="3" t="s">
        <v>53</v>
      </c>
      <c r="O347" s="3" t="s">
        <v>53</v>
      </c>
      <c r="P347" s="3" t="s">
        <v>1049</v>
      </c>
      <c r="Q347" s="3" t="s">
        <v>61</v>
      </c>
      <c r="R347" s="3" t="s">
        <v>66</v>
      </c>
    </row>
    <row r="348" spans="1:18" x14ac:dyDescent="0.25">
      <c r="A348" s="3" t="s">
        <v>1576</v>
      </c>
      <c r="B348" s="3">
        <v>482</v>
      </c>
      <c r="C348" s="15" t="str">
        <f>VLOOKUP($B348,Patient!$A$2:$I$2017,2,FALSE)</f>
        <v>PHI</v>
      </c>
      <c r="D348" s="15" t="str">
        <f>VLOOKUP($B348,Patient!$A$2:$I$2017,3,FALSE)</f>
        <v>NON-HISPANIC</v>
      </c>
      <c r="E348" s="15" t="str">
        <f>VLOOKUP($B348,Patient!$A$2:$I$2017,4,FALSE)</f>
        <v>Male</v>
      </c>
      <c r="F348" s="15" t="str">
        <f>VLOOKUP($B348,Patient!$A$2:$I$2017,5,FALSE)</f>
        <v>PHI</v>
      </c>
      <c r="G348" s="15" t="str">
        <f>VLOOKUP($B348,Patient!$A$2:$I$2017,6,FALSE)</f>
        <v>PHI</v>
      </c>
      <c r="H348" s="15" t="str">
        <f>VLOOKUP($B348,Patient!$A$2:$I$2017,7,FALSE)</f>
        <v>PHI</v>
      </c>
      <c r="I348" s="15" t="str">
        <f>VLOOKUP($B348,Patient!$A$2:$I$2017,8,FALSE)</f>
        <v>White</v>
      </c>
      <c r="J348" s="15" t="str">
        <f>VLOOKUP($B348,Patient!$A$2:$I$2017,9,FALSE)</f>
        <v/>
      </c>
      <c r="K348" s="5">
        <v>282</v>
      </c>
      <c r="L348" s="3" t="s">
        <v>93</v>
      </c>
      <c r="M348" s="11" t="str">
        <f>IF(ISNA(VLOOKUP(A348,Experiment!$B$2:$E$140,4,FALSE)),"",VLOOKUP(A348,Experiment!$B$2:$E$140,4,FALSE))</f>
        <v/>
      </c>
      <c r="N348" s="3" t="s">
        <v>53</v>
      </c>
      <c r="O348" s="3" t="s">
        <v>53</v>
      </c>
      <c r="P348" s="3" t="s">
        <v>1059</v>
      </c>
      <c r="Q348" s="3" t="s">
        <v>111</v>
      </c>
      <c r="R348" s="3" t="s">
        <v>179</v>
      </c>
    </row>
    <row r="349" spans="1:18" x14ac:dyDescent="0.25">
      <c r="A349" s="3" t="s">
        <v>1580</v>
      </c>
      <c r="B349" s="3">
        <v>483</v>
      </c>
      <c r="C349" s="15" t="str">
        <f>VLOOKUP($B349,Patient!$A$2:$I$2017,2,FALSE)</f>
        <v>PHI</v>
      </c>
      <c r="D349" s="15" t="str">
        <f>VLOOKUP($B349,Patient!$A$2:$I$2017,3,FALSE)</f>
        <v>NON-HISPANIC</v>
      </c>
      <c r="E349" s="15" t="str">
        <f>VLOOKUP($B349,Patient!$A$2:$I$2017,4,FALSE)</f>
        <v>Male</v>
      </c>
      <c r="F349" s="15" t="str">
        <f>VLOOKUP($B349,Patient!$A$2:$I$2017,5,FALSE)</f>
        <v>PHI</v>
      </c>
      <c r="G349" s="15" t="str">
        <f>VLOOKUP($B349,Patient!$A$2:$I$2017,6,FALSE)</f>
        <v>PHI</v>
      </c>
      <c r="H349" s="15" t="str">
        <f>VLOOKUP($B349,Patient!$A$2:$I$2017,7,FALSE)</f>
        <v>PHI</v>
      </c>
      <c r="I349" s="15" t="str">
        <f>VLOOKUP($B349,Patient!$A$2:$I$2017,8,FALSE)</f>
        <v>White</v>
      </c>
      <c r="J349" s="15" t="str">
        <f>VLOOKUP($B349,Patient!$A$2:$I$2017,9,FALSE)</f>
        <v/>
      </c>
      <c r="K349" s="5">
        <v>283</v>
      </c>
      <c r="L349" s="3" t="s">
        <v>93</v>
      </c>
      <c r="M349" s="11" t="str">
        <f>IF(ISNA(VLOOKUP(A349,Experiment!$B$2:$E$140,4,FALSE)),"",VLOOKUP(A349,Experiment!$B$2:$E$140,4,FALSE))</f>
        <v/>
      </c>
      <c r="N349" s="3" t="s">
        <v>53</v>
      </c>
      <c r="O349" s="3" t="s">
        <v>53</v>
      </c>
      <c r="P349" s="3" t="s">
        <v>1578</v>
      </c>
      <c r="Q349" s="3" t="s">
        <v>111</v>
      </c>
      <c r="R349" s="3" t="s">
        <v>179</v>
      </c>
    </row>
    <row r="350" spans="1:18" x14ac:dyDescent="0.25">
      <c r="A350" s="3" t="s">
        <v>1584</v>
      </c>
      <c r="B350" s="3">
        <v>484</v>
      </c>
      <c r="C350" s="15" t="str">
        <f>VLOOKUP($B350,Patient!$A$2:$I$2017,2,FALSE)</f>
        <v>PHI</v>
      </c>
      <c r="D350" s="15" t="str">
        <f>VLOOKUP($B350,Patient!$A$2:$I$2017,3,FALSE)</f>
        <v>UNKNOWN</v>
      </c>
      <c r="E350" s="15" t="str">
        <f>VLOOKUP($B350,Patient!$A$2:$I$2017,4,FALSE)</f>
        <v>Unknown</v>
      </c>
      <c r="F350" s="15" t="str">
        <f>VLOOKUP($B350,Patient!$A$2:$I$2017,5,FALSE)</f>
        <v>PHI</v>
      </c>
      <c r="G350" s="15" t="str">
        <f>VLOOKUP($B350,Patient!$A$2:$I$2017,6,FALSE)</f>
        <v>PHI</v>
      </c>
      <c r="H350" s="15" t="str">
        <f>VLOOKUP($B350,Patient!$A$2:$I$2017,7,FALSE)</f>
        <v>PHI</v>
      </c>
      <c r="I350" s="15" t="str">
        <f>VLOOKUP($B350,Patient!$A$2:$I$2017,8,FALSE)</f>
        <v>Unknown</v>
      </c>
      <c r="J350" s="15" t="str">
        <f>VLOOKUP($B350,Patient!$A$2:$I$2017,9,FALSE)</f>
        <v/>
      </c>
      <c r="K350" s="5">
        <v>284</v>
      </c>
      <c r="L350" s="3" t="s">
        <v>93</v>
      </c>
      <c r="M350" s="11" t="str">
        <f>IF(ISNA(VLOOKUP(A350,Experiment!$B$2:$E$140,4,FALSE)),"",VLOOKUP(A350,Experiment!$B$2:$E$140,4,FALSE))</f>
        <v/>
      </c>
      <c r="N350" s="3" t="s">
        <v>53</v>
      </c>
      <c r="O350" s="3" t="s">
        <v>53</v>
      </c>
      <c r="P350" s="3" t="s">
        <v>1582</v>
      </c>
      <c r="Q350" s="3" t="s">
        <v>111</v>
      </c>
      <c r="R350" s="3" t="s">
        <v>179</v>
      </c>
    </row>
    <row r="351" spans="1:18" x14ac:dyDescent="0.25">
      <c r="A351" s="3" t="s">
        <v>3816</v>
      </c>
      <c r="B351" s="3">
        <v>1724</v>
      </c>
      <c r="C351" s="15" t="str">
        <f>VLOOKUP($B351,Patient!$A$2:$I$2017,2,FALSE)</f>
        <v>PHI</v>
      </c>
      <c r="D351" s="15" t="str">
        <f>VLOOKUP($B351,Patient!$A$2:$I$2017,3,FALSE)</f>
        <v/>
      </c>
      <c r="E351" s="15" t="str">
        <f>VLOOKUP($B351,Patient!$A$2:$I$2017,4,FALSE)</f>
        <v/>
      </c>
      <c r="F351" s="15" t="str">
        <f>VLOOKUP($B351,Patient!$A$2:$I$2017,5,FALSE)</f>
        <v>PHI</v>
      </c>
      <c r="G351" s="15" t="str">
        <f>VLOOKUP($B351,Patient!$A$2:$I$2017,6,FALSE)</f>
        <v>PHI</v>
      </c>
      <c r="H351" s="15" t="str">
        <f>VLOOKUP($B351,Patient!$A$2:$I$2017,7,FALSE)</f>
        <v>PHI</v>
      </c>
      <c r="I351" s="15" t="str">
        <f>VLOOKUP($B351,Patient!$A$2:$I$2017,8,FALSE)</f>
        <v/>
      </c>
      <c r="J351" s="15" t="str">
        <f>VLOOKUP($B351,Patient!$A$2:$I$2017,9,FALSE)</f>
        <v/>
      </c>
      <c r="K351" s="5">
        <v>698</v>
      </c>
      <c r="L351" s="3" t="s">
        <v>74</v>
      </c>
      <c r="M351" s="11" t="str">
        <f>IF(ISNA(VLOOKUP(A351,Experiment!$B$2:$E$140,4,FALSE)),"",VLOOKUP(A351,Experiment!$B$2:$E$140,4,FALSE))</f>
        <v/>
      </c>
      <c r="N351" s="3" t="s">
        <v>53</v>
      </c>
      <c r="O351" s="3" t="s">
        <v>53</v>
      </c>
      <c r="P351" s="3" t="s">
        <v>1583</v>
      </c>
      <c r="Q351" s="3" t="s">
        <v>485</v>
      </c>
      <c r="R351" s="3" t="s">
        <v>2452</v>
      </c>
    </row>
    <row r="352" spans="1:18" x14ac:dyDescent="0.25">
      <c r="A352" s="3" t="s">
        <v>1978</v>
      </c>
      <c r="B352" s="3">
        <v>15</v>
      </c>
      <c r="C352" s="15" t="str">
        <f>VLOOKUP($B352,Patient!$A$2:$I$2017,2,FALSE)</f>
        <v>PHI</v>
      </c>
      <c r="D352" s="15" t="str">
        <f>VLOOKUP($B352,Patient!$A$2:$I$2017,3,FALSE)</f>
        <v>NON-HISPANIC</v>
      </c>
      <c r="E352" s="15" t="str">
        <f>VLOOKUP($B352,Patient!$A$2:$I$2017,4,FALSE)</f>
        <v>Female</v>
      </c>
      <c r="F352" s="15" t="str">
        <f>VLOOKUP($B352,Patient!$A$2:$I$2017,5,FALSE)</f>
        <v>PHI</v>
      </c>
      <c r="G352" s="15" t="str">
        <f>VLOOKUP($B352,Patient!$A$2:$I$2017,6,FALSE)</f>
        <v>PHI</v>
      </c>
      <c r="H352" s="15" t="str">
        <f>VLOOKUP($B352,Patient!$A$2:$I$2017,7,FALSE)</f>
        <v>PHI</v>
      </c>
      <c r="I352" s="15" t="str">
        <f>VLOOKUP($B352,Patient!$A$2:$I$2017,8,FALSE)</f>
        <v>White</v>
      </c>
      <c r="J352" s="15" t="str">
        <f>VLOOKUP($B352,Patient!$A$2:$I$2017,9,FALSE)</f>
        <v>Alive</v>
      </c>
      <c r="K352" s="5">
        <v>405</v>
      </c>
      <c r="L352" s="3" t="s">
        <v>93</v>
      </c>
      <c r="M352" s="11" t="str">
        <f>IF(ISNA(VLOOKUP(A352,Experiment!$B$2:$E$140,4,FALSE)),"",VLOOKUP(A352,Experiment!$B$2:$E$140,4,FALSE))</f>
        <v/>
      </c>
      <c r="N352" s="3" t="s">
        <v>1974</v>
      </c>
      <c r="O352" s="3" t="s">
        <v>1975</v>
      </c>
      <c r="P352" s="3" t="s">
        <v>1976</v>
      </c>
      <c r="Q352" s="3" t="s">
        <v>61</v>
      </c>
      <c r="R352" s="3" t="s">
        <v>172</v>
      </c>
    </row>
    <row r="353" spans="1:18" x14ac:dyDescent="0.25">
      <c r="A353" s="3" t="s">
        <v>1587</v>
      </c>
      <c r="B353" s="3">
        <v>485</v>
      </c>
      <c r="C353" s="15" t="str">
        <f>VLOOKUP($B353,Patient!$A$2:$I$2017,2,FALSE)</f>
        <v>PHI</v>
      </c>
      <c r="D353" s="15" t="str">
        <f>VLOOKUP($B353,Patient!$A$2:$I$2017,3,FALSE)</f>
        <v>HISPANIC</v>
      </c>
      <c r="E353" s="15" t="str">
        <f>VLOOKUP($B353,Patient!$A$2:$I$2017,4,FALSE)</f>
        <v>Male</v>
      </c>
      <c r="F353" s="15" t="str">
        <f>VLOOKUP($B353,Patient!$A$2:$I$2017,5,FALSE)</f>
        <v>PHI</v>
      </c>
      <c r="G353" s="15" t="str">
        <f>VLOOKUP($B353,Patient!$A$2:$I$2017,6,FALSE)</f>
        <v>PHI</v>
      </c>
      <c r="H353" s="15" t="str">
        <f>VLOOKUP($B353,Patient!$A$2:$I$2017,7,FALSE)</f>
        <v>PHI</v>
      </c>
      <c r="I353" s="15" t="str">
        <f>VLOOKUP($B353,Patient!$A$2:$I$2017,8,FALSE)</f>
        <v>Unknown</v>
      </c>
      <c r="J353" s="15" t="str">
        <f>VLOOKUP($B353,Patient!$A$2:$I$2017,9,FALSE)</f>
        <v/>
      </c>
      <c r="K353" s="5">
        <v>285</v>
      </c>
      <c r="L353" s="3" t="s">
        <v>93</v>
      </c>
      <c r="M353" s="11" t="str">
        <f>IF(ISNA(VLOOKUP(A353,Experiment!$B$2:$E$140,4,FALSE)),"",VLOOKUP(A353,Experiment!$B$2:$E$140,4,FALSE))</f>
        <v/>
      </c>
      <c r="N353" s="3" t="s">
        <v>53</v>
      </c>
      <c r="O353" s="3" t="s">
        <v>53</v>
      </c>
      <c r="P353" s="3" t="s">
        <v>1586</v>
      </c>
      <c r="Q353" s="3" t="s">
        <v>111</v>
      </c>
      <c r="R353" s="3" t="s">
        <v>179</v>
      </c>
    </row>
    <row r="354" spans="1:18" x14ac:dyDescent="0.25">
      <c r="A354" s="3" t="s">
        <v>2010</v>
      </c>
      <c r="B354" s="3">
        <v>29</v>
      </c>
      <c r="C354" s="15" t="str">
        <f>VLOOKUP($B354,Patient!$A$2:$I$2017,2,FALSE)</f>
        <v>PHI</v>
      </c>
      <c r="D354" s="15" t="str">
        <f>VLOOKUP($B354,Patient!$A$2:$I$2017,3,FALSE)</f>
        <v>NON-HISPANIC</v>
      </c>
      <c r="E354" s="15" t="str">
        <f>VLOOKUP($B354,Patient!$A$2:$I$2017,4,FALSE)</f>
        <v>Male</v>
      </c>
      <c r="F354" s="15" t="str">
        <f>VLOOKUP($B354,Patient!$A$2:$I$2017,5,FALSE)</f>
        <v>PHI</v>
      </c>
      <c r="G354" s="15" t="str">
        <f>VLOOKUP($B354,Patient!$A$2:$I$2017,6,FALSE)</f>
        <v>PHI</v>
      </c>
      <c r="H354" s="15" t="str">
        <f>VLOOKUP($B354,Patient!$A$2:$I$2017,7,FALSE)</f>
        <v>PHI</v>
      </c>
      <c r="I354" s="15" t="str">
        <f>VLOOKUP($B354,Patient!$A$2:$I$2017,8,FALSE)</f>
        <v>White</v>
      </c>
      <c r="J354" s="15" t="str">
        <f>VLOOKUP($B354,Patient!$A$2:$I$2017,9,FALSE)</f>
        <v>Deceased</v>
      </c>
      <c r="K354" s="5">
        <v>411</v>
      </c>
      <c r="L354" s="3" t="s">
        <v>93</v>
      </c>
      <c r="M354" s="11" t="str">
        <f>IF(ISNA(VLOOKUP(A354,Experiment!$B$2:$E$140,4,FALSE)),"",VLOOKUP(A354,Experiment!$B$2:$E$140,4,FALSE))</f>
        <v/>
      </c>
      <c r="N354" s="3" t="s">
        <v>2008</v>
      </c>
      <c r="O354" s="3" t="s">
        <v>2009</v>
      </c>
      <c r="P354" s="3" t="s">
        <v>1586</v>
      </c>
      <c r="Q354" s="3" t="s">
        <v>61</v>
      </c>
      <c r="R354" s="3" t="s">
        <v>333</v>
      </c>
    </row>
    <row r="355" spans="1:18" x14ac:dyDescent="0.25">
      <c r="A355" s="3" t="s">
        <v>1066</v>
      </c>
      <c r="B355" s="3">
        <v>353</v>
      </c>
      <c r="C355" s="15" t="str">
        <f>VLOOKUP($B355,Patient!$A$2:$I$2017,2,FALSE)</f>
        <v>PHI</v>
      </c>
      <c r="D355" s="15" t="str">
        <f>VLOOKUP($B355,Patient!$A$2:$I$2017,3,FALSE)</f>
        <v>NON-HISPANIC</v>
      </c>
      <c r="E355" s="15" t="str">
        <f>VLOOKUP($B355,Patient!$A$2:$I$2017,4,FALSE)</f>
        <v>Male</v>
      </c>
      <c r="F355" s="15" t="str">
        <f>VLOOKUP($B355,Patient!$A$2:$I$2017,5,FALSE)</f>
        <v>PHI</v>
      </c>
      <c r="G355" s="15" t="str">
        <f>VLOOKUP($B355,Patient!$A$2:$I$2017,6,FALSE)</f>
        <v>PHI</v>
      </c>
      <c r="H355" s="15" t="str">
        <f>VLOOKUP($B355,Patient!$A$2:$I$2017,7,FALSE)</f>
        <v>PHI</v>
      </c>
      <c r="I355" s="15" t="str">
        <f>VLOOKUP($B355,Patient!$A$2:$I$2017,8,FALSE)</f>
        <v>White</v>
      </c>
      <c r="J355" s="15" t="str">
        <f>VLOOKUP($B355,Patient!$A$2:$I$2017,9,FALSE)</f>
        <v/>
      </c>
      <c r="K355" s="5">
        <v>177</v>
      </c>
      <c r="L355" s="3" t="s">
        <v>93</v>
      </c>
      <c r="M355" s="11" t="str">
        <f>IF(ISNA(VLOOKUP(A355,Experiment!$B$2:$E$140,4,FALSE)),"",VLOOKUP(A355,Experiment!$B$2:$E$140,4,FALSE))</f>
        <v/>
      </c>
      <c r="N355" s="3" t="s">
        <v>53</v>
      </c>
      <c r="O355" s="3" t="s">
        <v>53</v>
      </c>
      <c r="P355" s="3" t="s">
        <v>1065</v>
      </c>
      <c r="Q355" s="3" t="s">
        <v>111</v>
      </c>
      <c r="R355" s="3" t="s">
        <v>1064</v>
      </c>
    </row>
    <row r="356" spans="1:18" x14ac:dyDescent="0.25">
      <c r="A356" s="3" t="s">
        <v>1591</v>
      </c>
      <c r="B356" s="3">
        <v>486</v>
      </c>
      <c r="C356" s="15" t="str">
        <f>VLOOKUP($B356,Patient!$A$2:$I$2017,2,FALSE)</f>
        <v>PHI</v>
      </c>
      <c r="D356" s="15" t="str">
        <f>VLOOKUP($B356,Patient!$A$2:$I$2017,3,FALSE)</f>
        <v>NON-HISPANIC</v>
      </c>
      <c r="E356" s="15" t="str">
        <f>VLOOKUP($B356,Patient!$A$2:$I$2017,4,FALSE)</f>
        <v>Male</v>
      </c>
      <c r="F356" s="15" t="str">
        <f>VLOOKUP($B356,Patient!$A$2:$I$2017,5,FALSE)</f>
        <v>PHI</v>
      </c>
      <c r="G356" s="15" t="str">
        <f>VLOOKUP($B356,Patient!$A$2:$I$2017,6,FALSE)</f>
        <v>PHI</v>
      </c>
      <c r="H356" s="15" t="str">
        <f>VLOOKUP($B356,Patient!$A$2:$I$2017,7,FALSE)</f>
        <v>PHI</v>
      </c>
      <c r="I356" s="15" t="str">
        <f>VLOOKUP($B356,Patient!$A$2:$I$2017,8,FALSE)</f>
        <v>White</v>
      </c>
      <c r="J356" s="15" t="str">
        <f>VLOOKUP($B356,Patient!$A$2:$I$2017,9,FALSE)</f>
        <v/>
      </c>
      <c r="K356" s="5">
        <v>286</v>
      </c>
      <c r="L356" s="3" t="s">
        <v>93</v>
      </c>
      <c r="M356" s="11" t="str">
        <f>IF(ISNA(VLOOKUP(A356,Experiment!$B$2:$E$140,4,FALSE)),"",VLOOKUP(A356,Experiment!$B$2:$E$140,4,FALSE))</f>
        <v/>
      </c>
      <c r="N356" s="3" t="s">
        <v>53</v>
      </c>
      <c r="O356" s="3" t="s">
        <v>53</v>
      </c>
      <c r="P356" s="3" t="s">
        <v>1589</v>
      </c>
      <c r="Q356" s="3" t="s">
        <v>111</v>
      </c>
      <c r="R356" s="3" t="s">
        <v>179</v>
      </c>
    </row>
    <row r="357" spans="1:18" x14ac:dyDescent="0.25">
      <c r="A357" s="3" t="s">
        <v>920</v>
      </c>
      <c r="B357" s="3">
        <v>167</v>
      </c>
      <c r="C357" s="15" t="str">
        <f>VLOOKUP($B357,Patient!$A$2:$I$2017,2,FALSE)</f>
        <v>PHI</v>
      </c>
      <c r="D357" s="15" t="str">
        <f>VLOOKUP($B357,Patient!$A$2:$I$2017,3,FALSE)</f>
        <v>NON-HISPANIC</v>
      </c>
      <c r="E357" s="15" t="str">
        <f>VLOOKUP($B357,Patient!$A$2:$I$2017,4,FALSE)</f>
        <v>Female</v>
      </c>
      <c r="F357" s="15" t="str">
        <f>VLOOKUP($B357,Patient!$A$2:$I$2017,5,FALSE)</f>
        <v>PHI</v>
      </c>
      <c r="G357" s="15" t="str">
        <f>VLOOKUP($B357,Patient!$A$2:$I$2017,6,FALSE)</f>
        <v>PHI</v>
      </c>
      <c r="H357" s="15" t="str">
        <f>VLOOKUP($B357,Patient!$A$2:$I$2017,7,FALSE)</f>
        <v>PHI</v>
      </c>
      <c r="I357" s="15" t="str">
        <f>VLOOKUP($B357,Patient!$A$2:$I$2017,8,FALSE)</f>
        <v>Unknown</v>
      </c>
      <c r="J357" s="15" t="str">
        <f>VLOOKUP($B357,Patient!$A$2:$I$2017,9,FALSE)</f>
        <v>Deceased</v>
      </c>
      <c r="K357" s="5">
        <v>146</v>
      </c>
      <c r="L357" s="3" t="s">
        <v>93</v>
      </c>
      <c r="M357" s="11" t="str">
        <f>IF(ISNA(VLOOKUP(A357,Experiment!$B$2:$E$140,4,FALSE)),"",VLOOKUP(A357,Experiment!$B$2:$E$140,4,FALSE))</f>
        <v/>
      </c>
      <c r="N357" s="3" t="s">
        <v>53</v>
      </c>
      <c r="O357" s="3" t="s">
        <v>53</v>
      </c>
      <c r="P357" s="3" t="s">
        <v>919</v>
      </c>
      <c r="Q357" s="3" t="s">
        <v>61</v>
      </c>
      <c r="R357" s="3" t="s">
        <v>918</v>
      </c>
    </row>
    <row r="358" spans="1:18" x14ac:dyDescent="0.25">
      <c r="A358" s="3" t="s">
        <v>6903</v>
      </c>
      <c r="B358" s="3">
        <v>1725</v>
      </c>
      <c r="C358" s="15" t="str">
        <f>VLOOKUP($B358,Patient!$A$2:$I$2017,2,FALSE)</f>
        <v>PHI</v>
      </c>
      <c r="D358" s="15" t="str">
        <f>VLOOKUP($B358,Patient!$A$2:$I$2017,3,FALSE)</f>
        <v/>
      </c>
      <c r="E358" s="15" t="str">
        <f>VLOOKUP($B358,Patient!$A$2:$I$2017,4,FALSE)</f>
        <v/>
      </c>
      <c r="F358" s="15" t="str">
        <f>VLOOKUP($B358,Patient!$A$2:$I$2017,5,FALSE)</f>
        <v>PHI</v>
      </c>
      <c r="G358" s="15" t="str">
        <f>VLOOKUP($B358,Patient!$A$2:$I$2017,6,FALSE)</f>
        <v>PHI</v>
      </c>
      <c r="H358" s="15" t="str">
        <f>VLOOKUP($B358,Patient!$A$2:$I$2017,7,FALSE)</f>
        <v>PHI</v>
      </c>
      <c r="I358" s="15" t="str">
        <f>VLOOKUP($B358,Patient!$A$2:$I$2017,8,FALSE)</f>
        <v/>
      </c>
      <c r="J358" s="15" t="str">
        <f>VLOOKUP($B358,Patient!$A$2:$I$2017,9,FALSE)</f>
        <v/>
      </c>
      <c r="K358" s="5">
        <v>1273</v>
      </c>
      <c r="L358" s="3" t="s">
        <v>93</v>
      </c>
      <c r="M358" s="11" t="str">
        <f>IF(ISNA(VLOOKUP(A358,Experiment!$B$2:$E$140,4,FALSE)),"",VLOOKUP(A358,Experiment!$B$2:$E$140,4,FALSE))</f>
        <v/>
      </c>
      <c r="N358" s="3" t="s">
        <v>53</v>
      </c>
      <c r="O358" s="3" t="s">
        <v>53</v>
      </c>
      <c r="P358" s="3" t="s">
        <v>6902</v>
      </c>
      <c r="Q358" s="3" t="s">
        <v>131</v>
      </c>
      <c r="R358" s="3" t="s">
        <v>281</v>
      </c>
    </row>
    <row r="359" spans="1:18" x14ac:dyDescent="0.25">
      <c r="A359" s="3" t="s">
        <v>508</v>
      </c>
      <c r="B359" s="3">
        <v>30</v>
      </c>
      <c r="C359" s="15" t="str">
        <f>VLOOKUP($B359,Patient!$A$2:$I$2017,2,FALSE)</f>
        <v>PHI</v>
      </c>
      <c r="D359" s="15" t="str">
        <f>VLOOKUP($B359,Patient!$A$2:$I$2017,3,FALSE)</f>
        <v>NON-HISPANIC</v>
      </c>
      <c r="E359" s="15" t="str">
        <f>VLOOKUP($B359,Patient!$A$2:$I$2017,4,FALSE)</f>
        <v>Female</v>
      </c>
      <c r="F359" s="15" t="str">
        <f>VLOOKUP($B359,Patient!$A$2:$I$2017,5,FALSE)</f>
        <v>PHI</v>
      </c>
      <c r="G359" s="15" t="str">
        <f>VLOOKUP($B359,Patient!$A$2:$I$2017,6,FALSE)</f>
        <v>PHI</v>
      </c>
      <c r="H359" s="15" t="str">
        <f>VLOOKUP($B359,Patient!$A$2:$I$2017,7,FALSE)</f>
        <v>PHI</v>
      </c>
      <c r="I359" s="15" t="str">
        <f>VLOOKUP($B359,Patient!$A$2:$I$2017,8,FALSE)</f>
        <v>White</v>
      </c>
      <c r="J359" s="15" t="str">
        <f>VLOOKUP($B359,Patient!$A$2:$I$2017,9,FALSE)</f>
        <v>Alive</v>
      </c>
      <c r="K359" s="5">
        <v>56</v>
      </c>
      <c r="L359" s="3" t="s">
        <v>130</v>
      </c>
      <c r="M359" s="11" t="str">
        <f>IF(ISNA(VLOOKUP(A359,Experiment!$B$2:$E$140,4,FALSE)),"",VLOOKUP(A359,Experiment!$B$2:$E$140,4,FALSE))</f>
        <v/>
      </c>
      <c r="N359" s="3" t="s">
        <v>53</v>
      </c>
      <c r="O359" s="3" t="s">
        <v>53</v>
      </c>
      <c r="P359" s="3" t="s">
        <v>507</v>
      </c>
      <c r="Q359" s="3" t="s">
        <v>76</v>
      </c>
      <c r="R359" s="3" t="s">
        <v>79</v>
      </c>
    </row>
    <row r="360" spans="1:18" x14ac:dyDescent="0.25">
      <c r="A360" s="3" t="s">
        <v>1594</v>
      </c>
      <c r="B360" s="3">
        <v>487</v>
      </c>
      <c r="C360" s="15" t="str">
        <f>VLOOKUP($B360,Patient!$A$2:$I$2017,2,FALSE)</f>
        <v>PHI</v>
      </c>
      <c r="D360" s="15" t="str">
        <f>VLOOKUP($B360,Patient!$A$2:$I$2017,3,FALSE)</f>
        <v>NON-HISPANIC</v>
      </c>
      <c r="E360" s="15" t="str">
        <f>VLOOKUP($B360,Patient!$A$2:$I$2017,4,FALSE)</f>
        <v>Male</v>
      </c>
      <c r="F360" s="15" t="str">
        <f>VLOOKUP($B360,Patient!$A$2:$I$2017,5,FALSE)</f>
        <v>PHI</v>
      </c>
      <c r="G360" s="15" t="str">
        <f>VLOOKUP($B360,Patient!$A$2:$I$2017,6,FALSE)</f>
        <v>PHI</v>
      </c>
      <c r="H360" s="15" t="str">
        <f>VLOOKUP($B360,Patient!$A$2:$I$2017,7,FALSE)</f>
        <v>PHI</v>
      </c>
      <c r="I360" s="15" t="str">
        <f>VLOOKUP($B360,Patient!$A$2:$I$2017,8,FALSE)</f>
        <v>White</v>
      </c>
      <c r="J360" s="15" t="str">
        <f>VLOOKUP($B360,Patient!$A$2:$I$2017,9,FALSE)</f>
        <v/>
      </c>
      <c r="K360" s="5">
        <v>287</v>
      </c>
      <c r="L360" s="3" t="s">
        <v>93</v>
      </c>
      <c r="M360" s="11" t="str">
        <f>IF(ISNA(VLOOKUP(A360,Experiment!$B$2:$E$140,4,FALSE)),"",VLOOKUP(A360,Experiment!$B$2:$E$140,4,FALSE))</f>
        <v/>
      </c>
      <c r="N360" s="3" t="s">
        <v>53</v>
      </c>
      <c r="O360" s="3" t="s">
        <v>53</v>
      </c>
      <c r="P360" s="3" t="s">
        <v>1593</v>
      </c>
      <c r="Q360" s="3" t="s">
        <v>111</v>
      </c>
      <c r="R360" s="3" t="s">
        <v>179</v>
      </c>
    </row>
    <row r="361" spans="1:18" x14ac:dyDescent="0.25">
      <c r="A361" s="3" t="s">
        <v>1082</v>
      </c>
      <c r="B361" s="3">
        <v>341</v>
      </c>
      <c r="C361" s="15" t="str">
        <f>VLOOKUP($B361,Patient!$A$2:$I$2017,2,FALSE)</f>
        <v>PHI</v>
      </c>
      <c r="D361" s="15" t="str">
        <f>VLOOKUP($B361,Patient!$A$2:$I$2017,3,FALSE)</f>
        <v>UNKNOWN</v>
      </c>
      <c r="E361" s="15" t="str">
        <f>VLOOKUP($B361,Patient!$A$2:$I$2017,4,FALSE)</f>
        <v>Unknown</v>
      </c>
      <c r="F361" s="15" t="str">
        <f>VLOOKUP($B361,Patient!$A$2:$I$2017,5,FALSE)</f>
        <v>PHI</v>
      </c>
      <c r="G361" s="15" t="str">
        <f>VLOOKUP($B361,Patient!$A$2:$I$2017,6,FALSE)</f>
        <v>PHI</v>
      </c>
      <c r="H361" s="15" t="str">
        <f>VLOOKUP($B361,Patient!$A$2:$I$2017,7,FALSE)</f>
        <v>PHI</v>
      </c>
      <c r="I361" s="15" t="str">
        <f>VLOOKUP($B361,Patient!$A$2:$I$2017,8,FALSE)</f>
        <v>Unknown</v>
      </c>
      <c r="J361" s="15" t="str">
        <f>VLOOKUP($B361,Patient!$A$2:$I$2017,9,FALSE)</f>
        <v/>
      </c>
      <c r="K361" s="5">
        <v>178</v>
      </c>
      <c r="L361" s="3" t="s">
        <v>93</v>
      </c>
      <c r="M361" s="11" t="str">
        <f>IF(ISNA(VLOOKUP(A361,Experiment!$B$2:$E$140,4,FALSE)),"",VLOOKUP(A361,Experiment!$B$2:$E$140,4,FALSE))</f>
        <v/>
      </c>
      <c r="N361" s="3" t="s">
        <v>53</v>
      </c>
      <c r="O361" s="3" t="s">
        <v>53</v>
      </c>
      <c r="P361" s="3" t="s">
        <v>88</v>
      </c>
      <c r="Q361" s="3" t="s">
        <v>111</v>
      </c>
      <c r="R361" s="3" t="s">
        <v>354</v>
      </c>
    </row>
    <row r="362" spans="1:18" x14ac:dyDescent="0.25">
      <c r="A362" s="3" t="s">
        <v>1597</v>
      </c>
      <c r="B362" s="3">
        <v>488</v>
      </c>
      <c r="C362" s="15" t="str">
        <f>VLOOKUP($B362,Patient!$A$2:$I$2017,2,FALSE)</f>
        <v>PHI</v>
      </c>
      <c r="D362" s="15" t="str">
        <f>VLOOKUP($B362,Patient!$A$2:$I$2017,3,FALSE)</f>
        <v>NON-HISPANIC</v>
      </c>
      <c r="E362" s="15" t="str">
        <f>VLOOKUP($B362,Patient!$A$2:$I$2017,4,FALSE)</f>
        <v>Male</v>
      </c>
      <c r="F362" s="15" t="str">
        <f>VLOOKUP($B362,Patient!$A$2:$I$2017,5,FALSE)</f>
        <v>PHI</v>
      </c>
      <c r="G362" s="15" t="str">
        <f>VLOOKUP($B362,Patient!$A$2:$I$2017,6,FALSE)</f>
        <v>PHI</v>
      </c>
      <c r="H362" s="15" t="str">
        <f>VLOOKUP($B362,Patient!$A$2:$I$2017,7,FALSE)</f>
        <v>PHI</v>
      </c>
      <c r="I362" s="15" t="str">
        <f>VLOOKUP($B362,Patient!$A$2:$I$2017,8,FALSE)</f>
        <v>White</v>
      </c>
      <c r="J362" s="15" t="str">
        <f>VLOOKUP($B362,Patient!$A$2:$I$2017,9,FALSE)</f>
        <v/>
      </c>
      <c r="K362" s="5">
        <v>288</v>
      </c>
      <c r="L362" s="3" t="s">
        <v>93</v>
      </c>
      <c r="M362" s="11" t="str">
        <f>IF(ISNA(VLOOKUP(A362,Experiment!$B$2:$E$140,4,FALSE)),"",VLOOKUP(A362,Experiment!$B$2:$E$140,4,FALSE))</f>
        <v/>
      </c>
      <c r="N362" s="3" t="s">
        <v>53</v>
      </c>
      <c r="O362" s="3" t="s">
        <v>53</v>
      </c>
      <c r="P362" s="3" t="s">
        <v>1596</v>
      </c>
      <c r="Q362" s="3" t="s">
        <v>111</v>
      </c>
      <c r="R362" s="3" t="s">
        <v>179</v>
      </c>
    </row>
    <row r="363" spans="1:18" x14ac:dyDescent="0.25">
      <c r="A363" s="3" t="s">
        <v>1089</v>
      </c>
      <c r="B363" s="3">
        <v>146</v>
      </c>
      <c r="C363" s="15" t="str">
        <f>VLOOKUP($B363,Patient!$A$2:$I$2017,2,FALSE)</f>
        <v>PHI</v>
      </c>
      <c r="D363" s="15" t="str">
        <f>VLOOKUP($B363,Patient!$A$2:$I$2017,3,FALSE)</f>
        <v>NON-HISPANIC</v>
      </c>
      <c r="E363" s="15" t="str">
        <f>VLOOKUP($B363,Patient!$A$2:$I$2017,4,FALSE)</f>
        <v>Male</v>
      </c>
      <c r="F363" s="15" t="str">
        <f>VLOOKUP($B363,Patient!$A$2:$I$2017,5,FALSE)</f>
        <v>PHI</v>
      </c>
      <c r="G363" s="15" t="str">
        <f>VLOOKUP($B363,Patient!$A$2:$I$2017,6,FALSE)</f>
        <v>PHI</v>
      </c>
      <c r="H363" s="15" t="str">
        <f>VLOOKUP($B363,Patient!$A$2:$I$2017,7,FALSE)</f>
        <v>PHI</v>
      </c>
      <c r="I363" s="15" t="str">
        <f>VLOOKUP($B363,Patient!$A$2:$I$2017,8,FALSE)</f>
        <v>White</v>
      </c>
      <c r="J363" s="15" t="str">
        <f>VLOOKUP($B363,Patient!$A$2:$I$2017,9,FALSE)</f>
        <v>Deceased</v>
      </c>
      <c r="K363" s="5">
        <v>180</v>
      </c>
      <c r="L363" s="3" t="s">
        <v>74</v>
      </c>
      <c r="M363" s="11" t="str">
        <f>IF(ISNA(VLOOKUP(A363,Experiment!$B$2:$E$140,4,FALSE)),"",VLOOKUP(A363,Experiment!$B$2:$E$140,4,FALSE))</f>
        <v/>
      </c>
      <c r="N363" s="3" t="s">
        <v>53</v>
      </c>
      <c r="O363" s="3" t="s">
        <v>53</v>
      </c>
      <c r="P363" s="3" t="s">
        <v>88</v>
      </c>
      <c r="Q363" s="3" t="s">
        <v>61</v>
      </c>
      <c r="R363" s="3" t="s">
        <v>167</v>
      </c>
    </row>
    <row r="364" spans="1:18" x14ac:dyDescent="0.25">
      <c r="A364" s="3" t="s">
        <v>2054</v>
      </c>
      <c r="B364" s="3">
        <v>489</v>
      </c>
      <c r="C364" s="15" t="str">
        <f>VLOOKUP($B364,Patient!$A$2:$I$2017,2,FALSE)</f>
        <v>PHI</v>
      </c>
      <c r="D364" s="15" t="str">
        <f>VLOOKUP($B364,Patient!$A$2:$I$2017,3,FALSE)</f>
        <v>UNKNOWN</v>
      </c>
      <c r="E364" s="15" t="str">
        <f>VLOOKUP($B364,Patient!$A$2:$I$2017,4,FALSE)</f>
        <v>Unknown</v>
      </c>
      <c r="F364" s="15" t="str">
        <f>VLOOKUP($B364,Patient!$A$2:$I$2017,5,FALSE)</f>
        <v>PHI</v>
      </c>
      <c r="G364" s="15" t="str">
        <f>VLOOKUP($B364,Patient!$A$2:$I$2017,6,FALSE)</f>
        <v>PHI</v>
      </c>
      <c r="H364" s="15" t="str">
        <f>VLOOKUP($B364,Patient!$A$2:$I$2017,7,FALSE)</f>
        <v>PHI</v>
      </c>
      <c r="I364" s="15" t="str">
        <f>VLOOKUP($B364,Patient!$A$2:$I$2017,8,FALSE)</f>
        <v>Unknown</v>
      </c>
      <c r="J364" s="15" t="str">
        <f>VLOOKUP($B364,Patient!$A$2:$I$2017,9,FALSE)</f>
        <v/>
      </c>
      <c r="K364" s="5">
        <v>418</v>
      </c>
      <c r="L364" s="3" t="s">
        <v>93</v>
      </c>
      <c r="M364" s="11" t="str">
        <f>IF(ISNA(VLOOKUP(A364,Experiment!$B$2:$E$140,4,FALSE)),"",VLOOKUP(A364,Experiment!$B$2:$E$140,4,FALSE))</f>
        <v/>
      </c>
      <c r="N364" s="3" t="s">
        <v>2052</v>
      </c>
      <c r="O364" s="3" t="s">
        <v>2053</v>
      </c>
      <c r="P364" s="3" t="s">
        <v>1087</v>
      </c>
      <c r="Q364" s="3" t="s">
        <v>111</v>
      </c>
      <c r="R364" s="3" t="s">
        <v>179</v>
      </c>
    </row>
    <row r="365" spans="1:18" x14ac:dyDescent="0.25">
      <c r="A365" s="3" t="s">
        <v>119</v>
      </c>
      <c r="B365" s="3">
        <v>367</v>
      </c>
      <c r="C365" s="15" t="e">
        <f>VLOOKUP($B365,Patient!$A$2:$I$2017,2,FALSE)</f>
        <v>#N/A</v>
      </c>
      <c r="D365" s="15" t="e">
        <f>VLOOKUP($B365,Patient!$A$2:$I$2017,3,FALSE)</f>
        <v>#N/A</v>
      </c>
      <c r="E365" s="15" t="e">
        <f>VLOOKUP($B365,Patient!$A$2:$I$2017,4,FALSE)</f>
        <v>#N/A</v>
      </c>
      <c r="F365" s="15" t="e">
        <f>VLOOKUP($B365,Patient!$A$2:$I$2017,5,FALSE)</f>
        <v>#N/A</v>
      </c>
      <c r="G365" s="15" t="e">
        <f>VLOOKUP($B365,Patient!$A$2:$I$2017,6,FALSE)</f>
        <v>#N/A</v>
      </c>
      <c r="H365" s="15" t="e">
        <f>VLOOKUP($B365,Patient!$A$2:$I$2017,7,FALSE)</f>
        <v>#N/A</v>
      </c>
      <c r="I365" s="15" t="e">
        <f>VLOOKUP($B365,Patient!$A$2:$I$2017,8,FALSE)</f>
        <v>#N/A</v>
      </c>
      <c r="J365" s="15" t="e">
        <f>VLOOKUP($B365,Patient!$A$2:$I$2017,9,FALSE)</f>
        <v>#N/A</v>
      </c>
      <c r="K365" s="5">
        <v>6</v>
      </c>
      <c r="L365" s="3" t="s">
        <v>93</v>
      </c>
      <c r="M365" s="11" t="str">
        <f>IF(ISNA(VLOOKUP(A365,Experiment!$B$2:$E$140,4,FALSE)),"",VLOOKUP(A365,Experiment!$B$2:$E$140,4,FALSE))</f>
        <v/>
      </c>
      <c r="N365" s="3" t="s">
        <v>53</v>
      </c>
      <c r="O365" s="3" t="s">
        <v>53</v>
      </c>
      <c r="P365" s="3" t="s">
        <v>118</v>
      </c>
      <c r="Q365" s="3" t="s">
        <v>111</v>
      </c>
      <c r="R365" s="3" t="s">
        <v>113</v>
      </c>
    </row>
    <row r="366" spans="1:18" x14ac:dyDescent="0.25">
      <c r="A366" s="3" t="s">
        <v>1084</v>
      </c>
      <c r="B366" s="3">
        <v>275</v>
      </c>
      <c r="C366" s="15" t="str">
        <f>VLOOKUP($B366,Patient!$A$2:$I$2017,2,FALSE)</f>
        <v>PHI</v>
      </c>
      <c r="D366" s="15" t="str">
        <f>VLOOKUP($B366,Patient!$A$2:$I$2017,3,FALSE)</f>
        <v>UNKNOWN</v>
      </c>
      <c r="E366" s="15" t="str">
        <f>VLOOKUP($B366,Patient!$A$2:$I$2017,4,FALSE)</f>
        <v>Female</v>
      </c>
      <c r="F366" s="15" t="str">
        <f>VLOOKUP($B366,Patient!$A$2:$I$2017,5,FALSE)</f>
        <v>PHI</v>
      </c>
      <c r="G366" s="15" t="str">
        <f>VLOOKUP($B366,Patient!$A$2:$I$2017,6,FALSE)</f>
        <v>PHI</v>
      </c>
      <c r="H366" s="15" t="str">
        <f>VLOOKUP($B366,Patient!$A$2:$I$2017,7,FALSE)</f>
        <v>PHI</v>
      </c>
      <c r="I366" s="15" t="str">
        <f>VLOOKUP($B366,Patient!$A$2:$I$2017,8,FALSE)</f>
        <v>Unknown</v>
      </c>
      <c r="J366" s="15" t="str">
        <f>VLOOKUP($B366,Patient!$A$2:$I$2017,9,FALSE)</f>
        <v/>
      </c>
      <c r="K366" s="5">
        <v>179</v>
      </c>
      <c r="L366" s="3" t="s">
        <v>74</v>
      </c>
      <c r="M366" s="11" t="str">
        <f>IF(ISNA(VLOOKUP(A366,Experiment!$B$2:$E$140,4,FALSE)),"",VLOOKUP(A366,Experiment!$B$2:$E$140,4,FALSE))</f>
        <v/>
      </c>
      <c r="N366" s="3" t="s">
        <v>53</v>
      </c>
      <c r="O366" s="3" t="s">
        <v>53</v>
      </c>
      <c r="P366" s="3" t="s">
        <v>997</v>
      </c>
      <c r="Q366" s="3" t="s">
        <v>131</v>
      </c>
      <c r="R366" s="3" t="s">
        <v>133</v>
      </c>
    </row>
    <row r="367" spans="1:18" x14ac:dyDescent="0.25">
      <c r="A367" s="3" t="s">
        <v>1599</v>
      </c>
      <c r="B367" s="3">
        <v>490</v>
      </c>
      <c r="C367" s="15" t="str">
        <f>VLOOKUP($B367,Patient!$A$2:$I$2017,2,FALSE)</f>
        <v>PHI</v>
      </c>
      <c r="D367" s="15" t="str">
        <f>VLOOKUP($B367,Patient!$A$2:$I$2017,3,FALSE)</f>
        <v>UNKNOWN</v>
      </c>
      <c r="E367" s="15" t="str">
        <f>VLOOKUP($B367,Patient!$A$2:$I$2017,4,FALSE)</f>
        <v>Male</v>
      </c>
      <c r="F367" s="15" t="str">
        <f>VLOOKUP($B367,Patient!$A$2:$I$2017,5,FALSE)</f>
        <v>PHI</v>
      </c>
      <c r="G367" s="15" t="str">
        <f>VLOOKUP($B367,Patient!$A$2:$I$2017,6,FALSE)</f>
        <v>PHI</v>
      </c>
      <c r="H367" s="15" t="str">
        <f>VLOOKUP($B367,Patient!$A$2:$I$2017,7,FALSE)</f>
        <v>PHI</v>
      </c>
      <c r="I367" s="15" t="str">
        <f>VLOOKUP($B367,Patient!$A$2:$I$2017,8,FALSE)</f>
        <v>Unknown</v>
      </c>
      <c r="J367" s="15" t="str">
        <f>VLOOKUP($B367,Patient!$A$2:$I$2017,9,FALSE)</f>
        <v/>
      </c>
      <c r="K367" s="5">
        <v>289</v>
      </c>
      <c r="L367" s="3" t="s">
        <v>93</v>
      </c>
      <c r="M367" s="11" t="str">
        <f>IF(ISNA(VLOOKUP(A367,Experiment!$B$2:$E$140,4,FALSE)),"",VLOOKUP(A367,Experiment!$B$2:$E$140,4,FALSE))</f>
        <v/>
      </c>
      <c r="N367" s="3" t="s">
        <v>53</v>
      </c>
      <c r="O367" s="3" t="s">
        <v>53</v>
      </c>
      <c r="P367" s="3" t="s">
        <v>88</v>
      </c>
      <c r="Q367" s="3" t="s">
        <v>111</v>
      </c>
      <c r="R367" s="3" t="s">
        <v>179</v>
      </c>
    </row>
    <row r="368" spans="1:18" x14ac:dyDescent="0.25">
      <c r="A368" s="3" t="s">
        <v>999</v>
      </c>
      <c r="B368" s="3">
        <v>127</v>
      </c>
      <c r="C368" s="15" t="str">
        <f>VLOOKUP($B368,Patient!$A$2:$I$2017,2,FALSE)</f>
        <v>PHI</v>
      </c>
      <c r="D368" s="15" t="str">
        <f>VLOOKUP($B368,Patient!$A$2:$I$2017,3,FALSE)</f>
        <v>NON-HISPANIC</v>
      </c>
      <c r="E368" s="15" t="str">
        <f>VLOOKUP($B368,Patient!$A$2:$I$2017,4,FALSE)</f>
        <v>Male</v>
      </c>
      <c r="F368" s="15" t="str">
        <f>VLOOKUP($B368,Patient!$A$2:$I$2017,5,FALSE)</f>
        <v>PHI</v>
      </c>
      <c r="G368" s="15" t="str">
        <f>VLOOKUP($B368,Patient!$A$2:$I$2017,6,FALSE)</f>
        <v>PHI</v>
      </c>
      <c r="H368" s="15" t="str">
        <f>VLOOKUP($B368,Patient!$A$2:$I$2017,7,FALSE)</f>
        <v>PHI</v>
      </c>
      <c r="I368" s="15" t="str">
        <f>VLOOKUP($B368,Patient!$A$2:$I$2017,8,FALSE)</f>
        <v>White</v>
      </c>
      <c r="J368" s="15" t="str">
        <f>VLOOKUP($B368,Patient!$A$2:$I$2017,9,FALSE)</f>
        <v>Deceased</v>
      </c>
      <c r="K368" s="5">
        <v>163</v>
      </c>
      <c r="L368" s="3" t="s">
        <v>93</v>
      </c>
      <c r="M368" s="11" t="str">
        <f>IF(ISNA(VLOOKUP(A368,Experiment!$B$2:$E$140,4,FALSE)),"",VLOOKUP(A368,Experiment!$B$2:$E$140,4,FALSE))</f>
        <v/>
      </c>
      <c r="N368" s="3" t="s">
        <v>53</v>
      </c>
      <c r="O368" s="3" t="s">
        <v>53</v>
      </c>
      <c r="P368" s="3" t="s">
        <v>997</v>
      </c>
      <c r="Q368" s="3" t="s">
        <v>61</v>
      </c>
      <c r="R368" s="3" t="s">
        <v>173</v>
      </c>
    </row>
    <row r="369" spans="1:18" x14ac:dyDescent="0.25">
      <c r="A369" s="3" t="s">
        <v>1602</v>
      </c>
      <c r="B369" s="3">
        <v>491</v>
      </c>
      <c r="C369" s="15" t="str">
        <f>VLOOKUP($B369,Patient!$A$2:$I$2017,2,FALSE)</f>
        <v>PHI</v>
      </c>
      <c r="D369" s="15" t="str">
        <f>VLOOKUP($B369,Patient!$A$2:$I$2017,3,FALSE)</f>
        <v>UNKNOWN</v>
      </c>
      <c r="E369" s="15" t="str">
        <f>VLOOKUP($B369,Patient!$A$2:$I$2017,4,FALSE)</f>
        <v>Unknown</v>
      </c>
      <c r="F369" s="15" t="str">
        <f>VLOOKUP($B369,Patient!$A$2:$I$2017,5,FALSE)</f>
        <v>PHI</v>
      </c>
      <c r="G369" s="15" t="str">
        <f>VLOOKUP($B369,Patient!$A$2:$I$2017,6,FALSE)</f>
        <v>PHI</v>
      </c>
      <c r="H369" s="15" t="str">
        <f>VLOOKUP($B369,Patient!$A$2:$I$2017,7,FALSE)</f>
        <v>PHI</v>
      </c>
      <c r="I369" s="15" t="str">
        <f>VLOOKUP($B369,Patient!$A$2:$I$2017,8,FALSE)</f>
        <v>Unknown</v>
      </c>
      <c r="J369" s="15" t="str">
        <f>VLOOKUP($B369,Patient!$A$2:$I$2017,9,FALSE)</f>
        <v/>
      </c>
      <c r="K369" s="5">
        <v>290</v>
      </c>
      <c r="L369" s="3" t="s">
        <v>93</v>
      </c>
      <c r="M369" s="11" t="str">
        <f>IF(ISNA(VLOOKUP(A369,Experiment!$B$2:$E$140,4,FALSE)),"",VLOOKUP(A369,Experiment!$B$2:$E$140,4,FALSE))</f>
        <v/>
      </c>
      <c r="N369" s="3" t="s">
        <v>53</v>
      </c>
      <c r="O369" s="3" t="s">
        <v>53</v>
      </c>
      <c r="P369" s="3" t="s">
        <v>118</v>
      </c>
      <c r="Q369" s="3" t="s">
        <v>111</v>
      </c>
      <c r="R369" s="3" t="s">
        <v>179</v>
      </c>
    </row>
    <row r="370" spans="1:18" x14ac:dyDescent="0.25">
      <c r="A370" s="3" t="s">
        <v>1606</v>
      </c>
      <c r="B370" s="3">
        <v>492</v>
      </c>
      <c r="C370" s="15" t="str">
        <f>VLOOKUP($B370,Patient!$A$2:$I$2017,2,FALSE)</f>
        <v>PHI</v>
      </c>
      <c r="D370" s="15" t="str">
        <f>VLOOKUP($B370,Patient!$A$2:$I$2017,3,FALSE)</f>
        <v>UNKNOWN</v>
      </c>
      <c r="E370" s="15" t="str">
        <f>VLOOKUP($B370,Patient!$A$2:$I$2017,4,FALSE)</f>
        <v>Unknown</v>
      </c>
      <c r="F370" s="15" t="str">
        <f>VLOOKUP($B370,Patient!$A$2:$I$2017,5,FALSE)</f>
        <v>PHI</v>
      </c>
      <c r="G370" s="15" t="str">
        <f>VLOOKUP($B370,Patient!$A$2:$I$2017,6,FALSE)</f>
        <v>PHI</v>
      </c>
      <c r="H370" s="15" t="str">
        <f>VLOOKUP($B370,Patient!$A$2:$I$2017,7,FALSE)</f>
        <v>PHI</v>
      </c>
      <c r="I370" s="15" t="str">
        <f>VLOOKUP($B370,Patient!$A$2:$I$2017,8,FALSE)</f>
        <v>Unknown</v>
      </c>
      <c r="J370" s="15" t="str">
        <f>VLOOKUP($B370,Patient!$A$2:$I$2017,9,FALSE)</f>
        <v/>
      </c>
      <c r="K370" s="5">
        <v>291</v>
      </c>
      <c r="L370" s="3" t="s">
        <v>93</v>
      </c>
      <c r="M370" s="11" t="str">
        <f>IF(ISNA(VLOOKUP(A370,Experiment!$B$2:$E$140,4,FALSE)),"",VLOOKUP(A370,Experiment!$B$2:$E$140,4,FALSE))</f>
        <v/>
      </c>
      <c r="N370" s="3" t="s">
        <v>53</v>
      </c>
      <c r="O370" s="3" t="s">
        <v>53</v>
      </c>
      <c r="P370" s="3" t="s">
        <v>1604</v>
      </c>
      <c r="Q370" s="3" t="s">
        <v>111</v>
      </c>
      <c r="R370" s="3" t="s">
        <v>179</v>
      </c>
    </row>
    <row r="371" spans="1:18" x14ac:dyDescent="0.25">
      <c r="A371" s="3" t="s">
        <v>1608</v>
      </c>
      <c r="B371" s="3">
        <v>493</v>
      </c>
      <c r="C371" s="15" t="str">
        <f>VLOOKUP($B371,Patient!$A$2:$I$2017,2,FALSE)</f>
        <v>PHI</v>
      </c>
      <c r="D371" s="15" t="str">
        <f>VLOOKUP($B371,Patient!$A$2:$I$2017,3,FALSE)</f>
        <v>UNKNOWN</v>
      </c>
      <c r="E371" s="15" t="str">
        <f>VLOOKUP($B371,Patient!$A$2:$I$2017,4,FALSE)</f>
        <v>Unknown</v>
      </c>
      <c r="F371" s="15" t="str">
        <f>VLOOKUP($B371,Patient!$A$2:$I$2017,5,FALSE)</f>
        <v>PHI</v>
      </c>
      <c r="G371" s="15" t="str">
        <f>VLOOKUP($B371,Patient!$A$2:$I$2017,6,FALSE)</f>
        <v>PHI</v>
      </c>
      <c r="H371" s="15" t="str">
        <f>VLOOKUP($B371,Patient!$A$2:$I$2017,7,FALSE)</f>
        <v>PHI</v>
      </c>
      <c r="I371" s="15" t="str">
        <f>VLOOKUP($B371,Patient!$A$2:$I$2017,8,FALSE)</f>
        <v>Unknown</v>
      </c>
      <c r="J371" s="15" t="str">
        <f>VLOOKUP($B371,Patient!$A$2:$I$2017,9,FALSE)</f>
        <v/>
      </c>
      <c r="K371" s="5">
        <v>292</v>
      </c>
      <c r="L371" s="3" t="s">
        <v>93</v>
      </c>
      <c r="M371" s="11" t="str">
        <f>IF(ISNA(VLOOKUP(A371,Experiment!$B$2:$E$140,4,FALSE)),"",VLOOKUP(A371,Experiment!$B$2:$E$140,4,FALSE))</f>
        <v/>
      </c>
      <c r="N371" s="3" t="s">
        <v>53</v>
      </c>
      <c r="O371" s="3" t="s">
        <v>53</v>
      </c>
      <c r="P371" s="3" t="s">
        <v>1604</v>
      </c>
      <c r="Q371" s="3" t="s">
        <v>111</v>
      </c>
      <c r="R371" s="3" t="s">
        <v>179</v>
      </c>
    </row>
    <row r="372" spans="1:18" x14ac:dyDescent="0.25">
      <c r="A372" s="3" t="s">
        <v>1612</v>
      </c>
      <c r="B372" s="3">
        <v>494</v>
      </c>
      <c r="C372" s="15" t="str">
        <f>VLOOKUP($B372,Patient!$A$2:$I$2017,2,FALSE)</f>
        <v>PHI</v>
      </c>
      <c r="D372" s="15" t="str">
        <f>VLOOKUP($B372,Patient!$A$2:$I$2017,3,FALSE)</f>
        <v>UNKNOWN</v>
      </c>
      <c r="E372" s="15" t="str">
        <f>VLOOKUP($B372,Patient!$A$2:$I$2017,4,FALSE)</f>
        <v>Unknown</v>
      </c>
      <c r="F372" s="15" t="str">
        <f>VLOOKUP($B372,Patient!$A$2:$I$2017,5,FALSE)</f>
        <v>PHI</v>
      </c>
      <c r="G372" s="15" t="str">
        <f>VLOOKUP($B372,Patient!$A$2:$I$2017,6,FALSE)</f>
        <v>PHI</v>
      </c>
      <c r="H372" s="15" t="str">
        <f>VLOOKUP($B372,Patient!$A$2:$I$2017,7,FALSE)</f>
        <v>PHI</v>
      </c>
      <c r="I372" s="15" t="str">
        <f>VLOOKUP($B372,Patient!$A$2:$I$2017,8,FALSE)</f>
        <v>Unknown</v>
      </c>
      <c r="J372" s="15" t="str">
        <f>VLOOKUP($B372,Patient!$A$2:$I$2017,9,FALSE)</f>
        <v/>
      </c>
      <c r="K372" s="5">
        <v>293</v>
      </c>
      <c r="L372" s="3" t="s">
        <v>93</v>
      </c>
      <c r="M372" s="11" t="str">
        <f>IF(ISNA(VLOOKUP(A372,Experiment!$B$2:$E$140,4,FALSE)),"",VLOOKUP(A372,Experiment!$B$2:$E$140,4,FALSE))</f>
        <v/>
      </c>
      <c r="N372" s="3" t="s">
        <v>53</v>
      </c>
      <c r="O372" s="3" t="s">
        <v>53</v>
      </c>
      <c r="P372" s="3" t="s">
        <v>1610</v>
      </c>
      <c r="Q372" s="3" t="s">
        <v>111</v>
      </c>
      <c r="R372" s="3" t="s">
        <v>179</v>
      </c>
    </row>
    <row r="373" spans="1:18" x14ac:dyDescent="0.25">
      <c r="A373" s="3" t="s">
        <v>981</v>
      </c>
      <c r="B373" s="3">
        <v>237</v>
      </c>
      <c r="C373" s="15" t="str">
        <f>VLOOKUP($B373,Patient!$A$2:$I$2017,2,FALSE)</f>
        <v>PHI</v>
      </c>
      <c r="D373" s="15" t="str">
        <f>VLOOKUP($B373,Patient!$A$2:$I$2017,3,FALSE)</f>
        <v>NON-HISPANIC</v>
      </c>
      <c r="E373" s="15" t="str">
        <f>VLOOKUP($B373,Patient!$A$2:$I$2017,4,FALSE)</f>
        <v>Male</v>
      </c>
      <c r="F373" s="15" t="str">
        <f>VLOOKUP($B373,Patient!$A$2:$I$2017,5,FALSE)</f>
        <v>PHI</v>
      </c>
      <c r="G373" s="15" t="str">
        <f>VLOOKUP($B373,Patient!$A$2:$I$2017,6,FALSE)</f>
        <v>PHI</v>
      </c>
      <c r="H373" s="15" t="str">
        <f>VLOOKUP($B373,Patient!$A$2:$I$2017,7,FALSE)</f>
        <v>PHI</v>
      </c>
      <c r="I373" s="15" t="str">
        <f>VLOOKUP($B373,Patient!$A$2:$I$2017,8,FALSE)</f>
        <v>White</v>
      </c>
      <c r="J373" s="15" t="str">
        <f>VLOOKUP($B373,Patient!$A$2:$I$2017,9,FALSE)</f>
        <v>Alive</v>
      </c>
      <c r="K373" s="5">
        <v>160</v>
      </c>
      <c r="L373" s="3" t="s">
        <v>74</v>
      </c>
      <c r="M373" s="11" t="str">
        <f>IF(ISNA(VLOOKUP(A373,Experiment!$B$2:$E$140,4,FALSE)),"",VLOOKUP(A373,Experiment!$B$2:$E$140,4,FALSE))</f>
        <v/>
      </c>
      <c r="N373" s="3" t="s">
        <v>53</v>
      </c>
      <c r="O373" s="3" t="s">
        <v>53</v>
      </c>
      <c r="P373" s="3" t="s">
        <v>501</v>
      </c>
      <c r="Q373" s="3" t="s">
        <v>76</v>
      </c>
      <c r="R373" s="3" t="s">
        <v>79</v>
      </c>
    </row>
    <row r="374" spans="1:18" x14ac:dyDescent="0.25">
      <c r="A374" s="3" t="s">
        <v>503</v>
      </c>
      <c r="B374" s="3">
        <v>147</v>
      </c>
      <c r="C374" s="15" t="str">
        <f>VLOOKUP($B374,Patient!$A$2:$I$2017,2,FALSE)</f>
        <v>PHI</v>
      </c>
      <c r="D374" s="15" t="str">
        <f>VLOOKUP($B374,Patient!$A$2:$I$2017,3,FALSE)</f>
        <v>HISPANIC</v>
      </c>
      <c r="E374" s="15" t="str">
        <f>VLOOKUP($B374,Patient!$A$2:$I$2017,4,FALSE)</f>
        <v>Male</v>
      </c>
      <c r="F374" s="15" t="str">
        <f>VLOOKUP($B374,Patient!$A$2:$I$2017,5,FALSE)</f>
        <v>PHI</v>
      </c>
      <c r="G374" s="15" t="str">
        <f>VLOOKUP($B374,Patient!$A$2:$I$2017,6,FALSE)</f>
        <v>PHI</v>
      </c>
      <c r="H374" s="15" t="str">
        <f>VLOOKUP($B374,Patient!$A$2:$I$2017,7,FALSE)</f>
        <v>PHI</v>
      </c>
      <c r="I374" s="15" t="str">
        <f>VLOOKUP($B374,Patient!$A$2:$I$2017,8,FALSE)</f>
        <v>White</v>
      </c>
      <c r="J374" s="15" t="str">
        <f>VLOOKUP($B374,Patient!$A$2:$I$2017,9,FALSE)</f>
        <v>Alive</v>
      </c>
      <c r="K374" s="5">
        <v>55</v>
      </c>
      <c r="L374" s="3" t="s">
        <v>93</v>
      </c>
      <c r="M374" s="11" t="str">
        <f>IF(ISNA(VLOOKUP(A374,Experiment!$B$2:$E$140,4,FALSE)),"",VLOOKUP(A374,Experiment!$B$2:$E$140,4,FALSE))</f>
        <v/>
      </c>
      <c r="N374" s="3" t="s">
        <v>53</v>
      </c>
      <c r="O374" s="3" t="s">
        <v>53</v>
      </c>
      <c r="P374" s="3" t="s">
        <v>501</v>
      </c>
      <c r="Q374" s="3" t="s">
        <v>61</v>
      </c>
      <c r="R374" s="3" t="s">
        <v>167</v>
      </c>
    </row>
    <row r="375" spans="1:18" x14ac:dyDescent="0.25">
      <c r="A375" s="3" t="s">
        <v>1097</v>
      </c>
      <c r="B375" s="3">
        <v>352</v>
      </c>
      <c r="C375" s="15" t="str">
        <f>VLOOKUP($B375,Patient!$A$2:$I$2017,2,FALSE)</f>
        <v>PHI</v>
      </c>
      <c r="D375" s="15" t="str">
        <f>VLOOKUP($B375,Patient!$A$2:$I$2017,3,FALSE)</f>
        <v>NON-HISPANIC</v>
      </c>
      <c r="E375" s="15" t="str">
        <f>VLOOKUP($B375,Patient!$A$2:$I$2017,4,FALSE)</f>
        <v>Female</v>
      </c>
      <c r="F375" s="15" t="str">
        <f>VLOOKUP($B375,Patient!$A$2:$I$2017,5,FALSE)</f>
        <v>PHI</v>
      </c>
      <c r="G375" s="15" t="str">
        <f>VLOOKUP($B375,Patient!$A$2:$I$2017,6,FALSE)</f>
        <v>PHI</v>
      </c>
      <c r="H375" s="15" t="str">
        <f>VLOOKUP($B375,Patient!$A$2:$I$2017,7,FALSE)</f>
        <v>PHI</v>
      </c>
      <c r="I375" s="15" t="str">
        <f>VLOOKUP($B375,Patient!$A$2:$I$2017,8,FALSE)</f>
        <v>White</v>
      </c>
      <c r="J375" s="15" t="str">
        <f>VLOOKUP($B375,Patient!$A$2:$I$2017,9,FALSE)</f>
        <v/>
      </c>
      <c r="K375" s="5">
        <v>182</v>
      </c>
      <c r="L375" s="3" t="s">
        <v>93</v>
      </c>
      <c r="M375" s="11" t="str">
        <f>IF(ISNA(VLOOKUP(A375,Experiment!$B$2:$E$140,4,FALSE)),"",VLOOKUP(A375,Experiment!$B$2:$E$140,4,FALSE))</f>
        <v/>
      </c>
      <c r="N375" s="3" t="s">
        <v>53</v>
      </c>
      <c r="O375" s="3" t="s">
        <v>53</v>
      </c>
      <c r="P375" s="3" t="s">
        <v>1096</v>
      </c>
      <c r="Q375" s="3" t="s">
        <v>111</v>
      </c>
      <c r="R375" s="3" t="s">
        <v>317</v>
      </c>
    </row>
    <row r="376" spans="1:18" x14ac:dyDescent="0.25">
      <c r="A376" s="3" t="s">
        <v>1614</v>
      </c>
      <c r="B376" s="3">
        <v>495</v>
      </c>
      <c r="C376" s="15" t="str">
        <f>VLOOKUP($B376,Patient!$A$2:$I$2017,2,FALSE)</f>
        <v>PHI</v>
      </c>
      <c r="D376" s="15" t="str">
        <f>VLOOKUP($B376,Patient!$A$2:$I$2017,3,FALSE)</f>
        <v>UNKNOWN</v>
      </c>
      <c r="E376" s="15" t="str">
        <f>VLOOKUP($B376,Patient!$A$2:$I$2017,4,FALSE)</f>
        <v>Unknown</v>
      </c>
      <c r="F376" s="15" t="str">
        <f>VLOOKUP($B376,Patient!$A$2:$I$2017,5,FALSE)</f>
        <v>PHI</v>
      </c>
      <c r="G376" s="15" t="str">
        <f>VLOOKUP($B376,Patient!$A$2:$I$2017,6,FALSE)</f>
        <v>PHI</v>
      </c>
      <c r="H376" s="15" t="str">
        <f>VLOOKUP($B376,Patient!$A$2:$I$2017,7,FALSE)</f>
        <v>PHI</v>
      </c>
      <c r="I376" s="15" t="str">
        <f>VLOOKUP($B376,Patient!$A$2:$I$2017,8,FALSE)</f>
        <v>Unknown</v>
      </c>
      <c r="J376" s="15" t="str">
        <f>VLOOKUP($B376,Patient!$A$2:$I$2017,9,FALSE)</f>
        <v/>
      </c>
      <c r="K376" s="5">
        <v>294</v>
      </c>
      <c r="L376" s="3" t="s">
        <v>93</v>
      </c>
      <c r="M376" s="11" t="str">
        <f>IF(ISNA(VLOOKUP(A376,Experiment!$B$2:$E$140,4,FALSE)),"",VLOOKUP(A376,Experiment!$B$2:$E$140,4,FALSE))</f>
        <v/>
      </c>
      <c r="N376" s="3" t="s">
        <v>53</v>
      </c>
      <c r="O376" s="3" t="s">
        <v>53</v>
      </c>
      <c r="P376" s="3" t="s">
        <v>1096</v>
      </c>
      <c r="Q376" s="3" t="s">
        <v>111</v>
      </c>
      <c r="R376" s="3" t="s">
        <v>179</v>
      </c>
    </row>
    <row r="377" spans="1:18" x14ac:dyDescent="0.25">
      <c r="A377" s="3" t="s">
        <v>1881</v>
      </c>
      <c r="B377" s="3">
        <v>32</v>
      </c>
      <c r="C377" s="15" t="str">
        <f>VLOOKUP($B377,Patient!$A$2:$I$2017,2,FALSE)</f>
        <v>PHI</v>
      </c>
      <c r="D377" s="15" t="str">
        <f>VLOOKUP($B377,Patient!$A$2:$I$2017,3,FALSE)</f>
        <v>NON-HISPANIC</v>
      </c>
      <c r="E377" s="15" t="str">
        <f>VLOOKUP($B377,Patient!$A$2:$I$2017,4,FALSE)</f>
        <v>Male</v>
      </c>
      <c r="F377" s="15" t="str">
        <f>VLOOKUP($B377,Patient!$A$2:$I$2017,5,FALSE)</f>
        <v>PHI</v>
      </c>
      <c r="G377" s="15" t="str">
        <f>VLOOKUP($B377,Patient!$A$2:$I$2017,6,FALSE)</f>
        <v>PHI</v>
      </c>
      <c r="H377" s="15" t="str">
        <f>VLOOKUP($B377,Patient!$A$2:$I$2017,7,FALSE)</f>
        <v>PHI</v>
      </c>
      <c r="I377" s="15" t="str">
        <f>VLOOKUP($B377,Patient!$A$2:$I$2017,8,FALSE)</f>
        <v>White</v>
      </c>
      <c r="J377" s="15" t="str">
        <f>VLOOKUP($B377,Patient!$A$2:$I$2017,9,FALSE)</f>
        <v>Deceased</v>
      </c>
      <c r="K377" s="5">
        <v>373</v>
      </c>
      <c r="L377" s="3" t="s">
        <v>93</v>
      </c>
      <c r="M377" s="11" t="str">
        <f>IF(ISNA(VLOOKUP(A377,Experiment!$B$2:$E$140,4,FALSE)),"",VLOOKUP(A377,Experiment!$B$2:$E$140,4,FALSE))</f>
        <v/>
      </c>
      <c r="N377" s="3" t="s">
        <v>53</v>
      </c>
      <c r="O377" s="3" t="s">
        <v>53</v>
      </c>
      <c r="P377" s="3" t="s">
        <v>1096</v>
      </c>
      <c r="Q377" s="3" t="s">
        <v>61</v>
      </c>
      <c r="R377" s="3" t="s">
        <v>333</v>
      </c>
    </row>
    <row r="378" spans="1:18" x14ac:dyDescent="0.25">
      <c r="A378" s="3" t="s">
        <v>1878</v>
      </c>
      <c r="B378" s="3">
        <v>31</v>
      </c>
      <c r="C378" s="15" t="str">
        <f>VLOOKUP($B378,Patient!$A$2:$I$2017,2,FALSE)</f>
        <v>PHI</v>
      </c>
      <c r="D378" s="15" t="str">
        <f>VLOOKUP($B378,Patient!$A$2:$I$2017,3,FALSE)</f>
        <v>NON-HISPANIC</v>
      </c>
      <c r="E378" s="15" t="str">
        <f>VLOOKUP($B378,Patient!$A$2:$I$2017,4,FALSE)</f>
        <v>Female</v>
      </c>
      <c r="F378" s="15" t="str">
        <f>VLOOKUP($B378,Patient!$A$2:$I$2017,5,FALSE)</f>
        <v>PHI</v>
      </c>
      <c r="G378" s="15" t="str">
        <f>VLOOKUP($B378,Patient!$A$2:$I$2017,6,FALSE)</f>
        <v>PHI</v>
      </c>
      <c r="H378" s="15" t="str">
        <f>VLOOKUP($B378,Patient!$A$2:$I$2017,7,FALSE)</f>
        <v>PHI</v>
      </c>
      <c r="I378" s="15" t="str">
        <f>VLOOKUP($B378,Patient!$A$2:$I$2017,8,FALSE)</f>
        <v>White</v>
      </c>
      <c r="J378" s="15" t="str">
        <f>VLOOKUP($B378,Patient!$A$2:$I$2017,9,FALSE)</f>
        <v>Alive</v>
      </c>
      <c r="K378" s="5">
        <v>372</v>
      </c>
      <c r="L378" s="3" t="s">
        <v>93</v>
      </c>
      <c r="M378" s="11" t="str">
        <f>IF(ISNA(VLOOKUP(A378,Experiment!$B$2:$E$140,4,FALSE)),"",VLOOKUP(A378,Experiment!$B$2:$E$140,4,FALSE))</f>
        <v/>
      </c>
      <c r="N378" s="3" t="s">
        <v>53</v>
      </c>
      <c r="O378" s="3" t="s">
        <v>53</v>
      </c>
      <c r="P378" s="3" t="s">
        <v>1096</v>
      </c>
      <c r="Q378" s="3" t="s">
        <v>61</v>
      </c>
      <c r="R378" s="3" t="s">
        <v>333</v>
      </c>
    </row>
    <row r="379" spans="1:18" x14ac:dyDescent="0.25">
      <c r="A379" s="3" t="s">
        <v>359</v>
      </c>
      <c r="B379" s="3">
        <v>496</v>
      </c>
      <c r="C379" s="15" t="str">
        <f>VLOOKUP($B379,Patient!$A$2:$I$2017,2,FALSE)</f>
        <v>PHI</v>
      </c>
      <c r="D379" s="15" t="str">
        <f>VLOOKUP($B379,Patient!$A$2:$I$2017,3,FALSE)</f>
        <v>UNKNOWN</v>
      </c>
      <c r="E379" s="15" t="str">
        <f>VLOOKUP($B379,Patient!$A$2:$I$2017,4,FALSE)</f>
        <v>Unknown</v>
      </c>
      <c r="F379" s="15" t="str">
        <f>VLOOKUP($B379,Patient!$A$2:$I$2017,5,FALSE)</f>
        <v>PHI</v>
      </c>
      <c r="G379" s="15" t="str">
        <f>VLOOKUP($B379,Patient!$A$2:$I$2017,6,FALSE)</f>
        <v>PHI</v>
      </c>
      <c r="H379" s="15" t="str">
        <f>VLOOKUP($B379,Patient!$A$2:$I$2017,7,FALSE)</f>
        <v>PHI</v>
      </c>
      <c r="I379" s="15" t="str">
        <f>VLOOKUP($B379,Patient!$A$2:$I$2017,8,FALSE)</f>
        <v>Unknown</v>
      </c>
      <c r="J379" s="15" t="str">
        <f>VLOOKUP($B379,Patient!$A$2:$I$2017,9,FALSE)</f>
        <v/>
      </c>
      <c r="K379" s="5">
        <v>31</v>
      </c>
      <c r="L379" s="3" t="s">
        <v>93</v>
      </c>
      <c r="M379" s="11" t="str">
        <f>IF(ISNA(VLOOKUP(A379,Experiment!$B$2:$E$140,4,FALSE)),"",VLOOKUP(A379,Experiment!$B$2:$E$140,4,FALSE))</f>
        <v/>
      </c>
      <c r="N379" s="3" t="s">
        <v>53</v>
      </c>
      <c r="O379" s="3" t="s">
        <v>53</v>
      </c>
      <c r="P379" s="3" t="s">
        <v>358</v>
      </c>
      <c r="Q379" s="3" t="s">
        <v>111</v>
      </c>
      <c r="R379" s="3" t="s">
        <v>179</v>
      </c>
    </row>
    <row r="380" spans="1:18" x14ac:dyDescent="0.25">
      <c r="A380" s="3" t="s">
        <v>1100</v>
      </c>
      <c r="B380" s="3">
        <v>405</v>
      </c>
      <c r="C380" s="15" t="str">
        <f>VLOOKUP($B380,Patient!$A$2:$I$2017,2,FALSE)</f>
        <v>PHI</v>
      </c>
      <c r="D380" s="15" t="str">
        <f>VLOOKUP($B380,Patient!$A$2:$I$2017,3,FALSE)</f>
        <v>UNKNOWN</v>
      </c>
      <c r="E380" s="15" t="str">
        <f>VLOOKUP($B380,Patient!$A$2:$I$2017,4,FALSE)</f>
        <v>Male</v>
      </c>
      <c r="F380" s="15" t="str">
        <f>VLOOKUP($B380,Patient!$A$2:$I$2017,5,FALSE)</f>
        <v>PHI</v>
      </c>
      <c r="G380" s="15" t="str">
        <f>VLOOKUP($B380,Patient!$A$2:$I$2017,6,FALSE)</f>
        <v>PHI</v>
      </c>
      <c r="H380" s="15" t="str">
        <f>VLOOKUP($B380,Patient!$A$2:$I$2017,7,FALSE)</f>
        <v>PHI</v>
      </c>
      <c r="I380" s="15" t="str">
        <f>VLOOKUP($B380,Patient!$A$2:$I$2017,8,FALSE)</f>
        <v>Unknown</v>
      </c>
      <c r="J380" s="15" t="str">
        <f>VLOOKUP($B380,Patient!$A$2:$I$2017,9,FALSE)</f>
        <v/>
      </c>
      <c r="K380" s="5">
        <v>183</v>
      </c>
      <c r="L380" s="3" t="s">
        <v>93</v>
      </c>
      <c r="M380" s="11" t="str">
        <f>IF(ISNA(VLOOKUP(A380,Experiment!$B$2:$E$140,4,FALSE)),"",VLOOKUP(A380,Experiment!$B$2:$E$140,4,FALSE))</f>
        <v/>
      </c>
      <c r="N380" s="3" t="s">
        <v>53</v>
      </c>
      <c r="O380" s="3" t="s">
        <v>53</v>
      </c>
      <c r="P380" s="3" t="s">
        <v>1027</v>
      </c>
      <c r="Q380" s="3" t="s">
        <v>111</v>
      </c>
      <c r="R380" s="3" t="s">
        <v>494</v>
      </c>
    </row>
    <row r="381" spans="1:18" x14ac:dyDescent="0.25">
      <c r="A381" s="3" t="s">
        <v>1028</v>
      </c>
      <c r="B381" s="3">
        <v>102</v>
      </c>
      <c r="C381" s="15" t="str">
        <f>VLOOKUP($B381,Patient!$A$2:$I$2017,2,FALSE)</f>
        <v>PHI</v>
      </c>
      <c r="D381" s="15" t="str">
        <f>VLOOKUP($B381,Patient!$A$2:$I$2017,3,FALSE)</f>
        <v>NON-HISPANIC</v>
      </c>
      <c r="E381" s="15" t="str">
        <f>VLOOKUP($B381,Patient!$A$2:$I$2017,4,FALSE)</f>
        <v>Male</v>
      </c>
      <c r="F381" s="15" t="str">
        <f>VLOOKUP($B381,Patient!$A$2:$I$2017,5,FALSE)</f>
        <v>PHI</v>
      </c>
      <c r="G381" s="15" t="str">
        <f>VLOOKUP($B381,Patient!$A$2:$I$2017,6,FALSE)</f>
        <v>PHI</v>
      </c>
      <c r="H381" s="15" t="str">
        <f>VLOOKUP($B381,Patient!$A$2:$I$2017,7,FALSE)</f>
        <v>PHI</v>
      </c>
      <c r="I381" s="15" t="str">
        <f>VLOOKUP($B381,Patient!$A$2:$I$2017,8,FALSE)</f>
        <v>White</v>
      </c>
      <c r="J381" s="15" t="str">
        <f>VLOOKUP($B381,Patient!$A$2:$I$2017,9,FALSE)</f>
        <v>Deceased</v>
      </c>
      <c r="K381" s="5">
        <v>170</v>
      </c>
      <c r="L381" s="3" t="s">
        <v>74</v>
      </c>
      <c r="M381" s="11" t="str">
        <f>IF(ISNA(VLOOKUP(A381,Experiment!$B$2:$E$140,4,FALSE)),"",VLOOKUP(A381,Experiment!$B$2:$E$140,4,FALSE))</f>
        <v/>
      </c>
      <c r="N381" s="3" t="s">
        <v>53</v>
      </c>
      <c r="O381" s="3" t="s">
        <v>53</v>
      </c>
      <c r="P381" s="3" t="s">
        <v>1027</v>
      </c>
      <c r="Q381" s="3" t="s">
        <v>61</v>
      </c>
      <c r="R381" s="3" t="s">
        <v>173</v>
      </c>
    </row>
    <row r="382" spans="1:18" x14ac:dyDescent="0.25">
      <c r="A382" s="3" t="s">
        <v>1029</v>
      </c>
      <c r="B382" s="3">
        <v>103</v>
      </c>
      <c r="C382" s="15" t="str">
        <f>VLOOKUP($B382,Patient!$A$2:$I$2017,2,FALSE)</f>
        <v>PHI</v>
      </c>
      <c r="D382" s="15" t="str">
        <f>VLOOKUP($B382,Patient!$A$2:$I$2017,3,FALSE)</f>
        <v>NON-HISPANIC</v>
      </c>
      <c r="E382" s="15" t="str">
        <f>VLOOKUP($B382,Patient!$A$2:$I$2017,4,FALSE)</f>
        <v>Male</v>
      </c>
      <c r="F382" s="15" t="str">
        <f>VLOOKUP($B382,Patient!$A$2:$I$2017,5,FALSE)</f>
        <v>PHI</v>
      </c>
      <c r="G382" s="15" t="str">
        <f>VLOOKUP($B382,Patient!$A$2:$I$2017,6,FALSE)</f>
        <v>PHI</v>
      </c>
      <c r="H382" s="15" t="str">
        <f>VLOOKUP($B382,Patient!$A$2:$I$2017,7,FALSE)</f>
        <v>PHI</v>
      </c>
      <c r="I382" s="15" t="str">
        <f>VLOOKUP($B382,Patient!$A$2:$I$2017,8,FALSE)</f>
        <v>White</v>
      </c>
      <c r="J382" s="15" t="str">
        <f>VLOOKUP($B382,Patient!$A$2:$I$2017,9,FALSE)</f>
        <v>Alive</v>
      </c>
      <c r="K382" s="5">
        <v>170</v>
      </c>
      <c r="L382" s="3" t="s">
        <v>93</v>
      </c>
      <c r="M382" s="11" t="str">
        <f>IF(ISNA(VLOOKUP(A382,Experiment!$B$2:$E$140,4,FALSE)),"",VLOOKUP(A382,Experiment!$B$2:$E$140,4,FALSE))</f>
        <v/>
      </c>
      <c r="N382" s="3" t="s">
        <v>53</v>
      </c>
      <c r="O382" s="3" t="s">
        <v>53</v>
      </c>
      <c r="P382" s="3" t="s">
        <v>1027</v>
      </c>
      <c r="Q382" s="3" t="s">
        <v>61</v>
      </c>
      <c r="R382" s="3" t="s">
        <v>173</v>
      </c>
    </row>
    <row r="383" spans="1:18" x14ac:dyDescent="0.25">
      <c r="A383" s="3" t="s">
        <v>1884</v>
      </c>
      <c r="B383" s="3">
        <v>33</v>
      </c>
      <c r="C383" s="15" t="str">
        <f>VLOOKUP($B383,Patient!$A$2:$I$2017,2,FALSE)</f>
        <v>PHI</v>
      </c>
      <c r="D383" s="15" t="str">
        <f>VLOOKUP($B383,Patient!$A$2:$I$2017,3,FALSE)</f>
        <v>HISPANIC</v>
      </c>
      <c r="E383" s="15" t="str">
        <f>VLOOKUP($B383,Patient!$A$2:$I$2017,4,FALSE)</f>
        <v>Male</v>
      </c>
      <c r="F383" s="15" t="str">
        <f>VLOOKUP($B383,Patient!$A$2:$I$2017,5,FALSE)</f>
        <v>PHI</v>
      </c>
      <c r="G383" s="15" t="str">
        <f>VLOOKUP($B383,Patient!$A$2:$I$2017,6,FALSE)</f>
        <v>PHI</v>
      </c>
      <c r="H383" s="15" t="str">
        <f>VLOOKUP($B383,Patient!$A$2:$I$2017,7,FALSE)</f>
        <v>PHI</v>
      </c>
      <c r="I383" s="15" t="str">
        <f>VLOOKUP($B383,Patient!$A$2:$I$2017,8,FALSE)</f>
        <v>White</v>
      </c>
      <c r="J383" s="15" t="str">
        <f>VLOOKUP($B383,Patient!$A$2:$I$2017,9,FALSE)</f>
        <v>Alive</v>
      </c>
      <c r="K383" s="5">
        <v>374</v>
      </c>
      <c r="L383" s="3" t="s">
        <v>93</v>
      </c>
      <c r="M383" s="11" t="str">
        <f>IF(ISNA(VLOOKUP(A383,Experiment!$B$2:$E$140,4,FALSE)),"",VLOOKUP(A383,Experiment!$B$2:$E$140,4,FALSE))</f>
        <v/>
      </c>
      <c r="N383" s="3" t="s">
        <v>53</v>
      </c>
      <c r="O383" s="3" t="s">
        <v>53</v>
      </c>
      <c r="P383" s="3" t="s">
        <v>358</v>
      </c>
      <c r="Q383" s="3" t="s">
        <v>61</v>
      </c>
      <c r="R383" s="3" t="s">
        <v>333</v>
      </c>
    </row>
    <row r="384" spans="1:18" x14ac:dyDescent="0.25">
      <c r="A384" s="3" t="s">
        <v>1886</v>
      </c>
      <c r="B384" s="3">
        <v>34</v>
      </c>
      <c r="C384" s="15" t="str">
        <f>VLOOKUP($B384,Patient!$A$2:$I$2017,2,FALSE)</f>
        <v>PHI</v>
      </c>
      <c r="D384" s="15" t="str">
        <f>VLOOKUP($B384,Patient!$A$2:$I$2017,3,FALSE)</f>
        <v>NON-HISPANIC</v>
      </c>
      <c r="E384" s="15" t="str">
        <f>VLOOKUP($B384,Patient!$A$2:$I$2017,4,FALSE)</f>
        <v>Female</v>
      </c>
      <c r="F384" s="15" t="str">
        <f>VLOOKUP($B384,Patient!$A$2:$I$2017,5,FALSE)</f>
        <v>PHI</v>
      </c>
      <c r="G384" s="15" t="str">
        <f>VLOOKUP($B384,Patient!$A$2:$I$2017,6,FALSE)</f>
        <v>PHI</v>
      </c>
      <c r="H384" s="15" t="str">
        <f>VLOOKUP($B384,Patient!$A$2:$I$2017,7,FALSE)</f>
        <v>PHI</v>
      </c>
      <c r="I384" s="15" t="str">
        <f>VLOOKUP($B384,Patient!$A$2:$I$2017,8,FALSE)</f>
        <v>White</v>
      </c>
      <c r="J384" s="15" t="str">
        <f>VLOOKUP($B384,Patient!$A$2:$I$2017,9,FALSE)</f>
        <v>Alive</v>
      </c>
      <c r="K384" s="5">
        <v>375</v>
      </c>
      <c r="L384" s="3" t="s">
        <v>74</v>
      </c>
      <c r="M384" s="11" t="str">
        <f>IF(ISNA(VLOOKUP(A384,Experiment!$B$2:$E$140,4,FALSE)),"",VLOOKUP(A384,Experiment!$B$2:$E$140,4,FALSE))</f>
        <v/>
      </c>
      <c r="N384" s="3" t="s">
        <v>53</v>
      </c>
      <c r="O384" s="3" t="s">
        <v>53</v>
      </c>
      <c r="P384" s="3" t="s">
        <v>358</v>
      </c>
      <c r="Q384" s="3" t="s">
        <v>61</v>
      </c>
      <c r="R384" s="3" t="s">
        <v>333</v>
      </c>
    </row>
    <row r="385" spans="1:18" x14ac:dyDescent="0.25">
      <c r="A385" s="3" t="s">
        <v>1103</v>
      </c>
      <c r="B385" s="3">
        <v>553</v>
      </c>
      <c r="C385" s="15" t="str">
        <f>VLOOKUP($B385,Patient!$A$2:$I$2017,2,FALSE)</f>
        <v>PHI</v>
      </c>
      <c r="D385" s="15" t="str">
        <f>VLOOKUP($B385,Patient!$A$2:$I$2017,3,FALSE)</f>
        <v>NON-HISPANIC</v>
      </c>
      <c r="E385" s="15" t="str">
        <f>VLOOKUP($B385,Patient!$A$2:$I$2017,4,FALSE)</f>
        <v>Female</v>
      </c>
      <c r="F385" s="15" t="str">
        <f>VLOOKUP($B385,Patient!$A$2:$I$2017,5,FALSE)</f>
        <v>PHI</v>
      </c>
      <c r="G385" s="15" t="str">
        <f>VLOOKUP($B385,Patient!$A$2:$I$2017,6,FALSE)</f>
        <v>PHI</v>
      </c>
      <c r="H385" s="15" t="str">
        <f>VLOOKUP($B385,Patient!$A$2:$I$2017,7,FALSE)</f>
        <v>PHI</v>
      </c>
      <c r="I385" s="15" t="str">
        <f>VLOOKUP($B385,Patient!$A$2:$I$2017,8,FALSE)</f>
        <v>Multiracial</v>
      </c>
      <c r="J385" s="15" t="str">
        <f>VLOOKUP($B385,Patient!$A$2:$I$2017,9,FALSE)</f>
        <v>Alive</v>
      </c>
      <c r="K385" s="5">
        <v>184</v>
      </c>
      <c r="L385" s="3" t="s">
        <v>93</v>
      </c>
      <c r="M385" s="11" t="str">
        <f>IF(ISNA(VLOOKUP(A385,Experiment!$B$2:$E$140,4,FALSE)),"",VLOOKUP(A385,Experiment!$B$2:$E$140,4,FALSE))</f>
        <v/>
      </c>
      <c r="N385" s="3" t="s">
        <v>53</v>
      </c>
      <c r="O385" s="3" t="s">
        <v>53</v>
      </c>
      <c r="P385" s="3" t="s">
        <v>1101</v>
      </c>
      <c r="Q385" s="3" t="s">
        <v>111</v>
      </c>
      <c r="R385" s="3" t="s">
        <v>377</v>
      </c>
    </row>
    <row r="386" spans="1:18" x14ac:dyDescent="0.25">
      <c r="A386" s="3" t="s">
        <v>498</v>
      </c>
      <c r="B386" s="3">
        <v>497</v>
      </c>
      <c r="C386" s="15" t="str">
        <f>VLOOKUP($B386,Patient!$A$2:$I$2017,2,FALSE)</f>
        <v>PHI</v>
      </c>
      <c r="D386" s="15" t="str">
        <f>VLOOKUP($B386,Patient!$A$2:$I$2017,3,FALSE)</f>
        <v>UNKNOWN</v>
      </c>
      <c r="E386" s="15" t="str">
        <f>VLOOKUP($B386,Patient!$A$2:$I$2017,4,FALSE)</f>
        <v>Unknown</v>
      </c>
      <c r="F386" s="15" t="str">
        <f>VLOOKUP($B386,Patient!$A$2:$I$2017,5,FALSE)</f>
        <v>PHI</v>
      </c>
      <c r="G386" s="15" t="str">
        <f>VLOOKUP($B386,Patient!$A$2:$I$2017,6,FALSE)</f>
        <v>PHI</v>
      </c>
      <c r="H386" s="15" t="str">
        <f>VLOOKUP($B386,Patient!$A$2:$I$2017,7,FALSE)</f>
        <v>PHI</v>
      </c>
      <c r="I386" s="15" t="str">
        <f>VLOOKUP($B386,Patient!$A$2:$I$2017,8,FALSE)</f>
        <v>Unknown</v>
      </c>
      <c r="J386" s="15" t="str">
        <f>VLOOKUP($B386,Patient!$A$2:$I$2017,9,FALSE)</f>
        <v/>
      </c>
      <c r="K386" s="5">
        <v>54</v>
      </c>
      <c r="L386" s="3" t="s">
        <v>93</v>
      </c>
      <c r="M386" s="11" t="str">
        <f>IF(ISNA(VLOOKUP(A386,Experiment!$B$2:$E$140,4,FALSE)),"",VLOOKUP(A386,Experiment!$B$2:$E$140,4,FALSE))</f>
        <v/>
      </c>
      <c r="N386" s="3" t="s">
        <v>53</v>
      </c>
      <c r="O386" s="3" t="s">
        <v>53</v>
      </c>
      <c r="P386" s="3" t="s">
        <v>497</v>
      </c>
      <c r="Q386" s="3" t="s">
        <v>111</v>
      </c>
      <c r="R386" s="3" t="s">
        <v>179</v>
      </c>
    </row>
    <row r="387" spans="1:18" x14ac:dyDescent="0.25">
      <c r="A387" s="3" t="s">
        <v>500</v>
      </c>
      <c r="B387" s="3">
        <v>498</v>
      </c>
      <c r="C387" s="15" t="str">
        <f>VLOOKUP($B387,Patient!$A$2:$I$2017,2,FALSE)</f>
        <v>PHI</v>
      </c>
      <c r="D387" s="15" t="str">
        <f>VLOOKUP($B387,Patient!$A$2:$I$2017,3,FALSE)</f>
        <v>UNKNOWN</v>
      </c>
      <c r="E387" s="15" t="str">
        <f>VLOOKUP($B387,Patient!$A$2:$I$2017,4,FALSE)</f>
        <v>Unknown</v>
      </c>
      <c r="F387" s="15" t="str">
        <f>VLOOKUP($B387,Patient!$A$2:$I$2017,5,FALSE)</f>
        <v>PHI</v>
      </c>
      <c r="G387" s="15" t="str">
        <f>VLOOKUP($B387,Patient!$A$2:$I$2017,6,FALSE)</f>
        <v>PHI</v>
      </c>
      <c r="H387" s="15" t="str">
        <f>VLOOKUP($B387,Patient!$A$2:$I$2017,7,FALSE)</f>
        <v>PHI</v>
      </c>
      <c r="I387" s="15" t="str">
        <f>VLOOKUP($B387,Patient!$A$2:$I$2017,8,FALSE)</f>
        <v>Unknown</v>
      </c>
      <c r="J387" s="15" t="str">
        <f>VLOOKUP($B387,Patient!$A$2:$I$2017,9,FALSE)</f>
        <v/>
      </c>
      <c r="K387" s="5">
        <v>54</v>
      </c>
      <c r="L387" s="3" t="s">
        <v>74</v>
      </c>
      <c r="M387" s="11" t="str">
        <f>IF(ISNA(VLOOKUP(A387,Experiment!$B$2:$E$140,4,FALSE)),"",VLOOKUP(A387,Experiment!$B$2:$E$140,4,FALSE))</f>
        <v/>
      </c>
      <c r="N387" s="3" t="s">
        <v>53</v>
      </c>
      <c r="O387" s="3" t="s">
        <v>53</v>
      </c>
      <c r="P387" s="3" t="s">
        <v>499</v>
      </c>
      <c r="Q387" s="3" t="s">
        <v>111</v>
      </c>
      <c r="R387" s="3" t="s">
        <v>179</v>
      </c>
    </row>
    <row r="388" spans="1:18" x14ac:dyDescent="0.25">
      <c r="A388" s="3" t="s">
        <v>1889</v>
      </c>
      <c r="B388" s="3">
        <v>35</v>
      </c>
      <c r="C388" s="15" t="str">
        <f>VLOOKUP($B388,Patient!$A$2:$I$2017,2,FALSE)</f>
        <v>PHI</v>
      </c>
      <c r="D388" s="15" t="str">
        <f>VLOOKUP($B388,Patient!$A$2:$I$2017,3,FALSE)</f>
        <v>NON-HISPANIC</v>
      </c>
      <c r="E388" s="15" t="str">
        <f>VLOOKUP($B388,Patient!$A$2:$I$2017,4,FALSE)</f>
        <v>Female</v>
      </c>
      <c r="F388" s="15" t="str">
        <f>VLOOKUP($B388,Patient!$A$2:$I$2017,5,FALSE)</f>
        <v>PHI</v>
      </c>
      <c r="G388" s="15" t="str">
        <f>VLOOKUP($B388,Patient!$A$2:$I$2017,6,FALSE)</f>
        <v>PHI</v>
      </c>
      <c r="H388" s="15" t="str">
        <f>VLOOKUP($B388,Patient!$A$2:$I$2017,7,FALSE)</f>
        <v>PHI</v>
      </c>
      <c r="I388" s="15" t="str">
        <f>VLOOKUP($B388,Patient!$A$2:$I$2017,8,FALSE)</f>
        <v>White</v>
      </c>
      <c r="J388" s="15" t="str">
        <f>VLOOKUP($B388,Patient!$A$2:$I$2017,9,FALSE)</f>
        <v>Deceased</v>
      </c>
      <c r="K388" s="5">
        <v>376</v>
      </c>
      <c r="L388" s="3" t="s">
        <v>74</v>
      </c>
      <c r="M388" s="11" t="str">
        <f>IF(ISNA(VLOOKUP(A388,Experiment!$B$2:$E$140,4,FALSE)),"",VLOOKUP(A388,Experiment!$B$2:$E$140,4,FALSE))</f>
        <v/>
      </c>
      <c r="N388" s="3" t="s">
        <v>53</v>
      </c>
      <c r="O388" s="3" t="s">
        <v>53</v>
      </c>
      <c r="P388" s="3" t="s">
        <v>497</v>
      </c>
      <c r="Q388" s="3" t="s">
        <v>61</v>
      </c>
      <c r="R388" s="3" t="s">
        <v>333</v>
      </c>
    </row>
    <row r="389" spans="1:18" x14ac:dyDescent="0.25">
      <c r="A389" s="3" t="s">
        <v>1891</v>
      </c>
      <c r="B389" s="3">
        <v>36</v>
      </c>
      <c r="C389" s="15" t="str">
        <f>VLOOKUP($B389,Patient!$A$2:$I$2017,2,FALSE)</f>
        <v>PHI</v>
      </c>
      <c r="D389" s="15" t="str">
        <f>VLOOKUP($B389,Patient!$A$2:$I$2017,3,FALSE)</f>
        <v>NON-HISPANIC</v>
      </c>
      <c r="E389" s="15" t="str">
        <f>VLOOKUP($B389,Patient!$A$2:$I$2017,4,FALSE)</f>
        <v>Male</v>
      </c>
      <c r="F389" s="15" t="str">
        <f>VLOOKUP($B389,Patient!$A$2:$I$2017,5,FALSE)</f>
        <v>PHI</v>
      </c>
      <c r="G389" s="15" t="str">
        <f>VLOOKUP($B389,Patient!$A$2:$I$2017,6,FALSE)</f>
        <v>PHI</v>
      </c>
      <c r="H389" s="15" t="str">
        <f>VLOOKUP($B389,Patient!$A$2:$I$2017,7,FALSE)</f>
        <v>PHI</v>
      </c>
      <c r="I389" s="15" t="str">
        <f>VLOOKUP($B389,Patient!$A$2:$I$2017,8,FALSE)</f>
        <v>White</v>
      </c>
      <c r="J389" s="15" t="str">
        <f>VLOOKUP($B389,Patient!$A$2:$I$2017,9,FALSE)</f>
        <v>Alive</v>
      </c>
      <c r="K389" s="5">
        <v>377</v>
      </c>
      <c r="L389" s="3" t="s">
        <v>74</v>
      </c>
      <c r="M389" s="11" t="str">
        <f>IF(ISNA(VLOOKUP(A389,Experiment!$B$2:$E$140,4,FALSE)),"",VLOOKUP(A389,Experiment!$B$2:$E$140,4,FALSE))</f>
        <v/>
      </c>
      <c r="N389" s="3" t="s">
        <v>53</v>
      </c>
      <c r="O389" s="3" t="s">
        <v>53</v>
      </c>
      <c r="P389" s="3" t="s">
        <v>497</v>
      </c>
      <c r="Q389" s="3" t="s">
        <v>61</v>
      </c>
      <c r="R389" s="3" t="s">
        <v>333</v>
      </c>
    </row>
    <row r="390" spans="1:18" x14ac:dyDescent="0.25">
      <c r="A390" s="3" t="s">
        <v>1106</v>
      </c>
      <c r="B390" s="3">
        <v>500</v>
      </c>
      <c r="C390" s="15" t="str">
        <f>VLOOKUP($B390,Patient!$A$2:$I$2017,2,FALSE)</f>
        <v>PHI</v>
      </c>
      <c r="D390" s="15" t="str">
        <f>VLOOKUP($B390,Patient!$A$2:$I$2017,3,FALSE)</f>
        <v>UNKNOWN</v>
      </c>
      <c r="E390" s="15" t="str">
        <f>VLOOKUP($B390,Patient!$A$2:$I$2017,4,FALSE)</f>
        <v>Unknown</v>
      </c>
      <c r="F390" s="15" t="str">
        <f>VLOOKUP($B390,Patient!$A$2:$I$2017,5,FALSE)</f>
        <v>PHI</v>
      </c>
      <c r="G390" s="15" t="str">
        <f>VLOOKUP($B390,Patient!$A$2:$I$2017,6,FALSE)</f>
        <v>PHI</v>
      </c>
      <c r="H390" s="15" t="str">
        <f>VLOOKUP($B390,Patient!$A$2:$I$2017,7,FALSE)</f>
        <v>PHI</v>
      </c>
      <c r="I390" s="15" t="str">
        <f>VLOOKUP($B390,Patient!$A$2:$I$2017,8,FALSE)</f>
        <v>Unknown</v>
      </c>
      <c r="J390" s="15" t="str">
        <f>VLOOKUP($B390,Patient!$A$2:$I$2017,9,FALSE)</f>
        <v/>
      </c>
      <c r="K390" s="5">
        <v>185</v>
      </c>
      <c r="L390" s="3" t="s">
        <v>93</v>
      </c>
      <c r="M390" s="11" t="str">
        <f>IF(ISNA(VLOOKUP(A390,Experiment!$B$2:$E$140,4,FALSE)),"",VLOOKUP(A390,Experiment!$B$2:$E$140,4,FALSE))</f>
        <v/>
      </c>
      <c r="N390" s="3" t="s">
        <v>53</v>
      </c>
      <c r="O390" s="3" t="s">
        <v>53</v>
      </c>
      <c r="P390" s="3" t="s">
        <v>1104</v>
      </c>
      <c r="Q390" s="3" t="s">
        <v>111</v>
      </c>
      <c r="R390" s="3" t="s">
        <v>179</v>
      </c>
    </row>
    <row r="391" spans="1:18" x14ac:dyDescent="0.25">
      <c r="A391" s="3" t="s">
        <v>1617</v>
      </c>
      <c r="B391" s="3">
        <v>499</v>
      </c>
      <c r="C391" s="15" t="str">
        <f>VLOOKUP($B391,Patient!$A$2:$I$2017,2,FALSE)</f>
        <v>PHI</v>
      </c>
      <c r="D391" s="15" t="str">
        <f>VLOOKUP($B391,Patient!$A$2:$I$2017,3,FALSE)</f>
        <v>UNKNOWN</v>
      </c>
      <c r="E391" s="15" t="str">
        <f>VLOOKUP($B391,Patient!$A$2:$I$2017,4,FALSE)</f>
        <v>Unknown</v>
      </c>
      <c r="F391" s="15" t="str">
        <f>VLOOKUP($B391,Patient!$A$2:$I$2017,5,FALSE)</f>
        <v>PHI</v>
      </c>
      <c r="G391" s="15" t="str">
        <f>VLOOKUP($B391,Patient!$A$2:$I$2017,6,FALSE)</f>
        <v>PHI</v>
      </c>
      <c r="H391" s="15" t="str">
        <f>VLOOKUP($B391,Patient!$A$2:$I$2017,7,FALSE)</f>
        <v>PHI</v>
      </c>
      <c r="I391" s="15" t="str">
        <f>VLOOKUP($B391,Patient!$A$2:$I$2017,8,FALSE)</f>
        <v>Unknown</v>
      </c>
      <c r="J391" s="15" t="str">
        <f>VLOOKUP($B391,Patient!$A$2:$I$2017,9,FALSE)</f>
        <v/>
      </c>
      <c r="K391" s="5">
        <v>295</v>
      </c>
      <c r="L391" s="3" t="s">
        <v>93</v>
      </c>
      <c r="M391" s="11" t="str">
        <f>IF(ISNA(VLOOKUP(A391,Experiment!$B$2:$E$140,4,FALSE)),"",VLOOKUP(A391,Experiment!$B$2:$E$140,4,FALSE))</f>
        <v/>
      </c>
      <c r="N391" s="3" t="s">
        <v>53</v>
      </c>
      <c r="O391" s="3" t="s">
        <v>53</v>
      </c>
      <c r="P391" s="3" t="s">
        <v>1616</v>
      </c>
      <c r="Q391" s="3" t="s">
        <v>111</v>
      </c>
      <c r="R391" s="3" t="s">
        <v>179</v>
      </c>
    </row>
    <row r="392" spans="1:18" x14ac:dyDescent="0.25">
      <c r="A392" s="3" t="s">
        <v>849</v>
      </c>
      <c r="B392" s="3">
        <v>203</v>
      </c>
      <c r="C392" s="15" t="str">
        <f>VLOOKUP($B392,Patient!$A$2:$I$2017,2,FALSE)</f>
        <v>PHI</v>
      </c>
      <c r="D392" s="15" t="str">
        <f>VLOOKUP($B392,Patient!$A$2:$I$2017,3,FALSE)</f>
        <v>NON-HISPANIC</v>
      </c>
      <c r="E392" s="15" t="str">
        <f>VLOOKUP($B392,Patient!$A$2:$I$2017,4,FALSE)</f>
        <v>Male</v>
      </c>
      <c r="F392" s="15" t="str">
        <f>VLOOKUP($B392,Patient!$A$2:$I$2017,5,FALSE)</f>
        <v>PHI</v>
      </c>
      <c r="G392" s="15" t="str">
        <f>VLOOKUP($B392,Patient!$A$2:$I$2017,6,FALSE)</f>
        <v>PHI</v>
      </c>
      <c r="H392" s="15" t="str">
        <f>VLOOKUP($B392,Patient!$A$2:$I$2017,7,FALSE)</f>
        <v>PHI</v>
      </c>
      <c r="I392" s="15" t="str">
        <f>VLOOKUP($B392,Patient!$A$2:$I$2017,8,FALSE)</f>
        <v>White</v>
      </c>
      <c r="J392" s="15" t="str">
        <f>VLOOKUP($B392,Patient!$A$2:$I$2017,9,FALSE)</f>
        <v>Deceased</v>
      </c>
      <c r="K392" s="5">
        <v>131</v>
      </c>
      <c r="L392" s="3" t="s">
        <v>93</v>
      </c>
      <c r="M392" s="11" t="str">
        <f>IF(ISNA(VLOOKUP(A392,Experiment!$B$2:$E$140,4,FALSE)),"",VLOOKUP(A392,Experiment!$B$2:$E$140,4,FALSE))</f>
        <v/>
      </c>
      <c r="N392" s="3" t="s">
        <v>53</v>
      </c>
      <c r="O392" s="3" t="s">
        <v>53</v>
      </c>
      <c r="P392" s="3" t="s">
        <v>848</v>
      </c>
      <c r="Q392" s="3" t="s">
        <v>61</v>
      </c>
      <c r="R392" s="3" t="s">
        <v>372</v>
      </c>
    </row>
    <row r="393" spans="1:18" x14ac:dyDescent="0.25">
      <c r="A393" s="3" t="s">
        <v>515</v>
      </c>
      <c r="B393" s="3">
        <v>501</v>
      </c>
      <c r="C393" s="15" t="str">
        <f>VLOOKUP($B393,Patient!$A$2:$I$2017,2,FALSE)</f>
        <v>PHI</v>
      </c>
      <c r="D393" s="15" t="str">
        <f>VLOOKUP($B393,Patient!$A$2:$I$2017,3,FALSE)</f>
        <v>UNKNOWN</v>
      </c>
      <c r="E393" s="15" t="str">
        <f>VLOOKUP($B393,Patient!$A$2:$I$2017,4,FALSE)</f>
        <v>Unknown</v>
      </c>
      <c r="F393" s="15" t="str">
        <f>VLOOKUP($B393,Patient!$A$2:$I$2017,5,FALSE)</f>
        <v>PHI</v>
      </c>
      <c r="G393" s="15" t="str">
        <f>VLOOKUP($B393,Patient!$A$2:$I$2017,6,FALSE)</f>
        <v>PHI</v>
      </c>
      <c r="H393" s="15" t="str">
        <f>VLOOKUP($B393,Patient!$A$2:$I$2017,7,FALSE)</f>
        <v>PHI</v>
      </c>
      <c r="I393" s="15" t="str">
        <f>VLOOKUP($B393,Patient!$A$2:$I$2017,8,FALSE)</f>
        <v>Unknown</v>
      </c>
      <c r="J393" s="15" t="str">
        <f>VLOOKUP($B393,Patient!$A$2:$I$2017,9,FALSE)</f>
        <v/>
      </c>
      <c r="K393" s="5">
        <v>58</v>
      </c>
      <c r="L393" s="3" t="s">
        <v>93</v>
      </c>
      <c r="M393" s="11" t="str">
        <f>IF(ISNA(VLOOKUP(A393,Experiment!$B$2:$E$140,4,FALSE)),"",VLOOKUP(A393,Experiment!$B$2:$E$140,4,FALSE))</f>
        <v/>
      </c>
      <c r="N393" s="3" t="s">
        <v>53</v>
      </c>
      <c r="O393" s="3" t="s">
        <v>53</v>
      </c>
      <c r="P393" s="3" t="s">
        <v>514</v>
      </c>
      <c r="Q393" s="3" t="s">
        <v>111</v>
      </c>
      <c r="R393" s="3" t="s">
        <v>179</v>
      </c>
    </row>
    <row r="394" spans="1:18" x14ac:dyDescent="0.25">
      <c r="A394" s="3" t="s">
        <v>1112</v>
      </c>
      <c r="B394" s="3">
        <v>378</v>
      </c>
      <c r="C394" s="15" t="str">
        <f>VLOOKUP($B394,Patient!$A$2:$I$2017,2,FALSE)</f>
        <v>PHI</v>
      </c>
      <c r="D394" s="15" t="str">
        <f>VLOOKUP($B394,Patient!$A$2:$I$2017,3,FALSE)</f>
        <v>UNKNOWN</v>
      </c>
      <c r="E394" s="15" t="str">
        <f>VLOOKUP($B394,Patient!$A$2:$I$2017,4,FALSE)</f>
        <v>Unknown</v>
      </c>
      <c r="F394" s="15" t="str">
        <f>VLOOKUP($B394,Patient!$A$2:$I$2017,5,FALSE)</f>
        <v>PHI</v>
      </c>
      <c r="G394" s="15" t="str">
        <f>VLOOKUP($B394,Patient!$A$2:$I$2017,6,FALSE)</f>
        <v>PHI</v>
      </c>
      <c r="H394" s="15" t="str">
        <f>VLOOKUP($B394,Patient!$A$2:$I$2017,7,FALSE)</f>
        <v>PHI</v>
      </c>
      <c r="I394" s="15" t="str">
        <f>VLOOKUP($B394,Patient!$A$2:$I$2017,8,FALSE)</f>
        <v>Unknown</v>
      </c>
      <c r="J394" s="15" t="str">
        <f>VLOOKUP($B394,Patient!$A$2:$I$2017,9,FALSE)</f>
        <v/>
      </c>
      <c r="K394" s="5">
        <v>187</v>
      </c>
      <c r="L394" s="3" t="s">
        <v>74</v>
      </c>
      <c r="M394" s="11" t="str">
        <f>IF(ISNA(VLOOKUP(A394,Experiment!$B$2:$E$140,4,FALSE)),"",VLOOKUP(A394,Experiment!$B$2:$E$140,4,FALSE))</f>
        <v/>
      </c>
      <c r="N394" s="3" t="s">
        <v>53</v>
      </c>
      <c r="O394" s="3" t="s">
        <v>53</v>
      </c>
      <c r="P394" s="3" t="s">
        <v>462</v>
      </c>
      <c r="Q394" s="3" t="s">
        <v>111</v>
      </c>
      <c r="R394" s="3" t="s">
        <v>516</v>
      </c>
    </row>
    <row r="395" spans="1:18" x14ac:dyDescent="0.25">
      <c r="A395" s="3" t="s">
        <v>465</v>
      </c>
      <c r="B395" s="3">
        <v>194</v>
      </c>
      <c r="C395" s="15" t="str">
        <f>VLOOKUP($B395,Patient!$A$2:$I$2017,2,FALSE)</f>
        <v>PHI</v>
      </c>
      <c r="D395" s="15" t="str">
        <f>VLOOKUP($B395,Patient!$A$2:$I$2017,3,FALSE)</f>
        <v>NON-HISPANIC</v>
      </c>
      <c r="E395" s="15" t="str">
        <f>VLOOKUP($B395,Patient!$A$2:$I$2017,4,FALSE)</f>
        <v>Female</v>
      </c>
      <c r="F395" s="15" t="str">
        <f>VLOOKUP($B395,Patient!$A$2:$I$2017,5,FALSE)</f>
        <v>PHI</v>
      </c>
      <c r="G395" s="15" t="str">
        <f>VLOOKUP($B395,Patient!$A$2:$I$2017,6,FALSE)</f>
        <v>PHI</v>
      </c>
      <c r="H395" s="15" t="str">
        <f>VLOOKUP($B395,Patient!$A$2:$I$2017,7,FALSE)</f>
        <v>PHI</v>
      </c>
      <c r="I395" s="15" t="str">
        <f>VLOOKUP($B395,Patient!$A$2:$I$2017,8,FALSE)</f>
        <v>White</v>
      </c>
      <c r="J395" s="15" t="str">
        <f>VLOOKUP($B395,Patient!$A$2:$I$2017,9,FALSE)</f>
        <v>Deceased</v>
      </c>
      <c r="K395" s="5">
        <v>50</v>
      </c>
      <c r="L395" s="3" t="s">
        <v>93</v>
      </c>
      <c r="M395" s="11" t="str">
        <f>IF(ISNA(VLOOKUP(A395,Experiment!$B$2:$E$140,4,FALSE)),"",VLOOKUP(A395,Experiment!$B$2:$E$140,4,FALSE))</f>
        <v/>
      </c>
      <c r="N395" s="3" t="s">
        <v>53</v>
      </c>
      <c r="O395" s="3" t="s">
        <v>53</v>
      </c>
      <c r="P395" s="3" t="s">
        <v>287</v>
      </c>
      <c r="Q395" s="3" t="s">
        <v>61</v>
      </c>
      <c r="R395" s="3" t="s">
        <v>464</v>
      </c>
    </row>
    <row r="396" spans="1:18" x14ac:dyDescent="0.25">
      <c r="A396" s="3" t="s">
        <v>1894</v>
      </c>
      <c r="B396" s="3">
        <v>37</v>
      </c>
      <c r="C396" s="15" t="str">
        <f>VLOOKUP($B396,Patient!$A$2:$I$2017,2,FALSE)</f>
        <v>PHI</v>
      </c>
      <c r="D396" s="15" t="str">
        <f>VLOOKUP($B396,Patient!$A$2:$I$2017,3,FALSE)</f>
        <v>NON-HISPANIC</v>
      </c>
      <c r="E396" s="15" t="str">
        <f>VLOOKUP($B396,Patient!$A$2:$I$2017,4,FALSE)</f>
        <v>Female</v>
      </c>
      <c r="F396" s="15" t="str">
        <f>VLOOKUP($B396,Patient!$A$2:$I$2017,5,FALSE)</f>
        <v>PHI</v>
      </c>
      <c r="G396" s="15" t="str">
        <f>VLOOKUP($B396,Patient!$A$2:$I$2017,6,FALSE)</f>
        <v>PHI</v>
      </c>
      <c r="H396" s="15" t="str">
        <f>VLOOKUP($B396,Patient!$A$2:$I$2017,7,FALSE)</f>
        <v>PHI</v>
      </c>
      <c r="I396" s="15" t="str">
        <f>VLOOKUP($B396,Patient!$A$2:$I$2017,8,FALSE)</f>
        <v>Unknown</v>
      </c>
      <c r="J396" s="15" t="str">
        <f>VLOOKUP($B396,Patient!$A$2:$I$2017,9,FALSE)</f>
        <v>Alive</v>
      </c>
      <c r="K396" s="5">
        <v>378</v>
      </c>
      <c r="L396" s="3" t="s">
        <v>74</v>
      </c>
      <c r="M396" s="11" t="str">
        <f>IF(ISNA(VLOOKUP(A396,Experiment!$B$2:$E$140,4,FALSE)),"",VLOOKUP(A396,Experiment!$B$2:$E$140,4,FALSE))</f>
        <v/>
      </c>
      <c r="N396" s="3" t="s">
        <v>53</v>
      </c>
      <c r="O396" s="3" t="s">
        <v>53</v>
      </c>
      <c r="P396" s="3" t="s">
        <v>287</v>
      </c>
      <c r="Q396" s="3" t="s">
        <v>61</v>
      </c>
      <c r="R396" s="3" t="s">
        <v>333</v>
      </c>
    </row>
    <row r="397" spans="1:18" x14ac:dyDescent="0.25">
      <c r="A397" s="3" t="s">
        <v>1896</v>
      </c>
      <c r="B397" s="3">
        <v>38</v>
      </c>
      <c r="C397" s="15" t="str">
        <f>VLOOKUP($B397,Patient!$A$2:$I$2017,2,FALSE)</f>
        <v>PHI</v>
      </c>
      <c r="D397" s="15" t="str">
        <f>VLOOKUP($B397,Patient!$A$2:$I$2017,3,FALSE)</f>
        <v>NON-HISPANIC</v>
      </c>
      <c r="E397" s="15" t="str">
        <f>VLOOKUP($B397,Patient!$A$2:$I$2017,4,FALSE)</f>
        <v>Male</v>
      </c>
      <c r="F397" s="15" t="str">
        <f>VLOOKUP($B397,Patient!$A$2:$I$2017,5,FALSE)</f>
        <v>PHI</v>
      </c>
      <c r="G397" s="15" t="str">
        <f>VLOOKUP($B397,Patient!$A$2:$I$2017,6,FALSE)</f>
        <v>PHI</v>
      </c>
      <c r="H397" s="15" t="str">
        <f>VLOOKUP($B397,Patient!$A$2:$I$2017,7,FALSE)</f>
        <v>PHI</v>
      </c>
      <c r="I397" s="15" t="str">
        <f>VLOOKUP($B397,Patient!$A$2:$I$2017,8,FALSE)</f>
        <v>White</v>
      </c>
      <c r="J397" s="15" t="str">
        <f>VLOOKUP($B397,Patient!$A$2:$I$2017,9,FALSE)</f>
        <v>Deceased</v>
      </c>
      <c r="K397" s="5">
        <v>379</v>
      </c>
      <c r="L397" s="3" t="s">
        <v>74</v>
      </c>
      <c r="M397" s="11" t="str">
        <f>IF(ISNA(VLOOKUP(A397,Experiment!$B$2:$E$140,4,FALSE)),"",VLOOKUP(A397,Experiment!$B$2:$E$140,4,FALSE))</f>
        <v/>
      </c>
      <c r="N397" s="3" t="s">
        <v>53</v>
      </c>
      <c r="O397" s="3" t="s">
        <v>53</v>
      </c>
      <c r="P397" s="3" t="s">
        <v>287</v>
      </c>
      <c r="Q397" s="3" t="s">
        <v>61</v>
      </c>
      <c r="R397" s="3" t="s">
        <v>333</v>
      </c>
    </row>
    <row r="398" spans="1:18" x14ac:dyDescent="0.25">
      <c r="A398" s="3" t="s">
        <v>1898</v>
      </c>
      <c r="B398" s="3">
        <v>39</v>
      </c>
      <c r="C398" s="15" t="str">
        <f>VLOOKUP($B398,Patient!$A$2:$I$2017,2,FALSE)</f>
        <v>PHI</v>
      </c>
      <c r="D398" s="15" t="str">
        <f>VLOOKUP($B398,Patient!$A$2:$I$2017,3,FALSE)</f>
        <v>NON-HISPANIC</v>
      </c>
      <c r="E398" s="15" t="str">
        <f>VLOOKUP($B398,Patient!$A$2:$I$2017,4,FALSE)</f>
        <v>Male</v>
      </c>
      <c r="F398" s="15" t="str">
        <f>VLOOKUP($B398,Patient!$A$2:$I$2017,5,FALSE)</f>
        <v>PHI</v>
      </c>
      <c r="G398" s="15" t="str">
        <f>VLOOKUP($B398,Patient!$A$2:$I$2017,6,FALSE)</f>
        <v>PHI</v>
      </c>
      <c r="H398" s="15" t="str">
        <f>VLOOKUP($B398,Patient!$A$2:$I$2017,7,FALSE)</f>
        <v>PHI</v>
      </c>
      <c r="I398" s="15" t="str">
        <f>VLOOKUP($B398,Patient!$A$2:$I$2017,8,FALSE)</f>
        <v>White</v>
      </c>
      <c r="J398" s="15" t="str">
        <f>VLOOKUP($B398,Patient!$A$2:$I$2017,9,FALSE)</f>
        <v>Deceased</v>
      </c>
      <c r="K398" s="5">
        <v>380</v>
      </c>
      <c r="L398" s="3" t="s">
        <v>74</v>
      </c>
      <c r="M398" s="11" t="str">
        <f>IF(ISNA(VLOOKUP(A398,Experiment!$B$2:$E$140,4,FALSE)),"",VLOOKUP(A398,Experiment!$B$2:$E$140,4,FALSE))</f>
        <v/>
      </c>
      <c r="N398" s="3" t="s">
        <v>53</v>
      </c>
      <c r="O398" s="3" t="s">
        <v>53</v>
      </c>
      <c r="P398" s="3" t="s">
        <v>287</v>
      </c>
      <c r="Q398" s="3" t="s">
        <v>61</v>
      </c>
      <c r="R398" s="3" t="s">
        <v>333</v>
      </c>
    </row>
    <row r="399" spans="1:18" x14ac:dyDescent="0.25">
      <c r="A399" s="3" t="s">
        <v>1119</v>
      </c>
      <c r="B399" s="3">
        <v>40</v>
      </c>
      <c r="C399" s="15" t="str">
        <f>VLOOKUP($B399,Patient!$A$2:$I$2017,2,FALSE)</f>
        <v>PHI</v>
      </c>
      <c r="D399" s="15" t="str">
        <f>VLOOKUP($B399,Patient!$A$2:$I$2017,3,FALSE)</f>
        <v>NON-HISPANIC</v>
      </c>
      <c r="E399" s="15" t="str">
        <f>VLOOKUP($B399,Patient!$A$2:$I$2017,4,FALSE)</f>
        <v>Female</v>
      </c>
      <c r="F399" s="15" t="str">
        <f>VLOOKUP($B399,Patient!$A$2:$I$2017,5,FALSE)</f>
        <v>PHI</v>
      </c>
      <c r="G399" s="15" t="str">
        <f>VLOOKUP($B399,Patient!$A$2:$I$2017,6,FALSE)</f>
        <v>PHI</v>
      </c>
      <c r="H399" s="15" t="str">
        <f>VLOOKUP($B399,Patient!$A$2:$I$2017,7,FALSE)</f>
        <v>PHI</v>
      </c>
      <c r="I399" s="15" t="str">
        <f>VLOOKUP($B399,Patient!$A$2:$I$2017,8,FALSE)</f>
        <v>White</v>
      </c>
      <c r="J399" s="15" t="str">
        <f>VLOOKUP($B399,Patient!$A$2:$I$2017,9,FALSE)</f>
        <v>Alive</v>
      </c>
      <c r="K399" s="5">
        <v>189</v>
      </c>
      <c r="L399" s="3" t="s">
        <v>130</v>
      </c>
      <c r="M399" s="11" t="str">
        <f>IF(ISNA(VLOOKUP(A399,Experiment!$B$2:$E$140,4,FALSE)),"",VLOOKUP(A399,Experiment!$B$2:$E$140,4,FALSE))</f>
        <v/>
      </c>
      <c r="N399" s="3" t="s">
        <v>53</v>
      </c>
      <c r="O399" s="3" t="s">
        <v>53</v>
      </c>
      <c r="P399" s="3" t="s">
        <v>288</v>
      </c>
      <c r="Q399" s="3" t="s">
        <v>61</v>
      </c>
      <c r="R399" s="3" t="s">
        <v>333</v>
      </c>
    </row>
    <row r="400" spans="1:18" x14ac:dyDescent="0.25">
      <c r="A400" s="3" t="s">
        <v>289</v>
      </c>
      <c r="B400" s="3">
        <v>16</v>
      </c>
      <c r="C400" s="15" t="str">
        <f>VLOOKUP($B400,Patient!$A$2:$I$2017,2,FALSE)</f>
        <v>PHI</v>
      </c>
      <c r="D400" s="15" t="str">
        <f>VLOOKUP($B400,Patient!$A$2:$I$2017,3,FALSE)</f>
        <v>NON-HISPANIC</v>
      </c>
      <c r="E400" s="15" t="str">
        <f>VLOOKUP($B400,Patient!$A$2:$I$2017,4,FALSE)</f>
        <v>Female</v>
      </c>
      <c r="F400" s="15" t="str">
        <f>VLOOKUP($B400,Patient!$A$2:$I$2017,5,FALSE)</f>
        <v>PHI</v>
      </c>
      <c r="G400" s="15" t="str">
        <f>VLOOKUP($B400,Patient!$A$2:$I$2017,6,FALSE)</f>
        <v>PHI</v>
      </c>
      <c r="H400" s="15" t="str">
        <f>VLOOKUP($B400,Patient!$A$2:$I$2017,7,FALSE)</f>
        <v>PHI</v>
      </c>
      <c r="I400" s="15" t="str">
        <f>VLOOKUP($B400,Patient!$A$2:$I$2017,8,FALSE)</f>
        <v>White</v>
      </c>
      <c r="J400" s="15" t="str">
        <f>VLOOKUP($B400,Patient!$A$2:$I$2017,9,FALSE)</f>
        <v>Alive</v>
      </c>
      <c r="K400" s="5">
        <v>20</v>
      </c>
      <c r="L400" s="3" t="s">
        <v>74</v>
      </c>
      <c r="M400" s="11" t="str">
        <f>IF(ISNA(VLOOKUP(A400,Experiment!$B$2:$E$140,4,FALSE)),"",VLOOKUP(A400,Experiment!$B$2:$E$140,4,FALSE))</f>
        <v/>
      </c>
      <c r="N400" s="3" t="s">
        <v>53</v>
      </c>
      <c r="O400" s="3" t="s">
        <v>53</v>
      </c>
      <c r="P400" s="3" t="s">
        <v>288</v>
      </c>
      <c r="Q400" s="3" t="s">
        <v>61</v>
      </c>
      <c r="R400" s="3" t="s">
        <v>173</v>
      </c>
    </row>
    <row r="401" spans="1:18" x14ac:dyDescent="0.25">
      <c r="A401" s="3" t="s">
        <v>1902</v>
      </c>
      <c r="B401" s="3">
        <v>41</v>
      </c>
      <c r="C401" s="15" t="str">
        <f>VLOOKUP($B401,Patient!$A$2:$I$2017,2,FALSE)</f>
        <v>PHI</v>
      </c>
      <c r="D401" s="15" t="str">
        <f>VLOOKUP($B401,Patient!$A$2:$I$2017,3,FALSE)</f>
        <v>NON-HISPANIC</v>
      </c>
      <c r="E401" s="15" t="str">
        <f>VLOOKUP($B401,Patient!$A$2:$I$2017,4,FALSE)</f>
        <v>Male</v>
      </c>
      <c r="F401" s="15" t="str">
        <f>VLOOKUP($B401,Patient!$A$2:$I$2017,5,FALSE)</f>
        <v>PHI</v>
      </c>
      <c r="G401" s="15" t="str">
        <f>VLOOKUP($B401,Patient!$A$2:$I$2017,6,FALSE)</f>
        <v>PHI</v>
      </c>
      <c r="H401" s="15" t="str">
        <f>VLOOKUP($B401,Patient!$A$2:$I$2017,7,FALSE)</f>
        <v>PHI</v>
      </c>
      <c r="I401" s="15" t="str">
        <f>VLOOKUP($B401,Patient!$A$2:$I$2017,8,FALSE)</f>
        <v>White</v>
      </c>
      <c r="J401" s="15" t="str">
        <f>VLOOKUP($B401,Patient!$A$2:$I$2017,9,FALSE)</f>
        <v>Deceased</v>
      </c>
      <c r="K401" s="5">
        <v>381</v>
      </c>
      <c r="L401" s="3" t="s">
        <v>74</v>
      </c>
      <c r="M401" s="11" t="str">
        <f>IF(ISNA(VLOOKUP(A401,Experiment!$B$2:$E$140,4,FALSE)),"",VLOOKUP(A401,Experiment!$B$2:$E$140,4,FALSE))</f>
        <v/>
      </c>
      <c r="N401" s="3" t="s">
        <v>53</v>
      </c>
      <c r="O401" s="3" t="s">
        <v>53</v>
      </c>
      <c r="P401" s="3" t="s">
        <v>1900</v>
      </c>
      <c r="Q401" s="3" t="s">
        <v>61</v>
      </c>
      <c r="R401" s="3" t="s">
        <v>333</v>
      </c>
    </row>
    <row r="402" spans="1:18" x14ac:dyDescent="0.25">
      <c r="A402" s="3" t="s">
        <v>1904</v>
      </c>
      <c r="B402" s="3">
        <v>42</v>
      </c>
      <c r="C402" s="15" t="str">
        <f>VLOOKUP($B402,Patient!$A$2:$I$2017,2,FALSE)</f>
        <v>PHI</v>
      </c>
      <c r="D402" s="15" t="str">
        <f>VLOOKUP($B402,Patient!$A$2:$I$2017,3,FALSE)</f>
        <v>NON-HISPANIC</v>
      </c>
      <c r="E402" s="15" t="str">
        <f>VLOOKUP($B402,Patient!$A$2:$I$2017,4,FALSE)</f>
        <v>Female</v>
      </c>
      <c r="F402" s="15" t="str">
        <f>VLOOKUP($B402,Patient!$A$2:$I$2017,5,FALSE)</f>
        <v>PHI</v>
      </c>
      <c r="G402" s="15" t="str">
        <f>VLOOKUP($B402,Patient!$A$2:$I$2017,6,FALSE)</f>
        <v>PHI</v>
      </c>
      <c r="H402" s="15" t="str">
        <f>VLOOKUP($B402,Patient!$A$2:$I$2017,7,FALSE)</f>
        <v>PHI</v>
      </c>
      <c r="I402" s="15" t="str">
        <f>VLOOKUP($B402,Patient!$A$2:$I$2017,8,FALSE)</f>
        <v>White</v>
      </c>
      <c r="J402" s="15" t="str">
        <f>VLOOKUP($B402,Patient!$A$2:$I$2017,9,FALSE)</f>
        <v>Deceased</v>
      </c>
      <c r="K402" s="5">
        <v>382</v>
      </c>
      <c r="L402" s="3" t="s">
        <v>93</v>
      </c>
      <c r="M402" s="11" t="str">
        <f>IF(ISNA(VLOOKUP(A402,Experiment!$B$2:$E$140,4,FALSE)),"",VLOOKUP(A402,Experiment!$B$2:$E$140,4,FALSE))</f>
        <v/>
      </c>
      <c r="N402" s="3" t="s">
        <v>53</v>
      </c>
      <c r="O402" s="3" t="s">
        <v>53</v>
      </c>
      <c r="P402" s="3" t="s">
        <v>1900</v>
      </c>
      <c r="Q402" s="3" t="s">
        <v>61</v>
      </c>
      <c r="R402" s="3" t="s">
        <v>333</v>
      </c>
    </row>
    <row r="403" spans="1:18" x14ac:dyDescent="0.25">
      <c r="A403" s="3" t="s">
        <v>1906</v>
      </c>
      <c r="B403" s="3">
        <v>43</v>
      </c>
      <c r="C403" s="15" t="str">
        <f>VLOOKUP($B403,Patient!$A$2:$I$2017,2,FALSE)</f>
        <v>PHI</v>
      </c>
      <c r="D403" s="15" t="str">
        <f>VLOOKUP($B403,Patient!$A$2:$I$2017,3,FALSE)</f>
        <v>NON-HISPANIC</v>
      </c>
      <c r="E403" s="15" t="str">
        <f>VLOOKUP($B403,Patient!$A$2:$I$2017,4,FALSE)</f>
        <v>Male</v>
      </c>
      <c r="F403" s="15" t="str">
        <f>VLOOKUP($B403,Patient!$A$2:$I$2017,5,FALSE)</f>
        <v>PHI</v>
      </c>
      <c r="G403" s="15" t="str">
        <f>VLOOKUP($B403,Patient!$A$2:$I$2017,6,FALSE)</f>
        <v>PHI</v>
      </c>
      <c r="H403" s="15" t="str">
        <f>VLOOKUP($B403,Patient!$A$2:$I$2017,7,FALSE)</f>
        <v>PHI</v>
      </c>
      <c r="I403" s="15" t="str">
        <f>VLOOKUP($B403,Patient!$A$2:$I$2017,8,FALSE)</f>
        <v>White</v>
      </c>
      <c r="J403" s="15" t="str">
        <f>VLOOKUP($B403,Patient!$A$2:$I$2017,9,FALSE)</f>
        <v>Deceased</v>
      </c>
      <c r="K403" s="5">
        <v>383</v>
      </c>
      <c r="L403" s="3" t="s">
        <v>74</v>
      </c>
      <c r="M403" s="11" t="str">
        <f>IF(ISNA(VLOOKUP(A403,Experiment!$B$2:$E$140,4,FALSE)),"",VLOOKUP(A403,Experiment!$B$2:$E$140,4,FALSE))</f>
        <v/>
      </c>
      <c r="N403" s="3" t="s">
        <v>53</v>
      </c>
      <c r="O403" s="3" t="s">
        <v>53</v>
      </c>
      <c r="P403" s="3" t="s">
        <v>1900</v>
      </c>
      <c r="Q403" s="3" t="s">
        <v>61</v>
      </c>
      <c r="R403" s="3" t="s">
        <v>333</v>
      </c>
    </row>
    <row r="404" spans="1:18" x14ac:dyDescent="0.25">
      <c r="A404" s="3" t="s">
        <v>2144</v>
      </c>
      <c r="B404" s="3">
        <v>44</v>
      </c>
      <c r="C404" s="15" t="str">
        <f>VLOOKUP($B404,Patient!$A$2:$I$2017,2,FALSE)</f>
        <v>PHI</v>
      </c>
      <c r="D404" s="15" t="str">
        <f>VLOOKUP($B404,Patient!$A$2:$I$2017,3,FALSE)</f>
        <v>HISPANIC</v>
      </c>
      <c r="E404" s="15" t="str">
        <f>VLOOKUP($B404,Patient!$A$2:$I$2017,4,FALSE)</f>
        <v>Male</v>
      </c>
      <c r="F404" s="15" t="str">
        <f>VLOOKUP($B404,Patient!$A$2:$I$2017,5,FALSE)</f>
        <v>PHI</v>
      </c>
      <c r="G404" s="15" t="str">
        <f>VLOOKUP($B404,Patient!$A$2:$I$2017,6,FALSE)</f>
        <v>PHI</v>
      </c>
      <c r="H404" s="15" t="str">
        <f>VLOOKUP($B404,Patient!$A$2:$I$2017,7,FALSE)</f>
        <v>PHI</v>
      </c>
      <c r="I404" s="15" t="str">
        <f>VLOOKUP($B404,Patient!$A$2:$I$2017,8,FALSE)</f>
        <v>Multiracial</v>
      </c>
      <c r="J404" s="15" t="str">
        <f>VLOOKUP($B404,Patient!$A$2:$I$2017,9,FALSE)</f>
        <v>Alive</v>
      </c>
      <c r="K404" s="5">
        <v>435</v>
      </c>
      <c r="L404" s="3" t="s">
        <v>93</v>
      </c>
      <c r="M404" s="11" t="str">
        <f>IF(ISNA(VLOOKUP(A404,Experiment!$B$2:$E$140,4,FALSE)),"",VLOOKUP(A404,Experiment!$B$2:$E$140,4,FALSE))</f>
        <v/>
      </c>
      <c r="N404" s="3" t="s">
        <v>2141</v>
      </c>
      <c r="O404" s="3" t="s">
        <v>2142</v>
      </c>
      <c r="P404" s="3" t="s">
        <v>2143</v>
      </c>
      <c r="Q404" s="3" t="s">
        <v>61</v>
      </c>
      <c r="R404" s="3" t="s">
        <v>333</v>
      </c>
    </row>
    <row r="405" spans="1:18" x14ac:dyDescent="0.25">
      <c r="A405" s="3" t="s">
        <v>1124</v>
      </c>
      <c r="B405" s="3">
        <v>171</v>
      </c>
      <c r="C405" s="15" t="str">
        <f>VLOOKUP($B405,Patient!$A$2:$I$2017,2,FALSE)</f>
        <v>PHI</v>
      </c>
      <c r="D405" s="15" t="str">
        <f>VLOOKUP($B405,Patient!$A$2:$I$2017,3,FALSE)</f>
        <v>HISPANIC</v>
      </c>
      <c r="E405" s="15" t="str">
        <f>VLOOKUP($B405,Patient!$A$2:$I$2017,4,FALSE)</f>
        <v>Female</v>
      </c>
      <c r="F405" s="15" t="str">
        <f>VLOOKUP($B405,Patient!$A$2:$I$2017,5,FALSE)</f>
        <v>PHI</v>
      </c>
      <c r="G405" s="15" t="str">
        <f>VLOOKUP($B405,Patient!$A$2:$I$2017,6,FALSE)</f>
        <v>PHI</v>
      </c>
      <c r="H405" s="15" t="str">
        <f>VLOOKUP($B405,Patient!$A$2:$I$2017,7,FALSE)</f>
        <v>PHI</v>
      </c>
      <c r="I405" s="15" t="str">
        <f>VLOOKUP($B405,Patient!$A$2:$I$2017,8,FALSE)</f>
        <v>White</v>
      </c>
      <c r="J405" s="15" t="str">
        <f>VLOOKUP($B405,Patient!$A$2:$I$2017,9,FALSE)</f>
        <v>Alive</v>
      </c>
      <c r="K405" s="5">
        <v>190</v>
      </c>
      <c r="L405" s="3" t="s">
        <v>93</v>
      </c>
      <c r="M405" s="11" t="str">
        <f>IF(ISNA(VLOOKUP(A405,Experiment!$B$2:$E$140,4,FALSE)),"",VLOOKUP(A405,Experiment!$B$2:$E$140,4,FALSE))</f>
        <v/>
      </c>
      <c r="N405" s="3" t="s">
        <v>53</v>
      </c>
      <c r="O405" s="3" t="s">
        <v>53</v>
      </c>
      <c r="P405" s="3" t="s">
        <v>285</v>
      </c>
      <c r="Q405" s="3" t="s">
        <v>321</v>
      </c>
      <c r="R405" s="3" t="s">
        <v>388</v>
      </c>
    </row>
    <row r="406" spans="1:18" x14ac:dyDescent="0.25">
      <c r="A406" s="3" t="s">
        <v>1909</v>
      </c>
      <c r="B406" s="3">
        <v>45</v>
      </c>
      <c r="C406" s="15" t="str">
        <f>VLOOKUP($B406,Patient!$A$2:$I$2017,2,FALSE)</f>
        <v>PHI</v>
      </c>
      <c r="D406" s="15" t="str">
        <f>VLOOKUP($B406,Patient!$A$2:$I$2017,3,FALSE)</f>
        <v>NON-HISPANIC</v>
      </c>
      <c r="E406" s="15" t="str">
        <f>VLOOKUP($B406,Patient!$A$2:$I$2017,4,FALSE)</f>
        <v>Female</v>
      </c>
      <c r="F406" s="15" t="str">
        <f>VLOOKUP($B406,Patient!$A$2:$I$2017,5,FALSE)</f>
        <v>PHI</v>
      </c>
      <c r="G406" s="15" t="str">
        <f>VLOOKUP($B406,Patient!$A$2:$I$2017,6,FALSE)</f>
        <v>PHI</v>
      </c>
      <c r="H406" s="15" t="str">
        <f>VLOOKUP($B406,Patient!$A$2:$I$2017,7,FALSE)</f>
        <v>PHI</v>
      </c>
      <c r="I406" s="15" t="str">
        <f>VLOOKUP($B406,Patient!$A$2:$I$2017,8,FALSE)</f>
        <v>White</v>
      </c>
      <c r="J406" s="15" t="str">
        <f>VLOOKUP($B406,Patient!$A$2:$I$2017,9,FALSE)</f>
        <v>Deceased</v>
      </c>
      <c r="K406" s="5">
        <v>384</v>
      </c>
      <c r="L406" s="3" t="s">
        <v>74</v>
      </c>
      <c r="M406" s="11" t="str">
        <f>IF(ISNA(VLOOKUP(A406,Experiment!$B$2:$E$140,4,FALSE)),"",VLOOKUP(A406,Experiment!$B$2:$E$140,4,FALSE))</f>
        <v/>
      </c>
      <c r="N406" s="3" t="s">
        <v>53</v>
      </c>
      <c r="O406" s="3" t="s">
        <v>53</v>
      </c>
      <c r="P406" s="3" t="s">
        <v>1901</v>
      </c>
      <c r="Q406" s="3" t="s">
        <v>61</v>
      </c>
      <c r="R406" s="3" t="s">
        <v>333</v>
      </c>
    </row>
    <row r="407" spans="1:18" x14ac:dyDescent="0.25">
      <c r="A407" s="3" t="s">
        <v>286</v>
      </c>
      <c r="B407" s="3">
        <v>368</v>
      </c>
      <c r="C407" s="15" t="e">
        <f>VLOOKUP($B407,Patient!$A$2:$I$2017,2,FALSE)</f>
        <v>#N/A</v>
      </c>
      <c r="D407" s="15" t="e">
        <f>VLOOKUP($B407,Patient!$A$2:$I$2017,3,FALSE)</f>
        <v>#N/A</v>
      </c>
      <c r="E407" s="15" t="e">
        <f>VLOOKUP($B407,Patient!$A$2:$I$2017,4,FALSE)</f>
        <v>#N/A</v>
      </c>
      <c r="F407" s="15" t="e">
        <f>VLOOKUP($B407,Patient!$A$2:$I$2017,5,FALSE)</f>
        <v>#N/A</v>
      </c>
      <c r="G407" s="15" t="e">
        <f>VLOOKUP($B407,Patient!$A$2:$I$2017,6,FALSE)</f>
        <v>#N/A</v>
      </c>
      <c r="H407" s="15" t="e">
        <f>VLOOKUP($B407,Patient!$A$2:$I$2017,7,FALSE)</f>
        <v>#N/A</v>
      </c>
      <c r="I407" s="15" t="e">
        <f>VLOOKUP($B407,Patient!$A$2:$I$2017,8,FALSE)</f>
        <v>#N/A</v>
      </c>
      <c r="J407" s="15" t="e">
        <f>VLOOKUP($B407,Patient!$A$2:$I$2017,9,FALSE)</f>
        <v>#N/A</v>
      </c>
      <c r="K407" s="5">
        <v>19</v>
      </c>
      <c r="L407" s="3" t="s">
        <v>93</v>
      </c>
      <c r="M407" s="11" t="str">
        <f>IF(ISNA(VLOOKUP(A407,Experiment!$B$2:$E$140,4,FALSE)),"",VLOOKUP(A407,Experiment!$B$2:$E$140,4,FALSE))</f>
        <v/>
      </c>
      <c r="N407" s="3" t="s">
        <v>53</v>
      </c>
      <c r="O407" s="3" t="s">
        <v>53</v>
      </c>
      <c r="P407" s="3" t="s">
        <v>285</v>
      </c>
      <c r="Q407" s="3" t="s">
        <v>111</v>
      </c>
      <c r="R407" s="3" t="s">
        <v>113</v>
      </c>
    </row>
    <row r="408" spans="1:18" x14ac:dyDescent="0.25">
      <c r="A408" s="3" t="s">
        <v>1912</v>
      </c>
      <c r="B408" s="3">
        <v>46</v>
      </c>
      <c r="C408" s="15" t="str">
        <f>VLOOKUP($B408,Patient!$A$2:$I$2017,2,FALSE)</f>
        <v>PHI</v>
      </c>
      <c r="D408" s="15" t="str">
        <f>VLOOKUP($B408,Patient!$A$2:$I$2017,3,FALSE)</f>
        <v>NON-HISPANIC</v>
      </c>
      <c r="E408" s="15" t="str">
        <f>VLOOKUP($B408,Patient!$A$2:$I$2017,4,FALSE)</f>
        <v>Male</v>
      </c>
      <c r="F408" s="15" t="str">
        <f>VLOOKUP($B408,Patient!$A$2:$I$2017,5,FALSE)</f>
        <v>PHI</v>
      </c>
      <c r="G408" s="15" t="str">
        <f>VLOOKUP($B408,Patient!$A$2:$I$2017,6,FALSE)</f>
        <v>PHI</v>
      </c>
      <c r="H408" s="15" t="str">
        <f>VLOOKUP($B408,Patient!$A$2:$I$2017,7,FALSE)</f>
        <v>PHI</v>
      </c>
      <c r="I408" s="15" t="str">
        <f>VLOOKUP($B408,Patient!$A$2:$I$2017,8,FALSE)</f>
        <v>White</v>
      </c>
      <c r="J408" s="15" t="str">
        <f>VLOOKUP($B408,Patient!$A$2:$I$2017,9,FALSE)</f>
        <v>Alive</v>
      </c>
      <c r="K408" s="5">
        <v>385</v>
      </c>
      <c r="L408" s="3" t="s">
        <v>74</v>
      </c>
      <c r="M408" s="11" t="str">
        <f>IF(ISNA(VLOOKUP(A408,Experiment!$B$2:$E$140,4,FALSE)),"",VLOOKUP(A408,Experiment!$B$2:$E$140,4,FALSE))</f>
        <v/>
      </c>
      <c r="N408" s="3" t="s">
        <v>53</v>
      </c>
      <c r="O408" s="3" t="s">
        <v>53</v>
      </c>
      <c r="P408" s="3" t="s">
        <v>1908</v>
      </c>
      <c r="Q408" s="3" t="s">
        <v>61</v>
      </c>
      <c r="R408" s="3" t="s">
        <v>333</v>
      </c>
    </row>
    <row r="409" spans="1:18" x14ac:dyDescent="0.25">
      <c r="A409" s="3" t="s">
        <v>2149</v>
      </c>
      <c r="B409" s="3">
        <v>502</v>
      </c>
      <c r="C409" s="15" t="str">
        <f>VLOOKUP($B409,Patient!$A$2:$I$2017,2,FALSE)</f>
        <v>PHI</v>
      </c>
      <c r="D409" s="15" t="str">
        <f>VLOOKUP($B409,Patient!$A$2:$I$2017,3,FALSE)</f>
        <v>UNKNOWN</v>
      </c>
      <c r="E409" s="15" t="str">
        <f>VLOOKUP($B409,Patient!$A$2:$I$2017,4,FALSE)</f>
        <v>Unknown</v>
      </c>
      <c r="F409" s="15" t="str">
        <f>VLOOKUP($B409,Patient!$A$2:$I$2017,5,FALSE)</f>
        <v>PHI</v>
      </c>
      <c r="G409" s="15" t="str">
        <f>VLOOKUP($B409,Patient!$A$2:$I$2017,6,FALSE)</f>
        <v>PHI</v>
      </c>
      <c r="H409" s="15" t="str">
        <f>VLOOKUP($B409,Patient!$A$2:$I$2017,7,FALSE)</f>
        <v>PHI</v>
      </c>
      <c r="I409" s="15" t="str">
        <f>VLOOKUP($B409,Patient!$A$2:$I$2017,8,FALSE)</f>
        <v>Unknown</v>
      </c>
      <c r="J409" s="15" t="str">
        <f>VLOOKUP($B409,Patient!$A$2:$I$2017,9,FALSE)</f>
        <v/>
      </c>
      <c r="K409" s="5">
        <v>436</v>
      </c>
      <c r="L409" s="3" t="s">
        <v>93</v>
      </c>
      <c r="M409" s="11" t="str">
        <f>IF(ISNA(VLOOKUP(A409,Experiment!$B$2:$E$140,4,FALSE)),"",VLOOKUP(A409,Experiment!$B$2:$E$140,4,FALSE))</f>
        <v/>
      </c>
      <c r="N409" s="3" t="s">
        <v>2146</v>
      </c>
      <c r="O409" s="3" t="s">
        <v>2147</v>
      </c>
      <c r="P409" s="3" t="s">
        <v>2148</v>
      </c>
      <c r="Q409" s="3" t="s">
        <v>111</v>
      </c>
      <c r="R409" s="3" t="s">
        <v>179</v>
      </c>
    </row>
    <row r="410" spans="1:18" x14ac:dyDescent="0.25">
      <c r="A410" s="3" t="s">
        <v>1916</v>
      </c>
      <c r="B410" s="3">
        <v>47</v>
      </c>
      <c r="C410" s="15" t="str">
        <f>VLOOKUP($B410,Patient!$A$2:$I$2017,2,FALSE)</f>
        <v>PHI</v>
      </c>
      <c r="D410" s="15" t="str">
        <f>VLOOKUP($B410,Patient!$A$2:$I$2017,3,FALSE)</f>
        <v>HISPANIC</v>
      </c>
      <c r="E410" s="15" t="str">
        <f>VLOOKUP($B410,Patient!$A$2:$I$2017,4,FALSE)</f>
        <v>Female</v>
      </c>
      <c r="F410" s="15" t="str">
        <f>VLOOKUP($B410,Patient!$A$2:$I$2017,5,FALSE)</f>
        <v>PHI</v>
      </c>
      <c r="G410" s="15" t="str">
        <f>VLOOKUP($B410,Patient!$A$2:$I$2017,6,FALSE)</f>
        <v>PHI</v>
      </c>
      <c r="H410" s="15" t="str">
        <f>VLOOKUP($B410,Patient!$A$2:$I$2017,7,FALSE)</f>
        <v>PHI</v>
      </c>
      <c r="I410" s="15" t="str">
        <f>VLOOKUP($B410,Patient!$A$2:$I$2017,8,FALSE)</f>
        <v>Multiracial</v>
      </c>
      <c r="J410" s="15" t="str">
        <f>VLOOKUP($B410,Patient!$A$2:$I$2017,9,FALSE)</f>
        <v>Alive</v>
      </c>
      <c r="K410" s="5">
        <v>386</v>
      </c>
      <c r="L410" s="3" t="s">
        <v>74</v>
      </c>
      <c r="M410" s="11" t="str">
        <f>IF(ISNA(VLOOKUP(A410,Experiment!$B$2:$E$140,4,FALSE)),"",VLOOKUP(A410,Experiment!$B$2:$E$140,4,FALSE))</f>
        <v/>
      </c>
      <c r="N410" s="3" t="s">
        <v>53</v>
      </c>
      <c r="O410" s="3" t="s">
        <v>53</v>
      </c>
      <c r="P410" s="3" t="s">
        <v>1914</v>
      </c>
      <c r="Q410" s="3" t="s">
        <v>61</v>
      </c>
      <c r="R410" s="3" t="s">
        <v>333</v>
      </c>
    </row>
    <row r="411" spans="1:18" x14ac:dyDescent="0.25">
      <c r="A411" s="3" t="s">
        <v>1918</v>
      </c>
      <c r="B411" s="3">
        <v>48</v>
      </c>
      <c r="C411" s="15" t="str">
        <f>VLOOKUP($B411,Patient!$A$2:$I$2017,2,FALSE)</f>
        <v>PHI</v>
      </c>
      <c r="D411" s="15" t="str">
        <f>VLOOKUP($B411,Patient!$A$2:$I$2017,3,FALSE)</f>
        <v>NON-HISPANIC</v>
      </c>
      <c r="E411" s="15" t="str">
        <f>VLOOKUP($B411,Patient!$A$2:$I$2017,4,FALSE)</f>
        <v>Male</v>
      </c>
      <c r="F411" s="15" t="str">
        <f>VLOOKUP($B411,Patient!$A$2:$I$2017,5,FALSE)</f>
        <v>PHI</v>
      </c>
      <c r="G411" s="15" t="str">
        <f>VLOOKUP($B411,Patient!$A$2:$I$2017,6,FALSE)</f>
        <v>PHI</v>
      </c>
      <c r="H411" s="15" t="str">
        <f>VLOOKUP($B411,Patient!$A$2:$I$2017,7,FALSE)</f>
        <v>PHI</v>
      </c>
      <c r="I411" s="15" t="str">
        <f>VLOOKUP($B411,Patient!$A$2:$I$2017,8,FALSE)</f>
        <v>White</v>
      </c>
      <c r="J411" s="15" t="str">
        <f>VLOOKUP($B411,Patient!$A$2:$I$2017,9,FALSE)</f>
        <v>Deceased</v>
      </c>
      <c r="K411" s="5">
        <v>387</v>
      </c>
      <c r="L411" s="3" t="s">
        <v>74</v>
      </c>
      <c r="M411" s="11" t="str">
        <f>IF(ISNA(VLOOKUP(A411,Experiment!$B$2:$E$140,4,FALSE)),"",VLOOKUP(A411,Experiment!$B$2:$E$140,4,FALSE))</f>
        <v/>
      </c>
      <c r="N411" s="3" t="s">
        <v>53</v>
      </c>
      <c r="O411" s="3" t="s">
        <v>53</v>
      </c>
      <c r="P411" s="3" t="s">
        <v>1914</v>
      </c>
      <c r="Q411" s="3" t="s">
        <v>61</v>
      </c>
      <c r="R411" s="3" t="s">
        <v>333</v>
      </c>
    </row>
    <row r="412" spans="1:18" x14ac:dyDescent="0.25">
      <c r="A412" s="3" t="s">
        <v>1920</v>
      </c>
      <c r="B412" s="3">
        <v>49</v>
      </c>
      <c r="C412" s="15" t="str">
        <f>VLOOKUP($B412,Patient!$A$2:$I$2017,2,FALSE)</f>
        <v>PHI</v>
      </c>
      <c r="D412" s="15" t="str">
        <f>VLOOKUP($B412,Patient!$A$2:$I$2017,3,FALSE)</f>
        <v>NON-HISPANIC</v>
      </c>
      <c r="E412" s="15" t="str">
        <f>VLOOKUP($B412,Patient!$A$2:$I$2017,4,FALSE)</f>
        <v>Female</v>
      </c>
      <c r="F412" s="15" t="str">
        <f>VLOOKUP($B412,Patient!$A$2:$I$2017,5,FALSE)</f>
        <v>PHI</v>
      </c>
      <c r="G412" s="15" t="str">
        <f>VLOOKUP($B412,Patient!$A$2:$I$2017,6,FALSE)</f>
        <v>PHI</v>
      </c>
      <c r="H412" s="15" t="str">
        <f>VLOOKUP($B412,Patient!$A$2:$I$2017,7,FALSE)</f>
        <v>PHI</v>
      </c>
      <c r="I412" s="15" t="str">
        <f>VLOOKUP($B412,Patient!$A$2:$I$2017,8,FALSE)</f>
        <v>White</v>
      </c>
      <c r="J412" s="15" t="str">
        <f>VLOOKUP($B412,Patient!$A$2:$I$2017,9,FALSE)</f>
        <v>Deceased</v>
      </c>
      <c r="K412" s="5">
        <v>388</v>
      </c>
      <c r="L412" s="3" t="s">
        <v>74</v>
      </c>
      <c r="M412" s="11" t="str">
        <f>IF(ISNA(VLOOKUP(A412,Experiment!$B$2:$E$140,4,FALSE)),"",VLOOKUP(A412,Experiment!$B$2:$E$140,4,FALSE))</f>
        <v/>
      </c>
      <c r="N412" s="3" t="s">
        <v>53</v>
      </c>
      <c r="O412" s="3" t="s">
        <v>53</v>
      </c>
      <c r="P412" s="3" t="s">
        <v>1914</v>
      </c>
      <c r="Q412" s="3" t="s">
        <v>61</v>
      </c>
      <c r="R412" s="3" t="s">
        <v>333</v>
      </c>
    </row>
    <row r="413" spans="1:18" x14ac:dyDescent="0.25">
      <c r="A413" s="3" t="s">
        <v>1922</v>
      </c>
      <c r="B413" s="3">
        <v>50</v>
      </c>
      <c r="C413" s="15" t="str">
        <f>VLOOKUP($B413,Patient!$A$2:$I$2017,2,FALSE)</f>
        <v>PHI</v>
      </c>
      <c r="D413" s="15" t="str">
        <f>VLOOKUP($B413,Patient!$A$2:$I$2017,3,FALSE)</f>
        <v>NON-HISPANIC</v>
      </c>
      <c r="E413" s="15" t="str">
        <f>VLOOKUP($B413,Patient!$A$2:$I$2017,4,FALSE)</f>
        <v>Male</v>
      </c>
      <c r="F413" s="15" t="str">
        <f>VLOOKUP($B413,Patient!$A$2:$I$2017,5,FALSE)</f>
        <v>PHI</v>
      </c>
      <c r="G413" s="15" t="str">
        <f>VLOOKUP($B413,Patient!$A$2:$I$2017,6,FALSE)</f>
        <v>PHI</v>
      </c>
      <c r="H413" s="15" t="str">
        <f>VLOOKUP($B413,Patient!$A$2:$I$2017,7,FALSE)</f>
        <v>PHI</v>
      </c>
      <c r="I413" s="15" t="str">
        <f>VLOOKUP($B413,Patient!$A$2:$I$2017,8,FALSE)</f>
        <v>White</v>
      </c>
      <c r="J413" s="15" t="str">
        <f>VLOOKUP($B413,Patient!$A$2:$I$2017,9,FALSE)</f>
        <v>Deceased</v>
      </c>
      <c r="K413" s="5">
        <v>389</v>
      </c>
      <c r="L413" s="3" t="s">
        <v>74</v>
      </c>
      <c r="M413" s="11" t="str">
        <f>IF(ISNA(VLOOKUP(A413,Experiment!$B$2:$E$140,4,FALSE)),"",VLOOKUP(A413,Experiment!$B$2:$E$140,4,FALSE))</f>
        <v/>
      </c>
      <c r="N413" s="3" t="s">
        <v>53</v>
      </c>
      <c r="O413" s="3" t="s">
        <v>53</v>
      </c>
      <c r="P413" s="3" t="s">
        <v>1914</v>
      </c>
      <c r="Q413" s="3" t="s">
        <v>61</v>
      </c>
      <c r="R413" s="3" t="s">
        <v>333</v>
      </c>
    </row>
    <row r="414" spans="1:18" x14ac:dyDescent="0.25">
      <c r="A414" s="3" t="s">
        <v>1924</v>
      </c>
      <c r="B414" s="3">
        <v>51</v>
      </c>
      <c r="C414" s="15" t="str">
        <f>VLOOKUP($B414,Patient!$A$2:$I$2017,2,FALSE)</f>
        <v>PHI</v>
      </c>
      <c r="D414" s="15" t="str">
        <f>VLOOKUP($B414,Patient!$A$2:$I$2017,3,FALSE)</f>
        <v>HISPANIC</v>
      </c>
      <c r="E414" s="15" t="str">
        <f>VLOOKUP($B414,Patient!$A$2:$I$2017,4,FALSE)</f>
        <v>Male</v>
      </c>
      <c r="F414" s="15" t="str">
        <f>VLOOKUP($B414,Patient!$A$2:$I$2017,5,FALSE)</f>
        <v>PHI</v>
      </c>
      <c r="G414" s="15" t="str">
        <f>VLOOKUP($B414,Patient!$A$2:$I$2017,6,FALSE)</f>
        <v>PHI</v>
      </c>
      <c r="H414" s="15" t="str">
        <f>VLOOKUP($B414,Patient!$A$2:$I$2017,7,FALSE)</f>
        <v>PHI</v>
      </c>
      <c r="I414" s="15" t="str">
        <f>VLOOKUP($B414,Patient!$A$2:$I$2017,8,FALSE)</f>
        <v>Multiracial</v>
      </c>
      <c r="J414" s="15" t="str">
        <f>VLOOKUP($B414,Patient!$A$2:$I$2017,9,FALSE)</f>
        <v>Alive</v>
      </c>
      <c r="K414" s="5">
        <v>390</v>
      </c>
      <c r="L414" s="3" t="s">
        <v>74</v>
      </c>
      <c r="M414" s="11" t="str">
        <f>IF(ISNA(VLOOKUP(A414,Experiment!$B$2:$E$140,4,FALSE)),"",VLOOKUP(A414,Experiment!$B$2:$E$140,4,FALSE))</f>
        <v/>
      </c>
      <c r="N414" s="3" t="s">
        <v>53</v>
      </c>
      <c r="O414" s="3" t="s">
        <v>53</v>
      </c>
      <c r="P414" s="3" t="s">
        <v>1914</v>
      </c>
      <c r="Q414" s="3" t="s">
        <v>61</v>
      </c>
      <c r="R414" s="3" t="s">
        <v>333</v>
      </c>
    </row>
    <row r="415" spans="1:18" x14ac:dyDescent="0.25">
      <c r="A415" s="3" t="s">
        <v>1926</v>
      </c>
      <c r="B415" s="3">
        <v>52</v>
      </c>
      <c r="C415" s="15" t="str">
        <f>VLOOKUP($B415,Patient!$A$2:$I$2017,2,FALSE)</f>
        <v>PHI</v>
      </c>
      <c r="D415" s="15" t="str">
        <f>VLOOKUP($B415,Patient!$A$2:$I$2017,3,FALSE)</f>
        <v>HISPANIC</v>
      </c>
      <c r="E415" s="15" t="str">
        <f>VLOOKUP($B415,Patient!$A$2:$I$2017,4,FALSE)</f>
        <v>Male</v>
      </c>
      <c r="F415" s="15" t="str">
        <f>VLOOKUP($B415,Patient!$A$2:$I$2017,5,FALSE)</f>
        <v>PHI</v>
      </c>
      <c r="G415" s="15" t="str">
        <f>VLOOKUP($B415,Patient!$A$2:$I$2017,6,FALSE)</f>
        <v>PHI</v>
      </c>
      <c r="H415" s="15" t="str">
        <f>VLOOKUP($B415,Patient!$A$2:$I$2017,7,FALSE)</f>
        <v>PHI</v>
      </c>
      <c r="I415" s="15" t="str">
        <f>VLOOKUP($B415,Patient!$A$2:$I$2017,8,FALSE)</f>
        <v>Multiracial</v>
      </c>
      <c r="J415" s="15" t="str">
        <f>VLOOKUP($B415,Patient!$A$2:$I$2017,9,FALSE)</f>
        <v>Alive</v>
      </c>
      <c r="K415" s="5">
        <v>391</v>
      </c>
      <c r="L415" s="3" t="s">
        <v>74</v>
      </c>
      <c r="M415" s="11" t="str">
        <f>IF(ISNA(VLOOKUP(A415,Experiment!$B$2:$E$140,4,FALSE)),"",VLOOKUP(A415,Experiment!$B$2:$E$140,4,FALSE))</f>
        <v/>
      </c>
      <c r="N415" s="3" t="s">
        <v>53</v>
      </c>
      <c r="O415" s="3" t="s">
        <v>53</v>
      </c>
      <c r="P415" s="3" t="s">
        <v>1914</v>
      </c>
      <c r="Q415" s="3" t="s">
        <v>61</v>
      </c>
      <c r="R415" s="3" t="s">
        <v>333</v>
      </c>
    </row>
    <row r="416" spans="1:18" x14ac:dyDescent="0.25">
      <c r="A416" s="3" t="s">
        <v>489</v>
      </c>
      <c r="B416" s="3">
        <v>205</v>
      </c>
      <c r="C416" s="15" t="str">
        <f>VLOOKUP($B416,Patient!$A$2:$I$2017,2,FALSE)</f>
        <v>PHI</v>
      </c>
      <c r="D416" s="15" t="str">
        <f>VLOOKUP($B416,Patient!$A$2:$I$2017,3,FALSE)</f>
        <v>NON-HISPANIC</v>
      </c>
      <c r="E416" s="15" t="str">
        <f>VLOOKUP($B416,Patient!$A$2:$I$2017,4,FALSE)</f>
        <v>Male</v>
      </c>
      <c r="F416" s="15" t="str">
        <f>VLOOKUP($B416,Patient!$A$2:$I$2017,5,FALSE)</f>
        <v>PHI</v>
      </c>
      <c r="G416" s="15" t="str">
        <f>VLOOKUP($B416,Patient!$A$2:$I$2017,6,FALSE)</f>
        <v>PHI</v>
      </c>
      <c r="H416" s="15" t="str">
        <f>VLOOKUP($B416,Patient!$A$2:$I$2017,7,FALSE)</f>
        <v>PHI</v>
      </c>
      <c r="I416" s="15" t="str">
        <f>VLOOKUP($B416,Patient!$A$2:$I$2017,8,FALSE)</f>
        <v>White</v>
      </c>
      <c r="J416" s="15" t="str">
        <f>VLOOKUP($B416,Patient!$A$2:$I$2017,9,FALSE)</f>
        <v>Alive</v>
      </c>
      <c r="K416" s="5">
        <v>51</v>
      </c>
      <c r="L416" s="3" t="s">
        <v>93</v>
      </c>
      <c r="M416" s="11" t="str">
        <f>IF(ISNA(VLOOKUP(A416,Experiment!$B$2:$E$140,4,FALSE)),"",VLOOKUP(A416,Experiment!$B$2:$E$140,4,FALSE))</f>
        <v/>
      </c>
      <c r="N416" s="3" t="s">
        <v>53</v>
      </c>
      <c r="O416" s="3" t="s">
        <v>53</v>
      </c>
      <c r="P416" s="3" t="s">
        <v>488</v>
      </c>
      <c r="Q416" s="3" t="s">
        <v>485</v>
      </c>
      <c r="R416" s="3" t="s">
        <v>487</v>
      </c>
    </row>
    <row r="417" spans="1:18" x14ac:dyDescent="0.25">
      <c r="A417" s="3" t="s">
        <v>1930</v>
      </c>
      <c r="B417" s="3">
        <v>53</v>
      </c>
      <c r="C417" s="15" t="str">
        <f>VLOOKUP($B417,Patient!$A$2:$I$2017,2,FALSE)</f>
        <v>PHI</v>
      </c>
      <c r="D417" s="15" t="str">
        <f>VLOOKUP($B417,Patient!$A$2:$I$2017,3,FALSE)</f>
        <v>NON-HISPANIC</v>
      </c>
      <c r="E417" s="15" t="str">
        <f>VLOOKUP($B417,Patient!$A$2:$I$2017,4,FALSE)</f>
        <v>Male</v>
      </c>
      <c r="F417" s="15" t="str">
        <f>VLOOKUP($B417,Patient!$A$2:$I$2017,5,FALSE)</f>
        <v>PHI</v>
      </c>
      <c r="G417" s="15" t="str">
        <f>VLOOKUP($B417,Patient!$A$2:$I$2017,6,FALSE)</f>
        <v>PHI</v>
      </c>
      <c r="H417" s="15" t="str">
        <f>VLOOKUP($B417,Patient!$A$2:$I$2017,7,FALSE)</f>
        <v>PHI</v>
      </c>
      <c r="I417" s="15" t="str">
        <f>VLOOKUP($B417,Patient!$A$2:$I$2017,8,FALSE)</f>
        <v>White</v>
      </c>
      <c r="J417" s="15" t="str">
        <f>VLOOKUP($B417,Patient!$A$2:$I$2017,9,FALSE)</f>
        <v>Alive</v>
      </c>
      <c r="K417" s="5">
        <v>392</v>
      </c>
      <c r="L417" s="3" t="s">
        <v>74</v>
      </c>
      <c r="M417" s="11" t="str">
        <f>IF(ISNA(VLOOKUP(A417,Experiment!$B$2:$E$140,4,FALSE)),"",VLOOKUP(A417,Experiment!$B$2:$E$140,4,FALSE))</f>
        <v/>
      </c>
      <c r="N417" s="3" t="s">
        <v>53</v>
      </c>
      <c r="O417" s="3" t="s">
        <v>53</v>
      </c>
      <c r="P417" s="3" t="s">
        <v>1928</v>
      </c>
      <c r="Q417" s="3" t="s">
        <v>61</v>
      </c>
      <c r="R417" s="3" t="s">
        <v>333</v>
      </c>
    </row>
    <row r="418" spans="1:18" x14ac:dyDescent="0.25">
      <c r="A418" s="3" t="s">
        <v>1932</v>
      </c>
      <c r="B418" s="3">
        <v>54</v>
      </c>
      <c r="C418" s="15" t="str">
        <f>VLOOKUP($B418,Patient!$A$2:$I$2017,2,FALSE)</f>
        <v>PHI</v>
      </c>
      <c r="D418" s="15" t="str">
        <f>VLOOKUP($B418,Patient!$A$2:$I$2017,3,FALSE)</f>
        <v>HISPANIC</v>
      </c>
      <c r="E418" s="15" t="str">
        <f>VLOOKUP($B418,Patient!$A$2:$I$2017,4,FALSE)</f>
        <v>Female</v>
      </c>
      <c r="F418" s="15" t="str">
        <f>VLOOKUP($B418,Patient!$A$2:$I$2017,5,FALSE)</f>
        <v>PHI</v>
      </c>
      <c r="G418" s="15" t="str">
        <f>VLOOKUP($B418,Patient!$A$2:$I$2017,6,FALSE)</f>
        <v>PHI</v>
      </c>
      <c r="H418" s="15" t="str">
        <f>VLOOKUP($B418,Patient!$A$2:$I$2017,7,FALSE)</f>
        <v>PHI</v>
      </c>
      <c r="I418" s="15" t="str">
        <f>VLOOKUP($B418,Patient!$A$2:$I$2017,8,FALSE)</f>
        <v>Multiracial</v>
      </c>
      <c r="J418" s="15" t="str">
        <f>VLOOKUP($B418,Patient!$A$2:$I$2017,9,FALSE)</f>
        <v>Alive</v>
      </c>
      <c r="K418" s="5">
        <v>393</v>
      </c>
      <c r="L418" s="3" t="s">
        <v>74</v>
      </c>
      <c r="M418" s="11" t="str">
        <f>IF(ISNA(VLOOKUP(A418,Experiment!$B$2:$E$140,4,FALSE)),"",VLOOKUP(A418,Experiment!$B$2:$E$140,4,FALSE))</f>
        <v/>
      </c>
      <c r="N418" s="3" t="s">
        <v>53</v>
      </c>
      <c r="O418" s="3" t="s">
        <v>53</v>
      </c>
      <c r="P418" s="3" t="s">
        <v>1928</v>
      </c>
      <c r="Q418" s="3" t="s">
        <v>61</v>
      </c>
      <c r="R418" s="3" t="s">
        <v>333</v>
      </c>
    </row>
    <row r="419" spans="1:18" x14ac:dyDescent="0.25">
      <c r="A419" s="3" t="s">
        <v>1140</v>
      </c>
      <c r="B419" s="3">
        <v>406</v>
      </c>
      <c r="C419" s="15" t="str">
        <f>VLOOKUP($B419,Patient!$A$2:$I$2017,2,FALSE)</f>
        <v>PHI</v>
      </c>
      <c r="D419" s="15" t="str">
        <f>VLOOKUP($B419,Patient!$A$2:$I$2017,3,FALSE)</f>
        <v>UNKNOWN</v>
      </c>
      <c r="E419" s="15" t="str">
        <f>VLOOKUP($B419,Patient!$A$2:$I$2017,4,FALSE)</f>
        <v>Male</v>
      </c>
      <c r="F419" s="15" t="str">
        <f>VLOOKUP($B419,Patient!$A$2:$I$2017,5,FALSE)</f>
        <v>PHI</v>
      </c>
      <c r="G419" s="15" t="str">
        <f>VLOOKUP($B419,Patient!$A$2:$I$2017,6,FALSE)</f>
        <v>PHI</v>
      </c>
      <c r="H419" s="15" t="str">
        <f>VLOOKUP($B419,Patient!$A$2:$I$2017,7,FALSE)</f>
        <v>PHI</v>
      </c>
      <c r="I419" s="15" t="str">
        <f>VLOOKUP($B419,Patient!$A$2:$I$2017,8,FALSE)</f>
        <v>Unknown</v>
      </c>
      <c r="J419" s="15" t="str">
        <f>VLOOKUP($B419,Patient!$A$2:$I$2017,9,FALSE)</f>
        <v/>
      </c>
      <c r="K419" s="5">
        <v>192</v>
      </c>
      <c r="L419" s="3" t="s">
        <v>93</v>
      </c>
      <c r="M419" s="11" t="str">
        <f>IF(ISNA(VLOOKUP(A419,Experiment!$B$2:$E$140,4,FALSE)),"",VLOOKUP(A419,Experiment!$B$2:$E$140,4,FALSE))</f>
        <v/>
      </c>
      <c r="N419" s="3" t="s">
        <v>53</v>
      </c>
      <c r="O419" s="3" t="s">
        <v>53</v>
      </c>
      <c r="P419" s="3" t="s">
        <v>1138</v>
      </c>
      <c r="Q419" s="3" t="s">
        <v>111</v>
      </c>
      <c r="R419" s="3" t="s">
        <v>494</v>
      </c>
    </row>
    <row r="420" spans="1:18" x14ac:dyDescent="0.25">
      <c r="A420" s="3" t="s">
        <v>1031</v>
      </c>
      <c r="B420" s="3">
        <v>104</v>
      </c>
      <c r="C420" s="15" t="str">
        <f>VLOOKUP($B420,Patient!$A$2:$I$2017,2,FALSE)</f>
        <v>PHI</v>
      </c>
      <c r="D420" s="15" t="str">
        <f>VLOOKUP($B420,Patient!$A$2:$I$2017,3,FALSE)</f>
        <v>NON-HISPANIC</v>
      </c>
      <c r="E420" s="15" t="str">
        <f>VLOOKUP($B420,Patient!$A$2:$I$2017,4,FALSE)</f>
        <v>Female</v>
      </c>
      <c r="F420" s="15" t="str">
        <f>VLOOKUP($B420,Patient!$A$2:$I$2017,5,FALSE)</f>
        <v>PHI</v>
      </c>
      <c r="G420" s="15" t="str">
        <f>VLOOKUP($B420,Patient!$A$2:$I$2017,6,FALSE)</f>
        <v>PHI</v>
      </c>
      <c r="H420" s="15" t="str">
        <f>VLOOKUP($B420,Patient!$A$2:$I$2017,7,FALSE)</f>
        <v>PHI</v>
      </c>
      <c r="I420" s="15" t="str">
        <f>VLOOKUP($B420,Patient!$A$2:$I$2017,8,FALSE)</f>
        <v>White</v>
      </c>
      <c r="J420" s="15" t="str">
        <f>VLOOKUP($B420,Patient!$A$2:$I$2017,9,FALSE)</f>
        <v>Deceased</v>
      </c>
      <c r="K420" s="5">
        <v>170</v>
      </c>
      <c r="L420" s="3" t="s">
        <v>74</v>
      </c>
      <c r="M420" s="11" t="str">
        <f>IF(ISNA(VLOOKUP(A420,Experiment!$B$2:$E$140,4,FALSE)),"",VLOOKUP(A420,Experiment!$B$2:$E$140,4,FALSE))</f>
        <v/>
      </c>
      <c r="N420" s="3" t="s">
        <v>53</v>
      </c>
      <c r="O420" s="3" t="s">
        <v>53</v>
      </c>
      <c r="P420" s="3" t="s">
        <v>1030</v>
      </c>
      <c r="Q420" s="3" t="s">
        <v>61</v>
      </c>
      <c r="R420" s="3" t="s">
        <v>173</v>
      </c>
    </row>
    <row r="421" spans="1:18" x14ac:dyDescent="0.25">
      <c r="A421" s="3" t="s">
        <v>1934</v>
      </c>
      <c r="B421" s="3">
        <v>55</v>
      </c>
      <c r="C421" s="15" t="str">
        <f>VLOOKUP($B421,Patient!$A$2:$I$2017,2,FALSE)</f>
        <v>PHI</v>
      </c>
      <c r="D421" s="15" t="str">
        <f>VLOOKUP($B421,Patient!$A$2:$I$2017,3,FALSE)</f>
        <v>NON-HISPANIC</v>
      </c>
      <c r="E421" s="15" t="str">
        <f>VLOOKUP($B421,Patient!$A$2:$I$2017,4,FALSE)</f>
        <v>Female</v>
      </c>
      <c r="F421" s="15" t="str">
        <f>VLOOKUP($B421,Patient!$A$2:$I$2017,5,FALSE)</f>
        <v>PHI</v>
      </c>
      <c r="G421" s="15" t="str">
        <f>VLOOKUP($B421,Patient!$A$2:$I$2017,6,FALSE)</f>
        <v>PHI</v>
      </c>
      <c r="H421" s="15" t="str">
        <f>VLOOKUP($B421,Patient!$A$2:$I$2017,7,FALSE)</f>
        <v>PHI</v>
      </c>
      <c r="I421" s="15" t="str">
        <f>VLOOKUP($B421,Patient!$A$2:$I$2017,8,FALSE)</f>
        <v>White</v>
      </c>
      <c r="J421" s="15" t="str">
        <f>VLOOKUP($B421,Patient!$A$2:$I$2017,9,FALSE)</f>
        <v>Alive</v>
      </c>
      <c r="K421" s="5">
        <v>394</v>
      </c>
      <c r="L421" s="3" t="s">
        <v>74</v>
      </c>
      <c r="M421" s="11" t="str">
        <f>IF(ISNA(VLOOKUP(A421,Experiment!$B$2:$E$140,4,FALSE)),"",VLOOKUP(A421,Experiment!$B$2:$E$140,4,FALSE))</f>
        <v/>
      </c>
      <c r="N421" s="3" t="s">
        <v>53</v>
      </c>
      <c r="O421" s="3" t="s">
        <v>53</v>
      </c>
      <c r="P421" s="3" t="s">
        <v>1138</v>
      </c>
      <c r="Q421" s="3" t="s">
        <v>61</v>
      </c>
      <c r="R421" s="3" t="s">
        <v>333</v>
      </c>
    </row>
    <row r="422" spans="1:18" x14ac:dyDescent="0.25">
      <c r="A422" s="3" t="s">
        <v>1936</v>
      </c>
      <c r="B422" s="3">
        <v>56</v>
      </c>
      <c r="C422" s="15" t="str">
        <f>VLOOKUP($B422,Patient!$A$2:$I$2017,2,FALSE)</f>
        <v>PHI</v>
      </c>
      <c r="D422" s="15" t="str">
        <f>VLOOKUP($B422,Patient!$A$2:$I$2017,3,FALSE)</f>
        <v>NON-HISPANIC</v>
      </c>
      <c r="E422" s="15" t="str">
        <f>VLOOKUP($B422,Patient!$A$2:$I$2017,4,FALSE)</f>
        <v>Male</v>
      </c>
      <c r="F422" s="15" t="str">
        <f>VLOOKUP($B422,Patient!$A$2:$I$2017,5,FALSE)</f>
        <v>PHI</v>
      </c>
      <c r="G422" s="15" t="str">
        <f>VLOOKUP($B422,Patient!$A$2:$I$2017,6,FALSE)</f>
        <v>PHI</v>
      </c>
      <c r="H422" s="15" t="str">
        <f>VLOOKUP($B422,Patient!$A$2:$I$2017,7,FALSE)</f>
        <v>PHI</v>
      </c>
      <c r="I422" s="15" t="str">
        <f>VLOOKUP($B422,Patient!$A$2:$I$2017,8,FALSE)</f>
        <v>White</v>
      </c>
      <c r="J422" s="15" t="str">
        <f>VLOOKUP($B422,Patient!$A$2:$I$2017,9,FALSE)</f>
        <v>Deceased</v>
      </c>
      <c r="K422" s="5">
        <v>395</v>
      </c>
      <c r="L422" s="3" t="s">
        <v>74</v>
      </c>
      <c r="M422" s="11" t="str">
        <f>IF(ISNA(VLOOKUP(A422,Experiment!$B$2:$E$140,4,FALSE)),"",VLOOKUP(A422,Experiment!$B$2:$E$140,4,FALSE))</f>
        <v/>
      </c>
      <c r="N422" s="3" t="s">
        <v>53</v>
      </c>
      <c r="O422" s="3" t="s">
        <v>53</v>
      </c>
      <c r="P422" s="3" t="s">
        <v>1138</v>
      </c>
      <c r="Q422" s="3" t="s">
        <v>61</v>
      </c>
      <c r="R422" s="3" t="s">
        <v>333</v>
      </c>
    </row>
    <row r="423" spans="1:18" x14ac:dyDescent="0.25">
      <c r="A423" s="3" t="s">
        <v>1620</v>
      </c>
      <c r="B423" s="3">
        <v>503</v>
      </c>
      <c r="C423" s="15" t="str">
        <f>VLOOKUP($B423,Patient!$A$2:$I$2017,2,FALSE)</f>
        <v>PHI</v>
      </c>
      <c r="D423" s="15" t="str">
        <f>VLOOKUP($B423,Patient!$A$2:$I$2017,3,FALSE)</f>
        <v>UNKNOWN</v>
      </c>
      <c r="E423" s="15" t="str">
        <f>VLOOKUP($B423,Patient!$A$2:$I$2017,4,FALSE)</f>
        <v>Unknown</v>
      </c>
      <c r="F423" s="15" t="str">
        <f>VLOOKUP($B423,Patient!$A$2:$I$2017,5,FALSE)</f>
        <v>PHI</v>
      </c>
      <c r="G423" s="15" t="str">
        <f>VLOOKUP($B423,Patient!$A$2:$I$2017,6,FALSE)</f>
        <v>PHI</v>
      </c>
      <c r="H423" s="15" t="str">
        <f>VLOOKUP($B423,Patient!$A$2:$I$2017,7,FALSE)</f>
        <v>PHI</v>
      </c>
      <c r="I423" s="15" t="str">
        <f>VLOOKUP($B423,Patient!$A$2:$I$2017,8,FALSE)</f>
        <v>Unknown</v>
      </c>
      <c r="J423" s="15" t="str">
        <f>VLOOKUP($B423,Patient!$A$2:$I$2017,9,FALSE)</f>
        <v/>
      </c>
      <c r="K423" s="5">
        <v>296</v>
      </c>
      <c r="L423" s="3" t="s">
        <v>93</v>
      </c>
      <c r="M423" s="11" t="str">
        <f>IF(ISNA(VLOOKUP(A423,Experiment!$B$2:$E$140,4,FALSE)),"",VLOOKUP(A423,Experiment!$B$2:$E$140,4,FALSE))</f>
        <v/>
      </c>
      <c r="N423" s="3" t="s">
        <v>53</v>
      </c>
      <c r="O423" s="3" t="s">
        <v>53</v>
      </c>
      <c r="P423" s="3" t="s">
        <v>1138</v>
      </c>
      <c r="Q423" s="3" t="s">
        <v>111</v>
      </c>
      <c r="R423" s="3" t="s">
        <v>179</v>
      </c>
    </row>
    <row r="424" spans="1:18" x14ac:dyDescent="0.25">
      <c r="A424" s="3" t="s">
        <v>1623</v>
      </c>
      <c r="B424" s="3">
        <v>504</v>
      </c>
      <c r="C424" s="15" t="str">
        <f>VLOOKUP($B424,Patient!$A$2:$I$2017,2,FALSE)</f>
        <v>PHI</v>
      </c>
      <c r="D424" s="15" t="str">
        <f>VLOOKUP($B424,Patient!$A$2:$I$2017,3,FALSE)</f>
        <v>UNKNOWN</v>
      </c>
      <c r="E424" s="15" t="str">
        <f>VLOOKUP($B424,Patient!$A$2:$I$2017,4,FALSE)</f>
        <v>Unknown</v>
      </c>
      <c r="F424" s="15" t="str">
        <f>VLOOKUP($B424,Patient!$A$2:$I$2017,5,FALSE)</f>
        <v>PHI</v>
      </c>
      <c r="G424" s="15" t="str">
        <f>VLOOKUP($B424,Patient!$A$2:$I$2017,6,FALSE)</f>
        <v>PHI</v>
      </c>
      <c r="H424" s="15" t="str">
        <f>VLOOKUP($B424,Patient!$A$2:$I$2017,7,FALSE)</f>
        <v>PHI</v>
      </c>
      <c r="I424" s="15" t="str">
        <f>VLOOKUP($B424,Patient!$A$2:$I$2017,8,FALSE)</f>
        <v>Unknown</v>
      </c>
      <c r="J424" s="15" t="str">
        <f>VLOOKUP($B424,Patient!$A$2:$I$2017,9,FALSE)</f>
        <v/>
      </c>
      <c r="K424" s="5">
        <v>297</v>
      </c>
      <c r="L424" s="3" t="s">
        <v>93</v>
      </c>
      <c r="M424" s="11" t="str">
        <f>IF(ISNA(VLOOKUP(A424,Experiment!$B$2:$E$140,4,FALSE)),"",VLOOKUP(A424,Experiment!$B$2:$E$140,4,FALSE))</f>
        <v/>
      </c>
      <c r="N424" s="3" t="s">
        <v>53</v>
      </c>
      <c r="O424" s="3" t="s">
        <v>53</v>
      </c>
      <c r="P424" s="3" t="s">
        <v>1030</v>
      </c>
      <c r="Q424" s="3" t="s">
        <v>111</v>
      </c>
      <c r="R424" s="3" t="s">
        <v>179</v>
      </c>
    </row>
    <row r="425" spans="1:18" x14ac:dyDescent="0.25">
      <c r="A425" s="3" t="s">
        <v>1625</v>
      </c>
      <c r="B425" s="3">
        <v>505</v>
      </c>
      <c r="C425" s="15" t="str">
        <f>VLOOKUP($B425,Patient!$A$2:$I$2017,2,FALSE)</f>
        <v>PHI</v>
      </c>
      <c r="D425" s="15" t="str">
        <f>VLOOKUP($B425,Patient!$A$2:$I$2017,3,FALSE)</f>
        <v>UNKNOWN</v>
      </c>
      <c r="E425" s="15" t="str">
        <f>VLOOKUP($B425,Patient!$A$2:$I$2017,4,FALSE)</f>
        <v>Unknown</v>
      </c>
      <c r="F425" s="15" t="str">
        <f>VLOOKUP($B425,Patient!$A$2:$I$2017,5,FALSE)</f>
        <v>PHI</v>
      </c>
      <c r="G425" s="15" t="str">
        <f>VLOOKUP($B425,Patient!$A$2:$I$2017,6,FALSE)</f>
        <v>PHI</v>
      </c>
      <c r="H425" s="15" t="str">
        <f>VLOOKUP($B425,Patient!$A$2:$I$2017,7,FALSE)</f>
        <v>PHI</v>
      </c>
      <c r="I425" s="15" t="str">
        <f>VLOOKUP($B425,Patient!$A$2:$I$2017,8,FALSE)</f>
        <v>Unknown</v>
      </c>
      <c r="J425" s="15" t="str">
        <f>VLOOKUP($B425,Patient!$A$2:$I$2017,9,FALSE)</f>
        <v/>
      </c>
      <c r="K425" s="5">
        <v>298</v>
      </c>
      <c r="L425" s="3" t="s">
        <v>93</v>
      </c>
      <c r="M425" s="11" t="str">
        <f>IF(ISNA(VLOOKUP(A425,Experiment!$B$2:$E$140,4,FALSE)),"",VLOOKUP(A425,Experiment!$B$2:$E$140,4,FALSE))</f>
        <v/>
      </c>
      <c r="N425" s="3" t="s">
        <v>53</v>
      </c>
      <c r="O425" s="3" t="s">
        <v>53</v>
      </c>
      <c r="P425" s="3" t="s">
        <v>1030</v>
      </c>
      <c r="Q425" s="3" t="s">
        <v>111</v>
      </c>
      <c r="R425" s="3" t="s">
        <v>179</v>
      </c>
    </row>
    <row r="426" spans="1:18" x14ac:dyDescent="0.25">
      <c r="A426" s="3" t="s">
        <v>1939</v>
      </c>
      <c r="B426" s="3">
        <v>57</v>
      </c>
      <c r="C426" s="15" t="str">
        <f>VLOOKUP($B426,Patient!$A$2:$I$2017,2,FALSE)</f>
        <v>PHI</v>
      </c>
      <c r="D426" s="15" t="str">
        <f>VLOOKUP($B426,Patient!$A$2:$I$2017,3,FALSE)</f>
        <v>NON-HISPANIC</v>
      </c>
      <c r="E426" s="15" t="str">
        <f>VLOOKUP($B426,Patient!$A$2:$I$2017,4,FALSE)</f>
        <v>Male</v>
      </c>
      <c r="F426" s="15" t="str">
        <f>VLOOKUP($B426,Patient!$A$2:$I$2017,5,FALSE)</f>
        <v>PHI</v>
      </c>
      <c r="G426" s="15" t="str">
        <f>VLOOKUP($B426,Patient!$A$2:$I$2017,6,FALSE)</f>
        <v>PHI</v>
      </c>
      <c r="H426" s="15" t="str">
        <f>VLOOKUP($B426,Patient!$A$2:$I$2017,7,FALSE)</f>
        <v>PHI</v>
      </c>
      <c r="I426" s="15" t="str">
        <f>VLOOKUP($B426,Patient!$A$2:$I$2017,8,FALSE)</f>
        <v>Asian</v>
      </c>
      <c r="J426" s="15" t="str">
        <f>VLOOKUP($B426,Patient!$A$2:$I$2017,9,FALSE)</f>
        <v>Deceased</v>
      </c>
      <c r="K426" s="5">
        <v>396</v>
      </c>
      <c r="L426" s="3" t="s">
        <v>74</v>
      </c>
      <c r="M426" s="11" t="str">
        <f>IF(ISNA(VLOOKUP(A426,Experiment!$B$2:$E$140,4,FALSE)),"",VLOOKUP(A426,Experiment!$B$2:$E$140,4,FALSE))</f>
        <v/>
      </c>
      <c r="N426" s="3" t="s">
        <v>53</v>
      </c>
      <c r="O426" s="3" t="s">
        <v>53</v>
      </c>
      <c r="P426" s="3" t="s">
        <v>1619</v>
      </c>
      <c r="Q426" s="3" t="s">
        <v>61</v>
      </c>
      <c r="R426" s="3" t="s">
        <v>333</v>
      </c>
    </row>
    <row r="427" spans="1:18" x14ac:dyDescent="0.25">
      <c r="A427" s="3" t="s">
        <v>1941</v>
      </c>
      <c r="B427" s="3">
        <v>58</v>
      </c>
      <c r="C427" s="15" t="str">
        <f>VLOOKUP($B427,Patient!$A$2:$I$2017,2,FALSE)</f>
        <v>PHI</v>
      </c>
      <c r="D427" s="15" t="str">
        <f>VLOOKUP($B427,Patient!$A$2:$I$2017,3,FALSE)</f>
        <v>NON-HISPANIC</v>
      </c>
      <c r="E427" s="15" t="str">
        <f>VLOOKUP($B427,Patient!$A$2:$I$2017,4,FALSE)</f>
        <v>Male</v>
      </c>
      <c r="F427" s="15" t="str">
        <f>VLOOKUP($B427,Patient!$A$2:$I$2017,5,FALSE)</f>
        <v>PHI</v>
      </c>
      <c r="G427" s="15" t="str">
        <f>VLOOKUP($B427,Patient!$A$2:$I$2017,6,FALSE)</f>
        <v>PHI</v>
      </c>
      <c r="H427" s="15" t="str">
        <f>VLOOKUP($B427,Patient!$A$2:$I$2017,7,FALSE)</f>
        <v>PHI</v>
      </c>
      <c r="I427" s="15" t="str">
        <f>VLOOKUP($B427,Patient!$A$2:$I$2017,8,FALSE)</f>
        <v>White</v>
      </c>
      <c r="J427" s="15" t="str">
        <f>VLOOKUP($B427,Patient!$A$2:$I$2017,9,FALSE)</f>
        <v>Deceased</v>
      </c>
      <c r="K427" s="5">
        <v>397</v>
      </c>
      <c r="L427" s="3" t="s">
        <v>74</v>
      </c>
      <c r="M427" s="11" t="str">
        <f>IF(ISNA(VLOOKUP(A427,Experiment!$B$2:$E$140,4,FALSE)),"",VLOOKUP(A427,Experiment!$B$2:$E$140,4,FALSE))</f>
        <v/>
      </c>
      <c r="N427" s="3" t="s">
        <v>53</v>
      </c>
      <c r="O427" s="3" t="s">
        <v>53</v>
      </c>
      <c r="P427" s="3" t="s">
        <v>1619</v>
      </c>
      <c r="Q427" s="3" t="s">
        <v>61</v>
      </c>
      <c r="R427" s="3" t="s">
        <v>333</v>
      </c>
    </row>
    <row r="428" spans="1:18" x14ac:dyDescent="0.25">
      <c r="A428" s="3" t="s">
        <v>1628</v>
      </c>
      <c r="B428" s="3">
        <v>506</v>
      </c>
      <c r="C428" s="15" t="str">
        <f>VLOOKUP($B428,Patient!$A$2:$I$2017,2,FALSE)</f>
        <v>PHI</v>
      </c>
      <c r="D428" s="15" t="str">
        <f>VLOOKUP($B428,Patient!$A$2:$I$2017,3,FALSE)</f>
        <v>UNKNOWN</v>
      </c>
      <c r="E428" s="15" t="str">
        <f>VLOOKUP($B428,Patient!$A$2:$I$2017,4,FALSE)</f>
        <v>Unknown</v>
      </c>
      <c r="F428" s="15" t="str">
        <f>VLOOKUP($B428,Patient!$A$2:$I$2017,5,FALSE)</f>
        <v>PHI</v>
      </c>
      <c r="G428" s="15" t="str">
        <f>VLOOKUP($B428,Patient!$A$2:$I$2017,6,FALSE)</f>
        <v>PHI</v>
      </c>
      <c r="H428" s="15" t="str">
        <f>VLOOKUP($B428,Patient!$A$2:$I$2017,7,FALSE)</f>
        <v>PHI</v>
      </c>
      <c r="I428" s="15" t="str">
        <f>VLOOKUP($B428,Patient!$A$2:$I$2017,8,FALSE)</f>
        <v>Unknown</v>
      </c>
      <c r="J428" s="15" t="str">
        <f>VLOOKUP($B428,Patient!$A$2:$I$2017,9,FALSE)</f>
        <v/>
      </c>
      <c r="K428" s="5">
        <v>299</v>
      </c>
      <c r="L428" s="3" t="s">
        <v>93</v>
      </c>
      <c r="M428" s="11" t="str">
        <f>IF(ISNA(VLOOKUP(A428,Experiment!$B$2:$E$140,4,FALSE)),"",VLOOKUP(A428,Experiment!$B$2:$E$140,4,FALSE))</f>
        <v/>
      </c>
      <c r="N428" s="3" t="s">
        <v>53</v>
      </c>
      <c r="O428" s="3" t="s">
        <v>53</v>
      </c>
      <c r="P428" s="3" t="s">
        <v>1627</v>
      </c>
      <c r="Q428" s="3" t="s">
        <v>111</v>
      </c>
      <c r="R428" s="3" t="s">
        <v>179</v>
      </c>
    </row>
    <row r="429" spans="1:18" x14ac:dyDescent="0.25">
      <c r="A429" s="3" t="s">
        <v>1630</v>
      </c>
      <c r="B429" s="3">
        <v>507</v>
      </c>
      <c r="C429" s="15" t="str">
        <f>VLOOKUP($B429,Patient!$A$2:$I$2017,2,FALSE)</f>
        <v>PHI</v>
      </c>
      <c r="D429" s="15" t="str">
        <f>VLOOKUP($B429,Patient!$A$2:$I$2017,3,FALSE)</f>
        <v>UNKNOWN</v>
      </c>
      <c r="E429" s="15" t="str">
        <f>VLOOKUP($B429,Patient!$A$2:$I$2017,4,FALSE)</f>
        <v>Unknown</v>
      </c>
      <c r="F429" s="15" t="str">
        <f>VLOOKUP($B429,Patient!$A$2:$I$2017,5,FALSE)</f>
        <v>PHI</v>
      </c>
      <c r="G429" s="15" t="str">
        <f>VLOOKUP($B429,Patient!$A$2:$I$2017,6,FALSE)</f>
        <v>PHI</v>
      </c>
      <c r="H429" s="15" t="str">
        <f>VLOOKUP($B429,Patient!$A$2:$I$2017,7,FALSE)</f>
        <v>PHI</v>
      </c>
      <c r="I429" s="15" t="str">
        <f>VLOOKUP($B429,Patient!$A$2:$I$2017,8,FALSE)</f>
        <v>Unknown</v>
      </c>
      <c r="J429" s="15" t="str">
        <f>VLOOKUP($B429,Patient!$A$2:$I$2017,9,FALSE)</f>
        <v/>
      </c>
      <c r="K429" s="5">
        <v>300</v>
      </c>
      <c r="L429" s="3" t="s">
        <v>93</v>
      </c>
      <c r="M429" s="11" t="str">
        <f>IF(ISNA(VLOOKUP(A429,Experiment!$B$2:$E$140,4,FALSE)),"",VLOOKUP(A429,Experiment!$B$2:$E$140,4,FALSE))</f>
        <v/>
      </c>
      <c r="N429" s="3" t="s">
        <v>53</v>
      </c>
      <c r="O429" s="3" t="s">
        <v>53</v>
      </c>
      <c r="P429" s="3" t="s">
        <v>1627</v>
      </c>
      <c r="Q429" s="3" t="s">
        <v>111</v>
      </c>
      <c r="R429" s="3" t="s">
        <v>179</v>
      </c>
    </row>
    <row r="430" spans="1:18" x14ac:dyDescent="0.25">
      <c r="A430" s="3" t="s">
        <v>1633</v>
      </c>
      <c r="B430" s="3">
        <v>508</v>
      </c>
      <c r="C430" s="15" t="str">
        <f>VLOOKUP($B430,Patient!$A$2:$I$2017,2,FALSE)</f>
        <v>PHI</v>
      </c>
      <c r="D430" s="15" t="str">
        <f>VLOOKUP($B430,Patient!$A$2:$I$2017,3,FALSE)</f>
        <v>NON-HISPANIC</v>
      </c>
      <c r="E430" s="15" t="str">
        <f>VLOOKUP($B430,Patient!$A$2:$I$2017,4,FALSE)</f>
        <v>Male</v>
      </c>
      <c r="F430" s="15" t="str">
        <f>VLOOKUP($B430,Patient!$A$2:$I$2017,5,FALSE)</f>
        <v>PHI</v>
      </c>
      <c r="G430" s="15" t="str">
        <f>VLOOKUP($B430,Patient!$A$2:$I$2017,6,FALSE)</f>
        <v>PHI</v>
      </c>
      <c r="H430" s="15" t="str">
        <f>VLOOKUP($B430,Patient!$A$2:$I$2017,7,FALSE)</f>
        <v>PHI</v>
      </c>
      <c r="I430" s="15" t="str">
        <f>VLOOKUP($B430,Patient!$A$2:$I$2017,8,FALSE)</f>
        <v>White</v>
      </c>
      <c r="J430" s="15" t="str">
        <f>VLOOKUP($B430,Patient!$A$2:$I$2017,9,FALSE)</f>
        <v>Alive</v>
      </c>
      <c r="K430" s="5">
        <v>301</v>
      </c>
      <c r="L430" s="3" t="s">
        <v>93</v>
      </c>
      <c r="M430" s="11" t="str">
        <f>IF(ISNA(VLOOKUP(A430,Experiment!$B$2:$E$140,4,FALSE)),"",VLOOKUP(A430,Experiment!$B$2:$E$140,4,FALSE))</f>
        <v/>
      </c>
      <c r="N430" s="3" t="s">
        <v>53</v>
      </c>
      <c r="O430" s="3" t="s">
        <v>53</v>
      </c>
      <c r="P430" s="3" t="s">
        <v>1632</v>
      </c>
      <c r="Q430" s="3" t="s">
        <v>111</v>
      </c>
      <c r="R430" s="3" t="s">
        <v>179</v>
      </c>
    </row>
    <row r="431" spans="1:18" x14ac:dyDescent="0.25">
      <c r="A431" s="3" t="s">
        <v>425</v>
      </c>
      <c r="B431" s="3">
        <v>588</v>
      </c>
      <c r="C431" s="15" t="str">
        <f>VLOOKUP($B431,Patient!$A$2:$I$2017,2,FALSE)</f>
        <v>PHI</v>
      </c>
      <c r="D431" s="15" t="str">
        <f>VLOOKUP($B431,Patient!$A$2:$I$2017,3,FALSE)</f>
        <v>NON-HISPANIC</v>
      </c>
      <c r="E431" s="15" t="str">
        <f>VLOOKUP($B431,Patient!$A$2:$I$2017,4,FALSE)</f>
        <v>Male</v>
      </c>
      <c r="F431" s="15" t="str">
        <f>VLOOKUP($B431,Patient!$A$2:$I$2017,5,FALSE)</f>
        <v>PHI</v>
      </c>
      <c r="G431" s="15" t="str">
        <f>VLOOKUP($B431,Patient!$A$2:$I$2017,6,FALSE)</f>
        <v>PHI</v>
      </c>
      <c r="H431" s="15" t="str">
        <f>VLOOKUP($B431,Patient!$A$2:$I$2017,7,FALSE)</f>
        <v>PHI</v>
      </c>
      <c r="I431" s="15" t="str">
        <f>VLOOKUP($B431,Patient!$A$2:$I$2017,8,FALSE)</f>
        <v>Black</v>
      </c>
      <c r="J431" s="15" t="str">
        <f>VLOOKUP($B431,Patient!$A$2:$I$2017,9,FALSE)</f>
        <v>Alive</v>
      </c>
      <c r="K431" s="5">
        <v>43</v>
      </c>
      <c r="L431" s="3" t="s">
        <v>93</v>
      </c>
      <c r="M431" s="11" t="str">
        <f>IF(ISNA(VLOOKUP(A431,Experiment!$B$2:$E$140,4,FALSE)),"",VLOOKUP(A431,Experiment!$B$2:$E$140,4,FALSE))</f>
        <v/>
      </c>
      <c r="N431" s="3" t="s">
        <v>53</v>
      </c>
      <c r="O431" s="3" t="s">
        <v>53</v>
      </c>
      <c r="P431" s="3" t="s">
        <v>424</v>
      </c>
      <c r="Q431" s="3" t="s">
        <v>111</v>
      </c>
      <c r="R431" s="3" t="s">
        <v>179</v>
      </c>
    </row>
    <row r="432" spans="1:18" x14ac:dyDescent="0.25">
      <c r="A432" s="3" t="s">
        <v>1752</v>
      </c>
      <c r="B432" s="3">
        <v>509</v>
      </c>
      <c r="C432" s="15" t="str">
        <f>VLOOKUP($B432,Patient!$A$2:$I$2017,2,FALSE)</f>
        <v>PHI</v>
      </c>
      <c r="D432" s="15" t="str">
        <f>VLOOKUP($B432,Patient!$A$2:$I$2017,3,FALSE)</f>
        <v>NON-HISPANIC</v>
      </c>
      <c r="E432" s="15" t="str">
        <f>VLOOKUP($B432,Patient!$A$2:$I$2017,4,FALSE)</f>
        <v>Female</v>
      </c>
      <c r="F432" s="15" t="str">
        <f>VLOOKUP($B432,Patient!$A$2:$I$2017,5,FALSE)</f>
        <v>PHI</v>
      </c>
      <c r="G432" s="15" t="str">
        <f>VLOOKUP($B432,Patient!$A$2:$I$2017,6,FALSE)</f>
        <v>PHI</v>
      </c>
      <c r="H432" s="15" t="str">
        <f>VLOOKUP($B432,Patient!$A$2:$I$2017,7,FALSE)</f>
        <v>PHI</v>
      </c>
      <c r="I432" s="15" t="str">
        <f>VLOOKUP($B432,Patient!$A$2:$I$2017,8,FALSE)</f>
        <v>White</v>
      </c>
      <c r="J432" s="15" t="str">
        <f>VLOOKUP($B432,Patient!$A$2:$I$2017,9,FALSE)</f>
        <v>Deceased</v>
      </c>
      <c r="K432" s="5">
        <v>341</v>
      </c>
      <c r="L432" s="3" t="s">
        <v>93</v>
      </c>
      <c r="M432" s="11" t="str">
        <f>IF(ISNA(VLOOKUP(A432,Experiment!$B$2:$E$140,4,FALSE)),"",VLOOKUP(A432,Experiment!$B$2:$E$140,4,FALSE))</f>
        <v/>
      </c>
      <c r="N432" s="3" t="s">
        <v>53</v>
      </c>
      <c r="O432" s="3" t="s">
        <v>53</v>
      </c>
      <c r="P432" s="3" t="s">
        <v>1750</v>
      </c>
      <c r="Q432" s="3" t="s">
        <v>111</v>
      </c>
      <c r="R432" s="3" t="s">
        <v>179</v>
      </c>
    </row>
    <row r="433" spans="1:18" x14ac:dyDescent="0.25">
      <c r="A433" s="3" t="s">
        <v>1744</v>
      </c>
      <c r="B433" s="3">
        <v>510</v>
      </c>
      <c r="C433" s="15" t="str">
        <f>VLOOKUP($B433,Patient!$A$2:$I$2017,2,FALSE)</f>
        <v>PHI</v>
      </c>
      <c r="D433" s="15" t="str">
        <f>VLOOKUP($B433,Patient!$A$2:$I$2017,3,FALSE)</f>
        <v>NON-HISPANIC</v>
      </c>
      <c r="E433" s="15" t="str">
        <f>VLOOKUP($B433,Patient!$A$2:$I$2017,4,FALSE)</f>
        <v>Male</v>
      </c>
      <c r="F433" s="15" t="str">
        <f>VLOOKUP($B433,Patient!$A$2:$I$2017,5,FALSE)</f>
        <v>PHI</v>
      </c>
      <c r="G433" s="15" t="str">
        <f>VLOOKUP($B433,Patient!$A$2:$I$2017,6,FALSE)</f>
        <v>PHI</v>
      </c>
      <c r="H433" s="15" t="str">
        <f>VLOOKUP($B433,Patient!$A$2:$I$2017,7,FALSE)</f>
        <v>PHI</v>
      </c>
      <c r="I433" s="15" t="str">
        <f>VLOOKUP($B433,Patient!$A$2:$I$2017,8,FALSE)</f>
        <v>White</v>
      </c>
      <c r="J433" s="15" t="str">
        <f>VLOOKUP($B433,Patient!$A$2:$I$2017,9,FALSE)</f>
        <v>Alive</v>
      </c>
      <c r="K433" s="5">
        <v>339</v>
      </c>
      <c r="L433" s="3" t="s">
        <v>93</v>
      </c>
      <c r="M433" s="11" t="str">
        <f>IF(ISNA(VLOOKUP(A433,Experiment!$B$2:$E$140,4,FALSE)),"",VLOOKUP(A433,Experiment!$B$2:$E$140,4,FALSE))</f>
        <v/>
      </c>
      <c r="N433" s="3" t="s">
        <v>53</v>
      </c>
      <c r="O433" s="3" t="s">
        <v>53</v>
      </c>
      <c r="P433" s="3" t="s">
        <v>1742</v>
      </c>
      <c r="Q433" s="3" t="s">
        <v>111</v>
      </c>
      <c r="R433" s="3" t="s">
        <v>179</v>
      </c>
    </row>
    <row r="434" spans="1:18" x14ac:dyDescent="0.25">
      <c r="A434" s="3" t="s">
        <v>1148</v>
      </c>
      <c r="B434" s="3">
        <v>105</v>
      </c>
      <c r="C434" s="15" t="str">
        <f>VLOOKUP($B434,Patient!$A$2:$I$2017,2,FALSE)</f>
        <v>PHI</v>
      </c>
      <c r="D434" s="15" t="str">
        <f>VLOOKUP($B434,Patient!$A$2:$I$2017,3,FALSE)</f>
        <v>NON-HISPANIC</v>
      </c>
      <c r="E434" s="15" t="str">
        <f>VLOOKUP($B434,Patient!$A$2:$I$2017,4,FALSE)</f>
        <v>Female</v>
      </c>
      <c r="F434" s="15" t="str">
        <f>VLOOKUP($B434,Patient!$A$2:$I$2017,5,FALSE)</f>
        <v>PHI</v>
      </c>
      <c r="G434" s="15" t="str">
        <f>VLOOKUP($B434,Patient!$A$2:$I$2017,6,FALSE)</f>
        <v>PHI</v>
      </c>
      <c r="H434" s="15" t="str">
        <f>VLOOKUP($B434,Patient!$A$2:$I$2017,7,FALSE)</f>
        <v>PHI</v>
      </c>
      <c r="I434" s="15" t="str">
        <f>VLOOKUP($B434,Patient!$A$2:$I$2017,8,FALSE)</f>
        <v>White</v>
      </c>
      <c r="J434" s="15" t="str">
        <f>VLOOKUP($B434,Patient!$A$2:$I$2017,9,FALSE)</f>
        <v>Alive</v>
      </c>
      <c r="K434" s="5">
        <v>195</v>
      </c>
      <c r="L434" s="3" t="s">
        <v>93</v>
      </c>
      <c r="M434" s="11" t="str">
        <f>IF(ISNA(VLOOKUP(A434,Experiment!$B$2:$E$140,4,FALSE)),"",VLOOKUP(A434,Experiment!$B$2:$E$140,4,FALSE))</f>
        <v/>
      </c>
      <c r="N434" s="3" t="s">
        <v>53</v>
      </c>
      <c r="O434" s="3" t="s">
        <v>53</v>
      </c>
      <c r="P434" s="3" t="s">
        <v>1146</v>
      </c>
      <c r="Q434" s="3" t="s">
        <v>61</v>
      </c>
      <c r="R434" s="3" t="s">
        <v>173</v>
      </c>
    </row>
    <row r="435" spans="1:18" x14ac:dyDescent="0.25">
      <c r="A435" s="3" t="s">
        <v>1145</v>
      </c>
      <c r="B435" s="3">
        <v>323</v>
      </c>
      <c r="C435" s="15" t="str">
        <f>VLOOKUP($B435,Patient!$A$2:$I$2017,2,FALSE)</f>
        <v>PHI</v>
      </c>
      <c r="D435" s="15" t="str">
        <f>VLOOKUP($B435,Patient!$A$2:$I$2017,3,FALSE)</f>
        <v>UNKNOWN</v>
      </c>
      <c r="E435" s="15" t="str">
        <f>VLOOKUP($B435,Patient!$A$2:$I$2017,4,FALSE)</f>
        <v>Male</v>
      </c>
      <c r="F435" s="15" t="str">
        <f>VLOOKUP($B435,Patient!$A$2:$I$2017,5,FALSE)</f>
        <v>PHI</v>
      </c>
      <c r="G435" s="15" t="str">
        <f>VLOOKUP($B435,Patient!$A$2:$I$2017,6,FALSE)</f>
        <v>PHI</v>
      </c>
      <c r="H435" s="15" t="str">
        <f>VLOOKUP($B435,Patient!$A$2:$I$2017,7,FALSE)</f>
        <v>PHI</v>
      </c>
      <c r="I435" s="15" t="str">
        <f>VLOOKUP($B435,Patient!$A$2:$I$2017,8,FALSE)</f>
        <v>Unknown</v>
      </c>
      <c r="J435" s="15" t="str">
        <f>VLOOKUP($B435,Patient!$A$2:$I$2017,9,FALSE)</f>
        <v/>
      </c>
      <c r="K435" s="5">
        <v>194</v>
      </c>
      <c r="L435" s="3" t="s">
        <v>74</v>
      </c>
      <c r="M435" s="11" t="str">
        <f>IF(ISNA(VLOOKUP(A435,Experiment!$B$2:$E$140,4,FALSE)),"",VLOOKUP(A435,Experiment!$B$2:$E$140,4,FALSE))</f>
        <v/>
      </c>
      <c r="N435" s="3" t="s">
        <v>53</v>
      </c>
      <c r="O435" s="3" t="s">
        <v>53</v>
      </c>
      <c r="P435" s="3" t="s">
        <v>128</v>
      </c>
      <c r="Q435" s="3" t="s">
        <v>131</v>
      </c>
      <c r="R435" s="3" t="s">
        <v>852</v>
      </c>
    </row>
    <row r="436" spans="1:18" x14ac:dyDescent="0.25">
      <c r="A436" s="3" t="s">
        <v>129</v>
      </c>
      <c r="B436" s="3">
        <v>158</v>
      </c>
      <c r="C436" s="15" t="str">
        <f>VLOOKUP($B436,Patient!$A$2:$I$2017,2,FALSE)</f>
        <v>PHI</v>
      </c>
      <c r="D436" s="15" t="str">
        <f>VLOOKUP($B436,Patient!$A$2:$I$2017,3,FALSE)</f>
        <v>NON-HISPANIC</v>
      </c>
      <c r="E436" s="15" t="str">
        <f>VLOOKUP($B436,Patient!$A$2:$I$2017,4,FALSE)</f>
        <v>Female</v>
      </c>
      <c r="F436" s="15" t="str">
        <f>VLOOKUP($B436,Patient!$A$2:$I$2017,5,FALSE)</f>
        <v>PHI</v>
      </c>
      <c r="G436" s="15" t="str">
        <f>VLOOKUP($B436,Patient!$A$2:$I$2017,6,FALSE)</f>
        <v>PHI</v>
      </c>
      <c r="H436" s="15" t="str">
        <f>VLOOKUP($B436,Patient!$A$2:$I$2017,7,FALSE)</f>
        <v>PHI</v>
      </c>
      <c r="I436" s="15" t="str">
        <f>VLOOKUP($B436,Patient!$A$2:$I$2017,8,FALSE)</f>
        <v>White</v>
      </c>
      <c r="J436" s="15" t="str">
        <f>VLOOKUP($B436,Patient!$A$2:$I$2017,9,FALSE)</f>
        <v>Alive</v>
      </c>
      <c r="K436" s="5">
        <v>8</v>
      </c>
      <c r="L436" s="3" t="s">
        <v>130</v>
      </c>
      <c r="M436" s="11" t="str">
        <f>IF(ISNA(VLOOKUP(A436,Experiment!$B$2:$E$140,4,FALSE)),"",VLOOKUP(A436,Experiment!$B$2:$E$140,4,FALSE))</f>
        <v/>
      </c>
      <c r="N436" s="3" t="s">
        <v>53</v>
      </c>
      <c r="O436" s="3" t="s">
        <v>53</v>
      </c>
      <c r="P436" s="3" t="s">
        <v>128</v>
      </c>
      <c r="Q436" s="3" t="s">
        <v>61</v>
      </c>
      <c r="R436" s="3" t="s">
        <v>127</v>
      </c>
    </row>
    <row r="437" spans="1:18" x14ac:dyDescent="0.25">
      <c r="A437" s="3" t="s">
        <v>1636</v>
      </c>
      <c r="B437" s="3">
        <v>511</v>
      </c>
      <c r="C437" s="15" t="str">
        <f>VLOOKUP($B437,Patient!$A$2:$I$2017,2,FALSE)</f>
        <v>PHI</v>
      </c>
      <c r="D437" s="15" t="str">
        <f>VLOOKUP($B437,Patient!$A$2:$I$2017,3,FALSE)</f>
        <v>NON-HISPANIC</v>
      </c>
      <c r="E437" s="15" t="str">
        <f>VLOOKUP($B437,Patient!$A$2:$I$2017,4,FALSE)</f>
        <v>Female</v>
      </c>
      <c r="F437" s="15" t="str">
        <f>VLOOKUP($B437,Patient!$A$2:$I$2017,5,FALSE)</f>
        <v>PHI</v>
      </c>
      <c r="G437" s="15" t="str">
        <f>VLOOKUP($B437,Patient!$A$2:$I$2017,6,FALSE)</f>
        <v>PHI</v>
      </c>
      <c r="H437" s="15" t="str">
        <f>VLOOKUP($B437,Patient!$A$2:$I$2017,7,FALSE)</f>
        <v>PHI</v>
      </c>
      <c r="I437" s="15" t="str">
        <f>VLOOKUP($B437,Patient!$A$2:$I$2017,8,FALSE)</f>
        <v>Asian</v>
      </c>
      <c r="J437" s="15" t="str">
        <f>VLOOKUP($B437,Patient!$A$2:$I$2017,9,FALSE)</f>
        <v>Deceased</v>
      </c>
      <c r="K437" s="5">
        <v>302</v>
      </c>
      <c r="L437" s="3" t="s">
        <v>93</v>
      </c>
      <c r="M437" s="11" t="str">
        <f>IF(ISNA(VLOOKUP(A437,Experiment!$B$2:$E$140,4,FALSE)),"",VLOOKUP(A437,Experiment!$B$2:$E$140,4,FALSE))</f>
        <v/>
      </c>
      <c r="N437" s="3" t="s">
        <v>53</v>
      </c>
      <c r="O437" s="3" t="s">
        <v>53</v>
      </c>
      <c r="P437" s="3" t="s">
        <v>125</v>
      </c>
      <c r="Q437" s="3" t="s">
        <v>111</v>
      </c>
      <c r="R437" s="3" t="s">
        <v>179</v>
      </c>
    </row>
    <row r="438" spans="1:18" x14ac:dyDescent="0.25">
      <c r="A438" s="3" t="s">
        <v>2015</v>
      </c>
      <c r="B438" s="3">
        <v>59</v>
      </c>
      <c r="C438" s="15" t="str">
        <f>VLOOKUP($B438,Patient!$A$2:$I$2017,2,FALSE)</f>
        <v>PHI</v>
      </c>
      <c r="D438" s="15" t="str">
        <f>VLOOKUP($B438,Patient!$A$2:$I$2017,3,FALSE)</f>
        <v>NON-HISPANIC</v>
      </c>
      <c r="E438" s="15" t="str">
        <f>VLOOKUP($B438,Patient!$A$2:$I$2017,4,FALSE)</f>
        <v>Female</v>
      </c>
      <c r="F438" s="15" t="str">
        <f>VLOOKUP($B438,Patient!$A$2:$I$2017,5,FALSE)</f>
        <v>PHI</v>
      </c>
      <c r="G438" s="15" t="str">
        <f>VLOOKUP($B438,Patient!$A$2:$I$2017,6,FALSE)</f>
        <v>PHI</v>
      </c>
      <c r="H438" s="15" t="str">
        <f>VLOOKUP($B438,Patient!$A$2:$I$2017,7,FALSE)</f>
        <v>PHI</v>
      </c>
      <c r="I438" s="15" t="str">
        <f>VLOOKUP($B438,Patient!$A$2:$I$2017,8,FALSE)</f>
        <v>White</v>
      </c>
      <c r="J438" s="15" t="str">
        <f>VLOOKUP($B438,Patient!$A$2:$I$2017,9,FALSE)</f>
        <v>Alive</v>
      </c>
      <c r="K438" s="5">
        <v>412</v>
      </c>
      <c r="L438" s="3" t="s">
        <v>93</v>
      </c>
      <c r="M438" s="11" t="str">
        <f>IF(ISNA(VLOOKUP(A438,Experiment!$B$2:$E$140,4,FALSE)),"",VLOOKUP(A438,Experiment!$B$2:$E$140,4,FALSE))</f>
        <v/>
      </c>
      <c r="N438" s="3" t="s">
        <v>2013</v>
      </c>
      <c r="O438" s="3" t="s">
        <v>2014</v>
      </c>
      <c r="P438" s="3" t="s">
        <v>125</v>
      </c>
      <c r="Q438" s="3" t="s">
        <v>61</v>
      </c>
      <c r="R438" s="3" t="s">
        <v>333</v>
      </c>
    </row>
    <row r="439" spans="1:18" x14ac:dyDescent="0.25">
      <c r="A439" s="3" t="s">
        <v>432</v>
      </c>
      <c r="B439" s="3">
        <v>128</v>
      </c>
      <c r="C439" s="15" t="str">
        <f>VLOOKUP($B439,Patient!$A$2:$I$2017,2,FALSE)</f>
        <v>PHI</v>
      </c>
      <c r="D439" s="15" t="str">
        <f>VLOOKUP($B439,Patient!$A$2:$I$2017,3,FALSE)</f>
        <v>NON-HISPANIC</v>
      </c>
      <c r="E439" s="15" t="str">
        <f>VLOOKUP($B439,Patient!$A$2:$I$2017,4,FALSE)</f>
        <v>Female</v>
      </c>
      <c r="F439" s="15" t="str">
        <f>VLOOKUP($B439,Patient!$A$2:$I$2017,5,FALSE)</f>
        <v>PHI</v>
      </c>
      <c r="G439" s="15" t="str">
        <f>VLOOKUP($B439,Patient!$A$2:$I$2017,6,FALSE)</f>
        <v>PHI</v>
      </c>
      <c r="H439" s="15" t="str">
        <f>VLOOKUP($B439,Patient!$A$2:$I$2017,7,FALSE)</f>
        <v>PHI</v>
      </c>
      <c r="I439" s="15" t="str">
        <f>VLOOKUP($B439,Patient!$A$2:$I$2017,8,FALSE)</f>
        <v>Multiracial</v>
      </c>
      <c r="J439" s="15" t="str">
        <f>VLOOKUP($B439,Patient!$A$2:$I$2017,9,FALSE)</f>
        <v>Deceased</v>
      </c>
      <c r="K439" s="5">
        <v>45</v>
      </c>
      <c r="L439" s="3" t="s">
        <v>130</v>
      </c>
      <c r="M439" s="11" t="str">
        <f>IF(ISNA(VLOOKUP(A439,Experiment!$B$2:$E$140,4,FALSE)),"",VLOOKUP(A439,Experiment!$B$2:$E$140,4,FALSE))</f>
        <v/>
      </c>
      <c r="N439" s="3" t="s">
        <v>53</v>
      </c>
      <c r="O439" s="3" t="s">
        <v>53</v>
      </c>
      <c r="P439" s="3" t="s">
        <v>430</v>
      </c>
      <c r="Q439" s="3" t="s">
        <v>61</v>
      </c>
      <c r="R439" s="3" t="s">
        <v>173</v>
      </c>
    </row>
    <row r="440" spans="1:18" x14ac:dyDescent="0.25">
      <c r="A440" s="3" t="s">
        <v>1944</v>
      </c>
      <c r="B440" s="3">
        <v>60</v>
      </c>
      <c r="C440" s="15" t="str">
        <f>VLOOKUP($B440,Patient!$A$2:$I$2017,2,FALSE)</f>
        <v>PHI</v>
      </c>
      <c r="D440" s="15" t="str">
        <f>VLOOKUP($B440,Patient!$A$2:$I$2017,3,FALSE)</f>
        <v>NON-HISPANIC</v>
      </c>
      <c r="E440" s="15" t="str">
        <f>VLOOKUP($B440,Patient!$A$2:$I$2017,4,FALSE)</f>
        <v>Male</v>
      </c>
      <c r="F440" s="15" t="str">
        <f>VLOOKUP($B440,Patient!$A$2:$I$2017,5,FALSE)</f>
        <v>PHI</v>
      </c>
      <c r="G440" s="15" t="str">
        <f>VLOOKUP($B440,Patient!$A$2:$I$2017,6,FALSE)</f>
        <v>PHI</v>
      </c>
      <c r="H440" s="15" t="str">
        <f>VLOOKUP($B440,Patient!$A$2:$I$2017,7,FALSE)</f>
        <v>PHI</v>
      </c>
      <c r="I440" s="15" t="str">
        <f>VLOOKUP($B440,Patient!$A$2:$I$2017,8,FALSE)</f>
        <v>White</v>
      </c>
      <c r="J440" s="15" t="str">
        <f>VLOOKUP($B440,Patient!$A$2:$I$2017,9,FALSE)</f>
        <v>Alive</v>
      </c>
      <c r="K440" s="5">
        <v>398</v>
      </c>
      <c r="L440" s="3" t="s">
        <v>74</v>
      </c>
      <c r="M440" s="11" t="str">
        <f>IF(ISNA(VLOOKUP(A440,Experiment!$B$2:$E$140,4,FALSE)),"",VLOOKUP(A440,Experiment!$B$2:$E$140,4,FALSE))</f>
        <v/>
      </c>
      <c r="N440" s="3" t="s">
        <v>53</v>
      </c>
      <c r="O440" s="3" t="s">
        <v>53</v>
      </c>
      <c r="P440" s="3" t="s">
        <v>1943</v>
      </c>
      <c r="Q440" s="3" t="s">
        <v>61</v>
      </c>
      <c r="R440" s="3" t="s">
        <v>333</v>
      </c>
    </row>
    <row r="441" spans="1:18" x14ac:dyDescent="0.25">
      <c r="A441" s="3" t="s">
        <v>1946</v>
      </c>
      <c r="B441" s="3">
        <v>61</v>
      </c>
      <c r="C441" s="15" t="str">
        <f>VLOOKUP($B441,Patient!$A$2:$I$2017,2,FALSE)</f>
        <v>PHI</v>
      </c>
      <c r="D441" s="15" t="str">
        <f>VLOOKUP($B441,Patient!$A$2:$I$2017,3,FALSE)</f>
        <v>NON-HISPANIC</v>
      </c>
      <c r="E441" s="15" t="str">
        <f>VLOOKUP($B441,Patient!$A$2:$I$2017,4,FALSE)</f>
        <v>Male</v>
      </c>
      <c r="F441" s="15" t="str">
        <f>VLOOKUP($B441,Patient!$A$2:$I$2017,5,FALSE)</f>
        <v>PHI</v>
      </c>
      <c r="G441" s="15" t="str">
        <f>VLOOKUP($B441,Patient!$A$2:$I$2017,6,FALSE)</f>
        <v>PHI</v>
      </c>
      <c r="H441" s="15" t="str">
        <f>VLOOKUP($B441,Patient!$A$2:$I$2017,7,FALSE)</f>
        <v>PHI</v>
      </c>
      <c r="I441" s="15" t="str">
        <f>VLOOKUP($B441,Patient!$A$2:$I$2017,8,FALSE)</f>
        <v>White</v>
      </c>
      <c r="J441" s="15" t="str">
        <f>VLOOKUP($B441,Patient!$A$2:$I$2017,9,FALSE)</f>
        <v>Deceased</v>
      </c>
      <c r="K441" s="5">
        <v>399</v>
      </c>
      <c r="L441" s="3" t="s">
        <v>74</v>
      </c>
      <c r="M441" s="11" t="str">
        <f>IF(ISNA(VLOOKUP(A441,Experiment!$B$2:$E$140,4,FALSE)),"",VLOOKUP(A441,Experiment!$B$2:$E$140,4,FALSE))</f>
        <v/>
      </c>
      <c r="N441" s="3" t="s">
        <v>53</v>
      </c>
      <c r="O441" s="3" t="s">
        <v>53</v>
      </c>
      <c r="P441" s="3" t="s">
        <v>1943</v>
      </c>
      <c r="Q441" s="3" t="s">
        <v>61</v>
      </c>
      <c r="R441" s="3" t="s">
        <v>333</v>
      </c>
    </row>
    <row r="442" spans="1:18" x14ac:dyDescent="0.25">
      <c r="A442" s="3" t="s">
        <v>1150</v>
      </c>
      <c r="B442" s="3">
        <v>129</v>
      </c>
      <c r="C442" s="15" t="str">
        <f>VLOOKUP($B442,Patient!$A$2:$I$2017,2,FALSE)</f>
        <v>PHI</v>
      </c>
      <c r="D442" s="15" t="str">
        <f>VLOOKUP($B442,Patient!$A$2:$I$2017,3,FALSE)</f>
        <v>NON-HISPANIC</v>
      </c>
      <c r="E442" s="15" t="str">
        <f>VLOOKUP($B442,Patient!$A$2:$I$2017,4,FALSE)</f>
        <v>Male</v>
      </c>
      <c r="F442" s="15" t="str">
        <f>VLOOKUP($B442,Patient!$A$2:$I$2017,5,FALSE)</f>
        <v>PHI</v>
      </c>
      <c r="G442" s="15" t="str">
        <f>VLOOKUP($B442,Patient!$A$2:$I$2017,6,FALSE)</f>
        <v>PHI</v>
      </c>
      <c r="H442" s="15" t="str">
        <f>VLOOKUP($B442,Patient!$A$2:$I$2017,7,FALSE)</f>
        <v>PHI</v>
      </c>
      <c r="I442" s="15" t="str">
        <f>VLOOKUP($B442,Patient!$A$2:$I$2017,8,FALSE)</f>
        <v>White</v>
      </c>
      <c r="J442" s="15" t="str">
        <f>VLOOKUP($B442,Patient!$A$2:$I$2017,9,FALSE)</f>
        <v>Deceased</v>
      </c>
      <c r="K442" s="5">
        <v>196</v>
      </c>
      <c r="L442" s="3" t="s">
        <v>74</v>
      </c>
      <c r="M442" s="11" t="str">
        <f>IF(ISNA(VLOOKUP(A442,Experiment!$B$2:$E$140,4,FALSE)),"",VLOOKUP(A442,Experiment!$B$2:$E$140,4,FALSE))</f>
        <v/>
      </c>
      <c r="N442" s="3" t="s">
        <v>53</v>
      </c>
      <c r="O442" s="3" t="s">
        <v>53</v>
      </c>
      <c r="P442" s="3" t="s">
        <v>1115</v>
      </c>
      <c r="Q442" s="3" t="s">
        <v>61</v>
      </c>
      <c r="R442" s="3" t="s">
        <v>173</v>
      </c>
    </row>
    <row r="443" spans="1:18" x14ac:dyDescent="0.25">
      <c r="A443" s="3" t="s">
        <v>1116</v>
      </c>
      <c r="B443" s="3">
        <v>196</v>
      </c>
      <c r="C443" s="15" t="str">
        <f>VLOOKUP($B443,Patient!$A$2:$I$2017,2,FALSE)</f>
        <v>PHI</v>
      </c>
      <c r="D443" s="15" t="str">
        <f>VLOOKUP($B443,Patient!$A$2:$I$2017,3,FALSE)</f>
        <v>NON-HISPANIC</v>
      </c>
      <c r="E443" s="15" t="str">
        <f>VLOOKUP($B443,Patient!$A$2:$I$2017,4,FALSE)</f>
        <v>Male</v>
      </c>
      <c r="F443" s="15" t="str">
        <f>VLOOKUP($B443,Patient!$A$2:$I$2017,5,FALSE)</f>
        <v>PHI</v>
      </c>
      <c r="G443" s="15" t="str">
        <f>VLOOKUP($B443,Patient!$A$2:$I$2017,6,FALSE)</f>
        <v>PHI</v>
      </c>
      <c r="H443" s="15" t="str">
        <f>VLOOKUP($B443,Patient!$A$2:$I$2017,7,FALSE)</f>
        <v>PHI</v>
      </c>
      <c r="I443" s="15" t="str">
        <f>VLOOKUP($B443,Patient!$A$2:$I$2017,8,FALSE)</f>
        <v>White</v>
      </c>
      <c r="J443" s="15" t="str">
        <f>VLOOKUP($B443,Patient!$A$2:$I$2017,9,FALSE)</f>
        <v>Deceased</v>
      </c>
      <c r="K443" s="5">
        <v>188</v>
      </c>
      <c r="L443" s="3" t="s">
        <v>74</v>
      </c>
      <c r="M443" s="11" t="str">
        <f>IF(ISNA(VLOOKUP(A443,Experiment!$B$2:$E$140,4,FALSE)),"",VLOOKUP(A443,Experiment!$B$2:$E$140,4,FALSE))</f>
        <v/>
      </c>
      <c r="N443" s="3" t="s">
        <v>53</v>
      </c>
      <c r="O443" s="3" t="s">
        <v>53</v>
      </c>
      <c r="P443" s="3" t="s">
        <v>1115</v>
      </c>
      <c r="Q443" s="3" t="s">
        <v>61</v>
      </c>
      <c r="R443" s="3" t="s">
        <v>1114</v>
      </c>
    </row>
    <row r="444" spans="1:18" x14ac:dyDescent="0.25">
      <c r="A444" s="3" t="s">
        <v>1155</v>
      </c>
      <c r="B444" s="3">
        <v>17</v>
      </c>
      <c r="C444" s="15" t="str">
        <f>VLOOKUP($B444,Patient!$A$2:$I$2017,2,FALSE)</f>
        <v>PHI</v>
      </c>
      <c r="D444" s="15" t="str">
        <f>VLOOKUP($B444,Patient!$A$2:$I$2017,3,FALSE)</f>
        <v>NON-HISPANIC</v>
      </c>
      <c r="E444" s="15" t="str">
        <f>VLOOKUP($B444,Patient!$A$2:$I$2017,4,FALSE)</f>
        <v>Female</v>
      </c>
      <c r="F444" s="15" t="str">
        <f>VLOOKUP($B444,Patient!$A$2:$I$2017,5,FALSE)</f>
        <v>PHI</v>
      </c>
      <c r="G444" s="15" t="str">
        <f>VLOOKUP($B444,Patient!$A$2:$I$2017,6,FALSE)</f>
        <v>PHI</v>
      </c>
      <c r="H444" s="15" t="str">
        <f>VLOOKUP($B444,Patient!$A$2:$I$2017,7,FALSE)</f>
        <v>PHI</v>
      </c>
      <c r="I444" s="15" t="str">
        <f>VLOOKUP($B444,Patient!$A$2:$I$2017,8,FALSE)</f>
        <v>White</v>
      </c>
      <c r="J444" s="15" t="str">
        <f>VLOOKUP($B444,Patient!$A$2:$I$2017,9,FALSE)</f>
        <v>Deceased</v>
      </c>
      <c r="K444" s="5">
        <v>197</v>
      </c>
      <c r="L444" s="3" t="s">
        <v>93</v>
      </c>
      <c r="M444" s="11" t="str">
        <f>IF(ISNA(VLOOKUP(A444,Experiment!$B$2:$E$140,4,FALSE)),"",VLOOKUP(A444,Experiment!$B$2:$E$140,4,FALSE))</f>
        <v/>
      </c>
      <c r="N444" s="3" t="s">
        <v>53</v>
      </c>
      <c r="O444" s="3" t="s">
        <v>53</v>
      </c>
      <c r="P444" s="3" t="s">
        <v>1154</v>
      </c>
      <c r="Q444" s="3" t="s">
        <v>61</v>
      </c>
      <c r="R444" s="3" t="s">
        <v>172</v>
      </c>
    </row>
    <row r="445" spans="1:18" x14ac:dyDescent="0.25">
      <c r="A445" s="3" t="s">
        <v>1159</v>
      </c>
      <c r="B445" s="3">
        <v>407</v>
      </c>
      <c r="C445" s="15" t="str">
        <f>VLOOKUP($B445,Patient!$A$2:$I$2017,2,FALSE)</f>
        <v>PHI</v>
      </c>
      <c r="D445" s="15" t="str">
        <f>VLOOKUP($B445,Patient!$A$2:$I$2017,3,FALSE)</f>
        <v>UNKNOWN</v>
      </c>
      <c r="E445" s="15" t="str">
        <f>VLOOKUP($B445,Patient!$A$2:$I$2017,4,FALSE)</f>
        <v>Female</v>
      </c>
      <c r="F445" s="15" t="str">
        <f>VLOOKUP($B445,Patient!$A$2:$I$2017,5,FALSE)</f>
        <v>PHI</v>
      </c>
      <c r="G445" s="15" t="str">
        <f>VLOOKUP($B445,Patient!$A$2:$I$2017,6,FALSE)</f>
        <v>PHI</v>
      </c>
      <c r="H445" s="15" t="str">
        <f>VLOOKUP($B445,Patient!$A$2:$I$2017,7,FALSE)</f>
        <v>PHI</v>
      </c>
      <c r="I445" s="15" t="str">
        <f>VLOOKUP($B445,Patient!$A$2:$I$2017,8,FALSE)</f>
        <v>Unknown</v>
      </c>
      <c r="J445" s="15" t="str">
        <f>VLOOKUP($B445,Patient!$A$2:$I$2017,9,FALSE)</f>
        <v/>
      </c>
      <c r="K445" s="5">
        <v>198</v>
      </c>
      <c r="L445" s="3" t="s">
        <v>93</v>
      </c>
      <c r="M445" s="11" t="str">
        <f>IF(ISNA(VLOOKUP(A445,Experiment!$B$2:$E$140,4,FALSE)),"",VLOOKUP(A445,Experiment!$B$2:$E$140,4,FALSE))</f>
        <v/>
      </c>
      <c r="N445" s="3" t="s">
        <v>53</v>
      </c>
      <c r="O445" s="3" t="s">
        <v>53</v>
      </c>
      <c r="P445" s="3" t="s">
        <v>1158</v>
      </c>
      <c r="Q445" s="3" t="s">
        <v>111</v>
      </c>
      <c r="R445" s="3" t="s">
        <v>494</v>
      </c>
    </row>
    <row r="446" spans="1:18" x14ac:dyDescent="0.25">
      <c r="A446" s="3" t="s">
        <v>392</v>
      </c>
      <c r="B446" s="3">
        <v>183</v>
      </c>
      <c r="C446" s="15" t="str">
        <f>VLOOKUP($B446,Patient!$A$2:$I$2017,2,FALSE)</f>
        <v>PHI</v>
      </c>
      <c r="D446" s="15" t="str">
        <f>VLOOKUP($B446,Patient!$A$2:$I$2017,3,FALSE)</f>
        <v>NON-HISPANIC</v>
      </c>
      <c r="E446" s="15" t="str">
        <f>VLOOKUP($B446,Patient!$A$2:$I$2017,4,FALSE)</f>
        <v>Male</v>
      </c>
      <c r="F446" s="15" t="str">
        <f>VLOOKUP($B446,Patient!$A$2:$I$2017,5,FALSE)</f>
        <v>PHI</v>
      </c>
      <c r="G446" s="15" t="str">
        <f>VLOOKUP($B446,Patient!$A$2:$I$2017,6,FALSE)</f>
        <v>PHI</v>
      </c>
      <c r="H446" s="15" t="str">
        <f>VLOOKUP($B446,Patient!$A$2:$I$2017,7,FALSE)</f>
        <v>PHI</v>
      </c>
      <c r="I446" s="15" t="str">
        <f>VLOOKUP($B446,Patient!$A$2:$I$2017,8,FALSE)</f>
        <v>White</v>
      </c>
      <c r="J446" s="15" t="str">
        <f>VLOOKUP($B446,Patient!$A$2:$I$2017,9,FALSE)</f>
        <v>Alive</v>
      </c>
      <c r="K446" s="5">
        <v>38</v>
      </c>
      <c r="L446" s="3" t="s">
        <v>93</v>
      </c>
      <c r="M446" s="11" t="str">
        <f>IF(ISNA(VLOOKUP(A446,Experiment!$B$2:$E$140,4,FALSE)),"",VLOOKUP(A446,Experiment!$B$2:$E$140,4,FALSE))</f>
        <v/>
      </c>
      <c r="N446" s="3" t="s">
        <v>53</v>
      </c>
      <c r="O446" s="3" t="s">
        <v>53</v>
      </c>
      <c r="P446" s="3" t="s">
        <v>390</v>
      </c>
      <c r="Q446" s="3" t="s">
        <v>61</v>
      </c>
      <c r="R446" s="3" t="s">
        <v>173</v>
      </c>
    </row>
    <row r="447" spans="1:18" x14ac:dyDescent="0.25">
      <c r="A447" s="3" t="s">
        <v>1162</v>
      </c>
      <c r="B447" s="3">
        <v>130</v>
      </c>
      <c r="C447" s="15" t="str">
        <f>VLOOKUP($B447,Patient!$A$2:$I$2017,2,FALSE)</f>
        <v>PHI</v>
      </c>
      <c r="D447" s="15" t="str">
        <f>VLOOKUP($B447,Patient!$A$2:$I$2017,3,FALSE)</f>
        <v>UNKNOWN</v>
      </c>
      <c r="E447" s="15" t="str">
        <f>VLOOKUP($B447,Patient!$A$2:$I$2017,4,FALSE)</f>
        <v>Male</v>
      </c>
      <c r="F447" s="15" t="str">
        <f>VLOOKUP($B447,Patient!$A$2:$I$2017,5,FALSE)</f>
        <v>PHI</v>
      </c>
      <c r="G447" s="15" t="str">
        <f>VLOOKUP($B447,Patient!$A$2:$I$2017,6,FALSE)</f>
        <v>PHI</v>
      </c>
      <c r="H447" s="15" t="str">
        <f>VLOOKUP($B447,Patient!$A$2:$I$2017,7,FALSE)</f>
        <v>PHI</v>
      </c>
      <c r="I447" s="15" t="str">
        <f>VLOOKUP($B447,Patient!$A$2:$I$2017,8,FALSE)</f>
        <v>Unknown</v>
      </c>
      <c r="J447" s="15" t="str">
        <f>VLOOKUP($B447,Patient!$A$2:$I$2017,9,FALSE)</f>
        <v>Alive</v>
      </c>
      <c r="K447" s="5">
        <v>199</v>
      </c>
      <c r="L447" s="3" t="s">
        <v>74</v>
      </c>
      <c r="M447" s="11" t="str">
        <f>IF(ISNA(VLOOKUP(A447,Experiment!$B$2:$E$140,4,FALSE)),"",VLOOKUP(A447,Experiment!$B$2:$E$140,4,FALSE))</f>
        <v/>
      </c>
      <c r="N447" s="3" t="s">
        <v>53</v>
      </c>
      <c r="O447" s="3" t="s">
        <v>53</v>
      </c>
      <c r="P447" s="3" t="s">
        <v>1161</v>
      </c>
      <c r="Q447" s="3" t="s">
        <v>61</v>
      </c>
      <c r="R447" s="3" t="s">
        <v>173</v>
      </c>
    </row>
    <row r="448" spans="1:18" x14ac:dyDescent="0.25">
      <c r="A448" s="3" t="s">
        <v>1045</v>
      </c>
      <c r="B448" s="3">
        <v>106</v>
      </c>
      <c r="C448" s="15" t="str">
        <f>VLOOKUP($B448,Patient!$A$2:$I$2017,2,FALSE)</f>
        <v>PHI</v>
      </c>
      <c r="D448" s="15" t="str">
        <f>VLOOKUP($B448,Patient!$A$2:$I$2017,3,FALSE)</f>
        <v>NON-HISPANIC</v>
      </c>
      <c r="E448" s="15" t="str">
        <f>VLOOKUP($B448,Patient!$A$2:$I$2017,4,FALSE)</f>
        <v>Male</v>
      </c>
      <c r="F448" s="15" t="str">
        <f>VLOOKUP($B448,Patient!$A$2:$I$2017,5,FALSE)</f>
        <v>PHI</v>
      </c>
      <c r="G448" s="15" t="str">
        <f>VLOOKUP($B448,Patient!$A$2:$I$2017,6,FALSE)</f>
        <v>PHI</v>
      </c>
      <c r="H448" s="15" t="str">
        <f>VLOOKUP($B448,Patient!$A$2:$I$2017,7,FALSE)</f>
        <v>PHI</v>
      </c>
      <c r="I448" s="15" t="str">
        <f>VLOOKUP($B448,Patient!$A$2:$I$2017,8,FALSE)</f>
        <v>White</v>
      </c>
      <c r="J448" s="15" t="str">
        <f>VLOOKUP($B448,Patient!$A$2:$I$2017,9,FALSE)</f>
        <v>Alive</v>
      </c>
      <c r="K448" s="5">
        <v>174</v>
      </c>
      <c r="L448" s="3" t="s">
        <v>74</v>
      </c>
      <c r="M448" s="11" t="str">
        <f>IF(ISNA(VLOOKUP(A448,Experiment!$B$2:$E$140,4,FALSE)),"",VLOOKUP(A448,Experiment!$B$2:$E$140,4,FALSE))</f>
        <v/>
      </c>
      <c r="N448" s="3" t="s">
        <v>53</v>
      </c>
      <c r="O448" s="3" t="s">
        <v>53</v>
      </c>
      <c r="P448" s="3" t="s">
        <v>1044</v>
      </c>
      <c r="Q448" s="3" t="s">
        <v>61</v>
      </c>
      <c r="R448" s="3" t="s">
        <v>66</v>
      </c>
    </row>
    <row r="449" spans="1:18" x14ac:dyDescent="0.25">
      <c r="A449" s="3" t="s">
        <v>1640</v>
      </c>
      <c r="B449" s="3">
        <v>512</v>
      </c>
      <c r="C449" s="15" t="e">
        <f>VLOOKUP($B449,Patient!$A$2:$I$2017,2,FALSE)</f>
        <v>#N/A</v>
      </c>
      <c r="D449" s="15" t="e">
        <f>VLOOKUP($B449,Patient!$A$2:$I$2017,3,FALSE)</f>
        <v>#N/A</v>
      </c>
      <c r="E449" s="15" t="e">
        <f>VLOOKUP($B449,Patient!$A$2:$I$2017,4,FALSE)</f>
        <v>#N/A</v>
      </c>
      <c r="F449" s="15" t="e">
        <f>VLOOKUP($B449,Patient!$A$2:$I$2017,5,FALSE)</f>
        <v>#N/A</v>
      </c>
      <c r="G449" s="15" t="e">
        <f>VLOOKUP($B449,Patient!$A$2:$I$2017,6,FALSE)</f>
        <v>#N/A</v>
      </c>
      <c r="H449" s="15" t="e">
        <f>VLOOKUP($B449,Patient!$A$2:$I$2017,7,FALSE)</f>
        <v>#N/A</v>
      </c>
      <c r="I449" s="15" t="e">
        <f>VLOOKUP($B449,Patient!$A$2:$I$2017,8,FALSE)</f>
        <v>#N/A</v>
      </c>
      <c r="J449" s="15" t="e">
        <f>VLOOKUP($B449,Patient!$A$2:$I$2017,9,FALSE)</f>
        <v>#N/A</v>
      </c>
      <c r="K449" s="5">
        <v>303</v>
      </c>
      <c r="L449" s="3" t="s">
        <v>93</v>
      </c>
      <c r="M449" s="11" t="str">
        <f>IF(ISNA(VLOOKUP(A449,Experiment!$B$2:$E$140,4,FALSE)),"",VLOOKUP(A449,Experiment!$B$2:$E$140,4,FALSE))</f>
        <v/>
      </c>
      <c r="N449" s="3" t="s">
        <v>53</v>
      </c>
      <c r="O449" s="3" t="s">
        <v>53</v>
      </c>
      <c r="P449" s="3" t="s">
        <v>1638</v>
      </c>
      <c r="Q449" s="3" t="s">
        <v>111</v>
      </c>
      <c r="R449" s="3" t="s">
        <v>179</v>
      </c>
    </row>
    <row r="450" spans="1:18" x14ac:dyDescent="0.25">
      <c r="A450" s="3" t="s">
        <v>979</v>
      </c>
      <c r="B450" s="3">
        <v>159</v>
      </c>
      <c r="C450" s="15" t="str">
        <f>VLOOKUP($B450,Patient!$A$2:$I$2017,2,FALSE)</f>
        <v>PHI</v>
      </c>
      <c r="D450" s="15" t="str">
        <f>VLOOKUP($B450,Patient!$A$2:$I$2017,3,FALSE)</f>
        <v>HISPANIC</v>
      </c>
      <c r="E450" s="15" t="str">
        <f>VLOOKUP($B450,Patient!$A$2:$I$2017,4,FALSE)</f>
        <v>Male</v>
      </c>
      <c r="F450" s="15" t="str">
        <f>VLOOKUP($B450,Patient!$A$2:$I$2017,5,FALSE)</f>
        <v>PHI</v>
      </c>
      <c r="G450" s="15" t="str">
        <f>VLOOKUP($B450,Patient!$A$2:$I$2017,6,FALSE)</f>
        <v>PHI</v>
      </c>
      <c r="H450" s="15" t="str">
        <f>VLOOKUP($B450,Patient!$A$2:$I$2017,7,FALSE)</f>
        <v>PHI</v>
      </c>
      <c r="I450" s="15" t="str">
        <f>VLOOKUP($B450,Patient!$A$2:$I$2017,8,FALSE)</f>
        <v>Declined</v>
      </c>
      <c r="J450" s="15" t="str">
        <f>VLOOKUP($B450,Patient!$A$2:$I$2017,9,FALSE)</f>
        <v>Deceased</v>
      </c>
      <c r="K450" s="5">
        <v>159</v>
      </c>
      <c r="L450" s="3" t="s">
        <v>93</v>
      </c>
      <c r="M450" s="11" t="str">
        <f>IF(ISNA(VLOOKUP(A450,Experiment!$B$2:$E$140,4,FALSE)),"",VLOOKUP(A450,Experiment!$B$2:$E$140,4,FALSE))</f>
        <v/>
      </c>
      <c r="N450" s="3" t="s">
        <v>53</v>
      </c>
      <c r="O450" s="3" t="s">
        <v>53</v>
      </c>
      <c r="P450" s="3" t="s">
        <v>978</v>
      </c>
      <c r="Q450" s="3" t="s">
        <v>61</v>
      </c>
      <c r="R450" s="3" t="s">
        <v>395</v>
      </c>
    </row>
    <row r="451" spans="1:18" x14ac:dyDescent="0.25">
      <c r="A451" s="3" t="s">
        <v>1643</v>
      </c>
      <c r="B451" s="3">
        <v>513</v>
      </c>
      <c r="C451" s="15" t="str">
        <f>VLOOKUP($B451,Patient!$A$2:$I$2017,2,FALSE)</f>
        <v>PHI</v>
      </c>
      <c r="D451" s="15" t="str">
        <f>VLOOKUP($B451,Patient!$A$2:$I$2017,3,FALSE)</f>
        <v>NON-HISPANIC</v>
      </c>
      <c r="E451" s="15" t="str">
        <f>VLOOKUP($B451,Patient!$A$2:$I$2017,4,FALSE)</f>
        <v>Female</v>
      </c>
      <c r="F451" s="15" t="str">
        <f>VLOOKUP($B451,Patient!$A$2:$I$2017,5,FALSE)</f>
        <v>PHI</v>
      </c>
      <c r="G451" s="15" t="str">
        <f>VLOOKUP($B451,Patient!$A$2:$I$2017,6,FALSE)</f>
        <v>PHI</v>
      </c>
      <c r="H451" s="15" t="str">
        <f>VLOOKUP($B451,Patient!$A$2:$I$2017,7,FALSE)</f>
        <v>PHI</v>
      </c>
      <c r="I451" s="15" t="str">
        <f>VLOOKUP($B451,Patient!$A$2:$I$2017,8,FALSE)</f>
        <v>White</v>
      </c>
      <c r="J451" s="15" t="str">
        <f>VLOOKUP($B451,Patient!$A$2:$I$2017,9,FALSE)</f>
        <v>Deceased</v>
      </c>
      <c r="K451" s="5">
        <v>304</v>
      </c>
      <c r="L451" s="3" t="s">
        <v>93</v>
      </c>
      <c r="M451" s="11" t="str">
        <f>IF(ISNA(VLOOKUP(A451,Experiment!$B$2:$E$140,4,FALSE)),"",VLOOKUP(A451,Experiment!$B$2:$E$140,4,FALSE))</f>
        <v/>
      </c>
      <c r="N451" s="3" t="s">
        <v>53</v>
      </c>
      <c r="O451" s="3" t="s">
        <v>53</v>
      </c>
      <c r="P451" s="3" t="s">
        <v>978</v>
      </c>
      <c r="Q451" s="3" t="s">
        <v>111</v>
      </c>
      <c r="R451" s="3" t="s">
        <v>179</v>
      </c>
    </row>
    <row r="452" spans="1:18" x14ac:dyDescent="0.25">
      <c r="A452" s="3" t="s">
        <v>1170</v>
      </c>
      <c r="B452" s="3">
        <v>342</v>
      </c>
      <c r="C452" s="15" t="str">
        <f>VLOOKUP($B452,Patient!$A$2:$I$2017,2,FALSE)</f>
        <v>PHI</v>
      </c>
      <c r="D452" s="15" t="str">
        <f>VLOOKUP($B452,Patient!$A$2:$I$2017,3,FALSE)</f>
        <v>UNKNOWN</v>
      </c>
      <c r="E452" s="15" t="str">
        <f>VLOOKUP($B452,Patient!$A$2:$I$2017,4,FALSE)</f>
        <v>Unknown</v>
      </c>
      <c r="F452" s="15" t="str">
        <f>VLOOKUP($B452,Patient!$A$2:$I$2017,5,FALSE)</f>
        <v>PHI</v>
      </c>
      <c r="G452" s="15" t="str">
        <f>VLOOKUP($B452,Patient!$A$2:$I$2017,6,FALSE)</f>
        <v>PHI</v>
      </c>
      <c r="H452" s="15" t="str">
        <f>VLOOKUP($B452,Patient!$A$2:$I$2017,7,FALSE)</f>
        <v>PHI</v>
      </c>
      <c r="I452" s="15" t="str">
        <f>VLOOKUP($B452,Patient!$A$2:$I$2017,8,FALSE)</f>
        <v>Unknown</v>
      </c>
      <c r="J452" s="15" t="str">
        <f>VLOOKUP($B452,Patient!$A$2:$I$2017,9,FALSE)</f>
        <v/>
      </c>
      <c r="K452" s="5">
        <v>200</v>
      </c>
      <c r="L452" s="3" t="s">
        <v>93</v>
      </c>
      <c r="M452" s="11" t="str">
        <f>IF(ISNA(VLOOKUP(A452,Experiment!$B$2:$E$140,4,FALSE)),"",VLOOKUP(A452,Experiment!$B$2:$E$140,4,FALSE))</f>
        <v/>
      </c>
      <c r="N452" s="3" t="s">
        <v>53</v>
      </c>
      <c r="O452" s="3" t="s">
        <v>53</v>
      </c>
      <c r="P452" s="3" t="s">
        <v>1169</v>
      </c>
      <c r="Q452" s="3" t="s">
        <v>111</v>
      </c>
      <c r="R452" s="3" t="s">
        <v>354</v>
      </c>
    </row>
    <row r="453" spans="1:18" x14ac:dyDescent="0.25">
      <c r="A453" s="3" t="s">
        <v>5178</v>
      </c>
      <c r="B453" s="3">
        <v>1164</v>
      </c>
      <c r="C453" s="15" t="str">
        <f>VLOOKUP($B453,Patient!$A$2:$I$2017,2,FALSE)</f>
        <v>PHI</v>
      </c>
      <c r="D453" s="15" t="str">
        <f>VLOOKUP($B453,Patient!$A$2:$I$2017,3,FALSE)</f>
        <v>NON-HISPANIC</v>
      </c>
      <c r="E453" s="15" t="str">
        <f>VLOOKUP($B453,Patient!$A$2:$I$2017,4,FALSE)</f>
        <v>Female</v>
      </c>
      <c r="F453" s="15" t="str">
        <f>VLOOKUP($B453,Patient!$A$2:$I$2017,5,FALSE)</f>
        <v>PHI</v>
      </c>
      <c r="G453" s="15" t="str">
        <f>VLOOKUP($B453,Patient!$A$2:$I$2017,6,FALSE)</f>
        <v>PHI</v>
      </c>
      <c r="H453" s="15" t="str">
        <f>VLOOKUP($B453,Patient!$A$2:$I$2017,7,FALSE)</f>
        <v>PHI</v>
      </c>
      <c r="I453" s="15" t="str">
        <f>VLOOKUP($B453,Patient!$A$2:$I$2017,8,FALSE)</f>
        <v>White</v>
      </c>
      <c r="J453" s="15" t="str">
        <f>VLOOKUP($B453,Patient!$A$2:$I$2017,9,FALSE)</f>
        <v>Alive</v>
      </c>
      <c r="K453" s="5">
        <v>938</v>
      </c>
      <c r="L453" s="3" t="s">
        <v>93</v>
      </c>
      <c r="M453" s="11" t="str">
        <f>IF(ISNA(VLOOKUP(A453,Experiment!$B$2:$E$140,4,FALSE)),"",VLOOKUP(A453,Experiment!$B$2:$E$140,4,FALSE))</f>
        <v/>
      </c>
      <c r="N453" s="3" t="s">
        <v>53</v>
      </c>
      <c r="O453" s="3" t="s">
        <v>53</v>
      </c>
      <c r="P453" s="3" t="s">
        <v>5177</v>
      </c>
      <c r="Q453" s="3" t="s">
        <v>111</v>
      </c>
      <c r="R453" s="3" t="s">
        <v>113</v>
      </c>
    </row>
    <row r="454" spans="1:18" x14ac:dyDescent="0.25">
      <c r="A454" s="3" t="s">
        <v>197</v>
      </c>
      <c r="B454" s="3">
        <v>172</v>
      </c>
      <c r="C454" s="15" t="str">
        <f>VLOOKUP($B454,Patient!$A$2:$I$2017,2,FALSE)</f>
        <v>PHI</v>
      </c>
      <c r="D454" s="15" t="str">
        <f>VLOOKUP($B454,Patient!$A$2:$I$2017,3,FALSE)</f>
        <v>NON-HISPANIC</v>
      </c>
      <c r="E454" s="15" t="str">
        <f>VLOOKUP($B454,Patient!$A$2:$I$2017,4,FALSE)</f>
        <v>Female</v>
      </c>
      <c r="F454" s="15" t="str">
        <f>VLOOKUP($B454,Patient!$A$2:$I$2017,5,FALSE)</f>
        <v>PHI</v>
      </c>
      <c r="G454" s="15" t="str">
        <f>VLOOKUP($B454,Patient!$A$2:$I$2017,6,FALSE)</f>
        <v>PHI</v>
      </c>
      <c r="H454" s="15" t="str">
        <f>VLOOKUP($B454,Patient!$A$2:$I$2017,7,FALSE)</f>
        <v>PHI</v>
      </c>
      <c r="I454" s="15" t="str">
        <f>VLOOKUP($B454,Patient!$A$2:$I$2017,8,FALSE)</f>
        <v>White</v>
      </c>
      <c r="J454" s="15" t="str">
        <f>VLOOKUP($B454,Patient!$A$2:$I$2017,9,FALSE)</f>
        <v>Alive</v>
      </c>
      <c r="K454" s="5">
        <v>17</v>
      </c>
      <c r="L454" s="3" t="s">
        <v>93</v>
      </c>
      <c r="M454" s="11" t="str">
        <f>IF(ISNA(VLOOKUP(A454,Experiment!$B$2:$E$140,4,FALSE)),"",VLOOKUP(A454,Experiment!$B$2:$E$140,4,FALSE))</f>
        <v/>
      </c>
      <c r="N454" s="3" t="s">
        <v>53</v>
      </c>
      <c r="O454" s="3" t="s">
        <v>53</v>
      </c>
      <c r="P454" s="3" t="s">
        <v>195</v>
      </c>
      <c r="Q454" s="3" t="s">
        <v>61</v>
      </c>
      <c r="R454" s="3" t="s">
        <v>173</v>
      </c>
    </row>
    <row r="455" spans="1:18" x14ac:dyDescent="0.25">
      <c r="A455" s="3" t="s">
        <v>1173</v>
      </c>
      <c r="B455" s="3">
        <v>184</v>
      </c>
      <c r="C455" s="15" t="str">
        <f>VLOOKUP($B455,Patient!$A$2:$I$2017,2,FALSE)</f>
        <v>PHI</v>
      </c>
      <c r="D455" s="15" t="str">
        <f>VLOOKUP($B455,Patient!$A$2:$I$2017,3,FALSE)</f>
        <v>NON-HISPANIC</v>
      </c>
      <c r="E455" s="15" t="str">
        <f>VLOOKUP($B455,Patient!$A$2:$I$2017,4,FALSE)</f>
        <v>Female</v>
      </c>
      <c r="F455" s="15" t="str">
        <f>VLOOKUP($B455,Patient!$A$2:$I$2017,5,FALSE)</f>
        <v>PHI</v>
      </c>
      <c r="G455" s="15" t="str">
        <f>VLOOKUP($B455,Patient!$A$2:$I$2017,6,FALSE)</f>
        <v>PHI</v>
      </c>
      <c r="H455" s="15" t="str">
        <f>VLOOKUP($B455,Patient!$A$2:$I$2017,7,FALSE)</f>
        <v>PHI</v>
      </c>
      <c r="I455" s="15" t="str">
        <f>VLOOKUP($B455,Patient!$A$2:$I$2017,8,FALSE)</f>
        <v>White</v>
      </c>
      <c r="J455" s="15" t="str">
        <f>VLOOKUP($B455,Patient!$A$2:$I$2017,9,FALSE)</f>
        <v>Alive</v>
      </c>
      <c r="K455" s="5">
        <v>201</v>
      </c>
      <c r="L455" s="3" t="s">
        <v>93</v>
      </c>
      <c r="M455" s="11" t="str">
        <f>IF(ISNA(VLOOKUP(A455,Experiment!$B$2:$E$140,4,FALSE)),"",VLOOKUP(A455,Experiment!$B$2:$E$140,4,FALSE))</f>
        <v/>
      </c>
      <c r="N455" s="3" t="s">
        <v>53</v>
      </c>
      <c r="O455" s="3" t="s">
        <v>53</v>
      </c>
      <c r="P455" s="3" t="s">
        <v>1171</v>
      </c>
      <c r="Q455" s="3" t="s">
        <v>61</v>
      </c>
      <c r="R455" s="3" t="s">
        <v>67</v>
      </c>
    </row>
    <row r="456" spans="1:18" x14ac:dyDescent="0.25">
      <c r="A456" s="3" t="s">
        <v>1824</v>
      </c>
      <c r="B456" s="3">
        <v>209</v>
      </c>
      <c r="C456" s="15" t="str">
        <f>VLOOKUP($B456,Patient!$A$2:$I$2017,2,FALSE)</f>
        <v>PHI</v>
      </c>
      <c r="D456" s="15" t="str">
        <f>VLOOKUP($B456,Patient!$A$2:$I$2017,3,FALSE)</f>
        <v>NON-HISPANIC</v>
      </c>
      <c r="E456" s="15" t="str">
        <f>VLOOKUP($B456,Patient!$A$2:$I$2017,4,FALSE)</f>
        <v>Male</v>
      </c>
      <c r="F456" s="15" t="str">
        <f>VLOOKUP($B456,Patient!$A$2:$I$2017,5,FALSE)</f>
        <v>PHI</v>
      </c>
      <c r="G456" s="15" t="str">
        <f>VLOOKUP($B456,Patient!$A$2:$I$2017,6,FALSE)</f>
        <v>PHI</v>
      </c>
      <c r="H456" s="15" t="str">
        <f>VLOOKUP($B456,Patient!$A$2:$I$2017,7,FALSE)</f>
        <v>PHI</v>
      </c>
      <c r="I456" s="15" t="str">
        <f>VLOOKUP($B456,Patient!$A$2:$I$2017,8,FALSE)</f>
        <v>American Indian</v>
      </c>
      <c r="J456" s="15" t="str">
        <f>VLOOKUP($B456,Patient!$A$2:$I$2017,9,FALSE)</f>
        <v>Alive</v>
      </c>
      <c r="K456" s="5">
        <v>355</v>
      </c>
      <c r="L456" s="3" t="s">
        <v>93</v>
      </c>
      <c r="M456" s="11" t="str">
        <f>IF(ISNA(VLOOKUP(A456,Experiment!$B$2:$E$140,4,FALSE)),"",VLOOKUP(A456,Experiment!$B$2:$E$140,4,FALSE))</f>
        <v/>
      </c>
      <c r="N456" s="3" t="s">
        <v>53</v>
      </c>
      <c r="O456" s="3" t="s">
        <v>53</v>
      </c>
      <c r="P456" s="3" t="s">
        <v>1822</v>
      </c>
      <c r="Q456" s="3" t="s">
        <v>1814</v>
      </c>
      <c r="R456" s="3" t="s">
        <v>1821</v>
      </c>
    </row>
    <row r="457" spans="1:18" x14ac:dyDescent="0.25">
      <c r="A457" s="3" t="s">
        <v>1847</v>
      </c>
      <c r="B457" s="3">
        <v>302</v>
      </c>
      <c r="C457" s="15" t="str">
        <f>VLOOKUP($B457,Patient!$A$2:$I$2017,2,FALSE)</f>
        <v>PHI</v>
      </c>
      <c r="D457" s="15" t="str">
        <f>VLOOKUP($B457,Patient!$A$2:$I$2017,3,FALSE)</f>
        <v>UNKNOWN</v>
      </c>
      <c r="E457" s="15" t="str">
        <f>VLOOKUP($B457,Patient!$A$2:$I$2017,4,FALSE)</f>
        <v>Unknown</v>
      </c>
      <c r="F457" s="15" t="str">
        <f>VLOOKUP($B457,Patient!$A$2:$I$2017,5,FALSE)</f>
        <v>PHI</v>
      </c>
      <c r="G457" s="15" t="str">
        <f>VLOOKUP($B457,Patient!$A$2:$I$2017,6,FALSE)</f>
        <v>PHI</v>
      </c>
      <c r="H457" s="15" t="str">
        <f>VLOOKUP($B457,Patient!$A$2:$I$2017,7,FALSE)</f>
        <v>PHI</v>
      </c>
      <c r="I457" s="15" t="str">
        <f>VLOOKUP($B457,Patient!$A$2:$I$2017,8,FALSE)</f>
        <v>Unknown</v>
      </c>
      <c r="J457" s="15" t="str">
        <f>VLOOKUP($B457,Patient!$A$2:$I$2017,9,FALSE)</f>
        <v/>
      </c>
      <c r="K457" s="5">
        <v>361</v>
      </c>
      <c r="L457" s="3" t="s">
        <v>93</v>
      </c>
      <c r="M457" s="11" t="str">
        <f>IF(ISNA(VLOOKUP(A457,Experiment!$B$2:$E$140,4,FALSE)),"",VLOOKUP(A457,Experiment!$B$2:$E$140,4,FALSE))</f>
        <v/>
      </c>
      <c r="N457" s="3" t="s">
        <v>53</v>
      </c>
      <c r="O457" s="3" t="s">
        <v>53</v>
      </c>
      <c r="P457" s="3" t="s">
        <v>1822</v>
      </c>
      <c r="Q457" s="3" t="s">
        <v>131</v>
      </c>
      <c r="R457" s="3" t="s">
        <v>557</v>
      </c>
    </row>
    <row r="458" spans="1:18" x14ac:dyDescent="0.25">
      <c r="A458" s="3" t="s">
        <v>1773</v>
      </c>
      <c r="B458" s="3">
        <v>62</v>
      </c>
      <c r="C458" s="15" t="str">
        <f>VLOOKUP($B458,Patient!$A$2:$I$2017,2,FALSE)</f>
        <v>PHI</v>
      </c>
      <c r="D458" s="15" t="str">
        <f>VLOOKUP($B458,Patient!$A$2:$I$2017,3,FALSE)</f>
        <v>HISPANIC</v>
      </c>
      <c r="E458" s="15" t="str">
        <f>VLOOKUP($B458,Patient!$A$2:$I$2017,4,FALSE)</f>
        <v>Female</v>
      </c>
      <c r="F458" s="15" t="str">
        <f>VLOOKUP($B458,Patient!$A$2:$I$2017,5,FALSE)</f>
        <v>PHI</v>
      </c>
      <c r="G458" s="15" t="str">
        <f>VLOOKUP($B458,Patient!$A$2:$I$2017,6,FALSE)</f>
        <v>PHI</v>
      </c>
      <c r="H458" s="15" t="str">
        <f>VLOOKUP($B458,Patient!$A$2:$I$2017,7,FALSE)</f>
        <v>PHI</v>
      </c>
      <c r="I458" s="15" t="str">
        <f>VLOOKUP($B458,Patient!$A$2:$I$2017,8,FALSE)</f>
        <v>White</v>
      </c>
      <c r="J458" s="15" t="str">
        <f>VLOOKUP($B458,Patient!$A$2:$I$2017,9,FALSE)</f>
        <v>Alive</v>
      </c>
      <c r="K458" s="5">
        <v>345</v>
      </c>
      <c r="L458" s="3" t="s">
        <v>93</v>
      </c>
      <c r="M458" s="11" t="str">
        <f>IF(ISNA(VLOOKUP(A458,Experiment!$B$2:$E$140,4,FALSE)),"",VLOOKUP(A458,Experiment!$B$2:$E$140,4,FALSE))</f>
        <v/>
      </c>
      <c r="N458" s="3" t="s">
        <v>53</v>
      </c>
      <c r="O458" s="3" t="s">
        <v>53</v>
      </c>
      <c r="P458" s="3" t="s">
        <v>1771</v>
      </c>
      <c r="Q458" s="3" t="s">
        <v>61</v>
      </c>
      <c r="R458" s="3" t="s">
        <v>333</v>
      </c>
    </row>
    <row r="459" spans="1:18" x14ac:dyDescent="0.25">
      <c r="A459" s="3" t="s">
        <v>492</v>
      </c>
      <c r="B459" s="3">
        <v>514</v>
      </c>
      <c r="C459" s="15" t="str">
        <f>VLOOKUP($B459,Patient!$A$2:$I$2017,2,FALSE)</f>
        <v>PHI</v>
      </c>
      <c r="D459" s="15" t="str">
        <f>VLOOKUP($B459,Patient!$A$2:$I$2017,3,FALSE)</f>
        <v>HISPANIC</v>
      </c>
      <c r="E459" s="15" t="str">
        <f>VLOOKUP($B459,Patient!$A$2:$I$2017,4,FALSE)</f>
        <v>Female</v>
      </c>
      <c r="F459" s="15" t="str">
        <f>VLOOKUP($B459,Patient!$A$2:$I$2017,5,FALSE)</f>
        <v>PHI</v>
      </c>
      <c r="G459" s="15" t="str">
        <f>VLOOKUP($B459,Patient!$A$2:$I$2017,6,FALSE)</f>
        <v>PHI</v>
      </c>
      <c r="H459" s="15" t="str">
        <f>VLOOKUP($B459,Patient!$A$2:$I$2017,7,FALSE)</f>
        <v>PHI</v>
      </c>
      <c r="I459" s="15" t="str">
        <f>VLOOKUP($B459,Patient!$A$2:$I$2017,8,FALSE)</f>
        <v>American Indian</v>
      </c>
      <c r="J459" s="15" t="str">
        <f>VLOOKUP($B459,Patient!$A$2:$I$2017,9,FALSE)</f>
        <v>Deceased</v>
      </c>
      <c r="K459" s="5">
        <v>52</v>
      </c>
      <c r="L459" s="3" t="s">
        <v>74</v>
      </c>
      <c r="M459" s="11" t="str">
        <f>IF(ISNA(VLOOKUP(A459,Experiment!$B$2:$E$140,4,FALSE)),"",VLOOKUP(A459,Experiment!$B$2:$E$140,4,FALSE))</f>
        <v/>
      </c>
      <c r="N459" s="3" t="s">
        <v>53</v>
      </c>
      <c r="O459" s="3" t="s">
        <v>53</v>
      </c>
      <c r="P459" s="3" t="s">
        <v>491</v>
      </c>
      <c r="Q459" s="3" t="s">
        <v>111</v>
      </c>
      <c r="R459" s="3" t="s">
        <v>179</v>
      </c>
    </row>
    <row r="460" spans="1:18" x14ac:dyDescent="0.25">
      <c r="A460" s="3" t="s">
        <v>1143</v>
      </c>
      <c r="B460" s="3">
        <v>206</v>
      </c>
      <c r="C460" s="15" t="str">
        <f>VLOOKUP($B460,Patient!$A$2:$I$2017,2,FALSE)</f>
        <v>PHI</v>
      </c>
      <c r="D460" s="15" t="str">
        <f>VLOOKUP($B460,Patient!$A$2:$I$2017,3,FALSE)</f>
        <v>NON-HISPANIC</v>
      </c>
      <c r="E460" s="15" t="str">
        <f>VLOOKUP($B460,Patient!$A$2:$I$2017,4,FALSE)</f>
        <v>Male</v>
      </c>
      <c r="F460" s="15" t="str">
        <f>VLOOKUP($B460,Patient!$A$2:$I$2017,5,FALSE)</f>
        <v>PHI</v>
      </c>
      <c r="G460" s="15" t="str">
        <f>VLOOKUP($B460,Patient!$A$2:$I$2017,6,FALSE)</f>
        <v>PHI</v>
      </c>
      <c r="H460" s="15" t="str">
        <f>VLOOKUP($B460,Patient!$A$2:$I$2017,7,FALSE)</f>
        <v>PHI</v>
      </c>
      <c r="I460" s="15" t="str">
        <f>VLOOKUP($B460,Patient!$A$2:$I$2017,8,FALSE)</f>
        <v>White</v>
      </c>
      <c r="J460" s="15" t="str">
        <f>VLOOKUP($B460,Patient!$A$2:$I$2017,9,FALSE)</f>
        <v>Deceased</v>
      </c>
      <c r="K460" s="5">
        <v>193</v>
      </c>
      <c r="L460" s="3" t="s">
        <v>74</v>
      </c>
      <c r="M460" s="11" t="str">
        <f>IF(ISNA(VLOOKUP(A460,Experiment!$B$2:$E$140,4,FALSE)),"",VLOOKUP(A460,Experiment!$B$2:$E$140,4,FALSE))</f>
        <v/>
      </c>
      <c r="N460" s="3" t="s">
        <v>53</v>
      </c>
      <c r="O460" s="3" t="s">
        <v>53</v>
      </c>
      <c r="P460" s="3" t="s">
        <v>491</v>
      </c>
      <c r="Q460" s="3" t="s">
        <v>485</v>
      </c>
      <c r="R460" s="3" t="s">
        <v>1142</v>
      </c>
    </row>
    <row r="461" spans="1:18" x14ac:dyDescent="0.25">
      <c r="A461" s="3" t="s">
        <v>1194</v>
      </c>
      <c r="B461" s="3">
        <v>197</v>
      </c>
      <c r="C461" s="15" t="str">
        <f>VLOOKUP($B461,Patient!$A$2:$I$2017,2,FALSE)</f>
        <v>PHI</v>
      </c>
      <c r="D461" s="15" t="str">
        <f>VLOOKUP($B461,Patient!$A$2:$I$2017,3,FALSE)</f>
        <v>NON-HISPANIC</v>
      </c>
      <c r="E461" s="15" t="str">
        <f>VLOOKUP($B461,Patient!$A$2:$I$2017,4,FALSE)</f>
        <v>Male</v>
      </c>
      <c r="F461" s="15" t="str">
        <f>VLOOKUP($B461,Patient!$A$2:$I$2017,5,FALSE)</f>
        <v>PHI</v>
      </c>
      <c r="G461" s="15" t="str">
        <f>VLOOKUP($B461,Patient!$A$2:$I$2017,6,FALSE)</f>
        <v>PHI</v>
      </c>
      <c r="H461" s="15" t="str">
        <f>VLOOKUP($B461,Patient!$A$2:$I$2017,7,FALSE)</f>
        <v>PHI</v>
      </c>
      <c r="I461" s="15" t="str">
        <f>VLOOKUP($B461,Patient!$A$2:$I$2017,8,FALSE)</f>
        <v>White</v>
      </c>
      <c r="J461" s="15" t="str">
        <f>VLOOKUP($B461,Patient!$A$2:$I$2017,9,FALSE)</f>
        <v>Deceased</v>
      </c>
      <c r="K461" s="5">
        <v>204</v>
      </c>
      <c r="L461" s="3" t="s">
        <v>74</v>
      </c>
      <c r="M461" s="11" t="str">
        <f>IF(ISNA(VLOOKUP(A461,Experiment!$B$2:$E$140,4,FALSE)),"",VLOOKUP(A461,Experiment!$B$2:$E$140,4,FALSE))</f>
        <v/>
      </c>
      <c r="N461" s="3" t="s">
        <v>53</v>
      </c>
      <c r="O461" s="3" t="s">
        <v>53</v>
      </c>
      <c r="P461" s="3" t="s">
        <v>1192</v>
      </c>
      <c r="Q461" s="3" t="s">
        <v>61</v>
      </c>
      <c r="R461" s="3" t="s">
        <v>372</v>
      </c>
    </row>
    <row r="462" spans="1:18" x14ac:dyDescent="0.25">
      <c r="A462" s="3" t="s">
        <v>2203</v>
      </c>
      <c r="B462" s="3">
        <v>63</v>
      </c>
      <c r="C462" s="15" t="str">
        <f>VLOOKUP($B462,Patient!$A$2:$I$2017,2,FALSE)</f>
        <v>PHI</v>
      </c>
      <c r="D462" s="15" t="str">
        <f>VLOOKUP($B462,Patient!$A$2:$I$2017,3,FALSE)</f>
        <v>UNKNOWN</v>
      </c>
      <c r="E462" s="15" t="str">
        <f>VLOOKUP($B462,Patient!$A$2:$I$2017,4,FALSE)</f>
        <v>Male</v>
      </c>
      <c r="F462" s="15" t="str">
        <f>VLOOKUP($B462,Patient!$A$2:$I$2017,5,FALSE)</f>
        <v>PHI</v>
      </c>
      <c r="G462" s="15" t="str">
        <f>VLOOKUP($B462,Patient!$A$2:$I$2017,6,FALSE)</f>
        <v>PHI</v>
      </c>
      <c r="H462" s="15" t="str">
        <f>VLOOKUP($B462,Patient!$A$2:$I$2017,7,FALSE)</f>
        <v>PHI</v>
      </c>
      <c r="I462" s="15" t="str">
        <f>VLOOKUP($B462,Patient!$A$2:$I$2017,8,FALSE)</f>
        <v>Unknown</v>
      </c>
      <c r="J462" s="15" t="str">
        <f>VLOOKUP($B462,Patient!$A$2:$I$2017,9,FALSE)</f>
        <v>Alive</v>
      </c>
      <c r="K462" s="5">
        <v>448</v>
      </c>
      <c r="L462" s="3" t="s">
        <v>74</v>
      </c>
      <c r="M462" s="11" t="str">
        <f>IF(ISNA(VLOOKUP(A462,Experiment!$B$2:$E$140,4,FALSE)),"",VLOOKUP(A462,Experiment!$B$2:$E$140,4,FALSE))</f>
        <v/>
      </c>
      <c r="N462" s="3" t="s">
        <v>53</v>
      </c>
      <c r="O462" s="3" t="s">
        <v>53</v>
      </c>
      <c r="P462" s="3" t="s">
        <v>2202</v>
      </c>
      <c r="Q462" s="3" t="s">
        <v>61</v>
      </c>
      <c r="R462" s="3" t="s">
        <v>333</v>
      </c>
    </row>
    <row r="463" spans="1:18" x14ac:dyDescent="0.25">
      <c r="A463" s="3" t="s">
        <v>1188</v>
      </c>
      <c r="B463" s="3">
        <v>168</v>
      </c>
      <c r="C463" s="15" t="str">
        <f>VLOOKUP($B463,Patient!$A$2:$I$2017,2,FALSE)</f>
        <v>PHI</v>
      </c>
      <c r="D463" s="15" t="str">
        <f>VLOOKUP($B463,Patient!$A$2:$I$2017,3,FALSE)</f>
        <v>NON-HISPANIC</v>
      </c>
      <c r="E463" s="15" t="str">
        <f>VLOOKUP($B463,Patient!$A$2:$I$2017,4,FALSE)</f>
        <v>Female</v>
      </c>
      <c r="F463" s="15" t="str">
        <f>VLOOKUP($B463,Patient!$A$2:$I$2017,5,FALSE)</f>
        <v>PHI</v>
      </c>
      <c r="G463" s="15" t="str">
        <f>VLOOKUP($B463,Patient!$A$2:$I$2017,6,FALSE)</f>
        <v>PHI</v>
      </c>
      <c r="H463" s="15" t="str">
        <f>VLOOKUP($B463,Patient!$A$2:$I$2017,7,FALSE)</f>
        <v>PHI</v>
      </c>
      <c r="I463" s="15" t="str">
        <f>VLOOKUP($B463,Patient!$A$2:$I$2017,8,FALSE)</f>
        <v>White</v>
      </c>
      <c r="J463" s="15" t="str">
        <f>VLOOKUP($B463,Patient!$A$2:$I$2017,9,FALSE)</f>
        <v>Alive</v>
      </c>
      <c r="K463" s="5">
        <v>203</v>
      </c>
      <c r="L463" s="3" t="s">
        <v>93</v>
      </c>
      <c r="M463" s="11" t="str">
        <f>IF(ISNA(VLOOKUP(A463,Experiment!$B$2:$E$140,4,FALSE)),"",VLOOKUP(A463,Experiment!$B$2:$E$140,4,FALSE))</f>
        <v/>
      </c>
      <c r="N463" s="3" t="s">
        <v>53</v>
      </c>
      <c r="O463" s="3" t="s">
        <v>53</v>
      </c>
      <c r="P463" s="3" t="s">
        <v>1177</v>
      </c>
      <c r="Q463" s="3" t="s">
        <v>61</v>
      </c>
      <c r="R463" s="3" t="s">
        <v>533</v>
      </c>
    </row>
    <row r="464" spans="1:18" x14ac:dyDescent="0.25">
      <c r="A464" s="3" t="s">
        <v>1179</v>
      </c>
      <c r="B464" s="3">
        <v>204</v>
      </c>
      <c r="C464" s="15" t="str">
        <f>VLOOKUP($B464,Patient!$A$2:$I$2017,2,FALSE)</f>
        <v>PHI</v>
      </c>
      <c r="D464" s="15" t="str">
        <f>VLOOKUP($B464,Patient!$A$2:$I$2017,3,FALSE)</f>
        <v>NON-HISPANIC</v>
      </c>
      <c r="E464" s="15" t="str">
        <f>VLOOKUP($B464,Patient!$A$2:$I$2017,4,FALSE)</f>
        <v>Female</v>
      </c>
      <c r="F464" s="15" t="str">
        <f>VLOOKUP($B464,Patient!$A$2:$I$2017,5,FALSE)</f>
        <v>PHI</v>
      </c>
      <c r="G464" s="15" t="str">
        <f>VLOOKUP($B464,Patient!$A$2:$I$2017,6,FALSE)</f>
        <v>PHI</v>
      </c>
      <c r="H464" s="15" t="str">
        <f>VLOOKUP($B464,Patient!$A$2:$I$2017,7,FALSE)</f>
        <v>PHI</v>
      </c>
      <c r="I464" s="15" t="str">
        <f>VLOOKUP($B464,Patient!$A$2:$I$2017,8,FALSE)</f>
        <v>White</v>
      </c>
      <c r="J464" s="15" t="str">
        <f>VLOOKUP($B464,Patient!$A$2:$I$2017,9,FALSE)</f>
        <v>Deceased</v>
      </c>
      <c r="K464" s="5">
        <v>202</v>
      </c>
      <c r="L464" s="3" t="s">
        <v>93</v>
      </c>
      <c r="M464" s="11" t="str">
        <f>IF(ISNA(VLOOKUP(A464,Experiment!$B$2:$E$140,4,FALSE)),"",VLOOKUP(A464,Experiment!$B$2:$E$140,4,FALSE))</f>
        <v/>
      </c>
      <c r="N464" s="3" t="s">
        <v>53</v>
      </c>
      <c r="O464" s="3" t="s">
        <v>53</v>
      </c>
      <c r="P464" s="3" t="s">
        <v>1177</v>
      </c>
      <c r="Q464" s="3" t="s">
        <v>61</v>
      </c>
      <c r="R464" s="3" t="s">
        <v>372</v>
      </c>
    </row>
    <row r="465" spans="1:18" x14ac:dyDescent="0.25">
      <c r="A465" s="3" t="s">
        <v>1199</v>
      </c>
      <c r="B465" s="3">
        <v>201</v>
      </c>
      <c r="C465" s="15" t="str">
        <f>VLOOKUP($B465,Patient!$A$2:$I$2017,2,FALSE)</f>
        <v>PHI</v>
      </c>
      <c r="D465" s="15" t="str">
        <f>VLOOKUP($B465,Patient!$A$2:$I$2017,3,FALSE)</f>
        <v>NON-HISPANIC</v>
      </c>
      <c r="E465" s="15" t="str">
        <f>VLOOKUP($B465,Patient!$A$2:$I$2017,4,FALSE)</f>
        <v>Male</v>
      </c>
      <c r="F465" s="15" t="str">
        <f>VLOOKUP($B465,Patient!$A$2:$I$2017,5,FALSE)</f>
        <v>PHI</v>
      </c>
      <c r="G465" s="15" t="str">
        <f>VLOOKUP($B465,Patient!$A$2:$I$2017,6,FALSE)</f>
        <v>PHI</v>
      </c>
      <c r="H465" s="15" t="str">
        <f>VLOOKUP($B465,Patient!$A$2:$I$2017,7,FALSE)</f>
        <v>PHI</v>
      </c>
      <c r="I465" s="15" t="str">
        <f>VLOOKUP($B465,Patient!$A$2:$I$2017,8,FALSE)</f>
        <v>White</v>
      </c>
      <c r="J465" s="15" t="str">
        <f>VLOOKUP($B465,Patient!$A$2:$I$2017,9,FALSE)</f>
        <v>Deceased</v>
      </c>
      <c r="K465" s="5">
        <v>205</v>
      </c>
      <c r="L465" s="3" t="s">
        <v>93</v>
      </c>
      <c r="M465" s="11" t="str">
        <f>IF(ISNA(VLOOKUP(A465,Experiment!$B$2:$E$140,4,FALSE)),"",VLOOKUP(A465,Experiment!$B$2:$E$140,4,FALSE))</f>
        <v/>
      </c>
      <c r="N465" s="3" t="s">
        <v>53</v>
      </c>
      <c r="O465" s="3" t="s">
        <v>53</v>
      </c>
      <c r="P465" s="3" t="s">
        <v>1198</v>
      </c>
      <c r="Q465" s="3" t="s">
        <v>61</v>
      </c>
      <c r="R465" s="3" t="s">
        <v>1197</v>
      </c>
    </row>
    <row r="466" spans="1:18" x14ac:dyDescent="0.25">
      <c r="A466" s="3" t="s">
        <v>461</v>
      </c>
      <c r="B466" s="3">
        <v>18</v>
      </c>
      <c r="C466" s="15" t="str">
        <f>VLOOKUP($B466,Patient!$A$2:$I$2017,2,FALSE)</f>
        <v>PHI</v>
      </c>
      <c r="D466" s="15" t="str">
        <f>VLOOKUP($B466,Patient!$A$2:$I$2017,3,FALSE)</f>
        <v>NON-HISPANIC</v>
      </c>
      <c r="E466" s="15" t="str">
        <f>VLOOKUP($B466,Patient!$A$2:$I$2017,4,FALSE)</f>
        <v>Male</v>
      </c>
      <c r="F466" s="15" t="str">
        <f>VLOOKUP($B466,Patient!$A$2:$I$2017,5,FALSE)</f>
        <v>PHI</v>
      </c>
      <c r="G466" s="15" t="str">
        <f>VLOOKUP($B466,Patient!$A$2:$I$2017,6,FALSE)</f>
        <v>PHI</v>
      </c>
      <c r="H466" s="15" t="str">
        <f>VLOOKUP($B466,Patient!$A$2:$I$2017,7,FALSE)</f>
        <v>PHI</v>
      </c>
      <c r="I466" s="15" t="str">
        <f>VLOOKUP($B466,Patient!$A$2:$I$2017,8,FALSE)</f>
        <v>White</v>
      </c>
      <c r="J466" s="15" t="str">
        <f>VLOOKUP($B466,Patient!$A$2:$I$2017,9,FALSE)</f>
        <v>Deceased</v>
      </c>
      <c r="K466" s="5">
        <v>49</v>
      </c>
      <c r="L466" s="3" t="s">
        <v>93</v>
      </c>
      <c r="M466" s="11" t="str">
        <f>IF(ISNA(VLOOKUP(A466,Experiment!$B$2:$E$140,4,FALSE)),"",VLOOKUP(A466,Experiment!$B$2:$E$140,4,FALSE))</f>
        <v/>
      </c>
      <c r="N466" s="3" t="s">
        <v>53</v>
      </c>
      <c r="O466" s="3" t="s">
        <v>53</v>
      </c>
      <c r="P466" s="3" t="s">
        <v>460</v>
      </c>
      <c r="Q466" s="3" t="s">
        <v>61</v>
      </c>
      <c r="R466" s="3" t="s">
        <v>372</v>
      </c>
    </row>
    <row r="467" spans="1:18" x14ac:dyDescent="0.25">
      <c r="A467" s="3" t="s">
        <v>2205</v>
      </c>
      <c r="B467" s="3">
        <v>64</v>
      </c>
      <c r="C467" s="15" t="str">
        <f>VLOOKUP($B467,Patient!$A$2:$I$2017,2,FALSE)</f>
        <v>PHI</v>
      </c>
      <c r="D467" s="15" t="str">
        <f>VLOOKUP($B467,Patient!$A$2:$I$2017,3,FALSE)</f>
        <v>NON-HISPANIC</v>
      </c>
      <c r="E467" s="15" t="str">
        <f>VLOOKUP($B467,Patient!$A$2:$I$2017,4,FALSE)</f>
        <v>Male</v>
      </c>
      <c r="F467" s="15" t="str">
        <f>VLOOKUP($B467,Patient!$A$2:$I$2017,5,FALSE)</f>
        <v>PHI</v>
      </c>
      <c r="G467" s="15" t="str">
        <f>VLOOKUP($B467,Patient!$A$2:$I$2017,6,FALSE)</f>
        <v>PHI</v>
      </c>
      <c r="H467" s="15" t="str">
        <f>VLOOKUP($B467,Patient!$A$2:$I$2017,7,FALSE)</f>
        <v>PHI</v>
      </c>
      <c r="I467" s="15" t="str">
        <f>VLOOKUP($B467,Patient!$A$2:$I$2017,8,FALSE)</f>
        <v>White</v>
      </c>
      <c r="J467" s="15" t="str">
        <f>VLOOKUP($B467,Patient!$A$2:$I$2017,9,FALSE)</f>
        <v>Alive</v>
      </c>
      <c r="K467" s="5">
        <v>449</v>
      </c>
      <c r="L467" s="3" t="s">
        <v>74</v>
      </c>
      <c r="M467" s="11" t="str">
        <f>IF(ISNA(VLOOKUP(A467,Experiment!$B$2:$E$140,4,FALSE)),"",VLOOKUP(A467,Experiment!$B$2:$E$140,4,FALSE))</f>
        <v/>
      </c>
      <c r="N467" s="3" t="s">
        <v>53</v>
      </c>
      <c r="O467" s="3" t="s">
        <v>53</v>
      </c>
      <c r="P467" s="3" t="s">
        <v>458</v>
      </c>
      <c r="Q467" s="3" t="s">
        <v>61</v>
      </c>
      <c r="R467" s="3" t="s">
        <v>333</v>
      </c>
    </row>
    <row r="468" spans="1:18" x14ac:dyDescent="0.25">
      <c r="A468" s="3" t="s">
        <v>1061</v>
      </c>
      <c r="B468" s="3">
        <v>324</v>
      </c>
      <c r="C468" s="15" t="str">
        <f>VLOOKUP($B468,Patient!$A$2:$I$2017,2,FALSE)</f>
        <v>PHI</v>
      </c>
      <c r="D468" s="15" t="str">
        <f>VLOOKUP($B468,Patient!$A$2:$I$2017,3,FALSE)</f>
        <v>UNKNOWN</v>
      </c>
      <c r="E468" s="15" t="str">
        <f>VLOOKUP($B468,Patient!$A$2:$I$2017,4,FALSE)</f>
        <v>Male</v>
      </c>
      <c r="F468" s="15" t="str">
        <f>VLOOKUP($B468,Patient!$A$2:$I$2017,5,FALSE)</f>
        <v>PHI</v>
      </c>
      <c r="G468" s="15" t="str">
        <f>VLOOKUP($B468,Patient!$A$2:$I$2017,6,FALSE)</f>
        <v>PHI</v>
      </c>
      <c r="H468" s="15" t="str">
        <f>VLOOKUP($B468,Patient!$A$2:$I$2017,7,FALSE)</f>
        <v>PHI</v>
      </c>
      <c r="I468" s="15" t="str">
        <f>VLOOKUP($B468,Patient!$A$2:$I$2017,8,FALSE)</f>
        <v>Unknown</v>
      </c>
      <c r="J468" s="15" t="str">
        <f>VLOOKUP($B468,Patient!$A$2:$I$2017,9,FALSE)</f>
        <v/>
      </c>
      <c r="K468" s="5">
        <v>176</v>
      </c>
      <c r="L468" s="3" t="s">
        <v>93</v>
      </c>
      <c r="M468" s="11" t="str">
        <f>IF(ISNA(VLOOKUP(A468,Experiment!$B$2:$E$140,4,FALSE)),"",VLOOKUP(A468,Experiment!$B$2:$E$140,4,FALSE))</f>
        <v/>
      </c>
      <c r="N468" s="3" t="s">
        <v>53</v>
      </c>
      <c r="O468" s="3" t="s">
        <v>53</v>
      </c>
      <c r="P468" s="3" t="s">
        <v>744</v>
      </c>
      <c r="Q468" s="3" t="s">
        <v>61</v>
      </c>
      <c r="R468" s="3" t="s">
        <v>67</v>
      </c>
    </row>
    <row r="469" spans="1:18" x14ac:dyDescent="0.25">
      <c r="A469" s="3" t="s">
        <v>746</v>
      </c>
      <c r="B469" s="3">
        <v>19</v>
      </c>
      <c r="C469" s="15" t="str">
        <f>VLOOKUP($B469,Patient!$A$2:$I$2017,2,FALSE)</f>
        <v>PHI</v>
      </c>
      <c r="D469" s="15" t="str">
        <f>VLOOKUP($B469,Patient!$A$2:$I$2017,3,FALSE)</f>
        <v>NON-HISPANIC</v>
      </c>
      <c r="E469" s="15" t="str">
        <f>VLOOKUP($B469,Patient!$A$2:$I$2017,4,FALSE)</f>
        <v>Female</v>
      </c>
      <c r="F469" s="15" t="str">
        <f>VLOOKUP($B469,Patient!$A$2:$I$2017,5,FALSE)</f>
        <v>PHI</v>
      </c>
      <c r="G469" s="15" t="str">
        <f>VLOOKUP($B469,Patient!$A$2:$I$2017,6,FALSE)</f>
        <v>PHI</v>
      </c>
      <c r="H469" s="15" t="str">
        <f>VLOOKUP($B469,Patient!$A$2:$I$2017,7,FALSE)</f>
        <v>PHI</v>
      </c>
      <c r="I469" s="15" t="str">
        <f>VLOOKUP($B469,Patient!$A$2:$I$2017,8,FALSE)</f>
        <v>White</v>
      </c>
      <c r="J469" s="15" t="str">
        <f>VLOOKUP($B469,Patient!$A$2:$I$2017,9,FALSE)</f>
        <v>Deceased</v>
      </c>
      <c r="K469" s="5">
        <v>113</v>
      </c>
      <c r="L469" s="3" t="s">
        <v>93</v>
      </c>
      <c r="M469" s="11" t="str">
        <f>IF(ISNA(VLOOKUP(A469,Experiment!$B$2:$E$140,4,FALSE)),"",VLOOKUP(A469,Experiment!$B$2:$E$140,4,FALSE))</f>
        <v/>
      </c>
      <c r="N469" s="3" t="s">
        <v>53</v>
      </c>
      <c r="O469" s="3" t="s">
        <v>53</v>
      </c>
      <c r="P469" s="3" t="s">
        <v>744</v>
      </c>
      <c r="Q469" s="3" t="s">
        <v>61</v>
      </c>
      <c r="R469" s="3" t="s">
        <v>172</v>
      </c>
    </row>
    <row r="470" spans="1:18" x14ac:dyDescent="0.25">
      <c r="A470" s="3" t="s">
        <v>1647</v>
      </c>
      <c r="B470" s="3">
        <v>515</v>
      </c>
      <c r="C470" s="15" t="str">
        <f>VLOOKUP($B470,Patient!$A$2:$I$2017,2,FALSE)</f>
        <v>PHI</v>
      </c>
      <c r="D470" s="15" t="str">
        <f>VLOOKUP($B470,Patient!$A$2:$I$2017,3,FALSE)</f>
        <v>NON-HISPANIC</v>
      </c>
      <c r="E470" s="15" t="str">
        <f>VLOOKUP($B470,Patient!$A$2:$I$2017,4,FALSE)</f>
        <v>Male</v>
      </c>
      <c r="F470" s="15" t="str">
        <f>VLOOKUP($B470,Patient!$A$2:$I$2017,5,FALSE)</f>
        <v>PHI</v>
      </c>
      <c r="G470" s="15" t="str">
        <f>VLOOKUP($B470,Patient!$A$2:$I$2017,6,FALSE)</f>
        <v>PHI</v>
      </c>
      <c r="H470" s="15" t="str">
        <f>VLOOKUP($B470,Patient!$A$2:$I$2017,7,FALSE)</f>
        <v>PHI</v>
      </c>
      <c r="I470" s="15" t="str">
        <f>VLOOKUP($B470,Patient!$A$2:$I$2017,8,FALSE)</f>
        <v>White</v>
      </c>
      <c r="J470" s="15" t="str">
        <f>VLOOKUP($B470,Patient!$A$2:$I$2017,9,FALSE)</f>
        <v>Alive</v>
      </c>
      <c r="K470" s="5">
        <v>305</v>
      </c>
      <c r="L470" s="3" t="s">
        <v>93</v>
      </c>
      <c r="M470" s="11" t="str">
        <f>IF(ISNA(VLOOKUP(A470,Experiment!$B$2:$E$140,4,FALSE)),"",VLOOKUP(A470,Experiment!$B$2:$E$140,4,FALSE))</f>
        <v/>
      </c>
      <c r="N470" s="3" t="s">
        <v>53</v>
      </c>
      <c r="O470" s="3" t="s">
        <v>53</v>
      </c>
      <c r="P470" s="3" t="s">
        <v>1645</v>
      </c>
      <c r="Q470" s="3" t="s">
        <v>111</v>
      </c>
      <c r="R470" s="3" t="s">
        <v>179</v>
      </c>
    </row>
    <row r="471" spans="1:18" x14ac:dyDescent="0.25">
      <c r="A471" s="3" t="s">
        <v>1175</v>
      </c>
      <c r="B471" s="3">
        <v>185</v>
      </c>
      <c r="C471" s="15" t="str">
        <f>VLOOKUP($B471,Patient!$A$2:$I$2017,2,FALSE)</f>
        <v>PHI</v>
      </c>
      <c r="D471" s="15" t="str">
        <f>VLOOKUP($B471,Patient!$A$2:$I$2017,3,FALSE)</f>
        <v>NON-HISPANIC</v>
      </c>
      <c r="E471" s="15" t="str">
        <f>VLOOKUP($B471,Patient!$A$2:$I$2017,4,FALSE)</f>
        <v>Male</v>
      </c>
      <c r="F471" s="15" t="str">
        <f>VLOOKUP($B471,Patient!$A$2:$I$2017,5,FALSE)</f>
        <v>PHI</v>
      </c>
      <c r="G471" s="15" t="str">
        <f>VLOOKUP($B471,Patient!$A$2:$I$2017,6,FALSE)</f>
        <v>PHI</v>
      </c>
      <c r="H471" s="15" t="str">
        <f>VLOOKUP($B471,Patient!$A$2:$I$2017,7,FALSE)</f>
        <v>PHI</v>
      </c>
      <c r="I471" s="15" t="str">
        <f>VLOOKUP($B471,Patient!$A$2:$I$2017,8,FALSE)</f>
        <v>White</v>
      </c>
      <c r="J471" s="15" t="str">
        <f>VLOOKUP($B471,Patient!$A$2:$I$2017,9,FALSE)</f>
        <v>Alive</v>
      </c>
      <c r="K471" s="5">
        <v>201</v>
      </c>
      <c r="L471" s="3" t="s">
        <v>93</v>
      </c>
      <c r="M471" s="11" t="str">
        <f>IF(ISNA(VLOOKUP(A471,Experiment!$B$2:$E$140,4,FALSE)),"",VLOOKUP(A471,Experiment!$B$2:$E$140,4,FALSE))</f>
        <v/>
      </c>
      <c r="N471" s="3" t="s">
        <v>53</v>
      </c>
      <c r="O471" s="3" t="s">
        <v>53</v>
      </c>
      <c r="P471" s="3" t="s">
        <v>1174</v>
      </c>
      <c r="Q471" s="3" t="s">
        <v>61</v>
      </c>
      <c r="R471" s="3" t="s">
        <v>67</v>
      </c>
    </row>
    <row r="472" spans="1:18" x14ac:dyDescent="0.25">
      <c r="A472" s="3" t="s">
        <v>1651</v>
      </c>
      <c r="B472" s="3">
        <v>516</v>
      </c>
      <c r="C472" s="15" t="str">
        <f>VLOOKUP($B472,Patient!$A$2:$I$2017,2,FALSE)</f>
        <v>PHI</v>
      </c>
      <c r="D472" s="15" t="str">
        <f>VLOOKUP($B472,Patient!$A$2:$I$2017,3,FALSE)</f>
        <v/>
      </c>
      <c r="E472" s="15" t="str">
        <f>VLOOKUP($B472,Patient!$A$2:$I$2017,4,FALSE)</f>
        <v/>
      </c>
      <c r="F472" s="15" t="str">
        <f>VLOOKUP($B472,Patient!$A$2:$I$2017,5,FALSE)</f>
        <v>PHI</v>
      </c>
      <c r="G472" s="15" t="str">
        <f>VLOOKUP($B472,Patient!$A$2:$I$2017,6,FALSE)</f>
        <v>PHI</v>
      </c>
      <c r="H472" s="15" t="str">
        <f>VLOOKUP($B472,Patient!$A$2:$I$2017,7,FALSE)</f>
        <v>PHI</v>
      </c>
      <c r="I472" s="15" t="str">
        <f>VLOOKUP($B472,Patient!$A$2:$I$2017,8,FALSE)</f>
        <v/>
      </c>
      <c r="J472" s="15" t="str">
        <f>VLOOKUP($B472,Patient!$A$2:$I$2017,9,FALSE)</f>
        <v/>
      </c>
      <c r="K472" s="5">
        <v>306</v>
      </c>
      <c r="L472" s="3" t="s">
        <v>93</v>
      </c>
      <c r="M472" s="11" t="str">
        <f>IF(ISNA(VLOOKUP(A472,Experiment!$B$2:$E$140,4,FALSE)),"",VLOOKUP(A472,Experiment!$B$2:$E$140,4,FALSE))</f>
        <v/>
      </c>
      <c r="N472" s="3" t="s">
        <v>53</v>
      </c>
      <c r="O472" s="3" t="s">
        <v>53</v>
      </c>
      <c r="P472" s="3" t="s">
        <v>1649</v>
      </c>
      <c r="Q472" s="3" t="s">
        <v>111</v>
      </c>
      <c r="R472" s="3" t="s">
        <v>179</v>
      </c>
    </row>
    <row r="473" spans="1:18" x14ac:dyDescent="0.25">
      <c r="A473" s="3" t="s">
        <v>1653</v>
      </c>
      <c r="B473" s="3">
        <v>517</v>
      </c>
      <c r="C473" s="15" t="str">
        <f>VLOOKUP($B473,Patient!$A$2:$I$2017,2,FALSE)</f>
        <v>PHI</v>
      </c>
      <c r="D473" s="15" t="str">
        <f>VLOOKUP($B473,Patient!$A$2:$I$2017,3,FALSE)</f>
        <v>NON-HISPANIC</v>
      </c>
      <c r="E473" s="15" t="str">
        <f>VLOOKUP($B473,Patient!$A$2:$I$2017,4,FALSE)</f>
        <v>Male</v>
      </c>
      <c r="F473" s="15" t="str">
        <f>VLOOKUP($B473,Patient!$A$2:$I$2017,5,FALSE)</f>
        <v>PHI</v>
      </c>
      <c r="G473" s="15" t="str">
        <f>VLOOKUP($B473,Patient!$A$2:$I$2017,6,FALSE)</f>
        <v>PHI</v>
      </c>
      <c r="H473" s="15" t="str">
        <f>VLOOKUP($B473,Patient!$A$2:$I$2017,7,FALSE)</f>
        <v>PHI</v>
      </c>
      <c r="I473" s="15" t="str">
        <f>VLOOKUP($B473,Patient!$A$2:$I$2017,8,FALSE)</f>
        <v>White</v>
      </c>
      <c r="J473" s="15" t="str">
        <f>VLOOKUP($B473,Patient!$A$2:$I$2017,9,FALSE)</f>
        <v>Alive</v>
      </c>
      <c r="K473" s="5">
        <v>307</v>
      </c>
      <c r="L473" s="3" t="s">
        <v>93</v>
      </c>
      <c r="M473" s="11" t="str">
        <f>IF(ISNA(VLOOKUP(A473,Experiment!$B$2:$E$140,4,FALSE)),"",VLOOKUP(A473,Experiment!$B$2:$E$140,4,FALSE))</f>
        <v/>
      </c>
      <c r="N473" s="3" t="s">
        <v>53</v>
      </c>
      <c r="O473" s="3" t="s">
        <v>53</v>
      </c>
      <c r="P473" s="3" t="s">
        <v>1649</v>
      </c>
      <c r="Q473" s="3" t="s">
        <v>111</v>
      </c>
      <c r="R473" s="3" t="s">
        <v>179</v>
      </c>
    </row>
    <row r="474" spans="1:18" x14ac:dyDescent="0.25">
      <c r="A474" s="3" t="s">
        <v>813</v>
      </c>
      <c r="B474" s="3">
        <v>160</v>
      </c>
      <c r="C474" s="15" t="str">
        <f>VLOOKUP($B474,Patient!$A$2:$I$2017,2,FALSE)</f>
        <v>PHI</v>
      </c>
      <c r="D474" s="15" t="str">
        <f>VLOOKUP($B474,Patient!$A$2:$I$2017,3,FALSE)</f>
        <v>NON-HISPANIC</v>
      </c>
      <c r="E474" s="15" t="str">
        <f>VLOOKUP($B474,Patient!$A$2:$I$2017,4,FALSE)</f>
        <v>Female</v>
      </c>
      <c r="F474" s="15" t="str">
        <f>VLOOKUP($B474,Patient!$A$2:$I$2017,5,FALSE)</f>
        <v>PHI</v>
      </c>
      <c r="G474" s="15" t="str">
        <f>VLOOKUP($B474,Patient!$A$2:$I$2017,6,FALSE)</f>
        <v>PHI</v>
      </c>
      <c r="H474" s="15" t="str">
        <f>VLOOKUP($B474,Patient!$A$2:$I$2017,7,FALSE)</f>
        <v>PHI</v>
      </c>
      <c r="I474" s="15" t="str">
        <f>VLOOKUP($B474,Patient!$A$2:$I$2017,8,FALSE)</f>
        <v>Unknown</v>
      </c>
      <c r="J474" s="15" t="str">
        <f>VLOOKUP($B474,Patient!$A$2:$I$2017,9,FALSE)</f>
        <v>Alive</v>
      </c>
      <c r="K474" s="5">
        <v>125</v>
      </c>
      <c r="L474" s="3" t="s">
        <v>93</v>
      </c>
      <c r="M474" s="11" t="str">
        <f>IF(ISNA(VLOOKUP(A474,Experiment!$B$2:$E$140,4,FALSE)),"",VLOOKUP(A474,Experiment!$B$2:$E$140,4,FALSE))</f>
        <v/>
      </c>
      <c r="N474" s="3" t="s">
        <v>53</v>
      </c>
      <c r="O474" s="3" t="s">
        <v>53</v>
      </c>
      <c r="P474" s="3" t="s">
        <v>812</v>
      </c>
      <c r="Q474" s="3" t="s">
        <v>61</v>
      </c>
      <c r="R474" s="3" t="s">
        <v>395</v>
      </c>
    </row>
    <row r="475" spans="1:18" x14ac:dyDescent="0.25">
      <c r="A475" s="3" t="s">
        <v>1656</v>
      </c>
      <c r="B475" s="3">
        <v>518</v>
      </c>
      <c r="C475" s="15" t="str">
        <f>VLOOKUP($B475,Patient!$A$2:$I$2017,2,FALSE)</f>
        <v>PHI</v>
      </c>
      <c r="D475" s="15" t="str">
        <f>VLOOKUP($B475,Patient!$A$2:$I$2017,3,FALSE)</f>
        <v>NON-HISPANIC</v>
      </c>
      <c r="E475" s="15" t="str">
        <f>VLOOKUP($B475,Patient!$A$2:$I$2017,4,FALSE)</f>
        <v>Female</v>
      </c>
      <c r="F475" s="15" t="str">
        <f>VLOOKUP($B475,Patient!$A$2:$I$2017,5,FALSE)</f>
        <v>PHI</v>
      </c>
      <c r="G475" s="15" t="str">
        <f>VLOOKUP($B475,Patient!$A$2:$I$2017,6,FALSE)</f>
        <v>PHI</v>
      </c>
      <c r="H475" s="15" t="str">
        <f>VLOOKUP($B475,Patient!$A$2:$I$2017,7,FALSE)</f>
        <v>PHI</v>
      </c>
      <c r="I475" s="15" t="str">
        <f>VLOOKUP($B475,Patient!$A$2:$I$2017,8,FALSE)</f>
        <v>White</v>
      </c>
      <c r="J475" s="15" t="str">
        <f>VLOOKUP($B475,Patient!$A$2:$I$2017,9,FALSE)</f>
        <v>Deceased</v>
      </c>
      <c r="K475" s="5">
        <v>308</v>
      </c>
      <c r="L475" s="3" t="s">
        <v>93</v>
      </c>
      <c r="M475" s="11" t="str">
        <f>IF(ISNA(VLOOKUP(A475,Experiment!$B$2:$E$140,4,FALSE)),"",VLOOKUP(A475,Experiment!$B$2:$E$140,4,FALSE))</f>
        <v/>
      </c>
      <c r="N475" s="3" t="s">
        <v>53</v>
      </c>
      <c r="O475" s="3" t="s">
        <v>53</v>
      </c>
      <c r="P475" s="3" t="s">
        <v>1655</v>
      </c>
      <c r="Q475" s="3" t="s">
        <v>111</v>
      </c>
      <c r="R475" s="3" t="s">
        <v>179</v>
      </c>
    </row>
    <row r="476" spans="1:18" x14ac:dyDescent="0.25">
      <c r="A476" s="3" t="s">
        <v>1658</v>
      </c>
      <c r="B476" s="3">
        <v>519</v>
      </c>
      <c r="C476" s="15" t="str">
        <f>VLOOKUP($B476,Patient!$A$2:$I$2017,2,FALSE)</f>
        <v>PHI</v>
      </c>
      <c r="D476" s="15" t="str">
        <f>VLOOKUP($B476,Patient!$A$2:$I$2017,3,FALSE)</f>
        <v>NON-HISPANIC</v>
      </c>
      <c r="E476" s="15" t="str">
        <f>VLOOKUP($B476,Patient!$A$2:$I$2017,4,FALSE)</f>
        <v>Female</v>
      </c>
      <c r="F476" s="15" t="str">
        <f>VLOOKUP($B476,Patient!$A$2:$I$2017,5,FALSE)</f>
        <v>PHI</v>
      </c>
      <c r="G476" s="15" t="str">
        <f>VLOOKUP($B476,Patient!$A$2:$I$2017,6,FALSE)</f>
        <v>PHI</v>
      </c>
      <c r="H476" s="15" t="str">
        <f>VLOOKUP($B476,Patient!$A$2:$I$2017,7,FALSE)</f>
        <v>PHI</v>
      </c>
      <c r="I476" s="15" t="str">
        <f>VLOOKUP($B476,Patient!$A$2:$I$2017,8,FALSE)</f>
        <v>White</v>
      </c>
      <c r="J476" s="15" t="str">
        <f>VLOOKUP($B476,Patient!$A$2:$I$2017,9,FALSE)</f>
        <v>Alive</v>
      </c>
      <c r="K476" s="5">
        <v>309</v>
      </c>
      <c r="L476" s="3" t="s">
        <v>93</v>
      </c>
      <c r="M476" s="11" t="str">
        <f>IF(ISNA(VLOOKUP(A476,Experiment!$B$2:$E$140,4,FALSE)),"",VLOOKUP(A476,Experiment!$B$2:$E$140,4,FALSE))</f>
        <v/>
      </c>
      <c r="N476" s="3" t="s">
        <v>53</v>
      </c>
      <c r="O476" s="3" t="s">
        <v>53</v>
      </c>
      <c r="P476" s="3" t="s">
        <v>1655</v>
      </c>
      <c r="Q476" s="3" t="s">
        <v>111</v>
      </c>
      <c r="R476" s="3" t="s">
        <v>179</v>
      </c>
    </row>
    <row r="477" spans="1:18" x14ac:dyDescent="0.25">
      <c r="A477" s="3" t="s">
        <v>1849</v>
      </c>
      <c r="B477" s="3">
        <v>315</v>
      </c>
      <c r="C477" s="15" t="str">
        <f>VLOOKUP($B477,Patient!$A$2:$I$2017,2,FALSE)</f>
        <v>PHI</v>
      </c>
      <c r="D477" s="15" t="str">
        <f>VLOOKUP($B477,Patient!$A$2:$I$2017,3,FALSE)</f>
        <v>UNKNOWN</v>
      </c>
      <c r="E477" s="15" t="str">
        <f>VLOOKUP($B477,Patient!$A$2:$I$2017,4,FALSE)</f>
        <v>Female</v>
      </c>
      <c r="F477" s="15" t="str">
        <f>VLOOKUP($B477,Patient!$A$2:$I$2017,5,FALSE)</f>
        <v>PHI</v>
      </c>
      <c r="G477" s="15" t="str">
        <f>VLOOKUP($B477,Patient!$A$2:$I$2017,6,FALSE)</f>
        <v>PHI</v>
      </c>
      <c r="H477" s="15" t="str">
        <f>VLOOKUP($B477,Patient!$A$2:$I$2017,7,FALSE)</f>
        <v>PHI</v>
      </c>
      <c r="I477" s="15" t="str">
        <f>VLOOKUP($B477,Patient!$A$2:$I$2017,8,FALSE)</f>
        <v>Unknown</v>
      </c>
      <c r="J477" s="15" t="str">
        <f>VLOOKUP($B477,Patient!$A$2:$I$2017,9,FALSE)</f>
        <v/>
      </c>
      <c r="K477" s="5">
        <v>362</v>
      </c>
      <c r="L477" s="3" t="s">
        <v>74</v>
      </c>
      <c r="M477" s="11" t="str">
        <f>IF(ISNA(VLOOKUP(A477,Experiment!$B$2:$E$140,4,FALSE)),"",VLOOKUP(A477,Experiment!$B$2:$E$140,4,FALSE))</f>
        <v/>
      </c>
      <c r="N477" s="3" t="s">
        <v>53</v>
      </c>
      <c r="O477" s="3" t="s">
        <v>53</v>
      </c>
      <c r="P477" s="3" t="s">
        <v>1650</v>
      </c>
      <c r="Q477" s="3" t="s">
        <v>131</v>
      </c>
      <c r="R477" s="3" t="s">
        <v>281</v>
      </c>
    </row>
    <row r="478" spans="1:18" x14ac:dyDescent="0.25">
      <c r="A478" s="3" t="s">
        <v>956</v>
      </c>
      <c r="B478" s="3">
        <v>186</v>
      </c>
      <c r="C478" s="15" t="str">
        <f>VLOOKUP($B478,Patient!$A$2:$I$2017,2,FALSE)</f>
        <v>PHI</v>
      </c>
      <c r="D478" s="15" t="str">
        <f>VLOOKUP($B478,Patient!$A$2:$I$2017,3,FALSE)</f>
        <v>NON-HISPANIC</v>
      </c>
      <c r="E478" s="15" t="str">
        <f>VLOOKUP($B478,Patient!$A$2:$I$2017,4,FALSE)</f>
        <v>Female</v>
      </c>
      <c r="F478" s="15" t="str">
        <f>VLOOKUP($B478,Patient!$A$2:$I$2017,5,FALSE)</f>
        <v>PHI</v>
      </c>
      <c r="G478" s="15" t="str">
        <f>VLOOKUP($B478,Patient!$A$2:$I$2017,6,FALSE)</f>
        <v>PHI</v>
      </c>
      <c r="H478" s="15" t="str">
        <f>VLOOKUP($B478,Patient!$A$2:$I$2017,7,FALSE)</f>
        <v>PHI</v>
      </c>
      <c r="I478" s="15" t="str">
        <f>VLOOKUP($B478,Patient!$A$2:$I$2017,8,FALSE)</f>
        <v>White</v>
      </c>
      <c r="J478" s="15" t="str">
        <f>VLOOKUP($B478,Patient!$A$2:$I$2017,9,FALSE)</f>
        <v>Deceased</v>
      </c>
      <c r="K478" s="5">
        <v>154</v>
      </c>
      <c r="L478" s="3" t="s">
        <v>93</v>
      </c>
      <c r="M478" s="11" t="str">
        <f>IF(ISNA(VLOOKUP(A478,Experiment!$B$2:$E$140,4,FALSE)),"",VLOOKUP(A478,Experiment!$B$2:$E$140,4,FALSE))</f>
        <v/>
      </c>
      <c r="N478" s="3" t="s">
        <v>53</v>
      </c>
      <c r="O478" s="3" t="s">
        <v>53</v>
      </c>
      <c r="P478" s="3" t="s">
        <v>955</v>
      </c>
      <c r="Q478" s="3" t="s">
        <v>61</v>
      </c>
      <c r="R478" s="3" t="s">
        <v>372</v>
      </c>
    </row>
    <row r="479" spans="1:18" x14ac:dyDescent="0.25">
      <c r="A479" s="3" t="s">
        <v>1661</v>
      </c>
      <c r="B479" s="3">
        <v>520</v>
      </c>
      <c r="C479" s="15" t="str">
        <f>VLOOKUP($B479,Patient!$A$2:$I$2017,2,FALSE)</f>
        <v>PHI</v>
      </c>
      <c r="D479" s="15" t="str">
        <f>VLOOKUP($B479,Patient!$A$2:$I$2017,3,FALSE)</f>
        <v>NON-HISPANIC</v>
      </c>
      <c r="E479" s="15" t="str">
        <f>VLOOKUP($B479,Patient!$A$2:$I$2017,4,FALSE)</f>
        <v>Female</v>
      </c>
      <c r="F479" s="15" t="str">
        <f>VLOOKUP($B479,Patient!$A$2:$I$2017,5,FALSE)</f>
        <v>PHI</v>
      </c>
      <c r="G479" s="15" t="str">
        <f>VLOOKUP($B479,Patient!$A$2:$I$2017,6,FALSE)</f>
        <v>PHI</v>
      </c>
      <c r="H479" s="15" t="str">
        <f>VLOOKUP($B479,Patient!$A$2:$I$2017,7,FALSE)</f>
        <v>PHI</v>
      </c>
      <c r="I479" s="15" t="str">
        <f>VLOOKUP($B479,Patient!$A$2:$I$2017,8,FALSE)</f>
        <v>White</v>
      </c>
      <c r="J479" s="15" t="str">
        <f>VLOOKUP($B479,Patient!$A$2:$I$2017,9,FALSE)</f>
        <v>Deceased</v>
      </c>
      <c r="K479" s="5">
        <v>310</v>
      </c>
      <c r="L479" s="3" t="s">
        <v>93</v>
      </c>
      <c r="M479" s="11" t="str">
        <f>IF(ISNA(VLOOKUP(A479,Experiment!$B$2:$E$140,4,FALSE)),"",VLOOKUP(A479,Experiment!$B$2:$E$140,4,FALSE))</f>
        <v/>
      </c>
      <c r="N479" s="3" t="s">
        <v>53</v>
      </c>
      <c r="O479" s="3" t="s">
        <v>53</v>
      </c>
      <c r="P479" s="3" t="s">
        <v>1660</v>
      </c>
      <c r="Q479" s="3" t="s">
        <v>111</v>
      </c>
      <c r="R479" s="3" t="s">
        <v>179</v>
      </c>
    </row>
    <row r="480" spans="1:18" x14ac:dyDescent="0.25">
      <c r="A480" s="3" t="s">
        <v>1663</v>
      </c>
      <c r="B480" s="3">
        <v>521</v>
      </c>
      <c r="C480" s="15" t="str">
        <f>VLOOKUP($B480,Patient!$A$2:$I$2017,2,FALSE)</f>
        <v>PHI</v>
      </c>
      <c r="D480" s="15" t="str">
        <f>VLOOKUP($B480,Patient!$A$2:$I$2017,3,FALSE)</f>
        <v>NON-HISPANIC</v>
      </c>
      <c r="E480" s="15" t="str">
        <f>VLOOKUP($B480,Patient!$A$2:$I$2017,4,FALSE)</f>
        <v>Female</v>
      </c>
      <c r="F480" s="15" t="str">
        <f>VLOOKUP($B480,Patient!$A$2:$I$2017,5,FALSE)</f>
        <v>PHI</v>
      </c>
      <c r="G480" s="15" t="str">
        <f>VLOOKUP($B480,Patient!$A$2:$I$2017,6,FALSE)</f>
        <v>PHI</v>
      </c>
      <c r="H480" s="15" t="str">
        <f>VLOOKUP($B480,Patient!$A$2:$I$2017,7,FALSE)</f>
        <v>PHI</v>
      </c>
      <c r="I480" s="15" t="str">
        <f>VLOOKUP($B480,Patient!$A$2:$I$2017,8,FALSE)</f>
        <v>White</v>
      </c>
      <c r="J480" s="15" t="str">
        <f>VLOOKUP($B480,Patient!$A$2:$I$2017,9,FALSE)</f>
        <v>Alive</v>
      </c>
      <c r="K480" s="5">
        <v>311</v>
      </c>
      <c r="L480" s="3" t="s">
        <v>93</v>
      </c>
      <c r="M480" s="11" t="str">
        <f>IF(ISNA(VLOOKUP(A480,Experiment!$B$2:$E$140,4,FALSE)),"",VLOOKUP(A480,Experiment!$B$2:$E$140,4,FALSE))</f>
        <v/>
      </c>
      <c r="N480" s="3" t="s">
        <v>53</v>
      </c>
      <c r="O480" s="3" t="s">
        <v>53</v>
      </c>
      <c r="P480" s="3" t="s">
        <v>1660</v>
      </c>
      <c r="Q480" s="3" t="s">
        <v>111</v>
      </c>
      <c r="R480" s="3" t="s">
        <v>179</v>
      </c>
    </row>
    <row r="481" spans="1:18" x14ac:dyDescent="0.25">
      <c r="A481" s="3" t="s">
        <v>1838</v>
      </c>
      <c r="B481" s="3">
        <v>238</v>
      </c>
      <c r="C481" s="15" t="str">
        <f>VLOOKUP($B481,Patient!$A$2:$I$2017,2,FALSE)</f>
        <v>PHI</v>
      </c>
      <c r="D481" s="15" t="str">
        <f>VLOOKUP($B481,Patient!$A$2:$I$2017,3,FALSE)</f>
        <v>NON-HISPANIC</v>
      </c>
      <c r="E481" s="15" t="str">
        <f>VLOOKUP($B481,Patient!$A$2:$I$2017,4,FALSE)</f>
        <v>Male</v>
      </c>
      <c r="F481" s="15" t="str">
        <f>VLOOKUP($B481,Patient!$A$2:$I$2017,5,FALSE)</f>
        <v>PHI</v>
      </c>
      <c r="G481" s="15" t="str">
        <f>VLOOKUP($B481,Patient!$A$2:$I$2017,6,FALSE)</f>
        <v>PHI</v>
      </c>
      <c r="H481" s="15" t="str">
        <f>VLOOKUP($B481,Patient!$A$2:$I$2017,7,FALSE)</f>
        <v>PHI</v>
      </c>
      <c r="I481" s="15" t="str">
        <f>VLOOKUP($B481,Patient!$A$2:$I$2017,8,FALSE)</f>
        <v>White</v>
      </c>
      <c r="J481" s="15" t="str">
        <f>VLOOKUP($B481,Patient!$A$2:$I$2017,9,FALSE)</f>
        <v>Alive</v>
      </c>
      <c r="K481" s="5">
        <v>358</v>
      </c>
      <c r="L481" s="3" t="s">
        <v>74</v>
      </c>
      <c r="M481" s="11" t="str">
        <f>IF(ISNA(VLOOKUP(A481,Experiment!$B$2:$E$140,4,FALSE)),"",VLOOKUP(A481,Experiment!$B$2:$E$140,4,FALSE))</f>
        <v/>
      </c>
      <c r="N481" s="3" t="s">
        <v>53</v>
      </c>
      <c r="O481" s="3" t="s">
        <v>53</v>
      </c>
      <c r="P481" s="3" t="s">
        <v>955</v>
      </c>
      <c r="Q481" s="3" t="s">
        <v>76</v>
      </c>
      <c r="R481" s="3" t="s">
        <v>79</v>
      </c>
    </row>
    <row r="482" spans="1:18" x14ac:dyDescent="0.25">
      <c r="A482" s="3" t="s">
        <v>1224</v>
      </c>
      <c r="B482" s="3">
        <v>173</v>
      </c>
      <c r="C482" s="15" t="str">
        <f>VLOOKUP($B482,Patient!$A$2:$I$2017,2,FALSE)</f>
        <v>PHI</v>
      </c>
      <c r="D482" s="15" t="str">
        <f>VLOOKUP($B482,Patient!$A$2:$I$2017,3,FALSE)</f>
        <v>NON-HISPANIC</v>
      </c>
      <c r="E482" s="15" t="str">
        <f>VLOOKUP($B482,Patient!$A$2:$I$2017,4,FALSE)</f>
        <v>Female</v>
      </c>
      <c r="F482" s="15" t="str">
        <f>VLOOKUP($B482,Patient!$A$2:$I$2017,5,FALSE)</f>
        <v>PHI</v>
      </c>
      <c r="G482" s="15" t="str">
        <f>VLOOKUP($B482,Patient!$A$2:$I$2017,6,FALSE)</f>
        <v>PHI</v>
      </c>
      <c r="H482" s="15" t="str">
        <f>VLOOKUP($B482,Patient!$A$2:$I$2017,7,FALSE)</f>
        <v>PHI</v>
      </c>
      <c r="I482" s="15" t="str">
        <f>VLOOKUP($B482,Patient!$A$2:$I$2017,8,FALSE)</f>
        <v>White</v>
      </c>
      <c r="J482" s="15" t="str">
        <f>VLOOKUP($B482,Patient!$A$2:$I$2017,9,FALSE)</f>
        <v>Alive</v>
      </c>
      <c r="K482" s="5">
        <v>209</v>
      </c>
      <c r="L482" s="3" t="s">
        <v>74</v>
      </c>
      <c r="M482" s="11" t="str">
        <f>IF(ISNA(VLOOKUP(A482,Experiment!$B$2:$E$140,4,FALSE)),"",VLOOKUP(A482,Experiment!$B$2:$E$140,4,FALSE))</f>
        <v/>
      </c>
      <c r="N482" s="3" t="s">
        <v>53</v>
      </c>
      <c r="O482" s="3" t="s">
        <v>53</v>
      </c>
      <c r="P482" s="3" t="s">
        <v>1108</v>
      </c>
      <c r="Q482" s="3" t="s">
        <v>61</v>
      </c>
      <c r="R482" s="3" t="s">
        <v>173</v>
      </c>
    </row>
    <row r="483" spans="1:18" x14ac:dyDescent="0.25">
      <c r="A483" s="3" t="s">
        <v>1109</v>
      </c>
      <c r="B483" s="3">
        <v>239</v>
      </c>
      <c r="C483" s="15" t="str">
        <f>VLOOKUP($B483,Patient!$A$2:$I$2017,2,FALSE)</f>
        <v>PHI</v>
      </c>
      <c r="D483" s="15" t="str">
        <f>VLOOKUP($B483,Patient!$A$2:$I$2017,3,FALSE)</f>
        <v>NON-HISPANIC</v>
      </c>
      <c r="E483" s="15" t="str">
        <f>VLOOKUP($B483,Patient!$A$2:$I$2017,4,FALSE)</f>
        <v>Male</v>
      </c>
      <c r="F483" s="15" t="str">
        <f>VLOOKUP($B483,Patient!$A$2:$I$2017,5,FALSE)</f>
        <v>PHI</v>
      </c>
      <c r="G483" s="15" t="str">
        <f>VLOOKUP($B483,Patient!$A$2:$I$2017,6,FALSE)</f>
        <v>PHI</v>
      </c>
      <c r="H483" s="15" t="str">
        <f>VLOOKUP($B483,Patient!$A$2:$I$2017,7,FALSE)</f>
        <v>PHI</v>
      </c>
      <c r="I483" s="15" t="str">
        <f>VLOOKUP($B483,Patient!$A$2:$I$2017,8,FALSE)</f>
        <v>White</v>
      </c>
      <c r="J483" s="15" t="str">
        <f>VLOOKUP($B483,Patient!$A$2:$I$2017,9,FALSE)</f>
        <v>Alive</v>
      </c>
      <c r="K483" s="5">
        <v>186</v>
      </c>
      <c r="L483" s="3" t="s">
        <v>74</v>
      </c>
      <c r="M483" s="11" t="str">
        <f>IF(ISNA(VLOOKUP(A483,Experiment!$B$2:$E$140,4,FALSE)),"",VLOOKUP(A483,Experiment!$B$2:$E$140,4,FALSE))</f>
        <v/>
      </c>
      <c r="N483" s="3" t="s">
        <v>53</v>
      </c>
      <c r="O483" s="3" t="s">
        <v>53</v>
      </c>
      <c r="P483" s="3" t="s">
        <v>1108</v>
      </c>
      <c r="Q483" s="3" t="s">
        <v>76</v>
      </c>
      <c r="R483" s="3" t="s">
        <v>79</v>
      </c>
    </row>
    <row r="484" spans="1:18" x14ac:dyDescent="0.25">
      <c r="A484" s="3" t="s">
        <v>1209</v>
      </c>
      <c r="B484" s="3">
        <v>65</v>
      </c>
      <c r="C484" s="15" t="str">
        <f>VLOOKUP($B484,Patient!$A$2:$I$2017,2,FALSE)</f>
        <v>PHI</v>
      </c>
      <c r="D484" s="15" t="str">
        <f>VLOOKUP($B484,Patient!$A$2:$I$2017,3,FALSE)</f>
        <v>HISPANIC</v>
      </c>
      <c r="E484" s="15" t="str">
        <f>VLOOKUP($B484,Patient!$A$2:$I$2017,4,FALSE)</f>
        <v>Male</v>
      </c>
      <c r="F484" s="15" t="str">
        <f>VLOOKUP($B484,Patient!$A$2:$I$2017,5,FALSE)</f>
        <v>PHI</v>
      </c>
      <c r="G484" s="15" t="str">
        <f>VLOOKUP($B484,Patient!$A$2:$I$2017,6,FALSE)</f>
        <v>PHI</v>
      </c>
      <c r="H484" s="15" t="str">
        <f>VLOOKUP($B484,Patient!$A$2:$I$2017,7,FALSE)</f>
        <v>PHI</v>
      </c>
      <c r="I484" s="15" t="str">
        <f>VLOOKUP($B484,Patient!$A$2:$I$2017,8,FALSE)</f>
        <v>White</v>
      </c>
      <c r="J484" s="15" t="str">
        <f>VLOOKUP($B484,Patient!$A$2:$I$2017,9,FALSE)</f>
        <v>Alive</v>
      </c>
      <c r="K484" s="5">
        <v>207</v>
      </c>
      <c r="L484" s="3" t="s">
        <v>93</v>
      </c>
      <c r="M484" s="11" t="str">
        <f>IF(ISNA(VLOOKUP(A484,Experiment!$B$2:$E$140,4,FALSE)),"",VLOOKUP(A484,Experiment!$B$2:$E$140,4,FALSE))</f>
        <v/>
      </c>
      <c r="N484" s="3" t="s">
        <v>53</v>
      </c>
      <c r="O484" s="3" t="s">
        <v>53</v>
      </c>
      <c r="P484" s="3" t="s">
        <v>1208</v>
      </c>
      <c r="Q484" s="3" t="s">
        <v>61</v>
      </c>
      <c r="R484" s="3" t="s">
        <v>333</v>
      </c>
    </row>
    <row r="485" spans="1:18" x14ac:dyDescent="0.25">
      <c r="A485" s="3" t="s">
        <v>1126</v>
      </c>
      <c r="B485" s="3">
        <v>174</v>
      </c>
      <c r="C485" s="15" t="str">
        <f>VLOOKUP($B485,Patient!$A$2:$I$2017,2,FALSE)</f>
        <v>PHI</v>
      </c>
      <c r="D485" s="15" t="str">
        <f>VLOOKUP($B485,Patient!$A$2:$I$2017,3,FALSE)</f>
        <v>NON-HISPANIC</v>
      </c>
      <c r="E485" s="15" t="str">
        <f>VLOOKUP($B485,Patient!$A$2:$I$2017,4,FALSE)</f>
        <v>Male</v>
      </c>
      <c r="F485" s="15" t="str">
        <f>VLOOKUP($B485,Patient!$A$2:$I$2017,5,FALSE)</f>
        <v>PHI</v>
      </c>
      <c r="G485" s="15" t="str">
        <f>VLOOKUP($B485,Patient!$A$2:$I$2017,6,FALSE)</f>
        <v>PHI</v>
      </c>
      <c r="H485" s="15" t="str">
        <f>VLOOKUP($B485,Patient!$A$2:$I$2017,7,FALSE)</f>
        <v>PHI</v>
      </c>
      <c r="I485" s="15" t="str">
        <f>VLOOKUP($B485,Patient!$A$2:$I$2017,8,FALSE)</f>
        <v>White</v>
      </c>
      <c r="J485" s="15" t="str">
        <f>VLOOKUP($B485,Patient!$A$2:$I$2017,9,FALSE)</f>
        <v>Deceased</v>
      </c>
      <c r="K485" s="5">
        <v>191</v>
      </c>
      <c r="L485" s="3" t="s">
        <v>93</v>
      </c>
      <c r="M485" s="11" t="str">
        <f>IF(ISNA(VLOOKUP(A485,Experiment!$B$2:$E$140,4,FALSE)),"",VLOOKUP(A485,Experiment!$B$2:$E$140,4,FALSE))</f>
        <v/>
      </c>
      <c r="N485" s="3" t="s">
        <v>53</v>
      </c>
      <c r="O485" s="3" t="s">
        <v>53</v>
      </c>
      <c r="P485" s="3" t="s">
        <v>1000</v>
      </c>
      <c r="Q485" s="3" t="s">
        <v>61</v>
      </c>
      <c r="R485" s="3" t="s">
        <v>173</v>
      </c>
    </row>
    <row r="486" spans="1:18" x14ac:dyDescent="0.25">
      <c r="A486" s="3" t="s">
        <v>1001</v>
      </c>
      <c r="B486" s="3">
        <v>131</v>
      </c>
      <c r="C486" s="15" t="str">
        <f>VLOOKUP($B486,Patient!$A$2:$I$2017,2,FALSE)</f>
        <v>PHI</v>
      </c>
      <c r="D486" s="15" t="str">
        <f>VLOOKUP($B486,Patient!$A$2:$I$2017,3,FALSE)</f>
        <v>NON-HISPANIC</v>
      </c>
      <c r="E486" s="15" t="str">
        <f>VLOOKUP($B486,Patient!$A$2:$I$2017,4,FALSE)</f>
        <v>Female</v>
      </c>
      <c r="F486" s="15" t="str">
        <f>VLOOKUP($B486,Patient!$A$2:$I$2017,5,FALSE)</f>
        <v>PHI</v>
      </c>
      <c r="G486" s="15" t="str">
        <f>VLOOKUP($B486,Patient!$A$2:$I$2017,6,FALSE)</f>
        <v>PHI</v>
      </c>
      <c r="H486" s="15" t="str">
        <f>VLOOKUP($B486,Patient!$A$2:$I$2017,7,FALSE)</f>
        <v>PHI</v>
      </c>
      <c r="I486" s="15" t="str">
        <f>VLOOKUP($B486,Patient!$A$2:$I$2017,8,FALSE)</f>
        <v>White</v>
      </c>
      <c r="J486" s="15" t="str">
        <f>VLOOKUP($B486,Patient!$A$2:$I$2017,9,FALSE)</f>
        <v>Deceased</v>
      </c>
      <c r="K486" s="5">
        <v>163</v>
      </c>
      <c r="L486" s="3" t="s">
        <v>93</v>
      </c>
      <c r="M486" s="11" t="str">
        <f>IF(ISNA(VLOOKUP(A486,Experiment!$B$2:$E$140,4,FALSE)),"",VLOOKUP(A486,Experiment!$B$2:$E$140,4,FALSE))</f>
        <v/>
      </c>
      <c r="N486" s="3" t="s">
        <v>53</v>
      </c>
      <c r="O486" s="3" t="s">
        <v>53</v>
      </c>
      <c r="P486" s="3" t="s">
        <v>1000</v>
      </c>
      <c r="Q486" s="3" t="s">
        <v>61</v>
      </c>
      <c r="R486" s="3" t="s">
        <v>173</v>
      </c>
    </row>
    <row r="487" spans="1:18" x14ac:dyDescent="0.25">
      <c r="A487" s="3" t="s">
        <v>1002</v>
      </c>
      <c r="B487" s="3">
        <v>132</v>
      </c>
      <c r="C487" s="15" t="str">
        <f>VLOOKUP($B487,Patient!$A$2:$I$2017,2,FALSE)</f>
        <v>PHI</v>
      </c>
      <c r="D487" s="15" t="str">
        <f>VLOOKUP($B487,Patient!$A$2:$I$2017,3,FALSE)</f>
        <v>NON-HISPANIC</v>
      </c>
      <c r="E487" s="15" t="str">
        <f>VLOOKUP($B487,Patient!$A$2:$I$2017,4,FALSE)</f>
        <v>Male</v>
      </c>
      <c r="F487" s="15" t="str">
        <f>VLOOKUP($B487,Patient!$A$2:$I$2017,5,FALSE)</f>
        <v>PHI</v>
      </c>
      <c r="G487" s="15" t="str">
        <f>VLOOKUP($B487,Patient!$A$2:$I$2017,6,FALSE)</f>
        <v>PHI</v>
      </c>
      <c r="H487" s="15" t="str">
        <f>VLOOKUP($B487,Patient!$A$2:$I$2017,7,FALSE)</f>
        <v>PHI</v>
      </c>
      <c r="I487" s="15" t="str">
        <f>VLOOKUP($B487,Patient!$A$2:$I$2017,8,FALSE)</f>
        <v>White</v>
      </c>
      <c r="J487" s="15" t="str">
        <f>VLOOKUP($B487,Patient!$A$2:$I$2017,9,FALSE)</f>
        <v>Deceased</v>
      </c>
      <c r="K487" s="5">
        <v>163</v>
      </c>
      <c r="L487" s="3" t="s">
        <v>74</v>
      </c>
      <c r="M487" s="11" t="str">
        <f>IF(ISNA(VLOOKUP(A487,Experiment!$B$2:$E$140,4,FALSE)),"",VLOOKUP(A487,Experiment!$B$2:$E$140,4,FALSE))</f>
        <v/>
      </c>
      <c r="N487" s="3" t="s">
        <v>53</v>
      </c>
      <c r="O487" s="3" t="s">
        <v>53</v>
      </c>
      <c r="P487" s="3" t="s">
        <v>1000</v>
      </c>
      <c r="Q487" s="3" t="s">
        <v>61</v>
      </c>
      <c r="R487" s="3" t="s">
        <v>173</v>
      </c>
    </row>
    <row r="488" spans="1:18" x14ac:dyDescent="0.25">
      <c r="A488" s="3" t="s">
        <v>1726</v>
      </c>
      <c r="B488" s="3">
        <v>522</v>
      </c>
      <c r="C488" s="15" t="str">
        <f>VLOOKUP($B488,Patient!$A$2:$I$2017,2,FALSE)</f>
        <v>PHI</v>
      </c>
      <c r="D488" s="15" t="str">
        <f>VLOOKUP($B488,Patient!$A$2:$I$2017,3,FALSE)</f>
        <v>NON-HISPANIC</v>
      </c>
      <c r="E488" s="15" t="str">
        <f>VLOOKUP($B488,Patient!$A$2:$I$2017,4,FALSE)</f>
        <v>Female</v>
      </c>
      <c r="F488" s="15" t="str">
        <f>VLOOKUP($B488,Patient!$A$2:$I$2017,5,FALSE)</f>
        <v>PHI</v>
      </c>
      <c r="G488" s="15" t="str">
        <f>VLOOKUP($B488,Patient!$A$2:$I$2017,6,FALSE)</f>
        <v>PHI</v>
      </c>
      <c r="H488" s="15" t="str">
        <f>VLOOKUP($B488,Patient!$A$2:$I$2017,7,FALSE)</f>
        <v>PHI</v>
      </c>
      <c r="I488" s="15" t="str">
        <f>VLOOKUP($B488,Patient!$A$2:$I$2017,8,FALSE)</f>
        <v>Asian</v>
      </c>
      <c r="J488" s="15" t="str">
        <f>VLOOKUP($B488,Patient!$A$2:$I$2017,9,FALSE)</f>
        <v>Deceased</v>
      </c>
      <c r="K488" s="5">
        <v>333</v>
      </c>
      <c r="L488" s="3" t="s">
        <v>93</v>
      </c>
      <c r="M488" s="11" t="str">
        <f>IF(ISNA(VLOOKUP(A488,Experiment!$B$2:$E$140,4,FALSE)),"",VLOOKUP(A488,Experiment!$B$2:$E$140,4,FALSE))</f>
        <v/>
      </c>
      <c r="N488" s="3" t="s">
        <v>53</v>
      </c>
      <c r="O488" s="3" t="s">
        <v>53</v>
      </c>
      <c r="P488" s="3" t="s">
        <v>1725</v>
      </c>
      <c r="Q488" s="3" t="s">
        <v>111</v>
      </c>
      <c r="R488" s="3" t="s">
        <v>179</v>
      </c>
    </row>
    <row r="489" spans="1:18" x14ac:dyDescent="0.25">
      <c r="A489" s="3" t="s">
        <v>1229</v>
      </c>
      <c r="B489" s="3">
        <v>133</v>
      </c>
      <c r="C489" s="15" t="str">
        <f>VLOOKUP($B489,Patient!$A$2:$I$2017,2,FALSE)</f>
        <v>PHI</v>
      </c>
      <c r="D489" s="15" t="str">
        <f>VLOOKUP($B489,Patient!$A$2:$I$2017,3,FALSE)</f>
        <v>NON-HISPANIC</v>
      </c>
      <c r="E489" s="15" t="str">
        <f>VLOOKUP($B489,Patient!$A$2:$I$2017,4,FALSE)</f>
        <v>Male</v>
      </c>
      <c r="F489" s="15" t="str">
        <f>VLOOKUP($B489,Patient!$A$2:$I$2017,5,FALSE)</f>
        <v>PHI</v>
      </c>
      <c r="G489" s="15" t="str">
        <f>VLOOKUP($B489,Patient!$A$2:$I$2017,6,FALSE)</f>
        <v>PHI</v>
      </c>
      <c r="H489" s="15" t="str">
        <f>VLOOKUP($B489,Patient!$A$2:$I$2017,7,FALSE)</f>
        <v>PHI</v>
      </c>
      <c r="I489" s="15" t="str">
        <f>VLOOKUP($B489,Patient!$A$2:$I$2017,8,FALSE)</f>
        <v>White</v>
      </c>
      <c r="J489" s="15" t="str">
        <f>VLOOKUP($B489,Patient!$A$2:$I$2017,9,FALSE)</f>
        <v>Deceased</v>
      </c>
      <c r="K489" s="5">
        <v>210</v>
      </c>
      <c r="L489" s="3" t="s">
        <v>130</v>
      </c>
      <c r="M489" s="11" t="str">
        <f>IF(ISNA(VLOOKUP(A489,Experiment!$B$2:$E$140,4,FALSE)),"",VLOOKUP(A489,Experiment!$B$2:$E$140,4,FALSE))</f>
        <v/>
      </c>
      <c r="N489" s="3" t="s">
        <v>53</v>
      </c>
      <c r="O489" s="3" t="s">
        <v>53</v>
      </c>
      <c r="P489" s="3" t="s">
        <v>1226</v>
      </c>
      <c r="Q489" s="3" t="s">
        <v>61</v>
      </c>
      <c r="R489" s="3" t="s">
        <v>173</v>
      </c>
    </row>
    <row r="490" spans="1:18" x14ac:dyDescent="0.25">
      <c r="A490" s="3" t="s">
        <v>1230</v>
      </c>
      <c r="B490" s="3">
        <v>134</v>
      </c>
      <c r="C490" s="15" t="str">
        <f>VLOOKUP($B490,Patient!$A$2:$I$2017,2,FALSE)</f>
        <v>PHI</v>
      </c>
      <c r="D490" s="15" t="str">
        <f>VLOOKUP($B490,Patient!$A$2:$I$2017,3,FALSE)</f>
        <v>NON-HISPANIC</v>
      </c>
      <c r="E490" s="15" t="str">
        <f>VLOOKUP($B490,Patient!$A$2:$I$2017,4,FALSE)</f>
        <v>Female</v>
      </c>
      <c r="F490" s="15" t="str">
        <f>VLOOKUP($B490,Patient!$A$2:$I$2017,5,FALSE)</f>
        <v>PHI</v>
      </c>
      <c r="G490" s="15" t="str">
        <f>VLOOKUP($B490,Patient!$A$2:$I$2017,6,FALSE)</f>
        <v>PHI</v>
      </c>
      <c r="H490" s="15" t="str">
        <f>VLOOKUP($B490,Patient!$A$2:$I$2017,7,FALSE)</f>
        <v>PHI</v>
      </c>
      <c r="I490" s="15" t="str">
        <f>VLOOKUP($B490,Patient!$A$2:$I$2017,8,FALSE)</f>
        <v>Pacific Islander</v>
      </c>
      <c r="J490" s="15" t="str">
        <f>VLOOKUP($B490,Patient!$A$2:$I$2017,9,FALSE)</f>
        <v>Alive</v>
      </c>
      <c r="K490" s="5">
        <v>210</v>
      </c>
      <c r="L490" s="3" t="s">
        <v>74</v>
      </c>
      <c r="M490" s="11" t="str">
        <f>IF(ISNA(VLOOKUP(A490,Experiment!$B$2:$E$140,4,FALSE)),"",VLOOKUP(A490,Experiment!$B$2:$E$140,4,FALSE))</f>
        <v/>
      </c>
      <c r="N490" s="3" t="s">
        <v>53</v>
      </c>
      <c r="O490" s="3" t="s">
        <v>53</v>
      </c>
      <c r="P490" s="3" t="s">
        <v>1226</v>
      </c>
      <c r="Q490" s="3" t="s">
        <v>61</v>
      </c>
      <c r="R490" s="3" t="s">
        <v>173</v>
      </c>
    </row>
    <row r="491" spans="1:18" x14ac:dyDescent="0.25">
      <c r="A491" s="3" t="s">
        <v>1834</v>
      </c>
      <c r="B491" s="3">
        <v>240</v>
      </c>
      <c r="C491" s="15" t="str">
        <f>VLOOKUP($B491,Patient!$A$2:$I$2017,2,FALSE)</f>
        <v>PHI</v>
      </c>
      <c r="D491" s="15" t="str">
        <f>VLOOKUP($B491,Patient!$A$2:$I$2017,3,FALSE)</f>
        <v>NON-HISPANIC</v>
      </c>
      <c r="E491" s="15" t="str">
        <f>VLOOKUP($B491,Patient!$A$2:$I$2017,4,FALSE)</f>
        <v>Male</v>
      </c>
      <c r="F491" s="15" t="str">
        <f>VLOOKUP($B491,Patient!$A$2:$I$2017,5,FALSE)</f>
        <v>PHI</v>
      </c>
      <c r="G491" s="15" t="str">
        <f>VLOOKUP($B491,Patient!$A$2:$I$2017,6,FALSE)</f>
        <v>PHI</v>
      </c>
      <c r="H491" s="15" t="str">
        <f>VLOOKUP($B491,Patient!$A$2:$I$2017,7,FALSE)</f>
        <v>PHI</v>
      </c>
      <c r="I491" s="15" t="str">
        <f>VLOOKUP($B491,Patient!$A$2:$I$2017,8,FALSE)</f>
        <v>White</v>
      </c>
      <c r="J491" s="15" t="str">
        <f>VLOOKUP($B491,Patient!$A$2:$I$2017,9,FALSE)</f>
        <v>Alive</v>
      </c>
      <c r="K491" s="5">
        <v>357</v>
      </c>
      <c r="L491" s="3" t="s">
        <v>130</v>
      </c>
      <c r="M491" s="11" t="str">
        <f>IF(ISNA(VLOOKUP(A491,Experiment!$B$2:$E$140,4,FALSE)),"",VLOOKUP(A491,Experiment!$B$2:$E$140,4,FALSE))</f>
        <v/>
      </c>
      <c r="N491" s="3" t="s">
        <v>53</v>
      </c>
      <c r="O491" s="3" t="s">
        <v>53</v>
      </c>
      <c r="P491" s="3" t="s">
        <v>1832</v>
      </c>
      <c r="Q491" s="3" t="s">
        <v>76</v>
      </c>
      <c r="R491" s="3" t="s">
        <v>79</v>
      </c>
    </row>
    <row r="492" spans="1:18" x14ac:dyDescent="0.25">
      <c r="A492" s="3" t="s">
        <v>1241</v>
      </c>
      <c r="B492" s="3">
        <v>379</v>
      </c>
      <c r="C492" s="15" t="str">
        <f>VLOOKUP($B492,Patient!$A$2:$I$2017,2,FALSE)</f>
        <v>PHI</v>
      </c>
      <c r="D492" s="15" t="str">
        <f>VLOOKUP($B492,Patient!$A$2:$I$2017,3,FALSE)</f>
        <v>UNKNOWN</v>
      </c>
      <c r="E492" s="15" t="str">
        <f>VLOOKUP($B492,Patient!$A$2:$I$2017,4,FALSE)</f>
        <v>Unknown</v>
      </c>
      <c r="F492" s="15" t="str">
        <f>VLOOKUP($B492,Patient!$A$2:$I$2017,5,FALSE)</f>
        <v>PHI</v>
      </c>
      <c r="G492" s="15" t="str">
        <f>VLOOKUP($B492,Patient!$A$2:$I$2017,6,FALSE)</f>
        <v>PHI</v>
      </c>
      <c r="H492" s="15" t="str">
        <f>VLOOKUP($B492,Patient!$A$2:$I$2017,7,FALSE)</f>
        <v>PHI</v>
      </c>
      <c r="I492" s="15" t="str">
        <f>VLOOKUP($B492,Patient!$A$2:$I$2017,8,FALSE)</f>
        <v>Unknown</v>
      </c>
      <c r="J492" s="15" t="str">
        <f>VLOOKUP($B492,Patient!$A$2:$I$2017,9,FALSE)</f>
        <v/>
      </c>
      <c r="K492" s="5">
        <v>212</v>
      </c>
      <c r="L492" s="3" t="s">
        <v>93</v>
      </c>
      <c r="M492" s="11" t="str">
        <f>IF(ISNA(VLOOKUP(A492,Experiment!$B$2:$E$140,4,FALSE)),"",VLOOKUP(A492,Experiment!$B$2:$E$140,4,FALSE))</f>
        <v/>
      </c>
      <c r="N492" s="3" t="s">
        <v>53</v>
      </c>
      <c r="O492" s="3" t="s">
        <v>53</v>
      </c>
      <c r="P492" s="3" t="s">
        <v>406</v>
      </c>
      <c r="Q492" s="3" t="s">
        <v>111</v>
      </c>
      <c r="R492" s="3" t="s">
        <v>516</v>
      </c>
    </row>
    <row r="493" spans="1:18" x14ac:dyDescent="0.25">
      <c r="A493" s="3" t="s">
        <v>407</v>
      </c>
      <c r="B493" s="3">
        <v>343</v>
      </c>
      <c r="C493" s="15" t="str">
        <f>VLOOKUP($B493,Patient!$A$2:$I$2017,2,FALSE)</f>
        <v>PHI</v>
      </c>
      <c r="D493" s="15" t="str">
        <f>VLOOKUP($B493,Patient!$A$2:$I$2017,3,FALSE)</f>
        <v>NON-HISPANIC</v>
      </c>
      <c r="E493" s="15" t="str">
        <f>VLOOKUP($B493,Patient!$A$2:$I$2017,4,FALSE)</f>
        <v>Female</v>
      </c>
      <c r="F493" s="15" t="str">
        <f>VLOOKUP($B493,Patient!$A$2:$I$2017,5,FALSE)</f>
        <v>PHI</v>
      </c>
      <c r="G493" s="15" t="str">
        <f>VLOOKUP($B493,Patient!$A$2:$I$2017,6,FALSE)</f>
        <v>PHI</v>
      </c>
      <c r="H493" s="15" t="str">
        <f>VLOOKUP($B493,Patient!$A$2:$I$2017,7,FALSE)</f>
        <v>PHI</v>
      </c>
      <c r="I493" s="15" t="str">
        <f>VLOOKUP($B493,Patient!$A$2:$I$2017,8,FALSE)</f>
        <v>White</v>
      </c>
      <c r="J493" s="15" t="str">
        <f>VLOOKUP($B493,Patient!$A$2:$I$2017,9,FALSE)</f>
        <v/>
      </c>
      <c r="K493" s="5">
        <v>41</v>
      </c>
      <c r="L493" s="3" t="s">
        <v>74</v>
      </c>
      <c r="M493" s="11" t="str">
        <f>IF(ISNA(VLOOKUP(A493,Experiment!$B$2:$E$140,4,FALSE)),"",VLOOKUP(A493,Experiment!$B$2:$E$140,4,FALSE))</f>
        <v/>
      </c>
      <c r="N493" s="3" t="s">
        <v>53</v>
      </c>
      <c r="O493" s="3" t="s">
        <v>53</v>
      </c>
      <c r="P493" s="3" t="s">
        <v>406</v>
      </c>
      <c r="Q493" s="3" t="s">
        <v>111</v>
      </c>
      <c r="R493" s="3" t="s">
        <v>354</v>
      </c>
    </row>
    <row r="494" spans="1:18" x14ac:dyDescent="0.25">
      <c r="A494" s="3" t="s">
        <v>2399</v>
      </c>
      <c r="B494" s="3">
        <v>316</v>
      </c>
      <c r="C494" s="15" t="str">
        <f>VLOOKUP($B494,Patient!$A$2:$I$2017,2,FALSE)</f>
        <v>PHI</v>
      </c>
      <c r="D494" s="15" t="str">
        <f>VLOOKUP($B494,Patient!$A$2:$I$2017,3,FALSE)</f>
        <v>UNKNOWN</v>
      </c>
      <c r="E494" s="15" t="str">
        <f>VLOOKUP($B494,Patient!$A$2:$I$2017,4,FALSE)</f>
        <v>Male</v>
      </c>
      <c r="F494" s="15" t="str">
        <f>VLOOKUP($B494,Patient!$A$2:$I$2017,5,FALSE)</f>
        <v>PHI</v>
      </c>
      <c r="G494" s="15" t="str">
        <f>VLOOKUP($B494,Patient!$A$2:$I$2017,6,FALSE)</f>
        <v>PHI</v>
      </c>
      <c r="H494" s="15" t="str">
        <f>VLOOKUP($B494,Patient!$A$2:$I$2017,7,FALSE)</f>
        <v>PHI</v>
      </c>
      <c r="I494" s="15" t="str">
        <f>VLOOKUP($B494,Patient!$A$2:$I$2017,8,FALSE)</f>
        <v>Unknown</v>
      </c>
      <c r="J494" s="15" t="str">
        <f>VLOOKUP($B494,Patient!$A$2:$I$2017,9,FALSE)</f>
        <v/>
      </c>
      <c r="K494" s="5">
        <v>506</v>
      </c>
      <c r="L494" s="3" t="s">
        <v>74</v>
      </c>
      <c r="M494" s="11" t="str">
        <f>IF(ISNA(VLOOKUP(A494,Experiment!$B$2:$E$140,4,FALSE)),"",VLOOKUP(A494,Experiment!$B$2:$E$140,4,FALSE))</f>
        <v/>
      </c>
      <c r="N494" s="3" t="s">
        <v>53</v>
      </c>
      <c r="O494" s="3" t="s">
        <v>53</v>
      </c>
      <c r="P494" s="3" t="s">
        <v>2397</v>
      </c>
      <c r="Q494" s="3" t="s">
        <v>131</v>
      </c>
      <c r="R494" s="3" t="s">
        <v>281</v>
      </c>
    </row>
    <row r="495" spans="1:18" x14ac:dyDescent="0.25">
      <c r="A495" s="3" t="s">
        <v>2401</v>
      </c>
      <c r="B495" s="3">
        <v>317</v>
      </c>
      <c r="C495" s="15" t="str">
        <f>VLOOKUP($B495,Patient!$A$2:$I$2017,2,FALSE)</f>
        <v>PHI</v>
      </c>
      <c r="D495" s="15" t="str">
        <f>VLOOKUP($B495,Patient!$A$2:$I$2017,3,FALSE)</f>
        <v>UNKNOWN</v>
      </c>
      <c r="E495" s="15" t="str">
        <f>VLOOKUP($B495,Patient!$A$2:$I$2017,4,FALSE)</f>
        <v>Unknown</v>
      </c>
      <c r="F495" s="15" t="str">
        <f>VLOOKUP($B495,Patient!$A$2:$I$2017,5,FALSE)</f>
        <v>PHI</v>
      </c>
      <c r="G495" s="15" t="str">
        <f>VLOOKUP($B495,Patient!$A$2:$I$2017,6,FALSE)</f>
        <v>PHI</v>
      </c>
      <c r="H495" s="15" t="str">
        <f>VLOOKUP($B495,Patient!$A$2:$I$2017,7,FALSE)</f>
        <v>PHI</v>
      </c>
      <c r="I495" s="15" t="str">
        <f>VLOOKUP($B495,Patient!$A$2:$I$2017,8,FALSE)</f>
        <v>Unknown</v>
      </c>
      <c r="J495" s="15" t="str">
        <f>VLOOKUP($B495,Patient!$A$2:$I$2017,9,FALSE)</f>
        <v/>
      </c>
      <c r="K495" s="5">
        <v>507</v>
      </c>
      <c r="L495" s="3" t="s">
        <v>74</v>
      </c>
      <c r="M495" s="11" t="str">
        <f>IF(ISNA(VLOOKUP(A495,Experiment!$B$2:$E$140,4,FALSE)),"",VLOOKUP(A495,Experiment!$B$2:$E$140,4,FALSE))</f>
        <v/>
      </c>
      <c r="N495" s="3" t="s">
        <v>53</v>
      </c>
      <c r="O495" s="3" t="s">
        <v>53</v>
      </c>
      <c r="P495" s="3" t="s">
        <v>2397</v>
      </c>
      <c r="Q495" s="3" t="s">
        <v>131</v>
      </c>
      <c r="R495" s="3" t="s">
        <v>281</v>
      </c>
    </row>
    <row r="496" spans="1:18" x14ac:dyDescent="0.25">
      <c r="A496" s="3" t="s">
        <v>826</v>
      </c>
      <c r="B496" s="3">
        <v>66</v>
      </c>
      <c r="C496" s="15" t="str">
        <f>VLOOKUP($B496,Patient!$A$2:$I$2017,2,FALSE)</f>
        <v>PHI</v>
      </c>
      <c r="D496" s="15" t="str">
        <f>VLOOKUP($B496,Patient!$A$2:$I$2017,3,FALSE)</f>
        <v>NON-HISPANIC</v>
      </c>
      <c r="E496" s="15" t="str">
        <f>VLOOKUP($B496,Patient!$A$2:$I$2017,4,FALSE)</f>
        <v>Female</v>
      </c>
      <c r="F496" s="15" t="str">
        <f>VLOOKUP($B496,Patient!$A$2:$I$2017,5,FALSE)</f>
        <v>PHI</v>
      </c>
      <c r="G496" s="15" t="str">
        <f>VLOOKUP($B496,Patient!$A$2:$I$2017,6,FALSE)</f>
        <v>PHI</v>
      </c>
      <c r="H496" s="15" t="str">
        <f>VLOOKUP($B496,Patient!$A$2:$I$2017,7,FALSE)</f>
        <v>PHI</v>
      </c>
      <c r="I496" s="15" t="str">
        <f>VLOOKUP($B496,Patient!$A$2:$I$2017,8,FALSE)</f>
        <v>White</v>
      </c>
      <c r="J496" s="15" t="str">
        <f>VLOOKUP($B496,Patient!$A$2:$I$2017,9,FALSE)</f>
        <v>Alive</v>
      </c>
      <c r="K496" s="5">
        <v>127</v>
      </c>
      <c r="L496" s="3" t="s">
        <v>93</v>
      </c>
      <c r="M496" s="11" t="str">
        <f>IF(ISNA(VLOOKUP(A496,Experiment!$B$2:$E$140,4,FALSE)),"",VLOOKUP(A496,Experiment!$B$2:$E$140,4,FALSE))</f>
        <v/>
      </c>
      <c r="N496" s="3" t="s">
        <v>53</v>
      </c>
      <c r="O496" s="3" t="s">
        <v>53</v>
      </c>
      <c r="P496" s="3" t="s">
        <v>824</v>
      </c>
      <c r="Q496" s="3" t="s">
        <v>61</v>
      </c>
      <c r="R496" s="3" t="s">
        <v>66</v>
      </c>
    </row>
    <row r="497" spans="1:18" x14ac:dyDescent="0.25">
      <c r="A497" s="3" t="s">
        <v>1243</v>
      </c>
      <c r="B497" s="3">
        <v>523</v>
      </c>
      <c r="C497" s="15" t="str">
        <f>VLOOKUP($B497,Patient!$A$2:$I$2017,2,FALSE)</f>
        <v>PHI</v>
      </c>
      <c r="D497" s="15" t="str">
        <f>VLOOKUP($B497,Patient!$A$2:$I$2017,3,FALSE)</f>
        <v>NON-HISPANIC</v>
      </c>
      <c r="E497" s="15" t="str">
        <f>VLOOKUP($B497,Patient!$A$2:$I$2017,4,FALSE)</f>
        <v>Male</v>
      </c>
      <c r="F497" s="15" t="str">
        <f>VLOOKUP($B497,Patient!$A$2:$I$2017,5,FALSE)</f>
        <v>PHI</v>
      </c>
      <c r="G497" s="15" t="str">
        <f>VLOOKUP($B497,Patient!$A$2:$I$2017,6,FALSE)</f>
        <v>PHI</v>
      </c>
      <c r="H497" s="15" t="str">
        <f>VLOOKUP($B497,Patient!$A$2:$I$2017,7,FALSE)</f>
        <v>PHI</v>
      </c>
      <c r="I497" s="15" t="str">
        <f>VLOOKUP($B497,Patient!$A$2:$I$2017,8,FALSE)</f>
        <v>White</v>
      </c>
      <c r="J497" s="15" t="str">
        <f>VLOOKUP($B497,Patient!$A$2:$I$2017,9,FALSE)</f>
        <v>Deceased</v>
      </c>
      <c r="K497" s="5">
        <v>213</v>
      </c>
      <c r="L497" s="3" t="s">
        <v>93</v>
      </c>
      <c r="M497" s="11" t="str">
        <f>IF(ISNA(VLOOKUP(A497,Experiment!$B$2:$E$140,4,FALSE)),"",VLOOKUP(A497,Experiment!$B$2:$E$140,4,FALSE))</f>
        <v/>
      </c>
      <c r="N497" s="3" t="s">
        <v>53</v>
      </c>
      <c r="O497" s="3" t="s">
        <v>53</v>
      </c>
      <c r="P497" s="3" t="s">
        <v>824</v>
      </c>
      <c r="Q497" s="3" t="s">
        <v>111</v>
      </c>
      <c r="R497" s="3" t="s">
        <v>179</v>
      </c>
    </row>
    <row r="498" spans="1:18" x14ac:dyDescent="0.25">
      <c r="A498" s="3" t="s">
        <v>1068</v>
      </c>
      <c r="B498" s="3">
        <v>354</v>
      </c>
      <c r="C498" s="15" t="str">
        <f>VLOOKUP($B498,Patient!$A$2:$I$2017,2,FALSE)</f>
        <v>PHI</v>
      </c>
      <c r="D498" s="15" t="str">
        <f>VLOOKUP($B498,Patient!$A$2:$I$2017,3,FALSE)</f>
        <v>NON-HISPANIC</v>
      </c>
      <c r="E498" s="15" t="str">
        <f>VLOOKUP($B498,Patient!$A$2:$I$2017,4,FALSE)</f>
        <v>Female</v>
      </c>
      <c r="F498" s="15" t="str">
        <f>VLOOKUP($B498,Patient!$A$2:$I$2017,5,FALSE)</f>
        <v>PHI</v>
      </c>
      <c r="G498" s="15" t="str">
        <f>VLOOKUP($B498,Patient!$A$2:$I$2017,6,FALSE)</f>
        <v>PHI</v>
      </c>
      <c r="H498" s="15" t="str">
        <f>VLOOKUP($B498,Patient!$A$2:$I$2017,7,FALSE)</f>
        <v>PHI</v>
      </c>
      <c r="I498" s="15" t="str">
        <f>VLOOKUP($B498,Patient!$A$2:$I$2017,8,FALSE)</f>
        <v>White</v>
      </c>
      <c r="J498" s="15" t="str">
        <f>VLOOKUP($B498,Patient!$A$2:$I$2017,9,FALSE)</f>
        <v/>
      </c>
      <c r="K498" s="5">
        <v>177</v>
      </c>
      <c r="L498" s="3" t="s">
        <v>93</v>
      </c>
      <c r="M498" s="11" t="str">
        <f>IF(ISNA(VLOOKUP(A498,Experiment!$B$2:$E$140,4,FALSE)),"",VLOOKUP(A498,Experiment!$B$2:$E$140,4,FALSE))</f>
        <v/>
      </c>
      <c r="N498" s="3" t="s">
        <v>53</v>
      </c>
      <c r="O498" s="3" t="s">
        <v>53</v>
      </c>
      <c r="P498" s="3" t="s">
        <v>1067</v>
      </c>
      <c r="Q498" s="3" t="s">
        <v>111</v>
      </c>
      <c r="R498" s="3" t="s">
        <v>1064</v>
      </c>
    </row>
    <row r="499" spans="1:18" x14ac:dyDescent="0.25">
      <c r="A499" s="3" t="s">
        <v>1069</v>
      </c>
      <c r="B499" s="3">
        <v>355</v>
      </c>
      <c r="C499" s="15" t="str">
        <f>VLOOKUP($B499,Patient!$A$2:$I$2017,2,FALSE)</f>
        <v>PHI</v>
      </c>
      <c r="D499" s="15" t="str">
        <f>VLOOKUP($B499,Patient!$A$2:$I$2017,3,FALSE)</f>
        <v>NON-HISPANIC</v>
      </c>
      <c r="E499" s="15" t="str">
        <f>VLOOKUP($B499,Patient!$A$2:$I$2017,4,FALSE)</f>
        <v>Male</v>
      </c>
      <c r="F499" s="15" t="str">
        <f>VLOOKUP($B499,Patient!$A$2:$I$2017,5,FALSE)</f>
        <v>PHI</v>
      </c>
      <c r="G499" s="15" t="str">
        <f>VLOOKUP($B499,Patient!$A$2:$I$2017,6,FALSE)</f>
        <v>PHI</v>
      </c>
      <c r="H499" s="15" t="str">
        <f>VLOOKUP($B499,Patient!$A$2:$I$2017,7,FALSE)</f>
        <v>PHI</v>
      </c>
      <c r="I499" s="15" t="str">
        <f>VLOOKUP($B499,Patient!$A$2:$I$2017,8,FALSE)</f>
        <v>White</v>
      </c>
      <c r="J499" s="15" t="str">
        <f>VLOOKUP($B499,Patient!$A$2:$I$2017,9,FALSE)</f>
        <v/>
      </c>
      <c r="K499" s="5">
        <v>177</v>
      </c>
      <c r="L499" s="3" t="s">
        <v>74</v>
      </c>
      <c r="M499" s="11" t="str">
        <f>IF(ISNA(VLOOKUP(A499,Experiment!$B$2:$E$140,4,FALSE)),"",VLOOKUP(A499,Experiment!$B$2:$E$140,4,FALSE))</f>
        <v/>
      </c>
      <c r="N499" s="3" t="s">
        <v>53</v>
      </c>
      <c r="O499" s="3" t="s">
        <v>53</v>
      </c>
      <c r="P499" s="3" t="s">
        <v>1067</v>
      </c>
      <c r="Q499" s="3" t="s">
        <v>111</v>
      </c>
      <c r="R499" s="3" t="s">
        <v>1064</v>
      </c>
    </row>
    <row r="500" spans="1:18" x14ac:dyDescent="0.25">
      <c r="A500" s="3" t="s">
        <v>5825</v>
      </c>
      <c r="B500" s="3">
        <v>1342</v>
      </c>
      <c r="C500" s="15" t="str">
        <f>VLOOKUP($B500,Patient!$A$2:$I$2017,2,FALSE)</f>
        <v>PHI</v>
      </c>
      <c r="D500" s="15" t="str">
        <f>VLOOKUP($B500,Patient!$A$2:$I$2017,3,FALSE)</f>
        <v/>
      </c>
      <c r="E500" s="15" t="str">
        <f>VLOOKUP($B500,Patient!$A$2:$I$2017,4,FALSE)</f>
        <v/>
      </c>
      <c r="F500" s="15" t="str">
        <f>VLOOKUP($B500,Patient!$A$2:$I$2017,5,FALSE)</f>
        <v>PHI</v>
      </c>
      <c r="G500" s="15" t="str">
        <f>VLOOKUP($B500,Patient!$A$2:$I$2017,6,FALSE)</f>
        <v>PHI</v>
      </c>
      <c r="H500" s="15" t="str">
        <f>VLOOKUP($B500,Patient!$A$2:$I$2017,7,FALSE)</f>
        <v>PHI</v>
      </c>
      <c r="I500" s="15" t="str">
        <f>VLOOKUP($B500,Patient!$A$2:$I$2017,8,FALSE)</f>
        <v/>
      </c>
      <c r="J500" s="15" t="str">
        <f>VLOOKUP($B500,Patient!$A$2:$I$2017,9,FALSE)</f>
        <v/>
      </c>
      <c r="K500" s="5">
        <v>1051</v>
      </c>
      <c r="L500" s="3" t="s">
        <v>74</v>
      </c>
      <c r="M500" s="11" t="str">
        <f>IF(ISNA(VLOOKUP(A500,Experiment!$B$2:$E$140,4,FALSE)),"",VLOOKUP(A500,Experiment!$B$2:$E$140,4,FALSE))</f>
        <v/>
      </c>
      <c r="N500" s="3" t="s">
        <v>53</v>
      </c>
      <c r="O500" s="3" t="s">
        <v>53</v>
      </c>
      <c r="P500" s="3" t="s">
        <v>1646</v>
      </c>
      <c r="Q500" s="3" t="s">
        <v>61</v>
      </c>
      <c r="R500" s="3" t="s">
        <v>53</v>
      </c>
    </row>
    <row r="501" spans="1:18" x14ac:dyDescent="0.25">
      <c r="A501" s="3" t="s">
        <v>5826</v>
      </c>
      <c r="B501" s="3">
        <v>1343</v>
      </c>
      <c r="C501" s="15" t="str">
        <f>VLOOKUP($B501,Patient!$A$2:$I$2017,2,FALSE)</f>
        <v>PHI</v>
      </c>
      <c r="D501" s="15" t="str">
        <f>VLOOKUP($B501,Patient!$A$2:$I$2017,3,FALSE)</f>
        <v/>
      </c>
      <c r="E501" s="15" t="str">
        <f>VLOOKUP($B501,Patient!$A$2:$I$2017,4,FALSE)</f>
        <v>Female</v>
      </c>
      <c r="F501" s="15" t="str">
        <f>VLOOKUP($B501,Patient!$A$2:$I$2017,5,FALSE)</f>
        <v>PHI</v>
      </c>
      <c r="G501" s="15" t="str">
        <f>VLOOKUP($B501,Patient!$A$2:$I$2017,6,FALSE)</f>
        <v>PHI</v>
      </c>
      <c r="H501" s="15" t="str">
        <f>VLOOKUP($B501,Patient!$A$2:$I$2017,7,FALSE)</f>
        <v>PHI</v>
      </c>
      <c r="I501" s="15" t="str">
        <f>VLOOKUP($B501,Patient!$A$2:$I$2017,8,FALSE)</f>
        <v/>
      </c>
      <c r="J501" s="15" t="str">
        <f>VLOOKUP($B501,Patient!$A$2:$I$2017,9,FALSE)</f>
        <v/>
      </c>
      <c r="K501" s="5">
        <v>1051</v>
      </c>
      <c r="L501" s="3" t="s">
        <v>93</v>
      </c>
      <c r="M501" s="11" t="str">
        <f>IF(ISNA(VLOOKUP(A501,Experiment!$B$2:$E$140,4,FALSE)),"",VLOOKUP(A501,Experiment!$B$2:$E$140,4,FALSE))</f>
        <v/>
      </c>
      <c r="N501" s="3" t="s">
        <v>53</v>
      </c>
      <c r="O501" s="3" t="s">
        <v>53</v>
      </c>
      <c r="P501" s="3" t="s">
        <v>1646</v>
      </c>
      <c r="Q501" s="3" t="s">
        <v>61</v>
      </c>
      <c r="R501" s="3" t="s">
        <v>53</v>
      </c>
    </row>
    <row r="502" spans="1:18" x14ac:dyDescent="0.25">
      <c r="A502" s="3" t="s">
        <v>1249</v>
      </c>
      <c r="B502" s="3">
        <v>67</v>
      </c>
      <c r="C502" s="15" t="str">
        <f>VLOOKUP($B502,Patient!$A$2:$I$2017,2,FALSE)</f>
        <v>PHI</v>
      </c>
      <c r="D502" s="15" t="str">
        <f>VLOOKUP($B502,Patient!$A$2:$I$2017,3,FALSE)</f>
        <v>NON-HISPANIC</v>
      </c>
      <c r="E502" s="15" t="str">
        <f>VLOOKUP($B502,Patient!$A$2:$I$2017,4,FALSE)</f>
        <v>Male</v>
      </c>
      <c r="F502" s="15" t="str">
        <f>VLOOKUP($B502,Patient!$A$2:$I$2017,5,FALSE)</f>
        <v>PHI</v>
      </c>
      <c r="G502" s="15" t="str">
        <f>VLOOKUP($B502,Patient!$A$2:$I$2017,6,FALSE)</f>
        <v>PHI</v>
      </c>
      <c r="H502" s="15" t="str">
        <f>VLOOKUP($B502,Patient!$A$2:$I$2017,7,FALSE)</f>
        <v>PHI</v>
      </c>
      <c r="I502" s="15" t="str">
        <f>VLOOKUP($B502,Patient!$A$2:$I$2017,8,FALSE)</f>
        <v>White</v>
      </c>
      <c r="J502" s="15" t="str">
        <f>VLOOKUP($B502,Patient!$A$2:$I$2017,9,FALSE)</f>
        <v>Deceased</v>
      </c>
      <c r="K502" s="5">
        <v>214</v>
      </c>
      <c r="L502" s="3" t="s">
        <v>130</v>
      </c>
      <c r="M502" s="11" t="str">
        <f>IF(ISNA(VLOOKUP(A502,Experiment!$B$2:$E$140,4,FALSE)),"",VLOOKUP(A502,Experiment!$B$2:$E$140,4,FALSE))</f>
        <v/>
      </c>
      <c r="N502" s="3" t="s">
        <v>53</v>
      </c>
      <c r="O502" s="3" t="s">
        <v>53</v>
      </c>
      <c r="P502" s="3" t="s">
        <v>1248</v>
      </c>
      <c r="Q502" s="3" t="s">
        <v>61</v>
      </c>
      <c r="R502" s="3" t="s">
        <v>333</v>
      </c>
    </row>
    <row r="503" spans="1:18" x14ac:dyDescent="0.25">
      <c r="A503" s="3" t="s">
        <v>1871</v>
      </c>
      <c r="B503" s="3">
        <v>554</v>
      </c>
      <c r="C503" s="15" t="str">
        <f>VLOOKUP($B503,Patient!$A$2:$I$2017,2,FALSE)</f>
        <v>PHI</v>
      </c>
      <c r="D503" s="15" t="str">
        <f>VLOOKUP($B503,Patient!$A$2:$I$2017,3,FALSE)</f>
        <v/>
      </c>
      <c r="E503" s="15" t="str">
        <f>VLOOKUP($B503,Patient!$A$2:$I$2017,4,FALSE)</f>
        <v/>
      </c>
      <c r="F503" s="15" t="str">
        <f>VLOOKUP($B503,Patient!$A$2:$I$2017,5,FALSE)</f>
        <v>PHI</v>
      </c>
      <c r="G503" s="15" t="str">
        <f>VLOOKUP($B503,Patient!$A$2:$I$2017,6,FALSE)</f>
        <v>PHI</v>
      </c>
      <c r="H503" s="15" t="str">
        <f>VLOOKUP($B503,Patient!$A$2:$I$2017,7,FALSE)</f>
        <v>PHI</v>
      </c>
      <c r="I503" s="15" t="str">
        <f>VLOOKUP($B503,Patient!$A$2:$I$2017,8,FALSE)</f>
        <v/>
      </c>
      <c r="J503" s="15" t="str">
        <f>VLOOKUP($B503,Patient!$A$2:$I$2017,9,FALSE)</f>
        <v/>
      </c>
      <c r="K503" s="5">
        <v>371</v>
      </c>
      <c r="L503" s="3" t="s">
        <v>74</v>
      </c>
      <c r="M503" s="11" t="str">
        <f>IF(ISNA(VLOOKUP(A503,Experiment!$B$2:$E$140,4,FALSE)),"",VLOOKUP(A503,Experiment!$B$2:$E$140,4,FALSE))</f>
        <v/>
      </c>
      <c r="N503" s="3" t="s">
        <v>53</v>
      </c>
      <c r="O503" s="3" t="s">
        <v>53</v>
      </c>
      <c r="P503" s="3" t="s">
        <v>1869</v>
      </c>
      <c r="Q503" s="3" t="s">
        <v>111</v>
      </c>
      <c r="R503" s="3" t="s">
        <v>377</v>
      </c>
    </row>
    <row r="504" spans="1:18" x14ac:dyDescent="0.25">
      <c r="A504" s="3" t="s">
        <v>69</v>
      </c>
      <c r="B504" s="3">
        <v>107</v>
      </c>
      <c r="C504" s="15" t="str">
        <f>VLOOKUP($B504,Patient!$A$2:$I$2017,2,FALSE)</f>
        <v>PHI</v>
      </c>
      <c r="D504" s="15" t="str">
        <f>VLOOKUP($B504,Patient!$A$2:$I$2017,3,FALSE)</f>
        <v>NON-HISPANIC</v>
      </c>
      <c r="E504" s="15" t="str">
        <f>VLOOKUP($B504,Patient!$A$2:$I$2017,4,FALSE)</f>
        <v>Male</v>
      </c>
      <c r="F504" s="15" t="str">
        <f>VLOOKUP($B504,Patient!$A$2:$I$2017,5,FALSE)</f>
        <v>PHI</v>
      </c>
      <c r="G504" s="15" t="str">
        <f>VLOOKUP($B504,Patient!$A$2:$I$2017,6,FALSE)</f>
        <v>PHI</v>
      </c>
      <c r="H504" s="15" t="str">
        <f>VLOOKUP($B504,Patient!$A$2:$I$2017,7,FALSE)</f>
        <v>PHI</v>
      </c>
      <c r="I504" s="15" t="str">
        <f>VLOOKUP($B504,Patient!$A$2:$I$2017,8,FALSE)</f>
        <v>White</v>
      </c>
      <c r="J504" s="15" t="str">
        <f>VLOOKUP($B504,Patient!$A$2:$I$2017,9,FALSE)</f>
        <v>Alive</v>
      </c>
      <c r="K504" s="5">
        <v>1</v>
      </c>
      <c r="L504" s="3" t="s">
        <v>74</v>
      </c>
      <c r="M504" s="11" t="str">
        <f>IF(ISNA(VLOOKUP(A504,Experiment!$B$2:$E$140,4,FALSE)),"",VLOOKUP(A504,Experiment!$B$2:$E$140,4,FALSE))</f>
        <v/>
      </c>
      <c r="N504" s="3" t="s">
        <v>53</v>
      </c>
      <c r="O504" s="3" t="s">
        <v>53</v>
      </c>
      <c r="P504" s="3" t="s">
        <v>68</v>
      </c>
      <c r="Q504" s="3" t="s">
        <v>61</v>
      </c>
      <c r="R504" s="3" t="s">
        <v>67</v>
      </c>
    </row>
    <row r="505" spans="1:18" x14ac:dyDescent="0.25">
      <c r="A505" s="3" t="s">
        <v>946</v>
      </c>
      <c r="B505" s="3">
        <v>524</v>
      </c>
      <c r="C505" s="15" t="str">
        <f>VLOOKUP($B505,Patient!$A$2:$I$2017,2,FALSE)</f>
        <v>PHI</v>
      </c>
      <c r="D505" s="15" t="str">
        <f>VLOOKUP($B505,Patient!$A$2:$I$2017,3,FALSE)</f>
        <v>NON-HISPANIC</v>
      </c>
      <c r="E505" s="15" t="str">
        <f>VLOOKUP($B505,Patient!$A$2:$I$2017,4,FALSE)</f>
        <v>Male</v>
      </c>
      <c r="F505" s="15" t="str">
        <f>VLOOKUP($B505,Patient!$A$2:$I$2017,5,FALSE)</f>
        <v>PHI</v>
      </c>
      <c r="G505" s="15" t="str">
        <f>VLOOKUP($B505,Patient!$A$2:$I$2017,6,FALSE)</f>
        <v>PHI</v>
      </c>
      <c r="H505" s="15" t="str">
        <f>VLOOKUP($B505,Patient!$A$2:$I$2017,7,FALSE)</f>
        <v>PHI</v>
      </c>
      <c r="I505" s="15" t="str">
        <f>VLOOKUP($B505,Patient!$A$2:$I$2017,8,FALSE)</f>
        <v>White</v>
      </c>
      <c r="J505" s="15" t="str">
        <f>VLOOKUP($B505,Patient!$A$2:$I$2017,9,FALSE)</f>
        <v>Alive</v>
      </c>
      <c r="K505" s="5">
        <v>152</v>
      </c>
      <c r="L505" s="3" t="s">
        <v>74</v>
      </c>
      <c r="M505" s="11" t="str">
        <f>IF(ISNA(VLOOKUP(A505,Experiment!$B$2:$E$140,4,FALSE)),"",VLOOKUP(A505,Experiment!$B$2:$E$140,4,FALSE))</f>
        <v/>
      </c>
      <c r="N505" s="3" t="s">
        <v>53</v>
      </c>
      <c r="O505" s="3" t="s">
        <v>53</v>
      </c>
      <c r="P505" s="3" t="s">
        <v>945</v>
      </c>
      <c r="Q505" s="3" t="s">
        <v>111</v>
      </c>
      <c r="R505" s="3" t="s">
        <v>179</v>
      </c>
    </row>
    <row r="506" spans="1:18" x14ac:dyDescent="0.25">
      <c r="A506" s="3" t="s">
        <v>409</v>
      </c>
      <c r="B506" s="3">
        <v>344</v>
      </c>
      <c r="C506" s="15" t="str">
        <f>VLOOKUP($B506,Patient!$A$2:$I$2017,2,FALSE)</f>
        <v>PHI</v>
      </c>
      <c r="D506" s="15" t="str">
        <f>VLOOKUP($B506,Patient!$A$2:$I$2017,3,FALSE)</f>
        <v>NON-HISPANIC</v>
      </c>
      <c r="E506" s="15" t="str">
        <f>VLOOKUP($B506,Patient!$A$2:$I$2017,4,FALSE)</f>
        <v>Male</v>
      </c>
      <c r="F506" s="15" t="str">
        <f>VLOOKUP($B506,Patient!$A$2:$I$2017,5,FALSE)</f>
        <v>PHI</v>
      </c>
      <c r="G506" s="15" t="str">
        <f>VLOOKUP($B506,Patient!$A$2:$I$2017,6,FALSE)</f>
        <v>PHI</v>
      </c>
      <c r="H506" s="15" t="str">
        <f>VLOOKUP($B506,Patient!$A$2:$I$2017,7,FALSE)</f>
        <v>PHI</v>
      </c>
      <c r="I506" s="15" t="str">
        <f>VLOOKUP($B506,Patient!$A$2:$I$2017,8,FALSE)</f>
        <v>White</v>
      </c>
      <c r="J506" s="15" t="str">
        <f>VLOOKUP($B506,Patient!$A$2:$I$2017,9,FALSE)</f>
        <v/>
      </c>
      <c r="K506" s="5">
        <v>41</v>
      </c>
      <c r="L506" s="3" t="s">
        <v>93</v>
      </c>
      <c r="M506" s="11" t="str">
        <f>IF(ISNA(VLOOKUP(A506,Experiment!$B$2:$E$140,4,FALSE)),"",VLOOKUP(A506,Experiment!$B$2:$E$140,4,FALSE))</f>
        <v/>
      </c>
      <c r="N506" s="3" t="s">
        <v>53</v>
      </c>
      <c r="O506" s="3" t="s">
        <v>53</v>
      </c>
      <c r="P506" s="3" t="s">
        <v>408</v>
      </c>
      <c r="Q506" s="3" t="s">
        <v>111</v>
      </c>
      <c r="R506" s="3" t="s">
        <v>354</v>
      </c>
    </row>
    <row r="507" spans="1:18" x14ac:dyDescent="0.25">
      <c r="A507" s="3" t="s">
        <v>1090</v>
      </c>
      <c r="B507" s="3">
        <v>148</v>
      </c>
      <c r="C507" s="15" t="str">
        <f>VLOOKUP($B507,Patient!$A$2:$I$2017,2,FALSE)</f>
        <v>PHI</v>
      </c>
      <c r="D507" s="15" t="str">
        <f>VLOOKUP($B507,Patient!$A$2:$I$2017,3,FALSE)</f>
        <v>NON-HISPANIC</v>
      </c>
      <c r="E507" s="15" t="str">
        <f>VLOOKUP($B507,Patient!$A$2:$I$2017,4,FALSE)</f>
        <v>Male</v>
      </c>
      <c r="F507" s="15" t="str">
        <f>VLOOKUP($B507,Patient!$A$2:$I$2017,5,FALSE)</f>
        <v>PHI</v>
      </c>
      <c r="G507" s="15" t="str">
        <f>VLOOKUP($B507,Patient!$A$2:$I$2017,6,FALSE)</f>
        <v>PHI</v>
      </c>
      <c r="H507" s="15" t="str">
        <f>VLOOKUP($B507,Patient!$A$2:$I$2017,7,FALSE)</f>
        <v>PHI</v>
      </c>
      <c r="I507" s="15" t="str">
        <f>VLOOKUP($B507,Patient!$A$2:$I$2017,8,FALSE)</f>
        <v>White</v>
      </c>
      <c r="J507" s="15" t="str">
        <f>VLOOKUP($B507,Patient!$A$2:$I$2017,9,FALSE)</f>
        <v>Deceased</v>
      </c>
      <c r="K507" s="5">
        <v>180</v>
      </c>
      <c r="L507" s="3" t="s">
        <v>93</v>
      </c>
      <c r="M507" s="11" t="str">
        <f>IF(ISNA(VLOOKUP(A507,Experiment!$B$2:$E$140,4,FALSE)),"",VLOOKUP(A507,Experiment!$B$2:$E$140,4,FALSE))</f>
        <v/>
      </c>
      <c r="N507" s="3" t="s">
        <v>53</v>
      </c>
      <c r="O507" s="3" t="s">
        <v>53</v>
      </c>
      <c r="P507" s="3" t="s">
        <v>408</v>
      </c>
      <c r="Q507" s="3" t="s">
        <v>61</v>
      </c>
      <c r="R507" s="3" t="s">
        <v>167</v>
      </c>
    </row>
    <row r="508" spans="1:18" x14ac:dyDescent="0.25">
      <c r="A508" s="3" t="s">
        <v>1284</v>
      </c>
      <c r="B508" s="3">
        <v>161</v>
      </c>
      <c r="C508" s="15" t="str">
        <f>VLOOKUP($B508,Patient!$A$2:$I$2017,2,FALSE)</f>
        <v>PHI</v>
      </c>
      <c r="D508" s="15" t="str">
        <f>VLOOKUP($B508,Patient!$A$2:$I$2017,3,FALSE)</f>
        <v>NON-HISPANIC</v>
      </c>
      <c r="E508" s="15" t="str">
        <f>VLOOKUP($B508,Patient!$A$2:$I$2017,4,FALSE)</f>
        <v>Male</v>
      </c>
      <c r="F508" s="15" t="str">
        <f>VLOOKUP($B508,Patient!$A$2:$I$2017,5,FALSE)</f>
        <v>PHI</v>
      </c>
      <c r="G508" s="15" t="str">
        <f>VLOOKUP($B508,Patient!$A$2:$I$2017,6,FALSE)</f>
        <v>PHI</v>
      </c>
      <c r="H508" s="15" t="str">
        <f>VLOOKUP($B508,Patient!$A$2:$I$2017,7,FALSE)</f>
        <v>PHI</v>
      </c>
      <c r="I508" s="15" t="str">
        <f>VLOOKUP($B508,Patient!$A$2:$I$2017,8,FALSE)</f>
        <v>White</v>
      </c>
      <c r="J508" s="15" t="str">
        <f>VLOOKUP($B508,Patient!$A$2:$I$2017,9,FALSE)</f>
        <v>Alive</v>
      </c>
      <c r="K508" s="5">
        <v>216</v>
      </c>
      <c r="L508" s="3" t="s">
        <v>74</v>
      </c>
      <c r="M508" s="11" t="str">
        <f>IF(ISNA(VLOOKUP(A508,Experiment!$B$2:$E$140,4,FALSE)),"",VLOOKUP(A508,Experiment!$B$2:$E$140,4,FALSE))</f>
        <v/>
      </c>
      <c r="N508" s="3" t="s">
        <v>53</v>
      </c>
      <c r="O508" s="3" t="s">
        <v>53</v>
      </c>
      <c r="P508" s="3" t="s">
        <v>1283</v>
      </c>
      <c r="Q508" s="3" t="s">
        <v>61</v>
      </c>
      <c r="R508" s="3" t="s">
        <v>173</v>
      </c>
    </row>
    <row r="509" spans="1:18" x14ac:dyDescent="0.25">
      <c r="A509" s="3" t="s">
        <v>1730</v>
      </c>
      <c r="B509" s="3">
        <v>525</v>
      </c>
      <c r="C509" s="15" t="str">
        <f>VLOOKUP($B509,Patient!$A$2:$I$2017,2,FALSE)</f>
        <v>PHI</v>
      </c>
      <c r="D509" s="15" t="str">
        <f>VLOOKUP($B509,Patient!$A$2:$I$2017,3,FALSE)</f>
        <v>NON-HISPANIC</v>
      </c>
      <c r="E509" s="15" t="str">
        <f>VLOOKUP($B509,Patient!$A$2:$I$2017,4,FALSE)</f>
        <v>Male</v>
      </c>
      <c r="F509" s="15" t="str">
        <f>VLOOKUP($B509,Patient!$A$2:$I$2017,5,FALSE)</f>
        <v>PHI</v>
      </c>
      <c r="G509" s="15" t="str">
        <f>VLOOKUP($B509,Patient!$A$2:$I$2017,6,FALSE)</f>
        <v>PHI</v>
      </c>
      <c r="H509" s="15" t="str">
        <f>VLOOKUP($B509,Patient!$A$2:$I$2017,7,FALSE)</f>
        <v>PHI</v>
      </c>
      <c r="I509" s="15" t="str">
        <f>VLOOKUP($B509,Patient!$A$2:$I$2017,8,FALSE)</f>
        <v>White</v>
      </c>
      <c r="J509" s="15" t="str">
        <f>VLOOKUP($B509,Patient!$A$2:$I$2017,9,FALSE)</f>
        <v>Alive</v>
      </c>
      <c r="K509" s="5">
        <v>334</v>
      </c>
      <c r="L509" s="3" t="s">
        <v>93</v>
      </c>
      <c r="M509" s="11" t="str">
        <f>IF(ISNA(VLOOKUP(A509,Experiment!$B$2:$E$140,4,FALSE)),"",VLOOKUP(A509,Experiment!$B$2:$E$140,4,FALSE))</f>
        <v/>
      </c>
      <c r="N509" s="3" t="s">
        <v>53</v>
      </c>
      <c r="O509" s="3" t="s">
        <v>53</v>
      </c>
      <c r="P509" s="3" t="s">
        <v>1728</v>
      </c>
      <c r="Q509" s="3" t="s">
        <v>111</v>
      </c>
      <c r="R509" s="3" t="s">
        <v>179</v>
      </c>
    </row>
    <row r="510" spans="1:18" x14ac:dyDescent="0.25">
      <c r="A510" s="3" t="s">
        <v>958</v>
      </c>
      <c r="B510" s="3">
        <v>187</v>
      </c>
      <c r="C510" s="15" t="str">
        <f>VLOOKUP($B510,Patient!$A$2:$I$2017,2,FALSE)</f>
        <v>PHI</v>
      </c>
      <c r="D510" s="15" t="str">
        <f>VLOOKUP($B510,Patient!$A$2:$I$2017,3,FALSE)</f>
        <v>NON-HISPANIC</v>
      </c>
      <c r="E510" s="15" t="str">
        <f>VLOOKUP($B510,Patient!$A$2:$I$2017,4,FALSE)</f>
        <v>Male</v>
      </c>
      <c r="F510" s="15" t="str">
        <f>VLOOKUP($B510,Patient!$A$2:$I$2017,5,FALSE)</f>
        <v>PHI</v>
      </c>
      <c r="G510" s="15" t="str">
        <f>VLOOKUP($B510,Patient!$A$2:$I$2017,6,FALSE)</f>
        <v>PHI</v>
      </c>
      <c r="H510" s="15" t="str">
        <f>VLOOKUP($B510,Patient!$A$2:$I$2017,7,FALSE)</f>
        <v>PHI</v>
      </c>
      <c r="I510" s="15" t="str">
        <f>VLOOKUP($B510,Patient!$A$2:$I$2017,8,FALSE)</f>
        <v>White</v>
      </c>
      <c r="J510" s="15" t="str">
        <f>VLOOKUP($B510,Patient!$A$2:$I$2017,9,FALSE)</f>
        <v>Deceased</v>
      </c>
      <c r="K510" s="5">
        <v>154</v>
      </c>
      <c r="L510" s="3" t="s">
        <v>74</v>
      </c>
      <c r="M510" s="11" t="str">
        <f>IF(ISNA(VLOOKUP(A510,Experiment!$B$2:$E$140,4,FALSE)),"",VLOOKUP(A510,Experiment!$B$2:$E$140,4,FALSE))</f>
        <v/>
      </c>
      <c r="N510" s="3" t="s">
        <v>53</v>
      </c>
      <c r="O510" s="3" t="s">
        <v>53</v>
      </c>
      <c r="P510" s="3" t="s">
        <v>957</v>
      </c>
      <c r="Q510" s="3" t="s">
        <v>61</v>
      </c>
      <c r="R510" s="3" t="s">
        <v>372</v>
      </c>
    </row>
    <row r="511" spans="1:18" x14ac:dyDescent="0.25">
      <c r="A511" s="3" t="s">
        <v>959</v>
      </c>
      <c r="B511" s="3">
        <v>188</v>
      </c>
      <c r="C511" s="15" t="str">
        <f>VLOOKUP($B511,Patient!$A$2:$I$2017,2,FALSE)</f>
        <v>PHI</v>
      </c>
      <c r="D511" s="15" t="str">
        <f>VLOOKUP($B511,Patient!$A$2:$I$2017,3,FALSE)</f>
        <v>NON-HISPANIC</v>
      </c>
      <c r="E511" s="15" t="str">
        <f>VLOOKUP($B511,Patient!$A$2:$I$2017,4,FALSE)</f>
        <v>Male</v>
      </c>
      <c r="F511" s="15" t="str">
        <f>VLOOKUP($B511,Patient!$A$2:$I$2017,5,FALSE)</f>
        <v>PHI</v>
      </c>
      <c r="G511" s="15" t="str">
        <f>VLOOKUP($B511,Patient!$A$2:$I$2017,6,FALSE)</f>
        <v>PHI</v>
      </c>
      <c r="H511" s="15" t="str">
        <f>VLOOKUP($B511,Patient!$A$2:$I$2017,7,FALSE)</f>
        <v>PHI</v>
      </c>
      <c r="I511" s="15" t="str">
        <f>VLOOKUP($B511,Patient!$A$2:$I$2017,8,FALSE)</f>
        <v>White</v>
      </c>
      <c r="J511" s="15" t="str">
        <f>VLOOKUP($B511,Patient!$A$2:$I$2017,9,FALSE)</f>
        <v>Deceased</v>
      </c>
      <c r="K511" s="5">
        <v>154</v>
      </c>
      <c r="L511" s="3" t="s">
        <v>93</v>
      </c>
      <c r="M511" s="11" t="str">
        <f>IF(ISNA(VLOOKUP(A511,Experiment!$B$2:$E$140,4,FALSE)),"",VLOOKUP(A511,Experiment!$B$2:$E$140,4,FALSE))</f>
        <v/>
      </c>
      <c r="N511" s="3" t="s">
        <v>53</v>
      </c>
      <c r="O511" s="3" t="s">
        <v>53</v>
      </c>
      <c r="P511" s="3" t="s">
        <v>957</v>
      </c>
      <c r="Q511" s="3" t="s">
        <v>61</v>
      </c>
      <c r="R511" s="3" t="s">
        <v>372</v>
      </c>
    </row>
    <row r="512" spans="1:18" x14ac:dyDescent="0.25">
      <c r="A512" s="3" t="s">
        <v>450</v>
      </c>
      <c r="B512" s="3">
        <v>345</v>
      </c>
      <c r="C512" s="15" t="str">
        <f>VLOOKUP($B512,Patient!$A$2:$I$2017,2,FALSE)</f>
        <v>PHI</v>
      </c>
      <c r="D512" s="15" t="str">
        <f>VLOOKUP($B512,Patient!$A$2:$I$2017,3,FALSE)</f>
        <v>NON-HISPANIC</v>
      </c>
      <c r="E512" s="15" t="str">
        <f>VLOOKUP($B512,Patient!$A$2:$I$2017,4,FALSE)</f>
        <v>Male</v>
      </c>
      <c r="F512" s="15" t="str">
        <f>VLOOKUP($B512,Patient!$A$2:$I$2017,5,FALSE)</f>
        <v>PHI</v>
      </c>
      <c r="G512" s="15" t="str">
        <f>VLOOKUP($B512,Patient!$A$2:$I$2017,6,FALSE)</f>
        <v>PHI</v>
      </c>
      <c r="H512" s="15" t="str">
        <f>VLOOKUP($B512,Patient!$A$2:$I$2017,7,FALSE)</f>
        <v>PHI</v>
      </c>
      <c r="I512" s="15" t="str">
        <f>VLOOKUP($B512,Patient!$A$2:$I$2017,8,FALSE)</f>
        <v>White</v>
      </c>
      <c r="J512" s="15" t="str">
        <f>VLOOKUP($B512,Patient!$A$2:$I$2017,9,FALSE)</f>
        <v/>
      </c>
      <c r="K512" s="5">
        <v>47</v>
      </c>
      <c r="L512" s="3" t="s">
        <v>93</v>
      </c>
      <c r="M512" s="11" t="str">
        <f>IF(ISNA(VLOOKUP(A512,Experiment!$B$2:$E$140,4,FALSE)),"",VLOOKUP(A512,Experiment!$B$2:$E$140,4,FALSE))</f>
        <v/>
      </c>
      <c r="N512" s="3" t="s">
        <v>53</v>
      </c>
      <c r="O512" s="3" t="s">
        <v>53</v>
      </c>
      <c r="P512" s="3" t="s">
        <v>449</v>
      </c>
      <c r="Q512" s="3" t="s">
        <v>111</v>
      </c>
      <c r="R512" s="3" t="s">
        <v>354</v>
      </c>
    </row>
    <row r="513" spans="1:18" x14ac:dyDescent="0.25">
      <c r="A513" s="3" t="s">
        <v>397</v>
      </c>
      <c r="B513" s="3">
        <v>162</v>
      </c>
      <c r="C513" s="15" t="str">
        <f>VLOOKUP($B513,Patient!$A$2:$I$2017,2,FALSE)</f>
        <v>PHI</v>
      </c>
      <c r="D513" s="15" t="str">
        <f>VLOOKUP($B513,Patient!$A$2:$I$2017,3,FALSE)</f>
        <v>HISPANIC</v>
      </c>
      <c r="E513" s="15" t="str">
        <f>VLOOKUP($B513,Patient!$A$2:$I$2017,4,FALSE)</f>
        <v>Female</v>
      </c>
      <c r="F513" s="15" t="str">
        <f>VLOOKUP($B513,Patient!$A$2:$I$2017,5,FALSE)</f>
        <v>PHI</v>
      </c>
      <c r="G513" s="15" t="str">
        <f>VLOOKUP($B513,Patient!$A$2:$I$2017,6,FALSE)</f>
        <v>PHI</v>
      </c>
      <c r="H513" s="15" t="str">
        <f>VLOOKUP($B513,Patient!$A$2:$I$2017,7,FALSE)</f>
        <v>PHI</v>
      </c>
      <c r="I513" s="15" t="str">
        <f>VLOOKUP($B513,Patient!$A$2:$I$2017,8,FALSE)</f>
        <v>Multiracial</v>
      </c>
      <c r="J513" s="15" t="str">
        <f>VLOOKUP($B513,Patient!$A$2:$I$2017,9,FALSE)</f>
        <v>Deceased</v>
      </c>
      <c r="K513" s="5">
        <v>39</v>
      </c>
      <c r="L513" s="3" t="s">
        <v>93</v>
      </c>
      <c r="M513" s="11" t="str">
        <f>IF(ISNA(VLOOKUP(A513,Experiment!$B$2:$E$140,4,FALSE)),"",VLOOKUP(A513,Experiment!$B$2:$E$140,4,FALSE))</f>
        <v/>
      </c>
      <c r="N513" s="3" t="s">
        <v>53</v>
      </c>
      <c r="O513" s="3" t="s">
        <v>53</v>
      </c>
      <c r="P513" s="3" t="s">
        <v>396</v>
      </c>
      <c r="Q513" s="3" t="s">
        <v>61</v>
      </c>
      <c r="R513" s="3" t="s">
        <v>395</v>
      </c>
    </row>
    <row r="514" spans="1:18" x14ac:dyDescent="0.25">
      <c r="A514" s="3" t="s">
        <v>1737</v>
      </c>
      <c r="B514" s="3">
        <v>526</v>
      </c>
      <c r="C514" s="15" t="str">
        <f>VLOOKUP($B514,Patient!$A$2:$I$2017,2,FALSE)</f>
        <v>PHI</v>
      </c>
      <c r="D514" s="15" t="str">
        <f>VLOOKUP($B514,Patient!$A$2:$I$2017,3,FALSE)</f>
        <v>NON-HISPANIC</v>
      </c>
      <c r="E514" s="15" t="str">
        <f>VLOOKUP($B514,Patient!$A$2:$I$2017,4,FALSE)</f>
        <v>Female</v>
      </c>
      <c r="F514" s="15" t="str">
        <f>VLOOKUP($B514,Patient!$A$2:$I$2017,5,FALSE)</f>
        <v>PHI</v>
      </c>
      <c r="G514" s="15" t="str">
        <f>VLOOKUP($B514,Patient!$A$2:$I$2017,6,FALSE)</f>
        <v>PHI</v>
      </c>
      <c r="H514" s="15" t="str">
        <f>VLOOKUP($B514,Patient!$A$2:$I$2017,7,FALSE)</f>
        <v>PHI</v>
      </c>
      <c r="I514" s="15" t="str">
        <f>VLOOKUP($B514,Patient!$A$2:$I$2017,8,FALSE)</f>
        <v>White</v>
      </c>
      <c r="J514" s="15" t="str">
        <f>VLOOKUP($B514,Patient!$A$2:$I$2017,9,FALSE)</f>
        <v>Deceased</v>
      </c>
      <c r="K514" s="5">
        <v>337</v>
      </c>
      <c r="L514" s="3" t="s">
        <v>93</v>
      </c>
      <c r="M514" s="11" t="str">
        <f>IF(ISNA(VLOOKUP(A514,Experiment!$B$2:$E$140,4,FALSE)),"",VLOOKUP(A514,Experiment!$B$2:$E$140,4,FALSE))</f>
        <v/>
      </c>
      <c r="N514" s="3" t="s">
        <v>53</v>
      </c>
      <c r="O514" s="3" t="s">
        <v>53</v>
      </c>
      <c r="P514" s="3" t="s">
        <v>957</v>
      </c>
      <c r="Q514" s="3" t="s">
        <v>111</v>
      </c>
      <c r="R514" s="3" t="s">
        <v>179</v>
      </c>
    </row>
    <row r="515" spans="1:18" x14ac:dyDescent="0.25">
      <c r="A515" s="3" t="s">
        <v>1034</v>
      </c>
      <c r="B515" s="3">
        <v>189</v>
      </c>
      <c r="C515" s="15" t="str">
        <f>VLOOKUP($B515,Patient!$A$2:$I$2017,2,FALSE)</f>
        <v>PHI</v>
      </c>
      <c r="D515" s="15" t="str">
        <f>VLOOKUP($B515,Patient!$A$2:$I$2017,3,FALSE)</f>
        <v>NON-HISPANIC</v>
      </c>
      <c r="E515" s="15" t="str">
        <f>VLOOKUP($B515,Patient!$A$2:$I$2017,4,FALSE)</f>
        <v>Female</v>
      </c>
      <c r="F515" s="15" t="str">
        <f>VLOOKUP($B515,Patient!$A$2:$I$2017,5,FALSE)</f>
        <v>PHI</v>
      </c>
      <c r="G515" s="15" t="str">
        <f>VLOOKUP($B515,Patient!$A$2:$I$2017,6,FALSE)</f>
        <v>PHI</v>
      </c>
      <c r="H515" s="15" t="str">
        <f>VLOOKUP($B515,Patient!$A$2:$I$2017,7,FALSE)</f>
        <v>PHI</v>
      </c>
      <c r="I515" s="15" t="str">
        <f>VLOOKUP($B515,Patient!$A$2:$I$2017,8,FALSE)</f>
        <v>White</v>
      </c>
      <c r="J515" s="15" t="str">
        <f>VLOOKUP($B515,Patient!$A$2:$I$2017,9,FALSE)</f>
        <v>Alive</v>
      </c>
      <c r="K515" s="5">
        <v>171</v>
      </c>
      <c r="L515" s="3" t="s">
        <v>93</v>
      </c>
      <c r="M515" s="11" t="str">
        <f>IF(ISNA(VLOOKUP(A515,Experiment!$B$2:$E$140,4,FALSE)),"",VLOOKUP(A515,Experiment!$B$2:$E$140,4,FALSE))</f>
        <v/>
      </c>
      <c r="N515" s="3" t="s">
        <v>53</v>
      </c>
      <c r="O515" s="3" t="s">
        <v>53</v>
      </c>
      <c r="P515" s="3" t="s">
        <v>1032</v>
      </c>
      <c r="Q515" s="3" t="s">
        <v>61</v>
      </c>
      <c r="R515" s="3" t="s">
        <v>67</v>
      </c>
    </row>
    <row r="516" spans="1:18" x14ac:dyDescent="0.25">
      <c r="A516" s="3" t="s">
        <v>175</v>
      </c>
      <c r="B516" s="3">
        <v>20</v>
      </c>
      <c r="C516" s="15" t="str">
        <f>VLOOKUP($B516,Patient!$A$2:$I$2017,2,FALSE)</f>
        <v>PHI</v>
      </c>
      <c r="D516" s="15" t="str">
        <f>VLOOKUP($B516,Patient!$A$2:$I$2017,3,FALSE)</f>
        <v>NON-HISPANIC</v>
      </c>
      <c r="E516" s="15" t="str">
        <f>VLOOKUP($B516,Patient!$A$2:$I$2017,4,FALSE)</f>
        <v>Male</v>
      </c>
      <c r="F516" s="15" t="str">
        <f>VLOOKUP($B516,Patient!$A$2:$I$2017,5,FALSE)</f>
        <v>PHI</v>
      </c>
      <c r="G516" s="15" t="str">
        <f>VLOOKUP($B516,Patient!$A$2:$I$2017,6,FALSE)</f>
        <v>PHI</v>
      </c>
      <c r="H516" s="15" t="str">
        <f>VLOOKUP($B516,Patient!$A$2:$I$2017,7,FALSE)</f>
        <v>PHI</v>
      </c>
      <c r="I516" s="15" t="str">
        <f>VLOOKUP($B516,Patient!$A$2:$I$2017,8,FALSE)</f>
        <v>White</v>
      </c>
      <c r="J516" s="15" t="str">
        <f>VLOOKUP($B516,Patient!$A$2:$I$2017,9,FALSE)</f>
        <v>Deceased</v>
      </c>
      <c r="K516" s="5">
        <v>13</v>
      </c>
      <c r="L516" s="3" t="s">
        <v>93</v>
      </c>
      <c r="M516" s="11" t="str">
        <f>IF(ISNA(VLOOKUP(A516,Experiment!$B$2:$E$140,4,FALSE)),"",VLOOKUP(A516,Experiment!$B$2:$E$140,4,FALSE))</f>
        <v/>
      </c>
      <c r="N516" s="3" t="s">
        <v>53</v>
      </c>
      <c r="O516" s="3" t="s">
        <v>53</v>
      </c>
      <c r="P516" s="3" t="s">
        <v>174</v>
      </c>
      <c r="Q516" s="3" t="s">
        <v>61</v>
      </c>
      <c r="R516" s="3" t="s">
        <v>173</v>
      </c>
    </row>
    <row r="517" spans="1:18" x14ac:dyDescent="0.25">
      <c r="A517" s="3" t="s">
        <v>1086</v>
      </c>
      <c r="B517" s="3">
        <v>276</v>
      </c>
      <c r="C517" s="15" t="str">
        <f>VLOOKUP($B517,Patient!$A$2:$I$2017,2,FALSE)</f>
        <v>PHI</v>
      </c>
      <c r="D517" s="15" t="str">
        <f>VLOOKUP($B517,Patient!$A$2:$I$2017,3,FALSE)</f>
        <v>UNKNOWN</v>
      </c>
      <c r="E517" s="15" t="str">
        <f>VLOOKUP($B517,Patient!$A$2:$I$2017,4,FALSE)</f>
        <v>Male</v>
      </c>
      <c r="F517" s="15" t="str">
        <f>VLOOKUP($B517,Patient!$A$2:$I$2017,5,FALSE)</f>
        <v>PHI</v>
      </c>
      <c r="G517" s="15" t="str">
        <f>VLOOKUP($B517,Patient!$A$2:$I$2017,6,FALSE)</f>
        <v>PHI</v>
      </c>
      <c r="H517" s="15" t="str">
        <f>VLOOKUP($B517,Patient!$A$2:$I$2017,7,FALSE)</f>
        <v>PHI</v>
      </c>
      <c r="I517" s="15" t="str">
        <f>VLOOKUP($B517,Patient!$A$2:$I$2017,8,FALSE)</f>
        <v>Unknown</v>
      </c>
      <c r="J517" s="15" t="str">
        <f>VLOOKUP($B517,Patient!$A$2:$I$2017,9,FALSE)</f>
        <v/>
      </c>
      <c r="K517" s="5">
        <v>179</v>
      </c>
      <c r="L517" s="3" t="s">
        <v>74</v>
      </c>
      <c r="M517" s="11" t="str">
        <f>IF(ISNA(VLOOKUP(A517,Experiment!$B$2:$E$140,4,FALSE)),"",VLOOKUP(A517,Experiment!$B$2:$E$140,4,FALSE))</f>
        <v/>
      </c>
      <c r="N517" s="3" t="s">
        <v>53</v>
      </c>
      <c r="O517" s="3" t="s">
        <v>53</v>
      </c>
      <c r="P517" s="3" t="s">
        <v>1085</v>
      </c>
      <c r="Q517" s="3" t="s">
        <v>131</v>
      </c>
      <c r="R517" s="3" t="s">
        <v>133</v>
      </c>
    </row>
    <row r="518" spans="1:18" x14ac:dyDescent="0.25">
      <c r="A518" s="3" t="s">
        <v>2357</v>
      </c>
      <c r="B518" s="3">
        <v>241</v>
      </c>
      <c r="C518" s="15" t="str">
        <f>VLOOKUP($B518,Patient!$A$2:$I$2017,2,FALSE)</f>
        <v>PHI</v>
      </c>
      <c r="D518" s="15" t="str">
        <f>VLOOKUP($B518,Patient!$A$2:$I$2017,3,FALSE)</f>
        <v>NON-HISPANIC</v>
      </c>
      <c r="E518" s="15" t="str">
        <f>VLOOKUP($B518,Patient!$A$2:$I$2017,4,FALSE)</f>
        <v>Female</v>
      </c>
      <c r="F518" s="15" t="str">
        <f>VLOOKUP($B518,Patient!$A$2:$I$2017,5,FALSE)</f>
        <v>PHI</v>
      </c>
      <c r="G518" s="15" t="str">
        <f>VLOOKUP($B518,Patient!$A$2:$I$2017,6,FALSE)</f>
        <v>PHI</v>
      </c>
      <c r="H518" s="15" t="str">
        <f>VLOOKUP($B518,Patient!$A$2:$I$2017,7,FALSE)</f>
        <v>PHI</v>
      </c>
      <c r="I518" s="15" t="str">
        <f>VLOOKUP($B518,Patient!$A$2:$I$2017,8,FALSE)</f>
        <v>White</v>
      </c>
      <c r="J518" s="15" t="str">
        <f>VLOOKUP($B518,Patient!$A$2:$I$2017,9,FALSE)</f>
        <v>Alive</v>
      </c>
      <c r="K518" s="5">
        <v>494</v>
      </c>
      <c r="L518" s="3" t="s">
        <v>74</v>
      </c>
      <c r="M518" s="11" t="str">
        <f>IF(ISNA(VLOOKUP(A518,Experiment!$B$2:$E$140,4,FALSE)),"",VLOOKUP(A518,Experiment!$B$2:$E$140,4,FALSE))</f>
        <v/>
      </c>
      <c r="N518" s="3" t="s">
        <v>53</v>
      </c>
      <c r="O518" s="3" t="s">
        <v>53</v>
      </c>
      <c r="P518" s="3" t="s">
        <v>174</v>
      </c>
      <c r="Q518" s="3" t="s">
        <v>76</v>
      </c>
      <c r="R518" s="3" t="s">
        <v>79</v>
      </c>
    </row>
    <row r="519" spans="1:18" x14ac:dyDescent="0.25">
      <c r="A519" s="3" t="s">
        <v>1286</v>
      </c>
      <c r="B519" s="3">
        <v>163</v>
      </c>
      <c r="C519" s="15" t="str">
        <f>VLOOKUP($B519,Patient!$A$2:$I$2017,2,FALSE)</f>
        <v>PHI</v>
      </c>
      <c r="D519" s="15" t="str">
        <f>VLOOKUP($B519,Patient!$A$2:$I$2017,3,FALSE)</f>
        <v>NON-HISPANIC</v>
      </c>
      <c r="E519" s="15" t="str">
        <f>VLOOKUP($B519,Patient!$A$2:$I$2017,4,FALSE)</f>
        <v>Male</v>
      </c>
      <c r="F519" s="15" t="str">
        <f>VLOOKUP($B519,Patient!$A$2:$I$2017,5,FALSE)</f>
        <v>PHI</v>
      </c>
      <c r="G519" s="15" t="str">
        <f>VLOOKUP($B519,Patient!$A$2:$I$2017,6,FALSE)</f>
        <v>PHI</v>
      </c>
      <c r="H519" s="15" t="str">
        <f>VLOOKUP($B519,Patient!$A$2:$I$2017,7,FALSE)</f>
        <v>PHI</v>
      </c>
      <c r="I519" s="15" t="str">
        <f>VLOOKUP($B519,Patient!$A$2:$I$2017,8,FALSE)</f>
        <v>White</v>
      </c>
      <c r="J519" s="15" t="str">
        <f>VLOOKUP($B519,Patient!$A$2:$I$2017,9,FALSE)</f>
        <v>Deceased</v>
      </c>
      <c r="K519" s="5">
        <v>217</v>
      </c>
      <c r="L519" s="3" t="s">
        <v>93</v>
      </c>
      <c r="M519" s="11" t="str">
        <f>IF(ISNA(VLOOKUP(A519,Experiment!$B$2:$E$140,4,FALSE)),"",VLOOKUP(A519,Experiment!$B$2:$E$140,4,FALSE))</f>
        <v/>
      </c>
      <c r="N519" s="3" t="s">
        <v>53</v>
      </c>
      <c r="O519" s="3" t="s">
        <v>53</v>
      </c>
      <c r="P519" s="3" t="s">
        <v>1085</v>
      </c>
      <c r="Q519" s="3" t="s">
        <v>61</v>
      </c>
      <c r="R519" s="3" t="s">
        <v>67</v>
      </c>
    </row>
    <row r="520" spans="1:18" x14ac:dyDescent="0.25">
      <c r="A520" s="3" t="s">
        <v>1740</v>
      </c>
      <c r="B520" s="3">
        <v>527</v>
      </c>
      <c r="C520" s="15" t="str">
        <f>VLOOKUP($B520,Patient!$A$2:$I$2017,2,FALSE)</f>
        <v>PHI</v>
      </c>
      <c r="D520" s="15" t="str">
        <f>VLOOKUP($B520,Patient!$A$2:$I$2017,3,FALSE)</f>
        <v>NON-HISPANIC</v>
      </c>
      <c r="E520" s="15" t="str">
        <f>VLOOKUP($B520,Patient!$A$2:$I$2017,4,FALSE)</f>
        <v>Male</v>
      </c>
      <c r="F520" s="15" t="str">
        <f>VLOOKUP($B520,Patient!$A$2:$I$2017,5,FALSE)</f>
        <v>PHI</v>
      </c>
      <c r="G520" s="15" t="str">
        <f>VLOOKUP($B520,Patient!$A$2:$I$2017,6,FALSE)</f>
        <v>PHI</v>
      </c>
      <c r="H520" s="15" t="str">
        <f>VLOOKUP($B520,Patient!$A$2:$I$2017,7,FALSE)</f>
        <v>PHI</v>
      </c>
      <c r="I520" s="15" t="str">
        <f>VLOOKUP($B520,Patient!$A$2:$I$2017,8,FALSE)</f>
        <v>White</v>
      </c>
      <c r="J520" s="15" t="str">
        <f>VLOOKUP($B520,Patient!$A$2:$I$2017,9,FALSE)</f>
        <v>Alive</v>
      </c>
      <c r="K520" s="5">
        <v>338</v>
      </c>
      <c r="L520" s="3" t="s">
        <v>93</v>
      </c>
      <c r="M520" s="11" t="str">
        <f>IF(ISNA(VLOOKUP(A520,Experiment!$B$2:$E$140,4,FALSE)),"",VLOOKUP(A520,Experiment!$B$2:$E$140,4,FALSE))</f>
        <v/>
      </c>
      <c r="N520" s="3" t="s">
        <v>53</v>
      </c>
      <c r="O520" s="3" t="s">
        <v>53</v>
      </c>
      <c r="P520" s="3" t="s">
        <v>1739</v>
      </c>
      <c r="Q520" s="3" t="s">
        <v>111</v>
      </c>
      <c r="R520" s="3" t="s">
        <v>179</v>
      </c>
    </row>
    <row r="521" spans="1:18" x14ac:dyDescent="0.25">
      <c r="A521" s="3" t="s">
        <v>90</v>
      </c>
      <c r="B521" s="3">
        <v>242</v>
      </c>
      <c r="C521" s="15" t="str">
        <f>VLOOKUP($B521,Patient!$A$2:$I$2017,2,FALSE)</f>
        <v>PHI</v>
      </c>
      <c r="D521" s="15" t="str">
        <f>VLOOKUP($B521,Patient!$A$2:$I$2017,3,FALSE)</f>
        <v>NON-HISPANIC</v>
      </c>
      <c r="E521" s="15" t="str">
        <f>VLOOKUP($B521,Patient!$A$2:$I$2017,4,FALSE)</f>
        <v>Male</v>
      </c>
      <c r="F521" s="15" t="str">
        <f>VLOOKUP($B521,Patient!$A$2:$I$2017,5,FALSE)</f>
        <v>PHI</v>
      </c>
      <c r="G521" s="15" t="str">
        <f>VLOOKUP($B521,Patient!$A$2:$I$2017,6,FALSE)</f>
        <v>PHI</v>
      </c>
      <c r="H521" s="15" t="str">
        <f>VLOOKUP($B521,Patient!$A$2:$I$2017,7,FALSE)</f>
        <v>PHI</v>
      </c>
      <c r="I521" s="15" t="str">
        <f>VLOOKUP($B521,Patient!$A$2:$I$2017,8,FALSE)</f>
        <v>White</v>
      </c>
      <c r="J521" s="15" t="str">
        <f>VLOOKUP($B521,Patient!$A$2:$I$2017,9,FALSE)</f>
        <v>Deceased</v>
      </c>
      <c r="K521" s="5">
        <v>3</v>
      </c>
      <c r="L521" s="3" t="s">
        <v>74</v>
      </c>
      <c r="M521" s="11" t="str">
        <f>IF(ISNA(VLOOKUP(A521,Experiment!$B$2:$E$140,4,FALSE)),"",VLOOKUP(A521,Experiment!$B$2:$E$140,4,FALSE))</f>
        <v/>
      </c>
      <c r="N521" s="3" t="s">
        <v>53</v>
      </c>
      <c r="O521" s="3" t="s">
        <v>53</v>
      </c>
      <c r="P521" s="3" t="s">
        <v>86</v>
      </c>
      <c r="Q521" s="3" t="s">
        <v>87</v>
      </c>
      <c r="R521" s="3" t="s">
        <v>79</v>
      </c>
    </row>
    <row r="522" spans="1:18" x14ac:dyDescent="0.25">
      <c r="A522" s="3" t="s">
        <v>423</v>
      </c>
      <c r="B522" s="3">
        <v>528</v>
      </c>
      <c r="C522" s="15" t="str">
        <f>VLOOKUP($B522,Patient!$A$2:$I$2017,2,FALSE)</f>
        <v>PHI</v>
      </c>
      <c r="D522" s="15" t="str">
        <f>VLOOKUP($B522,Patient!$A$2:$I$2017,3,FALSE)</f>
        <v>NON-HISPANIC</v>
      </c>
      <c r="E522" s="15" t="str">
        <f>VLOOKUP($B522,Patient!$A$2:$I$2017,4,FALSE)</f>
        <v>Male</v>
      </c>
      <c r="F522" s="15" t="str">
        <f>VLOOKUP($B522,Patient!$A$2:$I$2017,5,FALSE)</f>
        <v>PHI</v>
      </c>
      <c r="G522" s="15" t="str">
        <f>VLOOKUP($B522,Patient!$A$2:$I$2017,6,FALSE)</f>
        <v>PHI</v>
      </c>
      <c r="H522" s="15" t="str">
        <f>VLOOKUP($B522,Patient!$A$2:$I$2017,7,FALSE)</f>
        <v>PHI</v>
      </c>
      <c r="I522" s="15" t="str">
        <f>VLOOKUP($B522,Patient!$A$2:$I$2017,8,FALSE)</f>
        <v>White</v>
      </c>
      <c r="J522" s="15" t="str">
        <f>VLOOKUP($B522,Patient!$A$2:$I$2017,9,FALSE)</f>
        <v>Deceased</v>
      </c>
      <c r="K522" s="5">
        <v>43</v>
      </c>
      <c r="L522" s="3" t="s">
        <v>93</v>
      </c>
      <c r="M522" s="11" t="str">
        <f>IF(ISNA(VLOOKUP(A522,Experiment!$B$2:$E$140,4,FALSE)),"",VLOOKUP(A522,Experiment!$B$2:$E$140,4,FALSE))</f>
        <v/>
      </c>
      <c r="N522" s="3" t="s">
        <v>53</v>
      </c>
      <c r="O522" s="3" t="s">
        <v>53</v>
      </c>
      <c r="P522" s="3" t="s">
        <v>91</v>
      </c>
      <c r="Q522" s="3" t="s">
        <v>111</v>
      </c>
      <c r="R522" s="3" t="s">
        <v>179</v>
      </c>
    </row>
    <row r="523" spans="1:18" x14ac:dyDescent="0.25">
      <c r="A523" s="3" t="s">
        <v>92</v>
      </c>
      <c r="B523" s="3">
        <v>243</v>
      </c>
      <c r="C523" s="15" t="str">
        <f>VLOOKUP($B523,Patient!$A$2:$I$2017,2,FALSE)</f>
        <v>PHI</v>
      </c>
      <c r="D523" s="15" t="str">
        <f>VLOOKUP($B523,Patient!$A$2:$I$2017,3,FALSE)</f>
        <v>NON-HISPANIC</v>
      </c>
      <c r="E523" s="15" t="str">
        <f>VLOOKUP($B523,Patient!$A$2:$I$2017,4,FALSE)</f>
        <v>Female</v>
      </c>
      <c r="F523" s="15" t="str">
        <f>VLOOKUP($B523,Patient!$A$2:$I$2017,5,FALSE)</f>
        <v>PHI</v>
      </c>
      <c r="G523" s="15" t="str">
        <f>VLOOKUP($B523,Patient!$A$2:$I$2017,6,FALSE)</f>
        <v>PHI</v>
      </c>
      <c r="H523" s="15" t="str">
        <f>VLOOKUP($B523,Patient!$A$2:$I$2017,7,FALSE)</f>
        <v>PHI</v>
      </c>
      <c r="I523" s="15" t="str">
        <f>VLOOKUP($B523,Patient!$A$2:$I$2017,8,FALSE)</f>
        <v>Pacific Islander</v>
      </c>
      <c r="J523" s="15" t="str">
        <f>VLOOKUP($B523,Patient!$A$2:$I$2017,9,FALSE)</f>
        <v>Deceased</v>
      </c>
      <c r="K523" s="5">
        <v>3</v>
      </c>
      <c r="L523" s="3" t="s">
        <v>93</v>
      </c>
      <c r="M523" s="11" t="str">
        <f>IF(ISNA(VLOOKUP(A523,Experiment!$B$2:$E$140,4,FALSE)),"",VLOOKUP(A523,Experiment!$B$2:$E$140,4,FALSE))</f>
        <v/>
      </c>
      <c r="N523" s="3" t="s">
        <v>53</v>
      </c>
      <c r="O523" s="3" t="s">
        <v>53</v>
      </c>
      <c r="P523" s="3" t="s">
        <v>86</v>
      </c>
      <c r="Q523" s="3" t="s">
        <v>87</v>
      </c>
      <c r="R523" s="3" t="s">
        <v>79</v>
      </c>
    </row>
    <row r="524" spans="1:18" x14ac:dyDescent="0.25">
      <c r="A524" s="3" t="s">
        <v>1046</v>
      </c>
      <c r="B524" s="3">
        <v>108</v>
      </c>
      <c r="C524" s="15" t="str">
        <f>VLOOKUP($B524,Patient!$A$2:$I$2017,2,FALSE)</f>
        <v>PHI</v>
      </c>
      <c r="D524" s="15" t="str">
        <f>VLOOKUP($B524,Patient!$A$2:$I$2017,3,FALSE)</f>
        <v>NON-HISPANIC</v>
      </c>
      <c r="E524" s="15" t="str">
        <f>VLOOKUP($B524,Patient!$A$2:$I$2017,4,FALSE)</f>
        <v>Male</v>
      </c>
      <c r="F524" s="15" t="str">
        <f>VLOOKUP($B524,Patient!$A$2:$I$2017,5,FALSE)</f>
        <v>PHI</v>
      </c>
      <c r="G524" s="15" t="str">
        <f>VLOOKUP($B524,Patient!$A$2:$I$2017,6,FALSE)</f>
        <v>PHI</v>
      </c>
      <c r="H524" s="15" t="str">
        <f>VLOOKUP($B524,Patient!$A$2:$I$2017,7,FALSE)</f>
        <v>PHI</v>
      </c>
      <c r="I524" s="15" t="str">
        <f>VLOOKUP($B524,Patient!$A$2:$I$2017,8,FALSE)</f>
        <v>White</v>
      </c>
      <c r="J524" s="15" t="str">
        <f>VLOOKUP($B524,Patient!$A$2:$I$2017,9,FALSE)</f>
        <v>Alive</v>
      </c>
      <c r="K524" s="5">
        <v>174</v>
      </c>
      <c r="L524" s="3" t="s">
        <v>74</v>
      </c>
      <c r="M524" s="11" t="str">
        <f>IF(ISNA(VLOOKUP(A524,Experiment!$B$2:$E$140,4,FALSE)),"",VLOOKUP(A524,Experiment!$B$2:$E$140,4,FALSE))</f>
        <v/>
      </c>
      <c r="N524" s="3" t="s">
        <v>53</v>
      </c>
      <c r="O524" s="3" t="s">
        <v>53</v>
      </c>
      <c r="P524" s="3" t="s">
        <v>91</v>
      </c>
      <c r="Q524" s="3" t="s">
        <v>61</v>
      </c>
      <c r="R524" s="3" t="s">
        <v>66</v>
      </c>
    </row>
    <row r="525" spans="1:18" x14ac:dyDescent="0.25">
      <c r="A525" s="3" t="s">
        <v>2359</v>
      </c>
      <c r="B525" s="3">
        <v>244</v>
      </c>
      <c r="C525" s="15" t="str">
        <f>VLOOKUP($B525,Patient!$A$2:$I$2017,2,FALSE)</f>
        <v>PHI</v>
      </c>
      <c r="D525" s="15" t="str">
        <f>VLOOKUP($B525,Patient!$A$2:$I$2017,3,FALSE)</f>
        <v>NON-HISPANIC</v>
      </c>
      <c r="E525" s="15" t="str">
        <f>VLOOKUP($B525,Patient!$A$2:$I$2017,4,FALSE)</f>
        <v>Male</v>
      </c>
      <c r="F525" s="15" t="str">
        <f>VLOOKUP($B525,Patient!$A$2:$I$2017,5,FALSE)</f>
        <v>PHI</v>
      </c>
      <c r="G525" s="15" t="str">
        <f>VLOOKUP($B525,Patient!$A$2:$I$2017,6,FALSE)</f>
        <v>PHI</v>
      </c>
      <c r="H525" s="15" t="str">
        <f>VLOOKUP($B525,Patient!$A$2:$I$2017,7,FALSE)</f>
        <v>PHI</v>
      </c>
      <c r="I525" s="15" t="str">
        <f>VLOOKUP($B525,Patient!$A$2:$I$2017,8,FALSE)</f>
        <v>American Indian</v>
      </c>
      <c r="J525" s="15" t="str">
        <f>VLOOKUP($B525,Patient!$A$2:$I$2017,9,FALSE)</f>
        <v>Deceased</v>
      </c>
      <c r="K525" s="5">
        <v>495</v>
      </c>
      <c r="L525" s="3" t="s">
        <v>74</v>
      </c>
      <c r="M525" s="11" t="str">
        <f>IF(ISNA(VLOOKUP(A525,Experiment!$B$2:$E$140,4,FALSE)),"",VLOOKUP(A525,Experiment!$B$2:$E$140,4,FALSE))</f>
        <v/>
      </c>
      <c r="N525" s="3" t="s">
        <v>53</v>
      </c>
      <c r="O525" s="3" t="s">
        <v>53</v>
      </c>
      <c r="P525" s="3" t="s">
        <v>91</v>
      </c>
      <c r="Q525" s="3" t="s">
        <v>76</v>
      </c>
      <c r="R525" s="3" t="s">
        <v>79</v>
      </c>
    </row>
    <row r="526" spans="1:18" x14ac:dyDescent="0.25">
      <c r="A526" s="3" t="s">
        <v>1048</v>
      </c>
      <c r="B526" s="3">
        <v>109</v>
      </c>
      <c r="C526" s="15" t="str">
        <f>VLOOKUP($B526,Patient!$A$2:$I$2017,2,FALSE)</f>
        <v>PHI</v>
      </c>
      <c r="D526" s="15" t="str">
        <f>VLOOKUP($B526,Patient!$A$2:$I$2017,3,FALSE)</f>
        <v>NON-HISPANIC</v>
      </c>
      <c r="E526" s="15" t="str">
        <f>VLOOKUP($B526,Patient!$A$2:$I$2017,4,FALSE)</f>
        <v>Male</v>
      </c>
      <c r="F526" s="15" t="str">
        <f>VLOOKUP($B526,Patient!$A$2:$I$2017,5,FALSE)</f>
        <v>PHI</v>
      </c>
      <c r="G526" s="15" t="str">
        <f>VLOOKUP($B526,Patient!$A$2:$I$2017,6,FALSE)</f>
        <v>PHI</v>
      </c>
      <c r="H526" s="15" t="str">
        <f>VLOOKUP($B526,Patient!$A$2:$I$2017,7,FALSE)</f>
        <v>PHI</v>
      </c>
      <c r="I526" s="15" t="str">
        <f>VLOOKUP($B526,Patient!$A$2:$I$2017,8,FALSE)</f>
        <v>White</v>
      </c>
      <c r="J526" s="15" t="str">
        <f>VLOOKUP($B526,Patient!$A$2:$I$2017,9,FALSE)</f>
        <v>Alive</v>
      </c>
      <c r="K526" s="5">
        <v>174</v>
      </c>
      <c r="L526" s="3" t="s">
        <v>93</v>
      </c>
      <c r="M526" s="11" t="str">
        <f>IF(ISNA(VLOOKUP(A526,Experiment!$B$2:$E$140,4,FALSE)),"",VLOOKUP(A526,Experiment!$B$2:$E$140,4,FALSE))</f>
        <v/>
      </c>
      <c r="N526" s="3" t="s">
        <v>53</v>
      </c>
      <c r="O526" s="3" t="s">
        <v>53</v>
      </c>
      <c r="P526" s="3" t="s">
        <v>1047</v>
      </c>
      <c r="Q526" s="3" t="s">
        <v>61</v>
      </c>
      <c r="R526" s="3" t="s">
        <v>66</v>
      </c>
    </row>
    <row r="527" spans="1:18" x14ac:dyDescent="0.25">
      <c r="A527" s="3" t="s">
        <v>1793</v>
      </c>
      <c r="B527" s="3">
        <v>68</v>
      </c>
      <c r="C527" s="15" t="str">
        <f>VLOOKUP($B527,Patient!$A$2:$I$2017,2,FALSE)</f>
        <v>PHI</v>
      </c>
      <c r="D527" s="15" t="str">
        <f>VLOOKUP($B527,Patient!$A$2:$I$2017,3,FALSE)</f>
        <v>NON-HISPANIC</v>
      </c>
      <c r="E527" s="15" t="str">
        <f>VLOOKUP($B527,Patient!$A$2:$I$2017,4,FALSE)</f>
        <v>Female</v>
      </c>
      <c r="F527" s="15" t="str">
        <f>VLOOKUP($B527,Patient!$A$2:$I$2017,5,FALSE)</f>
        <v>PHI</v>
      </c>
      <c r="G527" s="15" t="str">
        <f>VLOOKUP($B527,Patient!$A$2:$I$2017,6,FALSE)</f>
        <v>PHI</v>
      </c>
      <c r="H527" s="15" t="str">
        <f>VLOOKUP($B527,Patient!$A$2:$I$2017,7,FALSE)</f>
        <v>PHI</v>
      </c>
      <c r="I527" s="15" t="str">
        <f>VLOOKUP($B527,Patient!$A$2:$I$2017,8,FALSE)</f>
        <v>White</v>
      </c>
      <c r="J527" s="15" t="str">
        <f>VLOOKUP($B527,Patient!$A$2:$I$2017,9,FALSE)</f>
        <v>Alive</v>
      </c>
      <c r="K527" s="5">
        <v>349</v>
      </c>
      <c r="L527" s="3" t="s">
        <v>74</v>
      </c>
      <c r="M527" s="11" t="str">
        <f>IF(ISNA(VLOOKUP(A527,Experiment!$B$2:$E$140,4,FALSE)),"",VLOOKUP(A527,Experiment!$B$2:$E$140,4,FALSE))</f>
        <v/>
      </c>
      <c r="N527" s="3" t="s">
        <v>53</v>
      </c>
      <c r="O527" s="3" t="s">
        <v>53</v>
      </c>
      <c r="P527" s="3" t="s">
        <v>1791</v>
      </c>
      <c r="Q527" s="3" t="s">
        <v>61</v>
      </c>
      <c r="R527" s="3" t="s">
        <v>333</v>
      </c>
    </row>
    <row r="528" spans="1:18" x14ac:dyDescent="0.25">
      <c r="A528" s="3" t="s">
        <v>2393</v>
      </c>
      <c r="B528" s="3">
        <v>369</v>
      </c>
      <c r="C528" s="15" t="str">
        <f>VLOOKUP($B528,Patient!$A$2:$I$2017,2,FALSE)</f>
        <v>PHI</v>
      </c>
      <c r="D528" s="15" t="str">
        <f>VLOOKUP($B528,Patient!$A$2:$I$2017,3,FALSE)</f>
        <v>NON-HISPANIC</v>
      </c>
      <c r="E528" s="15" t="str">
        <f>VLOOKUP($B528,Patient!$A$2:$I$2017,4,FALSE)</f>
        <v>Male</v>
      </c>
      <c r="F528" s="15" t="str">
        <f>VLOOKUP($B528,Patient!$A$2:$I$2017,5,FALSE)</f>
        <v>PHI</v>
      </c>
      <c r="G528" s="15" t="str">
        <f>VLOOKUP($B528,Patient!$A$2:$I$2017,6,FALSE)</f>
        <v>PHI</v>
      </c>
      <c r="H528" s="15" t="str">
        <f>VLOOKUP($B528,Patient!$A$2:$I$2017,7,FALSE)</f>
        <v>PHI</v>
      </c>
      <c r="I528" s="15" t="str">
        <f>VLOOKUP($B528,Patient!$A$2:$I$2017,8,FALSE)</f>
        <v>White</v>
      </c>
      <c r="J528" s="15" t="str">
        <f>VLOOKUP($B528,Patient!$A$2:$I$2017,9,FALSE)</f>
        <v/>
      </c>
      <c r="K528" s="5">
        <v>504</v>
      </c>
      <c r="L528" s="3" t="s">
        <v>74</v>
      </c>
      <c r="M528" s="11" t="str">
        <f>IF(ISNA(VLOOKUP(A528,Experiment!$B$2:$E$140,4,FALSE)),"",VLOOKUP(A528,Experiment!$B$2:$E$140,4,FALSE))</f>
        <v/>
      </c>
      <c r="N528" s="3" t="s">
        <v>53</v>
      </c>
      <c r="O528" s="3" t="s">
        <v>53</v>
      </c>
      <c r="P528" s="3" t="s">
        <v>2392</v>
      </c>
      <c r="Q528" s="3" t="s">
        <v>111</v>
      </c>
      <c r="R528" s="3" t="s">
        <v>113</v>
      </c>
    </row>
    <row r="529" spans="1:18" x14ac:dyDescent="0.25">
      <c r="A529" s="3" t="s">
        <v>1293</v>
      </c>
      <c r="B529" s="3">
        <v>361</v>
      </c>
      <c r="C529" s="15" t="str">
        <f>VLOOKUP($B529,Patient!$A$2:$I$2017,2,FALSE)</f>
        <v>PHI</v>
      </c>
      <c r="D529" s="15" t="str">
        <f>VLOOKUP($B529,Patient!$A$2:$I$2017,3,FALSE)</f>
        <v>NON-HISPANIC</v>
      </c>
      <c r="E529" s="15" t="str">
        <f>VLOOKUP($B529,Patient!$A$2:$I$2017,4,FALSE)</f>
        <v>Female</v>
      </c>
      <c r="F529" s="15" t="str">
        <f>VLOOKUP($B529,Patient!$A$2:$I$2017,5,FALSE)</f>
        <v>PHI</v>
      </c>
      <c r="G529" s="15" t="str">
        <f>VLOOKUP($B529,Patient!$A$2:$I$2017,6,FALSE)</f>
        <v>PHI</v>
      </c>
      <c r="H529" s="15" t="str">
        <f>VLOOKUP($B529,Patient!$A$2:$I$2017,7,FALSE)</f>
        <v>PHI</v>
      </c>
      <c r="I529" s="15" t="str">
        <f>VLOOKUP($B529,Patient!$A$2:$I$2017,8,FALSE)</f>
        <v>White</v>
      </c>
      <c r="J529" s="15" t="str">
        <f>VLOOKUP($B529,Patient!$A$2:$I$2017,9,FALSE)</f>
        <v/>
      </c>
      <c r="K529" s="5">
        <v>219</v>
      </c>
      <c r="L529" s="3" t="s">
        <v>93</v>
      </c>
      <c r="M529" s="11" t="str">
        <f>IF(ISNA(VLOOKUP(A529,Experiment!$B$2:$E$140,4,FALSE)),"",VLOOKUP(A529,Experiment!$B$2:$E$140,4,FALSE))</f>
        <v/>
      </c>
      <c r="N529" s="3" t="s">
        <v>53</v>
      </c>
      <c r="O529" s="3" t="s">
        <v>53</v>
      </c>
      <c r="P529" s="3" t="s">
        <v>1291</v>
      </c>
      <c r="Q529" s="3" t="s">
        <v>111</v>
      </c>
      <c r="R529" s="3" t="s">
        <v>562</v>
      </c>
    </row>
    <row r="530" spans="1:18" x14ac:dyDescent="0.25">
      <c r="A530" s="3" t="s">
        <v>1306</v>
      </c>
      <c r="B530" s="3">
        <v>2</v>
      </c>
      <c r="C530" s="15" t="str">
        <f>VLOOKUP($B530,Patient!$A$2:$I$2017,2,FALSE)</f>
        <v>PHI</v>
      </c>
      <c r="D530" s="15" t="str">
        <f>VLOOKUP($B530,Patient!$A$2:$I$2017,3,FALSE)</f>
        <v>NON-HISPANIC</v>
      </c>
      <c r="E530" s="15" t="str">
        <f>VLOOKUP($B530,Patient!$A$2:$I$2017,4,FALSE)</f>
        <v>Male</v>
      </c>
      <c r="F530" s="15" t="str">
        <f>VLOOKUP($B530,Patient!$A$2:$I$2017,5,FALSE)</f>
        <v>PHI</v>
      </c>
      <c r="G530" s="15" t="str">
        <f>VLOOKUP($B530,Patient!$A$2:$I$2017,6,FALSE)</f>
        <v>PHI</v>
      </c>
      <c r="H530" s="15" t="str">
        <f>VLOOKUP($B530,Patient!$A$2:$I$2017,7,FALSE)</f>
        <v>PHI</v>
      </c>
      <c r="I530" s="15" t="str">
        <f>VLOOKUP($B530,Patient!$A$2:$I$2017,8,FALSE)</f>
        <v>White</v>
      </c>
      <c r="J530" s="15" t="str">
        <f>VLOOKUP($B530,Patient!$A$2:$I$2017,9,FALSE)</f>
        <v>Deceased</v>
      </c>
      <c r="K530" s="5">
        <v>220</v>
      </c>
      <c r="L530" s="3" t="s">
        <v>93</v>
      </c>
      <c r="M530" s="11" t="str">
        <f>IF(ISNA(VLOOKUP(A530,Experiment!$B$2:$E$140,4,FALSE)),"",VLOOKUP(A530,Experiment!$B$2:$E$140,4,FALSE))</f>
        <v/>
      </c>
      <c r="N530" s="3" t="s">
        <v>53</v>
      </c>
      <c r="O530" s="3" t="s">
        <v>53</v>
      </c>
      <c r="P530" s="3" t="s">
        <v>1289</v>
      </c>
      <c r="Q530" s="3" t="s">
        <v>992</v>
      </c>
      <c r="R530" s="3" t="s">
        <v>1305</v>
      </c>
    </row>
    <row r="531" spans="1:18" x14ac:dyDescent="0.25">
      <c r="A531" s="3" t="s">
        <v>1290</v>
      </c>
      <c r="B531" s="3">
        <v>529</v>
      </c>
      <c r="C531" s="15" t="str">
        <f>VLOOKUP($B531,Patient!$A$2:$I$2017,2,FALSE)</f>
        <v>PHI</v>
      </c>
      <c r="D531" s="15" t="str">
        <f>VLOOKUP($B531,Patient!$A$2:$I$2017,3,FALSE)</f>
        <v>NON-HISPANIC</v>
      </c>
      <c r="E531" s="15" t="str">
        <f>VLOOKUP($B531,Patient!$A$2:$I$2017,4,FALSE)</f>
        <v>Female</v>
      </c>
      <c r="F531" s="15" t="str">
        <f>VLOOKUP($B531,Patient!$A$2:$I$2017,5,FALSE)</f>
        <v>PHI</v>
      </c>
      <c r="G531" s="15" t="str">
        <f>VLOOKUP($B531,Patient!$A$2:$I$2017,6,FALSE)</f>
        <v>PHI</v>
      </c>
      <c r="H531" s="15" t="str">
        <f>VLOOKUP($B531,Patient!$A$2:$I$2017,7,FALSE)</f>
        <v>PHI</v>
      </c>
      <c r="I531" s="15" t="str">
        <f>VLOOKUP($B531,Patient!$A$2:$I$2017,8,FALSE)</f>
        <v>White</v>
      </c>
      <c r="J531" s="15" t="str">
        <f>VLOOKUP($B531,Patient!$A$2:$I$2017,9,FALSE)</f>
        <v>Alive</v>
      </c>
      <c r="K531" s="5">
        <v>218</v>
      </c>
      <c r="L531" s="3" t="s">
        <v>93</v>
      </c>
      <c r="M531" s="11" t="str">
        <f>IF(ISNA(VLOOKUP(A531,Experiment!$B$2:$E$140,4,FALSE)),"",VLOOKUP(A531,Experiment!$B$2:$E$140,4,FALSE))</f>
        <v/>
      </c>
      <c r="N531" s="3" t="s">
        <v>53</v>
      </c>
      <c r="O531" s="3" t="s">
        <v>53</v>
      </c>
      <c r="P531" s="3" t="s">
        <v>1289</v>
      </c>
      <c r="Q531" s="3" t="s">
        <v>111</v>
      </c>
      <c r="R531" s="3" t="s">
        <v>179</v>
      </c>
    </row>
    <row r="532" spans="1:18" x14ac:dyDescent="0.25">
      <c r="A532" s="3" t="s">
        <v>1308</v>
      </c>
      <c r="B532" s="3">
        <v>3</v>
      </c>
      <c r="C532" s="15" t="str">
        <f>VLOOKUP($B532,Patient!$A$2:$I$2017,2,FALSE)</f>
        <v>PHI</v>
      </c>
      <c r="D532" s="15" t="str">
        <f>VLOOKUP($B532,Patient!$A$2:$I$2017,3,FALSE)</f>
        <v>NON-HISPANIC</v>
      </c>
      <c r="E532" s="15" t="str">
        <f>VLOOKUP($B532,Patient!$A$2:$I$2017,4,FALSE)</f>
        <v>Male</v>
      </c>
      <c r="F532" s="15" t="str">
        <f>VLOOKUP($B532,Patient!$A$2:$I$2017,5,FALSE)</f>
        <v>PHI</v>
      </c>
      <c r="G532" s="15" t="str">
        <f>VLOOKUP($B532,Patient!$A$2:$I$2017,6,FALSE)</f>
        <v>PHI</v>
      </c>
      <c r="H532" s="15" t="str">
        <f>VLOOKUP($B532,Patient!$A$2:$I$2017,7,FALSE)</f>
        <v>PHI</v>
      </c>
      <c r="I532" s="15" t="str">
        <f>VLOOKUP($B532,Patient!$A$2:$I$2017,8,FALSE)</f>
        <v>White</v>
      </c>
      <c r="J532" s="15" t="str">
        <f>VLOOKUP($B532,Patient!$A$2:$I$2017,9,FALSE)</f>
        <v>Deceased</v>
      </c>
      <c r="K532" s="5">
        <v>220</v>
      </c>
      <c r="L532" s="3" t="s">
        <v>74</v>
      </c>
      <c r="M532" s="11" t="str">
        <f>IF(ISNA(VLOOKUP(A532,Experiment!$B$2:$E$140,4,FALSE)),"",VLOOKUP(A532,Experiment!$B$2:$E$140,4,FALSE))</f>
        <v/>
      </c>
      <c r="N532" s="3" t="s">
        <v>53</v>
      </c>
      <c r="O532" s="3" t="s">
        <v>53</v>
      </c>
      <c r="P532" s="3" t="s">
        <v>1307</v>
      </c>
      <c r="Q532" s="3" t="s">
        <v>992</v>
      </c>
      <c r="R532" s="3" t="s">
        <v>1305</v>
      </c>
    </row>
    <row r="533" spans="1:18" x14ac:dyDescent="0.25">
      <c r="A533" s="3" t="s">
        <v>951</v>
      </c>
      <c r="B533" s="3">
        <v>530</v>
      </c>
      <c r="C533" s="15" t="e">
        <f>VLOOKUP($B533,Patient!$A$2:$I$2017,2,FALSE)</f>
        <v>#N/A</v>
      </c>
      <c r="D533" s="15" t="e">
        <f>VLOOKUP($B533,Patient!$A$2:$I$2017,3,FALSE)</f>
        <v>#N/A</v>
      </c>
      <c r="E533" s="15" t="e">
        <f>VLOOKUP($B533,Patient!$A$2:$I$2017,4,FALSE)</f>
        <v>#N/A</v>
      </c>
      <c r="F533" s="15" t="e">
        <f>VLOOKUP($B533,Patient!$A$2:$I$2017,5,FALSE)</f>
        <v>#N/A</v>
      </c>
      <c r="G533" s="15" t="e">
        <f>VLOOKUP($B533,Patient!$A$2:$I$2017,6,FALSE)</f>
        <v>#N/A</v>
      </c>
      <c r="H533" s="15" t="e">
        <f>VLOOKUP($B533,Patient!$A$2:$I$2017,7,FALSE)</f>
        <v>#N/A</v>
      </c>
      <c r="I533" s="15" t="e">
        <f>VLOOKUP($B533,Patient!$A$2:$I$2017,8,FALSE)</f>
        <v>#N/A</v>
      </c>
      <c r="J533" s="15" t="e">
        <f>VLOOKUP($B533,Patient!$A$2:$I$2017,9,FALSE)</f>
        <v>#N/A</v>
      </c>
      <c r="K533" s="5">
        <v>153</v>
      </c>
      <c r="L533" s="3" t="s">
        <v>93</v>
      </c>
      <c r="M533" s="11" t="str">
        <f>IF(ISNA(VLOOKUP(A533,Experiment!$B$2:$E$140,4,FALSE)),"",VLOOKUP(A533,Experiment!$B$2:$E$140,4,FALSE))</f>
        <v/>
      </c>
      <c r="N533" s="3" t="s">
        <v>53</v>
      </c>
      <c r="O533" s="3" t="s">
        <v>53</v>
      </c>
      <c r="P533" s="3" t="s">
        <v>950</v>
      </c>
      <c r="Q533" s="3" t="s">
        <v>111</v>
      </c>
      <c r="R533" s="3" t="s">
        <v>179</v>
      </c>
    </row>
    <row r="534" spans="1:18" x14ac:dyDescent="0.25">
      <c r="A534" s="3" t="s">
        <v>1310</v>
      </c>
      <c r="B534" s="3">
        <v>555</v>
      </c>
      <c r="C534" s="15" t="str">
        <f>VLOOKUP($B534,Patient!$A$2:$I$2017,2,FALSE)</f>
        <v>PHI</v>
      </c>
      <c r="D534" s="15" t="str">
        <f>VLOOKUP($B534,Patient!$A$2:$I$2017,3,FALSE)</f>
        <v>NON-HISPANIC</v>
      </c>
      <c r="E534" s="15" t="str">
        <f>VLOOKUP($B534,Patient!$A$2:$I$2017,4,FALSE)</f>
        <v>Male</v>
      </c>
      <c r="F534" s="15" t="str">
        <f>VLOOKUP($B534,Patient!$A$2:$I$2017,5,FALSE)</f>
        <v>PHI</v>
      </c>
      <c r="G534" s="15" t="str">
        <f>VLOOKUP($B534,Patient!$A$2:$I$2017,6,FALSE)</f>
        <v>PHI</v>
      </c>
      <c r="H534" s="15" t="str">
        <f>VLOOKUP($B534,Patient!$A$2:$I$2017,7,FALSE)</f>
        <v>PHI</v>
      </c>
      <c r="I534" s="15" t="str">
        <f>VLOOKUP($B534,Patient!$A$2:$I$2017,8,FALSE)</f>
        <v>Asian</v>
      </c>
      <c r="J534" s="15" t="str">
        <f>VLOOKUP($B534,Patient!$A$2:$I$2017,9,FALSE)</f>
        <v>Deceased</v>
      </c>
      <c r="K534" s="5">
        <v>221</v>
      </c>
      <c r="L534" s="3" t="s">
        <v>93</v>
      </c>
      <c r="M534" s="11" t="str">
        <f>IF(ISNA(VLOOKUP(A534,Experiment!$B$2:$E$140,4,FALSE)),"",VLOOKUP(A534,Experiment!$B$2:$E$140,4,FALSE))</f>
        <v/>
      </c>
      <c r="N534" s="3" t="s">
        <v>53</v>
      </c>
      <c r="O534" s="3" t="s">
        <v>53</v>
      </c>
      <c r="P534" s="3" t="s">
        <v>950</v>
      </c>
      <c r="Q534" s="3" t="s">
        <v>111</v>
      </c>
      <c r="R534" s="3" t="s">
        <v>377</v>
      </c>
    </row>
    <row r="535" spans="1:18" x14ac:dyDescent="0.25">
      <c r="A535" s="3" t="s">
        <v>1238</v>
      </c>
      <c r="B535" s="3">
        <v>190</v>
      </c>
      <c r="C535" s="15" t="str">
        <f>VLOOKUP($B535,Patient!$A$2:$I$2017,2,FALSE)</f>
        <v>PHI</v>
      </c>
      <c r="D535" s="15" t="str">
        <f>VLOOKUP($B535,Patient!$A$2:$I$2017,3,FALSE)</f>
        <v>NON-HISPANIC</v>
      </c>
      <c r="E535" s="15" t="str">
        <f>VLOOKUP($B535,Patient!$A$2:$I$2017,4,FALSE)</f>
        <v>Female</v>
      </c>
      <c r="F535" s="15" t="str">
        <f>VLOOKUP($B535,Patient!$A$2:$I$2017,5,FALSE)</f>
        <v>PHI</v>
      </c>
      <c r="G535" s="15" t="str">
        <f>VLOOKUP($B535,Patient!$A$2:$I$2017,6,FALSE)</f>
        <v>PHI</v>
      </c>
      <c r="H535" s="15" t="str">
        <f>VLOOKUP($B535,Patient!$A$2:$I$2017,7,FALSE)</f>
        <v>PHI</v>
      </c>
      <c r="I535" s="15" t="str">
        <f>VLOOKUP($B535,Patient!$A$2:$I$2017,8,FALSE)</f>
        <v>Black</v>
      </c>
      <c r="J535" s="15" t="str">
        <f>VLOOKUP($B535,Patient!$A$2:$I$2017,9,FALSE)</f>
        <v>Deceased</v>
      </c>
      <c r="K535" s="5">
        <v>211</v>
      </c>
      <c r="L535" s="3" t="s">
        <v>74</v>
      </c>
      <c r="M535" s="11" t="str">
        <f>IF(ISNA(VLOOKUP(A535,Experiment!$B$2:$E$140,4,FALSE)),"",VLOOKUP(A535,Experiment!$B$2:$E$140,4,FALSE))</f>
        <v/>
      </c>
      <c r="N535" s="3" t="s">
        <v>53</v>
      </c>
      <c r="O535" s="3" t="s">
        <v>53</v>
      </c>
      <c r="P535" s="3" t="s">
        <v>1237</v>
      </c>
      <c r="Q535" s="3" t="s">
        <v>61</v>
      </c>
      <c r="R535" s="3" t="s">
        <v>67</v>
      </c>
    </row>
    <row r="536" spans="1:18" x14ac:dyDescent="0.25">
      <c r="A536" s="3" t="s">
        <v>1811</v>
      </c>
      <c r="B536" s="3">
        <v>207</v>
      </c>
      <c r="C536" s="15" t="str">
        <f>VLOOKUP($B536,Patient!$A$2:$I$2017,2,FALSE)</f>
        <v>PHI</v>
      </c>
      <c r="D536" s="15" t="str">
        <f>VLOOKUP($B536,Patient!$A$2:$I$2017,3,FALSE)</f>
        <v>NON-HISPANIC</v>
      </c>
      <c r="E536" s="15" t="str">
        <f>VLOOKUP($B536,Patient!$A$2:$I$2017,4,FALSE)</f>
        <v>Female</v>
      </c>
      <c r="F536" s="15" t="str">
        <f>VLOOKUP($B536,Patient!$A$2:$I$2017,5,FALSE)</f>
        <v>PHI</v>
      </c>
      <c r="G536" s="15" t="str">
        <f>VLOOKUP($B536,Patient!$A$2:$I$2017,6,FALSE)</f>
        <v>PHI</v>
      </c>
      <c r="H536" s="15" t="str">
        <f>VLOOKUP($B536,Patient!$A$2:$I$2017,7,FALSE)</f>
        <v>PHI</v>
      </c>
      <c r="I536" s="15" t="str">
        <f>VLOOKUP($B536,Patient!$A$2:$I$2017,8,FALSE)</f>
        <v>White</v>
      </c>
      <c r="J536" s="15" t="str">
        <f>VLOOKUP($B536,Patient!$A$2:$I$2017,9,FALSE)</f>
        <v>Alive</v>
      </c>
      <c r="K536" s="5">
        <v>353</v>
      </c>
      <c r="L536" s="3" t="s">
        <v>1812</v>
      </c>
      <c r="M536" s="11" t="str">
        <f>IF(ISNA(VLOOKUP(A536,Experiment!$B$2:$E$140,4,FALSE)),"",VLOOKUP(A536,Experiment!$B$2:$E$140,4,FALSE))</f>
        <v/>
      </c>
      <c r="N536" s="3" t="s">
        <v>53</v>
      </c>
      <c r="O536" s="3" t="s">
        <v>53</v>
      </c>
      <c r="P536" s="3" t="s">
        <v>950</v>
      </c>
      <c r="Q536" s="3" t="s">
        <v>485</v>
      </c>
      <c r="R536" s="3" t="s">
        <v>1810</v>
      </c>
    </row>
    <row r="537" spans="1:18" x14ac:dyDescent="0.25">
      <c r="A537" s="3" t="s">
        <v>1852</v>
      </c>
      <c r="B537" s="3">
        <v>531</v>
      </c>
      <c r="C537" s="15" t="str">
        <f>VLOOKUP($B537,Patient!$A$2:$I$2017,2,FALSE)</f>
        <v>PHI</v>
      </c>
      <c r="D537" s="15" t="str">
        <f>VLOOKUP($B537,Patient!$A$2:$I$2017,3,FALSE)</f>
        <v>NON-HISPANIC</v>
      </c>
      <c r="E537" s="15" t="str">
        <f>VLOOKUP($B537,Patient!$A$2:$I$2017,4,FALSE)</f>
        <v>Female</v>
      </c>
      <c r="F537" s="15" t="str">
        <f>VLOOKUP($B537,Patient!$A$2:$I$2017,5,FALSE)</f>
        <v>PHI</v>
      </c>
      <c r="G537" s="15" t="str">
        <f>VLOOKUP($B537,Patient!$A$2:$I$2017,6,FALSE)</f>
        <v>PHI</v>
      </c>
      <c r="H537" s="15" t="str">
        <f>VLOOKUP($B537,Patient!$A$2:$I$2017,7,FALSE)</f>
        <v>PHI</v>
      </c>
      <c r="I537" s="15" t="str">
        <f>VLOOKUP($B537,Patient!$A$2:$I$2017,8,FALSE)</f>
        <v>White</v>
      </c>
      <c r="J537" s="15" t="str">
        <f>VLOOKUP($B537,Patient!$A$2:$I$2017,9,FALSE)</f>
        <v>Deceased</v>
      </c>
      <c r="K537" s="5">
        <v>363</v>
      </c>
      <c r="L537" s="3" t="s">
        <v>74</v>
      </c>
      <c r="M537" s="11" t="str">
        <f>IF(ISNA(VLOOKUP(A537,Experiment!$B$2:$E$140,4,FALSE)),"",VLOOKUP(A537,Experiment!$B$2:$E$140,4,FALSE))</f>
        <v/>
      </c>
      <c r="N537" s="3" t="s">
        <v>53</v>
      </c>
      <c r="O537" s="3" t="s">
        <v>53</v>
      </c>
      <c r="P537" s="3" t="s">
        <v>950</v>
      </c>
      <c r="Q537" s="3" t="s">
        <v>111</v>
      </c>
      <c r="R537" s="3" t="s">
        <v>179</v>
      </c>
    </row>
    <row r="538" spans="1:18" x14ac:dyDescent="0.25">
      <c r="A538" s="3" t="s">
        <v>1855</v>
      </c>
      <c r="B538" s="3">
        <v>532</v>
      </c>
      <c r="C538" s="15" t="str">
        <f>VLOOKUP($B538,Patient!$A$2:$I$2017,2,FALSE)</f>
        <v>PHI</v>
      </c>
      <c r="D538" s="15" t="str">
        <f>VLOOKUP($B538,Patient!$A$2:$I$2017,3,FALSE)</f>
        <v>UNKNOWN</v>
      </c>
      <c r="E538" s="15" t="str">
        <f>VLOOKUP($B538,Patient!$A$2:$I$2017,4,FALSE)</f>
        <v>Male</v>
      </c>
      <c r="F538" s="15" t="str">
        <f>VLOOKUP($B538,Patient!$A$2:$I$2017,5,FALSE)</f>
        <v>PHI</v>
      </c>
      <c r="G538" s="15" t="str">
        <f>VLOOKUP($B538,Patient!$A$2:$I$2017,6,FALSE)</f>
        <v>PHI</v>
      </c>
      <c r="H538" s="15" t="str">
        <f>VLOOKUP($B538,Patient!$A$2:$I$2017,7,FALSE)</f>
        <v>PHI</v>
      </c>
      <c r="I538" s="15" t="str">
        <f>VLOOKUP($B538,Patient!$A$2:$I$2017,8,FALSE)</f>
        <v>Unknown</v>
      </c>
      <c r="J538" s="15" t="str">
        <f>VLOOKUP($B538,Patient!$A$2:$I$2017,9,FALSE)</f>
        <v>Alive</v>
      </c>
      <c r="K538" s="5">
        <v>364</v>
      </c>
      <c r="L538" s="3" t="s">
        <v>74</v>
      </c>
      <c r="M538" s="11" t="str">
        <f>IF(ISNA(VLOOKUP(A538,Experiment!$B$2:$E$140,4,FALSE)),"",VLOOKUP(A538,Experiment!$B$2:$E$140,4,FALSE))</f>
        <v/>
      </c>
      <c r="N538" s="3" t="s">
        <v>53</v>
      </c>
      <c r="O538" s="3" t="s">
        <v>53</v>
      </c>
      <c r="P538" s="3" t="s">
        <v>950</v>
      </c>
      <c r="Q538" s="3" t="s">
        <v>111</v>
      </c>
      <c r="R538" s="3" t="s">
        <v>179</v>
      </c>
    </row>
    <row r="539" spans="1:18" x14ac:dyDescent="0.25">
      <c r="A539" s="3" t="s">
        <v>2324</v>
      </c>
      <c r="B539" s="3">
        <v>533</v>
      </c>
      <c r="C539" s="15" t="str">
        <f>VLOOKUP($B539,Patient!$A$2:$I$2017,2,FALSE)</f>
        <v>PHI</v>
      </c>
      <c r="D539" s="15" t="str">
        <f>VLOOKUP($B539,Patient!$A$2:$I$2017,3,FALSE)</f>
        <v>NON-HISPANIC</v>
      </c>
      <c r="E539" s="15" t="str">
        <f>VLOOKUP($B539,Patient!$A$2:$I$2017,4,FALSE)</f>
        <v>Male</v>
      </c>
      <c r="F539" s="15" t="str">
        <f>VLOOKUP($B539,Patient!$A$2:$I$2017,5,FALSE)</f>
        <v>PHI</v>
      </c>
      <c r="G539" s="15" t="str">
        <f>VLOOKUP($B539,Patient!$A$2:$I$2017,6,FALSE)</f>
        <v>PHI</v>
      </c>
      <c r="H539" s="15" t="str">
        <f>VLOOKUP($B539,Patient!$A$2:$I$2017,7,FALSE)</f>
        <v>PHI</v>
      </c>
      <c r="I539" s="15" t="str">
        <f>VLOOKUP($B539,Patient!$A$2:$I$2017,8,FALSE)</f>
        <v>White</v>
      </c>
      <c r="J539" s="15" t="str">
        <f>VLOOKUP($B539,Patient!$A$2:$I$2017,9,FALSE)</f>
        <v>Alive</v>
      </c>
      <c r="K539" s="5">
        <v>484</v>
      </c>
      <c r="L539" s="3" t="s">
        <v>93</v>
      </c>
      <c r="M539" s="11" t="str">
        <f>IF(ISNA(VLOOKUP(A539,Experiment!$B$2:$E$140,4,FALSE)),"",VLOOKUP(A539,Experiment!$B$2:$E$140,4,FALSE))</f>
        <v/>
      </c>
      <c r="N539" s="3" t="s">
        <v>53</v>
      </c>
      <c r="O539" s="3" t="s">
        <v>53</v>
      </c>
      <c r="P539" s="3" t="s">
        <v>2323</v>
      </c>
      <c r="Q539" s="3" t="s">
        <v>111</v>
      </c>
      <c r="R539" s="3" t="s">
        <v>179</v>
      </c>
    </row>
    <row r="540" spans="1:18" x14ac:dyDescent="0.25">
      <c r="A540" s="3" t="s">
        <v>1874</v>
      </c>
      <c r="B540" s="3">
        <v>556</v>
      </c>
      <c r="C540" s="15" t="str">
        <f>VLOOKUP($B540,Patient!$A$2:$I$2017,2,FALSE)</f>
        <v>PHI</v>
      </c>
      <c r="D540" s="15" t="str">
        <f>VLOOKUP($B540,Patient!$A$2:$I$2017,3,FALSE)</f>
        <v>HISPANIC</v>
      </c>
      <c r="E540" s="15" t="str">
        <f>VLOOKUP($B540,Patient!$A$2:$I$2017,4,FALSE)</f>
        <v>Female</v>
      </c>
      <c r="F540" s="15" t="str">
        <f>VLOOKUP($B540,Patient!$A$2:$I$2017,5,FALSE)</f>
        <v>PHI</v>
      </c>
      <c r="G540" s="15" t="str">
        <f>VLOOKUP($B540,Patient!$A$2:$I$2017,6,FALSE)</f>
        <v>PHI</v>
      </c>
      <c r="H540" s="15" t="str">
        <f>VLOOKUP($B540,Patient!$A$2:$I$2017,7,FALSE)</f>
        <v>PHI</v>
      </c>
      <c r="I540" s="15" t="str">
        <f>VLOOKUP($B540,Patient!$A$2:$I$2017,8,FALSE)</f>
        <v>White</v>
      </c>
      <c r="J540" s="15" t="str">
        <f>VLOOKUP($B540,Patient!$A$2:$I$2017,9,FALSE)</f>
        <v>Alive</v>
      </c>
      <c r="K540" s="5">
        <v>371</v>
      </c>
      <c r="L540" s="3" t="s">
        <v>74</v>
      </c>
      <c r="M540" s="11" t="str">
        <f>IF(ISNA(VLOOKUP(A540,Experiment!$B$2:$E$140,4,FALSE)),"",VLOOKUP(A540,Experiment!$B$2:$E$140,4,FALSE))</f>
        <v/>
      </c>
      <c r="N540" s="3" t="s">
        <v>53</v>
      </c>
      <c r="O540" s="3" t="s">
        <v>53</v>
      </c>
      <c r="P540" s="3" t="s">
        <v>1872</v>
      </c>
      <c r="Q540" s="3" t="s">
        <v>111</v>
      </c>
      <c r="R540" s="3" t="s">
        <v>377</v>
      </c>
    </row>
    <row r="541" spans="1:18" x14ac:dyDescent="0.25">
      <c r="A541" s="3" t="s">
        <v>1876</v>
      </c>
      <c r="B541" s="3">
        <v>557</v>
      </c>
      <c r="C541" s="15" t="str">
        <f>VLOOKUP($B541,Patient!$A$2:$I$2017,2,FALSE)</f>
        <v>PHI</v>
      </c>
      <c r="D541" s="15" t="str">
        <f>VLOOKUP($B541,Patient!$A$2:$I$2017,3,FALSE)</f>
        <v>NON-HISPANIC</v>
      </c>
      <c r="E541" s="15" t="str">
        <f>VLOOKUP($B541,Patient!$A$2:$I$2017,4,FALSE)</f>
        <v>Female</v>
      </c>
      <c r="F541" s="15" t="str">
        <f>VLOOKUP($B541,Patient!$A$2:$I$2017,5,FALSE)</f>
        <v>PHI</v>
      </c>
      <c r="G541" s="15" t="str">
        <f>VLOOKUP($B541,Patient!$A$2:$I$2017,6,FALSE)</f>
        <v>PHI</v>
      </c>
      <c r="H541" s="15" t="str">
        <f>VLOOKUP($B541,Patient!$A$2:$I$2017,7,FALSE)</f>
        <v>PHI</v>
      </c>
      <c r="I541" s="15" t="str">
        <f>VLOOKUP($B541,Patient!$A$2:$I$2017,8,FALSE)</f>
        <v>White</v>
      </c>
      <c r="J541" s="15" t="str">
        <f>VLOOKUP($B541,Patient!$A$2:$I$2017,9,FALSE)</f>
        <v>Alive</v>
      </c>
      <c r="K541" s="5">
        <v>371</v>
      </c>
      <c r="L541" s="3" t="s">
        <v>93</v>
      </c>
      <c r="M541" s="11" t="str">
        <f>IF(ISNA(VLOOKUP(A541,Experiment!$B$2:$E$140,4,FALSE)),"",VLOOKUP(A541,Experiment!$B$2:$E$140,4,FALSE))</f>
        <v/>
      </c>
      <c r="N541" s="3" t="s">
        <v>53</v>
      </c>
      <c r="O541" s="3" t="s">
        <v>53</v>
      </c>
      <c r="P541" s="3" t="s">
        <v>1873</v>
      </c>
      <c r="Q541" s="3" t="s">
        <v>111</v>
      </c>
      <c r="R541" s="3" t="s">
        <v>377</v>
      </c>
    </row>
    <row r="542" spans="1:18" x14ac:dyDescent="0.25">
      <c r="A542" s="3" t="s">
        <v>1798</v>
      </c>
      <c r="B542" s="3">
        <v>69</v>
      </c>
      <c r="C542" s="15" t="str">
        <f>VLOOKUP($B542,Patient!$A$2:$I$2017,2,FALSE)</f>
        <v>PHI</v>
      </c>
      <c r="D542" s="15" t="str">
        <f>VLOOKUP($B542,Patient!$A$2:$I$2017,3,FALSE)</f>
        <v>NON-HISPANIC</v>
      </c>
      <c r="E542" s="15" t="str">
        <f>VLOOKUP($B542,Patient!$A$2:$I$2017,4,FALSE)</f>
        <v>Male</v>
      </c>
      <c r="F542" s="15" t="str">
        <f>VLOOKUP($B542,Patient!$A$2:$I$2017,5,FALSE)</f>
        <v>PHI</v>
      </c>
      <c r="G542" s="15" t="str">
        <f>VLOOKUP($B542,Patient!$A$2:$I$2017,6,FALSE)</f>
        <v>PHI</v>
      </c>
      <c r="H542" s="15" t="str">
        <f>VLOOKUP($B542,Patient!$A$2:$I$2017,7,FALSE)</f>
        <v>PHI</v>
      </c>
      <c r="I542" s="15" t="str">
        <f>VLOOKUP($B542,Patient!$A$2:$I$2017,8,FALSE)</f>
        <v>Black</v>
      </c>
      <c r="J542" s="15" t="str">
        <f>VLOOKUP($B542,Patient!$A$2:$I$2017,9,FALSE)</f>
        <v>Alive</v>
      </c>
      <c r="K542" s="5">
        <v>350</v>
      </c>
      <c r="L542" s="3" t="s">
        <v>74</v>
      </c>
      <c r="M542" s="11" t="str">
        <f>IF(ISNA(VLOOKUP(A542,Experiment!$B$2:$E$140,4,FALSE)),"",VLOOKUP(A542,Experiment!$B$2:$E$140,4,FALSE))</f>
        <v/>
      </c>
      <c r="N542" s="3" t="s">
        <v>53</v>
      </c>
      <c r="O542" s="3" t="s">
        <v>53</v>
      </c>
      <c r="P542" s="3" t="s">
        <v>1796</v>
      </c>
      <c r="Q542" s="3" t="s">
        <v>61</v>
      </c>
      <c r="R542" s="3" t="s">
        <v>333</v>
      </c>
    </row>
    <row r="543" spans="1:18" x14ac:dyDescent="0.25">
      <c r="A543" s="3" t="s">
        <v>752</v>
      </c>
      <c r="B543" s="3">
        <v>408</v>
      </c>
      <c r="C543" s="15" t="str">
        <f>VLOOKUP($B543,Patient!$A$2:$I$2017,2,FALSE)</f>
        <v>PHI</v>
      </c>
      <c r="D543" s="15" t="str">
        <f>VLOOKUP($B543,Patient!$A$2:$I$2017,3,FALSE)</f>
        <v>UNKNOWN</v>
      </c>
      <c r="E543" s="15" t="str">
        <f>VLOOKUP($B543,Patient!$A$2:$I$2017,4,FALSE)</f>
        <v>Male</v>
      </c>
      <c r="F543" s="15" t="str">
        <f>VLOOKUP($B543,Patient!$A$2:$I$2017,5,FALSE)</f>
        <v>PHI</v>
      </c>
      <c r="G543" s="15" t="str">
        <f>VLOOKUP($B543,Patient!$A$2:$I$2017,6,FALSE)</f>
        <v>PHI</v>
      </c>
      <c r="H543" s="15" t="str">
        <f>VLOOKUP($B543,Patient!$A$2:$I$2017,7,FALSE)</f>
        <v>PHI</v>
      </c>
      <c r="I543" s="15" t="str">
        <f>VLOOKUP($B543,Patient!$A$2:$I$2017,8,FALSE)</f>
        <v>Unknown</v>
      </c>
      <c r="J543" s="15" t="str">
        <f>VLOOKUP($B543,Patient!$A$2:$I$2017,9,FALSE)</f>
        <v/>
      </c>
      <c r="K543" s="5">
        <v>114</v>
      </c>
      <c r="L543" s="3" t="s">
        <v>93</v>
      </c>
      <c r="M543" s="11" t="str">
        <f>IF(ISNA(VLOOKUP(A543,Experiment!$B$2:$E$140,4,FALSE)),"",VLOOKUP(A543,Experiment!$B$2:$E$140,4,FALSE))</f>
        <v/>
      </c>
      <c r="N543" s="3" t="s">
        <v>53</v>
      </c>
      <c r="O543" s="3" t="s">
        <v>53</v>
      </c>
      <c r="P543" s="3" t="s">
        <v>751</v>
      </c>
      <c r="Q543" s="3" t="s">
        <v>111</v>
      </c>
      <c r="R543" s="3" t="s">
        <v>494</v>
      </c>
    </row>
    <row r="544" spans="1:18" x14ac:dyDescent="0.25">
      <c r="A544" s="3" t="s">
        <v>1842</v>
      </c>
      <c r="B544" s="3">
        <v>245</v>
      </c>
      <c r="C544" s="15" t="str">
        <f>VLOOKUP($B544,Patient!$A$2:$I$2017,2,FALSE)</f>
        <v>PHI</v>
      </c>
      <c r="D544" s="15" t="str">
        <f>VLOOKUP($B544,Patient!$A$2:$I$2017,3,FALSE)</f>
        <v>NON-HISPANIC</v>
      </c>
      <c r="E544" s="15" t="str">
        <f>VLOOKUP($B544,Patient!$A$2:$I$2017,4,FALSE)</f>
        <v>Female</v>
      </c>
      <c r="F544" s="15" t="str">
        <f>VLOOKUP($B544,Patient!$A$2:$I$2017,5,FALSE)</f>
        <v>PHI</v>
      </c>
      <c r="G544" s="15" t="str">
        <f>VLOOKUP($B544,Patient!$A$2:$I$2017,6,FALSE)</f>
        <v>PHI</v>
      </c>
      <c r="H544" s="15" t="str">
        <f>VLOOKUP($B544,Patient!$A$2:$I$2017,7,FALSE)</f>
        <v>PHI</v>
      </c>
      <c r="I544" s="15" t="str">
        <f>VLOOKUP($B544,Patient!$A$2:$I$2017,8,FALSE)</f>
        <v>White</v>
      </c>
      <c r="J544" s="15" t="str">
        <f>VLOOKUP($B544,Patient!$A$2:$I$2017,9,FALSE)</f>
        <v>Deceased</v>
      </c>
      <c r="K544" s="5">
        <v>359</v>
      </c>
      <c r="L544" s="3" t="s">
        <v>74</v>
      </c>
      <c r="M544" s="11" t="str">
        <f>IF(ISNA(VLOOKUP(A544,Experiment!$B$2:$E$140,4,FALSE)),"",VLOOKUP(A544,Experiment!$B$2:$E$140,4,FALSE))</f>
        <v/>
      </c>
      <c r="N544" s="3" t="s">
        <v>53</v>
      </c>
      <c r="O544" s="3" t="s">
        <v>53</v>
      </c>
      <c r="P544" s="3" t="s">
        <v>1841</v>
      </c>
      <c r="Q544" s="3" t="s">
        <v>76</v>
      </c>
      <c r="R544" s="3" t="s">
        <v>79</v>
      </c>
    </row>
    <row r="545" spans="1:18" x14ac:dyDescent="0.25">
      <c r="A545" s="3" t="s">
        <v>1845</v>
      </c>
      <c r="B545" s="3">
        <v>246</v>
      </c>
      <c r="C545" s="15" t="str">
        <f>VLOOKUP($B545,Patient!$A$2:$I$2017,2,FALSE)</f>
        <v>PHI</v>
      </c>
      <c r="D545" s="15" t="str">
        <f>VLOOKUP($B545,Patient!$A$2:$I$2017,3,FALSE)</f>
        <v>UNKNOWN</v>
      </c>
      <c r="E545" s="15" t="str">
        <f>VLOOKUP($B545,Patient!$A$2:$I$2017,4,FALSE)</f>
        <v>Unknown</v>
      </c>
      <c r="F545" s="15" t="str">
        <f>VLOOKUP($B545,Patient!$A$2:$I$2017,5,FALSE)</f>
        <v>PHI</v>
      </c>
      <c r="G545" s="15" t="str">
        <f>VLOOKUP($B545,Patient!$A$2:$I$2017,6,FALSE)</f>
        <v>PHI</v>
      </c>
      <c r="H545" s="15" t="str">
        <f>VLOOKUP($B545,Patient!$A$2:$I$2017,7,FALSE)</f>
        <v>PHI</v>
      </c>
      <c r="I545" s="15" t="str">
        <f>VLOOKUP($B545,Patient!$A$2:$I$2017,8,FALSE)</f>
        <v>Unknown</v>
      </c>
      <c r="J545" s="15" t="str">
        <f>VLOOKUP($B545,Patient!$A$2:$I$2017,9,FALSE)</f>
        <v/>
      </c>
      <c r="K545" s="5">
        <v>360</v>
      </c>
      <c r="L545" s="3" t="s">
        <v>74</v>
      </c>
      <c r="M545" s="11" t="str">
        <f>IF(ISNA(VLOOKUP(A545,Experiment!$B$2:$E$140,4,FALSE)),"",VLOOKUP(A545,Experiment!$B$2:$E$140,4,FALSE))</f>
        <v/>
      </c>
      <c r="N545" s="3" t="s">
        <v>53</v>
      </c>
      <c r="O545" s="3" t="s">
        <v>53</v>
      </c>
      <c r="P545" s="3" t="s">
        <v>1841</v>
      </c>
      <c r="Q545" s="3" t="s">
        <v>76</v>
      </c>
      <c r="R545" s="3" t="s">
        <v>79</v>
      </c>
    </row>
    <row r="546" spans="1:18" x14ac:dyDescent="0.25">
      <c r="A546" s="3" t="s">
        <v>2383</v>
      </c>
      <c r="B546" s="3">
        <v>307</v>
      </c>
      <c r="C546" s="15" t="str">
        <f>VLOOKUP($B546,Patient!$A$2:$I$2017,2,FALSE)</f>
        <v>PHI</v>
      </c>
      <c r="D546" s="15" t="str">
        <f>VLOOKUP($B546,Patient!$A$2:$I$2017,3,FALSE)</f>
        <v>UNKNOWN</v>
      </c>
      <c r="E546" s="15" t="str">
        <f>VLOOKUP($B546,Patient!$A$2:$I$2017,4,FALSE)</f>
        <v>Unknown</v>
      </c>
      <c r="F546" s="15" t="str">
        <f>VLOOKUP($B546,Patient!$A$2:$I$2017,5,FALSE)</f>
        <v>PHI</v>
      </c>
      <c r="G546" s="15" t="str">
        <f>VLOOKUP($B546,Patient!$A$2:$I$2017,6,FALSE)</f>
        <v>PHI</v>
      </c>
      <c r="H546" s="15" t="str">
        <f>VLOOKUP($B546,Patient!$A$2:$I$2017,7,FALSE)</f>
        <v>PHI</v>
      </c>
      <c r="I546" s="15" t="str">
        <f>VLOOKUP($B546,Patient!$A$2:$I$2017,8,FALSE)</f>
        <v>Unknown</v>
      </c>
      <c r="J546" s="15" t="str">
        <f>VLOOKUP($B546,Patient!$A$2:$I$2017,9,FALSE)</f>
        <v/>
      </c>
      <c r="K546" s="5">
        <v>501</v>
      </c>
      <c r="L546" s="3" t="s">
        <v>74</v>
      </c>
      <c r="M546" s="11" t="str">
        <f>IF(ISNA(VLOOKUP(A546,Experiment!$B$2:$E$140,4,FALSE)),"",VLOOKUP(A546,Experiment!$B$2:$E$140,4,FALSE))</f>
        <v/>
      </c>
      <c r="N546" s="3" t="s">
        <v>53</v>
      </c>
      <c r="O546" s="3" t="s">
        <v>53</v>
      </c>
      <c r="P546" s="3" t="s">
        <v>1732</v>
      </c>
      <c r="Q546" s="3" t="s">
        <v>131</v>
      </c>
      <c r="R546" s="3" t="s">
        <v>297</v>
      </c>
    </row>
    <row r="547" spans="1:18" x14ac:dyDescent="0.25">
      <c r="A547" s="3" t="s">
        <v>2385</v>
      </c>
      <c r="B547" s="3">
        <v>308</v>
      </c>
      <c r="C547" s="15" t="str">
        <f>VLOOKUP($B547,Patient!$A$2:$I$2017,2,FALSE)</f>
        <v>PHI</v>
      </c>
      <c r="D547" s="15" t="str">
        <f>VLOOKUP($B547,Patient!$A$2:$I$2017,3,FALSE)</f>
        <v>UNKNOWN</v>
      </c>
      <c r="E547" s="15" t="str">
        <f>VLOOKUP($B547,Patient!$A$2:$I$2017,4,FALSE)</f>
        <v>Unknown</v>
      </c>
      <c r="F547" s="15" t="str">
        <f>VLOOKUP($B547,Patient!$A$2:$I$2017,5,FALSE)</f>
        <v>PHI</v>
      </c>
      <c r="G547" s="15" t="str">
        <f>VLOOKUP($B547,Patient!$A$2:$I$2017,6,FALSE)</f>
        <v>PHI</v>
      </c>
      <c r="H547" s="15" t="str">
        <f>VLOOKUP($B547,Patient!$A$2:$I$2017,7,FALSE)</f>
        <v>PHI</v>
      </c>
      <c r="I547" s="15" t="str">
        <f>VLOOKUP($B547,Patient!$A$2:$I$2017,8,FALSE)</f>
        <v>Unknown</v>
      </c>
      <c r="J547" s="15" t="str">
        <f>VLOOKUP($B547,Patient!$A$2:$I$2017,9,FALSE)</f>
        <v/>
      </c>
      <c r="K547" s="5">
        <v>502</v>
      </c>
      <c r="L547" s="3" t="s">
        <v>74</v>
      </c>
      <c r="M547" s="11" t="str">
        <f>IF(ISNA(VLOOKUP(A547,Experiment!$B$2:$E$140,4,FALSE)),"",VLOOKUP(A547,Experiment!$B$2:$E$140,4,FALSE))</f>
        <v/>
      </c>
      <c r="N547" s="3" t="s">
        <v>53</v>
      </c>
      <c r="O547" s="3" t="s">
        <v>53</v>
      </c>
      <c r="P547" s="3" t="s">
        <v>1732</v>
      </c>
      <c r="Q547" s="3" t="s">
        <v>131</v>
      </c>
      <c r="R547" s="3" t="s">
        <v>297</v>
      </c>
    </row>
    <row r="548" spans="1:18" x14ac:dyDescent="0.25">
      <c r="A548" s="3" t="s">
        <v>1733</v>
      </c>
      <c r="B548" s="3">
        <v>534</v>
      </c>
      <c r="C548" s="15" t="str">
        <f>VLOOKUP($B548,Patient!$A$2:$I$2017,2,FALSE)</f>
        <v>PHI</v>
      </c>
      <c r="D548" s="15" t="str">
        <f>VLOOKUP($B548,Patient!$A$2:$I$2017,3,FALSE)</f>
        <v>NON-HISPANIC</v>
      </c>
      <c r="E548" s="15" t="str">
        <f>VLOOKUP($B548,Patient!$A$2:$I$2017,4,FALSE)</f>
        <v>Female</v>
      </c>
      <c r="F548" s="15" t="str">
        <f>VLOOKUP($B548,Patient!$A$2:$I$2017,5,FALSE)</f>
        <v>PHI</v>
      </c>
      <c r="G548" s="15" t="str">
        <f>VLOOKUP($B548,Patient!$A$2:$I$2017,6,FALSE)</f>
        <v>PHI</v>
      </c>
      <c r="H548" s="15" t="str">
        <f>VLOOKUP($B548,Patient!$A$2:$I$2017,7,FALSE)</f>
        <v>PHI</v>
      </c>
      <c r="I548" s="15" t="str">
        <f>VLOOKUP($B548,Patient!$A$2:$I$2017,8,FALSE)</f>
        <v>White</v>
      </c>
      <c r="J548" s="15" t="str">
        <f>VLOOKUP($B548,Patient!$A$2:$I$2017,9,FALSE)</f>
        <v>Alive</v>
      </c>
      <c r="K548" s="5">
        <v>335</v>
      </c>
      <c r="L548" s="3" t="s">
        <v>93</v>
      </c>
      <c r="M548" s="11" t="str">
        <f>IF(ISNA(VLOOKUP(A548,Experiment!$B$2:$E$140,4,FALSE)),"",VLOOKUP(A548,Experiment!$B$2:$E$140,4,FALSE))</f>
        <v/>
      </c>
      <c r="N548" s="3" t="s">
        <v>53</v>
      </c>
      <c r="O548" s="3" t="s">
        <v>53</v>
      </c>
      <c r="P548" s="3" t="s">
        <v>1732</v>
      </c>
      <c r="Q548" s="3" t="s">
        <v>111</v>
      </c>
      <c r="R548" s="3" t="s">
        <v>113</v>
      </c>
    </row>
    <row r="549" spans="1:18" x14ac:dyDescent="0.25">
      <c r="A549" s="3" t="s">
        <v>1735</v>
      </c>
      <c r="B549" s="3">
        <v>535</v>
      </c>
      <c r="C549" s="15" t="str">
        <f>VLOOKUP($B549,Patient!$A$2:$I$2017,2,FALSE)</f>
        <v>PHI</v>
      </c>
      <c r="D549" s="15" t="str">
        <f>VLOOKUP($B549,Patient!$A$2:$I$2017,3,FALSE)</f>
        <v>NON-HISPANIC</v>
      </c>
      <c r="E549" s="15" t="str">
        <f>VLOOKUP($B549,Patient!$A$2:$I$2017,4,FALSE)</f>
        <v>Male</v>
      </c>
      <c r="F549" s="15" t="str">
        <f>VLOOKUP($B549,Patient!$A$2:$I$2017,5,FALSE)</f>
        <v>PHI</v>
      </c>
      <c r="G549" s="15" t="str">
        <f>VLOOKUP($B549,Patient!$A$2:$I$2017,6,FALSE)</f>
        <v>PHI</v>
      </c>
      <c r="H549" s="15" t="str">
        <f>VLOOKUP($B549,Patient!$A$2:$I$2017,7,FALSE)</f>
        <v>PHI</v>
      </c>
      <c r="I549" s="15" t="str">
        <f>VLOOKUP($B549,Patient!$A$2:$I$2017,8,FALSE)</f>
        <v>White</v>
      </c>
      <c r="J549" s="15" t="str">
        <f>VLOOKUP($B549,Patient!$A$2:$I$2017,9,FALSE)</f>
        <v>Deceased</v>
      </c>
      <c r="K549" s="5">
        <v>336</v>
      </c>
      <c r="L549" s="3" t="s">
        <v>93</v>
      </c>
      <c r="M549" s="11" t="str">
        <f>IF(ISNA(VLOOKUP(A549,Experiment!$B$2:$E$140,4,FALSE)),"",VLOOKUP(A549,Experiment!$B$2:$E$140,4,FALSE))</f>
        <v/>
      </c>
      <c r="N549" s="3" t="s">
        <v>53</v>
      </c>
      <c r="O549" s="3" t="s">
        <v>53</v>
      </c>
      <c r="P549" s="3" t="s">
        <v>1732</v>
      </c>
      <c r="Q549" s="3" t="s">
        <v>111</v>
      </c>
      <c r="R549" s="3" t="s">
        <v>179</v>
      </c>
    </row>
    <row r="550" spans="1:18" x14ac:dyDescent="0.25">
      <c r="A550" s="3" t="s">
        <v>1314</v>
      </c>
      <c r="B550" s="3">
        <v>409</v>
      </c>
      <c r="C550" s="15" t="str">
        <f>VLOOKUP($B550,Patient!$A$2:$I$2017,2,FALSE)</f>
        <v>PHI</v>
      </c>
      <c r="D550" s="15" t="str">
        <f>VLOOKUP($B550,Patient!$A$2:$I$2017,3,FALSE)</f>
        <v>UNKNOWN</v>
      </c>
      <c r="E550" s="15" t="str">
        <f>VLOOKUP($B550,Patient!$A$2:$I$2017,4,FALSE)</f>
        <v>Male</v>
      </c>
      <c r="F550" s="15" t="str">
        <f>VLOOKUP($B550,Patient!$A$2:$I$2017,5,FALSE)</f>
        <v>PHI</v>
      </c>
      <c r="G550" s="15" t="str">
        <f>VLOOKUP($B550,Patient!$A$2:$I$2017,6,FALSE)</f>
        <v>PHI</v>
      </c>
      <c r="H550" s="15" t="str">
        <f>VLOOKUP($B550,Patient!$A$2:$I$2017,7,FALSE)</f>
        <v>PHI</v>
      </c>
      <c r="I550" s="15" t="str">
        <f>VLOOKUP($B550,Patient!$A$2:$I$2017,8,FALSE)</f>
        <v>Unknown</v>
      </c>
      <c r="J550" s="15" t="str">
        <f>VLOOKUP($B550,Patient!$A$2:$I$2017,9,FALSE)</f>
        <v/>
      </c>
      <c r="K550" s="5">
        <v>222</v>
      </c>
      <c r="L550" s="3" t="s">
        <v>93</v>
      </c>
      <c r="M550" s="11" t="str">
        <f>IF(ISNA(VLOOKUP(A550,Experiment!$B$2:$E$140,4,FALSE)),"",VLOOKUP(A550,Experiment!$B$2:$E$140,4,FALSE))</f>
        <v/>
      </c>
      <c r="N550" s="3" t="s">
        <v>53</v>
      </c>
      <c r="O550" s="3" t="s">
        <v>53</v>
      </c>
      <c r="P550" s="3" t="s">
        <v>1313</v>
      </c>
      <c r="Q550" s="3" t="s">
        <v>111</v>
      </c>
      <c r="R550" s="3" t="s">
        <v>494</v>
      </c>
    </row>
    <row r="551" spans="1:18" x14ac:dyDescent="0.25">
      <c r="A551" s="3" t="s">
        <v>1322</v>
      </c>
      <c r="B551" s="3">
        <v>537</v>
      </c>
      <c r="C551" s="15" t="str">
        <f>VLOOKUP($B551,Patient!$A$2:$I$2017,2,FALSE)</f>
        <v>PHI</v>
      </c>
      <c r="D551" s="15" t="str">
        <f>VLOOKUP($B551,Patient!$A$2:$I$2017,3,FALSE)</f>
        <v>NON-HISPANIC</v>
      </c>
      <c r="E551" s="15" t="str">
        <f>VLOOKUP($B551,Patient!$A$2:$I$2017,4,FALSE)</f>
        <v>Male</v>
      </c>
      <c r="F551" s="15" t="str">
        <f>VLOOKUP($B551,Patient!$A$2:$I$2017,5,FALSE)</f>
        <v>PHI</v>
      </c>
      <c r="G551" s="15" t="str">
        <f>VLOOKUP($B551,Patient!$A$2:$I$2017,6,FALSE)</f>
        <v>PHI</v>
      </c>
      <c r="H551" s="15" t="str">
        <f>VLOOKUP($B551,Patient!$A$2:$I$2017,7,FALSE)</f>
        <v>PHI</v>
      </c>
      <c r="I551" s="15" t="str">
        <f>VLOOKUP($B551,Patient!$A$2:$I$2017,8,FALSE)</f>
        <v>White</v>
      </c>
      <c r="J551" s="15" t="str">
        <f>VLOOKUP($B551,Patient!$A$2:$I$2017,9,FALSE)</f>
        <v>Alive</v>
      </c>
      <c r="K551" s="5">
        <v>223</v>
      </c>
      <c r="L551" s="3" t="s">
        <v>93</v>
      </c>
      <c r="M551" s="11" t="str">
        <f>IF(ISNA(VLOOKUP(A551,Experiment!$B$2:$E$140,4,FALSE)),"",VLOOKUP(A551,Experiment!$B$2:$E$140,4,FALSE))</f>
        <v/>
      </c>
      <c r="N551" s="3" t="s">
        <v>53</v>
      </c>
      <c r="O551" s="3" t="s">
        <v>53</v>
      </c>
      <c r="P551" s="3" t="s">
        <v>1313</v>
      </c>
      <c r="Q551" s="3" t="s">
        <v>111</v>
      </c>
      <c r="R551" s="3" t="s">
        <v>179</v>
      </c>
    </row>
    <row r="552" spans="1:18" x14ac:dyDescent="0.25">
      <c r="A552" s="3" t="s">
        <v>1858</v>
      </c>
      <c r="B552" s="3">
        <v>558</v>
      </c>
      <c r="C552" s="15" t="str">
        <f>VLOOKUP($B552,Patient!$A$2:$I$2017,2,FALSE)</f>
        <v>PHI</v>
      </c>
      <c r="D552" s="15" t="str">
        <f>VLOOKUP($B552,Patient!$A$2:$I$2017,3,FALSE)</f>
        <v>NON-HISPANIC</v>
      </c>
      <c r="E552" s="15" t="str">
        <f>VLOOKUP($B552,Patient!$A$2:$I$2017,4,FALSE)</f>
        <v>Female</v>
      </c>
      <c r="F552" s="15" t="str">
        <f>VLOOKUP($B552,Patient!$A$2:$I$2017,5,FALSE)</f>
        <v>PHI</v>
      </c>
      <c r="G552" s="15" t="str">
        <f>VLOOKUP($B552,Patient!$A$2:$I$2017,6,FALSE)</f>
        <v>PHI</v>
      </c>
      <c r="H552" s="15" t="str">
        <f>VLOOKUP($B552,Patient!$A$2:$I$2017,7,FALSE)</f>
        <v>PHI</v>
      </c>
      <c r="I552" s="15" t="str">
        <f>VLOOKUP($B552,Patient!$A$2:$I$2017,8,FALSE)</f>
        <v>White</v>
      </c>
      <c r="J552" s="15" t="str">
        <f>VLOOKUP($B552,Patient!$A$2:$I$2017,9,FALSE)</f>
        <v>Alive</v>
      </c>
      <c r="K552" s="5">
        <v>366</v>
      </c>
      <c r="L552" s="3" t="s">
        <v>74</v>
      </c>
      <c r="M552" s="11" t="str">
        <f>IF(ISNA(VLOOKUP(A552,Experiment!$B$2:$E$140,4,FALSE)),"",VLOOKUP(A552,Experiment!$B$2:$E$140,4,FALSE))</f>
        <v/>
      </c>
      <c r="N552" s="3" t="s">
        <v>53</v>
      </c>
      <c r="O552" s="3" t="s">
        <v>53</v>
      </c>
      <c r="P552" s="3" t="s">
        <v>1311</v>
      </c>
      <c r="Q552" s="3" t="s">
        <v>111</v>
      </c>
      <c r="R552" s="3" t="s">
        <v>377</v>
      </c>
    </row>
    <row r="553" spans="1:18" x14ac:dyDescent="0.25">
      <c r="A553" s="3" t="s">
        <v>2395</v>
      </c>
      <c r="B553" s="3">
        <v>536</v>
      </c>
      <c r="C553" s="15" t="str">
        <f>VLOOKUP($B553,Patient!$A$2:$I$2017,2,FALSE)</f>
        <v>PHI</v>
      </c>
      <c r="D553" s="15" t="str">
        <f>VLOOKUP($B553,Patient!$A$2:$I$2017,3,FALSE)</f>
        <v>NON-HISPANIC</v>
      </c>
      <c r="E553" s="15" t="str">
        <f>VLOOKUP($B553,Patient!$A$2:$I$2017,4,FALSE)</f>
        <v>Female</v>
      </c>
      <c r="F553" s="15" t="str">
        <f>VLOOKUP($B553,Patient!$A$2:$I$2017,5,FALSE)</f>
        <v>PHI</v>
      </c>
      <c r="G553" s="15" t="str">
        <f>VLOOKUP($B553,Patient!$A$2:$I$2017,6,FALSE)</f>
        <v>PHI</v>
      </c>
      <c r="H553" s="15" t="str">
        <f>VLOOKUP($B553,Patient!$A$2:$I$2017,7,FALSE)</f>
        <v>PHI</v>
      </c>
      <c r="I553" s="15" t="str">
        <f>VLOOKUP($B553,Patient!$A$2:$I$2017,8,FALSE)</f>
        <v>White</v>
      </c>
      <c r="J553" s="15" t="str">
        <f>VLOOKUP($B553,Patient!$A$2:$I$2017,9,FALSE)</f>
        <v>Deceased</v>
      </c>
      <c r="K553" s="5">
        <v>505</v>
      </c>
      <c r="L553" s="3" t="s">
        <v>74</v>
      </c>
      <c r="M553" s="11" t="str">
        <f>IF(ISNA(VLOOKUP(A553,Experiment!$B$2:$E$140,4,FALSE)),"",VLOOKUP(A553,Experiment!$B$2:$E$140,4,FALSE))</f>
        <v/>
      </c>
      <c r="N553" s="3" t="s">
        <v>53</v>
      </c>
      <c r="O553" s="3" t="s">
        <v>53</v>
      </c>
      <c r="P553" s="3" t="s">
        <v>1311</v>
      </c>
      <c r="Q553" s="3" t="s">
        <v>111</v>
      </c>
      <c r="R553" s="3" t="s">
        <v>179</v>
      </c>
    </row>
    <row r="554" spans="1:18" x14ac:dyDescent="0.25">
      <c r="A554" s="3" t="s">
        <v>1859</v>
      </c>
      <c r="B554" s="3">
        <v>559</v>
      </c>
      <c r="C554" s="15" t="str">
        <f>VLOOKUP($B554,Patient!$A$2:$I$2017,2,FALSE)</f>
        <v>PHI</v>
      </c>
      <c r="D554" s="15" t="str">
        <f>VLOOKUP($B554,Patient!$A$2:$I$2017,3,FALSE)</f>
        <v>NON-HISPANIC</v>
      </c>
      <c r="E554" s="15" t="str">
        <f>VLOOKUP($B554,Patient!$A$2:$I$2017,4,FALSE)</f>
        <v>Male</v>
      </c>
      <c r="F554" s="15" t="str">
        <f>VLOOKUP($B554,Patient!$A$2:$I$2017,5,FALSE)</f>
        <v>PHI</v>
      </c>
      <c r="G554" s="15" t="str">
        <f>VLOOKUP($B554,Patient!$A$2:$I$2017,6,FALSE)</f>
        <v>PHI</v>
      </c>
      <c r="H554" s="15" t="str">
        <f>VLOOKUP($B554,Patient!$A$2:$I$2017,7,FALSE)</f>
        <v>PHI</v>
      </c>
      <c r="I554" s="15" t="str">
        <f>VLOOKUP($B554,Patient!$A$2:$I$2017,8,FALSE)</f>
        <v>White</v>
      </c>
      <c r="J554" s="15" t="str">
        <f>VLOOKUP($B554,Patient!$A$2:$I$2017,9,FALSE)</f>
        <v>Deceased</v>
      </c>
      <c r="K554" s="5">
        <v>366</v>
      </c>
      <c r="L554" s="3" t="s">
        <v>1818</v>
      </c>
      <c r="M554" s="11" t="str">
        <f>IF(ISNA(VLOOKUP(A554,Experiment!$B$2:$E$140,4,FALSE)),"",VLOOKUP(A554,Experiment!$B$2:$E$140,4,FALSE))</f>
        <v/>
      </c>
      <c r="N554" s="3" t="s">
        <v>53</v>
      </c>
      <c r="O554" s="3" t="s">
        <v>53</v>
      </c>
      <c r="P554" s="3" t="s">
        <v>1311</v>
      </c>
      <c r="Q554" s="3" t="s">
        <v>111</v>
      </c>
      <c r="R554" s="3" t="s">
        <v>377</v>
      </c>
    </row>
    <row r="555" spans="1:18" x14ac:dyDescent="0.25">
      <c r="A555" s="3" t="s">
        <v>1829</v>
      </c>
      <c r="B555" s="3">
        <v>212</v>
      </c>
      <c r="C555" s="15" t="str">
        <f>VLOOKUP($B555,Patient!$A$2:$I$2017,2,FALSE)</f>
        <v>PHI</v>
      </c>
      <c r="D555" s="15" t="str">
        <f>VLOOKUP($B555,Patient!$A$2:$I$2017,3,FALSE)</f>
        <v>NON-HISPANIC</v>
      </c>
      <c r="E555" s="15" t="str">
        <f>VLOOKUP($B555,Patient!$A$2:$I$2017,4,FALSE)</f>
        <v>Female</v>
      </c>
      <c r="F555" s="15" t="str">
        <f>VLOOKUP($B555,Patient!$A$2:$I$2017,5,FALSE)</f>
        <v>PHI</v>
      </c>
      <c r="G555" s="15" t="str">
        <f>VLOOKUP($B555,Patient!$A$2:$I$2017,6,FALSE)</f>
        <v>PHI</v>
      </c>
      <c r="H555" s="15" t="str">
        <f>VLOOKUP($B555,Patient!$A$2:$I$2017,7,FALSE)</f>
        <v>PHI</v>
      </c>
      <c r="I555" s="15" t="str">
        <f>VLOOKUP($B555,Patient!$A$2:$I$2017,8,FALSE)</f>
        <v>White</v>
      </c>
      <c r="J555" s="15" t="str">
        <f>VLOOKUP($B555,Patient!$A$2:$I$2017,9,FALSE)</f>
        <v>Deceased</v>
      </c>
      <c r="K555" s="5">
        <v>356</v>
      </c>
      <c r="L555" s="3" t="s">
        <v>74</v>
      </c>
      <c r="M555" s="11" t="str">
        <f>IF(ISNA(VLOOKUP(A555,Experiment!$B$2:$E$140,4,FALSE)),"",VLOOKUP(A555,Experiment!$B$2:$E$140,4,FALSE))</f>
        <v/>
      </c>
      <c r="N555" s="3" t="s">
        <v>53</v>
      </c>
      <c r="O555" s="3" t="s">
        <v>53</v>
      </c>
      <c r="P555" s="3" t="s">
        <v>1827</v>
      </c>
      <c r="Q555" s="3" t="s">
        <v>76</v>
      </c>
      <c r="R555" s="3" t="s">
        <v>1826</v>
      </c>
    </row>
    <row r="556" spans="1:18" x14ac:dyDescent="0.25">
      <c r="A556" s="3" t="s">
        <v>2353</v>
      </c>
      <c r="B556" s="3">
        <v>247</v>
      </c>
      <c r="C556" s="15" t="e">
        <f>VLOOKUP($B556,Patient!$A$2:$I$2017,2,FALSE)</f>
        <v>#N/A</v>
      </c>
      <c r="D556" s="15" t="e">
        <f>VLOOKUP($B556,Patient!$A$2:$I$2017,3,FALSE)</f>
        <v>#N/A</v>
      </c>
      <c r="E556" s="15" t="e">
        <f>VLOOKUP($B556,Patient!$A$2:$I$2017,4,FALSE)</f>
        <v>#N/A</v>
      </c>
      <c r="F556" s="15" t="e">
        <f>VLOOKUP($B556,Patient!$A$2:$I$2017,5,FALSE)</f>
        <v>#N/A</v>
      </c>
      <c r="G556" s="15" t="e">
        <f>VLOOKUP($B556,Patient!$A$2:$I$2017,6,FALSE)</f>
        <v>#N/A</v>
      </c>
      <c r="H556" s="15" t="e">
        <f>VLOOKUP($B556,Patient!$A$2:$I$2017,7,FALSE)</f>
        <v>#N/A</v>
      </c>
      <c r="I556" s="15" t="e">
        <f>VLOOKUP($B556,Patient!$A$2:$I$2017,8,FALSE)</f>
        <v>#N/A</v>
      </c>
      <c r="J556" s="15" t="e">
        <f>VLOOKUP($B556,Patient!$A$2:$I$2017,9,FALSE)</f>
        <v>#N/A</v>
      </c>
      <c r="K556" s="5">
        <v>492</v>
      </c>
      <c r="L556" s="3" t="s">
        <v>74</v>
      </c>
      <c r="M556" s="11" t="str">
        <f>IF(ISNA(VLOOKUP(A556,Experiment!$B$2:$E$140,4,FALSE)),"",VLOOKUP(A556,Experiment!$B$2:$E$140,4,FALSE))</f>
        <v/>
      </c>
      <c r="N556" s="3" t="s">
        <v>53</v>
      </c>
      <c r="O556" s="3" t="s">
        <v>53</v>
      </c>
      <c r="P556" s="3" t="s">
        <v>1828</v>
      </c>
      <c r="Q556" s="3" t="s">
        <v>76</v>
      </c>
      <c r="R556" s="3" t="s">
        <v>79</v>
      </c>
    </row>
    <row r="557" spans="1:18" x14ac:dyDescent="0.25">
      <c r="A557" s="3" t="s">
        <v>335</v>
      </c>
      <c r="B557" s="3">
        <v>70</v>
      </c>
      <c r="C557" s="15" t="str">
        <f>VLOOKUP($B557,Patient!$A$2:$I$2017,2,FALSE)</f>
        <v>PHI</v>
      </c>
      <c r="D557" s="15" t="str">
        <f>VLOOKUP($B557,Patient!$A$2:$I$2017,3,FALSE)</f>
        <v>NON-HISPANIC</v>
      </c>
      <c r="E557" s="15" t="str">
        <f>VLOOKUP($B557,Patient!$A$2:$I$2017,4,FALSE)</f>
        <v>Male</v>
      </c>
      <c r="F557" s="15" t="str">
        <f>VLOOKUP($B557,Patient!$A$2:$I$2017,5,FALSE)</f>
        <v>PHI</v>
      </c>
      <c r="G557" s="15" t="str">
        <f>VLOOKUP($B557,Patient!$A$2:$I$2017,6,FALSE)</f>
        <v>PHI</v>
      </c>
      <c r="H557" s="15" t="str">
        <f>VLOOKUP($B557,Patient!$A$2:$I$2017,7,FALSE)</f>
        <v>PHI</v>
      </c>
      <c r="I557" s="15" t="str">
        <f>VLOOKUP($B557,Patient!$A$2:$I$2017,8,FALSE)</f>
        <v>White</v>
      </c>
      <c r="J557" s="15" t="str">
        <f>VLOOKUP($B557,Patient!$A$2:$I$2017,9,FALSE)</f>
        <v>Alive</v>
      </c>
      <c r="K557" s="5">
        <v>28</v>
      </c>
      <c r="L557" s="3" t="s">
        <v>74</v>
      </c>
      <c r="M557" s="11" t="str">
        <f>IF(ISNA(VLOOKUP(A557,Experiment!$B$2:$E$140,4,FALSE)),"",VLOOKUP(A557,Experiment!$B$2:$E$140,4,FALSE))</f>
        <v/>
      </c>
      <c r="N557" s="3" t="s">
        <v>53</v>
      </c>
      <c r="O557" s="3" t="s">
        <v>53</v>
      </c>
      <c r="P557" s="3" t="s">
        <v>334</v>
      </c>
      <c r="Q557" s="3" t="s">
        <v>61</v>
      </c>
      <c r="R557" s="3" t="s">
        <v>333</v>
      </c>
    </row>
    <row r="558" spans="1:18" x14ac:dyDescent="0.25">
      <c r="A558" s="3" t="s">
        <v>1863</v>
      </c>
      <c r="B558" s="3">
        <v>538</v>
      </c>
      <c r="C558" s="15" t="str">
        <f>VLOOKUP($B558,Patient!$A$2:$I$2017,2,FALSE)</f>
        <v>PHI</v>
      </c>
      <c r="D558" s="15" t="str">
        <f>VLOOKUP($B558,Patient!$A$2:$I$2017,3,FALSE)</f>
        <v>NON-HISPANIC</v>
      </c>
      <c r="E558" s="15" t="str">
        <f>VLOOKUP($B558,Patient!$A$2:$I$2017,4,FALSE)</f>
        <v>Female</v>
      </c>
      <c r="F558" s="15" t="str">
        <f>VLOOKUP($B558,Patient!$A$2:$I$2017,5,FALSE)</f>
        <v>PHI</v>
      </c>
      <c r="G558" s="15" t="str">
        <f>VLOOKUP($B558,Patient!$A$2:$I$2017,6,FALSE)</f>
        <v>PHI</v>
      </c>
      <c r="H558" s="15" t="str">
        <f>VLOOKUP($B558,Patient!$A$2:$I$2017,7,FALSE)</f>
        <v>PHI</v>
      </c>
      <c r="I558" s="15" t="str">
        <f>VLOOKUP($B558,Patient!$A$2:$I$2017,8,FALSE)</f>
        <v>Asian</v>
      </c>
      <c r="J558" s="15" t="str">
        <f>VLOOKUP($B558,Patient!$A$2:$I$2017,9,FALSE)</f>
        <v>Deceased</v>
      </c>
      <c r="K558" s="5">
        <v>369</v>
      </c>
      <c r="L558" s="3" t="s">
        <v>93</v>
      </c>
      <c r="M558" s="11" t="str">
        <f>IF(ISNA(VLOOKUP(A558,Experiment!$B$2:$E$140,4,FALSE)),"",VLOOKUP(A558,Experiment!$B$2:$E$140,4,FALSE))</f>
        <v/>
      </c>
      <c r="N558" s="3" t="s">
        <v>53</v>
      </c>
      <c r="O558" s="3" t="s">
        <v>53</v>
      </c>
      <c r="P558" s="3" t="s">
        <v>334</v>
      </c>
      <c r="Q558" s="3" t="s">
        <v>111</v>
      </c>
      <c r="R558" s="3" t="s">
        <v>179</v>
      </c>
    </row>
    <row r="559" spans="1:18" x14ac:dyDescent="0.25">
      <c r="A559" s="3" t="s">
        <v>1866</v>
      </c>
      <c r="B559" s="3">
        <v>539</v>
      </c>
      <c r="C559" s="15" t="str">
        <f>VLOOKUP($B559,Patient!$A$2:$I$2017,2,FALSE)</f>
        <v>PHI</v>
      </c>
      <c r="D559" s="15" t="str">
        <f>VLOOKUP($B559,Patient!$A$2:$I$2017,3,FALSE)</f>
        <v>NON-HISPANIC</v>
      </c>
      <c r="E559" s="15" t="str">
        <f>VLOOKUP($B559,Patient!$A$2:$I$2017,4,FALSE)</f>
        <v>Female</v>
      </c>
      <c r="F559" s="15" t="str">
        <f>VLOOKUP($B559,Patient!$A$2:$I$2017,5,FALSE)</f>
        <v>PHI</v>
      </c>
      <c r="G559" s="15" t="str">
        <f>VLOOKUP($B559,Patient!$A$2:$I$2017,6,FALSE)</f>
        <v>PHI</v>
      </c>
      <c r="H559" s="15" t="str">
        <f>VLOOKUP($B559,Patient!$A$2:$I$2017,7,FALSE)</f>
        <v>PHI</v>
      </c>
      <c r="I559" s="15" t="str">
        <f>VLOOKUP($B559,Patient!$A$2:$I$2017,8,FALSE)</f>
        <v>White</v>
      </c>
      <c r="J559" s="15" t="str">
        <f>VLOOKUP($B559,Patient!$A$2:$I$2017,9,FALSE)</f>
        <v>Alive</v>
      </c>
      <c r="K559" s="5">
        <v>370</v>
      </c>
      <c r="L559" s="3" t="s">
        <v>74</v>
      </c>
      <c r="M559" s="11" t="str">
        <f>IF(ISNA(VLOOKUP(A559,Experiment!$B$2:$E$140,4,FALSE)),"",VLOOKUP(A559,Experiment!$B$2:$E$140,4,FALSE))</f>
        <v/>
      </c>
      <c r="N559" s="3" t="s">
        <v>53</v>
      </c>
      <c r="O559" s="3" t="s">
        <v>53</v>
      </c>
      <c r="P559" s="3" t="s">
        <v>334</v>
      </c>
      <c r="Q559" s="3" t="s">
        <v>111</v>
      </c>
      <c r="R559" s="3" t="s">
        <v>179</v>
      </c>
    </row>
    <row r="560" spans="1:18" x14ac:dyDescent="0.25">
      <c r="A560" s="3" t="s">
        <v>2339</v>
      </c>
      <c r="B560" s="3">
        <v>71</v>
      </c>
      <c r="C560" s="15" t="str">
        <f>VLOOKUP($B560,Patient!$A$2:$I$2017,2,FALSE)</f>
        <v>PHI</v>
      </c>
      <c r="D560" s="15" t="str">
        <f>VLOOKUP($B560,Patient!$A$2:$I$2017,3,FALSE)</f>
        <v>NON-HISPANIC</v>
      </c>
      <c r="E560" s="15" t="str">
        <f>VLOOKUP($B560,Patient!$A$2:$I$2017,4,FALSE)</f>
        <v>Female</v>
      </c>
      <c r="F560" s="15" t="str">
        <f>VLOOKUP($B560,Patient!$A$2:$I$2017,5,FALSE)</f>
        <v>PHI</v>
      </c>
      <c r="G560" s="15" t="str">
        <f>VLOOKUP($B560,Patient!$A$2:$I$2017,6,FALSE)</f>
        <v>PHI</v>
      </c>
      <c r="H560" s="15" t="str">
        <f>VLOOKUP($B560,Patient!$A$2:$I$2017,7,FALSE)</f>
        <v>PHI</v>
      </c>
      <c r="I560" s="15" t="str">
        <f>VLOOKUP($B560,Patient!$A$2:$I$2017,8,FALSE)</f>
        <v>White</v>
      </c>
      <c r="J560" s="15" t="str">
        <f>VLOOKUP($B560,Patient!$A$2:$I$2017,9,FALSE)</f>
        <v>Alive</v>
      </c>
      <c r="K560" s="5">
        <v>489</v>
      </c>
      <c r="L560" s="3" t="s">
        <v>74</v>
      </c>
      <c r="M560" s="11" t="str">
        <f>IF(ISNA(VLOOKUP(A560,Experiment!$B$2:$E$140,4,FALSE)),"",VLOOKUP(A560,Experiment!$B$2:$E$140,4,FALSE))</f>
        <v/>
      </c>
      <c r="N560" s="3" t="s">
        <v>53</v>
      </c>
      <c r="O560" s="3" t="s">
        <v>53</v>
      </c>
      <c r="P560" s="3" t="s">
        <v>334</v>
      </c>
      <c r="Q560" s="3" t="s">
        <v>61</v>
      </c>
      <c r="R560" s="3" t="s">
        <v>333</v>
      </c>
    </row>
    <row r="561" spans="1:18" x14ac:dyDescent="0.25">
      <c r="A561" s="3" t="s">
        <v>2355</v>
      </c>
      <c r="B561" s="3">
        <v>248</v>
      </c>
      <c r="C561" s="15" t="str">
        <f>VLOOKUP($B561,Patient!$A$2:$I$2017,2,FALSE)</f>
        <v>PHI</v>
      </c>
      <c r="D561" s="15" t="str">
        <f>VLOOKUP($B561,Patient!$A$2:$I$2017,3,FALSE)</f>
        <v>UNKNOWN</v>
      </c>
      <c r="E561" s="15" t="str">
        <f>VLOOKUP($B561,Patient!$A$2:$I$2017,4,FALSE)</f>
        <v>Female</v>
      </c>
      <c r="F561" s="15" t="str">
        <f>VLOOKUP($B561,Patient!$A$2:$I$2017,5,FALSE)</f>
        <v>PHI</v>
      </c>
      <c r="G561" s="15" t="str">
        <f>VLOOKUP($B561,Patient!$A$2:$I$2017,6,FALSE)</f>
        <v>PHI</v>
      </c>
      <c r="H561" s="15" t="str">
        <f>VLOOKUP($B561,Patient!$A$2:$I$2017,7,FALSE)</f>
        <v>PHI</v>
      </c>
      <c r="I561" s="15" t="str">
        <f>VLOOKUP($B561,Patient!$A$2:$I$2017,8,FALSE)</f>
        <v>Unknown</v>
      </c>
      <c r="J561" s="15" t="str">
        <f>VLOOKUP($B561,Patient!$A$2:$I$2017,9,FALSE)</f>
        <v/>
      </c>
      <c r="K561" s="5">
        <v>493</v>
      </c>
      <c r="L561" s="3" t="s">
        <v>74</v>
      </c>
      <c r="M561" s="11" t="str">
        <f>IF(ISNA(VLOOKUP(A561,Experiment!$B$2:$E$140,4,FALSE)),"",VLOOKUP(A561,Experiment!$B$2:$E$140,4,FALSE))</f>
        <v/>
      </c>
      <c r="N561" s="3" t="s">
        <v>53</v>
      </c>
      <c r="O561" s="3" t="s">
        <v>53</v>
      </c>
      <c r="P561" s="3" t="s">
        <v>334</v>
      </c>
      <c r="Q561" s="3" t="s">
        <v>76</v>
      </c>
      <c r="R561" s="3" t="s">
        <v>79</v>
      </c>
    </row>
    <row r="562" spans="1:18" x14ac:dyDescent="0.25">
      <c r="A562" s="3" t="s">
        <v>2370</v>
      </c>
      <c r="B562" s="3">
        <v>289</v>
      </c>
      <c r="C562" s="15" t="str">
        <f>VLOOKUP($B562,Patient!$A$2:$I$2017,2,FALSE)</f>
        <v>PHI</v>
      </c>
      <c r="D562" s="15" t="str">
        <f>VLOOKUP($B562,Patient!$A$2:$I$2017,3,FALSE)</f>
        <v>UNKNOWN</v>
      </c>
      <c r="E562" s="15" t="str">
        <f>VLOOKUP($B562,Patient!$A$2:$I$2017,4,FALSE)</f>
        <v>Unknown</v>
      </c>
      <c r="F562" s="15" t="str">
        <f>VLOOKUP($B562,Patient!$A$2:$I$2017,5,FALSE)</f>
        <v>PHI</v>
      </c>
      <c r="G562" s="15" t="str">
        <f>VLOOKUP($B562,Patient!$A$2:$I$2017,6,FALSE)</f>
        <v>PHI</v>
      </c>
      <c r="H562" s="15" t="str">
        <f>VLOOKUP($B562,Patient!$A$2:$I$2017,7,FALSE)</f>
        <v>PHI</v>
      </c>
      <c r="I562" s="15" t="str">
        <f>VLOOKUP($B562,Patient!$A$2:$I$2017,8,FALSE)</f>
        <v>Unknown</v>
      </c>
      <c r="J562" s="15" t="str">
        <f>VLOOKUP($B562,Patient!$A$2:$I$2017,9,FALSE)</f>
        <v/>
      </c>
      <c r="K562" s="5">
        <v>498</v>
      </c>
      <c r="L562" s="3" t="s">
        <v>74</v>
      </c>
      <c r="M562" s="11" t="str">
        <f>IF(ISNA(VLOOKUP(A562,Experiment!$B$2:$E$140,4,FALSE)),"",VLOOKUP(A562,Experiment!$B$2:$E$140,4,FALSE))</f>
        <v/>
      </c>
      <c r="N562" s="3" t="s">
        <v>53</v>
      </c>
      <c r="O562" s="3" t="s">
        <v>53</v>
      </c>
      <c r="P562" s="3" t="s">
        <v>334</v>
      </c>
      <c r="Q562" s="3" t="s">
        <v>131</v>
      </c>
      <c r="R562" s="3" t="s">
        <v>671</v>
      </c>
    </row>
    <row r="563" spans="1:18" x14ac:dyDescent="0.25">
      <c r="A563" s="3" t="s">
        <v>1058</v>
      </c>
      <c r="B563" s="3">
        <v>73</v>
      </c>
      <c r="C563" s="15" t="str">
        <f>VLOOKUP($B563,Patient!$A$2:$I$2017,2,FALSE)</f>
        <v>PHI</v>
      </c>
      <c r="D563" s="15" t="str">
        <f>VLOOKUP($B563,Patient!$A$2:$I$2017,3,FALSE)</f>
        <v>NON-HISPANIC</v>
      </c>
      <c r="E563" s="15" t="str">
        <f>VLOOKUP($B563,Patient!$A$2:$I$2017,4,FALSE)</f>
        <v>Male</v>
      </c>
      <c r="F563" s="15" t="str">
        <f>VLOOKUP($B563,Patient!$A$2:$I$2017,5,FALSE)</f>
        <v>PHI</v>
      </c>
      <c r="G563" s="15" t="str">
        <f>VLOOKUP($B563,Patient!$A$2:$I$2017,6,FALSE)</f>
        <v>PHI</v>
      </c>
      <c r="H563" s="15" t="str">
        <f>VLOOKUP($B563,Patient!$A$2:$I$2017,7,FALSE)</f>
        <v>PHI</v>
      </c>
      <c r="I563" s="15" t="str">
        <f>VLOOKUP($B563,Patient!$A$2:$I$2017,8,FALSE)</f>
        <v>White</v>
      </c>
      <c r="J563" s="15" t="str">
        <f>VLOOKUP($B563,Patient!$A$2:$I$2017,9,FALSE)</f>
        <v>Deceased</v>
      </c>
      <c r="K563" s="5">
        <v>176</v>
      </c>
      <c r="L563" s="3" t="s">
        <v>93</v>
      </c>
      <c r="M563" s="11" t="str">
        <f>IF(ISNA(VLOOKUP(A563,Experiment!$B$2:$E$140,4,FALSE)),"",VLOOKUP(A563,Experiment!$B$2:$E$140,4,FALSE))</f>
        <v/>
      </c>
      <c r="N563" s="3" t="s">
        <v>53</v>
      </c>
      <c r="O563" s="3" t="s">
        <v>53</v>
      </c>
      <c r="P563" s="3" t="s">
        <v>385</v>
      </c>
      <c r="Q563" s="3" t="s">
        <v>61</v>
      </c>
      <c r="R563" s="3" t="s">
        <v>67</v>
      </c>
    </row>
    <row r="564" spans="1:18" x14ac:dyDescent="0.25">
      <c r="A564" s="3" t="s">
        <v>386</v>
      </c>
      <c r="B564" s="3">
        <v>164</v>
      </c>
      <c r="C564" s="15" t="str">
        <f>VLOOKUP($B564,Patient!$A$2:$I$2017,2,FALSE)</f>
        <v>PHI</v>
      </c>
      <c r="D564" s="15" t="str">
        <f>VLOOKUP($B564,Patient!$A$2:$I$2017,3,FALSE)</f>
        <v>NON-HISPANIC</v>
      </c>
      <c r="E564" s="15" t="str">
        <f>VLOOKUP($B564,Patient!$A$2:$I$2017,4,FALSE)</f>
        <v>Female</v>
      </c>
      <c r="F564" s="15" t="str">
        <f>VLOOKUP($B564,Patient!$A$2:$I$2017,5,FALSE)</f>
        <v>PHI</v>
      </c>
      <c r="G564" s="15" t="str">
        <f>VLOOKUP($B564,Patient!$A$2:$I$2017,6,FALSE)</f>
        <v>PHI</v>
      </c>
      <c r="H564" s="15" t="str">
        <f>VLOOKUP($B564,Patient!$A$2:$I$2017,7,FALSE)</f>
        <v>PHI</v>
      </c>
      <c r="I564" s="15" t="str">
        <f>VLOOKUP($B564,Patient!$A$2:$I$2017,8,FALSE)</f>
        <v>White</v>
      </c>
      <c r="J564" s="15" t="str">
        <f>VLOOKUP($B564,Patient!$A$2:$I$2017,9,FALSE)</f>
        <v>Alive</v>
      </c>
      <c r="K564" s="5">
        <v>37</v>
      </c>
      <c r="L564" s="3" t="s">
        <v>93</v>
      </c>
      <c r="M564" s="11" t="str">
        <f>IF(ISNA(VLOOKUP(A564,Experiment!$B$2:$E$140,4,FALSE)),"",VLOOKUP(A564,Experiment!$B$2:$E$140,4,FALSE))</f>
        <v/>
      </c>
      <c r="N564" s="3" t="s">
        <v>53</v>
      </c>
      <c r="O564" s="3" t="s">
        <v>53</v>
      </c>
      <c r="P564" s="3" t="s">
        <v>385</v>
      </c>
      <c r="Q564" s="3" t="s">
        <v>61</v>
      </c>
      <c r="R564" s="3" t="s">
        <v>67</v>
      </c>
    </row>
    <row r="565" spans="1:18" x14ac:dyDescent="0.25">
      <c r="A565" s="3" t="s">
        <v>2137</v>
      </c>
      <c r="B565" s="3">
        <v>540</v>
      </c>
      <c r="C565" s="15" t="str">
        <f>VLOOKUP($B565,Patient!$A$2:$I$2017,2,FALSE)</f>
        <v>PHI</v>
      </c>
      <c r="D565" s="15" t="str">
        <f>VLOOKUP($B565,Patient!$A$2:$I$2017,3,FALSE)</f>
        <v>NON-HISPANIC</v>
      </c>
      <c r="E565" s="15" t="str">
        <f>VLOOKUP($B565,Patient!$A$2:$I$2017,4,FALSE)</f>
        <v>Male</v>
      </c>
      <c r="F565" s="15" t="str">
        <f>VLOOKUP($B565,Patient!$A$2:$I$2017,5,FALSE)</f>
        <v>PHI</v>
      </c>
      <c r="G565" s="15" t="str">
        <f>VLOOKUP($B565,Patient!$A$2:$I$2017,6,FALSE)</f>
        <v>PHI</v>
      </c>
      <c r="H565" s="15" t="str">
        <f>VLOOKUP($B565,Patient!$A$2:$I$2017,7,FALSE)</f>
        <v>PHI</v>
      </c>
      <c r="I565" s="15" t="str">
        <f>VLOOKUP($B565,Patient!$A$2:$I$2017,8,FALSE)</f>
        <v>White</v>
      </c>
      <c r="J565" s="15" t="str">
        <f>VLOOKUP($B565,Patient!$A$2:$I$2017,9,FALSE)</f>
        <v>Alive</v>
      </c>
      <c r="K565" s="5">
        <v>434</v>
      </c>
      <c r="L565" s="3" t="s">
        <v>93</v>
      </c>
      <c r="M565" s="11" t="str">
        <f>IF(ISNA(VLOOKUP(A565,Experiment!$B$2:$E$140,4,FALSE)),"",VLOOKUP(A565,Experiment!$B$2:$E$140,4,FALSE))</f>
        <v/>
      </c>
      <c r="N565" s="3" t="s">
        <v>2136</v>
      </c>
      <c r="O565" s="3" t="s">
        <v>1272</v>
      </c>
      <c r="P565" s="3" t="s">
        <v>815</v>
      </c>
      <c r="Q565" s="3" t="s">
        <v>111</v>
      </c>
      <c r="R565" s="3" t="s">
        <v>179</v>
      </c>
    </row>
    <row r="566" spans="1:18" x14ac:dyDescent="0.25">
      <c r="A566" s="3" t="s">
        <v>2133</v>
      </c>
      <c r="B566" s="3">
        <v>72</v>
      </c>
      <c r="C566" s="15" t="str">
        <f>VLOOKUP($B566,Patient!$A$2:$I$2017,2,FALSE)</f>
        <v>PHI</v>
      </c>
      <c r="D566" s="15" t="str">
        <f>VLOOKUP($B566,Patient!$A$2:$I$2017,3,FALSE)</f>
        <v>NON-HISPANIC</v>
      </c>
      <c r="E566" s="15" t="str">
        <f>VLOOKUP($B566,Patient!$A$2:$I$2017,4,FALSE)</f>
        <v>Female</v>
      </c>
      <c r="F566" s="15" t="str">
        <f>VLOOKUP($B566,Patient!$A$2:$I$2017,5,FALSE)</f>
        <v>PHI</v>
      </c>
      <c r="G566" s="15" t="str">
        <f>VLOOKUP($B566,Patient!$A$2:$I$2017,6,FALSE)</f>
        <v>PHI</v>
      </c>
      <c r="H566" s="15" t="str">
        <f>VLOOKUP($B566,Patient!$A$2:$I$2017,7,FALSE)</f>
        <v>PHI</v>
      </c>
      <c r="I566" s="15" t="str">
        <f>VLOOKUP($B566,Patient!$A$2:$I$2017,8,FALSE)</f>
        <v>White</v>
      </c>
      <c r="J566" s="15" t="str">
        <f>VLOOKUP($B566,Patient!$A$2:$I$2017,9,FALSE)</f>
        <v>Alive</v>
      </c>
      <c r="K566" s="5">
        <v>433</v>
      </c>
      <c r="L566" s="3" t="s">
        <v>93</v>
      </c>
      <c r="M566" s="11" t="str">
        <f>IF(ISNA(VLOOKUP(A566,Experiment!$B$2:$E$140,4,FALSE)),"",VLOOKUP(A566,Experiment!$B$2:$E$140,4,FALSE))</f>
        <v/>
      </c>
      <c r="N566" s="3" t="s">
        <v>2131</v>
      </c>
      <c r="O566" s="3" t="s">
        <v>2132</v>
      </c>
      <c r="P566" s="3" t="s">
        <v>815</v>
      </c>
      <c r="Q566" s="3" t="s">
        <v>61</v>
      </c>
      <c r="R566" s="3" t="s">
        <v>333</v>
      </c>
    </row>
    <row r="567" spans="1:18" x14ac:dyDescent="0.25">
      <c r="A567" s="3" t="s">
        <v>1190</v>
      </c>
      <c r="B567" s="3">
        <v>169</v>
      </c>
      <c r="C567" s="15" t="str">
        <f>VLOOKUP($B567,Patient!$A$2:$I$2017,2,FALSE)</f>
        <v>PHI</v>
      </c>
      <c r="D567" s="15" t="str">
        <f>VLOOKUP($B567,Patient!$A$2:$I$2017,3,FALSE)</f>
        <v>NON-HISPANIC</v>
      </c>
      <c r="E567" s="15" t="str">
        <f>VLOOKUP($B567,Patient!$A$2:$I$2017,4,FALSE)</f>
        <v>Male</v>
      </c>
      <c r="F567" s="15" t="str">
        <f>VLOOKUP($B567,Patient!$A$2:$I$2017,5,FALSE)</f>
        <v>PHI</v>
      </c>
      <c r="G567" s="15" t="str">
        <f>VLOOKUP($B567,Patient!$A$2:$I$2017,6,FALSE)</f>
        <v>PHI</v>
      </c>
      <c r="H567" s="15" t="str">
        <f>VLOOKUP($B567,Patient!$A$2:$I$2017,7,FALSE)</f>
        <v>PHI</v>
      </c>
      <c r="I567" s="15" t="str">
        <f>VLOOKUP($B567,Patient!$A$2:$I$2017,8,FALSE)</f>
        <v>White</v>
      </c>
      <c r="J567" s="15" t="str">
        <f>VLOOKUP($B567,Patient!$A$2:$I$2017,9,FALSE)</f>
        <v>Deceased</v>
      </c>
      <c r="K567" s="5">
        <v>203</v>
      </c>
      <c r="L567" s="3" t="s">
        <v>74</v>
      </c>
      <c r="M567" s="11" t="str">
        <f>IF(ISNA(VLOOKUP(A567,Experiment!$B$2:$E$140,4,FALSE)),"",VLOOKUP(A567,Experiment!$B$2:$E$140,4,FALSE))</f>
        <v/>
      </c>
      <c r="N567" s="3" t="s">
        <v>53</v>
      </c>
      <c r="O567" s="3" t="s">
        <v>53</v>
      </c>
      <c r="P567" s="3" t="s">
        <v>1189</v>
      </c>
      <c r="Q567" s="3" t="s">
        <v>61</v>
      </c>
      <c r="R567" s="3" t="s">
        <v>533</v>
      </c>
    </row>
    <row r="568" spans="1:18" x14ac:dyDescent="0.25">
      <c r="A568" s="3" t="s">
        <v>1204</v>
      </c>
      <c r="B568" s="3">
        <v>110</v>
      </c>
      <c r="C568" s="15" t="str">
        <f>VLOOKUP($B568,Patient!$A$2:$I$2017,2,FALSE)</f>
        <v>PHI</v>
      </c>
      <c r="D568" s="15" t="str">
        <f>VLOOKUP($B568,Patient!$A$2:$I$2017,3,FALSE)</f>
        <v>NON-HISPANIC</v>
      </c>
      <c r="E568" s="15" t="str">
        <f>VLOOKUP($B568,Patient!$A$2:$I$2017,4,FALSE)</f>
        <v>Male</v>
      </c>
      <c r="F568" s="15" t="str">
        <f>VLOOKUP($B568,Patient!$A$2:$I$2017,5,FALSE)</f>
        <v>PHI</v>
      </c>
      <c r="G568" s="15" t="str">
        <f>VLOOKUP($B568,Patient!$A$2:$I$2017,6,FALSE)</f>
        <v>PHI</v>
      </c>
      <c r="H568" s="15" t="str">
        <f>VLOOKUP($B568,Patient!$A$2:$I$2017,7,FALSE)</f>
        <v>PHI</v>
      </c>
      <c r="I568" s="15" t="str">
        <f>VLOOKUP($B568,Patient!$A$2:$I$2017,8,FALSE)</f>
        <v>White</v>
      </c>
      <c r="J568" s="15" t="str">
        <f>VLOOKUP($B568,Patient!$A$2:$I$2017,9,FALSE)</f>
        <v>Deceased</v>
      </c>
      <c r="K568" s="5">
        <v>206</v>
      </c>
      <c r="L568" s="3" t="s">
        <v>74</v>
      </c>
      <c r="M568" s="11" t="str">
        <f>IF(ISNA(VLOOKUP(A568,Experiment!$B$2:$E$140,4,FALSE)),"",VLOOKUP(A568,Experiment!$B$2:$E$140,4,FALSE))</f>
        <v/>
      </c>
      <c r="N568" s="3" t="s">
        <v>53</v>
      </c>
      <c r="O568" s="3" t="s">
        <v>53</v>
      </c>
      <c r="P568" s="3" t="s">
        <v>1203</v>
      </c>
      <c r="Q568" s="3" t="s">
        <v>61</v>
      </c>
      <c r="R568" s="3" t="s">
        <v>173</v>
      </c>
    </row>
    <row r="569" spans="1:18" x14ac:dyDescent="0.25">
      <c r="A569" s="3" t="s">
        <v>1349</v>
      </c>
      <c r="B569" s="3">
        <v>135</v>
      </c>
      <c r="C569" s="15" t="str">
        <f>VLOOKUP($B569,Patient!$A$2:$I$2017,2,FALSE)</f>
        <v>PHI</v>
      </c>
      <c r="D569" s="15" t="str">
        <f>VLOOKUP($B569,Patient!$A$2:$I$2017,3,FALSE)</f>
        <v>NON-HISPANIC</v>
      </c>
      <c r="E569" s="15" t="str">
        <f>VLOOKUP($B569,Patient!$A$2:$I$2017,4,FALSE)</f>
        <v>Male</v>
      </c>
      <c r="F569" s="15" t="str">
        <f>VLOOKUP($B569,Patient!$A$2:$I$2017,5,FALSE)</f>
        <v>PHI</v>
      </c>
      <c r="G569" s="15" t="str">
        <f>VLOOKUP($B569,Patient!$A$2:$I$2017,6,FALSE)</f>
        <v>PHI</v>
      </c>
      <c r="H569" s="15" t="str">
        <f>VLOOKUP($B569,Patient!$A$2:$I$2017,7,FALSE)</f>
        <v>PHI</v>
      </c>
      <c r="I569" s="15" t="str">
        <f>VLOOKUP($B569,Patient!$A$2:$I$2017,8,FALSE)</f>
        <v>White</v>
      </c>
      <c r="J569" s="15" t="str">
        <f>VLOOKUP($B569,Patient!$A$2:$I$2017,9,FALSE)</f>
        <v>Deceased</v>
      </c>
      <c r="K569" s="5">
        <v>227</v>
      </c>
      <c r="L569" s="3" t="s">
        <v>93</v>
      </c>
      <c r="M569" s="11" t="str">
        <f>IF(ISNA(VLOOKUP(A569,Experiment!$B$2:$E$140,4,FALSE)),"",VLOOKUP(A569,Experiment!$B$2:$E$140,4,FALSE))</f>
        <v/>
      </c>
      <c r="N569" s="3" t="s">
        <v>1337</v>
      </c>
      <c r="O569" s="3" t="s">
        <v>162</v>
      </c>
      <c r="P569" s="3" t="s">
        <v>1347</v>
      </c>
      <c r="Q569" s="3" t="s">
        <v>61</v>
      </c>
      <c r="R569" s="3" t="s">
        <v>302</v>
      </c>
    </row>
    <row r="570" spans="1:18" x14ac:dyDescent="0.25">
      <c r="A570" s="3" t="s">
        <v>1129</v>
      </c>
      <c r="B570" s="3">
        <v>175</v>
      </c>
      <c r="C570" s="15" t="str">
        <f>VLOOKUP($B570,Patient!$A$2:$I$2017,2,FALSE)</f>
        <v>PHI</v>
      </c>
      <c r="D570" s="15" t="str">
        <f>VLOOKUP($B570,Patient!$A$2:$I$2017,3,FALSE)</f>
        <v>NON-HISPANIC</v>
      </c>
      <c r="E570" s="15" t="str">
        <f>VLOOKUP($B570,Patient!$A$2:$I$2017,4,FALSE)</f>
        <v>Female</v>
      </c>
      <c r="F570" s="15" t="str">
        <f>VLOOKUP($B570,Patient!$A$2:$I$2017,5,FALSE)</f>
        <v>PHI</v>
      </c>
      <c r="G570" s="15" t="str">
        <f>VLOOKUP($B570,Patient!$A$2:$I$2017,6,FALSE)</f>
        <v>PHI</v>
      </c>
      <c r="H570" s="15" t="str">
        <f>VLOOKUP($B570,Patient!$A$2:$I$2017,7,FALSE)</f>
        <v>PHI</v>
      </c>
      <c r="I570" s="15" t="str">
        <f>VLOOKUP($B570,Patient!$A$2:$I$2017,8,FALSE)</f>
        <v>White</v>
      </c>
      <c r="J570" s="15" t="str">
        <f>VLOOKUP($B570,Patient!$A$2:$I$2017,9,FALSE)</f>
        <v>Deceased</v>
      </c>
      <c r="K570" s="5">
        <v>191</v>
      </c>
      <c r="L570" s="3" t="s">
        <v>74</v>
      </c>
      <c r="M570" s="11" t="str">
        <f>IF(ISNA(VLOOKUP(A570,Experiment!$B$2:$E$140,4,FALSE)),"",VLOOKUP(A570,Experiment!$B$2:$E$140,4,FALSE))</f>
        <v/>
      </c>
      <c r="N570" s="3" t="s">
        <v>1127</v>
      </c>
      <c r="O570" s="3" t="s">
        <v>348</v>
      </c>
      <c r="P570" s="3" t="s">
        <v>1128</v>
      </c>
      <c r="Q570" s="3" t="s">
        <v>61</v>
      </c>
      <c r="R570" s="3" t="s">
        <v>173</v>
      </c>
    </row>
    <row r="571" spans="1:18" x14ac:dyDescent="0.25">
      <c r="A571" s="3" t="s">
        <v>1133</v>
      </c>
      <c r="B571" s="3">
        <v>176</v>
      </c>
      <c r="C571" s="15" t="str">
        <f>VLOOKUP($B571,Patient!$A$2:$I$2017,2,FALSE)</f>
        <v>PHI</v>
      </c>
      <c r="D571" s="15" t="str">
        <f>VLOOKUP($B571,Patient!$A$2:$I$2017,3,FALSE)</f>
        <v>NON-HISPANIC</v>
      </c>
      <c r="E571" s="15" t="str">
        <f>VLOOKUP($B571,Patient!$A$2:$I$2017,4,FALSE)</f>
        <v>Male</v>
      </c>
      <c r="F571" s="15" t="str">
        <f>VLOOKUP($B571,Patient!$A$2:$I$2017,5,FALSE)</f>
        <v>PHI</v>
      </c>
      <c r="G571" s="15" t="str">
        <f>VLOOKUP($B571,Patient!$A$2:$I$2017,6,FALSE)</f>
        <v>PHI</v>
      </c>
      <c r="H571" s="15" t="str">
        <f>VLOOKUP($B571,Patient!$A$2:$I$2017,7,FALSE)</f>
        <v>PHI</v>
      </c>
      <c r="I571" s="15" t="str">
        <f>VLOOKUP($B571,Patient!$A$2:$I$2017,8,FALSE)</f>
        <v>White</v>
      </c>
      <c r="J571" s="15" t="str">
        <f>VLOOKUP($B571,Patient!$A$2:$I$2017,9,FALSE)</f>
        <v>Deceased</v>
      </c>
      <c r="K571" s="5">
        <v>191</v>
      </c>
      <c r="L571" s="3" t="s">
        <v>93</v>
      </c>
      <c r="M571" s="11" t="str">
        <f>IF(ISNA(VLOOKUP(A571,Experiment!$B$2:$E$140,4,FALSE)),"",VLOOKUP(A571,Experiment!$B$2:$E$140,4,FALSE))</f>
        <v/>
      </c>
      <c r="N571" s="3" t="s">
        <v>1131</v>
      </c>
      <c r="O571" s="3" t="s">
        <v>1132</v>
      </c>
      <c r="P571" s="3" t="s">
        <v>1128</v>
      </c>
      <c r="Q571" s="3" t="s">
        <v>61</v>
      </c>
      <c r="R571" s="3" t="s">
        <v>173</v>
      </c>
    </row>
    <row r="572" spans="1:18" x14ac:dyDescent="0.25">
      <c r="A572" s="3" t="s">
        <v>1336</v>
      </c>
      <c r="B572" s="3">
        <v>21</v>
      </c>
      <c r="C572" s="15" t="str">
        <f>VLOOKUP($B572,Patient!$A$2:$I$2017,2,FALSE)</f>
        <v>PHI</v>
      </c>
      <c r="D572" s="15" t="str">
        <f>VLOOKUP($B572,Patient!$A$2:$I$2017,3,FALSE)</f>
        <v>NON-HISPANIC</v>
      </c>
      <c r="E572" s="15" t="str">
        <f>VLOOKUP($B572,Patient!$A$2:$I$2017,4,FALSE)</f>
        <v>Female</v>
      </c>
      <c r="F572" s="15" t="str">
        <f>VLOOKUP($B572,Patient!$A$2:$I$2017,5,FALSE)</f>
        <v>PHI</v>
      </c>
      <c r="G572" s="15" t="str">
        <f>VLOOKUP($B572,Patient!$A$2:$I$2017,6,FALSE)</f>
        <v>PHI</v>
      </c>
      <c r="H572" s="15" t="str">
        <f>VLOOKUP($B572,Patient!$A$2:$I$2017,7,FALSE)</f>
        <v>PHI</v>
      </c>
      <c r="I572" s="15" t="str">
        <f>VLOOKUP($B572,Patient!$A$2:$I$2017,8,FALSE)</f>
        <v>White</v>
      </c>
      <c r="J572" s="15" t="str">
        <f>VLOOKUP($B572,Patient!$A$2:$I$2017,9,FALSE)</f>
        <v>Deceased</v>
      </c>
      <c r="K572" s="5">
        <v>225</v>
      </c>
      <c r="L572" s="3" t="s">
        <v>93</v>
      </c>
      <c r="M572" s="11" t="str">
        <f>IF(ISNA(VLOOKUP(A572,Experiment!$B$2:$E$140,4,FALSE)),"",VLOOKUP(A572,Experiment!$B$2:$E$140,4,FALSE))</f>
        <v/>
      </c>
      <c r="N572" s="3" t="s">
        <v>1335</v>
      </c>
      <c r="O572" s="3" t="s">
        <v>1093</v>
      </c>
      <c r="P572" s="3" t="s">
        <v>1333</v>
      </c>
      <c r="Q572" s="3" t="s">
        <v>61</v>
      </c>
      <c r="R572" s="3" t="s">
        <v>173</v>
      </c>
    </row>
    <row r="573" spans="1:18" x14ac:dyDescent="0.25">
      <c r="A573" s="3" t="s">
        <v>2191</v>
      </c>
      <c r="B573" s="3">
        <v>75</v>
      </c>
      <c r="C573" s="15" t="str">
        <f>VLOOKUP($B573,Patient!$A$2:$I$2017,2,FALSE)</f>
        <v>PHI</v>
      </c>
      <c r="D573" s="15" t="str">
        <f>VLOOKUP($B573,Patient!$A$2:$I$2017,3,FALSE)</f>
        <v>UNKNOWN</v>
      </c>
      <c r="E573" s="15" t="str">
        <f>VLOOKUP($B573,Patient!$A$2:$I$2017,4,FALSE)</f>
        <v>Female</v>
      </c>
      <c r="F573" s="15" t="str">
        <f>VLOOKUP($B573,Patient!$A$2:$I$2017,5,FALSE)</f>
        <v>PHI</v>
      </c>
      <c r="G573" s="15" t="str">
        <f>VLOOKUP($B573,Patient!$A$2:$I$2017,6,FALSE)</f>
        <v>PHI</v>
      </c>
      <c r="H573" s="15" t="str">
        <f>VLOOKUP($B573,Patient!$A$2:$I$2017,7,FALSE)</f>
        <v>PHI</v>
      </c>
      <c r="I573" s="15" t="str">
        <f>VLOOKUP($B573,Patient!$A$2:$I$2017,8,FALSE)</f>
        <v>Unknown</v>
      </c>
      <c r="J573" s="15" t="str">
        <f>VLOOKUP($B573,Patient!$A$2:$I$2017,9,FALSE)</f>
        <v>Deceased</v>
      </c>
      <c r="K573" s="5">
        <v>445</v>
      </c>
      <c r="L573" s="3" t="s">
        <v>93</v>
      </c>
      <c r="M573" s="11" t="str">
        <f>IF(ISNA(VLOOKUP(A573,Experiment!$B$2:$E$140,4,FALSE)),"",VLOOKUP(A573,Experiment!$B$2:$E$140,4,FALSE))</f>
        <v/>
      </c>
      <c r="N573" s="3" t="s">
        <v>215</v>
      </c>
      <c r="O573" s="3" t="s">
        <v>2031</v>
      </c>
      <c r="P573" s="3" t="s">
        <v>1128</v>
      </c>
      <c r="Q573" s="3" t="s">
        <v>61</v>
      </c>
      <c r="R573" s="3" t="s">
        <v>333</v>
      </c>
    </row>
    <row r="574" spans="1:18" x14ac:dyDescent="0.25">
      <c r="A574" s="3" t="s">
        <v>1767</v>
      </c>
      <c r="B574" s="3">
        <v>74</v>
      </c>
      <c r="C574" s="15" t="str">
        <f>VLOOKUP($B574,Patient!$A$2:$I$2017,2,FALSE)</f>
        <v>PHI</v>
      </c>
      <c r="D574" s="15" t="str">
        <f>VLOOKUP($B574,Patient!$A$2:$I$2017,3,FALSE)</f>
        <v>HISPANIC</v>
      </c>
      <c r="E574" s="15" t="str">
        <f>VLOOKUP($B574,Patient!$A$2:$I$2017,4,FALSE)</f>
        <v>Male</v>
      </c>
      <c r="F574" s="15" t="str">
        <f>VLOOKUP($B574,Patient!$A$2:$I$2017,5,FALSE)</f>
        <v>PHI</v>
      </c>
      <c r="G574" s="15" t="str">
        <f>VLOOKUP($B574,Patient!$A$2:$I$2017,6,FALSE)</f>
        <v>PHI</v>
      </c>
      <c r="H574" s="15" t="str">
        <f>VLOOKUP($B574,Patient!$A$2:$I$2017,7,FALSE)</f>
        <v>PHI</v>
      </c>
      <c r="I574" s="15" t="str">
        <f>VLOOKUP($B574,Patient!$A$2:$I$2017,8,FALSE)</f>
        <v>White</v>
      </c>
      <c r="J574" s="15" t="str">
        <f>VLOOKUP($B574,Patient!$A$2:$I$2017,9,FALSE)</f>
        <v>Alive</v>
      </c>
      <c r="K574" s="5">
        <v>344</v>
      </c>
      <c r="L574" s="3" t="s">
        <v>74</v>
      </c>
      <c r="M574" s="11" t="str">
        <f>IF(ISNA(VLOOKUP(A574,Experiment!$B$2:$E$140,4,FALSE)),"",VLOOKUP(A574,Experiment!$B$2:$E$140,4,FALSE))</f>
        <v/>
      </c>
      <c r="N574" s="3" t="s">
        <v>1765</v>
      </c>
      <c r="O574" s="3" t="s">
        <v>1766</v>
      </c>
      <c r="P574" s="3" t="s">
        <v>1128</v>
      </c>
      <c r="Q574" s="3" t="s">
        <v>61</v>
      </c>
      <c r="R574" s="3" t="s">
        <v>333</v>
      </c>
    </row>
    <row r="575" spans="1:18" x14ac:dyDescent="0.25">
      <c r="A575" s="3" t="s">
        <v>677</v>
      </c>
      <c r="B575" s="3">
        <v>249</v>
      </c>
      <c r="C575" s="15" t="str">
        <f>VLOOKUP($B575,Patient!$A$2:$I$2017,2,FALSE)</f>
        <v>PHI</v>
      </c>
      <c r="D575" s="15" t="str">
        <f>VLOOKUP($B575,Patient!$A$2:$I$2017,3,FALSE)</f>
        <v>UNKNOWN</v>
      </c>
      <c r="E575" s="15" t="str">
        <f>VLOOKUP($B575,Patient!$A$2:$I$2017,4,FALSE)</f>
        <v>Male</v>
      </c>
      <c r="F575" s="15" t="str">
        <f>VLOOKUP($B575,Patient!$A$2:$I$2017,5,FALSE)</f>
        <v>PHI</v>
      </c>
      <c r="G575" s="15" t="str">
        <f>VLOOKUP($B575,Patient!$A$2:$I$2017,6,FALSE)</f>
        <v>PHI</v>
      </c>
      <c r="H575" s="15" t="str">
        <f>VLOOKUP($B575,Patient!$A$2:$I$2017,7,FALSE)</f>
        <v>PHI</v>
      </c>
      <c r="I575" s="15" t="str">
        <f>VLOOKUP($B575,Patient!$A$2:$I$2017,8,FALSE)</f>
        <v>Unknown</v>
      </c>
      <c r="J575" s="15" t="str">
        <f>VLOOKUP($B575,Patient!$A$2:$I$2017,9,FALSE)</f>
        <v/>
      </c>
      <c r="K575" s="5">
        <v>97</v>
      </c>
      <c r="L575" s="3" t="s">
        <v>74</v>
      </c>
      <c r="M575" s="11" t="str">
        <f>IF(ISNA(VLOOKUP(A575,Experiment!$B$2:$E$140,4,FALSE)),"",VLOOKUP(A575,Experiment!$B$2:$E$140,4,FALSE))</f>
        <v/>
      </c>
      <c r="N575" s="3" t="s">
        <v>675</v>
      </c>
      <c r="O575" s="3" t="s">
        <v>467</v>
      </c>
      <c r="P575" s="3" t="s">
        <v>676</v>
      </c>
      <c r="Q575" s="3" t="s">
        <v>76</v>
      </c>
      <c r="R575" s="3" t="s">
        <v>79</v>
      </c>
    </row>
    <row r="576" spans="1:18" x14ac:dyDescent="0.25">
      <c r="A576" s="3" t="s">
        <v>680</v>
      </c>
      <c r="B576" s="3">
        <v>250</v>
      </c>
      <c r="C576" s="15" t="str">
        <f>VLOOKUP($B576,Patient!$A$2:$I$2017,2,FALSE)</f>
        <v>PHI</v>
      </c>
      <c r="D576" s="15" t="str">
        <f>VLOOKUP($B576,Patient!$A$2:$I$2017,3,FALSE)</f>
        <v>UNKNOWN</v>
      </c>
      <c r="E576" s="15" t="str">
        <f>VLOOKUP($B576,Patient!$A$2:$I$2017,4,FALSE)</f>
        <v>Male</v>
      </c>
      <c r="F576" s="15" t="str">
        <f>VLOOKUP($B576,Patient!$A$2:$I$2017,5,FALSE)</f>
        <v>PHI</v>
      </c>
      <c r="G576" s="15" t="str">
        <f>VLOOKUP($B576,Patient!$A$2:$I$2017,6,FALSE)</f>
        <v>PHI</v>
      </c>
      <c r="H576" s="15" t="str">
        <f>VLOOKUP($B576,Patient!$A$2:$I$2017,7,FALSE)</f>
        <v>PHI</v>
      </c>
      <c r="I576" s="15" t="str">
        <f>VLOOKUP($B576,Patient!$A$2:$I$2017,8,FALSE)</f>
        <v>Unknown</v>
      </c>
      <c r="J576" s="15" t="str">
        <f>VLOOKUP($B576,Patient!$A$2:$I$2017,9,FALSE)</f>
        <v/>
      </c>
      <c r="K576" s="5">
        <v>97</v>
      </c>
      <c r="L576" s="3" t="s">
        <v>93</v>
      </c>
      <c r="M576" s="11" t="str">
        <f>IF(ISNA(VLOOKUP(A576,Experiment!$B$2:$E$140,4,FALSE)),"",VLOOKUP(A576,Experiment!$B$2:$E$140,4,FALSE))</f>
        <v/>
      </c>
      <c r="N576" s="3" t="s">
        <v>679</v>
      </c>
      <c r="O576" s="3" t="s">
        <v>674</v>
      </c>
      <c r="P576" s="3" t="s">
        <v>676</v>
      </c>
      <c r="Q576" s="3" t="s">
        <v>76</v>
      </c>
      <c r="R576" s="3" t="s">
        <v>79</v>
      </c>
    </row>
    <row r="577" spans="1:18" x14ac:dyDescent="0.25">
      <c r="A577" s="3" t="s">
        <v>2379</v>
      </c>
      <c r="B577" s="3">
        <v>318</v>
      </c>
      <c r="C577" s="15" t="str">
        <f>VLOOKUP($B577,Patient!$A$2:$I$2017,2,FALSE)</f>
        <v>PHI</v>
      </c>
      <c r="D577" s="15" t="str">
        <f>VLOOKUP($B577,Patient!$A$2:$I$2017,3,FALSE)</f>
        <v>UNKNOWN</v>
      </c>
      <c r="E577" s="15" t="str">
        <f>VLOOKUP($B577,Patient!$A$2:$I$2017,4,FALSE)</f>
        <v>Male</v>
      </c>
      <c r="F577" s="15" t="str">
        <f>VLOOKUP($B577,Patient!$A$2:$I$2017,5,FALSE)</f>
        <v>PHI</v>
      </c>
      <c r="G577" s="15" t="str">
        <f>VLOOKUP($B577,Patient!$A$2:$I$2017,6,FALSE)</f>
        <v>PHI</v>
      </c>
      <c r="H577" s="15" t="str">
        <f>VLOOKUP($B577,Patient!$A$2:$I$2017,7,FALSE)</f>
        <v>PHI</v>
      </c>
      <c r="I577" s="15" t="str">
        <f>VLOOKUP($B577,Patient!$A$2:$I$2017,8,FALSE)</f>
        <v>Unknown</v>
      </c>
      <c r="J577" s="15" t="str">
        <f>VLOOKUP($B577,Patient!$A$2:$I$2017,9,FALSE)</f>
        <v/>
      </c>
      <c r="K577" s="5">
        <v>500</v>
      </c>
      <c r="L577" s="3" t="s">
        <v>74</v>
      </c>
      <c r="M577" s="11" t="str">
        <f>IF(ISNA(VLOOKUP(A577,Experiment!$B$2:$E$140,4,FALSE)),"",VLOOKUP(A577,Experiment!$B$2:$E$140,4,FALSE))</f>
        <v/>
      </c>
      <c r="N577" s="3" t="s">
        <v>2377</v>
      </c>
      <c r="O577" s="3" t="s">
        <v>2378</v>
      </c>
      <c r="P577" s="3" t="s">
        <v>1333</v>
      </c>
      <c r="Q577" s="3" t="s">
        <v>131</v>
      </c>
      <c r="R577" s="3" t="s">
        <v>281</v>
      </c>
    </row>
    <row r="578" spans="1:18" x14ac:dyDescent="0.25">
      <c r="A578" s="3" t="s">
        <v>2389</v>
      </c>
      <c r="B578" s="3">
        <v>309</v>
      </c>
      <c r="C578" s="15" t="str">
        <f>VLOOKUP($B578,Patient!$A$2:$I$2017,2,FALSE)</f>
        <v>PHI</v>
      </c>
      <c r="D578" s="15" t="str">
        <f>VLOOKUP($B578,Patient!$A$2:$I$2017,3,FALSE)</f>
        <v>UNKNOWN</v>
      </c>
      <c r="E578" s="15" t="str">
        <f>VLOOKUP($B578,Patient!$A$2:$I$2017,4,FALSE)</f>
        <v>Unknown</v>
      </c>
      <c r="F578" s="15" t="str">
        <f>VLOOKUP($B578,Patient!$A$2:$I$2017,5,FALSE)</f>
        <v>PHI</v>
      </c>
      <c r="G578" s="15" t="str">
        <f>VLOOKUP($B578,Patient!$A$2:$I$2017,6,FALSE)</f>
        <v>PHI</v>
      </c>
      <c r="H578" s="15" t="str">
        <f>VLOOKUP($B578,Patient!$A$2:$I$2017,7,FALSE)</f>
        <v>PHI</v>
      </c>
      <c r="I578" s="15" t="str">
        <f>VLOOKUP($B578,Patient!$A$2:$I$2017,8,FALSE)</f>
        <v>Unknown</v>
      </c>
      <c r="J578" s="15" t="str">
        <f>VLOOKUP($B578,Patient!$A$2:$I$2017,9,FALSE)</f>
        <v/>
      </c>
      <c r="K578" s="5">
        <v>503</v>
      </c>
      <c r="L578" s="3" t="s">
        <v>74</v>
      </c>
      <c r="M578" s="11" t="str">
        <f>IF(ISNA(VLOOKUP(A578,Experiment!$B$2:$E$140,4,FALSE)),"",VLOOKUP(A578,Experiment!$B$2:$E$140,4,FALSE))</f>
        <v/>
      </c>
      <c r="N578" s="3" t="s">
        <v>2387</v>
      </c>
      <c r="O578" s="3" t="s">
        <v>2388</v>
      </c>
      <c r="P578" s="3" t="s">
        <v>1333</v>
      </c>
      <c r="Q578" s="3" t="s">
        <v>131</v>
      </c>
      <c r="R578" s="3" t="s">
        <v>297</v>
      </c>
    </row>
    <row r="579" spans="1:18" x14ac:dyDescent="0.25">
      <c r="A579" s="3" t="s">
        <v>1054</v>
      </c>
      <c r="B579" s="3">
        <v>111</v>
      </c>
      <c r="C579" s="15" t="str">
        <f>VLOOKUP($B579,Patient!$A$2:$I$2017,2,FALSE)</f>
        <v>PHI</v>
      </c>
      <c r="D579" s="15" t="str">
        <f>VLOOKUP($B579,Patient!$A$2:$I$2017,3,FALSE)</f>
        <v>NON-HISPANIC</v>
      </c>
      <c r="E579" s="15" t="str">
        <f>VLOOKUP($B579,Patient!$A$2:$I$2017,4,FALSE)</f>
        <v>Male</v>
      </c>
      <c r="F579" s="15" t="str">
        <f>VLOOKUP($B579,Patient!$A$2:$I$2017,5,FALSE)</f>
        <v>PHI</v>
      </c>
      <c r="G579" s="15" t="str">
        <f>VLOOKUP($B579,Patient!$A$2:$I$2017,6,FALSE)</f>
        <v>PHI</v>
      </c>
      <c r="H579" s="15" t="str">
        <f>VLOOKUP($B579,Patient!$A$2:$I$2017,7,FALSE)</f>
        <v>PHI</v>
      </c>
      <c r="I579" s="15" t="str">
        <f>VLOOKUP($B579,Patient!$A$2:$I$2017,8,FALSE)</f>
        <v>White</v>
      </c>
      <c r="J579" s="15" t="str">
        <f>VLOOKUP($B579,Patient!$A$2:$I$2017,9,FALSE)</f>
        <v>Deceased</v>
      </c>
      <c r="K579" s="5">
        <v>175</v>
      </c>
      <c r="L579" s="3" t="s">
        <v>93</v>
      </c>
      <c r="M579" s="11" t="str">
        <f>IF(ISNA(VLOOKUP(A579,Experiment!$B$2:$E$140,4,FALSE)),"",VLOOKUP(A579,Experiment!$B$2:$E$140,4,FALSE))</f>
        <v/>
      </c>
      <c r="N579" s="3" t="s">
        <v>1052</v>
      </c>
      <c r="O579" s="3" t="s">
        <v>1053</v>
      </c>
      <c r="P579" s="3" t="s">
        <v>676</v>
      </c>
      <c r="Q579" s="3" t="s">
        <v>61</v>
      </c>
      <c r="R579" s="3" t="s">
        <v>66</v>
      </c>
    </row>
    <row r="580" spans="1:18" x14ac:dyDescent="0.25">
      <c r="A580" s="3" t="s">
        <v>1359</v>
      </c>
      <c r="B580" s="3">
        <v>541</v>
      </c>
      <c r="C580" s="15" t="e">
        <f>VLOOKUP($B580,Patient!$A$2:$I$2017,2,FALSE)</f>
        <v>#N/A</v>
      </c>
      <c r="D580" s="15" t="e">
        <f>VLOOKUP($B580,Patient!$A$2:$I$2017,3,FALSE)</f>
        <v>#N/A</v>
      </c>
      <c r="E580" s="15" t="e">
        <f>VLOOKUP($B580,Patient!$A$2:$I$2017,4,FALSE)</f>
        <v>#N/A</v>
      </c>
      <c r="F580" s="15" t="e">
        <f>VLOOKUP($B580,Patient!$A$2:$I$2017,5,FALSE)</f>
        <v>#N/A</v>
      </c>
      <c r="G580" s="15" t="e">
        <f>VLOOKUP($B580,Patient!$A$2:$I$2017,6,FALSE)</f>
        <v>#N/A</v>
      </c>
      <c r="H580" s="15" t="e">
        <f>VLOOKUP($B580,Patient!$A$2:$I$2017,7,FALSE)</f>
        <v>#N/A</v>
      </c>
      <c r="I580" s="15" t="e">
        <f>VLOOKUP($B580,Patient!$A$2:$I$2017,8,FALSE)</f>
        <v>#N/A</v>
      </c>
      <c r="J580" s="15" t="e">
        <f>VLOOKUP($B580,Patient!$A$2:$I$2017,9,FALSE)</f>
        <v>#N/A</v>
      </c>
      <c r="K580" s="5">
        <v>229</v>
      </c>
      <c r="L580" s="3" t="s">
        <v>93</v>
      </c>
      <c r="M580" s="11" t="str">
        <f>IF(ISNA(VLOOKUP(A580,Experiment!$B$2:$E$140,4,FALSE)),"",VLOOKUP(A580,Experiment!$B$2:$E$140,4,FALSE))</f>
        <v/>
      </c>
      <c r="N580" s="3" t="s">
        <v>1357</v>
      </c>
      <c r="O580" s="3" t="s">
        <v>400</v>
      </c>
      <c r="P580" s="3" t="s">
        <v>1358</v>
      </c>
      <c r="Q580" s="3" t="s">
        <v>111</v>
      </c>
      <c r="R580" s="3" t="s">
        <v>179</v>
      </c>
    </row>
    <row r="581" spans="1:18" x14ac:dyDescent="0.25">
      <c r="A581" s="3" t="s">
        <v>2349</v>
      </c>
      <c r="B581" s="3">
        <v>251</v>
      </c>
      <c r="C581" s="15" t="str">
        <f>VLOOKUP($B581,Patient!$A$2:$I$2017,2,FALSE)</f>
        <v>PHI</v>
      </c>
      <c r="D581" s="15" t="str">
        <f>VLOOKUP($B581,Patient!$A$2:$I$2017,3,FALSE)</f>
        <v>UNKNOWN</v>
      </c>
      <c r="E581" s="15" t="str">
        <f>VLOOKUP($B581,Patient!$A$2:$I$2017,4,FALSE)</f>
        <v>Female</v>
      </c>
      <c r="F581" s="15" t="str">
        <f>VLOOKUP($B581,Patient!$A$2:$I$2017,5,FALSE)</f>
        <v>PHI</v>
      </c>
      <c r="G581" s="15" t="str">
        <f>VLOOKUP($B581,Patient!$A$2:$I$2017,6,FALSE)</f>
        <v>PHI</v>
      </c>
      <c r="H581" s="15" t="str">
        <f>VLOOKUP($B581,Patient!$A$2:$I$2017,7,FALSE)</f>
        <v>PHI</v>
      </c>
      <c r="I581" s="15" t="str">
        <f>VLOOKUP($B581,Patient!$A$2:$I$2017,8,FALSE)</f>
        <v>Unknown</v>
      </c>
      <c r="J581" s="15" t="str">
        <f>VLOOKUP($B581,Patient!$A$2:$I$2017,9,FALSE)</f>
        <v/>
      </c>
      <c r="K581" s="5">
        <v>491</v>
      </c>
      <c r="L581" s="3" t="s">
        <v>74</v>
      </c>
      <c r="M581" s="11" t="str">
        <f>IF(ISNA(VLOOKUP(A581,Experiment!$B$2:$E$140,4,FALSE)),"",VLOOKUP(A581,Experiment!$B$2:$E$140,4,FALSE))</f>
        <v/>
      </c>
      <c r="N581" s="3" t="s">
        <v>2347</v>
      </c>
      <c r="O581" s="3" t="s">
        <v>2348</v>
      </c>
      <c r="P581" s="3" t="s">
        <v>1358</v>
      </c>
      <c r="Q581" s="3" t="s">
        <v>76</v>
      </c>
      <c r="R581" s="3" t="s">
        <v>79</v>
      </c>
    </row>
    <row r="582" spans="1:18" x14ac:dyDescent="0.25">
      <c r="A582" s="3" t="s">
        <v>1354</v>
      </c>
      <c r="B582" s="3">
        <v>76</v>
      </c>
      <c r="C582" s="15" t="str">
        <f>VLOOKUP($B582,Patient!$A$2:$I$2017,2,FALSE)</f>
        <v>PHI</v>
      </c>
      <c r="D582" s="15" t="str">
        <f>VLOOKUP($B582,Patient!$A$2:$I$2017,3,FALSE)</f>
        <v>NON-HISPANIC</v>
      </c>
      <c r="E582" s="15" t="str">
        <f>VLOOKUP($B582,Patient!$A$2:$I$2017,4,FALSE)</f>
        <v>Female</v>
      </c>
      <c r="F582" s="15" t="str">
        <f>VLOOKUP($B582,Patient!$A$2:$I$2017,5,FALSE)</f>
        <v>PHI</v>
      </c>
      <c r="G582" s="15" t="str">
        <f>VLOOKUP($B582,Patient!$A$2:$I$2017,6,FALSE)</f>
        <v>PHI</v>
      </c>
      <c r="H582" s="15" t="str">
        <f>VLOOKUP($B582,Patient!$A$2:$I$2017,7,FALSE)</f>
        <v>PHI</v>
      </c>
      <c r="I582" s="15" t="str">
        <f>VLOOKUP($B582,Patient!$A$2:$I$2017,8,FALSE)</f>
        <v>White</v>
      </c>
      <c r="J582" s="15" t="str">
        <f>VLOOKUP($B582,Patient!$A$2:$I$2017,9,FALSE)</f>
        <v>Alive</v>
      </c>
      <c r="K582" s="5">
        <v>228</v>
      </c>
      <c r="L582" s="3" t="s">
        <v>93</v>
      </c>
      <c r="M582" s="11" t="str">
        <f>IF(ISNA(VLOOKUP(A582,Experiment!$B$2:$E$140,4,FALSE)),"",VLOOKUP(A582,Experiment!$B$2:$E$140,4,FALSE))</f>
        <v/>
      </c>
      <c r="N582" s="3" t="s">
        <v>1353</v>
      </c>
      <c r="O582" s="3" t="s">
        <v>216</v>
      </c>
      <c r="P582" s="3" t="s">
        <v>782</v>
      </c>
      <c r="Q582" s="3" t="s">
        <v>61</v>
      </c>
      <c r="R582" s="3" t="s">
        <v>372</v>
      </c>
    </row>
    <row r="583" spans="1:18" x14ac:dyDescent="0.25">
      <c r="A583" s="3" t="s">
        <v>787</v>
      </c>
      <c r="B583" s="3">
        <v>370</v>
      </c>
      <c r="C583" s="15" t="str">
        <f>VLOOKUP($B583,Patient!$A$2:$I$2017,2,FALSE)</f>
        <v>PHI</v>
      </c>
      <c r="D583" s="15" t="str">
        <f>VLOOKUP($B583,Patient!$A$2:$I$2017,3,FALSE)</f>
        <v>NON-HISPANIC</v>
      </c>
      <c r="E583" s="15" t="str">
        <f>VLOOKUP($B583,Patient!$A$2:$I$2017,4,FALSE)</f>
        <v>Male</v>
      </c>
      <c r="F583" s="15" t="str">
        <f>VLOOKUP($B583,Patient!$A$2:$I$2017,5,FALSE)</f>
        <v>PHI</v>
      </c>
      <c r="G583" s="15" t="str">
        <f>VLOOKUP($B583,Patient!$A$2:$I$2017,6,FALSE)</f>
        <v>PHI</v>
      </c>
      <c r="H583" s="15" t="str">
        <f>VLOOKUP($B583,Patient!$A$2:$I$2017,7,FALSE)</f>
        <v>PHI</v>
      </c>
      <c r="I583" s="15" t="str">
        <f>VLOOKUP($B583,Patient!$A$2:$I$2017,8,FALSE)</f>
        <v>White</v>
      </c>
      <c r="J583" s="15" t="str">
        <f>VLOOKUP($B583,Patient!$A$2:$I$2017,9,FALSE)</f>
        <v/>
      </c>
      <c r="K583" s="5">
        <v>121</v>
      </c>
      <c r="L583" s="3" t="s">
        <v>93</v>
      </c>
      <c r="M583" s="11" t="str">
        <f>IF(ISNA(VLOOKUP(A583,Experiment!$B$2:$E$140,4,FALSE)),"",VLOOKUP(A583,Experiment!$B$2:$E$140,4,FALSE))</f>
        <v/>
      </c>
      <c r="N583" s="3" t="s">
        <v>784</v>
      </c>
      <c r="O583" s="3" t="s">
        <v>785</v>
      </c>
      <c r="P583" s="3" t="s">
        <v>786</v>
      </c>
      <c r="Q583" s="3" t="s">
        <v>111</v>
      </c>
      <c r="R583" s="3" t="s">
        <v>113</v>
      </c>
    </row>
    <row r="584" spans="1:18" x14ac:dyDescent="0.25">
      <c r="A584" s="3" t="s">
        <v>2374</v>
      </c>
      <c r="B584" s="3">
        <v>290</v>
      </c>
      <c r="C584" s="15" t="str">
        <f>VLOOKUP($B584,Patient!$A$2:$I$2017,2,FALSE)</f>
        <v>PHI</v>
      </c>
      <c r="D584" s="15" t="str">
        <f>VLOOKUP($B584,Patient!$A$2:$I$2017,3,FALSE)</f>
        <v>UNKNOWN</v>
      </c>
      <c r="E584" s="15" t="str">
        <f>VLOOKUP($B584,Patient!$A$2:$I$2017,4,FALSE)</f>
        <v>Unknown</v>
      </c>
      <c r="F584" s="15" t="str">
        <f>VLOOKUP($B584,Patient!$A$2:$I$2017,5,FALSE)</f>
        <v>PHI</v>
      </c>
      <c r="G584" s="15" t="str">
        <f>VLOOKUP($B584,Patient!$A$2:$I$2017,6,FALSE)</f>
        <v>PHI</v>
      </c>
      <c r="H584" s="15" t="str">
        <f>VLOOKUP($B584,Patient!$A$2:$I$2017,7,FALSE)</f>
        <v>PHI</v>
      </c>
      <c r="I584" s="15" t="str">
        <f>VLOOKUP($B584,Patient!$A$2:$I$2017,8,FALSE)</f>
        <v>Unknown</v>
      </c>
      <c r="J584" s="15" t="str">
        <f>VLOOKUP($B584,Patient!$A$2:$I$2017,9,FALSE)</f>
        <v/>
      </c>
      <c r="K584" s="5">
        <v>499</v>
      </c>
      <c r="L584" s="3" t="s">
        <v>74</v>
      </c>
      <c r="M584" s="11" t="str">
        <f>IF(ISNA(VLOOKUP(A584,Experiment!$B$2:$E$140,4,FALSE)),"",VLOOKUP(A584,Experiment!$B$2:$E$140,4,FALSE))</f>
        <v/>
      </c>
      <c r="N584" s="3" t="s">
        <v>2372</v>
      </c>
      <c r="O584" s="3" t="s">
        <v>2373</v>
      </c>
      <c r="P584" s="3" t="s">
        <v>136</v>
      </c>
      <c r="Q584" s="3" t="s">
        <v>131</v>
      </c>
      <c r="R584" s="3" t="s">
        <v>671</v>
      </c>
    </row>
    <row r="585" spans="1:18" x14ac:dyDescent="0.25">
      <c r="A585" s="3" t="s">
        <v>138</v>
      </c>
      <c r="B585" s="3">
        <v>277</v>
      </c>
      <c r="C585" s="15" t="str">
        <f>VLOOKUP($B585,Patient!$A$2:$I$2017,2,FALSE)</f>
        <v>PHI</v>
      </c>
      <c r="D585" s="15" t="str">
        <f>VLOOKUP($B585,Patient!$A$2:$I$2017,3,FALSE)</f>
        <v>UNKNOWN</v>
      </c>
      <c r="E585" s="15" t="str">
        <f>VLOOKUP($B585,Patient!$A$2:$I$2017,4,FALSE)</f>
        <v>Male</v>
      </c>
      <c r="F585" s="15" t="str">
        <f>VLOOKUP($B585,Patient!$A$2:$I$2017,5,FALSE)</f>
        <v>PHI</v>
      </c>
      <c r="G585" s="15" t="str">
        <f>VLOOKUP($B585,Patient!$A$2:$I$2017,6,FALSE)</f>
        <v>PHI</v>
      </c>
      <c r="H585" s="15" t="str">
        <f>VLOOKUP($B585,Patient!$A$2:$I$2017,7,FALSE)</f>
        <v>PHI</v>
      </c>
      <c r="I585" s="15" t="str">
        <f>VLOOKUP($B585,Patient!$A$2:$I$2017,8,FALSE)</f>
        <v>Unknown</v>
      </c>
      <c r="J585" s="15" t="str">
        <f>VLOOKUP($B585,Patient!$A$2:$I$2017,9,FALSE)</f>
        <v/>
      </c>
      <c r="K585" s="5">
        <v>9</v>
      </c>
      <c r="L585" s="3" t="s">
        <v>74</v>
      </c>
      <c r="M585" s="11" t="str">
        <f>IF(ISNA(VLOOKUP(A585,Experiment!$B$2:$E$140,4,FALSE)),"",VLOOKUP(A585,Experiment!$B$2:$E$140,4,FALSE))</f>
        <v/>
      </c>
      <c r="N585" s="3" t="s">
        <v>134</v>
      </c>
      <c r="O585" s="3" t="s">
        <v>135</v>
      </c>
      <c r="P585" s="3" t="s">
        <v>136</v>
      </c>
      <c r="Q585" s="3" t="s">
        <v>131</v>
      </c>
      <c r="R585" s="3" t="s">
        <v>133</v>
      </c>
    </row>
    <row r="586" spans="1:18" x14ac:dyDescent="0.25">
      <c r="A586" s="3" t="s">
        <v>1787</v>
      </c>
      <c r="B586" s="3">
        <v>77</v>
      </c>
      <c r="C586" s="15" t="str">
        <f>VLOOKUP($B586,Patient!$A$2:$I$2017,2,FALSE)</f>
        <v>PHI</v>
      </c>
      <c r="D586" s="15" t="str">
        <f>VLOOKUP($B586,Patient!$A$2:$I$2017,3,FALSE)</f>
        <v>NON-HISPANIC</v>
      </c>
      <c r="E586" s="15" t="str">
        <f>VLOOKUP($B586,Patient!$A$2:$I$2017,4,FALSE)</f>
        <v>Male</v>
      </c>
      <c r="F586" s="15" t="str">
        <f>VLOOKUP($B586,Patient!$A$2:$I$2017,5,FALSE)</f>
        <v>PHI</v>
      </c>
      <c r="G586" s="15" t="str">
        <f>VLOOKUP($B586,Patient!$A$2:$I$2017,6,FALSE)</f>
        <v>PHI</v>
      </c>
      <c r="H586" s="15" t="str">
        <f>VLOOKUP($B586,Patient!$A$2:$I$2017,7,FALSE)</f>
        <v>PHI</v>
      </c>
      <c r="I586" s="15" t="str">
        <f>VLOOKUP($B586,Patient!$A$2:$I$2017,8,FALSE)</f>
        <v>Black</v>
      </c>
      <c r="J586" s="15" t="str">
        <f>VLOOKUP($B586,Patient!$A$2:$I$2017,9,FALSE)</f>
        <v>Alive</v>
      </c>
      <c r="K586" s="5">
        <v>348</v>
      </c>
      <c r="L586" s="3" t="s">
        <v>74</v>
      </c>
      <c r="M586" s="11" t="str">
        <f>IF(ISNA(VLOOKUP(A586,Experiment!$B$2:$E$140,4,FALSE)),"",VLOOKUP(A586,Experiment!$B$2:$E$140,4,FALSE))</f>
        <v/>
      </c>
      <c r="N586" s="3" t="s">
        <v>342</v>
      </c>
      <c r="O586" s="3" t="s">
        <v>1786</v>
      </c>
      <c r="P586" s="3" t="s">
        <v>136</v>
      </c>
      <c r="Q586" s="3" t="s">
        <v>61</v>
      </c>
      <c r="R586" s="3" t="s">
        <v>333</v>
      </c>
    </row>
    <row r="587" spans="1:18" x14ac:dyDescent="0.25">
      <c r="A587" s="3" t="s">
        <v>1363</v>
      </c>
      <c r="B587" s="3">
        <v>346</v>
      </c>
      <c r="C587" s="15" t="str">
        <f>VLOOKUP($B587,Patient!$A$2:$I$2017,2,FALSE)</f>
        <v>PHI</v>
      </c>
      <c r="D587" s="15" t="str">
        <f>VLOOKUP($B587,Patient!$A$2:$I$2017,3,FALSE)</f>
        <v>NON-HISPANIC</v>
      </c>
      <c r="E587" s="15" t="str">
        <f>VLOOKUP($B587,Patient!$A$2:$I$2017,4,FALSE)</f>
        <v>Male</v>
      </c>
      <c r="F587" s="15" t="str">
        <f>VLOOKUP($B587,Patient!$A$2:$I$2017,5,FALSE)</f>
        <v>PHI</v>
      </c>
      <c r="G587" s="15" t="str">
        <f>VLOOKUP($B587,Patient!$A$2:$I$2017,6,FALSE)</f>
        <v>PHI</v>
      </c>
      <c r="H587" s="15" t="str">
        <f>VLOOKUP($B587,Patient!$A$2:$I$2017,7,FALSE)</f>
        <v>PHI</v>
      </c>
      <c r="I587" s="15" t="str">
        <f>VLOOKUP($B587,Patient!$A$2:$I$2017,8,FALSE)</f>
        <v>White</v>
      </c>
      <c r="J587" s="15" t="str">
        <f>VLOOKUP($B587,Patient!$A$2:$I$2017,9,FALSE)</f>
        <v/>
      </c>
      <c r="K587" s="5">
        <v>230</v>
      </c>
      <c r="L587" s="3" t="s">
        <v>93</v>
      </c>
      <c r="M587" s="11" t="str">
        <f>IF(ISNA(VLOOKUP(A587,Experiment!$B$2:$E$140,4,FALSE)),"",VLOOKUP(A587,Experiment!$B$2:$E$140,4,FALSE))</f>
        <v/>
      </c>
      <c r="N587" s="3" t="s">
        <v>1362</v>
      </c>
      <c r="O587" s="3" t="s">
        <v>400</v>
      </c>
      <c r="P587" s="3" t="s">
        <v>786</v>
      </c>
      <c r="Q587" s="3" t="s">
        <v>111</v>
      </c>
      <c r="R587" s="3" t="s">
        <v>354</v>
      </c>
    </row>
    <row r="588" spans="1:18" x14ac:dyDescent="0.25">
      <c r="A588" s="3" t="s">
        <v>806</v>
      </c>
      <c r="B588" s="3">
        <v>380</v>
      </c>
      <c r="C588" s="15" t="str">
        <f>VLOOKUP($B588,Patient!$A$2:$I$2017,2,FALSE)</f>
        <v>PHI</v>
      </c>
      <c r="D588" s="15" t="str">
        <f>VLOOKUP($B588,Patient!$A$2:$I$2017,3,FALSE)</f>
        <v>UNKNOWN</v>
      </c>
      <c r="E588" s="15" t="str">
        <f>VLOOKUP($B588,Patient!$A$2:$I$2017,4,FALSE)</f>
        <v>Unknown</v>
      </c>
      <c r="F588" s="15" t="str">
        <f>VLOOKUP($B588,Patient!$A$2:$I$2017,5,FALSE)</f>
        <v>PHI</v>
      </c>
      <c r="G588" s="15" t="str">
        <f>VLOOKUP($B588,Patient!$A$2:$I$2017,6,FALSE)</f>
        <v>PHI</v>
      </c>
      <c r="H588" s="15" t="str">
        <f>VLOOKUP($B588,Patient!$A$2:$I$2017,7,FALSE)</f>
        <v>PHI</v>
      </c>
      <c r="I588" s="15" t="str">
        <f>VLOOKUP($B588,Patient!$A$2:$I$2017,8,FALSE)</f>
        <v>Unknown</v>
      </c>
      <c r="J588" s="15" t="str">
        <f>VLOOKUP($B588,Patient!$A$2:$I$2017,9,FALSE)</f>
        <v/>
      </c>
      <c r="K588" s="5">
        <v>124</v>
      </c>
      <c r="L588" s="3" t="s">
        <v>74</v>
      </c>
      <c r="M588" s="11" t="str">
        <f>IF(ISNA(VLOOKUP(A588,Experiment!$B$2:$E$140,4,FALSE)),"",VLOOKUP(A588,Experiment!$B$2:$E$140,4,FALSE))</f>
        <v/>
      </c>
      <c r="N588" s="3" t="s">
        <v>803</v>
      </c>
      <c r="O588" s="3" t="s">
        <v>804</v>
      </c>
      <c r="P588" s="3" t="s">
        <v>805</v>
      </c>
      <c r="Q588" s="3" t="s">
        <v>111</v>
      </c>
      <c r="R588" s="3" t="s">
        <v>516</v>
      </c>
    </row>
    <row r="589" spans="1:18" x14ac:dyDescent="0.25">
      <c r="A589" s="3" t="s">
        <v>1392</v>
      </c>
      <c r="B589" s="3">
        <v>191</v>
      </c>
      <c r="C589" s="15" t="str">
        <f>VLOOKUP($B589,Patient!$A$2:$I$2017,2,FALSE)</f>
        <v>PHI</v>
      </c>
      <c r="D589" s="15" t="str">
        <f>VLOOKUP($B589,Patient!$A$2:$I$2017,3,FALSE)</f>
        <v>NON-HISPANIC</v>
      </c>
      <c r="E589" s="15" t="str">
        <f>VLOOKUP($B589,Patient!$A$2:$I$2017,4,FALSE)</f>
        <v>Female</v>
      </c>
      <c r="F589" s="15" t="str">
        <f>VLOOKUP($B589,Patient!$A$2:$I$2017,5,FALSE)</f>
        <v>PHI</v>
      </c>
      <c r="G589" s="15" t="str">
        <f>VLOOKUP($B589,Patient!$A$2:$I$2017,6,FALSE)</f>
        <v>PHI</v>
      </c>
      <c r="H589" s="15" t="str">
        <f>VLOOKUP($B589,Patient!$A$2:$I$2017,7,FALSE)</f>
        <v>PHI</v>
      </c>
      <c r="I589" s="15" t="str">
        <f>VLOOKUP($B589,Patient!$A$2:$I$2017,8,FALSE)</f>
        <v>White</v>
      </c>
      <c r="J589" s="15" t="str">
        <f>VLOOKUP($B589,Patient!$A$2:$I$2017,9,FALSE)</f>
        <v>Deceased</v>
      </c>
      <c r="K589" s="5">
        <v>232</v>
      </c>
      <c r="L589" s="3" t="s">
        <v>93</v>
      </c>
      <c r="M589" s="11" t="str">
        <f>IF(ISNA(VLOOKUP(A589,Experiment!$B$2:$E$140,4,FALSE)),"",VLOOKUP(A589,Experiment!$B$2:$E$140,4,FALSE))</f>
        <v/>
      </c>
      <c r="N589" s="3" t="s">
        <v>1390</v>
      </c>
      <c r="O589" s="3" t="s">
        <v>1391</v>
      </c>
      <c r="P589" s="3" t="s">
        <v>805</v>
      </c>
      <c r="Q589" s="3" t="s">
        <v>61</v>
      </c>
      <c r="R589" s="3" t="s">
        <v>67</v>
      </c>
    </row>
    <row r="590" spans="1:18" x14ac:dyDescent="0.25">
      <c r="A590" s="3" t="s">
        <v>403</v>
      </c>
      <c r="B590" s="3">
        <v>278</v>
      </c>
      <c r="C590" s="15" t="str">
        <f>VLOOKUP($B590,Patient!$A$2:$I$2017,2,FALSE)</f>
        <v>PHI</v>
      </c>
      <c r="D590" s="15" t="str">
        <f>VLOOKUP($B590,Patient!$A$2:$I$2017,3,FALSE)</f>
        <v>UNKNOWN</v>
      </c>
      <c r="E590" s="15" t="str">
        <f>VLOOKUP($B590,Patient!$A$2:$I$2017,4,FALSE)</f>
        <v>Male</v>
      </c>
      <c r="F590" s="15" t="str">
        <f>VLOOKUP($B590,Patient!$A$2:$I$2017,5,FALSE)</f>
        <v>PHI</v>
      </c>
      <c r="G590" s="15" t="str">
        <f>VLOOKUP($B590,Patient!$A$2:$I$2017,6,FALSE)</f>
        <v>PHI</v>
      </c>
      <c r="H590" s="15" t="str">
        <f>VLOOKUP($B590,Patient!$A$2:$I$2017,7,FALSE)</f>
        <v>PHI</v>
      </c>
      <c r="I590" s="15" t="str">
        <f>VLOOKUP($B590,Patient!$A$2:$I$2017,8,FALSE)</f>
        <v>Unknown</v>
      </c>
      <c r="J590" s="15" t="str">
        <f>VLOOKUP($B590,Patient!$A$2:$I$2017,9,FALSE)</f>
        <v/>
      </c>
      <c r="K590" s="5">
        <v>40</v>
      </c>
      <c r="L590" s="3" t="s">
        <v>93</v>
      </c>
      <c r="M590" s="11" t="str">
        <f>IF(ISNA(VLOOKUP(A590,Experiment!$B$2:$E$140,4,FALSE)),"",VLOOKUP(A590,Experiment!$B$2:$E$140,4,FALSE))</f>
        <v/>
      </c>
      <c r="N590" s="3" t="s">
        <v>399</v>
      </c>
      <c r="O590" s="3" t="s">
        <v>400</v>
      </c>
      <c r="P590" s="3" t="s">
        <v>401</v>
      </c>
      <c r="Q590" s="3" t="s">
        <v>131</v>
      </c>
      <c r="R590" s="3" t="s">
        <v>133</v>
      </c>
    </row>
    <row r="591" spans="1:18" x14ac:dyDescent="0.25">
      <c r="A591" s="3" t="s">
        <v>1371</v>
      </c>
      <c r="B591" s="3">
        <v>195</v>
      </c>
      <c r="C591" s="15" t="str">
        <f>VLOOKUP($B591,Patient!$A$2:$I$2017,2,FALSE)</f>
        <v>PHI</v>
      </c>
      <c r="D591" s="15" t="str">
        <f>VLOOKUP($B591,Patient!$A$2:$I$2017,3,FALSE)</f>
        <v>NON-HISPANIC</v>
      </c>
      <c r="E591" s="15" t="str">
        <f>VLOOKUP($B591,Patient!$A$2:$I$2017,4,FALSE)</f>
        <v>Male</v>
      </c>
      <c r="F591" s="15" t="str">
        <f>VLOOKUP($B591,Patient!$A$2:$I$2017,5,FALSE)</f>
        <v>PHI</v>
      </c>
      <c r="G591" s="15" t="str">
        <f>VLOOKUP($B591,Patient!$A$2:$I$2017,6,FALSE)</f>
        <v>PHI</v>
      </c>
      <c r="H591" s="15" t="str">
        <f>VLOOKUP($B591,Patient!$A$2:$I$2017,7,FALSE)</f>
        <v>PHI</v>
      </c>
      <c r="I591" s="15" t="str">
        <f>VLOOKUP($B591,Patient!$A$2:$I$2017,8,FALSE)</f>
        <v>White</v>
      </c>
      <c r="J591" s="15" t="str">
        <f>VLOOKUP($B591,Patient!$A$2:$I$2017,9,FALSE)</f>
        <v>Alive</v>
      </c>
      <c r="K591" s="5">
        <v>231</v>
      </c>
      <c r="L591" s="3" t="s">
        <v>93</v>
      </c>
      <c r="M591" s="11" t="str">
        <f>IF(ISNA(VLOOKUP(A591,Experiment!$B$2:$E$140,4,FALSE)),"",VLOOKUP(A591,Experiment!$B$2:$E$140,4,FALSE))</f>
        <v/>
      </c>
      <c r="N591" s="3" t="s">
        <v>1368</v>
      </c>
      <c r="O591" s="3" t="s">
        <v>1369</v>
      </c>
      <c r="P591" s="3" t="s">
        <v>1370</v>
      </c>
      <c r="Q591" s="3" t="s">
        <v>61</v>
      </c>
      <c r="R591" s="3" t="s">
        <v>464</v>
      </c>
    </row>
    <row r="592" spans="1:18" x14ac:dyDescent="0.25">
      <c r="A592" s="3" t="s">
        <v>1019</v>
      </c>
      <c r="B592" s="3">
        <v>79</v>
      </c>
      <c r="C592" s="15" t="str">
        <f>VLOOKUP($B592,Patient!$A$2:$I$2017,2,FALSE)</f>
        <v>PHI</v>
      </c>
      <c r="D592" s="15" t="str">
        <f>VLOOKUP($B592,Patient!$A$2:$I$2017,3,FALSE)</f>
        <v>HISPANIC</v>
      </c>
      <c r="E592" s="15" t="str">
        <f>VLOOKUP($B592,Patient!$A$2:$I$2017,4,FALSE)</f>
        <v>Female</v>
      </c>
      <c r="F592" s="15" t="str">
        <f>VLOOKUP($B592,Patient!$A$2:$I$2017,5,FALSE)</f>
        <v>PHI</v>
      </c>
      <c r="G592" s="15" t="str">
        <f>VLOOKUP($B592,Patient!$A$2:$I$2017,6,FALSE)</f>
        <v>PHI</v>
      </c>
      <c r="H592" s="15" t="str">
        <f>VLOOKUP($B592,Patient!$A$2:$I$2017,7,FALSE)</f>
        <v>PHI</v>
      </c>
      <c r="I592" s="15" t="str">
        <f>VLOOKUP($B592,Patient!$A$2:$I$2017,8,FALSE)</f>
        <v>White</v>
      </c>
      <c r="J592" s="15" t="str">
        <f>VLOOKUP($B592,Patient!$A$2:$I$2017,9,FALSE)</f>
        <v>Alive</v>
      </c>
      <c r="K592" s="5">
        <v>167</v>
      </c>
      <c r="L592" s="3" t="s">
        <v>93</v>
      </c>
      <c r="M592" s="11" t="str">
        <f>IF(ISNA(VLOOKUP(A592,Experiment!$B$2:$E$140,4,FALSE)),"",VLOOKUP(A592,Experiment!$B$2:$E$140,4,FALSE))</f>
        <v/>
      </c>
      <c r="N592" s="3" t="s">
        <v>1015</v>
      </c>
      <c r="O592" s="3" t="s">
        <v>1016</v>
      </c>
      <c r="P592" s="3" t="s">
        <v>1013</v>
      </c>
      <c r="Q592" s="3" t="s">
        <v>76</v>
      </c>
      <c r="R592" s="3" t="s">
        <v>79</v>
      </c>
    </row>
    <row r="593" spans="1:18" x14ac:dyDescent="0.25">
      <c r="A593" s="3" t="s">
        <v>2021</v>
      </c>
      <c r="B593" s="3">
        <v>78</v>
      </c>
      <c r="C593" s="15" t="str">
        <f>VLOOKUP($B593,Patient!$A$2:$I$2017,2,FALSE)</f>
        <v>PHI</v>
      </c>
      <c r="D593" s="15" t="str">
        <f>VLOOKUP($B593,Patient!$A$2:$I$2017,3,FALSE)</f>
        <v>NON-HISPANIC</v>
      </c>
      <c r="E593" s="15" t="str">
        <f>VLOOKUP($B593,Patient!$A$2:$I$2017,4,FALSE)</f>
        <v>Male</v>
      </c>
      <c r="F593" s="15" t="str">
        <f>VLOOKUP($B593,Patient!$A$2:$I$2017,5,FALSE)</f>
        <v>PHI</v>
      </c>
      <c r="G593" s="15" t="str">
        <f>VLOOKUP($B593,Patient!$A$2:$I$2017,6,FALSE)</f>
        <v>PHI</v>
      </c>
      <c r="H593" s="15" t="str">
        <f>VLOOKUP($B593,Patient!$A$2:$I$2017,7,FALSE)</f>
        <v>PHI</v>
      </c>
      <c r="I593" s="15" t="str">
        <f>VLOOKUP($B593,Patient!$A$2:$I$2017,8,FALSE)</f>
        <v>White</v>
      </c>
      <c r="J593" s="15" t="str">
        <f>VLOOKUP($B593,Patient!$A$2:$I$2017,9,FALSE)</f>
        <v>Alive</v>
      </c>
      <c r="K593" s="5">
        <v>413</v>
      </c>
      <c r="L593" s="3" t="s">
        <v>93</v>
      </c>
      <c r="M593" s="11" t="str">
        <f>IF(ISNA(VLOOKUP(A593,Experiment!$B$2:$E$140,4,FALSE)),"",VLOOKUP(A593,Experiment!$B$2:$E$140,4,FALSE))</f>
        <v/>
      </c>
      <c r="N593" s="3" t="s">
        <v>2018</v>
      </c>
      <c r="O593" s="3" t="s">
        <v>2019</v>
      </c>
      <c r="P593" s="3" t="s">
        <v>2020</v>
      </c>
      <c r="Q593" s="3" t="s">
        <v>61</v>
      </c>
      <c r="R593" s="3" t="s">
        <v>333</v>
      </c>
    </row>
    <row r="594" spans="1:18" x14ac:dyDescent="0.25">
      <c r="A594" s="3" t="s">
        <v>829</v>
      </c>
      <c r="B594" s="3">
        <v>80</v>
      </c>
      <c r="C594" s="15" t="str">
        <f>VLOOKUP($B594,Patient!$A$2:$I$2017,2,FALSE)</f>
        <v>PHI</v>
      </c>
      <c r="D594" s="15" t="str">
        <f>VLOOKUP($B594,Patient!$A$2:$I$2017,3,FALSE)</f>
        <v>NON-HISPANIC</v>
      </c>
      <c r="E594" s="15" t="str">
        <f>VLOOKUP($B594,Patient!$A$2:$I$2017,4,FALSE)</f>
        <v>Female</v>
      </c>
      <c r="F594" s="15" t="str">
        <f>VLOOKUP($B594,Patient!$A$2:$I$2017,5,FALSE)</f>
        <v>PHI</v>
      </c>
      <c r="G594" s="15" t="str">
        <f>VLOOKUP($B594,Patient!$A$2:$I$2017,6,FALSE)</f>
        <v>PHI</v>
      </c>
      <c r="H594" s="15" t="str">
        <f>VLOOKUP($B594,Patient!$A$2:$I$2017,7,FALSE)</f>
        <v>PHI</v>
      </c>
      <c r="I594" s="15" t="str">
        <f>VLOOKUP($B594,Patient!$A$2:$I$2017,8,FALSE)</f>
        <v>White</v>
      </c>
      <c r="J594" s="15" t="str">
        <f>VLOOKUP($B594,Patient!$A$2:$I$2017,9,FALSE)</f>
        <v>Deceased</v>
      </c>
      <c r="K594" s="5">
        <v>127</v>
      </c>
      <c r="L594" s="3" t="s">
        <v>93</v>
      </c>
      <c r="M594" s="11" t="str">
        <f>IF(ISNA(VLOOKUP(A594,Experiment!$B$2:$E$140,4,FALSE)),"",VLOOKUP(A594,Experiment!$B$2:$E$140,4,FALSE))</f>
        <v/>
      </c>
      <c r="N594" s="3" t="s">
        <v>827</v>
      </c>
      <c r="O594" s="3" t="s">
        <v>348</v>
      </c>
      <c r="P594" s="3" t="s">
        <v>828</v>
      </c>
      <c r="Q594" s="3" t="s">
        <v>61</v>
      </c>
      <c r="R594" s="3" t="s">
        <v>66</v>
      </c>
    </row>
    <row r="595" spans="1:18" x14ac:dyDescent="0.25">
      <c r="A595" s="3" t="s">
        <v>1398</v>
      </c>
      <c r="B595" s="3">
        <v>560</v>
      </c>
      <c r="C595" s="15" t="str">
        <f>VLOOKUP($B595,Patient!$A$2:$I$2017,2,FALSE)</f>
        <v>PHI</v>
      </c>
      <c r="D595" s="15" t="str">
        <f>VLOOKUP($B595,Patient!$A$2:$I$2017,3,FALSE)</f>
        <v>NON-HISPANIC</v>
      </c>
      <c r="E595" s="15" t="str">
        <f>VLOOKUP($B595,Patient!$A$2:$I$2017,4,FALSE)</f>
        <v>Male</v>
      </c>
      <c r="F595" s="15" t="str">
        <f>VLOOKUP($B595,Patient!$A$2:$I$2017,5,FALSE)</f>
        <v>PHI</v>
      </c>
      <c r="G595" s="15" t="str">
        <f>VLOOKUP($B595,Patient!$A$2:$I$2017,6,FALSE)</f>
        <v>PHI</v>
      </c>
      <c r="H595" s="15" t="str">
        <f>VLOOKUP($B595,Patient!$A$2:$I$2017,7,FALSE)</f>
        <v>PHI</v>
      </c>
      <c r="I595" s="15" t="str">
        <f>VLOOKUP($B595,Patient!$A$2:$I$2017,8,FALSE)</f>
        <v>White</v>
      </c>
      <c r="J595" s="15" t="str">
        <f>VLOOKUP($B595,Patient!$A$2:$I$2017,9,FALSE)</f>
        <v>Alive</v>
      </c>
      <c r="K595" s="5">
        <v>233</v>
      </c>
      <c r="L595" s="3" t="s">
        <v>93</v>
      </c>
      <c r="M595" s="11" t="str">
        <f>IF(ISNA(VLOOKUP(A595,Experiment!$B$2:$E$140,4,FALSE)),"",VLOOKUP(A595,Experiment!$B$2:$E$140,4,FALSE))</f>
        <v/>
      </c>
      <c r="N595" s="3" t="s">
        <v>1395</v>
      </c>
      <c r="O595" s="3" t="s">
        <v>1396</v>
      </c>
      <c r="P595" s="3" t="s">
        <v>1397</v>
      </c>
      <c r="Q595" s="3" t="s">
        <v>111</v>
      </c>
      <c r="R595" s="3" t="s">
        <v>377</v>
      </c>
    </row>
    <row r="596" spans="1:18" x14ac:dyDescent="0.25">
      <c r="A596" s="3" t="s">
        <v>1807</v>
      </c>
      <c r="B596" s="3">
        <v>81</v>
      </c>
      <c r="C596" s="15" t="str">
        <f>VLOOKUP($B596,Patient!$A$2:$I$2017,2,FALSE)</f>
        <v>PHI</v>
      </c>
      <c r="D596" s="15" t="str">
        <f>VLOOKUP($B596,Patient!$A$2:$I$2017,3,FALSE)</f>
        <v>NON-HISPANIC</v>
      </c>
      <c r="E596" s="15" t="str">
        <f>VLOOKUP($B596,Patient!$A$2:$I$2017,4,FALSE)</f>
        <v>Male</v>
      </c>
      <c r="F596" s="15" t="str">
        <f>VLOOKUP($B596,Patient!$A$2:$I$2017,5,FALSE)</f>
        <v>PHI</v>
      </c>
      <c r="G596" s="15" t="str">
        <f>VLOOKUP($B596,Patient!$A$2:$I$2017,6,FALSE)</f>
        <v>PHI</v>
      </c>
      <c r="H596" s="15" t="str">
        <f>VLOOKUP($B596,Patient!$A$2:$I$2017,7,FALSE)</f>
        <v>PHI</v>
      </c>
      <c r="I596" s="15" t="str">
        <f>VLOOKUP($B596,Patient!$A$2:$I$2017,8,FALSE)</f>
        <v>White</v>
      </c>
      <c r="J596" s="15" t="str">
        <f>VLOOKUP($B596,Patient!$A$2:$I$2017,9,FALSE)</f>
        <v>Deceased</v>
      </c>
      <c r="K596" s="5">
        <v>352</v>
      </c>
      <c r="L596" s="3" t="s">
        <v>74</v>
      </c>
      <c r="M596" s="11" t="str">
        <f>IF(ISNA(VLOOKUP(A596,Experiment!$B$2:$E$140,4,FALSE)),"",VLOOKUP(A596,Experiment!$B$2:$E$140,4,FALSE))</f>
        <v/>
      </c>
      <c r="N596" s="3" t="s">
        <v>1806</v>
      </c>
      <c r="O596" s="3" t="s">
        <v>434</v>
      </c>
      <c r="P596" s="3" t="s">
        <v>828</v>
      </c>
      <c r="Q596" s="3" t="s">
        <v>61</v>
      </c>
      <c r="R596" s="3" t="s">
        <v>333</v>
      </c>
    </row>
    <row r="597" spans="1:18" x14ac:dyDescent="0.25">
      <c r="A597" s="3" t="s">
        <v>2361</v>
      </c>
      <c r="B597" s="3">
        <v>252</v>
      </c>
      <c r="C597" s="15" t="str">
        <f>VLOOKUP($B597,Patient!$A$2:$I$2017,2,FALSE)</f>
        <v>PHI</v>
      </c>
      <c r="D597" s="15" t="str">
        <f>VLOOKUP($B597,Patient!$A$2:$I$2017,3,FALSE)</f>
        <v>UNKNOWN</v>
      </c>
      <c r="E597" s="15" t="str">
        <f>VLOOKUP($B597,Patient!$A$2:$I$2017,4,FALSE)</f>
        <v>Male</v>
      </c>
      <c r="F597" s="15" t="str">
        <f>VLOOKUP($B597,Patient!$A$2:$I$2017,5,FALSE)</f>
        <v>PHI</v>
      </c>
      <c r="G597" s="15" t="str">
        <f>VLOOKUP($B597,Patient!$A$2:$I$2017,6,FALSE)</f>
        <v>PHI</v>
      </c>
      <c r="H597" s="15" t="str">
        <f>VLOOKUP($B597,Patient!$A$2:$I$2017,7,FALSE)</f>
        <v>PHI</v>
      </c>
      <c r="I597" s="15" t="str">
        <f>VLOOKUP($B597,Patient!$A$2:$I$2017,8,FALSE)</f>
        <v>Unknown</v>
      </c>
      <c r="J597" s="15" t="str">
        <f>VLOOKUP($B597,Patient!$A$2:$I$2017,9,FALSE)</f>
        <v/>
      </c>
      <c r="K597" s="5">
        <v>496</v>
      </c>
      <c r="L597" s="3" t="s">
        <v>74</v>
      </c>
      <c r="M597" s="11" t="str">
        <f>IF(ISNA(VLOOKUP(A597,Experiment!$B$2:$E$140,4,FALSE)),"",VLOOKUP(A597,Experiment!$B$2:$E$140,4,FALSE))</f>
        <v/>
      </c>
      <c r="N597" s="3" t="s">
        <v>2002</v>
      </c>
      <c r="O597" s="3" t="s">
        <v>199</v>
      </c>
      <c r="P597" s="3" t="s">
        <v>828</v>
      </c>
      <c r="Q597" s="3" t="s">
        <v>76</v>
      </c>
      <c r="R597" s="3" t="s">
        <v>79</v>
      </c>
    </row>
    <row r="598" spans="1:18" x14ac:dyDescent="0.25">
      <c r="A598" s="3" t="s">
        <v>1408</v>
      </c>
      <c r="B598" s="3">
        <v>542</v>
      </c>
      <c r="C598" s="15" t="str">
        <f>VLOOKUP($B598,Patient!$A$2:$I$2017,2,FALSE)</f>
        <v>PHI</v>
      </c>
      <c r="D598" s="15" t="str">
        <f>VLOOKUP($B598,Patient!$A$2:$I$2017,3,FALSE)</f>
        <v>NON-HISPANIC</v>
      </c>
      <c r="E598" s="15" t="str">
        <f>VLOOKUP($B598,Patient!$A$2:$I$2017,4,FALSE)</f>
        <v>Male</v>
      </c>
      <c r="F598" s="15" t="str">
        <f>VLOOKUP($B598,Patient!$A$2:$I$2017,5,FALSE)</f>
        <v>PHI</v>
      </c>
      <c r="G598" s="15" t="str">
        <f>VLOOKUP($B598,Patient!$A$2:$I$2017,6,FALSE)</f>
        <v>PHI</v>
      </c>
      <c r="H598" s="15" t="str">
        <f>VLOOKUP($B598,Patient!$A$2:$I$2017,7,FALSE)</f>
        <v>PHI</v>
      </c>
      <c r="I598" s="15" t="str">
        <f>VLOOKUP($B598,Patient!$A$2:$I$2017,8,FALSE)</f>
        <v>White</v>
      </c>
      <c r="J598" s="15" t="str">
        <f>VLOOKUP($B598,Patient!$A$2:$I$2017,9,FALSE)</f>
        <v>Alive</v>
      </c>
      <c r="K598" s="5">
        <v>235</v>
      </c>
      <c r="L598" s="3" t="s">
        <v>130</v>
      </c>
      <c r="M598" s="11" t="str">
        <f>IF(ISNA(VLOOKUP(A598,Experiment!$B$2:$E$140,4,FALSE)),"",VLOOKUP(A598,Experiment!$B$2:$E$140,4,FALSE))</f>
        <v/>
      </c>
      <c r="N598" s="3" t="s">
        <v>1406</v>
      </c>
      <c r="O598" s="3" t="s">
        <v>1407</v>
      </c>
      <c r="P598" s="3" t="s">
        <v>1135</v>
      </c>
      <c r="Q598" s="3" t="s">
        <v>111</v>
      </c>
      <c r="R598" s="3" t="s">
        <v>179</v>
      </c>
    </row>
    <row r="599" spans="1:18" x14ac:dyDescent="0.25">
      <c r="A599" s="3" t="s">
        <v>1136</v>
      </c>
      <c r="B599" s="3">
        <v>177</v>
      </c>
      <c r="C599" s="15" t="str">
        <f>VLOOKUP($B599,Patient!$A$2:$I$2017,2,FALSE)</f>
        <v>PHI</v>
      </c>
      <c r="D599" s="15" t="str">
        <f>VLOOKUP($B599,Patient!$A$2:$I$2017,3,FALSE)</f>
        <v>NON-HISPANIC</v>
      </c>
      <c r="E599" s="15" t="str">
        <f>VLOOKUP($B599,Patient!$A$2:$I$2017,4,FALSE)</f>
        <v>Male</v>
      </c>
      <c r="F599" s="15" t="str">
        <f>VLOOKUP($B599,Patient!$A$2:$I$2017,5,FALSE)</f>
        <v>PHI</v>
      </c>
      <c r="G599" s="15" t="str">
        <f>VLOOKUP($B599,Patient!$A$2:$I$2017,6,FALSE)</f>
        <v>PHI</v>
      </c>
      <c r="H599" s="15" t="str">
        <f>VLOOKUP($B599,Patient!$A$2:$I$2017,7,FALSE)</f>
        <v>PHI</v>
      </c>
      <c r="I599" s="15" t="str">
        <f>VLOOKUP($B599,Patient!$A$2:$I$2017,8,FALSE)</f>
        <v>White</v>
      </c>
      <c r="J599" s="15" t="str">
        <f>VLOOKUP($B599,Patient!$A$2:$I$2017,9,FALSE)</f>
        <v>Deceased</v>
      </c>
      <c r="K599" s="5">
        <v>191</v>
      </c>
      <c r="L599" s="3" t="s">
        <v>74</v>
      </c>
      <c r="M599" s="11" t="str">
        <f>IF(ISNA(VLOOKUP(A599,Experiment!$B$2:$E$140,4,FALSE)),"",VLOOKUP(A599,Experiment!$B$2:$E$140,4,FALSE))</f>
        <v/>
      </c>
      <c r="N599" s="3" t="s">
        <v>1134</v>
      </c>
      <c r="O599" s="3" t="s">
        <v>674</v>
      </c>
      <c r="P599" s="3" t="s">
        <v>1135</v>
      </c>
      <c r="Q599" s="3" t="s">
        <v>61</v>
      </c>
      <c r="R599" s="3" t="s">
        <v>173</v>
      </c>
    </row>
    <row r="600" spans="1:18" x14ac:dyDescent="0.25">
      <c r="A600" s="3" t="s">
        <v>1778</v>
      </c>
      <c r="B600" s="3">
        <v>82</v>
      </c>
      <c r="C600" s="15" t="str">
        <f>VLOOKUP($B600,Patient!$A$2:$I$2017,2,FALSE)</f>
        <v>PHI</v>
      </c>
      <c r="D600" s="15" t="str">
        <f>VLOOKUP($B600,Patient!$A$2:$I$2017,3,FALSE)</f>
        <v>NON-HISPANIC</v>
      </c>
      <c r="E600" s="15" t="str">
        <f>VLOOKUP($B600,Patient!$A$2:$I$2017,4,FALSE)</f>
        <v>Male</v>
      </c>
      <c r="F600" s="15" t="str">
        <f>VLOOKUP($B600,Patient!$A$2:$I$2017,5,FALSE)</f>
        <v>PHI</v>
      </c>
      <c r="G600" s="15" t="str">
        <f>VLOOKUP($B600,Patient!$A$2:$I$2017,6,FALSE)</f>
        <v>PHI</v>
      </c>
      <c r="H600" s="15" t="str">
        <f>VLOOKUP($B600,Patient!$A$2:$I$2017,7,FALSE)</f>
        <v>PHI</v>
      </c>
      <c r="I600" s="15" t="str">
        <f>VLOOKUP($B600,Patient!$A$2:$I$2017,8,FALSE)</f>
        <v>White</v>
      </c>
      <c r="J600" s="15" t="str">
        <f>VLOOKUP($B600,Patient!$A$2:$I$2017,9,FALSE)</f>
        <v>Alive</v>
      </c>
      <c r="K600" s="5">
        <v>346</v>
      </c>
      <c r="L600" s="3" t="s">
        <v>93</v>
      </c>
      <c r="M600" s="11" t="str">
        <f>IF(ISNA(VLOOKUP(A600,Experiment!$B$2:$E$140,4,FALSE)),"",VLOOKUP(A600,Experiment!$B$2:$E$140,4,FALSE))</f>
        <v/>
      </c>
      <c r="N600" s="3" t="s">
        <v>1776</v>
      </c>
      <c r="O600" s="3" t="s">
        <v>660</v>
      </c>
      <c r="P600" s="3" t="s">
        <v>1777</v>
      </c>
      <c r="Q600" s="3" t="s">
        <v>61</v>
      </c>
      <c r="R600" s="3" t="s">
        <v>333</v>
      </c>
    </row>
    <row r="601" spans="1:18" x14ac:dyDescent="0.25">
      <c r="A601" s="3" t="s">
        <v>1403</v>
      </c>
      <c r="B601" s="3">
        <v>112</v>
      </c>
      <c r="C601" s="15" t="str">
        <f>VLOOKUP($B601,Patient!$A$2:$I$2017,2,FALSE)</f>
        <v>PHI</v>
      </c>
      <c r="D601" s="15" t="str">
        <f>VLOOKUP($B601,Patient!$A$2:$I$2017,3,FALSE)</f>
        <v>NON-HISPANIC</v>
      </c>
      <c r="E601" s="15" t="str">
        <f>VLOOKUP($B601,Patient!$A$2:$I$2017,4,FALSE)</f>
        <v>Female</v>
      </c>
      <c r="F601" s="15" t="str">
        <f>VLOOKUP($B601,Patient!$A$2:$I$2017,5,FALSE)</f>
        <v>PHI</v>
      </c>
      <c r="G601" s="15" t="str">
        <f>VLOOKUP($B601,Patient!$A$2:$I$2017,6,FALSE)</f>
        <v>PHI</v>
      </c>
      <c r="H601" s="15" t="str">
        <f>VLOOKUP($B601,Patient!$A$2:$I$2017,7,FALSE)</f>
        <v>PHI</v>
      </c>
      <c r="I601" s="15" t="str">
        <f>VLOOKUP($B601,Patient!$A$2:$I$2017,8,FALSE)</f>
        <v>White</v>
      </c>
      <c r="J601" s="15" t="str">
        <f>VLOOKUP($B601,Patient!$A$2:$I$2017,9,FALSE)</f>
        <v>Deceased</v>
      </c>
      <c r="K601" s="5">
        <v>234</v>
      </c>
      <c r="L601" s="3" t="s">
        <v>74</v>
      </c>
      <c r="M601" s="11" t="str">
        <f>IF(ISNA(VLOOKUP(A601,Experiment!$B$2:$E$140,4,FALSE)),"",VLOOKUP(A601,Experiment!$B$2:$E$140,4,FALSE))</f>
        <v/>
      </c>
      <c r="N601" s="3" t="s">
        <v>1402</v>
      </c>
      <c r="O601" s="3" t="s">
        <v>649</v>
      </c>
      <c r="P601" s="3" t="s">
        <v>1400</v>
      </c>
      <c r="Q601" s="3" t="s">
        <v>61</v>
      </c>
      <c r="R601" s="3" t="s">
        <v>372</v>
      </c>
    </row>
    <row r="602" spans="1:18" x14ac:dyDescent="0.25">
      <c r="A602" s="3" t="s">
        <v>1412</v>
      </c>
      <c r="B602" s="3">
        <v>543</v>
      </c>
      <c r="C602" s="15" t="str">
        <f>VLOOKUP($B602,Patient!$A$2:$I$2017,2,FALSE)</f>
        <v>PHI</v>
      </c>
      <c r="D602" s="15" t="str">
        <f>VLOOKUP($B602,Patient!$A$2:$I$2017,3,FALSE)</f>
        <v>NON-HISPANIC</v>
      </c>
      <c r="E602" s="15" t="str">
        <f>VLOOKUP($B602,Patient!$A$2:$I$2017,4,FALSE)</f>
        <v>Male</v>
      </c>
      <c r="F602" s="15" t="str">
        <f>VLOOKUP($B602,Patient!$A$2:$I$2017,5,FALSE)</f>
        <v>PHI</v>
      </c>
      <c r="G602" s="15" t="str">
        <f>VLOOKUP($B602,Patient!$A$2:$I$2017,6,FALSE)</f>
        <v>PHI</v>
      </c>
      <c r="H602" s="15" t="str">
        <f>VLOOKUP($B602,Patient!$A$2:$I$2017,7,FALSE)</f>
        <v>PHI</v>
      </c>
      <c r="I602" s="15" t="str">
        <f>VLOOKUP($B602,Patient!$A$2:$I$2017,8,FALSE)</f>
        <v>White</v>
      </c>
      <c r="J602" s="15" t="str">
        <f>VLOOKUP($B602,Patient!$A$2:$I$2017,9,FALSE)</f>
        <v/>
      </c>
      <c r="K602" s="5">
        <v>235</v>
      </c>
      <c r="L602" s="3" t="s">
        <v>74</v>
      </c>
      <c r="M602" s="11" t="str">
        <f>IF(ISNA(VLOOKUP(A602,Experiment!$B$2:$E$140,4,FALSE)),"",VLOOKUP(A602,Experiment!$B$2:$E$140,4,FALSE))</f>
        <v/>
      </c>
      <c r="N602" s="3" t="s">
        <v>1410</v>
      </c>
      <c r="O602" s="3" t="s">
        <v>1411</v>
      </c>
      <c r="P602" s="3" t="s">
        <v>1400</v>
      </c>
      <c r="Q602" s="3" t="s">
        <v>111</v>
      </c>
      <c r="R602" s="3" t="s">
        <v>179</v>
      </c>
    </row>
    <row r="603" spans="1:18" x14ac:dyDescent="0.25">
      <c r="A603" s="3" t="s">
        <v>1341</v>
      </c>
      <c r="B603" s="3">
        <v>279</v>
      </c>
      <c r="C603" s="15" t="str">
        <f>VLOOKUP($B603,Patient!$A$2:$I$2017,2,FALSE)</f>
        <v>PHI</v>
      </c>
      <c r="D603" s="15" t="str">
        <f>VLOOKUP($B603,Patient!$A$2:$I$2017,3,FALSE)</f>
        <v>UNKNOWN</v>
      </c>
      <c r="E603" s="15" t="str">
        <f>VLOOKUP($B603,Patient!$A$2:$I$2017,4,FALSE)</f>
        <v>Male</v>
      </c>
      <c r="F603" s="15" t="str">
        <f>VLOOKUP($B603,Patient!$A$2:$I$2017,5,FALSE)</f>
        <v>PHI</v>
      </c>
      <c r="G603" s="15" t="str">
        <f>VLOOKUP($B603,Patient!$A$2:$I$2017,6,FALSE)</f>
        <v>PHI</v>
      </c>
      <c r="H603" s="15" t="str">
        <f>VLOOKUP($B603,Patient!$A$2:$I$2017,7,FALSE)</f>
        <v>PHI</v>
      </c>
      <c r="I603" s="15" t="str">
        <f>VLOOKUP($B603,Patient!$A$2:$I$2017,8,FALSE)</f>
        <v>Unknown</v>
      </c>
      <c r="J603" s="15" t="str">
        <f>VLOOKUP($B603,Patient!$A$2:$I$2017,9,FALSE)</f>
        <v/>
      </c>
      <c r="K603" s="5">
        <v>226</v>
      </c>
      <c r="L603" s="3" t="s">
        <v>74</v>
      </c>
      <c r="M603" s="11" t="str">
        <f>IF(ISNA(VLOOKUP(A603,Experiment!$B$2:$E$140,4,FALSE)),"",VLOOKUP(A603,Experiment!$B$2:$E$140,4,FALSE))</f>
        <v/>
      </c>
      <c r="N603" s="3" t="s">
        <v>1339</v>
      </c>
      <c r="O603" s="3" t="s">
        <v>785</v>
      </c>
      <c r="P603" s="3" t="s">
        <v>1340</v>
      </c>
      <c r="Q603" s="3" t="s">
        <v>131</v>
      </c>
      <c r="R603" s="3" t="s">
        <v>133</v>
      </c>
    </row>
    <row r="604" spans="1:18" x14ac:dyDescent="0.25">
      <c r="A604" s="3" t="s">
        <v>666</v>
      </c>
      <c r="B604" s="3">
        <v>381</v>
      </c>
      <c r="C604" s="15" t="str">
        <f>VLOOKUP($B604,Patient!$A$2:$I$2017,2,FALSE)</f>
        <v>PHI</v>
      </c>
      <c r="D604" s="15" t="str">
        <f>VLOOKUP($B604,Patient!$A$2:$I$2017,3,FALSE)</f>
        <v>UNKNOWN</v>
      </c>
      <c r="E604" s="15" t="str">
        <f>VLOOKUP($B604,Patient!$A$2:$I$2017,4,FALSE)</f>
        <v>Unknown</v>
      </c>
      <c r="F604" s="15" t="str">
        <f>VLOOKUP($B604,Patient!$A$2:$I$2017,5,FALSE)</f>
        <v>PHI</v>
      </c>
      <c r="G604" s="15" t="str">
        <f>VLOOKUP($B604,Patient!$A$2:$I$2017,6,FALSE)</f>
        <v>PHI</v>
      </c>
      <c r="H604" s="15" t="str">
        <f>VLOOKUP($B604,Patient!$A$2:$I$2017,7,FALSE)</f>
        <v>PHI</v>
      </c>
      <c r="I604" s="15" t="str">
        <f>VLOOKUP($B604,Patient!$A$2:$I$2017,8,FALSE)</f>
        <v>Unknown</v>
      </c>
      <c r="J604" s="15" t="str">
        <f>VLOOKUP($B604,Patient!$A$2:$I$2017,9,FALSE)</f>
        <v/>
      </c>
      <c r="K604" s="5">
        <v>94</v>
      </c>
      <c r="L604" s="3" t="s">
        <v>93</v>
      </c>
      <c r="M604" s="11" t="str">
        <f>IF(ISNA(VLOOKUP(A604,Experiment!$B$2:$E$140,4,FALSE)),"",VLOOKUP(A604,Experiment!$B$2:$E$140,4,FALSE))</f>
        <v/>
      </c>
      <c r="N604" s="3" t="s">
        <v>663</v>
      </c>
      <c r="O604" s="3" t="s">
        <v>664</v>
      </c>
      <c r="P604" s="3" t="s">
        <v>665</v>
      </c>
      <c r="Q604" s="3" t="s">
        <v>111</v>
      </c>
      <c r="R604" s="3" t="s">
        <v>516</v>
      </c>
    </row>
    <row r="605" spans="1:18" x14ac:dyDescent="0.25">
      <c r="A605" s="3" t="s">
        <v>833</v>
      </c>
      <c r="B605" s="3">
        <v>83</v>
      </c>
      <c r="C605" s="15" t="str">
        <f>VLOOKUP($B605,Patient!$A$2:$I$2017,2,FALSE)</f>
        <v>PHI</v>
      </c>
      <c r="D605" s="15" t="str">
        <f>VLOOKUP($B605,Patient!$A$2:$I$2017,3,FALSE)</f>
        <v>NON-HISPANIC</v>
      </c>
      <c r="E605" s="15" t="str">
        <f>VLOOKUP($B605,Patient!$A$2:$I$2017,4,FALSE)</f>
        <v>Male</v>
      </c>
      <c r="F605" s="15" t="str">
        <f>VLOOKUP($B605,Patient!$A$2:$I$2017,5,FALSE)</f>
        <v>PHI</v>
      </c>
      <c r="G605" s="15" t="str">
        <f>VLOOKUP($B605,Patient!$A$2:$I$2017,6,FALSE)</f>
        <v>PHI</v>
      </c>
      <c r="H605" s="15" t="str">
        <f>VLOOKUP($B605,Patient!$A$2:$I$2017,7,FALSE)</f>
        <v>PHI</v>
      </c>
      <c r="I605" s="15" t="str">
        <f>VLOOKUP($B605,Patient!$A$2:$I$2017,8,FALSE)</f>
        <v>White</v>
      </c>
      <c r="J605" s="15" t="str">
        <f>VLOOKUP($B605,Patient!$A$2:$I$2017,9,FALSE)</f>
        <v>Deceased</v>
      </c>
      <c r="K605" s="5">
        <v>127</v>
      </c>
      <c r="L605" s="3" t="s">
        <v>74</v>
      </c>
      <c r="M605" s="11" t="str">
        <f>IF(ISNA(VLOOKUP(A605,Experiment!$B$2:$E$140,4,FALSE)),"",VLOOKUP(A605,Experiment!$B$2:$E$140,4,FALSE))</f>
        <v/>
      </c>
      <c r="N605" s="3" t="s">
        <v>830</v>
      </c>
      <c r="O605" s="3" t="s">
        <v>831</v>
      </c>
      <c r="P605" s="3" t="s">
        <v>819</v>
      </c>
      <c r="Q605" s="3" t="s">
        <v>61</v>
      </c>
      <c r="R605" s="3" t="s">
        <v>66</v>
      </c>
    </row>
    <row r="606" spans="1:18" x14ac:dyDescent="0.25">
      <c r="A606" s="3" t="s">
        <v>1416</v>
      </c>
      <c r="B606" s="3">
        <v>198</v>
      </c>
      <c r="C606" s="15" t="str">
        <f>VLOOKUP($B606,Patient!$A$2:$I$2017,2,FALSE)</f>
        <v>PHI</v>
      </c>
      <c r="D606" s="15" t="str">
        <f>VLOOKUP($B606,Patient!$A$2:$I$2017,3,FALSE)</f>
        <v>NON-HISPANIC</v>
      </c>
      <c r="E606" s="15" t="str">
        <f>VLOOKUP($B606,Patient!$A$2:$I$2017,4,FALSE)</f>
        <v>Female</v>
      </c>
      <c r="F606" s="15" t="str">
        <f>VLOOKUP($B606,Patient!$A$2:$I$2017,5,FALSE)</f>
        <v>PHI</v>
      </c>
      <c r="G606" s="15" t="str">
        <f>VLOOKUP($B606,Patient!$A$2:$I$2017,6,FALSE)</f>
        <v>PHI</v>
      </c>
      <c r="H606" s="15" t="str">
        <f>VLOOKUP($B606,Patient!$A$2:$I$2017,7,FALSE)</f>
        <v>PHI</v>
      </c>
      <c r="I606" s="15" t="str">
        <f>VLOOKUP($B606,Patient!$A$2:$I$2017,8,FALSE)</f>
        <v>White</v>
      </c>
      <c r="J606" s="15" t="str">
        <f>VLOOKUP($B606,Patient!$A$2:$I$2017,9,FALSE)</f>
        <v>Alive</v>
      </c>
      <c r="K606" s="5">
        <v>236</v>
      </c>
      <c r="L606" s="3" t="s">
        <v>93</v>
      </c>
      <c r="M606" s="11" t="str">
        <f>IF(ISNA(VLOOKUP(A606,Experiment!$B$2:$E$140,4,FALSE)),"",VLOOKUP(A606,Experiment!$B$2:$E$140,4,FALSE))</f>
        <v/>
      </c>
      <c r="N606" s="3" t="s">
        <v>1415</v>
      </c>
      <c r="O606" s="3" t="s">
        <v>439</v>
      </c>
      <c r="P606" s="3" t="s">
        <v>819</v>
      </c>
      <c r="Q606" s="3" t="s">
        <v>61</v>
      </c>
      <c r="R606" s="3" t="s">
        <v>1114</v>
      </c>
    </row>
    <row r="607" spans="1:18" x14ac:dyDescent="0.25">
      <c r="A607" s="3" t="s">
        <v>820</v>
      </c>
      <c r="B607" s="3">
        <v>192</v>
      </c>
      <c r="C607" s="15" t="str">
        <f>VLOOKUP($B607,Patient!$A$2:$I$2017,2,FALSE)</f>
        <v>PHI</v>
      </c>
      <c r="D607" s="15" t="str">
        <f>VLOOKUP($B607,Patient!$A$2:$I$2017,3,FALSE)</f>
        <v>NON-HISPANIC</v>
      </c>
      <c r="E607" s="15" t="str">
        <f>VLOOKUP($B607,Patient!$A$2:$I$2017,4,FALSE)</f>
        <v>Male</v>
      </c>
      <c r="F607" s="15" t="str">
        <f>VLOOKUP($B607,Patient!$A$2:$I$2017,5,FALSE)</f>
        <v>PHI</v>
      </c>
      <c r="G607" s="15" t="str">
        <f>VLOOKUP($B607,Patient!$A$2:$I$2017,6,FALSE)</f>
        <v>PHI</v>
      </c>
      <c r="H607" s="15" t="str">
        <f>VLOOKUP($B607,Patient!$A$2:$I$2017,7,FALSE)</f>
        <v>PHI</v>
      </c>
      <c r="I607" s="15" t="str">
        <f>VLOOKUP($B607,Patient!$A$2:$I$2017,8,FALSE)</f>
        <v>White</v>
      </c>
      <c r="J607" s="15" t="str">
        <f>VLOOKUP($B607,Patient!$A$2:$I$2017,9,FALSE)</f>
        <v>Alive</v>
      </c>
      <c r="K607" s="5">
        <v>126</v>
      </c>
      <c r="L607" s="3" t="s">
        <v>93</v>
      </c>
      <c r="M607" s="11" t="str">
        <f>IF(ISNA(VLOOKUP(A607,Experiment!$B$2:$E$140,4,FALSE)),"",VLOOKUP(A607,Experiment!$B$2:$E$140,4,FALSE))</f>
        <v/>
      </c>
      <c r="N607" s="3" t="s">
        <v>817</v>
      </c>
      <c r="O607" s="3" t="s">
        <v>818</v>
      </c>
      <c r="P607" s="3" t="s">
        <v>819</v>
      </c>
      <c r="Q607" s="3" t="s">
        <v>61</v>
      </c>
      <c r="R607" s="3" t="s">
        <v>67</v>
      </c>
    </row>
    <row r="608" spans="1:18" x14ac:dyDescent="0.25">
      <c r="A608" s="3" t="s">
        <v>1802</v>
      </c>
      <c r="B608" s="3">
        <v>84</v>
      </c>
      <c r="C608" s="15" t="str">
        <f>VLOOKUP($B608,Patient!$A$2:$I$2017,2,FALSE)</f>
        <v>PHI</v>
      </c>
      <c r="D608" s="15" t="str">
        <f>VLOOKUP($B608,Patient!$A$2:$I$2017,3,FALSE)</f>
        <v>NON-HISPANIC</v>
      </c>
      <c r="E608" s="15" t="str">
        <f>VLOOKUP($B608,Patient!$A$2:$I$2017,4,FALSE)</f>
        <v>Male</v>
      </c>
      <c r="F608" s="15" t="str">
        <f>VLOOKUP($B608,Patient!$A$2:$I$2017,5,FALSE)</f>
        <v>PHI</v>
      </c>
      <c r="G608" s="15" t="str">
        <f>VLOOKUP($B608,Patient!$A$2:$I$2017,6,FALSE)</f>
        <v>PHI</v>
      </c>
      <c r="H608" s="15" t="str">
        <f>VLOOKUP($B608,Patient!$A$2:$I$2017,7,FALSE)</f>
        <v>PHI</v>
      </c>
      <c r="I608" s="15" t="str">
        <f>VLOOKUP($B608,Patient!$A$2:$I$2017,8,FALSE)</f>
        <v>White</v>
      </c>
      <c r="J608" s="15" t="str">
        <f>VLOOKUP($B608,Patient!$A$2:$I$2017,9,FALSE)</f>
        <v>Alive</v>
      </c>
      <c r="K608" s="5">
        <v>351</v>
      </c>
      <c r="L608" s="3" t="s">
        <v>74</v>
      </c>
      <c r="M608" s="11" t="str">
        <f>IF(ISNA(VLOOKUP(A608,Experiment!$B$2:$E$140,4,FALSE)),"",VLOOKUP(A608,Experiment!$B$2:$E$140,4,FALSE))</f>
        <v/>
      </c>
      <c r="N608" s="3" t="s">
        <v>1134</v>
      </c>
      <c r="O608" s="3" t="s">
        <v>400</v>
      </c>
      <c r="P608" s="3" t="s">
        <v>819</v>
      </c>
      <c r="Q608" s="3" t="s">
        <v>61</v>
      </c>
      <c r="R608" s="3" t="s">
        <v>333</v>
      </c>
    </row>
    <row r="609" spans="1:18" x14ac:dyDescent="0.25">
      <c r="A609" s="3" t="s">
        <v>1345</v>
      </c>
      <c r="B609" s="3">
        <v>280</v>
      </c>
      <c r="C609" s="15" t="str">
        <f>VLOOKUP($B609,Patient!$A$2:$I$2017,2,FALSE)</f>
        <v>PHI</v>
      </c>
      <c r="D609" s="15" t="str">
        <f>VLOOKUP($B609,Patient!$A$2:$I$2017,3,FALSE)</f>
        <v>UNKNOWN</v>
      </c>
      <c r="E609" s="15" t="str">
        <f>VLOOKUP($B609,Patient!$A$2:$I$2017,4,FALSE)</f>
        <v>Female</v>
      </c>
      <c r="F609" s="15" t="str">
        <f>VLOOKUP($B609,Patient!$A$2:$I$2017,5,FALSE)</f>
        <v>PHI</v>
      </c>
      <c r="G609" s="15" t="str">
        <f>VLOOKUP($B609,Patient!$A$2:$I$2017,6,FALSE)</f>
        <v>PHI</v>
      </c>
      <c r="H609" s="15" t="str">
        <f>VLOOKUP($B609,Patient!$A$2:$I$2017,7,FALSE)</f>
        <v>PHI</v>
      </c>
      <c r="I609" s="15" t="str">
        <f>VLOOKUP($B609,Patient!$A$2:$I$2017,8,FALSE)</f>
        <v>Unknown</v>
      </c>
      <c r="J609" s="15" t="str">
        <f>VLOOKUP($B609,Patient!$A$2:$I$2017,9,FALSE)</f>
        <v/>
      </c>
      <c r="K609" s="5">
        <v>226</v>
      </c>
      <c r="L609" s="3" t="s">
        <v>93</v>
      </c>
      <c r="M609" s="11" t="str">
        <f>IF(ISNA(VLOOKUP(A609,Experiment!$B$2:$E$140,4,FALSE)),"",VLOOKUP(A609,Experiment!$B$2:$E$140,4,FALSE))</f>
        <v/>
      </c>
      <c r="N609" s="3" t="s">
        <v>1343</v>
      </c>
      <c r="O609" s="3" t="s">
        <v>291</v>
      </c>
      <c r="P609" s="3" t="s">
        <v>1344</v>
      </c>
      <c r="Q609" s="3" t="s">
        <v>131</v>
      </c>
      <c r="R609" s="3" t="s">
        <v>133</v>
      </c>
    </row>
    <row r="610" spans="1:18" x14ac:dyDescent="0.25">
      <c r="A610" s="3" t="s">
        <v>1421</v>
      </c>
      <c r="B610" s="3">
        <v>347</v>
      </c>
      <c r="C610" s="15" t="str">
        <f>VLOOKUP($B610,Patient!$A$2:$I$2017,2,FALSE)</f>
        <v>PHI</v>
      </c>
      <c r="D610" s="15" t="str">
        <f>VLOOKUP($B610,Patient!$A$2:$I$2017,3,FALSE)</f>
        <v>NON-HISPANIC</v>
      </c>
      <c r="E610" s="15" t="str">
        <f>VLOOKUP($B610,Patient!$A$2:$I$2017,4,FALSE)</f>
        <v>Male</v>
      </c>
      <c r="F610" s="15" t="str">
        <f>VLOOKUP($B610,Patient!$A$2:$I$2017,5,FALSE)</f>
        <v>PHI</v>
      </c>
      <c r="G610" s="15" t="str">
        <f>VLOOKUP($B610,Patient!$A$2:$I$2017,6,FALSE)</f>
        <v>PHI</v>
      </c>
      <c r="H610" s="15" t="str">
        <f>VLOOKUP($B610,Patient!$A$2:$I$2017,7,FALSE)</f>
        <v>PHI</v>
      </c>
      <c r="I610" s="15" t="str">
        <f>VLOOKUP($B610,Patient!$A$2:$I$2017,8,FALSE)</f>
        <v>White</v>
      </c>
      <c r="J610" s="15" t="str">
        <f>VLOOKUP($B610,Patient!$A$2:$I$2017,9,FALSE)</f>
        <v/>
      </c>
      <c r="K610" s="5">
        <v>237</v>
      </c>
      <c r="L610" s="3" t="s">
        <v>93</v>
      </c>
      <c r="M610" s="11" t="str">
        <f>IF(ISNA(VLOOKUP(A610,Experiment!$B$2:$E$140,4,FALSE)),"",VLOOKUP(A610,Experiment!$B$2:$E$140,4,FALSE))</f>
        <v/>
      </c>
      <c r="N610" s="3" t="s">
        <v>1419</v>
      </c>
      <c r="O610" s="3" t="s">
        <v>660</v>
      </c>
      <c r="P610" s="3" t="s">
        <v>1420</v>
      </c>
      <c r="Q610" s="3" t="s">
        <v>111</v>
      </c>
      <c r="R610" s="3" t="s">
        <v>354</v>
      </c>
    </row>
    <row r="611" spans="1:18" x14ac:dyDescent="0.25">
      <c r="A611" s="3" t="s">
        <v>1427</v>
      </c>
      <c r="B611" s="3">
        <v>348</v>
      </c>
      <c r="C611" s="15" t="str">
        <f>VLOOKUP($B611,Patient!$A$2:$I$2017,2,FALSE)</f>
        <v>PHI</v>
      </c>
      <c r="D611" s="15" t="str">
        <f>VLOOKUP($B611,Patient!$A$2:$I$2017,3,FALSE)</f>
        <v>NON-HISPANIC</v>
      </c>
      <c r="E611" s="15" t="str">
        <f>VLOOKUP($B611,Patient!$A$2:$I$2017,4,FALSE)</f>
        <v>Male</v>
      </c>
      <c r="F611" s="15" t="str">
        <f>VLOOKUP($B611,Patient!$A$2:$I$2017,5,FALSE)</f>
        <v>PHI</v>
      </c>
      <c r="G611" s="15" t="str">
        <f>VLOOKUP($B611,Patient!$A$2:$I$2017,6,FALSE)</f>
        <v>PHI</v>
      </c>
      <c r="H611" s="15" t="str">
        <f>VLOOKUP($B611,Patient!$A$2:$I$2017,7,FALSE)</f>
        <v>PHI</v>
      </c>
      <c r="I611" s="15" t="str">
        <f>VLOOKUP($B611,Patient!$A$2:$I$2017,8,FALSE)</f>
        <v>White</v>
      </c>
      <c r="J611" s="15" t="str">
        <f>VLOOKUP($B611,Patient!$A$2:$I$2017,9,FALSE)</f>
        <v/>
      </c>
      <c r="K611" s="5">
        <v>238</v>
      </c>
      <c r="L611" s="3" t="s">
        <v>93</v>
      </c>
      <c r="M611" s="11" t="str">
        <f>IF(ISNA(VLOOKUP(A611,Experiment!$B$2:$E$140,4,FALSE)),"",VLOOKUP(A611,Experiment!$B$2:$E$140,4,FALSE))</f>
        <v/>
      </c>
      <c r="N611" s="3" t="s">
        <v>1425</v>
      </c>
      <c r="O611" s="3" t="s">
        <v>1426</v>
      </c>
      <c r="P611" s="3" t="s">
        <v>1423</v>
      </c>
      <c r="Q611" s="3" t="s">
        <v>111</v>
      </c>
      <c r="R611" s="3" t="s">
        <v>354</v>
      </c>
    </row>
    <row r="612" spans="1:18" x14ac:dyDescent="0.25">
      <c r="A612" s="3" t="s">
        <v>2368</v>
      </c>
      <c r="B612" s="3">
        <v>310</v>
      </c>
      <c r="C612" s="15" t="str">
        <f>VLOOKUP($B612,Patient!$A$2:$I$2017,2,FALSE)</f>
        <v>PHI</v>
      </c>
      <c r="D612" s="15" t="str">
        <f>VLOOKUP($B612,Patient!$A$2:$I$2017,3,FALSE)</f>
        <v>UNKNOWN</v>
      </c>
      <c r="E612" s="15" t="str">
        <f>VLOOKUP($B612,Patient!$A$2:$I$2017,4,FALSE)</f>
        <v>Unknown</v>
      </c>
      <c r="F612" s="15" t="str">
        <f>VLOOKUP($B612,Patient!$A$2:$I$2017,5,FALSE)</f>
        <v>PHI</v>
      </c>
      <c r="G612" s="15" t="str">
        <f>VLOOKUP($B612,Patient!$A$2:$I$2017,6,FALSE)</f>
        <v>PHI</v>
      </c>
      <c r="H612" s="15" t="str">
        <f>VLOOKUP($B612,Patient!$A$2:$I$2017,7,FALSE)</f>
        <v>PHI</v>
      </c>
      <c r="I612" s="15" t="str">
        <f>VLOOKUP($B612,Patient!$A$2:$I$2017,8,FALSE)</f>
        <v>Unknown</v>
      </c>
      <c r="J612" s="15" t="str">
        <f>VLOOKUP($B612,Patient!$A$2:$I$2017,9,FALSE)</f>
        <v/>
      </c>
      <c r="K612" s="5">
        <v>497</v>
      </c>
      <c r="L612" s="3" t="s">
        <v>74</v>
      </c>
      <c r="M612" s="11" t="str">
        <f>IF(ISNA(VLOOKUP(A612,Experiment!$B$2:$E$140,4,FALSE)),"",VLOOKUP(A612,Experiment!$B$2:$E$140,4,FALSE))</f>
        <v/>
      </c>
      <c r="N612" s="3" t="s">
        <v>2364</v>
      </c>
      <c r="O612" s="3" t="s">
        <v>2365</v>
      </c>
      <c r="P612" s="3" t="s">
        <v>2366</v>
      </c>
      <c r="Q612" s="3" t="s">
        <v>131</v>
      </c>
      <c r="R612" s="3" t="s">
        <v>297</v>
      </c>
    </row>
    <row r="613" spans="1:18" x14ac:dyDescent="0.25">
      <c r="A613" s="3" t="s">
        <v>2344</v>
      </c>
      <c r="B613" s="3">
        <v>210</v>
      </c>
      <c r="C613" s="15" t="str">
        <f>VLOOKUP($B613,Patient!$A$2:$I$2017,2,FALSE)</f>
        <v>PHI</v>
      </c>
      <c r="D613" s="15" t="str">
        <f>VLOOKUP($B613,Patient!$A$2:$I$2017,3,FALSE)</f>
        <v>NON-HISPANIC</v>
      </c>
      <c r="E613" s="15" t="str">
        <f>VLOOKUP($B613,Patient!$A$2:$I$2017,4,FALSE)</f>
        <v>Female</v>
      </c>
      <c r="F613" s="15" t="str">
        <f>VLOOKUP($B613,Patient!$A$2:$I$2017,5,FALSE)</f>
        <v>PHI</v>
      </c>
      <c r="G613" s="15" t="str">
        <f>VLOOKUP($B613,Patient!$A$2:$I$2017,6,FALSE)</f>
        <v>PHI</v>
      </c>
      <c r="H613" s="15" t="str">
        <f>VLOOKUP($B613,Patient!$A$2:$I$2017,7,FALSE)</f>
        <v>PHI</v>
      </c>
      <c r="I613" s="15" t="str">
        <f>VLOOKUP($B613,Patient!$A$2:$I$2017,8,FALSE)</f>
        <v>White</v>
      </c>
      <c r="J613" s="15" t="str">
        <f>VLOOKUP($B613,Patient!$A$2:$I$2017,9,FALSE)</f>
        <v>Alive</v>
      </c>
      <c r="K613" s="5">
        <v>490</v>
      </c>
      <c r="L613" s="3" t="s">
        <v>74</v>
      </c>
      <c r="M613" s="11" t="str">
        <f>IF(ISNA(VLOOKUP(A613,Experiment!$B$2:$E$140,4,FALSE)),"",VLOOKUP(A613,Experiment!$B$2:$E$140,4,FALSE))</f>
        <v/>
      </c>
      <c r="N613" s="3" t="s">
        <v>2342</v>
      </c>
      <c r="O613" s="3" t="s">
        <v>2343</v>
      </c>
      <c r="P613" s="3" t="s">
        <v>1429</v>
      </c>
      <c r="Q613" s="3" t="s">
        <v>321</v>
      </c>
      <c r="R613" s="3" t="s">
        <v>323</v>
      </c>
    </row>
    <row r="614" spans="1:18" x14ac:dyDescent="0.25">
      <c r="A614" s="3" t="s">
        <v>341</v>
      </c>
      <c r="B614" s="3">
        <v>113</v>
      </c>
      <c r="C614" s="15" t="str">
        <f>VLOOKUP($B614,Patient!$A$2:$I$2017,2,FALSE)</f>
        <v>PHI</v>
      </c>
      <c r="D614" s="15" t="str">
        <f>VLOOKUP($B614,Patient!$A$2:$I$2017,3,FALSE)</f>
        <v>NON-HISPANIC</v>
      </c>
      <c r="E614" s="15" t="str">
        <f>VLOOKUP($B614,Patient!$A$2:$I$2017,4,FALSE)</f>
        <v>Female</v>
      </c>
      <c r="F614" s="15" t="str">
        <f>VLOOKUP($B614,Patient!$A$2:$I$2017,5,FALSE)</f>
        <v>PHI</v>
      </c>
      <c r="G614" s="15" t="str">
        <f>VLOOKUP($B614,Patient!$A$2:$I$2017,6,FALSE)</f>
        <v>PHI</v>
      </c>
      <c r="H614" s="15" t="str">
        <f>VLOOKUP($B614,Patient!$A$2:$I$2017,7,FALSE)</f>
        <v>PHI</v>
      </c>
      <c r="I614" s="15" t="str">
        <f>VLOOKUP($B614,Patient!$A$2:$I$2017,8,FALSE)</f>
        <v>White</v>
      </c>
      <c r="J614" s="15" t="str">
        <f>VLOOKUP($B614,Patient!$A$2:$I$2017,9,FALSE)</f>
        <v>Alive</v>
      </c>
      <c r="K614" s="5">
        <v>29</v>
      </c>
      <c r="L614" s="3" t="s">
        <v>93</v>
      </c>
      <c r="M614" s="11" t="str">
        <f>IF(ISNA(VLOOKUP(A614,Experiment!$B$2:$E$140,4,FALSE)),"",VLOOKUP(A614,Experiment!$B$2:$E$140,4,FALSE))</f>
        <v/>
      </c>
      <c r="N614" s="3" t="s">
        <v>338</v>
      </c>
      <c r="O614" s="3" t="s">
        <v>339</v>
      </c>
      <c r="P614" s="3" t="s">
        <v>340</v>
      </c>
      <c r="Q614" s="3" t="s">
        <v>61</v>
      </c>
      <c r="R614" s="3" t="s">
        <v>66</v>
      </c>
    </row>
    <row r="615" spans="1:18" x14ac:dyDescent="0.25">
      <c r="A615" s="3" t="s">
        <v>1094</v>
      </c>
      <c r="B615" s="3">
        <v>85</v>
      </c>
      <c r="C615" s="15" t="str">
        <f>VLOOKUP($B615,Patient!$A$2:$I$2017,2,FALSE)</f>
        <v>PHI</v>
      </c>
      <c r="D615" s="15" t="str">
        <f>VLOOKUP($B615,Patient!$A$2:$I$2017,3,FALSE)</f>
        <v>NON-HISPANIC</v>
      </c>
      <c r="E615" s="15" t="str">
        <f>VLOOKUP($B615,Patient!$A$2:$I$2017,4,FALSE)</f>
        <v>Male</v>
      </c>
      <c r="F615" s="15" t="str">
        <f>VLOOKUP($B615,Patient!$A$2:$I$2017,5,FALSE)</f>
        <v>PHI</v>
      </c>
      <c r="G615" s="15" t="str">
        <f>VLOOKUP($B615,Patient!$A$2:$I$2017,6,FALSE)</f>
        <v>PHI</v>
      </c>
      <c r="H615" s="15" t="str">
        <f>VLOOKUP($B615,Patient!$A$2:$I$2017,7,FALSE)</f>
        <v>PHI</v>
      </c>
      <c r="I615" s="15" t="str">
        <f>VLOOKUP($B615,Patient!$A$2:$I$2017,8,FALSE)</f>
        <v>White</v>
      </c>
      <c r="J615" s="15" t="str">
        <f>VLOOKUP($B615,Patient!$A$2:$I$2017,9,FALSE)</f>
        <v>Deceased</v>
      </c>
      <c r="K615" s="5">
        <v>181</v>
      </c>
      <c r="L615" s="3" t="s">
        <v>74</v>
      </c>
      <c r="M615" s="11" t="str">
        <f>IF(ISNA(VLOOKUP(A615,Experiment!$B$2:$E$140,4,FALSE)),"",VLOOKUP(A615,Experiment!$B$2:$E$140,4,FALSE))</f>
        <v/>
      </c>
      <c r="N615" s="3" t="s">
        <v>1092</v>
      </c>
      <c r="O615" s="3" t="s">
        <v>1093</v>
      </c>
      <c r="P615" s="3" t="s">
        <v>340</v>
      </c>
      <c r="Q615" s="3" t="s">
        <v>61</v>
      </c>
      <c r="R615" s="3" t="s">
        <v>67</v>
      </c>
    </row>
    <row r="616" spans="1:18" x14ac:dyDescent="0.25">
      <c r="A616" s="3" t="s">
        <v>1432</v>
      </c>
      <c r="B616" s="3">
        <v>561</v>
      </c>
      <c r="C616" s="15" t="str">
        <f>VLOOKUP($B616,Patient!$A$2:$I$2017,2,FALSE)</f>
        <v>PHI</v>
      </c>
      <c r="D616" s="15" t="str">
        <f>VLOOKUP($B616,Patient!$A$2:$I$2017,3,FALSE)</f>
        <v/>
      </c>
      <c r="E616" s="15" t="str">
        <f>VLOOKUP($B616,Patient!$A$2:$I$2017,4,FALSE)</f>
        <v>Male</v>
      </c>
      <c r="F616" s="15" t="str">
        <f>VLOOKUP($B616,Patient!$A$2:$I$2017,5,FALSE)</f>
        <v>PHI</v>
      </c>
      <c r="G616" s="15" t="str">
        <f>VLOOKUP($B616,Patient!$A$2:$I$2017,6,FALSE)</f>
        <v>PHI</v>
      </c>
      <c r="H616" s="15" t="str">
        <f>VLOOKUP($B616,Patient!$A$2:$I$2017,7,FALSE)</f>
        <v>PHI</v>
      </c>
      <c r="I616" s="15" t="str">
        <f>VLOOKUP($B616,Patient!$A$2:$I$2017,8,FALSE)</f>
        <v/>
      </c>
      <c r="J616" s="15" t="str">
        <f>VLOOKUP($B616,Patient!$A$2:$I$2017,9,FALSE)</f>
        <v/>
      </c>
      <c r="K616" s="5">
        <v>239</v>
      </c>
      <c r="L616" s="3" t="s">
        <v>93</v>
      </c>
      <c r="M616" s="11" t="str">
        <f>IF(ISNA(VLOOKUP(A616,Experiment!$B$2:$E$140,4,FALSE)),"",VLOOKUP(A616,Experiment!$B$2:$E$140,4,FALSE))</f>
        <v/>
      </c>
      <c r="N616" s="3" t="s">
        <v>1431</v>
      </c>
      <c r="O616" s="3" t="s">
        <v>1053</v>
      </c>
      <c r="P616" s="3" t="s">
        <v>340</v>
      </c>
      <c r="Q616" s="3" t="s">
        <v>111</v>
      </c>
      <c r="R616" s="3" t="s">
        <v>377</v>
      </c>
    </row>
    <row r="617" spans="1:18" x14ac:dyDescent="0.25">
      <c r="A617" s="3" t="s">
        <v>1439</v>
      </c>
      <c r="B617" s="3">
        <v>544</v>
      </c>
      <c r="C617" s="15" t="str">
        <f>VLOOKUP($B617,Patient!$A$2:$I$2017,2,FALSE)</f>
        <v>PHI</v>
      </c>
      <c r="D617" s="15" t="str">
        <f>VLOOKUP($B617,Patient!$A$2:$I$2017,3,FALSE)</f>
        <v>NON-HISPANIC</v>
      </c>
      <c r="E617" s="15" t="str">
        <f>VLOOKUP($B617,Patient!$A$2:$I$2017,4,FALSE)</f>
        <v>Male</v>
      </c>
      <c r="F617" s="15" t="str">
        <f>VLOOKUP($B617,Patient!$A$2:$I$2017,5,FALSE)</f>
        <v>PHI</v>
      </c>
      <c r="G617" s="15" t="str">
        <f>VLOOKUP($B617,Patient!$A$2:$I$2017,6,FALSE)</f>
        <v>PHI</v>
      </c>
      <c r="H617" s="15" t="str">
        <f>VLOOKUP($B617,Patient!$A$2:$I$2017,7,FALSE)</f>
        <v>PHI</v>
      </c>
      <c r="I617" s="15" t="str">
        <f>VLOOKUP($B617,Patient!$A$2:$I$2017,8,FALSE)</f>
        <v>White</v>
      </c>
      <c r="J617" s="15" t="str">
        <f>VLOOKUP($B617,Patient!$A$2:$I$2017,9,FALSE)</f>
        <v>Alive</v>
      </c>
      <c r="K617" s="5">
        <v>240</v>
      </c>
      <c r="L617" s="3" t="s">
        <v>93</v>
      </c>
      <c r="M617" s="11" t="str">
        <f>IF(ISNA(VLOOKUP(A617,Experiment!$B$2:$E$140,4,FALSE)),"",VLOOKUP(A617,Experiment!$B$2:$E$140,4,FALSE))</f>
        <v/>
      </c>
      <c r="N617" s="3" t="s">
        <v>1436</v>
      </c>
      <c r="O617" s="3" t="s">
        <v>1437</v>
      </c>
      <c r="P617" s="3" t="s">
        <v>1438</v>
      </c>
      <c r="Q617" s="3" t="s">
        <v>111</v>
      </c>
      <c r="R617" s="3" t="s">
        <v>179</v>
      </c>
    </row>
    <row r="618" spans="1:18" x14ac:dyDescent="0.25">
      <c r="A618" s="3" t="s">
        <v>436</v>
      </c>
      <c r="B618" s="3">
        <v>136</v>
      </c>
      <c r="C618" s="15" t="str">
        <f>VLOOKUP($B618,Patient!$A$2:$I$2017,2,FALSE)</f>
        <v>PHI</v>
      </c>
      <c r="D618" s="15" t="str">
        <f>VLOOKUP($B618,Patient!$A$2:$I$2017,3,FALSE)</f>
        <v>NON-HISPANIC</v>
      </c>
      <c r="E618" s="15" t="str">
        <f>VLOOKUP($B618,Patient!$A$2:$I$2017,4,FALSE)</f>
        <v>Female</v>
      </c>
      <c r="F618" s="15" t="str">
        <f>VLOOKUP($B618,Patient!$A$2:$I$2017,5,FALSE)</f>
        <v>PHI</v>
      </c>
      <c r="G618" s="15" t="str">
        <f>VLOOKUP($B618,Patient!$A$2:$I$2017,6,FALSE)</f>
        <v>PHI</v>
      </c>
      <c r="H618" s="15" t="str">
        <f>VLOOKUP($B618,Patient!$A$2:$I$2017,7,FALSE)</f>
        <v>PHI</v>
      </c>
      <c r="I618" s="15" t="str">
        <f>VLOOKUP($B618,Patient!$A$2:$I$2017,8,FALSE)</f>
        <v>White</v>
      </c>
      <c r="J618" s="15" t="str">
        <f>VLOOKUP($B618,Patient!$A$2:$I$2017,9,FALSE)</f>
        <v>Deceased</v>
      </c>
      <c r="K618" s="5">
        <v>45</v>
      </c>
      <c r="L618" s="3" t="s">
        <v>93</v>
      </c>
      <c r="M618" s="11" t="str">
        <f>IF(ISNA(VLOOKUP(A618,Experiment!$B$2:$E$140,4,FALSE)),"",VLOOKUP(A618,Experiment!$B$2:$E$140,4,FALSE))</f>
        <v/>
      </c>
      <c r="N618" s="3" t="s">
        <v>433</v>
      </c>
      <c r="O618" s="3" t="s">
        <v>434</v>
      </c>
      <c r="P618" s="3" t="s">
        <v>435</v>
      </c>
      <c r="Q618" s="3" t="s">
        <v>61</v>
      </c>
      <c r="R618" s="3" t="s">
        <v>173</v>
      </c>
    </row>
    <row r="619" spans="1:18" x14ac:dyDescent="0.25">
      <c r="A619" s="3" t="s">
        <v>440</v>
      </c>
      <c r="B619" s="3">
        <v>137</v>
      </c>
      <c r="C619" s="15" t="str">
        <f>VLOOKUP($B619,Patient!$A$2:$I$2017,2,FALSE)</f>
        <v>PHI</v>
      </c>
      <c r="D619" s="15" t="str">
        <f>VLOOKUP($B619,Patient!$A$2:$I$2017,3,FALSE)</f>
        <v>NON-HISPANIC</v>
      </c>
      <c r="E619" s="15" t="str">
        <f>VLOOKUP($B619,Patient!$A$2:$I$2017,4,FALSE)</f>
        <v>Female</v>
      </c>
      <c r="F619" s="15" t="str">
        <f>VLOOKUP($B619,Patient!$A$2:$I$2017,5,FALSE)</f>
        <v>PHI</v>
      </c>
      <c r="G619" s="15" t="str">
        <f>VLOOKUP($B619,Patient!$A$2:$I$2017,6,FALSE)</f>
        <v>PHI</v>
      </c>
      <c r="H619" s="15" t="str">
        <f>VLOOKUP($B619,Patient!$A$2:$I$2017,7,FALSE)</f>
        <v>PHI</v>
      </c>
      <c r="I619" s="15" t="str">
        <f>VLOOKUP($B619,Patient!$A$2:$I$2017,8,FALSE)</f>
        <v>White</v>
      </c>
      <c r="J619" s="15" t="str">
        <f>VLOOKUP($B619,Patient!$A$2:$I$2017,9,FALSE)</f>
        <v>Deceased</v>
      </c>
      <c r="K619" s="5">
        <v>45</v>
      </c>
      <c r="L619" s="3" t="s">
        <v>74</v>
      </c>
      <c r="M619" s="11" t="str">
        <f>IF(ISNA(VLOOKUP(A619,Experiment!$B$2:$E$140,4,FALSE)),"",VLOOKUP(A619,Experiment!$B$2:$E$140,4,FALSE))</f>
        <v/>
      </c>
      <c r="N619" s="3" t="s">
        <v>438</v>
      </c>
      <c r="O619" s="3" t="s">
        <v>439</v>
      </c>
      <c r="P619" s="3" t="s">
        <v>435</v>
      </c>
      <c r="Q619" s="3" t="s">
        <v>61</v>
      </c>
      <c r="R619" s="3" t="s">
        <v>173</v>
      </c>
    </row>
    <row r="620" spans="1:18" x14ac:dyDescent="0.25">
      <c r="A620" s="3" t="s">
        <v>2178</v>
      </c>
      <c r="B620" s="3">
        <v>265</v>
      </c>
      <c r="C620" s="15" t="str">
        <f>VLOOKUP($B620,Patient!$A$2:$I$2017,2,FALSE)</f>
        <v>PHI</v>
      </c>
      <c r="D620" s="15" t="str">
        <f>VLOOKUP($B620,Patient!$A$2:$I$2017,3,FALSE)</f>
        <v>UNKNOWN</v>
      </c>
      <c r="E620" s="15" t="str">
        <f>VLOOKUP($B620,Patient!$A$2:$I$2017,4,FALSE)</f>
        <v>Male</v>
      </c>
      <c r="F620" s="15" t="str">
        <f>VLOOKUP($B620,Patient!$A$2:$I$2017,5,FALSE)</f>
        <v>PHI</v>
      </c>
      <c r="G620" s="15" t="str">
        <f>VLOOKUP($B620,Patient!$A$2:$I$2017,6,FALSE)</f>
        <v>PHI</v>
      </c>
      <c r="H620" s="15" t="str">
        <f>VLOOKUP($B620,Patient!$A$2:$I$2017,7,FALSE)</f>
        <v>PHI</v>
      </c>
      <c r="I620" s="15" t="str">
        <f>VLOOKUP($B620,Patient!$A$2:$I$2017,8,FALSE)</f>
        <v>Unknown</v>
      </c>
      <c r="J620" s="15" t="str">
        <f>VLOOKUP($B620,Patient!$A$2:$I$2017,9,FALSE)</f>
        <v/>
      </c>
      <c r="K620" s="5">
        <v>442</v>
      </c>
      <c r="L620" s="3" t="s">
        <v>74</v>
      </c>
      <c r="M620" s="11" t="str">
        <f>IF(ISNA(VLOOKUP(A620,Experiment!$B$2:$E$140,4,FALSE)),"",VLOOKUP(A620,Experiment!$B$2:$E$140,4,FALSE))</f>
        <v/>
      </c>
      <c r="N620" s="3" t="s">
        <v>2174</v>
      </c>
      <c r="O620" s="3" t="s">
        <v>2175</v>
      </c>
      <c r="P620" s="3" t="s">
        <v>2176</v>
      </c>
      <c r="Q620" s="3" t="s">
        <v>131</v>
      </c>
      <c r="R620" s="3" t="s">
        <v>2173</v>
      </c>
    </row>
    <row r="621" spans="1:18" x14ac:dyDescent="0.25">
      <c r="A621" s="3" t="s">
        <v>1783</v>
      </c>
      <c r="B621" s="3">
        <v>86</v>
      </c>
      <c r="C621" s="15" t="str">
        <f>VLOOKUP($B621,Patient!$A$2:$I$2017,2,FALSE)</f>
        <v>PHI</v>
      </c>
      <c r="D621" s="15" t="str">
        <f>VLOOKUP($B621,Patient!$A$2:$I$2017,3,FALSE)</f>
        <v>HISPANIC</v>
      </c>
      <c r="E621" s="15" t="str">
        <f>VLOOKUP($B621,Patient!$A$2:$I$2017,4,FALSE)</f>
        <v>Male</v>
      </c>
      <c r="F621" s="15" t="str">
        <f>VLOOKUP($B621,Patient!$A$2:$I$2017,5,FALSE)</f>
        <v>PHI</v>
      </c>
      <c r="G621" s="15" t="str">
        <f>VLOOKUP($B621,Patient!$A$2:$I$2017,6,FALSE)</f>
        <v>PHI</v>
      </c>
      <c r="H621" s="15" t="str">
        <f>VLOOKUP($B621,Patient!$A$2:$I$2017,7,FALSE)</f>
        <v>PHI</v>
      </c>
      <c r="I621" s="15" t="str">
        <f>VLOOKUP($B621,Patient!$A$2:$I$2017,8,FALSE)</f>
        <v>White</v>
      </c>
      <c r="J621" s="15" t="str">
        <f>VLOOKUP($B621,Patient!$A$2:$I$2017,9,FALSE)</f>
        <v>Alive</v>
      </c>
      <c r="K621" s="5">
        <v>347</v>
      </c>
      <c r="L621" s="3" t="s">
        <v>93</v>
      </c>
      <c r="M621" s="11" t="str">
        <f>IF(ISNA(VLOOKUP(A621,Experiment!$B$2:$E$140,4,FALSE)),"",VLOOKUP(A621,Experiment!$B$2:$E$140,4,FALSE))</f>
        <v/>
      </c>
      <c r="N621" s="3" t="s">
        <v>763</v>
      </c>
      <c r="O621" s="3" t="s">
        <v>619</v>
      </c>
      <c r="P621" s="3" t="s">
        <v>1782</v>
      </c>
      <c r="Q621" s="3" t="s">
        <v>61</v>
      </c>
      <c r="R621" s="3" t="s">
        <v>333</v>
      </c>
    </row>
    <row r="622" spans="1:18" x14ac:dyDescent="0.25">
      <c r="A622" s="3" t="s">
        <v>328</v>
      </c>
      <c r="B622" s="3">
        <v>211</v>
      </c>
      <c r="C622" s="15" t="str">
        <f>VLOOKUP($B622,Patient!$A$2:$I$2017,2,FALSE)</f>
        <v>PHI</v>
      </c>
      <c r="D622" s="15" t="str">
        <f>VLOOKUP($B622,Patient!$A$2:$I$2017,3,FALSE)</f>
        <v>NON-HISPANIC</v>
      </c>
      <c r="E622" s="15" t="str">
        <f>VLOOKUP($B622,Patient!$A$2:$I$2017,4,FALSE)</f>
        <v>Female</v>
      </c>
      <c r="F622" s="15" t="str">
        <f>VLOOKUP($B622,Patient!$A$2:$I$2017,5,FALSE)</f>
        <v>PHI</v>
      </c>
      <c r="G622" s="15" t="str">
        <f>VLOOKUP($B622,Patient!$A$2:$I$2017,6,FALSE)</f>
        <v>PHI</v>
      </c>
      <c r="H622" s="15" t="str">
        <f>VLOOKUP($B622,Patient!$A$2:$I$2017,7,FALSE)</f>
        <v>PHI</v>
      </c>
      <c r="I622" s="15" t="str">
        <f>VLOOKUP($B622,Patient!$A$2:$I$2017,8,FALSE)</f>
        <v>White</v>
      </c>
      <c r="J622" s="15" t="str">
        <f>VLOOKUP($B622,Patient!$A$2:$I$2017,9,FALSE)</f>
        <v>Deceased</v>
      </c>
      <c r="K622" s="5">
        <v>27</v>
      </c>
      <c r="L622" s="3" t="s">
        <v>93</v>
      </c>
      <c r="M622" s="11" t="str">
        <f>IF(ISNA(VLOOKUP(A622,Experiment!$B$2:$E$140,4,FALSE)),"",VLOOKUP(A622,Experiment!$B$2:$E$140,4,FALSE))</f>
        <v/>
      </c>
      <c r="N622" s="3" t="s">
        <v>324</v>
      </c>
      <c r="O622" s="3" t="s">
        <v>325</v>
      </c>
      <c r="P622" s="3" t="s">
        <v>326</v>
      </c>
      <c r="Q622" s="3" t="s">
        <v>321</v>
      </c>
      <c r="R622" s="3" t="s">
        <v>323</v>
      </c>
    </row>
    <row r="623" spans="1:18" x14ac:dyDescent="0.25">
      <c r="A623" s="3" t="s">
        <v>1444</v>
      </c>
      <c r="B623" s="3">
        <v>562</v>
      </c>
      <c r="C623" s="15" t="str">
        <f>VLOOKUP($B623,Patient!$A$2:$I$2017,2,FALSE)</f>
        <v>PHI</v>
      </c>
      <c r="D623" s="15" t="str">
        <f>VLOOKUP($B623,Patient!$A$2:$I$2017,3,FALSE)</f>
        <v>NON-HISPANIC</v>
      </c>
      <c r="E623" s="15" t="str">
        <f>VLOOKUP($B623,Patient!$A$2:$I$2017,4,FALSE)</f>
        <v>Male</v>
      </c>
      <c r="F623" s="15" t="str">
        <f>VLOOKUP($B623,Patient!$A$2:$I$2017,5,FALSE)</f>
        <v>PHI</v>
      </c>
      <c r="G623" s="15" t="str">
        <f>VLOOKUP($B623,Patient!$A$2:$I$2017,6,FALSE)</f>
        <v>PHI</v>
      </c>
      <c r="H623" s="15" t="str">
        <f>VLOOKUP($B623,Patient!$A$2:$I$2017,7,FALSE)</f>
        <v>PHI</v>
      </c>
      <c r="I623" s="15" t="str">
        <f>VLOOKUP($B623,Patient!$A$2:$I$2017,8,FALSE)</f>
        <v>White</v>
      </c>
      <c r="J623" s="15" t="str">
        <f>VLOOKUP($B623,Patient!$A$2:$I$2017,9,FALSE)</f>
        <v>Deceased</v>
      </c>
      <c r="K623" s="5">
        <v>241</v>
      </c>
      <c r="L623" s="3" t="s">
        <v>74</v>
      </c>
      <c r="M623" s="11" t="str">
        <f>IF(ISNA(VLOOKUP(A623,Experiment!$B$2:$E$140,4,FALSE)),"",VLOOKUP(A623,Experiment!$B$2:$E$140,4,FALSE))</f>
        <v/>
      </c>
      <c r="N623" s="3" t="s">
        <v>134</v>
      </c>
      <c r="O623" s="3" t="s">
        <v>434</v>
      </c>
      <c r="P623" s="3" t="s">
        <v>1443</v>
      </c>
      <c r="Q623" s="3" t="s">
        <v>111</v>
      </c>
      <c r="R623" s="3" t="s">
        <v>377</v>
      </c>
    </row>
    <row r="624" spans="1:18" x14ac:dyDescent="0.25">
      <c r="A624" s="3" t="s">
        <v>1235</v>
      </c>
      <c r="B624" s="3">
        <v>178</v>
      </c>
      <c r="C624" s="15" t="str">
        <f>VLOOKUP($B624,Patient!$A$2:$I$2017,2,FALSE)</f>
        <v>PHI</v>
      </c>
      <c r="D624" s="15" t="str">
        <f>VLOOKUP($B624,Patient!$A$2:$I$2017,3,FALSE)</f>
        <v>NON-HISPANIC</v>
      </c>
      <c r="E624" s="15" t="str">
        <f>VLOOKUP($B624,Patient!$A$2:$I$2017,4,FALSE)</f>
        <v>Male</v>
      </c>
      <c r="F624" s="15" t="str">
        <f>VLOOKUP($B624,Patient!$A$2:$I$2017,5,FALSE)</f>
        <v>PHI</v>
      </c>
      <c r="G624" s="15" t="str">
        <f>VLOOKUP($B624,Patient!$A$2:$I$2017,6,FALSE)</f>
        <v>PHI</v>
      </c>
      <c r="H624" s="15" t="str">
        <f>VLOOKUP($B624,Patient!$A$2:$I$2017,7,FALSE)</f>
        <v>PHI</v>
      </c>
      <c r="I624" s="15" t="str">
        <f>VLOOKUP($B624,Patient!$A$2:$I$2017,8,FALSE)</f>
        <v>White</v>
      </c>
      <c r="J624" s="15" t="str">
        <f>VLOOKUP($B624,Patient!$A$2:$I$2017,9,FALSE)</f>
        <v>Alive</v>
      </c>
      <c r="K624" s="5">
        <v>211</v>
      </c>
      <c r="L624" s="3" t="s">
        <v>93</v>
      </c>
      <c r="M624" s="11" t="str">
        <f>IF(ISNA(VLOOKUP(A624,Experiment!$B$2:$E$140,4,FALSE)),"",VLOOKUP(A624,Experiment!$B$2:$E$140,4,FALSE))</f>
        <v/>
      </c>
      <c r="N624" s="3" t="s">
        <v>1233</v>
      </c>
      <c r="O624" s="3" t="s">
        <v>439</v>
      </c>
      <c r="P624" s="3" t="s">
        <v>1234</v>
      </c>
      <c r="Q624" s="3" t="s">
        <v>61</v>
      </c>
      <c r="R624" s="3" t="s">
        <v>67</v>
      </c>
    </row>
    <row r="625" spans="1:18" x14ac:dyDescent="0.25">
      <c r="A625" s="3" t="s">
        <v>685</v>
      </c>
      <c r="B625" s="3">
        <v>253</v>
      </c>
      <c r="C625" s="15" t="str">
        <f>VLOOKUP($B625,Patient!$A$2:$I$2017,2,FALSE)</f>
        <v>PHI</v>
      </c>
      <c r="D625" s="15" t="str">
        <f>VLOOKUP($B625,Patient!$A$2:$I$2017,3,FALSE)</f>
        <v>UNKNOWN</v>
      </c>
      <c r="E625" s="15" t="str">
        <f>VLOOKUP($B625,Patient!$A$2:$I$2017,4,FALSE)</f>
        <v>Male</v>
      </c>
      <c r="F625" s="15" t="str">
        <f>VLOOKUP($B625,Patient!$A$2:$I$2017,5,FALSE)</f>
        <v>PHI</v>
      </c>
      <c r="G625" s="15" t="str">
        <f>VLOOKUP($B625,Patient!$A$2:$I$2017,6,FALSE)</f>
        <v>PHI</v>
      </c>
      <c r="H625" s="15" t="str">
        <f>VLOOKUP($B625,Patient!$A$2:$I$2017,7,FALSE)</f>
        <v>PHI</v>
      </c>
      <c r="I625" s="15" t="str">
        <f>VLOOKUP($B625,Patient!$A$2:$I$2017,8,FALSE)</f>
        <v>Unknown</v>
      </c>
      <c r="J625" s="15" t="str">
        <f>VLOOKUP($B625,Patient!$A$2:$I$2017,9,FALSE)</f>
        <v/>
      </c>
      <c r="K625" s="5">
        <v>97</v>
      </c>
      <c r="L625" s="3" t="s">
        <v>74</v>
      </c>
      <c r="M625" s="11" t="str">
        <f>IF(ISNA(VLOOKUP(A625,Experiment!$B$2:$E$140,4,FALSE)),"",VLOOKUP(A625,Experiment!$B$2:$E$140,4,FALSE))</f>
        <v/>
      </c>
      <c r="N625" s="3" t="s">
        <v>682</v>
      </c>
      <c r="O625" s="3" t="s">
        <v>242</v>
      </c>
      <c r="P625" s="3" t="s">
        <v>683</v>
      </c>
      <c r="Q625" s="3" t="s">
        <v>76</v>
      </c>
      <c r="R625" s="3" t="s">
        <v>79</v>
      </c>
    </row>
    <row r="626" spans="1:18" x14ac:dyDescent="0.25">
      <c r="A626" s="3" t="s">
        <v>2128</v>
      </c>
      <c r="B626" s="3">
        <v>87</v>
      </c>
      <c r="C626" s="15" t="str">
        <f>VLOOKUP($B626,Patient!$A$2:$I$2017,2,FALSE)</f>
        <v>PHI</v>
      </c>
      <c r="D626" s="15" t="str">
        <f>VLOOKUP($B626,Patient!$A$2:$I$2017,3,FALSE)</f>
        <v>UNKNOWN</v>
      </c>
      <c r="E626" s="15" t="str">
        <f>VLOOKUP($B626,Patient!$A$2:$I$2017,4,FALSE)</f>
        <v>Female</v>
      </c>
      <c r="F626" s="15" t="str">
        <f>VLOOKUP($B626,Patient!$A$2:$I$2017,5,FALSE)</f>
        <v>PHI</v>
      </c>
      <c r="G626" s="15" t="str">
        <f>VLOOKUP($B626,Patient!$A$2:$I$2017,6,FALSE)</f>
        <v>PHI</v>
      </c>
      <c r="H626" s="15" t="str">
        <f>VLOOKUP($B626,Patient!$A$2:$I$2017,7,FALSE)</f>
        <v>PHI</v>
      </c>
      <c r="I626" s="15" t="str">
        <f>VLOOKUP($B626,Patient!$A$2:$I$2017,8,FALSE)</f>
        <v>Unknown</v>
      </c>
      <c r="J626" s="15" t="str">
        <f>VLOOKUP($B626,Patient!$A$2:$I$2017,9,FALSE)</f>
        <v>Alive</v>
      </c>
      <c r="K626" s="5">
        <v>432</v>
      </c>
      <c r="L626" s="3" t="s">
        <v>93</v>
      </c>
      <c r="M626" s="11" t="str">
        <f>IF(ISNA(VLOOKUP(A626,Experiment!$B$2:$E$140,4,FALSE)),"",VLOOKUP(A626,Experiment!$B$2:$E$140,4,FALSE))</f>
        <v/>
      </c>
      <c r="N626" s="3" t="s">
        <v>2124</v>
      </c>
      <c r="O626" s="3" t="s">
        <v>2125</v>
      </c>
      <c r="P626" s="3" t="s">
        <v>2126</v>
      </c>
      <c r="Q626" s="3" t="s">
        <v>61</v>
      </c>
      <c r="R626" s="3" t="s">
        <v>333</v>
      </c>
    </row>
    <row r="627" spans="1:18" x14ac:dyDescent="0.25">
      <c r="A627" s="3" t="s">
        <v>1448</v>
      </c>
      <c r="B627" s="3">
        <v>170</v>
      </c>
      <c r="C627" s="15" t="str">
        <f>VLOOKUP($B627,Patient!$A$2:$I$2017,2,FALSE)</f>
        <v>PHI</v>
      </c>
      <c r="D627" s="15" t="str">
        <f>VLOOKUP($B627,Patient!$A$2:$I$2017,3,FALSE)</f>
        <v>NON-HISPANIC</v>
      </c>
      <c r="E627" s="15" t="str">
        <f>VLOOKUP($B627,Patient!$A$2:$I$2017,4,FALSE)</f>
        <v>Female</v>
      </c>
      <c r="F627" s="15" t="str">
        <f>VLOOKUP($B627,Patient!$A$2:$I$2017,5,FALSE)</f>
        <v>PHI</v>
      </c>
      <c r="G627" s="15" t="str">
        <f>VLOOKUP($B627,Patient!$A$2:$I$2017,6,FALSE)</f>
        <v>PHI</v>
      </c>
      <c r="H627" s="15" t="str">
        <f>VLOOKUP($B627,Patient!$A$2:$I$2017,7,FALSE)</f>
        <v>PHI</v>
      </c>
      <c r="I627" s="15" t="str">
        <f>VLOOKUP($B627,Patient!$A$2:$I$2017,8,FALSE)</f>
        <v>White</v>
      </c>
      <c r="J627" s="15" t="str">
        <f>VLOOKUP($B627,Patient!$A$2:$I$2017,9,FALSE)</f>
        <v>Deceased</v>
      </c>
      <c r="K627" s="5">
        <v>242</v>
      </c>
      <c r="L627" s="3" t="s">
        <v>93</v>
      </c>
      <c r="M627" s="11" t="str">
        <f>IF(ISNA(VLOOKUP(A627,Experiment!$B$2:$E$140,4,FALSE)),"",VLOOKUP(A627,Experiment!$B$2:$E$140,4,FALSE))</f>
        <v/>
      </c>
      <c r="N627" s="3" t="s">
        <v>1447</v>
      </c>
      <c r="O627" s="3" t="s">
        <v>1272</v>
      </c>
      <c r="P627" s="3" t="s">
        <v>410</v>
      </c>
      <c r="Q627" s="3" t="s">
        <v>61</v>
      </c>
      <c r="R627" s="3" t="s">
        <v>533</v>
      </c>
    </row>
    <row r="628" spans="1:18" x14ac:dyDescent="0.25">
      <c r="A628" s="3" t="s">
        <v>415</v>
      </c>
      <c r="B628" s="3">
        <v>88</v>
      </c>
      <c r="C628" s="15" t="str">
        <f>VLOOKUP($B628,Patient!$A$2:$I$2017,2,FALSE)</f>
        <v>PHI</v>
      </c>
      <c r="D628" s="15" t="str">
        <f>VLOOKUP($B628,Patient!$A$2:$I$2017,3,FALSE)</f>
        <v>NON-HISPANIC</v>
      </c>
      <c r="E628" s="15" t="str">
        <f>VLOOKUP($B628,Patient!$A$2:$I$2017,4,FALSE)</f>
        <v>Female</v>
      </c>
      <c r="F628" s="15" t="str">
        <f>VLOOKUP($B628,Patient!$A$2:$I$2017,5,FALSE)</f>
        <v>PHI</v>
      </c>
      <c r="G628" s="15" t="str">
        <f>VLOOKUP($B628,Patient!$A$2:$I$2017,6,FALSE)</f>
        <v>PHI</v>
      </c>
      <c r="H628" s="15" t="str">
        <f>VLOOKUP($B628,Patient!$A$2:$I$2017,7,FALSE)</f>
        <v>PHI</v>
      </c>
      <c r="I628" s="15" t="str">
        <f>VLOOKUP($B628,Patient!$A$2:$I$2017,8,FALSE)</f>
        <v>White</v>
      </c>
      <c r="J628" s="15" t="str">
        <f>VLOOKUP($B628,Patient!$A$2:$I$2017,9,FALSE)</f>
        <v>Alive</v>
      </c>
      <c r="K628" s="5">
        <v>42</v>
      </c>
      <c r="L628" s="3" t="s">
        <v>93</v>
      </c>
      <c r="M628" s="11" t="str">
        <f>IF(ISNA(VLOOKUP(A628,Experiment!$B$2:$E$140,4,FALSE)),"",VLOOKUP(A628,Experiment!$B$2:$E$140,4,FALSE))</f>
        <v/>
      </c>
      <c r="N628" s="3" t="s">
        <v>412</v>
      </c>
      <c r="O628" s="3" t="s">
        <v>95</v>
      </c>
      <c r="P628" s="3" t="s">
        <v>413</v>
      </c>
      <c r="Q628" s="3" t="s">
        <v>61</v>
      </c>
      <c r="R628" s="3" t="s">
        <v>333</v>
      </c>
    </row>
    <row r="629" spans="1:18" x14ac:dyDescent="0.25">
      <c r="A629" s="3" t="s">
        <v>6911</v>
      </c>
      <c r="B629" s="3">
        <v>1733</v>
      </c>
      <c r="C629" s="15" t="str">
        <f>VLOOKUP($B629,Patient!$A$2:$I$2017,2,FALSE)</f>
        <v>PHI</v>
      </c>
      <c r="D629" s="15" t="str">
        <f>VLOOKUP($B629,Patient!$A$2:$I$2017,3,FALSE)</f>
        <v/>
      </c>
      <c r="E629" s="15" t="str">
        <f>VLOOKUP($B629,Patient!$A$2:$I$2017,4,FALSE)</f>
        <v/>
      </c>
      <c r="F629" s="15" t="str">
        <f>VLOOKUP($B629,Patient!$A$2:$I$2017,5,FALSE)</f>
        <v>PHI</v>
      </c>
      <c r="G629" s="15" t="str">
        <f>VLOOKUP($B629,Patient!$A$2:$I$2017,6,FALSE)</f>
        <v>PHI</v>
      </c>
      <c r="H629" s="15" t="str">
        <f>VLOOKUP($B629,Patient!$A$2:$I$2017,7,FALSE)</f>
        <v>PHI</v>
      </c>
      <c r="I629" s="15" t="str">
        <f>VLOOKUP($B629,Patient!$A$2:$I$2017,8,FALSE)</f>
        <v/>
      </c>
      <c r="J629" s="15" t="str">
        <f>VLOOKUP($B629,Patient!$A$2:$I$2017,9,FALSE)</f>
        <v/>
      </c>
      <c r="K629" s="5">
        <v>1276</v>
      </c>
      <c r="L629" s="3" t="s">
        <v>1073</v>
      </c>
      <c r="M629" s="11" t="str">
        <f>IF(ISNA(VLOOKUP(A629,Experiment!$B$2:$E$140,4,FALSE)),"",VLOOKUP(A629,Experiment!$B$2:$E$140,4,FALSE))</f>
        <v/>
      </c>
      <c r="N629" s="3" t="s">
        <v>53</v>
      </c>
      <c r="O629" s="3" t="s">
        <v>53</v>
      </c>
      <c r="P629" s="3" t="s">
        <v>413</v>
      </c>
      <c r="Q629" s="3" t="s">
        <v>111</v>
      </c>
      <c r="R629" s="3" t="s">
        <v>53</v>
      </c>
    </row>
    <row r="630" spans="1:18" x14ac:dyDescent="0.25">
      <c r="A630" s="3" t="s">
        <v>1817</v>
      </c>
      <c r="B630" s="3">
        <v>208</v>
      </c>
      <c r="C630" s="15" t="str">
        <f>VLOOKUP($B630,Patient!$A$2:$I$2017,2,FALSE)</f>
        <v>PHI</v>
      </c>
      <c r="D630" s="15" t="str">
        <f>VLOOKUP($B630,Patient!$A$2:$I$2017,3,FALSE)</f>
        <v>NON-HISPANIC</v>
      </c>
      <c r="E630" s="15" t="str">
        <f>VLOOKUP($B630,Patient!$A$2:$I$2017,4,FALSE)</f>
        <v>Female</v>
      </c>
      <c r="F630" s="15" t="str">
        <f>VLOOKUP($B630,Patient!$A$2:$I$2017,5,FALSE)</f>
        <v>PHI</v>
      </c>
      <c r="G630" s="15" t="str">
        <f>VLOOKUP($B630,Patient!$A$2:$I$2017,6,FALSE)</f>
        <v>PHI</v>
      </c>
      <c r="H630" s="15" t="str">
        <f>VLOOKUP($B630,Patient!$A$2:$I$2017,7,FALSE)</f>
        <v>PHI</v>
      </c>
      <c r="I630" s="15" t="str">
        <f>VLOOKUP($B630,Patient!$A$2:$I$2017,8,FALSE)</f>
        <v>White</v>
      </c>
      <c r="J630" s="15" t="str">
        <f>VLOOKUP($B630,Patient!$A$2:$I$2017,9,FALSE)</f>
        <v>Deceased</v>
      </c>
      <c r="K630" s="5">
        <v>354</v>
      </c>
      <c r="L630" s="3" t="s">
        <v>1818</v>
      </c>
      <c r="M630" s="11" t="str">
        <f>IF(ISNA(VLOOKUP(A630,Experiment!$B$2:$E$140,4,FALSE)),"",VLOOKUP(A630,Experiment!$B$2:$E$140,4,FALSE))</f>
        <v/>
      </c>
      <c r="N630" s="3" t="s">
        <v>53</v>
      </c>
      <c r="O630" s="3" t="s">
        <v>53</v>
      </c>
      <c r="P630" s="3" t="s">
        <v>410</v>
      </c>
      <c r="Q630" s="3" t="s">
        <v>1814</v>
      </c>
      <c r="R630" s="3" t="s">
        <v>1816</v>
      </c>
    </row>
    <row r="631" spans="1:18" x14ac:dyDescent="0.25">
      <c r="A631" s="3" t="s">
        <v>1453</v>
      </c>
      <c r="B631" s="3">
        <v>22</v>
      </c>
      <c r="C631" s="15" t="str">
        <f>VLOOKUP($B631,Patient!$A$2:$I$2017,2,FALSE)</f>
        <v>PHI</v>
      </c>
      <c r="D631" s="15" t="str">
        <f>VLOOKUP($B631,Patient!$A$2:$I$2017,3,FALSE)</f>
        <v>NON-HISPANIC</v>
      </c>
      <c r="E631" s="15" t="str">
        <f>VLOOKUP($B631,Patient!$A$2:$I$2017,4,FALSE)</f>
        <v>Male</v>
      </c>
      <c r="F631" s="15" t="str">
        <f>VLOOKUP($B631,Patient!$A$2:$I$2017,5,FALSE)</f>
        <v>PHI</v>
      </c>
      <c r="G631" s="15" t="str">
        <f>VLOOKUP($B631,Patient!$A$2:$I$2017,6,FALSE)</f>
        <v>PHI</v>
      </c>
      <c r="H631" s="15" t="str">
        <f>VLOOKUP($B631,Patient!$A$2:$I$2017,7,FALSE)</f>
        <v>PHI</v>
      </c>
      <c r="I631" s="15" t="str">
        <f>VLOOKUP($B631,Patient!$A$2:$I$2017,8,FALSE)</f>
        <v>White</v>
      </c>
      <c r="J631" s="15" t="str">
        <f>VLOOKUP($B631,Patient!$A$2:$I$2017,9,FALSE)</f>
        <v>Deceased</v>
      </c>
      <c r="K631" s="5">
        <v>243</v>
      </c>
      <c r="L631" s="3" t="s">
        <v>93</v>
      </c>
      <c r="M631" s="11" t="str">
        <f>IF(ISNA(VLOOKUP(A631,Experiment!$B$2:$E$140,4,FALSE)),"",VLOOKUP(A631,Experiment!$B$2:$E$140,4,FALSE))</f>
        <v/>
      </c>
      <c r="N631" s="3" t="s">
        <v>1452</v>
      </c>
      <c r="O631" s="3" t="s">
        <v>1272</v>
      </c>
      <c r="P631" s="3" t="s">
        <v>1450</v>
      </c>
      <c r="Q631" s="3" t="s">
        <v>61</v>
      </c>
      <c r="R631" s="3" t="s">
        <v>172</v>
      </c>
    </row>
    <row r="632" spans="1:18" x14ac:dyDescent="0.25">
      <c r="A632" s="3" t="s">
        <v>1221</v>
      </c>
      <c r="B632" s="3">
        <v>23</v>
      </c>
      <c r="C632" s="15" t="str">
        <f>VLOOKUP($B632,Patient!$A$2:$I$2017,2,FALSE)</f>
        <v>PHI</v>
      </c>
      <c r="D632" s="15" t="str">
        <f>VLOOKUP($B632,Patient!$A$2:$I$2017,3,FALSE)</f>
        <v>NON-HISPANIC</v>
      </c>
      <c r="E632" s="15" t="str">
        <f>VLOOKUP($B632,Patient!$A$2:$I$2017,4,FALSE)</f>
        <v>Male</v>
      </c>
      <c r="F632" s="15" t="str">
        <f>VLOOKUP($B632,Patient!$A$2:$I$2017,5,FALSE)</f>
        <v>PHI</v>
      </c>
      <c r="G632" s="15" t="str">
        <f>VLOOKUP($B632,Patient!$A$2:$I$2017,6,FALSE)</f>
        <v>PHI</v>
      </c>
      <c r="H632" s="15" t="str">
        <f>VLOOKUP($B632,Patient!$A$2:$I$2017,7,FALSE)</f>
        <v>PHI</v>
      </c>
      <c r="I632" s="15" t="str">
        <f>VLOOKUP($B632,Patient!$A$2:$I$2017,8,FALSE)</f>
        <v>White</v>
      </c>
      <c r="J632" s="15" t="str">
        <f>VLOOKUP($B632,Patient!$A$2:$I$2017,9,FALSE)</f>
        <v>Deceased</v>
      </c>
      <c r="K632" s="5">
        <v>208</v>
      </c>
      <c r="L632" s="3" t="s">
        <v>74</v>
      </c>
      <c r="M632" s="11" t="str">
        <f>IF(ISNA(VLOOKUP(A632,Experiment!$B$2:$E$140,4,FALSE)),"",VLOOKUP(A632,Experiment!$B$2:$E$140,4,FALSE))</f>
        <v/>
      </c>
      <c r="N632" s="3" t="s">
        <v>1218</v>
      </c>
      <c r="O632" s="3" t="s">
        <v>1219</v>
      </c>
      <c r="P632" s="3" t="s">
        <v>1220</v>
      </c>
      <c r="Q632" s="3" t="s">
        <v>61</v>
      </c>
      <c r="R632" s="3" t="s">
        <v>372</v>
      </c>
    </row>
    <row r="633" spans="1:18" x14ac:dyDescent="0.25">
      <c r="A633" s="3" t="s">
        <v>1325</v>
      </c>
      <c r="B633" s="3">
        <v>89</v>
      </c>
      <c r="C633" s="15" t="str">
        <f>VLOOKUP($B633,Patient!$A$2:$I$2017,2,FALSE)</f>
        <v>PHI</v>
      </c>
      <c r="D633" s="15" t="str">
        <f>VLOOKUP($B633,Patient!$A$2:$I$2017,3,FALSE)</f>
        <v>NON-HISPANIC</v>
      </c>
      <c r="E633" s="15" t="str">
        <f>VLOOKUP($B633,Patient!$A$2:$I$2017,4,FALSE)</f>
        <v>Male</v>
      </c>
      <c r="F633" s="15" t="str">
        <f>VLOOKUP($B633,Patient!$A$2:$I$2017,5,FALSE)</f>
        <v>PHI</v>
      </c>
      <c r="G633" s="15" t="str">
        <f>VLOOKUP($B633,Patient!$A$2:$I$2017,6,FALSE)</f>
        <v>PHI</v>
      </c>
      <c r="H633" s="15" t="str">
        <f>VLOOKUP($B633,Patient!$A$2:$I$2017,7,FALSE)</f>
        <v>PHI</v>
      </c>
      <c r="I633" s="15" t="str">
        <f>VLOOKUP($B633,Patient!$A$2:$I$2017,8,FALSE)</f>
        <v>White</v>
      </c>
      <c r="J633" s="15" t="str">
        <f>VLOOKUP($B633,Patient!$A$2:$I$2017,9,FALSE)</f>
        <v>Alive</v>
      </c>
      <c r="K633" s="5">
        <v>224</v>
      </c>
      <c r="L633" s="3" t="s">
        <v>93</v>
      </c>
      <c r="M633" s="11" t="str">
        <f>IF(ISNA(VLOOKUP(A633,Experiment!$B$2:$E$140,4,FALSE)),"",VLOOKUP(A633,Experiment!$B$2:$E$140,4,FALSE))</f>
        <v/>
      </c>
      <c r="N633" s="3" t="s">
        <v>1324</v>
      </c>
      <c r="O633" s="3" t="s">
        <v>628</v>
      </c>
      <c r="P633" s="3" t="s">
        <v>1216</v>
      </c>
      <c r="Q633" s="3" t="s">
        <v>321</v>
      </c>
      <c r="R633" s="3" t="s">
        <v>388</v>
      </c>
    </row>
    <row r="634" spans="1:18" x14ac:dyDescent="0.25">
      <c r="A634" s="3" t="s">
        <v>930</v>
      </c>
      <c r="B634" s="3">
        <v>193</v>
      </c>
      <c r="C634" s="15" t="str">
        <f>VLOOKUP($B634,Patient!$A$2:$I$2017,2,FALSE)</f>
        <v>PHI</v>
      </c>
      <c r="D634" s="15" t="str">
        <f>VLOOKUP($B634,Patient!$A$2:$I$2017,3,FALSE)</f>
        <v>NON-HISPANIC</v>
      </c>
      <c r="E634" s="15" t="str">
        <f>VLOOKUP($B634,Patient!$A$2:$I$2017,4,FALSE)</f>
        <v>Male</v>
      </c>
      <c r="F634" s="15" t="str">
        <f>VLOOKUP($B634,Patient!$A$2:$I$2017,5,FALSE)</f>
        <v>PHI</v>
      </c>
      <c r="G634" s="15" t="str">
        <f>VLOOKUP($B634,Patient!$A$2:$I$2017,6,FALSE)</f>
        <v>PHI</v>
      </c>
      <c r="H634" s="15" t="str">
        <f>VLOOKUP($B634,Patient!$A$2:$I$2017,7,FALSE)</f>
        <v>PHI</v>
      </c>
      <c r="I634" s="15" t="str">
        <f>VLOOKUP($B634,Patient!$A$2:$I$2017,8,FALSE)</f>
        <v>White</v>
      </c>
      <c r="J634" s="15" t="str">
        <f>VLOOKUP($B634,Patient!$A$2:$I$2017,9,FALSE)</f>
        <v>Alive</v>
      </c>
      <c r="K634" s="5">
        <v>148</v>
      </c>
      <c r="L634" s="3" t="s">
        <v>93</v>
      </c>
      <c r="M634" s="11" t="str">
        <f>IF(ISNA(VLOOKUP(A634,Experiment!$B$2:$E$140,4,FALSE)),"",VLOOKUP(A634,Experiment!$B$2:$E$140,4,FALSE))</f>
        <v/>
      </c>
      <c r="N634" s="3" t="s">
        <v>927</v>
      </c>
      <c r="O634" s="3" t="s">
        <v>928</v>
      </c>
      <c r="P634" s="3" t="s">
        <v>929</v>
      </c>
      <c r="Q634" s="3" t="s">
        <v>61</v>
      </c>
      <c r="R634" s="3" t="s">
        <v>372</v>
      </c>
    </row>
    <row r="635" spans="1:18" x14ac:dyDescent="0.25">
      <c r="A635" s="3" t="s">
        <v>1457</v>
      </c>
      <c r="B635" s="3">
        <v>114</v>
      </c>
      <c r="C635" s="15" t="str">
        <f>VLOOKUP($B635,Patient!$A$2:$I$2017,2,FALSE)</f>
        <v>PHI</v>
      </c>
      <c r="D635" s="15" t="str">
        <f>VLOOKUP($B635,Patient!$A$2:$I$2017,3,FALSE)</f>
        <v>NON-HISPANIC</v>
      </c>
      <c r="E635" s="15" t="str">
        <f>VLOOKUP($B635,Patient!$A$2:$I$2017,4,FALSE)</f>
        <v>Female</v>
      </c>
      <c r="F635" s="15" t="str">
        <f>VLOOKUP($B635,Patient!$A$2:$I$2017,5,FALSE)</f>
        <v>PHI</v>
      </c>
      <c r="G635" s="15" t="str">
        <f>VLOOKUP($B635,Patient!$A$2:$I$2017,6,FALSE)</f>
        <v>PHI</v>
      </c>
      <c r="H635" s="15" t="str">
        <f>VLOOKUP($B635,Patient!$A$2:$I$2017,7,FALSE)</f>
        <v>PHI</v>
      </c>
      <c r="I635" s="15" t="str">
        <f>VLOOKUP($B635,Patient!$A$2:$I$2017,8,FALSE)</f>
        <v>White</v>
      </c>
      <c r="J635" s="15" t="str">
        <f>VLOOKUP($B635,Patient!$A$2:$I$2017,9,FALSE)</f>
        <v>Deceased</v>
      </c>
      <c r="K635" s="5">
        <v>244</v>
      </c>
      <c r="L635" s="3" t="s">
        <v>74</v>
      </c>
      <c r="M635" s="11" t="str">
        <f>IF(ISNA(VLOOKUP(A635,Experiment!$B$2:$E$140,4,FALSE)),"",VLOOKUP(A635,Experiment!$B$2:$E$140,4,FALSE))</f>
        <v/>
      </c>
      <c r="N635" s="3" t="s">
        <v>1456</v>
      </c>
      <c r="O635" s="3" t="s">
        <v>434</v>
      </c>
      <c r="P635" s="3" t="s">
        <v>929</v>
      </c>
      <c r="Q635" s="3" t="s">
        <v>61</v>
      </c>
      <c r="R635" s="3" t="s">
        <v>173</v>
      </c>
    </row>
    <row r="636" spans="1:18" x14ac:dyDescent="0.25">
      <c r="A636" s="3" t="s">
        <v>1459</v>
      </c>
      <c r="B636" s="3">
        <v>115</v>
      </c>
      <c r="C636" s="15" t="str">
        <f>VLOOKUP($B636,Patient!$A$2:$I$2017,2,FALSE)</f>
        <v>PHI</v>
      </c>
      <c r="D636" s="15" t="str">
        <f>VLOOKUP($B636,Patient!$A$2:$I$2017,3,FALSE)</f>
        <v>NON-HISPANIC</v>
      </c>
      <c r="E636" s="15" t="str">
        <f>VLOOKUP($B636,Patient!$A$2:$I$2017,4,FALSE)</f>
        <v>Female</v>
      </c>
      <c r="F636" s="15" t="str">
        <f>VLOOKUP($B636,Patient!$A$2:$I$2017,5,FALSE)</f>
        <v>PHI</v>
      </c>
      <c r="G636" s="15" t="str">
        <f>VLOOKUP($B636,Patient!$A$2:$I$2017,6,FALSE)</f>
        <v>PHI</v>
      </c>
      <c r="H636" s="15" t="str">
        <f>VLOOKUP($B636,Patient!$A$2:$I$2017,7,FALSE)</f>
        <v>PHI</v>
      </c>
      <c r="I636" s="15" t="str">
        <f>VLOOKUP($B636,Patient!$A$2:$I$2017,8,FALSE)</f>
        <v>White</v>
      </c>
      <c r="J636" s="15" t="str">
        <f>VLOOKUP($B636,Patient!$A$2:$I$2017,9,FALSE)</f>
        <v>Alive</v>
      </c>
      <c r="K636" s="5">
        <v>244</v>
      </c>
      <c r="L636" s="3" t="s">
        <v>130</v>
      </c>
      <c r="M636" s="11" t="str">
        <f>IF(ISNA(VLOOKUP(A636,Experiment!$B$2:$E$140,4,FALSE)),"",VLOOKUP(A636,Experiment!$B$2:$E$140,4,FALSE))</f>
        <v/>
      </c>
      <c r="N636" s="3" t="s">
        <v>53</v>
      </c>
      <c r="O636" s="3" t="s">
        <v>53</v>
      </c>
      <c r="P636" s="3" t="s">
        <v>929</v>
      </c>
      <c r="Q636" s="3" t="s">
        <v>61</v>
      </c>
      <c r="R636" s="3" t="s">
        <v>173</v>
      </c>
    </row>
    <row r="637" spans="1:18" x14ac:dyDescent="0.25">
      <c r="A637" s="3" t="s">
        <v>1257</v>
      </c>
      <c r="B637" s="3">
        <v>116</v>
      </c>
      <c r="C637" s="15" t="str">
        <f>VLOOKUP($B637,Patient!$A$2:$I$2017,2,FALSE)</f>
        <v>PHI</v>
      </c>
      <c r="D637" s="15" t="str">
        <f>VLOOKUP($B637,Patient!$A$2:$I$2017,3,FALSE)</f>
        <v>NON-HISPANIC</v>
      </c>
      <c r="E637" s="15" t="str">
        <f>VLOOKUP($B637,Patient!$A$2:$I$2017,4,FALSE)</f>
        <v>Female</v>
      </c>
      <c r="F637" s="15" t="str">
        <f>VLOOKUP($B637,Patient!$A$2:$I$2017,5,FALSE)</f>
        <v>PHI</v>
      </c>
      <c r="G637" s="15" t="str">
        <f>VLOOKUP($B637,Patient!$A$2:$I$2017,6,FALSE)</f>
        <v>PHI</v>
      </c>
      <c r="H637" s="15" t="str">
        <f>VLOOKUP($B637,Patient!$A$2:$I$2017,7,FALSE)</f>
        <v>PHI</v>
      </c>
      <c r="I637" s="15" t="str">
        <f>VLOOKUP($B637,Patient!$A$2:$I$2017,8,FALSE)</f>
        <v>White</v>
      </c>
      <c r="J637" s="15" t="str">
        <f>VLOOKUP($B637,Patient!$A$2:$I$2017,9,FALSE)</f>
        <v>Alive</v>
      </c>
      <c r="K637" s="5">
        <v>215</v>
      </c>
      <c r="L637" s="3" t="s">
        <v>93</v>
      </c>
      <c r="M637" s="11" t="str">
        <f>IF(ISNA(VLOOKUP(A637,Experiment!$B$2:$E$140,4,FALSE)),"",VLOOKUP(A637,Experiment!$B$2:$E$140,4,FALSE))</f>
        <v/>
      </c>
      <c r="N637" s="3" t="s">
        <v>1255</v>
      </c>
      <c r="O637" s="3" t="s">
        <v>1256</v>
      </c>
      <c r="P637" s="3" t="s">
        <v>688</v>
      </c>
      <c r="Q637" s="3" t="s">
        <v>61</v>
      </c>
      <c r="R637" s="3" t="s">
        <v>66</v>
      </c>
    </row>
    <row r="638" spans="1:18" x14ac:dyDescent="0.25">
      <c r="A638" s="3" t="s">
        <v>689</v>
      </c>
      <c r="B638" s="3">
        <v>254</v>
      </c>
      <c r="C638" s="15" t="str">
        <f>VLOOKUP($B638,Patient!$A$2:$I$2017,2,FALSE)</f>
        <v>PHI</v>
      </c>
      <c r="D638" s="15" t="str">
        <f>VLOOKUP($B638,Patient!$A$2:$I$2017,3,FALSE)</f>
        <v>UNKNOWN</v>
      </c>
      <c r="E638" s="15" t="str">
        <f>VLOOKUP($B638,Patient!$A$2:$I$2017,4,FALSE)</f>
        <v>Female</v>
      </c>
      <c r="F638" s="15" t="str">
        <f>VLOOKUP($B638,Patient!$A$2:$I$2017,5,FALSE)</f>
        <v>PHI</v>
      </c>
      <c r="G638" s="15" t="str">
        <f>VLOOKUP($B638,Patient!$A$2:$I$2017,6,FALSE)</f>
        <v>PHI</v>
      </c>
      <c r="H638" s="15" t="str">
        <f>VLOOKUP($B638,Patient!$A$2:$I$2017,7,FALSE)</f>
        <v>PHI</v>
      </c>
      <c r="I638" s="15" t="str">
        <f>VLOOKUP($B638,Patient!$A$2:$I$2017,8,FALSE)</f>
        <v>Unknown</v>
      </c>
      <c r="J638" s="15" t="str">
        <f>VLOOKUP($B638,Patient!$A$2:$I$2017,9,FALSE)</f>
        <v/>
      </c>
      <c r="K638" s="5">
        <v>97</v>
      </c>
      <c r="L638" s="3" t="s">
        <v>74</v>
      </c>
      <c r="M638" s="11" t="str">
        <f>IF(ISNA(VLOOKUP(A638,Experiment!$B$2:$E$140,4,FALSE)),"",VLOOKUP(A638,Experiment!$B$2:$E$140,4,FALSE))</f>
        <v/>
      </c>
      <c r="N638" s="3" t="s">
        <v>686</v>
      </c>
      <c r="O638" s="3" t="s">
        <v>687</v>
      </c>
      <c r="P638" s="3" t="s">
        <v>688</v>
      </c>
      <c r="Q638" s="3" t="s">
        <v>76</v>
      </c>
      <c r="R638" s="3" t="s">
        <v>79</v>
      </c>
    </row>
    <row r="639" spans="1:18" x14ac:dyDescent="0.25">
      <c r="A639" s="3" t="s">
        <v>1165</v>
      </c>
      <c r="B639" s="3">
        <v>138</v>
      </c>
      <c r="C639" s="15" t="str">
        <f>VLOOKUP($B639,Patient!$A$2:$I$2017,2,FALSE)</f>
        <v>PHI</v>
      </c>
      <c r="D639" s="15" t="str">
        <f>VLOOKUP($B639,Patient!$A$2:$I$2017,3,FALSE)</f>
        <v>NON-HISPANIC</v>
      </c>
      <c r="E639" s="15" t="str">
        <f>VLOOKUP($B639,Patient!$A$2:$I$2017,4,FALSE)</f>
        <v>Female</v>
      </c>
      <c r="F639" s="15" t="str">
        <f>VLOOKUP($B639,Patient!$A$2:$I$2017,5,FALSE)</f>
        <v>PHI</v>
      </c>
      <c r="G639" s="15" t="str">
        <f>VLOOKUP($B639,Patient!$A$2:$I$2017,6,FALSE)</f>
        <v>PHI</v>
      </c>
      <c r="H639" s="15" t="str">
        <f>VLOOKUP($B639,Patient!$A$2:$I$2017,7,FALSE)</f>
        <v>PHI</v>
      </c>
      <c r="I639" s="15" t="str">
        <f>VLOOKUP($B639,Patient!$A$2:$I$2017,8,FALSE)</f>
        <v>White</v>
      </c>
      <c r="J639" s="15" t="str">
        <f>VLOOKUP($B639,Patient!$A$2:$I$2017,9,FALSE)</f>
        <v>Deceased</v>
      </c>
      <c r="K639" s="5">
        <v>199</v>
      </c>
      <c r="L639" s="3" t="s">
        <v>74</v>
      </c>
      <c r="M639" s="11" t="str">
        <f>IF(ISNA(VLOOKUP(A639,Experiment!$B$2:$E$140,4,FALSE)),"",VLOOKUP(A639,Experiment!$B$2:$E$140,4,FALSE))</f>
        <v/>
      </c>
      <c r="N639" s="3" t="s">
        <v>1163</v>
      </c>
      <c r="O639" s="3" t="s">
        <v>291</v>
      </c>
      <c r="P639" s="3" t="s">
        <v>1164</v>
      </c>
      <c r="Q639" s="3" t="s">
        <v>61</v>
      </c>
      <c r="R639" s="3" t="s">
        <v>173</v>
      </c>
    </row>
    <row r="640" spans="1:18" x14ac:dyDescent="0.25">
      <c r="A640" s="3" t="s">
        <v>294</v>
      </c>
      <c r="B640" s="3">
        <v>24</v>
      </c>
      <c r="C640" s="15" t="str">
        <f>VLOOKUP($B640,Patient!$A$2:$I$2017,2,FALSE)</f>
        <v>PHI</v>
      </c>
      <c r="D640" s="15" t="str">
        <f>VLOOKUP($B640,Patient!$A$2:$I$2017,3,FALSE)</f>
        <v>HISPANIC</v>
      </c>
      <c r="E640" s="15" t="str">
        <f>VLOOKUP($B640,Patient!$A$2:$I$2017,4,FALSE)</f>
        <v>Male</v>
      </c>
      <c r="F640" s="15" t="str">
        <f>VLOOKUP($B640,Patient!$A$2:$I$2017,5,FALSE)</f>
        <v>PHI</v>
      </c>
      <c r="G640" s="15" t="str">
        <f>VLOOKUP($B640,Patient!$A$2:$I$2017,6,FALSE)</f>
        <v>PHI</v>
      </c>
      <c r="H640" s="15" t="str">
        <f>VLOOKUP($B640,Patient!$A$2:$I$2017,7,FALSE)</f>
        <v>PHI</v>
      </c>
      <c r="I640" s="15" t="str">
        <f>VLOOKUP($B640,Patient!$A$2:$I$2017,8,FALSE)</f>
        <v>White</v>
      </c>
      <c r="J640" s="15" t="str">
        <f>VLOOKUP($B640,Patient!$A$2:$I$2017,9,FALSE)</f>
        <v>Alive</v>
      </c>
      <c r="K640" s="5">
        <v>20</v>
      </c>
      <c r="L640" s="3" t="s">
        <v>93</v>
      </c>
      <c r="M640" s="11" t="str">
        <f>IF(ISNA(VLOOKUP(A640,Experiment!$B$2:$E$140,4,FALSE)),"",VLOOKUP(A640,Experiment!$B$2:$E$140,4,FALSE))</f>
        <v/>
      </c>
      <c r="N640" s="3" t="s">
        <v>290</v>
      </c>
      <c r="O640" s="3" t="s">
        <v>291</v>
      </c>
      <c r="P640" s="3" t="s">
        <v>292</v>
      </c>
      <c r="Q640" s="3" t="s">
        <v>61</v>
      </c>
      <c r="R640" s="3" t="s">
        <v>173</v>
      </c>
    </row>
    <row r="641" spans="1:18" x14ac:dyDescent="0.25">
      <c r="A641" s="3" t="s">
        <v>1760</v>
      </c>
      <c r="B641" s="3">
        <v>90</v>
      </c>
      <c r="C641" s="15" t="str">
        <f>VLOOKUP($B641,Patient!$A$2:$I$2017,2,FALSE)</f>
        <v>PHI</v>
      </c>
      <c r="D641" s="15" t="str">
        <f>VLOOKUP($B641,Patient!$A$2:$I$2017,3,FALSE)</f>
        <v>NON-HISPANIC</v>
      </c>
      <c r="E641" s="15" t="str">
        <f>VLOOKUP($B641,Patient!$A$2:$I$2017,4,FALSE)</f>
        <v>Male</v>
      </c>
      <c r="F641" s="15" t="str">
        <f>VLOOKUP($B641,Patient!$A$2:$I$2017,5,FALSE)</f>
        <v>PHI</v>
      </c>
      <c r="G641" s="15" t="str">
        <f>VLOOKUP($B641,Patient!$A$2:$I$2017,6,FALSE)</f>
        <v>PHI</v>
      </c>
      <c r="H641" s="15" t="str">
        <f>VLOOKUP($B641,Patient!$A$2:$I$2017,7,FALSE)</f>
        <v>PHI</v>
      </c>
      <c r="I641" s="15" t="str">
        <f>VLOOKUP($B641,Patient!$A$2:$I$2017,8,FALSE)</f>
        <v>White</v>
      </c>
      <c r="J641" s="15" t="str">
        <f>VLOOKUP($B641,Patient!$A$2:$I$2017,9,FALSE)</f>
        <v>Alive</v>
      </c>
      <c r="K641" s="5">
        <v>343</v>
      </c>
      <c r="L641" s="3" t="s">
        <v>74</v>
      </c>
      <c r="M641" s="11" t="str">
        <f>IF(ISNA(VLOOKUP(A641,Experiment!$B$2:$E$140,4,FALSE)),"",VLOOKUP(A641,Experiment!$B$2:$E$140,4,FALSE))</f>
        <v/>
      </c>
      <c r="N641" s="3" t="s">
        <v>821</v>
      </c>
      <c r="O641" s="3" t="s">
        <v>1426</v>
      </c>
      <c r="P641" s="3" t="s">
        <v>1758</v>
      </c>
      <c r="Q641" s="3" t="s">
        <v>61</v>
      </c>
      <c r="R641" s="3" t="s">
        <v>333</v>
      </c>
    </row>
    <row r="642" spans="1:18" x14ac:dyDescent="0.25">
      <c r="A642" s="3" t="s">
        <v>6906</v>
      </c>
      <c r="B642" s="3">
        <v>1726</v>
      </c>
      <c r="C642" s="15" t="str">
        <f>VLOOKUP($B642,Patient!$A$2:$I$2017,2,FALSE)</f>
        <v>PHI</v>
      </c>
      <c r="D642" s="15" t="str">
        <f>VLOOKUP($B642,Patient!$A$2:$I$2017,3,FALSE)</f>
        <v/>
      </c>
      <c r="E642" s="15" t="str">
        <f>VLOOKUP($B642,Patient!$A$2:$I$2017,4,FALSE)</f>
        <v/>
      </c>
      <c r="F642" s="15" t="str">
        <f>VLOOKUP($B642,Patient!$A$2:$I$2017,5,FALSE)</f>
        <v>PHI</v>
      </c>
      <c r="G642" s="15" t="str">
        <f>VLOOKUP($B642,Patient!$A$2:$I$2017,6,FALSE)</f>
        <v>PHI</v>
      </c>
      <c r="H642" s="15" t="str">
        <f>VLOOKUP($B642,Patient!$A$2:$I$2017,7,FALSE)</f>
        <v>PHI</v>
      </c>
      <c r="I642" s="15" t="str">
        <f>VLOOKUP($B642,Patient!$A$2:$I$2017,8,FALSE)</f>
        <v/>
      </c>
      <c r="J642" s="15" t="str">
        <f>VLOOKUP($B642,Patient!$A$2:$I$2017,9,FALSE)</f>
        <v/>
      </c>
      <c r="K642" s="5">
        <v>1274</v>
      </c>
      <c r="L642" s="3" t="s">
        <v>3124</v>
      </c>
      <c r="M642" s="11" t="str">
        <f>IF(ISNA(VLOOKUP(A642,Experiment!$B$2:$E$140,4,FALSE)),"",VLOOKUP(A642,Experiment!$B$2:$E$140,4,FALSE))</f>
        <v/>
      </c>
      <c r="N642" s="3" t="s">
        <v>53</v>
      </c>
      <c r="O642" s="3" t="s">
        <v>53</v>
      </c>
      <c r="P642" s="3" t="s">
        <v>5856</v>
      </c>
      <c r="Q642" s="3" t="s">
        <v>485</v>
      </c>
      <c r="R642" s="3" t="s">
        <v>2783</v>
      </c>
    </row>
    <row r="643" spans="1:18" x14ac:dyDescent="0.25">
      <c r="A643" s="3" t="s">
        <v>1462</v>
      </c>
      <c r="B643" s="3">
        <v>139</v>
      </c>
      <c r="C643" s="15" t="str">
        <f>VLOOKUP($B643,Patient!$A$2:$I$2017,2,FALSE)</f>
        <v>PHI</v>
      </c>
      <c r="D643" s="15" t="str">
        <f>VLOOKUP($B643,Patient!$A$2:$I$2017,3,FALSE)</f>
        <v>NON-HISPANIC</v>
      </c>
      <c r="E643" s="15" t="str">
        <f>VLOOKUP($B643,Patient!$A$2:$I$2017,4,FALSE)</f>
        <v>Male</v>
      </c>
      <c r="F643" s="15" t="str">
        <f>VLOOKUP($B643,Patient!$A$2:$I$2017,5,FALSE)</f>
        <v>PHI</v>
      </c>
      <c r="G643" s="15" t="str">
        <f>VLOOKUP($B643,Patient!$A$2:$I$2017,6,FALSE)</f>
        <v>PHI</v>
      </c>
      <c r="H643" s="15" t="str">
        <f>VLOOKUP($B643,Patient!$A$2:$I$2017,7,FALSE)</f>
        <v>PHI</v>
      </c>
      <c r="I643" s="15" t="str">
        <f>VLOOKUP($B643,Patient!$A$2:$I$2017,8,FALSE)</f>
        <v>White</v>
      </c>
      <c r="J643" s="15" t="str">
        <f>VLOOKUP($B643,Patient!$A$2:$I$2017,9,FALSE)</f>
        <v>Deceased</v>
      </c>
      <c r="K643" s="5">
        <v>245</v>
      </c>
      <c r="L643" s="3" t="s">
        <v>130</v>
      </c>
      <c r="M643" s="11" t="str">
        <f>IF(ISNA(VLOOKUP(A643,Experiment!$B$2:$E$140,4,FALSE)),"",VLOOKUP(A643,Experiment!$B$2:$E$140,4,FALSE))</f>
        <v/>
      </c>
      <c r="N643" s="3" t="s">
        <v>1461</v>
      </c>
      <c r="O643" s="3" t="s">
        <v>638</v>
      </c>
      <c r="P643" s="3" t="s">
        <v>158</v>
      </c>
      <c r="Q643" s="3" t="s">
        <v>61</v>
      </c>
      <c r="R643" s="3" t="s">
        <v>173</v>
      </c>
    </row>
    <row r="644" spans="1:18" x14ac:dyDescent="0.25">
      <c r="A644" s="3" t="s">
        <v>163</v>
      </c>
      <c r="B644" s="3">
        <v>118</v>
      </c>
      <c r="C644" s="15" t="str">
        <f>VLOOKUP($B644,Patient!$A$2:$I$2017,2,FALSE)</f>
        <v>PHI</v>
      </c>
      <c r="D644" s="15" t="str">
        <f>VLOOKUP($B644,Patient!$A$2:$I$2017,3,FALSE)</f>
        <v>NON-HISPANIC</v>
      </c>
      <c r="E644" s="15" t="str">
        <f>VLOOKUP($B644,Patient!$A$2:$I$2017,4,FALSE)</f>
        <v>Male</v>
      </c>
      <c r="F644" s="15" t="str">
        <f>VLOOKUP($B644,Patient!$A$2:$I$2017,5,FALSE)</f>
        <v>PHI</v>
      </c>
      <c r="G644" s="15" t="str">
        <f>VLOOKUP($B644,Patient!$A$2:$I$2017,6,FALSE)</f>
        <v>PHI</v>
      </c>
      <c r="H644" s="15" t="str">
        <f>VLOOKUP($B644,Patient!$A$2:$I$2017,7,FALSE)</f>
        <v>PHI</v>
      </c>
      <c r="I644" s="15" t="str">
        <f>VLOOKUP($B644,Patient!$A$2:$I$2017,8,FALSE)</f>
        <v>White</v>
      </c>
      <c r="J644" s="15" t="str">
        <f>VLOOKUP($B644,Patient!$A$2:$I$2017,9,FALSE)</f>
        <v>Deceased</v>
      </c>
      <c r="K644" s="5">
        <v>11</v>
      </c>
      <c r="L644" s="3" t="s">
        <v>93</v>
      </c>
      <c r="M644" s="11" t="str">
        <f>IF(ISNA(VLOOKUP(A644,Experiment!$B$2:$E$140,4,FALSE)),"",VLOOKUP(A644,Experiment!$B$2:$E$140,4,FALSE))</f>
        <v/>
      </c>
      <c r="N644" s="3" t="s">
        <v>161</v>
      </c>
      <c r="O644" s="3" t="s">
        <v>162</v>
      </c>
      <c r="P644" s="3" t="s">
        <v>158</v>
      </c>
      <c r="Q644" s="3" t="s">
        <v>61</v>
      </c>
      <c r="R644" s="3" t="s">
        <v>160</v>
      </c>
    </row>
    <row r="645" spans="1:18" x14ac:dyDescent="0.25">
      <c r="A645" s="3" t="s">
        <v>1260</v>
      </c>
      <c r="B645" s="3">
        <v>117</v>
      </c>
      <c r="C645" s="15" t="str">
        <f>VLOOKUP($B645,Patient!$A$2:$I$2017,2,FALSE)</f>
        <v>PHI</v>
      </c>
      <c r="D645" s="15" t="str">
        <f>VLOOKUP($B645,Patient!$A$2:$I$2017,3,FALSE)</f>
        <v>NON-HISPANIC</v>
      </c>
      <c r="E645" s="15" t="str">
        <f>VLOOKUP($B645,Patient!$A$2:$I$2017,4,FALSE)</f>
        <v>Male</v>
      </c>
      <c r="F645" s="15" t="str">
        <f>VLOOKUP($B645,Patient!$A$2:$I$2017,5,FALSE)</f>
        <v>PHI</v>
      </c>
      <c r="G645" s="15" t="str">
        <f>VLOOKUP($B645,Patient!$A$2:$I$2017,6,FALSE)</f>
        <v>PHI</v>
      </c>
      <c r="H645" s="15" t="str">
        <f>VLOOKUP($B645,Patient!$A$2:$I$2017,7,FALSE)</f>
        <v>PHI</v>
      </c>
      <c r="I645" s="15" t="str">
        <f>VLOOKUP($B645,Patient!$A$2:$I$2017,8,FALSE)</f>
        <v>White</v>
      </c>
      <c r="J645" s="15" t="str">
        <f>VLOOKUP($B645,Patient!$A$2:$I$2017,9,FALSE)</f>
        <v>Alive</v>
      </c>
      <c r="K645" s="5">
        <v>215</v>
      </c>
      <c r="L645" s="3" t="s">
        <v>93</v>
      </c>
      <c r="M645" s="11" t="str">
        <f>IF(ISNA(VLOOKUP(A645,Experiment!$B$2:$E$140,4,FALSE)),"",VLOOKUP(A645,Experiment!$B$2:$E$140,4,FALSE))</f>
        <v/>
      </c>
      <c r="N645" s="3" t="s">
        <v>1258</v>
      </c>
      <c r="O645" s="3" t="s">
        <v>660</v>
      </c>
      <c r="P645" s="3" t="s">
        <v>1259</v>
      </c>
      <c r="Q645" s="3" t="s">
        <v>61</v>
      </c>
      <c r="R645" s="3" t="s">
        <v>66</v>
      </c>
    </row>
    <row r="646" spans="1:18" x14ac:dyDescent="0.25">
      <c r="A646" s="3" t="s">
        <v>2957</v>
      </c>
      <c r="B646" s="3">
        <v>620</v>
      </c>
      <c r="C646" s="15" t="str">
        <f>VLOOKUP($B646,Patient!$A$2:$I$2017,2,FALSE)</f>
        <v>PHI</v>
      </c>
      <c r="D646" s="15" t="str">
        <f>VLOOKUP($B646,Patient!$A$2:$I$2017,3,FALSE)</f>
        <v>NON-HISPANIC</v>
      </c>
      <c r="E646" s="15" t="str">
        <f>VLOOKUP($B646,Patient!$A$2:$I$2017,4,FALSE)</f>
        <v>Male</v>
      </c>
      <c r="F646" s="15" t="str">
        <f>VLOOKUP($B646,Patient!$A$2:$I$2017,5,FALSE)</f>
        <v>PHI</v>
      </c>
      <c r="G646" s="15" t="str">
        <f>VLOOKUP($B646,Patient!$A$2:$I$2017,6,FALSE)</f>
        <v>PHI</v>
      </c>
      <c r="H646" s="15" t="str">
        <f>VLOOKUP($B646,Patient!$A$2:$I$2017,7,FALSE)</f>
        <v>PHI</v>
      </c>
      <c r="I646" s="15" t="str">
        <f>VLOOKUP($B646,Patient!$A$2:$I$2017,8,FALSE)</f>
        <v>White</v>
      </c>
      <c r="J646" s="15" t="str">
        <f>VLOOKUP($B646,Patient!$A$2:$I$2017,9,FALSE)</f>
        <v>Alive</v>
      </c>
      <c r="K646" s="5">
        <v>573</v>
      </c>
      <c r="L646" s="3" t="s">
        <v>93</v>
      </c>
      <c r="M646" s="11" t="str">
        <f>IF(ISNA(VLOOKUP(A646,Experiment!$B$2:$E$140,4,FALSE)),"",VLOOKUP(A646,Experiment!$B$2:$E$140,4,FALSE))</f>
        <v/>
      </c>
      <c r="N646" s="3" t="s">
        <v>2954</v>
      </c>
      <c r="O646" s="3" t="s">
        <v>2031</v>
      </c>
      <c r="P646" s="3" t="s">
        <v>2953</v>
      </c>
      <c r="Q646" s="3" t="s">
        <v>61</v>
      </c>
      <c r="R646" s="3" t="s">
        <v>172</v>
      </c>
    </row>
    <row r="647" spans="1:18" x14ac:dyDescent="0.25">
      <c r="A647" s="3" t="s">
        <v>2971</v>
      </c>
      <c r="B647" s="3">
        <v>621</v>
      </c>
      <c r="C647" s="15" t="str">
        <f>VLOOKUP($B647,Patient!$A$2:$I$2017,2,FALSE)</f>
        <v>PHI</v>
      </c>
      <c r="D647" s="15" t="str">
        <f>VLOOKUP($B647,Patient!$A$2:$I$2017,3,FALSE)</f>
        <v/>
      </c>
      <c r="E647" s="15" t="str">
        <f>VLOOKUP($B647,Patient!$A$2:$I$2017,4,FALSE)</f>
        <v>Female</v>
      </c>
      <c r="F647" s="15" t="str">
        <f>VLOOKUP($B647,Patient!$A$2:$I$2017,5,FALSE)</f>
        <v>PHI</v>
      </c>
      <c r="G647" s="15" t="str">
        <f>VLOOKUP($B647,Patient!$A$2:$I$2017,6,FALSE)</f>
        <v>PHI</v>
      </c>
      <c r="H647" s="15" t="str">
        <f>VLOOKUP($B647,Patient!$A$2:$I$2017,7,FALSE)</f>
        <v>PHI</v>
      </c>
      <c r="I647" s="15" t="str">
        <f>VLOOKUP($B647,Patient!$A$2:$I$2017,8,FALSE)</f>
        <v/>
      </c>
      <c r="J647" s="15" t="str">
        <f>VLOOKUP($B647,Patient!$A$2:$I$2017,9,FALSE)</f>
        <v/>
      </c>
      <c r="K647" s="5">
        <v>574</v>
      </c>
      <c r="L647" s="3" t="s">
        <v>74</v>
      </c>
      <c r="M647" s="11" t="str">
        <f>IF(ISNA(VLOOKUP(A647,Experiment!$B$2:$E$140,4,FALSE)),"",VLOOKUP(A647,Experiment!$B$2:$E$140,4,FALSE))</f>
        <v/>
      </c>
      <c r="N647" s="3" t="s">
        <v>2968</v>
      </c>
      <c r="O647" s="3" t="s">
        <v>2089</v>
      </c>
      <c r="P647" s="3" t="s">
        <v>2955</v>
      </c>
      <c r="Q647" s="3" t="s">
        <v>61</v>
      </c>
      <c r="R647" s="3" t="s">
        <v>333</v>
      </c>
    </row>
    <row r="648" spans="1:18" x14ac:dyDescent="0.25">
      <c r="A648" s="3" t="s">
        <v>2975</v>
      </c>
      <c r="B648" s="3">
        <v>622</v>
      </c>
      <c r="C648" s="15" t="str">
        <f>VLOOKUP($B648,Patient!$A$2:$I$2017,2,FALSE)</f>
        <v>PHI</v>
      </c>
      <c r="D648" s="15" t="str">
        <f>VLOOKUP($B648,Patient!$A$2:$I$2017,3,FALSE)</f>
        <v>NON-HISPANIC</v>
      </c>
      <c r="E648" s="15" t="str">
        <f>VLOOKUP($B648,Patient!$A$2:$I$2017,4,FALSE)</f>
        <v>Male</v>
      </c>
      <c r="F648" s="15" t="str">
        <f>VLOOKUP($B648,Patient!$A$2:$I$2017,5,FALSE)</f>
        <v>PHI</v>
      </c>
      <c r="G648" s="15" t="str">
        <f>VLOOKUP($B648,Patient!$A$2:$I$2017,6,FALSE)</f>
        <v>PHI</v>
      </c>
      <c r="H648" s="15" t="str">
        <f>VLOOKUP($B648,Patient!$A$2:$I$2017,7,FALSE)</f>
        <v>PHI</v>
      </c>
      <c r="I648" s="15" t="str">
        <f>VLOOKUP($B648,Patient!$A$2:$I$2017,8,FALSE)</f>
        <v>White</v>
      </c>
      <c r="J648" s="15" t="str">
        <f>VLOOKUP($B648,Patient!$A$2:$I$2017,9,FALSE)</f>
        <v>Alive</v>
      </c>
      <c r="K648" s="5">
        <v>575</v>
      </c>
      <c r="L648" s="3" t="s">
        <v>74</v>
      </c>
      <c r="M648" s="11" t="str">
        <f>IF(ISNA(VLOOKUP(A648,Experiment!$B$2:$E$140,4,FALSE)),"",VLOOKUP(A648,Experiment!$B$2:$E$140,4,FALSE))</f>
        <v/>
      </c>
      <c r="N648" s="3" t="s">
        <v>2973</v>
      </c>
      <c r="O648" s="3" t="s">
        <v>400</v>
      </c>
      <c r="P648" s="3" t="s">
        <v>2955</v>
      </c>
      <c r="Q648" s="3" t="s">
        <v>111</v>
      </c>
      <c r="R648" s="3" t="s">
        <v>179</v>
      </c>
    </row>
    <row r="649" spans="1:18" x14ac:dyDescent="0.25">
      <c r="A649" s="3" t="s">
        <v>2979</v>
      </c>
      <c r="B649" s="3">
        <v>623</v>
      </c>
      <c r="C649" s="15" t="str">
        <f>VLOOKUP($B649,Patient!$A$2:$I$2017,2,FALSE)</f>
        <v>PHI</v>
      </c>
      <c r="D649" s="15" t="str">
        <f>VLOOKUP($B649,Patient!$A$2:$I$2017,3,FALSE)</f>
        <v>NON-HISPANIC</v>
      </c>
      <c r="E649" s="15" t="str">
        <f>VLOOKUP($B649,Patient!$A$2:$I$2017,4,FALSE)</f>
        <v>Male</v>
      </c>
      <c r="F649" s="15" t="str">
        <f>VLOOKUP($B649,Patient!$A$2:$I$2017,5,FALSE)</f>
        <v>PHI</v>
      </c>
      <c r="G649" s="15" t="str">
        <f>VLOOKUP($B649,Patient!$A$2:$I$2017,6,FALSE)</f>
        <v>PHI</v>
      </c>
      <c r="H649" s="15" t="str">
        <f>VLOOKUP($B649,Patient!$A$2:$I$2017,7,FALSE)</f>
        <v>PHI</v>
      </c>
      <c r="I649" s="15" t="str">
        <f>VLOOKUP($B649,Patient!$A$2:$I$2017,8,FALSE)</f>
        <v>White</v>
      </c>
      <c r="J649" s="15" t="str">
        <f>VLOOKUP($B649,Patient!$A$2:$I$2017,9,FALSE)</f>
        <v>Alive</v>
      </c>
      <c r="K649" s="5">
        <v>577</v>
      </c>
      <c r="L649" s="3" t="s">
        <v>93</v>
      </c>
      <c r="M649" s="11" t="str">
        <f>IF(ISNA(VLOOKUP(A649,Experiment!$B$2:$E$140,4,FALSE)),"",VLOOKUP(A649,Experiment!$B$2:$E$140,4,FALSE))</f>
        <v/>
      </c>
      <c r="N649" s="3" t="s">
        <v>2976</v>
      </c>
      <c r="O649" s="3" t="s">
        <v>611</v>
      </c>
      <c r="P649" s="3" t="s">
        <v>1250</v>
      </c>
      <c r="Q649" s="3" t="s">
        <v>111</v>
      </c>
      <c r="R649" s="3" t="s">
        <v>494</v>
      </c>
    </row>
    <row r="650" spans="1:18" x14ac:dyDescent="0.25">
      <c r="A650" s="3" t="s">
        <v>2983</v>
      </c>
      <c r="B650" s="3">
        <v>624</v>
      </c>
      <c r="C650" s="15" t="str">
        <f>VLOOKUP($B650,Patient!$A$2:$I$2017,2,FALSE)</f>
        <v>PHI</v>
      </c>
      <c r="D650" s="15" t="str">
        <f>VLOOKUP($B650,Patient!$A$2:$I$2017,3,FALSE)</f>
        <v>NON-HISPANIC</v>
      </c>
      <c r="E650" s="15" t="str">
        <f>VLOOKUP($B650,Patient!$A$2:$I$2017,4,FALSE)</f>
        <v>Female</v>
      </c>
      <c r="F650" s="15" t="str">
        <f>VLOOKUP($B650,Patient!$A$2:$I$2017,5,FALSE)</f>
        <v>PHI</v>
      </c>
      <c r="G650" s="15" t="str">
        <f>VLOOKUP($B650,Patient!$A$2:$I$2017,6,FALSE)</f>
        <v>PHI</v>
      </c>
      <c r="H650" s="15" t="str">
        <f>VLOOKUP($B650,Patient!$A$2:$I$2017,7,FALSE)</f>
        <v>PHI</v>
      </c>
      <c r="I650" s="15" t="str">
        <f>VLOOKUP($B650,Patient!$A$2:$I$2017,8,FALSE)</f>
        <v>White</v>
      </c>
      <c r="J650" s="15" t="str">
        <f>VLOOKUP($B650,Patient!$A$2:$I$2017,9,FALSE)</f>
        <v>Deceased</v>
      </c>
      <c r="K650" s="5">
        <v>578</v>
      </c>
      <c r="L650" s="3" t="s">
        <v>74</v>
      </c>
      <c r="M650" s="11" t="str">
        <f>IF(ISNA(VLOOKUP(A650,Experiment!$B$2:$E$140,4,FALSE)),"",VLOOKUP(A650,Experiment!$B$2:$E$140,4,FALSE))</f>
        <v/>
      </c>
      <c r="N650" s="3" t="s">
        <v>2180</v>
      </c>
      <c r="O650" s="3" t="s">
        <v>199</v>
      </c>
      <c r="P650" s="3" t="s">
        <v>2977</v>
      </c>
      <c r="Q650" s="3" t="s">
        <v>61</v>
      </c>
      <c r="R650" s="3" t="s">
        <v>160</v>
      </c>
    </row>
    <row r="651" spans="1:18" x14ac:dyDescent="0.25">
      <c r="A651" s="3" t="s">
        <v>2986</v>
      </c>
      <c r="B651" s="3">
        <v>625</v>
      </c>
      <c r="C651" s="15" t="str">
        <f>VLOOKUP($B651,Patient!$A$2:$I$2017,2,FALSE)</f>
        <v>PHI</v>
      </c>
      <c r="D651" s="15" t="str">
        <f>VLOOKUP($B651,Patient!$A$2:$I$2017,3,FALSE)</f>
        <v/>
      </c>
      <c r="E651" s="15" t="str">
        <f>VLOOKUP($B651,Patient!$A$2:$I$2017,4,FALSE)</f>
        <v/>
      </c>
      <c r="F651" s="15" t="str">
        <f>VLOOKUP($B651,Patient!$A$2:$I$2017,5,FALSE)</f>
        <v>PHI</v>
      </c>
      <c r="G651" s="15" t="str">
        <f>VLOOKUP($B651,Patient!$A$2:$I$2017,6,FALSE)</f>
        <v>PHI</v>
      </c>
      <c r="H651" s="15" t="str">
        <f>VLOOKUP($B651,Patient!$A$2:$I$2017,7,FALSE)</f>
        <v>PHI</v>
      </c>
      <c r="I651" s="15" t="str">
        <f>VLOOKUP($B651,Patient!$A$2:$I$2017,8,FALSE)</f>
        <v/>
      </c>
      <c r="J651" s="15" t="str">
        <f>VLOOKUP($B651,Patient!$A$2:$I$2017,9,FALSE)</f>
        <v/>
      </c>
      <c r="K651" s="5">
        <v>579</v>
      </c>
      <c r="L651" s="3" t="s">
        <v>93</v>
      </c>
      <c r="M651" s="11" t="str">
        <f>IF(ISNA(VLOOKUP(A651,Experiment!$B$2:$E$140,4,FALSE)),"",VLOOKUP(A651,Experiment!$B$2:$E$140,4,FALSE))</f>
        <v/>
      </c>
      <c r="N651" s="3" t="s">
        <v>290</v>
      </c>
      <c r="O651" s="3" t="s">
        <v>2789</v>
      </c>
      <c r="P651" s="3" t="s">
        <v>2977</v>
      </c>
      <c r="Q651" s="3" t="s">
        <v>111</v>
      </c>
      <c r="R651" s="3" t="s">
        <v>494</v>
      </c>
    </row>
    <row r="652" spans="1:18" x14ac:dyDescent="0.25">
      <c r="A652" s="3" t="s">
        <v>6908</v>
      </c>
      <c r="B652" s="3">
        <v>1727</v>
      </c>
      <c r="C652" s="15" t="str">
        <f>VLOOKUP($B652,Patient!$A$2:$I$2017,2,FALSE)</f>
        <v>PHI</v>
      </c>
      <c r="D652" s="15" t="str">
        <f>VLOOKUP($B652,Patient!$A$2:$I$2017,3,FALSE)</f>
        <v>HISPANIC</v>
      </c>
      <c r="E652" s="15" t="str">
        <f>VLOOKUP($B652,Patient!$A$2:$I$2017,4,FALSE)</f>
        <v>Male</v>
      </c>
      <c r="F652" s="15" t="str">
        <f>VLOOKUP($B652,Patient!$A$2:$I$2017,5,FALSE)</f>
        <v>PHI</v>
      </c>
      <c r="G652" s="15" t="str">
        <f>VLOOKUP($B652,Patient!$A$2:$I$2017,6,FALSE)</f>
        <v>PHI</v>
      </c>
      <c r="H652" s="15" t="str">
        <f>VLOOKUP($B652,Patient!$A$2:$I$2017,7,FALSE)</f>
        <v>PHI</v>
      </c>
      <c r="I652" s="15" t="str">
        <f>VLOOKUP($B652,Patient!$A$2:$I$2017,8,FALSE)</f>
        <v>White</v>
      </c>
      <c r="J652" s="15" t="str">
        <f>VLOOKUP($B652,Patient!$A$2:$I$2017,9,FALSE)</f>
        <v>Alive</v>
      </c>
      <c r="K652" s="5">
        <v>1275</v>
      </c>
      <c r="L652" s="3" t="s">
        <v>3124</v>
      </c>
      <c r="M652" s="11" t="str">
        <f>IF(ISNA(VLOOKUP(A652,Experiment!$B$2:$E$140,4,FALSE)),"",VLOOKUP(A652,Experiment!$B$2:$E$140,4,FALSE))</f>
        <v/>
      </c>
      <c r="N652" s="3" t="s">
        <v>53</v>
      </c>
      <c r="O652" s="3" t="s">
        <v>53</v>
      </c>
      <c r="P652" s="3" t="s">
        <v>2977</v>
      </c>
      <c r="Q652" s="3" t="s">
        <v>485</v>
      </c>
      <c r="R652" s="3" t="s">
        <v>2452</v>
      </c>
    </row>
    <row r="653" spans="1:18" x14ac:dyDescent="0.25">
      <c r="A653" s="3" t="s">
        <v>2991</v>
      </c>
      <c r="B653" s="3">
        <v>626</v>
      </c>
      <c r="C653" s="15" t="e">
        <f>VLOOKUP($B653,Patient!$A$2:$I$2017,2,FALSE)</f>
        <v>#N/A</v>
      </c>
      <c r="D653" s="15" t="e">
        <f>VLOOKUP($B653,Patient!$A$2:$I$2017,3,FALSE)</f>
        <v>#N/A</v>
      </c>
      <c r="E653" s="15" t="e">
        <f>VLOOKUP($B653,Patient!$A$2:$I$2017,4,FALSE)</f>
        <v>#N/A</v>
      </c>
      <c r="F653" s="15" t="e">
        <f>VLOOKUP($B653,Patient!$A$2:$I$2017,5,FALSE)</f>
        <v>#N/A</v>
      </c>
      <c r="G653" s="15" t="e">
        <f>VLOOKUP($B653,Patient!$A$2:$I$2017,6,FALSE)</f>
        <v>#N/A</v>
      </c>
      <c r="H653" s="15" t="e">
        <f>VLOOKUP($B653,Patient!$A$2:$I$2017,7,FALSE)</f>
        <v>#N/A</v>
      </c>
      <c r="I653" s="15" t="e">
        <f>VLOOKUP($B653,Patient!$A$2:$I$2017,8,FALSE)</f>
        <v>#N/A</v>
      </c>
      <c r="J653" s="15" t="e">
        <f>VLOOKUP($B653,Patient!$A$2:$I$2017,9,FALSE)</f>
        <v>#N/A</v>
      </c>
      <c r="K653" s="5">
        <v>580</v>
      </c>
      <c r="L653" s="3" t="s">
        <v>74</v>
      </c>
      <c r="M653" s="11" t="str">
        <f>IF(ISNA(VLOOKUP(A653,Experiment!$B$2:$E$140,4,FALSE)),"",VLOOKUP(A653,Experiment!$B$2:$E$140,4,FALSE))</f>
        <v/>
      </c>
      <c r="N653" s="3" t="s">
        <v>2988</v>
      </c>
      <c r="O653" s="3" t="s">
        <v>199</v>
      </c>
      <c r="P653" s="3" t="s">
        <v>2981</v>
      </c>
      <c r="Q653" s="3" t="s">
        <v>76</v>
      </c>
      <c r="R653" s="3" t="s">
        <v>1826</v>
      </c>
    </row>
    <row r="654" spans="1:18" x14ac:dyDescent="0.25">
      <c r="A654" s="3" t="s">
        <v>2999</v>
      </c>
      <c r="B654" s="3">
        <v>627</v>
      </c>
      <c r="C654" s="15" t="str">
        <f>VLOOKUP($B654,Patient!$A$2:$I$2017,2,FALSE)</f>
        <v>PHI</v>
      </c>
      <c r="D654" s="15" t="str">
        <f>VLOOKUP($B654,Patient!$A$2:$I$2017,3,FALSE)</f>
        <v>HISPANIC</v>
      </c>
      <c r="E654" s="15" t="str">
        <f>VLOOKUP($B654,Patient!$A$2:$I$2017,4,FALSE)</f>
        <v>Male</v>
      </c>
      <c r="F654" s="15" t="str">
        <f>VLOOKUP($B654,Patient!$A$2:$I$2017,5,FALSE)</f>
        <v>PHI</v>
      </c>
      <c r="G654" s="15" t="str">
        <f>VLOOKUP($B654,Patient!$A$2:$I$2017,6,FALSE)</f>
        <v>PHI</v>
      </c>
      <c r="H654" s="15" t="str">
        <f>VLOOKUP($B654,Patient!$A$2:$I$2017,7,FALSE)</f>
        <v>PHI</v>
      </c>
      <c r="I654" s="15" t="str">
        <f>VLOOKUP($B654,Patient!$A$2:$I$2017,8,FALSE)</f>
        <v>White</v>
      </c>
      <c r="J654" s="15" t="str">
        <f>VLOOKUP($B654,Patient!$A$2:$I$2017,9,FALSE)</f>
        <v>Alive</v>
      </c>
      <c r="K654" s="5">
        <v>581</v>
      </c>
      <c r="L654" s="3" t="s">
        <v>93</v>
      </c>
      <c r="M654" s="11" t="str">
        <f>IF(ISNA(VLOOKUP(A654,Experiment!$B$2:$E$140,4,FALSE)),"",VLOOKUP(A654,Experiment!$B$2:$E$140,4,FALSE))</f>
        <v/>
      </c>
      <c r="N654" s="3" t="s">
        <v>2996</v>
      </c>
      <c r="O654" s="3" t="s">
        <v>2762</v>
      </c>
      <c r="P654" s="3" t="s">
        <v>2997</v>
      </c>
      <c r="Q654" s="3" t="s">
        <v>61</v>
      </c>
      <c r="R654" s="3" t="s">
        <v>160</v>
      </c>
    </row>
    <row r="655" spans="1:18" x14ac:dyDescent="0.25">
      <c r="A655" s="3" t="s">
        <v>3005</v>
      </c>
      <c r="B655" s="3">
        <v>628</v>
      </c>
      <c r="C655" s="15" t="str">
        <f>VLOOKUP($B655,Patient!$A$2:$I$2017,2,FALSE)</f>
        <v>PHI</v>
      </c>
      <c r="D655" s="15" t="str">
        <f>VLOOKUP($B655,Patient!$A$2:$I$2017,3,FALSE)</f>
        <v>NON-HISPANIC</v>
      </c>
      <c r="E655" s="15" t="str">
        <f>VLOOKUP($B655,Patient!$A$2:$I$2017,4,FALSE)</f>
        <v>Male</v>
      </c>
      <c r="F655" s="15" t="str">
        <f>VLOOKUP($B655,Patient!$A$2:$I$2017,5,FALSE)</f>
        <v>PHI</v>
      </c>
      <c r="G655" s="15" t="str">
        <f>VLOOKUP($B655,Patient!$A$2:$I$2017,6,FALSE)</f>
        <v>PHI</v>
      </c>
      <c r="H655" s="15" t="str">
        <f>VLOOKUP($B655,Patient!$A$2:$I$2017,7,FALSE)</f>
        <v>PHI</v>
      </c>
      <c r="I655" s="15" t="str">
        <f>VLOOKUP($B655,Patient!$A$2:$I$2017,8,FALSE)</f>
        <v>American Indian</v>
      </c>
      <c r="J655" s="15" t="str">
        <f>VLOOKUP($B655,Patient!$A$2:$I$2017,9,FALSE)</f>
        <v>Deceased</v>
      </c>
      <c r="K655" s="5">
        <v>582</v>
      </c>
      <c r="L655" s="3" t="s">
        <v>93</v>
      </c>
      <c r="M655" s="11" t="str">
        <f>IF(ISNA(VLOOKUP(A655,Experiment!$B$2:$E$140,4,FALSE)),"",VLOOKUP(A655,Experiment!$B$2:$E$140,4,FALSE))</f>
        <v/>
      </c>
      <c r="N655" s="3" t="s">
        <v>3002</v>
      </c>
      <c r="O655" s="3" t="s">
        <v>608</v>
      </c>
      <c r="P655" s="3" t="s">
        <v>2997</v>
      </c>
      <c r="Q655" s="3" t="s">
        <v>321</v>
      </c>
      <c r="R655" s="3" t="s">
        <v>388</v>
      </c>
    </row>
    <row r="656" spans="1:18" x14ac:dyDescent="0.25">
      <c r="A656" s="3" t="s">
        <v>3010</v>
      </c>
      <c r="B656" s="3">
        <v>629</v>
      </c>
      <c r="C656" s="15" t="str">
        <f>VLOOKUP($B656,Patient!$A$2:$I$2017,2,FALSE)</f>
        <v>PHI</v>
      </c>
      <c r="D656" s="15" t="str">
        <f>VLOOKUP($B656,Patient!$A$2:$I$2017,3,FALSE)</f>
        <v>NON-HISPANIC</v>
      </c>
      <c r="E656" s="15" t="str">
        <f>VLOOKUP($B656,Patient!$A$2:$I$2017,4,FALSE)</f>
        <v>Female</v>
      </c>
      <c r="F656" s="15" t="str">
        <f>VLOOKUP($B656,Patient!$A$2:$I$2017,5,FALSE)</f>
        <v>PHI</v>
      </c>
      <c r="G656" s="15" t="str">
        <f>VLOOKUP($B656,Patient!$A$2:$I$2017,6,FALSE)</f>
        <v>PHI</v>
      </c>
      <c r="H656" s="15" t="str">
        <f>VLOOKUP($B656,Patient!$A$2:$I$2017,7,FALSE)</f>
        <v>PHI</v>
      </c>
      <c r="I656" s="15" t="str">
        <f>VLOOKUP($B656,Patient!$A$2:$I$2017,8,FALSE)</f>
        <v>White</v>
      </c>
      <c r="J656" s="15" t="str">
        <f>VLOOKUP($B656,Patient!$A$2:$I$2017,9,FALSE)</f>
        <v>Deceased</v>
      </c>
      <c r="K656" s="5">
        <v>583</v>
      </c>
      <c r="L656" s="3" t="s">
        <v>74</v>
      </c>
      <c r="M656" s="11" t="str">
        <f>IF(ISNA(VLOOKUP(A656,Experiment!$B$2:$E$140,4,FALSE)),"",VLOOKUP(A656,Experiment!$B$2:$E$140,4,FALSE))</f>
        <v/>
      </c>
      <c r="N656" s="3" t="s">
        <v>3008</v>
      </c>
      <c r="O656" s="3" t="s">
        <v>270</v>
      </c>
      <c r="P656" s="3" t="s">
        <v>1252</v>
      </c>
      <c r="Q656" s="3" t="s">
        <v>61</v>
      </c>
      <c r="R656" s="3" t="s">
        <v>1197</v>
      </c>
    </row>
    <row r="657" spans="1:18" x14ac:dyDescent="0.25">
      <c r="A657" s="3" t="s">
        <v>3013</v>
      </c>
      <c r="B657" s="3">
        <v>630</v>
      </c>
      <c r="C657" s="15" t="str">
        <f>VLOOKUP($B657,Patient!$A$2:$I$2017,2,FALSE)</f>
        <v>PHI</v>
      </c>
      <c r="D657" s="15" t="str">
        <f>VLOOKUP($B657,Patient!$A$2:$I$2017,3,FALSE)</f>
        <v>NON-HISPANIC</v>
      </c>
      <c r="E657" s="15" t="str">
        <f>VLOOKUP($B657,Patient!$A$2:$I$2017,4,FALSE)</f>
        <v>Female</v>
      </c>
      <c r="F657" s="15" t="str">
        <f>VLOOKUP($B657,Patient!$A$2:$I$2017,5,FALSE)</f>
        <v>PHI</v>
      </c>
      <c r="G657" s="15" t="str">
        <f>VLOOKUP($B657,Patient!$A$2:$I$2017,6,FALSE)</f>
        <v>PHI</v>
      </c>
      <c r="H657" s="15" t="str">
        <f>VLOOKUP($B657,Patient!$A$2:$I$2017,7,FALSE)</f>
        <v>PHI</v>
      </c>
      <c r="I657" s="15" t="str">
        <f>VLOOKUP($B657,Patient!$A$2:$I$2017,8,FALSE)</f>
        <v>White</v>
      </c>
      <c r="J657" s="15" t="str">
        <f>VLOOKUP($B657,Patient!$A$2:$I$2017,9,FALSE)</f>
        <v/>
      </c>
      <c r="K657" s="5">
        <v>584</v>
      </c>
      <c r="L657" s="3" t="s">
        <v>93</v>
      </c>
      <c r="M657" s="11" t="str">
        <f>IF(ISNA(VLOOKUP(A657,Experiment!$B$2:$E$140,4,FALSE)),"",VLOOKUP(A657,Experiment!$B$2:$E$140,4,FALSE))</f>
        <v/>
      </c>
      <c r="N657" s="3" t="s">
        <v>2462</v>
      </c>
      <c r="O657" s="3" t="s">
        <v>242</v>
      </c>
      <c r="P657" s="3" t="s">
        <v>3011</v>
      </c>
      <c r="Q657" s="3" t="s">
        <v>61</v>
      </c>
      <c r="R657" s="3" t="s">
        <v>302</v>
      </c>
    </row>
    <row r="658" spans="1:18" x14ac:dyDescent="0.25">
      <c r="A658" s="3" t="s">
        <v>3053</v>
      </c>
      <c r="B658" s="3">
        <v>637</v>
      </c>
      <c r="C658" s="15" t="str">
        <f>VLOOKUP($B658,Patient!$A$2:$I$2017,2,FALSE)</f>
        <v>PHI</v>
      </c>
      <c r="D658" s="15" t="str">
        <f>VLOOKUP($B658,Patient!$A$2:$I$2017,3,FALSE)</f>
        <v>HISPANIC</v>
      </c>
      <c r="E658" s="15" t="str">
        <f>VLOOKUP($B658,Patient!$A$2:$I$2017,4,FALSE)</f>
        <v>Male</v>
      </c>
      <c r="F658" s="15" t="str">
        <f>VLOOKUP($B658,Patient!$A$2:$I$2017,5,FALSE)</f>
        <v>PHI</v>
      </c>
      <c r="G658" s="15" t="str">
        <f>VLOOKUP($B658,Patient!$A$2:$I$2017,6,FALSE)</f>
        <v>PHI</v>
      </c>
      <c r="H658" s="15" t="str">
        <f>VLOOKUP($B658,Patient!$A$2:$I$2017,7,FALSE)</f>
        <v>PHI</v>
      </c>
      <c r="I658" s="15" t="str">
        <f>VLOOKUP($B658,Patient!$A$2:$I$2017,8,FALSE)</f>
        <v>Unknown</v>
      </c>
      <c r="J658" s="15" t="str">
        <f>VLOOKUP($B658,Patient!$A$2:$I$2017,9,FALSE)</f>
        <v>Deceased</v>
      </c>
      <c r="K658" s="5">
        <v>588</v>
      </c>
      <c r="L658" s="3" t="s">
        <v>93</v>
      </c>
      <c r="M658" s="11" t="str">
        <f>IF(ISNA(VLOOKUP(A658,Experiment!$B$2:$E$140,4,FALSE)),"",VLOOKUP(A658,Experiment!$B$2:$E$140,4,FALSE))</f>
        <v/>
      </c>
      <c r="N658" s="3" t="s">
        <v>2060</v>
      </c>
      <c r="O658" s="3" t="s">
        <v>2031</v>
      </c>
      <c r="P658" s="3" t="s">
        <v>3050</v>
      </c>
      <c r="Q658" s="3" t="s">
        <v>111</v>
      </c>
      <c r="R658" s="3" t="s">
        <v>179</v>
      </c>
    </row>
    <row r="659" spans="1:18" x14ac:dyDescent="0.25">
      <c r="A659" s="3" t="s">
        <v>1251</v>
      </c>
      <c r="B659" s="3">
        <v>1728</v>
      </c>
      <c r="C659" s="15" t="str">
        <f>VLOOKUP($B659,Patient!$A$2:$I$2017,2,FALSE)</f>
        <v>PHI</v>
      </c>
      <c r="D659" s="15" t="str">
        <f>VLOOKUP($B659,Patient!$A$2:$I$2017,3,FALSE)</f>
        <v/>
      </c>
      <c r="E659" s="15" t="str">
        <f>VLOOKUP($B659,Patient!$A$2:$I$2017,4,FALSE)</f>
        <v>Male</v>
      </c>
      <c r="F659" s="15" t="str">
        <f>VLOOKUP($B659,Patient!$A$2:$I$2017,5,FALSE)</f>
        <v>PHI</v>
      </c>
      <c r="G659" s="15" t="str">
        <f>VLOOKUP($B659,Patient!$A$2:$I$2017,6,FALSE)</f>
        <v>PHI</v>
      </c>
      <c r="H659" s="15" t="str">
        <f>VLOOKUP($B659,Patient!$A$2:$I$2017,7,FALSE)</f>
        <v>PHI</v>
      </c>
      <c r="I659" s="15" t="str">
        <f>VLOOKUP($B659,Patient!$A$2:$I$2017,8,FALSE)</f>
        <v/>
      </c>
      <c r="J659" s="15" t="str">
        <f>VLOOKUP($B659,Patient!$A$2:$I$2017,9,FALSE)</f>
        <v/>
      </c>
      <c r="K659" s="5">
        <v>214</v>
      </c>
      <c r="L659" s="3" t="s">
        <v>1073</v>
      </c>
      <c r="M659" s="11" t="str">
        <f>IF(ISNA(VLOOKUP(A659,Experiment!$B$2:$E$140,4,FALSE)),"",VLOOKUP(A659,Experiment!$B$2:$E$140,4,FALSE))</f>
        <v/>
      </c>
      <c r="N659" s="3" t="s">
        <v>53</v>
      </c>
      <c r="O659" s="3" t="s">
        <v>53</v>
      </c>
      <c r="P659" s="3" t="s">
        <v>1250</v>
      </c>
      <c r="Q659" s="3" t="s">
        <v>61</v>
      </c>
      <c r="R659" s="3" t="s">
        <v>333</v>
      </c>
    </row>
    <row r="660" spans="1:18" x14ac:dyDescent="0.25">
      <c r="A660" s="3" t="s">
        <v>1253</v>
      </c>
      <c r="B660" s="3">
        <v>1729</v>
      </c>
      <c r="C660" s="15" t="str">
        <f>VLOOKUP($B660,Patient!$A$2:$I$2017,2,FALSE)</f>
        <v>PHI</v>
      </c>
      <c r="D660" s="15" t="str">
        <f>VLOOKUP($B660,Patient!$A$2:$I$2017,3,FALSE)</f>
        <v/>
      </c>
      <c r="E660" s="15" t="str">
        <f>VLOOKUP($B660,Patient!$A$2:$I$2017,4,FALSE)</f>
        <v/>
      </c>
      <c r="F660" s="15" t="str">
        <f>VLOOKUP($B660,Patient!$A$2:$I$2017,5,FALSE)</f>
        <v>PHI</v>
      </c>
      <c r="G660" s="15" t="str">
        <f>VLOOKUP($B660,Patient!$A$2:$I$2017,6,FALSE)</f>
        <v>PHI</v>
      </c>
      <c r="H660" s="15" t="str">
        <f>VLOOKUP($B660,Patient!$A$2:$I$2017,7,FALSE)</f>
        <v>PHI</v>
      </c>
      <c r="I660" s="15" t="str">
        <f>VLOOKUP($B660,Patient!$A$2:$I$2017,8,FALSE)</f>
        <v/>
      </c>
      <c r="J660" s="15" t="str">
        <f>VLOOKUP($B660,Patient!$A$2:$I$2017,9,FALSE)</f>
        <v/>
      </c>
      <c r="K660" s="5">
        <v>214</v>
      </c>
      <c r="L660" s="3" t="s">
        <v>1073</v>
      </c>
      <c r="M660" s="11" t="str">
        <f>IF(ISNA(VLOOKUP(A660,Experiment!$B$2:$E$140,4,FALSE)),"",VLOOKUP(A660,Experiment!$B$2:$E$140,4,FALSE))</f>
        <v/>
      </c>
      <c r="N660" s="3" t="s">
        <v>53</v>
      </c>
      <c r="O660" s="3" t="s">
        <v>53</v>
      </c>
      <c r="P660" s="3" t="s">
        <v>1252</v>
      </c>
      <c r="Q660" s="3" t="s">
        <v>61</v>
      </c>
      <c r="R660" s="3" t="s">
        <v>333</v>
      </c>
    </row>
    <row r="661" spans="1:18" x14ac:dyDescent="0.25">
      <c r="A661" s="3" t="s">
        <v>3058</v>
      </c>
      <c r="B661" s="3">
        <v>638</v>
      </c>
      <c r="C661" s="15" t="str">
        <f>VLOOKUP($B661,Patient!$A$2:$I$2017,2,FALSE)</f>
        <v>PHI</v>
      </c>
      <c r="D661" s="15" t="str">
        <f>VLOOKUP($B661,Patient!$A$2:$I$2017,3,FALSE)</f>
        <v/>
      </c>
      <c r="E661" s="15" t="str">
        <f>VLOOKUP($B661,Patient!$A$2:$I$2017,4,FALSE)</f>
        <v>Female</v>
      </c>
      <c r="F661" s="15" t="str">
        <f>VLOOKUP($B661,Patient!$A$2:$I$2017,5,FALSE)</f>
        <v>PHI</v>
      </c>
      <c r="G661" s="15" t="str">
        <f>VLOOKUP($B661,Patient!$A$2:$I$2017,6,FALSE)</f>
        <v>PHI</v>
      </c>
      <c r="H661" s="15" t="str">
        <f>VLOOKUP($B661,Patient!$A$2:$I$2017,7,FALSE)</f>
        <v>PHI</v>
      </c>
      <c r="I661" s="15" t="str">
        <f>VLOOKUP($B661,Patient!$A$2:$I$2017,8,FALSE)</f>
        <v/>
      </c>
      <c r="J661" s="15" t="str">
        <f>VLOOKUP($B661,Patient!$A$2:$I$2017,9,FALSE)</f>
        <v/>
      </c>
      <c r="K661" s="5">
        <v>589</v>
      </c>
      <c r="L661" s="3" t="s">
        <v>130</v>
      </c>
      <c r="M661" s="11" t="str">
        <f>IF(ISNA(VLOOKUP(A661,Experiment!$B$2:$E$140,4,FALSE)),"",VLOOKUP(A661,Experiment!$B$2:$E$140,4,FALSE))</f>
        <v/>
      </c>
      <c r="N661" s="3" t="s">
        <v>3055</v>
      </c>
      <c r="O661" s="3" t="s">
        <v>467</v>
      </c>
      <c r="P661" s="3" t="s">
        <v>3056</v>
      </c>
      <c r="Q661" s="3" t="s">
        <v>111</v>
      </c>
      <c r="R661" s="3" t="s">
        <v>377</v>
      </c>
    </row>
    <row r="662" spans="1:18" x14ac:dyDescent="0.25">
      <c r="A662" s="3" t="s">
        <v>3064</v>
      </c>
      <c r="B662" s="3">
        <v>639</v>
      </c>
      <c r="C662" s="15" t="str">
        <f>VLOOKUP($B662,Patient!$A$2:$I$2017,2,FALSE)</f>
        <v>PHI</v>
      </c>
      <c r="D662" s="15" t="str">
        <f>VLOOKUP($B662,Patient!$A$2:$I$2017,3,FALSE)</f>
        <v/>
      </c>
      <c r="E662" s="15" t="str">
        <f>VLOOKUP($B662,Patient!$A$2:$I$2017,4,FALSE)</f>
        <v/>
      </c>
      <c r="F662" s="15" t="str">
        <f>VLOOKUP($B662,Patient!$A$2:$I$2017,5,FALSE)</f>
        <v>PHI</v>
      </c>
      <c r="G662" s="15" t="str">
        <f>VLOOKUP($B662,Patient!$A$2:$I$2017,6,FALSE)</f>
        <v>PHI</v>
      </c>
      <c r="H662" s="15" t="str">
        <f>VLOOKUP($B662,Patient!$A$2:$I$2017,7,FALSE)</f>
        <v>PHI</v>
      </c>
      <c r="I662" s="15" t="str">
        <f>VLOOKUP($B662,Patient!$A$2:$I$2017,8,FALSE)</f>
        <v/>
      </c>
      <c r="J662" s="15" t="str">
        <f>VLOOKUP($B662,Patient!$A$2:$I$2017,9,FALSE)</f>
        <v/>
      </c>
      <c r="K662" s="5">
        <v>591</v>
      </c>
      <c r="L662" s="3" t="s">
        <v>74</v>
      </c>
      <c r="M662" s="11" t="str">
        <f>IF(ISNA(VLOOKUP(A662,Experiment!$B$2:$E$140,4,FALSE)),"",VLOOKUP(A662,Experiment!$B$2:$E$140,4,FALSE))</f>
        <v/>
      </c>
      <c r="N662" s="3" t="s">
        <v>3061</v>
      </c>
      <c r="O662" s="3" t="s">
        <v>2378</v>
      </c>
      <c r="P662" s="3" t="s">
        <v>3060</v>
      </c>
      <c r="Q662" s="3" t="s">
        <v>61</v>
      </c>
      <c r="R662" s="3" t="s">
        <v>67</v>
      </c>
    </row>
    <row r="663" spans="1:18" x14ac:dyDescent="0.25">
      <c r="A663" s="3" t="s">
        <v>3070</v>
      </c>
      <c r="B663" s="3">
        <v>640</v>
      </c>
      <c r="C663" s="15" t="str">
        <f>VLOOKUP($B663,Patient!$A$2:$I$2017,2,FALSE)</f>
        <v>PHI</v>
      </c>
      <c r="D663" s="15" t="str">
        <f>VLOOKUP($B663,Patient!$A$2:$I$2017,3,FALSE)</f>
        <v>NON-HISPANIC</v>
      </c>
      <c r="E663" s="15" t="str">
        <f>VLOOKUP($B663,Patient!$A$2:$I$2017,4,FALSE)</f>
        <v>Female</v>
      </c>
      <c r="F663" s="15" t="str">
        <f>VLOOKUP($B663,Patient!$A$2:$I$2017,5,FALSE)</f>
        <v>PHI</v>
      </c>
      <c r="G663" s="15" t="str">
        <f>VLOOKUP($B663,Patient!$A$2:$I$2017,6,FALSE)</f>
        <v>PHI</v>
      </c>
      <c r="H663" s="15" t="str">
        <f>VLOOKUP($B663,Patient!$A$2:$I$2017,7,FALSE)</f>
        <v>PHI</v>
      </c>
      <c r="I663" s="15" t="str">
        <f>VLOOKUP($B663,Patient!$A$2:$I$2017,8,FALSE)</f>
        <v>White</v>
      </c>
      <c r="J663" s="15" t="str">
        <f>VLOOKUP($B663,Patient!$A$2:$I$2017,9,FALSE)</f>
        <v/>
      </c>
      <c r="K663" s="5">
        <v>592</v>
      </c>
      <c r="L663" s="3" t="s">
        <v>74</v>
      </c>
      <c r="M663" s="11" t="str">
        <f>IF(ISNA(VLOOKUP(A663,Experiment!$B$2:$E$140,4,FALSE)),"",VLOOKUP(A663,Experiment!$B$2:$E$140,4,FALSE))</f>
        <v/>
      </c>
      <c r="N663" s="3" t="s">
        <v>3067</v>
      </c>
      <c r="O663" s="3" t="s">
        <v>3068</v>
      </c>
      <c r="P663" s="3" t="s">
        <v>3060</v>
      </c>
      <c r="Q663" s="3" t="s">
        <v>321</v>
      </c>
      <c r="R663" s="3" t="s">
        <v>53</v>
      </c>
    </row>
    <row r="664" spans="1:18" x14ac:dyDescent="0.25">
      <c r="A664" s="3" t="s">
        <v>3077</v>
      </c>
      <c r="B664" s="3">
        <v>641</v>
      </c>
      <c r="C664" s="15" t="str">
        <f>VLOOKUP($B664,Patient!$A$2:$I$2017,2,FALSE)</f>
        <v>PHI</v>
      </c>
      <c r="D664" s="15" t="str">
        <f>VLOOKUP($B664,Patient!$A$2:$I$2017,3,FALSE)</f>
        <v>NON-HISPANIC</v>
      </c>
      <c r="E664" s="15" t="str">
        <f>VLOOKUP($B664,Patient!$A$2:$I$2017,4,FALSE)</f>
        <v>Female</v>
      </c>
      <c r="F664" s="15" t="str">
        <f>VLOOKUP($B664,Patient!$A$2:$I$2017,5,FALSE)</f>
        <v>PHI</v>
      </c>
      <c r="G664" s="15" t="str">
        <f>VLOOKUP($B664,Patient!$A$2:$I$2017,6,FALSE)</f>
        <v>PHI</v>
      </c>
      <c r="H664" s="15" t="str">
        <f>VLOOKUP($B664,Patient!$A$2:$I$2017,7,FALSE)</f>
        <v>PHI</v>
      </c>
      <c r="I664" s="15" t="str">
        <f>VLOOKUP($B664,Patient!$A$2:$I$2017,8,FALSE)</f>
        <v>White</v>
      </c>
      <c r="J664" s="15" t="str">
        <f>VLOOKUP($B664,Patient!$A$2:$I$2017,9,FALSE)</f>
        <v>Alive</v>
      </c>
      <c r="K664" s="5">
        <v>593</v>
      </c>
      <c r="L664" s="3" t="s">
        <v>93</v>
      </c>
      <c r="M664" s="11" t="str">
        <f>IF(ISNA(VLOOKUP(A664,Experiment!$B$2:$E$140,4,FALSE)),"",VLOOKUP(A664,Experiment!$B$2:$E$140,4,FALSE))</f>
        <v/>
      </c>
      <c r="N664" s="3" t="s">
        <v>3074</v>
      </c>
      <c r="O664" s="3" t="s">
        <v>2821</v>
      </c>
      <c r="P664" s="3" t="s">
        <v>3073</v>
      </c>
      <c r="Q664" s="3" t="s">
        <v>111</v>
      </c>
      <c r="R664" s="3" t="s">
        <v>113</v>
      </c>
    </row>
    <row r="665" spans="1:18" x14ac:dyDescent="0.25">
      <c r="A665" s="3" t="s">
        <v>3082</v>
      </c>
      <c r="B665" s="3">
        <v>642</v>
      </c>
      <c r="C665" s="15" t="str">
        <f>VLOOKUP($B665,Patient!$A$2:$I$2017,2,FALSE)</f>
        <v>PHI</v>
      </c>
      <c r="D665" s="15" t="str">
        <f>VLOOKUP($B665,Patient!$A$2:$I$2017,3,FALSE)</f>
        <v>NON-HISPANIC</v>
      </c>
      <c r="E665" s="15" t="str">
        <f>VLOOKUP($B665,Patient!$A$2:$I$2017,4,FALSE)</f>
        <v>Male</v>
      </c>
      <c r="F665" s="15" t="str">
        <f>VLOOKUP($B665,Patient!$A$2:$I$2017,5,FALSE)</f>
        <v>PHI</v>
      </c>
      <c r="G665" s="15" t="str">
        <f>VLOOKUP($B665,Patient!$A$2:$I$2017,6,FALSE)</f>
        <v>PHI</v>
      </c>
      <c r="H665" s="15" t="str">
        <f>VLOOKUP($B665,Patient!$A$2:$I$2017,7,FALSE)</f>
        <v>PHI</v>
      </c>
      <c r="I665" s="15" t="str">
        <f>VLOOKUP($B665,Patient!$A$2:$I$2017,8,FALSE)</f>
        <v>White</v>
      </c>
      <c r="J665" s="15" t="str">
        <f>VLOOKUP($B665,Patient!$A$2:$I$2017,9,FALSE)</f>
        <v>Deceased</v>
      </c>
      <c r="K665" s="5">
        <v>594</v>
      </c>
      <c r="L665" s="3" t="s">
        <v>93</v>
      </c>
      <c r="M665" s="11" t="str">
        <f>IF(ISNA(VLOOKUP(A665,Experiment!$B$2:$E$140,4,FALSE)),"",VLOOKUP(A665,Experiment!$B$2:$E$140,4,FALSE))</f>
        <v/>
      </c>
      <c r="N665" s="3" t="s">
        <v>3079</v>
      </c>
      <c r="O665" s="3" t="s">
        <v>2762</v>
      </c>
      <c r="P665" s="3" t="s">
        <v>3075</v>
      </c>
      <c r="Q665" s="3" t="s">
        <v>61</v>
      </c>
      <c r="R665" s="3" t="s">
        <v>1114</v>
      </c>
    </row>
    <row r="666" spans="1:18" x14ac:dyDescent="0.25">
      <c r="A666" s="3" t="s">
        <v>3088</v>
      </c>
      <c r="B666" s="3">
        <v>643</v>
      </c>
      <c r="C666" s="15" t="str">
        <f>VLOOKUP($B666,Patient!$A$2:$I$2017,2,FALSE)</f>
        <v>PHI</v>
      </c>
      <c r="D666" s="15" t="str">
        <f>VLOOKUP($B666,Patient!$A$2:$I$2017,3,FALSE)</f>
        <v>NON-HISPANIC</v>
      </c>
      <c r="E666" s="15" t="str">
        <f>VLOOKUP($B666,Patient!$A$2:$I$2017,4,FALSE)</f>
        <v>Female</v>
      </c>
      <c r="F666" s="15" t="str">
        <f>VLOOKUP($B666,Patient!$A$2:$I$2017,5,FALSE)</f>
        <v>PHI</v>
      </c>
      <c r="G666" s="15" t="str">
        <f>VLOOKUP($B666,Patient!$A$2:$I$2017,6,FALSE)</f>
        <v>PHI</v>
      </c>
      <c r="H666" s="15" t="str">
        <f>VLOOKUP($B666,Patient!$A$2:$I$2017,7,FALSE)</f>
        <v>PHI</v>
      </c>
      <c r="I666" s="15" t="str">
        <f>VLOOKUP($B666,Patient!$A$2:$I$2017,8,FALSE)</f>
        <v>White</v>
      </c>
      <c r="J666" s="15" t="str">
        <f>VLOOKUP($B666,Patient!$A$2:$I$2017,9,FALSE)</f>
        <v>Alive</v>
      </c>
      <c r="K666" s="5">
        <v>595</v>
      </c>
      <c r="L666" s="3" t="s">
        <v>93</v>
      </c>
      <c r="M666" s="11" t="str">
        <f>IF(ISNA(VLOOKUP(A666,Experiment!$B$2:$E$140,4,FALSE)),"",VLOOKUP(A666,Experiment!$B$2:$E$140,4,FALSE))</f>
        <v/>
      </c>
      <c r="N666" s="3" t="s">
        <v>3086</v>
      </c>
      <c r="O666" s="3" t="s">
        <v>889</v>
      </c>
      <c r="P666" s="3" t="s">
        <v>3075</v>
      </c>
      <c r="Q666" s="3" t="s">
        <v>321</v>
      </c>
      <c r="R666" s="3" t="s">
        <v>388</v>
      </c>
    </row>
    <row r="667" spans="1:18" x14ac:dyDescent="0.25">
      <c r="A667" s="3" t="s">
        <v>3093</v>
      </c>
      <c r="B667" s="3">
        <v>644</v>
      </c>
      <c r="C667" s="15" t="str">
        <f>VLOOKUP($B667,Patient!$A$2:$I$2017,2,FALSE)</f>
        <v>PHI</v>
      </c>
      <c r="D667" s="15" t="str">
        <f>VLOOKUP($B667,Patient!$A$2:$I$2017,3,FALSE)</f>
        <v>NON-HISPANIC</v>
      </c>
      <c r="E667" s="15" t="str">
        <f>VLOOKUP($B667,Patient!$A$2:$I$2017,4,FALSE)</f>
        <v>Female</v>
      </c>
      <c r="F667" s="15" t="str">
        <f>VLOOKUP($B667,Patient!$A$2:$I$2017,5,FALSE)</f>
        <v>PHI</v>
      </c>
      <c r="G667" s="15" t="str">
        <f>VLOOKUP($B667,Patient!$A$2:$I$2017,6,FALSE)</f>
        <v>PHI</v>
      </c>
      <c r="H667" s="15" t="str">
        <f>VLOOKUP($B667,Patient!$A$2:$I$2017,7,FALSE)</f>
        <v>PHI</v>
      </c>
      <c r="I667" s="15" t="str">
        <f>VLOOKUP($B667,Patient!$A$2:$I$2017,8,FALSE)</f>
        <v>White</v>
      </c>
      <c r="J667" s="15" t="str">
        <f>VLOOKUP($B667,Patient!$A$2:$I$2017,9,FALSE)</f>
        <v/>
      </c>
      <c r="K667" s="5">
        <v>596</v>
      </c>
      <c r="L667" s="3" t="s">
        <v>74</v>
      </c>
      <c r="M667" s="11" t="str">
        <f>IF(ISNA(VLOOKUP(A667,Experiment!$B$2:$E$140,4,FALSE)),"",VLOOKUP(A667,Experiment!$B$2:$E$140,4,FALSE))</f>
        <v/>
      </c>
      <c r="N667" s="3" t="s">
        <v>3090</v>
      </c>
      <c r="O667" s="3" t="s">
        <v>3091</v>
      </c>
      <c r="P667" s="3" t="s">
        <v>3075</v>
      </c>
      <c r="Q667" s="3" t="s">
        <v>76</v>
      </c>
      <c r="R667" s="3" t="s">
        <v>79</v>
      </c>
    </row>
    <row r="668" spans="1:18" x14ac:dyDescent="0.25">
      <c r="A668" s="3" t="s">
        <v>3105</v>
      </c>
      <c r="B668" s="3">
        <v>645</v>
      </c>
      <c r="C668" s="15" t="str">
        <f>VLOOKUP($B668,Patient!$A$2:$I$2017,2,FALSE)</f>
        <v>PHI</v>
      </c>
      <c r="D668" s="15" t="str">
        <f>VLOOKUP($B668,Patient!$A$2:$I$2017,3,FALSE)</f>
        <v>DECLINED</v>
      </c>
      <c r="E668" s="15" t="str">
        <f>VLOOKUP($B668,Patient!$A$2:$I$2017,4,FALSE)</f>
        <v>Male</v>
      </c>
      <c r="F668" s="15" t="str">
        <f>VLOOKUP($B668,Patient!$A$2:$I$2017,5,FALSE)</f>
        <v>PHI</v>
      </c>
      <c r="G668" s="15" t="str">
        <f>VLOOKUP($B668,Patient!$A$2:$I$2017,6,FALSE)</f>
        <v>PHI</v>
      </c>
      <c r="H668" s="15" t="str">
        <f>VLOOKUP($B668,Patient!$A$2:$I$2017,7,FALSE)</f>
        <v>PHI</v>
      </c>
      <c r="I668" s="15" t="str">
        <f>VLOOKUP($B668,Patient!$A$2:$I$2017,8,FALSE)</f>
        <v>Declined</v>
      </c>
      <c r="J668" s="15" t="str">
        <f>VLOOKUP($B668,Patient!$A$2:$I$2017,9,FALSE)</f>
        <v>Alive</v>
      </c>
      <c r="K668" s="5">
        <v>598</v>
      </c>
      <c r="L668" s="3" t="s">
        <v>93</v>
      </c>
      <c r="M668" s="11" t="str">
        <f>IF(ISNA(VLOOKUP(A668,Experiment!$B$2:$E$140,4,FALSE)),"",VLOOKUP(A668,Experiment!$B$2:$E$140,4,FALSE))</f>
        <v/>
      </c>
      <c r="N668" s="3" t="s">
        <v>3101</v>
      </c>
      <c r="O668" s="3" t="s">
        <v>2348</v>
      </c>
      <c r="P668" s="3" t="s">
        <v>3102</v>
      </c>
      <c r="Q668" s="3" t="s">
        <v>111</v>
      </c>
      <c r="R668" s="3" t="s">
        <v>179</v>
      </c>
    </row>
    <row r="669" spans="1:18" x14ac:dyDescent="0.25">
      <c r="A669" s="3" t="s">
        <v>3109</v>
      </c>
      <c r="B669" s="3">
        <v>646</v>
      </c>
      <c r="C669" s="15" t="str">
        <f>VLOOKUP($B669,Patient!$A$2:$I$2017,2,FALSE)</f>
        <v>PHI</v>
      </c>
      <c r="D669" s="15" t="str">
        <f>VLOOKUP($B669,Patient!$A$2:$I$2017,3,FALSE)</f>
        <v>NON-HISPANIC</v>
      </c>
      <c r="E669" s="15" t="str">
        <f>VLOOKUP($B669,Patient!$A$2:$I$2017,4,FALSE)</f>
        <v>Female</v>
      </c>
      <c r="F669" s="15" t="str">
        <f>VLOOKUP($B669,Patient!$A$2:$I$2017,5,FALSE)</f>
        <v>PHI</v>
      </c>
      <c r="G669" s="15" t="str">
        <f>VLOOKUP($B669,Patient!$A$2:$I$2017,6,FALSE)</f>
        <v>PHI</v>
      </c>
      <c r="H669" s="15" t="str">
        <f>VLOOKUP($B669,Patient!$A$2:$I$2017,7,FALSE)</f>
        <v>PHI</v>
      </c>
      <c r="I669" s="15" t="str">
        <f>VLOOKUP($B669,Patient!$A$2:$I$2017,8,FALSE)</f>
        <v>White</v>
      </c>
      <c r="J669" s="15" t="str">
        <f>VLOOKUP($B669,Patient!$A$2:$I$2017,9,FALSE)</f>
        <v>Alive</v>
      </c>
      <c r="K669" s="5">
        <v>599</v>
      </c>
      <c r="L669" s="3" t="s">
        <v>93</v>
      </c>
      <c r="M669" s="11" t="str">
        <f>IF(ISNA(VLOOKUP(A669,Experiment!$B$2:$E$140,4,FALSE)),"",VLOOKUP(A669,Experiment!$B$2:$E$140,4,FALSE))</f>
        <v/>
      </c>
      <c r="N669" s="3" t="s">
        <v>3107</v>
      </c>
      <c r="O669" s="3" t="s">
        <v>638</v>
      </c>
      <c r="P669" s="3" t="s">
        <v>3102</v>
      </c>
      <c r="Q669" s="3" t="s">
        <v>111</v>
      </c>
      <c r="R669" s="3" t="s">
        <v>179</v>
      </c>
    </row>
    <row r="670" spans="1:18" x14ac:dyDescent="0.25">
      <c r="A670" s="3" t="s">
        <v>3113</v>
      </c>
      <c r="B670" s="3">
        <v>647</v>
      </c>
      <c r="C670" s="15" t="str">
        <f>VLOOKUP($B670,Patient!$A$2:$I$2017,2,FALSE)</f>
        <v>PHI</v>
      </c>
      <c r="D670" s="15" t="str">
        <f>VLOOKUP($B670,Patient!$A$2:$I$2017,3,FALSE)</f>
        <v>NON-HISPANIC</v>
      </c>
      <c r="E670" s="15" t="str">
        <f>VLOOKUP($B670,Patient!$A$2:$I$2017,4,FALSE)</f>
        <v>Male</v>
      </c>
      <c r="F670" s="15" t="str">
        <f>VLOOKUP($B670,Patient!$A$2:$I$2017,5,FALSE)</f>
        <v>PHI</v>
      </c>
      <c r="G670" s="15" t="str">
        <f>VLOOKUP($B670,Patient!$A$2:$I$2017,6,FALSE)</f>
        <v>PHI</v>
      </c>
      <c r="H670" s="15" t="str">
        <f>VLOOKUP($B670,Patient!$A$2:$I$2017,7,FALSE)</f>
        <v>PHI</v>
      </c>
      <c r="I670" s="15" t="str">
        <f>VLOOKUP($B670,Patient!$A$2:$I$2017,8,FALSE)</f>
        <v>White</v>
      </c>
      <c r="J670" s="15" t="str">
        <f>VLOOKUP($B670,Patient!$A$2:$I$2017,9,FALSE)</f>
        <v>Deceased</v>
      </c>
      <c r="K670" s="5">
        <v>600</v>
      </c>
      <c r="L670" s="3" t="s">
        <v>93</v>
      </c>
      <c r="M670" s="11" t="str">
        <f>IF(ISNA(VLOOKUP(A670,Experiment!$B$2:$E$140,4,FALSE)),"",VLOOKUP(A670,Experiment!$B$2:$E$140,4,FALSE))</f>
        <v/>
      </c>
      <c r="N670" s="3" t="s">
        <v>3111</v>
      </c>
      <c r="O670" s="3" t="s">
        <v>818</v>
      </c>
      <c r="P670" s="3" t="s">
        <v>3102</v>
      </c>
      <c r="Q670" s="3" t="s">
        <v>111</v>
      </c>
      <c r="R670" s="3" t="s">
        <v>179</v>
      </c>
    </row>
    <row r="671" spans="1:18" x14ac:dyDescent="0.25">
      <c r="A671" s="3" t="s">
        <v>3116</v>
      </c>
      <c r="B671" s="3">
        <v>648</v>
      </c>
      <c r="C671" s="15" t="str">
        <f>VLOOKUP($B671,Patient!$A$2:$I$2017,2,FALSE)</f>
        <v>PHI</v>
      </c>
      <c r="D671" s="15" t="str">
        <f>VLOOKUP($B671,Patient!$A$2:$I$2017,3,FALSE)</f>
        <v>NON-HISPANIC</v>
      </c>
      <c r="E671" s="15" t="str">
        <f>VLOOKUP($B671,Patient!$A$2:$I$2017,4,FALSE)</f>
        <v>Male</v>
      </c>
      <c r="F671" s="15" t="str">
        <f>VLOOKUP($B671,Patient!$A$2:$I$2017,5,FALSE)</f>
        <v>PHI</v>
      </c>
      <c r="G671" s="15" t="str">
        <f>VLOOKUP($B671,Patient!$A$2:$I$2017,6,FALSE)</f>
        <v>PHI</v>
      </c>
      <c r="H671" s="15" t="str">
        <f>VLOOKUP($B671,Patient!$A$2:$I$2017,7,FALSE)</f>
        <v>PHI</v>
      </c>
      <c r="I671" s="15" t="str">
        <f>VLOOKUP($B671,Patient!$A$2:$I$2017,8,FALSE)</f>
        <v>White</v>
      </c>
      <c r="J671" s="15" t="str">
        <f>VLOOKUP($B671,Patient!$A$2:$I$2017,9,FALSE)</f>
        <v>Alive</v>
      </c>
      <c r="K671" s="5">
        <v>601</v>
      </c>
      <c r="L671" s="3" t="s">
        <v>93</v>
      </c>
      <c r="M671" s="11" t="str">
        <f>IF(ISNA(VLOOKUP(A671,Experiment!$B$2:$E$140,4,FALSE)),"",VLOOKUP(A671,Experiment!$B$2:$E$140,4,FALSE))</f>
        <v/>
      </c>
      <c r="N671" s="3" t="s">
        <v>927</v>
      </c>
      <c r="O671" s="3" t="s">
        <v>2096</v>
      </c>
      <c r="P671" s="3" t="s">
        <v>3103</v>
      </c>
      <c r="Q671" s="3" t="s">
        <v>321</v>
      </c>
      <c r="R671" s="3" t="s">
        <v>883</v>
      </c>
    </row>
    <row r="672" spans="1:18" x14ac:dyDescent="0.25">
      <c r="A672" s="3" t="s">
        <v>3123</v>
      </c>
      <c r="B672" s="3">
        <v>649</v>
      </c>
      <c r="C672" s="15" t="str">
        <f>VLOOKUP($B672,Patient!$A$2:$I$2017,2,FALSE)</f>
        <v>PHI</v>
      </c>
      <c r="D672" s="15" t="str">
        <f>VLOOKUP($B672,Patient!$A$2:$I$2017,3,FALSE)</f>
        <v>NON-HISPANIC</v>
      </c>
      <c r="E672" s="15" t="str">
        <f>VLOOKUP($B672,Patient!$A$2:$I$2017,4,FALSE)</f>
        <v>Male</v>
      </c>
      <c r="F672" s="15" t="str">
        <f>VLOOKUP($B672,Patient!$A$2:$I$2017,5,FALSE)</f>
        <v>PHI</v>
      </c>
      <c r="G672" s="15" t="str">
        <f>VLOOKUP($B672,Patient!$A$2:$I$2017,6,FALSE)</f>
        <v>PHI</v>
      </c>
      <c r="H672" s="15" t="str">
        <f>VLOOKUP($B672,Patient!$A$2:$I$2017,7,FALSE)</f>
        <v>PHI</v>
      </c>
      <c r="I672" s="15" t="str">
        <f>VLOOKUP($B672,Patient!$A$2:$I$2017,8,FALSE)</f>
        <v>White</v>
      </c>
      <c r="J672" s="15" t="str">
        <f>VLOOKUP($B672,Patient!$A$2:$I$2017,9,FALSE)</f>
        <v>Deceased</v>
      </c>
      <c r="K672" s="5">
        <v>602</v>
      </c>
      <c r="L672" s="3" t="s">
        <v>3124</v>
      </c>
      <c r="M672" s="11" t="str">
        <f>IF(ISNA(VLOOKUP(A672,Experiment!$B$2:$E$140,4,FALSE)),"",VLOOKUP(A672,Experiment!$B$2:$E$140,4,FALSE))</f>
        <v/>
      </c>
      <c r="N672" s="3" t="s">
        <v>3119</v>
      </c>
      <c r="O672" s="3" t="s">
        <v>526</v>
      </c>
      <c r="P672" s="3" t="s">
        <v>3114</v>
      </c>
      <c r="Q672" s="3" t="s">
        <v>485</v>
      </c>
      <c r="R672" s="3" t="s">
        <v>53</v>
      </c>
    </row>
    <row r="673" spans="1:18" x14ac:dyDescent="0.25">
      <c r="A673" s="3" t="s">
        <v>3127</v>
      </c>
      <c r="B673" s="3">
        <v>650</v>
      </c>
      <c r="C673" s="15" t="str">
        <f>VLOOKUP($B673,Patient!$A$2:$I$2017,2,FALSE)</f>
        <v>PHI</v>
      </c>
      <c r="D673" s="15" t="str">
        <f>VLOOKUP($B673,Patient!$A$2:$I$2017,3,FALSE)</f>
        <v>NON-HISPANIC</v>
      </c>
      <c r="E673" s="15" t="str">
        <f>VLOOKUP($B673,Patient!$A$2:$I$2017,4,FALSE)</f>
        <v>Female</v>
      </c>
      <c r="F673" s="15" t="str">
        <f>VLOOKUP($B673,Patient!$A$2:$I$2017,5,FALSE)</f>
        <v>PHI</v>
      </c>
      <c r="G673" s="15" t="str">
        <f>VLOOKUP($B673,Patient!$A$2:$I$2017,6,FALSE)</f>
        <v>PHI</v>
      </c>
      <c r="H673" s="15" t="str">
        <f>VLOOKUP($B673,Patient!$A$2:$I$2017,7,FALSE)</f>
        <v>PHI</v>
      </c>
      <c r="I673" s="15" t="str">
        <f>VLOOKUP($B673,Patient!$A$2:$I$2017,8,FALSE)</f>
        <v>White</v>
      </c>
      <c r="J673" s="15" t="str">
        <f>VLOOKUP($B673,Patient!$A$2:$I$2017,9,FALSE)</f>
        <v>Alive</v>
      </c>
      <c r="K673" s="5">
        <v>603</v>
      </c>
      <c r="L673" s="3" t="s">
        <v>74</v>
      </c>
      <c r="M673" s="11" t="str">
        <f>IF(ISNA(VLOOKUP(A673,Experiment!$B$2:$E$140,4,FALSE)),"",VLOOKUP(A673,Experiment!$B$2:$E$140,4,FALSE))</f>
        <v/>
      </c>
      <c r="N673" s="3" t="s">
        <v>2761</v>
      </c>
      <c r="O673" s="3" t="s">
        <v>199</v>
      </c>
      <c r="P673" s="3" t="s">
        <v>2466</v>
      </c>
      <c r="Q673" s="3" t="s">
        <v>61</v>
      </c>
      <c r="R673" s="3" t="s">
        <v>160</v>
      </c>
    </row>
    <row r="674" spans="1:18" x14ac:dyDescent="0.25">
      <c r="A674" s="3" t="s">
        <v>3131</v>
      </c>
      <c r="B674" s="3">
        <v>651</v>
      </c>
      <c r="C674" s="15" t="str">
        <f>VLOOKUP($B674,Patient!$A$2:$I$2017,2,FALSE)</f>
        <v>PHI</v>
      </c>
      <c r="D674" s="15" t="str">
        <f>VLOOKUP($B674,Patient!$A$2:$I$2017,3,FALSE)</f>
        <v>NON-HISPANIC</v>
      </c>
      <c r="E674" s="15" t="str">
        <f>VLOOKUP($B674,Patient!$A$2:$I$2017,4,FALSE)</f>
        <v>Female</v>
      </c>
      <c r="F674" s="15" t="str">
        <f>VLOOKUP($B674,Patient!$A$2:$I$2017,5,FALSE)</f>
        <v>PHI</v>
      </c>
      <c r="G674" s="15" t="str">
        <f>VLOOKUP($B674,Patient!$A$2:$I$2017,6,FALSE)</f>
        <v>PHI</v>
      </c>
      <c r="H674" s="15" t="str">
        <f>VLOOKUP($B674,Patient!$A$2:$I$2017,7,FALSE)</f>
        <v>PHI</v>
      </c>
      <c r="I674" s="15" t="str">
        <f>VLOOKUP($B674,Patient!$A$2:$I$2017,8,FALSE)</f>
        <v>White</v>
      </c>
      <c r="J674" s="15" t="str">
        <f>VLOOKUP($B674,Patient!$A$2:$I$2017,9,FALSE)</f>
        <v>Alive</v>
      </c>
      <c r="K674" s="5">
        <v>604</v>
      </c>
      <c r="L674" s="3" t="s">
        <v>93</v>
      </c>
      <c r="M674" s="11" t="str">
        <f>IF(ISNA(VLOOKUP(A674,Experiment!$B$2:$E$140,4,FALSE)),"",VLOOKUP(A674,Experiment!$B$2:$E$140,4,FALSE))</f>
        <v/>
      </c>
      <c r="N674" s="3" t="s">
        <v>3129</v>
      </c>
      <c r="O674" s="3" t="s">
        <v>95</v>
      </c>
      <c r="P674" s="3" t="s">
        <v>2466</v>
      </c>
      <c r="Q674" s="3" t="s">
        <v>61</v>
      </c>
      <c r="R674" s="3" t="s">
        <v>533</v>
      </c>
    </row>
    <row r="675" spans="1:18" x14ac:dyDescent="0.25">
      <c r="A675" s="3" t="s">
        <v>3137</v>
      </c>
      <c r="B675" s="3">
        <v>652</v>
      </c>
      <c r="C675" s="15" t="str">
        <f>VLOOKUP($B675,Patient!$A$2:$I$2017,2,FALSE)</f>
        <v>PHI</v>
      </c>
      <c r="D675" s="15" t="str">
        <f>VLOOKUP($B675,Patient!$A$2:$I$2017,3,FALSE)</f>
        <v>HISPANIC</v>
      </c>
      <c r="E675" s="15" t="str">
        <f>VLOOKUP($B675,Patient!$A$2:$I$2017,4,FALSE)</f>
        <v>Male</v>
      </c>
      <c r="F675" s="15" t="str">
        <f>VLOOKUP($B675,Patient!$A$2:$I$2017,5,FALSE)</f>
        <v>PHI</v>
      </c>
      <c r="G675" s="15" t="str">
        <f>VLOOKUP($B675,Patient!$A$2:$I$2017,6,FALSE)</f>
        <v>PHI</v>
      </c>
      <c r="H675" s="15" t="str">
        <f>VLOOKUP($B675,Patient!$A$2:$I$2017,7,FALSE)</f>
        <v>PHI</v>
      </c>
      <c r="I675" s="15" t="str">
        <f>VLOOKUP($B675,Patient!$A$2:$I$2017,8,FALSE)</f>
        <v>Unknown</v>
      </c>
      <c r="J675" s="15" t="str">
        <f>VLOOKUP($B675,Patient!$A$2:$I$2017,9,FALSE)</f>
        <v>Deceased</v>
      </c>
      <c r="K675" s="5">
        <v>605</v>
      </c>
      <c r="L675" s="3" t="s">
        <v>93</v>
      </c>
      <c r="M675" s="11" t="str">
        <f>IF(ISNA(VLOOKUP(A675,Experiment!$B$2:$E$140,4,FALSE)),"",VLOOKUP(A675,Experiment!$B$2:$E$140,4,FALSE))</f>
        <v/>
      </c>
      <c r="N675" s="3" t="s">
        <v>3134</v>
      </c>
      <c r="O675" s="3" t="s">
        <v>291</v>
      </c>
      <c r="P675" s="3" t="s">
        <v>2466</v>
      </c>
      <c r="Q675" s="3" t="s">
        <v>87</v>
      </c>
      <c r="R675" s="3" t="s">
        <v>79</v>
      </c>
    </row>
    <row r="676" spans="1:18" x14ac:dyDescent="0.25">
      <c r="A676" s="3" t="s">
        <v>3144</v>
      </c>
      <c r="B676" s="3">
        <v>653</v>
      </c>
      <c r="C676" s="15" t="str">
        <f>VLOOKUP($B676,Patient!$A$2:$I$2017,2,FALSE)</f>
        <v>PHI</v>
      </c>
      <c r="D676" s="15" t="str">
        <f>VLOOKUP($B676,Patient!$A$2:$I$2017,3,FALSE)</f>
        <v>NON-HISPANIC</v>
      </c>
      <c r="E676" s="15" t="str">
        <f>VLOOKUP($B676,Patient!$A$2:$I$2017,4,FALSE)</f>
        <v>Female</v>
      </c>
      <c r="F676" s="15" t="str">
        <f>VLOOKUP($B676,Patient!$A$2:$I$2017,5,FALSE)</f>
        <v>PHI</v>
      </c>
      <c r="G676" s="15" t="str">
        <f>VLOOKUP($B676,Patient!$A$2:$I$2017,6,FALSE)</f>
        <v>PHI</v>
      </c>
      <c r="H676" s="15" t="str">
        <f>VLOOKUP($B676,Patient!$A$2:$I$2017,7,FALSE)</f>
        <v>PHI</v>
      </c>
      <c r="I676" s="15" t="str">
        <f>VLOOKUP($B676,Patient!$A$2:$I$2017,8,FALSE)</f>
        <v>White</v>
      </c>
      <c r="J676" s="15" t="str">
        <f>VLOOKUP($B676,Patient!$A$2:$I$2017,9,FALSE)</f>
        <v>Alive</v>
      </c>
      <c r="K676" s="5">
        <v>606</v>
      </c>
      <c r="L676" s="3" t="s">
        <v>74</v>
      </c>
      <c r="M676" s="11" t="str">
        <f>IF(ISNA(VLOOKUP(A676,Experiment!$B$2:$E$140,4,FALSE)),"",VLOOKUP(A676,Experiment!$B$2:$E$140,4,FALSE))</f>
        <v/>
      </c>
      <c r="N676" s="3" t="s">
        <v>2697</v>
      </c>
      <c r="O676" s="3" t="s">
        <v>645</v>
      </c>
      <c r="P676" s="3" t="s">
        <v>2466</v>
      </c>
      <c r="Q676" s="3" t="s">
        <v>76</v>
      </c>
      <c r="R676" s="3" t="s">
        <v>79</v>
      </c>
    </row>
    <row r="677" spans="1:18" x14ac:dyDescent="0.25">
      <c r="A677" s="3" t="s">
        <v>1263</v>
      </c>
      <c r="B677" s="3">
        <v>654</v>
      </c>
      <c r="C677" s="15" t="str">
        <f>VLOOKUP($B677,Patient!$A$2:$I$2017,2,FALSE)</f>
        <v>PHI</v>
      </c>
      <c r="D677" s="15" t="str">
        <f>VLOOKUP($B677,Patient!$A$2:$I$2017,3,FALSE)</f>
        <v>NON-HISPANIC</v>
      </c>
      <c r="E677" s="15" t="str">
        <f>VLOOKUP($B677,Patient!$A$2:$I$2017,4,FALSE)</f>
        <v>Male</v>
      </c>
      <c r="F677" s="15" t="str">
        <f>VLOOKUP($B677,Patient!$A$2:$I$2017,5,FALSE)</f>
        <v>PHI</v>
      </c>
      <c r="G677" s="15" t="str">
        <f>VLOOKUP($B677,Patient!$A$2:$I$2017,6,FALSE)</f>
        <v>PHI</v>
      </c>
      <c r="H677" s="15" t="str">
        <f>VLOOKUP($B677,Patient!$A$2:$I$2017,7,FALSE)</f>
        <v>PHI</v>
      </c>
      <c r="I677" s="15" t="str">
        <f>VLOOKUP($B677,Patient!$A$2:$I$2017,8,FALSE)</f>
        <v>White</v>
      </c>
      <c r="J677" s="15" t="str">
        <f>VLOOKUP($B677,Patient!$A$2:$I$2017,9,FALSE)</f>
        <v/>
      </c>
      <c r="K677" s="5">
        <v>215</v>
      </c>
      <c r="L677" s="3" t="s">
        <v>74</v>
      </c>
      <c r="M677" s="11" t="str">
        <f>IF(ISNA(VLOOKUP(A677,Experiment!$B$2:$E$140,4,FALSE)),"",VLOOKUP(A677,Experiment!$B$2:$E$140,4,FALSE))</f>
        <v/>
      </c>
      <c r="N677" s="3" t="s">
        <v>1261</v>
      </c>
      <c r="O677" s="3" t="s">
        <v>831</v>
      </c>
      <c r="P677" s="3" t="s">
        <v>1262</v>
      </c>
      <c r="Q677" s="3" t="s">
        <v>61</v>
      </c>
      <c r="R677" s="3" t="s">
        <v>66</v>
      </c>
    </row>
    <row r="678" spans="1:18" x14ac:dyDescent="0.25">
      <c r="A678" s="3" t="s">
        <v>3150</v>
      </c>
      <c r="B678" s="3">
        <v>655</v>
      </c>
      <c r="C678" s="15" t="str">
        <f>VLOOKUP($B678,Patient!$A$2:$I$2017,2,FALSE)</f>
        <v>PHI</v>
      </c>
      <c r="D678" s="15" t="str">
        <f>VLOOKUP($B678,Patient!$A$2:$I$2017,3,FALSE)</f>
        <v>NON-HISPANIC</v>
      </c>
      <c r="E678" s="15" t="str">
        <f>VLOOKUP($B678,Patient!$A$2:$I$2017,4,FALSE)</f>
        <v>Male</v>
      </c>
      <c r="F678" s="15" t="str">
        <f>VLOOKUP($B678,Patient!$A$2:$I$2017,5,FALSE)</f>
        <v>PHI</v>
      </c>
      <c r="G678" s="15" t="str">
        <f>VLOOKUP($B678,Patient!$A$2:$I$2017,6,FALSE)</f>
        <v>PHI</v>
      </c>
      <c r="H678" s="15" t="str">
        <f>VLOOKUP($B678,Patient!$A$2:$I$2017,7,FALSE)</f>
        <v>PHI</v>
      </c>
      <c r="I678" s="15" t="str">
        <f>VLOOKUP($B678,Patient!$A$2:$I$2017,8,FALSE)</f>
        <v>White</v>
      </c>
      <c r="J678" s="15" t="str">
        <f>VLOOKUP($B678,Patient!$A$2:$I$2017,9,FALSE)</f>
        <v/>
      </c>
      <c r="K678" s="5">
        <v>607</v>
      </c>
      <c r="L678" s="3" t="s">
        <v>74</v>
      </c>
      <c r="M678" s="11" t="str">
        <f>IF(ISNA(VLOOKUP(A678,Experiment!$B$2:$E$140,4,FALSE)),"",VLOOKUP(A678,Experiment!$B$2:$E$140,4,FALSE))</f>
        <v/>
      </c>
      <c r="N678" s="3" t="s">
        <v>2919</v>
      </c>
      <c r="O678" s="3" t="s">
        <v>1219</v>
      </c>
      <c r="P678" s="3" t="s">
        <v>3148</v>
      </c>
      <c r="Q678" s="3" t="s">
        <v>61</v>
      </c>
      <c r="R678" s="3" t="s">
        <v>333</v>
      </c>
    </row>
    <row r="679" spans="1:18" x14ac:dyDescent="0.25">
      <c r="A679" s="3" t="s">
        <v>3154</v>
      </c>
      <c r="B679" s="3">
        <v>656</v>
      </c>
      <c r="C679" s="15" t="e">
        <f>VLOOKUP($B679,Patient!$A$2:$I$2017,2,FALSE)</f>
        <v>#N/A</v>
      </c>
      <c r="D679" s="15" t="e">
        <f>VLOOKUP($B679,Patient!$A$2:$I$2017,3,FALSE)</f>
        <v>#N/A</v>
      </c>
      <c r="E679" s="15" t="e">
        <f>VLOOKUP($B679,Patient!$A$2:$I$2017,4,FALSE)</f>
        <v>#N/A</v>
      </c>
      <c r="F679" s="15" t="e">
        <f>VLOOKUP($B679,Patient!$A$2:$I$2017,5,FALSE)</f>
        <v>#N/A</v>
      </c>
      <c r="G679" s="15" t="e">
        <f>VLOOKUP($B679,Patient!$A$2:$I$2017,6,FALSE)</f>
        <v>#N/A</v>
      </c>
      <c r="H679" s="15" t="e">
        <f>VLOOKUP($B679,Patient!$A$2:$I$2017,7,FALSE)</f>
        <v>#N/A</v>
      </c>
      <c r="I679" s="15" t="e">
        <f>VLOOKUP($B679,Patient!$A$2:$I$2017,8,FALSE)</f>
        <v>#N/A</v>
      </c>
      <c r="J679" s="15" t="e">
        <f>VLOOKUP($B679,Patient!$A$2:$I$2017,9,FALSE)</f>
        <v>#N/A</v>
      </c>
      <c r="K679" s="5">
        <v>608</v>
      </c>
      <c r="L679" s="3" t="s">
        <v>93</v>
      </c>
      <c r="M679" s="11" t="str">
        <f>IF(ISNA(VLOOKUP(A679,Experiment!$B$2:$E$140,4,FALSE)),"",VLOOKUP(A679,Experiment!$B$2:$E$140,4,FALSE))</f>
        <v/>
      </c>
      <c r="N679" s="3" t="s">
        <v>2607</v>
      </c>
      <c r="O679" s="3" t="s">
        <v>1016</v>
      </c>
      <c r="P679" s="3" t="s">
        <v>3152</v>
      </c>
      <c r="Q679" s="3" t="s">
        <v>61</v>
      </c>
      <c r="R679" s="3" t="s">
        <v>67</v>
      </c>
    </row>
    <row r="680" spans="1:18" x14ac:dyDescent="0.25">
      <c r="A680" s="3" t="s">
        <v>3160</v>
      </c>
      <c r="B680" s="3">
        <v>658</v>
      </c>
      <c r="C680" s="15" t="str">
        <f>VLOOKUP($B680,Patient!$A$2:$I$2017,2,FALSE)</f>
        <v>PHI</v>
      </c>
      <c r="D680" s="15" t="str">
        <f>VLOOKUP($B680,Patient!$A$2:$I$2017,3,FALSE)</f>
        <v>NON-HISPANIC</v>
      </c>
      <c r="E680" s="15" t="str">
        <f>VLOOKUP($B680,Patient!$A$2:$I$2017,4,FALSE)</f>
        <v>Female</v>
      </c>
      <c r="F680" s="15" t="str">
        <f>VLOOKUP($B680,Patient!$A$2:$I$2017,5,FALSE)</f>
        <v>PHI</v>
      </c>
      <c r="G680" s="15" t="str">
        <f>VLOOKUP($B680,Patient!$A$2:$I$2017,6,FALSE)</f>
        <v>PHI</v>
      </c>
      <c r="H680" s="15" t="str">
        <f>VLOOKUP($B680,Patient!$A$2:$I$2017,7,FALSE)</f>
        <v>PHI</v>
      </c>
      <c r="I680" s="15" t="str">
        <f>VLOOKUP($B680,Patient!$A$2:$I$2017,8,FALSE)</f>
        <v>White</v>
      </c>
      <c r="J680" s="15" t="str">
        <f>VLOOKUP($B680,Patient!$A$2:$I$2017,9,FALSE)</f>
        <v>Alive</v>
      </c>
      <c r="K680" s="5">
        <v>609</v>
      </c>
      <c r="L680" s="3" t="s">
        <v>74</v>
      </c>
      <c r="M680" s="11" t="str">
        <f>IF(ISNA(VLOOKUP(A680,Experiment!$B$2:$E$140,4,FALSE)),"",VLOOKUP(A680,Experiment!$B$2:$E$140,4,FALSE))</f>
        <v/>
      </c>
      <c r="N680" s="3" t="s">
        <v>3158</v>
      </c>
      <c r="O680" s="3" t="s">
        <v>95</v>
      </c>
      <c r="P680" s="3" t="s">
        <v>2677</v>
      </c>
      <c r="Q680" s="3" t="s">
        <v>111</v>
      </c>
      <c r="R680" s="3" t="s">
        <v>377</v>
      </c>
    </row>
    <row r="681" spans="1:18" x14ac:dyDescent="0.25">
      <c r="A681" s="3" t="s">
        <v>3157</v>
      </c>
      <c r="B681" s="3">
        <v>659</v>
      </c>
      <c r="C681" s="15" t="str">
        <f>VLOOKUP($B681,Patient!$A$2:$I$2017,2,FALSE)</f>
        <v>PHI</v>
      </c>
      <c r="D681" s="15" t="str">
        <f>VLOOKUP($B681,Patient!$A$2:$I$2017,3,FALSE)</f>
        <v>NON-HISPANIC</v>
      </c>
      <c r="E681" s="15" t="str">
        <f>VLOOKUP($B681,Patient!$A$2:$I$2017,4,FALSE)</f>
        <v>Female</v>
      </c>
      <c r="F681" s="15" t="str">
        <f>VLOOKUP($B681,Patient!$A$2:$I$2017,5,FALSE)</f>
        <v>PHI</v>
      </c>
      <c r="G681" s="15" t="str">
        <f>VLOOKUP($B681,Patient!$A$2:$I$2017,6,FALSE)</f>
        <v>PHI</v>
      </c>
      <c r="H681" s="15" t="str">
        <f>VLOOKUP($B681,Patient!$A$2:$I$2017,7,FALSE)</f>
        <v>PHI</v>
      </c>
      <c r="I681" s="15" t="str">
        <f>VLOOKUP($B681,Patient!$A$2:$I$2017,8,FALSE)</f>
        <v>White</v>
      </c>
      <c r="J681" s="15" t="str">
        <f>VLOOKUP($B681,Patient!$A$2:$I$2017,9,FALSE)</f>
        <v/>
      </c>
      <c r="K681" s="5">
        <v>608</v>
      </c>
      <c r="L681" s="3" t="s">
        <v>74</v>
      </c>
      <c r="M681" s="11" t="str">
        <f>IF(ISNA(VLOOKUP(A681,Experiment!$B$2:$E$140,4,FALSE)),"",VLOOKUP(A681,Experiment!$B$2:$E$140,4,FALSE))</f>
        <v/>
      </c>
      <c r="N681" s="3" t="s">
        <v>3155</v>
      </c>
      <c r="O681" s="3" t="s">
        <v>2031</v>
      </c>
      <c r="P681" s="3" t="s">
        <v>3152</v>
      </c>
      <c r="Q681" s="3" t="s">
        <v>61</v>
      </c>
      <c r="R681" s="3" t="s">
        <v>67</v>
      </c>
    </row>
    <row r="682" spans="1:18" x14ac:dyDescent="0.25">
      <c r="A682" s="3" t="s">
        <v>3166</v>
      </c>
      <c r="B682" s="3">
        <v>660</v>
      </c>
      <c r="C682" s="15" t="str">
        <f>VLOOKUP($B682,Patient!$A$2:$I$2017,2,FALSE)</f>
        <v>PHI</v>
      </c>
      <c r="D682" s="15" t="str">
        <f>VLOOKUP($B682,Patient!$A$2:$I$2017,3,FALSE)</f>
        <v>NON-HISPANIC</v>
      </c>
      <c r="E682" s="15" t="str">
        <f>VLOOKUP($B682,Patient!$A$2:$I$2017,4,FALSE)</f>
        <v>Male</v>
      </c>
      <c r="F682" s="15" t="str">
        <f>VLOOKUP($B682,Patient!$A$2:$I$2017,5,FALSE)</f>
        <v>PHI</v>
      </c>
      <c r="G682" s="15" t="str">
        <f>VLOOKUP($B682,Patient!$A$2:$I$2017,6,FALSE)</f>
        <v>PHI</v>
      </c>
      <c r="H682" s="15" t="str">
        <f>VLOOKUP($B682,Patient!$A$2:$I$2017,7,FALSE)</f>
        <v>PHI</v>
      </c>
      <c r="I682" s="15" t="str">
        <f>VLOOKUP($B682,Patient!$A$2:$I$2017,8,FALSE)</f>
        <v>White</v>
      </c>
      <c r="J682" s="15" t="str">
        <f>VLOOKUP($B682,Patient!$A$2:$I$2017,9,FALSE)</f>
        <v>Deceased</v>
      </c>
      <c r="K682" s="5">
        <v>610</v>
      </c>
      <c r="L682" s="3" t="s">
        <v>74</v>
      </c>
      <c r="M682" s="11" t="str">
        <f>IF(ISNA(VLOOKUP(A682,Experiment!$B$2:$E$140,4,FALSE)),"",VLOOKUP(A682,Experiment!$B$2:$E$140,4,FALSE))</f>
        <v/>
      </c>
      <c r="N682" s="3" t="s">
        <v>2417</v>
      </c>
      <c r="O682" s="3" t="s">
        <v>3163</v>
      </c>
      <c r="P682" s="3" t="s">
        <v>3164</v>
      </c>
      <c r="Q682" s="3" t="s">
        <v>1814</v>
      </c>
      <c r="R682" s="3" t="s">
        <v>1821</v>
      </c>
    </row>
    <row r="683" spans="1:18" x14ac:dyDescent="0.25">
      <c r="A683" s="3" t="s">
        <v>2408</v>
      </c>
      <c r="B683" s="3">
        <v>661</v>
      </c>
      <c r="C683" s="15" t="str">
        <f>VLOOKUP($B683,Patient!$A$2:$I$2017,2,FALSE)</f>
        <v>PHI</v>
      </c>
      <c r="D683" s="15" t="str">
        <f>VLOOKUP($B683,Patient!$A$2:$I$2017,3,FALSE)</f>
        <v>HISPANIC</v>
      </c>
      <c r="E683" s="15" t="str">
        <f>VLOOKUP($B683,Patient!$A$2:$I$2017,4,FALSE)</f>
        <v>Female</v>
      </c>
      <c r="F683" s="15" t="str">
        <f>VLOOKUP($B683,Patient!$A$2:$I$2017,5,FALSE)</f>
        <v>PHI</v>
      </c>
      <c r="G683" s="15" t="str">
        <f>VLOOKUP($B683,Patient!$A$2:$I$2017,6,FALSE)</f>
        <v>PHI</v>
      </c>
      <c r="H683" s="15" t="str">
        <f>VLOOKUP($B683,Patient!$A$2:$I$2017,7,FALSE)</f>
        <v>PHI</v>
      </c>
      <c r="I683" s="15" t="str">
        <f>VLOOKUP($B683,Patient!$A$2:$I$2017,8,FALSE)</f>
        <v>Multiracial</v>
      </c>
      <c r="J683" s="15" t="str">
        <f>VLOOKUP($B683,Patient!$A$2:$I$2017,9,FALSE)</f>
        <v>Alive</v>
      </c>
      <c r="K683" s="5">
        <v>508</v>
      </c>
      <c r="L683" s="3" t="s">
        <v>130</v>
      </c>
      <c r="M683" s="11" t="str">
        <f>IF(ISNA(VLOOKUP(A683,Experiment!$B$2:$E$140,4,FALSE)),"",VLOOKUP(A683,Experiment!$B$2:$E$140,4,FALSE))</f>
        <v/>
      </c>
      <c r="N683" s="3" t="s">
        <v>2407</v>
      </c>
      <c r="O683" s="3" t="s">
        <v>2039</v>
      </c>
      <c r="P683" s="3" t="s">
        <v>765</v>
      </c>
      <c r="Q683" s="3" t="s">
        <v>61</v>
      </c>
      <c r="R683" s="3" t="s">
        <v>1197</v>
      </c>
    </row>
    <row r="684" spans="1:18" x14ac:dyDescent="0.25">
      <c r="A684" s="3" t="s">
        <v>2681</v>
      </c>
      <c r="B684" s="3">
        <v>662</v>
      </c>
      <c r="C684" s="15" t="str">
        <f>VLOOKUP($B684,Patient!$A$2:$I$2017,2,FALSE)</f>
        <v>PHI</v>
      </c>
      <c r="D684" s="15" t="str">
        <f>VLOOKUP($B684,Patient!$A$2:$I$2017,3,FALSE)</f>
        <v>HISPANIC</v>
      </c>
      <c r="E684" s="15" t="str">
        <f>VLOOKUP($B684,Patient!$A$2:$I$2017,4,FALSE)</f>
        <v>Female</v>
      </c>
      <c r="F684" s="15" t="str">
        <f>VLOOKUP($B684,Patient!$A$2:$I$2017,5,FALSE)</f>
        <v>PHI</v>
      </c>
      <c r="G684" s="15" t="str">
        <f>VLOOKUP($B684,Patient!$A$2:$I$2017,6,FALSE)</f>
        <v>PHI</v>
      </c>
      <c r="H684" s="15" t="str">
        <f>VLOOKUP($B684,Patient!$A$2:$I$2017,7,FALSE)</f>
        <v>PHI</v>
      </c>
      <c r="I684" s="15" t="str">
        <f>VLOOKUP($B684,Patient!$A$2:$I$2017,8,FALSE)</f>
        <v>White</v>
      </c>
      <c r="J684" s="15" t="str">
        <f>VLOOKUP($B684,Patient!$A$2:$I$2017,9,FALSE)</f>
        <v>Alive</v>
      </c>
      <c r="K684" s="5">
        <v>540</v>
      </c>
      <c r="L684" s="3" t="s">
        <v>93</v>
      </c>
      <c r="M684" s="11" t="str">
        <f>IF(ISNA(VLOOKUP(A684,Experiment!$B$2:$E$140,4,FALSE)),"",VLOOKUP(A684,Experiment!$B$2:$E$140,4,FALSE))</f>
        <v/>
      </c>
      <c r="N684" s="3" t="s">
        <v>2679</v>
      </c>
      <c r="O684" s="3" t="s">
        <v>2365</v>
      </c>
      <c r="P684" s="3" t="s">
        <v>2680</v>
      </c>
      <c r="Q684" s="3" t="s">
        <v>61</v>
      </c>
      <c r="R684" s="3" t="s">
        <v>67</v>
      </c>
    </row>
    <row r="685" spans="1:18" x14ac:dyDescent="0.25">
      <c r="A685" s="3" t="s">
        <v>766</v>
      </c>
      <c r="B685" s="3">
        <v>663</v>
      </c>
      <c r="C685" s="15" t="str">
        <f>VLOOKUP($B685,Patient!$A$2:$I$2017,2,FALSE)</f>
        <v>PHI</v>
      </c>
      <c r="D685" s="15" t="str">
        <f>VLOOKUP($B685,Patient!$A$2:$I$2017,3,FALSE)</f>
        <v>NON-HISPANIC</v>
      </c>
      <c r="E685" s="15" t="str">
        <f>VLOOKUP($B685,Patient!$A$2:$I$2017,4,FALSE)</f>
        <v>Male</v>
      </c>
      <c r="F685" s="15" t="str">
        <f>VLOOKUP($B685,Patient!$A$2:$I$2017,5,FALSE)</f>
        <v>PHI</v>
      </c>
      <c r="G685" s="15" t="str">
        <f>VLOOKUP($B685,Patient!$A$2:$I$2017,6,FALSE)</f>
        <v>PHI</v>
      </c>
      <c r="H685" s="15" t="str">
        <f>VLOOKUP($B685,Patient!$A$2:$I$2017,7,FALSE)</f>
        <v>PHI</v>
      </c>
      <c r="I685" s="15" t="str">
        <f>VLOOKUP($B685,Patient!$A$2:$I$2017,8,FALSE)</f>
        <v>White</v>
      </c>
      <c r="J685" s="15" t="str">
        <f>VLOOKUP($B685,Patient!$A$2:$I$2017,9,FALSE)</f>
        <v>Deceased</v>
      </c>
      <c r="K685" s="5">
        <v>116</v>
      </c>
      <c r="L685" s="3" t="s">
        <v>93</v>
      </c>
      <c r="M685" s="11" t="str">
        <f>IF(ISNA(VLOOKUP(A685,Experiment!$B$2:$E$140,4,FALSE)),"",VLOOKUP(A685,Experiment!$B$2:$E$140,4,FALSE))</f>
        <v/>
      </c>
      <c r="N685" s="3" t="s">
        <v>763</v>
      </c>
      <c r="O685" s="3" t="s">
        <v>764</v>
      </c>
      <c r="P685" s="3" t="s">
        <v>765</v>
      </c>
      <c r="Q685" s="3" t="s">
        <v>111</v>
      </c>
      <c r="R685" s="3" t="s">
        <v>354</v>
      </c>
    </row>
    <row r="686" spans="1:18" x14ac:dyDescent="0.25">
      <c r="A686" s="3" t="s">
        <v>2405</v>
      </c>
      <c r="B686" s="3">
        <v>563</v>
      </c>
      <c r="C686" s="15" t="str">
        <f>VLOOKUP($B686,Patient!$A$2:$I$2017,2,FALSE)</f>
        <v>PHI</v>
      </c>
      <c r="D686" s="15" t="str">
        <f>VLOOKUP($B686,Patient!$A$2:$I$2017,3,FALSE)</f>
        <v>NON-HISPANIC</v>
      </c>
      <c r="E686" s="15" t="str">
        <f>VLOOKUP($B686,Patient!$A$2:$I$2017,4,FALSE)</f>
        <v>Male</v>
      </c>
      <c r="F686" s="15" t="str">
        <f>VLOOKUP($B686,Patient!$A$2:$I$2017,5,FALSE)</f>
        <v>PHI</v>
      </c>
      <c r="G686" s="15" t="str">
        <f>VLOOKUP($B686,Patient!$A$2:$I$2017,6,FALSE)</f>
        <v>PHI</v>
      </c>
      <c r="H686" s="15" t="str">
        <f>VLOOKUP($B686,Patient!$A$2:$I$2017,7,FALSE)</f>
        <v>PHI</v>
      </c>
      <c r="I686" s="15" t="str">
        <f>VLOOKUP($B686,Patient!$A$2:$I$2017,8,FALSE)</f>
        <v>White</v>
      </c>
      <c r="J686" s="15" t="str">
        <f>VLOOKUP($B686,Patient!$A$2:$I$2017,9,FALSE)</f>
        <v>Alive</v>
      </c>
      <c r="K686" s="5">
        <v>508</v>
      </c>
      <c r="L686" s="3" t="s">
        <v>93</v>
      </c>
      <c r="M686" s="11" t="str">
        <f>IF(ISNA(VLOOKUP(A686,Experiment!$B$2:$E$140,4,FALSE)),"",VLOOKUP(A686,Experiment!$B$2:$E$140,4,FALSE))</f>
        <v/>
      </c>
      <c r="N686" s="3" t="s">
        <v>2403</v>
      </c>
      <c r="O686" s="3" t="s">
        <v>2404</v>
      </c>
      <c r="P686" s="3" t="s">
        <v>765</v>
      </c>
      <c r="Q686" s="3" t="s">
        <v>61</v>
      </c>
      <c r="R686" s="3" t="s">
        <v>1197</v>
      </c>
    </row>
    <row r="687" spans="1:18" x14ac:dyDescent="0.25">
      <c r="A687" s="3" t="s">
        <v>3175</v>
      </c>
      <c r="B687" s="3">
        <v>664</v>
      </c>
      <c r="C687" s="15" t="str">
        <f>VLOOKUP($B687,Patient!$A$2:$I$2017,2,FALSE)</f>
        <v>PHI</v>
      </c>
      <c r="D687" s="15" t="str">
        <f>VLOOKUP($B687,Patient!$A$2:$I$2017,3,FALSE)</f>
        <v>NON-HISPANIC</v>
      </c>
      <c r="E687" s="15" t="str">
        <f>VLOOKUP($B687,Patient!$A$2:$I$2017,4,FALSE)</f>
        <v>Male</v>
      </c>
      <c r="F687" s="15" t="str">
        <f>VLOOKUP($B687,Patient!$A$2:$I$2017,5,FALSE)</f>
        <v>PHI</v>
      </c>
      <c r="G687" s="15" t="str">
        <f>VLOOKUP($B687,Patient!$A$2:$I$2017,6,FALSE)</f>
        <v>PHI</v>
      </c>
      <c r="H687" s="15" t="str">
        <f>VLOOKUP($B687,Patient!$A$2:$I$2017,7,FALSE)</f>
        <v>PHI</v>
      </c>
      <c r="I687" s="15" t="str">
        <f>VLOOKUP($B687,Patient!$A$2:$I$2017,8,FALSE)</f>
        <v>White</v>
      </c>
      <c r="J687" s="15" t="str">
        <f>VLOOKUP($B687,Patient!$A$2:$I$2017,9,FALSE)</f>
        <v>Deceased</v>
      </c>
      <c r="K687" s="5">
        <v>611</v>
      </c>
      <c r="L687" s="3" t="s">
        <v>380</v>
      </c>
      <c r="M687" s="11" t="str">
        <f>IF(ISNA(VLOOKUP(A687,Experiment!$B$2:$E$140,4,FALSE)),"",VLOOKUP(A687,Experiment!$B$2:$E$140,4,FALSE))</f>
        <v/>
      </c>
      <c r="N687" s="3" t="s">
        <v>3170</v>
      </c>
      <c r="O687" s="3" t="s">
        <v>339</v>
      </c>
      <c r="P687" s="3" t="s">
        <v>3171</v>
      </c>
      <c r="Q687" s="3" t="s">
        <v>61</v>
      </c>
      <c r="R687" s="3" t="s">
        <v>67</v>
      </c>
    </row>
    <row r="688" spans="1:18" x14ac:dyDescent="0.25">
      <c r="A688" s="3" t="s">
        <v>3178</v>
      </c>
      <c r="B688" s="3">
        <v>665</v>
      </c>
      <c r="C688" s="15" t="str">
        <f>VLOOKUP($B688,Patient!$A$2:$I$2017,2,FALSE)</f>
        <v>PHI</v>
      </c>
      <c r="D688" s="15" t="str">
        <f>VLOOKUP($B688,Patient!$A$2:$I$2017,3,FALSE)</f>
        <v/>
      </c>
      <c r="E688" s="15" t="str">
        <f>VLOOKUP($B688,Patient!$A$2:$I$2017,4,FALSE)</f>
        <v>Male</v>
      </c>
      <c r="F688" s="15" t="str">
        <f>VLOOKUP($B688,Patient!$A$2:$I$2017,5,FALSE)</f>
        <v>PHI</v>
      </c>
      <c r="G688" s="15" t="str">
        <f>VLOOKUP($B688,Patient!$A$2:$I$2017,6,FALSE)</f>
        <v>PHI</v>
      </c>
      <c r="H688" s="15" t="str">
        <f>VLOOKUP($B688,Patient!$A$2:$I$2017,7,FALSE)</f>
        <v>PHI</v>
      </c>
      <c r="I688" s="15" t="str">
        <f>VLOOKUP($B688,Patient!$A$2:$I$2017,8,FALSE)</f>
        <v/>
      </c>
      <c r="J688" s="15" t="str">
        <f>VLOOKUP($B688,Patient!$A$2:$I$2017,9,FALSE)</f>
        <v/>
      </c>
      <c r="K688" s="5">
        <v>611</v>
      </c>
      <c r="L688" s="3" t="s">
        <v>93</v>
      </c>
      <c r="M688" s="11" t="str">
        <f>IF(ISNA(VLOOKUP(A688,Experiment!$B$2:$E$140,4,FALSE)),"",VLOOKUP(A688,Experiment!$B$2:$E$140,4,FALSE))</f>
        <v/>
      </c>
      <c r="N688" s="3" t="s">
        <v>3177</v>
      </c>
      <c r="O688" s="3" t="s">
        <v>889</v>
      </c>
      <c r="P688" s="3" t="s">
        <v>3171</v>
      </c>
      <c r="Q688" s="3" t="s">
        <v>61</v>
      </c>
      <c r="R688" s="3" t="s">
        <v>67</v>
      </c>
    </row>
    <row r="689" spans="1:18" x14ac:dyDescent="0.25">
      <c r="A689" s="3" t="s">
        <v>3185</v>
      </c>
      <c r="B689" s="3">
        <v>666</v>
      </c>
      <c r="C689" s="15" t="str">
        <f>VLOOKUP($B689,Patient!$A$2:$I$2017,2,FALSE)</f>
        <v>PHI</v>
      </c>
      <c r="D689" s="15" t="str">
        <f>VLOOKUP($B689,Patient!$A$2:$I$2017,3,FALSE)</f>
        <v/>
      </c>
      <c r="E689" s="15" t="str">
        <f>VLOOKUP($B689,Patient!$A$2:$I$2017,4,FALSE)</f>
        <v>Male</v>
      </c>
      <c r="F689" s="15" t="str">
        <f>VLOOKUP($B689,Patient!$A$2:$I$2017,5,FALSE)</f>
        <v>PHI</v>
      </c>
      <c r="G689" s="15" t="str">
        <f>VLOOKUP($B689,Patient!$A$2:$I$2017,6,FALSE)</f>
        <v>PHI</v>
      </c>
      <c r="H689" s="15" t="str">
        <f>VLOOKUP($B689,Patient!$A$2:$I$2017,7,FALSE)</f>
        <v>PHI</v>
      </c>
      <c r="I689" s="15" t="str">
        <f>VLOOKUP($B689,Patient!$A$2:$I$2017,8,FALSE)</f>
        <v/>
      </c>
      <c r="J689" s="15" t="str">
        <f>VLOOKUP($B689,Patient!$A$2:$I$2017,9,FALSE)</f>
        <v/>
      </c>
      <c r="K689" s="5">
        <v>612</v>
      </c>
      <c r="L689" s="3" t="s">
        <v>74</v>
      </c>
      <c r="M689" s="11" t="str">
        <f>IF(ISNA(VLOOKUP(A689,Experiment!$B$2:$E$140,4,FALSE)),"",VLOOKUP(A689,Experiment!$B$2:$E$140,4,FALSE))</f>
        <v/>
      </c>
      <c r="N689" s="3" t="s">
        <v>3181</v>
      </c>
      <c r="O689" s="3" t="s">
        <v>1219</v>
      </c>
      <c r="P689" s="3" t="s">
        <v>3182</v>
      </c>
      <c r="Q689" s="3" t="s">
        <v>76</v>
      </c>
      <c r="R689" s="3" t="s">
        <v>79</v>
      </c>
    </row>
    <row r="690" spans="1:18" x14ac:dyDescent="0.25">
      <c r="A690" s="3" t="s">
        <v>3195</v>
      </c>
      <c r="B690" s="3">
        <v>667</v>
      </c>
      <c r="C690" s="15" t="str">
        <f>VLOOKUP($B690,Patient!$A$2:$I$2017,2,FALSE)</f>
        <v>PHI</v>
      </c>
      <c r="D690" s="15" t="str">
        <f>VLOOKUP($B690,Patient!$A$2:$I$2017,3,FALSE)</f>
        <v/>
      </c>
      <c r="E690" s="15" t="str">
        <f>VLOOKUP($B690,Patient!$A$2:$I$2017,4,FALSE)</f>
        <v>Male</v>
      </c>
      <c r="F690" s="15" t="str">
        <f>VLOOKUP($B690,Patient!$A$2:$I$2017,5,FALSE)</f>
        <v>PHI</v>
      </c>
      <c r="G690" s="15" t="str">
        <f>VLOOKUP($B690,Patient!$A$2:$I$2017,6,FALSE)</f>
        <v>PHI</v>
      </c>
      <c r="H690" s="15" t="str">
        <f>VLOOKUP($B690,Patient!$A$2:$I$2017,7,FALSE)</f>
        <v>PHI</v>
      </c>
      <c r="I690" s="15" t="str">
        <f>VLOOKUP($B690,Patient!$A$2:$I$2017,8,FALSE)</f>
        <v/>
      </c>
      <c r="J690" s="15" t="str">
        <f>VLOOKUP($B690,Patient!$A$2:$I$2017,9,FALSE)</f>
        <v/>
      </c>
      <c r="K690" s="5">
        <v>613</v>
      </c>
      <c r="L690" s="3" t="s">
        <v>74</v>
      </c>
      <c r="M690" s="11" t="str">
        <f>IF(ISNA(VLOOKUP(A690,Experiment!$B$2:$E$140,4,FALSE)),"",VLOOKUP(A690,Experiment!$B$2:$E$140,4,FALSE))</f>
        <v/>
      </c>
      <c r="N690" s="3" t="s">
        <v>3193</v>
      </c>
      <c r="O690" s="3" t="s">
        <v>2762</v>
      </c>
      <c r="P690" s="3" t="s">
        <v>3183</v>
      </c>
      <c r="Q690" s="3" t="s">
        <v>131</v>
      </c>
      <c r="R690" s="3" t="s">
        <v>133</v>
      </c>
    </row>
    <row r="691" spans="1:18" x14ac:dyDescent="0.25">
      <c r="A691" s="3" t="s">
        <v>3200</v>
      </c>
      <c r="B691" s="3">
        <v>668</v>
      </c>
      <c r="C691" s="15" t="str">
        <f>VLOOKUP($B691,Patient!$A$2:$I$2017,2,FALSE)</f>
        <v>PHI</v>
      </c>
      <c r="D691" s="15" t="str">
        <f>VLOOKUP($B691,Patient!$A$2:$I$2017,3,FALSE)</f>
        <v>NON-HISPANIC</v>
      </c>
      <c r="E691" s="15" t="str">
        <f>VLOOKUP($B691,Patient!$A$2:$I$2017,4,FALSE)</f>
        <v>Male</v>
      </c>
      <c r="F691" s="15" t="str">
        <f>VLOOKUP($B691,Patient!$A$2:$I$2017,5,FALSE)</f>
        <v>PHI</v>
      </c>
      <c r="G691" s="15" t="str">
        <f>VLOOKUP($B691,Patient!$A$2:$I$2017,6,FALSE)</f>
        <v>PHI</v>
      </c>
      <c r="H691" s="15" t="str">
        <f>VLOOKUP($B691,Patient!$A$2:$I$2017,7,FALSE)</f>
        <v>PHI</v>
      </c>
      <c r="I691" s="15" t="str">
        <f>VLOOKUP($B691,Patient!$A$2:$I$2017,8,FALSE)</f>
        <v>White</v>
      </c>
      <c r="J691" s="15" t="str">
        <f>VLOOKUP($B691,Patient!$A$2:$I$2017,9,FALSE)</f>
        <v>Alive</v>
      </c>
      <c r="K691" s="5">
        <v>614</v>
      </c>
      <c r="L691" s="3" t="s">
        <v>74</v>
      </c>
      <c r="M691" s="11" t="str">
        <f>IF(ISNA(VLOOKUP(A691,Experiment!$B$2:$E$140,4,FALSE)),"",VLOOKUP(A691,Experiment!$B$2:$E$140,4,FALSE))</f>
        <v/>
      </c>
      <c r="N691" s="3" t="s">
        <v>3199</v>
      </c>
      <c r="O691" s="3" t="s">
        <v>2388</v>
      </c>
      <c r="P691" s="3" t="s">
        <v>3194</v>
      </c>
      <c r="Q691" s="3" t="s">
        <v>131</v>
      </c>
      <c r="R691" s="3" t="s">
        <v>133</v>
      </c>
    </row>
    <row r="692" spans="1:18" x14ac:dyDescent="0.25">
      <c r="A692" s="3" t="s">
        <v>2416</v>
      </c>
      <c r="B692" s="3">
        <v>564</v>
      </c>
      <c r="C692" s="15" t="str">
        <f>VLOOKUP($B692,Patient!$A$2:$I$2017,2,FALSE)</f>
        <v>PHI</v>
      </c>
      <c r="D692" s="15" t="str">
        <f>VLOOKUP($B692,Patient!$A$2:$I$2017,3,FALSE)</f>
        <v>NON-HISPANIC</v>
      </c>
      <c r="E692" s="15" t="str">
        <f>VLOOKUP($B692,Patient!$A$2:$I$2017,4,FALSE)</f>
        <v>Female</v>
      </c>
      <c r="F692" s="15" t="str">
        <f>VLOOKUP($B692,Patient!$A$2:$I$2017,5,FALSE)</f>
        <v>PHI</v>
      </c>
      <c r="G692" s="15" t="str">
        <f>VLOOKUP($B692,Patient!$A$2:$I$2017,6,FALSE)</f>
        <v>PHI</v>
      </c>
      <c r="H692" s="15" t="str">
        <f>VLOOKUP($B692,Patient!$A$2:$I$2017,7,FALSE)</f>
        <v>PHI</v>
      </c>
      <c r="I692" s="15" t="str">
        <f>VLOOKUP($B692,Patient!$A$2:$I$2017,8,FALSE)</f>
        <v>White</v>
      </c>
      <c r="J692" s="15" t="str">
        <f>VLOOKUP($B692,Patient!$A$2:$I$2017,9,FALSE)</f>
        <v>Alive</v>
      </c>
      <c r="K692" s="5">
        <v>509</v>
      </c>
      <c r="L692" s="3" t="s">
        <v>93</v>
      </c>
      <c r="M692" s="11" t="str">
        <f>IF(ISNA(VLOOKUP(A692,Experiment!$B$2:$E$140,4,FALSE)),"",VLOOKUP(A692,Experiment!$B$2:$E$140,4,FALSE))</f>
        <v/>
      </c>
      <c r="N692" s="3" t="s">
        <v>2413</v>
      </c>
      <c r="O692" s="3" t="s">
        <v>291</v>
      </c>
      <c r="P692" s="3" t="s">
        <v>2411</v>
      </c>
      <c r="Q692" s="3" t="s">
        <v>321</v>
      </c>
      <c r="R692" s="3" t="s">
        <v>388</v>
      </c>
    </row>
    <row r="693" spans="1:18" x14ac:dyDescent="0.25">
      <c r="A693" s="3" t="s">
        <v>3207</v>
      </c>
      <c r="B693" s="3">
        <v>669</v>
      </c>
      <c r="C693" s="15" t="str">
        <f>VLOOKUP($B693,Patient!$A$2:$I$2017,2,FALSE)</f>
        <v>PHI</v>
      </c>
      <c r="D693" s="15" t="str">
        <f>VLOOKUP($B693,Patient!$A$2:$I$2017,3,FALSE)</f>
        <v>NON-HISPANIC</v>
      </c>
      <c r="E693" s="15" t="str">
        <f>VLOOKUP($B693,Patient!$A$2:$I$2017,4,FALSE)</f>
        <v>Female</v>
      </c>
      <c r="F693" s="15" t="str">
        <f>VLOOKUP($B693,Patient!$A$2:$I$2017,5,FALSE)</f>
        <v>PHI</v>
      </c>
      <c r="G693" s="15" t="str">
        <f>VLOOKUP($B693,Patient!$A$2:$I$2017,6,FALSE)</f>
        <v>PHI</v>
      </c>
      <c r="H693" s="15" t="str">
        <f>VLOOKUP($B693,Patient!$A$2:$I$2017,7,FALSE)</f>
        <v>PHI</v>
      </c>
      <c r="I693" s="15" t="str">
        <f>VLOOKUP($B693,Patient!$A$2:$I$2017,8,FALSE)</f>
        <v>White</v>
      </c>
      <c r="J693" s="15" t="str">
        <f>VLOOKUP($B693,Patient!$A$2:$I$2017,9,FALSE)</f>
        <v>Deceased</v>
      </c>
      <c r="K693" s="5">
        <v>615</v>
      </c>
      <c r="L693" s="3" t="s">
        <v>74</v>
      </c>
      <c r="M693" s="11" t="str">
        <f>IF(ISNA(VLOOKUP(A693,Experiment!$B$2:$E$140,4,FALSE)),"",VLOOKUP(A693,Experiment!$B$2:$E$140,4,FALSE))</f>
        <v/>
      </c>
      <c r="N693" s="3" t="s">
        <v>3204</v>
      </c>
      <c r="O693" s="3" t="s">
        <v>3205</v>
      </c>
      <c r="P693" s="3" t="s">
        <v>2411</v>
      </c>
      <c r="Q693" s="3" t="s">
        <v>131</v>
      </c>
      <c r="R693" s="3" t="s">
        <v>53</v>
      </c>
    </row>
    <row r="694" spans="1:18" x14ac:dyDescent="0.25">
      <c r="A694" s="3" t="s">
        <v>3007</v>
      </c>
      <c r="B694" s="3">
        <v>670</v>
      </c>
      <c r="C694" s="15" t="str">
        <f>VLOOKUP($B694,Patient!$A$2:$I$2017,2,FALSE)</f>
        <v>PHI</v>
      </c>
      <c r="D694" s="15" t="str">
        <f>VLOOKUP($B694,Patient!$A$2:$I$2017,3,FALSE)</f>
        <v>HISPANIC</v>
      </c>
      <c r="E694" s="15" t="str">
        <f>VLOOKUP($B694,Patient!$A$2:$I$2017,4,FALSE)</f>
        <v>Female</v>
      </c>
      <c r="F694" s="15" t="str">
        <f>VLOOKUP($B694,Patient!$A$2:$I$2017,5,FALSE)</f>
        <v>PHI</v>
      </c>
      <c r="G694" s="15" t="str">
        <f>VLOOKUP($B694,Patient!$A$2:$I$2017,6,FALSE)</f>
        <v>PHI</v>
      </c>
      <c r="H694" s="15" t="str">
        <f>VLOOKUP($B694,Patient!$A$2:$I$2017,7,FALSE)</f>
        <v>PHI</v>
      </c>
      <c r="I694" s="15" t="str">
        <f>VLOOKUP($B694,Patient!$A$2:$I$2017,8,FALSE)</f>
        <v>White</v>
      </c>
      <c r="J694" s="15" t="str">
        <f>VLOOKUP($B694,Patient!$A$2:$I$2017,9,FALSE)</f>
        <v>Deceased</v>
      </c>
      <c r="K694" s="5">
        <v>582</v>
      </c>
      <c r="L694" s="3" t="s">
        <v>93</v>
      </c>
      <c r="M694" s="11" t="str">
        <f>IF(ISNA(VLOOKUP(A694,Experiment!$B$2:$E$140,4,FALSE)),"",VLOOKUP(A694,Experiment!$B$2:$E$140,4,FALSE))</f>
        <v/>
      </c>
      <c r="N694" s="3" t="s">
        <v>3006</v>
      </c>
      <c r="O694" s="3" t="s">
        <v>216</v>
      </c>
      <c r="P694" s="3" t="s">
        <v>2993</v>
      </c>
      <c r="Q694" s="3" t="s">
        <v>61</v>
      </c>
      <c r="R694" s="3" t="s">
        <v>372</v>
      </c>
    </row>
    <row r="695" spans="1:18" x14ac:dyDescent="0.25">
      <c r="A695" s="3" t="s">
        <v>2995</v>
      </c>
      <c r="B695" s="3">
        <v>671</v>
      </c>
      <c r="C695" s="15" t="str">
        <f>VLOOKUP($B695,Patient!$A$2:$I$2017,2,FALSE)</f>
        <v>PHI</v>
      </c>
      <c r="D695" s="15" t="str">
        <f>VLOOKUP($B695,Patient!$A$2:$I$2017,3,FALSE)</f>
        <v>NON-HISPANIC</v>
      </c>
      <c r="E695" s="15" t="str">
        <f>VLOOKUP($B695,Patient!$A$2:$I$2017,4,FALSE)</f>
        <v>Male</v>
      </c>
      <c r="F695" s="15" t="str">
        <f>VLOOKUP($B695,Patient!$A$2:$I$2017,5,FALSE)</f>
        <v>PHI</v>
      </c>
      <c r="G695" s="15" t="str">
        <f>VLOOKUP($B695,Patient!$A$2:$I$2017,6,FALSE)</f>
        <v>PHI</v>
      </c>
      <c r="H695" s="15" t="str">
        <f>VLOOKUP($B695,Patient!$A$2:$I$2017,7,FALSE)</f>
        <v>PHI</v>
      </c>
      <c r="I695" s="15" t="str">
        <f>VLOOKUP($B695,Patient!$A$2:$I$2017,8,FALSE)</f>
        <v>White</v>
      </c>
      <c r="J695" s="15" t="str">
        <f>VLOOKUP($B695,Patient!$A$2:$I$2017,9,FALSE)</f>
        <v>Alive</v>
      </c>
      <c r="K695" s="5">
        <v>580</v>
      </c>
      <c r="L695" s="3" t="s">
        <v>74</v>
      </c>
      <c r="M695" s="11" t="str">
        <f>IF(ISNA(VLOOKUP(A695,Experiment!$B$2:$E$140,4,FALSE)),"",VLOOKUP(A695,Experiment!$B$2:$E$140,4,FALSE))</f>
        <v/>
      </c>
      <c r="N695" s="3" t="s">
        <v>53</v>
      </c>
      <c r="O695" s="3" t="s">
        <v>53</v>
      </c>
      <c r="P695" s="3" t="s">
        <v>2993</v>
      </c>
      <c r="Q695" s="3" t="s">
        <v>76</v>
      </c>
      <c r="R695" s="3" t="s">
        <v>1826</v>
      </c>
    </row>
    <row r="696" spans="1:18" x14ac:dyDescent="0.25">
      <c r="A696" s="3" t="s">
        <v>3211</v>
      </c>
      <c r="B696" s="3">
        <v>672</v>
      </c>
      <c r="C696" s="15" t="str">
        <f>VLOOKUP($B696,Patient!$A$2:$I$2017,2,FALSE)</f>
        <v>PHI</v>
      </c>
      <c r="D696" s="15" t="str">
        <f>VLOOKUP($B696,Patient!$A$2:$I$2017,3,FALSE)</f>
        <v>NON-HISPANIC</v>
      </c>
      <c r="E696" s="15" t="str">
        <f>VLOOKUP($B696,Patient!$A$2:$I$2017,4,FALSE)</f>
        <v>Female</v>
      </c>
      <c r="F696" s="15" t="str">
        <f>VLOOKUP($B696,Patient!$A$2:$I$2017,5,FALSE)</f>
        <v>PHI</v>
      </c>
      <c r="G696" s="15" t="str">
        <f>VLOOKUP($B696,Patient!$A$2:$I$2017,6,FALSE)</f>
        <v>PHI</v>
      </c>
      <c r="H696" s="15" t="str">
        <f>VLOOKUP($B696,Patient!$A$2:$I$2017,7,FALSE)</f>
        <v>PHI</v>
      </c>
      <c r="I696" s="15" t="str">
        <f>VLOOKUP($B696,Patient!$A$2:$I$2017,8,FALSE)</f>
        <v>White</v>
      </c>
      <c r="J696" s="15" t="str">
        <f>VLOOKUP($B696,Patient!$A$2:$I$2017,9,FALSE)</f>
        <v>Alive</v>
      </c>
      <c r="K696" s="5">
        <v>616</v>
      </c>
      <c r="L696" s="3" t="s">
        <v>74</v>
      </c>
      <c r="M696" s="11" t="str">
        <f>IF(ISNA(VLOOKUP(A696,Experiment!$B$2:$E$140,4,FALSE)),"",VLOOKUP(A696,Experiment!$B$2:$E$140,4,FALSE))</f>
        <v/>
      </c>
      <c r="N696" s="3" t="s">
        <v>2082</v>
      </c>
      <c r="O696" s="3" t="s">
        <v>1407</v>
      </c>
      <c r="P696" s="3" t="s">
        <v>2993</v>
      </c>
      <c r="Q696" s="3" t="s">
        <v>76</v>
      </c>
      <c r="R696" s="3" t="s">
        <v>79</v>
      </c>
    </row>
    <row r="697" spans="1:18" x14ac:dyDescent="0.25">
      <c r="A697" s="3" t="s">
        <v>3215</v>
      </c>
      <c r="B697" s="3">
        <v>673</v>
      </c>
      <c r="C697" s="15" t="str">
        <f>VLOOKUP($B697,Patient!$A$2:$I$2017,2,FALSE)</f>
        <v>PHI</v>
      </c>
      <c r="D697" s="15" t="str">
        <f>VLOOKUP($B697,Patient!$A$2:$I$2017,3,FALSE)</f>
        <v>NON-HISPANIC</v>
      </c>
      <c r="E697" s="15" t="str">
        <f>VLOOKUP($B697,Patient!$A$2:$I$2017,4,FALSE)</f>
        <v>Female</v>
      </c>
      <c r="F697" s="15" t="str">
        <f>VLOOKUP($B697,Patient!$A$2:$I$2017,5,FALSE)</f>
        <v>PHI</v>
      </c>
      <c r="G697" s="15" t="str">
        <f>VLOOKUP($B697,Patient!$A$2:$I$2017,6,FALSE)</f>
        <v>PHI</v>
      </c>
      <c r="H697" s="15" t="str">
        <f>VLOOKUP($B697,Patient!$A$2:$I$2017,7,FALSE)</f>
        <v>PHI</v>
      </c>
      <c r="I697" s="15" t="str">
        <f>VLOOKUP($B697,Patient!$A$2:$I$2017,8,FALSE)</f>
        <v>White</v>
      </c>
      <c r="J697" s="15" t="str">
        <f>VLOOKUP($B697,Patient!$A$2:$I$2017,9,FALSE)</f>
        <v>Alive</v>
      </c>
      <c r="K697" s="5">
        <v>617</v>
      </c>
      <c r="L697" s="3" t="s">
        <v>74</v>
      </c>
      <c r="M697" s="11" t="str">
        <f>IF(ISNA(VLOOKUP(A697,Experiment!$B$2:$E$140,4,FALSE)),"",VLOOKUP(A697,Experiment!$B$2:$E$140,4,FALSE))</f>
        <v/>
      </c>
      <c r="N697" s="3" t="s">
        <v>2479</v>
      </c>
      <c r="O697" s="3" t="s">
        <v>670</v>
      </c>
      <c r="P697" s="3" t="s">
        <v>3210</v>
      </c>
      <c r="Q697" s="3" t="s">
        <v>76</v>
      </c>
      <c r="R697" s="3" t="s">
        <v>79</v>
      </c>
    </row>
    <row r="698" spans="1:18" x14ac:dyDescent="0.25">
      <c r="A698" s="3" t="s">
        <v>3220</v>
      </c>
      <c r="B698" s="3">
        <v>674</v>
      </c>
      <c r="C698" s="15" t="str">
        <f>VLOOKUP($B698,Patient!$A$2:$I$2017,2,FALSE)</f>
        <v>PHI</v>
      </c>
      <c r="D698" s="15" t="str">
        <f>VLOOKUP($B698,Patient!$A$2:$I$2017,3,FALSE)</f>
        <v>NON-HISPANIC</v>
      </c>
      <c r="E698" s="15" t="str">
        <f>VLOOKUP($B698,Patient!$A$2:$I$2017,4,FALSE)</f>
        <v>Female</v>
      </c>
      <c r="F698" s="15" t="str">
        <f>VLOOKUP($B698,Patient!$A$2:$I$2017,5,FALSE)</f>
        <v>PHI</v>
      </c>
      <c r="G698" s="15" t="str">
        <f>VLOOKUP($B698,Patient!$A$2:$I$2017,6,FALSE)</f>
        <v>PHI</v>
      </c>
      <c r="H698" s="15" t="str">
        <f>VLOOKUP($B698,Patient!$A$2:$I$2017,7,FALSE)</f>
        <v>PHI</v>
      </c>
      <c r="I698" s="15" t="str">
        <f>VLOOKUP($B698,Patient!$A$2:$I$2017,8,FALSE)</f>
        <v>White</v>
      </c>
      <c r="J698" s="15" t="str">
        <f>VLOOKUP($B698,Patient!$A$2:$I$2017,9,FALSE)</f>
        <v>Alive</v>
      </c>
      <c r="K698" s="5">
        <v>618</v>
      </c>
      <c r="L698" s="3" t="s">
        <v>74</v>
      </c>
      <c r="M698" s="11" t="str">
        <f>IF(ISNA(VLOOKUP(A698,Experiment!$B$2:$E$140,4,FALSE)),"",VLOOKUP(A698,Experiment!$B$2:$E$140,4,FALSE))</f>
        <v/>
      </c>
      <c r="N698" s="3" t="s">
        <v>3218</v>
      </c>
      <c r="O698" s="3" t="s">
        <v>325</v>
      </c>
      <c r="P698" s="3" t="s">
        <v>3210</v>
      </c>
      <c r="Q698" s="3" t="s">
        <v>131</v>
      </c>
      <c r="R698" s="3" t="s">
        <v>2173</v>
      </c>
    </row>
    <row r="699" spans="1:18" x14ac:dyDescent="0.25">
      <c r="A699" s="3" t="s">
        <v>3222</v>
      </c>
      <c r="B699" s="3">
        <v>675</v>
      </c>
      <c r="C699" s="15" t="e">
        <f>VLOOKUP($B699,Patient!$A$2:$I$2017,2,FALSE)</f>
        <v>#N/A</v>
      </c>
      <c r="D699" s="15" t="e">
        <f>VLOOKUP($B699,Patient!$A$2:$I$2017,3,FALSE)</f>
        <v>#N/A</v>
      </c>
      <c r="E699" s="15" t="e">
        <f>VLOOKUP($B699,Patient!$A$2:$I$2017,4,FALSE)</f>
        <v>#N/A</v>
      </c>
      <c r="F699" s="15" t="e">
        <f>VLOOKUP($B699,Patient!$A$2:$I$2017,5,FALSE)</f>
        <v>#N/A</v>
      </c>
      <c r="G699" s="15" t="e">
        <f>VLOOKUP($B699,Patient!$A$2:$I$2017,6,FALSE)</f>
        <v>#N/A</v>
      </c>
      <c r="H699" s="15" t="e">
        <f>VLOOKUP($B699,Patient!$A$2:$I$2017,7,FALSE)</f>
        <v>#N/A</v>
      </c>
      <c r="I699" s="15" t="e">
        <f>VLOOKUP($B699,Patient!$A$2:$I$2017,8,FALSE)</f>
        <v>#N/A</v>
      </c>
      <c r="J699" s="15" t="e">
        <f>VLOOKUP($B699,Patient!$A$2:$I$2017,9,FALSE)</f>
        <v>#N/A</v>
      </c>
      <c r="K699" s="5">
        <v>618</v>
      </c>
      <c r="L699" s="3" t="s">
        <v>93</v>
      </c>
      <c r="M699" s="11" t="str">
        <f>IF(ISNA(VLOOKUP(A699,Experiment!$B$2:$E$140,4,FALSE)),"",VLOOKUP(A699,Experiment!$B$2:$E$140,4,FALSE))</f>
        <v/>
      </c>
      <c r="N699" s="3" t="s">
        <v>1956</v>
      </c>
      <c r="O699" s="3" t="s">
        <v>657</v>
      </c>
      <c r="P699" s="3" t="s">
        <v>3210</v>
      </c>
      <c r="Q699" s="3" t="s">
        <v>131</v>
      </c>
      <c r="R699" s="3" t="s">
        <v>2173</v>
      </c>
    </row>
    <row r="700" spans="1:18" x14ac:dyDescent="0.25">
      <c r="A700" s="3" t="s">
        <v>2583</v>
      </c>
      <c r="B700" s="3">
        <v>676</v>
      </c>
      <c r="C700" s="15" t="str">
        <f>VLOOKUP($B700,Patient!$A$2:$I$2017,2,FALSE)</f>
        <v>PHI</v>
      </c>
      <c r="D700" s="15" t="str">
        <f>VLOOKUP($B700,Patient!$A$2:$I$2017,3,FALSE)</f>
        <v>NON-HISPANIC</v>
      </c>
      <c r="E700" s="15" t="str">
        <f>VLOOKUP($B700,Patient!$A$2:$I$2017,4,FALSE)</f>
        <v>Male</v>
      </c>
      <c r="F700" s="15" t="str">
        <f>VLOOKUP($B700,Patient!$A$2:$I$2017,5,FALSE)</f>
        <v>PHI</v>
      </c>
      <c r="G700" s="15" t="str">
        <f>VLOOKUP($B700,Patient!$A$2:$I$2017,6,FALSE)</f>
        <v>PHI</v>
      </c>
      <c r="H700" s="15" t="str">
        <f>VLOOKUP($B700,Patient!$A$2:$I$2017,7,FALSE)</f>
        <v>PHI</v>
      </c>
      <c r="I700" s="15" t="str">
        <f>VLOOKUP($B700,Patient!$A$2:$I$2017,8,FALSE)</f>
        <v>White</v>
      </c>
      <c r="J700" s="15" t="str">
        <f>VLOOKUP($B700,Patient!$A$2:$I$2017,9,FALSE)</f>
        <v>Alive</v>
      </c>
      <c r="K700" s="5">
        <v>544</v>
      </c>
      <c r="L700" s="3" t="s">
        <v>93</v>
      </c>
      <c r="M700" s="11" t="str">
        <f>IF(ISNA(VLOOKUP(A700,Experiment!$B$2:$E$140,4,FALSE)),"",VLOOKUP(A700,Experiment!$B$2:$E$140,4,FALSE))</f>
        <v/>
      </c>
      <c r="N700" s="3" t="s">
        <v>2580</v>
      </c>
      <c r="O700" s="3" t="s">
        <v>1766</v>
      </c>
      <c r="P700" s="3" t="s">
        <v>2579</v>
      </c>
      <c r="Q700" s="3" t="s">
        <v>111</v>
      </c>
      <c r="R700" s="3" t="s">
        <v>516</v>
      </c>
    </row>
    <row r="701" spans="1:18" x14ac:dyDescent="0.25">
      <c r="A701" s="3" t="s">
        <v>2586</v>
      </c>
      <c r="B701" s="3">
        <v>677</v>
      </c>
      <c r="C701" s="15" t="str">
        <f>VLOOKUP($B701,Patient!$A$2:$I$2017,2,FALSE)</f>
        <v>PHI</v>
      </c>
      <c r="D701" s="15" t="str">
        <f>VLOOKUP($B701,Patient!$A$2:$I$2017,3,FALSE)</f>
        <v>NON-HISPANIC</v>
      </c>
      <c r="E701" s="15" t="str">
        <f>VLOOKUP($B701,Patient!$A$2:$I$2017,4,FALSE)</f>
        <v>Male</v>
      </c>
      <c r="F701" s="15" t="str">
        <f>VLOOKUP($B701,Patient!$A$2:$I$2017,5,FALSE)</f>
        <v>PHI</v>
      </c>
      <c r="G701" s="15" t="str">
        <f>VLOOKUP($B701,Patient!$A$2:$I$2017,6,FALSE)</f>
        <v>PHI</v>
      </c>
      <c r="H701" s="15" t="str">
        <f>VLOOKUP($B701,Patient!$A$2:$I$2017,7,FALSE)</f>
        <v>PHI</v>
      </c>
      <c r="I701" s="15" t="str">
        <f>VLOOKUP($B701,Patient!$A$2:$I$2017,8,FALSE)</f>
        <v>White</v>
      </c>
      <c r="J701" s="15" t="str">
        <f>VLOOKUP($B701,Patient!$A$2:$I$2017,9,FALSE)</f>
        <v>Deceased</v>
      </c>
      <c r="K701" s="5">
        <v>544</v>
      </c>
      <c r="L701" s="3" t="s">
        <v>130</v>
      </c>
      <c r="M701" s="11" t="str">
        <f>IF(ISNA(VLOOKUP(A701,Experiment!$B$2:$E$140,4,FALSE)),"",VLOOKUP(A701,Experiment!$B$2:$E$140,4,FALSE))</f>
        <v/>
      </c>
      <c r="N701" s="3" t="s">
        <v>2585</v>
      </c>
      <c r="O701" s="3" t="s">
        <v>664</v>
      </c>
      <c r="P701" s="3" t="s">
        <v>2579</v>
      </c>
      <c r="Q701" s="3" t="s">
        <v>111</v>
      </c>
      <c r="R701" s="3" t="s">
        <v>516</v>
      </c>
    </row>
    <row r="702" spans="1:18" x14ac:dyDescent="0.25">
      <c r="A702" s="3" t="s">
        <v>3229</v>
      </c>
      <c r="B702" s="3">
        <v>678</v>
      </c>
      <c r="C702" s="15" t="str">
        <f>VLOOKUP($B702,Patient!$A$2:$I$2017,2,FALSE)</f>
        <v>PHI</v>
      </c>
      <c r="D702" s="15" t="str">
        <f>VLOOKUP($B702,Patient!$A$2:$I$2017,3,FALSE)</f>
        <v>NON-HISPANIC</v>
      </c>
      <c r="E702" s="15" t="str">
        <f>VLOOKUP($B702,Patient!$A$2:$I$2017,4,FALSE)</f>
        <v>Female</v>
      </c>
      <c r="F702" s="15" t="str">
        <f>VLOOKUP($B702,Patient!$A$2:$I$2017,5,FALSE)</f>
        <v>PHI</v>
      </c>
      <c r="G702" s="15" t="str">
        <f>VLOOKUP($B702,Patient!$A$2:$I$2017,6,FALSE)</f>
        <v>PHI</v>
      </c>
      <c r="H702" s="15" t="str">
        <f>VLOOKUP($B702,Patient!$A$2:$I$2017,7,FALSE)</f>
        <v>PHI</v>
      </c>
      <c r="I702" s="15" t="str">
        <f>VLOOKUP($B702,Patient!$A$2:$I$2017,8,FALSE)</f>
        <v>White</v>
      </c>
      <c r="J702" s="15" t="str">
        <f>VLOOKUP($B702,Patient!$A$2:$I$2017,9,FALSE)</f>
        <v>Deceased</v>
      </c>
      <c r="K702" s="5">
        <v>619</v>
      </c>
      <c r="L702" s="3" t="s">
        <v>74</v>
      </c>
      <c r="M702" s="11" t="str">
        <f>IF(ISNA(VLOOKUP(A702,Experiment!$B$2:$E$140,4,FALSE)),"",VLOOKUP(A702,Experiment!$B$2:$E$140,4,FALSE))</f>
        <v/>
      </c>
      <c r="N702" s="3" t="s">
        <v>3225</v>
      </c>
      <c r="O702" s="3" t="s">
        <v>3226</v>
      </c>
      <c r="P702" s="3" t="s">
        <v>3227</v>
      </c>
      <c r="Q702" s="3" t="s">
        <v>61</v>
      </c>
      <c r="R702" s="3" t="s">
        <v>173</v>
      </c>
    </row>
    <row r="703" spans="1:18" x14ac:dyDescent="0.25">
      <c r="A703" s="3" t="s">
        <v>3234</v>
      </c>
      <c r="B703" s="3">
        <v>679</v>
      </c>
      <c r="C703" s="15" t="str">
        <f>VLOOKUP($B703,Patient!$A$2:$I$2017,2,FALSE)</f>
        <v>PHI</v>
      </c>
      <c r="D703" s="15" t="str">
        <f>VLOOKUP($B703,Patient!$A$2:$I$2017,3,FALSE)</f>
        <v>NON-HISPANIC</v>
      </c>
      <c r="E703" s="15" t="str">
        <f>VLOOKUP($B703,Patient!$A$2:$I$2017,4,FALSE)</f>
        <v>Female</v>
      </c>
      <c r="F703" s="15" t="str">
        <f>VLOOKUP($B703,Patient!$A$2:$I$2017,5,FALSE)</f>
        <v>PHI</v>
      </c>
      <c r="G703" s="15" t="str">
        <f>VLOOKUP($B703,Patient!$A$2:$I$2017,6,FALSE)</f>
        <v>PHI</v>
      </c>
      <c r="H703" s="15" t="str">
        <f>VLOOKUP($B703,Patient!$A$2:$I$2017,7,FALSE)</f>
        <v>PHI</v>
      </c>
      <c r="I703" s="15" t="str">
        <f>VLOOKUP($B703,Patient!$A$2:$I$2017,8,FALSE)</f>
        <v>White</v>
      </c>
      <c r="J703" s="15" t="str">
        <f>VLOOKUP($B703,Patient!$A$2:$I$2017,9,FALSE)</f>
        <v>Alive</v>
      </c>
      <c r="K703" s="5">
        <v>620</v>
      </c>
      <c r="L703" s="3" t="s">
        <v>130</v>
      </c>
      <c r="M703" s="11" t="str">
        <f>IF(ISNA(VLOOKUP(A703,Experiment!$B$2:$E$140,4,FALSE)),"",VLOOKUP(A703,Experiment!$B$2:$E$140,4,FALSE))</f>
        <v/>
      </c>
      <c r="N703" s="3" t="s">
        <v>3231</v>
      </c>
      <c r="O703" s="3" t="s">
        <v>3232</v>
      </c>
      <c r="P703" s="3" t="s">
        <v>3228</v>
      </c>
      <c r="Q703" s="3" t="s">
        <v>61</v>
      </c>
      <c r="R703" s="3" t="s">
        <v>127</v>
      </c>
    </row>
    <row r="704" spans="1:18" x14ac:dyDescent="0.25">
      <c r="A704" s="3" t="s">
        <v>3237</v>
      </c>
      <c r="B704" s="3">
        <v>680</v>
      </c>
      <c r="C704" s="15" t="str">
        <f>VLOOKUP($B704,Patient!$A$2:$I$2017,2,FALSE)</f>
        <v>PHI</v>
      </c>
      <c r="D704" s="15" t="str">
        <f>VLOOKUP($B704,Patient!$A$2:$I$2017,3,FALSE)</f>
        <v>NON-HISPANIC</v>
      </c>
      <c r="E704" s="15" t="str">
        <f>VLOOKUP($B704,Patient!$A$2:$I$2017,4,FALSE)</f>
        <v>Male</v>
      </c>
      <c r="F704" s="15" t="str">
        <f>VLOOKUP($B704,Patient!$A$2:$I$2017,5,FALSE)</f>
        <v>PHI</v>
      </c>
      <c r="G704" s="15" t="str">
        <f>VLOOKUP($B704,Patient!$A$2:$I$2017,6,FALSE)</f>
        <v>PHI</v>
      </c>
      <c r="H704" s="15" t="str">
        <f>VLOOKUP($B704,Patient!$A$2:$I$2017,7,FALSE)</f>
        <v>PHI</v>
      </c>
      <c r="I704" s="15" t="str">
        <f>VLOOKUP($B704,Patient!$A$2:$I$2017,8,FALSE)</f>
        <v>White</v>
      </c>
      <c r="J704" s="15" t="str">
        <f>VLOOKUP($B704,Patient!$A$2:$I$2017,9,FALSE)</f>
        <v>Alive</v>
      </c>
      <c r="K704" s="5">
        <v>620</v>
      </c>
      <c r="L704" s="3" t="s">
        <v>93</v>
      </c>
      <c r="M704" s="11" t="str">
        <f>IF(ISNA(VLOOKUP(A704,Experiment!$B$2:$E$140,4,FALSE)),"",VLOOKUP(A704,Experiment!$B$2:$E$140,4,FALSE))</f>
        <v/>
      </c>
      <c r="N704" s="3" t="s">
        <v>3235</v>
      </c>
      <c r="O704" s="3" t="s">
        <v>3236</v>
      </c>
      <c r="P704" s="3" t="s">
        <v>3233</v>
      </c>
      <c r="Q704" s="3" t="s">
        <v>61</v>
      </c>
      <c r="R704" s="3" t="s">
        <v>127</v>
      </c>
    </row>
    <row r="705" spans="1:18" x14ac:dyDescent="0.25">
      <c r="A705" s="3" t="s">
        <v>3241</v>
      </c>
      <c r="B705" s="3">
        <v>681</v>
      </c>
      <c r="C705" s="15" t="e">
        <f>VLOOKUP($B705,Patient!$A$2:$I$2017,2,FALSE)</f>
        <v>#N/A</v>
      </c>
      <c r="D705" s="15" t="e">
        <f>VLOOKUP($B705,Patient!$A$2:$I$2017,3,FALSE)</f>
        <v>#N/A</v>
      </c>
      <c r="E705" s="15" t="e">
        <f>VLOOKUP($B705,Patient!$A$2:$I$2017,4,FALSE)</f>
        <v>#N/A</v>
      </c>
      <c r="F705" s="15" t="e">
        <f>VLOOKUP($B705,Patient!$A$2:$I$2017,5,FALSE)</f>
        <v>#N/A</v>
      </c>
      <c r="G705" s="15" t="e">
        <f>VLOOKUP($B705,Patient!$A$2:$I$2017,6,FALSE)</f>
        <v>#N/A</v>
      </c>
      <c r="H705" s="15" t="e">
        <f>VLOOKUP($B705,Patient!$A$2:$I$2017,7,FALSE)</f>
        <v>#N/A</v>
      </c>
      <c r="I705" s="15" t="e">
        <f>VLOOKUP($B705,Patient!$A$2:$I$2017,8,FALSE)</f>
        <v>#N/A</v>
      </c>
      <c r="J705" s="15" t="e">
        <f>VLOOKUP($B705,Patient!$A$2:$I$2017,9,FALSE)</f>
        <v>#N/A</v>
      </c>
      <c r="K705" s="5">
        <v>621</v>
      </c>
      <c r="L705" s="3" t="s">
        <v>93</v>
      </c>
      <c r="M705" s="11" t="str">
        <f>IF(ISNA(VLOOKUP(A705,Experiment!$B$2:$E$140,4,FALSE)),"",VLOOKUP(A705,Experiment!$B$2:$E$140,4,FALSE))</f>
        <v/>
      </c>
      <c r="N705" s="3" t="s">
        <v>3240</v>
      </c>
      <c r="O705" s="3" t="s">
        <v>467</v>
      </c>
      <c r="P705" s="3" t="s">
        <v>3233</v>
      </c>
      <c r="Q705" s="3" t="s">
        <v>61</v>
      </c>
      <c r="R705" s="3" t="s">
        <v>173</v>
      </c>
    </row>
    <row r="706" spans="1:18" x14ac:dyDescent="0.25">
      <c r="A706" s="3" t="s">
        <v>3245</v>
      </c>
      <c r="B706" s="3">
        <v>682</v>
      </c>
      <c r="C706" s="15" t="str">
        <f>VLOOKUP($B706,Patient!$A$2:$I$2017,2,FALSE)</f>
        <v>PHI</v>
      </c>
      <c r="D706" s="15" t="str">
        <f>VLOOKUP($B706,Patient!$A$2:$I$2017,3,FALSE)</f>
        <v>NON-HISPANIC</v>
      </c>
      <c r="E706" s="15" t="str">
        <f>VLOOKUP($B706,Patient!$A$2:$I$2017,4,FALSE)</f>
        <v>Male</v>
      </c>
      <c r="F706" s="15" t="str">
        <f>VLOOKUP($B706,Patient!$A$2:$I$2017,5,FALSE)</f>
        <v>PHI</v>
      </c>
      <c r="G706" s="15" t="str">
        <f>VLOOKUP($B706,Patient!$A$2:$I$2017,6,FALSE)</f>
        <v>PHI</v>
      </c>
      <c r="H706" s="15" t="str">
        <f>VLOOKUP($B706,Patient!$A$2:$I$2017,7,FALSE)</f>
        <v>PHI</v>
      </c>
      <c r="I706" s="15" t="str">
        <f>VLOOKUP($B706,Patient!$A$2:$I$2017,8,FALSE)</f>
        <v>White</v>
      </c>
      <c r="J706" s="15" t="str">
        <f>VLOOKUP($B706,Patient!$A$2:$I$2017,9,FALSE)</f>
        <v>Deceased</v>
      </c>
      <c r="K706" s="5">
        <v>622</v>
      </c>
      <c r="L706" s="3" t="s">
        <v>74</v>
      </c>
      <c r="M706" s="11" t="str">
        <f>IF(ISNA(VLOOKUP(A706,Experiment!$B$2:$E$140,4,FALSE)),"",VLOOKUP(A706,Experiment!$B$2:$E$140,4,FALSE))</f>
        <v/>
      </c>
      <c r="N706" s="3" t="s">
        <v>3244</v>
      </c>
      <c r="O706" s="3" t="s">
        <v>325</v>
      </c>
      <c r="P706" s="3" t="s">
        <v>3233</v>
      </c>
      <c r="Q706" s="3" t="s">
        <v>76</v>
      </c>
      <c r="R706" s="3" t="s">
        <v>79</v>
      </c>
    </row>
    <row r="707" spans="1:18" x14ac:dyDescent="0.25">
      <c r="A707" s="3" t="s">
        <v>1269</v>
      </c>
      <c r="B707" s="3">
        <v>683</v>
      </c>
      <c r="C707" s="15" t="str">
        <f>VLOOKUP($B707,Patient!$A$2:$I$2017,2,FALSE)</f>
        <v>PHI</v>
      </c>
      <c r="D707" s="15" t="str">
        <f>VLOOKUP($B707,Patient!$A$2:$I$2017,3,FALSE)</f>
        <v>NON-HISPANIC</v>
      </c>
      <c r="E707" s="15" t="str">
        <f>VLOOKUP($B707,Patient!$A$2:$I$2017,4,FALSE)</f>
        <v>Male</v>
      </c>
      <c r="F707" s="15" t="str">
        <f>VLOOKUP($B707,Patient!$A$2:$I$2017,5,FALSE)</f>
        <v>PHI</v>
      </c>
      <c r="G707" s="15" t="str">
        <f>VLOOKUP($B707,Patient!$A$2:$I$2017,6,FALSE)</f>
        <v>PHI</v>
      </c>
      <c r="H707" s="15" t="str">
        <f>VLOOKUP($B707,Patient!$A$2:$I$2017,7,FALSE)</f>
        <v>PHI</v>
      </c>
      <c r="I707" s="15" t="str">
        <f>VLOOKUP($B707,Patient!$A$2:$I$2017,8,FALSE)</f>
        <v>White</v>
      </c>
      <c r="J707" s="15" t="str">
        <f>VLOOKUP($B707,Patient!$A$2:$I$2017,9,FALSE)</f>
        <v>Alive</v>
      </c>
      <c r="K707" s="5">
        <v>215</v>
      </c>
      <c r="L707" s="3" t="s">
        <v>74</v>
      </c>
      <c r="M707" s="11" t="str">
        <f>IF(ISNA(VLOOKUP(A707,Experiment!$B$2:$E$140,4,FALSE)),"",VLOOKUP(A707,Experiment!$B$2:$E$140,4,FALSE))</f>
        <v/>
      </c>
      <c r="N707" s="3" t="s">
        <v>1265</v>
      </c>
      <c r="O707" s="3" t="s">
        <v>1266</v>
      </c>
      <c r="P707" s="3" t="s">
        <v>1267</v>
      </c>
      <c r="Q707" s="3" t="s">
        <v>61</v>
      </c>
      <c r="R707" s="3" t="s">
        <v>66</v>
      </c>
    </row>
    <row r="708" spans="1:18" x14ac:dyDescent="0.25">
      <c r="A708" s="3" t="s">
        <v>2893</v>
      </c>
      <c r="B708" s="3">
        <v>684</v>
      </c>
      <c r="C708" s="15" t="str">
        <f>VLOOKUP($B708,Patient!$A$2:$I$2017,2,FALSE)</f>
        <v>PHI</v>
      </c>
      <c r="D708" s="15" t="str">
        <f>VLOOKUP($B708,Patient!$A$2:$I$2017,3,FALSE)</f>
        <v/>
      </c>
      <c r="E708" s="15" t="str">
        <f>VLOOKUP($B708,Patient!$A$2:$I$2017,4,FALSE)</f>
        <v>Female</v>
      </c>
      <c r="F708" s="15" t="str">
        <f>VLOOKUP($B708,Patient!$A$2:$I$2017,5,FALSE)</f>
        <v>PHI</v>
      </c>
      <c r="G708" s="15" t="str">
        <f>VLOOKUP($B708,Patient!$A$2:$I$2017,6,FALSE)</f>
        <v>PHI</v>
      </c>
      <c r="H708" s="15" t="str">
        <f>VLOOKUP($B708,Patient!$A$2:$I$2017,7,FALSE)</f>
        <v>PHI</v>
      </c>
      <c r="I708" s="15" t="str">
        <f>VLOOKUP($B708,Patient!$A$2:$I$2017,8,FALSE)</f>
        <v/>
      </c>
      <c r="J708" s="15" t="str">
        <f>VLOOKUP($B708,Patient!$A$2:$I$2017,9,FALSE)</f>
        <v/>
      </c>
      <c r="K708" s="5">
        <v>565</v>
      </c>
      <c r="L708" s="3" t="s">
        <v>93</v>
      </c>
      <c r="M708" s="11" t="str">
        <f>IF(ISNA(VLOOKUP(A708,Experiment!$B$2:$E$140,4,FALSE)),"",VLOOKUP(A708,Experiment!$B$2:$E$140,4,FALSE))</f>
        <v/>
      </c>
      <c r="N708" s="3" t="s">
        <v>2891</v>
      </c>
      <c r="O708" s="3" t="s">
        <v>467</v>
      </c>
      <c r="P708" s="3" t="s">
        <v>1268</v>
      </c>
      <c r="Q708" s="3" t="s">
        <v>485</v>
      </c>
      <c r="R708" s="3" t="s">
        <v>2890</v>
      </c>
    </row>
    <row r="709" spans="1:18" x14ac:dyDescent="0.25">
      <c r="A709" s="3" t="s">
        <v>3249</v>
      </c>
      <c r="B709" s="3">
        <v>685</v>
      </c>
      <c r="C709" s="15" t="str">
        <f>VLOOKUP($B709,Patient!$A$2:$I$2017,2,FALSE)</f>
        <v>PHI</v>
      </c>
      <c r="D709" s="15" t="str">
        <f>VLOOKUP($B709,Patient!$A$2:$I$2017,3,FALSE)</f>
        <v>NON-HISPANIC</v>
      </c>
      <c r="E709" s="15" t="str">
        <f>VLOOKUP($B709,Patient!$A$2:$I$2017,4,FALSE)</f>
        <v>Male</v>
      </c>
      <c r="F709" s="15" t="str">
        <f>VLOOKUP($B709,Patient!$A$2:$I$2017,5,FALSE)</f>
        <v>PHI</v>
      </c>
      <c r="G709" s="15" t="str">
        <f>VLOOKUP($B709,Patient!$A$2:$I$2017,6,FALSE)</f>
        <v>PHI</v>
      </c>
      <c r="H709" s="15" t="str">
        <f>VLOOKUP($B709,Patient!$A$2:$I$2017,7,FALSE)</f>
        <v>PHI</v>
      </c>
      <c r="I709" s="15" t="str">
        <f>VLOOKUP($B709,Patient!$A$2:$I$2017,8,FALSE)</f>
        <v>White</v>
      </c>
      <c r="J709" s="15" t="str">
        <f>VLOOKUP($B709,Patient!$A$2:$I$2017,9,FALSE)</f>
        <v>Deceased</v>
      </c>
      <c r="K709" s="5">
        <v>623</v>
      </c>
      <c r="L709" s="3" t="s">
        <v>93</v>
      </c>
      <c r="M709" s="11" t="str">
        <f>IF(ISNA(VLOOKUP(A709,Experiment!$B$2:$E$140,4,FALSE)),"",VLOOKUP(A709,Experiment!$B$2:$E$140,4,FALSE))</f>
        <v/>
      </c>
      <c r="N709" s="3" t="s">
        <v>3248</v>
      </c>
      <c r="O709" s="3" t="s">
        <v>1219</v>
      </c>
      <c r="P709" s="3" t="s">
        <v>3246</v>
      </c>
      <c r="Q709" s="3" t="s">
        <v>111</v>
      </c>
      <c r="R709" s="3" t="s">
        <v>562</v>
      </c>
    </row>
    <row r="710" spans="1:18" x14ac:dyDescent="0.25">
      <c r="A710" s="3" t="s">
        <v>2536</v>
      </c>
      <c r="B710" s="3">
        <v>686</v>
      </c>
      <c r="C710" s="15" t="str">
        <f>VLOOKUP($B710,Patient!$A$2:$I$2017,2,FALSE)</f>
        <v>PHI</v>
      </c>
      <c r="D710" s="15" t="str">
        <f>VLOOKUP($B710,Patient!$A$2:$I$2017,3,FALSE)</f>
        <v>NON-HISPANIC</v>
      </c>
      <c r="E710" s="15" t="str">
        <f>VLOOKUP($B710,Patient!$A$2:$I$2017,4,FALSE)</f>
        <v>Male</v>
      </c>
      <c r="F710" s="15" t="str">
        <f>VLOOKUP($B710,Patient!$A$2:$I$2017,5,FALSE)</f>
        <v>PHI</v>
      </c>
      <c r="G710" s="15" t="str">
        <f>VLOOKUP($B710,Patient!$A$2:$I$2017,6,FALSE)</f>
        <v>PHI</v>
      </c>
      <c r="H710" s="15" t="str">
        <f>VLOOKUP($B710,Patient!$A$2:$I$2017,7,FALSE)</f>
        <v>PHI</v>
      </c>
      <c r="I710" s="15" t="str">
        <f>VLOOKUP($B710,Patient!$A$2:$I$2017,8,FALSE)</f>
        <v>White</v>
      </c>
      <c r="J710" s="15" t="str">
        <f>VLOOKUP($B710,Patient!$A$2:$I$2017,9,FALSE)</f>
        <v>Alive</v>
      </c>
      <c r="K710" s="5">
        <v>525</v>
      </c>
      <c r="L710" s="3" t="s">
        <v>93</v>
      </c>
      <c r="M710" s="11" t="str">
        <f>IF(ISNA(VLOOKUP(A710,Experiment!$B$2:$E$140,4,FALSE)),"",VLOOKUP(A710,Experiment!$B$2:$E$140,4,FALSE))</f>
        <v/>
      </c>
      <c r="N710" s="3" t="s">
        <v>2533</v>
      </c>
      <c r="O710" s="3" t="s">
        <v>2534</v>
      </c>
      <c r="P710" s="3" t="s">
        <v>1273</v>
      </c>
      <c r="Q710" s="3" t="s">
        <v>61</v>
      </c>
      <c r="R710" s="3" t="s">
        <v>302</v>
      </c>
    </row>
    <row r="711" spans="1:18" x14ac:dyDescent="0.25">
      <c r="A711" s="3" t="s">
        <v>1275</v>
      </c>
      <c r="B711" s="3">
        <v>687</v>
      </c>
      <c r="C711" s="15" t="e">
        <f>VLOOKUP($B711,Patient!$A$2:$I$2017,2,FALSE)</f>
        <v>#N/A</v>
      </c>
      <c r="D711" s="15" t="e">
        <f>VLOOKUP($B711,Patient!$A$2:$I$2017,3,FALSE)</f>
        <v>#N/A</v>
      </c>
      <c r="E711" s="15" t="e">
        <f>VLOOKUP($B711,Patient!$A$2:$I$2017,4,FALSE)</f>
        <v>#N/A</v>
      </c>
      <c r="F711" s="15" t="e">
        <f>VLOOKUP($B711,Patient!$A$2:$I$2017,5,FALSE)</f>
        <v>#N/A</v>
      </c>
      <c r="G711" s="15" t="e">
        <f>VLOOKUP($B711,Patient!$A$2:$I$2017,6,FALSE)</f>
        <v>#N/A</v>
      </c>
      <c r="H711" s="15" t="e">
        <f>VLOOKUP($B711,Patient!$A$2:$I$2017,7,FALSE)</f>
        <v>#N/A</v>
      </c>
      <c r="I711" s="15" t="e">
        <f>VLOOKUP($B711,Patient!$A$2:$I$2017,8,FALSE)</f>
        <v>#N/A</v>
      </c>
      <c r="J711" s="15" t="e">
        <f>VLOOKUP($B711,Patient!$A$2:$I$2017,9,FALSE)</f>
        <v>#N/A</v>
      </c>
      <c r="K711" s="5">
        <v>215</v>
      </c>
      <c r="L711" s="3" t="s">
        <v>74</v>
      </c>
      <c r="M711" s="11" t="str">
        <f>IF(ISNA(VLOOKUP(A711,Experiment!$B$2:$E$140,4,FALSE)),"",VLOOKUP(A711,Experiment!$B$2:$E$140,4,FALSE))</f>
        <v/>
      </c>
      <c r="N711" s="3" t="s">
        <v>1271</v>
      </c>
      <c r="O711" s="3" t="s">
        <v>1272</v>
      </c>
      <c r="P711" s="3" t="s">
        <v>1273</v>
      </c>
      <c r="Q711" s="3" t="s">
        <v>61</v>
      </c>
      <c r="R711" s="3" t="s">
        <v>66</v>
      </c>
    </row>
    <row r="712" spans="1:18" x14ac:dyDescent="0.25">
      <c r="A712" s="3" t="s">
        <v>2541</v>
      </c>
      <c r="B712" s="3">
        <v>688</v>
      </c>
      <c r="C712" s="15" t="str">
        <f>VLOOKUP($B712,Patient!$A$2:$I$2017,2,FALSE)</f>
        <v>PHI</v>
      </c>
      <c r="D712" s="15" t="str">
        <f>VLOOKUP($B712,Patient!$A$2:$I$2017,3,FALSE)</f>
        <v>NON-HISPANIC</v>
      </c>
      <c r="E712" s="15" t="str">
        <f>VLOOKUP($B712,Patient!$A$2:$I$2017,4,FALSE)</f>
        <v>Female</v>
      </c>
      <c r="F712" s="15" t="str">
        <f>VLOOKUP($B712,Patient!$A$2:$I$2017,5,FALSE)</f>
        <v>PHI</v>
      </c>
      <c r="G712" s="15" t="str">
        <f>VLOOKUP($B712,Patient!$A$2:$I$2017,6,FALSE)</f>
        <v>PHI</v>
      </c>
      <c r="H712" s="15" t="str">
        <f>VLOOKUP($B712,Patient!$A$2:$I$2017,7,FALSE)</f>
        <v>PHI</v>
      </c>
      <c r="I712" s="15" t="str">
        <f>VLOOKUP($B712,Patient!$A$2:$I$2017,8,FALSE)</f>
        <v>White</v>
      </c>
      <c r="J712" s="15" t="str">
        <f>VLOOKUP($B712,Patient!$A$2:$I$2017,9,FALSE)</f>
        <v>Alive</v>
      </c>
      <c r="K712" s="5">
        <v>526</v>
      </c>
      <c r="L712" s="3" t="s">
        <v>93</v>
      </c>
      <c r="M712" s="11" t="str">
        <f>IF(ISNA(VLOOKUP(A712,Experiment!$B$2:$E$140,4,FALSE)),"",VLOOKUP(A712,Experiment!$B$2:$E$140,4,FALSE))</f>
        <v/>
      </c>
      <c r="N712" s="3" t="s">
        <v>2539</v>
      </c>
      <c r="O712" s="3" t="s">
        <v>670</v>
      </c>
      <c r="P712" s="3" t="s">
        <v>1274</v>
      </c>
      <c r="Q712" s="3" t="s">
        <v>61</v>
      </c>
      <c r="R712" s="3" t="s">
        <v>173</v>
      </c>
    </row>
    <row r="713" spans="1:18" x14ac:dyDescent="0.25">
      <c r="A713" s="3" t="s">
        <v>3252</v>
      </c>
      <c r="B713" s="3">
        <v>689</v>
      </c>
      <c r="C713" s="15" t="str">
        <f>VLOOKUP($B713,Patient!$A$2:$I$2017,2,FALSE)</f>
        <v>PHI</v>
      </c>
      <c r="D713" s="15" t="str">
        <f>VLOOKUP($B713,Patient!$A$2:$I$2017,3,FALSE)</f>
        <v>NON-HISPANIC</v>
      </c>
      <c r="E713" s="15" t="str">
        <f>VLOOKUP($B713,Patient!$A$2:$I$2017,4,FALSE)</f>
        <v>Male</v>
      </c>
      <c r="F713" s="15" t="str">
        <f>VLOOKUP($B713,Patient!$A$2:$I$2017,5,FALSE)</f>
        <v>PHI</v>
      </c>
      <c r="G713" s="15" t="str">
        <f>VLOOKUP($B713,Patient!$A$2:$I$2017,6,FALSE)</f>
        <v>PHI</v>
      </c>
      <c r="H713" s="15" t="str">
        <f>VLOOKUP($B713,Patient!$A$2:$I$2017,7,FALSE)</f>
        <v>PHI</v>
      </c>
      <c r="I713" s="15" t="str">
        <f>VLOOKUP($B713,Patient!$A$2:$I$2017,8,FALSE)</f>
        <v>White</v>
      </c>
      <c r="J713" s="15" t="str">
        <f>VLOOKUP($B713,Patient!$A$2:$I$2017,9,FALSE)</f>
        <v>Alive</v>
      </c>
      <c r="K713" s="5">
        <v>624</v>
      </c>
      <c r="L713" s="3" t="s">
        <v>130</v>
      </c>
      <c r="M713" s="11" t="str">
        <f>IF(ISNA(VLOOKUP(A713,Experiment!$B$2:$E$140,4,FALSE)),"",VLOOKUP(A713,Experiment!$B$2:$E$140,4,FALSE))</f>
        <v/>
      </c>
      <c r="N713" s="3" t="s">
        <v>1264</v>
      </c>
      <c r="O713" s="3" t="s">
        <v>2031</v>
      </c>
      <c r="P713" s="3" t="s">
        <v>1274</v>
      </c>
      <c r="Q713" s="3" t="s">
        <v>61</v>
      </c>
      <c r="R713" s="3" t="s">
        <v>333</v>
      </c>
    </row>
    <row r="714" spans="1:18" x14ac:dyDescent="0.25">
      <c r="A714" s="3" t="s">
        <v>1331</v>
      </c>
      <c r="B714" s="3">
        <v>690</v>
      </c>
      <c r="C714" s="15" t="str">
        <f>VLOOKUP($B714,Patient!$A$2:$I$2017,2,FALSE)</f>
        <v>PHI</v>
      </c>
      <c r="D714" s="15" t="str">
        <f>VLOOKUP($B714,Patient!$A$2:$I$2017,3,FALSE)</f>
        <v/>
      </c>
      <c r="E714" s="15" t="str">
        <f>VLOOKUP($B714,Patient!$A$2:$I$2017,4,FALSE)</f>
        <v/>
      </c>
      <c r="F714" s="15" t="str">
        <f>VLOOKUP($B714,Patient!$A$2:$I$2017,5,FALSE)</f>
        <v>PHI</v>
      </c>
      <c r="G714" s="15" t="str">
        <f>VLOOKUP($B714,Patient!$A$2:$I$2017,6,FALSE)</f>
        <v>PHI</v>
      </c>
      <c r="H714" s="15" t="str">
        <f>VLOOKUP($B714,Patient!$A$2:$I$2017,7,FALSE)</f>
        <v>PHI</v>
      </c>
      <c r="I714" s="15" t="str">
        <f>VLOOKUP($B714,Patient!$A$2:$I$2017,8,FALSE)</f>
        <v/>
      </c>
      <c r="J714" s="15" t="str">
        <f>VLOOKUP($B714,Patient!$A$2:$I$2017,9,FALSE)</f>
        <v/>
      </c>
      <c r="K714" s="5">
        <v>224</v>
      </c>
      <c r="L714" s="3" t="s">
        <v>74</v>
      </c>
      <c r="M714" s="11" t="str">
        <f>IF(ISNA(VLOOKUP(A714,Experiment!$B$2:$E$140,4,FALSE)),"",VLOOKUP(A714,Experiment!$B$2:$E$140,4,FALSE))</f>
        <v/>
      </c>
      <c r="N714" s="3" t="s">
        <v>1327</v>
      </c>
      <c r="O714" s="3" t="s">
        <v>1328</v>
      </c>
      <c r="P714" s="3" t="s">
        <v>1329</v>
      </c>
      <c r="Q714" s="3" t="s">
        <v>61</v>
      </c>
      <c r="R714" s="3" t="s">
        <v>67</v>
      </c>
    </row>
    <row r="715" spans="1:18" x14ac:dyDescent="0.25">
      <c r="A715" s="3" t="s">
        <v>3256</v>
      </c>
      <c r="B715" s="3">
        <v>691</v>
      </c>
      <c r="C715" s="15" t="str">
        <f>VLOOKUP($B715,Patient!$A$2:$I$2017,2,FALSE)</f>
        <v>PHI</v>
      </c>
      <c r="D715" s="15" t="str">
        <f>VLOOKUP($B715,Patient!$A$2:$I$2017,3,FALSE)</f>
        <v>NON-HISPANIC</v>
      </c>
      <c r="E715" s="15" t="str">
        <f>VLOOKUP($B715,Patient!$A$2:$I$2017,4,FALSE)</f>
        <v>Male</v>
      </c>
      <c r="F715" s="15" t="str">
        <f>VLOOKUP($B715,Patient!$A$2:$I$2017,5,FALSE)</f>
        <v>PHI</v>
      </c>
      <c r="G715" s="15" t="str">
        <f>VLOOKUP($B715,Patient!$A$2:$I$2017,6,FALSE)</f>
        <v>PHI</v>
      </c>
      <c r="H715" s="15" t="str">
        <f>VLOOKUP($B715,Patient!$A$2:$I$2017,7,FALSE)</f>
        <v>PHI</v>
      </c>
      <c r="I715" s="15" t="str">
        <f>VLOOKUP($B715,Patient!$A$2:$I$2017,8,FALSE)</f>
        <v>White</v>
      </c>
      <c r="J715" s="15" t="str">
        <f>VLOOKUP($B715,Patient!$A$2:$I$2017,9,FALSE)</f>
        <v>Alive</v>
      </c>
      <c r="K715" s="5">
        <v>625</v>
      </c>
      <c r="L715" s="3" t="s">
        <v>93</v>
      </c>
      <c r="M715" s="11" t="str">
        <f>IF(ISNA(VLOOKUP(A715,Experiment!$B$2:$E$140,4,FALSE)),"",VLOOKUP(A715,Experiment!$B$2:$E$140,4,FALSE))</f>
        <v/>
      </c>
      <c r="N715" s="3" t="s">
        <v>3255</v>
      </c>
      <c r="O715" s="3" t="s">
        <v>339</v>
      </c>
      <c r="P715" s="3" t="s">
        <v>1330</v>
      </c>
      <c r="Q715" s="3" t="s">
        <v>61</v>
      </c>
      <c r="R715" s="3" t="s">
        <v>66</v>
      </c>
    </row>
    <row r="716" spans="1:18" x14ac:dyDescent="0.25">
      <c r="A716" s="3" t="s">
        <v>2618</v>
      </c>
      <c r="B716" s="3">
        <v>1731</v>
      </c>
      <c r="C716" s="15" t="str">
        <f>VLOOKUP($B716,Patient!$A$2:$I$2017,2,FALSE)</f>
        <v>PHI</v>
      </c>
      <c r="D716" s="15" t="str">
        <f>VLOOKUP($B716,Patient!$A$2:$I$2017,3,FALSE)</f>
        <v/>
      </c>
      <c r="E716" s="15" t="str">
        <f>VLOOKUP($B716,Patient!$A$2:$I$2017,4,FALSE)</f>
        <v>Female</v>
      </c>
      <c r="F716" s="15" t="str">
        <f>VLOOKUP($B716,Patient!$A$2:$I$2017,5,FALSE)</f>
        <v>PHI</v>
      </c>
      <c r="G716" s="15" t="str">
        <f>VLOOKUP($B716,Patient!$A$2:$I$2017,6,FALSE)</f>
        <v>PHI</v>
      </c>
      <c r="H716" s="15" t="str">
        <f>VLOOKUP($B716,Patient!$A$2:$I$2017,7,FALSE)</f>
        <v>PHI</v>
      </c>
      <c r="I716" s="15" t="str">
        <f>VLOOKUP($B716,Patient!$A$2:$I$2017,8,FALSE)</f>
        <v/>
      </c>
      <c r="J716" s="15" t="str">
        <f>VLOOKUP($B716,Patient!$A$2:$I$2017,9,FALSE)</f>
        <v/>
      </c>
      <c r="K716" s="5">
        <v>533</v>
      </c>
      <c r="L716" s="3" t="s">
        <v>74</v>
      </c>
      <c r="M716" s="11" t="str">
        <f>IF(ISNA(VLOOKUP(A716,Experiment!$B$2:$E$140,4,FALSE)),"",VLOOKUP(A716,Experiment!$B$2:$E$140,4,FALSE))</f>
        <v/>
      </c>
      <c r="N716" s="3" t="s">
        <v>53</v>
      </c>
      <c r="O716" s="3" t="s">
        <v>53</v>
      </c>
      <c r="P716" s="3" t="s">
        <v>2616</v>
      </c>
      <c r="Q716" s="3" t="s">
        <v>485</v>
      </c>
      <c r="R716" s="3" t="s">
        <v>1810</v>
      </c>
    </row>
    <row r="717" spans="1:18" x14ac:dyDescent="0.25">
      <c r="A717" s="3" t="s">
        <v>3262</v>
      </c>
      <c r="B717" s="3">
        <v>692</v>
      </c>
      <c r="C717" s="15" t="str">
        <f>VLOOKUP($B717,Patient!$A$2:$I$2017,2,FALSE)</f>
        <v>PHI</v>
      </c>
      <c r="D717" s="15" t="str">
        <f>VLOOKUP($B717,Patient!$A$2:$I$2017,3,FALSE)</f>
        <v>NON-HISPANIC</v>
      </c>
      <c r="E717" s="15" t="str">
        <f>VLOOKUP($B717,Patient!$A$2:$I$2017,4,FALSE)</f>
        <v>Female</v>
      </c>
      <c r="F717" s="15" t="str">
        <f>VLOOKUP($B717,Patient!$A$2:$I$2017,5,FALSE)</f>
        <v>PHI</v>
      </c>
      <c r="G717" s="15" t="str">
        <f>VLOOKUP($B717,Patient!$A$2:$I$2017,6,FALSE)</f>
        <v>PHI</v>
      </c>
      <c r="H717" s="15" t="str">
        <f>VLOOKUP($B717,Patient!$A$2:$I$2017,7,FALSE)</f>
        <v>PHI</v>
      </c>
      <c r="I717" s="15" t="str">
        <f>VLOOKUP($B717,Patient!$A$2:$I$2017,8,FALSE)</f>
        <v>White</v>
      </c>
      <c r="J717" s="15" t="str">
        <f>VLOOKUP($B717,Patient!$A$2:$I$2017,9,FALSE)</f>
        <v>Deceased</v>
      </c>
      <c r="K717" s="5">
        <v>626</v>
      </c>
      <c r="L717" s="3" t="s">
        <v>74</v>
      </c>
      <c r="M717" s="11" t="str">
        <f>IF(ISNA(VLOOKUP(A717,Experiment!$B$2:$E$140,4,FALSE)),"",VLOOKUP(A717,Experiment!$B$2:$E$140,4,FALSE))</f>
        <v/>
      </c>
      <c r="N717" s="3" t="s">
        <v>2575</v>
      </c>
      <c r="O717" s="3" t="s">
        <v>687</v>
      </c>
      <c r="P717" s="3" t="s">
        <v>2616</v>
      </c>
      <c r="Q717" s="3" t="s">
        <v>111</v>
      </c>
      <c r="R717" s="3" t="s">
        <v>113</v>
      </c>
    </row>
    <row r="718" spans="1:18" x14ac:dyDescent="0.25">
      <c r="A718" s="3" t="s">
        <v>3267</v>
      </c>
      <c r="B718" s="3">
        <v>693</v>
      </c>
      <c r="C718" s="15" t="str">
        <f>VLOOKUP($B718,Patient!$A$2:$I$2017,2,FALSE)</f>
        <v>PHI</v>
      </c>
      <c r="D718" s="15" t="str">
        <f>VLOOKUP($B718,Patient!$A$2:$I$2017,3,FALSE)</f>
        <v>NON-HISPANIC</v>
      </c>
      <c r="E718" s="15" t="str">
        <f>VLOOKUP($B718,Patient!$A$2:$I$2017,4,FALSE)</f>
        <v>Male</v>
      </c>
      <c r="F718" s="15" t="str">
        <f>VLOOKUP($B718,Patient!$A$2:$I$2017,5,FALSE)</f>
        <v>PHI</v>
      </c>
      <c r="G718" s="15" t="str">
        <f>VLOOKUP($B718,Patient!$A$2:$I$2017,6,FALSE)</f>
        <v>PHI</v>
      </c>
      <c r="H718" s="15" t="str">
        <f>VLOOKUP($B718,Patient!$A$2:$I$2017,7,FALSE)</f>
        <v>PHI</v>
      </c>
      <c r="I718" s="15" t="str">
        <f>VLOOKUP($B718,Patient!$A$2:$I$2017,8,FALSE)</f>
        <v>White</v>
      </c>
      <c r="J718" s="15" t="str">
        <f>VLOOKUP($B718,Patient!$A$2:$I$2017,9,FALSE)</f>
        <v>Alive</v>
      </c>
      <c r="K718" s="5">
        <v>627</v>
      </c>
      <c r="L718" s="3" t="s">
        <v>3124</v>
      </c>
      <c r="M718" s="11" t="str">
        <f>IF(ISNA(VLOOKUP(A718,Experiment!$B$2:$E$140,4,FALSE)),"",VLOOKUP(A718,Experiment!$B$2:$E$140,4,FALSE))</f>
        <v/>
      </c>
      <c r="N718" s="3" t="s">
        <v>3265</v>
      </c>
      <c r="O718" s="3" t="s">
        <v>3266</v>
      </c>
      <c r="P718" s="3" t="s">
        <v>2616</v>
      </c>
      <c r="Q718" s="3" t="s">
        <v>485</v>
      </c>
      <c r="R718" s="3" t="s">
        <v>1142</v>
      </c>
    </row>
    <row r="719" spans="1:18" x14ac:dyDescent="0.25">
      <c r="A719" s="3" t="s">
        <v>100</v>
      </c>
      <c r="B719" s="3">
        <v>694</v>
      </c>
      <c r="C719" s="15" t="str">
        <f>VLOOKUP($B719,Patient!$A$2:$I$2017,2,FALSE)</f>
        <v>PHI</v>
      </c>
      <c r="D719" s="15" t="str">
        <f>VLOOKUP($B719,Patient!$A$2:$I$2017,3,FALSE)</f>
        <v>NON-HISPANIC</v>
      </c>
      <c r="E719" s="15" t="str">
        <f>VLOOKUP($B719,Patient!$A$2:$I$2017,4,FALSE)</f>
        <v>Male</v>
      </c>
      <c r="F719" s="15" t="str">
        <f>VLOOKUP($B719,Patient!$A$2:$I$2017,5,FALSE)</f>
        <v>PHI</v>
      </c>
      <c r="G719" s="15" t="str">
        <f>VLOOKUP($B719,Patient!$A$2:$I$2017,6,FALSE)</f>
        <v>PHI</v>
      </c>
      <c r="H719" s="15" t="str">
        <f>VLOOKUP($B719,Patient!$A$2:$I$2017,7,FALSE)</f>
        <v>PHI</v>
      </c>
      <c r="I719" s="15" t="str">
        <f>VLOOKUP($B719,Patient!$A$2:$I$2017,8,FALSE)</f>
        <v>White</v>
      </c>
      <c r="J719" s="15" t="str">
        <f>VLOOKUP($B719,Patient!$A$2:$I$2017,9,FALSE)</f>
        <v>Deceased</v>
      </c>
      <c r="K719" s="5">
        <v>3</v>
      </c>
      <c r="L719" s="3" t="s">
        <v>74</v>
      </c>
      <c r="M719" s="11" t="str">
        <f>IF(ISNA(VLOOKUP(A719,Experiment!$B$2:$E$140,4,FALSE)),"",VLOOKUP(A719,Experiment!$B$2:$E$140,4,FALSE))</f>
        <v/>
      </c>
      <c r="N719" s="3" t="s">
        <v>94</v>
      </c>
      <c r="O719" s="3" t="s">
        <v>95</v>
      </c>
      <c r="P719" s="3" t="s">
        <v>96</v>
      </c>
      <c r="Q719" s="3" t="s">
        <v>61</v>
      </c>
      <c r="R719" s="3" t="s">
        <v>66</v>
      </c>
    </row>
    <row r="720" spans="1:18" x14ac:dyDescent="0.25">
      <c r="A720" s="3" t="s">
        <v>3270</v>
      </c>
      <c r="B720" s="3">
        <v>695</v>
      </c>
      <c r="C720" s="15" t="str">
        <f>VLOOKUP($B720,Patient!$A$2:$I$2017,2,FALSE)</f>
        <v>PHI</v>
      </c>
      <c r="D720" s="15" t="str">
        <f>VLOOKUP($B720,Patient!$A$2:$I$2017,3,FALSE)</f>
        <v>NON-HISPANIC</v>
      </c>
      <c r="E720" s="15" t="str">
        <f>VLOOKUP($B720,Patient!$A$2:$I$2017,4,FALSE)</f>
        <v>Male</v>
      </c>
      <c r="F720" s="15" t="str">
        <f>VLOOKUP($B720,Patient!$A$2:$I$2017,5,FALSE)</f>
        <v>PHI</v>
      </c>
      <c r="G720" s="15" t="str">
        <f>VLOOKUP($B720,Patient!$A$2:$I$2017,6,FALSE)</f>
        <v>PHI</v>
      </c>
      <c r="H720" s="15" t="str">
        <f>VLOOKUP($B720,Patient!$A$2:$I$2017,7,FALSE)</f>
        <v>PHI</v>
      </c>
      <c r="I720" s="15" t="str">
        <f>VLOOKUP($B720,Patient!$A$2:$I$2017,8,FALSE)</f>
        <v>White</v>
      </c>
      <c r="J720" s="15" t="str">
        <f>VLOOKUP($B720,Patient!$A$2:$I$2017,9,FALSE)</f>
        <v>Alive</v>
      </c>
      <c r="K720" s="5">
        <v>628</v>
      </c>
      <c r="L720" s="3" t="s">
        <v>93</v>
      </c>
      <c r="M720" s="11" t="str">
        <f>IF(ISNA(VLOOKUP(A720,Experiment!$B$2:$E$140,4,FALSE)),"",VLOOKUP(A720,Experiment!$B$2:$E$140,4,FALSE))</f>
        <v/>
      </c>
      <c r="N720" s="3" t="s">
        <v>3269</v>
      </c>
      <c r="O720" s="3" t="s">
        <v>467</v>
      </c>
      <c r="P720" s="3" t="s">
        <v>97</v>
      </c>
      <c r="Q720" s="3" t="s">
        <v>61</v>
      </c>
      <c r="R720" s="3" t="s">
        <v>66</v>
      </c>
    </row>
    <row r="721" spans="1:18" x14ac:dyDescent="0.25">
      <c r="A721" s="3" t="s">
        <v>3275</v>
      </c>
      <c r="B721" s="3">
        <v>696</v>
      </c>
      <c r="C721" s="15" t="str">
        <f>VLOOKUP($B721,Patient!$A$2:$I$2017,2,FALSE)</f>
        <v>PHI</v>
      </c>
      <c r="D721" s="15" t="str">
        <f>VLOOKUP($B721,Patient!$A$2:$I$2017,3,FALSE)</f>
        <v/>
      </c>
      <c r="E721" s="15" t="str">
        <f>VLOOKUP($B721,Patient!$A$2:$I$2017,4,FALSE)</f>
        <v/>
      </c>
      <c r="F721" s="15" t="str">
        <f>VLOOKUP($B721,Patient!$A$2:$I$2017,5,FALSE)</f>
        <v>PHI</v>
      </c>
      <c r="G721" s="15" t="str">
        <f>VLOOKUP($B721,Patient!$A$2:$I$2017,6,FALSE)</f>
        <v>PHI</v>
      </c>
      <c r="H721" s="15" t="str">
        <f>VLOOKUP($B721,Patient!$A$2:$I$2017,7,FALSE)</f>
        <v>PHI</v>
      </c>
      <c r="I721" s="15" t="str">
        <f>VLOOKUP($B721,Patient!$A$2:$I$2017,8,FALSE)</f>
        <v/>
      </c>
      <c r="J721" s="15" t="str">
        <f>VLOOKUP($B721,Patient!$A$2:$I$2017,9,FALSE)</f>
        <v/>
      </c>
      <c r="K721" s="5">
        <v>629</v>
      </c>
      <c r="L721" s="3" t="s">
        <v>93</v>
      </c>
      <c r="M721" s="11" t="str">
        <f>IF(ISNA(VLOOKUP(A721,Experiment!$B$2:$E$140,4,FALSE)),"",VLOOKUP(A721,Experiment!$B$2:$E$140,4,FALSE))</f>
        <v/>
      </c>
      <c r="N721" s="3" t="s">
        <v>3273</v>
      </c>
      <c r="O721" s="3" t="s">
        <v>3274</v>
      </c>
      <c r="P721" s="3" t="s">
        <v>97</v>
      </c>
      <c r="Q721" s="3" t="s">
        <v>111</v>
      </c>
      <c r="R721" s="3" t="s">
        <v>179</v>
      </c>
    </row>
    <row r="722" spans="1:18" x14ac:dyDescent="0.25">
      <c r="A722" s="3" t="s">
        <v>3036</v>
      </c>
      <c r="B722" s="3">
        <v>697</v>
      </c>
      <c r="C722" s="15" t="str">
        <f>VLOOKUP($B722,Patient!$A$2:$I$2017,2,FALSE)</f>
        <v>PHI</v>
      </c>
      <c r="D722" s="15" t="str">
        <f>VLOOKUP($B722,Patient!$A$2:$I$2017,3,FALSE)</f>
        <v>NON-HISPANIC</v>
      </c>
      <c r="E722" s="15" t="str">
        <f>VLOOKUP($B722,Patient!$A$2:$I$2017,4,FALSE)</f>
        <v>Male</v>
      </c>
      <c r="F722" s="15" t="str">
        <f>VLOOKUP($B722,Patient!$A$2:$I$2017,5,FALSE)</f>
        <v>PHI</v>
      </c>
      <c r="G722" s="15" t="str">
        <f>VLOOKUP($B722,Patient!$A$2:$I$2017,6,FALSE)</f>
        <v>PHI</v>
      </c>
      <c r="H722" s="15" t="str">
        <f>VLOOKUP($B722,Patient!$A$2:$I$2017,7,FALSE)</f>
        <v>PHI</v>
      </c>
      <c r="I722" s="15" t="str">
        <f>VLOOKUP($B722,Patient!$A$2:$I$2017,8,FALSE)</f>
        <v>White</v>
      </c>
      <c r="J722" s="15" t="str">
        <f>VLOOKUP($B722,Patient!$A$2:$I$2017,9,FALSE)</f>
        <v>Alive</v>
      </c>
      <c r="K722" s="5">
        <v>586</v>
      </c>
      <c r="L722" s="3" t="s">
        <v>74</v>
      </c>
      <c r="M722" s="11" t="str">
        <f>IF(ISNA(VLOOKUP(A722,Experiment!$B$2:$E$140,4,FALSE)),"",VLOOKUP(A722,Experiment!$B$2:$E$140,4,FALSE))</f>
        <v/>
      </c>
      <c r="N722" s="3" t="s">
        <v>3034</v>
      </c>
      <c r="O722" s="3" t="s">
        <v>657</v>
      </c>
      <c r="P722" s="3" t="s">
        <v>3029</v>
      </c>
      <c r="Q722" s="3" t="s">
        <v>61</v>
      </c>
      <c r="R722" s="3" t="s">
        <v>533</v>
      </c>
    </row>
    <row r="723" spans="1:18" x14ac:dyDescent="0.25">
      <c r="A723" s="3" t="s">
        <v>3039</v>
      </c>
      <c r="B723" s="3">
        <v>698</v>
      </c>
      <c r="C723" s="15" t="str">
        <f>VLOOKUP($B723,Patient!$A$2:$I$2017,2,FALSE)</f>
        <v>PHI</v>
      </c>
      <c r="D723" s="15" t="str">
        <f>VLOOKUP($B723,Patient!$A$2:$I$2017,3,FALSE)</f>
        <v/>
      </c>
      <c r="E723" s="15" t="str">
        <f>VLOOKUP($B723,Patient!$A$2:$I$2017,4,FALSE)</f>
        <v/>
      </c>
      <c r="F723" s="15" t="str">
        <f>VLOOKUP($B723,Patient!$A$2:$I$2017,5,FALSE)</f>
        <v>PHI</v>
      </c>
      <c r="G723" s="15" t="str">
        <f>VLOOKUP($B723,Patient!$A$2:$I$2017,6,FALSE)</f>
        <v>PHI</v>
      </c>
      <c r="H723" s="15" t="str">
        <f>VLOOKUP($B723,Patient!$A$2:$I$2017,7,FALSE)</f>
        <v>PHI</v>
      </c>
      <c r="I723" s="15" t="str">
        <f>VLOOKUP($B723,Patient!$A$2:$I$2017,8,FALSE)</f>
        <v/>
      </c>
      <c r="J723" s="15" t="str">
        <f>VLOOKUP($B723,Patient!$A$2:$I$2017,9,FALSE)</f>
        <v/>
      </c>
      <c r="K723" s="5">
        <v>586</v>
      </c>
      <c r="L723" s="3" t="s">
        <v>93</v>
      </c>
      <c r="M723" s="11" t="str">
        <f>IF(ISNA(VLOOKUP(A723,Experiment!$B$2:$E$140,4,FALSE)),"",VLOOKUP(A723,Experiment!$B$2:$E$140,4,FALSE))</f>
        <v/>
      </c>
      <c r="N723" s="3" t="s">
        <v>3038</v>
      </c>
      <c r="O723" s="3" t="s">
        <v>2373</v>
      </c>
      <c r="P723" s="3" t="s">
        <v>3029</v>
      </c>
      <c r="Q723" s="3" t="s">
        <v>61</v>
      </c>
      <c r="R723" s="3" t="s">
        <v>533</v>
      </c>
    </row>
    <row r="724" spans="1:18" x14ac:dyDescent="0.25">
      <c r="A724" s="3" t="s">
        <v>3277</v>
      </c>
      <c r="B724" s="3">
        <v>699</v>
      </c>
      <c r="C724" s="15" t="str">
        <f>VLOOKUP($B724,Patient!$A$2:$I$2017,2,FALSE)</f>
        <v>PHI</v>
      </c>
      <c r="D724" s="15" t="str">
        <f>VLOOKUP($B724,Patient!$A$2:$I$2017,3,FALSE)</f>
        <v>NON-HISPANIC</v>
      </c>
      <c r="E724" s="15" t="str">
        <f>VLOOKUP($B724,Patient!$A$2:$I$2017,4,FALSE)</f>
        <v>Male</v>
      </c>
      <c r="F724" s="15" t="str">
        <f>VLOOKUP($B724,Patient!$A$2:$I$2017,5,FALSE)</f>
        <v>PHI</v>
      </c>
      <c r="G724" s="15" t="str">
        <f>VLOOKUP($B724,Patient!$A$2:$I$2017,6,FALSE)</f>
        <v>PHI</v>
      </c>
      <c r="H724" s="15" t="str">
        <f>VLOOKUP($B724,Patient!$A$2:$I$2017,7,FALSE)</f>
        <v>PHI</v>
      </c>
      <c r="I724" s="15" t="str">
        <f>VLOOKUP($B724,Patient!$A$2:$I$2017,8,FALSE)</f>
        <v>White</v>
      </c>
      <c r="J724" s="15" t="str">
        <f>VLOOKUP($B724,Patient!$A$2:$I$2017,9,FALSE)</f>
        <v>Deceased</v>
      </c>
      <c r="K724" s="5">
        <v>630</v>
      </c>
      <c r="L724" s="3" t="s">
        <v>93</v>
      </c>
      <c r="M724" s="11" t="str">
        <f>IF(ISNA(VLOOKUP(A724,Experiment!$B$2:$E$140,4,FALSE)),"",VLOOKUP(A724,Experiment!$B$2:$E$140,4,FALSE))</f>
        <v/>
      </c>
      <c r="N724" s="3" t="s">
        <v>2911</v>
      </c>
      <c r="O724" s="3" t="s">
        <v>95</v>
      </c>
      <c r="P724" s="3" t="s">
        <v>3035</v>
      </c>
      <c r="Q724" s="3" t="s">
        <v>485</v>
      </c>
      <c r="R724" s="3" t="s">
        <v>2566</v>
      </c>
    </row>
    <row r="725" spans="1:18" x14ac:dyDescent="0.25">
      <c r="A725" s="3" t="s">
        <v>1279</v>
      </c>
      <c r="B725" s="3">
        <v>700</v>
      </c>
      <c r="C725" s="15" t="str">
        <f>VLOOKUP($B725,Patient!$A$2:$I$2017,2,FALSE)</f>
        <v>PHI</v>
      </c>
      <c r="D725" s="15" t="str">
        <f>VLOOKUP($B725,Patient!$A$2:$I$2017,3,FALSE)</f>
        <v>NON-HISPANIC</v>
      </c>
      <c r="E725" s="15" t="str">
        <f>VLOOKUP($B725,Patient!$A$2:$I$2017,4,FALSE)</f>
        <v>Male</v>
      </c>
      <c r="F725" s="15" t="str">
        <f>VLOOKUP($B725,Patient!$A$2:$I$2017,5,FALSE)</f>
        <v>PHI</v>
      </c>
      <c r="G725" s="15" t="str">
        <f>VLOOKUP($B725,Patient!$A$2:$I$2017,6,FALSE)</f>
        <v>PHI</v>
      </c>
      <c r="H725" s="15" t="str">
        <f>VLOOKUP($B725,Patient!$A$2:$I$2017,7,FALSE)</f>
        <v>PHI</v>
      </c>
      <c r="I725" s="15" t="str">
        <f>VLOOKUP($B725,Patient!$A$2:$I$2017,8,FALSE)</f>
        <v>Pacific Islander</v>
      </c>
      <c r="J725" s="15" t="str">
        <f>VLOOKUP($B725,Patient!$A$2:$I$2017,9,FALSE)</f>
        <v>Deceased</v>
      </c>
      <c r="K725" s="5">
        <v>215</v>
      </c>
      <c r="L725" s="3" t="s">
        <v>74</v>
      </c>
      <c r="M725" s="11" t="str">
        <f>IF(ISNA(VLOOKUP(A725,Experiment!$B$2:$E$140,4,FALSE)),"",VLOOKUP(A725,Experiment!$B$2:$E$140,4,FALSE))</f>
        <v/>
      </c>
      <c r="N725" s="3" t="s">
        <v>1277</v>
      </c>
      <c r="O725" s="3" t="s">
        <v>439</v>
      </c>
      <c r="P725" s="3" t="s">
        <v>1278</v>
      </c>
      <c r="Q725" s="3" t="s">
        <v>61</v>
      </c>
      <c r="R725" s="3" t="s">
        <v>66</v>
      </c>
    </row>
    <row r="726" spans="1:18" x14ac:dyDescent="0.25">
      <c r="A726" s="3" t="s">
        <v>445</v>
      </c>
      <c r="B726" s="3">
        <v>701</v>
      </c>
      <c r="C726" s="15" t="str">
        <f>VLOOKUP($B726,Patient!$A$2:$I$2017,2,FALSE)</f>
        <v>PHI</v>
      </c>
      <c r="D726" s="15" t="str">
        <f>VLOOKUP($B726,Patient!$A$2:$I$2017,3,FALSE)</f>
        <v>NON-HISPANIC</v>
      </c>
      <c r="E726" s="15" t="str">
        <f>VLOOKUP($B726,Patient!$A$2:$I$2017,4,FALSE)</f>
        <v>Male</v>
      </c>
      <c r="F726" s="15" t="str">
        <f>VLOOKUP($B726,Patient!$A$2:$I$2017,5,FALSE)</f>
        <v>PHI</v>
      </c>
      <c r="G726" s="15" t="str">
        <f>VLOOKUP($B726,Patient!$A$2:$I$2017,6,FALSE)</f>
        <v>PHI</v>
      </c>
      <c r="H726" s="15" t="str">
        <f>VLOOKUP($B726,Patient!$A$2:$I$2017,7,FALSE)</f>
        <v>PHI</v>
      </c>
      <c r="I726" s="15" t="str">
        <f>VLOOKUP($B726,Patient!$A$2:$I$2017,8,FALSE)</f>
        <v>White</v>
      </c>
      <c r="J726" s="15" t="str">
        <f>VLOOKUP($B726,Patient!$A$2:$I$2017,9,FALSE)</f>
        <v>Deceased</v>
      </c>
      <c r="K726" s="5">
        <v>45</v>
      </c>
      <c r="L726" s="3" t="s">
        <v>74</v>
      </c>
      <c r="M726" s="11" t="str">
        <f>IF(ISNA(VLOOKUP(A726,Experiment!$B$2:$E$140,4,FALSE)),"",VLOOKUP(A726,Experiment!$B$2:$E$140,4,FALSE))</f>
        <v/>
      </c>
      <c r="N726" s="3" t="s">
        <v>53</v>
      </c>
      <c r="O726" s="3" t="s">
        <v>53</v>
      </c>
      <c r="P726" s="3" t="s">
        <v>442</v>
      </c>
      <c r="Q726" s="3" t="s">
        <v>61</v>
      </c>
      <c r="R726" s="3" t="s">
        <v>173</v>
      </c>
    </row>
    <row r="727" spans="1:18" x14ac:dyDescent="0.25">
      <c r="A727" s="3" t="s">
        <v>2455</v>
      </c>
      <c r="B727" s="3">
        <v>569</v>
      </c>
      <c r="C727" s="15" t="str">
        <f>VLOOKUP($B727,Patient!$A$2:$I$2017,2,FALSE)</f>
        <v>PHI</v>
      </c>
      <c r="D727" s="15" t="str">
        <f>VLOOKUP($B727,Patient!$A$2:$I$2017,3,FALSE)</f>
        <v>NON-HISPANIC</v>
      </c>
      <c r="E727" s="15" t="str">
        <f>VLOOKUP($B727,Patient!$A$2:$I$2017,4,FALSE)</f>
        <v>Female</v>
      </c>
      <c r="F727" s="15" t="str">
        <f>VLOOKUP($B727,Patient!$A$2:$I$2017,5,FALSE)</f>
        <v>PHI</v>
      </c>
      <c r="G727" s="15" t="str">
        <f>VLOOKUP($B727,Patient!$A$2:$I$2017,6,FALSE)</f>
        <v>PHI</v>
      </c>
      <c r="H727" s="15" t="str">
        <f>VLOOKUP($B727,Patient!$A$2:$I$2017,7,FALSE)</f>
        <v>PHI</v>
      </c>
      <c r="I727" s="15" t="str">
        <f>VLOOKUP($B727,Patient!$A$2:$I$2017,8,FALSE)</f>
        <v>White</v>
      </c>
      <c r="J727" s="15" t="str">
        <f>VLOOKUP($B727,Patient!$A$2:$I$2017,9,FALSE)</f>
        <v>Alive</v>
      </c>
      <c r="K727" s="5">
        <v>514</v>
      </c>
      <c r="L727" s="3" t="s">
        <v>74</v>
      </c>
      <c r="M727" s="11" t="str">
        <f>IF(ISNA(VLOOKUP(A727,Experiment!$B$2:$E$140,4,FALSE)),"",VLOOKUP(A727,Experiment!$B$2:$E$140,4,FALSE))</f>
        <v/>
      </c>
      <c r="N727" s="3" t="s">
        <v>53</v>
      </c>
      <c r="O727" s="3" t="s">
        <v>53</v>
      </c>
      <c r="P727" s="3" t="s">
        <v>2453</v>
      </c>
      <c r="Q727" s="3" t="s">
        <v>485</v>
      </c>
      <c r="R727" s="3" t="s">
        <v>2452</v>
      </c>
    </row>
    <row r="728" spans="1:18" x14ac:dyDescent="0.25">
      <c r="A728" s="3" t="s">
        <v>2463</v>
      </c>
      <c r="B728" s="3">
        <v>570</v>
      </c>
      <c r="C728" s="15" t="str">
        <f>VLOOKUP($B728,Patient!$A$2:$I$2017,2,FALSE)</f>
        <v>PHI</v>
      </c>
      <c r="D728" s="15" t="str">
        <f>VLOOKUP($B728,Patient!$A$2:$I$2017,3,FALSE)</f>
        <v/>
      </c>
      <c r="E728" s="15" t="str">
        <f>VLOOKUP($B728,Patient!$A$2:$I$2017,4,FALSE)</f>
        <v>Female</v>
      </c>
      <c r="F728" s="15" t="str">
        <f>VLOOKUP($B728,Patient!$A$2:$I$2017,5,FALSE)</f>
        <v>PHI</v>
      </c>
      <c r="G728" s="15" t="str">
        <f>VLOOKUP($B728,Patient!$A$2:$I$2017,6,FALSE)</f>
        <v>PHI</v>
      </c>
      <c r="H728" s="15" t="str">
        <f>VLOOKUP($B728,Patient!$A$2:$I$2017,7,FALSE)</f>
        <v>PHI</v>
      </c>
      <c r="I728" s="15" t="str">
        <f>VLOOKUP($B728,Patient!$A$2:$I$2017,8,FALSE)</f>
        <v/>
      </c>
      <c r="J728" s="15" t="str">
        <f>VLOOKUP($B728,Patient!$A$2:$I$2017,9,FALSE)</f>
        <v/>
      </c>
      <c r="K728" s="5">
        <v>515</v>
      </c>
      <c r="L728" s="3" t="s">
        <v>74</v>
      </c>
      <c r="M728" s="11" t="str">
        <f>IF(ISNA(VLOOKUP(A728,Experiment!$B$2:$E$140,4,FALSE)),"",VLOOKUP(A728,Experiment!$B$2:$E$140,4,FALSE))</f>
        <v/>
      </c>
      <c r="N728" s="3" t="s">
        <v>2462</v>
      </c>
      <c r="O728" s="3" t="s">
        <v>785</v>
      </c>
      <c r="P728" s="3" t="s">
        <v>2453</v>
      </c>
      <c r="Q728" s="3" t="s">
        <v>61</v>
      </c>
      <c r="R728" s="3" t="s">
        <v>53</v>
      </c>
    </row>
    <row r="729" spans="1:18" x14ac:dyDescent="0.25">
      <c r="A729" s="3" t="s">
        <v>2422</v>
      </c>
      <c r="B729" s="3">
        <v>565</v>
      </c>
      <c r="C729" s="15" t="str">
        <f>VLOOKUP($B729,Patient!$A$2:$I$2017,2,FALSE)</f>
        <v>PHI</v>
      </c>
      <c r="D729" s="15" t="str">
        <f>VLOOKUP($B729,Patient!$A$2:$I$2017,3,FALSE)</f>
        <v>NON-HISPANIC</v>
      </c>
      <c r="E729" s="15" t="str">
        <f>VLOOKUP($B729,Patient!$A$2:$I$2017,4,FALSE)</f>
        <v>Female</v>
      </c>
      <c r="F729" s="15" t="str">
        <f>VLOOKUP($B729,Patient!$A$2:$I$2017,5,FALSE)</f>
        <v>PHI</v>
      </c>
      <c r="G729" s="15" t="str">
        <f>VLOOKUP($B729,Patient!$A$2:$I$2017,6,FALSE)</f>
        <v>PHI</v>
      </c>
      <c r="H729" s="15" t="str">
        <f>VLOOKUP($B729,Patient!$A$2:$I$2017,7,FALSE)</f>
        <v>PHI</v>
      </c>
      <c r="I729" s="15" t="str">
        <f>VLOOKUP($B729,Patient!$A$2:$I$2017,8,FALSE)</f>
        <v>Black</v>
      </c>
      <c r="J729" s="15" t="str">
        <f>VLOOKUP($B729,Patient!$A$2:$I$2017,9,FALSE)</f>
        <v>Alive</v>
      </c>
      <c r="K729" s="5">
        <v>510</v>
      </c>
      <c r="L729" s="3" t="s">
        <v>93</v>
      </c>
      <c r="M729" s="11" t="str">
        <f>IF(ISNA(VLOOKUP(A729,Experiment!$B$2:$E$140,4,FALSE)),"",VLOOKUP(A729,Experiment!$B$2:$E$140,4,FALSE))</f>
        <v/>
      </c>
      <c r="N729" s="3" t="s">
        <v>2420</v>
      </c>
      <c r="O729" s="3" t="s">
        <v>348</v>
      </c>
      <c r="P729" s="3" t="s">
        <v>2418</v>
      </c>
      <c r="Q729" s="3" t="s">
        <v>61</v>
      </c>
      <c r="R729" s="3" t="s">
        <v>67</v>
      </c>
    </row>
    <row r="730" spans="1:18" x14ac:dyDescent="0.25">
      <c r="A730" s="3" t="s">
        <v>2431</v>
      </c>
      <c r="B730" s="3">
        <v>566</v>
      </c>
      <c r="C730" s="15" t="str">
        <f>VLOOKUP($B730,Patient!$A$2:$I$2017,2,FALSE)</f>
        <v>PHI</v>
      </c>
      <c r="D730" s="15" t="str">
        <f>VLOOKUP($B730,Patient!$A$2:$I$2017,3,FALSE)</f>
        <v>NON-HISPANIC</v>
      </c>
      <c r="E730" s="15" t="str">
        <f>VLOOKUP($B730,Patient!$A$2:$I$2017,4,FALSE)</f>
        <v>Male</v>
      </c>
      <c r="F730" s="15" t="str">
        <f>VLOOKUP($B730,Patient!$A$2:$I$2017,5,FALSE)</f>
        <v>PHI</v>
      </c>
      <c r="G730" s="15" t="str">
        <f>VLOOKUP($B730,Patient!$A$2:$I$2017,6,FALSE)</f>
        <v>PHI</v>
      </c>
      <c r="H730" s="15" t="str">
        <f>VLOOKUP($B730,Patient!$A$2:$I$2017,7,FALSE)</f>
        <v>PHI</v>
      </c>
      <c r="I730" s="15" t="str">
        <f>VLOOKUP($B730,Patient!$A$2:$I$2017,8,FALSE)</f>
        <v>White</v>
      </c>
      <c r="J730" s="15" t="str">
        <f>VLOOKUP($B730,Patient!$A$2:$I$2017,9,FALSE)</f>
        <v>Alive</v>
      </c>
      <c r="K730" s="5">
        <v>511</v>
      </c>
      <c r="L730" s="3" t="s">
        <v>93</v>
      </c>
      <c r="M730" s="11" t="str">
        <f>IF(ISNA(VLOOKUP(A730,Experiment!$B$2:$E$140,4,FALSE)),"",VLOOKUP(A730,Experiment!$B$2:$E$140,4,FALSE))</f>
        <v/>
      </c>
      <c r="N730" s="3" t="s">
        <v>2430</v>
      </c>
      <c r="O730" s="3" t="s">
        <v>831</v>
      </c>
      <c r="P730" s="3" t="s">
        <v>2418</v>
      </c>
      <c r="Q730" s="3" t="s">
        <v>61</v>
      </c>
      <c r="R730" s="3" t="s">
        <v>67</v>
      </c>
    </row>
    <row r="731" spans="1:18" x14ac:dyDescent="0.25">
      <c r="A731" s="3" t="s">
        <v>2468</v>
      </c>
      <c r="B731" s="3">
        <v>571</v>
      </c>
      <c r="C731" s="15" t="str">
        <f>VLOOKUP($B731,Patient!$A$2:$I$2017,2,FALSE)</f>
        <v>PHI</v>
      </c>
      <c r="D731" s="15" t="str">
        <f>VLOOKUP($B731,Patient!$A$2:$I$2017,3,FALSE)</f>
        <v>NON-HISPANIC</v>
      </c>
      <c r="E731" s="15" t="str">
        <f>VLOOKUP($B731,Patient!$A$2:$I$2017,4,FALSE)</f>
        <v>Male</v>
      </c>
      <c r="F731" s="15" t="str">
        <f>VLOOKUP($B731,Patient!$A$2:$I$2017,5,FALSE)</f>
        <v>PHI</v>
      </c>
      <c r="G731" s="15" t="str">
        <f>VLOOKUP($B731,Patient!$A$2:$I$2017,6,FALSE)</f>
        <v>PHI</v>
      </c>
      <c r="H731" s="15" t="str">
        <f>VLOOKUP($B731,Patient!$A$2:$I$2017,7,FALSE)</f>
        <v>PHI</v>
      </c>
      <c r="I731" s="15" t="str">
        <f>VLOOKUP($B731,Patient!$A$2:$I$2017,8,FALSE)</f>
        <v>White</v>
      </c>
      <c r="J731" s="15" t="str">
        <f>VLOOKUP($B731,Patient!$A$2:$I$2017,9,FALSE)</f>
        <v>Alive</v>
      </c>
      <c r="K731" s="5">
        <v>516</v>
      </c>
      <c r="L731" s="3" t="s">
        <v>74</v>
      </c>
      <c r="M731" s="11" t="str">
        <f>IF(ISNA(VLOOKUP(A731,Experiment!$B$2:$E$140,4,FALSE)),"",VLOOKUP(A731,Experiment!$B$2:$E$140,4,FALSE))</f>
        <v/>
      </c>
      <c r="N731" s="3" t="s">
        <v>1236</v>
      </c>
      <c r="O731" s="3" t="s">
        <v>1211</v>
      </c>
      <c r="P731" s="3" t="s">
        <v>2418</v>
      </c>
      <c r="Q731" s="3" t="s">
        <v>485</v>
      </c>
      <c r="R731" s="3" t="s">
        <v>1810</v>
      </c>
    </row>
    <row r="732" spans="1:18" x14ac:dyDescent="0.25">
      <c r="A732" s="3" t="s">
        <v>2436</v>
      </c>
      <c r="B732" s="3">
        <v>567</v>
      </c>
      <c r="C732" s="15" t="str">
        <f>VLOOKUP($B732,Patient!$A$2:$I$2017,2,FALSE)</f>
        <v>PHI</v>
      </c>
      <c r="D732" s="15" t="str">
        <f>VLOOKUP($B732,Patient!$A$2:$I$2017,3,FALSE)</f>
        <v>NON-HISPANIC</v>
      </c>
      <c r="E732" s="15" t="str">
        <f>VLOOKUP($B732,Patient!$A$2:$I$2017,4,FALSE)</f>
        <v>Male</v>
      </c>
      <c r="F732" s="15" t="str">
        <f>VLOOKUP($B732,Patient!$A$2:$I$2017,5,FALSE)</f>
        <v>PHI</v>
      </c>
      <c r="G732" s="15" t="str">
        <f>VLOOKUP($B732,Patient!$A$2:$I$2017,6,FALSE)</f>
        <v>PHI</v>
      </c>
      <c r="H732" s="15" t="str">
        <f>VLOOKUP($B732,Patient!$A$2:$I$2017,7,FALSE)</f>
        <v>PHI</v>
      </c>
      <c r="I732" s="15" t="str">
        <f>VLOOKUP($B732,Patient!$A$2:$I$2017,8,FALSE)</f>
        <v>White</v>
      </c>
      <c r="J732" s="15" t="str">
        <f>VLOOKUP($B732,Patient!$A$2:$I$2017,9,FALSE)</f>
        <v>Deceased</v>
      </c>
      <c r="K732" s="5">
        <v>512</v>
      </c>
      <c r="L732" s="3" t="s">
        <v>93</v>
      </c>
      <c r="M732" s="11" t="str">
        <f>IF(ISNA(VLOOKUP(A732,Experiment!$B$2:$E$140,4,FALSE)),"",VLOOKUP(A732,Experiment!$B$2:$E$140,4,FALSE))</f>
        <v/>
      </c>
      <c r="N732" s="3" t="s">
        <v>2434</v>
      </c>
      <c r="O732" s="3" t="s">
        <v>242</v>
      </c>
      <c r="P732" s="3" t="s">
        <v>2432</v>
      </c>
      <c r="Q732" s="3" t="s">
        <v>61</v>
      </c>
      <c r="R732" s="3" t="s">
        <v>173</v>
      </c>
    </row>
    <row r="733" spans="1:18" x14ac:dyDescent="0.25">
      <c r="A733" s="3" t="s">
        <v>2449</v>
      </c>
      <c r="B733" s="3">
        <v>568</v>
      </c>
      <c r="C733" s="15" t="str">
        <f>VLOOKUP($B733,Patient!$A$2:$I$2017,2,FALSE)</f>
        <v>PHI</v>
      </c>
      <c r="D733" s="15" t="str">
        <f>VLOOKUP($B733,Patient!$A$2:$I$2017,3,FALSE)</f>
        <v>NON-HISPANIC</v>
      </c>
      <c r="E733" s="15" t="str">
        <f>VLOOKUP($B733,Patient!$A$2:$I$2017,4,FALSE)</f>
        <v>Male</v>
      </c>
      <c r="F733" s="15" t="str">
        <f>VLOOKUP($B733,Patient!$A$2:$I$2017,5,FALSE)</f>
        <v>PHI</v>
      </c>
      <c r="G733" s="15" t="str">
        <f>VLOOKUP($B733,Patient!$A$2:$I$2017,6,FALSE)</f>
        <v>PHI</v>
      </c>
      <c r="H733" s="15" t="str">
        <f>VLOOKUP($B733,Patient!$A$2:$I$2017,7,FALSE)</f>
        <v>PHI</v>
      </c>
      <c r="I733" s="15" t="str">
        <f>VLOOKUP($B733,Patient!$A$2:$I$2017,8,FALSE)</f>
        <v>White</v>
      </c>
      <c r="J733" s="15" t="str">
        <f>VLOOKUP($B733,Patient!$A$2:$I$2017,9,FALSE)</f>
        <v>Alive</v>
      </c>
      <c r="K733" s="5">
        <v>513</v>
      </c>
      <c r="L733" s="3" t="s">
        <v>93</v>
      </c>
      <c r="M733" s="11" t="str">
        <f>IF(ISNA(VLOOKUP(A733,Experiment!$B$2:$E$140,4,FALSE)),"",VLOOKUP(A733,Experiment!$B$2:$E$140,4,FALSE))</f>
        <v/>
      </c>
      <c r="N733" s="3" t="s">
        <v>2035</v>
      </c>
      <c r="O733" s="3" t="s">
        <v>242</v>
      </c>
      <c r="P733" s="3" t="s">
        <v>2432</v>
      </c>
      <c r="Q733" s="3" t="s">
        <v>111</v>
      </c>
      <c r="R733" s="3" t="s">
        <v>516</v>
      </c>
    </row>
    <row r="734" spans="1:18" x14ac:dyDescent="0.25">
      <c r="A734" s="3" t="s">
        <v>2491</v>
      </c>
      <c r="B734" s="3">
        <v>572</v>
      </c>
      <c r="C734" s="15" t="str">
        <f>VLOOKUP($B734,Patient!$A$2:$I$2017,2,FALSE)</f>
        <v>PHI</v>
      </c>
      <c r="D734" s="15" t="str">
        <f>VLOOKUP($B734,Patient!$A$2:$I$2017,3,FALSE)</f>
        <v>NON-HISPANIC</v>
      </c>
      <c r="E734" s="15" t="str">
        <f>VLOOKUP($B734,Patient!$A$2:$I$2017,4,FALSE)</f>
        <v>Male</v>
      </c>
      <c r="F734" s="15" t="str">
        <f>VLOOKUP($B734,Patient!$A$2:$I$2017,5,FALSE)</f>
        <v>PHI</v>
      </c>
      <c r="G734" s="15" t="str">
        <f>VLOOKUP($B734,Patient!$A$2:$I$2017,6,FALSE)</f>
        <v>PHI</v>
      </c>
      <c r="H734" s="15" t="str">
        <f>VLOOKUP($B734,Patient!$A$2:$I$2017,7,FALSE)</f>
        <v>PHI</v>
      </c>
      <c r="I734" s="15" t="str">
        <f>VLOOKUP($B734,Patient!$A$2:$I$2017,8,FALSE)</f>
        <v>White</v>
      </c>
      <c r="J734" s="15" t="str">
        <f>VLOOKUP($B734,Patient!$A$2:$I$2017,9,FALSE)</f>
        <v>Deceased</v>
      </c>
      <c r="K734" s="5">
        <v>517</v>
      </c>
      <c r="L734" s="3" t="s">
        <v>93</v>
      </c>
      <c r="M734" s="11" t="str">
        <f>IF(ISNA(VLOOKUP(A734,Experiment!$B$2:$E$140,4,FALSE)),"",VLOOKUP(A734,Experiment!$B$2:$E$140,4,FALSE))</f>
        <v/>
      </c>
      <c r="N734" s="3" t="s">
        <v>2488</v>
      </c>
      <c r="O734" s="3" t="s">
        <v>645</v>
      </c>
      <c r="P734" s="3" t="s">
        <v>2489</v>
      </c>
      <c r="Q734" s="3" t="s">
        <v>61</v>
      </c>
      <c r="R734" s="3" t="s">
        <v>66</v>
      </c>
    </row>
    <row r="735" spans="1:18" x14ac:dyDescent="0.25">
      <c r="A735" s="3" t="s">
        <v>2495</v>
      </c>
      <c r="B735" s="3">
        <v>573</v>
      </c>
      <c r="C735" s="15" t="str">
        <f>VLOOKUP($B735,Patient!$A$2:$I$2017,2,FALSE)</f>
        <v>PHI</v>
      </c>
      <c r="D735" s="15" t="str">
        <f>VLOOKUP($B735,Patient!$A$2:$I$2017,3,FALSE)</f>
        <v>HISPANIC</v>
      </c>
      <c r="E735" s="15" t="str">
        <f>VLOOKUP($B735,Patient!$A$2:$I$2017,4,FALSE)</f>
        <v>Female</v>
      </c>
      <c r="F735" s="15" t="str">
        <f>VLOOKUP($B735,Patient!$A$2:$I$2017,5,FALSE)</f>
        <v>PHI</v>
      </c>
      <c r="G735" s="15" t="str">
        <f>VLOOKUP($B735,Patient!$A$2:$I$2017,6,FALSE)</f>
        <v>PHI</v>
      </c>
      <c r="H735" s="15" t="str">
        <f>VLOOKUP($B735,Patient!$A$2:$I$2017,7,FALSE)</f>
        <v>PHI</v>
      </c>
      <c r="I735" s="15" t="str">
        <f>VLOOKUP($B735,Patient!$A$2:$I$2017,8,FALSE)</f>
        <v>White</v>
      </c>
      <c r="J735" s="15" t="str">
        <f>VLOOKUP($B735,Patient!$A$2:$I$2017,9,FALSE)</f>
        <v/>
      </c>
      <c r="K735" s="5">
        <v>518</v>
      </c>
      <c r="L735" s="3" t="s">
        <v>74</v>
      </c>
      <c r="M735" s="11" t="str">
        <f>IF(ISNA(VLOOKUP(A735,Experiment!$B$2:$E$140,4,FALSE)),"",VLOOKUP(A735,Experiment!$B$2:$E$140,4,FALSE))</f>
        <v/>
      </c>
      <c r="N735" s="3" t="s">
        <v>2494</v>
      </c>
      <c r="O735" s="3" t="s">
        <v>670</v>
      </c>
      <c r="P735" s="3" t="s">
        <v>2489</v>
      </c>
      <c r="Q735" s="3" t="s">
        <v>111</v>
      </c>
      <c r="R735" s="3" t="s">
        <v>354</v>
      </c>
    </row>
    <row r="736" spans="1:18" x14ac:dyDescent="0.25">
      <c r="A736" s="3" t="s">
        <v>2502</v>
      </c>
      <c r="B736" s="3">
        <v>574</v>
      </c>
      <c r="C736" s="15" t="str">
        <f>VLOOKUP($B736,Patient!$A$2:$I$2017,2,FALSE)</f>
        <v>PHI</v>
      </c>
      <c r="D736" s="15" t="str">
        <f>VLOOKUP($B736,Patient!$A$2:$I$2017,3,FALSE)</f>
        <v>HISPANIC</v>
      </c>
      <c r="E736" s="15" t="str">
        <f>VLOOKUP($B736,Patient!$A$2:$I$2017,4,FALSE)</f>
        <v>Male</v>
      </c>
      <c r="F736" s="15" t="str">
        <f>VLOOKUP($B736,Patient!$A$2:$I$2017,5,FALSE)</f>
        <v>PHI</v>
      </c>
      <c r="G736" s="15" t="str">
        <f>VLOOKUP($B736,Patient!$A$2:$I$2017,6,FALSE)</f>
        <v>PHI</v>
      </c>
      <c r="H736" s="15" t="str">
        <f>VLOOKUP($B736,Patient!$A$2:$I$2017,7,FALSE)</f>
        <v>PHI</v>
      </c>
      <c r="I736" s="15" t="str">
        <f>VLOOKUP($B736,Patient!$A$2:$I$2017,8,FALSE)</f>
        <v>White</v>
      </c>
      <c r="J736" s="15" t="str">
        <f>VLOOKUP($B736,Patient!$A$2:$I$2017,9,FALSE)</f>
        <v/>
      </c>
      <c r="K736" s="5">
        <v>519</v>
      </c>
      <c r="L736" s="3" t="s">
        <v>93</v>
      </c>
      <c r="M736" s="11" t="str">
        <f>IF(ISNA(VLOOKUP(A736,Experiment!$B$2:$E$140,4,FALSE)),"",VLOOKUP(A736,Experiment!$B$2:$E$140,4,FALSE))</f>
        <v/>
      </c>
      <c r="N736" s="3" t="s">
        <v>2498</v>
      </c>
      <c r="O736" s="3" t="s">
        <v>660</v>
      </c>
      <c r="P736" s="3" t="s">
        <v>2489</v>
      </c>
      <c r="Q736" s="3" t="s">
        <v>321</v>
      </c>
      <c r="R736" s="3" t="s">
        <v>388</v>
      </c>
    </row>
    <row r="737" spans="1:18" x14ac:dyDescent="0.25">
      <c r="A737" s="3" t="s">
        <v>2508</v>
      </c>
      <c r="B737" s="3">
        <v>575</v>
      </c>
      <c r="C737" s="15" t="str">
        <f>VLOOKUP($B737,Patient!$A$2:$I$2017,2,FALSE)</f>
        <v>PHI</v>
      </c>
      <c r="D737" s="15" t="str">
        <f>VLOOKUP($B737,Patient!$A$2:$I$2017,3,FALSE)</f>
        <v>NON-HISPANIC</v>
      </c>
      <c r="E737" s="15" t="str">
        <f>VLOOKUP($B737,Patient!$A$2:$I$2017,4,FALSE)</f>
        <v>Male</v>
      </c>
      <c r="F737" s="15" t="str">
        <f>VLOOKUP($B737,Patient!$A$2:$I$2017,5,FALSE)</f>
        <v>PHI</v>
      </c>
      <c r="G737" s="15" t="str">
        <f>VLOOKUP($B737,Patient!$A$2:$I$2017,6,FALSE)</f>
        <v>PHI</v>
      </c>
      <c r="H737" s="15" t="str">
        <f>VLOOKUP($B737,Patient!$A$2:$I$2017,7,FALSE)</f>
        <v>PHI</v>
      </c>
      <c r="I737" s="15" t="str">
        <f>VLOOKUP($B737,Patient!$A$2:$I$2017,8,FALSE)</f>
        <v>American Indian</v>
      </c>
      <c r="J737" s="15" t="str">
        <f>VLOOKUP($B737,Patient!$A$2:$I$2017,9,FALSE)</f>
        <v>Alive</v>
      </c>
      <c r="K737" s="5">
        <v>520</v>
      </c>
      <c r="L737" s="3" t="s">
        <v>74</v>
      </c>
      <c r="M737" s="11" t="str">
        <f>IF(ISNA(VLOOKUP(A737,Experiment!$B$2:$E$140,4,FALSE)),"",VLOOKUP(A737,Experiment!$B$2:$E$140,4,FALSE))</f>
        <v/>
      </c>
      <c r="N737" s="3" t="s">
        <v>2504</v>
      </c>
      <c r="O737" s="3" t="s">
        <v>2505</v>
      </c>
      <c r="P737" s="3" t="s">
        <v>2506</v>
      </c>
      <c r="Q737" s="3" t="s">
        <v>485</v>
      </c>
      <c r="R737" s="3" t="s">
        <v>2452</v>
      </c>
    </row>
    <row r="738" spans="1:18" x14ac:dyDescent="0.25">
      <c r="A738" s="3" t="s">
        <v>2529</v>
      </c>
      <c r="B738" s="3">
        <v>576</v>
      </c>
      <c r="C738" s="15" t="str">
        <f>VLOOKUP($B738,Patient!$A$2:$I$2017,2,FALSE)</f>
        <v>PHI</v>
      </c>
      <c r="D738" s="15" t="str">
        <f>VLOOKUP($B738,Patient!$A$2:$I$2017,3,FALSE)</f>
        <v>NON-HISPANIC</v>
      </c>
      <c r="E738" s="15" t="str">
        <f>VLOOKUP($B738,Patient!$A$2:$I$2017,4,FALSE)</f>
        <v>Female</v>
      </c>
      <c r="F738" s="15" t="str">
        <f>VLOOKUP($B738,Patient!$A$2:$I$2017,5,FALSE)</f>
        <v>PHI</v>
      </c>
      <c r="G738" s="15" t="str">
        <f>VLOOKUP($B738,Patient!$A$2:$I$2017,6,FALSE)</f>
        <v>PHI</v>
      </c>
      <c r="H738" s="15" t="str">
        <f>VLOOKUP($B738,Patient!$A$2:$I$2017,7,FALSE)</f>
        <v>PHI</v>
      </c>
      <c r="I738" s="15" t="str">
        <f>VLOOKUP($B738,Patient!$A$2:$I$2017,8,FALSE)</f>
        <v>White</v>
      </c>
      <c r="J738" s="15" t="str">
        <f>VLOOKUP($B738,Patient!$A$2:$I$2017,9,FALSE)</f>
        <v>Alive</v>
      </c>
      <c r="K738" s="5">
        <v>522</v>
      </c>
      <c r="L738" s="3" t="s">
        <v>93</v>
      </c>
      <c r="M738" s="11" t="str">
        <f>IF(ISNA(VLOOKUP(A738,Experiment!$B$2:$E$140,4,FALSE)),"",VLOOKUP(A738,Experiment!$B$2:$E$140,4,FALSE))</f>
        <v/>
      </c>
      <c r="N738" s="3" t="s">
        <v>2528</v>
      </c>
      <c r="O738" s="3" t="s">
        <v>270</v>
      </c>
      <c r="P738" s="3" t="s">
        <v>2507</v>
      </c>
      <c r="Q738" s="3" t="s">
        <v>76</v>
      </c>
      <c r="R738" s="3" t="s">
        <v>79</v>
      </c>
    </row>
    <row r="739" spans="1:18" x14ac:dyDescent="0.25">
      <c r="A739" s="3" t="s">
        <v>2548</v>
      </c>
      <c r="B739" s="3">
        <v>577</v>
      </c>
      <c r="C739" s="15" t="str">
        <f>VLOOKUP($B739,Patient!$A$2:$I$2017,2,FALSE)</f>
        <v>PHI</v>
      </c>
      <c r="D739" s="15" t="str">
        <f>VLOOKUP($B739,Patient!$A$2:$I$2017,3,FALSE)</f>
        <v>NON-HISPANIC</v>
      </c>
      <c r="E739" s="15" t="str">
        <f>VLOOKUP($B739,Patient!$A$2:$I$2017,4,FALSE)</f>
        <v>Female</v>
      </c>
      <c r="F739" s="15" t="str">
        <f>VLOOKUP($B739,Patient!$A$2:$I$2017,5,FALSE)</f>
        <v>PHI</v>
      </c>
      <c r="G739" s="15" t="str">
        <f>VLOOKUP($B739,Patient!$A$2:$I$2017,6,FALSE)</f>
        <v>PHI</v>
      </c>
      <c r="H739" s="15" t="str">
        <f>VLOOKUP($B739,Patient!$A$2:$I$2017,7,FALSE)</f>
        <v>PHI</v>
      </c>
      <c r="I739" s="15" t="str">
        <f>VLOOKUP($B739,Patient!$A$2:$I$2017,8,FALSE)</f>
        <v>White</v>
      </c>
      <c r="J739" s="15" t="str">
        <f>VLOOKUP($B739,Patient!$A$2:$I$2017,9,FALSE)</f>
        <v>Alive</v>
      </c>
      <c r="K739" s="5">
        <v>527</v>
      </c>
      <c r="L739" s="3" t="s">
        <v>74</v>
      </c>
      <c r="M739" s="11" t="str">
        <f>IF(ISNA(VLOOKUP(A739,Experiment!$B$2:$E$140,4,FALSE)),"",VLOOKUP(A739,Experiment!$B$2:$E$140,4,FALSE))</f>
        <v/>
      </c>
      <c r="N739" s="3" t="s">
        <v>2544</v>
      </c>
      <c r="O739" s="3" t="s">
        <v>216</v>
      </c>
      <c r="P739" s="3" t="s">
        <v>2545</v>
      </c>
      <c r="Q739" s="3" t="s">
        <v>485</v>
      </c>
      <c r="R739" s="3" t="s">
        <v>2452</v>
      </c>
    </row>
    <row r="740" spans="1:18" x14ac:dyDescent="0.25">
      <c r="A740" s="3" t="s">
        <v>2561</v>
      </c>
      <c r="B740" s="3">
        <v>578</v>
      </c>
      <c r="C740" s="15" t="str">
        <f>VLOOKUP($B740,Patient!$A$2:$I$2017,2,FALSE)</f>
        <v>PHI</v>
      </c>
      <c r="D740" s="15" t="str">
        <f>VLOOKUP($B740,Patient!$A$2:$I$2017,3,FALSE)</f>
        <v>NON-HISPANIC</v>
      </c>
      <c r="E740" s="15" t="str">
        <f>VLOOKUP($B740,Patient!$A$2:$I$2017,4,FALSE)</f>
        <v>Male</v>
      </c>
      <c r="F740" s="15" t="str">
        <f>VLOOKUP($B740,Patient!$A$2:$I$2017,5,FALSE)</f>
        <v>PHI</v>
      </c>
      <c r="G740" s="15" t="str">
        <f>VLOOKUP($B740,Patient!$A$2:$I$2017,6,FALSE)</f>
        <v>PHI</v>
      </c>
      <c r="H740" s="15" t="str">
        <f>VLOOKUP($B740,Patient!$A$2:$I$2017,7,FALSE)</f>
        <v>PHI</v>
      </c>
      <c r="I740" s="15" t="str">
        <f>VLOOKUP($B740,Patient!$A$2:$I$2017,8,FALSE)</f>
        <v>White</v>
      </c>
      <c r="J740" s="15" t="str">
        <f>VLOOKUP($B740,Patient!$A$2:$I$2017,9,FALSE)</f>
        <v>Deceased</v>
      </c>
      <c r="K740" s="5">
        <v>528</v>
      </c>
      <c r="L740" s="3" t="s">
        <v>74</v>
      </c>
      <c r="M740" s="11" t="str">
        <f>IF(ISNA(VLOOKUP(A740,Experiment!$B$2:$E$140,4,FALSE)),"",VLOOKUP(A740,Experiment!$B$2:$E$140,4,FALSE))</f>
        <v/>
      </c>
      <c r="N740" s="3" t="s">
        <v>2559</v>
      </c>
      <c r="O740" s="3" t="s">
        <v>291</v>
      </c>
      <c r="P740" s="3" t="s">
        <v>2545</v>
      </c>
      <c r="Q740" s="3" t="s">
        <v>485</v>
      </c>
      <c r="R740" s="3" t="s">
        <v>2452</v>
      </c>
    </row>
    <row r="741" spans="1:18" x14ac:dyDescent="0.25">
      <c r="A741" s="3" t="s">
        <v>2565</v>
      </c>
      <c r="B741" s="3">
        <v>579</v>
      </c>
      <c r="C741" s="15" t="str">
        <f>VLOOKUP($B741,Patient!$A$2:$I$2017,2,FALSE)</f>
        <v>PHI</v>
      </c>
      <c r="D741" s="15" t="str">
        <f>VLOOKUP($B741,Patient!$A$2:$I$2017,3,FALSE)</f>
        <v>NON-HISPANIC</v>
      </c>
      <c r="E741" s="15" t="str">
        <f>VLOOKUP($B741,Patient!$A$2:$I$2017,4,FALSE)</f>
        <v>Female</v>
      </c>
      <c r="F741" s="15" t="str">
        <f>VLOOKUP($B741,Patient!$A$2:$I$2017,5,FALSE)</f>
        <v>PHI</v>
      </c>
      <c r="G741" s="15" t="str">
        <f>VLOOKUP($B741,Patient!$A$2:$I$2017,6,FALSE)</f>
        <v>PHI</v>
      </c>
      <c r="H741" s="15" t="str">
        <f>VLOOKUP($B741,Patient!$A$2:$I$2017,7,FALSE)</f>
        <v>PHI</v>
      </c>
      <c r="I741" s="15" t="str">
        <f>VLOOKUP($B741,Patient!$A$2:$I$2017,8,FALSE)</f>
        <v>White</v>
      </c>
      <c r="J741" s="15" t="str">
        <f>VLOOKUP($B741,Patient!$A$2:$I$2017,9,FALSE)</f>
        <v>Alive</v>
      </c>
      <c r="K741" s="5">
        <v>529</v>
      </c>
      <c r="L741" s="3" t="s">
        <v>93</v>
      </c>
      <c r="M741" s="11" t="str">
        <f>IF(ISNA(VLOOKUP(A741,Experiment!$B$2:$E$140,4,FALSE)),"",VLOOKUP(A741,Experiment!$B$2:$E$140,4,FALSE))</f>
        <v/>
      </c>
      <c r="N741" s="3" t="s">
        <v>2563</v>
      </c>
      <c r="O741" s="3" t="s">
        <v>400</v>
      </c>
      <c r="P741" s="3" t="s">
        <v>2546</v>
      </c>
      <c r="Q741" s="3" t="s">
        <v>111</v>
      </c>
      <c r="R741" s="3" t="s">
        <v>494</v>
      </c>
    </row>
    <row r="742" spans="1:18" x14ac:dyDescent="0.25">
      <c r="A742" s="3" t="s">
        <v>2574</v>
      </c>
      <c r="B742" s="3">
        <v>580</v>
      </c>
      <c r="C742" s="15" t="str">
        <f>VLOOKUP($B742,Patient!$A$2:$I$2017,2,FALSE)</f>
        <v>PHI</v>
      </c>
      <c r="D742" s="15" t="str">
        <f>VLOOKUP($B742,Patient!$A$2:$I$2017,3,FALSE)</f>
        <v>NON-HISPANIC</v>
      </c>
      <c r="E742" s="15" t="str">
        <f>VLOOKUP($B742,Patient!$A$2:$I$2017,4,FALSE)</f>
        <v>Female</v>
      </c>
      <c r="F742" s="15" t="str">
        <f>VLOOKUP($B742,Patient!$A$2:$I$2017,5,FALSE)</f>
        <v>PHI</v>
      </c>
      <c r="G742" s="15" t="str">
        <f>VLOOKUP($B742,Patient!$A$2:$I$2017,6,FALSE)</f>
        <v>PHI</v>
      </c>
      <c r="H742" s="15" t="str">
        <f>VLOOKUP($B742,Patient!$A$2:$I$2017,7,FALSE)</f>
        <v>PHI</v>
      </c>
      <c r="I742" s="15" t="str">
        <f>VLOOKUP($B742,Patient!$A$2:$I$2017,8,FALSE)</f>
        <v>White</v>
      </c>
      <c r="J742" s="15" t="str">
        <f>VLOOKUP($B742,Patient!$A$2:$I$2017,9,FALSE)</f>
        <v>Deceased</v>
      </c>
      <c r="K742" s="5">
        <v>530</v>
      </c>
      <c r="L742" s="3" t="s">
        <v>74</v>
      </c>
      <c r="M742" s="11" t="str">
        <f>IF(ISNA(VLOOKUP(A742,Experiment!$B$2:$E$140,4,FALSE)),"",VLOOKUP(A742,Experiment!$B$2:$E$140,4,FALSE))</f>
        <v/>
      </c>
      <c r="N742" s="3" t="s">
        <v>2572</v>
      </c>
      <c r="O742" s="3" t="s">
        <v>1256</v>
      </c>
      <c r="P742" s="3" t="s">
        <v>2568</v>
      </c>
      <c r="Q742" s="3" t="s">
        <v>111</v>
      </c>
      <c r="R742" s="3" t="s">
        <v>494</v>
      </c>
    </row>
    <row r="743" spans="1:18" x14ac:dyDescent="0.25">
      <c r="A743" s="3" t="s">
        <v>2577</v>
      </c>
      <c r="B743" s="3">
        <v>581</v>
      </c>
      <c r="C743" s="15" t="str">
        <f>VLOOKUP($B743,Patient!$A$2:$I$2017,2,FALSE)</f>
        <v>PHI</v>
      </c>
      <c r="D743" s="15" t="str">
        <f>VLOOKUP($B743,Patient!$A$2:$I$2017,3,FALSE)</f>
        <v>NON-HISPANIC</v>
      </c>
      <c r="E743" s="15" t="str">
        <f>VLOOKUP($B743,Patient!$A$2:$I$2017,4,FALSE)</f>
        <v>Male</v>
      </c>
      <c r="F743" s="15" t="str">
        <f>VLOOKUP($B743,Patient!$A$2:$I$2017,5,FALSE)</f>
        <v>PHI</v>
      </c>
      <c r="G743" s="15" t="str">
        <f>VLOOKUP($B743,Patient!$A$2:$I$2017,6,FALSE)</f>
        <v>PHI</v>
      </c>
      <c r="H743" s="15" t="str">
        <f>VLOOKUP($B743,Patient!$A$2:$I$2017,7,FALSE)</f>
        <v>PHI</v>
      </c>
      <c r="I743" s="15" t="str">
        <f>VLOOKUP($B743,Patient!$A$2:$I$2017,8,FALSE)</f>
        <v>White</v>
      </c>
      <c r="J743" s="15" t="str">
        <f>VLOOKUP($B743,Patient!$A$2:$I$2017,9,FALSE)</f>
        <v>Deceased</v>
      </c>
      <c r="K743" s="5">
        <v>530</v>
      </c>
      <c r="L743" s="3" t="s">
        <v>93</v>
      </c>
      <c r="M743" s="11" t="str">
        <f>IF(ISNA(VLOOKUP(A743,Experiment!$B$2:$E$140,4,FALSE)),"",VLOOKUP(A743,Experiment!$B$2:$E$140,4,FALSE))</f>
        <v/>
      </c>
      <c r="N743" s="3" t="s">
        <v>2576</v>
      </c>
      <c r="O743" s="3" t="s">
        <v>657</v>
      </c>
      <c r="P743" s="3" t="s">
        <v>2568</v>
      </c>
      <c r="Q743" s="3" t="s">
        <v>111</v>
      </c>
      <c r="R743" s="3" t="s">
        <v>494</v>
      </c>
    </row>
    <row r="744" spans="1:18" x14ac:dyDescent="0.25">
      <c r="A744" s="3" t="s">
        <v>2571</v>
      </c>
      <c r="B744" s="3">
        <v>582</v>
      </c>
      <c r="C744" s="15" t="str">
        <f>VLOOKUP($B744,Patient!$A$2:$I$2017,2,FALSE)</f>
        <v>PHI</v>
      </c>
      <c r="D744" s="15" t="str">
        <f>VLOOKUP($B744,Patient!$A$2:$I$2017,3,FALSE)</f>
        <v>NON-HISPANIC</v>
      </c>
      <c r="E744" s="15" t="str">
        <f>VLOOKUP($B744,Patient!$A$2:$I$2017,4,FALSE)</f>
        <v>Female</v>
      </c>
      <c r="F744" s="15" t="str">
        <f>VLOOKUP($B744,Patient!$A$2:$I$2017,5,FALSE)</f>
        <v>PHI</v>
      </c>
      <c r="G744" s="15" t="str">
        <f>VLOOKUP($B744,Patient!$A$2:$I$2017,6,FALSE)</f>
        <v>PHI</v>
      </c>
      <c r="H744" s="15" t="str">
        <f>VLOOKUP($B744,Patient!$A$2:$I$2017,7,FALSE)</f>
        <v>PHI</v>
      </c>
      <c r="I744" s="15" t="str">
        <f>VLOOKUP($B744,Patient!$A$2:$I$2017,8,FALSE)</f>
        <v>White</v>
      </c>
      <c r="J744" s="15" t="str">
        <f>VLOOKUP($B744,Patient!$A$2:$I$2017,9,FALSE)</f>
        <v>Deceased</v>
      </c>
      <c r="K744" s="5">
        <v>531</v>
      </c>
      <c r="L744" s="3" t="s">
        <v>93</v>
      </c>
      <c r="M744" s="11" t="str">
        <f>IF(ISNA(VLOOKUP(A744,Experiment!$B$2:$E$140,4,FALSE)),"",VLOOKUP(A744,Experiment!$B$2:$E$140,4,FALSE))</f>
        <v/>
      </c>
      <c r="N744" s="3" t="s">
        <v>2567</v>
      </c>
      <c r="O744" s="3" t="s">
        <v>339</v>
      </c>
      <c r="P744" s="3" t="s">
        <v>2568</v>
      </c>
      <c r="Q744" s="3" t="s">
        <v>485</v>
      </c>
      <c r="R744" s="3" t="s">
        <v>2566</v>
      </c>
    </row>
    <row r="745" spans="1:18" x14ac:dyDescent="0.25">
      <c r="A745" s="3" t="s">
        <v>2656</v>
      </c>
      <c r="B745" s="3">
        <v>583</v>
      </c>
      <c r="C745" s="15" t="str">
        <f>VLOOKUP($B745,Patient!$A$2:$I$2017,2,FALSE)</f>
        <v>PHI</v>
      </c>
      <c r="D745" s="15" t="str">
        <f>VLOOKUP($B745,Patient!$A$2:$I$2017,3,FALSE)</f>
        <v>NON-HISPANIC</v>
      </c>
      <c r="E745" s="15" t="str">
        <f>VLOOKUP($B745,Patient!$A$2:$I$2017,4,FALSE)</f>
        <v>Male</v>
      </c>
      <c r="F745" s="15" t="str">
        <f>VLOOKUP($B745,Patient!$A$2:$I$2017,5,FALSE)</f>
        <v>PHI</v>
      </c>
      <c r="G745" s="15" t="str">
        <f>VLOOKUP($B745,Patient!$A$2:$I$2017,6,FALSE)</f>
        <v>PHI</v>
      </c>
      <c r="H745" s="15" t="str">
        <f>VLOOKUP($B745,Patient!$A$2:$I$2017,7,FALSE)</f>
        <v>PHI</v>
      </c>
      <c r="I745" s="15" t="str">
        <f>VLOOKUP($B745,Patient!$A$2:$I$2017,8,FALSE)</f>
        <v>Asian</v>
      </c>
      <c r="J745" s="15" t="str">
        <f>VLOOKUP($B745,Patient!$A$2:$I$2017,9,FALSE)</f>
        <v/>
      </c>
      <c r="K745" s="5">
        <v>539</v>
      </c>
      <c r="L745" s="3" t="s">
        <v>74</v>
      </c>
      <c r="M745" s="11" t="str">
        <f>IF(ISNA(VLOOKUP(A745,Experiment!$B$2:$E$140,4,FALSE)),"",VLOOKUP(A745,Experiment!$B$2:$E$140,4,FALSE))</f>
        <v/>
      </c>
      <c r="N745" s="3" t="s">
        <v>2575</v>
      </c>
      <c r="O745" s="3" t="s">
        <v>1426</v>
      </c>
      <c r="P745" s="3" t="s">
        <v>2623</v>
      </c>
      <c r="Q745" s="3" t="s">
        <v>485</v>
      </c>
      <c r="R745" s="3" t="s">
        <v>2452</v>
      </c>
    </row>
    <row r="746" spans="1:18" x14ac:dyDescent="0.25">
      <c r="A746" s="3" t="s">
        <v>2626</v>
      </c>
      <c r="B746" s="3">
        <v>584</v>
      </c>
      <c r="C746" s="15" t="str">
        <f>VLOOKUP($B746,Patient!$A$2:$I$2017,2,FALSE)</f>
        <v>PHI</v>
      </c>
      <c r="D746" s="15" t="str">
        <f>VLOOKUP($B746,Patient!$A$2:$I$2017,3,FALSE)</f>
        <v>NON-HISPANIC</v>
      </c>
      <c r="E746" s="15" t="str">
        <f>VLOOKUP($B746,Patient!$A$2:$I$2017,4,FALSE)</f>
        <v>Male</v>
      </c>
      <c r="F746" s="15" t="str">
        <f>VLOOKUP($B746,Patient!$A$2:$I$2017,5,FALSE)</f>
        <v>PHI</v>
      </c>
      <c r="G746" s="15" t="str">
        <f>VLOOKUP($B746,Patient!$A$2:$I$2017,6,FALSE)</f>
        <v>PHI</v>
      </c>
      <c r="H746" s="15" t="str">
        <f>VLOOKUP($B746,Patient!$A$2:$I$2017,7,FALSE)</f>
        <v>PHI</v>
      </c>
      <c r="I746" s="15" t="str">
        <f>VLOOKUP($B746,Patient!$A$2:$I$2017,8,FALSE)</f>
        <v>White</v>
      </c>
      <c r="J746" s="15" t="str">
        <f>VLOOKUP($B746,Patient!$A$2:$I$2017,9,FALSE)</f>
        <v>Alive</v>
      </c>
      <c r="K746" s="5">
        <v>535</v>
      </c>
      <c r="L746" s="3" t="s">
        <v>93</v>
      </c>
      <c r="M746" s="11" t="str">
        <f>IF(ISNA(VLOOKUP(A746,Experiment!$B$2:$E$140,4,FALSE)),"",VLOOKUP(A746,Experiment!$B$2:$E$140,4,FALSE))</f>
        <v/>
      </c>
      <c r="N746" s="3" t="s">
        <v>53</v>
      </c>
      <c r="O746" s="3" t="s">
        <v>53</v>
      </c>
      <c r="P746" s="3" t="s">
        <v>2623</v>
      </c>
      <c r="Q746" s="3" t="s">
        <v>485</v>
      </c>
      <c r="R746" s="3" t="s">
        <v>2452</v>
      </c>
    </row>
    <row r="747" spans="1:18" x14ac:dyDescent="0.25">
      <c r="A747" s="3" t="s">
        <v>2690</v>
      </c>
      <c r="B747" s="3">
        <v>586</v>
      </c>
      <c r="C747" s="15" t="str">
        <f>VLOOKUP($B747,Patient!$A$2:$I$2017,2,FALSE)</f>
        <v>PHI</v>
      </c>
      <c r="D747" s="15" t="str">
        <f>VLOOKUP($B747,Patient!$A$2:$I$2017,3,FALSE)</f>
        <v>NON-HISPANIC</v>
      </c>
      <c r="E747" s="15" t="str">
        <f>VLOOKUP($B747,Patient!$A$2:$I$2017,4,FALSE)</f>
        <v>Male</v>
      </c>
      <c r="F747" s="15" t="str">
        <f>VLOOKUP($B747,Patient!$A$2:$I$2017,5,FALSE)</f>
        <v>PHI</v>
      </c>
      <c r="G747" s="15" t="str">
        <f>VLOOKUP($B747,Patient!$A$2:$I$2017,6,FALSE)</f>
        <v>PHI</v>
      </c>
      <c r="H747" s="15" t="str">
        <f>VLOOKUP($B747,Patient!$A$2:$I$2017,7,FALSE)</f>
        <v>PHI</v>
      </c>
      <c r="I747" s="15" t="str">
        <f>VLOOKUP($B747,Patient!$A$2:$I$2017,8,FALSE)</f>
        <v>White</v>
      </c>
      <c r="J747" s="15" t="str">
        <f>VLOOKUP($B747,Patient!$A$2:$I$2017,9,FALSE)</f>
        <v>Deceased</v>
      </c>
      <c r="K747" s="5">
        <v>542</v>
      </c>
      <c r="L747" s="3" t="s">
        <v>74</v>
      </c>
      <c r="M747" s="11" t="str">
        <f>IF(ISNA(VLOOKUP(A747,Experiment!$B$2:$E$140,4,FALSE)),"",VLOOKUP(A747,Experiment!$B$2:$E$140,4,FALSE))</f>
        <v/>
      </c>
      <c r="N747" s="3" t="s">
        <v>2689</v>
      </c>
      <c r="O747" s="3" t="s">
        <v>2031</v>
      </c>
      <c r="P747" s="3" t="s">
        <v>2623</v>
      </c>
      <c r="Q747" s="3" t="s">
        <v>485</v>
      </c>
      <c r="R747" s="3" t="s">
        <v>2452</v>
      </c>
    </row>
    <row r="748" spans="1:18" x14ac:dyDescent="0.25">
      <c r="A748" s="3" t="s">
        <v>2686</v>
      </c>
      <c r="B748" s="3">
        <v>585</v>
      </c>
      <c r="C748" s="15" t="str">
        <f>VLOOKUP($B748,Patient!$A$2:$I$2017,2,FALSE)</f>
        <v>PHI</v>
      </c>
      <c r="D748" s="15" t="str">
        <f>VLOOKUP($B748,Patient!$A$2:$I$2017,3,FALSE)</f>
        <v>NON-HISPANIC</v>
      </c>
      <c r="E748" s="15" t="str">
        <f>VLOOKUP($B748,Patient!$A$2:$I$2017,4,FALSE)</f>
        <v>Male</v>
      </c>
      <c r="F748" s="15" t="str">
        <f>VLOOKUP($B748,Patient!$A$2:$I$2017,5,FALSE)</f>
        <v>PHI</v>
      </c>
      <c r="G748" s="15" t="str">
        <f>VLOOKUP($B748,Patient!$A$2:$I$2017,6,FALSE)</f>
        <v>PHI</v>
      </c>
      <c r="H748" s="15" t="str">
        <f>VLOOKUP($B748,Patient!$A$2:$I$2017,7,FALSE)</f>
        <v>PHI</v>
      </c>
      <c r="I748" s="15" t="str">
        <f>VLOOKUP($B748,Patient!$A$2:$I$2017,8,FALSE)</f>
        <v>White</v>
      </c>
      <c r="J748" s="15" t="str">
        <f>VLOOKUP($B748,Patient!$A$2:$I$2017,9,FALSE)</f>
        <v>Deceased</v>
      </c>
      <c r="K748" s="5">
        <v>541</v>
      </c>
      <c r="L748" s="3" t="s">
        <v>93</v>
      </c>
      <c r="M748" s="11" t="str">
        <f>IF(ISNA(VLOOKUP(A748,Experiment!$B$2:$E$140,4,FALSE)),"",VLOOKUP(A748,Experiment!$B$2:$E$140,4,FALSE))</f>
        <v/>
      </c>
      <c r="N748" s="3" t="s">
        <v>2684</v>
      </c>
      <c r="O748" s="3" t="s">
        <v>1181</v>
      </c>
      <c r="P748" s="3" t="s">
        <v>2625</v>
      </c>
      <c r="Q748" s="3" t="s">
        <v>485</v>
      </c>
      <c r="R748" s="3" t="s">
        <v>487</v>
      </c>
    </row>
    <row r="749" spans="1:18" x14ac:dyDescent="0.25">
      <c r="A749" s="3" t="s">
        <v>2648</v>
      </c>
      <c r="B749" s="3">
        <v>587</v>
      </c>
      <c r="C749" s="15" t="str">
        <f>VLOOKUP($B749,Patient!$A$2:$I$2017,2,FALSE)</f>
        <v>PHI</v>
      </c>
      <c r="D749" s="15" t="str">
        <f>VLOOKUP($B749,Patient!$A$2:$I$2017,3,FALSE)</f>
        <v/>
      </c>
      <c r="E749" s="15" t="str">
        <f>VLOOKUP($B749,Patient!$A$2:$I$2017,4,FALSE)</f>
        <v/>
      </c>
      <c r="F749" s="15" t="str">
        <f>VLOOKUP($B749,Patient!$A$2:$I$2017,5,FALSE)</f>
        <v>PHI</v>
      </c>
      <c r="G749" s="15" t="str">
        <f>VLOOKUP($B749,Patient!$A$2:$I$2017,6,FALSE)</f>
        <v>PHI</v>
      </c>
      <c r="H749" s="15" t="str">
        <f>VLOOKUP($B749,Patient!$A$2:$I$2017,7,FALSE)</f>
        <v>PHI</v>
      </c>
      <c r="I749" s="15" t="str">
        <f>VLOOKUP($B749,Patient!$A$2:$I$2017,8,FALSE)</f>
        <v/>
      </c>
      <c r="J749" s="15" t="str">
        <f>VLOOKUP($B749,Patient!$A$2:$I$2017,9,FALSE)</f>
        <v/>
      </c>
      <c r="K749" s="5">
        <v>543</v>
      </c>
      <c r="L749" s="3" t="s">
        <v>74</v>
      </c>
      <c r="M749" s="11" t="str">
        <f>IF(ISNA(VLOOKUP(A749,Experiment!$B$2:$E$140,4,FALSE)),"",VLOOKUP(A749,Experiment!$B$2:$E$140,4,FALSE))</f>
        <v/>
      </c>
      <c r="N749" s="3" t="s">
        <v>2572</v>
      </c>
      <c r="O749" s="3" t="s">
        <v>434</v>
      </c>
      <c r="P749" s="3" t="s">
        <v>2625</v>
      </c>
      <c r="Q749" s="3" t="s">
        <v>61</v>
      </c>
      <c r="R749" s="3" t="s">
        <v>333</v>
      </c>
    </row>
    <row r="750" spans="1:18" x14ac:dyDescent="0.25">
      <c r="A750" s="3" t="s">
        <v>2702</v>
      </c>
      <c r="B750" s="3">
        <v>594</v>
      </c>
      <c r="C750" s="15" t="str">
        <f>VLOOKUP($B750,Patient!$A$2:$I$2017,2,FALSE)</f>
        <v>PHI</v>
      </c>
      <c r="D750" s="15" t="str">
        <f>VLOOKUP($B750,Patient!$A$2:$I$2017,3,FALSE)</f>
        <v>NON-HISPANIC</v>
      </c>
      <c r="E750" s="15" t="str">
        <f>VLOOKUP($B750,Patient!$A$2:$I$2017,4,FALSE)</f>
        <v>Female</v>
      </c>
      <c r="F750" s="15" t="str">
        <f>VLOOKUP($B750,Patient!$A$2:$I$2017,5,FALSE)</f>
        <v>PHI</v>
      </c>
      <c r="G750" s="15" t="str">
        <f>VLOOKUP($B750,Patient!$A$2:$I$2017,6,FALSE)</f>
        <v>PHI</v>
      </c>
      <c r="H750" s="15" t="str">
        <f>VLOOKUP($B750,Patient!$A$2:$I$2017,7,FALSE)</f>
        <v>PHI</v>
      </c>
      <c r="I750" s="15" t="str">
        <f>VLOOKUP($B750,Patient!$A$2:$I$2017,8,FALSE)</f>
        <v>White</v>
      </c>
      <c r="J750" s="15" t="str">
        <f>VLOOKUP($B750,Patient!$A$2:$I$2017,9,FALSE)</f>
        <v>Deceased</v>
      </c>
      <c r="K750" s="5">
        <v>546</v>
      </c>
      <c r="L750" s="3" t="s">
        <v>74</v>
      </c>
      <c r="M750" s="11" t="str">
        <f>IF(ISNA(VLOOKUP(A750,Experiment!$B$2:$E$140,4,FALSE)),"",VLOOKUP(A750,Experiment!$B$2:$E$140,4,FALSE))</f>
        <v/>
      </c>
      <c r="N750" s="3" t="s">
        <v>2698</v>
      </c>
      <c r="O750" s="3" t="s">
        <v>242</v>
      </c>
      <c r="P750" s="3" t="s">
        <v>2693</v>
      </c>
      <c r="Q750" s="3" t="s">
        <v>485</v>
      </c>
      <c r="R750" s="3" t="s">
        <v>2452</v>
      </c>
    </row>
    <row r="751" spans="1:18" x14ac:dyDescent="0.25">
      <c r="A751" s="3" t="s">
        <v>2708</v>
      </c>
      <c r="B751" s="3">
        <v>595</v>
      </c>
      <c r="C751" s="15" t="str">
        <f>VLOOKUP($B751,Patient!$A$2:$I$2017,2,FALSE)</f>
        <v>PHI</v>
      </c>
      <c r="D751" s="15" t="str">
        <f>VLOOKUP($B751,Patient!$A$2:$I$2017,3,FALSE)</f>
        <v>NON-HISPANIC</v>
      </c>
      <c r="E751" s="15" t="str">
        <f>VLOOKUP($B751,Patient!$A$2:$I$2017,4,FALSE)</f>
        <v>Male</v>
      </c>
      <c r="F751" s="15" t="str">
        <f>VLOOKUP($B751,Patient!$A$2:$I$2017,5,FALSE)</f>
        <v>PHI</v>
      </c>
      <c r="G751" s="15" t="str">
        <f>VLOOKUP($B751,Patient!$A$2:$I$2017,6,FALSE)</f>
        <v>PHI</v>
      </c>
      <c r="H751" s="15" t="str">
        <f>VLOOKUP($B751,Patient!$A$2:$I$2017,7,FALSE)</f>
        <v>PHI</v>
      </c>
      <c r="I751" s="15" t="str">
        <f>VLOOKUP($B751,Patient!$A$2:$I$2017,8,FALSE)</f>
        <v>White</v>
      </c>
      <c r="J751" s="15" t="str">
        <f>VLOOKUP($B751,Patient!$A$2:$I$2017,9,FALSE)</f>
        <v>Alive</v>
      </c>
      <c r="K751" s="5">
        <v>547</v>
      </c>
      <c r="L751" s="3" t="s">
        <v>93</v>
      </c>
      <c r="M751" s="11" t="str">
        <f>IF(ISNA(VLOOKUP(A751,Experiment!$B$2:$E$140,4,FALSE)),"",VLOOKUP(A751,Experiment!$B$2:$E$140,4,FALSE))</f>
        <v/>
      </c>
      <c r="N751" s="3" t="s">
        <v>2705</v>
      </c>
      <c r="O751" s="3" t="s">
        <v>633</v>
      </c>
      <c r="P751" s="3" t="s">
        <v>2693</v>
      </c>
      <c r="Q751" s="3" t="s">
        <v>485</v>
      </c>
      <c r="R751" s="3" t="s">
        <v>2566</v>
      </c>
    </row>
    <row r="752" spans="1:18" x14ac:dyDescent="0.25">
      <c r="A752" s="3" t="s">
        <v>2696</v>
      </c>
      <c r="B752" s="3">
        <v>593</v>
      </c>
      <c r="C752" s="15" t="str">
        <f>VLOOKUP($B752,Patient!$A$2:$I$2017,2,FALSE)</f>
        <v>PHI</v>
      </c>
      <c r="D752" s="15" t="str">
        <f>VLOOKUP($B752,Patient!$A$2:$I$2017,3,FALSE)</f>
        <v>NON-HISPANIC</v>
      </c>
      <c r="E752" s="15" t="str">
        <f>VLOOKUP($B752,Patient!$A$2:$I$2017,4,FALSE)</f>
        <v>Female</v>
      </c>
      <c r="F752" s="15" t="str">
        <f>VLOOKUP($B752,Patient!$A$2:$I$2017,5,FALSE)</f>
        <v>PHI</v>
      </c>
      <c r="G752" s="15" t="str">
        <f>VLOOKUP($B752,Patient!$A$2:$I$2017,6,FALSE)</f>
        <v>PHI</v>
      </c>
      <c r="H752" s="15" t="str">
        <f>VLOOKUP($B752,Patient!$A$2:$I$2017,7,FALSE)</f>
        <v>PHI</v>
      </c>
      <c r="I752" s="15" t="str">
        <f>VLOOKUP($B752,Patient!$A$2:$I$2017,8,FALSE)</f>
        <v>White</v>
      </c>
      <c r="J752" s="15" t="str">
        <f>VLOOKUP($B752,Patient!$A$2:$I$2017,9,FALSE)</f>
        <v>Deceased</v>
      </c>
      <c r="K752" s="5">
        <v>545</v>
      </c>
      <c r="L752" s="3" t="s">
        <v>93</v>
      </c>
      <c r="M752" s="11" t="str">
        <f>IF(ISNA(VLOOKUP(A752,Experiment!$B$2:$E$140,4,FALSE)),"",VLOOKUP(A752,Experiment!$B$2:$E$140,4,FALSE))</f>
        <v/>
      </c>
      <c r="N752" s="3" t="s">
        <v>2692</v>
      </c>
      <c r="O752" s="3" t="s">
        <v>660</v>
      </c>
      <c r="P752" s="3" t="s">
        <v>2693</v>
      </c>
      <c r="Q752" s="3" t="s">
        <v>485</v>
      </c>
      <c r="R752" s="3" t="s">
        <v>2566</v>
      </c>
    </row>
    <row r="753" spans="1:18" x14ac:dyDescent="0.25">
      <c r="A753" s="3" t="s">
        <v>2713</v>
      </c>
      <c r="B753" s="3">
        <v>596</v>
      </c>
      <c r="C753" s="15" t="str">
        <f>VLOOKUP($B753,Patient!$A$2:$I$2017,2,FALSE)</f>
        <v>PHI</v>
      </c>
      <c r="D753" s="15" t="str">
        <f>VLOOKUP($B753,Patient!$A$2:$I$2017,3,FALSE)</f>
        <v/>
      </c>
      <c r="E753" s="15" t="str">
        <f>VLOOKUP($B753,Patient!$A$2:$I$2017,4,FALSE)</f>
        <v/>
      </c>
      <c r="F753" s="15" t="str">
        <f>VLOOKUP($B753,Patient!$A$2:$I$2017,5,FALSE)</f>
        <v>PHI</v>
      </c>
      <c r="G753" s="15" t="str">
        <f>VLOOKUP($B753,Patient!$A$2:$I$2017,6,FALSE)</f>
        <v>PHI</v>
      </c>
      <c r="H753" s="15" t="str">
        <f>VLOOKUP($B753,Patient!$A$2:$I$2017,7,FALSE)</f>
        <v>PHI</v>
      </c>
      <c r="I753" s="15" t="str">
        <f>VLOOKUP($B753,Patient!$A$2:$I$2017,8,FALSE)</f>
        <v/>
      </c>
      <c r="J753" s="15" t="str">
        <f>VLOOKUP($B753,Patient!$A$2:$I$2017,9,FALSE)</f>
        <v/>
      </c>
      <c r="K753" s="5">
        <v>548</v>
      </c>
      <c r="L753" s="3" t="s">
        <v>93</v>
      </c>
      <c r="M753" s="11" t="str">
        <f>IF(ISNA(VLOOKUP(A753,Experiment!$B$2:$E$140,4,FALSE)),"",VLOOKUP(A753,Experiment!$B$2:$E$140,4,FALSE))</f>
        <v/>
      </c>
      <c r="N753" s="3" t="s">
        <v>2710</v>
      </c>
      <c r="O753" s="3" t="s">
        <v>2711</v>
      </c>
      <c r="P753" s="3" t="s">
        <v>2700</v>
      </c>
      <c r="Q753" s="3" t="s">
        <v>111</v>
      </c>
      <c r="R753" s="3" t="s">
        <v>354</v>
      </c>
    </row>
    <row r="754" spans="1:18" x14ac:dyDescent="0.25">
      <c r="A754" s="3" t="s">
        <v>2718</v>
      </c>
      <c r="B754" s="3">
        <v>597</v>
      </c>
      <c r="C754" s="15" t="str">
        <f>VLOOKUP($B754,Patient!$A$2:$I$2017,2,FALSE)</f>
        <v>PHI</v>
      </c>
      <c r="D754" s="15" t="str">
        <f>VLOOKUP($B754,Patient!$A$2:$I$2017,3,FALSE)</f>
        <v/>
      </c>
      <c r="E754" s="15" t="str">
        <f>VLOOKUP($B754,Patient!$A$2:$I$2017,4,FALSE)</f>
        <v/>
      </c>
      <c r="F754" s="15" t="str">
        <f>VLOOKUP($B754,Patient!$A$2:$I$2017,5,FALSE)</f>
        <v>PHI</v>
      </c>
      <c r="G754" s="15" t="str">
        <f>VLOOKUP($B754,Patient!$A$2:$I$2017,6,FALSE)</f>
        <v>PHI</v>
      </c>
      <c r="H754" s="15" t="str">
        <f>VLOOKUP($B754,Patient!$A$2:$I$2017,7,FALSE)</f>
        <v>PHI</v>
      </c>
      <c r="I754" s="15" t="str">
        <f>VLOOKUP($B754,Patient!$A$2:$I$2017,8,FALSE)</f>
        <v/>
      </c>
      <c r="J754" s="15" t="str">
        <f>VLOOKUP($B754,Patient!$A$2:$I$2017,9,FALSE)</f>
        <v/>
      </c>
      <c r="K754" s="5">
        <v>549</v>
      </c>
      <c r="L754" s="3" t="s">
        <v>93</v>
      </c>
      <c r="M754" s="11" t="str">
        <f>IF(ISNA(VLOOKUP(A754,Experiment!$B$2:$E$140,4,FALSE)),"",VLOOKUP(A754,Experiment!$B$2:$E$140,4,FALSE))</f>
        <v/>
      </c>
      <c r="N754" s="3" t="s">
        <v>763</v>
      </c>
      <c r="O754" s="3" t="s">
        <v>582</v>
      </c>
      <c r="P754" s="3" t="s">
        <v>2715</v>
      </c>
      <c r="Q754" s="3" t="s">
        <v>111</v>
      </c>
      <c r="R754" s="3" t="s">
        <v>179</v>
      </c>
    </row>
    <row r="755" spans="1:18" x14ac:dyDescent="0.25">
      <c r="A755" s="3" t="s">
        <v>2724</v>
      </c>
      <c r="B755" s="3">
        <v>598</v>
      </c>
      <c r="C755" s="15" t="str">
        <f>VLOOKUP($B755,Patient!$A$2:$I$2017,2,FALSE)</f>
        <v>PHI</v>
      </c>
      <c r="D755" s="15" t="str">
        <f>VLOOKUP($B755,Patient!$A$2:$I$2017,3,FALSE)</f>
        <v/>
      </c>
      <c r="E755" s="15" t="str">
        <f>VLOOKUP($B755,Patient!$A$2:$I$2017,4,FALSE)</f>
        <v/>
      </c>
      <c r="F755" s="15" t="str">
        <f>VLOOKUP($B755,Patient!$A$2:$I$2017,5,FALSE)</f>
        <v>PHI</v>
      </c>
      <c r="G755" s="15" t="str">
        <f>VLOOKUP($B755,Patient!$A$2:$I$2017,6,FALSE)</f>
        <v>PHI</v>
      </c>
      <c r="H755" s="15" t="str">
        <f>VLOOKUP($B755,Patient!$A$2:$I$2017,7,FALSE)</f>
        <v>PHI</v>
      </c>
      <c r="I755" s="15" t="str">
        <f>VLOOKUP($B755,Patient!$A$2:$I$2017,8,FALSE)</f>
        <v/>
      </c>
      <c r="J755" s="15" t="str">
        <f>VLOOKUP($B755,Patient!$A$2:$I$2017,9,FALSE)</f>
        <v/>
      </c>
      <c r="K755" s="5">
        <v>550</v>
      </c>
      <c r="L755" s="3" t="s">
        <v>93</v>
      </c>
      <c r="M755" s="11" t="str">
        <f>IF(ISNA(VLOOKUP(A755,Experiment!$B$2:$E$140,4,FALSE)),"",VLOOKUP(A755,Experiment!$B$2:$E$140,4,FALSE))</f>
        <v/>
      </c>
      <c r="N755" s="3" t="s">
        <v>2721</v>
      </c>
      <c r="O755" s="3" t="s">
        <v>657</v>
      </c>
      <c r="P755" s="3" t="s">
        <v>2716</v>
      </c>
      <c r="Q755" s="3" t="s">
        <v>485</v>
      </c>
      <c r="R755" s="3" t="s">
        <v>2566</v>
      </c>
    </row>
    <row r="756" spans="1:18" x14ac:dyDescent="0.25">
      <c r="A756" s="3" t="s">
        <v>2727</v>
      </c>
      <c r="B756" s="3">
        <v>599</v>
      </c>
      <c r="C756" s="15" t="str">
        <f>VLOOKUP($B756,Patient!$A$2:$I$2017,2,FALSE)</f>
        <v>PHI</v>
      </c>
      <c r="D756" s="15" t="str">
        <f>VLOOKUP($B756,Patient!$A$2:$I$2017,3,FALSE)</f>
        <v>NON-HISPANIC</v>
      </c>
      <c r="E756" s="15" t="str">
        <f>VLOOKUP($B756,Patient!$A$2:$I$2017,4,FALSE)</f>
        <v>Female</v>
      </c>
      <c r="F756" s="15" t="str">
        <f>VLOOKUP($B756,Patient!$A$2:$I$2017,5,FALSE)</f>
        <v>PHI</v>
      </c>
      <c r="G756" s="15" t="str">
        <f>VLOOKUP($B756,Patient!$A$2:$I$2017,6,FALSE)</f>
        <v>PHI</v>
      </c>
      <c r="H756" s="15" t="str">
        <f>VLOOKUP($B756,Patient!$A$2:$I$2017,7,FALSE)</f>
        <v>PHI</v>
      </c>
      <c r="I756" s="15" t="str">
        <f>VLOOKUP($B756,Patient!$A$2:$I$2017,8,FALSE)</f>
        <v>White</v>
      </c>
      <c r="J756" s="15" t="str">
        <f>VLOOKUP($B756,Patient!$A$2:$I$2017,9,FALSE)</f>
        <v>Deceased</v>
      </c>
      <c r="K756" s="5">
        <v>552</v>
      </c>
      <c r="L756" s="3" t="s">
        <v>93</v>
      </c>
      <c r="M756" s="11" t="str">
        <f>IF(ISNA(VLOOKUP(A756,Experiment!$B$2:$E$140,4,FALSE)),"",VLOOKUP(A756,Experiment!$B$2:$E$140,4,FALSE))</f>
        <v/>
      </c>
      <c r="N756" s="3" t="s">
        <v>682</v>
      </c>
      <c r="O756" s="3" t="s">
        <v>674</v>
      </c>
      <c r="P756" s="3" t="s">
        <v>2725</v>
      </c>
      <c r="Q756" s="3" t="s">
        <v>61</v>
      </c>
      <c r="R756" s="3" t="s">
        <v>172</v>
      </c>
    </row>
    <row r="757" spans="1:18" x14ac:dyDescent="0.25">
      <c r="A757" s="3" t="s">
        <v>2735</v>
      </c>
      <c r="B757" s="3">
        <v>600</v>
      </c>
      <c r="C757" s="15" t="str">
        <f>VLOOKUP($B757,Patient!$A$2:$I$2017,2,FALSE)</f>
        <v>PHI</v>
      </c>
      <c r="D757" s="15" t="str">
        <f>VLOOKUP($B757,Patient!$A$2:$I$2017,3,FALSE)</f>
        <v>NON-HISPANIC</v>
      </c>
      <c r="E757" s="15" t="str">
        <f>VLOOKUP($B757,Patient!$A$2:$I$2017,4,FALSE)</f>
        <v>Male</v>
      </c>
      <c r="F757" s="15" t="str">
        <f>VLOOKUP($B757,Patient!$A$2:$I$2017,5,FALSE)</f>
        <v>PHI</v>
      </c>
      <c r="G757" s="15" t="str">
        <f>VLOOKUP($B757,Patient!$A$2:$I$2017,6,FALSE)</f>
        <v>PHI</v>
      </c>
      <c r="H757" s="15" t="str">
        <f>VLOOKUP($B757,Patient!$A$2:$I$2017,7,FALSE)</f>
        <v>PHI</v>
      </c>
      <c r="I757" s="15" t="str">
        <f>VLOOKUP($B757,Patient!$A$2:$I$2017,8,FALSE)</f>
        <v>White</v>
      </c>
      <c r="J757" s="15" t="str">
        <f>VLOOKUP($B757,Patient!$A$2:$I$2017,9,FALSE)</f>
        <v/>
      </c>
      <c r="K757" s="5">
        <v>553</v>
      </c>
      <c r="L757" s="3" t="s">
        <v>74</v>
      </c>
      <c r="M757" s="11" t="str">
        <f>IF(ISNA(VLOOKUP(A757,Experiment!$B$2:$E$140,4,FALSE)),"",VLOOKUP(A757,Experiment!$B$2:$E$140,4,FALSE))</f>
        <v/>
      </c>
      <c r="N757" s="3" t="s">
        <v>2732</v>
      </c>
      <c r="O757" s="3" t="s">
        <v>1053</v>
      </c>
      <c r="P757" s="3" t="s">
        <v>2725</v>
      </c>
      <c r="Q757" s="3" t="s">
        <v>485</v>
      </c>
      <c r="R757" s="3" t="s">
        <v>2452</v>
      </c>
    </row>
    <row r="758" spans="1:18" x14ac:dyDescent="0.25">
      <c r="A758" s="3" t="s">
        <v>2747</v>
      </c>
      <c r="B758" s="3">
        <v>601</v>
      </c>
      <c r="C758" s="15" t="str">
        <f>VLOOKUP($B758,Patient!$A$2:$I$2017,2,FALSE)</f>
        <v>PHI</v>
      </c>
      <c r="D758" s="15" t="str">
        <f>VLOOKUP($B758,Patient!$A$2:$I$2017,3,FALSE)</f>
        <v>NON-HISPANIC</v>
      </c>
      <c r="E758" s="15" t="str">
        <f>VLOOKUP($B758,Patient!$A$2:$I$2017,4,FALSE)</f>
        <v>Female</v>
      </c>
      <c r="F758" s="15" t="str">
        <f>VLOOKUP($B758,Patient!$A$2:$I$2017,5,FALSE)</f>
        <v>PHI</v>
      </c>
      <c r="G758" s="15" t="str">
        <f>VLOOKUP($B758,Patient!$A$2:$I$2017,6,FALSE)</f>
        <v>PHI</v>
      </c>
      <c r="H758" s="15" t="str">
        <f>VLOOKUP($B758,Patient!$A$2:$I$2017,7,FALSE)</f>
        <v>PHI</v>
      </c>
      <c r="I758" s="15" t="str">
        <f>VLOOKUP($B758,Patient!$A$2:$I$2017,8,FALSE)</f>
        <v>White</v>
      </c>
      <c r="J758" s="15" t="str">
        <f>VLOOKUP($B758,Patient!$A$2:$I$2017,9,FALSE)</f>
        <v>Deceased</v>
      </c>
      <c r="K758" s="5">
        <v>554</v>
      </c>
      <c r="L758" s="3" t="s">
        <v>74</v>
      </c>
      <c r="M758" s="11" t="str">
        <f>IF(ISNA(VLOOKUP(A758,Experiment!$B$2:$E$140,4,FALSE)),"",VLOOKUP(A758,Experiment!$B$2:$E$140,4,FALSE))</f>
        <v/>
      </c>
      <c r="N758" s="3" t="s">
        <v>2745</v>
      </c>
      <c r="O758" s="3" t="s">
        <v>242</v>
      </c>
      <c r="P758" s="3" t="s">
        <v>2725</v>
      </c>
      <c r="Q758" s="3" t="s">
        <v>485</v>
      </c>
      <c r="R758" s="3" t="s">
        <v>2452</v>
      </c>
    </row>
    <row r="759" spans="1:18" x14ac:dyDescent="0.25">
      <c r="A759" s="3" t="s">
        <v>2760</v>
      </c>
      <c r="B759" s="3">
        <v>602</v>
      </c>
      <c r="C759" s="15" t="str">
        <f>VLOOKUP($B759,Patient!$A$2:$I$2017,2,FALSE)</f>
        <v>PHI</v>
      </c>
      <c r="D759" s="15" t="str">
        <f>VLOOKUP($B759,Patient!$A$2:$I$2017,3,FALSE)</f>
        <v>NON-HISPANIC</v>
      </c>
      <c r="E759" s="15" t="str">
        <f>VLOOKUP($B759,Patient!$A$2:$I$2017,4,FALSE)</f>
        <v>Male</v>
      </c>
      <c r="F759" s="15" t="str">
        <f>VLOOKUP($B759,Patient!$A$2:$I$2017,5,FALSE)</f>
        <v>PHI</v>
      </c>
      <c r="G759" s="15" t="str">
        <f>VLOOKUP($B759,Patient!$A$2:$I$2017,6,FALSE)</f>
        <v>PHI</v>
      </c>
      <c r="H759" s="15" t="str">
        <f>VLOOKUP($B759,Patient!$A$2:$I$2017,7,FALSE)</f>
        <v>PHI</v>
      </c>
      <c r="I759" s="15" t="str">
        <f>VLOOKUP($B759,Patient!$A$2:$I$2017,8,FALSE)</f>
        <v>White</v>
      </c>
      <c r="J759" s="15" t="str">
        <f>VLOOKUP($B759,Patient!$A$2:$I$2017,9,FALSE)</f>
        <v>Deceased</v>
      </c>
      <c r="K759" s="5">
        <v>555</v>
      </c>
      <c r="L759" s="3" t="s">
        <v>93</v>
      </c>
      <c r="M759" s="11" t="str">
        <f>IF(ISNA(VLOOKUP(A759,Experiment!$B$2:$E$140,4,FALSE)),"",VLOOKUP(A759,Experiment!$B$2:$E$140,4,FALSE))</f>
        <v/>
      </c>
      <c r="N759" s="3" t="s">
        <v>2758</v>
      </c>
      <c r="O759" s="3" t="s">
        <v>434</v>
      </c>
      <c r="P759" s="3" t="s">
        <v>2733</v>
      </c>
      <c r="Q759" s="3" t="s">
        <v>111</v>
      </c>
      <c r="R759" s="3" t="s">
        <v>354</v>
      </c>
    </row>
    <row r="760" spans="1:18" x14ac:dyDescent="0.25">
      <c r="A760" s="3" t="s">
        <v>2766</v>
      </c>
      <c r="B760" s="3">
        <v>603</v>
      </c>
      <c r="C760" s="15" t="str">
        <f>VLOOKUP($B760,Patient!$A$2:$I$2017,2,FALSE)</f>
        <v>PHI</v>
      </c>
      <c r="D760" s="15" t="str">
        <f>VLOOKUP($B760,Patient!$A$2:$I$2017,3,FALSE)</f>
        <v>NON-HISPANIC</v>
      </c>
      <c r="E760" s="15" t="str">
        <f>VLOOKUP($B760,Patient!$A$2:$I$2017,4,FALSE)</f>
        <v>Female</v>
      </c>
      <c r="F760" s="15" t="str">
        <f>VLOOKUP($B760,Patient!$A$2:$I$2017,5,FALSE)</f>
        <v>PHI</v>
      </c>
      <c r="G760" s="15" t="str">
        <f>VLOOKUP($B760,Patient!$A$2:$I$2017,6,FALSE)</f>
        <v>PHI</v>
      </c>
      <c r="H760" s="15" t="str">
        <f>VLOOKUP($B760,Patient!$A$2:$I$2017,7,FALSE)</f>
        <v>PHI</v>
      </c>
      <c r="I760" s="15" t="str">
        <f>VLOOKUP($B760,Patient!$A$2:$I$2017,8,FALSE)</f>
        <v>White</v>
      </c>
      <c r="J760" s="15" t="str">
        <f>VLOOKUP($B760,Patient!$A$2:$I$2017,9,FALSE)</f>
        <v>Deceased</v>
      </c>
      <c r="K760" s="5">
        <v>556</v>
      </c>
      <c r="L760" s="3" t="s">
        <v>74</v>
      </c>
      <c r="M760" s="11" t="str">
        <f>IF(ISNA(VLOOKUP(A760,Experiment!$B$2:$E$140,4,FALSE)),"",VLOOKUP(A760,Experiment!$B$2:$E$140,4,FALSE))</f>
        <v/>
      </c>
      <c r="N760" s="3" t="s">
        <v>1233</v>
      </c>
      <c r="O760" s="3" t="s">
        <v>2762</v>
      </c>
      <c r="P760" s="3" t="s">
        <v>2763</v>
      </c>
      <c r="Q760" s="3" t="s">
        <v>76</v>
      </c>
      <c r="R760" s="3" t="s">
        <v>79</v>
      </c>
    </row>
    <row r="761" spans="1:18" x14ac:dyDescent="0.25">
      <c r="A761" s="3" t="s">
        <v>2774</v>
      </c>
      <c r="B761" s="3">
        <v>604</v>
      </c>
      <c r="C761" s="15" t="str">
        <f>VLOOKUP($B761,Patient!$A$2:$I$2017,2,FALSE)</f>
        <v>PHI</v>
      </c>
      <c r="D761" s="15" t="str">
        <f>VLOOKUP($B761,Patient!$A$2:$I$2017,3,FALSE)</f>
        <v/>
      </c>
      <c r="E761" s="15" t="str">
        <f>VLOOKUP($B761,Patient!$A$2:$I$2017,4,FALSE)</f>
        <v/>
      </c>
      <c r="F761" s="15" t="str">
        <f>VLOOKUP($B761,Patient!$A$2:$I$2017,5,FALSE)</f>
        <v>PHI</v>
      </c>
      <c r="G761" s="15" t="str">
        <f>VLOOKUP($B761,Patient!$A$2:$I$2017,6,FALSE)</f>
        <v>PHI</v>
      </c>
      <c r="H761" s="15" t="str">
        <f>VLOOKUP($B761,Patient!$A$2:$I$2017,7,FALSE)</f>
        <v>PHI</v>
      </c>
      <c r="I761" s="15" t="str">
        <f>VLOOKUP($B761,Patient!$A$2:$I$2017,8,FALSE)</f>
        <v/>
      </c>
      <c r="J761" s="15" t="str">
        <f>VLOOKUP($B761,Patient!$A$2:$I$2017,9,FALSE)</f>
        <v/>
      </c>
      <c r="K761" s="5">
        <v>557</v>
      </c>
      <c r="L761" s="3" t="s">
        <v>93</v>
      </c>
      <c r="M761" s="11" t="str">
        <f>IF(ISNA(VLOOKUP(A761,Experiment!$B$2:$E$140,4,FALSE)),"",VLOOKUP(A761,Experiment!$B$2:$E$140,4,FALSE))</f>
        <v/>
      </c>
      <c r="N761" s="3" t="s">
        <v>2770</v>
      </c>
      <c r="O761" s="3" t="s">
        <v>804</v>
      </c>
      <c r="P761" s="3" t="s">
        <v>2771</v>
      </c>
      <c r="Q761" s="3" t="s">
        <v>61</v>
      </c>
      <c r="R761" s="3" t="s">
        <v>333</v>
      </c>
    </row>
    <row r="762" spans="1:18" x14ac:dyDescent="0.25">
      <c r="A762" s="3" t="s">
        <v>2786</v>
      </c>
      <c r="B762" s="3">
        <v>605</v>
      </c>
      <c r="C762" s="15" t="str">
        <f>VLOOKUP($B762,Patient!$A$2:$I$2017,2,FALSE)</f>
        <v>PHI</v>
      </c>
      <c r="D762" s="15" t="str">
        <f>VLOOKUP($B762,Patient!$A$2:$I$2017,3,FALSE)</f>
        <v>NON-HISPANIC</v>
      </c>
      <c r="E762" s="15" t="str">
        <f>VLOOKUP($B762,Patient!$A$2:$I$2017,4,FALSE)</f>
        <v>Male</v>
      </c>
      <c r="F762" s="15" t="str">
        <f>VLOOKUP($B762,Patient!$A$2:$I$2017,5,FALSE)</f>
        <v>PHI</v>
      </c>
      <c r="G762" s="15" t="str">
        <f>VLOOKUP($B762,Patient!$A$2:$I$2017,6,FALSE)</f>
        <v>PHI</v>
      </c>
      <c r="H762" s="15" t="str">
        <f>VLOOKUP($B762,Patient!$A$2:$I$2017,7,FALSE)</f>
        <v>PHI</v>
      </c>
      <c r="I762" s="15" t="str">
        <f>VLOOKUP($B762,Patient!$A$2:$I$2017,8,FALSE)</f>
        <v>Black</v>
      </c>
      <c r="J762" s="15" t="str">
        <f>VLOOKUP($B762,Patient!$A$2:$I$2017,9,FALSE)</f>
        <v/>
      </c>
      <c r="K762" s="5">
        <v>558</v>
      </c>
      <c r="L762" s="3" t="s">
        <v>74</v>
      </c>
      <c r="M762" s="11" t="str">
        <f>IF(ISNA(VLOOKUP(A762,Experiment!$B$2:$E$140,4,FALSE)),"",VLOOKUP(A762,Experiment!$B$2:$E$140,4,FALSE))</f>
        <v/>
      </c>
      <c r="N762" s="3" t="s">
        <v>2784</v>
      </c>
      <c r="O762" s="3" t="s">
        <v>1053</v>
      </c>
      <c r="P762" s="3" t="s">
        <v>2771</v>
      </c>
      <c r="Q762" s="3" t="s">
        <v>485</v>
      </c>
      <c r="R762" s="3" t="s">
        <v>2783</v>
      </c>
    </row>
    <row r="763" spans="1:18" x14ac:dyDescent="0.25">
      <c r="A763" s="3" t="s">
        <v>2791</v>
      </c>
      <c r="B763" s="3">
        <v>606</v>
      </c>
      <c r="C763" s="15" t="str">
        <f>VLOOKUP($B763,Patient!$A$2:$I$2017,2,FALSE)</f>
        <v>PHI</v>
      </c>
      <c r="D763" s="15" t="str">
        <f>VLOOKUP($B763,Patient!$A$2:$I$2017,3,FALSE)</f>
        <v>NON-HISPANIC</v>
      </c>
      <c r="E763" s="15" t="str">
        <f>VLOOKUP($B763,Patient!$A$2:$I$2017,4,FALSE)</f>
        <v>Female</v>
      </c>
      <c r="F763" s="15" t="str">
        <f>VLOOKUP($B763,Patient!$A$2:$I$2017,5,FALSE)</f>
        <v>PHI</v>
      </c>
      <c r="G763" s="15" t="str">
        <f>VLOOKUP($B763,Patient!$A$2:$I$2017,6,FALSE)</f>
        <v>PHI</v>
      </c>
      <c r="H763" s="15" t="str">
        <f>VLOOKUP($B763,Patient!$A$2:$I$2017,7,FALSE)</f>
        <v>PHI</v>
      </c>
      <c r="I763" s="15" t="str">
        <f>VLOOKUP($B763,Patient!$A$2:$I$2017,8,FALSE)</f>
        <v>White</v>
      </c>
      <c r="J763" s="15" t="str">
        <f>VLOOKUP($B763,Patient!$A$2:$I$2017,9,FALSE)</f>
        <v>Alive</v>
      </c>
      <c r="K763" s="5">
        <v>559</v>
      </c>
      <c r="L763" s="3" t="s">
        <v>74</v>
      </c>
      <c r="M763" s="11" t="str">
        <f>IF(ISNA(VLOOKUP(A763,Experiment!$B$2:$E$140,4,FALSE)),"",VLOOKUP(A763,Experiment!$B$2:$E$140,4,FALSE))</f>
        <v/>
      </c>
      <c r="N763" s="3" t="s">
        <v>2788</v>
      </c>
      <c r="O763" s="3" t="s">
        <v>2789</v>
      </c>
      <c r="P763" s="3" t="s">
        <v>2771</v>
      </c>
      <c r="Q763" s="3" t="s">
        <v>485</v>
      </c>
      <c r="R763" s="3" t="s">
        <v>2452</v>
      </c>
    </row>
    <row r="764" spans="1:18" x14ac:dyDescent="0.25">
      <c r="A764" s="3" t="s">
        <v>2796</v>
      </c>
      <c r="B764" s="3">
        <v>607</v>
      </c>
      <c r="C764" s="15" t="e">
        <f>VLOOKUP($B764,Patient!$A$2:$I$2017,2,FALSE)</f>
        <v>#N/A</v>
      </c>
      <c r="D764" s="15" t="e">
        <f>VLOOKUP($B764,Patient!$A$2:$I$2017,3,FALSE)</f>
        <v>#N/A</v>
      </c>
      <c r="E764" s="15" t="e">
        <f>VLOOKUP($B764,Patient!$A$2:$I$2017,4,FALSE)</f>
        <v>#N/A</v>
      </c>
      <c r="F764" s="15" t="e">
        <f>VLOOKUP($B764,Patient!$A$2:$I$2017,5,FALSE)</f>
        <v>#N/A</v>
      </c>
      <c r="G764" s="15" t="e">
        <f>VLOOKUP($B764,Patient!$A$2:$I$2017,6,FALSE)</f>
        <v>#N/A</v>
      </c>
      <c r="H764" s="15" t="e">
        <f>VLOOKUP($B764,Patient!$A$2:$I$2017,7,FALSE)</f>
        <v>#N/A</v>
      </c>
      <c r="I764" s="15" t="e">
        <f>VLOOKUP($B764,Patient!$A$2:$I$2017,8,FALSE)</f>
        <v>#N/A</v>
      </c>
      <c r="J764" s="15" t="e">
        <f>VLOOKUP($B764,Patient!$A$2:$I$2017,9,FALSE)</f>
        <v>#N/A</v>
      </c>
      <c r="K764" s="5">
        <v>560</v>
      </c>
      <c r="L764" s="3" t="s">
        <v>93</v>
      </c>
      <c r="M764" s="11" t="str">
        <f>IF(ISNA(VLOOKUP(A764,Experiment!$B$2:$E$140,4,FALSE)),"",VLOOKUP(A764,Experiment!$B$2:$E$140,4,FALSE))</f>
        <v/>
      </c>
      <c r="N764" s="3" t="s">
        <v>2794</v>
      </c>
      <c r="O764" s="3" t="s">
        <v>1391</v>
      </c>
      <c r="P764" s="3" t="s">
        <v>2793</v>
      </c>
      <c r="Q764" s="3" t="s">
        <v>111</v>
      </c>
      <c r="R764" s="3" t="s">
        <v>494</v>
      </c>
    </row>
    <row r="765" spans="1:18" x14ac:dyDescent="0.25">
      <c r="A765" s="3" t="s">
        <v>2805</v>
      </c>
      <c r="B765" s="3">
        <v>608</v>
      </c>
      <c r="C765" s="15" t="str">
        <f>VLOOKUP($B765,Patient!$A$2:$I$2017,2,FALSE)</f>
        <v>PHI</v>
      </c>
      <c r="D765" s="15" t="str">
        <f>VLOOKUP($B765,Patient!$A$2:$I$2017,3,FALSE)</f>
        <v>NON-HISPANIC</v>
      </c>
      <c r="E765" s="15" t="str">
        <f>VLOOKUP($B765,Patient!$A$2:$I$2017,4,FALSE)</f>
        <v>Male</v>
      </c>
      <c r="F765" s="15" t="str">
        <f>VLOOKUP($B765,Patient!$A$2:$I$2017,5,FALSE)</f>
        <v>PHI</v>
      </c>
      <c r="G765" s="15" t="str">
        <f>VLOOKUP($B765,Patient!$A$2:$I$2017,6,FALSE)</f>
        <v>PHI</v>
      </c>
      <c r="H765" s="15" t="str">
        <f>VLOOKUP($B765,Patient!$A$2:$I$2017,7,FALSE)</f>
        <v>PHI</v>
      </c>
      <c r="I765" s="15" t="str">
        <f>VLOOKUP($B765,Patient!$A$2:$I$2017,8,FALSE)</f>
        <v>Multiracial</v>
      </c>
      <c r="J765" s="15" t="str">
        <f>VLOOKUP($B765,Patient!$A$2:$I$2017,9,FALSE)</f>
        <v>Alive</v>
      </c>
      <c r="K765" s="5">
        <v>561</v>
      </c>
      <c r="L765" s="3" t="s">
        <v>74</v>
      </c>
      <c r="M765" s="11" t="str">
        <f>IF(ISNA(VLOOKUP(A765,Experiment!$B$2:$E$140,4,FALSE)),"",VLOOKUP(A765,Experiment!$B$2:$E$140,4,FALSE))</f>
        <v/>
      </c>
      <c r="N765" s="3" t="s">
        <v>2801</v>
      </c>
      <c r="O765" s="3" t="s">
        <v>2096</v>
      </c>
      <c r="P765" s="3" t="s">
        <v>2802</v>
      </c>
      <c r="Q765" s="3" t="s">
        <v>76</v>
      </c>
      <c r="R765" s="3" t="s">
        <v>79</v>
      </c>
    </row>
    <row r="766" spans="1:18" x14ac:dyDescent="0.25">
      <c r="A766" s="3" t="s">
        <v>2863</v>
      </c>
      <c r="B766" s="3">
        <v>609</v>
      </c>
      <c r="C766" s="15" t="str">
        <f>VLOOKUP($B766,Patient!$A$2:$I$2017,2,FALSE)</f>
        <v>PHI</v>
      </c>
      <c r="D766" s="15" t="str">
        <f>VLOOKUP($B766,Patient!$A$2:$I$2017,3,FALSE)</f>
        <v>NON-HISPANIC</v>
      </c>
      <c r="E766" s="15" t="str">
        <f>VLOOKUP($B766,Patient!$A$2:$I$2017,4,FALSE)</f>
        <v>Male</v>
      </c>
      <c r="F766" s="15" t="str">
        <f>VLOOKUP($B766,Patient!$A$2:$I$2017,5,FALSE)</f>
        <v>PHI</v>
      </c>
      <c r="G766" s="15" t="str">
        <f>VLOOKUP($B766,Patient!$A$2:$I$2017,6,FALSE)</f>
        <v>PHI</v>
      </c>
      <c r="H766" s="15" t="str">
        <f>VLOOKUP($B766,Patient!$A$2:$I$2017,7,FALSE)</f>
        <v>PHI</v>
      </c>
      <c r="I766" s="15" t="str">
        <f>VLOOKUP($B766,Patient!$A$2:$I$2017,8,FALSE)</f>
        <v>White</v>
      </c>
      <c r="J766" s="15" t="str">
        <f>VLOOKUP($B766,Patient!$A$2:$I$2017,9,FALSE)</f>
        <v/>
      </c>
      <c r="K766" s="5">
        <v>563</v>
      </c>
      <c r="L766" s="3" t="s">
        <v>74</v>
      </c>
      <c r="M766" s="11" t="str">
        <f>IF(ISNA(VLOOKUP(A766,Experiment!$B$2:$E$140,4,FALSE)),"",VLOOKUP(A766,Experiment!$B$2:$E$140,4,FALSE))</f>
        <v/>
      </c>
      <c r="N766" s="3" t="s">
        <v>276</v>
      </c>
      <c r="O766" s="3" t="s">
        <v>2388</v>
      </c>
      <c r="P766" s="3" t="s">
        <v>2860</v>
      </c>
      <c r="Q766" s="3" t="s">
        <v>321</v>
      </c>
      <c r="R766" s="3" t="s">
        <v>53</v>
      </c>
    </row>
    <row r="767" spans="1:18" x14ac:dyDescent="0.25">
      <c r="A767" s="3" t="s">
        <v>2868</v>
      </c>
      <c r="B767" s="3">
        <v>610</v>
      </c>
      <c r="C767" s="15" t="e">
        <f>VLOOKUP($B767,Patient!$A$2:$I$2017,2,FALSE)</f>
        <v>#N/A</v>
      </c>
      <c r="D767" s="15" t="e">
        <f>VLOOKUP($B767,Patient!$A$2:$I$2017,3,FALSE)</f>
        <v>#N/A</v>
      </c>
      <c r="E767" s="15" t="e">
        <f>VLOOKUP($B767,Patient!$A$2:$I$2017,4,FALSE)</f>
        <v>#N/A</v>
      </c>
      <c r="F767" s="15" t="e">
        <f>VLOOKUP($B767,Patient!$A$2:$I$2017,5,FALSE)</f>
        <v>#N/A</v>
      </c>
      <c r="G767" s="15" t="e">
        <f>VLOOKUP($B767,Patient!$A$2:$I$2017,6,FALSE)</f>
        <v>#N/A</v>
      </c>
      <c r="H767" s="15" t="e">
        <f>VLOOKUP($B767,Patient!$A$2:$I$2017,7,FALSE)</f>
        <v>#N/A</v>
      </c>
      <c r="I767" s="15" t="e">
        <f>VLOOKUP($B767,Patient!$A$2:$I$2017,8,FALSE)</f>
        <v>#N/A</v>
      </c>
      <c r="J767" s="15" t="e">
        <f>VLOOKUP($B767,Patient!$A$2:$I$2017,9,FALSE)</f>
        <v>#N/A</v>
      </c>
      <c r="K767" s="5">
        <v>564</v>
      </c>
      <c r="L767" s="3" t="s">
        <v>74</v>
      </c>
      <c r="M767" s="11" t="str">
        <f>IF(ISNA(VLOOKUP(A767,Experiment!$B$2:$E$140,4,FALSE)),"",VLOOKUP(A767,Experiment!$B$2:$E$140,4,FALSE))</f>
        <v/>
      </c>
      <c r="N767" s="3" t="s">
        <v>2865</v>
      </c>
      <c r="O767" s="3" t="s">
        <v>439</v>
      </c>
      <c r="P767" s="3" t="s">
        <v>2861</v>
      </c>
      <c r="Q767" s="3" t="s">
        <v>485</v>
      </c>
      <c r="R767" s="3" t="s">
        <v>2452</v>
      </c>
    </row>
    <row r="768" spans="1:18" x14ac:dyDescent="0.25">
      <c r="A768" s="3" t="s">
        <v>2899</v>
      </c>
      <c r="B768" s="3">
        <v>611</v>
      </c>
      <c r="C768" s="15" t="e">
        <f>VLOOKUP($B768,Patient!$A$2:$I$2017,2,FALSE)</f>
        <v>#N/A</v>
      </c>
      <c r="D768" s="15" t="e">
        <f>VLOOKUP($B768,Patient!$A$2:$I$2017,3,FALSE)</f>
        <v>#N/A</v>
      </c>
      <c r="E768" s="15" t="e">
        <f>VLOOKUP($B768,Patient!$A$2:$I$2017,4,FALSE)</f>
        <v>#N/A</v>
      </c>
      <c r="F768" s="15" t="e">
        <f>VLOOKUP($B768,Patient!$A$2:$I$2017,5,FALSE)</f>
        <v>#N/A</v>
      </c>
      <c r="G768" s="15" t="e">
        <f>VLOOKUP($B768,Patient!$A$2:$I$2017,6,FALSE)</f>
        <v>#N/A</v>
      </c>
      <c r="H768" s="15" t="e">
        <f>VLOOKUP($B768,Patient!$A$2:$I$2017,7,FALSE)</f>
        <v>#N/A</v>
      </c>
      <c r="I768" s="15" t="e">
        <f>VLOOKUP($B768,Patient!$A$2:$I$2017,8,FALSE)</f>
        <v>#N/A</v>
      </c>
      <c r="J768" s="15" t="e">
        <f>VLOOKUP($B768,Patient!$A$2:$I$2017,9,FALSE)</f>
        <v>#N/A</v>
      </c>
      <c r="K768" s="5">
        <v>566</v>
      </c>
      <c r="L768" s="3" t="s">
        <v>93</v>
      </c>
      <c r="M768" s="11" t="str">
        <f>IF(ISNA(VLOOKUP(A768,Experiment!$B$2:$E$140,4,FALSE)),"",VLOOKUP(A768,Experiment!$B$2:$E$140,4,FALSE))</f>
        <v/>
      </c>
      <c r="N768" s="3" t="s">
        <v>2896</v>
      </c>
      <c r="O768" s="3" t="s">
        <v>687</v>
      </c>
      <c r="P768" s="3" t="s">
        <v>2895</v>
      </c>
      <c r="Q768" s="3" t="s">
        <v>61</v>
      </c>
      <c r="R768" s="3" t="s">
        <v>173</v>
      </c>
    </row>
    <row r="769" spans="1:18" x14ac:dyDescent="0.25">
      <c r="A769" s="3" t="s">
        <v>2905</v>
      </c>
      <c r="B769" s="3">
        <v>612</v>
      </c>
      <c r="C769" s="15" t="e">
        <f>VLOOKUP($B769,Patient!$A$2:$I$2017,2,FALSE)</f>
        <v>#N/A</v>
      </c>
      <c r="D769" s="15" t="e">
        <f>VLOOKUP($B769,Patient!$A$2:$I$2017,3,FALSE)</f>
        <v>#N/A</v>
      </c>
      <c r="E769" s="15" t="e">
        <f>VLOOKUP($B769,Patient!$A$2:$I$2017,4,FALSE)</f>
        <v>#N/A</v>
      </c>
      <c r="F769" s="15" t="e">
        <f>VLOOKUP($B769,Patient!$A$2:$I$2017,5,FALSE)</f>
        <v>#N/A</v>
      </c>
      <c r="G769" s="15" t="e">
        <f>VLOOKUP($B769,Patient!$A$2:$I$2017,6,FALSE)</f>
        <v>#N/A</v>
      </c>
      <c r="H769" s="15" t="e">
        <f>VLOOKUP($B769,Patient!$A$2:$I$2017,7,FALSE)</f>
        <v>#N/A</v>
      </c>
      <c r="I769" s="15" t="e">
        <f>VLOOKUP($B769,Patient!$A$2:$I$2017,8,FALSE)</f>
        <v>#N/A</v>
      </c>
      <c r="J769" s="15" t="e">
        <f>VLOOKUP($B769,Patient!$A$2:$I$2017,9,FALSE)</f>
        <v>#N/A</v>
      </c>
      <c r="K769" s="5">
        <v>567</v>
      </c>
      <c r="L769" s="3" t="s">
        <v>93</v>
      </c>
      <c r="M769" s="11" t="str">
        <f>IF(ISNA(VLOOKUP(A769,Experiment!$B$2:$E$140,4,FALSE)),"",VLOOKUP(A769,Experiment!$B$2:$E$140,4,FALSE))</f>
        <v/>
      </c>
      <c r="N769" s="3" t="s">
        <v>2902</v>
      </c>
      <c r="O769" s="3" t="s">
        <v>2903</v>
      </c>
      <c r="P769" s="3" t="s">
        <v>2895</v>
      </c>
      <c r="Q769" s="3" t="s">
        <v>111</v>
      </c>
      <c r="R769" s="3" t="s">
        <v>53</v>
      </c>
    </row>
    <row r="770" spans="1:18" x14ac:dyDescent="0.25">
      <c r="A770" s="3" t="s">
        <v>2909</v>
      </c>
      <c r="B770" s="3">
        <v>613</v>
      </c>
      <c r="C770" s="15" t="str">
        <f>VLOOKUP($B770,Patient!$A$2:$I$2017,2,FALSE)</f>
        <v>PHI</v>
      </c>
      <c r="D770" s="15" t="str">
        <f>VLOOKUP($B770,Patient!$A$2:$I$2017,3,FALSE)</f>
        <v>NON-HISPANIC</v>
      </c>
      <c r="E770" s="15" t="str">
        <f>VLOOKUP($B770,Patient!$A$2:$I$2017,4,FALSE)</f>
        <v>Male</v>
      </c>
      <c r="F770" s="15" t="str">
        <f>VLOOKUP($B770,Patient!$A$2:$I$2017,5,FALSE)</f>
        <v>PHI</v>
      </c>
      <c r="G770" s="15" t="str">
        <f>VLOOKUP($B770,Patient!$A$2:$I$2017,6,FALSE)</f>
        <v>PHI</v>
      </c>
      <c r="H770" s="15" t="str">
        <f>VLOOKUP($B770,Patient!$A$2:$I$2017,7,FALSE)</f>
        <v>PHI</v>
      </c>
      <c r="I770" s="15" t="str">
        <f>VLOOKUP($B770,Patient!$A$2:$I$2017,8,FALSE)</f>
        <v>White</v>
      </c>
      <c r="J770" s="15" t="str">
        <f>VLOOKUP($B770,Patient!$A$2:$I$2017,9,FALSE)</f>
        <v>Deceased</v>
      </c>
      <c r="K770" s="5">
        <v>568</v>
      </c>
      <c r="L770" s="3" t="s">
        <v>93</v>
      </c>
      <c r="M770" s="11" t="str">
        <f>IF(ISNA(VLOOKUP(A770,Experiment!$B$2:$E$140,4,FALSE)),"",VLOOKUP(A770,Experiment!$B$2:$E$140,4,FALSE))</f>
        <v/>
      </c>
      <c r="N770" s="3" t="s">
        <v>2907</v>
      </c>
      <c r="O770" s="3" t="s">
        <v>2404</v>
      </c>
      <c r="P770" s="3" t="s">
        <v>2895</v>
      </c>
      <c r="Q770" s="3" t="s">
        <v>111</v>
      </c>
      <c r="R770" s="3" t="s">
        <v>354</v>
      </c>
    </row>
    <row r="771" spans="1:18" x14ac:dyDescent="0.25">
      <c r="A771" s="3" t="s">
        <v>2914</v>
      </c>
      <c r="B771" s="3">
        <v>614</v>
      </c>
      <c r="C771" s="15" t="str">
        <f>VLOOKUP($B771,Patient!$A$2:$I$2017,2,FALSE)</f>
        <v>PHI</v>
      </c>
      <c r="D771" s="15" t="str">
        <f>VLOOKUP($B771,Patient!$A$2:$I$2017,3,FALSE)</f>
        <v/>
      </c>
      <c r="E771" s="15" t="str">
        <f>VLOOKUP($B771,Patient!$A$2:$I$2017,4,FALSE)</f>
        <v/>
      </c>
      <c r="F771" s="15" t="str">
        <f>VLOOKUP($B771,Patient!$A$2:$I$2017,5,FALSE)</f>
        <v>PHI</v>
      </c>
      <c r="G771" s="15" t="str">
        <f>VLOOKUP($B771,Patient!$A$2:$I$2017,6,FALSE)</f>
        <v>PHI</v>
      </c>
      <c r="H771" s="15" t="str">
        <f>VLOOKUP($B771,Patient!$A$2:$I$2017,7,FALSE)</f>
        <v>PHI</v>
      </c>
      <c r="I771" s="15" t="str">
        <f>VLOOKUP($B771,Patient!$A$2:$I$2017,8,FALSE)</f>
        <v/>
      </c>
      <c r="J771" s="15" t="str">
        <f>VLOOKUP($B771,Patient!$A$2:$I$2017,9,FALSE)</f>
        <v/>
      </c>
      <c r="K771" s="5">
        <v>568</v>
      </c>
      <c r="L771" s="3" t="s">
        <v>74</v>
      </c>
      <c r="M771" s="11" t="str">
        <f>IF(ISNA(VLOOKUP(A771,Experiment!$B$2:$E$140,4,FALSE)),"",VLOOKUP(A771,Experiment!$B$2:$E$140,4,FALSE))</f>
        <v/>
      </c>
      <c r="N771" s="3" t="s">
        <v>2911</v>
      </c>
      <c r="O771" s="3" t="s">
        <v>2912</v>
      </c>
      <c r="P771" s="3" t="s">
        <v>2895</v>
      </c>
      <c r="Q771" s="3" t="s">
        <v>111</v>
      </c>
      <c r="R771" s="3" t="s">
        <v>354</v>
      </c>
    </row>
    <row r="772" spans="1:18" x14ac:dyDescent="0.25">
      <c r="A772" s="3" t="s">
        <v>2922</v>
      </c>
      <c r="B772" s="3">
        <v>616</v>
      </c>
      <c r="C772" s="15" t="str">
        <f>VLOOKUP($B772,Patient!$A$2:$I$2017,2,FALSE)</f>
        <v>PHI</v>
      </c>
      <c r="D772" s="15" t="str">
        <f>VLOOKUP($B772,Patient!$A$2:$I$2017,3,FALSE)</f>
        <v>HISPANIC</v>
      </c>
      <c r="E772" s="15" t="str">
        <f>VLOOKUP($B772,Patient!$A$2:$I$2017,4,FALSE)</f>
        <v>Male</v>
      </c>
      <c r="F772" s="15" t="str">
        <f>VLOOKUP($B772,Patient!$A$2:$I$2017,5,FALSE)</f>
        <v>PHI</v>
      </c>
      <c r="G772" s="15" t="str">
        <f>VLOOKUP($B772,Patient!$A$2:$I$2017,6,FALSE)</f>
        <v>PHI</v>
      </c>
      <c r="H772" s="15" t="str">
        <f>VLOOKUP($B772,Patient!$A$2:$I$2017,7,FALSE)</f>
        <v>PHI</v>
      </c>
      <c r="I772" s="15" t="str">
        <f>VLOOKUP($B772,Patient!$A$2:$I$2017,8,FALSE)</f>
        <v>White</v>
      </c>
      <c r="J772" s="15" t="str">
        <f>VLOOKUP($B772,Patient!$A$2:$I$2017,9,FALSE)</f>
        <v/>
      </c>
      <c r="K772" s="5">
        <v>569</v>
      </c>
      <c r="L772" s="3" t="s">
        <v>93</v>
      </c>
      <c r="M772" s="11" t="str">
        <f>IF(ISNA(VLOOKUP(A772,Experiment!$B$2:$E$140,4,FALSE)),"",VLOOKUP(A772,Experiment!$B$2:$E$140,4,FALSE))</f>
        <v/>
      </c>
      <c r="N772" s="3" t="s">
        <v>2919</v>
      </c>
      <c r="O772" s="3" t="s">
        <v>2039</v>
      </c>
      <c r="P772" s="3" t="s">
        <v>2920</v>
      </c>
      <c r="Q772" s="3" t="s">
        <v>1814</v>
      </c>
      <c r="R772" s="3" t="s">
        <v>2918</v>
      </c>
    </row>
    <row r="773" spans="1:18" x14ac:dyDescent="0.25">
      <c r="A773" s="3" t="s">
        <v>2933</v>
      </c>
      <c r="B773" s="3">
        <v>617</v>
      </c>
      <c r="C773" s="15" t="e">
        <f>VLOOKUP($B773,Patient!$A$2:$I$2017,2,FALSE)</f>
        <v>#N/A</v>
      </c>
      <c r="D773" s="15" t="e">
        <f>VLOOKUP($B773,Patient!$A$2:$I$2017,3,FALSE)</f>
        <v>#N/A</v>
      </c>
      <c r="E773" s="15" t="e">
        <f>VLOOKUP($B773,Patient!$A$2:$I$2017,4,FALSE)</f>
        <v>#N/A</v>
      </c>
      <c r="F773" s="15" t="e">
        <f>VLOOKUP($B773,Patient!$A$2:$I$2017,5,FALSE)</f>
        <v>#N/A</v>
      </c>
      <c r="G773" s="15" t="e">
        <f>VLOOKUP($B773,Patient!$A$2:$I$2017,6,FALSE)</f>
        <v>#N/A</v>
      </c>
      <c r="H773" s="15" t="e">
        <f>VLOOKUP($B773,Patient!$A$2:$I$2017,7,FALSE)</f>
        <v>#N/A</v>
      </c>
      <c r="I773" s="15" t="e">
        <f>VLOOKUP($B773,Patient!$A$2:$I$2017,8,FALSE)</f>
        <v>#N/A</v>
      </c>
      <c r="J773" s="15" t="e">
        <f>VLOOKUP($B773,Patient!$A$2:$I$2017,9,FALSE)</f>
        <v>#N/A</v>
      </c>
      <c r="K773" s="5">
        <v>570</v>
      </c>
      <c r="L773" s="3" t="s">
        <v>93</v>
      </c>
      <c r="M773" s="11" t="str">
        <f>IF(ISNA(VLOOKUP(A773,Experiment!$B$2:$E$140,4,FALSE)),"",VLOOKUP(A773,Experiment!$B$2:$E$140,4,FALSE))</f>
        <v/>
      </c>
      <c r="N773" s="3" t="s">
        <v>2930</v>
      </c>
      <c r="O773" s="3" t="s">
        <v>649</v>
      </c>
      <c r="P773" s="3" t="s">
        <v>2920</v>
      </c>
      <c r="Q773" s="3" t="s">
        <v>131</v>
      </c>
      <c r="R773" s="3" t="s">
        <v>133</v>
      </c>
    </row>
    <row r="774" spans="1:18" x14ac:dyDescent="0.25">
      <c r="A774" s="3" t="s">
        <v>2937</v>
      </c>
      <c r="B774" s="3">
        <v>615</v>
      </c>
      <c r="C774" s="15" t="str">
        <f>VLOOKUP($B774,Patient!$A$2:$I$2017,2,FALSE)</f>
        <v>PHI</v>
      </c>
      <c r="D774" s="15" t="str">
        <f>VLOOKUP($B774,Patient!$A$2:$I$2017,3,FALSE)</f>
        <v>NON-HISPANIC</v>
      </c>
      <c r="E774" s="15" t="str">
        <f>VLOOKUP($B774,Patient!$A$2:$I$2017,4,FALSE)</f>
        <v>Male</v>
      </c>
      <c r="F774" s="15" t="str">
        <f>VLOOKUP($B774,Patient!$A$2:$I$2017,5,FALSE)</f>
        <v>PHI</v>
      </c>
      <c r="G774" s="15" t="str">
        <f>VLOOKUP($B774,Patient!$A$2:$I$2017,6,FALSE)</f>
        <v>PHI</v>
      </c>
      <c r="H774" s="15" t="str">
        <f>VLOOKUP($B774,Patient!$A$2:$I$2017,7,FALSE)</f>
        <v>PHI</v>
      </c>
      <c r="I774" s="15" t="str">
        <f>VLOOKUP($B774,Patient!$A$2:$I$2017,8,FALSE)</f>
        <v>White</v>
      </c>
      <c r="J774" s="15" t="str">
        <f>VLOOKUP($B774,Patient!$A$2:$I$2017,9,FALSE)</f>
        <v/>
      </c>
      <c r="K774" s="5">
        <v>571</v>
      </c>
      <c r="L774" s="3" t="s">
        <v>74</v>
      </c>
      <c r="M774" s="11" t="str">
        <f>IF(ISNA(VLOOKUP(A774,Experiment!$B$2:$E$140,4,FALSE)),"",VLOOKUP(A774,Experiment!$B$2:$E$140,4,FALSE))</f>
        <v/>
      </c>
      <c r="N774" s="3" t="s">
        <v>1346</v>
      </c>
      <c r="O774" s="3" t="s">
        <v>434</v>
      </c>
      <c r="P774" s="3" t="s">
        <v>2920</v>
      </c>
      <c r="Q774" s="3" t="s">
        <v>485</v>
      </c>
      <c r="R774" s="3" t="s">
        <v>2452</v>
      </c>
    </row>
    <row r="775" spans="1:18" x14ac:dyDescent="0.25">
      <c r="A775" s="3" t="s">
        <v>2947</v>
      </c>
      <c r="B775" s="3">
        <v>618</v>
      </c>
      <c r="C775" s="15" t="str">
        <f>VLOOKUP($B775,Patient!$A$2:$I$2017,2,FALSE)</f>
        <v>PHI</v>
      </c>
      <c r="D775" s="15" t="str">
        <f>VLOOKUP($B775,Patient!$A$2:$I$2017,3,FALSE)</f>
        <v/>
      </c>
      <c r="E775" s="15" t="str">
        <f>VLOOKUP($B775,Patient!$A$2:$I$2017,4,FALSE)</f>
        <v/>
      </c>
      <c r="F775" s="15" t="str">
        <f>VLOOKUP($B775,Patient!$A$2:$I$2017,5,FALSE)</f>
        <v>PHI</v>
      </c>
      <c r="G775" s="15" t="str">
        <f>VLOOKUP($B775,Patient!$A$2:$I$2017,6,FALSE)</f>
        <v>PHI</v>
      </c>
      <c r="H775" s="15" t="str">
        <f>VLOOKUP($B775,Patient!$A$2:$I$2017,7,FALSE)</f>
        <v>PHI</v>
      </c>
      <c r="I775" s="15" t="str">
        <f>VLOOKUP($B775,Patient!$A$2:$I$2017,8,FALSE)</f>
        <v/>
      </c>
      <c r="J775" s="15" t="str">
        <f>VLOOKUP($B775,Patient!$A$2:$I$2017,9,FALSE)</f>
        <v/>
      </c>
      <c r="K775" s="5">
        <v>572</v>
      </c>
      <c r="L775" s="3" t="s">
        <v>74</v>
      </c>
      <c r="M775" s="11" t="str">
        <f>IF(ISNA(VLOOKUP(A775,Experiment!$B$2:$E$140,4,FALSE)),"",VLOOKUP(A775,Experiment!$B$2:$E$140,4,FALSE))</f>
        <v/>
      </c>
      <c r="N775" s="3" t="s">
        <v>1131</v>
      </c>
      <c r="O775" s="3" t="s">
        <v>1391</v>
      </c>
      <c r="P775" s="3" t="s">
        <v>2920</v>
      </c>
      <c r="Q775" s="3" t="s">
        <v>76</v>
      </c>
      <c r="R775" s="3" t="s">
        <v>79</v>
      </c>
    </row>
    <row r="776" spans="1:18" x14ac:dyDescent="0.25">
      <c r="A776" s="3" t="s">
        <v>2951</v>
      </c>
      <c r="B776" s="3">
        <v>619</v>
      </c>
      <c r="C776" s="15" t="str">
        <f>VLOOKUP($B776,Patient!$A$2:$I$2017,2,FALSE)</f>
        <v>PHI</v>
      </c>
      <c r="D776" s="15" t="str">
        <f>VLOOKUP($B776,Patient!$A$2:$I$2017,3,FALSE)</f>
        <v>NON-HISPANIC</v>
      </c>
      <c r="E776" s="15" t="str">
        <f>VLOOKUP($B776,Patient!$A$2:$I$2017,4,FALSE)</f>
        <v>Female</v>
      </c>
      <c r="F776" s="15" t="str">
        <f>VLOOKUP($B776,Patient!$A$2:$I$2017,5,FALSE)</f>
        <v>PHI</v>
      </c>
      <c r="G776" s="15" t="str">
        <f>VLOOKUP($B776,Patient!$A$2:$I$2017,6,FALSE)</f>
        <v>PHI</v>
      </c>
      <c r="H776" s="15" t="str">
        <f>VLOOKUP($B776,Patient!$A$2:$I$2017,7,FALSE)</f>
        <v>PHI</v>
      </c>
      <c r="I776" s="15" t="str">
        <f>VLOOKUP($B776,Patient!$A$2:$I$2017,8,FALSE)</f>
        <v>White</v>
      </c>
      <c r="J776" s="15" t="str">
        <f>VLOOKUP($B776,Patient!$A$2:$I$2017,9,FALSE)</f>
        <v>Alive</v>
      </c>
      <c r="K776" s="5">
        <v>572</v>
      </c>
      <c r="L776" s="3" t="s">
        <v>93</v>
      </c>
      <c r="M776" s="11" t="str">
        <f>IF(ISNA(VLOOKUP(A776,Experiment!$B$2:$E$140,4,FALSE)),"",VLOOKUP(A776,Experiment!$B$2:$E$140,4,FALSE))</f>
        <v/>
      </c>
      <c r="N776" s="3" t="s">
        <v>2479</v>
      </c>
      <c r="O776" s="3" t="s">
        <v>270</v>
      </c>
      <c r="P776" s="3" t="s">
        <v>2920</v>
      </c>
      <c r="Q776" s="3" t="s">
        <v>76</v>
      </c>
      <c r="R776" s="3" t="s">
        <v>79</v>
      </c>
    </row>
    <row r="777" spans="1:18" x14ac:dyDescent="0.25">
      <c r="A777" s="3" t="s">
        <v>2662</v>
      </c>
      <c r="B777" s="3">
        <v>631</v>
      </c>
      <c r="C777" s="15" t="str">
        <f>VLOOKUP($B777,Patient!$A$2:$I$2017,2,FALSE)</f>
        <v>PHI</v>
      </c>
      <c r="D777" s="15" t="str">
        <f>VLOOKUP($B777,Patient!$A$2:$I$2017,3,FALSE)</f>
        <v>NON-HISPANIC</v>
      </c>
      <c r="E777" s="15" t="str">
        <f>VLOOKUP($B777,Patient!$A$2:$I$2017,4,FALSE)</f>
        <v>Male</v>
      </c>
      <c r="F777" s="15" t="str">
        <f>VLOOKUP($B777,Patient!$A$2:$I$2017,5,FALSE)</f>
        <v>PHI</v>
      </c>
      <c r="G777" s="15" t="str">
        <f>VLOOKUP($B777,Patient!$A$2:$I$2017,6,FALSE)</f>
        <v>PHI</v>
      </c>
      <c r="H777" s="15" t="str">
        <f>VLOOKUP($B777,Patient!$A$2:$I$2017,7,FALSE)</f>
        <v>PHI</v>
      </c>
      <c r="I777" s="15" t="str">
        <f>VLOOKUP($B777,Patient!$A$2:$I$2017,8,FALSE)</f>
        <v>White</v>
      </c>
      <c r="J777" s="15" t="str">
        <f>VLOOKUP($B777,Patient!$A$2:$I$2017,9,FALSE)</f>
        <v/>
      </c>
      <c r="K777" s="5">
        <v>539</v>
      </c>
      <c r="L777" s="3" t="s">
        <v>74</v>
      </c>
      <c r="M777" s="11" t="str">
        <f>IF(ISNA(VLOOKUP(A777,Experiment!$B$2:$E$140,4,FALSE)),"",VLOOKUP(A777,Experiment!$B$2:$E$140,4,FALSE))</f>
        <v/>
      </c>
      <c r="N777" s="3" t="s">
        <v>2658</v>
      </c>
      <c r="O777" s="3" t="s">
        <v>2659</v>
      </c>
      <c r="P777" s="3" t="s">
        <v>2660</v>
      </c>
      <c r="Q777" s="3" t="s">
        <v>485</v>
      </c>
      <c r="R777" s="3" t="s">
        <v>2452</v>
      </c>
    </row>
    <row r="778" spans="1:18" x14ac:dyDescent="0.25">
      <c r="A778" s="3" t="s">
        <v>3018</v>
      </c>
      <c r="B778" s="3">
        <v>632</v>
      </c>
      <c r="C778" s="15" t="str">
        <f>VLOOKUP($B778,Patient!$A$2:$I$2017,2,FALSE)</f>
        <v>PHI</v>
      </c>
      <c r="D778" s="15" t="str">
        <f>VLOOKUP($B778,Patient!$A$2:$I$2017,3,FALSE)</f>
        <v>NON-HISPANIC</v>
      </c>
      <c r="E778" s="15" t="str">
        <f>VLOOKUP($B778,Patient!$A$2:$I$2017,4,FALSE)</f>
        <v>Male</v>
      </c>
      <c r="F778" s="15" t="str">
        <f>VLOOKUP($B778,Patient!$A$2:$I$2017,5,FALSE)</f>
        <v>PHI</v>
      </c>
      <c r="G778" s="15" t="str">
        <f>VLOOKUP($B778,Patient!$A$2:$I$2017,6,FALSE)</f>
        <v>PHI</v>
      </c>
      <c r="H778" s="15" t="str">
        <f>VLOOKUP($B778,Patient!$A$2:$I$2017,7,FALSE)</f>
        <v>PHI</v>
      </c>
      <c r="I778" s="15" t="str">
        <f>VLOOKUP($B778,Patient!$A$2:$I$2017,8,FALSE)</f>
        <v>White</v>
      </c>
      <c r="J778" s="15" t="str">
        <f>VLOOKUP($B778,Patient!$A$2:$I$2017,9,FALSE)</f>
        <v>Deceased</v>
      </c>
      <c r="K778" s="5">
        <v>585</v>
      </c>
      <c r="L778" s="3" t="s">
        <v>74</v>
      </c>
      <c r="M778" s="11" t="str">
        <f>IF(ISNA(VLOOKUP(A778,Experiment!$B$2:$E$140,4,FALSE)),"",VLOOKUP(A778,Experiment!$B$2:$E$140,4,FALSE))</f>
        <v/>
      </c>
      <c r="N778" s="3" t="s">
        <v>3016</v>
      </c>
      <c r="O778" s="3" t="s">
        <v>818</v>
      </c>
      <c r="P778" s="3" t="s">
        <v>2660</v>
      </c>
      <c r="Q778" s="3" t="s">
        <v>111</v>
      </c>
      <c r="R778" s="3" t="s">
        <v>377</v>
      </c>
    </row>
    <row r="779" spans="1:18" x14ac:dyDescent="0.25">
      <c r="A779" s="3" t="s">
        <v>3033</v>
      </c>
      <c r="B779" s="3">
        <v>634</v>
      </c>
      <c r="C779" s="15" t="str">
        <f>VLOOKUP($B779,Patient!$A$2:$I$2017,2,FALSE)</f>
        <v>PHI</v>
      </c>
      <c r="D779" s="15" t="str">
        <f>VLOOKUP($B779,Patient!$A$2:$I$2017,3,FALSE)</f>
        <v>NON-HISPANIC</v>
      </c>
      <c r="E779" s="15" t="str">
        <f>VLOOKUP($B779,Patient!$A$2:$I$2017,4,FALSE)</f>
        <v>Male</v>
      </c>
      <c r="F779" s="15" t="str">
        <f>VLOOKUP($B779,Patient!$A$2:$I$2017,5,FALSE)</f>
        <v>PHI</v>
      </c>
      <c r="G779" s="15" t="str">
        <f>VLOOKUP($B779,Patient!$A$2:$I$2017,6,FALSE)</f>
        <v>PHI</v>
      </c>
      <c r="H779" s="15" t="str">
        <f>VLOOKUP($B779,Patient!$A$2:$I$2017,7,FALSE)</f>
        <v>PHI</v>
      </c>
      <c r="I779" s="15" t="str">
        <f>VLOOKUP($B779,Patient!$A$2:$I$2017,8,FALSE)</f>
        <v>White</v>
      </c>
      <c r="J779" s="15" t="str">
        <f>VLOOKUP($B779,Patient!$A$2:$I$2017,9,FALSE)</f>
        <v>Deceased</v>
      </c>
      <c r="K779" s="5">
        <v>586</v>
      </c>
      <c r="L779" s="3" t="s">
        <v>93</v>
      </c>
      <c r="M779" s="11" t="str">
        <f>IF(ISNA(VLOOKUP(A779,Experiment!$B$2:$E$140,4,FALSE)),"",VLOOKUP(A779,Experiment!$B$2:$E$140,4,FALSE))</f>
        <v/>
      </c>
      <c r="N779" s="3" t="s">
        <v>3030</v>
      </c>
      <c r="O779" s="3" t="s">
        <v>3031</v>
      </c>
      <c r="P779" s="3" t="s">
        <v>2661</v>
      </c>
      <c r="Q779" s="3" t="s">
        <v>61</v>
      </c>
      <c r="R779" s="3" t="s">
        <v>533</v>
      </c>
    </row>
    <row r="780" spans="1:18" x14ac:dyDescent="0.25">
      <c r="A780" s="3" t="s">
        <v>2962</v>
      </c>
      <c r="B780" s="3">
        <v>633</v>
      </c>
      <c r="C780" s="15" t="str">
        <f>VLOOKUP($B780,Patient!$A$2:$I$2017,2,FALSE)</f>
        <v>PHI</v>
      </c>
      <c r="D780" s="15" t="str">
        <f>VLOOKUP($B780,Patient!$A$2:$I$2017,3,FALSE)</f>
        <v>NON-HISPANIC</v>
      </c>
      <c r="E780" s="15" t="str">
        <f>VLOOKUP($B780,Patient!$A$2:$I$2017,4,FALSE)</f>
        <v>Male</v>
      </c>
      <c r="F780" s="15" t="str">
        <f>VLOOKUP($B780,Patient!$A$2:$I$2017,5,FALSE)</f>
        <v>PHI</v>
      </c>
      <c r="G780" s="15" t="str">
        <f>VLOOKUP($B780,Patient!$A$2:$I$2017,6,FALSE)</f>
        <v>PHI</v>
      </c>
      <c r="H780" s="15" t="str">
        <f>VLOOKUP($B780,Patient!$A$2:$I$2017,7,FALSE)</f>
        <v>PHI</v>
      </c>
      <c r="I780" s="15" t="str">
        <f>VLOOKUP($B780,Patient!$A$2:$I$2017,8,FALSE)</f>
        <v>White</v>
      </c>
      <c r="J780" s="15" t="str">
        <f>VLOOKUP($B780,Patient!$A$2:$I$2017,9,FALSE)</f>
        <v>Alive</v>
      </c>
      <c r="K780" s="5">
        <v>576</v>
      </c>
      <c r="L780" s="3" t="s">
        <v>93</v>
      </c>
      <c r="M780" s="11" t="str">
        <f>IF(ISNA(VLOOKUP(A780,Experiment!$B$2:$E$140,4,FALSE)),"",VLOOKUP(A780,Experiment!$B$2:$E$140,4,FALSE))</f>
        <v/>
      </c>
      <c r="N780" s="3" t="s">
        <v>2960</v>
      </c>
      <c r="O780" s="3" t="s">
        <v>1426</v>
      </c>
      <c r="P780" s="3" t="s">
        <v>2661</v>
      </c>
      <c r="Q780" s="3" t="s">
        <v>61</v>
      </c>
      <c r="R780" s="3" t="s">
        <v>67</v>
      </c>
    </row>
    <row r="781" spans="1:18" x14ac:dyDescent="0.25">
      <c r="A781" s="3" t="s">
        <v>2926</v>
      </c>
      <c r="B781" s="3">
        <v>635</v>
      </c>
      <c r="C781" s="15" t="str">
        <f>VLOOKUP($B781,Patient!$A$2:$I$2017,2,FALSE)</f>
        <v>PHI</v>
      </c>
      <c r="D781" s="15" t="str">
        <f>VLOOKUP($B781,Patient!$A$2:$I$2017,3,FALSE)</f>
        <v>NON-HISPANIC</v>
      </c>
      <c r="E781" s="15" t="str">
        <f>VLOOKUP($B781,Patient!$A$2:$I$2017,4,FALSE)</f>
        <v>Female</v>
      </c>
      <c r="F781" s="15" t="str">
        <f>VLOOKUP($B781,Patient!$A$2:$I$2017,5,FALSE)</f>
        <v>PHI</v>
      </c>
      <c r="G781" s="15" t="str">
        <f>VLOOKUP($B781,Patient!$A$2:$I$2017,6,FALSE)</f>
        <v>PHI</v>
      </c>
      <c r="H781" s="15" t="str">
        <f>VLOOKUP($B781,Patient!$A$2:$I$2017,7,FALSE)</f>
        <v>PHI</v>
      </c>
      <c r="I781" s="15" t="str">
        <f>VLOOKUP($B781,Patient!$A$2:$I$2017,8,FALSE)</f>
        <v>White</v>
      </c>
      <c r="J781" s="15" t="str">
        <f>VLOOKUP($B781,Patient!$A$2:$I$2017,9,FALSE)</f>
        <v>Deceased</v>
      </c>
      <c r="K781" s="5">
        <v>569</v>
      </c>
      <c r="L781" s="3" t="s">
        <v>74</v>
      </c>
      <c r="M781" s="11" t="str">
        <f>IF(ISNA(VLOOKUP(A781,Experiment!$B$2:$E$140,4,FALSE)),"",VLOOKUP(A781,Experiment!$B$2:$E$140,4,FALSE))</f>
        <v/>
      </c>
      <c r="N781" s="3" t="s">
        <v>2924</v>
      </c>
      <c r="O781" s="3" t="s">
        <v>1132</v>
      </c>
      <c r="P781" s="3" t="s">
        <v>2925</v>
      </c>
      <c r="Q781" s="3" t="s">
        <v>1814</v>
      </c>
      <c r="R781" s="3" t="s">
        <v>2918</v>
      </c>
    </row>
    <row r="782" spans="1:18" x14ac:dyDescent="0.25">
      <c r="A782" s="3" t="s">
        <v>3046</v>
      </c>
      <c r="B782" s="3">
        <v>636</v>
      </c>
      <c r="C782" s="15" t="str">
        <f>VLOOKUP($B782,Patient!$A$2:$I$2017,2,FALSE)</f>
        <v>PHI</v>
      </c>
      <c r="D782" s="15" t="str">
        <f>VLOOKUP($B782,Patient!$A$2:$I$2017,3,FALSE)</f>
        <v>NON-HISPANIC</v>
      </c>
      <c r="E782" s="15" t="str">
        <f>VLOOKUP($B782,Patient!$A$2:$I$2017,4,FALSE)</f>
        <v>Male</v>
      </c>
      <c r="F782" s="15" t="str">
        <f>VLOOKUP($B782,Patient!$A$2:$I$2017,5,FALSE)</f>
        <v>PHI</v>
      </c>
      <c r="G782" s="15" t="str">
        <f>VLOOKUP($B782,Patient!$A$2:$I$2017,6,FALSE)</f>
        <v>PHI</v>
      </c>
      <c r="H782" s="15" t="str">
        <f>VLOOKUP($B782,Patient!$A$2:$I$2017,7,FALSE)</f>
        <v>PHI</v>
      </c>
      <c r="I782" s="15" t="str">
        <f>VLOOKUP($B782,Patient!$A$2:$I$2017,8,FALSE)</f>
        <v>White</v>
      </c>
      <c r="J782" s="15" t="str">
        <f>VLOOKUP($B782,Patient!$A$2:$I$2017,9,FALSE)</f>
        <v>Alive</v>
      </c>
      <c r="K782" s="5">
        <v>587</v>
      </c>
      <c r="L782" s="3" t="s">
        <v>93</v>
      </c>
      <c r="M782" s="11" t="str">
        <f>IF(ISNA(VLOOKUP(A782,Experiment!$B$2:$E$140,4,FALSE)),"",VLOOKUP(A782,Experiment!$B$2:$E$140,4,FALSE))</f>
        <v/>
      </c>
      <c r="N782" s="3" t="s">
        <v>2099</v>
      </c>
      <c r="O782" s="3" t="s">
        <v>2816</v>
      </c>
      <c r="P782" s="3" t="s">
        <v>2925</v>
      </c>
      <c r="Q782" s="3" t="s">
        <v>111</v>
      </c>
      <c r="R782" s="3" t="s">
        <v>377</v>
      </c>
    </row>
    <row r="783" spans="1:18" x14ac:dyDescent="0.25">
      <c r="A783" s="3" t="s">
        <v>3099</v>
      </c>
      <c r="B783" s="3">
        <v>657</v>
      </c>
      <c r="C783" s="15" t="str">
        <f>VLOOKUP($B783,Patient!$A$2:$I$2017,2,FALSE)</f>
        <v>PHI</v>
      </c>
      <c r="D783" s="15" t="str">
        <f>VLOOKUP($B783,Patient!$A$2:$I$2017,3,FALSE)</f>
        <v>NON-HISPANIC</v>
      </c>
      <c r="E783" s="15" t="str">
        <f>VLOOKUP($B783,Patient!$A$2:$I$2017,4,FALSE)</f>
        <v>Male</v>
      </c>
      <c r="F783" s="15" t="str">
        <f>VLOOKUP($B783,Patient!$A$2:$I$2017,5,FALSE)</f>
        <v>PHI</v>
      </c>
      <c r="G783" s="15" t="str">
        <f>VLOOKUP($B783,Patient!$A$2:$I$2017,6,FALSE)</f>
        <v>PHI</v>
      </c>
      <c r="H783" s="15" t="str">
        <f>VLOOKUP($B783,Patient!$A$2:$I$2017,7,FALSE)</f>
        <v>PHI</v>
      </c>
      <c r="I783" s="15" t="str">
        <f>VLOOKUP($B783,Patient!$A$2:$I$2017,8,FALSE)</f>
        <v>White</v>
      </c>
      <c r="J783" s="15" t="str">
        <f>VLOOKUP($B783,Patient!$A$2:$I$2017,9,FALSE)</f>
        <v>Alive</v>
      </c>
      <c r="K783" s="5">
        <v>597</v>
      </c>
      <c r="L783" s="3" t="s">
        <v>74</v>
      </c>
      <c r="M783" s="11" t="str">
        <f>IF(ISNA(VLOOKUP(A783,Experiment!$B$2:$E$140,4,FALSE)),"",VLOOKUP(A783,Experiment!$B$2:$E$140,4,FALSE))</f>
        <v/>
      </c>
      <c r="N783" s="3" t="s">
        <v>3096</v>
      </c>
      <c r="O783" s="3" t="s">
        <v>2443</v>
      </c>
      <c r="P783" s="3" t="s">
        <v>2925</v>
      </c>
      <c r="Q783" s="3" t="s">
        <v>485</v>
      </c>
      <c r="R783" s="3" t="s">
        <v>2452</v>
      </c>
    </row>
    <row r="784" spans="1:18" x14ac:dyDescent="0.25">
      <c r="A784" s="3" t="s">
        <v>3283</v>
      </c>
      <c r="B784" s="3">
        <v>702</v>
      </c>
      <c r="C784" s="15" t="str">
        <f>VLOOKUP($B784,Patient!$A$2:$I$2017,2,FALSE)</f>
        <v>PHI</v>
      </c>
      <c r="D784" s="15" t="str">
        <f>VLOOKUP($B784,Patient!$A$2:$I$2017,3,FALSE)</f>
        <v>NON-HISPANIC</v>
      </c>
      <c r="E784" s="15" t="str">
        <f>VLOOKUP($B784,Patient!$A$2:$I$2017,4,FALSE)</f>
        <v>Male</v>
      </c>
      <c r="F784" s="15" t="str">
        <f>VLOOKUP($B784,Patient!$A$2:$I$2017,5,FALSE)</f>
        <v>PHI</v>
      </c>
      <c r="G784" s="15" t="str">
        <f>VLOOKUP($B784,Patient!$A$2:$I$2017,6,FALSE)</f>
        <v>PHI</v>
      </c>
      <c r="H784" s="15" t="str">
        <f>VLOOKUP($B784,Patient!$A$2:$I$2017,7,FALSE)</f>
        <v>PHI</v>
      </c>
      <c r="I784" s="15" t="str">
        <f>VLOOKUP($B784,Patient!$A$2:$I$2017,8,FALSE)</f>
        <v>White</v>
      </c>
      <c r="J784" s="15" t="str">
        <f>VLOOKUP($B784,Patient!$A$2:$I$2017,9,FALSE)</f>
        <v>Alive</v>
      </c>
      <c r="K784" s="5">
        <v>631</v>
      </c>
      <c r="L784" s="3" t="s">
        <v>93</v>
      </c>
      <c r="M784" s="11" t="str">
        <f>IF(ISNA(VLOOKUP(A784,Experiment!$B$2:$E$140,4,FALSE)),"",VLOOKUP(A784,Experiment!$B$2:$E$140,4,FALSE))</f>
        <v/>
      </c>
      <c r="N784" s="3" t="s">
        <v>3280</v>
      </c>
      <c r="O784" s="3" t="s">
        <v>1211</v>
      </c>
      <c r="P784" s="3" t="s">
        <v>3097</v>
      </c>
      <c r="Q784" s="3" t="s">
        <v>3281</v>
      </c>
      <c r="R784" s="3" t="s">
        <v>3284</v>
      </c>
    </row>
    <row r="785" spans="1:18" x14ac:dyDescent="0.25">
      <c r="A785" s="3" t="s">
        <v>1376</v>
      </c>
      <c r="B785" s="3">
        <v>703</v>
      </c>
      <c r="C785" s="15" t="str">
        <f>VLOOKUP($B785,Patient!$A$2:$I$2017,2,FALSE)</f>
        <v>PHI</v>
      </c>
      <c r="D785" s="15" t="str">
        <f>VLOOKUP($B785,Patient!$A$2:$I$2017,3,FALSE)</f>
        <v>NON-HISPANIC</v>
      </c>
      <c r="E785" s="15" t="str">
        <f>VLOOKUP($B785,Patient!$A$2:$I$2017,4,FALSE)</f>
        <v>Male</v>
      </c>
      <c r="F785" s="15" t="str">
        <f>VLOOKUP($B785,Patient!$A$2:$I$2017,5,FALSE)</f>
        <v>PHI</v>
      </c>
      <c r="G785" s="15" t="str">
        <f>VLOOKUP($B785,Patient!$A$2:$I$2017,6,FALSE)</f>
        <v>PHI</v>
      </c>
      <c r="H785" s="15" t="str">
        <f>VLOOKUP($B785,Patient!$A$2:$I$2017,7,FALSE)</f>
        <v>PHI</v>
      </c>
      <c r="I785" s="15" t="str">
        <f>VLOOKUP($B785,Patient!$A$2:$I$2017,8,FALSE)</f>
        <v>White</v>
      </c>
      <c r="J785" s="15" t="str">
        <f>VLOOKUP($B785,Patient!$A$2:$I$2017,9,FALSE)</f>
        <v>Alive</v>
      </c>
      <c r="K785" s="5">
        <v>231</v>
      </c>
      <c r="L785" s="3" t="s">
        <v>93</v>
      </c>
      <c r="M785" s="11" t="str">
        <f>IF(ISNA(VLOOKUP(A785,Experiment!$B$2:$E$140,4,FALSE)),"",VLOOKUP(A785,Experiment!$B$2:$E$140,4,FALSE))</f>
        <v/>
      </c>
      <c r="N785" s="3" t="s">
        <v>1373</v>
      </c>
      <c r="O785" s="3" t="s">
        <v>1374</v>
      </c>
      <c r="P785" s="3" t="s">
        <v>1375</v>
      </c>
      <c r="Q785" s="3" t="s">
        <v>61</v>
      </c>
      <c r="R785" s="3" t="s">
        <v>464</v>
      </c>
    </row>
    <row r="786" spans="1:18" x14ac:dyDescent="0.25">
      <c r="A786" s="3" t="s">
        <v>3289</v>
      </c>
      <c r="B786" s="3">
        <v>704</v>
      </c>
      <c r="C786" s="15" t="str">
        <f>VLOOKUP($B786,Patient!$A$2:$I$2017,2,FALSE)</f>
        <v>PHI</v>
      </c>
      <c r="D786" s="15" t="str">
        <f>VLOOKUP($B786,Patient!$A$2:$I$2017,3,FALSE)</f>
        <v>UNKNOWN</v>
      </c>
      <c r="E786" s="15" t="str">
        <f>VLOOKUP($B786,Patient!$A$2:$I$2017,4,FALSE)</f>
        <v>Unknown</v>
      </c>
      <c r="F786" s="15" t="str">
        <f>VLOOKUP($B786,Patient!$A$2:$I$2017,5,FALSE)</f>
        <v>PHI</v>
      </c>
      <c r="G786" s="15" t="str">
        <f>VLOOKUP($B786,Patient!$A$2:$I$2017,6,FALSE)</f>
        <v>PHI</v>
      </c>
      <c r="H786" s="15" t="str">
        <f>VLOOKUP($B786,Patient!$A$2:$I$2017,7,FALSE)</f>
        <v>PHI</v>
      </c>
      <c r="I786" s="15" t="str">
        <f>VLOOKUP($B786,Patient!$A$2:$I$2017,8,FALSE)</f>
        <v>Unknown</v>
      </c>
      <c r="J786" s="15" t="str">
        <f>VLOOKUP($B786,Patient!$A$2:$I$2017,9,FALSE)</f>
        <v/>
      </c>
      <c r="K786" s="5">
        <v>632</v>
      </c>
      <c r="L786" s="3" t="s">
        <v>93</v>
      </c>
      <c r="M786" s="11" t="str">
        <f>IF(ISNA(VLOOKUP(A786,Experiment!$B$2:$E$140,4,FALSE)),"",VLOOKUP(A786,Experiment!$B$2:$E$140,4,FALSE))</f>
        <v/>
      </c>
      <c r="N786" s="3" t="s">
        <v>3287</v>
      </c>
      <c r="O786" s="3" t="s">
        <v>3288</v>
      </c>
      <c r="P786" s="3" t="s">
        <v>1375</v>
      </c>
      <c r="Q786" s="3" t="s">
        <v>61</v>
      </c>
      <c r="R786" s="3" t="s">
        <v>67</v>
      </c>
    </row>
    <row r="787" spans="1:18" x14ac:dyDescent="0.25">
      <c r="A787" s="3" t="s">
        <v>3293</v>
      </c>
      <c r="B787" s="3">
        <v>705</v>
      </c>
      <c r="C787" s="15" t="str">
        <f>VLOOKUP($B787,Patient!$A$2:$I$2017,2,FALSE)</f>
        <v>PHI</v>
      </c>
      <c r="D787" s="15" t="str">
        <f>VLOOKUP($B787,Patient!$A$2:$I$2017,3,FALSE)</f>
        <v>NON-HISPANIC</v>
      </c>
      <c r="E787" s="15" t="str">
        <f>VLOOKUP($B787,Patient!$A$2:$I$2017,4,FALSE)</f>
        <v>Female</v>
      </c>
      <c r="F787" s="15" t="str">
        <f>VLOOKUP($B787,Patient!$A$2:$I$2017,5,FALSE)</f>
        <v>PHI</v>
      </c>
      <c r="G787" s="15" t="str">
        <f>VLOOKUP($B787,Patient!$A$2:$I$2017,6,FALSE)</f>
        <v>PHI</v>
      </c>
      <c r="H787" s="15" t="str">
        <f>VLOOKUP($B787,Patient!$A$2:$I$2017,7,FALSE)</f>
        <v>PHI</v>
      </c>
      <c r="I787" s="15" t="str">
        <f>VLOOKUP($B787,Patient!$A$2:$I$2017,8,FALSE)</f>
        <v>White</v>
      </c>
      <c r="J787" s="15" t="str">
        <f>VLOOKUP($B787,Patient!$A$2:$I$2017,9,FALSE)</f>
        <v>Deceased</v>
      </c>
      <c r="K787" s="5">
        <v>633</v>
      </c>
      <c r="L787" s="3" t="s">
        <v>93</v>
      </c>
      <c r="M787" s="11" t="str">
        <f>IF(ISNA(VLOOKUP(A787,Experiment!$B$2:$E$140,4,FALSE)),"",VLOOKUP(A787,Experiment!$B$2:$E$140,4,FALSE))</f>
        <v/>
      </c>
      <c r="N787" s="3" t="s">
        <v>3292</v>
      </c>
      <c r="O787" s="3" t="s">
        <v>2789</v>
      </c>
      <c r="P787" s="3" t="s">
        <v>1375</v>
      </c>
      <c r="Q787" s="3" t="s">
        <v>111</v>
      </c>
      <c r="R787" s="3" t="s">
        <v>317</v>
      </c>
    </row>
    <row r="788" spans="1:18" x14ac:dyDescent="0.25">
      <c r="A788" s="3" t="s">
        <v>3305</v>
      </c>
      <c r="B788" s="3">
        <v>706</v>
      </c>
      <c r="C788" s="15" t="str">
        <f>VLOOKUP($B788,Patient!$A$2:$I$2017,2,FALSE)</f>
        <v>PHI</v>
      </c>
      <c r="D788" s="15" t="str">
        <f>VLOOKUP($B788,Patient!$A$2:$I$2017,3,FALSE)</f>
        <v>NON-HISPANIC</v>
      </c>
      <c r="E788" s="15" t="str">
        <f>VLOOKUP($B788,Patient!$A$2:$I$2017,4,FALSE)</f>
        <v>Male</v>
      </c>
      <c r="F788" s="15" t="str">
        <f>VLOOKUP($B788,Patient!$A$2:$I$2017,5,FALSE)</f>
        <v>PHI</v>
      </c>
      <c r="G788" s="15" t="str">
        <f>VLOOKUP($B788,Patient!$A$2:$I$2017,6,FALSE)</f>
        <v>PHI</v>
      </c>
      <c r="H788" s="15" t="str">
        <f>VLOOKUP($B788,Patient!$A$2:$I$2017,7,FALSE)</f>
        <v>PHI</v>
      </c>
      <c r="I788" s="15" t="str">
        <f>VLOOKUP($B788,Patient!$A$2:$I$2017,8,FALSE)</f>
        <v>White</v>
      </c>
      <c r="J788" s="15" t="str">
        <f>VLOOKUP($B788,Patient!$A$2:$I$2017,9,FALSE)</f>
        <v>Deceased</v>
      </c>
      <c r="K788" s="5">
        <v>634</v>
      </c>
      <c r="L788" s="3" t="s">
        <v>74</v>
      </c>
      <c r="M788" s="11" t="str">
        <f>IF(ISNA(VLOOKUP(A788,Experiment!$B$2:$E$140,4,FALSE)),"",VLOOKUP(A788,Experiment!$B$2:$E$140,4,FALSE))</f>
        <v/>
      </c>
      <c r="N788" s="3" t="s">
        <v>3303</v>
      </c>
      <c r="O788" s="3" t="s">
        <v>348</v>
      </c>
      <c r="P788" s="3" t="s">
        <v>1375</v>
      </c>
      <c r="Q788" s="3" t="s">
        <v>131</v>
      </c>
      <c r="R788" s="3" t="s">
        <v>281</v>
      </c>
    </row>
    <row r="789" spans="1:18" x14ac:dyDescent="0.25">
      <c r="A789" s="3" t="s">
        <v>3313</v>
      </c>
      <c r="B789" s="3">
        <v>707</v>
      </c>
      <c r="C789" s="15" t="str">
        <f>VLOOKUP($B789,Patient!$A$2:$I$2017,2,FALSE)</f>
        <v>PHI</v>
      </c>
      <c r="D789" s="15" t="str">
        <f>VLOOKUP($B789,Patient!$A$2:$I$2017,3,FALSE)</f>
        <v>NON-HISPANIC</v>
      </c>
      <c r="E789" s="15" t="str">
        <f>VLOOKUP($B789,Patient!$A$2:$I$2017,4,FALSE)</f>
        <v>Male</v>
      </c>
      <c r="F789" s="15" t="str">
        <f>VLOOKUP($B789,Patient!$A$2:$I$2017,5,FALSE)</f>
        <v>PHI</v>
      </c>
      <c r="G789" s="15" t="str">
        <f>VLOOKUP($B789,Patient!$A$2:$I$2017,6,FALSE)</f>
        <v>PHI</v>
      </c>
      <c r="H789" s="15" t="str">
        <f>VLOOKUP($B789,Patient!$A$2:$I$2017,7,FALSE)</f>
        <v>PHI</v>
      </c>
      <c r="I789" s="15" t="str">
        <f>VLOOKUP($B789,Patient!$A$2:$I$2017,8,FALSE)</f>
        <v>White</v>
      </c>
      <c r="J789" s="15" t="str">
        <f>VLOOKUP($B789,Patient!$A$2:$I$2017,9,FALSE)</f>
        <v>Deceased</v>
      </c>
      <c r="K789" s="5">
        <v>635</v>
      </c>
      <c r="L789" s="3" t="s">
        <v>74</v>
      </c>
      <c r="M789" s="11" t="str">
        <f>IF(ISNA(VLOOKUP(A789,Experiment!$B$2:$E$140,4,FALSE)),"",VLOOKUP(A789,Experiment!$B$2:$E$140,4,FALSE))</f>
        <v/>
      </c>
      <c r="N789" s="3" t="s">
        <v>3309</v>
      </c>
      <c r="O789" s="3" t="s">
        <v>3310</v>
      </c>
      <c r="P789" s="3" t="s">
        <v>1375</v>
      </c>
      <c r="Q789" s="3" t="s">
        <v>131</v>
      </c>
      <c r="R789" s="3" t="s">
        <v>133</v>
      </c>
    </row>
    <row r="790" spans="1:18" x14ac:dyDescent="0.25">
      <c r="A790" s="3" t="s">
        <v>3319</v>
      </c>
      <c r="B790" s="3">
        <v>708</v>
      </c>
      <c r="C790" s="15" t="str">
        <f>VLOOKUP($B790,Patient!$A$2:$I$2017,2,FALSE)</f>
        <v>PHI</v>
      </c>
      <c r="D790" s="15" t="str">
        <f>VLOOKUP($B790,Patient!$A$2:$I$2017,3,FALSE)</f>
        <v/>
      </c>
      <c r="E790" s="15" t="str">
        <f>VLOOKUP($B790,Patient!$A$2:$I$2017,4,FALSE)</f>
        <v>Female</v>
      </c>
      <c r="F790" s="15" t="str">
        <f>VLOOKUP($B790,Patient!$A$2:$I$2017,5,FALSE)</f>
        <v>PHI</v>
      </c>
      <c r="G790" s="15" t="str">
        <f>VLOOKUP($B790,Patient!$A$2:$I$2017,6,FALSE)</f>
        <v>PHI</v>
      </c>
      <c r="H790" s="15" t="str">
        <f>VLOOKUP($B790,Patient!$A$2:$I$2017,7,FALSE)</f>
        <v>PHI</v>
      </c>
      <c r="I790" s="15" t="str">
        <f>VLOOKUP($B790,Patient!$A$2:$I$2017,8,FALSE)</f>
        <v/>
      </c>
      <c r="J790" s="15" t="str">
        <f>VLOOKUP($B790,Patient!$A$2:$I$2017,9,FALSE)</f>
        <v/>
      </c>
      <c r="K790" s="5">
        <v>636</v>
      </c>
      <c r="L790" s="3" t="s">
        <v>3320</v>
      </c>
      <c r="M790" s="11" t="str">
        <f>IF(ISNA(VLOOKUP(A790,Experiment!$B$2:$E$140,4,FALSE)),"",VLOOKUP(A790,Experiment!$B$2:$E$140,4,FALSE))</f>
        <v/>
      </c>
      <c r="N790" s="3" t="s">
        <v>3318</v>
      </c>
      <c r="O790" s="3" t="s">
        <v>2912</v>
      </c>
      <c r="P790" s="3" t="s">
        <v>3304</v>
      </c>
      <c r="Q790" s="3" t="s">
        <v>485</v>
      </c>
      <c r="R790" s="3" t="s">
        <v>3317</v>
      </c>
    </row>
    <row r="791" spans="1:18" x14ac:dyDescent="0.25">
      <c r="A791" s="3" t="s">
        <v>3325</v>
      </c>
      <c r="B791" s="3">
        <v>709</v>
      </c>
      <c r="C791" s="15" t="str">
        <f>VLOOKUP($B791,Patient!$A$2:$I$2017,2,FALSE)</f>
        <v>PHI</v>
      </c>
      <c r="D791" s="15" t="str">
        <f>VLOOKUP($B791,Patient!$A$2:$I$2017,3,FALSE)</f>
        <v>NON-HISPANIC</v>
      </c>
      <c r="E791" s="15" t="str">
        <f>VLOOKUP($B791,Patient!$A$2:$I$2017,4,FALSE)</f>
        <v>Female</v>
      </c>
      <c r="F791" s="15" t="str">
        <f>VLOOKUP($B791,Patient!$A$2:$I$2017,5,FALSE)</f>
        <v>PHI</v>
      </c>
      <c r="G791" s="15" t="str">
        <f>VLOOKUP($B791,Patient!$A$2:$I$2017,6,FALSE)</f>
        <v>PHI</v>
      </c>
      <c r="H791" s="15" t="str">
        <f>VLOOKUP($B791,Patient!$A$2:$I$2017,7,FALSE)</f>
        <v>PHI</v>
      </c>
      <c r="I791" s="15" t="str">
        <f>VLOOKUP($B791,Patient!$A$2:$I$2017,8,FALSE)</f>
        <v>White</v>
      </c>
      <c r="J791" s="15" t="str">
        <f>VLOOKUP($B791,Patient!$A$2:$I$2017,9,FALSE)</f>
        <v>Alive</v>
      </c>
      <c r="K791" s="5">
        <v>637</v>
      </c>
      <c r="L791" s="3" t="s">
        <v>93</v>
      </c>
      <c r="M791" s="11" t="str">
        <f>IF(ISNA(VLOOKUP(A791,Experiment!$B$2:$E$140,4,FALSE)),"",VLOOKUP(A791,Experiment!$B$2:$E$140,4,FALSE))</f>
        <v/>
      </c>
      <c r="N791" s="3" t="s">
        <v>3030</v>
      </c>
      <c r="O791" s="3" t="s">
        <v>831</v>
      </c>
      <c r="P791" s="3" t="s">
        <v>3312</v>
      </c>
      <c r="Q791" s="3" t="s">
        <v>485</v>
      </c>
      <c r="R791" s="3" t="s">
        <v>3323</v>
      </c>
    </row>
    <row r="792" spans="1:18" x14ac:dyDescent="0.25">
      <c r="A792" s="3" t="s">
        <v>3357</v>
      </c>
      <c r="B792" s="3">
        <v>713</v>
      </c>
      <c r="C792" s="15" t="str">
        <f>VLOOKUP($B792,Patient!$A$2:$I$2017,2,FALSE)</f>
        <v>PHI</v>
      </c>
      <c r="D792" s="15" t="str">
        <f>VLOOKUP($B792,Patient!$A$2:$I$2017,3,FALSE)</f>
        <v>NON-HISPANIC</v>
      </c>
      <c r="E792" s="15" t="str">
        <f>VLOOKUP($B792,Patient!$A$2:$I$2017,4,FALSE)</f>
        <v>Male</v>
      </c>
      <c r="F792" s="15" t="str">
        <f>VLOOKUP($B792,Patient!$A$2:$I$2017,5,FALSE)</f>
        <v>PHI</v>
      </c>
      <c r="G792" s="15" t="str">
        <f>VLOOKUP($B792,Patient!$A$2:$I$2017,6,FALSE)</f>
        <v>PHI</v>
      </c>
      <c r="H792" s="15" t="str">
        <f>VLOOKUP($B792,Patient!$A$2:$I$2017,7,FALSE)</f>
        <v>PHI</v>
      </c>
      <c r="I792" s="15" t="str">
        <f>VLOOKUP($B792,Patient!$A$2:$I$2017,8,FALSE)</f>
        <v>White</v>
      </c>
      <c r="J792" s="15" t="str">
        <f>VLOOKUP($B792,Patient!$A$2:$I$2017,9,FALSE)</f>
        <v>Deceased</v>
      </c>
      <c r="K792" s="5">
        <v>641</v>
      </c>
      <c r="L792" s="3" t="s">
        <v>74</v>
      </c>
      <c r="M792" s="11" t="str">
        <f>IF(ISNA(VLOOKUP(A792,Experiment!$B$2:$E$140,4,FALSE)),"",VLOOKUP(A792,Experiment!$B$2:$E$140,4,FALSE))</f>
        <v/>
      </c>
      <c r="N792" s="3" t="s">
        <v>3356</v>
      </c>
      <c r="O792" s="3" t="s">
        <v>2505</v>
      </c>
      <c r="P792" s="3" t="s">
        <v>3328</v>
      </c>
      <c r="Q792" s="3" t="s">
        <v>485</v>
      </c>
      <c r="R792" s="3" t="s">
        <v>2452</v>
      </c>
    </row>
    <row r="793" spans="1:18" x14ac:dyDescent="0.25">
      <c r="A793" s="3" t="s">
        <v>3395</v>
      </c>
      <c r="B793" s="3">
        <v>714</v>
      </c>
      <c r="C793" s="15" t="str">
        <f>VLOOKUP($B793,Patient!$A$2:$I$2017,2,FALSE)</f>
        <v>PHI</v>
      </c>
      <c r="D793" s="15" t="str">
        <f>VLOOKUP($B793,Patient!$A$2:$I$2017,3,FALSE)</f>
        <v>NON-HISPANIC</v>
      </c>
      <c r="E793" s="15" t="str">
        <f>VLOOKUP($B793,Patient!$A$2:$I$2017,4,FALSE)</f>
        <v>Female</v>
      </c>
      <c r="F793" s="15" t="str">
        <f>VLOOKUP($B793,Patient!$A$2:$I$2017,5,FALSE)</f>
        <v>PHI</v>
      </c>
      <c r="G793" s="15" t="str">
        <f>VLOOKUP($B793,Patient!$A$2:$I$2017,6,FALSE)</f>
        <v>PHI</v>
      </c>
      <c r="H793" s="15" t="str">
        <f>VLOOKUP($B793,Patient!$A$2:$I$2017,7,FALSE)</f>
        <v>PHI</v>
      </c>
      <c r="I793" s="15" t="str">
        <f>VLOOKUP($B793,Patient!$A$2:$I$2017,8,FALSE)</f>
        <v>White</v>
      </c>
      <c r="J793" s="15" t="str">
        <f>VLOOKUP($B793,Patient!$A$2:$I$2017,9,FALSE)</f>
        <v>Deceased</v>
      </c>
      <c r="K793" s="5">
        <v>642</v>
      </c>
      <c r="L793" s="3" t="s">
        <v>74</v>
      </c>
      <c r="M793" s="11" t="str">
        <f>IF(ISNA(VLOOKUP(A793,Experiment!$B$2:$E$140,4,FALSE)),"",VLOOKUP(A793,Experiment!$B$2:$E$140,4,FALSE))</f>
        <v/>
      </c>
      <c r="N793" s="3" t="s">
        <v>3190</v>
      </c>
      <c r="O793" s="3" t="s">
        <v>2031</v>
      </c>
      <c r="P793" s="3" t="s">
        <v>3328</v>
      </c>
      <c r="Q793" s="3" t="s">
        <v>485</v>
      </c>
      <c r="R793" s="3" t="s">
        <v>2452</v>
      </c>
    </row>
    <row r="794" spans="1:18" x14ac:dyDescent="0.25">
      <c r="A794" s="3" t="s">
        <v>3344</v>
      </c>
      <c r="B794" s="3">
        <v>711</v>
      </c>
      <c r="C794" s="15" t="e">
        <f>VLOOKUP($B794,Patient!$A$2:$I$2017,2,FALSE)</f>
        <v>#N/A</v>
      </c>
      <c r="D794" s="15" t="e">
        <f>VLOOKUP($B794,Patient!$A$2:$I$2017,3,FALSE)</f>
        <v>#N/A</v>
      </c>
      <c r="E794" s="15" t="e">
        <f>VLOOKUP($B794,Patient!$A$2:$I$2017,4,FALSE)</f>
        <v>#N/A</v>
      </c>
      <c r="F794" s="15" t="e">
        <f>VLOOKUP($B794,Patient!$A$2:$I$2017,5,FALSE)</f>
        <v>#N/A</v>
      </c>
      <c r="G794" s="15" t="e">
        <f>VLOOKUP($B794,Patient!$A$2:$I$2017,6,FALSE)</f>
        <v>#N/A</v>
      </c>
      <c r="H794" s="15" t="e">
        <f>VLOOKUP($B794,Patient!$A$2:$I$2017,7,FALSE)</f>
        <v>#N/A</v>
      </c>
      <c r="I794" s="15" t="e">
        <f>VLOOKUP($B794,Patient!$A$2:$I$2017,8,FALSE)</f>
        <v>#N/A</v>
      </c>
      <c r="J794" s="15" t="e">
        <f>VLOOKUP($B794,Patient!$A$2:$I$2017,9,FALSE)</f>
        <v>#N/A</v>
      </c>
      <c r="K794" s="5">
        <v>639</v>
      </c>
      <c r="L794" s="3" t="s">
        <v>93</v>
      </c>
      <c r="M794" s="11" t="str">
        <f>IF(ISNA(VLOOKUP(A794,Experiment!$B$2:$E$140,4,FALSE)),"",VLOOKUP(A794,Experiment!$B$2:$E$140,4,FALSE))</f>
        <v/>
      </c>
      <c r="N794" s="3" t="s">
        <v>3342</v>
      </c>
      <c r="O794" s="3" t="s">
        <v>670</v>
      </c>
      <c r="P794" s="3" t="s">
        <v>3328</v>
      </c>
      <c r="Q794" s="3" t="s">
        <v>131</v>
      </c>
      <c r="R794" s="3" t="s">
        <v>53</v>
      </c>
    </row>
    <row r="795" spans="1:18" x14ac:dyDescent="0.25">
      <c r="A795" s="3" t="s">
        <v>3330</v>
      </c>
      <c r="B795" s="3">
        <v>710</v>
      </c>
      <c r="C795" s="15" t="str">
        <f>VLOOKUP($B795,Patient!$A$2:$I$2017,2,FALSE)</f>
        <v>PHI</v>
      </c>
      <c r="D795" s="15" t="str">
        <f>VLOOKUP($B795,Patient!$A$2:$I$2017,3,FALSE)</f>
        <v>NON-HISPANIC</v>
      </c>
      <c r="E795" s="15" t="str">
        <f>VLOOKUP($B795,Patient!$A$2:$I$2017,4,FALSE)</f>
        <v>Female</v>
      </c>
      <c r="F795" s="15" t="str">
        <f>VLOOKUP($B795,Patient!$A$2:$I$2017,5,FALSE)</f>
        <v>PHI</v>
      </c>
      <c r="G795" s="15" t="str">
        <f>VLOOKUP($B795,Patient!$A$2:$I$2017,6,FALSE)</f>
        <v>PHI</v>
      </c>
      <c r="H795" s="15" t="str">
        <f>VLOOKUP($B795,Patient!$A$2:$I$2017,7,FALSE)</f>
        <v>PHI</v>
      </c>
      <c r="I795" s="15" t="str">
        <f>VLOOKUP($B795,Patient!$A$2:$I$2017,8,FALSE)</f>
        <v>White</v>
      </c>
      <c r="J795" s="15" t="str">
        <f>VLOOKUP($B795,Patient!$A$2:$I$2017,9,FALSE)</f>
        <v>Deceased</v>
      </c>
      <c r="K795" s="5">
        <v>638</v>
      </c>
      <c r="L795" s="3" t="s">
        <v>74</v>
      </c>
      <c r="M795" s="11" t="str">
        <f>IF(ISNA(VLOOKUP(A795,Experiment!$B$2:$E$140,4,FALSE)),"",VLOOKUP(A795,Experiment!$B$2:$E$140,4,FALSE))</f>
        <v/>
      </c>
      <c r="N795" s="3" t="s">
        <v>1776</v>
      </c>
      <c r="O795" s="3" t="s">
        <v>1093</v>
      </c>
      <c r="P795" s="3" t="s">
        <v>3328</v>
      </c>
      <c r="Q795" s="3" t="s">
        <v>111</v>
      </c>
      <c r="R795" s="3" t="s">
        <v>179</v>
      </c>
    </row>
    <row r="796" spans="1:18" x14ac:dyDescent="0.25">
      <c r="A796" s="3" t="s">
        <v>3400</v>
      </c>
      <c r="B796" s="3">
        <v>715</v>
      </c>
      <c r="C796" s="15" t="str">
        <f>VLOOKUP($B796,Patient!$A$2:$I$2017,2,FALSE)</f>
        <v>PHI</v>
      </c>
      <c r="D796" s="15" t="str">
        <f>VLOOKUP($B796,Patient!$A$2:$I$2017,3,FALSE)</f>
        <v>NON-HISPANIC</v>
      </c>
      <c r="E796" s="15" t="str">
        <f>VLOOKUP($B796,Patient!$A$2:$I$2017,4,FALSE)</f>
        <v>Female</v>
      </c>
      <c r="F796" s="15" t="str">
        <f>VLOOKUP($B796,Patient!$A$2:$I$2017,5,FALSE)</f>
        <v>PHI</v>
      </c>
      <c r="G796" s="15" t="str">
        <f>VLOOKUP($B796,Patient!$A$2:$I$2017,6,FALSE)</f>
        <v>PHI</v>
      </c>
      <c r="H796" s="15" t="str">
        <f>VLOOKUP($B796,Patient!$A$2:$I$2017,7,FALSE)</f>
        <v>PHI</v>
      </c>
      <c r="I796" s="15" t="str">
        <f>VLOOKUP($B796,Patient!$A$2:$I$2017,8,FALSE)</f>
        <v>White</v>
      </c>
      <c r="J796" s="15" t="str">
        <f>VLOOKUP($B796,Patient!$A$2:$I$2017,9,FALSE)</f>
        <v>Alive</v>
      </c>
      <c r="K796" s="5">
        <v>643</v>
      </c>
      <c r="L796" s="3" t="s">
        <v>74</v>
      </c>
      <c r="M796" s="11" t="str">
        <f>IF(ISNA(VLOOKUP(A796,Experiment!$B$2:$E$140,4,FALSE)),"",VLOOKUP(A796,Experiment!$B$2:$E$140,4,FALSE))</f>
        <v/>
      </c>
      <c r="N796" s="3" t="s">
        <v>3399</v>
      </c>
      <c r="O796" s="3" t="s">
        <v>439</v>
      </c>
      <c r="P796" s="3" t="s">
        <v>3329</v>
      </c>
      <c r="Q796" s="3" t="s">
        <v>76</v>
      </c>
      <c r="R796" s="3" t="s">
        <v>79</v>
      </c>
    </row>
    <row r="797" spans="1:18" x14ac:dyDescent="0.25">
      <c r="A797" s="3" t="s">
        <v>3409</v>
      </c>
      <c r="B797" s="3">
        <v>716</v>
      </c>
      <c r="C797" s="15" t="str">
        <f>VLOOKUP($B797,Patient!$A$2:$I$2017,2,FALSE)</f>
        <v>PHI</v>
      </c>
      <c r="D797" s="15" t="str">
        <f>VLOOKUP($B797,Patient!$A$2:$I$2017,3,FALSE)</f>
        <v>NON-HISPANIC</v>
      </c>
      <c r="E797" s="15" t="str">
        <f>VLOOKUP($B797,Patient!$A$2:$I$2017,4,FALSE)</f>
        <v>Female</v>
      </c>
      <c r="F797" s="15" t="str">
        <f>VLOOKUP($B797,Patient!$A$2:$I$2017,5,FALSE)</f>
        <v>PHI</v>
      </c>
      <c r="G797" s="15" t="str">
        <f>VLOOKUP($B797,Patient!$A$2:$I$2017,6,FALSE)</f>
        <v>PHI</v>
      </c>
      <c r="H797" s="15" t="str">
        <f>VLOOKUP($B797,Patient!$A$2:$I$2017,7,FALSE)</f>
        <v>PHI</v>
      </c>
      <c r="I797" s="15" t="str">
        <f>VLOOKUP($B797,Patient!$A$2:$I$2017,8,FALSE)</f>
        <v>White</v>
      </c>
      <c r="J797" s="15" t="str">
        <f>VLOOKUP($B797,Patient!$A$2:$I$2017,9,FALSE)</f>
        <v>Deceased</v>
      </c>
      <c r="K797" s="5">
        <v>644</v>
      </c>
      <c r="L797" s="3" t="s">
        <v>74</v>
      </c>
      <c r="M797" s="11" t="str">
        <f>IF(ISNA(VLOOKUP(A797,Experiment!$B$2:$E$140,4,FALSE)),"",VLOOKUP(A797,Experiment!$B$2:$E$140,4,FALSE))</f>
        <v/>
      </c>
      <c r="N797" s="3" t="s">
        <v>3408</v>
      </c>
      <c r="O797" s="3" t="s">
        <v>831</v>
      </c>
      <c r="P797" s="3" t="s">
        <v>3329</v>
      </c>
      <c r="Q797" s="3" t="s">
        <v>485</v>
      </c>
      <c r="R797" s="3" t="s">
        <v>2452</v>
      </c>
    </row>
    <row r="798" spans="1:18" x14ac:dyDescent="0.25">
      <c r="A798" s="3" t="s">
        <v>3352</v>
      </c>
      <c r="B798" s="3">
        <v>712</v>
      </c>
      <c r="C798" s="15" t="str">
        <f>VLOOKUP($B798,Patient!$A$2:$I$2017,2,FALSE)</f>
        <v>PHI</v>
      </c>
      <c r="D798" s="15" t="str">
        <f>VLOOKUP($B798,Patient!$A$2:$I$2017,3,FALSE)</f>
        <v/>
      </c>
      <c r="E798" s="15" t="str">
        <f>VLOOKUP($B798,Patient!$A$2:$I$2017,4,FALSE)</f>
        <v>Male</v>
      </c>
      <c r="F798" s="15" t="str">
        <f>VLOOKUP($B798,Patient!$A$2:$I$2017,5,FALSE)</f>
        <v>PHI</v>
      </c>
      <c r="G798" s="15" t="str">
        <f>VLOOKUP($B798,Patient!$A$2:$I$2017,6,FALSE)</f>
        <v>PHI</v>
      </c>
      <c r="H798" s="15" t="str">
        <f>VLOOKUP($B798,Patient!$A$2:$I$2017,7,FALSE)</f>
        <v>PHI</v>
      </c>
      <c r="I798" s="15" t="str">
        <f>VLOOKUP($B798,Patient!$A$2:$I$2017,8,FALSE)</f>
        <v/>
      </c>
      <c r="J798" s="15" t="str">
        <f>VLOOKUP($B798,Patient!$A$2:$I$2017,9,FALSE)</f>
        <v/>
      </c>
      <c r="K798" s="5">
        <v>640</v>
      </c>
      <c r="L798" s="3" t="s">
        <v>74</v>
      </c>
      <c r="M798" s="11" t="str">
        <f>IF(ISNA(VLOOKUP(A798,Experiment!$B$2:$E$140,4,FALSE)),"",VLOOKUP(A798,Experiment!$B$2:$E$140,4,FALSE))</f>
        <v/>
      </c>
      <c r="N798" s="3" t="s">
        <v>3350</v>
      </c>
      <c r="O798" s="3" t="s">
        <v>135</v>
      </c>
      <c r="P798" s="3" t="s">
        <v>3351</v>
      </c>
      <c r="Q798" s="3" t="s">
        <v>76</v>
      </c>
      <c r="R798" s="3" t="s">
        <v>79</v>
      </c>
    </row>
    <row r="799" spans="1:18" x14ac:dyDescent="0.25">
      <c r="A799" s="3" t="s">
        <v>2809</v>
      </c>
      <c r="B799" s="3">
        <v>717</v>
      </c>
      <c r="C799" s="15" t="str">
        <f>VLOOKUP($B799,Patient!$A$2:$I$2017,2,FALSE)</f>
        <v>PHI</v>
      </c>
      <c r="D799" s="15" t="str">
        <f>VLOOKUP($B799,Patient!$A$2:$I$2017,3,FALSE)</f>
        <v/>
      </c>
      <c r="E799" s="15" t="str">
        <f>VLOOKUP($B799,Patient!$A$2:$I$2017,4,FALSE)</f>
        <v>Male</v>
      </c>
      <c r="F799" s="15" t="str">
        <f>VLOOKUP($B799,Patient!$A$2:$I$2017,5,FALSE)</f>
        <v>PHI</v>
      </c>
      <c r="G799" s="15" t="str">
        <f>VLOOKUP($B799,Patient!$A$2:$I$2017,6,FALSE)</f>
        <v>PHI</v>
      </c>
      <c r="H799" s="15" t="str">
        <f>VLOOKUP($B799,Patient!$A$2:$I$2017,7,FALSE)</f>
        <v>PHI</v>
      </c>
      <c r="I799" s="15" t="str">
        <f>VLOOKUP($B799,Patient!$A$2:$I$2017,8,FALSE)</f>
        <v/>
      </c>
      <c r="J799" s="15" t="str">
        <f>VLOOKUP($B799,Patient!$A$2:$I$2017,9,FALSE)</f>
        <v/>
      </c>
      <c r="K799" s="5">
        <v>561</v>
      </c>
      <c r="L799" s="3" t="s">
        <v>93</v>
      </c>
      <c r="M799" s="11" t="str">
        <f>IF(ISNA(VLOOKUP(A799,Experiment!$B$2:$E$140,4,FALSE)),"",VLOOKUP(A799,Experiment!$B$2:$E$140,4,FALSE))</f>
        <v/>
      </c>
      <c r="N799" s="3" t="s">
        <v>2807</v>
      </c>
      <c r="O799" s="3" t="s">
        <v>674</v>
      </c>
      <c r="P799" s="3" t="s">
        <v>2800</v>
      </c>
      <c r="Q799" s="3" t="s">
        <v>76</v>
      </c>
      <c r="R799" s="3" t="s">
        <v>79</v>
      </c>
    </row>
    <row r="800" spans="1:18" x14ac:dyDescent="0.25">
      <c r="A800" s="3" t="s">
        <v>3422</v>
      </c>
      <c r="B800" s="3">
        <v>718</v>
      </c>
      <c r="C800" s="15" t="str">
        <f>VLOOKUP($B800,Patient!$A$2:$I$2017,2,FALSE)</f>
        <v>PHI</v>
      </c>
      <c r="D800" s="15" t="str">
        <f>VLOOKUP($B800,Patient!$A$2:$I$2017,3,FALSE)</f>
        <v>HISPANIC</v>
      </c>
      <c r="E800" s="15" t="str">
        <f>VLOOKUP($B800,Patient!$A$2:$I$2017,4,FALSE)</f>
        <v>Male</v>
      </c>
      <c r="F800" s="15" t="str">
        <f>VLOOKUP($B800,Patient!$A$2:$I$2017,5,FALSE)</f>
        <v>PHI</v>
      </c>
      <c r="G800" s="15" t="str">
        <f>VLOOKUP($B800,Patient!$A$2:$I$2017,6,FALSE)</f>
        <v>PHI</v>
      </c>
      <c r="H800" s="15" t="str">
        <f>VLOOKUP($B800,Patient!$A$2:$I$2017,7,FALSE)</f>
        <v>PHI</v>
      </c>
      <c r="I800" s="15" t="str">
        <f>VLOOKUP($B800,Patient!$A$2:$I$2017,8,FALSE)</f>
        <v>White</v>
      </c>
      <c r="J800" s="15" t="str">
        <f>VLOOKUP($B800,Patient!$A$2:$I$2017,9,FALSE)</f>
        <v>Alive</v>
      </c>
      <c r="K800" s="5">
        <v>649</v>
      </c>
      <c r="L800" s="3" t="s">
        <v>74</v>
      </c>
      <c r="M800" s="11" t="str">
        <f>IF(ISNA(VLOOKUP(A800,Experiment!$B$2:$E$140,4,FALSE)),"",VLOOKUP(A800,Experiment!$B$2:$E$140,4,FALSE))</f>
        <v/>
      </c>
      <c r="N800" s="3" t="s">
        <v>3420</v>
      </c>
      <c r="O800" s="3" t="s">
        <v>660</v>
      </c>
      <c r="P800" s="3" t="s">
        <v>2808</v>
      </c>
      <c r="Q800" s="3" t="s">
        <v>111</v>
      </c>
      <c r="R800" s="3" t="s">
        <v>179</v>
      </c>
    </row>
    <row r="801" spans="1:18" x14ac:dyDescent="0.25">
      <c r="A801" s="3" t="s">
        <v>3426</v>
      </c>
      <c r="B801" s="3">
        <v>724</v>
      </c>
      <c r="C801" s="15" t="str">
        <f>VLOOKUP($B801,Patient!$A$2:$I$2017,2,FALSE)</f>
        <v>PHI</v>
      </c>
      <c r="D801" s="15" t="str">
        <f>VLOOKUP($B801,Patient!$A$2:$I$2017,3,FALSE)</f>
        <v/>
      </c>
      <c r="E801" s="15" t="str">
        <f>VLOOKUP($B801,Patient!$A$2:$I$2017,4,FALSE)</f>
        <v/>
      </c>
      <c r="F801" s="15" t="str">
        <f>VLOOKUP($B801,Patient!$A$2:$I$2017,5,FALSE)</f>
        <v>PHI</v>
      </c>
      <c r="G801" s="15" t="str">
        <f>VLOOKUP($B801,Patient!$A$2:$I$2017,6,FALSE)</f>
        <v>PHI</v>
      </c>
      <c r="H801" s="15" t="str">
        <f>VLOOKUP($B801,Patient!$A$2:$I$2017,7,FALSE)</f>
        <v>PHI</v>
      </c>
      <c r="I801" s="15" t="str">
        <f>VLOOKUP($B801,Patient!$A$2:$I$2017,8,FALSE)</f>
        <v/>
      </c>
      <c r="J801" s="15" t="str">
        <f>VLOOKUP($B801,Patient!$A$2:$I$2017,9,FALSE)</f>
        <v/>
      </c>
      <c r="K801" s="5">
        <v>650</v>
      </c>
      <c r="L801" s="3" t="s">
        <v>74</v>
      </c>
      <c r="M801" s="11" t="str">
        <f>IF(ISNA(VLOOKUP(A801,Experiment!$B$2:$E$140,4,FALSE)),"",VLOOKUP(A801,Experiment!$B$2:$E$140,4,FALSE))</f>
        <v/>
      </c>
      <c r="N801" s="3" t="s">
        <v>2023</v>
      </c>
      <c r="O801" s="3" t="s">
        <v>3425</v>
      </c>
      <c r="P801" s="3" t="s">
        <v>2808</v>
      </c>
      <c r="Q801" s="3" t="s">
        <v>485</v>
      </c>
      <c r="R801" s="3" t="s">
        <v>2890</v>
      </c>
    </row>
    <row r="802" spans="1:18" x14ac:dyDescent="0.25">
      <c r="A802" s="3" t="s">
        <v>3430</v>
      </c>
      <c r="B802" s="3">
        <v>725</v>
      </c>
      <c r="C802" s="15" t="str">
        <f>VLOOKUP($B802,Patient!$A$2:$I$2017,2,FALSE)</f>
        <v>PHI</v>
      </c>
      <c r="D802" s="15" t="str">
        <f>VLOOKUP($B802,Patient!$A$2:$I$2017,3,FALSE)</f>
        <v>NON-HISPANIC</v>
      </c>
      <c r="E802" s="15" t="str">
        <f>VLOOKUP($B802,Patient!$A$2:$I$2017,4,FALSE)</f>
        <v>Male</v>
      </c>
      <c r="F802" s="15" t="str">
        <f>VLOOKUP($B802,Patient!$A$2:$I$2017,5,FALSE)</f>
        <v>PHI</v>
      </c>
      <c r="G802" s="15" t="str">
        <f>VLOOKUP($B802,Patient!$A$2:$I$2017,6,FALSE)</f>
        <v>PHI</v>
      </c>
      <c r="H802" s="15" t="str">
        <f>VLOOKUP($B802,Patient!$A$2:$I$2017,7,FALSE)</f>
        <v>PHI</v>
      </c>
      <c r="I802" s="15" t="str">
        <f>VLOOKUP($B802,Patient!$A$2:$I$2017,8,FALSE)</f>
        <v>White</v>
      </c>
      <c r="J802" s="15" t="str">
        <f>VLOOKUP($B802,Patient!$A$2:$I$2017,9,FALSE)</f>
        <v>Alive</v>
      </c>
      <c r="K802" s="5">
        <v>651</v>
      </c>
      <c r="L802" s="3" t="s">
        <v>74</v>
      </c>
      <c r="M802" s="11" t="str">
        <f>IF(ISNA(VLOOKUP(A802,Experiment!$B$2:$E$140,4,FALSE)),"",VLOOKUP(A802,Experiment!$B$2:$E$140,4,FALSE))</f>
        <v/>
      </c>
      <c r="N802" s="3" t="s">
        <v>3429</v>
      </c>
      <c r="O802" s="3" t="s">
        <v>2388</v>
      </c>
      <c r="P802" s="3" t="s">
        <v>2808</v>
      </c>
      <c r="Q802" s="3" t="s">
        <v>61</v>
      </c>
      <c r="R802" s="3" t="s">
        <v>333</v>
      </c>
    </row>
    <row r="803" spans="1:18" x14ac:dyDescent="0.25">
      <c r="A803" s="3" t="s">
        <v>3474</v>
      </c>
      <c r="B803" s="3">
        <v>721</v>
      </c>
      <c r="C803" s="15" t="str">
        <f>VLOOKUP($B803,Patient!$A$2:$I$2017,2,FALSE)</f>
        <v>PHI</v>
      </c>
      <c r="D803" s="15" t="str">
        <f>VLOOKUP($B803,Patient!$A$2:$I$2017,3,FALSE)</f>
        <v>NON-HISPANIC</v>
      </c>
      <c r="E803" s="15" t="str">
        <f>VLOOKUP($B803,Patient!$A$2:$I$2017,4,FALSE)</f>
        <v>Female</v>
      </c>
      <c r="F803" s="15" t="str">
        <f>VLOOKUP($B803,Patient!$A$2:$I$2017,5,FALSE)</f>
        <v>PHI</v>
      </c>
      <c r="G803" s="15" t="str">
        <f>VLOOKUP($B803,Patient!$A$2:$I$2017,6,FALSE)</f>
        <v>PHI</v>
      </c>
      <c r="H803" s="15" t="str">
        <f>VLOOKUP($B803,Patient!$A$2:$I$2017,7,FALSE)</f>
        <v>PHI</v>
      </c>
      <c r="I803" s="15" t="str">
        <f>VLOOKUP($B803,Patient!$A$2:$I$2017,8,FALSE)</f>
        <v>White</v>
      </c>
      <c r="J803" s="15" t="str">
        <f>VLOOKUP($B803,Patient!$A$2:$I$2017,9,FALSE)</f>
        <v>Alive</v>
      </c>
      <c r="K803" s="5">
        <v>646</v>
      </c>
      <c r="L803" s="3" t="s">
        <v>74</v>
      </c>
      <c r="M803" s="11" t="str">
        <f>IF(ISNA(VLOOKUP(A803,Experiment!$B$2:$E$140,4,FALSE)),"",VLOOKUP(A803,Experiment!$B$2:$E$140,4,FALSE))</f>
        <v/>
      </c>
      <c r="N803" s="3" t="s">
        <v>3470</v>
      </c>
      <c r="O803" s="3" t="s">
        <v>3471</v>
      </c>
      <c r="P803" s="3" t="s">
        <v>3472</v>
      </c>
      <c r="Q803" s="3" t="s">
        <v>485</v>
      </c>
      <c r="R803" s="3" t="s">
        <v>2452</v>
      </c>
    </row>
    <row r="804" spans="1:18" x14ac:dyDescent="0.25">
      <c r="A804" s="3" t="s">
        <v>3484</v>
      </c>
      <c r="B804" s="3">
        <v>727</v>
      </c>
      <c r="C804" s="15" t="str">
        <f>VLOOKUP($B804,Patient!$A$2:$I$2017,2,FALSE)</f>
        <v>PHI</v>
      </c>
      <c r="D804" s="15" t="str">
        <f>VLOOKUP($B804,Patient!$A$2:$I$2017,3,FALSE)</f>
        <v>NON-HISPANIC</v>
      </c>
      <c r="E804" s="15" t="str">
        <f>VLOOKUP($B804,Patient!$A$2:$I$2017,4,FALSE)</f>
        <v>Female</v>
      </c>
      <c r="F804" s="15" t="str">
        <f>VLOOKUP($B804,Patient!$A$2:$I$2017,5,FALSE)</f>
        <v>PHI</v>
      </c>
      <c r="G804" s="15" t="str">
        <f>VLOOKUP($B804,Patient!$A$2:$I$2017,6,FALSE)</f>
        <v>PHI</v>
      </c>
      <c r="H804" s="15" t="str">
        <f>VLOOKUP($B804,Patient!$A$2:$I$2017,7,FALSE)</f>
        <v>PHI</v>
      </c>
      <c r="I804" s="15" t="str">
        <f>VLOOKUP($B804,Patient!$A$2:$I$2017,8,FALSE)</f>
        <v>White</v>
      </c>
      <c r="J804" s="15" t="str">
        <f>VLOOKUP($B804,Patient!$A$2:$I$2017,9,FALSE)</f>
        <v>Deceased</v>
      </c>
      <c r="K804" s="5">
        <v>652</v>
      </c>
      <c r="L804" s="3" t="s">
        <v>93</v>
      </c>
      <c r="M804" s="11" t="str">
        <f>IF(ISNA(VLOOKUP(A804,Experiment!$B$2:$E$140,4,FALSE)),"",VLOOKUP(A804,Experiment!$B$2:$E$140,4,FALSE))</f>
        <v/>
      </c>
      <c r="N804" s="3" t="s">
        <v>3482</v>
      </c>
      <c r="O804" s="3" t="s">
        <v>2846</v>
      </c>
      <c r="P804" s="3" t="s">
        <v>3480</v>
      </c>
      <c r="Q804" s="3" t="s">
        <v>61</v>
      </c>
      <c r="R804" s="3" t="s">
        <v>173</v>
      </c>
    </row>
    <row r="805" spans="1:18" x14ac:dyDescent="0.25">
      <c r="A805" s="3" t="s">
        <v>3489</v>
      </c>
      <c r="B805" s="3">
        <v>728</v>
      </c>
      <c r="C805" s="15" t="str">
        <f>VLOOKUP($B805,Patient!$A$2:$I$2017,2,FALSE)</f>
        <v>PHI</v>
      </c>
      <c r="D805" s="15" t="str">
        <f>VLOOKUP($B805,Patient!$A$2:$I$2017,3,FALSE)</f>
        <v>NON-HISPANIC</v>
      </c>
      <c r="E805" s="15" t="str">
        <f>VLOOKUP($B805,Patient!$A$2:$I$2017,4,FALSE)</f>
        <v>Male</v>
      </c>
      <c r="F805" s="15" t="str">
        <f>VLOOKUP($B805,Patient!$A$2:$I$2017,5,FALSE)</f>
        <v>PHI</v>
      </c>
      <c r="G805" s="15" t="str">
        <f>VLOOKUP($B805,Patient!$A$2:$I$2017,6,FALSE)</f>
        <v>PHI</v>
      </c>
      <c r="H805" s="15" t="str">
        <f>VLOOKUP($B805,Patient!$A$2:$I$2017,7,FALSE)</f>
        <v>PHI</v>
      </c>
      <c r="I805" s="15" t="str">
        <f>VLOOKUP($B805,Patient!$A$2:$I$2017,8,FALSE)</f>
        <v>White</v>
      </c>
      <c r="J805" s="15" t="str">
        <f>VLOOKUP($B805,Patient!$A$2:$I$2017,9,FALSE)</f>
        <v>Alive</v>
      </c>
      <c r="K805" s="5">
        <v>653</v>
      </c>
      <c r="L805" s="3" t="s">
        <v>74</v>
      </c>
      <c r="M805" s="11" t="str">
        <f>IF(ISNA(VLOOKUP(A805,Experiment!$B$2:$E$140,4,FALSE)),"",VLOOKUP(A805,Experiment!$B$2:$E$140,4,FALSE))</f>
        <v/>
      </c>
      <c r="N805" s="3" t="s">
        <v>3470</v>
      </c>
      <c r="O805" s="3" t="s">
        <v>1093</v>
      </c>
      <c r="P805" s="3" t="s">
        <v>3488</v>
      </c>
      <c r="Q805" s="3" t="s">
        <v>131</v>
      </c>
      <c r="R805" s="3" t="s">
        <v>281</v>
      </c>
    </row>
    <row r="806" spans="1:18" x14ac:dyDescent="0.25">
      <c r="A806" s="3" t="s">
        <v>3493</v>
      </c>
      <c r="B806" s="3">
        <v>729</v>
      </c>
      <c r="C806" s="15" t="str">
        <f>VLOOKUP($B806,Patient!$A$2:$I$2017,2,FALSE)</f>
        <v>PHI</v>
      </c>
      <c r="D806" s="15" t="str">
        <f>VLOOKUP($B806,Patient!$A$2:$I$2017,3,FALSE)</f>
        <v>NON-HISPANIC</v>
      </c>
      <c r="E806" s="15" t="str">
        <f>VLOOKUP($B806,Patient!$A$2:$I$2017,4,FALSE)</f>
        <v>Female</v>
      </c>
      <c r="F806" s="15" t="str">
        <f>VLOOKUP($B806,Patient!$A$2:$I$2017,5,FALSE)</f>
        <v>PHI</v>
      </c>
      <c r="G806" s="15" t="str">
        <f>VLOOKUP($B806,Patient!$A$2:$I$2017,6,FALSE)</f>
        <v>PHI</v>
      </c>
      <c r="H806" s="15" t="str">
        <f>VLOOKUP($B806,Patient!$A$2:$I$2017,7,FALSE)</f>
        <v>PHI</v>
      </c>
      <c r="I806" s="15" t="str">
        <f>VLOOKUP($B806,Patient!$A$2:$I$2017,8,FALSE)</f>
        <v>White</v>
      </c>
      <c r="J806" s="15" t="str">
        <f>VLOOKUP($B806,Patient!$A$2:$I$2017,9,FALSE)</f>
        <v>Alive</v>
      </c>
      <c r="K806" s="5">
        <v>654</v>
      </c>
      <c r="L806" s="3" t="s">
        <v>74</v>
      </c>
      <c r="M806" s="11" t="str">
        <f>IF(ISNA(VLOOKUP(A806,Experiment!$B$2:$E$140,4,FALSE)),"",VLOOKUP(A806,Experiment!$B$2:$E$140,4,FALSE))</f>
        <v/>
      </c>
      <c r="N806" s="3" t="s">
        <v>2479</v>
      </c>
      <c r="O806" s="3" t="s">
        <v>1093</v>
      </c>
      <c r="P806" s="3" t="s">
        <v>3488</v>
      </c>
      <c r="Q806" s="3" t="s">
        <v>61</v>
      </c>
      <c r="R806" s="3" t="s">
        <v>333</v>
      </c>
    </row>
    <row r="807" spans="1:18" x14ac:dyDescent="0.25">
      <c r="A807" s="3" t="s">
        <v>2872</v>
      </c>
      <c r="B807" s="3">
        <v>734</v>
      </c>
      <c r="C807" s="15" t="str">
        <f>VLOOKUP($B807,Patient!$A$2:$I$2017,2,FALSE)</f>
        <v>PHI</v>
      </c>
      <c r="D807" s="15" t="str">
        <f>VLOOKUP($B807,Patient!$A$2:$I$2017,3,FALSE)</f>
        <v>NON-HISPANIC</v>
      </c>
      <c r="E807" s="15" t="str">
        <f>VLOOKUP($B807,Patient!$A$2:$I$2017,4,FALSE)</f>
        <v>Male</v>
      </c>
      <c r="F807" s="15" t="str">
        <f>VLOOKUP($B807,Patient!$A$2:$I$2017,5,FALSE)</f>
        <v>PHI</v>
      </c>
      <c r="G807" s="15" t="str">
        <f>VLOOKUP($B807,Patient!$A$2:$I$2017,6,FALSE)</f>
        <v>PHI</v>
      </c>
      <c r="H807" s="15" t="str">
        <f>VLOOKUP($B807,Patient!$A$2:$I$2017,7,FALSE)</f>
        <v>PHI</v>
      </c>
      <c r="I807" s="15" t="str">
        <f>VLOOKUP($B807,Patient!$A$2:$I$2017,8,FALSE)</f>
        <v>White</v>
      </c>
      <c r="J807" s="15" t="str">
        <f>VLOOKUP($B807,Patient!$A$2:$I$2017,9,FALSE)</f>
        <v>Alive</v>
      </c>
      <c r="K807" s="5">
        <v>564</v>
      </c>
      <c r="L807" s="3" t="s">
        <v>74</v>
      </c>
      <c r="M807" s="11" t="str">
        <f>IF(ISNA(VLOOKUP(A807,Experiment!$B$2:$E$140,4,FALSE)),"",VLOOKUP(A807,Experiment!$B$2:$E$140,4,FALSE))</f>
        <v/>
      </c>
      <c r="N807" s="3" t="s">
        <v>2865</v>
      </c>
      <c r="O807" s="3" t="s">
        <v>1132</v>
      </c>
      <c r="P807" s="3" t="s">
        <v>2870</v>
      </c>
      <c r="Q807" s="3" t="s">
        <v>485</v>
      </c>
      <c r="R807" s="3" t="s">
        <v>2452</v>
      </c>
    </row>
    <row r="808" spans="1:18" x14ac:dyDescent="0.25">
      <c r="A808" s="3" t="s">
        <v>3506</v>
      </c>
      <c r="B808" s="3">
        <v>730</v>
      </c>
      <c r="C808" s="15" t="str">
        <f>VLOOKUP($B808,Patient!$A$2:$I$2017,2,FALSE)</f>
        <v>PHI</v>
      </c>
      <c r="D808" s="15" t="str">
        <f>VLOOKUP($B808,Patient!$A$2:$I$2017,3,FALSE)</f>
        <v>NON-HISPANIC</v>
      </c>
      <c r="E808" s="15" t="str">
        <f>VLOOKUP($B808,Patient!$A$2:$I$2017,4,FALSE)</f>
        <v>Male</v>
      </c>
      <c r="F808" s="15" t="str">
        <f>VLOOKUP($B808,Patient!$A$2:$I$2017,5,FALSE)</f>
        <v>PHI</v>
      </c>
      <c r="G808" s="15" t="str">
        <f>VLOOKUP($B808,Patient!$A$2:$I$2017,6,FALSE)</f>
        <v>PHI</v>
      </c>
      <c r="H808" s="15" t="str">
        <f>VLOOKUP($B808,Patient!$A$2:$I$2017,7,FALSE)</f>
        <v>PHI</v>
      </c>
      <c r="I808" s="15" t="str">
        <f>VLOOKUP($B808,Patient!$A$2:$I$2017,8,FALSE)</f>
        <v>White</v>
      </c>
      <c r="J808" s="15" t="str">
        <f>VLOOKUP($B808,Patient!$A$2:$I$2017,9,FALSE)</f>
        <v>Deceased</v>
      </c>
      <c r="K808" s="5">
        <v>655</v>
      </c>
      <c r="L808" s="3" t="s">
        <v>93</v>
      </c>
      <c r="M808" s="11" t="str">
        <f>IF(ISNA(VLOOKUP(A808,Experiment!$B$2:$E$140,4,FALSE)),"",VLOOKUP(A808,Experiment!$B$2:$E$140,4,FALSE))</f>
        <v/>
      </c>
      <c r="N808" s="3" t="s">
        <v>3375</v>
      </c>
      <c r="O808" s="3" t="s">
        <v>2816</v>
      </c>
      <c r="P808" s="3" t="s">
        <v>2870</v>
      </c>
      <c r="Q808" s="3" t="s">
        <v>111</v>
      </c>
      <c r="R808" s="3" t="s">
        <v>179</v>
      </c>
    </row>
    <row r="809" spans="1:18" x14ac:dyDescent="0.25">
      <c r="A809" s="3" t="s">
        <v>3523</v>
      </c>
      <c r="B809" s="3">
        <v>731</v>
      </c>
      <c r="C809" s="15" t="str">
        <f>VLOOKUP($B809,Patient!$A$2:$I$2017,2,FALSE)</f>
        <v>PHI</v>
      </c>
      <c r="D809" s="15" t="str">
        <f>VLOOKUP($B809,Patient!$A$2:$I$2017,3,FALSE)</f>
        <v>NON-HISPANIC</v>
      </c>
      <c r="E809" s="15" t="str">
        <f>VLOOKUP($B809,Patient!$A$2:$I$2017,4,FALSE)</f>
        <v>Female</v>
      </c>
      <c r="F809" s="15" t="str">
        <f>VLOOKUP($B809,Patient!$A$2:$I$2017,5,FALSE)</f>
        <v>PHI</v>
      </c>
      <c r="G809" s="15" t="str">
        <f>VLOOKUP($B809,Patient!$A$2:$I$2017,6,FALSE)</f>
        <v>PHI</v>
      </c>
      <c r="H809" s="15" t="str">
        <f>VLOOKUP($B809,Patient!$A$2:$I$2017,7,FALSE)</f>
        <v>PHI</v>
      </c>
      <c r="I809" s="15" t="str">
        <f>VLOOKUP($B809,Patient!$A$2:$I$2017,8,FALSE)</f>
        <v>White</v>
      </c>
      <c r="J809" s="15" t="str">
        <f>VLOOKUP($B809,Patient!$A$2:$I$2017,9,FALSE)</f>
        <v>Alive</v>
      </c>
      <c r="K809" s="5">
        <v>657</v>
      </c>
      <c r="L809" s="3" t="s">
        <v>93</v>
      </c>
      <c r="M809" s="11" t="str">
        <f>IF(ISNA(VLOOKUP(A809,Experiment!$B$2:$E$140,4,FALSE)),"",VLOOKUP(A809,Experiment!$B$2:$E$140,4,FALSE))</f>
        <v/>
      </c>
      <c r="N809" s="3" t="s">
        <v>3522</v>
      </c>
      <c r="O809" s="3" t="s">
        <v>2378</v>
      </c>
      <c r="P809" s="3" t="s">
        <v>3510</v>
      </c>
      <c r="Q809" s="3" t="s">
        <v>131</v>
      </c>
      <c r="R809" s="3" t="s">
        <v>133</v>
      </c>
    </row>
    <row r="810" spans="1:18" x14ac:dyDescent="0.25">
      <c r="A810" s="3" t="s">
        <v>3526</v>
      </c>
      <c r="B810" s="3">
        <v>732</v>
      </c>
      <c r="C810" s="15" t="str">
        <f>VLOOKUP($B810,Patient!$A$2:$I$2017,2,FALSE)</f>
        <v>PHI</v>
      </c>
      <c r="D810" s="15" t="str">
        <f>VLOOKUP($B810,Patient!$A$2:$I$2017,3,FALSE)</f>
        <v/>
      </c>
      <c r="E810" s="15" t="str">
        <f>VLOOKUP($B810,Patient!$A$2:$I$2017,4,FALSE)</f>
        <v/>
      </c>
      <c r="F810" s="15" t="str">
        <f>VLOOKUP($B810,Patient!$A$2:$I$2017,5,FALSE)</f>
        <v>PHI</v>
      </c>
      <c r="G810" s="15" t="str">
        <f>VLOOKUP($B810,Patient!$A$2:$I$2017,6,FALSE)</f>
        <v>PHI</v>
      </c>
      <c r="H810" s="15" t="str">
        <f>VLOOKUP($B810,Patient!$A$2:$I$2017,7,FALSE)</f>
        <v>PHI</v>
      </c>
      <c r="I810" s="15" t="str">
        <f>VLOOKUP($B810,Patient!$A$2:$I$2017,8,FALSE)</f>
        <v/>
      </c>
      <c r="J810" s="15" t="str">
        <f>VLOOKUP($B810,Patient!$A$2:$I$2017,9,FALSE)</f>
        <v/>
      </c>
      <c r="K810" s="5">
        <v>657</v>
      </c>
      <c r="L810" s="3" t="s">
        <v>74</v>
      </c>
      <c r="M810" s="11" t="str">
        <f>IF(ISNA(VLOOKUP(A810,Experiment!$B$2:$E$140,4,FALSE)),"",VLOOKUP(A810,Experiment!$B$2:$E$140,4,FALSE))</f>
        <v/>
      </c>
      <c r="N810" s="3" t="s">
        <v>3525</v>
      </c>
      <c r="O810" s="3" t="s">
        <v>2031</v>
      </c>
      <c r="P810" s="3" t="s">
        <v>3510</v>
      </c>
      <c r="Q810" s="3" t="s">
        <v>131</v>
      </c>
      <c r="R810" s="3" t="s">
        <v>133</v>
      </c>
    </row>
    <row r="811" spans="1:18" x14ac:dyDescent="0.25">
      <c r="A811" s="3" t="s">
        <v>3512</v>
      </c>
      <c r="B811" s="3">
        <v>733</v>
      </c>
      <c r="C811" s="15" t="e">
        <f>VLOOKUP($B811,Patient!$A$2:$I$2017,2,FALSE)</f>
        <v>#N/A</v>
      </c>
      <c r="D811" s="15" t="e">
        <f>VLOOKUP($B811,Patient!$A$2:$I$2017,3,FALSE)</f>
        <v>#N/A</v>
      </c>
      <c r="E811" s="15" t="e">
        <f>VLOOKUP($B811,Patient!$A$2:$I$2017,4,FALSE)</f>
        <v>#N/A</v>
      </c>
      <c r="F811" s="15" t="e">
        <f>VLOOKUP($B811,Patient!$A$2:$I$2017,5,FALSE)</f>
        <v>#N/A</v>
      </c>
      <c r="G811" s="15" t="e">
        <f>VLOOKUP($B811,Patient!$A$2:$I$2017,6,FALSE)</f>
        <v>#N/A</v>
      </c>
      <c r="H811" s="15" t="e">
        <f>VLOOKUP($B811,Patient!$A$2:$I$2017,7,FALSE)</f>
        <v>#N/A</v>
      </c>
      <c r="I811" s="15" t="e">
        <f>VLOOKUP($B811,Patient!$A$2:$I$2017,8,FALSE)</f>
        <v>#N/A</v>
      </c>
      <c r="J811" s="15" t="e">
        <f>VLOOKUP($B811,Patient!$A$2:$I$2017,9,FALSE)</f>
        <v>#N/A</v>
      </c>
      <c r="K811" s="5">
        <v>656</v>
      </c>
      <c r="L811" s="3" t="s">
        <v>74</v>
      </c>
      <c r="M811" s="11" t="str">
        <f>IF(ISNA(VLOOKUP(A811,Experiment!$B$2:$E$140,4,FALSE)),"",VLOOKUP(A811,Experiment!$B$2:$E$140,4,FALSE))</f>
        <v/>
      </c>
      <c r="N811" s="3" t="s">
        <v>3509</v>
      </c>
      <c r="O811" s="3" t="s">
        <v>664</v>
      </c>
      <c r="P811" s="3" t="s">
        <v>3510</v>
      </c>
      <c r="Q811" s="3" t="s">
        <v>485</v>
      </c>
      <c r="R811" s="3" t="s">
        <v>1810</v>
      </c>
    </row>
    <row r="812" spans="1:18" x14ac:dyDescent="0.25">
      <c r="A812" s="3" t="s">
        <v>3552</v>
      </c>
      <c r="B812" s="3">
        <v>735</v>
      </c>
      <c r="C812" s="15" t="str">
        <f>VLOOKUP($B812,Patient!$A$2:$I$2017,2,FALSE)</f>
        <v>PHI</v>
      </c>
      <c r="D812" s="15" t="str">
        <f>VLOOKUP($B812,Patient!$A$2:$I$2017,3,FALSE)</f>
        <v/>
      </c>
      <c r="E812" s="15" t="str">
        <f>VLOOKUP($B812,Patient!$A$2:$I$2017,4,FALSE)</f>
        <v/>
      </c>
      <c r="F812" s="15" t="str">
        <f>VLOOKUP($B812,Patient!$A$2:$I$2017,5,FALSE)</f>
        <v>PHI</v>
      </c>
      <c r="G812" s="15" t="str">
        <f>VLOOKUP($B812,Patient!$A$2:$I$2017,6,FALSE)</f>
        <v>PHI</v>
      </c>
      <c r="H812" s="15" t="str">
        <f>VLOOKUP($B812,Patient!$A$2:$I$2017,7,FALSE)</f>
        <v>PHI</v>
      </c>
      <c r="I812" s="15" t="str">
        <f>VLOOKUP($B812,Patient!$A$2:$I$2017,8,FALSE)</f>
        <v/>
      </c>
      <c r="J812" s="15" t="str">
        <f>VLOOKUP($B812,Patient!$A$2:$I$2017,9,FALSE)</f>
        <v/>
      </c>
      <c r="K812" s="5">
        <v>659</v>
      </c>
      <c r="L812" s="3" t="s">
        <v>93</v>
      </c>
      <c r="M812" s="11" t="str">
        <f>IF(ISNA(VLOOKUP(A812,Experiment!$B$2:$E$140,4,FALSE)),"",VLOOKUP(A812,Experiment!$B$2:$E$140,4,FALSE))</f>
        <v/>
      </c>
      <c r="N812" s="3" t="s">
        <v>3549</v>
      </c>
      <c r="O812" s="3" t="s">
        <v>439</v>
      </c>
      <c r="P812" s="3" t="s">
        <v>3550</v>
      </c>
      <c r="Q812" s="3" t="s">
        <v>485</v>
      </c>
      <c r="R812" s="3" t="s">
        <v>2452</v>
      </c>
    </row>
    <row r="813" spans="1:18" x14ac:dyDescent="0.25">
      <c r="A813" s="3" t="s">
        <v>3558</v>
      </c>
      <c r="B813" s="3">
        <v>736</v>
      </c>
      <c r="C813" s="15" t="str">
        <f>VLOOKUP($B813,Patient!$A$2:$I$2017,2,FALSE)</f>
        <v>PHI</v>
      </c>
      <c r="D813" s="15" t="str">
        <f>VLOOKUP($B813,Patient!$A$2:$I$2017,3,FALSE)</f>
        <v/>
      </c>
      <c r="E813" s="15" t="str">
        <f>VLOOKUP($B813,Patient!$A$2:$I$2017,4,FALSE)</f>
        <v/>
      </c>
      <c r="F813" s="15" t="str">
        <f>VLOOKUP($B813,Patient!$A$2:$I$2017,5,FALSE)</f>
        <v>PHI</v>
      </c>
      <c r="G813" s="15" t="str">
        <f>VLOOKUP($B813,Patient!$A$2:$I$2017,6,FALSE)</f>
        <v>PHI</v>
      </c>
      <c r="H813" s="15" t="str">
        <f>VLOOKUP($B813,Patient!$A$2:$I$2017,7,FALSE)</f>
        <v>PHI</v>
      </c>
      <c r="I813" s="15" t="str">
        <f>VLOOKUP($B813,Patient!$A$2:$I$2017,8,FALSE)</f>
        <v/>
      </c>
      <c r="J813" s="15" t="str">
        <f>VLOOKUP($B813,Patient!$A$2:$I$2017,9,FALSE)</f>
        <v/>
      </c>
      <c r="K813" s="5">
        <v>660</v>
      </c>
      <c r="L813" s="3" t="s">
        <v>74</v>
      </c>
      <c r="M813" s="11" t="str">
        <f>IF(ISNA(VLOOKUP(A813,Experiment!$B$2:$E$140,4,FALSE)),"",VLOOKUP(A813,Experiment!$B$2:$E$140,4,FALSE))</f>
        <v/>
      </c>
      <c r="N813" s="3" t="s">
        <v>3555</v>
      </c>
      <c r="O813" s="3" t="s">
        <v>3556</v>
      </c>
      <c r="P813" s="3" t="s">
        <v>3510</v>
      </c>
      <c r="Q813" s="3" t="s">
        <v>131</v>
      </c>
      <c r="R813" s="3" t="s">
        <v>297</v>
      </c>
    </row>
    <row r="814" spans="1:18" x14ac:dyDescent="0.25">
      <c r="A814" s="3" t="s">
        <v>3561</v>
      </c>
      <c r="B814" s="3">
        <v>737</v>
      </c>
      <c r="C814" s="15" t="str">
        <f>VLOOKUP($B814,Patient!$A$2:$I$2017,2,FALSE)</f>
        <v>PHI</v>
      </c>
      <c r="D814" s="15" t="str">
        <f>VLOOKUP($B814,Patient!$A$2:$I$2017,3,FALSE)</f>
        <v/>
      </c>
      <c r="E814" s="15" t="str">
        <f>VLOOKUP($B814,Patient!$A$2:$I$2017,4,FALSE)</f>
        <v/>
      </c>
      <c r="F814" s="15" t="str">
        <f>VLOOKUP($B814,Patient!$A$2:$I$2017,5,FALSE)</f>
        <v>PHI</v>
      </c>
      <c r="G814" s="15" t="str">
        <f>VLOOKUP($B814,Patient!$A$2:$I$2017,6,FALSE)</f>
        <v>PHI</v>
      </c>
      <c r="H814" s="15" t="str">
        <f>VLOOKUP($B814,Patient!$A$2:$I$2017,7,FALSE)</f>
        <v>PHI</v>
      </c>
      <c r="I814" s="15" t="str">
        <f>VLOOKUP($B814,Patient!$A$2:$I$2017,8,FALSE)</f>
        <v/>
      </c>
      <c r="J814" s="15" t="str">
        <f>VLOOKUP($B814,Patient!$A$2:$I$2017,9,FALSE)</f>
        <v/>
      </c>
      <c r="K814" s="5">
        <v>661</v>
      </c>
      <c r="L814" s="3" t="s">
        <v>74</v>
      </c>
      <c r="M814" s="11" t="str">
        <f>IF(ISNA(VLOOKUP(A814,Experiment!$B$2:$E$140,4,FALSE)),"",VLOOKUP(A814,Experiment!$B$2:$E$140,4,FALSE))</f>
        <v/>
      </c>
      <c r="N814" s="3" t="s">
        <v>3560</v>
      </c>
      <c r="O814" s="3" t="s">
        <v>2365</v>
      </c>
      <c r="P814" s="3" t="s">
        <v>3510</v>
      </c>
      <c r="Q814" s="3" t="s">
        <v>131</v>
      </c>
      <c r="R814" s="3" t="s">
        <v>297</v>
      </c>
    </row>
    <row r="815" spans="1:18" x14ac:dyDescent="0.25">
      <c r="A815" s="3" t="s">
        <v>3565</v>
      </c>
      <c r="B815" s="3">
        <v>738</v>
      </c>
      <c r="C815" s="15" t="e">
        <f>VLOOKUP($B815,Patient!$A$2:$I$2017,2,FALSE)</f>
        <v>#N/A</v>
      </c>
      <c r="D815" s="15" t="e">
        <f>VLOOKUP($B815,Patient!$A$2:$I$2017,3,FALSE)</f>
        <v>#N/A</v>
      </c>
      <c r="E815" s="15" t="e">
        <f>VLOOKUP($B815,Patient!$A$2:$I$2017,4,FALSE)</f>
        <v>#N/A</v>
      </c>
      <c r="F815" s="15" t="e">
        <f>VLOOKUP($B815,Patient!$A$2:$I$2017,5,FALSE)</f>
        <v>#N/A</v>
      </c>
      <c r="G815" s="15" t="e">
        <f>VLOOKUP($B815,Patient!$A$2:$I$2017,6,FALSE)</f>
        <v>#N/A</v>
      </c>
      <c r="H815" s="15" t="e">
        <f>VLOOKUP($B815,Patient!$A$2:$I$2017,7,FALSE)</f>
        <v>#N/A</v>
      </c>
      <c r="I815" s="15" t="e">
        <f>VLOOKUP($B815,Patient!$A$2:$I$2017,8,FALSE)</f>
        <v>#N/A</v>
      </c>
      <c r="J815" s="15" t="e">
        <f>VLOOKUP($B815,Patient!$A$2:$I$2017,9,FALSE)</f>
        <v>#N/A</v>
      </c>
      <c r="K815" s="5">
        <v>662</v>
      </c>
      <c r="L815" s="3" t="s">
        <v>74</v>
      </c>
      <c r="M815" s="11" t="str">
        <f>IF(ISNA(VLOOKUP(A815,Experiment!$B$2:$E$140,4,FALSE)),"",VLOOKUP(A815,Experiment!$B$2:$E$140,4,FALSE))</f>
        <v/>
      </c>
      <c r="N815" s="3" t="s">
        <v>3564</v>
      </c>
      <c r="O815" s="3" t="s">
        <v>270</v>
      </c>
      <c r="P815" s="3" t="s">
        <v>3510</v>
      </c>
      <c r="Q815" s="3" t="s">
        <v>131</v>
      </c>
      <c r="R815" s="3" t="s">
        <v>297</v>
      </c>
    </row>
    <row r="816" spans="1:18" x14ac:dyDescent="0.25">
      <c r="A816" s="3" t="s">
        <v>3570</v>
      </c>
      <c r="B816" s="3">
        <v>739</v>
      </c>
      <c r="C816" s="15" t="str">
        <f>VLOOKUP($B816,Patient!$A$2:$I$2017,2,FALSE)</f>
        <v>PHI</v>
      </c>
      <c r="D816" s="15" t="str">
        <f>VLOOKUP($B816,Patient!$A$2:$I$2017,3,FALSE)</f>
        <v/>
      </c>
      <c r="E816" s="15" t="str">
        <f>VLOOKUP($B816,Patient!$A$2:$I$2017,4,FALSE)</f>
        <v>Male</v>
      </c>
      <c r="F816" s="15" t="str">
        <f>VLOOKUP($B816,Patient!$A$2:$I$2017,5,FALSE)</f>
        <v>PHI</v>
      </c>
      <c r="G816" s="15" t="str">
        <f>VLOOKUP($B816,Patient!$A$2:$I$2017,6,FALSE)</f>
        <v>PHI</v>
      </c>
      <c r="H816" s="15" t="str">
        <f>VLOOKUP($B816,Patient!$A$2:$I$2017,7,FALSE)</f>
        <v>PHI</v>
      </c>
      <c r="I816" s="15" t="str">
        <f>VLOOKUP($B816,Patient!$A$2:$I$2017,8,FALSE)</f>
        <v/>
      </c>
      <c r="J816" s="15" t="str">
        <f>VLOOKUP($B816,Patient!$A$2:$I$2017,9,FALSE)</f>
        <v/>
      </c>
      <c r="K816" s="5">
        <v>663</v>
      </c>
      <c r="L816" s="3" t="s">
        <v>93</v>
      </c>
      <c r="M816" s="11" t="str">
        <f>IF(ISNA(VLOOKUP(A816,Experiment!$B$2:$E$140,4,FALSE)),"",VLOOKUP(A816,Experiment!$B$2:$E$140,4,FALSE))</f>
        <v/>
      </c>
      <c r="N816" s="3" t="s">
        <v>3568</v>
      </c>
      <c r="O816" s="3" t="s">
        <v>785</v>
      </c>
      <c r="P816" s="3" t="s">
        <v>3551</v>
      </c>
      <c r="Q816" s="3" t="s">
        <v>111</v>
      </c>
      <c r="R816" s="3" t="s">
        <v>377</v>
      </c>
    </row>
    <row r="817" spans="1:18" x14ac:dyDescent="0.25">
      <c r="A817" s="3" t="s">
        <v>3516</v>
      </c>
      <c r="B817" s="3">
        <v>740</v>
      </c>
      <c r="C817" s="15" t="str">
        <f>VLOOKUP($B817,Patient!$A$2:$I$2017,2,FALSE)</f>
        <v>PHI</v>
      </c>
      <c r="D817" s="15" t="str">
        <f>VLOOKUP($B817,Patient!$A$2:$I$2017,3,FALSE)</f>
        <v>NON-HISPANIC</v>
      </c>
      <c r="E817" s="15" t="str">
        <f>VLOOKUP($B817,Patient!$A$2:$I$2017,4,FALSE)</f>
        <v>Female</v>
      </c>
      <c r="F817" s="15" t="str">
        <f>VLOOKUP($B817,Patient!$A$2:$I$2017,5,FALSE)</f>
        <v>PHI</v>
      </c>
      <c r="G817" s="15" t="str">
        <f>VLOOKUP($B817,Patient!$A$2:$I$2017,6,FALSE)</f>
        <v>PHI</v>
      </c>
      <c r="H817" s="15" t="str">
        <f>VLOOKUP($B817,Patient!$A$2:$I$2017,7,FALSE)</f>
        <v>PHI</v>
      </c>
      <c r="I817" s="15" t="str">
        <f>VLOOKUP($B817,Patient!$A$2:$I$2017,8,FALSE)</f>
        <v>White</v>
      </c>
      <c r="J817" s="15" t="str">
        <f>VLOOKUP($B817,Patient!$A$2:$I$2017,9,FALSE)</f>
        <v>Alive</v>
      </c>
      <c r="K817" s="5">
        <v>656</v>
      </c>
      <c r="L817" s="3" t="s">
        <v>74</v>
      </c>
      <c r="M817" s="11" t="str">
        <f>IF(ISNA(VLOOKUP(A817,Experiment!$B$2:$E$140,4,FALSE)),"",VLOOKUP(A817,Experiment!$B$2:$E$140,4,FALSE))</f>
        <v/>
      </c>
      <c r="N817" s="3" t="s">
        <v>3514</v>
      </c>
      <c r="O817" s="3" t="s">
        <v>291</v>
      </c>
      <c r="P817" s="3" t="s">
        <v>3515</v>
      </c>
      <c r="Q817" s="3" t="s">
        <v>485</v>
      </c>
      <c r="R817" s="3" t="s">
        <v>1810</v>
      </c>
    </row>
    <row r="818" spans="1:18" x14ac:dyDescent="0.25">
      <c r="A818" s="3" t="s">
        <v>3575</v>
      </c>
      <c r="B818" s="3">
        <v>741</v>
      </c>
      <c r="C818" s="15" t="str">
        <f>VLOOKUP($B818,Patient!$A$2:$I$2017,2,FALSE)</f>
        <v>PHI</v>
      </c>
      <c r="D818" s="15" t="str">
        <f>VLOOKUP($B818,Patient!$A$2:$I$2017,3,FALSE)</f>
        <v>NON-HISPANIC</v>
      </c>
      <c r="E818" s="15" t="str">
        <f>VLOOKUP($B818,Patient!$A$2:$I$2017,4,FALSE)</f>
        <v>Male</v>
      </c>
      <c r="F818" s="15" t="str">
        <f>VLOOKUP($B818,Patient!$A$2:$I$2017,5,FALSE)</f>
        <v>PHI</v>
      </c>
      <c r="G818" s="15" t="str">
        <f>VLOOKUP($B818,Patient!$A$2:$I$2017,6,FALSE)</f>
        <v>PHI</v>
      </c>
      <c r="H818" s="15" t="str">
        <f>VLOOKUP($B818,Patient!$A$2:$I$2017,7,FALSE)</f>
        <v>PHI</v>
      </c>
      <c r="I818" s="15" t="str">
        <f>VLOOKUP($B818,Patient!$A$2:$I$2017,8,FALSE)</f>
        <v>White</v>
      </c>
      <c r="J818" s="15" t="str">
        <f>VLOOKUP($B818,Patient!$A$2:$I$2017,9,FALSE)</f>
        <v>Alive</v>
      </c>
      <c r="K818" s="5">
        <v>664</v>
      </c>
      <c r="L818" s="3" t="s">
        <v>74</v>
      </c>
      <c r="M818" s="11" t="str">
        <f>IF(ISNA(VLOOKUP(A818,Experiment!$B$2:$E$140,4,FALSE)),"",VLOOKUP(A818,Experiment!$B$2:$E$140,4,FALSE))</f>
        <v/>
      </c>
      <c r="N818" s="3" t="s">
        <v>3573</v>
      </c>
      <c r="O818" s="3" t="s">
        <v>2365</v>
      </c>
      <c r="P818" s="3" t="s">
        <v>3515</v>
      </c>
      <c r="Q818" s="3" t="s">
        <v>61</v>
      </c>
      <c r="R818" s="3" t="s">
        <v>372</v>
      </c>
    </row>
    <row r="819" spans="1:18" x14ac:dyDescent="0.25">
      <c r="A819" s="3" t="s">
        <v>2474</v>
      </c>
      <c r="B819" s="3">
        <v>742</v>
      </c>
      <c r="C819" s="15" t="str">
        <f>VLOOKUP($B819,Patient!$A$2:$I$2017,2,FALSE)</f>
        <v>PHI</v>
      </c>
      <c r="D819" s="15" t="str">
        <f>VLOOKUP($B819,Patient!$A$2:$I$2017,3,FALSE)</f>
        <v>NON-HISPANIC</v>
      </c>
      <c r="E819" s="15" t="str">
        <f>VLOOKUP($B819,Patient!$A$2:$I$2017,4,FALSE)</f>
        <v>Female</v>
      </c>
      <c r="F819" s="15" t="str">
        <f>VLOOKUP($B819,Patient!$A$2:$I$2017,5,FALSE)</f>
        <v>PHI</v>
      </c>
      <c r="G819" s="15" t="str">
        <f>VLOOKUP($B819,Patient!$A$2:$I$2017,6,FALSE)</f>
        <v>PHI</v>
      </c>
      <c r="H819" s="15" t="str">
        <f>VLOOKUP($B819,Patient!$A$2:$I$2017,7,FALSE)</f>
        <v>PHI</v>
      </c>
      <c r="I819" s="15" t="str">
        <f>VLOOKUP($B819,Patient!$A$2:$I$2017,8,FALSE)</f>
        <v>White</v>
      </c>
      <c r="J819" s="15" t="str">
        <f>VLOOKUP($B819,Patient!$A$2:$I$2017,9,FALSE)</f>
        <v>Alive</v>
      </c>
      <c r="K819" s="5">
        <v>516</v>
      </c>
      <c r="L819" s="3" t="s">
        <v>74</v>
      </c>
      <c r="M819" s="11" t="str">
        <f>IF(ISNA(VLOOKUP(A819,Experiment!$B$2:$E$140,4,FALSE)),"",VLOOKUP(A819,Experiment!$B$2:$E$140,4,FALSE))</f>
        <v/>
      </c>
      <c r="N819" s="3" t="s">
        <v>2470</v>
      </c>
      <c r="O819" s="3" t="s">
        <v>2471</v>
      </c>
      <c r="P819" s="3" t="s">
        <v>2472</v>
      </c>
      <c r="Q819" s="3" t="s">
        <v>485</v>
      </c>
      <c r="R819" s="3" t="s">
        <v>1810</v>
      </c>
    </row>
    <row r="820" spans="1:18" x14ac:dyDescent="0.25">
      <c r="A820" s="3" t="s">
        <v>2478</v>
      </c>
      <c r="B820" s="3">
        <v>743</v>
      </c>
      <c r="C820" s="15" t="str">
        <f>VLOOKUP($B820,Patient!$A$2:$I$2017,2,FALSE)</f>
        <v>PHI</v>
      </c>
      <c r="D820" s="15" t="str">
        <f>VLOOKUP($B820,Patient!$A$2:$I$2017,3,FALSE)</f>
        <v/>
      </c>
      <c r="E820" s="15" t="str">
        <f>VLOOKUP($B820,Patient!$A$2:$I$2017,4,FALSE)</f>
        <v/>
      </c>
      <c r="F820" s="15" t="str">
        <f>VLOOKUP($B820,Patient!$A$2:$I$2017,5,FALSE)</f>
        <v>PHI</v>
      </c>
      <c r="G820" s="15" t="str">
        <f>VLOOKUP($B820,Patient!$A$2:$I$2017,6,FALSE)</f>
        <v>PHI</v>
      </c>
      <c r="H820" s="15" t="str">
        <f>VLOOKUP($B820,Patient!$A$2:$I$2017,7,FALSE)</f>
        <v>PHI</v>
      </c>
      <c r="I820" s="15" t="str">
        <f>VLOOKUP($B820,Patient!$A$2:$I$2017,8,FALSE)</f>
        <v/>
      </c>
      <c r="J820" s="15" t="str">
        <f>VLOOKUP($B820,Patient!$A$2:$I$2017,9,FALSE)</f>
        <v/>
      </c>
      <c r="K820" s="5">
        <v>516</v>
      </c>
      <c r="L820" s="3" t="s">
        <v>93</v>
      </c>
      <c r="M820" s="11" t="str">
        <f>IF(ISNA(VLOOKUP(A820,Experiment!$B$2:$E$140,4,FALSE)),"",VLOOKUP(A820,Experiment!$B$2:$E$140,4,FALSE))</f>
        <v/>
      </c>
      <c r="N820" s="3" t="s">
        <v>2476</v>
      </c>
      <c r="O820" s="3" t="s">
        <v>2477</v>
      </c>
      <c r="P820" s="3" t="s">
        <v>2472</v>
      </c>
      <c r="Q820" s="3" t="s">
        <v>485</v>
      </c>
      <c r="R820" s="3" t="s">
        <v>1810</v>
      </c>
    </row>
    <row r="821" spans="1:18" x14ac:dyDescent="0.25">
      <c r="A821" s="3" t="s">
        <v>3360</v>
      </c>
      <c r="B821" s="3">
        <v>744</v>
      </c>
      <c r="C821" s="15" t="str">
        <f>VLOOKUP($B821,Patient!$A$2:$I$2017,2,FALSE)</f>
        <v>PHI</v>
      </c>
      <c r="D821" s="15" t="str">
        <f>VLOOKUP($B821,Patient!$A$2:$I$2017,3,FALSE)</f>
        <v>NON-HISPANIC</v>
      </c>
      <c r="E821" s="15" t="str">
        <f>VLOOKUP($B821,Patient!$A$2:$I$2017,4,FALSE)</f>
        <v>Female</v>
      </c>
      <c r="F821" s="15" t="str">
        <f>VLOOKUP($B821,Patient!$A$2:$I$2017,5,FALSE)</f>
        <v>PHI</v>
      </c>
      <c r="G821" s="15" t="str">
        <f>VLOOKUP($B821,Patient!$A$2:$I$2017,6,FALSE)</f>
        <v>PHI</v>
      </c>
      <c r="H821" s="15" t="str">
        <f>VLOOKUP($B821,Patient!$A$2:$I$2017,7,FALSE)</f>
        <v>PHI</v>
      </c>
      <c r="I821" s="15" t="str">
        <f>VLOOKUP($B821,Patient!$A$2:$I$2017,8,FALSE)</f>
        <v>White</v>
      </c>
      <c r="J821" s="15" t="str">
        <f>VLOOKUP($B821,Patient!$A$2:$I$2017,9,FALSE)</f>
        <v/>
      </c>
      <c r="K821" s="5">
        <v>641</v>
      </c>
      <c r="L821" s="3" t="s">
        <v>74</v>
      </c>
      <c r="M821" s="11" t="str">
        <f>IF(ISNA(VLOOKUP(A821,Experiment!$B$2:$E$140,4,FALSE)),"",VLOOKUP(A821,Experiment!$B$2:$E$140,4,FALSE))</f>
        <v/>
      </c>
      <c r="N821" s="3" t="s">
        <v>3083</v>
      </c>
      <c r="O821" s="3" t="s">
        <v>3359</v>
      </c>
      <c r="P821" s="3" t="s">
        <v>2473</v>
      </c>
      <c r="Q821" s="3" t="s">
        <v>485</v>
      </c>
      <c r="R821" s="3" t="s">
        <v>2452</v>
      </c>
    </row>
    <row r="822" spans="1:18" x14ac:dyDescent="0.25">
      <c r="A822" s="3" t="s">
        <v>2851</v>
      </c>
      <c r="B822" s="3">
        <v>745</v>
      </c>
      <c r="C822" s="15" t="str">
        <f>VLOOKUP($B822,Patient!$A$2:$I$2017,2,FALSE)</f>
        <v>PHI</v>
      </c>
      <c r="D822" s="15" t="str">
        <f>VLOOKUP($B822,Patient!$A$2:$I$2017,3,FALSE)</f>
        <v>NON-HISPANIC</v>
      </c>
      <c r="E822" s="15" t="str">
        <f>VLOOKUP($B822,Patient!$A$2:$I$2017,4,FALSE)</f>
        <v>Female</v>
      </c>
      <c r="F822" s="15" t="str">
        <f>VLOOKUP($B822,Patient!$A$2:$I$2017,5,FALSE)</f>
        <v>PHI</v>
      </c>
      <c r="G822" s="15" t="str">
        <f>VLOOKUP($B822,Patient!$A$2:$I$2017,6,FALSE)</f>
        <v>PHI</v>
      </c>
      <c r="H822" s="15" t="str">
        <f>VLOOKUP($B822,Patient!$A$2:$I$2017,7,FALSE)</f>
        <v>PHI</v>
      </c>
      <c r="I822" s="15" t="str">
        <f>VLOOKUP($B822,Patient!$A$2:$I$2017,8,FALSE)</f>
        <v>Black</v>
      </c>
      <c r="J822" s="15" t="str">
        <f>VLOOKUP($B822,Patient!$A$2:$I$2017,9,FALSE)</f>
        <v>Alive</v>
      </c>
      <c r="K822" s="5">
        <v>562</v>
      </c>
      <c r="L822" s="3" t="s">
        <v>74</v>
      </c>
      <c r="M822" s="11" t="str">
        <f>IF(ISNA(VLOOKUP(A822,Experiment!$B$2:$E$140,4,FALSE)),"",VLOOKUP(A822,Experiment!$B$2:$E$140,4,FALSE))</f>
        <v/>
      </c>
      <c r="N822" s="3" t="s">
        <v>2462</v>
      </c>
      <c r="O822" s="3" t="s">
        <v>928</v>
      </c>
      <c r="P822" s="3" t="s">
        <v>2473</v>
      </c>
      <c r="Q822" s="3" t="s">
        <v>485</v>
      </c>
      <c r="R822" s="3" t="s">
        <v>2452</v>
      </c>
    </row>
    <row r="823" spans="1:18" x14ac:dyDescent="0.25">
      <c r="A823" s="3" t="s">
        <v>3581</v>
      </c>
      <c r="B823" s="3">
        <v>746</v>
      </c>
      <c r="C823" s="15" t="str">
        <f>VLOOKUP($B823,Patient!$A$2:$I$2017,2,FALSE)</f>
        <v>PHI</v>
      </c>
      <c r="D823" s="15" t="str">
        <f>VLOOKUP($B823,Patient!$A$2:$I$2017,3,FALSE)</f>
        <v/>
      </c>
      <c r="E823" s="15" t="str">
        <f>VLOOKUP($B823,Patient!$A$2:$I$2017,4,FALSE)</f>
        <v/>
      </c>
      <c r="F823" s="15" t="str">
        <f>VLOOKUP($B823,Patient!$A$2:$I$2017,5,FALSE)</f>
        <v>PHI</v>
      </c>
      <c r="G823" s="15" t="str">
        <f>VLOOKUP($B823,Patient!$A$2:$I$2017,6,FALSE)</f>
        <v>PHI</v>
      </c>
      <c r="H823" s="15" t="str">
        <f>VLOOKUP($B823,Patient!$A$2:$I$2017,7,FALSE)</f>
        <v>PHI</v>
      </c>
      <c r="I823" s="15" t="str">
        <f>VLOOKUP($B823,Patient!$A$2:$I$2017,8,FALSE)</f>
        <v/>
      </c>
      <c r="J823" s="15" t="str">
        <f>VLOOKUP($B823,Patient!$A$2:$I$2017,9,FALSE)</f>
        <v/>
      </c>
      <c r="K823" s="5">
        <v>665</v>
      </c>
      <c r="L823" s="3" t="s">
        <v>93</v>
      </c>
      <c r="M823" s="11" t="str">
        <f>IF(ISNA(VLOOKUP(A823,Experiment!$B$2:$E$140,4,FALSE)),"",VLOOKUP(A823,Experiment!$B$2:$E$140,4,FALSE))</f>
        <v/>
      </c>
      <c r="N823" s="3" t="s">
        <v>3579</v>
      </c>
      <c r="O823" s="3" t="s">
        <v>1256</v>
      </c>
      <c r="P823" s="3" t="s">
        <v>2473</v>
      </c>
      <c r="Q823" s="3" t="s">
        <v>61</v>
      </c>
      <c r="R823" s="3" t="s">
        <v>172</v>
      </c>
    </row>
    <row r="824" spans="1:18" x14ac:dyDescent="0.25">
      <c r="A824" s="3" t="s">
        <v>2484</v>
      </c>
      <c r="B824" s="3">
        <v>748</v>
      </c>
      <c r="C824" s="15" t="e">
        <f>VLOOKUP($B824,Patient!$A$2:$I$2017,2,FALSE)</f>
        <v>#N/A</v>
      </c>
      <c r="D824" s="15" t="e">
        <f>VLOOKUP($B824,Patient!$A$2:$I$2017,3,FALSE)</f>
        <v>#N/A</v>
      </c>
      <c r="E824" s="15" t="e">
        <f>VLOOKUP($B824,Patient!$A$2:$I$2017,4,FALSE)</f>
        <v>#N/A</v>
      </c>
      <c r="F824" s="15" t="e">
        <f>VLOOKUP($B824,Patient!$A$2:$I$2017,5,FALSE)</f>
        <v>#N/A</v>
      </c>
      <c r="G824" s="15" t="e">
        <f>VLOOKUP($B824,Patient!$A$2:$I$2017,6,FALSE)</f>
        <v>#N/A</v>
      </c>
      <c r="H824" s="15" t="e">
        <f>VLOOKUP($B824,Patient!$A$2:$I$2017,7,FALSE)</f>
        <v>#N/A</v>
      </c>
      <c r="I824" s="15" t="e">
        <f>VLOOKUP($B824,Patient!$A$2:$I$2017,8,FALSE)</f>
        <v>#N/A</v>
      </c>
      <c r="J824" s="15" t="e">
        <f>VLOOKUP($B824,Patient!$A$2:$I$2017,9,FALSE)</f>
        <v>#N/A</v>
      </c>
      <c r="K824" s="5">
        <v>516</v>
      </c>
      <c r="L824" s="3" t="s">
        <v>74</v>
      </c>
      <c r="M824" s="11" t="str">
        <f>IF(ISNA(VLOOKUP(A824,Experiment!$B$2:$E$140,4,FALSE)),"",VLOOKUP(A824,Experiment!$B$2:$E$140,4,FALSE))</f>
        <v/>
      </c>
      <c r="N824" s="3" t="s">
        <v>2480</v>
      </c>
      <c r="O824" s="3" t="s">
        <v>2481</v>
      </c>
      <c r="P824" s="3" t="s">
        <v>2482</v>
      </c>
      <c r="Q824" s="3" t="s">
        <v>485</v>
      </c>
      <c r="R824" s="3" t="s">
        <v>1810</v>
      </c>
    </row>
    <row r="825" spans="1:18" x14ac:dyDescent="0.25">
      <c r="A825" s="3" t="s">
        <v>3587</v>
      </c>
      <c r="B825" s="3">
        <v>749</v>
      </c>
      <c r="C825" s="15" t="str">
        <f>VLOOKUP($B825,Patient!$A$2:$I$2017,2,FALSE)</f>
        <v>PHI</v>
      </c>
      <c r="D825" s="15" t="str">
        <f>VLOOKUP($B825,Patient!$A$2:$I$2017,3,FALSE)</f>
        <v>NON-HISPANIC</v>
      </c>
      <c r="E825" s="15" t="str">
        <f>VLOOKUP($B825,Patient!$A$2:$I$2017,4,FALSE)</f>
        <v>Female</v>
      </c>
      <c r="F825" s="15" t="str">
        <f>VLOOKUP($B825,Patient!$A$2:$I$2017,5,FALSE)</f>
        <v>PHI</v>
      </c>
      <c r="G825" s="15" t="str">
        <f>VLOOKUP($B825,Patient!$A$2:$I$2017,6,FALSE)</f>
        <v>PHI</v>
      </c>
      <c r="H825" s="15" t="str">
        <f>VLOOKUP($B825,Patient!$A$2:$I$2017,7,FALSE)</f>
        <v>PHI</v>
      </c>
      <c r="I825" s="15" t="str">
        <f>VLOOKUP($B825,Patient!$A$2:$I$2017,8,FALSE)</f>
        <v>White</v>
      </c>
      <c r="J825" s="15" t="str">
        <f>VLOOKUP($B825,Patient!$A$2:$I$2017,9,FALSE)</f>
        <v>Alive</v>
      </c>
      <c r="K825" s="5">
        <v>666</v>
      </c>
      <c r="L825" s="3" t="s">
        <v>74</v>
      </c>
      <c r="M825" s="11" t="str">
        <f>IF(ISNA(VLOOKUP(A825,Experiment!$B$2:$E$140,4,FALSE)),"",VLOOKUP(A825,Experiment!$B$2:$E$140,4,FALSE))</f>
        <v/>
      </c>
      <c r="N825" s="3" t="s">
        <v>3586</v>
      </c>
      <c r="O825" s="3" t="s">
        <v>1219</v>
      </c>
      <c r="P825" s="3" t="s">
        <v>2482</v>
      </c>
      <c r="Q825" s="3" t="s">
        <v>485</v>
      </c>
      <c r="R825" s="3" t="s">
        <v>2452</v>
      </c>
    </row>
    <row r="826" spans="1:18" x14ac:dyDescent="0.25">
      <c r="A826" s="3" t="s">
        <v>3597</v>
      </c>
      <c r="B826" s="3">
        <v>750</v>
      </c>
      <c r="C826" s="15" t="str">
        <f>VLOOKUP($B826,Patient!$A$2:$I$2017,2,FALSE)</f>
        <v>PHI</v>
      </c>
      <c r="D826" s="15" t="str">
        <f>VLOOKUP($B826,Patient!$A$2:$I$2017,3,FALSE)</f>
        <v>NON-HISPANIC</v>
      </c>
      <c r="E826" s="15" t="str">
        <f>VLOOKUP($B826,Patient!$A$2:$I$2017,4,FALSE)</f>
        <v>Male</v>
      </c>
      <c r="F826" s="15" t="str">
        <f>VLOOKUP($B826,Patient!$A$2:$I$2017,5,FALSE)</f>
        <v>PHI</v>
      </c>
      <c r="G826" s="15" t="str">
        <f>VLOOKUP($B826,Patient!$A$2:$I$2017,6,FALSE)</f>
        <v>PHI</v>
      </c>
      <c r="H826" s="15" t="str">
        <f>VLOOKUP($B826,Patient!$A$2:$I$2017,7,FALSE)</f>
        <v>PHI</v>
      </c>
      <c r="I826" s="15" t="str">
        <f>VLOOKUP($B826,Patient!$A$2:$I$2017,8,FALSE)</f>
        <v>White</v>
      </c>
      <c r="J826" s="15" t="str">
        <f>VLOOKUP($B826,Patient!$A$2:$I$2017,9,FALSE)</f>
        <v>Alive</v>
      </c>
      <c r="K826" s="5">
        <v>667</v>
      </c>
      <c r="L826" s="3" t="s">
        <v>74</v>
      </c>
      <c r="M826" s="11" t="str">
        <f>IF(ISNA(VLOOKUP(A826,Experiment!$B$2:$E$140,4,FALSE)),"",VLOOKUP(A826,Experiment!$B$2:$E$140,4,FALSE))</f>
        <v/>
      </c>
      <c r="N826" s="3" t="s">
        <v>3596</v>
      </c>
      <c r="O826" s="3" t="s">
        <v>3471</v>
      </c>
      <c r="P826" s="3" t="s">
        <v>2482</v>
      </c>
      <c r="Q826" s="3" t="s">
        <v>485</v>
      </c>
      <c r="R826" s="3" t="s">
        <v>2452</v>
      </c>
    </row>
    <row r="827" spans="1:18" x14ac:dyDescent="0.25">
      <c r="A827" s="3" t="s">
        <v>2551</v>
      </c>
      <c r="B827" s="3">
        <v>751</v>
      </c>
      <c r="C827" s="15" t="str">
        <f>VLOOKUP($B827,Patient!$A$2:$I$2017,2,FALSE)</f>
        <v>PHI</v>
      </c>
      <c r="D827" s="15" t="str">
        <f>VLOOKUP($B827,Patient!$A$2:$I$2017,3,FALSE)</f>
        <v/>
      </c>
      <c r="E827" s="15" t="str">
        <f>VLOOKUP($B827,Patient!$A$2:$I$2017,4,FALSE)</f>
        <v/>
      </c>
      <c r="F827" s="15" t="str">
        <f>VLOOKUP($B827,Patient!$A$2:$I$2017,5,FALSE)</f>
        <v>PHI</v>
      </c>
      <c r="G827" s="15" t="str">
        <f>VLOOKUP($B827,Patient!$A$2:$I$2017,6,FALSE)</f>
        <v>PHI</v>
      </c>
      <c r="H827" s="15" t="str">
        <f>VLOOKUP($B827,Patient!$A$2:$I$2017,7,FALSE)</f>
        <v>PHI</v>
      </c>
      <c r="I827" s="15" t="str">
        <f>VLOOKUP($B827,Patient!$A$2:$I$2017,8,FALSE)</f>
        <v/>
      </c>
      <c r="J827" s="15" t="str">
        <f>VLOOKUP($B827,Patient!$A$2:$I$2017,9,FALSE)</f>
        <v/>
      </c>
      <c r="K827" s="5">
        <v>527</v>
      </c>
      <c r="L827" s="3" t="s">
        <v>74</v>
      </c>
      <c r="M827" s="11" t="str">
        <f>IF(ISNA(VLOOKUP(A827,Experiment!$B$2:$E$140,4,FALSE)),"",VLOOKUP(A827,Experiment!$B$2:$E$140,4,FALSE))</f>
        <v/>
      </c>
      <c r="N827" s="3" t="s">
        <v>2150</v>
      </c>
      <c r="O827" s="3" t="s">
        <v>831</v>
      </c>
      <c r="P827" s="3" t="s">
        <v>2482</v>
      </c>
      <c r="Q827" s="3" t="s">
        <v>485</v>
      </c>
      <c r="R827" s="3" t="s">
        <v>2452</v>
      </c>
    </row>
    <row r="828" spans="1:18" x14ac:dyDescent="0.25">
      <c r="A828" s="3" t="s">
        <v>3613</v>
      </c>
      <c r="B828" s="3">
        <v>752</v>
      </c>
      <c r="C828" s="15" t="str">
        <f>VLOOKUP($B828,Patient!$A$2:$I$2017,2,FALSE)</f>
        <v>PHI</v>
      </c>
      <c r="D828" s="15" t="str">
        <f>VLOOKUP($B828,Patient!$A$2:$I$2017,3,FALSE)</f>
        <v/>
      </c>
      <c r="E828" s="15" t="str">
        <f>VLOOKUP($B828,Patient!$A$2:$I$2017,4,FALSE)</f>
        <v/>
      </c>
      <c r="F828" s="15" t="str">
        <f>VLOOKUP($B828,Patient!$A$2:$I$2017,5,FALSE)</f>
        <v>PHI</v>
      </c>
      <c r="G828" s="15" t="str">
        <f>VLOOKUP($B828,Patient!$A$2:$I$2017,6,FALSE)</f>
        <v>PHI</v>
      </c>
      <c r="H828" s="15" t="str">
        <f>VLOOKUP($B828,Patient!$A$2:$I$2017,7,FALSE)</f>
        <v>PHI</v>
      </c>
      <c r="I828" s="15" t="str">
        <f>VLOOKUP($B828,Patient!$A$2:$I$2017,8,FALSE)</f>
        <v/>
      </c>
      <c r="J828" s="15" t="str">
        <f>VLOOKUP($B828,Patient!$A$2:$I$2017,9,FALSE)</f>
        <v/>
      </c>
      <c r="K828" s="5">
        <v>668</v>
      </c>
      <c r="L828" s="3" t="s">
        <v>74</v>
      </c>
      <c r="M828" s="11" t="str">
        <f>IF(ISNA(VLOOKUP(A828,Experiment!$B$2:$E$140,4,FALSE)),"",VLOOKUP(A828,Experiment!$B$2:$E$140,4,FALSE))</f>
        <v/>
      </c>
      <c r="N828" s="3" t="s">
        <v>3612</v>
      </c>
      <c r="O828" s="3" t="s">
        <v>2443</v>
      </c>
      <c r="P828" s="3" t="s">
        <v>2482</v>
      </c>
      <c r="Q828" s="3" t="s">
        <v>485</v>
      </c>
      <c r="R828" s="3" t="s">
        <v>2452</v>
      </c>
    </row>
    <row r="829" spans="1:18" x14ac:dyDescent="0.25">
      <c r="A829" s="3" t="s">
        <v>3623</v>
      </c>
      <c r="B829" s="3">
        <v>753</v>
      </c>
      <c r="C829" s="15" t="str">
        <f>VLOOKUP($B829,Patient!$A$2:$I$2017,2,FALSE)</f>
        <v>PHI</v>
      </c>
      <c r="D829" s="15" t="str">
        <f>VLOOKUP($B829,Patient!$A$2:$I$2017,3,FALSE)</f>
        <v>NON-HISPANIC</v>
      </c>
      <c r="E829" s="15" t="str">
        <f>VLOOKUP($B829,Patient!$A$2:$I$2017,4,FALSE)</f>
        <v>Female</v>
      </c>
      <c r="F829" s="15" t="str">
        <f>VLOOKUP($B829,Patient!$A$2:$I$2017,5,FALSE)</f>
        <v>PHI</v>
      </c>
      <c r="G829" s="15" t="str">
        <f>VLOOKUP($B829,Patient!$A$2:$I$2017,6,FALSE)</f>
        <v>PHI</v>
      </c>
      <c r="H829" s="15" t="str">
        <f>VLOOKUP($B829,Patient!$A$2:$I$2017,7,FALSE)</f>
        <v>PHI</v>
      </c>
      <c r="I829" s="15" t="str">
        <f>VLOOKUP($B829,Patient!$A$2:$I$2017,8,FALSE)</f>
        <v>White</v>
      </c>
      <c r="J829" s="15" t="str">
        <f>VLOOKUP($B829,Patient!$A$2:$I$2017,9,FALSE)</f>
        <v>Alive</v>
      </c>
      <c r="K829" s="5">
        <v>669</v>
      </c>
      <c r="L829" s="3" t="s">
        <v>74</v>
      </c>
      <c r="M829" s="11" t="str">
        <f>IF(ISNA(VLOOKUP(A829,Experiment!$B$2:$E$140,4,FALSE)),"",VLOOKUP(A829,Experiment!$B$2:$E$140,4,FALSE))</f>
        <v/>
      </c>
      <c r="N829" s="3" t="s">
        <v>3621</v>
      </c>
      <c r="O829" s="3" t="s">
        <v>2762</v>
      </c>
      <c r="P829" s="3" t="s">
        <v>3619</v>
      </c>
      <c r="Q829" s="3" t="s">
        <v>61</v>
      </c>
      <c r="R829" s="3" t="s">
        <v>173</v>
      </c>
    </row>
    <row r="830" spans="1:18" x14ac:dyDescent="0.25">
      <c r="A830" s="3" t="s">
        <v>3628</v>
      </c>
      <c r="B830" s="3">
        <v>756</v>
      </c>
      <c r="C830" s="15" t="str">
        <f>VLOOKUP($B830,Patient!$A$2:$I$2017,2,FALSE)</f>
        <v>PHI</v>
      </c>
      <c r="D830" s="15" t="str">
        <f>VLOOKUP($B830,Patient!$A$2:$I$2017,3,FALSE)</f>
        <v/>
      </c>
      <c r="E830" s="15" t="str">
        <f>VLOOKUP($B830,Patient!$A$2:$I$2017,4,FALSE)</f>
        <v>Male</v>
      </c>
      <c r="F830" s="15" t="str">
        <f>VLOOKUP($B830,Patient!$A$2:$I$2017,5,FALSE)</f>
        <v>PHI</v>
      </c>
      <c r="G830" s="15" t="str">
        <f>VLOOKUP($B830,Patient!$A$2:$I$2017,6,FALSE)</f>
        <v>PHI</v>
      </c>
      <c r="H830" s="15" t="str">
        <f>VLOOKUP($B830,Patient!$A$2:$I$2017,7,FALSE)</f>
        <v>PHI</v>
      </c>
      <c r="I830" s="15" t="str">
        <f>VLOOKUP($B830,Patient!$A$2:$I$2017,8,FALSE)</f>
        <v/>
      </c>
      <c r="J830" s="15" t="str">
        <f>VLOOKUP($B830,Patient!$A$2:$I$2017,9,FALSE)</f>
        <v/>
      </c>
      <c r="K830" s="5">
        <v>670</v>
      </c>
      <c r="L830" s="3" t="s">
        <v>74</v>
      </c>
      <c r="M830" s="11" t="str">
        <f>IF(ISNA(VLOOKUP(A830,Experiment!$B$2:$E$140,4,FALSE)),"",VLOOKUP(A830,Experiment!$B$2:$E$140,4,FALSE))</f>
        <v/>
      </c>
      <c r="N830" s="3" t="s">
        <v>3626</v>
      </c>
      <c r="O830" s="3" t="s">
        <v>1437</v>
      </c>
      <c r="P830" s="3" t="s">
        <v>3622</v>
      </c>
      <c r="Q830" s="3" t="s">
        <v>485</v>
      </c>
      <c r="R830" s="3" t="s">
        <v>487</v>
      </c>
    </row>
    <row r="831" spans="1:18" x14ac:dyDescent="0.25">
      <c r="A831" s="3" t="s">
        <v>3630</v>
      </c>
      <c r="B831" s="3">
        <v>757</v>
      </c>
      <c r="C831" s="15" t="str">
        <f>VLOOKUP($B831,Patient!$A$2:$I$2017,2,FALSE)</f>
        <v>PHI</v>
      </c>
      <c r="D831" s="15" t="str">
        <f>VLOOKUP($B831,Patient!$A$2:$I$2017,3,FALSE)</f>
        <v>NON-HISPANIC</v>
      </c>
      <c r="E831" s="15" t="str">
        <f>VLOOKUP($B831,Patient!$A$2:$I$2017,4,FALSE)</f>
        <v>Female</v>
      </c>
      <c r="F831" s="15" t="str">
        <f>VLOOKUP($B831,Patient!$A$2:$I$2017,5,FALSE)</f>
        <v>PHI</v>
      </c>
      <c r="G831" s="15" t="str">
        <f>VLOOKUP($B831,Patient!$A$2:$I$2017,6,FALSE)</f>
        <v>PHI</v>
      </c>
      <c r="H831" s="15" t="str">
        <f>VLOOKUP($B831,Patient!$A$2:$I$2017,7,FALSE)</f>
        <v>PHI</v>
      </c>
      <c r="I831" s="15" t="str">
        <f>VLOOKUP($B831,Patient!$A$2:$I$2017,8,FALSE)</f>
        <v>White</v>
      </c>
      <c r="J831" s="15" t="str">
        <f>VLOOKUP($B831,Patient!$A$2:$I$2017,9,FALSE)</f>
        <v>Deceased</v>
      </c>
      <c r="K831" s="5">
        <v>671</v>
      </c>
      <c r="L831" s="3" t="s">
        <v>74</v>
      </c>
      <c r="M831" s="11" t="str">
        <f>IF(ISNA(VLOOKUP(A831,Experiment!$B$2:$E$140,4,FALSE)),"",VLOOKUP(A831,Experiment!$B$2:$E$140,4,FALSE))</f>
        <v/>
      </c>
      <c r="N831" s="3" t="s">
        <v>1985</v>
      </c>
      <c r="O831" s="3" t="s">
        <v>216</v>
      </c>
      <c r="P831" s="3" t="s">
        <v>3622</v>
      </c>
      <c r="Q831" s="3" t="s">
        <v>485</v>
      </c>
      <c r="R831" s="3" t="s">
        <v>2452</v>
      </c>
    </row>
    <row r="832" spans="1:18" x14ac:dyDescent="0.25">
      <c r="A832" s="3" t="s">
        <v>3633</v>
      </c>
      <c r="B832" s="3">
        <v>758</v>
      </c>
      <c r="C832" s="15" t="str">
        <f>VLOOKUP($B832,Patient!$A$2:$I$2017,2,FALSE)</f>
        <v>PHI</v>
      </c>
      <c r="D832" s="15" t="str">
        <f>VLOOKUP($B832,Patient!$A$2:$I$2017,3,FALSE)</f>
        <v>NON-HISPANIC</v>
      </c>
      <c r="E832" s="15" t="str">
        <f>VLOOKUP($B832,Patient!$A$2:$I$2017,4,FALSE)</f>
        <v>Female</v>
      </c>
      <c r="F832" s="15" t="str">
        <f>VLOOKUP($B832,Patient!$A$2:$I$2017,5,FALSE)</f>
        <v>PHI</v>
      </c>
      <c r="G832" s="15" t="str">
        <f>VLOOKUP($B832,Patient!$A$2:$I$2017,6,FALSE)</f>
        <v>PHI</v>
      </c>
      <c r="H832" s="15" t="str">
        <f>VLOOKUP($B832,Patient!$A$2:$I$2017,7,FALSE)</f>
        <v>PHI</v>
      </c>
      <c r="I832" s="15" t="str">
        <f>VLOOKUP($B832,Patient!$A$2:$I$2017,8,FALSE)</f>
        <v>White</v>
      </c>
      <c r="J832" s="15" t="str">
        <f>VLOOKUP($B832,Patient!$A$2:$I$2017,9,FALSE)</f>
        <v>Deceased</v>
      </c>
      <c r="K832" s="5">
        <v>672</v>
      </c>
      <c r="L832" s="3" t="s">
        <v>93</v>
      </c>
      <c r="M832" s="11" t="str">
        <f>IF(ISNA(VLOOKUP(A832,Experiment!$B$2:$E$140,4,FALSE)),"",VLOOKUP(A832,Experiment!$B$2:$E$140,4,FALSE))</f>
        <v/>
      </c>
      <c r="N832" s="3" t="s">
        <v>3632</v>
      </c>
      <c r="O832" s="3" t="s">
        <v>2789</v>
      </c>
      <c r="P832" s="3" t="s">
        <v>3530</v>
      </c>
      <c r="Q832" s="3" t="s">
        <v>61</v>
      </c>
      <c r="R832" s="3" t="s">
        <v>173</v>
      </c>
    </row>
    <row r="833" spans="1:18" x14ac:dyDescent="0.25">
      <c r="A833" s="3" t="s">
        <v>3532</v>
      </c>
      <c r="B833" s="3">
        <v>759</v>
      </c>
      <c r="C833" s="15" t="str">
        <f>VLOOKUP($B833,Patient!$A$2:$I$2017,2,FALSE)</f>
        <v>PHI</v>
      </c>
      <c r="D833" s="15" t="str">
        <f>VLOOKUP($B833,Patient!$A$2:$I$2017,3,FALSE)</f>
        <v>NON-HISPANIC</v>
      </c>
      <c r="E833" s="15" t="str">
        <f>VLOOKUP($B833,Patient!$A$2:$I$2017,4,FALSE)</f>
        <v>Male</v>
      </c>
      <c r="F833" s="15" t="str">
        <f>VLOOKUP($B833,Patient!$A$2:$I$2017,5,FALSE)</f>
        <v>PHI</v>
      </c>
      <c r="G833" s="15" t="str">
        <f>VLOOKUP($B833,Patient!$A$2:$I$2017,6,FALSE)</f>
        <v>PHI</v>
      </c>
      <c r="H833" s="15" t="str">
        <f>VLOOKUP($B833,Patient!$A$2:$I$2017,7,FALSE)</f>
        <v>PHI</v>
      </c>
      <c r="I833" s="15" t="str">
        <f>VLOOKUP($B833,Patient!$A$2:$I$2017,8,FALSE)</f>
        <v>White</v>
      </c>
      <c r="J833" s="15" t="str">
        <f>VLOOKUP($B833,Patient!$A$2:$I$2017,9,FALSE)</f>
        <v>Alive</v>
      </c>
      <c r="K833" s="5">
        <v>658</v>
      </c>
      <c r="L833" s="3" t="s">
        <v>74</v>
      </c>
      <c r="M833" s="11" t="str">
        <f>IF(ISNA(VLOOKUP(A833,Experiment!$B$2:$E$140,4,FALSE)),"",VLOOKUP(A833,Experiment!$B$2:$E$140,4,FALSE))</f>
        <v/>
      </c>
      <c r="N833" s="3" t="s">
        <v>2607</v>
      </c>
      <c r="O833" s="3" t="s">
        <v>664</v>
      </c>
      <c r="P833" s="3" t="s">
        <v>3530</v>
      </c>
      <c r="Q833" s="3" t="s">
        <v>485</v>
      </c>
      <c r="R833" s="3" t="s">
        <v>2452</v>
      </c>
    </row>
    <row r="834" spans="1:18" x14ac:dyDescent="0.25">
      <c r="A834" s="3" t="s">
        <v>3639</v>
      </c>
      <c r="B834" s="3">
        <v>760</v>
      </c>
      <c r="C834" s="15" t="str">
        <f>VLOOKUP($B834,Patient!$A$2:$I$2017,2,FALSE)</f>
        <v>PHI</v>
      </c>
      <c r="D834" s="15" t="str">
        <f>VLOOKUP($B834,Patient!$A$2:$I$2017,3,FALSE)</f>
        <v/>
      </c>
      <c r="E834" s="15" t="str">
        <f>VLOOKUP($B834,Patient!$A$2:$I$2017,4,FALSE)</f>
        <v>Female</v>
      </c>
      <c r="F834" s="15" t="str">
        <f>VLOOKUP($B834,Patient!$A$2:$I$2017,5,FALSE)</f>
        <v>PHI</v>
      </c>
      <c r="G834" s="15" t="str">
        <f>VLOOKUP($B834,Patient!$A$2:$I$2017,6,FALSE)</f>
        <v>PHI</v>
      </c>
      <c r="H834" s="15" t="str">
        <f>VLOOKUP($B834,Patient!$A$2:$I$2017,7,FALSE)</f>
        <v>PHI</v>
      </c>
      <c r="I834" s="15" t="str">
        <f>VLOOKUP($B834,Patient!$A$2:$I$2017,8,FALSE)</f>
        <v/>
      </c>
      <c r="J834" s="15" t="str">
        <f>VLOOKUP($B834,Patient!$A$2:$I$2017,9,FALSE)</f>
        <v/>
      </c>
      <c r="K834" s="5">
        <v>673</v>
      </c>
      <c r="L834" s="3" t="s">
        <v>74</v>
      </c>
      <c r="M834" s="11" t="str">
        <f>IF(ISNA(VLOOKUP(A834,Experiment!$B$2:$E$140,4,FALSE)),"",VLOOKUP(A834,Experiment!$B$2:$E$140,4,FALSE))</f>
        <v/>
      </c>
      <c r="N834" s="3" t="s">
        <v>3638</v>
      </c>
      <c r="O834" s="3" t="s">
        <v>479</v>
      </c>
      <c r="P834" s="3" t="s">
        <v>3530</v>
      </c>
      <c r="Q834" s="3" t="s">
        <v>485</v>
      </c>
      <c r="R834" s="3" t="s">
        <v>2452</v>
      </c>
    </row>
    <row r="835" spans="1:18" x14ac:dyDescent="0.25">
      <c r="A835" s="3" t="s">
        <v>3646</v>
      </c>
      <c r="B835" s="3">
        <v>763</v>
      </c>
      <c r="C835" s="15" t="str">
        <f>VLOOKUP($B835,Patient!$A$2:$I$2017,2,FALSE)</f>
        <v>PHI</v>
      </c>
      <c r="D835" s="15" t="str">
        <f>VLOOKUP($B835,Patient!$A$2:$I$2017,3,FALSE)</f>
        <v/>
      </c>
      <c r="E835" s="15" t="str">
        <f>VLOOKUP($B835,Patient!$A$2:$I$2017,4,FALSE)</f>
        <v/>
      </c>
      <c r="F835" s="15" t="str">
        <f>VLOOKUP($B835,Patient!$A$2:$I$2017,5,FALSE)</f>
        <v>PHI</v>
      </c>
      <c r="G835" s="15" t="str">
        <f>VLOOKUP($B835,Patient!$A$2:$I$2017,6,FALSE)</f>
        <v>PHI</v>
      </c>
      <c r="H835" s="15" t="str">
        <f>VLOOKUP($B835,Patient!$A$2:$I$2017,7,FALSE)</f>
        <v>PHI</v>
      </c>
      <c r="I835" s="15" t="str">
        <f>VLOOKUP($B835,Patient!$A$2:$I$2017,8,FALSE)</f>
        <v/>
      </c>
      <c r="J835" s="15" t="str">
        <f>VLOOKUP($B835,Patient!$A$2:$I$2017,9,FALSE)</f>
        <v/>
      </c>
      <c r="K835" s="5">
        <v>675</v>
      </c>
      <c r="L835" s="3" t="s">
        <v>74</v>
      </c>
      <c r="M835" s="11" t="str">
        <f>IF(ISNA(VLOOKUP(A835,Experiment!$B$2:$E$140,4,FALSE)),"",VLOOKUP(A835,Experiment!$B$2:$E$140,4,FALSE))</f>
        <v/>
      </c>
      <c r="N835" s="3" t="s">
        <v>2801</v>
      </c>
      <c r="O835" s="3" t="s">
        <v>2903</v>
      </c>
      <c r="P835" s="3" t="s">
        <v>3531</v>
      </c>
      <c r="Q835" s="3" t="s">
        <v>111</v>
      </c>
      <c r="R835" s="3" t="s">
        <v>179</v>
      </c>
    </row>
    <row r="836" spans="1:18" x14ac:dyDescent="0.25">
      <c r="A836" s="3" t="s">
        <v>3642</v>
      </c>
      <c r="B836" s="3">
        <v>761</v>
      </c>
      <c r="C836" s="15" t="str">
        <f>VLOOKUP($B836,Patient!$A$2:$I$2017,2,FALSE)</f>
        <v>PHI</v>
      </c>
      <c r="D836" s="15" t="str">
        <f>VLOOKUP($B836,Patient!$A$2:$I$2017,3,FALSE)</f>
        <v/>
      </c>
      <c r="E836" s="15" t="str">
        <f>VLOOKUP($B836,Patient!$A$2:$I$2017,4,FALSE)</f>
        <v>Male</v>
      </c>
      <c r="F836" s="15" t="str">
        <f>VLOOKUP($B836,Patient!$A$2:$I$2017,5,FALSE)</f>
        <v>PHI</v>
      </c>
      <c r="G836" s="15" t="str">
        <f>VLOOKUP($B836,Patient!$A$2:$I$2017,6,FALSE)</f>
        <v>PHI</v>
      </c>
      <c r="H836" s="15" t="str">
        <f>VLOOKUP($B836,Patient!$A$2:$I$2017,7,FALSE)</f>
        <v>PHI</v>
      </c>
      <c r="I836" s="15" t="str">
        <f>VLOOKUP($B836,Patient!$A$2:$I$2017,8,FALSE)</f>
        <v/>
      </c>
      <c r="J836" s="15" t="str">
        <f>VLOOKUP($B836,Patient!$A$2:$I$2017,9,FALSE)</f>
        <v/>
      </c>
      <c r="K836" s="5">
        <v>674</v>
      </c>
      <c r="L836" s="3" t="s">
        <v>93</v>
      </c>
      <c r="M836" s="11" t="str">
        <f>IF(ISNA(VLOOKUP(A836,Experiment!$B$2:$E$140,4,FALSE)),"",VLOOKUP(A836,Experiment!$B$2:$E$140,4,FALSE))</f>
        <v/>
      </c>
      <c r="N836" s="3" t="s">
        <v>2016</v>
      </c>
      <c r="O836" s="3" t="s">
        <v>467</v>
      </c>
      <c r="P836" s="3" t="s">
        <v>2424</v>
      </c>
      <c r="Q836" s="3" t="s">
        <v>61</v>
      </c>
      <c r="R836" s="3" t="s">
        <v>67</v>
      </c>
    </row>
    <row r="837" spans="1:18" x14ac:dyDescent="0.25">
      <c r="A837" s="3" t="s">
        <v>2426</v>
      </c>
      <c r="B837" s="3">
        <v>762</v>
      </c>
      <c r="C837" s="15" t="str">
        <f>VLOOKUP($B837,Patient!$A$2:$I$2017,2,FALSE)</f>
        <v>PHI</v>
      </c>
      <c r="D837" s="15" t="str">
        <f>VLOOKUP($B837,Patient!$A$2:$I$2017,3,FALSE)</f>
        <v>NON-HISPANIC</v>
      </c>
      <c r="E837" s="15" t="str">
        <f>VLOOKUP($B837,Patient!$A$2:$I$2017,4,FALSE)</f>
        <v>Male</v>
      </c>
      <c r="F837" s="15" t="str">
        <f>VLOOKUP($B837,Patient!$A$2:$I$2017,5,FALSE)</f>
        <v>PHI</v>
      </c>
      <c r="G837" s="15" t="str">
        <f>VLOOKUP($B837,Patient!$A$2:$I$2017,6,FALSE)</f>
        <v>PHI</v>
      </c>
      <c r="H837" s="15" t="str">
        <f>VLOOKUP($B837,Patient!$A$2:$I$2017,7,FALSE)</f>
        <v>PHI</v>
      </c>
      <c r="I837" s="15" t="str">
        <f>VLOOKUP($B837,Patient!$A$2:$I$2017,8,FALSE)</f>
        <v>White</v>
      </c>
      <c r="J837" s="15" t="str">
        <f>VLOOKUP($B837,Patient!$A$2:$I$2017,9,FALSE)</f>
        <v>Deceased</v>
      </c>
      <c r="K837" s="5">
        <v>510</v>
      </c>
      <c r="L837" s="3" t="s">
        <v>93</v>
      </c>
      <c r="M837" s="11" t="str">
        <f>IF(ISNA(VLOOKUP(A837,Experiment!$B$2:$E$140,4,FALSE)),"",VLOOKUP(A837,Experiment!$B$2:$E$140,4,FALSE))</f>
        <v/>
      </c>
      <c r="N837" s="3" t="s">
        <v>2423</v>
      </c>
      <c r="O837" s="3" t="s">
        <v>242</v>
      </c>
      <c r="P837" s="3" t="s">
        <v>2424</v>
      </c>
      <c r="Q837" s="3" t="s">
        <v>61</v>
      </c>
      <c r="R837" s="3" t="s">
        <v>67</v>
      </c>
    </row>
    <row r="838" spans="1:18" x14ac:dyDescent="0.25">
      <c r="A838" s="3" t="s">
        <v>3652</v>
      </c>
      <c r="B838" s="3">
        <v>764</v>
      </c>
      <c r="C838" s="15" t="str">
        <f>VLOOKUP($B838,Patient!$A$2:$I$2017,2,FALSE)</f>
        <v>PHI</v>
      </c>
      <c r="D838" s="15" t="str">
        <f>VLOOKUP($B838,Patient!$A$2:$I$2017,3,FALSE)</f>
        <v>NON-HISPANIC</v>
      </c>
      <c r="E838" s="15" t="str">
        <f>VLOOKUP($B838,Patient!$A$2:$I$2017,4,FALSE)</f>
        <v>Female</v>
      </c>
      <c r="F838" s="15" t="str">
        <f>VLOOKUP($B838,Patient!$A$2:$I$2017,5,FALSE)</f>
        <v>PHI</v>
      </c>
      <c r="G838" s="15" t="str">
        <f>VLOOKUP($B838,Patient!$A$2:$I$2017,6,FALSE)</f>
        <v>PHI</v>
      </c>
      <c r="H838" s="15" t="str">
        <f>VLOOKUP($B838,Patient!$A$2:$I$2017,7,FALSE)</f>
        <v>PHI</v>
      </c>
      <c r="I838" s="15" t="str">
        <f>VLOOKUP($B838,Patient!$A$2:$I$2017,8,FALSE)</f>
        <v>White</v>
      </c>
      <c r="J838" s="15" t="str">
        <f>VLOOKUP($B838,Patient!$A$2:$I$2017,9,FALSE)</f>
        <v>Alive</v>
      </c>
      <c r="K838" s="5">
        <v>676</v>
      </c>
      <c r="L838" s="3" t="s">
        <v>74</v>
      </c>
      <c r="M838" s="11" t="str">
        <f>IF(ISNA(VLOOKUP(A838,Experiment!$B$2:$E$140,4,FALSE)),"",VLOOKUP(A838,Experiment!$B$2:$E$140,4,FALSE))</f>
        <v/>
      </c>
      <c r="N838" s="3" t="s">
        <v>3650</v>
      </c>
      <c r="O838" s="3" t="s">
        <v>804</v>
      </c>
      <c r="P838" s="3" t="s">
        <v>2425</v>
      </c>
      <c r="Q838" s="3" t="s">
        <v>485</v>
      </c>
      <c r="R838" s="3" t="s">
        <v>2452</v>
      </c>
    </row>
    <row r="839" spans="1:18" x14ac:dyDescent="0.25">
      <c r="A839" s="3" t="s">
        <v>3657</v>
      </c>
      <c r="B839" s="3">
        <v>765</v>
      </c>
      <c r="C839" s="15" t="str">
        <f>VLOOKUP($B839,Patient!$A$2:$I$2017,2,FALSE)</f>
        <v>PHI</v>
      </c>
      <c r="D839" s="15" t="str">
        <f>VLOOKUP($B839,Patient!$A$2:$I$2017,3,FALSE)</f>
        <v>NON-HISPANIC</v>
      </c>
      <c r="E839" s="15" t="str">
        <f>VLOOKUP($B839,Patient!$A$2:$I$2017,4,FALSE)</f>
        <v>Female</v>
      </c>
      <c r="F839" s="15" t="str">
        <f>VLOOKUP($B839,Patient!$A$2:$I$2017,5,FALSE)</f>
        <v>PHI</v>
      </c>
      <c r="G839" s="15" t="str">
        <f>VLOOKUP($B839,Patient!$A$2:$I$2017,6,FALSE)</f>
        <v>PHI</v>
      </c>
      <c r="H839" s="15" t="str">
        <f>VLOOKUP($B839,Patient!$A$2:$I$2017,7,FALSE)</f>
        <v>PHI</v>
      </c>
      <c r="I839" s="15" t="str">
        <f>VLOOKUP($B839,Patient!$A$2:$I$2017,8,FALSE)</f>
        <v>White</v>
      </c>
      <c r="J839" s="15" t="str">
        <f>VLOOKUP($B839,Patient!$A$2:$I$2017,9,FALSE)</f>
        <v>Alive</v>
      </c>
      <c r="K839" s="5">
        <v>677</v>
      </c>
      <c r="L839" s="3" t="s">
        <v>74</v>
      </c>
      <c r="M839" s="11" t="str">
        <f>IF(ISNA(VLOOKUP(A839,Experiment!$B$2:$E$140,4,FALSE)),"",VLOOKUP(A839,Experiment!$B$2:$E$140,4,FALSE))</f>
        <v/>
      </c>
      <c r="N839" s="3" t="s">
        <v>3656</v>
      </c>
      <c r="O839" s="3" t="s">
        <v>660</v>
      </c>
      <c r="P839" s="3" t="s">
        <v>2424</v>
      </c>
      <c r="Q839" s="3" t="s">
        <v>131</v>
      </c>
      <c r="R839" s="3" t="s">
        <v>53</v>
      </c>
    </row>
    <row r="840" spans="1:18" x14ac:dyDescent="0.25">
      <c r="A840" s="3" t="s">
        <v>3661</v>
      </c>
      <c r="B840" s="3">
        <v>766</v>
      </c>
      <c r="C840" s="15" t="str">
        <f>VLOOKUP($B840,Patient!$A$2:$I$2017,2,FALSE)</f>
        <v>PHI</v>
      </c>
      <c r="D840" s="15" t="str">
        <f>VLOOKUP($B840,Patient!$A$2:$I$2017,3,FALSE)</f>
        <v/>
      </c>
      <c r="E840" s="15" t="str">
        <f>VLOOKUP($B840,Patient!$A$2:$I$2017,4,FALSE)</f>
        <v/>
      </c>
      <c r="F840" s="15" t="str">
        <f>VLOOKUP($B840,Patient!$A$2:$I$2017,5,FALSE)</f>
        <v>PHI</v>
      </c>
      <c r="G840" s="15" t="str">
        <f>VLOOKUP($B840,Patient!$A$2:$I$2017,6,FALSE)</f>
        <v>PHI</v>
      </c>
      <c r="H840" s="15" t="str">
        <f>VLOOKUP($B840,Patient!$A$2:$I$2017,7,FALSE)</f>
        <v>PHI</v>
      </c>
      <c r="I840" s="15" t="str">
        <f>VLOOKUP($B840,Patient!$A$2:$I$2017,8,FALSE)</f>
        <v/>
      </c>
      <c r="J840" s="15" t="str">
        <f>VLOOKUP($B840,Patient!$A$2:$I$2017,9,FALSE)</f>
        <v/>
      </c>
      <c r="K840" s="5">
        <v>678</v>
      </c>
      <c r="L840" s="3" t="s">
        <v>93</v>
      </c>
      <c r="M840" s="11" t="str">
        <f>IF(ISNA(VLOOKUP(A840,Experiment!$B$2:$E$140,4,FALSE)),"",VLOOKUP(A840,Experiment!$B$2:$E$140,4,FALSE))</f>
        <v/>
      </c>
      <c r="N840" s="3" t="s">
        <v>343</v>
      </c>
      <c r="O840" s="3" t="s">
        <v>242</v>
      </c>
      <c r="P840" s="3" t="s">
        <v>3651</v>
      </c>
      <c r="Q840" s="3" t="s">
        <v>61</v>
      </c>
      <c r="R840" s="3" t="s">
        <v>173</v>
      </c>
    </row>
    <row r="841" spans="1:18" x14ac:dyDescent="0.25">
      <c r="A841" s="3" t="s">
        <v>3675</v>
      </c>
      <c r="B841" s="3">
        <v>767</v>
      </c>
      <c r="C841" s="15" t="str">
        <f>VLOOKUP($B841,Patient!$A$2:$I$2017,2,FALSE)</f>
        <v>PHI</v>
      </c>
      <c r="D841" s="15" t="str">
        <f>VLOOKUP($B841,Patient!$A$2:$I$2017,3,FALSE)</f>
        <v/>
      </c>
      <c r="E841" s="15" t="str">
        <f>VLOOKUP($B841,Patient!$A$2:$I$2017,4,FALSE)</f>
        <v/>
      </c>
      <c r="F841" s="15" t="str">
        <f>VLOOKUP($B841,Patient!$A$2:$I$2017,5,FALSE)</f>
        <v>PHI</v>
      </c>
      <c r="G841" s="15" t="str">
        <f>VLOOKUP($B841,Patient!$A$2:$I$2017,6,FALSE)</f>
        <v>PHI</v>
      </c>
      <c r="H841" s="15" t="str">
        <f>VLOOKUP($B841,Patient!$A$2:$I$2017,7,FALSE)</f>
        <v>PHI</v>
      </c>
      <c r="I841" s="15" t="str">
        <f>VLOOKUP($B841,Patient!$A$2:$I$2017,8,FALSE)</f>
        <v/>
      </c>
      <c r="J841" s="15" t="str">
        <f>VLOOKUP($B841,Patient!$A$2:$I$2017,9,FALSE)</f>
        <v/>
      </c>
      <c r="K841" s="5">
        <v>679</v>
      </c>
      <c r="L841" s="3" t="s">
        <v>93</v>
      </c>
      <c r="M841" s="11" t="str">
        <f>IF(ISNA(VLOOKUP(A841,Experiment!$B$2:$E$140,4,FALSE)),"",VLOOKUP(A841,Experiment!$B$2:$E$140,4,FALSE))</f>
        <v/>
      </c>
      <c r="N841" s="3" t="s">
        <v>3674</v>
      </c>
      <c r="O841" s="3" t="s">
        <v>467</v>
      </c>
      <c r="P841" s="3" t="s">
        <v>3651</v>
      </c>
      <c r="Q841" s="3" t="s">
        <v>131</v>
      </c>
      <c r="R841" s="3" t="s">
        <v>133</v>
      </c>
    </row>
    <row r="842" spans="1:18" x14ac:dyDescent="0.25">
      <c r="A842" s="3" t="s">
        <v>3141</v>
      </c>
      <c r="B842" s="3">
        <v>768</v>
      </c>
      <c r="C842" s="15" t="str">
        <f>VLOOKUP($B842,Patient!$A$2:$I$2017,2,FALSE)</f>
        <v>PHI</v>
      </c>
      <c r="D842" s="15" t="str">
        <f>VLOOKUP($B842,Patient!$A$2:$I$2017,3,FALSE)</f>
        <v>NON-HISPANIC</v>
      </c>
      <c r="E842" s="15" t="str">
        <f>VLOOKUP($B842,Patient!$A$2:$I$2017,4,FALSE)</f>
        <v>Male</v>
      </c>
      <c r="F842" s="15" t="str">
        <f>VLOOKUP($B842,Patient!$A$2:$I$2017,5,FALSE)</f>
        <v>PHI</v>
      </c>
      <c r="G842" s="15" t="str">
        <f>VLOOKUP($B842,Patient!$A$2:$I$2017,6,FALSE)</f>
        <v>PHI</v>
      </c>
      <c r="H842" s="15" t="str">
        <f>VLOOKUP($B842,Patient!$A$2:$I$2017,7,FALSE)</f>
        <v>PHI</v>
      </c>
      <c r="I842" s="15" t="str">
        <f>VLOOKUP($B842,Patient!$A$2:$I$2017,8,FALSE)</f>
        <v>White</v>
      </c>
      <c r="J842" s="15" t="str">
        <f>VLOOKUP($B842,Patient!$A$2:$I$2017,9,FALSE)</f>
        <v>Deceased</v>
      </c>
      <c r="K842" s="5">
        <v>605</v>
      </c>
      <c r="L842" s="3" t="s">
        <v>74</v>
      </c>
      <c r="M842" s="11" t="str">
        <f>IF(ISNA(VLOOKUP(A842,Experiment!$B$2:$E$140,4,FALSE)),"",VLOOKUP(A842,Experiment!$B$2:$E$140,4,FALSE))</f>
        <v/>
      </c>
      <c r="N842" s="3" t="s">
        <v>3139</v>
      </c>
      <c r="O842" s="3" t="s">
        <v>2762</v>
      </c>
      <c r="P842" s="3" t="s">
        <v>3140</v>
      </c>
      <c r="Q842" s="3" t="s">
        <v>61</v>
      </c>
      <c r="R842" s="3" t="s">
        <v>66</v>
      </c>
    </row>
    <row r="843" spans="1:18" x14ac:dyDescent="0.25">
      <c r="A843" s="3" t="s">
        <v>3681</v>
      </c>
      <c r="B843" s="3">
        <v>769</v>
      </c>
      <c r="C843" s="15" t="str">
        <f>VLOOKUP($B843,Patient!$A$2:$I$2017,2,FALSE)</f>
        <v>PHI</v>
      </c>
      <c r="D843" s="15" t="str">
        <f>VLOOKUP($B843,Patient!$A$2:$I$2017,3,FALSE)</f>
        <v>NON-HISPANIC</v>
      </c>
      <c r="E843" s="15" t="str">
        <f>VLOOKUP($B843,Patient!$A$2:$I$2017,4,FALSE)</f>
        <v>Male</v>
      </c>
      <c r="F843" s="15" t="str">
        <f>VLOOKUP($B843,Patient!$A$2:$I$2017,5,FALSE)</f>
        <v>PHI</v>
      </c>
      <c r="G843" s="15" t="str">
        <f>VLOOKUP($B843,Patient!$A$2:$I$2017,6,FALSE)</f>
        <v>PHI</v>
      </c>
      <c r="H843" s="15" t="str">
        <f>VLOOKUP($B843,Patient!$A$2:$I$2017,7,FALSE)</f>
        <v>PHI</v>
      </c>
      <c r="I843" s="15" t="str">
        <f>VLOOKUP($B843,Patient!$A$2:$I$2017,8,FALSE)</f>
        <v>White</v>
      </c>
      <c r="J843" s="15" t="str">
        <f>VLOOKUP($B843,Patient!$A$2:$I$2017,9,FALSE)</f>
        <v/>
      </c>
      <c r="K843" s="5">
        <v>680</v>
      </c>
      <c r="L843" s="3" t="s">
        <v>74</v>
      </c>
      <c r="M843" s="11" t="str">
        <f>IF(ISNA(VLOOKUP(A843,Experiment!$B$2:$E$140,4,FALSE)),"",VLOOKUP(A843,Experiment!$B$2:$E$140,4,FALSE))</f>
        <v/>
      </c>
      <c r="N843" s="3" t="s">
        <v>3680</v>
      </c>
      <c r="O843" s="3" t="s">
        <v>1093</v>
      </c>
      <c r="P843" s="3" t="s">
        <v>3660</v>
      </c>
      <c r="Q843" s="3" t="s">
        <v>485</v>
      </c>
      <c r="R843" s="3" t="s">
        <v>2452</v>
      </c>
    </row>
    <row r="844" spans="1:18" x14ac:dyDescent="0.25">
      <c r="A844" s="3" t="s">
        <v>3686</v>
      </c>
      <c r="B844" s="3">
        <v>770</v>
      </c>
      <c r="C844" s="15" t="str">
        <f>VLOOKUP($B844,Patient!$A$2:$I$2017,2,FALSE)</f>
        <v>PHI</v>
      </c>
      <c r="D844" s="15" t="str">
        <f>VLOOKUP($B844,Patient!$A$2:$I$2017,3,FALSE)</f>
        <v>NON-HISPANIC</v>
      </c>
      <c r="E844" s="15" t="str">
        <f>VLOOKUP($B844,Patient!$A$2:$I$2017,4,FALSE)</f>
        <v>Female</v>
      </c>
      <c r="F844" s="15" t="str">
        <f>VLOOKUP($B844,Patient!$A$2:$I$2017,5,FALSE)</f>
        <v>PHI</v>
      </c>
      <c r="G844" s="15" t="str">
        <f>VLOOKUP($B844,Patient!$A$2:$I$2017,6,FALSE)</f>
        <v>PHI</v>
      </c>
      <c r="H844" s="15" t="str">
        <f>VLOOKUP($B844,Patient!$A$2:$I$2017,7,FALSE)</f>
        <v>PHI</v>
      </c>
      <c r="I844" s="15" t="str">
        <f>VLOOKUP($B844,Patient!$A$2:$I$2017,8,FALSE)</f>
        <v>White</v>
      </c>
      <c r="J844" s="15" t="str">
        <f>VLOOKUP($B844,Patient!$A$2:$I$2017,9,FALSE)</f>
        <v>Alive</v>
      </c>
      <c r="K844" s="5">
        <v>681</v>
      </c>
      <c r="L844" s="3" t="s">
        <v>93</v>
      </c>
      <c r="M844" s="11" t="str">
        <f>IF(ISNA(VLOOKUP(A844,Experiment!$B$2:$E$140,4,FALSE)),"",VLOOKUP(A844,Experiment!$B$2:$E$140,4,FALSE))</f>
        <v/>
      </c>
      <c r="N844" s="3" t="s">
        <v>3684</v>
      </c>
      <c r="O844" s="3" t="s">
        <v>3459</v>
      </c>
      <c r="P844" s="3" t="s">
        <v>3517</v>
      </c>
      <c r="Q844" s="3" t="s">
        <v>61</v>
      </c>
      <c r="R844" s="3" t="s">
        <v>67</v>
      </c>
    </row>
    <row r="845" spans="1:18" x14ac:dyDescent="0.25">
      <c r="A845" s="3" t="s">
        <v>3519</v>
      </c>
      <c r="B845" s="3">
        <v>771</v>
      </c>
      <c r="C845" s="15" t="str">
        <f>VLOOKUP($B845,Patient!$A$2:$I$2017,2,FALSE)</f>
        <v>PHI</v>
      </c>
      <c r="D845" s="15" t="str">
        <f>VLOOKUP($B845,Patient!$A$2:$I$2017,3,FALSE)</f>
        <v>NON-HISPANIC</v>
      </c>
      <c r="E845" s="15" t="str">
        <f>VLOOKUP($B845,Patient!$A$2:$I$2017,4,FALSE)</f>
        <v>Female</v>
      </c>
      <c r="F845" s="15" t="str">
        <f>VLOOKUP($B845,Patient!$A$2:$I$2017,5,FALSE)</f>
        <v>PHI</v>
      </c>
      <c r="G845" s="15" t="str">
        <f>VLOOKUP($B845,Patient!$A$2:$I$2017,6,FALSE)</f>
        <v>PHI</v>
      </c>
      <c r="H845" s="15" t="str">
        <f>VLOOKUP($B845,Patient!$A$2:$I$2017,7,FALSE)</f>
        <v>PHI</v>
      </c>
      <c r="I845" s="15" t="str">
        <f>VLOOKUP($B845,Patient!$A$2:$I$2017,8,FALSE)</f>
        <v>White</v>
      </c>
      <c r="J845" s="15" t="str">
        <f>VLOOKUP($B845,Patient!$A$2:$I$2017,9,FALSE)</f>
        <v>Alive</v>
      </c>
      <c r="K845" s="5">
        <v>656</v>
      </c>
      <c r="L845" s="3" t="s">
        <v>74</v>
      </c>
      <c r="M845" s="11" t="str">
        <f>IF(ISNA(VLOOKUP(A845,Experiment!$B$2:$E$140,4,FALSE)),"",VLOOKUP(A845,Experiment!$B$2:$E$140,4,FALSE))</f>
        <v/>
      </c>
      <c r="N845" s="3" t="s">
        <v>2896</v>
      </c>
      <c r="O845" s="3" t="s">
        <v>1391</v>
      </c>
      <c r="P845" s="3" t="s">
        <v>3517</v>
      </c>
      <c r="Q845" s="3" t="s">
        <v>485</v>
      </c>
      <c r="R845" s="3" t="s">
        <v>1810</v>
      </c>
    </row>
    <row r="846" spans="1:18" x14ac:dyDescent="0.25">
      <c r="A846" s="3" t="s">
        <v>3678</v>
      </c>
      <c r="B846" s="3">
        <v>772</v>
      </c>
      <c r="C846" s="15" t="e">
        <f>VLOOKUP($B846,Patient!$A$2:$I$2017,2,FALSE)</f>
        <v>#N/A</v>
      </c>
      <c r="D846" s="15" t="e">
        <f>VLOOKUP($B846,Patient!$A$2:$I$2017,3,FALSE)</f>
        <v>#N/A</v>
      </c>
      <c r="E846" s="15" t="e">
        <f>VLOOKUP($B846,Patient!$A$2:$I$2017,4,FALSE)</f>
        <v>#N/A</v>
      </c>
      <c r="F846" s="15" t="e">
        <f>VLOOKUP($B846,Patient!$A$2:$I$2017,5,FALSE)</f>
        <v>#N/A</v>
      </c>
      <c r="G846" s="15" t="e">
        <f>VLOOKUP($B846,Patient!$A$2:$I$2017,6,FALSE)</f>
        <v>#N/A</v>
      </c>
      <c r="H846" s="15" t="e">
        <f>VLOOKUP($B846,Patient!$A$2:$I$2017,7,FALSE)</f>
        <v>#N/A</v>
      </c>
      <c r="I846" s="15" t="e">
        <f>VLOOKUP($B846,Patient!$A$2:$I$2017,8,FALSE)</f>
        <v>#N/A</v>
      </c>
      <c r="J846" s="15" t="e">
        <f>VLOOKUP($B846,Patient!$A$2:$I$2017,9,FALSE)</f>
        <v>#N/A</v>
      </c>
      <c r="K846" s="5">
        <v>679</v>
      </c>
      <c r="L846" s="3" t="s">
        <v>74</v>
      </c>
      <c r="M846" s="11" t="str">
        <f>IF(ISNA(VLOOKUP(A846,Experiment!$B$2:$E$140,4,FALSE)),"",VLOOKUP(A846,Experiment!$B$2:$E$140,4,FALSE))</f>
        <v/>
      </c>
      <c r="N846" s="3" t="s">
        <v>53</v>
      </c>
      <c r="O846" s="3" t="s">
        <v>53</v>
      </c>
      <c r="P846" s="3" t="s">
        <v>3677</v>
      </c>
      <c r="Q846" s="3" t="s">
        <v>131</v>
      </c>
      <c r="R846" s="3" t="s">
        <v>133</v>
      </c>
    </row>
    <row r="847" spans="1:18" x14ac:dyDescent="0.25">
      <c r="A847" s="3" t="s">
        <v>3701</v>
      </c>
      <c r="B847" s="3">
        <v>777</v>
      </c>
      <c r="C847" s="15" t="str">
        <f>VLOOKUP($B847,Patient!$A$2:$I$2017,2,FALSE)</f>
        <v>PHI</v>
      </c>
      <c r="D847" s="15" t="str">
        <f>VLOOKUP($B847,Patient!$A$2:$I$2017,3,FALSE)</f>
        <v>NON-HISPANIC</v>
      </c>
      <c r="E847" s="15" t="str">
        <f>VLOOKUP($B847,Patient!$A$2:$I$2017,4,FALSE)</f>
        <v>Female</v>
      </c>
      <c r="F847" s="15" t="str">
        <f>VLOOKUP($B847,Patient!$A$2:$I$2017,5,FALSE)</f>
        <v>PHI</v>
      </c>
      <c r="G847" s="15" t="str">
        <f>VLOOKUP($B847,Patient!$A$2:$I$2017,6,FALSE)</f>
        <v>PHI</v>
      </c>
      <c r="H847" s="15" t="str">
        <f>VLOOKUP($B847,Patient!$A$2:$I$2017,7,FALSE)</f>
        <v>PHI</v>
      </c>
      <c r="I847" s="15" t="str">
        <f>VLOOKUP($B847,Patient!$A$2:$I$2017,8,FALSE)</f>
        <v>White</v>
      </c>
      <c r="J847" s="15" t="str">
        <f>VLOOKUP($B847,Patient!$A$2:$I$2017,9,FALSE)</f>
        <v>Deceased</v>
      </c>
      <c r="K847" s="5">
        <v>686</v>
      </c>
      <c r="L847" s="3" t="s">
        <v>74</v>
      </c>
      <c r="M847" s="11" t="str">
        <f>IF(ISNA(VLOOKUP(A847,Experiment!$B$2:$E$140,4,FALSE)),"",VLOOKUP(A847,Experiment!$B$2:$E$140,4,FALSE))</f>
        <v/>
      </c>
      <c r="N847" s="3" t="s">
        <v>2417</v>
      </c>
      <c r="O847" s="3" t="s">
        <v>2096</v>
      </c>
      <c r="P847" s="3" t="s">
        <v>3403</v>
      </c>
      <c r="Q847" s="3" t="s">
        <v>61</v>
      </c>
      <c r="R847" s="3" t="s">
        <v>67</v>
      </c>
    </row>
    <row r="848" spans="1:18" x14ac:dyDescent="0.25">
      <c r="A848" s="3" t="s">
        <v>3405</v>
      </c>
      <c r="B848" s="3">
        <v>778</v>
      </c>
      <c r="C848" s="15" t="str">
        <f>VLOOKUP($B848,Patient!$A$2:$I$2017,2,FALSE)</f>
        <v>PHI</v>
      </c>
      <c r="D848" s="15" t="str">
        <f>VLOOKUP($B848,Patient!$A$2:$I$2017,3,FALSE)</f>
        <v>NON-HISPANIC</v>
      </c>
      <c r="E848" s="15" t="str">
        <f>VLOOKUP($B848,Patient!$A$2:$I$2017,4,FALSE)</f>
        <v>Female</v>
      </c>
      <c r="F848" s="15" t="str">
        <f>VLOOKUP($B848,Patient!$A$2:$I$2017,5,FALSE)</f>
        <v>PHI</v>
      </c>
      <c r="G848" s="15" t="str">
        <f>VLOOKUP($B848,Patient!$A$2:$I$2017,6,FALSE)</f>
        <v>PHI</v>
      </c>
      <c r="H848" s="15" t="str">
        <f>VLOOKUP($B848,Patient!$A$2:$I$2017,7,FALSE)</f>
        <v>PHI</v>
      </c>
      <c r="I848" s="15" t="str">
        <f>VLOOKUP($B848,Patient!$A$2:$I$2017,8,FALSE)</f>
        <v>White</v>
      </c>
      <c r="J848" s="15" t="str">
        <f>VLOOKUP($B848,Patient!$A$2:$I$2017,9,FALSE)</f>
        <v>Deceased</v>
      </c>
      <c r="K848" s="5">
        <v>643</v>
      </c>
      <c r="L848" s="3" t="s">
        <v>93</v>
      </c>
      <c r="M848" s="11" t="str">
        <f>IF(ISNA(VLOOKUP(A848,Experiment!$B$2:$E$140,4,FALSE)),"",VLOOKUP(A848,Experiment!$B$2:$E$140,4,FALSE))</f>
        <v/>
      </c>
      <c r="N848" s="3" t="s">
        <v>3402</v>
      </c>
      <c r="O848" s="3" t="s">
        <v>1266</v>
      </c>
      <c r="P848" s="3" t="s">
        <v>3403</v>
      </c>
      <c r="Q848" s="3" t="s">
        <v>76</v>
      </c>
      <c r="R848" s="3" t="s">
        <v>79</v>
      </c>
    </row>
    <row r="849" spans="1:18" x14ac:dyDescent="0.25">
      <c r="A849" s="3" t="s">
        <v>3697</v>
      </c>
      <c r="B849" s="3">
        <v>776</v>
      </c>
      <c r="C849" s="15" t="e">
        <f>VLOOKUP($B849,Patient!$A$2:$I$2017,2,FALSE)</f>
        <v>#N/A</v>
      </c>
      <c r="D849" s="15" t="e">
        <f>VLOOKUP($B849,Patient!$A$2:$I$2017,3,FALSE)</f>
        <v>#N/A</v>
      </c>
      <c r="E849" s="15" t="e">
        <f>VLOOKUP($B849,Patient!$A$2:$I$2017,4,FALSE)</f>
        <v>#N/A</v>
      </c>
      <c r="F849" s="15" t="e">
        <f>VLOOKUP($B849,Patient!$A$2:$I$2017,5,FALSE)</f>
        <v>#N/A</v>
      </c>
      <c r="G849" s="15" t="e">
        <f>VLOOKUP($B849,Patient!$A$2:$I$2017,6,FALSE)</f>
        <v>#N/A</v>
      </c>
      <c r="H849" s="15" t="e">
        <f>VLOOKUP($B849,Patient!$A$2:$I$2017,7,FALSE)</f>
        <v>#N/A</v>
      </c>
      <c r="I849" s="15" t="e">
        <f>VLOOKUP($B849,Patient!$A$2:$I$2017,8,FALSE)</f>
        <v>#N/A</v>
      </c>
      <c r="J849" s="15" t="e">
        <f>VLOOKUP($B849,Patient!$A$2:$I$2017,9,FALSE)</f>
        <v>#N/A</v>
      </c>
      <c r="K849" s="5">
        <v>685</v>
      </c>
      <c r="L849" s="3" t="s">
        <v>74</v>
      </c>
      <c r="M849" s="11" t="str">
        <f>IF(ISNA(VLOOKUP(A849,Experiment!$B$2:$E$140,4,FALSE)),"",VLOOKUP(A849,Experiment!$B$2:$E$140,4,FALSE))</f>
        <v/>
      </c>
      <c r="N849" s="3" t="s">
        <v>3696</v>
      </c>
      <c r="O849" s="3" t="s">
        <v>3471</v>
      </c>
      <c r="P849" s="3" t="s">
        <v>3403</v>
      </c>
      <c r="Q849" s="3" t="s">
        <v>485</v>
      </c>
      <c r="R849" s="3" t="s">
        <v>2452</v>
      </c>
    </row>
    <row r="850" spans="1:18" x14ac:dyDescent="0.25">
      <c r="A850" s="3" t="s">
        <v>3731</v>
      </c>
      <c r="B850" s="3">
        <v>783</v>
      </c>
      <c r="C850" s="15" t="str">
        <f>VLOOKUP($B850,Patient!$A$2:$I$2017,2,FALSE)</f>
        <v>PHI</v>
      </c>
      <c r="D850" s="15" t="str">
        <f>VLOOKUP($B850,Patient!$A$2:$I$2017,3,FALSE)</f>
        <v/>
      </c>
      <c r="E850" s="15" t="str">
        <f>VLOOKUP($B850,Patient!$A$2:$I$2017,4,FALSE)</f>
        <v>Male</v>
      </c>
      <c r="F850" s="15" t="str">
        <f>VLOOKUP($B850,Patient!$A$2:$I$2017,5,FALSE)</f>
        <v>PHI</v>
      </c>
      <c r="G850" s="15" t="str">
        <f>VLOOKUP($B850,Patient!$A$2:$I$2017,6,FALSE)</f>
        <v>PHI</v>
      </c>
      <c r="H850" s="15" t="str">
        <f>VLOOKUP($B850,Patient!$A$2:$I$2017,7,FALSE)</f>
        <v>PHI</v>
      </c>
      <c r="I850" s="15" t="str">
        <f>VLOOKUP($B850,Patient!$A$2:$I$2017,8,FALSE)</f>
        <v/>
      </c>
      <c r="J850" s="15" t="str">
        <f>VLOOKUP($B850,Patient!$A$2:$I$2017,9,FALSE)</f>
        <v/>
      </c>
      <c r="K850" s="5">
        <v>691</v>
      </c>
      <c r="L850" s="3" t="s">
        <v>93</v>
      </c>
      <c r="M850" s="11" t="str">
        <f>IF(ISNA(VLOOKUP(A850,Experiment!$B$2:$E$140,4,FALSE)),"",VLOOKUP(A850,Experiment!$B$2:$E$140,4,FALSE))</f>
        <v/>
      </c>
      <c r="N850" s="3" t="s">
        <v>3728</v>
      </c>
      <c r="O850" s="3" t="s">
        <v>611</v>
      </c>
      <c r="P850" s="3" t="s">
        <v>3404</v>
      </c>
      <c r="Q850" s="3" t="s">
        <v>321</v>
      </c>
      <c r="R850" s="3" t="s">
        <v>3727</v>
      </c>
    </row>
    <row r="851" spans="1:18" x14ac:dyDescent="0.25">
      <c r="A851" s="3" t="s">
        <v>3364</v>
      </c>
      <c r="B851" s="3">
        <v>784</v>
      </c>
      <c r="C851" s="15" t="str">
        <f>VLOOKUP($B851,Patient!$A$2:$I$2017,2,FALSE)</f>
        <v>PHI</v>
      </c>
      <c r="D851" s="15" t="str">
        <f>VLOOKUP($B851,Patient!$A$2:$I$2017,3,FALSE)</f>
        <v>NON-HISPANIC</v>
      </c>
      <c r="E851" s="15" t="str">
        <f>VLOOKUP($B851,Patient!$A$2:$I$2017,4,FALSE)</f>
        <v>Female</v>
      </c>
      <c r="F851" s="15" t="str">
        <f>VLOOKUP($B851,Patient!$A$2:$I$2017,5,FALSE)</f>
        <v>PHI</v>
      </c>
      <c r="G851" s="15" t="str">
        <f>VLOOKUP($B851,Patient!$A$2:$I$2017,6,FALSE)</f>
        <v>PHI</v>
      </c>
      <c r="H851" s="15" t="str">
        <f>VLOOKUP($B851,Patient!$A$2:$I$2017,7,FALSE)</f>
        <v>PHI</v>
      </c>
      <c r="I851" s="15" t="str">
        <f>VLOOKUP($B851,Patient!$A$2:$I$2017,8,FALSE)</f>
        <v>White</v>
      </c>
      <c r="J851" s="15" t="str">
        <f>VLOOKUP($B851,Patient!$A$2:$I$2017,9,FALSE)</f>
        <v>Alive</v>
      </c>
      <c r="K851" s="5">
        <v>641</v>
      </c>
      <c r="L851" s="3" t="s">
        <v>74</v>
      </c>
      <c r="M851" s="11" t="str">
        <f>IF(ISNA(VLOOKUP(A851,Experiment!$B$2:$E$140,4,FALSE)),"",VLOOKUP(A851,Experiment!$B$2:$E$140,4,FALSE))</f>
        <v/>
      </c>
      <c r="N851" s="3" t="s">
        <v>3255</v>
      </c>
      <c r="O851" s="3" t="s">
        <v>2789</v>
      </c>
      <c r="P851" s="3" t="s">
        <v>3362</v>
      </c>
      <c r="Q851" s="3" t="s">
        <v>485</v>
      </c>
      <c r="R851" s="3" t="s">
        <v>2452</v>
      </c>
    </row>
    <row r="852" spans="1:18" x14ac:dyDescent="0.25">
      <c r="A852" s="3" t="s">
        <v>3750</v>
      </c>
      <c r="B852" s="3">
        <v>785</v>
      </c>
      <c r="C852" s="15" t="str">
        <f>VLOOKUP($B852,Patient!$A$2:$I$2017,2,FALSE)</f>
        <v>PHI</v>
      </c>
      <c r="D852" s="15" t="str">
        <f>VLOOKUP($B852,Patient!$A$2:$I$2017,3,FALSE)</f>
        <v>NON-HISPANIC</v>
      </c>
      <c r="E852" s="15" t="str">
        <f>VLOOKUP($B852,Patient!$A$2:$I$2017,4,FALSE)</f>
        <v>Female</v>
      </c>
      <c r="F852" s="15" t="str">
        <f>VLOOKUP($B852,Patient!$A$2:$I$2017,5,FALSE)</f>
        <v>PHI</v>
      </c>
      <c r="G852" s="15" t="str">
        <f>VLOOKUP($B852,Patient!$A$2:$I$2017,6,FALSE)</f>
        <v>PHI</v>
      </c>
      <c r="H852" s="15" t="str">
        <f>VLOOKUP($B852,Patient!$A$2:$I$2017,7,FALSE)</f>
        <v>PHI</v>
      </c>
      <c r="I852" s="15" t="str">
        <f>VLOOKUP($B852,Patient!$A$2:$I$2017,8,FALSE)</f>
        <v>White</v>
      </c>
      <c r="J852" s="15" t="str">
        <f>VLOOKUP($B852,Patient!$A$2:$I$2017,9,FALSE)</f>
        <v>Deceased</v>
      </c>
      <c r="K852" s="5">
        <v>692</v>
      </c>
      <c r="L852" s="3" t="s">
        <v>74</v>
      </c>
      <c r="M852" s="11" t="str">
        <f>IF(ISNA(VLOOKUP(A852,Experiment!$B$2:$E$140,4,FALSE)),"",VLOOKUP(A852,Experiment!$B$2:$E$140,4,FALSE))</f>
        <v/>
      </c>
      <c r="N852" s="3" t="s">
        <v>1454</v>
      </c>
      <c r="O852" s="3" t="s">
        <v>3749</v>
      </c>
      <c r="P852" s="3" t="s">
        <v>3730</v>
      </c>
      <c r="Q852" s="3" t="s">
        <v>76</v>
      </c>
      <c r="R852" s="3" t="s">
        <v>79</v>
      </c>
    </row>
    <row r="853" spans="1:18" x14ac:dyDescent="0.25">
      <c r="A853" s="3" t="s">
        <v>3759</v>
      </c>
      <c r="B853" s="3">
        <v>787</v>
      </c>
      <c r="C853" s="15" t="str">
        <f>VLOOKUP($B853,Patient!$A$2:$I$2017,2,FALSE)</f>
        <v>PHI</v>
      </c>
      <c r="D853" s="15" t="str">
        <f>VLOOKUP($B853,Patient!$A$2:$I$2017,3,FALSE)</f>
        <v>NON-HISPANIC</v>
      </c>
      <c r="E853" s="15" t="str">
        <f>VLOOKUP($B853,Patient!$A$2:$I$2017,4,FALSE)</f>
        <v>Male</v>
      </c>
      <c r="F853" s="15" t="str">
        <f>VLOOKUP($B853,Patient!$A$2:$I$2017,5,FALSE)</f>
        <v>PHI</v>
      </c>
      <c r="G853" s="15" t="str">
        <f>VLOOKUP($B853,Patient!$A$2:$I$2017,6,FALSE)</f>
        <v>PHI</v>
      </c>
      <c r="H853" s="15" t="str">
        <f>VLOOKUP($B853,Patient!$A$2:$I$2017,7,FALSE)</f>
        <v>PHI</v>
      </c>
      <c r="I853" s="15" t="str">
        <f>VLOOKUP($B853,Patient!$A$2:$I$2017,8,FALSE)</f>
        <v>White</v>
      </c>
      <c r="J853" s="15" t="str">
        <f>VLOOKUP($B853,Patient!$A$2:$I$2017,9,FALSE)</f>
        <v>Alive</v>
      </c>
      <c r="K853" s="5">
        <v>694</v>
      </c>
      <c r="L853" s="3" t="s">
        <v>130</v>
      </c>
      <c r="M853" s="11" t="str">
        <f>IF(ISNA(VLOOKUP(A853,Experiment!$B$2:$E$140,4,FALSE)),"",VLOOKUP(A853,Experiment!$B$2:$E$140,4,FALSE))</f>
        <v/>
      </c>
      <c r="N853" s="3" t="s">
        <v>3758</v>
      </c>
      <c r="O853" s="3" t="s">
        <v>1328</v>
      </c>
      <c r="P853" s="3" t="s">
        <v>3495</v>
      </c>
      <c r="Q853" s="3" t="s">
        <v>61</v>
      </c>
      <c r="R853" s="3" t="s">
        <v>173</v>
      </c>
    </row>
    <row r="854" spans="1:18" x14ac:dyDescent="0.25">
      <c r="A854" s="3" t="s">
        <v>3497</v>
      </c>
      <c r="B854" s="3">
        <v>788</v>
      </c>
      <c r="C854" s="15" t="str">
        <f>VLOOKUP($B854,Patient!$A$2:$I$2017,2,FALSE)</f>
        <v>PHI</v>
      </c>
      <c r="D854" s="15" t="str">
        <f>VLOOKUP($B854,Patient!$A$2:$I$2017,3,FALSE)</f>
        <v>NON-HISPANIC</v>
      </c>
      <c r="E854" s="15" t="str">
        <f>VLOOKUP($B854,Patient!$A$2:$I$2017,4,FALSE)</f>
        <v>Male</v>
      </c>
      <c r="F854" s="15" t="str">
        <f>VLOOKUP($B854,Patient!$A$2:$I$2017,5,FALSE)</f>
        <v>PHI</v>
      </c>
      <c r="G854" s="15" t="str">
        <f>VLOOKUP($B854,Patient!$A$2:$I$2017,6,FALSE)</f>
        <v>PHI</v>
      </c>
      <c r="H854" s="15" t="str">
        <f>VLOOKUP($B854,Patient!$A$2:$I$2017,7,FALSE)</f>
        <v>PHI</v>
      </c>
      <c r="I854" s="15" t="str">
        <f>VLOOKUP($B854,Patient!$A$2:$I$2017,8,FALSE)</f>
        <v>White</v>
      </c>
      <c r="J854" s="15" t="str">
        <f>VLOOKUP($B854,Patient!$A$2:$I$2017,9,FALSE)</f>
        <v>Deceased</v>
      </c>
      <c r="K854" s="5">
        <v>654</v>
      </c>
      <c r="L854" s="3" t="s">
        <v>93</v>
      </c>
      <c r="M854" s="11" t="str">
        <f>IF(ISNA(VLOOKUP(A854,Experiment!$B$2:$E$140,4,FALSE)),"",VLOOKUP(A854,Experiment!$B$2:$E$140,4,FALSE))</f>
        <v/>
      </c>
      <c r="N854" s="3" t="s">
        <v>1390</v>
      </c>
      <c r="O854" s="3" t="s">
        <v>3205</v>
      </c>
      <c r="P854" s="3" t="s">
        <v>3495</v>
      </c>
      <c r="Q854" s="3" t="s">
        <v>61</v>
      </c>
      <c r="R854" s="3" t="s">
        <v>333</v>
      </c>
    </row>
    <row r="855" spans="1:18" x14ac:dyDescent="0.25">
      <c r="A855" s="3" t="s">
        <v>911</v>
      </c>
      <c r="B855" s="3">
        <v>789</v>
      </c>
      <c r="C855" s="15" t="str">
        <f>VLOOKUP($B855,Patient!$A$2:$I$2017,2,FALSE)</f>
        <v>PHI</v>
      </c>
      <c r="D855" s="15" t="str">
        <f>VLOOKUP($B855,Patient!$A$2:$I$2017,3,FALSE)</f>
        <v>NON-HISPANIC</v>
      </c>
      <c r="E855" s="15" t="str">
        <f>VLOOKUP($B855,Patient!$A$2:$I$2017,4,FALSE)</f>
        <v>Female</v>
      </c>
      <c r="F855" s="15" t="str">
        <f>VLOOKUP($B855,Patient!$A$2:$I$2017,5,FALSE)</f>
        <v>PHI</v>
      </c>
      <c r="G855" s="15" t="str">
        <f>VLOOKUP($B855,Patient!$A$2:$I$2017,6,FALSE)</f>
        <v>PHI</v>
      </c>
      <c r="H855" s="15" t="str">
        <f>VLOOKUP($B855,Patient!$A$2:$I$2017,7,FALSE)</f>
        <v>PHI</v>
      </c>
      <c r="I855" s="15" t="str">
        <f>VLOOKUP($B855,Patient!$A$2:$I$2017,8,FALSE)</f>
        <v>Asian</v>
      </c>
      <c r="J855" s="15" t="str">
        <f>VLOOKUP($B855,Patient!$A$2:$I$2017,9,FALSE)</f>
        <v>Alive</v>
      </c>
      <c r="K855" s="5">
        <v>695</v>
      </c>
      <c r="L855" s="3" t="s">
        <v>93</v>
      </c>
      <c r="M855" s="11" t="str">
        <f>IF(ISNA(VLOOKUP(A855,Experiment!$B$2:$E$140,4,FALSE)),"",VLOOKUP(A855,Experiment!$B$2:$E$140,4,FALSE))</f>
        <v/>
      </c>
      <c r="N855" s="3" t="s">
        <v>675</v>
      </c>
      <c r="O855" s="3" t="s">
        <v>645</v>
      </c>
      <c r="P855" s="3" t="s">
        <v>909</v>
      </c>
      <c r="Q855" s="3" t="s">
        <v>61</v>
      </c>
      <c r="R855" s="3" t="s">
        <v>372</v>
      </c>
    </row>
    <row r="856" spans="1:18" x14ac:dyDescent="0.25">
      <c r="A856" s="3" t="s">
        <v>2966</v>
      </c>
      <c r="B856" s="3">
        <v>790</v>
      </c>
      <c r="C856" s="15" t="str">
        <f>VLOOKUP($B856,Patient!$A$2:$I$2017,2,FALSE)</f>
        <v>PHI</v>
      </c>
      <c r="D856" s="15" t="str">
        <f>VLOOKUP($B856,Patient!$A$2:$I$2017,3,FALSE)</f>
        <v>NON-HISPANIC</v>
      </c>
      <c r="E856" s="15" t="str">
        <f>VLOOKUP($B856,Patient!$A$2:$I$2017,4,FALSE)</f>
        <v>Female</v>
      </c>
      <c r="F856" s="15" t="str">
        <f>VLOOKUP($B856,Patient!$A$2:$I$2017,5,FALSE)</f>
        <v>PHI</v>
      </c>
      <c r="G856" s="15" t="str">
        <f>VLOOKUP($B856,Patient!$A$2:$I$2017,6,FALSE)</f>
        <v>PHI</v>
      </c>
      <c r="H856" s="15" t="str">
        <f>VLOOKUP($B856,Patient!$A$2:$I$2017,7,FALSE)</f>
        <v>PHI</v>
      </c>
      <c r="I856" s="15" t="str">
        <f>VLOOKUP($B856,Patient!$A$2:$I$2017,8,FALSE)</f>
        <v>White</v>
      </c>
      <c r="J856" s="15" t="str">
        <f>VLOOKUP($B856,Patient!$A$2:$I$2017,9,FALSE)</f>
        <v>Alive</v>
      </c>
      <c r="K856" s="5">
        <v>576</v>
      </c>
      <c r="L856" s="3" t="s">
        <v>93</v>
      </c>
      <c r="M856" s="11" t="str">
        <f>IF(ISNA(VLOOKUP(A856,Experiment!$B$2:$E$140,4,FALSE)),"",VLOOKUP(A856,Experiment!$B$2:$E$140,4,FALSE))</f>
        <v/>
      </c>
      <c r="N856" s="3" t="s">
        <v>2963</v>
      </c>
      <c r="O856" s="3" t="s">
        <v>291</v>
      </c>
      <c r="P856" s="3" t="s">
        <v>909</v>
      </c>
      <c r="Q856" s="3" t="s">
        <v>61</v>
      </c>
      <c r="R856" s="3" t="s">
        <v>67</v>
      </c>
    </row>
    <row r="857" spans="1:18" x14ac:dyDescent="0.25">
      <c r="A857" s="3" t="s">
        <v>3762</v>
      </c>
      <c r="B857" s="3">
        <v>791</v>
      </c>
      <c r="C857" s="15" t="str">
        <f>VLOOKUP($B857,Patient!$A$2:$I$2017,2,FALSE)</f>
        <v>PHI</v>
      </c>
      <c r="D857" s="15" t="str">
        <f>VLOOKUP($B857,Patient!$A$2:$I$2017,3,FALSE)</f>
        <v>NON-HISPANIC</v>
      </c>
      <c r="E857" s="15" t="str">
        <f>VLOOKUP($B857,Patient!$A$2:$I$2017,4,FALSE)</f>
        <v>Female</v>
      </c>
      <c r="F857" s="15" t="str">
        <f>VLOOKUP($B857,Patient!$A$2:$I$2017,5,FALSE)</f>
        <v>PHI</v>
      </c>
      <c r="G857" s="15" t="str">
        <f>VLOOKUP($B857,Patient!$A$2:$I$2017,6,FALSE)</f>
        <v>PHI</v>
      </c>
      <c r="H857" s="15" t="str">
        <f>VLOOKUP($B857,Patient!$A$2:$I$2017,7,FALSE)</f>
        <v>PHI</v>
      </c>
      <c r="I857" s="15" t="str">
        <f>VLOOKUP($B857,Patient!$A$2:$I$2017,8,FALSE)</f>
        <v>White</v>
      </c>
      <c r="J857" s="15" t="str">
        <f>VLOOKUP($B857,Patient!$A$2:$I$2017,9,FALSE)</f>
        <v>Alive</v>
      </c>
      <c r="K857" s="5">
        <v>696</v>
      </c>
      <c r="L857" s="3" t="s">
        <v>130</v>
      </c>
      <c r="M857" s="11" t="str">
        <f>IF(ISNA(VLOOKUP(A857,Experiment!$B$2:$E$140,4,FALSE)),"",VLOOKUP(A857,Experiment!$B$2:$E$140,4,FALSE))</f>
        <v>T</v>
      </c>
      <c r="N857" s="3" t="s">
        <v>1779</v>
      </c>
      <c r="O857" s="3" t="s">
        <v>657</v>
      </c>
      <c r="P857" s="3" t="s">
        <v>2511</v>
      </c>
      <c r="Q857" s="3" t="s">
        <v>61</v>
      </c>
      <c r="R857" s="3" t="s">
        <v>173</v>
      </c>
    </row>
    <row r="858" spans="1:18" x14ac:dyDescent="0.25">
      <c r="A858" s="3" t="s">
        <v>3766</v>
      </c>
      <c r="B858" s="3">
        <v>792</v>
      </c>
      <c r="C858" s="15" t="str">
        <f>VLOOKUP($B858,Patient!$A$2:$I$2017,2,FALSE)</f>
        <v>PHI</v>
      </c>
      <c r="D858" s="15" t="str">
        <f>VLOOKUP($B858,Patient!$A$2:$I$2017,3,FALSE)</f>
        <v>NON-HISPANIC</v>
      </c>
      <c r="E858" s="15" t="str">
        <f>VLOOKUP($B858,Patient!$A$2:$I$2017,4,FALSE)</f>
        <v>Female</v>
      </c>
      <c r="F858" s="15" t="str">
        <f>VLOOKUP($B858,Patient!$A$2:$I$2017,5,FALSE)</f>
        <v>PHI</v>
      </c>
      <c r="G858" s="15" t="str">
        <f>VLOOKUP($B858,Patient!$A$2:$I$2017,6,FALSE)</f>
        <v>PHI</v>
      </c>
      <c r="H858" s="15" t="str">
        <f>VLOOKUP($B858,Patient!$A$2:$I$2017,7,FALSE)</f>
        <v>PHI</v>
      </c>
      <c r="I858" s="15" t="str">
        <f>VLOOKUP($B858,Patient!$A$2:$I$2017,8,FALSE)</f>
        <v>White</v>
      </c>
      <c r="J858" s="15" t="str">
        <f>VLOOKUP($B858,Patient!$A$2:$I$2017,9,FALSE)</f>
        <v>Alive</v>
      </c>
      <c r="K858" s="5">
        <v>696</v>
      </c>
      <c r="L858" s="3" t="s">
        <v>93</v>
      </c>
      <c r="M858" s="11" t="str">
        <f>IF(ISNA(VLOOKUP(A858,Experiment!$B$2:$E$140,4,FALSE)),"",VLOOKUP(A858,Experiment!$B$2:$E$140,4,FALSE))</f>
        <v/>
      </c>
      <c r="N858" s="3" t="s">
        <v>3764</v>
      </c>
      <c r="O858" s="3" t="s">
        <v>3764</v>
      </c>
      <c r="P858" s="3" t="s">
        <v>2511</v>
      </c>
      <c r="Q858" s="3" t="s">
        <v>61</v>
      </c>
      <c r="R858" s="3" t="s">
        <v>173</v>
      </c>
    </row>
    <row r="859" spans="1:18" x14ac:dyDescent="0.25">
      <c r="A859" s="3" t="s">
        <v>3774</v>
      </c>
      <c r="B859" s="3">
        <v>796</v>
      </c>
      <c r="C859" s="15" t="str">
        <f>VLOOKUP($B859,Patient!$A$2:$I$2017,2,FALSE)</f>
        <v>PHI</v>
      </c>
      <c r="D859" s="15" t="str">
        <f>VLOOKUP($B859,Patient!$A$2:$I$2017,3,FALSE)</f>
        <v>NON-HISPANIC</v>
      </c>
      <c r="E859" s="15" t="str">
        <f>VLOOKUP($B859,Patient!$A$2:$I$2017,4,FALSE)</f>
        <v>Female</v>
      </c>
      <c r="F859" s="15" t="str">
        <f>VLOOKUP($B859,Patient!$A$2:$I$2017,5,FALSE)</f>
        <v>PHI</v>
      </c>
      <c r="G859" s="15" t="str">
        <f>VLOOKUP($B859,Patient!$A$2:$I$2017,6,FALSE)</f>
        <v>PHI</v>
      </c>
      <c r="H859" s="15" t="str">
        <f>VLOOKUP($B859,Patient!$A$2:$I$2017,7,FALSE)</f>
        <v>PHI</v>
      </c>
      <c r="I859" s="15" t="str">
        <f>VLOOKUP($B859,Patient!$A$2:$I$2017,8,FALSE)</f>
        <v>White</v>
      </c>
      <c r="J859" s="15" t="str">
        <f>VLOOKUP($B859,Patient!$A$2:$I$2017,9,FALSE)</f>
        <v>Alive</v>
      </c>
      <c r="K859" s="5">
        <v>698</v>
      </c>
      <c r="L859" s="3" t="s">
        <v>74</v>
      </c>
      <c r="M859" s="11" t="str">
        <f>IF(ISNA(VLOOKUP(A859,Experiment!$B$2:$E$140,4,FALSE)),"",VLOOKUP(A859,Experiment!$B$2:$E$140,4,FALSE))</f>
        <v/>
      </c>
      <c r="N859" s="3" t="s">
        <v>1431</v>
      </c>
      <c r="O859" s="3" t="s">
        <v>434</v>
      </c>
      <c r="P859" s="3" t="s">
        <v>2511</v>
      </c>
      <c r="Q859" s="3" t="s">
        <v>485</v>
      </c>
      <c r="R859" s="3" t="s">
        <v>2452</v>
      </c>
    </row>
    <row r="860" spans="1:18" x14ac:dyDescent="0.25">
      <c r="A860" s="3" t="s">
        <v>2513</v>
      </c>
      <c r="B860" s="3">
        <v>795</v>
      </c>
      <c r="C860" s="15" t="str">
        <f>VLOOKUP($B860,Patient!$A$2:$I$2017,2,FALSE)</f>
        <v>PHI</v>
      </c>
      <c r="D860" s="15" t="str">
        <f>VLOOKUP($B860,Patient!$A$2:$I$2017,3,FALSE)</f>
        <v>NON-HISPANIC</v>
      </c>
      <c r="E860" s="15" t="str">
        <f>VLOOKUP($B860,Patient!$A$2:$I$2017,4,FALSE)</f>
        <v>Male</v>
      </c>
      <c r="F860" s="15" t="str">
        <f>VLOOKUP($B860,Patient!$A$2:$I$2017,5,FALSE)</f>
        <v>PHI</v>
      </c>
      <c r="G860" s="15" t="str">
        <f>VLOOKUP($B860,Patient!$A$2:$I$2017,6,FALSE)</f>
        <v>PHI</v>
      </c>
      <c r="H860" s="15" t="str">
        <f>VLOOKUP($B860,Patient!$A$2:$I$2017,7,FALSE)</f>
        <v>PHI</v>
      </c>
      <c r="I860" s="15" t="str">
        <f>VLOOKUP($B860,Patient!$A$2:$I$2017,8,FALSE)</f>
        <v>White</v>
      </c>
      <c r="J860" s="15" t="str">
        <f>VLOOKUP($B860,Patient!$A$2:$I$2017,9,FALSE)</f>
        <v>Deceased</v>
      </c>
      <c r="K860" s="5">
        <v>520</v>
      </c>
      <c r="L860" s="3" t="s">
        <v>74</v>
      </c>
      <c r="M860" s="11" t="str">
        <f>IF(ISNA(VLOOKUP(A860,Experiment!$B$2:$E$140,4,FALSE)),"",VLOOKUP(A860,Experiment!$B$2:$E$140,4,FALSE))</f>
        <v/>
      </c>
      <c r="N860" s="3" t="s">
        <v>2510</v>
      </c>
      <c r="O860" s="3" t="s">
        <v>216</v>
      </c>
      <c r="P860" s="3" t="s">
        <v>2511</v>
      </c>
      <c r="Q860" s="3" t="s">
        <v>485</v>
      </c>
      <c r="R860" s="3" t="s">
        <v>2452</v>
      </c>
    </row>
    <row r="861" spans="1:18" x14ac:dyDescent="0.25">
      <c r="A861" s="3" t="s">
        <v>2738</v>
      </c>
      <c r="B861" s="3">
        <v>794</v>
      </c>
      <c r="C861" s="15" t="str">
        <f>VLOOKUP($B861,Patient!$A$2:$I$2017,2,FALSE)</f>
        <v>PHI</v>
      </c>
      <c r="D861" s="15" t="str">
        <f>VLOOKUP($B861,Patient!$A$2:$I$2017,3,FALSE)</f>
        <v/>
      </c>
      <c r="E861" s="15" t="str">
        <f>VLOOKUP($B861,Patient!$A$2:$I$2017,4,FALSE)</f>
        <v/>
      </c>
      <c r="F861" s="15" t="str">
        <f>VLOOKUP($B861,Patient!$A$2:$I$2017,5,FALSE)</f>
        <v>PHI</v>
      </c>
      <c r="G861" s="15" t="str">
        <f>VLOOKUP($B861,Patient!$A$2:$I$2017,6,FALSE)</f>
        <v>PHI</v>
      </c>
      <c r="H861" s="15" t="str">
        <f>VLOOKUP($B861,Patient!$A$2:$I$2017,7,FALSE)</f>
        <v>PHI</v>
      </c>
      <c r="I861" s="15" t="str">
        <f>VLOOKUP($B861,Patient!$A$2:$I$2017,8,FALSE)</f>
        <v/>
      </c>
      <c r="J861" s="15" t="str">
        <f>VLOOKUP($B861,Patient!$A$2:$I$2017,9,FALSE)</f>
        <v/>
      </c>
      <c r="K861" s="5">
        <v>553</v>
      </c>
      <c r="L861" s="3" t="s">
        <v>74</v>
      </c>
      <c r="M861" s="11" t="str">
        <f>IF(ISNA(VLOOKUP(A861,Experiment!$B$2:$E$140,4,FALSE)),"",VLOOKUP(A861,Experiment!$B$2:$E$140,4,FALSE))</f>
        <v/>
      </c>
      <c r="N861" s="3" t="s">
        <v>2737</v>
      </c>
      <c r="O861" s="3" t="s">
        <v>1132</v>
      </c>
      <c r="P861" s="3" t="s">
        <v>2511</v>
      </c>
      <c r="Q861" s="3" t="s">
        <v>485</v>
      </c>
      <c r="R861" s="3" t="s">
        <v>2452</v>
      </c>
    </row>
    <row r="862" spans="1:18" x14ac:dyDescent="0.25">
      <c r="A862" s="3" t="s">
        <v>3771</v>
      </c>
      <c r="B862" s="3">
        <v>793</v>
      </c>
      <c r="C862" s="15" t="str">
        <f>VLOOKUP($B862,Patient!$A$2:$I$2017,2,FALSE)</f>
        <v>PHI</v>
      </c>
      <c r="D862" s="15" t="str">
        <f>VLOOKUP($B862,Patient!$A$2:$I$2017,3,FALSE)</f>
        <v>NON-HISPANIC</v>
      </c>
      <c r="E862" s="15" t="str">
        <f>VLOOKUP($B862,Patient!$A$2:$I$2017,4,FALSE)</f>
        <v>Female</v>
      </c>
      <c r="F862" s="15" t="str">
        <f>VLOOKUP($B862,Patient!$A$2:$I$2017,5,FALSE)</f>
        <v>PHI</v>
      </c>
      <c r="G862" s="15" t="str">
        <f>VLOOKUP($B862,Patient!$A$2:$I$2017,6,FALSE)</f>
        <v>PHI</v>
      </c>
      <c r="H862" s="15" t="str">
        <f>VLOOKUP($B862,Patient!$A$2:$I$2017,7,FALSE)</f>
        <v>PHI</v>
      </c>
      <c r="I862" s="15" t="str">
        <f>VLOOKUP($B862,Patient!$A$2:$I$2017,8,FALSE)</f>
        <v>White</v>
      </c>
      <c r="J862" s="15" t="str">
        <f>VLOOKUP($B862,Patient!$A$2:$I$2017,9,FALSE)</f>
        <v>Deceased</v>
      </c>
      <c r="K862" s="5">
        <v>697</v>
      </c>
      <c r="L862" s="3" t="s">
        <v>74</v>
      </c>
      <c r="M862" s="11" t="str">
        <f>IF(ISNA(VLOOKUP(A862,Experiment!$B$2:$E$140,4,FALSE)),"",VLOOKUP(A862,Experiment!$B$2:$E$140,4,FALSE))</f>
        <v/>
      </c>
      <c r="N862" s="3" t="s">
        <v>3770</v>
      </c>
      <c r="O862" s="3" t="s">
        <v>467</v>
      </c>
      <c r="P862" s="3" t="s">
        <v>2511</v>
      </c>
      <c r="Q862" s="3" t="s">
        <v>321</v>
      </c>
      <c r="R862" s="3" t="s">
        <v>388</v>
      </c>
    </row>
    <row r="863" spans="1:18" x14ac:dyDescent="0.25">
      <c r="A863" s="3" t="s">
        <v>3830</v>
      </c>
      <c r="B863" s="3">
        <v>798</v>
      </c>
      <c r="C863" s="15" t="str">
        <f>VLOOKUP($B863,Patient!$A$2:$I$2017,2,FALSE)</f>
        <v>PHI</v>
      </c>
      <c r="D863" s="15" t="str">
        <f>VLOOKUP($B863,Patient!$A$2:$I$2017,3,FALSE)</f>
        <v>NON-HISPANIC</v>
      </c>
      <c r="E863" s="15" t="str">
        <f>VLOOKUP($B863,Patient!$A$2:$I$2017,4,FALSE)</f>
        <v>Female</v>
      </c>
      <c r="F863" s="15" t="str">
        <f>VLOOKUP($B863,Patient!$A$2:$I$2017,5,FALSE)</f>
        <v>PHI</v>
      </c>
      <c r="G863" s="15" t="str">
        <f>VLOOKUP($B863,Patient!$A$2:$I$2017,6,FALSE)</f>
        <v>PHI</v>
      </c>
      <c r="H863" s="15" t="str">
        <f>VLOOKUP($B863,Patient!$A$2:$I$2017,7,FALSE)</f>
        <v>PHI</v>
      </c>
      <c r="I863" s="15" t="str">
        <f>VLOOKUP($B863,Patient!$A$2:$I$2017,8,FALSE)</f>
        <v>White</v>
      </c>
      <c r="J863" s="15" t="str">
        <f>VLOOKUP($B863,Patient!$A$2:$I$2017,9,FALSE)</f>
        <v>Alive</v>
      </c>
      <c r="K863" s="5">
        <v>699</v>
      </c>
      <c r="L863" s="3" t="s">
        <v>93</v>
      </c>
      <c r="M863" s="11" t="str">
        <f>IF(ISNA(VLOOKUP(A863,Experiment!$B$2:$E$140,4,FALSE)),"",VLOOKUP(A863,Experiment!$B$2:$E$140,4,FALSE))</f>
        <v/>
      </c>
      <c r="N863" s="3" t="s">
        <v>3827</v>
      </c>
      <c r="O863" s="3" t="s">
        <v>645</v>
      </c>
      <c r="P863" s="3" t="s">
        <v>3828</v>
      </c>
      <c r="Q863" s="3" t="s">
        <v>111</v>
      </c>
      <c r="R863" s="3" t="s">
        <v>1064</v>
      </c>
    </row>
    <row r="864" spans="1:18" x14ac:dyDescent="0.25">
      <c r="A864" s="3" t="s">
        <v>3833</v>
      </c>
      <c r="B864" s="3">
        <v>799</v>
      </c>
      <c r="C864" s="15" t="str">
        <f>VLOOKUP($B864,Patient!$A$2:$I$2017,2,FALSE)</f>
        <v>PHI</v>
      </c>
      <c r="D864" s="15" t="str">
        <f>VLOOKUP($B864,Patient!$A$2:$I$2017,3,FALSE)</f>
        <v>NON-HISPANIC</v>
      </c>
      <c r="E864" s="15" t="str">
        <f>VLOOKUP($B864,Patient!$A$2:$I$2017,4,FALSE)</f>
        <v>Female</v>
      </c>
      <c r="F864" s="15" t="str">
        <f>VLOOKUP($B864,Patient!$A$2:$I$2017,5,FALSE)</f>
        <v>PHI</v>
      </c>
      <c r="G864" s="15" t="str">
        <f>VLOOKUP($B864,Patient!$A$2:$I$2017,6,FALSE)</f>
        <v>PHI</v>
      </c>
      <c r="H864" s="15" t="str">
        <f>VLOOKUP($B864,Patient!$A$2:$I$2017,7,FALSE)</f>
        <v>PHI</v>
      </c>
      <c r="I864" s="15" t="str">
        <f>VLOOKUP($B864,Patient!$A$2:$I$2017,8,FALSE)</f>
        <v>White</v>
      </c>
      <c r="J864" s="15" t="str">
        <f>VLOOKUP($B864,Patient!$A$2:$I$2017,9,FALSE)</f>
        <v>Deceased</v>
      </c>
      <c r="K864" s="5">
        <v>701</v>
      </c>
      <c r="L864" s="3" t="s">
        <v>93</v>
      </c>
      <c r="M864" s="11" t="str">
        <f>IF(ISNA(VLOOKUP(A864,Experiment!$B$2:$E$140,4,FALSE)),"",VLOOKUP(A864,Experiment!$B$2:$E$140,4,FALSE))</f>
        <v/>
      </c>
      <c r="N864" s="3" t="s">
        <v>3832</v>
      </c>
      <c r="O864" s="3" t="s">
        <v>660</v>
      </c>
      <c r="P864" s="3" t="s">
        <v>3828</v>
      </c>
      <c r="Q864" s="3" t="s">
        <v>61</v>
      </c>
      <c r="R864" s="3" t="s">
        <v>333</v>
      </c>
    </row>
    <row r="865" spans="1:18" x14ac:dyDescent="0.25">
      <c r="A865" s="3" t="s">
        <v>2856</v>
      </c>
      <c r="B865" s="3">
        <v>803</v>
      </c>
      <c r="C865" s="15" t="str">
        <f>VLOOKUP($B865,Patient!$A$2:$I$2017,2,FALSE)</f>
        <v>PHI</v>
      </c>
      <c r="D865" s="15" t="str">
        <f>VLOOKUP($B865,Patient!$A$2:$I$2017,3,FALSE)</f>
        <v>NON-HISPANIC</v>
      </c>
      <c r="E865" s="15" t="str">
        <f>VLOOKUP($B865,Patient!$A$2:$I$2017,4,FALSE)</f>
        <v>Male</v>
      </c>
      <c r="F865" s="15" t="str">
        <f>VLOOKUP($B865,Patient!$A$2:$I$2017,5,FALSE)</f>
        <v>PHI</v>
      </c>
      <c r="G865" s="15" t="str">
        <f>VLOOKUP($B865,Patient!$A$2:$I$2017,6,FALSE)</f>
        <v>PHI</v>
      </c>
      <c r="H865" s="15" t="str">
        <f>VLOOKUP($B865,Patient!$A$2:$I$2017,7,FALSE)</f>
        <v>PHI</v>
      </c>
      <c r="I865" s="15" t="str">
        <f>VLOOKUP($B865,Patient!$A$2:$I$2017,8,FALSE)</f>
        <v>White</v>
      </c>
      <c r="J865" s="15" t="str">
        <f>VLOOKUP($B865,Patient!$A$2:$I$2017,9,FALSE)</f>
        <v>Alive</v>
      </c>
      <c r="K865" s="5">
        <v>562</v>
      </c>
      <c r="L865" s="3" t="s">
        <v>74</v>
      </c>
      <c r="M865" s="11" t="str">
        <f>IF(ISNA(VLOOKUP(A865,Experiment!$B$2:$E$140,4,FALSE)),"",VLOOKUP(A865,Experiment!$B$2:$E$140,4,FALSE))</f>
        <v/>
      </c>
      <c r="N865" s="3" t="s">
        <v>2853</v>
      </c>
      <c r="O865" s="3" t="s">
        <v>216</v>
      </c>
      <c r="P865" s="3" t="s">
        <v>2854</v>
      </c>
      <c r="Q865" s="3" t="s">
        <v>485</v>
      </c>
      <c r="R865" s="3" t="s">
        <v>2452</v>
      </c>
    </row>
    <row r="866" spans="1:18" x14ac:dyDescent="0.25">
      <c r="A866" s="3" t="s">
        <v>3838</v>
      </c>
      <c r="B866" s="3">
        <v>801</v>
      </c>
      <c r="C866" s="15" t="str">
        <f>VLOOKUP($B866,Patient!$A$2:$I$2017,2,FALSE)</f>
        <v>PHI</v>
      </c>
      <c r="D866" s="15" t="str">
        <f>VLOOKUP($B866,Patient!$A$2:$I$2017,3,FALSE)</f>
        <v>NON-HISPANIC</v>
      </c>
      <c r="E866" s="15" t="str">
        <f>VLOOKUP($B866,Patient!$A$2:$I$2017,4,FALSE)</f>
        <v>Male</v>
      </c>
      <c r="F866" s="15" t="str">
        <f>VLOOKUP($B866,Patient!$A$2:$I$2017,5,FALSE)</f>
        <v>PHI</v>
      </c>
      <c r="G866" s="15" t="str">
        <f>VLOOKUP($B866,Patient!$A$2:$I$2017,6,FALSE)</f>
        <v>PHI</v>
      </c>
      <c r="H866" s="15" t="str">
        <f>VLOOKUP($B866,Patient!$A$2:$I$2017,7,FALSE)</f>
        <v>PHI</v>
      </c>
      <c r="I866" s="15" t="str">
        <f>VLOOKUP($B866,Patient!$A$2:$I$2017,8,FALSE)</f>
        <v>White</v>
      </c>
      <c r="J866" s="15" t="str">
        <f>VLOOKUP($B866,Patient!$A$2:$I$2017,9,FALSE)</f>
        <v>Deceased</v>
      </c>
      <c r="K866" s="5">
        <v>702</v>
      </c>
      <c r="L866" s="3" t="s">
        <v>93</v>
      </c>
      <c r="M866" s="11" t="str">
        <f>IF(ISNA(VLOOKUP(A866,Experiment!$B$2:$E$140,4,FALSE)),"",VLOOKUP(A866,Experiment!$B$2:$E$140,4,FALSE))</f>
        <v/>
      </c>
      <c r="N866" s="3" t="s">
        <v>2976</v>
      </c>
      <c r="O866" s="3" t="s">
        <v>642</v>
      </c>
      <c r="P866" s="3" t="s">
        <v>2854</v>
      </c>
      <c r="Q866" s="3" t="s">
        <v>61</v>
      </c>
      <c r="R866" s="3" t="s">
        <v>67</v>
      </c>
    </row>
    <row r="867" spans="1:18" x14ac:dyDescent="0.25">
      <c r="A867" s="3" t="s">
        <v>3842</v>
      </c>
      <c r="B867" s="3">
        <v>802</v>
      </c>
      <c r="C867" s="15" t="str">
        <f>VLOOKUP($B867,Patient!$A$2:$I$2017,2,FALSE)</f>
        <v>PHI</v>
      </c>
      <c r="D867" s="15" t="str">
        <f>VLOOKUP($B867,Patient!$A$2:$I$2017,3,FALSE)</f>
        <v>NON-HISPANIC</v>
      </c>
      <c r="E867" s="15" t="str">
        <f>VLOOKUP($B867,Patient!$A$2:$I$2017,4,FALSE)</f>
        <v>Male</v>
      </c>
      <c r="F867" s="15" t="str">
        <f>VLOOKUP($B867,Patient!$A$2:$I$2017,5,FALSE)</f>
        <v>PHI</v>
      </c>
      <c r="G867" s="15" t="str">
        <f>VLOOKUP($B867,Patient!$A$2:$I$2017,6,FALSE)</f>
        <v>PHI</v>
      </c>
      <c r="H867" s="15" t="str">
        <f>VLOOKUP($B867,Patient!$A$2:$I$2017,7,FALSE)</f>
        <v>PHI</v>
      </c>
      <c r="I867" s="15" t="str">
        <f>VLOOKUP($B867,Patient!$A$2:$I$2017,8,FALSE)</f>
        <v>White</v>
      </c>
      <c r="J867" s="15" t="str">
        <f>VLOOKUP($B867,Patient!$A$2:$I$2017,9,FALSE)</f>
        <v>Deceased</v>
      </c>
      <c r="K867" s="5">
        <v>703</v>
      </c>
      <c r="L867" s="3" t="s">
        <v>93</v>
      </c>
      <c r="M867" s="11" t="str">
        <f>IF(ISNA(VLOOKUP(A867,Experiment!$B$2:$E$140,4,FALSE)),"",VLOOKUP(A867,Experiment!$B$2:$E$140,4,FALSE))</f>
        <v/>
      </c>
      <c r="N867" s="3" t="s">
        <v>3841</v>
      </c>
      <c r="O867" s="3" t="s">
        <v>649</v>
      </c>
      <c r="P867" s="3" t="s">
        <v>2854</v>
      </c>
      <c r="Q867" s="3" t="s">
        <v>485</v>
      </c>
      <c r="R867" s="3" t="s">
        <v>3840</v>
      </c>
    </row>
    <row r="868" spans="1:18" x14ac:dyDescent="0.25">
      <c r="A868" s="3" t="s">
        <v>3846</v>
      </c>
      <c r="B868" s="3">
        <v>804</v>
      </c>
      <c r="C868" s="15" t="str">
        <f>VLOOKUP($B868,Patient!$A$2:$I$2017,2,FALSE)</f>
        <v>PHI</v>
      </c>
      <c r="D868" s="15" t="str">
        <f>VLOOKUP($B868,Patient!$A$2:$I$2017,3,FALSE)</f>
        <v/>
      </c>
      <c r="E868" s="15" t="str">
        <f>VLOOKUP($B868,Patient!$A$2:$I$2017,4,FALSE)</f>
        <v>Male</v>
      </c>
      <c r="F868" s="15" t="str">
        <f>VLOOKUP($B868,Patient!$A$2:$I$2017,5,FALSE)</f>
        <v>PHI</v>
      </c>
      <c r="G868" s="15" t="str">
        <f>VLOOKUP($B868,Patient!$A$2:$I$2017,6,FALSE)</f>
        <v>PHI</v>
      </c>
      <c r="H868" s="15" t="str">
        <f>VLOOKUP($B868,Patient!$A$2:$I$2017,7,FALSE)</f>
        <v>PHI</v>
      </c>
      <c r="I868" s="15" t="str">
        <f>VLOOKUP($B868,Patient!$A$2:$I$2017,8,FALSE)</f>
        <v/>
      </c>
      <c r="J868" s="15" t="str">
        <f>VLOOKUP($B868,Patient!$A$2:$I$2017,9,FALSE)</f>
        <v/>
      </c>
      <c r="K868" s="5">
        <v>704</v>
      </c>
      <c r="L868" s="3" t="s">
        <v>74</v>
      </c>
      <c r="M868" s="11" t="str">
        <f>IF(ISNA(VLOOKUP(A868,Experiment!$B$2:$E$140,4,FALSE)),"",VLOOKUP(A868,Experiment!$B$2:$E$140,4,FALSE))</f>
        <v/>
      </c>
      <c r="N868" s="3" t="s">
        <v>2533</v>
      </c>
      <c r="O868" s="3" t="s">
        <v>439</v>
      </c>
      <c r="P868" s="3" t="s">
        <v>3844</v>
      </c>
      <c r="Q868" s="3" t="s">
        <v>485</v>
      </c>
      <c r="R868" s="3" t="s">
        <v>2452</v>
      </c>
    </row>
    <row r="869" spans="1:18" x14ac:dyDescent="0.25">
      <c r="A869" s="3" t="s">
        <v>3863</v>
      </c>
      <c r="B869" s="3">
        <v>807</v>
      </c>
      <c r="C869" s="15" t="str">
        <f>VLOOKUP($B869,Patient!$A$2:$I$2017,2,FALSE)</f>
        <v>PHI</v>
      </c>
      <c r="D869" s="15" t="str">
        <f>VLOOKUP($B869,Patient!$A$2:$I$2017,3,FALSE)</f>
        <v>NON-HISPANIC</v>
      </c>
      <c r="E869" s="15" t="str">
        <f>VLOOKUP($B869,Patient!$A$2:$I$2017,4,FALSE)</f>
        <v>Female</v>
      </c>
      <c r="F869" s="15" t="str">
        <f>VLOOKUP($B869,Patient!$A$2:$I$2017,5,FALSE)</f>
        <v>PHI</v>
      </c>
      <c r="G869" s="15" t="str">
        <f>VLOOKUP($B869,Patient!$A$2:$I$2017,6,FALSE)</f>
        <v>PHI</v>
      </c>
      <c r="H869" s="15" t="str">
        <f>VLOOKUP($B869,Patient!$A$2:$I$2017,7,FALSE)</f>
        <v>PHI</v>
      </c>
      <c r="I869" s="15" t="str">
        <f>VLOOKUP($B869,Patient!$A$2:$I$2017,8,FALSE)</f>
        <v>White</v>
      </c>
      <c r="J869" s="15" t="str">
        <f>VLOOKUP($B869,Patient!$A$2:$I$2017,9,FALSE)</f>
        <v>Alive</v>
      </c>
      <c r="K869" s="5">
        <v>705</v>
      </c>
      <c r="L869" s="3" t="s">
        <v>93</v>
      </c>
      <c r="M869" s="11" t="str">
        <f>IF(ISNA(VLOOKUP(A869,Experiment!$B$2:$E$140,4,FALSE)),"",VLOOKUP(A869,Experiment!$B$2:$E$140,4,FALSE))</f>
        <v/>
      </c>
      <c r="N869" s="3" t="s">
        <v>3244</v>
      </c>
      <c r="O869" s="3" t="s">
        <v>2343</v>
      </c>
      <c r="P869" s="3" t="s">
        <v>3860</v>
      </c>
      <c r="Q869" s="3" t="s">
        <v>111</v>
      </c>
      <c r="R869" s="3" t="s">
        <v>354</v>
      </c>
    </row>
    <row r="870" spans="1:18" x14ac:dyDescent="0.25">
      <c r="A870" s="3" t="s">
        <v>3871</v>
      </c>
      <c r="B870" s="3">
        <v>808</v>
      </c>
      <c r="C870" s="15" t="str">
        <f>VLOOKUP($B870,Patient!$A$2:$I$2017,2,FALSE)</f>
        <v>PHI</v>
      </c>
      <c r="D870" s="15" t="str">
        <f>VLOOKUP($B870,Patient!$A$2:$I$2017,3,FALSE)</f>
        <v/>
      </c>
      <c r="E870" s="15" t="str">
        <f>VLOOKUP($B870,Patient!$A$2:$I$2017,4,FALSE)</f>
        <v/>
      </c>
      <c r="F870" s="15" t="str">
        <f>VLOOKUP($B870,Patient!$A$2:$I$2017,5,FALSE)</f>
        <v>PHI</v>
      </c>
      <c r="G870" s="15" t="str">
        <f>VLOOKUP($B870,Patient!$A$2:$I$2017,6,FALSE)</f>
        <v>PHI</v>
      </c>
      <c r="H870" s="15" t="str">
        <f>VLOOKUP($B870,Patient!$A$2:$I$2017,7,FALSE)</f>
        <v>PHI</v>
      </c>
      <c r="I870" s="15" t="str">
        <f>VLOOKUP($B870,Patient!$A$2:$I$2017,8,FALSE)</f>
        <v/>
      </c>
      <c r="J870" s="15" t="str">
        <f>VLOOKUP($B870,Patient!$A$2:$I$2017,9,FALSE)</f>
        <v/>
      </c>
      <c r="K870" s="5">
        <v>706</v>
      </c>
      <c r="L870" s="3" t="s">
        <v>74</v>
      </c>
      <c r="M870" s="11" t="str">
        <f>IF(ISNA(VLOOKUP(A870,Experiment!$B$2:$E$140,4,FALSE)),"",VLOOKUP(A870,Experiment!$B$2:$E$140,4,FALSE))</f>
        <v/>
      </c>
      <c r="N870" s="3" t="s">
        <v>1343</v>
      </c>
      <c r="O870" s="3" t="s">
        <v>3359</v>
      </c>
      <c r="P870" s="3" t="s">
        <v>3870</v>
      </c>
      <c r="Q870" s="3" t="s">
        <v>131</v>
      </c>
      <c r="R870" s="3" t="s">
        <v>876</v>
      </c>
    </row>
    <row r="871" spans="1:18" x14ac:dyDescent="0.25">
      <c r="A871" s="3" t="s">
        <v>3887</v>
      </c>
      <c r="B871" s="3">
        <v>809</v>
      </c>
      <c r="C871" s="15" t="str">
        <f>VLOOKUP($B871,Patient!$A$2:$I$2017,2,FALSE)</f>
        <v>PHI</v>
      </c>
      <c r="D871" s="15" t="str">
        <f>VLOOKUP($B871,Patient!$A$2:$I$2017,3,FALSE)</f>
        <v>HISPANIC</v>
      </c>
      <c r="E871" s="15" t="str">
        <f>VLOOKUP($B871,Patient!$A$2:$I$2017,4,FALSE)</f>
        <v>Male</v>
      </c>
      <c r="F871" s="15" t="str">
        <f>VLOOKUP($B871,Patient!$A$2:$I$2017,5,FALSE)</f>
        <v>PHI</v>
      </c>
      <c r="G871" s="15" t="str">
        <f>VLOOKUP($B871,Patient!$A$2:$I$2017,6,FALSE)</f>
        <v>PHI</v>
      </c>
      <c r="H871" s="15" t="str">
        <f>VLOOKUP($B871,Patient!$A$2:$I$2017,7,FALSE)</f>
        <v>PHI</v>
      </c>
      <c r="I871" s="15" t="str">
        <f>VLOOKUP($B871,Patient!$A$2:$I$2017,8,FALSE)</f>
        <v>White</v>
      </c>
      <c r="J871" s="15" t="str">
        <f>VLOOKUP($B871,Patient!$A$2:$I$2017,9,FALSE)</f>
        <v/>
      </c>
      <c r="K871" s="5">
        <v>707</v>
      </c>
      <c r="L871" s="3" t="s">
        <v>93</v>
      </c>
      <c r="M871" s="11" t="str">
        <f>IF(ISNA(VLOOKUP(A871,Experiment!$B$2:$E$140,4,FALSE)),"",VLOOKUP(A871,Experiment!$B$2:$E$140,4,FALSE))</f>
        <v/>
      </c>
      <c r="N871" s="3" t="s">
        <v>3885</v>
      </c>
      <c r="O871" s="3" t="s">
        <v>1093</v>
      </c>
      <c r="P871" s="3" t="s">
        <v>3886</v>
      </c>
      <c r="Q871" s="3" t="s">
        <v>61</v>
      </c>
      <c r="R871" s="3" t="s">
        <v>302</v>
      </c>
    </row>
    <row r="872" spans="1:18" x14ac:dyDescent="0.25">
      <c r="A872" s="3" t="s">
        <v>3907</v>
      </c>
      <c r="B872" s="3">
        <v>811</v>
      </c>
      <c r="C872" s="15" t="str">
        <f>VLOOKUP($B872,Patient!$A$2:$I$2017,2,FALSE)</f>
        <v>PHI</v>
      </c>
      <c r="D872" s="15" t="str">
        <f>VLOOKUP($B872,Patient!$A$2:$I$2017,3,FALSE)</f>
        <v>NON-HISPANIC</v>
      </c>
      <c r="E872" s="15" t="str">
        <f>VLOOKUP($B872,Patient!$A$2:$I$2017,4,FALSE)</f>
        <v>Female</v>
      </c>
      <c r="F872" s="15" t="str">
        <f>VLOOKUP($B872,Patient!$A$2:$I$2017,5,FALSE)</f>
        <v>PHI</v>
      </c>
      <c r="G872" s="15" t="str">
        <f>VLOOKUP($B872,Patient!$A$2:$I$2017,6,FALSE)</f>
        <v>PHI</v>
      </c>
      <c r="H872" s="15" t="str">
        <f>VLOOKUP($B872,Patient!$A$2:$I$2017,7,FALSE)</f>
        <v>PHI</v>
      </c>
      <c r="I872" s="15" t="str">
        <f>VLOOKUP($B872,Patient!$A$2:$I$2017,8,FALSE)</f>
        <v>White</v>
      </c>
      <c r="J872" s="15" t="str">
        <f>VLOOKUP($B872,Patient!$A$2:$I$2017,9,FALSE)</f>
        <v>Alive</v>
      </c>
      <c r="K872" s="5">
        <v>709</v>
      </c>
      <c r="L872" s="3" t="s">
        <v>74</v>
      </c>
      <c r="M872" s="11" t="str">
        <f>IF(ISNA(VLOOKUP(A872,Experiment!$B$2:$E$140,4,FALSE)),"",VLOOKUP(A872,Experiment!$B$2:$E$140,4,FALSE))</f>
        <v/>
      </c>
      <c r="N872" s="3" t="s">
        <v>3906</v>
      </c>
      <c r="O872" s="3" t="s">
        <v>242</v>
      </c>
      <c r="P872" s="3" t="s">
        <v>3893</v>
      </c>
      <c r="Q872" s="3" t="s">
        <v>485</v>
      </c>
      <c r="R872" s="3" t="s">
        <v>2452</v>
      </c>
    </row>
    <row r="873" spans="1:18" x14ac:dyDescent="0.25">
      <c r="A873" s="3" t="s">
        <v>3895</v>
      </c>
      <c r="B873" s="3">
        <v>810</v>
      </c>
      <c r="C873" s="15" t="str">
        <f>VLOOKUP($B873,Patient!$A$2:$I$2017,2,FALSE)</f>
        <v>PHI</v>
      </c>
      <c r="D873" s="15" t="str">
        <f>VLOOKUP($B873,Patient!$A$2:$I$2017,3,FALSE)</f>
        <v>HISPANIC</v>
      </c>
      <c r="E873" s="15" t="str">
        <f>VLOOKUP($B873,Patient!$A$2:$I$2017,4,FALSE)</f>
        <v>Female</v>
      </c>
      <c r="F873" s="15" t="str">
        <f>VLOOKUP($B873,Patient!$A$2:$I$2017,5,FALSE)</f>
        <v>PHI</v>
      </c>
      <c r="G873" s="15" t="str">
        <f>VLOOKUP($B873,Patient!$A$2:$I$2017,6,FALSE)</f>
        <v>PHI</v>
      </c>
      <c r="H873" s="15" t="str">
        <f>VLOOKUP($B873,Patient!$A$2:$I$2017,7,FALSE)</f>
        <v>PHI</v>
      </c>
      <c r="I873" s="15" t="str">
        <f>VLOOKUP($B873,Patient!$A$2:$I$2017,8,FALSE)</f>
        <v>Multiracial</v>
      </c>
      <c r="J873" s="15" t="str">
        <f>VLOOKUP($B873,Patient!$A$2:$I$2017,9,FALSE)</f>
        <v>Alive</v>
      </c>
      <c r="K873" s="5">
        <v>708</v>
      </c>
      <c r="L873" s="3" t="s">
        <v>93</v>
      </c>
      <c r="M873" s="11" t="str">
        <f>IF(ISNA(VLOOKUP(A873,Experiment!$B$2:$E$140,4,FALSE)),"",VLOOKUP(A873,Experiment!$B$2:$E$140,4,FALSE))</f>
        <v/>
      </c>
      <c r="N873" s="3" t="s">
        <v>3892</v>
      </c>
      <c r="O873" s="3" t="s">
        <v>1766</v>
      </c>
      <c r="P873" s="3" t="s">
        <v>3893</v>
      </c>
      <c r="Q873" s="3" t="s">
        <v>76</v>
      </c>
      <c r="R873" s="3" t="s">
        <v>79</v>
      </c>
    </row>
    <row r="874" spans="1:18" x14ac:dyDescent="0.25">
      <c r="A874" s="3" t="s">
        <v>3299</v>
      </c>
      <c r="B874" s="3">
        <v>812</v>
      </c>
      <c r="C874" s="15" t="str">
        <f>VLOOKUP($B874,Patient!$A$2:$I$2017,2,FALSE)</f>
        <v>PHI</v>
      </c>
      <c r="D874" s="15" t="str">
        <f>VLOOKUP($B874,Patient!$A$2:$I$2017,3,FALSE)</f>
        <v>NON-HISPANIC</v>
      </c>
      <c r="E874" s="15" t="str">
        <f>VLOOKUP($B874,Patient!$A$2:$I$2017,4,FALSE)</f>
        <v>Male</v>
      </c>
      <c r="F874" s="15" t="str">
        <f>VLOOKUP($B874,Patient!$A$2:$I$2017,5,FALSE)</f>
        <v>PHI</v>
      </c>
      <c r="G874" s="15" t="str">
        <f>VLOOKUP($B874,Patient!$A$2:$I$2017,6,FALSE)</f>
        <v>PHI</v>
      </c>
      <c r="H874" s="15" t="str">
        <f>VLOOKUP($B874,Patient!$A$2:$I$2017,7,FALSE)</f>
        <v>PHI</v>
      </c>
      <c r="I874" s="15" t="str">
        <f>VLOOKUP($B874,Patient!$A$2:$I$2017,8,FALSE)</f>
        <v>White</v>
      </c>
      <c r="J874" s="15" t="str">
        <f>VLOOKUP($B874,Patient!$A$2:$I$2017,9,FALSE)</f>
        <v>Deceased</v>
      </c>
      <c r="K874" s="5">
        <v>633</v>
      </c>
      <c r="L874" s="3" t="s">
        <v>74</v>
      </c>
      <c r="M874" s="11" t="str">
        <f>IF(ISNA(VLOOKUP(A874,Experiment!$B$2:$E$140,4,FALSE)),"",VLOOKUP(A874,Experiment!$B$2:$E$140,4,FALSE))</f>
        <v/>
      </c>
      <c r="N874" s="3" t="s">
        <v>3295</v>
      </c>
      <c r="O874" s="3" t="s">
        <v>2388</v>
      </c>
      <c r="P874" s="3" t="s">
        <v>3296</v>
      </c>
      <c r="Q874" s="3" t="s">
        <v>111</v>
      </c>
      <c r="R874" s="3" t="s">
        <v>317</v>
      </c>
    </row>
    <row r="875" spans="1:18" x14ac:dyDescent="0.25">
      <c r="A875" s="3" t="s">
        <v>3913</v>
      </c>
      <c r="B875" s="3">
        <v>813</v>
      </c>
      <c r="C875" s="15" t="str">
        <f>VLOOKUP($B875,Patient!$A$2:$I$2017,2,FALSE)</f>
        <v>PHI</v>
      </c>
      <c r="D875" s="15" t="str">
        <f>VLOOKUP($B875,Patient!$A$2:$I$2017,3,FALSE)</f>
        <v>NON-HISPANIC</v>
      </c>
      <c r="E875" s="15" t="str">
        <f>VLOOKUP($B875,Patient!$A$2:$I$2017,4,FALSE)</f>
        <v>Male</v>
      </c>
      <c r="F875" s="15" t="str">
        <f>VLOOKUP($B875,Patient!$A$2:$I$2017,5,FALSE)</f>
        <v>PHI</v>
      </c>
      <c r="G875" s="15" t="str">
        <f>VLOOKUP($B875,Patient!$A$2:$I$2017,6,FALSE)</f>
        <v>PHI</v>
      </c>
      <c r="H875" s="15" t="str">
        <f>VLOOKUP($B875,Patient!$A$2:$I$2017,7,FALSE)</f>
        <v>PHI</v>
      </c>
      <c r="I875" s="15" t="str">
        <f>VLOOKUP($B875,Patient!$A$2:$I$2017,8,FALSE)</f>
        <v>White</v>
      </c>
      <c r="J875" s="15" t="str">
        <f>VLOOKUP($B875,Patient!$A$2:$I$2017,9,FALSE)</f>
        <v>Alive</v>
      </c>
      <c r="K875" s="5">
        <v>710</v>
      </c>
      <c r="L875" s="3" t="s">
        <v>93</v>
      </c>
      <c r="M875" s="11" t="str">
        <f>IF(ISNA(VLOOKUP(A875,Experiment!$B$2:$E$140,4,FALSE)),"",VLOOKUP(A875,Experiment!$B$2:$E$140,4,FALSE))</f>
        <v/>
      </c>
      <c r="N875" s="3" t="s">
        <v>3911</v>
      </c>
      <c r="O875" s="3" t="s">
        <v>3912</v>
      </c>
      <c r="P875" s="3" t="s">
        <v>3909</v>
      </c>
      <c r="Q875" s="3" t="s">
        <v>111</v>
      </c>
      <c r="R875" s="3" t="s">
        <v>113</v>
      </c>
    </row>
    <row r="876" spans="1:18" x14ac:dyDescent="0.25">
      <c r="A876" s="3" t="s">
        <v>3922</v>
      </c>
      <c r="B876" s="3">
        <v>814</v>
      </c>
      <c r="C876" s="15" t="str">
        <f>VLOOKUP($B876,Patient!$A$2:$I$2017,2,FALSE)</f>
        <v>PHI</v>
      </c>
      <c r="D876" s="15" t="str">
        <f>VLOOKUP($B876,Patient!$A$2:$I$2017,3,FALSE)</f>
        <v>NON-HISPANIC</v>
      </c>
      <c r="E876" s="15" t="str">
        <f>VLOOKUP($B876,Patient!$A$2:$I$2017,4,FALSE)</f>
        <v>Male</v>
      </c>
      <c r="F876" s="15" t="str">
        <f>VLOOKUP($B876,Patient!$A$2:$I$2017,5,FALSE)</f>
        <v>PHI</v>
      </c>
      <c r="G876" s="15" t="str">
        <f>VLOOKUP($B876,Patient!$A$2:$I$2017,6,FALSE)</f>
        <v>PHI</v>
      </c>
      <c r="H876" s="15" t="str">
        <f>VLOOKUP($B876,Patient!$A$2:$I$2017,7,FALSE)</f>
        <v>PHI</v>
      </c>
      <c r="I876" s="15" t="str">
        <f>VLOOKUP($B876,Patient!$A$2:$I$2017,8,FALSE)</f>
        <v>White</v>
      </c>
      <c r="J876" s="15" t="str">
        <f>VLOOKUP($B876,Patient!$A$2:$I$2017,9,FALSE)</f>
        <v>Deceased</v>
      </c>
      <c r="K876" s="5">
        <v>711</v>
      </c>
      <c r="L876" s="3" t="s">
        <v>74</v>
      </c>
      <c r="M876" s="11" t="str">
        <f>IF(ISNA(VLOOKUP(A876,Experiment!$B$2:$E$140,4,FALSE)),"",VLOOKUP(A876,Experiment!$B$2:$E$140,4,FALSE))</f>
        <v/>
      </c>
      <c r="N876" s="3" t="s">
        <v>3919</v>
      </c>
      <c r="O876" s="3" t="s">
        <v>3920</v>
      </c>
      <c r="P876" s="3" t="s">
        <v>3909</v>
      </c>
      <c r="Q876" s="3" t="s">
        <v>61</v>
      </c>
      <c r="R876" s="3" t="s">
        <v>53</v>
      </c>
    </row>
    <row r="877" spans="1:18" x14ac:dyDescent="0.25">
      <c r="A877" s="3" t="s">
        <v>3938</v>
      </c>
      <c r="B877" s="3">
        <v>817</v>
      </c>
      <c r="C877" s="15" t="str">
        <f>VLOOKUP($B877,Patient!$A$2:$I$2017,2,FALSE)</f>
        <v>PHI</v>
      </c>
      <c r="D877" s="15" t="str">
        <f>VLOOKUP($B877,Patient!$A$2:$I$2017,3,FALSE)</f>
        <v>HISPANIC</v>
      </c>
      <c r="E877" s="15" t="str">
        <f>VLOOKUP($B877,Patient!$A$2:$I$2017,4,FALSE)</f>
        <v>Male</v>
      </c>
      <c r="F877" s="15" t="str">
        <f>VLOOKUP($B877,Patient!$A$2:$I$2017,5,FALSE)</f>
        <v>PHI</v>
      </c>
      <c r="G877" s="15" t="str">
        <f>VLOOKUP($B877,Patient!$A$2:$I$2017,6,FALSE)</f>
        <v>PHI</v>
      </c>
      <c r="H877" s="15" t="str">
        <f>VLOOKUP($B877,Patient!$A$2:$I$2017,7,FALSE)</f>
        <v>PHI</v>
      </c>
      <c r="I877" s="15" t="str">
        <f>VLOOKUP($B877,Patient!$A$2:$I$2017,8,FALSE)</f>
        <v>White</v>
      </c>
      <c r="J877" s="15" t="str">
        <f>VLOOKUP($B877,Patient!$A$2:$I$2017,9,FALSE)</f>
        <v>Alive</v>
      </c>
      <c r="K877" s="5">
        <v>714</v>
      </c>
      <c r="L877" s="3" t="s">
        <v>74</v>
      </c>
      <c r="M877" s="11" t="str">
        <f>IF(ISNA(VLOOKUP(A877,Experiment!$B$2:$E$140,4,FALSE)),"",VLOOKUP(A877,Experiment!$B$2:$E$140,4,FALSE))</f>
        <v/>
      </c>
      <c r="N877" s="3" t="s">
        <v>2517</v>
      </c>
      <c r="O877" s="3" t="s">
        <v>439</v>
      </c>
      <c r="P877" s="3" t="s">
        <v>3616</v>
      </c>
      <c r="Q877" s="3" t="s">
        <v>485</v>
      </c>
      <c r="R877" s="3" t="s">
        <v>2452</v>
      </c>
    </row>
    <row r="878" spans="1:18" x14ac:dyDescent="0.25">
      <c r="A878" s="3" t="s">
        <v>3617</v>
      </c>
      <c r="B878" s="3">
        <v>818</v>
      </c>
      <c r="C878" s="15" t="str">
        <f>VLOOKUP($B878,Patient!$A$2:$I$2017,2,FALSE)</f>
        <v>PHI</v>
      </c>
      <c r="D878" s="15" t="str">
        <f>VLOOKUP($B878,Patient!$A$2:$I$2017,3,FALSE)</f>
        <v/>
      </c>
      <c r="E878" s="15" t="str">
        <f>VLOOKUP($B878,Patient!$A$2:$I$2017,4,FALSE)</f>
        <v/>
      </c>
      <c r="F878" s="15" t="str">
        <f>VLOOKUP($B878,Patient!$A$2:$I$2017,5,FALSE)</f>
        <v>PHI</v>
      </c>
      <c r="G878" s="15" t="str">
        <f>VLOOKUP($B878,Patient!$A$2:$I$2017,6,FALSE)</f>
        <v>PHI</v>
      </c>
      <c r="H878" s="15" t="str">
        <f>VLOOKUP($B878,Patient!$A$2:$I$2017,7,FALSE)</f>
        <v>PHI</v>
      </c>
      <c r="I878" s="15" t="str">
        <f>VLOOKUP($B878,Patient!$A$2:$I$2017,8,FALSE)</f>
        <v/>
      </c>
      <c r="J878" s="15" t="str">
        <f>VLOOKUP($B878,Patient!$A$2:$I$2017,9,FALSE)</f>
        <v/>
      </c>
      <c r="K878" s="5">
        <v>668</v>
      </c>
      <c r="L878" s="3" t="s">
        <v>74</v>
      </c>
      <c r="M878" s="11" t="str">
        <f>IF(ISNA(VLOOKUP(A878,Experiment!$B$2:$E$140,4,FALSE)),"",VLOOKUP(A878,Experiment!$B$2:$E$140,4,FALSE))</f>
        <v/>
      </c>
      <c r="N878" s="3" t="s">
        <v>3615</v>
      </c>
      <c r="O878" s="3" t="s">
        <v>1093</v>
      </c>
      <c r="P878" s="3" t="s">
        <v>3616</v>
      </c>
      <c r="Q878" s="3" t="s">
        <v>485</v>
      </c>
      <c r="R878" s="3" t="s">
        <v>2452</v>
      </c>
    </row>
    <row r="879" spans="1:18" x14ac:dyDescent="0.25">
      <c r="A879" s="3" t="s">
        <v>3929</v>
      </c>
      <c r="B879" s="3">
        <v>815</v>
      </c>
      <c r="C879" s="15" t="str">
        <f>VLOOKUP($B879,Patient!$A$2:$I$2017,2,FALSE)</f>
        <v>PHI</v>
      </c>
      <c r="D879" s="15" t="str">
        <f>VLOOKUP($B879,Patient!$A$2:$I$2017,3,FALSE)</f>
        <v/>
      </c>
      <c r="E879" s="15" t="str">
        <f>VLOOKUP($B879,Patient!$A$2:$I$2017,4,FALSE)</f>
        <v>Female</v>
      </c>
      <c r="F879" s="15" t="str">
        <f>VLOOKUP($B879,Patient!$A$2:$I$2017,5,FALSE)</f>
        <v>PHI</v>
      </c>
      <c r="G879" s="15" t="str">
        <f>VLOOKUP($B879,Patient!$A$2:$I$2017,6,FALSE)</f>
        <v>PHI</v>
      </c>
      <c r="H879" s="15" t="str">
        <f>VLOOKUP($B879,Patient!$A$2:$I$2017,7,FALSE)</f>
        <v>PHI</v>
      </c>
      <c r="I879" s="15" t="str">
        <f>VLOOKUP($B879,Patient!$A$2:$I$2017,8,FALSE)</f>
        <v/>
      </c>
      <c r="J879" s="15" t="str">
        <f>VLOOKUP($B879,Patient!$A$2:$I$2017,9,FALSE)</f>
        <v/>
      </c>
      <c r="K879" s="5">
        <v>712</v>
      </c>
      <c r="L879" s="3" t="s">
        <v>93</v>
      </c>
      <c r="M879" s="11" t="str">
        <f>IF(ISNA(VLOOKUP(A879,Experiment!$B$2:$E$140,4,FALSE)),"",VLOOKUP(A879,Experiment!$B$2:$E$140,4,FALSE))</f>
        <v/>
      </c>
      <c r="N879" s="3" t="s">
        <v>3928</v>
      </c>
      <c r="O879" s="3" t="s">
        <v>2388</v>
      </c>
      <c r="P879" s="3" t="s">
        <v>3616</v>
      </c>
      <c r="Q879" s="3" t="s">
        <v>111</v>
      </c>
      <c r="R879" s="3" t="s">
        <v>516</v>
      </c>
    </row>
    <row r="880" spans="1:18" x14ac:dyDescent="0.25">
      <c r="A880" s="3" t="s">
        <v>3935</v>
      </c>
      <c r="B880" s="3">
        <v>816</v>
      </c>
      <c r="C880" s="15" t="str">
        <f>VLOOKUP($B880,Patient!$A$2:$I$2017,2,FALSE)</f>
        <v>PHI</v>
      </c>
      <c r="D880" s="15" t="str">
        <f>VLOOKUP($B880,Patient!$A$2:$I$2017,3,FALSE)</f>
        <v>NON-HISPANIC</v>
      </c>
      <c r="E880" s="15" t="str">
        <f>VLOOKUP($B880,Patient!$A$2:$I$2017,4,FALSE)</f>
        <v>Male</v>
      </c>
      <c r="F880" s="15" t="str">
        <f>VLOOKUP($B880,Patient!$A$2:$I$2017,5,FALSE)</f>
        <v>PHI</v>
      </c>
      <c r="G880" s="15" t="str">
        <f>VLOOKUP($B880,Patient!$A$2:$I$2017,6,FALSE)</f>
        <v>PHI</v>
      </c>
      <c r="H880" s="15" t="str">
        <f>VLOOKUP($B880,Patient!$A$2:$I$2017,7,FALSE)</f>
        <v>PHI</v>
      </c>
      <c r="I880" s="15" t="str">
        <f>VLOOKUP($B880,Patient!$A$2:$I$2017,8,FALSE)</f>
        <v>White</v>
      </c>
      <c r="J880" s="15" t="str">
        <f>VLOOKUP($B880,Patient!$A$2:$I$2017,9,FALSE)</f>
        <v>Deceased</v>
      </c>
      <c r="K880" s="5">
        <v>713</v>
      </c>
      <c r="L880" s="3" t="s">
        <v>74</v>
      </c>
      <c r="M880" s="11" t="str">
        <f>IF(ISNA(VLOOKUP(A880,Experiment!$B$2:$E$140,4,FALSE)),"",VLOOKUP(A880,Experiment!$B$2:$E$140,4,FALSE))</f>
        <v/>
      </c>
      <c r="N880" s="3" t="s">
        <v>3933</v>
      </c>
      <c r="O880" s="3" t="s">
        <v>3934</v>
      </c>
      <c r="P880" s="3" t="s">
        <v>3616</v>
      </c>
      <c r="Q880" s="3" t="s">
        <v>61</v>
      </c>
      <c r="R880" s="3" t="s">
        <v>53</v>
      </c>
    </row>
    <row r="881" spans="1:18" x14ac:dyDescent="0.25">
      <c r="A881" s="3" t="s">
        <v>3504</v>
      </c>
      <c r="B881" s="3">
        <v>819</v>
      </c>
      <c r="C881" s="15" t="str">
        <f>VLOOKUP($B881,Patient!$A$2:$I$2017,2,FALSE)</f>
        <v>PHI</v>
      </c>
      <c r="D881" s="15" t="str">
        <f>VLOOKUP($B881,Patient!$A$2:$I$2017,3,FALSE)</f>
        <v/>
      </c>
      <c r="E881" s="15" t="str">
        <f>VLOOKUP($B881,Patient!$A$2:$I$2017,4,FALSE)</f>
        <v>Female</v>
      </c>
      <c r="F881" s="15" t="str">
        <f>VLOOKUP($B881,Patient!$A$2:$I$2017,5,FALSE)</f>
        <v>PHI</v>
      </c>
      <c r="G881" s="15" t="str">
        <f>VLOOKUP($B881,Patient!$A$2:$I$2017,6,FALSE)</f>
        <v>PHI</v>
      </c>
      <c r="H881" s="15" t="str">
        <f>VLOOKUP($B881,Patient!$A$2:$I$2017,7,FALSE)</f>
        <v>PHI</v>
      </c>
      <c r="I881" s="15" t="str">
        <f>VLOOKUP($B881,Patient!$A$2:$I$2017,8,FALSE)</f>
        <v/>
      </c>
      <c r="J881" s="15" t="str">
        <f>VLOOKUP($B881,Patient!$A$2:$I$2017,9,FALSE)</f>
        <v/>
      </c>
      <c r="K881" s="5">
        <v>654</v>
      </c>
      <c r="L881" s="3" t="s">
        <v>74</v>
      </c>
      <c r="M881" s="11" t="str">
        <f>IF(ISNA(VLOOKUP(A881,Experiment!$B$2:$E$140,4,FALSE)),"",VLOOKUP(A881,Experiment!$B$2:$E$140,4,FALSE))</f>
        <v/>
      </c>
      <c r="N881" s="3" t="s">
        <v>3500</v>
      </c>
      <c r="O881" s="3" t="s">
        <v>3501</v>
      </c>
      <c r="P881" s="3" t="s">
        <v>3502</v>
      </c>
      <c r="Q881" s="3" t="s">
        <v>61</v>
      </c>
      <c r="R881" s="3" t="s">
        <v>333</v>
      </c>
    </row>
    <row r="882" spans="1:18" x14ac:dyDescent="0.25">
      <c r="A882" s="3" t="s">
        <v>3953</v>
      </c>
      <c r="B882" s="3">
        <v>821</v>
      </c>
      <c r="C882" s="15" t="str">
        <f>VLOOKUP($B882,Patient!$A$2:$I$2017,2,FALSE)</f>
        <v>PHI</v>
      </c>
      <c r="D882" s="15" t="str">
        <f>VLOOKUP($B882,Patient!$A$2:$I$2017,3,FALSE)</f>
        <v>NON-HISPANIC</v>
      </c>
      <c r="E882" s="15" t="str">
        <f>VLOOKUP($B882,Patient!$A$2:$I$2017,4,FALSE)</f>
        <v>Female</v>
      </c>
      <c r="F882" s="15" t="str">
        <f>VLOOKUP($B882,Patient!$A$2:$I$2017,5,FALSE)</f>
        <v>PHI</v>
      </c>
      <c r="G882" s="15" t="str">
        <f>VLOOKUP($B882,Patient!$A$2:$I$2017,6,FALSE)</f>
        <v>PHI</v>
      </c>
      <c r="H882" s="15" t="str">
        <f>VLOOKUP($B882,Patient!$A$2:$I$2017,7,FALSE)</f>
        <v>PHI</v>
      </c>
      <c r="I882" s="15" t="str">
        <f>VLOOKUP($B882,Patient!$A$2:$I$2017,8,FALSE)</f>
        <v>White</v>
      </c>
      <c r="J882" s="15" t="str">
        <f>VLOOKUP($B882,Patient!$A$2:$I$2017,9,FALSE)</f>
        <v>Alive</v>
      </c>
      <c r="K882" s="5">
        <v>715</v>
      </c>
      <c r="L882" s="3" t="s">
        <v>93</v>
      </c>
      <c r="M882" s="11" t="str">
        <f>IF(ISNA(VLOOKUP(A882,Experiment!$B$2:$E$140,4,FALSE)),"",VLOOKUP(A882,Experiment!$B$2:$E$140,4,FALSE))</f>
        <v/>
      </c>
      <c r="N882" s="3" t="s">
        <v>53</v>
      </c>
      <c r="O882" s="3" t="s">
        <v>53</v>
      </c>
      <c r="P882" s="3" t="s">
        <v>3503</v>
      </c>
      <c r="Q882" s="3" t="s">
        <v>485</v>
      </c>
      <c r="R882" s="3" t="s">
        <v>2452</v>
      </c>
    </row>
    <row r="883" spans="1:18" x14ac:dyDescent="0.25">
      <c r="A883" s="3" t="s">
        <v>3956</v>
      </c>
      <c r="B883" s="3">
        <v>822</v>
      </c>
      <c r="C883" s="15" t="str">
        <f>VLOOKUP($B883,Patient!$A$2:$I$2017,2,FALSE)</f>
        <v>PHI</v>
      </c>
      <c r="D883" s="15" t="str">
        <f>VLOOKUP($B883,Patient!$A$2:$I$2017,3,FALSE)</f>
        <v>NON-HISPANIC</v>
      </c>
      <c r="E883" s="15" t="str">
        <f>VLOOKUP($B883,Patient!$A$2:$I$2017,4,FALSE)</f>
        <v>Male</v>
      </c>
      <c r="F883" s="15" t="str">
        <f>VLOOKUP($B883,Patient!$A$2:$I$2017,5,FALSE)</f>
        <v>PHI</v>
      </c>
      <c r="G883" s="15" t="str">
        <f>VLOOKUP($B883,Patient!$A$2:$I$2017,6,FALSE)</f>
        <v>PHI</v>
      </c>
      <c r="H883" s="15" t="str">
        <f>VLOOKUP($B883,Patient!$A$2:$I$2017,7,FALSE)</f>
        <v>PHI</v>
      </c>
      <c r="I883" s="15" t="str">
        <f>VLOOKUP($B883,Patient!$A$2:$I$2017,8,FALSE)</f>
        <v>White</v>
      </c>
      <c r="J883" s="15" t="str">
        <f>VLOOKUP($B883,Patient!$A$2:$I$2017,9,FALSE)</f>
        <v>Alive</v>
      </c>
      <c r="K883" s="5">
        <v>716</v>
      </c>
      <c r="L883" s="3" t="s">
        <v>74</v>
      </c>
      <c r="M883" s="11" t="str">
        <f>IF(ISNA(VLOOKUP(A883,Experiment!$B$2:$E$140,4,FALSE)),"",VLOOKUP(A883,Experiment!$B$2:$E$140,4,FALSE))</f>
        <v/>
      </c>
      <c r="N883" s="3" t="s">
        <v>3955</v>
      </c>
      <c r="O883" s="3" t="s">
        <v>831</v>
      </c>
      <c r="P883" s="3" t="s">
        <v>3503</v>
      </c>
      <c r="Q883" s="3" t="s">
        <v>485</v>
      </c>
      <c r="R883" s="3" t="s">
        <v>2452</v>
      </c>
    </row>
    <row r="884" spans="1:18" x14ac:dyDescent="0.25">
      <c r="A884" s="3" t="s">
        <v>3967</v>
      </c>
      <c r="B884" s="3">
        <v>823</v>
      </c>
      <c r="C884" s="15" t="str">
        <f>VLOOKUP($B884,Patient!$A$2:$I$2017,2,FALSE)</f>
        <v>PHI</v>
      </c>
      <c r="D884" s="15" t="str">
        <f>VLOOKUP($B884,Patient!$A$2:$I$2017,3,FALSE)</f>
        <v>UNKNOWN</v>
      </c>
      <c r="E884" s="15" t="str">
        <f>VLOOKUP($B884,Patient!$A$2:$I$2017,4,FALSE)</f>
        <v>Male</v>
      </c>
      <c r="F884" s="15" t="str">
        <f>VLOOKUP($B884,Patient!$A$2:$I$2017,5,FALSE)</f>
        <v>PHI</v>
      </c>
      <c r="G884" s="15" t="str">
        <f>VLOOKUP($B884,Patient!$A$2:$I$2017,6,FALSE)</f>
        <v>PHI</v>
      </c>
      <c r="H884" s="15" t="str">
        <f>VLOOKUP($B884,Patient!$A$2:$I$2017,7,FALSE)</f>
        <v>PHI</v>
      </c>
      <c r="I884" s="15" t="str">
        <f>VLOOKUP($B884,Patient!$A$2:$I$2017,8,FALSE)</f>
        <v>Unknown</v>
      </c>
      <c r="J884" s="15" t="str">
        <f>VLOOKUP($B884,Patient!$A$2:$I$2017,9,FALSE)</f>
        <v>Alive</v>
      </c>
      <c r="K884" s="5">
        <v>717</v>
      </c>
      <c r="L884" s="3" t="s">
        <v>74</v>
      </c>
      <c r="M884" s="11" t="str">
        <f>IF(ISNA(VLOOKUP(A884,Experiment!$B$2:$E$140,4,FALSE)),"",VLOOKUP(A884,Experiment!$B$2:$E$140,4,FALSE))</f>
        <v/>
      </c>
      <c r="N884" s="3" t="s">
        <v>2980</v>
      </c>
      <c r="O884" s="3" t="s">
        <v>216</v>
      </c>
      <c r="P884" s="3" t="s">
        <v>3503</v>
      </c>
      <c r="Q884" s="3" t="s">
        <v>485</v>
      </c>
      <c r="R884" s="3" t="s">
        <v>2452</v>
      </c>
    </row>
    <row r="885" spans="1:18" x14ac:dyDescent="0.25">
      <c r="A885" s="3" t="s">
        <v>3978</v>
      </c>
      <c r="B885" s="3">
        <v>824</v>
      </c>
      <c r="C885" s="15" t="str">
        <f>VLOOKUP($B885,Patient!$A$2:$I$2017,2,FALSE)</f>
        <v>PHI</v>
      </c>
      <c r="D885" s="15" t="str">
        <f>VLOOKUP($B885,Patient!$A$2:$I$2017,3,FALSE)</f>
        <v>NON-HISPANIC</v>
      </c>
      <c r="E885" s="15" t="str">
        <f>VLOOKUP($B885,Patient!$A$2:$I$2017,4,FALSE)</f>
        <v>Male</v>
      </c>
      <c r="F885" s="15" t="str">
        <f>VLOOKUP($B885,Patient!$A$2:$I$2017,5,FALSE)</f>
        <v>PHI</v>
      </c>
      <c r="G885" s="15" t="str">
        <f>VLOOKUP($B885,Patient!$A$2:$I$2017,6,FALSE)</f>
        <v>PHI</v>
      </c>
      <c r="H885" s="15" t="str">
        <f>VLOOKUP($B885,Patient!$A$2:$I$2017,7,FALSE)</f>
        <v>PHI</v>
      </c>
      <c r="I885" s="15" t="str">
        <f>VLOOKUP($B885,Patient!$A$2:$I$2017,8,FALSE)</f>
        <v>White</v>
      </c>
      <c r="J885" s="15" t="str">
        <f>VLOOKUP($B885,Patient!$A$2:$I$2017,9,FALSE)</f>
        <v>Alive</v>
      </c>
      <c r="K885" s="5">
        <v>718</v>
      </c>
      <c r="L885" s="3" t="s">
        <v>74</v>
      </c>
      <c r="M885" s="11" t="str">
        <f>IF(ISNA(VLOOKUP(A885,Experiment!$B$2:$E$140,4,FALSE)),"",VLOOKUP(A885,Experiment!$B$2:$E$140,4,FALSE))</f>
        <v/>
      </c>
      <c r="N885" s="3" t="s">
        <v>3977</v>
      </c>
      <c r="O885" s="3" t="s">
        <v>1219</v>
      </c>
      <c r="P885" s="3" t="s">
        <v>3503</v>
      </c>
      <c r="Q885" s="3" t="s">
        <v>485</v>
      </c>
      <c r="R885" s="3" t="s">
        <v>2452</v>
      </c>
    </row>
    <row r="886" spans="1:18" x14ac:dyDescent="0.25">
      <c r="A886" s="3" t="s">
        <v>345</v>
      </c>
      <c r="B886" s="3">
        <v>820</v>
      </c>
      <c r="C886" s="15" t="str">
        <f>VLOOKUP($B886,Patient!$A$2:$I$2017,2,FALSE)</f>
        <v>PHI</v>
      </c>
      <c r="D886" s="15" t="str">
        <f>VLOOKUP($B886,Patient!$A$2:$I$2017,3,FALSE)</f>
        <v>NON-HISPANIC</v>
      </c>
      <c r="E886" s="15" t="str">
        <f>VLOOKUP($B886,Patient!$A$2:$I$2017,4,FALSE)</f>
        <v>Male</v>
      </c>
      <c r="F886" s="15" t="str">
        <f>VLOOKUP($B886,Patient!$A$2:$I$2017,5,FALSE)</f>
        <v>PHI</v>
      </c>
      <c r="G886" s="15" t="str">
        <f>VLOOKUP($B886,Patient!$A$2:$I$2017,6,FALSE)</f>
        <v>PHI</v>
      </c>
      <c r="H886" s="15" t="str">
        <f>VLOOKUP($B886,Patient!$A$2:$I$2017,7,FALSE)</f>
        <v>PHI</v>
      </c>
      <c r="I886" s="15" t="str">
        <f>VLOOKUP($B886,Patient!$A$2:$I$2017,8,FALSE)</f>
        <v>White</v>
      </c>
      <c r="J886" s="15" t="str">
        <f>VLOOKUP($B886,Patient!$A$2:$I$2017,9,FALSE)</f>
        <v>Alive</v>
      </c>
      <c r="K886" s="5">
        <v>29</v>
      </c>
      <c r="L886" s="3" t="s">
        <v>93</v>
      </c>
      <c r="M886" s="11" t="str">
        <f>IF(ISNA(VLOOKUP(A886,Experiment!$B$2:$E$140,4,FALSE)),"",VLOOKUP(A886,Experiment!$B$2:$E$140,4,FALSE))</f>
        <v/>
      </c>
      <c r="N886" s="3" t="s">
        <v>343</v>
      </c>
      <c r="O886" s="3" t="s">
        <v>199</v>
      </c>
      <c r="P886" s="3" t="s">
        <v>344</v>
      </c>
      <c r="Q886" s="3" t="s">
        <v>61</v>
      </c>
      <c r="R886" s="3" t="s">
        <v>66</v>
      </c>
    </row>
    <row r="887" spans="1:18" x14ac:dyDescent="0.25">
      <c r="A887" s="3" t="s">
        <v>2593</v>
      </c>
      <c r="B887" s="3">
        <v>825</v>
      </c>
      <c r="C887" s="15" t="str">
        <f>VLOOKUP($B887,Patient!$A$2:$I$2017,2,FALSE)</f>
        <v>PHI</v>
      </c>
      <c r="D887" s="15" t="str">
        <f>VLOOKUP($B887,Patient!$A$2:$I$2017,3,FALSE)</f>
        <v>NON-HISPANIC</v>
      </c>
      <c r="E887" s="15" t="str">
        <f>VLOOKUP($B887,Patient!$A$2:$I$2017,4,FALSE)</f>
        <v>Male</v>
      </c>
      <c r="F887" s="15" t="str">
        <f>VLOOKUP($B887,Patient!$A$2:$I$2017,5,FALSE)</f>
        <v>PHI</v>
      </c>
      <c r="G887" s="15" t="str">
        <f>VLOOKUP($B887,Patient!$A$2:$I$2017,6,FALSE)</f>
        <v>PHI</v>
      </c>
      <c r="H887" s="15" t="str">
        <f>VLOOKUP($B887,Patient!$A$2:$I$2017,7,FALSE)</f>
        <v>PHI</v>
      </c>
      <c r="I887" s="15" t="str">
        <f>VLOOKUP($B887,Patient!$A$2:$I$2017,8,FALSE)</f>
        <v>White</v>
      </c>
      <c r="J887" s="15" t="str">
        <f>VLOOKUP($B887,Patient!$A$2:$I$2017,9,FALSE)</f>
        <v>Deceased</v>
      </c>
      <c r="K887" s="5">
        <v>533</v>
      </c>
      <c r="L887" s="3" t="s">
        <v>93</v>
      </c>
      <c r="M887" s="11" t="str">
        <f>IF(ISNA(VLOOKUP(A887,Experiment!$B$2:$E$140,4,FALSE)),"",VLOOKUP(A887,Experiment!$B$2:$E$140,4,FALSE))</f>
        <v/>
      </c>
      <c r="N887" s="3" t="s">
        <v>2591</v>
      </c>
      <c r="O887" s="3" t="s">
        <v>1272</v>
      </c>
      <c r="P887" s="3" t="s">
        <v>344</v>
      </c>
      <c r="Q887" s="3" t="s">
        <v>485</v>
      </c>
      <c r="R887" s="3" t="s">
        <v>1810</v>
      </c>
    </row>
    <row r="888" spans="1:18" x14ac:dyDescent="0.25">
      <c r="A888" s="3" t="s">
        <v>2596</v>
      </c>
      <c r="B888" s="3">
        <v>826</v>
      </c>
      <c r="C888" s="15" t="str">
        <f>VLOOKUP($B888,Patient!$A$2:$I$2017,2,FALSE)</f>
        <v>PHI</v>
      </c>
      <c r="D888" s="15" t="str">
        <f>VLOOKUP($B888,Patient!$A$2:$I$2017,3,FALSE)</f>
        <v>HISPANIC</v>
      </c>
      <c r="E888" s="15" t="str">
        <f>VLOOKUP($B888,Patient!$A$2:$I$2017,4,FALSE)</f>
        <v>Male</v>
      </c>
      <c r="F888" s="15" t="str">
        <f>VLOOKUP($B888,Patient!$A$2:$I$2017,5,FALSE)</f>
        <v>PHI</v>
      </c>
      <c r="G888" s="15" t="str">
        <f>VLOOKUP($B888,Patient!$A$2:$I$2017,6,FALSE)</f>
        <v>PHI</v>
      </c>
      <c r="H888" s="15" t="str">
        <f>VLOOKUP($B888,Patient!$A$2:$I$2017,7,FALSE)</f>
        <v>PHI</v>
      </c>
      <c r="I888" s="15" t="str">
        <f>VLOOKUP($B888,Patient!$A$2:$I$2017,8,FALSE)</f>
        <v>White</v>
      </c>
      <c r="J888" s="15" t="str">
        <f>VLOOKUP($B888,Patient!$A$2:$I$2017,9,FALSE)</f>
        <v>Alive</v>
      </c>
      <c r="K888" s="5">
        <v>533</v>
      </c>
      <c r="L888" s="3" t="s">
        <v>74</v>
      </c>
      <c r="M888" s="11" t="str">
        <f>IF(ISNA(VLOOKUP(A888,Experiment!$B$2:$E$140,4,FALSE)),"",VLOOKUP(A888,Experiment!$B$2:$E$140,4,FALSE))</f>
        <v/>
      </c>
      <c r="N888" s="3" t="s">
        <v>2595</v>
      </c>
      <c r="O888" s="3" t="s">
        <v>831</v>
      </c>
      <c r="P888" s="3" t="s">
        <v>344</v>
      </c>
      <c r="Q888" s="3" t="s">
        <v>485</v>
      </c>
      <c r="R888" s="3" t="s">
        <v>1810</v>
      </c>
    </row>
    <row r="889" spans="1:18" x14ac:dyDescent="0.25">
      <c r="A889" s="3" t="s">
        <v>3982</v>
      </c>
      <c r="B889" s="3">
        <v>827</v>
      </c>
      <c r="C889" s="15" t="str">
        <f>VLOOKUP($B889,Patient!$A$2:$I$2017,2,FALSE)</f>
        <v>PHI</v>
      </c>
      <c r="D889" s="15" t="str">
        <f>VLOOKUP($B889,Patient!$A$2:$I$2017,3,FALSE)</f>
        <v>NON-HISPANIC</v>
      </c>
      <c r="E889" s="15" t="str">
        <f>VLOOKUP($B889,Patient!$A$2:$I$2017,4,FALSE)</f>
        <v>Female</v>
      </c>
      <c r="F889" s="15" t="str">
        <f>VLOOKUP($B889,Patient!$A$2:$I$2017,5,FALSE)</f>
        <v>PHI</v>
      </c>
      <c r="G889" s="15" t="str">
        <f>VLOOKUP($B889,Patient!$A$2:$I$2017,6,FALSE)</f>
        <v>PHI</v>
      </c>
      <c r="H889" s="15" t="str">
        <f>VLOOKUP($B889,Patient!$A$2:$I$2017,7,FALSE)</f>
        <v>PHI</v>
      </c>
      <c r="I889" s="15" t="str">
        <f>VLOOKUP($B889,Patient!$A$2:$I$2017,8,FALSE)</f>
        <v>White</v>
      </c>
      <c r="J889" s="15" t="str">
        <f>VLOOKUP($B889,Patient!$A$2:$I$2017,9,FALSE)</f>
        <v>Alive</v>
      </c>
      <c r="K889" s="5">
        <v>719</v>
      </c>
      <c r="L889" s="3" t="s">
        <v>93</v>
      </c>
      <c r="M889" s="11" t="str">
        <f>IF(ISNA(VLOOKUP(A889,Experiment!$B$2:$E$140,4,FALSE)),"",VLOOKUP(A889,Experiment!$B$2:$E$140,4,FALSE))</f>
        <v/>
      </c>
      <c r="N889" s="3" t="s">
        <v>3981</v>
      </c>
      <c r="O889" s="3" t="s">
        <v>1407</v>
      </c>
      <c r="P889" s="3" t="s">
        <v>2599</v>
      </c>
      <c r="Q889" s="3" t="s">
        <v>61</v>
      </c>
      <c r="R889" s="3" t="s">
        <v>67</v>
      </c>
    </row>
    <row r="890" spans="1:18" x14ac:dyDescent="0.25">
      <c r="A890" s="3" t="s">
        <v>3993</v>
      </c>
      <c r="B890" s="3">
        <v>828</v>
      </c>
      <c r="C890" s="15" t="str">
        <f>VLOOKUP($B890,Patient!$A$2:$I$2017,2,FALSE)</f>
        <v>PHI</v>
      </c>
      <c r="D890" s="15" t="str">
        <f>VLOOKUP($B890,Patient!$A$2:$I$2017,3,FALSE)</f>
        <v/>
      </c>
      <c r="E890" s="15" t="str">
        <f>VLOOKUP($B890,Patient!$A$2:$I$2017,4,FALSE)</f>
        <v/>
      </c>
      <c r="F890" s="15" t="str">
        <f>VLOOKUP($B890,Patient!$A$2:$I$2017,5,FALSE)</f>
        <v>PHI</v>
      </c>
      <c r="G890" s="15" t="str">
        <f>VLOOKUP($B890,Patient!$A$2:$I$2017,6,FALSE)</f>
        <v>PHI</v>
      </c>
      <c r="H890" s="15" t="str">
        <f>VLOOKUP($B890,Patient!$A$2:$I$2017,7,FALSE)</f>
        <v>PHI</v>
      </c>
      <c r="I890" s="15" t="str">
        <f>VLOOKUP($B890,Patient!$A$2:$I$2017,8,FALSE)</f>
        <v/>
      </c>
      <c r="J890" s="15" t="str">
        <f>VLOOKUP($B890,Patient!$A$2:$I$2017,9,FALSE)</f>
        <v/>
      </c>
      <c r="K890" s="5">
        <v>721</v>
      </c>
      <c r="L890" s="3" t="s">
        <v>74</v>
      </c>
      <c r="M890" s="11" t="str">
        <f>IF(ISNA(VLOOKUP(A890,Experiment!$B$2:$E$140,4,FALSE)),"",VLOOKUP(A890,Experiment!$B$2:$E$140,4,FALSE))</f>
        <v/>
      </c>
      <c r="N890" s="3" t="s">
        <v>3991</v>
      </c>
      <c r="O890" s="3" t="s">
        <v>439</v>
      </c>
      <c r="P890" s="3" t="s">
        <v>3992</v>
      </c>
      <c r="Q890" s="3" t="s">
        <v>61</v>
      </c>
      <c r="R890" s="3" t="s">
        <v>53</v>
      </c>
    </row>
    <row r="891" spans="1:18" x14ac:dyDescent="0.25">
      <c r="A891" s="3" t="s">
        <v>2440</v>
      </c>
      <c r="B891" s="3">
        <v>829</v>
      </c>
      <c r="C891" s="15" t="str">
        <f>VLOOKUP($B891,Patient!$A$2:$I$2017,2,FALSE)</f>
        <v>PHI</v>
      </c>
      <c r="D891" s="15" t="str">
        <f>VLOOKUP($B891,Patient!$A$2:$I$2017,3,FALSE)</f>
        <v>NON-HISPANIC</v>
      </c>
      <c r="E891" s="15" t="str">
        <f>VLOOKUP($B891,Patient!$A$2:$I$2017,4,FALSE)</f>
        <v>Male</v>
      </c>
      <c r="F891" s="15" t="str">
        <f>VLOOKUP($B891,Patient!$A$2:$I$2017,5,FALSE)</f>
        <v>PHI</v>
      </c>
      <c r="G891" s="15" t="str">
        <f>VLOOKUP($B891,Patient!$A$2:$I$2017,6,FALSE)</f>
        <v>PHI</v>
      </c>
      <c r="H891" s="15" t="str">
        <f>VLOOKUP($B891,Patient!$A$2:$I$2017,7,FALSE)</f>
        <v>PHI</v>
      </c>
      <c r="I891" s="15" t="str">
        <f>VLOOKUP($B891,Patient!$A$2:$I$2017,8,FALSE)</f>
        <v>White</v>
      </c>
      <c r="J891" s="15" t="str">
        <f>VLOOKUP($B891,Patient!$A$2:$I$2017,9,FALSE)</f>
        <v>Alive</v>
      </c>
      <c r="K891" s="5">
        <v>512</v>
      </c>
      <c r="L891" s="3" t="s">
        <v>93</v>
      </c>
      <c r="M891" s="11" t="str">
        <f>IF(ISNA(VLOOKUP(A891,Experiment!$B$2:$E$140,4,FALSE)),"",VLOOKUP(A891,Experiment!$B$2:$E$140,4,FALSE))</f>
        <v/>
      </c>
      <c r="N891" s="3" t="s">
        <v>2438</v>
      </c>
      <c r="O891" s="3" t="s">
        <v>216</v>
      </c>
      <c r="P891" s="3" t="s">
        <v>2439</v>
      </c>
      <c r="Q891" s="3" t="s">
        <v>61</v>
      </c>
      <c r="R891" s="3" t="s">
        <v>173</v>
      </c>
    </row>
    <row r="892" spans="1:18" x14ac:dyDescent="0.25">
      <c r="A892" s="3" t="s">
        <v>2442</v>
      </c>
      <c r="B892" s="3">
        <v>830</v>
      </c>
      <c r="C892" s="15" t="str">
        <f>VLOOKUP($B892,Patient!$A$2:$I$2017,2,FALSE)</f>
        <v>PHI</v>
      </c>
      <c r="D892" s="15" t="str">
        <f>VLOOKUP($B892,Patient!$A$2:$I$2017,3,FALSE)</f>
        <v>NON-HISPANIC</v>
      </c>
      <c r="E892" s="15" t="str">
        <f>VLOOKUP($B892,Patient!$A$2:$I$2017,4,FALSE)</f>
        <v>Male</v>
      </c>
      <c r="F892" s="15" t="str">
        <f>VLOOKUP($B892,Patient!$A$2:$I$2017,5,FALSE)</f>
        <v>PHI</v>
      </c>
      <c r="G892" s="15" t="str">
        <f>VLOOKUP($B892,Patient!$A$2:$I$2017,6,FALSE)</f>
        <v>PHI</v>
      </c>
      <c r="H892" s="15" t="str">
        <f>VLOOKUP($B892,Patient!$A$2:$I$2017,7,FALSE)</f>
        <v>PHI</v>
      </c>
      <c r="I892" s="15" t="str">
        <f>VLOOKUP($B892,Patient!$A$2:$I$2017,8,FALSE)</f>
        <v>White</v>
      </c>
      <c r="J892" s="15" t="str">
        <f>VLOOKUP($B892,Patient!$A$2:$I$2017,9,FALSE)</f>
        <v>Alive</v>
      </c>
      <c r="K892" s="5">
        <v>512</v>
      </c>
      <c r="L892" s="3" t="s">
        <v>74</v>
      </c>
      <c r="M892" s="11" t="str">
        <f>IF(ISNA(VLOOKUP(A892,Experiment!$B$2:$E$140,4,FALSE)),"",VLOOKUP(A892,Experiment!$B$2:$E$140,4,FALSE))</f>
        <v/>
      </c>
      <c r="N892" s="3" t="s">
        <v>2441</v>
      </c>
      <c r="O892" s="3" t="s">
        <v>1272</v>
      </c>
      <c r="P892" s="3" t="s">
        <v>2439</v>
      </c>
      <c r="Q892" s="3" t="s">
        <v>61</v>
      </c>
      <c r="R892" s="3" t="s">
        <v>173</v>
      </c>
    </row>
    <row r="893" spans="1:18" x14ac:dyDescent="0.25">
      <c r="A893" s="3" t="s">
        <v>2601</v>
      </c>
      <c r="B893" s="3">
        <v>832</v>
      </c>
      <c r="C893" s="15" t="str">
        <f>VLOOKUP($B893,Patient!$A$2:$I$2017,2,FALSE)</f>
        <v>PHI</v>
      </c>
      <c r="D893" s="15" t="str">
        <f>VLOOKUP($B893,Patient!$A$2:$I$2017,3,FALSE)</f>
        <v>NON-HISPANIC</v>
      </c>
      <c r="E893" s="15" t="str">
        <f>VLOOKUP($B893,Patient!$A$2:$I$2017,4,FALSE)</f>
        <v>Male</v>
      </c>
      <c r="F893" s="15" t="str">
        <f>VLOOKUP($B893,Patient!$A$2:$I$2017,5,FALSE)</f>
        <v>PHI</v>
      </c>
      <c r="G893" s="15" t="str">
        <f>VLOOKUP($B893,Patient!$A$2:$I$2017,6,FALSE)</f>
        <v>PHI</v>
      </c>
      <c r="H893" s="15" t="str">
        <f>VLOOKUP($B893,Patient!$A$2:$I$2017,7,FALSE)</f>
        <v>PHI</v>
      </c>
      <c r="I893" s="15" t="str">
        <f>VLOOKUP($B893,Patient!$A$2:$I$2017,8,FALSE)</f>
        <v>White</v>
      </c>
      <c r="J893" s="15" t="str">
        <f>VLOOKUP($B893,Patient!$A$2:$I$2017,9,FALSE)</f>
        <v>Alive</v>
      </c>
      <c r="K893" s="5">
        <v>533</v>
      </c>
      <c r="L893" s="3" t="s">
        <v>74</v>
      </c>
      <c r="M893" s="11" t="str">
        <f>IF(ISNA(VLOOKUP(A893,Experiment!$B$2:$E$140,4,FALSE)),"",VLOOKUP(A893,Experiment!$B$2:$E$140,4,FALSE))</f>
        <v/>
      </c>
      <c r="N893" s="3" t="s">
        <v>2598</v>
      </c>
      <c r="O893" s="3" t="s">
        <v>2505</v>
      </c>
      <c r="P893" s="3" t="s">
        <v>2599</v>
      </c>
      <c r="Q893" s="3" t="s">
        <v>485</v>
      </c>
      <c r="R893" s="3" t="s">
        <v>1810</v>
      </c>
    </row>
    <row r="894" spans="1:18" x14ac:dyDescent="0.25">
      <c r="A894" s="3" t="s">
        <v>3996</v>
      </c>
      <c r="B894" s="3">
        <v>831</v>
      </c>
      <c r="C894" s="15" t="str">
        <f>VLOOKUP($B894,Patient!$A$2:$I$2017,2,FALSE)</f>
        <v>PHI</v>
      </c>
      <c r="D894" s="15" t="str">
        <f>VLOOKUP($B894,Patient!$A$2:$I$2017,3,FALSE)</f>
        <v>NON-HISPANIC</v>
      </c>
      <c r="E894" s="15" t="str">
        <f>VLOOKUP($B894,Patient!$A$2:$I$2017,4,FALSE)</f>
        <v>Male</v>
      </c>
      <c r="F894" s="15" t="str">
        <f>VLOOKUP($B894,Patient!$A$2:$I$2017,5,FALSE)</f>
        <v>PHI</v>
      </c>
      <c r="G894" s="15" t="str">
        <f>VLOOKUP($B894,Patient!$A$2:$I$2017,6,FALSE)</f>
        <v>PHI</v>
      </c>
      <c r="H894" s="15" t="str">
        <f>VLOOKUP($B894,Patient!$A$2:$I$2017,7,FALSE)</f>
        <v>PHI</v>
      </c>
      <c r="I894" s="15" t="str">
        <f>VLOOKUP($B894,Patient!$A$2:$I$2017,8,FALSE)</f>
        <v>White</v>
      </c>
      <c r="J894" s="15" t="str">
        <f>VLOOKUP($B894,Patient!$A$2:$I$2017,9,FALSE)</f>
        <v>Alive</v>
      </c>
      <c r="K894" s="5">
        <v>722</v>
      </c>
      <c r="L894" s="3" t="s">
        <v>74</v>
      </c>
      <c r="M894" s="11" t="str">
        <f>IF(ISNA(VLOOKUP(A894,Experiment!$B$2:$E$140,4,FALSE)),"",VLOOKUP(A894,Experiment!$B$2:$E$140,4,FALSE))</f>
        <v/>
      </c>
      <c r="N894" s="3" t="s">
        <v>3995</v>
      </c>
      <c r="O894" s="3" t="s">
        <v>3459</v>
      </c>
      <c r="P894" s="3" t="s">
        <v>2439</v>
      </c>
      <c r="Q894" s="3" t="s">
        <v>485</v>
      </c>
      <c r="R894" s="3" t="s">
        <v>2452</v>
      </c>
    </row>
    <row r="895" spans="1:18" x14ac:dyDescent="0.25">
      <c r="A895" s="3" t="s">
        <v>2606</v>
      </c>
      <c r="B895" s="3">
        <v>833</v>
      </c>
      <c r="C895" s="15" t="str">
        <f>VLOOKUP($B895,Patient!$A$2:$I$2017,2,FALSE)</f>
        <v>PHI</v>
      </c>
      <c r="D895" s="15" t="str">
        <f>VLOOKUP($B895,Patient!$A$2:$I$2017,3,FALSE)</f>
        <v>NON-HISPANIC</v>
      </c>
      <c r="E895" s="15" t="str">
        <f>VLOOKUP($B895,Patient!$A$2:$I$2017,4,FALSE)</f>
        <v>Male</v>
      </c>
      <c r="F895" s="15" t="str">
        <f>VLOOKUP($B895,Patient!$A$2:$I$2017,5,FALSE)</f>
        <v>PHI</v>
      </c>
      <c r="G895" s="15" t="str">
        <f>VLOOKUP($B895,Patient!$A$2:$I$2017,6,FALSE)</f>
        <v>PHI</v>
      </c>
      <c r="H895" s="15" t="str">
        <f>VLOOKUP($B895,Patient!$A$2:$I$2017,7,FALSE)</f>
        <v>PHI</v>
      </c>
      <c r="I895" s="15" t="str">
        <f>VLOOKUP($B895,Patient!$A$2:$I$2017,8,FALSE)</f>
        <v>White</v>
      </c>
      <c r="J895" s="15" t="str">
        <f>VLOOKUP($B895,Patient!$A$2:$I$2017,9,FALSE)</f>
        <v>Deceased</v>
      </c>
      <c r="K895" s="5">
        <v>533</v>
      </c>
      <c r="L895" s="3" t="s">
        <v>74</v>
      </c>
      <c r="M895" s="11" t="str">
        <f>IF(ISNA(VLOOKUP(A895,Experiment!$B$2:$E$140,4,FALSE)),"",VLOOKUP(A895,Experiment!$B$2:$E$140,4,FALSE))</f>
        <v/>
      </c>
      <c r="N895" s="3" t="s">
        <v>478</v>
      </c>
      <c r="O895" s="3" t="s">
        <v>1328</v>
      </c>
      <c r="P895" s="3" t="s">
        <v>2603</v>
      </c>
      <c r="Q895" s="3" t="s">
        <v>485</v>
      </c>
      <c r="R895" s="3" t="s">
        <v>1810</v>
      </c>
    </row>
    <row r="896" spans="1:18" x14ac:dyDescent="0.25">
      <c r="A896" s="3" t="s">
        <v>4014</v>
      </c>
      <c r="B896" s="3">
        <v>834</v>
      </c>
      <c r="C896" s="15" t="str">
        <f>VLOOKUP($B896,Patient!$A$2:$I$2017,2,FALSE)</f>
        <v>PHI</v>
      </c>
      <c r="D896" s="15" t="str">
        <f>VLOOKUP($B896,Patient!$A$2:$I$2017,3,FALSE)</f>
        <v>NON-HISPANIC</v>
      </c>
      <c r="E896" s="15" t="str">
        <f>VLOOKUP($B896,Patient!$A$2:$I$2017,4,FALSE)</f>
        <v>Male</v>
      </c>
      <c r="F896" s="15" t="str">
        <f>VLOOKUP($B896,Patient!$A$2:$I$2017,5,FALSE)</f>
        <v>PHI</v>
      </c>
      <c r="G896" s="15" t="str">
        <f>VLOOKUP($B896,Patient!$A$2:$I$2017,6,FALSE)</f>
        <v>PHI</v>
      </c>
      <c r="H896" s="15" t="str">
        <f>VLOOKUP($B896,Patient!$A$2:$I$2017,7,FALSE)</f>
        <v>PHI</v>
      </c>
      <c r="I896" s="15" t="str">
        <f>VLOOKUP($B896,Patient!$A$2:$I$2017,8,FALSE)</f>
        <v>White</v>
      </c>
      <c r="J896" s="15" t="str">
        <f>VLOOKUP($B896,Patient!$A$2:$I$2017,9,FALSE)</f>
        <v>Deceased</v>
      </c>
      <c r="K896" s="5">
        <v>723</v>
      </c>
      <c r="L896" s="3" t="s">
        <v>74</v>
      </c>
      <c r="M896" s="11" t="str">
        <f>IF(ISNA(VLOOKUP(A896,Experiment!$B$2:$E$140,4,FALSE)),"",VLOOKUP(A896,Experiment!$B$2:$E$140,4,FALSE))</f>
        <v/>
      </c>
      <c r="N896" s="3" t="s">
        <v>3973</v>
      </c>
      <c r="O896" s="3" t="s">
        <v>674</v>
      </c>
      <c r="P896" s="3" t="s">
        <v>2603</v>
      </c>
      <c r="Q896" s="3" t="s">
        <v>131</v>
      </c>
      <c r="R896" s="3" t="s">
        <v>281</v>
      </c>
    </row>
    <row r="897" spans="1:18" x14ac:dyDescent="0.25">
      <c r="A897" s="3" t="s">
        <v>4019</v>
      </c>
      <c r="B897" s="3">
        <v>835</v>
      </c>
      <c r="C897" s="15" t="str">
        <f>VLOOKUP($B897,Patient!$A$2:$I$2017,2,FALSE)</f>
        <v>PHI</v>
      </c>
      <c r="D897" s="15" t="str">
        <f>VLOOKUP($B897,Patient!$A$2:$I$2017,3,FALSE)</f>
        <v>NON-HISPANIC</v>
      </c>
      <c r="E897" s="15" t="str">
        <f>VLOOKUP($B897,Patient!$A$2:$I$2017,4,FALSE)</f>
        <v>Male</v>
      </c>
      <c r="F897" s="15" t="str">
        <f>VLOOKUP($B897,Patient!$A$2:$I$2017,5,FALSE)</f>
        <v>PHI</v>
      </c>
      <c r="G897" s="15" t="str">
        <f>VLOOKUP($B897,Patient!$A$2:$I$2017,6,FALSE)</f>
        <v>PHI</v>
      </c>
      <c r="H897" s="15" t="str">
        <f>VLOOKUP($B897,Patient!$A$2:$I$2017,7,FALSE)</f>
        <v>PHI</v>
      </c>
      <c r="I897" s="15" t="str">
        <f>VLOOKUP($B897,Patient!$A$2:$I$2017,8,FALSE)</f>
        <v>White</v>
      </c>
      <c r="J897" s="15" t="str">
        <f>VLOOKUP($B897,Patient!$A$2:$I$2017,9,FALSE)</f>
        <v/>
      </c>
      <c r="K897" s="5">
        <v>724</v>
      </c>
      <c r="L897" s="3" t="s">
        <v>93</v>
      </c>
      <c r="M897" s="11" t="str">
        <f>IF(ISNA(VLOOKUP(A897,Experiment!$B$2:$E$140,4,FALSE)),"",VLOOKUP(A897,Experiment!$B$2:$E$140,4,FALSE))</f>
        <v/>
      </c>
      <c r="N897" s="3" t="s">
        <v>4018</v>
      </c>
      <c r="O897" s="3" t="s">
        <v>2457</v>
      </c>
      <c r="P897" s="3" t="s">
        <v>3992</v>
      </c>
      <c r="Q897" s="3" t="s">
        <v>111</v>
      </c>
      <c r="R897" s="3" t="s">
        <v>53</v>
      </c>
    </row>
    <row r="898" spans="1:18" x14ac:dyDescent="0.25">
      <c r="A898" s="3" t="s">
        <v>3704</v>
      </c>
      <c r="B898" s="3">
        <v>836</v>
      </c>
      <c r="C898" s="15" t="str">
        <f>VLOOKUP($B898,Patient!$A$2:$I$2017,2,FALSE)</f>
        <v>PHI</v>
      </c>
      <c r="D898" s="15" t="str">
        <f>VLOOKUP($B898,Patient!$A$2:$I$2017,3,FALSE)</f>
        <v>NON-HISPANIC</v>
      </c>
      <c r="E898" s="15" t="str">
        <f>VLOOKUP($B898,Patient!$A$2:$I$2017,4,FALSE)</f>
        <v>Male</v>
      </c>
      <c r="F898" s="15" t="str">
        <f>VLOOKUP($B898,Patient!$A$2:$I$2017,5,FALSE)</f>
        <v>PHI</v>
      </c>
      <c r="G898" s="15" t="str">
        <f>VLOOKUP($B898,Patient!$A$2:$I$2017,6,FALSE)</f>
        <v>PHI</v>
      </c>
      <c r="H898" s="15" t="str">
        <f>VLOOKUP($B898,Patient!$A$2:$I$2017,7,FALSE)</f>
        <v>PHI</v>
      </c>
      <c r="I898" s="15" t="str">
        <f>VLOOKUP($B898,Patient!$A$2:$I$2017,8,FALSE)</f>
        <v>White</v>
      </c>
      <c r="J898" s="15" t="str">
        <f>VLOOKUP($B898,Patient!$A$2:$I$2017,9,FALSE)</f>
        <v>Alive</v>
      </c>
      <c r="K898" s="5">
        <v>686</v>
      </c>
      <c r="L898" s="3" t="s">
        <v>74</v>
      </c>
      <c r="M898" s="11" t="str">
        <f>IF(ISNA(VLOOKUP(A898,Experiment!$B$2:$E$140,4,FALSE)),"",VLOOKUP(A898,Experiment!$B$2:$E$140,4,FALSE))</f>
        <v/>
      </c>
      <c r="N898" s="3" t="s">
        <v>3703</v>
      </c>
      <c r="O898" s="3" t="s">
        <v>2846</v>
      </c>
      <c r="P898" s="3" t="s">
        <v>2605</v>
      </c>
      <c r="Q898" s="3" t="s">
        <v>61</v>
      </c>
      <c r="R898" s="3" t="s">
        <v>67</v>
      </c>
    </row>
    <row r="899" spans="1:18" x14ac:dyDescent="0.25">
      <c r="A899" s="3" t="s">
        <v>4024</v>
      </c>
      <c r="B899" s="3">
        <v>837</v>
      </c>
      <c r="C899" s="15" t="str">
        <f>VLOOKUP($B899,Patient!$A$2:$I$2017,2,FALSE)</f>
        <v>PHI</v>
      </c>
      <c r="D899" s="15" t="str">
        <f>VLOOKUP($B899,Patient!$A$2:$I$2017,3,FALSE)</f>
        <v>NON-HISPANIC</v>
      </c>
      <c r="E899" s="15" t="str">
        <f>VLOOKUP($B899,Patient!$A$2:$I$2017,4,FALSE)</f>
        <v>Male</v>
      </c>
      <c r="F899" s="15" t="str">
        <f>VLOOKUP($B899,Patient!$A$2:$I$2017,5,FALSE)</f>
        <v>PHI</v>
      </c>
      <c r="G899" s="15" t="str">
        <f>VLOOKUP($B899,Patient!$A$2:$I$2017,6,FALSE)</f>
        <v>PHI</v>
      </c>
      <c r="H899" s="15" t="str">
        <f>VLOOKUP($B899,Patient!$A$2:$I$2017,7,FALSE)</f>
        <v>PHI</v>
      </c>
      <c r="I899" s="15" t="str">
        <f>VLOOKUP($B899,Patient!$A$2:$I$2017,8,FALSE)</f>
        <v>White</v>
      </c>
      <c r="J899" s="15" t="str">
        <f>VLOOKUP($B899,Patient!$A$2:$I$2017,9,FALSE)</f>
        <v>Deceased</v>
      </c>
      <c r="K899" s="5">
        <v>725</v>
      </c>
      <c r="L899" s="3" t="s">
        <v>74</v>
      </c>
      <c r="M899" s="11" t="str">
        <f>IF(ISNA(VLOOKUP(A899,Experiment!$B$2:$E$140,4,FALSE)),"",VLOOKUP(A899,Experiment!$B$2:$E$140,4,FALSE))</f>
        <v/>
      </c>
      <c r="N899" s="3" t="s">
        <v>1343</v>
      </c>
      <c r="O899" s="3" t="s">
        <v>3274</v>
      </c>
      <c r="P899" s="3" t="s">
        <v>2439</v>
      </c>
      <c r="Q899" s="3" t="s">
        <v>131</v>
      </c>
      <c r="R899" s="3" t="s">
        <v>133</v>
      </c>
    </row>
    <row r="900" spans="1:18" x14ac:dyDescent="0.25">
      <c r="A900" s="3" t="s">
        <v>2609</v>
      </c>
      <c r="B900" s="3">
        <v>838</v>
      </c>
      <c r="C900" s="15" t="str">
        <f>VLOOKUP($B900,Patient!$A$2:$I$2017,2,FALSE)</f>
        <v>PHI</v>
      </c>
      <c r="D900" s="15" t="str">
        <f>VLOOKUP($B900,Patient!$A$2:$I$2017,3,FALSE)</f>
        <v>NON-HISPANIC</v>
      </c>
      <c r="E900" s="15" t="str">
        <f>VLOOKUP($B900,Patient!$A$2:$I$2017,4,FALSE)</f>
        <v>Female</v>
      </c>
      <c r="F900" s="15" t="str">
        <f>VLOOKUP($B900,Patient!$A$2:$I$2017,5,FALSE)</f>
        <v>PHI</v>
      </c>
      <c r="G900" s="15" t="str">
        <f>VLOOKUP($B900,Patient!$A$2:$I$2017,6,FALSE)</f>
        <v>PHI</v>
      </c>
      <c r="H900" s="15" t="str">
        <f>VLOOKUP($B900,Patient!$A$2:$I$2017,7,FALSE)</f>
        <v>PHI</v>
      </c>
      <c r="I900" s="15" t="str">
        <f>VLOOKUP($B900,Patient!$A$2:$I$2017,8,FALSE)</f>
        <v>White</v>
      </c>
      <c r="J900" s="15" t="str">
        <f>VLOOKUP($B900,Patient!$A$2:$I$2017,9,FALSE)</f>
        <v>Deceased</v>
      </c>
      <c r="K900" s="5">
        <v>533</v>
      </c>
      <c r="L900" s="3" t="s">
        <v>74</v>
      </c>
      <c r="M900" s="11" t="str">
        <f>IF(ISNA(VLOOKUP(A900,Experiment!$B$2:$E$140,4,FALSE)),"",VLOOKUP(A900,Experiment!$B$2:$E$140,4,FALSE))</f>
        <v/>
      </c>
      <c r="N900" s="3" t="s">
        <v>2607</v>
      </c>
      <c r="O900" s="3" t="s">
        <v>439</v>
      </c>
      <c r="P900" s="3" t="s">
        <v>2592</v>
      </c>
      <c r="Q900" s="3" t="s">
        <v>485</v>
      </c>
      <c r="R900" s="3" t="s">
        <v>1810</v>
      </c>
    </row>
    <row r="901" spans="1:18" x14ac:dyDescent="0.25">
      <c r="A901" s="3" t="s">
        <v>3899</v>
      </c>
      <c r="B901" s="3">
        <v>839</v>
      </c>
      <c r="C901" s="15" t="str">
        <f>VLOOKUP($B901,Patient!$A$2:$I$2017,2,FALSE)</f>
        <v>PHI</v>
      </c>
      <c r="D901" s="15" t="str">
        <f>VLOOKUP($B901,Patient!$A$2:$I$2017,3,FALSE)</f>
        <v/>
      </c>
      <c r="E901" s="15" t="str">
        <f>VLOOKUP($B901,Patient!$A$2:$I$2017,4,FALSE)</f>
        <v>Unknown</v>
      </c>
      <c r="F901" s="15" t="str">
        <f>VLOOKUP($B901,Patient!$A$2:$I$2017,5,FALSE)</f>
        <v>PHI</v>
      </c>
      <c r="G901" s="15" t="str">
        <f>VLOOKUP($B901,Patient!$A$2:$I$2017,6,FALSE)</f>
        <v>PHI</v>
      </c>
      <c r="H901" s="15" t="str">
        <f>VLOOKUP($B901,Patient!$A$2:$I$2017,7,FALSE)</f>
        <v>PHI</v>
      </c>
      <c r="I901" s="15" t="str">
        <f>VLOOKUP($B901,Patient!$A$2:$I$2017,8,FALSE)</f>
        <v/>
      </c>
      <c r="J901" s="15" t="str">
        <f>VLOOKUP($B901,Patient!$A$2:$I$2017,9,FALSE)</f>
        <v/>
      </c>
      <c r="K901" s="5">
        <v>708</v>
      </c>
      <c r="L901" s="3" t="s">
        <v>74</v>
      </c>
      <c r="M901" s="11" t="str">
        <f>IF(ISNA(VLOOKUP(A901,Experiment!$B$2:$E$140,4,FALSE)),"",VLOOKUP(A901,Experiment!$B$2:$E$140,4,FALSE))</f>
        <v/>
      </c>
      <c r="N901" s="3" t="s">
        <v>2807</v>
      </c>
      <c r="O901" s="3" t="s">
        <v>434</v>
      </c>
      <c r="P901" s="3" t="s">
        <v>3898</v>
      </c>
      <c r="Q901" s="3" t="s">
        <v>76</v>
      </c>
      <c r="R901" s="3" t="s">
        <v>79</v>
      </c>
    </row>
    <row r="902" spans="1:18" x14ac:dyDescent="0.25">
      <c r="A902" s="3" t="s">
        <v>4029</v>
      </c>
      <c r="B902" s="3">
        <v>840</v>
      </c>
      <c r="C902" s="15" t="str">
        <f>VLOOKUP($B902,Patient!$A$2:$I$2017,2,FALSE)</f>
        <v>PHI</v>
      </c>
      <c r="D902" s="15" t="str">
        <f>VLOOKUP($B902,Patient!$A$2:$I$2017,3,FALSE)</f>
        <v>NON-HISPANIC</v>
      </c>
      <c r="E902" s="15" t="str">
        <f>VLOOKUP($B902,Patient!$A$2:$I$2017,4,FALSE)</f>
        <v>Male</v>
      </c>
      <c r="F902" s="15" t="str">
        <f>VLOOKUP($B902,Patient!$A$2:$I$2017,5,FALSE)</f>
        <v>PHI</v>
      </c>
      <c r="G902" s="15" t="str">
        <f>VLOOKUP($B902,Patient!$A$2:$I$2017,6,FALSE)</f>
        <v>PHI</v>
      </c>
      <c r="H902" s="15" t="str">
        <f>VLOOKUP($B902,Patient!$A$2:$I$2017,7,FALSE)</f>
        <v>PHI</v>
      </c>
      <c r="I902" s="15" t="str">
        <f>VLOOKUP($B902,Patient!$A$2:$I$2017,8,FALSE)</f>
        <v>White</v>
      </c>
      <c r="J902" s="15" t="str">
        <f>VLOOKUP($B902,Patient!$A$2:$I$2017,9,FALSE)</f>
        <v>Alive</v>
      </c>
      <c r="K902" s="5">
        <v>726</v>
      </c>
      <c r="L902" s="3" t="s">
        <v>93</v>
      </c>
      <c r="M902" s="11" t="str">
        <f>IF(ISNA(VLOOKUP(A902,Experiment!$B$2:$E$140,4,FALSE)),"",VLOOKUP(A902,Experiment!$B$2:$E$140,4,FALSE))</f>
        <v/>
      </c>
      <c r="N902" s="3" t="s">
        <v>2342</v>
      </c>
      <c r="O902" s="3" t="s">
        <v>400</v>
      </c>
      <c r="P902" s="3" t="s">
        <v>3898</v>
      </c>
      <c r="Q902" s="3" t="s">
        <v>321</v>
      </c>
      <c r="R902" s="3" t="s">
        <v>53</v>
      </c>
    </row>
    <row r="903" spans="1:18" x14ac:dyDescent="0.25">
      <c r="A903" s="3" t="s">
        <v>2446</v>
      </c>
      <c r="B903" s="3">
        <v>841</v>
      </c>
      <c r="C903" s="15" t="str">
        <f>VLOOKUP($B903,Patient!$A$2:$I$2017,2,FALSE)</f>
        <v>PHI</v>
      </c>
      <c r="D903" s="15" t="str">
        <f>VLOOKUP($B903,Patient!$A$2:$I$2017,3,FALSE)</f>
        <v/>
      </c>
      <c r="E903" s="15" t="str">
        <f>VLOOKUP($B903,Patient!$A$2:$I$2017,4,FALSE)</f>
        <v>Male</v>
      </c>
      <c r="F903" s="15" t="str">
        <f>VLOOKUP($B903,Patient!$A$2:$I$2017,5,FALSE)</f>
        <v>PHI</v>
      </c>
      <c r="G903" s="15" t="str">
        <f>VLOOKUP($B903,Patient!$A$2:$I$2017,6,FALSE)</f>
        <v>PHI</v>
      </c>
      <c r="H903" s="15" t="str">
        <f>VLOOKUP($B903,Patient!$A$2:$I$2017,7,FALSE)</f>
        <v>PHI</v>
      </c>
      <c r="I903" s="15" t="str">
        <f>VLOOKUP($B903,Patient!$A$2:$I$2017,8,FALSE)</f>
        <v/>
      </c>
      <c r="J903" s="15" t="str">
        <f>VLOOKUP($B903,Patient!$A$2:$I$2017,9,FALSE)</f>
        <v/>
      </c>
      <c r="K903" s="5">
        <v>512</v>
      </c>
      <c r="L903" s="3" t="s">
        <v>74</v>
      </c>
      <c r="M903" s="11" t="str">
        <f>IF(ISNA(VLOOKUP(A903,Experiment!$B$2:$E$140,4,FALSE)),"",VLOOKUP(A903,Experiment!$B$2:$E$140,4,FALSE))</f>
        <v/>
      </c>
      <c r="N903" s="3" t="s">
        <v>679</v>
      </c>
      <c r="O903" s="3" t="s">
        <v>2443</v>
      </c>
      <c r="P903" s="3" t="s">
        <v>2444</v>
      </c>
      <c r="Q903" s="3" t="s">
        <v>61</v>
      </c>
      <c r="R903" s="3" t="s">
        <v>173</v>
      </c>
    </row>
    <row r="904" spans="1:18" x14ac:dyDescent="0.25">
      <c r="A904" s="3" t="s">
        <v>4036</v>
      </c>
      <c r="B904" s="3">
        <v>845</v>
      </c>
      <c r="C904" s="15" t="str">
        <f>VLOOKUP($B904,Patient!$A$2:$I$2017,2,FALSE)</f>
        <v>PHI</v>
      </c>
      <c r="D904" s="15" t="str">
        <f>VLOOKUP($B904,Patient!$A$2:$I$2017,3,FALSE)</f>
        <v>NON-HISPANIC</v>
      </c>
      <c r="E904" s="15" t="str">
        <f>VLOOKUP($B904,Patient!$A$2:$I$2017,4,FALSE)</f>
        <v>Male</v>
      </c>
      <c r="F904" s="15" t="str">
        <f>VLOOKUP($B904,Patient!$A$2:$I$2017,5,FALSE)</f>
        <v>PHI</v>
      </c>
      <c r="G904" s="15" t="str">
        <f>VLOOKUP($B904,Patient!$A$2:$I$2017,6,FALSE)</f>
        <v>PHI</v>
      </c>
      <c r="H904" s="15" t="str">
        <f>VLOOKUP($B904,Patient!$A$2:$I$2017,7,FALSE)</f>
        <v>PHI</v>
      </c>
      <c r="I904" s="15" t="str">
        <f>VLOOKUP($B904,Patient!$A$2:$I$2017,8,FALSE)</f>
        <v>White</v>
      </c>
      <c r="J904" s="15" t="str">
        <f>VLOOKUP($B904,Patient!$A$2:$I$2017,9,FALSE)</f>
        <v>Alive</v>
      </c>
      <c r="K904" s="5">
        <v>728</v>
      </c>
      <c r="L904" s="3" t="s">
        <v>93</v>
      </c>
      <c r="M904" s="11" t="str">
        <f>IF(ISNA(VLOOKUP(A904,Experiment!$B$2:$E$140,4,FALSE)),"",VLOOKUP(A904,Experiment!$B$2:$E$140,4,FALSE))</f>
        <v/>
      </c>
      <c r="N904" s="3" t="s">
        <v>4035</v>
      </c>
      <c r="O904" s="3" t="s">
        <v>818</v>
      </c>
      <c r="P904" s="3" t="s">
        <v>2444</v>
      </c>
      <c r="Q904" s="3" t="s">
        <v>111</v>
      </c>
      <c r="R904" s="3" t="s">
        <v>377</v>
      </c>
    </row>
    <row r="905" spans="1:18" x14ac:dyDescent="0.25">
      <c r="A905" s="3" t="s">
        <v>4033</v>
      </c>
      <c r="B905" s="3">
        <v>844</v>
      </c>
      <c r="C905" s="15" t="str">
        <f>VLOOKUP($B905,Patient!$A$2:$I$2017,2,FALSE)</f>
        <v>PHI</v>
      </c>
      <c r="D905" s="15" t="str">
        <f>VLOOKUP($B905,Patient!$A$2:$I$2017,3,FALSE)</f>
        <v>NON-HISPANIC</v>
      </c>
      <c r="E905" s="15" t="str">
        <f>VLOOKUP($B905,Patient!$A$2:$I$2017,4,FALSE)</f>
        <v>Male</v>
      </c>
      <c r="F905" s="15" t="str">
        <f>VLOOKUP($B905,Patient!$A$2:$I$2017,5,FALSE)</f>
        <v>PHI</v>
      </c>
      <c r="G905" s="15" t="str">
        <f>VLOOKUP($B905,Patient!$A$2:$I$2017,6,FALSE)</f>
        <v>PHI</v>
      </c>
      <c r="H905" s="15" t="str">
        <f>VLOOKUP($B905,Patient!$A$2:$I$2017,7,FALSE)</f>
        <v>PHI</v>
      </c>
      <c r="I905" s="15" t="str">
        <f>VLOOKUP($B905,Patient!$A$2:$I$2017,8,FALSE)</f>
        <v>White</v>
      </c>
      <c r="J905" s="15" t="str">
        <f>VLOOKUP($B905,Patient!$A$2:$I$2017,9,FALSE)</f>
        <v>Alive</v>
      </c>
      <c r="K905" s="5">
        <v>727</v>
      </c>
      <c r="L905" s="3" t="s">
        <v>74</v>
      </c>
      <c r="M905" s="11" t="str">
        <f>IF(ISNA(VLOOKUP(A905,Experiment!$B$2:$E$140,4,FALSE)),"",VLOOKUP(A905,Experiment!$B$2:$E$140,4,FALSE))</f>
        <v/>
      </c>
      <c r="N905" s="3" t="s">
        <v>53</v>
      </c>
      <c r="O905" s="3" t="s">
        <v>53</v>
      </c>
      <c r="P905" s="3" t="s">
        <v>2445</v>
      </c>
      <c r="Q905" s="3" t="s">
        <v>131</v>
      </c>
      <c r="R905" s="3" t="s">
        <v>133</v>
      </c>
    </row>
    <row r="906" spans="1:18" x14ac:dyDescent="0.25">
      <c r="A906" s="3" t="s">
        <v>4041</v>
      </c>
      <c r="B906" s="3">
        <v>846</v>
      </c>
      <c r="C906" s="15" t="str">
        <f>VLOOKUP($B906,Patient!$A$2:$I$2017,2,FALSE)</f>
        <v>PHI</v>
      </c>
      <c r="D906" s="15" t="str">
        <f>VLOOKUP($B906,Patient!$A$2:$I$2017,3,FALSE)</f>
        <v>NON-HISPANIC</v>
      </c>
      <c r="E906" s="15" t="str">
        <f>VLOOKUP($B906,Patient!$A$2:$I$2017,4,FALSE)</f>
        <v>Female</v>
      </c>
      <c r="F906" s="15" t="str">
        <f>VLOOKUP($B906,Patient!$A$2:$I$2017,5,FALSE)</f>
        <v>PHI</v>
      </c>
      <c r="G906" s="15" t="str">
        <f>VLOOKUP($B906,Patient!$A$2:$I$2017,6,FALSE)</f>
        <v>PHI</v>
      </c>
      <c r="H906" s="15" t="str">
        <f>VLOOKUP($B906,Patient!$A$2:$I$2017,7,FALSE)</f>
        <v>PHI</v>
      </c>
      <c r="I906" s="15" t="str">
        <f>VLOOKUP($B906,Patient!$A$2:$I$2017,8,FALSE)</f>
        <v>White</v>
      </c>
      <c r="J906" s="15" t="str">
        <f>VLOOKUP($B906,Patient!$A$2:$I$2017,9,FALSE)</f>
        <v>Alive</v>
      </c>
      <c r="K906" s="5">
        <v>729</v>
      </c>
      <c r="L906" s="3" t="s">
        <v>93</v>
      </c>
      <c r="M906" s="11" t="str">
        <f>IF(ISNA(VLOOKUP(A906,Experiment!$B$2:$E$140,4,FALSE)),"",VLOOKUP(A906,Experiment!$B$2:$E$140,4,FALSE))</f>
        <v/>
      </c>
      <c r="N906" s="3" t="s">
        <v>4039</v>
      </c>
      <c r="O906" s="3" t="s">
        <v>804</v>
      </c>
      <c r="P906" s="3" t="s">
        <v>2445</v>
      </c>
      <c r="Q906" s="3" t="s">
        <v>61</v>
      </c>
      <c r="R906" s="3" t="s">
        <v>160</v>
      </c>
    </row>
    <row r="907" spans="1:18" x14ac:dyDescent="0.25">
      <c r="A907" s="3" t="s">
        <v>4044</v>
      </c>
      <c r="B907" s="3">
        <v>847</v>
      </c>
      <c r="C907" s="15" t="str">
        <f>VLOOKUP($B907,Patient!$A$2:$I$2017,2,FALSE)</f>
        <v>PHI</v>
      </c>
      <c r="D907" s="15" t="str">
        <f>VLOOKUP($B907,Patient!$A$2:$I$2017,3,FALSE)</f>
        <v>HISPANIC</v>
      </c>
      <c r="E907" s="15" t="str">
        <f>VLOOKUP($B907,Patient!$A$2:$I$2017,4,FALSE)</f>
        <v>Female</v>
      </c>
      <c r="F907" s="15" t="str">
        <f>VLOOKUP($B907,Patient!$A$2:$I$2017,5,FALSE)</f>
        <v>PHI</v>
      </c>
      <c r="G907" s="15" t="str">
        <f>VLOOKUP($B907,Patient!$A$2:$I$2017,6,FALSE)</f>
        <v>PHI</v>
      </c>
      <c r="H907" s="15" t="str">
        <f>VLOOKUP($B907,Patient!$A$2:$I$2017,7,FALSE)</f>
        <v>PHI</v>
      </c>
      <c r="I907" s="15" t="str">
        <f>VLOOKUP($B907,Patient!$A$2:$I$2017,8,FALSE)</f>
        <v>White</v>
      </c>
      <c r="J907" s="15" t="str">
        <f>VLOOKUP($B907,Patient!$A$2:$I$2017,9,FALSE)</f>
        <v>Alive</v>
      </c>
      <c r="K907" s="5">
        <v>730</v>
      </c>
      <c r="L907" s="3" t="s">
        <v>74</v>
      </c>
      <c r="M907" s="11" t="str">
        <f>IF(ISNA(VLOOKUP(A907,Experiment!$B$2:$E$140,4,FALSE)),"",VLOOKUP(A907,Experiment!$B$2:$E$140,4,FALSE))</f>
        <v/>
      </c>
      <c r="N907" s="3" t="s">
        <v>1762</v>
      </c>
      <c r="O907" s="3" t="s">
        <v>199</v>
      </c>
      <c r="P907" s="3" t="s">
        <v>2445</v>
      </c>
      <c r="Q907" s="3" t="s">
        <v>61</v>
      </c>
      <c r="R907" s="3" t="s">
        <v>53</v>
      </c>
    </row>
    <row r="908" spans="1:18" x14ac:dyDescent="0.25">
      <c r="A908" s="3" t="s">
        <v>4047</v>
      </c>
      <c r="B908" s="3">
        <v>848</v>
      </c>
      <c r="C908" s="15" t="str">
        <f>VLOOKUP($B908,Patient!$A$2:$I$2017,2,FALSE)</f>
        <v>PHI</v>
      </c>
      <c r="D908" s="15" t="str">
        <f>VLOOKUP($B908,Patient!$A$2:$I$2017,3,FALSE)</f>
        <v>NON-HISPANIC</v>
      </c>
      <c r="E908" s="15" t="str">
        <f>VLOOKUP($B908,Patient!$A$2:$I$2017,4,FALSE)</f>
        <v>Male</v>
      </c>
      <c r="F908" s="15" t="str">
        <f>VLOOKUP($B908,Patient!$A$2:$I$2017,5,FALSE)</f>
        <v>PHI</v>
      </c>
      <c r="G908" s="15" t="str">
        <f>VLOOKUP($B908,Patient!$A$2:$I$2017,6,FALSE)</f>
        <v>PHI</v>
      </c>
      <c r="H908" s="15" t="str">
        <f>VLOOKUP($B908,Patient!$A$2:$I$2017,7,FALSE)</f>
        <v>PHI</v>
      </c>
      <c r="I908" s="15" t="str">
        <f>VLOOKUP($B908,Patient!$A$2:$I$2017,8,FALSE)</f>
        <v>White</v>
      </c>
      <c r="J908" s="15" t="str">
        <f>VLOOKUP($B908,Patient!$A$2:$I$2017,9,FALSE)</f>
        <v>Alive</v>
      </c>
      <c r="K908" s="5">
        <v>731</v>
      </c>
      <c r="L908" s="3" t="s">
        <v>93</v>
      </c>
      <c r="M908" s="11" t="str">
        <f>IF(ISNA(VLOOKUP(A908,Experiment!$B$2:$E$140,4,FALSE)),"",VLOOKUP(A908,Experiment!$B$2:$E$140,4,FALSE))</f>
        <v/>
      </c>
      <c r="N908" s="3" t="s">
        <v>3525</v>
      </c>
      <c r="O908" s="3" t="s">
        <v>325</v>
      </c>
      <c r="P908" s="3" t="s">
        <v>2445</v>
      </c>
      <c r="Q908" s="3" t="s">
        <v>61</v>
      </c>
      <c r="R908" s="3" t="s">
        <v>53</v>
      </c>
    </row>
    <row r="909" spans="1:18" x14ac:dyDescent="0.25">
      <c r="A909" s="3" t="s">
        <v>4053</v>
      </c>
      <c r="B909" s="3">
        <v>849</v>
      </c>
      <c r="C909" s="15" t="str">
        <f>VLOOKUP($B909,Patient!$A$2:$I$2017,2,FALSE)</f>
        <v>PHI</v>
      </c>
      <c r="D909" s="15" t="str">
        <f>VLOOKUP($B909,Patient!$A$2:$I$2017,3,FALSE)</f>
        <v>NON-HISPANIC</v>
      </c>
      <c r="E909" s="15" t="str">
        <f>VLOOKUP($B909,Patient!$A$2:$I$2017,4,FALSE)</f>
        <v>Male</v>
      </c>
      <c r="F909" s="15" t="str">
        <f>VLOOKUP($B909,Patient!$A$2:$I$2017,5,FALSE)</f>
        <v>PHI</v>
      </c>
      <c r="G909" s="15" t="str">
        <f>VLOOKUP($B909,Patient!$A$2:$I$2017,6,FALSE)</f>
        <v>PHI</v>
      </c>
      <c r="H909" s="15" t="str">
        <f>VLOOKUP($B909,Patient!$A$2:$I$2017,7,FALSE)</f>
        <v>PHI</v>
      </c>
      <c r="I909" s="15" t="str">
        <f>VLOOKUP($B909,Patient!$A$2:$I$2017,8,FALSE)</f>
        <v>White</v>
      </c>
      <c r="J909" s="15" t="str">
        <f>VLOOKUP($B909,Patient!$A$2:$I$2017,9,FALSE)</f>
        <v>Alive</v>
      </c>
      <c r="K909" s="5">
        <v>732</v>
      </c>
      <c r="L909" s="3" t="s">
        <v>93</v>
      </c>
      <c r="M909" s="11" t="str">
        <f>IF(ISNA(VLOOKUP(A909,Experiment!$B$2:$E$140,4,FALSE)),"",VLOOKUP(A909,Experiment!$B$2:$E$140,4,FALSE))</f>
        <v/>
      </c>
      <c r="N909" s="3" t="s">
        <v>4050</v>
      </c>
      <c r="O909" s="3" t="s">
        <v>4051</v>
      </c>
      <c r="P909" s="3" t="s">
        <v>4040</v>
      </c>
      <c r="Q909" s="3" t="s">
        <v>61</v>
      </c>
      <c r="R909" s="3" t="s">
        <v>67</v>
      </c>
    </row>
    <row r="910" spans="1:18" x14ac:dyDescent="0.25">
      <c r="A910" s="3" t="s">
        <v>4062</v>
      </c>
      <c r="B910" s="3">
        <v>850</v>
      </c>
      <c r="C910" s="15" t="str">
        <f>VLOOKUP($B910,Patient!$A$2:$I$2017,2,FALSE)</f>
        <v>PHI</v>
      </c>
      <c r="D910" s="15" t="str">
        <f>VLOOKUP($B910,Patient!$A$2:$I$2017,3,FALSE)</f>
        <v>NON-HISPANIC</v>
      </c>
      <c r="E910" s="15" t="str">
        <f>VLOOKUP($B910,Patient!$A$2:$I$2017,4,FALSE)</f>
        <v>Female</v>
      </c>
      <c r="F910" s="15" t="str">
        <f>VLOOKUP($B910,Patient!$A$2:$I$2017,5,FALSE)</f>
        <v>PHI</v>
      </c>
      <c r="G910" s="15" t="str">
        <f>VLOOKUP($B910,Patient!$A$2:$I$2017,6,FALSE)</f>
        <v>PHI</v>
      </c>
      <c r="H910" s="15" t="str">
        <f>VLOOKUP($B910,Patient!$A$2:$I$2017,7,FALSE)</f>
        <v>PHI</v>
      </c>
      <c r="I910" s="15" t="str">
        <f>VLOOKUP($B910,Patient!$A$2:$I$2017,8,FALSE)</f>
        <v>White</v>
      </c>
      <c r="J910" s="15" t="str">
        <f>VLOOKUP($B910,Patient!$A$2:$I$2017,9,FALSE)</f>
        <v>Deceased</v>
      </c>
      <c r="K910" s="5">
        <v>733</v>
      </c>
      <c r="L910" s="3" t="s">
        <v>74</v>
      </c>
      <c r="M910" s="11" t="str">
        <f>IF(ISNA(VLOOKUP(A910,Experiment!$B$2:$E$140,4,FALSE)),"",VLOOKUP(A910,Experiment!$B$2:$E$140,4,FALSE))</f>
        <v/>
      </c>
      <c r="N910" s="3" t="s">
        <v>4057</v>
      </c>
      <c r="O910" s="3" t="s">
        <v>291</v>
      </c>
      <c r="P910" s="3" t="s">
        <v>4058</v>
      </c>
      <c r="Q910" s="3" t="s">
        <v>131</v>
      </c>
      <c r="R910" s="3" t="s">
        <v>53</v>
      </c>
    </row>
    <row r="911" spans="1:18" x14ac:dyDescent="0.25">
      <c r="A911" s="3" t="s">
        <v>4076</v>
      </c>
      <c r="B911" s="3">
        <v>851</v>
      </c>
      <c r="C911" s="15" t="str">
        <f>VLOOKUP($B911,Patient!$A$2:$I$2017,2,FALSE)</f>
        <v>PHI</v>
      </c>
      <c r="D911" s="15" t="str">
        <f>VLOOKUP($B911,Patient!$A$2:$I$2017,3,FALSE)</f>
        <v/>
      </c>
      <c r="E911" s="15" t="str">
        <f>VLOOKUP($B911,Patient!$A$2:$I$2017,4,FALSE)</f>
        <v>Male</v>
      </c>
      <c r="F911" s="15" t="str">
        <f>VLOOKUP($B911,Patient!$A$2:$I$2017,5,FALSE)</f>
        <v>PHI</v>
      </c>
      <c r="G911" s="15" t="str">
        <f>VLOOKUP($B911,Patient!$A$2:$I$2017,6,FALSE)</f>
        <v>PHI</v>
      </c>
      <c r="H911" s="15" t="str">
        <f>VLOOKUP($B911,Patient!$A$2:$I$2017,7,FALSE)</f>
        <v>PHI</v>
      </c>
      <c r="I911" s="15" t="str">
        <f>VLOOKUP($B911,Patient!$A$2:$I$2017,8,FALSE)</f>
        <v/>
      </c>
      <c r="J911" s="15" t="str">
        <f>VLOOKUP($B911,Patient!$A$2:$I$2017,9,FALSE)</f>
        <v/>
      </c>
      <c r="K911" s="5">
        <v>734</v>
      </c>
      <c r="L911" s="3" t="s">
        <v>93</v>
      </c>
      <c r="M911" s="11" t="str">
        <f>IF(ISNA(VLOOKUP(A911,Experiment!$B$2:$E$140,4,FALSE)),"",VLOOKUP(A911,Experiment!$B$2:$E$140,4,FALSE))</f>
        <v/>
      </c>
      <c r="N911" s="3" t="s">
        <v>4072</v>
      </c>
      <c r="O911" s="3" t="s">
        <v>3226</v>
      </c>
      <c r="P911" s="3" t="s">
        <v>4073</v>
      </c>
      <c r="Q911" s="3" t="s">
        <v>131</v>
      </c>
      <c r="R911" s="3" t="s">
        <v>133</v>
      </c>
    </row>
    <row r="912" spans="1:18" x14ac:dyDescent="0.25">
      <c r="A912" s="3" t="s">
        <v>4082</v>
      </c>
      <c r="B912" s="3">
        <v>853</v>
      </c>
      <c r="C912" s="15" t="e">
        <f>VLOOKUP($B912,Patient!$A$2:$I$2017,2,FALSE)</f>
        <v>#N/A</v>
      </c>
      <c r="D912" s="15" t="e">
        <f>VLOOKUP($B912,Patient!$A$2:$I$2017,3,FALSE)</f>
        <v>#N/A</v>
      </c>
      <c r="E912" s="15" t="e">
        <f>VLOOKUP($B912,Patient!$A$2:$I$2017,4,FALSE)</f>
        <v>#N/A</v>
      </c>
      <c r="F912" s="15" t="e">
        <f>VLOOKUP($B912,Patient!$A$2:$I$2017,5,FALSE)</f>
        <v>#N/A</v>
      </c>
      <c r="G912" s="15" t="e">
        <f>VLOOKUP($B912,Patient!$A$2:$I$2017,6,FALSE)</f>
        <v>#N/A</v>
      </c>
      <c r="H912" s="15" t="e">
        <f>VLOOKUP($B912,Patient!$A$2:$I$2017,7,FALSE)</f>
        <v>#N/A</v>
      </c>
      <c r="I912" s="15" t="e">
        <f>VLOOKUP($B912,Patient!$A$2:$I$2017,8,FALSE)</f>
        <v>#N/A</v>
      </c>
      <c r="J912" s="15" t="e">
        <f>VLOOKUP($B912,Patient!$A$2:$I$2017,9,FALSE)</f>
        <v>#N/A</v>
      </c>
      <c r="K912" s="5">
        <v>736</v>
      </c>
      <c r="L912" s="3" t="s">
        <v>74</v>
      </c>
      <c r="M912" s="11" t="str">
        <f>IF(ISNA(VLOOKUP(A912,Experiment!$B$2:$E$140,4,FALSE)),"",VLOOKUP(A912,Experiment!$B$2:$E$140,4,FALSE))</f>
        <v/>
      </c>
      <c r="N912" s="3" t="s">
        <v>4080</v>
      </c>
      <c r="O912" s="3" t="s">
        <v>479</v>
      </c>
      <c r="P912" s="3" t="s">
        <v>4081</v>
      </c>
      <c r="Q912" s="3" t="s">
        <v>111</v>
      </c>
      <c r="R912" s="3" t="s">
        <v>354</v>
      </c>
    </row>
    <row r="913" spans="1:18" x14ac:dyDescent="0.25">
      <c r="A913" s="3" t="s">
        <v>4093</v>
      </c>
      <c r="B913" s="3">
        <v>856</v>
      </c>
      <c r="C913" s="15" t="str">
        <f>VLOOKUP($B913,Patient!$A$2:$I$2017,2,FALSE)</f>
        <v>PHI</v>
      </c>
      <c r="D913" s="15" t="str">
        <f>VLOOKUP($B913,Patient!$A$2:$I$2017,3,FALSE)</f>
        <v>NON-HISPANIC</v>
      </c>
      <c r="E913" s="15" t="str">
        <f>VLOOKUP($B913,Patient!$A$2:$I$2017,4,FALSE)</f>
        <v>Female</v>
      </c>
      <c r="F913" s="15" t="str">
        <f>VLOOKUP($B913,Patient!$A$2:$I$2017,5,FALSE)</f>
        <v>PHI</v>
      </c>
      <c r="G913" s="15" t="str">
        <f>VLOOKUP($B913,Patient!$A$2:$I$2017,6,FALSE)</f>
        <v>PHI</v>
      </c>
      <c r="H913" s="15" t="str">
        <f>VLOOKUP($B913,Patient!$A$2:$I$2017,7,FALSE)</f>
        <v>PHI</v>
      </c>
      <c r="I913" s="15" t="str">
        <f>VLOOKUP($B913,Patient!$A$2:$I$2017,8,FALSE)</f>
        <v>White</v>
      </c>
      <c r="J913" s="15" t="str">
        <f>VLOOKUP($B913,Patient!$A$2:$I$2017,9,FALSE)</f>
        <v>Alive</v>
      </c>
      <c r="K913" s="5">
        <v>738</v>
      </c>
      <c r="L913" s="3" t="s">
        <v>74</v>
      </c>
      <c r="M913" s="11" t="str">
        <f>IF(ISNA(VLOOKUP(A913,Experiment!$B$2:$E$140,4,FALSE)),"",VLOOKUP(A913,Experiment!$B$2:$E$140,4,FALSE))</f>
        <v/>
      </c>
      <c r="N913" s="3" t="s">
        <v>1343</v>
      </c>
      <c r="O913" s="3" t="s">
        <v>4090</v>
      </c>
      <c r="P913" s="3" t="s">
        <v>4091</v>
      </c>
      <c r="Q913" s="3" t="s">
        <v>131</v>
      </c>
      <c r="R913" s="3" t="s">
        <v>281</v>
      </c>
    </row>
    <row r="914" spans="1:18" x14ac:dyDescent="0.25">
      <c r="A914" s="3" t="s">
        <v>4096</v>
      </c>
      <c r="B914" s="3">
        <v>857</v>
      </c>
      <c r="C914" s="15" t="str">
        <f>VLOOKUP($B914,Patient!$A$2:$I$2017,2,FALSE)</f>
        <v>PHI</v>
      </c>
      <c r="D914" s="15" t="str">
        <f>VLOOKUP($B914,Patient!$A$2:$I$2017,3,FALSE)</f>
        <v/>
      </c>
      <c r="E914" s="15" t="str">
        <f>VLOOKUP($B914,Patient!$A$2:$I$2017,4,FALSE)</f>
        <v/>
      </c>
      <c r="F914" s="15" t="str">
        <f>VLOOKUP($B914,Patient!$A$2:$I$2017,5,FALSE)</f>
        <v>PHI</v>
      </c>
      <c r="G914" s="15" t="str">
        <f>VLOOKUP($B914,Patient!$A$2:$I$2017,6,FALSE)</f>
        <v>PHI</v>
      </c>
      <c r="H914" s="15" t="str">
        <f>VLOOKUP($B914,Patient!$A$2:$I$2017,7,FALSE)</f>
        <v>PHI</v>
      </c>
      <c r="I914" s="15" t="str">
        <f>VLOOKUP($B914,Patient!$A$2:$I$2017,8,FALSE)</f>
        <v/>
      </c>
      <c r="J914" s="15" t="str">
        <f>VLOOKUP($B914,Patient!$A$2:$I$2017,9,FALSE)</f>
        <v/>
      </c>
      <c r="K914" s="5">
        <v>739</v>
      </c>
      <c r="L914" s="3" t="s">
        <v>74</v>
      </c>
      <c r="M914" s="11" t="str">
        <f>IF(ISNA(VLOOKUP(A914,Experiment!$B$2:$E$140,4,FALSE)),"",VLOOKUP(A914,Experiment!$B$2:$E$140,4,FALSE))</f>
        <v/>
      </c>
      <c r="N914" s="3" t="s">
        <v>4095</v>
      </c>
      <c r="O914" s="3" t="s">
        <v>3359</v>
      </c>
      <c r="P914" s="3" t="s">
        <v>4091</v>
      </c>
      <c r="Q914" s="3" t="s">
        <v>131</v>
      </c>
      <c r="R914" s="3" t="s">
        <v>876</v>
      </c>
    </row>
    <row r="915" spans="1:18" x14ac:dyDescent="0.25">
      <c r="A915" s="3" t="s">
        <v>4087</v>
      </c>
      <c r="B915" s="3">
        <v>855</v>
      </c>
      <c r="C915" s="15" t="str">
        <f>VLOOKUP($B915,Patient!$A$2:$I$2017,2,FALSE)</f>
        <v>PHI</v>
      </c>
      <c r="D915" s="15" t="str">
        <f>VLOOKUP($B915,Patient!$A$2:$I$2017,3,FALSE)</f>
        <v>NON-HISPANIC</v>
      </c>
      <c r="E915" s="15" t="str">
        <f>VLOOKUP($B915,Patient!$A$2:$I$2017,4,FALSE)</f>
        <v>Male</v>
      </c>
      <c r="F915" s="15" t="str">
        <f>VLOOKUP($B915,Patient!$A$2:$I$2017,5,FALSE)</f>
        <v>PHI</v>
      </c>
      <c r="G915" s="15" t="str">
        <f>VLOOKUP($B915,Patient!$A$2:$I$2017,6,FALSE)</f>
        <v>PHI</v>
      </c>
      <c r="H915" s="15" t="str">
        <f>VLOOKUP($B915,Patient!$A$2:$I$2017,7,FALSE)</f>
        <v>PHI</v>
      </c>
      <c r="I915" s="15" t="str">
        <f>VLOOKUP($B915,Patient!$A$2:$I$2017,8,FALSE)</f>
        <v>White</v>
      </c>
      <c r="J915" s="15" t="str">
        <f>VLOOKUP($B915,Patient!$A$2:$I$2017,9,FALSE)</f>
        <v>Deceased</v>
      </c>
      <c r="K915" s="5">
        <v>737</v>
      </c>
      <c r="L915" s="3" t="s">
        <v>93</v>
      </c>
      <c r="M915" s="11" t="str">
        <f>IF(ISNA(VLOOKUP(A915,Experiment!$B$2:$E$140,4,FALSE)),"",VLOOKUP(A915,Experiment!$B$2:$E$140,4,FALSE))</f>
        <v/>
      </c>
      <c r="N915" s="3" t="s">
        <v>4086</v>
      </c>
      <c r="O915" s="3" t="s">
        <v>818</v>
      </c>
      <c r="P915" s="3" t="s">
        <v>4084</v>
      </c>
      <c r="Q915" s="3" t="s">
        <v>61</v>
      </c>
      <c r="R915" s="3" t="s">
        <v>173</v>
      </c>
    </row>
    <row r="916" spans="1:18" x14ac:dyDescent="0.25">
      <c r="A916" s="3" t="s">
        <v>2814</v>
      </c>
      <c r="B916" s="3">
        <v>854</v>
      </c>
      <c r="C916" s="15" t="str">
        <f>VLOOKUP($B916,Patient!$A$2:$I$2017,2,FALSE)</f>
        <v>PHI</v>
      </c>
      <c r="D916" s="15" t="str">
        <f>VLOOKUP($B916,Patient!$A$2:$I$2017,3,FALSE)</f>
        <v>NON-HISPANIC</v>
      </c>
      <c r="E916" s="15" t="str">
        <f>VLOOKUP($B916,Patient!$A$2:$I$2017,4,FALSE)</f>
        <v>Female</v>
      </c>
      <c r="F916" s="15" t="str">
        <f>VLOOKUP($B916,Patient!$A$2:$I$2017,5,FALSE)</f>
        <v>PHI</v>
      </c>
      <c r="G916" s="15" t="str">
        <f>VLOOKUP($B916,Patient!$A$2:$I$2017,6,FALSE)</f>
        <v>PHI</v>
      </c>
      <c r="H916" s="15" t="str">
        <f>VLOOKUP($B916,Patient!$A$2:$I$2017,7,FALSE)</f>
        <v>PHI</v>
      </c>
      <c r="I916" s="15" t="str">
        <f>VLOOKUP($B916,Patient!$A$2:$I$2017,8,FALSE)</f>
        <v>White</v>
      </c>
      <c r="J916" s="15" t="str">
        <f>VLOOKUP($B916,Patient!$A$2:$I$2017,9,FALSE)</f>
        <v>Deceased</v>
      </c>
      <c r="K916" s="5">
        <v>561</v>
      </c>
      <c r="L916" s="3" t="s">
        <v>93</v>
      </c>
      <c r="M916" s="11" t="str">
        <f>IF(ISNA(VLOOKUP(A916,Experiment!$B$2:$E$140,4,FALSE)),"",VLOOKUP(A916,Experiment!$B$2:$E$140,4,FALSE))</f>
        <v/>
      </c>
      <c r="N916" s="3" t="s">
        <v>2811</v>
      </c>
      <c r="O916" s="3" t="s">
        <v>818</v>
      </c>
      <c r="P916" s="3" t="s">
        <v>2812</v>
      </c>
      <c r="Q916" s="3" t="s">
        <v>61</v>
      </c>
      <c r="R916" s="3" t="s">
        <v>66</v>
      </c>
    </row>
    <row r="917" spans="1:18" x14ac:dyDescent="0.25">
      <c r="A917" s="3" t="s">
        <v>4101</v>
      </c>
      <c r="B917" s="3">
        <v>858</v>
      </c>
      <c r="C917" s="15" t="str">
        <f>VLOOKUP($B917,Patient!$A$2:$I$2017,2,FALSE)</f>
        <v>PHI</v>
      </c>
      <c r="D917" s="15" t="str">
        <f>VLOOKUP($B917,Patient!$A$2:$I$2017,3,FALSE)</f>
        <v>NON-HISPANIC</v>
      </c>
      <c r="E917" s="15" t="str">
        <f>VLOOKUP($B917,Patient!$A$2:$I$2017,4,FALSE)</f>
        <v>Male</v>
      </c>
      <c r="F917" s="15" t="str">
        <f>VLOOKUP($B917,Patient!$A$2:$I$2017,5,FALSE)</f>
        <v>PHI</v>
      </c>
      <c r="G917" s="15" t="str">
        <f>VLOOKUP($B917,Patient!$A$2:$I$2017,6,FALSE)</f>
        <v>PHI</v>
      </c>
      <c r="H917" s="15" t="str">
        <f>VLOOKUP($B917,Patient!$A$2:$I$2017,7,FALSE)</f>
        <v>PHI</v>
      </c>
      <c r="I917" s="15" t="str">
        <f>VLOOKUP($B917,Patient!$A$2:$I$2017,8,FALSE)</f>
        <v>White</v>
      </c>
      <c r="J917" s="15" t="str">
        <f>VLOOKUP($B917,Patient!$A$2:$I$2017,9,FALSE)</f>
        <v>Alive</v>
      </c>
      <c r="K917" s="5">
        <v>740</v>
      </c>
      <c r="L917" s="3" t="s">
        <v>93</v>
      </c>
      <c r="M917" s="11" t="str">
        <f>IF(ISNA(VLOOKUP(A917,Experiment!$B$2:$E$140,4,FALSE)),"",VLOOKUP(A917,Experiment!$B$2:$E$140,4,FALSE))</f>
        <v/>
      </c>
      <c r="N917" s="3" t="s">
        <v>3380</v>
      </c>
      <c r="O917" s="3" t="s">
        <v>3186</v>
      </c>
      <c r="P917" s="3" t="s">
        <v>4098</v>
      </c>
      <c r="Q917" s="3" t="s">
        <v>111</v>
      </c>
      <c r="R917" s="3" t="s">
        <v>377</v>
      </c>
    </row>
    <row r="918" spans="1:18" x14ac:dyDescent="0.25">
      <c r="A918" s="3" t="s">
        <v>4106</v>
      </c>
      <c r="B918" s="3">
        <v>859</v>
      </c>
      <c r="C918" s="15" t="str">
        <f>VLOOKUP($B918,Patient!$A$2:$I$2017,2,FALSE)</f>
        <v>PHI</v>
      </c>
      <c r="D918" s="15" t="str">
        <f>VLOOKUP($B918,Patient!$A$2:$I$2017,3,FALSE)</f>
        <v/>
      </c>
      <c r="E918" s="15" t="str">
        <f>VLOOKUP($B918,Patient!$A$2:$I$2017,4,FALSE)</f>
        <v/>
      </c>
      <c r="F918" s="15" t="str">
        <f>VLOOKUP($B918,Patient!$A$2:$I$2017,5,FALSE)</f>
        <v>PHI</v>
      </c>
      <c r="G918" s="15" t="str">
        <f>VLOOKUP($B918,Patient!$A$2:$I$2017,6,FALSE)</f>
        <v>PHI</v>
      </c>
      <c r="H918" s="15" t="str">
        <f>VLOOKUP($B918,Patient!$A$2:$I$2017,7,FALSE)</f>
        <v>PHI</v>
      </c>
      <c r="I918" s="15" t="str">
        <f>VLOOKUP($B918,Patient!$A$2:$I$2017,8,FALSE)</f>
        <v/>
      </c>
      <c r="J918" s="15" t="str">
        <f>VLOOKUP($B918,Patient!$A$2:$I$2017,9,FALSE)</f>
        <v/>
      </c>
      <c r="K918" s="5">
        <v>741</v>
      </c>
      <c r="L918" s="3" t="s">
        <v>130</v>
      </c>
      <c r="M918" s="11" t="str">
        <f>IF(ISNA(VLOOKUP(A918,Experiment!$B$2:$E$140,4,FALSE)),"",VLOOKUP(A918,Experiment!$B$2:$E$140,4,FALSE))</f>
        <v/>
      </c>
      <c r="N918" s="3" t="s">
        <v>2407</v>
      </c>
      <c r="O918" s="3" t="s">
        <v>53</v>
      </c>
      <c r="P918" s="3" t="s">
        <v>4100</v>
      </c>
      <c r="Q918" s="3" t="s">
        <v>61</v>
      </c>
      <c r="R918" s="3" t="s">
        <v>333</v>
      </c>
    </row>
    <row r="919" spans="1:18" x14ac:dyDescent="0.25">
      <c r="A919" s="3" t="s">
        <v>4109</v>
      </c>
      <c r="B919" s="3">
        <v>862</v>
      </c>
      <c r="C919" s="15" t="str">
        <f>VLOOKUP($B919,Patient!$A$2:$I$2017,2,FALSE)</f>
        <v>PHI</v>
      </c>
      <c r="D919" s="15" t="str">
        <f>VLOOKUP($B919,Patient!$A$2:$I$2017,3,FALSE)</f>
        <v>NON-HISPANIC</v>
      </c>
      <c r="E919" s="15" t="str">
        <f>VLOOKUP($B919,Patient!$A$2:$I$2017,4,FALSE)</f>
        <v>Male</v>
      </c>
      <c r="F919" s="15" t="str">
        <f>VLOOKUP($B919,Patient!$A$2:$I$2017,5,FALSE)</f>
        <v>PHI</v>
      </c>
      <c r="G919" s="15" t="str">
        <f>VLOOKUP($B919,Patient!$A$2:$I$2017,6,FALSE)</f>
        <v>PHI</v>
      </c>
      <c r="H919" s="15" t="str">
        <f>VLOOKUP($B919,Patient!$A$2:$I$2017,7,FALSE)</f>
        <v>PHI</v>
      </c>
      <c r="I919" s="15" t="str">
        <f>VLOOKUP($B919,Patient!$A$2:$I$2017,8,FALSE)</f>
        <v>White</v>
      </c>
      <c r="J919" s="15" t="str">
        <f>VLOOKUP($B919,Patient!$A$2:$I$2017,9,FALSE)</f>
        <v>Alive</v>
      </c>
      <c r="K919" s="5">
        <v>741</v>
      </c>
      <c r="L919" s="3" t="s">
        <v>93</v>
      </c>
      <c r="M919" s="11" t="str">
        <f>IF(ISNA(VLOOKUP(A919,Experiment!$B$2:$E$140,4,FALSE)),"",VLOOKUP(A919,Experiment!$B$2:$E$140,4,FALSE))</f>
        <v/>
      </c>
      <c r="N919" s="3" t="s">
        <v>53</v>
      </c>
      <c r="O919" s="3" t="s">
        <v>53</v>
      </c>
      <c r="P919" s="3" t="s">
        <v>4103</v>
      </c>
      <c r="Q919" s="3" t="s">
        <v>61</v>
      </c>
      <c r="R919" s="3" t="s">
        <v>333</v>
      </c>
    </row>
    <row r="920" spans="1:18" x14ac:dyDescent="0.25">
      <c r="A920" s="3" t="s">
        <v>4118</v>
      </c>
      <c r="B920" s="3">
        <v>863</v>
      </c>
      <c r="C920" s="15" t="str">
        <f>VLOOKUP($B920,Patient!$A$2:$I$2017,2,FALSE)</f>
        <v>PHI</v>
      </c>
      <c r="D920" s="15" t="str">
        <f>VLOOKUP($B920,Patient!$A$2:$I$2017,3,FALSE)</f>
        <v>NON-HISPANIC</v>
      </c>
      <c r="E920" s="15" t="str">
        <f>VLOOKUP($B920,Patient!$A$2:$I$2017,4,FALSE)</f>
        <v>Male</v>
      </c>
      <c r="F920" s="15" t="str">
        <f>VLOOKUP($B920,Patient!$A$2:$I$2017,5,FALSE)</f>
        <v>PHI</v>
      </c>
      <c r="G920" s="15" t="str">
        <f>VLOOKUP($B920,Patient!$A$2:$I$2017,6,FALSE)</f>
        <v>PHI</v>
      </c>
      <c r="H920" s="15" t="str">
        <f>VLOOKUP($B920,Patient!$A$2:$I$2017,7,FALSE)</f>
        <v>PHI</v>
      </c>
      <c r="I920" s="15" t="str">
        <f>VLOOKUP($B920,Patient!$A$2:$I$2017,8,FALSE)</f>
        <v>Unknown</v>
      </c>
      <c r="J920" s="15" t="str">
        <f>VLOOKUP($B920,Patient!$A$2:$I$2017,9,FALSE)</f>
        <v>Alive</v>
      </c>
      <c r="K920" s="5">
        <v>743</v>
      </c>
      <c r="L920" s="3" t="s">
        <v>93</v>
      </c>
      <c r="M920" s="11" t="str">
        <f>IF(ISNA(VLOOKUP(A920,Experiment!$B$2:$E$140,4,FALSE)),"",VLOOKUP(A920,Experiment!$B$2:$E$140,4,FALSE))</f>
        <v/>
      </c>
      <c r="N920" s="3" t="s">
        <v>53</v>
      </c>
      <c r="O920" s="3" t="s">
        <v>53</v>
      </c>
      <c r="P920" s="3" t="s">
        <v>4103</v>
      </c>
      <c r="Q920" s="3" t="s">
        <v>131</v>
      </c>
      <c r="R920" s="3" t="s">
        <v>133</v>
      </c>
    </row>
    <row r="921" spans="1:18" x14ac:dyDescent="0.25">
      <c r="A921" s="3" t="s">
        <v>4124</v>
      </c>
      <c r="B921" s="3">
        <v>865</v>
      </c>
      <c r="C921" s="15" t="str">
        <f>VLOOKUP($B921,Patient!$A$2:$I$2017,2,FALSE)</f>
        <v>PHI</v>
      </c>
      <c r="D921" s="15" t="str">
        <f>VLOOKUP($B921,Patient!$A$2:$I$2017,3,FALSE)</f>
        <v>NON-HISPANIC</v>
      </c>
      <c r="E921" s="15" t="str">
        <f>VLOOKUP($B921,Patient!$A$2:$I$2017,4,FALSE)</f>
        <v>Female</v>
      </c>
      <c r="F921" s="15" t="str">
        <f>VLOOKUP($B921,Patient!$A$2:$I$2017,5,FALSE)</f>
        <v>PHI</v>
      </c>
      <c r="G921" s="15" t="str">
        <f>VLOOKUP($B921,Patient!$A$2:$I$2017,6,FALSE)</f>
        <v>PHI</v>
      </c>
      <c r="H921" s="15" t="str">
        <f>VLOOKUP($B921,Patient!$A$2:$I$2017,7,FALSE)</f>
        <v>PHI</v>
      </c>
      <c r="I921" s="15" t="str">
        <f>VLOOKUP($B921,Patient!$A$2:$I$2017,8,FALSE)</f>
        <v>White</v>
      </c>
      <c r="J921" s="15" t="str">
        <f>VLOOKUP($B921,Patient!$A$2:$I$2017,9,FALSE)</f>
        <v>Alive</v>
      </c>
      <c r="K921" s="5">
        <v>744</v>
      </c>
      <c r="L921" s="3" t="s">
        <v>74</v>
      </c>
      <c r="M921" s="11" t="str">
        <f>IF(ISNA(VLOOKUP(A921,Experiment!$B$2:$E$140,4,FALSE)),"",VLOOKUP(A921,Experiment!$B$2:$E$140,4,FALSE))</f>
        <v/>
      </c>
      <c r="N921" s="3" t="s">
        <v>4122</v>
      </c>
      <c r="O921" s="3" t="s">
        <v>649</v>
      </c>
      <c r="P921" s="3" t="s">
        <v>4103</v>
      </c>
      <c r="Q921" s="3" t="s">
        <v>131</v>
      </c>
      <c r="R921" s="3" t="s">
        <v>133</v>
      </c>
    </row>
    <row r="922" spans="1:18" x14ac:dyDescent="0.25">
      <c r="A922" s="3" t="s">
        <v>4131</v>
      </c>
      <c r="B922" s="3">
        <v>866</v>
      </c>
      <c r="C922" s="15" t="str">
        <f>VLOOKUP($B922,Patient!$A$2:$I$2017,2,FALSE)</f>
        <v>PHI</v>
      </c>
      <c r="D922" s="15" t="str">
        <f>VLOOKUP($B922,Patient!$A$2:$I$2017,3,FALSE)</f>
        <v>HISPANIC</v>
      </c>
      <c r="E922" s="15" t="str">
        <f>VLOOKUP($B922,Patient!$A$2:$I$2017,4,FALSE)</f>
        <v>Female</v>
      </c>
      <c r="F922" s="15" t="str">
        <f>VLOOKUP($B922,Patient!$A$2:$I$2017,5,FALSE)</f>
        <v>PHI</v>
      </c>
      <c r="G922" s="15" t="str">
        <f>VLOOKUP($B922,Patient!$A$2:$I$2017,6,FALSE)</f>
        <v>PHI</v>
      </c>
      <c r="H922" s="15" t="str">
        <f>VLOOKUP($B922,Patient!$A$2:$I$2017,7,FALSE)</f>
        <v>PHI</v>
      </c>
      <c r="I922" s="15" t="str">
        <f>VLOOKUP($B922,Patient!$A$2:$I$2017,8,FALSE)</f>
        <v>White</v>
      </c>
      <c r="J922" s="15" t="str">
        <f>VLOOKUP($B922,Patient!$A$2:$I$2017,9,FALSE)</f>
        <v>Alive</v>
      </c>
      <c r="K922" s="5">
        <v>745</v>
      </c>
      <c r="L922" s="3" t="s">
        <v>93</v>
      </c>
      <c r="M922" s="11" t="str">
        <f>IF(ISNA(VLOOKUP(A922,Experiment!$B$2:$E$140,4,FALSE)),"",VLOOKUP(A922,Experiment!$B$2:$E$140,4,FALSE))</f>
        <v/>
      </c>
      <c r="N922" s="3" t="s">
        <v>4129</v>
      </c>
      <c r="O922" s="3" t="s">
        <v>1316</v>
      </c>
      <c r="P922" s="3" t="s">
        <v>4123</v>
      </c>
      <c r="Q922" s="3" t="s">
        <v>61</v>
      </c>
      <c r="R922" s="3" t="s">
        <v>395</v>
      </c>
    </row>
    <row r="923" spans="1:18" x14ac:dyDescent="0.25">
      <c r="A923" s="3" t="s">
        <v>3930</v>
      </c>
      <c r="B923" s="3">
        <v>867</v>
      </c>
      <c r="C923" s="15" t="str">
        <f>VLOOKUP($B923,Patient!$A$2:$I$2017,2,FALSE)</f>
        <v>PHI</v>
      </c>
      <c r="D923" s="15" t="str">
        <f>VLOOKUP($B923,Patient!$A$2:$I$2017,3,FALSE)</f>
        <v>NON-HISPANIC</v>
      </c>
      <c r="E923" s="15" t="str">
        <f>VLOOKUP($B923,Patient!$A$2:$I$2017,4,FALSE)</f>
        <v>Male</v>
      </c>
      <c r="F923" s="15" t="str">
        <f>VLOOKUP($B923,Patient!$A$2:$I$2017,5,FALSE)</f>
        <v>PHI</v>
      </c>
      <c r="G923" s="15" t="str">
        <f>VLOOKUP($B923,Patient!$A$2:$I$2017,6,FALSE)</f>
        <v>PHI</v>
      </c>
      <c r="H923" s="15" t="str">
        <f>VLOOKUP($B923,Patient!$A$2:$I$2017,7,FALSE)</f>
        <v>PHI</v>
      </c>
      <c r="I923" s="15" t="str">
        <f>VLOOKUP($B923,Patient!$A$2:$I$2017,8,FALSE)</f>
        <v>White</v>
      </c>
      <c r="J923" s="15" t="str">
        <f>VLOOKUP($B923,Patient!$A$2:$I$2017,9,FALSE)</f>
        <v>Deceased</v>
      </c>
      <c r="K923" s="5">
        <v>712</v>
      </c>
      <c r="L923" s="3" t="s">
        <v>93</v>
      </c>
      <c r="M923" s="11" t="str">
        <f>IF(ISNA(VLOOKUP(A923,Experiment!$B$2:$E$140,4,FALSE)),"",VLOOKUP(A923,Experiment!$B$2:$E$140,4,FALSE))</f>
        <v/>
      </c>
      <c r="N923" s="3" t="s">
        <v>2815</v>
      </c>
      <c r="O923" s="3" t="s">
        <v>479</v>
      </c>
      <c r="P923" s="3" t="s">
        <v>2612</v>
      </c>
      <c r="Q923" s="3" t="s">
        <v>111</v>
      </c>
      <c r="R923" s="3" t="s">
        <v>516</v>
      </c>
    </row>
    <row r="924" spans="1:18" x14ac:dyDescent="0.25">
      <c r="A924" s="3" t="s">
        <v>2615</v>
      </c>
      <c r="B924" s="3">
        <v>868</v>
      </c>
      <c r="C924" s="15" t="str">
        <f>VLOOKUP($B924,Patient!$A$2:$I$2017,2,FALSE)</f>
        <v>PHI</v>
      </c>
      <c r="D924" s="15" t="str">
        <f>VLOOKUP($B924,Patient!$A$2:$I$2017,3,FALSE)</f>
        <v>NON-HISPANIC</v>
      </c>
      <c r="E924" s="15" t="str">
        <f>VLOOKUP($B924,Patient!$A$2:$I$2017,4,FALSE)</f>
        <v>Female</v>
      </c>
      <c r="F924" s="15" t="str">
        <f>VLOOKUP($B924,Patient!$A$2:$I$2017,5,FALSE)</f>
        <v>PHI</v>
      </c>
      <c r="G924" s="15" t="str">
        <f>VLOOKUP($B924,Patient!$A$2:$I$2017,6,FALSE)</f>
        <v>PHI</v>
      </c>
      <c r="H924" s="15" t="str">
        <f>VLOOKUP($B924,Patient!$A$2:$I$2017,7,FALSE)</f>
        <v>PHI</v>
      </c>
      <c r="I924" s="15" t="str">
        <f>VLOOKUP($B924,Patient!$A$2:$I$2017,8,FALSE)</f>
        <v>White</v>
      </c>
      <c r="J924" s="15" t="str">
        <f>VLOOKUP($B924,Patient!$A$2:$I$2017,9,FALSE)</f>
        <v>Alive</v>
      </c>
      <c r="K924" s="5">
        <v>533</v>
      </c>
      <c r="L924" s="3" t="s">
        <v>74</v>
      </c>
      <c r="M924" s="11" t="str">
        <f>IF(ISNA(VLOOKUP(A924,Experiment!$B$2:$E$140,4,FALSE)),"",VLOOKUP(A924,Experiment!$B$2:$E$140,4,FALSE))</f>
        <v/>
      </c>
      <c r="N924" s="3" t="s">
        <v>2611</v>
      </c>
      <c r="O924" s="3" t="s">
        <v>1181</v>
      </c>
      <c r="P924" s="3" t="s">
        <v>2612</v>
      </c>
      <c r="Q924" s="3" t="s">
        <v>485</v>
      </c>
      <c r="R924" s="3" t="s">
        <v>1810</v>
      </c>
    </row>
    <row r="925" spans="1:18" x14ac:dyDescent="0.25">
      <c r="A925" s="3" t="s">
        <v>4144</v>
      </c>
      <c r="B925" s="3">
        <v>869</v>
      </c>
      <c r="C925" s="15" t="str">
        <f>VLOOKUP($B925,Patient!$A$2:$I$2017,2,FALSE)</f>
        <v>PHI</v>
      </c>
      <c r="D925" s="15" t="str">
        <f>VLOOKUP($B925,Patient!$A$2:$I$2017,3,FALSE)</f>
        <v/>
      </c>
      <c r="E925" s="15" t="str">
        <f>VLOOKUP($B925,Patient!$A$2:$I$2017,4,FALSE)</f>
        <v/>
      </c>
      <c r="F925" s="15" t="str">
        <f>VLOOKUP($B925,Patient!$A$2:$I$2017,5,FALSE)</f>
        <v>PHI</v>
      </c>
      <c r="G925" s="15" t="str">
        <f>VLOOKUP($B925,Patient!$A$2:$I$2017,6,FALSE)</f>
        <v>PHI</v>
      </c>
      <c r="H925" s="15" t="str">
        <f>VLOOKUP($B925,Patient!$A$2:$I$2017,7,FALSE)</f>
        <v>PHI</v>
      </c>
      <c r="I925" s="15" t="str">
        <f>VLOOKUP($B925,Patient!$A$2:$I$2017,8,FALSE)</f>
        <v/>
      </c>
      <c r="J925" s="15" t="str">
        <f>VLOOKUP($B925,Patient!$A$2:$I$2017,9,FALSE)</f>
        <v/>
      </c>
      <c r="K925" s="5">
        <v>746</v>
      </c>
      <c r="L925" s="3" t="s">
        <v>93</v>
      </c>
      <c r="M925" s="11" t="str">
        <f>IF(ISNA(VLOOKUP(A925,Experiment!$B$2:$E$140,4,FALSE)),"",VLOOKUP(A925,Experiment!$B$2:$E$140,4,FALSE))</f>
        <v/>
      </c>
      <c r="N925" s="3" t="s">
        <v>3958</v>
      </c>
      <c r="O925" s="3" t="s">
        <v>400</v>
      </c>
      <c r="P925" s="3" t="s">
        <v>2614</v>
      </c>
      <c r="Q925" s="3" t="s">
        <v>131</v>
      </c>
      <c r="R925" s="3" t="s">
        <v>281</v>
      </c>
    </row>
    <row r="926" spans="1:18" x14ac:dyDescent="0.25">
      <c r="A926" s="3" t="s">
        <v>4148</v>
      </c>
      <c r="B926" s="3">
        <v>870</v>
      </c>
      <c r="C926" s="15" t="str">
        <f>VLOOKUP($B926,Patient!$A$2:$I$2017,2,FALSE)</f>
        <v>PHI</v>
      </c>
      <c r="D926" s="15" t="str">
        <f>VLOOKUP($B926,Patient!$A$2:$I$2017,3,FALSE)</f>
        <v>NON-HISPANIC</v>
      </c>
      <c r="E926" s="15" t="str">
        <f>VLOOKUP($B926,Patient!$A$2:$I$2017,4,FALSE)</f>
        <v>Female</v>
      </c>
      <c r="F926" s="15" t="str">
        <f>VLOOKUP($B926,Patient!$A$2:$I$2017,5,FALSE)</f>
        <v>PHI</v>
      </c>
      <c r="G926" s="15" t="str">
        <f>VLOOKUP($B926,Patient!$A$2:$I$2017,6,FALSE)</f>
        <v>PHI</v>
      </c>
      <c r="H926" s="15" t="str">
        <f>VLOOKUP($B926,Patient!$A$2:$I$2017,7,FALSE)</f>
        <v>PHI</v>
      </c>
      <c r="I926" s="15" t="str">
        <f>VLOOKUP($B926,Patient!$A$2:$I$2017,8,FALSE)</f>
        <v>White</v>
      </c>
      <c r="J926" s="15" t="str">
        <f>VLOOKUP($B926,Patient!$A$2:$I$2017,9,FALSE)</f>
        <v>Deceased</v>
      </c>
      <c r="K926" s="5">
        <v>747</v>
      </c>
      <c r="L926" s="3" t="s">
        <v>93</v>
      </c>
      <c r="M926" s="11" t="str">
        <f>IF(ISNA(VLOOKUP(A926,Experiment!$B$2:$E$140,4,FALSE)),"",VLOOKUP(A926,Experiment!$B$2:$E$140,4,FALSE))</f>
        <v/>
      </c>
      <c r="N926" s="3" t="s">
        <v>53</v>
      </c>
      <c r="O926" s="3" t="s">
        <v>53</v>
      </c>
      <c r="P926" s="3" t="s">
        <v>2614</v>
      </c>
      <c r="Q926" s="3" t="s">
        <v>131</v>
      </c>
      <c r="R926" s="3" t="s">
        <v>297</v>
      </c>
    </row>
    <row r="927" spans="1:18" x14ac:dyDescent="0.25">
      <c r="A927" s="3" t="s">
        <v>4154</v>
      </c>
      <c r="B927" s="3">
        <v>871</v>
      </c>
      <c r="C927" s="15" t="str">
        <f>VLOOKUP($B927,Patient!$A$2:$I$2017,2,FALSE)</f>
        <v>PHI</v>
      </c>
      <c r="D927" s="15" t="str">
        <f>VLOOKUP($B927,Patient!$A$2:$I$2017,3,FALSE)</f>
        <v>NON-HISPANIC</v>
      </c>
      <c r="E927" s="15" t="str">
        <f>VLOOKUP($B927,Patient!$A$2:$I$2017,4,FALSE)</f>
        <v>Female</v>
      </c>
      <c r="F927" s="15" t="str">
        <f>VLOOKUP($B927,Patient!$A$2:$I$2017,5,FALSE)</f>
        <v>PHI</v>
      </c>
      <c r="G927" s="15" t="str">
        <f>VLOOKUP($B927,Patient!$A$2:$I$2017,6,FALSE)</f>
        <v>PHI</v>
      </c>
      <c r="H927" s="15" t="str">
        <f>VLOOKUP($B927,Patient!$A$2:$I$2017,7,FALSE)</f>
        <v>PHI</v>
      </c>
      <c r="I927" s="15" t="str">
        <f>VLOOKUP($B927,Patient!$A$2:$I$2017,8,FALSE)</f>
        <v>White</v>
      </c>
      <c r="J927" s="15" t="str">
        <f>VLOOKUP($B927,Patient!$A$2:$I$2017,9,FALSE)</f>
        <v>Alive</v>
      </c>
      <c r="K927" s="5">
        <v>748</v>
      </c>
      <c r="L927" s="3" t="s">
        <v>74</v>
      </c>
      <c r="M927" s="11" t="str">
        <f>IF(ISNA(VLOOKUP(A927,Experiment!$B$2:$E$140,4,FALSE)),"",VLOOKUP(A927,Experiment!$B$2:$E$140,4,FALSE))</f>
        <v/>
      </c>
      <c r="N927" s="3" t="s">
        <v>675</v>
      </c>
      <c r="O927" s="3" t="s">
        <v>4150</v>
      </c>
      <c r="P927" s="3" t="s">
        <v>2612</v>
      </c>
      <c r="Q927" s="3" t="s">
        <v>131</v>
      </c>
      <c r="R927" s="3" t="s">
        <v>671</v>
      </c>
    </row>
    <row r="928" spans="1:18" x14ac:dyDescent="0.25">
      <c r="A928" s="3" t="s">
        <v>4159</v>
      </c>
      <c r="B928" s="3">
        <v>872</v>
      </c>
      <c r="C928" s="15" t="str">
        <f>VLOOKUP($B928,Patient!$A$2:$I$2017,2,FALSE)</f>
        <v>PHI</v>
      </c>
      <c r="D928" s="15" t="str">
        <f>VLOOKUP($B928,Patient!$A$2:$I$2017,3,FALSE)</f>
        <v>HISPANIC</v>
      </c>
      <c r="E928" s="15" t="str">
        <f>VLOOKUP($B928,Patient!$A$2:$I$2017,4,FALSE)</f>
        <v>Male</v>
      </c>
      <c r="F928" s="15" t="str">
        <f>VLOOKUP($B928,Patient!$A$2:$I$2017,5,FALSE)</f>
        <v>PHI</v>
      </c>
      <c r="G928" s="15" t="str">
        <f>VLOOKUP($B928,Patient!$A$2:$I$2017,6,FALSE)</f>
        <v>PHI</v>
      </c>
      <c r="H928" s="15" t="str">
        <f>VLOOKUP($B928,Patient!$A$2:$I$2017,7,FALSE)</f>
        <v>PHI</v>
      </c>
      <c r="I928" s="15" t="str">
        <f>VLOOKUP($B928,Patient!$A$2:$I$2017,8,FALSE)</f>
        <v>White</v>
      </c>
      <c r="J928" s="15" t="str">
        <f>VLOOKUP($B928,Patient!$A$2:$I$2017,9,FALSE)</f>
        <v/>
      </c>
      <c r="K928" s="5">
        <v>749</v>
      </c>
      <c r="L928" s="3" t="s">
        <v>74</v>
      </c>
      <c r="M928" s="11" t="str">
        <f>IF(ISNA(VLOOKUP(A928,Experiment!$B$2:$E$140,4,FALSE)),"",VLOOKUP(A928,Experiment!$B$2:$E$140,4,FALSE))</f>
        <v/>
      </c>
      <c r="N928" s="3" t="s">
        <v>4140</v>
      </c>
      <c r="O928" s="3" t="s">
        <v>434</v>
      </c>
      <c r="P928" s="3" t="s">
        <v>4152</v>
      </c>
      <c r="Q928" s="3" t="s">
        <v>131</v>
      </c>
      <c r="R928" s="3" t="s">
        <v>281</v>
      </c>
    </row>
    <row r="929" spans="1:18" x14ac:dyDescent="0.25">
      <c r="A929" s="3" t="s">
        <v>4165</v>
      </c>
      <c r="B929" s="3">
        <v>873</v>
      </c>
      <c r="C929" s="15" t="str">
        <f>VLOOKUP($B929,Patient!$A$2:$I$2017,2,FALSE)</f>
        <v>PHI</v>
      </c>
      <c r="D929" s="15" t="str">
        <f>VLOOKUP($B929,Patient!$A$2:$I$2017,3,FALSE)</f>
        <v>NON-HISPANIC</v>
      </c>
      <c r="E929" s="15" t="str">
        <f>VLOOKUP($B929,Patient!$A$2:$I$2017,4,FALSE)</f>
        <v>Female</v>
      </c>
      <c r="F929" s="15" t="str">
        <f>VLOOKUP($B929,Patient!$A$2:$I$2017,5,FALSE)</f>
        <v>PHI</v>
      </c>
      <c r="G929" s="15" t="str">
        <f>VLOOKUP($B929,Patient!$A$2:$I$2017,6,FALSE)</f>
        <v>PHI</v>
      </c>
      <c r="H929" s="15" t="str">
        <f>VLOOKUP($B929,Patient!$A$2:$I$2017,7,FALSE)</f>
        <v>PHI</v>
      </c>
      <c r="I929" s="15" t="str">
        <f>VLOOKUP($B929,Patient!$A$2:$I$2017,8,FALSE)</f>
        <v>White</v>
      </c>
      <c r="J929" s="15" t="str">
        <f>VLOOKUP($B929,Patient!$A$2:$I$2017,9,FALSE)</f>
        <v>Deceased</v>
      </c>
      <c r="K929" s="5">
        <v>750</v>
      </c>
      <c r="L929" s="3" t="s">
        <v>93</v>
      </c>
      <c r="M929" s="11" t="str">
        <f>IF(ISNA(VLOOKUP(A929,Experiment!$B$2:$E$140,4,FALSE)),"",VLOOKUP(A929,Experiment!$B$2:$E$140,4,FALSE))</f>
        <v/>
      </c>
      <c r="N929" s="3" t="s">
        <v>576</v>
      </c>
      <c r="O929" s="3" t="s">
        <v>3205</v>
      </c>
      <c r="P929" s="3" t="s">
        <v>4162</v>
      </c>
      <c r="Q929" s="3" t="s">
        <v>992</v>
      </c>
      <c r="R929" s="3" t="s">
        <v>1305</v>
      </c>
    </row>
    <row r="930" spans="1:18" x14ac:dyDescent="0.25">
      <c r="A930" s="3" t="s">
        <v>4169</v>
      </c>
      <c r="B930" s="3">
        <v>874</v>
      </c>
      <c r="C930" s="15" t="str">
        <f>VLOOKUP($B930,Patient!$A$2:$I$2017,2,FALSE)</f>
        <v>PHI</v>
      </c>
      <c r="D930" s="15" t="str">
        <f>VLOOKUP($B930,Patient!$A$2:$I$2017,3,FALSE)</f>
        <v>NON-HISPANIC</v>
      </c>
      <c r="E930" s="15" t="str">
        <f>VLOOKUP($B930,Patient!$A$2:$I$2017,4,FALSE)</f>
        <v>Male</v>
      </c>
      <c r="F930" s="15" t="str">
        <f>VLOOKUP($B930,Patient!$A$2:$I$2017,5,FALSE)</f>
        <v>PHI</v>
      </c>
      <c r="G930" s="15" t="str">
        <f>VLOOKUP($B930,Patient!$A$2:$I$2017,6,FALSE)</f>
        <v>PHI</v>
      </c>
      <c r="H930" s="15" t="str">
        <f>VLOOKUP($B930,Patient!$A$2:$I$2017,7,FALSE)</f>
        <v>PHI</v>
      </c>
      <c r="I930" s="15" t="str">
        <f>VLOOKUP($B930,Patient!$A$2:$I$2017,8,FALSE)</f>
        <v>White</v>
      </c>
      <c r="J930" s="15" t="str">
        <f>VLOOKUP($B930,Patient!$A$2:$I$2017,9,FALSE)</f>
        <v>Alive</v>
      </c>
      <c r="K930" s="5">
        <v>751</v>
      </c>
      <c r="L930" s="3" t="s">
        <v>74</v>
      </c>
      <c r="M930" s="11" t="str">
        <f>IF(ISNA(VLOOKUP(A930,Experiment!$B$2:$E$140,4,FALSE)),"",VLOOKUP(A930,Experiment!$B$2:$E$140,4,FALSE))</f>
        <v/>
      </c>
      <c r="N930" s="3" t="s">
        <v>4167</v>
      </c>
      <c r="O930" s="3" t="s">
        <v>1266</v>
      </c>
      <c r="P930" s="3" t="s">
        <v>4152</v>
      </c>
      <c r="Q930" s="3" t="s">
        <v>131</v>
      </c>
      <c r="R930" s="3" t="s">
        <v>133</v>
      </c>
    </row>
    <row r="931" spans="1:18" x14ac:dyDescent="0.25">
      <c r="A931" s="3" t="s">
        <v>4177</v>
      </c>
      <c r="B931" s="3">
        <v>875</v>
      </c>
      <c r="C931" s="15" t="str">
        <f>VLOOKUP($B931,Patient!$A$2:$I$2017,2,FALSE)</f>
        <v>PHI</v>
      </c>
      <c r="D931" s="15" t="str">
        <f>VLOOKUP($B931,Patient!$A$2:$I$2017,3,FALSE)</f>
        <v>NON-HISPANIC</v>
      </c>
      <c r="E931" s="15" t="str">
        <f>VLOOKUP($B931,Patient!$A$2:$I$2017,4,FALSE)</f>
        <v>Female</v>
      </c>
      <c r="F931" s="15" t="str">
        <f>VLOOKUP($B931,Patient!$A$2:$I$2017,5,FALSE)</f>
        <v>PHI</v>
      </c>
      <c r="G931" s="15" t="str">
        <f>VLOOKUP($B931,Patient!$A$2:$I$2017,6,FALSE)</f>
        <v>PHI</v>
      </c>
      <c r="H931" s="15" t="str">
        <f>VLOOKUP($B931,Patient!$A$2:$I$2017,7,FALSE)</f>
        <v>PHI</v>
      </c>
      <c r="I931" s="15" t="str">
        <f>VLOOKUP($B931,Patient!$A$2:$I$2017,8,FALSE)</f>
        <v>White</v>
      </c>
      <c r="J931" s="15" t="str">
        <f>VLOOKUP($B931,Patient!$A$2:$I$2017,9,FALSE)</f>
        <v>Alive</v>
      </c>
      <c r="K931" s="5">
        <v>753</v>
      </c>
      <c r="L931" s="3" t="s">
        <v>93</v>
      </c>
      <c r="M931" s="11" t="str">
        <f>IF(ISNA(VLOOKUP(A931,Experiment!$B$2:$E$140,4,FALSE)),"",VLOOKUP(A931,Experiment!$B$2:$E$140,4,FALSE))</f>
        <v/>
      </c>
      <c r="N931" s="3" t="s">
        <v>2607</v>
      </c>
      <c r="O931" s="3" t="s">
        <v>3205</v>
      </c>
      <c r="P931" s="3" t="s">
        <v>4171</v>
      </c>
      <c r="Q931" s="3" t="s">
        <v>61</v>
      </c>
      <c r="R931" s="3" t="s">
        <v>173</v>
      </c>
    </row>
    <row r="932" spans="1:18" x14ac:dyDescent="0.25">
      <c r="A932" s="3" t="s">
        <v>4174</v>
      </c>
      <c r="B932" s="3">
        <v>876</v>
      </c>
      <c r="C932" s="15" t="str">
        <f>VLOOKUP($B932,Patient!$A$2:$I$2017,2,FALSE)</f>
        <v>PHI</v>
      </c>
      <c r="D932" s="15" t="str">
        <f>VLOOKUP($B932,Patient!$A$2:$I$2017,3,FALSE)</f>
        <v>NON-HISPANIC</v>
      </c>
      <c r="E932" s="15" t="str">
        <f>VLOOKUP($B932,Patient!$A$2:$I$2017,4,FALSE)</f>
        <v>Male</v>
      </c>
      <c r="F932" s="15" t="str">
        <f>VLOOKUP($B932,Patient!$A$2:$I$2017,5,FALSE)</f>
        <v>PHI</v>
      </c>
      <c r="G932" s="15" t="str">
        <f>VLOOKUP($B932,Patient!$A$2:$I$2017,6,FALSE)</f>
        <v>PHI</v>
      </c>
      <c r="H932" s="15" t="str">
        <f>VLOOKUP($B932,Patient!$A$2:$I$2017,7,FALSE)</f>
        <v>PHI</v>
      </c>
      <c r="I932" s="15" t="str">
        <f>VLOOKUP($B932,Patient!$A$2:$I$2017,8,FALSE)</f>
        <v>White</v>
      </c>
      <c r="J932" s="15" t="str">
        <f>VLOOKUP($B932,Patient!$A$2:$I$2017,9,FALSE)</f>
        <v>Deceased</v>
      </c>
      <c r="K932" s="5">
        <v>752</v>
      </c>
      <c r="L932" s="3" t="s">
        <v>93</v>
      </c>
      <c r="M932" s="11" t="str">
        <f>IF(ISNA(VLOOKUP(A932,Experiment!$B$2:$E$140,4,FALSE)),"",VLOOKUP(A932,Experiment!$B$2:$E$140,4,FALSE))</f>
        <v/>
      </c>
      <c r="N932" s="3" t="s">
        <v>3240</v>
      </c>
      <c r="O932" s="3" t="s">
        <v>216</v>
      </c>
      <c r="P932" s="3" t="s">
        <v>4171</v>
      </c>
      <c r="Q932" s="3" t="s">
        <v>61</v>
      </c>
      <c r="R932" s="3" t="s">
        <v>173</v>
      </c>
    </row>
    <row r="933" spans="1:18" x14ac:dyDescent="0.25">
      <c r="A933" s="3" t="s">
        <v>4181</v>
      </c>
      <c r="B933" s="3">
        <v>877</v>
      </c>
      <c r="C933" s="15" t="str">
        <f>VLOOKUP($B933,Patient!$A$2:$I$2017,2,FALSE)</f>
        <v>PHI</v>
      </c>
      <c r="D933" s="15" t="str">
        <f>VLOOKUP($B933,Patient!$A$2:$I$2017,3,FALSE)</f>
        <v/>
      </c>
      <c r="E933" s="15" t="str">
        <f>VLOOKUP($B933,Patient!$A$2:$I$2017,4,FALSE)</f>
        <v>Male</v>
      </c>
      <c r="F933" s="15" t="str">
        <f>VLOOKUP($B933,Patient!$A$2:$I$2017,5,FALSE)</f>
        <v>PHI</v>
      </c>
      <c r="G933" s="15" t="str">
        <f>VLOOKUP($B933,Patient!$A$2:$I$2017,6,FALSE)</f>
        <v>PHI</v>
      </c>
      <c r="H933" s="15" t="str">
        <f>VLOOKUP($B933,Patient!$A$2:$I$2017,7,FALSE)</f>
        <v>PHI</v>
      </c>
      <c r="I933" s="15" t="str">
        <f>VLOOKUP($B933,Patient!$A$2:$I$2017,8,FALSE)</f>
        <v/>
      </c>
      <c r="J933" s="15" t="str">
        <f>VLOOKUP($B933,Patient!$A$2:$I$2017,9,FALSE)</f>
        <v/>
      </c>
      <c r="K933" s="5">
        <v>754</v>
      </c>
      <c r="L933" s="3" t="s">
        <v>74</v>
      </c>
      <c r="M933" s="11" t="str">
        <f>IF(ISNA(VLOOKUP(A933,Experiment!$B$2:$E$140,4,FALSE)),"",VLOOKUP(A933,Experiment!$B$2:$E$140,4,FALSE))</f>
        <v/>
      </c>
      <c r="N933" s="3" t="s">
        <v>4180</v>
      </c>
      <c r="O933" s="3" t="s">
        <v>2378</v>
      </c>
      <c r="P933" s="3" t="s">
        <v>4171</v>
      </c>
      <c r="Q933" s="3" t="s">
        <v>131</v>
      </c>
      <c r="R933" s="3" t="s">
        <v>557</v>
      </c>
    </row>
    <row r="934" spans="1:18" x14ac:dyDescent="0.25">
      <c r="A934" s="3" t="s">
        <v>4197</v>
      </c>
      <c r="B934" s="3">
        <v>878</v>
      </c>
      <c r="C934" s="15" t="str">
        <f>VLOOKUP($B934,Patient!$A$2:$I$2017,2,FALSE)</f>
        <v>PHI</v>
      </c>
      <c r="D934" s="15" t="str">
        <f>VLOOKUP($B934,Patient!$A$2:$I$2017,3,FALSE)</f>
        <v>NON-HISPANIC</v>
      </c>
      <c r="E934" s="15" t="str">
        <f>VLOOKUP($B934,Patient!$A$2:$I$2017,4,FALSE)</f>
        <v>Female</v>
      </c>
      <c r="F934" s="15" t="str">
        <f>VLOOKUP($B934,Patient!$A$2:$I$2017,5,FALSE)</f>
        <v>PHI</v>
      </c>
      <c r="G934" s="15" t="str">
        <f>VLOOKUP($B934,Patient!$A$2:$I$2017,6,FALSE)</f>
        <v>PHI</v>
      </c>
      <c r="H934" s="15" t="str">
        <f>VLOOKUP($B934,Patient!$A$2:$I$2017,7,FALSE)</f>
        <v>PHI</v>
      </c>
      <c r="I934" s="15" t="str">
        <f>VLOOKUP($B934,Patient!$A$2:$I$2017,8,FALSE)</f>
        <v>White</v>
      </c>
      <c r="J934" s="15" t="str">
        <f>VLOOKUP($B934,Patient!$A$2:$I$2017,9,FALSE)</f>
        <v>Alive</v>
      </c>
      <c r="K934" s="5">
        <v>755</v>
      </c>
      <c r="L934" s="3" t="s">
        <v>74</v>
      </c>
      <c r="M934" s="11" t="str">
        <f>IF(ISNA(VLOOKUP(A934,Experiment!$B$2:$E$140,4,FALSE)),"",VLOOKUP(A934,Experiment!$B$2:$E$140,4,FALSE))</f>
        <v/>
      </c>
      <c r="N934" s="3" t="s">
        <v>4195</v>
      </c>
      <c r="O934" s="3" t="s">
        <v>3186</v>
      </c>
      <c r="P934" s="3" t="s">
        <v>4171</v>
      </c>
      <c r="Q934" s="3" t="s">
        <v>131</v>
      </c>
      <c r="R934" s="3" t="s">
        <v>281</v>
      </c>
    </row>
    <row r="935" spans="1:18" x14ac:dyDescent="0.25">
      <c r="A935" s="3" t="s">
        <v>4202</v>
      </c>
      <c r="B935" s="3">
        <v>879</v>
      </c>
      <c r="C935" s="15" t="str">
        <f>VLOOKUP($B935,Patient!$A$2:$I$2017,2,FALSE)</f>
        <v>PHI</v>
      </c>
      <c r="D935" s="15" t="str">
        <f>VLOOKUP($B935,Patient!$A$2:$I$2017,3,FALSE)</f>
        <v>NON-HISPANIC</v>
      </c>
      <c r="E935" s="15" t="str">
        <f>VLOOKUP($B935,Patient!$A$2:$I$2017,4,FALSE)</f>
        <v>Female</v>
      </c>
      <c r="F935" s="15" t="str">
        <f>VLOOKUP($B935,Patient!$A$2:$I$2017,5,FALSE)</f>
        <v>PHI</v>
      </c>
      <c r="G935" s="15" t="str">
        <f>VLOOKUP($B935,Patient!$A$2:$I$2017,6,FALSE)</f>
        <v>PHI</v>
      </c>
      <c r="H935" s="15" t="str">
        <f>VLOOKUP($B935,Patient!$A$2:$I$2017,7,FALSE)</f>
        <v>PHI</v>
      </c>
      <c r="I935" s="15" t="str">
        <f>VLOOKUP($B935,Patient!$A$2:$I$2017,8,FALSE)</f>
        <v>White</v>
      </c>
      <c r="J935" s="15" t="str">
        <f>VLOOKUP($B935,Patient!$A$2:$I$2017,9,FALSE)</f>
        <v>Alive</v>
      </c>
      <c r="K935" s="5">
        <v>756</v>
      </c>
      <c r="L935" s="3" t="s">
        <v>93</v>
      </c>
      <c r="M935" s="11" t="str">
        <f>IF(ISNA(VLOOKUP(A935,Experiment!$B$2:$E$140,4,FALSE)),"",VLOOKUP(A935,Experiment!$B$2:$E$140,4,FALSE))</f>
        <v/>
      </c>
      <c r="N935" s="3" t="s">
        <v>4200</v>
      </c>
      <c r="O935" s="3" t="s">
        <v>2019</v>
      </c>
      <c r="P935" s="3" t="s">
        <v>4201</v>
      </c>
      <c r="Q935" s="3" t="s">
        <v>61</v>
      </c>
      <c r="R935" s="3" t="s">
        <v>372</v>
      </c>
    </row>
    <row r="936" spans="1:18" x14ac:dyDescent="0.25">
      <c r="A936" s="3" t="s">
        <v>4210</v>
      </c>
      <c r="B936" s="3">
        <v>880</v>
      </c>
      <c r="C936" s="15" t="str">
        <f>VLOOKUP($B936,Patient!$A$2:$I$2017,2,FALSE)</f>
        <v>PHI</v>
      </c>
      <c r="D936" s="15" t="str">
        <f>VLOOKUP($B936,Patient!$A$2:$I$2017,3,FALSE)</f>
        <v>NON-HISPANIC</v>
      </c>
      <c r="E936" s="15" t="str">
        <f>VLOOKUP($B936,Patient!$A$2:$I$2017,4,FALSE)</f>
        <v>Male</v>
      </c>
      <c r="F936" s="15" t="str">
        <f>VLOOKUP($B936,Patient!$A$2:$I$2017,5,FALSE)</f>
        <v>PHI</v>
      </c>
      <c r="G936" s="15" t="str">
        <f>VLOOKUP($B936,Patient!$A$2:$I$2017,6,FALSE)</f>
        <v>PHI</v>
      </c>
      <c r="H936" s="15" t="str">
        <f>VLOOKUP($B936,Patient!$A$2:$I$2017,7,FALSE)</f>
        <v>PHI</v>
      </c>
      <c r="I936" s="15" t="str">
        <f>VLOOKUP($B936,Patient!$A$2:$I$2017,8,FALSE)</f>
        <v>American Indian</v>
      </c>
      <c r="J936" s="15" t="str">
        <f>VLOOKUP($B936,Patient!$A$2:$I$2017,9,FALSE)</f>
        <v>Alive</v>
      </c>
      <c r="K936" s="5">
        <v>757</v>
      </c>
      <c r="L936" s="3" t="s">
        <v>93</v>
      </c>
      <c r="M936" s="11" t="str">
        <f>IF(ISNA(VLOOKUP(A936,Experiment!$B$2:$E$140,4,FALSE)),"",VLOOKUP(A936,Experiment!$B$2:$E$140,4,FALSE))</f>
        <v/>
      </c>
      <c r="N936" s="3" t="s">
        <v>4206</v>
      </c>
      <c r="O936" s="3" t="s">
        <v>2457</v>
      </c>
      <c r="P936" s="3" t="s">
        <v>4207</v>
      </c>
      <c r="Q936" s="3" t="s">
        <v>61</v>
      </c>
      <c r="R936" s="3" t="s">
        <v>53</v>
      </c>
    </row>
    <row r="937" spans="1:18" x14ac:dyDescent="0.25">
      <c r="A937" s="3" t="s">
        <v>4213</v>
      </c>
      <c r="B937" s="3">
        <v>881</v>
      </c>
      <c r="C937" s="15" t="str">
        <f>VLOOKUP($B937,Patient!$A$2:$I$2017,2,FALSE)</f>
        <v>PHI</v>
      </c>
      <c r="D937" s="15" t="str">
        <f>VLOOKUP($B937,Patient!$A$2:$I$2017,3,FALSE)</f>
        <v>NON-HISPANIC</v>
      </c>
      <c r="E937" s="15" t="str">
        <f>VLOOKUP($B937,Patient!$A$2:$I$2017,4,FALSE)</f>
        <v>Female</v>
      </c>
      <c r="F937" s="15" t="str">
        <f>VLOOKUP($B937,Patient!$A$2:$I$2017,5,FALSE)</f>
        <v>PHI</v>
      </c>
      <c r="G937" s="15" t="str">
        <f>VLOOKUP($B937,Patient!$A$2:$I$2017,6,FALSE)</f>
        <v>PHI</v>
      </c>
      <c r="H937" s="15" t="str">
        <f>VLOOKUP($B937,Patient!$A$2:$I$2017,7,FALSE)</f>
        <v>PHI</v>
      </c>
      <c r="I937" s="15" t="str">
        <f>VLOOKUP($B937,Patient!$A$2:$I$2017,8,FALSE)</f>
        <v>White</v>
      </c>
      <c r="J937" s="15" t="str">
        <f>VLOOKUP($B937,Patient!$A$2:$I$2017,9,FALSE)</f>
        <v>Alive</v>
      </c>
      <c r="K937" s="5">
        <v>758</v>
      </c>
      <c r="L937" s="3" t="s">
        <v>74</v>
      </c>
      <c r="M937" s="11" t="str">
        <f>IF(ISNA(VLOOKUP(A937,Experiment!$B$2:$E$140,4,FALSE)),"",VLOOKUP(A937,Experiment!$B$2:$E$140,4,FALSE))</f>
        <v/>
      </c>
      <c r="N937" s="3" t="s">
        <v>53</v>
      </c>
      <c r="O937" s="3" t="s">
        <v>53</v>
      </c>
      <c r="P937" s="3" t="s">
        <v>4212</v>
      </c>
      <c r="Q937" s="3" t="s">
        <v>131</v>
      </c>
      <c r="R937" s="3" t="s">
        <v>133</v>
      </c>
    </row>
    <row r="938" spans="1:18" x14ac:dyDescent="0.25">
      <c r="A938" s="3" t="s">
        <v>4220</v>
      </c>
      <c r="B938" s="3">
        <v>882</v>
      </c>
      <c r="C938" s="15" t="str">
        <f>VLOOKUP($B938,Patient!$A$2:$I$2017,2,FALSE)</f>
        <v>PHI</v>
      </c>
      <c r="D938" s="15" t="str">
        <f>VLOOKUP($B938,Patient!$A$2:$I$2017,3,FALSE)</f>
        <v>NON-HISPANIC</v>
      </c>
      <c r="E938" s="15" t="str">
        <f>VLOOKUP($B938,Patient!$A$2:$I$2017,4,FALSE)</f>
        <v>Male</v>
      </c>
      <c r="F938" s="15" t="str">
        <f>VLOOKUP($B938,Patient!$A$2:$I$2017,5,FALSE)</f>
        <v>PHI</v>
      </c>
      <c r="G938" s="15" t="str">
        <f>VLOOKUP($B938,Patient!$A$2:$I$2017,6,FALSE)</f>
        <v>PHI</v>
      </c>
      <c r="H938" s="15" t="str">
        <f>VLOOKUP($B938,Patient!$A$2:$I$2017,7,FALSE)</f>
        <v>PHI</v>
      </c>
      <c r="I938" s="15" t="str">
        <f>VLOOKUP($B938,Patient!$A$2:$I$2017,8,FALSE)</f>
        <v>Black</v>
      </c>
      <c r="J938" s="15" t="str">
        <f>VLOOKUP($B938,Patient!$A$2:$I$2017,9,FALSE)</f>
        <v>Alive</v>
      </c>
      <c r="K938" s="5">
        <v>759</v>
      </c>
      <c r="L938" s="3" t="s">
        <v>93</v>
      </c>
      <c r="M938" s="11" t="str">
        <f>IF(ISNA(VLOOKUP(A938,Experiment!$B$2:$E$140,4,FALSE)),"",VLOOKUP(A938,Experiment!$B$2:$E$140,4,FALSE))</f>
        <v/>
      </c>
      <c r="N938" s="3" t="s">
        <v>4216</v>
      </c>
      <c r="O938" s="3" t="s">
        <v>4217</v>
      </c>
      <c r="P938" s="3" t="s">
        <v>4218</v>
      </c>
      <c r="Q938" s="3" t="s">
        <v>61</v>
      </c>
      <c r="R938" s="3" t="s">
        <v>160</v>
      </c>
    </row>
    <row r="939" spans="1:18" x14ac:dyDescent="0.25">
      <c r="A939" s="3" t="s">
        <v>2819</v>
      </c>
      <c r="B939" s="3">
        <v>883</v>
      </c>
      <c r="C939" s="15" t="str">
        <f>VLOOKUP($B939,Patient!$A$2:$I$2017,2,FALSE)</f>
        <v>PHI</v>
      </c>
      <c r="D939" s="15" t="str">
        <f>VLOOKUP($B939,Patient!$A$2:$I$2017,3,FALSE)</f>
        <v/>
      </c>
      <c r="E939" s="15" t="str">
        <f>VLOOKUP($B939,Patient!$A$2:$I$2017,4,FALSE)</f>
        <v/>
      </c>
      <c r="F939" s="15" t="str">
        <f>VLOOKUP($B939,Patient!$A$2:$I$2017,5,FALSE)</f>
        <v>PHI</v>
      </c>
      <c r="G939" s="15" t="str">
        <f>VLOOKUP($B939,Patient!$A$2:$I$2017,6,FALSE)</f>
        <v>PHI</v>
      </c>
      <c r="H939" s="15" t="str">
        <f>VLOOKUP($B939,Patient!$A$2:$I$2017,7,FALSE)</f>
        <v>PHI</v>
      </c>
      <c r="I939" s="15" t="str">
        <f>VLOOKUP($B939,Patient!$A$2:$I$2017,8,FALSE)</f>
        <v/>
      </c>
      <c r="J939" s="15" t="str">
        <f>VLOOKUP($B939,Patient!$A$2:$I$2017,9,FALSE)</f>
        <v/>
      </c>
      <c r="K939" s="5">
        <v>561</v>
      </c>
      <c r="L939" s="3" t="s">
        <v>93</v>
      </c>
      <c r="M939" s="11" t="str">
        <f>IF(ISNA(VLOOKUP(A939,Experiment!$B$2:$E$140,4,FALSE)),"",VLOOKUP(A939,Experiment!$B$2:$E$140,4,FALSE))</f>
        <v/>
      </c>
      <c r="N939" s="3" t="s">
        <v>2076</v>
      </c>
      <c r="O939" s="3" t="s">
        <v>2816</v>
      </c>
      <c r="P939" s="3" t="s">
        <v>2817</v>
      </c>
      <c r="Q939" s="3" t="s">
        <v>61</v>
      </c>
      <c r="R939" s="3" t="s">
        <v>66</v>
      </c>
    </row>
    <row r="940" spans="1:18" x14ac:dyDescent="0.25">
      <c r="A940" s="3" t="s">
        <v>2823</v>
      </c>
      <c r="B940" s="3">
        <v>884</v>
      </c>
      <c r="C940" s="15" t="str">
        <f>VLOOKUP($B940,Patient!$A$2:$I$2017,2,FALSE)</f>
        <v>PHI</v>
      </c>
      <c r="D940" s="15" t="str">
        <f>VLOOKUP($B940,Patient!$A$2:$I$2017,3,FALSE)</f>
        <v>HISPANIC</v>
      </c>
      <c r="E940" s="15" t="str">
        <f>VLOOKUP($B940,Patient!$A$2:$I$2017,4,FALSE)</f>
        <v>Female</v>
      </c>
      <c r="F940" s="15" t="str">
        <f>VLOOKUP($B940,Patient!$A$2:$I$2017,5,FALSE)</f>
        <v>PHI</v>
      </c>
      <c r="G940" s="15" t="str">
        <f>VLOOKUP($B940,Patient!$A$2:$I$2017,6,FALSE)</f>
        <v>PHI</v>
      </c>
      <c r="H940" s="15" t="str">
        <f>VLOOKUP($B940,Patient!$A$2:$I$2017,7,FALSE)</f>
        <v>PHI</v>
      </c>
      <c r="I940" s="15" t="str">
        <f>VLOOKUP($B940,Patient!$A$2:$I$2017,8,FALSE)</f>
        <v>White</v>
      </c>
      <c r="J940" s="15" t="str">
        <f>VLOOKUP($B940,Patient!$A$2:$I$2017,9,FALSE)</f>
        <v>Alive</v>
      </c>
      <c r="K940" s="5">
        <v>561</v>
      </c>
      <c r="L940" s="3" t="s">
        <v>74</v>
      </c>
      <c r="M940" s="11" t="str">
        <f>IF(ISNA(VLOOKUP(A940,Experiment!$B$2:$E$140,4,FALSE)),"",VLOOKUP(A940,Experiment!$B$2:$E$140,4,FALSE))</f>
        <v/>
      </c>
      <c r="N940" s="3" t="s">
        <v>2820</v>
      </c>
      <c r="O940" s="3" t="s">
        <v>2821</v>
      </c>
      <c r="P940" s="3" t="s">
        <v>2817</v>
      </c>
      <c r="Q940" s="3" t="s">
        <v>61</v>
      </c>
      <c r="R940" s="3" t="s">
        <v>66</v>
      </c>
    </row>
    <row r="941" spans="1:18" x14ac:dyDescent="0.25">
      <c r="A941" s="3" t="s">
        <v>4225</v>
      </c>
      <c r="B941" s="3">
        <v>885</v>
      </c>
      <c r="C941" s="15" t="str">
        <f>VLOOKUP($B941,Patient!$A$2:$I$2017,2,FALSE)</f>
        <v>PHI</v>
      </c>
      <c r="D941" s="15" t="str">
        <f>VLOOKUP($B941,Patient!$A$2:$I$2017,3,FALSE)</f>
        <v>NON-HISPANIC</v>
      </c>
      <c r="E941" s="15" t="str">
        <f>VLOOKUP($B941,Patient!$A$2:$I$2017,4,FALSE)</f>
        <v>Female</v>
      </c>
      <c r="F941" s="15" t="str">
        <f>VLOOKUP($B941,Patient!$A$2:$I$2017,5,FALSE)</f>
        <v>PHI</v>
      </c>
      <c r="G941" s="15" t="str">
        <f>VLOOKUP($B941,Patient!$A$2:$I$2017,6,FALSE)</f>
        <v>PHI</v>
      </c>
      <c r="H941" s="15" t="str">
        <f>VLOOKUP($B941,Patient!$A$2:$I$2017,7,FALSE)</f>
        <v>PHI</v>
      </c>
      <c r="I941" s="15" t="str">
        <f>VLOOKUP($B941,Patient!$A$2:$I$2017,8,FALSE)</f>
        <v>Asian</v>
      </c>
      <c r="J941" s="15" t="str">
        <f>VLOOKUP($B941,Patient!$A$2:$I$2017,9,FALSE)</f>
        <v>Alive</v>
      </c>
      <c r="K941" s="5">
        <v>760</v>
      </c>
      <c r="L941" s="3" t="s">
        <v>74</v>
      </c>
      <c r="M941" s="11" t="str">
        <f>IF(ISNA(VLOOKUP(A941,Experiment!$B$2:$E$140,4,FALSE)),"",VLOOKUP(A941,Experiment!$B$2:$E$140,4,FALSE))</f>
        <v/>
      </c>
      <c r="N941" s="3" t="s">
        <v>2345</v>
      </c>
      <c r="O941" s="3" t="s">
        <v>4223</v>
      </c>
      <c r="P941" s="3" t="s">
        <v>2817</v>
      </c>
      <c r="Q941" s="3" t="s">
        <v>61</v>
      </c>
      <c r="R941" s="3" t="s">
        <v>53</v>
      </c>
    </row>
    <row r="942" spans="1:18" x14ac:dyDescent="0.25">
      <c r="A942" s="3" t="s">
        <v>4228</v>
      </c>
      <c r="B942" s="3">
        <v>886</v>
      </c>
      <c r="C942" s="15" t="str">
        <f>VLOOKUP($B942,Patient!$A$2:$I$2017,2,FALSE)</f>
        <v>PHI</v>
      </c>
      <c r="D942" s="15" t="str">
        <f>VLOOKUP($B942,Patient!$A$2:$I$2017,3,FALSE)</f>
        <v/>
      </c>
      <c r="E942" s="15" t="str">
        <f>VLOOKUP($B942,Patient!$A$2:$I$2017,4,FALSE)</f>
        <v/>
      </c>
      <c r="F942" s="15" t="str">
        <f>VLOOKUP($B942,Patient!$A$2:$I$2017,5,FALSE)</f>
        <v>PHI</v>
      </c>
      <c r="G942" s="15" t="str">
        <f>VLOOKUP($B942,Patient!$A$2:$I$2017,6,FALSE)</f>
        <v>PHI</v>
      </c>
      <c r="H942" s="15" t="str">
        <f>VLOOKUP($B942,Patient!$A$2:$I$2017,7,FALSE)</f>
        <v>PHI</v>
      </c>
      <c r="I942" s="15" t="str">
        <f>VLOOKUP($B942,Patient!$A$2:$I$2017,8,FALSE)</f>
        <v/>
      </c>
      <c r="J942" s="15" t="str">
        <f>VLOOKUP($B942,Patient!$A$2:$I$2017,9,FALSE)</f>
        <v/>
      </c>
      <c r="K942" s="5">
        <v>761</v>
      </c>
      <c r="L942" s="3" t="s">
        <v>74</v>
      </c>
      <c r="M942" s="11" t="str">
        <f>IF(ISNA(VLOOKUP(A942,Experiment!$B$2:$E$140,4,FALSE)),"",VLOOKUP(A942,Experiment!$B$2:$E$140,4,FALSE))</f>
        <v/>
      </c>
      <c r="N942" s="3" t="s">
        <v>4097</v>
      </c>
      <c r="O942" s="3" t="s">
        <v>4227</v>
      </c>
      <c r="P942" s="3" t="s">
        <v>2817</v>
      </c>
      <c r="Q942" s="3" t="s">
        <v>131</v>
      </c>
      <c r="R942" s="3" t="s">
        <v>133</v>
      </c>
    </row>
    <row r="943" spans="1:18" x14ac:dyDescent="0.25">
      <c r="A943" s="3" t="s">
        <v>4231</v>
      </c>
      <c r="B943" s="3">
        <v>887</v>
      </c>
      <c r="C943" s="15" t="str">
        <f>VLOOKUP($B943,Patient!$A$2:$I$2017,2,FALSE)</f>
        <v>PHI</v>
      </c>
      <c r="D943" s="15" t="str">
        <f>VLOOKUP($B943,Patient!$A$2:$I$2017,3,FALSE)</f>
        <v>NON-HISPANIC</v>
      </c>
      <c r="E943" s="15" t="str">
        <f>VLOOKUP($B943,Patient!$A$2:$I$2017,4,FALSE)</f>
        <v>Male</v>
      </c>
      <c r="F943" s="15" t="str">
        <f>VLOOKUP($B943,Patient!$A$2:$I$2017,5,FALSE)</f>
        <v>PHI</v>
      </c>
      <c r="G943" s="15" t="str">
        <f>VLOOKUP($B943,Patient!$A$2:$I$2017,6,FALSE)</f>
        <v>PHI</v>
      </c>
      <c r="H943" s="15" t="str">
        <f>VLOOKUP($B943,Patient!$A$2:$I$2017,7,FALSE)</f>
        <v>PHI</v>
      </c>
      <c r="I943" s="15" t="str">
        <f>VLOOKUP($B943,Patient!$A$2:$I$2017,8,FALSE)</f>
        <v>White</v>
      </c>
      <c r="J943" s="15" t="str">
        <f>VLOOKUP($B943,Patient!$A$2:$I$2017,9,FALSE)</f>
        <v/>
      </c>
      <c r="K943" s="5">
        <v>762</v>
      </c>
      <c r="L943" s="3" t="s">
        <v>74</v>
      </c>
      <c r="M943" s="11" t="str">
        <f>IF(ISNA(VLOOKUP(A943,Experiment!$B$2:$E$140,4,FALSE)),"",VLOOKUP(A943,Experiment!$B$2:$E$140,4,FALSE))</f>
        <v/>
      </c>
      <c r="N943" s="3" t="s">
        <v>4140</v>
      </c>
      <c r="O943" s="3" t="s">
        <v>4230</v>
      </c>
      <c r="P943" s="3" t="s">
        <v>2817</v>
      </c>
      <c r="Q943" s="3" t="s">
        <v>485</v>
      </c>
      <c r="R943" s="3" t="s">
        <v>2452</v>
      </c>
    </row>
    <row r="944" spans="1:18" x14ac:dyDescent="0.25">
      <c r="A944" s="3" t="s">
        <v>2776</v>
      </c>
      <c r="B944" s="3">
        <v>888</v>
      </c>
      <c r="C944" s="15" t="e">
        <f>VLOOKUP($B944,Patient!$A$2:$I$2017,2,FALSE)</f>
        <v>#N/A</v>
      </c>
      <c r="D944" s="15" t="e">
        <f>VLOOKUP($B944,Patient!$A$2:$I$2017,3,FALSE)</f>
        <v>#N/A</v>
      </c>
      <c r="E944" s="15" t="e">
        <f>VLOOKUP($B944,Patient!$A$2:$I$2017,4,FALSE)</f>
        <v>#N/A</v>
      </c>
      <c r="F944" s="15" t="e">
        <f>VLOOKUP($B944,Patient!$A$2:$I$2017,5,FALSE)</f>
        <v>#N/A</v>
      </c>
      <c r="G944" s="15" t="e">
        <f>VLOOKUP($B944,Patient!$A$2:$I$2017,6,FALSE)</f>
        <v>#N/A</v>
      </c>
      <c r="H944" s="15" t="e">
        <f>VLOOKUP($B944,Patient!$A$2:$I$2017,7,FALSE)</f>
        <v>#N/A</v>
      </c>
      <c r="I944" s="15" t="e">
        <f>VLOOKUP($B944,Patient!$A$2:$I$2017,8,FALSE)</f>
        <v>#N/A</v>
      </c>
      <c r="J944" s="15" t="e">
        <f>VLOOKUP($B944,Patient!$A$2:$I$2017,9,FALSE)</f>
        <v>#N/A</v>
      </c>
      <c r="K944" s="5">
        <v>557</v>
      </c>
      <c r="L944" s="3" t="s">
        <v>93</v>
      </c>
      <c r="M944" s="11" t="str">
        <f>IF(ISNA(VLOOKUP(A944,Experiment!$B$2:$E$140,4,FALSE)),"",VLOOKUP(A944,Experiment!$B$2:$E$140,4,FALSE))</f>
        <v/>
      </c>
      <c r="N944" s="3" t="s">
        <v>2697</v>
      </c>
      <c r="O944" s="3" t="s">
        <v>831</v>
      </c>
      <c r="P944" s="3" t="s">
        <v>2775</v>
      </c>
      <c r="Q944" s="3" t="s">
        <v>61</v>
      </c>
      <c r="R944" s="3" t="s">
        <v>333</v>
      </c>
    </row>
    <row r="945" spans="1:18" x14ac:dyDescent="0.25">
      <c r="A945" s="3" t="s">
        <v>4872</v>
      </c>
      <c r="B945" s="3">
        <v>889</v>
      </c>
      <c r="C945" s="15" t="str">
        <f>VLOOKUP($B945,Patient!$A$2:$I$2017,2,FALSE)</f>
        <v>PHI</v>
      </c>
      <c r="D945" s="15" t="str">
        <f>VLOOKUP($B945,Patient!$A$2:$I$2017,3,FALSE)</f>
        <v>NON-HISPANIC</v>
      </c>
      <c r="E945" s="15" t="str">
        <f>VLOOKUP($B945,Patient!$A$2:$I$2017,4,FALSE)</f>
        <v>Male</v>
      </c>
      <c r="F945" s="15" t="str">
        <f>VLOOKUP($B945,Patient!$A$2:$I$2017,5,FALSE)</f>
        <v>PHI</v>
      </c>
      <c r="G945" s="15" t="str">
        <f>VLOOKUP($B945,Patient!$A$2:$I$2017,6,FALSE)</f>
        <v>PHI</v>
      </c>
      <c r="H945" s="15" t="str">
        <f>VLOOKUP($B945,Patient!$A$2:$I$2017,7,FALSE)</f>
        <v>PHI</v>
      </c>
      <c r="I945" s="15" t="str">
        <f>VLOOKUP($B945,Patient!$A$2:$I$2017,8,FALSE)</f>
        <v>White</v>
      </c>
      <c r="J945" s="15" t="str">
        <f>VLOOKUP($B945,Patient!$A$2:$I$2017,9,FALSE)</f>
        <v>Deceased</v>
      </c>
      <c r="K945" s="5">
        <v>2021</v>
      </c>
      <c r="L945" s="3" t="s">
        <v>130</v>
      </c>
      <c r="M945" s="11" t="str">
        <f>IF(ISNA(VLOOKUP(A945,Experiment!$B$2:$E$140,4,FALSE)),"",VLOOKUP(A945,Experiment!$B$2:$E$140,4,FALSE))</f>
        <v/>
      </c>
      <c r="N945" s="3" t="s">
        <v>4870</v>
      </c>
      <c r="O945" s="3" t="s">
        <v>3381</v>
      </c>
      <c r="P945" s="3" t="s">
        <v>4233</v>
      </c>
      <c r="Q945" s="3" t="s">
        <v>111</v>
      </c>
      <c r="R945" s="3" t="s">
        <v>113</v>
      </c>
    </row>
    <row r="946" spans="1:18" x14ac:dyDescent="0.25">
      <c r="A946" s="3" t="s">
        <v>4234</v>
      </c>
      <c r="B946" s="3">
        <v>890</v>
      </c>
      <c r="C946" s="15" t="str">
        <f>VLOOKUP($B946,Patient!$A$2:$I$2017,2,FALSE)</f>
        <v>PHI</v>
      </c>
      <c r="D946" s="15" t="str">
        <f>VLOOKUP($B946,Patient!$A$2:$I$2017,3,FALSE)</f>
        <v>NON-HISPANIC</v>
      </c>
      <c r="E946" s="15" t="str">
        <f>VLOOKUP($B946,Patient!$A$2:$I$2017,4,FALSE)</f>
        <v>Male</v>
      </c>
      <c r="F946" s="15" t="str">
        <f>VLOOKUP($B946,Patient!$A$2:$I$2017,5,FALSE)</f>
        <v>PHI</v>
      </c>
      <c r="G946" s="15" t="str">
        <f>VLOOKUP($B946,Patient!$A$2:$I$2017,6,FALSE)</f>
        <v>PHI</v>
      </c>
      <c r="H946" s="15" t="str">
        <f>VLOOKUP($B946,Patient!$A$2:$I$2017,7,FALSE)</f>
        <v>PHI</v>
      </c>
      <c r="I946" s="15" t="str">
        <f>VLOOKUP($B946,Patient!$A$2:$I$2017,8,FALSE)</f>
        <v>White</v>
      </c>
      <c r="J946" s="15" t="str">
        <f>VLOOKUP($B946,Patient!$A$2:$I$2017,9,FALSE)</f>
        <v>Deceased</v>
      </c>
      <c r="K946" s="5">
        <v>764</v>
      </c>
      <c r="L946" s="3" t="s">
        <v>93</v>
      </c>
      <c r="M946" s="11" t="str">
        <f>IF(ISNA(VLOOKUP(A946,Experiment!$B$2:$E$140,4,FALSE)),"",VLOOKUP(A946,Experiment!$B$2:$E$140,4,FALSE))</f>
        <v/>
      </c>
      <c r="N946" s="3" t="s">
        <v>1377</v>
      </c>
      <c r="O946" s="3" t="s">
        <v>619</v>
      </c>
      <c r="P946" s="3" t="s">
        <v>2775</v>
      </c>
      <c r="Q946" s="3" t="s">
        <v>61</v>
      </c>
      <c r="R946" s="3" t="s">
        <v>173</v>
      </c>
    </row>
    <row r="947" spans="1:18" x14ac:dyDescent="0.25">
      <c r="A947" s="3" t="s">
        <v>4242</v>
      </c>
      <c r="B947" s="3">
        <v>891</v>
      </c>
      <c r="C947" s="15" t="str">
        <f>VLOOKUP($B947,Patient!$A$2:$I$2017,2,FALSE)</f>
        <v>PHI</v>
      </c>
      <c r="D947" s="15" t="str">
        <f>VLOOKUP($B947,Patient!$A$2:$I$2017,3,FALSE)</f>
        <v>NON-HISPANIC</v>
      </c>
      <c r="E947" s="15" t="str">
        <f>VLOOKUP($B947,Patient!$A$2:$I$2017,4,FALSE)</f>
        <v>Male</v>
      </c>
      <c r="F947" s="15" t="str">
        <f>VLOOKUP($B947,Patient!$A$2:$I$2017,5,FALSE)</f>
        <v>PHI</v>
      </c>
      <c r="G947" s="15" t="str">
        <f>VLOOKUP($B947,Patient!$A$2:$I$2017,6,FALSE)</f>
        <v>PHI</v>
      </c>
      <c r="H947" s="15" t="str">
        <f>VLOOKUP($B947,Patient!$A$2:$I$2017,7,FALSE)</f>
        <v>PHI</v>
      </c>
      <c r="I947" s="15" t="str">
        <f>VLOOKUP($B947,Patient!$A$2:$I$2017,8,FALSE)</f>
        <v>White</v>
      </c>
      <c r="J947" s="15" t="str">
        <f>VLOOKUP($B947,Patient!$A$2:$I$2017,9,FALSE)</f>
        <v>Deceased</v>
      </c>
      <c r="K947" s="5">
        <v>765</v>
      </c>
      <c r="L947" s="3" t="s">
        <v>93</v>
      </c>
      <c r="M947" s="11" t="str">
        <f>IF(ISNA(VLOOKUP(A947,Experiment!$B$2:$E$140,4,FALSE)),"",VLOOKUP(A947,Experiment!$B$2:$E$140,4,FALSE))</f>
        <v/>
      </c>
      <c r="N947" s="3" t="s">
        <v>4239</v>
      </c>
      <c r="O947" s="3" t="s">
        <v>348</v>
      </c>
      <c r="P947" s="3" t="s">
        <v>4240</v>
      </c>
      <c r="Q947" s="3" t="s">
        <v>485</v>
      </c>
      <c r="R947" s="3" t="s">
        <v>2890</v>
      </c>
    </row>
    <row r="948" spans="1:18" x14ac:dyDescent="0.25">
      <c r="A948" s="3" t="s">
        <v>4247</v>
      </c>
      <c r="B948" s="3">
        <v>892</v>
      </c>
      <c r="C948" s="15" t="str">
        <f>VLOOKUP($B948,Patient!$A$2:$I$2017,2,FALSE)</f>
        <v>PHI</v>
      </c>
      <c r="D948" s="15" t="str">
        <f>VLOOKUP($B948,Patient!$A$2:$I$2017,3,FALSE)</f>
        <v>NON-HISPANIC</v>
      </c>
      <c r="E948" s="15" t="str">
        <f>VLOOKUP($B948,Patient!$A$2:$I$2017,4,FALSE)</f>
        <v>Male</v>
      </c>
      <c r="F948" s="15" t="str">
        <f>VLOOKUP($B948,Patient!$A$2:$I$2017,5,FALSE)</f>
        <v>PHI</v>
      </c>
      <c r="G948" s="15" t="str">
        <f>VLOOKUP($B948,Patient!$A$2:$I$2017,6,FALSE)</f>
        <v>PHI</v>
      </c>
      <c r="H948" s="15" t="str">
        <f>VLOOKUP($B948,Patient!$A$2:$I$2017,7,FALSE)</f>
        <v>PHI</v>
      </c>
      <c r="I948" s="15" t="str">
        <f>VLOOKUP($B948,Patient!$A$2:$I$2017,8,FALSE)</f>
        <v>White</v>
      </c>
      <c r="J948" s="15" t="str">
        <f>VLOOKUP($B948,Patient!$A$2:$I$2017,9,FALSE)</f>
        <v>Deceased</v>
      </c>
      <c r="K948" s="5">
        <v>766</v>
      </c>
      <c r="L948" s="3" t="s">
        <v>93</v>
      </c>
      <c r="M948" s="11" t="str">
        <f>IF(ISNA(VLOOKUP(A948,Experiment!$B$2:$E$140,4,FALSE)),"",VLOOKUP(A948,Experiment!$B$2:$E$140,4,FALSE))</f>
        <v/>
      </c>
      <c r="N948" s="3" t="s">
        <v>4245</v>
      </c>
      <c r="O948" s="3" t="s">
        <v>4246</v>
      </c>
      <c r="P948" s="3" t="s">
        <v>4240</v>
      </c>
      <c r="Q948" s="3" t="s">
        <v>61</v>
      </c>
      <c r="R948" s="3" t="s">
        <v>53</v>
      </c>
    </row>
    <row r="949" spans="1:18" x14ac:dyDescent="0.25">
      <c r="A949" s="3" t="s">
        <v>4253</v>
      </c>
      <c r="B949" s="3">
        <v>893</v>
      </c>
      <c r="C949" s="15" t="str">
        <f>VLOOKUP($B949,Patient!$A$2:$I$2017,2,FALSE)</f>
        <v>PHI</v>
      </c>
      <c r="D949" s="15" t="str">
        <f>VLOOKUP($B949,Patient!$A$2:$I$2017,3,FALSE)</f>
        <v>NON-HISPANIC</v>
      </c>
      <c r="E949" s="15" t="str">
        <f>VLOOKUP($B949,Patient!$A$2:$I$2017,4,FALSE)</f>
        <v>Female</v>
      </c>
      <c r="F949" s="15" t="str">
        <f>VLOOKUP($B949,Patient!$A$2:$I$2017,5,FALSE)</f>
        <v>PHI</v>
      </c>
      <c r="G949" s="15" t="str">
        <f>VLOOKUP($B949,Patient!$A$2:$I$2017,6,FALSE)</f>
        <v>PHI</v>
      </c>
      <c r="H949" s="15" t="str">
        <f>VLOOKUP($B949,Patient!$A$2:$I$2017,7,FALSE)</f>
        <v>PHI</v>
      </c>
      <c r="I949" s="15" t="str">
        <f>VLOOKUP($B949,Patient!$A$2:$I$2017,8,FALSE)</f>
        <v>Multiracial</v>
      </c>
      <c r="J949" s="15" t="str">
        <f>VLOOKUP($B949,Patient!$A$2:$I$2017,9,FALSE)</f>
        <v>Alive</v>
      </c>
      <c r="K949" s="5">
        <v>767</v>
      </c>
      <c r="L949" s="3" t="s">
        <v>93</v>
      </c>
      <c r="M949" s="11" t="str">
        <f>IF(ISNA(VLOOKUP(A949,Experiment!$B$2:$E$140,4,FALSE)),"",VLOOKUP(A949,Experiment!$B$2:$E$140,4,FALSE))</f>
        <v/>
      </c>
      <c r="N949" s="3" t="s">
        <v>4250</v>
      </c>
      <c r="O949" s="3" t="s">
        <v>4251</v>
      </c>
      <c r="P949" s="3" t="s">
        <v>4252</v>
      </c>
      <c r="Q949" s="3" t="s">
        <v>61</v>
      </c>
      <c r="R949" s="3" t="s">
        <v>66</v>
      </c>
    </row>
    <row r="950" spans="1:18" x14ac:dyDescent="0.25">
      <c r="A950" s="3" t="s">
        <v>4257</v>
      </c>
      <c r="B950" s="3">
        <v>894</v>
      </c>
      <c r="C950" s="15" t="str">
        <f>VLOOKUP($B950,Patient!$A$2:$I$2017,2,FALSE)</f>
        <v>PHI</v>
      </c>
      <c r="D950" s="15" t="str">
        <f>VLOOKUP($B950,Patient!$A$2:$I$2017,3,FALSE)</f>
        <v>NON-HISPANIC</v>
      </c>
      <c r="E950" s="15" t="str">
        <f>VLOOKUP($B950,Patient!$A$2:$I$2017,4,FALSE)</f>
        <v>Female</v>
      </c>
      <c r="F950" s="15" t="str">
        <f>VLOOKUP($B950,Patient!$A$2:$I$2017,5,FALSE)</f>
        <v>PHI</v>
      </c>
      <c r="G950" s="15" t="str">
        <f>VLOOKUP($B950,Patient!$A$2:$I$2017,6,FALSE)</f>
        <v>PHI</v>
      </c>
      <c r="H950" s="15" t="str">
        <f>VLOOKUP($B950,Patient!$A$2:$I$2017,7,FALSE)</f>
        <v>PHI</v>
      </c>
      <c r="I950" s="15" t="str">
        <f>VLOOKUP($B950,Patient!$A$2:$I$2017,8,FALSE)</f>
        <v>White</v>
      </c>
      <c r="J950" s="15" t="str">
        <f>VLOOKUP($B950,Patient!$A$2:$I$2017,9,FALSE)</f>
        <v>Alive</v>
      </c>
      <c r="K950" s="5">
        <v>768</v>
      </c>
      <c r="L950" s="3" t="s">
        <v>74</v>
      </c>
      <c r="M950" s="11" t="str">
        <f>IF(ISNA(VLOOKUP(A950,Experiment!$B$2:$E$140,4,FALSE)),"",VLOOKUP(A950,Experiment!$B$2:$E$140,4,FALSE))</f>
        <v/>
      </c>
      <c r="N950" s="3" t="s">
        <v>1431</v>
      </c>
      <c r="O950" s="3" t="s">
        <v>348</v>
      </c>
      <c r="P950" s="3" t="s">
        <v>4252</v>
      </c>
      <c r="Q950" s="3" t="s">
        <v>76</v>
      </c>
      <c r="R950" s="3" t="s">
        <v>79</v>
      </c>
    </row>
    <row r="951" spans="1:18" x14ac:dyDescent="0.25">
      <c r="A951" s="3" t="s">
        <v>3867</v>
      </c>
      <c r="B951" s="3">
        <v>895</v>
      </c>
      <c r="C951" s="15" t="e">
        <f>VLOOKUP($B951,Patient!$A$2:$I$2017,2,FALSE)</f>
        <v>#N/A</v>
      </c>
      <c r="D951" s="15" t="e">
        <f>VLOOKUP($B951,Patient!$A$2:$I$2017,3,FALSE)</f>
        <v>#N/A</v>
      </c>
      <c r="E951" s="15" t="e">
        <f>VLOOKUP($B951,Patient!$A$2:$I$2017,4,FALSE)</f>
        <v>#N/A</v>
      </c>
      <c r="F951" s="15" t="e">
        <f>VLOOKUP($B951,Patient!$A$2:$I$2017,5,FALSE)</f>
        <v>#N/A</v>
      </c>
      <c r="G951" s="15" t="e">
        <f>VLOOKUP($B951,Patient!$A$2:$I$2017,6,FALSE)</f>
        <v>#N/A</v>
      </c>
      <c r="H951" s="15" t="e">
        <f>VLOOKUP($B951,Patient!$A$2:$I$2017,7,FALSE)</f>
        <v>#N/A</v>
      </c>
      <c r="I951" s="15" t="e">
        <f>VLOOKUP($B951,Patient!$A$2:$I$2017,8,FALSE)</f>
        <v>#N/A</v>
      </c>
      <c r="J951" s="15" t="e">
        <f>VLOOKUP($B951,Patient!$A$2:$I$2017,9,FALSE)</f>
        <v>#N/A</v>
      </c>
      <c r="K951" s="5">
        <v>705</v>
      </c>
      <c r="L951" s="3" t="s">
        <v>93</v>
      </c>
      <c r="M951" s="11" t="str">
        <f>IF(ISNA(VLOOKUP(A951,Experiment!$B$2:$E$140,4,FALSE)),"",VLOOKUP(A951,Experiment!$B$2:$E$140,4,FALSE))</f>
        <v/>
      </c>
      <c r="N951" s="3" t="s">
        <v>53</v>
      </c>
      <c r="O951" s="3" t="s">
        <v>53</v>
      </c>
      <c r="P951" s="3" t="s">
        <v>3864</v>
      </c>
      <c r="Q951" s="3" t="s">
        <v>111</v>
      </c>
      <c r="R951" s="3" t="s">
        <v>354</v>
      </c>
    </row>
    <row r="952" spans="1:18" x14ac:dyDescent="0.25">
      <c r="A952" s="3" t="s">
        <v>4279</v>
      </c>
      <c r="B952" s="3">
        <v>900</v>
      </c>
      <c r="C952" s="15" t="str">
        <f>VLOOKUP($B952,Patient!$A$2:$I$2017,2,FALSE)</f>
        <v>PHI</v>
      </c>
      <c r="D952" s="15" t="str">
        <f>VLOOKUP($B952,Patient!$A$2:$I$2017,3,FALSE)</f>
        <v>NON-HISPANIC</v>
      </c>
      <c r="E952" s="15" t="str">
        <f>VLOOKUP($B952,Patient!$A$2:$I$2017,4,FALSE)</f>
        <v>Female</v>
      </c>
      <c r="F952" s="15" t="str">
        <f>VLOOKUP($B952,Patient!$A$2:$I$2017,5,FALSE)</f>
        <v>PHI</v>
      </c>
      <c r="G952" s="15" t="str">
        <f>VLOOKUP($B952,Patient!$A$2:$I$2017,6,FALSE)</f>
        <v>PHI</v>
      </c>
      <c r="H952" s="15" t="str">
        <f>VLOOKUP($B952,Patient!$A$2:$I$2017,7,FALSE)</f>
        <v>PHI</v>
      </c>
      <c r="I952" s="15" t="str">
        <f>VLOOKUP($B952,Patient!$A$2:$I$2017,8,FALSE)</f>
        <v>White</v>
      </c>
      <c r="J952" s="15" t="str">
        <f>VLOOKUP($B952,Patient!$A$2:$I$2017,9,FALSE)</f>
        <v>Deceased</v>
      </c>
      <c r="K952" s="5">
        <v>772</v>
      </c>
      <c r="L952" s="3" t="s">
        <v>74</v>
      </c>
      <c r="M952" s="11" t="str">
        <f>IF(ISNA(VLOOKUP(A952,Experiment!$B$2:$E$140,4,FALSE)),"",VLOOKUP(A952,Experiment!$B$2:$E$140,4,FALSE))</f>
        <v/>
      </c>
      <c r="N952" s="3" t="s">
        <v>4277</v>
      </c>
      <c r="O952" s="3" t="s">
        <v>2443</v>
      </c>
      <c r="P952" s="3" t="s">
        <v>3866</v>
      </c>
      <c r="Q952" s="3" t="s">
        <v>485</v>
      </c>
      <c r="R952" s="3" t="s">
        <v>1810</v>
      </c>
    </row>
    <row r="953" spans="1:18" x14ac:dyDescent="0.25">
      <c r="A953" s="3" t="s">
        <v>4270</v>
      </c>
      <c r="B953" s="3">
        <v>896</v>
      </c>
      <c r="C953" s="15" t="str">
        <f>VLOOKUP($B953,Patient!$A$2:$I$2017,2,FALSE)</f>
        <v>PHI</v>
      </c>
      <c r="D953" s="15" t="str">
        <f>VLOOKUP($B953,Patient!$A$2:$I$2017,3,FALSE)</f>
        <v>NON-HISPANIC</v>
      </c>
      <c r="E953" s="15" t="str">
        <f>VLOOKUP($B953,Patient!$A$2:$I$2017,4,FALSE)</f>
        <v>Male</v>
      </c>
      <c r="F953" s="15" t="str">
        <f>VLOOKUP($B953,Patient!$A$2:$I$2017,5,FALSE)</f>
        <v>PHI</v>
      </c>
      <c r="G953" s="15" t="str">
        <f>VLOOKUP($B953,Patient!$A$2:$I$2017,6,FALSE)</f>
        <v>PHI</v>
      </c>
      <c r="H953" s="15" t="str">
        <f>VLOOKUP($B953,Patient!$A$2:$I$2017,7,FALSE)</f>
        <v>PHI</v>
      </c>
      <c r="I953" s="15" t="str">
        <f>VLOOKUP($B953,Patient!$A$2:$I$2017,8,FALSE)</f>
        <v>White</v>
      </c>
      <c r="J953" s="15" t="str">
        <f>VLOOKUP($B953,Patient!$A$2:$I$2017,9,FALSE)</f>
        <v>Deceased</v>
      </c>
      <c r="K953" s="5">
        <v>770</v>
      </c>
      <c r="L953" s="3" t="s">
        <v>74</v>
      </c>
      <c r="M953" s="11" t="str">
        <f>IF(ISNA(VLOOKUP(A953,Experiment!$B$2:$E$140,4,FALSE)),"",VLOOKUP(A953,Experiment!$B$2:$E$140,4,FALSE))</f>
        <v/>
      </c>
      <c r="N953" s="3" t="s">
        <v>4268</v>
      </c>
      <c r="O953" s="3" t="s">
        <v>4269</v>
      </c>
      <c r="P953" s="3" t="s">
        <v>3866</v>
      </c>
      <c r="Q953" s="3" t="s">
        <v>131</v>
      </c>
      <c r="R953" s="3" t="s">
        <v>133</v>
      </c>
    </row>
    <row r="954" spans="1:18" x14ac:dyDescent="0.25">
      <c r="A954" s="3" t="s">
        <v>2827</v>
      </c>
      <c r="B954" s="3">
        <v>899</v>
      </c>
      <c r="C954" s="15" t="str">
        <f>VLOOKUP($B954,Patient!$A$2:$I$2017,2,FALSE)</f>
        <v>PHI</v>
      </c>
      <c r="D954" s="15" t="str">
        <f>VLOOKUP($B954,Patient!$A$2:$I$2017,3,FALSE)</f>
        <v>NON-HISPANIC</v>
      </c>
      <c r="E954" s="15" t="str">
        <f>VLOOKUP($B954,Patient!$A$2:$I$2017,4,FALSE)</f>
        <v>Female</v>
      </c>
      <c r="F954" s="15" t="str">
        <f>VLOOKUP($B954,Patient!$A$2:$I$2017,5,FALSE)</f>
        <v>PHI</v>
      </c>
      <c r="G954" s="15" t="str">
        <f>VLOOKUP($B954,Patient!$A$2:$I$2017,6,FALSE)</f>
        <v>PHI</v>
      </c>
      <c r="H954" s="15" t="str">
        <f>VLOOKUP($B954,Patient!$A$2:$I$2017,7,FALSE)</f>
        <v>PHI</v>
      </c>
      <c r="I954" s="15" t="str">
        <f>VLOOKUP($B954,Patient!$A$2:$I$2017,8,FALSE)</f>
        <v>American Indian</v>
      </c>
      <c r="J954" s="15" t="str">
        <f>VLOOKUP($B954,Patient!$A$2:$I$2017,9,FALSE)</f>
        <v>Alive</v>
      </c>
      <c r="K954" s="5">
        <v>561</v>
      </c>
      <c r="L954" s="3" t="s">
        <v>74</v>
      </c>
      <c r="M954" s="11" t="str">
        <f>IF(ISNA(VLOOKUP(A954,Experiment!$B$2:$E$140,4,FALSE)),"",VLOOKUP(A954,Experiment!$B$2:$E$140,4,FALSE))</f>
        <v/>
      </c>
      <c r="N954" s="3" t="s">
        <v>53</v>
      </c>
      <c r="O954" s="3" t="s">
        <v>53</v>
      </c>
      <c r="P954" s="3" t="s">
        <v>2825</v>
      </c>
      <c r="Q954" s="3" t="s">
        <v>61</v>
      </c>
      <c r="R954" s="3" t="s">
        <v>66</v>
      </c>
    </row>
    <row r="955" spans="1:18" x14ac:dyDescent="0.25">
      <c r="A955" s="3" t="s">
        <v>4275</v>
      </c>
      <c r="B955" s="3">
        <v>898</v>
      </c>
      <c r="C955" s="15" t="e">
        <f>VLOOKUP($B955,Patient!$A$2:$I$2017,2,FALSE)</f>
        <v>#N/A</v>
      </c>
      <c r="D955" s="15" t="e">
        <f>VLOOKUP($B955,Patient!$A$2:$I$2017,3,FALSE)</f>
        <v>#N/A</v>
      </c>
      <c r="E955" s="15" t="e">
        <f>VLOOKUP($B955,Patient!$A$2:$I$2017,4,FALSE)</f>
        <v>#N/A</v>
      </c>
      <c r="F955" s="15" t="e">
        <f>VLOOKUP($B955,Patient!$A$2:$I$2017,5,FALSE)</f>
        <v>#N/A</v>
      </c>
      <c r="G955" s="15" t="e">
        <f>VLOOKUP($B955,Patient!$A$2:$I$2017,6,FALSE)</f>
        <v>#N/A</v>
      </c>
      <c r="H955" s="15" t="e">
        <f>VLOOKUP($B955,Patient!$A$2:$I$2017,7,FALSE)</f>
        <v>#N/A</v>
      </c>
      <c r="I955" s="15" t="e">
        <f>VLOOKUP($B955,Patient!$A$2:$I$2017,8,FALSE)</f>
        <v>#N/A</v>
      </c>
      <c r="J955" s="15" t="e">
        <f>VLOOKUP($B955,Patient!$A$2:$I$2017,9,FALSE)</f>
        <v>#N/A</v>
      </c>
      <c r="K955" s="5">
        <v>771</v>
      </c>
      <c r="L955" s="3" t="s">
        <v>74</v>
      </c>
      <c r="M955" s="11" t="str">
        <f>IF(ISNA(VLOOKUP(A955,Experiment!$B$2:$E$140,4,FALSE)),"",VLOOKUP(A955,Experiment!$B$2:$E$140,4,FALSE))</f>
        <v/>
      </c>
      <c r="N955" s="3" t="s">
        <v>4129</v>
      </c>
      <c r="O955" s="3" t="s">
        <v>4273</v>
      </c>
      <c r="P955" s="3" t="s">
        <v>2825</v>
      </c>
      <c r="Q955" s="3" t="s">
        <v>76</v>
      </c>
      <c r="R955" s="3" t="s">
        <v>79</v>
      </c>
    </row>
    <row r="956" spans="1:18" x14ac:dyDescent="0.25">
      <c r="A956" s="3" t="s">
        <v>4282</v>
      </c>
      <c r="B956" s="3">
        <v>901</v>
      </c>
      <c r="C956" s="15" t="str">
        <f>VLOOKUP($B956,Patient!$A$2:$I$2017,2,FALSE)</f>
        <v>PHI</v>
      </c>
      <c r="D956" s="15" t="str">
        <f>VLOOKUP($B956,Patient!$A$2:$I$2017,3,FALSE)</f>
        <v>NON-HISPANIC</v>
      </c>
      <c r="E956" s="15" t="str">
        <f>VLOOKUP($B956,Patient!$A$2:$I$2017,4,FALSE)</f>
        <v>Male</v>
      </c>
      <c r="F956" s="15" t="str">
        <f>VLOOKUP($B956,Patient!$A$2:$I$2017,5,FALSE)</f>
        <v>PHI</v>
      </c>
      <c r="G956" s="15" t="str">
        <f>VLOOKUP($B956,Patient!$A$2:$I$2017,6,FALSE)</f>
        <v>PHI</v>
      </c>
      <c r="H956" s="15" t="str">
        <f>VLOOKUP($B956,Patient!$A$2:$I$2017,7,FALSE)</f>
        <v>PHI</v>
      </c>
      <c r="I956" s="15" t="str">
        <f>VLOOKUP($B956,Patient!$A$2:$I$2017,8,FALSE)</f>
        <v>White</v>
      </c>
      <c r="J956" s="15" t="str">
        <f>VLOOKUP($B956,Patient!$A$2:$I$2017,9,FALSE)</f>
        <v>Alive</v>
      </c>
      <c r="K956" s="5">
        <v>773</v>
      </c>
      <c r="L956" s="3" t="s">
        <v>74</v>
      </c>
      <c r="M956" s="11" t="str">
        <f>IF(ISNA(VLOOKUP(A956,Experiment!$B$2:$E$140,4,FALSE)),"",VLOOKUP(A956,Experiment!$B$2:$E$140,4,FALSE))</f>
        <v/>
      </c>
      <c r="N956" s="3" t="s">
        <v>279</v>
      </c>
      <c r="O956" s="3" t="s">
        <v>434</v>
      </c>
      <c r="P956" s="3" t="s">
        <v>2825</v>
      </c>
      <c r="Q956" s="3" t="s">
        <v>1814</v>
      </c>
      <c r="R956" s="3" t="s">
        <v>2918</v>
      </c>
    </row>
    <row r="957" spans="1:18" x14ac:dyDescent="0.25">
      <c r="A957" s="3" t="s">
        <v>4285</v>
      </c>
      <c r="B957" s="3">
        <v>902</v>
      </c>
      <c r="C957" s="15" t="str">
        <f>VLOOKUP($B957,Patient!$A$2:$I$2017,2,FALSE)</f>
        <v>PHI</v>
      </c>
      <c r="D957" s="15" t="str">
        <f>VLOOKUP($B957,Patient!$A$2:$I$2017,3,FALSE)</f>
        <v/>
      </c>
      <c r="E957" s="15" t="str">
        <f>VLOOKUP($B957,Patient!$A$2:$I$2017,4,FALSE)</f>
        <v>Female</v>
      </c>
      <c r="F957" s="15" t="str">
        <f>VLOOKUP($B957,Patient!$A$2:$I$2017,5,FALSE)</f>
        <v>PHI</v>
      </c>
      <c r="G957" s="15" t="str">
        <f>VLOOKUP($B957,Patient!$A$2:$I$2017,6,FALSE)</f>
        <v>PHI</v>
      </c>
      <c r="H957" s="15" t="str">
        <f>VLOOKUP($B957,Patient!$A$2:$I$2017,7,FALSE)</f>
        <v>PHI</v>
      </c>
      <c r="I957" s="15" t="str">
        <f>VLOOKUP($B957,Patient!$A$2:$I$2017,8,FALSE)</f>
        <v/>
      </c>
      <c r="J957" s="15" t="str">
        <f>VLOOKUP($B957,Patient!$A$2:$I$2017,9,FALSE)</f>
        <v/>
      </c>
      <c r="K957" s="5">
        <v>774</v>
      </c>
      <c r="L957" s="3" t="s">
        <v>74</v>
      </c>
      <c r="M957" s="11" t="str">
        <f>IF(ISNA(VLOOKUP(A957,Experiment!$B$2:$E$140,4,FALSE)),"",VLOOKUP(A957,Experiment!$B$2:$E$140,4,FALSE))</f>
        <v/>
      </c>
      <c r="N957" s="3" t="s">
        <v>4284</v>
      </c>
      <c r="O957" s="3" t="s">
        <v>804</v>
      </c>
      <c r="P957" s="3" t="s">
        <v>2825</v>
      </c>
      <c r="Q957" s="3" t="s">
        <v>485</v>
      </c>
      <c r="R957" s="3" t="s">
        <v>2452</v>
      </c>
    </row>
    <row r="958" spans="1:18" x14ac:dyDescent="0.25">
      <c r="A958" s="3" t="s">
        <v>3960</v>
      </c>
      <c r="B958" s="3">
        <v>903</v>
      </c>
      <c r="C958" s="15" t="str">
        <f>VLOOKUP($B958,Patient!$A$2:$I$2017,2,FALSE)</f>
        <v>PHI</v>
      </c>
      <c r="D958" s="15" t="str">
        <f>VLOOKUP($B958,Patient!$A$2:$I$2017,3,FALSE)</f>
        <v>NON-HISPANIC</v>
      </c>
      <c r="E958" s="15" t="str">
        <f>VLOOKUP($B958,Patient!$A$2:$I$2017,4,FALSE)</f>
        <v>Female</v>
      </c>
      <c r="F958" s="15" t="str">
        <f>VLOOKUP($B958,Patient!$A$2:$I$2017,5,FALSE)</f>
        <v>PHI</v>
      </c>
      <c r="G958" s="15" t="str">
        <f>VLOOKUP($B958,Patient!$A$2:$I$2017,6,FALSE)</f>
        <v>PHI</v>
      </c>
      <c r="H958" s="15" t="str">
        <f>VLOOKUP($B958,Patient!$A$2:$I$2017,7,FALSE)</f>
        <v>PHI</v>
      </c>
      <c r="I958" s="15" t="str">
        <f>VLOOKUP($B958,Patient!$A$2:$I$2017,8,FALSE)</f>
        <v>White</v>
      </c>
      <c r="J958" s="15" t="str">
        <f>VLOOKUP($B958,Patient!$A$2:$I$2017,9,FALSE)</f>
        <v>Deceased</v>
      </c>
      <c r="K958" s="5">
        <v>716</v>
      </c>
      <c r="L958" s="3" t="s">
        <v>74</v>
      </c>
      <c r="M958" s="11" t="str">
        <f>IF(ISNA(VLOOKUP(A958,Experiment!$B$2:$E$140,4,FALSE)),"",VLOOKUP(A958,Experiment!$B$2:$E$140,4,FALSE))</f>
        <v/>
      </c>
      <c r="N958" s="3" t="s">
        <v>3958</v>
      </c>
      <c r="O958" s="3" t="s">
        <v>831</v>
      </c>
      <c r="P958" s="3" t="s">
        <v>2825</v>
      </c>
      <c r="Q958" s="3" t="s">
        <v>485</v>
      </c>
      <c r="R958" s="3" t="s">
        <v>2452</v>
      </c>
    </row>
    <row r="959" spans="1:18" x14ac:dyDescent="0.25">
      <c r="A959" s="3" t="s">
        <v>4289</v>
      </c>
      <c r="B959" s="3">
        <v>904</v>
      </c>
      <c r="C959" s="15" t="str">
        <f>VLOOKUP($B959,Patient!$A$2:$I$2017,2,FALSE)</f>
        <v>PHI</v>
      </c>
      <c r="D959" s="15" t="str">
        <f>VLOOKUP($B959,Patient!$A$2:$I$2017,3,FALSE)</f>
        <v>NON-HISPANIC</v>
      </c>
      <c r="E959" s="15" t="str">
        <f>VLOOKUP($B959,Patient!$A$2:$I$2017,4,FALSE)</f>
        <v>Female</v>
      </c>
      <c r="F959" s="15" t="str">
        <f>VLOOKUP($B959,Patient!$A$2:$I$2017,5,FALSE)</f>
        <v>PHI</v>
      </c>
      <c r="G959" s="15" t="str">
        <f>VLOOKUP($B959,Patient!$A$2:$I$2017,6,FALSE)</f>
        <v>PHI</v>
      </c>
      <c r="H959" s="15" t="str">
        <f>VLOOKUP($B959,Patient!$A$2:$I$2017,7,FALSE)</f>
        <v>PHI</v>
      </c>
      <c r="I959" s="15" t="str">
        <f>VLOOKUP($B959,Patient!$A$2:$I$2017,8,FALSE)</f>
        <v>White</v>
      </c>
      <c r="J959" s="15" t="str">
        <f>VLOOKUP($B959,Patient!$A$2:$I$2017,9,FALSE)</f>
        <v>Alive</v>
      </c>
      <c r="K959" s="5">
        <v>775</v>
      </c>
      <c r="L959" s="3" t="s">
        <v>74</v>
      </c>
      <c r="M959" s="11" t="str">
        <f>IF(ISNA(VLOOKUP(A959,Experiment!$B$2:$E$140,4,FALSE)),"",VLOOKUP(A959,Experiment!$B$2:$E$140,4,FALSE))</f>
        <v/>
      </c>
      <c r="N959" s="3" t="s">
        <v>4288</v>
      </c>
      <c r="O959" s="3" t="s">
        <v>439</v>
      </c>
      <c r="P959" s="3" t="s">
        <v>2825</v>
      </c>
      <c r="Q959" s="3" t="s">
        <v>485</v>
      </c>
      <c r="R959" s="3" t="s">
        <v>2452</v>
      </c>
    </row>
    <row r="960" spans="1:18" x14ac:dyDescent="0.25">
      <c r="A960" s="3" t="s">
        <v>4303</v>
      </c>
      <c r="B960" s="3">
        <v>905</v>
      </c>
      <c r="C960" s="15" t="str">
        <f>VLOOKUP($B960,Patient!$A$2:$I$2017,2,FALSE)</f>
        <v>PHI</v>
      </c>
      <c r="D960" s="15" t="str">
        <f>VLOOKUP($B960,Patient!$A$2:$I$2017,3,FALSE)</f>
        <v>NON-HISPANIC</v>
      </c>
      <c r="E960" s="15" t="str">
        <f>VLOOKUP($B960,Patient!$A$2:$I$2017,4,FALSE)</f>
        <v>Male</v>
      </c>
      <c r="F960" s="15" t="str">
        <f>VLOOKUP($B960,Patient!$A$2:$I$2017,5,FALSE)</f>
        <v>PHI</v>
      </c>
      <c r="G960" s="15" t="str">
        <f>VLOOKUP($B960,Patient!$A$2:$I$2017,6,FALSE)</f>
        <v>PHI</v>
      </c>
      <c r="H960" s="15" t="str">
        <f>VLOOKUP($B960,Patient!$A$2:$I$2017,7,FALSE)</f>
        <v>PHI</v>
      </c>
      <c r="I960" s="15" t="str">
        <f>VLOOKUP($B960,Patient!$A$2:$I$2017,8,FALSE)</f>
        <v>White</v>
      </c>
      <c r="J960" s="15" t="str">
        <f>VLOOKUP($B960,Patient!$A$2:$I$2017,9,FALSE)</f>
        <v>Deceased</v>
      </c>
      <c r="K960" s="5">
        <v>776</v>
      </c>
      <c r="L960" s="3" t="s">
        <v>93</v>
      </c>
      <c r="M960" s="11" t="str">
        <f>IF(ISNA(VLOOKUP(A960,Experiment!$B$2:$E$140,4,FALSE)),"",VLOOKUP(A960,Experiment!$B$2:$E$140,4,FALSE))</f>
        <v/>
      </c>
      <c r="N960" s="3" t="s">
        <v>4299</v>
      </c>
      <c r="O960" s="3" t="s">
        <v>831</v>
      </c>
      <c r="P960" s="3" t="s">
        <v>4300</v>
      </c>
      <c r="Q960" s="3" t="s">
        <v>61</v>
      </c>
      <c r="R960" s="3" t="s">
        <v>67</v>
      </c>
    </row>
    <row r="961" spans="1:18" x14ac:dyDescent="0.25">
      <c r="A961" s="3" t="s">
        <v>2830</v>
      </c>
      <c r="B961" s="3">
        <v>907</v>
      </c>
      <c r="C961" s="15" t="str">
        <f>VLOOKUP($B961,Patient!$A$2:$I$2017,2,FALSE)</f>
        <v>PHI</v>
      </c>
      <c r="D961" s="15" t="str">
        <f>VLOOKUP($B961,Patient!$A$2:$I$2017,3,FALSE)</f>
        <v>NON-HISPANIC</v>
      </c>
      <c r="E961" s="15" t="str">
        <f>VLOOKUP($B961,Patient!$A$2:$I$2017,4,FALSE)</f>
        <v>Female</v>
      </c>
      <c r="F961" s="15" t="str">
        <f>VLOOKUP($B961,Patient!$A$2:$I$2017,5,FALSE)</f>
        <v>PHI</v>
      </c>
      <c r="G961" s="15" t="str">
        <f>VLOOKUP($B961,Patient!$A$2:$I$2017,6,FALSE)</f>
        <v>PHI</v>
      </c>
      <c r="H961" s="15" t="str">
        <f>VLOOKUP($B961,Patient!$A$2:$I$2017,7,FALSE)</f>
        <v>PHI</v>
      </c>
      <c r="I961" s="15" t="str">
        <f>VLOOKUP($B961,Patient!$A$2:$I$2017,8,FALSE)</f>
        <v>Multiracial</v>
      </c>
      <c r="J961" s="15" t="str">
        <f>VLOOKUP($B961,Patient!$A$2:$I$2017,9,FALSE)</f>
        <v>Alive</v>
      </c>
      <c r="K961" s="5">
        <v>561</v>
      </c>
      <c r="L961" s="3" t="s">
        <v>74</v>
      </c>
      <c r="M961" s="11" t="str">
        <f>IF(ISNA(VLOOKUP(A961,Experiment!$B$2:$E$140,4,FALSE)),"",VLOOKUP(A961,Experiment!$B$2:$E$140,4,FALSE))</f>
        <v/>
      </c>
      <c r="N961" s="3" t="s">
        <v>2828</v>
      </c>
      <c r="O961" s="3" t="s">
        <v>2031</v>
      </c>
      <c r="P961" s="3" t="s">
        <v>2829</v>
      </c>
      <c r="Q961" s="3" t="s">
        <v>61</v>
      </c>
      <c r="R961" s="3" t="s">
        <v>66</v>
      </c>
    </row>
    <row r="962" spans="1:18" x14ac:dyDescent="0.25">
      <c r="A962" s="3" t="s">
        <v>4306</v>
      </c>
      <c r="B962" s="3">
        <v>906</v>
      </c>
      <c r="C962" s="15" t="str">
        <f>VLOOKUP($B962,Patient!$A$2:$I$2017,2,FALSE)</f>
        <v>PHI</v>
      </c>
      <c r="D962" s="15" t="str">
        <f>VLOOKUP($B962,Patient!$A$2:$I$2017,3,FALSE)</f>
        <v>NON-HISPANIC</v>
      </c>
      <c r="E962" s="15" t="str">
        <f>VLOOKUP($B962,Patient!$A$2:$I$2017,4,FALSE)</f>
        <v>Female</v>
      </c>
      <c r="F962" s="15" t="str">
        <f>VLOOKUP($B962,Patient!$A$2:$I$2017,5,FALSE)</f>
        <v>PHI</v>
      </c>
      <c r="G962" s="15" t="str">
        <f>VLOOKUP($B962,Patient!$A$2:$I$2017,6,FALSE)</f>
        <v>PHI</v>
      </c>
      <c r="H962" s="15" t="str">
        <f>VLOOKUP($B962,Patient!$A$2:$I$2017,7,FALSE)</f>
        <v>PHI</v>
      </c>
      <c r="I962" s="15" t="str">
        <f>VLOOKUP($B962,Patient!$A$2:$I$2017,8,FALSE)</f>
        <v>White</v>
      </c>
      <c r="J962" s="15" t="str">
        <f>VLOOKUP($B962,Patient!$A$2:$I$2017,9,FALSE)</f>
        <v>Alive</v>
      </c>
      <c r="K962" s="5">
        <v>777</v>
      </c>
      <c r="L962" s="3" t="s">
        <v>74</v>
      </c>
      <c r="M962" s="11" t="str">
        <f>IF(ISNA(VLOOKUP(A962,Experiment!$B$2:$E$140,4,FALSE)),"",VLOOKUP(A962,Experiment!$B$2:$E$140,4,FALSE))</f>
        <v/>
      </c>
      <c r="N962" s="3" t="s">
        <v>53</v>
      </c>
      <c r="O962" s="3" t="s">
        <v>53</v>
      </c>
      <c r="P962" s="3" t="s">
        <v>2829</v>
      </c>
      <c r="Q962" s="3" t="s">
        <v>131</v>
      </c>
      <c r="R962" s="3" t="s">
        <v>133</v>
      </c>
    </row>
    <row r="963" spans="1:18" x14ac:dyDescent="0.25">
      <c r="A963" s="3" t="s">
        <v>4260</v>
      </c>
      <c r="B963" s="3">
        <v>908</v>
      </c>
      <c r="C963" s="15" t="str">
        <f>VLOOKUP($B963,Patient!$A$2:$I$2017,2,FALSE)</f>
        <v>PHI</v>
      </c>
      <c r="D963" s="15" t="str">
        <f>VLOOKUP($B963,Patient!$A$2:$I$2017,3,FALSE)</f>
        <v>NON-HISPANIC</v>
      </c>
      <c r="E963" s="15" t="str">
        <f>VLOOKUP($B963,Patient!$A$2:$I$2017,4,FALSE)</f>
        <v>Male</v>
      </c>
      <c r="F963" s="15" t="str">
        <f>VLOOKUP($B963,Patient!$A$2:$I$2017,5,FALSE)</f>
        <v>PHI</v>
      </c>
      <c r="G963" s="15" t="str">
        <f>VLOOKUP($B963,Patient!$A$2:$I$2017,6,FALSE)</f>
        <v>PHI</v>
      </c>
      <c r="H963" s="15" t="str">
        <f>VLOOKUP($B963,Patient!$A$2:$I$2017,7,FALSE)</f>
        <v>PHI</v>
      </c>
      <c r="I963" s="15" t="str">
        <f>VLOOKUP($B963,Patient!$A$2:$I$2017,8,FALSE)</f>
        <v>White</v>
      </c>
      <c r="J963" s="15" t="str">
        <f>VLOOKUP($B963,Patient!$A$2:$I$2017,9,FALSE)</f>
        <v>Alive</v>
      </c>
      <c r="K963" s="5">
        <v>768</v>
      </c>
      <c r="L963" s="3" t="s">
        <v>74</v>
      </c>
      <c r="M963" s="11" t="str">
        <f>IF(ISNA(VLOOKUP(A963,Experiment!$B$2:$E$140,4,FALSE)),"",VLOOKUP(A963,Experiment!$B$2:$E$140,4,FALSE))</f>
        <v/>
      </c>
      <c r="N963" s="3" t="s">
        <v>342</v>
      </c>
      <c r="O963" s="3" t="s">
        <v>348</v>
      </c>
      <c r="P963" s="3" t="s">
        <v>4259</v>
      </c>
      <c r="Q963" s="3" t="s">
        <v>76</v>
      </c>
      <c r="R963" s="3" t="s">
        <v>79</v>
      </c>
    </row>
    <row r="964" spans="1:18" x14ac:dyDescent="0.25">
      <c r="A964" s="3" t="s">
        <v>4313</v>
      </c>
      <c r="B964" s="3">
        <v>909</v>
      </c>
      <c r="C964" s="15" t="str">
        <f>VLOOKUP($B964,Patient!$A$2:$I$2017,2,FALSE)</f>
        <v>PHI</v>
      </c>
      <c r="D964" s="15" t="str">
        <f>VLOOKUP($B964,Patient!$A$2:$I$2017,3,FALSE)</f>
        <v/>
      </c>
      <c r="E964" s="15" t="str">
        <f>VLOOKUP($B964,Patient!$A$2:$I$2017,4,FALSE)</f>
        <v/>
      </c>
      <c r="F964" s="15" t="str">
        <f>VLOOKUP($B964,Patient!$A$2:$I$2017,5,FALSE)</f>
        <v>PHI</v>
      </c>
      <c r="G964" s="15" t="str">
        <f>VLOOKUP($B964,Patient!$A$2:$I$2017,6,FALSE)</f>
        <v>PHI</v>
      </c>
      <c r="H964" s="15" t="str">
        <f>VLOOKUP($B964,Patient!$A$2:$I$2017,7,FALSE)</f>
        <v>PHI</v>
      </c>
      <c r="I964" s="15" t="str">
        <f>VLOOKUP($B964,Patient!$A$2:$I$2017,8,FALSE)</f>
        <v/>
      </c>
      <c r="J964" s="15" t="str">
        <f>VLOOKUP($B964,Patient!$A$2:$I$2017,9,FALSE)</f>
        <v/>
      </c>
      <c r="K964" s="5">
        <v>779</v>
      </c>
      <c r="L964" s="3" t="s">
        <v>74</v>
      </c>
      <c r="M964" s="11" t="str">
        <f>IF(ISNA(VLOOKUP(A964,Experiment!$B$2:$E$140,4,FALSE)),"",VLOOKUP(A964,Experiment!$B$2:$E$140,4,FALSE))</f>
        <v/>
      </c>
      <c r="N964" s="3" t="s">
        <v>4312</v>
      </c>
      <c r="O964" s="3" t="s">
        <v>400</v>
      </c>
      <c r="P964" s="3" t="s">
        <v>4259</v>
      </c>
      <c r="Q964" s="3" t="s">
        <v>485</v>
      </c>
      <c r="R964" s="3" t="s">
        <v>1810</v>
      </c>
    </row>
    <row r="965" spans="1:18" x14ac:dyDescent="0.25">
      <c r="A965" s="3" t="s">
        <v>4314</v>
      </c>
      <c r="B965" s="3">
        <v>910</v>
      </c>
      <c r="C965" s="15" t="str">
        <f>VLOOKUP($B965,Patient!$A$2:$I$2017,2,FALSE)</f>
        <v>PHI</v>
      </c>
      <c r="D965" s="15" t="str">
        <f>VLOOKUP($B965,Patient!$A$2:$I$2017,3,FALSE)</f>
        <v/>
      </c>
      <c r="E965" s="15" t="str">
        <f>VLOOKUP($B965,Patient!$A$2:$I$2017,4,FALSE)</f>
        <v/>
      </c>
      <c r="F965" s="15" t="str">
        <f>VLOOKUP($B965,Patient!$A$2:$I$2017,5,FALSE)</f>
        <v>PHI</v>
      </c>
      <c r="G965" s="15" t="str">
        <f>VLOOKUP($B965,Patient!$A$2:$I$2017,6,FALSE)</f>
        <v>PHI</v>
      </c>
      <c r="H965" s="15" t="str">
        <f>VLOOKUP($B965,Patient!$A$2:$I$2017,7,FALSE)</f>
        <v>PHI</v>
      </c>
      <c r="I965" s="15" t="str">
        <f>VLOOKUP($B965,Patient!$A$2:$I$2017,8,FALSE)</f>
        <v/>
      </c>
      <c r="J965" s="15" t="str">
        <f>VLOOKUP($B965,Patient!$A$2:$I$2017,9,FALSE)</f>
        <v/>
      </c>
      <c r="K965" s="5">
        <v>779</v>
      </c>
      <c r="L965" s="3" t="s">
        <v>93</v>
      </c>
      <c r="M965" s="11" t="str">
        <f>IF(ISNA(VLOOKUP(A965,Experiment!$B$2:$E$140,4,FALSE)),"",VLOOKUP(A965,Experiment!$B$2:$E$140,4,FALSE))</f>
        <v/>
      </c>
      <c r="N965" s="3" t="s">
        <v>2777</v>
      </c>
      <c r="O965" s="3" t="s">
        <v>3236</v>
      </c>
      <c r="P965" s="3" t="s">
        <v>4259</v>
      </c>
      <c r="Q965" s="3" t="s">
        <v>485</v>
      </c>
      <c r="R965" s="3" t="s">
        <v>1810</v>
      </c>
    </row>
    <row r="966" spans="1:18" x14ac:dyDescent="0.25">
      <c r="A966" s="3" t="s">
        <v>2460</v>
      </c>
      <c r="B966" s="3">
        <v>911</v>
      </c>
      <c r="C966" s="15" t="str">
        <f>VLOOKUP($B966,Patient!$A$2:$I$2017,2,FALSE)</f>
        <v>PHI</v>
      </c>
      <c r="D966" s="15" t="str">
        <f>VLOOKUP($B966,Patient!$A$2:$I$2017,3,FALSE)</f>
        <v/>
      </c>
      <c r="E966" s="15" t="str">
        <f>VLOOKUP($B966,Patient!$A$2:$I$2017,4,FALSE)</f>
        <v/>
      </c>
      <c r="F966" s="15" t="str">
        <f>VLOOKUP($B966,Patient!$A$2:$I$2017,5,FALSE)</f>
        <v>PHI</v>
      </c>
      <c r="G966" s="15" t="str">
        <f>VLOOKUP($B966,Patient!$A$2:$I$2017,6,FALSE)</f>
        <v>PHI</v>
      </c>
      <c r="H966" s="15" t="str">
        <f>VLOOKUP($B966,Patient!$A$2:$I$2017,7,FALSE)</f>
        <v>PHI</v>
      </c>
      <c r="I966" s="15" t="str">
        <f>VLOOKUP($B966,Patient!$A$2:$I$2017,8,FALSE)</f>
        <v/>
      </c>
      <c r="J966" s="15" t="str">
        <f>VLOOKUP($B966,Patient!$A$2:$I$2017,9,FALSE)</f>
        <v/>
      </c>
      <c r="K966" s="5">
        <v>514</v>
      </c>
      <c r="L966" s="3" t="s">
        <v>93</v>
      </c>
      <c r="M966" s="11" t="str">
        <f>IF(ISNA(VLOOKUP(A966,Experiment!$B$2:$E$140,4,FALSE)),"",VLOOKUP(A966,Experiment!$B$2:$E$140,4,FALSE))</f>
        <v/>
      </c>
      <c r="N966" s="3" t="s">
        <v>2456</v>
      </c>
      <c r="O966" s="3" t="s">
        <v>2457</v>
      </c>
      <c r="P966" s="3" t="s">
        <v>2458</v>
      </c>
      <c r="Q966" s="3" t="s">
        <v>485</v>
      </c>
      <c r="R966" s="3" t="s">
        <v>2452</v>
      </c>
    </row>
    <row r="967" spans="1:18" x14ac:dyDescent="0.25">
      <c r="A967" s="3" t="s">
        <v>4321</v>
      </c>
      <c r="B967" s="3">
        <v>913</v>
      </c>
      <c r="C967" s="15" t="str">
        <f>VLOOKUP($B967,Patient!$A$2:$I$2017,2,FALSE)</f>
        <v>PHI</v>
      </c>
      <c r="D967" s="15" t="str">
        <f>VLOOKUP($B967,Patient!$A$2:$I$2017,3,FALSE)</f>
        <v/>
      </c>
      <c r="E967" s="15" t="str">
        <f>VLOOKUP($B967,Patient!$A$2:$I$2017,4,FALSE)</f>
        <v/>
      </c>
      <c r="F967" s="15" t="str">
        <f>VLOOKUP($B967,Patient!$A$2:$I$2017,5,FALSE)</f>
        <v>PHI</v>
      </c>
      <c r="G967" s="15" t="str">
        <f>VLOOKUP($B967,Patient!$A$2:$I$2017,6,FALSE)</f>
        <v>PHI</v>
      </c>
      <c r="H967" s="15" t="str">
        <f>VLOOKUP($B967,Patient!$A$2:$I$2017,7,FALSE)</f>
        <v>PHI</v>
      </c>
      <c r="I967" s="15" t="str">
        <f>VLOOKUP($B967,Patient!$A$2:$I$2017,8,FALSE)</f>
        <v/>
      </c>
      <c r="J967" s="15" t="str">
        <f>VLOOKUP($B967,Patient!$A$2:$I$2017,9,FALSE)</f>
        <v/>
      </c>
      <c r="K967" s="5">
        <v>780</v>
      </c>
      <c r="L967" s="3" t="s">
        <v>74</v>
      </c>
      <c r="M967" s="11" t="str">
        <f>IF(ISNA(VLOOKUP(A967,Experiment!$B$2:$E$140,4,FALSE)),"",VLOOKUP(A967,Experiment!$B$2:$E$140,4,FALSE))</f>
        <v/>
      </c>
      <c r="N967" s="3" t="s">
        <v>53</v>
      </c>
      <c r="O967" s="3" t="s">
        <v>53</v>
      </c>
      <c r="P967" s="3" t="s">
        <v>2832</v>
      </c>
      <c r="Q967" s="3" t="s">
        <v>131</v>
      </c>
      <c r="R967" s="3" t="s">
        <v>133</v>
      </c>
    </row>
    <row r="968" spans="1:18" x14ac:dyDescent="0.25">
      <c r="A968" s="3" t="s">
        <v>4326</v>
      </c>
      <c r="B968" s="3">
        <v>914</v>
      </c>
      <c r="C968" s="15" t="str">
        <f>VLOOKUP($B968,Patient!$A$2:$I$2017,2,FALSE)</f>
        <v>PHI</v>
      </c>
      <c r="D968" s="15" t="str">
        <f>VLOOKUP($B968,Patient!$A$2:$I$2017,3,FALSE)</f>
        <v/>
      </c>
      <c r="E968" s="15" t="str">
        <f>VLOOKUP($B968,Patient!$A$2:$I$2017,4,FALSE)</f>
        <v/>
      </c>
      <c r="F968" s="15" t="str">
        <f>VLOOKUP($B968,Patient!$A$2:$I$2017,5,FALSE)</f>
        <v>PHI</v>
      </c>
      <c r="G968" s="15" t="str">
        <f>VLOOKUP($B968,Patient!$A$2:$I$2017,6,FALSE)</f>
        <v>PHI</v>
      </c>
      <c r="H968" s="15" t="str">
        <f>VLOOKUP($B968,Patient!$A$2:$I$2017,7,FALSE)</f>
        <v>PHI</v>
      </c>
      <c r="I968" s="15" t="str">
        <f>VLOOKUP($B968,Patient!$A$2:$I$2017,8,FALSE)</f>
        <v/>
      </c>
      <c r="J968" s="15" t="str">
        <f>VLOOKUP($B968,Patient!$A$2:$I$2017,9,FALSE)</f>
        <v/>
      </c>
      <c r="K968" s="5">
        <v>781</v>
      </c>
      <c r="L968" s="3" t="s">
        <v>74</v>
      </c>
      <c r="M968" s="11" t="str">
        <f>IF(ISNA(VLOOKUP(A968,Experiment!$B$2:$E$140,4,FALSE)),"",VLOOKUP(A968,Experiment!$B$2:$E$140,4,FALSE))</f>
        <v/>
      </c>
      <c r="N968" s="3" t="s">
        <v>53</v>
      </c>
      <c r="O968" s="3" t="s">
        <v>53</v>
      </c>
      <c r="P968" s="3" t="s">
        <v>2832</v>
      </c>
      <c r="Q968" s="3" t="s">
        <v>131</v>
      </c>
      <c r="R968" s="3" t="s">
        <v>133</v>
      </c>
    </row>
    <row r="969" spans="1:18" x14ac:dyDescent="0.25">
      <c r="A969" s="3" t="s">
        <v>4329</v>
      </c>
      <c r="B969" s="3">
        <v>917</v>
      </c>
      <c r="C969" s="15" t="str">
        <f>VLOOKUP($B969,Patient!$A$2:$I$2017,2,FALSE)</f>
        <v>PHI</v>
      </c>
      <c r="D969" s="15" t="str">
        <f>VLOOKUP($B969,Patient!$A$2:$I$2017,3,FALSE)</f>
        <v>NON-HISPANIC</v>
      </c>
      <c r="E969" s="15" t="str">
        <f>VLOOKUP($B969,Patient!$A$2:$I$2017,4,FALSE)</f>
        <v>Male</v>
      </c>
      <c r="F969" s="15" t="str">
        <f>VLOOKUP($B969,Patient!$A$2:$I$2017,5,FALSE)</f>
        <v>PHI</v>
      </c>
      <c r="G969" s="15" t="str">
        <f>VLOOKUP($B969,Patient!$A$2:$I$2017,6,FALSE)</f>
        <v>PHI</v>
      </c>
      <c r="H969" s="15" t="str">
        <f>VLOOKUP($B969,Patient!$A$2:$I$2017,7,FALSE)</f>
        <v>PHI</v>
      </c>
      <c r="I969" s="15" t="str">
        <f>VLOOKUP($B969,Patient!$A$2:$I$2017,8,FALSE)</f>
        <v>White</v>
      </c>
      <c r="J969" s="15" t="str">
        <f>VLOOKUP($B969,Patient!$A$2:$I$2017,9,FALSE)</f>
        <v>Alive</v>
      </c>
      <c r="K969" s="5">
        <v>782</v>
      </c>
      <c r="L969" s="3" t="s">
        <v>93</v>
      </c>
      <c r="M969" s="11" t="str">
        <f>IF(ISNA(VLOOKUP(A969,Experiment!$B$2:$E$140,4,FALSE)),"",VLOOKUP(A969,Experiment!$B$2:$E$140,4,FALSE))</f>
        <v/>
      </c>
      <c r="N969" s="3" t="s">
        <v>4328</v>
      </c>
      <c r="O969" s="3" t="s">
        <v>664</v>
      </c>
      <c r="P969" s="3" t="s">
        <v>2459</v>
      </c>
      <c r="Q969" s="3" t="s">
        <v>61</v>
      </c>
      <c r="R969" s="3" t="s">
        <v>67</v>
      </c>
    </row>
    <row r="970" spans="1:18" x14ac:dyDescent="0.25">
      <c r="A970" s="3" t="s">
        <v>4332</v>
      </c>
      <c r="B970" s="3">
        <v>918</v>
      </c>
      <c r="C970" s="15" t="str">
        <f>VLOOKUP($B970,Patient!$A$2:$I$2017,2,FALSE)</f>
        <v>PHI</v>
      </c>
      <c r="D970" s="15" t="str">
        <f>VLOOKUP($B970,Patient!$A$2:$I$2017,3,FALSE)</f>
        <v>NON-HISPANIC</v>
      </c>
      <c r="E970" s="15" t="str">
        <f>VLOOKUP($B970,Patient!$A$2:$I$2017,4,FALSE)</f>
        <v>Female</v>
      </c>
      <c r="F970" s="15" t="str">
        <f>VLOOKUP($B970,Patient!$A$2:$I$2017,5,FALSE)</f>
        <v>PHI</v>
      </c>
      <c r="G970" s="15" t="str">
        <f>VLOOKUP($B970,Patient!$A$2:$I$2017,6,FALSE)</f>
        <v>PHI</v>
      </c>
      <c r="H970" s="15" t="str">
        <f>VLOOKUP($B970,Patient!$A$2:$I$2017,7,FALSE)</f>
        <v>PHI</v>
      </c>
      <c r="I970" s="15" t="str">
        <f>VLOOKUP($B970,Patient!$A$2:$I$2017,8,FALSE)</f>
        <v>White</v>
      </c>
      <c r="J970" s="15" t="str">
        <f>VLOOKUP($B970,Patient!$A$2:$I$2017,9,FALSE)</f>
        <v>Alive</v>
      </c>
      <c r="K970" s="5">
        <v>783</v>
      </c>
      <c r="L970" s="3" t="s">
        <v>74</v>
      </c>
      <c r="M970" s="11" t="str">
        <f>IF(ISNA(VLOOKUP(A970,Experiment!$B$2:$E$140,4,FALSE)),"",VLOOKUP(A970,Experiment!$B$2:$E$140,4,FALSE))</f>
        <v/>
      </c>
      <c r="N970" s="3" t="s">
        <v>2016</v>
      </c>
      <c r="O970" s="3" t="s">
        <v>3041</v>
      </c>
      <c r="P970" s="3" t="s">
        <v>2458</v>
      </c>
      <c r="Q970" s="3" t="s">
        <v>61</v>
      </c>
      <c r="R970" s="3" t="s">
        <v>333</v>
      </c>
    </row>
    <row r="971" spans="1:18" x14ac:dyDescent="0.25">
      <c r="A971" s="3" t="s">
        <v>2834</v>
      </c>
      <c r="B971" s="3">
        <v>915</v>
      </c>
      <c r="C971" s="15" t="str">
        <f>VLOOKUP($B971,Patient!$A$2:$I$2017,2,FALSE)</f>
        <v>PHI</v>
      </c>
      <c r="D971" s="15" t="str">
        <f>VLOOKUP($B971,Patient!$A$2:$I$2017,3,FALSE)</f>
        <v/>
      </c>
      <c r="E971" s="15" t="str">
        <f>VLOOKUP($B971,Patient!$A$2:$I$2017,4,FALSE)</f>
        <v/>
      </c>
      <c r="F971" s="15" t="str">
        <f>VLOOKUP($B971,Patient!$A$2:$I$2017,5,FALSE)</f>
        <v>PHI</v>
      </c>
      <c r="G971" s="15" t="str">
        <f>VLOOKUP($B971,Patient!$A$2:$I$2017,6,FALSE)</f>
        <v>PHI</v>
      </c>
      <c r="H971" s="15" t="str">
        <f>VLOOKUP($B971,Patient!$A$2:$I$2017,7,FALSE)</f>
        <v>PHI</v>
      </c>
      <c r="I971" s="15" t="str">
        <f>VLOOKUP($B971,Patient!$A$2:$I$2017,8,FALSE)</f>
        <v/>
      </c>
      <c r="J971" s="15" t="str">
        <f>VLOOKUP($B971,Patient!$A$2:$I$2017,9,FALSE)</f>
        <v/>
      </c>
      <c r="K971" s="5">
        <v>561</v>
      </c>
      <c r="L971" s="3" t="s">
        <v>74</v>
      </c>
      <c r="M971" s="11" t="str">
        <f>IF(ISNA(VLOOKUP(A971,Experiment!$B$2:$E$140,4,FALSE)),"",VLOOKUP(A971,Experiment!$B$2:$E$140,4,FALSE))</f>
        <v/>
      </c>
      <c r="N971" s="3" t="s">
        <v>2807</v>
      </c>
      <c r="O971" s="3" t="s">
        <v>1391</v>
      </c>
      <c r="P971" s="3" t="s">
        <v>2832</v>
      </c>
      <c r="Q971" s="3" t="s">
        <v>61</v>
      </c>
      <c r="R971" s="3" t="s">
        <v>66</v>
      </c>
    </row>
    <row r="972" spans="1:18" x14ac:dyDescent="0.25">
      <c r="A972" s="3" t="s">
        <v>2837</v>
      </c>
      <c r="B972" s="3">
        <v>916</v>
      </c>
      <c r="C972" s="15" t="str">
        <f>VLOOKUP($B972,Patient!$A$2:$I$2017,2,FALSE)</f>
        <v>PHI</v>
      </c>
      <c r="D972" s="15" t="str">
        <f>VLOOKUP($B972,Patient!$A$2:$I$2017,3,FALSE)</f>
        <v>NON-HISPANIC</v>
      </c>
      <c r="E972" s="15" t="str">
        <f>VLOOKUP($B972,Patient!$A$2:$I$2017,4,FALSE)</f>
        <v>Female</v>
      </c>
      <c r="F972" s="15" t="str">
        <f>VLOOKUP($B972,Patient!$A$2:$I$2017,5,FALSE)</f>
        <v>PHI</v>
      </c>
      <c r="G972" s="15" t="str">
        <f>VLOOKUP($B972,Patient!$A$2:$I$2017,6,FALSE)</f>
        <v>PHI</v>
      </c>
      <c r="H972" s="15" t="str">
        <f>VLOOKUP($B972,Patient!$A$2:$I$2017,7,FALSE)</f>
        <v>PHI</v>
      </c>
      <c r="I972" s="15" t="str">
        <f>VLOOKUP($B972,Patient!$A$2:$I$2017,8,FALSE)</f>
        <v>White</v>
      </c>
      <c r="J972" s="15" t="str">
        <f>VLOOKUP($B972,Patient!$A$2:$I$2017,9,FALSE)</f>
        <v>Deceased</v>
      </c>
      <c r="K972" s="5">
        <v>561</v>
      </c>
      <c r="L972" s="3" t="s">
        <v>74</v>
      </c>
      <c r="M972" s="11" t="str">
        <f>IF(ISNA(VLOOKUP(A972,Experiment!$B$2:$E$140,4,FALSE)),"",VLOOKUP(A972,Experiment!$B$2:$E$140,4,FALSE))</f>
        <v/>
      </c>
      <c r="N972" s="3" t="s">
        <v>2835</v>
      </c>
      <c r="O972" s="3" t="s">
        <v>1407</v>
      </c>
      <c r="P972" s="3" t="s">
        <v>2832</v>
      </c>
      <c r="Q972" s="3" t="s">
        <v>61</v>
      </c>
      <c r="R972" s="3" t="s">
        <v>66</v>
      </c>
    </row>
    <row r="973" spans="1:18" x14ac:dyDescent="0.25">
      <c r="A973" s="3" t="s">
        <v>3986</v>
      </c>
      <c r="B973" s="3">
        <v>919</v>
      </c>
      <c r="C973" s="15" t="str">
        <f>VLOOKUP($B973,Patient!$A$2:$I$2017,2,FALSE)</f>
        <v>PHI</v>
      </c>
      <c r="D973" s="15" t="str">
        <f>VLOOKUP($B973,Patient!$A$2:$I$2017,3,FALSE)</f>
        <v>NON-HISPANIC</v>
      </c>
      <c r="E973" s="15" t="str">
        <f>VLOOKUP($B973,Patient!$A$2:$I$2017,4,FALSE)</f>
        <v>Female</v>
      </c>
      <c r="F973" s="15" t="str">
        <f>VLOOKUP($B973,Patient!$A$2:$I$2017,5,FALSE)</f>
        <v>PHI</v>
      </c>
      <c r="G973" s="15" t="str">
        <f>VLOOKUP($B973,Patient!$A$2:$I$2017,6,FALSE)</f>
        <v>PHI</v>
      </c>
      <c r="H973" s="15" t="str">
        <f>VLOOKUP($B973,Patient!$A$2:$I$2017,7,FALSE)</f>
        <v>PHI</v>
      </c>
      <c r="I973" s="15" t="str">
        <f>VLOOKUP($B973,Patient!$A$2:$I$2017,8,FALSE)</f>
        <v>White</v>
      </c>
      <c r="J973" s="15" t="str">
        <f>VLOOKUP($B973,Patient!$A$2:$I$2017,9,FALSE)</f>
        <v>Alive</v>
      </c>
      <c r="K973" s="5">
        <v>719</v>
      </c>
      <c r="L973" s="3" t="s">
        <v>93</v>
      </c>
      <c r="M973" s="11" t="str">
        <f>IF(ISNA(VLOOKUP(A973,Experiment!$B$2:$E$140,4,FALSE)),"",VLOOKUP(A973,Experiment!$B$2:$E$140,4,FALSE))</f>
        <v/>
      </c>
      <c r="N973" s="3" t="s">
        <v>3984</v>
      </c>
      <c r="O973" s="3" t="s">
        <v>687</v>
      </c>
      <c r="P973" s="3" t="s">
        <v>2832</v>
      </c>
      <c r="Q973" s="3" t="s">
        <v>61</v>
      </c>
      <c r="R973" s="3" t="s">
        <v>67</v>
      </c>
    </row>
    <row r="974" spans="1:18" x14ac:dyDescent="0.25">
      <c r="A974" s="3" t="s">
        <v>4336</v>
      </c>
      <c r="B974" s="3">
        <v>920</v>
      </c>
      <c r="C974" s="15" t="e">
        <f>VLOOKUP($B974,Patient!$A$2:$I$2017,2,FALSE)</f>
        <v>#N/A</v>
      </c>
      <c r="D974" s="15" t="e">
        <f>VLOOKUP($B974,Patient!$A$2:$I$2017,3,FALSE)</f>
        <v>#N/A</v>
      </c>
      <c r="E974" s="15" t="e">
        <f>VLOOKUP($B974,Patient!$A$2:$I$2017,4,FALSE)</f>
        <v>#N/A</v>
      </c>
      <c r="F974" s="15" t="e">
        <f>VLOOKUP($B974,Patient!$A$2:$I$2017,5,FALSE)</f>
        <v>#N/A</v>
      </c>
      <c r="G974" s="15" t="e">
        <f>VLOOKUP($B974,Patient!$A$2:$I$2017,6,FALSE)</f>
        <v>#N/A</v>
      </c>
      <c r="H974" s="15" t="e">
        <f>VLOOKUP($B974,Patient!$A$2:$I$2017,7,FALSE)</f>
        <v>#N/A</v>
      </c>
      <c r="I974" s="15" t="e">
        <f>VLOOKUP($B974,Patient!$A$2:$I$2017,8,FALSE)</f>
        <v>#N/A</v>
      </c>
      <c r="J974" s="15" t="e">
        <f>VLOOKUP($B974,Patient!$A$2:$I$2017,9,FALSE)</f>
        <v>#N/A</v>
      </c>
      <c r="K974" s="5">
        <v>784</v>
      </c>
      <c r="L974" s="3" t="s">
        <v>93</v>
      </c>
      <c r="M974" s="11" t="str">
        <f>IF(ISNA(VLOOKUP(A974,Experiment!$B$2:$E$140,4,FALSE)),"",VLOOKUP(A974,Experiment!$B$2:$E$140,4,FALSE))</f>
        <v/>
      </c>
      <c r="N974" s="3" t="s">
        <v>4335</v>
      </c>
      <c r="O974" s="3" t="s">
        <v>270</v>
      </c>
      <c r="P974" s="3" t="s">
        <v>2832</v>
      </c>
      <c r="Q974" s="3" t="s">
        <v>61</v>
      </c>
      <c r="R974" s="3" t="s">
        <v>67</v>
      </c>
    </row>
    <row r="975" spans="1:18" x14ac:dyDescent="0.25">
      <c r="A975" s="3" t="s">
        <v>4340</v>
      </c>
      <c r="B975" s="3">
        <v>921</v>
      </c>
      <c r="C975" s="15" t="str">
        <f>VLOOKUP($B975,Patient!$A$2:$I$2017,2,FALSE)</f>
        <v>PHI</v>
      </c>
      <c r="D975" s="15" t="str">
        <f>VLOOKUP($B975,Patient!$A$2:$I$2017,3,FALSE)</f>
        <v>NON-HISPANIC</v>
      </c>
      <c r="E975" s="15" t="str">
        <f>VLOOKUP($B975,Patient!$A$2:$I$2017,4,FALSE)</f>
        <v>Female</v>
      </c>
      <c r="F975" s="15" t="str">
        <f>VLOOKUP($B975,Patient!$A$2:$I$2017,5,FALSE)</f>
        <v>PHI</v>
      </c>
      <c r="G975" s="15" t="str">
        <f>VLOOKUP($B975,Patient!$A$2:$I$2017,6,FALSE)</f>
        <v>PHI</v>
      </c>
      <c r="H975" s="15" t="str">
        <f>VLOOKUP($B975,Patient!$A$2:$I$2017,7,FALSE)</f>
        <v>PHI</v>
      </c>
      <c r="I975" s="15" t="str">
        <f>VLOOKUP($B975,Patient!$A$2:$I$2017,8,FALSE)</f>
        <v>White</v>
      </c>
      <c r="J975" s="15" t="str">
        <f>VLOOKUP($B975,Patient!$A$2:$I$2017,9,FALSE)</f>
        <v>Alive</v>
      </c>
      <c r="K975" s="5">
        <v>785</v>
      </c>
      <c r="L975" s="3" t="s">
        <v>74</v>
      </c>
      <c r="M975" s="11" t="str">
        <f>IF(ISNA(VLOOKUP(A975,Experiment!$B$2:$E$140,4,FALSE)),"",VLOOKUP(A975,Experiment!$B$2:$E$140,4,FALSE))</f>
        <v/>
      </c>
      <c r="N975" s="3" t="s">
        <v>4339</v>
      </c>
      <c r="O975" s="3" t="s">
        <v>3459</v>
      </c>
      <c r="P975" s="3" t="s">
        <v>2832</v>
      </c>
      <c r="Q975" s="3" t="s">
        <v>131</v>
      </c>
      <c r="R975" s="3" t="s">
        <v>133</v>
      </c>
    </row>
    <row r="976" spans="1:18" x14ac:dyDescent="0.25">
      <c r="A976" s="3" t="s">
        <v>4343</v>
      </c>
      <c r="B976" s="3">
        <v>922</v>
      </c>
      <c r="C976" s="15" t="str">
        <f>VLOOKUP($B976,Patient!$A$2:$I$2017,2,FALSE)</f>
        <v>PHI</v>
      </c>
      <c r="D976" s="15" t="str">
        <f>VLOOKUP($B976,Patient!$A$2:$I$2017,3,FALSE)</f>
        <v>NON-HISPANIC</v>
      </c>
      <c r="E976" s="15" t="str">
        <f>VLOOKUP($B976,Patient!$A$2:$I$2017,4,FALSE)</f>
        <v>Female</v>
      </c>
      <c r="F976" s="15" t="str">
        <f>VLOOKUP($B976,Patient!$A$2:$I$2017,5,FALSE)</f>
        <v>PHI</v>
      </c>
      <c r="G976" s="15" t="str">
        <f>VLOOKUP($B976,Patient!$A$2:$I$2017,6,FALSE)</f>
        <v>PHI</v>
      </c>
      <c r="H976" s="15" t="str">
        <f>VLOOKUP($B976,Patient!$A$2:$I$2017,7,FALSE)</f>
        <v>PHI</v>
      </c>
      <c r="I976" s="15" t="str">
        <f>VLOOKUP($B976,Patient!$A$2:$I$2017,8,FALSE)</f>
        <v>White</v>
      </c>
      <c r="J976" s="15" t="str">
        <f>VLOOKUP($B976,Patient!$A$2:$I$2017,9,FALSE)</f>
        <v>Alive</v>
      </c>
      <c r="K976" s="5">
        <v>786</v>
      </c>
      <c r="L976" s="3" t="s">
        <v>74</v>
      </c>
      <c r="M976" s="11" t="str">
        <f>IF(ISNA(VLOOKUP(A976,Experiment!$B$2:$E$140,4,FALSE)),"",VLOOKUP(A976,Experiment!$B$2:$E$140,4,FALSE))</f>
        <v/>
      </c>
      <c r="N976" s="3" t="s">
        <v>1261</v>
      </c>
      <c r="O976" s="3" t="s">
        <v>1219</v>
      </c>
      <c r="P976" s="3" t="s">
        <v>3985</v>
      </c>
      <c r="Q976" s="3" t="s">
        <v>131</v>
      </c>
      <c r="R976" s="3" t="s">
        <v>133</v>
      </c>
    </row>
    <row r="977" spans="1:18" x14ac:dyDescent="0.25">
      <c r="A977" s="3" t="s">
        <v>4346</v>
      </c>
      <c r="B977" s="3">
        <v>923</v>
      </c>
      <c r="C977" s="15" t="str">
        <f>VLOOKUP($B977,Patient!$A$2:$I$2017,2,FALSE)</f>
        <v>PHI</v>
      </c>
      <c r="D977" s="15" t="str">
        <f>VLOOKUP($B977,Patient!$A$2:$I$2017,3,FALSE)</f>
        <v>NON-HISPANIC</v>
      </c>
      <c r="E977" s="15" t="str">
        <f>VLOOKUP($B977,Patient!$A$2:$I$2017,4,FALSE)</f>
        <v>Male</v>
      </c>
      <c r="F977" s="15" t="str">
        <f>VLOOKUP($B977,Patient!$A$2:$I$2017,5,FALSE)</f>
        <v>PHI</v>
      </c>
      <c r="G977" s="15" t="str">
        <f>VLOOKUP($B977,Patient!$A$2:$I$2017,6,FALSE)</f>
        <v>PHI</v>
      </c>
      <c r="H977" s="15" t="str">
        <f>VLOOKUP($B977,Patient!$A$2:$I$2017,7,FALSE)</f>
        <v>PHI</v>
      </c>
      <c r="I977" s="15" t="str">
        <f>VLOOKUP($B977,Patient!$A$2:$I$2017,8,FALSE)</f>
        <v>White</v>
      </c>
      <c r="J977" s="15" t="str">
        <f>VLOOKUP($B977,Patient!$A$2:$I$2017,9,FALSE)</f>
        <v>Alive</v>
      </c>
      <c r="K977" s="5">
        <v>787</v>
      </c>
      <c r="L977" s="3" t="s">
        <v>93</v>
      </c>
      <c r="M977" s="11" t="str">
        <f>IF(ISNA(VLOOKUP(A977,Experiment!$B$2:$E$140,4,FALSE)),"",VLOOKUP(A977,Experiment!$B$2:$E$140,4,FALSE))</f>
        <v/>
      </c>
      <c r="N977" s="3" t="s">
        <v>2060</v>
      </c>
      <c r="O977" s="3" t="s">
        <v>804</v>
      </c>
      <c r="P977" s="3" t="s">
        <v>3985</v>
      </c>
      <c r="Q977" s="3" t="s">
        <v>131</v>
      </c>
      <c r="R977" s="3" t="s">
        <v>133</v>
      </c>
    </row>
    <row r="978" spans="1:18" x14ac:dyDescent="0.25">
      <c r="A978" s="3" t="s">
        <v>4350</v>
      </c>
      <c r="B978" s="3">
        <v>924</v>
      </c>
      <c r="C978" s="15" t="str">
        <f>VLOOKUP($B978,Patient!$A$2:$I$2017,2,FALSE)</f>
        <v>PHI</v>
      </c>
      <c r="D978" s="15" t="str">
        <f>VLOOKUP($B978,Patient!$A$2:$I$2017,3,FALSE)</f>
        <v>NON-HISPANIC</v>
      </c>
      <c r="E978" s="15" t="str">
        <f>VLOOKUP($B978,Patient!$A$2:$I$2017,4,FALSE)</f>
        <v>Male</v>
      </c>
      <c r="F978" s="15" t="str">
        <f>VLOOKUP($B978,Patient!$A$2:$I$2017,5,FALSE)</f>
        <v>PHI</v>
      </c>
      <c r="G978" s="15" t="str">
        <f>VLOOKUP($B978,Patient!$A$2:$I$2017,6,FALSE)</f>
        <v>PHI</v>
      </c>
      <c r="H978" s="15" t="str">
        <f>VLOOKUP($B978,Patient!$A$2:$I$2017,7,FALSE)</f>
        <v>PHI</v>
      </c>
      <c r="I978" s="15" t="str">
        <f>VLOOKUP($B978,Patient!$A$2:$I$2017,8,FALSE)</f>
        <v>White</v>
      </c>
      <c r="J978" s="15" t="str">
        <f>VLOOKUP($B978,Patient!$A$2:$I$2017,9,FALSE)</f>
        <v>Deceased</v>
      </c>
      <c r="K978" s="5">
        <v>788</v>
      </c>
      <c r="L978" s="3" t="s">
        <v>74</v>
      </c>
      <c r="M978" s="11" t="str">
        <f>IF(ISNA(VLOOKUP(A978,Experiment!$B$2:$E$140,4,FALSE)),"",VLOOKUP(A978,Experiment!$B$2:$E$140,4,FALSE))</f>
        <v/>
      </c>
      <c r="N978" s="3" t="s">
        <v>4348</v>
      </c>
      <c r="O978" s="3" t="s">
        <v>1256</v>
      </c>
      <c r="P978" s="3" t="s">
        <v>3985</v>
      </c>
      <c r="Q978" s="3" t="s">
        <v>61</v>
      </c>
      <c r="R978" s="3" t="s">
        <v>372</v>
      </c>
    </row>
    <row r="979" spans="1:18" x14ac:dyDescent="0.25">
      <c r="A979" s="3" t="s">
        <v>4353</v>
      </c>
      <c r="B979" s="3">
        <v>925</v>
      </c>
      <c r="C979" s="15" t="str">
        <f>VLOOKUP($B979,Patient!$A$2:$I$2017,2,FALSE)</f>
        <v>PHI</v>
      </c>
      <c r="D979" s="15" t="str">
        <f>VLOOKUP($B979,Patient!$A$2:$I$2017,3,FALSE)</f>
        <v>NON-HISPANIC</v>
      </c>
      <c r="E979" s="15" t="str">
        <f>VLOOKUP($B979,Patient!$A$2:$I$2017,4,FALSE)</f>
        <v>Female</v>
      </c>
      <c r="F979" s="15" t="str">
        <f>VLOOKUP($B979,Patient!$A$2:$I$2017,5,FALSE)</f>
        <v>PHI</v>
      </c>
      <c r="G979" s="15" t="str">
        <f>VLOOKUP($B979,Patient!$A$2:$I$2017,6,FALSE)</f>
        <v>PHI</v>
      </c>
      <c r="H979" s="15" t="str">
        <f>VLOOKUP($B979,Patient!$A$2:$I$2017,7,FALSE)</f>
        <v>PHI</v>
      </c>
      <c r="I979" s="15" t="str">
        <f>VLOOKUP($B979,Patient!$A$2:$I$2017,8,FALSE)</f>
        <v>White</v>
      </c>
      <c r="J979" s="15" t="str">
        <f>VLOOKUP($B979,Patient!$A$2:$I$2017,9,FALSE)</f>
        <v>Alive</v>
      </c>
      <c r="K979" s="5">
        <v>789</v>
      </c>
      <c r="L979" s="3" t="s">
        <v>74</v>
      </c>
      <c r="M979" s="11" t="str">
        <f>IF(ISNA(VLOOKUP(A979,Experiment!$B$2:$E$140,4,FALSE)),"",VLOOKUP(A979,Experiment!$B$2:$E$140,4,FALSE))</f>
        <v/>
      </c>
      <c r="N979" s="3" t="s">
        <v>4352</v>
      </c>
      <c r="O979" s="3" t="s">
        <v>628</v>
      </c>
      <c r="P979" s="3" t="s">
        <v>3985</v>
      </c>
      <c r="Q979" s="3" t="s">
        <v>485</v>
      </c>
      <c r="R979" s="3" t="s">
        <v>1810</v>
      </c>
    </row>
    <row r="980" spans="1:18" x14ac:dyDescent="0.25">
      <c r="A980" s="3" t="s">
        <v>4368</v>
      </c>
      <c r="B980" s="3">
        <v>926</v>
      </c>
      <c r="C980" s="15" t="str">
        <f>VLOOKUP($B980,Patient!$A$2:$I$2017,2,FALSE)</f>
        <v>PHI</v>
      </c>
      <c r="D980" s="15" t="str">
        <f>VLOOKUP($B980,Patient!$A$2:$I$2017,3,FALSE)</f>
        <v>NON-HISPANIC</v>
      </c>
      <c r="E980" s="15" t="str">
        <f>VLOOKUP($B980,Patient!$A$2:$I$2017,4,FALSE)</f>
        <v>Male</v>
      </c>
      <c r="F980" s="15" t="str">
        <f>VLOOKUP($B980,Patient!$A$2:$I$2017,5,FALSE)</f>
        <v>PHI</v>
      </c>
      <c r="G980" s="15" t="str">
        <f>VLOOKUP($B980,Patient!$A$2:$I$2017,6,FALSE)</f>
        <v>PHI</v>
      </c>
      <c r="H980" s="15" t="str">
        <f>VLOOKUP($B980,Patient!$A$2:$I$2017,7,FALSE)</f>
        <v>PHI</v>
      </c>
      <c r="I980" s="15" t="str">
        <f>VLOOKUP($B980,Patient!$A$2:$I$2017,8,FALSE)</f>
        <v>White</v>
      </c>
      <c r="J980" s="15" t="str">
        <f>VLOOKUP($B980,Patient!$A$2:$I$2017,9,FALSE)</f>
        <v>Alive</v>
      </c>
      <c r="K980" s="5">
        <v>790</v>
      </c>
      <c r="L980" s="3" t="s">
        <v>93</v>
      </c>
      <c r="M980" s="11" t="str">
        <f>IF(ISNA(VLOOKUP(A980,Experiment!$B$2:$E$140,4,FALSE)),"",VLOOKUP(A980,Experiment!$B$2:$E$140,4,FALSE))</f>
        <v/>
      </c>
      <c r="N980" s="3" t="s">
        <v>2350</v>
      </c>
      <c r="O980" s="3" t="s">
        <v>1219</v>
      </c>
      <c r="P980" s="3" t="s">
        <v>2838</v>
      </c>
      <c r="Q980" s="3" t="s">
        <v>61</v>
      </c>
      <c r="R980" s="3" t="s">
        <v>333</v>
      </c>
    </row>
    <row r="981" spans="1:18" x14ac:dyDescent="0.25">
      <c r="A981" s="3" t="s">
        <v>2841</v>
      </c>
      <c r="B981" s="3">
        <v>927</v>
      </c>
      <c r="C981" s="15" t="str">
        <f>VLOOKUP($B981,Patient!$A$2:$I$2017,2,FALSE)</f>
        <v>PHI</v>
      </c>
      <c r="D981" s="15" t="str">
        <f>VLOOKUP($B981,Patient!$A$2:$I$2017,3,FALSE)</f>
        <v>NON-HISPANIC</v>
      </c>
      <c r="E981" s="15" t="str">
        <f>VLOOKUP($B981,Patient!$A$2:$I$2017,4,FALSE)</f>
        <v>Male</v>
      </c>
      <c r="F981" s="15" t="str">
        <f>VLOOKUP($B981,Patient!$A$2:$I$2017,5,FALSE)</f>
        <v>PHI</v>
      </c>
      <c r="G981" s="15" t="str">
        <f>VLOOKUP($B981,Patient!$A$2:$I$2017,6,FALSE)</f>
        <v>PHI</v>
      </c>
      <c r="H981" s="15" t="str">
        <f>VLOOKUP($B981,Patient!$A$2:$I$2017,7,FALSE)</f>
        <v>PHI</v>
      </c>
      <c r="I981" s="15" t="str">
        <f>VLOOKUP($B981,Patient!$A$2:$I$2017,8,FALSE)</f>
        <v>White</v>
      </c>
      <c r="J981" s="15" t="str">
        <f>VLOOKUP($B981,Patient!$A$2:$I$2017,9,FALSE)</f>
        <v>Alive</v>
      </c>
      <c r="K981" s="5">
        <v>561</v>
      </c>
      <c r="L981" s="3" t="s">
        <v>74</v>
      </c>
      <c r="M981" s="11" t="str">
        <f>IF(ISNA(VLOOKUP(A981,Experiment!$B$2:$E$140,4,FALSE)),"",VLOOKUP(A981,Experiment!$B$2:$E$140,4,FALSE))</f>
        <v/>
      </c>
      <c r="N981" s="3" t="s">
        <v>53</v>
      </c>
      <c r="O981" s="3" t="s">
        <v>53</v>
      </c>
      <c r="P981" s="3" t="s">
        <v>2838</v>
      </c>
      <c r="Q981" s="3" t="s">
        <v>61</v>
      </c>
      <c r="R981" s="3" t="s">
        <v>66</v>
      </c>
    </row>
    <row r="982" spans="1:18" x14ac:dyDescent="0.25">
      <c r="A982" s="3" t="s">
        <v>2844</v>
      </c>
      <c r="B982" s="3">
        <v>928</v>
      </c>
      <c r="C982" s="15" t="str">
        <f>VLOOKUP($B982,Patient!$A$2:$I$2017,2,FALSE)</f>
        <v>PHI</v>
      </c>
      <c r="D982" s="15" t="str">
        <f>VLOOKUP($B982,Patient!$A$2:$I$2017,3,FALSE)</f>
        <v>NON-HISPANIC</v>
      </c>
      <c r="E982" s="15" t="str">
        <f>VLOOKUP($B982,Patient!$A$2:$I$2017,4,FALSE)</f>
        <v>Female</v>
      </c>
      <c r="F982" s="15" t="str">
        <f>VLOOKUP($B982,Patient!$A$2:$I$2017,5,FALSE)</f>
        <v>PHI</v>
      </c>
      <c r="G982" s="15" t="str">
        <f>VLOOKUP($B982,Patient!$A$2:$I$2017,6,FALSE)</f>
        <v>PHI</v>
      </c>
      <c r="H982" s="15" t="str">
        <f>VLOOKUP($B982,Patient!$A$2:$I$2017,7,FALSE)</f>
        <v>PHI</v>
      </c>
      <c r="I982" s="15" t="str">
        <f>VLOOKUP($B982,Patient!$A$2:$I$2017,8,FALSE)</f>
        <v>White</v>
      </c>
      <c r="J982" s="15" t="str">
        <f>VLOOKUP($B982,Patient!$A$2:$I$2017,9,FALSE)</f>
        <v>Alive</v>
      </c>
      <c r="K982" s="5">
        <v>561</v>
      </c>
      <c r="L982" s="3" t="s">
        <v>74</v>
      </c>
      <c r="M982" s="11" t="str">
        <f>IF(ISNA(VLOOKUP(A982,Experiment!$B$2:$E$140,4,FALSE)),"",VLOOKUP(A982,Experiment!$B$2:$E$140,4,FALSE))</f>
        <v/>
      </c>
      <c r="N982" s="3" t="s">
        <v>2842</v>
      </c>
      <c r="O982" s="3" t="s">
        <v>2789</v>
      </c>
      <c r="P982" s="3" t="s">
        <v>2840</v>
      </c>
      <c r="Q982" s="3" t="s">
        <v>61</v>
      </c>
      <c r="R982" s="3" t="s">
        <v>66</v>
      </c>
    </row>
    <row r="983" spans="1:18" x14ac:dyDescent="0.25">
      <c r="A983" s="3" t="s">
        <v>2847</v>
      </c>
      <c r="B983" s="3">
        <v>929</v>
      </c>
      <c r="C983" s="15" t="str">
        <f>VLOOKUP($B983,Patient!$A$2:$I$2017,2,FALSE)</f>
        <v>PHI</v>
      </c>
      <c r="D983" s="15" t="str">
        <f>VLOOKUP($B983,Patient!$A$2:$I$2017,3,FALSE)</f>
        <v>NON-HISPANIC</v>
      </c>
      <c r="E983" s="15" t="str">
        <f>VLOOKUP($B983,Patient!$A$2:$I$2017,4,FALSE)</f>
        <v>Male</v>
      </c>
      <c r="F983" s="15" t="str">
        <f>VLOOKUP($B983,Patient!$A$2:$I$2017,5,FALSE)</f>
        <v>PHI</v>
      </c>
      <c r="G983" s="15" t="str">
        <f>VLOOKUP($B983,Patient!$A$2:$I$2017,6,FALSE)</f>
        <v>PHI</v>
      </c>
      <c r="H983" s="15" t="str">
        <f>VLOOKUP($B983,Patient!$A$2:$I$2017,7,FALSE)</f>
        <v>PHI</v>
      </c>
      <c r="I983" s="15" t="str">
        <f>VLOOKUP($B983,Patient!$A$2:$I$2017,8,FALSE)</f>
        <v>White</v>
      </c>
      <c r="J983" s="15" t="str">
        <f>VLOOKUP($B983,Patient!$A$2:$I$2017,9,FALSE)</f>
        <v>Deceased</v>
      </c>
      <c r="K983" s="5">
        <v>561</v>
      </c>
      <c r="L983" s="3" t="s">
        <v>93</v>
      </c>
      <c r="M983" s="11" t="str">
        <f>IF(ISNA(VLOOKUP(A983,Experiment!$B$2:$E$140,4,FALSE)),"",VLOOKUP(A983,Experiment!$B$2:$E$140,4,FALSE))</f>
        <v/>
      </c>
      <c r="N983" s="3" t="s">
        <v>2591</v>
      </c>
      <c r="O983" s="3" t="s">
        <v>2846</v>
      </c>
      <c r="P983" s="3" t="s">
        <v>2840</v>
      </c>
      <c r="Q983" s="3" t="s">
        <v>61</v>
      </c>
      <c r="R983" s="3" t="s">
        <v>66</v>
      </c>
    </row>
    <row r="984" spans="1:18" x14ac:dyDescent="0.25">
      <c r="A984" s="3" t="s">
        <v>4371</v>
      </c>
      <c r="B984" s="3">
        <v>930</v>
      </c>
      <c r="C984" s="15" t="str">
        <f>VLOOKUP($B984,Patient!$A$2:$I$2017,2,FALSE)</f>
        <v>PHI</v>
      </c>
      <c r="D984" s="15" t="str">
        <f>VLOOKUP($B984,Patient!$A$2:$I$2017,3,FALSE)</f>
        <v>NON-HISPANIC</v>
      </c>
      <c r="E984" s="15" t="str">
        <f>VLOOKUP($B984,Patient!$A$2:$I$2017,4,FALSE)</f>
        <v>Female</v>
      </c>
      <c r="F984" s="15" t="str">
        <f>VLOOKUP($B984,Patient!$A$2:$I$2017,5,FALSE)</f>
        <v>PHI</v>
      </c>
      <c r="G984" s="15" t="str">
        <f>VLOOKUP($B984,Patient!$A$2:$I$2017,6,FALSE)</f>
        <v>PHI</v>
      </c>
      <c r="H984" s="15" t="str">
        <f>VLOOKUP($B984,Patient!$A$2:$I$2017,7,FALSE)</f>
        <v>PHI</v>
      </c>
      <c r="I984" s="15" t="str">
        <f>VLOOKUP($B984,Patient!$A$2:$I$2017,8,FALSE)</f>
        <v>White</v>
      </c>
      <c r="J984" s="15" t="str">
        <f>VLOOKUP($B984,Patient!$A$2:$I$2017,9,FALSE)</f>
        <v>Alive</v>
      </c>
      <c r="K984" s="5">
        <v>791</v>
      </c>
      <c r="L984" s="3" t="s">
        <v>93</v>
      </c>
      <c r="M984" s="11" t="str">
        <f>IF(ISNA(VLOOKUP(A984,Experiment!$B$2:$E$140,4,FALSE)),"",VLOOKUP(A984,Experiment!$B$2:$E$140,4,FALSE))</f>
        <v/>
      </c>
      <c r="N984" s="3" t="s">
        <v>1265</v>
      </c>
      <c r="O984" s="3" t="s">
        <v>199</v>
      </c>
      <c r="P984" s="3" t="s">
        <v>2840</v>
      </c>
      <c r="Q984" s="3" t="s">
        <v>485</v>
      </c>
      <c r="R984" s="3" t="s">
        <v>2452</v>
      </c>
    </row>
    <row r="985" spans="1:18" x14ac:dyDescent="0.25">
      <c r="A985" s="3" t="s">
        <v>4383</v>
      </c>
      <c r="B985" s="3">
        <v>931</v>
      </c>
      <c r="C985" s="15" t="str">
        <f>VLOOKUP($B985,Patient!$A$2:$I$2017,2,FALSE)</f>
        <v>PHI</v>
      </c>
      <c r="D985" s="15" t="str">
        <f>VLOOKUP($B985,Patient!$A$2:$I$2017,3,FALSE)</f>
        <v>NON-HISPANIC</v>
      </c>
      <c r="E985" s="15" t="str">
        <f>VLOOKUP($B985,Patient!$A$2:$I$2017,4,FALSE)</f>
        <v>Female</v>
      </c>
      <c r="F985" s="15" t="str">
        <f>VLOOKUP($B985,Patient!$A$2:$I$2017,5,FALSE)</f>
        <v>PHI</v>
      </c>
      <c r="G985" s="15" t="str">
        <f>VLOOKUP($B985,Patient!$A$2:$I$2017,6,FALSE)</f>
        <v>PHI</v>
      </c>
      <c r="H985" s="15" t="str">
        <f>VLOOKUP($B985,Patient!$A$2:$I$2017,7,FALSE)</f>
        <v>PHI</v>
      </c>
      <c r="I985" s="15" t="str">
        <f>VLOOKUP($B985,Patient!$A$2:$I$2017,8,FALSE)</f>
        <v>White</v>
      </c>
      <c r="J985" s="15" t="str">
        <f>VLOOKUP($B985,Patient!$A$2:$I$2017,9,FALSE)</f>
        <v>Alive</v>
      </c>
      <c r="K985" s="5">
        <v>792</v>
      </c>
      <c r="L985" s="3" t="s">
        <v>93</v>
      </c>
      <c r="M985" s="11" t="str">
        <f>IF(ISNA(VLOOKUP(A985,Experiment!$B$2:$E$140,4,FALSE)),"",VLOOKUP(A985,Experiment!$B$2:$E$140,4,FALSE))</f>
        <v/>
      </c>
      <c r="N985" s="3" t="s">
        <v>4379</v>
      </c>
      <c r="O985" s="3" t="s">
        <v>4380</v>
      </c>
      <c r="P985" s="3" t="s">
        <v>2840</v>
      </c>
      <c r="Q985" s="3" t="s">
        <v>321</v>
      </c>
      <c r="R985" s="3" t="s">
        <v>53</v>
      </c>
    </row>
    <row r="986" spans="1:18" x14ac:dyDescent="0.25">
      <c r="A986" s="3" t="s">
        <v>4389</v>
      </c>
      <c r="B986" s="3">
        <v>932</v>
      </c>
      <c r="C986" s="15" t="str">
        <f>VLOOKUP($B986,Patient!$A$2:$I$2017,2,FALSE)</f>
        <v>PHI</v>
      </c>
      <c r="D986" s="15" t="str">
        <f>VLOOKUP($B986,Patient!$A$2:$I$2017,3,FALSE)</f>
        <v>NON-HISPANIC</v>
      </c>
      <c r="E986" s="15" t="str">
        <f>VLOOKUP($B986,Patient!$A$2:$I$2017,4,FALSE)</f>
        <v>Male</v>
      </c>
      <c r="F986" s="15" t="str">
        <f>VLOOKUP($B986,Patient!$A$2:$I$2017,5,FALSE)</f>
        <v>PHI</v>
      </c>
      <c r="G986" s="15" t="str">
        <f>VLOOKUP($B986,Patient!$A$2:$I$2017,6,FALSE)</f>
        <v>PHI</v>
      </c>
      <c r="H986" s="15" t="str">
        <f>VLOOKUP($B986,Patient!$A$2:$I$2017,7,FALSE)</f>
        <v>PHI</v>
      </c>
      <c r="I986" s="15" t="str">
        <f>VLOOKUP($B986,Patient!$A$2:$I$2017,8,FALSE)</f>
        <v>White</v>
      </c>
      <c r="J986" s="15" t="str">
        <f>VLOOKUP($B986,Patient!$A$2:$I$2017,9,FALSE)</f>
        <v>Alive</v>
      </c>
      <c r="K986" s="5">
        <v>793</v>
      </c>
      <c r="L986" s="3" t="s">
        <v>74</v>
      </c>
      <c r="M986" s="11" t="str">
        <f>IF(ISNA(VLOOKUP(A986,Experiment!$B$2:$E$140,4,FALSE)),"",VLOOKUP(A986,Experiment!$B$2:$E$140,4,FALSE))</f>
        <v/>
      </c>
      <c r="N986" s="3" t="s">
        <v>4388</v>
      </c>
      <c r="O986" s="3" t="s">
        <v>3359</v>
      </c>
      <c r="P986" s="3" t="s">
        <v>2838</v>
      </c>
      <c r="Q986" s="3" t="s">
        <v>76</v>
      </c>
      <c r="R986" s="3" t="s">
        <v>53</v>
      </c>
    </row>
    <row r="987" spans="1:18" x14ac:dyDescent="0.25">
      <c r="A987" s="3" t="s">
        <v>4394</v>
      </c>
      <c r="B987" s="3">
        <v>933</v>
      </c>
      <c r="C987" s="15" t="str">
        <f>VLOOKUP($B987,Patient!$A$2:$I$2017,2,FALSE)</f>
        <v>PHI</v>
      </c>
      <c r="D987" s="15" t="str">
        <f>VLOOKUP($B987,Patient!$A$2:$I$2017,3,FALSE)</f>
        <v>NON-HISPANIC</v>
      </c>
      <c r="E987" s="15" t="str">
        <f>VLOOKUP($B987,Patient!$A$2:$I$2017,4,FALSE)</f>
        <v>Female</v>
      </c>
      <c r="F987" s="15" t="str">
        <f>VLOOKUP($B987,Patient!$A$2:$I$2017,5,FALSE)</f>
        <v>PHI</v>
      </c>
      <c r="G987" s="15" t="str">
        <f>VLOOKUP($B987,Patient!$A$2:$I$2017,6,FALSE)</f>
        <v>PHI</v>
      </c>
      <c r="H987" s="15" t="str">
        <f>VLOOKUP($B987,Patient!$A$2:$I$2017,7,FALSE)</f>
        <v>PHI</v>
      </c>
      <c r="I987" s="15" t="str">
        <f>VLOOKUP($B987,Patient!$A$2:$I$2017,8,FALSE)</f>
        <v>White</v>
      </c>
      <c r="J987" s="15" t="str">
        <f>VLOOKUP($B987,Patient!$A$2:$I$2017,9,FALSE)</f>
        <v>Alive</v>
      </c>
      <c r="K987" s="5">
        <v>794</v>
      </c>
      <c r="L987" s="3" t="s">
        <v>93</v>
      </c>
      <c r="M987" s="11" t="str">
        <f>IF(ISNA(VLOOKUP(A987,Experiment!$B$2:$E$140,4,FALSE)),"",VLOOKUP(A987,Experiment!$B$2:$E$140,4,FALSE))</f>
        <v/>
      </c>
      <c r="N987" s="3" t="s">
        <v>4392</v>
      </c>
      <c r="O987" s="3" t="s">
        <v>400</v>
      </c>
      <c r="P987" s="3" t="s">
        <v>4382</v>
      </c>
      <c r="Q987" s="3" t="s">
        <v>61</v>
      </c>
      <c r="R987" s="3" t="s">
        <v>67</v>
      </c>
    </row>
    <row r="988" spans="1:18" x14ac:dyDescent="0.25">
      <c r="A988" s="3" t="s">
        <v>4398</v>
      </c>
      <c r="B988" s="3">
        <v>935</v>
      </c>
      <c r="C988" s="15" t="str">
        <f>VLOOKUP($B988,Patient!$A$2:$I$2017,2,FALSE)</f>
        <v>PHI</v>
      </c>
      <c r="D988" s="15" t="str">
        <f>VLOOKUP($B988,Patient!$A$2:$I$2017,3,FALSE)</f>
        <v>NON-HISPANIC</v>
      </c>
      <c r="E988" s="15" t="str">
        <f>VLOOKUP($B988,Patient!$A$2:$I$2017,4,FALSE)</f>
        <v>Male</v>
      </c>
      <c r="F988" s="15" t="str">
        <f>VLOOKUP($B988,Patient!$A$2:$I$2017,5,FALSE)</f>
        <v>PHI</v>
      </c>
      <c r="G988" s="15" t="str">
        <f>VLOOKUP($B988,Patient!$A$2:$I$2017,6,FALSE)</f>
        <v>PHI</v>
      </c>
      <c r="H988" s="15" t="str">
        <f>VLOOKUP($B988,Patient!$A$2:$I$2017,7,FALSE)</f>
        <v>PHI</v>
      </c>
      <c r="I988" s="15" t="str">
        <f>VLOOKUP($B988,Patient!$A$2:$I$2017,8,FALSE)</f>
        <v>White</v>
      </c>
      <c r="J988" s="15" t="str">
        <f>VLOOKUP($B988,Patient!$A$2:$I$2017,9,FALSE)</f>
        <v>Alive</v>
      </c>
      <c r="K988" s="5">
        <v>795</v>
      </c>
      <c r="L988" s="3" t="s">
        <v>93</v>
      </c>
      <c r="M988" s="11" t="str">
        <f>IF(ISNA(VLOOKUP(A988,Experiment!$B$2:$E$140,4,FALSE)),"",VLOOKUP(A988,Experiment!$B$2:$E$140,4,FALSE))</f>
        <v/>
      </c>
      <c r="N988" s="3" t="s">
        <v>4397</v>
      </c>
      <c r="O988" s="3" t="s">
        <v>3310</v>
      </c>
      <c r="P988" s="3" t="s">
        <v>4355</v>
      </c>
      <c r="Q988" s="3" t="s">
        <v>61</v>
      </c>
      <c r="R988" s="3" t="s">
        <v>333</v>
      </c>
    </row>
    <row r="989" spans="1:18" x14ac:dyDescent="0.25">
      <c r="A989" s="3" t="s">
        <v>4402</v>
      </c>
      <c r="B989" s="3">
        <v>936</v>
      </c>
      <c r="C989" s="15" t="str">
        <f>VLOOKUP($B989,Patient!$A$2:$I$2017,2,FALSE)</f>
        <v>PHI</v>
      </c>
      <c r="D989" s="15" t="str">
        <f>VLOOKUP($B989,Patient!$A$2:$I$2017,3,FALSE)</f>
        <v/>
      </c>
      <c r="E989" s="15" t="str">
        <f>VLOOKUP($B989,Patient!$A$2:$I$2017,4,FALSE)</f>
        <v/>
      </c>
      <c r="F989" s="15" t="str">
        <f>VLOOKUP($B989,Patient!$A$2:$I$2017,5,FALSE)</f>
        <v>PHI</v>
      </c>
      <c r="G989" s="15" t="str">
        <f>VLOOKUP($B989,Patient!$A$2:$I$2017,6,FALSE)</f>
        <v>PHI</v>
      </c>
      <c r="H989" s="15" t="str">
        <f>VLOOKUP($B989,Patient!$A$2:$I$2017,7,FALSE)</f>
        <v>PHI</v>
      </c>
      <c r="I989" s="15" t="str">
        <f>VLOOKUP($B989,Patient!$A$2:$I$2017,8,FALSE)</f>
        <v/>
      </c>
      <c r="J989" s="15" t="str">
        <f>VLOOKUP($B989,Patient!$A$2:$I$2017,9,FALSE)</f>
        <v/>
      </c>
      <c r="K989" s="5">
        <v>796</v>
      </c>
      <c r="L989" s="3" t="s">
        <v>93</v>
      </c>
      <c r="M989" s="11" t="str">
        <f>IF(ISNA(VLOOKUP(A989,Experiment!$B$2:$E$140,4,FALSE)),"",VLOOKUP(A989,Experiment!$B$2:$E$140,4,FALSE))</f>
        <v/>
      </c>
      <c r="N989" s="3" t="s">
        <v>4400</v>
      </c>
      <c r="O989" s="3" t="s">
        <v>4401</v>
      </c>
      <c r="P989" s="3" t="s">
        <v>4355</v>
      </c>
      <c r="Q989" s="3" t="s">
        <v>61</v>
      </c>
      <c r="R989" s="3" t="s">
        <v>160</v>
      </c>
    </row>
    <row r="990" spans="1:18" x14ac:dyDescent="0.25">
      <c r="A990" s="3" t="s">
        <v>4357</v>
      </c>
      <c r="B990" s="3">
        <v>934</v>
      </c>
      <c r="C990" s="15" t="str">
        <f>VLOOKUP($B990,Patient!$A$2:$I$2017,2,FALSE)</f>
        <v>PHI</v>
      </c>
      <c r="D990" s="15" t="str">
        <f>VLOOKUP($B990,Patient!$A$2:$I$2017,3,FALSE)</f>
        <v>NON-HISPANIC</v>
      </c>
      <c r="E990" s="15" t="str">
        <f>VLOOKUP($B990,Patient!$A$2:$I$2017,4,FALSE)</f>
        <v>Female</v>
      </c>
      <c r="F990" s="15" t="str">
        <f>VLOOKUP($B990,Patient!$A$2:$I$2017,5,FALSE)</f>
        <v>PHI</v>
      </c>
      <c r="G990" s="15" t="str">
        <f>VLOOKUP($B990,Patient!$A$2:$I$2017,6,FALSE)</f>
        <v>PHI</v>
      </c>
      <c r="H990" s="15" t="str">
        <f>VLOOKUP($B990,Patient!$A$2:$I$2017,7,FALSE)</f>
        <v>PHI</v>
      </c>
      <c r="I990" s="15" t="str">
        <f>VLOOKUP($B990,Patient!$A$2:$I$2017,8,FALSE)</f>
        <v>White</v>
      </c>
      <c r="J990" s="15" t="str">
        <f>VLOOKUP($B990,Patient!$A$2:$I$2017,9,FALSE)</f>
        <v>Alive</v>
      </c>
      <c r="K990" s="5">
        <v>789</v>
      </c>
      <c r="L990" s="3" t="s">
        <v>74</v>
      </c>
      <c r="M990" s="11" t="str">
        <f>IF(ISNA(VLOOKUP(A990,Experiment!$B$2:$E$140,4,FALSE)),"",VLOOKUP(A990,Experiment!$B$2:$E$140,4,FALSE))</f>
        <v/>
      </c>
      <c r="N990" s="3" t="s">
        <v>4354</v>
      </c>
      <c r="O990" s="3" t="s">
        <v>277</v>
      </c>
      <c r="P990" s="3" t="s">
        <v>4355</v>
      </c>
      <c r="Q990" s="3" t="s">
        <v>485</v>
      </c>
      <c r="R990" s="3" t="s">
        <v>1810</v>
      </c>
    </row>
    <row r="991" spans="1:18" x14ac:dyDescent="0.25">
      <c r="A991" s="3" t="s">
        <v>4407</v>
      </c>
      <c r="B991" s="3">
        <v>937</v>
      </c>
      <c r="C991" s="15" t="str">
        <f>VLOOKUP($B991,Patient!$A$2:$I$2017,2,FALSE)</f>
        <v>PHI</v>
      </c>
      <c r="D991" s="15" t="str">
        <f>VLOOKUP($B991,Patient!$A$2:$I$2017,3,FALSE)</f>
        <v>NON-HISPANIC</v>
      </c>
      <c r="E991" s="15" t="str">
        <f>VLOOKUP($B991,Patient!$A$2:$I$2017,4,FALSE)</f>
        <v>Female</v>
      </c>
      <c r="F991" s="15" t="str">
        <f>VLOOKUP($B991,Patient!$A$2:$I$2017,5,FALSE)</f>
        <v>PHI</v>
      </c>
      <c r="G991" s="15" t="str">
        <f>VLOOKUP($B991,Patient!$A$2:$I$2017,6,FALSE)</f>
        <v>PHI</v>
      </c>
      <c r="H991" s="15" t="str">
        <f>VLOOKUP($B991,Patient!$A$2:$I$2017,7,FALSE)</f>
        <v>PHI</v>
      </c>
      <c r="I991" s="15" t="str">
        <f>VLOOKUP($B991,Patient!$A$2:$I$2017,8,FALSE)</f>
        <v>White</v>
      </c>
      <c r="J991" s="15" t="str">
        <f>VLOOKUP($B991,Patient!$A$2:$I$2017,9,FALSE)</f>
        <v>Alive</v>
      </c>
      <c r="K991" s="5">
        <v>797</v>
      </c>
      <c r="L991" s="3" t="s">
        <v>74</v>
      </c>
      <c r="M991" s="11" t="str">
        <f>IF(ISNA(VLOOKUP(A991,Experiment!$B$2:$E$140,4,FALSE)),"",VLOOKUP(A991,Experiment!$B$2:$E$140,4,FALSE))</f>
        <v/>
      </c>
      <c r="N991" s="3" t="s">
        <v>3201</v>
      </c>
      <c r="O991" s="3" t="s">
        <v>670</v>
      </c>
      <c r="P991" s="3" t="s">
        <v>4355</v>
      </c>
      <c r="Q991" s="3" t="s">
        <v>131</v>
      </c>
      <c r="R991" s="3" t="s">
        <v>133</v>
      </c>
    </row>
    <row r="992" spans="1:18" x14ac:dyDescent="0.25">
      <c r="A992" s="3" t="s">
        <v>4423</v>
      </c>
      <c r="B992" s="3">
        <v>944</v>
      </c>
      <c r="C992" s="15" t="str">
        <f>VLOOKUP($B992,Patient!$A$2:$I$2017,2,FALSE)</f>
        <v>PHI</v>
      </c>
      <c r="D992" s="15" t="str">
        <f>VLOOKUP($B992,Patient!$A$2:$I$2017,3,FALSE)</f>
        <v>NON-HISPANIC</v>
      </c>
      <c r="E992" s="15" t="str">
        <f>VLOOKUP($B992,Patient!$A$2:$I$2017,4,FALSE)</f>
        <v>Male</v>
      </c>
      <c r="F992" s="15" t="str">
        <f>VLOOKUP($B992,Patient!$A$2:$I$2017,5,FALSE)</f>
        <v>PHI</v>
      </c>
      <c r="G992" s="15" t="str">
        <f>VLOOKUP($B992,Patient!$A$2:$I$2017,6,FALSE)</f>
        <v>PHI</v>
      </c>
      <c r="H992" s="15" t="str">
        <f>VLOOKUP($B992,Patient!$A$2:$I$2017,7,FALSE)</f>
        <v>PHI</v>
      </c>
      <c r="I992" s="15" t="str">
        <f>VLOOKUP($B992,Patient!$A$2:$I$2017,8,FALSE)</f>
        <v>White</v>
      </c>
      <c r="J992" s="15" t="str">
        <f>VLOOKUP($B992,Patient!$A$2:$I$2017,9,FALSE)</f>
        <v>Alive</v>
      </c>
      <c r="K992" s="5">
        <v>803</v>
      </c>
      <c r="L992" s="3" t="s">
        <v>93</v>
      </c>
      <c r="M992" s="11" t="str">
        <f>IF(ISNA(VLOOKUP(A992,Experiment!$B$2:$E$140,4,FALSE)),"",VLOOKUP(A992,Experiment!$B$2:$E$140,4,FALSE))</f>
        <v/>
      </c>
      <c r="N992" s="3" t="s">
        <v>53</v>
      </c>
      <c r="O992" s="3" t="s">
        <v>53</v>
      </c>
      <c r="P992" s="3" t="s">
        <v>4356</v>
      </c>
      <c r="Q992" s="3" t="s">
        <v>485</v>
      </c>
      <c r="R992" s="3" t="s">
        <v>53</v>
      </c>
    </row>
    <row r="993" spans="1:18" x14ac:dyDescent="0.25">
      <c r="A993" s="3" t="s">
        <v>4413</v>
      </c>
      <c r="B993" s="3">
        <v>938</v>
      </c>
      <c r="C993" s="15" t="str">
        <f>VLOOKUP($B993,Patient!$A$2:$I$2017,2,FALSE)</f>
        <v>PHI</v>
      </c>
      <c r="D993" s="15" t="str">
        <f>VLOOKUP($B993,Patient!$A$2:$I$2017,3,FALSE)</f>
        <v>NON-HISPANIC</v>
      </c>
      <c r="E993" s="15" t="str">
        <f>VLOOKUP($B993,Patient!$A$2:$I$2017,4,FALSE)</f>
        <v>Male</v>
      </c>
      <c r="F993" s="15" t="str">
        <f>VLOOKUP($B993,Patient!$A$2:$I$2017,5,FALSE)</f>
        <v>PHI</v>
      </c>
      <c r="G993" s="15" t="str">
        <f>VLOOKUP($B993,Patient!$A$2:$I$2017,6,FALSE)</f>
        <v>PHI</v>
      </c>
      <c r="H993" s="15" t="str">
        <f>VLOOKUP($B993,Patient!$A$2:$I$2017,7,FALSE)</f>
        <v>PHI</v>
      </c>
      <c r="I993" s="15" t="str">
        <f>VLOOKUP($B993,Patient!$A$2:$I$2017,8,FALSE)</f>
        <v>White</v>
      </c>
      <c r="J993" s="15" t="str">
        <f>VLOOKUP($B993,Patient!$A$2:$I$2017,9,FALSE)</f>
        <v>Deceased</v>
      </c>
      <c r="K993" s="5">
        <v>799</v>
      </c>
      <c r="L993" s="3" t="s">
        <v>74</v>
      </c>
      <c r="M993" s="11" t="str">
        <f>IF(ISNA(VLOOKUP(A993,Experiment!$B$2:$E$140,4,FALSE)),"",VLOOKUP(A993,Experiment!$B$2:$E$140,4,FALSE))</f>
        <v/>
      </c>
      <c r="N993" s="3" t="s">
        <v>3399</v>
      </c>
      <c r="O993" s="3" t="s">
        <v>4411</v>
      </c>
      <c r="P993" s="3" t="s">
        <v>4406</v>
      </c>
      <c r="Q993" s="3" t="s">
        <v>61</v>
      </c>
      <c r="R993" s="3" t="s">
        <v>53</v>
      </c>
    </row>
    <row r="994" spans="1:18" x14ac:dyDescent="0.25">
      <c r="A994" s="3" t="s">
        <v>4416</v>
      </c>
      <c r="B994" s="3">
        <v>939</v>
      </c>
      <c r="C994" s="15" t="str">
        <f>VLOOKUP($B994,Patient!$A$2:$I$2017,2,FALSE)</f>
        <v>PHI</v>
      </c>
      <c r="D994" s="15" t="str">
        <f>VLOOKUP($B994,Patient!$A$2:$I$2017,3,FALSE)</f>
        <v>NON-HISPANIC</v>
      </c>
      <c r="E994" s="15" t="str">
        <f>VLOOKUP($B994,Patient!$A$2:$I$2017,4,FALSE)</f>
        <v>Male</v>
      </c>
      <c r="F994" s="15" t="str">
        <f>VLOOKUP($B994,Patient!$A$2:$I$2017,5,FALSE)</f>
        <v>PHI</v>
      </c>
      <c r="G994" s="15" t="str">
        <f>VLOOKUP($B994,Patient!$A$2:$I$2017,6,FALSE)</f>
        <v>PHI</v>
      </c>
      <c r="H994" s="15" t="str">
        <f>VLOOKUP($B994,Patient!$A$2:$I$2017,7,FALSE)</f>
        <v>PHI</v>
      </c>
      <c r="I994" s="15" t="str">
        <f>VLOOKUP($B994,Patient!$A$2:$I$2017,8,FALSE)</f>
        <v>White</v>
      </c>
      <c r="J994" s="15" t="str">
        <f>VLOOKUP($B994,Patient!$A$2:$I$2017,9,FALSE)</f>
        <v>Alive</v>
      </c>
      <c r="K994" s="5">
        <v>800</v>
      </c>
      <c r="L994" s="3" t="s">
        <v>93</v>
      </c>
      <c r="M994" s="11" t="str">
        <f>IF(ISNA(VLOOKUP(A994,Experiment!$B$2:$E$140,4,FALSE)),"",VLOOKUP(A994,Experiment!$B$2:$E$140,4,FALSE))</f>
        <v/>
      </c>
      <c r="N994" s="3" t="s">
        <v>2934</v>
      </c>
      <c r="O994" s="3" t="s">
        <v>248</v>
      </c>
      <c r="P994" s="3" t="s">
        <v>4415</v>
      </c>
      <c r="Q994" s="3" t="s">
        <v>111</v>
      </c>
      <c r="R994" s="3" t="s">
        <v>179</v>
      </c>
    </row>
    <row r="995" spans="1:18" x14ac:dyDescent="0.25">
      <c r="A995" s="3" t="s">
        <v>4418</v>
      </c>
      <c r="B995" s="3">
        <v>940</v>
      </c>
      <c r="C995" s="15" t="str">
        <f>VLOOKUP($B995,Patient!$A$2:$I$2017,2,FALSE)</f>
        <v>PHI</v>
      </c>
      <c r="D995" s="15" t="str">
        <f>VLOOKUP($B995,Patient!$A$2:$I$2017,3,FALSE)</f>
        <v>HISPANIC</v>
      </c>
      <c r="E995" s="15" t="str">
        <f>VLOOKUP($B995,Patient!$A$2:$I$2017,4,FALSE)</f>
        <v>Female</v>
      </c>
      <c r="F995" s="15" t="str">
        <f>VLOOKUP($B995,Patient!$A$2:$I$2017,5,FALSE)</f>
        <v>PHI</v>
      </c>
      <c r="G995" s="15" t="str">
        <f>VLOOKUP($B995,Patient!$A$2:$I$2017,6,FALSE)</f>
        <v>PHI</v>
      </c>
      <c r="H995" s="15" t="str">
        <f>VLOOKUP($B995,Patient!$A$2:$I$2017,7,FALSE)</f>
        <v>PHI</v>
      </c>
      <c r="I995" s="15" t="str">
        <f>VLOOKUP($B995,Patient!$A$2:$I$2017,8,FALSE)</f>
        <v>Multiracial</v>
      </c>
      <c r="J995" s="15" t="str">
        <f>VLOOKUP($B995,Patient!$A$2:$I$2017,9,FALSE)</f>
        <v>Alive</v>
      </c>
      <c r="K995" s="5">
        <v>801</v>
      </c>
      <c r="L995" s="3" t="s">
        <v>93</v>
      </c>
      <c r="M995" s="11" t="str">
        <f>IF(ISNA(VLOOKUP(A995,Experiment!$B$2:$E$140,4,FALSE)),"",VLOOKUP(A995,Experiment!$B$2:$E$140,4,FALSE))</f>
        <v/>
      </c>
      <c r="N995" s="3" t="s">
        <v>2011</v>
      </c>
      <c r="O995" s="3" t="s">
        <v>248</v>
      </c>
      <c r="P995" s="3" t="s">
        <v>4415</v>
      </c>
      <c r="Q995" s="3" t="s">
        <v>76</v>
      </c>
      <c r="R995" s="3" t="s">
        <v>323</v>
      </c>
    </row>
    <row r="996" spans="1:18" x14ac:dyDescent="0.25">
      <c r="A996" s="3" t="s">
        <v>4421</v>
      </c>
      <c r="B996" s="3">
        <v>941</v>
      </c>
      <c r="C996" s="15" t="str">
        <f>VLOOKUP($B996,Patient!$A$2:$I$2017,2,FALSE)</f>
        <v>PHI</v>
      </c>
      <c r="D996" s="15" t="str">
        <f>VLOOKUP($B996,Patient!$A$2:$I$2017,3,FALSE)</f>
        <v>NON-HISPANIC</v>
      </c>
      <c r="E996" s="15" t="str">
        <f>VLOOKUP($B996,Patient!$A$2:$I$2017,4,FALSE)</f>
        <v>Male</v>
      </c>
      <c r="F996" s="15" t="str">
        <f>VLOOKUP($B996,Patient!$A$2:$I$2017,5,FALSE)</f>
        <v>PHI</v>
      </c>
      <c r="G996" s="15" t="str">
        <f>VLOOKUP($B996,Patient!$A$2:$I$2017,6,FALSE)</f>
        <v>PHI</v>
      </c>
      <c r="H996" s="15" t="str">
        <f>VLOOKUP($B996,Patient!$A$2:$I$2017,7,FALSE)</f>
        <v>PHI</v>
      </c>
      <c r="I996" s="15" t="str">
        <f>VLOOKUP($B996,Patient!$A$2:$I$2017,8,FALSE)</f>
        <v>White</v>
      </c>
      <c r="J996" s="15" t="str">
        <f>VLOOKUP($B996,Patient!$A$2:$I$2017,9,FALSE)</f>
        <v>Alive</v>
      </c>
      <c r="K996" s="5">
        <v>802</v>
      </c>
      <c r="L996" s="3" t="s">
        <v>93</v>
      </c>
      <c r="M996" s="11" t="str">
        <f>IF(ISNA(VLOOKUP(A996,Experiment!$B$2:$E$140,4,FALSE)),"",VLOOKUP(A996,Experiment!$B$2:$E$140,4,FALSE))</f>
        <v/>
      </c>
      <c r="N996" s="3" t="s">
        <v>1339</v>
      </c>
      <c r="O996" s="3" t="s">
        <v>4420</v>
      </c>
      <c r="P996" s="3" t="s">
        <v>4360</v>
      </c>
      <c r="Q996" s="3" t="s">
        <v>131</v>
      </c>
      <c r="R996" s="3" t="s">
        <v>2283</v>
      </c>
    </row>
    <row r="997" spans="1:18" x14ac:dyDescent="0.25">
      <c r="A997" s="3" t="s">
        <v>4363</v>
      </c>
      <c r="B997" s="3">
        <v>942</v>
      </c>
      <c r="C997" s="15" t="str">
        <f>VLOOKUP($B997,Patient!$A$2:$I$2017,2,FALSE)</f>
        <v>PHI</v>
      </c>
      <c r="D997" s="15" t="str">
        <f>VLOOKUP($B997,Patient!$A$2:$I$2017,3,FALSE)</f>
        <v/>
      </c>
      <c r="E997" s="15" t="str">
        <f>VLOOKUP($B997,Patient!$A$2:$I$2017,4,FALSE)</f>
        <v/>
      </c>
      <c r="F997" s="15" t="str">
        <f>VLOOKUP($B997,Patient!$A$2:$I$2017,5,FALSE)</f>
        <v>PHI</v>
      </c>
      <c r="G997" s="15" t="str">
        <f>VLOOKUP($B997,Patient!$A$2:$I$2017,6,FALSE)</f>
        <v>PHI</v>
      </c>
      <c r="H997" s="15" t="str">
        <f>VLOOKUP($B997,Patient!$A$2:$I$2017,7,FALSE)</f>
        <v>PHI</v>
      </c>
      <c r="I997" s="15" t="str">
        <f>VLOOKUP($B997,Patient!$A$2:$I$2017,8,FALSE)</f>
        <v/>
      </c>
      <c r="J997" s="15" t="str">
        <f>VLOOKUP($B997,Patient!$A$2:$I$2017,9,FALSE)</f>
        <v/>
      </c>
      <c r="K997" s="5">
        <v>789</v>
      </c>
      <c r="L997" s="3" t="s">
        <v>74</v>
      </c>
      <c r="M997" s="11" t="str">
        <f>IF(ISNA(VLOOKUP(A997,Experiment!$B$2:$E$140,4,FALSE)),"",VLOOKUP(A997,Experiment!$B$2:$E$140,4,FALSE))</f>
        <v/>
      </c>
      <c r="N997" s="3" t="s">
        <v>4358</v>
      </c>
      <c r="O997" s="3" t="s">
        <v>4359</v>
      </c>
      <c r="P997" s="3" t="s">
        <v>4360</v>
      </c>
      <c r="Q997" s="3" t="s">
        <v>485</v>
      </c>
      <c r="R997" s="3" t="s">
        <v>1810</v>
      </c>
    </row>
    <row r="998" spans="1:18" x14ac:dyDescent="0.25">
      <c r="A998" s="3" t="s">
        <v>4428</v>
      </c>
      <c r="B998" s="3">
        <v>945</v>
      </c>
      <c r="C998" s="15" t="str">
        <f>VLOOKUP($B998,Patient!$A$2:$I$2017,2,FALSE)</f>
        <v>PHI</v>
      </c>
      <c r="D998" s="15" t="str">
        <f>VLOOKUP($B998,Patient!$A$2:$I$2017,3,FALSE)</f>
        <v>NON-HISPANIC</v>
      </c>
      <c r="E998" s="15" t="str">
        <f>VLOOKUP($B998,Patient!$A$2:$I$2017,4,FALSE)</f>
        <v>Male</v>
      </c>
      <c r="F998" s="15" t="str">
        <f>VLOOKUP($B998,Patient!$A$2:$I$2017,5,FALSE)</f>
        <v>PHI</v>
      </c>
      <c r="G998" s="15" t="str">
        <f>VLOOKUP($B998,Patient!$A$2:$I$2017,6,FALSE)</f>
        <v>PHI</v>
      </c>
      <c r="H998" s="15" t="str">
        <f>VLOOKUP($B998,Patient!$A$2:$I$2017,7,FALSE)</f>
        <v>PHI</v>
      </c>
      <c r="I998" s="15" t="str">
        <f>VLOOKUP($B998,Patient!$A$2:$I$2017,8,FALSE)</f>
        <v>White</v>
      </c>
      <c r="J998" s="15" t="str">
        <f>VLOOKUP($B998,Patient!$A$2:$I$2017,9,FALSE)</f>
        <v>Deceased</v>
      </c>
      <c r="K998" s="5">
        <v>804</v>
      </c>
      <c r="L998" s="3" t="s">
        <v>93</v>
      </c>
      <c r="M998" s="11" t="str">
        <f>IF(ISNA(VLOOKUP(A998,Experiment!$B$2:$E$140,4,FALSE)),"",VLOOKUP(A998,Experiment!$B$2:$E$140,4,FALSE))</f>
        <v/>
      </c>
      <c r="N998" s="3" t="s">
        <v>4425</v>
      </c>
      <c r="O998" s="3" t="s">
        <v>4426</v>
      </c>
      <c r="P998" s="3" t="s">
        <v>4360</v>
      </c>
      <c r="Q998" s="3" t="s">
        <v>61</v>
      </c>
      <c r="R998" s="3" t="s">
        <v>160</v>
      </c>
    </row>
    <row r="999" spans="1:18" x14ac:dyDescent="0.25">
      <c r="A999" s="3" t="s">
        <v>4308</v>
      </c>
      <c r="B999" s="3">
        <v>943</v>
      </c>
      <c r="C999" s="15" t="str">
        <f>VLOOKUP($B999,Patient!$A$2:$I$2017,2,FALSE)</f>
        <v>PHI</v>
      </c>
      <c r="D999" s="15" t="str">
        <f>VLOOKUP($B999,Patient!$A$2:$I$2017,3,FALSE)</f>
        <v>NON-HISPANIC</v>
      </c>
      <c r="E999" s="15" t="str">
        <f>VLOOKUP($B999,Patient!$A$2:$I$2017,4,FALSE)</f>
        <v>Male</v>
      </c>
      <c r="F999" s="15" t="str">
        <f>VLOOKUP($B999,Patient!$A$2:$I$2017,5,FALSE)</f>
        <v>PHI</v>
      </c>
      <c r="G999" s="15" t="str">
        <f>VLOOKUP($B999,Patient!$A$2:$I$2017,6,FALSE)</f>
        <v>PHI</v>
      </c>
      <c r="H999" s="15" t="str">
        <f>VLOOKUP($B999,Patient!$A$2:$I$2017,7,FALSE)</f>
        <v>PHI</v>
      </c>
      <c r="I999" s="15" t="str">
        <f>VLOOKUP($B999,Patient!$A$2:$I$2017,8,FALSE)</f>
        <v>White</v>
      </c>
      <c r="J999" s="15" t="str">
        <f>VLOOKUP($B999,Patient!$A$2:$I$2017,9,FALSE)</f>
        <v>Alive</v>
      </c>
      <c r="K999" s="5">
        <v>777</v>
      </c>
      <c r="L999" s="3" t="s">
        <v>74</v>
      </c>
      <c r="M999" s="11" t="str">
        <f>IF(ISNA(VLOOKUP(A999,Experiment!$B$2:$E$140,4,FALSE)),"",VLOOKUP(A999,Experiment!$B$2:$E$140,4,FALSE))</f>
        <v/>
      </c>
      <c r="N999" s="3" t="s">
        <v>53</v>
      </c>
      <c r="O999" s="3" t="s">
        <v>53</v>
      </c>
      <c r="P999" s="3" t="s">
        <v>4307</v>
      </c>
      <c r="Q999" s="3" t="s">
        <v>131</v>
      </c>
      <c r="R999" s="3" t="s">
        <v>133</v>
      </c>
    </row>
    <row r="1000" spans="1:18" x14ac:dyDescent="0.25">
      <c r="A1000" s="3" t="s">
        <v>4431</v>
      </c>
      <c r="B1000" s="3">
        <v>946</v>
      </c>
      <c r="C1000" s="15" t="str">
        <f>VLOOKUP($B1000,Patient!$A$2:$I$2017,2,FALSE)</f>
        <v>PHI</v>
      </c>
      <c r="D1000" s="15" t="str">
        <f>VLOOKUP($B1000,Patient!$A$2:$I$2017,3,FALSE)</f>
        <v/>
      </c>
      <c r="E1000" s="15" t="str">
        <f>VLOOKUP($B1000,Patient!$A$2:$I$2017,4,FALSE)</f>
        <v>Male</v>
      </c>
      <c r="F1000" s="15" t="str">
        <f>VLOOKUP($B1000,Patient!$A$2:$I$2017,5,FALSE)</f>
        <v>PHI</v>
      </c>
      <c r="G1000" s="15" t="str">
        <f>VLOOKUP($B1000,Patient!$A$2:$I$2017,6,FALSE)</f>
        <v>PHI</v>
      </c>
      <c r="H1000" s="15" t="str">
        <f>VLOOKUP($B1000,Patient!$A$2:$I$2017,7,FALSE)</f>
        <v>PHI</v>
      </c>
      <c r="I1000" s="15" t="str">
        <f>VLOOKUP($B1000,Patient!$A$2:$I$2017,8,FALSE)</f>
        <v/>
      </c>
      <c r="J1000" s="15" t="str">
        <f>VLOOKUP($B1000,Patient!$A$2:$I$2017,9,FALSE)</f>
        <v/>
      </c>
      <c r="K1000" s="5">
        <v>805</v>
      </c>
      <c r="L1000" s="3" t="s">
        <v>74</v>
      </c>
      <c r="M1000" s="11" t="str">
        <f>IF(ISNA(VLOOKUP(A1000,Experiment!$B$2:$E$140,4,FALSE)),"",VLOOKUP(A1000,Experiment!$B$2:$E$140,4,FALSE))</f>
        <v/>
      </c>
      <c r="N1000" s="3" t="s">
        <v>3507</v>
      </c>
      <c r="O1000" s="3" t="s">
        <v>4223</v>
      </c>
      <c r="P1000" s="3" t="s">
        <v>4307</v>
      </c>
      <c r="Q1000" s="3" t="s">
        <v>131</v>
      </c>
      <c r="R1000" s="3" t="s">
        <v>557</v>
      </c>
    </row>
    <row r="1001" spans="1:18" x14ac:dyDescent="0.25">
      <c r="A1001" s="3" t="s">
        <v>3877</v>
      </c>
      <c r="B1001" s="3">
        <v>947</v>
      </c>
      <c r="C1001" s="15" t="str">
        <f>VLOOKUP($B1001,Patient!$A$2:$I$2017,2,FALSE)</f>
        <v>PHI</v>
      </c>
      <c r="D1001" s="15" t="str">
        <f>VLOOKUP($B1001,Patient!$A$2:$I$2017,3,FALSE)</f>
        <v>NON-HISPANIC</v>
      </c>
      <c r="E1001" s="15" t="str">
        <f>VLOOKUP($B1001,Patient!$A$2:$I$2017,4,FALSE)</f>
        <v>Male</v>
      </c>
      <c r="F1001" s="15" t="str">
        <f>VLOOKUP($B1001,Patient!$A$2:$I$2017,5,FALSE)</f>
        <v>PHI</v>
      </c>
      <c r="G1001" s="15" t="str">
        <f>VLOOKUP($B1001,Patient!$A$2:$I$2017,6,FALSE)</f>
        <v>PHI</v>
      </c>
      <c r="H1001" s="15" t="str">
        <f>VLOOKUP($B1001,Patient!$A$2:$I$2017,7,FALSE)</f>
        <v>PHI</v>
      </c>
      <c r="I1001" s="15" t="str">
        <f>VLOOKUP($B1001,Patient!$A$2:$I$2017,8,FALSE)</f>
        <v>Multiracial</v>
      </c>
      <c r="J1001" s="15" t="str">
        <f>VLOOKUP($B1001,Patient!$A$2:$I$2017,9,FALSE)</f>
        <v>Alive</v>
      </c>
      <c r="K1001" s="5">
        <v>706</v>
      </c>
      <c r="L1001" s="3" t="s">
        <v>74</v>
      </c>
      <c r="M1001" s="11" t="str">
        <f>IF(ISNA(VLOOKUP(A1001,Experiment!$B$2:$E$140,4,FALSE)),"",VLOOKUP(A1001,Experiment!$B$2:$E$140,4,FALSE))</f>
        <v/>
      </c>
      <c r="N1001" s="3" t="s">
        <v>3873</v>
      </c>
      <c r="O1001" s="3" t="s">
        <v>3874</v>
      </c>
      <c r="P1001" s="3" t="s">
        <v>3875</v>
      </c>
      <c r="Q1001" s="3" t="s">
        <v>131</v>
      </c>
      <c r="R1001" s="3" t="s">
        <v>876</v>
      </c>
    </row>
    <row r="1002" spans="1:18" x14ac:dyDescent="0.25">
      <c r="A1002" s="3" t="s">
        <v>3368</v>
      </c>
      <c r="B1002" s="3">
        <v>948</v>
      </c>
      <c r="C1002" s="15" t="str">
        <f>VLOOKUP($B1002,Patient!$A$2:$I$2017,2,FALSE)</f>
        <v>PHI</v>
      </c>
      <c r="D1002" s="15" t="str">
        <f>VLOOKUP($B1002,Patient!$A$2:$I$2017,3,FALSE)</f>
        <v>NON-HISPANIC</v>
      </c>
      <c r="E1002" s="15" t="str">
        <f>VLOOKUP($B1002,Patient!$A$2:$I$2017,4,FALSE)</f>
        <v>Female</v>
      </c>
      <c r="F1002" s="15" t="str">
        <f>VLOOKUP($B1002,Patient!$A$2:$I$2017,5,FALSE)</f>
        <v>PHI</v>
      </c>
      <c r="G1002" s="15" t="str">
        <f>VLOOKUP($B1002,Patient!$A$2:$I$2017,6,FALSE)</f>
        <v>PHI</v>
      </c>
      <c r="H1002" s="15" t="str">
        <f>VLOOKUP($B1002,Patient!$A$2:$I$2017,7,FALSE)</f>
        <v>PHI</v>
      </c>
      <c r="I1002" s="15" t="str">
        <f>VLOOKUP($B1002,Patient!$A$2:$I$2017,8,FALSE)</f>
        <v>White</v>
      </c>
      <c r="J1002" s="15" t="str">
        <f>VLOOKUP($B1002,Patient!$A$2:$I$2017,9,FALSE)</f>
        <v>Alive</v>
      </c>
      <c r="K1002" s="5">
        <v>641</v>
      </c>
      <c r="L1002" s="3" t="s">
        <v>74</v>
      </c>
      <c r="M1002" s="11" t="str">
        <f>IF(ISNA(VLOOKUP(A1002,Experiment!$B$2:$E$140,4,FALSE)),"",VLOOKUP(A1002,Experiment!$B$2:$E$140,4,FALSE))</f>
        <v/>
      </c>
      <c r="N1002" s="3" t="s">
        <v>3366</v>
      </c>
      <c r="O1002" s="3" t="s">
        <v>1272</v>
      </c>
      <c r="P1002" s="3" t="s">
        <v>3367</v>
      </c>
      <c r="Q1002" s="3" t="s">
        <v>485</v>
      </c>
      <c r="R1002" s="3" t="s">
        <v>2452</v>
      </c>
    </row>
    <row r="1003" spans="1:18" x14ac:dyDescent="0.25">
      <c r="A1003" s="3" t="s">
        <v>4434</v>
      </c>
      <c r="B1003" s="3">
        <v>949</v>
      </c>
      <c r="C1003" s="15" t="str">
        <f>VLOOKUP($B1003,Patient!$A$2:$I$2017,2,FALSE)</f>
        <v>PHI</v>
      </c>
      <c r="D1003" s="15" t="str">
        <f>VLOOKUP($B1003,Patient!$A$2:$I$2017,3,FALSE)</f>
        <v>NON-HISPANIC</v>
      </c>
      <c r="E1003" s="15" t="str">
        <f>VLOOKUP($B1003,Patient!$A$2:$I$2017,4,FALSE)</f>
        <v>Male</v>
      </c>
      <c r="F1003" s="15" t="str">
        <f>VLOOKUP($B1003,Patient!$A$2:$I$2017,5,FALSE)</f>
        <v>PHI</v>
      </c>
      <c r="G1003" s="15" t="str">
        <f>VLOOKUP($B1003,Patient!$A$2:$I$2017,6,FALSE)</f>
        <v>PHI</v>
      </c>
      <c r="H1003" s="15" t="str">
        <f>VLOOKUP($B1003,Patient!$A$2:$I$2017,7,FALSE)</f>
        <v>PHI</v>
      </c>
      <c r="I1003" s="15" t="str">
        <f>VLOOKUP($B1003,Patient!$A$2:$I$2017,8,FALSE)</f>
        <v>White</v>
      </c>
      <c r="J1003" s="15" t="str">
        <f>VLOOKUP($B1003,Patient!$A$2:$I$2017,9,FALSE)</f>
        <v>Alive</v>
      </c>
      <c r="K1003" s="5">
        <v>806</v>
      </c>
      <c r="L1003" s="3" t="s">
        <v>93</v>
      </c>
      <c r="M1003" s="11" t="str">
        <f>IF(ISNA(VLOOKUP(A1003,Experiment!$B$2:$E$140,4,FALSE)),"",VLOOKUP(A1003,Experiment!$B$2:$E$140,4,FALSE))</f>
        <v/>
      </c>
      <c r="N1003" s="3" t="s">
        <v>2018</v>
      </c>
      <c r="O1003" s="3" t="s">
        <v>4230</v>
      </c>
      <c r="P1003" s="3" t="s">
        <v>3367</v>
      </c>
      <c r="Q1003" s="3" t="s">
        <v>61</v>
      </c>
      <c r="R1003" s="3" t="s">
        <v>67</v>
      </c>
    </row>
    <row r="1004" spans="1:18" x14ac:dyDescent="0.25">
      <c r="A1004" s="3" t="s">
        <v>4319</v>
      </c>
      <c r="B1004" s="3">
        <v>950</v>
      </c>
      <c r="C1004" s="15" t="str">
        <f>VLOOKUP($B1004,Patient!$A$2:$I$2017,2,FALSE)</f>
        <v>PHI</v>
      </c>
      <c r="D1004" s="15" t="str">
        <f>VLOOKUP($B1004,Patient!$A$2:$I$2017,3,FALSE)</f>
        <v>NON-HISPANIC</v>
      </c>
      <c r="E1004" s="15" t="str">
        <f>VLOOKUP($B1004,Patient!$A$2:$I$2017,4,FALSE)</f>
        <v>Female</v>
      </c>
      <c r="F1004" s="15" t="str">
        <f>VLOOKUP($B1004,Patient!$A$2:$I$2017,5,FALSE)</f>
        <v>PHI</v>
      </c>
      <c r="G1004" s="15" t="str">
        <f>VLOOKUP($B1004,Patient!$A$2:$I$2017,6,FALSE)</f>
        <v>PHI</v>
      </c>
      <c r="H1004" s="15" t="str">
        <f>VLOOKUP($B1004,Patient!$A$2:$I$2017,7,FALSE)</f>
        <v>PHI</v>
      </c>
      <c r="I1004" s="15" t="str">
        <f>VLOOKUP($B1004,Patient!$A$2:$I$2017,8,FALSE)</f>
        <v>White</v>
      </c>
      <c r="J1004" s="15" t="str">
        <f>VLOOKUP($B1004,Patient!$A$2:$I$2017,9,FALSE)</f>
        <v>Alive</v>
      </c>
      <c r="K1004" s="5">
        <v>779</v>
      </c>
      <c r="L1004" s="3" t="s">
        <v>74</v>
      </c>
      <c r="M1004" s="11" t="str">
        <f>IF(ISNA(VLOOKUP(A1004,Experiment!$B$2:$E$140,4,FALSE)),"",VLOOKUP(A1004,Experiment!$B$2:$E$140,4,FALSE))</f>
        <v/>
      </c>
      <c r="N1004" s="3" t="s">
        <v>4315</v>
      </c>
      <c r="O1004" s="3" t="s">
        <v>2039</v>
      </c>
      <c r="P1004" s="3" t="s">
        <v>4316</v>
      </c>
      <c r="Q1004" s="3" t="s">
        <v>485</v>
      </c>
      <c r="R1004" s="3" t="s">
        <v>1810</v>
      </c>
    </row>
    <row r="1005" spans="1:18" x14ac:dyDescent="0.25">
      <c r="A1005" s="3" t="s">
        <v>4439</v>
      </c>
      <c r="B1005" s="3">
        <v>951</v>
      </c>
      <c r="C1005" s="15" t="str">
        <f>VLOOKUP($B1005,Patient!$A$2:$I$2017,2,FALSE)</f>
        <v>PHI</v>
      </c>
      <c r="D1005" s="15" t="str">
        <f>VLOOKUP($B1005,Patient!$A$2:$I$2017,3,FALSE)</f>
        <v/>
      </c>
      <c r="E1005" s="15" t="str">
        <f>VLOOKUP($B1005,Patient!$A$2:$I$2017,4,FALSE)</f>
        <v>Male</v>
      </c>
      <c r="F1005" s="15" t="str">
        <f>VLOOKUP($B1005,Patient!$A$2:$I$2017,5,FALSE)</f>
        <v>PHI</v>
      </c>
      <c r="G1005" s="15" t="str">
        <f>VLOOKUP($B1005,Patient!$A$2:$I$2017,6,FALSE)</f>
        <v>PHI</v>
      </c>
      <c r="H1005" s="15" t="str">
        <f>VLOOKUP($B1005,Patient!$A$2:$I$2017,7,FALSE)</f>
        <v>PHI</v>
      </c>
      <c r="I1005" s="15" t="str">
        <f>VLOOKUP($B1005,Patient!$A$2:$I$2017,8,FALSE)</f>
        <v/>
      </c>
      <c r="J1005" s="15" t="str">
        <f>VLOOKUP($B1005,Patient!$A$2:$I$2017,9,FALSE)</f>
        <v/>
      </c>
      <c r="K1005" s="5">
        <v>807</v>
      </c>
      <c r="L1005" s="3" t="s">
        <v>93</v>
      </c>
      <c r="M1005" s="11" t="str">
        <f>IF(ISNA(VLOOKUP(A1005,Experiment!$B$2:$E$140,4,FALSE)),"",VLOOKUP(A1005,Experiment!$B$2:$E$140,4,FALSE))</f>
        <v/>
      </c>
      <c r="N1005" s="3" t="s">
        <v>4437</v>
      </c>
      <c r="O1005" s="3" t="s">
        <v>4438</v>
      </c>
      <c r="P1005" s="3" t="s">
        <v>4316</v>
      </c>
      <c r="Q1005" s="3" t="s">
        <v>111</v>
      </c>
      <c r="R1005" s="3" t="s">
        <v>494</v>
      </c>
    </row>
    <row r="1006" spans="1:18" x14ac:dyDescent="0.25">
      <c r="A1006" s="3" t="s">
        <v>4443</v>
      </c>
      <c r="B1006" s="3">
        <v>952</v>
      </c>
      <c r="C1006" s="15" t="str">
        <f>VLOOKUP($B1006,Patient!$A$2:$I$2017,2,FALSE)</f>
        <v>PHI</v>
      </c>
      <c r="D1006" s="15" t="str">
        <f>VLOOKUP($B1006,Patient!$A$2:$I$2017,3,FALSE)</f>
        <v>NON-HISPANIC</v>
      </c>
      <c r="E1006" s="15" t="str">
        <f>VLOOKUP($B1006,Patient!$A$2:$I$2017,4,FALSE)</f>
        <v>Male</v>
      </c>
      <c r="F1006" s="15" t="str">
        <f>VLOOKUP($B1006,Patient!$A$2:$I$2017,5,FALSE)</f>
        <v>PHI</v>
      </c>
      <c r="G1006" s="15" t="str">
        <f>VLOOKUP($B1006,Patient!$A$2:$I$2017,6,FALSE)</f>
        <v>PHI</v>
      </c>
      <c r="H1006" s="15" t="str">
        <f>VLOOKUP($B1006,Patient!$A$2:$I$2017,7,FALSE)</f>
        <v>PHI</v>
      </c>
      <c r="I1006" s="15" t="str">
        <f>VLOOKUP($B1006,Patient!$A$2:$I$2017,8,FALSE)</f>
        <v>White</v>
      </c>
      <c r="J1006" s="15" t="str">
        <f>VLOOKUP($B1006,Patient!$A$2:$I$2017,9,FALSE)</f>
        <v>Alive</v>
      </c>
      <c r="K1006" s="5">
        <v>808</v>
      </c>
      <c r="L1006" s="3" t="s">
        <v>74</v>
      </c>
      <c r="M1006" s="11" t="str">
        <f>IF(ISNA(VLOOKUP(A1006,Experiment!$B$2:$E$140,4,FALSE)),"",VLOOKUP(A1006,Experiment!$B$2:$E$140,4,FALSE))</f>
        <v/>
      </c>
      <c r="N1006" s="3" t="s">
        <v>4442</v>
      </c>
      <c r="O1006" s="3" t="s">
        <v>2096</v>
      </c>
      <c r="P1006" s="3" t="s">
        <v>4316</v>
      </c>
      <c r="Q1006" s="3" t="s">
        <v>485</v>
      </c>
      <c r="R1006" s="3" t="s">
        <v>2566</v>
      </c>
    </row>
    <row r="1007" spans="1:18" x14ac:dyDescent="0.25">
      <c r="A1007" s="3" t="s">
        <v>4455</v>
      </c>
      <c r="B1007" s="3">
        <v>954</v>
      </c>
      <c r="C1007" s="15" t="str">
        <f>VLOOKUP($B1007,Patient!$A$2:$I$2017,2,FALSE)</f>
        <v>PHI</v>
      </c>
      <c r="D1007" s="15" t="str">
        <f>VLOOKUP($B1007,Patient!$A$2:$I$2017,3,FALSE)</f>
        <v>NON-HISPANIC</v>
      </c>
      <c r="E1007" s="15" t="str">
        <f>VLOOKUP($B1007,Patient!$A$2:$I$2017,4,FALSE)</f>
        <v>Male</v>
      </c>
      <c r="F1007" s="15" t="str">
        <f>VLOOKUP($B1007,Patient!$A$2:$I$2017,5,FALSE)</f>
        <v>PHI</v>
      </c>
      <c r="G1007" s="15" t="str">
        <f>VLOOKUP($B1007,Patient!$A$2:$I$2017,6,FALSE)</f>
        <v>PHI</v>
      </c>
      <c r="H1007" s="15" t="str">
        <f>VLOOKUP($B1007,Patient!$A$2:$I$2017,7,FALSE)</f>
        <v>PHI</v>
      </c>
      <c r="I1007" s="15" t="str">
        <f>VLOOKUP($B1007,Patient!$A$2:$I$2017,8,FALSE)</f>
        <v>White</v>
      </c>
      <c r="J1007" s="15" t="str">
        <f>VLOOKUP($B1007,Patient!$A$2:$I$2017,9,FALSE)</f>
        <v>Alive</v>
      </c>
      <c r="K1007" s="5">
        <v>810</v>
      </c>
      <c r="L1007" s="3" t="s">
        <v>93</v>
      </c>
      <c r="M1007" s="11" t="str">
        <f>IF(ISNA(VLOOKUP(A1007,Experiment!$B$2:$E$140,4,FALSE)),"",VLOOKUP(A1007,Experiment!$B$2:$E$140,4,FALSE))</f>
        <v/>
      </c>
      <c r="N1007" s="3" t="s">
        <v>4454</v>
      </c>
      <c r="O1007" s="3" t="s">
        <v>649</v>
      </c>
      <c r="P1007" s="3" t="s">
        <v>4316</v>
      </c>
      <c r="Q1007" s="3" t="s">
        <v>111</v>
      </c>
      <c r="R1007" s="3" t="s">
        <v>179</v>
      </c>
    </row>
    <row r="1008" spans="1:18" x14ac:dyDescent="0.25">
      <c r="A1008" s="3" t="s">
        <v>4451</v>
      </c>
      <c r="B1008" s="3">
        <v>953</v>
      </c>
      <c r="C1008" s="15" t="str">
        <f>VLOOKUP($B1008,Patient!$A$2:$I$2017,2,FALSE)</f>
        <v>PHI</v>
      </c>
      <c r="D1008" s="15" t="str">
        <f>VLOOKUP($B1008,Patient!$A$2:$I$2017,3,FALSE)</f>
        <v>NON-HISPANIC</v>
      </c>
      <c r="E1008" s="15" t="str">
        <f>VLOOKUP($B1008,Patient!$A$2:$I$2017,4,FALSE)</f>
        <v>Male</v>
      </c>
      <c r="F1008" s="15" t="str">
        <f>VLOOKUP($B1008,Patient!$A$2:$I$2017,5,FALSE)</f>
        <v>PHI</v>
      </c>
      <c r="G1008" s="15" t="str">
        <f>VLOOKUP($B1008,Patient!$A$2:$I$2017,6,FALSE)</f>
        <v>PHI</v>
      </c>
      <c r="H1008" s="15" t="str">
        <f>VLOOKUP($B1008,Patient!$A$2:$I$2017,7,FALSE)</f>
        <v>PHI</v>
      </c>
      <c r="I1008" s="15" t="str">
        <f>VLOOKUP($B1008,Patient!$A$2:$I$2017,8,FALSE)</f>
        <v>White</v>
      </c>
      <c r="J1008" s="15" t="str">
        <f>VLOOKUP($B1008,Patient!$A$2:$I$2017,9,FALSE)</f>
        <v>Alive</v>
      </c>
      <c r="K1008" s="5">
        <v>809</v>
      </c>
      <c r="L1008" s="3" t="s">
        <v>74</v>
      </c>
      <c r="M1008" s="11" t="str">
        <f>IF(ISNA(VLOOKUP(A1008,Experiment!$B$2:$E$140,4,FALSE)),"",VLOOKUP(A1008,Experiment!$B$2:$E$140,4,FALSE))</f>
        <v/>
      </c>
      <c r="N1008" s="3" t="s">
        <v>2377</v>
      </c>
      <c r="O1008" s="3" t="s">
        <v>4447</v>
      </c>
      <c r="P1008" s="3" t="s">
        <v>4448</v>
      </c>
      <c r="Q1008" s="3" t="s">
        <v>61</v>
      </c>
      <c r="R1008" s="3" t="s">
        <v>53</v>
      </c>
    </row>
    <row r="1009" spans="1:18" x14ac:dyDescent="0.25">
      <c r="A1009" s="3" t="s">
        <v>4457</v>
      </c>
      <c r="B1009" s="3">
        <v>955</v>
      </c>
      <c r="C1009" s="15" t="e">
        <f>VLOOKUP($B1009,Patient!$A$2:$I$2017,2,FALSE)</f>
        <v>#N/A</v>
      </c>
      <c r="D1009" s="15" t="e">
        <f>VLOOKUP($B1009,Patient!$A$2:$I$2017,3,FALSE)</f>
        <v>#N/A</v>
      </c>
      <c r="E1009" s="15" t="e">
        <f>VLOOKUP($B1009,Patient!$A$2:$I$2017,4,FALSE)</f>
        <v>#N/A</v>
      </c>
      <c r="F1009" s="15" t="e">
        <f>VLOOKUP($B1009,Patient!$A$2:$I$2017,5,FALSE)</f>
        <v>#N/A</v>
      </c>
      <c r="G1009" s="15" t="e">
        <f>VLOOKUP($B1009,Patient!$A$2:$I$2017,6,FALSE)</f>
        <v>#N/A</v>
      </c>
      <c r="H1009" s="15" t="e">
        <f>VLOOKUP($B1009,Patient!$A$2:$I$2017,7,FALSE)</f>
        <v>#N/A</v>
      </c>
      <c r="I1009" s="15" t="e">
        <f>VLOOKUP($B1009,Patient!$A$2:$I$2017,8,FALSE)</f>
        <v>#N/A</v>
      </c>
      <c r="J1009" s="15" t="e">
        <f>VLOOKUP($B1009,Patient!$A$2:$I$2017,9,FALSE)</f>
        <v>#N/A</v>
      </c>
      <c r="K1009" s="5">
        <v>811</v>
      </c>
      <c r="L1009" s="3" t="s">
        <v>74</v>
      </c>
      <c r="M1009" s="11" t="str">
        <f>IF(ISNA(VLOOKUP(A1009,Experiment!$B$2:$E$140,4,FALSE)),"",VLOOKUP(A1009,Experiment!$B$2:$E$140,4,FALSE))</f>
        <v/>
      </c>
      <c r="N1009" s="3" t="s">
        <v>53</v>
      </c>
      <c r="O1009" s="3" t="s">
        <v>53</v>
      </c>
      <c r="P1009" s="3" t="s">
        <v>3962</v>
      </c>
      <c r="Q1009" s="3" t="s">
        <v>131</v>
      </c>
      <c r="R1009" s="3" t="s">
        <v>133</v>
      </c>
    </row>
    <row r="1010" spans="1:18" x14ac:dyDescent="0.25">
      <c r="A1010" s="3" t="s">
        <v>3964</v>
      </c>
      <c r="B1010" s="3">
        <v>956</v>
      </c>
      <c r="C1010" s="15" t="str">
        <f>VLOOKUP($B1010,Patient!$A$2:$I$2017,2,FALSE)</f>
        <v>PHI</v>
      </c>
      <c r="D1010" s="15" t="str">
        <f>VLOOKUP($B1010,Patient!$A$2:$I$2017,3,FALSE)</f>
        <v>NON-HISPANIC</v>
      </c>
      <c r="E1010" s="15" t="str">
        <f>VLOOKUP($B1010,Patient!$A$2:$I$2017,4,FALSE)</f>
        <v>Male</v>
      </c>
      <c r="F1010" s="15" t="str">
        <f>VLOOKUP($B1010,Patient!$A$2:$I$2017,5,FALSE)</f>
        <v>PHI</v>
      </c>
      <c r="G1010" s="15" t="str">
        <f>VLOOKUP($B1010,Patient!$A$2:$I$2017,6,FALSE)</f>
        <v>PHI</v>
      </c>
      <c r="H1010" s="15" t="str">
        <f>VLOOKUP($B1010,Patient!$A$2:$I$2017,7,FALSE)</f>
        <v>PHI</v>
      </c>
      <c r="I1010" s="15" t="str">
        <f>VLOOKUP($B1010,Patient!$A$2:$I$2017,8,FALSE)</f>
        <v>White</v>
      </c>
      <c r="J1010" s="15" t="str">
        <f>VLOOKUP($B1010,Patient!$A$2:$I$2017,9,FALSE)</f>
        <v>Deceased</v>
      </c>
      <c r="K1010" s="5">
        <v>716</v>
      </c>
      <c r="L1010" s="3" t="s">
        <v>74</v>
      </c>
      <c r="M1010" s="11" t="str">
        <f>IF(ISNA(VLOOKUP(A1010,Experiment!$B$2:$E$140,4,FALSE)),"",VLOOKUP(A1010,Experiment!$B$2:$E$140,4,FALSE))</f>
        <v/>
      </c>
      <c r="N1010" s="3" t="s">
        <v>1985</v>
      </c>
      <c r="O1010" s="3" t="s">
        <v>1766</v>
      </c>
      <c r="P1010" s="3" t="s">
        <v>3962</v>
      </c>
      <c r="Q1010" s="3" t="s">
        <v>485</v>
      </c>
      <c r="R1010" s="3" t="s">
        <v>2452</v>
      </c>
    </row>
    <row r="1011" spans="1:18" x14ac:dyDescent="0.25">
      <c r="A1011" s="3" t="s">
        <v>4463</v>
      </c>
      <c r="B1011" s="3">
        <v>957</v>
      </c>
      <c r="C1011" s="15" t="str">
        <f>VLOOKUP($B1011,Patient!$A$2:$I$2017,2,FALSE)</f>
        <v>PHI</v>
      </c>
      <c r="D1011" s="15" t="str">
        <f>VLOOKUP($B1011,Patient!$A$2:$I$2017,3,FALSE)</f>
        <v/>
      </c>
      <c r="E1011" s="15" t="str">
        <f>VLOOKUP($B1011,Patient!$A$2:$I$2017,4,FALSE)</f>
        <v/>
      </c>
      <c r="F1011" s="15" t="str">
        <f>VLOOKUP($B1011,Patient!$A$2:$I$2017,5,FALSE)</f>
        <v>PHI</v>
      </c>
      <c r="G1011" s="15" t="str">
        <f>VLOOKUP($B1011,Patient!$A$2:$I$2017,6,FALSE)</f>
        <v>PHI</v>
      </c>
      <c r="H1011" s="15" t="str">
        <f>VLOOKUP($B1011,Patient!$A$2:$I$2017,7,FALSE)</f>
        <v>PHI</v>
      </c>
      <c r="I1011" s="15" t="str">
        <f>VLOOKUP($B1011,Patient!$A$2:$I$2017,8,FALSE)</f>
        <v/>
      </c>
      <c r="J1011" s="15" t="str">
        <f>VLOOKUP($B1011,Patient!$A$2:$I$2017,9,FALSE)</f>
        <v/>
      </c>
      <c r="K1011" s="5">
        <v>812</v>
      </c>
      <c r="L1011" s="3" t="s">
        <v>74</v>
      </c>
      <c r="M1011" s="11" t="str">
        <f>IF(ISNA(VLOOKUP(A1011,Experiment!$B$2:$E$140,4,FALSE)),"",VLOOKUP(A1011,Experiment!$B$2:$E$140,4,FALSE))</f>
        <v/>
      </c>
      <c r="N1011" s="3" t="s">
        <v>3604</v>
      </c>
      <c r="O1011" s="3" t="s">
        <v>439</v>
      </c>
      <c r="P1011" s="3" t="s">
        <v>4461</v>
      </c>
      <c r="Q1011" s="3" t="s">
        <v>1814</v>
      </c>
      <c r="R1011" s="3" t="s">
        <v>2918</v>
      </c>
    </row>
    <row r="1012" spans="1:18" x14ac:dyDescent="0.25">
      <c r="A1012" s="3" t="s">
        <v>4471</v>
      </c>
      <c r="B1012" s="3">
        <v>958</v>
      </c>
      <c r="C1012" s="15" t="str">
        <f>VLOOKUP($B1012,Patient!$A$2:$I$2017,2,FALSE)</f>
        <v>PHI</v>
      </c>
      <c r="D1012" s="15" t="str">
        <f>VLOOKUP($B1012,Patient!$A$2:$I$2017,3,FALSE)</f>
        <v>NON-HISPANIC</v>
      </c>
      <c r="E1012" s="15" t="str">
        <f>VLOOKUP($B1012,Patient!$A$2:$I$2017,4,FALSE)</f>
        <v>Female</v>
      </c>
      <c r="F1012" s="15" t="str">
        <f>VLOOKUP($B1012,Patient!$A$2:$I$2017,5,FALSE)</f>
        <v>PHI</v>
      </c>
      <c r="G1012" s="15" t="str">
        <f>VLOOKUP($B1012,Patient!$A$2:$I$2017,6,FALSE)</f>
        <v>PHI</v>
      </c>
      <c r="H1012" s="15" t="str">
        <f>VLOOKUP($B1012,Patient!$A$2:$I$2017,7,FALSE)</f>
        <v>PHI</v>
      </c>
      <c r="I1012" s="15" t="str">
        <f>VLOOKUP($B1012,Patient!$A$2:$I$2017,8,FALSE)</f>
        <v>White</v>
      </c>
      <c r="J1012" s="15" t="str">
        <f>VLOOKUP($B1012,Patient!$A$2:$I$2017,9,FALSE)</f>
        <v/>
      </c>
      <c r="K1012" s="5">
        <v>813</v>
      </c>
      <c r="L1012" s="3" t="s">
        <v>74</v>
      </c>
      <c r="M1012" s="11" t="str">
        <f>IF(ISNA(VLOOKUP(A1012,Experiment!$B$2:$E$140,4,FALSE)),"",VLOOKUP(A1012,Experiment!$B$2:$E$140,4,FALSE))</f>
        <v/>
      </c>
      <c r="N1012" s="3" t="s">
        <v>4470</v>
      </c>
      <c r="O1012" s="3" t="s">
        <v>216</v>
      </c>
      <c r="P1012" s="3" t="s">
        <v>4461</v>
      </c>
      <c r="Q1012" s="3" t="s">
        <v>485</v>
      </c>
      <c r="R1012" s="3" t="s">
        <v>2452</v>
      </c>
    </row>
    <row r="1013" spans="1:18" x14ac:dyDescent="0.25">
      <c r="A1013" s="3" t="s">
        <v>4475</v>
      </c>
      <c r="B1013" s="3">
        <v>959</v>
      </c>
      <c r="C1013" s="15" t="str">
        <f>VLOOKUP($B1013,Patient!$A$2:$I$2017,2,FALSE)</f>
        <v>PHI</v>
      </c>
      <c r="D1013" s="15" t="str">
        <f>VLOOKUP($B1013,Patient!$A$2:$I$2017,3,FALSE)</f>
        <v>NON-HISPANIC</v>
      </c>
      <c r="E1013" s="15" t="str">
        <f>VLOOKUP($B1013,Patient!$A$2:$I$2017,4,FALSE)</f>
        <v>Female</v>
      </c>
      <c r="F1013" s="15" t="str">
        <f>VLOOKUP($B1013,Patient!$A$2:$I$2017,5,FALSE)</f>
        <v>PHI</v>
      </c>
      <c r="G1013" s="15" t="str">
        <f>VLOOKUP($B1013,Patient!$A$2:$I$2017,6,FALSE)</f>
        <v>PHI</v>
      </c>
      <c r="H1013" s="15" t="str">
        <f>VLOOKUP($B1013,Patient!$A$2:$I$2017,7,FALSE)</f>
        <v>PHI</v>
      </c>
      <c r="I1013" s="15" t="str">
        <f>VLOOKUP($B1013,Patient!$A$2:$I$2017,8,FALSE)</f>
        <v>White</v>
      </c>
      <c r="J1013" s="15" t="str">
        <f>VLOOKUP($B1013,Patient!$A$2:$I$2017,9,FALSE)</f>
        <v>Deceased</v>
      </c>
      <c r="K1013" s="5">
        <v>814</v>
      </c>
      <c r="L1013" s="3" t="s">
        <v>93</v>
      </c>
      <c r="M1013" s="11" t="str">
        <f>IF(ISNA(VLOOKUP(A1013,Experiment!$B$2:$E$140,4,FALSE)),"",VLOOKUP(A1013,Experiment!$B$2:$E$140,4,FALSE))</f>
        <v/>
      </c>
      <c r="N1013" s="3" t="s">
        <v>2807</v>
      </c>
      <c r="O1013" s="3" t="s">
        <v>804</v>
      </c>
      <c r="P1013" s="3" t="s">
        <v>4462</v>
      </c>
      <c r="Q1013" s="3" t="s">
        <v>131</v>
      </c>
      <c r="R1013" s="3" t="s">
        <v>133</v>
      </c>
    </row>
    <row r="1014" spans="1:18" x14ac:dyDescent="0.25">
      <c r="A1014" s="3" t="s">
        <v>4477</v>
      </c>
      <c r="B1014" s="3">
        <v>960</v>
      </c>
      <c r="C1014" s="15" t="str">
        <f>VLOOKUP($B1014,Patient!$A$2:$I$2017,2,FALSE)</f>
        <v>PHI</v>
      </c>
      <c r="D1014" s="15" t="str">
        <f>VLOOKUP($B1014,Patient!$A$2:$I$2017,3,FALSE)</f>
        <v/>
      </c>
      <c r="E1014" s="15" t="str">
        <f>VLOOKUP($B1014,Patient!$A$2:$I$2017,4,FALSE)</f>
        <v/>
      </c>
      <c r="F1014" s="15" t="str">
        <f>VLOOKUP($B1014,Patient!$A$2:$I$2017,5,FALSE)</f>
        <v>PHI</v>
      </c>
      <c r="G1014" s="15" t="str">
        <f>VLOOKUP($B1014,Patient!$A$2:$I$2017,6,FALSE)</f>
        <v>PHI</v>
      </c>
      <c r="H1014" s="15" t="str">
        <f>VLOOKUP($B1014,Patient!$A$2:$I$2017,7,FALSE)</f>
        <v>PHI</v>
      </c>
      <c r="I1014" s="15" t="str">
        <f>VLOOKUP($B1014,Patient!$A$2:$I$2017,8,FALSE)</f>
        <v/>
      </c>
      <c r="J1014" s="15" t="str">
        <f>VLOOKUP($B1014,Patient!$A$2:$I$2017,9,FALSE)</f>
        <v/>
      </c>
      <c r="K1014" s="5">
        <v>815</v>
      </c>
      <c r="L1014" s="3" t="s">
        <v>130</v>
      </c>
      <c r="M1014" s="11" t="str">
        <f>IF(ISNA(VLOOKUP(A1014,Experiment!$B$2:$E$140,4,FALSE)),"",VLOOKUP(A1014,Experiment!$B$2:$E$140,4,FALSE))</f>
        <v/>
      </c>
      <c r="N1014" s="3" t="s">
        <v>2562</v>
      </c>
      <c r="O1014" s="3" t="s">
        <v>1266</v>
      </c>
      <c r="P1014" s="3" t="s">
        <v>3600</v>
      </c>
      <c r="Q1014" s="3" t="s">
        <v>61</v>
      </c>
      <c r="R1014" s="3" t="s">
        <v>67</v>
      </c>
    </row>
    <row r="1015" spans="1:18" x14ac:dyDescent="0.25">
      <c r="A1015" s="3" t="s">
        <v>3601</v>
      </c>
      <c r="B1015" s="3">
        <v>963</v>
      </c>
      <c r="C1015" s="15" t="str">
        <f>VLOOKUP($B1015,Patient!$A$2:$I$2017,2,FALSE)</f>
        <v>PHI</v>
      </c>
      <c r="D1015" s="15" t="str">
        <f>VLOOKUP($B1015,Patient!$A$2:$I$2017,3,FALSE)</f>
        <v/>
      </c>
      <c r="E1015" s="15" t="str">
        <f>VLOOKUP($B1015,Patient!$A$2:$I$2017,4,FALSE)</f>
        <v>Male</v>
      </c>
      <c r="F1015" s="15" t="str">
        <f>VLOOKUP($B1015,Patient!$A$2:$I$2017,5,FALSE)</f>
        <v>PHI</v>
      </c>
      <c r="G1015" s="15" t="str">
        <f>VLOOKUP($B1015,Patient!$A$2:$I$2017,6,FALSE)</f>
        <v>PHI</v>
      </c>
      <c r="H1015" s="15" t="str">
        <f>VLOOKUP($B1015,Patient!$A$2:$I$2017,7,FALSE)</f>
        <v>PHI</v>
      </c>
      <c r="I1015" s="15" t="str">
        <f>VLOOKUP($B1015,Patient!$A$2:$I$2017,8,FALSE)</f>
        <v/>
      </c>
      <c r="J1015" s="15" t="str">
        <f>VLOOKUP($B1015,Patient!$A$2:$I$2017,9,FALSE)</f>
        <v/>
      </c>
      <c r="K1015" s="5">
        <v>667</v>
      </c>
      <c r="L1015" s="3" t="s">
        <v>74</v>
      </c>
      <c r="M1015" s="11" t="str">
        <f>IF(ISNA(VLOOKUP(A1015,Experiment!$B$2:$E$140,4,FALSE)),"",VLOOKUP(A1015,Experiment!$B$2:$E$140,4,FALSE))</f>
        <v/>
      </c>
      <c r="N1015" s="3" t="s">
        <v>3599</v>
      </c>
      <c r="O1015" s="3" t="s">
        <v>216</v>
      </c>
      <c r="P1015" s="3" t="s">
        <v>3600</v>
      </c>
      <c r="Q1015" s="3" t="s">
        <v>485</v>
      </c>
      <c r="R1015" s="3" t="s">
        <v>2452</v>
      </c>
    </row>
    <row r="1016" spans="1:18" x14ac:dyDescent="0.25">
      <c r="A1016" s="3" t="s">
        <v>4480</v>
      </c>
      <c r="B1016" s="3">
        <v>961</v>
      </c>
      <c r="C1016" s="15" t="str">
        <f>VLOOKUP($B1016,Patient!$A$2:$I$2017,2,FALSE)</f>
        <v>PHI</v>
      </c>
      <c r="D1016" s="15" t="str">
        <f>VLOOKUP($B1016,Patient!$A$2:$I$2017,3,FALSE)</f>
        <v>NON-HISPANIC</v>
      </c>
      <c r="E1016" s="15" t="str">
        <f>VLOOKUP($B1016,Patient!$A$2:$I$2017,4,FALSE)</f>
        <v>Female</v>
      </c>
      <c r="F1016" s="15" t="str">
        <f>VLOOKUP($B1016,Patient!$A$2:$I$2017,5,FALSE)</f>
        <v>PHI</v>
      </c>
      <c r="G1016" s="15" t="str">
        <f>VLOOKUP($B1016,Patient!$A$2:$I$2017,6,FALSE)</f>
        <v>PHI</v>
      </c>
      <c r="H1016" s="15" t="str">
        <f>VLOOKUP($B1016,Patient!$A$2:$I$2017,7,FALSE)</f>
        <v>PHI</v>
      </c>
      <c r="I1016" s="15" t="str">
        <f>VLOOKUP($B1016,Patient!$A$2:$I$2017,8,FALSE)</f>
        <v>White</v>
      </c>
      <c r="J1016" s="15" t="str">
        <f>VLOOKUP($B1016,Patient!$A$2:$I$2017,9,FALSE)</f>
        <v>Alive</v>
      </c>
      <c r="K1016" s="5">
        <v>816</v>
      </c>
      <c r="L1016" s="3" t="s">
        <v>93</v>
      </c>
      <c r="M1016" s="11" t="str">
        <f>IF(ISNA(VLOOKUP(A1016,Experiment!$B$2:$E$140,4,FALSE)),"",VLOOKUP(A1016,Experiment!$B$2:$E$140,4,FALSE))</f>
        <v/>
      </c>
      <c r="N1016" s="3" t="s">
        <v>2417</v>
      </c>
      <c r="O1016" s="3" t="s">
        <v>1219</v>
      </c>
      <c r="P1016" s="3" t="s">
        <v>3600</v>
      </c>
      <c r="Q1016" s="3" t="s">
        <v>111</v>
      </c>
      <c r="R1016" s="3" t="s">
        <v>354</v>
      </c>
    </row>
    <row r="1017" spans="1:18" x14ac:dyDescent="0.25">
      <c r="A1017" s="3" t="s">
        <v>3334</v>
      </c>
      <c r="B1017" s="3">
        <v>962</v>
      </c>
      <c r="C1017" s="15" t="str">
        <f>VLOOKUP($B1017,Patient!$A$2:$I$2017,2,FALSE)</f>
        <v>PHI</v>
      </c>
      <c r="D1017" s="15" t="str">
        <f>VLOOKUP($B1017,Patient!$A$2:$I$2017,3,FALSE)</f>
        <v>NON-HISPANIC</v>
      </c>
      <c r="E1017" s="15" t="str">
        <f>VLOOKUP($B1017,Patient!$A$2:$I$2017,4,FALSE)</f>
        <v>Male</v>
      </c>
      <c r="F1017" s="15" t="str">
        <f>VLOOKUP($B1017,Patient!$A$2:$I$2017,5,FALSE)</f>
        <v>PHI</v>
      </c>
      <c r="G1017" s="15" t="str">
        <f>VLOOKUP($B1017,Patient!$A$2:$I$2017,6,FALSE)</f>
        <v>PHI</v>
      </c>
      <c r="H1017" s="15" t="str">
        <f>VLOOKUP($B1017,Patient!$A$2:$I$2017,7,FALSE)</f>
        <v>PHI</v>
      </c>
      <c r="I1017" s="15" t="str">
        <f>VLOOKUP($B1017,Patient!$A$2:$I$2017,8,FALSE)</f>
        <v>White</v>
      </c>
      <c r="J1017" s="15" t="str">
        <f>VLOOKUP($B1017,Patient!$A$2:$I$2017,9,FALSE)</f>
        <v>Alive</v>
      </c>
      <c r="K1017" s="5">
        <v>638</v>
      </c>
      <c r="L1017" s="3" t="s">
        <v>93</v>
      </c>
      <c r="M1017" s="11" t="str">
        <f>IF(ISNA(VLOOKUP(A1017,Experiment!$B$2:$E$140,4,FALSE)),"",VLOOKUP(A1017,Experiment!$B$2:$E$140,4,FALSE))</f>
        <v/>
      </c>
      <c r="N1017" s="3" t="s">
        <v>3331</v>
      </c>
      <c r="O1017" s="3" t="s">
        <v>2096</v>
      </c>
      <c r="P1017" s="3" t="s">
        <v>3332</v>
      </c>
      <c r="Q1017" s="3" t="s">
        <v>111</v>
      </c>
      <c r="R1017" s="3" t="s">
        <v>179</v>
      </c>
    </row>
    <row r="1018" spans="1:18" x14ac:dyDescent="0.25">
      <c r="A1018" s="3" t="s">
        <v>4484</v>
      </c>
      <c r="B1018" s="3">
        <v>964</v>
      </c>
      <c r="C1018" s="15" t="str">
        <f>VLOOKUP($B1018,Patient!$A$2:$I$2017,2,FALSE)</f>
        <v>PHI</v>
      </c>
      <c r="D1018" s="15" t="str">
        <f>VLOOKUP($B1018,Patient!$A$2:$I$2017,3,FALSE)</f>
        <v>NON-HISPANIC</v>
      </c>
      <c r="E1018" s="15" t="str">
        <f>VLOOKUP($B1018,Patient!$A$2:$I$2017,4,FALSE)</f>
        <v>Female</v>
      </c>
      <c r="F1018" s="15" t="str">
        <f>VLOOKUP($B1018,Patient!$A$2:$I$2017,5,FALSE)</f>
        <v>PHI</v>
      </c>
      <c r="G1018" s="15" t="str">
        <f>VLOOKUP($B1018,Patient!$A$2:$I$2017,6,FALSE)</f>
        <v>PHI</v>
      </c>
      <c r="H1018" s="15" t="str">
        <f>VLOOKUP($B1018,Patient!$A$2:$I$2017,7,FALSE)</f>
        <v>PHI</v>
      </c>
      <c r="I1018" s="15" t="str">
        <f>VLOOKUP($B1018,Patient!$A$2:$I$2017,8,FALSE)</f>
        <v>White</v>
      </c>
      <c r="J1018" s="15" t="str">
        <f>VLOOKUP($B1018,Patient!$A$2:$I$2017,9,FALSE)</f>
        <v>Alive</v>
      </c>
      <c r="K1018" s="5">
        <v>817</v>
      </c>
      <c r="L1018" s="3" t="s">
        <v>93</v>
      </c>
      <c r="M1018" s="11" t="str">
        <f>IF(ISNA(VLOOKUP(A1018,Experiment!$B$2:$E$140,4,FALSE)),"",VLOOKUP(A1018,Experiment!$B$2:$E$140,4,FALSE))</f>
        <v/>
      </c>
      <c r="N1018" s="3" t="s">
        <v>4483</v>
      </c>
      <c r="O1018" s="3" t="s">
        <v>1426</v>
      </c>
      <c r="P1018" s="3" t="s">
        <v>3332</v>
      </c>
      <c r="Q1018" s="3" t="s">
        <v>61</v>
      </c>
      <c r="R1018" s="3" t="s">
        <v>1197</v>
      </c>
    </row>
    <row r="1019" spans="1:18" x14ac:dyDescent="0.25">
      <c r="A1019" s="3" t="s">
        <v>4488</v>
      </c>
      <c r="B1019" s="3">
        <v>965</v>
      </c>
      <c r="C1019" s="15" t="str">
        <f>VLOOKUP($B1019,Patient!$A$2:$I$2017,2,FALSE)</f>
        <v>PHI</v>
      </c>
      <c r="D1019" s="15" t="str">
        <f>VLOOKUP($B1019,Patient!$A$2:$I$2017,3,FALSE)</f>
        <v>NON-HISPANIC</v>
      </c>
      <c r="E1019" s="15" t="str">
        <f>VLOOKUP($B1019,Patient!$A$2:$I$2017,4,FALSE)</f>
        <v>Female</v>
      </c>
      <c r="F1019" s="15" t="str">
        <f>VLOOKUP($B1019,Patient!$A$2:$I$2017,5,FALSE)</f>
        <v>PHI</v>
      </c>
      <c r="G1019" s="15" t="str">
        <f>VLOOKUP($B1019,Patient!$A$2:$I$2017,6,FALSE)</f>
        <v>PHI</v>
      </c>
      <c r="H1019" s="15" t="str">
        <f>VLOOKUP($B1019,Patient!$A$2:$I$2017,7,FALSE)</f>
        <v>PHI</v>
      </c>
      <c r="I1019" s="15" t="str">
        <f>VLOOKUP($B1019,Patient!$A$2:$I$2017,8,FALSE)</f>
        <v>White</v>
      </c>
      <c r="J1019" s="15" t="str">
        <f>VLOOKUP($B1019,Patient!$A$2:$I$2017,9,FALSE)</f>
        <v>Alive</v>
      </c>
      <c r="K1019" s="5">
        <v>818</v>
      </c>
      <c r="L1019" s="3" t="s">
        <v>74</v>
      </c>
      <c r="M1019" s="11" t="str">
        <f>IF(ISNA(VLOOKUP(A1019,Experiment!$B$2:$E$140,4,FALSE)),"",VLOOKUP(A1019,Experiment!$B$2:$E$140,4,FALSE))</f>
        <v/>
      </c>
      <c r="N1019" s="3" t="s">
        <v>2377</v>
      </c>
      <c r="O1019" s="3" t="s">
        <v>2061</v>
      </c>
      <c r="P1019" s="3" t="s">
        <v>4462</v>
      </c>
      <c r="Q1019" s="3" t="s">
        <v>131</v>
      </c>
      <c r="R1019" s="3" t="s">
        <v>133</v>
      </c>
    </row>
    <row r="1020" spans="1:18" x14ac:dyDescent="0.25">
      <c r="A1020" s="3" t="s">
        <v>4366</v>
      </c>
      <c r="B1020" s="3">
        <v>966</v>
      </c>
      <c r="C1020" s="15" t="str">
        <f>VLOOKUP($B1020,Patient!$A$2:$I$2017,2,FALSE)</f>
        <v>PHI</v>
      </c>
      <c r="D1020" s="15" t="str">
        <f>VLOOKUP($B1020,Patient!$A$2:$I$2017,3,FALSE)</f>
        <v>NON-HISPANIC</v>
      </c>
      <c r="E1020" s="15" t="str">
        <f>VLOOKUP($B1020,Patient!$A$2:$I$2017,4,FALSE)</f>
        <v>Female</v>
      </c>
      <c r="F1020" s="15" t="str">
        <f>VLOOKUP($B1020,Patient!$A$2:$I$2017,5,FALSE)</f>
        <v>PHI</v>
      </c>
      <c r="G1020" s="15" t="str">
        <f>VLOOKUP($B1020,Patient!$A$2:$I$2017,6,FALSE)</f>
        <v>PHI</v>
      </c>
      <c r="H1020" s="15" t="str">
        <f>VLOOKUP($B1020,Patient!$A$2:$I$2017,7,FALSE)</f>
        <v>PHI</v>
      </c>
      <c r="I1020" s="15" t="str">
        <f>VLOOKUP($B1020,Patient!$A$2:$I$2017,8,FALSE)</f>
        <v>White</v>
      </c>
      <c r="J1020" s="15" t="str">
        <f>VLOOKUP($B1020,Patient!$A$2:$I$2017,9,FALSE)</f>
        <v>Alive</v>
      </c>
      <c r="K1020" s="5">
        <v>789</v>
      </c>
      <c r="L1020" s="3" t="s">
        <v>74</v>
      </c>
      <c r="M1020" s="11" t="str">
        <f>IF(ISNA(VLOOKUP(A1020,Experiment!$B$2:$E$140,4,FALSE)),"",VLOOKUP(A1020,Experiment!$B$2:$E$140,4,FALSE))</f>
        <v/>
      </c>
      <c r="N1020" s="3" t="s">
        <v>4364</v>
      </c>
      <c r="O1020" s="3" t="s">
        <v>2846</v>
      </c>
      <c r="P1020" s="3" t="s">
        <v>4365</v>
      </c>
      <c r="Q1020" s="3" t="s">
        <v>485</v>
      </c>
      <c r="R1020" s="3" t="s">
        <v>1810</v>
      </c>
    </row>
    <row r="1021" spans="1:18" x14ac:dyDescent="0.25">
      <c r="A1021" s="3" t="s">
        <v>4493</v>
      </c>
      <c r="B1021" s="3">
        <v>970</v>
      </c>
      <c r="C1021" s="15" t="str">
        <f>VLOOKUP($B1021,Patient!$A$2:$I$2017,2,FALSE)</f>
        <v>PHI</v>
      </c>
      <c r="D1021" s="15" t="str">
        <f>VLOOKUP($B1021,Patient!$A$2:$I$2017,3,FALSE)</f>
        <v>HISPANIC</v>
      </c>
      <c r="E1021" s="15" t="str">
        <f>VLOOKUP($B1021,Patient!$A$2:$I$2017,4,FALSE)</f>
        <v>Male</v>
      </c>
      <c r="F1021" s="15" t="str">
        <f>VLOOKUP($B1021,Patient!$A$2:$I$2017,5,FALSE)</f>
        <v>PHI</v>
      </c>
      <c r="G1021" s="15" t="str">
        <f>VLOOKUP($B1021,Patient!$A$2:$I$2017,6,FALSE)</f>
        <v>PHI</v>
      </c>
      <c r="H1021" s="15" t="str">
        <f>VLOOKUP($B1021,Patient!$A$2:$I$2017,7,FALSE)</f>
        <v>PHI</v>
      </c>
      <c r="I1021" s="15" t="str">
        <f>VLOOKUP($B1021,Patient!$A$2:$I$2017,8,FALSE)</f>
        <v>Multiracial</v>
      </c>
      <c r="J1021" s="15" t="str">
        <f>VLOOKUP($B1021,Patient!$A$2:$I$2017,9,FALSE)</f>
        <v>Alive</v>
      </c>
      <c r="K1021" s="5">
        <v>823</v>
      </c>
      <c r="L1021" s="3" t="s">
        <v>74</v>
      </c>
      <c r="M1021" s="11" t="str">
        <f>IF(ISNA(VLOOKUP(A1021,Experiment!$B$2:$E$140,4,FALSE)),"",VLOOKUP(A1021,Experiment!$B$2:$E$140,4,FALSE))</f>
        <v/>
      </c>
      <c r="N1021" s="3" t="s">
        <v>3201</v>
      </c>
      <c r="O1021" s="3" t="s">
        <v>4491</v>
      </c>
      <c r="P1021" s="3" t="s">
        <v>4365</v>
      </c>
      <c r="Q1021" s="3" t="s">
        <v>61</v>
      </c>
      <c r="R1021" s="3" t="s">
        <v>372</v>
      </c>
    </row>
    <row r="1022" spans="1:18" x14ac:dyDescent="0.25">
      <c r="A1022" s="3" t="s">
        <v>4538</v>
      </c>
      <c r="B1022" s="3">
        <v>971</v>
      </c>
      <c r="C1022" s="15" t="str">
        <f>VLOOKUP($B1022,Patient!$A$2:$I$2017,2,FALSE)</f>
        <v>PHI</v>
      </c>
      <c r="D1022" s="15" t="str">
        <f>VLOOKUP($B1022,Patient!$A$2:$I$2017,3,FALSE)</f>
        <v>NON-HISPANIC</v>
      </c>
      <c r="E1022" s="15" t="str">
        <f>VLOOKUP($B1022,Patient!$A$2:$I$2017,4,FALSE)</f>
        <v>Male</v>
      </c>
      <c r="F1022" s="15" t="str">
        <f>VLOOKUP($B1022,Patient!$A$2:$I$2017,5,FALSE)</f>
        <v>PHI</v>
      </c>
      <c r="G1022" s="15" t="str">
        <f>VLOOKUP($B1022,Patient!$A$2:$I$2017,6,FALSE)</f>
        <v>PHI</v>
      </c>
      <c r="H1022" s="15" t="str">
        <f>VLOOKUP($B1022,Patient!$A$2:$I$2017,7,FALSE)</f>
        <v>PHI</v>
      </c>
      <c r="I1022" s="15" t="str">
        <f>VLOOKUP($B1022,Patient!$A$2:$I$2017,8,FALSE)</f>
        <v>White</v>
      </c>
      <c r="J1022" s="15" t="str">
        <f>VLOOKUP($B1022,Patient!$A$2:$I$2017,9,FALSE)</f>
        <v>Deceased</v>
      </c>
      <c r="K1022" s="5">
        <v>824</v>
      </c>
      <c r="L1022" s="3" t="s">
        <v>74</v>
      </c>
      <c r="M1022" s="11" t="str">
        <f>IF(ISNA(VLOOKUP(A1022,Experiment!$B$2:$E$140,4,FALSE)),"",VLOOKUP(A1022,Experiment!$B$2:$E$140,4,FALSE))</f>
        <v/>
      </c>
      <c r="N1022" s="3" t="s">
        <v>53</v>
      </c>
      <c r="O1022" s="3" t="s">
        <v>53</v>
      </c>
      <c r="P1022" s="3" t="s">
        <v>4365</v>
      </c>
      <c r="Q1022" s="3" t="s">
        <v>61</v>
      </c>
      <c r="R1022" s="3" t="s">
        <v>53</v>
      </c>
    </row>
    <row r="1023" spans="1:18" x14ac:dyDescent="0.25">
      <c r="A1023" s="3" t="s">
        <v>4496</v>
      </c>
      <c r="B1023" s="3">
        <v>967</v>
      </c>
      <c r="C1023" s="15" t="str">
        <f>VLOOKUP($B1023,Patient!$A$2:$I$2017,2,FALSE)</f>
        <v>PHI</v>
      </c>
      <c r="D1023" s="15" t="str">
        <f>VLOOKUP($B1023,Patient!$A$2:$I$2017,3,FALSE)</f>
        <v>NON-HISPANIC</v>
      </c>
      <c r="E1023" s="15" t="str">
        <f>VLOOKUP($B1023,Patient!$A$2:$I$2017,4,FALSE)</f>
        <v>Male</v>
      </c>
      <c r="F1023" s="15" t="str">
        <f>VLOOKUP($B1023,Patient!$A$2:$I$2017,5,FALSE)</f>
        <v>PHI</v>
      </c>
      <c r="G1023" s="15" t="str">
        <f>VLOOKUP($B1023,Patient!$A$2:$I$2017,6,FALSE)</f>
        <v>PHI</v>
      </c>
      <c r="H1023" s="15" t="str">
        <f>VLOOKUP($B1023,Patient!$A$2:$I$2017,7,FALSE)</f>
        <v>PHI</v>
      </c>
      <c r="I1023" s="15" t="str">
        <f>VLOOKUP($B1023,Patient!$A$2:$I$2017,8,FALSE)</f>
        <v>White</v>
      </c>
      <c r="J1023" s="15" t="str">
        <f>VLOOKUP($B1023,Patient!$A$2:$I$2017,9,FALSE)</f>
        <v>Deceased</v>
      </c>
      <c r="K1023" s="5">
        <v>820</v>
      </c>
      <c r="L1023" s="3" t="s">
        <v>74</v>
      </c>
      <c r="M1023" s="11" t="str">
        <f>IF(ISNA(VLOOKUP(A1023,Experiment!$B$2:$E$140,4,FALSE)),"",VLOOKUP(A1023,Experiment!$B$2:$E$140,4,FALSE))</f>
        <v/>
      </c>
      <c r="N1023" s="3" t="s">
        <v>53</v>
      </c>
      <c r="O1023" s="3" t="s">
        <v>53</v>
      </c>
      <c r="P1023" s="3" t="s">
        <v>4492</v>
      </c>
      <c r="Q1023" s="3" t="s">
        <v>131</v>
      </c>
      <c r="R1023" s="3" t="s">
        <v>133</v>
      </c>
    </row>
    <row r="1024" spans="1:18" x14ac:dyDescent="0.25">
      <c r="A1024" s="3" t="s">
        <v>4530</v>
      </c>
      <c r="B1024" s="3">
        <v>972</v>
      </c>
      <c r="C1024" s="15" t="str">
        <f>VLOOKUP($B1024,Patient!$A$2:$I$2017,2,FALSE)</f>
        <v>PHI</v>
      </c>
      <c r="D1024" s="15" t="str">
        <f>VLOOKUP($B1024,Patient!$A$2:$I$2017,3,FALSE)</f>
        <v/>
      </c>
      <c r="E1024" s="15" t="str">
        <f>VLOOKUP($B1024,Patient!$A$2:$I$2017,4,FALSE)</f>
        <v/>
      </c>
      <c r="F1024" s="15" t="str">
        <f>VLOOKUP($B1024,Patient!$A$2:$I$2017,5,FALSE)</f>
        <v>PHI</v>
      </c>
      <c r="G1024" s="15" t="str">
        <f>VLOOKUP($B1024,Patient!$A$2:$I$2017,6,FALSE)</f>
        <v>PHI</v>
      </c>
      <c r="H1024" s="15" t="str">
        <f>VLOOKUP($B1024,Patient!$A$2:$I$2017,7,FALSE)</f>
        <v>PHI</v>
      </c>
      <c r="I1024" s="15" t="str">
        <f>VLOOKUP($B1024,Patient!$A$2:$I$2017,8,FALSE)</f>
        <v/>
      </c>
      <c r="J1024" s="15" t="str">
        <f>VLOOKUP($B1024,Patient!$A$2:$I$2017,9,FALSE)</f>
        <v/>
      </c>
      <c r="K1024" s="5">
        <v>825</v>
      </c>
      <c r="L1024" s="3" t="s">
        <v>93</v>
      </c>
      <c r="M1024" s="11" t="str">
        <f>IF(ISNA(VLOOKUP(A1024,Experiment!$B$2:$E$140,4,FALSE)),"",VLOOKUP(A1024,Experiment!$B$2:$E$140,4,FALSE))</f>
        <v/>
      </c>
      <c r="N1024" s="3" t="s">
        <v>4529</v>
      </c>
      <c r="O1024" s="3" t="s">
        <v>2443</v>
      </c>
      <c r="P1024" s="3" t="s">
        <v>4501</v>
      </c>
      <c r="Q1024" s="3" t="s">
        <v>61</v>
      </c>
      <c r="R1024" s="3" t="s">
        <v>533</v>
      </c>
    </row>
    <row r="1025" spans="1:18" x14ac:dyDescent="0.25">
      <c r="A1025" s="3" t="s">
        <v>4502</v>
      </c>
      <c r="B1025" s="3">
        <v>968</v>
      </c>
      <c r="C1025" s="15" t="str">
        <f>VLOOKUP($B1025,Patient!$A$2:$I$2017,2,FALSE)</f>
        <v>PHI</v>
      </c>
      <c r="D1025" s="15" t="str">
        <f>VLOOKUP($B1025,Patient!$A$2:$I$2017,3,FALSE)</f>
        <v>NON-HISPANIC</v>
      </c>
      <c r="E1025" s="15" t="str">
        <f>VLOOKUP($B1025,Patient!$A$2:$I$2017,4,FALSE)</f>
        <v>Male</v>
      </c>
      <c r="F1025" s="15" t="str">
        <f>VLOOKUP($B1025,Patient!$A$2:$I$2017,5,FALSE)</f>
        <v>PHI</v>
      </c>
      <c r="G1025" s="15" t="str">
        <f>VLOOKUP($B1025,Patient!$A$2:$I$2017,6,FALSE)</f>
        <v>PHI</v>
      </c>
      <c r="H1025" s="15" t="str">
        <f>VLOOKUP($B1025,Patient!$A$2:$I$2017,7,FALSE)</f>
        <v>PHI</v>
      </c>
      <c r="I1025" s="15" t="str">
        <f>VLOOKUP($B1025,Patient!$A$2:$I$2017,8,FALSE)</f>
        <v>White</v>
      </c>
      <c r="J1025" s="15" t="str">
        <f>VLOOKUP($B1025,Patient!$A$2:$I$2017,9,FALSE)</f>
        <v>Deceased</v>
      </c>
      <c r="K1025" s="5">
        <v>821</v>
      </c>
      <c r="L1025" s="3" t="s">
        <v>74</v>
      </c>
      <c r="M1025" s="11" t="str">
        <f>IF(ISNA(VLOOKUP(A1025,Experiment!$B$2:$E$140,4,FALSE)),"",VLOOKUP(A1025,Experiment!$B$2:$E$140,4,FALSE))</f>
        <v/>
      </c>
      <c r="N1025" s="3" t="s">
        <v>4500</v>
      </c>
      <c r="O1025" s="3" t="s">
        <v>1988</v>
      </c>
      <c r="P1025" s="3" t="s">
        <v>4492</v>
      </c>
      <c r="Q1025" s="3" t="s">
        <v>485</v>
      </c>
      <c r="R1025" s="3" t="s">
        <v>1810</v>
      </c>
    </row>
    <row r="1026" spans="1:18" x14ac:dyDescent="0.25">
      <c r="A1026" s="3" t="s">
        <v>4535</v>
      </c>
      <c r="B1026" s="3">
        <v>969</v>
      </c>
      <c r="C1026" s="15" t="str">
        <f>VLOOKUP($B1026,Patient!$A$2:$I$2017,2,FALSE)</f>
        <v>PHI</v>
      </c>
      <c r="D1026" s="15" t="str">
        <f>VLOOKUP($B1026,Patient!$A$2:$I$2017,3,FALSE)</f>
        <v/>
      </c>
      <c r="E1026" s="15" t="str">
        <f>VLOOKUP($B1026,Patient!$A$2:$I$2017,4,FALSE)</f>
        <v/>
      </c>
      <c r="F1026" s="15" t="str">
        <f>VLOOKUP($B1026,Patient!$A$2:$I$2017,5,FALSE)</f>
        <v>PHI</v>
      </c>
      <c r="G1026" s="15" t="str">
        <f>VLOOKUP($B1026,Patient!$A$2:$I$2017,6,FALSE)</f>
        <v>PHI</v>
      </c>
      <c r="H1026" s="15" t="str">
        <f>VLOOKUP($B1026,Patient!$A$2:$I$2017,7,FALSE)</f>
        <v>PHI</v>
      </c>
      <c r="I1026" s="15" t="str">
        <f>VLOOKUP($B1026,Patient!$A$2:$I$2017,8,FALSE)</f>
        <v/>
      </c>
      <c r="J1026" s="15" t="str">
        <f>VLOOKUP($B1026,Patient!$A$2:$I$2017,9,FALSE)</f>
        <v/>
      </c>
      <c r="K1026" s="5">
        <v>822</v>
      </c>
      <c r="L1026" s="3" t="s">
        <v>93</v>
      </c>
      <c r="M1026" s="11" t="str">
        <f>IF(ISNA(VLOOKUP(A1026,Experiment!$B$2:$E$140,4,FALSE)),"",VLOOKUP(A1026,Experiment!$B$2:$E$140,4,FALSE))</f>
        <v/>
      </c>
      <c r="N1026" s="3" t="s">
        <v>4533</v>
      </c>
      <c r="O1026" s="3" t="s">
        <v>248</v>
      </c>
      <c r="P1026" s="3" t="s">
        <v>4501</v>
      </c>
      <c r="Q1026" s="3" t="s">
        <v>61</v>
      </c>
      <c r="R1026" s="3" t="s">
        <v>172</v>
      </c>
    </row>
    <row r="1027" spans="1:18" x14ac:dyDescent="0.25">
      <c r="A1027" s="3" t="s">
        <v>4544</v>
      </c>
      <c r="B1027" s="3">
        <v>974</v>
      </c>
      <c r="C1027" s="15" t="str">
        <f>VLOOKUP($B1027,Patient!$A$2:$I$2017,2,FALSE)</f>
        <v>PHI</v>
      </c>
      <c r="D1027" s="15" t="str">
        <f>VLOOKUP($B1027,Patient!$A$2:$I$2017,3,FALSE)</f>
        <v/>
      </c>
      <c r="E1027" s="15" t="str">
        <f>VLOOKUP($B1027,Patient!$A$2:$I$2017,4,FALSE)</f>
        <v/>
      </c>
      <c r="F1027" s="15" t="str">
        <f>VLOOKUP($B1027,Patient!$A$2:$I$2017,5,FALSE)</f>
        <v>PHI</v>
      </c>
      <c r="G1027" s="15" t="str">
        <f>VLOOKUP($B1027,Patient!$A$2:$I$2017,6,FALSE)</f>
        <v>PHI</v>
      </c>
      <c r="H1027" s="15" t="str">
        <f>VLOOKUP($B1027,Patient!$A$2:$I$2017,7,FALSE)</f>
        <v>PHI</v>
      </c>
      <c r="I1027" s="15" t="str">
        <f>VLOOKUP($B1027,Patient!$A$2:$I$2017,8,FALSE)</f>
        <v/>
      </c>
      <c r="J1027" s="15" t="str">
        <f>VLOOKUP($B1027,Patient!$A$2:$I$2017,9,FALSE)</f>
        <v/>
      </c>
      <c r="K1027" s="5">
        <v>828</v>
      </c>
      <c r="L1027" s="3" t="s">
        <v>74</v>
      </c>
      <c r="M1027" s="11" t="str">
        <f>IF(ISNA(VLOOKUP(A1027,Experiment!$B$2:$E$140,4,FALSE)),"",VLOOKUP(A1027,Experiment!$B$2:$E$140,4,FALSE))</f>
        <v/>
      </c>
      <c r="N1027" s="3" t="s">
        <v>1431</v>
      </c>
      <c r="O1027" s="3" t="s">
        <v>4543</v>
      </c>
      <c r="P1027" s="3" t="s">
        <v>4501</v>
      </c>
      <c r="Q1027" s="3" t="s">
        <v>131</v>
      </c>
      <c r="R1027" s="3" t="s">
        <v>557</v>
      </c>
    </row>
    <row r="1028" spans="1:18" x14ac:dyDescent="0.25">
      <c r="A1028" s="3" t="s">
        <v>4546</v>
      </c>
      <c r="B1028" s="3">
        <v>975</v>
      </c>
      <c r="C1028" s="15" t="str">
        <f>VLOOKUP($B1028,Patient!$A$2:$I$2017,2,FALSE)</f>
        <v>PHI</v>
      </c>
      <c r="D1028" s="15" t="str">
        <f>VLOOKUP($B1028,Patient!$A$2:$I$2017,3,FALSE)</f>
        <v/>
      </c>
      <c r="E1028" s="15" t="str">
        <f>VLOOKUP($B1028,Patient!$A$2:$I$2017,4,FALSE)</f>
        <v/>
      </c>
      <c r="F1028" s="15" t="str">
        <f>VLOOKUP($B1028,Patient!$A$2:$I$2017,5,FALSE)</f>
        <v>PHI</v>
      </c>
      <c r="G1028" s="15" t="str">
        <f>VLOOKUP($B1028,Patient!$A$2:$I$2017,6,FALSE)</f>
        <v>PHI</v>
      </c>
      <c r="H1028" s="15" t="str">
        <f>VLOOKUP($B1028,Patient!$A$2:$I$2017,7,FALSE)</f>
        <v>PHI</v>
      </c>
      <c r="I1028" s="15" t="str">
        <f>VLOOKUP($B1028,Patient!$A$2:$I$2017,8,FALSE)</f>
        <v/>
      </c>
      <c r="J1028" s="15" t="str">
        <f>VLOOKUP($B1028,Patient!$A$2:$I$2017,9,FALSE)</f>
        <v/>
      </c>
      <c r="K1028" s="5">
        <v>829</v>
      </c>
      <c r="L1028" s="3" t="s">
        <v>74</v>
      </c>
      <c r="M1028" s="11" t="str">
        <f>IF(ISNA(VLOOKUP(A1028,Experiment!$B$2:$E$140,4,FALSE)),"",VLOOKUP(A1028,Experiment!$B$2:$E$140,4,FALSE))</f>
        <v/>
      </c>
      <c r="N1028" s="3" t="s">
        <v>134</v>
      </c>
      <c r="O1028" s="3" t="s">
        <v>2373</v>
      </c>
      <c r="P1028" s="3" t="s">
        <v>4501</v>
      </c>
      <c r="Q1028" s="3" t="s">
        <v>131</v>
      </c>
      <c r="R1028" s="3" t="s">
        <v>876</v>
      </c>
    </row>
    <row r="1029" spans="1:18" x14ac:dyDescent="0.25">
      <c r="A1029" s="3" t="s">
        <v>4541</v>
      </c>
      <c r="B1029" s="3">
        <v>973</v>
      </c>
      <c r="C1029" s="15" t="str">
        <f>VLOOKUP($B1029,Patient!$A$2:$I$2017,2,FALSE)</f>
        <v>PHI</v>
      </c>
      <c r="D1029" s="15" t="str">
        <f>VLOOKUP($B1029,Patient!$A$2:$I$2017,3,FALSE)</f>
        <v/>
      </c>
      <c r="E1029" s="15" t="str">
        <f>VLOOKUP($B1029,Patient!$A$2:$I$2017,4,FALSE)</f>
        <v/>
      </c>
      <c r="F1029" s="15" t="str">
        <f>VLOOKUP($B1029,Patient!$A$2:$I$2017,5,FALSE)</f>
        <v>PHI</v>
      </c>
      <c r="G1029" s="15" t="str">
        <f>VLOOKUP($B1029,Patient!$A$2:$I$2017,6,FALSE)</f>
        <v>PHI</v>
      </c>
      <c r="H1029" s="15" t="str">
        <f>VLOOKUP($B1029,Patient!$A$2:$I$2017,7,FALSE)</f>
        <v>PHI</v>
      </c>
      <c r="I1029" s="15" t="str">
        <f>VLOOKUP($B1029,Patient!$A$2:$I$2017,8,FALSE)</f>
        <v/>
      </c>
      <c r="J1029" s="15" t="str">
        <f>VLOOKUP($B1029,Patient!$A$2:$I$2017,9,FALSE)</f>
        <v/>
      </c>
      <c r="K1029" s="5">
        <v>826</v>
      </c>
      <c r="L1029" s="3" t="s">
        <v>74</v>
      </c>
      <c r="M1029" s="11" t="str">
        <f>IF(ISNA(VLOOKUP(A1029,Experiment!$B$2:$E$140,4,FALSE)),"",VLOOKUP(A1029,Experiment!$B$2:$E$140,4,FALSE))</f>
        <v/>
      </c>
      <c r="N1029" s="3" t="s">
        <v>53</v>
      </c>
      <c r="O1029" s="3" t="s">
        <v>53</v>
      </c>
      <c r="P1029" s="3" t="s">
        <v>4540</v>
      </c>
      <c r="Q1029" s="3" t="s">
        <v>131</v>
      </c>
      <c r="R1029" s="3" t="s">
        <v>133</v>
      </c>
    </row>
    <row r="1030" spans="1:18" x14ac:dyDescent="0.25">
      <c r="A1030" s="3" t="s">
        <v>4570</v>
      </c>
      <c r="B1030" s="3">
        <v>981</v>
      </c>
      <c r="C1030" s="15" t="str">
        <f>VLOOKUP($B1030,Patient!$A$2:$I$2017,2,FALSE)</f>
        <v>PHI</v>
      </c>
      <c r="D1030" s="15" t="str">
        <f>VLOOKUP($B1030,Patient!$A$2:$I$2017,3,FALSE)</f>
        <v>NON-HISPANIC</v>
      </c>
      <c r="E1030" s="15" t="str">
        <f>VLOOKUP($B1030,Patient!$A$2:$I$2017,4,FALSE)</f>
        <v>Female</v>
      </c>
      <c r="F1030" s="15" t="str">
        <f>VLOOKUP($B1030,Patient!$A$2:$I$2017,5,FALSE)</f>
        <v>PHI</v>
      </c>
      <c r="G1030" s="15" t="str">
        <f>VLOOKUP($B1030,Patient!$A$2:$I$2017,6,FALSE)</f>
        <v>PHI</v>
      </c>
      <c r="H1030" s="15" t="str">
        <f>VLOOKUP($B1030,Patient!$A$2:$I$2017,7,FALSE)</f>
        <v>PHI</v>
      </c>
      <c r="I1030" s="15" t="str">
        <f>VLOOKUP($B1030,Patient!$A$2:$I$2017,8,FALSE)</f>
        <v>White</v>
      </c>
      <c r="J1030" s="15" t="str">
        <f>VLOOKUP($B1030,Patient!$A$2:$I$2017,9,FALSE)</f>
        <v>Deceased</v>
      </c>
      <c r="K1030" s="5">
        <v>834</v>
      </c>
      <c r="L1030" s="3" t="s">
        <v>74</v>
      </c>
      <c r="M1030" s="11" t="str">
        <f>IF(ISNA(VLOOKUP(A1030,Experiment!$B$2:$E$140,4,FALSE)),"",VLOOKUP(A1030,Experiment!$B$2:$E$140,4,FALSE))</f>
        <v/>
      </c>
      <c r="N1030" s="3" t="s">
        <v>3513</v>
      </c>
      <c r="O1030" s="3" t="s">
        <v>95</v>
      </c>
      <c r="P1030" s="3" t="s">
        <v>4540</v>
      </c>
      <c r="Q1030" s="3" t="s">
        <v>485</v>
      </c>
      <c r="R1030" s="3" t="s">
        <v>2452</v>
      </c>
    </row>
    <row r="1031" spans="1:18" x14ac:dyDescent="0.25">
      <c r="A1031" s="3" t="s">
        <v>4550</v>
      </c>
      <c r="B1031" s="3">
        <v>976</v>
      </c>
      <c r="C1031" s="15" t="str">
        <f>VLOOKUP($B1031,Patient!$A$2:$I$2017,2,FALSE)</f>
        <v>PHI</v>
      </c>
      <c r="D1031" s="15" t="str">
        <f>VLOOKUP($B1031,Patient!$A$2:$I$2017,3,FALSE)</f>
        <v>NON-HISPANIC</v>
      </c>
      <c r="E1031" s="15" t="str">
        <f>VLOOKUP($B1031,Patient!$A$2:$I$2017,4,FALSE)</f>
        <v>Male</v>
      </c>
      <c r="F1031" s="15" t="str">
        <f>VLOOKUP($B1031,Patient!$A$2:$I$2017,5,FALSE)</f>
        <v>PHI</v>
      </c>
      <c r="G1031" s="15" t="str">
        <f>VLOOKUP($B1031,Patient!$A$2:$I$2017,6,FALSE)</f>
        <v>PHI</v>
      </c>
      <c r="H1031" s="15" t="str">
        <f>VLOOKUP($B1031,Patient!$A$2:$I$2017,7,FALSE)</f>
        <v>PHI</v>
      </c>
      <c r="I1031" s="15" t="str">
        <f>VLOOKUP($B1031,Patient!$A$2:$I$2017,8,FALSE)</f>
        <v>Unknown</v>
      </c>
      <c r="J1031" s="15" t="str">
        <f>VLOOKUP($B1031,Patient!$A$2:$I$2017,9,FALSE)</f>
        <v>Alive</v>
      </c>
      <c r="K1031" s="5">
        <v>830</v>
      </c>
      <c r="L1031" s="3" t="s">
        <v>74</v>
      </c>
      <c r="M1031" s="11" t="str">
        <f>IF(ISNA(VLOOKUP(A1031,Experiment!$B$2:$E$140,4,FALSE)),"",VLOOKUP(A1031,Experiment!$B$2:$E$140,4,FALSE))</f>
        <v/>
      </c>
      <c r="N1031" s="3" t="s">
        <v>4549</v>
      </c>
      <c r="O1031" s="3" t="s">
        <v>660</v>
      </c>
      <c r="P1031" s="3" t="s">
        <v>4540</v>
      </c>
      <c r="Q1031" s="3" t="s">
        <v>111</v>
      </c>
      <c r="R1031" s="3" t="s">
        <v>377</v>
      </c>
    </row>
    <row r="1032" spans="1:18" x14ac:dyDescent="0.25">
      <c r="A1032" s="3" t="s">
        <v>4552</v>
      </c>
      <c r="B1032" s="3">
        <v>977</v>
      </c>
      <c r="C1032" s="15" t="str">
        <f>VLOOKUP($B1032,Patient!$A$2:$I$2017,2,FALSE)</f>
        <v>PHI</v>
      </c>
      <c r="D1032" s="15" t="str">
        <f>VLOOKUP($B1032,Patient!$A$2:$I$2017,3,FALSE)</f>
        <v>NON-HISPANIC</v>
      </c>
      <c r="E1032" s="15" t="str">
        <f>VLOOKUP($B1032,Patient!$A$2:$I$2017,4,FALSE)</f>
        <v>Female</v>
      </c>
      <c r="F1032" s="15" t="str">
        <f>VLOOKUP($B1032,Patient!$A$2:$I$2017,5,FALSE)</f>
        <v>PHI</v>
      </c>
      <c r="G1032" s="15" t="str">
        <f>VLOOKUP($B1032,Patient!$A$2:$I$2017,6,FALSE)</f>
        <v>PHI</v>
      </c>
      <c r="H1032" s="15" t="str">
        <f>VLOOKUP($B1032,Patient!$A$2:$I$2017,7,FALSE)</f>
        <v>PHI</v>
      </c>
      <c r="I1032" s="15" t="str">
        <f>VLOOKUP($B1032,Patient!$A$2:$I$2017,8,FALSE)</f>
        <v>White</v>
      </c>
      <c r="J1032" s="15" t="str">
        <f>VLOOKUP($B1032,Patient!$A$2:$I$2017,9,FALSE)</f>
        <v>Alive</v>
      </c>
      <c r="K1032" s="5">
        <v>830</v>
      </c>
      <c r="L1032" s="3" t="s">
        <v>93</v>
      </c>
      <c r="M1032" s="11" t="str">
        <f>IF(ISNA(VLOOKUP(A1032,Experiment!$B$2:$E$140,4,FALSE)),"",VLOOKUP(A1032,Experiment!$B$2:$E$140,4,FALSE))</f>
        <v/>
      </c>
      <c r="N1032" s="3" t="s">
        <v>912</v>
      </c>
      <c r="O1032" s="3" t="s">
        <v>2388</v>
      </c>
      <c r="P1032" s="3" t="s">
        <v>4540</v>
      </c>
      <c r="Q1032" s="3" t="s">
        <v>111</v>
      </c>
      <c r="R1032" s="3" t="s">
        <v>377</v>
      </c>
    </row>
    <row r="1033" spans="1:18" x14ac:dyDescent="0.25">
      <c r="A1033" s="3" t="s">
        <v>4507</v>
      </c>
      <c r="B1033" s="3">
        <v>980</v>
      </c>
      <c r="C1033" s="15" t="str">
        <f>VLOOKUP($B1033,Patient!$A$2:$I$2017,2,FALSE)</f>
        <v>PHI</v>
      </c>
      <c r="D1033" s="15" t="str">
        <f>VLOOKUP($B1033,Patient!$A$2:$I$2017,3,FALSE)</f>
        <v>NON-HISPANIC</v>
      </c>
      <c r="E1033" s="15" t="str">
        <f>VLOOKUP($B1033,Patient!$A$2:$I$2017,4,FALSE)</f>
        <v>Male</v>
      </c>
      <c r="F1033" s="15" t="str">
        <f>VLOOKUP($B1033,Patient!$A$2:$I$2017,5,FALSE)</f>
        <v>PHI</v>
      </c>
      <c r="G1033" s="15" t="str">
        <f>VLOOKUP($B1033,Patient!$A$2:$I$2017,6,FALSE)</f>
        <v>PHI</v>
      </c>
      <c r="H1033" s="15" t="str">
        <f>VLOOKUP($B1033,Patient!$A$2:$I$2017,7,FALSE)</f>
        <v>PHI</v>
      </c>
      <c r="I1033" s="15" t="str">
        <f>VLOOKUP($B1033,Patient!$A$2:$I$2017,8,FALSE)</f>
        <v>White</v>
      </c>
      <c r="J1033" s="15" t="str">
        <f>VLOOKUP($B1033,Patient!$A$2:$I$2017,9,FALSE)</f>
        <v>Alive</v>
      </c>
      <c r="K1033" s="5">
        <v>821</v>
      </c>
      <c r="L1033" s="3" t="s">
        <v>74</v>
      </c>
      <c r="M1033" s="11" t="str">
        <f>IF(ISNA(VLOOKUP(A1033,Experiment!$B$2:$E$140,4,FALSE)),"",VLOOKUP(A1033,Experiment!$B$2:$E$140,4,FALSE))</f>
        <v/>
      </c>
      <c r="N1033" s="3" t="s">
        <v>4504</v>
      </c>
      <c r="O1033" s="3" t="s">
        <v>1272</v>
      </c>
      <c r="P1033" s="3" t="s">
        <v>4505</v>
      </c>
      <c r="Q1033" s="3" t="s">
        <v>485</v>
      </c>
      <c r="R1033" s="3" t="s">
        <v>1810</v>
      </c>
    </row>
    <row r="1034" spans="1:18" x14ac:dyDescent="0.25">
      <c r="A1034" s="3" t="s">
        <v>4558</v>
      </c>
      <c r="B1034" s="3">
        <v>978</v>
      </c>
      <c r="C1034" s="15" t="str">
        <f>VLOOKUP($B1034,Patient!$A$2:$I$2017,2,FALSE)</f>
        <v>PHI</v>
      </c>
      <c r="D1034" s="15" t="str">
        <f>VLOOKUP($B1034,Patient!$A$2:$I$2017,3,FALSE)</f>
        <v>NON-HISPANIC</v>
      </c>
      <c r="E1034" s="15" t="str">
        <f>VLOOKUP($B1034,Patient!$A$2:$I$2017,4,FALSE)</f>
        <v>Male</v>
      </c>
      <c r="F1034" s="15" t="str">
        <f>VLOOKUP($B1034,Patient!$A$2:$I$2017,5,FALSE)</f>
        <v>PHI</v>
      </c>
      <c r="G1034" s="15" t="str">
        <f>VLOOKUP($B1034,Patient!$A$2:$I$2017,6,FALSE)</f>
        <v>PHI</v>
      </c>
      <c r="H1034" s="15" t="str">
        <f>VLOOKUP($B1034,Patient!$A$2:$I$2017,7,FALSE)</f>
        <v>PHI</v>
      </c>
      <c r="I1034" s="15" t="str">
        <f>VLOOKUP($B1034,Patient!$A$2:$I$2017,8,FALSE)</f>
        <v>White</v>
      </c>
      <c r="J1034" s="15" t="str">
        <f>VLOOKUP($B1034,Patient!$A$2:$I$2017,9,FALSE)</f>
        <v>Alive</v>
      </c>
      <c r="K1034" s="5">
        <v>832</v>
      </c>
      <c r="L1034" s="3" t="s">
        <v>74</v>
      </c>
      <c r="M1034" s="11" t="str">
        <f>IF(ISNA(VLOOKUP(A1034,Experiment!$B$2:$E$140,4,FALSE)),"",VLOOKUP(A1034,Experiment!$B$2:$E$140,4,FALSE))</f>
        <v/>
      </c>
      <c r="N1034" s="3" t="s">
        <v>2598</v>
      </c>
      <c r="O1034" s="3" t="s">
        <v>291</v>
      </c>
      <c r="P1034" s="3" t="s">
        <v>4555</v>
      </c>
      <c r="Q1034" s="3" t="s">
        <v>485</v>
      </c>
      <c r="R1034" s="3" t="s">
        <v>1810</v>
      </c>
    </row>
    <row r="1035" spans="1:18" x14ac:dyDescent="0.25">
      <c r="A1035" s="3" t="s">
        <v>4568</v>
      </c>
      <c r="B1035" s="3">
        <v>979</v>
      </c>
      <c r="C1035" s="15" t="str">
        <f>VLOOKUP($B1035,Patient!$A$2:$I$2017,2,FALSE)</f>
        <v>PHI</v>
      </c>
      <c r="D1035" s="15" t="str">
        <f>VLOOKUP($B1035,Patient!$A$2:$I$2017,3,FALSE)</f>
        <v/>
      </c>
      <c r="E1035" s="15" t="str">
        <f>VLOOKUP($B1035,Patient!$A$2:$I$2017,4,FALSE)</f>
        <v>Male</v>
      </c>
      <c r="F1035" s="15" t="str">
        <f>VLOOKUP($B1035,Patient!$A$2:$I$2017,5,FALSE)</f>
        <v>PHI</v>
      </c>
      <c r="G1035" s="15" t="str">
        <f>VLOOKUP($B1035,Patient!$A$2:$I$2017,6,FALSE)</f>
        <v>PHI</v>
      </c>
      <c r="H1035" s="15" t="str">
        <f>VLOOKUP($B1035,Patient!$A$2:$I$2017,7,FALSE)</f>
        <v>PHI</v>
      </c>
      <c r="I1035" s="15" t="str">
        <f>VLOOKUP($B1035,Patient!$A$2:$I$2017,8,FALSE)</f>
        <v/>
      </c>
      <c r="J1035" s="15" t="str">
        <f>VLOOKUP($B1035,Patient!$A$2:$I$2017,9,FALSE)</f>
        <v/>
      </c>
      <c r="K1035" s="5">
        <v>833</v>
      </c>
      <c r="L1035" s="3" t="s">
        <v>93</v>
      </c>
      <c r="M1035" s="11" t="str">
        <f>IF(ISNA(VLOOKUP(A1035,Experiment!$B$2:$E$140,4,FALSE)),"",VLOOKUP(A1035,Experiment!$B$2:$E$140,4,FALSE))</f>
        <v/>
      </c>
      <c r="N1035" s="3" t="s">
        <v>2697</v>
      </c>
      <c r="O1035" s="3" t="s">
        <v>1016</v>
      </c>
      <c r="P1035" s="3" t="s">
        <v>4555</v>
      </c>
      <c r="Q1035" s="3" t="s">
        <v>131</v>
      </c>
      <c r="R1035" s="3" t="s">
        <v>297</v>
      </c>
    </row>
    <row r="1036" spans="1:18" x14ac:dyDescent="0.25">
      <c r="A1036" s="3" t="s">
        <v>4638</v>
      </c>
      <c r="B1036" s="3">
        <v>997</v>
      </c>
      <c r="C1036" s="15" t="str">
        <f>VLOOKUP($B1036,Patient!$A$2:$I$2017,2,FALSE)</f>
        <v>PHI</v>
      </c>
      <c r="D1036" s="15" t="str">
        <f>VLOOKUP($B1036,Patient!$A$2:$I$2017,3,FALSE)</f>
        <v>HISPANIC</v>
      </c>
      <c r="E1036" s="15" t="str">
        <f>VLOOKUP($B1036,Patient!$A$2:$I$2017,4,FALSE)</f>
        <v>Male</v>
      </c>
      <c r="F1036" s="15" t="str">
        <f>VLOOKUP($B1036,Patient!$A$2:$I$2017,5,FALSE)</f>
        <v>PHI</v>
      </c>
      <c r="G1036" s="15" t="str">
        <f>VLOOKUP($B1036,Patient!$A$2:$I$2017,6,FALSE)</f>
        <v>PHI</v>
      </c>
      <c r="H1036" s="15" t="str">
        <f>VLOOKUP($B1036,Patient!$A$2:$I$2017,7,FALSE)</f>
        <v>PHI</v>
      </c>
      <c r="I1036" s="15" t="str">
        <f>VLOOKUP($B1036,Patient!$A$2:$I$2017,8,FALSE)</f>
        <v>Multiracial</v>
      </c>
      <c r="J1036" s="15" t="str">
        <f>VLOOKUP($B1036,Patient!$A$2:$I$2017,9,FALSE)</f>
        <v>Alive</v>
      </c>
      <c r="K1036" s="5">
        <v>847</v>
      </c>
      <c r="L1036" s="3" t="s">
        <v>93</v>
      </c>
      <c r="M1036" s="11" t="str">
        <f>IF(ISNA(VLOOKUP(A1036,Experiment!$B$2:$E$140,4,FALSE)),"",VLOOKUP(A1036,Experiment!$B$2:$E$140,4,FALSE))</f>
        <v/>
      </c>
      <c r="N1036" s="3" t="s">
        <v>4636</v>
      </c>
      <c r="O1036" s="3" t="s">
        <v>4637</v>
      </c>
      <c r="P1036" s="3" t="s">
        <v>4600</v>
      </c>
      <c r="Q1036" s="3" t="s">
        <v>61</v>
      </c>
      <c r="R1036" s="3" t="s">
        <v>160</v>
      </c>
    </row>
    <row r="1037" spans="1:18" x14ac:dyDescent="0.25">
      <c r="A1037" s="3" t="s">
        <v>4582</v>
      </c>
      <c r="B1037" s="3">
        <v>982</v>
      </c>
      <c r="C1037" s="15" t="str">
        <f>VLOOKUP($B1037,Patient!$A$2:$I$2017,2,FALSE)</f>
        <v>PHI</v>
      </c>
      <c r="D1037" s="15" t="str">
        <f>VLOOKUP($B1037,Patient!$A$2:$I$2017,3,FALSE)</f>
        <v>NON-HISPANIC</v>
      </c>
      <c r="E1037" s="15" t="str">
        <f>VLOOKUP($B1037,Patient!$A$2:$I$2017,4,FALSE)</f>
        <v>Male</v>
      </c>
      <c r="F1037" s="15" t="str">
        <f>VLOOKUP($B1037,Patient!$A$2:$I$2017,5,FALSE)</f>
        <v>PHI</v>
      </c>
      <c r="G1037" s="15" t="str">
        <f>VLOOKUP($B1037,Patient!$A$2:$I$2017,6,FALSE)</f>
        <v>PHI</v>
      </c>
      <c r="H1037" s="15" t="str">
        <f>VLOOKUP($B1037,Patient!$A$2:$I$2017,7,FALSE)</f>
        <v>PHI</v>
      </c>
      <c r="I1037" s="15" t="str">
        <f>VLOOKUP($B1037,Patient!$A$2:$I$2017,8,FALSE)</f>
        <v>White</v>
      </c>
      <c r="J1037" s="15" t="str">
        <f>VLOOKUP($B1037,Patient!$A$2:$I$2017,9,FALSE)</f>
        <v>Alive</v>
      </c>
      <c r="K1037" s="5">
        <v>835</v>
      </c>
      <c r="L1037" s="3" t="s">
        <v>74</v>
      </c>
      <c r="M1037" s="11" t="str">
        <f>IF(ISNA(VLOOKUP(A1037,Experiment!$B$2:$E$140,4,FALSE)),"",VLOOKUP(A1037,Experiment!$B$2:$E$140,4,FALSE))</f>
        <v/>
      </c>
      <c r="N1037" s="3" t="s">
        <v>53</v>
      </c>
      <c r="O1037" s="3" t="s">
        <v>53</v>
      </c>
      <c r="P1037" s="3" t="s">
        <v>4580</v>
      </c>
      <c r="Q1037" s="3" t="s">
        <v>131</v>
      </c>
      <c r="R1037" s="3" t="s">
        <v>133</v>
      </c>
    </row>
    <row r="1038" spans="1:18" x14ac:dyDescent="0.25">
      <c r="A1038" s="3" t="s">
        <v>4584</v>
      </c>
      <c r="B1038" s="3">
        <v>983</v>
      </c>
      <c r="C1038" s="15" t="str">
        <f>VLOOKUP($B1038,Patient!$A$2:$I$2017,2,FALSE)</f>
        <v>PHI</v>
      </c>
      <c r="D1038" s="15" t="str">
        <f>VLOOKUP($B1038,Patient!$A$2:$I$2017,3,FALSE)</f>
        <v>NON-HISPANIC</v>
      </c>
      <c r="E1038" s="15" t="str">
        <f>VLOOKUP($B1038,Patient!$A$2:$I$2017,4,FALSE)</f>
        <v>Male</v>
      </c>
      <c r="F1038" s="15" t="str">
        <f>VLOOKUP($B1038,Patient!$A$2:$I$2017,5,FALSE)</f>
        <v>PHI</v>
      </c>
      <c r="G1038" s="15" t="str">
        <f>VLOOKUP($B1038,Patient!$A$2:$I$2017,6,FALSE)</f>
        <v>PHI</v>
      </c>
      <c r="H1038" s="15" t="str">
        <f>VLOOKUP($B1038,Patient!$A$2:$I$2017,7,FALSE)</f>
        <v>PHI</v>
      </c>
      <c r="I1038" s="15" t="str">
        <f>VLOOKUP($B1038,Patient!$A$2:$I$2017,8,FALSE)</f>
        <v>White</v>
      </c>
      <c r="J1038" s="15" t="str">
        <f>VLOOKUP($B1038,Patient!$A$2:$I$2017,9,FALSE)</f>
        <v>Alive</v>
      </c>
      <c r="K1038" s="5">
        <v>836</v>
      </c>
      <c r="L1038" s="3" t="s">
        <v>74</v>
      </c>
      <c r="M1038" s="11" t="str">
        <f>IF(ISNA(VLOOKUP(A1038,Experiment!$B$2:$E$140,4,FALSE)),"",VLOOKUP(A1038,Experiment!$B$2:$E$140,4,FALSE))</f>
        <v/>
      </c>
      <c r="N1038" s="3" t="s">
        <v>53</v>
      </c>
      <c r="O1038" s="3" t="s">
        <v>53</v>
      </c>
      <c r="P1038" s="3" t="s">
        <v>4580</v>
      </c>
      <c r="Q1038" s="3" t="s">
        <v>131</v>
      </c>
      <c r="R1038" s="3" t="s">
        <v>133</v>
      </c>
    </row>
    <row r="1039" spans="1:18" x14ac:dyDescent="0.25">
      <c r="A1039" s="3" t="s">
        <v>4586</v>
      </c>
      <c r="B1039" s="3">
        <v>984</v>
      </c>
      <c r="C1039" s="15" t="str">
        <f>VLOOKUP($B1039,Patient!$A$2:$I$2017,2,FALSE)</f>
        <v>PHI</v>
      </c>
      <c r="D1039" s="15" t="str">
        <f>VLOOKUP($B1039,Patient!$A$2:$I$2017,3,FALSE)</f>
        <v>NON-HISPANIC</v>
      </c>
      <c r="E1039" s="15" t="str">
        <f>VLOOKUP($B1039,Patient!$A$2:$I$2017,4,FALSE)</f>
        <v>Female</v>
      </c>
      <c r="F1039" s="15" t="str">
        <f>VLOOKUP($B1039,Patient!$A$2:$I$2017,5,FALSE)</f>
        <v>PHI</v>
      </c>
      <c r="G1039" s="15" t="str">
        <f>VLOOKUP($B1039,Patient!$A$2:$I$2017,6,FALSE)</f>
        <v>PHI</v>
      </c>
      <c r="H1039" s="15" t="str">
        <f>VLOOKUP($B1039,Patient!$A$2:$I$2017,7,FALSE)</f>
        <v>PHI</v>
      </c>
      <c r="I1039" s="15" t="str">
        <f>VLOOKUP($B1039,Patient!$A$2:$I$2017,8,FALSE)</f>
        <v>White</v>
      </c>
      <c r="J1039" s="15" t="str">
        <f>VLOOKUP($B1039,Patient!$A$2:$I$2017,9,FALSE)</f>
        <v>Deceased</v>
      </c>
      <c r="K1039" s="5">
        <v>837</v>
      </c>
      <c r="L1039" s="3" t="s">
        <v>74</v>
      </c>
      <c r="M1039" s="11" t="str">
        <f>IF(ISNA(VLOOKUP(A1039,Experiment!$B$2:$E$140,4,FALSE)),"",VLOOKUP(A1039,Experiment!$B$2:$E$140,4,FALSE))</f>
        <v/>
      </c>
      <c r="N1039" s="3" t="s">
        <v>53</v>
      </c>
      <c r="O1039" s="3" t="s">
        <v>53</v>
      </c>
      <c r="P1039" s="3" t="s">
        <v>4580</v>
      </c>
      <c r="Q1039" s="3" t="s">
        <v>131</v>
      </c>
      <c r="R1039" s="3" t="s">
        <v>133</v>
      </c>
    </row>
    <row r="1040" spans="1:18" x14ac:dyDescent="0.25">
      <c r="A1040" s="3" t="s">
        <v>4591</v>
      </c>
      <c r="B1040" s="3">
        <v>986</v>
      </c>
      <c r="C1040" s="15" t="str">
        <f>VLOOKUP($B1040,Patient!$A$2:$I$2017,2,FALSE)</f>
        <v>PHI</v>
      </c>
      <c r="D1040" s="15" t="str">
        <f>VLOOKUP($B1040,Patient!$A$2:$I$2017,3,FALSE)</f>
        <v>NON-HISPANIC</v>
      </c>
      <c r="E1040" s="15" t="str">
        <f>VLOOKUP($B1040,Patient!$A$2:$I$2017,4,FALSE)</f>
        <v>Male</v>
      </c>
      <c r="F1040" s="15" t="str">
        <f>VLOOKUP($B1040,Patient!$A$2:$I$2017,5,FALSE)</f>
        <v>PHI</v>
      </c>
      <c r="G1040" s="15" t="str">
        <f>VLOOKUP($B1040,Patient!$A$2:$I$2017,6,FALSE)</f>
        <v>PHI</v>
      </c>
      <c r="H1040" s="15" t="str">
        <f>VLOOKUP($B1040,Patient!$A$2:$I$2017,7,FALSE)</f>
        <v>PHI</v>
      </c>
      <c r="I1040" s="15" t="str">
        <f>VLOOKUP($B1040,Patient!$A$2:$I$2017,8,FALSE)</f>
        <v>White</v>
      </c>
      <c r="J1040" s="15" t="str">
        <f>VLOOKUP($B1040,Patient!$A$2:$I$2017,9,FALSE)</f>
        <v/>
      </c>
      <c r="K1040" s="5">
        <v>838</v>
      </c>
      <c r="L1040" s="3" t="s">
        <v>93</v>
      </c>
      <c r="M1040" s="11" t="str">
        <f>IF(ISNA(VLOOKUP(A1040,Experiment!$B$2:$E$140,4,FALSE)),"",VLOOKUP(A1040,Experiment!$B$2:$E$140,4,FALSE))</f>
        <v/>
      </c>
      <c r="N1040" s="3" t="s">
        <v>4589</v>
      </c>
      <c r="O1040" s="3" t="s">
        <v>4590</v>
      </c>
      <c r="P1040" s="3" t="s">
        <v>4580</v>
      </c>
      <c r="Q1040" s="3" t="s">
        <v>61</v>
      </c>
      <c r="R1040" s="3" t="s">
        <v>333</v>
      </c>
    </row>
    <row r="1041" spans="1:18" x14ac:dyDescent="0.25">
      <c r="A1041" s="3" t="s">
        <v>4601</v>
      </c>
      <c r="B1041" s="3">
        <v>987</v>
      </c>
      <c r="C1041" s="15" t="str">
        <f>VLOOKUP($B1041,Patient!$A$2:$I$2017,2,FALSE)</f>
        <v>PHI</v>
      </c>
      <c r="D1041" s="15" t="str">
        <f>VLOOKUP($B1041,Patient!$A$2:$I$2017,3,FALSE)</f>
        <v>NON-HISPANIC</v>
      </c>
      <c r="E1041" s="15" t="str">
        <f>VLOOKUP($B1041,Patient!$A$2:$I$2017,4,FALSE)</f>
        <v>Male</v>
      </c>
      <c r="F1041" s="15" t="str">
        <f>VLOOKUP($B1041,Patient!$A$2:$I$2017,5,FALSE)</f>
        <v>PHI</v>
      </c>
      <c r="G1041" s="15" t="str">
        <f>VLOOKUP($B1041,Patient!$A$2:$I$2017,6,FALSE)</f>
        <v>PHI</v>
      </c>
      <c r="H1041" s="15" t="str">
        <f>VLOOKUP($B1041,Patient!$A$2:$I$2017,7,FALSE)</f>
        <v>PHI</v>
      </c>
      <c r="I1041" s="15" t="str">
        <f>VLOOKUP($B1041,Patient!$A$2:$I$2017,8,FALSE)</f>
        <v>White</v>
      </c>
      <c r="J1041" s="15" t="str">
        <f>VLOOKUP($B1041,Patient!$A$2:$I$2017,9,FALSE)</f>
        <v>Alive</v>
      </c>
      <c r="K1041" s="5">
        <v>839</v>
      </c>
      <c r="L1041" s="3" t="s">
        <v>74</v>
      </c>
      <c r="M1041" s="11" t="str">
        <f>IF(ISNA(VLOOKUP(A1041,Experiment!$B$2:$E$140,4,FALSE)),"",VLOOKUP(A1041,Experiment!$B$2:$E$140,4,FALSE))</f>
        <v/>
      </c>
      <c r="N1041" s="3" t="s">
        <v>4599</v>
      </c>
      <c r="O1041" s="3" t="s">
        <v>348</v>
      </c>
      <c r="P1041" s="3" t="s">
        <v>4235</v>
      </c>
      <c r="Q1041" s="3" t="s">
        <v>131</v>
      </c>
      <c r="R1041" s="3" t="s">
        <v>133</v>
      </c>
    </row>
    <row r="1042" spans="1:18" x14ac:dyDescent="0.25">
      <c r="A1042" s="3" t="s">
        <v>4605</v>
      </c>
      <c r="B1042" s="3">
        <v>988</v>
      </c>
      <c r="C1042" s="15" t="str">
        <f>VLOOKUP($B1042,Patient!$A$2:$I$2017,2,FALSE)</f>
        <v>PHI</v>
      </c>
      <c r="D1042" s="15" t="str">
        <f>VLOOKUP($B1042,Patient!$A$2:$I$2017,3,FALSE)</f>
        <v>NON-HISPANIC</v>
      </c>
      <c r="E1042" s="15" t="str">
        <f>VLOOKUP($B1042,Patient!$A$2:$I$2017,4,FALSE)</f>
        <v>Female</v>
      </c>
      <c r="F1042" s="15" t="str">
        <f>VLOOKUP($B1042,Patient!$A$2:$I$2017,5,FALSE)</f>
        <v>PHI</v>
      </c>
      <c r="G1042" s="15" t="str">
        <f>VLOOKUP($B1042,Patient!$A$2:$I$2017,6,FALSE)</f>
        <v>PHI</v>
      </c>
      <c r="H1042" s="15" t="str">
        <f>VLOOKUP($B1042,Patient!$A$2:$I$2017,7,FALSE)</f>
        <v>PHI</v>
      </c>
      <c r="I1042" s="15" t="str">
        <f>VLOOKUP($B1042,Patient!$A$2:$I$2017,8,FALSE)</f>
        <v>White</v>
      </c>
      <c r="J1042" s="15" t="str">
        <f>VLOOKUP($B1042,Patient!$A$2:$I$2017,9,FALSE)</f>
        <v>Alive</v>
      </c>
      <c r="K1042" s="5">
        <v>840</v>
      </c>
      <c r="L1042" s="3" t="s">
        <v>74</v>
      </c>
      <c r="M1042" s="11" t="str">
        <f>IF(ISNA(VLOOKUP(A1042,Experiment!$B$2:$E$140,4,FALSE)),"",VLOOKUP(A1042,Experiment!$B$2:$E$140,4,FALSE))</f>
        <v/>
      </c>
      <c r="N1042" s="3" t="s">
        <v>1395</v>
      </c>
      <c r="O1042" s="3" t="s">
        <v>3969</v>
      </c>
      <c r="P1042" s="3" t="s">
        <v>4556</v>
      </c>
      <c r="Q1042" s="3" t="s">
        <v>131</v>
      </c>
      <c r="R1042" s="3" t="s">
        <v>133</v>
      </c>
    </row>
    <row r="1043" spans="1:18" x14ac:dyDescent="0.25">
      <c r="A1043" s="3" t="s">
        <v>4237</v>
      </c>
      <c r="B1043" s="3">
        <v>989</v>
      </c>
      <c r="C1043" s="15" t="str">
        <f>VLOOKUP($B1043,Patient!$A$2:$I$2017,2,FALSE)</f>
        <v>PHI</v>
      </c>
      <c r="D1043" s="15" t="str">
        <f>VLOOKUP($B1043,Patient!$A$2:$I$2017,3,FALSE)</f>
        <v>NON-HISPANIC</v>
      </c>
      <c r="E1043" s="15" t="str">
        <f>VLOOKUP($B1043,Patient!$A$2:$I$2017,4,FALSE)</f>
        <v>Male</v>
      </c>
      <c r="F1043" s="15" t="str">
        <f>VLOOKUP($B1043,Patient!$A$2:$I$2017,5,FALSE)</f>
        <v>PHI</v>
      </c>
      <c r="G1043" s="15" t="str">
        <f>VLOOKUP($B1043,Patient!$A$2:$I$2017,6,FALSE)</f>
        <v>PHI</v>
      </c>
      <c r="H1043" s="15" t="str">
        <f>VLOOKUP($B1043,Patient!$A$2:$I$2017,7,FALSE)</f>
        <v>PHI</v>
      </c>
      <c r="I1043" s="15" t="str">
        <f>VLOOKUP($B1043,Patient!$A$2:$I$2017,8,FALSE)</f>
        <v>White</v>
      </c>
      <c r="J1043" s="15" t="str">
        <f>VLOOKUP($B1043,Patient!$A$2:$I$2017,9,FALSE)</f>
        <v>Alive</v>
      </c>
      <c r="K1043" s="5">
        <v>764</v>
      </c>
      <c r="L1043" s="3" t="s">
        <v>93</v>
      </c>
      <c r="M1043" s="11" t="str">
        <f>IF(ISNA(VLOOKUP(A1043,Experiment!$B$2:$E$140,4,FALSE)),"",VLOOKUP(A1043,Experiment!$B$2:$E$140,4,FALSE))</f>
        <v/>
      </c>
      <c r="N1043" s="3" t="s">
        <v>53</v>
      </c>
      <c r="O1043" s="3" t="s">
        <v>53</v>
      </c>
      <c r="P1043" s="3" t="s">
        <v>4235</v>
      </c>
      <c r="Q1043" s="3" t="s">
        <v>61</v>
      </c>
      <c r="R1043" s="3" t="s">
        <v>173</v>
      </c>
    </row>
    <row r="1044" spans="1:18" x14ac:dyDescent="0.25">
      <c r="A1044" s="3" t="s">
        <v>4607</v>
      </c>
      <c r="B1044" s="3">
        <v>990</v>
      </c>
      <c r="C1044" s="15" t="str">
        <f>VLOOKUP($B1044,Patient!$A$2:$I$2017,2,FALSE)</f>
        <v>PHI</v>
      </c>
      <c r="D1044" s="15" t="str">
        <f>VLOOKUP($B1044,Patient!$A$2:$I$2017,3,FALSE)</f>
        <v/>
      </c>
      <c r="E1044" s="15" t="str">
        <f>VLOOKUP($B1044,Patient!$A$2:$I$2017,4,FALSE)</f>
        <v/>
      </c>
      <c r="F1044" s="15" t="str">
        <f>VLOOKUP($B1044,Patient!$A$2:$I$2017,5,FALSE)</f>
        <v>PHI</v>
      </c>
      <c r="G1044" s="15" t="str">
        <f>VLOOKUP($B1044,Patient!$A$2:$I$2017,6,FALSE)</f>
        <v>PHI</v>
      </c>
      <c r="H1044" s="15" t="str">
        <f>VLOOKUP($B1044,Patient!$A$2:$I$2017,7,FALSE)</f>
        <v>PHI</v>
      </c>
      <c r="I1044" s="15" t="str">
        <f>VLOOKUP($B1044,Patient!$A$2:$I$2017,8,FALSE)</f>
        <v/>
      </c>
      <c r="J1044" s="15" t="str">
        <f>VLOOKUP($B1044,Patient!$A$2:$I$2017,9,FALSE)</f>
        <v/>
      </c>
      <c r="K1044" s="5">
        <v>841</v>
      </c>
      <c r="L1044" s="3" t="s">
        <v>93</v>
      </c>
      <c r="M1044" s="11" t="str">
        <f>IF(ISNA(VLOOKUP(A1044,Experiment!$B$2:$E$140,4,FALSE)),"",VLOOKUP(A1044,Experiment!$B$2:$E$140,4,FALSE))</f>
        <v/>
      </c>
      <c r="N1044" s="3" t="s">
        <v>3402</v>
      </c>
      <c r="O1044" s="3" t="s">
        <v>348</v>
      </c>
      <c r="P1044" s="3" t="s">
        <v>4235</v>
      </c>
      <c r="Q1044" s="3" t="s">
        <v>61</v>
      </c>
      <c r="R1044" s="3" t="s">
        <v>372</v>
      </c>
    </row>
    <row r="1045" spans="1:18" x14ac:dyDescent="0.25">
      <c r="A1045" s="3" t="s">
        <v>4560</v>
      </c>
      <c r="B1045" s="3">
        <v>985</v>
      </c>
      <c r="C1045" s="15" t="str">
        <f>VLOOKUP($B1045,Patient!$A$2:$I$2017,2,FALSE)</f>
        <v>PHI</v>
      </c>
      <c r="D1045" s="15" t="str">
        <f>VLOOKUP($B1045,Patient!$A$2:$I$2017,3,FALSE)</f>
        <v>NON-HISPANIC</v>
      </c>
      <c r="E1045" s="15" t="str">
        <f>VLOOKUP($B1045,Patient!$A$2:$I$2017,4,FALSE)</f>
        <v>Female</v>
      </c>
      <c r="F1045" s="15" t="str">
        <f>VLOOKUP($B1045,Patient!$A$2:$I$2017,5,FALSE)</f>
        <v>PHI</v>
      </c>
      <c r="G1045" s="15" t="str">
        <f>VLOOKUP($B1045,Patient!$A$2:$I$2017,6,FALSE)</f>
        <v>PHI</v>
      </c>
      <c r="H1045" s="15" t="str">
        <f>VLOOKUP($B1045,Patient!$A$2:$I$2017,7,FALSE)</f>
        <v>PHI</v>
      </c>
      <c r="I1045" s="15" t="str">
        <f>VLOOKUP($B1045,Patient!$A$2:$I$2017,8,FALSE)</f>
        <v>White</v>
      </c>
      <c r="J1045" s="15" t="str">
        <f>VLOOKUP($B1045,Patient!$A$2:$I$2017,9,FALSE)</f>
        <v>Alive</v>
      </c>
      <c r="K1045" s="5">
        <v>832</v>
      </c>
      <c r="L1045" s="3" t="s">
        <v>74</v>
      </c>
      <c r="M1045" s="11" t="str">
        <f>IF(ISNA(VLOOKUP(A1045,Experiment!$B$2:$E$140,4,FALSE)),"",VLOOKUP(A1045,Experiment!$B$2:$E$140,4,FALSE))</f>
        <v/>
      </c>
      <c r="N1045" s="3" t="s">
        <v>4559</v>
      </c>
      <c r="O1045" s="3" t="s">
        <v>479</v>
      </c>
      <c r="P1045" s="3" t="s">
        <v>4235</v>
      </c>
      <c r="Q1045" s="3" t="s">
        <v>485</v>
      </c>
      <c r="R1045" s="3" t="s">
        <v>1810</v>
      </c>
    </row>
    <row r="1046" spans="1:18" x14ac:dyDescent="0.25">
      <c r="A1046" s="3" t="s">
        <v>4620</v>
      </c>
      <c r="B1046" s="3">
        <v>991</v>
      </c>
      <c r="C1046" s="15" t="str">
        <f>VLOOKUP($B1046,Patient!$A$2:$I$2017,2,FALSE)</f>
        <v>PHI</v>
      </c>
      <c r="D1046" s="15" t="str">
        <f>VLOOKUP($B1046,Patient!$A$2:$I$2017,3,FALSE)</f>
        <v/>
      </c>
      <c r="E1046" s="15" t="str">
        <f>VLOOKUP($B1046,Patient!$A$2:$I$2017,4,FALSE)</f>
        <v/>
      </c>
      <c r="F1046" s="15" t="str">
        <f>VLOOKUP($B1046,Patient!$A$2:$I$2017,5,FALSE)</f>
        <v>PHI</v>
      </c>
      <c r="G1046" s="15" t="str">
        <f>VLOOKUP($B1046,Patient!$A$2:$I$2017,6,FALSE)</f>
        <v>PHI</v>
      </c>
      <c r="H1046" s="15" t="str">
        <f>VLOOKUP($B1046,Patient!$A$2:$I$2017,7,FALSE)</f>
        <v>PHI</v>
      </c>
      <c r="I1046" s="15" t="str">
        <f>VLOOKUP($B1046,Patient!$A$2:$I$2017,8,FALSE)</f>
        <v/>
      </c>
      <c r="J1046" s="15" t="str">
        <f>VLOOKUP($B1046,Patient!$A$2:$I$2017,9,FALSE)</f>
        <v/>
      </c>
      <c r="K1046" s="5">
        <v>842</v>
      </c>
      <c r="L1046" s="3" t="s">
        <v>93</v>
      </c>
      <c r="M1046" s="11" t="str">
        <f>IF(ISNA(VLOOKUP(A1046,Experiment!$B$2:$E$140,4,FALSE)),"",VLOOKUP(A1046,Experiment!$B$2:$E$140,4,FALSE))</f>
        <v/>
      </c>
      <c r="N1046" s="3" t="s">
        <v>4615</v>
      </c>
      <c r="O1046" s="3" t="s">
        <v>3359</v>
      </c>
      <c r="P1046" s="3" t="s">
        <v>4613</v>
      </c>
      <c r="Q1046" s="3" t="s">
        <v>131</v>
      </c>
      <c r="R1046" s="3" t="s">
        <v>671</v>
      </c>
    </row>
    <row r="1047" spans="1:18" x14ac:dyDescent="0.25">
      <c r="A1047" s="3" t="s">
        <v>4623</v>
      </c>
      <c r="B1047" s="3">
        <v>992</v>
      </c>
      <c r="C1047" s="15" t="str">
        <f>VLOOKUP($B1047,Patient!$A$2:$I$2017,2,FALSE)</f>
        <v>PHI</v>
      </c>
      <c r="D1047" s="15" t="str">
        <f>VLOOKUP($B1047,Patient!$A$2:$I$2017,3,FALSE)</f>
        <v>NON-HISPANIC</v>
      </c>
      <c r="E1047" s="15" t="str">
        <f>VLOOKUP($B1047,Patient!$A$2:$I$2017,4,FALSE)</f>
        <v>Male</v>
      </c>
      <c r="F1047" s="15" t="str">
        <f>VLOOKUP($B1047,Patient!$A$2:$I$2017,5,FALSE)</f>
        <v>PHI</v>
      </c>
      <c r="G1047" s="15" t="str">
        <f>VLOOKUP($B1047,Patient!$A$2:$I$2017,6,FALSE)</f>
        <v>PHI</v>
      </c>
      <c r="H1047" s="15" t="str">
        <f>VLOOKUP($B1047,Patient!$A$2:$I$2017,7,FALSE)</f>
        <v>PHI</v>
      </c>
      <c r="I1047" s="15" t="str">
        <f>VLOOKUP($B1047,Patient!$A$2:$I$2017,8,FALSE)</f>
        <v>Asian</v>
      </c>
      <c r="J1047" s="15" t="str">
        <f>VLOOKUP($B1047,Patient!$A$2:$I$2017,9,FALSE)</f>
        <v/>
      </c>
      <c r="K1047" s="5">
        <v>843</v>
      </c>
      <c r="L1047" s="3" t="s">
        <v>74</v>
      </c>
      <c r="M1047" s="11" t="str">
        <f>IF(ISNA(VLOOKUP(A1047,Experiment!$B$2:$E$140,4,FALSE)),"",VLOOKUP(A1047,Experiment!$B$2:$E$140,4,FALSE))</f>
        <v/>
      </c>
      <c r="N1047" s="3" t="s">
        <v>2544</v>
      </c>
      <c r="O1047" s="3" t="s">
        <v>3041</v>
      </c>
      <c r="P1047" s="3" t="s">
        <v>4613</v>
      </c>
      <c r="Q1047" s="3" t="s">
        <v>111</v>
      </c>
      <c r="R1047" s="3" t="s">
        <v>179</v>
      </c>
    </row>
    <row r="1048" spans="1:18" x14ac:dyDescent="0.25">
      <c r="A1048" s="3" t="s">
        <v>4627</v>
      </c>
      <c r="B1048" s="3">
        <v>993</v>
      </c>
      <c r="C1048" s="15" t="str">
        <f>VLOOKUP($B1048,Patient!$A$2:$I$2017,2,FALSE)</f>
        <v>PHI</v>
      </c>
      <c r="D1048" s="15" t="str">
        <f>VLOOKUP($B1048,Patient!$A$2:$I$2017,3,FALSE)</f>
        <v>NON-HISPANIC</v>
      </c>
      <c r="E1048" s="15" t="str">
        <f>VLOOKUP($B1048,Patient!$A$2:$I$2017,4,FALSE)</f>
        <v>Male</v>
      </c>
      <c r="F1048" s="15" t="str">
        <f>VLOOKUP($B1048,Patient!$A$2:$I$2017,5,FALSE)</f>
        <v>PHI</v>
      </c>
      <c r="G1048" s="15" t="str">
        <f>VLOOKUP($B1048,Patient!$A$2:$I$2017,6,FALSE)</f>
        <v>PHI</v>
      </c>
      <c r="H1048" s="15" t="str">
        <f>VLOOKUP($B1048,Patient!$A$2:$I$2017,7,FALSE)</f>
        <v>PHI</v>
      </c>
      <c r="I1048" s="15" t="str">
        <f>VLOOKUP($B1048,Patient!$A$2:$I$2017,8,FALSE)</f>
        <v>White</v>
      </c>
      <c r="J1048" s="15" t="str">
        <f>VLOOKUP($B1048,Patient!$A$2:$I$2017,9,FALSE)</f>
        <v>Alive</v>
      </c>
      <c r="K1048" s="5">
        <v>844</v>
      </c>
      <c r="L1048" s="3" t="s">
        <v>74</v>
      </c>
      <c r="M1048" s="11" t="str">
        <f>IF(ISNA(VLOOKUP(A1048,Experiment!$B$2:$E$140,4,FALSE)),"",VLOOKUP(A1048,Experiment!$B$2:$E$140,4,FALSE))</f>
        <v/>
      </c>
      <c r="N1048" s="3" t="s">
        <v>1431</v>
      </c>
      <c r="O1048" s="3" t="s">
        <v>3969</v>
      </c>
      <c r="P1048" s="3" t="s">
        <v>4625</v>
      </c>
      <c r="Q1048" s="3" t="s">
        <v>131</v>
      </c>
      <c r="R1048" s="3" t="s">
        <v>133</v>
      </c>
    </row>
    <row r="1049" spans="1:18" x14ac:dyDescent="0.25">
      <c r="A1049" s="3" t="s">
        <v>4629</v>
      </c>
      <c r="B1049" s="3">
        <v>994</v>
      </c>
      <c r="C1049" s="15" t="str">
        <f>VLOOKUP($B1049,Patient!$A$2:$I$2017,2,FALSE)</f>
        <v>PHI</v>
      </c>
      <c r="D1049" s="15" t="str">
        <f>VLOOKUP($B1049,Patient!$A$2:$I$2017,3,FALSE)</f>
        <v>NON-HISPANIC</v>
      </c>
      <c r="E1049" s="15" t="str">
        <f>VLOOKUP($B1049,Patient!$A$2:$I$2017,4,FALSE)</f>
        <v>Female</v>
      </c>
      <c r="F1049" s="15" t="str">
        <f>VLOOKUP($B1049,Patient!$A$2:$I$2017,5,FALSE)</f>
        <v>PHI</v>
      </c>
      <c r="G1049" s="15" t="str">
        <f>VLOOKUP($B1049,Patient!$A$2:$I$2017,6,FALSE)</f>
        <v>PHI</v>
      </c>
      <c r="H1049" s="15" t="str">
        <f>VLOOKUP($B1049,Patient!$A$2:$I$2017,7,FALSE)</f>
        <v>PHI</v>
      </c>
      <c r="I1049" s="15" t="str">
        <f>VLOOKUP($B1049,Patient!$A$2:$I$2017,8,FALSE)</f>
        <v>White</v>
      </c>
      <c r="J1049" s="15" t="str">
        <f>VLOOKUP($B1049,Patient!$A$2:$I$2017,9,FALSE)</f>
        <v/>
      </c>
      <c r="K1049" s="5">
        <v>845</v>
      </c>
      <c r="L1049" s="3" t="s">
        <v>74</v>
      </c>
      <c r="M1049" s="11" t="str">
        <f>IF(ISNA(VLOOKUP(A1049,Experiment!$B$2:$E$140,4,FALSE)),"",VLOOKUP(A1049,Experiment!$B$2:$E$140,4,FALSE))</f>
        <v/>
      </c>
      <c r="N1049" s="3" t="s">
        <v>53</v>
      </c>
      <c r="O1049" s="3" t="s">
        <v>53</v>
      </c>
      <c r="P1049" s="3" t="s">
        <v>3432</v>
      </c>
      <c r="Q1049" s="3" t="s">
        <v>131</v>
      </c>
      <c r="R1049" s="3" t="s">
        <v>133</v>
      </c>
    </row>
    <row r="1050" spans="1:18" x14ac:dyDescent="0.25">
      <c r="A1050" s="3" t="s">
        <v>3436</v>
      </c>
      <c r="B1050" s="3">
        <v>995</v>
      </c>
      <c r="C1050" s="15" t="str">
        <f>VLOOKUP($B1050,Patient!$A$2:$I$2017,2,FALSE)</f>
        <v>PHI</v>
      </c>
      <c r="D1050" s="15" t="str">
        <f>VLOOKUP($B1050,Patient!$A$2:$I$2017,3,FALSE)</f>
        <v>NON-HISPANIC</v>
      </c>
      <c r="E1050" s="15" t="str">
        <f>VLOOKUP($B1050,Patient!$A$2:$I$2017,4,FALSE)</f>
        <v>Female</v>
      </c>
      <c r="F1050" s="15" t="str">
        <f>VLOOKUP($B1050,Patient!$A$2:$I$2017,5,FALSE)</f>
        <v>PHI</v>
      </c>
      <c r="G1050" s="15" t="str">
        <f>VLOOKUP($B1050,Patient!$A$2:$I$2017,6,FALSE)</f>
        <v>PHI</v>
      </c>
      <c r="H1050" s="15" t="str">
        <f>VLOOKUP($B1050,Patient!$A$2:$I$2017,7,FALSE)</f>
        <v>PHI</v>
      </c>
      <c r="I1050" s="15" t="str">
        <f>VLOOKUP($B1050,Patient!$A$2:$I$2017,8,FALSE)</f>
        <v>White</v>
      </c>
      <c r="J1050" s="15" t="str">
        <f>VLOOKUP($B1050,Patient!$A$2:$I$2017,9,FALSE)</f>
        <v>Alive</v>
      </c>
      <c r="K1050" s="5">
        <v>651</v>
      </c>
      <c r="L1050" s="3" t="s">
        <v>93</v>
      </c>
      <c r="M1050" s="11" t="str">
        <f>IF(ISNA(VLOOKUP(A1050,Experiment!$B$2:$E$140,4,FALSE)),"",VLOOKUP(A1050,Experiment!$B$2:$E$140,4,FALSE))</f>
        <v/>
      </c>
      <c r="N1050" s="3" t="s">
        <v>2377</v>
      </c>
      <c r="O1050" s="3" t="s">
        <v>3205</v>
      </c>
      <c r="P1050" s="3" t="s">
        <v>3432</v>
      </c>
      <c r="Q1050" s="3" t="s">
        <v>61</v>
      </c>
      <c r="R1050" s="3" t="s">
        <v>333</v>
      </c>
    </row>
    <row r="1051" spans="1:18" x14ac:dyDescent="0.25">
      <c r="A1051" s="3" t="s">
        <v>4633</v>
      </c>
      <c r="B1051" s="3">
        <v>996</v>
      </c>
      <c r="C1051" s="15" t="str">
        <f>VLOOKUP($B1051,Patient!$A$2:$I$2017,2,FALSE)</f>
        <v>PHI</v>
      </c>
      <c r="D1051" s="15" t="str">
        <f>VLOOKUP($B1051,Patient!$A$2:$I$2017,3,FALSE)</f>
        <v>NON-HISPANIC</v>
      </c>
      <c r="E1051" s="15" t="str">
        <f>VLOOKUP($B1051,Patient!$A$2:$I$2017,4,FALSE)</f>
        <v>Male</v>
      </c>
      <c r="F1051" s="15" t="str">
        <f>VLOOKUP($B1051,Patient!$A$2:$I$2017,5,FALSE)</f>
        <v>PHI</v>
      </c>
      <c r="G1051" s="15" t="str">
        <f>VLOOKUP($B1051,Patient!$A$2:$I$2017,6,FALSE)</f>
        <v>PHI</v>
      </c>
      <c r="H1051" s="15" t="str">
        <f>VLOOKUP($B1051,Patient!$A$2:$I$2017,7,FALSE)</f>
        <v>PHI</v>
      </c>
      <c r="I1051" s="15" t="str">
        <f>VLOOKUP($B1051,Patient!$A$2:$I$2017,8,FALSE)</f>
        <v>White</v>
      </c>
      <c r="J1051" s="15" t="str">
        <f>VLOOKUP($B1051,Patient!$A$2:$I$2017,9,FALSE)</f>
        <v/>
      </c>
      <c r="K1051" s="5">
        <v>846</v>
      </c>
      <c r="L1051" s="3" t="s">
        <v>74</v>
      </c>
      <c r="M1051" s="11" t="str">
        <f>IF(ISNA(VLOOKUP(A1051,Experiment!$B$2:$E$140,4,FALSE)),"",VLOOKUP(A1051,Experiment!$B$2:$E$140,4,FALSE))</f>
        <v/>
      </c>
      <c r="N1051" s="3" t="s">
        <v>4631</v>
      </c>
      <c r="O1051" s="3" t="s">
        <v>4632</v>
      </c>
      <c r="P1051" s="3" t="s">
        <v>3432</v>
      </c>
      <c r="Q1051" s="3" t="s">
        <v>131</v>
      </c>
      <c r="R1051" s="3" t="s">
        <v>557</v>
      </c>
    </row>
    <row r="1052" spans="1:18" x14ac:dyDescent="0.25">
      <c r="A1052" s="3" t="s">
        <v>4375</v>
      </c>
      <c r="B1052" s="3">
        <v>998</v>
      </c>
      <c r="C1052" s="15" t="str">
        <f>VLOOKUP($B1052,Patient!$A$2:$I$2017,2,FALSE)</f>
        <v>PHI</v>
      </c>
      <c r="D1052" s="15" t="str">
        <f>VLOOKUP($B1052,Patient!$A$2:$I$2017,3,FALSE)</f>
        <v>NON-HISPANIC</v>
      </c>
      <c r="E1052" s="15" t="str">
        <f>VLOOKUP($B1052,Patient!$A$2:$I$2017,4,FALSE)</f>
        <v>Female</v>
      </c>
      <c r="F1052" s="15" t="str">
        <f>VLOOKUP($B1052,Patient!$A$2:$I$2017,5,FALSE)</f>
        <v>PHI</v>
      </c>
      <c r="G1052" s="15" t="str">
        <f>VLOOKUP($B1052,Patient!$A$2:$I$2017,6,FALSE)</f>
        <v>PHI</v>
      </c>
      <c r="H1052" s="15" t="str">
        <f>VLOOKUP($B1052,Patient!$A$2:$I$2017,7,FALSE)</f>
        <v>PHI</v>
      </c>
      <c r="I1052" s="15" t="str">
        <f>VLOOKUP($B1052,Patient!$A$2:$I$2017,8,FALSE)</f>
        <v>White</v>
      </c>
      <c r="J1052" s="15" t="str">
        <f>VLOOKUP($B1052,Patient!$A$2:$I$2017,9,FALSE)</f>
        <v>Alive</v>
      </c>
      <c r="K1052" s="5">
        <v>791</v>
      </c>
      <c r="L1052" s="3" t="s">
        <v>74</v>
      </c>
      <c r="M1052" s="11" t="str">
        <f>IF(ISNA(VLOOKUP(A1052,Experiment!$B$2:$E$140,4,FALSE)),"",VLOOKUP(A1052,Experiment!$B$2:$E$140,4,FALSE))</f>
        <v/>
      </c>
      <c r="N1052" s="3" t="s">
        <v>3429</v>
      </c>
      <c r="O1052" s="3" t="s">
        <v>2443</v>
      </c>
      <c r="P1052" s="3" t="s">
        <v>4373</v>
      </c>
      <c r="Q1052" s="3" t="s">
        <v>485</v>
      </c>
      <c r="R1052" s="3" t="s">
        <v>2452</v>
      </c>
    </row>
    <row r="1053" spans="1:18" x14ac:dyDescent="0.25">
      <c r="A1053" s="3" t="s">
        <v>4640</v>
      </c>
      <c r="B1053" s="3">
        <v>999</v>
      </c>
      <c r="C1053" s="15" t="str">
        <f>VLOOKUP($B1053,Patient!$A$2:$I$2017,2,FALSE)</f>
        <v>PHI</v>
      </c>
      <c r="D1053" s="15" t="str">
        <f>VLOOKUP($B1053,Patient!$A$2:$I$2017,3,FALSE)</f>
        <v>NON-HISPANIC</v>
      </c>
      <c r="E1053" s="15" t="str">
        <f>VLOOKUP($B1053,Patient!$A$2:$I$2017,4,FALSE)</f>
        <v>Female</v>
      </c>
      <c r="F1053" s="15" t="str">
        <f>VLOOKUP($B1053,Patient!$A$2:$I$2017,5,FALSE)</f>
        <v>PHI</v>
      </c>
      <c r="G1053" s="15" t="str">
        <f>VLOOKUP($B1053,Patient!$A$2:$I$2017,6,FALSE)</f>
        <v>PHI</v>
      </c>
      <c r="H1053" s="15" t="str">
        <f>VLOOKUP($B1053,Patient!$A$2:$I$2017,7,FALSE)</f>
        <v>PHI</v>
      </c>
      <c r="I1053" s="15" t="str">
        <f>VLOOKUP($B1053,Patient!$A$2:$I$2017,8,FALSE)</f>
        <v>White</v>
      </c>
      <c r="J1053" s="15" t="str">
        <f>VLOOKUP($B1053,Patient!$A$2:$I$2017,9,FALSE)</f>
        <v>Alive</v>
      </c>
      <c r="K1053" s="5">
        <v>848</v>
      </c>
      <c r="L1053" s="3" t="s">
        <v>93</v>
      </c>
      <c r="M1053" s="11" t="str">
        <f>IF(ISNA(VLOOKUP(A1053,Experiment!$B$2:$E$140,4,FALSE)),"",VLOOKUP(A1053,Experiment!$B$2:$E$140,4,FALSE))</f>
        <v/>
      </c>
      <c r="N1053" s="3" t="s">
        <v>2777</v>
      </c>
      <c r="O1053" s="3" t="s">
        <v>804</v>
      </c>
      <c r="P1053" s="3" t="s">
        <v>4373</v>
      </c>
      <c r="Q1053" s="3" t="s">
        <v>61</v>
      </c>
      <c r="R1053" s="3" t="s">
        <v>372</v>
      </c>
    </row>
    <row r="1054" spans="1:18" x14ac:dyDescent="0.25">
      <c r="A1054" s="3" t="s">
        <v>4644</v>
      </c>
      <c r="B1054" s="3">
        <v>1000</v>
      </c>
      <c r="C1054" s="15" t="str">
        <f>VLOOKUP($B1054,Patient!$A$2:$I$2017,2,FALSE)</f>
        <v>PHI</v>
      </c>
      <c r="D1054" s="15" t="str">
        <f>VLOOKUP($B1054,Patient!$A$2:$I$2017,3,FALSE)</f>
        <v>NON-HISPANIC</v>
      </c>
      <c r="E1054" s="15" t="str">
        <f>VLOOKUP($B1054,Patient!$A$2:$I$2017,4,FALSE)</f>
        <v>Male</v>
      </c>
      <c r="F1054" s="15" t="str">
        <f>VLOOKUP($B1054,Patient!$A$2:$I$2017,5,FALSE)</f>
        <v>PHI</v>
      </c>
      <c r="G1054" s="15" t="str">
        <f>VLOOKUP($B1054,Patient!$A$2:$I$2017,6,FALSE)</f>
        <v>PHI</v>
      </c>
      <c r="H1054" s="15" t="str">
        <f>VLOOKUP($B1054,Patient!$A$2:$I$2017,7,FALSE)</f>
        <v>PHI</v>
      </c>
      <c r="I1054" s="15" t="str">
        <f>VLOOKUP($B1054,Patient!$A$2:$I$2017,8,FALSE)</f>
        <v>White</v>
      </c>
      <c r="J1054" s="15" t="str">
        <f>VLOOKUP($B1054,Patient!$A$2:$I$2017,9,FALSE)</f>
        <v>Deceased</v>
      </c>
      <c r="K1054" s="5">
        <v>849</v>
      </c>
      <c r="L1054" s="3" t="s">
        <v>74</v>
      </c>
      <c r="M1054" s="11" t="str">
        <f>IF(ISNA(VLOOKUP(A1054,Experiment!$B$2:$E$140,4,FALSE)),"",VLOOKUP(A1054,Experiment!$B$2:$E$140,4,FALSE))</f>
        <v/>
      </c>
      <c r="N1054" s="3" t="s">
        <v>53</v>
      </c>
      <c r="O1054" s="3" t="s">
        <v>53</v>
      </c>
      <c r="P1054" s="3" t="s">
        <v>4643</v>
      </c>
      <c r="Q1054" s="3" t="s">
        <v>131</v>
      </c>
      <c r="R1054" s="3" t="s">
        <v>133</v>
      </c>
    </row>
    <row r="1055" spans="1:18" x14ac:dyDescent="0.25">
      <c r="A1055" s="3" t="s">
        <v>4650</v>
      </c>
      <c r="B1055" s="3">
        <v>1001</v>
      </c>
      <c r="C1055" s="15" t="str">
        <f>VLOOKUP($B1055,Patient!$A$2:$I$2017,2,FALSE)</f>
        <v>PHI</v>
      </c>
      <c r="D1055" s="15" t="str">
        <f>VLOOKUP($B1055,Patient!$A$2:$I$2017,3,FALSE)</f>
        <v>NON-HISPANIC</v>
      </c>
      <c r="E1055" s="15" t="str">
        <f>VLOOKUP($B1055,Patient!$A$2:$I$2017,4,FALSE)</f>
        <v>Male</v>
      </c>
      <c r="F1055" s="15" t="str">
        <f>VLOOKUP($B1055,Patient!$A$2:$I$2017,5,FALSE)</f>
        <v>PHI</v>
      </c>
      <c r="G1055" s="15" t="str">
        <f>VLOOKUP($B1055,Patient!$A$2:$I$2017,6,FALSE)</f>
        <v>PHI</v>
      </c>
      <c r="H1055" s="15" t="str">
        <f>VLOOKUP($B1055,Patient!$A$2:$I$2017,7,FALSE)</f>
        <v>PHI</v>
      </c>
      <c r="I1055" s="15" t="str">
        <f>VLOOKUP($B1055,Patient!$A$2:$I$2017,8,FALSE)</f>
        <v>White</v>
      </c>
      <c r="J1055" s="15" t="str">
        <f>VLOOKUP($B1055,Patient!$A$2:$I$2017,9,FALSE)</f>
        <v>Alive</v>
      </c>
      <c r="K1055" s="5">
        <v>850</v>
      </c>
      <c r="L1055" s="3" t="s">
        <v>93</v>
      </c>
      <c r="M1055" s="11" t="str">
        <f>IF(ISNA(VLOOKUP(A1055,Experiment!$B$2:$E$140,4,FALSE)),"",VLOOKUP(A1055,Experiment!$B$2:$E$140,4,FALSE))</f>
        <v/>
      </c>
      <c r="N1055" s="3" t="s">
        <v>4649</v>
      </c>
      <c r="O1055" s="3" t="s">
        <v>785</v>
      </c>
      <c r="P1055" s="3" t="s">
        <v>4643</v>
      </c>
      <c r="Q1055" s="3" t="s">
        <v>61</v>
      </c>
      <c r="R1055" s="3" t="s">
        <v>333</v>
      </c>
    </row>
    <row r="1056" spans="1:18" x14ac:dyDescent="0.25">
      <c r="A1056" s="3" t="s">
        <v>4653</v>
      </c>
      <c r="B1056" s="3">
        <v>1002</v>
      </c>
      <c r="C1056" s="15" t="str">
        <f>VLOOKUP($B1056,Patient!$A$2:$I$2017,2,FALSE)</f>
        <v>PHI</v>
      </c>
      <c r="D1056" s="15" t="str">
        <f>VLOOKUP($B1056,Patient!$A$2:$I$2017,3,FALSE)</f>
        <v/>
      </c>
      <c r="E1056" s="15" t="str">
        <f>VLOOKUP($B1056,Patient!$A$2:$I$2017,4,FALSE)</f>
        <v/>
      </c>
      <c r="F1056" s="15" t="str">
        <f>VLOOKUP($B1056,Patient!$A$2:$I$2017,5,FALSE)</f>
        <v>PHI</v>
      </c>
      <c r="G1056" s="15" t="str">
        <f>VLOOKUP($B1056,Patient!$A$2:$I$2017,6,FALSE)</f>
        <v>PHI</v>
      </c>
      <c r="H1056" s="15" t="str">
        <f>VLOOKUP($B1056,Patient!$A$2:$I$2017,7,FALSE)</f>
        <v>PHI</v>
      </c>
      <c r="I1056" s="15" t="str">
        <f>VLOOKUP($B1056,Patient!$A$2:$I$2017,8,FALSE)</f>
        <v/>
      </c>
      <c r="J1056" s="15" t="str">
        <f>VLOOKUP($B1056,Patient!$A$2:$I$2017,9,FALSE)</f>
        <v/>
      </c>
      <c r="K1056" s="5">
        <v>850</v>
      </c>
      <c r="L1056" s="3" t="s">
        <v>74</v>
      </c>
      <c r="M1056" s="11" t="str">
        <f>IF(ISNA(VLOOKUP(A1056,Experiment!$B$2:$E$140,4,FALSE)),"",VLOOKUP(A1056,Experiment!$B$2:$E$140,4,FALSE))</f>
        <v/>
      </c>
      <c r="N1056" s="3" t="s">
        <v>4651</v>
      </c>
      <c r="O1056" s="3" t="s">
        <v>2378</v>
      </c>
      <c r="P1056" s="3" t="s">
        <v>4652</v>
      </c>
      <c r="Q1056" s="3" t="s">
        <v>61</v>
      </c>
      <c r="R1056" s="3" t="s">
        <v>333</v>
      </c>
    </row>
    <row r="1057" spans="1:18" x14ac:dyDescent="0.25">
      <c r="A1057" s="3" t="s">
        <v>4660</v>
      </c>
      <c r="B1057" s="3">
        <v>1003</v>
      </c>
      <c r="C1057" s="15" t="str">
        <f>VLOOKUP($B1057,Patient!$A$2:$I$2017,2,FALSE)</f>
        <v>PHI</v>
      </c>
      <c r="D1057" s="15" t="str">
        <f>VLOOKUP($B1057,Patient!$A$2:$I$2017,3,FALSE)</f>
        <v>NON-HISPANIC</v>
      </c>
      <c r="E1057" s="15" t="str">
        <f>VLOOKUP($B1057,Patient!$A$2:$I$2017,4,FALSE)</f>
        <v>Male</v>
      </c>
      <c r="F1057" s="15" t="str">
        <f>VLOOKUP($B1057,Patient!$A$2:$I$2017,5,FALSE)</f>
        <v>PHI</v>
      </c>
      <c r="G1057" s="15" t="str">
        <f>VLOOKUP($B1057,Patient!$A$2:$I$2017,6,FALSE)</f>
        <v>PHI</v>
      </c>
      <c r="H1057" s="15" t="str">
        <f>VLOOKUP($B1057,Patient!$A$2:$I$2017,7,FALSE)</f>
        <v>PHI</v>
      </c>
      <c r="I1057" s="15" t="str">
        <f>VLOOKUP($B1057,Patient!$A$2:$I$2017,8,FALSE)</f>
        <v>White</v>
      </c>
      <c r="J1057" s="15" t="str">
        <f>VLOOKUP($B1057,Patient!$A$2:$I$2017,9,FALSE)</f>
        <v/>
      </c>
      <c r="K1057" s="5">
        <v>851</v>
      </c>
      <c r="L1057" s="3" t="s">
        <v>74</v>
      </c>
      <c r="M1057" s="11" t="str">
        <f>IF(ISNA(VLOOKUP(A1057,Experiment!$B$2:$E$140,4,FALSE)),"",VLOOKUP(A1057,Experiment!$B$2:$E$140,4,FALSE))</f>
        <v/>
      </c>
      <c r="N1057" s="3" t="s">
        <v>1233</v>
      </c>
      <c r="O1057" s="3" t="s">
        <v>4658</v>
      </c>
      <c r="P1057" s="3" t="s">
        <v>4374</v>
      </c>
      <c r="Q1057" s="3" t="s">
        <v>131</v>
      </c>
      <c r="R1057" s="3" t="s">
        <v>133</v>
      </c>
    </row>
    <row r="1058" spans="1:18" x14ac:dyDescent="0.25">
      <c r="A1058" s="3" t="s">
        <v>4673</v>
      </c>
      <c r="B1058" s="3">
        <v>1006</v>
      </c>
      <c r="C1058" s="15" t="str">
        <f>VLOOKUP($B1058,Patient!$A$2:$I$2017,2,FALSE)</f>
        <v>PHI</v>
      </c>
      <c r="D1058" s="15" t="str">
        <f>VLOOKUP($B1058,Patient!$A$2:$I$2017,3,FALSE)</f>
        <v>NON-HISPANIC</v>
      </c>
      <c r="E1058" s="15" t="str">
        <f>VLOOKUP($B1058,Patient!$A$2:$I$2017,4,FALSE)</f>
        <v>Male</v>
      </c>
      <c r="F1058" s="15" t="str">
        <f>VLOOKUP($B1058,Patient!$A$2:$I$2017,5,FALSE)</f>
        <v>PHI</v>
      </c>
      <c r="G1058" s="15" t="str">
        <f>VLOOKUP($B1058,Patient!$A$2:$I$2017,6,FALSE)</f>
        <v>PHI</v>
      </c>
      <c r="H1058" s="15" t="str">
        <f>VLOOKUP($B1058,Patient!$A$2:$I$2017,7,FALSE)</f>
        <v>PHI</v>
      </c>
      <c r="I1058" s="15" t="str">
        <f>VLOOKUP($B1058,Patient!$A$2:$I$2017,8,FALSE)</f>
        <v>White</v>
      </c>
      <c r="J1058" s="15" t="str">
        <f>VLOOKUP($B1058,Patient!$A$2:$I$2017,9,FALSE)</f>
        <v>Deceased</v>
      </c>
      <c r="K1058" s="5">
        <v>854</v>
      </c>
      <c r="L1058" s="3" t="s">
        <v>93</v>
      </c>
      <c r="M1058" s="11" t="str">
        <f>IF(ISNA(VLOOKUP(A1058,Experiment!$B$2:$E$140,4,FALSE)),"",VLOOKUP(A1058,Experiment!$B$2:$E$140,4,FALSE))</f>
        <v/>
      </c>
      <c r="N1058" s="3" t="s">
        <v>4672</v>
      </c>
      <c r="O1058" s="3" t="s">
        <v>3471</v>
      </c>
      <c r="P1058" s="3" t="s">
        <v>4643</v>
      </c>
      <c r="Q1058" s="3" t="s">
        <v>485</v>
      </c>
      <c r="R1058" s="3" t="s">
        <v>1810</v>
      </c>
    </row>
    <row r="1059" spans="1:18" x14ac:dyDescent="0.25">
      <c r="A1059" s="3" t="s">
        <v>4681</v>
      </c>
      <c r="B1059" s="3">
        <v>1007</v>
      </c>
      <c r="C1059" s="15" t="str">
        <f>VLOOKUP($B1059,Patient!$A$2:$I$2017,2,FALSE)</f>
        <v>PHI</v>
      </c>
      <c r="D1059" s="15" t="str">
        <f>VLOOKUP($B1059,Patient!$A$2:$I$2017,3,FALSE)</f>
        <v/>
      </c>
      <c r="E1059" s="15" t="str">
        <f>VLOOKUP($B1059,Patient!$A$2:$I$2017,4,FALSE)</f>
        <v/>
      </c>
      <c r="F1059" s="15" t="str">
        <f>VLOOKUP($B1059,Patient!$A$2:$I$2017,5,FALSE)</f>
        <v>PHI</v>
      </c>
      <c r="G1059" s="15" t="str">
        <f>VLOOKUP($B1059,Patient!$A$2:$I$2017,6,FALSE)</f>
        <v>PHI</v>
      </c>
      <c r="H1059" s="15" t="str">
        <f>VLOOKUP($B1059,Patient!$A$2:$I$2017,7,FALSE)</f>
        <v>PHI</v>
      </c>
      <c r="I1059" s="15" t="str">
        <f>VLOOKUP($B1059,Patient!$A$2:$I$2017,8,FALSE)</f>
        <v/>
      </c>
      <c r="J1059" s="15" t="str">
        <f>VLOOKUP($B1059,Patient!$A$2:$I$2017,9,FALSE)</f>
        <v/>
      </c>
      <c r="K1059" s="5">
        <v>855</v>
      </c>
      <c r="L1059" s="3" t="s">
        <v>74</v>
      </c>
      <c r="M1059" s="11" t="str">
        <f>IF(ISNA(VLOOKUP(A1059,Experiment!$B$2:$E$140,4,FALSE)),"",VLOOKUP(A1059,Experiment!$B$2:$E$140,4,FALSE))</f>
        <v/>
      </c>
      <c r="N1059" s="3" t="s">
        <v>4680</v>
      </c>
      <c r="O1059" s="3" t="s">
        <v>1053</v>
      </c>
      <c r="P1059" s="3" t="s">
        <v>4643</v>
      </c>
      <c r="Q1059" s="3" t="s">
        <v>485</v>
      </c>
      <c r="R1059" s="3" t="s">
        <v>2452</v>
      </c>
    </row>
    <row r="1060" spans="1:18" x14ac:dyDescent="0.25">
      <c r="A1060" s="3" t="s">
        <v>4665</v>
      </c>
      <c r="B1060" s="3">
        <v>1004</v>
      </c>
      <c r="C1060" s="15" t="str">
        <f>VLOOKUP($B1060,Patient!$A$2:$I$2017,2,FALSE)</f>
        <v>PHI</v>
      </c>
      <c r="D1060" s="15" t="str">
        <f>VLOOKUP($B1060,Patient!$A$2:$I$2017,3,FALSE)</f>
        <v>NON-HISPANIC</v>
      </c>
      <c r="E1060" s="15" t="str">
        <f>VLOOKUP($B1060,Patient!$A$2:$I$2017,4,FALSE)</f>
        <v>Male</v>
      </c>
      <c r="F1060" s="15" t="str">
        <f>VLOOKUP($B1060,Patient!$A$2:$I$2017,5,FALSE)</f>
        <v>PHI</v>
      </c>
      <c r="G1060" s="15" t="str">
        <f>VLOOKUP($B1060,Patient!$A$2:$I$2017,6,FALSE)</f>
        <v>PHI</v>
      </c>
      <c r="H1060" s="15" t="str">
        <f>VLOOKUP($B1060,Patient!$A$2:$I$2017,7,FALSE)</f>
        <v>PHI</v>
      </c>
      <c r="I1060" s="15" t="str">
        <f>VLOOKUP($B1060,Patient!$A$2:$I$2017,8,FALSE)</f>
        <v>White</v>
      </c>
      <c r="J1060" s="15" t="str">
        <f>VLOOKUP($B1060,Patient!$A$2:$I$2017,9,FALSE)</f>
        <v>Alive</v>
      </c>
      <c r="K1060" s="5">
        <v>852</v>
      </c>
      <c r="L1060" s="3" t="s">
        <v>93</v>
      </c>
      <c r="M1060" s="11" t="str">
        <f>IF(ISNA(VLOOKUP(A1060,Experiment!$B$2:$E$140,4,FALSE)),"",VLOOKUP(A1060,Experiment!$B$2:$E$140,4,FALSE))</f>
        <v/>
      </c>
      <c r="N1060" s="3" t="s">
        <v>2682</v>
      </c>
      <c r="O1060" s="3" t="s">
        <v>4663</v>
      </c>
      <c r="P1060" s="3" t="s">
        <v>4664</v>
      </c>
      <c r="Q1060" s="3" t="s">
        <v>131</v>
      </c>
      <c r="R1060" s="3" t="s">
        <v>53</v>
      </c>
    </row>
    <row r="1061" spans="1:18" x14ac:dyDescent="0.25">
      <c r="A1061" s="3" t="s">
        <v>4669</v>
      </c>
      <c r="B1061" s="3">
        <v>1005</v>
      </c>
      <c r="C1061" s="15" t="str">
        <f>VLOOKUP($B1061,Patient!$A$2:$I$2017,2,FALSE)</f>
        <v>PHI</v>
      </c>
      <c r="D1061" s="15" t="str">
        <f>VLOOKUP($B1061,Patient!$A$2:$I$2017,3,FALSE)</f>
        <v>NON-HISPANIC</v>
      </c>
      <c r="E1061" s="15" t="str">
        <f>VLOOKUP($B1061,Patient!$A$2:$I$2017,4,FALSE)</f>
        <v>Male</v>
      </c>
      <c r="F1061" s="15" t="str">
        <f>VLOOKUP($B1061,Patient!$A$2:$I$2017,5,FALSE)</f>
        <v>PHI</v>
      </c>
      <c r="G1061" s="15" t="str">
        <f>VLOOKUP($B1061,Patient!$A$2:$I$2017,6,FALSE)</f>
        <v>PHI</v>
      </c>
      <c r="H1061" s="15" t="str">
        <f>VLOOKUP($B1061,Patient!$A$2:$I$2017,7,FALSE)</f>
        <v>PHI</v>
      </c>
      <c r="I1061" s="15" t="str">
        <f>VLOOKUP($B1061,Patient!$A$2:$I$2017,8,FALSE)</f>
        <v>White</v>
      </c>
      <c r="J1061" s="15" t="str">
        <f>VLOOKUP($B1061,Patient!$A$2:$I$2017,9,FALSE)</f>
        <v>Alive</v>
      </c>
      <c r="K1061" s="5">
        <v>853</v>
      </c>
      <c r="L1061" s="3" t="s">
        <v>74</v>
      </c>
      <c r="M1061" s="11" t="str">
        <f>IF(ISNA(VLOOKUP(A1061,Experiment!$B$2:$E$140,4,FALSE)),"",VLOOKUP(A1061,Experiment!$B$2:$E$140,4,FALSE))</f>
        <v/>
      </c>
      <c r="N1061" s="3" t="s">
        <v>2900</v>
      </c>
      <c r="O1061" s="3" t="s">
        <v>2039</v>
      </c>
      <c r="P1061" s="3" t="s">
        <v>4664</v>
      </c>
      <c r="Q1061" s="3" t="s">
        <v>131</v>
      </c>
      <c r="R1061" s="3" t="s">
        <v>133</v>
      </c>
    </row>
    <row r="1062" spans="1:18" x14ac:dyDescent="0.25">
      <c r="A1062" s="3" t="s">
        <v>4467</v>
      </c>
      <c r="B1062" s="3">
        <v>1008</v>
      </c>
      <c r="C1062" s="15" t="str">
        <f>VLOOKUP($B1062,Patient!$A$2:$I$2017,2,FALSE)</f>
        <v>PHI</v>
      </c>
      <c r="D1062" s="15" t="str">
        <f>VLOOKUP($B1062,Patient!$A$2:$I$2017,3,FALSE)</f>
        <v/>
      </c>
      <c r="E1062" s="15" t="str">
        <f>VLOOKUP($B1062,Patient!$A$2:$I$2017,4,FALSE)</f>
        <v/>
      </c>
      <c r="F1062" s="15" t="str">
        <f>VLOOKUP($B1062,Patient!$A$2:$I$2017,5,FALSE)</f>
        <v>PHI</v>
      </c>
      <c r="G1062" s="15" t="str">
        <f>VLOOKUP($B1062,Patient!$A$2:$I$2017,6,FALSE)</f>
        <v>PHI</v>
      </c>
      <c r="H1062" s="15" t="str">
        <f>VLOOKUP($B1062,Patient!$A$2:$I$2017,7,FALSE)</f>
        <v>PHI</v>
      </c>
      <c r="I1062" s="15" t="str">
        <f>VLOOKUP($B1062,Patient!$A$2:$I$2017,8,FALSE)</f>
        <v/>
      </c>
      <c r="J1062" s="15" t="str">
        <f>VLOOKUP($B1062,Patient!$A$2:$I$2017,9,FALSE)</f>
        <v/>
      </c>
      <c r="K1062" s="5">
        <v>812</v>
      </c>
      <c r="L1062" s="3" t="s">
        <v>74</v>
      </c>
      <c r="M1062" s="11" t="str">
        <f>IF(ISNA(VLOOKUP(A1062,Experiment!$B$2:$E$140,4,FALSE)),"",VLOOKUP(A1062,Experiment!$B$2:$E$140,4,FALSE))</f>
        <v/>
      </c>
      <c r="N1062" s="3" t="s">
        <v>2082</v>
      </c>
      <c r="O1062" s="3" t="s">
        <v>3226</v>
      </c>
      <c r="P1062" s="3" t="s">
        <v>4465</v>
      </c>
      <c r="Q1062" s="3" t="s">
        <v>1814</v>
      </c>
      <c r="R1062" s="3" t="s">
        <v>2918</v>
      </c>
    </row>
    <row r="1063" spans="1:18" x14ac:dyDescent="0.25">
      <c r="A1063" s="3" t="s">
        <v>4689</v>
      </c>
      <c r="B1063" s="3">
        <v>1009</v>
      </c>
      <c r="C1063" s="15" t="str">
        <f>VLOOKUP($B1063,Patient!$A$2:$I$2017,2,FALSE)</f>
        <v>PHI</v>
      </c>
      <c r="D1063" s="15" t="str">
        <f>VLOOKUP($B1063,Patient!$A$2:$I$2017,3,FALSE)</f>
        <v>NON-HISPANIC</v>
      </c>
      <c r="E1063" s="15" t="str">
        <f>VLOOKUP($B1063,Patient!$A$2:$I$2017,4,FALSE)</f>
        <v>Male</v>
      </c>
      <c r="F1063" s="15" t="str">
        <f>VLOOKUP($B1063,Patient!$A$2:$I$2017,5,FALSE)</f>
        <v>PHI</v>
      </c>
      <c r="G1063" s="15" t="str">
        <f>VLOOKUP($B1063,Patient!$A$2:$I$2017,6,FALSE)</f>
        <v>PHI</v>
      </c>
      <c r="H1063" s="15" t="str">
        <f>VLOOKUP($B1063,Patient!$A$2:$I$2017,7,FALSE)</f>
        <v>PHI</v>
      </c>
      <c r="I1063" s="15" t="str">
        <f>VLOOKUP($B1063,Patient!$A$2:$I$2017,8,FALSE)</f>
        <v>White</v>
      </c>
      <c r="J1063" s="15" t="str">
        <f>VLOOKUP($B1063,Patient!$A$2:$I$2017,9,FALSE)</f>
        <v>Alive</v>
      </c>
      <c r="K1063" s="5">
        <v>856</v>
      </c>
      <c r="L1063" s="3" t="s">
        <v>74</v>
      </c>
      <c r="M1063" s="11" t="str">
        <f>IF(ISNA(VLOOKUP(A1063,Experiment!$B$2:$E$140,4,FALSE)),"",VLOOKUP(A1063,Experiment!$B$2:$E$140,4,FALSE))</f>
        <v/>
      </c>
      <c r="N1063" s="3" t="s">
        <v>4685</v>
      </c>
      <c r="O1063" s="3" t="s">
        <v>2667</v>
      </c>
      <c r="P1063" s="3" t="s">
        <v>4686</v>
      </c>
      <c r="Q1063" s="3" t="s">
        <v>61</v>
      </c>
      <c r="R1063" s="3" t="s">
        <v>53</v>
      </c>
    </row>
    <row r="1064" spans="1:18" x14ac:dyDescent="0.25">
      <c r="A1064" s="3" t="s">
        <v>4693</v>
      </c>
      <c r="B1064" s="3">
        <v>1010</v>
      </c>
      <c r="C1064" s="15" t="str">
        <f>VLOOKUP($B1064,Patient!$A$2:$I$2017,2,FALSE)</f>
        <v>PHI</v>
      </c>
      <c r="D1064" s="15" t="str">
        <f>VLOOKUP($B1064,Patient!$A$2:$I$2017,3,FALSE)</f>
        <v/>
      </c>
      <c r="E1064" s="15" t="str">
        <f>VLOOKUP($B1064,Patient!$A$2:$I$2017,4,FALSE)</f>
        <v/>
      </c>
      <c r="F1064" s="15" t="str">
        <f>VLOOKUP($B1064,Patient!$A$2:$I$2017,5,FALSE)</f>
        <v>PHI</v>
      </c>
      <c r="G1064" s="15" t="str">
        <f>VLOOKUP($B1064,Patient!$A$2:$I$2017,6,FALSE)</f>
        <v>PHI</v>
      </c>
      <c r="H1064" s="15" t="str">
        <f>VLOOKUP($B1064,Patient!$A$2:$I$2017,7,FALSE)</f>
        <v>PHI</v>
      </c>
      <c r="I1064" s="15" t="str">
        <f>VLOOKUP($B1064,Patient!$A$2:$I$2017,8,FALSE)</f>
        <v/>
      </c>
      <c r="J1064" s="15" t="str">
        <f>VLOOKUP($B1064,Patient!$A$2:$I$2017,9,FALSE)</f>
        <v/>
      </c>
      <c r="K1064" s="5">
        <v>857</v>
      </c>
      <c r="L1064" s="3" t="s">
        <v>93</v>
      </c>
      <c r="M1064" s="11" t="str">
        <f>IF(ISNA(VLOOKUP(A1064,Experiment!$B$2:$E$140,4,FALSE)),"",VLOOKUP(A1064,Experiment!$B$2:$E$140,4,FALSE))</f>
        <v/>
      </c>
      <c r="N1064" s="3" t="s">
        <v>53</v>
      </c>
      <c r="O1064" s="3" t="s">
        <v>53</v>
      </c>
      <c r="P1064" s="3" t="s">
        <v>4688</v>
      </c>
      <c r="Q1064" s="3" t="s">
        <v>61</v>
      </c>
      <c r="R1064" s="3" t="s">
        <v>67</v>
      </c>
    </row>
    <row r="1065" spans="1:18" x14ac:dyDescent="0.25">
      <c r="A1065" s="3" t="s">
        <v>4565</v>
      </c>
      <c r="B1065" s="3">
        <v>1011</v>
      </c>
      <c r="C1065" s="15" t="str">
        <f>VLOOKUP($B1065,Patient!$A$2:$I$2017,2,FALSE)</f>
        <v>PHI</v>
      </c>
      <c r="D1065" s="15" t="str">
        <f>VLOOKUP($B1065,Patient!$A$2:$I$2017,3,FALSE)</f>
        <v>NON-HISPANIC</v>
      </c>
      <c r="E1065" s="15" t="str">
        <f>VLOOKUP($B1065,Patient!$A$2:$I$2017,4,FALSE)</f>
        <v>Female</v>
      </c>
      <c r="F1065" s="15" t="str">
        <f>VLOOKUP($B1065,Patient!$A$2:$I$2017,5,FALSE)</f>
        <v>PHI</v>
      </c>
      <c r="G1065" s="15" t="str">
        <f>VLOOKUP($B1065,Patient!$A$2:$I$2017,6,FALSE)</f>
        <v>PHI</v>
      </c>
      <c r="H1065" s="15" t="str">
        <f>VLOOKUP($B1065,Patient!$A$2:$I$2017,7,FALSE)</f>
        <v>PHI</v>
      </c>
      <c r="I1065" s="15" t="str">
        <f>VLOOKUP($B1065,Patient!$A$2:$I$2017,8,FALSE)</f>
        <v>Black</v>
      </c>
      <c r="J1065" s="15" t="str">
        <f>VLOOKUP($B1065,Patient!$A$2:$I$2017,9,FALSE)</f>
        <v/>
      </c>
      <c r="K1065" s="5">
        <v>832</v>
      </c>
      <c r="L1065" s="3" t="s">
        <v>74</v>
      </c>
      <c r="M1065" s="11" t="str">
        <f>IF(ISNA(VLOOKUP(A1065,Experiment!$B$2:$E$140,4,FALSE)),"",VLOOKUP(A1065,Experiment!$B$2:$E$140,4,FALSE))</f>
        <v/>
      </c>
      <c r="N1065" s="3" t="s">
        <v>4561</v>
      </c>
      <c r="O1065" s="3" t="s">
        <v>4562</v>
      </c>
      <c r="P1065" s="3" t="s">
        <v>4563</v>
      </c>
      <c r="Q1065" s="3" t="s">
        <v>485</v>
      </c>
      <c r="R1065" s="3" t="s">
        <v>1810</v>
      </c>
    </row>
    <row r="1066" spans="1:18" x14ac:dyDescent="0.25">
      <c r="A1066" s="3" t="s">
        <v>4697</v>
      </c>
      <c r="B1066" s="3">
        <v>1012</v>
      </c>
      <c r="C1066" s="15" t="str">
        <f>VLOOKUP($B1066,Patient!$A$2:$I$2017,2,FALSE)</f>
        <v>PHI</v>
      </c>
      <c r="D1066" s="15" t="str">
        <f>VLOOKUP($B1066,Patient!$A$2:$I$2017,3,FALSE)</f>
        <v/>
      </c>
      <c r="E1066" s="15" t="str">
        <f>VLOOKUP($B1066,Patient!$A$2:$I$2017,4,FALSE)</f>
        <v>Male</v>
      </c>
      <c r="F1066" s="15" t="str">
        <f>VLOOKUP($B1066,Patient!$A$2:$I$2017,5,FALSE)</f>
        <v>PHI</v>
      </c>
      <c r="G1066" s="15" t="str">
        <f>VLOOKUP($B1066,Patient!$A$2:$I$2017,6,FALSE)</f>
        <v>PHI</v>
      </c>
      <c r="H1066" s="15" t="str">
        <f>VLOOKUP($B1066,Patient!$A$2:$I$2017,7,FALSE)</f>
        <v>PHI</v>
      </c>
      <c r="I1066" s="15" t="str">
        <f>VLOOKUP($B1066,Patient!$A$2:$I$2017,8,FALSE)</f>
        <v/>
      </c>
      <c r="J1066" s="15" t="str">
        <f>VLOOKUP($B1066,Patient!$A$2:$I$2017,9,FALSE)</f>
        <v/>
      </c>
      <c r="K1066" s="5">
        <v>858</v>
      </c>
      <c r="L1066" s="3" t="s">
        <v>74</v>
      </c>
      <c r="M1066" s="11" t="str">
        <f>IF(ISNA(VLOOKUP(A1066,Experiment!$B$2:$E$140,4,FALSE)),"",VLOOKUP(A1066,Experiment!$B$2:$E$140,4,FALSE))</f>
        <v/>
      </c>
      <c r="N1066" s="3" t="s">
        <v>2963</v>
      </c>
      <c r="O1066" s="3" t="s">
        <v>135</v>
      </c>
      <c r="P1066" s="3" t="s">
        <v>4695</v>
      </c>
      <c r="Q1066" s="3" t="s">
        <v>111</v>
      </c>
      <c r="R1066" s="3" t="s">
        <v>516</v>
      </c>
    </row>
    <row r="1067" spans="1:18" x14ac:dyDescent="0.25">
      <c r="A1067" s="3" t="s">
        <v>2516</v>
      </c>
      <c r="B1067" s="3">
        <v>1013</v>
      </c>
      <c r="C1067" s="15" t="str">
        <f>VLOOKUP($B1067,Patient!$A$2:$I$2017,2,FALSE)</f>
        <v>PHI</v>
      </c>
      <c r="D1067" s="15" t="str">
        <f>VLOOKUP($B1067,Patient!$A$2:$I$2017,3,FALSE)</f>
        <v>NON-HISPANIC</v>
      </c>
      <c r="E1067" s="15" t="str">
        <f>VLOOKUP($B1067,Patient!$A$2:$I$2017,4,FALSE)</f>
        <v>Female</v>
      </c>
      <c r="F1067" s="15" t="str">
        <f>VLOOKUP($B1067,Patient!$A$2:$I$2017,5,FALSE)</f>
        <v>PHI</v>
      </c>
      <c r="G1067" s="15" t="str">
        <f>VLOOKUP($B1067,Patient!$A$2:$I$2017,6,FALSE)</f>
        <v>PHI</v>
      </c>
      <c r="H1067" s="15" t="str">
        <f>VLOOKUP($B1067,Patient!$A$2:$I$2017,7,FALSE)</f>
        <v>PHI</v>
      </c>
      <c r="I1067" s="15" t="str">
        <f>VLOOKUP($B1067,Patient!$A$2:$I$2017,8,FALSE)</f>
        <v>White</v>
      </c>
      <c r="J1067" s="15" t="str">
        <f>VLOOKUP($B1067,Patient!$A$2:$I$2017,9,FALSE)</f>
        <v>Alive</v>
      </c>
      <c r="K1067" s="5">
        <v>520</v>
      </c>
      <c r="L1067" s="3" t="s">
        <v>74</v>
      </c>
      <c r="M1067" s="11" t="str">
        <f>IF(ISNA(VLOOKUP(A1067,Experiment!$B$2:$E$140,4,FALSE)),"",VLOOKUP(A1067,Experiment!$B$2:$E$140,4,FALSE))</f>
        <v/>
      </c>
      <c r="N1067" s="3" t="s">
        <v>53</v>
      </c>
      <c r="O1067" s="3" t="s">
        <v>53</v>
      </c>
      <c r="P1067" s="3" t="s">
        <v>2515</v>
      </c>
      <c r="Q1067" s="3" t="s">
        <v>485</v>
      </c>
      <c r="R1067" s="3" t="s">
        <v>2452</v>
      </c>
    </row>
    <row r="1068" spans="1:18" x14ac:dyDescent="0.25">
      <c r="A1068" s="3" t="s">
        <v>3776</v>
      </c>
      <c r="B1068" s="3">
        <v>1014</v>
      </c>
      <c r="C1068" s="15" t="str">
        <f>VLOOKUP($B1068,Patient!$A$2:$I$2017,2,FALSE)</f>
        <v>PHI</v>
      </c>
      <c r="D1068" s="15" t="str">
        <f>VLOOKUP($B1068,Patient!$A$2:$I$2017,3,FALSE)</f>
        <v>NON-HISPANIC</v>
      </c>
      <c r="E1068" s="15" t="str">
        <f>VLOOKUP($B1068,Patient!$A$2:$I$2017,4,FALSE)</f>
        <v>Male</v>
      </c>
      <c r="F1068" s="15" t="str">
        <f>VLOOKUP($B1068,Patient!$A$2:$I$2017,5,FALSE)</f>
        <v>PHI</v>
      </c>
      <c r="G1068" s="15" t="str">
        <f>VLOOKUP($B1068,Patient!$A$2:$I$2017,6,FALSE)</f>
        <v>PHI</v>
      </c>
      <c r="H1068" s="15" t="str">
        <f>VLOOKUP($B1068,Patient!$A$2:$I$2017,7,FALSE)</f>
        <v>PHI</v>
      </c>
      <c r="I1068" s="15" t="str">
        <f>VLOOKUP($B1068,Patient!$A$2:$I$2017,8,FALSE)</f>
        <v>White</v>
      </c>
      <c r="J1068" s="15" t="str">
        <f>VLOOKUP($B1068,Patient!$A$2:$I$2017,9,FALSE)</f>
        <v>Alive</v>
      </c>
      <c r="K1068" s="5">
        <v>698</v>
      </c>
      <c r="L1068" s="3" t="s">
        <v>74</v>
      </c>
      <c r="M1068" s="11" t="str">
        <f>IF(ISNA(VLOOKUP(A1068,Experiment!$B$2:$E$140,4,FALSE)),"",VLOOKUP(A1068,Experiment!$B$2:$E$140,4,FALSE))</f>
        <v/>
      </c>
      <c r="N1068" s="3" t="s">
        <v>53</v>
      </c>
      <c r="O1068" s="3" t="s">
        <v>53</v>
      </c>
      <c r="P1068" s="3" t="s">
        <v>2515</v>
      </c>
      <c r="Q1068" s="3" t="s">
        <v>485</v>
      </c>
      <c r="R1068" s="3" t="s">
        <v>2452</v>
      </c>
    </row>
    <row r="1069" spans="1:18" x14ac:dyDescent="0.25">
      <c r="A1069" s="3" t="s">
        <v>4702</v>
      </c>
      <c r="B1069" s="3">
        <v>1015</v>
      </c>
      <c r="C1069" s="15" t="str">
        <f>VLOOKUP($B1069,Patient!$A$2:$I$2017,2,FALSE)</f>
        <v>PHI</v>
      </c>
      <c r="D1069" s="15" t="str">
        <f>VLOOKUP($B1069,Patient!$A$2:$I$2017,3,FALSE)</f>
        <v>HISPANIC</v>
      </c>
      <c r="E1069" s="15" t="str">
        <f>VLOOKUP($B1069,Patient!$A$2:$I$2017,4,FALSE)</f>
        <v>Female</v>
      </c>
      <c r="F1069" s="15" t="str">
        <f>VLOOKUP($B1069,Patient!$A$2:$I$2017,5,FALSE)</f>
        <v>PHI</v>
      </c>
      <c r="G1069" s="15" t="str">
        <f>VLOOKUP($B1069,Patient!$A$2:$I$2017,6,FALSE)</f>
        <v>PHI</v>
      </c>
      <c r="H1069" s="15" t="str">
        <f>VLOOKUP($B1069,Patient!$A$2:$I$2017,7,FALSE)</f>
        <v>PHI</v>
      </c>
      <c r="I1069" s="15" t="str">
        <f>VLOOKUP($B1069,Patient!$A$2:$I$2017,8,FALSE)</f>
        <v>White</v>
      </c>
      <c r="J1069" s="15" t="str">
        <f>VLOOKUP($B1069,Patient!$A$2:$I$2017,9,FALSE)</f>
        <v>Deceased</v>
      </c>
      <c r="K1069" s="5">
        <v>859</v>
      </c>
      <c r="L1069" s="3" t="s">
        <v>74</v>
      </c>
      <c r="M1069" s="11" t="str">
        <f>IF(ISNA(VLOOKUP(A1069,Experiment!$B$2:$E$140,4,FALSE)),"",VLOOKUP(A1069,Experiment!$B$2:$E$140,4,FALSE))</f>
        <v/>
      </c>
      <c r="N1069" s="3" t="s">
        <v>4700</v>
      </c>
      <c r="O1069" s="3" t="s">
        <v>2378</v>
      </c>
      <c r="P1069" s="3" t="s">
        <v>2515</v>
      </c>
      <c r="Q1069" s="3" t="s">
        <v>131</v>
      </c>
      <c r="R1069" s="3" t="s">
        <v>557</v>
      </c>
    </row>
    <row r="1070" spans="1:18" x14ac:dyDescent="0.25">
      <c r="A1070" s="3" t="s">
        <v>4707</v>
      </c>
      <c r="B1070" s="3">
        <v>1016</v>
      </c>
      <c r="C1070" s="15" t="str">
        <f>VLOOKUP($B1070,Patient!$A$2:$I$2017,2,FALSE)</f>
        <v>PHI</v>
      </c>
      <c r="D1070" s="15" t="str">
        <f>VLOOKUP($B1070,Patient!$A$2:$I$2017,3,FALSE)</f>
        <v>NON-HISPANIC</v>
      </c>
      <c r="E1070" s="15" t="str">
        <f>VLOOKUP($B1070,Patient!$A$2:$I$2017,4,FALSE)</f>
        <v>Male</v>
      </c>
      <c r="F1070" s="15" t="str">
        <f>VLOOKUP($B1070,Patient!$A$2:$I$2017,5,FALSE)</f>
        <v>PHI</v>
      </c>
      <c r="G1070" s="15" t="str">
        <f>VLOOKUP($B1070,Patient!$A$2:$I$2017,6,FALSE)</f>
        <v>PHI</v>
      </c>
      <c r="H1070" s="15" t="str">
        <f>VLOOKUP($B1070,Patient!$A$2:$I$2017,7,FALSE)</f>
        <v>PHI</v>
      </c>
      <c r="I1070" s="15" t="str">
        <f>VLOOKUP($B1070,Patient!$A$2:$I$2017,8,FALSE)</f>
        <v>White</v>
      </c>
      <c r="J1070" s="15" t="str">
        <f>VLOOKUP($B1070,Patient!$A$2:$I$2017,9,FALSE)</f>
        <v>Alive</v>
      </c>
      <c r="K1070" s="5">
        <v>860</v>
      </c>
      <c r="L1070" s="3" t="s">
        <v>93</v>
      </c>
      <c r="M1070" s="11" t="str">
        <f>IF(ISNA(VLOOKUP(A1070,Experiment!$B$2:$E$140,4,FALSE)),"",VLOOKUP(A1070,Experiment!$B$2:$E$140,4,FALSE))</f>
        <v/>
      </c>
      <c r="N1070" s="3" t="s">
        <v>2607</v>
      </c>
      <c r="O1070" s="3" t="s">
        <v>1272</v>
      </c>
      <c r="P1070" s="3" t="s">
        <v>4701</v>
      </c>
      <c r="Q1070" s="3" t="s">
        <v>485</v>
      </c>
      <c r="R1070" s="3" t="s">
        <v>1142</v>
      </c>
    </row>
    <row r="1071" spans="1:18" x14ac:dyDescent="0.25">
      <c r="A1071" s="3" t="s">
        <v>4717</v>
      </c>
      <c r="B1071" s="3">
        <v>1017</v>
      </c>
      <c r="C1071" s="15" t="str">
        <f>VLOOKUP($B1071,Patient!$A$2:$I$2017,2,FALSE)</f>
        <v>PHI</v>
      </c>
      <c r="D1071" s="15" t="str">
        <f>VLOOKUP($B1071,Patient!$A$2:$I$2017,3,FALSE)</f>
        <v>NON-HISPANIC</v>
      </c>
      <c r="E1071" s="15" t="str">
        <f>VLOOKUP($B1071,Patient!$A$2:$I$2017,4,FALSE)</f>
        <v>Male</v>
      </c>
      <c r="F1071" s="15" t="str">
        <f>VLOOKUP($B1071,Patient!$A$2:$I$2017,5,FALSE)</f>
        <v>PHI</v>
      </c>
      <c r="G1071" s="15" t="str">
        <f>VLOOKUP($B1071,Patient!$A$2:$I$2017,6,FALSE)</f>
        <v>PHI</v>
      </c>
      <c r="H1071" s="15" t="str">
        <f>VLOOKUP($B1071,Patient!$A$2:$I$2017,7,FALSE)</f>
        <v>PHI</v>
      </c>
      <c r="I1071" s="15" t="str">
        <f>VLOOKUP($B1071,Patient!$A$2:$I$2017,8,FALSE)</f>
        <v>White</v>
      </c>
      <c r="J1071" s="15" t="str">
        <f>VLOOKUP($B1071,Patient!$A$2:$I$2017,9,FALSE)</f>
        <v>Deceased</v>
      </c>
      <c r="K1071" s="5">
        <v>861</v>
      </c>
      <c r="L1071" s="3" t="s">
        <v>93</v>
      </c>
      <c r="M1071" s="11" t="str">
        <f>IF(ISNA(VLOOKUP(A1071,Experiment!$B$2:$E$140,4,FALSE)),"",VLOOKUP(A1071,Experiment!$B$2:$E$140,4,FALSE))</f>
        <v/>
      </c>
      <c r="N1071" s="3" t="s">
        <v>682</v>
      </c>
      <c r="O1071" s="3" t="s">
        <v>4715</v>
      </c>
      <c r="P1071" s="3" t="s">
        <v>4713</v>
      </c>
      <c r="Q1071" s="3" t="s">
        <v>111</v>
      </c>
      <c r="R1071" s="3" t="s">
        <v>179</v>
      </c>
    </row>
    <row r="1072" spans="1:18" x14ac:dyDescent="0.25">
      <c r="A1072" s="3" t="s">
        <v>4113</v>
      </c>
      <c r="B1072" s="3">
        <v>1018</v>
      </c>
      <c r="C1072" s="15" t="str">
        <f>VLOOKUP($B1072,Patient!$A$2:$I$2017,2,FALSE)</f>
        <v>PHI</v>
      </c>
      <c r="D1072" s="15" t="str">
        <f>VLOOKUP($B1072,Patient!$A$2:$I$2017,3,FALSE)</f>
        <v/>
      </c>
      <c r="E1072" s="15" t="str">
        <f>VLOOKUP($B1072,Patient!$A$2:$I$2017,4,FALSE)</f>
        <v>Male</v>
      </c>
      <c r="F1072" s="15" t="str">
        <f>VLOOKUP($B1072,Patient!$A$2:$I$2017,5,FALSE)</f>
        <v>PHI</v>
      </c>
      <c r="G1072" s="15" t="str">
        <f>VLOOKUP($B1072,Patient!$A$2:$I$2017,6,FALSE)</f>
        <v>PHI</v>
      </c>
      <c r="H1072" s="15" t="str">
        <f>VLOOKUP($B1072,Patient!$A$2:$I$2017,7,FALSE)</f>
        <v>PHI</v>
      </c>
      <c r="I1072" s="15" t="str">
        <f>VLOOKUP($B1072,Patient!$A$2:$I$2017,8,FALSE)</f>
        <v/>
      </c>
      <c r="J1072" s="15" t="str">
        <f>VLOOKUP($B1072,Patient!$A$2:$I$2017,9,FALSE)</f>
        <v/>
      </c>
      <c r="K1072" s="5">
        <v>741</v>
      </c>
      <c r="L1072" s="3" t="s">
        <v>74</v>
      </c>
      <c r="M1072" s="11" t="str">
        <f>IF(ISNA(VLOOKUP(A1072,Experiment!$B$2:$E$140,4,FALSE)),"",VLOOKUP(A1072,Experiment!$B$2:$E$140,4,FALSE))</f>
        <v/>
      </c>
      <c r="N1072" s="3" t="s">
        <v>4110</v>
      </c>
      <c r="O1072" s="3" t="s">
        <v>2031</v>
      </c>
      <c r="P1072" s="3" t="s">
        <v>4111</v>
      </c>
      <c r="Q1072" s="3" t="s">
        <v>61</v>
      </c>
      <c r="R1072" s="3" t="s">
        <v>333</v>
      </c>
    </row>
    <row r="1073" spans="1:18" x14ac:dyDescent="0.25">
      <c r="A1073" s="3" t="s">
        <v>4719</v>
      </c>
      <c r="B1073" s="3">
        <v>1019</v>
      </c>
      <c r="C1073" s="15" t="str">
        <f>VLOOKUP($B1073,Patient!$A$2:$I$2017,2,FALSE)</f>
        <v>PHI</v>
      </c>
      <c r="D1073" s="15" t="str">
        <f>VLOOKUP($B1073,Patient!$A$2:$I$2017,3,FALSE)</f>
        <v/>
      </c>
      <c r="E1073" s="15" t="str">
        <f>VLOOKUP($B1073,Patient!$A$2:$I$2017,4,FALSE)</f>
        <v>Female</v>
      </c>
      <c r="F1073" s="15" t="str">
        <f>VLOOKUP($B1073,Patient!$A$2:$I$2017,5,FALSE)</f>
        <v>PHI</v>
      </c>
      <c r="G1073" s="15" t="str">
        <f>VLOOKUP($B1073,Patient!$A$2:$I$2017,6,FALSE)</f>
        <v>PHI</v>
      </c>
      <c r="H1073" s="15" t="str">
        <f>VLOOKUP($B1073,Patient!$A$2:$I$2017,7,FALSE)</f>
        <v>PHI</v>
      </c>
      <c r="I1073" s="15" t="str">
        <f>VLOOKUP($B1073,Patient!$A$2:$I$2017,8,FALSE)</f>
        <v/>
      </c>
      <c r="J1073" s="15" t="str">
        <f>VLOOKUP($B1073,Patient!$A$2:$I$2017,9,FALSE)</f>
        <v/>
      </c>
      <c r="K1073" s="5">
        <v>862</v>
      </c>
      <c r="L1073" s="3" t="s">
        <v>74</v>
      </c>
      <c r="M1073" s="11" t="str">
        <f>IF(ISNA(VLOOKUP(A1073,Experiment!$B$2:$E$140,4,FALSE)),"",VLOOKUP(A1073,Experiment!$B$2:$E$140,4,FALSE))</f>
        <v/>
      </c>
      <c r="N1073" s="3" t="s">
        <v>1271</v>
      </c>
      <c r="O1073" s="3" t="s">
        <v>3459</v>
      </c>
      <c r="P1073" s="3" t="s">
        <v>4111</v>
      </c>
      <c r="Q1073" s="3" t="s">
        <v>76</v>
      </c>
      <c r="R1073" s="3" t="s">
        <v>1826</v>
      </c>
    </row>
    <row r="1074" spans="1:18" x14ac:dyDescent="0.25">
      <c r="A1074" s="3" t="s">
        <v>4722</v>
      </c>
      <c r="B1074" s="3">
        <v>1020</v>
      </c>
      <c r="C1074" s="15" t="str">
        <f>VLOOKUP($B1074,Patient!$A$2:$I$2017,2,FALSE)</f>
        <v>PHI</v>
      </c>
      <c r="D1074" s="15" t="str">
        <f>VLOOKUP($B1074,Patient!$A$2:$I$2017,3,FALSE)</f>
        <v/>
      </c>
      <c r="E1074" s="15" t="str">
        <f>VLOOKUP($B1074,Patient!$A$2:$I$2017,4,FALSE)</f>
        <v>Male</v>
      </c>
      <c r="F1074" s="15" t="str">
        <f>VLOOKUP($B1074,Patient!$A$2:$I$2017,5,FALSE)</f>
        <v>PHI</v>
      </c>
      <c r="G1074" s="15" t="str">
        <f>VLOOKUP($B1074,Patient!$A$2:$I$2017,6,FALSE)</f>
        <v>PHI</v>
      </c>
      <c r="H1074" s="15" t="str">
        <f>VLOOKUP($B1074,Patient!$A$2:$I$2017,7,FALSE)</f>
        <v>PHI</v>
      </c>
      <c r="I1074" s="15" t="str">
        <f>VLOOKUP($B1074,Patient!$A$2:$I$2017,8,FALSE)</f>
        <v/>
      </c>
      <c r="J1074" s="15" t="str">
        <f>VLOOKUP($B1074,Patient!$A$2:$I$2017,9,FALSE)</f>
        <v/>
      </c>
      <c r="K1074" s="5">
        <v>863</v>
      </c>
      <c r="L1074" s="3" t="s">
        <v>74</v>
      </c>
      <c r="M1074" s="11" t="str">
        <f>IF(ISNA(VLOOKUP(A1074,Experiment!$B$2:$E$140,4,FALSE)),"",VLOOKUP(A1074,Experiment!$B$2:$E$140,4,FALSE))</f>
        <v/>
      </c>
      <c r="N1074" s="3" t="s">
        <v>3656</v>
      </c>
      <c r="O1074" s="3" t="s">
        <v>3471</v>
      </c>
      <c r="P1074" s="3" t="s">
        <v>4111</v>
      </c>
      <c r="Q1074" s="3" t="s">
        <v>61</v>
      </c>
      <c r="R1074" s="3" t="s">
        <v>67</v>
      </c>
    </row>
    <row r="1075" spans="1:18" x14ac:dyDescent="0.25">
      <c r="A1075" s="3" t="s">
        <v>4726</v>
      </c>
      <c r="B1075" s="3">
        <v>1021</v>
      </c>
      <c r="C1075" s="15" t="str">
        <f>VLOOKUP($B1075,Patient!$A$2:$I$2017,2,FALSE)</f>
        <v>PHI</v>
      </c>
      <c r="D1075" s="15" t="str">
        <f>VLOOKUP($B1075,Patient!$A$2:$I$2017,3,FALSE)</f>
        <v>NON-HISPANIC</v>
      </c>
      <c r="E1075" s="15" t="str">
        <f>VLOOKUP($B1075,Patient!$A$2:$I$2017,4,FALSE)</f>
        <v>Male</v>
      </c>
      <c r="F1075" s="15" t="str">
        <f>VLOOKUP($B1075,Patient!$A$2:$I$2017,5,FALSE)</f>
        <v>PHI</v>
      </c>
      <c r="G1075" s="15" t="str">
        <f>VLOOKUP($B1075,Patient!$A$2:$I$2017,6,FALSE)</f>
        <v>PHI</v>
      </c>
      <c r="H1075" s="15" t="str">
        <f>VLOOKUP($B1075,Patient!$A$2:$I$2017,7,FALSE)</f>
        <v>PHI</v>
      </c>
      <c r="I1075" s="15" t="str">
        <f>VLOOKUP($B1075,Patient!$A$2:$I$2017,8,FALSE)</f>
        <v>White</v>
      </c>
      <c r="J1075" s="15" t="str">
        <f>VLOOKUP($B1075,Patient!$A$2:$I$2017,9,FALSE)</f>
        <v>Alive</v>
      </c>
      <c r="K1075" s="5">
        <v>864</v>
      </c>
      <c r="L1075" s="3" t="s">
        <v>74</v>
      </c>
      <c r="M1075" s="11" t="str">
        <f>IF(ISNA(VLOOKUP(A1075,Experiment!$B$2:$E$140,4,FALSE)),"",VLOOKUP(A1075,Experiment!$B$2:$E$140,4,FALSE))</f>
        <v/>
      </c>
      <c r="N1075" s="3" t="s">
        <v>4724</v>
      </c>
      <c r="O1075" s="3" t="s">
        <v>1988</v>
      </c>
      <c r="P1075" s="3" t="s">
        <v>4725</v>
      </c>
      <c r="Q1075" s="3" t="s">
        <v>76</v>
      </c>
      <c r="R1075" s="3" t="s">
        <v>1826</v>
      </c>
    </row>
    <row r="1076" spans="1:18" x14ac:dyDescent="0.25">
      <c r="A1076" s="3" t="s">
        <v>3373</v>
      </c>
      <c r="B1076" s="3">
        <v>1022</v>
      </c>
      <c r="C1076" s="15" t="str">
        <f>VLOOKUP($B1076,Patient!$A$2:$I$2017,2,FALSE)</f>
        <v>PHI</v>
      </c>
      <c r="D1076" s="15" t="str">
        <f>VLOOKUP($B1076,Patient!$A$2:$I$2017,3,FALSE)</f>
        <v>NON-HISPANIC</v>
      </c>
      <c r="E1076" s="15" t="str">
        <f>VLOOKUP($B1076,Patient!$A$2:$I$2017,4,FALSE)</f>
        <v>Female</v>
      </c>
      <c r="F1076" s="15" t="str">
        <f>VLOOKUP($B1076,Patient!$A$2:$I$2017,5,FALSE)</f>
        <v>PHI</v>
      </c>
      <c r="G1076" s="15" t="str">
        <f>VLOOKUP($B1076,Patient!$A$2:$I$2017,6,FALSE)</f>
        <v>PHI</v>
      </c>
      <c r="H1076" s="15" t="str">
        <f>VLOOKUP($B1076,Patient!$A$2:$I$2017,7,FALSE)</f>
        <v>PHI</v>
      </c>
      <c r="I1076" s="15" t="str">
        <f>VLOOKUP($B1076,Patient!$A$2:$I$2017,8,FALSE)</f>
        <v>White</v>
      </c>
      <c r="J1076" s="15" t="str">
        <f>VLOOKUP($B1076,Patient!$A$2:$I$2017,9,FALSE)</f>
        <v>Alive</v>
      </c>
      <c r="K1076" s="5">
        <v>641</v>
      </c>
      <c r="L1076" s="3" t="s">
        <v>74</v>
      </c>
      <c r="M1076" s="11" t="str">
        <f>IF(ISNA(VLOOKUP(A1076,Experiment!$B$2:$E$140,4,FALSE)),"",VLOOKUP(A1076,Experiment!$B$2:$E$140,4,FALSE))</f>
        <v/>
      </c>
      <c r="N1076" s="3" t="s">
        <v>3370</v>
      </c>
      <c r="O1076" s="3" t="s">
        <v>439</v>
      </c>
      <c r="P1076" s="3" t="s">
        <v>3371</v>
      </c>
      <c r="Q1076" s="3" t="s">
        <v>485</v>
      </c>
      <c r="R1076" s="3" t="s">
        <v>2452</v>
      </c>
    </row>
    <row r="1077" spans="1:18" x14ac:dyDescent="0.25">
      <c r="A1077" s="3" t="s">
        <v>4730</v>
      </c>
      <c r="B1077" s="3">
        <v>1023</v>
      </c>
      <c r="C1077" s="15" t="str">
        <f>VLOOKUP($B1077,Patient!$A$2:$I$2017,2,FALSE)</f>
        <v>PHI</v>
      </c>
      <c r="D1077" s="15" t="str">
        <f>VLOOKUP($B1077,Patient!$A$2:$I$2017,3,FALSE)</f>
        <v>NON-HISPANIC</v>
      </c>
      <c r="E1077" s="15" t="str">
        <f>VLOOKUP($B1077,Patient!$A$2:$I$2017,4,FALSE)</f>
        <v>Male</v>
      </c>
      <c r="F1077" s="15" t="str">
        <f>VLOOKUP($B1077,Patient!$A$2:$I$2017,5,FALSE)</f>
        <v>PHI</v>
      </c>
      <c r="G1077" s="15" t="str">
        <f>VLOOKUP($B1077,Patient!$A$2:$I$2017,6,FALSE)</f>
        <v>PHI</v>
      </c>
      <c r="H1077" s="15" t="str">
        <f>VLOOKUP($B1077,Patient!$A$2:$I$2017,7,FALSE)</f>
        <v>PHI</v>
      </c>
      <c r="I1077" s="15" t="str">
        <f>VLOOKUP($B1077,Patient!$A$2:$I$2017,8,FALSE)</f>
        <v>White</v>
      </c>
      <c r="J1077" s="15" t="str">
        <f>VLOOKUP($B1077,Patient!$A$2:$I$2017,9,FALSE)</f>
        <v>Alive</v>
      </c>
      <c r="K1077" s="5">
        <v>865</v>
      </c>
      <c r="L1077" s="3" t="s">
        <v>74</v>
      </c>
      <c r="M1077" s="11" t="str">
        <f>IF(ISNA(VLOOKUP(A1077,Experiment!$B$2:$E$140,4,FALSE)),"",VLOOKUP(A1077,Experiment!$B$2:$E$140,4,FALSE))</f>
        <v/>
      </c>
      <c r="N1077" s="3" t="s">
        <v>4729</v>
      </c>
      <c r="O1077" s="3" t="s">
        <v>831</v>
      </c>
      <c r="P1077" s="3" t="s">
        <v>3371</v>
      </c>
      <c r="Q1077" s="3" t="s">
        <v>485</v>
      </c>
      <c r="R1077" s="3" t="s">
        <v>2452</v>
      </c>
    </row>
    <row r="1078" spans="1:18" x14ac:dyDescent="0.25">
      <c r="A1078" s="3" t="s">
        <v>4733</v>
      </c>
      <c r="B1078" s="3">
        <v>1024</v>
      </c>
      <c r="C1078" s="15" t="str">
        <f>VLOOKUP($B1078,Patient!$A$2:$I$2017,2,FALSE)</f>
        <v>PHI</v>
      </c>
      <c r="D1078" s="15" t="str">
        <f>VLOOKUP($B1078,Patient!$A$2:$I$2017,3,FALSE)</f>
        <v>NON-HISPANIC</v>
      </c>
      <c r="E1078" s="15" t="str">
        <f>VLOOKUP($B1078,Patient!$A$2:$I$2017,4,FALSE)</f>
        <v>Female</v>
      </c>
      <c r="F1078" s="15" t="str">
        <f>VLOOKUP($B1078,Patient!$A$2:$I$2017,5,FALSE)</f>
        <v>PHI</v>
      </c>
      <c r="G1078" s="15" t="str">
        <f>VLOOKUP($B1078,Patient!$A$2:$I$2017,6,FALSE)</f>
        <v>PHI</v>
      </c>
      <c r="H1078" s="15" t="str">
        <f>VLOOKUP($B1078,Patient!$A$2:$I$2017,7,FALSE)</f>
        <v>PHI</v>
      </c>
      <c r="I1078" s="15" t="str">
        <f>VLOOKUP($B1078,Patient!$A$2:$I$2017,8,FALSE)</f>
        <v>White</v>
      </c>
      <c r="J1078" s="15" t="str">
        <f>VLOOKUP($B1078,Patient!$A$2:$I$2017,9,FALSE)</f>
        <v>Alive</v>
      </c>
      <c r="K1078" s="5">
        <v>866</v>
      </c>
      <c r="L1078" s="3" t="s">
        <v>74</v>
      </c>
      <c r="M1078" s="11" t="str">
        <f>IF(ISNA(VLOOKUP(A1078,Experiment!$B$2:$E$140,4,FALSE)),"",VLOOKUP(A1078,Experiment!$B$2:$E$140,4,FALSE))</f>
        <v/>
      </c>
      <c r="N1078" s="3" t="s">
        <v>4042</v>
      </c>
      <c r="O1078" s="3" t="s">
        <v>1272</v>
      </c>
      <c r="P1078" s="3" t="s">
        <v>3371</v>
      </c>
      <c r="Q1078" s="3" t="s">
        <v>485</v>
      </c>
      <c r="R1078" s="3" t="s">
        <v>2452</v>
      </c>
    </row>
    <row r="1079" spans="1:18" x14ac:dyDescent="0.25">
      <c r="A1079" s="3" t="s">
        <v>4741</v>
      </c>
      <c r="B1079" s="3">
        <v>1026</v>
      </c>
      <c r="C1079" s="15" t="e">
        <f>VLOOKUP($B1079,Patient!$A$2:$I$2017,2,FALSE)</f>
        <v>#N/A</v>
      </c>
      <c r="D1079" s="15" t="e">
        <f>VLOOKUP($B1079,Patient!$A$2:$I$2017,3,FALSE)</f>
        <v>#N/A</v>
      </c>
      <c r="E1079" s="15" t="e">
        <f>VLOOKUP($B1079,Patient!$A$2:$I$2017,4,FALSE)</f>
        <v>#N/A</v>
      </c>
      <c r="F1079" s="15" t="e">
        <f>VLOOKUP($B1079,Patient!$A$2:$I$2017,5,FALSE)</f>
        <v>#N/A</v>
      </c>
      <c r="G1079" s="15" t="e">
        <f>VLOOKUP($B1079,Patient!$A$2:$I$2017,6,FALSE)</f>
        <v>#N/A</v>
      </c>
      <c r="H1079" s="15" t="e">
        <f>VLOOKUP($B1079,Patient!$A$2:$I$2017,7,FALSE)</f>
        <v>#N/A</v>
      </c>
      <c r="I1079" s="15" t="e">
        <f>VLOOKUP($B1079,Patient!$A$2:$I$2017,8,FALSE)</f>
        <v>#N/A</v>
      </c>
      <c r="J1079" s="15" t="e">
        <f>VLOOKUP($B1079,Patient!$A$2:$I$2017,9,FALSE)</f>
        <v>#N/A</v>
      </c>
      <c r="K1079" s="5">
        <v>868</v>
      </c>
      <c r="L1079" s="3" t="s">
        <v>93</v>
      </c>
      <c r="M1079" s="11" t="str">
        <f>IF(ISNA(VLOOKUP(A1079,Experiment!$B$2:$E$140,4,FALSE)),"",VLOOKUP(A1079,Experiment!$B$2:$E$140,4,FALSE))</f>
        <v/>
      </c>
      <c r="N1079" s="3" t="s">
        <v>4740</v>
      </c>
      <c r="O1079" s="3" t="s">
        <v>2846</v>
      </c>
      <c r="P1079" s="3" t="s">
        <v>3372</v>
      </c>
      <c r="Q1079" s="3" t="s">
        <v>61</v>
      </c>
      <c r="R1079" s="3" t="s">
        <v>372</v>
      </c>
    </row>
    <row r="1080" spans="1:18" x14ac:dyDescent="0.25">
      <c r="A1080" s="3" t="s">
        <v>4744</v>
      </c>
      <c r="B1080" s="3">
        <v>1027</v>
      </c>
      <c r="C1080" s="15" t="str">
        <f>VLOOKUP($B1080,Patient!$A$2:$I$2017,2,FALSE)</f>
        <v>PHI</v>
      </c>
      <c r="D1080" s="15" t="str">
        <f>VLOOKUP($B1080,Patient!$A$2:$I$2017,3,FALSE)</f>
        <v>NON-HISPANIC</v>
      </c>
      <c r="E1080" s="15" t="str">
        <f>VLOOKUP($B1080,Patient!$A$2:$I$2017,4,FALSE)</f>
        <v>Male</v>
      </c>
      <c r="F1080" s="15" t="str">
        <f>VLOOKUP($B1080,Patient!$A$2:$I$2017,5,FALSE)</f>
        <v>PHI</v>
      </c>
      <c r="G1080" s="15" t="str">
        <f>VLOOKUP($B1080,Patient!$A$2:$I$2017,6,FALSE)</f>
        <v>PHI</v>
      </c>
      <c r="H1080" s="15" t="str">
        <f>VLOOKUP($B1080,Patient!$A$2:$I$2017,7,FALSE)</f>
        <v>PHI</v>
      </c>
      <c r="I1080" s="15" t="str">
        <f>VLOOKUP($B1080,Patient!$A$2:$I$2017,8,FALSE)</f>
        <v>White</v>
      </c>
      <c r="J1080" s="15" t="str">
        <f>VLOOKUP($B1080,Patient!$A$2:$I$2017,9,FALSE)</f>
        <v>Alive</v>
      </c>
      <c r="K1080" s="5">
        <v>869</v>
      </c>
      <c r="L1080" s="3" t="s">
        <v>74</v>
      </c>
      <c r="M1080" s="11" t="str">
        <f>IF(ISNA(VLOOKUP(A1080,Experiment!$B$2:$E$140,4,FALSE)),"",VLOOKUP(A1080,Experiment!$B$2:$E$140,4,FALSE))</f>
        <v/>
      </c>
      <c r="N1080" s="3" t="s">
        <v>4743</v>
      </c>
      <c r="O1080" s="3" t="s">
        <v>804</v>
      </c>
      <c r="P1080" s="3" t="s">
        <v>3372</v>
      </c>
      <c r="Q1080" s="3" t="s">
        <v>485</v>
      </c>
      <c r="R1080" s="3" t="s">
        <v>2452</v>
      </c>
    </row>
    <row r="1081" spans="1:18" x14ac:dyDescent="0.25">
      <c r="A1081" s="3" t="s">
        <v>4738</v>
      </c>
      <c r="B1081" s="3">
        <v>1025</v>
      </c>
      <c r="C1081" s="15" t="str">
        <f>VLOOKUP($B1081,Patient!$A$2:$I$2017,2,FALSE)</f>
        <v>PHI</v>
      </c>
      <c r="D1081" s="15" t="str">
        <f>VLOOKUP($B1081,Patient!$A$2:$I$2017,3,FALSE)</f>
        <v>NON-HISPANIC</v>
      </c>
      <c r="E1081" s="15" t="str">
        <f>VLOOKUP($B1081,Patient!$A$2:$I$2017,4,FALSE)</f>
        <v>Male</v>
      </c>
      <c r="F1081" s="15" t="str">
        <f>VLOOKUP($B1081,Patient!$A$2:$I$2017,5,FALSE)</f>
        <v>PHI</v>
      </c>
      <c r="G1081" s="15" t="str">
        <f>VLOOKUP($B1081,Patient!$A$2:$I$2017,6,FALSE)</f>
        <v>PHI</v>
      </c>
      <c r="H1081" s="15" t="str">
        <f>VLOOKUP($B1081,Patient!$A$2:$I$2017,7,FALSE)</f>
        <v>PHI</v>
      </c>
      <c r="I1081" s="15" t="str">
        <f>VLOOKUP($B1081,Patient!$A$2:$I$2017,8,FALSE)</f>
        <v>White</v>
      </c>
      <c r="J1081" s="15" t="str">
        <f>VLOOKUP($B1081,Patient!$A$2:$I$2017,9,FALSE)</f>
        <v>Alive</v>
      </c>
      <c r="K1081" s="5">
        <v>867</v>
      </c>
      <c r="L1081" s="3" t="s">
        <v>74</v>
      </c>
      <c r="M1081" s="11" t="str">
        <f>IF(ISNA(VLOOKUP(A1081,Experiment!$B$2:$E$140,4,FALSE)),"",VLOOKUP(A1081,Experiment!$B$2:$E$140,4,FALSE))</f>
        <v/>
      </c>
      <c r="N1081" s="3" t="s">
        <v>53</v>
      </c>
      <c r="O1081" s="3" t="s">
        <v>53</v>
      </c>
      <c r="P1081" s="3" t="s">
        <v>4737</v>
      </c>
      <c r="Q1081" s="3" t="s">
        <v>131</v>
      </c>
      <c r="R1081" s="3" t="s">
        <v>133</v>
      </c>
    </row>
    <row r="1082" spans="1:18" x14ac:dyDescent="0.25">
      <c r="A1082" s="3" t="s">
        <v>3439</v>
      </c>
      <c r="B1082" s="3">
        <v>1028</v>
      </c>
      <c r="C1082" s="15" t="str">
        <f>VLOOKUP($B1082,Patient!$A$2:$I$2017,2,FALSE)</f>
        <v>PHI</v>
      </c>
      <c r="D1082" s="15" t="str">
        <f>VLOOKUP($B1082,Patient!$A$2:$I$2017,3,FALSE)</f>
        <v>NON-HISPANIC</v>
      </c>
      <c r="E1082" s="15" t="str">
        <f>VLOOKUP($B1082,Patient!$A$2:$I$2017,4,FALSE)</f>
        <v>Female</v>
      </c>
      <c r="F1082" s="15" t="str">
        <f>VLOOKUP($B1082,Patient!$A$2:$I$2017,5,FALSE)</f>
        <v>PHI</v>
      </c>
      <c r="G1082" s="15" t="str">
        <f>VLOOKUP($B1082,Patient!$A$2:$I$2017,6,FALSE)</f>
        <v>PHI</v>
      </c>
      <c r="H1082" s="15" t="str">
        <f>VLOOKUP($B1082,Patient!$A$2:$I$2017,7,FALSE)</f>
        <v>PHI</v>
      </c>
      <c r="I1082" s="15" t="str">
        <f>VLOOKUP($B1082,Patient!$A$2:$I$2017,8,FALSE)</f>
        <v>White</v>
      </c>
      <c r="J1082" s="15" t="str">
        <f>VLOOKUP($B1082,Patient!$A$2:$I$2017,9,FALSE)</f>
        <v>Alive</v>
      </c>
      <c r="K1082" s="5">
        <v>651</v>
      </c>
      <c r="L1082" s="3" t="s">
        <v>93</v>
      </c>
      <c r="M1082" s="11" t="str">
        <f>IF(ISNA(VLOOKUP(A1082,Experiment!$B$2:$E$140,4,FALSE)),"",VLOOKUP(A1082,Experiment!$B$2:$E$140,4,FALSE))</f>
        <v/>
      </c>
      <c r="N1082" s="3" t="s">
        <v>1265</v>
      </c>
      <c r="O1082" s="3" t="s">
        <v>1407</v>
      </c>
      <c r="P1082" s="3" t="s">
        <v>3437</v>
      </c>
      <c r="Q1082" s="3" t="s">
        <v>61</v>
      </c>
      <c r="R1082" s="3" t="s">
        <v>333</v>
      </c>
    </row>
    <row r="1083" spans="1:18" x14ac:dyDescent="0.25">
      <c r="A1083" s="3" t="s">
        <v>4596</v>
      </c>
      <c r="B1083" s="3">
        <v>1029</v>
      </c>
      <c r="C1083" s="15" t="str">
        <f>VLOOKUP($B1083,Patient!$A$2:$I$2017,2,FALSE)</f>
        <v>PHI</v>
      </c>
      <c r="D1083" s="15" t="str">
        <f>VLOOKUP($B1083,Patient!$A$2:$I$2017,3,FALSE)</f>
        <v>NON-HISPANIC</v>
      </c>
      <c r="E1083" s="15" t="str">
        <f>VLOOKUP($B1083,Patient!$A$2:$I$2017,4,FALSE)</f>
        <v>Male</v>
      </c>
      <c r="F1083" s="15" t="str">
        <f>VLOOKUP($B1083,Patient!$A$2:$I$2017,5,FALSE)</f>
        <v>PHI</v>
      </c>
      <c r="G1083" s="15" t="str">
        <f>VLOOKUP($B1083,Patient!$A$2:$I$2017,6,FALSE)</f>
        <v>PHI</v>
      </c>
      <c r="H1083" s="15" t="str">
        <f>VLOOKUP($B1083,Patient!$A$2:$I$2017,7,FALSE)</f>
        <v>PHI</v>
      </c>
      <c r="I1083" s="15" t="str">
        <f>VLOOKUP($B1083,Patient!$A$2:$I$2017,8,FALSE)</f>
        <v>White</v>
      </c>
      <c r="J1083" s="15" t="str">
        <f>VLOOKUP($B1083,Patient!$A$2:$I$2017,9,FALSE)</f>
        <v/>
      </c>
      <c r="K1083" s="5">
        <v>838</v>
      </c>
      <c r="L1083" s="3" t="s">
        <v>93</v>
      </c>
      <c r="M1083" s="11" t="str">
        <f>IF(ISNA(VLOOKUP(A1083,Experiment!$B$2:$E$140,4,FALSE)),"",VLOOKUP(A1083,Experiment!$B$2:$E$140,4,FALSE))</f>
        <v/>
      </c>
      <c r="N1083" s="3" t="s">
        <v>4592</v>
      </c>
      <c r="O1083" s="3" t="s">
        <v>467</v>
      </c>
      <c r="P1083" s="3" t="s">
        <v>4593</v>
      </c>
      <c r="Q1083" s="3" t="s">
        <v>61</v>
      </c>
      <c r="R1083" s="3" t="s">
        <v>333</v>
      </c>
    </row>
    <row r="1084" spans="1:18" x14ac:dyDescent="0.25">
      <c r="A1084" s="3" t="s">
        <v>4763</v>
      </c>
      <c r="B1084" s="3">
        <v>1030</v>
      </c>
      <c r="C1084" s="15" t="str">
        <f>VLOOKUP($B1084,Patient!$A$2:$I$2017,2,FALSE)</f>
        <v>PHI</v>
      </c>
      <c r="D1084" s="15" t="str">
        <f>VLOOKUP($B1084,Patient!$A$2:$I$2017,3,FALSE)</f>
        <v>NON-HISPANIC</v>
      </c>
      <c r="E1084" s="15" t="str">
        <f>VLOOKUP($B1084,Patient!$A$2:$I$2017,4,FALSE)</f>
        <v>Male</v>
      </c>
      <c r="F1084" s="15" t="str">
        <f>VLOOKUP($B1084,Patient!$A$2:$I$2017,5,FALSE)</f>
        <v>PHI</v>
      </c>
      <c r="G1084" s="15" t="str">
        <f>VLOOKUP($B1084,Patient!$A$2:$I$2017,6,FALSE)</f>
        <v>PHI</v>
      </c>
      <c r="H1084" s="15" t="str">
        <f>VLOOKUP($B1084,Patient!$A$2:$I$2017,7,FALSE)</f>
        <v>PHI</v>
      </c>
      <c r="I1084" s="15" t="str">
        <f>VLOOKUP($B1084,Patient!$A$2:$I$2017,8,FALSE)</f>
        <v>White</v>
      </c>
      <c r="J1084" s="15" t="str">
        <f>VLOOKUP($B1084,Patient!$A$2:$I$2017,9,FALSE)</f>
        <v>Alive</v>
      </c>
      <c r="K1084" s="5">
        <v>870</v>
      </c>
      <c r="L1084" s="3" t="s">
        <v>74</v>
      </c>
      <c r="M1084" s="11" t="str">
        <f>IF(ISNA(VLOOKUP(A1084,Experiment!$B$2:$E$140,4,FALSE)),"",VLOOKUP(A1084,Experiment!$B$2:$E$140,4,FALSE))</f>
        <v/>
      </c>
      <c r="N1084" s="3" t="s">
        <v>4762</v>
      </c>
      <c r="O1084" s="3" t="s">
        <v>3186</v>
      </c>
      <c r="P1084" s="3" t="s">
        <v>4593</v>
      </c>
      <c r="Q1084" s="3" t="s">
        <v>76</v>
      </c>
      <c r="R1084" s="3" t="s">
        <v>1826</v>
      </c>
    </row>
    <row r="1085" spans="1:18" x14ac:dyDescent="0.25">
      <c r="A1085" s="3" t="s">
        <v>4771</v>
      </c>
      <c r="B1085" s="3">
        <v>1031</v>
      </c>
      <c r="C1085" s="15" t="str">
        <f>VLOOKUP($B1085,Patient!$A$2:$I$2017,2,FALSE)</f>
        <v>PHI</v>
      </c>
      <c r="D1085" s="15" t="str">
        <f>VLOOKUP($B1085,Patient!$A$2:$I$2017,3,FALSE)</f>
        <v>NON-HISPANIC</v>
      </c>
      <c r="E1085" s="15" t="str">
        <f>VLOOKUP($B1085,Patient!$A$2:$I$2017,4,FALSE)</f>
        <v>Female</v>
      </c>
      <c r="F1085" s="15" t="str">
        <f>VLOOKUP($B1085,Patient!$A$2:$I$2017,5,FALSE)</f>
        <v>PHI</v>
      </c>
      <c r="G1085" s="15" t="str">
        <f>VLOOKUP($B1085,Patient!$A$2:$I$2017,6,FALSE)</f>
        <v>PHI</v>
      </c>
      <c r="H1085" s="15" t="str">
        <f>VLOOKUP($B1085,Patient!$A$2:$I$2017,7,FALSE)</f>
        <v>PHI</v>
      </c>
      <c r="I1085" s="15" t="str">
        <f>VLOOKUP($B1085,Patient!$A$2:$I$2017,8,FALSE)</f>
        <v>White</v>
      </c>
      <c r="J1085" s="15" t="str">
        <f>VLOOKUP($B1085,Patient!$A$2:$I$2017,9,FALSE)</f>
        <v>Deceased</v>
      </c>
      <c r="K1085" s="5">
        <v>871</v>
      </c>
      <c r="L1085" s="3" t="s">
        <v>93</v>
      </c>
      <c r="M1085" s="11" t="str">
        <f>IF(ISNA(VLOOKUP(A1085,Experiment!$B$2:$E$140,4,FALSE)),"",VLOOKUP(A1085,Experiment!$B$2:$E$140,4,FALSE))</f>
        <v/>
      </c>
      <c r="N1085" s="3" t="s">
        <v>254</v>
      </c>
      <c r="O1085" s="3" t="s">
        <v>1407</v>
      </c>
      <c r="P1085" s="3" t="s">
        <v>4595</v>
      </c>
      <c r="Q1085" s="3" t="s">
        <v>111</v>
      </c>
      <c r="R1085" s="3" t="s">
        <v>179</v>
      </c>
    </row>
    <row r="1086" spans="1:18" x14ac:dyDescent="0.25">
      <c r="A1086" s="3" t="s">
        <v>4773</v>
      </c>
      <c r="B1086" s="3">
        <v>1032</v>
      </c>
      <c r="C1086" s="15" t="e">
        <f>VLOOKUP($B1086,Patient!$A$2:$I$2017,2,FALSE)</f>
        <v>#N/A</v>
      </c>
      <c r="D1086" s="15" t="e">
        <f>VLOOKUP($B1086,Patient!$A$2:$I$2017,3,FALSE)</f>
        <v>#N/A</v>
      </c>
      <c r="E1086" s="15" t="e">
        <f>VLOOKUP($B1086,Patient!$A$2:$I$2017,4,FALSE)</f>
        <v>#N/A</v>
      </c>
      <c r="F1086" s="15" t="e">
        <f>VLOOKUP($B1086,Patient!$A$2:$I$2017,5,FALSE)</f>
        <v>#N/A</v>
      </c>
      <c r="G1086" s="15" t="e">
        <f>VLOOKUP($B1086,Patient!$A$2:$I$2017,6,FALSE)</f>
        <v>#N/A</v>
      </c>
      <c r="H1086" s="15" t="e">
        <f>VLOOKUP($B1086,Patient!$A$2:$I$2017,7,FALSE)</f>
        <v>#N/A</v>
      </c>
      <c r="I1086" s="15" t="e">
        <f>VLOOKUP($B1086,Patient!$A$2:$I$2017,8,FALSE)</f>
        <v>#N/A</v>
      </c>
      <c r="J1086" s="15" t="e">
        <f>VLOOKUP($B1086,Patient!$A$2:$I$2017,9,FALSE)</f>
        <v>#N/A</v>
      </c>
      <c r="K1086" s="5">
        <v>872</v>
      </c>
      <c r="L1086" s="3" t="s">
        <v>93</v>
      </c>
      <c r="M1086" s="11" t="str">
        <f>IF(ISNA(VLOOKUP(A1086,Experiment!$B$2:$E$140,4,FALSE)),"",VLOOKUP(A1086,Experiment!$B$2:$E$140,4,FALSE))</f>
        <v/>
      </c>
      <c r="N1086" s="3" t="s">
        <v>3586</v>
      </c>
      <c r="O1086" s="3" t="s">
        <v>3459</v>
      </c>
      <c r="P1086" s="3" t="s">
        <v>4595</v>
      </c>
      <c r="Q1086" s="3" t="s">
        <v>111</v>
      </c>
      <c r="R1086" s="3" t="s">
        <v>516</v>
      </c>
    </row>
    <row r="1087" spans="1:18" x14ac:dyDescent="0.25">
      <c r="A1087" s="3" t="s">
        <v>4777</v>
      </c>
      <c r="B1087" s="3">
        <v>1033</v>
      </c>
      <c r="C1087" s="15" t="str">
        <f>VLOOKUP($B1087,Patient!$A$2:$I$2017,2,FALSE)</f>
        <v>PHI</v>
      </c>
      <c r="D1087" s="15" t="str">
        <f>VLOOKUP($B1087,Patient!$A$2:$I$2017,3,FALSE)</f>
        <v>NON-HISPANIC</v>
      </c>
      <c r="E1087" s="15" t="str">
        <f>VLOOKUP($B1087,Patient!$A$2:$I$2017,4,FALSE)</f>
        <v>Female</v>
      </c>
      <c r="F1087" s="15" t="str">
        <f>VLOOKUP($B1087,Patient!$A$2:$I$2017,5,FALSE)</f>
        <v>PHI</v>
      </c>
      <c r="G1087" s="15" t="str">
        <f>VLOOKUP($B1087,Patient!$A$2:$I$2017,6,FALSE)</f>
        <v>PHI</v>
      </c>
      <c r="H1087" s="15" t="str">
        <f>VLOOKUP($B1087,Patient!$A$2:$I$2017,7,FALSE)</f>
        <v>PHI</v>
      </c>
      <c r="I1087" s="15" t="str">
        <f>VLOOKUP($B1087,Patient!$A$2:$I$2017,8,FALSE)</f>
        <v>White</v>
      </c>
      <c r="J1087" s="15" t="str">
        <f>VLOOKUP($B1087,Patient!$A$2:$I$2017,9,FALSE)</f>
        <v>Deceased</v>
      </c>
      <c r="K1087" s="5">
        <v>873</v>
      </c>
      <c r="L1087" s="3" t="s">
        <v>74</v>
      </c>
      <c r="M1087" s="11" t="str">
        <f>IF(ISNA(VLOOKUP(A1087,Experiment!$B$2:$E$140,4,FALSE)),"",VLOOKUP(A1087,Experiment!$B$2:$E$140,4,FALSE))</f>
        <v/>
      </c>
      <c r="N1087" s="3" t="s">
        <v>2865</v>
      </c>
      <c r="O1087" s="3" t="s">
        <v>2096</v>
      </c>
      <c r="P1087" s="3" t="s">
        <v>4775</v>
      </c>
      <c r="Q1087" s="3" t="s">
        <v>76</v>
      </c>
      <c r="R1087" s="3" t="s">
        <v>79</v>
      </c>
    </row>
    <row r="1088" spans="1:18" x14ac:dyDescent="0.25">
      <c r="A1088" s="3" t="s">
        <v>4780</v>
      </c>
      <c r="B1088" s="3">
        <v>1039</v>
      </c>
      <c r="C1088" s="15" t="str">
        <f>VLOOKUP($B1088,Patient!$A$2:$I$2017,2,FALSE)</f>
        <v>PHI</v>
      </c>
      <c r="D1088" s="15" t="str">
        <f>VLOOKUP($B1088,Patient!$A$2:$I$2017,3,FALSE)</f>
        <v/>
      </c>
      <c r="E1088" s="15" t="str">
        <f>VLOOKUP($B1088,Patient!$A$2:$I$2017,4,FALSE)</f>
        <v/>
      </c>
      <c r="F1088" s="15" t="str">
        <f>VLOOKUP($B1088,Patient!$A$2:$I$2017,5,FALSE)</f>
        <v>PHI</v>
      </c>
      <c r="G1088" s="15" t="str">
        <f>VLOOKUP($B1088,Patient!$A$2:$I$2017,6,FALSE)</f>
        <v>PHI</v>
      </c>
      <c r="H1088" s="15" t="str">
        <f>VLOOKUP($B1088,Patient!$A$2:$I$2017,7,FALSE)</f>
        <v>PHI</v>
      </c>
      <c r="I1088" s="15" t="str">
        <f>VLOOKUP($B1088,Patient!$A$2:$I$2017,8,FALSE)</f>
        <v/>
      </c>
      <c r="J1088" s="15" t="str">
        <f>VLOOKUP($B1088,Patient!$A$2:$I$2017,9,FALSE)</f>
        <v/>
      </c>
      <c r="K1088" s="5">
        <v>873</v>
      </c>
      <c r="L1088" s="3" t="s">
        <v>74</v>
      </c>
      <c r="M1088" s="11" t="str">
        <f>IF(ISNA(VLOOKUP(A1088,Experiment!$B$2:$E$140,4,FALSE)),"",VLOOKUP(A1088,Experiment!$B$2:$E$140,4,FALSE))</f>
        <v/>
      </c>
      <c r="N1088" s="3" t="s">
        <v>4779</v>
      </c>
      <c r="O1088" s="3" t="s">
        <v>1391</v>
      </c>
      <c r="P1088" s="3" t="s">
        <v>4775</v>
      </c>
      <c r="Q1088" s="3" t="s">
        <v>76</v>
      </c>
      <c r="R1088" s="3" t="s">
        <v>79</v>
      </c>
    </row>
    <row r="1089" spans="1:18" x14ac:dyDescent="0.25">
      <c r="A1089" s="3" t="s">
        <v>4787</v>
      </c>
      <c r="B1089" s="3">
        <v>1034</v>
      </c>
      <c r="C1089" s="15" t="str">
        <f>VLOOKUP($B1089,Patient!$A$2:$I$2017,2,FALSE)</f>
        <v>PHI</v>
      </c>
      <c r="D1089" s="15" t="str">
        <f>VLOOKUP($B1089,Patient!$A$2:$I$2017,3,FALSE)</f>
        <v>UNKNOWN</v>
      </c>
      <c r="E1089" s="15" t="str">
        <f>VLOOKUP($B1089,Patient!$A$2:$I$2017,4,FALSE)</f>
        <v>Male</v>
      </c>
      <c r="F1089" s="15" t="str">
        <f>VLOOKUP($B1089,Patient!$A$2:$I$2017,5,FALSE)</f>
        <v>PHI</v>
      </c>
      <c r="G1089" s="15" t="str">
        <f>VLOOKUP($B1089,Patient!$A$2:$I$2017,6,FALSE)</f>
        <v>PHI</v>
      </c>
      <c r="H1089" s="15" t="str">
        <f>VLOOKUP($B1089,Patient!$A$2:$I$2017,7,FALSE)</f>
        <v>PHI</v>
      </c>
      <c r="I1089" s="15" t="str">
        <f>VLOOKUP($B1089,Patient!$A$2:$I$2017,8,FALSE)</f>
        <v>Unknown</v>
      </c>
      <c r="J1089" s="15" t="str">
        <f>VLOOKUP($B1089,Patient!$A$2:$I$2017,9,FALSE)</f>
        <v/>
      </c>
      <c r="K1089" s="5">
        <v>874</v>
      </c>
      <c r="L1089" s="3" t="s">
        <v>74</v>
      </c>
      <c r="M1089" s="11" t="str">
        <f>IF(ISNA(VLOOKUP(A1089,Experiment!$B$2:$E$140,4,FALSE)),"",VLOOKUP(A1089,Experiment!$B$2:$E$140,4,FALSE))</f>
        <v/>
      </c>
      <c r="N1089" s="3" t="s">
        <v>4786</v>
      </c>
      <c r="O1089" s="3" t="s">
        <v>660</v>
      </c>
      <c r="P1089" s="3" t="s">
        <v>4775</v>
      </c>
      <c r="Q1089" s="3" t="s">
        <v>76</v>
      </c>
      <c r="R1089" s="3" t="s">
        <v>79</v>
      </c>
    </row>
    <row r="1090" spans="1:18" x14ac:dyDescent="0.25">
      <c r="A1090" s="3" t="s">
        <v>2779</v>
      </c>
      <c r="B1090" s="3">
        <v>1035</v>
      </c>
      <c r="C1090" s="15" t="str">
        <f>VLOOKUP($B1090,Patient!$A$2:$I$2017,2,FALSE)</f>
        <v>PHI</v>
      </c>
      <c r="D1090" s="15" t="str">
        <f>VLOOKUP($B1090,Patient!$A$2:$I$2017,3,FALSE)</f>
        <v>NON-HISPANIC</v>
      </c>
      <c r="E1090" s="15" t="str">
        <f>VLOOKUP($B1090,Patient!$A$2:$I$2017,4,FALSE)</f>
        <v>Male</v>
      </c>
      <c r="F1090" s="15" t="str">
        <f>VLOOKUP($B1090,Patient!$A$2:$I$2017,5,FALSE)</f>
        <v>PHI</v>
      </c>
      <c r="G1090" s="15" t="str">
        <f>VLOOKUP($B1090,Patient!$A$2:$I$2017,6,FALSE)</f>
        <v>PHI</v>
      </c>
      <c r="H1090" s="15" t="str">
        <f>VLOOKUP($B1090,Patient!$A$2:$I$2017,7,FALSE)</f>
        <v>PHI</v>
      </c>
      <c r="I1090" s="15" t="str">
        <f>VLOOKUP($B1090,Patient!$A$2:$I$2017,8,FALSE)</f>
        <v>White</v>
      </c>
      <c r="J1090" s="15" t="str">
        <f>VLOOKUP($B1090,Patient!$A$2:$I$2017,9,FALSE)</f>
        <v>Alive</v>
      </c>
      <c r="K1090" s="5">
        <v>557</v>
      </c>
      <c r="L1090" s="3" t="s">
        <v>93</v>
      </c>
      <c r="M1090" s="11" t="str">
        <f>IF(ISNA(VLOOKUP(A1090,Experiment!$B$2:$E$140,4,FALSE)),"",VLOOKUP(A1090,Experiment!$B$2:$E$140,4,FALSE))</f>
        <v/>
      </c>
      <c r="N1090" s="3" t="s">
        <v>2777</v>
      </c>
      <c r="O1090" s="3" t="s">
        <v>2457</v>
      </c>
      <c r="P1090" s="3" t="s">
        <v>2778</v>
      </c>
      <c r="Q1090" s="3" t="s">
        <v>61</v>
      </c>
      <c r="R1090" s="3" t="s">
        <v>333</v>
      </c>
    </row>
    <row r="1091" spans="1:18" x14ac:dyDescent="0.25">
      <c r="A1091" s="3" t="s">
        <v>2780</v>
      </c>
      <c r="B1091" s="3">
        <v>1036</v>
      </c>
      <c r="C1091" s="15" t="str">
        <f>VLOOKUP($B1091,Patient!$A$2:$I$2017,2,FALSE)</f>
        <v>PHI</v>
      </c>
      <c r="D1091" s="15" t="str">
        <f>VLOOKUP($B1091,Patient!$A$2:$I$2017,3,FALSE)</f>
        <v>NON-HISPANIC</v>
      </c>
      <c r="E1091" s="15" t="str">
        <f>VLOOKUP($B1091,Patient!$A$2:$I$2017,4,FALSE)</f>
        <v>Female</v>
      </c>
      <c r="F1091" s="15" t="str">
        <f>VLOOKUP($B1091,Patient!$A$2:$I$2017,5,FALSE)</f>
        <v>PHI</v>
      </c>
      <c r="G1091" s="15" t="str">
        <f>VLOOKUP($B1091,Patient!$A$2:$I$2017,6,FALSE)</f>
        <v>PHI</v>
      </c>
      <c r="H1091" s="15" t="str">
        <f>VLOOKUP($B1091,Patient!$A$2:$I$2017,7,FALSE)</f>
        <v>PHI</v>
      </c>
      <c r="I1091" s="15" t="str">
        <f>VLOOKUP($B1091,Patient!$A$2:$I$2017,8,FALSE)</f>
        <v>White</v>
      </c>
      <c r="J1091" s="15" t="str">
        <f>VLOOKUP($B1091,Patient!$A$2:$I$2017,9,FALSE)</f>
        <v>Alive</v>
      </c>
      <c r="K1091" s="5">
        <v>557</v>
      </c>
      <c r="L1091" s="3" t="s">
        <v>74</v>
      </c>
      <c r="M1091" s="11" t="str">
        <f>IF(ISNA(VLOOKUP(A1091,Experiment!$B$2:$E$140,4,FALSE)),"",VLOOKUP(A1091,Experiment!$B$2:$E$140,4,FALSE))</f>
        <v/>
      </c>
      <c r="N1091" s="3" t="s">
        <v>1127</v>
      </c>
      <c r="O1091" s="3" t="s">
        <v>2373</v>
      </c>
      <c r="P1091" s="3" t="s">
        <v>2778</v>
      </c>
      <c r="Q1091" s="3" t="s">
        <v>61</v>
      </c>
      <c r="R1091" s="3" t="s">
        <v>333</v>
      </c>
    </row>
    <row r="1092" spans="1:18" x14ac:dyDescent="0.25">
      <c r="A1092" s="3" t="s">
        <v>4794</v>
      </c>
      <c r="B1092" s="3">
        <v>1037</v>
      </c>
      <c r="C1092" s="15" t="str">
        <f>VLOOKUP($B1092,Patient!$A$2:$I$2017,2,FALSE)</f>
        <v>PHI</v>
      </c>
      <c r="D1092" s="15" t="str">
        <f>VLOOKUP($B1092,Patient!$A$2:$I$2017,3,FALSE)</f>
        <v>NON-HISPANIC</v>
      </c>
      <c r="E1092" s="15" t="str">
        <f>VLOOKUP($B1092,Patient!$A$2:$I$2017,4,FALSE)</f>
        <v>Male</v>
      </c>
      <c r="F1092" s="15" t="str">
        <f>VLOOKUP($B1092,Patient!$A$2:$I$2017,5,FALSE)</f>
        <v>PHI</v>
      </c>
      <c r="G1092" s="15" t="str">
        <f>VLOOKUP($B1092,Patient!$A$2:$I$2017,6,FALSE)</f>
        <v>PHI</v>
      </c>
      <c r="H1092" s="15" t="str">
        <f>VLOOKUP($B1092,Patient!$A$2:$I$2017,7,FALSE)</f>
        <v>PHI</v>
      </c>
      <c r="I1092" s="15" t="str">
        <f>VLOOKUP($B1092,Patient!$A$2:$I$2017,8,FALSE)</f>
        <v>White</v>
      </c>
      <c r="J1092" s="15" t="str">
        <f>VLOOKUP($B1092,Patient!$A$2:$I$2017,9,FALSE)</f>
        <v>Alive</v>
      </c>
      <c r="K1092" s="5">
        <v>875</v>
      </c>
      <c r="L1092" s="3" t="s">
        <v>74</v>
      </c>
      <c r="M1092" s="11" t="str">
        <f>IF(ISNA(VLOOKUP(A1092,Experiment!$B$2:$E$140,4,FALSE)),"",VLOOKUP(A1092,Experiment!$B$2:$E$140,4,FALSE))</f>
        <v/>
      </c>
      <c r="N1092" s="3" t="s">
        <v>4792</v>
      </c>
      <c r="O1092" s="3" t="s">
        <v>2388</v>
      </c>
      <c r="P1092" s="3" t="s">
        <v>4793</v>
      </c>
      <c r="Q1092" s="3" t="s">
        <v>111</v>
      </c>
      <c r="R1092" s="3" t="s">
        <v>516</v>
      </c>
    </row>
    <row r="1093" spans="1:18" x14ac:dyDescent="0.25">
      <c r="A1093" s="3" t="s">
        <v>4798</v>
      </c>
      <c r="B1093" s="3">
        <v>1038</v>
      </c>
      <c r="C1093" s="15" t="str">
        <f>VLOOKUP($B1093,Patient!$A$2:$I$2017,2,FALSE)</f>
        <v>PHI</v>
      </c>
      <c r="D1093" s="15" t="str">
        <f>VLOOKUP($B1093,Patient!$A$2:$I$2017,3,FALSE)</f>
        <v/>
      </c>
      <c r="E1093" s="15" t="str">
        <f>VLOOKUP($B1093,Patient!$A$2:$I$2017,4,FALSE)</f>
        <v/>
      </c>
      <c r="F1093" s="15" t="str">
        <f>VLOOKUP($B1093,Patient!$A$2:$I$2017,5,FALSE)</f>
        <v>PHI</v>
      </c>
      <c r="G1093" s="15" t="str">
        <f>VLOOKUP($B1093,Patient!$A$2:$I$2017,6,FALSE)</f>
        <v>PHI</v>
      </c>
      <c r="H1093" s="15" t="str">
        <f>VLOOKUP($B1093,Patient!$A$2:$I$2017,7,FALSE)</f>
        <v>PHI</v>
      </c>
      <c r="I1093" s="15" t="str">
        <f>VLOOKUP($B1093,Patient!$A$2:$I$2017,8,FALSE)</f>
        <v/>
      </c>
      <c r="J1093" s="15" t="str">
        <f>VLOOKUP($B1093,Patient!$A$2:$I$2017,9,FALSE)</f>
        <v/>
      </c>
      <c r="K1093" s="5">
        <v>876</v>
      </c>
      <c r="L1093" s="3" t="s">
        <v>130</v>
      </c>
      <c r="M1093" s="11" t="str">
        <f>IF(ISNA(VLOOKUP(A1093,Experiment!$B$2:$E$140,4,FALSE)),"",VLOOKUP(A1093,Experiment!$B$2:$E$140,4,FALSE))</f>
        <v/>
      </c>
      <c r="N1093" s="3" t="s">
        <v>4797</v>
      </c>
      <c r="O1093" s="3" t="s">
        <v>1132</v>
      </c>
      <c r="P1093" s="3" t="s">
        <v>4795</v>
      </c>
      <c r="Q1093" s="3" t="s">
        <v>61</v>
      </c>
      <c r="R1093" s="3" t="s">
        <v>173</v>
      </c>
    </row>
    <row r="1094" spans="1:18" x14ac:dyDescent="0.25">
      <c r="A1094" s="3" t="s">
        <v>4804</v>
      </c>
      <c r="B1094" s="3">
        <v>1040</v>
      </c>
      <c r="C1094" s="15" t="str">
        <f>VLOOKUP($B1094,Patient!$A$2:$I$2017,2,FALSE)</f>
        <v>PHI</v>
      </c>
      <c r="D1094" s="15" t="str">
        <f>VLOOKUP($B1094,Patient!$A$2:$I$2017,3,FALSE)</f>
        <v/>
      </c>
      <c r="E1094" s="15" t="str">
        <f>VLOOKUP($B1094,Patient!$A$2:$I$2017,4,FALSE)</f>
        <v/>
      </c>
      <c r="F1094" s="15" t="str">
        <f>VLOOKUP($B1094,Patient!$A$2:$I$2017,5,FALSE)</f>
        <v>PHI</v>
      </c>
      <c r="G1094" s="15" t="str">
        <f>VLOOKUP($B1094,Patient!$A$2:$I$2017,6,FALSE)</f>
        <v>PHI</v>
      </c>
      <c r="H1094" s="15" t="str">
        <f>VLOOKUP($B1094,Patient!$A$2:$I$2017,7,FALSE)</f>
        <v>PHI</v>
      </c>
      <c r="I1094" s="15" t="str">
        <f>VLOOKUP($B1094,Patient!$A$2:$I$2017,8,FALSE)</f>
        <v/>
      </c>
      <c r="J1094" s="15" t="str">
        <f>VLOOKUP($B1094,Patient!$A$2:$I$2017,9,FALSE)</f>
        <v/>
      </c>
      <c r="K1094" s="5">
        <v>877</v>
      </c>
      <c r="L1094" s="3" t="s">
        <v>74</v>
      </c>
      <c r="M1094" s="11" t="str">
        <f>IF(ISNA(VLOOKUP(A1094,Experiment!$B$2:$E$140,4,FALSE)),"",VLOOKUP(A1094,Experiment!$B$2:$E$140,4,FALSE))</f>
        <v/>
      </c>
      <c r="N1094" s="3" t="s">
        <v>4801</v>
      </c>
      <c r="O1094" s="3" t="s">
        <v>4802</v>
      </c>
      <c r="P1094" s="3" t="s">
        <v>4795</v>
      </c>
      <c r="Q1094" s="3" t="s">
        <v>111</v>
      </c>
      <c r="R1094" s="3" t="s">
        <v>53</v>
      </c>
    </row>
    <row r="1095" spans="1:18" x14ac:dyDescent="0.25">
      <c r="A1095" s="3" t="s">
        <v>4808</v>
      </c>
      <c r="B1095" s="3">
        <v>1041</v>
      </c>
      <c r="C1095" s="15" t="str">
        <f>VLOOKUP($B1095,Patient!$A$2:$I$2017,2,FALSE)</f>
        <v>PHI</v>
      </c>
      <c r="D1095" s="15" t="str">
        <f>VLOOKUP($B1095,Patient!$A$2:$I$2017,3,FALSE)</f>
        <v>NON-HISPANIC</v>
      </c>
      <c r="E1095" s="15" t="str">
        <f>VLOOKUP($B1095,Patient!$A$2:$I$2017,4,FALSE)</f>
        <v>Male</v>
      </c>
      <c r="F1095" s="15" t="str">
        <f>VLOOKUP($B1095,Patient!$A$2:$I$2017,5,FALSE)</f>
        <v>PHI</v>
      </c>
      <c r="G1095" s="15" t="str">
        <f>VLOOKUP($B1095,Patient!$A$2:$I$2017,6,FALSE)</f>
        <v>PHI</v>
      </c>
      <c r="H1095" s="15" t="str">
        <f>VLOOKUP($B1095,Patient!$A$2:$I$2017,7,FALSE)</f>
        <v>PHI</v>
      </c>
      <c r="I1095" s="15" t="str">
        <f>VLOOKUP($B1095,Patient!$A$2:$I$2017,8,FALSE)</f>
        <v>White</v>
      </c>
      <c r="J1095" s="15" t="str">
        <f>VLOOKUP($B1095,Patient!$A$2:$I$2017,9,FALSE)</f>
        <v>Alive</v>
      </c>
      <c r="K1095" s="5">
        <v>878</v>
      </c>
      <c r="L1095" s="3" t="s">
        <v>74</v>
      </c>
      <c r="M1095" s="11" t="str">
        <f>IF(ISNA(VLOOKUP(A1095,Experiment!$B$2:$E$140,4,FALSE)),"",VLOOKUP(A1095,Experiment!$B$2:$E$140,4,FALSE))</f>
        <v/>
      </c>
      <c r="N1095" s="3" t="s">
        <v>4806</v>
      </c>
      <c r="O1095" s="3" t="s">
        <v>4807</v>
      </c>
      <c r="P1095" s="3" t="s">
        <v>4795</v>
      </c>
      <c r="Q1095" s="3" t="s">
        <v>485</v>
      </c>
      <c r="R1095" s="3" t="s">
        <v>487</v>
      </c>
    </row>
    <row r="1096" spans="1:18" x14ac:dyDescent="0.25">
      <c r="A1096" s="3" t="s">
        <v>4833</v>
      </c>
      <c r="B1096" s="3">
        <v>1042</v>
      </c>
      <c r="C1096" s="15" t="str">
        <f>VLOOKUP($B1096,Patient!$A$2:$I$2017,2,FALSE)</f>
        <v>PHI</v>
      </c>
      <c r="D1096" s="15" t="str">
        <f>VLOOKUP($B1096,Patient!$A$2:$I$2017,3,FALSE)</f>
        <v>NON-HISPANIC</v>
      </c>
      <c r="E1096" s="15" t="str">
        <f>VLOOKUP($B1096,Patient!$A$2:$I$2017,4,FALSE)</f>
        <v>Male</v>
      </c>
      <c r="F1096" s="15" t="str">
        <f>VLOOKUP($B1096,Patient!$A$2:$I$2017,5,FALSE)</f>
        <v>PHI</v>
      </c>
      <c r="G1096" s="15" t="str">
        <f>VLOOKUP($B1096,Patient!$A$2:$I$2017,6,FALSE)</f>
        <v>PHI</v>
      </c>
      <c r="H1096" s="15" t="str">
        <f>VLOOKUP($B1096,Patient!$A$2:$I$2017,7,FALSE)</f>
        <v>PHI</v>
      </c>
      <c r="I1096" s="15" t="str">
        <f>VLOOKUP($B1096,Patient!$A$2:$I$2017,8,FALSE)</f>
        <v>White</v>
      </c>
      <c r="J1096" s="15" t="str">
        <f>VLOOKUP($B1096,Patient!$A$2:$I$2017,9,FALSE)</f>
        <v>Deceased</v>
      </c>
      <c r="K1096" s="5">
        <v>879</v>
      </c>
      <c r="L1096" s="3" t="s">
        <v>74</v>
      </c>
      <c r="M1096" s="11" t="str">
        <f>IF(ISNA(VLOOKUP(A1096,Experiment!$B$2:$E$140,4,FALSE)),"",VLOOKUP(A1096,Experiment!$B$2:$E$140,4,FALSE))</f>
        <v/>
      </c>
      <c r="N1096" s="3" t="s">
        <v>4832</v>
      </c>
      <c r="O1096" s="3" t="s">
        <v>2789</v>
      </c>
      <c r="P1096" s="3" t="s">
        <v>4803</v>
      </c>
      <c r="Q1096" s="3" t="s">
        <v>485</v>
      </c>
      <c r="R1096" s="3" t="s">
        <v>2452</v>
      </c>
    </row>
    <row r="1097" spans="1:18" x14ac:dyDescent="0.25">
      <c r="A1097" s="3" t="s">
        <v>4857</v>
      </c>
      <c r="B1097" s="3">
        <v>1043</v>
      </c>
      <c r="C1097" s="15" t="str">
        <f>VLOOKUP($B1097,Patient!$A$2:$I$2017,2,FALSE)</f>
        <v>PHI</v>
      </c>
      <c r="D1097" s="15" t="str">
        <f>VLOOKUP($B1097,Patient!$A$2:$I$2017,3,FALSE)</f>
        <v>NON-HISPANIC</v>
      </c>
      <c r="E1097" s="15" t="str">
        <f>VLOOKUP($B1097,Patient!$A$2:$I$2017,4,FALSE)</f>
        <v>Female</v>
      </c>
      <c r="F1097" s="15" t="str">
        <f>VLOOKUP($B1097,Patient!$A$2:$I$2017,5,FALSE)</f>
        <v>PHI</v>
      </c>
      <c r="G1097" s="15" t="str">
        <f>VLOOKUP($B1097,Patient!$A$2:$I$2017,6,FALSE)</f>
        <v>PHI</v>
      </c>
      <c r="H1097" s="15" t="str">
        <f>VLOOKUP($B1097,Patient!$A$2:$I$2017,7,FALSE)</f>
        <v>PHI</v>
      </c>
      <c r="I1097" s="15" t="str">
        <f>VLOOKUP($B1097,Patient!$A$2:$I$2017,8,FALSE)</f>
        <v>White</v>
      </c>
      <c r="J1097" s="15" t="str">
        <f>VLOOKUP($B1097,Patient!$A$2:$I$2017,9,FALSE)</f>
        <v>Deceased</v>
      </c>
      <c r="K1097" s="5">
        <v>880</v>
      </c>
      <c r="L1097" s="3" t="s">
        <v>93</v>
      </c>
      <c r="M1097" s="11" t="str">
        <f>IF(ISNA(VLOOKUP(A1097,Experiment!$B$2:$E$140,4,FALSE)),"",VLOOKUP(A1097,Experiment!$B$2:$E$140,4,FALSE))</f>
        <v/>
      </c>
      <c r="N1097" s="3" t="s">
        <v>4856</v>
      </c>
      <c r="O1097" s="3" t="s">
        <v>3236</v>
      </c>
      <c r="P1097" s="3" t="s">
        <v>4803</v>
      </c>
      <c r="Q1097" s="3" t="s">
        <v>61</v>
      </c>
      <c r="R1097" s="3" t="s">
        <v>67</v>
      </c>
    </row>
    <row r="1098" spans="1:18" x14ac:dyDescent="0.25">
      <c r="A1098" s="3" t="s">
        <v>4866</v>
      </c>
      <c r="B1098" s="3">
        <v>1044</v>
      </c>
      <c r="C1098" s="15" t="str">
        <f>VLOOKUP($B1098,Patient!$A$2:$I$2017,2,FALSE)</f>
        <v>PHI</v>
      </c>
      <c r="D1098" s="15" t="str">
        <f>VLOOKUP($B1098,Patient!$A$2:$I$2017,3,FALSE)</f>
        <v/>
      </c>
      <c r="E1098" s="15" t="str">
        <f>VLOOKUP($B1098,Patient!$A$2:$I$2017,4,FALSE)</f>
        <v/>
      </c>
      <c r="F1098" s="15" t="str">
        <f>VLOOKUP($B1098,Patient!$A$2:$I$2017,5,FALSE)</f>
        <v>PHI</v>
      </c>
      <c r="G1098" s="15" t="str">
        <f>VLOOKUP($B1098,Patient!$A$2:$I$2017,6,FALSE)</f>
        <v>PHI</v>
      </c>
      <c r="H1098" s="15" t="str">
        <f>VLOOKUP($B1098,Patient!$A$2:$I$2017,7,FALSE)</f>
        <v>PHI</v>
      </c>
      <c r="I1098" s="15" t="str">
        <f>VLOOKUP($B1098,Patient!$A$2:$I$2017,8,FALSE)</f>
        <v/>
      </c>
      <c r="J1098" s="15" t="str">
        <f>VLOOKUP($B1098,Patient!$A$2:$I$2017,9,FALSE)</f>
        <v/>
      </c>
      <c r="K1098" s="5">
        <v>881</v>
      </c>
      <c r="L1098" s="3" t="s">
        <v>93</v>
      </c>
      <c r="M1098" s="11" t="str">
        <f>IF(ISNA(VLOOKUP(A1098,Experiment!$B$2:$E$140,4,FALSE)),"",VLOOKUP(A1098,Experiment!$B$2:$E$140,4,FALSE))</f>
        <v/>
      </c>
      <c r="N1098" s="3" t="s">
        <v>4864</v>
      </c>
      <c r="O1098" s="3" t="s">
        <v>4865</v>
      </c>
      <c r="P1098" s="3" t="s">
        <v>4803</v>
      </c>
      <c r="Q1098" s="3" t="s">
        <v>111</v>
      </c>
      <c r="R1098" s="3" t="s">
        <v>53</v>
      </c>
    </row>
    <row r="1099" spans="1:18" x14ac:dyDescent="0.25">
      <c r="A1099" s="3" t="s">
        <v>3537</v>
      </c>
      <c r="B1099" s="3">
        <v>1046</v>
      </c>
      <c r="C1099" s="15" t="str">
        <f>VLOOKUP($B1099,Patient!$A$2:$I$2017,2,FALSE)</f>
        <v>PHI</v>
      </c>
      <c r="D1099" s="15" t="str">
        <f>VLOOKUP($B1099,Patient!$A$2:$I$2017,3,FALSE)</f>
        <v>NON-HISPANIC</v>
      </c>
      <c r="E1099" s="15" t="str">
        <f>VLOOKUP($B1099,Patient!$A$2:$I$2017,4,FALSE)</f>
        <v>Female</v>
      </c>
      <c r="F1099" s="15" t="str">
        <f>VLOOKUP($B1099,Patient!$A$2:$I$2017,5,FALSE)</f>
        <v>PHI</v>
      </c>
      <c r="G1099" s="15" t="str">
        <f>VLOOKUP($B1099,Patient!$A$2:$I$2017,6,FALSE)</f>
        <v>PHI</v>
      </c>
      <c r="H1099" s="15" t="str">
        <f>VLOOKUP($B1099,Patient!$A$2:$I$2017,7,FALSE)</f>
        <v>PHI</v>
      </c>
      <c r="I1099" s="15" t="str">
        <f>VLOOKUP($B1099,Patient!$A$2:$I$2017,8,FALSE)</f>
        <v>White</v>
      </c>
      <c r="J1099" s="15" t="str">
        <f>VLOOKUP($B1099,Patient!$A$2:$I$2017,9,FALSE)</f>
        <v>Deceased</v>
      </c>
      <c r="K1099" s="5">
        <v>658</v>
      </c>
      <c r="L1099" s="3" t="s">
        <v>74</v>
      </c>
      <c r="M1099" s="11" t="str">
        <f>IF(ISNA(VLOOKUP(A1099,Experiment!$B$2:$E$140,4,FALSE)),"",VLOOKUP(A1099,Experiment!$B$2:$E$140,4,FALSE))</f>
        <v/>
      </c>
      <c r="N1099" s="3" t="s">
        <v>3534</v>
      </c>
      <c r="O1099" s="3" t="s">
        <v>2505</v>
      </c>
      <c r="P1099" s="3" t="s">
        <v>3535</v>
      </c>
      <c r="Q1099" s="3" t="s">
        <v>485</v>
      </c>
      <c r="R1099" s="3" t="s">
        <v>2452</v>
      </c>
    </row>
    <row r="1100" spans="1:18" x14ac:dyDescent="0.25">
      <c r="A1100" s="3" t="s">
        <v>4572</v>
      </c>
      <c r="B1100" s="3">
        <v>1047</v>
      </c>
      <c r="C1100" s="15" t="str">
        <f>VLOOKUP($B1100,Patient!$A$2:$I$2017,2,FALSE)</f>
        <v>PHI</v>
      </c>
      <c r="D1100" s="15" t="str">
        <f>VLOOKUP($B1100,Patient!$A$2:$I$2017,3,FALSE)</f>
        <v/>
      </c>
      <c r="E1100" s="15" t="str">
        <f>VLOOKUP($B1100,Patient!$A$2:$I$2017,4,FALSE)</f>
        <v>Female</v>
      </c>
      <c r="F1100" s="15" t="str">
        <f>VLOOKUP($B1100,Patient!$A$2:$I$2017,5,FALSE)</f>
        <v>PHI</v>
      </c>
      <c r="G1100" s="15" t="str">
        <f>VLOOKUP($B1100,Patient!$A$2:$I$2017,6,FALSE)</f>
        <v>PHI</v>
      </c>
      <c r="H1100" s="15" t="str">
        <f>VLOOKUP($B1100,Patient!$A$2:$I$2017,7,FALSE)</f>
        <v>PHI</v>
      </c>
      <c r="I1100" s="15" t="str">
        <f>VLOOKUP($B1100,Patient!$A$2:$I$2017,8,FALSE)</f>
        <v/>
      </c>
      <c r="J1100" s="15" t="str">
        <f>VLOOKUP($B1100,Patient!$A$2:$I$2017,9,FALSE)</f>
        <v/>
      </c>
      <c r="K1100" s="5">
        <v>834</v>
      </c>
      <c r="L1100" s="3" t="s">
        <v>74</v>
      </c>
      <c r="M1100" s="11" t="str">
        <f>IF(ISNA(VLOOKUP(A1100,Experiment!$B$2:$E$140,4,FALSE)),"",VLOOKUP(A1100,Experiment!$B$2:$E$140,4,FALSE))</f>
        <v/>
      </c>
      <c r="N1100" s="3" t="s">
        <v>3525</v>
      </c>
      <c r="O1100" s="3" t="s">
        <v>216</v>
      </c>
      <c r="P1100" s="3" t="s">
        <v>3535</v>
      </c>
      <c r="Q1100" s="3" t="s">
        <v>485</v>
      </c>
      <c r="R1100" s="3" t="s">
        <v>2452</v>
      </c>
    </row>
    <row r="1101" spans="1:18" x14ac:dyDescent="0.25">
      <c r="A1101" s="3" t="s">
        <v>4675</v>
      </c>
      <c r="B1101" s="3">
        <v>1048</v>
      </c>
      <c r="C1101" s="15" t="str">
        <f>VLOOKUP($B1101,Patient!$A$2:$I$2017,2,FALSE)</f>
        <v>PHI</v>
      </c>
      <c r="D1101" s="15" t="str">
        <f>VLOOKUP($B1101,Patient!$A$2:$I$2017,3,FALSE)</f>
        <v>NON-HISPANIC</v>
      </c>
      <c r="E1101" s="15" t="str">
        <f>VLOOKUP($B1101,Patient!$A$2:$I$2017,4,FALSE)</f>
        <v>Male</v>
      </c>
      <c r="F1101" s="15" t="str">
        <f>VLOOKUP($B1101,Patient!$A$2:$I$2017,5,FALSE)</f>
        <v>PHI</v>
      </c>
      <c r="G1101" s="15" t="str">
        <f>VLOOKUP($B1101,Patient!$A$2:$I$2017,6,FALSE)</f>
        <v>PHI</v>
      </c>
      <c r="H1101" s="15" t="str">
        <f>VLOOKUP($B1101,Patient!$A$2:$I$2017,7,FALSE)</f>
        <v>PHI</v>
      </c>
      <c r="I1101" s="15" t="str">
        <f>VLOOKUP($B1101,Patient!$A$2:$I$2017,8,FALSE)</f>
        <v>White</v>
      </c>
      <c r="J1101" s="15" t="str">
        <f>VLOOKUP($B1101,Patient!$A$2:$I$2017,9,FALSE)</f>
        <v>Alive</v>
      </c>
      <c r="K1101" s="5">
        <v>854</v>
      </c>
      <c r="L1101" s="3" t="s">
        <v>74</v>
      </c>
      <c r="M1101" s="11" t="str">
        <f>IF(ISNA(VLOOKUP(A1101,Experiment!$B$2:$E$140,4,FALSE)),"",VLOOKUP(A1101,Experiment!$B$2:$E$140,4,FALSE))</f>
        <v/>
      </c>
      <c r="N1101" s="3" t="s">
        <v>4674</v>
      </c>
      <c r="O1101" s="3" t="s">
        <v>216</v>
      </c>
      <c r="P1101" s="3" t="s">
        <v>3535</v>
      </c>
      <c r="Q1101" s="3" t="s">
        <v>485</v>
      </c>
      <c r="R1101" s="3" t="s">
        <v>1810</v>
      </c>
    </row>
    <row r="1102" spans="1:18" x14ac:dyDescent="0.25">
      <c r="A1102" s="3" t="s">
        <v>4876</v>
      </c>
      <c r="B1102" s="3">
        <v>1045</v>
      </c>
      <c r="C1102" s="15" t="str">
        <f>VLOOKUP($B1102,Patient!$A$2:$I$2017,2,FALSE)</f>
        <v>PHI</v>
      </c>
      <c r="D1102" s="15" t="str">
        <f>VLOOKUP($B1102,Patient!$A$2:$I$2017,3,FALSE)</f>
        <v>NON-HISPANIC</v>
      </c>
      <c r="E1102" s="15" t="str">
        <f>VLOOKUP($B1102,Patient!$A$2:$I$2017,4,FALSE)</f>
        <v>Male</v>
      </c>
      <c r="F1102" s="15" t="str">
        <f>VLOOKUP($B1102,Patient!$A$2:$I$2017,5,FALSE)</f>
        <v>PHI</v>
      </c>
      <c r="G1102" s="15" t="str">
        <f>VLOOKUP($B1102,Patient!$A$2:$I$2017,6,FALSE)</f>
        <v>PHI</v>
      </c>
      <c r="H1102" s="15" t="str">
        <f>VLOOKUP($B1102,Patient!$A$2:$I$2017,7,FALSE)</f>
        <v>PHI</v>
      </c>
      <c r="I1102" s="15" t="str">
        <f>VLOOKUP($B1102,Patient!$A$2:$I$2017,8,FALSE)</f>
        <v>White</v>
      </c>
      <c r="J1102" s="15" t="str">
        <f>VLOOKUP($B1102,Patient!$A$2:$I$2017,9,FALSE)</f>
        <v/>
      </c>
      <c r="K1102" s="5">
        <v>882</v>
      </c>
      <c r="L1102" s="3" t="s">
        <v>74</v>
      </c>
      <c r="M1102" s="11" t="str">
        <f>IF(ISNA(VLOOKUP(A1102,Experiment!$B$2:$E$140,4,FALSE)),"",VLOOKUP(A1102,Experiment!$B$2:$E$140,4,FALSE))</f>
        <v/>
      </c>
      <c r="N1102" s="3" t="s">
        <v>4875</v>
      </c>
      <c r="O1102" s="3" t="s">
        <v>348</v>
      </c>
      <c r="P1102" s="3" t="s">
        <v>3536</v>
      </c>
      <c r="Q1102" s="3" t="s">
        <v>61</v>
      </c>
      <c r="R1102" s="3" t="s">
        <v>333</v>
      </c>
    </row>
    <row r="1103" spans="1:18" x14ac:dyDescent="0.25">
      <c r="A1103" s="3" t="s">
        <v>4912</v>
      </c>
      <c r="B1103" s="3">
        <v>1054</v>
      </c>
      <c r="C1103" s="15" t="str">
        <f>VLOOKUP($B1103,Patient!$A$2:$I$2017,2,FALSE)</f>
        <v>PHI</v>
      </c>
      <c r="D1103" s="15" t="str">
        <f>VLOOKUP($B1103,Patient!$A$2:$I$2017,3,FALSE)</f>
        <v>NON-HISPANIC</v>
      </c>
      <c r="E1103" s="15" t="str">
        <f>VLOOKUP($B1103,Patient!$A$2:$I$2017,4,FALSE)</f>
        <v>Female</v>
      </c>
      <c r="F1103" s="15" t="str">
        <f>VLOOKUP($B1103,Patient!$A$2:$I$2017,5,FALSE)</f>
        <v>PHI</v>
      </c>
      <c r="G1103" s="15" t="str">
        <f>VLOOKUP($B1103,Patient!$A$2:$I$2017,6,FALSE)</f>
        <v>PHI</v>
      </c>
      <c r="H1103" s="15" t="str">
        <f>VLOOKUP($B1103,Patient!$A$2:$I$2017,7,FALSE)</f>
        <v>PHI</v>
      </c>
      <c r="I1103" s="15" t="str">
        <f>VLOOKUP($B1103,Patient!$A$2:$I$2017,8,FALSE)</f>
        <v>White</v>
      </c>
      <c r="J1103" s="15" t="str">
        <f>VLOOKUP($B1103,Patient!$A$2:$I$2017,9,FALSE)</f>
        <v>Alive</v>
      </c>
      <c r="K1103" s="5">
        <v>886</v>
      </c>
      <c r="L1103" s="3" t="s">
        <v>74</v>
      </c>
      <c r="M1103" s="11" t="str">
        <f>IF(ISNA(VLOOKUP(A1103,Experiment!$B$2:$E$140,4,FALSE)),"",VLOOKUP(A1103,Experiment!$B$2:$E$140,4,FALSE))</f>
        <v/>
      </c>
      <c r="N1103" s="3" t="s">
        <v>53</v>
      </c>
      <c r="O1103" s="3" t="s">
        <v>53</v>
      </c>
      <c r="P1103" s="3" t="s">
        <v>4910</v>
      </c>
      <c r="Q1103" s="3" t="s">
        <v>131</v>
      </c>
      <c r="R1103" s="3" t="s">
        <v>557</v>
      </c>
    </row>
    <row r="1104" spans="1:18" x14ac:dyDescent="0.25">
      <c r="A1104" s="3" t="s">
        <v>4915</v>
      </c>
      <c r="B1104" s="3">
        <v>1055</v>
      </c>
      <c r="C1104" s="15" t="str">
        <f>VLOOKUP($B1104,Patient!$A$2:$I$2017,2,FALSE)</f>
        <v>PHI</v>
      </c>
      <c r="D1104" s="15" t="str">
        <f>VLOOKUP($B1104,Patient!$A$2:$I$2017,3,FALSE)</f>
        <v/>
      </c>
      <c r="E1104" s="15" t="str">
        <f>VLOOKUP($B1104,Patient!$A$2:$I$2017,4,FALSE)</f>
        <v>Female</v>
      </c>
      <c r="F1104" s="15" t="str">
        <f>VLOOKUP($B1104,Patient!$A$2:$I$2017,5,FALSE)</f>
        <v>PHI</v>
      </c>
      <c r="G1104" s="15" t="str">
        <f>VLOOKUP($B1104,Patient!$A$2:$I$2017,6,FALSE)</f>
        <v>PHI</v>
      </c>
      <c r="H1104" s="15" t="str">
        <f>VLOOKUP($B1104,Patient!$A$2:$I$2017,7,FALSE)</f>
        <v>PHI</v>
      </c>
      <c r="I1104" s="15" t="str">
        <f>VLOOKUP($B1104,Patient!$A$2:$I$2017,8,FALSE)</f>
        <v/>
      </c>
      <c r="J1104" s="15" t="str">
        <f>VLOOKUP($B1104,Patient!$A$2:$I$2017,9,FALSE)</f>
        <v/>
      </c>
      <c r="K1104" s="5">
        <v>887</v>
      </c>
      <c r="L1104" s="3" t="s">
        <v>74</v>
      </c>
      <c r="M1104" s="11" t="str">
        <f>IF(ISNA(VLOOKUP(A1104,Experiment!$B$2:$E$140,4,FALSE)),"",VLOOKUP(A1104,Experiment!$B$2:$E$140,4,FALSE))</f>
        <v/>
      </c>
      <c r="N1104" s="3" t="s">
        <v>53</v>
      </c>
      <c r="O1104" s="3" t="s">
        <v>53</v>
      </c>
      <c r="P1104" s="3" t="s">
        <v>4914</v>
      </c>
      <c r="Q1104" s="3" t="s">
        <v>76</v>
      </c>
      <c r="R1104" s="3" t="s">
        <v>1826</v>
      </c>
    </row>
    <row r="1105" spans="1:18" x14ac:dyDescent="0.25">
      <c r="A1105" s="3" t="s">
        <v>4918</v>
      </c>
      <c r="B1105" s="3">
        <v>1056</v>
      </c>
      <c r="C1105" s="15" t="str">
        <f>VLOOKUP($B1105,Patient!$A$2:$I$2017,2,FALSE)</f>
        <v>PHI</v>
      </c>
      <c r="D1105" s="15" t="str">
        <f>VLOOKUP($B1105,Patient!$A$2:$I$2017,3,FALSE)</f>
        <v>NON-HISPANIC</v>
      </c>
      <c r="E1105" s="15" t="str">
        <f>VLOOKUP($B1105,Patient!$A$2:$I$2017,4,FALSE)</f>
        <v>Male</v>
      </c>
      <c r="F1105" s="15" t="str">
        <f>VLOOKUP($B1105,Patient!$A$2:$I$2017,5,FALSE)</f>
        <v>PHI</v>
      </c>
      <c r="G1105" s="15" t="str">
        <f>VLOOKUP($B1105,Patient!$A$2:$I$2017,6,FALSE)</f>
        <v>PHI</v>
      </c>
      <c r="H1105" s="15" t="str">
        <f>VLOOKUP($B1105,Patient!$A$2:$I$2017,7,FALSE)</f>
        <v>PHI</v>
      </c>
      <c r="I1105" s="15" t="str">
        <f>VLOOKUP($B1105,Patient!$A$2:$I$2017,8,FALSE)</f>
        <v>White</v>
      </c>
      <c r="J1105" s="15" t="str">
        <f>VLOOKUP($B1105,Patient!$A$2:$I$2017,9,FALSE)</f>
        <v>Alive</v>
      </c>
      <c r="K1105" s="5">
        <v>888</v>
      </c>
      <c r="L1105" s="3" t="s">
        <v>74</v>
      </c>
      <c r="M1105" s="11" t="str">
        <f>IF(ISNA(VLOOKUP(A1105,Experiment!$B$2:$E$140,4,FALSE)),"",VLOOKUP(A1105,Experiment!$B$2:$E$140,4,FALSE))</f>
        <v/>
      </c>
      <c r="N1105" s="3" t="s">
        <v>53</v>
      </c>
      <c r="O1105" s="3" t="s">
        <v>53</v>
      </c>
      <c r="P1105" s="3" t="s">
        <v>1888</v>
      </c>
      <c r="Q1105" s="3" t="s">
        <v>76</v>
      </c>
      <c r="R1105" s="3" t="s">
        <v>1826</v>
      </c>
    </row>
    <row r="1106" spans="1:18" x14ac:dyDescent="0.25">
      <c r="A1106" s="3" t="s">
        <v>4921</v>
      </c>
      <c r="B1106" s="3">
        <v>1057</v>
      </c>
      <c r="C1106" s="15" t="e">
        <f>VLOOKUP($B1106,Patient!$A$2:$I$2017,2,FALSE)</f>
        <v>#N/A</v>
      </c>
      <c r="D1106" s="15" t="e">
        <f>VLOOKUP($B1106,Patient!$A$2:$I$2017,3,FALSE)</f>
        <v>#N/A</v>
      </c>
      <c r="E1106" s="15" t="e">
        <f>VLOOKUP($B1106,Patient!$A$2:$I$2017,4,FALSE)</f>
        <v>#N/A</v>
      </c>
      <c r="F1106" s="15" t="e">
        <f>VLOOKUP($B1106,Patient!$A$2:$I$2017,5,FALSE)</f>
        <v>#N/A</v>
      </c>
      <c r="G1106" s="15" t="e">
        <f>VLOOKUP($B1106,Patient!$A$2:$I$2017,6,FALSE)</f>
        <v>#N/A</v>
      </c>
      <c r="H1106" s="15" t="e">
        <f>VLOOKUP($B1106,Patient!$A$2:$I$2017,7,FALSE)</f>
        <v>#N/A</v>
      </c>
      <c r="I1106" s="15" t="e">
        <f>VLOOKUP($B1106,Patient!$A$2:$I$2017,8,FALSE)</f>
        <v>#N/A</v>
      </c>
      <c r="J1106" s="15" t="e">
        <f>VLOOKUP($B1106,Patient!$A$2:$I$2017,9,FALSE)</f>
        <v>#N/A</v>
      </c>
      <c r="K1106" s="5">
        <v>889</v>
      </c>
      <c r="L1106" s="3" t="s">
        <v>74</v>
      </c>
      <c r="M1106" s="11" t="str">
        <f>IF(ISNA(VLOOKUP(A1106,Experiment!$B$2:$E$140,4,FALSE)),"",VLOOKUP(A1106,Experiment!$B$2:$E$140,4,FALSE))</f>
        <v/>
      </c>
      <c r="N1106" s="3" t="s">
        <v>53</v>
      </c>
      <c r="O1106" s="3" t="s">
        <v>53</v>
      </c>
      <c r="P1106" s="3" t="s">
        <v>4920</v>
      </c>
      <c r="Q1106" s="3" t="s">
        <v>76</v>
      </c>
      <c r="R1106" s="3" t="s">
        <v>1826</v>
      </c>
    </row>
    <row r="1107" spans="1:18" x14ac:dyDescent="0.25">
      <c r="A1107" s="3" t="s">
        <v>4925</v>
      </c>
      <c r="B1107" s="3">
        <v>1058</v>
      </c>
      <c r="C1107" s="15" t="str">
        <f>VLOOKUP($B1107,Patient!$A$2:$I$2017,2,FALSE)</f>
        <v>PHI</v>
      </c>
      <c r="D1107" s="15" t="str">
        <f>VLOOKUP($B1107,Patient!$A$2:$I$2017,3,FALSE)</f>
        <v>HISPANIC</v>
      </c>
      <c r="E1107" s="15" t="str">
        <f>VLOOKUP($B1107,Patient!$A$2:$I$2017,4,FALSE)</f>
        <v>Male</v>
      </c>
      <c r="F1107" s="15" t="str">
        <f>VLOOKUP($B1107,Patient!$A$2:$I$2017,5,FALSE)</f>
        <v>PHI</v>
      </c>
      <c r="G1107" s="15" t="str">
        <f>VLOOKUP($B1107,Patient!$A$2:$I$2017,6,FALSE)</f>
        <v>PHI</v>
      </c>
      <c r="H1107" s="15" t="str">
        <f>VLOOKUP($B1107,Patient!$A$2:$I$2017,7,FALSE)</f>
        <v>PHI</v>
      </c>
      <c r="I1107" s="15" t="str">
        <f>VLOOKUP($B1107,Patient!$A$2:$I$2017,8,FALSE)</f>
        <v>Multiracial</v>
      </c>
      <c r="J1107" s="15" t="str">
        <f>VLOOKUP($B1107,Patient!$A$2:$I$2017,9,FALSE)</f>
        <v>Alive</v>
      </c>
      <c r="K1107" s="5">
        <v>890</v>
      </c>
      <c r="L1107" s="3" t="s">
        <v>74</v>
      </c>
      <c r="M1107" s="11" t="str">
        <f>IF(ISNA(VLOOKUP(A1107,Experiment!$B$2:$E$140,4,FALSE)),"",VLOOKUP(A1107,Experiment!$B$2:$E$140,4,FALSE))</f>
        <v/>
      </c>
      <c r="N1107" s="3" t="s">
        <v>53</v>
      </c>
      <c r="O1107" s="3" t="s">
        <v>53</v>
      </c>
      <c r="P1107" s="3" t="s">
        <v>4923</v>
      </c>
      <c r="Q1107" s="3" t="s">
        <v>76</v>
      </c>
      <c r="R1107" s="3" t="s">
        <v>1826</v>
      </c>
    </row>
    <row r="1108" spans="1:18" x14ac:dyDescent="0.25">
      <c r="A1108" s="3" t="s">
        <v>4928</v>
      </c>
      <c r="B1108" s="3">
        <v>1059</v>
      </c>
      <c r="C1108" s="15" t="str">
        <f>VLOOKUP($B1108,Patient!$A$2:$I$2017,2,FALSE)</f>
        <v>PHI</v>
      </c>
      <c r="D1108" s="15" t="str">
        <f>VLOOKUP($B1108,Patient!$A$2:$I$2017,3,FALSE)</f>
        <v>NON-HISPANIC</v>
      </c>
      <c r="E1108" s="15" t="str">
        <f>VLOOKUP($B1108,Patient!$A$2:$I$2017,4,FALSE)</f>
        <v>Male</v>
      </c>
      <c r="F1108" s="15" t="str">
        <f>VLOOKUP($B1108,Patient!$A$2:$I$2017,5,FALSE)</f>
        <v>PHI</v>
      </c>
      <c r="G1108" s="15" t="str">
        <f>VLOOKUP($B1108,Patient!$A$2:$I$2017,6,FALSE)</f>
        <v>PHI</v>
      </c>
      <c r="H1108" s="15" t="str">
        <f>VLOOKUP($B1108,Patient!$A$2:$I$2017,7,FALSE)</f>
        <v>PHI</v>
      </c>
      <c r="I1108" s="15" t="str">
        <f>VLOOKUP($B1108,Patient!$A$2:$I$2017,8,FALSE)</f>
        <v>Multiracial</v>
      </c>
      <c r="J1108" s="15" t="str">
        <f>VLOOKUP($B1108,Patient!$A$2:$I$2017,9,FALSE)</f>
        <v>Alive</v>
      </c>
      <c r="K1108" s="5">
        <v>891</v>
      </c>
      <c r="L1108" s="3" t="s">
        <v>74</v>
      </c>
      <c r="M1108" s="11" t="str">
        <f>IF(ISNA(VLOOKUP(A1108,Experiment!$B$2:$E$140,4,FALSE)),"",VLOOKUP(A1108,Experiment!$B$2:$E$140,4,FALSE))</f>
        <v/>
      </c>
      <c r="N1108" s="3" t="s">
        <v>53</v>
      </c>
      <c r="O1108" s="3" t="s">
        <v>53</v>
      </c>
      <c r="P1108" s="3" t="s">
        <v>385</v>
      </c>
      <c r="Q1108" s="3" t="s">
        <v>76</v>
      </c>
      <c r="R1108" s="3" t="s">
        <v>1826</v>
      </c>
    </row>
    <row r="1109" spans="1:18" x14ac:dyDescent="0.25">
      <c r="A1109" s="3" t="s">
        <v>4931</v>
      </c>
      <c r="B1109" s="3">
        <v>1060</v>
      </c>
      <c r="C1109" s="15" t="str">
        <f>VLOOKUP($B1109,Patient!$A$2:$I$2017,2,FALSE)</f>
        <v>PHI</v>
      </c>
      <c r="D1109" s="15" t="str">
        <f>VLOOKUP($B1109,Patient!$A$2:$I$2017,3,FALSE)</f>
        <v/>
      </c>
      <c r="E1109" s="15" t="str">
        <f>VLOOKUP($B1109,Patient!$A$2:$I$2017,4,FALSE)</f>
        <v/>
      </c>
      <c r="F1109" s="15" t="str">
        <f>VLOOKUP($B1109,Patient!$A$2:$I$2017,5,FALSE)</f>
        <v>PHI</v>
      </c>
      <c r="G1109" s="15" t="str">
        <f>VLOOKUP($B1109,Patient!$A$2:$I$2017,6,FALSE)</f>
        <v>PHI</v>
      </c>
      <c r="H1109" s="15" t="str">
        <f>VLOOKUP($B1109,Patient!$A$2:$I$2017,7,FALSE)</f>
        <v>PHI</v>
      </c>
      <c r="I1109" s="15" t="str">
        <f>VLOOKUP($B1109,Patient!$A$2:$I$2017,8,FALSE)</f>
        <v/>
      </c>
      <c r="J1109" s="15" t="str">
        <f>VLOOKUP($B1109,Patient!$A$2:$I$2017,9,FALSE)</f>
        <v/>
      </c>
      <c r="K1109" s="5">
        <v>892</v>
      </c>
      <c r="L1109" s="3" t="s">
        <v>74</v>
      </c>
      <c r="M1109" s="11" t="str">
        <f>IF(ISNA(VLOOKUP(A1109,Experiment!$B$2:$E$140,4,FALSE)),"",VLOOKUP(A1109,Experiment!$B$2:$E$140,4,FALSE))</f>
        <v/>
      </c>
      <c r="N1109" s="3" t="s">
        <v>53</v>
      </c>
      <c r="O1109" s="3" t="s">
        <v>53</v>
      </c>
      <c r="P1109" s="3" t="s">
        <v>4930</v>
      </c>
      <c r="Q1109" s="3" t="s">
        <v>76</v>
      </c>
      <c r="R1109" s="3" t="s">
        <v>1826</v>
      </c>
    </row>
    <row r="1110" spans="1:18" x14ac:dyDescent="0.25">
      <c r="A1110" s="3" t="s">
        <v>4889</v>
      </c>
      <c r="B1110" s="3">
        <v>1049</v>
      </c>
      <c r="C1110" s="15" t="str">
        <f>VLOOKUP($B1110,Patient!$A$2:$I$2017,2,FALSE)</f>
        <v>PHI</v>
      </c>
      <c r="D1110" s="15" t="str">
        <f>VLOOKUP($B1110,Patient!$A$2:$I$2017,3,FALSE)</f>
        <v>NON-HISPANIC</v>
      </c>
      <c r="E1110" s="15" t="str">
        <f>VLOOKUP($B1110,Patient!$A$2:$I$2017,4,FALSE)</f>
        <v>Male</v>
      </c>
      <c r="F1110" s="15" t="str">
        <f>VLOOKUP($B1110,Patient!$A$2:$I$2017,5,FALSE)</f>
        <v>PHI</v>
      </c>
      <c r="G1110" s="15" t="str">
        <f>VLOOKUP($B1110,Patient!$A$2:$I$2017,6,FALSE)</f>
        <v>PHI</v>
      </c>
      <c r="H1110" s="15" t="str">
        <f>VLOOKUP($B1110,Patient!$A$2:$I$2017,7,FALSE)</f>
        <v>PHI</v>
      </c>
      <c r="I1110" s="15" t="str">
        <f>VLOOKUP($B1110,Patient!$A$2:$I$2017,8,FALSE)</f>
        <v>White</v>
      </c>
      <c r="J1110" s="15" t="str">
        <f>VLOOKUP($B1110,Patient!$A$2:$I$2017,9,FALSE)</f>
        <v>Deceased</v>
      </c>
      <c r="K1110" s="5">
        <v>883</v>
      </c>
      <c r="L1110" s="3" t="s">
        <v>93</v>
      </c>
      <c r="M1110" s="11" t="str">
        <f>IF(ISNA(VLOOKUP(A1110,Experiment!$B$2:$E$140,4,FALSE)),"",VLOOKUP(A1110,Experiment!$B$2:$E$140,4,FALSE))</f>
        <v/>
      </c>
      <c r="N1110" s="3" t="s">
        <v>4885</v>
      </c>
      <c r="O1110" s="3" t="s">
        <v>1328</v>
      </c>
      <c r="P1110" s="3" t="s">
        <v>4886</v>
      </c>
      <c r="Q1110" s="3" t="s">
        <v>111</v>
      </c>
      <c r="R1110" s="3" t="s">
        <v>179</v>
      </c>
    </row>
    <row r="1111" spans="1:18" x14ac:dyDescent="0.25">
      <c r="A1111" s="3" t="s">
        <v>4894</v>
      </c>
      <c r="B1111" s="3">
        <v>1051</v>
      </c>
      <c r="C1111" s="15" t="str">
        <f>VLOOKUP($B1111,Patient!$A$2:$I$2017,2,FALSE)</f>
        <v>PHI</v>
      </c>
      <c r="D1111" s="15" t="str">
        <f>VLOOKUP($B1111,Patient!$A$2:$I$2017,3,FALSE)</f>
        <v>NON-HISPANIC</v>
      </c>
      <c r="E1111" s="15" t="str">
        <f>VLOOKUP($B1111,Patient!$A$2:$I$2017,4,FALSE)</f>
        <v>Male</v>
      </c>
      <c r="F1111" s="15" t="str">
        <f>VLOOKUP($B1111,Patient!$A$2:$I$2017,5,FALSE)</f>
        <v>PHI</v>
      </c>
      <c r="G1111" s="15" t="str">
        <f>VLOOKUP($B1111,Patient!$A$2:$I$2017,6,FALSE)</f>
        <v>PHI</v>
      </c>
      <c r="H1111" s="15" t="str">
        <f>VLOOKUP($B1111,Patient!$A$2:$I$2017,7,FALSE)</f>
        <v>PHI</v>
      </c>
      <c r="I1111" s="15" t="str">
        <f>VLOOKUP($B1111,Patient!$A$2:$I$2017,8,FALSE)</f>
        <v>White</v>
      </c>
      <c r="J1111" s="15" t="str">
        <f>VLOOKUP($B1111,Patient!$A$2:$I$2017,9,FALSE)</f>
        <v>Deceased</v>
      </c>
      <c r="K1111" s="5">
        <v>884</v>
      </c>
      <c r="L1111" s="3" t="s">
        <v>74</v>
      </c>
      <c r="M1111" s="11" t="str">
        <f>IF(ISNA(VLOOKUP(A1111,Experiment!$B$2:$E$140,4,FALSE)),"",VLOOKUP(A1111,Experiment!$B$2:$E$140,4,FALSE))</f>
        <v/>
      </c>
      <c r="N1111" s="3" t="s">
        <v>3244</v>
      </c>
      <c r="O1111" s="3" t="s">
        <v>2031</v>
      </c>
      <c r="P1111" s="3" t="s">
        <v>4886</v>
      </c>
      <c r="Q1111" s="3" t="s">
        <v>131</v>
      </c>
      <c r="R1111" s="3" t="s">
        <v>53</v>
      </c>
    </row>
    <row r="1112" spans="1:18" x14ac:dyDescent="0.25">
      <c r="A1112" s="3" t="s">
        <v>4897</v>
      </c>
      <c r="B1112" s="3">
        <v>1052</v>
      </c>
      <c r="C1112" s="15" t="str">
        <f>VLOOKUP($B1112,Patient!$A$2:$I$2017,2,FALSE)</f>
        <v>PHI</v>
      </c>
      <c r="D1112" s="15" t="str">
        <f>VLOOKUP($B1112,Patient!$A$2:$I$2017,3,FALSE)</f>
        <v/>
      </c>
      <c r="E1112" s="15" t="str">
        <f>VLOOKUP($B1112,Patient!$A$2:$I$2017,4,FALSE)</f>
        <v/>
      </c>
      <c r="F1112" s="15" t="str">
        <f>VLOOKUP($B1112,Patient!$A$2:$I$2017,5,FALSE)</f>
        <v>PHI</v>
      </c>
      <c r="G1112" s="15" t="str">
        <f>VLOOKUP($B1112,Patient!$A$2:$I$2017,6,FALSE)</f>
        <v>PHI</v>
      </c>
      <c r="H1112" s="15" t="str">
        <f>VLOOKUP($B1112,Patient!$A$2:$I$2017,7,FALSE)</f>
        <v>PHI</v>
      </c>
      <c r="I1112" s="15" t="str">
        <f>VLOOKUP($B1112,Patient!$A$2:$I$2017,8,FALSE)</f>
        <v/>
      </c>
      <c r="J1112" s="15" t="str">
        <f>VLOOKUP($B1112,Patient!$A$2:$I$2017,9,FALSE)</f>
        <v/>
      </c>
      <c r="K1112" s="5">
        <v>884</v>
      </c>
      <c r="L1112" s="3" t="s">
        <v>74</v>
      </c>
      <c r="M1112" s="11" t="str">
        <f>IF(ISNA(VLOOKUP(A1112,Experiment!$B$2:$E$140,4,FALSE)),"",VLOOKUP(A1112,Experiment!$B$2:$E$140,4,FALSE))</f>
        <v/>
      </c>
      <c r="N1112" s="3" t="s">
        <v>4895</v>
      </c>
      <c r="O1112" s="3" t="s">
        <v>2789</v>
      </c>
      <c r="P1112" s="3" t="s">
        <v>4886</v>
      </c>
      <c r="Q1112" s="3" t="s">
        <v>131</v>
      </c>
      <c r="R1112" s="3" t="s">
        <v>53</v>
      </c>
    </row>
    <row r="1113" spans="1:18" x14ac:dyDescent="0.25">
      <c r="A1113" s="3" t="s">
        <v>3444</v>
      </c>
      <c r="B1113" s="3">
        <v>1061</v>
      </c>
      <c r="C1113" s="15" t="str">
        <f>VLOOKUP($B1113,Patient!$A$2:$I$2017,2,FALSE)</f>
        <v>PHI</v>
      </c>
      <c r="D1113" s="15" t="str">
        <f>VLOOKUP($B1113,Patient!$A$2:$I$2017,3,FALSE)</f>
        <v>NON-HISPANIC</v>
      </c>
      <c r="E1113" s="15" t="str">
        <f>VLOOKUP($B1113,Patient!$A$2:$I$2017,4,FALSE)</f>
        <v>Male</v>
      </c>
      <c r="F1113" s="15" t="str">
        <f>VLOOKUP($B1113,Patient!$A$2:$I$2017,5,FALSE)</f>
        <v>PHI</v>
      </c>
      <c r="G1113" s="15" t="str">
        <f>VLOOKUP($B1113,Patient!$A$2:$I$2017,6,FALSE)</f>
        <v>PHI</v>
      </c>
      <c r="H1113" s="15" t="str">
        <f>VLOOKUP($B1113,Patient!$A$2:$I$2017,7,FALSE)</f>
        <v>PHI</v>
      </c>
      <c r="I1113" s="15" t="str">
        <f>VLOOKUP($B1113,Patient!$A$2:$I$2017,8,FALSE)</f>
        <v>White</v>
      </c>
      <c r="J1113" s="15" t="str">
        <f>VLOOKUP($B1113,Patient!$A$2:$I$2017,9,FALSE)</f>
        <v>Deceased</v>
      </c>
      <c r="K1113" s="5">
        <v>651</v>
      </c>
      <c r="L1113" s="3" t="s">
        <v>74</v>
      </c>
      <c r="M1113" s="11" t="str">
        <f>IF(ISNA(VLOOKUP(A1113,Experiment!$B$2:$E$140,4,FALSE)),"",VLOOKUP(A1113,Experiment!$B$2:$E$140,4,FALSE))</f>
        <v/>
      </c>
      <c r="N1113" s="3" t="s">
        <v>3441</v>
      </c>
      <c r="O1113" s="3" t="s">
        <v>2481</v>
      </c>
      <c r="P1113" s="3" t="s">
        <v>3442</v>
      </c>
      <c r="Q1113" s="3" t="s">
        <v>61</v>
      </c>
      <c r="R1113" s="3" t="s">
        <v>333</v>
      </c>
    </row>
    <row r="1114" spans="1:18" x14ac:dyDescent="0.25">
      <c r="A1114" s="3" t="s">
        <v>4811</v>
      </c>
      <c r="B1114" s="3">
        <v>1062</v>
      </c>
      <c r="C1114" s="15" t="str">
        <f>VLOOKUP($B1114,Patient!$A$2:$I$2017,2,FALSE)</f>
        <v>PHI</v>
      </c>
      <c r="D1114" s="15" t="str">
        <f>VLOOKUP($B1114,Patient!$A$2:$I$2017,3,FALSE)</f>
        <v/>
      </c>
      <c r="E1114" s="15" t="str">
        <f>VLOOKUP($B1114,Patient!$A$2:$I$2017,4,FALSE)</f>
        <v>Female</v>
      </c>
      <c r="F1114" s="15" t="str">
        <f>VLOOKUP($B1114,Patient!$A$2:$I$2017,5,FALSE)</f>
        <v>PHI</v>
      </c>
      <c r="G1114" s="15" t="str">
        <f>VLOOKUP($B1114,Patient!$A$2:$I$2017,6,FALSE)</f>
        <v>PHI</v>
      </c>
      <c r="H1114" s="15" t="str">
        <f>VLOOKUP($B1114,Patient!$A$2:$I$2017,7,FALSE)</f>
        <v>PHI</v>
      </c>
      <c r="I1114" s="15" t="str">
        <f>VLOOKUP($B1114,Patient!$A$2:$I$2017,8,FALSE)</f>
        <v/>
      </c>
      <c r="J1114" s="15" t="str">
        <f>VLOOKUP($B1114,Patient!$A$2:$I$2017,9,FALSE)</f>
        <v/>
      </c>
      <c r="K1114" s="5">
        <v>878</v>
      </c>
      <c r="L1114" s="3" t="s">
        <v>74</v>
      </c>
      <c r="M1114" s="11" t="str">
        <f>IF(ISNA(VLOOKUP(A1114,Experiment!$B$2:$E$140,4,FALSE)),"",VLOOKUP(A1114,Experiment!$B$2:$E$140,4,FALSE))</f>
        <v/>
      </c>
      <c r="N1114" s="3" t="s">
        <v>53</v>
      </c>
      <c r="O1114" s="3" t="s">
        <v>53</v>
      </c>
      <c r="P1114" s="3" t="s">
        <v>3442</v>
      </c>
      <c r="Q1114" s="3" t="s">
        <v>485</v>
      </c>
      <c r="R1114" s="3" t="s">
        <v>487</v>
      </c>
    </row>
    <row r="1115" spans="1:18" x14ac:dyDescent="0.25">
      <c r="A1115" s="3" t="s">
        <v>4934</v>
      </c>
      <c r="B1115" s="3">
        <v>1063</v>
      </c>
      <c r="C1115" s="15" t="str">
        <f>VLOOKUP($B1115,Patient!$A$2:$I$2017,2,FALSE)</f>
        <v>PHI</v>
      </c>
      <c r="D1115" s="15" t="str">
        <f>VLOOKUP($B1115,Patient!$A$2:$I$2017,3,FALSE)</f>
        <v/>
      </c>
      <c r="E1115" s="15" t="str">
        <f>VLOOKUP($B1115,Patient!$A$2:$I$2017,4,FALSE)</f>
        <v/>
      </c>
      <c r="F1115" s="15" t="str">
        <f>VLOOKUP($B1115,Patient!$A$2:$I$2017,5,FALSE)</f>
        <v>PHI</v>
      </c>
      <c r="G1115" s="15" t="str">
        <f>VLOOKUP($B1115,Patient!$A$2:$I$2017,6,FALSE)</f>
        <v>PHI</v>
      </c>
      <c r="H1115" s="15" t="str">
        <f>VLOOKUP($B1115,Patient!$A$2:$I$2017,7,FALSE)</f>
        <v>PHI</v>
      </c>
      <c r="I1115" s="15" t="str">
        <f>VLOOKUP($B1115,Patient!$A$2:$I$2017,8,FALSE)</f>
        <v/>
      </c>
      <c r="J1115" s="15" t="str">
        <f>VLOOKUP($B1115,Patient!$A$2:$I$2017,9,FALSE)</f>
        <v/>
      </c>
      <c r="K1115" s="5">
        <v>893</v>
      </c>
      <c r="L1115" s="3" t="s">
        <v>93</v>
      </c>
      <c r="M1115" s="11" t="str">
        <f>IF(ISNA(VLOOKUP(A1115,Experiment!$B$2:$E$140,4,FALSE)),"",VLOOKUP(A1115,Experiment!$B$2:$E$140,4,FALSE))</f>
        <v/>
      </c>
      <c r="N1115" s="3" t="s">
        <v>4933</v>
      </c>
      <c r="O1115" s="3" t="s">
        <v>1328</v>
      </c>
      <c r="P1115" s="3" t="s">
        <v>3442</v>
      </c>
      <c r="Q1115" s="3" t="s">
        <v>61</v>
      </c>
      <c r="R1115" s="3" t="s">
        <v>372</v>
      </c>
    </row>
    <row r="1116" spans="1:18" x14ac:dyDescent="0.25">
      <c r="A1116" s="3" t="s">
        <v>3448</v>
      </c>
      <c r="B1116" s="3">
        <v>1064</v>
      </c>
      <c r="C1116" s="15" t="str">
        <f>VLOOKUP($B1116,Patient!$A$2:$I$2017,2,FALSE)</f>
        <v>PHI</v>
      </c>
      <c r="D1116" s="15" t="str">
        <f>VLOOKUP($B1116,Patient!$A$2:$I$2017,3,FALSE)</f>
        <v/>
      </c>
      <c r="E1116" s="15" t="str">
        <f>VLOOKUP($B1116,Patient!$A$2:$I$2017,4,FALSE)</f>
        <v/>
      </c>
      <c r="F1116" s="15" t="str">
        <f>VLOOKUP($B1116,Patient!$A$2:$I$2017,5,FALSE)</f>
        <v>PHI</v>
      </c>
      <c r="G1116" s="15" t="str">
        <f>VLOOKUP($B1116,Patient!$A$2:$I$2017,6,FALSE)</f>
        <v>PHI</v>
      </c>
      <c r="H1116" s="15" t="str">
        <f>VLOOKUP($B1116,Patient!$A$2:$I$2017,7,FALSE)</f>
        <v>PHI</v>
      </c>
      <c r="I1116" s="15" t="str">
        <f>VLOOKUP($B1116,Patient!$A$2:$I$2017,8,FALSE)</f>
        <v/>
      </c>
      <c r="J1116" s="15" t="str">
        <f>VLOOKUP($B1116,Patient!$A$2:$I$2017,9,FALSE)</f>
        <v/>
      </c>
      <c r="K1116" s="5">
        <v>651</v>
      </c>
      <c r="L1116" s="3" t="s">
        <v>74</v>
      </c>
      <c r="M1116" s="11" t="str">
        <f>IF(ISNA(VLOOKUP(A1116,Experiment!$B$2:$E$140,4,FALSE)),"",VLOOKUP(A1116,Experiment!$B$2:$E$140,4,FALSE))</f>
        <v/>
      </c>
      <c r="N1116" s="3" t="s">
        <v>1357</v>
      </c>
      <c r="O1116" s="3" t="s">
        <v>2096</v>
      </c>
      <c r="P1116" s="3" t="s">
        <v>3442</v>
      </c>
      <c r="Q1116" s="3" t="s">
        <v>61</v>
      </c>
      <c r="R1116" s="3" t="s">
        <v>333</v>
      </c>
    </row>
    <row r="1117" spans="1:18" x14ac:dyDescent="0.25">
      <c r="A1117" s="3" t="s">
        <v>4813</v>
      </c>
      <c r="B1117" s="3">
        <v>1065</v>
      </c>
      <c r="C1117" s="15" t="str">
        <f>VLOOKUP($B1117,Patient!$A$2:$I$2017,2,FALSE)</f>
        <v>PHI</v>
      </c>
      <c r="D1117" s="15" t="str">
        <f>VLOOKUP($B1117,Patient!$A$2:$I$2017,3,FALSE)</f>
        <v/>
      </c>
      <c r="E1117" s="15" t="str">
        <f>VLOOKUP($B1117,Patient!$A$2:$I$2017,4,FALSE)</f>
        <v/>
      </c>
      <c r="F1117" s="15" t="str">
        <f>VLOOKUP($B1117,Patient!$A$2:$I$2017,5,FALSE)</f>
        <v>PHI</v>
      </c>
      <c r="G1117" s="15" t="str">
        <f>VLOOKUP($B1117,Patient!$A$2:$I$2017,6,FALSE)</f>
        <v>PHI</v>
      </c>
      <c r="H1117" s="15" t="str">
        <f>VLOOKUP($B1117,Patient!$A$2:$I$2017,7,FALSE)</f>
        <v>PHI</v>
      </c>
      <c r="I1117" s="15" t="str">
        <f>VLOOKUP($B1117,Patient!$A$2:$I$2017,8,FALSE)</f>
        <v/>
      </c>
      <c r="J1117" s="15" t="str">
        <f>VLOOKUP($B1117,Patient!$A$2:$I$2017,9,FALSE)</f>
        <v/>
      </c>
      <c r="K1117" s="5">
        <v>878</v>
      </c>
      <c r="L1117" s="3" t="s">
        <v>74</v>
      </c>
      <c r="M1117" s="11" t="str">
        <f>IF(ISNA(VLOOKUP(A1117,Experiment!$B$2:$E$140,4,FALSE)),"",VLOOKUP(A1117,Experiment!$B$2:$E$140,4,FALSE))</f>
        <v/>
      </c>
      <c r="N1117" s="3" t="s">
        <v>4812</v>
      </c>
      <c r="O1117" s="3" t="s">
        <v>1766</v>
      </c>
      <c r="P1117" s="3" t="s">
        <v>3442</v>
      </c>
      <c r="Q1117" s="3" t="s">
        <v>485</v>
      </c>
      <c r="R1117" s="3" t="s">
        <v>487</v>
      </c>
    </row>
    <row r="1118" spans="1:18" x14ac:dyDescent="0.25">
      <c r="A1118" s="3" t="s">
        <v>4937</v>
      </c>
      <c r="B1118" s="3">
        <v>1066</v>
      </c>
      <c r="C1118" s="15" t="str">
        <f>VLOOKUP($B1118,Patient!$A$2:$I$2017,2,FALSE)</f>
        <v>PHI</v>
      </c>
      <c r="D1118" s="15" t="str">
        <f>VLOOKUP($B1118,Patient!$A$2:$I$2017,3,FALSE)</f>
        <v/>
      </c>
      <c r="E1118" s="15" t="str">
        <f>VLOOKUP($B1118,Patient!$A$2:$I$2017,4,FALSE)</f>
        <v/>
      </c>
      <c r="F1118" s="15" t="str">
        <f>VLOOKUP($B1118,Patient!$A$2:$I$2017,5,FALSE)</f>
        <v>PHI</v>
      </c>
      <c r="G1118" s="15" t="str">
        <f>VLOOKUP($B1118,Patient!$A$2:$I$2017,6,FALSE)</f>
        <v>PHI</v>
      </c>
      <c r="H1118" s="15" t="str">
        <f>VLOOKUP($B1118,Patient!$A$2:$I$2017,7,FALSE)</f>
        <v>PHI</v>
      </c>
      <c r="I1118" s="15" t="str">
        <f>VLOOKUP($B1118,Patient!$A$2:$I$2017,8,FALSE)</f>
        <v/>
      </c>
      <c r="J1118" s="15" t="str">
        <f>VLOOKUP($B1118,Patient!$A$2:$I$2017,9,FALSE)</f>
        <v/>
      </c>
      <c r="K1118" s="5">
        <v>894</v>
      </c>
      <c r="L1118" s="3" t="s">
        <v>93</v>
      </c>
      <c r="M1118" s="11" t="str">
        <f>IF(ISNA(VLOOKUP(A1118,Experiment!$B$2:$E$140,4,FALSE)),"",VLOOKUP(A1118,Experiment!$B$2:$E$140,4,FALSE))</f>
        <v/>
      </c>
      <c r="N1118" s="3" t="s">
        <v>53</v>
      </c>
      <c r="O1118" s="3" t="s">
        <v>53</v>
      </c>
      <c r="P1118" s="3" t="s">
        <v>3447</v>
      </c>
      <c r="Q1118" s="3" t="s">
        <v>485</v>
      </c>
      <c r="R1118" s="3" t="s">
        <v>2452</v>
      </c>
    </row>
    <row r="1119" spans="1:18" x14ac:dyDescent="0.25">
      <c r="A1119" s="3" t="s">
        <v>4942</v>
      </c>
      <c r="B1119" s="3">
        <v>1067</v>
      </c>
      <c r="C1119" s="15" t="str">
        <f>VLOOKUP($B1119,Patient!$A$2:$I$2017,2,FALSE)</f>
        <v>PHI</v>
      </c>
      <c r="D1119" s="15" t="str">
        <f>VLOOKUP($B1119,Patient!$A$2:$I$2017,3,FALSE)</f>
        <v>NON-HISPANIC</v>
      </c>
      <c r="E1119" s="15" t="str">
        <f>VLOOKUP($B1119,Patient!$A$2:$I$2017,4,FALSE)</f>
        <v>Male</v>
      </c>
      <c r="F1119" s="15" t="str">
        <f>VLOOKUP($B1119,Patient!$A$2:$I$2017,5,FALSE)</f>
        <v>PHI</v>
      </c>
      <c r="G1119" s="15" t="str">
        <f>VLOOKUP($B1119,Patient!$A$2:$I$2017,6,FALSE)</f>
        <v>PHI</v>
      </c>
      <c r="H1119" s="15" t="str">
        <f>VLOOKUP($B1119,Patient!$A$2:$I$2017,7,FALSE)</f>
        <v>PHI</v>
      </c>
      <c r="I1119" s="15" t="str">
        <f>VLOOKUP($B1119,Patient!$A$2:$I$2017,8,FALSE)</f>
        <v>White</v>
      </c>
      <c r="J1119" s="15" t="str">
        <f>VLOOKUP($B1119,Patient!$A$2:$I$2017,9,FALSE)</f>
        <v>Alive</v>
      </c>
      <c r="K1119" s="5">
        <v>895</v>
      </c>
      <c r="L1119" s="3" t="s">
        <v>93</v>
      </c>
      <c r="M1119" s="11" t="str">
        <f>IF(ISNA(VLOOKUP(A1119,Experiment!$B$2:$E$140,4,FALSE)),"",VLOOKUP(A1119,Experiment!$B$2:$E$140,4,FALSE))</f>
        <v/>
      </c>
      <c r="N1119" s="3" t="s">
        <v>1395</v>
      </c>
      <c r="O1119" s="3" t="s">
        <v>2789</v>
      </c>
      <c r="P1119" s="3" t="s">
        <v>3447</v>
      </c>
      <c r="Q1119" s="3" t="s">
        <v>111</v>
      </c>
      <c r="R1119" s="3" t="s">
        <v>53</v>
      </c>
    </row>
    <row r="1120" spans="1:18" x14ac:dyDescent="0.25">
      <c r="A1120" s="3" t="s">
        <v>4944</v>
      </c>
      <c r="B1120" s="3">
        <v>1068</v>
      </c>
      <c r="C1120" s="15" t="str">
        <f>VLOOKUP($B1120,Patient!$A$2:$I$2017,2,FALSE)</f>
        <v>PHI</v>
      </c>
      <c r="D1120" s="15" t="str">
        <f>VLOOKUP($B1120,Patient!$A$2:$I$2017,3,FALSE)</f>
        <v>NON-HISPANIC</v>
      </c>
      <c r="E1120" s="15" t="str">
        <f>VLOOKUP($B1120,Patient!$A$2:$I$2017,4,FALSE)</f>
        <v>Male</v>
      </c>
      <c r="F1120" s="15" t="str">
        <f>VLOOKUP($B1120,Patient!$A$2:$I$2017,5,FALSE)</f>
        <v>PHI</v>
      </c>
      <c r="G1120" s="15" t="str">
        <f>VLOOKUP($B1120,Patient!$A$2:$I$2017,6,FALSE)</f>
        <v>PHI</v>
      </c>
      <c r="H1120" s="15" t="str">
        <f>VLOOKUP($B1120,Patient!$A$2:$I$2017,7,FALSE)</f>
        <v>PHI</v>
      </c>
      <c r="I1120" s="15" t="str">
        <f>VLOOKUP($B1120,Patient!$A$2:$I$2017,8,FALSE)</f>
        <v>White</v>
      </c>
      <c r="J1120" s="15" t="str">
        <f>VLOOKUP($B1120,Patient!$A$2:$I$2017,9,FALSE)</f>
        <v>Alive</v>
      </c>
      <c r="K1120" s="5">
        <v>896</v>
      </c>
      <c r="L1120" s="3" t="s">
        <v>93</v>
      </c>
      <c r="M1120" s="11" t="str">
        <f>IF(ISNA(VLOOKUP(A1120,Experiment!$B$2:$E$140,4,FALSE)),"",VLOOKUP(A1120,Experiment!$B$2:$E$140,4,FALSE))</f>
        <v/>
      </c>
      <c r="N1120" s="3" t="s">
        <v>4943</v>
      </c>
      <c r="O1120" s="3" t="s">
        <v>1391</v>
      </c>
      <c r="P1120" s="3" t="s">
        <v>3447</v>
      </c>
      <c r="Q1120" s="3" t="s">
        <v>485</v>
      </c>
      <c r="R1120" s="3" t="s">
        <v>53</v>
      </c>
    </row>
    <row r="1121" spans="1:18" x14ac:dyDescent="0.25">
      <c r="A1121" s="3" t="s">
        <v>472</v>
      </c>
      <c r="B1121" s="3">
        <v>1069</v>
      </c>
      <c r="C1121" s="15" t="str">
        <f>VLOOKUP($B1121,Patient!$A$2:$I$2017,2,FALSE)</f>
        <v>PHI</v>
      </c>
      <c r="D1121" s="15" t="str">
        <f>VLOOKUP($B1121,Patient!$A$2:$I$2017,3,FALSE)</f>
        <v/>
      </c>
      <c r="E1121" s="15" t="str">
        <f>VLOOKUP($B1121,Patient!$A$2:$I$2017,4,FALSE)</f>
        <v>Male</v>
      </c>
      <c r="F1121" s="15" t="str">
        <f>VLOOKUP($B1121,Patient!$A$2:$I$2017,5,FALSE)</f>
        <v>PHI</v>
      </c>
      <c r="G1121" s="15" t="str">
        <f>VLOOKUP($B1121,Patient!$A$2:$I$2017,6,FALSE)</f>
        <v>PHI</v>
      </c>
      <c r="H1121" s="15" t="str">
        <f>VLOOKUP($B1121,Patient!$A$2:$I$2017,7,FALSE)</f>
        <v>PHI</v>
      </c>
      <c r="I1121" s="15" t="str">
        <f>VLOOKUP($B1121,Patient!$A$2:$I$2017,8,FALSE)</f>
        <v/>
      </c>
      <c r="J1121" s="15" t="str">
        <f>VLOOKUP($B1121,Patient!$A$2:$I$2017,9,FALSE)</f>
        <v/>
      </c>
      <c r="K1121" s="5">
        <v>50</v>
      </c>
      <c r="L1121" s="3" t="s">
        <v>93</v>
      </c>
      <c r="M1121" s="11" t="str">
        <f>IF(ISNA(VLOOKUP(A1121,Experiment!$B$2:$E$140,4,FALSE)),"",VLOOKUP(A1121,Experiment!$B$2:$E$140,4,FALSE))</f>
        <v/>
      </c>
      <c r="N1121" s="3" t="s">
        <v>466</v>
      </c>
      <c r="O1121" s="3" t="s">
        <v>467</v>
      </c>
      <c r="P1121" s="3" t="s">
        <v>468</v>
      </c>
      <c r="Q1121" s="3" t="s">
        <v>61</v>
      </c>
      <c r="R1121" s="3" t="s">
        <v>464</v>
      </c>
    </row>
    <row r="1122" spans="1:18" x14ac:dyDescent="0.25">
      <c r="A1122" s="3" t="s">
        <v>4947</v>
      </c>
      <c r="B1122" s="3">
        <v>1101</v>
      </c>
      <c r="C1122" s="15" t="str">
        <f>VLOOKUP($B1122,Patient!$A$2:$I$2017,2,FALSE)</f>
        <v>PHI</v>
      </c>
      <c r="D1122" s="15" t="str">
        <f>VLOOKUP($B1122,Patient!$A$2:$I$2017,3,FALSE)</f>
        <v>NON-HISPANIC</v>
      </c>
      <c r="E1122" s="15" t="str">
        <f>VLOOKUP($B1122,Patient!$A$2:$I$2017,4,FALSE)</f>
        <v>Female</v>
      </c>
      <c r="F1122" s="15" t="str">
        <f>VLOOKUP($B1122,Patient!$A$2:$I$2017,5,FALSE)</f>
        <v>PHI</v>
      </c>
      <c r="G1122" s="15" t="str">
        <f>VLOOKUP($B1122,Patient!$A$2:$I$2017,6,FALSE)</f>
        <v>PHI</v>
      </c>
      <c r="H1122" s="15" t="str">
        <f>VLOOKUP($B1122,Patient!$A$2:$I$2017,7,FALSE)</f>
        <v>PHI</v>
      </c>
      <c r="I1122" s="15" t="str">
        <f>VLOOKUP($B1122,Patient!$A$2:$I$2017,8,FALSE)</f>
        <v>White</v>
      </c>
      <c r="J1122" s="15" t="str">
        <f>VLOOKUP($B1122,Patient!$A$2:$I$2017,9,FALSE)</f>
        <v>Alive</v>
      </c>
      <c r="K1122" s="5">
        <v>899</v>
      </c>
      <c r="L1122" s="3" t="s">
        <v>93</v>
      </c>
      <c r="M1122" s="11" t="str">
        <f>IF(ISNA(VLOOKUP(A1122,Experiment!$B$2:$E$140,4,FALSE)),"",VLOOKUP(A1122,Experiment!$B$2:$E$140,4,FALSE))</f>
        <v/>
      </c>
      <c r="N1122" s="3" t="s">
        <v>4500</v>
      </c>
      <c r="O1122" s="3" t="s">
        <v>479</v>
      </c>
      <c r="P1122" s="3" t="s">
        <v>4945</v>
      </c>
      <c r="Q1122" s="3" t="s">
        <v>61</v>
      </c>
      <c r="R1122" s="3" t="s">
        <v>395</v>
      </c>
    </row>
    <row r="1123" spans="1:18" x14ac:dyDescent="0.25">
      <c r="A1123" s="3" t="s">
        <v>4949</v>
      </c>
      <c r="B1123" s="3">
        <v>1102</v>
      </c>
      <c r="C1123" s="15" t="str">
        <f>VLOOKUP($B1123,Patient!$A$2:$I$2017,2,FALSE)</f>
        <v>PHI</v>
      </c>
      <c r="D1123" s="15" t="str">
        <f>VLOOKUP($B1123,Patient!$A$2:$I$2017,3,FALSE)</f>
        <v/>
      </c>
      <c r="E1123" s="15" t="str">
        <f>VLOOKUP($B1123,Patient!$A$2:$I$2017,4,FALSE)</f>
        <v/>
      </c>
      <c r="F1123" s="15" t="str">
        <f>VLOOKUP($B1123,Patient!$A$2:$I$2017,5,FALSE)</f>
        <v>PHI</v>
      </c>
      <c r="G1123" s="15" t="str">
        <f>VLOOKUP($B1123,Patient!$A$2:$I$2017,6,FALSE)</f>
        <v>PHI</v>
      </c>
      <c r="H1123" s="15" t="str">
        <f>VLOOKUP($B1123,Patient!$A$2:$I$2017,7,FALSE)</f>
        <v>PHI</v>
      </c>
      <c r="I1123" s="15" t="str">
        <f>VLOOKUP($B1123,Patient!$A$2:$I$2017,8,FALSE)</f>
        <v/>
      </c>
      <c r="J1123" s="15" t="str">
        <f>VLOOKUP($B1123,Patient!$A$2:$I$2017,9,FALSE)</f>
        <v/>
      </c>
      <c r="K1123" s="5">
        <v>899</v>
      </c>
      <c r="L1123" s="3" t="s">
        <v>74</v>
      </c>
      <c r="M1123" s="11" t="str">
        <f>IF(ISNA(VLOOKUP(A1123,Experiment!$B$2:$E$140,4,FALSE)),"",VLOOKUP(A1123,Experiment!$B$2:$E$140,4,FALSE))</f>
        <v/>
      </c>
      <c r="N1123" s="3" t="s">
        <v>94</v>
      </c>
      <c r="O1123" s="3" t="s">
        <v>2031</v>
      </c>
      <c r="P1123" s="3" t="s">
        <v>4945</v>
      </c>
      <c r="Q1123" s="3" t="s">
        <v>61</v>
      </c>
      <c r="R1123" s="3" t="s">
        <v>395</v>
      </c>
    </row>
    <row r="1124" spans="1:18" x14ac:dyDescent="0.25">
      <c r="A1124" s="3" t="s">
        <v>3452</v>
      </c>
      <c r="B1124" s="3">
        <v>1070</v>
      </c>
      <c r="C1124" s="15" t="str">
        <f>VLOOKUP($B1124,Patient!$A$2:$I$2017,2,FALSE)</f>
        <v>PHI</v>
      </c>
      <c r="D1124" s="15" t="str">
        <f>VLOOKUP($B1124,Patient!$A$2:$I$2017,3,FALSE)</f>
        <v>NON-HISPANIC</v>
      </c>
      <c r="E1124" s="15" t="str">
        <f>VLOOKUP($B1124,Patient!$A$2:$I$2017,4,FALSE)</f>
        <v>Male</v>
      </c>
      <c r="F1124" s="15" t="str">
        <f>VLOOKUP($B1124,Patient!$A$2:$I$2017,5,FALSE)</f>
        <v>PHI</v>
      </c>
      <c r="G1124" s="15" t="str">
        <f>VLOOKUP($B1124,Patient!$A$2:$I$2017,6,FALSE)</f>
        <v>PHI</v>
      </c>
      <c r="H1124" s="15" t="str">
        <f>VLOOKUP($B1124,Patient!$A$2:$I$2017,7,FALSE)</f>
        <v>PHI</v>
      </c>
      <c r="I1124" s="15" t="str">
        <f>VLOOKUP($B1124,Patient!$A$2:$I$2017,8,FALSE)</f>
        <v>White</v>
      </c>
      <c r="J1124" s="15" t="str">
        <f>VLOOKUP($B1124,Patient!$A$2:$I$2017,9,FALSE)</f>
        <v>Deceased</v>
      </c>
      <c r="K1124" s="5">
        <v>651</v>
      </c>
      <c r="L1124" s="3" t="s">
        <v>74</v>
      </c>
      <c r="M1124" s="11" t="str">
        <f>IF(ISNA(VLOOKUP(A1124,Experiment!$B$2:$E$140,4,FALSE)),"",VLOOKUP(A1124,Experiment!$B$2:$E$140,4,FALSE))</f>
        <v/>
      </c>
      <c r="N1124" s="3" t="s">
        <v>3201</v>
      </c>
      <c r="O1124" s="3" t="s">
        <v>1219</v>
      </c>
      <c r="P1124" s="3" t="s">
        <v>3450</v>
      </c>
      <c r="Q1124" s="3" t="s">
        <v>61</v>
      </c>
      <c r="R1124" s="3" t="s">
        <v>333</v>
      </c>
    </row>
    <row r="1125" spans="1:18" x14ac:dyDescent="0.25">
      <c r="A1125" s="3" t="s">
        <v>6676</v>
      </c>
      <c r="B1125" s="3">
        <v>1086</v>
      </c>
      <c r="C1125" s="15" t="str">
        <f>VLOOKUP($B1125,Patient!$A$2:$I$2017,2,FALSE)</f>
        <v>PHI</v>
      </c>
      <c r="D1125" s="15" t="str">
        <f>VLOOKUP($B1125,Patient!$A$2:$I$2017,3,FALSE)</f>
        <v/>
      </c>
      <c r="E1125" s="15" t="str">
        <f>VLOOKUP($B1125,Patient!$A$2:$I$2017,4,FALSE)</f>
        <v>Male</v>
      </c>
      <c r="F1125" s="15" t="str">
        <f>VLOOKUP($B1125,Patient!$A$2:$I$2017,5,FALSE)</f>
        <v>PHI</v>
      </c>
      <c r="G1125" s="15" t="str">
        <f>VLOOKUP($B1125,Patient!$A$2:$I$2017,6,FALSE)</f>
        <v>PHI</v>
      </c>
      <c r="H1125" s="15" t="str">
        <f>VLOOKUP($B1125,Patient!$A$2:$I$2017,7,FALSE)</f>
        <v>PHI</v>
      </c>
      <c r="I1125" s="15" t="str">
        <f>VLOOKUP($B1125,Patient!$A$2:$I$2017,8,FALSE)</f>
        <v/>
      </c>
      <c r="J1125" s="15" t="str">
        <f>VLOOKUP($B1125,Patient!$A$2:$I$2017,9,FALSE)</f>
        <v/>
      </c>
      <c r="K1125" s="5">
        <v>1209</v>
      </c>
      <c r="L1125" s="3" t="s">
        <v>1073</v>
      </c>
      <c r="M1125" s="11" t="str">
        <f>IF(ISNA(VLOOKUP(A1125,Experiment!$B$2:$E$140,4,FALSE)),"",VLOOKUP(A1125,Experiment!$B$2:$E$140,4,FALSE))</f>
        <v/>
      </c>
      <c r="N1125" s="3" t="s">
        <v>53</v>
      </c>
      <c r="O1125" s="3" t="s">
        <v>53</v>
      </c>
      <c r="P1125" s="3" t="s">
        <v>6667</v>
      </c>
      <c r="Q1125" s="3" t="s">
        <v>111</v>
      </c>
      <c r="R1125" s="3" t="s">
        <v>53</v>
      </c>
    </row>
    <row r="1126" spans="1:18" x14ac:dyDescent="0.25">
      <c r="A1126" s="3" t="s">
        <v>6679</v>
      </c>
      <c r="B1126" s="3">
        <v>1087</v>
      </c>
      <c r="C1126" s="15" t="str">
        <f>VLOOKUP($B1126,Patient!$A$2:$I$2017,2,FALSE)</f>
        <v>PHI</v>
      </c>
      <c r="D1126" s="15" t="str">
        <f>VLOOKUP($B1126,Patient!$A$2:$I$2017,3,FALSE)</f>
        <v/>
      </c>
      <c r="E1126" s="15" t="str">
        <f>VLOOKUP($B1126,Patient!$A$2:$I$2017,4,FALSE)</f>
        <v>Male</v>
      </c>
      <c r="F1126" s="15" t="str">
        <f>VLOOKUP($B1126,Patient!$A$2:$I$2017,5,FALSE)</f>
        <v>PHI</v>
      </c>
      <c r="G1126" s="15" t="str">
        <f>VLOOKUP($B1126,Patient!$A$2:$I$2017,6,FALSE)</f>
        <v>PHI</v>
      </c>
      <c r="H1126" s="15" t="str">
        <f>VLOOKUP($B1126,Patient!$A$2:$I$2017,7,FALSE)</f>
        <v>PHI</v>
      </c>
      <c r="I1126" s="15" t="str">
        <f>VLOOKUP($B1126,Patient!$A$2:$I$2017,8,FALSE)</f>
        <v/>
      </c>
      <c r="J1126" s="15" t="str">
        <f>VLOOKUP($B1126,Patient!$A$2:$I$2017,9,FALSE)</f>
        <v/>
      </c>
      <c r="K1126" s="5">
        <v>1210</v>
      </c>
      <c r="L1126" s="3" t="s">
        <v>1073</v>
      </c>
      <c r="M1126" s="11" t="str">
        <f>IF(ISNA(VLOOKUP(A1126,Experiment!$B$2:$E$140,4,FALSE)),"",VLOOKUP(A1126,Experiment!$B$2:$E$140,4,FALSE))</f>
        <v/>
      </c>
      <c r="N1126" s="3" t="s">
        <v>53</v>
      </c>
      <c r="O1126" s="3" t="s">
        <v>53</v>
      </c>
      <c r="P1126" s="3" t="s">
        <v>6667</v>
      </c>
      <c r="Q1126" s="3" t="s">
        <v>111</v>
      </c>
      <c r="R1126" s="3" t="s">
        <v>53</v>
      </c>
    </row>
    <row r="1127" spans="1:18" x14ac:dyDescent="0.25">
      <c r="A1127" s="3" t="s">
        <v>6681</v>
      </c>
      <c r="B1127" s="3">
        <v>1088</v>
      </c>
      <c r="C1127" s="15" t="str">
        <f>VLOOKUP($B1127,Patient!$A$2:$I$2017,2,FALSE)</f>
        <v>PHI</v>
      </c>
      <c r="D1127" s="15" t="str">
        <f>VLOOKUP($B1127,Patient!$A$2:$I$2017,3,FALSE)</f>
        <v>NON-HISPANIC</v>
      </c>
      <c r="E1127" s="15" t="str">
        <f>VLOOKUP($B1127,Patient!$A$2:$I$2017,4,FALSE)</f>
        <v>Female</v>
      </c>
      <c r="F1127" s="15" t="str">
        <f>VLOOKUP($B1127,Patient!$A$2:$I$2017,5,FALSE)</f>
        <v>PHI</v>
      </c>
      <c r="G1127" s="15" t="str">
        <f>VLOOKUP($B1127,Patient!$A$2:$I$2017,6,FALSE)</f>
        <v>PHI</v>
      </c>
      <c r="H1127" s="15" t="str">
        <f>VLOOKUP($B1127,Patient!$A$2:$I$2017,7,FALSE)</f>
        <v>PHI</v>
      </c>
      <c r="I1127" s="15" t="str">
        <f>VLOOKUP($B1127,Patient!$A$2:$I$2017,8,FALSE)</f>
        <v>White</v>
      </c>
      <c r="J1127" s="15" t="str">
        <f>VLOOKUP($B1127,Patient!$A$2:$I$2017,9,FALSE)</f>
        <v>Deceased</v>
      </c>
      <c r="K1127" s="5">
        <v>1211</v>
      </c>
      <c r="L1127" s="3" t="s">
        <v>1073</v>
      </c>
      <c r="M1127" s="11" t="str">
        <f>IF(ISNA(VLOOKUP(A1127,Experiment!$B$2:$E$140,4,FALSE)),"",VLOOKUP(A1127,Experiment!$B$2:$E$140,4,FALSE))</f>
        <v/>
      </c>
      <c r="N1127" s="3" t="s">
        <v>53</v>
      </c>
      <c r="O1127" s="3" t="s">
        <v>53</v>
      </c>
      <c r="P1127" s="3" t="s">
        <v>6667</v>
      </c>
      <c r="Q1127" s="3" t="s">
        <v>111</v>
      </c>
      <c r="R1127" s="3" t="s">
        <v>53</v>
      </c>
    </row>
    <row r="1128" spans="1:18" x14ac:dyDescent="0.25">
      <c r="A1128" s="3" t="s">
        <v>6683</v>
      </c>
      <c r="B1128" s="3">
        <v>1089</v>
      </c>
      <c r="C1128" s="15" t="str">
        <f>VLOOKUP($B1128,Patient!$A$2:$I$2017,2,FALSE)</f>
        <v>PHI</v>
      </c>
      <c r="D1128" s="15" t="str">
        <f>VLOOKUP($B1128,Patient!$A$2:$I$2017,3,FALSE)</f>
        <v>NON-HISPANIC</v>
      </c>
      <c r="E1128" s="15" t="str">
        <f>VLOOKUP($B1128,Patient!$A$2:$I$2017,4,FALSE)</f>
        <v>Male</v>
      </c>
      <c r="F1128" s="15" t="str">
        <f>VLOOKUP($B1128,Patient!$A$2:$I$2017,5,FALSE)</f>
        <v>PHI</v>
      </c>
      <c r="G1128" s="15" t="str">
        <f>VLOOKUP($B1128,Patient!$A$2:$I$2017,6,FALSE)</f>
        <v>PHI</v>
      </c>
      <c r="H1128" s="15" t="str">
        <f>VLOOKUP($B1128,Patient!$A$2:$I$2017,7,FALSE)</f>
        <v>PHI</v>
      </c>
      <c r="I1128" s="15" t="str">
        <f>VLOOKUP($B1128,Patient!$A$2:$I$2017,8,FALSE)</f>
        <v>White</v>
      </c>
      <c r="J1128" s="15" t="str">
        <f>VLOOKUP($B1128,Patient!$A$2:$I$2017,9,FALSE)</f>
        <v>Alive</v>
      </c>
      <c r="K1128" s="5">
        <v>1212</v>
      </c>
      <c r="L1128" s="3" t="s">
        <v>1073</v>
      </c>
      <c r="M1128" s="11" t="str">
        <f>IF(ISNA(VLOOKUP(A1128,Experiment!$B$2:$E$140,4,FALSE)),"",VLOOKUP(A1128,Experiment!$B$2:$E$140,4,FALSE))</f>
        <v/>
      </c>
      <c r="N1128" s="3" t="s">
        <v>53</v>
      </c>
      <c r="O1128" s="3" t="s">
        <v>53</v>
      </c>
      <c r="P1128" s="3" t="s">
        <v>6667</v>
      </c>
      <c r="Q1128" s="3" t="s">
        <v>111</v>
      </c>
      <c r="R1128" s="3" t="s">
        <v>53</v>
      </c>
    </row>
    <row r="1129" spans="1:18" x14ac:dyDescent="0.25">
      <c r="A1129" s="3" t="s">
        <v>6685</v>
      </c>
      <c r="B1129" s="3">
        <v>1090</v>
      </c>
      <c r="C1129" s="15" t="str">
        <f>VLOOKUP($B1129,Patient!$A$2:$I$2017,2,FALSE)</f>
        <v>PHI</v>
      </c>
      <c r="D1129" s="15" t="str">
        <f>VLOOKUP($B1129,Patient!$A$2:$I$2017,3,FALSE)</f>
        <v/>
      </c>
      <c r="E1129" s="15" t="str">
        <f>VLOOKUP($B1129,Patient!$A$2:$I$2017,4,FALSE)</f>
        <v/>
      </c>
      <c r="F1129" s="15" t="str">
        <f>VLOOKUP($B1129,Patient!$A$2:$I$2017,5,FALSE)</f>
        <v>PHI</v>
      </c>
      <c r="G1129" s="15" t="str">
        <f>VLOOKUP($B1129,Patient!$A$2:$I$2017,6,FALSE)</f>
        <v>PHI</v>
      </c>
      <c r="H1129" s="15" t="str">
        <f>VLOOKUP($B1129,Patient!$A$2:$I$2017,7,FALSE)</f>
        <v>PHI</v>
      </c>
      <c r="I1129" s="15" t="str">
        <f>VLOOKUP($B1129,Patient!$A$2:$I$2017,8,FALSE)</f>
        <v/>
      </c>
      <c r="J1129" s="15" t="str">
        <f>VLOOKUP($B1129,Patient!$A$2:$I$2017,9,FALSE)</f>
        <v/>
      </c>
      <c r="K1129" s="5">
        <v>1213</v>
      </c>
      <c r="L1129" s="3" t="s">
        <v>1073</v>
      </c>
      <c r="M1129" s="11" t="str">
        <f>IF(ISNA(VLOOKUP(A1129,Experiment!$B$2:$E$140,4,FALSE)),"",VLOOKUP(A1129,Experiment!$B$2:$E$140,4,FALSE))</f>
        <v/>
      </c>
      <c r="N1129" s="3" t="s">
        <v>53</v>
      </c>
      <c r="O1129" s="3" t="s">
        <v>53</v>
      </c>
      <c r="P1129" s="3" t="s">
        <v>6667</v>
      </c>
      <c r="Q1129" s="3" t="s">
        <v>111</v>
      </c>
      <c r="R1129" s="3" t="s">
        <v>53</v>
      </c>
    </row>
    <row r="1130" spans="1:18" x14ac:dyDescent="0.25">
      <c r="A1130" s="3" t="s">
        <v>6687</v>
      </c>
      <c r="B1130" s="3">
        <v>1091</v>
      </c>
      <c r="C1130" s="15" t="str">
        <f>VLOOKUP($B1130,Patient!$A$2:$I$2017,2,FALSE)</f>
        <v>PHI</v>
      </c>
      <c r="D1130" s="15" t="str">
        <f>VLOOKUP($B1130,Patient!$A$2:$I$2017,3,FALSE)</f>
        <v/>
      </c>
      <c r="E1130" s="15" t="str">
        <f>VLOOKUP($B1130,Patient!$A$2:$I$2017,4,FALSE)</f>
        <v/>
      </c>
      <c r="F1130" s="15" t="str">
        <f>VLOOKUP($B1130,Patient!$A$2:$I$2017,5,FALSE)</f>
        <v>PHI</v>
      </c>
      <c r="G1130" s="15" t="str">
        <f>VLOOKUP($B1130,Patient!$A$2:$I$2017,6,FALSE)</f>
        <v>PHI</v>
      </c>
      <c r="H1130" s="15" t="str">
        <f>VLOOKUP($B1130,Patient!$A$2:$I$2017,7,FALSE)</f>
        <v>PHI</v>
      </c>
      <c r="I1130" s="15" t="str">
        <f>VLOOKUP($B1130,Patient!$A$2:$I$2017,8,FALSE)</f>
        <v/>
      </c>
      <c r="J1130" s="15" t="str">
        <f>VLOOKUP($B1130,Patient!$A$2:$I$2017,9,FALSE)</f>
        <v/>
      </c>
      <c r="K1130" s="5">
        <v>1214</v>
      </c>
      <c r="L1130" s="3" t="s">
        <v>1073</v>
      </c>
      <c r="M1130" s="11" t="str">
        <f>IF(ISNA(VLOOKUP(A1130,Experiment!$B$2:$E$140,4,FALSE)),"",VLOOKUP(A1130,Experiment!$B$2:$E$140,4,FALSE))</f>
        <v/>
      </c>
      <c r="N1130" s="3" t="s">
        <v>53</v>
      </c>
      <c r="O1130" s="3" t="s">
        <v>53</v>
      </c>
      <c r="P1130" s="3" t="s">
        <v>6667</v>
      </c>
      <c r="Q1130" s="3" t="s">
        <v>111</v>
      </c>
      <c r="R1130" s="3" t="s">
        <v>53</v>
      </c>
    </row>
    <row r="1131" spans="1:18" x14ac:dyDescent="0.25">
      <c r="A1131" s="3" t="s">
        <v>6689</v>
      </c>
      <c r="B1131" s="3">
        <v>1092</v>
      </c>
      <c r="C1131" s="15" t="e">
        <f>VLOOKUP($B1131,Patient!$A$2:$I$2017,2,FALSE)</f>
        <v>#N/A</v>
      </c>
      <c r="D1131" s="15" t="e">
        <f>VLOOKUP($B1131,Patient!$A$2:$I$2017,3,FALSE)</f>
        <v>#N/A</v>
      </c>
      <c r="E1131" s="15" t="e">
        <f>VLOOKUP($B1131,Patient!$A$2:$I$2017,4,FALSE)</f>
        <v>#N/A</v>
      </c>
      <c r="F1131" s="15" t="e">
        <f>VLOOKUP($B1131,Patient!$A$2:$I$2017,5,FALSE)</f>
        <v>#N/A</v>
      </c>
      <c r="G1131" s="15" t="e">
        <f>VLOOKUP($B1131,Patient!$A$2:$I$2017,6,FALSE)</f>
        <v>#N/A</v>
      </c>
      <c r="H1131" s="15" t="e">
        <f>VLOOKUP($B1131,Patient!$A$2:$I$2017,7,FALSE)</f>
        <v>#N/A</v>
      </c>
      <c r="I1131" s="15" t="e">
        <f>VLOOKUP($B1131,Patient!$A$2:$I$2017,8,FALSE)</f>
        <v>#N/A</v>
      </c>
      <c r="J1131" s="15" t="e">
        <f>VLOOKUP($B1131,Patient!$A$2:$I$2017,9,FALSE)</f>
        <v>#N/A</v>
      </c>
      <c r="K1131" s="5">
        <v>1215</v>
      </c>
      <c r="L1131" s="3" t="s">
        <v>1073</v>
      </c>
      <c r="M1131" s="11" t="str">
        <f>IF(ISNA(VLOOKUP(A1131,Experiment!$B$2:$E$140,4,FALSE)),"",VLOOKUP(A1131,Experiment!$B$2:$E$140,4,FALSE))</f>
        <v/>
      </c>
      <c r="N1131" s="3" t="s">
        <v>53</v>
      </c>
      <c r="O1131" s="3" t="s">
        <v>53</v>
      </c>
      <c r="P1131" s="3" t="s">
        <v>6667</v>
      </c>
      <c r="Q1131" s="3" t="s">
        <v>111</v>
      </c>
      <c r="R1131" s="3" t="s">
        <v>53</v>
      </c>
    </row>
    <row r="1132" spans="1:18" x14ac:dyDescent="0.25">
      <c r="A1132" s="3" t="s">
        <v>6692</v>
      </c>
      <c r="B1132" s="3">
        <v>1093</v>
      </c>
      <c r="C1132" s="15" t="str">
        <f>VLOOKUP($B1132,Patient!$A$2:$I$2017,2,FALSE)</f>
        <v>PHI</v>
      </c>
      <c r="D1132" s="15" t="str">
        <f>VLOOKUP($B1132,Patient!$A$2:$I$2017,3,FALSE)</f>
        <v>NON-HISPANIC</v>
      </c>
      <c r="E1132" s="15" t="str">
        <f>VLOOKUP($B1132,Patient!$A$2:$I$2017,4,FALSE)</f>
        <v>Male</v>
      </c>
      <c r="F1132" s="15" t="str">
        <f>VLOOKUP($B1132,Patient!$A$2:$I$2017,5,FALSE)</f>
        <v>PHI</v>
      </c>
      <c r="G1132" s="15" t="str">
        <f>VLOOKUP($B1132,Patient!$A$2:$I$2017,6,FALSE)</f>
        <v>PHI</v>
      </c>
      <c r="H1132" s="15" t="str">
        <f>VLOOKUP($B1132,Patient!$A$2:$I$2017,7,FALSE)</f>
        <v>PHI</v>
      </c>
      <c r="I1132" s="15" t="str">
        <f>VLOOKUP($B1132,Patient!$A$2:$I$2017,8,FALSE)</f>
        <v>Black</v>
      </c>
      <c r="J1132" s="15" t="str">
        <f>VLOOKUP($B1132,Patient!$A$2:$I$2017,9,FALSE)</f>
        <v/>
      </c>
      <c r="K1132" s="5">
        <v>1216</v>
      </c>
      <c r="L1132" s="3" t="s">
        <v>1073</v>
      </c>
      <c r="M1132" s="11" t="str">
        <f>IF(ISNA(VLOOKUP(A1132,Experiment!$B$2:$E$140,4,FALSE)),"",VLOOKUP(A1132,Experiment!$B$2:$E$140,4,FALSE))</f>
        <v/>
      </c>
      <c r="N1132" s="3" t="s">
        <v>53</v>
      </c>
      <c r="O1132" s="3" t="s">
        <v>53</v>
      </c>
      <c r="P1132" s="3" t="s">
        <v>6667</v>
      </c>
      <c r="Q1132" s="3" t="s">
        <v>111</v>
      </c>
      <c r="R1132" s="3" t="s">
        <v>53</v>
      </c>
    </row>
    <row r="1133" spans="1:18" x14ac:dyDescent="0.25">
      <c r="A1133" s="3" t="s">
        <v>6694</v>
      </c>
      <c r="B1133" s="3">
        <v>1094</v>
      </c>
      <c r="C1133" s="15" t="str">
        <f>VLOOKUP($B1133,Patient!$A$2:$I$2017,2,FALSE)</f>
        <v>PHI</v>
      </c>
      <c r="D1133" s="15" t="str">
        <f>VLOOKUP($B1133,Patient!$A$2:$I$2017,3,FALSE)</f>
        <v>NON-HISPANIC</v>
      </c>
      <c r="E1133" s="15" t="str">
        <f>VLOOKUP($B1133,Patient!$A$2:$I$2017,4,FALSE)</f>
        <v>Female</v>
      </c>
      <c r="F1133" s="15" t="str">
        <f>VLOOKUP($B1133,Patient!$A$2:$I$2017,5,FALSE)</f>
        <v>PHI</v>
      </c>
      <c r="G1133" s="15" t="str">
        <f>VLOOKUP($B1133,Patient!$A$2:$I$2017,6,FALSE)</f>
        <v>PHI</v>
      </c>
      <c r="H1133" s="15" t="str">
        <f>VLOOKUP($B1133,Patient!$A$2:$I$2017,7,FALSE)</f>
        <v>PHI</v>
      </c>
      <c r="I1133" s="15" t="str">
        <f>VLOOKUP($B1133,Patient!$A$2:$I$2017,8,FALSE)</f>
        <v>White</v>
      </c>
      <c r="J1133" s="15" t="str">
        <f>VLOOKUP($B1133,Patient!$A$2:$I$2017,9,FALSE)</f>
        <v>Alive</v>
      </c>
      <c r="K1133" s="5">
        <v>1217</v>
      </c>
      <c r="L1133" s="3" t="s">
        <v>1073</v>
      </c>
      <c r="M1133" s="11" t="str">
        <f>IF(ISNA(VLOOKUP(A1133,Experiment!$B$2:$E$140,4,FALSE)),"",VLOOKUP(A1133,Experiment!$B$2:$E$140,4,FALSE))</f>
        <v/>
      </c>
      <c r="N1133" s="3" t="s">
        <v>53</v>
      </c>
      <c r="O1133" s="3" t="s">
        <v>53</v>
      </c>
      <c r="P1133" s="3" t="s">
        <v>6667</v>
      </c>
      <c r="Q1133" s="3" t="s">
        <v>111</v>
      </c>
      <c r="R1133" s="3" t="s">
        <v>53</v>
      </c>
    </row>
    <row r="1134" spans="1:18" x14ac:dyDescent="0.25">
      <c r="A1134" s="3" t="s">
        <v>6696</v>
      </c>
      <c r="B1134" s="3">
        <v>1095</v>
      </c>
      <c r="C1134" s="15" t="str">
        <f>VLOOKUP($B1134,Patient!$A$2:$I$2017,2,FALSE)</f>
        <v>PHI</v>
      </c>
      <c r="D1134" s="15" t="str">
        <f>VLOOKUP($B1134,Patient!$A$2:$I$2017,3,FALSE)</f>
        <v>NON-HISPANIC</v>
      </c>
      <c r="E1134" s="15" t="str">
        <f>VLOOKUP($B1134,Patient!$A$2:$I$2017,4,FALSE)</f>
        <v>Male</v>
      </c>
      <c r="F1134" s="15" t="str">
        <f>VLOOKUP($B1134,Patient!$A$2:$I$2017,5,FALSE)</f>
        <v>PHI</v>
      </c>
      <c r="G1134" s="15" t="str">
        <f>VLOOKUP($B1134,Patient!$A$2:$I$2017,6,FALSE)</f>
        <v>PHI</v>
      </c>
      <c r="H1134" s="15" t="str">
        <f>VLOOKUP($B1134,Patient!$A$2:$I$2017,7,FALSE)</f>
        <v>PHI</v>
      </c>
      <c r="I1134" s="15" t="str">
        <f>VLOOKUP($B1134,Patient!$A$2:$I$2017,8,FALSE)</f>
        <v>White</v>
      </c>
      <c r="J1134" s="15" t="str">
        <f>VLOOKUP($B1134,Patient!$A$2:$I$2017,9,FALSE)</f>
        <v>Deceased</v>
      </c>
      <c r="K1134" s="5">
        <v>1218</v>
      </c>
      <c r="L1134" s="3" t="s">
        <v>1073</v>
      </c>
      <c r="M1134" s="11" t="str">
        <f>IF(ISNA(VLOOKUP(A1134,Experiment!$B$2:$E$140,4,FALSE)),"",VLOOKUP(A1134,Experiment!$B$2:$E$140,4,FALSE))</f>
        <v/>
      </c>
      <c r="N1134" s="3" t="s">
        <v>53</v>
      </c>
      <c r="O1134" s="3" t="s">
        <v>53</v>
      </c>
      <c r="P1134" s="3" t="s">
        <v>6667</v>
      </c>
      <c r="Q1134" s="3" t="s">
        <v>111</v>
      </c>
      <c r="R1134" s="3" t="s">
        <v>53</v>
      </c>
    </row>
    <row r="1135" spans="1:18" x14ac:dyDescent="0.25">
      <c r="A1135" s="3" t="s">
        <v>6668</v>
      </c>
      <c r="B1135" s="3">
        <v>1096</v>
      </c>
      <c r="C1135" s="15" t="str">
        <f>VLOOKUP($B1135,Patient!$A$2:$I$2017,2,FALSE)</f>
        <v>PHI</v>
      </c>
      <c r="D1135" s="15" t="str">
        <f>VLOOKUP($B1135,Patient!$A$2:$I$2017,3,FALSE)</f>
        <v>NON-HISPANIC</v>
      </c>
      <c r="E1135" s="15" t="str">
        <f>VLOOKUP($B1135,Patient!$A$2:$I$2017,4,FALSE)</f>
        <v>Female</v>
      </c>
      <c r="F1135" s="15" t="str">
        <f>VLOOKUP($B1135,Patient!$A$2:$I$2017,5,FALSE)</f>
        <v>PHI</v>
      </c>
      <c r="G1135" s="15" t="str">
        <f>VLOOKUP($B1135,Patient!$A$2:$I$2017,6,FALSE)</f>
        <v>PHI</v>
      </c>
      <c r="H1135" s="15" t="str">
        <f>VLOOKUP($B1135,Patient!$A$2:$I$2017,7,FALSE)</f>
        <v>PHI</v>
      </c>
      <c r="I1135" s="15" t="str">
        <f>VLOOKUP($B1135,Patient!$A$2:$I$2017,8,FALSE)</f>
        <v>White</v>
      </c>
      <c r="J1135" s="15" t="str">
        <f>VLOOKUP($B1135,Patient!$A$2:$I$2017,9,FALSE)</f>
        <v>Alive</v>
      </c>
      <c r="K1135" s="5">
        <v>1207</v>
      </c>
      <c r="L1135" s="3" t="s">
        <v>1073</v>
      </c>
      <c r="M1135" s="11" t="str">
        <f>IF(ISNA(VLOOKUP(A1135,Experiment!$B$2:$E$140,4,FALSE)),"",VLOOKUP(A1135,Experiment!$B$2:$E$140,4,FALSE))</f>
        <v/>
      </c>
      <c r="N1135" s="3" t="s">
        <v>53</v>
      </c>
      <c r="O1135" s="3" t="s">
        <v>53</v>
      </c>
      <c r="P1135" s="3" t="s">
        <v>6667</v>
      </c>
      <c r="Q1135" s="3" t="s">
        <v>111</v>
      </c>
      <c r="R1135" s="3" t="s">
        <v>53</v>
      </c>
    </row>
    <row r="1136" spans="1:18" x14ac:dyDescent="0.25">
      <c r="A1136" s="3" t="s">
        <v>6699</v>
      </c>
      <c r="B1136" s="3">
        <v>1097</v>
      </c>
      <c r="C1136" s="15" t="str">
        <f>VLOOKUP($B1136,Patient!$A$2:$I$2017,2,FALSE)</f>
        <v>PHI</v>
      </c>
      <c r="D1136" s="15" t="str">
        <f>VLOOKUP($B1136,Patient!$A$2:$I$2017,3,FALSE)</f>
        <v>NON-HISPANIC</v>
      </c>
      <c r="E1136" s="15" t="str">
        <f>VLOOKUP($B1136,Patient!$A$2:$I$2017,4,FALSE)</f>
        <v>Female</v>
      </c>
      <c r="F1136" s="15" t="str">
        <f>VLOOKUP($B1136,Patient!$A$2:$I$2017,5,FALSE)</f>
        <v>PHI</v>
      </c>
      <c r="G1136" s="15" t="str">
        <f>VLOOKUP($B1136,Patient!$A$2:$I$2017,6,FALSE)</f>
        <v>PHI</v>
      </c>
      <c r="H1136" s="15" t="str">
        <f>VLOOKUP($B1136,Patient!$A$2:$I$2017,7,FALSE)</f>
        <v>PHI</v>
      </c>
      <c r="I1136" s="15" t="str">
        <f>VLOOKUP($B1136,Patient!$A$2:$I$2017,8,FALSE)</f>
        <v>White</v>
      </c>
      <c r="J1136" s="15" t="str">
        <f>VLOOKUP($B1136,Patient!$A$2:$I$2017,9,FALSE)</f>
        <v>Alive</v>
      </c>
      <c r="K1136" s="5">
        <v>1219</v>
      </c>
      <c r="L1136" s="3" t="s">
        <v>1073</v>
      </c>
      <c r="M1136" s="11" t="str">
        <f>IF(ISNA(VLOOKUP(A1136,Experiment!$B$2:$E$140,4,FALSE)),"",VLOOKUP(A1136,Experiment!$B$2:$E$140,4,FALSE))</f>
        <v/>
      </c>
      <c r="N1136" s="3" t="s">
        <v>53</v>
      </c>
      <c r="O1136" s="3" t="s">
        <v>53</v>
      </c>
      <c r="P1136" s="3" t="s">
        <v>6667</v>
      </c>
      <c r="Q1136" s="3" t="s">
        <v>111</v>
      </c>
      <c r="R1136" s="3" t="s">
        <v>53</v>
      </c>
    </row>
    <row r="1137" spans="1:18" x14ac:dyDescent="0.25">
      <c r="A1137" s="3" t="s">
        <v>6701</v>
      </c>
      <c r="B1137" s="3">
        <v>1098</v>
      </c>
      <c r="C1137" s="15" t="str">
        <f>VLOOKUP($B1137,Patient!$A$2:$I$2017,2,FALSE)</f>
        <v>PHI</v>
      </c>
      <c r="D1137" s="15" t="str">
        <f>VLOOKUP($B1137,Patient!$A$2:$I$2017,3,FALSE)</f>
        <v/>
      </c>
      <c r="E1137" s="15" t="str">
        <f>VLOOKUP($B1137,Patient!$A$2:$I$2017,4,FALSE)</f>
        <v/>
      </c>
      <c r="F1137" s="15" t="str">
        <f>VLOOKUP($B1137,Patient!$A$2:$I$2017,5,FALSE)</f>
        <v>PHI</v>
      </c>
      <c r="G1137" s="15" t="str">
        <f>VLOOKUP($B1137,Patient!$A$2:$I$2017,6,FALSE)</f>
        <v>PHI</v>
      </c>
      <c r="H1137" s="15" t="str">
        <f>VLOOKUP($B1137,Patient!$A$2:$I$2017,7,FALSE)</f>
        <v>PHI</v>
      </c>
      <c r="I1137" s="15" t="str">
        <f>VLOOKUP($B1137,Patient!$A$2:$I$2017,8,FALSE)</f>
        <v/>
      </c>
      <c r="J1137" s="15" t="str">
        <f>VLOOKUP($B1137,Patient!$A$2:$I$2017,9,FALSE)</f>
        <v/>
      </c>
      <c r="K1137" s="5">
        <v>1220</v>
      </c>
      <c r="L1137" s="3" t="s">
        <v>1073</v>
      </c>
      <c r="M1137" s="11" t="str">
        <f>IF(ISNA(VLOOKUP(A1137,Experiment!$B$2:$E$140,4,FALSE)),"",VLOOKUP(A1137,Experiment!$B$2:$E$140,4,FALSE))</f>
        <v/>
      </c>
      <c r="N1137" s="3" t="s">
        <v>53</v>
      </c>
      <c r="O1137" s="3" t="s">
        <v>53</v>
      </c>
      <c r="P1137" s="3" t="s">
        <v>6667</v>
      </c>
      <c r="Q1137" s="3" t="s">
        <v>111</v>
      </c>
      <c r="R1137" s="3" t="s">
        <v>53</v>
      </c>
    </row>
    <row r="1138" spans="1:18" x14ac:dyDescent="0.25">
      <c r="A1138" s="3" t="s">
        <v>6704</v>
      </c>
      <c r="B1138" s="3">
        <v>1099</v>
      </c>
      <c r="C1138" s="15" t="str">
        <f>VLOOKUP($B1138,Patient!$A$2:$I$2017,2,FALSE)</f>
        <v>PHI</v>
      </c>
      <c r="D1138" s="15" t="str">
        <f>VLOOKUP($B1138,Patient!$A$2:$I$2017,3,FALSE)</f>
        <v>NON-HISPANIC</v>
      </c>
      <c r="E1138" s="15" t="str">
        <f>VLOOKUP($B1138,Patient!$A$2:$I$2017,4,FALSE)</f>
        <v>Male</v>
      </c>
      <c r="F1138" s="15" t="str">
        <f>VLOOKUP($B1138,Patient!$A$2:$I$2017,5,FALSE)</f>
        <v>PHI</v>
      </c>
      <c r="G1138" s="15" t="str">
        <f>VLOOKUP($B1138,Patient!$A$2:$I$2017,6,FALSE)</f>
        <v>PHI</v>
      </c>
      <c r="H1138" s="15" t="str">
        <f>VLOOKUP($B1138,Patient!$A$2:$I$2017,7,FALSE)</f>
        <v>PHI</v>
      </c>
      <c r="I1138" s="15" t="str">
        <f>VLOOKUP($B1138,Patient!$A$2:$I$2017,8,FALSE)</f>
        <v>White</v>
      </c>
      <c r="J1138" s="15" t="str">
        <f>VLOOKUP($B1138,Patient!$A$2:$I$2017,9,FALSE)</f>
        <v>Deceased</v>
      </c>
      <c r="K1138" s="5">
        <v>1221</v>
      </c>
      <c r="L1138" s="3" t="s">
        <v>1073</v>
      </c>
      <c r="M1138" s="11" t="str">
        <f>IF(ISNA(VLOOKUP(A1138,Experiment!$B$2:$E$140,4,FALSE)),"",VLOOKUP(A1138,Experiment!$B$2:$E$140,4,FALSE))</f>
        <v/>
      </c>
      <c r="N1138" s="3" t="s">
        <v>53</v>
      </c>
      <c r="O1138" s="3" t="s">
        <v>53</v>
      </c>
      <c r="P1138" s="3" t="s">
        <v>6667</v>
      </c>
      <c r="Q1138" s="3" t="s">
        <v>111</v>
      </c>
      <c r="R1138" s="3" t="s">
        <v>53</v>
      </c>
    </row>
    <row r="1139" spans="1:18" x14ac:dyDescent="0.25">
      <c r="A1139" s="3" t="s">
        <v>6706</v>
      </c>
      <c r="B1139" s="3">
        <v>1100</v>
      </c>
      <c r="C1139" s="15" t="str">
        <f>VLOOKUP($B1139,Patient!$A$2:$I$2017,2,FALSE)</f>
        <v>PHI</v>
      </c>
      <c r="D1139" s="15" t="str">
        <f>VLOOKUP($B1139,Patient!$A$2:$I$2017,3,FALSE)</f>
        <v/>
      </c>
      <c r="E1139" s="15" t="str">
        <f>VLOOKUP($B1139,Patient!$A$2:$I$2017,4,FALSE)</f>
        <v/>
      </c>
      <c r="F1139" s="15" t="str">
        <f>VLOOKUP($B1139,Patient!$A$2:$I$2017,5,FALSE)</f>
        <v>PHI</v>
      </c>
      <c r="G1139" s="15" t="str">
        <f>VLOOKUP($B1139,Patient!$A$2:$I$2017,6,FALSE)</f>
        <v>PHI</v>
      </c>
      <c r="H1139" s="15" t="str">
        <f>VLOOKUP($B1139,Patient!$A$2:$I$2017,7,FALSE)</f>
        <v>PHI</v>
      </c>
      <c r="I1139" s="15" t="str">
        <f>VLOOKUP($B1139,Patient!$A$2:$I$2017,8,FALSE)</f>
        <v/>
      </c>
      <c r="J1139" s="15" t="str">
        <f>VLOOKUP($B1139,Patient!$A$2:$I$2017,9,FALSE)</f>
        <v/>
      </c>
      <c r="K1139" s="5">
        <v>1222</v>
      </c>
      <c r="L1139" s="3" t="s">
        <v>1073</v>
      </c>
      <c r="M1139" s="11" t="str">
        <f>IF(ISNA(VLOOKUP(A1139,Experiment!$B$2:$E$140,4,FALSE)),"",VLOOKUP(A1139,Experiment!$B$2:$E$140,4,FALSE))</f>
        <v/>
      </c>
      <c r="N1139" s="3" t="s">
        <v>53</v>
      </c>
      <c r="O1139" s="3" t="s">
        <v>53</v>
      </c>
      <c r="P1139" s="3" t="s">
        <v>6667</v>
      </c>
      <c r="Q1139" s="3" t="s">
        <v>111</v>
      </c>
      <c r="R1139" s="3" t="s">
        <v>53</v>
      </c>
    </row>
    <row r="1140" spans="1:18" x14ac:dyDescent="0.25">
      <c r="A1140" s="3" t="s">
        <v>4818</v>
      </c>
      <c r="B1140" s="3">
        <v>1103</v>
      </c>
      <c r="C1140" s="15" t="str">
        <f>VLOOKUP($B1140,Patient!$A$2:$I$2017,2,FALSE)</f>
        <v>PHI</v>
      </c>
      <c r="D1140" s="15" t="str">
        <f>VLOOKUP($B1140,Patient!$A$2:$I$2017,3,FALSE)</f>
        <v>NON-HISPANIC</v>
      </c>
      <c r="E1140" s="15" t="str">
        <f>VLOOKUP($B1140,Patient!$A$2:$I$2017,4,FALSE)</f>
        <v>Female</v>
      </c>
      <c r="F1140" s="15" t="str">
        <f>VLOOKUP($B1140,Patient!$A$2:$I$2017,5,FALSE)</f>
        <v>PHI</v>
      </c>
      <c r="G1140" s="15" t="str">
        <f>VLOOKUP($B1140,Patient!$A$2:$I$2017,6,FALSE)</f>
        <v>PHI</v>
      </c>
      <c r="H1140" s="15" t="str">
        <f>VLOOKUP($B1140,Patient!$A$2:$I$2017,7,FALSE)</f>
        <v>PHI</v>
      </c>
      <c r="I1140" s="15" t="str">
        <f>VLOOKUP($B1140,Patient!$A$2:$I$2017,8,FALSE)</f>
        <v>White</v>
      </c>
      <c r="J1140" s="15" t="str">
        <f>VLOOKUP($B1140,Patient!$A$2:$I$2017,9,FALSE)</f>
        <v>Alive</v>
      </c>
      <c r="K1140" s="5">
        <v>878</v>
      </c>
      <c r="L1140" s="3" t="s">
        <v>74</v>
      </c>
      <c r="M1140" s="11" t="str">
        <f>IF(ISNA(VLOOKUP(A1140,Experiment!$B$2:$E$140,4,FALSE)),"",VLOOKUP(A1140,Experiment!$B$2:$E$140,4,FALSE))</f>
        <v/>
      </c>
      <c r="N1140" s="3" t="s">
        <v>4815</v>
      </c>
      <c r="O1140" s="3" t="s">
        <v>831</v>
      </c>
      <c r="P1140" s="3" t="s">
        <v>4816</v>
      </c>
      <c r="Q1140" s="3" t="s">
        <v>485</v>
      </c>
      <c r="R1140" s="3" t="s">
        <v>487</v>
      </c>
    </row>
    <row r="1141" spans="1:18" x14ac:dyDescent="0.25">
      <c r="A1141" s="3" t="s">
        <v>4956</v>
      </c>
      <c r="B1141" s="3">
        <v>1105</v>
      </c>
      <c r="C1141" s="15" t="str">
        <f>VLOOKUP($B1141,Patient!$A$2:$I$2017,2,FALSE)</f>
        <v>PHI</v>
      </c>
      <c r="D1141" s="15" t="str">
        <f>VLOOKUP($B1141,Patient!$A$2:$I$2017,3,FALSE)</f>
        <v>NON-HISPANIC</v>
      </c>
      <c r="E1141" s="15" t="str">
        <f>VLOOKUP($B1141,Patient!$A$2:$I$2017,4,FALSE)</f>
        <v>Female</v>
      </c>
      <c r="F1141" s="15" t="str">
        <f>VLOOKUP($B1141,Patient!$A$2:$I$2017,5,FALSE)</f>
        <v>PHI</v>
      </c>
      <c r="G1141" s="15" t="str">
        <f>VLOOKUP($B1141,Patient!$A$2:$I$2017,6,FALSE)</f>
        <v>PHI</v>
      </c>
      <c r="H1141" s="15" t="str">
        <f>VLOOKUP($B1141,Patient!$A$2:$I$2017,7,FALSE)</f>
        <v>PHI</v>
      </c>
      <c r="I1141" s="15" t="str">
        <f>VLOOKUP($B1141,Patient!$A$2:$I$2017,8,FALSE)</f>
        <v>Multiracial</v>
      </c>
      <c r="J1141" s="15" t="str">
        <f>VLOOKUP($B1141,Patient!$A$2:$I$2017,9,FALSE)</f>
        <v>Alive</v>
      </c>
      <c r="K1141" s="5">
        <v>901</v>
      </c>
      <c r="L1141" s="3" t="s">
        <v>93</v>
      </c>
      <c r="M1141" s="11" t="str">
        <f>IF(ISNA(VLOOKUP(A1141,Experiment!$B$2:$E$140,4,FALSE)),"",VLOOKUP(A1141,Experiment!$B$2:$E$140,4,FALSE))</f>
        <v/>
      </c>
      <c r="N1141" s="3" t="s">
        <v>4955</v>
      </c>
      <c r="O1141" s="3" t="s">
        <v>348</v>
      </c>
      <c r="P1141" s="3" t="s">
        <v>4816</v>
      </c>
      <c r="Q1141" s="3" t="s">
        <v>61</v>
      </c>
      <c r="R1141" s="3" t="s">
        <v>395</v>
      </c>
    </row>
    <row r="1142" spans="1:18" x14ac:dyDescent="0.25">
      <c r="A1142" s="3" t="s">
        <v>4952</v>
      </c>
      <c r="B1142" s="3">
        <v>1104</v>
      </c>
      <c r="C1142" s="15" t="str">
        <f>VLOOKUP($B1142,Patient!$A$2:$I$2017,2,FALSE)</f>
        <v>PHI</v>
      </c>
      <c r="D1142" s="15" t="str">
        <f>VLOOKUP($B1142,Patient!$A$2:$I$2017,3,FALSE)</f>
        <v>NON-HISPANIC</v>
      </c>
      <c r="E1142" s="15" t="str">
        <f>VLOOKUP($B1142,Patient!$A$2:$I$2017,4,FALSE)</f>
        <v>Male</v>
      </c>
      <c r="F1142" s="15" t="str">
        <f>VLOOKUP($B1142,Patient!$A$2:$I$2017,5,FALSE)</f>
        <v>PHI</v>
      </c>
      <c r="G1142" s="15" t="str">
        <f>VLOOKUP($B1142,Patient!$A$2:$I$2017,6,FALSE)</f>
        <v>PHI</v>
      </c>
      <c r="H1142" s="15" t="str">
        <f>VLOOKUP($B1142,Patient!$A$2:$I$2017,7,FALSE)</f>
        <v>PHI</v>
      </c>
      <c r="I1142" s="15" t="str">
        <f>VLOOKUP($B1142,Patient!$A$2:$I$2017,8,FALSE)</f>
        <v>White</v>
      </c>
      <c r="J1142" s="15" t="str">
        <f>VLOOKUP($B1142,Patient!$A$2:$I$2017,9,FALSE)</f>
        <v>Alive</v>
      </c>
      <c r="K1142" s="5">
        <v>900</v>
      </c>
      <c r="L1142" s="3" t="s">
        <v>93</v>
      </c>
      <c r="M1142" s="11" t="str">
        <f>IF(ISNA(VLOOKUP(A1142,Experiment!$B$2:$E$140,4,FALSE)),"",VLOOKUP(A1142,Experiment!$B$2:$E$140,4,FALSE))</f>
        <v/>
      </c>
      <c r="N1142" s="3" t="s">
        <v>4951</v>
      </c>
      <c r="O1142" s="3" t="s">
        <v>2846</v>
      </c>
      <c r="P1142" s="3" t="s">
        <v>4816</v>
      </c>
      <c r="Q1142" s="3" t="s">
        <v>111</v>
      </c>
      <c r="R1142" s="3" t="s">
        <v>179</v>
      </c>
    </row>
    <row r="1143" spans="1:18" x14ac:dyDescent="0.25">
      <c r="A1143" s="3" t="s">
        <v>4821</v>
      </c>
      <c r="B1143" s="3">
        <v>1106</v>
      </c>
      <c r="C1143" s="15" t="str">
        <f>VLOOKUP($B1143,Patient!$A$2:$I$2017,2,FALSE)</f>
        <v>PHI</v>
      </c>
      <c r="D1143" s="15" t="str">
        <f>VLOOKUP($B1143,Patient!$A$2:$I$2017,3,FALSE)</f>
        <v/>
      </c>
      <c r="E1143" s="15" t="str">
        <f>VLOOKUP($B1143,Patient!$A$2:$I$2017,4,FALSE)</f>
        <v/>
      </c>
      <c r="F1143" s="15" t="str">
        <f>VLOOKUP($B1143,Patient!$A$2:$I$2017,5,FALSE)</f>
        <v>PHI</v>
      </c>
      <c r="G1143" s="15" t="str">
        <f>VLOOKUP($B1143,Patient!$A$2:$I$2017,6,FALSE)</f>
        <v>PHI</v>
      </c>
      <c r="H1143" s="15" t="str">
        <f>VLOOKUP($B1143,Patient!$A$2:$I$2017,7,FALSE)</f>
        <v>PHI</v>
      </c>
      <c r="I1143" s="15" t="str">
        <f>VLOOKUP($B1143,Patient!$A$2:$I$2017,8,FALSE)</f>
        <v/>
      </c>
      <c r="J1143" s="15" t="str">
        <f>VLOOKUP($B1143,Patient!$A$2:$I$2017,9,FALSE)</f>
        <v/>
      </c>
      <c r="K1143" s="5">
        <v>878</v>
      </c>
      <c r="L1143" s="3" t="s">
        <v>74</v>
      </c>
      <c r="M1143" s="11" t="str">
        <f>IF(ISNA(VLOOKUP(A1143,Experiment!$B$2:$E$140,4,FALSE)),"",VLOOKUP(A1143,Experiment!$B$2:$E$140,4,FALSE))</f>
        <v/>
      </c>
      <c r="N1143" s="3" t="s">
        <v>1261</v>
      </c>
      <c r="O1143" s="3" t="s">
        <v>804</v>
      </c>
      <c r="P1143" s="3" t="s">
        <v>4816</v>
      </c>
      <c r="Q1143" s="3" t="s">
        <v>485</v>
      </c>
      <c r="R1143" s="3" t="s">
        <v>487</v>
      </c>
    </row>
    <row r="1144" spans="1:18" x14ac:dyDescent="0.25">
      <c r="A1144" s="3" t="s">
        <v>477</v>
      </c>
      <c r="B1144" s="3">
        <v>1107</v>
      </c>
      <c r="C1144" s="15" t="str">
        <f>VLOOKUP($B1144,Patient!$A$2:$I$2017,2,FALSE)</f>
        <v>PHI</v>
      </c>
      <c r="D1144" s="15" t="str">
        <f>VLOOKUP($B1144,Patient!$A$2:$I$2017,3,FALSE)</f>
        <v>NON-HISPANIC</v>
      </c>
      <c r="E1144" s="15" t="str">
        <f>VLOOKUP($B1144,Patient!$A$2:$I$2017,4,FALSE)</f>
        <v>Female</v>
      </c>
      <c r="F1144" s="15" t="str">
        <f>VLOOKUP($B1144,Patient!$A$2:$I$2017,5,FALSE)</f>
        <v>PHI</v>
      </c>
      <c r="G1144" s="15" t="str">
        <f>VLOOKUP($B1144,Patient!$A$2:$I$2017,6,FALSE)</f>
        <v>PHI</v>
      </c>
      <c r="H1144" s="15" t="str">
        <f>VLOOKUP($B1144,Patient!$A$2:$I$2017,7,FALSE)</f>
        <v>PHI</v>
      </c>
      <c r="I1144" s="15" t="str">
        <f>VLOOKUP($B1144,Patient!$A$2:$I$2017,8,FALSE)</f>
        <v>White</v>
      </c>
      <c r="J1144" s="15" t="str">
        <f>VLOOKUP($B1144,Patient!$A$2:$I$2017,9,FALSE)</f>
        <v>Alive</v>
      </c>
      <c r="K1144" s="5">
        <v>50</v>
      </c>
      <c r="L1144" s="3" t="s">
        <v>93</v>
      </c>
      <c r="M1144" s="11" t="str">
        <f>IF(ISNA(VLOOKUP(A1144,Experiment!$B$2:$E$140,4,FALSE)),"",VLOOKUP(A1144,Experiment!$B$2:$E$140,4,FALSE))</f>
        <v/>
      </c>
      <c r="N1144" s="3" t="s">
        <v>474</v>
      </c>
      <c r="O1144" s="3" t="s">
        <v>242</v>
      </c>
      <c r="P1144" s="3" t="s">
        <v>475</v>
      </c>
      <c r="Q1144" s="3" t="s">
        <v>61</v>
      </c>
      <c r="R1144" s="3" t="s">
        <v>464</v>
      </c>
    </row>
    <row r="1145" spans="1:18" x14ac:dyDescent="0.25">
      <c r="A1145" s="3" t="s">
        <v>3461</v>
      </c>
      <c r="B1145" s="3">
        <v>1109</v>
      </c>
      <c r="C1145" s="15" t="str">
        <f>VLOOKUP($B1145,Patient!$A$2:$I$2017,2,FALSE)</f>
        <v>PHI</v>
      </c>
      <c r="D1145" s="15" t="str">
        <f>VLOOKUP($B1145,Patient!$A$2:$I$2017,3,FALSE)</f>
        <v/>
      </c>
      <c r="E1145" s="15" t="str">
        <f>VLOOKUP($B1145,Patient!$A$2:$I$2017,4,FALSE)</f>
        <v>Male</v>
      </c>
      <c r="F1145" s="15" t="str">
        <f>VLOOKUP($B1145,Patient!$A$2:$I$2017,5,FALSE)</f>
        <v>PHI</v>
      </c>
      <c r="G1145" s="15" t="str">
        <f>VLOOKUP($B1145,Patient!$A$2:$I$2017,6,FALSE)</f>
        <v>PHI</v>
      </c>
      <c r="H1145" s="15" t="str">
        <f>VLOOKUP($B1145,Patient!$A$2:$I$2017,7,FALSE)</f>
        <v>PHI</v>
      </c>
      <c r="I1145" s="15" t="str">
        <f>VLOOKUP($B1145,Patient!$A$2:$I$2017,8,FALSE)</f>
        <v/>
      </c>
      <c r="J1145" s="15" t="str">
        <f>VLOOKUP($B1145,Patient!$A$2:$I$2017,9,FALSE)</f>
        <v/>
      </c>
      <c r="K1145" s="5">
        <v>651</v>
      </c>
      <c r="L1145" s="3" t="s">
        <v>74</v>
      </c>
      <c r="M1145" s="11" t="str">
        <f>IF(ISNA(VLOOKUP(A1145,Experiment!$B$2:$E$140,4,FALSE)),"",VLOOKUP(A1145,Experiment!$B$2:$E$140,4,FALSE))</f>
        <v/>
      </c>
      <c r="N1145" s="3" t="s">
        <v>3458</v>
      </c>
      <c r="O1145" s="3" t="s">
        <v>3459</v>
      </c>
      <c r="P1145" s="3" t="s">
        <v>3454</v>
      </c>
      <c r="Q1145" s="3" t="s">
        <v>61</v>
      </c>
      <c r="R1145" s="3" t="s">
        <v>333</v>
      </c>
    </row>
    <row r="1146" spans="1:18" x14ac:dyDescent="0.25">
      <c r="A1146" s="3" t="s">
        <v>3456</v>
      </c>
      <c r="B1146" s="3">
        <v>1108</v>
      </c>
      <c r="C1146" s="15" t="str">
        <f>VLOOKUP($B1146,Patient!$A$2:$I$2017,2,FALSE)</f>
        <v>PHI</v>
      </c>
      <c r="D1146" s="15" t="str">
        <f>VLOOKUP($B1146,Patient!$A$2:$I$2017,3,FALSE)</f>
        <v>NON-HISPANIC</v>
      </c>
      <c r="E1146" s="15" t="str">
        <f>VLOOKUP($B1146,Patient!$A$2:$I$2017,4,FALSE)</f>
        <v>Male</v>
      </c>
      <c r="F1146" s="15" t="str">
        <f>VLOOKUP($B1146,Patient!$A$2:$I$2017,5,FALSE)</f>
        <v>PHI</v>
      </c>
      <c r="G1146" s="15" t="str">
        <f>VLOOKUP($B1146,Patient!$A$2:$I$2017,6,FALSE)</f>
        <v>PHI</v>
      </c>
      <c r="H1146" s="15" t="str">
        <f>VLOOKUP($B1146,Patient!$A$2:$I$2017,7,FALSE)</f>
        <v>PHI</v>
      </c>
      <c r="I1146" s="15" t="str">
        <f>VLOOKUP($B1146,Patient!$A$2:$I$2017,8,FALSE)</f>
        <v>Asian</v>
      </c>
      <c r="J1146" s="15" t="str">
        <f>VLOOKUP($B1146,Patient!$A$2:$I$2017,9,FALSE)</f>
        <v>Alive</v>
      </c>
      <c r="K1146" s="5">
        <v>651</v>
      </c>
      <c r="L1146" s="3" t="s">
        <v>74</v>
      </c>
      <c r="M1146" s="11" t="str">
        <f>IF(ISNA(VLOOKUP(A1146,Experiment!$B$2:$E$140,4,FALSE)),"",VLOOKUP(A1146,Experiment!$B$2:$E$140,4,FALSE))</f>
        <v/>
      </c>
      <c r="N1146" s="3" t="s">
        <v>3453</v>
      </c>
      <c r="O1146" s="3" t="s">
        <v>1316</v>
      </c>
      <c r="P1146" s="3" t="s">
        <v>3454</v>
      </c>
      <c r="Q1146" s="3" t="s">
        <v>61</v>
      </c>
      <c r="R1146" s="3" t="s">
        <v>333</v>
      </c>
    </row>
    <row r="1147" spans="1:18" x14ac:dyDescent="0.25">
      <c r="A1147" s="3" t="s">
        <v>4824</v>
      </c>
      <c r="B1147" s="3">
        <v>1110</v>
      </c>
      <c r="C1147" s="15" t="str">
        <f>VLOOKUP($B1147,Patient!$A$2:$I$2017,2,FALSE)</f>
        <v>PHI</v>
      </c>
      <c r="D1147" s="15" t="str">
        <f>VLOOKUP($B1147,Patient!$A$2:$I$2017,3,FALSE)</f>
        <v/>
      </c>
      <c r="E1147" s="15" t="str">
        <f>VLOOKUP($B1147,Patient!$A$2:$I$2017,4,FALSE)</f>
        <v>Female</v>
      </c>
      <c r="F1147" s="15" t="str">
        <f>VLOOKUP($B1147,Patient!$A$2:$I$2017,5,FALSE)</f>
        <v>PHI</v>
      </c>
      <c r="G1147" s="15" t="str">
        <f>VLOOKUP($B1147,Patient!$A$2:$I$2017,6,FALSE)</f>
        <v>PHI</v>
      </c>
      <c r="H1147" s="15" t="str">
        <f>VLOOKUP($B1147,Patient!$A$2:$I$2017,7,FALSE)</f>
        <v>PHI</v>
      </c>
      <c r="I1147" s="15" t="str">
        <f>VLOOKUP($B1147,Patient!$A$2:$I$2017,8,FALSE)</f>
        <v/>
      </c>
      <c r="J1147" s="15" t="str">
        <f>VLOOKUP($B1147,Patient!$A$2:$I$2017,9,FALSE)</f>
        <v/>
      </c>
      <c r="K1147" s="5">
        <v>878</v>
      </c>
      <c r="L1147" s="3" t="s">
        <v>74</v>
      </c>
      <c r="M1147" s="11" t="str">
        <f>IF(ISNA(VLOOKUP(A1147,Experiment!$B$2:$E$140,4,FALSE)),"",VLOOKUP(A1147,Experiment!$B$2:$E$140,4,FALSE))</f>
        <v/>
      </c>
      <c r="N1147" s="3" t="s">
        <v>4822</v>
      </c>
      <c r="O1147" s="3" t="s">
        <v>3226</v>
      </c>
      <c r="P1147" s="3" t="s">
        <v>3455</v>
      </c>
      <c r="Q1147" s="3" t="s">
        <v>485</v>
      </c>
      <c r="R1147" s="3" t="s">
        <v>487</v>
      </c>
    </row>
    <row r="1148" spans="1:18" x14ac:dyDescent="0.25">
      <c r="A1148" s="3" t="s">
        <v>3465</v>
      </c>
      <c r="B1148" s="3">
        <v>1111</v>
      </c>
      <c r="C1148" s="15" t="str">
        <f>VLOOKUP($B1148,Patient!$A$2:$I$2017,2,FALSE)</f>
        <v>PHI</v>
      </c>
      <c r="D1148" s="15" t="str">
        <f>VLOOKUP($B1148,Patient!$A$2:$I$2017,3,FALSE)</f>
        <v>NON-HISPANIC</v>
      </c>
      <c r="E1148" s="15" t="str">
        <f>VLOOKUP($B1148,Patient!$A$2:$I$2017,4,FALSE)</f>
        <v>Male</v>
      </c>
      <c r="F1148" s="15" t="str">
        <f>VLOOKUP($B1148,Patient!$A$2:$I$2017,5,FALSE)</f>
        <v>PHI</v>
      </c>
      <c r="G1148" s="15" t="str">
        <f>VLOOKUP($B1148,Patient!$A$2:$I$2017,6,FALSE)</f>
        <v>PHI</v>
      </c>
      <c r="H1148" s="15" t="str">
        <f>VLOOKUP($B1148,Patient!$A$2:$I$2017,7,FALSE)</f>
        <v>PHI</v>
      </c>
      <c r="I1148" s="15" t="str">
        <f>VLOOKUP($B1148,Patient!$A$2:$I$2017,8,FALSE)</f>
        <v>White</v>
      </c>
      <c r="J1148" s="15" t="str">
        <f>VLOOKUP($B1148,Patient!$A$2:$I$2017,9,FALSE)</f>
        <v>Alive</v>
      </c>
      <c r="K1148" s="5">
        <v>651</v>
      </c>
      <c r="L1148" s="3" t="s">
        <v>93</v>
      </c>
      <c r="M1148" s="11" t="str">
        <f>IF(ISNA(VLOOKUP(A1148,Experiment!$B$2:$E$140,4,FALSE)),"",VLOOKUP(A1148,Experiment!$B$2:$E$140,4,FALSE))</f>
        <v/>
      </c>
      <c r="N1148" s="3" t="s">
        <v>3463</v>
      </c>
      <c r="O1148" s="3" t="s">
        <v>248</v>
      </c>
      <c r="P1148" s="3" t="s">
        <v>3455</v>
      </c>
      <c r="Q1148" s="3" t="s">
        <v>61</v>
      </c>
      <c r="R1148" s="3" t="s">
        <v>333</v>
      </c>
    </row>
    <row r="1149" spans="1:18" x14ac:dyDescent="0.25">
      <c r="A1149" s="3" t="s">
        <v>4827</v>
      </c>
      <c r="B1149" s="3">
        <v>1112</v>
      </c>
      <c r="C1149" s="15" t="str">
        <f>VLOOKUP($B1149,Patient!$A$2:$I$2017,2,FALSE)</f>
        <v>PHI</v>
      </c>
      <c r="D1149" s="15" t="str">
        <f>VLOOKUP($B1149,Patient!$A$2:$I$2017,3,FALSE)</f>
        <v/>
      </c>
      <c r="E1149" s="15" t="str">
        <f>VLOOKUP($B1149,Patient!$A$2:$I$2017,4,FALSE)</f>
        <v/>
      </c>
      <c r="F1149" s="15" t="str">
        <f>VLOOKUP($B1149,Patient!$A$2:$I$2017,5,FALSE)</f>
        <v>PHI</v>
      </c>
      <c r="G1149" s="15" t="str">
        <f>VLOOKUP($B1149,Patient!$A$2:$I$2017,6,FALSE)</f>
        <v>PHI</v>
      </c>
      <c r="H1149" s="15" t="str">
        <f>VLOOKUP($B1149,Patient!$A$2:$I$2017,7,FALSE)</f>
        <v>PHI</v>
      </c>
      <c r="I1149" s="15" t="str">
        <f>VLOOKUP($B1149,Patient!$A$2:$I$2017,8,FALSE)</f>
        <v/>
      </c>
      <c r="J1149" s="15" t="str">
        <f>VLOOKUP($B1149,Patient!$A$2:$I$2017,9,FALSE)</f>
        <v/>
      </c>
      <c r="K1149" s="5">
        <v>878</v>
      </c>
      <c r="L1149" s="3" t="s">
        <v>74</v>
      </c>
      <c r="M1149" s="11" t="str">
        <f>IF(ISNA(VLOOKUP(A1149,Experiment!$B$2:$E$140,4,FALSE)),"",VLOOKUP(A1149,Experiment!$B$2:$E$140,4,FALSE))</f>
        <v/>
      </c>
      <c r="N1149" s="3" t="s">
        <v>53</v>
      </c>
      <c r="O1149" s="3" t="s">
        <v>53</v>
      </c>
      <c r="P1149" s="3" t="s">
        <v>3455</v>
      </c>
      <c r="Q1149" s="3" t="s">
        <v>485</v>
      </c>
      <c r="R1149" s="3" t="s">
        <v>487</v>
      </c>
    </row>
    <row r="1150" spans="1:18" x14ac:dyDescent="0.25">
      <c r="A1150" s="3" t="s">
        <v>4830</v>
      </c>
      <c r="B1150" s="3">
        <v>1113</v>
      </c>
      <c r="C1150" s="15" t="str">
        <f>VLOOKUP($B1150,Patient!$A$2:$I$2017,2,FALSE)</f>
        <v>PHI</v>
      </c>
      <c r="D1150" s="15" t="str">
        <f>VLOOKUP($B1150,Patient!$A$2:$I$2017,3,FALSE)</f>
        <v>NON-HISPANIC</v>
      </c>
      <c r="E1150" s="15" t="str">
        <f>VLOOKUP($B1150,Patient!$A$2:$I$2017,4,FALSE)</f>
        <v>Female</v>
      </c>
      <c r="F1150" s="15" t="str">
        <f>VLOOKUP($B1150,Patient!$A$2:$I$2017,5,FALSE)</f>
        <v>PHI</v>
      </c>
      <c r="G1150" s="15" t="str">
        <f>VLOOKUP($B1150,Patient!$A$2:$I$2017,6,FALSE)</f>
        <v>PHI</v>
      </c>
      <c r="H1150" s="15" t="str">
        <f>VLOOKUP($B1150,Patient!$A$2:$I$2017,7,FALSE)</f>
        <v>PHI</v>
      </c>
      <c r="I1150" s="15" t="str">
        <f>VLOOKUP($B1150,Patient!$A$2:$I$2017,8,FALSE)</f>
        <v>White</v>
      </c>
      <c r="J1150" s="15" t="str">
        <f>VLOOKUP($B1150,Patient!$A$2:$I$2017,9,FALSE)</f>
        <v>Alive</v>
      </c>
      <c r="K1150" s="5">
        <v>878</v>
      </c>
      <c r="L1150" s="3" t="s">
        <v>74</v>
      </c>
      <c r="M1150" s="11" t="str">
        <f>IF(ISNA(VLOOKUP(A1150,Experiment!$B$2:$E$140,4,FALSE)),"",VLOOKUP(A1150,Experiment!$B$2:$E$140,4,FALSE))</f>
        <v/>
      </c>
      <c r="N1150" s="3" t="s">
        <v>1452</v>
      </c>
      <c r="O1150" s="3" t="s">
        <v>2378</v>
      </c>
      <c r="P1150" s="3" t="s">
        <v>3455</v>
      </c>
      <c r="Q1150" s="3" t="s">
        <v>485</v>
      </c>
      <c r="R1150" s="3" t="s">
        <v>487</v>
      </c>
    </row>
    <row r="1151" spans="1:18" x14ac:dyDescent="0.25">
      <c r="A1151" s="3" t="s">
        <v>351</v>
      </c>
      <c r="B1151" s="3">
        <v>1114</v>
      </c>
      <c r="C1151" s="15" t="str">
        <f>VLOOKUP($B1151,Patient!$A$2:$I$2017,2,FALSE)</f>
        <v>PHI</v>
      </c>
      <c r="D1151" s="15" t="str">
        <f>VLOOKUP($B1151,Patient!$A$2:$I$2017,3,FALSE)</f>
        <v>NON-HISPANIC</v>
      </c>
      <c r="E1151" s="15" t="str">
        <f>VLOOKUP($B1151,Patient!$A$2:$I$2017,4,FALSE)</f>
        <v>Male</v>
      </c>
      <c r="F1151" s="15" t="str">
        <f>VLOOKUP($B1151,Patient!$A$2:$I$2017,5,FALSE)</f>
        <v>PHI</v>
      </c>
      <c r="G1151" s="15" t="str">
        <f>VLOOKUP($B1151,Patient!$A$2:$I$2017,6,FALSE)</f>
        <v>PHI</v>
      </c>
      <c r="H1151" s="15" t="str">
        <f>VLOOKUP($B1151,Patient!$A$2:$I$2017,7,FALSE)</f>
        <v>PHI</v>
      </c>
      <c r="I1151" s="15" t="str">
        <f>VLOOKUP($B1151,Patient!$A$2:$I$2017,8,FALSE)</f>
        <v>White</v>
      </c>
      <c r="J1151" s="15" t="str">
        <f>VLOOKUP($B1151,Patient!$A$2:$I$2017,9,FALSE)</f>
        <v>Alive</v>
      </c>
      <c r="K1151" s="5">
        <v>29</v>
      </c>
      <c r="L1151" s="3" t="s">
        <v>93</v>
      </c>
      <c r="M1151" s="11" t="str">
        <f>IF(ISNA(VLOOKUP(A1151,Experiment!$B$2:$E$140,4,FALSE)),"",VLOOKUP(A1151,Experiment!$B$2:$E$140,4,FALSE))</f>
        <v/>
      </c>
      <c r="N1151" s="3" t="s">
        <v>347</v>
      </c>
      <c r="O1151" s="3" t="s">
        <v>348</v>
      </c>
      <c r="P1151" s="3" t="s">
        <v>349</v>
      </c>
      <c r="Q1151" s="3" t="s">
        <v>61</v>
      </c>
      <c r="R1151" s="3" t="s">
        <v>66</v>
      </c>
    </row>
    <row r="1152" spans="1:18" x14ac:dyDescent="0.25">
      <c r="A1152" s="3" t="s">
        <v>4782</v>
      </c>
      <c r="B1152" s="3">
        <v>1115</v>
      </c>
      <c r="C1152" s="15" t="str">
        <f>VLOOKUP($B1152,Patient!$A$2:$I$2017,2,FALSE)</f>
        <v>PHI</v>
      </c>
      <c r="D1152" s="15" t="str">
        <f>VLOOKUP($B1152,Patient!$A$2:$I$2017,3,FALSE)</f>
        <v/>
      </c>
      <c r="E1152" s="15" t="str">
        <f>VLOOKUP($B1152,Patient!$A$2:$I$2017,4,FALSE)</f>
        <v>Female</v>
      </c>
      <c r="F1152" s="15" t="str">
        <f>VLOOKUP($B1152,Patient!$A$2:$I$2017,5,FALSE)</f>
        <v>PHI</v>
      </c>
      <c r="G1152" s="15" t="str">
        <f>VLOOKUP($B1152,Patient!$A$2:$I$2017,6,FALSE)</f>
        <v>PHI</v>
      </c>
      <c r="H1152" s="15" t="str">
        <f>VLOOKUP($B1152,Patient!$A$2:$I$2017,7,FALSE)</f>
        <v>PHI</v>
      </c>
      <c r="I1152" s="15" t="str">
        <f>VLOOKUP($B1152,Patient!$A$2:$I$2017,8,FALSE)</f>
        <v/>
      </c>
      <c r="J1152" s="15" t="str">
        <f>VLOOKUP($B1152,Patient!$A$2:$I$2017,9,FALSE)</f>
        <v/>
      </c>
      <c r="K1152" s="5">
        <v>873</v>
      </c>
      <c r="L1152" s="3" t="s">
        <v>74</v>
      </c>
      <c r="M1152" s="11" t="str">
        <f>IF(ISNA(VLOOKUP(A1152,Experiment!$B$2:$E$140,4,FALSE)),"",VLOOKUP(A1152,Experiment!$B$2:$E$140,4,FALSE))</f>
        <v/>
      </c>
      <c r="N1152" s="3" t="s">
        <v>3991</v>
      </c>
      <c r="O1152" s="3" t="s">
        <v>1328</v>
      </c>
      <c r="P1152" s="3" t="s">
        <v>349</v>
      </c>
      <c r="Q1152" s="3" t="s">
        <v>76</v>
      </c>
      <c r="R1152" s="3" t="s">
        <v>79</v>
      </c>
    </row>
    <row r="1153" spans="1:18" x14ac:dyDescent="0.25">
      <c r="A1153" s="3" t="s">
        <v>4990</v>
      </c>
      <c r="B1153" s="3">
        <v>1116</v>
      </c>
      <c r="C1153" s="15" t="str">
        <f>VLOOKUP($B1153,Patient!$A$2:$I$2017,2,FALSE)</f>
        <v>PHI</v>
      </c>
      <c r="D1153" s="15" t="str">
        <f>VLOOKUP($B1153,Patient!$A$2:$I$2017,3,FALSE)</f>
        <v>NON-HISPANIC</v>
      </c>
      <c r="E1153" s="15" t="str">
        <f>VLOOKUP($B1153,Patient!$A$2:$I$2017,4,FALSE)</f>
        <v>Female</v>
      </c>
      <c r="F1153" s="15" t="str">
        <f>VLOOKUP($B1153,Patient!$A$2:$I$2017,5,FALSE)</f>
        <v>PHI</v>
      </c>
      <c r="G1153" s="15" t="str">
        <f>VLOOKUP($B1153,Patient!$A$2:$I$2017,6,FALSE)</f>
        <v>PHI</v>
      </c>
      <c r="H1153" s="15" t="str">
        <f>VLOOKUP($B1153,Patient!$A$2:$I$2017,7,FALSE)</f>
        <v>PHI</v>
      </c>
      <c r="I1153" s="15" t="str">
        <f>VLOOKUP($B1153,Patient!$A$2:$I$2017,8,FALSE)</f>
        <v>White</v>
      </c>
      <c r="J1153" s="15" t="str">
        <f>VLOOKUP($B1153,Patient!$A$2:$I$2017,9,FALSE)</f>
        <v>Alive</v>
      </c>
      <c r="K1153" s="5">
        <v>903</v>
      </c>
      <c r="L1153" s="3" t="s">
        <v>93</v>
      </c>
      <c r="M1153" s="11" t="str">
        <f>IF(ISNA(VLOOKUP(A1153,Experiment!$B$2:$E$140,4,FALSE)),"",VLOOKUP(A1153,Experiment!$B$2:$E$140,4,FALSE))</f>
        <v/>
      </c>
      <c r="N1153" s="3" t="s">
        <v>4988</v>
      </c>
      <c r="O1153" s="3" t="s">
        <v>2846</v>
      </c>
      <c r="P1153" s="3" t="s">
        <v>4989</v>
      </c>
      <c r="Q1153" s="3" t="s">
        <v>111</v>
      </c>
      <c r="R1153" s="3" t="s">
        <v>179</v>
      </c>
    </row>
    <row r="1154" spans="1:18" x14ac:dyDescent="0.25">
      <c r="A1154" s="3" t="s">
        <v>4994</v>
      </c>
      <c r="B1154" s="3">
        <v>1117</v>
      </c>
      <c r="C1154" s="15" t="str">
        <f>VLOOKUP($B1154,Patient!$A$2:$I$2017,2,FALSE)</f>
        <v>PHI</v>
      </c>
      <c r="D1154" s="15" t="str">
        <f>VLOOKUP($B1154,Patient!$A$2:$I$2017,3,FALSE)</f>
        <v>NON-HISPANIC</v>
      </c>
      <c r="E1154" s="15" t="str">
        <f>VLOOKUP($B1154,Patient!$A$2:$I$2017,4,FALSE)</f>
        <v>Male</v>
      </c>
      <c r="F1154" s="15" t="str">
        <f>VLOOKUP($B1154,Patient!$A$2:$I$2017,5,FALSE)</f>
        <v>PHI</v>
      </c>
      <c r="G1154" s="15" t="str">
        <f>VLOOKUP($B1154,Patient!$A$2:$I$2017,6,FALSE)</f>
        <v>PHI</v>
      </c>
      <c r="H1154" s="15" t="str">
        <f>VLOOKUP($B1154,Patient!$A$2:$I$2017,7,FALSE)</f>
        <v>PHI</v>
      </c>
      <c r="I1154" s="15" t="str">
        <f>VLOOKUP($B1154,Patient!$A$2:$I$2017,8,FALSE)</f>
        <v>White</v>
      </c>
      <c r="J1154" s="15" t="str">
        <f>VLOOKUP($B1154,Patient!$A$2:$I$2017,9,FALSE)</f>
        <v>Alive</v>
      </c>
      <c r="K1154" s="5">
        <v>904</v>
      </c>
      <c r="L1154" s="3" t="s">
        <v>380</v>
      </c>
      <c r="M1154" s="11" t="str">
        <f>IF(ISNA(VLOOKUP(A1154,Experiment!$B$2:$E$140,4,FALSE)),"",VLOOKUP(A1154,Experiment!$B$2:$E$140,4,FALSE))</f>
        <v/>
      </c>
      <c r="N1154" s="3" t="s">
        <v>53</v>
      </c>
      <c r="O1154" s="3" t="s">
        <v>53</v>
      </c>
      <c r="P1154" s="3" t="s">
        <v>1379</v>
      </c>
      <c r="Q1154" s="3" t="s">
        <v>76</v>
      </c>
      <c r="R1154" s="3" t="s">
        <v>1826</v>
      </c>
    </row>
    <row r="1155" spans="1:18" x14ac:dyDescent="0.25">
      <c r="A1155" s="3" t="s">
        <v>5002</v>
      </c>
      <c r="B1155" s="3">
        <v>1121</v>
      </c>
      <c r="C1155" s="15" t="str">
        <f>VLOOKUP($B1155,Patient!$A$2:$I$2017,2,FALSE)</f>
        <v>PHI</v>
      </c>
      <c r="D1155" s="15" t="str">
        <f>VLOOKUP($B1155,Patient!$A$2:$I$2017,3,FALSE)</f>
        <v>NON-HISPANIC</v>
      </c>
      <c r="E1155" s="15" t="str">
        <f>VLOOKUP($B1155,Patient!$A$2:$I$2017,4,FALSE)</f>
        <v>Male</v>
      </c>
      <c r="F1155" s="15" t="str">
        <f>VLOOKUP($B1155,Patient!$A$2:$I$2017,5,FALSE)</f>
        <v>PHI</v>
      </c>
      <c r="G1155" s="15" t="str">
        <f>VLOOKUP($B1155,Patient!$A$2:$I$2017,6,FALSE)</f>
        <v>PHI</v>
      </c>
      <c r="H1155" s="15" t="str">
        <f>VLOOKUP($B1155,Patient!$A$2:$I$2017,7,FALSE)</f>
        <v>PHI</v>
      </c>
      <c r="I1155" s="15" t="str">
        <f>VLOOKUP($B1155,Patient!$A$2:$I$2017,8,FALSE)</f>
        <v>Multiracial</v>
      </c>
      <c r="J1155" s="15" t="str">
        <f>VLOOKUP($B1155,Patient!$A$2:$I$2017,9,FALSE)</f>
        <v>Alive</v>
      </c>
      <c r="K1155" s="5">
        <v>906</v>
      </c>
      <c r="L1155" s="3" t="s">
        <v>93</v>
      </c>
      <c r="M1155" s="11" t="str">
        <f>IF(ISNA(VLOOKUP(A1155,Experiment!$B$2:$E$140,4,FALSE)),"",VLOOKUP(A1155,Experiment!$B$2:$E$140,4,FALSE))</f>
        <v/>
      </c>
      <c r="N1155" s="3" t="s">
        <v>5001</v>
      </c>
      <c r="O1155" s="3" t="s">
        <v>1426</v>
      </c>
      <c r="P1155" s="3" t="s">
        <v>1379</v>
      </c>
      <c r="Q1155" s="3" t="s">
        <v>61</v>
      </c>
      <c r="R1155" s="3" t="s">
        <v>67</v>
      </c>
    </row>
    <row r="1156" spans="1:18" x14ac:dyDescent="0.25">
      <c r="A1156" s="3" t="s">
        <v>4575</v>
      </c>
      <c r="B1156" s="3">
        <v>1122</v>
      </c>
      <c r="C1156" s="15" t="str">
        <f>VLOOKUP($B1156,Patient!$A$2:$I$2017,2,FALSE)</f>
        <v>PHI</v>
      </c>
      <c r="D1156" s="15" t="str">
        <f>VLOOKUP($B1156,Patient!$A$2:$I$2017,3,FALSE)</f>
        <v/>
      </c>
      <c r="E1156" s="15" t="str">
        <f>VLOOKUP($B1156,Patient!$A$2:$I$2017,4,FALSE)</f>
        <v/>
      </c>
      <c r="F1156" s="15" t="str">
        <f>VLOOKUP($B1156,Patient!$A$2:$I$2017,5,FALSE)</f>
        <v>PHI</v>
      </c>
      <c r="G1156" s="15" t="str">
        <f>VLOOKUP($B1156,Patient!$A$2:$I$2017,6,FALSE)</f>
        <v>PHI</v>
      </c>
      <c r="H1156" s="15" t="str">
        <f>VLOOKUP($B1156,Patient!$A$2:$I$2017,7,FALSE)</f>
        <v>PHI</v>
      </c>
      <c r="I1156" s="15" t="str">
        <f>VLOOKUP($B1156,Patient!$A$2:$I$2017,8,FALSE)</f>
        <v/>
      </c>
      <c r="J1156" s="15" t="str">
        <f>VLOOKUP($B1156,Patient!$A$2:$I$2017,9,FALSE)</f>
        <v/>
      </c>
      <c r="K1156" s="5">
        <v>834</v>
      </c>
      <c r="L1156" s="3" t="s">
        <v>74</v>
      </c>
      <c r="M1156" s="11" t="str">
        <f>IF(ISNA(VLOOKUP(A1156,Experiment!$B$2:$E$140,4,FALSE)),"",VLOOKUP(A1156,Experiment!$B$2:$E$140,4,FALSE))</f>
        <v/>
      </c>
      <c r="N1156" s="3" t="s">
        <v>4574</v>
      </c>
      <c r="O1156" s="3" t="s">
        <v>339</v>
      </c>
      <c r="P1156" s="3" t="s">
        <v>1379</v>
      </c>
      <c r="Q1156" s="3" t="s">
        <v>485</v>
      </c>
      <c r="R1156" s="3" t="s">
        <v>2452</v>
      </c>
    </row>
    <row r="1157" spans="1:18" x14ac:dyDescent="0.25">
      <c r="A1157" s="3" t="s">
        <v>4293</v>
      </c>
      <c r="B1157" s="3">
        <v>1123</v>
      </c>
      <c r="C1157" s="15" t="str">
        <f>VLOOKUP($B1157,Patient!$A$2:$I$2017,2,FALSE)</f>
        <v>PHI</v>
      </c>
      <c r="D1157" s="15" t="str">
        <f>VLOOKUP($B1157,Patient!$A$2:$I$2017,3,FALSE)</f>
        <v>NON-HISPANIC</v>
      </c>
      <c r="E1157" s="15" t="str">
        <f>VLOOKUP($B1157,Patient!$A$2:$I$2017,4,FALSE)</f>
        <v>Female</v>
      </c>
      <c r="F1157" s="15" t="str">
        <f>VLOOKUP($B1157,Patient!$A$2:$I$2017,5,FALSE)</f>
        <v>PHI</v>
      </c>
      <c r="G1157" s="15" t="str">
        <f>VLOOKUP($B1157,Patient!$A$2:$I$2017,6,FALSE)</f>
        <v>PHI</v>
      </c>
      <c r="H1157" s="15" t="str">
        <f>VLOOKUP($B1157,Patient!$A$2:$I$2017,7,FALSE)</f>
        <v>PHI</v>
      </c>
      <c r="I1157" s="15" t="str">
        <f>VLOOKUP($B1157,Patient!$A$2:$I$2017,8,FALSE)</f>
        <v>White</v>
      </c>
      <c r="J1157" s="15" t="str">
        <f>VLOOKUP($B1157,Patient!$A$2:$I$2017,9,FALSE)</f>
        <v>Alive</v>
      </c>
      <c r="K1157" s="5">
        <v>775</v>
      </c>
      <c r="L1157" s="3" t="s">
        <v>74</v>
      </c>
      <c r="M1157" s="11" t="str">
        <f>IF(ISNA(VLOOKUP(A1157,Experiment!$B$2:$E$140,4,FALSE)),"",VLOOKUP(A1157,Experiment!$B$2:$E$140,4,FALSE))</f>
        <v/>
      </c>
      <c r="N1157" s="3" t="s">
        <v>4291</v>
      </c>
      <c r="O1157" s="3" t="s">
        <v>4292</v>
      </c>
      <c r="P1157" s="3" t="s">
        <v>1379</v>
      </c>
      <c r="Q1157" s="3" t="s">
        <v>485</v>
      </c>
      <c r="R1157" s="3" t="s">
        <v>2452</v>
      </c>
    </row>
    <row r="1158" spans="1:18" x14ac:dyDescent="0.25">
      <c r="A1158" s="3" t="s">
        <v>2876</v>
      </c>
      <c r="B1158" s="3">
        <v>1124</v>
      </c>
      <c r="C1158" s="15" t="str">
        <f>VLOOKUP($B1158,Patient!$A$2:$I$2017,2,FALSE)</f>
        <v>PHI</v>
      </c>
      <c r="D1158" s="15" t="str">
        <f>VLOOKUP($B1158,Patient!$A$2:$I$2017,3,FALSE)</f>
        <v>NON-HISPANIC</v>
      </c>
      <c r="E1158" s="15" t="str">
        <f>VLOOKUP($B1158,Patient!$A$2:$I$2017,4,FALSE)</f>
        <v>Female</v>
      </c>
      <c r="F1158" s="15" t="str">
        <f>VLOOKUP($B1158,Patient!$A$2:$I$2017,5,FALSE)</f>
        <v>PHI</v>
      </c>
      <c r="G1158" s="15" t="str">
        <f>VLOOKUP($B1158,Patient!$A$2:$I$2017,6,FALSE)</f>
        <v>PHI</v>
      </c>
      <c r="H1158" s="15" t="str">
        <f>VLOOKUP($B1158,Patient!$A$2:$I$2017,7,FALSE)</f>
        <v>PHI</v>
      </c>
      <c r="I1158" s="15" t="str">
        <f>VLOOKUP($B1158,Patient!$A$2:$I$2017,8,FALSE)</f>
        <v>American Indian</v>
      </c>
      <c r="J1158" s="15" t="str">
        <f>VLOOKUP($B1158,Patient!$A$2:$I$2017,9,FALSE)</f>
        <v>Alive</v>
      </c>
      <c r="K1158" s="5">
        <v>564</v>
      </c>
      <c r="L1158" s="3" t="s">
        <v>74</v>
      </c>
      <c r="M1158" s="11" t="str">
        <f>IF(ISNA(VLOOKUP(A1158,Experiment!$B$2:$E$140,4,FALSE)),"",VLOOKUP(A1158,Experiment!$B$2:$E$140,4,FALSE))</f>
        <v/>
      </c>
      <c r="N1158" s="3" t="s">
        <v>2874</v>
      </c>
      <c r="O1158" s="3" t="s">
        <v>1766</v>
      </c>
      <c r="P1158" s="3" t="s">
        <v>1379</v>
      </c>
      <c r="Q1158" s="3" t="s">
        <v>485</v>
      </c>
      <c r="R1158" s="3" t="s">
        <v>2452</v>
      </c>
    </row>
    <row r="1159" spans="1:18" x14ac:dyDescent="0.25">
      <c r="A1159" s="3" t="s">
        <v>4704</v>
      </c>
      <c r="B1159" s="3">
        <v>1118</v>
      </c>
      <c r="C1159" s="15" t="str">
        <f>VLOOKUP($B1159,Patient!$A$2:$I$2017,2,FALSE)</f>
        <v>PHI</v>
      </c>
      <c r="D1159" s="15" t="str">
        <f>VLOOKUP($B1159,Patient!$A$2:$I$2017,3,FALSE)</f>
        <v/>
      </c>
      <c r="E1159" s="15" t="str">
        <f>VLOOKUP($B1159,Patient!$A$2:$I$2017,4,FALSE)</f>
        <v/>
      </c>
      <c r="F1159" s="15" t="str">
        <f>VLOOKUP($B1159,Patient!$A$2:$I$2017,5,FALSE)</f>
        <v>PHI</v>
      </c>
      <c r="G1159" s="15" t="str">
        <f>VLOOKUP($B1159,Patient!$A$2:$I$2017,6,FALSE)</f>
        <v>PHI</v>
      </c>
      <c r="H1159" s="15" t="str">
        <f>VLOOKUP($B1159,Patient!$A$2:$I$2017,7,FALSE)</f>
        <v>PHI</v>
      </c>
      <c r="I1159" s="15" t="str">
        <f>VLOOKUP($B1159,Patient!$A$2:$I$2017,8,FALSE)</f>
        <v/>
      </c>
      <c r="J1159" s="15" t="str">
        <f>VLOOKUP($B1159,Patient!$A$2:$I$2017,9,FALSE)</f>
        <v/>
      </c>
      <c r="K1159" s="5">
        <v>859</v>
      </c>
      <c r="L1159" s="3" t="s">
        <v>74</v>
      </c>
      <c r="M1159" s="11" t="str">
        <f>IF(ISNA(VLOOKUP(A1159,Experiment!$B$2:$E$140,4,FALSE)),"",VLOOKUP(A1159,Experiment!$B$2:$E$140,4,FALSE))</f>
        <v/>
      </c>
      <c r="N1159" s="3" t="s">
        <v>3573</v>
      </c>
      <c r="O1159" s="3" t="s">
        <v>348</v>
      </c>
      <c r="P1159" s="3" t="s">
        <v>1379</v>
      </c>
      <c r="Q1159" s="3" t="s">
        <v>131</v>
      </c>
      <c r="R1159" s="3" t="s">
        <v>557</v>
      </c>
    </row>
    <row r="1160" spans="1:18" x14ac:dyDescent="0.25">
      <c r="A1160" s="3" t="s">
        <v>5004</v>
      </c>
      <c r="B1160" s="3">
        <v>1125</v>
      </c>
      <c r="C1160" s="15" t="e">
        <f>VLOOKUP($B1160,Patient!$A$2:$I$2017,2,FALSE)</f>
        <v>#N/A</v>
      </c>
      <c r="D1160" s="15" t="e">
        <f>VLOOKUP($B1160,Patient!$A$2:$I$2017,3,FALSE)</f>
        <v>#N/A</v>
      </c>
      <c r="E1160" s="15" t="e">
        <f>VLOOKUP($B1160,Patient!$A$2:$I$2017,4,FALSE)</f>
        <v>#N/A</v>
      </c>
      <c r="F1160" s="15" t="e">
        <f>VLOOKUP($B1160,Patient!$A$2:$I$2017,5,FALSE)</f>
        <v>#N/A</v>
      </c>
      <c r="G1160" s="15" t="e">
        <f>VLOOKUP($B1160,Patient!$A$2:$I$2017,6,FALSE)</f>
        <v>#N/A</v>
      </c>
      <c r="H1160" s="15" t="e">
        <f>VLOOKUP($B1160,Patient!$A$2:$I$2017,7,FALSE)</f>
        <v>#N/A</v>
      </c>
      <c r="I1160" s="15" t="e">
        <f>VLOOKUP($B1160,Patient!$A$2:$I$2017,8,FALSE)</f>
        <v>#N/A</v>
      </c>
      <c r="J1160" s="15" t="e">
        <f>VLOOKUP($B1160,Patient!$A$2:$I$2017,9,FALSE)</f>
        <v>#N/A</v>
      </c>
      <c r="K1160" s="5">
        <v>907</v>
      </c>
      <c r="L1160" s="3" t="s">
        <v>93</v>
      </c>
      <c r="M1160" s="11" t="str">
        <f>IF(ISNA(VLOOKUP(A1160,Experiment!$B$2:$E$140,4,FALSE)),"",VLOOKUP(A1160,Experiment!$B$2:$E$140,4,FALSE))</f>
        <v/>
      </c>
      <c r="N1160" s="3" t="s">
        <v>4649</v>
      </c>
      <c r="O1160" s="3" t="s">
        <v>205</v>
      </c>
      <c r="P1160" s="3" t="s">
        <v>2875</v>
      </c>
      <c r="Q1160" s="3" t="s">
        <v>992</v>
      </c>
      <c r="R1160" s="3" t="s">
        <v>1305</v>
      </c>
    </row>
    <row r="1161" spans="1:18" x14ac:dyDescent="0.25">
      <c r="A1161" s="3" t="s">
        <v>4906</v>
      </c>
      <c r="B1161" s="3">
        <v>1126</v>
      </c>
      <c r="C1161" s="15" t="str">
        <f>VLOOKUP($B1161,Patient!$A$2:$I$2017,2,FALSE)</f>
        <v>PHI</v>
      </c>
      <c r="D1161" s="15" t="str">
        <f>VLOOKUP($B1161,Patient!$A$2:$I$2017,3,FALSE)</f>
        <v>NON-HISPANIC</v>
      </c>
      <c r="E1161" s="15" t="str">
        <f>VLOOKUP($B1161,Patient!$A$2:$I$2017,4,FALSE)</f>
        <v>Female</v>
      </c>
      <c r="F1161" s="15" t="str">
        <f>VLOOKUP($B1161,Patient!$A$2:$I$2017,5,FALSE)</f>
        <v>PHI</v>
      </c>
      <c r="G1161" s="15" t="str">
        <f>VLOOKUP($B1161,Patient!$A$2:$I$2017,6,FALSE)</f>
        <v>PHI</v>
      </c>
      <c r="H1161" s="15" t="str">
        <f>VLOOKUP($B1161,Patient!$A$2:$I$2017,7,FALSE)</f>
        <v>PHI</v>
      </c>
      <c r="I1161" s="15" t="str">
        <f>VLOOKUP($B1161,Patient!$A$2:$I$2017,8,FALSE)</f>
        <v>White</v>
      </c>
      <c r="J1161" s="15" t="str">
        <f>VLOOKUP($B1161,Patient!$A$2:$I$2017,9,FALSE)</f>
        <v>Deceased</v>
      </c>
      <c r="K1161" s="5">
        <v>885</v>
      </c>
      <c r="L1161" s="3" t="s">
        <v>93</v>
      </c>
      <c r="M1161" s="11" t="str">
        <f>IF(ISNA(VLOOKUP(A1161,Experiment!$B$2:$E$140,4,FALSE)),"",VLOOKUP(A1161,Experiment!$B$2:$E$140,4,FALSE))</f>
        <v/>
      </c>
      <c r="N1161" s="3" t="s">
        <v>3851</v>
      </c>
      <c r="O1161" s="3" t="s">
        <v>1316</v>
      </c>
      <c r="P1161" s="3" t="s">
        <v>2875</v>
      </c>
      <c r="Q1161" s="3" t="s">
        <v>485</v>
      </c>
      <c r="R1161" s="3" t="s">
        <v>2452</v>
      </c>
    </row>
    <row r="1162" spans="1:18" x14ac:dyDescent="0.25">
      <c r="A1162" s="3" t="s">
        <v>5008</v>
      </c>
      <c r="B1162" s="3">
        <v>1127</v>
      </c>
      <c r="C1162" s="15" t="str">
        <f>VLOOKUP($B1162,Patient!$A$2:$I$2017,2,FALSE)</f>
        <v>PHI</v>
      </c>
      <c r="D1162" s="15" t="str">
        <f>VLOOKUP($B1162,Patient!$A$2:$I$2017,3,FALSE)</f>
        <v/>
      </c>
      <c r="E1162" s="15" t="str">
        <f>VLOOKUP($B1162,Patient!$A$2:$I$2017,4,FALSE)</f>
        <v/>
      </c>
      <c r="F1162" s="15" t="str">
        <f>VLOOKUP($B1162,Patient!$A$2:$I$2017,5,FALSE)</f>
        <v>PHI</v>
      </c>
      <c r="G1162" s="15" t="str">
        <f>VLOOKUP($B1162,Patient!$A$2:$I$2017,6,FALSE)</f>
        <v>PHI</v>
      </c>
      <c r="H1162" s="15" t="str">
        <f>VLOOKUP($B1162,Patient!$A$2:$I$2017,7,FALSE)</f>
        <v>PHI</v>
      </c>
      <c r="I1162" s="15" t="str">
        <f>VLOOKUP($B1162,Patient!$A$2:$I$2017,8,FALSE)</f>
        <v/>
      </c>
      <c r="J1162" s="15" t="str">
        <f>VLOOKUP($B1162,Patient!$A$2:$I$2017,9,FALSE)</f>
        <v/>
      </c>
      <c r="K1162" s="5">
        <v>908</v>
      </c>
      <c r="L1162" s="3" t="s">
        <v>93</v>
      </c>
      <c r="M1162" s="11" t="str">
        <f>IF(ISNA(VLOOKUP(A1162,Experiment!$B$2:$E$140,4,FALSE)),"",VLOOKUP(A1162,Experiment!$B$2:$E$140,4,FALSE))</f>
        <v/>
      </c>
      <c r="N1162" s="3" t="s">
        <v>5007</v>
      </c>
      <c r="O1162" s="3" t="s">
        <v>2031</v>
      </c>
      <c r="P1162" s="3" t="s">
        <v>2875</v>
      </c>
      <c r="Q1162" s="3" t="s">
        <v>111</v>
      </c>
      <c r="R1162" s="3" t="s">
        <v>179</v>
      </c>
    </row>
    <row r="1163" spans="1:18" x14ac:dyDescent="0.25">
      <c r="A1163" s="3" t="s">
        <v>4998</v>
      </c>
      <c r="B1163" s="3">
        <v>1119</v>
      </c>
      <c r="C1163" s="15" t="str">
        <f>VLOOKUP($B1163,Patient!$A$2:$I$2017,2,FALSE)</f>
        <v>PHI</v>
      </c>
      <c r="D1163" s="15" t="str">
        <f>VLOOKUP($B1163,Patient!$A$2:$I$2017,3,FALSE)</f>
        <v>NON-HISPANIC</v>
      </c>
      <c r="E1163" s="15" t="str">
        <f>VLOOKUP($B1163,Patient!$A$2:$I$2017,4,FALSE)</f>
        <v>Male</v>
      </c>
      <c r="F1163" s="15" t="str">
        <f>VLOOKUP($B1163,Patient!$A$2:$I$2017,5,FALSE)</f>
        <v>PHI</v>
      </c>
      <c r="G1163" s="15" t="str">
        <f>VLOOKUP($B1163,Patient!$A$2:$I$2017,6,FALSE)</f>
        <v>PHI</v>
      </c>
      <c r="H1163" s="15" t="str">
        <f>VLOOKUP($B1163,Patient!$A$2:$I$2017,7,FALSE)</f>
        <v>PHI</v>
      </c>
      <c r="I1163" s="15" t="str">
        <f>VLOOKUP($B1163,Patient!$A$2:$I$2017,8,FALSE)</f>
        <v>White</v>
      </c>
      <c r="J1163" s="15" t="str">
        <f>VLOOKUP($B1163,Patient!$A$2:$I$2017,9,FALSE)</f>
        <v>Deceased</v>
      </c>
      <c r="K1163" s="5">
        <v>905</v>
      </c>
      <c r="L1163" s="3" t="s">
        <v>93</v>
      </c>
      <c r="M1163" s="11" t="str">
        <f>IF(ISNA(VLOOKUP(A1163,Experiment!$B$2:$E$140,4,FALSE)),"",VLOOKUP(A1163,Experiment!$B$2:$E$140,4,FALSE))</f>
        <v/>
      </c>
      <c r="N1163" s="3" t="s">
        <v>4997</v>
      </c>
      <c r="O1163" s="3" t="s">
        <v>1766</v>
      </c>
      <c r="P1163" s="3" t="s">
        <v>1381</v>
      </c>
      <c r="Q1163" s="3" t="s">
        <v>111</v>
      </c>
      <c r="R1163" s="3" t="s">
        <v>179</v>
      </c>
    </row>
    <row r="1164" spans="1:18" x14ac:dyDescent="0.25">
      <c r="A1164" s="3" t="s">
        <v>1382</v>
      </c>
      <c r="B1164" s="3">
        <v>1120</v>
      </c>
      <c r="C1164" s="15" t="str">
        <f>VLOOKUP($B1164,Patient!$A$2:$I$2017,2,FALSE)</f>
        <v>PHI</v>
      </c>
      <c r="D1164" s="15" t="str">
        <f>VLOOKUP($B1164,Patient!$A$2:$I$2017,3,FALSE)</f>
        <v/>
      </c>
      <c r="E1164" s="15" t="str">
        <f>VLOOKUP($B1164,Patient!$A$2:$I$2017,4,FALSE)</f>
        <v/>
      </c>
      <c r="F1164" s="15" t="str">
        <f>VLOOKUP($B1164,Patient!$A$2:$I$2017,5,FALSE)</f>
        <v>PHI</v>
      </c>
      <c r="G1164" s="15" t="str">
        <f>VLOOKUP($B1164,Patient!$A$2:$I$2017,6,FALSE)</f>
        <v>PHI</v>
      </c>
      <c r="H1164" s="15" t="str">
        <f>VLOOKUP($B1164,Patient!$A$2:$I$2017,7,FALSE)</f>
        <v>PHI</v>
      </c>
      <c r="I1164" s="15" t="str">
        <f>VLOOKUP($B1164,Patient!$A$2:$I$2017,8,FALSE)</f>
        <v/>
      </c>
      <c r="J1164" s="15" t="str">
        <f>VLOOKUP($B1164,Patient!$A$2:$I$2017,9,FALSE)</f>
        <v/>
      </c>
      <c r="K1164" s="5">
        <v>231</v>
      </c>
      <c r="L1164" s="3" t="s">
        <v>93</v>
      </c>
      <c r="M1164" s="11" t="str">
        <f>IF(ISNA(VLOOKUP(A1164,Experiment!$B$2:$E$140,4,FALSE)),"",VLOOKUP(A1164,Experiment!$B$2:$E$140,4,FALSE))</f>
        <v/>
      </c>
      <c r="N1164" s="3" t="s">
        <v>1377</v>
      </c>
      <c r="O1164" s="3" t="s">
        <v>1378</v>
      </c>
      <c r="P1164" s="3" t="s">
        <v>1379</v>
      </c>
      <c r="Q1164" s="3" t="s">
        <v>61</v>
      </c>
      <c r="R1164" s="3" t="s">
        <v>464</v>
      </c>
    </row>
    <row r="1165" spans="1:18" x14ac:dyDescent="0.25">
      <c r="A1165" s="3" t="s">
        <v>3338</v>
      </c>
      <c r="B1165" s="3">
        <v>1128</v>
      </c>
      <c r="C1165" s="15" t="str">
        <f>VLOOKUP($B1165,Patient!$A$2:$I$2017,2,FALSE)</f>
        <v>PHI</v>
      </c>
      <c r="D1165" s="15" t="str">
        <f>VLOOKUP($B1165,Patient!$A$2:$I$2017,3,FALSE)</f>
        <v/>
      </c>
      <c r="E1165" s="15" t="str">
        <f>VLOOKUP($B1165,Patient!$A$2:$I$2017,4,FALSE)</f>
        <v/>
      </c>
      <c r="F1165" s="15" t="str">
        <f>VLOOKUP($B1165,Patient!$A$2:$I$2017,5,FALSE)</f>
        <v>PHI</v>
      </c>
      <c r="G1165" s="15" t="str">
        <f>VLOOKUP($B1165,Patient!$A$2:$I$2017,6,FALSE)</f>
        <v>PHI</v>
      </c>
      <c r="H1165" s="15" t="str">
        <f>VLOOKUP($B1165,Patient!$A$2:$I$2017,7,FALSE)</f>
        <v>PHI</v>
      </c>
      <c r="I1165" s="15" t="str">
        <f>VLOOKUP($B1165,Patient!$A$2:$I$2017,8,FALSE)</f>
        <v/>
      </c>
      <c r="J1165" s="15" t="str">
        <f>VLOOKUP($B1165,Patient!$A$2:$I$2017,9,FALSE)</f>
        <v/>
      </c>
      <c r="K1165" s="5">
        <v>638</v>
      </c>
      <c r="L1165" s="3" t="s">
        <v>93</v>
      </c>
      <c r="M1165" s="11" t="str">
        <f>IF(ISNA(VLOOKUP(A1165,Experiment!$B$2:$E$140,4,FALSE)),"",VLOOKUP(A1165,Experiment!$B$2:$E$140,4,FALSE))</f>
        <v/>
      </c>
      <c r="N1165" s="3" t="s">
        <v>3336</v>
      </c>
      <c r="O1165" s="3" t="s">
        <v>670</v>
      </c>
      <c r="P1165" s="3" t="s">
        <v>3337</v>
      </c>
      <c r="Q1165" s="3" t="s">
        <v>111</v>
      </c>
      <c r="R1165" s="3" t="s">
        <v>179</v>
      </c>
    </row>
    <row r="1166" spans="1:18" x14ac:dyDescent="0.25">
      <c r="A1166" s="3" t="s">
        <v>5011</v>
      </c>
      <c r="B1166" s="3">
        <v>1129</v>
      </c>
      <c r="C1166" s="15" t="str">
        <f>VLOOKUP($B1166,Patient!$A$2:$I$2017,2,FALSE)</f>
        <v>PHI</v>
      </c>
      <c r="D1166" s="15" t="str">
        <f>VLOOKUP($B1166,Patient!$A$2:$I$2017,3,FALSE)</f>
        <v>HISPANIC</v>
      </c>
      <c r="E1166" s="15" t="str">
        <f>VLOOKUP($B1166,Patient!$A$2:$I$2017,4,FALSE)</f>
        <v>Male</v>
      </c>
      <c r="F1166" s="15" t="str">
        <f>VLOOKUP($B1166,Patient!$A$2:$I$2017,5,FALSE)</f>
        <v>PHI</v>
      </c>
      <c r="G1166" s="15" t="str">
        <f>VLOOKUP($B1166,Patient!$A$2:$I$2017,6,FALSE)</f>
        <v>PHI</v>
      </c>
      <c r="H1166" s="15" t="str">
        <f>VLOOKUP($B1166,Patient!$A$2:$I$2017,7,FALSE)</f>
        <v>PHI</v>
      </c>
      <c r="I1166" s="15" t="str">
        <f>VLOOKUP($B1166,Patient!$A$2:$I$2017,8,FALSE)</f>
        <v>White</v>
      </c>
      <c r="J1166" s="15" t="str">
        <f>VLOOKUP($B1166,Patient!$A$2:$I$2017,9,FALSE)</f>
        <v>Alive</v>
      </c>
      <c r="K1166" s="5">
        <v>909</v>
      </c>
      <c r="L1166" s="3" t="s">
        <v>74</v>
      </c>
      <c r="M1166" s="11" t="str">
        <f>IF(ISNA(VLOOKUP(A1166,Experiment!$B$2:$E$140,4,FALSE)),"",VLOOKUP(A1166,Experiment!$B$2:$E$140,4,FALSE))</f>
        <v/>
      </c>
      <c r="N1166" s="3" t="s">
        <v>1127</v>
      </c>
      <c r="O1166" s="3" t="s">
        <v>199</v>
      </c>
      <c r="P1166" s="3" t="s">
        <v>3337</v>
      </c>
      <c r="Q1166" s="3" t="s">
        <v>131</v>
      </c>
      <c r="R1166" s="3" t="s">
        <v>876</v>
      </c>
    </row>
    <row r="1167" spans="1:18" x14ac:dyDescent="0.25">
      <c r="A1167" s="3" t="s">
        <v>5016</v>
      </c>
      <c r="B1167" s="3">
        <v>1130</v>
      </c>
      <c r="C1167" s="15" t="str">
        <f>VLOOKUP($B1167,Patient!$A$2:$I$2017,2,FALSE)</f>
        <v>PHI</v>
      </c>
      <c r="D1167" s="15" t="str">
        <f>VLOOKUP($B1167,Patient!$A$2:$I$2017,3,FALSE)</f>
        <v/>
      </c>
      <c r="E1167" s="15" t="str">
        <f>VLOOKUP($B1167,Patient!$A$2:$I$2017,4,FALSE)</f>
        <v/>
      </c>
      <c r="F1167" s="15" t="str">
        <f>VLOOKUP($B1167,Patient!$A$2:$I$2017,5,FALSE)</f>
        <v>PHI</v>
      </c>
      <c r="G1167" s="15" t="str">
        <f>VLOOKUP($B1167,Patient!$A$2:$I$2017,6,FALSE)</f>
        <v>PHI</v>
      </c>
      <c r="H1167" s="15" t="str">
        <f>VLOOKUP($B1167,Patient!$A$2:$I$2017,7,FALSE)</f>
        <v>PHI</v>
      </c>
      <c r="I1167" s="15" t="str">
        <f>VLOOKUP($B1167,Patient!$A$2:$I$2017,8,FALSE)</f>
        <v/>
      </c>
      <c r="J1167" s="15" t="str">
        <f>VLOOKUP($B1167,Patient!$A$2:$I$2017,9,FALSE)</f>
        <v/>
      </c>
      <c r="K1167" s="5">
        <v>910</v>
      </c>
      <c r="L1167" s="3" t="s">
        <v>74</v>
      </c>
      <c r="M1167" s="11" t="str">
        <f>IF(ISNA(VLOOKUP(A1167,Experiment!$B$2:$E$140,4,FALSE)),"",VLOOKUP(A1167,Experiment!$B$2:$E$140,4,FALSE))</f>
        <v/>
      </c>
      <c r="N1167" s="3" t="s">
        <v>5015</v>
      </c>
      <c r="O1167" s="3" t="s">
        <v>785</v>
      </c>
      <c r="P1167" s="3" t="s">
        <v>3337</v>
      </c>
      <c r="Q1167" s="3" t="s">
        <v>76</v>
      </c>
      <c r="R1167" s="3" t="s">
        <v>1826</v>
      </c>
    </row>
    <row r="1168" spans="1:18" x14ac:dyDescent="0.25">
      <c r="A1168" s="3" t="s">
        <v>5026</v>
      </c>
      <c r="B1168" s="3">
        <v>1131</v>
      </c>
      <c r="C1168" s="15" t="str">
        <f>VLOOKUP($B1168,Patient!$A$2:$I$2017,2,FALSE)</f>
        <v>PHI</v>
      </c>
      <c r="D1168" s="15" t="str">
        <f>VLOOKUP($B1168,Patient!$A$2:$I$2017,3,FALSE)</f>
        <v/>
      </c>
      <c r="E1168" s="15" t="str">
        <f>VLOOKUP($B1168,Patient!$A$2:$I$2017,4,FALSE)</f>
        <v/>
      </c>
      <c r="F1168" s="15" t="str">
        <f>VLOOKUP($B1168,Patient!$A$2:$I$2017,5,FALSE)</f>
        <v>PHI</v>
      </c>
      <c r="G1168" s="15" t="str">
        <f>VLOOKUP($B1168,Patient!$A$2:$I$2017,6,FALSE)</f>
        <v>PHI</v>
      </c>
      <c r="H1168" s="15" t="str">
        <f>VLOOKUP($B1168,Patient!$A$2:$I$2017,7,FALSE)</f>
        <v>PHI</v>
      </c>
      <c r="I1168" s="15" t="str">
        <f>VLOOKUP($B1168,Patient!$A$2:$I$2017,8,FALSE)</f>
        <v/>
      </c>
      <c r="J1168" s="15" t="str">
        <f>VLOOKUP($B1168,Patient!$A$2:$I$2017,9,FALSE)</f>
        <v/>
      </c>
      <c r="K1168" s="5">
        <v>911</v>
      </c>
      <c r="L1168" s="3" t="s">
        <v>74</v>
      </c>
      <c r="M1168" s="11" t="str">
        <f>IF(ISNA(VLOOKUP(A1168,Experiment!$B$2:$E$140,4,FALSE)),"",VLOOKUP(A1168,Experiment!$B$2:$E$140,4,FALSE))</f>
        <v/>
      </c>
      <c r="N1168" s="3" t="s">
        <v>5024</v>
      </c>
      <c r="O1168" s="3" t="s">
        <v>479</v>
      </c>
      <c r="P1168" s="3" t="s">
        <v>5010</v>
      </c>
      <c r="Q1168" s="3" t="s">
        <v>131</v>
      </c>
      <c r="R1168" s="3" t="s">
        <v>133</v>
      </c>
    </row>
    <row r="1169" spans="1:18" x14ac:dyDescent="0.25">
      <c r="A1169" s="3" t="s">
        <v>5037</v>
      </c>
      <c r="B1169" s="3">
        <v>1132</v>
      </c>
      <c r="C1169" s="15" t="str">
        <f>VLOOKUP($B1169,Patient!$A$2:$I$2017,2,FALSE)</f>
        <v>PHI</v>
      </c>
      <c r="D1169" s="15" t="str">
        <f>VLOOKUP($B1169,Patient!$A$2:$I$2017,3,FALSE)</f>
        <v/>
      </c>
      <c r="E1169" s="15" t="str">
        <f>VLOOKUP($B1169,Patient!$A$2:$I$2017,4,FALSE)</f>
        <v/>
      </c>
      <c r="F1169" s="15" t="str">
        <f>VLOOKUP($B1169,Patient!$A$2:$I$2017,5,FALSE)</f>
        <v>PHI</v>
      </c>
      <c r="G1169" s="15" t="str">
        <f>VLOOKUP($B1169,Patient!$A$2:$I$2017,6,FALSE)</f>
        <v>PHI</v>
      </c>
      <c r="H1169" s="15" t="str">
        <f>VLOOKUP($B1169,Patient!$A$2:$I$2017,7,FALSE)</f>
        <v>PHI</v>
      </c>
      <c r="I1169" s="15" t="str">
        <f>VLOOKUP($B1169,Patient!$A$2:$I$2017,8,FALSE)</f>
        <v/>
      </c>
      <c r="J1169" s="15" t="str">
        <f>VLOOKUP($B1169,Patient!$A$2:$I$2017,9,FALSE)</f>
        <v/>
      </c>
      <c r="K1169" s="5">
        <v>912</v>
      </c>
      <c r="L1169" s="3" t="s">
        <v>74</v>
      </c>
      <c r="M1169" s="11" t="str">
        <f>IF(ISNA(VLOOKUP(A1169,Experiment!$B$2:$E$140,4,FALSE)),"",VLOOKUP(A1169,Experiment!$B$2:$E$140,4,FALSE))</f>
        <v/>
      </c>
      <c r="N1169" s="3" t="s">
        <v>2611</v>
      </c>
      <c r="O1169" s="3" t="s">
        <v>434</v>
      </c>
      <c r="P1169" s="3" t="s">
        <v>5025</v>
      </c>
      <c r="Q1169" s="3" t="s">
        <v>485</v>
      </c>
      <c r="R1169" s="3" t="s">
        <v>2452</v>
      </c>
    </row>
    <row r="1170" spans="1:18" x14ac:dyDescent="0.25">
      <c r="A1170" s="3" t="s">
        <v>5054</v>
      </c>
      <c r="B1170" s="3">
        <v>1133</v>
      </c>
      <c r="C1170" s="15" t="str">
        <f>VLOOKUP($B1170,Patient!$A$2:$I$2017,2,FALSE)</f>
        <v>PHI</v>
      </c>
      <c r="D1170" s="15" t="str">
        <f>VLOOKUP($B1170,Patient!$A$2:$I$2017,3,FALSE)</f>
        <v/>
      </c>
      <c r="E1170" s="15" t="str">
        <f>VLOOKUP($B1170,Patient!$A$2:$I$2017,4,FALSE)</f>
        <v>Male</v>
      </c>
      <c r="F1170" s="15" t="str">
        <f>VLOOKUP($B1170,Patient!$A$2:$I$2017,5,FALSE)</f>
        <v>PHI</v>
      </c>
      <c r="G1170" s="15" t="str">
        <f>VLOOKUP($B1170,Patient!$A$2:$I$2017,6,FALSE)</f>
        <v>PHI</v>
      </c>
      <c r="H1170" s="15" t="str">
        <f>VLOOKUP($B1170,Patient!$A$2:$I$2017,7,FALSE)</f>
        <v>PHI</v>
      </c>
      <c r="I1170" s="15" t="str">
        <f>VLOOKUP($B1170,Patient!$A$2:$I$2017,8,FALSE)</f>
        <v/>
      </c>
      <c r="J1170" s="15" t="str">
        <f>VLOOKUP($B1170,Patient!$A$2:$I$2017,9,FALSE)</f>
        <v/>
      </c>
      <c r="K1170" s="5">
        <v>913</v>
      </c>
      <c r="L1170" s="3" t="s">
        <v>74</v>
      </c>
      <c r="M1170" s="11" t="str">
        <f>IF(ISNA(VLOOKUP(A1170,Experiment!$B$2:$E$140,4,FALSE)),"",VLOOKUP(A1170,Experiment!$B$2:$E$140,4,FALSE))</f>
        <v/>
      </c>
      <c r="N1170" s="3" t="s">
        <v>4792</v>
      </c>
      <c r="O1170" s="3" t="s">
        <v>2846</v>
      </c>
      <c r="P1170" s="3" t="s">
        <v>5010</v>
      </c>
      <c r="Q1170" s="3" t="s">
        <v>485</v>
      </c>
      <c r="R1170" s="3" t="s">
        <v>2452</v>
      </c>
    </row>
    <row r="1171" spans="1:18" x14ac:dyDescent="0.25">
      <c r="A1171" s="3" t="s">
        <v>5058</v>
      </c>
      <c r="B1171" s="3">
        <v>1134</v>
      </c>
      <c r="C1171" s="15" t="str">
        <f>VLOOKUP($B1171,Patient!$A$2:$I$2017,2,FALSE)</f>
        <v>PHI</v>
      </c>
      <c r="D1171" s="15" t="str">
        <f>VLOOKUP($B1171,Patient!$A$2:$I$2017,3,FALSE)</f>
        <v>HISPANIC</v>
      </c>
      <c r="E1171" s="15" t="str">
        <f>VLOOKUP($B1171,Patient!$A$2:$I$2017,4,FALSE)</f>
        <v>Male</v>
      </c>
      <c r="F1171" s="15" t="str">
        <f>VLOOKUP($B1171,Patient!$A$2:$I$2017,5,FALSE)</f>
        <v>PHI</v>
      </c>
      <c r="G1171" s="15" t="str">
        <f>VLOOKUP($B1171,Patient!$A$2:$I$2017,6,FALSE)</f>
        <v>PHI</v>
      </c>
      <c r="H1171" s="15" t="str">
        <f>VLOOKUP($B1171,Patient!$A$2:$I$2017,7,FALSE)</f>
        <v>PHI</v>
      </c>
      <c r="I1171" s="15" t="str">
        <f>VLOOKUP($B1171,Patient!$A$2:$I$2017,8,FALSE)</f>
        <v>White</v>
      </c>
      <c r="J1171" s="15" t="str">
        <f>VLOOKUP($B1171,Patient!$A$2:$I$2017,9,FALSE)</f>
        <v>Alive</v>
      </c>
      <c r="K1171" s="5">
        <v>914</v>
      </c>
      <c r="L1171" s="3" t="s">
        <v>74</v>
      </c>
      <c r="M1171" s="11" t="str">
        <f>IF(ISNA(VLOOKUP(A1171,Experiment!$B$2:$E$140,4,FALSE)),"",VLOOKUP(A1171,Experiment!$B$2:$E$140,4,FALSE))</f>
        <v/>
      </c>
      <c r="N1171" s="3" t="s">
        <v>2018</v>
      </c>
      <c r="O1171" s="3" t="s">
        <v>439</v>
      </c>
      <c r="P1171" s="3" t="s">
        <v>5057</v>
      </c>
      <c r="Q1171" s="3" t="s">
        <v>131</v>
      </c>
      <c r="R1171" s="3" t="s">
        <v>297</v>
      </c>
    </row>
    <row r="1172" spans="1:18" x14ac:dyDescent="0.25">
      <c r="A1172" s="3" t="s">
        <v>5062</v>
      </c>
      <c r="B1172" s="3">
        <v>1135</v>
      </c>
      <c r="C1172" s="15" t="str">
        <f>VLOOKUP($B1172,Patient!$A$2:$I$2017,2,FALSE)</f>
        <v>PHI</v>
      </c>
      <c r="D1172" s="15" t="str">
        <f>VLOOKUP($B1172,Patient!$A$2:$I$2017,3,FALSE)</f>
        <v>NON-HISPANIC</v>
      </c>
      <c r="E1172" s="15" t="str">
        <f>VLOOKUP($B1172,Patient!$A$2:$I$2017,4,FALSE)</f>
        <v>Female</v>
      </c>
      <c r="F1172" s="15" t="str">
        <f>VLOOKUP($B1172,Patient!$A$2:$I$2017,5,FALSE)</f>
        <v>PHI</v>
      </c>
      <c r="G1172" s="15" t="str">
        <f>VLOOKUP($B1172,Patient!$A$2:$I$2017,6,FALSE)</f>
        <v>PHI</v>
      </c>
      <c r="H1172" s="15" t="str">
        <f>VLOOKUP($B1172,Patient!$A$2:$I$2017,7,FALSE)</f>
        <v>PHI</v>
      </c>
      <c r="I1172" s="15" t="str">
        <f>VLOOKUP($B1172,Patient!$A$2:$I$2017,8,FALSE)</f>
        <v>White</v>
      </c>
      <c r="J1172" s="15" t="str">
        <f>VLOOKUP($B1172,Patient!$A$2:$I$2017,9,FALSE)</f>
        <v>Alive</v>
      </c>
      <c r="K1172" s="5">
        <v>916</v>
      </c>
      <c r="L1172" s="3" t="s">
        <v>93</v>
      </c>
      <c r="M1172" s="11" t="str">
        <f>IF(ISNA(VLOOKUP(A1172,Experiment!$B$2:$E$140,4,FALSE)),"",VLOOKUP(A1172,Experiment!$B$2:$E$140,4,FALSE))</f>
        <v/>
      </c>
      <c r="N1172" s="3" t="s">
        <v>3906</v>
      </c>
      <c r="O1172" s="3" t="s">
        <v>5060</v>
      </c>
      <c r="P1172" s="3" t="s">
        <v>5057</v>
      </c>
      <c r="Q1172" s="3" t="s">
        <v>61</v>
      </c>
      <c r="R1172" s="3" t="s">
        <v>66</v>
      </c>
    </row>
    <row r="1173" spans="1:18" x14ac:dyDescent="0.25">
      <c r="A1173" s="3" t="s">
        <v>5065</v>
      </c>
      <c r="B1173" s="3">
        <v>1136</v>
      </c>
      <c r="C1173" s="15" t="str">
        <f>VLOOKUP($B1173,Patient!$A$2:$I$2017,2,FALSE)</f>
        <v>PHI</v>
      </c>
      <c r="D1173" s="15" t="str">
        <f>VLOOKUP($B1173,Patient!$A$2:$I$2017,3,FALSE)</f>
        <v>NON-HISPANIC</v>
      </c>
      <c r="E1173" s="15" t="str">
        <f>VLOOKUP($B1173,Patient!$A$2:$I$2017,4,FALSE)</f>
        <v>Female</v>
      </c>
      <c r="F1173" s="15" t="str">
        <f>VLOOKUP($B1173,Patient!$A$2:$I$2017,5,FALSE)</f>
        <v>PHI</v>
      </c>
      <c r="G1173" s="15" t="str">
        <f>VLOOKUP($B1173,Patient!$A$2:$I$2017,6,FALSE)</f>
        <v>PHI</v>
      </c>
      <c r="H1173" s="15" t="str">
        <f>VLOOKUP($B1173,Patient!$A$2:$I$2017,7,FALSE)</f>
        <v>PHI</v>
      </c>
      <c r="I1173" s="15" t="str">
        <f>VLOOKUP($B1173,Patient!$A$2:$I$2017,8,FALSE)</f>
        <v>White</v>
      </c>
      <c r="J1173" s="15" t="str">
        <f>VLOOKUP($B1173,Patient!$A$2:$I$2017,9,FALSE)</f>
        <v>Alive</v>
      </c>
      <c r="K1173" s="5">
        <v>915</v>
      </c>
      <c r="L1173" s="3" t="s">
        <v>74</v>
      </c>
      <c r="M1173" s="11" t="str">
        <f>IF(ISNA(VLOOKUP(A1173,Experiment!$B$2:$E$140,4,FALSE)),"",VLOOKUP(A1173,Experiment!$B$2:$E$140,4,FALSE))</f>
        <v/>
      </c>
      <c r="N1173" s="3" t="s">
        <v>53</v>
      </c>
      <c r="O1173" s="3" t="s">
        <v>53</v>
      </c>
      <c r="P1173" s="3" t="s">
        <v>5061</v>
      </c>
      <c r="Q1173" s="3" t="s">
        <v>131</v>
      </c>
      <c r="R1173" s="3" t="s">
        <v>133</v>
      </c>
    </row>
    <row r="1174" spans="1:18" x14ac:dyDescent="0.25">
      <c r="A1174" s="3" t="s">
        <v>5067</v>
      </c>
      <c r="B1174" s="3">
        <v>1137</v>
      </c>
      <c r="C1174" s="15" t="str">
        <f>VLOOKUP($B1174,Patient!$A$2:$I$2017,2,FALSE)</f>
        <v>PHI</v>
      </c>
      <c r="D1174" s="15" t="str">
        <f>VLOOKUP($B1174,Patient!$A$2:$I$2017,3,FALSE)</f>
        <v/>
      </c>
      <c r="E1174" s="15" t="str">
        <f>VLOOKUP($B1174,Patient!$A$2:$I$2017,4,FALSE)</f>
        <v>Male</v>
      </c>
      <c r="F1174" s="15" t="str">
        <f>VLOOKUP($B1174,Patient!$A$2:$I$2017,5,FALSE)</f>
        <v>PHI</v>
      </c>
      <c r="G1174" s="15" t="str">
        <f>VLOOKUP($B1174,Patient!$A$2:$I$2017,6,FALSE)</f>
        <v>PHI</v>
      </c>
      <c r="H1174" s="15" t="str">
        <f>VLOOKUP($B1174,Patient!$A$2:$I$2017,7,FALSE)</f>
        <v>PHI</v>
      </c>
      <c r="I1174" s="15" t="str">
        <f>VLOOKUP($B1174,Patient!$A$2:$I$2017,8,FALSE)</f>
        <v/>
      </c>
      <c r="J1174" s="15" t="str">
        <f>VLOOKUP($B1174,Patient!$A$2:$I$2017,9,FALSE)</f>
        <v/>
      </c>
      <c r="K1174" s="5">
        <v>917</v>
      </c>
      <c r="L1174" s="3" t="s">
        <v>93</v>
      </c>
      <c r="M1174" s="11" t="str">
        <f>IF(ISNA(VLOOKUP(A1174,Experiment!$B$2:$E$140,4,FALSE)),"",VLOOKUP(A1174,Experiment!$B$2:$E$140,4,FALSE))</f>
        <v/>
      </c>
      <c r="N1174" s="3" t="s">
        <v>4621</v>
      </c>
      <c r="O1174" s="3" t="s">
        <v>657</v>
      </c>
      <c r="P1174" s="3" t="s">
        <v>4767</v>
      </c>
      <c r="Q1174" s="3" t="s">
        <v>61</v>
      </c>
      <c r="R1174" s="3" t="s">
        <v>333</v>
      </c>
    </row>
    <row r="1175" spans="1:18" x14ac:dyDescent="0.25">
      <c r="A1175" s="3" t="s">
        <v>5075</v>
      </c>
      <c r="B1175" s="3">
        <v>1138</v>
      </c>
      <c r="C1175" s="15" t="str">
        <f>VLOOKUP($B1175,Patient!$A$2:$I$2017,2,FALSE)</f>
        <v>PHI</v>
      </c>
      <c r="D1175" s="15" t="str">
        <f>VLOOKUP($B1175,Patient!$A$2:$I$2017,3,FALSE)</f>
        <v/>
      </c>
      <c r="E1175" s="15" t="str">
        <f>VLOOKUP($B1175,Patient!$A$2:$I$2017,4,FALSE)</f>
        <v>Female</v>
      </c>
      <c r="F1175" s="15" t="str">
        <f>VLOOKUP($B1175,Patient!$A$2:$I$2017,5,FALSE)</f>
        <v>PHI</v>
      </c>
      <c r="G1175" s="15" t="str">
        <f>VLOOKUP($B1175,Patient!$A$2:$I$2017,6,FALSE)</f>
        <v>PHI</v>
      </c>
      <c r="H1175" s="15" t="str">
        <f>VLOOKUP($B1175,Patient!$A$2:$I$2017,7,FALSE)</f>
        <v>PHI</v>
      </c>
      <c r="I1175" s="15" t="str">
        <f>VLOOKUP($B1175,Patient!$A$2:$I$2017,8,FALSE)</f>
        <v/>
      </c>
      <c r="J1175" s="15" t="str">
        <f>VLOOKUP($B1175,Patient!$A$2:$I$2017,9,FALSE)</f>
        <v/>
      </c>
      <c r="K1175" s="5">
        <v>918</v>
      </c>
      <c r="L1175" s="3" t="s">
        <v>1076</v>
      </c>
      <c r="M1175" s="11" t="str">
        <f>IF(ISNA(VLOOKUP(A1175,Experiment!$B$2:$E$140,4,FALSE)),"",VLOOKUP(A1175,Experiment!$B$2:$E$140,4,FALSE))</f>
        <v/>
      </c>
      <c r="N1175" s="3" t="s">
        <v>4531</v>
      </c>
      <c r="O1175" s="3" t="s">
        <v>216</v>
      </c>
      <c r="P1175" s="3" t="s">
        <v>4767</v>
      </c>
      <c r="Q1175" s="3" t="s">
        <v>111</v>
      </c>
      <c r="R1175" s="3" t="s">
        <v>317</v>
      </c>
    </row>
    <row r="1176" spans="1:18" x14ac:dyDescent="0.25">
      <c r="A1176" s="3" t="s">
        <v>4768</v>
      </c>
      <c r="B1176" s="3">
        <v>1139</v>
      </c>
      <c r="C1176" s="15" t="str">
        <f>VLOOKUP($B1176,Patient!$A$2:$I$2017,2,FALSE)</f>
        <v>PHI</v>
      </c>
      <c r="D1176" s="15" t="str">
        <f>VLOOKUP($B1176,Patient!$A$2:$I$2017,3,FALSE)</f>
        <v>HISPANIC</v>
      </c>
      <c r="E1176" s="15" t="str">
        <f>VLOOKUP($B1176,Patient!$A$2:$I$2017,4,FALSE)</f>
        <v>Male</v>
      </c>
      <c r="F1176" s="15" t="str">
        <f>VLOOKUP($B1176,Patient!$A$2:$I$2017,5,FALSE)</f>
        <v>PHI</v>
      </c>
      <c r="G1176" s="15" t="str">
        <f>VLOOKUP($B1176,Patient!$A$2:$I$2017,6,FALSE)</f>
        <v>PHI</v>
      </c>
      <c r="H1176" s="15" t="str">
        <f>VLOOKUP($B1176,Patient!$A$2:$I$2017,7,FALSE)</f>
        <v>PHI</v>
      </c>
      <c r="I1176" s="15" t="str">
        <f>VLOOKUP($B1176,Patient!$A$2:$I$2017,8,FALSE)</f>
        <v>Multiracial</v>
      </c>
      <c r="J1176" s="15" t="str">
        <f>VLOOKUP($B1176,Patient!$A$2:$I$2017,9,FALSE)</f>
        <v>Alive</v>
      </c>
      <c r="K1176" s="5">
        <v>870</v>
      </c>
      <c r="L1176" s="3" t="s">
        <v>93</v>
      </c>
      <c r="M1176" s="11" t="str">
        <f>IF(ISNA(VLOOKUP(A1176,Experiment!$B$2:$E$140,4,FALSE)),"",VLOOKUP(A1176,Experiment!$B$2:$E$140,4,FALSE))</f>
        <v/>
      </c>
      <c r="N1176" s="3" t="s">
        <v>4766</v>
      </c>
      <c r="O1176" s="3" t="s">
        <v>657</v>
      </c>
      <c r="P1176" s="3" t="s">
        <v>4767</v>
      </c>
      <c r="Q1176" s="3" t="s">
        <v>76</v>
      </c>
      <c r="R1176" s="3" t="s">
        <v>1826</v>
      </c>
    </row>
    <row r="1177" spans="1:18" x14ac:dyDescent="0.25">
      <c r="A1177" s="3" t="s">
        <v>3746</v>
      </c>
      <c r="B1177" s="3">
        <v>1140</v>
      </c>
      <c r="C1177" s="15" t="e">
        <f>VLOOKUP($B1177,Patient!$A$2:$I$2017,2,FALSE)</f>
        <v>#N/A</v>
      </c>
      <c r="D1177" s="15" t="e">
        <f>VLOOKUP($B1177,Patient!$A$2:$I$2017,3,FALSE)</f>
        <v>#N/A</v>
      </c>
      <c r="E1177" s="15" t="e">
        <f>VLOOKUP($B1177,Patient!$A$2:$I$2017,4,FALSE)</f>
        <v>#N/A</v>
      </c>
      <c r="F1177" s="15" t="e">
        <f>VLOOKUP($B1177,Patient!$A$2:$I$2017,5,FALSE)</f>
        <v>#N/A</v>
      </c>
      <c r="G1177" s="15" t="e">
        <f>VLOOKUP($B1177,Patient!$A$2:$I$2017,6,FALSE)</f>
        <v>#N/A</v>
      </c>
      <c r="H1177" s="15" t="e">
        <f>VLOOKUP($B1177,Patient!$A$2:$I$2017,7,FALSE)</f>
        <v>#N/A</v>
      </c>
      <c r="I1177" s="15" t="e">
        <f>VLOOKUP($B1177,Patient!$A$2:$I$2017,8,FALSE)</f>
        <v>#N/A</v>
      </c>
      <c r="J1177" s="15" t="e">
        <f>VLOOKUP($B1177,Patient!$A$2:$I$2017,9,FALSE)</f>
        <v>#N/A</v>
      </c>
      <c r="K1177" s="5">
        <v>919</v>
      </c>
      <c r="L1177" s="3" t="s">
        <v>74</v>
      </c>
      <c r="M1177" s="11" t="str">
        <f>IF(ISNA(VLOOKUP(A1177,Experiment!$B$2:$E$140,4,FALSE)),"",VLOOKUP(A1177,Experiment!$B$2:$E$140,4,FALSE))</f>
        <v/>
      </c>
      <c r="N1177" s="3" t="s">
        <v>3742</v>
      </c>
      <c r="O1177" s="3" t="s">
        <v>162</v>
      </c>
      <c r="P1177" s="3" t="s">
        <v>3743</v>
      </c>
      <c r="Q1177" s="3" t="s">
        <v>61</v>
      </c>
      <c r="R1177" s="3" t="s">
        <v>67</v>
      </c>
    </row>
    <row r="1178" spans="1:18" x14ac:dyDescent="0.25">
      <c r="A1178" s="3" t="s">
        <v>5081</v>
      </c>
      <c r="B1178" s="3">
        <v>1141</v>
      </c>
      <c r="C1178" s="15" t="str">
        <f>VLOOKUP($B1178,Patient!$A$2:$I$2017,2,FALSE)</f>
        <v>PHI</v>
      </c>
      <c r="D1178" s="15" t="str">
        <f>VLOOKUP($B1178,Patient!$A$2:$I$2017,3,FALSE)</f>
        <v/>
      </c>
      <c r="E1178" s="15" t="str">
        <f>VLOOKUP($B1178,Patient!$A$2:$I$2017,4,FALSE)</f>
        <v/>
      </c>
      <c r="F1178" s="15" t="str">
        <f>VLOOKUP($B1178,Patient!$A$2:$I$2017,5,FALSE)</f>
        <v>PHI</v>
      </c>
      <c r="G1178" s="15" t="str">
        <f>VLOOKUP($B1178,Patient!$A$2:$I$2017,6,FALSE)</f>
        <v>PHI</v>
      </c>
      <c r="H1178" s="15" t="str">
        <f>VLOOKUP($B1178,Patient!$A$2:$I$2017,7,FALSE)</f>
        <v>PHI</v>
      </c>
      <c r="I1178" s="15" t="str">
        <f>VLOOKUP($B1178,Patient!$A$2:$I$2017,8,FALSE)</f>
        <v/>
      </c>
      <c r="J1178" s="15" t="str">
        <f>VLOOKUP($B1178,Patient!$A$2:$I$2017,9,FALSE)</f>
        <v/>
      </c>
      <c r="K1178" s="5">
        <v>920</v>
      </c>
      <c r="L1178" s="3" t="s">
        <v>74</v>
      </c>
      <c r="M1178" s="11" t="str">
        <f>IF(ISNA(VLOOKUP(A1178,Experiment!$B$2:$E$140,4,FALSE)),"",VLOOKUP(A1178,Experiment!$B$2:$E$140,4,FALSE))</f>
        <v/>
      </c>
      <c r="N1178" s="3" t="s">
        <v>1180</v>
      </c>
      <c r="O1178" s="3" t="s">
        <v>4658</v>
      </c>
      <c r="P1178" s="3" t="s">
        <v>3743</v>
      </c>
      <c r="Q1178" s="3" t="s">
        <v>61</v>
      </c>
      <c r="R1178" s="3" t="s">
        <v>66</v>
      </c>
    </row>
    <row r="1179" spans="1:18" x14ac:dyDescent="0.25">
      <c r="A1179" s="3" t="s">
        <v>5086</v>
      </c>
      <c r="B1179" s="3">
        <v>1142</v>
      </c>
      <c r="C1179" s="15" t="str">
        <f>VLOOKUP($B1179,Patient!$A$2:$I$2017,2,FALSE)</f>
        <v>PHI</v>
      </c>
      <c r="D1179" s="15" t="str">
        <f>VLOOKUP($B1179,Patient!$A$2:$I$2017,3,FALSE)</f>
        <v>NON-HISPANIC</v>
      </c>
      <c r="E1179" s="15" t="str">
        <f>VLOOKUP($B1179,Patient!$A$2:$I$2017,4,FALSE)</f>
        <v>Male</v>
      </c>
      <c r="F1179" s="15" t="str">
        <f>VLOOKUP($B1179,Patient!$A$2:$I$2017,5,FALSE)</f>
        <v>PHI</v>
      </c>
      <c r="G1179" s="15" t="str">
        <f>VLOOKUP($B1179,Patient!$A$2:$I$2017,6,FALSE)</f>
        <v>PHI</v>
      </c>
      <c r="H1179" s="15" t="str">
        <f>VLOOKUP($B1179,Patient!$A$2:$I$2017,7,FALSE)</f>
        <v>PHI</v>
      </c>
      <c r="I1179" s="15" t="str">
        <f>VLOOKUP($B1179,Patient!$A$2:$I$2017,8,FALSE)</f>
        <v>White</v>
      </c>
      <c r="J1179" s="15" t="str">
        <f>VLOOKUP($B1179,Patient!$A$2:$I$2017,9,FALSE)</f>
        <v>Deceased</v>
      </c>
      <c r="K1179" s="5">
        <v>921</v>
      </c>
      <c r="L1179" s="3" t="s">
        <v>93</v>
      </c>
      <c r="M1179" s="11" t="str">
        <f>IF(ISNA(VLOOKUP(A1179,Experiment!$B$2:$E$140,4,FALSE)),"",VLOOKUP(A1179,Experiment!$B$2:$E$140,4,FALSE))</f>
        <v/>
      </c>
      <c r="N1179" s="3" t="s">
        <v>4400</v>
      </c>
      <c r="O1179" s="3" t="s">
        <v>479</v>
      </c>
      <c r="P1179" s="3" t="s">
        <v>5085</v>
      </c>
      <c r="Q1179" s="3" t="s">
        <v>131</v>
      </c>
      <c r="R1179" s="3" t="s">
        <v>133</v>
      </c>
    </row>
    <row r="1180" spans="1:18" x14ac:dyDescent="0.25">
      <c r="A1180" s="3" t="s">
        <v>419</v>
      </c>
      <c r="B1180" s="3">
        <v>1144</v>
      </c>
      <c r="C1180" s="15" t="str">
        <f>VLOOKUP($B1180,Patient!$A$2:$I$2017,2,FALSE)</f>
        <v>PHI</v>
      </c>
      <c r="D1180" s="15" t="str">
        <f>VLOOKUP($B1180,Patient!$A$2:$I$2017,3,FALSE)</f>
        <v>NON-HISPANIC</v>
      </c>
      <c r="E1180" s="15" t="str">
        <f>VLOOKUP($B1180,Patient!$A$2:$I$2017,4,FALSE)</f>
        <v>Female</v>
      </c>
      <c r="F1180" s="15" t="str">
        <f>VLOOKUP($B1180,Patient!$A$2:$I$2017,5,FALSE)</f>
        <v>PHI</v>
      </c>
      <c r="G1180" s="15" t="str">
        <f>VLOOKUP($B1180,Patient!$A$2:$I$2017,6,FALSE)</f>
        <v>PHI</v>
      </c>
      <c r="H1180" s="15" t="str">
        <f>VLOOKUP($B1180,Patient!$A$2:$I$2017,7,FALSE)</f>
        <v>PHI</v>
      </c>
      <c r="I1180" s="15" t="str">
        <f>VLOOKUP($B1180,Patient!$A$2:$I$2017,8,FALSE)</f>
        <v>White</v>
      </c>
      <c r="J1180" s="15" t="str">
        <f>VLOOKUP($B1180,Patient!$A$2:$I$2017,9,FALSE)</f>
        <v>Alive</v>
      </c>
      <c r="K1180" s="5">
        <v>42</v>
      </c>
      <c r="L1180" s="3" t="s">
        <v>93</v>
      </c>
      <c r="M1180" s="11" t="str">
        <f>IF(ISNA(VLOOKUP(A1180,Experiment!$B$2:$E$140,4,FALSE)),"",VLOOKUP(A1180,Experiment!$B$2:$E$140,4,FALSE))</f>
        <v/>
      </c>
      <c r="N1180" s="3" t="s">
        <v>417</v>
      </c>
      <c r="O1180" s="3" t="s">
        <v>242</v>
      </c>
      <c r="P1180" s="3" t="s">
        <v>418</v>
      </c>
      <c r="Q1180" s="3" t="s">
        <v>61</v>
      </c>
      <c r="R1180" s="3" t="s">
        <v>333</v>
      </c>
    </row>
    <row r="1181" spans="1:18" x14ac:dyDescent="0.25">
      <c r="A1181" s="3" t="s">
        <v>5090</v>
      </c>
      <c r="B1181" s="3">
        <v>1143</v>
      </c>
      <c r="C1181" s="15" t="e">
        <f>VLOOKUP($B1181,Patient!$A$2:$I$2017,2,FALSE)</f>
        <v>#N/A</v>
      </c>
      <c r="D1181" s="15" t="e">
        <f>VLOOKUP($B1181,Patient!$A$2:$I$2017,3,FALSE)</f>
        <v>#N/A</v>
      </c>
      <c r="E1181" s="15" t="e">
        <f>VLOOKUP($B1181,Patient!$A$2:$I$2017,4,FALSE)</f>
        <v>#N/A</v>
      </c>
      <c r="F1181" s="15" t="e">
        <f>VLOOKUP($B1181,Patient!$A$2:$I$2017,5,FALSE)</f>
        <v>#N/A</v>
      </c>
      <c r="G1181" s="15" t="e">
        <f>VLOOKUP($B1181,Patient!$A$2:$I$2017,6,FALSE)</f>
        <v>#N/A</v>
      </c>
      <c r="H1181" s="15" t="e">
        <f>VLOOKUP($B1181,Patient!$A$2:$I$2017,7,FALSE)</f>
        <v>#N/A</v>
      </c>
      <c r="I1181" s="15" t="e">
        <f>VLOOKUP($B1181,Patient!$A$2:$I$2017,8,FALSE)</f>
        <v>#N/A</v>
      </c>
      <c r="J1181" s="15" t="e">
        <f>VLOOKUP($B1181,Patient!$A$2:$I$2017,9,FALSE)</f>
        <v>#N/A</v>
      </c>
      <c r="K1181" s="5">
        <v>922</v>
      </c>
      <c r="L1181" s="3" t="s">
        <v>380</v>
      </c>
      <c r="M1181" s="11" t="str">
        <f>IF(ISNA(VLOOKUP(A1181,Experiment!$B$2:$E$140,4,FALSE)),"",VLOOKUP(A1181,Experiment!$B$2:$E$140,4,FALSE))</f>
        <v/>
      </c>
      <c r="N1181" s="3" t="s">
        <v>53</v>
      </c>
      <c r="O1181" s="3" t="s">
        <v>53</v>
      </c>
      <c r="P1181" s="3" t="s">
        <v>418</v>
      </c>
      <c r="Q1181" s="3" t="s">
        <v>76</v>
      </c>
      <c r="R1181" s="3" t="s">
        <v>1826</v>
      </c>
    </row>
    <row r="1182" spans="1:18" x14ac:dyDescent="0.25">
      <c r="A1182" s="3" t="s">
        <v>5093</v>
      </c>
      <c r="B1182" s="3">
        <v>1145</v>
      </c>
      <c r="C1182" s="15" t="str">
        <f>VLOOKUP($B1182,Patient!$A$2:$I$2017,2,FALSE)</f>
        <v>PHI</v>
      </c>
      <c r="D1182" s="15" t="str">
        <f>VLOOKUP($B1182,Patient!$A$2:$I$2017,3,FALSE)</f>
        <v>NON-HISPANIC</v>
      </c>
      <c r="E1182" s="15" t="str">
        <f>VLOOKUP($B1182,Patient!$A$2:$I$2017,4,FALSE)</f>
        <v>Male</v>
      </c>
      <c r="F1182" s="15" t="str">
        <f>VLOOKUP($B1182,Patient!$A$2:$I$2017,5,FALSE)</f>
        <v>PHI</v>
      </c>
      <c r="G1182" s="15" t="str">
        <f>VLOOKUP($B1182,Patient!$A$2:$I$2017,6,FALSE)</f>
        <v>PHI</v>
      </c>
      <c r="H1182" s="15" t="str">
        <f>VLOOKUP($B1182,Patient!$A$2:$I$2017,7,FALSE)</f>
        <v>PHI</v>
      </c>
      <c r="I1182" s="15" t="str">
        <f>VLOOKUP($B1182,Patient!$A$2:$I$2017,8,FALSE)</f>
        <v>White</v>
      </c>
      <c r="J1182" s="15" t="str">
        <f>VLOOKUP($B1182,Patient!$A$2:$I$2017,9,FALSE)</f>
        <v>Deceased</v>
      </c>
      <c r="K1182" s="5">
        <v>923</v>
      </c>
      <c r="L1182" s="3" t="s">
        <v>74</v>
      </c>
      <c r="M1182" s="11" t="str">
        <f>IF(ISNA(VLOOKUP(A1182,Experiment!$B$2:$E$140,4,FALSE)),"",VLOOKUP(A1182,Experiment!$B$2:$E$140,4,FALSE))</f>
        <v/>
      </c>
      <c r="N1182" s="3" t="s">
        <v>1390</v>
      </c>
      <c r="O1182" s="3" t="s">
        <v>3459</v>
      </c>
      <c r="P1182" s="3" t="s">
        <v>418</v>
      </c>
      <c r="Q1182" s="3" t="s">
        <v>485</v>
      </c>
      <c r="R1182" s="3" t="s">
        <v>1810</v>
      </c>
    </row>
    <row r="1183" spans="1:18" x14ac:dyDescent="0.25">
      <c r="A1183" s="3" t="s">
        <v>5097</v>
      </c>
      <c r="B1183" s="3">
        <v>1146</v>
      </c>
      <c r="C1183" s="15" t="str">
        <f>VLOOKUP($B1183,Patient!$A$2:$I$2017,2,FALSE)</f>
        <v>PHI</v>
      </c>
      <c r="D1183" s="15" t="str">
        <f>VLOOKUP($B1183,Patient!$A$2:$I$2017,3,FALSE)</f>
        <v/>
      </c>
      <c r="E1183" s="15" t="str">
        <f>VLOOKUP($B1183,Patient!$A$2:$I$2017,4,FALSE)</f>
        <v/>
      </c>
      <c r="F1183" s="15" t="str">
        <f>VLOOKUP($B1183,Patient!$A$2:$I$2017,5,FALSE)</f>
        <v>PHI</v>
      </c>
      <c r="G1183" s="15" t="str">
        <f>VLOOKUP($B1183,Patient!$A$2:$I$2017,6,FALSE)</f>
        <v>PHI</v>
      </c>
      <c r="H1183" s="15" t="str">
        <f>VLOOKUP($B1183,Patient!$A$2:$I$2017,7,FALSE)</f>
        <v>PHI</v>
      </c>
      <c r="I1183" s="15" t="str">
        <f>VLOOKUP($B1183,Patient!$A$2:$I$2017,8,FALSE)</f>
        <v/>
      </c>
      <c r="J1183" s="15" t="str">
        <f>VLOOKUP($B1183,Patient!$A$2:$I$2017,9,FALSE)</f>
        <v/>
      </c>
      <c r="K1183" s="5">
        <v>924</v>
      </c>
      <c r="L1183" s="3" t="s">
        <v>93</v>
      </c>
      <c r="M1183" s="11" t="str">
        <f>IF(ISNA(VLOOKUP(A1183,Experiment!$B$2:$E$140,4,FALSE)),"",VLOOKUP(A1183,Experiment!$B$2:$E$140,4,FALSE))</f>
        <v/>
      </c>
      <c r="N1183" s="3" t="s">
        <v>5096</v>
      </c>
      <c r="O1183" s="3" t="s">
        <v>2821</v>
      </c>
      <c r="P1183" s="3" t="s">
        <v>418</v>
      </c>
      <c r="Q1183" s="3" t="s">
        <v>111</v>
      </c>
      <c r="R1183" s="3" t="s">
        <v>179</v>
      </c>
    </row>
    <row r="1184" spans="1:18" x14ac:dyDescent="0.25">
      <c r="A1184" s="3" t="s">
        <v>5103</v>
      </c>
      <c r="B1184" s="3">
        <v>1147</v>
      </c>
      <c r="C1184" s="15" t="str">
        <f>VLOOKUP($B1184,Patient!$A$2:$I$2017,2,FALSE)</f>
        <v>PHI</v>
      </c>
      <c r="D1184" s="15" t="str">
        <f>VLOOKUP($B1184,Patient!$A$2:$I$2017,3,FALSE)</f>
        <v/>
      </c>
      <c r="E1184" s="15" t="str">
        <f>VLOOKUP($B1184,Patient!$A$2:$I$2017,4,FALSE)</f>
        <v/>
      </c>
      <c r="F1184" s="15" t="str">
        <f>VLOOKUP($B1184,Patient!$A$2:$I$2017,5,FALSE)</f>
        <v>PHI</v>
      </c>
      <c r="G1184" s="15" t="str">
        <f>VLOOKUP($B1184,Patient!$A$2:$I$2017,6,FALSE)</f>
        <v>PHI</v>
      </c>
      <c r="H1184" s="15" t="str">
        <f>VLOOKUP($B1184,Patient!$A$2:$I$2017,7,FALSE)</f>
        <v>PHI</v>
      </c>
      <c r="I1184" s="15" t="str">
        <f>VLOOKUP($B1184,Patient!$A$2:$I$2017,8,FALSE)</f>
        <v/>
      </c>
      <c r="J1184" s="15" t="str">
        <f>VLOOKUP($B1184,Patient!$A$2:$I$2017,9,FALSE)</f>
        <v/>
      </c>
      <c r="K1184" s="5">
        <v>925</v>
      </c>
      <c r="L1184" s="3" t="s">
        <v>74</v>
      </c>
      <c r="M1184" s="11" t="str">
        <f>IF(ISNA(VLOOKUP(A1184,Experiment!$B$2:$E$140,4,FALSE)),"",VLOOKUP(A1184,Experiment!$B$2:$E$140,4,FALSE))</f>
        <v/>
      </c>
      <c r="N1184" s="3" t="s">
        <v>5099</v>
      </c>
      <c r="O1184" s="3" t="s">
        <v>5100</v>
      </c>
      <c r="P1184" s="3" t="s">
        <v>418</v>
      </c>
      <c r="Q1184" s="3" t="s">
        <v>76</v>
      </c>
      <c r="R1184" s="3" t="s">
        <v>79</v>
      </c>
    </row>
    <row r="1185" spans="1:18" x14ac:dyDescent="0.25">
      <c r="A1185" s="3" t="s">
        <v>5158</v>
      </c>
      <c r="B1185" s="3">
        <v>1159</v>
      </c>
      <c r="C1185" s="15" t="str">
        <f>VLOOKUP($B1185,Patient!$A$2:$I$2017,2,FALSE)</f>
        <v>PHI</v>
      </c>
      <c r="D1185" s="15" t="str">
        <f>VLOOKUP($B1185,Patient!$A$2:$I$2017,3,FALSE)</f>
        <v>NON-HISPANIC</v>
      </c>
      <c r="E1185" s="15" t="str">
        <f>VLOOKUP($B1185,Patient!$A$2:$I$2017,4,FALSE)</f>
        <v>Male</v>
      </c>
      <c r="F1185" s="15" t="str">
        <f>VLOOKUP($B1185,Patient!$A$2:$I$2017,5,FALSE)</f>
        <v>PHI</v>
      </c>
      <c r="G1185" s="15" t="str">
        <f>VLOOKUP($B1185,Patient!$A$2:$I$2017,6,FALSE)</f>
        <v>PHI</v>
      </c>
      <c r="H1185" s="15" t="str">
        <f>VLOOKUP($B1185,Patient!$A$2:$I$2017,7,FALSE)</f>
        <v>PHI</v>
      </c>
      <c r="I1185" s="15" t="str">
        <f>VLOOKUP($B1185,Patient!$A$2:$I$2017,8,FALSE)</f>
        <v>Asian</v>
      </c>
      <c r="J1185" s="15" t="str">
        <f>VLOOKUP($B1185,Patient!$A$2:$I$2017,9,FALSE)</f>
        <v/>
      </c>
      <c r="K1185" s="5">
        <v>934</v>
      </c>
      <c r="L1185" s="3" t="s">
        <v>1076</v>
      </c>
      <c r="M1185" s="11" t="str">
        <f>IF(ISNA(VLOOKUP(A1185,Experiment!$B$2:$E$140,4,FALSE)),"",VLOOKUP(A1185,Experiment!$B$2:$E$140,4,FALSE))</f>
        <v/>
      </c>
      <c r="N1185" s="3" t="s">
        <v>5157</v>
      </c>
      <c r="O1185" s="3" t="s">
        <v>1132</v>
      </c>
      <c r="P1185" s="3" t="s">
        <v>5092</v>
      </c>
      <c r="Q1185" s="3" t="s">
        <v>111</v>
      </c>
      <c r="R1185" s="3" t="s">
        <v>317</v>
      </c>
    </row>
    <row r="1186" spans="1:18" x14ac:dyDescent="0.25">
      <c r="A1186" s="3" t="s">
        <v>5162</v>
      </c>
      <c r="B1186" s="3">
        <v>1160</v>
      </c>
      <c r="C1186" s="15" t="str">
        <f>VLOOKUP($B1186,Patient!$A$2:$I$2017,2,FALSE)</f>
        <v>PHI</v>
      </c>
      <c r="D1186" s="15" t="str">
        <f>VLOOKUP($B1186,Patient!$A$2:$I$2017,3,FALSE)</f>
        <v>NON-HISPANIC</v>
      </c>
      <c r="E1186" s="15" t="str">
        <f>VLOOKUP($B1186,Patient!$A$2:$I$2017,4,FALSE)</f>
        <v>Male</v>
      </c>
      <c r="F1186" s="15" t="str">
        <f>VLOOKUP($B1186,Patient!$A$2:$I$2017,5,FALSE)</f>
        <v>PHI</v>
      </c>
      <c r="G1186" s="15" t="str">
        <f>VLOOKUP($B1186,Patient!$A$2:$I$2017,6,FALSE)</f>
        <v>PHI</v>
      </c>
      <c r="H1186" s="15" t="str">
        <f>VLOOKUP($B1186,Patient!$A$2:$I$2017,7,FALSE)</f>
        <v>PHI</v>
      </c>
      <c r="I1186" s="15" t="str">
        <f>VLOOKUP($B1186,Patient!$A$2:$I$2017,8,FALSE)</f>
        <v>White</v>
      </c>
      <c r="J1186" s="15" t="str">
        <f>VLOOKUP($B1186,Patient!$A$2:$I$2017,9,FALSE)</f>
        <v>Alive</v>
      </c>
      <c r="K1186" s="5">
        <v>935</v>
      </c>
      <c r="L1186" s="3" t="s">
        <v>1076</v>
      </c>
      <c r="M1186" s="11" t="str">
        <f>IF(ISNA(VLOOKUP(A1186,Experiment!$B$2:$E$140,4,FALSE)),"",VLOOKUP(A1186,Experiment!$B$2:$E$140,4,FALSE))</f>
        <v/>
      </c>
      <c r="N1186" s="3" t="s">
        <v>1092</v>
      </c>
      <c r="O1186" s="3" t="s">
        <v>3471</v>
      </c>
      <c r="P1186" s="3" t="s">
        <v>5092</v>
      </c>
      <c r="Q1186" s="3" t="s">
        <v>111</v>
      </c>
      <c r="R1186" s="3" t="s">
        <v>53</v>
      </c>
    </row>
    <row r="1187" spans="1:18" x14ac:dyDescent="0.25">
      <c r="A1187" s="3" t="s">
        <v>5166</v>
      </c>
      <c r="B1187" s="3">
        <v>1161</v>
      </c>
      <c r="C1187" s="15" t="str">
        <f>VLOOKUP($B1187,Patient!$A$2:$I$2017,2,FALSE)</f>
        <v>PHI</v>
      </c>
      <c r="D1187" s="15" t="str">
        <f>VLOOKUP($B1187,Patient!$A$2:$I$2017,3,FALSE)</f>
        <v>NON-HISPANIC</v>
      </c>
      <c r="E1187" s="15" t="str">
        <f>VLOOKUP($B1187,Patient!$A$2:$I$2017,4,FALSE)</f>
        <v>Female</v>
      </c>
      <c r="F1187" s="15" t="str">
        <f>VLOOKUP($B1187,Patient!$A$2:$I$2017,5,FALSE)</f>
        <v>PHI</v>
      </c>
      <c r="G1187" s="15" t="str">
        <f>VLOOKUP($B1187,Patient!$A$2:$I$2017,6,FALSE)</f>
        <v>PHI</v>
      </c>
      <c r="H1187" s="15" t="str">
        <f>VLOOKUP($B1187,Patient!$A$2:$I$2017,7,FALSE)</f>
        <v>PHI</v>
      </c>
      <c r="I1187" s="15" t="str">
        <f>VLOOKUP($B1187,Patient!$A$2:$I$2017,8,FALSE)</f>
        <v>Pacific Islander</v>
      </c>
      <c r="J1187" s="15" t="str">
        <f>VLOOKUP($B1187,Patient!$A$2:$I$2017,9,FALSE)</f>
        <v>Deceased</v>
      </c>
      <c r="K1187" s="5">
        <v>936</v>
      </c>
      <c r="L1187" s="3" t="s">
        <v>1076</v>
      </c>
      <c r="M1187" s="11" t="str">
        <f>IF(ISNA(VLOOKUP(A1187,Experiment!$B$2:$E$140,4,FALSE)),"",VLOOKUP(A1187,Experiment!$B$2:$E$140,4,FALSE))</f>
        <v/>
      </c>
      <c r="N1187" s="3" t="s">
        <v>5165</v>
      </c>
      <c r="O1187" s="3" t="s">
        <v>2443</v>
      </c>
      <c r="P1187" s="3" t="s">
        <v>5092</v>
      </c>
      <c r="Q1187" s="3" t="s">
        <v>111</v>
      </c>
      <c r="R1187" s="3" t="s">
        <v>53</v>
      </c>
    </row>
    <row r="1188" spans="1:18" x14ac:dyDescent="0.25">
      <c r="A1188" s="3" t="s">
        <v>5110</v>
      </c>
      <c r="B1188" s="3">
        <v>1152</v>
      </c>
      <c r="C1188" s="15" t="str">
        <f>VLOOKUP($B1188,Patient!$A$2:$I$2017,2,FALSE)</f>
        <v>PHI</v>
      </c>
      <c r="D1188" s="15" t="str">
        <f>VLOOKUP($B1188,Patient!$A$2:$I$2017,3,FALSE)</f>
        <v/>
      </c>
      <c r="E1188" s="15" t="str">
        <f>VLOOKUP($B1188,Patient!$A$2:$I$2017,4,FALSE)</f>
        <v>Female</v>
      </c>
      <c r="F1188" s="15" t="str">
        <f>VLOOKUP($B1188,Patient!$A$2:$I$2017,5,FALSE)</f>
        <v>PHI</v>
      </c>
      <c r="G1188" s="15" t="str">
        <f>VLOOKUP($B1188,Patient!$A$2:$I$2017,6,FALSE)</f>
        <v>PHI</v>
      </c>
      <c r="H1188" s="15" t="str">
        <f>VLOOKUP($B1188,Patient!$A$2:$I$2017,7,FALSE)</f>
        <v>PHI</v>
      </c>
      <c r="I1188" s="15" t="str">
        <f>VLOOKUP($B1188,Patient!$A$2:$I$2017,8,FALSE)</f>
        <v/>
      </c>
      <c r="J1188" s="15" t="str">
        <f>VLOOKUP($B1188,Patient!$A$2:$I$2017,9,FALSE)</f>
        <v/>
      </c>
      <c r="K1188" s="5">
        <v>929</v>
      </c>
      <c r="L1188" s="3" t="s">
        <v>93</v>
      </c>
      <c r="M1188" s="11" t="str">
        <f>IF(ISNA(VLOOKUP(A1188,Experiment!$B$2:$E$140,4,FALSE)),"",VLOOKUP(A1188,Experiment!$B$2:$E$140,4,FALSE))</f>
        <v/>
      </c>
      <c r="N1188" s="3" t="s">
        <v>5109</v>
      </c>
      <c r="O1188" s="3" t="s">
        <v>3041</v>
      </c>
      <c r="P1188" s="3" t="s">
        <v>2651</v>
      </c>
      <c r="Q1188" s="3" t="s">
        <v>61</v>
      </c>
      <c r="R1188" s="3" t="s">
        <v>167</v>
      </c>
    </row>
    <row r="1189" spans="1:18" x14ac:dyDescent="0.25">
      <c r="A1189" s="3" t="s">
        <v>2653</v>
      </c>
      <c r="B1189" s="3">
        <v>1148</v>
      </c>
      <c r="C1189" s="15" t="str">
        <f>VLOOKUP($B1189,Patient!$A$2:$I$2017,2,FALSE)</f>
        <v>PHI</v>
      </c>
      <c r="D1189" s="15" t="str">
        <f>VLOOKUP($B1189,Patient!$A$2:$I$2017,3,FALSE)</f>
        <v>NON-HISPANIC</v>
      </c>
      <c r="E1189" s="15" t="str">
        <f>VLOOKUP($B1189,Patient!$A$2:$I$2017,4,FALSE)</f>
        <v>Female</v>
      </c>
      <c r="F1189" s="15" t="str">
        <f>VLOOKUP($B1189,Patient!$A$2:$I$2017,5,FALSE)</f>
        <v>PHI</v>
      </c>
      <c r="G1189" s="15" t="str">
        <f>VLOOKUP($B1189,Patient!$A$2:$I$2017,6,FALSE)</f>
        <v>PHI</v>
      </c>
      <c r="H1189" s="15" t="str">
        <f>VLOOKUP($B1189,Patient!$A$2:$I$2017,7,FALSE)</f>
        <v>PHI</v>
      </c>
      <c r="I1189" s="15" t="str">
        <f>VLOOKUP($B1189,Patient!$A$2:$I$2017,8,FALSE)</f>
        <v>White</v>
      </c>
      <c r="J1189" s="15" t="str">
        <f>VLOOKUP($B1189,Patient!$A$2:$I$2017,9,FALSE)</f>
        <v>Alive</v>
      </c>
      <c r="K1189" s="5">
        <v>543</v>
      </c>
      <c r="L1189" s="3" t="s">
        <v>74</v>
      </c>
      <c r="M1189" s="11" t="str">
        <f>IF(ISNA(VLOOKUP(A1189,Experiment!$B$2:$E$140,4,FALSE)),"",VLOOKUP(A1189,Experiment!$B$2:$E$140,4,FALSE))</f>
        <v/>
      </c>
      <c r="N1189" s="3" t="s">
        <v>2650</v>
      </c>
      <c r="O1189" s="3" t="s">
        <v>479</v>
      </c>
      <c r="P1189" s="3" t="s">
        <v>2651</v>
      </c>
      <c r="Q1189" s="3" t="s">
        <v>61</v>
      </c>
      <c r="R1189" s="3" t="s">
        <v>333</v>
      </c>
    </row>
    <row r="1190" spans="1:18" x14ac:dyDescent="0.25">
      <c r="A1190" s="3" t="s">
        <v>5113</v>
      </c>
      <c r="B1190" s="3">
        <v>1149</v>
      </c>
      <c r="C1190" s="15" t="str">
        <f>VLOOKUP($B1190,Patient!$A$2:$I$2017,2,FALSE)</f>
        <v>PHI</v>
      </c>
      <c r="D1190" s="15" t="str">
        <f>VLOOKUP($B1190,Patient!$A$2:$I$2017,3,FALSE)</f>
        <v>NON-HISPANIC</v>
      </c>
      <c r="E1190" s="15" t="str">
        <f>VLOOKUP($B1190,Patient!$A$2:$I$2017,4,FALSE)</f>
        <v>Female</v>
      </c>
      <c r="F1190" s="15" t="str">
        <f>VLOOKUP($B1190,Patient!$A$2:$I$2017,5,FALSE)</f>
        <v>PHI</v>
      </c>
      <c r="G1190" s="15" t="str">
        <f>VLOOKUP($B1190,Patient!$A$2:$I$2017,6,FALSE)</f>
        <v>PHI</v>
      </c>
      <c r="H1190" s="15" t="str">
        <f>VLOOKUP($B1190,Patient!$A$2:$I$2017,7,FALSE)</f>
        <v>PHI</v>
      </c>
      <c r="I1190" s="15" t="str">
        <f>VLOOKUP($B1190,Patient!$A$2:$I$2017,8,FALSE)</f>
        <v>White</v>
      </c>
      <c r="J1190" s="15" t="str">
        <f>VLOOKUP($B1190,Patient!$A$2:$I$2017,9,FALSE)</f>
        <v>Deceased</v>
      </c>
      <c r="K1190" s="5">
        <v>926</v>
      </c>
      <c r="L1190" s="3" t="s">
        <v>74</v>
      </c>
      <c r="M1190" s="11" t="str">
        <f>IF(ISNA(VLOOKUP(A1190,Experiment!$B$2:$E$140,4,FALSE)),"",VLOOKUP(A1190,Experiment!$B$2:$E$140,4,FALSE))</f>
        <v/>
      </c>
      <c r="N1190" s="3" t="s">
        <v>4400</v>
      </c>
      <c r="O1190" s="3" t="s">
        <v>1328</v>
      </c>
      <c r="P1190" s="3" t="s">
        <v>2651</v>
      </c>
      <c r="Q1190" s="3" t="s">
        <v>111</v>
      </c>
      <c r="R1190" s="3" t="s">
        <v>516</v>
      </c>
    </row>
    <row r="1191" spans="1:18" x14ac:dyDescent="0.25">
      <c r="A1191" s="3" t="s">
        <v>5121</v>
      </c>
      <c r="B1191" s="3">
        <v>1150</v>
      </c>
      <c r="C1191" s="15" t="str">
        <f>VLOOKUP($B1191,Patient!$A$2:$I$2017,2,FALSE)</f>
        <v>PHI</v>
      </c>
      <c r="D1191" s="15" t="str">
        <f>VLOOKUP($B1191,Patient!$A$2:$I$2017,3,FALSE)</f>
        <v/>
      </c>
      <c r="E1191" s="15" t="str">
        <f>VLOOKUP($B1191,Patient!$A$2:$I$2017,4,FALSE)</f>
        <v>Female</v>
      </c>
      <c r="F1191" s="15" t="str">
        <f>VLOOKUP($B1191,Patient!$A$2:$I$2017,5,FALSE)</f>
        <v>PHI</v>
      </c>
      <c r="G1191" s="15" t="str">
        <f>VLOOKUP($B1191,Patient!$A$2:$I$2017,6,FALSE)</f>
        <v>PHI</v>
      </c>
      <c r="H1191" s="15" t="str">
        <f>VLOOKUP($B1191,Patient!$A$2:$I$2017,7,FALSE)</f>
        <v>PHI</v>
      </c>
      <c r="I1191" s="15" t="str">
        <f>VLOOKUP($B1191,Patient!$A$2:$I$2017,8,FALSE)</f>
        <v/>
      </c>
      <c r="J1191" s="15" t="str">
        <f>VLOOKUP($B1191,Patient!$A$2:$I$2017,9,FALSE)</f>
        <v/>
      </c>
      <c r="K1191" s="5">
        <v>927</v>
      </c>
      <c r="L1191" s="3" t="s">
        <v>93</v>
      </c>
      <c r="M1191" s="11" t="str">
        <f>IF(ISNA(VLOOKUP(A1191,Experiment!$B$2:$E$140,4,FALSE)),"",VLOOKUP(A1191,Experiment!$B$2:$E$140,4,FALSE))</f>
        <v/>
      </c>
      <c r="N1191" s="3" t="s">
        <v>5118</v>
      </c>
      <c r="O1191" s="3" t="s">
        <v>1391</v>
      </c>
      <c r="P1191" s="3" t="s">
        <v>5119</v>
      </c>
      <c r="Q1191" s="3" t="s">
        <v>321</v>
      </c>
      <c r="R1191" s="3" t="s">
        <v>53</v>
      </c>
    </row>
    <row r="1192" spans="1:18" x14ac:dyDescent="0.25">
      <c r="A1192" s="3" t="s">
        <v>5130</v>
      </c>
      <c r="B1192" s="3">
        <v>1151</v>
      </c>
      <c r="C1192" s="15" t="str">
        <f>VLOOKUP($B1192,Patient!$A$2:$I$2017,2,FALSE)</f>
        <v>PHI</v>
      </c>
      <c r="D1192" s="15" t="str">
        <f>VLOOKUP($B1192,Patient!$A$2:$I$2017,3,FALSE)</f>
        <v>NON-HISPANIC</v>
      </c>
      <c r="E1192" s="15" t="str">
        <f>VLOOKUP($B1192,Patient!$A$2:$I$2017,4,FALSE)</f>
        <v>Female</v>
      </c>
      <c r="F1192" s="15" t="str">
        <f>VLOOKUP($B1192,Patient!$A$2:$I$2017,5,FALSE)</f>
        <v>PHI</v>
      </c>
      <c r="G1192" s="15" t="str">
        <f>VLOOKUP($B1192,Patient!$A$2:$I$2017,6,FALSE)</f>
        <v>PHI</v>
      </c>
      <c r="H1192" s="15" t="str">
        <f>VLOOKUP($B1192,Patient!$A$2:$I$2017,7,FALSE)</f>
        <v>PHI</v>
      </c>
      <c r="I1192" s="15" t="str">
        <f>VLOOKUP($B1192,Patient!$A$2:$I$2017,8,FALSE)</f>
        <v>White</v>
      </c>
      <c r="J1192" s="15" t="str">
        <f>VLOOKUP($B1192,Patient!$A$2:$I$2017,9,FALSE)</f>
        <v>Deceased</v>
      </c>
      <c r="K1192" s="5">
        <v>928</v>
      </c>
      <c r="L1192" s="3" t="s">
        <v>74</v>
      </c>
      <c r="M1192" s="11" t="str">
        <f>IF(ISNA(VLOOKUP(A1192,Experiment!$B$2:$E$140,4,FALSE)),"",VLOOKUP(A1192,Experiment!$B$2:$E$140,4,FALSE))</f>
        <v/>
      </c>
      <c r="N1192" s="3" t="s">
        <v>5129</v>
      </c>
      <c r="O1192" s="3" t="s">
        <v>1328</v>
      </c>
      <c r="P1192" s="3" t="s">
        <v>5120</v>
      </c>
      <c r="Q1192" s="3" t="s">
        <v>131</v>
      </c>
      <c r="R1192" s="3" t="s">
        <v>557</v>
      </c>
    </row>
    <row r="1193" spans="1:18" x14ac:dyDescent="0.25">
      <c r="A1193" s="3" t="s">
        <v>5134</v>
      </c>
      <c r="B1193" s="3">
        <v>1153</v>
      </c>
      <c r="C1193" s="15" t="str">
        <f>VLOOKUP($B1193,Patient!$A$2:$I$2017,2,FALSE)</f>
        <v>PHI</v>
      </c>
      <c r="D1193" s="15" t="str">
        <f>VLOOKUP($B1193,Patient!$A$2:$I$2017,3,FALSE)</f>
        <v/>
      </c>
      <c r="E1193" s="15" t="str">
        <f>VLOOKUP($B1193,Patient!$A$2:$I$2017,4,FALSE)</f>
        <v>Female</v>
      </c>
      <c r="F1193" s="15" t="str">
        <f>VLOOKUP($B1193,Patient!$A$2:$I$2017,5,FALSE)</f>
        <v>PHI</v>
      </c>
      <c r="G1193" s="15" t="str">
        <f>VLOOKUP($B1193,Patient!$A$2:$I$2017,6,FALSE)</f>
        <v>PHI</v>
      </c>
      <c r="H1193" s="15" t="str">
        <f>VLOOKUP($B1193,Patient!$A$2:$I$2017,7,FALSE)</f>
        <v>PHI</v>
      </c>
      <c r="I1193" s="15" t="str">
        <f>VLOOKUP($B1193,Patient!$A$2:$I$2017,8,FALSE)</f>
        <v/>
      </c>
      <c r="J1193" s="15" t="str">
        <f>VLOOKUP($B1193,Patient!$A$2:$I$2017,9,FALSE)</f>
        <v/>
      </c>
      <c r="K1193" s="5">
        <v>930</v>
      </c>
      <c r="L1193" s="3" t="s">
        <v>74</v>
      </c>
      <c r="M1193" s="11" t="str">
        <f>IF(ISNA(VLOOKUP(A1193,Experiment!$B$2:$E$140,4,FALSE)),"",VLOOKUP(A1193,Experiment!$B$2:$E$140,4,FALSE))</f>
        <v/>
      </c>
      <c r="N1193" s="3" t="s">
        <v>53</v>
      </c>
      <c r="O1193" s="3" t="s">
        <v>53</v>
      </c>
      <c r="P1193" s="3" t="s">
        <v>5120</v>
      </c>
      <c r="Q1193" s="3" t="s">
        <v>485</v>
      </c>
      <c r="R1193" s="3" t="s">
        <v>2566</v>
      </c>
    </row>
    <row r="1194" spans="1:18" x14ac:dyDescent="0.25">
      <c r="A1194" s="3" t="s">
        <v>5137</v>
      </c>
      <c r="B1194" s="3">
        <v>1154</v>
      </c>
      <c r="C1194" s="15" t="str">
        <f>VLOOKUP($B1194,Patient!$A$2:$I$2017,2,FALSE)</f>
        <v>PHI</v>
      </c>
      <c r="D1194" s="15" t="str">
        <f>VLOOKUP($B1194,Patient!$A$2:$I$2017,3,FALSE)</f>
        <v/>
      </c>
      <c r="E1194" s="15" t="str">
        <f>VLOOKUP($B1194,Patient!$A$2:$I$2017,4,FALSE)</f>
        <v>Male</v>
      </c>
      <c r="F1194" s="15" t="str">
        <f>VLOOKUP($B1194,Patient!$A$2:$I$2017,5,FALSE)</f>
        <v>PHI</v>
      </c>
      <c r="G1194" s="15" t="str">
        <f>VLOOKUP($B1194,Patient!$A$2:$I$2017,6,FALSE)</f>
        <v>PHI</v>
      </c>
      <c r="H1194" s="15" t="str">
        <f>VLOOKUP($B1194,Patient!$A$2:$I$2017,7,FALSE)</f>
        <v>PHI</v>
      </c>
      <c r="I1194" s="15" t="str">
        <f>VLOOKUP($B1194,Patient!$A$2:$I$2017,8,FALSE)</f>
        <v/>
      </c>
      <c r="J1194" s="15" t="str">
        <f>VLOOKUP($B1194,Patient!$A$2:$I$2017,9,FALSE)</f>
        <v/>
      </c>
      <c r="K1194" s="5">
        <v>931</v>
      </c>
      <c r="L1194" s="3" t="s">
        <v>74</v>
      </c>
      <c r="M1194" s="11" t="str">
        <f>IF(ISNA(VLOOKUP(A1194,Experiment!$B$2:$E$140,4,FALSE)),"",VLOOKUP(A1194,Experiment!$B$2:$E$140,4,FALSE))</f>
        <v/>
      </c>
      <c r="N1194" s="3" t="s">
        <v>5136</v>
      </c>
      <c r="O1194" s="3" t="s">
        <v>1211</v>
      </c>
      <c r="P1194" s="3" t="s">
        <v>5133</v>
      </c>
      <c r="Q1194" s="3" t="s">
        <v>76</v>
      </c>
      <c r="R1194" s="3" t="s">
        <v>79</v>
      </c>
    </row>
    <row r="1195" spans="1:18" x14ac:dyDescent="0.25">
      <c r="A1195" s="3" t="s">
        <v>4882</v>
      </c>
      <c r="B1195" s="3">
        <v>1155</v>
      </c>
      <c r="C1195" s="15" t="str">
        <f>VLOOKUP($B1195,Patient!$A$2:$I$2017,2,FALSE)</f>
        <v>PHI</v>
      </c>
      <c r="D1195" s="15" t="str">
        <f>VLOOKUP($B1195,Patient!$A$2:$I$2017,3,FALSE)</f>
        <v/>
      </c>
      <c r="E1195" s="15" t="str">
        <f>VLOOKUP($B1195,Patient!$A$2:$I$2017,4,FALSE)</f>
        <v/>
      </c>
      <c r="F1195" s="15" t="str">
        <f>VLOOKUP($B1195,Patient!$A$2:$I$2017,5,FALSE)</f>
        <v>PHI</v>
      </c>
      <c r="G1195" s="15" t="str">
        <f>VLOOKUP($B1195,Patient!$A$2:$I$2017,6,FALSE)</f>
        <v>PHI</v>
      </c>
      <c r="H1195" s="15" t="str">
        <f>VLOOKUP($B1195,Patient!$A$2:$I$2017,7,FALSE)</f>
        <v>PHI</v>
      </c>
      <c r="I1195" s="15" t="str">
        <f>VLOOKUP($B1195,Patient!$A$2:$I$2017,8,FALSE)</f>
        <v/>
      </c>
      <c r="J1195" s="15" t="str">
        <f>VLOOKUP($B1195,Patient!$A$2:$I$2017,9,FALSE)</f>
        <v/>
      </c>
      <c r="K1195" s="5">
        <v>882</v>
      </c>
      <c r="L1195" s="3" t="s">
        <v>4883</v>
      </c>
      <c r="M1195" s="11" t="str">
        <f>IF(ISNA(VLOOKUP(A1195,Experiment!$B$2:$E$140,4,FALSE)),"",VLOOKUP(A1195,Experiment!$B$2:$E$140,4,FALSE))</f>
        <v/>
      </c>
      <c r="N1195" s="3" t="s">
        <v>4878</v>
      </c>
      <c r="O1195" s="3" t="s">
        <v>4879</v>
      </c>
      <c r="P1195" s="3" t="s">
        <v>4880</v>
      </c>
      <c r="Q1195" s="3" t="s">
        <v>61</v>
      </c>
      <c r="R1195" s="3" t="s">
        <v>333</v>
      </c>
    </row>
    <row r="1196" spans="1:18" x14ac:dyDescent="0.25">
      <c r="A1196" s="3" t="s">
        <v>5139</v>
      </c>
      <c r="B1196" s="3">
        <v>1156</v>
      </c>
      <c r="C1196" s="15" t="str">
        <f>VLOOKUP($B1196,Patient!$A$2:$I$2017,2,FALSE)</f>
        <v>PHI</v>
      </c>
      <c r="D1196" s="15" t="str">
        <f>VLOOKUP($B1196,Patient!$A$2:$I$2017,3,FALSE)</f>
        <v/>
      </c>
      <c r="E1196" s="15" t="str">
        <f>VLOOKUP($B1196,Patient!$A$2:$I$2017,4,FALSE)</f>
        <v>Female</v>
      </c>
      <c r="F1196" s="15" t="str">
        <f>VLOOKUP($B1196,Patient!$A$2:$I$2017,5,FALSE)</f>
        <v>PHI</v>
      </c>
      <c r="G1196" s="15" t="str">
        <f>VLOOKUP($B1196,Patient!$A$2:$I$2017,6,FALSE)</f>
        <v>PHI</v>
      </c>
      <c r="H1196" s="15" t="str">
        <f>VLOOKUP($B1196,Patient!$A$2:$I$2017,7,FALSE)</f>
        <v>PHI</v>
      </c>
      <c r="I1196" s="15" t="str">
        <f>VLOOKUP($B1196,Patient!$A$2:$I$2017,8,FALSE)</f>
        <v/>
      </c>
      <c r="J1196" s="15" t="str">
        <f>VLOOKUP($B1196,Patient!$A$2:$I$2017,9,FALSE)</f>
        <v/>
      </c>
      <c r="K1196" s="5">
        <v>932</v>
      </c>
      <c r="L1196" s="3" t="s">
        <v>130</v>
      </c>
      <c r="M1196" s="11" t="str">
        <f>IF(ISNA(VLOOKUP(A1196,Experiment!$B$2:$E$140,4,FALSE)),"",VLOOKUP(A1196,Experiment!$B$2:$E$140,4,FALSE))</f>
        <v/>
      </c>
      <c r="N1196" s="3" t="s">
        <v>1966</v>
      </c>
      <c r="O1196" s="3" t="s">
        <v>1256</v>
      </c>
      <c r="P1196" s="3" t="s">
        <v>5133</v>
      </c>
      <c r="Q1196" s="3" t="s">
        <v>131</v>
      </c>
      <c r="R1196" s="3" t="s">
        <v>297</v>
      </c>
    </row>
    <row r="1197" spans="1:18" x14ac:dyDescent="0.25">
      <c r="A1197" s="3" t="s">
        <v>5142</v>
      </c>
      <c r="B1197" s="3">
        <v>1157</v>
      </c>
      <c r="C1197" s="15" t="str">
        <f>VLOOKUP($B1197,Patient!$A$2:$I$2017,2,FALSE)</f>
        <v>PHI</v>
      </c>
      <c r="D1197" s="15" t="str">
        <f>VLOOKUP($B1197,Patient!$A$2:$I$2017,3,FALSE)</f>
        <v/>
      </c>
      <c r="E1197" s="15" t="str">
        <f>VLOOKUP($B1197,Patient!$A$2:$I$2017,4,FALSE)</f>
        <v/>
      </c>
      <c r="F1197" s="15" t="str">
        <f>VLOOKUP($B1197,Patient!$A$2:$I$2017,5,FALSE)</f>
        <v>PHI</v>
      </c>
      <c r="G1197" s="15" t="str">
        <f>VLOOKUP($B1197,Patient!$A$2:$I$2017,6,FALSE)</f>
        <v>PHI</v>
      </c>
      <c r="H1197" s="15" t="str">
        <f>VLOOKUP($B1197,Patient!$A$2:$I$2017,7,FALSE)</f>
        <v>PHI</v>
      </c>
      <c r="I1197" s="15" t="str">
        <f>VLOOKUP($B1197,Patient!$A$2:$I$2017,8,FALSE)</f>
        <v/>
      </c>
      <c r="J1197" s="15" t="str">
        <f>VLOOKUP($B1197,Patient!$A$2:$I$2017,9,FALSE)</f>
        <v/>
      </c>
      <c r="K1197" s="5">
        <v>932</v>
      </c>
      <c r="L1197" s="3" t="s">
        <v>74</v>
      </c>
      <c r="M1197" s="11" t="str">
        <f>IF(ISNA(VLOOKUP(A1197,Experiment!$B$2:$E$140,4,FALSE)),"",VLOOKUP(A1197,Experiment!$B$2:$E$140,4,FALSE))</f>
        <v/>
      </c>
      <c r="N1197" s="3" t="s">
        <v>2968</v>
      </c>
      <c r="O1197" s="3" t="s">
        <v>2096</v>
      </c>
      <c r="P1197" s="3" t="s">
        <v>4880</v>
      </c>
      <c r="Q1197" s="3" t="s">
        <v>131</v>
      </c>
      <c r="R1197" s="3" t="s">
        <v>297</v>
      </c>
    </row>
    <row r="1198" spans="1:18" x14ac:dyDescent="0.25">
      <c r="A1198" s="3" t="s">
        <v>5153</v>
      </c>
      <c r="B1198" s="3">
        <v>1158</v>
      </c>
      <c r="C1198" s="15" t="str">
        <f>VLOOKUP($B1198,Patient!$A$2:$I$2017,2,FALSE)</f>
        <v>PHI</v>
      </c>
      <c r="D1198" s="15" t="str">
        <f>VLOOKUP($B1198,Patient!$A$2:$I$2017,3,FALSE)</f>
        <v/>
      </c>
      <c r="E1198" s="15" t="str">
        <f>VLOOKUP($B1198,Patient!$A$2:$I$2017,4,FALSE)</f>
        <v>Female</v>
      </c>
      <c r="F1198" s="15" t="str">
        <f>VLOOKUP($B1198,Patient!$A$2:$I$2017,5,FALSE)</f>
        <v>PHI</v>
      </c>
      <c r="G1198" s="15" t="str">
        <f>VLOOKUP($B1198,Patient!$A$2:$I$2017,6,FALSE)</f>
        <v>PHI</v>
      </c>
      <c r="H1198" s="15" t="str">
        <f>VLOOKUP($B1198,Patient!$A$2:$I$2017,7,FALSE)</f>
        <v>PHI</v>
      </c>
      <c r="I1198" s="15" t="str">
        <f>VLOOKUP($B1198,Patient!$A$2:$I$2017,8,FALSE)</f>
        <v/>
      </c>
      <c r="J1198" s="15" t="str">
        <f>VLOOKUP($B1198,Patient!$A$2:$I$2017,9,FALSE)</f>
        <v/>
      </c>
      <c r="K1198" s="5">
        <v>933</v>
      </c>
      <c r="L1198" s="3" t="s">
        <v>74</v>
      </c>
      <c r="M1198" s="11" t="str">
        <f>IF(ISNA(VLOOKUP(A1198,Experiment!$B$2:$E$140,4,FALSE)),"",VLOOKUP(A1198,Experiment!$B$2:$E$140,4,FALSE))</f>
        <v/>
      </c>
      <c r="N1198" s="3" t="s">
        <v>3933</v>
      </c>
      <c r="O1198" s="3" t="s">
        <v>348</v>
      </c>
      <c r="P1198" s="3" t="s">
        <v>5141</v>
      </c>
      <c r="Q1198" s="3" t="s">
        <v>76</v>
      </c>
      <c r="R1198" s="3" t="s">
        <v>1826</v>
      </c>
    </row>
    <row r="1199" spans="1:18" x14ac:dyDescent="0.25">
      <c r="A1199" s="3" t="s">
        <v>5171</v>
      </c>
      <c r="B1199" s="3">
        <v>1162</v>
      </c>
      <c r="C1199" s="15" t="str">
        <f>VLOOKUP($B1199,Patient!$A$2:$I$2017,2,FALSE)</f>
        <v>PHI</v>
      </c>
      <c r="D1199" s="15" t="str">
        <f>VLOOKUP($B1199,Patient!$A$2:$I$2017,3,FALSE)</f>
        <v/>
      </c>
      <c r="E1199" s="15" t="str">
        <f>VLOOKUP($B1199,Patient!$A$2:$I$2017,4,FALSE)</f>
        <v/>
      </c>
      <c r="F1199" s="15" t="str">
        <f>VLOOKUP($B1199,Patient!$A$2:$I$2017,5,FALSE)</f>
        <v>PHI</v>
      </c>
      <c r="G1199" s="15" t="str">
        <f>VLOOKUP($B1199,Patient!$A$2:$I$2017,6,FALSE)</f>
        <v>PHI</v>
      </c>
      <c r="H1199" s="15" t="str">
        <f>VLOOKUP($B1199,Patient!$A$2:$I$2017,7,FALSE)</f>
        <v>PHI</v>
      </c>
      <c r="I1199" s="15" t="str">
        <f>VLOOKUP($B1199,Patient!$A$2:$I$2017,8,FALSE)</f>
        <v/>
      </c>
      <c r="J1199" s="15" t="str">
        <f>VLOOKUP($B1199,Patient!$A$2:$I$2017,9,FALSE)</f>
        <v/>
      </c>
      <c r="K1199" s="5">
        <v>937</v>
      </c>
      <c r="L1199" s="3" t="s">
        <v>93</v>
      </c>
      <c r="M1199" s="11" t="str">
        <f>IF(ISNA(VLOOKUP(A1199,Experiment!$B$2:$E$140,4,FALSE)),"",VLOOKUP(A1199,Experiment!$B$2:$E$140,4,FALSE))</f>
        <v/>
      </c>
      <c r="N1199" s="3" t="s">
        <v>5170</v>
      </c>
      <c r="O1199" s="3" t="s">
        <v>1219</v>
      </c>
      <c r="P1199" s="3" t="s">
        <v>5168</v>
      </c>
      <c r="Q1199" s="3" t="s">
        <v>321</v>
      </c>
      <c r="R1199" s="3" t="s">
        <v>388</v>
      </c>
    </row>
    <row r="1200" spans="1:18" x14ac:dyDescent="0.25">
      <c r="A1200" s="3" t="s">
        <v>5183</v>
      </c>
      <c r="B1200" s="3">
        <v>1165</v>
      </c>
      <c r="C1200" s="15" t="str">
        <f>VLOOKUP($B1200,Patient!$A$2:$I$2017,2,FALSE)</f>
        <v>PHI</v>
      </c>
      <c r="D1200" s="15" t="str">
        <f>VLOOKUP($B1200,Patient!$A$2:$I$2017,3,FALSE)</f>
        <v/>
      </c>
      <c r="E1200" s="15" t="str">
        <f>VLOOKUP($B1200,Patient!$A$2:$I$2017,4,FALSE)</f>
        <v>Female</v>
      </c>
      <c r="F1200" s="15" t="str">
        <f>VLOOKUP($B1200,Patient!$A$2:$I$2017,5,FALSE)</f>
        <v>PHI</v>
      </c>
      <c r="G1200" s="15" t="str">
        <f>VLOOKUP($B1200,Patient!$A$2:$I$2017,6,FALSE)</f>
        <v>PHI</v>
      </c>
      <c r="H1200" s="15" t="str">
        <f>VLOOKUP($B1200,Patient!$A$2:$I$2017,7,FALSE)</f>
        <v>PHI</v>
      </c>
      <c r="I1200" s="15" t="str">
        <f>VLOOKUP($B1200,Patient!$A$2:$I$2017,8,FALSE)</f>
        <v/>
      </c>
      <c r="J1200" s="15" t="str">
        <f>VLOOKUP($B1200,Patient!$A$2:$I$2017,9,FALSE)</f>
        <v/>
      </c>
      <c r="K1200" s="5">
        <v>939</v>
      </c>
      <c r="L1200" s="3" t="s">
        <v>74</v>
      </c>
      <c r="M1200" s="11" t="str">
        <f>IF(ISNA(VLOOKUP(A1200,Experiment!$B$2:$E$140,4,FALSE)),"",VLOOKUP(A1200,Experiment!$B$2:$E$140,4,FALSE))</f>
        <v/>
      </c>
      <c r="N1200" s="3" t="s">
        <v>2023</v>
      </c>
      <c r="O1200" s="3" t="s">
        <v>664</v>
      </c>
      <c r="P1200" s="3" t="s">
        <v>5181</v>
      </c>
      <c r="Q1200" s="3" t="s">
        <v>111</v>
      </c>
      <c r="R1200" s="3" t="s">
        <v>377</v>
      </c>
    </row>
    <row r="1201" spans="1:18" x14ac:dyDescent="0.25">
      <c r="A1201" s="3" t="s">
        <v>5187</v>
      </c>
      <c r="B1201" s="3">
        <v>1166</v>
      </c>
      <c r="C1201" s="15" t="str">
        <f>VLOOKUP($B1201,Patient!$A$2:$I$2017,2,FALSE)</f>
        <v>PHI</v>
      </c>
      <c r="D1201" s="15" t="str">
        <f>VLOOKUP($B1201,Patient!$A$2:$I$2017,3,FALSE)</f>
        <v/>
      </c>
      <c r="E1201" s="15" t="str">
        <f>VLOOKUP($B1201,Patient!$A$2:$I$2017,4,FALSE)</f>
        <v>Male</v>
      </c>
      <c r="F1201" s="15" t="str">
        <f>VLOOKUP($B1201,Patient!$A$2:$I$2017,5,FALSE)</f>
        <v>PHI</v>
      </c>
      <c r="G1201" s="15" t="str">
        <f>VLOOKUP($B1201,Patient!$A$2:$I$2017,6,FALSE)</f>
        <v>PHI</v>
      </c>
      <c r="H1201" s="15" t="str">
        <f>VLOOKUP($B1201,Patient!$A$2:$I$2017,7,FALSE)</f>
        <v>PHI</v>
      </c>
      <c r="I1201" s="15" t="str">
        <f>VLOOKUP($B1201,Patient!$A$2:$I$2017,8,FALSE)</f>
        <v/>
      </c>
      <c r="J1201" s="15" t="str">
        <f>VLOOKUP($B1201,Patient!$A$2:$I$2017,9,FALSE)</f>
        <v/>
      </c>
      <c r="K1201" s="5">
        <v>940</v>
      </c>
      <c r="L1201" s="3" t="s">
        <v>93</v>
      </c>
      <c r="M1201" s="11" t="str">
        <f>IF(ISNA(VLOOKUP(A1201,Experiment!$B$2:$E$140,4,FALSE)),"",VLOOKUP(A1201,Experiment!$B$2:$E$140,4,FALSE))</f>
        <v/>
      </c>
      <c r="N1201" s="3" t="s">
        <v>5185</v>
      </c>
      <c r="O1201" s="3" t="s">
        <v>657</v>
      </c>
      <c r="P1201" s="3" t="s">
        <v>5186</v>
      </c>
      <c r="Q1201" s="3" t="s">
        <v>111</v>
      </c>
      <c r="R1201" s="3" t="s">
        <v>53</v>
      </c>
    </row>
    <row r="1202" spans="1:18" x14ac:dyDescent="0.25">
      <c r="A1202" s="3" t="s">
        <v>5071</v>
      </c>
      <c r="B1202" s="3">
        <v>1170</v>
      </c>
      <c r="C1202" s="15" t="str">
        <f>VLOOKUP($B1202,Patient!$A$2:$I$2017,2,FALSE)</f>
        <v>PHI</v>
      </c>
      <c r="D1202" s="15" t="str">
        <f>VLOOKUP($B1202,Patient!$A$2:$I$2017,3,FALSE)</f>
        <v/>
      </c>
      <c r="E1202" s="15" t="str">
        <f>VLOOKUP($B1202,Patient!$A$2:$I$2017,4,FALSE)</f>
        <v>Male</v>
      </c>
      <c r="F1202" s="15" t="str">
        <f>VLOOKUP($B1202,Patient!$A$2:$I$2017,5,FALSE)</f>
        <v>PHI</v>
      </c>
      <c r="G1202" s="15" t="str">
        <f>VLOOKUP($B1202,Patient!$A$2:$I$2017,6,FALSE)</f>
        <v>PHI</v>
      </c>
      <c r="H1202" s="15" t="str">
        <f>VLOOKUP($B1202,Patient!$A$2:$I$2017,7,FALSE)</f>
        <v>PHI</v>
      </c>
      <c r="I1202" s="15" t="str">
        <f>VLOOKUP($B1202,Patient!$A$2:$I$2017,8,FALSE)</f>
        <v/>
      </c>
      <c r="J1202" s="15" t="str">
        <f>VLOOKUP($B1202,Patient!$A$2:$I$2017,9,FALSE)</f>
        <v/>
      </c>
      <c r="K1202" s="5">
        <v>917</v>
      </c>
      <c r="L1202" s="3" t="s">
        <v>74</v>
      </c>
      <c r="M1202" s="11" t="str">
        <f>IF(ISNA(VLOOKUP(A1202,Experiment!$B$2:$E$140,4,FALSE)),"",VLOOKUP(A1202,Experiment!$B$2:$E$140,4,FALSE))</f>
        <v/>
      </c>
      <c r="N1202" s="3" t="s">
        <v>5068</v>
      </c>
      <c r="O1202" s="3" t="s">
        <v>804</v>
      </c>
      <c r="P1202" s="3" t="s">
        <v>5069</v>
      </c>
      <c r="Q1202" s="3" t="s">
        <v>61</v>
      </c>
      <c r="R1202" s="3" t="s">
        <v>333</v>
      </c>
    </row>
    <row r="1203" spans="1:18" x14ac:dyDescent="0.25">
      <c r="A1203" s="3" t="s">
        <v>5193</v>
      </c>
      <c r="B1203" s="3">
        <v>1171</v>
      </c>
      <c r="C1203" s="15" t="str">
        <f>VLOOKUP($B1203,Patient!$A$2:$I$2017,2,FALSE)</f>
        <v>PHI</v>
      </c>
      <c r="D1203" s="15" t="str">
        <f>VLOOKUP($B1203,Patient!$A$2:$I$2017,3,FALSE)</f>
        <v/>
      </c>
      <c r="E1203" s="15" t="str">
        <f>VLOOKUP($B1203,Patient!$A$2:$I$2017,4,FALSE)</f>
        <v>Female</v>
      </c>
      <c r="F1203" s="15" t="str">
        <f>VLOOKUP($B1203,Patient!$A$2:$I$2017,5,FALSE)</f>
        <v>PHI</v>
      </c>
      <c r="G1203" s="15" t="str">
        <f>VLOOKUP($B1203,Patient!$A$2:$I$2017,6,FALSE)</f>
        <v>PHI</v>
      </c>
      <c r="H1203" s="15" t="str">
        <f>VLOOKUP($B1203,Patient!$A$2:$I$2017,7,FALSE)</f>
        <v>PHI</v>
      </c>
      <c r="I1203" s="15" t="str">
        <f>VLOOKUP($B1203,Patient!$A$2:$I$2017,8,FALSE)</f>
        <v/>
      </c>
      <c r="J1203" s="15" t="str">
        <f>VLOOKUP($B1203,Patient!$A$2:$I$2017,9,FALSE)</f>
        <v/>
      </c>
      <c r="K1203" s="5">
        <v>941</v>
      </c>
      <c r="L1203" s="3" t="s">
        <v>93</v>
      </c>
      <c r="M1203" s="11" t="str">
        <f>IF(ISNA(VLOOKUP(A1203,Experiment!$B$2:$E$140,4,FALSE)),"",VLOOKUP(A1203,Experiment!$B$2:$E$140,4,FALSE))</f>
        <v/>
      </c>
      <c r="N1203" s="3" t="s">
        <v>5191</v>
      </c>
      <c r="O1203" s="3" t="s">
        <v>1426</v>
      </c>
      <c r="P1203" s="3" t="s">
        <v>5070</v>
      </c>
      <c r="Q1203" s="3" t="s">
        <v>61</v>
      </c>
      <c r="R1203" s="3" t="s">
        <v>67</v>
      </c>
    </row>
    <row r="1204" spans="1:18" x14ac:dyDescent="0.25">
      <c r="A1204" s="3" t="s">
        <v>5197</v>
      </c>
      <c r="B1204" s="3">
        <v>1172</v>
      </c>
      <c r="C1204" s="15" t="str">
        <f>VLOOKUP($B1204,Patient!$A$2:$I$2017,2,FALSE)</f>
        <v>PHI</v>
      </c>
      <c r="D1204" s="15" t="str">
        <f>VLOOKUP($B1204,Patient!$A$2:$I$2017,3,FALSE)</f>
        <v/>
      </c>
      <c r="E1204" s="15" t="str">
        <f>VLOOKUP($B1204,Patient!$A$2:$I$2017,4,FALSE)</f>
        <v/>
      </c>
      <c r="F1204" s="15" t="str">
        <f>VLOOKUP($B1204,Patient!$A$2:$I$2017,5,FALSE)</f>
        <v>PHI</v>
      </c>
      <c r="G1204" s="15" t="str">
        <f>VLOOKUP($B1204,Patient!$A$2:$I$2017,6,FALSE)</f>
        <v>PHI</v>
      </c>
      <c r="H1204" s="15" t="str">
        <f>VLOOKUP($B1204,Patient!$A$2:$I$2017,7,FALSE)</f>
        <v>PHI</v>
      </c>
      <c r="I1204" s="15" t="str">
        <f>VLOOKUP($B1204,Patient!$A$2:$I$2017,8,FALSE)</f>
        <v/>
      </c>
      <c r="J1204" s="15" t="str">
        <f>VLOOKUP($B1204,Patient!$A$2:$I$2017,9,FALSE)</f>
        <v/>
      </c>
      <c r="K1204" s="5">
        <v>942</v>
      </c>
      <c r="L1204" s="3" t="s">
        <v>74</v>
      </c>
      <c r="M1204" s="11" t="str">
        <f>IF(ISNA(VLOOKUP(A1204,Experiment!$B$2:$E$140,4,FALSE)),"",VLOOKUP(A1204,Experiment!$B$2:$E$140,4,FALSE))</f>
        <v/>
      </c>
      <c r="N1204" s="3" t="s">
        <v>5196</v>
      </c>
      <c r="O1204" s="3" t="s">
        <v>785</v>
      </c>
      <c r="P1204" s="3" t="s">
        <v>5070</v>
      </c>
      <c r="Q1204" s="3" t="s">
        <v>485</v>
      </c>
      <c r="R1204" s="3" t="s">
        <v>2452</v>
      </c>
    </row>
    <row r="1205" spans="1:18" x14ac:dyDescent="0.25">
      <c r="A1205" s="3" t="s">
        <v>5223</v>
      </c>
      <c r="B1205" s="3">
        <v>1173</v>
      </c>
      <c r="C1205" s="15" t="str">
        <f>VLOOKUP($B1205,Patient!$A$2:$I$2017,2,FALSE)</f>
        <v>PHI</v>
      </c>
      <c r="D1205" s="15" t="str">
        <f>VLOOKUP($B1205,Patient!$A$2:$I$2017,3,FALSE)</f>
        <v>NON-HISPANIC</v>
      </c>
      <c r="E1205" s="15" t="str">
        <f>VLOOKUP($B1205,Patient!$A$2:$I$2017,4,FALSE)</f>
        <v>Female</v>
      </c>
      <c r="F1205" s="15" t="str">
        <f>VLOOKUP($B1205,Patient!$A$2:$I$2017,5,FALSE)</f>
        <v>PHI</v>
      </c>
      <c r="G1205" s="15" t="str">
        <f>VLOOKUP($B1205,Patient!$A$2:$I$2017,6,FALSE)</f>
        <v>PHI</v>
      </c>
      <c r="H1205" s="15" t="str">
        <f>VLOOKUP($B1205,Patient!$A$2:$I$2017,7,FALSE)</f>
        <v>PHI</v>
      </c>
      <c r="I1205" s="15" t="str">
        <f>VLOOKUP($B1205,Patient!$A$2:$I$2017,8,FALSE)</f>
        <v>White</v>
      </c>
      <c r="J1205" s="15" t="str">
        <f>VLOOKUP($B1205,Patient!$A$2:$I$2017,9,FALSE)</f>
        <v>Deceased</v>
      </c>
      <c r="K1205" s="5">
        <v>943</v>
      </c>
      <c r="L1205" s="3" t="s">
        <v>93</v>
      </c>
      <c r="M1205" s="11" t="str">
        <f>IF(ISNA(VLOOKUP(A1205,Experiment!$B$2:$E$140,4,FALSE)),"",VLOOKUP(A1205,Experiment!$B$2:$E$140,4,FALSE))</f>
        <v/>
      </c>
      <c r="N1205" s="3" t="s">
        <v>5221</v>
      </c>
      <c r="O1205" s="3" t="s">
        <v>1766</v>
      </c>
      <c r="P1205" s="3" t="s">
        <v>5192</v>
      </c>
      <c r="Q1205" s="3" t="s">
        <v>61</v>
      </c>
      <c r="R1205" s="3" t="s">
        <v>372</v>
      </c>
    </row>
    <row r="1206" spans="1:18" x14ac:dyDescent="0.25">
      <c r="A1206" s="3" t="s">
        <v>5228</v>
      </c>
      <c r="B1206" s="3">
        <v>1174</v>
      </c>
      <c r="C1206" s="15" t="str">
        <f>VLOOKUP($B1206,Patient!$A$2:$I$2017,2,FALSE)</f>
        <v>PHI</v>
      </c>
      <c r="D1206" s="15" t="str">
        <f>VLOOKUP($B1206,Patient!$A$2:$I$2017,3,FALSE)</f>
        <v>NON-HISPANIC</v>
      </c>
      <c r="E1206" s="15" t="str">
        <f>VLOOKUP($B1206,Patient!$A$2:$I$2017,4,FALSE)</f>
        <v>Male</v>
      </c>
      <c r="F1206" s="15" t="str">
        <f>VLOOKUP($B1206,Patient!$A$2:$I$2017,5,FALSE)</f>
        <v>PHI</v>
      </c>
      <c r="G1206" s="15" t="str">
        <f>VLOOKUP($B1206,Patient!$A$2:$I$2017,6,FALSE)</f>
        <v>PHI</v>
      </c>
      <c r="H1206" s="15" t="str">
        <f>VLOOKUP($B1206,Patient!$A$2:$I$2017,7,FALSE)</f>
        <v>PHI</v>
      </c>
      <c r="I1206" s="15" t="str">
        <f>VLOOKUP($B1206,Patient!$A$2:$I$2017,8,FALSE)</f>
        <v>White</v>
      </c>
      <c r="J1206" s="15" t="str">
        <f>VLOOKUP($B1206,Patient!$A$2:$I$2017,9,FALSE)</f>
        <v>Alive</v>
      </c>
      <c r="K1206" s="5">
        <v>944</v>
      </c>
      <c r="L1206" s="3" t="s">
        <v>74</v>
      </c>
      <c r="M1206" s="11" t="str">
        <f>IF(ISNA(VLOOKUP(A1206,Experiment!$B$2:$E$140,4,FALSE)),"",VLOOKUP(A1206,Experiment!$B$2:$E$140,4,FALSE))</f>
        <v/>
      </c>
      <c r="N1206" s="3" t="s">
        <v>5227</v>
      </c>
      <c r="O1206" s="3" t="s">
        <v>785</v>
      </c>
      <c r="P1206" s="3" t="s">
        <v>5222</v>
      </c>
      <c r="Q1206" s="3" t="s">
        <v>131</v>
      </c>
      <c r="R1206" s="3" t="s">
        <v>671</v>
      </c>
    </row>
    <row r="1207" spans="1:18" x14ac:dyDescent="0.25">
      <c r="A1207" s="3" t="s">
        <v>5233</v>
      </c>
      <c r="B1207" s="3">
        <v>1175</v>
      </c>
      <c r="C1207" s="15" t="str">
        <f>VLOOKUP($B1207,Patient!$A$2:$I$2017,2,FALSE)</f>
        <v>PHI</v>
      </c>
      <c r="D1207" s="15" t="str">
        <f>VLOOKUP($B1207,Patient!$A$2:$I$2017,3,FALSE)</f>
        <v>NON-HISPANIC</v>
      </c>
      <c r="E1207" s="15" t="str">
        <f>VLOOKUP($B1207,Patient!$A$2:$I$2017,4,FALSE)</f>
        <v>Female</v>
      </c>
      <c r="F1207" s="15" t="str">
        <f>VLOOKUP($B1207,Patient!$A$2:$I$2017,5,FALSE)</f>
        <v>PHI</v>
      </c>
      <c r="G1207" s="15" t="str">
        <f>VLOOKUP($B1207,Patient!$A$2:$I$2017,6,FALSE)</f>
        <v>PHI</v>
      </c>
      <c r="H1207" s="15" t="str">
        <f>VLOOKUP($B1207,Patient!$A$2:$I$2017,7,FALSE)</f>
        <v>PHI</v>
      </c>
      <c r="I1207" s="15" t="str">
        <f>VLOOKUP($B1207,Patient!$A$2:$I$2017,8,FALSE)</f>
        <v>White</v>
      </c>
      <c r="J1207" s="15" t="str">
        <f>VLOOKUP($B1207,Patient!$A$2:$I$2017,9,FALSE)</f>
        <v>Alive</v>
      </c>
      <c r="K1207" s="5">
        <v>945</v>
      </c>
      <c r="L1207" s="3" t="s">
        <v>93</v>
      </c>
      <c r="M1207" s="11" t="str">
        <f>IF(ISNA(VLOOKUP(A1207,Experiment!$B$2:$E$140,4,FALSE)),"",VLOOKUP(A1207,Experiment!$B$2:$E$140,4,FALSE))</f>
        <v/>
      </c>
      <c r="N1207" s="3" t="s">
        <v>5231</v>
      </c>
      <c r="O1207" s="3" t="s">
        <v>3163</v>
      </c>
      <c r="P1207" s="3" t="s">
        <v>5222</v>
      </c>
      <c r="Q1207" s="3" t="s">
        <v>76</v>
      </c>
      <c r="R1207" s="3" t="s">
        <v>79</v>
      </c>
    </row>
    <row r="1208" spans="1:18" x14ac:dyDescent="0.25">
      <c r="A1208" s="3" t="s">
        <v>5249</v>
      </c>
      <c r="B1208" s="3">
        <v>1176</v>
      </c>
      <c r="C1208" s="15" t="str">
        <f>VLOOKUP($B1208,Patient!$A$2:$I$2017,2,FALSE)</f>
        <v>PHI</v>
      </c>
      <c r="D1208" s="15" t="str">
        <f>VLOOKUP($B1208,Patient!$A$2:$I$2017,3,FALSE)</f>
        <v>NON-HISPANIC</v>
      </c>
      <c r="E1208" s="15" t="str">
        <f>VLOOKUP($B1208,Patient!$A$2:$I$2017,4,FALSE)</f>
        <v>Male</v>
      </c>
      <c r="F1208" s="15" t="str">
        <f>VLOOKUP($B1208,Patient!$A$2:$I$2017,5,FALSE)</f>
        <v>PHI</v>
      </c>
      <c r="G1208" s="15" t="str">
        <f>VLOOKUP($B1208,Patient!$A$2:$I$2017,6,FALSE)</f>
        <v>PHI</v>
      </c>
      <c r="H1208" s="15" t="str">
        <f>VLOOKUP($B1208,Patient!$A$2:$I$2017,7,FALSE)</f>
        <v>PHI</v>
      </c>
      <c r="I1208" s="15" t="str">
        <f>VLOOKUP($B1208,Patient!$A$2:$I$2017,8,FALSE)</f>
        <v>White</v>
      </c>
      <c r="J1208" s="15" t="str">
        <f>VLOOKUP($B1208,Patient!$A$2:$I$2017,9,FALSE)</f>
        <v>Alive</v>
      </c>
      <c r="K1208" s="5">
        <v>946</v>
      </c>
      <c r="L1208" s="3" t="s">
        <v>93</v>
      </c>
      <c r="M1208" s="11" t="str">
        <f>IF(ISNA(VLOOKUP(A1208,Experiment!$B$2:$E$140,4,FALSE)),"",VLOOKUP(A1208,Experiment!$B$2:$E$140,4,FALSE))</f>
        <v/>
      </c>
      <c r="N1208" s="3" t="s">
        <v>4135</v>
      </c>
      <c r="O1208" s="3" t="s">
        <v>670</v>
      </c>
      <c r="P1208" s="3" t="s">
        <v>5247</v>
      </c>
      <c r="Q1208" s="3" t="s">
        <v>131</v>
      </c>
      <c r="R1208" s="3" t="s">
        <v>133</v>
      </c>
    </row>
    <row r="1209" spans="1:18" x14ac:dyDescent="0.25">
      <c r="A1209" s="3" t="s">
        <v>5256</v>
      </c>
      <c r="B1209" s="3">
        <v>1177</v>
      </c>
      <c r="C1209" s="15" t="str">
        <f>VLOOKUP($B1209,Patient!$A$2:$I$2017,2,FALSE)</f>
        <v>PHI</v>
      </c>
      <c r="D1209" s="15" t="str">
        <f>VLOOKUP($B1209,Patient!$A$2:$I$2017,3,FALSE)</f>
        <v>HISPANIC</v>
      </c>
      <c r="E1209" s="15" t="str">
        <f>VLOOKUP($B1209,Patient!$A$2:$I$2017,4,FALSE)</f>
        <v>Male</v>
      </c>
      <c r="F1209" s="15" t="str">
        <f>VLOOKUP($B1209,Patient!$A$2:$I$2017,5,FALSE)</f>
        <v>PHI</v>
      </c>
      <c r="G1209" s="15" t="str">
        <f>VLOOKUP($B1209,Patient!$A$2:$I$2017,6,FALSE)</f>
        <v>PHI</v>
      </c>
      <c r="H1209" s="15" t="str">
        <f>VLOOKUP($B1209,Patient!$A$2:$I$2017,7,FALSE)</f>
        <v>PHI</v>
      </c>
      <c r="I1209" s="15" t="str">
        <f>VLOOKUP($B1209,Patient!$A$2:$I$2017,8,FALSE)</f>
        <v>Multiracial</v>
      </c>
      <c r="J1209" s="15" t="str">
        <f>VLOOKUP($B1209,Patient!$A$2:$I$2017,9,FALSE)</f>
        <v>Alive</v>
      </c>
      <c r="K1209" s="5">
        <v>947</v>
      </c>
      <c r="L1209" s="3" t="s">
        <v>74</v>
      </c>
      <c r="M1209" s="11" t="str">
        <f>IF(ISNA(VLOOKUP(A1209,Experiment!$B$2:$E$140,4,FALSE)),"",VLOOKUP(A1209,Experiment!$B$2:$E$140,4,FALSE))</f>
        <v/>
      </c>
      <c r="N1209" s="3" t="s">
        <v>5255</v>
      </c>
      <c r="O1209" s="3" t="s">
        <v>818</v>
      </c>
      <c r="P1209" s="3" t="s">
        <v>5247</v>
      </c>
      <c r="Q1209" s="3" t="s">
        <v>76</v>
      </c>
      <c r="R1209" s="3" t="s">
        <v>79</v>
      </c>
    </row>
    <row r="1210" spans="1:18" x14ac:dyDescent="0.25">
      <c r="A1210" s="3" t="s">
        <v>5259</v>
      </c>
      <c r="B1210" s="3">
        <v>1178</v>
      </c>
      <c r="C1210" s="15" t="str">
        <f>VLOOKUP($B1210,Patient!$A$2:$I$2017,2,FALSE)</f>
        <v>PHI</v>
      </c>
      <c r="D1210" s="15" t="str">
        <f>VLOOKUP($B1210,Patient!$A$2:$I$2017,3,FALSE)</f>
        <v>NON-HISPANIC</v>
      </c>
      <c r="E1210" s="15" t="str">
        <f>VLOOKUP($B1210,Patient!$A$2:$I$2017,4,FALSE)</f>
        <v>Female</v>
      </c>
      <c r="F1210" s="15" t="str">
        <f>VLOOKUP($B1210,Patient!$A$2:$I$2017,5,FALSE)</f>
        <v>PHI</v>
      </c>
      <c r="G1210" s="15" t="str">
        <f>VLOOKUP($B1210,Patient!$A$2:$I$2017,6,FALSE)</f>
        <v>PHI</v>
      </c>
      <c r="H1210" s="15" t="str">
        <f>VLOOKUP($B1210,Patient!$A$2:$I$2017,7,FALSE)</f>
        <v>PHI</v>
      </c>
      <c r="I1210" s="15" t="str">
        <f>VLOOKUP($B1210,Patient!$A$2:$I$2017,8,FALSE)</f>
        <v>White</v>
      </c>
      <c r="J1210" s="15" t="str">
        <f>VLOOKUP($B1210,Patient!$A$2:$I$2017,9,FALSE)</f>
        <v>Alive</v>
      </c>
      <c r="K1210" s="5">
        <v>948</v>
      </c>
      <c r="L1210" s="3" t="s">
        <v>74</v>
      </c>
      <c r="M1210" s="11" t="str">
        <f>IF(ISNA(VLOOKUP(A1210,Experiment!$B$2:$E$140,4,FALSE)),"",VLOOKUP(A1210,Experiment!$B$2:$E$140,4,FALSE))</f>
        <v/>
      </c>
      <c r="N1210" s="3" t="s">
        <v>2372</v>
      </c>
      <c r="O1210" s="3" t="s">
        <v>325</v>
      </c>
      <c r="P1210" s="3" t="s">
        <v>5258</v>
      </c>
      <c r="Q1210" s="3" t="s">
        <v>131</v>
      </c>
      <c r="R1210" s="3" t="s">
        <v>297</v>
      </c>
    </row>
    <row r="1211" spans="1:18" x14ac:dyDescent="0.25">
      <c r="A1211" s="3" t="s">
        <v>5261</v>
      </c>
      <c r="B1211" s="3">
        <v>1179</v>
      </c>
      <c r="C1211" s="15" t="str">
        <f>VLOOKUP($B1211,Patient!$A$2:$I$2017,2,FALSE)</f>
        <v>PHI</v>
      </c>
      <c r="D1211" s="15" t="str">
        <f>VLOOKUP($B1211,Patient!$A$2:$I$2017,3,FALSE)</f>
        <v>NON-HISPANIC</v>
      </c>
      <c r="E1211" s="15" t="str">
        <f>VLOOKUP($B1211,Patient!$A$2:$I$2017,4,FALSE)</f>
        <v>Female</v>
      </c>
      <c r="F1211" s="15" t="str">
        <f>VLOOKUP($B1211,Patient!$A$2:$I$2017,5,FALSE)</f>
        <v>PHI</v>
      </c>
      <c r="G1211" s="15" t="str">
        <f>VLOOKUP($B1211,Patient!$A$2:$I$2017,6,FALSE)</f>
        <v>PHI</v>
      </c>
      <c r="H1211" s="15" t="str">
        <f>VLOOKUP($B1211,Patient!$A$2:$I$2017,7,FALSE)</f>
        <v>PHI</v>
      </c>
      <c r="I1211" s="15" t="str">
        <f>VLOOKUP($B1211,Patient!$A$2:$I$2017,8,FALSE)</f>
        <v>White</v>
      </c>
      <c r="J1211" s="15" t="str">
        <f>VLOOKUP($B1211,Patient!$A$2:$I$2017,9,FALSE)</f>
        <v>Deceased</v>
      </c>
      <c r="K1211" s="5">
        <v>949</v>
      </c>
      <c r="L1211" s="3" t="s">
        <v>74</v>
      </c>
      <c r="M1211" s="11" t="str">
        <f>IF(ISNA(VLOOKUP(A1211,Experiment!$B$2:$E$140,4,FALSE)),"",VLOOKUP(A1211,Experiment!$B$2:$E$140,4,FALSE))</f>
        <v/>
      </c>
      <c r="N1211" s="3" t="s">
        <v>1233</v>
      </c>
      <c r="O1211" s="3" t="s">
        <v>1266</v>
      </c>
      <c r="P1211" s="3" t="s">
        <v>5258</v>
      </c>
      <c r="Q1211" s="3" t="s">
        <v>131</v>
      </c>
      <c r="R1211" s="3" t="s">
        <v>133</v>
      </c>
    </row>
    <row r="1212" spans="1:18" x14ac:dyDescent="0.25">
      <c r="A1212" s="3" t="s">
        <v>5267</v>
      </c>
      <c r="B1212" s="3">
        <v>1180</v>
      </c>
      <c r="C1212" s="15" t="str">
        <f>VLOOKUP($B1212,Patient!$A$2:$I$2017,2,FALSE)</f>
        <v>PHI</v>
      </c>
      <c r="D1212" s="15" t="str">
        <f>VLOOKUP($B1212,Patient!$A$2:$I$2017,3,FALSE)</f>
        <v>NON-HISPANIC</v>
      </c>
      <c r="E1212" s="15" t="str">
        <f>VLOOKUP($B1212,Patient!$A$2:$I$2017,4,FALSE)</f>
        <v>Male</v>
      </c>
      <c r="F1212" s="15" t="str">
        <f>VLOOKUP($B1212,Patient!$A$2:$I$2017,5,FALSE)</f>
        <v>PHI</v>
      </c>
      <c r="G1212" s="15" t="str">
        <f>VLOOKUP($B1212,Patient!$A$2:$I$2017,6,FALSE)</f>
        <v>PHI</v>
      </c>
      <c r="H1212" s="15" t="str">
        <f>VLOOKUP($B1212,Patient!$A$2:$I$2017,7,FALSE)</f>
        <v>PHI</v>
      </c>
      <c r="I1212" s="15" t="str">
        <f>VLOOKUP($B1212,Patient!$A$2:$I$2017,8,FALSE)</f>
        <v>White</v>
      </c>
      <c r="J1212" s="15" t="str">
        <f>VLOOKUP($B1212,Patient!$A$2:$I$2017,9,FALSE)</f>
        <v>Deceased</v>
      </c>
      <c r="K1212" s="5">
        <v>950</v>
      </c>
      <c r="L1212" s="3" t="s">
        <v>93</v>
      </c>
      <c r="M1212" s="11" t="str">
        <f>IF(ISNA(VLOOKUP(A1212,Experiment!$B$2:$E$140,4,FALSE)),"",VLOOKUP(A1212,Experiment!$B$2:$E$140,4,FALSE))</f>
        <v/>
      </c>
      <c r="N1212" s="3" t="s">
        <v>5265</v>
      </c>
      <c r="O1212" s="3" t="s">
        <v>5266</v>
      </c>
      <c r="P1212" s="3" t="s">
        <v>5247</v>
      </c>
      <c r="Q1212" s="3" t="s">
        <v>61</v>
      </c>
      <c r="R1212" s="3" t="s">
        <v>53</v>
      </c>
    </row>
    <row r="1213" spans="1:18" x14ac:dyDescent="0.25">
      <c r="A1213" s="3" t="s">
        <v>5271</v>
      </c>
      <c r="B1213" s="3">
        <v>1181</v>
      </c>
      <c r="C1213" s="15" t="str">
        <f>VLOOKUP($B1213,Patient!$A$2:$I$2017,2,FALSE)</f>
        <v>PHI</v>
      </c>
      <c r="D1213" s="15" t="str">
        <f>VLOOKUP($B1213,Patient!$A$2:$I$2017,3,FALSE)</f>
        <v/>
      </c>
      <c r="E1213" s="15" t="str">
        <f>VLOOKUP($B1213,Patient!$A$2:$I$2017,4,FALSE)</f>
        <v>Female</v>
      </c>
      <c r="F1213" s="15" t="str">
        <f>VLOOKUP($B1213,Patient!$A$2:$I$2017,5,FALSE)</f>
        <v>PHI</v>
      </c>
      <c r="G1213" s="15" t="str">
        <f>VLOOKUP($B1213,Patient!$A$2:$I$2017,6,FALSE)</f>
        <v>PHI</v>
      </c>
      <c r="H1213" s="15" t="str">
        <f>VLOOKUP($B1213,Patient!$A$2:$I$2017,7,FALSE)</f>
        <v>PHI</v>
      </c>
      <c r="I1213" s="15" t="str">
        <f>VLOOKUP($B1213,Patient!$A$2:$I$2017,8,FALSE)</f>
        <v/>
      </c>
      <c r="J1213" s="15" t="str">
        <f>VLOOKUP($B1213,Patient!$A$2:$I$2017,9,FALSE)</f>
        <v/>
      </c>
      <c r="K1213" s="5">
        <v>951</v>
      </c>
      <c r="L1213" s="3" t="s">
        <v>93</v>
      </c>
      <c r="M1213" s="11" t="str">
        <f>IF(ISNA(VLOOKUP(A1213,Experiment!$B$2:$E$140,4,FALSE)),"",VLOOKUP(A1213,Experiment!$B$2:$E$140,4,FALSE))</f>
        <v/>
      </c>
      <c r="N1213" s="3" t="s">
        <v>5269</v>
      </c>
      <c r="O1213" s="3" t="s">
        <v>1328</v>
      </c>
      <c r="P1213" s="3" t="s">
        <v>5248</v>
      </c>
      <c r="Q1213" s="3" t="s">
        <v>111</v>
      </c>
      <c r="R1213" s="3" t="s">
        <v>354</v>
      </c>
    </row>
    <row r="1214" spans="1:18" x14ac:dyDescent="0.25">
      <c r="A1214" s="3" t="s">
        <v>5276</v>
      </c>
      <c r="B1214" s="3">
        <v>1182</v>
      </c>
      <c r="C1214" s="15" t="str">
        <f>VLOOKUP($B1214,Patient!$A$2:$I$2017,2,FALSE)</f>
        <v>PHI</v>
      </c>
      <c r="D1214" s="15" t="str">
        <f>VLOOKUP($B1214,Patient!$A$2:$I$2017,3,FALSE)</f>
        <v/>
      </c>
      <c r="E1214" s="15" t="str">
        <f>VLOOKUP($B1214,Patient!$A$2:$I$2017,4,FALSE)</f>
        <v>Female</v>
      </c>
      <c r="F1214" s="15" t="str">
        <f>VLOOKUP($B1214,Patient!$A$2:$I$2017,5,FALSE)</f>
        <v>PHI</v>
      </c>
      <c r="G1214" s="15" t="str">
        <f>VLOOKUP($B1214,Patient!$A$2:$I$2017,6,FALSE)</f>
        <v>PHI</v>
      </c>
      <c r="H1214" s="15" t="str">
        <f>VLOOKUP($B1214,Patient!$A$2:$I$2017,7,FALSE)</f>
        <v>PHI</v>
      </c>
      <c r="I1214" s="15" t="str">
        <f>VLOOKUP($B1214,Patient!$A$2:$I$2017,8,FALSE)</f>
        <v/>
      </c>
      <c r="J1214" s="15" t="str">
        <f>VLOOKUP($B1214,Patient!$A$2:$I$2017,9,FALSE)</f>
        <v/>
      </c>
      <c r="K1214" s="5">
        <v>952</v>
      </c>
      <c r="L1214" s="3" t="s">
        <v>74</v>
      </c>
      <c r="M1214" s="11" t="str">
        <f>IF(ISNA(VLOOKUP(A1214,Experiment!$B$2:$E$140,4,FALSE)),"",VLOOKUP(A1214,Experiment!$B$2:$E$140,4,FALSE))</f>
        <v/>
      </c>
      <c r="N1214" s="3" t="s">
        <v>5274</v>
      </c>
      <c r="O1214" s="3" t="s">
        <v>687</v>
      </c>
      <c r="P1214" s="3" t="s">
        <v>5248</v>
      </c>
      <c r="Q1214" s="3" t="s">
        <v>61</v>
      </c>
      <c r="R1214" s="3" t="s">
        <v>53</v>
      </c>
    </row>
    <row r="1215" spans="1:18" x14ac:dyDescent="0.25">
      <c r="A1215" s="3" t="s">
        <v>5280</v>
      </c>
      <c r="B1215" s="3">
        <v>1183</v>
      </c>
      <c r="C1215" s="15" t="str">
        <f>VLOOKUP($B1215,Patient!$A$2:$I$2017,2,FALSE)</f>
        <v>PHI</v>
      </c>
      <c r="D1215" s="15" t="str">
        <f>VLOOKUP($B1215,Patient!$A$2:$I$2017,3,FALSE)</f>
        <v>NON-HISPANIC</v>
      </c>
      <c r="E1215" s="15" t="str">
        <f>VLOOKUP($B1215,Patient!$A$2:$I$2017,4,FALSE)</f>
        <v>Male</v>
      </c>
      <c r="F1215" s="15" t="str">
        <f>VLOOKUP($B1215,Patient!$A$2:$I$2017,5,FALSE)</f>
        <v>PHI</v>
      </c>
      <c r="G1215" s="15" t="str">
        <f>VLOOKUP($B1215,Patient!$A$2:$I$2017,6,FALSE)</f>
        <v>PHI</v>
      </c>
      <c r="H1215" s="15" t="str">
        <f>VLOOKUP($B1215,Patient!$A$2:$I$2017,7,FALSE)</f>
        <v>PHI</v>
      </c>
      <c r="I1215" s="15" t="str">
        <f>VLOOKUP($B1215,Patient!$A$2:$I$2017,8,FALSE)</f>
        <v>White</v>
      </c>
      <c r="J1215" s="15" t="str">
        <f>VLOOKUP($B1215,Patient!$A$2:$I$2017,9,FALSE)</f>
        <v>Deceased</v>
      </c>
      <c r="K1215" s="5">
        <v>953</v>
      </c>
      <c r="L1215" s="3" t="s">
        <v>74</v>
      </c>
      <c r="M1215" s="11" t="str">
        <f>IF(ISNA(VLOOKUP(A1215,Experiment!$B$2:$E$140,4,FALSE)),"",VLOOKUP(A1215,Experiment!$B$2:$E$140,4,FALSE))</f>
        <v/>
      </c>
      <c r="N1215" s="3" t="s">
        <v>53</v>
      </c>
      <c r="O1215" s="3" t="s">
        <v>53</v>
      </c>
      <c r="P1215" s="3" t="s">
        <v>5270</v>
      </c>
      <c r="Q1215" s="3" t="s">
        <v>131</v>
      </c>
      <c r="R1215" s="3" t="s">
        <v>133</v>
      </c>
    </row>
    <row r="1216" spans="1:18" x14ac:dyDescent="0.25">
      <c r="A1216" s="3" t="s">
        <v>5286</v>
      </c>
      <c r="B1216" s="3">
        <v>1184</v>
      </c>
      <c r="C1216" s="15" t="str">
        <f>VLOOKUP($B1216,Patient!$A$2:$I$2017,2,FALSE)</f>
        <v>PHI</v>
      </c>
      <c r="D1216" s="15" t="str">
        <f>VLOOKUP($B1216,Patient!$A$2:$I$2017,3,FALSE)</f>
        <v/>
      </c>
      <c r="E1216" s="15" t="str">
        <f>VLOOKUP($B1216,Patient!$A$2:$I$2017,4,FALSE)</f>
        <v/>
      </c>
      <c r="F1216" s="15" t="str">
        <f>VLOOKUP($B1216,Patient!$A$2:$I$2017,5,FALSE)</f>
        <v>PHI</v>
      </c>
      <c r="G1216" s="15" t="str">
        <f>VLOOKUP($B1216,Patient!$A$2:$I$2017,6,FALSE)</f>
        <v>PHI</v>
      </c>
      <c r="H1216" s="15" t="str">
        <f>VLOOKUP($B1216,Patient!$A$2:$I$2017,7,FALSE)</f>
        <v>PHI</v>
      </c>
      <c r="I1216" s="15" t="str">
        <f>VLOOKUP($B1216,Patient!$A$2:$I$2017,8,FALSE)</f>
        <v/>
      </c>
      <c r="J1216" s="15" t="str">
        <f>VLOOKUP($B1216,Patient!$A$2:$I$2017,9,FALSE)</f>
        <v/>
      </c>
      <c r="K1216" s="5">
        <v>954</v>
      </c>
      <c r="L1216" s="3" t="s">
        <v>93</v>
      </c>
      <c r="M1216" s="11" t="str">
        <f>IF(ISNA(VLOOKUP(A1216,Experiment!$B$2:$E$140,4,FALSE)),"",VLOOKUP(A1216,Experiment!$B$2:$E$140,4,FALSE))</f>
        <v/>
      </c>
      <c r="N1216" s="3" t="s">
        <v>5284</v>
      </c>
      <c r="O1216" s="3" t="s">
        <v>657</v>
      </c>
      <c r="P1216" s="3" t="s">
        <v>5270</v>
      </c>
      <c r="Q1216" s="3" t="s">
        <v>61</v>
      </c>
      <c r="R1216" s="3" t="s">
        <v>53</v>
      </c>
    </row>
    <row r="1217" spans="1:18" x14ac:dyDescent="0.25">
      <c r="A1217" s="3" t="s">
        <v>5292</v>
      </c>
      <c r="B1217" s="3">
        <v>1185</v>
      </c>
      <c r="C1217" s="15" t="str">
        <f>VLOOKUP($B1217,Patient!$A$2:$I$2017,2,FALSE)</f>
        <v>PHI</v>
      </c>
      <c r="D1217" s="15" t="str">
        <f>VLOOKUP($B1217,Patient!$A$2:$I$2017,3,FALSE)</f>
        <v>NON-HISPANIC</v>
      </c>
      <c r="E1217" s="15" t="str">
        <f>VLOOKUP($B1217,Patient!$A$2:$I$2017,4,FALSE)</f>
        <v>Male</v>
      </c>
      <c r="F1217" s="15" t="str">
        <f>VLOOKUP($B1217,Patient!$A$2:$I$2017,5,FALSE)</f>
        <v>PHI</v>
      </c>
      <c r="G1217" s="15" t="str">
        <f>VLOOKUP($B1217,Patient!$A$2:$I$2017,6,FALSE)</f>
        <v>PHI</v>
      </c>
      <c r="H1217" s="15" t="str">
        <f>VLOOKUP($B1217,Patient!$A$2:$I$2017,7,FALSE)</f>
        <v>PHI</v>
      </c>
      <c r="I1217" s="15" t="str">
        <f>VLOOKUP($B1217,Patient!$A$2:$I$2017,8,FALSE)</f>
        <v>White</v>
      </c>
      <c r="J1217" s="15" t="str">
        <f>VLOOKUP($B1217,Patient!$A$2:$I$2017,9,FALSE)</f>
        <v>Alive</v>
      </c>
      <c r="K1217" s="5">
        <v>955</v>
      </c>
      <c r="L1217" s="3" t="s">
        <v>93</v>
      </c>
      <c r="M1217" s="11" t="str">
        <f>IF(ISNA(VLOOKUP(A1217,Experiment!$B$2:$E$140,4,FALSE)),"",VLOOKUP(A1217,Experiment!$B$2:$E$140,4,FALSE))</f>
        <v/>
      </c>
      <c r="N1217" s="3" t="s">
        <v>5289</v>
      </c>
      <c r="O1217" s="3" t="s">
        <v>633</v>
      </c>
      <c r="P1217" s="3" t="s">
        <v>5285</v>
      </c>
      <c r="Q1217" s="3" t="s">
        <v>111</v>
      </c>
      <c r="R1217" s="3" t="s">
        <v>53</v>
      </c>
    </row>
    <row r="1218" spans="1:18" x14ac:dyDescent="0.25">
      <c r="A1218" s="3" t="s">
        <v>5298</v>
      </c>
      <c r="B1218" s="3">
        <v>1186</v>
      </c>
      <c r="C1218" s="15" t="e">
        <f>VLOOKUP($B1218,Patient!$A$2:$I$2017,2,FALSE)</f>
        <v>#N/A</v>
      </c>
      <c r="D1218" s="15" t="e">
        <f>VLOOKUP($B1218,Patient!$A$2:$I$2017,3,FALSE)</f>
        <v>#N/A</v>
      </c>
      <c r="E1218" s="15" t="e">
        <f>VLOOKUP($B1218,Patient!$A$2:$I$2017,4,FALSE)</f>
        <v>#N/A</v>
      </c>
      <c r="F1218" s="15" t="e">
        <f>VLOOKUP($B1218,Patient!$A$2:$I$2017,5,FALSE)</f>
        <v>#N/A</v>
      </c>
      <c r="G1218" s="15" t="e">
        <f>VLOOKUP($B1218,Patient!$A$2:$I$2017,6,FALSE)</f>
        <v>#N/A</v>
      </c>
      <c r="H1218" s="15" t="e">
        <f>VLOOKUP($B1218,Patient!$A$2:$I$2017,7,FALSE)</f>
        <v>#N/A</v>
      </c>
      <c r="I1218" s="15" t="e">
        <f>VLOOKUP($B1218,Patient!$A$2:$I$2017,8,FALSE)</f>
        <v>#N/A</v>
      </c>
      <c r="J1218" s="15" t="e">
        <f>VLOOKUP($B1218,Patient!$A$2:$I$2017,9,FALSE)</f>
        <v>#N/A</v>
      </c>
      <c r="K1218" s="5">
        <v>956</v>
      </c>
      <c r="L1218" s="3" t="s">
        <v>93</v>
      </c>
      <c r="M1218" s="11" t="str">
        <f>IF(ISNA(VLOOKUP(A1218,Experiment!$B$2:$E$140,4,FALSE)),"",VLOOKUP(A1218,Experiment!$B$2:$E$140,4,FALSE))</f>
        <v/>
      </c>
      <c r="N1218" s="3" t="s">
        <v>5295</v>
      </c>
      <c r="O1218" s="3" t="s">
        <v>4051</v>
      </c>
      <c r="P1218" s="3" t="s">
        <v>5296</v>
      </c>
      <c r="Q1218" s="3" t="s">
        <v>111</v>
      </c>
      <c r="R1218" s="3" t="s">
        <v>53</v>
      </c>
    </row>
    <row r="1219" spans="1:18" x14ac:dyDescent="0.25">
      <c r="A1219" s="3" t="s">
        <v>5301</v>
      </c>
      <c r="B1219" s="3">
        <v>1187</v>
      </c>
      <c r="C1219" s="15" t="str">
        <f>VLOOKUP($B1219,Patient!$A$2:$I$2017,2,FALSE)</f>
        <v>PHI</v>
      </c>
      <c r="D1219" s="15" t="str">
        <f>VLOOKUP($B1219,Patient!$A$2:$I$2017,3,FALSE)</f>
        <v>NON-HISPANIC</v>
      </c>
      <c r="E1219" s="15" t="str">
        <f>VLOOKUP($B1219,Patient!$A$2:$I$2017,4,FALSE)</f>
        <v>Male</v>
      </c>
      <c r="F1219" s="15" t="str">
        <f>VLOOKUP($B1219,Patient!$A$2:$I$2017,5,FALSE)</f>
        <v>PHI</v>
      </c>
      <c r="G1219" s="15" t="str">
        <f>VLOOKUP($B1219,Patient!$A$2:$I$2017,6,FALSE)</f>
        <v>PHI</v>
      </c>
      <c r="H1219" s="15" t="str">
        <f>VLOOKUP($B1219,Patient!$A$2:$I$2017,7,FALSE)</f>
        <v>PHI</v>
      </c>
      <c r="I1219" s="15" t="str">
        <f>VLOOKUP($B1219,Patient!$A$2:$I$2017,8,FALSE)</f>
        <v>White</v>
      </c>
      <c r="J1219" s="15" t="str">
        <f>VLOOKUP($B1219,Patient!$A$2:$I$2017,9,FALSE)</f>
        <v>Deceased</v>
      </c>
      <c r="K1219" s="5">
        <v>957</v>
      </c>
      <c r="L1219" s="3" t="s">
        <v>93</v>
      </c>
      <c r="M1219" s="11" t="str">
        <f>IF(ISNA(VLOOKUP(A1219,Experiment!$B$2:$E$140,4,FALSE)),"",VLOOKUP(A1219,Experiment!$B$2:$E$140,4,FALSE))</f>
        <v/>
      </c>
      <c r="N1219" s="3" t="s">
        <v>2372</v>
      </c>
      <c r="O1219" s="3" t="s">
        <v>1391</v>
      </c>
      <c r="P1219" s="3" t="s">
        <v>5296</v>
      </c>
      <c r="Q1219" s="3" t="s">
        <v>111</v>
      </c>
      <c r="R1219" s="3" t="s">
        <v>179</v>
      </c>
    </row>
    <row r="1220" spans="1:18" x14ac:dyDescent="0.25">
      <c r="A1220" s="3" t="s">
        <v>1319</v>
      </c>
      <c r="B1220" s="3">
        <v>1188</v>
      </c>
      <c r="C1220" s="15" t="e">
        <f>VLOOKUP($B1220,Patient!$A$2:$I$2017,2,FALSE)</f>
        <v>#N/A</v>
      </c>
      <c r="D1220" s="15" t="e">
        <f>VLOOKUP($B1220,Patient!$A$2:$I$2017,3,FALSE)</f>
        <v>#N/A</v>
      </c>
      <c r="E1220" s="15" t="e">
        <f>VLOOKUP($B1220,Patient!$A$2:$I$2017,4,FALSE)</f>
        <v>#N/A</v>
      </c>
      <c r="F1220" s="15" t="e">
        <f>VLOOKUP($B1220,Patient!$A$2:$I$2017,5,FALSE)</f>
        <v>#N/A</v>
      </c>
      <c r="G1220" s="15" t="e">
        <f>VLOOKUP($B1220,Patient!$A$2:$I$2017,6,FALSE)</f>
        <v>#N/A</v>
      </c>
      <c r="H1220" s="15" t="e">
        <f>VLOOKUP($B1220,Patient!$A$2:$I$2017,7,FALSE)</f>
        <v>#N/A</v>
      </c>
      <c r="I1220" s="15" t="e">
        <f>VLOOKUP($B1220,Patient!$A$2:$I$2017,8,FALSE)</f>
        <v>#N/A</v>
      </c>
      <c r="J1220" s="15" t="e">
        <f>VLOOKUP($B1220,Patient!$A$2:$I$2017,9,FALSE)</f>
        <v>#N/A</v>
      </c>
      <c r="K1220" s="5">
        <v>222</v>
      </c>
      <c r="L1220" s="3" t="s">
        <v>93</v>
      </c>
      <c r="M1220" s="11" t="str">
        <f>IF(ISNA(VLOOKUP(A1220,Experiment!$B$2:$E$140,4,FALSE)),"",VLOOKUP(A1220,Experiment!$B$2:$E$140,4,FALSE))</f>
        <v/>
      </c>
      <c r="N1220" s="3" t="s">
        <v>1315</v>
      </c>
      <c r="O1220" s="3" t="s">
        <v>1316</v>
      </c>
      <c r="P1220" s="3" t="s">
        <v>1317</v>
      </c>
      <c r="Q1220" s="3" t="s">
        <v>111</v>
      </c>
      <c r="R1220" s="3" t="s">
        <v>494</v>
      </c>
    </row>
    <row r="1221" spans="1:18" x14ac:dyDescent="0.25">
      <c r="A1221" s="3" t="s">
        <v>5305</v>
      </c>
      <c r="B1221" s="3">
        <v>1189</v>
      </c>
      <c r="C1221" s="15" t="str">
        <f>VLOOKUP($B1221,Patient!$A$2:$I$2017,2,FALSE)</f>
        <v>PHI</v>
      </c>
      <c r="D1221" s="15" t="str">
        <f>VLOOKUP($B1221,Patient!$A$2:$I$2017,3,FALSE)</f>
        <v>NON-HISPANIC</v>
      </c>
      <c r="E1221" s="15" t="str">
        <f>VLOOKUP($B1221,Patient!$A$2:$I$2017,4,FALSE)</f>
        <v>Male</v>
      </c>
      <c r="F1221" s="15" t="str">
        <f>VLOOKUP($B1221,Patient!$A$2:$I$2017,5,FALSE)</f>
        <v>PHI</v>
      </c>
      <c r="G1221" s="15" t="str">
        <f>VLOOKUP($B1221,Patient!$A$2:$I$2017,6,FALSE)</f>
        <v>PHI</v>
      </c>
      <c r="H1221" s="15" t="str">
        <f>VLOOKUP($B1221,Patient!$A$2:$I$2017,7,FALSE)</f>
        <v>PHI</v>
      </c>
      <c r="I1221" s="15" t="str">
        <f>VLOOKUP($B1221,Patient!$A$2:$I$2017,8,FALSE)</f>
        <v>White</v>
      </c>
      <c r="J1221" s="15" t="str">
        <f>VLOOKUP($B1221,Patient!$A$2:$I$2017,9,FALSE)</f>
        <v>Alive</v>
      </c>
      <c r="K1221" s="5">
        <v>958</v>
      </c>
      <c r="L1221" s="3" t="s">
        <v>93</v>
      </c>
      <c r="M1221" s="11" t="str">
        <f>IF(ISNA(VLOOKUP(A1221,Experiment!$B$2:$E$140,4,FALSE)),"",VLOOKUP(A1221,Experiment!$B$2:$E$140,4,FALSE))</f>
        <v/>
      </c>
      <c r="N1221" s="3" t="s">
        <v>5302</v>
      </c>
      <c r="O1221" s="3" t="s">
        <v>5303</v>
      </c>
      <c r="P1221" s="3" t="s">
        <v>1317</v>
      </c>
      <c r="Q1221" s="3" t="s">
        <v>321</v>
      </c>
      <c r="R1221" s="3" t="s">
        <v>883</v>
      </c>
    </row>
    <row r="1222" spans="1:18" x14ac:dyDescent="0.25">
      <c r="A1222" s="3" t="s">
        <v>5309</v>
      </c>
      <c r="B1222" s="3">
        <v>1190</v>
      </c>
      <c r="C1222" s="15" t="str">
        <f>VLOOKUP($B1222,Patient!$A$2:$I$2017,2,FALSE)</f>
        <v>PHI</v>
      </c>
      <c r="D1222" s="15" t="str">
        <f>VLOOKUP($B1222,Patient!$A$2:$I$2017,3,FALSE)</f>
        <v>NON-HISPANIC</v>
      </c>
      <c r="E1222" s="15" t="str">
        <f>VLOOKUP($B1222,Patient!$A$2:$I$2017,4,FALSE)</f>
        <v>Male</v>
      </c>
      <c r="F1222" s="15" t="str">
        <f>VLOOKUP($B1222,Patient!$A$2:$I$2017,5,FALSE)</f>
        <v>PHI</v>
      </c>
      <c r="G1222" s="15" t="str">
        <f>VLOOKUP($B1222,Patient!$A$2:$I$2017,6,FALSE)</f>
        <v>PHI</v>
      </c>
      <c r="H1222" s="15" t="str">
        <f>VLOOKUP($B1222,Patient!$A$2:$I$2017,7,FALSE)</f>
        <v>PHI</v>
      </c>
      <c r="I1222" s="15" t="str">
        <f>VLOOKUP($B1222,Patient!$A$2:$I$2017,8,FALSE)</f>
        <v>White</v>
      </c>
      <c r="J1222" s="15" t="str">
        <f>VLOOKUP($B1222,Patient!$A$2:$I$2017,9,FALSE)</f>
        <v>Deceased</v>
      </c>
      <c r="K1222" s="5">
        <v>959</v>
      </c>
      <c r="L1222" s="3" t="s">
        <v>93</v>
      </c>
      <c r="M1222" s="11" t="str">
        <f>IF(ISNA(VLOOKUP(A1222,Experiment!$B$2:$E$140,4,FALSE)),"",VLOOKUP(A1222,Experiment!$B$2:$E$140,4,FALSE))</f>
        <v/>
      </c>
      <c r="N1222" s="3" t="s">
        <v>4454</v>
      </c>
      <c r="O1222" s="3" t="s">
        <v>2912</v>
      </c>
      <c r="P1222" s="3" t="s">
        <v>1317</v>
      </c>
      <c r="Q1222" s="3" t="s">
        <v>87</v>
      </c>
      <c r="R1222" s="3" t="s">
        <v>79</v>
      </c>
    </row>
    <row r="1223" spans="1:18" x14ac:dyDescent="0.25">
      <c r="A1223" s="3" t="s">
        <v>5312</v>
      </c>
      <c r="B1223" s="3">
        <v>1191</v>
      </c>
      <c r="C1223" s="15" t="str">
        <f>VLOOKUP($B1223,Patient!$A$2:$I$2017,2,FALSE)</f>
        <v>PHI</v>
      </c>
      <c r="D1223" s="15" t="str">
        <f>VLOOKUP($B1223,Patient!$A$2:$I$2017,3,FALSE)</f>
        <v>NON-HISPANIC</v>
      </c>
      <c r="E1223" s="15" t="str">
        <f>VLOOKUP($B1223,Patient!$A$2:$I$2017,4,FALSE)</f>
        <v>Male</v>
      </c>
      <c r="F1223" s="15" t="str">
        <f>VLOOKUP($B1223,Patient!$A$2:$I$2017,5,FALSE)</f>
        <v>PHI</v>
      </c>
      <c r="G1223" s="15" t="str">
        <f>VLOOKUP($B1223,Patient!$A$2:$I$2017,6,FALSE)</f>
        <v>PHI</v>
      </c>
      <c r="H1223" s="15" t="str">
        <f>VLOOKUP($B1223,Patient!$A$2:$I$2017,7,FALSE)</f>
        <v>PHI</v>
      </c>
      <c r="I1223" s="15" t="str">
        <f>VLOOKUP($B1223,Patient!$A$2:$I$2017,8,FALSE)</f>
        <v>White</v>
      </c>
      <c r="J1223" s="15" t="str">
        <f>VLOOKUP($B1223,Patient!$A$2:$I$2017,9,FALSE)</f>
        <v>Deceased</v>
      </c>
      <c r="K1223" s="5">
        <v>960</v>
      </c>
      <c r="L1223" s="3" t="s">
        <v>74</v>
      </c>
      <c r="M1223" s="11" t="str">
        <f>IF(ISNA(VLOOKUP(A1223,Experiment!$B$2:$E$140,4,FALSE)),"",VLOOKUP(A1223,Experiment!$B$2:$E$140,4,FALSE))</f>
        <v/>
      </c>
      <c r="N1223" s="3" t="s">
        <v>1393</v>
      </c>
      <c r="O1223" s="3" t="s">
        <v>2014</v>
      </c>
      <c r="P1223" s="3" t="s">
        <v>1317</v>
      </c>
      <c r="Q1223" s="3" t="s">
        <v>131</v>
      </c>
      <c r="R1223" s="3" t="s">
        <v>297</v>
      </c>
    </row>
    <row r="1224" spans="1:18" x14ac:dyDescent="0.25">
      <c r="A1224" s="3" t="s">
        <v>3603</v>
      </c>
      <c r="B1224" s="3">
        <v>1192</v>
      </c>
      <c r="C1224" s="15" t="e">
        <f>VLOOKUP($B1224,Patient!$A$2:$I$2017,2,FALSE)</f>
        <v>#N/A</v>
      </c>
      <c r="D1224" s="15" t="e">
        <f>VLOOKUP($B1224,Patient!$A$2:$I$2017,3,FALSE)</f>
        <v>#N/A</v>
      </c>
      <c r="E1224" s="15" t="e">
        <f>VLOOKUP($B1224,Patient!$A$2:$I$2017,4,FALSE)</f>
        <v>#N/A</v>
      </c>
      <c r="F1224" s="15" t="e">
        <f>VLOOKUP($B1224,Patient!$A$2:$I$2017,5,FALSE)</f>
        <v>#N/A</v>
      </c>
      <c r="G1224" s="15" t="e">
        <f>VLOOKUP($B1224,Patient!$A$2:$I$2017,6,FALSE)</f>
        <v>#N/A</v>
      </c>
      <c r="H1224" s="15" t="e">
        <f>VLOOKUP($B1224,Patient!$A$2:$I$2017,7,FALSE)</f>
        <v>#N/A</v>
      </c>
      <c r="I1224" s="15" t="e">
        <f>VLOOKUP($B1224,Patient!$A$2:$I$2017,8,FALSE)</f>
        <v>#N/A</v>
      </c>
      <c r="J1224" s="15" t="e">
        <f>VLOOKUP($B1224,Patient!$A$2:$I$2017,9,FALSE)</f>
        <v>#N/A</v>
      </c>
      <c r="K1224" s="5">
        <v>667</v>
      </c>
      <c r="L1224" s="3" t="s">
        <v>74</v>
      </c>
      <c r="M1224" s="11" t="str">
        <f>IF(ISNA(VLOOKUP(A1224,Experiment!$B$2:$E$140,4,FALSE)),"",VLOOKUP(A1224,Experiment!$B$2:$E$140,4,FALSE))</f>
        <v/>
      </c>
      <c r="N1224" s="3" t="s">
        <v>53</v>
      </c>
      <c r="O1224" s="3" t="s">
        <v>53</v>
      </c>
      <c r="P1224" s="3" t="s">
        <v>2663</v>
      </c>
      <c r="Q1224" s="3" t="s">
        <v>485</v>
      </c>
      <c r="R1224" s="3" t="s">
        <v>2452</v>
      </c>
    </row>
    <row r="1225" spans="1:18" x14ac:dyDescent="0.25">
      <c r="A1225" s="3" t="s">
        <v>2665</v>
      </c>
      <c r="B1225" s="3">
        <v>1193</v>
      </c>
      <c r="C1225" s="15" t="str">
        <f>VLOOKUP($B1225,Patient!$A$2:$I$2017,2,FALSE)</f>
        <v>PHI</v>
      </c>
      <c r="D1225" s="15" t="str">
        <f>VLOOKUP($B1225,Patient!$A$2:$I$2017,3,FALSE)</f>
        <v/>
      </c>
      <c r="E1225" s="15" t="str">
        <f>VLOOKUP($B1225,Patient!$A$2:$I$2017,4,FALSE)</f>
        <v>Male</v>
      </c>
      <c r="F1225" s="15" t="str">
        <f>VLOOKUP($B1225,Patient!$A$2:$I$2017,5,FALSE)</f>
        <v>PHI</v>
      </c>
      <c r="G1225" s="15" t="str">
        <f>VLOOKUP($B1225,Patient!$A$2:$I$2017,6,FALSE)</f>
        <v>PHI</v>
      </c>
      <c r="H1225" s="15" t="str">
        <f>VLOOKUP($B1225,Patient!$A$2:$I$2017,7,FALSE)</f>
        <v>PHI</v>
      </c>
      <c r="I1225" s="15" t="str">
        <f>VLOOKUP($B1225,Patient!$A$2:$I$2017,8,FALSE)</f>
        <v/>
      </c>
      <c r="J1225" s="15" t="str">
        <f>VLOOKUP($B1225,Patient!$A$2:$I$2017,9,FALSE)</f>
        <v/>
      </c>
      <c r="K1225" s="5">
        <v>539</v>
      </c>
      <c r="L1225" s="3" t="s">
        <v>74</v>
      </c>
      <c r="M1225" s="11" t="str">
        <f>IF(ISNA(VLOOKUP(A1225,Experiment!$B$2:$E$140,4,FALSE)),"",VLOOKUP(A1225,Experiment!$B$2:$E$140,4,FALSE))</f>
        <v/>
      </c>
      <c r="N1225" s="3" t="s">
        <v>53</v>
      </c>
      <c r="O1225" s="3" t="s">
        <v>53</v>
      </c>
      <c r="P1225" s="3" t="s">
        <v>2663</v>
      </c>
      <c r="Q1225" s="3" t="s">
        <v>485</v>
      </c>
      <c r="R1225" s="3" t="s">
        <v>2452</v>
      </c>
    </row>
    <row r="1226" spans="1:18" x14ac:dyDescent="0.25">
      <c r="A1226" s="3" t="s">
        <v>2939</v>
      </c>
      <c r="B1226" s="3">
        <v>1194</v>
      </c>
      <c r="C1226" s="15" t="str">
        <f>VLOOKUP($B1226,Patient!$A$2:$I$2017,2,FALSE)</f>
        <v>PHI</v>
      </c>
      <c r="D1226" s="15" t="str">
        <f>VLOOKUP($B1226,Patient!$A$2:$I$2017,3,FALSE)</f>
        <v/>
      </c>
      <c r="E1226" s="15" t="str">
        <f>VLOOKUP($B1226,Patient!$A$2:$I$2017,4,FALSE)</f>
        <v/>
      </c>
      <c r="F1226" s="15" t="str">
        <f>VLOOKUP($B1226,Patient!$A$2:$I$2017,5,FALSE)</f>
        <v>PHI</v>
      </c>
      <c r="G1226" s="15" t="str">
        <f>VLOOKUP($B1226,Patient!$A$2:$I$2017,6,FALSE)</f>
        <v>PHI</v>
      </c>
      <c r="H1226" s="15" t="str">
        <f>VLOOKUP($B1226,Patient!$A$2:$I$2017,7,FALSE)</f>
        <v>PHI</v>
      </c>
      <c r="I1226" s="15" t="str">
        <f>VLOOKUP($B1226,Patient!$A$2:$I$2017,8,FALSE)</f>
        <v/>
      </c>
      <c r="J1226" s="15" t="str">
        <f>VLOOKUP($B1226,Patient!$A$2:$I$2017,9,FALSE)</f>
        <v/>
      </c>
      <c r="K1226" s="5">
        <v>571</v>
      </c>
      <c r="L1226" s="3" t="s">
        <v>74</v>
      </c>
      <c r="M1226" s="11" t="str">
        <f>IF(ISNA(VLOOKUP(A1226,Experiment!$B$2:$E$140,4,FALSE)),"",VLOOKUP(A1226,Experiment!$B$2:$E$140,4,FALSE))</f>
        <v/>
      </c>
      <c r="N1226" s="3" t="s">
        <v>53</v>
      </c>
      <c r="O1226" s="3" t="s">
        <v>53</v>
      </c>
      <c r="P1226" s="3" t="s">
        <v>2663</v>
      </c>
      <c r="Q1226" s="3" t="s">
        <v>485</v>
      </c>
      <c r="R1226" s="3" t="s">
        <v>2452</v>
      </c>
    </row>
    <row r="1227" spans="1:18" x14ac:dyDescent="0.25">
      <c r="A1227" s="3" t="s">
        <v>5317</v>
      </c>
      <c r="B1227" s="3">
        <v>1195</v>
      </c>
      <c r="C1227" s="15" t="str">
        <f>VLOOKUP($B1227,Patient!$A$2:$I$2017,2,FALSE)</f>
        <v>PHI</v>
      </c>
      <c r="D1227" s="15" t="str">
        <f>VLOOKUP($B1227,Patient!$A$2:$I$2017,3,FALSE)</f>
        <v/>
      </c>
      <c r="E1227" s="15" t="str">
        <f>VLOOKUP($B1227,Patient!$A$2:$I$2017,4,FALSE)</f>
        <v/>
      </c>
      <c r="F1227" s="15" t="str">
        <f>VLOOKUP($B1227,Patient!$A$2:$I$2017,5,FALSE)</f>
        <v>PHI</v>
      </c>
      <c r="G1227" s="15" t="str">
        <f>VLOOKUP($B1227,Patient!$A$2:$I$2017,6,FALSE)</f>
        <v>PHI</v>
      </c>
      <c r="H1227" s="15" t="str">
        <f>VLOOKUP($B1227,Patient!$A$2:$I$2017,7,FALSE)</f>
        <v>PHI</v>
      </c>
      <c r="I1227" s="15" t="str">
        <f>VLOOKUP($B1227,Patient!$A$2:$I$2017,8,FALSE)</f>
        <v/>
      </c>
      <c r="J1227" s="15" t="str">
        <f>VLOOKUP($B1227,Patient!$A$2:$I$2017,9,FALSE)</f>
        <v/>
      </c>
      <c r="K1227" s="5">
        <v>961</v>
      </c>
      <c r="L1227" s="3" t="s">
        <v>74</v>
      </c>
      <c r="M1227" s="11" t="str">
        <f>IF(ISNA(VLOOKUP(A1227,Experiment!$B$2:$E$140,4,FALSE)),"",VLOOKUP(A1227,Experiment!$B$2:$E$140,4,FALSE))</f>
        <v/>
      </c>
      <c r="N1227" s="3" t="s">
        <v>3674</v>
      </c>
      <c r="O1227" s="3" t="s">
        <v>1407</v>
      </c>
      <c r="P1227" s="3" t="s">
        <v>2663</v>
      </c>
      <c r="Q1227" s="3" t="s">
        <v>485</v>
      </c>
      <c r="R1227" s="3" t="s">
        <v>2452</v>
      </c>
    </row>
    <row r="1228" spans="1:18" x14ac:dyDescent="0.25">
      <c r="A1228" s="3" t="s">
        <v>5322</v>
      </c>
      <c r="B1228" s="3">
        <v>1196</v>
      </c>
      <c r="C1228" s="15" t="str">
        <f>VLOOKUP($B1228,Patient!$A$2:$I$2017,2,FALSE)</f>
        <v>PHI</v>
      </c>
      <c r="D1228" s="15" t="str">
        <f>VLOOKUP($B1228,Patient!$A$2:$I$2017,3,FALSE)</f>
        <v/>
      </c>
      <c r="E1228" s="15" t="str">
        <f>VLOOKUP($B1228,Patient!$A$2:$I$2017,4,FALSE)</f>
        <v>Male</v>
      </c>
      <c r="F1228" s="15" t="str">
        <f>VLOOKUP($B1228,Patient!$A$2:$I$2017,5,FALSE)</f>
        <v>PHI</v>
      </c>
      <c r="G1228" s="15" t="str">
        <f>VLOOKUP($B1228,Patient!$A$2:$I$2017,6,FALSE)</f>
        <v>PHI</v>
      </c>
      <c r="H1228" s="15" t="str">
        <f>VLOOKUP($B1228,Patient!$A$2:$I$2017,7,FALSE)</f>
        <v>PHI</v>
      </c>
      <c r="I1228" s="15" t="str">
        <f>VLOOKUP($B1228,Patient!$A$2:$I$2017,8,FALSE)</f>
        <v/>
      </c>
      <c r="J1228" s="15" t="str">
        <f>VLOOKUP($B1228,Patient!$A$2:$I$2017,9,FALSE)</f>
        <v/>
      </c>
      <c r="K1228" s="5">
        <v>962</v>
      </c>
      <c r="L1228" s="3" t="s">
        <v>74</v>
      </c>
      <c r="M1228" s="11" t="str">
        <f>IF(ISNA(VLOOKUP(A1228,Experiment!$B$2:$E$140,4,FALSE)),"",VLOOKUP(A1228,Experiment!$B$2:$E$140,4,FALSE))</f>
        <v/>
      </c>
      <c r="N1228" s="3" t="s">
        <v>5320</v>
      </c>
      <c r="O1228" s="3" t="s">
        <v>2388</v>
      </c>
      <c r="P1228" s="3" t="s">
        <v>5321</v>
      </c>
      <c r="Q1228" s="3" t="s">
        <v>485</v>
      </c>
      <c r="R1228" s="3" t="s">
        <v>1810</v>
      </c>
    </row>
    <row r="1229" spans="1:18" x14ac:dyDescent="0.25">
      <c r="A1229" s="3" t="s">
        <v>5331</v>
      </c>
      <c r="B1229" s="3">
        <v>1197</v>
      </c>
      <c r="C1229" s="15" t="str">
        <f>VLOOKUP($B1229,Patient!$A$2:$I$2017,2,FALSE)</f>
        <v>PHI</v>
      </c>
      <c r="D1229" s="15" t="str">
        <f>VLOOKUP($B1229,Patient!$A$2:$I$2017,3,FALSE)</f>
        <v/>
      </c>
      <c r="E1229" s="15" t="str">
        <f>VLOOKUP($B1229,Patient!$A$2:$I$2017,4,FALSE)</f>
        <v/>
      </c>
      <c r="F1229" s="15" t="str">
        <f>VLOOKUP($B1229,Patient!$A$2:$I$2017,5,FALSE)</f>
        <v>PHI</v>
      </c>
      <c r="G1229" s="15" t="str">
        <f>VLOOKUP($B1229,Patient!$A$2:$I$2017,6,FALSE)</f>
        <v>PHI</v>
      </c>
      <c r="H1229" s="15" t="str">
        <f>VLOOKUP($B1229,Patient!$A$2:$I$2017,7,FALSE)</f>
        <v>PHI</v>
      </c>
      <c r="I1229" s="15" t="str">
        <f>VLOOKUP($B1229,Patient!$A$2:$I$2017,8,FALSE)</f>
        <v/>
      </c>
      <c r="J1229" s="15" t="str">
        <f>VLOOKUP($B1229,Patient!$A$2:$I$2017,9,FALSE)</f>
        <v/>
      </c>
      <c r="K1229" s="5">
        <v>963</v>
      </c>
      <c r="L1229" s="3" t="s">
        <v>74</v>
      </c>
      <c r="M1229" s="11" t="str">
        <f>IF(ISNA(VLOOKUP(A1229,Experiment!$B$2:$E$140,4,FALSE)),"",VLOOKUP(A1229,Experiment!$B$2:$E$140,4,FALSE))</f>
        <v/>
      </c>
      <c r="N1229" s="3" t="s">
        <v>5329</v>
      </c>
      <c r="O1229" s="3" t="s">
        <v>1328</v>
      </c>
      <c r="P1229" s="3" t="s">
        <v>5321</v>
      </c>
      <c r="Q1229" s="3" t="s">
        <v>61</v>
      </c>
      <c r="R1229" s="3" t="s">
        <v>1114</v>
      </c>
    </row>
    <row r="1230" spans="1:18" x14ac:dyDescent="0.25">
      <c r="A1230" s="3" t="s">
        <v>5338</v>
      </c>
      <c r="B1230" s="3">
        <v>1198</v>
      </c>
      <c r="C1230" s="15" t="str">
        <f>VLOOKUP($B1230,Patient!$A$2:$I$2017,2,FALSE)</f>
        <v>PHI</v>
      </c>
      <c r="D1230" s="15" t="str">
        <f>VLOOKUP($B1230,Patient!$A$2:$I$2017,3,FALSE)</f>
        <v>NON-HISPANIC</v>
      </c>
      <c r="E1230" s="15" t="str">
        <f>VLOOKUP($B1230,Patient!$A$2:$I$2017,4,FALSE)</f>
        <v>Male</v>
      </c>
      <c r="F1230" s="15" t="str">
        <f>VLOOKUP($B1230,Patient!$A$2:$I$2017,5,FALSE)</f>
        <v>PHI</v>
      </c>
      <c r="G1230" s="15" t="str">
        <f>VLOOKUP($B1230,Patient!$A$2:$I$2017,6,FALSE)</f>
        <v>PHI</v>
      </c>
      <c r="H1230" s="15" t="str">
        <f>VLOOKUP($B1230,Patient!$A$2:$I$2017,7,FALSE)</f>
        <v>PHI</v>
      </c>
      <c r="I1230" s="15" t="str">
        <f>VLOOKUP($B1230,Patient!$A$2:$I$2017,8,FALSE)</f>
        <v>White</v>
      </c>
      <c r="J1230" s="15" t="str">
        <f>VLOOKUP($B1230,Patient!$A$2:$I$2017,9,FALSE)</f>
        <v>Deceased</v>
      </c>
      <c r="K1230" s="5">
        <v>964</v>
      </c>
      <c r="L1230" s="3" t="s">
        <v>93</v>
      </c>
      <c r="M1230" s="11" t="str">
        <f>IF(ISNA(VLOOKUP(A1230,Experiment!$B$2:$E$140,4,FALSE)),"",VLOOKUP(A1230,Experiment!$B$2:$E$140,4,FALSE))</f>
        <v/>
      </c>
      <c r="N1230" s="3" t="s">
        <v>3190</v>
      </c>
      <c r="O1230" s="3" t="s">
        <v>5335</v>
      </c>
      <c r="P1230" s="3" t="s">
        <v>5321</v>
      </c>
      <c r="Q1230" s="3" t="s">
        <v>61</v>
      </c>
      <c r="R1230" s="3" t="s">
        <v>67</v>
      </c>
    </row>
    <row r="1231" spans="1:18" x14ac:dyDescent="0.25">
      <c r="A1231" s="3" t="s">
        <v>5342</v>
      </c>
      <c r="B1231" s="3">
        <v>1199</v>
      </c>
      <c r="C1231" s="15" t="str">
        <f>VLOOKUP($B1231,Patient!$A$2:$I$2017,2,FALSE)</f>
        <v>PHI</v>
      </c>
      <c r="D1231" s="15" t="str">
        <f>VLOOKUP($B1231,Patient!$A$2:$I$2017,3,FALSE)</f>
        <v/>
      </c>
      <c r="E1231" s="15" t="str">
        <f>VLOOKUP($B1231,Patient!$A$2:$I$2017,4,FALSE)</f>
        <v/>
      </c>
      <c r="F1231" s="15" t="str">
        <f>VLOOKUP($B1231,Patient!$A$2:$I$2017,5,FALSE)</f>
        <v>PHI</v>
      </c>
      <c r="G1231" s="15" t="str">
        <f>VLOOKUP($B1231,Patient!$A$2:$I$2017,6,FALSE)</f>
        <v>PHI</v>
      </c>
      <c r="H1231" s="15" t="str">
        <f>VLOOKUP($B1231,Patient!$A$2:$I$2017,7,FALSE)</f>
        <v>PHI</v>
      </c>
      <c r="I1231" s="15" t="str">
        <f>VLOOKUP($B1231,Patient!$A$2:$I$2017,8,FALSE)</f>
        <v/>
      </c>
      <c r="J1231" s="15" t="str">
        <f>VLOOKUP($B1231,Patient!$A$2:$I$2017,9,FALSE)</f>
        <v/>
      </c>
      <c r="K1231" s="5">
        <v>965</v>
      </c>
      <c r="L1231" s="3" t="s">
        <v>74</v>
      </c>
      <c r="M1231" s="11" t="str">
        <f>IF(ISNA(VLOOKUP(A1231,Experiment!$B$2:$E$140,4,FALSE)),"",VLOOKUP(A1231,Experiment!$B$2:$E$140,4,FALSE))</f>
        <v/>
      </c>
      <c r="N1231" s="3" t="s">
        <v>5341</v>
      </c>
      <c r="O1231" s="3" t="s">
        <v>1272</v>
      </c>
      <c r="P1231" s="3" t="s">
        <v>5321</v>
      </c>
      <c r="Q1231" s="3" t="s">
        <v>61</v>
      </c>
      <c r="R1231" s="3" t="s">
        <v>53</v>
      </c>
    </row>
    <row r="1232" spans="1:18" x14ac:dyDescent="0.25">
      <c r="A1232" s="3" t="s">
        <v>5355</v>
      </c>
      <c r="B1232" s="3">
        <v>1200</v>
      </c>
      <c r="C1232" s="15" t="str">
        <f>VLOOKUP($B1232,Patient!$A$2:$I$2017,2,FALSE)</f>
        <v>PHI</v>
      </c>
      <c r="D1232" s="15" t="str">
        <f>VLOOKUP($B1232,Patient!$A$2:$I$2017,3,FALSE)</f>
        <v>NON-HISPANIC</v>
      </c>
      <c r="E1232" s="15" t="str">
        <f>VLOOKUP($B1232,Patient!$A$2:$I$2017,4,FALSE)</f>
        <v>Female</v>
      </c>
      <c r="F1232" s="15" t="str">
        <f>VLOOKUP($B1232,Patient!$A$2:$I$2017,5,FALSE)</f>
        <v>PHI</v>
      </c>
      <c r="G1232" s="15" t="str">
        <f>VLOOKUP($B1232,Patient!$A$2:$I$2017,6,FALSE)</f>
        <v>PHI</v>
      </c>
      <c r="H1232" s="15" t="str">
        <f>VLOOKUP($B1232,Patient!$A$2:$I$2017,7,FALSE)</f>
        <v>PHI</v>
      </c>
      <c r="I1232" s="15" t="str">
        <f>VLOOKUP($B1232,Patient!$A$2:$I$2017,8,FALSE)</f>
        <v>White</v>
      </c>
      <c r="J1232" s="15" t="str">
        <f>VLOOKUP($B1232,Patient!$A$2:$I$2017,9,FALSE)</f>
        <v>Alive</v>
      </c>
      <c r="K1232" s="5">
        <v>966</v>
      </c>
      <c r="L1232" s="3" t="s">
        <v>74</v>
      </c>
      <c r="M1232" s="11" t="str">
        <f>IF(ISNA(VLOOKUP(A1232,Experiment!$B$2:$E$140,4,FALSE)),"",VLOOKUP(A1232,Experiment!$B$2:$E$140,4,FALSE))</f>
        <v/>
      </c>
      <c r="N1232" s="3" t="s">
        <v>3991</v>
      </c>
      <c r="O1232" s="3" t="s">
        <v>5354</v>
      </c>
      <c r="P1232" s="3" t="s">
        <v>5321</v>
      </c>
      <c r="Q1232" s="3" t="s">
        <v>131</v>
      </c>
      <c r="R1232" s="3" t="s">
        <v>671</v>
      </c>
    </row>
    <row r="1233" spans="1:18" x14ac:dyDescent="0.25">
      <c r="A1233" s="3" t="s">
        <v>5357</v>
      </c>
      <c r="B1233" s="3">
        <v>1201</v>
      </c>
      <c r="C1233" s="15" t="str">
        <f>VLOOKUP($B1233,Patient!$A$2:$I$2017,2,FALSE)</f>
        <v>PHI</v>
      </c>
      <c r="D1233" s="15" t="str">
        <f>VLOOKUP($B1233,Patient!$A$2:$I$2017,3,FALSE)</f>
        <v/>
      </c>
      <c r="E1233" s="15" t="str">
        <f>VLOOKUP($B1233,Patient!$A$2:$I$2017,4,FALSE)</f>
        <v>Female</v>
      </c>
      <c r="F1233" s="15" t="str">
        <f>VLOOKUP($B1233,Patient!$A$2:$I$2017,5,FALSE)</f>
        <v>PHI</v>
      </c>
      <c r="G1233" s="15" t="str">
        <f>VLOOKUP($B1233,Patient!$A$2:$I$2017,6,FALSE)</f>
        <v>PHI</v>
      </c>
      <c r="H1233" s="15" t="str">
        <f>VLOOKUP($B1233,Patient!$A$2:$I$2017,7,FALSE)</f>
        <v>PHI</v>
      </c>
      <c r="I1233" s="15" t="str">
        <f>VLOOKUP($B1233,Patient!$A$2:$I$2017,8,FALSE)</f>
        <v/>
      </c>
      <c r="J1233" s="15" t="str">
        <f>VLOOKUP($B1233,Patient!$A$2:$I$2017,9,FALSE)</f>
        <v/>
      </c>
      <c r="K1233" s="5">
        <v>967</v>
      </c>
      <c r="L1233" s="3" t="s">
        <v>74</v>
      </c>
      <c r="M1233" s="11" t="str">
        <f>IF(ISNA(VLOOKUP(A1233,Experiment!$B$2:$E$140,4,FALSE)),"",VLOOKUP(A1233,Experiment!$B$2:$E$140,4,FALSE))</f>
        <v/>
      </c>
      <c r="N1233" s="3" t="s">
        <v>53</v>
      </c>
      <c r="O1233" s="3" t="s">
        <v>53</v>
      </c>
      <c r="P1233" s="3" t="s">
        <v>4184</v>
      </c>
      <c r="Q1233" s="3" t="s">
        <v>131</v>
      </c>
      <c r="R1233" s="3" t="s">
        <v>133</v>
      </c>
    </row>
    <row r="1234" spans="1:18" x14ac:dyDescent="0.25">
      <c r="A1234" s="3" t="s">
        <v>4186</v>
      </c>
      <c r="B1234" s="3">
        <v>1202</v>
      </c>
      <c r="C1234" s="15" t="str">
        <f>VLOOKUP($B1234,Patient!$A$2:$I$2017,2,FALSE)</f>
        <v>PHI</v>
      </c>
      <c r="D1234" s="15" t="str">
        <f>VLOOKUP($B1234,Patient!$A$2:$I$2017,3,FALSE)</f>
        <v/>
      </c>
      <c r="E1234" s="15" t="str">
        <f>VLOOKUP($B1234,Patient!$A$2:$I$2017,4,FALSE)</f>
        <v>Male</v>
      </c>
      <c r="F1234" s="15" t="str">
        <f>VLOOKUP($B1234,Patient!$A$2:$I$2017,5,FALSE)</f>
        <v>PHI</v>
      </c>
      <c r="G1234" s="15" t="str">
        <f>VLOOKUP($B1234,Patient!$A$2:$I$2017,6,FALSE)</f>
        <v>PHI</v>
      </c>
      <c r="H1234" s="15" t="str">
        <f>VLOOKUP($B1234,Patient!$A$2:$I$2017,7,FALSE)</f>
        <v>PHI</v>
      </c>
      <c r="I1234" s="15" t="str">
        <f>VLOOKUP($B1234,Patient!$A$2:$I$2017,8,FALSE)</f>
        <v/>
      </c>
      <c r="J1234" s="15" t="str">
        <f>VLOOKUP($B1234,Patient!$A$2:$I$2017,9,FALSE)</f>
        <v/>
      </c>
      <c r="K1234" s="5">
        <v>754</v>
      </c>
      <c r="L1234" s="3" t="s">
        <v>74</v>
      </c>
      <c r="M1234" s="11" t="str">
        <f>IF(ISNA(VLOOKUP(A1234,Experiment!$B$2:$E$140,4,FALSE)),"",VLOOKUP(A1234,Experiment!$B$2:$E$140,4,FALSE))</f>
        <v/>
      </c>
      <c r="N1234" s="3" t="s">
        <v>3204</v>
      </c>
      <c r="O1234" s="3" t="s">
        <v>339</v>
      </c>
      <c r="P1234" s="3" t="s">
        <v>4184</v>
      </c>
      <c r="Q1234" s="3" t="s">
        <v>131</v>
      </c>
      <c r="R1234" s="3" t="s">
        <v>557</v>
      </c>
    </row>
    <row r="1235" spans="1:18" x14ac:dyDescent="0.25">
      <c r="A1235" s="3" t="s">
        <v>5324</v>
      </c>
      <c r="B1235" s="3">
        <v>1203</v>
      </c>
      <c r="C1235" s="15" t="str">
        <f>VLOOKUP($B1235,Patient!$A$2:$I$2017,2,FALSE)</f>
        <v>PHI</v>
      </c>
      <c r="D1235" s="15" t="str">
        <f>VLOOKUP($B1235,Patient!$A$2:$I$2017,3,FALSE)</f>
        <v/>
      </c>
      <c r="E1235" s="15" t="str">
        <f>VLOOKUP($B1235,Patient!$A$2:$I$2017,4,FALSE)</f>
        <v/>
      </c>
      <c r="F1235" s="15" t="str">
        <f>VLOOKUP($B1235,Patient!$A$2:$I$2017,5,FALSE)</f>
        <v>PHI</v>
      </c>
      <c r="G1235" s="15" t="str">
        <f>VLOOKUP($B1235,Patient!$A$2:$I$2017,6,FALSE)</f>
        <v>PHI</v>
      </c>
      <c r="H1235" s="15" t="str">
        <f>VLOOKUP($B1235,Patient!$A$2:$I$2017,7,FALSE)</f>
        <v>PHI</v>
      </c>
      <c r="I1235" s="15" t="str">
        <f>VLOOKUP($B1235,Patient!$A$2:$I$2017,8,FALSE)</f>
        <v/>
      </c>
      <c r="J1235" s="15" t="str">
        <f>VLOOKUP($B1235,Patient!$A$2:$I$2017,9,FALSE)</f>
        <v/>
      </c>
      <c r="K1235" s="5">
        <v>962</v>
      </c>
      <c r="L1235" s="3" t="s">
        <v>74</v>
      </c>
      <c r="M1235" s="11" t="str">
        <f>IF(ISNA(VLOOKUP(A1235,Experiment!$B$2:$E$140,4,FALSE)),"",VLOOKUP(A1235,Experiment!$B$2:$E$140,4,FALSE))</f>
        <v/>
      </c>
      <c r="N1235" s="3" t="s">
        <v>5323</v>
      </c>
      <c r="O1235" s="3" t="s">
        <v>439</v>
      </c>
      <c r="P1235" s="3" t="s">
        <v>4185</v>
      </c>
      <c r="Q1235" s="3" t="s">
        <v>485</v>
      </c>
      <c r="R1235" s="3" t="s">
        <v>1810</v>
      </c>
    </row>
    <row r="1236" spans="1:18" x14ac:dyDescent="0.25">
      <c r="A1236" s="3" t="s">
        <v>5359</v>
      </c>
      <c r="B1236" s="3">
        <v>1204</v>
      </c>
      <c r="C1236" s="15" t="str">
        <f>VLOOKUP($B1236,Patient!$A$2:$I$2017,2,FALSE)</f>
        <v>PHI</v>
      </c>
      <c r="D1236" s="15" t="str">
        <f>VLOOKUP($B1236,Patient!$A$2:$I$2017,3,FALSE)</f>
        <v/>
      </c>
      <c r="E1236" s="15" t="str">
        <f>VLOOKUP($B1236,Patient!$A$2:$I$2017,4,FALSE)</f>
        <v/>
      </c>
      <c r="F1236" s="15" t="str">
        <f>VLOOKUP($B1236,Patient!$A$2:$I$2017,5,FALSE)</f>
        <v>PHI</v>
      </c>
      <c r="G1236" s="15" t="str">
        <f>VLOOKUP($B1236,Patient!$A$2:$I$2017,6,FALSE)</f>
        <v>PHI</v>
      </c>
      <c r="H1236" s="15" t="str">
        <f>VLOOKUP($B1236,Patient!$A$2:$I$2017,7,FALSE)</f>
        <v>PHI</v>
      </c>
      <c r="I1236" s="15" t="str">
        <f>VLOOKUP($B1236,Patient!$A$2:$I$2017,8,FALSE)</f>
        <v/>
      </c>
      <c r="J1236" s="15" t="str">
        <f>VLOOKUP($B1236,Patient!$A$2:$I$2017,9,FALSE)</f>
        <v/>
      </c>
      <c r="K1236" s="5">
        <v>968</v>
      </c>
      <c r="L1236" s="3" t="s">
        <v>74</v>
      </c>
      <c r="M1236" s="11" t="str">
        <f>IF(ISNA(VLOOKUP(A1236,Experiment!$B$2:$E$140,4,FALSE)),"",VLOOKUP(A1236,Experiment!$B$2:$E$140,4,FALSE))</f>
        <v/>
      </c>
      <c r="N1236" s="3" t="s">
        <v>4608</v>
      </c>
      <c r="O1236" s="3" t="s">
        <v>162</v>
      </c>
      <c r="P1236" s="3" t="s">
        <v>5337</v>
      </c>
      <c r="Q1236" s="3" t="s">
        <v>76</v>
      </c>
      <c r="R1236" s="3" t="s">
        <v>79</v>
      </c>
    </row>
    <row r="1237" spans="1:18" x14ac:dyDescent="0.25">
      <c r="A1237" s="3" t="s">
        <v>5363</v>
      </c>
      <c r="B1237" s="3">
        <v>1205</v>
      </c>
      <c r="C1237" s="15" t="str">
        <f>VLOOKUP($B1237,Patient!$A$2:$I$2017,2,FALSE)</f>
        <v>PHI</v>
      </c>
      <c r="D1237" s="15" t="str">
        <f>VLOOKUP($B1237,Patient!$A$2:$I$2017,3,FALSE)</f>
        <v/>
      </c>
      <c r="E1237" s="15" t="str">
        <f>VLOOKUP($B1237,Patient!$A$2:$I$2017,4,FALSE)</f>
        <v/>
      </c>
      <c r="F1237" s="15" t="str">
        <f>VLOOKUP($B1237,Patient!$A$2:$I$2017,5,FALSE)</f>
        <v>PHI</v>
      </c>
      <c r="G1237" s="15" t="str">
        <f>VLOOKUP($B1237,Patient!$A$2:$I$2017,6,FALSE)</f>
        <v>PHI</v>
      </c>
      <c r="H1237" s="15" t="str">
        <f>VLOOKUP($B1237,Patient!$A$2:$I$2017,7,FALSE)</f>
        <v>PHI</v>
      </c>
      <c r="I1237" s="15" t="str">
        <f>VLOOKUP($B1237,Patient!$A$2:$I$2017,8,FALSE)</f>
        <v/>
      </c>
      <c r="J1237" s="15" t="str">
        <f>VLOOKUP($B1237,Patient!$A$2:$I$2017,9,FALSE)</f>
        <v/>
      </c>
      <c r="K1237" s="5">
        <v>969</v>
      </c>
      <c r="L1237" s="3" t="s">
        <v>93</v>
      </c>
      <c r="M1237" s="11" t="str">
        <f>IF(ISNA(VLOOKUP(A1237,Experiment!$B$2:$E$140,4,FALSE)),"",VLOOKUP(A1237,Experiment!$B$2:$E$140,4,FALSE))</f>
        <v/>
      </c>
      <c r="N1237" s="3" t="s">
        <v>5362</v>
      </c>
      <c r="O1237" s="3" t="s">
        <v>3969</v>
      </c>
      <c r="P1237" s="3" t="s">
        <v>3879</v>
      </c>
      <c r="Q1237" s="3" t="s">
        <v>61</v>
      </c>
      <c r="R1237" s="3" t="s">
        <v>53</v>
      </c>
    </row>
    <row r="1238" spans="1:18" x14ac:dyDescent="0.25">
      <c r="A1238" s="3" t="s">
        <v>4512</v>
      </c>
      <c r="B1238" s="3">
        <v>1206</v>
      </c>
      <c r="C1238" s="15" t="str">
        <f>VLOOKUP($B1238,Patient!$A$2:$I$2017,2,FALSE)</f>
        <v>PHI</v>
      </c>
      <c r="D1238" s="15" t="str">
        <f>VLOOKUP($B1238,Patient!$A$2:$I$2017,3,FALSE)</f>
        <v/>
      </c>
      <c r="E1238" s="15" t="str">
        <f>VLOOKUP($B1238,Patient!$A$2:$I$2017,4,FALSE)</f>
        <v/>
      </c>
      <c r="F1238" s="15" t="str">
        <f>VLOOKUP($B1238,Patient!$A$2:$I$2017,5,FALSE)</f>
        <v>PHI</v>
      </c>
      <c r="G1238" s="15" t="str">
        <f>VLOOKUP($B1238,Patient!$A$2:$I$2017,6,FALSE)</f>
        <v>PHI</v>
      </c>
      <c r="H1238" s="15" t="str">
        <f>VLOOKUP($B1238,Patient!$A$2:$I$2017,7,FALSE)</f>
        <v>PHI</v>
      </c>
      <c r="I1238" s="15" t="str">
        <f>VLOOKUP($B1238,Patient!$A$2:$I$2017,8,FALSE)</f>
        <v/>
      </c>
      <c r="J1238" s="15" t="str">
        <f>VLOOKUP($B1238,Patient!$A$2:$I$2017,9,FALSE)</f>
        <v/>
      </c>
      <c r="K1238" s="5">
        <v>821</v>
      </c>
      <c r="L1238" s="3" t="s">
        <v>74</v>
      </c>
      <c r="M1238" s="11" t="str">
        <f>IF(ISNA(VLOOKUP(A1238,Experiment!$B$2:$E$140,4,FALSE)),"",VLOOKUP(A1238,Experiment!$B$2:$E$140,4,FALSE))</f>
        <v/>
      </c>
      <c r="N1238" s="3" t="s">
        <v>4509</v>
      </c>
      <c r="O1238" s="3" t="s">
        <v>1016</v>
      </c>
      <c r="P1238" s="3" t="s">
        <v>4510</v>
      </c>
      <c r="Q1238" s="3" t="s">
        <v>485</v>
      </c>
      <c r="R1238" s="3" t="s">
        <v>1810</v>
      </c>
    </row>
    <row r="1239" spans="1:18" x14ac:dyDescent="0.25">
      <c r="A1239" s="3" t="s">
        <v>4515</v>
      </c>
      <c r="B1239" s="3">
        <v>1207</v>
      </c>
      <c r="C1239" s="15" t="str">
        <f>VLOOKUP($B1239,Patient!$A$2:$I$2017,2,FALSE)</f>
        <v>PHI</v>
      </c>
      <c r="D1239" s="15" t="str">
        <f>VLOOKUP($B1239,Patient!$A$2:$I$2017,3,FALSE)</f>
        <v/>
      </c>
      <c r="E1239" s="15" t="str">
        <f>VLOOKUP($B1239,Patient!$A$2:$I$2017,4,FALSE)</f>
        <v/>
      </c>
      <c r="F1239" s="15" t="str">
        <f>VLOOKUP($B1239,Patient!$A$2:$I$2017,5,FALSE)</f>
        <v>PHI</v>
      </c>
      <c r="G1239" s="15" t="str">
        <f>VLOOKUP($B1239,Patient!$A$2:$I$2017,6,FALSE)</f>
        <v>PHI</v>
      </c>
      <c r="H1239" s="15" t="str">
        <f>VLOOKUP($B1239,Patient!$A$2:$I$2017,7,FALSE)</f>
        <v>PHI</v>
      </c>
      <c r="I1239" s="15" t="str">
        <f>VLOOKUP($B1239,Patient!$A$2:$I$2017,8,FALSE)</f>
        <v/>
      </c>
      <c r="J1239" s="15" t="str">
        <f>VLOOKUP($B1239,Patient!$A$2:$I$2017,9,FALSE)</f>
        <v/>
      </c>
      <c r="K1239" s="5">
        <v>821</v>
      </c>
      <c r="L1239" s="3" t="s">
        <v>93</v>
      </c>
      <c r="M1239" s="11" t="str">
        <f>IF(ISNA(VLOOKUP(A1239,Experiment!$B$2:$E$140,4,FALSE)),"",VLOOKUP(A1239,Experiment!$B$2:$E$140,4,FALSE))</f>
        <v/>
      </c>
      <c r="N1239" s="3" t="s">
        <v>4513</v>
      </c>
      <c r="O1239" s="3" t="s">
        <v>4514</v>
      </c>
      <c r="P1239" s="3" t="s">
        <v>4510</v>
      </c>
      <c r="Q1239" s="3" t="s">
        <v>485</v>
      </c>
      <c r="R1239" s="3" t="s">
        <v>1810</v>
      </c>
    </row>
    <row r="1240" spans="1:18" x14ac:dyDescent="0.25">
      <c r="A1240" s="3" t="s">
        <v>3882</v>
      </c>
      <c r="B1240" s="3">
        <v>1208</v>
      </c>
      <c r="C1240" s="15" t="str">
        <f>VLOOKUP($B1240,Patient!$A$2:$I$2017,2,FALSE)</f>
        <v>PHI</v>
      </c>
      <c r="D1240" s="15" t="str">
        <f>VLOOKUP($B1240,Patient!$A$2:$I$2017,3,FALSE)</f>
        <v/>
      </c>
      <c r="E1240" s="15" t="str">
        <f>VLOOKUP($B1240,Patient!$A$2:$I$2017,4,FALSE)</f>
        <v/>
      </c>
      <c r="F1240" s="15" t="str">
        <f>VLOOKUP($B1240,Patient!$A$2:$I$2017,5,FALSE)</f>
        <v>PHI</v>
      </c>
      <c r="G1240" s="15" t="str">
        <f>VLOOKUP($B1240,Patient!$A$2:$I$2017,6,FALSE)</f>
        <v>PHI</v>
      </c>
      <c r="H1240" s="15" t="str">
        <f>VLOOKUP($B1240,Patient!$A$2:$I$2017,7,FALSE)</f>
        <v>PHI</v>
      </c>
      <c r="I1240" s="15" t="str">
        <f>VLOOKUP($B1240,Patient!$A$2:$I$2017,8,FALSE)</f>
        <v/>
      </c>
      <c r="J1240" s="15" t="str">
        <f>VLOOKUP($B1240,Patient!$A$2:$I$2017,9,FALSE)</f>
        <v/>
      </c>
      <c r="K1240" s="5">
        <v>706</v>
      </c>
      <c r="L1240" s="3" t="s">
        <v>74</v>
      </c>
      <c r="M1240" s="11" t="str">
        <f>IF(ISNA(VLOOKUP(A1240,Experiment!$B$2:$E$140,4,FALSE)),"",VLOOKUP(A1240,Experiment!$B$2:$E$140,4,FALSE))</f>
        <v/>
      </c>
      <c r="N1240" s="3" t="s">
        <v>3878</v>
      </c>
      <c r="O1240" s="3" t="s">
        <v>3359</v>
      </c>
      <c r="P1240" s="3" t="s">
        <v>3879</v>
      </c>
      <c r="Q1240" s="3" t="s">
        <v>131</v>
      </c>
      <c r="R1240" s="3" t="s">
        <v>876</v>
      </c>
    </row>
    <row r="1241" spans="1:18" x14ac:dyDescent="0.25">
      <c r="A1241" s="3" t="s">
        <v>5371</v>
      </c>
      <c r="B1241" s="3">
        <v>1209</v>
      </c>
      <c r="C1241" s="15" t="str">
        <f>VLOOKUP($B1241,Patient!$A$2:$I$2017,2,FALSE)</f>
        <v>PHI</v>
      </c>
      <c r="D1241" s="15" t="str">
        <f>VLOOKUP($B1241,Patient!$A$2:$I$2017,3,FALSE)</f>
        <v/>
      </c>
      <c r="E1241" s="15" t="str">
        <f>VLOOKUP($B1241,Patient!$A$2:$I$2017,4,FALSE)</f>
        <v/>
      </c>
      <c r="F1241" s="15" t="str">
        <f>VLOOKUP($B1241,Patient!$A$2:$I$2017,5,FALSE)</f>
        <v>PHI</v>
      </c>
      <c r="G1241" s="15" t="str">
        <f>VLOOKUP($B1241,Patient!$A$2:$I$2017,6,FALSE)</f>
        <v>PHI</v>
      </c>
      <c r="H1241" s="15" t="str">
        <f>VLOOKUP($B1241,Patient!$A$2:$I$2017,7,FALSE)</f>
        <v>PHI</v>
      </c>
      <c r="I1241" s="15" t="str">
        <f>VLOOKUP($B1241,Patient!$A$2:$I$2017,8,FALSE)</f>
        <v/>
      </c>
      <c r="J1241" s="15" t="str">
        <f>VLOOKUP($B1241,Patient!$A$2:$I$2017,9,FALSE)</f>
        <v/>
      </c>
      <c r="K1241" s="5">
        <v>970</v>
      </c>
      <c r="L1241" s="3" t="s">
        <v>74</v>
      </c>
      <c r="M1241" s="11" t="str">
        <f>IF(ISNA(VLOOKUP(A1241,Experiment!$B$2:$E$140,4,FALSE)),"",VLOOKUP(A1241,Experiment!$B$2:$E$140,4,FALSE))</f>
        <v/>
      </c>
      <c r="N1241" s="3" t="s">
        <v>3067</v>
      </c>
      <c r="O1241" s="3" t="s">
        <v>5369</v>
      </c>
      <c r="P1241" s="3" t="s">
        <v>3879</v>
      </c>
      <c r="Q1241" s="3" t="s">
        <v>131</v>
      </c>
      <c r="R1241" s="3" t="s">
        <v>671</v>
      </c>
    </row>
    <row r="1242" spans="1:18" x14ac:dyDescent="0.25">
      <c r="A1242" s="3" t="s">
        <v>5375</v>
      </c>
      <c r="B1242" s="3">
        <v>1210</v>
      </c>
      <c r="C1242" s="15" t="str">
        <f>VLOOKUP($B1242,Patient!$A$2:$I$2017,2,FALSE)</f>
        <v>PHI</v>
      </c>
      <c r="D1242" s="15" t="str">
        <f>VLOOKUP($B1242,Patient!$A$2:$I$2017,3,FALSE)</f>
        <v/>
      </c>
      <c r="E1242" s="15" t="str">
        <f>VLOOKUP($B1242,Patient!$A$2:$I$2017,4,FALSE)</f>
        <v/>
      </c>
      <c r="F1242" s="15" t="str">
        <f>VLOOKUP($B1242,Patient!$A$2:$I$2017,5,FALSE)</f>
        <v>PHI</v>
      </c>
      <c r="G1242" s="15" t="str">
        <f>VLOOKUP($B1242,Patient!$A$2:$I$2017,6,FALSE)</f>
        <v>PHI</v>
      </c>
      <c r="H1242" s="15" t="str">
        <f>VLOOKUP($B1242,Patient!$A$2:$I$2017,7,FALSE)</f>
        <v>PHI</v>
      </c>
      <c r="I1242" s="15" t="str">
        <f>VLOOKUP($B1242,Patient!$A$2:$I$2017,8,FALSE)</f>
        <v/>
      </c>
      <c r="J1242" s="15" t="str">
        <f>VLOOKUP($B1242,Patient!$A$2:$I$2017,9,FALSE)</f>
        <v/>
      </c>
      <c r="K1242" s="5">
        <v>971</v>
      </c>
      <c r="L1242" s="3" t="s">
        <v>74</v>
      </c>
      <c r="M1242" s="11" t="str">
        <f>IF(ISNA(VLOOKUP(A1242,Experiment!$B$2:$E$140,4,FALSE)),"",VLOOKUP(A1242,Experiment!$B$2:$E$140,4,FALSE))</f>
        <v/>
      </c>
      <c r="N1242" s="3" t="s">
        <v>53</v>
      </c>
      <c r="O1242" s="3" t="s">
        <v>53</v>
      </c>
      <c r="P1242" s="3" t="s">
        <v>1385</v>
      </c>
      <c r="Q1242" s="3" t="s">
        <v>131</v>
      </c>
      <c r="R1242" s="3" t="s">
        <v>133</v>
      </c>
    </row>
    <row r="1243" spans="1:18" x14ac:dyDescent="0.25">
      <c r="A1243" s="3" t="s">
        <v>5379</v>
      </c>
      <c r="B1243" s="3">
        <v>1211</v>
      </c>
      <c r="C1243" s="15" t="str">
        <f>VLOOKUP($B1243,Patient!$A$2:$I$2017,2,FALSE)</f>
        <v>PHI</v>
      </c>
      <c r="D1243" s="15" t="str">
        <f>VLOOKUP($B1243,Patient!$A$2:$I$2017,3,FALSE)</f>
        <v/>
      </c>
      <c r="E1243" s="15" t="str">
        <f>VLOOKUP($B1243,Patient!$A$2:$I$2017,4,FALSE)</f>
        <v/>
      </c>
      <c r="F1243" s="15" t="str">
        <f>VLOOKUP($B1243,Patient!$A$2:$I$2017,5,FALSE)</f>
        <v>PHI</v>
      </c>
      <c r="G1243" s="15" t="str">
        <f>VLOOKUP($B1243,Patient!$A$2:$I$2017,6,FALSE)</f>
        <v>PHI</v>
      </c>
      <c r="H1243" s="15" t="str">
        <f>VLOOKUP($B1243,Patient!$A$2:$I$2017,7,FALSE)</f>
        <v>PHI</v>
      </c>
      <c r="I1243" s="15" t="str">
        <f>VLOOKUP($B1243,Patient!$A$2:$I$2017,8,FALSE)</f>
        <v/>
      </c>
      <c r="J1243" s="15" t="str">
        <f>VLOOKUP($B1243,Patient!$A$2:$I$2017,9,FALSE)</f>
        <v/>
      </c>
      <c r="K1243" s="5">
        <v>972</v>
      </c>
      <c r="L1243" s="3" t="s">
        <v>74</v>
      </c>
      <c r="M1243" s="11" t="str">
        <f>IF(ISNA(VLOOKUP(A1243,Experiment!$B$2:$E$140,4,FALSE)),"",VLOOKUP(A1243,Experiment!$B$2:$E$140,4,FALSE))</f>
        <v/>
      </c>
      <c r="N1243" s="3" t="s">
        <v>5378</v>
      </c>
      <c r="O1243" s="3" t="s">
        <v>1093</v>
      </c>
      <c r="P1243" s="3" t="s">
        <v>5192</v>
      </c>
      <c r="Q1243" s="3" t="s">
        <v>485</v>
      </c>
      <c r="R1243" s="3" t="s">
        <v>2452</v>
      </c>
    </row>
    <row r="1244" spans="1:18" x14ac:dyDescent="0.25">
      <c r="A1244" s="3" t="s">
        <v>5376</v>
      </c>
      <c r="B1244" s="3">
        <v>1212</v>
      </c>
      <c r="C1244" s="15" t="str">
        <f>VLOOKUP($B1244,Patient!$A$2:$I$2017,2,FALSE)</f>
        <v>PHI</v>
      </c>
      <c r="D1244" s="15" t="str">
        <f>VLOOKUP($B1244,Patient!$A$2:$I$2017,3,FALSE)</f>
        <v/>
      </c>
      <c r="E1244" s="15" t="str">
        <f>VLOOKUP($B1244,Patient!$A$2:$I$2017,4,FALSE)</f>
        <v/>
      </c>
      <c r="F1244" s="15" t="str">
        <f>VLOOKUP($B1244,Patient!$A$2:$I$2017,5,FALSE)</f>
        <v>PHI</v>
      </c>
      <c r="G1244" s="15" t="str">
        <f>VLOOKUP($B1244,Patient!$A$2:$I$2017,6,FALSE)</f>
        <v>PHI</v>
      </c>
      <c r="H1244" s="15" t="str">
        <f>VLOOKUP($B1244,Patient!$A$2:$I$2017,7,FALSE)</f>
        <v>PHI</v>
      </c>
      <c r="I1244" s="15" t="str">
        <f>VLOOKUP($B1244,Patient!$A$2:$I$2017,8,FALSE)</f>
        <v/>
      </c>
      <c r="J1244" s="15" t="str">
        <f>VLOOKUP($B1244,Patient!$A$2:$I$2017,9,FALSE)</f>
        <v/>
      </c>
      <c r="K1244" s="5">
        <v>971</v>
      </c>
      <c r="L1244" s="3" t="s">
        <v>93</v>
      </c>
      <c r="M1244" s="11" t="str">
        <f>IF(ISNA(VLOOKUP(A1244,Experiment!$B$2:$E$140,4,FALSE)),"",VLOOKUP(A1244,Experiment!$B$2:$E$140,4,FALSE))</f>
        <v/>
      </c>
      <c r="N1244" s="3" t="s">
        <v>53</v>
      </c>
      <c r="O1244" s="3" t="s">
        <v>53</v>
      </c>
      <c r="P1244" s="3" t="s">
        <v>1385</v>
      </c>
      <c r="Q1244" s="3" t="s">
        <v>131</v>
      </c>
      <c r="R1244" s="3" t="s">
        <v>133</v>
      </c>
    </row>
    <row r="1245" spans="1:18" x14ac:dyDescent="0.25">
      <c r="A1245" s="3" t="s">
        <v>1388</v>
      </c>
      <c r="B1245" s="3">
        <v>1214</v>
      </c>
      <c r="C1245" s="15" t="str">
        <f>VLOOKUP($B1245,Patient!$A$2:$I$2017,2,FALSE)</f>
        <v>PHI</v>
      </c>
      <c r="D1245" s="15" t="str">
        <f>VLOOKUP($B1245,Patient!$A$2:$I$2017,3,FALSE)</f>
        <v/>
      </c>
      <c r="E1245" s="15" t="str">
        <f>VLOOKUP($B1245,Patient!$A$2:$I$2017,4,FALSE)</f>
        <v/>
      </c>
      <c r="F1245" s="15" t="str">
        <f>VLOOKUP($B1245,Patient!$A$2:$I$2017,5,FALSE)</f>
        <v>PHI</v>
      </c>
      <c r="G1245" s="15" t="str">
        <f>VLOOKUP($B1245,Patient!$A$2:$I$2017,6,FALSE)</f>
        <v>PHI</v>
      </c>
      <c r="H1245" s="15" t="str">
        <f>VLOOKUP($B1245,Patient!$A$2:$I$2017,7,FALSE)</f>
        <v>PHI</v>
      </c>
      <c r="I1245" s="15" t="str">
        <f>VLOOKUP($B1245,Patient!$A$2:$I$2017,8,FALSE)</f>
        <v/>
      </c>
      <c r="J1245" s="15" t="str">
        <f>VLOOKUP($B1245,Patient!$A$2:$I$2017,9,FALSE)</f>
        <v/>
      </c>
      <c r="K1245" s="5">
        <v>231</v>
      </c>
      <c r="L1245" s="3" t="s">
        <v>93</v>
      </c>
      <c r="M1245" s="11" t="str">
        <f>IF(ISNA(VLOOKUP(A1245,Experiment!$B$2:$E$140,4,FALSE)),"",VLOOKUP(A1245,Experiment!$B$2:$E$140,4,FALSE))</f>
        <v/>
      </c>
      <c r="N1245" s="3" t="s">
        <v>53</v>
      </c>
      <c r="O1245" s="3" t="s">
        <v>53</v>
      </c>
      <c r="P1245" s="3" t="s">
        <v>1385</v>
      </c>
      <c r="Q1245" s="3" t="s">
        <v>61</v>
      </c>
      <c r="R1245" s="3" t="s">
        <v>464</v>
      </c>
    </row>
    <row r="1246" spans="1:18" x14ac:dyDescent="0.25">
      <c r="A1246" s="3" t="s">
        <v>5388</v>
      </c>
      <c r="B1246" s="3">
        <v>1215</v>
      </c>
      <c r="C1246" s="15" t="str">
        <f>VLOOKUP($B1246,Patient!$A$2:$I$2017,2,FALSE)</f>
        <v>PHI</v>
      </c>
      <c r="D1246" s="15" t="str">
        <f>VLOOKUP($B1246,Patient!$A$2:$I$2017,3,FALSE)</f>
        <v/>
      </c>
      <c r="E1246" s="15" t="str">
        <f>VLOOKUP($B1246,Patient!$A$2:$I$2017,4,FALSE)</f>
        <v/>
      </c>
      <c r="F1246" s="15" t="str">
        <f>VLOOKUP($B1246,Patient!$A$2:$I$2017,5,FALSE)</f>
        <v>PHI</v>
      </c>
      <c r="G1246" s="15" t="str">
        <f>VLOOKUP($B1246,Patient!$A$2:$I$2017,6,FALSE)</f>
        <v>PHI</v>
      </c>
      <c r="H1246" s="15" t="str">
        <f>VLOOKUP($B1246,Patient!$A$2:$I$2017,7,FALSE)</f>
        <v>PHI</v>
      </c>
      <c r="I1246" s="15" t="str">
        <f>VLOOKUP($B1246,Patient!$A$2:$I$2017,8,FALSE)</f>
        <v/>
      </c>
      <c r="J1246" s="15" t="str">
        <f>VLOOKUP($B1246,Patient!$A$2:$I$2017,9,FALSE)</f>
        <v/>
      </c>
      <c r="K1246" s="5">
        <v>973</v>
      </c>
      <c r="L1246" s="3" t="s">
        <v>93</v>
      </c>
      <c r="M1246" s="11" t="str">
        <f>IF(ISNA(VLOOKUP(A1246,Experiment!$B$2:$E$140,4,FALSE)),"",VLOOKUP(A1246,Experiment!$B$2:$E$140,4,FALSE))</f>
        <v/>
      </c>
      <c r="N1246" s="3" t="s">
        <v>53</v>
      </c>
      <c r="O1246" s="3" t="s">
        <v>53</v>
      </c>
      <c r="P1246" s="3" t="s">
        <v>1387</v>
      </c>
      <c r="Q1246" s="3" t="s">
        <v>111</v>
      </c>
      <c r="R1246" s="3" t="s">
        <v>179</v>
      </c>
    </row>
    <row r="1247" spans="1:18" x14ac:dyDescent="0.25">
      <c r="A1247" s="3" t="s">
        <v>5393</v>
      </c>
      <c r="B1247" s="3">
        <v>1216</v>
      </c>
      <c r="C1247" s="15" t="str">
        <f>VLOOKUP($B1247,Patient!$A$2:$I$2017,2,FALSE)</f>
        <v>PHI</v>
      </c>
      <c r="D1247" s="15" t="str">
        <f>VLOOKUP($B1247,Patient!$A$2:$I$2017,3,FALSE)</f>
        <v/>
      </c>
      <c r="E1247" s="15" t="str">
        <f>VLOOKUP($B1247,Patient!$A$2:$I$2017,4,FALSE)</f>
        <v/>
      </c>
      <c r="F1247" s="15" t="str">
        <f>VLOOKUP($B1247,Patient!$A$2:$I$2017,5,FALSE)</f>
        <v>PHI</v>
      </c>
      <c r="G1247" s="15" t="str">
        <f>VLOOKUP($B1247,Patient!$A$2:$I$2017,6,FALSE)</f>
        <v>PHI</v>
      </c>
      <c r="H1247" s="15" t="str">
        <f>VLOOKUP($B1247,Patient!$A$2:$I$2017,7,FALSE)</f>
        <v>PHI</v>
      </c>
      <c r="I1247" s="15" t="str">
        <f>VLOOKUP($B1247,Patient!$A$2:$I$2017,8,FALSE)</f>
        <v/>
      </c>
      <c r="J1247" s="15" t="str">
        <f>VLOOKUP($B1247,Patient!$A$2:$I$2017,9,FALSE)</f>
        <v/>
      </c>
      <c r="K1247" s="5">
        <v>974</v>
      </c>
      <c r="L1247" s="3" t="s">
        <v>93</v>
      </c>
      <c r="M1247" s="11" t="str">
        <f>IF(ISNA(VLOOKUP(A1247,Experiment!$B$2:$E$140,4,FALSE)),"",VLOOKUP(A1247,Experiment!$B$2:$E$140,4,FALSE))</f>
        <v/>
      </c>
      <c r="N1247" s="3" t="s">
        <v>5390</v>
      </c>
      <c r="O1247" s="3" t="s">
        <v>2096</v>
      </c>
      <c r="P1247" s="3" t="s">
        <v>5391</v>
      </c>
      <c r="Q1247" s="3" t="s">
        <v>485</v>
      </c>
      <c r="R1247" s="3" t="s">
        <v>2452</v>
      </c>
    </row>
    <row r="1248" spans="1:18" x14ac:dyDescent="0.25">
      <c r="A1248" s="3" t="s">
        <v>5398</v>
      </c>
      <c r="B1248" s="3">
        <v>1217</v>
      </c>
      <c r="C1248" s="15" t="str">
        <f>VLOOKUP($B1248,Patient!$A$2:$I$2017,2,FALSE)</f>
        <v>PHI</v>
      </c>
      <c r="D1248" s="15" t="str">
        <f>VLOOKUP($B1248,Patient!$A$2:$I$2017,3,FALSE)</f>
        <v/>
      </c>
      <c r="E1248" s="15" t="str">
        <f>VLOOKUP($B1248,Patient!$A$2:$I$2017,4,FALSE)</f>
        <v/>
      </c>
      <c r="F1248" s="15" t="str">
        <f>VLOOKUP($B1248,Patient!$A$2:$I$2017,5,FALSE)</f>
        <v>PHI</v>
      </c>
      <c r="G1248" s="15" t="str">
        <f>VLOOKUP($B1248,Patient!$A$2:$I$2017,6,FALSE)</f>
        <v>PHI</v>
      </c>
      <c r="H1248" s="15" t="str">
        <f>VLOOKUP($B1248,Patient!$A$2:$I$2017,7,FALSE)</f>
        <v>PHI</v>
      </c>
      <c r="I1248" s="15" t="str">
        <f>VLOOKUP($B1248,Patient!$A$2:$I$2017,8,FALSE)</f>
        <v/>
      </c>
      <c r="J1248" s="15" t="str">
        <f>VLOOKUP($B1248,Patient!$A$2:$I$2017,9,FALSE)</f>
        <v/>
      </c>
      <c r="K1248" s="5">
        <v>975</v>
      </c>
      <c r="L1248" s="3" t="s">
        <v>93</v>
      </c>
      <c r="M1248" s="11" t="str">
        <f>IF(ISNA(VLOOKUP(A1248,Experiment!$B$2:$E$140,4,FALSE)),"",VLOOKUP(A1248,Experiment!$B$2:$E$140,4,FALSE))</f>
        <v/>
      </c>
      <c r="N1248" s="3" t="s">
        <v>5396</v>
      </c>
      <c r="O1248" s="3" t="s">
        <v>5303</v>
      </c>
      <c r="P1248" s="3" t="s">
        <v>5397</v>
      </c>
      <c r="Q1248" s="3" t="s">
        <v>61</v>
      </c>
      <c r="R1248" s="3" t="s">
        <v>773</v>
      </c>
    </row>
    <row r="1249" spans="1:18" x14ac:dyDescent="0.25">
      <c r="A1249" s="3" t="s">
        <v>5401</v>
      </c>
      <c r="B1249" s="3">
        <v>1218</v>
      </c>
      <c r="C1249" s="15" t="str">
        <f>VLOOKUP($B1249,Patient!$A$2:$I$2017,2,FALSE)</f>
        <v>PHI</v>
      </c>
      <c r="D1249" s="15" t="str">
        <f>VLOOKUP($B1249,Patient!$A$2:$I$2017,3,FALSE)</f>
        <v/>
      </c>
      <c r="E1249" s="15" t="str">
        <f>VLOOKUP($B1249,Patient!$A$2:$I$2017,4,FALSE)</f>
        <v/>
      </c>
      <c r="F1249" s="15" t="str">
        <f>VLOOKUP($B1249,Patient!$A$2:$I$2017,5,FALSE)</f>
        <v>PHI</v>
      </c>
      <c r="G1249" s="15" t="str">
        <f>VLOOKUP($B1249,Patient!$A$2:$I$2017,6,FALSE)</f>
        <v>PHI</v>
      </c>
      <c r="H1249" s="15" t="str">
        <f>VLOOKUP($B1249,Patient!$A$2:$I$2017,7,FALSE)</f>
        <v>PHI</v>
      </c>
      <c r="I1249" s="15" t="str">
        <f>VLOOKUP($B1249,Patient!$A$2:$I$2017,8,FALSE)</f>
        <v/>
      </c>
      <c r="J1249" s="15" t="str">
        <f>VLOOKUP($B1249,Patient!$A$2:$I$2017,9,FALSE)</f>
        <v/>
      </c>
      <c r="K1249" s="5">
        <v>976</v>
      </c>
      <c r="L1249" s="3" t="s">
        <v>74</v>
      </c>
      <c r="M1249" s="11" t="str">
        <f>IF(ISNA(VLOOKUP(A1249,Experiment!$B$2:$E$140,4,FALSE)),"",VLOOKUP(A1249,Experiment!$B$2:$E$140,4,FALSE))</f>
        <v/>
      </c>
      <c r="N1249" s="3" t="s">
        <v>1383</v>
      </c>
      <c r="O1249" s="3" t="s">
        <v>3425</v>
      </c>
      <c r="P1249" s="3" t="s">
        <v>5400</v>
      </c>
      <c r="Q1249" s="3" t="s">
        <v>76</v>
      </c>
      <c r="R1249" s="3" t="s">
        <v>1826</v>
      </c>
    </row>
    <row r="1250" spans="1:18" x14ac:dyDescent="0.25">
      <c r="A1250" s="3" t="s">
        <v>5406</v>
      </c>
      <c r="B1250" s="3">
        <v>1220</v>
      </c>
      <c r="C1250" s="15" t="str">
        <f>VLOOKUP($B1250,Patient!$A$2:$I$2017,2,FALSE)</f>
        <v>PHI</v>
      </c>
      <c r="D1250" s="15" t="str">
        <f>VLOOKUP($B1250,Patient!$A$2:$I$2017,3,FALSE)</f>
        <v/>
      </c>
      <c r="E1250" s="15" t="str">
        <f>VLOOKUP($B1250,Patient!$A$2:$I$2017,4,FALSE)</f>
        <v>Male</v>
      </c>
      <c r="F1250" s="15" t="str">
        <f>VLOOKUP($B1250,Patient!$A$2:$I$2017,5,FALSE)</f>
        <v>PHI</v>
      </c>
      <c r="G1250" s="15" t="str">
        <f>VLOOKUP($B1250,Patient!$A$2:$I$2017,6,FALSE)</f>
        <v>PHI</v>
      </c>
      <c r="H1250" s="15" t="str">
        <f>VLOOKUP($B1250,Patient!$A$2:$I$2017,7,FALSE)</f>
        <v>PHI</v>
      </c>
      <c r="I1250" s="15" t="str">
        <f>VLOOKUP($B1250,Patient!$A$2:$I$2017,8,FALSE)</f>
        <v/>
      </c>
      <c r="J1250" s="15" t="str">
        <f>VLOOKUP($B1250,Patient!$A$2:$I$2017,9,FALSE)</f>
        <v/>
      </c>
      <c r="K1250" s="5">
        <v>977</v>
      </c>
      <c r="L1250" s="3" t="s">
        <v>93</v>
      </c>
      <c r="M1250" s="11" t="str">
        <f>IF(ISNA(VLOOKUP(A1250,Experiment!$B$2:$E$140,4,FALSE)),"",VLOOKUP(A1250,Experiment!$B$2:$E$140,4,FALSE))</f>
        <v/>
      </c>
      <c r="N1250" s="3" t="s">
        <v>4395</v>
      </c>
      <c r="O1250" s="3" t="s">
        <v>5404</v>
      </c>
      <c r="P1250" s="3" t="s">
        <v>5391</v>
      </c>
      <c r="Q1250" s="3" t="s">
        <v>61</v>
      </c>
      <c r="R1250" s="3" t="s">
        <v>333</v>
      </c>
    </row>
    <row r="1251" spans="1:18" x14ac:dyDescent="0.25">
      <c r="A1251" s="3" t="s">
        <v>5410</v>
      </c>
      <c r="B1251" s="3">
        <v>1221</v>
      </c>
      <c r="C1251" s="15" t="str">
        <f>VLOOKUP($B1251,Patient!$A$2:$I$2017,2,FALSE)</f>
        <v>PHI</v>
      </c>
      <c r="D1251" s="15" t="str">
        <f>VLOOKUP($B1251,Patient!$A$2:$I$2017,3,FALSE)</f>
        <v/>
      </c>
      <c r="E1251" s="15" t="str">
        <f>VLOOKUP($B1251,Patient!$A$2:$I$2017,4,FALSE)</f>
        <v/>
      </c>
      <c r="F1251" s="15" t="str">
        <f>VLOOKUP($B1251,Patient!$A$2:$I$2017,5,FALSE)</f>
        <v>PHI</v>
      </c>
      <c r="G1251" s="15" t="str">
        <f>VLOOKUP($B1251,Patient!$A$2:$I$2017,6,FALSE)</f>
        <v>PHI</v>
      </c>
      <c r="H1251" s="15" t="str">
        <f>VLOOKUP($B1251,Patient!$A$2:$I$2017,7,FALSE)</f>
        <v>PHI</v>
      </c>
      <c r="I1251" s="15" t="str">
        <f>VLOOKUP($B1251,Patient!$A$2:$I$2017,8,FALSE)</f>
        <v/>
      </c>
      <c r="J1251" s="15" t="str">
        <f>VLOOKUP($B1251,Patient!$A$2:$I$2017,9,FALSE)</f>
        <v/>
      </c>
      <c r="K1251" s="5">
        <v>978</v>
      </c>
      <c r="L1251" s="3" t="s">
        <v>74</v>
      </c>
      <c r="M1251" s="11" t="str">
        <f>IF(ISNA(VLOOKUP(A1251,Experiment!$B$2:$E$140,4,FALSE)),"",VLOOKUP(A1251,Experiment!$B$2:$E$140,4,FALSE))</f>
        <v/>
      </c>
      <c r="N1251" s="3" t="s">
        <v>5408</v>
      </c>
      <c r="O1251" s="3" t="s">
        <v>2031</v>
      </c>
      <c r="P1251" s="3" t="s">
        <v>5397</v>
      </c>
      <c r="Q1251" s="3" t="s">
        <v>485</v>
      </c>
      <c r="R1251" s="3" t="s">
        <v>2452</v>
      </c>
    </row>
    <row r="1252" spans="1:18" x14ac:dyDescent="0.25">
      <c r="A1252" s="3" t="s">
        <v>5412</v>
      </c>
      <c r="B1252" s="3">
        <v>1222</v>
      </c>
      <c r="C1252" s="15" t="str">
        <f>VLOOKUP($B1252,Patient!$A$2:$I$2017,2,FALSE)</f>
        <v>PHI</v>
      </c>
      <c r="D1252" s="15" t="str">
        <f>VLOOKUP($B1252,Patient!$A$2:$I$2017,3,FALSE)</f>
        <v>NON-HISPANIC</v>
      </c>
      <c r="E1252" s="15" t="str">
        <f>VLOOKUP($B1252,Patient!$A$2:$I$2017,4,FALSE)</f>
        <v>Female</v>
      </c>
      <c r="F1252" s="15" t="str">
        <f>VLOOKUP($B1252,Patient!$A$2:$I$2017,5,FALSE)</f>
        <v>PHI</v>
      </c>
      <c r="G1252" s="15" t="str">
        <f>VLOOKUP($B1252,Patient!$A$2:$I$2017,6,FALSE)</f>
        <v>PHI</v>
      </c>
      <c r="H1252" s="15" t="str">
        <f>VLOOKUP($B1252,Patient!$A$2:$I$2017,7,FALSE)</f>
        <v>PHI</v>
      </c>
      <c r="I1252" s="15" t="str">
        <f>VLOOKUP($B1252,Patient!$A$2:$I$2017,8,FALSE)</f>
        <v>White</v>
      </c>
      <c r="J1252" s="15" t="str">
        <f>VLOOKUP($B1252,Patient!$A$2:$I$2017,9,FALSE)</f>
        <v>Alive</v>
      </c>
      <c r="K1252" s="5">
        <v>979</v>
      </c>
      <c r="L1252" s="3" t="s">
        <v>74</v>
      </c>
      <c r="M1252" s="11" t="str">
        <f>IF(ISNA(VLOOKUP(A1252,Experiment!$B$2:$E$140,4,FALSE)),"",VLOOKUP(A1252,Experiment!$B$2:$E$140,4,FALSE))</f>
        <v/>
      </c>
      <c r="N1252" s="3" t="s">
        <v>3037</v>
      </c>
      <c r="O1252" s="3" t="s">
        <v>348</v>
      </c>
      <c r="P1252" s="3" t="s">
        <v>5397</v>
      </c>
      <c r="Q1252" s="3" t="s">
        <v>485</v>
      </c>
      <c r="R1252" s="3" t="s">
        <v>3323</v>
      </c>
    </row>
    <row r="1253" spans="1:18" x14ac:dyDescent="0.25">
      <c r="A1253" s="3" t="s">
        <v>5415</v>
      </c>
      <c r="B1253" s="3">
        <v>1223</v>
      </c>
      <c r="C1253" s="15" t="str">
        <f>VLOOKUP($B1253,Patient!$A$2:$I$2017,2,FALSE)</f>
        <v>PHI</v>
      </c>
      <c r="D1253" s="15" t="str">
        <f>VLOOKUP($B1253,Patient!$A$2:$I$2017,3,FALSE)</f>
        <v>NON-HISPANIC</v>
      </c>
      <c r="E1253" s="15" t="str">
        <f>VLOOKUP($B1253,Patient!$A$2:$I$2017,4,FALSE)</f>
        <v>Male</v>
      </c>
      <c r="F1253" s="15" t="str">
        <f>VLOOKUP($B1253,Patient!$A$2:$I$2017,5,FALSE)</f>
        <v>PHI</v>
      </c>
      <c r="G1253" s="15" t="str">
        <f>VLOOKUP($B1253,Patient!$A$2:$I$2017,6,FALSE)</f>
        <v>PHI</v>
      </c>
      <c r="H1253" s="15" t="str">
        <f>VLOOKUP($B1253,Patient!$A$2:$I$2017,7,FALSE)</f>
        <v>PHI</v>
      </c>
      <c r="I1253" s="15" t="str">
        <f>VLOOKUP($B1253,Patient!$A$2:$I$2017,8,FALSE)</f>
        <v>White</v>
      </c>
      <c r="J1253" s="15" t="str">
        <f>VLOOKUP($B1253,Patient!$A$2:$I$2017,9,FALSE)</f>
        <v>Alive</v>
      </c>
      <c r="K1253" s="5">
        <v>979</v>
      </c>
      <c r="L1253" s="3" t="s">
        <v>93</v>
      </c>
      <c r="M1253" s="11" t="str">
        <f>IF(ISNA(VLOOKUP(A1253,Experiment!$B$2:$E$140,4,FALSE)),"",VLOOKUP(A1253,Experiment!$B$2:$E$140,4,FALSE))</f>
        <v/>
      </c>
      <c r="N1253" s="3" t="s">
        <v>5414</v>
      </c>
      <c r="O1253" s="3" t="s">
        <v>2534</v>
      </c>
      <c r="P1253" s="3" t="s">
        <v>5397</v>
      </c>
      <c r="Q1253" s="3" t="s">
        <v>485</v>
      </c>
      <c r="R1253" s="3" t="s">
        <v>3323</v>
      </c>
    </row>
    <row r="1254" spans="1:18" x14ac:dyDescent="0.25">
      <c r="A1254" s="3" t="s">
        <v>5419</v>
      </c>
      <c r="B1254" s="3">
        <v>1224</v>
      </c>
      <c r="C1254" s="15" t="str">
        <f>VLOOKUP($B1254,Patient!$A$2:$I$2017,2,FALSE)</f>
        <v>PHI</v>
      </c>
      <c r="D1254" s="15" t="str">
        <f>VLOOKUP($B1254,Patient!$A$2:$I$2017,3,FALSE)</f>
        <v/>
      </c>
      <c r="E1254" s="15" t="str">
        <f>VLOOKUP($B1254,Patient!$A$2:$I$2017,4,FALSE)</f>
        <v/>
      </c>
      <c r="F1254" s="15" t="str">
        <f>VLOOKUP($B1254,Patient!$A$2:$I$2017,5,FALSE)</f>
        <v>PHI</v>
      </c>
      <c r="G1254" s="15" t="str">
        <f>VLOOKUP($B1254,Patient!$A$2:$I$2017,6,FALSE)</f>
        <v>PHI</v>
      </c>
      <c r="H1254" s="15" t="str">
        <f>VLOOKUP($B1254,Patient!$A$2:$I$2017,7,FALSE)</f>
        <v>PHI</v>
      </c>
      <c r="I1254" s="15" t="str">
        <f>VLOOKUP($B1254,Patient!$A$2:$I$2017,8,FALSE)</f>
        <v/>
      </c>
      <c r="J1254" s="15" t="str">
        <f>VLOOKUP($B1254,Patient!$A$2:$I$2017,9,FALSE)</f>
        <v/>
      </c>
      <c r="K1254" s="5">
        <v>980</v>
      </c>
      <c r="L1254" s="3" t="s">
        <v>74</v>
      </c>
      <c r="M1254" s="11" t="str">
        <f>IF(ISNA(VLOOKUP(A1254,Experiment!$B$2:$E$140,4,FALSE)),"",VLOOKUP(A1254,Experiment!$B$2:$E$140,4,FALSE))</f>
        <v/>
      </c>
      <c r="N1254" s="3" t="s">
        <v>5417</v>
      </c>
      <c r="O1254" s="3" t="s">
        <v>434</v>
      </c>
      <c r="P1254" s="3" t="s">
        <v>5409</v>
      </c>
      <c r="Q1254" s="3" t="s">
        <v>485</v>
      </c>
      <c r="R1254" s="3" t="s">
        <v>2452</v>
      </c>
    </row>
    <row r="1255" spans="1:18" x14ac:dyDescent="0.25">
      <c r="A1255" s="3" t="s">
        <v>5422</v>
      </c>
      <c r="B1255" s="3">
        <v>1225</v>
      </c>
      <c r="C1255" s="15" t="str">
        <f>VLOOKUP($B1255,Patient!$A$2:$I$2017,2,FALSE)</f>
        <v>PHI</v>
      </c>
      <c r="D1255" s="15" t="str">
        <f>VLOOKUP($B1255,Patient!$A$2:$I$2017,3,FALSE)</f>
        <v/>
      </c>
      <c r="E1255" s="15" t="str">
        <f>VLOOKUP($B1255,Patient!$A$2:$I$2017,4,FALSE)</f>
        <v>Female</v>
      </c>
      <c r="F1255" s="15" t="str">
        <f>VLOOKUP($B1255,Patient!$A$2:$I$2017,5,FALSE)</f>
        <v>PHI</v>
      </c>
      <c r="G1255" s="15" t="str">
        <f>VLOOKUP($B1255,Patient!$A$2:$I$2017,6,FALSE)</f>
        <v>PHI</v>
      </c>
      <c r="H1255" s="15" t="str">
        <f>VLOOKUP($B1255,Patient!$A$2:$I$2017,7,FALSE)</f>
        <v>PHI</v>
      </c>
      <c r="I1255" s="15" t="str">
        <f>VLOOKUP($B1255,Patient!$A$2:$I$2017,8,FALSE)</f>
        <v/>
      </c>
      <c r="J1255" s="15" t="str">
        <f>VLOOKUP($B1255,Patient!$A$2:$I$2017,9,FALSE)</f>
        <v/>
      </c>
      <c r="K1255" s="5">
        <v>980</v>
      </c>
      <c r="L1255" s="3" t="s">
        <v>93</v>
      </c>
      <c r="M1255" s="11" t="str">
        <f>IF(ISNA(VLOOKUP(A1255,Experiment!$B$2:$E$140,4,FALSE)),"",VLOOKUP(A1255,Experiment!$B$2:$E$140,4,FALSE))</f>
        <v/>
      </c>
      <c r="N1255" s="3" t="s">
        <v>5421</v>
      </c>
      <c r="O1255" s="3" t="s">
        <v>674</v>
      </c>
      <c r="P1255" s="3" t="s">
        <v>5409</v>
      </c>
      <c r="Q1255" s="3" t="s">
        <v>485</v>
      </c>
      <c r="R1255" s="3" t="s">
        <v>2452</v>
      </c>
    </row>
    <row r="1256" spans="1:18" x14ac:dyDescent="0.25">
      <c r="A1256" s="3" t="s">
        <v>5427</v>
      </c>
      <c r="B1256" s="3">
        <v>1226</v>
      </c>
      <c r="C1256" s="15" t="str">
        <f>VLOOKUP($B1256,Patient!$A$2:$I$2017,2,FALSE)</f>
        <v>PHI</v>
      </c>
      <c r="D1256" s="15" t="str">
        <f>VLOOKUP($B1256,Patient!$A$2:$I$2017,3,FALSE)</f>
        <v/>
      </c>
      <c r="E1256" s="15" t="str">
        <f>VLOOKUP($B1256,Patient!$A$2:$I$2017,4,FALSE)</f>
        <v/>
      </c>
      <c r="F1256" s="15" t="str">
        <f>VLOOKUP($B1256,Patient!$A$2:$I$2017,5,FALSE)</f>
        <v>PHI</v>
      </c>
      <c r="G1256" s="15" t="str">
        <f>VLOOKUP($B1256,Patient!$A$2:$I$2017,6,FALSE)</f>
        <v>PHI</v>
      </c>
      <c r="H1256" s="15" t="str">
        <f>VLOOKUP($B1256,Patient!$A$2:$I$2017,7,FALSE)</f>
        <v>PHI</v>
      </c>
      <c r="I1256" s="15" t="str">
        <f>VLOOKUP($B1256,Patient!$A$2:$I$2017,8,FALSE)</f>
        <v/>
      </c>
      <c r="J1256" s="15" t="str">
        <f>VLOOKUP($B1256,Patient!$A$2:$I$2017,9,FALSE)</f>
        <v/>
      </c>
      <c r="K1256" s="5">
        <v>981</v>
      </c>
      <c r="L1256" s="3" t="s">
        <v>93</v>
      </c>
      <c r="M1256" s="11" t="str">
        <f>IF(ISNA(VLOOKUP(A1256,Experiment!$B$2:$E$140,4,FALSE)),"",VLOOKUP(A1256,Experiment!$B$2:$E$140,4,FALSE))</f>
        <v/>
      </c>
      <c r="N1256" s="3" t="s">
        <v>5424</v>
      </c>
      <c r="O1256" s="3" t="s">
        <v>5425</v>
      </c>
      <c r="P1256" s="3" t="s">
        <v>3663</v>
      </c>
      <c r="Q1256" s="3" t="s">
        <v>485</v>
      </c>
      <c r="R1256" s="3" t="s">
        <v>2566</v>
      </c>
    </row>
    <row r="1257" spans="1:18" x14ac:dyDescent="0.25">
      <c r="A1257" s="3" t="s">
        <v>3665</v>
      </c>
      <c r="B1257" s="3">
        <v>1227</v>
      </c>
      <c r="C1257" s="15" t="str">
        <f>VLOOKUP($B1257,Patient!$A$2:$I$2017,2,FALSE)</f>
        <v>PHI</v>
      </c>
      <c r="D1257" s="15" t="str">
        <f>VLOOKUP($B1257,Patient!$A$2:$I$2017,3,FALSE)</f>
        <v/>
      </c>
      <c r="E1257" s="15" t="str">
        <f>VLOOKUP($B1257,Patient!$A$2:$I$2017,4,FALSE)</f>
        <v>Female</v>
      </c>
      <c r="F1257" s="15" t="str">
        <f>VLOOKUP($B1257,Patient!$A$2:$I$2017,5,FALSE)</f>
        <v>PHI</v>
      </c>
      <c r="G1257" s="15" t="str">
        <f>VLOOKUP($B1257,Patient!$A$2:$I$2017,6,FALSE)</f>
        <v>PHI</v>
      </c>
      <c r="H1257" s="15" t="str">
        <f>VLOOKUP($B1257,Patient!$A$2:$I$2017,7,FALSE)</f>
        <v>PHI</v>
      </c>
      <c r="I1257" s="15" t="str">
        <f>VLOOKUP($B1257,Patient!$A$2:$I$2017,8,FALSE)</f>
        <v/>
      </c>
      <c r="J1257" s="15" t="str">
        <f>VLOOKUP($B1257,Patient!$A$2:$I$2017,9,FALSE)</f>
        <v/>
      </c>
      <c r="K1257" s="5">
        <v>678</v>
      </c>
      <c r="L1257" s="3" t="s">
        <v>93</v>
      </c>
      <c r="M1257" s="11" t="str">
        <f>IF(ISNA(VLOOKUP(A1257,Experiment!$B$2:$E$140,4,FALSE)),"",VLOOKUP(A1257,Experiment!$B$2:$E$140,4,FALSE))</f>
        <v/>
      </c>
      <c r="N1257" s="3" t="s">
        <v>3662</v>
      </c>
      <c r="O1257" s="3" t="s">
        <v>400</v>
      </c>
      <c r="P1257" s="3" t="s">
        <v>3663</v>
      </c>
      <c r="Q1257" s="3" t="s">
        <v>61</v>
      </c>
      <c r="R1257" s="3" t="s">
        <v>173</v>
      </c>
    </row>
    <row r="1258" spans="1:18" x14ac:dyDescent="0.25">
      <c r="A1258" s="3" t="s">
        <v>3667</v>
      </c>
      <c r="B1258" s="3">
        <v>1228</v>
      </c>
      <c r="C1258" s="15" t="str">
        <f>VLOOKUP($B1258,Patient!$A$2:$I$2017,2,FALSE)</f>
        <v>PHI</v>
      </c>
      <c r="D1258" s="15" t="str">
        <f>VLOOKUP($B1258,Patient!$A$2:$I$2017,3,FALSE)</f>
        <v>NON-HISPANIC</v>
      </c>
      <c r="E1258" s="15" t="str">
        <f>VLOOKUP($B1258,Patient!$A$2:$I$2017,4,FALSE)</f>
        <v>Female</v>
      </c>
      <c r="F1258" s="15" t="str">
        <f>VLOOKUP($B1258,Patient!$A$2:$I$2017,5,FALSE)</f>
        <v>PHI</v>
      </c>
      <c r="G1258" s="15" t="str">
        <f>VLOOKUP($B1258,Patient!$A$2:$I$2017,6,FALSE)</f>
        <v>PHI</v>
      </c>
      <c r="H1258" s="15" t="str">
        <f>VLOOKUP($B1258,Patient!$A$2:$I$2017,7,FALSE)</f>
        <v>PHI</v>
      </c>
      <c r="I1258" s="15" t="str">
        <f>VLOOKUP($B1258,Patient!$A$2:$I$2017,8,FALSE)</f>
        <v>White</v>
      </c>
      <c r="J1258" s="15" t="str">
        <f>VLOOKUP($B1258,Patient!$A$2:$I$2017,9,FALSE)</f>
        <v>Alive</v>
      </c>
      <c r="K1258" s="5">
        <v>678</v>
      </c>
      <c r="L1258" s="3" t="s">
        <v>146</v>
      </c>
      <c r="M1258" s="11" t="str">
        <f>IF(ISNA(VLOOKUP(A1258,Experiment!$B$2:$E$140,4,FALSE)),"",VLOOKUP(A1258,Experiment!$B$2:$E$140,4,FALSE))</f>
        <v/>
      </c>
      <c r="N1258" s="3" t="s">
        <v>53</v>
      </c>
      <c r="O1258" s="3" t="s">
        <v>53</v>
      </c>
      <c r="P1258" s="3" t="s">
        <v>3663</v>
      </c>
      <c r="Q1258" s="3" t="s">
        <v>61</v>
      </c>
      <c r="R1258" s="3" t="s">
        <v>173</v>
      </c>
    </row>
    <row r="1259" spans="1:18" x14ac:dyDescent="0.25">
      <c r="A1259" s="3" t="s">
        <v>5433</v>
      </c>
      <c r="B1259" s="3">
        <v>1229</v>
      </c>
      <c r="C1259" s="15" t="str">
        <f>VLOOKUP($B1259,Patient!$A$2:$I$2017,2,FALSE)</f>
        <v>PHI</v>
      </c>
      <c r="D1259" s="15" t="str">
        <f>VLOOKUP($B1259,Patient!$A$2:$I$2017,3,FALSE)</f>
        <v>NON-HISPANIC</v>
      </c>
      <c r="E1259" s="15" t="str">
        <f>VLOOKUP($B1259,Patient!$A$2:$I$2017,4,FALSE)</f>
        <v>Male</v>
      </c>
      <c r="F1259" s="15" t="str">
        <f>VLOOKUP($B1259,Patient!$A$2:$I$2017,5,FALSE)</f>
        <v>PHI</v>
      </c>
      <c r="G1259" s="15" t="str">
        <f>VLOOKUP($B1259,Patient!$A$2:$I$2017,6,FALSE)</f>
        <v>PHI</v>
      </c>
      <c r="H1259" s="15" t="str">
        <f>VLOOKUP($B1259,Patient!$A$2:$I$2017,7,FALSE)</f>
        <v>PHI</v>
      </c>
      <c r="I1259" s="15" t="str">
        <f>VLOOKUP($B1259,Patient!$A$2:$I$2017,8,FALSE)</f>
        <v>White</v>
      </c>
      <c r="J1259" s="15" t="str">
        <f>VLOOKUP($B1259,Patient!$A$2:$I$2017,9,FALSE)</f>
        <v>Deceased</v>
      </c>
      <c r="K1259" s="5">
        <v>982</v>
      </c>
      <c r="L1259" s="3" t="s">
        <v>74</v>
      </c>
      <c r="M1259" s="11" t="str">
        <f>IF(ISNA(VLOOKUP(A1259,Experiment!$B$2:$E$140,4,FALSE)),"",VLOOKUP(A1259,Experiment!$B$2:$E$140,4,FALSE))</f>
        <v/>
      </c>
      <c r="N1259" s="3" t="s">
        <v>5430</v>
      </c>
      <c r="O1259" s="3" t="s">
        <v>660</v>
      </c>
      <c r="P1259" s="3" t="s">
        <v>5431</v>
      </c>
      <c r="Q1259" s="3" t="s">
        <v>131</v>
      </c>
      <c r="R1259" s="3" t="s">
        <v>133</v>
      </c>
    </row>
    <row r="1260" spans="1:18" x14ac:dyDescent="0.25">
      <c r="A1260" s="3" t="s">
        <v>5439</v>
      </c>
      <c r="B1260" s="3">
        <v>1230</v>
      </c>
      <c r="C1260" s="15" t="str">
        <f>VLOOKUP($B1260,Patient!$A$2:$I$2017,2,FALSE)</f>
        <v>PHI</v>
      </c>
      <c r="D1260" s="15" t="str">
        <f>VLOOKUP($B1260,Patient!$A$2:$I$2017,3,FALSE)</f>
        <v/>
      </c>
      <c r="E1260" s="15" t="str">
        <f>VLOOKUP($B1260,Patient!$A$2:$I$2017,4,FALSE)</f>
        <v>Female</v>
      </c>
      <c r="F1260" s="15" t="str">
        <f>VLOOKUP($B1260,Patient!$A$2:$I$2017,5,FALSE)</f>
        <v>PHI</v>
      </c>
      <c r="G1260" s="15" t="str">
        <f>VLOOKUP($B1260,Patient!$A$2:$I$2017,6,FALSE)</f>
        <v>PHI</v>
      </c>
      <c r="H1260" s="15" t="str">
        <f>VLOOKUP($B1260,Patient!$A$2:$I$2017,7,FALSE)</f>
        <v>PHI</v>
      </c>
      <c r="I1260" s="15" t="str">
        <f>VLOOKUP($B1260,Patient!$A$2:$I$2017,8,FALSE)</f>
        <v/>
      </c>
      <c r="J1260" s="15" t="str">
        <f>VLOOKUP($B1260,Patient!$A$2:$I$2017,9,FALSE)</f>
        <v/>
      </c>
      <c r="K1260" s="5">
        <v>983</v>
      </c>
      <c r="L1260" s="3" t="s">
        <v>93</v>
      </c>
      <c r="M1260" s="11" t="str">
        <f>IF(ISNA(VLOOKUP(A1260,Experiment!$B$2:$E$140,4,FALSE)),"",VLOOKUP(A1260,Experiment!$B$2:$E$140,4,FALSE))</f>
        <v/>
      </c>
      <c r="N1260" s="3" t="s">
        <v>5437</v>
      </c>
      <c r="O1260" s="3" t="s">
        <v>2667</v>
      </c>
      <c r="P1260" s="3" t="s">
        <v>5435</v>
      </c>
      <c r="Q1260" s="3" t="s">
        <v>61</v>
      </c>
      <c r="R1260" s="3" t="s">
        <v>167</v>
      </c>
    </row>
    <row r="1261" spans="1:18" x14ac:dyDescent="0.25">
      <c r="A1261" s="3" t="s">
        <v>4611</v>
      </c>
      <c r="B1261" s="3">
        <v>1231</v>
      </c>
      <c r="C1261" s="15" t="str">
        <f>VLOOKUP($B1261,Patient!$A$2:$I$2017,2,FALSE)</f>
        <v>PHI</v>
      </c>
      <c r="D1261" s="15" t="str">
        <f>VLOOKUP($B1261,Patient!$A$2:$I$2017,3,FALSE)</f>
        <v/>
      </c>
      <c r="E1261" s="15" t="str">
        <f>VLOOKUP($B1261,Patient!$A$2:$I$2017,4,FALSE)</f>
        <v>Male</v>
      </c>
      <c r="F1261" s="15" t="str">
        <f>VLOOKUP($B1261,Patient!$A$2:$I$2017,5,FALSE)</f>
        <v>PHI</v>
      </c>
      <c r="G1261" s="15" t="str">
        <f>VLOOKUP($B1261,Patient!$A$2:$I$2017,6,FALSE)</f>
        <v>PHI</v>
      </c>
      <c r="H1261" s="15" t="str">
        <f>VLOOKUP($B1261,Patient!$A$2:$I$2017,7,FALSE)</f>
        <v>PHI</v>
      </c>
      <c r="I1261" s="15" t="str">
        <f>VLOOKUP($B1261,Patient!$A$2:$I$2017,8,FALSE)</f>
        <v/>
      </c>
      <c r="J1261" s="15" t="str">
        <f>VLOOKUP($B1261,Patient!$A$2:$I$2017,9,FALSE)</f>
        <v/>
      </c>
      <c r="K1261" s="5">
        <v>841</v>
      </c>
      <c r="L1261" s="3" t="s">
        <v>93</v>
      </c>
      <c r="M1261" s="11" t="str">
        <f>IF(ISNA(VLOOKUP(A1261,Experiment!$B$2:$E$140,4,FALSE)),"",VLOOKUP(A1261,Experiment!$B$2:$E$140,4,FALSE))</f>
        <v/>
      </c>
      <c r="N1261" s="3" t="s">
        <v>4609</v>
      </c>
      <c r="O1261" s="3" t="s">
        <v>928</v>
      </c>
      <c r="P1261" s="3" t="s">
        <v>4610</v>
      </c>
      <c r="Q1261" s="3" t="s">
        <v>61</v>
      </c>
      <c r="R1261" s="3" t="s">
        <v>372</v>
      </c>
    </row>
    <row r="1262" spans="1:18" x14ac:dyDescent="0.25">
      <c r="A1262" s="3" t="s">
        <v>5443</v>
      </c>
      <c r="B1262" s="3">
        <v>1232</v>
      </c>
      <c r="C1262" s="15" t="str">
        <f>VLOOKUP($B1262,Patient!$A$2:$I$2017,2,FALSE)</f>
        <v>PHI</v>
      </c>
      <c r="D1262" s="15" t="str">
        <f>VLOOKUP($B1262,Patient!$A$2:$I$2017,3,FALSE)</f>
        <v/>
      </c>
      <c r="E1262" s="15" t="str">
        <f>VLOOKUP($B1262,Patient!$A$2:$I$2017,4,FALSE)</f>
        <v/>
      </c>
      <c r="F1262" s="15" t="str">
        <f>VLOOKUP($B1262,Patient!$A$2:$I$2017,5,FALSE)</f>
        <v>PHI</v>
      </c>
      <c r="G1262" s="15" t="str">
        <f>VLOOKUP($B1262,Patient!$A$2:$I$2017,6,FALSE)</f>
        <v>PHI</v>
      </c>
      <c r="H1262" s="15" t="str">
        <f>VLOOKUP($B1262,Patient!$A$2:$I$2017,7,FALSE)</f>
        <v>PHI</v>
      </c>
      <c r="I1262" s="15" t="str">
        <f>VLOOKUP($B1262,Patient!$A$2:$I$2017,8,FALSE)</f>
        <v/>
      </c>
      <c r="J1262" s="15" t="str">
        <f>VLOOKUP($B1262,Patient!$A$2:$I$2017,9,FALSE)</f>
        <v/>
      </c>
      <c r="K1262" s="5">
        <v>984</v>
      </c>
      <c r="L1262" s="3" t="s">
        <v>74</v>
      </c>
      <c r="M1262" s="11" t="str">
        <f>IF(ISNA(VLOOKUP(A1262,Experiment!$B$2:$E$140,4,FALSE)),"",VLOOKUP(A1262,Experiment!$B$2:$E$140,4,FALSE))</f>
        <v/>
      </c>
      <c r="N1262" s="3" t="s">
        <v>2470</v>
      </c>
      <c r="O1262" s="3" t="s">
        <v>3236</v>
      </c>
      <c r="P1262" s="3" t="s">
        <v>4610</v>
      </c>
      <c r="Q1262" s="3" t="s">
        <v>61</v>
      </c>
      <c r="R1262" s="3" t="s">
        <v>372</v>
      </c>
    </row>
    <row r="1263" spans="1:18" x14ac:dyDescent="0.25">
      <c r="A1263" s="3" t="s">
        <v>5446</v>
      </c>
      <c r="B1263" s="3">
        <v>1233</v>
      </c>
      <c r="C1263" s="15" t="str">
        <f>VLOOKUP($B1263,Patient!$A$2:$I$2017,2,FALSE)</f>
        <v>PHI</v>
      </c>
      <c r="D1263" s="15" t="str">
        <f>VLOOKUP($B1263,Patient!$A$2:$I$2017,3,FALSE)</f>
        <v>NON-HISPANIC</v>
      </c>
      <c r="E1263" s="15" t="str">
        <f>VLOOKUP($B1263,Patient!$A$2:$I$2017,4,FALSE)</f>
        <v>Male</v>
      </c>
      <c r="F1263" s="15" t="str">
        <f>VLOOKUP($B1263,Patient!$A$2:$I$2017,5,FALSE)</f>
        <v>PHI</v>
      </c>
      <c r="G1263" s="15" t="str">
        <f>VLOOKUP($B1263,Patient!$A$2:$I$2017,6,FALSE)</f>
        <v>PHI</v>
      </c>
      <c r="H1263" s="15" t="str">
        <f>VLOOKUP($B1263,Patient!$A$2:$I$2017,7,FALSE)</f>
        <v>PHI</v>
      </c>
      <c r="I1263" s="15" t="str">
        <f>VLOOKUP($B1263,Patient!$A$2:$I$2017,8,FALSE)</f>
        <v>White</v>
      </c>
      <c r="J1263" s="15" t="str">
        <f>VLOOKUP($B1263,Patient!$A$2:$I$2017,9,FALSE)</f>
        <v>Deceased</v>
      </c>
      <c r="K1263" s="5">
        <v>984</v>
      </c>
      <c r="L1263" s="3" t="s">
        <v>130</v>
      </c>
      <c r="M1263" s="11" t="str">
        <f>IF(ISNA(VLOOKUP(A1263,Experiment!$B$2:$E$140,4,FALSE)),"",VLOOKUP(A1263,Experiment!$B$2:$E$140,4,FALSE))</f>
        <v/>
      </c>
      <c r="N1263" s="3" t="s">
        <v>5444</v>
      </c>
      <c r="O1263" s="3" t="s">
        <v>785</v>
      </c>
      <c r="P1263" s="3" t="s">
        <v>4610</v>
      </c>
      <c r="Q1263" s="3" t="s">
        <v>61</v>
      </c>
      <c r="R1263" s="3" t="s">
        <v>372</v>
      </c>
    </row>
    <row r="1264" spans="1:18" x14ac:dyDescent="0.25">
      <c r="A1264" s="3" t="s">
        <v>5327</v>
      </c>
      <c r="B1264" s="3">
        <v>1234</v>
      </c>
      <c r="C1264" s="15" t="str">
        <f>VLOOKUP($B1264,Patient!$A$2:$I$2017,2,FALSE)</f>
        <v>PHI</v>
      </c>
      <c r="D1264" s="15" t="str">
        <f>VLOOKUP($B1264,Patient!$A$2:$I$2017,3,FALSE)</f>
        <v/>
      </c>
      <c r="E1264" s="15" t="str">
        <f>VLOOKUP($B1264,Patient!$A$2:$I$2017,4,FALSE)</f>
        <v>Male</v>
      </c>
      <c r="F1264" s="15" t="str">
        <f>VLOOKUP($B1264,Patient!$A$2:$I$2017,5,FALSE)</f>
        <v>PHI</v>
      </c>
      <c r="G1264" s="15" t="str">
        <f>VLOOKUP($B1264,Patient!$A$2:$I$2017,6,FALSE)</f>
        <v>PHI</v>
      </c>
      <c r="H1264" s="15" t="str">
        <f>VLOOKUP($B1264,Patient!$A$2:$I$2017,7,FALSE)</f>
        <v>PHI</v>
      </c>
      <c r="I1264" s="15" t="str">
        <f>VLOOKUP($B1264,Patient!$A$2:$I$2017,8,FALSE)</f>
        <v/>
      </c>
      <c r="J1264" s="15" t="str">
        <f>VLOOKUP($B1264,Patient!$A$2:$I$2017,9,FALSE)</f>
        <v/>
      </c>
      <c r="K1264" s="5">
        <v>962</v>
      </c>
      <c r="L1264" s="3" t="s">
        <v>74</v>
      </c>
      <c r="M1264" s="11" t="str">
        <f>IF(ISNA(VLOOKUP(A1264,Experiment!$B$2:$E$140,4,FALSE)),"",VLOOKUP(A1264,Experiment!$B$2:$E$140,4,FALSE))</f>
        <v/>
      </c>
      <c r="N1264" s="3" t="s">
        <v>5325</v>
      </c>
      <c r="O1264" s="3" t="s">
        <v>1766</v>
      </c>
      <c r="P1264" s="3" t="s">
        <v>4610</v>
      </c>
      <c r="Q1264" s="3" t="s">
        <v>485</v>
      </c>
      <c r="R1264" s="3" t="s">
        <v>1810</v>
      </c>
    </row>
    <row r="1265" spans="1:18" x14ac:dyDescent="0.25">
      <c r="A1265" s="3" t="s">
        <v>5451</v>
      </c>
      <c r="B1265" s="3">
        <v>1235</v>
      </c>
      <c r="C1265" s="15" t="str">
        <f>VLOOKUP($B1265,Patient!$A$2:$I$2017,2,FALSE)</f>
        <v>PHI</v>
      </c>
      <c r="D1265" s="15" t="str">
        <f>VLOOKUP($B1265,Patient!$A$2:$I$2017,3,FALSE)</f>
        <v/>
      </c>
      <c r="E1265" s="15" t="str">
        <f>VLOOKUP($B1265,Patient!$A$2:$I$2017,4,FALSE)</f>
        <v/>
      </c>
      <c r="F1265" s="15" t="str">
        <f>VLOOKUP($B1265,Patient!$A$2:$I$2017,5,FALSE)</f>
        <v>PHI</v>
      </c>
      <c r="G1265" s="15" t="str">
        <f>VLOOKUP($B1265,Patient!$A$2:$I$2017,6,FALSE)</f>
        <v>PHI</v>
      </c>
      <c r="H1265" s="15" t="str">
        <f>VLOOKUP($B1265,Patient!$A$2:$I$2017,7,FALSE)</f>
        <v>PHI</v>
      </c>
      <c r="I1265" s="15" t="str">
        <f>VLOOKUP($B1265,Patient!$A$2:$I$2017,8,FALSE)</f>
        <v/>
      </c>
      <c r="J1265" s="15" t="str">
        <f>VLOOKUP($B1265,Patient!$A$2:$I$2017,9,FALSE)</f>
        <v/>
      </c>
      <c r="K1265" s="5">
        <v>985</v>
      </c>
      <c r="L1265" s="3" t="s">
        <v>93</v>
      </c>
      <c r="M1265" s="11" t="str">
        <f>IF(ISNA(VLOOKUP(A1265,Experiment!$B$2:$E$140,4,FALSE)),"",VLOOKUP(A1265,Experiment!$B$2:$E$140,4,FALSE))</f>
        <v/>
      </c>
      <c r="N1265" s="3" t="s">
        <v>3170</v>
      </c>
      <c r="O1265" s="3" t="s">
        <v>5354</v>
      </c>
      <c r="P1265" s="3" t="s">
        <v>5448</v>
      </c>
      <c r="Q1265" s="3" t="s">
        <v>61</v>
      </c>
      <c r="R1265" s="3" t="s">
        <v>372</v>
      </c>
    </row>
    <row r="1266" spans="1:18" x14ac:dyDescent="0.25">
      <c r="A1266" s="3" t="s">
        <v>5454</v>
      </c>
      <c r="B1266" s="3">
        <v>1236</v>
      </c>
      <c r="C1266" s="15" t="str">
        <f>VLOOKUP($B1266,Patient!$A$2:$I$2017,2,FALSE)</f>
        <v>PHI</v>
      </c>
      <c r="D1266" s="15" t="str">
        <f>VLOOKUP($B1266,Patient!$A$2:$I$2017,3,FALSE)</f>
        <v/>
      </c>
      <c r="E1266" s="15" t="str">
        <f>VLOOKUP($B1266,Patient!$A$2:$I$2017,4,FALSE)</f>
        <v>Male</v>
      </c>
      <c r="F1266" s="15" t="str">
        <f>VLOOKUP($B1266,Patient!$A$2:$I$2017,5,FALSE)</f>
        <v>PHI</v>
      </c>
      <c r="G1266" s="15" t="str">
        <f>VLOOKUP($B1266,Patient!$A$2:$I$2017,6,FALSE)</f>
        <v>PHI</v>
      </c>
      <c r="H1266" s="15" t="str">
        <f>VLOOKUP($B1266,Patient!$A$2:$I$2017,7,FALSE)</f>
        <v>PHI</v>
      </c>
      <c r="I1266" s="15" t="str">
        <f>VLOOKUP($B1266,Patient!$A$2:$I$2017,8,FALSE)</f>
        <v/>
      </c>
      <c r="J1266" s="15" t="str">
        <f>VLOOKUP($B1266,Patient!$A$2:$I$2017,9,FALSE)</f>
        <v/>
      </c>
      <c r="K1266" s="5">
        <v>986</v>
      </c>
      <c r="L1266" s="3" t="s">
        <v>74</v>
      </c>
      <c r="M1266" s="11" t="str">
        <f>IF(ISNA(VLOOKUP(A1266,Experiment!$B$2:$E$140,4,FALSE)),"",VLOOKUP(A1266,Experiment!$B$2:$E$140,4,FALSE))</f>
        <v/>
      </c>
      <c r="N1266" s="3" t="s">
        <v>1776</v>
      </c>
      <c r="O1266" s="3" t="s">
        <v>467</v>
      </c>
      <c r="P1266" s="3" t="s">
        <v>5448</v>
      </c>
      <c r="Q1266" s="3" t="s">
        <v>61</v>
      </c>
      <c r="R1266" s="3" t="s">
        <v>53</v>
      </c>
    </row>
    <row r="1267" spans="1:18" x14ac:dyDescent="0.25">
      <c r="A1267" s="3" t="s">
        <v>5458</v>
      </c>
      <c r="B1267" s="3">
        <v>1237</v>
      </c>
      <c r="C1267" s="15" t="str">
        <f>VLOOKUP($B1267,Patient!$A$2:$I$2017,2,FALSE)</f>
        <v>PHI</v>
      </c>
      <c r="D1267" s="15" t="str">
        <f>VLOOKUP($B1267,Patient!$A$2:$I$2017,3,FALSE)</f>
        <v/>
      </c>
      <c r="E1267" s="15" t="str">
        <f>VLOOKUP($B1267,Patient!$A$2:$I$2017,4,FALSE)</f>
        <v/>
      </c>
      <c r="F1267" s="15" t="str">
        <f>VLOOKUP($B1267,Patient!$A$2:$I$2017,5,FALSE)</f>
        <v>PHI</v>
      </c>
      <c r="G1267" s="15" t="str">
        <f>VLOOKUP($B1267,Patient!$A$2:$I$2017,6,FALSE)</f>
        <v>PHI</v>
      </c>
      <c r="H1267" s="15" t="str">
        <f>VLOOKUP($B1267,Patient!$A$2:$I$2017,7,FALSE)</f>
        <v>PHI</v>
      </c>
      <c r="I1267" s="15" t="str">
        <f>VLOOKUP($B1267,Patient!$A$2:$I$2017,8,FALSE)</f>
        <v/>
      </c>
      <c r="J1267" s="15" t="str">
        <f>VLOOKUP($B1267,Patient!$A$2:$I$2017,9,FALSE)</f>
        <v/>
      </c>
      <c r="K1267" s="5">
        <v>987</v>
      </c>
      <c r="L1267" s="3" t="s">
        <v>74</v>
      </c>
      <c r="M1267" s="11" t="str">
        <f>IF(ISNA(VLOOKUP(A1267,Experiment!$B$2:$E$140,4,FALSE)),"",VLOOKUP(A1267,Experiment!$B$2:$E$140,4,FALSE))</f>
        <v/>
      </c>
      <c r="N1267" s="3" t="s">
        <v>53</v>
      </c>
      <c r="O1267" s="3" t="s">
        <v>53</v>
      </c>
      <c r="P1267" s="3" t="s">
        <v>5450</v>
      </c>
      <c r="Q1267" s="3" t="s">
        <v>131</v>
      </c>
      <c r="R1267" s="3" t="s">
        <v>133</v>
      </c>
    </row>
    <row r="1268" spans="1:18" x14ac:dyDescent="0.25">
      <c r="A1268" s="3" t="s">
        <v>5462</v>
      </c>
      <c r="B1268" s="3">
        <v>1238</v>
      </c>
      <c r="C1268" s="15" t="str">
        <f>VLOOKUP($B1268,Patient!$A$2:$I$2017,2,FALSE)</f>
        <v>PHI</v>
      </c>
      <c r="D1268" s="15" t="str">
        <f>VLOOKUP($B1268,Patient!$A$2:$I$2017,3,FALSE)</f>
        <v>NON-HISPANIC</v>
      </c>
      <c r="E1268" s="15" t="str">
        <f>VLOOKUP($B1268,Patient!$A$2:$I$2017,4,FALSE)</f>
        <v>Male</v>
      </c>
      <c r="F1268" s="15" t="str">
        <f>VLOOKUP($B1268,Patient!$A$2:$I$2017,5,FALSE)</f>
        <v>PHI</v>
      </c>
      <c r="G1268" s="15" t="str">
        <f>VLOOKUP($B1268,Patient!$A$2:$I$2017,6,FALSE)</f>
        <v>PHI</v>
      </c>
      <c r="H1268" s="15" t="str">
        <f>VLOOKUP($B1268,Patient!$A$2:$I$2017,7,FALSE)</f>
        <v>PHI</v>
      </c>
      <c r="I1268" s="15" t="str">
        <f>VLOOKUP($B1268,Patient!$A$2:$I$2017,8,FALSE)</f>
        <v>White</v>
      </c>
      <c r="J1268" s="15" t="str">
        <f>VLOOKUP($B1268,Patient!$A$2:$I$2017,9,FALSE)</f>
        <v>Alive</v>
      </c>
      <c r="K1268" s="5">
        <v>988</v>
      </c>
      <c r="L1268" s="3" t="s">
        <v>74</v>
      </c>
      <c r="M1268" s="11" t="str">
        <f>IF(ISNA(VLOOKUP(A1268,Experiment!$B$2:$E$140,4,FALSE)),"",VLOOKUP(A1268,Experiment!$B$2:$E$140,4,FALSE))</f>
        <v/>
      </c>
      <c r="N1268" s="3" t="s">
        <v>5460</v>
      </c>
      <c r="O1268" s="3" t="s">
        <v>4401</v>
      </c>
      <c r="P1268" s="3" t="s">
        <v>5448</v>
      </c>
      <c r="Q1268" s="3" t="s">
        <v>111</v>
      </c>
      <c r="R1268" s="3" t="s">
        <v>179</v>
      </c>
    </row>
    <row r="1269" spans="1:18" x14ac:dyDescent="0.25">
      <c r="A1269" s="3" t="s">
        <v>891</v>
      </c>
      <c r="B1269" s="3">
        <v>1239</v>
      </c>
      <c r="C1269" s="15" t="str">
        <f>VLOOKUP($B1269,Patient!$A$2:$I$2017,2,FALSE)</f>
        <v>PHI</v>
      </c>
      <c r="D1269" s="15" t="str">
        <f>VLOOKUP($B1269,Patient!$A$2:$I$2017,3,FALSE)</f>
        <v>NON-HISPANIC</v>
      </c>
      <c r="E1269" s="15" t="str">
        <f>VLOOKUP($B1269,Patient!$A$2:$I$2017,4,FALSE)</f>
        <v>Male</v>
      </c>
      <c r="F1269" s="15" t="str">
        <f>VLOOKUP($B1269,Patient!$A$2:$I$2017,5,FALSE)</f>
        <v>PHI</v>
      </c>
      <c r="G1269" s="15" t="str">
        <f>VLOOKUP($B1269,Patient!$A$2:$I$2017,6,FALSE)</f>
        <v>PHI</v>
      </c>
      <c r="H1269" s="15" t="str">
        <f>VLOOKUP($B1269,Patient!$A$2:$I$2017,7,FALSE)</f>
        <v>PHI</v>
      </c>
      <c r="I1269" s="15" t="str">
        <f>VLOOKUP($B1269,Patient!$A$2:$I$2017,8,FALSE)</f>
        <v>White</v>
      </c>
      <c r="J1269" s="15" t="str">
        <f>VLOOKUP($B1269,Patient!$A$2:$I$2017,9,FALSE)</f>
        <v>Deceased</v>
      </c>
      <c r="K1269" s="5">
        <v>140</v>
      </c>
      <c r="L1269" s="3" t="s">
        <v>74</v>
      </c>
      <c r="M1269" s="11" t="str">
        <f>IF(ISNA(VLOOKUP(A1269,Experiment!$B$2:$E$140,4,FALSE)),"",VLOOKUP(A1269,Experiment!$B$2:$E$140,4,FALSE))</f>
        <v/>
      </c>
      <c r="N1269" s="3" t="s">
        <v>888</v>
      </c>
      <c r="O1269" s="3" t="s">
        <v>889</v>
      </c>
      <c r="P1269" s="3" t="s">
        <v>890</v>
      </c>
      <c r="Q1269" s="3" t="s">
        <v>111</v>
      </c>
      <c r="R1269" s="3" t="s">
        <v>179</v>
      </c>
    </row>
    <row r="1270" spans="1:18" x14ac:dyDescent="0.25">
      <c r="A1270" s="3" t="s">
        <v>5471</v>
      </c>
      <c r="B1270" s="3">
        <v>1241</v>
      </c>
      <c r="C1270" s="15" t="str">
        <f>VLOOKUP($B1270,Patient!$A$2:$I$2017,2,FALSE)</f>
        <v>PHI</v>
      </c>
      <c r="D1270" s="15" t="str">
        <f>VLOOKUP($B1270,Patient!$A$2:$I$2017,3,FALSE)</f>
        <v>NON-HISPANIC</v>
      </c>
      <c r="E1270" s="15" t="str">
        <f>VLOOKUP($B1270,Patient!$A$2:$I$2017,4,FALSE)</f>
        <v>Male</v>
      </c>
      <c r="F1270" s="15" t="str">
        <f>VLOOKUP($B1270,Patient!$A$2:$I$2017,5,FALSE)</f>
        <v>PHI</v>
      </c>
      <c r="G1270" s="15" t="str">
        <f>VLOOKUP($B1270,Patient!$A$2:$I$2017,6,FALSE)</f>
        <v>PHI</v>
      </c>
      <c r="H1270" s="15" t="str">
        <f>VLOOKUP($B1270,Patient!$A$2:$I$2017,7,FALSE)</f>
        <v>PHI</v>
      </c>
      <c r="I1270" s="15" t="str">
        <f>VLOOKUP($B1270,Patient!$A$2:$I$2017,8,FALSE)</f>
        <v>White</v>
      </c>
      <c r="J1270" s="15" t="str">
        <f>VLOOKUP($B1270,Patient!$A$2:$I$2017,9,FALSE)</f>
        <v>Alive</v>
      </c>
      <c r="K1270" s="5">
        <v>990</v>
      </c>
      <c r="L1270" s="3" t="s">
        <v>93</v>
      </c>
      <c r="M1270" s="11" t="str">
        <f>IF(ISNA(VLOOKUP(A1270,Experiment!$B$2:$E$140,4,FALSE)),"",VLOOKUP(A1270,Experiment!$B$2:$E$140,4,FALSE))</f>
        <v/>
      </c>
      <c r="N1270" s="3" t="s">
        <v>5469</v>
      </c>
      <c r="O1270" s="3" t="s">
        <v>5470</v>
      </c>
      <c r="P1270" s="3" t="s">
        <v>890</v>
      </c>
      <c r="Q1270" s="3" t="s">
        <v>61</v>
      </c>
      <c r="R1270" s="3" t="s">
        <v>53</v>
      </c>
    </row>
    <row r="1271" spans="1:18" x14ac:dyDescent="0.25">
      <c r="A1271" s="3" t="s">
        <v>5467</v>
      </c>
      <c r="B1271" s="3">
        <v>1240</v>
      </c>
      <c r="C1271" s="15" t="str">
        <f>VLOOKUP($B1271,Patient!$A$2:$I$2017,2,FALSE)</f>
        <v>PHI</v>
      </c>
      <c r="D1271" s="15" t="str">
        <f>VLOOKUP($B1271,Patient!$A$2:$I$2017,3,FALSE)</f>
        <v>NON-HISPANIC</v>
      </c>
      <c r="E1271" s="15" t="str">
        <f>VLOOKUP($B1271,Patient!$A$2:$I$2017,4,FALSE)</f>
        <v>Male</v>
      </c>
      <c r="F1271" s="15" t="str">
        <f>VLOOKUP($B1271,Patient!$A$2:$I$2017,5,FALSE)</f>
        <v>PHI</v>
      </c>
      <c r="G1271" s="15" t="str">
        <f>VLOOKUP($B1271,Patient!$A$2:$I$2017,6,FALSE)</f>
        <v>PHI</v>
      </c>
      <c r="H1271" s="15" t="str">
        <f>VLOOKUP($B1271,Patient!$A$2:$I$2017,7,FALSE)</f>
        <v>PHI</v>
      </c>
      <c r="I1271" s="15" t="str">
        <f>VLOOKUP($B1271,Patient!$A$2:$I$2017,8,FALSE)</f>
        <v>Multiracial</v>
      </c>
      <c r="J1271" s="15" t="str">
        <f>VLOOKUP($B1271,Patient!$A$2:$I$2017,9,FALSE)</f>
        <v>Alive</v>
      </c>
      <c r="K1271" s="5">
        <v>989</v>
      </c>
      <c r="L1271" s="3" t="s">
        <v>93</v>
      </c>
      <c r="M1271" s="11" t="str">
        <f>IF(ISNA(VLOOKUP(A1271,Experiment!$B$2:$E$140,4,FALSE)),"",VLOOKUP(A1271,Experiment!$B$2:$E$140,4,FALSE))</f>
        <v/>
      </c>
      <c r="N1271" s="3" t="s">
        <v>5465</v>
      </c>
      <c r="O1271" s="3" t="s">
        <v>4802</v>
      </c>
      <c r="P1271" s="3" t="s">
        <v>890</v>
      </c>
      <c r="Q1271" s="3" t="s">
        <v>485</v>
      </c>
      <c r="R1271" s="3" t="s">
        <v>2566</v>
      </c>
    </row>
    <row r="1272" spans="1:18" x14ac:dyDescent="0.25">
      <c r="A1272" s="3" t="s">
        <v>5506</v>
      </c>
      <c r="B1272" s="3">
        <v>1242</v>
      </c>
      <c r="C1272" s="15" t="str">
        <f>VLOOKUP($B1272,Patient!$A$2:$I$2017,2,FALSE)</f>
        <v>PHI</v>
      </c>
      <c r="D1272" s="15" t="str">
        <f>VLOOKUP($B1272,Patient!$A$2:$I$2017,3,FALSE)</f>
        <v>NON-HISPANIC</v>
      </c>
      <c r="E1272" s="15" t="str">
        <f>VLOOKUP($B1272,Patient!$A$2:$I$2017,4,FALSE)</f>
        <v>Male</v>
      </c>
      <c r="F1272" s="15" t="str">
        <f>VLOOKUP($B1272,Patient!$A$2:$I$2017,5,FALSE)</f>
        <v>PHI</v>
      </c>
      <c r="G1272" s="15" t="str">
        <f>VLOOKUP($B1272,Patient!$A$2:$I$2017,6,FALSE)</f>
        <v>PHI</v>
      </c>
      <c r="H1272" s="15" t="str">
        <f>VLOOKUP($B1272,Patient!$A$2:$I$2017,7,FALSE)</f>
        <v>PHI</v>
      </c>
      <c r="I1272" s="15" t="str">
        <f>VLOOKUP($B1272,Patient!$A$2:$I$2017,8,FALSE)</f>
        <v>White</v>
      </c>
      <c r="J1272" s="15" t="str">
        <f>VLOOKUP($B1272,Patient!$A$2:$I$2017,9,FALSE)</f>
        <v>Alive</v>
      </c>
      <c r="K1272" s="5">
        <v>991</v>
      </c>
      <c r="L1272" s="3" t="s">
        <v>74</v>
      </c>
      <c r="M1272" s="11" t="str">
        <f>IF(ISNA(VLOOKUP(A1272,Experiment!$B$2:$E$140,4,FALSE)),"",VLOOKUP(A1272,Experiment!$B$2:$E$140,4,FALSE))</f>
        <v/>
      </c>
      <c r="N1272" s="3" t="s">
        <v>1339</v>
      </c>
      <c r="O1272" s="3" t="s">
        <v>242</v>
      </c>
      <c r="P1272" s="3" t="s">
        <v>5505</v>
      </c>
      <c r="Q1272" s="3" t="s">
        <v>485</v>
      </c>
      <c r="R1272" s="3" t="s">
        <v>1810</v>
      </c>
    </row>
    <row r="1273" spans="1:18" x14ac:dyDescent="0.25">
      <c r="A1273" s="3" t="s">
        <v>5511</v>
      </c>
      <c r="B1273" s="3">
        <v>1243</v>
      </c>
      <c r="C1273" s="15" t="str">
        <f>VLOOKUP($B1273,Patient!$A$2:$I$2017,2,FALSE)</f>
        <v>PHI</v>
      </c>
      <c r="D1273" s="15" t="str">
        <f>VLOOKUP($B1273,Patient!$A$2:$I$2017,3,FALSE)</f>
        <v>NON-HISPANIC</v>
      </c>
      <c r="E1273" s="15" t="str">
        <f>VLOOKUP($B1273,Patient!$A$2:$I$2017,4,FALSE)</f>
        <v>Female</v>
      </c>
      <c r="F1273" s="15" t="str">
        <f>VLOOKUP($B1273,Patient!$A$2:$I$2017,5,FALSE)</f>
        <v>PHI</v>
      </c>
      <c r="G1273" s="15" t="str">
        <f>VLOOKUP($B1273,Patient!$A$2:$I$2017,6,FALSE)</f>
        <v>PHI</v>
      </c>
      <c r="H1273" s="15" t="str">
        <f>VLOOKUP($B1273,Patient!$A$2:$I$2017,7,FALSE)</f>
        <v>PHI</v>
      </c>
      <c r="I1273" s="15" t="str">
        <f>VLOOKUP($B1273,Patient!$A$2:$I$2017,8,FALSE)</f>
        <v>White</v>
      </c>
      <c r="J1273" s="15" t="str">
        <f>VLOOKUP($B1273,Patient!$A$2:$I$2017,9,FALSE)</f>
        <v>Alive</v>
      </c>
      <c r="K1273" s="5">
        <v>992</v>
      </c>
      <c r="L1273" s="3" t="s">
        <v>74</v>
      </c>
      <c r="M1273" s="11" t="str">
        <f>IF(ISNA(VLOOKUP(A1273,Experiment!$B$2:$E$140,4,FALSE)),"",VLOOKUP(A1273,Experiment!$B$2:$E$140,4,FALSE))</f>
        <v/>
      </c>
      <c r="N1273" s="3" t="s">
        <v>3514</v>
      </c>
      <c r="O1273" s="3" t="s">
        <v>270</v>
      </c>
      <c r="P1273" s="3" t="s">
        <v>5505</v>
      </c>
      <c r="Q1273" s="3" t="s">
        <v>76</v>
      </c>
      <c r="R1273" s="3" t="s">
        <v>1826</v>
      </c>
    </row>
    <row r="1274" spans="1:18" x14ac:dyDescent="0.25">
      <c r="A1274" s="3" t="s">
        <v>5514</v>
      </c>
      <c r="B1274" s="3">
        <v>1244</v>
      </c>
      <c r="C1274" s="15" t="str">
        <f>VLOOKUP($B1274,Patient!$A$2:$I$2017,2,FALSE)</f>
        <v>PHI</v>
      </c>
      <c r="D1274" s="15" t="str">
        <f>VLOOKUP($B1274,Patient!$A$2:$I$2017,3,FALSE)</f>
        <v/>
      </c>
      <c r="E1274" s="15" t="str">
        <f>VLOOKUP($B1274,Patient!$A$2:$I$2017,4,FALSE)</f>
        <v/>
      </c>
      <c r="F1274" s="15" t="str">
        <f>VLOOKUP($B1274,Patient!$A$2:$I$2017,5,FALSE)</f>
        <v>PHI</v>
      </c>
      <c r="G1274" s="15" t="str">
        <f>VLOOKUP($B1274,Patient!$A$2:$I$2017,6,FALSE)</f>
        <v>PHI</v>
      </c>
      <c r="H1274" s="15" t="str">
        <f>VLOOKUP($B1274,Patient!$A$2:$I$2017,7,FALSE)</f>
        <v>PHI</v>
      </c>
      <c r="I1274" s="15" t="str">
        <f>VLOOKUP($B1274,Patient!$A$2:$I$2017,8,FALSE)</f>
        <v/>
      </c>
      <c r="J1274" s="15" t="str">
        <f>VLOOKUP($B1274,Patient!$A$2:$I$2017,9,FALSE)</f>
        <v/>
      </c>
      <c r="K1274" s="5">
        <v>993</v>
      </c>
      <c r="L1274" s="3" t="s">
        <v>74</v>
      </c>
      <c r="M1274" s="11" t="str">
        <f>IF(ISNA(VLOOKUP(A1274,Experiment!$B$2:$E$140,4,FALSE)),"",VLOOKUP(A1274,Experiment!$B$2:$E$140,4,FALSE))</f>
        <v/>
      </c>
      <c r="N1274" s="3" t="s">
        <v>1127</v>
      </c>
      <c r="O1274" s="3" t="s">
        <v>3041</v>
      </c>
      <c r="P1274" s="3" t="s">
        <v>3020</v>
      </c>
      <c r="Q1274" s="3" t="s">
        <v>131</v>
      </c>
      <c r="R1274" s="3" t="s">
        <v>133</v>
      </c>
    </row>
    <row r="1275" spans="1:18" x14ac:dyDescent="0.25">
      <c r="A1275" s="3" t="s">
        <v>3022</v>
      </c>
      <c r="B1275" s="3">
        <v>1245</v>
      </c>
      <c r="C1275" s="15" t="str">
        <f>VLOOKUP($B1275,Patient!$A$2:$I$2017,2,FALSE)</f>
        <v>PHI</v>
      </c>
      <c r="D1275" s="15" t="str">
        <f>VLOOKUP($B1275,Patient!$A$2:$I$2017,3,FALSE)</f>
        <v>NON-HISPANIC</v>
      </c>
      <c r="E1275" s="15" t="str">
        <f>VLOOKUP($B1275,Patient!$A$2:$I$2017,4,FALSE)</f>
        <v>Male</v>
      </c>
      <c r="F1275" s="15" t="str">
        <f>VLOOKUP($B1275,Patient!$A$2:$I$2017,5,FALSE)</f>
        <v>PHI</v>
      </c>
      <c r="G1275" s="15" t="str">
        <f>VLOOKUP($B1275,Patient!$A$2:$I$2017,6,FALSE)</f>
        <v>PHI</v>
      </c>
      <c r="H1275" s="15" t="str">
        <f>VLOOKUP($B1275,Patient!$A$2:$I$2017,7,FALSE)</f>
        <v>PHI</v>
      </c>
      <c r="I1275" s="15" t="str">
        <f>VLOOKUP($B1275,Patient!$A$2:$I$2017,8,FALSE)</f>
        <v>White</v>
      </c>
      <c r="J1275" s="15" t="str">
        <f>VLOOKUP($B1275,Patient!$A$2:$I$2017,9,FALSE)</f>
        <v>Deceased</v>
      </c>
      <c r="K1275" s="5">
        <v>585</v>
      </c>
      <c r="L1275" s="3" t="s">
        <v>93</v>
      </c>
      <c r="M1275" s="11" t="str">
        <f>IF(ISNA(VLOOKUP(A1275,Experiment!$B$2:$E$140,4,FALSE)),"",VLOOKUP(A1275,Experiment!$B$2:$E$140,4,FALSE))</f>
        <v/>
      </c>
      <c r="N1275" s="3" t="s">
        <v>2023</v>
      </c>
      <c r="O1275" s="3" t="s">
        <v>2762</v>
      </c>
      <c r="P1275" s="3" t="s">
        <v>3020</v>
      </c>
      <c r="Q1275" s="3" t="s">
        <v>111</v>
      </c>
      <c r="R1275" s="3" t="s">
        <v>377</v>
      </c>
    </row>
    <row r="1276" spans="1:18" x14ac:dyDescent="0.25">
      <c r="A1276" s="3" t="s">
        <v>5456</v>
      </c>
      <c r="B1276" s="3">
        <v>1246</v>
      </c>
      <c r="C1276" s="15" t="str">
        <f>VLOOKUP($B1276,Patient!$A$2:$I$2017,2,FALSE)</f>
        <v>PHI</v>
      </c>
      <c r="D1276" s="15" t="str">
        <f>VLOOKUP($B1276,Patient!$A$2:$I$2017,3,FALSE)</f>
        <v/>
      </c>
      <c r="E1276" s="15" t="str">
        <f>VLOOKUP($B1276,Patient!$A$2:$I$2017,4,FALSE)</f>
        <v/>
      </c>
      <c r="F1276" s="15" t="str">
        <f>VLOOKUP($B1276,Patient!$A$2:$I$2017,5,FALSE)</f>
        <v>PHI</v>
      </c>
      <c r="G1276" s="15" t="str">
        <f>VLOOKUP($B1276,Patient!$A$2:$I$2017,6,FALSE)</f>
        <v>PHI</v>
      </c>
      <c r="H1276" s="15" t="str">
        <f>VLOOKUP($B1276,Patient!$A$2:$I$2017,7,FALSE)</f>
        <v>PHI</v>
      </c>
      <c r="I1276" s="15" t="str">
        <f>VLOOKUP($B1276,Patient!$A$2:$I$2017,8,FALSE)</f>
        <v/>
      </c>
      <c r="J1276" s="15" t="str">
        <f>VLOOKUP($B1276,Patient!$A$2:$I$2017,9,FALSE)</f>
        <v/>
      </c>
      <c r="K1276" s="5">
        <v>986</v>
      </c>
      <c r="L1276" s="3" t="s">
        <v>93</v>
      </c>
      <c r="M1276" s="11" t="str">
        <f>IF(ISNA(VLOOKUP(A1276,Experiment!$B$2:$E$140,4,FALSE)),"",VLOOKUP(A1276,Experiment!$B$2:$E$140,4,FALSE))</f>
        <v/>
      </c>
      <c r="N1276" s="3" t="s">
        <v>5231</v>
      </c>
      <c r="O1276" s="3" t="s">
        <v>1219</v>
      </c>
      <c r="P1276" s="3" t="s">
        <v>5455</v>
      </c>
      <c r="Q1276" s="3" t="s">
        <v>61</v>
      </c>
      <c r="R1276" s="3" t="s">
        <v>53</v>
      </c>
    </row>
    <row r="1277" spans="1:18" x14ac:dyDescent="0.25">
      <c r="A1277" s="3" t="s">
        <v>4862</v>
      </c>
      <c r="B1277" s="3">
        <v>1247</v>
      </c>
      <c r="C1277" s="15" t="str">
        <f>VLOOKUP($B1277,Patient!$A$2:$I$2017,2,FALSE)</f>
        <v>PHI</v>
      </c>
      <c r="D1277" s="15" t="str">
        <f>VLOOKUP($B1277,Patient!$A$2:$I$2017,3,FALSE)</f>
        <v/>
      </c>
      <c r="E1277" s="15" t="str">
        <f>VLOOKUP($B1277,Patient!$A$2:$I$2017,4,FALSE)</f>
        <v/>
      </c>
      <c r="F1277" s="15" t="str">
        <f>VLOOKUP($B1277,Patient!$A$2:$I$2017,5,FALSE)</f>
        <v>PHI</v>
      </c>
      <c r="G1277" s="15" t="str">
        <f>VLOOKUP($B1277,Patient!$A$2:$I$2017,6,FALSE)</f>
        <v>PHI</v>
      </c>
      <c r="H1277" s="15" t="str">
        <f>VLOOKUP($B1277,Patient!$A$2:$I$2017,7,FALSE)</f>
        <v>PHI</v>
      </c>
      <c r="I1277" s="15" t="str">
        <f>VLOOKUP($B1277,Patient!$A$2:$I$2017,8,FALSE)</f>
        <v/>
      </c>
      <c r="J1277" s="15" t="str">
        <f>VLOOKUP($B1277,Patient!$A$2:$I$2017,9,FALSE)</f>
        <v/>
      </c>
      <c r="K1277" s="5">
        <v>880</v>
      </c>
      <c r="L1277" s="3" t="s">
        <v>93</v>
      </c>
      <c r="M1277" s="11" t="str">
        <f>IF(ISNA(VLOOKUP(A1277,Experiment!$B$2:$E$140,4,FALSE)),"",VLOOKUP(A1277,Experiment!$B$2:$E$140,4,FALSE))</f>
        <v/>
      </c>
      <c r="N1277" s="3" t="s">
        <v>4859</v>
      </c>
      <c r="O1277" s="3" t="s">
        <v>291</v>
      </c>
      <c r="P1277" s="3" t="s">
        <v>4860</v>
      </c>
      <c r="Q1277" s="3" t="s">
        <v>61</v>
      </c>
      <c r="R1277" s="3" t="s">
        <v>67</v>
      </c>
    </row>
    <row r="1278" spans="1:18" x14ac:dyDescent="0.25">
      <c r="A1278" s="3" t="s">
        <v>5519</v>
      </c>
      <c r="B1278" s="3">
        <v>1248</v>
      </c>
      <c r="C1278" s="15" t="str">
        <f>VLOOKUP($B1278,Patient!$A$2:$I$2017,2,FALSE)</f>
        <v>PHI</v>
      </c>
      <c r="D1278" s="15" t="str">
        <f>VLOOKUP($B1278,Patient!$A$2:$I$2017,3,FALSE)</f>
        <v>NON-HISPANIC</v>
      </c>
      <c r="E1278" s="15" t="str">
        <f>VLOOKUP($B1278,Patient!$A$2:$I$2017,4,FALSE)</f>
        <v>Male</v>
      </c>
      <c r="F1278" s="15" t="str">
        <f>VLOOKUP($B1278,Patient!$A$2:$I$2017,5,FALSE)</f>
        <v>PHI</v>
      </c>
      <c r="G1278" s="15" t="str">
        <f>VLOOKUP($B1278,Patient!$A$2:$I$2017,6,FALSE)</f>
        <v>PHI</v>
      </c>
      <c r="H1278" s="15" t="str">
        <f>VLOOKUP($B1278,Patient!$A$2:$I$2017,7,FALSE)</f>
        <v>PHI</v>
      </c>
      <c r="I1278" s="15" t="str">
        <f>VLOOKUP($B1278,Patient!$A$2:$I$2017,8,FALSE)</f>
        <v>White</v>
      </c>
      <c r="J1278" s="15" t="str">
        <f>VLOOKUP($B1278,Patient!$A$2:$I$2017,9,FALSE)</f>
        <v/>
      </c>
      <c r="K1278" s="5">
        <v>994</v>
      </c>
      <c r="L1278" s="3" t="s">
        <v>74</v>
      </c>
      <c r="M1278" s="11" t="str">
        <f>IF(ISNA(VLOOKUP(A1278,Experiment!$B$2:$E$140,4,FALSE)),"",VLOOKUP(A1278,Experiment!$B$2:$E$140,4,FALSE))</f>
        <v/>
      </c>
      <c r="N1278" s="3" t="s">
        <v>4408</v>
      </c>
      <c r="O1278" s="3" t="s">
        <v>674</v>
      </c>
      <c r="P1278" s="3" t="s">
        <v>4860</v>
      </c>
      <c r="Q1278" s="3" t="s">
        <v>76</v>
      </c>
      <c r="R1278" s="3" t="s">
        <v>1826</v>
      </c>
    </row>
    <row r="1279" spans="1:18" x14ac:dyDescent="0.25">
      <c r="A1279" s="3" t="s">
        <v>5523</v>
      </c>
      <c r="B1279" s="3">
        <v>1249</v>
      </c>
      <c r="C1279" s="15" t="str">
        <f>VLOOKUP($B1279,Patient!$A$2:$I$2017,2,FALSE)</f>
        <v>PHI</v>
      </c>
      <c r="D1279" s="15" t="str">
        <f>VLOOKUP($B1279,Patient!$A$2:$I$2017,3,FALSE)</f>
        <v/>
      </c>
      <c r="E1279" s="15" t="str">
        <f>VLOOKUP($B1279,Patient!$A$2:$I$2017,4,FALSE)</f>
        <v/>
      </c>
      <c r="F1279" s="15" t="str">
        <f>VLOOKUP($B1279,Patient!$A$2:$I$2017,5,FALSE)</f>
        <v>PHI</v>
      </c>
      <c r="G1279" s="15" t="str">
        <f>VLOOKUP($B1279,Patient!$A$2:$I$2017,6,FALSE)</f>
        <v>PHI</v>
      </c>
      <c r="H1279" s="15" t="str">
        <f>VLOOKUP($B1279,Patient!$A$2:$I$2017,7,FALSE)</f>
        <v>PHI</v>
      </c>
      <c r="I1279" s="15" t="str">
        <f>VLOOKUP($B1279,Patient!$A$2:$I$2017,8,FALSE)</f>
        <v/>
      </c>
      <c r="J1279" s="15" t="str">
        <f>VLOOKUP($B1279,Patient!$A$2:$I$2017,9,FALSE)</f>
        <v/>
      </c>
      <c r="K1279" s="5">
        <v>995</v>
      </c>
      <c r="L1279" s="3" t="s">
        <v>93</v>
      </c>
      <c r="M1279" s="11" t="str">
        <f>IF(ISNA(VLOOKUP(A1279,Experiment!$B$2:$E$140,4,FALSE)),"",VLOOKUP(A1279,Experiment!$B$2:$E$140,4,FALSE))</f>
        <v/>
      </c>
      <c r="N1279" s="3" t="s">
        <v>53</v>
      </c>
      <c r="O1279" s="3" t="s">
        <v>53</v>
      </c>
      <c r="P1279" s="3" t="s">
        <v>5518</v>
      </c>
      <c r="Q1279" s="3" t="s">
        <v>485</v>
      </c>
      <c r="R1279" s="3" t="s">
        <v>2566</v>
      </c>
    </row>
    <row r="1280" spans="1:18" x14ac:dyDescent="0.25">
      <c r="A1280" s="3" t="s">
        <v>5526</v>
      </c>
      <c r="B1280" s="3">
        <v>1250</v>
      </c>
      <c r="C1280" s="15" t="str">
        <f>VLOOKUP($B1280,Patient!$A$2:$I$2017,2,FALSE)</f>
        <v>PHI</v>
      </c>
      <c r="D1280" s="15" t="str">
        <f>VLOOKUP($B1280,Patient!$A$2:$I$2017,3,FALSE)</f>
        <v/>
      </c>
      <c r="E1280" s="15" t="str">
        <f>VLOOKUP($B1280,Patient!$A$2:$I$2017,4,FALSE)</f>
        <v>Female</v>
      </c>
      <c r="F1280" s="15" t="str">
        <f>VLOOKUP($B1280,Patient!$A$2:$I$2017,5,FALSE)</f>
        <v>PHI</v>
      </c>
      <c r="G1280" s="15" t="str">
        <f>VLOOKUP($B1280,Patient!$A$2:$I$2017,6,FALSE)</f>
        <v>PHI</v>
      </c>
      <c r="H1280" s="15" t="str">
        <f>VLOOKUP($B1280,Patient!$A$2:$I$2017,7,FALSE)</f>
        <v>PHI</v>
      </c>
      <c r="I1280" s="15" t="str">
        <f>VLOOKUP($B1280,Patient!$A$2:$I$2017,8,FALSE)</f>
        <v/>
      </c>
      <c r="J1280" s="15" t="str">
        <f>VLOOKUP($B1280,Patient!$A$2:$I$2017,9,FALSE)</f>
        <v/>
      </c>
      <c r="K1280" s="5">
        <v>996</v>
      </c>
      <c r="L1280" s="3" t="s">
        <v>93</v>
      </c>
      <c r="M1280" s="11" t="str">
        <f>IF(ISNA(VLOOKUP(A1280,Experiment!$B$2:$E$140,4,FALSE)),"",VLOOKUP(A1280,Experiment!$B$2:$E$140,4,FALSE))</f>
        <v/>
      </c>
      <c r="N1280" s="3" t="s">
        <v>2996</v>
      </c>
      <c r="O1280" s="3" t="s">
        <v>1053</v>
      </c>
      <c r="P1280" s="3" t="s">
        <v>5518</v>
      </c>
      <c r="Q1280" s="3" t="s">
        <v>61</v>
      </c>
      <c r="R1280" s="3" t="s">
        <v>67</v>
      </c>
    </row>
    <row r="1281" spans="1:18" x14ac:dyDescent="0.25">
      <c r="A1281" s="3" t="s">
        <v>5529</v>
      </c>
      <c r="B1281" s="3">
        <v>1251</v>
      </c>
      <c r="C1281" s="15" t="e">
        <f>VLOOKUP($B1281,Patient!$A$2:$I$2017,2,FALSE)</f>
        <v>#N/A</v>
      </c>
      <c r="D1281" s="15" t="e">
        <f>VLOOKUP($B1281,Patient!$A$2:$I$2017,3,FALSE)</f>
        <v>#N/A</v>
      </c>
      <c r="E1281" s="15" t="e">
        <f>VLOOKUP($B1281,Patient!$A$2:$I$2017,4,FALSE)</f>
        <v>#N/A</v>
      </c>
      <c r="F1281" s="15" t="e">
        <f>VLOOKUP($B1281,Patient!$A$2:$I$2017,5,FALSE)</f>
        <v>#N/A</v>
      </c>
      <c r="G1281" s="15" t="e">
        <f>VLOOKUP($B1281,Patient!$A$2:$I$2017,6,FALSE)</f>
        <v>#N/A</v>
      </c>
      <c r="H1281" s="15" t="e">
        <f>VLOOKUP($B1281,Patient!$A$2:$I$2017,7,FALSE)</f>
        <v>#N/A</v>
      </c>
      <c r="I1281" s="15" t="e">
        <f>VLOOKUP($B1281,Patient!$A$2:$I$2017,8,FALSE)</f>
        <v>#N/A</v>
      </c>
      <c r="J1281" s="15" t="e">
        <f>VLOOKUP($B1281,Patient!$A$2:$I$2017,9,FALSE)</f>
        <v>#N/A</v>
      </c>
      <c r="K1281" s="5">
        <v>997</v>
      </c>
      <c r="L1281" s="3" t="s">
        <v>93</v>
      </c>
      <c r="M1281" s="11" t="str">
        <f>IF(ISNA(VLOOKUP(A1281,Experiment!$B$2:$E$140,4,FALSE)),"",VLOOKUP(A1281,Experiment!$B$2:$E$140,4,FALSE))</f>
        <v/>
      </c>
      <c r="N1281" s="3" t="s">
        <v>4846</v>
      </c>
      <c r="O1281" s="3" t="s">
        <v>2031</v>
      </c>
      <c r="P1281" s="3" t="s">
        <v>5525</v>
      </c>
      <c r="Q1281" s="3" t="s">
        <v>61</v>
      </c>
      <c r="R1281" s="3" t="s">
        <v>372</v>
      </c>
    </row>
    <row r="1282" spans="1:18" x14ac:dyDescent="0.25">
      <c r="A1282" s="3" t="s">
        <v>5533</v>
      </c>
      <c r="B1282" s="3">
        <v>1252</v>
      </c>
      <c r="C1282" s="15" t="str">
        <f>VLOOKUP($B1282,Patient!$A$2:$I$2017,2,FALSE)</f>
        <v>PHI</v>
      </c>
      <c r="D1282" s="15" t="str">
        <f>VLOOKUP($B1282,Patient!$A$2:$I$2017,3,FALSE)</f>
        <v>NON-HISPANIC</v>
      </c>
      <c r="E1282" s="15" t="str">
        <f>VLOOKUP($B1282,Patient!$A$2:$I$2017,4,FALSE)</f>
        <v>Female</v>
      </c>
      <c r="F1282" s="15" t="str">
        <f>VLOOKUP($B1282,Patient!$A$2:$I$2017,5,FALSE)</f>
        <v>PHI</v>
      </c>
      <c r="G1282" s="15" t="str">
        <f>VLOOKUP($B1282,Patient!$A$2:$I$2017,6,FALSE)</f>
        <v>PHI</v>
      </c>
      <c r="H1282" s="15" t="str">
        <f>VLOOKUP($B1282,Patient!$A$2:$I$2017,7,FALSE)</f>
        <v>PHI</v>
      </c>
      <c r="I1282" s="15" t="str">
        <f>VLOOKUP($B1282,Patient!$A$2:$I$2017,8,FALSE)</f>
        <v>White</v>
      </c>
      <c r="J1282" s="15" t="str">
        <f>VLOOKUP($B1282,Patient!$A$2:$I$2017,9,FALSE)</f>
        <v>Alive</v>
      </c>
      <c r="K1282" s="5">
        <v>998</v>
      </c>
      <c r="L1282" s="3" t="s">
        <v>74</v>
      </c>
      <c r="M1282" s="11" t="str">
        <f>IF(ISNA(VLOOKUP(A1282,Experiment!$B$2:$E$140,4,FALSE)),"",VLOOKUP(A1282,Experiment!$B$2:$E$140,4,FALSE))</f>
        <v/>
      </c>
      <c r="N1282" s="3" t="s">
        <v>2980</v>
      </c>
      <c r="O1282" s="3" t="s">
        <v>687</v>
      </c>
      <c r="P1282" s="3" t="s">
        <v>5525</v>
      </c>
      <c r="Q1282" s="3" t="s">
        <v>131</v>
      </c>
      <c r="R1282" s="3" t="s">
        <v>852</v>
      </c>
    </row>
    <row r="1283" spans="1:18" x14ac:dyDescent="0.25">
      <c r="A1283" s="3" t="s">
        <v>5536</v>
      </c>
      <c r="B1283" s="3">
        <v>1253</v>
      </c>
      <c r="C1283" s="15" t="str">
        <f>VLOOKUP($B1283,Patient!$A$2:$I$2017,2,FALSE)</f>
        <v>PHI</v>
      </c>
      <c r="D1283" s="15" t="str">
        <f>VLOOKUP($B1283,Patient!$A$2:$I$2017,3,FALSE)</f>
        <v>NON-HISPANIC</v>
      </c>
      <c r="E1283" s="15" t="str">
        <f>VLOOKUP($B1283,Patient!$A$2:$I$2017,4,FALSE)</f>
        <v>Male</v>
      </c>
      <c r="F1283" s="15" t="str">
        <f>VLOOKUP($B1283,Patient!$A$2:$I$2017,5,FALSE)</f>
        <v>PHI</v>
      </c>
      <c r="G1283" s="15" t="str">
        <f>VLOOKUP($B1283,Patient!$A$2:$I$2017,6,FALSE)</f>
        <v>PHI</v>
      </c>
      <c r="H1283" s="15" t="str">
        <f>VLOOKUP($B1283,Patient!$A$2:$I$2017,7,FALSE)</f>
        <v>PHI</v>
      </c>
      <c r="I1283" s="15" t="str">
        <f>VLOOKUP($B1283,Patient!$A$2:$I$2017,8,FALSE)</f>
        <v>White</v>
      </c>
      <c r="J1283" s="15" t="str">
        <f>VLOOKUP($B1283,Patient!$A$2:$I$2017,9,FALSE)</f>
        <v>Alive</v>
      </c>
      <c r="K1283" s="5">
        <v>999</v>
      </c>
      <c r="L1283" s="3" t="s">
        <v>74</v>
      </c>
      <c r="M1283" s="11" t="str">
        <f>IF(ISNA(VLOOKUP(A1283,Experiment!$B$2:$E$140,4,FALSE)),"",VLOOKUP(A1283,Experiment!$B$2:$E$140,4,FALSE))</f>
        <v/>
      </c>
      <c r="N1283" s="3" t="s">
        <v>3656</v>
      </c>
      <c r="O1283" s="3" t="s">
        <v>1272</v>
      </c>
      <c r="P1283" s="3" t="s">
        <v>5525</v>
      </c>
      <c r="Q1283" s="3" t="s">
        <v>61</v>
      </c>
      <c r="R1283" s="3" t="s">
        <v>53</v>
      </c>
    </row>
    <row r="1284" spans="1:18" x14ac:dyDescent="0.25">
      <c r="A1284" s="3" t="s">
        <v>5538</v>
      </c>
      <c r="B1284" s="3">
        <v>1255</v>
      </c>
      <c r="C1284" s="15" t="str">
        <f>VLOOKUP($B1284,Patient!$A$2:$I$2017,2,FALSE)</f>
        <v>PHI</v>
      </c>
      <c r="D1284" s="15" t="str">
        <f>VLOOKUP($B1284,Patient!$A$2:$I$2017,3,FALSE)</f>
        <v>NON-HISPANIC</v>
      </c>
      <c r="E1284" s="15" t="str">
        <f>VLOOKUP($B1284,Patient!$A$2:$I$2017,4,FALSE)</f>
        <v>Male</v>
      </c>
      <c r="F1284" s="15" t="str">
        <f>VLOOKUP($B1284,Patient!$A$2:$I$2017,5,FALSE)</f>
        <v>PHI</v>
      </c>
      <c r="G1284" s="15" t="str">
        <f>VLOOKUP($B1284,Patient!$A$2:$I$2017,6,FALSE)</f>
        <v>PHI</v>
      </c>
      <c r="H1284" s="15" t="str">
        <f>VLOOKUP($B1284,Patient!$A$2:$I$2017,7,FALSE)</f>
        <v>PHI</v>
      </c>
      <c r="I1284" s="15" t="str">
        <f>VLOOKUP($B1284,Patient!$A$2:$I$2017,8,FALSE)</f>
        <v>White</v>
      </c>
      <c r="J1284" s="15" t="str">
        <f>VLOOKUP($B1284,Patient!$A$2:$I$2017,9,FALSE)</f>
        <v>Alive</v>
      </c>
      <c r="K1284" s="5">
        <v>1000</v>
      </c>
      <c r="L1284" s="3" t="s">
        <v>93</v>
      </c>
      <c r="M1284" s="11" t="str">
        <f>IF(ISNA(VLOOKUP(A1284,Experiment!$B$2:$E$140,4,FALSE)),"",VLOOKUP(A1284,Experiment!$B$2:$E$140,4,FALSE))</f>
        <v/>
      </c>
      <c r="N1284" s="3" t="s">
        <v>678</v>
      </c>
      <c r="O1284" s="3" t="s">
        <v>2031</v>
      </c>
      <c r="P1284" s="3" t="s">
        <v>5525</v>
      </c>
      <c r="Q1284" s="3" t="s">
        <v>61</v>
      </c>
      <c r="R1284" s="3" t="s">
        <v>1114</v>
      </c>
    </row>
    <row r="1285" spans="1:18" x14ac:dyDescent="0.25">
      <c r="A1285" s="3" t="s">
        <v>5542</v>
      </c>
      <c r="B1285" s="3">
        <v>1256</v>
      </c>
      <c r="C1285" s="15" t="str">
        <f>VLOOKUP($B1285,Patient!$A$2:$I$2017,2,FALSE)</f>
        <v>PHI</v>
      </c>
      <c r="D1285" s="15" t="str">
        <f>VLOOKUP($B1285,Patient!$A$2:$I$2017,3,FALSE)</f>
        <v>NON-HISPANIC</v>
      </c>
      <c r="E1285" s="15" t="str">
        <f>VLOOKUP($B1285,Patient!$A$2:$I$2017,4,FALSE)</f>
        <v>Male</v>
      </c>
      <c r="F1285" s="15" t="str">
        <f>VLOOKUP($B1285,Patient!$A$2:$I$2017,5,FALSE)</f>
        <v>PHI</v>
      </c>
      <c r="G1285" s="15" t="str">
        <f>VLOOKUP($B1285,Patient!$A$2:$I$2017,6,FALSE)</f>
        <v>PHI</v>
      </c>
      <c r="H1285" s="15" t="str">
        <f>VLOOKUP($B1285,Patient!$A$2:$I$2017,7,FALSE)</f>
        <v>PHI</v>
      </c>
      <c r="I1285" s="15" t="str">
        <f>VLOOKUP($B1285,Patient!$A$2:$I$2017,8,FALSE)</f>
        <v>White</v>
      </c>
      <c r="J1285" s="15" t="str">
        <f>VLOOKUP($B1285,Patient!$A$2:$I$2017,9,FALSE)</f>
        <v>Alive</v>
      </c>
      <c r="K1285" s="5">
        <v>1001</v>
      </c>
      <c r="L1285" s="3" t="s">
        <v>74</v>
      </c>
      <c r="M1285" s="11" t="str">
        <f>IF(ISNA(VLOOKUP(A1285,Experiment!$B$2:$E$140,4,FALSE)),"",VLOOKUP(A1285,Experiment!$B$2:$E$140,4,FALSE))</f>
        <v/>
      </c>
      <c r="N1285" s="3" t="s">
        <v>682</v>
      </c>
      <c r="O1285" s="3" t="s">
        <v>237</v>
      </c>
      <c r="P1285" s="3" t="s">
        <v>5528</v>
      </c>
      <c r="Q1285" s="3" t="s">
        <v>61</v>
      </c>
      <c r="R1285" s="3" t="s">
        <v>53</v>
      </c>
    </row>
    <row r="1286" spans="1:18" x14ac:dyDescent="0.25">
      <c r="A1286" s="3" t="s">
        <v>5545</v>
      </c>
      <c r="B1286" s="3">
        <v>1257</v>
      </c>
      <c r="C1286" s="15" t="str">
        <f>VLOOKUP($B1286,Patient!$A$2:$I$2017,2,FALSE)</f>
        <v>PHI</v>
      </c>
      <c r="D1286" s="15" t="str">
        <f>VLOOKUP($B1286,Patient!$A$2:$I$2017,3,FALSE)</f>
        <v/>
      </c>
      <c r="E1286" s="15" t="str">
        <f>VLOOKUP($B1286,Patient!$A$2:$I$2017,4,FALSE)</f>
        <v/>
      </c>
      <c r="F1286" s="15" t="str">
        <f>VLOOKUP($B1286,Patient!$A$2:$I$2017,5,FALSE)</f>
        <v>PHI</v>
      </c>
      <c r="G1286" s="15" t="str">
        <f>VLOOKUP($B1286,Patient!$A$2:$I$2017,6,FALSE)</f>
        <v>PHI</v>
      </c>
      <c r="H1286" s="15" t="str">
        <f>VLOOKUP($B1286,Patient!$A$2:$I$2017,7,FALSE)</f>
        <v>PHI</v>
      </c>
      <c r="I1286" s="15" t="str">
        <f>VLOOKUP($B1286,Patient!$A$2:$I$2017,8,FALSE)</f>
        <v/>
      </c>
      <c r="J1286" s="15" t="str">
        <f>VLOOKUP($B1286,Patient!$A$2:$I$2017,9,FALSE)</f>
        <v/>
      </c>
      <c r="K1286" s="5">
        <v>1002</v>
      </c>
      <c r="L1286" s="3" t="s">
        <v>74</v>
      </c>
      <c r="M1286" s="11" t="str">
        <f>IF(ISNA(VLOOKUP(A1286,Experiment!$B$2:$E$140,4,FALSE)),"",VLOOKUP(A1286,Experiment!$B$2:$E$140,4,FALSE))</f>
        <v/>
      </c>
      <c r="N1286" s="3" t="s">
        <v>5544</v>
      </c>
      <c r="O1286" s="3" t="s">
        <v>439</v>
      </c>
      <c r="P1286" s="3" t="s">
        <v>5541</v>
      </c>
      <c r="Q1286" s="3" t="s">
        <v>485</v>
      </c>
      <c r="R1286" s="3" t="s">
        <v>2452</v>
      </c>
    </row>
    <row r="1287" spans="1:18" x14ac:dyDescent="0.25">
      <c r="A1287" s="3" t="s">
        <v>5553</v>
      </c>
      <c r="B1287" s="3">
        <v>1258</v>
      </c>
      <c r="C1287" s="15" t="str">
        <f>VLOOKUP($B1287,Patient!$A$2:$I$2017,2,FALSE)</f>
        <v>PHI</v>
      </c>
      <c r="D1287" s="15" t="str">
        <f>VLOOKUP($B1287,Patient!$A$2:$I$2017,3,FALSE)</f>
        <v/>
      </c>
      <c r="E1287" s="15" t="str">
        <f>VLOOKUP($B1287,Patient!$A$2:$I$2017,4,FALSE)</f>
        <v/>
      </c>
      <c r="F1287" s="15" t="str">
        <f>VLOOKUP($B1287,Patient!$A$2:$I$2017,5,FALSE)</f>
        <v>PHI</v>
      </c>
      <c r="G1287" s="15" t="str">
        <f>VLOOKUP($B1287,Patient!$A$2:$I$2017,6,FALSE)</f>
        <v>PHI</v>
      </c>
      <c r="H1287" s="15" t="str">
        <f>VLOOKUP($B1287,Patient!$A$2:$I$2017,7,FALSE)</f>
        <v>PHI</v>
      </c>
      <c r="I1287" s="15" t="str">
        <f>VLOOKUP($B1287,Patient!$A$2:$I$2017,8,FALSE)</f>
        <v/>
      </c>
      <c r="J1287" s="15" t="str">
        <f>VLOOKUP($B1287,Patient!$A$2:$I$2017,9,FALSE)</f>
        <v/>
      </c>
      <c r="K1287" s="5">
        <v>1003</v>
      </c>
      <c r="L1287" s="3" t="s">
        <v>93</v>
      </c>
      <c r="M1287" s="11" t="str">
        <f>IF(ISNA(VLOOKUP(A1287,Experiment!$B$2:$E$140,4,FALSE)),"",VLOOKUP(A1287,Experiment!$B$2:$E$140,4,FALSE))</f>
        <v/>
      </c>
      <c r="N1287" s="3" t="s">
        <v>2728</v>
      </c>
      <c r="O1287" s="3" t="s">
        <v>1426</v>
      </c>
      <c r="P1287" s="3" t="s">
        <v>5541</v>
      </c>
      <c r="Q1287" s="3" t="s">
        <v>61</v>
      </c>
      <c r="R1287" s="3" t="s">
        <v>127</v>
      </c>
    </row>
    <row r="1288" spans="1:18" x14ac:dyDescent="0.25">
      <c r="A1288" s="3" t="s">
        <v>5557</v>
      </c>
      <c r="B1288" s="3">
        <v>1259</v>
      </c>
      <c r="C1288" s="15" t="str">
        <f>VLOOKUP($B1288,Patient!$A$2:$I$2017,2,FALSE)</f>
        <v>PHI</v>
      </c>
      <c r="D1288" s="15" t="str">
        <f>VLOOKUP($B1288,Patient!$A$2:$I$2017,3,FALSE)</f>
        <v>NON-HISPANIC</v>
      </c>
      <c r="E1288" s="15" t="str">
        <f>VLOOKUP($B1288,Patient!$A$2:$I$2017,4,FALSE)</f>
        <v>Male</v>
      </c>
      <c r="F1288" s="15" t="str">
        <f>VLOOKUP($B1288,Patient!$A$2:$I$2017,5,FALSE)</f>
        <v>PHI</v>
      </c>
      <c r="G1288" s="15" t="str">
        <f>VLOOKUP($B1288,Patient!$A$2:$I$2017,6,FALSE)</f>
        <v>PHI</v>
      </c>
      <c r="H1288" s="15" t="str">
        <f>VLOOKUP($B1288,Patient!$A$2:$I$2017,7,FALSE)</f>
        <v>PHI</v>
      </c>
      <c r="I1288" s="15" t="str">
        <f>VLOOKUP($B1288,Patient!$A$2:$I$2017,8,FALSE)</f>
        <v>White</v>
      </c>
      <c r="J1288" s="15" t="str">
        <f>VLOOKUP($B1288,Patient!$A$2:$I$2017,9,FALSE)</f>
        <v>Alive</v>
      </c>
      <c r="K1288" s="5">
        <v>1004</v>
      </c>
      <c r="L1288" s="3" t="s">
        <v>74</v>
      </c>
      <c r="M1288" s="11" t="str">
        <f>IF(ISNA(VLOOKUP(A1288,Experiment!$B$2:$E$140,4,FALSE)),"",VLOOKUP(A1288,Experiment!$B$2:$E$140,4,FALSE))</f>
        <v/>
      </c>
      <c r="N1288" s="3" t="s">
        <v>5555</v>
      </c>
      <c r="O1288" s="3" t="s">
        <v>4663</v>
      </c>
      <c r="P1288" s="3" t="s">
        <v>5556</v>
      </c>
      <c r="Q1288" s="3" t="s">
        <v>61</v>
      </c>
      <c r="R1288" s="3" t="s">
        <v>372</v>
      </c>
    </row>
    <row r="1289" spans="1:18" x14ac:dyDescent="0.25">
      <c r="A1289" s="3" t="s">
        <v>3027</v>
      </c>
      <c r="B1289" s="3">
        <v>1260</v>
      </c>
      <c r="C1289" s="15" t="str">
        <f>VLOOKUP($B1289,Patient!$A$2:$I$2017,2,FALSE)</f>
        <v>PHI</v>
      </c>
      <c r="D1289" s="15" t="str">
        <f>VLOOKUP($B1289,Patient!$A$2:$I$2017,3,FALSE)</f>
        <v/>
      </c>
      <c r="E1289" s="15" t="str">
        <f>VLOOKUP($B1289,Patient!$A$2:$I$2017,4,FALSE)</f>
        <v/>
      </c>
      <c r="F1289" s="15" t="str">
        <f>VLOOKUP($B1289,Patient!$A$2:$I$2017,5,FALSE)</f>
        <v>PHI</v>
      </c>
      <c r="G1289" s="15" t="str">
        <f>VLOOKUP($B1289,Patient!$A$2:$I$2017,6,FALSE)</f>
        <v>PHI</v>
      </c>
      <c r="H1289" s="15" t="str">
        <f>VLOOKUP($B1289,Patient!$A$2:$I$2017,7,FALSE)</f>
        <v>PHI</v>
      </c>
      <c r="I1289" s="15" t="str">
        <f>VLOOKUP($B1289,Patient!$A$2:$I$2017,8,FALSE)</f>
        <v/>
      </c>
      <c r="J1289" s="15" t="str">
        <f>VLOOKUP($B1289,Patient!$A$2:$I$2017,9,FALSE)</f>
        <v/>
      </c>
      <c r="K1289" s="5">
        <v>585</v>
      </c>
      <c r="L1289" s="3" t="s">
        <v>93</v>
      </c>
      <c r="M1289" s="11" t="str">
        <f>IF(ISNA(VLOOKUP(A1289,Experiment!$B$2:$E$140,4,FALSE)),"",VLOOKUP(A1289,Experiment!$B$2:$E$140,4,FALSE))</f>
        <v/>
      </c>
      <c r="N1289" s="3" t="s">
        <v>3023</v>
      </c>
      <c r="O1289" s="3" t="s">
        <v>2107</v>
      </c>
      <c r="P1289" s="3" t="s">
        <v>3024</v>
      </c>
      <c r="Q1289" s="3" t="s">
        <v>111</v>
      </c>
      <c r="R1289" s="3" t="s">
        <v>377</v>
      </c>
    </row>
    <row r="1290" spans="1:18" x14ac:dyDescent="0.25">
      <c r="A1290" s="3" t="s">
        <v>5580</v>
      </c>
      <c r="B1290" s="3">
        <v>1261</v>
      </c>
      <c r="C1290" s="15" t="str">
        <f>VLOOKUP($B1290,Patient!$A$2:$I$2017,2,FALSE)</f>
        <v>PHI</v>
      </c>
      <c r="D1290" s="15" t="str">
        <f>VLOOKUP($B1290,Patient!$A$2:$I$2017,3,FALSE)</f>
        <v/>
      </c>
      <c r="E1290" s="15" t="str">
        <f>VLOOKUP($B1290,Patient!$A$2:$I$2017,4,FALSE)</f>
        <v>Female</v>
      </c>
      <c r="F1290" s="15" t="str">
        <f>VLOOKUP($B1290,Patient!$A$2:$I$2017,5,FALSE)</f>
        <v>PHI</v>
      </c>
      <c r="G1290" s="15" t="str">
        <f>VLOOKUP($B1290,Patient!$A$2:$I$2017,6,FALSE)</f>
        <v>PHI</v>
      </c>
      <c r="H1290" s="15" t="str">
        <f>VLOOKUP($B1290,Patient!$A$2:$I$2017,7,FALSE)</f>
        <v>PHI</v>
      </c>
      <c r="I1290" s="15" t="str">
        <f>VLOOKUP($B1290,Patient!$A$2:$I$2017,8,FALSE)</f>
        <v/>
      </c>
      <c r="J1290" s="15" t="str">
        <f>VLOOKUP($B1290,Patient!$A$2:$I$2017,9,FALSE)</f>
        <v/>
      </c>
      <c r="K1290" s="5">
        <v>1005</v>
      </c>
      <c r="L1290" s="3" t="s">
        <v>74</v>
      </c>
      <c r="M1290" s="11" t="str">
        <f>IF(ISNA(VLOOKUP(A1290,Experiment!$B$2:$E$140,4,FALSE)),"",VLOOKUP(A1290,Experiment!$B$2:$E$140,4,FALSE))</f>
        <v/>
      </c>
      <c r="N1290" s="3" t="s">
        <v>5577</v>
      </c>
      <c r="O1290" s="3" t="s">
        <v>5578</v>
      </c>
      <c r="P1290" s="3" t="s">
        <v>3024</v>
      </c>
      <c r="Q1290" s="3" t="s">
        <v>131</v>
      </c>
      <c r="R1290" s="3" t="s">
        <v>133</v>
      </c>
    </row>
    <row r="1291" spans="1:18" x14ac:dyDescent="0.25">
      <c r="A1291" s="3" t="s">
        <v>5237</v>
      </c>
      <c r="B1291" s="3">
        <v>1262</v>
      </c>
      <c r="C1291" s="15" t="e">
        <f>VLOOKUP($B1291,Patient!$A$2:$I$2017,2,FALSE)</f>
        <v>#N/A</v>
      </c>
      <c r="D1291" s="15" t="e">
        <f>VLOOKUP($B1291,Patient!$A$2:$I$2017,3,FALSE)</f>
        <v>#N/A</v>
      </c>
      <c r="E1291" s="15" t="e">
        <f>VLOOKUP($B1291,Patient!$A$2:$I$2017,4,FALSE)</f>
        <v>#N/A</v>
      </c>
      <c r="F1291" s="15" t="e">
        <f>VLOOKUP($B1291,Patient!$A$2:$I$2017,5,FALSE)</f>
        <v>#N/A</v>
      </c>
      <c r="G1291" s="15" t="e">
        <f>VLOOKUP($B1291,Patient!$A$2:$I$2017,6,FALSE)</f>
        <v>#N/A</v>
      </c>
      <c r="H1291" s="15" t="e">
        <f>VLOOKUP($B1291,Patient!$A$2:$I$2017,7,FALSE)</f>
        <v>#N/A</v>
      </c>
      <c r="I1291" s="15" t="e">
        <f>VLOOKUP($B1291,Patient!$A$2:$I$2017,8,FALSE)</f>
        <v>#N/A</v>
      </c>
      <c r="J1291" s="15" t="e">
        <f>VLOOKUP($B1291,Patient!$A$2:$I$2017,9,FALSE)</f>
        <v>#N/A</v>
      </c>
      <c r="K1291" s="5">
        <v>945</v>
      </c>
      <c r="L1291" s="3" t="s">
        <v>74</v>
      </c>
      <c r="M1291" s="11" t="str">
        <f>IF(ISNA(VLOOKUP(A1291,Experiment!$B$2:$E$140,4,FALSE)),"",VLOOKUP(A1291,Experiment!$B$2:$E$140,4,FALSE))</f>
        <v/>
      </c>
      <c r="N1291" s="3" t="s">
        <v>5234</v>
      </c>
      <c r="O1291" s="3" t="s">
        <v>670</v>
      </c>
      <c r="P1291" s="3" t="s">
        <v>5235</v>
      </c>
      <c r="Q1291" s="3" t="s">
        <v>76</v>
      </c>
      <c r="R1291" s="3" t="s">
        <v>79</v>
      </c>
    </row>
    <row r="1292" spans="1:18" x14ac:dyDescent="0.25">
      <c r="A1292" s="3" t="s">
        <v>5239</v>
      </c>
      <c r="B1292" s="3">
        <v>1263</v>
      </c>
      <c r="C1292" s="15" t="str">
        <f>VLOOKUP($B1292,Patient!$A$2:$I$2017,2,FALSE)</f>
        <v>PHI</v>
      </c>
      <c r="D1292" s="15" t="str">
        <f>VLOOKUP($B1292,Patient!$A$2:$I$2017,3,FALSE)</f>
        <v/>
      </c>
      <c r="E1292" s="15" t="str">
        <f>VLOOKUP($B1292,Patient!$A$2:$I$2017,4,FALSE)</f>
        <v/>
      </c>
      <c r="F1292" s="15" t="str">
        <f>VLOOKUP($B1292,Patient!$A$2:$I$2017,5,FALSE)</f>
        <v>PHI</v>
      </c>
      <c r="G1292" s="15" t="str">
        <f>VLOOKUP($B1292,Patient!$A$2:$I$2017,6,FALSE)</f>
        <v>PHI</v>
      </c>
      <c r="H1292" s="15" t="str">
        <f>VLOOKUP($B1292,Patient!$A$2:$I$2017,7,FALSE)</f>
        <v>PHI</v>
      </c>
      <c r="I1292" s="15" t="str">
        <f>VLOOKUP($B1292,Patient!$A$2:$I$2017,8,FALSE)</f>
        <v/>
      </c>
      <c r="J1292" s="15" t="str">
        <f>VLOOKUP($B1292,Patient!$A$2:$I$2017,9,FALSE)</f>
        <v/>
      </c>
      <c r="K1292" s="5">
        <v>945</v>
      </c>
      <c r="L1292" s="3" t="s">
        <v>93</v>
      </c>
      <c r="M1292" s="11" t="str">
        <f>IF(ISNA(VLOOKUP(A1292,Experiment!$B$2:$E$140,4,FALSE)),"",VLOOKUP(A1292,Experiment!$B$2:$E$140,4,FALSE))</f>
        <v/>
      </c>
      <c r="N1292" s="3" t="s">
        <v>1364</v>
      </c>
      <c r="O1292" s="3" t="s">
        <v>3274</v>
      </c>
      <c r="P1292" s="3" t="s">
        <v>5235</v>
      </c>
      <c r="Q1292" s="3" t="s">
        <v>76</v>
      </c>
      <c r="R1292" s="3" t="s">
        <v>79</v>
      </c>
    </row>
    <row r="1293" spans="1:18" x14ac:dyDescent="0.25">
      <c r="A1293" s="3" t="s">
        <v>5241</v>
      </c>
      <c r="B1293" s="3">
        <v>1264</v>
      </c>
      <c r="C1293" s="15" t="str">
        <f>VLOOKUP($B1293,Patient!$A$2:$I$2017,2,FALSE)</f>
        <v>PHI</v>
      </c>
      <c r="D1293" s="15" t="str">
        <f>VLOOKUP($B1293,Patient!$A$2:$I$2017,3,FALSE)</f>
        <v/>
      </c>
      <c r="E1293" s="15" t="str">
        <f>VLOOKUP($B1293,Patient!$A$2:$I$2017,4,FALSE)</f>
        <v/>
      </c>
      <c r="F1293" s="15" t="str">
        <f>VLOOKUP($B1293,Patient!$A$2:$I$2017,5,FALSE)</f>
        <v>PHI</v>
      </c>
      <c r="G1293" s="15" t="str">
        <f>VLOOKUP($B1293,Patient!$A$2:$I$2017,6,FALSE)</f>
        <v>PHI</v>
      </c>
      <c r="H1293" s="15" t="str">
        <f>VLOOKUP($B1293,Patient!$A$2:$I$2017,7,FALSE)</f>
        <v>PHI</v>
      </c>
      <c r="I1293" s="15" t="str">
        <f>VLOOKUP($B1293,Patient!$A$2:$I$2017,8,FALSE)</f>
        <v/>
      </c>
      <c r="J1293" s="15" t="str">
        <f>VLOOKUP($B1293,Patient!$A$2:$I$2017,9,FALSE)</f>
        <v/>
      </c>
      <c r="K1293" s="5">
        <v>945</v>
      </c>
      <c r="L1293" s="3" t="s">
        <v>146</v>
      </c>
      <c r="M1293" s="11" t="str">
        <f>IF(ISNA(VLOOKUP(A1293,Experiment!$B$2:$E$140,4,FALSE)),"",VLOOKUP(A1293,Experiment!$B$2:$E$140,4,FALSE))</f>
        <v/>
      </c>
      <c r="N1293" s="3" t="s">
        <v>53</v>
      </c>
      <c r="O1293" s="3" t="s">
        <v>53</v>
      </c>
      <c r="P1293" s="3" t="s">
        <v>5235</v>
      </c>
      <c r="Q1293" s="3" t="s">
        <v>76</v>
      </c>
      <c r="R1293" s="3" t="s">
        <v>79</v>
      </c>
    </row>
    <row r="1294" spans="1:18" x14ac:dyDescent="0.25">
      <c r="A1294" s="3" t="s">
        <v>5583</v>
      </c>
      <c r="B1294" s="3">
        <v>1265</v>
      </c>
      <c r="C1294" s="15" t="str">
        <f>VLOOKUP($B1294,Patient!$A$2:$I$2017,2,FALSE)</f>
        <v>PHI</v>
      </c>
      <c r="D1294" s="15" t="str">
        <f>VLOOKUP($B1294,Patient!$A$2:$I$2017,3,FALSE)</f>
        <v/>
      </c>
      <c r="E1294" s="15" t="str">
        <f>VLOOKUP($B1294,Patient!$A$2:$I$2017,4,FALSE)</f>
        <v/>
      </c>
      <c r="F1294" s="15" t="str">
        <f>VLOOKUP($B1294,Patient!$A$2:$I$2017,5,FALSE)</f>
        <v>PHI</v>
      </c>
      <c r="G1294" s="15" t="str">
        <f>VLOOKUP($B1294,Patient!$A$2:$I$2017,6,FALSE)</f>
        <v>PHI</v>
      </c>
      <c r="H1294" s="15" t="str">
        <f>VLOOKUP($B1294,Patient!$A$2:$I$2017,7,FALSE)</f>
        <v>PHI</v>
      </c>
      <c r="I1294" s="15" t="str">
        <f>VLOOKUP($B1294,Patient!$A$2:$I$2017,8,FALSE)</f>
        <v/>
      </c>
      <c r="J1294" s="15" t="str">
        <f>VLOOKUP($B1294,Patient!$A$2:$I$2017,9,FALSE)</f>
        <v/>
      </c>
      <c r="K1294" s="5">
        <v>1006</v>
      </c>
      <c r="L1294" s="3" t="s">
        <v>74</v>
      </c>
      <c r="M1294" s="11" t="str">
        <f>IF(ISNA(VLOOKUP(A1294,Experiment!$B$2:$E$140,4,FALSE)),"",VLOOKUP(A1294,Experiment!$B$2:$E$140,4,FALSE))</f>
        <v/>
      </c>
      <c r="N1294" s="3" t="s">
        <v>5582</v>
      </c>
      <c r="O1294" s="3" t="s">
        <v>664</v>
      </c>
      <c r="P1294" s="3" t="s">
        <v>5236</v>
      </c>
      <c r="Q1294" s="3" t="s">
        <v>485</v>
      </c>
      <c r="R1294" s="3" t="s">
        <v>2452</v>
      </c>
    </row>
    <row r="1295" spans="1:18" x14ac:dyDescent="0.25">
      <c r="A1295" s="3" t="s">
        <v>5586</v>
      </c>
      <c r="B1295" s="3">
        <v>1266</v>
      </c>
      <c r="C1295" s="15" t="str">
        <f>VLOOKUP($B1295,Patient!$A$2:$I$2017,2,FALSE)</f>
        <v>PHI</v>
      </c>
      <c r="D1295" s="15" t="str">
        <f>VLOOKUP($B1295,Patient!$A$2:$I$2017,3,FALSE)</f>
        <v/>
      </c>
      <c r="E1295" s="15" t="str">
        <f>VLOOKUP($B1295,Patient!$A$2:$I$2017,4,FALSE)</f>
        <v/>
      </c>
      <c r="F1295" s="15" t="str">
        <f>VLOOKUP($B1295,Patient!$A$2:$I$2017,5,FALSE)</f>
        <v>PHI</v>
      </c>
      <c r="G1295" s="15" t="str">
        <f>VLOOKUP($B1295,Patient!$A$2:$I$2017,6,FALSE)</f>
        <v>PHI</v>
      </c>
      <c r="H1295" s="15" t="str">
        <f>VLOOKUP($B1295,Patient!$A$2:$I$2017,7,FALSE)</f>
        <v>PHI</v>
      </c>
      <c r="I1295" s="15" t="str">
        <f>VLOOKUP($B1295,Patient!$A$2:$I$2017,8,FALSE)</f>
        <v/>
      </c>
      <c r="J1295" s="15" t="str">
        <f>VLOOKUP($B1295,Patient!$A$2:$I$2017,9,FALSE)</f>
        <v/>
      </c>
      <c r="K1295" s="5">
        <v>1007</v>
      </c>
      <c r="L1295" s="3" t="s">
        <v>93</v>
      </c>
      <c r="M1295" s="11" t="str">
        <f>IF(ISNA(VLOOKUP(A1295,Experiment!$B$2:$E$140,4,FALSE)),"",VLOOKUP(A1295,Experiment!$B$2:$E$140,4,FALSE))</f>
        <v/>
      </c>
      <c r="N1295" s="3" t="s">
        <v>404</v>
      </c>
      <c r="O1295" s="3" t="s">
        <v>248</v>
      </c>
      <c r="P1295" s="3" t="s">
        <v>5236</v>
      </c>
      <c r="Q1295" s="3" t="s">
        <v>61</v>
      </c>
      <c r="R1295" s="3" t="s">
        <v>173</v>
      </c>
    </row>
    <row r="1296" spans="1:18" x14ac:dyDescent="0.25">
      <c r="A1296" s="3" t="s">
        <v>5591</v>
      </c>
      <c r="B1296" s="3">
        <v>1267</v>
      </c>
      <c r="C1296" s="15" t="str">
        <f>VLOOKUP($B1296,Patient!$A$2:$I$2017,2,FALSE)</f>
        <v>PHI</v>
      </c>
      <c r="D1296" s="15" t="str">
        <f>VLOOKUP($B1296,Patient!$A$2:$I$2017,3,FALSE)</f>
        <v/>
      </c>
      <c r="E1296" s="15" t="str">
        <f>VLOOKUP($B1296,Patient!$A$2:$I$2017,4,FALSE)</f>
        <v/>
      </c>
      <c r="F1296" s="15" t="str">
        <f>VLOOKUP($B1296,Patient!$A$2:$I$2017,5,FALSE)</f>
        <v>PHI</v>
      </c>
      <c r="G1296" s="15" t="str">
        <f>VLOOKUP($B1296,Patient!$A$2:$I$2017,6,FALSE)</f>
        <v>PHI</v>
      </c>
      <c r="H1296" s="15" t="str">
        <f>VLOOKUP($B1296,Patient!$A$2:$I$2017,7,FALSE)</f>
        <v>PHI</v>
      </c>
      <c r="I1296" s="15" t="str">
        <f>VLOOKUP($B1296,Patient!$A$2:$I$2017,8,FALSE)</f>
        <v/>
      </c>
      <c r="J1296" s="15" t="str">
        <f>VLOOKUP($B1296,Patient!$A$2:$I$2017,9,FALSE)</f>
        <v/>
      </c>
      <c r="K1296" s="5">
        <v>1008</v>
      </c>
      <c r="L1296" s="3" t="s">
        <v>74</v>
      </c>
      <c r="M1296" s="11" t="str">
        <f>IF(ISNA(VLOOKUP(A1296,Experiment!$B$2:$E$140,4,FALSE)),"",VLOOKUP(A1296,Experiment!$B$2:$E$140,4,FALSE))</f>
        <v/>
      </c>
      <c r="N1296" s="3" t="s">
        <v>5589</v>
      </c>
      <c r="O1296" s="3" t="s">
        <v>3288</v>
      </c>
      <c r="P1296" s="3" t="s">
        <v>5236</v>
      </c>
      <c r="Q1296" s="3" t="s">
        <v>131</v>
      </c>
      <c r="R1296" s="3" t="s">
        <v>133</v>
      </c>
    </row>
    <row r="1297" spans="1:18" x14ac:dyDescent="0.25">
      <c r="A1297" s="3" t="s">
        <v>5560</v>
      </c>
      <c r="B1297" s="3">
        <v>1270</v>
      </c>
      <c r="C1297" s="15" t="str">
        <f>VLOOKUP($B1297,Patient!$A$2:$I$2017,2,FALSE)</f>
        <v>PHI</v>
      </c>
      <c r="D1297" s="15" t="str">
        <f>VLOOKUP($B1297,Patient!$A$2:$I$2017,3,FALSE)</f>
        <v/>
      </c>
      <c r="E1297" s="15" t="str">
        <f>VLOOKUP($B1297,Patient!$A$2:$I$2017,4,FALSE)</f>
        <v/>
      </c>
      <c r="F1297" s="15" t="str">
        <f>VLOOKUP($B1297,Patient!$A$2:$I$2017,5,FALSE)</f>
        <v>PHI</v>
      </c>
      <c r="G1297" s="15" t="str">
        <f>VLOOKUP($B1297,Patient!$A$2:$I$2017,6,FALSE)</f>
        <v>PHI</v>
      </c>
      <c r="H1297" s="15" t="str">
        <f>VLOOKUP($B1297,Patient!$A$2:$I$2017,7,FALSE)</f>
        <v>PHI</v>
      </c>
      <c r="I1297" s="15" t="str">
        <f>VLOOKUP($B1297,Patient!$A$2:$I$2017,8,FALSE)</f>
        <v/>
      </c>
      <c r="J1297" s="15" t="str">
        <f>VLOOKUP($B1297,Patient!$A$2:$I$2017,9,FALSE)</f>
        <v/>
      </c>
      <c r="K1297" s="5">
        <v>1004</v>
      </c>
      <c r="L1297" s="3" t="s">
        <v>74</v>
      </c>
      <c r="M1297" s="11" t="str">
        <f>IF(ISNA(VLOOKUP(A1297,Experiment!$B$2:$E$140,4,FALSE)),"",VLOOKUP(A1297,Experiment!$B$2:$E$140,4,FALSE))</f>
        <v/>
      </c>
      <c r="N1297" s="3" t="s">
        <v>4400</v>
      </c>
      <c r="O1297" s="3" t="s">
        <v>1426</v>
      </c>
      <c r="P1297" s="3" t="s">
        <v>4676</v>
      </c>
      <c r="Q1297" s="3" t="s">
        <v>61</v>
      </c>
      <c r="R1297" s="3" t="s">
        <v>372</v>
      </c>
    </row>
    <row r="1298" spans="1:18" x14ac:dyDescent="0.25">
      <c r="A1298" s="3" t="s">
        <v>5126</v>
      </c>
      <c r="B1298" s="3">
        <v>1271</v>
      </c>
      <c r="C1298" s="15" t="str">
        <f>VLOOKUP($B1298,Patient!$A$2:$I$2017,2,FALSE)</f>
        <v>PHI</v>
      </c>
      <c r="D1298" s="15" t="str">
        <f>VLOOKUP($B1298,Patient!$A$2:$I$2017,3,FALSE)</f>
        <v/>
      </c>
      <c r="E1298" s="15" t="str">
        <f>VLOOKUP($B1298,Patient!$A$2:$I$2017,4,FALSE)</f>
        <v/>
      </c>
      <c r="F1298" s="15" t="str">
        <f>VLOOKUP($B1298,Patient!$A$2:$I$2017,5,FALSE)</f>
        <v>PHI</v>
      </c>
      <c r="G1298" s="15" t="str">
        <f>VLOOKUP($B1298,Patient!$A$2:$I$2017,6,FALSE)</f>
        <v>PHI</v>
      </c>
      <c r="H1298" s="15" t="str">
        <f>VLOOKUP($B1298,Patient!$A$2:$I$2017,7,FALSE)</f>
        <v>PHI</v>
      </c>
      <c r="I1298" s="15" t="str">
        <f>VLOOKUP($B1298,Patient!$A$2:$I$2017,8,FALSE)</f>
        <v/>
      </c>
      <c r="J1298" s="15" t="str">
        <f>VLOOKUP($B1298,Patient!$A$2:$I$2017,9,FALSE)</f>
        <v/>
      </c>
      <c r="K1298" s="5">
        <v>1009</v>
      </c>
      <c r="L1298" s="3" t="s">
        <v>93</v>
      </c>
      <c r="M1298" s="11" t="str">
        <f>IF(ISNA(VLOOKUP(A1298,Experiment!$B$2:$E$140,4,FALSE)),"",VLOOKUP(A1298,Experiment!$B$2:$E$140,4,FALSE))</f>
        <v/>
      </c>
      <c r="N1298" s="3" t="s">
        <v>4180</v>
      </c>
      <c r="O1298" s="3" t="s">
        <v>2816</v>
      </c>
      <c r="P1298" s="3" t="s">
        <v>5124</v>
      </c>
      <c r="Q1298" s="3" t="s">
        <v>61</v>
      </c>
      <c r="R1298" s="3" t="s">
        <v>173</v>
      </c>
    </row>
    <row r="1299" spans="1:18" x14ac:dyDescent="0.25">
      <c r="A1299" s="3" t="s">
        <v>4678</v>
      </c>
      <c r="B1299" s="3">
        <v>1272</v>
      </c>
      <c r="C1299" s="15" t="str">
        <f>VLOOKUP($B1299,Patient!$A$2:$I$2017,2,FALSE)</f>
        <v>PHI</v>
      </c>
      <c r="D1299" s="15" t="str">
        <f>VLOOKUP($B1299,Patient!$A$2:$I$2017,3,FALSE)</f>
        <v/>
      </c>
      <c r="E1299" s="15" t="str">
        <f>VLOOKUP($B1299,Patient!$A$2:$I$2017,4,FALSE)</f>
        <v/>
      </c>
      <c r="F1299" s="15" t="str">
        <f>VLOOKUP($B1299,Patient!$A$2:$I$2017,5,FALSE)</f>
        <v>PHI</v>
      </c>
      <c r="G1299" s="15" t="str">
        <f>VLOOKUP($B1299,Patient!$A$2:$I$2017,6,FALSE)</f>
        <v>PHI</v>
      </c>
      <c r="H1299" s="15" t="str">
        <f>VLOOKUP($B1299,Patient!$A$2:$I$2017,7,FALSE)</f>
        <v>PHI</v>
      </c>
      <c r="I1299" s="15" t="str">
        <f>VLOOKUP($B1299,Patient!$A$2:$I$2017,8,FALSE)</f>
        <v/>
      </c>
      <c r="J1299" s="15" t="str">
        <f>VLOOKUP($B1299,Patient!$A$2:$I$2017,9,FALSE)</f>
        <v/>
      </c>
      <c r="K1299" s="5">
        <v>854</v>
      </c>
      <c r="L1299" s="3" t="s">
        <v>74</v>
      </c>
      <c r="M1299" s="11" t="str">
        <f>IF(ISNA(VLOOKUP(A1299,Experiment!$B$2:$E$140,4,FALSE)),"",VLOOKUP(A1299,Experiment!$B$2:$E$140,4,FALSE))</f>
        <v/>
      </c>
      <c r="N1299" s="3" t="s">
        <v>1447</v>
      </c>
      <c r="O1299" s="3" t="s">
        <v>1219</v>
      </c>
      <c r="P1299" s="3" t="s">
        <v>4676</v>
      </c>
      <c r="Q1299" s="3" t="s">
        <v>485</v>
      </c>
      <c r="R1299" s="3" t="s">
        <v>1810</v>
      </c>
    </row>
    <row r="1300" spans="1:18" x14ac:dyDescent="0.25">
      <c r="A1300" s="3" t="s">
        <v>5508</v>
      </c>
      <c r="B1300" s="3">
        <v>1273</v>
      </c>
      <c r="C1300" s="15" t="str">
        <f>VLOOKUP($B1300,Patient!$A$2:$I$2017,2,FALSE)</f>
        <v>PHI</v>
      </c>
      <c r="D1300" s="15" t="str">
        <f>VLOOKUP($B1300,Patient!$A$2:$I$2017,3,FALSE)</f>
        <v/>
      </c>
      <c r="E1300" s="15" t="str">
        <f>VLOOKUP($B1300,Patient!$A$2:$I$2017,4,FALSE)</f>
        <v/>
      </c>
      <c r="F1300" s="15" t="str">
        <f>VLOOKUP($B1300,Patient!$A$2:$I$2017,5,FALSE)</f>
        <v>PHI</v>
      </c>
      <c r="G1300" s="15" t="str">
        <f>VLOOKUP($B1300,Patient!$A$2:$I$2017,6,FALSE)</f>
        <v>PHI</v>
      </c>
      <c r="H1300" s="15" t="str">
        <f>VLOOKUP($B1300,Patient!$A$2:$I$2017,7,FALSE)</f>
        <v>PHI</v>
      </c>
      <c r="I1300" s="15" t="str">
        <f>VLOOKUP($B1300,Patient!$A$2:$I$2017,8,FALSE)</f>
        <v/>
      </c>
      <c r="J1300" s="15" t="str">
        <f>VLOOKUP($B1300,Patient!$A$2:$I$2017,9,FALSE)</f>
        <v/>
      </c>
      <c r="K1300" s="5">
        <v>991</v>
      </c>
      <c r="L1300" s="3" t="s">
        <v>74</v>
      </c>
      <c r="M1300" s="11" t="str">
        <f>IF(ISNA(VLOOKUP(A1300,Experiment!$B$2:$E$140,4,FALSE)),"",VLOOKUP(A1300,Experiment!$B$2:$E$140,4,FALSE))</f>
        <v/>
      </c>
      <c r="N1300" s="3" t="s">
        <v>1343</v>
      </c>
      <c r="O1300" s="3" t="s">
        <v>3459</v>
      </c>
      <c r="P1300" s="3" t="s">
        <v>5507</v>
      </c>
      <c r="Q1300" s="3" t="s">
        <v>485</v>
      </c>
      <c r="R1300" s="3" t="s">
        <v>1810</v>
      </c>
    </row>
    <row r="1301" spans="1:18" x14ac:dyDescent="0.25">
      <c r="A1301" s="3" t="s">
        <v>5597</v>
      </c>
      <c r="B1301" s="3">
        <v>1274</v>
      </c>
      <c r="C1301" s="15" t="str">
        <f>VLOOKUP($B1301,Patient!$A$2:$I$2017,2,FALSE)</f>
        <v>PHI</v>
      </c>
      <c r="D1301" s="15" t="str">
        <f>VLOOKUP($B1301,Patient!$A$2:$I$2017,3,FALSE)</f>
        <v/>
      </c>
      <c r="E1301" s="15" t="str">
        <f>VLOOKUP($B1301,Patient!$A$2:$I$2017,4,FALSE)</f>
        <v/>
      </c>
      <c r="F1301" s="15" t="str">
        <f>VLOOKUP($B1301,Patient!$A$2:$I$2017,5,FALSE)</f>
        <v>PHI</v>
      </c>
      <c r="G1301" s="15" t="str">
        <f>VLOOKUP($B1301,Patient!$A$2:$I$2017,6,FALSE)</f>
        <v>PHI</v>
      </c>
      <c r="H1301" s="15" t="str">
        <f>VLOOKUP($B1301,Patient!$A$2:$I$2017,7,FALSE)</f>
        <v>PHI</v>
      </c>
      <c r="I1301" s="15" t="str">
        <f>VLOOKUP($B1301,Patient!$A$2:$I$2017,8,FALSE)</f>
        <v/>
      </c>
      <c r="J1301" s="15" t="str">
        <f>VLOOKUP($B1301,Patient!$A$2:$I$2017,9,FALSE)</f>
        <v/>
      </c>
      <c r="K1301" s="5">
        <v>1010</v>
      </c>
      <c r="L1301" s="3" t="s">
        <v>93</v>
      </c>
      <c r="M1301" s="11" t="str">
        <f>IF(ISNA(VLOOKUP(A1301,Experiment!$B$2:$E$140,4,FALSE)),"",VLOOKUP(A1301,Experiment!$B$2:$E$140,4,FALSE))</f>
        <v/>
      </c>
      <c r="N1301" s="3" t="s">
        <v>5596</v>
      </c>
      <c r="O1301" s="3" t="s">
        <v>2667</v>
      </c>
      <c r="P1301" s="3" t="s">
        <v>5507</v>
      </c>
      <c r="Q1301" s="3" t="s">
        <v>61</v>
      </c>
      <c r="R1301" s="3" t="s">
        <v>167</v>
      </c>
    </row>
    <row r="1302" spans="1:18" x14ac:dyDescent="0.25">
      <c r="A1302" s="3" t="s">
        <v>5602</v>
      </c>
      <c r="B1302" s="3">
        <v>1275</v>
      </c>
      <c r="C1302" s="15" t="str">
        <f>VLOOKUP($B1302,Patient!$A$2:$I$2017,2,FALSE)</f>
        <v>PHI</v>
      </c>
      <c r="D1302" s="15" t="str">
        <f>VLOOKUP($B1302,Patient!$A$2:$I$2017,3,FALSE)</f>
        <v/>
      </c>
      <c r="E1302" s="15" t="str">
        <f>VLOOKUP($B1302,Patient!$A$2:$I$2017,4,FALSE)</f>
        <v/>
      </c>
      <c r="F1302" s="15" t="str">
        <f>VLOOKUP($B1302,Patient!$A$2:$I$2017,5,FALSE)</f>
        <v>PHI</v>
      </c>
      <c r="G1302" s="15" t="str">
        <f>VLOOKUP($B1302,Patient!$A$2:$I$2017,6,FALSE)</f>
        <v>PHI</v>
      </c>
      <c r="H1302" s="15" t="str">
        <f>VLOOKUP($B1302,Patient!$A$2:$I$2017,7,FALSE)</f>
        <v>PHI</v>
      </c>
      <c r="I1302" s="15" t="str">
        <f>VLOOKUP($B1302,Patient!$A$2:$I$2017,8,FALSE)</f>
        <v/>
      </c>
      <c r="J1302" s="15" t="str">
        <f>VLOOKUP($B1302,Patient!$A$2:$I$2017,9,FALSE)</f>
        <v/>
      </c>
      <c r="K1302" s="5">
        <v>1011</v>
      </c>
      <c r="L1302" s="3" t="s">
        <v>93</v>
      </c>
      <c r="M1302" s="11" t="str">
        <f>IF(ISNA(VLOOKUP(A1302,Experiment!$B$2:$E$140,4,FALSE)),"",VLOOKUP(A1302,Experiment!$B$2:$E$140,4,FALSE))</f>
        <v/>
      </c>
      <c r="N1302" s="3" t="s">
        <v>5600</v>
      </c>
      <c r="O1302" s="3" t="s">
        <v>624</v>
      </c>
      <c r="P1302" s="3" t="s">
        <v>5507</v>
      </c>
      <c r="Q1302" s="3" t="s">
        <v>111</v>
      </c>
      <c r="R1302" s="3" t="s">
        <v>354</v>
      </c>
    </row>
    <row r="1303" spans="1:18" x14ac:dyDescent="0.25">
      <c r="A1303" s="3" t="s">
        <v>5605</v>
      </c>
      <c r="B1303" s="3">
        <v>1276</v>
      </c>
      <c r="C1303" s="15" t="str">
        <f>VLOOKUP($B1303,Patient!$A$2:$I$2017,2,FALSE)</f>
        <v>PHI</v>
      </c>
      <c r="D1303" s="15" t="str">
        <f>VLOOKUP($B1303,Patient!$A$2:$I$2017,3,FALSE)</f>
        <v/>
      </c>
      <c r="E1303" s="15" t="str">
        <f>VLOOKUP($B1303,Patient!$A$2:$I$2017,4,FALSE)</f>
        <v/>
      </c>
      <c r="F1303" s="15" t="str">
        <f>VLOOKUP($B1303,Patient!$A$2:$I$2017,5,FALSE)</f>
        <v>PHI</v>
      </c>
      <c r="G1303" s="15" t="str">
        <f>VLOOKUP($B1303,Patient!$A$2:$I$2017,6,FALSE)</f>
        <v>PHI</v>
      </c>
      <c r="H1303" s="15" t="str">
        <f>VLOOKUP($B1303,Patient!$A$2:$I$2017,7,FALSE)</f>
        <v>PHI</v>
      </c>
      <c r="I1303" s="15" t="str">
        <f>VLOOKUP($B1303,Patient!$A$2:$I$2017,8,FALSE)</f>
        <v/>
      </c>
      <c r="J1303" s="15" t="str">
        <f>VLOOKUP($B1303,Patient!$A$2:$I$2017,9,FALSE)</f>
        <v/>
      </c>
      <c r="K1303" s="5">
        <v>1012</v>
      </c>
      <c r="L1303" s="3" t="s">
        <v>74</v>
      </c>
      <c r="M1303" s="11" t="str">
        <f>IF(ISNA(VLOOKUP(A1303,Experiment!$B$2:$E$140,4,FALSE)),"",VLOOKUP(A1303,Experiment!$B$2:$E$140,4,FALSE))</f>
        <v/>
      </c>
      <c r="N1303" s="3" t="s">
        <v>5604</v>
      </c>
      <c r="O1303" s="3" t="s">
        <v>2378</v>
      </c>
      <c r="P1303" s="3" t="s">
        <v>5507</v>
      </c>
      <c r="Q1303" s="3" t="s">
        <v>61</v>
      </c>
      <c r="R1303" s="3" t="s">
        <v>53</v>
      </c>
    </row>
    <row r="1304" spans="1:18" x14ac:dyDescent="0.25">
      <c r="A1304" s="3" t="s">
        <v>5619</v>
      </c>
      <c r="B1304" s="3">
        <v>1277</v>
      </c>
      <c r="C1304" s="15" t="str">
        <f>VLOOKUP($B1304,Patient!$A$2:$I$2017,2,FALSE)</f>
        <v>PHI</v>
      </c>
      <c r="D1304" s="15" t="str">
        <f>VLOOKUP($B1304,Patient!$A$2:$I$2017,3,FALSE)</f>
        <v/>
      </c>
      <c r="E1304" s="15" t="str">
        <f>VLOOKUP($B1304,Patient!$A$2:$I$2017,4,FALSE)</f>
        <v/>
      </c>
      <c r="F1304" s="15" t="str">
        <f>VLOOKUP($B1304,Patient!$A$2:$I$2017,5,FALSE)</f>
        <v>PHI</v>
      </c>
      <c r="G1304" s="15" t="str">
        <f>VLOOKUP($B1304,Patient!$A$2:$I$2017,6,FALSE)</f>
        <v>PHI</v>
      </c>
      <c r="H1304" s="15" t="str">
        <f>VLOOKUP($B1304,Patient!$A$2:$I$2017,7,FALSE)</f>
        <v>PHI</v>
      </c>
      <c r="I1304" s="15" t="str">
        <f>VLOOKUP($B1304,Patient!$A$2:$I$2017,8,FALSE)</f>
        <v/>
      </c>
      <c r="J1304" s="15" t="str">
        <f>VLOOKUP($B1304,Patient!$A$2:$I$2017,9,FALSE)</f>
        <v/>
      </c>
      <c r="K1304" s="5">
        <v>1013</v>
      </c>
      <c r="L1304" s="3" t="s">
        <v>74</v>
      </c>
      <c r="M1304" s="11" t="str">
        <f>IF(ISNA(VLOOKUP(A1304,Experiment!$B$2:$E$140,4,FALSE)),"",VLOOKUP(A1304,Experiment!$B$2:$E$140,4,FALSE))</f>
        <v/>
      </c>
      <c r="N1304" s="3" t="s">
        <v>5618</v>
      </c>
      <c r="O1304" s="3" t="s">
        <v>2457</v>
      </c>
      <c r="P1304" s="3" t="s">
        <v>5601</v>
      </c>
      <c r="Q1304" s="3" t="s">
        <v>61</v>
      </c>
      <c r="R1304" s="3" t="s">
        <v>395</v>
      </c>
    </row>
    <row r="1305" spans="1:18" x14ac:dyDescent="0.25">
      <c r="A1305" s="3" t="s">
        <v>5624</v>
      </c>
      <c r="B1305" s="3">
        <v>1278</v>
      </c>
      <c r="C1305" s="15" t="str">
        <f>VLOOKUP($B1305,Patient!$A$2:$I$2017,2,FALSE)</f>
        <v>PHI</v>
      </c>
      <c r="D1305" s="15" t="str">
        <f>VLOOKUP($B1305,Patient!$A$2:$I$2017,3,FALSE)</f>
        <v/>
      </c>
      <c r="E1305" s="15" t="str">
        <f>VLOOKUP($B1305,Patient!$A$2:$I$2017,4,FALSE)</f>
        <v>Male</v>
      </c>
      <c r="F1305" s="15" t="str">
        <f>VLOOKUP($B1305,Patient!$A$2:$I$2017,5,FALSE)</f>
        <v>PHI</v>
      </c>
      <c r="G1305" s="15" t="str">
        <f>VLOOKUP($B1305,Patient!$A$2:$I$2017,6,FALSE)</f>
        <v>PHI</v>
      </c>
      <c r="H1305" s="15" t="str">
        <f>VLOOKUP($B1305,Patient!$A$2:$I$2017,7,FALSE)</f>
        <v>PHI</v>
      </c>
      <c r="I1305" s="15" t="str">
        <f>VLOOKUP($B1305,Patient!$A$2:$I$2017,8,FALSE)</f>
        <v/>
      </c>
      <c r="J1305" s="15" t="str">
        <f>VLOOKUP($B1305,Patient!$A$2:$I$2017,9,FALSE)</f>
        <v/>
      </c>
      <c r="K1305" s="5">
        <v>1014</v>
      </c>
      <c r="L1305" s="3" t="s">
        <v>74</v>
      </c>
      <c r="M1305" s="11" t="str">
        <f>IF(ISNA(VLOOKUP(A1305,Experiment!$B$2:$E$140,4,FALSE)),"",VLOOKUP(A1305,Experiment!$B$2:$E$140,4,FALSE))</f>
        <v/>
      </c>
      <c r="N1305" s="3" t="s">
        <v>5621</v>
      </c>
      <c r="O1305" s="3" t="s">
        <v>5622</v>
      </c>
      <c r="P1305" s="3" t="s">
        <v>5601</v>
      </c>
      <c r="Q1305" s="3" t="s">
        <v>76</v>
      </c>
      <c r="R1305" s="3" t="s">
        <v>79</v>
      </c>
    </row>
    <row r="1306" spans="1:18" x14ac:dyDescent="0.25">
      <c r="A1306" s="3" t="s">
        <v>5639</v>
      </c>
      <c r="B1306" s="3">
        <v>1285</v>
      </c>
      <c r="C1306" s="15" t="str">
        <f>VLOOKUP($B1306,Patient!$A$2:$I$2017,2,FALSE)</f>
        <v>PHI</v>
      </c>
      <c r="D1306" s="15" t="str">
        <f>VLOOKUP($B1306,Patient!$A$2:$I$2017,3,FALSE)</f>
        <v/>
      </c>
      <c r="E1306" s="15" t="str">
        <f>VLOOKUP($B1306,Patient!$A$2:$I$2017,4,FALSE)</f>
        <v/>
      </c>
      <c r="F1306" s="15" t="str">
        <f>VLOOKUP($B1306,Patient!$A$2:$I$2017,5,FALSE)</f>
        <v>PHI</v>
      </c>
      <c r="G1306" s="15" t="str">
        <f>VLOOKUP($B1306,Patient!$A$2:$I$2017,6,FALSE)</f>
        <v>PHI</v>
      </c>
      <c r="H1306" s="15" t="str">
        <f>VLOOKUP($B1306,Patient!$A$2:$I$2017,7,FALSE)</f>
        <v>PHI</v>
      </c>
      <c r="I1306" s="15" t="str">
        <f>VLOOKUP($B1306,Patient!$A$2:$I$2017,8,FALSE)</f>
        <v/>
      </c>
      <c r="J1306" s="15" t="str">
        <f>VLOOKUP($B1306,Patient!$A$2:$I$2017,9,FALSE)</f>
        <v/>
      </c>
      <c r="K1306" s="5">
        <v>1018</v>
      </c>
      <c r="L1306" s="3" t="s">
        <v>5641</v>
      </c>
      <c r="M1306" s="11" t="str">
        <f>IF(ISNA(VLOOKUP(A1306,Experiment!$B$2:$E$140,4,FALSE)),"",VLOOKUP(A1306,Experiment!$B$2:$E$140,4,FALSE))</f>
        <v/>
      </c>
      <c r="N1306" s="3" t="s">
        <v>53</v>
      </c>
      <c r="O1306" s="3" t="s">
        <v>53</v>
      </c>
      <c r="P1306" s="3" t="s">
        <v>5601</v>
      </c>
      <c r="Q1306" s="3" t="s">
        <v>76</v>
      </c>
      <c r="R1306" s="3" t="s">
        <v>1826</v>
      </c>
    </row>
    <row r="1307" spans="1:18" x14ac:dyDescent="0.25">
      <c r="A1307" s="3" t="s">
        <v>5643</v>
      </c>
      <c r="B1307" s="3">
        <v>1286</v>
      </c>
      <c r="C1307" s="15" t="str">
        <f>VLOOKUP($B1307,Patient!$A$2:$I$2017,2,FALSE)</f>
        <v>PHI</v>
      </c>
      <c r="D1307" s="15" t="str">
        <f>VLOOKUP($B1307,Patient!$A$2:$I$2017,3,FALSE)</f>
        <v/>
      </c>
      <c r="E1307" s="15" t="str">
        <f>VLOOKUP($B1307,Patient!$A$2:$I$2017,4,FALSE)</f>
        <v>Male</v>
      </c>
      <c r="F1307" s="15" t="str">
        <f>VLOOKUP($B1307,Patient!$A$2:$I$2017,5,FALSE)</f>
        <v>PHI</v>
      </c>
      <c r="G1307" s="15" t="str">
        <f>VLOOKUP($B1307,Patient!$A$2:$I$2017,6,FALSE)</f>
        <v>PHI</v>
      </c>
      <c r="H1307" s="15" t="str">
        <f>VLOOKUP($B1307,Patient!$A$2:$I$2017,7,FALSE)</f>
        <v>PHI</v>
      </c>
      <c r="I1307" s="15" t="str">
        <f>VLOOKUP($B1307,Patient!$A$2:$I$2017,8,FALSE)</f>
        <v/>
      </c>
      <c r="J1307" s="15" t="str">
        <f>VLOOKUP($B1307,Patient!$A$2:$I$2017,9,FALSE)</f>
        <v/>
      </c>
      <c r="K1307" s="5">
        <v>1018</v>
      </c>
      <c r="L1307" s="3" t="s">
        <v>5641</v>
      </c>
      <c r="M1307" s="11" t="str">
        <f>IF(ISNA(VLOOKUP(A1307,Experiment!$B$2:$E$140,4,FALSE)),"",VLOOKUP(A1307,Experiment!$B$2:$E$140,4,FALSE))</f>
        <v/>
      </c>
      <c r="N1307" s="3" t="s">
        <v>53</v>
      </c>
      <c r="O1307" s="3" t="s">
        <v>53</v>
      </c>
      <c r="P1307" s="3" t="s">
        <v>5601</v>
      </c>
      <c r="Q1307" s="3" t="s">
        <v>76</v>
      </c>
      <c r="R1307" s="3" t="s">
        <v>1826</v>
      </c>
    </row>
    <row r="1308" spans="1:18" x14ac:dyDescent="0.25">
      <c r="A1308" s="3" t="s">
        <v>5563</v>
      </c>
      <c r="B1308" s="3">
        <v>1279</v>
      </c>
      <c r="C1308" s="15" t="str">
        <f>VLOOKUP($B1308,Patient!$A$2:$I$2017,2,FALSE)</f>
        <v>PHI</v>
      </c>
      <c r="D1308" s="15" t="str">
        <f>VLOOKUP($B1308,Patient!$A$2:$I$2017,3,FALSE)</f>
        <v/>
      </c>
      <c r="E1308" s="15" t="str">
        <f>VLOOKUP($B1308,Patient!$A$2:$I$2017,4,FALSE)</f>
        <v>Male</v>
      </c>
      <c r="F1308" s="15" t="str">
        <f>VLOOKUP($B1308,Patient!$A$2:$I$2017,5,FALSE)</f>
        <v>PHI</v>
      </c>
      <c r="G1308" s="15" t="str">
        <f>VLOOKUP($B1308,Patient!$A$2:$I$2017,6,FALSE)</f>
        <v>PHI</v>
      </c>
      <c r="H1308" s="15" t="str">
        <f>VLOOKUP($B1308,Patient!$A$2:$I$2017,7,FALSE)</f>
        <v>PHI</v>
      </c>
      <c r="I1308" s="15" t="str">
        <f>VLOOKUP($B1308,Patient!$A$2:$I$2017,8,FALSE)</f>
        <v/>
      </c>
      <c r="J1308" s="15" t="str">
        <f>VLOOKUP($B1308,Patient!$A$2:$I$2017,9,FALSE)</f>
        <v/>
      </c>
      <c r="K1308" s="5">
        <v>1004</v>
      </c>
      <c r="L1308" s="3" t="s">
        <v>74</v>
      </c>
      <c r="M1308" s="11" t="str">
        <f>IF(ISNA(VLOOKUP(A1308,Experiment!$B$2:$E$140,4,FALSE)),"",VLOOKUP(A1308,Experiment!$B$2:$E$140,4,FALSE))</f>
        <v/>
      </c>
      <c r="N1308" s="3" t="s">
        <v>5561</v>
      </c>
      <c r="O1308" s="3" t="s">
        <v>5562</v>
      </c>
      <c r="P1308" s="3" t="s">
        <v>2518</v>
      </c>
      <c r="Q1308" s="3" t="s">
        <v>61</v>
      </c>
      <c r="R1308" s="3" t="s">
        <v>372</v>
      </c>
    </row>
    <row r="1309" spans="1:18" x14ac:dyDescent="0.25">
      <c r="A1309" s="3" t="s">
        <v>2520</v>
      </c>
      <c r="B1309" s="3">
        <v>1280</v>
      </c>
      <c r="C1309" s="15" t="str">
        <f>VLOOKUP($B1309,Patient!$A$2:$I$2017,2,FALSE)</f>
        <v>PHI</v>
      </c>
      <c r="D1309" s="15" t="str">
        <f>VLOOKUP($B1309,Patient!$A$2:$I$2017,3,FALSE)</f>
        <v/>
      </c>
      <c r="E1309" s="15" t="str">
        <f>VLOOKUP($B1309,Patient!$A$2:$I$2017,4,FALSE)</f>
        <v>Female</v>
      </c>
      <c r="F1309" s="15" t="str">
        <f>VLOOKUP($B1309,Patient!$A$2:$I$2017,5,FALSE)</f>
        <v>PHI</v>
      </c>
      <c r="G1309" s="15" t="str">
        <f>VLOOKUP($B1309,Patient!$A$2:$I$2017,6,FALSE)</f>
        <v>PHI</v>
      </c>
      <c r="H1309" s="15" t="str">
        <f>VLOOKUP($B1309,Patient!$A$2:$I$2017,7,FALSE)</f>
        <v>PHI</v>
      </c>
      <c r="I1309" s="15" t="str">
        <f>VLOOKUP($B1309,Patient!$A$2:$I$2017,8,FALSE)</f>
        <v/>
      </c>
      <c r="J1309" s="15" t="str">
        <f>VLOOKUP($B1309,Patient!$A$2:$I$2017,9,FALSE)</f>
        <v/>
      </c>
      <c r="K1309" s="5">
        <v>520</v>
      </c>
      <c r="L1309" s="3" t="s">
        <v>74</v>
      </c>
      <c r="M1309" s="11" t="str">
        <f>IF(ISNA(VLOOKUP(A1309,Experiment!$B$2:$E$140,4,FALSE)),"",VLOOKUP(A1309,Experiment!$B$2:$E$140,4,FALSE))</f>
        <v/>
      </c>
      <c r="N1309" s="3" t="s">
        <v>2517</v>
      </c>
      <c r="O1309" s="3" t="s">
        <v>674</v>
      </c>
      <c r="P1309" s="3" t="s">
        <v>2518</v>
      </c>
      <c r="Q1309" s="3" t="s">
        <v>485</v>
      </c>
      <c r="R1309" s="3" t="s">
        <v>2452</v>
      </c>
    </row>
    <row r="1310" spans="1:18" x14ac:dyDescent="0.25">
      <c r="A1310" s="3" t="s">
        <v>5565</v>
      </c>
      <c r="B1310" s="3">
        <v>1281</v>
      </c>
      <c r="C1310" s="15" t="str">
        <f>VLOOKUP($B1310,Patient!$A$2:$I$2017,2,FALSE)</f>
        <v>PHI</v>
      </c>
      <c r="D1310" s="15" t="str">
        <f>VLOOKUP($B1310,Patient!$A$2:$I$2017,3,FALSE)</f>
        <v/>
      </c>
      <c r="E1310" s="15" t="str">
        <f>VLOOKUP($B1310,Patient!$A$2:$I$2017,4,FALSE)</f>
        <v/>
      </c>
      <c r="F1310" s="15" t="str">
        <f>VLOOKUP($B1310,Patient!$A$2:$I$2017,5,FALSE)</f>
        <v>PHI</v>
      </c>
      <c r="G1310" s="15" t="str">
        <f>VLOOKUP($B1310,Patient!$A$2:$I$2017,6,FALSE)</f>
        <v>PHI</v>
      </c>
      <c r="H1310" s="15" t="str">
        <f>VLOOKUP($B1310,Patient!$A$2:$I$2017,7,FALSE)</f>
        <v>PHI</v>
      </c>
      <c r="I1310" s="15" t="str">
        <f>VLOOKUP($B1310,Patient!$A$2:$I$2017,8,FALSE)</f>
        <v/>
      </c>
      <c r="J1310" s="15" t="str">
        <f>VLOOKUP($B1310,Patient!$A$2:$I$2017,9,FALSE)</f>
        <v/>
      </c>
      <c r="K1310" s="5">
        <v>1004</v>
      </c>
      <c r="L1310" s="3" t="s">
        <v>93</v>
      </c>
      <c r="M1310" s="11" t="str">
        <f>IF(ISNA(VLOOKUP(A1310,Experiment!$B$2:$E$140,4,FALSE)),"",VLOOKUP(A1310,Experiment!$B$2:$E$140,4,FALSE))</f>
        <v/>
      </c>
      <c r="N1310" s="3" t="s">
        <v>5564</v>
      </c>
      <c r="O1310" s="3" t="s">
        <v>818</v>
      </c>
      <c r="P1310" s="3" t="s">
        <v>2518</v>
      </c>
      <c r="Q1310" s="3" t="s">
        <v>61</v>
      </c>
      <c r="R1310" s="3" t="s">
        <v>372</v>
      </c>
    </row>
    <row r="1311" spans="1:18" x14ac:dyDescent="0.25">
      <c r="A1311" s="3" t="s">
        <v>5626</v>
      </c>
      <c r="B1311" s="3">
        <v>1282</v>
      </c>
      <c r="C1311" s="15" t="e">
        <f>VLOOKUP($B1311,Patient!$A$2:$I$2017,2,FALSE)</f>
        <v>#N/A</v>
      </c>
      <c r="D1311" s="15" t="e">
        <f>VLOOKUP($B1311,Patient!$A$2:$I$2017,3,FALSE)</f>
        <v>#N/A</v>
      </c>
      <c r="E1311" s="15" t="e">
        <f>VLOOKUP($B1311,Patient!$A$2:$I$2017,4,FALSE)</f>
        <v>#N/A</v>
      </c>
      <c r="F1311" s="15" t="e">
        <f>VLOOKUP($B1311,Patient!$A$2:$I$2017,5,FALSE)</f>
        <v>#N/A</v>
      </c>
      <c r="G1311" s="15" t="e">
        <f>VLOOKUP($B1311,Patient!$A$2:$I$2017,6,FALSE)</f>
        <v>#N/A</v>
      </c>
      <c r="H1311" s="15" t="e">
        <f>VLOOKUP($B1311,Patient!$A$2:$I$2017,7,FALSE)</f>
        <v>#N/A</v>
      </c>
      <c r="I1311" s="15" t="e">
        <f>VLOOKUP($B1311,Patient!$A$2:$I$2017,8,FALSE)</f>
        <v>#N/A</v>
      </c>
      <c r="J1311" s="15" t="e">
        <f>VLOOKUP($B1311,Patient!$A$2:$I$2017,9,FALSE)</f>
        <v>#N/A</v>
      </c>
      <c r="K1311" s="5">
        <v>1015</v>
      </c>
      <c r="L1311" s="3" t="s">
        <v>1076</v>
      </c>
      <c r="M1311" s="11" t="str">
        <f>IF(ISNA(VLOOKUP(A1311,Experiment!$B$2:$E$140,4,FALSE)),"",VLOOKUP(A1311,Experiment!$B$2:$E$140,4,FALSE))</f>
        <v/>
      </c>
      <c r="N1311" s="3" t="s">
        <v>3145</v>
      </c>
      <c r="O1311" s="3" t="s">
        <v>1266</v>
      </c>
      <c r="P1311" s="3" t="s">
        <v>2518</v>
      </c>
      <c r="Q1311" s="3" t="s">
        <v>111</v>
      </c>
      <c r="R1311" s="3" t="s">
        <v>317</v>
      </c>
    </row>
    <row r="1312" spans="1:18" x14ac:dyDescent="0.25">
      <c r="A1312" s="3" t="s">
        <v>5631</v>
      </c>
      <c r="B1312" s="3">
        <v>1283</v>
      </c>
      <c r="C1312" s="15" t="str">
        <f>VLOOKUP($B1312,Patient!$A$2:$I$2017,2,FALSE)</f>
        <v>PHI</v>
      </c>
      <c r="D1312" s="15" t="str">
        <f>VLOOKUP($B1312,Patient!$A$2:$I$2017,3,FALSE)</f>
        <v/>
      </c>
      <c r="E1312" s="15" t="str">
        <f>VLOOKUP($B1312,Patient!$A$2:$I$2017,4,FALSE)</f>
        <v>Male</v>
      </c>
      <c r="F1312" s="15" t="str">
        <f>VLOOKUP($B1312,Patient!$A$2:$I$2017,5,FALSE)</f>
        <v>PHI</v>
      </c>
      <c r="G1312" s="15" t="str">
        <f>VLOOKUP($B1312,Patient!$A$2:$I$2017,6,FALSE)</f>
        <v>PHI</v>
      </c>
      <c r="H1312" s="15" t="str">
        <f>VLOOKUP($B1312,Patient!$A$2:$I$2017,7,FALSE)</f>
        <v>PHI</v>
      </c>
      <c r="I1312" s="15" t="str">
        <f>VLOOKUP($B1312,Patient!$A$2:$I$2017,8,FALSE)</f>
        <v/>
      </c>
      <c r="J1312" s="15" t="str">
        <f>VLOOKUP($B1312,Patient!$A$2:$I$2017,9,FALSE)</f>
        <v/>
      </c>
      <c r="K1312" s="5">
        <v>1016</v>
      </c>
      <c r="L1312" s="3" t="s">
        <v>1076</v>
      </c>
      <c r="M1312" s="11" t="str">
        <f>IF(ISNA(VLOOKUP(A1312,Experiment!$B$2:$E$140,4,FALSE)),"",VLOOKUP(A1312,Experiment!$B$2:$E$140,4,FALSE))</f>
        <v/>
      </c>
      <c r="N1312" s="3" t="s">
        <v>5629</v>
      </c>
      <c r="O1312" s="3" t="s">
        <v>5630</v>
      </c>
      <c r="P1312" s="3" t="s">
        <v>2518</v>
      </c>
      <c r="Q1312" s="3" t="s">
        <v>111</v>
      </c>
      <c r="R1312" s="3" t="s">
        <v>317</v>
      </c>
    </row>
    <row r="1313" spans="1:18" x14ac:dyDescent="0.25">
      <c r="A1313" s="3" t="s">
        <v>5633</v>
      </c>
      <c r="B1313" s="3">
        <v>1284</v>
      </c>
      <c r="C1313" s="15" t="str">
        <f>VLOOKUP($B1313,Patient!$A$2:$I$2017,2,FALSE)</f>
        <v>PHI</v>
      </c>
      <c r="D1313" s="15" t="str">
        <f>VLOOKUP($B1313,Patient!$A$2:$I$2017,3,FALSE)</f>
        <v/>
      </c>
      <c r="E1313" s="15" t="str">
        <f>VLOOKUP($B1313,Patient!$A$2:$I$2017,4,FALSE)</f>
        <v>Male</v>
      </c>
      <c r="F1313" s="15" t="str">
        <f>VLOOKUP($B1313,Patient!$A$2:$I$2017,5,FALSE)</f>
        <v>PHI</v>
      </c>
      <c r="G1313" s="15" t="str">
        <f>VLOOKUP($B1313,Patient!$A$2:$I$2017,6,FALSE)</f>
        <v>PHI</v>
      </c>
      <c r="H1313" s="15" t="str">
        <f>VLOOKUP($B1313,Patient!$A$2:$I$2017,7,FALSE)</f>
        <v>PHI</v>
      </c>
      <c r="I1313" s="15" t="str">
        <f>VLOOKUP($B1313,Patient!$A$2:$I$2017,8,FALSE)</f>
        <v/>
      </c>
      <c r="J1313" s="15" t="str">
        <f>VLOOKUP($B1313,Patient!$A$2:$I$2017,9,FALSE)</f>
        <v/>
      </c>
      <c r="K1313" s="5">
        <v>1017</v>
      </c>
      <c r="L1313" s="3" t="s">
        <v>74</v>
      </c>
      <c r="M1313" s="11" t="str">
        <f>IF(ISNA(VLOOKUP(A1313,Experiment!$B$2:$E$140,4,FALSE)),"",VLOOKUP(A1313,Experiment!$B$2:$E$140,4,FALSE))</f>
        <v/>
      </c>
      <c r="N1313" s="3" t="s">
        <v>3037</v>
      </c>
      <c r="O1313" s="3" t="s">
        <v>1132</v>
      </c>
      <c r="P1313" s="3" t="s">
        <v>2518</v>
      </c>
      <c r="Q1313" s="3" t="s">
        <v>131</v>
      </c>
      <c r="R1313" s="3" t="s">
        <v>557</v>
      </c>
    </row>
    <row r="1314" spans="1:18" x14ac:dyDescent="0.25">
      <c r="A1314" s="3" t="s">
        <v>5647</v>
      </c>
      <c r="B1314" s="3">
        <v>1287</v>
      </c>
      <c r="C1314" s="15" t="str">
        <f>VLOOKUP($B1314,Patient!$A$2:$I$2017,2,FALSE)</f>
        <v>PHI</v>
      </c>
      <c r="D1314" s="15" t="str">
        <f>VLOOKUP($B1314,Patient!$A$2:$I$2017,3,FALSE)</f>
        <v>NON-HISPANIC</v>
      </c>
      <c r="E1314" s="15" t="str">
        <f>VLOOKUP($B1314,Patient!$A$2:$I$2017,4,FALSE)</f>
        <v>Male</v>
      </c>
      <c r="F1314" s="15" t="str">
        <f>VLOOKUP($B1314,Patient!$A$2:$I$2017,5,FALSE)</f>
        <v>PHI</v>
      </c>
      <c r="G1314" s="15" t="str">
        <f>VLOOKUP($B1314,Patient!$A$2:$I$2017,6,FALSE)</f>
        <v>PHI</v>
      </c>
      <c r="H1314" s="15" t="str">
        <f>VLOOKUP($B1314,Patient!$A$2:$I$2017,7,FALSE)</f>
        <v>PHI</v>
      </c>
      <c r="I1314" s="15" t="str">
        <f>VLOOKUP($B1314,Patient!$A$2:$I$2017,8,FALSE)</f>
        <v>White</v>
      </c>
      <c r="J1314" s="15" t="str">
        <f>VLOOKUP($B1314,Patient!$A$2:$I$2017,9,FALSE)</f>
        <v>Alive</v>
      </c>
      <c r="K1314" s="5">
        <v>1019</v>
      </c>
      <c r="L1314" s="3" t="s">
        <v>93</v>
      </c>
      <c r="M1314" s="11" t="str">
        <f>IF(ISNA(VLOOKUP(A1314,Experiment!$B$2:$E$140,4,FALSE)),"",VLOOKUP(A1314,Experiment!$B$2:$E$140,4,FALSE))</f>
        <v/>
      </c>
      <c r="N1314" s="3" t="s">
        <v>5645</v>
      </c>
      <c r="O1314" s="3" t="s">
        <v>2089</v>
      </c>
      <c r="P1314" s="3" t="s">
        <v>5646</v>
      </c>
      <c r="Q1314" s="3" t="s">
        <v>3281</v>
      </c>
      <c r="R1314" s="3" t="s">
        <v>53</v>
      </c>
    </row>
    <row r="1315" spans="1:18" x14ac:dyDescent="0.25">
      <c r="A1315" s="3" t="s">
        <v>5568</v>
      </c>
      <c r="B1315" s="3">
        <v>1289</v>
      </c>
      <c r="C1315" s="15" t="str">
        <f>VLOOKUP($B1315,Patient!$A$2:$I$2017,2,FALSE)</f>
        <v>PHI</v>
      </c>
      <c r="D1315" s="15" t="str">
        <f>VLOOKUP($B1315,Patient!$A$2:$I$2017,3,FALSE)</f>
        <v>NON-HISPANIC</v>
      </c>
      <c r="E1315" s="15" t="str">
        <f>VLOOKUP($B1315,Patient!$A$2:$I$2017,4,FALSE)</f>
        <v>Female</v>
      </c>
      <c r="F1315" s="15" t="str">
        <f>VLOOKUP($B1315,Patient!$A$2:$I$2017,5,FALSE)</f>
        <v>PHI</v>
      </c>
      <c r="G1315" s="15" t="str">
        <f>VLOOKUP($B1315,Patient!$A$2:$I$2017,6,FALSE)</f>
        <v>PHI</v>
      </c>
      <c r="H1315" s="15" t="str">
        <f>VLOOKUP($B1315,Patient!$A$2:$I$2017,7,FALSE)</f>
        <v>PHI</v>
      </c>
      <c r="I1315" s="15" t="str">
        <f>VLOOKUP($B1315,Patient!$A$2:$I$2017,8,FALSE)</f>
        <v>White</v>
      </c>
      <c r="J1315" s="15" t="str">
        <f>VLOOKUP($B1315,Patient!$A$2:$I$2017,9,FALSE)</f>
        <v>Alive</v>
      </c>
      <c r="K1315" s="5">
        <v>1004</v>
      </c>
      <c r="L1315" s="3" t="s">
        <v>74</v>
      </c>
      <c r="M1315" s="11" t="str">
        <f>IF(ISNA(VLOOKUP(A1315,Experiment!$B$2:$E$140,4,FALSE)),"",VLOOKUP(A1315,Experiment!$B$2:$E$140,4,FALSE))</f>
        <v/>
      </c>
      <c r="N1315" s="3" t="s">
        <v>4007</v>
      </c>
      <c r="O1315" s="3" t="s">
        <v>1437</v>
      </c>
      <c r="P1315" s="3" t="s">
        <v>5567</v>
      </c>
      <c r="Q1315" s="3" t="s">
        <v>61</v>
      </c>
      <c r="R1315" s="3" t="s">
        <v>372</v>
      </c>
    </row>
    <row r="1316" spans="1:18" x14ac:dyDescent="0.25">
      <c r="A1316" s="3" t="s">
        <v>5571</v>
      </c>
      <c r="B1316" s="3">
        <v>1290</v>
      </c>
      <c r="C1316" s="15" t="str">
        <f>VLOOKUP($B1316,Patient!$A$2:$I$2017,2,FALSE)</f>
        <v>PHI</v>
      </c>
      <c r="D1316" s="15" t="str">
        <f>VLOOKUP($B1316,Patient!$A$2:$I$2017,3,FALSE)</f>
        <v>NON-HISPANIC</v>
      </c>
      <c r="E1316" s="15" t="str">
        <f>VLOOKUP($B1316,Patient!$A$2:$I$2017,4,FALSE)</f>
        <v>Male</v>
      </c>
      <c r="F1316" s="15" t="str">
        <f>VLOOKUP($B1316,Patient!$A$2:$I$2017,5,FALSE)</f>
        <v>PHI</v>
      </c>
      <c r="G1316" s="15" t="str">
        <f>VLOOKUP($B1316,Patient!$A$2:$I$2017,6,FALSE)</f>
        <v>PHI</v>
      </c>
      <c r="H1316" s="15" t="str">
        <f>VLOOKUP($B1316,Patient!$A$2:$I$2017,7,FALSE)</f>
        <v>PHI</v>
      </c>
      <c r="I1316" s="15" t="str">
        <f>VLOOKUP($B1316,Patient!$A$2:$I$2017,8,FALSE)</f>
        <v>White</v>
      </c>
      <c r="J1316" s="15" t="str">
        <f>VLOOKUP($B1316,Patient!$A$2:$I$2017,9,FALSE)</f>
        <v>Alive</v>
      </c>
      <c r="K1316" s="5">
        <v>1004</v>
      </c>
      <c r="L1316" s="3" t="s">
        <v>74</v>
      </c>
      <c r="M1316" s="11" t="str">
        <f>IF(ISNA(VLOOKUP(A1316,Experiment!$B$2:$E$140,4,FALSE)),"",VLOOKUP(A1316,Experiment!$B$2:$E$140,4,FALSE))</f>
        <v/>
      </c>
      <c r="N1316" s="3" t="s">
        <v>3770</v>
      </c>
      <c r="O1316" s="3" t="s">
        <v>1093</v>
      </c>
      <c r="P1316" s="3" t="s">
        <v>5567</v>
      </c>
      <c r="Q1316" s="3" t="s">
        <v>61</v>
      </c>
      <c r="R1316" s="3" t="s">
        <v>372</v>
      </c>
    </row>
    <row r="1317" spans="1:18" x14ac:dyDescent="0.25">
      <c r="A1317" s="3" t="s">
        <v>5652</v>
      </c>
      <c r="B1317" s="3">
        <v>1291</v>
      </c>
      <c r="C1317" s="15" t="str">
        <f>VLOOKUP($B1317,Patient!$A$2:$I$2017,2,FALSE)</f>
        <v>PHI</v>
      </c>
      <c r="D1317" s="15" t="str">
        <f>VLOOKUP($B1317,Patient!$A$2:$I$2017,3,FALSE)</f>
        <v>NON-HISPANIC</v>
      </c>
      <c r="E1317" s="15" t="str">
        <f>VLOOKUP($B1317,Patient!$A$2:$I$2017,4,FALSE)</f>
        <v>Male</v>
      </c>
      <c r="F1317" s="15" t="str">
        <f>VLOOKUP($B1317,Patient!$A$2:$I$2017,5,FALSE)</f>
        <v>PHI</v>
      </c>
      <c r="G1317" s="15" t="str">
        <f>VLOOKUP($B1317,Patient!$A$2:$I$2017,6,FALSE)</f>
        <v>PHI</v>
      </c>
      <c r="H1317" s="15" t="str">
        <f>VLOOKUP($B1317,Patient!$A$2:$I$2017,7,FALSE)</f>
        <v>PHI</v>
      </c>
      <c r="I1317" s="15" t="str">
        <f>VLOOKUP($B1317,Patient!$A$2:$I$2017,8,FALSE)</f>
        <v>White</v>
      </c>
      <c r="J1317" s="15" t="str">
        <f>VLOOKUP($B1317,Patient!$A$2:$I$2017,9,FALSE)</f>
        <v>Alive</v>
      </c>
      <c r="K1317" s="5">
        <v>1020</v>
      </c>
      <c r="L1317" s="3" t="s">
        <v>74</v>
      </c>
      <c r="M1317" s="11" t="str">
        <f>IF(ISNA(VLOOKUP(A1317,Experiment!$B$2:$E$140,4,FALSE)),"",VLOOKUP(A1317,Experiment!$B$2:$E$140,4,FALSE))</f>
        <v/>
      </c>
      <c r="N1317" s="3" t="s">
        <v>3680</v>
      </c>
      <c r="O1317" s="3" t="s">
        <v>2667</v>
      </c>
      <c r="P1317" s="3" t="s">
        <v>5567</v>
      </c>
      <c r="Q1317" s="3" t="s">
        <v>485</v>
      </c>
      <c r="R1317" s="3" t="s">
        <v>2452</v>
      </c>
    </row>
    <row r="1318" spans="1:18" x14ac:dyDescent="0.25">
      <c r="A1318" s="3" t="s">
        <v>5656</v>
      </c>
      <c r="B1318" s="3">
        <v>1292</v>
      </c>
      <c r="C1318" s="15" t="str">
        <f>VLOOKUP($B1318,Patient!$A$2:$I$2017,2,FALSE)</f>
        <v>PHI</v>
      </c>
      <c r="D1318" s="15" t="str">
        <f>VLOOKUP($B1318,Patient!$A$2:$I$2017,3,FALSE)</f>
        <v>NON-HISPANIC</v>
      </c>
      <c r="E1318" s="15" t="str">
        <f>VLOOKUP($B1318,Patient!$A$2:$I$2017,4,FALSE)</f>
        <v>Male</v>
      </c>
      <c r="F1318" s="15" t="str">
        <f>VLOOKUP($B1318,Patient!$A$2:$I$2017,5,FALSE)</f>
        <v>PHI</v>
      </c>
      <c r="G1318" s="15" t="str">
        <f>VLOOKUP($B1318,Patient!$A$2:$I$2017,6,FALSE)</f>
        <v>PHI</v>
      </c>
      <c r="H1318" s="15" t="str">
        <f>VLOOKUP($B1318,Patient!$A$2:$I$2017,7,FALSE)</f>
        <v>PHI</v>
      </c>
      <c r="I1318" s="15" t="str">
        <f>VLOOKUP($B1318,Patient!$A$2:$I$2017,8,FALSE)</f>
        <v>White</v>
      </c>
      <c r="J1318" s="15" t="str">
        <f>VLOOKUP($B1318,Patient!$A$2:$I$2017,9,FALSE)</f>
        <v>Alive</v>
      </c>
      <c r="K1318" s="5">
        <v>1021</v>
      </c>
      <c r="L1318" s="3" t="s">
        <v>74</v>
      </c>
      <c r="M1318" s="11" t="str">
        <f>IF(ISNA(VLOOKUP(A1318,Experiment!$B$2:$E$140,4,FALSE)),"",VLOOKUP(A1318,Experiment!$B$2:$E$140,4,FALSE))</f>
        <v/>
      </c>
      <c r="N1318" s="3" t="s">
        <v>2611</v>
      </c>
      <c r="O1318" s="3" t="s">
        <v>1982</v>
      </c>
      <c r="P1318" s="3" t="s">
        <v>5567</v>
      </c>
      <c r="Q1318" s="3" t="s">
        <v>76</v>
      </c>
      <c r="R1318" s="3" t="s">
        <v>1826</v>
      </c>
    </row>
    <row r="1319" spans="1:18" x14ac:dyDescent="0.25">
      <c r="A1319" s="3" t="s">
        <v>5659</v>
      </c>
      <c r="B1319" s="3">
        <v>1293</v>
      </c>
      <c r="C1319" s="15" t="str">
        <f>VLOOKUP($B1319,Patient!$A$2:$I$2017,2,FALSE)</f>
        <v>PHI</v>
      </c>
      <c r="D1319" s="15" t="str">
        <f>VLOOKUP($B1319,Patient!$A$2:$I$2017,3,FALSE)</f>
        <v>NON-HISPANIC</v>
      </c>
      <c r="E1319" s="15" t="str">
        <f>VLOOKUP($B1319,Patient!$A$2:$I$2017,4,FALSE)</f>
        <v>Male</v>
      </c>
      <c r="F1319" s="15" t="str">
        <f>VLOOKUP($B1319,Patient!$A$2:$I$2017,5,FALSE)</f>
        <v>PHI</v>
      </c>
      <c r="G1319" s="15" t="str">
        <f>VLOOKUP($B1319,Patient!$A$2:$I$2017,6,FALSE)</f>
        <v>PHI</v>
      </c>
      <c r="H1319" s="15" t="str">
        <f>VLOOKUP($B1319,Patient!$A$2:$I$2017,7,FALSE)</f>
        <v>PHI</v>
      </c>
      <c r="I1319" s="15" t="str">
        <f>VLOOKUP($B1319,Patient!$A$2:$I$2017,8,FALSE)</f>
        <v>White</v>
      </c>
      <c r="J1319" s="15" t="str">
        <f>VLOOKUP($B1319,Patient!$A$2:$I$2017,9,FALSE)</f>
        <v>Alive</v>
      </c>
      <c r="K1319" s="5">
        <v>1022</v>
      </c>
      <c r="L1319" s="3" t="s">
        <v>74</v>
      </c>
      <c r="M1319" s="11" t="str">
        <f>IF(ISNA(VLOOKUP(A1319,Experiment!$B$2:$E$140,4,FALSE)),"",VLOOKUP(A1319,Experiment!$B$2:$E$140,4,FALSE))</f>
        <v/>
      </c>
      <c r="N1319" s="3" t="s">
        <v>5658</v>
      </c>
      <c r="O1319" s="3" t="s">
        <v>242</v>
      </c>
      <c r="P1319" s="3" t="s">
        <v>5546</v>
      </c>
      <c r="Q1319" s="3" t="s">
        <v>111</v>
      </c>
      <c r="R1319" s="3" t="s">
        <v>354</v>
      </c>
    </row>
    <row r="1320" spans="1:18" x14ac:dyDescent="0.25">
      <c r="A1320" s="3" t="s">
        <v>5669</v>
      </c>
      <c r="B1320" s="3">
        <v>1295</v>
      </c>
      <c r="C1320" s="15" t="e">
        <f>VLOOKUP($B1320,Patient!$A$2:$I$2017,2,FALSE)</f>
        <v>#N/A</v>
      </c>
      <c r="D1320" s="15" t="e">
        <f>VLOOKUP($B1320,Patient!$A$2:$I$2017,3,FALSE)</f>
        <v>#N/A</v>
      </c>
      <c r="E1320" s="15" t="e">
        <f>VLOOKUP($B1320,Patient!$A$2:$I$2017,4,FALSE)</f>
        <v>#N/A</v>
      </c>
      <c r="F1320" s="15" t="e">
        <f>VLOOKUP($B1320,Patient!$A$2:$I$2017,5,FALSE)</f>
        <v>#N/A</v>
      </c>
      <c r="G1320" s="15" t="e">
        <f>VLOOKUP($B1320,Patient!$A$2:$I$2017,6,FALSE)</f>
        <v>#N/A</v>
      </c>
      <c r="H1320" s="15" t="e">
        <f>VLOOKUP($B1320,Patient!$A$2:$I$2017,7,FALSE)</f>
        <v>#N/A</v>
      </c>
      <c r="I1320" s="15" t="e">
        <f>VLOOKUP($B1320,Patient!$A$2:$I$2017,8,FALSE)</f>
        <v>#N/A</v>
      </c>
      <c r="J1320" s="15" t="e">
        <f>VLOOKUP($B1320,Patient!$A$2:$I$2017,9,FALSE)</f>
        <v>#N/A</v>
      </c>
      <c r="K1320" s="5">
        <v>1025</v>
      </c>
      <c r="L1320" s="3" t="s">
        <v>93</v>
      </c>
      <c r="M1320" s="11" t="str">
        <f>IF(ISNA(VLOOKUP(A1320,Experiment!$B$2:$E$140,4,FALSE)),"",VLOOKUP(A1320,Experiment!$B$2:$E$140,4,FALSE))</f>
        <v/>
      </c>
      <c r="N1320" s="3" t="s">
        <v>53</v>
      </c>
      <c r="O1320" s="3" t="s">
        <v>53</v>
      </c>
      <c r="P1320" s="3" t="s">
        <v>5601</v>
      </c>
      <c r="Q1320" s="3" t="s">
        <v>131</v>
      </c>
      <c r="R1320" s="3" t="s">
        <v>557</v>
      </c>
    </row>
    <row r="1321" spans="1:18" x14ac:dyDescent="0.25">
      <c r="A1321" s="3" t="s">
        <v>5547</v>
      </c>
      <c r="B1321" s="3">
        <v>1296</v>
      </c>
      <c r="C1321" s="15" t="e">
        <f>VLOOKUP($B1321,Patient!$A$2:$I$2017,2,FALSE)</f>
        <v>#N/A</v>
      </c>
      <c r="D1321" s="15" t="e">
        <f>VLOOKUP($B1321,Patient!$A$2:$I$2017,3,FALSE)</f>
        <v>#N/A</v>
      </c>
      <c r="E1321" s="15" t="e">
        <f>VLOOKUP($B1321,Patient!$A$2:$I$2017,4,FALSE)</f>
        <v>#N/A</v>
      </c>
      <c r="F1321" s="15" t="e">
        <f>VLOOKUP($B1321,Patient!$A$2:$I$2017,5,FALSE)</f>
        <v>#N/A</v>
      </c>
      <c r="G1321" s="15" t="e">
        <f>VLOOKUP($B1321,Patient!$A$2:$I$2017,6,FALSE)</f>
        <v>#N/A</v>
      </c>
      <c r="H1321" s="15" t="e">
        <f>VLOOKUP($B1321,Patient!$A$2:$I$2017,7,FALSE)</f>
        <v>#N/A</v>
      </c>
      <c r="I1321" s="15" t="e">
        <f>VLOOKUP($B1321,Patient!$A$2:$I$2017,8,FALSE)</f>
        <v>#N/A</v>
      </c>
      <c r="J1321" s="15" t="e">
        <f>VLOOKUP($B1321,Patient!$A$2:$I$2017,9,FALSE)</f>
        <v>#N/A</v>
      </c>
      <c r="K1321" s="5">
        <v>1002</v>
      </c>
      <c r="L1321" s="3" t="s">
        <v>74</v>
      </c>
      <c r="M1321" s="11" t="str">
        <f>IF(ISNA(VLOOKUP(A1321,Experiment!$B$2:$E$140,4,FALSE)),"",VLOOKUP(A1321,Experiment!$B$2:$E$140,4,FALSE))</f>
        <v/>
      </c>
      <c r="N1321" s="3" t="s">
        <v>4388</v>
      </c>
      <c r="O1321" s="3" t="s">
        <v>439</v>
      </c>
      <c r="P1321" s="3" t="s">
        <v>5546</v>
      </c>
      <c r="Q1321" s="3" t="s">
        <v>485</v>
      </c>
      <c r="R1321" s="3" t="s">
        <v>2452</v>
      </c>
    </row>
    <row r="1322" spans="1:18" x14ac:dyDescent="0.25">
      <c r="A1322" s="3" t="s">
        <v>5662</v>
      </c>
      <c r="B1322" s="3">
        <v>1297</v>
      </c>
      <c r="C1322" s="15" t="str">
        <f>VLOOKUP($B1322,Patient!$A$2:$I$2017,2,FALSE)</f>
        <v>PHI</v>
      </c>
      <c r="D1322" s="15" t="str">
        <f>VLOOKUP($B1322,Patient!$A$2:$I$2017,3,FALSE)</f>
        <v>NON-HISPANIC</v>
      </c>
      <c r="E1322" s="15" t="str">
        <f>VLOOKUP($B1322,Patient!$A$2:$I$2017,4,FALSE)</f>
        <v>Male</v>
      </c>
      <c r="F1322" s="15" t="str">
        <f>VLOOKUP($B1322,Patient!$A$2:$I$2017,5,FALSE)</f>
        <v>PHI</v>
      </c>
      <c r="G1322" s="15" t="str">
        <f>VLOOKUP($B1322,Patient!$A$2:$I$2017,6,FALSE)</f>
        <v>PHI</v>
      </c>
      <c r="H1322" s="15" t="str">
        <f>VLOOKUP($B1322,Patient!$A$2:$I$2017,7,FALSE)</f>
        <v>PHI</v>
      </c>
      <c r="I1322" s="15" t="str">
        <f>VLOOKUP($B1322,Patient!$A$2:$I$2017,8,FALSE)</f>
        <v>White</v>
      </c>
      <c r="J1322" s="15" t="str">
        <f>VLOOKUP($B1322,Patient!$A$2:$I$2017,9,FALSE)</f>
        <v>Alive</v>
      </c>
      <c r="K1322" s="5">
        <v>1023</v>
      </c>
      <c r="L1322" s="3" t="s">
        <v>74</v>
      </c>
      <c r="M1322" s="11" t="str">
        <f>IF(ISNA(VLOOKUP(A1322,Experiment!$B$2:$E$140,4,FALSE)),"",VLOOKUP(A1322,Experiment!$B$2:$E$140,4,FALSE))</f>
        <v/>
      </c>
      <c r="N1322" s="3" t="s">
        <v>5661</v>
      </c>
      <c r="O1322" s="3" t="s">
        <v>1219</v>
      </c>
      <c r="P1322" s="3" t="s">
        <v>5546</v>
      </c>
      <c r="Q1322" s="3" t="s">
        <v>485</v>
      </c>
      <c r="R1322" s="3" t="s">
        <v>1810</v>
      </c>
    </row>
    <row r="1323" spans="1:18" x14ac:dyDescent="0.25">
      <c r="A1323" s="3" t="s">
        <v>5667</v>
      </c>
      <c r="B1323" s="3">
        <v>1294</v>
      </c>
      <c r="C1323" s="15" t="str">
        <f>VLOOKUP($B1323,Patient!$A$2:$I$2017,2,FALSE)</f>
        <v>PHI</v>
      </c>
      <c r="D1323" s="15" t="str">
        <f>VLOOKUP($B1323,Patient!$A$2:$I$2017,3,FALSE)</f>
        <v>NON-HISPANIC</v>
      </c>
      <c r="E1323" s="15" t="str">
        <f>VLOOKUP($B1323,Patient!$A$2:$I$2017,4,FALSE)</f>
        <v>Male</v>
      </c>
      <c r="F1323" s="15" t="str">
        <f>VLOOKUP($B1323,Patient!$A$2:$I$2017,5,FALSE)</f>
        <v>PHI</v>
      </c>
      <c r="G1323" s="15" t="str">
        <f>VLOOKUP($B1323,Patient!$A$2:$I$2017,6,FALSE)</f>
        <v>PHI</v>
      </c>
      <c r="H1323" s="15" t="str">
        <f>VLOOKUP($B1323,Patient!$A$2:$I$2017,7,FALSE)</f>
        <v>PHI</v>
      </c>
      <c r="I1323" s="15" t="str">
        <f>VLOOKUP($B1323,Patient!$A$2:$I$2017,8,FALSE)</f>
        <v>White</v>
      </c>
      <c r="J1323" s="15" t="str">
        <f>VLOOKUP($B1323,Patient!$A$2:$I$2017,9,FALSE)</f>
        <v>Deceased</v>
      </c>
      <c r="K1323" s="5">
        <v>1024</v>
      </c>
      <c r="L1323" s="3" t="s">
        <v>93</v>
      </c>
      <c r="M1323" s="11" t="str">
        <f>IF(ISNA(VLOOKUP(A1323,Experiment!$B$2:$E$140,4,FALSE)),"",VLOOKUP(A1323,Experiment!$B$2:$E$140,4,FALSE))</f>
        <v/>
      </c>
      <c r="N1323" s="3" t="s">
        <v>5544</v>
      </c>
      <c r="O1323" s="3" t="s">
        <v>1272</v>
      </c>
      <c r="P1323" s="3" t="s">
        <v>5546</v>
      </c>
      <c r="Q1323" s="3" t="s">
        <v>61</v>
      </c>
      <c r="R1323" s="3" t="s">
        <v>67</v>
      </c>
    </row>
    <row r="1324" spans="1:18" x14ac:dyDescent="0.25">
      <c r="A1324" s="3" t="s">
        <v>5674</v>
      </c>
      <c r="B1324" s="3">
        <v>1298</v>
      </c>
      <c r="C1324" s="15" t="e">
        <f>VLOOKUP($B1324,Patient!$A$2:$I$2017,2,FALSE)</f>
        <v>#N/A</v>
      </c>
      <c r="D1324" s="15" t="e">
        <f>VLOOKUP($B1324,Patient!$A$2:$I$2017,3,FALSE)</f>
        <v>#N/A</v>
      </c>
      <c r="E1324" s="15" t="e">
        <f>VLOOKUP($B1324,Patient!$A$2:$I$2017,4,FALSE)</f>
        <v>#N/A</v>
      </c>
      <c r="F1324" s="15" t="e">
        <f>VLOOKUP($B1324,Patient!$A$2:$I$2017,5,FALSE)</f>
        <v>#N/A</v>
      </c>
      <c r="G1324" s="15" t="e">
        <f>VLOOKUP($B1324,Patient!$A$2:$I$2017,6,FALSE)</f>
        <v>#N/A</v>
      </c>
      <c r="H1324" s="15" t="e">
        <f>VLOOKUP($B1324,Patient!$A$2:$I$2017,7,FALSE)</f>
        <v>#N/A</v>
      </c>
      <c r="I1324" s="15" t="e">
        <f>VLOOKUP($B1324,Patient!$A$2:$I$2017,8,FALSE)</f>
        <v>#N/A</v>
      </c>
      <c r="J1324" s="15" t="e">
        <f>VLOOKUP($B1324,Patient!$A$2:$I$2017,9,FALSE)</f>
        <v>#N/A</v>
      </c>
      <c r="K1324" s="5">
        <v>1026</v>
      </c>
      <c r="L1324" s="3" t="s">
        <v>74</v>
      </c>
      <c r="M1324" s="11" t="str">
        <f>IF(ISNA(VLOOKUP(A1324,Experiment!$B$2:$E$140,4,FALSE)),"",VLOOKUP(A1324,Experiment!$B$2:$E$140,4,FALSE))</f>
        <v/>
      </c>
      <c r="N1324" s="3" t="s">
        <v>1991</v>
      </c>
      <c r="O1324" s="3" t="s">
        <v>1219</v>
      </c>
      <c r="P1324" s="3" t="s">
        <v>5546</v>
      </c>
      <c r="Q1324" s="3" t="s">
        <v>76</v>
      </c>
      <c r="R1324" s="3" t="s">
        <v>1826</v>
      </c>
    </row>
    <row r="1325" spans="1:18" x14ac:dyDescent="0.25">
      <c r="A1325" s="3" t="s">
        <v>5681</v>
      </c>
      <c r="B1325" s="3">
        <v>1300</v>
      </c>
      <c r="C1325" s="15" t="str">
        <f>VLOOKUP($B1325,Patient!$A$2:$I$2017,2,FALSE)</f>
        <v>PHI</v>
      </c>
      <c r="D1325" s="15" t="str">
        <f>VLOOKUP($B1325,Patient!$A$2:$I$2017,3,FALSE)</f>
        <v>NON-HISPANIC</v>
      </c>
      <c r="E1325" s="15" t="str">
        <f>VLOOKUP($B1325,Patient!$A$2:$I$2017,4,FALSE)</f>
        <v>Male</v>
      </c>
      <c r="F1325" s="15" t="str">
        <f>VLOOKUP($B1325,Patient!$A$2:$I$2017,5,FALSE)</f>
        <v>PHI</v>
      </c>
      <c r="G1325" s="15" t="str">
        <f>VLOOKUP($B1325,Patient!$A$2:$I$2017,6,FALSE)</f>
        <v>PHI</v>
      </c>
      <c r="H1325" s="15" t="str">
        <f>VLOOKUP($B1325,Patient!$A$2:$I$2017,7,FALSE)</f>
        <v>PHI</v>
      </c>
      <c r="I1325" s="15" t="str">
        <f>VLOOKUP($B1325,Patient!$A$2:$I$2017,8,FALSE)</f>
        <v>White</v>
      </c>
      <c r="J1325" s="15" t="str">
        <f>VLOOKUP($B1325,Patient!$A$2:$I$2017,9,FALSE)</f>
        <v>Alive</v>
      </c>
      <c r="K1325" s="5">
        <v>1027</v>
      </c>
      <c r="L1325" s="3" t="s">
        <v>74</v>
      </c>
      <c r="M1325" s="11" t="str">
        <f>IF(ISNA(VLOOKUP(A1325,Experiment!$B$2:$E$140,4,FALSE)),"",VLOOKUP(A1325,Experiment!$B$2:$E$140,4,FALSE))</f>
        <v/>
      </c>
      <c r="N1325" s="3" t="s">
        <v>5678</v>
      </c>
      <c r="O1325" s="3" t="s">
        <v>2096</v>
      </c>
      <c r="P1325" s="3" t="s">
        <v>5573</v>
      </c>
      <c r="Q1325" s="3" t="s">
        <v>76</v>
      </c>
      <c r="R1325" s="3" t="s">
        <v>1826</v>
      </c>
    </row>
    <row r="1326" spans="1:18" x14ac:dyDescent="0.25">
      <c r="A1326" s="3" t="s">
        <v>5574</v>
      </c>
      <c r="B1326" s="3">
        <v>1299</v>
      </c>
      <c r="C1326" s="15" t="e">
        <f>VLOOKUP($B1326,Patient!$A$2:$I$2017,2,FALSE)</f>
        <v>#N/A</v>
      </c>
      <c r="D1326" s="15" t="e">
        <f>VLOOKUP($B1326,Patient!$A$2:$I$2017,3,FALSE)</f>
        <v>#N/A</v>
      </c>
      <c r="E1326" s="15" t="e">
        <f>VLOOKUP($B1326,Patient!$A$2:$I$2017,4,FALSE)</f>
        <v>#N/A</v>
      </c>
      <c r="F1326" s="15" t="e">
        <f>VLOOKUP($B1326,Patient!$A$2:$I$2017,5,FALSE)</f>
        <v>#N/A</v>
      </c>
      <c r="G1326" s="15" t="e">
        <f>VLOOKUP($B1326,Patient!$A$2:$I$2017,6,FALSE)</f>
        <v>#N/A</v>
      </c>
      <c r="H1326" s="15" t="e">
        <f>VLOOKUP($B1326,Patient!$A$2:$I$2017,7,FALSE)</f>
        <v>#N/A</v>
      </c>
      <c r="I1326" s="15" t="e">
        <f>VLOOKUP($B1326,Patient!$A$2:$I$2017,8,FALSE)</f>
        <v>#N/A</v>
      </c>
      <c r="J1326" s="15" t="e">
        <f>VLOOKUP($B1326,Patient!$A$2:$I$2017,9,FALSE)</f>
        <v>#N/A</v>
      </c>
      <c r="K1326" s="5">
        <v>1004</v>
      </c>
      <c r="L1326" s="3" t="s">
        <v>74</v>
      </c>
      <c r="M1326" s="11" t="str">
        <f>IF(ISNA(VLOOKUP(A1326,Experiment!$B$2:$E$140,4,FALSE)),"",VLOOKUP(A1326,Experiment!$B$2:$E$140,4,FALSE))</f>
        <v/>
      </c>
      <c r="N1326" s="3" t="s">
        <v>53</v>
      </c>
      <c r="O1326" s="3" t="s">
        <v>53</v>
      </c>
      <c r="P1326" s="3" t="s">
        <v>5573</v>
      </c>
      <c r="Q1326" s="3" t="s">
        <v>61</v>
      </c>
      <c r="R1326" s="3" t="s">
        <v>372</v>
      </c>
    </row>
    <row r="1327" spans="1:18" x14ac:dyDescent="0.25">
      <c r="A1327" s="3" t="s">
        <v>5665</v>
      </c>
      <c r="B1327" s="3">
        <v>1313</v>
      </c>
      <c r="C1327" s="15" t="e">
        <f>VLOOKUP($B1327,Patient!$A$2:$I$2017,2,FALSE)</f>
        <v>#N/A</v>
      </c>
      <c r="D1327" s="15" t="e">
        <f>VLOOKUP($B1327,Patient!$A$2:$I$2017,3,FALSE)</f>
        <v>#N/A</v>
      </c>
      <c r="E1327" s="15" t="e">
        <f>VLOOKUP($B1327,Patient!$A$2:$I$2017,4,FALSE)</f>
        <v>#N/A</v>
      </c>
      <c r="F1327" s="15" t="e">
        <f>VLOOKUP($B1327,Patient!$A$2:$I$2017,5,FALSE)</f>
        <v>#N/A</v>
      </c>
      <c r="G1327" s="15" t="e">
        <f>VLOOKUP($B1327,Patient!$A$2:$I$2017,6,FALSE)</f>
        <v>#N/A</v>
      </c>
      <c r="H1327" s="15" t="e">
        <f>VLOOKUP($B1327,Patient!$A$2:$I$2017,7,FALSE)</f>
        <v>#N/A</v>
      </c>
      <c r="I1327" s="15" t="e">
        <f>VLOOKUP($B1327,Patient!$A$2:$I$2017,8,FALSE)</f>
        <v>#N/A</v>
      </c>
      <c r="J1327" s="15" t="e">
        <f>VLOOKUP($B1327,Patient!$A$2:$I$2017,9,FALSE)</f>
        <v>#N/A</v>
      </c>
      <c r="K1327" s="5">
        <v>1023</v>
      </c>
      <c r="L1327" s="3" t="s">
        <v>74</v>
      </c>
      <c r="M1327" s="11" t="str">
        <f>IF(ISNA(VLOOKUP(A1327,Experiment!$B$2:$E$140,4,FALSE)),"",VLOOKUP(A1327,Experiment!$B$2:$E$140,4,FALSE))</f>
        <v/>
      </c>
      <c r="N1327" s="3" t="s">
        <v>4007</v>
      </c>
      <c r="O1327" s="3" t="s">
        <v>348</v>
      </c>
      <c r="P1327" s="3" t="s">
        <v>5663</v>
      </c>
      <c r="Q1327" s="3" t="s">
        <v>485</v>
      </c>
      <c r="R1327" s="3" t="s">
        <v>1810</v>
      </c>
    </row>
    <row r="1328" spans="1:18" x14ac:dyDescent="0.25">
      <c r="A1328" s="3" t="s">
        <v>5694</v>
      </c>
      <c r="B1328" s="3">
        <v>1302</v>
      </c>
      <c r="C1328" s="15" t="str">
        <f>VLOOKUP($B1328,Patient!$A$2:$I$2017,2,FALSE)</f>
        <v>PHI</v>
      </c>
      <c r="D1328" s="15" t="str">
        <f>VLOOKUP($B1328,Patient!$A$2:$I$2017,3,FALSE)</f>
        <v>NON-HISPANIC</v>
      </c>
      <c r="E1328" s="15" t="str">
        <f>VLOOKUP($B1328,Patient!$A$2:$I$2017,4,FALSE)</f>
        <v>Male</v>
      </c>
      <c r="F1328" s="15" t="str">
        <f>VLOOKUP($B1328,Patient!$A$2:$I$2017,5,FALSE)</f>
        <v>PHI</v>
      </c>
      <c r="G1328" s="15" t="str">
        <f>VLOOKUP($B1328,Patient!$A$2:$I$2017,6,FALSE)</f>
        <v>PHI</v>
      </c>
      <c r="H1328" s="15" t="str">
        <f>VLOOKUP($B1328,Patient!$A$2:$I$2017,7,FALSE)</f>
        <v>PHI</v>
      </c>
      <c r="I1328" s="15" t="str">
        <f>VLOOKUP($B1328,Patient!$A$2:$I$2017,8,FALSE)</f>
        <v>White</v>
      </c>
      <c r="J1328" s="15" t="str">
        <f>VLOOKUP($B1328,Patient!$A$2:$I$2017,9,FALSE)</f>
        <v>Alive</v>
      </c>
      <c r="K1328" s="5">
        <v>1029</v>
      </c>
      <c r="L1328" s="3" t="s">
        <v>93</v>
      </c>
      <c r="M1328" s="11" t="str">
        <f>IF(ISNA(VLOOKUP(A1328,Experiment!$B$2:$E$140,4,FALSE)),"",VLOOKUP(A1328,Experiment!$B$2:$E$140,4,FALSE))</f>
        <v/>
      </c>
      <c r="N1328" s="3" t="s">
        <v>5692</v>
      </c>
      <c r="O1328" s="3" t="s">
        <v>479</v>
      </c>
      <c r="P1328" s="3" t="s">
        <v>5663</v>
      </c>
      <c r="Q1328" s="3" t="s">
        <v>485</v>
      </c>
      <c r="R1328" s="3" t="s">
        <v>53</v>
      </c>
    </row>
    <row r="1329" spans="1:18" x14ac:dyDescent="0.25">
      <c r="A1329" s="3" t="s">
        <v>5686</v>
      </c>
      <c r="B1329" s="3">
        <v>1301</v>
      </c>
      <c r="C1329" s="15" t="str">
        <f>VLOOKUP($B1329,Patient!$A$2:$I$2017,2,FALSE)</f>
        <v>PHI</v>
      </c>
      <c r="D1329" s="15" t="str">
        <f>VLOOKUP($B1329,Patient!$A$2:$I$2017,3,FALSE)</f>
        <v>NON-HISPANIC</v>
      </c>
      <c r="E1329" s="15" t="str">
        <f>VLOOKUP($B1329,Patient!$A$2:$I$2017,4,FALSE)</f>
        <v>Female</v>
      </c>
      <c r="F1329" s="15" t="str">
        <f>VLOOKUP($B1329,Patient!$A$2:$I$2017,5,FALSE)</f>
        <v>PHI</v>
      </c>
      <c r="G1329" s="15" t="str">
        <f>VLOOKUP($B1329,Patient!$A$2:$I$2017,6,FALSE)</f>
        <v>PHI</v>
      </c>
      <c r="H1329" s="15" t="str">
        <f>VLOOKUP($B1329,Patient!$A$2:$I$2017,7,FALSE)</f>
        <v>PHI</v>
      </c>
      <c r="I1329" s="15" t="str">
        <f>VLOOKUP($B1329,Patient!$A$2:$I$2017,8,FALSE)</f>
        <v>White</v>
      </c>
      <c r="J1329" s="15" t="str">
        <f>VLOOKUP($B1329,Patient!$A$2:$I$2017,9,FALSE)</f>
        <v>Alive</v>
      </c>
      <c r="K1329" s="5">
        <v>1028</v>
      </c>
      <c r="L1329" s="3" t="s">
        <v>74</v>
      </c>
      <c r="M1329" s="11" t="str">
        <f>IF(ISNA(VLOOKUP(A1329,Experiment!$B$2:$E$140,4,FALSE)),"",VLOOKUP(A1329,Experiment!$B$2:$E$140,4,FALSE))</f>
        <v/>
      </c>
      <c r="N1329" s="3" t="s">
        <v>3408</v>
      </c>
      <c r="O1329" s="3" t="s">
        <v>5684</v>
      </c>
      <c r="P1329" s="3" t="s">
        <v>5685</v>
      </c>
      <c r="Q1329" s="3" t="s">
        <v>485</v>
      </c>
      <c r="R1329" s="3" t="s">
        <v>2452</v>
      </c>
    </row>
    <row r="1330" spans="1:18" x14ac:dyDescent="0.25">
      <c r="A1330" s="3" t="s">
        <v>5709</v>
      </c>
      <c r="B1330" s="3">
        <v>1303</v>
      </c>
      <c r="C1330" s="15" t="str">
        <f>VLOOKUP($B1330,Patient!$A$2:$I$2017,2,FALSE)</f>
        <v>PHI</v>
      </c>
      <c r="D1330" s="15" t="str">
        <f>VLOOKUP($B1330,Patient!$A$2:$I$2017,3,FALSE)</f>
        <v>NON-HISPANIC</v>
      </c>
      <c r="E1330" s="15" t="str">
        <f>VLOOKUP($B1330,Patient!$A$2:$I$2017,4,FALSE)</f>
        <v>Male</v>
      </c>
      <c r="F1330" s="15" t="str">
        <f>VLOOKUP($B1330,Patient!$A$2:$I$2017,5,FALSE)</f>
        <v>PHI</v>
      </c>
      <c r="G1330" s="15" t="str">
        <f>VLOOKUP($B1330,Patient!$A$2:$I$2017,6,FALSE)</f>
        <v>PHI</v>
      </c>
      <c r="H1330" s="15" t="str">
        <f>VLOOKUP($B1330,Patient!$A$2:$I$2017,7,FALSE)</f>
        <v>PHI</v>
      </c>
      <c r="I1330" s="15" t="str">
        <f>VLOOKUP($B1330,Patient!$A$2:$I$2017,8,FALSE)</f>
        <v>White</v>
      </c>
      <c r="J1330" s="15" t="str">
        <f>VLOOKUP($B1330,Patient!$A$2:$I$2017,9,FALSE)</f>
        <v>Deceased</v>
      </c>
      <c r="K1330" s="5">
        <v>1030</v>
      </c>
      <c r="L1330" s="3" t="s">
        <v>74</v>
      </c>
      <c r="M1330" s="11" t="str">
        <f>IF(ISNA(VLOOKUP(A1330,Experiment!$B$2:$E$140,4,FALSE)),"",VLOOKUP(A1330,Experiment!$B$2:$E$140,4,FALSE))</f>
        <v/>
      </c>
      <c r="N1330" s="3" t="s">
        <v>3562</v>
      </c>
      <c r="O1330" s="3" t="s">
        <v>5622</v>
      </c>
      <c r="P1330" s="3" t="s">
        <v>5685</v>
      </c>
      <c r="Q1330" s="3" t="s">
        <v>76</v>
      </c>
      <c r="R1330" s="3" t="s">
        <v>1826</v>
      </c>
    </row>
    <row r="1331" spans="1:18" x14ac:dyDescent="0.25">
      <c r="A1331" s="3" t="s">
        <v>5713</v>
      </c>
      <c r="B1331" s="3">
        <v>1304</v>
      </c>
      <c r="C1331" s="15" t="str">
        <f>VLOOKUP($B1331,Patient!$A$2:$I$2017,2,FALSE)</f>
        <v>PHI</v>
      </c>
      <c r="D1331" s="15" t="str">
        <f>VLOOKUP($B1331,Patient!$A$2:$I$2017,3,FALSE)</f>
        <v>NON-HISPANIC</v>
      </c>
      <c r="E1331" s="15" t="str">
        <f>VLOOKUP($B1331,Patient!$A$2:$I$2017,4,FALSE)</f>
        <v>Male</v>
      </c>
      <c r="F1331" s="15" t="str">
        <f>VLOOKUP($B1331,Patient!$A$2:$I$2017,5,FALSE)</f>
        <v>PHI</v>
      </c>
      <c r="G1331" s="15" t="str">
        <f>VLOOKUP($B1331,Patient!$A$2:$I$2017,6,FALSE)</f>
        <v>PHI</v>
      </c>
      <c r="H1331" s="15" t="str">
        <f>VLOOKUP($B1331,Patient!$A$2:$I$2017,7,FALSE)</f>
        <v>PHI</v>
      </c>
      <c r="I1331" s="15" t="str">
        <f>VLOOKUP($B1331,Patient!$A$2:$I$2017,8,FALSE)</f>
        <v>White</v>
      </c>
      <c r="J1331" s="15" t="str">
        <f>VLOOKUP($B1331,Patient!$A$2:$I$2017,9,FALSE)</f>
        <v>Deceased</v>
      </c>
      <c r="K1331" s="5">
        <v>1031</v>
      </c>
      <c r="L1331" s="3" t="s">
        <v>74</v>
      </c>
      <c r="M1331" s="11" t="str">
        <f>IF(ISNA(VLOOKUP(A1331,Experiment!$B$2:$E$140,4,FALSE)),"",VLOOKUP(A1331,Experiment!$B$2:$E$140,4,FALSE))</f>
        <v/>
      </c>
      <c r="N1331" s="3" t="s">
        <v>2807</v>
      </c>
      <c r="O1331" s="3" t="s">
        <v>1256</v>
      </c>
      <c r="P1331" s="3" t="s">
        <v>5685</v>
      </c>
      <c r="Q1331" s="3" t="s">
        <v>76</v>
      </c>
      <c r="R1331" s="3" t="s">
        <v>79</v>
      </c>
    </row>
    <row r="1332" spans="1:18" x14ac:dyDescent="0.25">
      <c r="A1332" s="3" t="s">
        <v>5700</v>
      </c>
      <c r="B1332" s="3">
        <v>1309</v>
      </c>
      <c r="C1332" s="15" t="str">
        <f>VLOOKUP($B1332,Patient!$A$2:$I$2017,2,FALSE)</f>
        <v>PHI</v>
      </c>
      <c r="D1332" s="15" t="str">
        <f>VLOOKUP($B1332,Patient!$A$2:$I$2017,3,FALSE)</f>
        <v>NON-HISPANIC</v>
      </c>
      <c r="E1332" s="15" t="str">
        <f>VLOOKUP($B1332,Patient!$A$2:$I$2017,4,FALSE)</f>
        <v>Female</v>
      </c>
      <c r="F1332" s="15" t="str">
        <f>VLOOKUP($B1332,Patient!$A$2:$I$2017,5,FALSE)</f>
        <v>PHI</v>
      </c>
      <c r="G1332" s="15" t="str">
        <f>VLOOKUP($B1332,Patient!$A$2:$I$2017,6,FALSE)</f>
        <v>PHI</v>
      </c>
      <c r="H1332" s="15" t="str">
        <f>VLOOKUP($B1332,Patient!$A$2:$I$2017,7,FALSE)</f>
        <v>PHI</v>
      </c>
      <c r="I1332" s="15" t="str">
        <f>VLOOKUP($B1332,Patient!$A$2:$I$2017,8,FALSE)</f>
        <v>White</v>
      </c>
      <c r="J1332" s="15" t="str">
        <f>VLOOKUP($B1332,Patient!$A$2:$I$2017,9,FALSE)</f>
        <v>Alive</v>
      </c>
      <c r="K1332" s="5">
        <v>1033</v>
      </c>
      <c r="L1332" s="3" t="s">
        <v>93</v>
      </c>
      <c r="M1332" s="11" t="str">
        <f>IF(ISNA(VLOOKUP(A1332,Experiment!$B$2:$E$140,4,FALSE)),"",VLOOKUP(A1332,Experiment!$B$2:$E$140,4,FALSE))</f>
        <v>T</v>
      </c>
      <c r="N1332" s="3" t="s">
        <v>5697</v>
      </c>
      <c r="O1332" s="3" t="s">
        <v>5698</v>
      </c>
      <c r="P1332" s="3" t="s">
        <v>5695</v>
      </c>
      <c r="Q1332" s="3" t="s">
        <v>61</v>
      </c>
      <c r="R1332" s="3" t="s">
        <v>173</v>
      </c>
    </row>
    <row r="1333" spans="1:18" x14ac:dyDescent="0.25">
      <c r="A1333" s="3" t="s">
        <v>3779</v>
      </c>
      <c r="B1333" s="3">
        <v>1306</v>
      </c>
      <c r="C1333" s="15" t="str">
        <f>VLOOKUP($B1333,Patient!$A$2:$I$2017,2,FALSE)</f>
        <v>PHI</v>
      </c>
      <c r="D1333" s="15" t="str">
        <f>VLOOKUP($B1333,Patient!$A$2:$I$2017,3,FALSE)</f>
        <v>NON-HISPANIC</v>
      </c>
      <c r="E1333" s="15" t="str">
        <f>VLOOKUP($B1333,Patient!$A$2:$I$2017,4,FALSE)</f>
        <v>Male</v>
      </c>
      <c r="F1333" s="15" t="str">
        <f>VLOOKUP($B1333,Patient!$A$2:$I$2017,5,FALSE)</f>
        <v>PHI</v>
      </c>
      <c r="G1333" s="15" t="str">
        <f>VLOOKUP($B1333,Patient!$A$2:$I$2017,6,FALSE)</f>
        <v>PHI</v>
      </c>
      <c r="H1333" s="15" t="str">
        <f>VLOOKUP($B1333,Patient!$A$2:$I$2017,7,FALSE)</f>
        <v>PHI</v>
      </c>
      <c r="I1333" s="15" t="str">
        <f>VLOOKUP($B1333,Patient!$A$2:$I$2017,8,FALSE)</f>
        <v>White</v>
      </c>
      <c r="J1333" s="15" t="str">
        <f>VLOOKUP($B1333,Patient!$A$2:$I$2017,9,FALSE)</f>
        <v>Deceased</v>
      </c>
      <c r="K1333" s="5">
        <v>698</v>
      </c>
      <c r="L1333" s="3" t="s">
        <v>74</v>
      </c>
      <c r="M1333" s="11" t="str">
        <f>IF(ISNA(VLOOKUP(A1333,Experiment!$B$2:$E$140,4,FALSE)),"",VLOOKUP(A1333,Experiment!$B$2:$E$140,4,FALSE))</f>
        <v/>
      </c>
      <c r="N1333" s="3" t="s">
        <v>3777</v>
      </c>
      <c r="O1333" s="3" t="s">
        <v>657</v>
      </c>
      <c r="P1333" s="3" t="s">
        <v>3778</v>
      </c>
      <c r="Q1333" s="3" t="s">
        <v>485</v>
      </c>
      <c r="R1333" s="3" t="s">
        <v>2452</v>
      </c>
    </row>
    <row r="1334" spans="1:18" x14ac:dyDescent="0.25">
      <c r="A1334" s="3" t="s">
        <v>3999</v>
      </c>
      <c r="B1334" s="3">
        <v>1307</v>
      </c>
      <c r="C1334" s="15" t="str">
        <f>VLOOKUP($B1334,Patient!$A$2:$I$2017,2,FALSE)</f>
        <v>PHI</v>
      </c>
      <c r="D1334" s="15" t="str">
        <f>VLOOKUP($B1334,Patient!$A$2:$I$2017,3,FALSE)</f>
        <v>NON-HISPANIC</v>
      </c>
      <c r="E1334" s="15" t="str">
        <f>VLOOKUP($B1334,Patient!$A$2:$I$2017,4,FALSE)</f>
        <v>Male</v>
      </c>
      <c r="F1334" s="15" t="str">
        <f>VLOOKUP($B1334,Patient!$A$2:$I$2017,5,FALSE)</f>
        <v>PHI</v>
      </c>
      <c r="G1334" s="15" t="str">
        <f>VLOOKUP($B1334,Patient!$A$2:$I$2017,6,FALSE)</f>
        <v>PHI</v>
      </c>
      <c r="H1334" s="15" t="str">
        <f>VLOOKUP($B1334,Patient!$A$2:$I$2017,7,FALSE)</f>
        <v>PHI</v>
      </c>
      <c r="I1334" s="15" t="str">
        <f>VLOOKUP($B1334,Patient!$A$2:$I$2017,8,FALSE)</f>
        <v>White</v>
      </c>
      <c r="J1334" s="15" t="str">
        <f>VLOOKUP($B1334,Patient!$A$2:$I$2017,9,FALSE)</f>
        <v>Deceased</v>
      </c>
      <c r="K1334" s="5">
        <v>722</v>
      </c>
      <c r="L1334" s="3" t="s">
        <v>74</v>
      </c>
      <c r="M1334" s="11" t="str">
        <f>IF(ISNA(VLOOKUP(A1334,Experiment!$B$2:$E$140,4,FALSE)),"",VLOOKUP(A1334,Experiment!$B$2:$E$140,4,FALSE))</f>
        <v/>
      </c>
      <c r="N1334" s="3" t="s">
        <v>3998</v>
      </c>
      <c r="O1334" s="3" t="s">
        <v>3310</v>
      </c>
      <c r="P1334" s="3" t="s">
        <v>3778</v>
      </c>
      <c r="Q1334" s="3" t="s">
        <v>485</v>
      </c>
      <c r="R1334" s="3" t="s">
        <v>2452</v>
      </c>
    </row>
    <row r="1335" spans="1:18" x14ac:dyDescent="0.25">
      <c r="A1335" s="3" t="s">
        <v>3940</v>
      </c>
      <c r="B1335" s="3">
        <v>1308</v>
      </c>
      <c r="C1335" s="15" t="str">
        <f>VLOOKUP($B1335,Patient!$A$2:$I$2017,2,FALSE)</f>
        <v>PHI</v>
      </c>
      <c r="D1335" s="15" t="str">
        <f>VLOOKUP($B1335,Patient!$A$2:$I$2017,3,FALSE)</f>
        <v>NON-HISPANIC</v>
      </c>
      <c r="E1335" s="15" t="str">
        <f>VLOOKUP($B1335,Patient!$A$2:$I$2017,4,FALSE)</f>
        <v>Male</v>
      </c>
      <c r="F1335" s="15" t="str">
        <f>VLOOKUP($B1335,Patient!$A$2:$I$2017,5,FALSE)</f>
        <v>PHI</v>
      </c>
      <c r="G1335" s="15" t="str">
        <f>VLOOKUP($B1335,Patient!$A$2:$I$2017,6,FALSE)</f>
        <v>PHI</v>
      </c>
      <c r="H1335" s="15" t="str">
        <f>VLOOKUP($B1335,Patient!$A$2:$I$2017,7,FALSE)</f>
        <v>PHI</v>
      </c>
      <c r="I1335" s="15" t="str">
        <f>VLOOKUP($B1335,Patient!$A$2:$I$2017,8,FALSE)</f>
        <v>White</v>
      </c>
      <c r="J1335" s="15" t="str">
        <f>VLOOKUP($B1335,Patient!$A$2:$I$2017,9,FALSE)</f>
        <v>Alive</v>
      </c>
      <c r="K1335" s="5">
        <v>714</v>
      </c>
      <c r="L1335" s="3" t="s">
        <v>74</v>
      </c>
      <c r="M1335" s="11" t="str">
        <f>IF(ISNA(VLOOKUP(A1335,Experiment!$B$2:$E$140,4,FALSE)),"",VLOOKUP(A1335,Experiment!$B$2:$E$140,4,FALSE))</f>
        <v/>
      </c>
      <c r="N1335" s="3" t="s">
        <v>2377</v>
      </c>
      <c r="O1335" s="3" t="s">
        <v>653</v>
      </c>
      <c r="P1335" s="3" t="s">
        <v>3778</v>
      </c>
      <c r="Q1335" s="3" t="s">
        <v>485</v>
      </c>
      <c r="R1335" s="3" t="s">
        <v>2452</v>
      </c>
    </row>
    <row r="1336" spans="1:18" x14ac:dyDescent="0.25">
      <c r="A1336" s="3" t="s">
        <v>5716</v>
      </c>
      <c r="B1336" s="3">
        <v>1310</v>
      </c>
      <c r="C1336" s="15" t="str">
        <f>VLOOKUP($B1336,Patient!$A$2:$I$2017,2,FALSE)</f>
        <v>PHI</v>
      </c>
      <c r="D1336" s="15" t="str">
        <f>VLOOKUP($B1336,Patient!$A$2:$I$2017,3,FALSE)</f>
        <v>NON-HISPANIC</v>
      </c>
      <c r="E1336" s="15" t="str">
        <f>VLOOKUP($B1336,Patient!$A$2:$I$2017,4,FALSE)</f>
        <v>Male</v>
      </c>
      <c r="F1336" s="15" t="str">
        <f>VLOOKUP($B1336,Patient!$A$2:$I$2017,5,FALSE)</f>
        <v>PHI</v>
      </c>
      <c r="G1336" s="15" t="str">
        <f>VLOOKUP($B1336,Patient!$A$2:$I$2017,6,FALSE)</f>
        <v>PHI</v>
      </c>
      <c r="H1336" s="15" t="str">
        <f>VLOOKUP($B1336,Patient!$A$2:$I$2017,7,FALSE)</f>
        <v>PHI</v>
      </c>
      <c r="I1336" s="15" t="str">
        <f>VLOOKUP($B1336,Patient!$A$2:$I$2017,8,FALSE)</f>
        <v>White</v>
      </c>
      <c r="J1336" s="15" t="str">
        <f>VLOOKUP($B1336,Patient!$A$2:$I$2017,9,FALSE)</f>
        <v>Alive</v>
      </c>
      <c r="K1336" s="5">
        <v>1034</v>
      </c>
      <c r="L1336" s="3" t="s">
        <v>74</v>
      </c>
      <c r="M1336" s="11" t="str">
        <f>IF(ISNA(VLOOKUP(A1336,Experiment!$B$2:$E$140,4,FALSE)),"",VLOOKUP(A1336,Experiment!$B$2:$E$140,4,FALSE))</f>
        <v/>
      </c>
      <c r="N1336" s="3" t="s">
        <v>53</v>
      </c>
      <c r="O1336" s="3" t="s">
        <v>53</v>
      </c>
      <c r="P1336" s="3" t="s">
        <v>3778</v>
      </c>
      <c r="Q1336" s="3" t="s">
        <v>485</v>
      </c>
      <c r="R1336" s="3" t="s">
        <v>2452</v>
      </c>
    </row>
    <row r="1337" spans="1:18" x14ac:dyDescent="0.25">
      <c r="A1337" s="3" t="s">
        <v>5702</v>
      </c>
      <c r="B1337" s="3">
        <v>1311</v>
      </c>
      <c r="C1337" s="15" t="str">
        <f>VLOOKUP($B1337,Patient!$A$2:$I$2017,2,FALSE)</f>
        <v>PHI</v>
      </c>
      <c r="D1337" s="15" t="str">
        <f>VLOOKUP($B1337,Patient!$A$2:$I$2017,3,FALSE)</f>
        <v>NON-HISPANIC</v>
      </c>
      <c r="E1337" s="15" t="str">
        <f>VLOOKUP($B1337,Patient!$A$2:$I$2017,4,FALSE)</f>
        <v>Male</v>
      </c>
      <c r="F1337" s="15" t="str">
        <f>VLOOKUP($B1337,Patient!$A$2:$I$2017,5,FALSE)</f>
        <v>PHI</v>
      </c>
      <c r="G1337" s="15" t="str">
        <f>VLOOKUP($B1337,Patient!$A$2:$I$2017,6,FALSE)</f>
        <v>PHI</v>
      </c>
      <c r="H1337" s="15" t="str">
        <f>VLOOKUP($B1337,Patient!$A$2:$I$2017,7,FALSE)</f>
        <v>PHI</v>
      </c>
      <c r="I1337" s="15" t="str">
        <f>VLOOKUP($B1337,Patient!$A$2:$I$2017,8,FALSE)</f>
        <v>White</v>
      </c>
      <c r="J1337" s="15" t="str">
        <f>VLOOKUP($B1337,Patient!$A$2:$I$2017,9,FALSE)</f>
        <v>Alive</v>
      </c>
      <c r="K1337" s="5">
        <v>1033</v>
      </c>
      <c r="L1337" s="3" t="s">
        <v>5703</v>
      </c>
      <c r="M1337" s="11" t="str">
        <f>IF(ISNA(VLOOKUP(A1337,Experiment!$B$2:$E$140,4,FALSE)),"",VLOOKUP(A1337,Experiment!$B$2:$E$140,4,FALSE))</f>
        <v/>
      </c>
      <c r="N1337" s="3" t="s">
        <v>53</v>
      </c>
      <c r="O1337" s="3" t="s">
        <v>53</v>
      </c>
      <c r="P1337" s="3" t="s">
        <v>3778</v>
      </c>
      <c r="Q1337" s="3" t="s">
        <v>61</v>
      </c>
      <c r="R1337" s="3" t="s">
        <v>173</v>
      </c>
    </row>
    <row r="1338" spans="1:18" x14ac:dyDescent="0.25">
      <c r="A1338" s="3" t="s">
        <v>5729</v>
      </c>
      <c r="B1338" s="3">
        <v>1312</v>
      </c>
      <c r="C1338" s="15" t="str">
        <f>VLOOKUP($B1338,Patient!$A$2:$I$2017,2,FALSE)</f>
        <v>PHI</v>
      </c>
      <c r="D1338" s="15" t="str">
        <f>VLOOKUP($B1338,Patient!$A$2:$I$2017,3,FALSE)</f>
        <v>UNKNOWN</v>
      </c>
      <c r="E1338" s="15" t="str">
        <f>VLOOKUP($B1338,Patient!$A$2:$I$2017,4,FALSE)</f>
        <v>Male</v>
      </c>
      <c r="F1338" s="15" t="str">
        <f>VLOOKUP($B1338,Patient!$A$2:$I$2017,5,FALSE)</f>
        <v>PHI</v>
      </c>
      <c r="G1338" s="15" t="str">
        <f>VLOOKUP($B1338,Patient!$A$2:$I$2017,6,FALSE)</f>
        <v>PHI</v>
      </c>
      <c r="H1338" s="15" t="str">
        <f>VLOOKUP($B1338,Patient!$A$2:$I$2017,7,FALSE)</f>
        <v>PHI</v>
      </c>
      <c r="I1338" s="15" t="str">
        <f>VLOOKUP($B1338,Patient!$A$2:$I$2017,8,FALSE)</f>
        <v>Unknown</v>
      </c>
      <c r="J1338" s="15" t="str">
        <f>VLOOKUP($B1338,Patient!$A$2:$I$2017,9,FALSE)</f>
        <v>Alive</v>
      </c>
      <c r="K1338" s="5">
        <v>1035</v>
      </c>
      <c r="L1338" s="3" t="s">
        <v>93</v>
      </c>
      <c r="M1338" s="11" t="str">
        <f>IF(ISNA(VLOOKUP(A1338,Experiment!$B$2:$E$140,4,FALSE)),"",VLOOKUP(A1338,Experiment!$B$2:$E$140,4,FALSE))</f>
        <v>T</v>
      </c>
      <c r="N1338" s="3" t="s">
        <v>53</v>
      </c>
      <c r="O1338" s="3" t="s">
        <v>53</v>
      </c>
      <c r="P1338" s="3" t="s">
        <v>5726</v>
      </c>
      <c r="Q1338" s="3" t="s">
        <v>61</v>
      </c>
      <c r="R1338" s="3" t="s">
        <v>173</v>
      </c>
    </row>
    <row r="1339" spans="1:18" x14ac:dyDescent="0.25">
      <c r="A1339" s="3" t="s">
        <v>5744</v>
      </c>
      <c r="B1339" s="3">
        <v>1317</v>
      </c>
      <c r="C1339" s="15" t="str">
        <f>VLOOKUP($B1339,Patient!$A$2:$I$2017,2,FALSE)</f>
        <v>PHI</v>
      </c>
      <c r="D1339" s="15" t="str">
        <f>VLOOKUP($B1339,Patient!$A$2:$I$2017,3,FALSE)</f>
        <v>NON-HISPANIC</v>
      </c>
      <c r="E1339" s="15" t="str">
        <f>VLOOKUP($B1339,Patient!$A$2:$I$2017,4,FALSE)</f>
        <v>Male</v>
      </c>
      <c r="F1339" s="15" t="str">
        <f>VLOOKUP($B1339,Patient!$A$2:$I$2017,5,FALSE)</f>
        <v>PHI</v>
      </c>
      <c r="G1339" s="15" t="str">
        <f>VLOOKUP($B1339,Patient!$A$2:$I$2017,6,FALSE)</f>
        <v>PHI</v>
      </c>
      <c r="H1339" s="15" t="str">
        <f>VLOOKUP($B1339,Patient!$A$2:$I$2017,7,FALSE)</f>
        <v>PHI</v>
      </c>
      <c r="I1339" s="15" t="str">
        <f>VLOOKUP($B1339,Patient!$A$2:$I$2017,8,FALSE)</f>
        <v>White</v>
      </c>
      <c r="J1339" s="15" t="str">
        <f>VLOOKUP($B1339,Patient!$A$2:$I$2017,9,FALSE)</f>
        <v>Alive</v>
      </c>
      <c r="K1339" s="5">
        <v>1038</v>
      </c>
      <c r="L1339" s="3" t="s">
        <v>93</v>
      </c>
      <c r="M1339" s="11" t="str">
        <f>IF(ISNA(VLOOKUP(A1339,Experiment!$B$2:$E$140,4,FALSE)),"",VLOOKUP(A1339,Experiment!$B$2:$E$140,4,FALSE))</f>
        <v/>
      </c>
      <c r="N1339" s="3" t="s">
        <v>4529</v>
      </c>
      <c r="O1339" s="3" t="s">
        <v>5743</v>
      </c>
      <c r="P1339" s="3" t="s">
        <v>5728</v>
      </c>
      <c r="Q1339" s="3" t="s">
        <v>61</v>
      </c>
      <c r="R1339" s="3" t="s">
        <v>53</v>
      </c>
    </row>
    <row r="1340" spans="1:18" x14ac:dyDescent="0.25">
      <c r="A1340" s="3" t="s">
        <v>5752</v>
      </c>
      <c r="B1340" s="3">
        <v>1318</v>
      </c>
      <c r="C1340" s="15" t="str">
        <f>VLOOKUP($B1340,Patient!$A$2:$I$2017,2,FALSE)</f>
        <v>PHI</v>
      </c>
      <c r="D1340" s="15" t="str">
        <f>VLOOKUP($B1340,Patient!$A$2:$I$2017,3,FALSE)</f>
        <v>NON-HISPANIC</v>
      </c>
      <c r="E1340" s="15" t="str">
        <f>VLOOKUP($B1340,Patient!$A$2:$I$2017,4,FALSE)</f>
        <v>Female</v>
      </c>
      <c r="F1340" s="15" t="str">
        <f>VLOOKUP($B1340,Patient!$A$2:$I$2017,5,FALSE)</f>
        <v>PHI</v>
      </c>
      <c r="G1340" s="15" t="str">
        <f>VLOOKUP($B1340,Patient!$A$2:$I$2017,6,FALSE)</f>
        <v>PHI</v>
      </c>
      <c r="H1340" s="15" t="str">
        <f>VLOOKUP($B1340,Patient!$A$2:$I$2017,7,FALSE)</f>
        <v>PHI</v>
      </c>
      <c r="I1340" s="15" t="str">
        <f>VLOOKUP($B1340,Patient!$A$2:$I$2017,8,FALSE)</f>
        <v>White</v>
      </c>
      <c r="J1340" s="15" t="str">
        <f>VLOOKUP($B1340,Patient!$A$2:$I$2017,9,FALSE)</f>
        <v>Alive</v>
      </c>
      <c r="K1340" s="5">
        <v>1039</v>
      </c>
      <c r="L1340" s="3" t="s">
        <v>74</v>
      </c>
      <c r="M1340" s="11" t="str">
        <f>IF(ISNA(VLOOKUP(A1340,Experiment!$B$2:$E$140,4,FALSE)),"",VLOOKUP(A1340,Experiment!$B$2:$E$140,4,FALSE))</f>
        <v/>
      </c>
      <c r="N1340" s="3" t="s">
        <v>5749</v>
      </c>
      <c r="O1340" s="3" t="s">
        <v>5750</v>
      </c>
      <c r="P1340" s="3" t="s">
        <v>5728</v>
      </c>
      <c r="Q1340" s="3" t="s">
        <v>61</v>
      </c>
      <c r="R1340" s="3" t="s">
        <v>53</v>
      </c>
    </row>
    <row r="1341" spans="1:18" x14ac:dyDescent="0.25">
      <c r="A1341" s="3" t="s">
        <v>5757</v>
      </c>
      <c r="B1341" s="3">
        <v>1319</v>
      </c>
      <c r="C1341" s="15" t="e">
        <f>VLOOKUP($B1341,Patient!$A$2:$I$2017,2,FALSE)</f>
        <v>#N/A</v>
      </c>
      <c r="D1341" s="15" t="e">
        <f>VLOOKUP($B1341,Patient!$A$2:$I$2017,3,FALSE)</f>
        <v>#N/A</v>
      </c>
      <c r="E1341" s="15" t="e">
        <f>VLOOKUP($B1341,Patient!$A$2:$I$2017,4,FALSE)</f>
        <v>#N/A</v>
      </c>
      <c r="F1341" s="15" t="e">
        <f>VLOOKUP($B1341,Patient!$A$2:$I$2017,5,FALSE)</f>
        <v>#N/A</v>
      </c>
      <c r="G1341" s="15" t="e">
        <f>VLOOKUP($B1341,Patient!$A$2:$I$2017,6,FALSE)</f>
        <v>#N/A</v>
      </c>
      <c r="H1341" s="15" t="e">
        <f>VLOOKUP($B1341,Patient!$A$2:$I$2017,7,FALSE)</f>
        <v>#N/A</v>
      </c>
      <c r="I1341" s="15" t="e">
        <f>VLOOKUP($B1341,Patient!$A$2:$I$2017,8,FALSE)</f>
        <v>#N/A</v>
      </c>
      <c r="J1341" s="15" t="e">
        <f>VLOOKUP($B1341,Patient!$A$2:$I$2017,9,FALSE)</f>
        <v>#N/A</v>
      </c>
      <c r="K1341" s="5">
        <v>1040</v>
      </c>
      <c r="L1341" s="3" t="s">
        <v>93</v>
      </c>
      <c r="M1341" s="11" t="str">
        <f>IF(ISNA(VLOOKUP(A1341,Experiment!$B$2:$E$140,4,FALSE)),"",VLOOKUP(A1341,Experiment!$B$2:$E$140,4,FALSE))</f>
        <v>T</v>
      </c>
      <c r="N1341" s="3" t="s">
        <v>5755</v>
      </c>
      <c r="O1341" s="3" t="s">
        <v>5756</v>
      </c>
      <c r="P1341" s="3" t="s">
        <v>5728</v>
      </c>
      <c r="Q1341" s="3" t="s">
        <v>61</v>
      </c>
      <c r="R1341" s="3" t="s">
        <v>160</v>
      </c>
    </row>
    <row r="1342" spans="1:18" x14ac:dyDescent="0.25">
      <c r="A1342" s="3" t="s">
        <v>5762</v>
      </c>
      <c r="B1342" s="3">
        <v>1321</v>
      </c>
      <c r="C1342" s="15" t="e">
        <f>VLOOKUP($B1342,Patient!$A$2:$I$2017,2,FALSE)</f>
        <v>#N/A</v>
      </c>
      <c r="D1342" s="15" t="e">
        <f>VLOOKUP($B1342,Patient!$A$2:$I$2017,3,FALSE)</f>
        <v>#N/A</v>
      </c>
      <c r="E1342" s="15" t="e">
        <f>VLOOKUP($B1342,Patient!$A$2:$I$2017,4,FALSE)</f>
        <v>#N/A</v>
      </c>
      <c r="F1342" s="15" t="e">
        <f>VLOOKUP($B1342,Patient!$A$2:$I$2017,5,FALSE)</f>
        <v>#N/A</v>
      </c>
      <c r="G1342" s="15" t="e">
        <f>VLOOKUP($B1342,Patient!$A$2:$I$2017,6,FALSE)</f>
        <v>#N/A</v>
      </c>
      <c r="H1342" s="15" t="e">
        <f>VLOOKUP($B1342,Patient!$A$2:$I$2017,7,FALSE)</f>
        <v>#N/A</v>
      </c>
      <c r="I1342" s="15" t="e">
        <f>VLOOKUP($B1342,Patient!$A$2:$I$2017,8,FALSE)</f>
        <v>#N/A</v>
      </c>
      <c r="J1342" s="15" t="e">
        <f>VLOOKUP($B1342,Patient!$A$2:$I$2017,9,FALSE)</f>
        <v>#N/A</v>
      </c>
      <c r="K1342" s="5">
        <v>1041</v>
      </c>
      <c r="L1342" s="3" t="s">
        <v>93</v>
      </c>
      <c r="M1342" s="11" t="str">
        <f>IF(ISNA(VLOOKUP(A1342,Experiment!$B$2:$E$140,4,FALSE)),"",VLOOKUP(A1342,Experiment!$B$2:$E$140,4,FALSE))</f>
        <v/>
      </c>
      <c r="N1342" s="3" t="s">
        <v>5761</v>
      </c>
      <c r="O1342" s="3" t="s">
        <v>3425</v>
      </c>
      <c r="P1342" s="3" t="s">
        <v>5728</v>
      </c>
      <c r="Q1342" s="3" t="s">
        <v>485</v>
      </c>
      <c r="R1342" s="3" t="s">
        <v>2566</v>
      </c>
    </row>
    <row r="1343" spans="1:18" x14ac:dyDescent="0.25">
      <c r="A1343" s="3" t="s">
        <v>5718</v>
      </c>
      <c r="B1343" s="3">
        <v>1315</v>
      </c>
      <c r="C1343" s="15" t="str">
        <f>VLOOKUP($B1343,Patient!$A$2:$I$2017,2,FALSE)</f>
        <v>PHI</v>
      </c>
      <c r="D1343" s="15" t="str">
        <f>VLOOKUP($B1343,Patient!$A$2:$I$2017,3,FALSE)</f>
        <v/>
      </c>
      <c r="E1343" s="15" t="str">
        <f>VLOOKUP($B1343,Patient!$A$2:$I$2017,4,FALSE)</f>
        <v/>
      </c>
      <c r="F1343" s="15" t="str">
        <f>VLOOKUP($B1343,Patient!$A$2:$I$2017,5,FALSE)</f>
        <v>PHI</v>
      </c>
      <c r="G1343" s="15" t="str">
        <f>VLOOKUP($B1343,Patient!$A$2:$I$2017,6,FALSE)</f>
        <v>PHI</v>
      </c>
      <c r="H1343" s="15" t="str">
        <f>VLOOKUP($B1343,Patient!$A$2:$I$2017,7,FALSE)</f>
        <v>PHI</v>
      </c>
      <c r="I1343" s="15" t="str">
        <f>VLOOKUP($B1343,Patient!$A$2:$I$2017,8,FALSE)</f>
        <v/>
      </c>
      <c r="J1343" s="15" t="str">
        <f>VLOOKUP($B1343,Patient!$A$2:$I$2017,9,FALSE)</f>
        <v/>
      </c>
      <c r="K1343" s="5">
        <v>1034</v>
      </c>
      <c r="L1343" s="3" t="s">
        <v>74</v>
      </c>
      <c r="M1343" s="11" t="str">
        <f>IF(ISNA(VLOOKUP(A1343,Experiment!$B$2:$E$140,4,FALSE)),"",VLOOKUP(A1343,Experiment!$B$2:$E$140,4,FALSE))</f>
        <v/>
      </c>
      <c r="N1343" s="3" t="s">
        <v>438</v>
      </c>
      <c r="O1343" s="3" t="s">
        <v>785</v>
      </c>
      <c r="P1343" s="3" t="s">
        <v>5717</v>
      </c>
      <c r="Q1343" s="3" t="s">
        <v>485</v>
      </c>
      <c r="R1343" s="3" t="s">
        <v>2452</v>
      </c>
    </row>
    <row r="1344" spans="1:18" x14ac:dyDescent="0.25">
      <c r="A1344" s="3" t="s">
        <v>5741</v>
      </c>
      <c r="B1344" s="3">
        <v>1316</v>
      </c>
      <c r="C1344" s="15" t="str">
        <f>VLOOKUP($B1344,Patient!$A$2:$I$2017,2,FALSE)</f>
        <v>PHI</v>
      </c>
      <c r="D1344" s="15" t="str">
        <f>VLOOKUP($B1344,Patient!$A$2:$I$2017,3,FALSE)</f>
        <v>NON-HISPANIC</v>
      </c>
      <c r="E1344" s="15" t="str">
        <f>VLOOKUP($B1344,Patient!$A$2:$I$2017,4,FALSE)</f>
        <v>Female</v>
      </c>
      <c r="F1344" s="15" t="str">
        <f>VLOOKUP($B1344,Patient!$A$2:$I$2017,5,FALSE)</f>
        <v>PHI</v>
      </c>
      <c r="G1344" s="15" t="str">
        <f>VLOOKUP($B1344,Patient!$A$2:$I$2017,6,FALSE)</f>
        <v>PHI</v>
      </c>
      <c r="H1344" s="15" t="str">
        <f>VLOOKUP($B1344,Patient!$A$2:$I$2017,7,FALSE)</f>
        <v>PHI</v>
      </c>
      <c r="I1344" s="15" t="str">
        <f>VLOOKUP($B1344,Patient!$A$2:$I$2017,8,FALSE)</f>
        <v>White</v>
      </c>
      <c r="J1344" s="15" t="str">
        <f>VLOOKUP($B1344,Patient!$A$2:$I$2017,9,FALSE)</f>
        <v>Alive</v>
      </c>
      <c r="K1344" s="5">
        <v>1037</v>
      </c>
      <c r="L1344" s="3" t="s">
        <v>74</v>
      </c>
      <c r="M1344" s="11" t="str">
        <f>IF(ISNA(VLOOKUP(A1344,Experiment!$B$2:$E$140,4,FALSE)),"",VLOOKUP(A1344,Experiment!$B$2:$E$140,4,FALSE))</f>
        <v/>
      </c>
      <c r="N1344" s="3" t="s">
        <v>53</v>
      </c>
      <c r="O1344" s="3" t="s">
        <v>53</v>
      </c>
      <c r="P1344" s="3" t="s">
        <v>5069</v>
      </c>
      <c r="Q1344" s="3" t="s">
        <v>131</v>
      </c>
      <c r="R1344" s="3" t="s">
        <v>297</v>
      </c>
    </row>
    <row r="1345" spans="1:18" x14ac:dyDescent="0.25">
      <c r="A1345" s="3" t="s">
        <v>5730</v>
      </c>
      <c r="B1345" s="3">
        <v>1322</v>
      </c>
      <c r="C1345" s="15" t="e">
        <f>VLOOKUP($B1345,Patient!$A$2:$I$2017,2,FALSE)</f>
        <v>#N/A</v>
      </c>
      <c r="D1345" s="15" t="e">
        <f>VLOOKUP($B1345,Patient!$A$2:$I$2017,3,FALSE)</f>
        <v>#N/A</v>
      </c>
      <c r="E1345" s="15" t="e">
        <f>VLOOKUP($B1345,Patient!$A$2:$I$2017,4,FALSE)</f>
        <v>#N/A</v>
      </c>
      <c r="F1345" s="15" t="e">
        <f>VLOOKUP($B1345,Patient!$A$2:$I$2017,5,FALSE)</f>
        <v>#N/A</v>
      </c>
      <c r="G1345" s="15" t="e">
        <f>VLOOKUP($B1345,Patient!$A$2:$I$2017,6,FALSE)</f>
        <v>#N/A</v>
      </c>
      <c r="H1345" s="15" t="e">
        <f>VLOOKUP($B1345,Patient!$A$2:$I$2017,7,FALSE)</f>
        <v>#N/A</v>
      </c>
      <c r="I1345" s="15" t="e">
        <f>VLOOKUP($B1345,Patient!$A$2:$I$2017,8,FALSE)</f>
        <v>#N/A</v>
      </c>
      <c r="J1345" s="15" t="e">
        <f>VLOOKUP($B1345,Patient!$A$2:$I$2017,9,FALSE)</f>
        <v>#N/A</v>
      </c>
      <c r="K1345" s="5">
        <v>1035</v>
      </c>
      <c r="L1345" s="3" t="s">
        <v>146</v>
      </c>
      <c r="M1345" s="11" t="str">
        <f>IF(ISNA(VLOOKUP(A1345,Experiment!$B$2:$E$140,4,FALSE)),"",VLOOKUP(A1345,Experiment!$B$2:$E$140,4,FALSE))</f>
        <v/>
      </c>
      <c r="N1345" s="3" t="s">
        <v>53</v>
      </c>
      <c r="O1345" s="3" t="s">
        <v>53</v>
      </c>
      <c r="P1345" s="3" t="s">
        <v>5726</v>
      </c>
      <c r="Q1345" s="3" t="s">
        <v>61</v>
      </c>
      <c r="R1345" s="3" t="s">
        <v>173</v>
      </c>
    </row>
    <row r="1346" spans="1:18" x14ac:dyDescent="0.25">
      <c r="A1346" s="3" t="s">
        <v>5759</v>
      </c>
      <c r="B1346" s="3">
        <v>1320</v>
      </c>
      <c r="C1346" s="15" t="str">
        <f>VLOOKUP($B1346,Patient!$A$2:$I$2017,2,FALSE)</f>
        <v>PHI</v>
      </c>
      <c r="D1346" s="15" t="str">
        <f>VLOOKUP($B1346,Patient!$A$2:$I$2017,3,FALSE)</f>
        <v>NON-HISPANIC</v>
      </c>
      <c r="E1346" s="15" t="str">
        <f>VLOOKUP($B1346,Patient!$A$2:$I$2017,4,FALSE)</f>
        <v>Female</v>
      </c>
      <c r="F1346" s="15" t="str">
        <f>VLOOKUP($B1346,Patient!$A$2:$I$2017,5,FALSE)</f>
        <v>PHI</v>
      </c>
      <c r="G1346" s="15" t="str">
        <f>VLOOKUP($B1346,Patient!$A$2:$I$2017,6,FALSE)</f>
        <v>PHI</v>
      </c>
      <c r="H1346" s="15" t="str">
        <f>VLOOKUP($B1346,Patient!$A$2:$I$2017,7,FALSE)</f>
        <v>PHI</v>
      </c>
      <c r="I1346" s="15" t="str">
        <f>VLOOKUP($B1346,Patient!$A$2:$I$2017,8,FALSE)</f>
        <v>White</v>
      </c>
      <c r="J1346" s="15" t="str">
        <f>VLOOKUP($B1346,Patient!$A$2:$I$2017,9,FALSE)</f>
        <v>Deceased</v>
      </c>
      <c r="K1346" s="5">
        <v>1040</v>
      </c>
      <c r="L1346" s="3" t="s">
        <v>146</v>
      </c>
      <c r="M1346" s="11" t="str">
        <f>IF(ISNA(VLOOKUP(A1346,Experiment!$B$2:$E$140,4,FALSE)),"",VLOOKUP(A1346,Experiment!$B$2:$E$140,4,FALSE))</f>
        <v>N</v>
      </c>
      <c r="N1346" s="3" t="s">
        <v>53</v>
      </c>
      <c r="O1346" s="3" t="s">
        <v>53</v>
      </c>
      <c r="P1346" s="3" t="s">
        <v>5728</v>
      </c>
      <c r="Q1346" s="3" t="s">
        <v>61</v>
      </c>
      <c r="R1346" s="3" t="s">
        <v>160</v>
      </c>
    </row>
    <row r="1347" spans="1:18" x14ac:dyDescent="0.25">
      <c r="A1347" s="3" t="s">
        <v>5734</v>
      </c>
      <c r="B1347" s="3">
        <v>1323</v>
      </c>
      <c r="C1347" s="15" t="str">
        <f>VLOOKUP($B1347,Patient!$A$2:$I$2017,2,FALSE)</f>
        <v>PHI</v>
      </c>
      <c r="D1347" s="15" t="str">
        <f>VLOOKUP($B1347,Patient!$A$2:$I$2017,3,FALSE)</f>
        <v>NON-HISPANIC</v>
      </c>
      <c r="E1347" s="15" t="str">
        <f>VLOOKUP($B1347,Patient!$A$2:$I$2017,4,FALSE)</f>
        <v>Female</v>
      </c>
      <c r="F1347" s="15" t="str">
        <f>VLOOKUP($B1347,Patient!$A$2:$I$2017,5,FALSE)</f>
        <v>PHI</v>
      </c>
      <c r="G1347" s="15" t="str">
        <f>VLOOKUP($B1347,Patient!$A$2:$I$2017,6,FALSE)</f>
        <v>PHI</v>
      </c>
      <c r="H1347" s="15" t="str">
        <f>VLOOKUP($B1347,Patient!$A$2:$I$2017,7,FALSE)</f>
        <v>PHI</v>
      </c>
      <c r="I1347" s="15" t="str">
        <f>VLOOKUP($B1347,Patient!$A$2:$I$2017,8,FALSE)</f>
        <v>White</v>
      </c>
      <c r="J1347" s="15" t="str">
        <f>VLOOKUP($B1347,Patient!$A$2:$I$2017,9,FALSE)</f>
        <v>Alive</v>
      </c>
      <c r="K1347" s="5">
        <v>1042</v>
      </c>
      <c r="L1347" s="3" t="s">
        <v>93</v>
      </c>
      <c r="M1347" s="11" t="str">
        <f>IF(ISNA(VLOOKUP(A1347,Experiment!$B$2:$E$140,4,FALSE)),"",VLOOKUP(A1347,Experiment!$B$2:$E$140,4,FALSE))</f>
        <v/>
      </c>
      <c r="N1347" s="3" t="s">
        <v>5733</v>
      </c>
      <c r="O1347" s="3" t="s">
        <v>785</v>
      </c>
      <c r="P1347" s="3" t="s">
        <v>5717</v>
      </c>
      <c r="Q1347" s="3" t="s">
        <v>61</v>
      </c>
      <c r="R1347" s="3" t="s">
        <v>372</v>
      </c>
    </row>
    <row r="1348" spans="1:18" x14ac:dyDescent="0.25">
      <c r="A1348" s="3" t="s">
        <v>5768</v>
      </c>
      <c r="B1348" s="3">
        <v>1324</v>
      </c>
      <c r="C1348" s="15" t="e">
        <f>VLOOKUP($B1348,Patient!$A$2:$I$2017,2,FALSE)</f>
        <v>#N/A</v>
      </c>
      <c r="D1348" s="15" t="e">
        <f>VLOOKUP($B1348,Patient!$A$2:$I$2017,3,FALSE)</f>
        <v>#N/A</v>
      </c>
      <c r="E1348" s="15" t="e">
        <f>VLOOKUP($B1348,Patient!$A$2:$I$2017,4,FALSE)</f>
        <v>#N/A</v>
      </c>
      <c r="F1348" s="15" t="e">
        <f>VLOOKUP($B1348,Patient!$A$2:$I$2017,5,FALSE)</f>
        <v>#N/A</v>
      </c>
      <c r="G1348" s="15" t="e">
        <f>VLOOKUP($B1348,Patient!$A$2:$I$2017,6,FALSE)</f>
        <v>#N/A</v>
      </c>
      <c r="H1348" s="15" t="e">
        <f>VLOOKUP($B1348,Patient!$A$2:$I$2017,7,FALSE)</f>
        <v>#N/A</v>
      </c>
      <c r="I1348" s="15" t="e">
        <f>VLOOKUP($B1348,Patient!$A$2:$I$2017,8,FALSE)</f>
        <v>#N/A</v>
      </c>
      <c r="J1348" s="15" t="e">
        <f>VLOOKUP($B1348,Patient!$A$2:$I$2017,9,FALSE)</f>
        <v>#N/A</v>
      </c>
      <c r="K1348" s="5">
        <v>1043</v>
      </c>
      <c r="L1348" s="3" t="s">
        <v>93</v>
      </c>
      <c r="M1348" s="11" t="str">
        <f>IF(ISNA(VLOOKUP(A1348,Experiment!$B$2:$E$140,4,FALSE)),"",VLOOKUP(A1348,Experiment!$B$2:$E$140,4,FALSE))</f>
        <v/>
      </c>
      <c r="N1348" s="3" t="s">
        <v>5766</v>
      </c>
      <c r="O1348" s="3" t="s">
        <v>5767</v>
      </c>
      <c r="P1348" s="3" t="s">
        <v>5717</v>
      </c>
      <c r="Q1348" s="3" t="s">
        <v>61</v>
      </c>
      <c r="R1348" s="3" t="s">
        <v>5765</v>
      </c>
    </row>
    <row r="1349" spans="1:18" x14ac:dyDescent="0.25">
      <c r="A1349" s="3" t="s">
        <v>5770</v>
      </c>
      <c r="B1349" s="3">
        <v>1325</v>
      </c>
      <c r="C1349" s="15" t="str">
        <f>VLOOKUP($B1349,Patient!$A$2:$I$2017,2,FALSE)</f>
        <v>PHI</v>
      </c>
      <c r="D1349" s="15" t="str">
        <f>VLOOKUP($B1349,Patient!$A$2:$I$2017,3,FALSE)</f>
        <v>NON-HISPANIC</v>
      </c>
      <c r="E1349" s="15" t="str">
        <f>VLOOKUP($B1349,Patient!$A$2:$I$2017,4,FALSE)</f>
        <v>Female</v>
      </c>
      <c r="F1349" s="15" t="str">
        <f>VLOOKUP($B1349,Patient!$A$2:$I$2017,5,FALSE)</f>
        <v>PHI</v>
      </c>
      <c r="G1349" s="15" t="str">
        <f>VLOOKUP($B1349,Patient!$A$2:$I$2017,6,FALSE)</f>
        <v>PHI</v>
      </c>
      <c r="H1349" s="15" t="str">
        <f>VLOOKUP($B1349,Patient!$A$2:$I$2017,7,FALSE)</f>
        <v>PHI</v>
      </c>
      <c r="I1349" s="15" t="str">
        <f>VLOOKUP($B1349,Patient!$A$2:$I$2017,8,FALSE)</f>
        <v>White</v>
      </c>
      <c r="J1349" s="15" t="str">
        <f>VLOOKUP($B1349,Patient!$A$2:$I$2017,9,FALSE)</f>
        <v>Alive</v>
      </c>
      <c r="K1349" s="5">
        <v>1043</v>
      </c>
      <c r="L1349" s="3" t="s">
        <v>146</v>
      </c>
      <c r="M1349" s="11" t="str">
        <f>IF(ISNA(VLOOKUP(A1349,Experiment!$B$2:$E$140,4,FALSE)),"",VLOOKUP(A1349,Experiment!$B$2:$E$140,4,FALSE))</f>
        <v/>
      </c>
      <c r="N1349" s="3" t="s">
        <v>53</v>
      </c>
      <c r="O1349" s="3" t="s">
        <v>53</v>
      </c>
      <c r="P1349" s="3" t="s">
        <v>5717</v>
      </c>
      <c r="Q1349" s="3" t="s">
        <v>61</v>
      </c>
      <c r="R1349" s="3" t="s">
        <v>5765</v>
      </c>
    </row>
    <row r="1350" spans="1:18" x14ac:dyDescent="0.25">
      <c r="A1350" s="3" t="s">
        <v>5774</v>
      </c>
      <c r="B1350" s="3">
        <v>1326</v>
      </c>
      <c r="C1350" s="15" t="str">
        <f>VLOOKUP($B1350,Patient!$A$2:$I$2017,2,FALSE)</f>
        <v>PHI</v>
      </c>
      <c r="D1350" s="15" t="str">
        <f>VLOOKUP($B1350,Patient!$A$2:$I$2017,3,FALSE)</f>
        <v>NON-HISPANIC</v>
      </c>
      <c r="E1350" s="15" t="str">
        <f>VLOOKUP($B1350,Patient!$A$2:$I$2017,4,FALSE)</f>
        <v>Male</v>
      </c>
      <c r="F1350" s="15" t="str">
        <f>VLOOKUP($B1350,Patient!$A$2:$I$2017,5,FALSE)</f>
        <v>PHI</v>
      </c>
      <c r="G1350" s="15" t="str">
        <f>VLOOKUP($B1350,Patient!$A$2:$I$2017,6,FALSE)</f>
        <v>PHI</v>
      </c>
      <c r="H1350" s="15" t="str">
        <f>VLOOKUP($B1350,Patient!$A$2:$I$2017,7,FALSE)</f>
        <v>PHI</v>
      </c>
      <c r="I1350" s="15" t="str">
        <f>VLOOKUP($B1350,Patient!$A$2:$I$2017,8,FALSE)</f>
        <v>White</v>
      </c>
      <c r="J1350" s="15" t="str">
        <f>VLOOKUP($B1350,Patient!$A$2:$I$2017,9,FALSE)</f>
        <v>Alive</v>
      </c>
      <c r="K1350" s="5">
        <v>1044</v>
      </c>
      <c r="L1350" s="3" t="s">
        <v>74</v>
      </c>
      <c r="M1350" s="11" t="str">
        <f>IF(ISNA(VLOOKUP(A1350,Experiment!$B$2:$E$140,4,FALSE)),"",VLOOKUP(A1350,Experiment!$B$2:$E$140,4,FALSE))</f>
        <v/>
      </c>
      <c r="N1350" s="3" t="s">
        <v>53</v>
      </c>
      <c r="O1350" s="3" t="s">
        <v>53</v>
      </c>
      <c r="P1350" s="3" t="s">
        <v>5717</v>
      </c>
      <c r="Q1350" s="3" t="s">
        <v>76</v>
      </c>
      <c r="R1350" s="3" t="s">
        <v>1826</v>
      </c>
    </row>
    <row r="1351" spans="1:18" x14ac:dyDescent="0.25">
      <c r="A1351" s="3" t="s">
        <v>3849</v>
      </c>
      <c r="B1351" s="3">
        <v>1327</v>
      </c>
      <c r="C1351" s="15" t="str">
        <f>VLOOKUP($B1351,Patient!$A$2:$I$2017,2,FALSE)</f>
        <v>PHI</v>
      </c>
      <c r="D1351" s="15" t="str">
        <f>VLOOKUP($B1351,Patient!$A$2:$I$2017,3,FALSE)</f>
        <v/>
      </c>
      <c r="E1351" s="15" t="str">
        <f>VLOOKUP($B1351,Patient!$A$2:$I$2017,4,FALSE)</f>
        <v/>
      </c>
      <c r="F1351" s="15" t="str">
        <f>VLOOKUP($B1351,Patient!$A$2:$I$2017,5,FALSE)</f>
        <v>PHI</v>
      </c>
      <c r="G1351" s="15" t="str">
        <f>VLOOKUP($B1351,Patient!$A$2:$I$2017,6,FALSE)</f>
        <v>PHI</v>
      </c>
      <c r="H1351" s="15" t="str">
        <f>VLOOKUP($B1351,Patient!$A$2:$I$2017,7,FALSE)</f>
        <v>PHI</v>
      </c>
      <c r="I1351" s="15" t="str">
        <f>VLOOKUP($B1351,Patient!$A$2:$I$2017,8,FALSE)</f>
        <v/>
      </c>
      <c r="J1351" s="15" t="str">
        <f>VLOOKUP($B1351,Patient!$A$2:$I$2017,9,FALSE)</f>
        <v/>
      </c>
      <c r="K1351" s="5">
        <v>704</v>
      </c>
      <c r="L1351" s="3" t="s">
        <v>74</v>
      </c>
      <c r="M1351" s="11" t="str">
        <f>IF(ISNA(VLOOKUP(A1351,Experiment!$B$2:$E$140,4,FALSE)),"",VLOOKUP(A1351,Experiment!$B$2:$E$140,4,FALSE))</f>
        <v/>
      </c>
      <c r="N1351" s="3" t="s">
        <v>2980</v>
      </c>
      <c r="O1351" s="3" t="s">
        <v>434</v>
      </c>
      <c r="P1351" s="3" t="s">
        <v>3847</v>
      </c>
      <c r="Q1351" s="3" t="s">
        <v>485</v>
      </c>
      <c r="R1351" s="3" t="s">
        <v>2452</v>
      </c>
    </row>
    <row r="1352" spans="1:18" x14ac:dyDescent="0.25">
      <c r="A1352" s="3" t="s">
        <v>5746</v>
      </c>
      <c r="B1352" s="3">
        <v>1331</v>
      </c>
      <c r="C1352" s="15" t="str">
        <f>VLOOKUP($B1352,Patient!$A$2:$I$2017,2,FALSE)</f>
        <v>PHI</v>
      </c>
      <c r="D1352" s="15" t="str">
        <f>VLOOKUP($B1352,Patient!$A$2:$I$2017,3,FALSE)</f>
        <v/>
      </c>
      <c r="E1352" s="15" t="str">
        <f>VLOOKUP($B1352,Patient!$A$2:$I$2017,4,FALSE)</f>
        <v/>
      </c>
      <c r="F1352" s="15" t="str">
        <f>VLOOKUP($B1352,Patient!$A$2:$I$2017,5,FALSE)</f>
        <v>PHI</v>
      </c>
      <c r="G1352" s="15" t="str">
        <f>VLOOKUP($B1352,Patient!$A$2:$I$2017,6,FALSE)</f>
        <v>PHI</v>
      </c>
      <c r="H1352" s="15" t="str">
        <f>VLOOKUP($B1352,Patient!$A$2:$I$2017,7,FALSE)</f>
        <v>PHI</v>
      </c>
      <c r="I1352" s="15" t="str">
        <f>VLOOKUP($B1352,Patient!$A$2:$I$2017,8,FALSE)</f>
        <v/>
      </c>
      <c r="J1352" s="15" t="str">
        <f>VLOOKUP($B1352,Patient!$A$2:$I$2017,9,FALSE)</f>
        <v/>
      </c>
      <c r="K1352" s="5">
        <v>1038</v>
      </c>
      <c r="L1352" s="3" t="s">
        <v>74</v>
      </c>
      <c r="M1352" s="11" t="str">
        <f>IF(ISNA(VLOOKUP(A1352,Experiment!$B$2:$E$140,4,FALSE)),"",VLOOKUP(A1352,Experiment!$B$2:$E$140,4,FALSE))</f>
        <v/>
      </c>
      <c r="N1352" s="3" t="s">
        <v>5745</v>
      </c>
      <c r="O1352" s="3" t="s">
        <v>1016</v>
      </c>
      <c r="P1352" s="3" t="s">
        <v>3847</v>
      </c>
      <c r="Q1352" s="3" t="s">
        <v>61</v>
      </c>
      <c r="R1352" s="3" t="s">
        <v>53</v>
      </c>
    </row>
    <row r="1353" spans="1:18" x14ac:dyDescent="0.25">
      <c r="A1353" s="3" t="s">
        <v>4790</v>
      </c>
      <c r="B1353" s="3">
        <v>1328</v>
      </c>
      <c r="C1353" s="15" t="str">
        <f>VLOOKUP($B1353,Patient!$A$2:$I$2017,2,FALSE)</f>
        <v>PHI</v>
      </c>
      <c r="D1353" s="15" t="str">
        <f>VLOOKUP($B1353,Patient!$A$2:$I$2017,3,FALSE)</f>
        <v>NON-HISPANIC</v>
      </c>
      <c r="E1353" s="15" t="str">
        <f>VLOOKUP($B1353,Patient!$A$2:$I$2017,4,FALSE)</f>
        <v>Female</v>
      </c>
      <c r="F1353" s="15" t="str">
        <f>VLOOKUP($B1353,Patient!$A$2:$I$2017,5,FALSE)</f>
        <v>PHI</v>
      </c>
      <c r="G1353" s="15" t="str">
        <f>VLOOKUP($B1353,Patient!$A$2:$I$2017,6,FALSE)</f>
        <v>PHI</v>
      </c>
      <c r="H1353" s="15" t="str">
        <f>VLOOKUP($B1353,Patient!$A$2:$I$2017,7,FALSE)</f>
        <v>PHI</v>
      </c>
      <c r="I1353" s="15" t="str">
        <f>VLOOKUP($B1353,Patient!$A$2:$I$2017,8,FALSE)</f>
        <v>White</v>
      </c>
      <c r="J1353" s="15" t="str">
        <f>VLOOKUP($B1353,Patient!$A$2:$I$2017,9,FALSE)</f>
        <v>Deceased</v>
      </c>
      <c r="K1353" s="5">
        <v>874</v>
      </c>
      <c r="L1353" s="3" t="s">
        <v>93</v>
      </c>
      <c r="M1353" s="11" t="str">
        <f>IF(ISNA(VLOOKUP(A1353,Experiment!$B$2:$E$140,4,FALSE)),"",VLOOKUP(A1353,Experiment!$B$2:$E$140,4,FALSE))</f>
        <v/>
      </c>
      <c r="N1353" s="3" t="s">
        <v>3582</v>
      </c>
      <c r="O1353" s="3" t="s">
        <v>4788</v>
      </c>
      <c r="P1353" s="3" t="s">
        <v>3847</v>
      </c>
      <c r="Q1353" s="3" t="s">
        <v>76</v>
      </c>
      <c r="R1353" s="3" t="s">
        <v>79</v>
      </c>
    </row>
    <row r="1354" spans="1:18" x14ac:dyDescent="0.25">
      <c r="A1354" s="3" t="s">
        <v>5778</v>
      </c>
      <c r="B1354" s="3">
        <v>1330</v>
      </c>
      <c r="C1354" s="15" t="str">
        <f>VLOOKUP($B1354,Patient!$A$2:$I$2017,2,FALSE)</f>
        <v>PHI</v>
      </c>
      <c r="D1354" s="15" t="str">
        <f>VLOOKUP($B1354,Patient!$A$2:$I$2017,3,FALSE)</f>
        <v>NON-HISPANIC</v>
      </c>
      <c r="E1354" s="15" t="str">
        <f>VLOOKUP($B1354,Patient!$A$2:$I$2017,4,FALSE)</f>
        <v>Female</v>
      </c>
      <c r="F1354" s="15" t="str">
        <f>VLOOKUP($B1354,Patient!$A$2:$I$2017,5,FALSE)</f>
        <v>PHI</v>
      </c>
      <c r="G1354" s="15" t="str">
        <f>VLOOKUP($B1354,Patient!$A$2:$I$2017,6,FALSE)</f>
        <v>PHI</v>
      </c>
      <c r="H1354" s="15" t="str">
        <f>VLOOKUP($B1354,Patient!$A$2:$I$2017,7,FALSE)</f>
        <v>PHI</v>
      </c>
      <c r="I1354" s="15" t="str">
        <f>VLOOKUP($B1354,Patient!$A$2:$I$2017,8,FALSE)</f>
        <v>White</v>
      </c>
      <c r="J1354" s="15" t="str">
        <f>VLOOKUP($B1354,Patient!$A$2:$I$2017,9,FALSE)</f>
        <v>Alive</v>
      </c>
      <c r="K1354" s="5">
        <v>1046</v>
      </c>
      <c r="L1354" s="3" t="s">
        <v>93</v>
      </c>
      <c r="M1354" s="11" t="str">
        <f>IF(ISNA(VLOOKUP(A1354,Experiment!$B$2:$E$140,4,FALSE)),"",VLOOKUP(A1354,Experiment!$B$2:$E$140,4,FALSE))</f>
        <v/>
      </c>
      <c r="N1354" s="3" t="s">
        <v>5777</v>
      </c>
      <c r="O1354" s="3" t="s">
        <v>611</v>
      </c>
      <c r="P1354" s="3" t="s">
        <v>3847</v>
      </c>
      <c r="Q1354" s="3" t="s">
        <v>61</v>
      </c>
      <c r="R1354" s="3" t="s">
        <v>53</v>
      </c>
    </row>
    <row r="1355" spans="1:18" x14ac:dyDescent="0.25">
      <c r="A1355" s="3" t="s">
        <v>5787</v>
      </c>
      <c r="B1355" s="3">
        <v>1332</v>
      </c>
      <c r="C1355" s="15" t="str">
        <f>VLOOKUP($B1355,Patient!$A$2:$I$2017,2,FALSE)</f>
        <v>PHI</v>
      </c>
      <c r="D1355" s="15" t="str">
        <f>VLOOKUP($B1355,Patient!$A$2:$I$2017,3,FALSE)</f>
        <v>NON-HISPANIC</v>
      </c>
      <c r="E1355" s="15" t="str">
        <f>VLOOKUP($B1355,Patient!$A$2:$I$2017,4,FALSE)</f>
        <v>Male</v>
      </c>
      <c r="F1355" s="15" t="str">
        <f>VLOOKUP($B1355,Patient!$A$2:$I$2017,5,FALSE)</f>
        <v>PHI</v>
      </c>
      <c r="G1355" s="15" t="str">
        <f>VLOOKUP($B1355,Patient!$A$2:$I$2017,6,FALSE)</f>
        <v>PHI</v>
      </c>
      <c r="H1355" s="15" t="str">
        <f>VLOOKUP($B1355,Patient!$A$2:$I$2017,7,FALSE)</f>
        <v>PHI</v>
      </c>
      <c r="I1355" s="15" t="str">
        <f>VLOOKUP($B1355,Patient!$A$2:$I$2017,8,FALSE)</f>
        <v>White</v>
      </c>
      <c r="J1355" s="15" t="str">
        <f>VLOOKUP($B1355,Patient!$A$2:$I$2017,9,FALSE)</f>
        <v>Alive</v>
      </c>
      <c r="K1355" s="5">
        <v>1047</v>
      </c>
      <c r="L1355" s="3" t="s">
        <v>93</v>
      </c>
      <c r="M1355" s="11" t="str">
        <f>IF(ISNA(VLOOKUP(A1355,Experiment!$B$2:$E$140,4,FALSE)),"",VLOOKUP(A1355,Experiment!$B$2:$E$140,4,FALSE))</f>
        <v>T</v>
      </c>
      <c r="N1355" s="3" t="s">
        <v>2709</v>
      </c>
      <c r="O1355" s="3" t="s">
        <v>3425</v>
      </c>
      <c r="P1355" s="3" t="s">
        <v>5144</v>
      </c>
      <c r="Q1355" s="3" t="s">
        <v>61</v>
      </c>
      <c r="R1355" s="3" t="s">
        <v>1114</v>
      </c>
    </row>
    <row r="1356" spans="1:18" x14ac:dyDescent="0.25">
      <c r="A1356" s="3" t="s">
        <v>5788</v>
      </c>
      <c r="B1356" s="3">
        <v>1335</v>
      </c>
      <c r="C1356" s="15" t="str">
        <f>VLOOKUP($B1356,Patient!$A$2:$I$2017,2,FALSE)</f>
        <v>PHI</v>
      </c>
      <c r="D1356" s="15" t="str">
        <f>VLOOKUP($B1356,Patient!$A$2:$I$2017,3,FALSE)</f>
        <v/>
      </c>
      <c r="E1356" s="15" t="str">
        <f>VLOOKUP($B1356,Patient!$A$2:$I$2017,4,FALSE)</f>
        <v/>
      </c>
      <c r="F1356" s="15" t="str">
        <f>VLOOKUP($B1356,Patient!$A$2:$I$2017,5,FALSE)</f>
        <v>PHI</v>
      </c>
      <c r="G1356" s="15" t="str">
        <f>VLOOKUP($B1356,Patient!$A$2:$I$2017,6,FALSE)</f>
        <v>PHI</v>
      </c>
      <c r="H1356" s="15" t="str">
        <f>VLOOKUP($B1356,Patient!$A$2:$I$2017,7,FALSE)</f>
        <v>PHI</v>
      </c>
      <c r="I1356" s="15" t="str">
        <f>VLOOKUP($B1356,Patient!$A$2:$I$2017,8,FALSE)</f>
        <v/>
      </c>
      <c r="J1356" s="15" t="str">
        <f>VLOOKUP($B1356,Patient!$A$2:$I$2017,9,FALSE)</f>
        <v/>
      </c>
      <c r="K1356" s="5">
        <v>1047</v>
      </c>
      <c r="L1356" s="3" t="s">
        <v>146</v>
      </c>
      <c r="M1356" s="11" t="str">
        <f>IF(ISNA(VLOOKUP(A1356,Experiment!$B$2:$E$140,4,FALSE)),"",VLOOKUP(A1356,Experiment!$B$2:$E$140,4,FALSE))</f>
        <v/>
      </c>
      <c r="N1356" s="3" t="s">
        <v>53</v>
      </c>
      <c r="O1356" s="3" t="s">
        <v>53</v>
      </c>
      <c r="P1356" s="3" t="s">
        <v>5144</v>
      </c>
      <c r="Q1356" s="3" t="s">
        <v>61</v>
      </c>
      <c r="R1356" s="3" t="s">
        <v>1114</v>
      </c>
    </row>
    <row r="1357" spans="1:18" x14ac:dyDescent="0.25">
      <c r="A1357" s="3" t="s">
        <v>5145</v>
      </c>
      <c r="B1357" s="3">
        <v>1333</v>
      </c>
      <c r="C1357" s="15" t="str">
        <f>VLOOKUP($B1357,Patient!$A$2:$I$2017,2,FALSE)</f>
        <v>PHI</v>
      </c>
      <c r="D1357" s="15" t="str">
        <f>VLOOKUP($B1357,Patient!$A$2:$I$2017,3,FALSE)</f>
        <v>NON-HISPANIC</v>
      </c>
      <c r="E1357" s="15" t="str">
        <f>VLOOKUP($B1357,Patient!$A$2:$I$2017,4,FALSE)</f>
        <v>Male</v>
      </c>
      <c r="F1357" s="15" t="str">
        <f>VLOOKUP($B1357,Patient!$A$2:$I$2017,5,FALSE)</f>
        <v>PHI</v>
      </c>
      <c r="G1357" s="15" t="str">
        <f>VLOOKUP($B1357,Patient!$A$2:$I$2017,6,FALSE)</f>
        <v>PHI</v>
      </c>
      <c r="H1357" s="15" t="str">
        <f>VLOOKUP($B1357,Patient!$A$2:$I$2017,7,FALSE)</f>
        <v>PHI</v>
      </c>
      <c r="I1357" s="15" t="str">
        <f>VLOOKUP($B1357,Patient!$A$2:$I$2017,8,FALSE)</f>
        <v>White</v>
      </c>
      <c r="J1357" s="15" t="str">
        <f>VLOOKUP($B1357,Patient!$A$2:$I$2017,9,FALSE)</f>
        <v>Alive</v>
      </c>
      <c r="K1357" s="5">
        <v>932</v>
      </c>
      <c r="L1357" s="3" t="s">
        <v>146</v>
      </c>
      <c r="M1357" s="11" t="str">
        <f>IF(ISNA(VLOOKUP(A1357,Experiment!$B$2:$E$140,4,FALSE)),"",VLOOKUP(A1357,Experiment!$B$2:$E$140,4,FALSE))</f>
        <v/>
      </c>
      <c r="N1357" s="3" t="s">
        <v>53</v>
      </c>
      <c r="O1357" s="3" t="s">
        <v>53</v>
      </c>
      <c r="P1357" s="3" t="s">
        <v>5144</v>
      </c>
      <c r="Q1357" s="3" t="s">
        <v>61</v>
      </c>
      <c r="R1357" s="3" t="s">
        <v>67</v>
      </c>
    </row>
    <row r="1358" spans="1:18" x14ac:dyDescent="0.25">
      <c r="A1358" s="3" t="s">
        <v>5149</v>
      </c>
      <c r="B1358" s="3">
        <v>1334</v>
      </c>
      <c r="C1358" s="15" t="str">
        <f>VLOOKUP($B1358,Patient!$A$2:$I$2017,2,FALSE)</f>
        <v>PHI</v>
      </c>
      <c r="D1358" s="15" t="str">
        <f>VLOOKUP($B1358,Patient!$A$2:$I$2017,3,FALSE)</f>
        <v/>
      </c>
      <c r="E1358" s="15" t="str">
        <f>VLOOKUP($B1358,Patient!$A$2:$I$2017,4,FALSE)</f>
        <v/>
      </c>
      <c r="F1358" s="15" t="str">
        <f>VLOOKUP($B1358,Patient!$A$2:$I$2017,5,FALSE)</f>
        <v>PHI</v>
      </c>
      <c r="G1358" s="15" t="str">
        <f>VLOOKUP($B1358,Patient!$A$2:$I$2017,6,FALSE)</f>
        <v>PHI</v>
      </c>
      <c r="H1358" s="15" t="str">
        <f>VLOOKUP($B1358,Patient!$A$2:$I$2017,7,FALSE)</f>
        <v>PHI</v>
      </c>
      <c r="I1358" s="15" t="str">
        <f>VLOOKUP($B1358,Patient!$A$2:$I$2017,8,FALSE)</f>
        <v/>
      </c>
      <c r="J1358" s="15" t="str">
        <f>VLOOKUP($B1358,Patient!$A$2:$I$2017,9,FALSE)</f>
        <v/>
      </c>
      <c r="K1358" s="5">
        <v>932</v>
      </c>
      <c r="L1358" s="3" t="s">
        <v>5150</v>
      </c>
      <c r="M1358" s="11" t="str">
        <f>IF(ISNA(VLOOKUP(A1358,Experiment!$B$2:$E$140,4,FALSE)),"",VLOOKUP(A1358,Experiment!$B$2:$E$140,4,FALSE))</f>
        <v/>
      </c>
      <c r="N1358" s="3" t="s">
        <v>5146</v>
      </c>
      <c r="O1358" s="3" t="s">
        <v>4447</v>
      </c>
      <c r="P1358" s="3" t="s">
        <v>5144</v>
      </c>
      <c r="Q1358" s="3" t="s">
        <v>61</v>
      </c>
      <c r="R1358" s="3" t="s">
        <v>67</v>
      </c>
    </row>
    <row r="1359" spans="1:18" x14ac:dyDescent="0.25">
      <c r="A1359" s="3" t="s">
        <v>5795</v>
      </c>
      <c r="B1359" s="3">
        <v>1336</v>
      </c>
      <c r="C1359" s="15" t="e">
        <f>VLOOKUP($B1359,Patient!$A$2:$I$2017,2,FALSE)</f>
        <v>#N/A</v>
      </c>
      <c r="D1359" s="15" t="e">
        <f>VLOOKUP($B1359,Patient!$A$2:$I$2017,3,FALSE)</f>
        <v>#N/A</v>
      </c>
      <c r="E1359" s="15" t="e">
        <f>VLOOKUP($B1359,Patient!$A$2:$I$2017,4,FALSE)</f>
        <v>#N/A</v>
      </c>
      <c r="F1359" s="15" t="e">
        <f>VLOOKUP($B1359,Patient!$A$2:$I$2017,5,FALSE)</f>
        <v>#N/A</v>
      </c>
      <c r="G1359" s="15" t="e">
        <f>VLOOKUP($B1359,Patient!$A$2:$I$2017,6,FALSE)</f>
        <v>#N/A</v>
      </c>
      <c r="H1359" s="15" t="e">
        <f>VLOOKUP($B1359,Patient!$A$2:$I$2017,7,FALSE)</f>
        <v>#N/A</v>
      </c>
      <c r="I1359" s="15" t="e">
        <f>VLOOKUP($B1359,Patient!$A$2:$I$2017,8,FALSE)</f>
        <v>#N/A</v>
      </c>
      <c r="J1359" s="15" t="e">
        <f>VLOOKUP($B1359,Patient!$A$2:$I$2017,9,FALSE)</f>
        <v>#N/A</v>
      </c>
      <c r="K1359" s="5">
        <v>1048</v>
      </c>
      <c r="L1359" s="3" t="s">
        <v>93</v>
      </c>
      <c r="M1359" s="11" t="str">
        <f>IF(ISNA(VLOOKUP(A1359,Experiment!$B$2:$E$140,4,FALSE)),"",VLOOKUP(A1359,Experiment!$B$2:$E$140,4,FALSE))</f>
        <v/>
      </c>
      <c r="N1359" s="3" t="s">
        <v>2697</v>
      </c>
      <c r="O1359" s="3" t="s">
        <v>2039</v>
      </c>
      <c r="P1359" s="3" t="s">
        <v>5793</v>
      </c>
      <c r="Q1359" s="3" t="s">
        <v>485</v>
      </c>
      <c r="R1359" s="3" t="s">
        <v>5792</v>
      </c>
    </row>
    <row r="1360" spans="1:18" x14ac:dyDescent="0.25">
      <c r="A1360" s="3" t="s">
        <v>5797</v>
      </c>
      <c r="B1360" s="3">
        <v>1337</v>
      </c>
      <c r="C1360" s="15" t="str">
        <f>VLOOKUP($B1360,Patient!$A$2:$I$2017,2,FALSE)</f>
        <v>PHI</v>
      </c>
      <c r="D1360" s="15" t="str">
        <f>VLOOKUP($B1360,Patient!$A$2:$I$2017,3,FALSE)</f>
        <v/>
      </c>
      <c r="E1360" s="15" t="str">
        <f>VLOOKUP($B1360,Patient!$A$2:$I$2017,4,FALSE)</f>
        <v/>
      </c>
      <c r="F1360" s="15" t="str">
        <f>VLOOKUP($B1360,Patient!$A$2:$I$2017,5,FALSE)</f>
        <v>PHI</v>
      </c>
      <c r="G1360" s="15" t="str">
        <f>VLOOKUP($B1360,Patient!$A$2:$I$2017,6,FALSE)</f>
        <v>PHI</v>
      </c>
      <c r="H1360" s="15" t="str">
        <f>VLOOKUP($B1360,Patient!$A$2:$I$2017,7,FALSE)</f>
        <v>PHI</v>
      </c>
      <c r="I1360" s="15" t="str">
        <f>VLOOKUP($B1360,Patient!$A$2:$I$2017,8,FALSE)</f>
        <v/>
      </c>
      <c r="J1360" s="15" t="str">
        <f>VLOOKUP($B1360,Patient!$A$2:$I$2017,9,FALSE)</f>
        <v/>
      </c>
      <c r="K1360" s="5">
        <v>1048</v>
      </c>
      <c r="L1360" s="3" t="s">
        <v>146</v>
      </c>
      <c r="M1360" s="11" t="str">
        <f>IF(ISNA(VLOOKUP(A1360,Experiment!$B$2:$E$140,4,FALSE)),"",VLOOKUP(A1360,Experiment!$B$2:$E$140,4,FALSE))</f>
        <v/>
      </c>
      <c r="N1360" s="3" t="s">
        <v>53</v>
      </c>
      <c r="O1360" s="3" t="s">
        <v>53</v>
      </c>
      <c r="P1360" s="3" t="s">
        <v>5793</v>
      </c>
      <c r="Q1360" s="3" t="s">
        <v>485</v>
      </c>
      <c r="R1360" s="3" t="s">
        <v>5792</v>
      </c>
    </row>
    <row r="1361" spans="1:18" x14ac:dyDescent="0.25">
      <c r="A1361" s="3" t="s">
        <v>5818</v>
      </c>
      <c r="B1361" s="3">
        <v>1338</v>
      </c>
      <c r="C1361" s="15" t="str">
        <f>VLOOKUP($B1361,Patient!$A$2:$I$2017,2,FALSE)</f>
        <v>PHI</v>
      </c>
      <c r="D1361" s="15" t="str">
        <f>VLOOKUP($B1361,Patient!$A$2:$I$2017,3,FALSE)</f>
        <v>HISPANIC</v>
      </c>
      <c r="E1361" s="15" t="str">
        <f>VLOOKUP($B1361,Patient!$A$2:$I$2017,4,FALSE)</f>
        <v>Female</v>
      </c>
      <c r="F1361" s="15" t="str">
        <f>VLOOKUP($B1361,Patient!$A$2:$I$2017,5,FALSE)</f>
        <v>PHI</v>
      </c>
      <c r="G1361" s="15" t="str">
        <f>VLOOKUP($B1361,Patient!$A$2:$I$2017,6,FALSE)</f>
        <v>PHI</v>
      </c>
      <c r="H1361" s="15" t="str">
        <f>VLOOKUP($B1361,Patient!$A$2:$I$2017,7,FALSE)</f>
        <v>PHI</v>
      </c>
      <c r="I1361" s="15" t="str">
        <f>VLOOKUP($B1361,Patient!$A$2:$I$2017,8,FALSE)</f>
        <v>Multiracial</v>
      </c>
      <c r="J1361" s="15" t="str">
        <f>VLOOKUP($B1361,Patient!$A$2:$I$2017,9,FALSE)</f>
        <v>Deceased</v>
      </c>
      <c r="K1361" s="5">
        <v>1049</v>
      </c>
      <c r="L1361" s="3" t="s">
        <v>74</v>
      </c>
      <c r="M1361" s="11" t="str">
        <f>IF(ISNA(VLOOKUP(A1361,Experiment!$B$2:$E$140,4,FALSE)),"",VLOOKUP(A1361,Experiment!$B$2:$E$140,4,FALSE))</f>
        <v/>
      </c>
      <c r="N1361" s="3" t="s">
        <v>53</v>
      </c>
      <c r="O1361" s="3" t="s">
        <v>53</v>
      </c>
      <c r="P1361" s="3" t="s">
        <v>4973</v>
      </c>
      <c r="Q1361" s="3" t="s">
        <v>131</v>
      </c>
      <c r="R1361" s="3" t="s">
        <v>133</v>
      </c>
    </row>
    <row r="1362" spans="1:18" x14ac:dyDescent="0.25">
      <c r="A1362" s="3" t="s">
        <v>5704</v>
      </c>
      <c r="B1362" s="3">
        <v>1339</v>
      </c>
      <c r="C1362" s="15" t="str">
        <f>VLOOKUP($B1362,Patient!$A$2:$I$2017,2,FALSE)</f>
        <v>PHI</v>
      </c>
      <c r="D1362" s="15" t="str">
        <f>VLOOKUP($B1362,Patient!$A$2:$I$2017,3,FALSE)</f>
        <v>NON-HISPANIC</v>
      </c>
      <c r="E1362" s="15" t="str">
        <f>VLOOKUP($B1362,Patient!$A$2:$I$2017,4,FALSE)</f>
        <v>Male</v>
      </c>
      <c r="F1362" s="15" t="str">
        <f>VLOOKUP($B1362,Patient!$A$2:$I$2017,5,FALSE)</f>
        <v>PHI</v>
      </c>
      <c r="G1362" s="15" t="str">
        <f>VLOOKUP($B1362,Patient!$A$2:$I$2017,6,FALSE)</f>
        <v>PHI</v>
      </c>
      <c r="H1362" s="15" t="str">
        <f>VLOOKUP($B1362,Patient!$A$2:$I$2017,7,FALSE)</f>
        <v>PHI</v>
      </c>
      <c r="I1362" s="15" t="str">
        <f>VLOOKUP($B1362,Patient!$A$2:$I$2017,8,FALSE)</f>
        <v>White</v>
      </c>
      <c r="J1362" s="15" t="str">
        <f>VLOOKUP($B1362,Patient!$A$2:$I$2017,9,FALSE)</f>
        <v>Alive</v>
      </c>
      <c r="K1362" s="5">
        <v>1033</v>
      </c>
      <c r="L1362" s="3" t="s">
        <v>146</v>
      </c>
      <c r="M1362" s="11" t="str">
        <f>IF(ISNA(VLOOKUP(A1362,Experiment!$B$2:$E$140,4,FALSE)),"",VLOOKUP(A1362,Experiment!$B$2:$E$140,4,FALSE))</f>
        <v>N</v>
      </c>
      <c r="N1362" s="3" t="s">
        <v>53</v>
      </c>
      <c r="O1362" s="3" t="s">
        <v>53</v>
      </c>
      <c r="P1362" s="3" t="s">
        <v>4973</v>
      </c>
      <c r="Q1362" s="3" t="s">
        <v>61</v>
      </c>
      <c r="R1362" s="3" t="s">
        <v>173</v>
      </c>
    </row>
    <row r="1363" spans="1:18" x14ac:dyDescent="0.25">
      <c r="A1363" s="3" t="s">
        <v>4977</v>
      </c>
      <c r="B1363" s="3">
        <v>1340</v>
      </c>
      <c r="C1363" s="15" t="str">
        <f>VLOOKUP($B1363,Patient!$A$2:$I$2017,2,FALSE)</f>
        <v>PHI</v>
      </c>
      <c r="D1363" s="15" t="str">
        <f>VLOOKUP($B1363,Patient!$A$2:$I$2017,3,FALSE)</f>
        <v/>
      </c>
      <c r="E1363" s="15" t="str">
        <f>VLOOKUP($B1363,Patient!$A$2:$I$2017,4,FALSE)</f>
        <v>Male</v>
      </c>
      <c r="F1363" s="15" t="str">
        <f>VLOOKUP($B1363,Patient!$A$2:$I$2017,5,FALSE)</f>
        <v>PHI</v>
      </c>
      <c r="G1363" s="15" t="str">
        <f>VLOOKUP($B1363,Patient!$A$2:$I$2017,6,FALSE)</f>
        <v>PHI</v>
      </c>
      <c r="H1363" s="15" t="str">
        <f>VLOOKUP($B1363,Patient!$A$2:$I$2017,7,FALSE)</f>
        <v>PHI</v>
      </c>
      <c r="I1363" s="15" t="str">
        <f>VLOOKUP($B1363,Patient!$A$2:$I$2017,8,FALSE)</f>
        <v/>
      </c>
      <c r="J1363" s="15" t="str">
        <f>VLOOKUP($B1363,Patient!$A$2:$I$2017,9,FALSE)</f>
        <v/>
      </c>
      <c r="K1363" s="5">
        <v>1050</v>
      </c>
      <c r="L1363" s="3" t="s">
        <v>93</v>
      </c>
      <c r="M1363" s="11" t="str">
        <f>IF(ISNA(VLOOKUP(A1363,Experiment!$B$2:$E$140,4,FALSE)),"",VLOOKUP(A1363,Experiment!$B$2:$E$140,4,FALSE))</f>
        <v>T</v>
      </c>
      <c r="N1363" s="3" t="s">
        <v>3086</v>
      </c>
      <c r="O1363" s="3" t="s">
        <v>2404</v>
      </c>
      <c r="P1363" s="3" t="s">
        <v>4975</v>
      </c>
      <c r="Q1363" s="3" t="s">
        <v>61</v>
      </c>
      <c r="R1363" s="3" t="s">
        <v>160</v>
      </c>
    </row>
    <row r="1364" spans="1:18" x14ac:dyDescent="0.25">
      <c r="A1364" s="3" t="s">
        <v>4978</v>
      </c>
      <c r="B1364" s="3">
        <v>1341</v>
      </c>
      <c r="C1364" s="15" t="str">
        <f>VLOOKUP($B1364,Patient!$A$2:$I$2017,2,FALSE)</f>
        <v>PHI</v>
      </c>
      <c r="D1364" s="15" t="str">
        <f>VLOOKUP($B1364,Patient!$A$2:$I$2017,3,FALSE)</f>
        <v>NON-HISPANIC</v>
      </c>
      <c r="E1364" s="15" t="str">
        <f>VLOOKUP($B1364,Patient!$A$2:$I$2017,4,FALSE)</f>
        <v>Male</v>
      </c>
      <c r="F1364" s="15" t="str">
        <f>VLOOKUP($B1364,Patient!$A$2:$I$2017,5,FALSE)</f>
        <v>PHI</v>
      </c>
      <c r="G1364" s="15" t="str">
        <f>VLOOKUP($B1364,Patient!$A$2:$I$2017,6,FALSE)</f>
        <v>PHI</v>
      </c>
      <c r="H1364" s="15" t="str">
        <f>VLOOKUP($B1364,Patient!$A$2:$I$2017,7,FALSE)</f>
        <v>PHI</v>
      </c>
      <c r="I1364" s="15" t="str">
        <f>VLOOKUP($B1364,Patient!$A$2:$I$2017,8,FALSE)</f>
        <v>White</v>
      </c>
      <c r="J1364" s="15" t="str">
        <f>VLOOKUP($B1364,Patient!$A$2:$I$2017,9,FALSE)</f>
        <v>Deceased</v>
      </c>
      <c r="K1364" s="5">
        <v>1050</v>
      </c>
      <c r="L1364" s="3" t="s">
        <v>146</v>
      </c>
      <c r="M1364" s="11" t="str">
        <f>IF(ISNA(VLOOKUP(A1364,Experiment!$B$2:$E$140,4,FALSE)),"",VLOOKUP(A1364,Experiment!$B$2:$E$140,4,FALSE))</f>
        <v>N</v>
      </c>
      <c r="N1364" s="3" t="s">
        <v>53</v>
      </c>
      <c r="O1364" s="3" t="s">
        <v>53</v>
      </c>
      <c r="P1364" s="3" t="s">
        <v>4975</v>
      </c>
      <c r="Q1364" s="3" t="s">
        <v>61</v>
      </c>
      <c r="R1364" s="3" t="s">
        <v>160</v>
      </c>
    </row>
    <row r="1365" spans="1:18" x14ac:dyDescent="0.25">
      <c r="A1365" s="3" t="s">
        <v>5731</v>
      </c>
      <c r="B1365" s="3">
        <v>1344</v>
      </c>
      <c r="C1365" s="15" t="str">
        <f>VLOOKUP($B1365,Patient!$A$2:$I$2017,2,FALSE)</f>
        <v>PHI</v>
      </c>
      <c r="D1365" s="15" t="str">
        <f>VLOOKUP($B1365,Patient!$A$2:$I$2017,3,FALSE)</f>
        <v/>
      </c>
      <c r="E1365" s="15" t="str">
        <f>VLOOKUP($B1365,Patient!$A$2:$I$2017,4,FALSE)</f>
        <v>Female</v>
      </c>
      <c r="F1365" s="15" t="str">
        <f>VLOOKUP($B1365,Patient!$A$2:$I$2017,5,FALSE)</f>
        <v>PHI</v>
      </c>
      <c r="G1365" s="15" t="str">
        <f>VLOOKUP($B1365,Patient!$A$2:$I$2017,6,FALSE)</f>
        <v>PHI</v>
      </c>
      <c r="H1365" s="15" t="str">
        <f>VLOOKUP($B1365,Patient!$A$2:$I$2017,7,FALSE)</f>
        <v>PHI</v>
      </c>
      <c r="I1365" s="15" t="str">
        <f>VLOOKUP($B1365,Patient!$A$2:$I$2017,8,FALSE)</f>
        <v/>
      </c>
      <c r="J1365" s="15" t="str">
        <f>VLOOKUP($B1365,Patient!$A$2:$I$2017,9,FALSE)</f>
        <v/>
      </c>
      <c r="K1365" s="5">
        <v>1035</v>
      </c>
      <c r="L1365" s="3" t="s">
        <v>146</v>
      </c>
      <c r="M1365" s="11" t="str">
        <f>IF(ISNA(VLOOKUP(A1365,Experiment!$B$2:$E$140,4,FALSE)),"",VLOOKUP(A1365,Experiment!$B$2:$E$140,4,FALSE))</f>
        <v>N</v>
      </c>
      <c r="N1365" s="3" t="s">
        <v>53</v>
      </c>
      <c r="O1365" s="3" t="s">
        <v>53</v>
      </c>
      <c r="P1365" s="3" t="s">
        <v>2669</v>
      </c>
      <c r="Q1365" s="3" t="s">
        <v>61</v>
      </c>
      <c r="R1365" s="3" t="s">
        <v>173</v>
      </c>
    </row>
    <row r="1366" spans="1:18" x14ac:dyDescent="0.25">
      <c r="A1366" s="3" t="s">
        <v>2670</v>
      </c>
      <c r="B1366" s="3">
        <v>1346</v>
      </c>
      <c r="C1366" s="15" t="str">
        <f>VLOOKUP($B1366,Patient!$A$2:$I$2017,2,FALSE)</f>
        <v>PHI</v>
      </c>
      <c r="D1366" s="15" t="str">
        <f>VLOOKUP($B1366,Patient!$A$2:$I$2017,3,FALSE)</f>
        <v/>
      </c>
      <c r="E1366" s="15" t="str">
        <f>VLOOKUP($B1366,Patient!$A$2:$I$2017,4,FALSE)</f>
        <v/>
      </c>
      <c r="F1366" s="15" t="str">
        <f>VLOOKUP($B1366,Patient!$A$2:$I$2017,5,FALSE)</f>
        <v>PHI</v>
      </c>
      <c r="G1366" s="15" t="str">
        <f>VLOOKUP($B1366,Patient!$A$2:$I$2017,6,FALSE)</f>
        <v>PHI</v>
      </c>
      <c r="H1366" s="15" t="str">
        <f>VLOOKUP($B1366,Patient!$A$2:$I$2017,7,FALSE)</f>
        <v>PHI</v>
      </c>
      <c r="I1366" s="15" t="str">
        <f>VLOOKUP($B1366,Patient!$A$2:$I$2017,8,FALSE)</f>
        <v/>
      </c>
      <c r="J1366" s="15" t="str">
        <f>VLOOKUP($B1366,Patient!$A$2:$I$2017,9,FALSE)</f>
        <v/>
      </c>
      <c r="K1366" s="5">
        <v>539</v>
      </c>
      <c r="L1366" s="3" t="s">
        <v>74</v>
      </c>
      <c r="M1366" s="11" t="str">
        <f>IF(ISNA(VLOOKUP(A1366,Experiment!$B$2:$E$140,4,FALSE)),"",VLOOKUP(A1366,Experiment!$B$2:$E$140,4,FALSE))</f>
        <v/>
      </c>
      <c r="N1366" s="3" t="s">
        <v>2666</v>
      </c>
      <c r="O1366" s="3" t="s">
        <v>2667</v>
      </c>
      <c r="P1366" s="3" t="s">
        <v>2668</v>
      </c>
      <c r="Q1366" s="3" t="s">
        <v>485</v>
      </c>
      <c r="R1366" s="3" t="s">
        <v>2452</v>
      </c>
    </row>
    <row r="1367" spans="1:18" x14ac:dyDescent="0.25">
      <c r="A1367" s="3" t="s">
        <v>5833</v>
      </c>
      <c r="B1367" s="3">
        <v>1347</v>
      </c>
      <c r="C1367" s="15" t="str">
        <f>VLOOKUP($B1367,Patient!$A$2:$I$2017,2,FALSE)</f>
        <v>PHI</v>
      </c>
      <c r="D1367" s="15" t="str">
        <f>VLOOKUP($B1367,Patient!$A$2:$I$2017,3,FALSE)</f>
        <v/>
      </c>
      <c r="E1367" s="15" t="str">
        <f>VLOOKUP($B1367,Patient!$A$2:$I$2017,4,FALSE)</f>
        <v/>
      </c>
      <c r="F1367" s="15" t="str">
        <f>VLOOKUP($B1367,Patient!$A$2:$I$2017,5,FALSE)</f>
        <v>PHI</v>
      </c>
      <c r="G1367" s="15" t="str">
        <f>VLOOKUP($B1367,Patient!$A$2:$I$2017,6,FALSE)</f>
        <v>PHI</v>
      </c>
      <c r="H1367" s="15" t="str">
        <f>VLOOKUP($B1367,Patient!$A$2:$I$2017,7,FALSE)</f>
        <v>PHI</v>
      </c>
      <c r="I1367" s="15" t="str">
        <f>VLOOKUP($B1367,Patient!$A$2:$I$2017,8,FALSE)</f>
        <v/>
      </c>
      <c r="J1367" s="15" t="str">
        <f>VLOOKUP($B1367,Patient!$A$2:$I$2017,9,FALSE)</f>
        <v/>
      </c>
      <c r="K1367" s="5">
        <v>1052</v>
      </c>
      <c r="L1367" s="3" t="s">
        <v>74</v>
      </c>
      <c r="M1367" s="11" t="str">
        <f>IF(ISNA(VLOOKUP(A1367,Experiment!$B$2:$E$140,4,FALSE)),"",VLOOKUP(A1367,Experiment!$B$2:$E$140,4,FALSE))</f>
        <v/>
      </c>
      <c r="N1367" s="3" t="s">
        <v>5832</v>
      </c>
      <c r="O1367" s="3" t="s">
        <v>3226</v>
      </c>
      <c r="P1367" s="3" t="s">
        <v>2669</v>
      </c>
      <c r="Q1367" s="3" t="s">
        <v>1814</v>
      </c>
      <c r="R1367" s="3" t="s">
        <v>2918</v>
      </c>
    </row>
    <row r="1368" spans="1:18" x14ac:dyDescent="0.25">
      <c r="A1368" s="3" t="s">
        <v>5839</v>
      </c>
      <c r="B1368" s="3">
        <v>1348</v>
      </c>
      <c r="C1368" s="15" t="str">
        <f>VLOOKUP($B1368,Patient!$A$2:$I$2017,2,FALSE)</f>
        <v>PHI</v>
      </c>
      <c r="D1368" s="15" t="str">
        <f>VLOOKUP($B1368,Patient!$A$2:$I$2017,3,FALSE)</f>
        <v/>
      </c>
      <c r="E1368" s="15" t="str">
        <f>VLOOKUP($B1368,Patient!$A$2:$I$2017,4,FALSE)</f>
        <v/>
      </c>
      <c r="F1368" s="15" t="str">
        <f>VLOOKUP($B1368,Patient!$A$2:$I$2017,5,FALSE)</f>
        <v>PHI</v>
      </c>
      <c r="G1368" s="15" t="str">
        <f>VLOOKUP($B1368,Patient!$A$2:$I$2017,6,FALSE)</f>
        <v>PHI</v>
      </c>
      <c r="H1368" s="15" t="str">
        <f>VLOOKUP($B1368,Patient!$A$2:$I$2017,7,FALSE)</f>
        <v>PHI</v>
      </c>
      <c r="I1368" s="15" t="str">
        <f>VLOOKUP($B1368,Patient!$A$2:$I$2017,8,FALSE)</f>
        <v/>
      </c>
      <c r="J1368" s="15" t="str">
        <f>VLOOKUP($B1368,Patient!$A$2:$I$2017,9,FALSE)</f>
        <v/>
      </c>
      <c r="K1368" s="5">
        <v>1053</v>
      </c>
      <c r="L1368" s="3" t="s">
        <v>74</v>
      </c>
      <c r="M1368" s="11" t="str">
        <f>IF(ISNA(VLOOKUP(A1368,Experiment!$B$2:$E$140,4,FALSE)),"",VLOOKUP(A1368,Experiment!$B$2:$E$140,4,FALSE))</f>
        <v/>
      </c>
      <c r="N1368" s="3" t="s">
        <v>4007</v>
      </c>
      <c r="O1368" s="3" t="s">
        <v>5838</v>
      </c>
      <c r="P1368" s="3" t="s">
        <v>2668</v>
      </c>
      <c r="Q1368" s="3" t="s">
        <v>76</v>
      </c>
      <c r="R1368" s="3" t="s">
        <v>1826</v>
      </c>
    </row>
    <row r="1369" spans="1:18" x14ac:dyDescent="0.25">
      <c r="A1369" s="3" t="s">
        <v>5844</v>
      </c>
      <c r="B1369" s="3">
        <v>1351</v>
      </c>
      <c r="C1369" s="15" t="str">
        <f>VLOOKUP($B1369,Patient!$A$2:$I$2017,2,FALSE)</f>
        <v>PHI</v>
      </c>
      <c r="D1369" s="15" t="str">
        <f>VLOOKUP($B1369,Patient!$A$2:$I$2017,3,FALSE)</f>
        <v>NON-HISPANIC</v>
      </c>
      <c r="E1369" s="15" t="str">
        <f>VLOOKUP($B1369,Patient!$A$2:$I$2017,4,FALSE)</f>
        <v>Male</v>
      </c>
      <c r="F1369" s="15" t="str">
        <f>VLOOKUP($B1369,Patient!$A$2:$I$2017,5,FALSE)</f>
        <v>PHI</v>
      </c>
      <c r="G1369" s="15" t="str">
        <f>VLOOKUP($B1369,Patient!$A$2:$I$2017,6,FALSE)</f>
        <v>PHI</v>
      </c>
      <c r="H1369" s="15" t="str">
        <f>VLOOKUP($B1369,Patient!$A$2:$I$2017,7,FALSE)</f>
        <v>PHI</v>
      </c>
      <c r="I1369" s="15" t="str">
        <f>VLOOKUP($B1369,Patient!$A$2:$I$2017,8,FALSE)</f>
        <v>White</v>
      </c>
      <c r="J1369" s="15" t="str">
        <f>VLOOKUP($B1369,Patient!$A$2:$I$2017,9,FALSE)</f>
        <v>Alive</v>
      </c>
      <c r="K1369" s="5">
        <v>1054</v>
      </c>
      <c r="L1369" s="3" t="s">
        <v>93</v>
      </c>
      <c r="M1369" s="11" t="str">
        <f>IF(ISNA(VLOOKUP(A1369,Experiment!$B$2:$E$140,4,FALSE)),"",VLOOKUP(A1369,Experiment!$B$2:$E$140,4,FALSE))</f>
        <v>T</v>
      </c>
      <c r="N1369" s="3" t="s">
        <v>5394</v>
      </c>
      <c r="O1369" s="3" t="s">
        <v>216</v>
      </c>
      <c r="P1369" s="3" t="s">
        <v>3767</v>
      </c>
      <c r="Q1369" s="3" t="s">
        <v>61</v>
      </c>
      <c r="R1369" s="3" t="s">
        <v>127</v>
      </c>
    </row>
    <row r="1370" spans="1:18" x14ac:dyDescent="0.25">
      <c r="A1370" s="3" t="s">
        <v>5846</v>
      </c>
      <c r="B1370" s="3">
        <v>1352</v>
      </c>
      <c r="C1370" s="15" t="str">
        <f>VLOOKUP($B1370,Patient!$A$2:$I$2017,2,FALSE)</f>
        <v>PHI</v>
      </c>
      <c r="D1370" s="15" t="str">
        <f>VLOOKUP($B1370,Patient!$A$2:$I$2017,3,FALSE)</f>
        <v/>
      </c>
      <c r="E1370" s="15" t="str">
        <f>VLOOKUP($B1370,Patient!$A$2:$I$2017,4,FALSE)</f>
        <v>Female</v>
      </c>
      <c r="F1370" s="15" t="str">
        <f>VLOOKUP($B1370,Patient!$A$2:$I$2017,5,FALSE)</f>
        <v>PHI</v>
      </c>
      <c r="G1370" s="15" t="str">
        <f>VLOOKUP($B1370,Patient!$A$2:$I$2017,6,FALSE)</f>
        <v>PHI</v>
      </c>
      <c r="H1370" s="15" t="str">
        <f>VLOOKUP($B1370,Patient!$A$2:$I$2017,7,FALSE)</f>
        <v>PHI</v>
      </c>
      <c r="I1370" s="15" t="str">
        <f>VLOOKUP($B1370,Patient!$A$2:$I$2017,8,FALSE)</f>
        <v/>
      </c>
      <c r="J1370" s="15" t="str">
        <f>VLOOKUP($B1370,Patient!$A$2:$I$2017,9,FALSE)</f>
        <v/>
      </c>
      <c r="K1370" s="5">
        <v>1054</v>
      </c>
      <c r="L1370" s="3" t="s">
        <v>146</v>
      </c>
      <c r="M1370" s="11" t="str">
        <f>IF(ISNA(VLOOKUP(A1370,Experiment!$B$2:$E$140,4,FALSE)),"",VLOOKUP(A1370,Experiment!$B$2:$E$140,4,FALSE))</f>
        <v>N</v>
      </c>
      <c r="N1370" s="3" t="s">
        <v>53</v>
      </c>
      <c r="O1370" s="3" t="s">
        <v>53</v>
      </c>
      <c r="P1370" s="3" t="s">
        <v>3767</v>
      </c>
      <c r="Q1370" s="3" t="s">
        <v>61</v>
      </c>
      <c r="R1370" s="3" t="s">
        <v>127</v>
      </c>
    </row>
    <row r="1371" spans="1:18" x14ac:dyDescent="0.25">
      <c r="A1371" s="3" t="s">
        <v>3768</v>
      </c>
      <c r="B1371" s="3">
        <v>1349</v>
      </c>
      <c r="C1371" s="15" t="str">
        <f>VLOOKUP($B1371,Patient!$A$2:$I$2017,2,FALSE)</f>
        <v>PHI</v>
      </c>
      <c r="D1371" s="15" t="str">
        <f>VLOOKUP($B1371,Patient!$A$2:$I$2017,3,FALSE)</f>
        <v>NON-HISPANIC</v>
      </c>
      <c r="E1371" s="15" t="str">
        <f>VLOOKUP($B1371,Patient!$A$2:$I$2017,4,FALSE)</f>
        <v>Male</v>
      </c>
      <c r="F1371" s="15" t="str">
        <f>VLOOKUP($B1371,Patient!$A$2:$I$2017,5,FALSE)</f>
        <v>PHI</v>
      </c>
      <c r="G1371" s="15" t="str">
        <f>VLOOKUP($B1371,Patient!$A$2:$I$2017,6,FALSE)</f>
        <v>PHI</v>
      </c>
      <c r="H1371" s="15" t="str">
        <f>VLOOKUP($B1371,Patient!$A$2:$I$2017,7,FALSE)</f>
        <v>PHI</v>
      </c>
      <c r="I1371" s="15" t="str">
        <f>VLOOKUP($B1371,Patient!$A$2:$I$2017,8,FALSE)</f>
        <v>White</v>
      </c>
      <c r="J1371" s="15" t="str">
        <f>VLOOKUP($B1371,Patient!$A$2:$I$2017,9,FALSE)</f>
        <v>Deceased</v>
      </c>
      <c r="K1371" s="5">
        <v>696</v>
      </c>
      <c r="L1371" s="3" t="s">
        <v>146</v>
      </c>
      <c r="M1371" s="11" t="str">
        <f>IF(ISNA(VLOOKUP(A1371,Experiment!$B$2:$E$140,4,FALSE)),"",VLOOKUP(A1371,Experiment!$B$2:$E$140,4,FALSE))</f>
        <v>N</v>
      </c>
      <c r="N1371" s="3" t="s">
        <v>53</v>
      </c>
      <c r="O1371" s="3" t="s">
        <v>53</v>
      </c>
      <c r="P1371" s="3" t="s">
        <v>3767</v>
      </c>
      <c r="Q1371" s="3" t="s">
        <v>61</v>
      </c>
      <c r="R1371" s="3" t="s">
        <v>173</v>
      </c>
    </row>
    <row r="1372" spans="1:18" x14ac:dyDescent="0.25">
      <c r="A1372" s="3" t="s">
        <v>5849</v>
      </c>
      <c r="B1372" s="3">
        <v>1353</v>
      </c>
      <c r="C1372" s="15" t="str">
        <f>VLOOKUP($B1372,Patient!$A$2:$I$2017,2,FALSE)</f>
        <v>PHI</v>
      </c>
      <c r="D1372" s="15" t="str">
        <f>VLOOKUP($B1372,Patient!$A$2:$I$2017,3,FALSE)</f>
        <v/>
      </c>
      <c r="E1372" s="15" t="str">
        <f>VLOOKUP($B1372,Patient!$A$2:$I$2017,4,FALSE)</f>
        <v/>
      </c>
      <c r="F1372" s="15" t="str">
        <f>VLOOKUP($B1372,Patient!$A$2:$I$2017,5,FALSE)</f>
        <v>PHI</v>
      </c>
      <c r="G1372" s="15" t="str">
        <f>VLOOKUP($B1372,Patient!$A$2:$I$2017,6,FALSE)</f>
        <v>PHI</v>
      </c>
      <c r="H1372" s="15" t="str">
        <f>VLOOKUP($B1372,Patient!$A$2:$I$2017,7,FALSE)</f>
        <v>PHI</v>
      </c>
      <c r="I1372" s="15" t="str">
        <f>VLOOKUP($B1372,Patient!$A$2:$I$2017,8,FALSE)</f>
        <v/>
      </c>
      <c r="J1372" s="15" t="str">
        <f>VLOOKUP($B1372,Patient!$A$2:$I$2017,9,FALSE)</f>
        <v/>
      </c>
      <c r="K1372" s="5">
        <v>1055</v>
      </c>
      <c r="L1372" s="3" t="s">
        <v>74</v>
      </c>
      <c r="M1372" s="11" t="str">
        <f>IF(ISNA(VLOOKUP(A1372,Experiment!$B$2:$E$140,4,FALSE)),"",VLOOKUP(A1372,Experiment!$B$2:$E$140,4,FALSE))</f>
        <v/>
      </c>
      <c r="N1372" s="3" t="s">
        <v>3984</v>
      </c>
      <c r="O1372" s="3" t="s">
        <v>5848</v>
      </c>
      <c r="P1372" s="3" t="s">
        <v>2669</v>
      </c>
      <c r="Q1372" s="3" t="s">
        <v>76</v>
      </c>
      <c r="R1372" s="3" t="s">
        <v>1826</v>
      </c>
    </row>
    <row r="1373" spans="1:18" x14ac:dyDescent="0.25">
      <c r="A1373" s="3" t="s">
        <v>5854</v>
      </c>
      <c r="B1373" s="3">
        <v>1354</v>
      </c>
      <c r="C1373" s="15" t="str">
        <f>VLOOKUP($B1373,Patient!$A$2:$I$2017,2,FALSE)</f>
        <v>PHI</v>
      </c>
      <c r="D1373" s="15" t="str">
        <f>VLOOKUP($B1373,Patient!$A$2:$I$2017,3,FALSE)</f>
        <v>NON-HISPANIC</v>
      </c>
      <c r="E1373" s="15" t="str">
        <f>VLOOKUP($B1373,Patient!$A$2:$I$2017,4,FALSE)</f>
        <v>Female</v>
      </c>
      <c r="F1373" s="15" t="str">
        <f>VLOOKUP($B1373,Patient!$A$2:$I$2017,5,FALSE)</f>
        <v>PHI</v>
      </c>
      <c r="G1373" s="15" t="str">
        <f>VLOOKUP($B1373,Patient!$A$2:$I$2017,6,FALSE)</f>
        <v>PHI</v>
      </c>
      <c r="H1373" s="15" t="str">
        <f>VLOOKUP($B1373,Patient!$A$2:$I$2017,7,FALSE)</f>
        <v>PHI</v>
      </c>
      <c r="I1373" s="15" t="str">
        <f>VLOOKUP($B1373,Patient!$A$2:$I$2017,8,FALSE)</f>
        <v>White</v>
      </c>
      <c r="J1373" s="15" t="str">
        <f>VLOOKUP($B1373,Patient!$A$2:$I$2017,9,FALSE)</f>
        <v>Alive</v>
      </c>
      <c r="K1373" s="5">
        <v>1056</v>
      </c>
      <c r="L1373" s="3" t="s">
        <v>74</v>
      </c>
      <c r="M1373" s="11" t="str">
        <f>IF(ISNA(VLOOKUP(A1373,Experiment!$B$2:$E$140,4,FALSE)),"",VLOOKUP(A1373,Experiment!$B$2:$E$140,4,FALSE))</f>
        <v/>
      </c>
      <c r="N1373" s="3" t="s">
        <v>1127</v>
      </c>
      <c r="O1373" s="3" t="s">
        <v>3359</v>
      </c>
      <c r="P1373" s="3" t="s">
        <v>5843</v>
      </c>
      <c r="Q1373" s="3" t="s">
        <v>61</v>
      </c>
      <c r="R1373" s="3" t="s">
        <v>67</v>
      </c>
    </row>
    <row r="1374" spans="1:18" x14ac:dyDescent="0.25">
      <c r="A1374" s="3" t="s">
        <v>5858</v>
      </c>
      <c r="B1374" s="3">
        <v>1355</v>
      </c>
      <c r="C1374" s="15" t="str">
        <f>VLOOKUP($B1374,Patient!$A$2:$I$2017,2,FALSE)</f>
        <v>PHI</v>
      </c>
      <c r="D1374" s="15" t="str">
        <f>VLOOKUP($B1374,Patient!$A$2:$I$2017,3,FALSE)</f>
        <v/>
      </c>
      <c r="E1374" s="15" t="str">
        <f>VLOOKUP($B1374,Patient!$A$2:$I$2017,4,FALSE)</f>
        <v/>
      </c>
      <c r="F1374" s="15" t="str">
        <f>VLOOKUP($B1374,Patient!$A$2:$I$2017,5,FALSE)</f>
        <v>PHI</v>
      </c>
      <c r="G1374" s="15" t="str">
        <f>VLOOKUP($B1374,Patient!$A$2:$I$2017,6,FALSE)</f>
        <v>PHI</v>
      </c>
      <c r="H1374" s="15" t="str">
        <f>VLOOKUP($B1374,Patient!$A$2:$I$2017,7,FALSE)</f>
        <v>PHI</v>
      </c>
      <c r="I1374" s="15" t="str">
        <f>VLOOKUP($B1374,Patient!$A$2:$I$2017,8,FALSE)</f>
        <v/>
      </c>
      <c r="J1374" s="15" t="str">
        <f>VLOOKUP($B1374,Patient!$A$2:$I$2017,9,FALSE)</f>
        <v/>
      </c>
      <c r="K1374" s="5">
        <v>1057</v>
      </c>
      <c r="L1374" s="3" t="s">
        <v>93</v>
      </c>
      <c r="M1374" s="11" t="str">
        <f>IF(ISNA(VLOOKUP(A1374,Experiment!$B$2:$E$140,4,FALSE)),"",VLOOKUP(A1374,Experiment!$B$2:$E$140,4,FALSE))</f>
        <v>T</v>
      </c>
      <c r="N1374" s="3" t="s">
        <v>2807</v>
      </c>
      <c r="O1374" s="3" t="s">
        <v>4292</v>
      </c>
      <c r="P1374" s="3" t="s">
        <v>5843</v>
      </c>
      <c r="Q1374" s="3" t="s">
        <v>76</v>
      </c>
      <c r="R1374" s="3" t="s">
        <v>79</v>
      </c>
    </row>
    <row r="1375" spans="1:18" x14ac:dyDescent="0.25">
      <c r="A1375" s="3" t="s">
        <v>5859</v>
      </c>
      <c r="B1375" s="3">
        <v>1356</v>
      </c>
      <c r="C1375" s="15" t="str">
        <f>VLOOKUP($B1375,Patient!$A$2:$I$2017,2,FALSE)</f>
        <v>PHI</v>
      </c>
      <c r="D1375" s="15" t="str">
        <f>VLOOKUP($B1375,Patient!$A$2:$I$2017,3,FALSE)</f>
        <v/>
      </c>
      <c r="E1375" s="15" t="str">
        <f>VLOOKUP($B1375,Patient!$A$2:$I$2017,4,FALSE)</f>
        <v/>
      </c>
      <c r="F1375" s="15" t="str">
        <f>VLOOKUP($B1375,Patient!$A$2:$I$2017,5,FALSE)</f>
        <v>PHI</v>
      </c>
      <c r="G1375" s="15" t="str">
        <f>VLOOKUP($B1375,Patient!$A$2:$I$2017,6,FALSE)</f>
        <v>PHI</v>
      </c>
      <c r="H1375" s="15" t="str">
        <f>VLOOKUP($B1375,Patient!$A$2:$I$2017,7,FALSE)</f>
        <v>PHI</v>
      </c>
      <c r="I1375" s="15" t="str">
        <f>VLOOKUP($B1375,Patient!$A$2:$I$2017,8,FALSE)</f>
        <v/>
      </c>
      <c r="J1375" s="15" t="str">
        <f>VLOOKUP($B1375,Patient!$A$2:$I$2017,9,FALSE)</f>
        <v/>
      </c>
      <c r="K1375" s="5">
        <v>1057</v>
      </c>
      <c r="L1375" s="3" t="s">
        <v>146</v>
      </c>
      <c r="M1375" s="11" t="str">
        <f>IF(ISNA(VLOOKUP(A1375,Experiment!$B$2:$E$140,4,FALSE)),"",VLOOKUP(A1375,Experiment!$B$2:$E$140,4,FALSE))</f>
        <v>N</v>
      </c>
      <c r="N1375" s="3" t="s">
        <v>53</v>
      </c>
      <c r="O1375" s="3" t="s">
        <v>53</v>
      </c>
      <c r="P1375" s="3" t="s">
        <v>5843</v>
      </c>
      <c r="Q1375" s="3" t="s">
        <v>76</v>
      </c>
      <c r="R1375" s="3" t="s">
        <v>79</v>
      </c>
    </row>
    <row r="1376" spans="1:18" x14ac:dyDescent="0.25">
      <c r="A1376" s="3" t="s">
        <v>5864</v>
      </c>
      <c r="B1376" s="3">
        <v>1357</v>
      </c>
      <c r="C1376" s="15" t="str">
        <f>VLOOKUP($B1376,Patient!$A$2:$I$2017,2,FALSE)</f>
        <v>PHI</v>
      </c>
      <c r="D1376" s="15" t="str">
        <f>VLOOKUP($B1376,Patient!$A$2:$I$2017,3,FALSE)</f>
        <v>NON-HISPANIC</v>
      </c>
      <c r="E1376" s="15" t="str">
        <f>VLOOKUP($B1376,Patient!$A$2:$I$2017,4,FALSE)</f>
        <v>Female</v>
      </c>
      <c r="F1376" s="15" t="str">
        <f>VLOOKUP($B1376,Patient!$A$2:$I$2017,5,FALSE)</f>
        <v>PHI</v>
      </c>
      <c r="G1376" s="15" t="str">
        <f>VLOOKUP($B1376,Patient!$A$2:$I$2017,6,FALSE)</f>
        <v>PHI</v>
      </c>
      <c r="H1376" s="15" t="str">
        <f>VLOOKUP($B1376,Patient!$A$2:$I$2017,7,FALSE)</f>
        <v>PHI</v>
      </c>
      <c r="I1376" s="15" t="str">
        <f>VLOOKUP($B1376,Patient!$A$2:$I$2017,8,FALSE)</f>
        <v>White</v>
      </c>
      <c r="J1376" s="15" t="str">
        <f>VLOOKUP($B1376,Patient!$A$2:$I$2017,9,FALSE)</f>
        <v>Deceased</v>
      </c>
      <c r="K1376" s="5">
        <v>1058</v>
      </c>
      <c r="L1376" s="3" t="s">
        <v>93</v>
      </c>
      <c r="M1376" s="11" t="str">
        <f>IF(ISNA(VLOOKUP(A1376,Experiment!$B$2:$E$140,4,FALSE)),"",VLOOKUP(A1376,Experiment!$B$2:$E$140,4,FALSE))</f>
        <v/>
      </c>
      <c r="N1376" s="3" t="s">
        <v>3086</v>
      </c>
      <c r="O1376" s="3" t="s">
        <v>2846</v>
      </c>
      <c r="P1376" s="3" t="s">
        <v>5780</v>
      </c>
      <c r="Q1376" s="3" t="s">
        <v>61</v>
      </c>
      <c r="R1376" s="3" t="s">
        <v>1114</v>
      </c>
    </row>
    <row r="1377" spans="1:18" x14ac:dyDescent="0.25">
      <c r="A1377" s="3" t="s">
        <v>5865</v>
      </c>
      <c r="B1377" s="3">
        <v>1358</v>
      </c>
      <c r="C1377" s="15" t="str">
        <f>VLOOKUP($B1377,Patient!$A$2:$I$2017,2,FALSE)</f>
        <v>PHI</v>
      </c>
      <c r="D1377" s="15" t="str">
        <f>VLOOKUP($B1377,Patient!$A$2:$I$2017,3,FALSE)</f>
        <v>NON-HISPANIC</v>
      </c>
      <c r="E1377" s="15" t="str">
        <f>VLOOKUP($B1377,Patient!$A$2:$I$2017,4,FALSE)</f>
        <v>Male</v>
      </c>
      <c r="F1377" s="15" t="str">
        <f>VLOOKUP($B1377,Patient!$A$2:$I$2017,5,FALSE)</f>
        <v>PHI</v>
      </c>
      <c r="G1377" s="15" t="str">
        <f>VLOOKUP($B1377,Patient!$A$2:$I$2017,6,FALSE)</f>
        <v>PHI</v>
      </c>
      <c r="H1377" s="15" t="str">
        <f>VLOOKUP($B1377,Patient!$A$2:$I$2017,7,FALSE)</f>
        <v>PHI</v>
      </c>
      <c r="I1377" s="15" t="str">
        <f>VLOOKUP($B1377,Patient!$A$2:$I$2017,8,FALSE)</f>
        <v>White</v>
      </c>
      <c r="J1377" s="15" t="str">
        <f>VLOOKUP($B1377,Patient!$A$2:$I$2017,9,FALSE)</f>
        <v>Deceased</v>
      </c>
      <c r="K1377" s="5">
        <v>1058</v>
      </c>
      <c r="L1377" s="3" t="s">
        <v>146</v>
      </c>
      <c r="M1377" s="11" t="str">
        <f>IF(ISNA(VLOOKUP(A1377,Experiment!$B$2:$E$140,4,FALSE)),"",VLOOKUP(A1377,Experiment!$B$2:$E$140,4,FALSE))</f>
        <v/>
      </c>
      <c r="N1377" s="3" t="s">
        <v>53</v>
      </c>
      <c r="O1377" s="3" t="s">
        <v>53</v>
      </c>
      <c r="P1377" s="3" t="s">
        <v>5780</v>
      </c>
      <c r="Q1377" s="3" t="s">
        <v>61</v>
      </c>
      <c r="R1377" s="3" t="s">
        <v>1114</v>
      </c>
    </row>
    <row r="1378" spans="1:18" x14ac:dyDescent="0.25">
      <c r="A1378" s="3" t="s">
        <v>5873</v>
      </c>
      <c r="B1378" s="3">
        <v>1359</v>
      </c>
      <c r="C1378" s="15" t="str">
        <f>VLOOKUP($B1378,Patient!$A$2:$I$2017,2,FALSE)</f>
        <v>PHI</v>
      </c>
      <c r="D1378" s="15" t="str">
        <f>VLOOKUP($B1378,Patient!$A$2:$I$2017,3,FALSE)</f>
        <v/>
      </c>
      <c r="E1378" s="15" t="str">
        <f>VLOOKUP($B1378,Patient!$A$2:$I$2017,4,FALSE)</f>
        <v>Female</v>
      </c>
      <c r="F1378" s="15" t="str">
        <f>VLOOKUP($B1378,Patient!$A$2:$I$2017,5,FALSE)</f>
        <v>PHI</v>
      </c>
      <c r="G1378" s="15" t="str">
        <f>VLOOKUP($B1378,Patient!$A$2:$I$2017,6,FALSE)</f>
        <v>PHI</v>
      </c>
      <c r="H1378" s="15" t="str">
        <f>VLOOKUP($B1378,Patient!$A$2:$I$2017,7,FALSE)</f>
        <v>PHI</v>
      </c>
      <c r="I1378" s="15" t="str">
        <f>VLOOKUP($B1378,Patient!$A$2:$I$2017,8,FALSE)</f>
        <v/>
      </c>
      <c r="J1378" s="15" t="str">
        <f>VLOOKUP($B1378,Patient!$A$2:$I$2017,9,FALSE)</f>
        <v/>
      </c>
      <c r="K1378" s="5">
        <v>1059</v>
      </c>
      <c r="L1378" s="3" t="s">
        <v>93</v>
      </c>
      <c r="M1378" s="11" t="str">
        <f>IF(ISNA(VLOOKUP(A1378,Experiment!$B$2:$E$140,4,FALSE)),"",VLOOKUP(A1378,Experiment!$B$2:$E$140,4,FALSE))</f>
        <v/>
      </c>
      <c r="N1378" s="3" t="s">
        <v>4110</v>
      </c>
      <c r="O1378" s="3" t="s">
        <v>1378</v>
      </c>
      <c r="P1378" s="3" t="s">
        <v>5780</v>
      </c>
      <c r="Q1378" s="3" t="s">
        <v>131</v>
      </c>
      <c r="R1378" s="3" t="s">
        <v>557</v>
      </c>
    </row>
    <row r="1379" spans="1:18" x14ac:dyDescent="0.25">
      <c r="A1379" s="3" t="s">
        <v>5782</v>
      </c>
      <c r="B1379" s="3">
        <v>1360</v>
      </c>
      <c r="C1379" s="15" t="str">
        <f>VLOOKUP($B1379,Patient!$A$2:$I$2017,2,FALSE)</f>
        <v>PHI</v>
      </c>
      <c r="D1379" s="15" t="str">
        <f>VLOOKUP($B1379,Patient!$A$2:$I$2017,3,FALSE)</f>
        <v>NON-HISPANIC</v>
      </c>
      <c r="E1379" s="15" t="str">
        <f>VLOOKUP($B1379,Patient!$A$2:$I$2017,4,FALSE)</f>
        <v>Male</v>
      </c>
      <c r="F1379" s="15" t="str">
        <f>VLOOKUP($B1379,Patient!$A$2:$I$2017,5,FALSE)</f>
        <v>PHI</v>
      </c>
      <c r="G1379" s="15" t="str">
        <f>VLOOKUP($B1379,Patient!$A$2:$I$2017,6,FALSE)</f>
        <v>PHI</v>
      </c>
      <c r="H1379" s="15" t="str">
        <f>VLOOKUP($B1379,Patient!$A$2:$I$2017,7,FALSE)</f>
        <v>PHI</v>
      </c>
      <c r="I1379" s="15" t="str">
        <f>VLOOKUP($B1379,Patient!$A$2:$I$2017,8,FALSE)</f>
        <v>White</v>
      </c>
      <c r="J1379" s="15" t="str">
        <f>VLOOKUP($B1379,Patient!$A$2:$I$2017,9,FALSE)</f>
        <v>Alive</v>
      </c>
      <c r="K1379" s="5">
        <v>1046</v>
      </c>
      <c r="L1379" s="3" t="s">
        <v>74</v>
      </c>
      <c r="M1379" s="11" t="str">
        <f>IF(ISNA(VLOOKUP(A1379,Experiment!$B$2:$E$140,4,FALSE)),"",VLOOKUP(A1379,Experiment!$B$2:$E$140,4,FALSE))</f>
        <v>T</v>
      </c>
      <c r="N1379" s="3" t="s">
        <v>5779</v>
      </c>
      <c r="O1379" s="3" t="s">
        <v>653</v>
      </c>
      <c r="P1379" s="3" t="s">
        <v>5780</v>
      </c>
      <c r="Q1379" s="3" t="s">
        <v>61</v>
      </c>
      <c r="R1379" s="3" t="s">
        <v>53</v>
      </c>
    </row>
    <row r="1380" spans="1:18" x14ac:dyDescent="0.25">
      <c r="A1380" s="3" t="s">
        <v>5784</v>
      </c>
      <c r="B1380" s="3">
        <v>1362</v>
      </c>
      <c r="C1380" s="15" t="str">
        <f>VLOOKUP($B1380,Patient!$A$2:$I$2017,2,FALSE)</f>
        <v>PHI</v>
      </c>
      <c r="D1380" s="15" t="str">
        <f>VLOOKUP($B1380,Patient!$A$2:$I$2017,3,FALSE)</f>
        <v/>
      </c>
      <c r="E1380" s="15" t="str">
        <f>VLOOKUP($B1380,Patient!$A$2:$I$2017,4,FALSE)</f>
        <v/>
      </c>
      <c r="F1380" s="15" t="str">
        <f>VLOOKUP($B1380,Patient!$A$2:$I$2017,5,FALSE)</f>
        <v>PHI</v>
      </c>
      <c r="G1380" s="15" t="str">
        <f>VLOOKUP($B1380,Patient!$A$2:$I$2017,6,FALSE)</f>
        <v>PHI</v>
      </c>
      <c r="H1380" s="15" t="str">
        <f>VLOOKUP($B1380,Patient!$A$2:$I$2017,7,FALSE)</f>
        <v>PHI</v>
      </c>
      <c r="I1380" s="15" t="str">
        <f>VLOOKUP($B1380,Patient!$A$2:$I$2017,8,FALSE)</f>
        <v/>
      </c>
      <c r="J1380" s="15" t="str">
        <f>VLOOKUP($B1380,Patient!$A$2:$I$2017,9,FALSE)</f>
        <v/>
      </c>
      <c r="K1380" s="5">
        <v>1046</v>
      </c>
      <c r="L1380" s="3" t="s">
        <v>5785</v>
      </c>
      <c r="M1380" s="11" t="str">
        <f>IF(ISNA(VLOOKUP(A1380,Experiment!$B$2:$E$140,4,FALSE)),"",VLOOKUP(A1380,Experiment!$B$2:$E$140,4,FALSE))</f>
        <v>N</v>
      </c>
      <c r="N1380" s="3" t="s">
        <v>53</v>
      </c>
      <c r="O1380" s="3" t="s">
        <v>53</v>
      </c>
      <c r="P1380" s="3" t="s">
        <v>5783</v>
      </c>
      <c r="Q1380" s="3" t="s">
        <v>61</v>
      </c>
      <c r="R1380" s="3" t="s">
        <v>53</v>
      </c>
    </row>
    <row r="1381" spans="1:18" x14ac:dyDescent="0.25">
      <c r="A1381" s="3" t="s">
        <v>5879</v>
      </c>
      <c r="B1381" s="3">
        <v>1361</v>
      </c>
      <c r="C1381" s="15" t="str">
        <f>VLOOKUP($B1381,Patient!$A$2:$I$2017,2,FALSE)</f>
        <v>PHI</v>
      </c>
      <c r="D1381" s="15" t="str">
        <f>VLOOKUP($B1381,Patient!$A$2:$I$2017,3,FALSE)</f>
        <v>HISPANIC</v>
      </c>
      <c r="E1381" s="15" t="str">
        <f>VLOOKUP($B1381,Patient!$A$2:$I$2017,4,FALSE)</f>
        <v>Female</v>
      </c>
      <c r="F1381" s="15" t="str">
        <f>VLOOKUP($B1381,Patient!$A$2:$I$2017,5,FALSE)</f>
        <v>PHI</v>
      </c>
      <c r="G1381" s="15" t="str">
        <f>VLOOKUP($B1381,Patient!$A$2:$I$2017,6,FALSE)</f>
        <v>PHI</v>
      </c>
      <c r="H1381" s="15" t="str">
        <f>VLOOKUP($B1381,Patient!$A$2:$I$2017,7,FALSE)</f>
        <v>PHI</v>
      </c>
      <c r="I1381" s="15" t="str">
        <f>VLOOKUP($B1381,Patient!$A$2:$I$2017,8,FALSE)</f>
        <v>White</v>
      </c>
      <c r="J1381" s="15" t="str">
        <f>VLOOKUP($B1381,Patient!$A$2:$I$2017,9,FALSE)</f>
        <v>Alive</v>
      </c>
      <c r="K1381" s="5">
        <v>1060</v>
      </c>
      <c r="L1381" s="3" t="s">
        <v>93</v>
      </c>
      <c r="M1381" s="11" t="str">
        <f>IF(ISNA(VLOOKUP(A1381,Experiment!$B$2:$E$140,4,FALSE)),"",VLOOKUP(A1381,Experiment!$B$2:$E$140,4,FALSE))</f>
        <v/>
      </c>
      <c r="N1381" s="3" t="s">
        <v>5876</v>
      </c>
      <c r="O1381" s="3" t="s">
        <v>5877</v>
      </c>
      <c r="P1381" s="3" t="s">
        <v>5878</v>
      </c>
      <c r="Q1381" s="3" t="s">
        <v>111</v>
      </c>
      <c r="R1381" s="3" t="s">
        <v>53</v>
      </c>
    </row>
    <row r="1382" spans="1:18" x14ac:dyDescent="0.25">
      <c r="A1382" s="3" t="s">
        <v>5883</v>
      </c>
      <c r="B1382" s="3">
        <v>1363</v>
      </c>
      <c r="C1382" s="15" t="str">
        <f>VLOOKUP($B1382,Patient!$A$2:$I$2017,2,FALSE)</f>
        <v>PHI</v>
      </c>
      <c r="D1382" s="15" t="str">
        <f>VLOOKUP($B1382,Patient!$A$2:$I$2017,3,FALSE)</f>
        <v/>
      </c>
      <c r="E1382" s="15" t="str">
        <f>VLOOKUP($B1382,Patient!$A$2:$I$2017,4,FALSE)</f>
        <v/>
      </c>
      <c r="F1382" s="15" t="str">
        <f>VLOOKUP($B1382,Patient!$A$2:$I$2017,5,FALSE)</f>
        <v>PHI</v>
      </c>
      <c r="G1382" s="15" t="str">
        <f>VLOOKUP($B1382,Patient!$A$2:$I$2017,6,FALSE)</f>
        <v>PHI</v>
      </c>
      <c r="H1382" s="15" t="str">
        <f>VLOOKUP($B1382,Patient!$A$2:$I$2017,7,FALSE)</f>
        <v>PHI</v>
      </c>
      <c r="I1382" s="15" t="str">
        <f>VLOOKUP($B1382,Patient!$A$2:$I$2017,8,FALSE)</f>
        <v/>
      </c>
      <c r="J1382" s="15" t="str">
        <f>VLOOKUP($B1382,Patient!$A$2:$I$2017,9,FALSE)</f>
        <v/>
      </c>
      <c r="K1382" s="5">
        <v>1061</v>
      </c>
      <c r="L1382" s="3" t="s">
        <v>93</v>
      </c>
      <c r="M1382" s="11" t="str">
        <f>IF(ISNA(VLOOKUP(A1382,Experiment!$B$2:$E$140,4,FALSE)),"",VLOOKUP(A1382,Experiment!$B$2:$E$140,4,FALSE))</f>
        <v/>
      </c>
      <c r="N1382" s="3" t="s">
        <v>5881</v>
      </c>
      <c r="O1382" s="3" t="s">
        <v>5882</v>
      </c>
      <c r="P1382" s="3" t="s">
        <v>143</v>
      </c>
      <c r="Q1382" s="3" t="s">
        <v>61</v>
      </c>
      <c r="R1382" s="3" t="s">
        <v>1114</v>
      </c>
    </row>
    <row r="1383" spans="1:18" x14ac:dyDescent="0.25">
      <c r="A1383" s="3" t="s">
        <v>5887</v>
      </c>
      <c r="B1383" s="3">
        <v>1364</v>
      </c>
      <c r="C1383" s="15" t="str">
        <f>VLOOKUP($B1383,Patient!$A$2:$I$2017,2,FALSE)</f>
        <v>PHI</v>
      </c>
      <c r="D1383" s="15" t="str">
        <f>VLOOKUP($B1383,Patient!$A$2:$I$2017,3,FALSE)</f>
        <v/>
      </c>
      <c r="E1383" s="15" t="str">
        <f>VLOOKUP($B1383,Patient!$A$2:$I$2017,4,FALSE)</f>
        <v/>
      </c>
      <c r="F1383" s="15" t="str">
        <f>VLOOKUP($B1383,Patient!$A$2:$I$2017,5,FALSE)</f>
        <v>PHI</v>
      </c>
      <c r="G1383" s="15" t="str">
        <f>VLOOKUP($B1383,Patient!$A$2:$I$2017,6,FALSE)</f>
        <v>PHI</v>
      </c>
      <c r="H1383" s="15" t="str">
        <f>VLOOKUP($B1383,Patient!$A$2:$I$2017,7,FALSE)</f>
        <v>PHI</v>
      </c>
      <c r="I1383" s="15" t="str">
        <f>VLOOKUP($B1383,Patient!$A$2:$I$2017,8,FALSE)</f>
        <v/>
      </c>
      <c r="J1383" s="15" t="str">
        <f>VLOOKUP($B1383,Patient!$A$2:$I$2017,9,FALSE)</f>
        <v/>
      </c>
      <c r="K1383" s="5">
        <v>1062</v>
      </c>
      <c r="L1383" s="3" t="s">
        <v>74</v>
      </c>
      <c r="M1383" s="11" t="str">
        <f>IF(ISNA(VLOOKUP(A1383,Experiment!$B$2:$E$140,4,FALSE)),"",VLOOKUP(A1383,Experiment!$B$2:$E$140,4,FALSE))</f>
        <v/>
      </c>
      <c r="N1383" s="3" t="s">
        <v>2896</v>
      </c>
      <c r="O1383" s="3" t="s">
        <v>5886</v>
      </c>
      <c r="P1383" s="3" t="s">
        <v>5878</v>
      </c>
      <c r="Q1383" s="3" t="s">
        <v>131</v>
      </c>
      <c r="R1383" s="3" t="s">
        <v>557</v>
      </c>
    </row>
    <row r="1384" spans="1:18" x14ac:dyDescent="0.25">
      <c r="A1384" s="3" t="s">
        <v>5868</v>
      </c>
      <c r="B1384" s="3">
        <v>1365</v>
      </c>
      <c r="C1384" s="15" t="str">
        <f>VLOOKUP($B1384,Patient!$A$2:$I$2017,2,FALSE)</f>
        <v>PHI</v>
      </c>
      <c r="D1384" s="15" t="str">
        <f>VLOOKUP($B1384,Patient!$A$2:$I$2017,3,FALSE)</f>
        <v>NON-HISPANIC</v>
      </c>
      <c r="E1384" s="15" t="str">
        <f>VLOOKUP($B1384,Patient!$A$2:$I$2017,4,FALSE)</f>
        <v>Male</v>
      </c>
      <c r="F1384" s="15" t="str">
        <f>VLOOKUP($B1384,Patient!$A$2:$I$2017,5,FALSE)</f>
        <v>PHI</v>
      </c>
      <c r="G1384" s="15" t="str">
        <f>VLOOKUP($B1384,Patient!$A$2:$I$2017,6,FALSE)</f>
        <v>PHI</v>
      </c>
      <c r="H1384" s="15" t="str">
        <f>VLOOKUP($B1384,Patient!$A$2:$I$2017,7,FALSE)</f>
        <v>PHI</v>
      </c>
      <c r="I1384" s="15" t="str">
        <f>VLOOKUP($B1384,Patient!$A$2:$I$2017,8,FALSE)</f>
        <v>White</v>
      </c>
      <c r="J1384" s="15" t="str">
        <f>VLOOKUP($B1384,Patient!$A$2:$I$2017,9,FALSE)</f>
        <v>Alive</v>
      </c>
      <c r="K1384" s="5">
        <v>1058</v>
      </c>
      <c r="L1384" s="3" t="s">
        <v>74</v>
      </c>
      <c r="M1384" s="11" t="str">
        <f>IF(ISNA(VLOOKUP(A1384,Experiment!$B$2:$E$140,4,FALSE)),"",VLOOKUP(A1384,Experiment!$B$2:$E$140,4,FALSE))</f>
        <v>T</v>
      </c>
      <c r="N1384" s="3" t="s">
        <v>5866</v>
      </c>
      <c r="O1384" s="3" t="s">
        <v>5867</v>
      </c>
      <c r="P1384" s="3" t="s">
        <v>143</v>
      </c>
      <c r="Q1384" s="3" t="s">
        <v>61</v>
      </c>
      <c r="R1384" s="3" t="s">
        <v>1114</v>
      </c>
    </row>
    <row r="1385" spans="1:18" x14ac:dyDescent="0.25">
      <c r="A1385" s="3" t="s">
        <v>5891</v>
      </c>
      <c r="B1385" s="3">
        <v>1366</v>
      </c>
      <c r="C1385" s="15" t="str">
        <f>VLOOKUP($B1385,Patient!$A$2:$I$2017,2,FALSE)</f>
        <v>PHI</v>
      </c>
      <c r="D1385" s="15" t="str">
        <f>VLOOKUP($B1385,Patient!$A$2:$I$2017,3,FALSE)</f>
        <v>NON-HISPANIC</v>
      </c>
      <c r="E1385" s="15" t="str">
        <f>VLOOKUP($B1385,Patient!$A$2:$I$2017,4,FALSE)</f>
        <v>Male</v>
      </c>
      <c r="F1385" s="15" t="str">
        <f>VLOOKUP($B1385,Patient!$A$2:$I$2017,5,FALSE)</f>
        <v>PHI</v>
      </c>
      <c r="G1385" s="15" t="str">
        <f>VLOOKUP($B1385,Patient!$A$2:$I$2017,6,FALSE)</f>
        <v>PHI</v>
      </c>
      <c r="H1385" s="15" t="str">
        <f>VLOOKUP($B1385,Patient!$A$2:$I$2017,7,FALSE)</f>
        <v>PHI</v>
      </c>
      <c r="I1385" s="15" t="str">
        <f>VLOOKUP($B1385,Patient!$A$2:$I$2017,8,FALSE)</f>
        <v>White</v>
      </c>
      <c r="J1385" s="15" t="str">
        <f>VLOOKUP($B1385,Patient!$A$2:$I$2017,9,FALSE)</f>
        <v>Alive</v>
      </c>
      <c r="K1385" s="5">
        <v>1063</v>
      </c>
      <c r="L1385" s="3" t="s">
        <v>74</v>
      </c>
      <c r="M1385" s="11" t="str">
        <f>IF(ISNA(VLOOKUP(A1385,Experiment!$B$2:$E$140,4,FALSE)),"",VLOOKUP(A1385,Experiment!$B$2:$E$140,4,FALSE))</f>
        <v/>
      </c>
      <c r="N1385" s="3" t="s">
        <v>4312</v>
      </c>
      <c r="O1385" s="3" t="s">
        <v>5890</v>
      </c>
      <c r="P1385" s="3" t="s">
        <v>5878</v>
      </c>
      <c r="Q1385" s="3" t="s">
        <v>131</v>
      </c>
      <c r="R1385" s="3" t="s">
        <v>133</v>
      </c>
    </row>
    <row r="1386" spans="1:18" x14ac:dyDescent="0.25">
      <c r="A1386" s="3" t="s">
        <v>5790</v>
      </c>
      <c r="B1386" s="3">
        <v>1369</v>
      </c>
      <c r="C1386" s="15" t="str">
        <f>VLOOKUP($B1386,Patient!$A$2:$I$2017,2,FALSE)</f>
        <v>PHI</v>
      </c>
      <c r="D1386" s="15" t="str">
        <f>VLOOKUP($B1386,Patient!$A$2:$I$2017,3,FALSE)</f>
        <v/>
      </c>
      <c r="E1386" s="15" t="str">
        <f>VLOOKUP($B1386,Patient!$A$2:$I$2017,4,FALSE)</f>
        <v/>
      </c>
      <c r="F1386" s="15" t="str">
        <f>VLOOKUP($B1386,Patient!$A$2:$I$2017,5,FALSE)</f>
        <v>PHI</v>
      </c>
      <c r="G1386" s="15" t="str">
        <f>VLOOKUP($B1386,Patient!$A$2:$I$2017,6,FALSE)</f>
        <v>PHI</v>
      </c>
      <c r="H1386" s="15" t="str">
        <f>VLOOKUP($B1386,Patient!$A$2:$I$2017,7,FALSE)</f>
        <v>PHI</v>
      </c>
      <c r="I1386" s="15" t="str">
        <f>VLOOKUP($B1386,Patient!$A$2:$I$2017,8,FALSE)</f>
        <v/>
      </c>
      <c r="J1386" s="15" t="str">
        <f>VLOOKUP($B1386,Patient!$A$2:$I$2017,9,FALSE)</f>
        <v/>
      </c>
      <c r="K1386" s="5">
        <v>1047</v>
      </c>
      <c r="L1386" s="3" t="s">
        <v>146</v>
      </c>
      <c r="M1386" s="11" t="str">
        <f>IF(ISNA(VLOOKUP(A1386,Experiment!$B$2:$E$140,4,FALSE)),"",VLOOKUP(A1386,Experiment!$B$2:$E$140,4,FALSE))</f>
        <v>N</v>
      </c>
      <c r="N1386" s="3" t="s">
        <v>53</v>
      </c>
      <c r="O1386" s="3" t="s">
        <v>53</v>
      </c>
      <c r="P1386" s="3" t="s">
        <v>5789</v>
      </c>
      <c r="Q1386" s="3" t="s">
        <v>61</v>
      </c>
      <c r="R1386" s="3" t="s">
        <v>1114</v>
      </c>
    </row>
    <row r="1387" spans="1:18" x14ac:dyDescent="0.25">
      <c r="A1387" s="3" t="s">
        <v>5897</v>
      </c>
      <c r="B1387" s="3">
        <v>1367</v>
      </c>
      <c r="C1387" s="15" t="str">
        <f>VLOOKUP($B1387,Patient!$A$2:$I$2017,2,FALSE)</f>
        <v>PHI</v>
      </c>
      <c r="D1387" s="15" t="str">
        <f>VLOOKUP($B1387,Patient!$A$2:$I$2017,3,FALSE)</f>
        <v>NON-HISPANIC</v>
      </c>
      <c r="E1387" s="15" t="str">
        <f>VLOOKUP($B1387,Patient!$A$2:$I$2017,4,FALSE)</f>
        <v>Female</v>
      </c>
      <c r="F1387" s="15" t="str">
        <f>VLOOKUP($B1387,Patient!$A$2:$I$2017,5,FALSE)</f>
        <v>PHI</v>
      </c>
      <c r="G1387" s="15" t="str">
        <f>VLOOKUP($B1387,Patient!$A$2:$I$2017,6,FALSE)</f>
        <v>PHI</v>
      </c>
      <c r="H1387" s="15" t="str">
        <f>VLOOKUP($B1387,Patient!$A$2:$I$2017,7,FALSE)</f>
        <v>PHI</v>
      </c>
      <c r="I1387" s="15" t="str">
        <f>VLOOKUP($B1387,Patient!$A$2:$I$2017,8,FALSE)</f>
        <v>White</v>
      </c>
      <c r="J1387" s="15" t="str">
        <f>VLOOKUP($B1387,Patient!$A$2:$I$2017,9,FALSE)</f>
        <v>Alive</v>
      </c>
      <c r="K1387" s="5">
        <v>1064</v>
      </c>
      <c r="L1387" s="3" t="s">
        <v>74</v>
      </c>
      <c r="M1387" s="11" t="str">
        <f>IF(ISNA(VLOOKUP(A1387,Experiment!$B$2:$E$140,4,FALSE)),"",VLOOKUP(A1387,Experiment!$B$2:$E$140,4,FALSE))</f>
        <v/>
      </c>
      <c r="N1387" s="3" t="s">
        <v>5894</v>
      </c>
      <c r="O1387" s="3" t="s">
        <v>5895</v>
      </c>
      <c r="P1387" s="3" t="s">
        <v>5789</v>
      </c>
      <c r="Q1387" s="3" t="s">
        <v>61</v>
      </c>
      <c r="R1387" s="3" t="s">
        <v>67</v>
      </c>
    </row>
    <row r="1388" spans="1:18" x14ac:dyDescent="0.25">
      <c r="A1388" s="3" t="s">
        <v>5900</v>
      </c>
      <c r="B1388" s="3">
        <v>1368</v>
      </c>
      <c r="C1388" s="15" t="str">
        <f>VLOOKUP($B1388,Patient!$A$2:$I$2017,2,FALSE)</f>
        <v>PHI</v>
      </c>
      <c r="D1388" s="15" t="str">
        <f>VLOOKUP($B1388,Patient!$A$2:$I$2017,3,FALSE)</f>
        <v>NON-HISPANIC</v>
      </c>
      <c r="E1388" s="15" t="str">
        <f>VLOOKUP($B1388,Patient!$A$2:$I$2017,4,FALSE)</f>
        <v>Male</v>
      </c>
      <c r="F1388" s="15" t="str">
        <f>VLOOKUP($B1388,Patient!$A$2:$I$2017,5,FALSE)</f>
        <v>PHI</v>
      </c>
      <c r="G1388" s="15" t="str">
        <f>VLOOKUP($B1388,Patient!$A$2:$I$2017,6,FALSE)</f>
        <v>PHI</v>
      </c>
      <c r="H1388" s="15" t="str">
        <f>VLOOKUP($B1388,Patient!$A$2:$I$2017,7,FALSE)</f>
        <v>PHI</v>
      </c>
      <c r="I1388" s="15" t="str">
        <f>VLOOKUP($B1388,Patient!$A$2:$I$2017,8,FALSE)</f>
        <v>White</v>
      </c>
      <c r="J1388" s="15" t="str">
        <f>VLOOKUP($B1388,Patient!$A$2:$I$2017,9,FALSE)</f>
        <v>Alive</v>
      </c>
      <c r="K1388" s="5">
        <v>1065</v>
      </c>
      <c r="L1388" s="3" t="s">
        <v>74</v>
      </c>
      <c r="M1388" s="11" t="str">
        <f>IF(ISNA(VLOOKUP(A1388,Experiment!$B$2:$E$140,4,FALSE)),"",VLOOKUP(A1388,Experiment!$B$2:$E$140,4,FALSE))</f>
        <v/>
      </c>
      <c r="N1388" s="3" t="s">
        <v>1315</v>
      </c>
      <c r="O1388" s="3" t="s">
        <v>3205</v>
      </c>
      <c r="P1388" s="3" t="s">
        <v>5896</v>
      </c>
      <c r="Q1388" s="3" t="s">
        <v>76</v>
      </c>
      <c r="R1388" s="3" t="s">
        <v>53</v>
      </c>
    </row>
    <row r="1389" spans="1:18" x14ac:dyDescent="0.25">
      <c r="A1389" s="3" t="s">
        <v>5903</v>
      </c>
      <c r="B1389" s="3">
        <v>1370</v>
      </c>
      <c r="C1389" s="15" t="str">
        <f>VLOOKUP($B1389,Patient!$A$2:$I$2017,2,FALSE)</f>
        <v>PHI</v>
      </c>
      <c r="D1389" s="15" t="str">
        <f>VLOOKUP($B1389,Patient!$A$2:$I$2017,3,FALSE)</f>
        <v/>
      </c>
      <c r="E1389" s="15" t="str">
        <f>VLOOKUP($B1389,Patient!$A$2:$I$2017,4,FALSE)</f>
        <v/>
      </c>
      <c r="F1389" s="15" t="str">
        <f>VLOOKUP($B1389,Patient!$A$2:$I$2017,5,FALSE)</f>
        <v>PHI</v>
      </c>
      <c r="G1389" s="15" t="str">
        <f>VLOOKUP($B1389,Patient!$A$2:$I$2017,6,FALSE)</f>
        <v>PHI</v>
      </c>
      <c r="H1389" s="15" t="str">
        <f>VLOOKUP($B1389,Patient!$A$2:$I$2017,7,FALSE)</f>
        <v>PHI</v>
      </c>
      <c r="I1389" s="15" t="str">
        <f>VLOOKUP($B1389,Patient!$A$2:$I$2017,8,FALSE)</f>
        <v/>
      </c>
      <c r="J1389" s="15" t="str">
        <f>VLOOKUP($B1389,Patient!$A$2:$I$2017,9,FALSE)</f>
        <v/>
      </c>
      <c r="K1389" s="5">
        <v>1066</v>
      </c>
      <c r="L1389" s="3" t="s">
        <v>146</v>
      </c>
      <c r="M1389" s="11" t="str">
        <f>IF(ISNA(VLOOKUP(A1389,Experiment!$B$2:$E$140,4,FALSE)),"",VLOOKUP(A1389,Experiment!$B$2:$E$140,4,FALSE))</f>
        <v/>
      </c>
      <c r="N1389" s="3" t="s">
        <v>53</v>
      </c>
      <c r="O1389" s="3" t="s">
        <v>53</v>
      </c>
      <c r="P1389" s="3" t="s">
        <v>5860</v>
      </c>
      <c r="Q1389" s="3" t="s">
        <v>61</v>
      </c>
      <c r="R1389" s="3" t="s">
        <v>127</v>
      </c>
    </row>
    <row r="1390" spans="1:18" x14ac:dyDescent="0.25">
      <c r="A1390" s="3" t="s">
        <v>5905</v>
      </c>
      <c r="B1390" s="3">
        <v>1371</v>
      </c>
      <c r="C1390" s="15" t="str">
        <f>VLOOKUP($B1390,Patient!$A$2:$I$2017,2,FALSE)</f>
        <v>PHI</v>
      </c>
      <c r="D1390" s="15" t="str">
        <f>VLOOKUP($B1390,Patient!$A$2:$I$2017,3,FALSE)</f>
        <v>NON-HISPANIC</v>
      </c>
      <c r="E1390" s="15" t="str">
        <f>VLOOKUP($B1390,Patient!$A$2:$I$2017,4,FALSE)</f>
        <v>Female</v>
      </c>
      <c r="F1390" s="15" t="str">
        <f>VLOOKUP($B1390,Patient!$A$2:$I$2017,5,FALSE)</f>
        <v>PHI</v>
      </c>
      <c r="G1390" s="15" t="str">
        <f>VLOOKUP($B1390,Patient!$A$2:$I$2017,6,FALSE)</f>
        <v>PHI</v>
      </c>
      <c r="H1390" s="15" t="str">
        <f>VLOOKUP($B1390,Patient!$A$2:$I$2017,7,FALSE)</f>
        <v>PHI</v>
      </c>
      <c r="I1390" s="15" t="str">
        <f>VLOOKUP($B1390,Patient!$A$2:$I$2017,8,FALSE)</f>
        <v>White</v>
      </c>
      <c r="J1390" s="15" t="str">
        <f>VLOOKUP($B1390,Patient!$A$2:$I$2017,9,FALSE)</f>
        <v>Alive</v>
      </c>
      <c r="K1390" s="5">
        <v>1066</v>
      </c>
      <c r="L1390" s="3" t="s">
        <v>74</v>
      </c>
      <c r="M1390" s="11" t="str">
        <f>IF(ISNA(VLOOKUP(A1390,Experiment!$B$2:$E$140,4,FALSE)),"",VLOOKUP(A1390,Experiment!$B$2:$E$140,4,FALSE))</f>
        <v/>
      </c>
      <c r="N1390" s="3" t="s">
        <v>5904</v>
      </c>
      <c r="O1390" s="3" t="s">
        <v>5882</v>
      </c>
      <c r="P1390" s="3" t="s">
        <v>5860</v>
      </c>
      <c r="Q1390" s="3" t="s">
        <v>61</v>
      </c>
      <c r="R1390" s="3" t="s">
        <v>127</v>
      </c>
    </row>
    <row r="1391" spans="1:18" x14ac:dyDescent="0.25">
      <c r="A1391" s="3" t="s">
        <v>5908</v>
      </c>
      <c r="B1391" s="3">
        <v>1372</v>
      </c>
      <c r="C1391" s="15" t="str">
        <f>VLOOKUP($B1391,Patient!$A$2:$I$2017,2,FALSE)</f>
        <v>PHI</v>
      </c>
      <c r="D1391" s="15" t="str">
        <f>VLOOKUP($B1391,Patient!$A$2:$I$2017,3,FALSE)</f>
        <v>NON-HISPANIC</v>
      </c>
      <c r="E1391" s="15" t="str">
        <f>VLOOKUP($B1391,Patient!$A$2:$I$2017,4,FALSE)</f>
        <v>Male</v>
      </c>
      <c r="F1391" s="15" t="str">
        <f>VLOOKUP($B1391,Patient!$A$2:$I$2017,5,FALSE)</f>
        <v>PHI</v>
      </c>
      <c r="G1391" s="15" t="str">
        <f>VLOOKUP($B1391,Patient!$A$2:$I$2017,6,FALSE)</f>
        <v>PHI</v>
      </c>
      <c r="H1391" s="15" t="str">
        <f>VLOOKUP($B1391,Patient!$A$2:$I$2017,7,FALSE)</f>
        <v>PHI</v>
      </c>
      <c r="I1391" s="15" t="str">
        <f>VLOOKUP($B1391,Patient!$A$2:$I$2017,8,FALSE)</f>
        <v>White</v>
      </c>
      <c r="J1391" s="15" t="str">
        <f>VLOOKUP($B1391,Patient!$A$2:$I$2017,9,FALSE)</f>
        <v>Alive</v>
      </c>
      <c r="K1391" s="5">
        <v>1067</v>
      </c>
      <c r="L1391" s="3" t="s">
        <v>74</v>
      </c>
      <c r="M1391" s="11" t="str">
        <f>IF(ISNA(VLOOKUP(A1391,Experiment!$B$2:$E$140,4,FALSE)),"",VLOOKUP(A1391,Experiment!$B$2:$E$140,4,FALSE))</f>
        <v/>
      </c>
      <c r="N1391" s="3" t="s">
        <v>5907</v>
      </c>
      <c r="O1391" s="3" t="s">
        <v>5251</v>
      </c>
      <c r="P1391" s="3" t="s">
        <v>5860</v>
      </c>
      <c r="Q1391" s="3" t="s">
        <v>485</v>
      </c>
      <c r="R1391" s="3" t="s">
        <v>2452</v>
      </c>
    </row>
    <row r="1392" spans="1:18" x14ac:dyDescent="0.25">
      <c r="A1392" s="3" t="s">
        <v>5862</v>
      </c>
      <c r="B1392" s="3">
        <v>1373</v>
      </c>
      <c r="C1392" s="15" t="str">
        <f>VLOOKUP($B1392,Patient!$A$2:$I$2017,2,FALSE)</f>
        <v>PHI</v>
      </c>
      <c r="D1392" s="15" t="str">
        <f>VLOOKUP($B1392,Patient!$A$2:$I$2017,3,FALSE)</f>
        <v/>
      </c>
      <c r="E1392" s="15" t="str">
        <f>VLOOKUP($B1392,Patient!$A$2:$I$2017,4,FALSE)</f>
        <v/>
      </c>
      <c r="F1392" s="15" t="str">
        <f>VLOOKUP($B1392,Patient!$A$2:$I$2017,5,FALSE)</f>
        <v>PHI</v>
      </c>
      <c r="G1392" s="15" t="str">
        <f>VLOOKUP($B1392,Patient!$A$2:$I$2017,6,FALSE)</f>
        <v>PHI</v>
      </c>
      <c r="H1392" s="15" t="str">
        <f>VLOOKUP($B1392,Patient!$A$2:$I$2017,7,FALSE)</f>
        <v>PHI</v>
      </c>
      <c r="I1392" s="15" t="str">
        <f>VLOOKUP($B1392,Patient!$A$2:$I$2017,8,FALSE)</f>
        <v/>
      </c>
      <c r="J1392" s="15" t="str">
        <f>VLOOKUP($B1392,Patient!$A$2:$I$2017,9,FALSE)</f>
        <v/>
      </c>
      <c r="K1392" s="5">
        <v>1057</v>
      </c>
      <c r="L1392" s="3" t="s">
        <v>74</v>
      </c>
      <c r="M1392" s="11" t="str">
        <f>IF(ISNA(VLOOKUP(A1392,Experiment!$B$2:$E$140,4,FALSE)),"",VLOOKUP(A1392,Experiment!$B$2:$E$140,4,FALSE))</f>
        <v/>
      </c>
      <c r="N1392" s="3" t="s">
        <v>1357</v>
      </c>
      <c r="O1392" s="3" t="s">
        <v>4543</v>
      </c>
      <c r="P1392" s="3" t="s">
        <v>5860</v>
      </c>
      <c r="Q1392" s="3" t="s">
        <v>61</v>
      </c>
      <c r="R1392" s="3" t="s">
        <v>67</v>
      </c>
    </row>
    <row r="1393" spans="1:18" x14ac:dyDescent="0.25">
      <c r="A1393" s="3" t="s">
        <v>5911</v>
      </c>
      <c r="B1393" s="3">
        <v>1374</v>
      </c>
      <c r="C1393" s="15" t="str">
        <f>VLOOKUP($B1393,Patient!$A$2:$I$2017,2,FALSE)</f>
        <v>PHI</v>
      </c>
      <c r="D1393" s="15" t="str">
        <f>VLOOKUP($B1393,Patient!$A$2:$I$2017,3,FALSE)</f>
        <v/>
      </c>
      <c r="E1393" s="15" t="str">
        <f>VLOOKUP($B1393,Patient!$A$2:$I$2017,4,FALSE)</f>
        <v>Male</v>
      </c>
      <c r="F1393" s="15" t="str">
        <f>VLOOKUP($B1393,Patient!$A$2:$I$2017,5,FALSE)</f>
        <v>PHI</v>
      </c>
      <c r="G1393" s="15" t="str">
        <f>VLOOKUP($B1393,Patient!$A$2:$I$2017,6,FALSE)</f>
        <v>PHI</v>
      </c>
      <c r="H1393" s="15" t="str">
        <f>VLOOKUP($B1393,Patient!$A$2:$I$2017,7,FALSE)</f>
        <v>PHI</v>
      </c>
      <c r="I1393" s="15" t="str">
        <f>VLOOKUP($B1393,Patient!$A$2:$I$2017,8,FALSE)</f>
        <v/>
      </c>
      <c r="J1393" s="15" t="str">
        <f>VLOOKUP($B1393,Patient!$A$2:$I$2017,9,FALSE)</f>
        <v/>
      </c>
      <c r="K1393" s="5">
        <v>1069</v>
      </c>
      <c r="L1393" s="3" t="s">
        <v>74</v>
      </c>
      <c r="M1393" s="11" t="str">
        <f>IF(ISNA(VLOOKUP(A1393,Experiment!$B$2:$E$140,4,FALSE)),"",VLOOKUP(A1393,Experiment!$B$2:$E$140,4,FALSE))</f>
        <v/>
      </c>
      <c r="N1393" s="3" t="s">
        <v>2076</v>
      </c>
      <c r="O1393" s="3" t="s">
        <v>2019</v>
      </c>
      <c r="P1393" s="3" t="s">
        <v>5902</v>
      </c>
      <c r="Q1393" s="3" t="s">
        <v>131</v>
      </c>
      <c r="R1393" s="3" t="s">
        <v>557</v>
      </c>
    </row>
    <row r="1394" spans="1:18" x14ac:dyDescent="0.25">
      <c r="A1394" s="3" t="s">
        <v>3781</v>
      </c>
      <c r="B1394" s="3">
        <v>1375</v>
      </c>
      <c r="C1394" s="15" t="str">
        <f>VLOOKUP($B1394,Patient!$A$2:$I$2017,2,FALSE)</f>
        <v>PHI</v>
      </c>
      <c r="D1394" s="15" t="str">
        <f>VLOOKUP($B1394,Patient!$A$2:$I$2017,3,FALSE)</f>
        <v/>
      </c>
      <c r="E1394" s="15" t="str">
        <f>VLOOKUP($B1394,Patient!$A$2:$I$2017,4,FALSE)</f>
        <v/>
      </c>
      <c r="F1394" s="15" t="str">
        <f>VLOOKUP($B1394,Patient!$A$2:$I$2017,5,FALSE)</f>
        <v>PHI</v>
      </c>
      <c r="G1394" s="15" t="str">
        <f>VLOOKUP($B1394,Patient!$A$2:$I$2017,6,FALSE)</f>
        <v>PHI</v>
      </c>
      <c r="H1394" s="15" t="str">
        <f>VLOOKUP($B1394,Patient!$A$2:$I$2017,7,FALSE)</f>
        <v>PHI</v>
      </c>
      <c r="I1394" s="15" t="str">
        <f>VLOOKUP($B1394,Patient!$A$2:$I$2017,8,FALSE)</f>
        <v/>
      </c>
      <c r="J1394" s="15" t="str">
        <f>VLOOKUP($B1394,Patient!$A$2:$I$2017,9,FALSE)</f>
        <v/>
      </c>
      <c r="K1394" s="5">
        <v>698</v>
      </c>
      <c r="L1394" s="3" t="s">
        <v>74</v>
      </c>
      <c r="M1394" s="11" t="str">
        <f>IF(ISNA(VLOOKUP(A1394,Experiment!$B$2:$E$140,4,FALSE)),"",VLOOKUP(A1394,Experiment!$B$2:$E$140,4,FALSE))</f>
        <v/>
      </c>
      <c r="N1394" s="3" t="s">
        <v>3780</v>
      </c>
      <c r="O1394" s="3" t="s">
        <v>818</v>
      </c>
      <c r="P1394" s="3" t="s">
        <v>142</v>
      </c>
      <c r="Q1394" s="3" t="s">
        <v>485</v>
      </c>
      <c r="R1394" s="3" t="s">
        <v>2452</v>
      </c>
    </row>
    <row r="1395" spans="1:18" x14ac:dyDescent="0.25">
      <c r="A1395" s="3" t="s">
        <v>5915</v>
      </c>
      <c r="B1395" s="3">
        <v>1377</v>
      </c>
      <c r="C1395" s="15" t="str">
        <f>VLOOKUP($B1395,Patient!$A$2:$I$2017,2,FALSE)</f>
        <v>PHI</v>
      </c>
      <c r="D1395" s="15" t="str">
        <f>VLOOKUP($B1395,Patient!$A$2:$I$2017,3,FALSE)</f>
        <v/>
      </c>
      <c r="E1395" s="15" t="str">
        <f>VLOOKUP($B1395,Patient!$A$2:$I$2017,4,FALSE)</f>
        <v>Female</v>
      </c>
      <c r="F1395" s="15" t="str">
        <f>VLOOKUP($B1395,Patient!$A$2:$I$2017,5,FALSE)</f>
        <v>PHI</v>
      </c>
      <c r="G1395" s="15" t="str">
        <f>VLOOKUP($B1395,Patient!$A$2:$I$2017,6,FALSE)</f>
        <v>PHI</v>
      </c>
      <c r="H1395" s="15" t="str">
        <f>VLOOKUP($B1395,Patient!$A$2:$I$2017,7,FALSE)</f>
        <v>PHI</v>
      </c>
      <c r="I1395" s="15" t="str">
        <f>VLOOKUP($B1395,Patient!$A$2:$I$2017,8,FALSE)</f>
        <v/>
      </c>
      <c r="J1395" s="15" t="str">
        <f>VLOOKUP($B1395,Patient!$A$2:$I$2017,9,FALSE)</f>
        <v/>
      </c>
      <c r="K1395" s="5">
        <v>1070</v>
      </c>
      <c r="L1395" s="3" t="s">
        <v>74</v>
      </c>
      <c r="M1395" s="11" t="str">
        <f>IF(ISNA(VLOOKUP(A1395,Experiment!$B$2:$E$140,4,FALSE)),"",VLOOKUP(A1395,Experiment!$B$2:$E$140,4,FALSE))</f>
        <v/>
      </c>
      <c r="N1395" s="3" t="s">
        <v>53</v>
      </c>
      <c r="O1395" s="3" t="s">
        <v>53</v>
      </c>
      <c r="P1395" s="3" t="s">
        <v>142</v>
      </c>
      <c r="Q1395" s="3" t="s">
        <v>131</v>
      </c>
      <c r="R1395" s="3" t="s">
        <v>133</v>
      </c>
    </row>
    <row r="1396" spans="1:18" x14ac:dyDescent="0.25">
      <c r="A1396" s="3" t="s">
        <v>144</v>
      </c>
      <c r="B1396" s="3">
        <v>1376</v>
      </c>
      <c r="C1396" s="15" t="str">
        <f>VLOOKUP($B1396,Patient!$A$2:$I$2017,2,FALSE)</f>
        <v>PHI</v>
      </c>
      <c r="D1396" s="15" t="str">
        <f>VLOOKUP($B1396,Patient!$A$2:$I$2017,3,FALSE)</f>
        <v/>
      </c>
      <c r="E1396" s="15" t="str">
        <f>VLOOKUP($B1396,Patient!$A$2:$I$2017,4,FALSE)</f>
        <v/>
      </c>
      <c r="F1396" s="15" t="str">
        <f>VLOOKUP($B1396,Patient!$A$2:$I$2017,5,FALSE)</f>
        <v>PHI</v>
      </c>
      <c r="G1396" s="15" t="str">
        <f>VLOOKUP($B1396,Patient!$A$2:$I$2017,6,FALSE)</f>
        <v>PHI</v>
      </c>
      <c r="H1396" s="15" t="str">
        <f>VLOOKUP($B1396,Patient!$A$2:$I$2017,7,FALSE)</f>
        <v>PHI</v>
      </c>
      <c r="I1396" s="15" t="str">
        <f>VLOOKUP($B1396,Patient!$A$2:$I$2017,8,FALSE)</f>
        <v/>
      </c>
      <c r="J1396" s="15" t="str">
        <f>VLOOKUP($B1396,Patient!$A$2:$I$2017,9,FALSE)</f>
        <v/>
      </c>
      <c r="K1396" s="5">
        <v>10</v>
      </c>
      <c r="L1396" s="3" t="s">
        <v>146</v>
      </c>
      <c r="M1396" s="11" t="str">
        <f>IF(ISNA(VLOOKUP(A1396,Experiment!$B$2:$E$140,4,FALSE)),"",VLOOKUP(A1396,Experiment!$B$2:$E$140,4,FALSE))</f>
        <v/>
      </c>
      <c r="N1396" s="3" t="s">
        <v>53</v>
      </c>
      <c r="O1396" s="3" t="s">
        <v>53</v>
      </c>
      <c r="P1396" s="3" t="s">
        <v>142</v>
      </c>
      <c r="Q1396" s="3" t="s">
        <v>111</v>
      </c>
      <c r="R1396" s="3" t="s">
        <v>113</v>
      </c>
    </row>
    <row r="1397" spans="1:18" x14ac:dyDescent="0.25">
      <c r="A1397" s="3" t="s">
        <v>5918</v>
      </c>
      <c r="B1397" s="3">
        <v>1378</v>
      </c>
      <c r="C1397" s="15" t="str">
        <f>VLOOKUP($B1397,Patient!$A$2:$I$2017,2,FALSE)</f>
        <v>PHI</v>
      </c>
      <c r="D1397" s="15" t="str">
        <f>VLOOKUP($B1397,Patient!$A$2:$I$2017,3,FALSE)</f>
        <v/>
      </c>
      <c r="E1397" s="15" t="str">
        <f>VLOOKUP($B1397,Patient!$A$2:$I$2017,4,FALSE)</f>
        <v>Male</v>
      </c>
      <c r="F1397" s="15" t="str">
        <f>VLOOKUP($B1397,Patient!$A$2:$I$2017,5,FALSE)</f>
        <v>PHI</v>
      </c>
      <c r="G1397" s="15" t="str">
        <f>VLOOKUP($B1397,Patient!$A$2:$I$2017,6,FALSE)</f>
        <v>PHI</v>
      </c>
      <c r="H1397" s="15" t="str">
        <f>VLOOKUP($B1397,Patient!$A$2:$I$2017,7,FALSE)</f>
        <v>PHI</v>
      </c>
      <c r="I1397" s="15" t="str">
        <f>VLOOKUP($B1397,Patient!$A$2:$I$2017,8,FALSE)</f>
        <v/>
      </c>
      <c r="J1397" s="15" t="str">
        <f>VLOOKUP($B1397,Patient!$A$2:$I$2017,9,FALSE)</f>
        <v/>
      </c>
      <c r="K1397" s="5">
        <v>1071</v>
      </c>
      <c r="L1397" s="3" t="s">
        <v>74</v>
      </c>
      <c r="M1397" s="11" t="str">
        <f>IF(ISNA(VLOOKUP(A1397,Experiment!$B$2:$E$140,4,FALSE)),"",VLOOKUP(A1397,Experiment!$B$2:$E$140,4,FALSE))</f>
        <v/>
      </c>
      <c r="N1397" s="3" t="s">
        <v>5917</v>
      </c>
      <c r="O1397" s="3" t="s">
        <v>785</v>
      </c>
      <c r="P1397" s="3" t="s">
        <v>142</v>
      </c>
      <c r="Q1397" s="3" t="s">
        <v>61</v>
      </c>
      <c r="R1397" s="3" t="s">
        <v>1114</v>
      </c>
    </row>
    <row r="1398" spans="1:18" x14ac:dyDescent="0.25">
      <c r="A1398" s="3" t="s">
        <v>152</v>
      </c>
      <c r="B1398" s="3">
        <v>1379</v>
      </c>
      <c r="C1398" s="15" t="str">
        <f>VLOOKUP($B1398,Patient!$A$2:$I$2017,2,FALSE)</f>
        <v>PHI</v>
      </c>
      <c r="D1398" s="15" t="str">
        <f>VLOOKUP($B1398,Patient!$A$2:$I$2017,3,FALSE)</f>
        <v/>
      </c>
      <c r="E1398" s="15" t="str">
        <f>VLOOKUP($B1398,Patient!$A$2:$I$2017,4,FALSE)</f>
        <v>Female</v>
      </c>
      <c r="F1398" s="15" t="str">
        <f>VLOOKUP($B1398,Patient!$A$2:$I$2017,5,FALSE)</f>
        <v>PHI</v>
      </c>
      <c r="G1398" s="15" t="str">
        <f>VLOOKUP($B1398,Patient!$A$2:$I$2017,6,FALSE)</f>
        <v>PHI</v>
      </c>
      <c r="H1398" s="15" t="str">
        <f>VLOOKUP($B1398,Patient!$A$2:$I$2017,7,FALSE)</f>
        <v>PHI</v>
      </c>
      <c r="I1398" s="15" t="str">
        <f>VLOOKUP($B1398,Patient!$A$2:$I$2017,8,FALSE)</f>
        <v/>
      </c>
      <c r="J1398" s="15" t="str">
        <f>VLOOKUP($B1398,Patient!$A$2:$I$2017,9,FALSE)</f>
        <v/>
      </c>
      <c r="K1398" s="5">
        <v>10</v>
      </c>
      <c r="L1398" s="3" t="s">
        <v>93</v>
      </c>
      <c r="M1398" s="11" t="str">
        <f>IF(ISNA(VLOOKUP(A1398,Experiment!$B$2:$E$140,4,FALSE)),"",VLOOKUP(A1398,Experiment!$B$2:$E$140,4,FALSE))</f>
        <v/>
      </c>
      <c r="N1398" s="3" t="s">
        <v>147</v>
      </c>
      <c r="O1398" s="3" t="s">
        <v>148</v>
      </c>
      <c r="P1398" s="3" t="s">
        <v>142</v>
      </c>
      <c r="Q1398" s="3" t="s">
        <v>111</v>
      </c>
      <c r="R1398" s="3" t="s">
        <v>113</v>
      </c>
    </row>
    <row r="1399" spans="1:18" x14ac:dyDescent="0.25">
      <c r="A1399" s="3" t="s">
        <v>5922</v>
      </c>
      <c r="B1399" s="3">
        <v>1380</v>
      </c>
      <c r="C1399" s="15" t="str">
        <f>VLOOKUP($B1399,Patient!$A$2:$I$2017,2,FALSE)</f>
        <v>PHI</v>
      </c>
      <c r="D1399" s="15" t="str">
        <f>VLOOKUP($B1399,Patient!$A$2:$I$2017,3,FALSE)</f>
        <v>NON-HISPANIC</v>
      </c>
      <c r="E1399" s="15" t="str">
        <f>VLOOKUP($B1399,Patient!$A$2:$I$2017,4,FALSE)</f>
        <v>Male</v>
      </c>
      <c r="F1399" s="15" t="str">
        <f>VLOOKUP($B1399,Patient!$A$2:$I$2017,5,FALSE)</f>
        <v>PHI</v>
      </c>
      <c r="G1399" s="15" t="str">
        <f>VLOOKUP($B1399,Patient!$A$2:$I$2017,6,FALSE)</f>
        <v>PHI</v>
      </c>
      <c r="H1399" s="15" t="str">
        <f>VLOOKUP($B1399,Patient!$A$2:$I$2017,7,FALSE)</f>
        <v>PHI</v>
      </c>
      <c r="I1399" s="15" t="str">
        <f>VLOOKUP($B1399,Patient!$A$2:$I$2017,8,FALSE)</f>
        <v>White</v>
      </c>
      <c r="J1399" s="15" t="str">
        <f>VLOOKUP($B1399,Patient!$A$2:$I$2017,9,FALSE)</f>
        <v>Alive</v>
      </c>
      <c r="K1399" s="5">
        <v>1072</v>
      </c>
      <c r="L1399" s="3" t="s">
        <v>74</v>
      </c>
      <c r="M1399" s="11" t="str">
        <f>IF(ISNA(VLOOKUP(A1399,Experiment!$B$2:$E$140,4,FALSE)),"",VLOOKUP(A1399,Experiment!$B$2:$E$140,4,FALSE))</f>
        <v/>
      </c>
      <c r="N1399" s="3" t="s">
        <v>5921</v>
      </c>
      <c r="O1399" s="3" t="s">
        <v>3556</v>
      </c>
      <c r="P1399" s="3" t="s">
        <v>142</v>
      </c>
      <c r="Q1399" s="3" t="s">
        <v>61</v>
      </c>
      <c r="R1399" s="3" t="s">
        <v>333</v>
      </c>
    </row>
    <row r="1400" spans="1:18" x14ac:dyDescent="0.25">
      <c r="A1400" s="3" t="s">
        <v>2880</v>
      </c>
      <c r="B1400" s="3">
        <v>1382</v>
      </c>
      <c r="C1400" s="15" t="str">
        <f>VLOOKUP($B1400,Patient!$A$2:$I$2017,2,FALSE)</f>
        <v>PHI</v>
      </c>
      <c r="D1400" s="15" t="str">
        <f>VLOOKUP($B1400,Patient!$A$2:$I$2017,3,FALSE)</f>
        <v/>
      </c>
      <c r="E1400" s="15" t="str">
        <f>VLOOKUP($B1400,Patient!$A$2:$I$2017,4,FALSE)</f>
        <v>Male</v>
      </c>
      <c r="F1400" s="15" t="str">
        <f>VLOOKUP($B1400,Patient!$A$2:$I$2017,5,FALSE)</f>
        <v>PHI</v>
      </c>
      <c r="G1400" s="15" t="str">
        <f>VLOOKUP($B1400,Patient!$A$2:$I$2017,6,FALSE)</f>
        <v>PHI</v>
      </c>
      <c r="H1400" s="15" t="str">
        <f>VLOOKUP($B1400,Patient!$A$2:$I$2017,7,FALSE)</f>
        <v>PHI</v>
      </c>
      <c r="I1400" s="15" t="str">
        <f>VLOOKUP($B1400,Patient!$A$2:$I$2017,8,FALSE)</f>
        <v/>
      </c>
      <c r="J1400" s="15" t="str">
        <f>VLOOKUP($B1400,Patient!$A$2:$I$2017,9,FALSE)</f>
        <v/>
      </c>
      <c r="K1400" s="5">
        <v>564</v>
      </c>
      <c r="L1400" s="3" t="s">
        <v>74</v>
      </c>
      <c r="M1400" s="11" t="str">
        <f>IF(ISNA(VLOOKUP(A1400,Experiment!$B$2:$E$140,4,FALSE)),"",VLOOKUP(A1400,Experiment!$B$2:$E$140,4,FALSE))</f>
        <v/>
      </c>
      <c r="N1400" s="3" t="s">
        <v>2134</v>
      </c>
      <c r="O1400" s="3" t="s">
        <v>2878</v>
      </c>
      <c r="P1400" s="3" t="s">
        <v>2879</v>
      </c>
      <c r="Q1400" s="3" t="s">
        <v>485</v>
      </c>
      <c r="R1400" s="3" t="s">
        <v>2452</v>
      </c>
    </row>
    <row r="1401" spans="1:18" x14ac:dyDescent="0.25">
      <c r="A1401" s="3" t="s">
        <v>5475</v>
      </c>
      <c r="B1401" s="3">
        <v>1381</v>
      </c>
      <c r="C1401" s="15" t="str">
        <f>VLOOKUP($B1401,Patient!$A$2:$I$2017,2,FALSE)</f>
        <v>PHI</v>
      </c>
      <c r="D1401" s="15" t="str">
        <f>VLOOKUP($B1401,Patient!$A$2:$I$2017,3,FALSE)</f>
        <v>NON-HISPANIC</v>
      </c>
      <c r="E1401" s="15" t="str">
        <f>VLOOKUP($B1401,Patient!$A$2:$I$2017,4,FALSE)</f>
        <v>Female</v>
      </c>
      <c r="F1401" s="15" t="str">
        <f>VLOOKUP($B1401,Patient!$A$2:$I$2017,5,FALSE)</f>
        <v>PHI</v>
      </c>
      <c r="G1401" s="15" t="str">
        <f>VLOOKUP($B1401,Patient!$A$2:$I$2017,6,FALSE)</f>
        <v>PHI</v>
      </c>
      <c r="H1401" s="15" t="str">
        <f>VLOOKUP($B1401,Patient!$A$2:$I$2017,7,FALSE)</f>
        <v>PHI</v>
      </c>
      <c r="I1401" s="15" t="str">
        <f>VLOOKUP($B1401,Patient!$A$2:$I$2017,8,FALSE)</f>
        <v>White</v>
      </c>
      <c r="J1401" s="15" t="str">
        <f>VLOOKUP($B1401,Patient!$A$2:$I$2017,9,FALSE)</f>
        <v>Alive</v>
      </c>
      <c r="K1401" s="5">
        <v>1073</v>
      </c>
      <c r="L1401" s="3" t="s">
        <v>74</v>
      </c>
      <c r="M1401" s="11" t="str">
        <f>IF(ISNA(VLOOKUP(A1401,Experiment!$B$2:$E$140,4,FALSE)),"",VLOOKUP(A1401,Experiment!$B$2:$E$140,4,FALSE))</f>
        <v/>
      </c>
      <c r="N1401" s="3" t="s">
        <v>2134</v>
      </c>
      <c r="O1401" s="3" t="s">
        <v>2878</v>
      </c>
      <c r="P1401" s="3" t="s">
        <v>2879</v>
      </c>
      <c r="Q1401" s="3" t="s">
        <v>485</v>
      </c>
      <c r="R1401" s="3" t="s">
        <v>2452</v>
      </c>
    </row>
    <row r="1402" spans="1:18" x14ac:dyDescent="0.25">
      <c r="A1402" s="3" t="s">
        <v>5870</v>
      </c>
      <c r="B1402" s="3">
        <v>1383</v>
      </c>
      <c r="C1402" s="15" t="str">
        <f>VLOOKUP($B1402,Patient!$A$2:$I$2017,2,FALSE)</f>
        <v>PHI</v>
      </c>
      <c r="D1402" s="15" t="str">
        <f>VLOOKUP($B1402,Patient!$A$2:$I$2017,3,FALSE)</f>
        <v/>
      </c>
      <c r="E1402" s="15" t="str">
        <f>VLOOKUP($B1402,Patient!$A$2:$I$2017,4,FALSE)</f>
        <v>Male</v>
      </c>
      <c r="F1402" s="15" t="str">
        <f>VLOOKUP($B1402,Patient!$A$2:$I$2017,5,FALSE)</f>
        <v>PHI</v>
      </c>
      <c r="G1402" s="15" t="str">
        <f>VLOOKUP($B1402,Patient!$A$2:$I$2017,6,FALSE)</f>
        <v>PHI</v>
      </c>
      <c r="H1402" s="15" t="str">
        <f>VLOOKUP($B1402,Patient!$A$2:$I$2017,7,FALSE)</f>
        <v>PHI</v>
      </c>
      <c r="I1402" s="15" t="str">
        <f>VLOOKUP($B1402,Patient!$A$2:$I$2017,8,FALSE)</f>
        <v/>
      </c>
      <c r="J1402" s="15" t="str">
        <f>VLOOKUP($B1402,Patient!$A$2:$I$2017,9,FALSE)</f>
        <v/>
      </c>
      <c r="K1402" s="5">
        <v>1058</v>
      </c>
      <c r="L1402" s="3" t="s">
        <v>146</v>
      </c>
      <c r="M1402" s="11" t="str">
        <f>IF(ISNA(VLOOKUP(A1402,Experiment!$B$2:$E$140,4,FALSE)),"",VLOOKUP(A1402,Experiment!$B$2:$E$140,4,FALSE))</f>
        <v>N</v>
      </c>
      <c r="N1402" s="3" t="s">
        <v>53</v>
      </c>
      <c r="O1402" s="3" t="s">
        <v>53</v>
      </c>
      <c r="P1402" s="3" t="s">
        <v>5869</v>
      </c>
      <c r="Q1402" s="3" t="s">
        <v>61</v>
      </c>
      <c r="R1402" s="3" t="s">
        <v>1114</v>
      </c>
    </row>
    <row r="1403" spans="1:18" x14ac:dyDescent="0.25">
      <c r="A1403" s="3" t="s">
        <v>5933</v>
      </c>
      <c r="B1403" s="3">
        <v>1384</v>
      </c>
      <c r="C1403" s="15" t="str">
        <f>VLOOKUP($B1403,Patient!$A$2:$I$2017,2,FALSE)</f>
        <v>PHI</v>
      </c>
      <c r="D1403" s="15" t="str">
        <f>VLOOKUP($B1403,Patient!$A$2:$I$2017,3,FALSE)</f>
        <v/>
      </c>
      <c r="E1403" s="15" t="str">
        <f>VLOOKUP($B1403,Patient!$A$2:$I$2017,4,FALSE)</f>
        <v>Male</v>
      </c>
      <c r="F1403" s="15" t="str">
        <f>VLOOKUP($B1403,Patient!$A$2:$I$2017,5,FALSE)</f>
        <v>PHI</v>
      </c>
      <c r="G1403" s="15" t="str">
        <f>VLOOKUP($B1403,Patient!$A$2:$I$2017,6,FALSE)</f>
        <v>PHI</v>
      </c>
      <c r="H1403" s="15" t="str">
        <f>VLOOKUP($B1403,Patient!$A$2:$I$2017,7,FALSE)</f>
        <v>PHI</v>
      </c>
      <c r="I1403" s="15" t="str">
        <f>VLOOKUP($B1403,Patient!$A$2:$I$2017,8,FALSE)</f>
        <v/>
      </c>
      <c r="J1403" s="15" t="str">
        <f>VLOOKUP($B1403,Patient!$A$2:$I$2017,9,FALSE)</f>
        <v/>
      </c>
      <c r="K1403" s="5">
        <v>1075</v>
      </c>
      <c r="L1403" s="3" t="s">
        <v>74</v>
      </c>
      <c r="M1403" s="11" t="str">
        <f>IF(ISNA(VLOOKUP(A1403,Experiment!$B$2:$E$140,4,FALSE)),"",VLOOKUP(A1403,Experiment!$B$2:$E$140,4,FALSE))</f>
        <v/>
      </c>
      <c r="N1403" s="3" t="s">
        <v>5931</v>
      </c>
      <c r="O1403" s="3" t="s">
        <v>1256</v>
      </c>
      <c r="P1403" s="3" t="s">
        <v>5869</v>
      </c>
      <c r="Q1403" s="3" t="s">
        <v>61</v>
      </c>
      <c r="R1403" s="3" t="s">
        <v>67</v>
      </c>
    </row>
    <row r="1404" spans="1:18" x14ac:dyDescent="0.25">
      <c r="A1404" s="3" t="s">
        <v>5937</v>
      </c>
      <c r="B1404" s="3">
        <v>1385</v>
      </c>
      <c r="C1404" s="15" t="str">
        <f>VLOOKUP($B1404,Patient!$A$2:$I$2017,2,FALSE)</f>
        <v>PHI</v>
      </c>
      <c r="D1404" s="15" t="str">
        <f>VLOOKUP($B1404,Patient!$A$2:$I$2017,3,FALSE)</f>
        <v>NON-HISPANIC</v>
      </c>
      <c r="E1404" s="15" t="str">
        <f>VLOOKUP($B1404,Patient!$A$2:$I$2017,4,FALSE)</f>
        <v>Male</v>
      </c>
      <c r="F1404" s="15" t="str">
        <f>VLOOKUP($B1404,Patient!$A$2:$I$2017,5,FALSE)</f>
        <v>PHI</v>
      </c>
      <c r="G1404" s="15" t="str">
        <f>VLOOKUP($B1404,Patient!$A$2:$I$2017,6,FALSE)</f>
        <v>PHI</v>
      </c>
      <c r="H1404" s="15" t="str">
        <f>VLOOKUP($B1404,Patient!$A$2:$I$2017,7,FALSE)</f>
        <v>PHI</v>
      </c>
      <c r="I1404" s="15" t="str">
        <f>VLOOKUP($B1404,Patient!$A$2:$I$2017,8,FALSE)</f>
        <v>White</v>
      </c>
      <c r="J1404" s="15" t="str">
        <f>VLOOKUP($B1404,Patient!$A$2:$I$2017,9,FALSE)</f>
        <v>Alive</v>
      </c>
      <c r="K1404" s="5">
        <v>1076</v>
      </c>
      <c r="L1404" s="3" t="s">
        <v>74</v>
      </c>
      <c r="M1404" s="11" t="str">
        <f>IF(ISNA(VLOOKUP(A1404,Experiment!$B$2:$E$140,4,FALSE)),"",VLOOKUP(A1404,Experiment!$B$2:$E$140,4,FALSE))</f>
        <v/>
      </c>
      <c r="N1404" s="3" t="s">
        <v>5936</v>
      </c>
      <c r="O1404" s="3" t="s">
        <v>2039</v>
      </c>
      <c r="P1404" s="3" t="s">
        <v>5869</v>
      </c>
      <c r="Q1404" s="3" t="s">
        <v>131</v>
      </c>
      <c r="R1404" s="3" t="s">
        <v>557</v>
      </c>
    </row>
    <row r="1405" spans="1:18" x14ac:dyDescent="0.25">
      <c r="A1405" s="3" t="s">
        <v>5940</v>
      </c>
      <c r="B1405" s="3">
        <v>1386</v>
      </c>
      <c r="C1405" s="15" t="e">
        <f>VLOOKUP($B1405,Patient!$A$2:$I$2017,2,FALSE)</f>
        <v>#N/A</v>
      </c>
      <c r="D1405" s="15" t="e">
        <f>VLOOKUP($B1405,Patient!$A$2:$I$2017,3,FALSE)</f>
        <v>#N/A</v>
      </c>
      <c r="E1405" s="15" t="e">
        <f>VLOOKUP($B1405,Patient!$A$2:$I$2017,4,FALSE)</f>
        <v>#N/A</v>
      </c>
      <c r="F1405" s="15" t="e">
        <f>VLOOKUP($B1405,Patient!$A$2:$I$2017,5,FALSE)</f>
        <v>#N/A</v>
      </c>
      <c r="G1405" s="15" t="e">
        <f>VLOOKUP($B1405,Patient!$A$2:$I$2017,6,FALSE)</f>
        <v>#N/A</v>
      </c>
      <c r="H1405" s="15" t="e">
        <f>VLOOKUP($B1405,Patient!$A$2:$I$2017,7,FALSE)</f>
        <v>#N/A</v>
      </c>
      <c r="I1405" s="15" t="e">
        <f>VLOOKUP($B1405,Patient!$A$2:$I$2017,8,FALSE)</f>
        <v>#N/A</v>
      </c>
      <c r="J1405" s="15" t="e">
        <f>VLOOKUP($B1405,Patient!$A$2:$I$2017,9,FALSE)</f>
        <v>#N/A</v>
      </c>
      <c r="K1405" s="5">
        <v>1077</v>
      </c>
      <c r="L1405" s="3" t="s">
        <v>74</v>
      </c>
      <c r="M1405" s="11" t="str">
        <f>IF(ISNA(VLOOKUP(A1405,Experiment!$B$2:$E$140,4,FALSE)),"",VLOOKUP(A1405,Experiment!$B$2:$E$140,4,FALSE))</f>
        <v/>
      </c>
      <c r="N1405" s="3" t="s">
        <v>5939</v>
      </c>
      <c r="O1405" s="3" t="s">
        <v>1391</v>
      </c>
      <c r="P1405" s="3" t="s">
        <v>5924</v>
      </c>
      <c r="Q1405" s="3" t="s">
        <v>61</v>
      </c>
      <c r="R1405" s="3" t="s">
        <v>67</v>
      </c>
    </row>
    <row r="1406" spans="1:18" x14ac:dyDescent="0.25">
      <c r="A1406" s="3" t="s">
        <v>5947</v>
      </c>
      <c r="B1406" s="3">
        <v>1387</v>
      </c>
      <c r="C1406" s="15" t="str">
        <f>VLOOKUP($B1406,Patient!$A$2:$I$2017,2,FALSE)</f>
        <v>PHI</v>
      </c>
      <c r="D1406" s="15" t="str">
        <f>VLOOKUP($B1406,Patient!$A$2:$I$2017,3,FALSE)</f>
        <v/>
      </c>
      <c r="E1406" s="15" t="str">
        <f>VLOOKUP($B1406,Patient!$A$2:$I$2017,4,FALSE)</f>
        <v>Male</v>
      </c>
      <c r="F1406" s="15" t="str">
        <f>VLOOKUP($B1406,Patient!$A$2:$I$2017,5,FALSE)</f>
        <v>PHI</v>
      </c>
      <c r="G1406" s="15" t="str">
        <f>VLOOKUP($B1406,Patient!$A$2:$I$2017,6,FALSE)</f>
        <v>PHI</v>
      </c>
      <c r="H1406" s="15" t="str">
        <f>VLOOKUP($B1406,Patient!$A$2:$I$2017,7,FALSE)</f>
        <v>PHI</v>
      </c>
      <c r="I1406" s="15" t="str">
        <f>VLOOKUP($B1406,Patient!$A$2:$I$2017,8,FALSE)</f>
        <v/>
      </c>
      <c r="J1406" s="15" t="str">
        <f>VLOOKUP($B1406,Patient!$A$2:$I$2017,9,FALSE)</f>
        <v/>
      </c>
      <c r="K1406" s="5">
        <v>1078</v>
      </c>
      <c r="L1406" s="3" t="s">
        <v>93</v>
      </c>
      <c r="M1406" s="11" t="str">
        <f>IF(ISNA(VLOOKUP(A1406,Experiment!$B$2:$E$140,4,FALSE)),"",VLOOKUP(A1406,Experiment!$B$2:$E$140,4,FALSE))</f>
        <v/>
      </c>
      <c r="N1406" s="3" t="s">
        <v>5944</v>
      </c>
      <c r="O1406" s="3" t="s">
        <v>5945</v>
      </c>
      <c r="P1406" s="3" t="s">
        <v>149</v>
      </c>
      <c r="Q1406" s="3" t="s">
        <v>131</v>
      </c>
      <c r="R1406" s="3" t="s">
        <v>557</v>
      </c>
    </row>
    <row r="1407" spans="1:18" x14ac:dyDescent="0.25">
      <c r="A1407" s="3" t="s">
        <v>5952</v>
      </c>
      <c r="B1407" s="3">
        <v>1388</v>
      </c>
      <c r="C1407" s="15" t="str">
        <f>VLOOKUP($B1407,Patient!$A$2:$I$2017,2,FALSE)</f>
        <v>PHI</v>
      </c>
      <c r="D1407" s="15" t="str">
        <f>VLOOKUP($B1407,Patient!$A$2:$I$2017,3,FALSE)</f>
        <v/>
      </c>
      <c r="E1407" s="15" t="str">
        <f>VLOOKUP($B1407,Patient!$A$2:$I$2017,4,FALSE)</f>
        <v>Female</v>
      </c>
      <c r="F1407" s="15" t="str">
        <f>VLOOKUP($B1407,Patient!$A$2:$I$2017,5,FALSE)</f>
        <v>PHI</v>
      </c>
      <c r="G1407" s="15" t="str">
        <f>VLOOKUP($B1407,Patient!$A$2:$I$2017,6,FALSE)</f>
        <v>PHI</v>
      </c>
      <c r="H1407" s="15" t="str">
        <f>VLOOKUP($B1407,Patient!$A$2:$I$2017,7,FALSE)</f>
        <v>PHI</v>
      </c>
      <c r="I1407" s="15" t="str">
        <f>VLOOKUP($B1407,Patient!$A$2:$I$2017,8,FALSE)</f>
        <v/>
      </c>
      <c r="J1407" s="15" t="str">
        <f>VLOOKUP($B1407,Patient!$A$2:$I$2017,9,FALSE)</f>
        <v/>
      </c>
      <c r="K1407" s="5">
        <v>1079</v>
      </c>
      <c r="L1407" s="3" t="s">
        <v>74</v>
      </c>
      <c r="M1407" s="11" t="str">
        <f>IF(ISNA(VLOOKUP(A1407,Experiment!$B$2:$E$140,4,FALSE)),"",VLOOKUP(A1407,Experiment!$B$2:$E$140,4,FALSE))</f>
        <v/>
      </c>
      <c r="N1407" s="3" t="s">
        <v>3002</v>
      </c>
      <c r="O1407" s="3" t="s">
        <v>3359</v>
      </c>
      <c r="P1407" s="3" t="s">
        <v>5924</v>
      </c>
      <c r="Q1407" s="3" t="s">
        <v>61</v>
      </c>
      <c r="R1407" s="3" t="s">
        <v>167</v>
      </c>
    </row>
    <row r="1408" spans="1:18" x14ac:dyDescent="0.25">
      <c r="A1408" s="3" t="s">
        <v>5955</v>
      </c>
      <c r="B1408" s="3">
        <v>1389</v>
      </c>
      <c r="C1408" s="15" t="str">
        <f>VLOOKUP($B1408,Patient!$A$2:$I$2017,2,FALSE)</f>
        <v>PHI</v>
      </c>
      <c r="D1408" s="15" t="str">
        <f>VLOOKUP($B1408,Patient!$A$2:$I$2017,3,FALSE)</f>
        <v/>
      </c>
      <c r="E1408" s="15" t="str">
        <f>VLOOKUP($B1408,Patient!$A$2:$I$2017,4,FALSE)</f>
        <v>Male</v>
      </c>
      <c r="F1408" s="15" t="str">
        <f>VLOOKUP($B1408,Patient!$A$2:$I$2017,5,FALSE)</f>
        <v>PHI</v>
      </c>
      <c r="G1408" s="15" t="str">
        <f>VLOOKUP($B1408,Patient!$A$2:$I$2017,6,FALSE)</f>
        <v>PHI</v>
      </c>
      <c r="H1408" s="15" t="str">
        <f>VLOOKUP($B1408,Patient!$A$2:$I$2017,7,FALSE)</f>
        <v>PHI</v>
      </c>
      <c r="I1408" s="15" t="str">
        <f>VLOOKUP($B1408,Patient!$A$2:$I$2017,8,FALSE)</f>
        <v/>
      </c>
      <c r="J1408" s="15" t="str">
        <f>VLOOKUP($B1408,Patient!$A$2:$I$2017,9,FALSE)</f>
        <v/>
      </c>
      <c r="K1408" s="5">
        <v>1080</v>
      </c>
      <c r="L1408" s="3" t="s">
        <v>74</v>
      </c>
      <c r="M1408" s="11" t="str">
        <f>IF(ISNA(VLOOKUP(A1408,Experiment!$B$2:$E$140,4,FALSE)),"",VLOOKUP(A1408,Experiment!$B$2:$E$140,4,FALSE))</f>
        <v/>
      </c>
      <c r="N1408" s="3" t="s">
        <v>53</v>
      </c>
      <c r="O1408" s="3" t="s">
        <v>53</v>
      </c>
      <c r="P1408" s="3" t="s">
        <v>5925</v>
      </c>
      <c r="Q1408" s="3" t="s">
        <v>131</v>
      </c>
      <c r="R1408" s="3" t="s">
        <v>133</v>
      </c>
    </row>
    <row r="1409" spans="1:18" x14ac:dyDescent="0.25">
      <c r="A1409" s="3" t="s">
        <v>5926</v>
      </c>
      <c r="B1409" s="3">
        <v>1391</v>
      </c>
      <c r="C1409" s="15" t="str">
        <f>VLOOKUP($B1409,Patient!$A$2:$I$2017,2,FALSE)</f>
        <v>PHI</v>
      </c>
      <c r="D1409" s="15" t="str">
        <f>VLOOKUP($B1409,Patient!$A$2:$I$2017,3,FALSE)</f>
        <v/>
      </c>
      <c r="E1409" s="15" t="str">
        <f>VLOOKUP($B1409,Patient!$A$2:$I$2017,4,FALSE)</f>
        <v/>
      </c>
      <c r="F1409" s="15" t="str">
        <f>VLOOKUP($B1409,Patient!$A$2:$I$2017,5,FALSE)</f>
        <v>PHI</v>
      </c>
      <c r="G1409" s="15" t="str">
        <f>VLOOKUP($B1409,Patient!$A$2:$I$2017,6,FALSE)</f>
        <v>PHI</v>
      </c>
      <c r="H1409" s="15" t="str">
        <f>VLOOKUP($B1409,Patient!$A$2:$I$2017,7,FALSE)</f>
        <v>PHI</v>
      </c>
      <c r="I1409" s="15" t="str">
        <f>VLOOKUP($B1409,Patient!$A$2:$I$2017,8,FALSE)</f>
        <v/>
      </c>
      <c r="J1409" s="15" t="str">
        <f>VLOOKUP($B1409,Patient!$A$2:$I$2017,9,FALSE)</f>
        <v/>
      </c>
      <c r="K1409" s="5">
        <v>1072</v>
      </c>
      <c r="L1409" s="3" t="s">
        <v>74</v>
      </c>
      <c r="M1409" s="11" t="str">
        <f>IF(ISNA(VLOOKUP(A1409,Experiment!$B$2:$E$140,4,FALSE)),"",VLOOKUP(A1409,Experiment!$B$2:$E$140,4,FALSE))</f>
        <v/>
      </c>
      <c r="N1409" s="3" t="s">
        <v>5923</v>
      </c>
      <c r="O1409" s="3" t="s">
        <v>535</v>
      </c>
      <c r="P1409" s="3" t="s">
        <v>5924</v>
      </c>
      <c r="Q1409" s="3" t="s">
        <v>61</v>
      </c>
      <c r="R1409" s="3" t="s">
        <v>333</v>
      </c>
    </row>
    <row r="1410" spans="1:18" x14ac:dyDescent="0.25">
      <c r="A1410" s="3" t="s">
        <v>5962</v>
      </c>
      <c r="B1410" s="3">
        <v>1392</v>
      </c>
      <c r="C1410" s="15" t="str">
        <f>VLOOKUP($B1410,Patient!$A$2:$I$2017,2,FALSE)</f>
        <v>PHI</v>
      </c>
      <c r="D1410" s="15" t="str">
        <f>VLOOKUP($B1410,Patient!$A$2:$I$2017,3,FALSE)</f>
        <v/>
      </c>
      <c r="E1410" s="15" t="str">
        <f>VLOOKUP($B1410,Patient!$A$2:$I$2017,4,FALSE)</f>
        <v/>
      </c>
      <c r="F1410" s="15" t="str">
        <f>VLOOKUP($B1410,Patient!$A$2:$I$2017,5,FALSE)</f>
        <v>PHI</v>
      </c>
      <c r="G1410" s="15" t="str">
        <f>VLOOKUP($B1410,Patient!$A$2:$I$2017,6,FALSE)</f>
        <v>PHI</v>
      </c>
      <c r="H1410" s="15" t="str">
        <f>VLOOKUP($B1410,Patient!$A$2:$I$2017,7,FALSE)</f>
        <v>PHI</v>
      </c>
      <c r="I1410" s="15" t="str">
        <f>VLOOKUP($B1410,Patient!$A$2:$I$2017,8,FALSE)</f>
        <v/>
      </c>
      <c r="J1410" s="15" t="str">
        <f>VLOOKUP($B1410,Patient!$A$2:$I$2017,9,FALSE)</f>
        <v/>
      </c>
      <c r="K1410" s="5">
        <v>1082</v>
      </c>
      <c r="L1410" s="3" t="s">
        <v>74</v>
      </c>
      <c r="M1410" s="11" t="str">
        <f>IF(ISNA(VLOOKUP(A1410,Experiment!$B$2:$E$140,4,FALSE)),"",VLOOKUP(A1410,Experiment!$B$2:$E$140,4,FALSE))</f>
        <v/>
      </c>
      <c r="N1410" s="3" t="s">
        <v>5960</v>
      </c>
      <c r="O1410" s="3" t="s">
        <v>1407</v>
      </c>
      <c r="P1410" s="3" t="s">
        <v>5925</v>
      </c>
      <c r="Q1410" s="3" t="s">
        <v>61</v>
      </c>
      <c r="R1410" s="3" t="s">
        <v>173</v>
      </c>
    </row>
    <row r="1411" spans="1:18" x14ac:dyDescent="0.25">
      <c r="A1411" s="3" t="s">
        <v>5979</v>
      </c>
      <c r="B1411" s="3">
        <v>1393</v>
      </c>
      <c r="C1411" s="15" t="str">
        <f>VLOOKUP($B1411,Patient!$A$2:$I$2017,2,FALSE)</f>
        <v>PHI</v>
      </c>
      <c r="D1411" s="15" t="str">
        <f>VLOOKUP($B1411,Patient!$A$2:$I$2017,3,FALSE)</f>
        <v/>
      </c>
      <c r="E1411" s="15" t="str">
        <f>VLOOKUP($B1411,Patient!$A$2:$I$2017,4,FALSE)</f>
        <v/>
      </c>
      <c r="F1411" s="15" t="str">
        <f>VLOOKUP($B1411,Patient!$A$2:$I$2017,5,FALSE)</f>
        <v>PHI</v>
      </c>
      <c r="G1411" s="15" t="str">
        <f>VLOOKUP($B1411,Patient!$A$2:$I$2017,6,FALSE)</f>
        <v>PHI</v>
      </c>
      <c r="H1411" s="15" t="str">
        <f>VLOOKUP($B1411,Patient!$A$2:$I$2017,7,FALSE)</f>
        <v>PHI</v>
      </c>
      <c r="I1411" s="15" t="str">
        <f>VLOOKUP($B1411,Patient!$A$2:$I$2017,8,FALSE)</f>
        <v/>
      </c>
      <c r="J1411" s="15" t="str">
        <f>VLOOKUP($B1411,Patient!$A$2:$I$2017,9,FALSE)</f>
        <v/>
      </c>
      <c r="K1411" s="5">
        <v>1083</v>
      </c>
      <c r="L1411" s="3" t="s">
        <v>74</v>
      </c>
      <c r="M1411" s="11" t="str">
        <f>IF(ISNA(VLOOKUP(A1411,Experiment!$B$2:$E$140,4,FALSE)),"",VLOOKUP(A1411,Experiment!$B$2:$E$140,4,FALSE))</f>
        <v/>
      </c>
      <c r="N1411" s="3" t="s">
        <v>821</v>
      </c>
      <c r="O1411" s="3" t="s">
        <v>1396</v>
      </c>
      <c r="P1411" s="3" t="s">
        <v>5975</v>
      </c>
      <c r="Q1411" s="3" t="s">
        <v>131</v>
      </c>
      <c r="R1411" s="3" t="s">
        <v>557</v>
      </c>
    </row>
    <row r="1412" spans="1:18" x14ac:dyDescent="0.25">
      <c r="A1412" s="3" t="s">
        <v>5986</v>
      </c>
      <c r="B1412" s="3">
        <v>1394</v>
      </c>
      <c r="C1412" s="15" t="str">
        <f>VLOOKUP($B1412,Patient!$A$2:$I$2017,2,FALSE)</f>
        <v>PHI</v>
      </c>
      <c r="D1412" s="15" t="str">
        <f>VLOOKUP($B1412,Patient!$A$2:$I$2017,3,FALSE)</f>
        <v/>
      </c>
      <c r="E1412" s="15" t="str">
        <f>VLOOKUP($B1412,Patient!$A$2:$I$2017,4,FALSE)</f>
        <v/>
      </c>
      <c r="F1412" s="15" t="str">
        <f>VLOOKUP($B1412,Patient!$A$2:$I$2017,5,FALSE)</f>
        <v>PHI</v>
      </c>
      <c r="G1412" s="15" t="str">
        <f>VLOOKUP($B1412,Patient!$A$2:$I$2017,6,FALSE)</f>
        <v>PHI</v>
      </c>
      <c r="H1412" s="15" t="str">
        <f>VLOOKUP($B1412,Patient!$A$2:$I$2017,7,FALSE)</f>
        <v>PHI</v>
      </c>
      <c r="I1412" s="15" t="str">
        <f>VLOOKUP($B1412,Patient!$A$2:$I$2017,8,FALSE)</f>
        <v/>
      </c>
      <c r="J1412" s="15" t="str">
        <f>VLOOKUP($B1412,Patient!$A$2:$I$2017,9,FALSE)</f>
        <v/>
      </c>
      <c r="K1412" s="5">
        <v>1084</v>
      </c>
      <c r="L1412" s="3" t="s">
        <v>5641</v>
      </c>
      <c r="M1412" s="11" t="str">
        <f>IF(ISNA(VLOOKUP(A1412,Experiment!$B$2:$E$140,4,FALSE)),"",VLOOKUP(A1412,Experiment!$B$2:$E$140,4,FALSE))</f>
        <v/>
      </c>
      <c r="N1412" s="3" t="s">
        <v>53</v>
      </c>
      <c r="O1412" s="3" t="s">
        <v>53</v>
      </c>
      <c r="P1412" s="3" t="s">
        <v>5961</v>
      </c>
      <c r="Q1412" s="3" t="s">
        <v>76</v>
      </c>
      <c r="R1412" s="3" t="s">
        <v>1826</v>
      </c>
    </row>
    <row r="1413" spans="1:18" x14ac:dyDescent="0.25">
      <c r="A1413" s="3" t="s">
        <v>5991</v>
      </c>
      <c r="B1413" s="3">
        <v>1404</v>
      </c>
      <c r="C1413" s="15" t="str">
        <f>VLOOKUP($B1413,Patient!$A$2:$I$2017,2,FALSE)</f>
        <v>PHI</v>
      </c>
      <c r="D1413" s="15" t="str">
        <f>VLOOKUP($B1413,Patient!$A$2:$I$2017,3,FALSE)</f>
        <v>HISPANIC</v>
      </c>
      <c r="E1413" s="15" t="str">
        <f>VLOOKUP($B1413,Patient!$A$2:$I$2017,4,FALSE)</f>
        <v>Female</v>
      </c>
      <c r="F1413" s="15" t="str">
        <f>VLOOKUP($B1413,Patient!$A$2:$I$2017,5,FALSE)</f>
        <v>PHI</v>
      </c>
      <c r="G1413" s="15" t="str">
        <f>VLOOKUP($B1413,Patient!$A$2:$I$2017,6,FALSE)</f>
        <v>PHI</v>
      </c>
      <c r="H1413" s="15" t="str">
        <f>VLOOKUP($B1413,Patient!$A$2:$I$2017,7,FALSE)</f>
        <v>PHI</v>
      </c>
      <c r="I1413" s="15" t="str">
        <f>VLOOKUP($B1413,Patient!$A$2:$I$2017,8,FALSE)</f>
        <v>White</v>
      </c>
      <c r="J1413" s="15" t="str">
        <f>VLOOKUP($B1413,Patient!$A$2:$I$2017,9,FALSE)</f>
        <v>Alive</v>
      </c>
      <c r="K1413" s="5">
        <v>1086</v>
      </c>
      <c r="L1413" s="3" t="s">
        <v>93</v>
      </c>
      <c r="M1413" s="11" t="str">
        <f>IF(ISNA(VLOOKUP(A1413,Experiment!$B$2:$E$140,4,FALSE)),"",VLOOKUP(A1413,Experiment!$B$2:$E$140,4,FALSE))</f>
        <v/>
      </c>
      <c r="N1413" s="3" t="s">
        <v>5989</v>
      </c>
      <c r="O1413" s="3" t="s">
        <v>5990</v>
      </c>
      <c r="P1413" s="3" t="s">
        <v>5977</v>
      </c>
      <c r="Q1413" s="3" t="s">
        <v>5987</v>
      </c>
      <c r="R1413" s="3" t="s">
        <v>53</v>
      </c>
    </row>
    <row r="1414" spans="1:18" x14ac:dyDescent="0.25">
      <c r="A1414" s="3" t="s">
        <v>5995</v>
      </c>
      <c r="B1414" s="3">
        <v>1395</v>
      </c>
      <c r="C1414" s="15" t="str">
        <f>VLOOKUP($B1414,Patient!$A$2:$I$2017,2,FALSE)</f>
        <v>PHI</v>
      </c>
      <c r="D1414" s="15" t="str">
        <f>VLOOKUP($B1414,Patient!$A$2:$I$2017,3,FALSE)</f>
        <v>NON-HISPANIC</v>
      </c>
      <c r="E1414" s="15" t="str">
        <f>VLOOKUP($B1414,Patient!$A$2:$I$2017,4,FALSE)</f>
        <v>Male</v>
      </c>
      <c r="F1414" s="15" t="str">
        <f>VLOOKUP($B1414,Patient!$A$2:$I$2017,5,FALSE)</f>
        <v>PHI</v>
      </c>
      <c r="G1414" s="15" t="str">
        <f>VLOOKUP($B1414,Patient!$A$2:$I$2017,6,FALSE)</f>
        <v>PHI</v>
      </c>
      <c r="H1414" s="15" t="str">
        <f>VLOOKUP($B1414,Patient!$A$2:$I$2017,7,FALSE)</f>
        <v>PHI</v>
      </c>
      <c r="I1414" s="15" t="str">
        <f>VLOOKUP($B1414,Patient!$A$2:$I$2017,8,FALSE)</f>
        <v>White</v>
      </c>
      <c r="J1414" s="15" t="str">
        <f>VLOOKUP($B1414,Patient!$A$2:$I$2017,9,FALSE)</f>
        <v>Alive</v>
      </c>
      <c r="K1414" s="5">
        <v>1085</v>
      </c>
      <c r="L1414" s="3" t="s">
        <v>93</v>
      </c>
      <c r="M1414" s="11" t="str">
        <f>IF(ISNA(VLOOKUP(A1414,Experiment!$B$2:$E$140,4,FALSE)),"",VLOOKUP(A1414,Experiment!$B$2:$E$140,4,FALSE))</f>
        <v/>
      </c>
      <c r="N1414" s="3" t="s">
        <v>5994</v>
      </c>
      <c r="O1414" s="3" t="s">
        <v>2846</v>
      </c>
      <c r="P1414" s="3" t="s">
        <v>5927</v>
      </c>
      <c r="Q1414" s="3" t="s">
        <v>61</v>
      </c>
      <c r="R1414" s="3" t="s">
        <v>333</v>
      </c>
    </row>
    <row r="1415" spans="1:18" x14ac:dyDescent="0.25">
      <c r="A1415" s="3" t="s">
        <v>5998</v>
      </c>
      <c r="B1415" s="3">
        <v>1396</v>
      </c>
      <c r="C1415" s="15" t="str">
        <f>VLOOKUP($B1415,Patient!$A$2:$I$2017,2,FALSE)</f>
        <v>PHI</v>
      </c>
      <c r="D1415" s="15" t="str">
        <f>VLOOKUP($B1415,Patient!$A$2:$I$2017,3,FALSE)</f>
        <v>NON-HISPANIC</v>
      </c>
      <c r="E1415" s="15" t="str">
        <f>VLOOKUP($B1415,Patient!$A$2:$I$2017,4,FALSE)</f>
        <v>Male</v>
      </c>
      <c r="F1415" s="15" t="str">
        <f>VLOOKUP($B1415,Patient!$A$2:$I$2017,5,FALSE)</f>
        <v>PHI</v>
      </c>
      <c r="G1415" s="15" t="str">
        <f>VLOOKUP($B1415,Patient!$A$2:$I$2017,6,FALSE)</f>
        <v>PHI</v>
      </c>
      <c r="H1415" s="15" t="str">
        <f>VLOOKUP($B1415,Patient!$A$2:$I$2017,7,FALSE)</f>
        <v>PHI</v>
      </c>
      <c r="I1415" s="15" t="str">
        <f>VLOOKUP($B1415,Patient!$A$2:$I$2017,8,FALSE)</f>
        <v>White</v>
      </c>
      <c r="J1415" s="15" t="str">
        <f>VLOOKUP($B1415,Patient!$A$2:$I$2017,9,FALSE)</f>
        <v>Alive</v>
      </c>
      <c r="K1415" s="5">
        <v>1085</v>
      </c>
      <c r="L1415" s="3" t="s">
        <v>74</v>
      </c>
      <c r="M1415" s="11" t="str">
        <f>IF(ISNA(VLOOKUP(A1415,Experiment!$B$2:$E$140,4,FALSE)),"",VLOOKUP(A1415,Experiment!$B$2:$E$140,4,FALSE))</f>
        <v/>
      </c>
      <c r="N1415" s="3" t="s">
        <v>5997</v>
      </c>
      <c r="O1415" s="3" t="s">
        <v>291</v>
      </c>
      <c r="P1415" s="3" t="s">
        <v>5927</v>
      </c>
      <c r="Q1415" s="3" t="s">
        <v>61</v>
      </c>
      <c r="R1415" s="3" t="s">
        <v>333</v>
      </c>
    </row>
    <row r="1416" spans="1:18" x14ac:dyDescent="0.25">
      <c r="A1416" s="3" t="s">
        <v>5929</v>
      </c>
      <c r="B1416" s="3">
        <v>1397</v>
      </c>
      <c r="C1416" s="15" t="str">
        <f>VLOOKUP($B1416,Patient!$A$2:$I$2017,2,FALSE)</f>
        <v>PHI</v>
      </c>
      <c r="D1416" s="15" t="str">
        <f>VLOOKUP($B1416,Patient!$A$2:$I$2017,3,FALSE)</f>
        <v>NON-HISPANIC</v>
      </c>
      <c r="E1416" s="15" t="str">
        <f>VLOOKUP($B1416,Patient!$A$2:$I$2017,4,FALSE)</f>
        <v>Male</v>
      </c>
      <c r="F1416" s="15" t="str">
        <f>VLOOKUP($B1416,Patient!$A$2:$I$2017,5,FALSE)</f>
        <v>PHI</v>
      </c>
      <c r="G1416" s="15" t="str">
        <f>VLOOKUP($B1416,Patient!$A$2:$I$2017,6,FALSE)</f>
        <v>PHI</v>
      </c>
      <c r="H1416" s="15" t="str">
        <f>VLOOKUP($B1416,Patient!$A$2:$I$2017,7,FALSE)</f>
        <v>PHI</v>
      </c>
      <c r="I1416" s="15" t="str">
        <f>VLOOKUP($B1416,Patient!$A$2:$I$2017,8,FALSE)</f>
        <v>White</v>
      </c>
      <c r="J1416" s="15" t="str">
        <f>VLOOKUP($B1416,Patient!$A$2:$I$2017,9,FALSE)</f>
        <v>Deceased</v>
      </c>
      <c r="K1416" s="5">
        <v>1072</v>
      </c>
      <c r="L1416" s="3" t="s">
        <v>74</v>
      </c>
      <c r="M1416" s="11" t="str">
        <f>IF(ISNA(VLOOKUP(A1416,Experiment!$B$2:$E$140,4,FALSE)),"",VLOOKUP(A1416,Experiment!$B$2:$E$140,4,FALSE))</f>
        <v/>
      </c>
      <c r="N1416" s="3" t="s">
        <v>4529</v>
      </c>
      <c r="O1416" s="3" t="s">
        <v>804</v>
      </c>
      <c r="P1416" s="3" t="s">
        <v>5927</v>
      </c>
      <c r="Q1416" s="3" t="s">
        <v>61</v>
      </c>
      <c r="R1416" s="3" t="s">
        <v>333</v>
      </c>
    </row>
    <row r="1417" spans="1:18" x14ac:dyDescent="0.25">
      <c r="A1417" s="3" t="s">
        <v>6001</v>
      </c>
      <c r="B1417" s="3">
        <v>1398</v>
      </c>
      <c r="C1417" s="15" t="str">
        <f>VLOOKUP($B1417,Patient!$A$2:$I$2017,2,FALSE)</f>
        <v>PHI</v>
      </c>
      <c r="D1417" s="15" t="str">
        <f>VLOOKUP($B1417,Patient!$A$2:$I$2017,3,FALSE)</f>
        <v>NON-HISPANIC</v>
      </c>
      <c r="E1417" s="15" t="str">
        <f>VLOOKUP($B1417,Patient!$A$2:$I$2017,4,FALSE)</f>
        <v>Male</v>
      </c>
      <c r="F1417" s="15" t="str">
        <f>VLOOKUP($B1417,Patient!$A$2:$I$2017,5,FALSE)</f>
        <v>PHI</v>
      </c>
      <c r="G1417" s="15" t="str">
        <f>VLOOKUP($B1417,Patient!$A$2:$I$2017,6,FALSE)</f>
        <v>PHI</v>
      </c>
      <c r="H1417" s="15" t="str">
        <f>VLOOKUP($B1417,Patient!$A$2:$I$2017,7,FALSE)</f>
        <v>PHI</v>
      </c>
      <c r="I1417" s="15" t="str">
        <f>VLOOKUP($B1417,Patient!$A$2:$I$2017,8,FALSE)</f>
        <v>Black</v>
      </c>
      <c r="J1417" s="15" t="str">
        <f>VLOOKUP($B1417,Patient!$A$2:$I$2017,9,FALSE)</f>
        <v>Alive</v>
      </c>
      <c r="K1417" s="5">
        <v>1085</v>
      </c>
      <c r="L1417" s="3" t="s">
        <v>146</v>
      </c>
      <c r="M1417" s="11" t="str">
        <f>IF(ISNA(VLOOKUP(A1417,Experiment!$B$2:$E$140,4,FALSE)),"",VLOOKUP(A1417,Experiment!$B$2:$E$140,4,FALSE))</f>
        <v/>
      </c>
      <c r="N1417" s="3" t="s">
        <v>53</v>
      </c>
      <c r="O1417" s="3" t="s">
        <v>53</v>
      </c>
      <c r="P1417" s="3" t="s">
        <v>5928</v>
      </c>
      <c r="Q1417" s="3" t="s">
        <v>61</v>
      </c>
      <c r="R1417" s="3" t="s">
        <v>333</v>
      </c>
    </row>
    <row r="1418" spans="1:18" x14ac:dyDescent="0.25">
      <c r="A1418" s="3" t="s">
        <v>6005</v>
      </c>
      <c r="B1418" s="3">
        <v>1399</v>
      </c>
      <c r="C1418" s="15" t="str">
        <f>VLOOKUP($B1418,Patient!$A$2:$I$2017,2,FALSE)</f>
        <v>PHI</v>
      </c>
      <c r="D1418" s="15" t="str">
        <f>VLOOKUP($B1418,Patient!$A$2:$I$2017,3,FALSE)</f>
        <v/>
      </c>
      <c r="E1418" s="15" t="str">
        <f>VLOOKUP($B1418,Patient!$A$2:$I$2017,4,FALSE)</f>
        <v/>
      </c>
      <c r="F1418" s="15" t="str">
        <f>VLOOKUP($B1418,Patient!$A$2:$I$2017,5,FALSE)</f>
        <v>PHI</v>
      </c>
      <c r="G1418" s="15" t="str">
        <f>VLOOKUP($B1418,Patient!$A$2:$I$2017,6,FALSE)</f>
        <v>PHI</v>
      </c>
      <c r="H1418" s="15" t="str">
        <f>VLOOKUP($B1418,Patient!$A$2:$I$2017,7,FALSE)</f>
        <v>PHI</v>
      </c>
      <c r="I1418" s="15" t="str">
        <f>VLOOKUP($B1418,Patient!$A$2:$I$2017,8,FALSE)</f>
        <v/>
      </c>
      <c r="J1418" s="15" t="str">
        <f>VLOOKUP($B1418,Patient!$A$2:$I$2017,9,FALSE)</f>
        <v/>
      </c>
      <c r="K1418" s="5">
        <v>1087</v>
      </c>
      <c r="L1418" s="3" t="s">
        <v>74</v>
      </c>
      <c r="M1418" s="11" t="str">
        <f>IF(ISNA(VLOOKUP(A1418,Experiment!$B$2:$E$140,4,FALSE)),"",VLOOKUP(A1418,Experiment!$B$2:$E$140,4,FALSE))</f>
        <v>T</v>
      </c>
      <c r="N1418" s="3" t="s">
        <v>6004</v>
      </c>
      <c r="O1418" s="3" t="s">
        <v>1093</v>
      </c>
      <c r="P1418" s="3" t="s">
        <v>5928</v>
      </c>
      <c r="Q1418" s="3" t="s">
        <v>61</v>
      </c>
      <c r="R1418" s="3" t="s">
        <v>67</v>
      </c>
    </row>
    <row r="1419" spans="1:18" x14ac:dyDescent="0.25">
      <c r="A1419" s="3" t="s">
        <v>6010</v>
      </c>
      <c r="B1419" s="3">
        <v>1400</v>
      </c>
      <c r="C1419" s="15" t="str">
        <f>VLOOKUP($B1419,Patient!$A$2:$I$2017,2,FALSE)</f>
        <v>PHI</v>
      </c>
      <c r="D1419" s="15" t="str">
        <f>VLOOKUP($B1419,Patient!$A$2:$I$2017,3,FALSE)</f>
        <v>HISPANIC</v>
      </c>
      <c r="E1419" s="15" t="str">
        <f>VLOOKUP($B1419,Patient!$A$2:$I$2017,4,FALSE)</f>
        <v>Male</v>
      </c>
      <c r="F1419" s="15" t="str">
        <f>VLOOKUP($B1419,Patient!$A$2:$I$2017,5,FALSE)</f>
        <v>PHI</v>
      </c>
      <c r="G1419" s="15" t="str">
        <f>VLOOKUP($B1419,Patient!$A$2:$I$2017,6,FALSE)</f>
        <v>PHI</v>
      </c>
      <c r="H1419" s="15" t="str">
        <f>VLOOKUP($B1419,Patient!$A$2:$I$2017,7,FALSE)</f>
        <v>PHI</v>
      </c>
      <c r="I1419" s="15" t="str">
        <f>VLOOKUP($B1419,Patient!$A$2:$I$2017,8,FALSE)</f>
        <v>Multiracial</v>
      </c>
      <c r="J1419" s="15" t="str">
        <f>VLOOKUP($B1419,Patient!$A$2:$I$2017,9,FALSE)</f>
        <v>Alive</v>
      </c>
      <c r="K1419" s="5">
        <v>1088</v>
      </c>
      <c r="L1419" s="3" t="s">
        <v>74</v>
      </c>
      <c r="M1419" s="11" t="str">
        <f>IF(ISNA(VLOOKUP(A1419,Experiment!$B$2:$E$140,4,FALSE)),"",VLOOKUP(A1419,Experiment!$B$2:$E$140,4,FALSE))</f>
        <v/>
      </c>
      <c r="N1419" s="3" t="s">
        <v>1020</v>
      </c>
      <c r="O1419" s="3" t="s">
        <v>4658</v>
      </c>
      <c r="P1419" s="3" t="s">
        <v>5928</v>
      </c>
      <c r="Q1419" s="3" t="s">
        <v>76</v>
      </c>
      <c r="R1419" s="3" t="s">
        <v>1826</v>
      </c>
    </row>
    <row r="1420" spans="1:18" x14ac:dyDescent="0.25">
      <c r="A1420" s="3" t="s">
        <v>6016</v>
      </c>
      <c r="B1420" s="3">
        <v>1403</v>
      </c>
      <c r="C1420" s="15" t="str">
        <f>VLOOKUP($B1420,Patient!$A$2:$I$2017,2,FALSE)</f>
        <v>PHI</v>
      </c>
      <c r="D1420" s="15" t="str">
        <f>VLOOKUP($B1420,Patient!$A$2:$I$2017,3,FALSE)</f>
        <v/>
      </c>
      <c r="E1420" s="15" t="str">
        <f>VLOOKUP($B1420,Patient!$A$2:$I$2017,4,FALSE)</f>
        <v>Female</v>
      </c>
      <c r="F1420" s="15" t="str">
        <f>VLOOKUP($B1420,Patient!$A$2:$I$2017,5,FALSE)</f>
        <v>PHI</v>
      </c>
      <c r="G1420" s="15" t="str">
        <f>VLOOKUP($B1420,Patient!$A$2:$I$2017,6,FALSE)</f>
        <v>PHI</v>
      </c>
      <c r="H1420" s="15" t="str">
        <f>VLOOKUP($B1420,Patient!$A$2:$I$2017,7,FALSE)</f>
        <v>PHI</v>
      </c>
      <c r="I1420" s="15" t="str">
        <f>VLOOKUP($B1420,Patient!$A$2:$I$2017,8,FALSE)</f>
        <v/>
      </c>
      <c r="J1420" s="15" t="str">
        <f>VLOOKUP($B1420,Patient!$A$2:$I$2017,9,FALSE)</f>
        <v/>
      </c>
      <c r="K1420" s="5">
        <v>1090</v>
      </c>
      <c r="L1420" s="3" t="s">
        <v>93</v>
      </c>
      <c r="M1420" s="11" t="str">
        <f>IF(ISNA(VLOOKUP(A1420,Experiment!$B$2:$E$140,4,FALSE)),"",VLOOKUP(A1420,Experiment!$B$2:$E$140,4,FALSE))</f>
        <v/>
      </c>
      <c r="N1420" s="3" t="s">
        <v>4083</v>
      </c>
      <c r="O1420" s="3" t="s">
        <v>1391</v>
      </c>
      <c r="P1420" s="3" t="s">
        <v>6000</v>
      </c>
      <c r="Q1420" s="3" t="s">
        <v>111</v>
      </c>
      <c r="R1420" s="3" t="s">
        <v>377</v>
      </c>
    </row>
    <row r="1421" spans="1:18" x14ac:dyDescent="0.25">
      <c r="A1421" s="3" t="s">
        <v>6024</v>
      </c>
      <c r="B1421" s="3">
        <v>1405</v>
      </c>
      <c r="C1421" s="15" t="str">
        <f>VLOOKUP($B1421,Patient!$A$2:$I$2017,2,FALSE)</f>
        <v>PHI</v>
      </c>
      <c r="D1421" s="15" t="str">
        <f>VLOOKUP($B1421,Patient!$A$2:$I$2017,3,FALSE)</f>
        <v/>
      </c>
      <c r="E1421" s="15" t="str">
        <f>VLOOKUP($B1421,Patient!$A$2:$I$2017,4,FALSE)</f>
        <v>Male</v>
      </c>
      <c r="F1421" s="15" t="str">
        <f>VLOOKUP($B1421,Patient!$A$2:$I$2017,5,FALSE)</f>
        <v>PHI</v>
      </c>
      <c r="G1421" s="15" t="str">
        <f>VLOOKUP($B1421,Patient!$A$2:$I$2017,6,FALSE)</f>
        <v>PHI</v>
      </c>
      <c r="H1421" s="15" t="str">
        <f>VLOOKUP($B1421,Patient!$A$2:$I$2017,7,FALSE)</f>
        <v>PHI</v>
      </c>
      <c r="I1421" s="15" t="str">
        <f>VLOOKUP($B1421,Patient!$A$2:$I$2017,8,FALSE)</f>
        <v/>
      </c>
      <c r="J1421" s="15" t="str">
        <f>VLOOKUP($B1421,Patient!$A$2:$I$2017,9,FALSE)</f>
        <v/>
      </c>
      <c r="K1421" s="5">
        <v>1091</v>
      </c>
      <c r="L1421" s="3" t="s">
        <v>74</v>
      </c>
      <c r="M1421" s="11" t="str">
        <f>IF(ISNA(VLOOKUP(A1421,Experiment!$B$2:$E$140,4,FALSE)),"",VLOOKUP(A1421,Experiment!$B$2:$E$140,4,FALSE))</f>
        <v/>
      </c>
      <c r="N1421" s="3" t="s">
        <v>4481</v>
      </c>
      <c r="O1421" s="3" t="s">
        <v>6022</v>
      </c>
      <c r="P1421" s="3" t="s">
        <v>6015</v>
      </c>
      <c r="Q1421" s="3" t="s">
        <v>485</v>
      </c>
      <c r="R1421" s="3" t="s">
        <v>2452</v>
      </c>
    </row>
    <row r="1422" spans="1:18" x14ac:dyDescent="0.25">
      <c r="A1422" s="3" t="s">
        <v>6029</v>
      </c>
      <c r="B1422" s="3">
        <v>1406</v>
      </c>
      <c r="C1422" s="15" t="str">
        <f>VLOOKUP($B1422,Patient!$A$2:$I$2017,2,FALSE)</f>
        <v>PHI</v>
      </c>
      <c r="D1422" s="15" t="str">
        <f>VLOOKUP($B1422,Patient!$A$2:$I$2017,3,FALSE)</f>
        <v/>
      </c>
      <c r="E1422" s="15" t="str">
        <f>VLOOKUP($B1422,Patient!$A$2:$I$2017,4,FALSE)</f>
        <v>Male</v>
      </c>
      <c r="F1422" s="15" t="str">
        <f>VLOOKUP($B1422,Patient!$A$2:$I$2017,5,FALSE)</f>
        <v>PHI</v>
      </c>
      <c r="G1422" s="15" t="str">
        <f>VLOOKUP($B1422,Patient!$A$2:$I$2017,6,FALSE)</f>
        <v>PHI</v>
      </c>
      <c r="H1422" s="15" t="str">
        <f>VLOOKUP($B1422,Patient!$A$2:$I$2017,7,FALSE)</f>
        <v>PHI</v>
      </c>
      <c r="I1422" s="15" t="str">
        <f>VLOOKUP($B1422,Patient!$A$2:$I$2017,8,FALSE)</f>
        <v/>
      </c>
      <c r="J1422" s="15" t="str">
        <f>VLOOKUP($B1422,Patient!$A$2:$I$2017,9,FALSE)</f>
        <v/>
      </c>
      <c r="K1422" s="5">
        <v>1092</v>
      </c>
      <c r="L1422" s="3" t="s">
        <v>74</v>
      </c>
      <c r="M1422" s="11" t="str">
        <f>IF(ISNA(VLOOKUP(A1422,Experiment!$B$2:$E$140,4,FALSE)),"",VLOOKUP(A1422,Experiment!$B$2:$E$140,4,FALSE))</f>
        <v/>
      </c>
      <c r="N1422" s="3" t="s">
        <v>6027</v>
      </c>
      <c r="O1422" s="3" t="s">
        <v>2846</v>
      </c>
      <c r="P1422" s="3" t="s">
        <v>6015</v>
      </c>
      <c r="Q1422" s="3" t="s">
        <v>485</v>
      </c>
      <c r="R1422" s="3" t="s">
        <v>2452</v>
      </c>
    </row>
    <row r="1423" spans="1:18" x14ac:dyDescent="0.25">
      <c r="A1423" s="3" t="s">
        <v>6045</v>
      </c>
      <c r="B1423" s="3">
        <v>1407</v>
      </c>
      <c r="C1423" s="15" t="str">
        <f>VLOOKUP($B1423,Patient!$A$2:$I$2017,2,FALSE)</f>
        <v>PHI</v>
      </c>
      <c r="D1423" s="15" t="str">
        <f>VLOOKUP($B1423,Patient!$A$2:$I$2017,3,FALSE)</f>
        <v>NON-HISPANIC</v>
      </c>
      <c r="E1423" s="15" t="str">
        <f>VLOOKUP($B1423,Patient!$A$2:$I$2017,4,FALSE)</f>
        <v>Female</v>
      </c>
      <c r="F1423" s="15" t="str">
        <f>VLOOKUP($B1423,Patient!$A$2:$I$2017,5,FALSE)</f>
        <v>PHI</v>
      </c>
      <c r="G1423" s="15" t="str">
        <f>VLOOKUP($B1423,Patient!$A$2:$I$2017,6,FALSE)</f>
        <v>PHI</v>
      </c>
      <c r="H1423" s="15" t="str">
        <f>VLOOKUP($B1423,Patient!$A$2:$I$2017,7,FALSE)</f>
        <v>PHI</v>
      </c>
      <c r="I1423" s="15" t="str">
        <f>VLOOKUP($B1423,Patient!$A$2:$I$2017,8,FALSE)</f>
        <v>White</v>
      </c>
      <c r="J1423" s="15" t="str">
        <f>VLOOKUP($B1423,Patient!$A$2:$I$2017,9,FALSE)</f>
        <v>Alive</v>
      </c>
      <c r="K1423" s="5">
        <v>1093</v>
      </c>
      <c r="L1423" s="3" t="s">
        <v>93</v>
      </c>
      <c r="M1423" s="11" t="str">
        <f>IF(ISNA(VLOOKUP(A1423,Experiment!$B$2:$E$140,4,FALSE)),"",VLOOKUP(A1423,Experiment!$B$2:$E$140,4,FALSE))</f>
        <v>T</v>
      </c>
      <c r="N1423" s="3" t="s">
        <v>6044</v>
      </c>
      <c r="O1423" s="3" t="s">
        <v>339</v>
      </c>
      <c r="P1423" s="3" t="s">
        <v>5783</v>
      </c>
      <c r="Q1423" s="3" t="s">
        <v>61</v>
      </c>
      <c r="R1423" s="3" t="s">
        <v>173</v>
      </c>
    </row>
    <row r="1424" spans="1:18" x14ac:dyDescent="0.25">
      <c r="A1424" s="3" t="s">
        <v>6006</v>
      </c>
      <c r="B1424" s="3">
        <v>1409</v>
      </c>
      <c r="C1424" s="15" t="str">
        <f>VLOOKUP($B1424,Patient!$A$2:$I$2017,2,FALSE)</f>
        <v>PHI</v>
      </c>
      <c r="D1424" s="15" t="str">
        <f>VLOOKUP($B1424,Patient!$A$2:$I$2017,3,FALSE)</f>
        <v>NON-HISPANIC</v>
      </c>
      <c r="E1424" s="15" t="str">
        <f>VLOOKUP($B1424,Patient!$A$2:$I$2017,4,FALSE)</f>
        <v>Female</v>
      </c>
      <c r="F1424" s="15" t="str">
        <f>VLOOKUP($B1424,Patient!$A$2:$I$2017,5,FALSE)</f>
        <v>PHI</v>
      </c>
      <c r="G1424" s="15" t="str">
        <f>VLOOKUP($B1424,Patient!$A$2:$I$2017,6,FALSE)</f>
        <v>PHI</v>
      </c>
      <c r="H1424" s="15" t="str">
        <f>VLOOKUP($B1424,Patient!$A$2:$I$2017,7,FALSE)</f>
        <v>PHI</v>
      </c>
      <c r="I1424" s="15" t="str">
        <f>VLOOKUP($B1424,Patient!$A$2:$I$2017,8,FALSE)</f>
        <v>White</v>
      </c>
      <c r="J1424" s="15" t="str">
        <f>VLOOKUP($B1424,Patient!$A$2:$I$2017,9,FALSE)</f>
        <v>Alive</v>
      </c>
      <c r="K1424" s="5">
        <v>1087</v>
      </c>
      <c r="L1424" s="3" t="s">
        <v>146</v>
      </c>
      <c r="M1424" s="11" t="str">
        <f>IF(ISNA(VLOOKUP(A1424,Experiment!$B$2:$E$140,4,FALSE)),"",VLOOKUP(A1424,Experiment!$B$2:$E$140,4,FALSE))</f>
        <v/>
      </c>
      <c r="N1424" s="3" t="s">
        <v>53</v>
      </c>
      <c r="O1424" s="3" t="s">
        <v>53</v>
      </c>
      <c r="P1424" s="3" t="s">
        <v>5928</v>
      </c>
      <c r="Q1424" s="3" t="s">
        <v>61</v>
      </c>
      <c r="R1424" s="3" t="s">
        <v>67</v>
      </c>
    </row>
    <row r="1425" spans="1:18" x14ac:dyDescent="0.25">
      <c r="A1425" s="3" t="s">
        <v>5690</v>
      </c>
      <c r="B1425" s="3">
        <v>1410</v>
      </c>
      <c r="C1425" s="15" t="str">
        <f>VLOOKUP($B1425,Patient!$A$2:$I$2017,2,FALSE)</f>
        <v>PHI</v>
      </c>
      <c r="D1425" s="15" t="str">
        <f>VLOOKUP($B1425,Patient!$A$2:$I$2017,3,FALSE)</f>
        <v>HISPANIC</v>
      </c>
      <c r="E1425" s="15" t="str">
        <f>VLOOKUP($B1425,Patient!$A$2:$I$2017,4,FALSE)</f>
        <v>Male</v>
      </c>
      <c r="F1425" s="15" t="str">
        <f>VLOOKUP($B1425,Patient!$A$2:$I$2017,5,FALSE)</f>
        <v>PHI</v>
      </c>
      <c r="G1425" s="15" t="str">
        <f>VLOOKUP($B1425,Patient!$A$2:$I$2017,6,FALSE)</f>
        <v>PHI</v>
      </c>
      <c r="H1425" s="15" t="str">
        <f>VLOOKUP($B1425,Patient!$A$2:$I$2017,7,FALSE)</f>
        <v>PHI</v>
      </c>
      <c r="I1425" s="15" t="str">
        <f>VLOOKUP($B1425,Patient!$A$2:$I$2017,8,FALSE)</f>
        <v>White</v>
      </c>
      <c r="J1425" s="15" t="str">
        <f>VLOOKUP($B1425,Patient!$A$2:$I$2017,9,FALSE)</f>
        <v/>
      </c>
      <c r="K1425" s="5">
        <v>1028</v>
      </c>
      <c r="L1425" s="3" t="s">
        <v>74</v>
      </c>
      <c r="M1425" s="11" t="str">
        <f>IF(ISNA(VLOOKUP(A1425,Experiment!$B$2:$E$140,4,FALSE)),"",VLOOKUP(A1425,Experiment!$B$2:$E$140,4,FALSE))</f>
        <v/>
      </c>
      <c r="N1425" s="3" t="s">
        <v>3134</v>
      </c>
      <c r="O1425" s="3" t="s">
        <v>5687</v>
      </c>
      <c r="P1425" s="3" t="s">
        <v>5688</v>
      </c>
      <c r="Q1425" s="3" t="s">
        <v>485</v>
      </c>
      <c r="R1425" s="3" t="s">
        <v>2452</v>
      </c>
    </row>
    <row r="1426" spans="1:18" x14ac:dyDescent="0.25">
      <c r="A1426" s="3" t="s">
        <v>6053</v>
      </c>
      <c r="B1426" s="3">
        <v>1411</v>
      </c>
      <c r="C1426" s="15" t="str">
        <f>VLOOKUP($B1426,Patient!$A$2:$I$2017,2,FALSE)</f>
        <v>PHI</v>
      </c>
      <c r="D1426" s="15" t="str">
        <f>VLOOKUP($B1426,Patient!$A$2:$I$2017,3,FALSE)</f>
        <v>NON-HISPANIC</v>
      </c>
      <c r="E1426" s="15" t="str">
        <f>VLOOKUP($B1426,Patient!$A$2:$I$2017,4,FALSE)</f>
        <v>Male</v>
      </c>
      <c r="F1426" s="15" t="str">
        <f>VLOOKUP($B1426,Patient!$A$2:$I$2017,5,FALSE)</f>
        <v>PHI</v>
      </c>
      <c r="G1426" s="15" t="str">
        <f>VLOOKUP($B1426,Patient!$A$2:$I$2017,6,FALSE)</f>
        <v>PHI</v>
      </c>
      <c r="H1426" s="15" t="str">
        <f>VLOOKUP($B1426,Patient!$A$2:$I$2017,7,FALSE)</f>
        <v>PHI</v>
      </c>
      <c r="I1426" s="15" t="str">
        <f>VLOOKUP($B1426,Patient!$A$2:$I$2017,8,FALSE)</f>
        <v>White</v>
      </c>
      <c r="J1426" s="15" t="str">
        <f>VLOOKUP($B1426,Patient!$A$2:$I$2017,9,FALSE)</f>
        <v>Alive</v>
      </c>
      <c r="K1426" s="5">
        <v>1094</v>
      </c>
      <c r="L1426" s="3" t="s">
        <v>93</v>
      </c>
      <c r="M1426" s="11" t="str">
        <f>IF(ISNA(VLOOKUP(A1426,Experiment!$B$2:$E$140,4,FALSE)),"",VLOOKUP(A1426,Experiment!$B$2:$E$140,4,FALSE))</f>
        <v/>
      </c>
      <c r="N1426" s="3" t="s">
        <v>4206</v>
      </c>
      <c r="O1426" s="3" t="s">
        <v>6052</v>
      </c>
      <c r="P1426" s="3" t="s">
        <v>5688</v>
      </c>
      <c r="Q1426" s="3" t="s">
        <v>61</v>
      </c>
      <c r="R1426" s="3" t="s">
        <v>372</v>
      </c>
    </row>
    <row r="1427" spans="1:18" x14ac:dyDescent="0.25">
      <c r="A1427" s="3" t="s">
        <v>6057</v>
      </c>
      <c r="B1427" s="3">
        <v>1412</v>
      </c>
      <c r="C1427" s="15" t="str">
        <f>VLOOKUP($B1427,Patient!$A$2:$I$2017,2,FALSE)</f>
        <v>PHI</v>
      </c>
      <c r="D1427" s="15" t="str">
        <f>VLOOKUP($B1427,Patient!$A$2:$I$2017,3,FALSE)</f>
        <v/>
      </c>
      <c r="E1427" s="15" t="str">
        <f>VLOOKUP($B1427,Patient!$A$2:$I$2017,4,FALSE)</f>
        <v>Male</v>
      </c>
      <c r="F1427" s="15" t="str">
        <f>VLOOKUP($B1427,Patient!$A$2:$I$2017,5,FALSE)</f>
        <v>PHI</v>
      </c>
      <c r="G1427" s="15" t="str">
        <f>VLOOKUP($B1427,Patient!$A$2:$I$2017,6,FALSE)</f>
        <v>PHI</v>
      </c>
      <c r="H1427" s="15" t="str">
        <f>VLOOKUP($B1427,Patient!$A$2:$I$2017,7,FALSE)</f>
        <v>PHI</v>
      </c>
      <c r="I1427" s="15" t="str">
        <f>VLOOKUP($B1427,Patient!$A$2:$I$2017,8,FALSE)</f>
        <v/>
      </c>
      <c r="J1427" s="15" t="str">
        <f>VLOOKUP($B1427,Patient!$A$2:$I$2017,9,FALSE)</f>
        <v/>
      </c>
      <c r="K1427" s="5">
        <v>1095</v>
      </c>
      <c r="L1427" s="3" t="s">
        <v>74</v>
      </c>
      <c r="M1427" s="11" t="str">
        <f>IF(ISNA(VLOOKUP(A1427,Experiment!$B$2:$E$140,4,FALSE)),"",VLOOKUP(A1427,Experiment!$B$2:$E$140,4,FALSE))</f>
        <v/>
      </c>
      <c r="N1427" s="3" t="s">
        <v>1991</v>
      </c>
      <c r="O1427" s="3" t="s">
        <v>242</v>
      </c>
      <c r="P1427" s="3" t="s">
        <v>5689</v>
      </c>
      <c r="Q1427" s="3" t="s">
        <v>111</v>
      </c>
      <c r="R1427" s="3" t="s">
        <v>179</v>
      </c>
    </row>
    <row r="1428" spans="1:18" x14ac:dyDescent="0.25">
      <c r="A1428" s="3" t="s">
        <v>6059</v>
      </c>
      <c r="B1428" s="3">
        <v>1413</v>
      </c>
      <c r="C1428" s="15" t="str">
        <f>VLOOKUP($B1428,Patient!$A$2:$I$2017,2,FALSE)</f>
        <v>PHI</v>
      </c>
      <c r="D1428" s="15" t="str">
        <f>VLOOKUP($B1428,Patient!$A$2:$I$2017,3,FALSE)</f>
        <v>NON-HISPANIC</v>
      </c>
      <c r="E1428" s="15" t="str">
        <f>VLOOKUP($B1428,Patient!$A$2:$I$2017,4,FALSE)</f>
        <v>Male</v>
      </c>
      <c r="F1428" s="15" t="str">
        <f>VLOOKUP($B1428,Patient!$A$2:$I$2017,5,FALSE)</f>
        <v>PHI</v>
      </c>
      <c r="G1428" s="15" t="str">
        <f>VLOOKUP($B1428,Patient!$A$2:$I$2017,6,FALSE)</f>
        <v>PHI</v>
      </c>
      <c r="H1428" s="15" t="str">
        <f>VLOOKUP($B1428,Patient!$A$2:$I$2017,7,FALSE)</f>
        <v>PHI</v>
      </c>
      <c r="I1428" s="15" t="str">
        <f>VLOOKUP($B1428,Patient!$A$2:$I$2017,8,FALSE)</f>
        <v>White</v>
      </c>
      <c r="J1428" s="15" t="str">
        <f>VLOOKUP($B1428,Patient!$A$2:$I$2017,9,FALSE)</f>
        <v>Alive</v>
      </c>
      <c r="K1428" s="5">
        <v>1096</v>
      </c>
      <c r="L1428" s="3" t="s">
        <v>74</v>
      </c>
      <c r="M1428" s="11" t="str">
        <f>IF(ISNA(VLOOKUP(A1428,Experiment!$B$2:$E$140,4,FALSE)),"",VLOOKUP(A1428,Experiment!$B$2:$E$140,4,FALSE))</f>
        <v/>
      </c>
      <c r="N1428" s="3" t="s">
        <v>2122</v>
      </c>
      <c r="O1428" s="3" t="s">
        <v>262</v>
      </c>
      <c r="P1428" s="3" t="s">
        <v>5783</v>
      </c>
      <c r="Q1428" s="3" t="s">
        <v>76</v>
      </c>
      <c r="R1428" s="3" t="s">
        <v>1826</v>
      </c>
    </row>
    <row r="1429" spans="1:18" x14ac:dyDescent="0.25">
      <c r="A1429" s="3" t="s">
        <v>6062</v>
      </c>
      <c r="B1429" s="3">
        <v>1414</v>
      </c>
      <c r="C1429" s="15" t="str">
        <f>VLOOKUP($B1429,Patient!$A$2:$I$2017,2,FALSE)</f>
        <v>PHI</v>
      </c>
      <c r="D1429" s="15" t="str">
        <f>VLOOKUP($B1429,Patient!$A$2:$I$2017,3,FALSE)</f>
        <v>NON-HISPANIC</v>
      </c>
      <c r="E1429" s="15" t="str">
        <f>VLOOKUP($B1429,Patient!$A$2:$I$2017,4,FALSE)</f>
        <v>Male</v>
      </c>
      <c r="F1429" s="15" t="str">
        <f>VLOOKUP($B1429,Patient!$A$2:$I$2017,5,FALSE)</f>
        <v>PHI</v>
      </c>
      <c r="G1429" s="15" t="str">
        <f>VLOOKUP($B1429,Patient!$A$2:$I$2017,6,FALSE)</f>
        <v>PHI</v>
      </c>
      <c r="H1429" s="15" t="str">
        <f>VLOOKUP($B1429,Patient!$A$2:$I$2017,7,FALSE)</f>
        <v>PHI</v>
      </c>
      <c r="I1429" s="15" t="str">
        <f>VLOOKUP($B1429,Patient!$A$2:$I$2017,8,FALSE)</f>
        <v>White</v>
      </c>
      <c r="J1429" s="15" t="str">
        <f>VLOOKUP($B1429,Patient!$A$2:$I$2017,9,FALSE)</f>
        <v>Deceased</v>
      </c>
      <c r="K1429" s="5">
        <v>1097</v>
      </c>
      <c r="L1429" s="3" t="s">
        <v>93</v>
      </c>
      <c r="M1429" s="11" t="str">
        <f>IF(ISNA(VLOOKUP(A1429,Experiment!$B$2:$E$140,4,FALSE)),"",VLOOKUP(A1429,Experiment!$B$2:$E$140,4,FALSE))</f>
        <v/>
      </c>
      <c r="N1429" s="3" t="s">
        <v>2122</v>
      </c>
      <c r="O1429" s="3" t="s">
        <v>2388</v>
      </c>
      <c r="P1429" s="3" t="s">
        <v>5689</v>
      </c>
      <c r="Q1429" s="3" t="s">
        <v>111</v>
      </c>
      <c r="R1429" s="3" t="s">
        <v>317</v>
      </c>
    </row>
    <row r="1430" spans="1:18" x14ac:dyDescent="0.25">
      <c r="A1430" s="3" t="s">
        <v>4189</v>
      </c>
      <c r="B1430" s="3">
        <v>1463</v>
      </c>
      <c r="C1430" s="15" t="str">
        <f>VLOOKUP($B1430,Patient!$A$2:$I$2017,2,FALSE)</f>
        <v>PHI</v>
      </c>
      <c r="D1430" s="15" t="str">
        <f>VLOOKUP($B1430,Patient!$A$2:$I$2017,3,FALSE)</f>
        <v/>
      </c>
      <c r="E1430" s="15" t="str">
        <f>VLOOKUP($B1430,Patient!$A$2:$I$2017,4,FALSE)</f>
        <v>Female</v>
      </c>
      <c r="F1430" s="15" t="str">
        <f>VLOOKUP($B1430,Patient!$A$2:$I$2017,5,FALSE)</f>
        <v>PHI</v>
      </c>
      <c r="G1430" s="15" t="str">
        <f>VLOOKUP($B1430,Patient!$A$2:$I$2017,6,FALSE)</f>
        <v>PHI</v>
      </c>
      <c r="H1430" s="15" t="str">
        <f>VLOOKUP($B1430,Patient!$A$2:$I$2017,7,FALSE)</f>
        <v>PHI</v>
      </c>
      <c r="I1430" s="15" t="str">
        <f>VLOOKUP($B1430,Patient!$A$2:$I$2017,8,FALSE)</f>
        <v/>
      </c>
      <c r="J1430" s="15" t="str">
        <f>VLOOKUP($B1430,Patient!$A$2:$I$2017,9,FALSE)</f>
        <v/>
      </c>
      <c r="K1430" s="5">
        <v>754</v>
      </c>
      <c r="L1430" s="3" t="s">
        <v>74</v>
      </c>
      <c r="M1430" s="11" t="str">
        <f>IF(ISNA(VLOOKUP(A1430,Experiment!$B$2:$E$140,4,FALSE)),"",VLOOKUP(A1430,Experiment!$B$2:$E$140,4,FALSE))</f>
        <v/>
      </c>
      <c r="N1430" s="3" t="s">
        <v>576</v>
      </c>
      <c r="O1430" s="3" t="s">
        <v>1407</v>
      </c>
      <c r="P1430" s="3" t="s">
        <v>4187</v>
      </c>
      <c r="Q1430" s="3" t="s">
        <v>131</v>
      </c>
      <c r="R1430" s="3" t="s">
        <v>557</v>
      </c>
    </row>
    <row r="1431" spans="1:18" x14ac:dyDescent="0.25">
      <c r="A1431" s="3" t="s">
        <v>5829</v>
      </c>
      <c r="B1431" s="3">
        <v>1416</v>
      </c>
      <c r="C1431" s="15" t="e">
        <f>VLOOKUP($B1431,Patient!$A$2:$I$2017,2,FALSE)</f>
        <v>#N/A</v>
      </c>
      <c r="D1431" s="15" t="e">
        <f>VLOOKUP($B1431,Patient!$A$2:$I$2017,3,FALSE)</f>
        <v>#N/A</v>
      </c>
      <c r="E1431" s="15" t="e">
        <f>VLOOKUP($B1431,Patient!$A$2:$I$2017,4,FALSE)</f>
        <v>#N/A</v>
      </c>
      <c r="F1431" s="15" t="e">
        <f>VLOOKUP($B1431,Patient!$A$2:$I$2017,5,FALSE)</f>
        <v>#N/A</v>
      </c>
      <c r="G1431" s="15" t="e">
        <f>VLOOKUP($B1431,Patient!$A$2:$I$2017,6,FALSE)</f>
        <v>#N/A</v>
      </c>
      <c r="H1431" s="15" t="e">
        <f>VLOOKUP($B1431,Patient!$A$2:$I$2017,7,FALSE)</f>
        <v>#N/A</v>
      </c>
      <c r="I1431" s="15" t="e">
        <f>VLOOKUP($B1431,Patient!$A$2:$I$2017,8,FALSE)</f>
        <v>#N/A</v>
      </c>
      <c r="J1431" s="15" t="e">
        <f>VLOOKUP($B1431,Patient!$A$2:$I$2017,9,FALSE)</f>
        <v>#N/A</v>
      </c>
      <c r="K1431" s="5">
        <v>1051</v>
      </c>
      <c r="L1431" s="3" t="s">
        <v>93</v>
      </c>
      <c r="M1431" s="11" t="str">
        <f>IF(ISNA(VLOOKUP(A1431,Experiment!$B$2:$E$140,4,FALSE)),"",VLOOKUP(A1431,Experiment!$B$2:$E$140,4,FALSE))</f>
        <v/>
      </c>
      <c r="N1431" s="3" t="s">
        <v>2174</v>
      </c>
      <c r="O1431" s="3" t="s">
        <v>5827</v>
      </c>
      <c r="P1431" s="3" t="s">
        <v>5828</v>
      </c>
      <c r="Q1431" s="3" t="s">
        <v>61</v>
      </c>
      <c r="R1431" s="3" t="s">
        <v>53</v>
      </c>
    </row>
    <row r="1432" spans="1:18" x14ac:dyDescent="0.25">
      <c r="A1432" s="3" t="s">
        <v>6067</v>
      </c>
      <c r="B1432" s="3">
        <v>1417</v>
      </c>
      <c r="C1432" s="15" t="str">
        <f>VLOOKUP($B1432,Patient!$A$2:$I$2017,2,FALSE)</f>
        <v>PHI</v>
      </c>
      <c r="D1432" s="15" t="str">
        <f>VLOOKUP($B1432,Patient!$A$2:$I$2017,3,FALSE)</f>
        <v>NON-HISPANIC</v>
      </c>
      <c r="E1432" s="15" t="str">
        <f>VLOOKUP($B1432,Patient!$A$2:$I$2017,4,FALSE)</f>
        <v>Female</v>
      </c>
      <c r="F1432" s="15" t="str">
        <f>VLOOKUP($B1432,Patient!$A$2:$I$2017,5,FALSE)</f>
        <v>PHI</v>
      </c>
      <c r="G1432" s="15" t="str">
        <f>VLOOKUP($B1432,Patient!$A$2:$I$2017,6,FALSE)</f>
        <v>PHI</v>
      </c>
      <c r="H1432" s="15" t="str">
        <f>VLOOKUP($B1432,Patient!$A$2:$I$2017,7,FALSE)</f>
        <v>PHI</v>
      </c>
      <c r="I1432" s="15" t="str">
        <f>VLOOKUP($B1432,Patient!$A$2:$I$2017,8,FALSE)</f>
        <v>White</v>
      </c>
      <c r="J1432" s="15" t="str">
        <f>VLOOKUP($B1432,Patient!$A$2:$I$2017,9,FALSE)</f>
        <v>Alive</v>
      </c>
      <c r="K1432" s="5">
        <v>1099</v>
      </c>
      <c r="L1432" s="3" t="s">
        <v>93</v>
      </c>
      <c r="M1432" s="11" t="str">
        <f>IF(ISNA(VLOOKUP(A1432,Experiment!$B$2:$E$140,4,FALSE)),"",VLOOKUP(A1432,Experiment!$B$2:$E$140,4,FALSE))</f>
        <v/>
      </c>
      <c r="N1432" s="3" t="s">
        <v>6064</v>
      </c>
      <c r="O1432" s="3" t="s">
        <v>6065</v>
      </c>
      <c r="P1432" s="3" t="s">
        <v>4516</v>
      </c>
      <c r="Q1432" s="3" t="s">
        <v>111</v>
      </c>
      <c r="R1432" s="3" t="s">
        <v>179</v>
      </c>
    </row>
    <row r="1433" spans="1:18" x14ac:dyDescent="0.25">
      <c r="A1433" s="3" t="s">
        <v>4518</v>
      </c>
      <c r="B1433" s="3">
        <v>1418</v>
      </c>
      <c r="C1433" s="15" t="str">
        <f>VLOOKUP($B1433,Patient!$A$2:$I$2017,2,FALSE)</f>
        <v>PHI</v>
      </c>
      <c r="D1433" s="15" t="str">
        <f>VLOOKUP($B1433,Patient!$A$2:$I$2017,3,FALSE)</f>
        <v>NON-HISPANIC</v>
      </c>
      <c r="E1433" s="15" t="str">
        <f>VLOOKUP($B1433,Patient!$A$2:$I$2017,4,FALSE)</f>
        <v>Male</v>
      </c>
      <c r="F1433" s="15" t="str">
        <f>VLOOKUP($B1433,Patient!$A$2:$I$2017,5,FALSE)</f>
        <v>PHI</v>
      </c>
      <c r="G1433" s="15" t="str">
        <f>VLOOKUP($B1433,Patient!$A$2:$I$2017,6,FALSE)</f>
        <v>PHI</v>
      </c>
      <c r="H1433" s="15" t="str">
        <f>VLOOKUP($B1433,Patient!$A$2:$I$2017,7,FALSE)</f>
        <v>PHI</v>
      </c>
      <c r="I1433" s="15" t="str">
        <f>VLOOKUP($B1433,Patient!$A$2:$I$2017,8,FALSE)</f>
        <v>White</v>
      </c>
      <c r="J1433" s="15" t="str">
        <f>VLOOKUP($B1433,Patient!$A$2:$I$2017,9,FALSE)</f>
        <v>Alive</v>
      </c>
      <c r="K1433" s="5">
        <v>821</v>
      </c>
      <c r="L1433" s="3" t="s">
        <v>93</v>
      </c>
      <c r="M1433" s="11" t="str">
        <f>IF(ISNA(VLOOKUP(A1433,Experiment!$B$2:$E$140,4,FALSE)),"",VLOOKUP(A1433,Experiment!$B$2:$E$140,4,FALSE))</f>
        <v/>
      </c>
      <c r="N1433" s="3" t="s">
        <v>53</v>
      </c>
      <c r="O1433" s="3" t="s">
        <v>53</v>
      </c>
      <c r="P1433" s="3" t="s">
        <v>4516</v>
      </c>
      <c r="Q1433" s="3" t="s">
        <v>485</v>
      </c>
      <c r="R1433" s="3" t="s">
        <v>1810</v>
      </c>
    </row>
    <row r="1434" spans="1:18" x14ac:dyDescent="0.25">
      <c r="A1434" s="3" t="s">
        <v>5830</v>
      </c>
      <c r="B1434" s="3">
        <v>1419</v>
      </c>
      <c r="C1434" s="15" t="str">
        <f>VLOOKUP($B1434,Patient!$A$2:$I$2017,2,FALSE)</f>
        <v>PHI</v>
      </c>
      <c r="D1434" s="15" t="str">
        <f>VLOOKUP($B1434,Patient!$A$2:$I$2017,3,FALSE)</f>
        <v>NON-HISPANIC</v>
      </c>
      <c r="E1434" s="15" t="str">
        <f>VLOOKUP($B1434,Patient!$A$2:$I$2017,4,FALSE)</f>
        <v>Male</v>
      </c>
      <c r="F1434" s="15" t="str">
        <f>VLOOKUP($B1434,Patient!$A$2:$I$2017,5,FALSE)</f>
        <v>PHI</v>
      </c>
      <c r="G1434" s="15" t="str">
        <f>VLOOKUP($B1434,Patient!$A$2:$I$2017,6,FALSE)</f>
        <v>PHI</v>
      </c>
      <c r="H1434" s="15" t="str">
        <f>VLOOKUP($B1434,Patient!$A$2:$I$2017,7,FALSE)</f>
        <v>PHI</v>
      </c>
      <c r="I1434" s="15" t="str">
        <f>VLOOKUP($B1434,Patient!$A$2:$I$2017,8,FALSE)</f>
        <v>White</v>
      </c>
      <c r="J1434" s="15" t="str">
        <f>VLOOKUP($B1434,Patient!$A$2:$I$2017,9,FALSE)</f>
        <v>Alive</v>
      </c>
      <c r="K1434" s="5">
        <v>1051</v>
      </c>
      <c r="L1434" s="3" t="s">
        <v>146</v>
      </c>
      <c r="M1434" s="11" t="str">
        <f>IF(ISNA(VLOOKUP(A1434,Experiment!$B$2:$E$140,4,FALSE)),"",VLOOKUP(A1434,Experiment!$B$2:$E$140,4,FALSE))</f>
        <v/>
      </c>
      <c r="N1434" s="3" t="s">
        <v>53</v>
      </c>
      <c r="O1434" s="3" t="s">
        <v>53</v>
      </c>
      <c r="P1434" s="3" t="s">
        <v>5828</v>
      </c>
      <c r="Q1434" s="3" t="s">
        <v>61</v>
      </c>
      <c r="R1434" s="3" t="s">
        <v>53</v>
      </c>
    </row>
    <row r="1435" spans="1:18" x14ac:dyDescent="0.25">
      <c r="A1435" s="3" t="s">
        <v>6126</v>
      </c>
      <c r="B1435" s="3">
        <v>1444</v>
      </c>
      <c r="C1435" s="15" t="str">
        <f>VLOOKUP($B1435,Patient!$A$2:$I$2017,2,FALSE)</f>
        <v>PHI</v>
      </c>
      <c r="D1435" s="15" t="str">
        <f>VLOOKUP($B1435,Patient!$A$2:$I$2017,3,FALSE)</f>
        <v/>
      </c>
      <c r="E1435" s="15" t="str">
        <f>VLOOKUP($B1435,Patient!$A$2:$I$2017,4,FALSE)</f>
        <v/>
      </c>
      <c r="F1435" s="15" t="str">
        <f>VLOOKUP($B1435,Patient!$A$2:$I$2017,5,FALSE)</f>
        <v>PHI</v>
      </c>
      <c r="G1435" s="15" t="str">
        <f>VLOOKUP($B1435,Patient!$A$2:$I$2017,6,FALSE)</f>
        <v>PHI</v>
      </c>
      <c r="H1435" s="15" t="str">
        <f>VLOOKUP($B1435,Patient!$A$2:$I$2017,7,FALSE)</f>
        <v>PHI</v>
      </c>
      <c r="I1435" s="15" t="str">
        <f>VLOOKUP($B1435,Patient!$A$2:$I$2017,8,FALSE)</f>
        <v/>
      </c>
      <c r="J1435" s="15" t="str">
        <f>VLOOKUP($B1435,Patient!$A$2:$I$2017,9,FALSE)</f>
        <v/>
      </c>
      <c r="K1435" s="5">
        <v>1111</v>
      </c>
      <c r="L1435" s="3" t="s">
        <v>74</v>
      </c>
      <c r="M1435" s="11" t="str">
        <f>IF(ISNA(VLOOKUP(A1435,Experiment!$B$2:$E$140,4,FALSE)),"",VLOOKUP(A1435,Experiment!$B$2:$E$140,4,FALSE))</f>
        <v/>
      </c>
      <c r="N1435" s="3" t="s">
        <v>4335</v>
      </c>
      <c r="O1435" s="3" t="s">
        <v>542</v>
      </c>
      <c r="P1435" s="3" t="s">
        <v>4516</v>
      </c>
      <c r="Q1435" s="3" t="s">
        <v>76</v>
      </c>
      <c r="R1435" s="3" t="s">
        <v>1826</v>
      </c>
    </row>
    <row r="1436" spans="1:18" x14ac:dyDescent="0.25">
      <c r="A1436" s="3" t="s">
        <v>6070</v>
      </c>
      <c r="B1436" s="3">
        <v>1420</v>
      </c>
      <c r="C1436" s="15" t="str">
        <f>VLOOKUP($B1436,Patient!$A$2:$I$2017,2,FALSE)</f>
        <v>PHI</v>
      </c>
      <c r="D1436" s="15" t="str">
        <f>VLOOKUP($B1436,Patient!$A$2:$I$2017,3,FALSE)</f>
        <v>NON-HISPANIC</v>
      </c>
      <c r="E1436" s="15" t="str">
        <f>VLOOKUP($B1436,Patient!$A$2:$I$2017,4,FALSE)</f>
        <v>Female</v>
      </c>
      <c r="F1436" s="15" t="str">
        <f>VLOOKUP($B1436,Patient!$A$2:$I$2017,5,FALSE)</f>
        <v>PHI</v>
      </c>
      <c r="G1436" s="15" t="str">
        <f>VLOOKUP($B1436,Patient!$A$2:$I$2017,6,FALSE)</f>
        <v>PHI</v>
      </c>
      <c r="H1436" s="15" t="str">
        <f>VLOOKUP($B1436,Patient!$A$2:$I$2017,7,FALSE)</f>
        <v>PHI</v>
      </c>
      <c r="I1436" s="15" t="str">
        <f>VLOOKUP($B1436,Patient!$A$2:$I$2017,8,FALSE)</f>
        <v>White</v>
      </c>
      <c r="J1436" s="15" t="str">
        <f>VLOOKUP($B1436,Patient!$A$2:$I$2017,9,FALSE)</f>
        <v>Alive</v>
      </c>
      <c r="K1436" s="5">
        <v>1101</v>
      </c>
      <c r="L1436" s="3" t="s">
        <v>74</v>
      </c>
      <c r="M1436" s="11" t="str">
        <f>IF(ISNA(VLOOKUP(A1436,Experiment!$B$2:$E$140,4,FALSE)),"",VLOOKUP(A1436,Experiment!$B$2:$E$140,4,FALSE))</f>
        <v/>
      </c>
      <c r="N1436" s="3" t="s">
        <v>53</v>
      </c>
      <c r="O1436" s="3" t="s">
        <v>53</v>
      </c>
      <c r="P1436" s="3" t="s">
        <v>4517</v>
      </c>
      <c r="Q1436" s="3" t="s">
        <v>61</v>
      </c>
      <c r="R1436" s="3" t="s">
        <v>67</v>
      </c>
    </row>
    <row r="1437" spans="1:18" x14ac:dyDescent="0.25">
      <c r="A1437" s="3" t="s">
        <v>6073</v>
      </c>
      <c r="B1437" s="3">
        <v>1421</v>
      </c>
      <c r="C1437" s="15" t="str">
        <f>VLOOKUP($B1437,Patient!$A$2:$I$2017,2,FALSE)</f>
        <v>PHI</v>
      </c>
      <c r="D1437" s="15" t="str">
        <f>VLOOKUP($B1437,Patient!$A$2:$I$2017,3,FALSE)</f>
        <v>NON-HISPANIC</v>
      </c>
      <c r="E1437" s="15" t="str">
        <f>VLOOKUP($B1437,Patient!$A$2:$I$2017,4,FALSE)</f>
        <v>Female</v>
      </c>
      <c r="F1437" s="15" t="str">
        <f>VLOOKUP($B1437,Patient!$A$2:$I$2017,5,FALSE)</f>
        <v>PHI</v>
      </c>
      <c r="G1437" s="15" t="str">
        <f>VLOOKUP($B1437,Patient!$A$2:$I$2017,6,FALSE)</f>
        <v>PHI</v>
      </c>
      <c r="H1437" s="15" t="str">
        <f>VLOOKUP($B1437,Patient!$A$2:$I$2017,7,FALSE)</f>
        <v>PHI</v>
      </c>
      <c r="I1437" s="15" t="str">
        <f>VLOOKUP($B1437,Patient!$A$2:$I$2017,8,FALSE)</f>
        <v>White</v>
      </c>
      <c r="J1437" s="15" t="str">
        <f>VLOOKUP($B1437,Patient!$A$2:$I$2017,9,FALSE)</f>
        <v>Alive</v>
      </c>
      <c r="K1437" s="5">
        <v>1101</v>
      </c>
      <c r="L1437" s="3" t="s">
        <v>74</v>
      </c>
      <c r="M1437" s="11" t="str">
        <f>IF(ISNA(VLOOKUP(A1437,Experiment!$B$2:$E$140,4,FALSE)),"",VLOOKUP(A1437,Experiment!$B$2:$E$140,4,FALSE))</f>
        <v/>
      </c>
      <c r="N1437" s="3" t="s">
        <v>6071</v>
      </c>
      <c r="O1437" s="3" t="s">
        <v>3205</v>
      </c>
      <c r="P1437" s="3" t="s">
        <v>4517</v>
      </c>
      <c r="Q1437" s="3" t="s">
        <v>61</v>
      </c>
      <c r="R1437" s="3" t="s">
        <v>67</v>
      </c>
    </row>
    <row r="1438" spans="1:18" x14ac:dyDescent="0.25">
      <c r="A1438" s="3" t="s">
        <v>6079</v>
      </c>
      <c r="B1438" s="3">
        <v>1422</v>
      </c>
      <c r="C1438" s="15" t="str">
        <f>VLOOKUP($B1438,Patient!$A$2:$I$2017,2,FALSE)</f>
        <v>PHI</v>
      </c>
      <c r="D1438" s="15" t="str">
        <f>VLOOKUP($B1438,Patient!$A$2:$I$2017,3,FALSE)</f>
        <v>NON-HISPANIC</v>
      </c>
      <c r="E1438" s="15" t="str">
        <f>VLOOKUP($B1438,Patient!$A$2:$I$2017,4,FALSE)</f>
        <v>Female</v>
      </c>
      <c r="F1438" s="15" t="str">
        <f>VLOOKUP($B1438,Patient!$A$2:$I$2017,5,FALSE)</f>
        <v>PHI</v>
      </c>
      <c r="G1438" s="15" t="str">
        <f>VLOOKUP($B1438,Patient!$A$2:$I$2017,6,FALSE)</f>
        <v>PHI</v>
      </c>
      <c r="H1438" s="15" t="str">
        <f>VLOOKUP($B1438,Patient!$A$2:$I$2017,7,FALSE)</f>
        <v>PHI</v>
      </c>
      <c r="I1438" s="15" t="str">
        <f>VLOOKUP($B1438,Patient!$A$2:$I$2017,8,FALSE)</f>
        <v>White</v>
      </c>
      <c r="J1438" s="15" t="str">
        <f>VLOOKUP($B1438,Patient!$A$2:$I$2017,9,FALSE)</f>
        <v>Alive</v>
      </c>
      <c r="K1438" s="5">
        <v>1102</v>
      </c>
      <c r="L1438" s="3" t="s">
        <v>74</v>
      </c>
      <c r="M1438" s="11" t="str">
        <f>IF(ISNA(VLOOKUP(A1438,Experiment!$B$2:$E$140,4,FALSE)),"",VLOOKUP(A1438,Experiment!$B$2:$E$140,4,FALSE))</f>
        <v/>
      </c>
      <c r="N1438" s="3" t="s">
        <v>6077</v>
      </c>
      <c r="O1438" s="3" t="s">
        <v>6078</v>
      </c>
      <c r="P1438" s="3" t="s">
        <v>4516</v>
      </c>
      <c r="Q1438" s="3" t="s">
        <v>61</v>
      </c>
      <c r="R1438" s="3" t="s">
        <v>53</v>
      </c>
    </row>
    <row r="1439" spans="1:18" x14ac:dyDescent="0.25">
      <c r="A1439" s="3" t="s">
        <v>6080</v>
      </c>
      <c r="B1439" s="3">
        <v>1423</v>
      </c>
      <c r="C1439" s="15" t="str">
        <f>VLOOKUP($B1439,Patient!$A$2:$I$2017,2,FALSE)</f>
        <v>PHI</v>
      </c>
      <c r="D1439" s="15" t="str">
        <f>VLOOKUP($B1439,Patient!$A$2:$I$2017,3,FALSE)</f>
        <v>NON-HISPANIC</v>
      </c>
      <c r="E1439" s="15" t="str">
        <f>VLOOKUP($B1439,Patient!$A$2:$I$2017,4,FALSE)</f>
        <v>Female</v>
      </c>
      <c r="F1439" s="15" t="str">
        <f>VLOOKUP($B1439,Patient!$A$2:$I$2017,5,FALSE)</f>
        <v>PHI</v>
      </c>
      <c r="G1439" s="15" t="str">
        <f>VLOOKUP($B1439,Patient!$A$2:$I$2017,6,FALSE)</f>
        <v>PHI</v>
      </c>
      <c r="H1439" s="15" t="str">
        <f>VLOOKUP($B1439,Patient!$A$2:$I$2017,7,FALSE)</f>
        <v>PHI</v>
      </c>
      <c r="I1439" s="15" t="str">
        <f>VLOOKUP($B1439,Patient!$A$2:$I$2017,8,FALSE)</f>
        <v>White</v>
      </c>
      <c r="J1439" s="15" t="str">
        <f>VLOOKUP($B1439,Patient!$A$2:$I$2017,9,FALSE)</f>
        <v>Alive</v>
      </c>
      <c r="K1439" s="5">
        <v>1102</v>
      </c>
      <c r="L1439" s="3" t="s">
        <v>93</v>
      </c>
      <c r="M1439" s="11" t="str">
        <f>IF(ISNA(VLOOKUP(A1439,Experiment!$B$2:$E$140,4,FALSE)),"",VLOOKUP(A1439,Experiment!$B$2:$E$140,4,FALSE))</f>
        <v/>
      </c>
      <c r="N1439" s="3" t="s">
        <v>2099</v>
      </c>
      <c r="O1439" s="3" t="s">
        <v>3041</v>
      </c>
      <c r="P1439" s="3" t="s">
        <v>4516</v>
      </c>
      <c r="Q1439" s="3" t="s">
        <v>61</v>
      </c>
      <c r="R1439" s="3" t="s">
        <v>53</v>
      </c>
    </row>
    <row r="1440" spans="1:18" x14ac:dyDescent="0.25">
      <c r="A1440" s="3" t="s">
        <v>6085</v>
      </c>
      <c r="B1440" s="3">
        <v>1424</v>
      </c>
      <c r="C1440" s="15" t="str">
        <f>VLOOKUP($B1440,Patient!$A$2:$I$2017,2,FALSE)</f>
        <v>PHI</v>
      </c>
      <c r="D1440" s="15" t="str">
        <f>VLOOKUP($B1440,Patient!$A$2:$I$2017,3,FALSE)</f>
        <v>NON-HISPANIC</v>
      </c>
      <c r="E1440" s="15" t="str">
        <f>VLOOKUP($B1440,Patient!$A$2:$I$2017,4,FALSE)</f>
        <v>Male</v>
      </c>
      <c r="F1440" s="15" t="str">
        <f>VLOOKUP($B1440,Patient!$A$2:$I$2017,5,FALSE)</f>
        <v>PHI</v>
      </c>
      <c r="G1440" s="15" t="str">
        <f>VLOOKUP($B1440,Patient!$A$2:$I$2017,6,FALSE)</f>
        <v>PHI</v>
      </c>
      <c r="H1440" s="15" t="str">
        <f>VLOOKUP($B1440,Patient!$A$2:$I$2017,7,FALSE)</f>
        <v>PHI</v>
      </c>
      <c r="I1440" s="15" t="str">
        <f>VLOOKUP($B1440,Patient!$A$2:$I$2017,8,FALSE)</f>
        <v>White</v>
      </c>
      <c r="J1440" s="15" t="str">
        <f>VLOOKUP($B1440,Patient!$A$2:$I$2017,9,FALSE)</f>
        <v>Alive</v>
      </c>
      <c r="K1440" s="5">
        <v>1103</v>
      </c>
      <c r="L1440" s="3" t="s">
        <v>74</v>
      </c>
      <c r="M1440" s="11" t="str">
        <f>IF(ISNA(VLOOKUP(A1440,Experiment!$B$2:$E$140,4,FALSE)),"",VLOOKUP(A1440,Experiment!$B$2:$E$140,4,FALSE))</f>
        <v/>
      </c>
      <c r="N1440" s="3" t="s">
        <v>53</v>
      </c>
      <c r="O1440" s="3" t="s">
        <v>53</v>
      </c>
      <c r="P1440" s="3" t="s">
        <v>6072</v>
      </c>
      <c r="Q1440" s="3" t="s">
        <v>131</v>
      </c>
      <c r="R1440" s="3" t="s">
        <v>133</v>
      </c>
    </row>
    <row r="1441" spans="1:18" x14ac:dyDescent="0.25">
      <c r="A1441" s="3" t="s">
        <v>6090</v>
      </c>
      <c r="B1441" s="3">
        <v>1429</v>
      </c>
      <c r="C1441" s="15" t="str">
        <f>VLOOKUP($B1441,Patient!$A$2:$I$2017,2,FALSE)</f>
        <v>PHI</v>
      </c>
      <c r="D1441" s="15" t="str">
        <f>VLOOKUP($B1441,Patient!$A$2:$I$2017,3,FALSE)</f>
        <v>NON-HISPANIC</v>
      </c>
      <c r="E1441" s="15" t="str">
        <f>VLOOKUP($B1441,Patient!$A$2:$I$2017,4,FALSE)</f>
        <v>Female</v>
      </c>
      <c r="F1441" s="15" t="str">
        <f>VLOOKUP($B1441,Patient!$A$2:$I$2017,5,FALSE)</f>
        <v>PHI</v>
      </c>
      <c r="G1441" s="15" t="str">
        <f>VLOOKUP($B1441,Patient!$A$2:$I$2017,6,FALSE)</f>
        <v>PHI</v>
      </c>
      <c r="H1441" s="15" t="str">
        <f>VLOOKUP($B1441,Patient!$A$2:$I$2017,7,FALSE)</f>
        <v>PHI</v>
      </c>
      <c r="I1441" s="15" t="str">
        <f>VLOOKUP($B1441,Patient!$A$2:$I$2017,8,FALSE)</f>
        <v>Asian</v>
      </c>
      <c r="J1441" s="15" t="str">
        <f>VLOOKUP($B1441,Patient!$A$2:$I$2017,9,FALSE)</f>
        <v>Alive</v>
      </c>
      <c r="K1441" s="5">
        <v>1104</v>
      </c>
      <c r="L1441" s="3" t="s">
        <v>93</v>
      </c>
      <c r="M1441" s="11" t="str">
        <f>IF(ISNA(VLOOKUP(A1441,Experiment!$B$2:$E$140,4,FALSE)),"",VLOOKUP(A1441,Experiment!$B$2:$E$140,4,FALSE))</f>
        <v/>
      </c>
      <c r="N1441" s="3" t="s">
        <v>6089</v>
      </c>
      <c r="O1441" s="3" t="s">
        <v>1016</v>
      </c>
      <c r="P1441" s="3" t="s">
        <v>6072</v>
      </c>
      <c r="Q1441" s="3" t="s">
        <v>131</v>
      </c>
      <c r="R1441" s="3" t="s">
        <v>133</v>
      </c>
    </row>
    <row r="1442" spans="1:18" x14ac:dyDescent="0.25">
      <c r="A1442" s="3" t="s">
        <v>6094</v>
      </c>
      <c r="B1442" s="3">
        <v>1426</v>
      </c>
      <c r="C1442" s="15" t="str">
        <f>VLOOKUP($B1442,Patient!$A$2:$I$2017,2,FALSE)</f>
        <v>PHI</v>
      </c>
      <c r="D1442" s="15" t="str">
        <f>VLOOKUP($B1442,Patient!$A$2:$I$2017,3,FALSE)</f>
        <v>NON-HISPANIC</v>
      </c>
      <c r="E1442" s="15" t="str">
        <f>VLOOKUP($B1442,Patient!$A$2:$I$2017,4,FALSE)</f>
        <v>Male</v>
      </c>
      <c r="F1442" s="15" t="str">
        <f>VLOOKUP($B1442,Patient!$A$2:$I$2017,5,FALSE)</f>
        <v>PHI</v>
      </c>
      <c r="G1442" s="15" t="str">
        <f>VLOOKUP($B1442,Patient!$A$2:$I$2017,6,FALSE)</f>
        <v>PHI</v>
      </c>
      <c r="H1442" s="15" t="str">
        <f>VLOOKUP($B1442,Patient!$A$2:$I$2017,7,FALSE)</f>
        <v>PHI</v>
      </c>
      <c r="I1442" s="15" t="str">
        <f>VLOOKUP($B1442,Patient!$A$2:$I$2017,8,FALSE)</f>
        <v>White</v>
      </c>
      <c r="J1442" s="15" t="str">
        <f>VLOOKUP($B1442,Patient!$A$2:$I$2017,9,FALSE)</f>
        <v>Deceased</v>
      </c>
      <c r="K1442" s="5">
        <v>1105</v>
      </c>
      <c r="L1442" s="3" t="s">
        <v>74</v>
      </c>
      <c r="M1442" s="11" t="str">
        <f>IF(ISNA(VLOOKUP(A1442,Experiment!$B$2:$E$140,4,FALSE)),"",VLOOKUP(A1442,Experiment!$B$2:$E$140,4,FALSE))</f>
        <v/>
      </c>
      <c r="N1442" s="3" t="s">
        <v>53</v>
      </c>
      <c r="O1442" s="3" t="s">
        <v>53</v>
      </c>
      <c r="P1442" s="3" t="s">
        <v>6072</v>
      </c>
      <c r="Q1442" s="3" t="s">
        <v>485</v>
      </c>
      <c r="R1442" s="3" t="s">
        <v>2452</v>
      </c>
    </row>
    <row r="1443" spans="1:18" x14ac:dyDescent="0.25">
      <c r="A1443" s="3" t="s">
        <v>987</v>
      </c>
      <c r="B1443" s="3">
        <v>1428</v>
      </c>
      <c r="C1443" s="15" t="str">
        <f>VLOOKUP($B1443,Patient!$A$2:$I$2017,2,FALSE)</f>
        <v>PHI</v>
      </c>
      <c r="D1443" s="15" t="str">
        <f>VLOOKUP($B1443,Patient!$A$2:$I$2017,3,FALSE)</f>
        <v>NON-HISPANIC</v>
      </c>
      <c r="E1443" s="15" t="str">
        <f>VLOOKUP($B1443,Patient!$A$2:$I$2017,4,FALSE)</f>
        <v>Female</v>
      </c>
      <c r="F1443" s="15" t="str">
        <f>VLOOKUP($B1443,Patient!$A$2:$I$2017,5,FALSE)</f>
        <v>PHI</v>
      </c>
      <c r="G1443" s="15" t="str">
        <f>VLOOKUP($B1443,Patient!$A$2:$I$2017,6,FALSE)</f>
        <v>PHI</v>
      </c>
      <c r="H1443" s="15" t="str">
        <f>VLOOKUP($B1443,Patient!$A$2:$I$2017,7,FALSE)</f>
        <v>PHI</v>
      </c>
      <c r="I1443" s="15" t="str">
        <f>VLOOKUP($B1443,Patient!$A$2:$I$2017,8,FALSE)</f>
        <v>White</v>
      </c>
      <c r="J1443" s="15" t="str">
        <f>VLOOKUP($B1443,Patient!$A$2:$I$2017,9,FALSE)</f>
        <v>Alive</v>
      </c>
      <c r="K1443" s="5">
        <v>161</v>
      </c>
      <c r="L1443" s="3" t="s">
        <v>93</v>
      </c>
      <c r="M1443" s="11" t="str">
        <f>IF(ISNA(VLOOKUP(A1443,Experiment!$B$2:$E$140,4,FALSE)),"",VLOOKUP(A1443,Experiment!$B$2:$E$140,4,FALSE))</f>
        <v/>
      </c>
      <c r="N1443" s="3" t="s">
        <v>53</v>
      </c>
      <c r="O1443" s="3" t="s">
        <v>53</v>
      </c>
      <c r="P1443" s="3" t="s">
        <v>986</v>
      </c>
      <c r="Q1443" s="3" t="s">
        <v>111</v>
      </c>
      <c r="R1443" s="3" t="s">
        <v>494</v>
      </c>
    </row>
    <row r="1444" spans="1:18" x14ac:dyDescent="0.25">
      <c r="A1444" s="3" t="s">
        <v>6088</v>
      </c>
      <c r="B1444" s="3">
        <v>1425</v>
      </c>
      <c r="C1444" s="15" t="str">
        <f>VLOOKUP($B1444,Patient!$A$2:$I$2017,2,FALSE)</f>
        <v>PHI</v>
      </c>
      <c r="D1444" s="15" t="str">
        <f>VLOOKUP($B1444,Patient!$A$2:$I$2017,3,FALSE)</f>
        <v>NON-HISPANIC</v>
      </c>
      <c r="E1444" s="15" t="str">
        <f>VLOOKUP($B1444,Patient!$A$2:$I$2017,4,FALSE)</f>
        <v>Male</v>
      </c>
      <c r="F1444" s="15" t="str">
        <f>VLOOKUP($B1444,Patient!$A$2:$I$2017,5,FALSE)</f>
        <v>PHI</v>
      </c>
      <c r="G1444" s="15" t="str">
        <f>VLOOKUP($B1444,Patient!$A$2:$I$2017,6,FALSE)</f>
        <v>PHI</v>
      </c>
      <c r="H1444" s="15" t="str">
        <f>VLOOKUP($B1444,Patient!$A$2:$I$2017,7,FALSE)</f>
        <v>PHI</v>
      </c>
      <c r="I1444" s="15" t="str">
        <f>VLOOKUP($B1444,Patient!$A$2:$I$2017,8,FALSE)</f>
        <v>White</v>
      </c>
      <c r="J1444" s="15" t="str">
        <f>VLOOKUP($B1444,Patient!$A$2:$I$2017,9,FALSE)</f>
        <v>Alive</v>
      </c>
      <c r="K1444" s="5">
        <v>1104</v>
      </c>
      <c r="L1444" s="3" t="s">
        <v>5703</v>
      </c>
      <c r="M1444" s="11" t="str">
        <f>IF(ISNA(VLOOKUP(A1444,Experiment!$B$2:$E$140,4,FALSE)),"",VLOOKUP(A1444,Experiment!$B$2:$E$140,4,FALSE))</f>
        <v/>
      </c>
      <c r="N1444" s="3" t="s">
        <v>53</v>
      </c>
      <c r="O1444" s="3" t="s">
        <v>53</v>
      </c>
      <c r="P1444" s="3" t="s">
        <v>6072</v>
      </c>
      <c r="Q1444" s="3" t="s">
        <v>131</v>
      </c>
      <c r="R1444" s="3" t="s">
        <v>133</v>
      </c>
    </row>
    <row r="1445" spans="1:18" x14ac:dyDescent="0.25">
      <c r="A1445" s="3" t="s">
        <v>6100</v>
      </c>
      <c r="B1445" s="3">
        <v>1469</v>
      </c>
      <c r="C1445" s="15" t="str">
        <f>VLOOKUP($B1445,Patient!$A$2:$I$2017,2,FALSE)</f>
        <v>PHI</v>
      </c>
      <c r="D1445" s="15" t="str">
        <f>VLOOKUP($B1445,Patient!$A$2:$I$2017,3,FALSE)</f>
        <v/>
      </c>
      <c r="E1445" s="15" t="str">
        <f>VLOOKUP($B1445,Patient!$A$2:$I$2017,4,FALSE)</f>
        <v/>
      </c>
      <c r="F1445" s="15" t="str">
        <f>VLOOKUP($B1445,Patient!$A$2:$I$2017,5,FALSE)</f>
        <v>PHI</v>
      </c>
      <c r="G1445" s="15" t="str">
        <f>VLOOKUP($B1445,Patient!$A$2:$I$2017,6,FALSE)</f>
        <v>PHI</v>
      </c>
      <c r="H1445" s="15" t="str">
        <f>VLOOKUP($B1445,Patient!$A$2:$I$2017,7,FALSE)</f>
        <v>PHI</v>
      </c>
      <c r="I1445" s="15" t="str">
        <f>VLOOKUP($B1445,Patient!$A$2:$I$2017,8,FALSE)</f>
        <v/>
      </c>
      <c r="J1445" s="15" t="str">
        <f>VLOOKUP($B1445,Patient!$A$2:$I$2017,9,FALSE)</f>
        <v/>
      </c>
      <c r="K1445" s="5">
        <v>1106</v>
      </c>
      <c r="L1445" s="3" t="s">
        <v>146</v>
      </c>
      <c r="M1445" s="11" t="str">
        <f>IF(ISNA(VLOOKUP(A1445,Experiment!$B$2:$E$140,4,FALSE)),"",VLOOKUP(A1445,Experiment!$B$2:$E$140,4,FALSE))</f>
        <v/>
      </c>
      <c r="N1445" s="3" t="s">
        <v>53</v>
      </c>
      <c r="O1445" s="3" t="s">
        <v>53</v>
      </c>
      <c r="P1445" s="3" t="s">
        <v>986</v>
      </c>
      <c r="Q1445" s="3" t="s">
        <v>111</v>
      </c>
      <c r="R1445" s="3" t="s">
        <v>179</v>
      </c>
    </row>
    <row r="1446" spans="1:18" x14ac:dyDescent="0.25">
      <c r="A1446" s="3" t="s">
        <v>6098</v>
      </c>
      <c r="B1446" s="3">
        <v>1431</v>
      </c>
      <c r="C1446" s="15" t="str">
        <f>VLOOKUP($B1446,Patient!$A$2:$I$2017,2,FALSE)</f>
        <v>PHI</v>
      </c>
      <c r="D1446" s="15" t="str">
        <f>VLOOKUP($B1446,Patient!$A$2:$I$2017,3,FALSE)</f>
        <v>NON-HISPANIC</v>
      </c>
      <c r="E1446" s="15" t="str">
        <f>VLOOKUP($B1446,Patient!$A$2:$I$2017,4,FALSE)</f>
        <v>Male</v>
      </c>
      <c r="F1446" s="15" t="str">
        <f>VLOOKUP($B1446,Patient!$A$2:$I$2017,5,FALSE)</f>
        <v>PHI</v>
      </c>
      <c r="G1446" s="15" t="str">
        <f>VLOOKUP($B1446,Patient!$A$2:$I$2017,6,FALSE)</f>
        <v>PHI</v>
      </c>
      <c r="H1446" s="15" t="str">
        <f>VLOOKUP($B1446,Patient!$A$2:$I$2017,7,FALSE)</f>
        <v>PHI</v>
      </c>
      <c r="I1446" s="15" t="str">
        <f>VLOOKUP($B1446,Patient!$A$2:$I$2017,8,FALSE)</f>
        <v>White</v>
      </c>
      <c r="J1446" s="15" t="str">
        <f>VLOOKUP($B1446,Patient!$A$2:$I$2017,9,FALSE)</f>
        <v>Alive</v>
      </c>
      <c r="K1446" s="5">
        <v>1106</v>
      </c>
      <c r="L1446" s="3" t="s">
        <v>74</v>
      </c>
      <c r="M1446" s="11" t="str">
        <f>IF(ISNA(VLOOKUP(A1446,Experiment!$B$2:$E$140,4,FALSE)),"",VLOOKUP(A1446,Experiment!$B$2:$E$140,4,FALSE))</f>
        <v/>
      </c>
      <c r="N1446" s="3" t="s">
        <v>6097</v>
      </c>
      <c r="O1446" s="3" t="s">
        <v>1426</v>
      </c>
      <c r="P1446" s="3" t="s">
        <v>986</v>
      </c>
      <c r="Q1446" s="3" t="s">
        <v>111</v>
      </c>
      <c r="R1446" s="3" t="s">
        <v>179</v>
      </c>
    </row>
    <row r="1447" spans="1:18" x14ac:dyDescent="0.25">
      <c r="A1447" s="3" t="s">
        <v>6103</v>
      </c>
      <c r="B1447" s="3">
        <v>1432</v>
      </c>
      <c r="C1447" s="15" t="str">
        <f>VLOOKUP($B1447,Patient!$A$2:$I$2017,2,FALSE)</f>
        <v>PHI</v>
      </c>
      <c r="D1447" s="15" t="str">
        <f>VLOOKUP($B1447,Patient!$A$2:$I$2017,3,FALSE)</f>
        <v>NON-HISPANIC</v>
      </c>
      <c r="E1447" s="15" t="str">
        <f>VLOOKUP($B1447,Patient!$A$2:$I$2017,4,FALSE)</f>
        <v>Female</v>
      </c>
      <c r="F1447" s="15" t="str">
        <f>VLOOKUP($B1447,Patient!$A$2:$I$2017,5,FALSE)</f>
        <v>PHI</v>
      </c>
      <c r="G1447" s="15" t="str">
        <f>VLOOKUP($B1447,Patient!$A$2:$I$2017,6,FALSE)</f>
        <v>PHI</v>
      </c>
      <c r="H1447" s="15" t="str">
        <f>VLOOKUP($B1447,Patient!$A$2:$I$2017,7,FALSE)</f>
        <v>PHI</v>
      </c>
      <c r="I1447" s="15" t="str">
        <f>VLOOKUP($B1447,Patient!$A$2:$I$2017,8,FALSE)</f>
        <v>White</v>
      </c>
      <c r="J1447" s="15" t="str">
        <f>VLOOKUP($B1447,Patient!$A$2:$I$2017,9,FALSE)</f>
        <v>Alive</v>
      </c>
      <c r="K1447" s="5">
        <v>1107</v>
      </c>
      <c r="L1447" s="3" t="s">
        <v>74</v>
      </c>
      <c r="M1447" s="11" t="str">
        <f>IF(ISNA(VLOOKUP(A1447,Experiment!$B$2:$E$140,4,FALSE)),"",VLOOKUP(A1447,Experiment!$B$2:$E$140,4,FALSE))</f>
        <v/>
      </c>
      <c r="N1447" s="3" t="s">
        <v>6102</v>
      </c>
      <c r="O1447" s="3" t="s">
        <v>1378</v>
      </c>
      <c r="P1447" s="3" t="s">
        <v>986</v>
      </c>
      <c r="Q1447" s="3" t="s">
        <v>61</v>
      </c>
      <c r="R1447" s="3" t="s">
        <v>333</v>
      </c>
    </row>
    <row r="1448" spans="1:18" x14ac:dyDescent="0.25">
      <c r="A1448" s="3" t="s">
        <v>6106</v>
      </c>
      <c r="B1448" s="3">
        <v>1433</v>
      </c>
      <c r="C1448" s="15" t="str">
        <f>VLOOKUP($B1448,Patient!$A$2:$I$2017,2,FALSE)</f>
        <v>PHI</v>
      </c>
      <c r="D1448" s="15" t="str">
        <f>VLOOKUP($B1448,Patient!$A$2:$I$2017,3,FALSE)</f>
        <v>NON-HISPANIC</v>
      </c>
      <c r="E1448" s="15" t="str">
        <f>VLOOKUP($B1448,Patient!$A$2:$I$2017,4,FALSE)</f>
        <v>Male</v>
      </c>
      <c r="F1448" s="15" t="str">
        <f>VLOOKUP($B1448,Patient!$A$2:$I$2017,5,FALSE)</f>
        <v>PHI</v>
      </c>
      <c r="G1448" s="15" t="str">
        <f>VLOOKUP($B1448,Patient!$A$2:$I$2017,6,FALSE)</f>
        <v>PHI</v>
      </c>
      <c r="H1448" s="15" t="str">
        <f>VLOOKUP($B1448,Patient!$A$2:$I$2017,7,FALSE)</f>
        <v>PHI</v>
      </c>
      <c r="I1448" s="15" t="str">
        <f>VLOOKUP($B1448,Patient!$A$2:$I$2017,8,FALSE)</f>
        <v>White</v>
      </c>
      <c r="J1448" s="15" t="str">
        <f>VLOOKUP($B1448,Patient!$A$2:$I$2017,9,FALSE)</f>
        <v>Alive</v>
      </c>
      <c r="K1448" s="5">
        <v>1107</v>
      </c>
      <c r="L1448" s="3" t="s">
        <v>93</v>
      </c>
      <c r="M1448" s="11" t="str">
        <f>IF(ISNA(VLOOKUP(A1448,Experiment!$B$2:$E$140,4,FALSE)),"",VLOOKUP(A1448,Experiment!$B$2:$E$140,4,FALSE))</f>
        <v/>
      </c>
      <c r="N1448" s="3" t="s">
        <v>6104</v>
      </c>
      <c r="O1448" s="3" t="s">
        <v>6105</v>
      </c>
      <c r="P1448" s="3" t="s">
        <v>986</v>
      </c>
      <c r="Q1448" s="3" t="s">
        <v>61</v>
      </c>
      <c r="R1448" s="3" t="s">
        <v>333</v>
      </c>
    </row>
    <row r="1449" spans="1:18" x14ac:dyDescent="0.25">
      <c r="A1449" s="3" t="s">
        <v>6122</v>
      </c>
      <c r="B1449" s="3">
        <v>1437</v>
      </c>
      <c r="C1449" s="15" t="str">
        <f>VLOOKUP($B1449,Patient!$A$2:$I$2017,2,FALSE)</f>
        <v>PHI</v>
      </c>
      <c r="D1449" s="15" t="str">
        <f>VLOOKUP($B1449,Patient!$A$2:$I$2017,3,FALSE)</f>
        <v/>
      </c>
      <c r="E1449" s="15" t="str">
        <f>VLOOKUP($B1449,Patient!$A$2:$I$2017,4,FALSE)</f>
        <v>Male</v>
      </c>
      <c r="F1449" s="15" t="str">
        <f>VLOOKUP($B1449,Patient!$A$2:$I$2017,5,FALSE)</f>
        <v>PHI</v>
      </c>
      <c r="G1449" s="15" t="str">
        <f>VLOOKUP($B1449,Patient!$A$2:$I$2017,6,FALSE)</f>
        <v>PHI</v>
      </c>
      <c r="H1449" s="15" t="str">
        <f>VLOOKUP($B1449,Patient!$A$2:$I$2017,7,FALSE)</f>
        <v>PHI</v>
      </c>
      <c r="I1449" s="15" t="str">
        <f>VLOOKUP($B1449,Patient!$A$2:$I$2017,8,FALSE)</f>
        <v/>
      </c>
      <c r="J1449" s="15" t="str">
        <f>VLOOKUP($B1449,Patient!$A$2:$I$2017,9,FALSE)</f>
        <v/>
      </c>
      <c r="K1449" s="5">
        <v>1109</v>
      </c>
      <c r="L1449" s="3" t="s">
        <v>74</v>
      </c>
      <c r="M1449" s="11" t="str">
        <f>IF(ISNA(VLOOKUP(A1449,Experiment!$B$2:$E$140,4,FALSE)),"",VLOOKUP(A1449,Experiment!$B$2:$E$140,4,FALSE))</f>
        <v/>
      </c>
      <c r="N1449" s="3" t="s">
        <v>3463</v>
      </c>
      <c r="O1449" s="3" t="s">
        <v>1437</v>
      </c>
      <c r="P1449" s="3" t="s">
        <v>986</v>
      </c>
      <c r="Q1449" s="3" t="s">
        <v>61</v>
      </c>
      <c r="R1449" s="3" t="s">
        <v>53</v>
      </c>
    </row>
    <row r="1450" spans="1:18" x14ac:dyDescent="0.25">
      <c r="A1450" s="3" t="s">
        <v>6121</v>
      </c>
      <c r="B1450" s="3">
        <v>1436</v>
      </c>
      <c r="C1450" s="15" t="str">
        <f>VLOOKUP($B1450,Patient!$A$2:$I$2017,2,FALSE)</f>
        <v>PHI</v>
      </c>
      <c r="D1450" s="15" t="str">
        <f>VLOOKUP($B1450,Patient!$A$2:$I$2017,3,FALSE)</f>
        <v/>
      </c>
      <c r="E1450" s="15" t="str">
        <f>VLOOKUP($B1450,Patient!$A$2:$I$2017,4,FALSE)</f>
        <v/>
      </c>
      <c r="F1450" s="15" t="str">
        <f>VLOOKUP($B1450,Patient!$A$2:$I$2017,5,FALSE)</f>
        <v>PHI</v>
      </c>
      <c r="G1450" s="15" t="str">
        <f>VLOOKUP($B1450,Patient!$A$2:$I$2017,6,FALSE)</f>
        <v>PHI</v>
      </c>
      <c r="H1450" s="15" t="str">
        <f>VLOOKUP($B1450,Patient!$A$2:$I$2017,7,FALSE)</f>
        <v>PHI</v>
      </c>
      <c r="I1450" s="15" t="str">
        <f>VLOOKUP($B1450,Patient!$A$2:$I$2017,8,FALSE)</f>
        <v/>
      </c>
      <c r="J1450" s="15" t="str">
        <f>VLOOKUP($B1450,Patient!$A$2:$I$2017,9,FALSE)</f>
        <v/>
      </c>
      <c r="K1450" s="5">
        <v>1109</v>
      </c>
      <c r="L1450" s="3" t="s">
        <v>93</v>
      </c>
      <c r="M1450" s="11" t="str">
        <f>IF(ISNA(VLOOKUP(A1450,Experiment!$B$2:$E$140,4,FALSE)),"",VLOOKUP(A1450,Experiment!$B$2:$E$140,4,FALSE))</f>
        <v/>
      </c>
      <c r="N1450" s="3" t="s">
        <v>6120</v>
      </c>
      <c r="O1450" s="3" t="s">
        <v>653</v>
      </c>
      <c r="P1450" s="3" t="s">
        <v>986</v>
      </c>
      <c r="Q1450" s="3" t="s">
        <v>61</v>
      </c>
      <c r="R1450" s="3" t="s">
        <v>53</v>
      </c>
    </row>
    <row r="1451" spans="1:18" x14ac:dyDescent="0.25">
      <c r="A1451" s="3" t="s">
        <v>6109</v>
      </c>
      <c r="B1451" s="3">
        <v>1434</v>
      </c>
      <c r="C1451" s="15" t="str">
        <f>VLOOKUP($B1451,Patient!$A$2:$I$2017,2,FALSE)</f>
        <v>PHI</v>
      </c>
      <c r="D1451" s="15" t="str">
        <f>VLOOKUP($B1451,Patient!$A$2:$I$2017,3,FALSE)</f>
        <v/>
      </c>
      <c r="E1451" s="15" t="str">
        <f>VLOOKUP($B1451,Patient!$A$2:$I$2017,4,FALSE)</f>
        <v/>
      </c>
      <c r="F1451" s="15" t="str">
        <f>VLOOKUP($B1451,Patient!$A$2:$I$2017,5,FALSE)</f>
        <v>PHI</v>
      </c>
      <c r="G1451" s="15" t="str">
        <f>VLOOKUP($B1451,Patient!$A$2:$I$2017,6,FALSE)</f>
        <v>PHI</v>
      </c>
      <c r="H1451" s="15" t="str">
        <f>VLOOKUP($B1451,Patient!$A$2:$I$2017,7,FALSE)</f>
        <v>PHI</v>
      </c>
      <c r="I1451" s="15" t="str">
        <f>VLOOKUP($B1451,Patient!$A$2:$I$2017,8,FALSE)</f>
        <v/>
      </c>
      <c r="J1451" s="15" t="str">
        <f>VLOOKUP($B1451,Patient!$A$2:$I$2017,9,FALSE)</f>
        <v/>
      </c>
      <c r="K1451" s="5">
        <v>1108</v>
      </c>
      <c r="L1451" s="3" t="s">
        <v>74</v>
      </c>
      <c r="M1451" s="11" t="str">
        <f>IF(ISNA(VLOOKUP(A1451,Experiment!$B$2:$E$140,4,FALSE)),"",VLOOKUP(A1451,Experiment!$B$2:$E$140,4,FALSE))</f>
        <v/>
      </c>
      <c r="N1451" s="3" t="s">
        <v>1461</v>
      </c>
      <c r="O1451" s="3" t="s">
        <v>831</v>
      </c>
      <c r="P1451" s="3" t="s">
        <v>986</v>
      </c>
      <c r="Q1451" s="3" t="s">
        <v>61</v>
      </c>
      <c r="R1451" s="3" t="s">
        <v>173</v>
      </c>
    </row>
    <row r="1452" spans="1:18" x14ac:dyDescent="0.25">
      <c r="A1452" s="3" t="s">
        <v>6112</v>
      </c>
      <c r="B1452" s="3">
        <v>1435</v>
      </c>
      <c r="C1452" s="15" t="str">
        <f>VLOOKUP($B1452,Patient!$A$2:$I$2017,2,FALSE)</f>
        <v>PHI</v>
      </c>
      <c r="D1452" s="15" t="str">
        <f>VLOOKUP($B1452,Patient!$A$2:$I$2017,3,FALSE)</f>
        <v/>
      </c>
      <c r="E1452" s="15" t="str">
        <f>VLOOKUP($B1452,Patient!$A$2:$I$2017,4,FALSE)</f>
        <v/>
      </c>
      <c r="F1452" s="15" t="str">
        <f>VLOOKUP($B1452,Patient!$A$2:$I$2017,5,FALSE)</f>
        <v>PHI</v>
      </c>
      <c r="G1452" s="15" t="str">
        <f>VLOOKUP($B1452,Patient!$A$2:$I$2017,6,FALSE)</f>
        <v>PHI</v>
      </c>
      <c r="H1452" s="15" t="str">
        <f>VLOOKUP($B1452,Patient!$A$2:$I$2017,7,FALSE)</f>
        <v>PHI</v>
      </c>
      <c r="I1452" s="15" t="str">
        <f>VLOOKUP($B1452,Patient!$A$2:$I$2017,8,FALSE)</f>
        <v/>
      </c>
      <c r="J1452" s="15" t="str">
        <f>VLOOKUP($B1452,Patient!$A$2:$I$2017,9,FALSE)</f>
        <v/>
      </c>
      <c r="K1452" s="5">
        <v>1108</v>
      </c>
      <c r="L1452" s="3" t="s">
        <v>93</v>
      </c>
      <c r="M1452" s="11" t="str">
        <f>IF(ISNA(VLOOKUP(A1452,Experiment!$B$2:$E$140,4,FALSE)),"",VLOOKUP(A1452,Experiment!$B$2:$E$140,4,FALSE))</f>
        <v>T</v>
      </c>
      <c r="N1452" s="3" t="s">
        <v>6111</v>
      </c>
      <c r="O1452" s="3" t="s">
        <v>674</v>
      </c>
      <c r="P1452" s="3" t="s">
        <v>986</v>
      </c>
      <c r="Q1452" s="3" t="s">
        <v>61</v>
      </c>
      <c r="R1452" s="3" t="s">
        <v>173</v>
      </c>
    </row>
    <row r="1453" spans="1:18" x14ac:dyDescent="0.25">
      <c r="A1453" s="3" t="s">
        <v>6123</v>
      </c>
      <c r="B1453" s="3">
        <v>1438</v>
      </c>
      <c r="C1453" s="15" t="str">
        <f>VLOOKUP($B1453,Patient!$A$2:$I$2017,2,FALSE)</f>
        <v>PHI</v>
      </c>
      <c r="D1453" s="15" t="str">
        <f>VLOOKUP($B1453,Patient!$A$2:$I$2017,3,FALSE)</f>
        <v/>
      </c>
      <c r="E1453" s="15" t="str">
        <f>VLOOKUP($B1453,Patient!$A$2:$I$2017,4,FALSE)</f>
        <v>Male</v>
      </c>
      <c r="F1453" s="15" t="str">
        <f>VLOOKUP($B1453,Patient!$A$2:$I$2017,5,FALSE)</f>
        <v>PHI</v>
      </c>
      <c r="G1453" s="15" t="str">
        <f>VLOOKUP($B1453,Patient!$A$2:$I$2017,6,FALSE)</f>
        <v>PHI</v>
      </c>
      <c r="H1453" s="15" t="str">
        <f>VLOOKUP($B1453,Patient!$A$2:$I$2017,7,FALSE)</f>
        <v>PHI</v>
      </c>
      <c r="I1453" s="15" t="str">
        <f>VLOOKUP($B1453,Patient!$A$2:$I$2017,8,FALSE)</f>
        <v/>
      </c>
      <c r="J1453" s="15" t="str">
        <f>VLOOKUP($B1453,Patient!$A$2:$I$2017,9,FALSE)</f>
        <v/>
      </c>
      <c r="K1453" s="5">
        <v>1109</v>
      </c>
      <c r="L1453" s="3" t="s">
        <v>146</v>
      </c>
      <c r="M1453" s="11" t="str">
        <f>IF(ISNA(VLOOKUP(A1453,Experiment!$B$2:$E$140,4,FALSE)),"",VLOOKUP(A1453,Experiment!$B$2:$E$140,4,FALSE))</f>
        <v/>
      </c>
      <c r="N1453" s="3" t="s">
        <v>53</v>
      </c>
      <c r="O1453" s="3" t="s">
        <v>53</v>
      </c>
      <c r="P1453" s="3" t="s">
        <v>986</v>
      </c>
      <c r="Q1453" s="3" t="s">
        <v>61</v>
      </c>
      <c r="R1453" s="3" t="s">
        <v>53</v>
      </c>
    </row>
    <row r="1454" spans="1:18" x14ac:dyDescent="0.25">
      <c r="A1454" s="3" t="s">
        <v>6107</v>
      </c>
      <c r="B1454" s="3">
        <v>1443</v>
      </c>
      <c r="C1454" s="15" t="str">
        <f>VLOOKUP($B1454,Patient!$A$2:$I$2017,2,FALSE)</f>
        <v>PHI</v>
      </c>
      <c r="D1454" s="15" t="str">
        <f>VLOOKUP($B1454,Patient!$A$2:$I$2017,3,FALSE)</f>
        <v/>
      </c>
      <c r="E1454" s="15" t="str">
        <f>VLOOKUP($B1454,Patient!$A$2:$I$2017,4,FALSE)</f>
        <v>Female</v>
      </c>
      <c r="F1454" s="15" t="str">
        <f>VLOOKUP($B1454,Patient!$A$2:$I$2017,5,FALSE)</f>
        <v>PHI</v>
      </c>
      <c r="G1454" s="15" t="str">
        <f>VLOOKUP($B1454,Patient!$A$2:$I$2017,6,FALSE)</f>
        <v>PHI</v>
      </c>
      <c r="H1454" s="15" t="str">
        <f>VLOOKUP($B1454,Patient!$A$2:$I$2017,7,FALSE)</f>
        <v>PHI</v>
      </c>
      <c r="I1454" s="15" t="str">
        <f>VLOOKUP($B1454,Patient!$A$2:$I$2017,8,FALSE)</f>
        <v/>
      </c>
      <c r="J1454" s="15" t="str">
        <f>VLOOKUP($B1454,Patient!$A$2:$I$2017,9,FALSE)</f>
        <v/>
      </c>
      <c r="K1454" s="5">
        <v>1107</v>
      </c>
      <c r="L1454" s="3" t="s">
        <v>146</v>
      </c>
      <c r="M1454" s="11" t="str">
        <f>IF(ISNA(VLOOKUP(A1454,Experiment!$B$2:$E$140,4,FALSE)),"",VLOOKUP(A1454,Experiment!$B$2:$E$140,4,FALSE))</f>
        <v/>
      </c>
      <c r="N1454" s="3" t="s">
        <v>53</v>
      </c>
      <c r="O1454" s="3" t="s">
        <v>53</v>
      </c>
      <c r="P1454" s="3" t="s">
        <v>986</v>
      </c>
      <c r="Q1454" s="3" t="s">
        <v>61</v>
      </c>
      <c r="R1454" s="3" t="s">
        <v>333</v>
      </c>
    </row>
    <row r="1455" spans="1:18" x14ac:dyDescent="0.25">
      <c r="A1455" s="3" t="s">
        <v>6113</v>
      </c>
      <c r="B1455" s="3">
        <v>1440</v>
      </c>
      <c r="C1455" s="15" t="str">
        <f>VLOOKUP($B1455,Patient!$A$2:$I$2017,2,FALSE)</f>
        <v>PHI</v>
      </c>
      <c r="D1455" s="15" t="str">
        <f>VLOOKUP($B1455,Patient!$A$2:$I$2017,3,FALSE)</f>
        <v>UNKNOWN</v>
      </c>
      <c r="E1455" s="15" t="str">
        <f>VLOOKUP($B1455,Patient!$A$2:$I$2017,4,FALSE)</f>
        <v>Male</v>
      </c>
      <c r="F1455" s="15" t="str">
        <f>VLOOKUP($B1455,Patient!$A$2:$I$2017,5,FALSE)</f>
        <v>PHI</v>
      </c>
      <c r="G1455" s="15" t="str">
        <f>VLOOKUP($B1455,Patient!$A$2:$I$2017,6,FALSE)</f>
        <v>PHI</v>
      </c>
      <c r="H1455" s="15" t="str">
        <f>VLOOKUP($B1455,Patient!$A$2:$I$2017,7,FALSE)</f>
        <v>PHI</v>
      </c>
      <c r="I1455" s="15" t="str">
        <f>VLOOKUP($B1455,Patient!$A$2:$I$2017,8,FALSE)</f>
        <v>Unknown</v>
      </c>
      <c r="J1455" s="15" t="str">
        <f>VLOOKUP($B1455,Patient!$A$2:$I$2017,9,FALSE)</f>
        <v>Alive</v>
      </c>
      <c r="K1455" s="5">
        <v>1108</v>
      </c>
      <c r="L1455" s="3" t="s">
        <v>146</v>
      </c>
      <c r="M1455" s="11" t="str">
        <f>IF(ISNA(VLOOKUP(A1455,Experiment!$B$2:$E$140,4,FALSE)),"",VLOOKUP(A1455,Experiment!$B$2:$E$140,4,FALSE))</f>
        <v/>
      </c>
      <c r="N1455" s="3" t="s">
        <v>53</v>
      </c>
      <c r="O1455" s="3" t="s">
        <v>53</v>
      </c>
      <c r="P1455" s="3" t="s">
        <v>6072</v>
      </c>
      <c r="Q1455" s="3" t="s">
        <v>61</v>
      </c>
      <c r="R1455" s="3" t="s">
        <v>173</v>
      </c>
    </row>
    <row r="1456" spans="1:18" x14ac:dyDescent="0.25">
      <c r="A1456" s="3" t="s">
        <v>6055</v>
      </c>
      <c r="B1456" s="3">
        <v>1441</v>
      </c>
      <c r="C1456" s="15" t="str">
        <f>VLOOKUP($B1456,Patient!$A$2:$I$2017,2,FALSE)</f>
        <v>PHI</v>
      </c>
      <c r="D1456" s="15" t="str">
        <f>VLOOKUP($B1456,Patient!$A$2:$I$2017,3,FALSE)</f>
        <v>NON-HISPANIC</v>
      </c>
      <c r="E1456" s="15" t="str">
        <f>VLOOKUP($B1456,Patient!$A$2:$I$2017,4,FALSE)</f>
        <v>Male</v>
      </c>
      <c r="F1456" s="15" t="str">
        <f>VLOOKUP($B1456,Patient!$A$2:$I$2017,5,FALSE)</f>
        <v>PHI</v>
      </c>
      <c r="G1456" s="15" t="str">
        <f>VLOOKUP($B1456,Patient!$A$2:$I$2017,6,FALSE)</f>
        <v>PHI</v>
      </c>
      <c r="H1456" s="15" t="str">
        <f>VLOOKUP($B1456,Patient!$A$2:$I$2017,7,FALSE)</f>
        <v>PHI</v>
      </c>
      <c r="I1456" s="15" t="str">
        <f>VLOOKUP($B1456,Patient!$A$2:$I$2017,8,FALSE)</f>
        <v>White</v>
      </c>
      <c r="J1456" s="15" t="str">
        <f>VLOOKUP($B1456,Patient!$A$2:$I$2017,9,FALSE)</f>
        <v>Alive</v>
      </c>
      <c r="K1456" s="5">
        <v>1094</v>
      </c>
      <c r="L1456" s="3" t="s">
        <v>146</v>
      </c>
      <c r="M1456" s="11" t="str">
        <f>IF(ISNA(VLOOKUP(A1456,Experiment!$B$2:$E$140,4,FALSE)),"",VLOOKUP(A1456,Experiment!$B$2:$E$140,4,FALSE))</f>
        <v/>
      </c>
      <c r="N1456" s="3" t="s">
        <v>53</v>
      </c>
      <c r="O1456" s="3" t="s">
        <v>53</v>
      </c>
      <c r="P1456" s="3" t="s">
        <v>6054</v>
      </c>
      <c r="Q1456" s="3" t="s">
        <v>61</v>
      </c>
      <c r="R1456" s="3" t="s">
        <v>372</v>
      </c>
    </row>
    <row r="1457" spans="1:18" x14ac:dyDescent="0.25">
      <c r="A1457" s="3" t="s">
        <v>6048</v>
      </c>
      <c r="B1457" s="3">
        <v>1442</v>
      </c>
      <c r="C1457" s="15" t="str">
        <f>VLOOKUP($B1457,Patient!$A$2:$I$2017,2,FALSE)</f>
        <v>PHI</v>
      </c>
      <c r="D1457" s="15" t="str">
        <f>VLOOKUP($B1457,Patient!$A$2:$I$2017,3,FALSE)</f>
        <v>UNKNOWN</v>
      </c>
      <c r="E1457" s="15" t="str">
        <f>VLOOKUP($B1457,Patient!$A$2:$I$2017,4,FALSE)</f>
        <v>Male</v>
      </c>
      <c r="F1457" s="15" t="str">
        <f>VLOOKUP($B1457,Patient!$A$2:$I$2017,5,FALSE)</f>
        <v>PHI</v>
      </c>
      <c r="G1457" s="15" t="str">
        <f>VLOOKUP($B1457,Patient!$A$2:$I$2017,6,FALSE)</f>
        <v>PHI</v>
      </c>
      <c r="H1457" s="15" t="str">
        <f>VLOOKUP($B1457,Patient!$A$2:$I$2017,7,FALSE)</f>
        <v>PHI</v>
      </c>
      <c r="I1457" s="15" t="str">
        <f>VLOOKUP($B1457,Patient!$A$2:$I$2017,8,FALSE)</f>
        <v>Unknown</v>
      </c>
      <c r="J1457" s="15" t="str">
        <f>VLOOKUP($B1457,Patient!$A$2:$I$2017,9,FALSE)</f>
        <v>Alive</v>
      </c>
      <c r="K1457" s="5">
        <v>1093</v>
      </c>
      <c r="L1457" s="3" t="s">
        <v>146</v>
      </c>
      <c r="M1457" s="11" t="str">
        <f>IF(ISNA(VLOOKUP(A1457,Experiment!$B$2:$E$140,4,FALSE)),"",VLOOKUP(A1457,Experiment!$B$2:$E$140,4,FALSE))</f>
        <v/>
      </c>
      <c r="N1457" s="3" t="s">
        <v>53</v>
      </c>
      <c r="O1457" s="3" t="s">
        <v>53</v>
      </c>
      <c r="P1457" s="3" t="s">
        <v>5783</v>
      </c>
      <c r="Q1457" s="3" t="s">
        <v>61</v>
      </c>
      <c r="R1457" s="3" t="s">
        <v>173</v>
      </c>
    </row>
    <row r="1458" spans="1:18" x14ac:dyDescent="0.25">
      <c r="A1458" s="3" t="s">
        <v>6132</v>
      </c>
      <c r="B1458" s="3">
        <v>1445</v>
      </c>
      <c r="C1458" s="15" t="str">
        <f>VLOOKUP($B1458,Patient!$A$2:$I$2017,2,FALSE)</f>
        <v>PHI</v>
      </c>
      <c r="D1458" s="15" t="str">
        <f>VLOOKUP($B1458,Patient!$A$2:$I$2017,3,FALSE)</f>
        <v/>
      </c>
      <c r="E1458" s="15" t="str">
        <f>VLOOKUP($B1458,Patient!$A$2:$I$2017,4,FALSE)</f>
        <v/>
      </c>
      <c r="F1458" s="15" t="str">
        <f>VLOOKUP($B1458,Patient!$A$2:$I$2017,5,FALSE)</f>
        <v>PHI</v>
      </c>
      <c r="G1458" s="15" t="str">
        <f>VLOOKUP($B1458,Patient!$A$2:$I$2017,6,FALSE)</f>
        <v>PHI</v>
      </c>
      <c r="H1458" s="15" t="str">
        <f>VLOOKUP($B1458,Patient!$A$2:$I$2017,7,FALSE)</f>
        <v>PHI</v>
      </c>
      <c r="I1458" s="15" t="str">
        <f>VLOOKUP($B1458,Patient!$A$2:$I$2017,8,FALSE)</f>
        <v/>
      </c>
      <c r="J1458" s="15" t="str">
        <f>VLOOKUP($B1458,Patient!$A$2:$I$2017,9,FALSE)</f>
        <v/>
      </c>
      <c r="K1458" s="5">
        <v>1112</v>
      </c>
      <c r="L1458" s="3" t="s">
        <v>93</v>
      </c>
      <c r="M1458" s="11" t="str">
        <f>IF(ISNA(VLOOKUP(A1458,Experiment!$B$2:$E$140,4,FALSE)),"",VLOOKUP(A1458,Experiment!$B$2:$E$140,4,FALSE))</f>
        <v/>
      </c>
      <c r="N1458" s="3" t="s">
        <v>6130</v>
      </c>
      <c r="O1458" s="3" t="s">
        <v>2348</v>
      </c>
      <c r="P1458" s="3" t="s">
        <v>6131</v>
      </c>
      <c r="Q1458" s="3" t="s">
        <v>61</v>
      </c>
      <c r="R1458" s="3" t="s">
        <v>167</v>
      </c>
    </row>
    <row r="1459" spans="1:18" x14ac:dyDescent="0.25">
      <c r="A1459" s="3" t="s">
        <v>6135</v>
      </c>
      <c r="B1459" s="3">
        <v>1446</v>
      </c>
      <c r="C1459" s="15" t="str">
        <f>VLOOKUP($B1459,Patient!$A$2:$I$2017,2,FALSE)</f>
        <v>PHI</v>
      </c>
      <c r="D1459" s="15" t="str">
        <f>VLOOKUP($B1459,Patient!$A$2:$I$2017,3,FALSE)</f>
        <v>NON-HISPANIC</v>
      </c>
      <c r="E1459" s="15" t="str">
        <f>VLOOKUP($B1459,Patient!$A$2:$I$2017,4,FALSE)</f>
        <v>Male</v>
      </c>
      <c r="F1459" s="15" t="str">
        <f>VLOOKUP($B1459,Patient!$A$2:$I$2017,5,FALSE)</f>
        <v>PHI</v>
      </c>
      <c r="G1459" s="15" t="str">
        <f>VLOOKUP($B1459,Patient!$A$2:$I$2017,6,FALSE)</f>
        <v>PHI</v>
      </c>
      <c r="H1459" s="15" t="str">
        <f>VLOOKUP($B1459,Patient!$A$2:$I$2017,7,FALSE)</f>
        <v>PHI</v>
      </c>
      <c r="I1459" s="15" t="str">
        <f>VLOOKUP($B1459,Patient!$A$2:$I$2017,8,FALSE)</f>
        <v>White</v>
      </c>
      <c r="J1459" s="15" t="str">
        <f>VLOOKUP($B1459,Patient!$A$2:$I$2017,9,FALSE)</f>
        <v>Alive</v>
      </c>
      <c r="K1459" s="5">
        <v>1112</v>
      </c>
      <c r="L1459" s="3" t="s">
        <v>74</v>
      </c>
      <c r="M1459" s="11" t="str">
        <f>IF(ISNA(VLOOKUP(A1459,Experiment!$B$2:$E$140,4,FALSE)),"",VLOOKUP(A1459,Experiment!$B$2:$E$140,4,FALSE))</f>
        <v/>
      </c>
      <c r="N1459" s="3" t="s">
        <v>6134</v>
      </c>
      <c r="O1459" s="3" t="s">
        <v>687</v>
      </c>
      <c r="P1459" s="3" t="s">
        <v>6131</v>
      </c>
      <c r="Q1459" s="3" t="s">
        <v>61</v>
      </c>
      <c r="R1459" s="3" t="s">
        <v>167</v>
      </c>
    </row>
    <row r="1460" spans="1:18" x14ac:dyDescent="0.25">
      <c r="A1460" s="3" t="s">
        <v>6141</v>
      </c>
      <c r="B1460" s="3">
        <v>1447</v>
      </c>
      <c r="C1460" s="15" t="str">
        <f>VLOOKUP($B1460,Patient!$A$2:$I$2017,2,FALSE)</f>
        <v>PHI</v>
      </c>
      <c r="D1460" s="15" t="str">
        <f>VLOOKUP($B1460,Patient!$A$2:$I$2017,3,FALSE)</f>
        <v>NON-HISPANIC</v>
      </c>
      <c r="E1460" s="15" t="str">
        <f>VLOOKUP($B1460,Patient!$A$2:$I$2017,4,FALSE)</f>
        <v>Female</v>
      </c>
      <c r="F1460" s="15" t="str">
        <f>VLOOKUP($B1460,Patient!$A$2:$I$2017,5,FALSE)</f>
        <v>PHI</v>
      </c>
      <c r="G1460" s="15" t="str">
        <f>VLOOKUP($B1460,Patient!$A$2:$I$2017,6,FALSE)</f>
        <v>PHI</v>
      </c>
      <c r="H1460" s="15" t="str">
        <f>VLOOKUP($B1460,Patient!$A$2:$I$2017,7,FALSE)</f>
        <v>PHI</v>
      </c>
      <c r="I1460" s="15" t="str">
        <f>VLOOKUP($B1460,Patient!$A$2:$I$2017,8,FALSE)</f>
        <v>White</v>
      </c>
      <c r="J1460" s="15" t="str">
        <f>VLOOKUP($B1460,Patient!$A$2:$I$2017,9,FALSE)</f>
        <v>Alive</v>
      </c>
      <c r="K1460" s="5">
        <v>1113</v>
      </c>
      <c r="L1460" s="3" t="s">
        <v>146</v>
      </c>
      <c r="M1460" s="11" t="str">
        <f>IF(ISNA(VLOOKUP(A1460,Experiment!$B$2:$E$140,4,FALSE)),"",VLOOKUP(A1460,Experiment!$B$2:$E$140,4,FALSE))</f>
        <v/>
      </c>
      <c r="N1460" s="3" t="s">
        <v>53</v>
      </c>
      <c r="O1460" s="3" t="s">
        <v>53</v>
      </c>
      <c r="P1460" s="3" t="s">
        <v>6131</v>
      </c>
      <c r="Q1460" s="3" t="s">
        <v>61</v>
      </c>
      <c r="R1460" s="3" t="s">
        <v>372</v>
      </c>
    </row>
    <row r="1461" spans="1:18" x14ac:dyDescent="0.25">
      <c r="A1461" s="3" t="s">
        <v>6142</v>
      </c>
      <c r="B1461" s="3">
        <v>1448</v>
      </c>
      <c r="C1461" s="15" t="str">
        <f>VLOOKUP($B1461,Patient!$A$2:$I$2017,2,FALSE)</f>
        <v>PHI</v>
      </c>
      <c r="D1461" s="15" t="str">
        <f>VLOOKUP($B1461,Patient!$A$2:$I$2017,3,FALSE)</f>
        <v/>
      </c>
      <c r="E1461" s="15" t="str">
        <f>VLOOKUP($B1461,Patient!$A$2:$I$2017,4,FALSE)</f>
        <v/>
      </c>
      <c r="F1461" s="15" t="str">
        <f>VLOOKUP($B1461,Patient!$A$2:$I$2017,5,FALSE)</f>
        <v>PHI</v>
      </c>
      <c r="G1461" s="15" t="str">
        <f>VLOOKUP($B1461,Patient!$A$2:$I$2017,6,FALSE)</f>
        <v>PHI</v>
      </c>
      <c r="H1461" s="15" t="str">
        <f>VLOOKUP($B1461,Patient!$A$2:$I$2017,7,FALSE)</f>
        <v>PHI</v>
      </c>
      <c r="I1461" s="15" t="str">
        <f>VLOOKUP($B1461,Patient!$A$2:$I$2017,8,FALSE)</f>
        <v/>
      </c>
      <c r="J1461" s="15" t="str">
        <f>VLOOKUP($B1461,Patient!$A$2:$I$2017,9,FALSE)</f>
        <v/>
      </c>
      <c r="K1461" s="5">
        <v>1113</v>
      </c>
      <c r="L1461" s="3" t="s">
        <v>74</v>
      </c>
      <c r="M1461" s="11" t="str">
        <f>IF(ISNA(VLOOKUP(A1461,Experiment!$B$2:$E$140,4,FALSE)),"",VLOOKUP(A1461,Experiment!$B$2:$E$140,4,FALSE))</f>
        <v/>
      </c>
      <c r="N1461" s="3" t="s">
        <v>6018</v>
      </c>
      <c r="O1461" s="3" t="s">
        <v>2903</v>
      </c>
      <c r="P1461" s="3" t="s">
        <v>6131</v>
      </c>
      <c r="Q1461" s="3" t="s">
        <v>61</v>
      </c>
      <c r="R1461" s="3" t="s">
        <v>372</v>
      </c>
    </row>
    <row r="1462" spans="1:18" x14ac:dyDescent="0.25">
      <c r="A1462" s="3" t="s">
        <v>6143</v>
      </c>
      <c r="B1462" s="3">
        <v>1449</v>
      </c>
      <c r="C1462" s="15" t="str">
        <f>VLOOKUP($B1462,Patient!$A$2:$I$2017,2,FALSE)</f>
        <v>PHI</v>
      </c>
      <c r="D1462" s="15" t="str">
        <f>VLOOKUP($B1462,Patient!$A$2:$I$2017,3,FALSE)</f>
        <v/>
      </c>
      <c r="E1462" s="15" t="str">
        <f>VLOOKUP($B1462,Patient!$A$2:$I$2017,4,FALSE)</f>
        <v/>
      </c>
      <c r="F1462" s="15" t="str">
        <f>VLOOKUP($B1462,Patient!$A$2:$I$2017,5,FALSE)</f>
        <v>PHI</v>
      </c>
      <c r="G1462" s="15" t="str">
        <f>VLOOKUP($B1462,Patient!$A$2:$I$2017,6,FALSE)</f>
        <v>PHI</v>
      </c>
      <c r="H1462" s="15" t="str">
        <f>VLOOKUP($B1462,Patient!$A$2:$I$2017,7,FALSE)</f>
        <v>PHI</v>
      </c>
      <c r="I1462" s="15" t="str">
        <f>VLOOKUP($B1462,Patient!$A$2:$I$2017,8,FALSE)</f>
        <v/>
      </c>
      <c r="J1462" s="15" t="str">
        <f>VLOOKUP($B1462,Patient!$A$2:$I$2017,9,FALSE)</f>
        <v/>
      </c>
      <c r="K1462" s="5">
        <v>1113</v>
      </c>
      <c r="L1462" s="3" t="s">
        <v>93</v>
      </c>
      <c r="M1462" s="11" t="str">
        <f>IF(ISNA(VLOOKUP(A1462,Experiment!$B$2:$E$140,4,FALSE)),"",VLOOKUP(A1462,Experiment!$B$2:$E$140,4,FALSE))</f>
        <v/>
      </c>
      <c r="N1462" s="3" t="s">
        <v>2710</v>
      </c>
      <c r="O1462" s="3" t="s">
        <v>1328</v>
      </c>
      <c r="P1462" s="3" t="s">
        <v>6131</v>
      </c>
      <c r="Q1462" s="3" t="s">
        <v>61</v>
      </c>
      <c r="R1462" s="3" t="s">
        <v>372</v>
      </c>
    </row>
    <row r="1463" spans="1:18" x14ac:dyDescent="0.25">
      <c r="A1463" s="3" t="s">
        <v>6148</v>
      </c>
      <c r="B1463" s="3">
        <v>1450</v>
      </c>
      <c r="C1463" s="15" t="str">
        <f>VLOOKUP($B1463,Patient!$A$2:$I$2017,2,FALSE)</f>
        <v>PHI</v>
      </c>
      <c r="D1463" s="15" t="str">
        <f>VLOOKUP($B1463,Patient!$A$2:$I$2017,3,FALSE)</f>
        <v>NON-HISPANIC</v>
      </c>
      <c r="E1463" s="15" t="str">
        <f>VLOOKUP($B1463,Patient!$A$2:$I$2017,4,FALSE)</f>
        <v>Male</v>
      </c>
      <c r="F1463" s="15" t="str">
        <f>VLOOKUP($B1463,Patient!$A$2:$I$2017,5,FALSE)</f>
        <v>PHI</v>
      </c>
      <c r="G1463" s="15" t="str">
        <f>VLOOKUP($B1463,Patient!$A$2:$I$2017,6,FALSE)</f>
        <v>PHI</v>
      </c>
      <c r="H1463" s="15" t="str">
        <f>VLOOKUP($B1463,Patient!$A$2:$I$2017,7,FALSE)</f>
        <v>PHI</v>
      </c>
      <c r="I1463" s="15" t="str">
        <f>VLOOKUP($B1463,Patient!$A$2:$I$2017,8,FALSE)</f>
        <v>White</v>
      </c>
      <c r="J1463" s="15" t="str">
        <f>VLOOKUP($B1463,Patient!$A$2:$I$2017,9,FALSE)</f>
        <v>Alive</v>
      </c>
      <c r="K1463" s="5">
        <v>1114</v>
      </c>
      <c r="L1463" s="3" t="s">
        <v>93</v>
      </c>
      <c r="M1463" s="11" t="str">
        <f>IF(ISNA(VLOOKUP(A1463,Experiment!$B$2:$E$140,4,FALSE)),"",VLOOKUP(A1463,Experiment!$B$2:$E$140,4,FALSE))</f>
        <v>T</v>
      </c>
      <c r="N1463" s="3" t="s">
        <v>6147</v>
      </c>
      <c r="O1463" s="3" t="s">
        <v>657</v>
      </c>
      <c r="P1463" s="3" t="s">
        <v>6131</v>
      </c>
      <c r="Q1463" s="3" t="s">
        <v>61</v>
      </c>
      <c r="R1463" s="3" t="s">
        <v>127</v>
      </c>
    </row>
    <row r="1464" spans="1:18" x14ac:dyDescent="0.25">
      <c r="A1464" s="3" t="s">
        <v>5477</v>
      </c>
      <c r="B1464" s="3">
        <v>1451</v>
      </c>
      <c r="C1464" s="15" t="str">
        <f>VLOOKUP($B1464,Patient!$A$2:$I$2017,2,FALSE)</f>
        <v>PHI</v>
      </c>
      <c r="D1464" s="15" t="str">
        <f>VLOOKUP($B1464,Patient!$A$2:$I$2017,3,FALSE)</f>
        <v/>
      </c>
      <c r="E1464" s="15" t="str">
        <f>VLOOKUP($B1464,Patient!$A$2:$I$2017,4,FALSE)</f>
        <v>Male</v>
      </c>
      <c r="F1464" s="15" t="str">
        <f>VLOOKUP($B1464,Patient!$A$2:$I$2017,5,FALSE)</f>
        <v>PHI</v>
      </c>
      <c r="G1464" s="15" t="str">
        <f>VLOOKUP($B1464,Patient!$A$2:$I$2017,6,FALSE)</f>
        <v>PHI</v>
      </c>
      <c r="H1464" s="15" t="str">
        <f>VLOOKUP($B1464,Patient!$A$2:$I$2017,7,FALSE)</f>
        <v>PHI</v>
      </c>
      <c r="I1464" s="15" t="str">
        <f>VLOOKUP($B1464,Patient!$A$2:$I$2017,8,FALSE)</f>
        <v/>
      </c>
      <c r="J1464" s="15" t="str">
        <f>VLOOKUP($B1464,Patient!$A$2:$I$2017,9,FALSE)</f>
        <v/>
      </c>
      <c r="K1464" s="5">
        <v>1073</v>
      </c>
      <c r="L1464" s="3" t="s">
        <v>74</v>
      </c>
      <c r="M1464" s="11" t="str">
        <f>IF(ISNA(VLOOKUP(A1464,Experiment!$B$2:$E$140,4,FALSE)),"",VLOOKUP(A1464,Experiment!$B$2:$E$140,4,FALSE))</f>
        <v/>
      </c>
      <c r="N1464" s="3" t="s">
        <v>53</v>
      </c>
      <c r="O1464" s="3" t="s">
        <v>53</v>
      </c>
      <c r="P1464" s="3" t="s">
        <v>3782</v>
      </c>
      <c r="Q1464" s="3" t="s">
        <v>485</v>
      </c>
      <c r="R1464" s="3" t="s">
        <v>2452</v>
      </c>
    </row>
    <row r="1465" spans="1:18" x14ac:dyDescent="0.25">
      <c r="A1465" s="3" t="s">
        <v>5479</v>
      </c>
      <c r="B1465" s="3">
        <v>1452</v>
      </c>
      <c r="C1465" s="15" t="str">
        <f>VLOOKUP($B1465,Patient!$A$2:$I$2017,2,FALSE)</f>
        <v>PHI</v>
      </c>
      <c r="D1465" s="15" t="str">
        <f>VLOOKUP($B1465,Patient!$A$2:$I$2017,3,FALSE)</f>
        <v/>
      </c>
      <c r="E1465" s="15" t="str">
        <f>VLOOKUP($B1465,Patient!$A$2:$I$2017,4,FALSE)</f>
        <v>Female</v>
      </c>
      <c r="F1465" s="15" t="str">
        <f>VLOOKUP($B1465,Patient!$A$2:$I$2017,5,FALSE)</f>
        <v>PHI</v>
      </c>
      <c r="G1465" s="15" t="str">
        <f>VLOOKUP($B1465,Patient!$A$2:$I$2017,6,FALSE)</f>
        <v>PHI</v>
      </c>
      <c r="H1465" s="15" t="str">
        <f>VLOOKUP($B1465,Patient!$A$2:$I$2017,7,FALSE)</f>
        <v>PHI</v>
      </c>
      <c r="I1465" s="15" t="str">
        <f>VLOOKUP($B1465,Patient!$A$2:$I$2017,8,FALSE)</f>
        <v/>
      </c>
      <c r="J1465" s="15" t="str">
        <f>VLOOKUP($B1465,Patient!$A$2:$I$2017,9,FALSE)</f>
        <v/>
      </c>
      <c r="K1465" s="5">
        <v>1073</v>
      </c>
      <c r="L1465" s="3" t="s">
        <v>74</v>
      </c>
      <c r="M1465" s="11" t="str">
        <f>IF(ISNA(VLOOKUP(A1465,Experiment!$B$2:$E$140,4,FALSE)),"",VLOOKUP(A1465,Experiment!$B$2:$E$140,4,FALSE))</f>
        <v/>
      </c>
      <c r="N1465" s="3" t="s">
        <v>5478</v>
      </c>
      <c r="O1465" s="3" t="s">
        <v>660</v>
      </c>
      <c r="P1465" s="3" t="s">
        <v>3782</v>
      </c>
      <c r="Q1465" s="3" t="s">
        <v>485</v>
      </c>
      <c r="R1465" s="3" t="s">
        <v>2452</v>
      </c>
    </row>
    <row r="1466" spans="1:18" x14ac:dyDescent="0.25">
      <c r="A1466" s="3" t="s">
        <v>6154</v>
      </c>
      <c r="B1466" s="3">
        <v>1455</v>
      </c>
      <c r="C1466" s="15" t="str">
        <f>VLOOKUP($B1466,Patient!$A$2:$I$2017,2,FALSE)</f>
        <v>PHI</v>
      </c>
      <c r="D1466" s="15" t="str">
        <f>VLOOKUP($B1466,Patient!$A$2:$I$2017,3,FALSE)</f>
        <v>NON-HISPANIC</v>
      </c>
      <c r="E1466" s="15" t="str">
        <f>VLOOKUP($B1466,Patient!$A$2:$I$2017,4,FALSE)</f>
        <v>Female</v>
      </c>
      <c r="F1466" s="15" t="str">
        <f>VLOOKUP($B1466,Patient!$A$2:$I$2017,5,FALSE)</f>
        <v>PHI</v>
      </c>
      <c r="G1466" s="15" t="str">
        <f>VLOOKUP($B1466,Patient!$A$2:$I$2017,6,FALSE)</f>
        <v>PHI</v>
      </c>
      <c r="H1466" s="15" t="str">
        <f>VLOOKUP($B1466,Patient!$A$2:$I$2017,7,FALSE)</f>
        <v>PHI</v>
      </c>
      <c r="I1466" s="15" t="str">
        <f>VLOOKUP($B1466,Patient!$A$2:$I$2017,8,FALSE)</f>
        <v>White</v>
      </c>
      <c r="J1466" s="15" t="str">
        <f>VLOOKUP($B1466,Patient!$A$2:$I$2017,9,FALSE)</f>
        <v>Alive</v>
      </c>
      <c r="K1466" s="5">
        <v>1116</v>
      </c>
      <c r="L1466" s="3" t="s">
        <v>74</v>
      </c>
      <c r="M1466" s="11" t="str">
        <f>IF(ISNA(VLOOKUP(A1466,Experiment!$B$2:$E$140,4,FALSE)),"",VLOOKUP(A1466,Experiment!$B$2:$E$140,4,FALSE))</f>
        <v/>
      </c>
      <c r="N1466" s="3" t="s">
        <v>6153</v>
      </c>
      <c r="O1466" s="3" t="s">
        <v>4420</v>
      </c>
      <c r="P1466" s="3" t="s">
        <v>3782</v>
      </c>
      <c r="Q1466" s="3" t="s">
        <v>131</v>
      </c>
      <c r="R1466" s="3" t="s">
        <v>53</v>
      </c>
    </row>
    <row r="1467" spans="1:18" x14ac:dyDescent="0.25">
      <c r="A1467" s="3" t="s">
        <v>6168</v>
      </c>
      <c r="B1467" s="3">
        <v>1456</v>
      </c>
      <c r="C1467" s="15" t="e">
        <f>VLOOKUP($B1467,Patient!$A$2:$I$2017,2,FALSE)</f>
        <v>#N/A</v>
      </c>
      <c r="D1467" s="15" t="e">
        <f>VLOOKUP($B1467,Patient!$A$2:$I$2017,3,FALSE)</f>
        <v>#N/A</v>
      </c>
      <c r="E1467" s="15" t="e">
        <f>VLOOKUP($B1467,Patient!$A$2:$I$2017,4,FALSE)</f>
        <v>#N/A</v>
      </c>
      <c r="F1467" s="15" t="e">
        <f>VLOOKUP($B1467,Patient!$A$2:$I$2017,5,FALSE)</f>
        <v>#N/A</v>
      </c>
      <c r="G1467" s="15" t="e">
        <f>VLOOKUP($B1467,Patient!$A$2:$I$2017,6,FALSE)</f>
        <v>#N/A</v>
      </c>
      <c r="H1467" s="15" t="e">
        <f>VLOOKUP($B1467,Patient!$A$2:$I$2017,7,FALSE)</f>
        <v>#N/A</v>
      </c>
      <c r="I1467" s="15" t="e">
        <f>VLOOKUP($B1467,Patient!$A$2:$I$2017,8,FALSE)</f>
        <v>#N/A</v>
      </c>
      <c r="J1467" s="15" t="e">
        <f>VLOOKUP($B1467,Patient!$A$2:$I$2017,9,FALSE)</f>
        <v>#N/A</v>
      </c>
      <c r="K1467" s="5">
        <v>1117</v>
      </c>
      <c r="L1467" s="3" t="s">
        <v>74</v>
      </c>
      <c r="M1467" s="11" t="str">
        <f>IF(ISNA(VLOOKUP(A1467,Experiment!$B$2:$E$140,4,FALSE)),"",VLOOKUP(A1467,Experiment!$B$2:$E$140,4,FALSE))</f>
        <v/>
      </c>
      <c r="N1467" s="3" t="s">
        <v>6167</v>
      </c>
      <c r="O1467" s="3" t="s">
        <v>348</v>
      </c>
      <c r="P1467" s="3" t="s">
        <v>6131</v>
      </c>
      <c r="Q1467" s="3" t="s">
        <v>61</v>
      </c>
      <c r="R1467" s="3" t="s">
        <v>53</v>
      </c>
    </row>
    <row r="1468" spans="1:18" x14ac:dyDescent="0.25">
      <c r="A1468" s="3" t="s">
        <v>6170</v>
      </c>
      <c r="B1468" s="3">
        <v>1457</v>
      </c>
      <c r="C1468" s="15" t="str">
        <f>VLOOKUP($B1468,Patient!$A$2:$I$2017,2,FALSE)</f>
        <v>PHI</v>
      </c>
      <c r="D1468" s="15" t="str">
        <f>VLOOKUP($B1468,Patient!$A$2:$I$2017,3,FALSE)</f>
        <v/>
      </c>
      <c r="E1468" s="15" t="str">
        <f>VLOOKUP($B1468,Patient!$A$2:$I$2017,4,FALSE)</f>
        <v>Female</v>
      </c>
      <c r="F1468" s="15" t="str">
        <f>VLOOKUP($B1468,Patient!$A$2:$I$2017,5,FALSE)</f>
        <v>PHI</v>
      </c>
      <c r="G1468" s="15" t="str">
        <f>VLOOKUP($B1468,Patient!$A$2:$I$2017,6,FALSE)</f>
        <v>PHI</v>
      </c>
      <c r="H1468" s="15" t="str">
        <f>VLOOKUP($B1468,Patient!$A$2:$I$2017,7,FALSE)</f>
        <v>PHI</v>
      </c>
      <c r="I1468" s="15" t="str">
        <f>VLOOKUP($B1468,Patient!$A$2:$I$2017,8,FALSE)</f>
        <v/>
      </c>
      <c r="J1468" s="15" t="str">
        <f>VLOOKUP($B1468,Patient!$A$2:$I$2017,9,FALSE)</f>
        <v/>
      </c>
      <c r="K1468" s="5">
        <v>1117</v>
      </c>
      <c r="L1468" s="3" t="s">
        <v>93</v>
      </c>
      <c r="M1468" s="11" t="str">
        <f>IF(ISNA(VLOOKUP(A1468,Experiment!$B$2:$E$140,4,FALSE)),"",VLOOKUP(A1468,Experiment!$B$2:$E$140,4,FALSE))</f>
        <v/>
      </c>
      <c r="N1468" s="3" t="s">
        <v>6169</v>
      </c>
      <c r="O1468" s="3" t="s">
        <v>649</v>
      </c>
      <c r="P1468" s="3" t="s">
        <v>6131</v>
      </c>
      <c r="Q1468" s="3" t="s">
        <v>61</v>
      </c>
      <c r="R1468" s="3" t="s">
        <v>53</v>
      </c>
    </row>
    <row r="1469" spans="1:18" x14ac:dyDescent="0.25">
      <c r="A1469" s="3" t="s">
        <v>5480</v>
      </c>
      <c r="B1469" s="3">
        <v>1458</v>
      </c>
      <c r="C1469" s="15" t="str">
        <f>VLOOKUP($B1469,Patient!$A$2:$I$2017,2,FALSE)</f>
        <v>PHI</v>
      </c>
      <c r="D1469" s="15" t="str">
        <f>VLOOKUP($B1469,Patient!$A$2:$I$2017,3,FALSE)</f>
        <v/>
      </c>
      <c r="E1469" s="15" t="str">
        <f>VLOOKUP($B1469,Patient!$A$2:$I$2017,4,FALSE)</f>
        <v>Male</v>
      </c>
      <c r="F1469" s="15" t="str">
        <f>VLOOKUP($B1469,Patient!$A$2:$I$2017,5,FALSE)</f>
        <v>PHI</v>
      </c>
      <c r="G1469" s="15" t="str">
        <f>VLOOKUP($B1469,Patient!$A$2:$I$2017,6,FALSE)</f>
        <v>PHI</v>
      </c>
      <c r="H1469" s="15" t="str">
        <f>VLOOKUP($B1469,Patient!$A$2:$I$2017,7,FALSE)</f>
        <v>PHI</v>
      </c>
      <c r="I1469" s="15" t="str">
        <f>VLOOKUP($B1469,Patient!$A$2:$I$2017,8,FALSE)</f>
        <v/>
      </c>
      <c r="J1469" s="15" t="str">
        <f>VLOOKUP($B1469,Patient!$A$2:$I$2017,9,FALSE)</f>
        <v/>
      </c>
      <c r="K1469" s="5">
        <v>1073</v>
      </c>
      <c r="L1469" s="3" t="s">
        <v>74</v>
      </c>
      <c r="M1469" s="11" t="str">
        <f>IF(ISNA(VLOOKUP(A1469,Experiment!$B$2:$E$140,4,FALSE)),"",VLOOKUP(A1469,Experiment!$B$2:$E$140,4,FALSE))</f>
        <v/>
      </c>
      <c r="N1469" s="3" t="s">
        <v>53</v>
      </c>
      <c r="O1469" s="3" t="s">
        <v>53</v>
      </c>
      <c r="P1469" s="3" t="s">
        <v>3782</v>
      </c>
      <c r="Q1469" s="3" t="s">
        <v>485</v>
      </c>
      <c r="R1469" s="3" t="s">
        <v>2452</v>
      </c>
    </row>
    <row r="1470" spans="1:18" x14ac:dyDescent="0.25">
      <c r="A1470" s="3" t="s">
        <v>3785</v>
      </c>
      <c r="B1470" s="3">
        <v>1459</v>
      </c>
      <c r="C1470" s="15" t="str">
        <f>VLOOKUP($B1470,Patient!$A$2:$I$2017,2,FALSE)</f>
        <v>PHI</v>
      </c>
      <c r="D1470" s="15" t="str">
        <f>VLOOKUP($B1470,Patient!$A$2:$I$2017,3,FALSE)</f>
        <v>NON-HISPANIC</v>
      </c>
      <c r="E1470" s="15" t="str">
        <f>VLOOKUP($B1470,Patient!$A$2:$I$2017,4,FALSE)</f>
        <v>Female</v>
      </c>
      <c r="F1470" s="15" t="str">
        <f>VLOOKUP($B1470,Patient!$A$2:$I$2017,5,FALSE)</f>
        <v>PHI</v>
      </c>
      <c r="G1470" s="15" t="str">
        <f>VLOOKUP($B1470,Patient!$A$2:$I$2017,6,FALSE)</f>
        <v>PHI</v>
      </c>
      <c r="H1470" s="15" t="str">
        <f>VLOOKUP($B1470,Patient!$A$2:$I$2017,7,FALSE)</f>
        <v>PHI</v>
      </c>
      <c r="I1470" s="15" t="str">
        <f>VLOOKUP($B1470,Patient!$A$2:$I$2017,8,FALSE)</f>
        <v>White</v>
      </c>
      <c r="J1470" s="15" t="str">
        <f>VLOOKUP($B1470,Patient!$A$2:$I$2017,9,FALSE)</f>
        <v>Alive</v>
      </c>
      <c r="K1470" s="5">
        <v>698</v>
      </c>
      <c r="L1470" s="3" t="s">
        <v>74</v>
      </c>
      <c r="M1470" s="11" t="str">
        <f>IF(ISNA(VLOOKUP(A1470,Experiment!$B$2:$E$140,4,FALSE)),"",VLOOKUP(A1470,Experiment!$B$2:$E$140,4,FALSE))</f>
        <v/>
      </c>
      <c r="N1470" s="3" t="s">
        <v>53</v>
      </c>
      <c r="O1470" s="3" t="s">
        <v>53</v>
      </c>
      <c r="P1470" s="3" t="s">
        <v>3782</v>
      </c>
      <c r="Q1470" s="3" t="s">
        <v>485</v>
      </c>
      <c r="R1470" s="3" t="s">
        <v>2452</v>
      </c>
    </row>
    <row r="1471" spans="1:18" x14ac:dyDescent="0.25">
      <c r="A1471" s="3" t="s">
        <v>3787</v>
      </c>
      <c r="B1471" s="3">
        <v>1460</v>
      </c>
      <c r="C1471" s="15" t="str">
        <f>VLOOKUP($B1471,Patient!$A$2:$I$2017,2,FALSE)</f>
        <v>PHI</v>
      </c>
      <c r="D1471" s="15" t="str">
        <f>VLOOKUP($B1471,Patient!$A$2:$I$2017,3,FALSE)</f>
        <v>NON-HISPANIC</v>
      </c>
      <c r="E1471" s="15" t="str">
        <f>VLOOKUP($B1471,Patient!$A$2:$I$2017,4,FALSE)</f>
        <v>Male</v>
      </c>
      <c r="F1471" s="15" t="str">
        <f>VLOOKUP($B1471,Patient!$A$2:$I$2017,5,FALSE)</f>
        <v>PHI</v>
      </c>
      <c r="G1471" s="15" t="str">
        <f>VLOOKUP($B1471,Patient!$A$2:$I$2017,6,FALSE)</f>
        <v>PHI</v>
      </c>
      <c r="H1471" s="15" t="str">
        <f>VLOOKUP($B1471,Patient!$A$2:$I$2017,7,FALSE)</f>
        <v>PHI</v>
      </c>
      <c r="I1471" s="15" t="str">
        <f>VLOOKUP($B1471,Patient!$A$2:$I$2017,8,FALSE)</f>
        <v>White</v>
      </c>
      <c r="J1471" s="15" t="str">
        <f>VLOOKUP($B1471,Patient!$A$2:$I$2017,9,FALSE)</f>
        <v>Alive</v>
      </c>
      <c r="K1471" s="5">
        <v>698</v>
      </c>
      <c r="L1471" s="3" t="s">
        <v>74</v>
      </c>
      <c r="M1471" s="11" t="str">
        <f>IF(ISNA(VLOOKUP(A1471,Experiment!$B$2:$E$140,4,FALSE)),"",VLOOKUP(A1471,Experiment!$B$2:$E$140,4,FALSE))</f>
        <v/>
      </c>
      <c r="N1471" s="3" t="s">
        <v>3786</v>
      </c>
      <c r="O1471" s="3" t="s">
        <v>2667</v>
      </c>
      <c r="P1471" s="3" t="s">
        <v>3782</v>
      </c>
      <c r="Q1471" s="3" t="s">
        <v>485</v>
      </c>
      <c r="R1471" s="3" t="s">
        <v>2452</v>
      </c>
    </row>
    <row r="1472" spans="1:18" x14ac:dyDescent="0.25">
      <c r="A1472" s="3" t="s">
        <v>6157</v>
      </c>
      <c r="B1472" s="3">
        <v>1453</v>
      </c>
      <c r="C1472" s="15" t="str">
        <f>VLOOKUP($B1472,Patient!$A$2:$I$2017,2,FALSE)</f>
        <v>PHI</v>
      </c>
      <c r="D1472" s="15" t="str">
        <f>VLOOKUP($B1472,Patient!$A$2:$I$2017,3,FALSE)</f>
        <v>NON-HISPANIC</v>
      </c>
      <c r="E1472" s="15" t="str">
        <f>VLOOKUP($B1472,Patient!$A$2:$I$2017,4,FALSE)</f>
        <v>Female</v>
      </c>
      <c r="F1472" s="15" t="str">
        <f>VLOOKUP($B1472,Patient!$A$2:$I$2017,5,FALSE)</f>
        <v>PHI</v>
      </c>
      <c r="G1472" s="15" t="str">
        <f>VLOOKUP($B1472,Patient!$A$2:$I$2017,6,FALSE)</f>
        <v>PHI</v>
      </c>
      <c r="H1472" s="15" t="str">
        <f>VLOOKUP($B1472,Patient!$A$2:$I$2017,7,FALSE)</f>
        <v>PHI</v>
      </c>
      <c r="I1472" s="15" t="str">
        <f>VLOOKUP($B1472,Patient!$A$2:$I$2017,8,FALSE)</f>
        <v>White</v>
      </c>
      <c r="J1472" s="15" t="str">
        <f>VLOOKUP($B1472,Patient!$A$2:$I$2017,9,FALSE)</f>
        <v>Alive</v>
      </c>
      <c r="K1472" s="5">
        <v>1115</v>
      </c>
      <c r="L1472" s="3" t="s">
        <v>146</v>
      </c>
      <c r="M1472" s="11" t="str">
        <f>IF(ISNA(VLOOKUP(A1472,Experiment!$B$2:$E$140,4,FALSE)),"",VLOOKUP(A1472,Experiment!$B$2:$E$140,4,FALSE))</f>
        <v/>
      </c>
      <c r="N1472" s="3" t="s">
        <v>53</v>
      </c>
      <c r="O1472" s="3" t="s">
        <v>53</v>
      </c>
      <c r="P1472" s="3" t="s">
        <v>3782</v>
      </c>
      <c r="Q1472" s="3" t="s">
        <v>61</v>
      </c>
      <c r="R1472" s="3" t="s">
        <v>160</v>
      </c>
    </row>
    <row r="1473" spans="1:18" x14ac:dyDescent="0.25">
      <c r="A1473" s="3" t="s">
        <v>3789</v>
      </c>
      <c r="B1473" s="3">
        <v>1461</v>
      </c>
      <c r="C1473" s="15" t="str">
        <f>VLOOKUP($B1473,Patient!$A$2:$I$2017,2,FALSE)</f>
        <v>PHI</v>
      </c>
      <c r="D1473" s="15" t="str">
        <f>VLOOKUP($B1473,Patient!$A$2:$I$2017,3,FALSE)</f>
        <v>NON-HISPANIC</v>
      </c>
      <c r="E1473" s="15" t="str">
        <f>VLOOKUP($B1473,Patient!$A$2:$I$2017,4,FALSE)</f>
        <v>Female</v>
      </c>
      <c r="F1473" s="15" t="str">
        <f>VLOOKUP($B1473,Patient!$A$2:$I$2017,5,FALSE)</f>
        <v>PHI</v>
      </c>
      <c r="G1473" s="15" t="str">
        <f>VLOOKUP($B1473,Patient!$A$2:$I$2017,6,FALSE)</f>
        <v>PHI</v>
      </c>
      <c r="H1473" s="15" t="str">
        <f>VLOOKUP($B1473,Patient!$A$2:$I$2017,7,FALSE)</f>
        <v>PHI</v>
      </c>
      <c r="I1473" s="15" t="str">
        <f>VLOOKUP($B1473,Patient!$A$2:$I$2017,8,FALSE)</f>
        <v>White</v>
      </c>
      <c r="J1473" s="15" t="str">
        <f>VLOOKUP($B1473,Patient!$A$2:$I$2017,9,FALSE)</f>
        <v>Alive</v>
      </c>
      <c r="K1473" s="5">
        <v>698</v>
      </c>
      <c r="L1473" s="3" t="s">
        <v>74</v>
      </c>
      <c r="M1473" s="11" t="str">
        <f>IF(ISNA(VLOOKUP(A1473,Experiment!$B$2:$E$140,4,FALSE)),"",VLOOKUP(A1473,Experiment!$B$2:$E$140,4,FALSE))</f>
        <v/>
      </c>
      <c r="N1473" s="3" t="s">
        <v>53</v>
      </c>
      <c r="O1473" s="3" t="s">
        <v>53</v>
      </c>
      <c r="P1473" s="3" t="s">
        <v>3782</v>
      </c>
      <c r="Q1473" s="3" t="s">
        <v>485</v>
      </c>
      <c r="R1473" s="3" t="s">
        <v>2452</v>
      </c>
    </row>
    <row r="1474" spans="1:18" x14ac:dyDescent="0.25">
      <c r="A1474" s="3" t="s">
        <v>6159</v>
      </c>
      <c r="B1474" s="3">
        <v>1462</v>
      </c>
      <c r="C1474" s="15" t="str">
        <f>VLOOKUP($B1474,Patient!$A$2:$I$2017,2,FALSE)</f>
        <v>PHI</v>
      </c>
      <c r="D1474" s="15" t="str">
        <f>VLOOKUP($B1474,Patient!$A$2:$I$2017,3,FALSE)</f>
        <v>NON-HISPANIC</v>
      </c>
      <c r="E1474" s="15" t="str">
        <f>VLOOKUP($B1474,Patient!$A$2:$I$2017,4,FALSE)</f>
        <v>Male</v>
      </c>
      <c r="F1474" s="15" t="str">
        <f>VLOOKUP($B1474,Patient!$A$2:$I$2017,5,FALSE)</f>
        <v>PHI</v>
      </c>
      <c r="G1474" s="15" t="str">
        <f>VLOOKUP($B1474,Patient!$A$2:$I$2017,6,FALSE)</f>
        <v>PHI</v>
      </c>
      <c r="H1474" s="15" t="str">
        <f>VLOOKUP($B1474,Patient!$A$2:$I$2017,7,FALSE)</f>
        <v>PHI</v>
      </c>
      <c r="I1474" s="15" t="str">
        <f>VLOOKUP($B1474,Patient!$A$2:$I$2017,8,FALSE)</f>
        <v>White</v>
      </c>
      <c r="J1474" s="15" t="str">
        <f>VLOOKUP($B1474,Patient!$A$2:$I$2017,9,FALSE)</f>
        <v>Alive</v>
      </c>
      <c r="K1474" s="5">
        <v>1115</v>
      </c>
      <c r="L1474" s="3" t="s">
        <v>93</v>
      </c>
      <c r="M1474" s="11" t="str">
        <f>IF(ISNA(VLOOKUP(A1474,Experiment!$B$2:$E$140,4,FALSE)),"",VLOOKUP(A1474,Experiment!$B$2:$E$140,4,FALSE))</f>
        <v/>
      </c>
      <c r="N1474" s="3" t="s">
        <v>6158</v>
      </c>
      <c r="O1474" s="3" t="s">
        <v>2096</v>
      </c>
      <c r="P1474" s="3" t="s">
        <v>3782</v>
      </c>
      <c r="Q1474" s="3" t="s">
        <v>61</v>
      </c>
      <c r="R1474" s="3" t="s">
        <v>160</v>
      </c>
    </row>
    <row r="1475" spans="1:18" x14ac:dyDescent="0.25">
      <c r="A1475" s="3" t="s">
        <v>6173</v>
      </c>
      <c r="B1475" s="3">
        <v>1464</v>
      </c>
      <c r="C1475" s="15" t="str">
        <f>VLOOKUP($B1475,Patient!$A$2:$I$2017,2,FALSE)</f>
        <v>PHI</v>
      </c>
      <c r="D1475" s="15" t="str">
        <f>VLOOKUP($B1475,Patient!$A$2:$I$2017,3,FALSE)</f>
        <v/>
      </c>
      <c r="E1475" s="15" t="str">
        <f>VLOOKUP($B1475,Patient!$A$2:$I$2017,4,FALSE)</f>
        <v>Male</v>
      </c>
      <c r="F1475" s="15" t="str">
        <f>VLOOKUP($B1475,Patient!$A$2:$I$2017,5,FALSE)</f>
        <v>PHI</v>
      </c>
      <c r="G1475" s="15" t="str">
        <f>VLOOKUP($B1475,Patient!$A$2:$I$2017,6,FALSE)</f>
        <v>PHI</v>
      </c>
      <c r="H1475" s="15" t="str">
        <f>VLOOKUP($B1475,Patient!$A$2:$I$2017,7,FALSE)</f>
        <v>PHI</v>
      </c>
      <c r="I1475" s="15" t="str">
        <f>VLOOKUP($B1475,Patient!$A$2:$I$2017,8,FALSE)</f>
        <v/>
      </c>
      <c r="J1475" s="15" t="str">
        <f>VLOOKUP($B1475,Patient!$A$2:$I$2017,9,FALSE)</f>
        <v/>
      </c>
      <c r="K1475" s="5">
        <v>1118</v>
      </c>
      <c r="L1475" s="3" t="s">
        <v>74</v>
      </c>
      <c r="M1475" s="11" t="str">
        <f>IF(ISNA(VLOOKUP(A1475,Experiment!$B$2:$E$140,4,FALSE)),"",VLOOKUP(A1475,Experiment!$B$2:$E$140,4,FALSE))</f>
        <v/>
      </c>
      <c r="N1475" s="3" t="s">
        <v>1261</v>
      </c>
      <c r="O1475" s="3" t="s">
        <v>4251</v>
      </c>
      <c r="P1475" s="3" t="s">
        <v>3782</v>
      </c>
      <c r="Q1475" s="3" t="s">
        <v>61</v>
      </c>
      <c r="R1475" s="3" t="s">
        <v>172</v>
      </c>
    </row>
    <row r="1476" spans="1:18" x14ac:dyDescent="0.25">
      <c r="A1476" s="3" t="s">
        <v>6174</v>
      </c>
      <c r="B1476" s="3">
        <v>1465</v>
      </c>
      <c r="C1476" s="15" t="str">
        <f>VLOOKUP($B1476,Patient!$A$2:$I$2017,2,FALSE)</f>
        <v>PHI</v>
      </c>
      <c r="D1476" s="15" t="str">
        <f>VLOOKUP($B1476,Patient!$A$2:$I$2017,3,FALSE)</f>
        <v>NON-HISPANIC</v>
      </c>
      <c r="E1476" s="15" t="str">
        <f>VLOOKUP($B1476,Patient!$A$2:$I$2017,4,FALSE)</f>
        <v>Male</v>
      </c>
      <c r="F1476" s="15" t="str">
        <f>VLOOKUP($B1476,Patient!$A$2:$I$2017,5,FALSE)</f>
        <v>PHI</v>
      </c>
      <c r="G1476" s="15" t="str">
        <f>VLOOKUP($B1476,Patient!$A$2:$I$2017,6,FALSE)</f>
        <v>PHI</v>
      </c>
      <c r="H1476" s="15" t="str">
        <f>VLOOKUP($B1476,Patient!$A$2:$I$2017,7,FALSE)</f>
        <v>PHI</v>
      </c>
      <c r="I1476" s="15" t="str">
        <f>VLOOKUP($B1476,Patient!$A$2:$I$2017,8,FALSE)</f>
        <v>White</v>
      </c>
      <c r="J1476" s="15" t="str">
        <f>VLOOKUP($B1476,Patient!$A$2:$I$2017,9,FALSE)</f>
        <v>Alive</v>
      </c>
      <c r="K1476" s="5">
        <v>1118</v>
      </c>
      <c r="L1476" s="3" t="s">
        <v>146</v>
      </c>
      <c r="M1476" s="11" t="str">
        <f>IF(ISNA(VLOOKUP(A1476,Experiment!$B$2:$E$140,4,FALSE)),"",VLOOKUP(A1476,Experiment!$B$2:$E$140,4,FALSE))</f>
        <v/>
      </c>
      <c r="N1476" s="3" t="s">
        <v>53</v>
      </c>
      <c r="O1476" s="3" t="s">
        <v>53</v>
      </c>
      <c r="P1476" s="3" t="s">
        <v>3782</v>
      </c>
      <c r="Q1476" s="3" t="s">
        <v>61</v>
      </c>
      <c r="R1476" s="3" t="s">
        <v>172</v>
      </c>
    </row>
    <row r="1477" spans="1:18" x14ac:dyDescent="0.25">
      <c r="A1477" s="3" t="s">
        <v>6149</v>
      </c>
      <c r="B1477" s="3">
        <v>1466</v>
      </c>
      <c r="C1477" s="15" t="str">
        <f>VLOOKUP($B1477,Patient!$A$2:$I$2017,2,FALSE)</f>
        <v>PHI</v>
      </c>
      <c r="D1477" s="15" t="str">
        <f>VLOOKUP($B1477,Patient!$A$2:$I$2017,3,FALSE)</f>
        <v/>
      </c>
      <c r="E1477" s="15" t="str">
        <f>VLOOKUP($B1477,Patient!$A$2:$I$2017,4,FALSE)</f>
        <v>Male</v>
      </c>
      <c r="F1477" s="15" t="str">
        <f>VLOOKUP($B1477,Patient!$A$2:$I$2017,5,FALSE)</f>
        <v>PHI</v>
      </c>
      <c r="G1477" s="15" t="str">
        <f>VLOOKUP($B1477,Patient!$A$2:$I$2017,6,FALSE)</f>
        <v>PHI</v>
      </c>
      <c r="H1477" s="15" t="str">
        <f>VLOOKUP($B1477,Patient!$A$2:$I$2017,7,FALSE)</f>
        <v>PHI</v>
      </c>
      <c r="I1477" s="15" t="str">
        <f>VLOOKUP($B1477,Patient!$A$2:$I$2017,8,FALSE)</f>
        <v/>
      </c>
      <c r="J1477" s="15" t="str">
        <f>VLOOKUP($B1477,Patient!$A$2:$I$2017,9,FALSE)</f>
        <v/>
      </c>
      <c r="K1477" s="5">
        <v>1114</v>
      </c>
      <c r="L1477" s="3" t="s">
        <v>146</v>
      </c>
      <c r="M1477" s="11" t="str">
        <f>IF(ISNA(VLOOKUP(A1477,Experiment!$B$2:$E$140,4,FALSE)),"",VLOOKUP(A1477,Experiment!$B$2:$E$140,4,FALSE))</f>
        <v/>
      </c>
      <c r="N1477" s="3" t="s">
        <v>53</v>
      </c>
      <c r="O1477" s="3" t="s">
        <v>53</v>
      </c>
      <c r="P1477" s="3" t="s">
        <v>6137</v>
      </c>
      <c r="Q1477" s="3" t="s">
        <v>61</v>
      </c>
      <c r="R1477" s="3" t="s">
        <v>127</v>
      </c>
    </row>
    <row r="1478" spans="1:18" x14ac:dyDescent="0.25">
      <c r="A1478" s="3" t="s">
        <v>6139</v>
      </c>
      <c r="B1478" s="3">
        <v>1467</v>
      </c>
      <c r="C1478" s="15" t="str">
        <f>VLOOKUP($B1478,Patient!$A$2:$I$2017,2,FALSE)</f>
        <v>PHI</v>
      </c>
      <c r="D1478" s="15" t="str">
        <f>VLOOKUP($B1478,Patient!$A$2:$I$2017,3,FALSE)</f>
        <v>NON-HISPANIC</v>
      </c>
      <c r="E1478" s="15" t="str">
        <f>VLOOKUP($B1478,Patient!$A$2:$I$2017,4,FALSE)</f>
        <v>Male</v>
      </c>
      <c r="F1478" s="15" t="str">
        <f>VLOOKUP($B1478,Patient!$A$2:$I$2017,5,FALSE)</f>
        <v>PHI</v>
      </c>
      <c r="G1478" s="15" t="str">
        <f>VLOOKUP($B1478,Patient!$A$2:$I$2017,6,FALSE)</f>
        <v>PHI</v>
      </c>
      <c r="H1478" s="15" t="str">
        <f>VLOOKUP($B1478,Patient!$A$2:$I$2017,7,FALSE)</f>
        <v>PHI</v>
      </c>
      <c r="I1478" s="15" t="str">
        <f>VLOOKUP($B1478,Patient!$A$2:$I$2017,8,FALSE)</f>
        <v>White</v>
      </c>
      <c r="J1478" s="15" t="str">
        <f>VLOOKUP($B1478,Patient!$A$2:$I$2017,9,FALSE)</f>
        <v>Deceased</v>
      </c>
      <c r="K1478" s="5">
        <v>1112</v>
      </c>
      <c r="L1478" s="3" t="s">
        <v>146</v>
      </c>
      <c r="M1478" s="11" t="str">
        <f>IF(ISNA(VLOOKUP(A1478,Experiment!$B$2:$E$140,4,FALSE)),"",VLOOKUP(A1478,Experiment!$B$2:$E$140,4,FALSE))</f>
        <v/>
      </c>
      <c r="N1478" s="3" t="s">
        <v>53</v>
      </c>
      <c r="O1478" s="3" t="s">
        <v>53</v>
      </c>
      <c r="P1478" s="3" t="s">
        <v>6137</v>
      </c>
      <c r="Q1478" s="3" t="s">
        <v>61</v>
      </c>
      <c r="R1478" s="3" t="s">
        <v>167</v>
      </c>
    </row>
    <row r="1479" spans="1:18" x14ac:dyDescent="0.25">
      <c r="A1479" s="3" t="s">
        <v>6177</v>
      </c>
      <c r="B1479" s="3">
        <v>1468</v>
      </c>
      <c r="C1479" s="15" t="e">
        <f>VLOOKUP($B1479,Patient!$A$2:$I$2017,2,FALSE)</f>
        <v>#N/A</v>
      </c>
      <c r="D1479" s="15" t="e">
        <f>VLOOKUP($B1479,Patient!$A$2:$I$2017,3,FALSE)</f>
        <v>#N/A</v>
      </c>
      <c r="E1479" s="15" t="e">
        <f>VLOOKUP($B1479,Patient!$A$2:$I$2017,4,FALSE)</f>
        <v>#N/A</v>
      </c>
      <c r="F1479" s="15" t="e">
        <f>VLOOKUP($B1479,Patient!$A$2:$I$2017,5,FALSE)</f>
        <v>#N/A</v>
      </c>
      <c r="G1479" s="15" t="e">
        <f>VLOOKUP($B1479,Patient!$A$2:$I$2017,6,FALSE)</f>
        <v>#N/A</v>
      </c>
      <c r="H1479" s="15" t="e">
        <f>VLOOKUP($B1479,Patient!$A$2:$I$2017,7,FALSE)</f>
        <v>#N/A</v>
      </c>
      <c r="I1479" s="15" t="e">
        <f>VLOOKUP($B1479,Patient!$A$2:$I$2017,8,FALSE)</f>
        <v>#N/A</v>
      </c>
      <c r="J1479" s="15" t="e">
        <f>VLOOKUP($B1479,Patient!$A$2:$I$2017,9,FALSE)</f>
        <v>#N/A</v>
      </c>
      <c r="K1479" s="5">
        <v>1119</v>
      </c>
      <c r="L1479" s="3" t="s">
        <v>74</v>
      </c>
      <c r="M1479" s="11" t="str">
        <f>IF(ISNA(VLOOKUP(A1479,Experiment!$B$2:$E$140,4,FALSE)),"",VLOOKUP(A1479,Experiment!$B$2:$E$140,4,FALSE))</f>
        <v/>
      </c>
      <c r="N1479" s="3" t="s">
        <v>53</v>
      </c>
      <c r="O1479" s="3" t="s">
        <v>53</v>
      </c>
      <c r="P1479" s="3" t="s">
        <v>6138</v>
      </c>
      <c r="Q1479" s="3" t="s">
        <v>131</v>
      </c>
      <c r="R1479" s="3" t="s">
        <v>133</v>
      </c>
    </row>
    <row r="1480" spans="1:18" x14ac:dyDescent="0.25">
      <c r="A1480" s="3" t="s">
        <v>6181</v>
      </c>
      <c r="B1480" s="3">
        <v>1470</v>
      </c>
      <c r="C1480" s="15" t="e">
        <f>VLOOKUP($B1480,Patient!$A$2:$I$2017,2,FALSE)</f>
        <v>#N/A</v>
      </c>
      <c r="D1480" s="15" t="e">
        <f>VLOOKUP($B1480,Patient!$A$2:$I$2017,3,FALSE)</f>
        <v>#N/A</v>
      </c>
      <c r="E1480" s="15" t="e">
        <f>VLOOKUP($B1480,Patient!$A$2:$I$2017,4,FALSE)</f>
        <v>#N/A</v>
      </c>
      <c r="F1480" s="15" t="e">
        <f>VLOOKUP($B1480,Patient!$A$2:$I$2017,5,FALSE)</f>
        <v>#N/A</v>
      </c>
      <c r="G1480" s="15" t="e">
        <f>VLOOKUP($B1480,Patient!$A$2:$I$2017,6,FALSE)</f>
        <v>#N/A</v>
      </c>
      <c r="H1480" s="15" t="e">
        <f>VLOOKUP($B1480,Patient!$A$2:$I$2017,7,FALSE)</f>
        <v>#N/A</v>
      </c>
      <c r="I1480" s="15" t="e">
        <f>VLOOKUP($B1480,Patient!$A$2:$I$2017,8,FALSE)</f>
        <v>#N/A</v>
      </c>
      <c r="J1480" s="15" t="e">
        <f>VLOOKUP($B1480,Patient!$A$2:$I$2017,9,FALSE)</f>
        <v>#N/A</v>
      </c>
      <c r="K1480" s="5">
        <v>1120</v>
      </c>
      <c r="L1480" s="3" t="s">
        <v>74</v>
      </c>
      <c r="M1480" s="11" t="str">
        <f>IF(ISNA(VLOOKUP(A1480,Experiment!$B$2:$E$140,4,FALSE)),"",VLOOKUP(A1480,Experiment!$B$2:$E$140,4,FALSE))</f>
        <v/>
      </c>
      <c r="N1480" s="3" t="s">
        <v>6179</v>
      </c>
      <c r="O1480" s="3" t="s">
        <v>1437</v>
      </c>
      <c r="P1480" s="3" t="s">
        <v>6138</v>
      </c>
      <c r="Q1480" s="3" t="s">
        <v>131</v>
      </c>
      <c r="R1480" s="3" t="s">
        <v>53</v>
      </c>
    </row>
    <row r="1481" spans="1:18" x14ac:dyDescent="0.25">
      <c r="A1481" s="3" t="s">
        <v>6185</v>
      </c>
      <c r="B1481" s="3">
        <v>1471</v>
      </c>
      <c r="C1481" s="15" t="str">
        <f>VLOOKUP($B1481,Patient!$A$2:$I$2017,2,FALSE)</f>
        <v>PHI</v>
      </c>
      <c r="D1481" s="15" t="str">
        <f>VLOOKUP($B1481,Patient!$A$2:$I$2017,3,FALSE)</f>
        <v>NON-HISPANIC</v>
      </c>
      <c r="E1481" s="15" t="str">
        <f>VLOOKUP($B1481,Patient!$A$2:$I$2017,4,FALSE)</f>
        <v>Male</v>
      </c>
      <c r="F1481" s="15" t="str">
        <f>VLOOKUP($B1481,Patient!$A$2:$I$2017,5,FALSE)</f>
        <v>PHI</v>
      </c>
      <c r="G1481" s="15" t="str">
        <f>VLOOKUP($B1481,Patient!$A$2:$I$2017,6,FALSE)</f>
        <v>PHI</v>
      </c>
      <c r="H1481" s="15" t="str">
        <f>VLOOKUP($B1481,Patient!$A$2:$I$2017,7,FALSE)</f>
        <v>PHI</v>
      </c>
      <c r="I1481" s="15" t="str">
        <f>VLOOKUP($B1481,Patient!$A$2:$I$2017,8,FALSE)</f>
        <v>White</v>
      </c>
      <c r="J1481" s="15" t="str">
        <f>VLOOKUP($B1481,Patient!$A$2:$I$2017,9,FALSE)</f>
        <v>Deceased</v>
      </c>
      <c r="K1481" s="5">
        <v>1121</v>
      </c>
      <c r="L1481" s="3" t="s">
        <v>74</v>
      </c>
      <c r="M1481" s="11" t="str">
        <f>IF(ISNA(VLOOKUP(A1481,Experiment!$B$2:$E$140,4,FALSE)),"",VLOOKUP(A1481,Experiment!$B$2:$E$140,4,FALSE))</f>
        <v/>
      </c>
      <c r="N1481" s="3" t="s">
        <v>1020</v>
      </c>
      <c r="O1481" s="3" t="s">
        <v>1093</v>
      </c>
      <c r="P1481" s="3" t="s">
        <v>6138</v>
      </c>
      <c r="Q1481" s="3" t="s">
        <v>485</v>
      </c>
      <c r="R1481" s="3" t="s">
        <v>2452</v>
      </c>
    </row>
    <row r="1482" spans="1:18" x14ac:dyDescent="0.25">
      <c r="A1482" s="3" t="s">
        <v>6189</v>
      </c>
      <c r="B1482" s="3">
        <v>1487</v>
      </c>
      <c r="C1482" s="15" t="str">
        <f>VLOOKUP($B1482,Patient!$A$2:$I$2017,2,FALSE)</f>
        <v>PHI</v>
      </c>
      <c r="D1482" s="15" t="str">
        <f>VLOOKUP($B1482,Patient!$A$2:$I$2017,3,FALSE)</f>
        <v/>
      </c>
      <c r="E1482" s="15" t="str">
        <f>VLOOKUP($B1482,Patient!$A$2:$I$2017,4,FALSE)</f>
        <v>Male</v>
      </c>
      <c r="F1482" s="15" t="str">
        <f>VLOOKUP($B1482,Patient!$A$2:$I$2017,5,FALSE)</f>
        <v>PHI</v>
      </c>
      <c r="G1482" s="15" t="str">
        <f>VLOOKUP($B1482,Patient!$A$2:$I$2017,6,FALSE)</f>
        <v>PHI</v>
      </c>
      <c r="H1482" s="15" t="str">
        <f>VLOOKUP($B1482,Patient!$A$2:$I$2017,7,FALSE)</f>
        <v>PHI</v>
      </c>
      <c r="I1482" s="15" t="str">
        <f>VLOOKUP($B1482,Patient!$A$2:$I$2017,8,FALSE)</f>
        <v/>
      </c>
      <c r="J1482" s="15" t="str">
        <f>VLOOKUP($B1482,Patient!$A$2:$I$2017,9,FALSE)</f>
        <v/>
      </c>
      <c r="K1482" s="5">
        <v>1131</v>
      </c>
      <c r="L1482" s="3" t="s">
        <v>93</v>
      </c>
      <c r="M1482" s="11" t="str">
        <f>IF(ISNA(VLOOKUP(A1482,Experiment!$B$2:$E$140,4,FALSE)),"",VLOOKUP(A1482,Experiment!$B$2:$E$140,4,FALSE))</f>
        <v/>
      </c>
      <c r="N1482" s="3" t="s">
        <v>3820</v>
      </c>
      <c r="O1482" s="3" t="s">
        <v>479</v>
      </c>
      <c r="P1482" s="3" t="s">
        <v>6180</v>
      </c>
      <c r="Q1482" s="3" t="s">
        <v>485</v>
      </c>
      <c r="R1482" s="3" t="s">
        <v>1142</v>
      </c>
    </row>
    <row r="1483" spans="1:18" x14ac:dyDescent="0.25">
      <c r="A1483" s="3" t="s">
        <v>6195</v>
      </c>
      <c r="B1483" s="3">
        <v>1472</v>
      </c>
      <c r="C1483" s="15" t="str">
        <f>VLOOKUP($B1483,Patient!$A$2:$I$2017,2,FALSE)</f>
        <v>PHI</v>
      </c>
      <c r="D1483" s="15" t="str">
        <f>VLOOKUP($B1483,Patient!$A$2:$I$2017,3,FALSE)</f>
        <v>NON-HISPANIC</v>
      </c>
      <c r="E1483" s="15" t="str">
        <f>VLOOKUP($B1483,Patient!$A$2:$I$2017,4,FALSE)</f>
        <v>Female</v>
      </c>
      <c r="F1483" s="15" t="str">
        <f>VLOOKUP($B1483,Patient!$A$2:$I$2017,5,FALSE)</f>
        <v>PHI</v>
      </c>
      <c r="G1483" s="15" t="str">
        <f>VLOOKUP($B1483,Patient!$A$2:$I$2017,6,FALSE)</f>
        <v>PHI</v>
      </c>
      <c r="H1483" s="15" t="str">
        <f>VLOOKUP($B1483,Patient!$A$2:$I$2017,7,FALSE)</f>
        <v>PHI</v>
      </c>
      <c r="I1483" s="15" t="str">
        <f>VLOOKUP($B1483,Patient!$A$2:$I$2017,8,FALSE)</f>
        <v>White</v>
      </c>
      <c r="J1483" s="15" t="str">
        <f>VLOOKUP($B1483,Patient!$A$2:$I$2017,9,FALSE)</f>
        <v>Alive</v>
      </c>
      <c r="K1483" s="5">
        <v>1123</v>
      </c>
      <c r="L1483" s="3" t="s">
        <v>93</v>
      </c>
      <c r="M1483" s="11" t="str">
        <f>IF(ISNA(VLOOKUP(A1483,Experiment!$B$2:$E$140,4,FALSE)),"",VLOOKUP(A1483,Experiment!$B$2:$E$140,4,FALSE))</f>
        <v/>
      </c>
      <c r="N1483" s="3" t="s">
        <v>6192</v>
      </c>
      <c r="O1483" s="3" t="s">
        <v>6193</v>
      </c>
      <c r="P1483" s="3" t="s">
        <v>6190</v>
      </c>
      <c r="Q1483" s="3" t="s">
        <v>61</v>
      </c>
      <c r="R1483" s="3" t="s">
        <v>1114</v>
      </c>
    </row>
    <row r="1484" spans="1:18" x14ac:dyDescent="0.25">
      <c r="A1484" s="3" t="s">
        <v>6199</v>
      </c>
      <c r="B1484" s="3">
        <v>1473</v>
      </c>
      <c r="C1484" s="15" t="str">
        <f>VLOOKUP($B1484,Patient!$A$2:$I$2017,2,FALSE)</f>
        <v>PHI</v>
      </c>
      <c r="D1484" s="15" t="str">
        <f>VLOOKUP($B1484,Patient!$A$2:$I$2017,3,FALSE)</f>
        <v>NON-HISPANIC</v>
      </c>
      <c r="E1484" s="15" t="str">
        <f>VLOOKUP($B1484,Patient!$A$2:$I$2017,4,FALSE)</f>
        <v>Female</v>
      </c>
      <c r="F1484" s="15" t="str">
        <f>VLOOKUP($B1484,Patient!$A$2:$I$2017,5,FALSE)</f>
        <v>PHI</v>
      </c>
      <c r="G1484" s="15" t="str">
        <f>VLOOKUP($B1484,Patient!$A$2:$I$2017,6,FALSE)</f>
        <v>PHI</v>
      </c>
      <c r="H1484" s="15" t="str">
        <f>VLOOKUP($B1484,Patient!$A$2:$I$2017,7,FALSE)</f>
        <v>PHI</v>
      </c>
      <c r="I1484" s="15" t="str">
        <f>VLOOKUP($B1484,Patient!$A$2:$I$2017,8,FALSE)</f>
        <v>White</v>
      </c>
      <c r="J1484" s="15" t="str">
        <f>VLOOKUP($B1484,Patient!$A$2:$I$2017,9,FALSE)</f>
        <v>Alive</v>
      </c>
      <c r="K1484" s="5">
        <v>1124</v>
      </c>
      <c r="L1484" s="3" t="s">
        <v>93</v>
      </c>
      <c r="M1484" s="11" t="str">
        <f>IF(ISNA(VLOOKUP(A1484,Experiment!$B$2:$E$140,4,FALSE)),"",VLOOKUP(A1484,Experiment!$B$2:$E$140,4,FALSE))</f>
        <v/>
      </c>
      <c r="N1484" s="3" t="s">
        <v>53</v>
      </c>
      <c r="O1484" s="3" t="s">
        <v>53</v>
      </c>
      <c r="P1484" s="3" t="s">
        <v>3187</v>
      </c>
      <c r="Q1484" s="3" t="s">
        <v>61</v>
      </c>
      <c r="R1484" s="3" t="s">
        <v>333</v>
      </c>
    </row>
    <row r="1485" spans="1:18" x14ac:dyDescent="0.25">
      <c r="A1485" s="3" t="s">
        <v>6200</v>
      </c>
      <c r="B1485" s="3">
        <v>1474</v>
      </c>
      <c r="C1485" s="15" t="str">
        <f>VLOOKUP($B1485,Patient!$A$2:$I$2017,2,FALSE)</f>
        <v>PHI</v>
      </c>
      <c r="D1485" s="15" t="str">
        <f>VLOOKUP($B1485,Patient!$A$2:$I$2017,3,FALSE)</f>
        <v>NON-HISPANIC</v>
      </c>
      <c r="E1485" s="15" t="str">
        <f>VLOOKUP($B1485,Patient!$A$2:$I$2017,4,FALSE)</f>
        <v>Male</v>
      </c>
      <c r="F1485" s="15" t="str">
        <f>VLOOKUP($B1485,Patient!$A$2:$I$2017,5,FALSE)</f>
        <v>PHI</v>
      </c>
      <c r="G1485" s="15" t="str">
        <f>VLOOKUP($B1485,Patient!$A$2:$I$2017,6,FALSE)</f>
        <v>PHI</v>
      </c>
      <c r="H1485" s="15" t="str">
        <f>VLOOKUP($B1485,Patient!$A$2:$I$2017,7,FALSE)</f>
        <v>PHI</v>
      </c>
      <c r="I1485" s="15" t="str">
        <f>VLOOKUP($B1485,Patient!$A$2:$I$2017,8,FALSE)</f>
        <v>White</v>
      </c>
      <c r="J1485" s="15" t="str">
        <f>VLOOKUP($B1485,Patient!$A$2:$I$2017,9,FALSE)</f>
        <v>Alive</v>
      </c>
      <c r="K1485" s="5">
        <v>1124</v>
      </c>
      <c r="L1485" s="3" t="s">
        <v>74</v>
      </c>
      <c r="M1485" s="11" t="str">
        <f>IF(ISNA(VLOOKUP(A1485,Experiment!$B$2:$E$140,4,FALSE)),"",VLOOKUP(A1485,Experiment!$B$2:$E$140,4,FALSE))</f>
        <v/>
      </c>
      <c r="N1485" s="3" t="s">
        <v>53</v>
      </c>
      <c r="O1485" s="3" t="s">
        <v>53</v>
      </c>
      <c r="P1485" s="3" t="s">
        <v>3187</v>
      </c>
      <c r="Q1485" s="3" t="s">
        <v>61</v>
      </c>
      <c r="R1485" s="3" t="s">
        <v>333</v>
      </c>
    </row>
    <row r="1486" spans="1:18" x14ac:dyDescent="0.25">
      <c r="A1486" s="3" t="s">
        <v>6204</v>
      </c>
      <c r="B1486" s="3">
        <v>1478</v>
      </c>
      <c r="C1486" s="15" t="e">
        <f>VLOOKUP($B1486,Patient!$A$2:$I$2017,2,FALSE)</f>
        <v>#N/A</v>
      </c>
      <c r="D1486" s="15" t="e">
        <f>VLOOKUP($B1486,Patient!$A$2:$I$2017,3,FALSE)</f>
        <v>#N/A</v>
      </c>
      <c r="E1486" s="15" t="e">
        <f>VLOOKUP($B1486,Patient!$A$2:$I$2017,4,FALSE)</f>
        <v>#N/A</v>
      </c>
      <c r="F1486" s="15" t="e">
        <f>VLOOKUP($B1486,Patient!$A$2:$I$2017,5,FALSE)</f>
        <v>#N/A</v>
      </c>
      <c r="G1486" s="15" t="e">
        <f>VLOOKUP($B1486,Patient!$A$2:$I$2017,6,FALSE)</f>
        <v>#N/A</v>
      </c>
      <c r="H1486" s="15" t="e">
        <f>VLOOKUP($B1486,Patient!$A$2:$I$2017,7,FALSE)</f>
        <v>#N/A</v>
      </c>
      <c r="I1486" s="15" t="e">
        <f>VLOOKUP($B1486,Patient!$A$2:$I$2017,8,FALSE)</f>
        <v>#N/A</v>
      </c>
      <c r="J1486" s="15" t="e">
        <f>VLOOKUP($B1486,Patient!$A$2:$I$2017,9,FALSE)</f>
        <v>#N/A</v>
      </c>
      <c r="K1486" s="5">
        <v>1125</v>
      </c>
      <c r="L1486" s="3" t="s">
        <v>74</v>
      </c>
      <c r="M1486" s="11" t="str">
        <f>IF(ISNA(VLOOKUP(A1486,Experiment!$B$2:$E$140,4,FALSE)),"",VLOOKUP(A1486,Experiment!$B$2:$E$140,4,FALSE))</f>
        <v/>
      </c>
      <c r="N1486" s="3" t="s">
        <v>6202</v>
      </c>
      <c r="O1486" s="3" t="s">
        <v>687</v>
      </c>
      <c r="P1486" s="3" t="s">
        <v>6198</v>
      </c>
      <c r="Q1486" s="3" t="s">
        <v>61</v>
      </c>
      <c r="R1486" s="3" t="s">
        <v>67</v>
      </c>
    </row>
    <row r="1487" spans="1:18" x14ac:dyDescent="0.25">
      <c r="A1487" s="3" t="s">
        <v>6205</v>
      </c>
      <c r="B1487" s="3">
        <v>1479</v>
      </c>
      <c r="C1487" s="15" t="e">
        <f>VLOOKUP($B1487,Patient!$A$2:$I$2017,2,FALSE)</f>
        <v>#N/A</v>
      </c>
      <c r="D1487" s="15" t="e">
        <f>VLOOKUP($B1487,Patient!$A$2:$I$2017,3,FALSE)</f>
        <v>#N/A</v>
      </c>
      <c r="E1487" s="15" t="e">
        <f>VLOOKUP($B1487,Patient!$A$2:$I$2017,4,FALSE)</f>
        <v>#N/A</v>
      </c>
      <c r="F1487" s="15" t="e">
        <f>VLOOKUP($B1487,Patient!$A$2:$I$2017,5,FALSE)</f>
        <v>#N/A</v>
      </c>
      <c r="G1487" s="15" t="e">
        <f>VLOOKUP($B1487,Patient!$A$2:$I$2017,6,FALSE)</f>
        <v>#N/A</v>
      </c>
      <c r="H1487" s="15" t="e">
        <f>VLOOKUP($B1487,Patient!$A$2:$I$2017,7,FALSE)</f>
        <v>#N/A</v>
      </c>
      <c r="I1487" s="15" t="e">
        <f>VLOOKUP($B1487,Patient!$A$2:$I$2017,8,FALSE)</f>
        <v>#N/A</v>
      </c>
      <c r="J1487" s="15" t="e">
        <f>VLOOKUP($B1487,Patient!$A$2:$I$2017,9,FALSE)</f>
        <v>#N/A</v>
      </c>
      <c r="K1487" s="5">
        <v>1125</v>
      </c>
      <c r="L1487" s="3" t="s">
        <v>93</v>
      </c>
      <c r="M1487" s="11" t="str">
        <f>IF(ISNA(VLOOKUP(A1487,Experiment!$B$2:$E$140,4,FALSE)),"",VLOOKUP(A1487,Experiment!$B$2:$E$140,4,FALSE))</f>
        <v/>
      </c>
      <c r="N1487" s="3" t="s">
        <v>4384</v>
      </c>
      <c r="O1487" s="3" t="s">
        <v>242</v>
      </c>
      <c r="P1487" s="3" t="s">
        <v>6198</v>
      </c>
      <c r="Q1487" s="3" t="s">
        <v>61</v>
      </c>
      <c r="R1487" s="3" t="s">
        <v>67</v>
      </c>
    </row>
    <row r="1488" spans="1:18" x14ac:dyDescent="0.25">
      <c r="A1488" s="3" t="s">
        <v>3189</v>
      </c>
      <c r="B1488" s="3">
        <v>1480</v>
      </c>
      <c r="C1488" s="15" t="str">
        <f>VLOOKUP($B1488,Patient!$A$2:$I$2017,2,FALSE)</f>
        <v>PHI</v>
      </c>
      <c r="D1488" s="15" t="str">
        <f>VLOOKUP($B1488,Patient!$A$2:$I$2017,3,FALSE)</f>
        <v/>
      </c>
      <c r="E1488" s="15" t="str">
        <f>VLOOKUP($B1488,Patient!$A$2:$I$2017,4,FALSE)</f>
        <v/>
      </c>
      <c r="F1488" s="15" t="str">
        <f>VLOOKUP($B1488,Patient!$A$2:$I$2017,5,FALSE)</f>
        <v>PHI</v>
      </c>
      <c r="G1488" s="15" t="str">
        <f>VLOOKUP($B1488,Patient!$A$2:$I$2017,6,FALSE)</f>
        <v>PHI</v>
      </c>
      <c r="H1488" s="15" t="str">
        <f>VLOOKUP($B1488,Patient!$A$2:$I$2017,7,FALSE)</f>
        <v>PHI</v>
      </c>
      <c r="I1488" s="15" t="str">
        <f>VLOOKUP($B1488,Patient!$A$2:$I$2017,8,FALSE)</f>
        <v/>
      </c>
      <c r="J1488" s="15" t="str">
        <f>VLOOKUP($B1488,Patient!$A$2:$I$2017,9,FALSE)</f>
        <v/>
      </c>
      <c r="K1488" s="5">
        <v>612</v>
      </c>
      <c r="L1488" s="3" t="s">
        <v>74</v>
      </c>
      <c r="M1488" s="11" t="str">
        <f>IF(ISNA(VLOOKUP(A1488,Experiment!$B$2:$E$140,4,FALSE)),"",VLOOKUP(A1488,Experiment!$B$2:$E$140,4,FALSE))</f>
        <v/>
      </c>
      <c r="N1488" s="3" t="s">
        <v>1981</v>
      </c>
      <c r="O1488" s="3" t="s">
        <v>3186</v>
      </c>
      <c r="P1488" s="3" t="s">
        <v>3187</v>
      </c>
      <c r="Q1488" s="3" t="s">
        <v>76</v>
      </c>
      <c r="R1488" s="3" t="s">
        <v>79</v>
      </c>
    </row>
    <row r="1489" spans="1:18" x14ac:dyDescent="0.25">
      <c r="A1489" s="3" t="s">
        <v>6208</v>
      </c>
      <c r="B1489" s="3">
        <v>1481</v>
      </c>
      <c r="C1489" s="15" t="str">
        <f>VLOOKUP($B1489,Patient!$A$2:$I$2017,2,FALSE)</f>
        <v>PHI</v>
      </c>
      <c r="D1489" s="15" t="str">
        <f>VLOOKUP($B1489,Patient!$A$2:$I$2017,3,FALSE)</f>
        <v>NON-HISPANIC</v>
      </c>
      <c r="E1489" s="15" t="str">
        <f>VLOOKUP($B1489,Patient!$A$2:$I$2017,4,FALSE)</f>
        <v>Male</v>
      </c>
      <c r="F1489" s="15" t="str">
        <f>VLOOKUP($B1489,Patient!$A$2:$I$2017,5,FALSE)</f>
        <v>PHI</v>
      </c>
      <c r="G1489" s="15" t="str">
        <f>VLOOKUP($B1489,Patient!$A$2:$I$2017,6,FALSE)</f>
        <v>PHI</v>
      </c>
      <c r="H1489" s="15" t="str">
        <f>VLOOKUP($B1489,Patient!$A$2:$I$2017,7,FALSE)</f>
        <v>PHI</v>
      </c>
      <c r="I1489" s="15" t="str">
        <f>VLOOKUP($B1489,Patient!$A$2:$I$2017,8,FALSE)</f>
        <v>White</v>
      </c>
      <c r="J1489" s="15" t="str">
        <f>VLOOKUP($B1489,Patient!$A$2:$I$2017,9,FALSE)</f>
        <v>Deceased</v>
      </c>
      <c r="K1489" s="5">
        <v>1126</v>
      </c>
      <c r="L1489" s="3" t="s">
        <v>93</v>
      </c>
      <c r="M1489" s="11" t="str">
        <f>IF(ISNA(VLOOKUP(A1489,Experiment!$B$2:$E$140,4,FALSE)),"",VLOOKUP(A1489,Experiment!$B$2:$E$140,4,FALSE))</f>
        <v/>
      </c>
      <c r="N1489" s="3" t="s">
        <v>4615</v>
      </c>
      <c r="O1489" s="3" t="s">
        <v>542</v>
      </c>
      <c r="P1489" s="3" t="s">
        <v>6198</v>
      </c>
      <c r="Q1489" s="3" t="s">
        <v>76</v>
      </c>
      <c r="R1489" s="3" t="s">
        <v>1826</v>
      </c>
    </row>
    <row r="1490" spans="1:18" x14ac:dyDescent="0.25">
      <c r="A1490" s="3" t="s">
        <v>6209</v>
      </c>
      <c r="B1490" s="3">
        <v>1482</v>
      </c>
      <c r="C1490" s="15" t="str">
        <f>VLOOKUP($B1490,Patient!$A$2:$I$2017,2,FALSE)</f>
        <v>PHI</v>
      </c>
      <c r="D1490" s="15" t="str">
        <f>VLOOKUP($B1490,Patient!$A$2:$I$2017,3,FALSE)</f>
        <v>HISPANIC</v>
      </c>
      <c r="E1490" s="15" t="str">
        <f>VLOOKUP($B1490,Patient!$A$2:$I$2017,4,FALSE)</f>
        <v>Male</v>
      </c>
      <c r="F1490" s="15" t="str">
        <f>VLOOKUP($B1490,Patient!$A$2:$I$2017,5,FALSE)</f>
        <v>PHI</v>
      </c>
      <c r="G1490" s="15" t="str">
        <f>VLOOKUP($B1490,Patient!$A$2:$I$2017,6,FALSE)</f>
        <v>PHI</v>
      </c>
      <c r="H1490" s="15" t="str">
        <f>VLOOKUP($B1490,Patient!$A$2:$I$2017,7,FALSE)</f>
        <v>PHI</v>
      </c>
      <c r="I1490" s="15" t="str">
        <f>VLOOKUP($B1490,Patient!$A$2:$I$2017,8,FALSE)</f>
        <v>Multiracial</v>
      </c>
      <c r="J1490" s="15" t="str">
        <f>VLOOKUP($B1490,Patient!$A$2:$I$2017,9,FALSE)</f>
        <v>Alive</v>
      </c>
      <c r="K1490" s="5">
        <v>1126</v>
      </c>
      <c r="L1490" s="3" t="s">
        <v>74</v>
      </c>
      <c r="M1490" s="11" t="str">
        <f>IF(ISNA(VLOOKUP(A1490,Experiment!$B$2:$E$140,4,FALSE)),"",VLOOKUP(A1490,Experiment!$B$2:$E$140,4,FALSE))</f>
        <v/>
      </c>
      <c r="N1490" s="3" t="s">
        <v>3002</v>
      </c>
      <c r="O1490" s="3" t="s">
        <v>4788</v>
      </c>
      <c r="P1490" s="3" t="s">
        <v>6198</v>
      </c>
      <c r="Q1490" s="3" t="s">
        <v>76</v>
      </c>
      <c r="R1490" s="3" t="s">
        <v>1826</v>
      </c>
    </row>
    <row r="1491" spans="1:18" x14ac:dyDescent="0.25">
      <c r="A1491" s="3" t="s">
        <v>6214</v>
      </c>
      <c r="B1491" s="3">
        <v>1483</v>
      </c>
      <c r="C1491" s="15" t="str">
        <f>VLOOKUP($B1491,Patient!$A$2:$I$2017,2,FALSE)</f>
        <v>PHI</v>
      </c>
      <c r="D1491" s="15" t="str">
        <f>VLOOKUP($B1491,Patient!$A$2:$I$2017,3,FALSE)</f>
        <v/>
      </c>
      <c r="E1491" s="15" t="str">
        <f>VLOOKUP($B1491,Patient!$A$2:$I$2017,4,FALSE)</f>
        <v>Male</v>
      </c>
      <c r="F1491" s="15" t="str">
        <f>VLOOKUP($B1491,Patient!$A$2:$I$2017,5,FALSE)</f>
        <v>PHI</v>
      </c>
      <c r="G1491" s="15" t="str">
        <f>VLOOKUP($B1491,Patient!$A$2:$I$2017,6,FALSE)</f>
        <v>PHI</v>
      </c>
      <c r="H1491" s="15" t="str">
        <f>VLOOKUP($B1491,Patient!$A$2:$I$2017,7,FALSE)</f>
        <v>PHI</v>
      </c>
      <c r="I1491" s="15" t="str">
        <f>VLOOKUP($B1491,Patient!$A$2:$I$2017,8,FALSE)</f>
        <v/>
      </c>
      <c r="J1491" s="15" t="str">
        <f>VLOOKUP($B1491,Patient!$A$2:$I$2017,9,FALSE)</f>
        <v/>
      </c>
      <c r="K1491" s="5">
        <v>1127</v>
      </c>
      <c r="L1491" s="3" t="s">
        <v>74</v>
      </c>
      <c r="M1491" s="11" t="str">
        <f>IF(ISNA(VLOOKUP(A1491,Experiment!$B$2:$E$140,4,FALSE)),"",VLOOKUP(A1491,Experiment!$B$2:$E$140,4,FALSE))</f>
        <v/>
      </c>
      <c r="N1491" s="3" t="s">
        <v>6212</v>
      </c>
      <c r="O1491" s="3" t="s">
        <v>1988</v>
      </c>
      <c r="P1491" s="3" t="s">
        <v>3188</v>
      </c>
      <c r="Q1491" s="3" t="s">
        <v>61</v>
      </c>
      <c r="R1491" s="3" t="s">
        <v>372</v>
      </c>
    </row>
    <row r="1492" spans="1:18" x14ac:dyDescent="0.25">
      <c r="A1492" s="3" t="s">
        <v>6216</v>
      </c>
      <c r="B1492" s="3">
        <v>1484</v>
      </c>
      <c r="C1492" s="15" t="str">
        <f>VLOOKUP($B1492,Patient!$A$2:$I$2017,2,FALSE)</f>
        <v>PHI</v>
      </c>
      <c r="D1492" s="15" t="str">
        <f>VLOOKUP($B1492,Patient!$A$2:$I$2017,3,FALSE)</f>
        <v>NON-HISPANIC</v>
      </c>
      <c r="E1492" s="15" t="str">
        <f>VLOOKUP($B1492,Patient!$A$2:$I$2017,4,FALSE)</f>
        <v>Female</v>
      </c>
      <c r="F1492" s="15" t="str">
        <f>VLOOKUP($B1492,Patient!$A$2:$I$2017,5,FALSE)</f>
        <v>PHI</v>
      </c>
      <c r="G1492" s="15" t="str">
        <f>VLOOKUP($B1492,Patient!$A$2:$I$2017,6,FALSE)</f>
        <v>PHI</v>
      </c>
      <c r="H1492" s="15" t="str">
        <f>VLOOKUP($B1492,Patient!$A$2:$I$2017,7,FALSE)</f>
        <v>PHI</v>
      </c>
      <c r="I1492" s="15" t="str">
        <f>VLOOKUP($B1492,Patient!$A$2:$I$2017,8,FALSE)</f>
        <v>White</v>
      </c>
      <c r="J1492" s="15" t="str">
        <f>VLOOKUP($B1492,Patient!$A$2:$I$2017,9,FALSE)</f>
        <v>Deceased</v>
      </c>
      <c r="K1492" s="5">
        <v>1128</v>
      </c>
      <c r="L1492" s="3" t="s">
        <v>74</v>
      </c>
      <c r="M1492" s="11" t="str">
        <f>IF(ISNA(VLOOKUP(A1492,Experiment!$B$2:$E$140,4,FALSE)),"",VLOOKUP(A1492,Experiment!$B$2:$E$140,4,FALSE))</f>
        <v/>
      </c>
      <c r="N1492" s="3" t="s">
        <v>53</v>
      </c>
      <c r="O1492" s="3" t="s">
        <v>53</v>
      </c>
      <c r="P1492" s="3" t="s">
        <v>6213</v>
      </c>
      <c r="Q1492" s="3" t="s">
        <v>485</v>
      </c>
      <c r="R1492" s="3" t="s">
        <v>2452</v>
      </c>
    </row>
    <row r="1493" spans="1:18" x14ac:dyDescent="0.25">
      <c r="A1493" s="3" t="s">
        <v>6227</v>
      </c>
      <c r="B1493" s="3">
        <v>1485</v>
      </c>
      <c r="C1493" s="15" t="str">
        <f>VLOOKUP($B1493,Patient!$A$2:$I$2017,2,FALSE)</f>
        <v>PHI</v>
      </c>
      <c r="D1493" s="15" t="str">
        <f>VLOOKUP($B1493,Patient!$A$2:$I$2017,3,FALSE)</f>
        <v>NON-HISPANIC</v>
      </c>
      <c r="E1493" s="15" t="str">
        <f>VLOOKUP($B1493,Patient!$A$2:$I$2017,4,FALSE)</f>
        <v>Male</v>
      </c>
      <c r="F1493" s="15" t="str">
        <f>VLOOKUP($B1493,Patient!$A$2:$I$2017,5,FALSE)</f>
        <v>PHI</v>
      </c>
      <c r="G1493" s="15" t="str">
        <f>VLOOKUP($B1493,Patient!$A$2:$I$2017,6,FALSE)</f>
        <v>PHI</v>
      </c>
      <c r="H1493" s="15" t="str">
        <f>VLOOKUP($B1493,Patient!$A$2:$I$2017,7,FALSE)</f>
        <v>PHI</v>
      </c>
      <c r="I1493" s="15" t="str">
        <f>VLOOKUP($B1493,Patient!$A$2:$I$2017,8,FALSE)</f>
        <v>White</v>
      </c>
      <c r="J1493" s="15" t="str">
        <f>VLOOKUP($B1493,Patient!$A$2:$I$2017,9,FALSE)</f>
        <v>Deceased</v>
      </c>
      <c r="K1493" s="5">
        <v>1129</v>
      </c>
      <c r="L1493" s="3" t="s">
        <v>74</v>
      </c>
      <c r="M1493" s="11" t="str">
        <f>IF(ISNA(VLOOKUP(A1493,Experiment!$B$2:$E$140,4,FALSE)),"",VLOOKUP(A1493,Experiment!$B$2:$E$140,4,FALSE))</f>
        <v/>
      </c>
      <c r="N1493" s="3" t="s">
        <v>2807</v>
      </c>
      <c r="O1493" s="3" t="s">
        <v>2443</v>
      </c>
      <c r="P1493" s="3" t="s">
        <v>6213</v>
      </c>
      <c r="Q1493" s="3" t="s">
        <v>485</v>
      </c>
      <c r="R1493" s="3" t="s">
        <v>1810</v>
      </c>
    </row>
    <row r="1494" spans="1:18" x14ac:dyDescent="0.25">
      <c r="A1494" s="3" t="s">
        <v>6240</v>
      </c>
      <c r="B1494" s="3">
        <v>1486</v>
      </c>
      <c r="C1494" s="15" t="str">
        <f>VLOOKUP($B1494,Patient!$A$2:$I$2017,2,FALSE)</f>
        <v>PHI</v>
      </c>
      <c r="D1494" s="15" t="str">
        <f>VLOOKUP($B1494,Patient!$A$2:$I$2017,3,FALSE)</f>
        <v/>
      </c>
      <c r="E1494" s="15" t="str">
        <f>VLOOKUP($B1494,Patient!$A$2:$I$2017,4,FALSE)</f>
        <v>Female</v>
      </c>
      <c r="F1494" s="15" t="str">
        <f>VLOOKUP($B1494,Patient!$A$2:$I$2017,5,FALSE)</f>
        <v>PHI</v>
      </c>
      <c r="G1494" s="15" t="str">
        <f>VLOOKUP($B1494,Patient!$A$2:$I$2017,6,FALSE)</f>
        <v>PHI</v>
      </c>
      <c r="H1494" s="15" t="str">
        <f>VLOOKUP($B1494,Patient!$A$2:$I$2017,7,FALSE)</f>
        <v>PHI</v>
      </c>
      <c r="I1494" s="15" t="str">
        <f>VLOOKUP($B1494,Patient!$A$2:$I$2017,8,FALSE)</f>
        <v/>
      </c>
      <c r="J1494" s="15" t="str">
        <f>VLOOKUP($B1494,Patient!$A$2:$I$2017,9,FALSE)</f>
        <v/>
      </c>
      <c r="K1494" s="5">
        <v>1130</v>
      </c>
      <c r="L1494" s="3" t="s">
        <v>74</v>
      </c>
      <c r="M1494" s="11" t="str">
        <f>IF(ISNA(VLOOKUP(A1494,Experiment!$B$2:$E$140,4,FALSE)),"",VLOOKUP(A1494,Experiment!$B$2:$E$140,4,FALSE))</f>
        <v/>
      </c>
      <c r="N1494" s="3" t="s">
        <v>5325</v>
      </c>
      <c r="O1494" s="3" t="s">
        <v>2667</v>
      </c>
      <c r="P1494" s="3" t="s">
        <v>6213</v>
      </c>
      <c r="Q1494" s="3" t="s">
        <v>485</v>
      </c>
      <c r="R1494" s="3" t="s">
        <v>2452</v>
      </c>
    </row>
    <row r="1495" spans="1:18" x14ac:dyDescent="0.25">
      <c r="A1495" s="3" t="s">
        <v>6244</v>
      </c>
      <c r="B1495" s="3">
        <v>1488</v>
      </c>
      <c r="C1495" s="15" t="str">
        <f>VLOOKUP($B1495,Patient!$A$2:$I$2017,2,FALSE)</f>
        <v>PHI</v>
      </c>
      <c r="D1495" s="15" t="str">
        <f>VLOOKUP($B1495,Patient!$A$2:$I$2017,3,FALSE)</f>
        <v/>
      </c>
      <c r="E1495" s="15" t="str">
        <f>VLOOKUP($B1495,Patient!$A$2:$I$2017,4,FALSE)</f>
        <v>Male</v>
      </c>
      <c r="F1495" s="15" t="str">
        <f>VLOOKUP($B1495,Patient!$A$2:$I$2017,5,FALSE)</f>
        <v>PHI</v>
      </c>
      <c r="G1495" s="15" t="str">
        <f>VLOOKUP($B1495,Patient!$A$2:$I$2017,6,FALSE)</f>
        <v>PHI</v>
      </c>
      <c r="H1495" s="15" t="str">
        <f>VLOOKUP($B1495,Patient!$A$2:$I$2017,7,FALSE)</f>
        <v>PHI</v>
      </c>
      <c r="I1495" s="15" t="str">
        <f>VLOOKUP($B1495,Patient!$A$2:$I$2017,8,FALSE)</f>
        <v/>
      </c>
      <c r="J1495" s="15" t="str">
        <f>VLOOKUP($B1495,Patient!$A$2:$I$2017,9,FALSE)</f>
        <v/>
      </c>
      <c r="K1495" s="5">
        <v>1132</v>
      </c>
      <c r="L1495" s="3" t="s">
        <v>74</v>
      </c>
      <c r="M1495" s="11" t="str">
        <f>IF(ISNA(VLOOKUP(A1495,Experiment!$B$2:$E$140,4,FALSE)),"",VLOOKUP(A1495,Experiment!$B$2:$E$140,4,FALSE))</f>
        <v/>
      </c>
      <c r="N1495" s="3" t="s">
        <v>3002</v>
      </c>
      <c r="O1495" s="3" t="s">
        <v>3186</v>
      </c>
      <c r="P1495" s="3" t="s">
        <v>6213</v>
      </c>
      <c r="Q1495" s="3" t="s">
        <v>111</v>
      </c>
      <c r="R1495" s="3" t="s">
        <v>179</v>
      </c>
    </row>
    <row r="1496" spans="1:18" x14ac:dyDescent="0.25">
      <c r="A1496" s="3" t="s">
        <v>6249</v>
      </c>
      <c r="B1496" s="3">
        <v>1490</v>
      </c>
      <c r="C1496" s="15" t="str">
        <f>VLOOKUP($B1496,Patient!$A$2:$I$2017,2,FALSE)</f>
        <v>PHI</v>
      </c>
      <c r="D1496" s="15" t="str">
        <f>VLOOKUP($B1496,Patient!$A$2:$I$2017,3,FALSE)</f>
        <v>NON-HISPANIC</v>
      </c>
      <c r="E1496" s="15" t="str">
        <f>VLOOKUP($B1496,Patient!$A$2:$I$2017,4,FALSE)</f>
        <v>Male</v>
      </c>
      <c r="F1496" s="15" t="str">
        <f>VLOOKUP($B1496,Patient!$A$2:$I$2017,5,FALSE)</f>
        <v>PHI</v>
      </c>
      <c r="G1496" s="15" t="str">
        <f>VLOOKUP($B1496,Patient!$A$2:$I$2017,6,FALSE)</f>
        <v>PHI</v>
      </c>
      <c r="H1496" s="15" t="str">
        <f>VLOOKUP($B1496,Patient!$A$2:$I$2017,7,FALSE)</f>
        <v>PHI</v>
      </c>
      <c r="I1496" s="15" t="str">
        <f>VLOOKUP($B1496,Patient!$A$2:$I$2017,8,FALSE)</f>
        <v>White</v>
      </c>
      <c r="J1496" s="15" t="str">
        <f>VLOOKUP($B1496,Patient!$A$2:$I$2017,9,FALSE)</f>
        <v>Alive</v>
      </c>
      <c r="K1496" s="5">
        <v>1133</v>
      </c>
      <c r="L1496" s="3" t="s">
        <v>74</v>
      </c>
      <c r="M1496" s="11" t="str">
        <f>IF(ISNA(VLOOKUP(A1496,Experiment!$B$2:$E$140,4,FALSE)),"",VLOOKUP(A1496,Experiment!$B$2:$E$140,4,FALSE))</f>
        <v/>
      </c>
      <c r="N1496" s="3" t="s">
        <v>6248</v>
      </c>
      <c r="O1496" s="3" t="s">
        <v>2378</v>
      </c>
      <c r="P1496" s="3" t="s">
        <v>6213</v>
      </c>
      <c r="Q1496" s="3" t="s">
        <v>111</v>
      </c>
      <c r="R1496" s="3" t="s">
        <v>179</v>
      </c>
    </row>
    <row r="1497" spans="1:18" x14ac:dyDescent="0.25">
      <c r="A1497" s="3" t="s">
        <v>6245</v>
      </c>
      <c r="B1497" s="3">
        <v>1489</v>
      </c>
      <c r="C1497" s="15" t="str">
        <f>VLOOKUP($B1497,Patient!$A$2:$I$2017,2,FALSE)</f>
        <v>PHI</v>
      </c>
      <c r="D1497" s="15" t="str">
        <f>VLOOKUP($B1497,Patient!$A$2:$I$2017,3,FALSE)</f>
        <v/>
      </c>
      <c r="E1497" s="15" t="str">
        <f>VLOOKUP($B1497,Patient!$A$2:$I$2017,4,FALSE)</f>
        <v>Female</v>
      </c>
      <c r="F1497" s="15" t="str">
        <f>VLOOKUP($B1497,Patient!$A$2:$I$2017,5,FALSE)</f>
        <v>PHI</v>
      </c>
      <c r="G1497" s="15" t="str">
        <f>VLOOKUP($B1497,Patient!$A$2:$I$2017,6,FALSE)</f>
        <v>PHI</v>
      </c>
      <c r="H1497" s="15" t="str">
        <f>VLOOKUP($B1497,Patient!$A$2:$I$2017,7,FALSE)</f>
        <v>PHI</v>
      </c>
      <c r="I1497" s="15" t="str">
        <f>VLOOKUP($B1497,Patient!$A$2:$I$2017,8,FALSE)</f>
        <v/>
      </c>
      <c r="J1497" s="15" t="str">
        <f>VLOOKUP($B1497,Patient!$A$2:$I$2017,9,FALSE)</f>
        <v/>
      </c>
      <c r="K1497" s="5">
        <v>1132</v>
      </c>
      <c r="L1497" s="3" t="s">
        <v>93</v>
      </c>
      <c r="M1497" s="11" t="str">
        <f>IF(ISNA(VLOOKUP(A1497,Experiment!$B$2:$E$140,4,FALSE)),"",VLOOKUP(A1497,Experiment!$B$2:$E$140,4,FALSE))</f>
        <v/>
      </c>
      <c r="N1497" s="3" t="s">
        <v>53</v>
      </c>
      <c r="O1497" s="3" t="s">
        <v>53</v>
      </c>
      <c r="P1497" s="3" t="s">
        <v>6213</v>
      </c>
      <c r="Q1497" s="3" t="s">
        <v>111</v>
      </c>
      <c r="R1497" s="3" t="s">
        <v>179</v>
      </c>
    </row>
    <row r="1498" spans="1:18" x14ac:dyDescent="0.25">
      <c r="A1498" s="3" t="s">
        <v>6252</v>
      </c>
      <c r="B1498" s="3">
        <v>1492</v>
      </c>
      <c r="C1498" s="15" t="str">
        <f>VLOOKUP($B1498,Patient!$A$2:$I$2017,2,FALSE)</f>
        <v>PHI</v>
      </c>
      <c r="D1498" s="15" t="str">
        <f>VLOOKUP($B1498,Patient!$A$2:$I$2017,3,FALSE)</f>
        <v>NON-HISPANIC</v>
      </c>
      <c r="E1498" s="15" t="str">
        <f>VLOOKUP($B1498,Patient!$A$2:$I$2017,4,FALSE)</f>
        <v>Male</v>
      </c>
      <c r="F1498" s="15" t="str">
        <f>VLOOKUP($B1498,Patient!$A$2:$I$2017,5,FALSE)</f>
        <v>PHI</v>
      </c>
      <c r="G1498" s="15" t="str">
        <f>VLOOKUP($B1498,Patient!$A$2:$I$2017,6,FALSE)</f>
        <v>PHI</v>
      </c>
      <c r="H1498" s="15" t="str">
        <f>VLOOKUP($B1498,Patient!$A$2:$I$2017,7,FALSE)</f>
        <v>PHI</v>
      </c>
      <c r="I1498" s="15" t="str">
        <f>VLOOKUP($B1498,Patient!$A$2:$I$2017,8,FALSE)</f>
        <v>White</v>
      </c>
      <c r="J1498" s="15" t="str">
        <f>VLOOKUP($B1498,Patient!$A$2:$I$2017,9,FALSE)</f>
        <v>Deceased</v>
      </c>
      <c r="K1498" s="5">
        <v>1134</v>
      </c>
      <c r="L1498" s="3" t="s">
        <v>74</v>
      </c>
      <c r="M1498" s="11" t="str">
        <f>IF(ISNA(VLOOKUP(A1498,Experiment!$B$2:$E$140,4,FALSE)),"",VLOOKUP(A1498,Experiment!$B$2:$E$140,4,FALSE))</f>
        <v/>
      </c>
      <c r="N1498" s="3" t="s">
        <v>5234</v>
      </c>
      <c r="O1498" s="3" t="s">
        <v>2443</v>
      </c>
      <c r="P1498" s="3" t="s">
        <v>6239</v>
      </c>
      <c r="Q1498" s="3" t="s">
        <v>76</v>
      </c>
      <c r="R1498" s="3" t="s">
        <v>53</v>
      </c>
    </row>
    <row r="1499" spans="1:18" x14ac:dyDescent="0.25">
      <c r="A1499" s="3" t="s">
        <v>6250</v>
      </c>
      <c r="B1499" s="3">
        <v>1491</v>
      </c>
      <c r="C1499" s="15" t="str">
        <f>VLOOKUP($B1499,Patient!$A$2:$I$2017,2,FALSE)</f>
        <v>PHI</v>
      </c>
      <c r="D1499" s="15" t="str">
        <f>VLOOKUP($B1499,Patient!$A$2:$I$2017,3,FALSE)</f>
        <v>NON-HISPANIC</v>
      </c>
      <c r="E1499" s="15" t="str">
        <f>VLOOKUP($B1499,Patient!$A$2:$I$2017,4,FALSE)</f>
        <v>Female</v>
      </c>
      <c r="F1499" s="15" t="str">
        <f>VLOOKUP($B1499,Patient!$A$2:$I$2017,5,FALSE)</f>
        <v>PHI</v>
      </c>
      <c r="G1499" s="15" t="str">
        <f>VLOOKUP($B1499,Patient!$A$2:$I$2017,6,FALSE)</f>
        <v>PHI</v>
      </c>
      <c r="H1499" s="15" t="str">
        <f>VLOOKUP($B1499,Patient!$A$2:$I$2017,7,FALSE)</f>
        <v>PHI</v>
      </c>
      <c r="I1499" s="15" t="str">
        <f>VLOOKUP($B1499,Patient!$A$2:$I$2017,8,FALSE)</f>
        <v>White</v>
      </c>
      <c r="J1499" s="15" t="str">
        <f>VLOOKUP($B1499,Patient!$A$2:$I$2017,9,FALSE)</f>
        <v>Alive</v>
      </c>
      <c r="K1499" s="5">
        <v>1133</v>
      </c>
      <c r="L1499" s="3" t="s">
        <v>146</v>
      </c>
      <c r="M1499" s="11" t="str">
        <f>IF(ISNA(VLOOKUP(A1499,Experiment!$B$2:$E$140,4,FALSE)),"",VLOOKUP(A1499,Experiment!$B$2:$E$140,4,FALSE))</f>
        <v/>
      </c>
      <c r="N1499" s="3" t="s">
        <v>53</v>
      </c>
      <c r="O1499" s="3" t="s">
        <v>53</v>
      </c>
      <c r="P1499" s="3" t="s">
        <v>6213</v>
      </c>
      <c r="Q1499" s="3" t="s">
        <v>111</v>
      </c>
      <c r="R1499" s="3" t="s">
        <v>179</v>
      </c>
    </row>
    <row r="1500" spans="1:18" x14ac:dyDescent="0.25">
      <c r="A1500" s="3" t="s">
        <v>5707</v>
      </c>
      <c r="B1500" s="3">
        <v>1493</v>
      </c>
      <c r="C1500" s="15" t="e">
        <f>VLOOKUP($B1500,Patient!$A$2:$I$2017,2,FALSE)</f>
        <v>#N/A</v>
      </c>
      <c r="D1500" s="15" t="e">
        <f>VLOOKUP($B1500,Patient!$A$2:$I$2017,3,FALSE)</f>
        <v>#N/A</v>
      </c>
      <c r="E1500" s="15" t="e">
        <f>VLOOKUP($B1500,Patient!$A$2:$I$2017,4,FALSE)</f>
        <v>#N/A</v>
      </c>
      <c r="F1500" s="15" t="e">
        <f>VLOOKUP($B1500,Patient!$A$2:$I$2017,5,FALSE)</f>
        <v>#N/A</v>
      </c>
      <c r="G1500" s="15" t="e">
        <f>VLOOKUP($B1500,Patient!$A$2:$I$2017,6,FALSE)</f>
        <v>#N/A</v>
      </c>
      <c r="H1500" s="15" t="e">
        <f>VLOOKUP($B1500,Patient!$A$2:$I$2017,7,FALSE)</f>
        <v>#N/A</v>
      </c>
      <c r="I1500" s="15" t="e">
        <f>VLOOKUP($B1500,Patient!$A$2:$I$2017,8,FALSE)</f>
        <v>#N/A</v>
      </c>
      <c r="J1500" s="15" t="e">
        <f>VLOOKUP($B1500,Patient!$A$2:$I$2017,9,FALSE)</f>
        <v>#N/A</v>
      </c>
      <c r="K1500" s="5">
        <v>1033</v>
      </c>
      <c r="L1500" s="3" t="s">
        <v>74</v>
      </c>
      <c r="M1500" s="11" t="str">
        <f>IF(ISNA(VLOOKUP(A1500,Experiment!$B$2:$E$140,4,FALSE)),"",VLOOKUP(A1500,Experiment!$B$2:$E$140,4,FALSE))</f>
        <v/>
      </c>
      <c r="N1500" s="3" t="s">
        <v>5705</v>
      </c>
      <c r="O1500" s="3" t="s">
        <v>674</v>
      </c>
      <c r="P1500" s="3" t="s">
        <v>5706</v>
      </c>
      <c r="Q1500" s="3" t="s">
        <v>61</v>
      </c>
      <c r="R1500" s="3" t="s">
        <v>173</v>
      </c>
    </row>
    <row r="1501" spans="1:18" x14ac:dyDescent="0.25">
      <c r="A1501" s="3" t="s">
        <v>6257</v>
      </c>
      <c r="B1501" s="3">
        <v>1494</v>
      </c>
      <c r="C1501" s="15" t="str">
        <f>VLOOKUP($B1501,Patient!$A$2:$I$2017,2,FALSE)</f>
        <v>PHI</v>
      </c>
      <c r="D1501" s="15" t="str">
        <f>VLOOKUP($B1501,Patient!$A$2:$I$2017,3,FALSE)</f>
        <v/>
      </c>
      <c r="E1501" s="15" t="str">
        <f>VLOOKUP($B1501,Patient!$A$2:$I$2017,4,FALSE)</f>
        <v>Male</v>
      </c>
      <c r="F1501" s="15" t="str">
        <f>VLOOKUP($B1501,Patient!$A$2:$I$2017,5,FALSE)</f>
        <v>PHI</v>
      </c>
      <c r="G1501" s="15" t="str">
        <f>VLOOKUP($B1501,Patient!$A$2:$I$2017,6,FALSE)</f>
        <v>PHI</v>
      </c>
      <c r="H1501" s="15" t="str">
        <f>VLOOKUP($B1501,Patient!$A$2:$I$2017,7,FALSE)</f>
        <v>PHI</v>
      </c>
      <c r="I1501" s="15" t="str">
        <f>VLOOKUP($B1501,Patient!$A$2:$I$2017,8,FALSE)</f>
        <v/>
      </c>
      <c r="J1501" s="15" t="str">
        <f>VLOOKUP($B1501,Patient!$A$2:$I$2017,9,FALSE)</f>
        <v/>
      </c>
      <c r="K1501" s="5">
        <v>1135</v>
      </c>
      <c r="L1501" s="3" t="s">
        <v>93</v>
      </c>
      <c r="M1501" s="11" t="str">
        <f>IF(ISNA(VLOOKUP(A1501,Experiment!$B$2:$E$140,4,FALSE)),"",VLOOKUP(A1501,Experiment!$B$2:$E$140,4,FALSE))</f>
        <v/>
      </c>
      <c r="N1501" s="3" t="s">
        <v>4608</v>
      </c>
      <c r="O1501" s="3" t="s">
        <v>2711</v>
      </c>
      <c r="P1501" s="3" t="s">
        <v>6255</v>
      </c>
      <c r="Q1501" s="3" t="s">
        <v>111</v>
      </c>
      <c r="R1501" s="3" t="s">
        <v>113</v>
      </c>
    </row>
    <row r="1502" spans="1:18" x14ac:dyDescent="0.25">
      <c r="A1502" s="3" t="s">
        <v>6262</v>
      </c>
      <c r="B1502" s="3">
        <v>1495</v>
      </c>
      <c r="C1502" s="15" t="str">
        <f>VLOOKUP($B1502,Patient!$A$2:$I$2017,2,FALSE)</f>
        <v>PHI</v>
      </c>
      <c r="D1502" s="15" t="str">
        <f>VLOOKUP($B1502,Patient!$A$2:$I$2017,3,FALSE)</f>
        <v/>
      </c>
      <c r="E1502" s="15" t="str">
        <f>VLOOKUP($B1502,Patient!$A$2:$I$2017,4,FALSE)</f>
        <v>Male</v>
      </c>
      <c r="F1502" s="15" t="str">
        <f>VLOOKUP($B1502,Patient!$A$2:$I$2017,5,FALSE)</f>
        <v>PHI</v>
      </c>
      <c r="G1502" s="15" t="str">
        <f>VLOOKUP($B1502,Patient!$A$2:$I$2017,6,FALSE)</f>
        <v>PHI</v>
      </c>
      <c r="H1502" s="15" t="str">
        <f>VLOOKUP($B1502,Patient!$A$2:$I$2017,7,FALSE)</f>
        <v>PHI</v>
      </c>
      <c r="I1502" s="15" t="str">
        <f>VLOOKUP($B1502,Patient!$A$2:$I$2017,8,FALSE)</f>
        <v/>
      </c>
      <c r="J1502" s="15" t="str">
        <f>VLOOKUP($B1502,Patient!$A$2:$I$2017,9,FALSE)</f>
        <v/>
      </c>
      <c r="K1502" s="5">
        <v>1136</v>
      </c>
      <c r="L1502" s="3" t="s">
        <v>93</v>
      </c>
      <c r="M1502" s="11" t="str">
        <f>IF(ISNA(VLOOKUP(A1502,Experiment!$B$2:$E$140,4,FALSE)),"",VLOOKUP(A1502,Experiment!$B$2:$E$140,4,FALSE))</f>
        <v/>
      </c>
      <c r="N1502" s="3" t="s">
        <v>6261</v>
      </c>
      <c r="O1502" s="3" t="s">
        <v>2471</v>
      </c>
      <c r="P1502" s="3" t="s">
        <v>6255</v>
      </c>
      <c r="Q1502" s="3" t="s">
        <v>61</v>
      </c>
      <c r="R1502" s="3" t="s">
        <v>333</v>
      </c>
    </row>
    <row r="1503" spans="1:18" x14ac:dyDescent="0.25">
      <c r="A1503" s="3" t="s">
        <v>6264</v>
      </c>
      <c r="B1503" s="3">
        <v>1496</v>
      </c>
      <c r="C1503" s="15" t="str">
        <f>VLOOKUP($B1503,Patient!$A$2:$I$2017,2,FALSE)</f>
        <v>PHI</v>
      </c>
      <c r="D1503" s="15" t="str">
        <f>VLOOKUP($B1503,Patient!$A$2:$I$2017,3,FALSE)</f>
        <v/>
      </c>
      <c r="E1503" s="15" t="str">
        <f>VLOOKUP($B1503,Patient!$A$2:$I$2017,4,FALSE)</f>
        <v/>
      </c>
      <c r="F1503" s="15" t="str">
        <f>VLOOKUP($B1503,Patient!$A$2:$I$2017,5,FALSE)</f>
        <v>PHI</v>
      </c>
      <c r="G1503" s="15" t="str">
        <f>VLOOKUP($B1503,Patient!$A$2:$I$2017,6,FALSE)</f>
        <v>PHI</v>
      </c>
      <c r="H1503" s="15" t="str">
        <f>VLOOKUP($B1503,Patient!$A$2:$I$2017,7,FALSE)</f>
        <v>PHI</v>
      </c>
      <c r="I1503" s="15" t="str">
        <f>VLOOKUP($B1503,Patient!$A$2:$I$2017,8,FALSE)</f>
        <v/>
      </c>
      <c r="J1503" s="15" t="str">
        <f>VLOOKUP($B1503,Patient!$A$2:$I$2017,9,FALSE)</f>
        <v/>
      </c>
      <c r="K1503" s="5">
        <v>1136</v>
      </c>
      <c r="L1503" s="3" t="s">
        <v>74</v>
      </c>
      <c r="M1503" s="11" t="str">
        <f>IF(ISNA(VLOOKUP(A1503,Experiment!$B$2:$E$140,4,FALSE)),"",VLOOKUP(A1503,Experiment!$B$2:$E$140,4,FALSE))</f>
        <v/>
      </c>
      <c r="N1503" s="3" t="s">
        <v>6263</v>
      </c>
      <c r="O1503" s="3" t="s">
        <v>645</v>
      </c>
      <c r="P1503" s="3" t="s">
        <v>6255</v>
      </c>
      <c r="Q1503" s="3" t="s">
        <v>61</v>
      </c>
      <c r="R1503" s="3" t="s">
        <v>333</v>
      </c>
    </row>
    <row r="1504" spans="1:18" x14ac:dyDescent="0.25">
      <c r="A1504" s="3" t="s">
        <v>6259</v>
      </c>
      <c r="B1504" s="3">
        <v>1498</v>
      </c>
      <c r="C1504" s="15" t="str">
        <f>VLOOKUP($B1504,Patient!$A$2:$I$2017,2,FALSE)</f>
        <v>PHI</v>
      </c>
      <c r="D1504" s="15" t="str">
        <f>VLOOKUP($B1504,Patient!$A$2:$I$2017,3,FALSE)</f>
        <v/>
      </c>
      <c r="E1504" s="15" t="str">
        <f>VLOOKUP($B1504,Patient!$A$2:$I$2017,4,FALSE)</f>
        <v/>
      </c>
      <c r="F1504" s="15" t="str">
        <f>VLOOKUP($B1504,Patient!$A$2:$I$2017,5,FALSE)</f>
        <v>PHI</v>
      </c>
      <c r="G1504" s="15" t="str">
        <f>VLOOKUP($B1504,Patient!$A$2:$I$2017,6,FALSE)</f>
        <v>PHI</v>
      </c>
      <c r="H1504" s="15" t="str">
        <f>VLOOKUP($B1504,Patient!$A$2:$I$2017,7,FALSE)</f>
        <v>PHI</v>
      </c>
      <c r="I1504" s="15" t="str">
        <f>VLOOKUP($B1504,Patient!$A$2:$I$2017,8,FALSE)</f>
        <v/>
      </c>
      <c r="J1504" s="15" t="str">
        <f>VLOOKUP($B1504,Patient!$A$2:$I$2017,9,FALSE)</f>
        <v/>
      </c>
      <c r="K1504" s="5">
        <v>1135</v>
      </c>
      <c r="L1504" s="3" t="s">
        <v>146</v>
      </c>
      <c r="M1504" s="11" t="str">
        <f>IF(ISNA(VLOOKUP(A1504,Experiment!$B$2:$E$140,4,FALSE)),"",VLOOKUP(A1504,Experiment!$B$2:$E$140,4,FALSE))</f>
        <v/>
      </c>
      <c r="N1504" s="3" t="s">
        <v>53</v>
      </c>
      <c r="O1504" s="3" t="s">
        <v>53</v>
      </c>
      <c r="P1504" s="3" t="s">
        <v>6255</v>
      </c>
      <c r="Q1504" s="3" t="s">
        <v>111</v>
      </c>
      <c r="R1504" s="3" t="s">
        <v>113</v>
      </c>
    </row>
    <row r="1505" spans="1:18" x14ac:dyDescent="0.25">
      <c r="A1505" s="3" t="s">
        <v>6265</v>
      </c>
      <c r="B1505" s="3">
        <v>1497</v>
      </c>
      <c r="C1505" s="15" t="str">
        <f>VLOOKUP($B1505,Patient!$A$2:$I$2017,2,FALSE)</f>
        <v>PHI</v>
      </c>
      <c r="D1505" s="15" t="str">
        <f>VLOOKUP($B1505,Patient!$A$2:$I$2017,3,FALSE)</f>
        <v/>
      </c>
      <c r="E1505" s="15" t="str">
        <f>VLOOKUP($B1505,Patient!$A$2:$I$2017,4,FALSE)</f>
        <v/>
      </c>
      <c r="F1505" s="15" t="str">
        <f>VLOOKUP($B1505,Patient!$A$2:$I$2017,5,FALSE)</f>
        <v>PHI</v>
      </c>
      <c r="G1505" s="15" t="str">
        <f>VLOOKUP($B1505,Patient!$A$2:$I$2017,6,FALSE)</f>
        <v>PHI</v>
      </c>
      <c r="H1505" s="15" t="str">
        <f>VLOOKUP($B1505,Patient!$A$2:$I$2017,7,FALSE)</f>
        <v>PHI</v>
      </c>
      <c r="I1505" s="15" t="str">
        <f>VLOOKUP($B1505,Patient!$A$2:$I$2017,8,FALSE)</f>
        <v/>
      </c>
      <c r="J1505" s="15" t="str">
        <f>VLOOKUP($B1505,Patient!$A$2:$I$2017,9,FALSE)</f>
        <v/>
      </c>
      <c r="K1505" s="5">
        <v>1136</v>
      </c>
      <c r="L1505" s="3" t="s">
        <v>146</v>
      </c>
      <c r="M1505" s="11" t="str">
        <f>IF(ISNA(VLOOKUP(A1505,Experiment!$B$2:$E$140,4,FALSE)),"",VLOOKUP(A1505,Experiment!$B$2:$E$140,4,FALSE))</f>
        <v/>
      </c>
      <c r="N1505" s="3" t="s">
        <v>53</v>
      </c>
      <c r="O1505" s="3" t="s">
        <v>53</v>
      </c>
      <c r="P1505" s="3" t="s">
        <v>6255</v>
      </c>
      <c r="Q1505" s="3" t="s">
        <v>61</v>
      </c>
      <c r="R1505" s="3" t="s">
        <v>333</v>
      </c>
    </row>
    <row r="1506" spans="1:18" x14ac:dyDescent="0.25">
      <c r="A1506" s="3" t="s">
        <v>3413</v>
      </c>
      <c r="B1506" s="3">
        <v>1499</v>
      </c>
      <c r="C1506" s="15" t="str">
        <f>VLOOKUP($B1506,Patient!$A$2:$I$2017,2,FALSE)</f>
        <v>PHI</v>
      </c>
      <c r="D1506" s="15" t="str">
        <f>VLOOKUP($B1506,Patient!$A$2:$I$2017,3,FALSE)</f>
        <v/>
      </c>
      <c r="E1506" s="15" t="str">
        <f>VLOOKUP($B1506,Patient!$A$2:$I$2017,4,FALSE)</f>
        <v>Female</v>
      </c>
      <c r="F1506" s="15" t="str">
        <f>VLOOKUP($B1506,Patient!$A$2:$I$2017,5,FALSE)</f>
        <v>PHI</v>
      </c>
      <c r="G1506" s="15" t="str">
        <f>VLOOKUP($B1506,Patient!$A$2:$I$2017,6,FALSE)</f>
        <v>PHI</v>
      </c>
      <c r="H1506" s="15" t="str">
        <f>VLOOKUP($B1506,Patient!$A$2:$I$2017,7,FALSE)</f>
        <v>PHI</v>
      </c>
      <c r="I1506" s="15" t="str">
        <f>VLOOKUP($B1506,Patient!$A$2:$I$2017,8,FALSE)</f>
        <v/>
      </c>
      <c r="J1506" s="15" t="str">
        <f>VLOOKUP($B1506,Patient!$A$2:$I$2017,9,FALSE)</f>
        <v/>
      </c>
      <c r="K1506" s="5">
        <v>644</v>
      </c>
      <c r="L1506" s="3" t="s">
        <v>74</v>
      </c>
      <c r="M1506" s="11" t="str">
        <f>IF(ISNA(VLOOKUP(A1506,Experiment!$B$2:$E$140,4,FALSE)),"",VLOOKUP(A1506,Experiment!$B$2:$E$140,4,FALSE))</f>
        <v/>
      </c>
      <c r="N1506" s="3" t="s">
        <v>53</v>
      </c>
      <c r="O1506" s="3" t="s">
        <v>53</v>
      </c>
      <c r="P1506" s="3" t="s">
        <v>3411</v>
      </c>
      <c r="Q1506" s="3" t="s">
        <v>485</v>
      </c>
      <c r="R1506" s="3" t="s">
        <v>2452</v>
      </c>
    </row>
    <row r="1507" spans="1:18" x14ac:dyDescent="0.25">
      <c r="A1507" s="3" t="s">
        <v>6273</v>
      </c>
      <c r="B1507" s="3">
        <v>1504</v>
      </c>
      <c r="C1507" s="15" t="str">
        <f>VLOOKUP($B1507,Patient!$A$2:$I$2017,2,FALSE)</f>
        <v>PHI</v>
      </c>
      <c r="D1507" s="15" t="str">
        <f>VLOOKUP($B1507,Patient!$A$2:$I$2017,3,FALSE)</f>
        <v/>
      </c>
      <c r="E1507" s="15" t="str">
        <f>VLOOKUP($B1507,Patient!$A$2:$I$2017,4,FALSE)</f>
        <v/>
      </c>
      <c r="F1507" s="15" t="str">
        <f>VLOOKUP($B1507,Patient!$A$2:$I$2017,5,FALSE)</f>
        <v>PHI</v>
      </c>
      <c r="G1507" s="15" t="str">
        <f>VLOOKUP($B1507,Patient!$A$2:$I$2017,6,FALSE)</f>
        <v>PHI</v>
      </c>
      <c r="H1507" s="15" t="str">
        <f>VLOOKUP($B1507,Patient!$A$2:$I$2017,7,FALSE)</f>
        <v>PHI</v>
      </c>
      <c r="I1507" s="15" t="str">
        <f>VLOOKUP($B1507,Patient!$A$2:$I$2017,8,FALSE)</f>
        <v/>
      </c>
      <c r="J1507" s="15" t="str">
        <f>VLOOKUP($B1507,Patient!$A$2:$I$2017,9,FALSE)</f>
        <v/>
      </c>
      <c r="K1507" s="5">
        <v>1138</v>
      </c>
      <c r="L1507" s="3" t="s">
        <v>74</v>
      </c>
      <c r="M1507" s="11" t="str">
        <f>IF(ISNA(VLOOKUP(A1507,Experiment!$B$2:$E$140,4,FALSE)),"",VLOOKUP(A1507,Experiment!$B$2:$E$140,4,FALSE))</f>
        <v/>
      </c>
      <c r="N1507" s="3" t="s">
        <v>6270</v>
      </c>
      <c r="O1507" s="3" t="s">
        <v>6271</v>
      </c>
      <c r="P1507" s="3" t="s">
        <v>6272</v>
      </c>
      <c r="Q1507" s="3" t="s">
        <v>76</v>
      </c>
      <c r="R1507" s="3" t="s">
        <v>1826</v>
      </c>
    </row>
    <row r="1508" spans="1:18" x14ac:dyDescent="0.25">
      <c r="A1508" s="3" t="s">
        <v>5481</v>
      </c>
      <c r="B1508" s="3">
        <v>1500</v>
      </c>
      <c r="C1508" s="15" t="str">
        <f>VLOOKUP($B1508,Patient!$A$2:$I$2017,2,FALSE)</f>
        <v>PHI</v>
      </c>
      <c r="D1508" s="15" t="str">
        <f>VLOOKUP($B1508,Patient!$A$2:$I$2017,3,FALSE)</f>
        <v/>
      </c>
      <c r="E1508" s="15" t="str">
        <f>VLOOKUP($B1508,Patient!$A$2:$I$2017,4,FALSE)</f>
        <v/>
      </c>
      <c r="F1508" s="15" t="str">
        <f>VLOOKUP($B1508,Patient!$A$2:$I$2017,5,FALSE)</f>
        <v>PHI</v>
      </c>
      <c r="G1508" s="15" t="str">
        <f>VLOOKUP($B1508,Patient!$A$2:$I$2017,6,FALSE)</f>
        <v>PHI</v>
      </c>
      <c r="H1508" s="15" t="str">
        <f>VLOOKUP($B1508,Patient!$A$2:$I$2017,7,FALSE)</f>
        <v>PHI</v>
      </c>
      <c r="I1508" s="15" t="str">
        <f>VLOOKUP($B1508,Patient!$A$2:$I$2017,8,FALSE)</f>
        <v/>
      </c>
      <c r="J1508" s="15" t="str">
        <f>VLOOKUP($B1508,Patient!$A$2:$I$2017,9,FALSE)</f>
        <v/>
      </c>
      <c r="K1508" s="5">
        <v>1073</v>
      </c>
      <c r="L1508" s="3" t="s">
        <v>74</v>
      </c>
      <c r="M1508" s="11" t="str">
        <f>IF(ISNA(VLOOKUP(A1508,Experiment!$B$2:$E$140,4,FALSE)),"",VLOOKUP(A1508,Experiment!$B$2:$E$140,4,FALSE))</f>
        <v/>
      </c>
      <c r="N1508" s="3" t="s">
        <v>53</v>
      </c>
      <c r="O1508" s="3" t="s">
        <v>53</v>
      </c>
      <c r="P1508" s="3" t="s">
        <v>3790</v>
      </c>
      <c r="Q1508" s="3" t="s">
        <v>485</v>
      </c>
      <c r="R1508" s="3" t="s">
        <v>2452</v>
      </c>
    </row>
    <row r="1509" spans="1:18" x14ac:dyDescent="0.25">
      <c r="A1509" s="3" t="s">
        <v>5482</v>
      </c>
      <c r="B1509" s="3">
        <v>1501</v>
      </c>
      <c r="C1509" s="15" t="str">
        <f>VLOOKUP($B1509,Patient!$A$2:$I$2017,2,FALSE)</f>
        <v>PHI</v>
      </c>
      <c r="D1509" s="15" t="str">
        <f>VLOOKUP($B1509,Patient!$A$2:$I$2017,3,FALSE)</f>
        <v/>
      </c>
      <c r="E1509" s="15" t="str">
        <f>VLOOKUP($B1509,Patient!$A$2:$I$2017,4,FALSE)</f>
        <v/>
      </c>
      <c r="F1509" s="15" t="str">
        <f>VLOOKUP($B1509,Patient!$A$2:$I$2017,5,FALSE)</f>
        <v>PHI</v>
      </c>
      <c r="G1509" s="15" t="str">
        <f>VLOOKUP($B1509,Patient!$A$2:$I$2017,6,FALSE)</f>
        <v>PHI</v>
      </c>
      <c r="H1509" s="15" t="str">
        <f>VLOOKUP($B1509,Patient!$A$2:$I$2017,7,FALSE)</f>
        <v>PHI</v>
      </c>
      <c r="I1509" s="15" t="str">
        <f>VLOOKUP($B1509,Patient!$A$2:$I$2017,8,FALSE)</f>
        <v/>
      </c>
      <c r="J1509" s="15" t="str">
        <f>VLOOKUP($B1509,Patient!$A$2:$I$2017,9,FALSE)</f>
        <v/>
      </c>
      <c r="K1509" s="5">
        <v>1073</v>
      </c>
      <c r="L1509" s="3" t="s">
        <v>74</v>
      </c>
      <c r="M1509" s="11" t="str">
        <f>IF(ISNA(VLOOKUP(A1509,Experiment!$B$2:$E$140,4,FALSE)),"",VLOOKUP(A1509,Experiment!$B$2:$E$140,4,FALSE))</f>
        <v/>
      </c>
      <c r="N1509" s="3" t="s">
        <v>3399</v>
      </c>
      <c r="O1509" s="3" t="s">
        <v>2096</v>
      </c>
      <c r="P1509" s="3" t="s">
        <v>3790</v>
      </c>
      <c r="Q1509" s="3" t="s">
        <v>485</v>
      </c>
      <c r="R1509" s="3" t="s">
        <v>2452</v>
      </c>
    </row>
    <row r="1510" spans="1:18" x14ac:dyDescent="0.25">
      <c r="A1510" s="3" t="s">
        <v>3792</v>
      </c>
      <c r="B1510" s="3">
        <v>1502</v>
      </c>
      <c r="C1510" s="15" t="str">
        <f>VLOOKUP($B1510,Patient!$A$2:$I$2017,2,FALSE)</f>
        <v>PHI</v>
      </c>
      <c r="D1510" s="15" t="str">
        <f>VLOOKUP($B1510,Patient!$A$2:$I$2017,3,FALSE)</f>
        <v/>
      </c>
      <c r="E1510" s="15" t="str">
        <f>VLOOKUP($B1510,Patient!$A$2:$I$2017,4,FALSE)</f>
        <v/>
      </c>
      <c r="F1510" s="15" t="str">
        <f>VLOOKUP($B1510,Patient!$A$2:$I$2017,5,FALSE)</f>
        <v>PHI</v>
      </c>
      <c r="G1510" s="15" t="str">
        <f>VLOOKUP($B1510,Patient!$A$2:$I$2017,6,FALSE)</f>
        <v>PHI</v>
      </c>
      <c r="H1510" s="15" t="str">
        <f>VLOOKUP($B1510,Patient!$A$2:$I$2017,7,FALSE)</f>
        <v>PHI</v>
      </c>
      <c r="I1510" s="15" t="str">
        <f>VLOOKUP($B1510,Patient!$A$2:$I$2017,8,FALSE)</f>
        <v/>
      </c>
      <c r="J1510" s="15" t="str">
        <f>VLOOKUP($B1510,Patient!$A$2:$I$2017,9,FALSE)</f>
        <v/>
      </c>
      <c r="K1510" s="5">
        <v>698</v>
      </c>
      <c r="L1510" s="3" t="s">
        <v>74</v>
      </c>
      <c r="M1510" s="11" t="str">
        <f>IF(ISNA(VLOOKUP(A1510,Experiment!$B$2:$E$140,4,FALSE)),"",VLOOKUP(A1510,Experiment!$B$2:$E$140,4,FALSE))</f>
        <v/>
      </c>
      <c r="N1510" s="3" t="s">
        <v>53</v>
      </c>
      <c r="O1510" s="3" t="s">
        <v>53</v>
      </c>
      <c r="P1510" s="3" t="s">
        <v>3790</v>
      </c>
      <c r="Q1510" s="3" t="s">
        <v>485</v>
      </c>
      <c r="R1510" s="3" t="s">
        <v>2452</v>
      </c>
    </row>
    <row r="1511" spans="1:18" x14ac:dyDescent="0.25">
      <c r="A1511" s="3" t="s">
        <v>3794</v>
      </c>
      <c r="B1511" s="3">
        <v>1503</v>
      </c>
      <c r="C1511" s="15" t="str">
        <f>VLOOKUP($B1511,Patient!$A$2:$I$2017,2,FALSE)</f>
        <v>PHI</v>
      </c>
      <c r="D1511" s="15" t="str">
        <f>VLOOKUP($B1511,Patient!$A$2:$I$2017,3,FALSE)</f>
        <v/>
      </c>
      <c r="E1511" s="15" t="str">
        <f>VLOOKUP($B1511,Patient!$A$2:$I$2017,4,FALSE)</f>
        <v/>
      </c>
      <c r="F1511" s="15" t="str">
        <f>VLOOKUP($B1511,Patient!$A$2:$I$2017,5,FALSE)</f>
        <v>PHI</v>
      </c>
      <c r="G1511" s="15" t="str">
        <f>VLOOKUP($B1511,Patient!$A$2:$I$2017,6,FALSE)</f>
        <v>PHI</v>
      </c>
      <c r="H1511" s="15" t="str">
        <f>VLOOKUP($B1511,Patient!$A$2:$I$2017,7,FALSE)</f>
        <v>PHI</v>
      </c>
      <c r="I1511" s="15" t="str">
        <f>VLOOKUP($B1511,Patient!$A$2:$I$2017,8,FALSE)</f>
        <v/>
      </c>
      <c r="J1511" s="15" t="str">
        <f>VLOOKUP($B1511,Patient!$A$2:$I$2017,9,FALSE)</f>
        <v/>
      </c>
      <c r="K1511" s="5">
        <v>698</v>
      </c>
      <c r="L1511" s="3" t="s">
        <v>74</v>
      </c>
      <c r="M1511" s="11" t="str">
        <f>IF(ISNA(VLOOKUP(A1511,Experiment!$B$2:$E$140,4,FALSE)),"",VLOOKUP(A1511,Experiment!$B$2:$E$140,4,FALSE))</f>
        <v/>
      </c>
      <c r="N1511" s="3" t="s">
        <v>94</v>
      </c>
      <c r="O1511" s="3" t="s">
        <v>1219</v>
      </c>
      <c r="P1511" s="3" t="s">
        <v>3790</v>
      </c>
      <c r="Q1511" s="3" t="s">
        <v>485</v>
      </c>
      <c r="R1511" s="3" t="s">
        <v>2452</v>
      </c>
    </row>
    <row r="1512" spans="1:18" x14ac:dyDescent="0.25">
      <c r="A1512" s="3" t="s">
        <v>6281</v>
      </c>
      <c r="B1512" s="3">
        <v>1505</v>
      </c>
      <c r="C1512" s="15" t="str">
        <f>VLOOKUP($B1512,Patient!$A$2:$I$2017,2,FALSE)</f>
        <v>PHI</v>
      </c>
      <c r="D1512" s="15" t="str">
        <f>VLOOKUP($B1512,Patient!$A$2:$I$2017,3,FALSE)</f>
        <v>NON-HISPANIC</v>
      </c>
      <c r="E1512" s="15" t="str">
        <f>VLOOKUP($B1512,Patient!$A$2:$I$2017,4,FALSE)</f>
        <v>Male</v>
      </c>
      <c r="F1512" s="15" t="str">
        <f>VLOOKUP($B1512,Patient!$A$2:$I$2017,5,FALSE)</f>
        <v>PHI</v>
      </c>
      <c r="G1512" s="15" t="str">
        <f>VLOOKUP($B1512,Patient!$A$2:$I$2017,6,FALSE)</f>
        <v>PHI</v>
      </c>
      <c r="H1512" s="15" t="str">
        <f>VLOOKUP($B1512,Patient!$A$2:$I$2017,7,FALSE)</f>
        <v>PHI</v>
      </c>
      <c r="I1512" s="15" t="str">
        <f>VLOOKUP($B1512,Patient!$A$2:$I$2017,8,FALSE)</f>
        <v>White</v>
      </c>
      <c r="J1512" s="15" t="str">
        <f>VLOOKUP($B1512,Patient!$A$2:$I$2017,9,FALSE)</f>
        <v>Alive</v>
      </c>
      <c r="K1512" s="5">
        <v>1140</v>
      </c>
      <c r="L1512" s="3" t="s">
        <v>93</v>
      </c>
      <c r="M1512" s="11" t="str">
        <f>IF(ISNA(VLOOKUP(A1512,Experiment!$B$2:$E$140,4,FALSE)),"",VLOOKUP(A1512,Experiment!$B$2:$E$140,4,FALSE))</f>
        <v/>
      </c>
      <c r="N1512" s="3" t="s">
        <v>4110</v>
      </c>
      <c r="O1512" s="3" t="s">
        <v>1316</v>
      </c>
      <c r="P1512" s="3" t="s">
        <v>3790</v>
      </c>
      <c r="Q1512" s="3" t="s">
        <v>61</v>
      </c>
      <c r="R1512" s="3" t="s">
        <v>53</v>
      </c>
    </row>
    <row r="1513" spans="1:18" x14ac:dyDescent="0.25">
      <c r="A1513" s="3" t="s">
        <v>6283</v>
      </c>
      <c r="B1513" s="3">
        <v>1506</v>
      </c>
      <c r="C1513" s="15" t="str">
        <f>VLOOKUP($B1513,Patient!$A$2:$I$2017,2,FALSE)</f>
        <v>PHI</v>
      </c>
      <c r="D1513" s="15" t="str">
        <f>VLOOKUP($B1513,Patient!$A$2:$I$2017,3,FALSE)</f>
        <v>NON-HISPANIC</v>
      </c>
      <c r="E1513" s="15" t="str">
        <f>VLOOKUP($B1513,Patient!$A$2:$I$2017,4,FALSE)</f>
        <v>Female</v>
      </c>
      <c r="F1513" s="15" t="str">
        <f>VLOOKUP($B1513,Patient!$A$2:$I$2017,5,FALSE)</f>
        <v>PHI</v>
      </c>
      <c r="G1513" s="15" t="str">
        <f>VLOOKUP($B1513,Patient!$A$2:$I$2017,6,FALSE)</f>
        <v>PHI</v>
      </c>
      <c r="H1513" s="15" t="str">
        <f>VLOOKUP($B1513,Patient!$A$2:$I$2017,7,FALSE)</f>
        <v>PHI</v>
      </c>
      <c r="I1513" s="15" t="str">
        <f>VLOOKUP($B1513,Patient!$A$2:$I$2017,8,FALSE)</f>
        <v>White</v>
      </c>
      <c r="J1513" s="15" t="str">
        <f>VLOOKUP($B1513,Patient!$A$2:$I$2017,9,FALSE)</f>
        <v>Alive</v>
      </c>
      <c r="K1513" s="5">
        <v>1140</v>
      </c>
      <c r="L1513" s="3" t="s">
        <v>74</v>
      </c>
      <c r="M1513" s="11" t="str">
        <f>IF(ISNA(VLOOKUP(A1513,Experiment!$B$2:$E$140,4,FALSE)),"",VLOOKUP(A1513,Experiment!$B$2:$E$140,4,FALSE))</f>
        <v/>
      </c>
      <c r="N1513" s="3" t="s">
        <v>1431</v>
      </c>
      <c r="O1513" s="3" t="s">
        <v>2096</v>
      </c>
      <c r="P1513" s="3" t="s">
        <v>3790</v>
      </c>
      <c r="Q1513" s="3" t="s">
        <v>61</v>
      </c>
      <c r="R1513" s="3" t="s">
        <v>53</v>
      </c>
    </row>
    <row r="1514" spans="1:18" x14ac:dyDescent="0.25">
      <c r="A1514" s="3" t="s">
        <v>6296</v>
      </c>
      <c r="B1514" s="3">
        <v>1507</v>
      </c>
      <c r="C1514" s="15" t="str">
        <f>VLOOKUP($B1514,Patient!$A$2:$I$2017,2,FALSE)</f>
        <v>PHI</v>
      </c>
      <c r="D1514" s="15" t="str">
        <f>VLOOKUP($B1514,Patient!$A$2:$I$2017,3,FALSE)</f>
        <v/>
      </c>
      <c r="E1514" s="15" t="str">
        <f>VLOOKUP($B1514,Patient!$A$2:$I$2017,4,FALSE)</f>
        <v/>
      </c>
      <c r="F1514" s="15" t="str">
        <f>VLOOKUP($B1514,Patient!$A$2:$I$2017,5,FALSE)</f>
        <v>PHI</v>
      </c>
      <c r="G1514" s="15" t="str">
        <f>VLOOKUP($B1514,Patient!$A$2:$I$2017,6,FALSE)</f>
        <v>PHI</v>
      </c>
      <c r="H1514" s="15" t="str">
        <f>VLOOKUP($B1514,Patient!$A$2:$I$2017,7,FALSE)</f>
        <v>PHI</v>
      </c>
      <c r="I1514" s="15" t="str">
        <f>VLOOKUP($B1514,Patient!$A$2:$I$2017,8,FALSE)</f>
        <v/>
      </c>
      <c r="J1514" s="15" t="str">
        <f>VLOOKUP($B1514,Patient!$A$2:$I$2017,9,FALSE)</f>
        <v/>
      </c>
      <c r="K1514" s="5">
        <v>1141</v>
      </c>
      <c r="L1514" s="3" t="s">
        <v>74</v>
      </c>
      <c r="M1514" s="11" t="str">
        <f>IF(ISNA(VLOOKUP(A1514,Experiment!$B$2:$E$140,4,FALSE)),"",VLOOKUP(A1514,Experiment!$B$2:$E$140,4,FALSE))</f>
        <v/>
      </c>
      <c r="N1514" s="3" t="s">
        <v>6295</v>
      </c>
      <c r="O1514" s="3" t="s">
        <v>4150</v>
      </c>
      <c r="P1514" s="3" t="s">
        <v>6276</v>
      </c>
      <c r="Q1514" s="3" t="s">
        <v>111</v>
      </c>
      <c r="R1514" s="3" t="s">
        <v>179</v>
      </c>
    </row>
    <row r="1515" spans="1:18" x14ac:dyDescent="0.25">
      <c r="A1515" s="3" t="s">
        <v>6301</v>
      </c>
      <c r="B1515" s="3">
        <v>1509</v>
      </c>
      <c r="C1515" s="15" t="str">
        <f>VLOOKUP($B1515,Patient!$A$2:$I$2017,2,FALSE)</f>
        <v>PHI</v>
      </c>
      <c r="D1515" s="15" t="str">
        <f>VLOOKUP($B1515,Patient!$A$2:$I$2017,3,FALSE)</f>
        <v/>
      </c>
      <c r="E1515" s="15" t="str">
        <f>VLOOKUP($B1515,Patient!$A$2:$I$2017,4,FALSE)</f>
        <v/>
      </c>
      <c r="F1515" s="15" t="str">
        <f>VLOOKUP($B1515,Patient!$A$2:$I$2017,5,FALSE)</f>
        <v>PHI</v>
      </c>
      <c r="G1515" s="15" t="str">
        <f>VLOOKUP($B1515,Patient!$A$2:$I$2017,6,FALSE)</f>
        <v>PHI</v>
      </c>
      <c r="H1515" s="15" t="str">
        <f>VLOOKUP($B1515,Patient!$A$2:$I$2017,7,FALSE)</f>
        <v>PHI</v>
      </c>
      <c r="I1515" s="15" t="str">
        <f>VLOOKUP($B1515,Patient!$A$2:$I$2017,8,FALSE)</f>
        <v/>
      </c>
      <c r="J1515" s="15" t="str">
        <f>VLOOKUP($B1515,Patient!$A$2:$I$2017,9,FALSE)</f>
        <v/>
      </c>
      <c r="K1515" s="5">
        <v>1142</v>
      </c>
      <c r="L1515" s="3" t="s">
        <v>93</v>
      </c>
      <c r="M1515" s="11" t="str">
        <f>IF(ISNA(VLOOKUP(A1515,Experiment!$B$2:$E$140,4,FALSE)),"",VLOOKUP(A1515,Experiment!$B$2:$E$140,4,FALSE))</f>
        <v>T</v>
      </c>
      <c r="N1515" s="3" t="s">
        <v>6300</v>
      </c>
      <c r="O1515" s="3" t="s">
        <v>2762</v>
      </c>
      <c r="P1515" s="3" t="s">
        <v>6298</v>
      </c>
      <c r="Q1515" s="3" t="s">
        <v>61</v>
      </c>
      <c r="R1515" s="3" t="s">
        <v>66</v>
      </c>
    </row>
    <row r="1516" spans="1:18" x14ac:dyDescent="0.25">
      <c r="A1516" s="3" t="s">
        <v>6305</v>
      </c>
      <c r="B1516" s="3">
        <v>1510</v>
      </c>
      <c r="C1516" s="15" t="str">
        <f>VLOOKUP($B1516,Patient!$A$2:$I$2017,2,FALSE)</f>
        <v>PHI</v>
      </c>
      <c r="D1516" s="15" t="str">
        <f>VLOOKUP($B1516,Patient!$A$2:$I$2017,3,FALSE)</f>
        <v/>
      </c>
      <c r="E1516" s="15" t="str">
        <f>VLOOKUP($B1516,Patient!$A$2:$I$2017,4,FALSE)</f>
        <v>Male</v>
      </c>
      <c r="F1516" s="15" t="str">
        <f>VLOOKUP($B1516,Patient!$A$2:$I$2017,5,FALSE)</f>
        <v>PHI</v>
      </c>
      <c r="G1516" s="15" t="str">
        <f>VLOOKUP($B1516,Patient!$A$2:$I$2017,6,FALSE)</f>
        <v>PHI</v>
      </c>
      <c r="H1516" s="15" t="str">
        <f>VLOOKUP($B1516,Patient!$A$2:$I$2017,7,FALSE)</f>
        <v>PHI</v>
      </c>
      <c r="I1516" s="15" t="str">
        <f>VLOOKUP($B1516,Patient!$A$2:$I$2017,8,FALSE)</f>
        <v/>
      </c>
      <c r="J1516" s="15" t="str">
        <f>VLOOKUP($B1516,Patient!$A$2:$I$2017,9,FALSE)</f>
        <v/>
      </c>
      <c r="K1516" s="5">
        <v>1143</v>
      </c>
      <c r="L1516" s="3" t="s">
        <v>5150</v>
      </c>
      <c r="M1516" s="11" t="str">
        <f>IF(ISNA(VLOOKUP(A1516,Experiment!$B$2:$E$140,4,FALSE)),"",VLOOKUP(A1516,Experiment!$B$2:$E$140,4,FALSE))</f>
        <v/>
      </c>
      <c r="N1516" s="3" t="s">
        <v>53</v>
      </c>
      <c r="O1516" s="3" t="s">
        <v>53</v>
      </c>
      <c r="P1516" s="3" t="s">
        <v>6298</v>
      </c>
      <c r="Q1516" s="3" t="s">
        <v>321</v>
      </c>
      <c r="R1516" s="3" t="s">
        <v>388</v>
      </c>
    </row>
    <row r="1517" spans="1:18" x14ac:dyDescent="0.25">
      <c r="A1517" s="3" t="s">
        <v>6302</v>
      </c>
      <c r="B1517" s="3">
        <v>1511</v>
      </c>
      <c r="C1517" s="15" t="str">
        <f>VLOOKUP($B1517,Patient!$A$2:$I$2017,2,FALSE)</f>
        <v>PHI</v>
      </c>
      <c r="D1517" s="15" t="str">
        <f>VLOOKUP($B1517,Patient!$A$2:$I$2017,3,FALSE)</f>
        <v>NON-HISPANIC</v>
      </c>
      <c r="E1517" s="15" t="str">
        <f>VLOOKUP($B1517,Patient!$A$2:$I$2017,4,FALSE)</f>
        <v>Male</v>
      </c>
      <c r="F1517" s="15" t="str">
        <f>VLOOKUP($B1517,Patient!$A$2:$I$2017,5,FALSE)</f>
        <v>PHI</v>
      </c>
      <c r="G1517" s="15" t="str">
        <f>VLOOKUP($B1517,Patient!$A$2:$I$2017,6,FALSE)</f>
        <v>PHI</v>
      </c>
      <c r="H1517" s="15" t="str">
        <f>VLOOKUP($B1517,Patient!$A$2:$I$2017,7,FALSE)</f>
        <v>PHI</v>
      </c>
      <c r="I1517" s="15" t="str">
        <f>VLOOKUP($B1517,Patient!$A$2:$I$2017,8,FALSE)</f>
        <v>White</v>
      </c>
      <c r="J1517" s="15" t="str">
        <f>VLOOKUP($B1517,Patient!$A$2:$I$2017,9,FALSE)</f>
        <v>Alive</v>
      </c>
      <c r="K1517" s="5">
        <v>1142</v>
      </c>
      <c r="L1517" s="3" t="s">
        <v>146</v>
      </c>
      <c r="M1517" s="11" t="str">
        <f>IF(ISNA(VLOOKUP(A1517,Experiment!$B$2:$E$140,4,FALSE)),"",VLOOKUP(A1517,Experiment!$B$2:$E$140,4,FALSE))</f>
        <v>N</v>
      </c>
      <c r="N1517" s="3" t="s">
        <v>53</v>
      </c>
      <c r="O1517" s="3" t="s">
        <v>53</v>
      </c>
      <c r="P1517" s="3" t="s">
        <v>6298</v>
      </c>
      <c r="Q1517" s="3" t="s">
        <v>61</v>
      </c>
      <c r="R1517" s="3" t="s">
        <v>66</v>
      </c>
    </row>
    <row r="1518" spans="1:18" x14ac:dyDescent="0.25">
      <c r="A1518" s="3" t="s">
        <v>6309</v>
      </c>
      <c r="B1518" s="3">
        <v>1512</v>
      </c>
      <c r="C1518" s="15" t="str">
        <f>VLOOKUP($B1518,Patient!$A$2:$I$2017,2,FALSE)</f>
        <v>PHI</v>
      </c>
      <c r="D1518" s="15" t="str">
        <f>VLOOKUP($B1518,Patient!$A$2:$I$2017,3,FALSE)</f>
        <v/>
      </c>
      <c r="E1518" s="15" t="str">
        <f>VLOOKUP($B1518,Patient!$A$2:$I$2017,4,FALSE)</f>
        <v>Male</v>
      </c>
      <c r="F1518" s="15" t="str">
        <f>VLOOKUP($B1518,Patient!$A$2:$I$2017,5,FALSE)</f>
        <v>PHI</v>
      </c>
      <c r="G1518" s="15" t="str">
        <f>VLOOKUP($B1518,Patient!$A$2:$I$2017,6,FALSE)</f>
        <v>PHI</v>
      </c>
      <c r="H1518" s="15" t="str">
        <f>VLOOKUP($B1518,Patient!$A$2:$I$2017,7,FALSE)</f>
        <v>PHI</v>
      </c>
      <c r="I1518" s="15" t="str">
        <f>VLOOKUP($B1518,Patient!$A$2:$I$2017,8,FALSE)</f>
        <v/>
      </c>
      <c r="J1518" s="15" t="str">
        <f>VLOOKUP($B1518,Patient!$A$2:$I$2017,9,FALSE)</f>
        <v/>
      </c>
      <c r="K1518" s="5">
        <v>1143</v>
      </c>
      <c r="L1518" s="3" t="s">
        <v>93</v>
      </c>
      <c r="M1518" s="11" t="str">
        <f>IF(ISNA(VLOOKUP(A1518,Experiment!$B$2:$E$140,4,FALSE)),"",VLOOKUP(A1518,Experiment!$B$2:$E$140,4,FALSE))</f>
        <v/>
      </c>
      <c r="N1518" s="3" t="s">
        <v>6306</v>
      </c>
      <c r="O1518" s="3" t="s">
        <v>6307</v>
      </c>
      <c r="P1518" s="3" t="s">
        <v>6298</v>
      </c>
      <c r="Q1518" s="3" t="s">
        <v>321</v>
      </c>
      <c r="R1518" s="3" t="s">
        <v>388</v>
      </c>
    </row>
    <row r="1519" spans="1:18" x14ac:dyDescent="0.25">
      <c r="A1519" s="3" t="s">
        <v>6277</v>
      </c>
      <c r="B1519" s="3">
        <v>1908</v>
      </c>
      <c r="C1519" s="15" t="str">
        <f>VLOOKUP($B1519,Patient!$A$2:$I$2017,2,FALSE)</f>
        <v>PHI</v>
      </c>
      <c r="D1519" s="15" t="str">
        <f>VLOOKUP($B1519,Patient!$A$2:$I$2017,3,FALSE)</f>
        <v/>
      </c>
      <c r="E1519" s="15" t="str">
        <f>VLOOKUP($B1519,Patient!$A$2:$I$2017,4,FALSE)</f>
        <v/>
      </c>
      <c r="F1519" s="15" t="str">
        <f>VLOOKUP($B1519,Patient!$A$2:$I$2017,5,FALSE)</f>
        <v>PHI</v>
      </c>
      <c r="G1519" s="15" t="str">
        <f>VLOOKUP($B1519,Patient!$A$2:$I$2017,6,FALSE)</f>
        <v>PHI</v>
      </c>
      <c r="H1519" s="15" t="str">
        <f>VLOOKUP($B1519,Patient!$A$2:$I$2017,7,FALSE)</f>
        <v>PHI</v>
      </c>
      <c r="I1519" s="15" t="str">
        <f>VLOOKUP($B1519,Patient!$A$2:$I$2017,8,FALSE)</f>
        <v/>
      </c>
      <c r="J1519" s="15" t="str">
        <f>VLOOKUP($B1519,Patient!$A$2:$I$2017,9,FALSE)</f>
        <v/>
      </c>
      <c r="K1519" s="5">
        <v>1139</v>
      </c>
      <c r="L1519" s="3" t="s">
        <v>146</v>
      </c>
      <c r="M1519" s="11" t="str">
        <f>IF(ISNA(VLOOKUP(A1519,Experiment!$B$2:$E$140,4,FALSE)),"",VLOOKUP(A1519,Experiment!$B$2:$E$140,4,FALSE))</f>
        <v/>
      </c>
      <c r="N1519" s="3" t="s">
        <v>53</v>
      </c>
      <c r="O1519" s="3" t="s">
        <v>53</v>
      </c>
      <c r="P1519" s="3" t="s">
        <v>6276</v>
      </c>
      <c r="Q1519" s="3" t="s">
        <v>61</v>
      </c>
      <c r="R1519" s="3" t="s">
        <v>173</v>
      </c>
    </row>
    <row r="1520" spans="1:18" x14ac:dyDescent="0.25">
      <c r="A1520" s="3" t="s">
        <v>6709</v>
      </c>
      <c r="B1520" s="3">
        <v>1508</v>
      </c>
      <c r="C1520" s="15" t="str">
        <f>VLOOKUP($B1520,Patient!$A$2:$I$2017,2,FALSE)</f>
        <v>PHI</v>
      </c>
      <c r="D1520" s="15" t="str">
        <f>VLOOKUP($B1520,Patient!$A$2:$I$2017,3,FALSE)</f>
        <v/>
      </c>
      <c r="E1520" s="15" t="str">
        <f>VLOOKUP($B1520,Patient!$A$2:$I$2017,4,FALSE)</f>
        <v/>
      </c>
      <c r="F1520" s="15" t="str">
        <f>VLOOKUP($B1520,Patient!$A$2:$I$2017,5,FALSE)</f>
        <v>PHI</v>
      </c>
      <c r="G1520" s="15" t="str">
        <f>VLOOKUP($B1520,Patient!$A$2:$I$2017,6,FALSE)</f>
        <v>PHI</v>
      </c>
      <c r="H1520" s="15" t="str">
        <f>VLOOKUP($B1520,Patient!$A$2:$I$2017,7,FALSE)</f>
        <v>PHI</v>
      </c>
      <c r="I1520" s="15" t="str">
        <f>VLOOKUP($B1520,Patient!$A$2:$I$2017,8,FALSE)</f>
        <v/>
      </c>
      <c r="J1520" s="15" t="str">
        <f>VLOOKUP($B1520,Patient!$A$2:$I$2017,9,FALSE)</f>
        <v/>
      </c>
      <c r="K1520" s="5">
        <v>1223</v>
      </c>
      <c r="L1520" s="3" t="s">
        <v>1073</v>
      </c>
      <c r="M1520" s="11" t="str">
        <f>IF(ISNA(VLOOKUP(A1520,Experiment!$B$2:$E$140,4,FALSE)),"",VLOOKUP(A1520,Experiment!$B$2:$E$140,4,FALSE))</f>
        <v/>
      </c>
      <c r="N1520" s="3" t="s">
        <v>53</v>
      </c>
      <c r="O1520" s="3" t="s">
        <v>53</v>
      </c>
      <c r="P1520" s="3" t="s">
        <v>6667</v>
      </c>
      <c r="Q1520" s="3" t="s">
        <v>111</v>
      </c>
      <c r="R1520" s="3" t="s">
        <v>53</v>
      </c>
    </row>
    <row r="1521" spans="1:18" x14ac:dyDescent="0.25">
      <c r="A1521" s="3" t="s">
        <v>5484</v>
      </c>
      <c r="B1521" s="3">
        <v>1513</v>
      </c>
      <c r="C1521" s="15" t="str">
        <f>VLOOKUP($B1521,Patient!$A$2:$I$2017,2,FALSE)</f>
        <v>PHI</v>
      </c>
      <c r="D1521" s="15" t="str">
        <f>VLOOKUP($B1521,Patient!$A$2:$I$2017,3,FALSE)</f>
        <v>NON-HISPANIC</v>
      </c>
      <c r="E1521" s="15" t="str">
        <f>VLOOKUP($B1521,Patient!$A$2:$I$2017,4,FALSE)</f>
        <v>Male</v>
      </c>
      <c r="F1521" s="15" t="str">
        <f>VLOOKUP($B1521,Patient!$A$2:$I$2017,5,FALSE)</f>
        <v>PHI</v>
      </c>
      <c r="G1521" s="15" t="str">
        <f>VLOOKUP($B1521,Patient!$A$2:$I$2017,6,FALSE)</f>
        <v>PHI</v>
      </c>
      <c r="H1521" s="15" t="str">
        <f>VLOOKUP($B1521,Patient!$A$2:$I$2017,7,FALSE)</f>
        <v>PHI</v>
      </c>
      <c r="I1521" s="15" t="str">
        <f>VLOOKUP($B1521,Patient!$A$2:$I$2017,8,FALSE)</f>
        <v>White</v>
      </c>
      <c r="J1521" s="15" t="str">
        <f>VLOOKUP($B1521,Patient!$A$2:$I$2017,9,FALSE)</f>
        <v>Alive</v>
      </c>
      <c r="K1521" s="5">
        <v>1073</v>
      </c>
      <c r="L1521" s="3" t="s">
        <v>74</v>
      </c>
      <c r="M1521" s="11" t="str">
        <f>IF(ISNA(VLOOKUP(A1521,Experiment!$B$2:$E$140,4,FALSE)),"",VLOOKUP(A1521,Experiment!$B$2:$E$140,4,FALSE))</f>
        <v/>
      </c>
      <c r="N1521" s="3" t="s">
        <v>53</v>
      </c>
      <c r="O1521" s="3" t="s">
        <v>53</v>
      </c>
      <c r="P1521" s="3" t="s">
        <v>3796</v>
      </c>
      <c r="Q1521" s="3" t="s">
        <v>485</v>
      </c>
      <c r="R1521" s="3" t="s">
        <v>2452</v>
      </c>
    </row>
    <row r="1522" spans="1:18" x14ac:dyDescent="0.25">
      <c r="A1522" s="3" t="s">
        <v>5486</v>
      </c>
      <c r="B1522" s="3">
        <v>1514</v>
      </c>
      <c r="C1522" s="15" t="str">
        <f>VLOOKUP($B1522,Patient!$A$2:$I$2017,2,FALSE)</f>
        <v>PHI</v>
      </c>
      <c r="D1522" s="15" t="str">
        <f>VLOOKUP($B1522,Patient!$A$2:$I$2017,3,FALSE)</f>
        <v>NON-HISPANIC</v>
      </c>
      <c r="E1522" s="15" t="str">
        <f>VLOOKUP($B1522,Patient!$A$2:$I$2017,4,FALSE)</f>
        <v>Female</v>
      </c>
      <c r="F1522" s="15" t="str">
        <f>VLOOKUP($B1522,Patient!$A$2:$I$2017,5,FALSE)</f>
        <v>PHI</v>
      </c>
      <c r="G1522" s="15" t="str">
        <f>VLOOKUP($B1522,Patient!$A$2:$I$2017,6,FALSE)</f>
        <v>PHI</v>
      </c>
      <c r="H1522" s="15" t="str">
        <f>VLOOKUP($B1522,Patient!$A$2:$I$2017,7,FALSE)</f>
        <v>PHI</v>
      </c>
      <c r="I1522" s="15" t="str">
        <f>VLOOKUP($B1522,Patient!$A$2:$I$2017,8,FALSE)</f>
        <v>White</v>
      </c>
      <c r="J1522" s="15" t="str">
        <f>VLOOKUP($B1522,Patient!$A$2:$I$2017,9,FALSE)</f>
        <v>Alive</v>
      </c>
      <c r="K1522" s="5">
        <v>1073</v>
      </c>
      <c r="L1522" s="3" t="s">
        <v>74</v>
      </c>
      <c r="M1522" s="11" t="str">
        <f>IF(ISNA(VLOOKUP(A1522,Experiment!$B$2:$E$140,4,FALSE)),"",VLOOKUP(A1522,Experiment!$B$2:$E$140,4,FALSE))</f>
        <v/>
      </c>
      <c r="N1522" s="3" t="s">
        <v>3129</v>
      </c>
      <c r="O1522" s="3" t="s">
        <v>687</v>
      </c>
      <c r="P1522" s="3" t="s">
        <v>3796</v>
      </c>
      <c r="Q1522" s="3" t="s">
        <v>485</v>
      </c>
      <c r="R1522" s="3" t="s">
        <v>2452</v>
      </c>
    </row>
    <row r="1523" spans="1:18" x14ac:dyDescent="0.25">
      <c r="A1523" s="3" t="s">
        <v>3798</v>
      </c>
      <c r="B1523" s="3">
        <v>1515</v>
      </c>
      <c r="C1523" s="15" t="str">
        <f>VLOOKUP($B1523,Patient!$A$2:$I$2017,2,FALSE)</f>
        <v>PHI</v>
      </c>
      <c r="D1523" s="15" t="str">
        <f>VLOOKUP($B1523,Patient!$A$2:$I$2017,3,FALSE)</f>
        <v/>
      </c>
      <c r="E1523" s="15" t="str">
        <f>VLOOKUP($B1523,Patient!$A$2:$I$2017,4,FALSE)</f>
        <v>Female</v>
      </c>
      <c r="F1523" s="15" t="str">
        <f>VLOOKUP($B1523,Patient!$A$2:$I$2017,5,FALSE)</f>
        <v>PHI</v>
      </c>
      <c r="G1523" s="15" t="str">
        <f>VLOOKUP($B1523,Patient!$A$2:$I$2017,6,FALSE)</f>
        <v>PHI</v>
      </c>
      <c r="H1523" s="15" t="str">
        <f>VLOOKUP($B1523,Patient!$A$2:$I$2017,7,FALSE)</f>
        <v>PHI</v>
      </c>
      <c r="I1523" s="15" t="str">
        <f>VLOOKUP($B1523,Patient!$A$2:$I$2017,8,FALSE)</f>
        <v/>
      </c>
      <c r="J1523" s="15" t="str">
        <f>VLOOKUP($B1523,Patient!$A$2:$I$2017,9,FALSE)</f>
        <v/>
      </c>
      <c r="K1523" s="5">
        <v>698</v>
      </c>
      <c r="L1523" s="3" t="s">
        <v>74</v>
      </c>
      <c r="M1523" s="11" t="str">
        <f>IF(ISNA(VLOOKUP(A1523,Experiment!$B$2:$E$140,4,FALSE)),"",VLOOKUP(A1523,Experiment!$B$2:$E$140,4,FALSE))</f>
        <v/>
      </c>
      <c r="N1523" s="3" t="s">
        <v>53</v>
      </c>
      <c r="O1523" s="3" t="s">
        <v>53</v>
      </c>
      <c r="P1523" s="3" t="s">
        <v>3796</v>
      </c>
      <c r="Q1523" s="3" t="s">
        <v>485</v>
      </c>
      <c r="R1523" s="3" t="s">
        <v>2452</v>
      </c>
    </row>
    <row r="1524" spans="1:18" x14ac:dyDescent="0.25">
      <c r="A1524" s="3" t="s">
        <v>3801</v>
      </c>
      <c r="B1524" s="3">
        <v>1516</v>
      </c>
      <c r="C1524" s="15" t="str">
        <f>VLOOKUP($B1524,Patient!$A$2:$I$2017,2,FALSE)</f>
        <v>PHI</v>
      </c>
      <c r="D1524" s="15" t="str">
        <f>VLOOKUP($B1524,Patient!$A$2:$I$2017,3,FALSE)</f>
        <v/>
      </c>
      <c r="E1524" s="15" t="str">
        <f>VLOOKUP($B1524,Patient!$A$2:$I$2017,4,FALSE)</f>
        <v>Male</v>
      </c>
      <c r="F1524" s="15" t="str">
        <f>VLOOKUP($B1524,Patient!$A$2:$I$2017,5,FALSE)</f>
        <v>PHI</v>
      </c>
      <c r="G1524" s="15" t="str">
        <f>VLOOKUP($B1524,Patient!$A$2:$I$2017,6,FALSE)</f>
        <v>PHI</v>
      </c>
      <c r="H1524" s="15" t="str">
        <f>VLOOKUP($B1524,Patient!$A$2:$I$2017,7,FALSE)</f>
        <v>PHI</v>
      </c>
      <c r="I1524" s="15" t="str">
        <f>VLOOKUP($B1524,Patient!$A$2:$I$2017,8,FALSE)</f>
        <v/>
      </c>
      <c r="J1524" s="15" t="str">
        <f>VLOOKUP($B1524,Patient!$A$2:$I$2017,9,FALSE)</f>
        <v/>
      </c>
      <c r="K1524" s="5">
        <v>698</v>
      </c>
      <c r="L1524" s="3" t="s">
        <v>74</v>
      </c>
      <c r="M1524" s="11" t="str">
        <f>IF(ISNA(VLOOKUP(A1524,Experiment!$B$2:$E$140,4,FALSE)),"",VLOOKUP(A1524,Experiment!$B$2:$E$140,4,FALSE))</f>
        <v/>
      </c>
      <c r="N1524" s="3" t="s">
        <v>3799</v>
      </c>
      <c r="O1524" s="3" t="s">
        <v>3186</v>
      </c>
      <c r="P1524" s="3" t="s">
        <v>3796</v>
      </c>
      <c r="Q1524" s="3" t="s">
        <v>485</v>
      </c>
      <c r="R1524" s="3" t="s">
        <v>2452</v>
      </c>
    </row>
    <row r="1525" spans="1:18" x14ac:dyDescent="0.25">
      <c r="A1525" s="3" t="s">
        <v>6312</v>
      </c>
      <c r="B1525" s="3">
        <v>1520</v>
      </c>
      <c r="C1525" s="15" t="str">
        <f>VLOOKUP($B1525,Patient!$A$2:$I$2017,2,FALSE)</f>
        <v>PHI</v>
      </c>
      <c r="D1525" s="15" t="str">
        <f>VLOOKUP($B1525,Patient!$A$2:$I$2017,3,FALSE)</f>
        <v/>
      </c>
      <c r="E1525" s="15" t="str">
        <f>VLOOKUP($B1525,Patient!$A$2:$I$2017,4,FALSE)</f>
        <v/>
      </c>
      <c r="F1525" s="15" t="str">
        <f>VLOOKUP($B1525,Patient!$A$2:$I$2017,5,FALSE)</f>
        <v>PHI</v>
      </c>
      <c r="G1525" s="15" t="str">
        <f>VLOOKUP($B1525,Patient!$A$2:$I$2017,6,FALSE)</f>
        <v>PHI</v>
      </c>
      <c r="H1525" s="15" t="str">
        <f>VLOOKUP($B1525,Patient!$A$2:$I$2017,7,FALSE)</f>
        <v>PHI</v>
      </c>
      <c r="I1525" s="15" t="str">
        <f>VLOOKUP($B1525,Patient!$A$2:$I$2017,8,FALSE)</f>
        <v/>
      </c>
      <c r="J1525" s="15" t="str">
        <f>VLOOKUP($B1525,Patient!$A$2:$I$2017,9,FALSE)</f>
        <v/>
      </c>
      <c r="K1525" s="5">
        <v>1144</v>
      </c>
      <c r="L1525" s="3" t="s">
        <v>130</v>
      </c>
      <c r="M1525" s="11" t="str">
        <f>IF(ISNA(VLOOKUP(A1525,Experiment!$B$2:$E$140,4,FALSE)),"",VLOOKUP(A1525,Experiment!$B$2:$E$140,4,FALSE))</f>
        <v/>
      </c>
      <c r="N1525" s="3" t="s">
        <v>6311</v>
      </c>
      <c r="O1525" s="3" t="s">
        <v>1988</v>
      </c>
      <c r="P1525" s="3" t="s">
        <v>6082</v>
      </c>
      <c r="Q1525" s="3" t="s">
        <v>61</v>
      </c>
      <c r="R1525" s="3" t="s">
        <v>172</v>
      </c>
    </row>
    <row r="1526" spans="1:18" x14ac:dyDescent="0.25">
      <c r="A1526" s="3" t="s">
        <v>6083</v>
      </c>
      <c r="B1526" s="3">
        <v>1517</v>
      </c>
      <c r="C1526" s="15" t="str">
        <f>VLOOKUP($B1526,Patient!$A$2:$I$2017,2,FALSE)</f>
        <v>PHI</v>
      </c>
      <c r="D1526" s="15" t="str">
        <f>VLOOKUP($B1526,Patient!$A$2:$I$2017,3,FALSE)</f>
        <v>NON-HISPANIC</v>
      </c>
      <c r="E1526" s="15" t="str">
        <f>VLOOKUP($B1526,Patient!$A$2:$I$2017,4,FALSE)</f>
        <v>Male</v>
      </c>
      <c r="F1526" s="15" t="str">
        <f>VLOOKUP($B1526,Patient!$A$2:$I$2017,5,FALSE)</f>
        <v>PHI</v>
      </c>
      <c r="G1526" s="15" t="str">
        <f>VLOOKUP($B1526,Patient!$A$2:$I$2017,6,FALSE)</f>
        <v>PHI</v>
      </c>
      <c r="H1526" s="15" t="str">
        <f>VLOOKUP($B1526,Patient!$A$2:$I$2017,7,FALSE)</f>
        <v>PHI</v>
      </c>
      <c r="I1526" s="15" t="str">
        <f>VLOOKUP($B1526,Patient!$A$2:$I$2017,8,FALSE)</f>
        <v>White</v>
      </c>
      <c r="J1526" s="15" t="str">
        <f>VLOOKUP($B1526,Patient!$A$2:$I$2017,9,FALSE)</f>
        <v>Deceased</v>
      </c>
      <c r="K1526" s="5">
        <v>1102</v>
      </c>
      <c r="L1526" s="3" t="s">
        <v>146</v>
      </c>
      <c r="M1526" s="11" t="str">
        <f>IF(ISNA(VLOOKUP(A1526,Experiment!$B$2:$E$140,4,FALSE)),"",VLOOKUP(A1526,Experiment!$B$2:$E$140,4,FALSE))</f>
        <v/>
      </c>
      <c r="N1526" s="3" t="s">
        <v>53</v>
      </c>
      <c r="O1526" s="3" t="s">
        <v>53</v>
      </c>
      <c r="P1526" s="3" t="s">
        <v>6082</v>
      </c>
      <c r="Q1526" s="3" t="s">
        <v>61</v>
      </c>
      <c r="R1526" s="3" t="s">
        <v>53</v>
      </c>
    </row>
    <row r="1527" spans="1:18" x14ac:dyDescent="0.25">
      <c r="A1527" s="3" t="s">
        <v>5488</v>
      </c>
      <c r="B1527" s="3">
        <v>1518</v>
      </c>
      <c r="C1527" s="15" t="str">
        <f>VLOOKUP($B1527,Patient!$A$2:$I$2017,2,FALSE)</f>
        <v>PHI</v>
      </c>
      <c r="D1527" s="15" t="str">
        <f>VLOOKUP($B1527,Patient!$A$2:$I$2017,3,FALSE)</f>
        <v/>
      </c>
      <c r="E1527" s="15" t="str">
        <f>VLOOKUP($B1527,Patient!$A$2:$I$2017,4,FALSE)</f>
        <v>Female</v>
      </c>
      <c r="F1527" s="15" t="str">
        <f>VLOOKUP($B1527,Patient!$A$2:$I$2017,5,FALSE)</f>
        <v>PHI</v>
      </c>
      <c r="G1527" s="15" t="str">
        <f>VLOOKUP($B1527,Patient!$A$2:$I$2017,6,FALSE)</f>
        <v>PHI</v>
      </c>
      <c r="H1527" s="15" t="str">
        <f>VLOOKUP($B1527,Patient!$A$2:$I$2017,7,FALSE)</f>
        <v>PHI</v>
      </c>
      <c r="I1527" s="15" t="str">
        <f>VLOOKUP($B1527,Patient!$A$2:$I$2017,8,FALSE)</f>
        <v/>
      </c>
      <c r="J1527" s="15" t="str">
        <f>VLOOKUP($B1527,Patient!$A$2:$I$2017,9,FALSE)</f>
        <v/>
      </c>
      <c r="K1527" s="5">
        <v>1073</v>
      </c>
      <c r="L1527" s="3" t="s">
        <v>74</v>
      </c>
      <c r="M1527" s="11" t="str">
        <f>IF(ISNA(VLOOKUP(A1527,Experiment!$B$2:$E$140,4,FALSE)),"",VLOOKUP(A1527,Experiment!$B$2:$E$140,4,FALSE))</f>
        <v/>
      </c>
      <c r="N1527" s="3" t="s">
        <v>53</v>
      </c>
      <c r="O1527" s="3" t="s">
        <v>53</v>
      </c>
      <c r="P1527" s="3" t="s">
        <v>3796</v>
      </c>
      <c r="Q1527" s="3" t="s">
        <v>485</v>
      </c>
      <c r="R1527" s="3" t="s">
        <v>2452</v>
      </c>
    </row>
    <row r="1528" spans="1:18" x14ac:dyDescent="0.25">
      <c r="A1528" s="3" t="s">
        <v>6314</v>
      </c>
      <c r="B1528" s="3">
        <v>1521</v>
      </c>
      <c r="C1528" s="15" t="str">
        <f>VLOOKUP($B1528,Patient!$A$2:$I$2017,2,FALSE)</f>
        <v>PHI</v>
      </c>
      <c r="D1528" s="15" t="str">
        <f>VLOOKUP($B1528,Patient!$A$2:$I$2017,3,FALSE)</f>
        <v>NON-HISPANIC</v>
      </c>
      <c r="E1528" s="15" t="str">
        <f>VLOOKUP($B1528,Patient!$A$2:$I$2017,4,FALSE)</f>
        <v>Female</v>
      </c>
      <c r="F1528" s="15" t="str">
        <f>VLOOKUP($B1528,Patient!$A$2:$I$2017,5,FALSE)</f>
        <v>PHI</v>
      </c>
      <c r="G1528" s="15" t="str">
        <f>VLOOKUP($B1528,Patient!$A$2:$I$2017,6,FALSE)</f>
        <v>PHI</v>
      </c>
      <c r="H1528" s="15" t="str">
        <f>VLOOKUP($B1528,Patient!$A$2:$I$2017,7,FALSE)</f>
        <v>PHI</v>
      </c>
      <c r="I1528" s="15" t="str">
        <f>VLOOKUP($B1528,Patient!$A$2:$I$2017,8,FALSE)</f>
        <v>White</v>
      </c>
      <c r="J1528" s="15" t="str">
        <f>VLOOKUP($B1528,Patient!$A$2:$I$2017,9,FALSE)</f>
        <v>Alive</v>
      </c>
      <c r="K1528" s="5">
        <v>1144</v>
      </c>
      <c r="L1528" s="3" t="s">
        <v>93</v>
      </c>
      <c r="M1528" s="11" t="str">
        <f>IF(ISNA(VLOOKUP(A1528,Experiment!$B$2:$E$140,4,FALSE)),"",VLOOKUP(A1528,Experiment!$B$2:$E$140,4,FALSE))</f>
        <v>T</v>
      </c>
      <c r="N1528" s="3" t="s">
        <v>3037</v>
      </c>
      <c r="O1528" s="3" t="s">
        <v>2365</v>
      </c>
      <c r="P1528" s="3" t="s">
        <v>3796</v>
      </c>
      <c r="Q1528" s="3" t="s">
        <v>61</v>
      </c>
      <c r="R1528" s="3" t="s">
        <v>172</v>
      </c>
    </row>
    <row r="1529" spans="1:18" x14ac:dyDescent="0.25">
      <c r="A1529" s="3" t="s">
        <v>6316</v>
      </c>
      <c r="B1529" s="3">
        <v>1522</v>
      </c>
      <c r="C1529" s="15" t="str">
        <f>VLOOKUP($B1529,Patient!$A$2:$I$2017,2,FALSE)</f>
        <v>PHI</v>
      </c>
      <c r="D1529" s="15" t="str">
        <f>VLOOKUP($B1529,Patient!$A$2:$I$2017,3,FALSE)</f>
        <v/>
      </c>
      <c r="E1529" s="15" t="str">
        <f>VLOOKUP($B1529,Patient!$A$2:$I$2017,4,FALSE)</f>
        <v/>
      </c>
      <c r="F1529" s="15" t="str">
        <f>VLOOKUP($B1529,Patient!$A$2:$I$2017,5,FALSE)</f>
        <v>PHI</v>
      </c>
      <c r="G1529" s="15" t="str">
        <f>VLOOKUP($B1529,Patient!$A$2:$I$2017,6,FALSE)</f>
        <v>PHI</v>
      </c>
      <c r="H1529" s="15" t="str">
        <f>VLOOKUP($B1529,Patient!$A$2:$I$2017,7,FALSE)</f>
        <v>PHI</v>
      </c>
      <c r="I1529" s="15" t="str">
        <f>VLOOKUP($B1529,Patient!$A$2:$I$2017,8,FALSE)</f>
        <v/>
      </c>
      <c r="J1529" s="15" t="str">
        <f>VLOOKUP($B1529,Patient!$A$2:$I$2017,9,FALSE)</f>
        <v/>
      </c>
      <c r="K1529" s="5">
        <v>1144</v>
      </c>
      <c r="L1529" s="3" t="s">
        <v>146</v>
      </c>
      <c r="M1529" s="11" t="str">
        <f>IF(ISNA(VLOOKUP(A1529,Experiment!$B$2:$E$140,4,FALSE)),"",VLOOKUP(A1529,Experiment!$B$2:$E$140,4,FALSE))</f>
        <v>N</v>
      </c>
      <c r="N1529" s="3" t="s">
        <v>53</v>
      </c>
      <c r="O1529" s="3" t="s">
        <v>53</v>
      </c>
      <c r="P1529" s="3" t="s">
        <v>3796</v>
      </c>
      <c r="Q1529" s="3" t="s">
        <v>61</v>
      </c>
      <c r="R1529" s="3" t="s">
        <v>172</v>
      </c>
    </row>
    <row r="1530" spans="1:18" x14ac:dyDescent="0.25">
      <c r="A1530" s="3" t="s">
        <v>3804</v>
      </c>
      <c r="B1530" s="3">
        <v>1519</v>
      </c>
      <c r="C1530" s="15" t="str">
        <f>VLOOKUP($B1530,Patient!$A$2:$I$2017,2,FALSE)</f>
        <v>PHI</v>
      </c>
      <c r="D1530" s="15" t="str">
        <f>VLOOKUP($B1530,Patient!$A$2:$I$2017,3,FALSE)</f>
        <v/>
      </c>
      <c r="E1530" s="15" t="str">
        <f>VLOOKUP($B1530,Patient!$A$2:$I$2017,4,FALSE)</f>
        <v/>
      </c>
      <c r="F1530" s="15" t="str">
        <f>VLOOKUP($B1530,Patient!$A$2:$I$2017,5,FALSE)</f>
        <v>PHI</v>
      </c>
      <c r="G1530" s="15" t="str">
        <f>VLOOKUP($B1530,Patient!$A$2:$I$2017,6,FALSE)</f>
        <v>PHI</v>
      </c>
      <c r="H1530" s="15" t="str">
        <f>VLOOKUP($B1530,Patient!$A$2:$I$2017,7,FALSE)</f>
        <v>PHI</v>
      </c>
      <c r="I1530" s="15" t="str">
        <f>VLOOKUP($B1530,Patient!$A$2:$I$2017,8,FALSE)</f>
        <v/>
      </c>
      <c r="J1530" s="15" t="str">
        <f>VLOOKUP($B1530,Patient!$A$2:$I$2017,9,FALSE)</f>
        <v/>
      </c>
      <c r="K1530" s="5">
        <v>698</v>
      </c>
      <c r="L1530" s="3" t="s">
        <v>74</v>
      </c>
      <c r="M1530" s="11" t="str">
        <f>IF(ISNA(VLOOKUP(A1530,Experiment!$B$2:$E$140,4,FALSE)),"",VLOOKUP(A1530,Experiment!$B$2:$E$140,4,FALSE))</f>
        <v/>
      </c>
      <c r="N1530" s="3" t="s">
        <v>53</v>
      </c>
      <c r="O1530" s="3" t="s">
        <v>53</v>
      </c>
      <c r="P1530" s="3" t="s">
        <v>3796</v>
      </c>
      <c r="Q1530" s="3" t="s">
        <v>485</v>
      </c>
      <c r="R1530" s="3" t="s">
        <v>2452</v>
      </c>
    </row>
    <row r="1531" spans="1:18" x14ac:dyDescent="0.25">
      <c r="A1531" s="3" t="s">
        <v>6319</v>
      </c>
      <c r="B1531" s="3">
        <v>1523</v>
      </c>
      <c r="C1531" s="15" t="str">
        <f>VLOOKUP($B1531,Patient!$A$2:$I$2017,2,FALSE)</f>
        <v>PHI</v>
      </c>
      <c r="D1531" s="15" t="str">
        <f>VLOOKUP($B1531,Patient!$A$2:$I$2017,3,FALSE)</f>
        <v/>
      </c>
      <c r="E1531" s="15" t="str">
        <f>VLOOKUP($B1531,Patient!$A$2:$I$2017,4,FALSE)</f>
        <v/>
      </c>
      <c r="F1531" s="15" t="str">
        <f>VLOOKUP($B1531,Patient!$A$2:$I$2017,5,FALSE)</f>
        <v>PHI</v>
      </c>
      <c r="G1531" s="15" t="str">
        <f>VLOOKUP($B1531,Patient!$A$2:$I$2017,6,FALSE)</f>
        <v>PHI</v>
      </c>
      <c r="H1531" s="15" t="str">
        <f>VLOOKUP($B1531,Patient!$A$2:$I$2017,7,FALSE)</f>
        <v>PHI</v>
      </c>
      <c r="I1531" s="15" t="str">
        <f>VLOOKUP($B1531,Patient!$A$2:$I$2017,8,FALSE)</f>
        <v/>
      </c>
      <c r="J1531" s="15" t="str">
        <f>VLOOKUP($B1531,Patient!$A$2:$I$2017,9,FALSE)</f>
        <v/>
      </c>
      <c r="K1531" s="5">
        <v>1145</v>
      </c>
      <c r="L1531" s="3" t="s">
        <v>93</v>
      </c>
      <c r="M1531" s="11" t="str">
        <f>IF(ISNA(VLOOKUP(A1531,Experiment!$B$2:$E$140,4,FALSE)),"",VLOOKUP(A1531,Experiment!$B$2:$E$140,4,FALSE))</f>
        <v/>
      </c>
      <c r="N1531" s="3" t="s">
        <v>3832</v>
      </c>
      <c r="O1531" s="3" t="s">
        <v>2343</v>
      </c>
      <c r="P1531" s="3" t="s">
        <v>6007</v>
      </c>
      <c r="Q1531" s="3" t="s">
        <v>131</v>
      </c>
      <c r="R1531" s="3" t="s">
        <v>53</v>
      </c>
    </row>
    <row r="1532" spans="1:18" x14ac:dyDescent="0.25">
      <c r="A1532" s="3" t="s">
        <v>6171</v>
      </c>
      <c r="B1532" s="3">
        <v>1527</v>
      </c>
      <c r="C1532" s="15" t="str">
        <f>VLOOKUP($B1532,Patient!$A$2:$I$2017,2,FALSE)</f>
        <v>PHI</v>
      </c>
      <c r="D1532" s="15" t="str">
        <f>VLOOKUP($B1532,Patient!$A$2:$I$2017,3,FALSE)</f>
        <v>NON-HISPANIC</v>
      </c>
      <c r="E1532" s="15" t="str">
        <f>VLOOKUP($B1532,Patient!$A$2:$I$2017,4,FALSE)</f>
        <v>Female</v>
      </c>
      <c r="F1532" s="15" t="str">
        <f>VLOOKUP($B1532,Patient!$A$2:$I$2017,5,FALSE)</f>
        <v>PHI</v>
      </c>
      <c r="G1532" s="15" t="str">
        <f>VLOOKUP($B1532,Patient!$A$2:$I$2017,6,FALSE)</f>
        <v>PHI</v>
      </c>
      <c r="H1532" s="15" t="str">
        <f>VLOOKUP($B1532,Patient!$A$2:$I$2017,7,FALSE)</f>
        <v>PHI</v>
      </c>
      <c r="I1532" s="15" t="str">
        <f>VLOOKUP($B1532,Patient!$A$2:$I$2017,8,FALSE)</f>
        <v>Asian</v>
      </c>
      <c r="J1532" s="15" t="str">
        <f>VLOOKUP($B1532,Patient!$A$2:$I$2017,9,FALSE)</f>
        <v>Alive</v>
      </c>
      <c r="K1532" s="5">
        <v>1117</v>
      </c>
      <c r="L1532" s="3" t="s">
        <v>146</v>
      </c>
      <c r="M1532" s="11" t="str">
        <f>IF(ISNA(VLOOKUP(A1532,Experiment!$B$2:$E$140,4,FALSE)),"",VLOOKUP(A1532,Experiment!$B$2:$E$140,4,FALSE))</f>
        <v/>
      </c>
      <c r="N1532" s="3" t="s">
        <v>53</v>
      </c>
      <c r="O1532" s="3" t="s">
        <v>53</v>
      </c>
      <c r="P1532" s="3" t="s">
        <v>3796</v>
      </c>
      <c r="Q1532" s="3" t="s">
        <v>61</v>
      </c>
      <c r="R1532" s="3" t="s">
        <v>53</v>
      </c>
    </row>
    <row r="1533" spans="1:18" x14ac:dyDescent="0.25">
      <c r="A1533" s="3" t="s">
        <v>6008</v>
      </c>
      <c r="B1533" s="3">
        <v>1526</v>
      </c>
      <c r="C1533" s="15" t="str">
        <f>VLOOKUP($B1533,Patient!$A$2:$I$2017,2,FALSE)</f>
        <v>PHI</v>
      </c>
      <c r="D1533" s="15" t="str">
        <f>VLOOKUP($B1533,Patient!$A$2:$I$2017,3,FALSE)</f>
        <v>NON-HISPANIC</v>
      </c>
      <c r="E1533" s="15" t="str">
        <f>VLOOKUP($B1533,Patient!$A$2:$I$2017,4,FALSE)</f>
        <v>Male</v>
      </c>
      <c r="F1533" s="15" t="str">
        <f>VLOOKUP($B1533,Patient!$A$2:$I$2017,5,FALSE)</f>
        <v>PHI</v>
      </c>
      <c r="G1533" s="15" t="str">
        <f>VLOOKUP($B1533,Patient!$A$2:$I$2017,6,FALSE)</f>
        <v>PHI</v>
      </c>
      <c r="H1533" s="15" t="str">
        <f>VLOOKUP($B1533,Patient!$A$2:$I$2017,7,FALSE)</f>
        <v>PHI</v>
      </c>
      <c r="I1533" s="15" t="str">
        <f>VLOOKUP($B1533,Patient!$A$2:$I$2017,8,FALSE)</f>
        <v>White</v>
      </c>
      <c r="J1533" s="15" t="str">
        <f>VLOOKUP($B1533,Patient!$A$2:$I$2017,9,FALSE)</f>
        <v>Alive</v>
      </c>
      <c r="K1533" s="5">
        <v>1087</v>
      </c>
      <c r="L1533" s="3" t="s">
        <v>146</v>
      </c>
      <c r="M1533" s="11" t="str">
        <f>IF(ISNA(VLOOKUP(A1533,Experiment!$B$2:$E$140,4,FALSE)),"",VLOOKUP(A1533,Experiment!$B$2:$E$140,4,FALSE))</f>
        <v>N</v>
      </c>
      <c r="N1533" s="3" t="s">
        <v>53</v>
      </c>
      <c r="O1533" s="3" t="s">
        <v>53</v>
      </c>
      <c r="P1533" s="3" t="s">
        <v>3796</v>
      </c>
      <c r="Q1533" s="3" t="s">
        <v>61</v>
      </c>
      <c r="R1533" s="3" t="s">
        <v>67</v>
      </c>
    </row>
    <row r="1534" spans="1:18" x14ac:dyDescent="0.25">
      <c r="A1534" s="3" t="s">
        <v>6049</v>
      </c>
      <c r="B1534" s="3">
        <v>1525</v>
      </c>
      <c r="C1534" s="15" t="str">
        <f>VLOOKUP($B1534,Patient!$A$2:$I$2017,2,FALSE)</f>
        <v>PHI</v>
      </c>
      <c r="D1534" s="15" t="str">
        <f>VLOOKUP($B1534,Patient!$A$2:$I$2017,3,FALSE)</f>
        <v>NON-HISPANIC</v>
      </c>
      <c r="E1534" s="15" t="str">
        <f>VLOOKUP($B1534,Patient!$A$2:$I$2017,4,FALSE)</f>
        <v>Female</v>
      </c>
      <c r="F1534" s="15" t="str">
        <f>VLOOKUP($B1534,Patient!$A$2:$I$2017,5,FALSE)</f>
        <v>PHI</v>
      </c>
      <c r="G1534" s="15" t="str">
        <f>VLOOKUP($B1534,Patient!$A$2:$I$2017,6,FALSE)</f>
        <v>PHI</v>
      </c>
      <c r="H1534" s="15" t="str">
        <f>VLOOKUP($B1534,Patient!$A$2:$I$2017,7,FALSE)</f>
        <v>PHI</v>
      </c>
      <c r="I1534" s="15" t="str">
        <f>VLOOKUP($B1534,Patient!$A$2:$I$2017,8,FALSE)</f>
        <v>Asian</v>
      </c>
      <c r="J1534" s="15" t="str">
        <f>VLOOKUP($B1534,Patient!$A$2:$I$2017,9,FALSE)</f>
        <v>Deceased</v>
      </c>
      <c r="K1534" s="5">
        <v>1093</v>
      </c>
      <c r="L1534" s="3" t="s">
        <v>146</v>
      </c>
      <c r="M1534" s="11" t="str">
        <f>IF(ISNA(VLOOKUP(A1534,Experiment!$B$2:$E$140,4,FALSE)),"",VLOOKUP(A1534,Experiment!$B$2:$E$140,4,FALSE))</f>
        <v>N</v>
      </c>
      <c r="N1534" s="3" t="s">
        <v>53</v>
      </c>
      <c r="O1534" s="3" t="s">
        <v>53</v>
      </c>
      <c r="P1534" s="3" t="s">
        <v>986</v>
      </c>
      <c r="Q1534" s="3" t="s">
        <v>61</v>
      </c>
      <c r="R1534" s="3" t="s">
        <v>173</v>
      </c>
    </row>
    <row r="1535" spans="1:18" x14ac:dyDescent="0.25">
      <c r="A1535" s="3" t="s">
        <v>6266</v>
      </c>
      <c r="B1535" s="3">
        <v>1524</v>
      </c>
      <c r="C1535" s="15" t="str">
        <f>VLOOKUP($B1535,Patient!$A$2:$I$2017,2,FALSE)</f>
        <v>PHI</v>
      </c>
      <c r="D1535" s="15" t="str">
        <f>VLOOKUP($B1535,Patient!$A$2:$I$2017,3,FALSE)</f>
        <v>NON-HISPANIC</v>
      </c>
      <c r="E1535" s="15" t="str">
        <f>VLOOKUP($B1535,Patient!$A$2:$I$2017,4,FALSE)</f>
        <v>Female</v>
      </c>
      <c r="F1535" s="15" t="str">
        <f>VLOOKUP($B1535,Patient!$A$2:$I$2017,5,FALSE)</f>
        <v>PHI</v>
      </c>
      <c r="G1535" s="15" t="str">
        <f>VLOOKUP($B1535,Patient!$A$2:$I$2017,6,FALSE)</f>
        <v>PHI</v>
      </c>
      <c r="H1535" s="15" t="str">
        <f>VLOOKUP($B1535,Patient!$A$2:$I$2017,7,FALSE)</f>
        <v>PHI</v>
      </c>
      <c r="I1535" s="15" t="str">
        <f>VLOOKUP($B1535,Patient!$A$2:$I$2017,8,FALSE)</f>
        <v>White</v>
      </c>
      <c r="J1535" s="15" t="str">
        <f>VLOOKUP($B1535,Patient!$A$2:$I$2017,9,FALSE)</f>
        <v>Alive</v>
      </c>
      <c r="K1535" s="5">
        <v>1136</v>
      </c>
      <c r="L1535" s="3" t="s">
        <v>146</v>
      </c>
      <c r="M1535" s="11" t="str">
        <f>IF(ISNA(VLOOKUP(A1535,Experiment!$B$2:$E$140,4,FALSE)),"",VLOOKUP(A1535,Experiment!$B$2:$E$140,4,FALSE))</f>
        <v/>
      </c>
      <c r="N1535" s="3" t="s">
        <v>53</v>
      </c>
      <c r="O1535" s="3" t="s">
        <v>53</v>
      </c>
      <c r="P1535" s="3" t="s">
        <v>3796</v>
      </c>
      <c r="Q1535" s="3" t="s">
        <v>61</v>
      </c>
      <c r="R1535" s="3" t="s">
        <v>333</v>
      </c>
    </row>
    <row r="1536" spans="1:18" x14ac:dyDescent="0.25">
      <c r="A1536" s="3" t="s">
        <v>6325</v>
      </c>
      <c r="B1536" s="3">
        <v>1529</v>
      </c>
      <c r="C1536" s="15" t="e">
        <f>VLOOKUP($B1536,Patient!$A$2:$I$2017,2,FALSE)</f>
        <v>#N/A</v>
      </c>
      <c r="D1536" s="15" t="e">
        <f>VLOOKUP($B1536,Patient!$A$2:$I$2017,3,FALSE)</f>
        <v>#N/A</v>
      </c>
      <c r="E1536" s="15" t="e">
        <f>VLOOKUP($B1536,Patient!$A$2:$I$2017,4,FALSE)</f>
        <v>#N/A</v>
      </c>
      <c r="F1536" s="15" t="e">
        <f>VLOOKUP($B1536,Patient!$A$2:$I$2017,5,FALSE)</f>
        <v>#N/A</v>
      </c>
      <c r="G1536" s="15" t="e">
        <f>VLOOKUP($B1536,Patient!$A$2:$I$2017,6,FALSE)</f>
        <v>#N/A</v>
      </c>
      <c r="H1536" s="15" t="e">
        <f>VLOOKUP($B1536,Patient!$A$2:$I$2017,7,FALSE)</f>
        <v>#N/A</v>
      </c>
      <c r="I1536" s="15" t="e">
        <f>VLOOKUP($B1536,Patient!$A$2:$I$2017,8,FALSE)</f>
        <v>#N/A</v>
      </c>
      <c r="J1536" s="15" t="e">
        <f>VLOOKUP($B1536,Patient!$A$2:$I$2017,9,FALSE)</f>
        <v>#N/A</v>
      </c>
      <c r="K1536" s="5">
        <v>1147</v>
      </c>
      <c r="L1536" s="3" t="s">
        <v>93</v>
      </c>
      <c r="M1536" s="11" t="str">
        <f>IF(ISNA(VLOOKUP(A1536,Experiment!$B$2:$E$140,4,FALSE)),"",VLOOKUP(A1536,Experiment!$B$2:$E$140,4,FALSE))</f>
        <v>T</v>
      </c>
      <c r="N1536" s="3" t="s">
        <v>6323</v>
      </c>
      <c r="O1536" s="3" t="s">
        <v>6324</v>
      </c>
      <c r="P1536" s="3" t="s">
        <v>6007</v>
      </c>
      <c r="Q1536" s="3" t="s">
        <v>61</v>
      </c>
      <c r="R1536" s="3" t="s">
        <v>173</v>
      </c>
    </row>
    <row r="1537" spans="1:18" x14ac:dyDescent="0.25">
      <c r="A1537" s="3" t="s">
        <v>6322</v>
      </c>
      <c r="B1537" s="3">
        <v>1528</v>
      </c>
      <c r="C1537" s="15" t="str">
        <f>VLOOKUP($B1537,Patient!$A$2:$I$2017,2,FALSE)</f>
        <v>PHI</v>
      </c>
      <c r="D1537" s="15" t="str">
        <f>VLOOKUP($B1537,Patient!$A$2:$I$2017,3,FALSE)</f>
        <v>NON-HISPANIC</v>
      </c>
      <c r="E1537" s="15" t="str">
        <f>VLOOKUP($B1537,Patient!$A$2:$I$2017,4,FALSE)</f>
        <v>Male</v>
      </c>
      <c r="F1537" s="15" t="str">
        <f>VLOOKUP($B1537,Patient!$A$2:$I$2017,5,FALSE)</f>
        <v>PHI</v>
      </c>
      <c r="G1537" s="15" t="str">
        <f>VLOOKUP($B1537,Patient!$A$2:$I$2017,6,FALSE)</f>
        <v>PHI</v>
      </c>
      <c r="H1537" s="15" t="str">
        <f>VLOOKUP($B1537,Patient!$A$2:$I$2017,7,FALSE)</f>
        <v>PHI</v>
      </c>
      <c r="I1537" s="15" t="str">
        <f>VLOOKUP($B1537,Patient!$A$2:$I$2017,8,FALSE)</f>
        <v>White</v>
      </c>
      <c r="J1537" s="15" t="str">
        <f>VLOOKUP($B1537,Patient!$A$2:$I$2017,9,FALSE)</f>
        <v>Alive</v>
      </c>
      <c r="K1537" s="5">
        <v>1147</v>
      </c>
      <c r="L1537" s="3" t="s">
        <v>146</v>
      </c>
      <c r="M1537" s="11" t="str">
        <f>IF(ISNA(VLOOKUP(A1537,Experiment!$B$2:$E$140,4,FALSE)),"",VLOOKUP(A1537,Experiment!$B$2:$E$140,4,FALSE))</f>
        <v/>
      </c>
      <c r="N1537" s="3" t="s">
        <v>53</v>
      </c>
      <c r="O1537" s="3" t="s">
        <v>53</v>
      </c>
      <c r="P1537" s="3" t="s">
        <v>6007</v>
      </c>
      <c r="Q1537" s="3" t="s">
        <v>61</v>
      </c>
      <c r="R1537" s="3" t="s">
        <v>173</v>
      </c>
    </row>
    <row r="1538" spans="1:18" x14ac:dyDescent="0.25">
      <c r="A1538" s="3" t="s">
        <v>6326</v>
      </c>
      <c r="B1538" s="3">
        <v>1531</v>
      </c>
      <c r="C1538" s="15" t="str">
        <f>VLOOKUP($B1538,Patient!$A$2:$I$2017,2,FALSE)</f>
        <v>PHI</v>
      </c>
      <c r="D1538" s="15" t="str">
        <f>VLOOKUP($B1538,Patient!$A$2:$I$2017,3,FALSE)</f>
        <v/>
      </c>
      <c r="E1538" s="15" t="str">
        <f>VLOOKUP($B1538,Patient!$A$2:$I$2017,4,FALSE)</f>
        <v/>
      </c>
      <c r="F1538" s="15" t="str">
        <f>VLOOKUP($B1538,Patient!$A$2:$I$2017,5,FALSE)</f>
        <v>PHI</v>
      </c>
      <c r="G1538" s="15" t="str">
        <f>VLOOKUP($B1538,Patient!$A$2:$I$2017,6,FALSE)</f>
        <v>PHI</v>
      </c>
      <c r="H1538" s="15" t="str">
        <f>VLOOKUP($B1538,Patient!$A$2:$I$2017,7,FALSE)</f>
        <v>PHI</v>
      </c>
      <c r="I1538" s="15" t="str">
        <f>VLOOKUP($B1538,Patient!$A$2:$I$2017,8,FALSE)</f>
        <v/>
      </c>
      <c r="J1538" s="15" t="str">
        <f>VLOOKUP($B1538,Patient!$A$2:$I$2017,9,FALSE)</f>
        <v/>
      </c>
      <c r="K1538" s="5">
        <v>1147</v>
      </c>
      <c r="L1538" s="3" t="s">
        <v>74</v>
      </c>
      <c r="M1538" s="11" t="str">
        <f>IF(ISNA(VLOOKUP(A1538,Experiment!$B$2:$E$140,4,FALSE)),"",VLOOKUP(A1538,Experiment!$B$2:$E$140,4,FALSE))</f>
        <v/>
      </c>
      <c r="N1538" s="3" t="s">
        <v>5866</v>
      </c>
      <c r="O1538" s="3" t="s">
        <v>1256</v>
      </c>
      <c r="P1538" s="3" t="s">
        <v>6007</v>
      </c>
      <c r="Q1538" s="3" t="s">
        <v>61</v>
      </c>
      <c r="R1538" s="3" t="s">
        <v>173</v>
      </c>
    </row>
    <row r="1539" spans="1:18" x14ac:dyDescent="0.25">
      <c r="A1539" s="3" t="s">
        <v>6333</v>
      </c>
      <c r="B1539" s="3">
        <v>1532</v>
      </c>
      <c r="C1539" s="15" t="str">
        <f>VLOOKUP($B1539,Patient!$A$2:$I$2017,2,FALSE)</f>
        <v>PHI</v>
      </c>
      <c r="D1539" s="15" t="str">
        <f>VLOOKUP($B1539,Patient!$A$2:$I$2017,3,FALSE)</f>
        <v>NON-HISPANIC</v>
      </c>
      <c r="E1539" s="15" t="str">
        <f>VLOOKUP($B1539,Patient!$A$2:$I$2017,4,FALSE)</f>
        <v>Female</v>
      </c>
      <c r="F1539" s="15" t="str">
        <f>VLOOKUP($B1539,Patient!$A$2:$I$2017,5,FALSE)</f>
        <v>PHI</v>
      </c>
      <c r="G1539" s="15" t="str">
        <f>VLOOKUP($B1539,Patient!$A$2:$I$2017,6,FALSE)</f>
        <v>PHI</v>
      </c>
      <c r="H1539" s="15" t="str">
        <f>VLOOKUP($B1539,Patient!$A$2:$I$2017,7,FALSE)</f>
        <v>PHI</v>
      </c>
      <c r="I1539" s="15" t="str">
        <f>VLOOKUP($B1539,Patient!$A$2:$I$2017,8,FALSE)</f>
        <v>White</v>
      </c>
      <c r="J1539" s="15" t="str">
        <f>VLOOKUP($B1539,Patient!$A$2:$I$2017,9,FALSE)</f>
        <v>Alive</v>
      </c>
      <c r="K1539" s="5">
        <v>1148</v>
      </c>
      <c r="L1539" s="3" t="s">
        <v>74</v>
      </c>
      <c r="M1539" s="11" t="str">
        <f>IF(ISNA(VLOOKUP(A1539,Experiment!$B$2:$E$140,4,FALSE)),"",VLOOKUP(A1539,Experiment!$B$2:$E$140,4,FALSE))</f>
        <v>T</v>
      </c>
      <c r="N1539" s="3" t="s">
        <v>6331</v>
      </c>
      <c r="O1539" s="3" t="s">
        <v>1256</v>
      </c>
      <c r="P1539" s="3" t="s">
        <v>6332</v>
      </c>
      <c r="Q1539" s="3" t="s">
        <v>61</v>
      </c>
      <c r="R1539" s="3" t="s">
        <v>333</v>
      </c>
    </row>
    <row r="1540" spans="1:18" x14ac:dyDescent="0.25">
      <c r="A1540" s="3" t="s">
        <v>6339</v>
      </c>
      <c r="B1540" s="3">
        <v>1533</v>
      </c>
      <c r="C1540" s="15" t="str">
        <f>VLOOKUP($B1540,Patient!$A$2:$I$2017,2,FALSE)</f>
        <v>PHI</v>
      </c>
      <c r="D1540" s="15" t="str">
        <f>VLOOKUP($B1540,Patient!$A$2:$I$2017,3,FALSE)</f>
        <v/>
      </c>
      <c r="E1540" s="15" t="str">
        <f>VLOOKUP($B1540,Patient!$A$2:$I$2017,4,FALSE)</f>
        <v/>
      </c>
      <c r="F1540" s="15" t="str">
        <f>VLOOKUP($B1540,Patient!$A$2:$I$2017,5,FALSE)</f>
        <v>PHI</v>
      </c>
      <c r="G1540" s="15" t="str">
        <f>VLOOKUP($B1540,Patient!$A$2:$I$2017,6,FALSE)</f>
        <v>PHI</v>
      </c>
      <c r="H1540" s="15" t="str">
        <f>VLOOKUP($B1540,Patient!$A$2:$I$2017,7,FALSE)</f>
        <v>PHI</v>
      </c>
      <c r="I1540" s="15" t="str">
        <f>VLOOKUP($B1540,Patient!$A$2:$I$2017,8,FALSE)</f>
        <v/>
      </c>
      <c r="J1540" s="15" t="str">
        <f>VLOOKUP($B1540,Patient!$A$2:$I$2017,9,FALSE)</f>
        <v/>
      </c>
      <c r="K1540" s="5">
        <v>1149</v>
      </c>
      <c r="L1540" s="3" t="s">
        <v>74</v>
      </c>
      <c r="M1540" s="11" t="str">
        <f>IF(ISNA(VLOOKUP(A1540,Experiment!$B$2:$E$140,4,FALSE)),"",VLOOKUP(A1540,Experiment!$B$2:$E$140,4,FALSE))</f>
        <v/>
      </c>
      <c r="N1540" s="3" t="s">
        <v>4685</v>
      </c>
      <c r="O1540" s="3" t="s">
        <v>6307</v>
      </c>
      <c r="P1540" s="3" t="s">
        <v>6332</v>
      </c>
      <c r="Q1540" s="3" t="s">
        <v>61</v>
      </c>
      <c r="R1540" s="3" t="s">
        <v>333</v>
      </c>
    </row>
    <row r="1541" spans="1:18" x14ac:dyDescent="0.25">
      <c r="A1541" s="3" t="s">
        <v>6341</v>
      </c>
      <c r="B1541" s="3">
        <v>1534</v>
      </c>
      <c r="C1541" s="15" t="e">
        <f>VLOOKUP($B1541,Patient!$A$2:$I$2017,2,FALSE)</f>
        <v>#N/A</v>
      </c>
      <c r="D1541" s="15" t="e">
        <f>VLOOKUP($B1541,Patient!$A$2:$I$2017,3,FALSE)</f>
        <v>#N/A</v>
      </c>
      <c r="E1541" s="15" t="e">
        <f>VLOOKUP($B1541,Patient!$A$2:$I$2017,4,FALSE)</f>
        <v>#N/A</v>
      </c>
      <c r="F1541" s="15" t="e">
        <f>VLOOKUP($B1541,Patient!$A$2:$I$2017,5,FALSE)</f>
        <v>#N/A</v>
      </c>
      <c r="G1541" s="15" t="e">
        <f>VLOOKUP($B1541,Patient!$A$2:$I$2017,6,FALSE)</f>
        <v>#N/A</v>
      </c>
      <c r="H1541" s="15" t="e">
        <f>VLOOKUP($B1541,Patient!$A$2:$I$2017,7,FALSE)</f>
        <v>#N/A</v>
      </c>
      <c r="I1541" s="15" t="e">
        <f>VLOOKUP($B1541,Patient!$A$2:$I$2017,8,FALSE)</f>
        <v>#N/A</v>
      </c>
      <c r="J1541" s="15" t="e">
        <f>VLOOKUP($B1541,Patient!$A$2:$I$2017,9,FALSE)</f>
        <v>#N/A</v>
      </c>
      <c r="K1541" s="5">
        <v>1150</v>
      </c>
      <c r="L1541" s="3" t="s">
        <v>146</v>
      </c>
      <c r="M1541" s="11" t="str">
        <f>IF(ISNA(VLOOKUP(A1541,Experiment!$B$2:$E$140,4,FALSE)),"",VLOOKUP(A1541,Experiment!$B$2:$E$140,4,FALSE))</f>
        <v/>
      </c>
      <c r="N1541" s="3" t="s">
        <v>53</v>
      </c>
      <c r="O1541" s="3" t="s">
        <v>53</v>
      </c>
      <c r="P1541" s="3" t="s">
        <v>4066</v>
      </c>
      <c r="Q1541" s="3" t="s">
        <v>61</v>
      </c>
      <c r="R1541" s="3" t="s">
        <v>67</v>
      </c>
    </row>
    <row r="1542" spans="1:18" x14ac:dyDescent="0.25">
      <c r="A1542" s="3" t="s">
        <v>6344</v>
      </c>
      <c r="B1542" s="3">
        <v>1535</v>
      </c>
      <c r="C1542" s="15" t="str">
        <f>VLOOKUP($B1542,Patient!$A$2:$I$2017,2,FALSE)</f>
        <v>PHI</v>
      </c>
      <c r="D1542" s="15" t="str">
        <f>VLOOKUP($B1542,Patient!$A$2:$I$2017,3,FALSE)</f>
        <v>HISPANIC</v>
      </c>
      <c r="E1542" s="15" t="str">
        <f>VLOOKUP($B1542,Patient!$A$2:$I$2017,4,FALSE)</f>
        <v>Male</v>
      </c>
      <c r="F1542" s="15" t="str">
        <f>VLOOKUP($B1542,Patient!$A$2:$I$2017,5,FALSE)</f>
        <v>PHI</v>
      </c>
      <c r="G1542" s="15" t="str">
        <f>VLOOKUP($B1542,Patient!$A$2:$I$2017,6,FALSE)</f>
        <v>PHI</v>
      </c>
      <c r="H1542" s="15" t="str">
        <f>VLOOKUP($B1542,Patient!$A$2:$I$2017,7,FALSE)</f>
        <v>PHI</v>
      </c>
      <c r="I1542" s="15" t="str">
        <f>VLOOKUP($B1542,Patient!$A$2:$I$2017,8,FALSE)</f>
        <v>White</v>
      </c>
      <c r="J1542" s="15" t="str">
        <f>VLOOKUP($B1542,Patient!$A$2:$I$2017,9,FALSE)</f>
        <v>Alive</v>
      </c>
      <c r="K1542" s="5">
        <v>1150</v>
      </c>
      <c r="L1542" s="3" t="s">
        <v>93</v>
      </c>
      <c r="M1542" s="11" t="str">
        <f>IF(ISNA(VLOOKUP(A1542,Experiment!$B$2:$E$140,4,FALSE)),"",VLOOKUP(A1542,Experiment!$B$2:$E$140,4,FALSE))</f>
        <v/>
      </c>
      <c r="N1542" s="3" t="s">
        <v>6342</v>
      </c>
      <c r="O1542" s="3" t="s">
        <v>6343</v>
      </c>
      <c r="P1542" s="3" t="s">
        <v>4066</v>
      </c>
      <c r="Q1542" s="3" t="s">
        <v>61</v>
      </c>
      <c r="R1542" s="3" t="s">
        <v>67</v>
      </c>
    </row>
    <row r="1543" spans="1:18" x14ac:dyDescent="0.25">
      <c r="A1543" s="3" t="s">
        <v>6347</v>
      </c>
      <c r="B1543" s="3">
        <v>1536</v>
      </c>
      <c r="C1543" s="15" t="str">
        <f>VLOOKUP($B1543,Patient!$A$2:$I$2017,2,FALSE)</f>
        <v>PHI</v>
      </c>
      <c r="D1543" s="15" t="str">
        <f>VLOOKUP($B1543,Patient!$A$2:$I$2017,3,FALSE)</f>
        <v/>
      </c>
      <c r="E1543" s="15" t="str">
        <f>VLOOKUP($B1543,Patient!$A$2:$I$2017,4,FALSE)</f>
        <v/>
      </c>
      <c r="F1543" s="15" t="str">
        <f>VLOOKUP($B1543,Patient!$A$2:$I$2017,5,FALSE)</f>
        <v>PHI</v>
      </c>
      <c r="G1543" s="15" t="str">
        <f>VLOOKUP($B1543,Patient!$A$2:$I$2017,6,FALSE)</f>
        <v>PHI</v>
      </c>
      <c r="H1543" s="15" t="str">
        <f>VLOOKUP($B1543,Patient!$A$2:$I$2017,7,FALSE)</f>
        <v>PHI</v>
      </c>
      <c r="I1543" s="15" t="str">
        <f>VLOOKUP($B1543,Patient!$A$2:$I$2017,8,FALSE)</f>
        <v/>
      </c>
      <c r="J1543" s="15" t="str">
        <f>VLOOKUP($B1543,Patient!$A$2:$I$2017,9,FALSE)</f>
        <v/>
      </c>
      <c r="K1543" s="5">
        <v>1150</v>
      </c>
      <c r="L1543" s="3" t="s">
        <v>74</v>
      </c>
      <c r="M1543" s="11" t="str">
        <f>IF(ISNA(VLOOKUP(A1543,Experiment!$B$2:$E$140,4,FALSE)),"",VLOOKUP(A1543,Experiment!$B$2:$E$140,4,FALSE))</f>
        <v/>
      </c>
      <c r="N1543" s="3" t="s">
        <v>6346</v>
      </c>
      <c r="O1543" s="3" t="s">
        <v>1016</v>
      </c>
      <c r="P1543" s="3" t="s">
        <v>4066</v>
      </c>
      <c r="Q1543" s="3" t="s">
        <v>61</v>
      </c>
      <c r="R1543" s="3" t="s">
        <v>67</v>
      </c>
    </row>
    <row r="1544" spans="1:18" x14ac:dyDescent="0.25">
      <c r="A1544" s="3" t="s">
        <v>6351</v>
      </c>
      <c r="B1544" s="3">
        <v>1537</v>
      </c>
      <c r="C1544" s="15" t="str">
        <f>VLOOKUP($B1544,Patient!$A$2:$I$2017,2,FALSE)</f>
        <v>PHI</v>
      </c>
      <c r="D1544" s="15" t="str">
        <f>VLOOKUP($B1544,Patient!$A$2:$I$2017,3,FALSE)</f>
        <v/>
      </c>
      <c r="E1544" s="15" t="str">
        <f>VLOOKUP($B1544,Patient!$A$2:$I$2017,4,FALSE)</f>
        <v/>
      </c>
      <c r="F1544" s="15" t="str">
        <f>VLOOKUP($B1544,Patient!$A$2:$I$2017,5,FALSE)</f>
        <v>PHI</v>
      </c>
      <c r="G1544" s="15" t="str">
        <f>VLOOKUP($B1544,Patient!$A$2:$I$2017,6,FALSE)</f>
        <v>PHI</v>
      </c>
      <c r="H1544" s="15" t="str">
        <f>VLOOKUP($B1544,Patient!$A$2:$I$2017,7,FALSE)</f>
        <v>PHI</v>
      </c>
      <c r="I1544" s="15" t="str">
        <f>VLOOKUP($B1544,Patient!$A$2:$I$2017,8,FALSE)</f>
        <v/>
      </c>
      <c r="J1544" s="15" t="str">
        <f>VLOOKUP($B1544,Patient!$A$2:$I$2017,9,FALSE)</f>
        <v/>
      </c>
      <c r="K1544" s="5">
        <v>1151</v>
      </c>
      <c r="L1544" s="3" t="s">
        <v>74</v>
      </c>
      <c r="M1544" s="11" t="str">
        <f>IF(ISNA(VLOOKUP(A1544,Experiment!$B$2:$E$140,4,FALSE)),"",VLOOKUP(A1544,Experiment!$B$2:$E$140,4,FALSE))</f>
        <v/>
      </c>
      <c r="N1544" s="3" t="s">
        <v>6350</v>
      </c>
      <c r="O1544" s="3" t="s">
        <v>216</v>
      </c>
      <c r="P1544" s="3" t="s">
        <v>4066</v>
      </c>
      <c r="Q1544" s="3" t="s">
        <v>61</v>
      </c>
      <c r="R1544" s="3" t="s">
        <v>333</v>
      </c>
    </row>
    <row r="1545" spans="1:18" x14ac:dyDescent="0.25">
      <c r="A1545" s="3" t="s">
        <v>4068</v>
      </c>
      <c r="B1545" s="3">
        <v>1538</v>
      </c>
      <c r="C1545" s="15" t="str">
        <f>VLOOKUP($B1545,Patient!$A$2:$I$2017,2,FALSE)</f>
        <v>PHI</v>
      </c>
      <c r="D1545" s="15" t="str">
        <f>VLOOKUP($B1545,Patient!$A$2:$I$2017,3,FALSE)</f>
        <v/>
      </c>
      <c r="E1545" s="15" t="str">
        <f>VLOOKUP($B1545,Patient!$A$2:$I$2017,4,FALSE)</f>
        <v/>
      </c>
      <c r="F1545" s="15" t="str">
        <f>VLOOKUP($B1545,Patient!$A$2:$I$2017,5,FALSE)</f>
        <v>PHI</v>
      </c>
      <c r="G1545" s="15" t="str">
        <f>VLOOKUP($B1545,Patient!$A$2:$I$2017,6,FALSE)</f>
        <v>PHI</v>
      </c>
      <c r="H1545" s="15" t="str">
        <f>VLOOKUP($B1545,Patient!$A$2:$I$2017,7,FALSE)</f>
        <v>PHI</v>
      </c>
      <c r="I1545" s="15" t="str">
        <f>VLOOKUP($B1545,Patient!$A$2:$I$2017,8,FALSE)</f>
        <v/>
      </c>
      <c r="J1545" s="15" t="str">
        <f>VLOOKUP($B1545,Patient!$A$2:$I$2017,9,FALSE)</f>
        <v/>
      </c>
      <c r="K1545" s="5">
        <v>733</v>
      </c>
      <c r="L1545" s="3" t="s">
        <v>74</v>
      </c>
      <c r="M1545" s="11" t="str">
        <f>IF(ISNA(VLOOKUP(A1545,Experiment!$B$2:$E$140,4,FALSE)),"",VLOOKUP(A1545,Experiment!$B$2:$E$140,4,FALSE))</f>
        <v/>
      </c>
      <c r="N1545" s="3" t="s">
        <v>4065</v>
      </c>
      <c r="O1545" s="3" t="s">
        <v>2667</v>
      </c>
      <c r="P1545" s="3" t="s">
        <v>4066</v>
      </c>
      <c r="Q1545" s="3" t="s">
        <v>131</v>
      </c>
      <c r="R1545" s="3" t="s">
        <v>53</v>
      </c>
    </row>
    <row r="1546" spans="1:18" x14ac:dyDescent="0.25">
      <c r="A1546" s="3" t="s">
        <v>6356</v>
      </c>
      <c r="B1546" s="3">
        <v>1539</v>
      </c>
      <c r="C1546" s="15" t="str">
        <f>VLOOKUP($B1546,Patient!$A$2:$I$2017,2,FALSE)</f>
        <v>PHI</v>
      </c>
      <c r="D1546" s="15" t="str">
        <f>VLOOKUP($B1546,Patient!$A$2:$I$2017,3,FALSE)</f>
        <v>NON-HISPANIC</v>
      </c>
      <c r="E1546" s="15" t="str">
        <f>VLOOKUP($B1546,Patient!$A$2:$I$2017,4,FALSE)</f>
        <v>Female</v>
      </c>
      <c r="F1546" s="15" t="str">
        <f>VLOOKUP($B1546,Patient!$A$2:$I$2017,5,FALSE)</f>
        <v>PHI</v>
      </c>
      <c r="G1546" s="15" t="str">
        <f>VLOOKUP($B1546,Patient!$A$2:$I$2017,6,FALSE)</f>
        <v>PHI</v>
      </c>
      <c r="H1546" s="15" t="str">
        <f>VLOOKUP($B1546,Patient!$A$2:$I$2017,7,FALSE)</f>
        <v>PHI</v>
      </c>
      <c r="I1546" s="15" t="str">
        <f>VLOOKUP($B1546,Patient!$A$2:$I$2017,8,FALSE)</f>
        <v>White</v>
      </c>
      <c r="J1546" s="15" t="str">
        <f>VLOOKUP($B1546,Patient!$A$2:$I$2017,9,FALSE)</f>
        <v>Deceased</v>
      </c>
      <c r="K1546" s="5">
        <v>1152</v>
      </c>
      <c r="L1546" s="3" t="s">
        <v>74</v>
      </c>
      <c r="M1546" s="11" t="str">
        <f>IF(ISNA(VLOOKUP(A1546,Experiment!$B$2:$E$140,4,FALSE)),"",VLOOKUP(A1546,Experiment!$B$2:$E$140,4,FALSE))</f>
        <v/>
      </c>
      <c r="N1546" s="3" t="s">
        <v>2650</v>
      </c>
      <c r="O1546" s="3" t="s">
        <v>3226</v>
      </c>
      <c r="P1546" s="3" t="s">
        <v>6286</v>
      </c>
      <c r="Q1546" s="3" t="s">
        <v>131</v>
      </c>
      <c r="R1546" s="3" t="s">
        <v>133</v>
      </c>
    </row>
    <row r="1547" spans="1:18" x14ac:dyDescent="0.25">
      <c r="A1547" s="3" t="s">
        <v>6361</v>
      </c>
      <c r="B1547" s="3">
        <v>1540</v>
      </c>
      <c r="C1547" s="15" t="str">
        <f>VLOOKUP($B1547,Patient!$A$2:$I$2017,2,FALSE)</f>
        <v>PHI</v>
      </c>
      <c r="D1547" s="15" t="str">
        <f>VLOOKUP($B1547,Patient!$A$2:$I$2017,3,FALSE)</f>
        <v/>
      </c>
      <c r="E1547" s="15" t="str">
        <f>VLOOKUP($B1547,Patient!$A$2:$I$2017,4,FALSE)</f>
        <v/>
      </c>
      <c r="F1547" s="15" t="str">
        <f>VLOOKUP($B1547,Patient!$A$2:$I$2017,5,FALSE)</f>
        <v>PHI</v>
      </c>
      <c r="G1547" s="15" t="str">
        <f>VLOOKUP($B1547,Patient!$A$2:$I$2017,6,FALSE)</f>
        <v>PHI</v>
      </c>
      <c r="H1547" s="15" t="str">
        <f>VLOOKUP($B1547,Patient!$A$2:$I$2017,7,FALSE)</f>
        <v>PHI</v>
      </c>
      <c r="I1547" s="15" t="str">
        <f>VLOOKUP($B1547,Patient!$A$2:$I$2017,8,FALSE)</f>
        <v/>
      </c>
      <c r="J1547" s="15" t="str">
        <f>VLOOKUP($B1547,Patient!$A$2:$I$2017,9,FALSE)</f>
        <v/>
      </c>
      <c r="K1547" s="5">
        <v>1153</v>
      </c>
      <c r="L1547" s="3" t="s">
        <v>74</v>
      </c>
      <c r="M1547" s="11" t="str">
        <f>IF(ISNA(VLOOKUP(A1547,Experiment!$B$2:$E$140,4,FALSE)),"",VLOOKUP(A1547,Experiment!$B$2:$E$140,4,FALSE))</f>
        <v/>
      </c>
      <c r="N1547" s="3" t="s">
        <v>1966</v>
      </c>
      <c r="O1547" s="3" t="s">
        <v>1211</v>
      </c>
      <c r="P1547" s="3" t="s">
        <v>6286</v>
      </c>
      <c r="Q1547" s="3" t="s">
        <v>76</v>
      </c>
      <c r="R1547" s="3" t="s">
        <v>323</v>
      </c>
    </row>
    <row r="1548" spans="1:18" x14ac:dyDescent="0.25">
      <c r="A1548" s="3" t="s">
        <v>6218</v>
      </c>
      <c r="B1548" s="3">
        <v>1541</v>
      </c>
      <c r="C1548" s="15" t="str">
        <f>VLOOKUP($B1548,Patient!$A$2:$I$2017,2,FALSE)</f>
        <v>PHI</v>
      </c>
      <c r="D1548" s="15" t="str">
        <f>VLOOKUP($B1548,Patient!$A$2:$I$2017,3,FALSE)</f>
        <v>HISPANIC</v>
      </c>
      <c r="E1548" s="15" t="str">
        <f>VLOOKUP($B1548,Patient!$A$2:$I$2017,4,FALSE)</f>
        <v>Female</v>
      </c>
      <c r="F1548" s="15" t="str">
        <f>VLOOKUP($B1548,Patient!$A$2:$I$2017,5,FALSE)</f>
        <v>PHI</v>
      </c>
      <c r="G1548" s="15" t="str">
        <f>VLOOKUP($B1548,Patient!$A$2:$I$2017,6,FALSE)</f>
        <v>PHI</v>
      </c>
      <c r="H1548" s="15" t="str">
        <f>VLOOKUP($B1548,Patient!$A$2:$I$2017,7,FALSE)</f>
        <v>PHI</v>
      </c>
      <c r="I1548" s="15" t="str">
        <f>VLOOKUP($B1548,Patient!$A$2:$I$2017,8,FALSE)</f>
        <v>White</v>
      </c>
      <c r="J1548" s="15" t="str">
        <f>VLOOKUP($B1548,Patient!$A$2:$I$2017,9,FALSE)</f>
        <v>Alive</v>
      </c>
      <c r="K1548" s="5">
        <v>1128</v>
      </c>
      <c r="L1548" s="3" t="s">
        <v>74</v>
      </c>
      <c r="M1548" s="11" t="str">
        <f>IF(ISNA(VLOOKUP(A1548,Experiment!$B$2:$E$140,4,FALSE)),"",VLOOKUP(A1548,Experiment!$B$2:$E$140,4,FALSE))</f>
        <v/>
      </c>
      <c r="N1548" s="3" t="s">
        <v>279</v>
      </c>
      <c r="O1548" s="3" t="s">
        <v>2365</v>
      </c>
      <c r="P1548" s="3" t="s">
        <v>4067</v>
      </c>
      <c r="Q1548" s="3" t="s">
        <v>485</v>
      </c>
      <c r="R1548" s="3" t="s">
        <v>2452</v>
      </c>
    </row>
    <row r="1549" spans="1:18" x14ac:dyDescent="0.25">
      <c r="A1549" s="3" t="s">
        <v>6032</v>
      </c>
      <c r="B1549" s="3">
        <v>1542</v>
      </c>
      <c r="C1549" s="15" t="e">
        <f>VLOOKUP($B1549,Patient!$A$2:$I$2017,2,FALSE)</f>
        <v>#N/A</v>
      </c>
      <c r="D1549" s="15" t="e">
        <f>VLOOKUP($B1549,Patient!$A$2:$I$2017,3,FALSE)</f>
        <v>#N/A</v>
      </c>
      <c r="E1549" s="15" t="e">
        <f>VLOOKUP($B1549,Patient!$A$2:$I$2017,4,FALSE)</f>
        <v>#N/A</v>
      </c>
      <c r="F1549" s="15" t="e">
        <f>VLOOKUP($B1549,Patient!$A$2:$I$2017,5,FALSE)</f>
        <v>#N/A</v>
      </c>
      <c r="G1549" s="15" t="e">
        <f>VLOOKUP($B1549,Patient!$A$2:$I$2017,6,FALSE)</f>
        <v>#N/A</v>
      </c>
      <c r="H1549" s="15" t="e">
        <f>VLOOKUP($B1549,Patient!$A$2:$I$2017,7,FALSE)</f>
        <v>#N/A</v>
      </c>
      <c r="I1549" s="15" t="e">
        <f>VLOOKUP($B1549,Patient!$A$2:$I$2017,8,FALSE)</f>
        <v>#N/A</v>
      </c>
      <c r="J1549" s="15" t="e">
        <f>VLOOKUP($B1549,Patient!$A$2:$I$2017,9,FALSE)</f>
        <v>#N/A</v>
      </c>
      <c r="K1549" s="5">
        <v>1092</v>
      </c>
      <c r="L1549" s="3" t="s">
        <v>74</v>
      </c>
      <c r="M1549" s="11" t="str">
        <f>IF(ISNA(VLOOKUP(A1549,Experiment!$B$2:$E$140,4,FALSE)),"",VLOOKUP(A1549,Experiment!$B$2:$E$140,4,FALSE))</f>
        <v/>
      </c>
      <c r="N1549" s="3" t="s">
        <v>6031</v>
      </c>
      <c r="O1549" s="3" t="s">
        <v>670</v>
      </c>
      <c r="P1549" s="3" t="s">
        <v>4067</v>
      </c>
      <c r="Q1549" s="3" t="s">
        <v>485</v>
      </c>
      <c r="R1549" s="3" t="s">
        <v>2452</v>
      </c>
    </row>
    <row r="1550" spans="1:18" x14ac:dyDescent="0.25">
      <c r="A1550" s="3" t="s">
        <v>6287</v>
      </c>
      <c r="B1550" s="3">
        <v>1543</v>
      </c>
      <c r="C1550" s="15" t="str">
        <f>VLOOKUP($B1550,Patient!$A$2:$I$2017,2,FALSE)</f>
        <v>PHI</v>
      </c>
      <c r="D1550" s="15" t="str">
        <f>VLOOKUP($B1550,Patient!$A$2:$I$2017,3,FALSE)</f>
        <v>NON-HISPANIC</v>
      </c>
      <c r="E1550" s="15" t="str">
        <f>VLOOKUP($B1550,Patient!$A$2:$I$2017,4,FALSE)</f>
        <v>Male</v>
      </c>
      <c r="F1550" s="15" t="str">
        <f>VLOOKUP($B1550,Patient!$A$2:$I$2017,5,FALSE)</f>
        <v>PHI</v>
      </c>
      <c r="G1550" s="15" t="str">
        <f>VLOOKUP($B1550,Patient!$A$2:$I$2017,6,FALSE)</f>
        <v>PHI</v>
      </c>
      <c r="H1550" s="15" t="str">
        <f>VLOOKUP($B1550,Patient!$A$2:$I$2017,7,FALSE)</f>
        <v>PHI</v>
      </c>
      <c r="I1550" s="15" t="str">
        <f>VLOOKUP($B1550,Patient!$A$2:$I$2017,8,FALSE)</f>
        <v>White</v>
      </c>
      <c r="J1550" s="15" t="str">
        <f>VLOOKUP($B1550,Patient!$A$2:$I$2017,9,FALSE)</f>
        <v>Deceased</v>
      </c>
      <c r="K1550" s="5">
        <v>1140</v>
      </c>
      <c r="L1550" s="3" t="s">
        <v>146</v>
      </c>
      <c r="M1550" s="11" t="str">
        <f>IF(ISNA(VLOOKUP(A1550,Experiment!$B$2:$E$140,4,FALSE)),"",VLOOKUP(A1550,Experiment!$B$2:$E$140,4,FALSE))</f>
        <v/>
      </c>
      <c r="N1550" s="3" t="s">
        <v>53</v>
      </c>
      <c r="O1550" s="3" t="s">
        <v>53</v>
      </c>
      <c r="P1550" s="3" t="s">
        <v>6286</v>
      </c>
      <c r="Q1550" s="3" t="s">
        <v>61</v>
      </c>
      <c r="R1550" s="3" t="s">
        <v>53</v>
      </c>
    </row>
    <row r="1551" spans="1:18" x14ac:dyDescent="0.25">
      <c r="A1551" s="3" t="s">
        <v>6365</v>
      </c>
      <c r="B1551" s="3">
        <v>1544</v>
      </c>
      <c r="C1551" s="15" t="str">
        <f>VLOOKUP($B1551,Patient!$A$2:$I$2017,2,FALSE)</f>
        <v>PHI</v>
      </c>
      <c r="D1551" s="15" t="str">
        <f>VLOOKUP($B1551,Patient!$A$2:$I$2017,3,FALSE)</f>
        <v/>
      </c>
      <c r="E1551" s="15" t="str">
        <f>VLOOKUP($B1551,Patient!$A$2:$I$2017,4,FALSE)</f>
        <v>Female</v>
      </c>
      <c r="F1551" s="15" t="str">
        <f>VLOOKUP($B1551,Patient!$A$2:$I$2017,5,FALSE)</f>
        <v>PHI</v>
      </c>
      <c r="G1551" s="15" t="str">
        <f>VLOOKUP($B1551,Patient!$A$2:$I$2017,6,FALSE)</f>
        <v>PHI</v>
      </c>
      <c r="H1551" s="15" t="str">
        <f>VLOOKUP($B1551,Patient!$A$2:$I$2017,7,FALSE)</f>
        <v>PHI</v>
      </c>
      <c r="I1551" s="15" t="str">
        <f>VLOOKUP($B1551,Patient!$A$2:$I$2017,8,FALSE)</f>
        <v/>
      </c>
      <c r="J1551" s="15" t="str">
        <f>VLOOKUP($B1551,Patient!$A$2:$I$2017,9,FALSE)</f>
        <v/>
      </c>
      <c r="K1551" s="5">
        <v>1154</v>
      </c>
      <c r="L1551" s="3" t="s">
        <v>74</v>
      </c>
      <c r="M1551" s="11" t="str">
        <f>IF(ISNA(VLOOKUP(A1551,Experiment!$B$2:$E$140,4,FALSE)),"",VLOOKUP(A1551,Experiment!$B$2:$E$140,4,FALSE))</f>
        <v/>
      </c>
      <c r="N1551" s="3" t="s">
        <v>6363</v>
      </c>
      <c r="O1551" s="3" t="s">
        <v>1437</v>
      </c>
      <c r="P1551" s="3" t="s">
        <v>4067</v>
      </c>
      <c r="Q1551" s="3" t="s">
        <v>485</v>
      </c>
      <c r="R1551" s="3" t="s">
        <v>2452</v>
      </c>
    </row>
    <row r="1552" spans="1:18" x14ac:dyDescent="0.25">
      <c r="A1552" s="3" t="s">
        <v>4192</v>
      </c>
      <c r="B1552" s="3">
        <v>1545</v>
      </c>
      <c r="C1552" s="15" t="str">
        <f>VLOOKUP($B1552,Patient!$A$2:$I$2017,2,FALSE)</f>
        <v>PHI</v>
      </c>
      <c r="D1552" s="15" t="str">
        <f>VLOOKUP($B1552,Patient!$A$2:$I$2017,3,FALSE)</f>
        <v/>
      </c>
      <c r="E1552" s="15" t="str">
        <f>VLOOKUP($B1552,Patient!$A$2:$I$2017,4,FALSE)</f>
        <v>Male</v>
      </c>
      <c r="F1552" s="15" t="str">
        <f>VLOOKUP($B1552,Patient!$A$2:$I$2017,5,FALSE)</f>
        <v>PHI</v>
      </c>
      <c r="G1552" s="15" t="str">
        <f>VLOOKUP($B1552,Patient!$A$2:$I$2017,6,FALSE)</f>
        <v>PHI</v>
      </c>
      <c r="H1552" s="15" t="str">
        <f>VLOOKUP($B1552,Patient!$A$2:$I$2017,7,FALSE)</f>
        <v>PHI</v>
      </c>
      <c r="I1552" s="15" t="str">
        <f>VLOOKUP($B1552,Patient!$A$2:$I$2017,8,FALSE)</f>
        <v/>
      </c>
      <c r="J1552" s="15" t="str">
        <f>VLOOKUP($B1552,Patient!$A$2:$I$2017,9,FALSE)</f>
        <v/>
      </c>
      <c r="K1552" s="5">
        <v>754</v>
      </c>
      <c r="L1552" s="3" t="s">
        <v>74</v>
      </c>
      <c r="M1552" s="11" t="str">
        <f>IF(ISNA(VLOOKUP(A1552,Experiment!$B$2:$E$140,4,FALSE)),"",VLOOKUP(A1552,Experiment!$B$2:$E$140,4,FALSE))</f>
        <v/>
      </c>
      <c r="N1552" s="3" t="s">
        <v>352</v>
      </c>
      <c r="O1552" s="3" t="s">
        <v>95</v>
      </c>
      <c r="P1552" s="3" t="s">
        <v>4067</v>
      </c>
      <c r="Q1552" s="3" t="s">
        <v>131</v>
      </c>
      <c r="R1552" s="3" t="s">
        <v>557</v>
      </c>
    </row>
    <row r="1553" spans="1:18" x14ac:dyDescent="0.25">
      <c r="A1553" s="3" t="s">
        <v>6376</v>
      </c>
      <c r="B1553" s="3">
        <v>1546</v>
      </c>
      <c r="C1553" s="15" t="str">
        <f>VLOOKUP($B1553,Patient!$A$2:$I$2017,2,FALSE)</f>
        <v>PHI</v>
      </c>
      <c r="D1553" s="15" t="str">
        <f>VLOOKUP($B1553,Patient!$A$2:$I$2017,3,FALSE)</f>
        <v>NON-HISPANIC</v>
      </c>
      <c r="E1553" s="15" t="str">
        <f>VLOOKUP($B1553,Patient!$A$2:$I$2017,4,FALSE)</f>
        <v>Female</v>
      </c>
      <c r="F1553" s="15" t="str">
        <f>VLOOKUP($B1553,Patient!$A$2:$I$2017,5,FALSE)</f>
        <v>PHI</v>
      </c>
      <c r="G1553" s="15" t="str">
        <f>VLOOKUP($B1553,Patient!$A$2:$I$2017,6,FALSE)</f>
        <v>PHI</v>
      </c>
      <c r="H1553" s="15" t="str">
        <f>VLOOKUP($B1553,Patient!$A$2:$I$2017,7,FALSE)</f>
        <v>PHI</v>
      </c>
      <c r="I1553" s="15" t="str">
        <f>VLOOKUP($B1553,Patient!$A$2:$I$2017,8,FALSE)</f>
        <v>White</v>
      </c>
      <c r="J1553" s="15" t="str">
        <f>VLOOKUP($B1553,Patient!$A$2:$I$2017,9,FALSE)</f>
        <v>Alive</v>
      </c>
      <c r="K1553" s="5">
        <v>1155</v>
      </c>
      <c r="L1553" s="3" t="s">
        <v>93</v>
      </c>
      <c r="M1553" s="11" t="str">
        <f>IF(ISNA(VLOOKUP(A1553,Experiment!$B$2:$E$140,4,FALSE)),"",VLOOKUP(A1553,Experiment!$B$2:$E$140,4,FALSE))</f>
        <v/>
      </c>
      <c r="N1553" s="3" t="s">
        <v>2000</v>
      </c>
      <c r="O1553" s="3" t="s">
        <v>3274</v>
      </c>
      <c r="P1553" s="3" t="s">
        <v>4191</v>
      </c>
      <c r="Q1553" s="3" t="s">
        <v>111</v>
      </c>
      <c r="R1553" s="3" t="s">
        <v>113</v>
      </c>
    </row>
    <row r="1554" spans="1:18" x14ac:dyDescent="0.25">
      <c r="A1554" s="3" t="s">
        <v>4521</v>
      </c>
      <c r="B1554" s="3">
        <v>1547</v>
      </c>
      <c r="C1554" s="15" t="e">
        <f>VLOOKUP($B1554,Patient!$A$2:$I$2017,2,FALSE)</f>
        <v>#N/A</v>
      </c>
      <c r="D1554" s="15" t="e">
        <f>VLOOKUP($B1554,Patient!$A$2:$I$2017,3,FALSE)</f>
        <v>#N/A</v>
      </c>
      <c r="E1554" s="15" t="e">
        <f>VLOOKUP($B1554,Patient!$A$2:$I$2017,4,FALSE)</f>
        <v>#N/A</v>
      </c>
      <c r="F1554" s="15" t="e">
        <f>VLOOKUP($B1554,Patient!$A$2:$I$2017,5,FALSE)</f>
        <v>#N/A</v>
      </c>
      <c r="G1554" s="15" t="e">
        <f>VLOOKUP($B1554,Patient!$A$2:$I$2017,6,FALSE)</f>
        <v>#N/A</v>
      </c>
      <c r="H1554" s="15" t="e">
        <f>VLOOKUP($B1554,Patient!$A$2:$I$2017,7,FALSE)</f>
        <v>#N/A</v>
      </c>
      <c r="I1554" s="15" t="e">
        <f>VLOOKUP($B1554,Patient!$A$2:$I$2017,8,FALSE)</f>
        <v>#N/A</v>
      </c>
      <c r="J1554" s="15" t="e">
        <f>VLOOKUP($B1554,Patient!$A$2:$I$2017,9,FALSE)</f>
        <v>#N/A</v>
      </c>
      <c r="K1554" s="5">
        <v>821</v>
      </c>
      <c r="L1554" s="3" t="s">
        <v>74</v>
      </c>
      <c r="M1554" s="11" t="str">
        <f>IF(ISNA(VLOOKUP(A1554,Experiment!$B$2:$E$140,4,FALSE)),"",VLOOKUP(A1554,Experiment!$B$2:$E$140,4,FALSE))</f>
        <v/>
      </c>
      <c r="N1554" s="3" t="s">
        <v>4519</v>
      </c>
      <c r="O1554" s="3" t="s">
        <v>291</v>
      </c>
      <c r="P1554" s="3" t="s">
        <v>4191</v>
      </c>
      <c r="Q1554" s="3" t="s">
        <v>485</v>
      </c>
      <c r="R1554" s="3" t="s">
        <v>1810</v>
      </c>
    </row>
    <row r="1555" spans="1:18" x14ac:dyDescent="0.25">
      <c r="A1555" s="3" t="s">
        <v>6387</v>
      </c>
      <c r="B1555" s="3">
        <v>1548</v>
      </c>
      <c r="C1555" s="15" t="str">
        <f>VLOOKUP($B1555,Patient!$A$2:$I$2017,2,FALSE)</f>
        <v>PHI</v>
      </c>
      <c r="D1555" s="15" t="str">
        <f>VLOOKUP($B1555,Patient!$A$2:$I$2017,3,FALSE)</f>
        <v/>
      </c>
      <c r="E1555" s="15" t="str">
        <f>VLOOKUP($B1555,Patient!$A$2:$I$2017,4,FALSE)</f>
        <v/>
      </c>
      <c r="F1555" s="15" t="str">
        <f>VLOOKUP($B1555,Patient!$A$2:$I$2017,5,FALSE)</f>
        <v>PHI</v>
      </c>
      <c r="G1555" s="15" t="str">
        <f>VLOOKUP($B1555,Patient!$A$2:$I$2017,6,FALSE)</f>
        <v>PHI</v>
      </c>
      <c r="H1555" s="15" t="str">
        <f>VLOOKUP($B1555,Patient!$A$2:$I$2017,7,FALSE)</f>
        <v>PHI</v>
      </c>
      <c r="I1555" s="15" t="str">
        <f>VLOOKUP($B1555,Patient!$A$2:$I$2017,8,FALSE)</f>
        <v/>
      </c>
      <c r="J1555" s="15" t="str">
        <f>VLOOKUP($B1555,Patient!$A$2:$I$2017,9,FALSE)</f>
        <v/>
      </c>
      <c r="K1555" s="5">
        <v>1156</v>
      </c>
      <c r="L1555" s="3" t="s">
        <v>74</v>
      </c>
      <c r="M1555" s="11" t="str">
        <f>IF(ISNA(VLOOKUP(A1555,Experiment!$B$2:$E$140,4,FALSE)),"",VLOOKUP(A1555,Experiment!$B$2:$E$140,4,FALSE))</f>
        <v/>
      </c>
      <c r="N1555" s="3" t="s">
        <v>3201</v>
      </c>
      <c r="O1555" s="3" t="s">
        <v>291</v>
      </c>
      <c r="P1555" s="3" t="s">
        <v>6385</v>
      </c>
      <c r="Q1555" s="3" t="s">
        <v>76</v>
      </c>
      <c r="R1555" s="3" t="s">
        <v>79</v>
      </c>
    </row>
    <row r="1556" spans="1:18" x14ac:dyDescent="0.25">
      <c r="A1556" s="3" t="s">
        <v>6410</v>
      </c>
      <c r="B1556" s="3">
        <v>1549</v>
      </c>
      <c r="C1556" s="15" t="str">
        <f>VLOOKUP($B1556,Patient!$A$2:$I$2017,2,FALSE)</f>
        <v>PHI</v>
      </c>
      <c r="D1556" s="15" t="str">
        <f>VLOOKUP($B1556,Patient!$A$2:$I$2017,3,FALSE)</f>
        <v/>
      </c>
      <c r="E1556" s="15" t="str">
        <f>VLOOKUP($B1556,Patient!$A$2:$I$2017,4,FALSE)</f>
        <v/>
      </c>
      <c r="F1556" s="15" t="str">
        <f>VLOOKUP($B1556,Patient!$A$2:$I$2017,5,FALSE)</f>
        <v>PHI</v>
      </c>
      <c r="G1556" s="15" t="str">
        <f>VLOOKUP($B1556,Patient!$A$2:$I$2017,6,FALSE)</f>
        <v>PHI</v>
      </c>
      <c r="H1556" s="15" t="str">
        <f>VLOOKUP($B1556,Patient!$A$2:$I$2017,7,FALSE)</f>
        <v>PHI</v>
      </c>
      <c r="I1556" s="15" t="str">
        <f>VLOOKUP($B1556,Patient!$A$2:$I$2017,8,FALSE)</f>
        <v/>
      </c>
      <c r="J1556" s="15" t="str">
        <f>VLOOKUP($B1556,Patient!$A$2:$I$2017,9,FALSE)</f>
        <v/>
      </c>
      <c r="K1556" s="5">
        <v>1158</v>
      </c>
      <c r="L1556" s="3" t="s">
        <v>5641</v>
      </c>
      <c r="M1556" s="11" t="str">
        <f>IF(ISNA(VLOOKUP(A1556,Experiment!$B$2:$E$140,4,FALSE)),"",VLOOKUP(A1556,Experiment!$B$2:$E$140,4,FALSE))</f>
        <v/>
      </c>
      <c r="N1556" s="3" t="s">
        <v>53</v>
      </c>
      <c r="O1556" s="3" t="s">
        <v>53</v>
      </c>
      <c r="P1556" s="3" t="s">
        <v>6409</v>
      </c>
      <c r="Q1556" s="3" t="s">
        <v>76</v>
      </c>
      <c r="R1556" s="3" t="s">
        <v>1826</v>
      </c>
    </row>
    <row r="1557" spans="1:18" x14ac:dyDescent="0.25">
      <c r="A1557" s="3" t="s">
        <v>6391</v>
      </c>
      <c r="B1557" s="3">
        <v>1550</v>
      </c>
      <c r="C1557" s="15" t="str">
        <f>VLOOKUP($B1557,Patient!$A$2:$I$2017,2,FALSE)</f>
        <v>PHI</v>
      </c>
      <c r="D1557" s="15" t="str">
        <f>VLOOKUP($B1557,Patient!$A$2:$I$2017,3,FALSE)</f>
        <v/>
      </c>
      <c r="E1557" s="15" t="str">
        <f>VLOOKUP($B1557,Patient!$A$2:$I$2017,4,FALSE)</f>
        <v/>
      </c>
      <c r="F1557" s="15" t="str">
        <f>VLOOKUP($B1557,Patient!$A$2:$I$2017,5,FALSE)</f>
        <v>PHI</v>
      </c>
      <c r="G1557" s="15" t="str">
        <f>VLOOKUP($B1557,Patient!$A$2:$I$2017,6,FALSE)</f>
        <v>PHI</v>
      </c>
      <c r="H1557" s="15" t="str">
        <f>VLOOKUP($B1557,Patient!$A$2:$I$2017,7,FALSE)</f>
        <v>PHI</v>
      </c>
      <c r="I1557" s="15" t="str">
        <f>VLOOKUP($B1557,Patient!$A$2:$I$2017,8,FALSE)</f>
        <v/>
      </c>
      <c r="J1557" s="15" t="str">
        <f>VLOOKUP($B1557,Patient!$A$2:$I$2017,9,FALSE)</f>
        <v/>
      </c>
      <c r="K1557" s="5">
        <v>1159</v>
      </c>
      <c r="L1557" s="3" t="s">
        <v>5641</v>
      </c>
      <c r="M1557" s="11" t="str">
        <f>IF(ISNA(VLOOKUP(A1557,Experiment!$B$2:$E$140,4,FALSE)),"",VLOOKUP(A1557,Experiment!$B$2:$E$140,4,FALSE))</f>
        <v/>
      </c>
      <c r="N1557" s="3" t="s">
        <v>53</v>
      </c>
      <c r="O1557" s="3" t="s">
        <v>53</v>
      </c>
      <c r="P1557" s="3" t="s">
        <v>2161</v>
      </c>
      <c r="Q1557" s="3" t="s">
        <v>131</v>
      </c>
      <c r="R1557" s="3" t="s">
        <v>557</v>
      </c>
    </row>
    <row r="1558" spans="1:18" x14ac:dyDescent="0.25">
      <c r="A1558" s="3" t="s">
        <v>6421</v>
      </c>
      <c r="B1558" s="3">
        <v>1555</v>
      </c>
      <c r="C1558" s="15" t="str">
        <f>VLOOKUP($B1558,Patient!$A$2:$I$2017,2,FALSE)</f>
        <v>PHI</v>
      </c>
      <c r="D1558" s="15" t="str">
        <f>VLOOKUP($B1558,Patient!$A$2:$I$2017,3,FALSE)</f>
        <v>NON-HISPANIC</v>
      </c>
      <c r="E1558" s="15" t="str">
        <f>VLOOKUP($B1558,Patient!$A$2:$I$2017,4,FALSE)</f>
        <v>Male</v>
      </c>
      <c r="F1558" s="15" t="str">
        <f>VLOOKUP($B1558,Patient!$A$2:$I$2017,5,FALSE)</f>
        <v>PHI</v>
      </c>
      <c r="G1558" s="15" t="str">
        <f>VLOOKUP($B1558,Patient!$A$2:$I$2017,6,FALSE)</f>
        <v>PHI</v>
      </c>
      <c r="H1558" s="15" t="str">
        <f>VLOOKUP($B1558,Patient!$A$2:$I$2017,7,FALSE)</f>
        <v>PHI</v>
      </c>
      <c r="I1558" s="15" t="str">
        <f>VLOOKUP($B1558,Patient!$A$2:$I$2017,8,FALSE)</f>
        <v>White</v>
      </c>
      <c r="J1558" s="15" t="str">
        <f>VLOOKUP($B1558,Patient!$A$2:$I$2017,9,FALSE)</f>
        <v>Alive</v>
      </c>
      <c r="K1558" s="5">
        <v>1164</v>
      </c>
      <c r="L1558" s="3" t="s">
        <v>74</v>
      </c>
      <c r="M1558" s="11" t="str">
        <f>IF(ISNA(VLOOKUP(A1558,Experiment!$B$2:$E$140,4,FALSE)),"",VLOOKUP(A1558,Experiment!$B$2:$E$140,4,FALSE))</f>
        <v/>
      </c>
      <c r="N1558" s="3" t="s">
        <v>3204</v>
      </c>
      <c r="O1558" s="3" t="s">
        <v>248</v>
      </c>
      <c r="P1558" s="3" t="s">
        <v>6419</v>
      </c>
      <c r="Q1558" s="3" t="s">
        <v>76</v>
      </c>
      <c r="R1558" s="3" t="s">
        <v>53</v>
      </c>
    </row>
    <row r="1559" spans="1:18" x14ac:dyDescent="0.25">
      <c r="A1559" s="3" t="s">
        <v>6400</v>
      </c>
      <c r="B1559" s="3">
        <v>1551</v>
      </c>
      <c r="C1559" s="15" t="str">
        <f>VLOOKUP($B1559,Patient!$A$2:$I$2017,2,FALSE)</f>
        <v>PHI</v>
      </c>
      <c r="D1559" s="15" t="str">
        <f>VLOOKUP($B1559,Patient!$A$2:$I$2017,3,FALSE)</f>
        <v/>
      </c>
      <c r="E1559" s="15" t="str">
        <f>VLOOKUP($B1559,Patient!$A$2:$I$2017,4,FALSE)</f>
        <v/>
      </c>
      <c r="F1559" s="15" t="str">
        <f>VLOOKUP($B1559,Patient!$A$2:$I$2017,5,FALSE)</f>
        <v>PHI</v>
      </c>
      <c r="G1559" s="15" t="str">
        <f>VLOOKUP($B1559,Patient!$A$2:$I$2017,6,FALSE)</f>
        <v>PHI</v>
      </c>
      <c r="H1559" s="15" t="str">
        <f>VLOOKUP($B1559,Patient!$A$2:$I$2017,7,FALSE)</f>
        <v>PHI</v>
      </c>
      <c r="I1559" s="15" t="str">
        <f>VLOOKUP($B1559,Patient!$A$2:$I$2017,8,FALSE)</f>
        <v/>
      </c>
      <c r="J1559" s="15" t="str">
        <f>VLOOKUP($B1559,Patient!$A$2:$I$2017,9,FALSE)</f>
        <v/>
      </c>
      <c r="K1559" s="5">
        <v>1160</v>
      </c>
      <c r="L1559" s="3" t="s">
        <v>5641</v>
      </c>
      <c r="M1559" s="11" t="str">
        <f>IF(ISNA(VLOOKUP(A1559,Experiment!$B$2:$E$140,4,FALSE)),"",VLOOKUP(A1559,Experiment!$B$2:$E$140,4,FALSE))</f>
        <v/>
      </c>
      <c r="N1559" s="3" t="s">
        <v>53</v>
      </c>
      <c r="O1559" s="3" t="s">
        <v>53</v>
      </c>
      <c r="P1559" s="3" t="s">
        <v>6399</v>
      </c>
      <c r="Q1559" s="3" t="s">
        <v>76</v>
      </c>
      <c r="R1559" s="3" t="s">
        <v>1826</v>
      </c>
    </row>
    <row r="1560" spans="1:18" x14ac:dyDescent="0.25">
      <c r="A1560" s="3" t="s">
        <v>6407</v>
      </c>
      <c r="B1560" s="3">
        <v>1552</v>
      </c>
      <c r="C1560" s="15" t="str">
        <f>VLOOKUP($B1560,Patient!$A$2:$I$2017,2,FALSE)</f>
        <v>PHI</v>
      </c>
      <c r="D1560" s="15" t="str">
        <f>VLOOKUP($B1560,Patient!$A$2:$I$2017,3,FALSE)</f>
        <v/>
      </c>
      <c r="E1560" s="15" t="str">
        <f>VLOOKUP($B1560,Patient!$A$2:$I$2017,4,FALSE)</f>
        <v/>
      </c>
      <c r="F1560" s="15" t="str">
        <f>VLOOKUP($B1560,Patient!$A$2:$I$2017,5,FALSE)</f>
        <v>PHI</v>
      </c>
      <c r="G1560" s="15" t="str">
        <f>VLOOKUP($B1560,Patient!$A$2:$I$2017,6,FALSE)</f>
        <v>PHI</v>
      </c>
      <c r="H1560" s="15" t="str">
        <f>VLOOKUP($B1560,Patient!$A$2:$I$2017,7,FALSE)</f>
        <v>PHI</v>
      </c>
      <c r="I1560" s="15" t="str">
        <f>VLOOKUP($B1560,Patient!$A$2:$I$2017,8,FALSE)</f>
        <v/>
      </c>
      <c r="J1560" s="15" t="str">
        <f>VLOOKUP($B1560,Patient!$A$2:$I$2017,9,FALSE)</f>
        <v/>
      </c>
      <c r="K1560" s="5">
        <v>1161</v>
      </c>
      <c r="L1560" s="3" t="s">
        <v>5641</v>
      </c>
      <c r="M1560" s="11" t="str">
        <f>IF(ISNA(VLOOKUP(A1560,Experiment!$B$2:$E$140,4,FALSE)),"",VLOOKUP(A1560,Experiment!$B$2:$E$140,4,FALSE))</f>
        <v/>
      </c>
      <c r="N1560" s="3" t="s">
        <v>53</v>
      </c>
      <c r="O1560" s="3" t="s">
        <v>53</v>
      </c>
      <c r="P1560" s="3" t="s">
        <v>6406</v>
      </c>
      <c r="Q1560" s="3" t="s">
        <v>76</v>
      </c>
      <c r="R1560" s="3" t="s">
        <v>1826</v>
      </c>
    </row>
    <row r="1561" spans="1:18" x14ac:dyDescent="0.25">
      <c r="A1561" s="3" t="s">
        <v>6413</v>
      </c>
      <c r="B1561" s="3">
        <v>1553</v>
      </c>
      <c r="C1561" s="15" t="str">
        <f>VLOOKUP($B1561,Patient!$A$2:$I$2017,2,FALSE)</f>
        <v>PHI</v>
      </c>
      <c r="D1561" s="15" t="str">
        <f>VLOOKUP($B1561,Patient!$A$2:$I$2017,3,FALSE)</f>
        <v/>
      </c>
      <c r="E1561" s="15" t="str">
        <f>VLOOKUP($B1561,Patient!$A$2:$I$2017,4,FALSE)</f>
        <v/>
      </c>
      <c r="F1561" s="15" t="str">
        <f>VLOOKUP($B1561,Patient!$A$2:$I$2017,5,FALSE)</f>
        <v>PHI</v>
      </c>
      <c r="G1561" s="15" t="str">
        <f>VLOOKUP($B1561,Patient!$A$2:$I$2017,6,FALSE)</f>
        <v>PHI</v>
      </c>
      <c r="H1561" s="15" t="str">
        <f>VLOOKUP($B1561,Patient!$A$2:$I$2017,7,FALSE)</f>
        <v>PHI</v>
      </c>
      <c r="I1561" s="15" t="str">
        <f>VLOOKUP($B1561,Patient!$A$2:$I$2017,8,FALSE)</f>
        <v/>
      </c>
      <c r="J1561" s="15" t="str">
        <f>VLOOKUP($B1561,Patient!$A$2:$I$2017,9,FALSE)</f>
        <v/>
      </c>
      <c r="K1561" s="5">
        <v>1162</v>
      </c>
      <c r="L1561" s="3" t="s">
        <v>5641</v>
      </c>
      <c r="M1561" s="11" t="str">
        <f>IF(ISNA(VLOOKUP(A1561,Experiment!$B$2:$E$140,4,FALSE)),"",VLOOKUP(A1561,Experiment!$B$2:$E$140,4,FALSE))</f>
        <v/>
      </c>
      <c r="N1561" s="3" t="s">
        <v>53</v>
      </c>
      <c r="O1561" s="3" t="s">
        <v>53</v>
      </c>
      <c r="P1561" s="3" t="s">
        <v>6412</v>
      </c>
      <c r="Q1561" s="3" t="s">
        <v>131</v>
      </c>
      <c r="R1561" s="3" t="s">
        <v>557</v>
      </c>
    </row>
    <row r="1562" spans="1:18" x14ac:dyDescent="0.25">
      <c r="A1562" s="3" t="s">
        <v>6403</v>
      </c>
      <c r="B1562" s="3">
        <v>1554</v>
      </c>
      <c r="C1562" s="15" t="str">
        <f>VLOOKUP($B1562,Patient!$A$2:$I$2017,2,FALSE)</f>
        <v>PHI</v>
      </c>
      <c r="D1562" s="15" t="str">
        <f>VLOOKUP($B1562,Patient!$A$2:$I$2017,3,FALSE)</f>
        <v/>
      </c>
      <c r="E1562" s="15" t="str">
        <f>VLOOKUP($B1562,Patient!$A$2:$I$2017,4,FALSE)</f>
        <v>Female</v>
      </c>
      <c r="F1562" s="15" t="str">
        <f>VLOOKUP($B1562,Patient!$A$2:$I$2017,5,FALSE)</f>
        <v>PHI</v>
      </c>
      <c r="G1562" s="15" t="str">
        <f>VLOOKUP($B1562,Patient!$A$2:$I$2017,6,FALSE)</f>
        <v>PHI</v>
      </c>
      <c r="H1562" s="15" t="str">
        <f>VLOOKUP($B1562,Patient!$A$2:$I$2017,7,FALSE)</f>
        <v>PHI</v>
      </c>
      <c r="I1562" s="15" t="str">
        <f>VLOOKUP($B1562,Patient!$A$2:$I$2017,8,FALSE)</f>
        <v/>
      </c>
      <c r="J1562" s="15" t="str">
        <f>VLOOKUP($B1562,Patient!$A$2:$I$2017,9,FALSE)</f>
        <v/>
      </c>
      <c r="K1562" s="5">
        <v>1163</v>
      </c>
      <c r="L1562" s="3" t="s">
        <v>5641</v>
      </c>
      <c r="M1562" s="11" t="str">
        <f>IF(ISNA(VLOOKUP(A1562,Experiment!$B$2:$E$140,4,FALSE)),"",VLOOKUP(A1562,Experiment!$B$2:$E$140,4,FALSE))</f>
        <v/>
      </c>
      <c r="N1562" s="3" t="s">
        <v>53</v>
      </c>
      <c r="O1562" s="3" t="s">
        <v>53</v>
      </c>
      <c r="P1562" s="3" t="s">
        <v>6402</v>
      </c>
      <c r="Q1562" s="3" t="s">
        <v>76</v>
      </c>
      <c r="R1562" s="3" t="s">
        <v>1826</v>
      </c>
    </row>
    <row r="1563" spans="1:18" x14ac:dyDescent="0.25">
      <c r="A1563" s="3" t="s">
        <v>6426</v>
      </c>
      <c r="B1563" s="3">
        <v>1559</v>
      </c>
      <c r="C1563" s="15" t="str">
        <f>VLOOKUP($B1563,Patient!$A$2:$I$2017,2,FALSE)</f>
        <v>PHI</v>
      </c>
      <c r="D1563" s="15" t="str">
        <f>VLOOKUP($B1563,Patient!$A$2:$I$2017,3,FALSE)</f>
        <v>UNKNOWN</v>
      </c>
      <c r="E1563" s="15" t="str">
        <f>VLOOKUP($B1563,Patient!$A$2:$I$2017,4,FALSE)</f>
        <v>Female</v>
      </c>
      <c r="F1563" s="15" t="str">
        <f>VLOOKUP($B1563,Patient!$A$2:$I$2017,5,FALSE)</f>
        <v>PHI</v>
      </c>
      <c r="G1563" s="15" t="str">
        <f>VLOOKUP($B1563,Patient!$A$2:$I$2017,6,FALSE)</f>
        <v>PHI</v>
      </c>
      <c r="H1563" s="15" t="str">
        <f>VLOOKUP($B1563,Patient!$A$2:$I$2017,7,FALSE)</f>
        <v>PHI</v>
      </c>
      <c r="I1563" s="15" t="str">
        <f>VLOOKUP($B1563,Patient!$A$2:$I$2017,8,FALSE)</f>
        <v>Unknown</v>
      </c>
      <c r="J1563" s="15" t="str">
        <f>VLOOKUP($B1563,Patient!$A$2:$I$2017,9,FALSE)</f>
        <v>Alive</v>
      </c>
      <c r="K1563" s="5">
        <v>1165</v>
      </c>
      <c r="L1563" s="3" t="s">
        <v>5641</v>
      </c>
      <c r="M1563" s="11" t="str">
        <f>IF(ISNA(VLOOKUP(A1563,Experiment!$B$2:$E$140,4,FALSE)),"",VLOOKUP(A1563,Experiment!$B$2:$E$140,4,FALSE))</f>
        <v/>
      </c>
      <c r="N1563" s="3" t="s">
        <v>53</v>
      </c>
      <c r="O1563" s="3" t="s">
        <v>53</v>
      </c>
      <c r="P1563" s="3" t="s">
        <v>6425</v>
      </c>
      <c r="Q1563" s="3" t="s">
        <v>131</v>
      </c>
      <c r="R1563" s="3" t="s">
        <v>557</v>
      </c>
    </row>
    <row r="1564" spans="1:18" x14ac:dyDescent="0.25">
      <c r="A1564" s="3" t="s">
        <v>6417</v>
      </c>
      <c r="B1564" s="3">
        <v>1560</v>
      </c>
      <c r="C1564" s="15" t="str">
        <f>VLOOKUP($B1564,Patient!$A$2:$I$2017,2,FALSE)</f>
        <v>PHI</v>
      </c>
      <c r="D1564" s="15" t="str">
        <f>VLOOKUP($B1564,Patient!$A$2:$I$2017,3,FALSE)</f>
        <v>NON-HISPANIC</v>
      </c>
      <c r="E1564" s="15" t="str">
        <f>VLOOKUP($B1564,Patient!$A$2:$I$2017,4,FALSE)</f>
        <v>Male</v>
      </c>
      <c r="F1564" s="15" t="str">
        <f>VLOOKUP($B1564,Patient!$A$2:$I$2017,5,FALSE)</f>
        <v>PHI</v>
      </c>
      <c r="G1564" s="15" t="str">
        <f>VLOOKUP($B1564,Patient!$A$2:$I$2017,6,FALSE)</f>
        <v>PHI</v>
      </c>
      <c r="H1564" s="15" t="str">
        <f>VLOOKUP($B1564,Patient!$A$2:$I$2017,7,FALSE)</f>
        <v>PHI</v>
      </c>
      <c r="I1564" s="15" t="str">
        <f>VLOOKUP($B1564,Patient!$A$2:$I$2017,8,FALSE)</f>
        <v>Declined</v>
      </c>
      <c r="J1564" s="15" t="str">
        <f>VLOOKUP($B1564,Patient!$A$2:$I$2017,9,FALSE)</f>
        <v>Alive</v>
      </c>
      <c r="K1564" s="5">
        <v>1169</v>
      </c>
      <c r="L1564" s="3" t="s">
        <v>5641</v>
      </c>
      <c r="M1564" s="11" t="str">
        <f>IF(ISNA(VLOOKUP(A1564,Experiment!$B$2:$E$140,4,FALSE)),"",VLOOKUP(A1564,Experiment!$B$2:$E$140,4,FALSE))</f>
        <v/>
      </c>
      <c r="N1564" s="3" t="s">
        <v>53</v>
      </c>
      <c r="O1564" s="3" t="s">
        <v>53</v>
      </c>
      <c r="P1564" s="3" t="s">
        <v>982</v>
      </c>
      <c r="Q1564" s="3" t="s">
        <v>131</v>
      </c>
      <c r="R1564" s="3" t="s">
        <v>281</v>
      </c>
    </row>
    <row r="1565" spans="1:18" x14ac:dyDescent="0.25">
      <c r="A1565" s="3" t="s">
        <v>6428</v>
      </c>
      <c r="B1565" s="3">
        <v>1556</v>
      </c>
      <c r="C1565" s="15" t="str">
        <f>VLOOKUP($B1565,Patient!$A$2:$I$2017,2,FALSE)</f>
        <v>PHI</v>
      </c>
      <c r="D1565" s="15" t="str">
        <f>VLOOKUP($B1565,Patient!$A$2:$I$2017,3,FALSE)</f>
        <v>UNKNOWN</v>
      </c>
      <c r="E1565" s="15" t="str">
        <f>VLOOKUP($B1565,Patient!$A$2:$I$2017,4,FALSE)</f>
        <v>Male</v>
      </c>
      <c r="F1565" s="15" t="str">
        <f>VLOOKUP($B1565,Patient!$A$2:$I$2017,5,FALSE)</f>
        <v>PHI</v>
      </c>
      <c r="G1565" s="15" t="str">
        <f>VLOOKUP($B1565,Patient!$A$2:$I$2017,6,FALSE)</f>
        <v>PHI</v>
      </c>
      <c r="H1565" s="15" t="str">
        <f>VLOOKUP($B1565,Patient!$A$2:$I$2017,7,FALSE)</f>
        <v>PHI</v>
      </c>
      <c r="I1565" s="15" t="str">
        <f>VLOOKUP($B1565,Patient!$A$2:$I$2017,8,FALSE)</f>
        <v>Unknown</v>
      </c>
      <c r="J1565" s="15" t="str">
        <f>VLOOKUP($B1565,Patient!$A$2:$I$2017,9,FALSE)</f>
        <v>Alive</v>
      </c>
      <c r="K1565" s="5">
        <v>1166</v>
      </c>
      <c r="L1565" s="3" t="s">
        <v>74</v>
      </c>
      <c r="M1565" s="11" t="str">
        <f>IF(ISNA(VLOOKUP(A1565,Experiment!$B$2:$E$140,4,FALSE)),"",VLOOKUP(A1565,Experiment!$B$2:$E$140,4,FALSE))</f>
        <v/>
      </c>
      <c r="N1565" s="3" t="s">
        <v>53</v>
      </c>
      <c r="O1565" s="3" t="s">
        <v>53</v>
      </c>
      <c r="P1565" s="3" t="s">
        <v>6395</v>
      </c>
      <c r="Q1565" s="3" t="s">
        <v>485</v>
      </c>
      <c r="R1565" s="3" t="s">
        <v>2452</v>
      </c>
    </row>
    <row r="1566" spans="1:18" x14ac:dyDescent="0.25">
      <c r="A1566" s="3" t="s">
        <v>6396</v>
      </c>
      <c r="B1566" s="3">
        <v>1557</v>
      </c>
      <c r="C1566" s="15" t="str">
        <f>VLOOKUP($B1566,Patient!$A$2:$I$2017,2,FALSE)</f>
        <v>PHI</v>
      </c>
      <c r="D1566" s="15" t="str">
        <f>VLOOKUP($B1566,Patient!$A$2:$I$2017,3,FALSE)</f>
        <v/>
      </c>
      <c r="E1566" s="15" t="str">
        <f>VLOOKUP($B1566,Patient!$A$2:$I$2017,4,FALSE)</f>
        <v>Female</v>
      </c>
      <c r="F1566" s="15" t="str">
        <f>VLOOKUP($B1566,Patient!$A$2:$I$2017,5,FALSE)</f>
        <v>PHI</v>
      </c>
      <c r="G1566" s="15" t="str">
        <f>VLOOKUP($B1566,Patient!$A$2:$I$2017,6,FALSE)</f>
        <v>PHI</v>
      </c>
      <c r="H1566" s="15" t="str">
        <f>VLOOKUP($B1566,Patient!$A$2:$I$2017,7,FALSE)</f>
        <v>PHI</v>
      </c>
      <c r="I1566" s="15" t="str">
        <f>VLOOKUP($B1566,Patient!$A$2:$I$2017,8,FALSE)</f>
        <v/>
      </c>
      <c r="J1566" s="15" t="str">
        <f>VLOOKUP($B1566,Patient!$A$2:$I$2017,9,FALSE)</f>
        <v/>
      </c>
      <c r="K1566" s="5">
        <v>1167</v>
      </c>
      <c r="L1566" s="3" t="s">
        <v>5641</v>
      </c>
      <c r="M1566" s="11" t="str">
        <f>IF(ISNA(VLOOKUP(A1566,Experiment!$B$2:$E$140,4,FALSE)),"",VLOOKUP(A1566,Experiment!$B$2:$E$140,4,FALSE))</f>
        <v/>
      </c>
      <c r="N1566" s="3" t="s">
        <v>53</v>
      </c>
      <c r="O1566" s="3" t="s">
        <v>53</v>
      </c>
      <c r="P1566" s="3" t="s">
        <v>6394</v>
      </c>
      <c r="Q1566" s="3" t="s">
        <v>131</v>
      </c>
      <c r="R1566" s="3" t="s">
        <v>281</v>
      </c>
    </row>
    <row r="1567" spans="1:18" x14ac:dyDescent="0.25">
      <c r="A1567" s="3" t="s">
        <v>6415</v>
      </c>
      <c r="B1567" s="3">
        <v>1558</v>
      </c>
      <c r="C1567" s="15" t="str">
        <f>VLOOKUP($B1567,Patient!$A$2:$I$2017,2,FALSE)</f>
        <v>PHI</v>
      </c>
      <c r="D1567" s="15" t="str">
        <f>VLOOKUP($B1567,Patient!$A$2:$I$2017,3,FALSE)</f>
        <v/>
      </c>
      <c r="E1567" s="15" t="str">
        <f>VLOOKUP($B1567,Patient!$A$2:$I$2017,4,FALSE)</f>
        <v>Female</v>
      </c>
      <c r="F1567" s="15" t="str">
        <f>VLOOKUP($B1567,Patient!$A$2:$I$2017,5,FALSE)</f>
        <v>PHI</v>
      </c>
      <c r="G1567" s="15" t="str">
        <f>VLOOKUP($B1567,Patient!$A$2:$I$2017,6,FALSE)</f>
        <v>PHI</v>
      </c>
      <c r="H1567" s="15" t="str">
        <f>VLOOKUP($B1567,Patient!$A$2:$I$2017,7,FALSE)</f>
        <v>PHI</v>
      </c>
      <c r="I1567" s="15" t="str">
        <f>VLOOKUP($B1567,Patient!$A$2:$I$2017,8,FALSE)</f>
        <v/>
      </c>
      <c r="J1567" s="15" t="str">
        <f>VLOOKUP($B1567,Patient!$A$2:$I$2017,9,FALSE)</f>
        <v/>
      </c>
      <c r="K1567" s="5">
        <v>1168</v>
      </c>
      <c r="L1567" s="3" t="s">
        <v>5641</v>
      </c>
      <c r="M1567" s="11" t="str">
        <f>IF(ISNA(VLOOKUP(A1567,Experiment!$B$2:$E$140,4,FALSE)),"",VLOOKUP(A1567,Experiment!$B$2:$E$140,4,FALSE))</f>
        <v/>
      </c>
      <c r="N1567" s="3" t="s">
        <v>53</v>
      </c>
      <c r="O1567" s="3" t="s">
        <v>53</v>
      </c>
      <c r="P1567" s="3" t="s">
        <v>355</v>
      </c>
      <c r="Q1567" s="3" t="s">
        <v>131</v>
      </c>
      <c r="R1567" s="3" t="s">
        <v>876</v>
      </c>
    </row>
    <row r="1568" spans="1:18" x14ac:dyDescent="0.25">
      <c r="A1568" s="3" t="s">
        <v>6430</v>
      </c>
      <c r="B1568" s="3">
        <v>1561</v>
      </c>
      <c r="C1568" s="15" t="str">
        <f>VLOOKUP($B1568,Patient!$A$2:$I$2017,2,FALSE)</f>
        <v>PHI</v>
      </c>
      <c r="D1568" s="15" t="str">
        <f>VLOOKUP($B1568,Patient!$A$2:$I$2017,3,FALSE)</f>
        <v>NON-HISPANIC</v>
      </c>
      <c r="E1568" s="15" t="str">
        <f>VLOOKUP($B1568,Patient!$A$2:$I$2017,4,FALSE)</f>
        <v>Male</v>
      </c>
      <c r="F1568" s="15" t="str">
        <f>VLOOKUP($B1568,Patient!$A$2:$I$2017,5,FALSE)</f>
        <v>PHI</v>
      </c>
      <c r="G1568" s="15" t="str">
        <f>VLOOKUP($B1568,Patient!$A$2:$I$2017,6,FALSE)</f>
        <v>PHI</v>
      </c>
      <c r="H1568" s="15" t="str">
        <f>VLOOKUP($B1568,Patient!$A$2:$I$2017,7,FALSE)</f>
        <v>PHI</v>
      </c>
      <c r="I1568" s="15" t="str">
        <f>VLOOKUP($B1568,Patient!$A$2:$I$2017,8,FALSE)</f>
        <v>White</v>
      </c>
      <c r="J1568" s="15" t="str">
        <f>VLOOKUP($B1568,Patient!$A$2:$I$2017,9,FALSE)</f>
        <v>Deceased</v>
      </c>
      <c r="K1568" s="5">
        <v>1170</v>
      </c>
      <c r="L1568" s="3" t="s">
        <v>93</v>
      </c>
      <c r="M1568" s="11" t="str">
        <f>IF(ISNA(VLOOKUP(A1568,Experiment!$B$2:$E$140,4,FALSE)),"",VLOOKUP(A1568,Experiment!$B$2:$E$140,4,FALSE))</f>
        <v/>
      </c>
      <c r="N1568" s="3" t="s">
        <v>4002</v>
      </c>
      <c r="O1568" s="3" t="s">
        <v>3091</v>
      </c>
      <c r="P1568" s="3" t="s">
        <v>6395</v>
      </c>
      <c r="Q1568" s="3" t="s">
        <v>111</v>
      </c>
      <c r="R1568" s="3" t="s">
        <v>53</v>
      </c>
    </row>
    <row r="1569" spans="1:18" x14ac:dyDescent="0.25">
      <c r="A1569" s="3" t="s">
        <v>6433</v>
      </c>
      <c r="B1569" s="3">
        <v>1562</v>
      </c>
      <c r="C1569" s="15" t="str">
        <f>VLOOKUP($B1569,Patient!$A$2:$I$2017,2,FALSE)</f>
        <v>PHI</v>
      </c>
      <c r="D1569" s="15" t="str">
        <f>VLOOKUP($B1569,Patient!$A$2:$I$2017,3,FALSE)</f>
        <v/>
      </c>
      <c r="E1569" s="15" t="str">
        <f>VLOOKUP($B1569,Patient!$A$2:$I$2017,4,FALSE)</f>
        <v>Male</v>
      </c>
      <c r="F1569" s="15" t="str">
        <f>VLOOKUP($B1569,Patient!$A$2:$I$2017,5,FALSE)</f>
        <v>PHI</v>
      </c>
      <c r="G1569" s="15" t="str">
        <f>VLOOKUP($B1569,Patient!$A$2:$I$2017,6,FALSE)</f>
        <v>PHI</v>
      </c>
      <c r="H1569" s="15" t="str">
        <f>VLOOKUP($B1569,Patient!$A$2:$I$2017,7,FALSE)</f>
        <v>PHI</v>
      </c>
      <c r="I1569" s="15" t="str">
        <f>VLOOKUP($B1569,Patient!$A$2:$I$2017,8,FALSE)</f>
        <v/>
      </c>
      <c r="J1569" s="15" t="str">
        <f>VLOOKUP($B1569,Patient!$A$2:$I$2017,9,FALSE)</f>
        <v/>
      </c>
      <c r="K1569" s="5">
        <v>1171</v>
      </c>
      <c r="L1569" s="3" t="s">
        <v>74</v>
      </c>
      <c r="M1569" s="11" t="str">
        <f>IF(ISNA(VLOOKUP(A1569,Experiment!$B$2:$E$140,4,FALSE)),"",VLOOKUP(A1569,Experiment!$B$2:$E$140,4,FALSE))</f>
        <v>T</v>
      </c>
      <c r="N1569" s="3" t="s">
        <v>276</v>
      </c>
      <c r="O1569" s="3" t="s">
        <v>4802</v>
      </c>
      <c r="P1569" s="3" t="s">
        <v>6395</v>
      </c>
      <c r="Q1569" s="3" t="s">
        <v>61</v>
      </c>
      <c r="R1569" s="3" t="s">
        <v>53</v>
      </c>
    </row>
    <row r="1570" spans="1:18" x14ac:dyDescent="0.25">
      <c r="A1570" s="3" t="s">
        <v>6442</v>
      </c>
      <c r="B1570" s="3">
        <v>1563</v>
      </c>
      <c r="C1570" s="15" t="str">
        <f>VLOOKUP($B1570,Patient!$A$2:$I$2017,2,FALSE)</f>
        <v>PHI</v>
      </c>
      <c r="D1570" s="15" t="str">
        <f>VLOOKUP($B1570,Patient!$A$2:$I$2017,3,FALSE)</f>
        <v/>
      </c>
      <c r="E1570" s="15" t="str">
        <f>VLOOKUP($B1570,Patient!$A$2:$I$2017,4,FALSE)</f>
        <v>Male</v>
      </c>
      <c r="F1570" s="15" t="str">
        <f>VLOOKUP($B1570,Patient!$A$2:$I$2017,5,FALSE)</f>
        <v>PHI</v>
      </c>
      <c r="G1570" s="15" t="str">
        <f>VLOOKUP($B1570,Patient!$A$2:$I$2017,6,FALSE)</f>
        <v>PHI</v>
      </c>
      <c r="H1570" s="15" t="str">
        <f>VLOOKUP($B1570,Patient!$A$2:$I$2017,7,FALSE)</f>
        <v>PHI</v>
      </c>
      <c r="I1570" s="15" t="str">
        <f>VLOOKUP($B1570,Patient!$A$2:$I$2017,8,FALSE)</f>
        <v/>
      </c>
      <c r="J1570" s="15" t="str">
        <f>VLOOKUP($B1570,Patient!$A$2:$I$2017,9,FALSE)</f>
        <v/>
      </c>
      <c r="K1570" s="5">
        <v>1172</v>
      </c>
      <c r="L1570" s="3" t="s">
        <v>74</v>
      </c>
      <c r="M1570" s="11" t="str">
        <f>IF(ISNA(VLOOKUP(A1570,Experiment!$B$2:$E$140,4,FALSE)),"",VLOOKUP(A1570,Experiment!$B$2:$E$140,4,FALSE))</f>
        <v/>
      </c>
      <c r="N1570" s="3" t="s">
        <v>6439</v>
      </c>
      <c r="O1570" s="3" t="s">
        <v>6440</v>
      </c>
      <c r="P1570" s="3" t="s">
        <v>6395</v>
      </c>
      <c r="Q1570" s="3" t="s">
        <v>76</v>
      </c>
      <c r="R1570" s="3" t="s">
        <v>53</v>
      </c>
    </row>
    <row r="1571" spans="1:18" x14ac:dyDescent="0.25">
      <c r="A1571" s="3" t="s">
        <v>6037</v>
      </c>
      <c r="B1571" s="3">
        <v>1564</v>
      </c>
      <c r="C1571" s="15" t="str">
        <f>VLOOKUP($B1571,Patient!$A$2:$I$2017,2,FALSE)</f>
        <v>PHI</v>
      </c>
      <c r="D1571" s="15" t="str">
        <f>VLOOKUP($B1571,Patient!$A$2:$I$2017,3,FALSE)</f>
        <v/>
      </c>
      <c r="E1571" s="15" t="str">
        <f>VLOOKUP($B1571,Patient!$A$2:$I$2017,4,FALSE)</f>
        <v>Male</v>
      </c>
      <c r="F1571" s="15" t="str">
        <f>VLOOKUP($B1571,Patient!$A$2:$I$2017,5,FALSE)</f>
        <v>PHI</v>
      </c>
      <c r="G1571" s="15" t="str">
        <f>VLOOKUP($B1571,Patient!$A$2:$I$2017,6,FALSE)</f>
        <v>PHI</v>
      </c>
      <c r="H1571" s="15" t="str">
        <f>VLOOKUP($B1571,Patient!$A$2:$I$2017,7,FALSE)</f>
        <v>PHI</v>
      </c>
      <c r="I1571" s="15" t="str">
        <f>VLOOKUP($B1571,Patient!$A$2:$I$2017,8,FALSE)</f>
        <v/>
      </c>
      <c r="J1571" s="15" t="str">
        <f>VLOOKUP($B1571,Patient!$A$2:$I$2017,9,FALSE)</f>
        <v/>
      </c>
      <c r="K1571" s="5">
        <v>1092</v>
      </c>
      <c r="L1571" s="3" t="s">
        <v>93</v>
      </c>
      <c r="M1571" s="11" t="str">
        <f>IF(ISNA(VLOOKUP(A1571,Experiment!$B$2:$E$140,4,FALSE)),"",VLOOKUP(A1571,Experiment!$B$2:$E$140,4,FALSE))</f>
        <v/>
      </c>
      <c r="N1571" s="3" t="s">
        <v>5394</v>
      </c>
      <c r="O1571" s="3" t="s">
        <v>3359</v>
      </c>
      <c r="P1571" s="3" t="s">
        <v>6034</v>
      </c>
      <c r="Q1571" s="3" t="s">
        <v>485</v>
      </c>
      <c r="R1571" s="3" t="s">
        <v>2452</v>
      </c>
    </row>
    <row r="1572" spans="1:18" x14ac:dyDescent="0.25">
      <c r="A1572" s="3" t="s">
        <v>6040</v>
      </c>
      <c r="B1572" s="3">
        <v>1566</v>
      </c>
      <c r="C1572" s="15" t="str">
        <f>VLOOKUP($B1572,Patient!$A$2:$I$2017,2,FALSE)</f>
        <v>PHI</v>
      </c>
      <c r="D1572" s="15" t="str">
        <f>VLOOKUP($B1572,Patient!$A$2:$I$2017,3,FALSE)</f>
        <v/>
      </c>
      <c r="E1572" s="15" t="str">
        <f>VLOOKUP($B1572,Patient!$A$2:$I$2017,4,FALSE)</f>
        <v/>
      </c>
      <c r="F1572" s="15" t="str">
        <f>VLOOKUP($B1572,Patient!$A$2:$I$2017,5,FALSE)</f>
        <v>PHI</v>
      </c>
      <c r="G1572" s="15" t="str">
        <f>VLOOKUP($B1572,Patient!$A$2:$I$2017,6,FALSE)</f>
        <v>PHI</v>
      </c>
      <c r="H1572" s="15" t="str">
        <f>VLOOKUP($B1572,Patient!$A$2:$I$2017,7,FALSE)</f>
        <v>PHI</v>
      </c>
      <c r="I1572" s="15" t="str">
        <f>VLOOKUP($B1572,Patient!$A$2:$I$2017,8,FALSE)</f>
        <v/>
      </c>
      <c r="J1572" s="15" t="str">
        <f>VLOOKUP($B1572,Patient!$A$2:$I$2017,9,FALSE)</f>
        <v/>
      </c>
      <c r="K1572" s="5">
        <v>1092</v>
      </c>
      <c r="L1572" s="3" t="s">
        <v>93</v>
      </c>
      <c r="M1572" s="11" t="str">
        <f>IF(ISNA(VLOOKUP(A1572,Experiment!$B$2:$E$140,4,FALSE)),"",VLOOKUP(A1572,Experiment!$B$2:$E$140,4,FALSE))</f>
        <v/>
      </c>
      <c r="N1572" s="3" t="s">
        <v>5394</v>
      </c>
      <c r="O1572" s="3" t="s">
        <v>3359</v>
      </c>
      <c r="P1572" s="3" t="s">
        <v>6034</v>
      </c>
      <c r="Q1572" s="3" t="s">
        <v>485</v>
      </c>
      <c r="R1572" s="3" t="s">
        <v>2452</v>
      </c>
    </row>
    <row r="1573" spans="1:18" x14ac:dyDescent="0.25">
      <c r="A1573" s="3" t="s">
        <v>6444</v>
      </c>
      <c r="B1573" s="3">
        <v>1565</v>
      </c>
      <c r="C1573" s="15" t="str">
        <f>VLOOKUP($B1573,Patient!$A$2:$I$2017,2,FALSE)</f>
        <v>PHI</v>
      </c>
      <c r="D1573" s="15" t="str">
        <f>VLOOKUP($B1573,Patient!$A$2:$I$2017,3,FALSE)</f>
        <v/>
      </c>
      <c r="E1573" s="15" t="str">
        <f>VLOOKUP($B1573,Patient!$A$2:$I$2017,4,FALSE)</f>
        <v>Male</v>
      </c>
      <c r="F1573" s="15" t="str">
        <f>VLOOKUP($B1573,Patient!$A$2:$I$2017,5,FALSE)</f>
        <v>PHI</v>
      </c>
      <c r="G1573" s="15" t="str">
        <f>VLOOKUP($B1573,Patient!$A$2:$I$2017,6,FALSE)</f>
        <v>PHI</v>
      </c>
      <c r="H1573" s="15" t="str">
        <f>VLOOKUP($B1573,Patient!$A$2:$I$2017,7,FALSE)</f>
        <v>PHI</v>
      </c>
      <c r="I1573" s="15" t="str">
        <f>VLOOKUP($B1573,Patient!$A$2:$I$2017,8,FALSE)</f>
        <v/>
      </c>
      <c r="J1573" s="15" t="str">
        <f>VLOOKUP($B1573,Patient!$A$2:$I$2017,9,FALSE)</f>
        <v/>
      </c>
      <c r="K1573" s="5">
        <v>1173</v>
      </c>
      <c r="L1573" s="3" t="s">
        <v>74</v>
      </c>
      <c r="M1573" s="11" t="str">
        <f>IF(ISNA(VLOOKUP(A1573,Experiment!$B$2:$E$140,4,FALSE)),"",VLOOKUP(A1573,Experiment!$B$2:$E$140,4,FALSE))</f>
        <v/>
      </c>
      <c r="N1573" s="3" t="s">
        <v>3892</v>
      </c>
      <c r="O1573" s="3" t="s">
        <v>674</v>
      </c>
      <c r="P1573" s="3" t="s">
        <v>6034</v>
      </c>
      <c r="Q1573" s="3" t="s">
        <v>61</v>
      </c>
      <c r="R1573" s="3" t="s">
        <v>53</v>
      </c>
    </row>
    <row r="1574" spans="1:18" x14ac:dyDescent="0.25">
      <c r="A1574" s="3" t="s">
        <v>3808</v>
      </c>
      <c r="B1574" s="3">
        <v>1567</v>
      </c>
      <c r="C1574" s="15" t="str">
        <f>VLOOKUP($B1574,Patient!$A$2:$I$2017,2,FALSE)</f>
        <v>PHI</v>
      </c>
      <c r="D1574" s="15" t="str">
        <f>VLOOKUP($B1574,Patient!$A$2:$I$2017,3,FALSE)</f>
        <v/>
      </c>
      <c r="E1574" s="15" t="str">
        <f>VLOOKUP($B1574,Patient!$A$2:$I$2017,4,FALSE)</f>
        <v/>
      </c>
      <c r="F1574" s="15" t="str">
        <f>VLOOKUP($B1574,Patient!$A$2:$I$2017,5,FALSE)</f>
        <v>PHI</v>
      </c>
      <c r="G1574" s="15" t="str">
        <f>VLOOKUP($B1574,Patient!$A$2:$I$2017,6,FALSE)</f>
        <v>PHI</v>
      </c>
      <c r="H1574" s="15" t="str">
        <f>VLOOKUP($B1574,Patient!$A$2:$I$2017,7,FALSE)</f>
        <v>PHI</v>
      </c>
      <c r="I1574" s="15" t="str">
        <f>VLOOKUP($B1574,Patient!$A$2:$I$2017,8,FALSE)</f>
        <v/>
      </c>
      <c r="J1574" s="15" t="str">
        <f>VLOOKUP($B1574,Patient!$A$2:$I$2017,9,FALSE)</f>
        <v/>
      </c>
      <c r="K1574" s="5">
        <v>698</v>
      </c>
      <c r="L1574" s="3" t="s">
        <v>74</v>
      </c>
      <c r="M1574" s="11" t="str">
        <f>IF(ISNA(VLOOKUP(A1574,Experiment!$B$2:$E$140,4,FALSE)),"",VLOOKUP(A1574,Experiment!$B$2:$E$140,4,FALSE))</f>
        <v/>
      </c>
      <c r="N1574" s="3" t="s">
        <v>3805</v>
      </c>
      <c r="O1574" s="3" t="s">
        <v>439</v>
      </c>
      <c r="P1574" s="3" t="s">
        <v>3806</v>
      </c>
      <c r="Q1574" s="3" t="s">
        <v>485</v>
      </c>
      <c r="R1574" s="3" t="s">
        <v>2452</v>
      </c>
    </row>
    <row r="1575" spans="1:18" x14ac:dyDescent="0.25">
      <c r="A1575" s="3" t="s">
        <v>5489</v>
      </c>
      <c r="B1575" s="3">
        <v>1568</v>
      </c>
      <c r="C1575" s="15" t="str">
        <f>VLOOKUP($B1575,Patient!$A$2:$I$2017,2,FALSE)</f>
        <v>PHI</v>
      </c>
      <c r="D1575" s="15" t="str">
        <f>VLOOKUP($B1575,Patient!$A$2:$I$2017,3,FALSE)</f>
        <v/>
      </c>
      <c r="E1575" s="15" t="str">
        <f>VLOOKUP($B1575,Patient!$A$2:$I$2017,4,FALSE)</f>
        <v>Male</v>
      </c>
      <c r="F1575" s="15" t="str">
        <f>VLOOKUP($B1575,Patient!$A$2:$I$2017,5,FALSE)</f>
        <v>PHI</v>
      </c>
      <c r="G1575" s="15" t="str">
        <f>VLOOKUP($B1575,Patient!$A$2:$I$2017,6,FALSE)</f>
        <v>PHI</v>
      </c>
      <c r="H1575" s="15" t="str">
        <f>VLOOKUP($B1575,Patient!$A$2:$I$2017,7,FALSE)</f>
        <v>PHI</v>
      </c>
      <c r="I1575" s="15" t="str">
        <f>VLOOKUP($B1575,Patient!$A$2:$I$2017,8,FALSE)</f>
        <v/>
      </c>
      <c r="J1575" s="15" t="str">
        <f>VLOOKUP($B1575,Patient!$A$2:$I$2017,9,FALSE)</f>
        <v/>
      </c>
      <c r="K1575" s="5">
        <v>1073</v>
      </c>
      <c r="L1575" s="3" t="s">
        <v>74</v>
      </c>
      <c r="M1575" s="11" t="str">
        <f>IF(ISNA(VLOOKUP(A1575,Experiment!$B$2:$E$140,4,FALSE)),"",VLOOKUP(A1575,Experiment!$B$2:$E$140,4,FALSE))</f>
        <v/>
      </c>
      <c r="N1575" s="3" t="s">
        <v>4002</v>
      </c>
      <c r="O1575" s="3" t="s">
        <v>1988</v>
      </c>
      <c r="P1575" s="3" t="s">
        <v>3806</v>
      </c>
      <c r="Q1575" s="3" t="s">
        <v>485</v>
      </c>
      <c r="R1575" s="3" t="s">
        <v>2452</v>
      </c>
    </row>
    <row r="1576" spans="1:18" x14ac:dyDescent="0.25">
      <c r="A1576" s="3" t="s">
        <v>6448</v>
      </c>
      <c r="B1576" s="3">
        <v>1569</v>
      </c>
      <c r="C1576" s="15" t="str">
        <f>VLOOKUP($B1576,Patient!$A$2:$I$2017,2,FALSE)</f>
        <v>PHI</v>
      </c>
      <c r="D1576" s="15" t="str">
        <f>VLOOKUP($B1576,Patient!$A$2:$I$2017,3,FALSE)</f>
        <v/>
      </c>
      <c r="E1576" s="15" t="str">
        <f>VLOOKUP($B1576,Patient!$A$2:$I$2017,4,FALSE)</f>
        <v>Female</v>
      </c>
      <c r="F1576" s="15" t="str">
        <f>VLOOKUP($B1576,Patient!$A$2:$I$2017,5,FALSE)</f>
        <v>PHI</v>
      </c>
      <c r="G1576" s="15" t="str">
        <f>VLOOKUP($B1576,Patient!$A$2:$I$2017,6,FALSE)</f>
        <v>PHI</v>
      </c>
      <c r="H1576" s="15" t="str">
        <f>VLOOKUP($B1576,Patient!$A$2:$I$2017,7,FALSE)</f>
        <v>PHI</v>
      </c>
      <c r="I1576" s="15" t="str">
        <f>VLOOKUP($B1576,Patient!$A$2:$I$2017,8,FALSE)</f>
        <v/>
      </c>
      <c r="J1576" s="15" t="str">
        <f>VLOOKUP($B1576,Patient!$A$2:$I$2017,9,FALSE)</f>
        <v/>
      </c>
      <c r="K1576" s="5">
        <v>1174</v>
      </c>
      <c r="L1576" s="3" t="s">
        <v>74</v>
      </c>
      <c r="M1576" s="11" t="str">
        <f>IF(ISNA(VLOOKUP(A1576,Experiment!$B$2:$E$140,4,FALSE)),"",VLOOKUP(A1576,Experiment!$B$2:$E$140,4,FALSE))</f>
        <v/>
      </c>
      <c r="N1576" s="3" t="s">
        <v>1052</v>
      </c>
      <c r="O1576" s="3" t="s">
        <v>649</v>
      </c>
      <c r="P1576" s="3" t="s">
        <v>6335</v>
      </c>
      <c r="Q1576" s="3" t="s">
        <v>131</v>
      </c>
      <c r="R1576" s="3" t="s">
        <v>557</v>
      </c>
    </row>
    <row r="1577" spans="1:18" x14ac:dyDescent="0.25">
      <c r="A1577" s="3" t="s">
        <v>6453</v>
      </c>
      <c r="B1577" s="3">
        <v>1570</v>
      </c>
      <c r="C1577" s="15" t="str">
        <f>VLOOKUP($B1577,Patient!$A$2:$I$2017,2,FALSE)</f>
        <v>PHI</v>
      </c>
      <c r="D1577" s="15" t="str">
        <f>VLOOKUP($B1577,Patient!$A$2:$I$2017,3,FALSE)</f>
        <v/>
      </c>
      <c r="E1577" s="15" t="str">
        <f>VLOOKUP($B1577,Patient!$A$2:$I$2017,4,FALSE)</f>
        <v>Male</v>
      </c>
      <c r="F1577" s="15" t="str">
        <f>VLOOKUP($B1577,Patient!$A$2:$I$2017,5,FALSE)</f>
        <v>PHI</v>
      </c>
      <c r="G1577" s="15" t="str">
        <f>VLOOKUP($B1577,Patient!$A$2:$I$2017,6,FALSE)</f>
        <v>PHI</v>
      </c>
      <c r="H1577" s="15" t="str">
        <f>VLOOKUP($B1577,Patient!$A$2:$I$2017,7,FALSE)</f>
        <v>PHI</v>
      </c>
      <c r="I1577" s="15" t="str">
        <f>VLOOKUP($B1577,Patient!$A$2:$I$2017,8,FALSE)</f>
        <v/>
      </c>
      <c r="J1577" s="15" t="str">
        <f>VLOOKUP($B1577,Patient!$A$2:$I$2017,9,FALSE)</f>
        <v/>
      </c>
      <c r="K1577" s="5">
        <v>1175</v>
      </c>
      <c r="L1577" s="3" t="s">
        <v>74</v>
      </c>
      <c r="M1577" s="11" t="str">
        <f>IF(ISNA(VLOOKUP(A1577,Experiment!$B$2:$E$140,4,FALSE)),"",VLOOKUP(A1577,Experiment!$B$2:$E$140,4,FALSE))</f>
        <v/>
      </c>
      <c r="N1577" s="3" t="s">
        <v>6451</v>
      </c>
      <c r="O1577" s="3" t="s">
        <v>1988</v>
      </c>
      <c r="P1577" s="3" t="s">
        <v>3806</v>
      </c>
      <c r="Q1577" s="3" t="s">
        <v>485</v>
      </c>
      <c r="R1577" s="3" t="s">
        <v>2452</v>
      </c>
    </row>
    <row r="1578" spans="1:18" x14ac:dyDescent="0.25">
      <c r="A1578" s="3" t="s">
        <v>6465</v>
      </c>
      <c r="B1578" s="3">
        <v>1571</v>
      </c>
      <c r="C1578" s="15" t="str">
        <f>VLOOKUP($B1578,Patient!$A$2:$I$2017,2,FALSE)</f>
        <v>PHI</v>
      </c>
      <c r="D1578" s="15" t="str">
        <f>VLOOKUP($B1578,Patient!$A$2:$I$2017,3,FALSE)</f>
        <v>NON-HISPANIC</v>
      </c>
      <c r="E1578" s="15" t="str">
        <f>VLOOKUP($B1578,Patient!$A$2:$I$2017,4,FALSE)</f>
        <v>Female</v>
      </c>
      <c r="F1578" s="15" t="str">
        <f>VLOOKUP($B1578,Patient!$A$2:$I$2017,5,FALSE)</f>
        <v>PHI</v>
      </c>
      <c r="G1578" s="15" t="str">
        <f>VLOOKUP($B1578,Patient!$A$2:$I$2017,6,FALSE)</f>
        <v>PHI</v>
      </c>
      <c r="H1578" s="15" t="str">
        <f>VLOOKUP($B1578,Patient!$A$2:$I$2017,7,FALSE)</f>
        <v>PHI</v>
      </c>
      <c r="I1578" s="15" t="str">
        <f>VLOOKUP($B1578,Patient!$A$2:$I$2017,8,FALSE)</f>
        <v>White</v>
      </c>
      <c r="J1578" s="15" t="str">
        <f>VLOOKUP($B1578,Patient!$A$2:$I$2017,9,FALSE)</f>
        <v>Alive</v>
      </c>
      <c r="K1578" s="5">
        <v>1176</v>
      </c>
      <c r="L1578" s="3" t="s">
        <v>93</v>
      </c>
      <c r="M1578" s="11" t="str">
        <f>IF(ISNA(VLOOKUP(A1578,Experiment!$B$2:$E$140,4,FALSE)),"",VLOOKUP(A1578,Experiment!$B$2:$E$140,4,FALSE))</f>
        <v/>
      </c>
      <c r="N1578" s="3" t="s">
        <v>6464</v>
      </c>
      <c r="O1578" s="3" t="s">
        <v>687</v>
      </c>
      <c r="P1578" s="3" t="s">
        <v>6452</v>
      </c>
      <c r="Q1578" s="3" t="s">
        <v>485</v>
      </c>
      <c r="R1578" s="3" t="s">
        <v>1810</v>
      </c>
    </row>
    <row r="1579" spans="1:18" x14ac:dyDescent="0.25">
      <c r="A1579" s="3" t="s">
        <v>3972</v>
      </c>
      <c r="B1579" s="3">
        <v>1573</v>
      </c>
      <c r="C1579" s="15" t="str">
        <f>VLOOKUP($B1579,Patient!$A$2:$I$2017,2,FALSE)</f>
        <v>PHI</v>
      </c>
      <c r="D1579" s="15" t="str">
        <f>VLOOKUP($B1579,Patient!$A$2:$I$2017,3,FALSE)</f>
        <v/>
      </c>
      <c r="E1579" s="15" t="str">
        <f>VLOOKUP($B1579,Patient!$A$2:$I$2017,4,FALSE)</f>
        <v/>
      </c>
      <c r="F1579" s="15" t="str">
        <f>VLOOKUP($B1579,Patient!$A$2:$I$2017,5,FALSE)</f>
        <v>PHI</v>
      </c>
      <c r="G1579" s="15" t="str">
        <f>VLOOKUP($B1579,Patient!$A$2:$I$2017,6,FALSE)</f>
        <v>PHI</v>
      </c>
      <c r="H1579" s="15" t="str">
        <f>VLOOKUP($B1579,Patient!$A$2:$I$2017,7,FALSE)</f>
        <v>PHI</v>
      </c>
      <c r="I1579" s="15" t="str">
        <f>VLOOKUP($B1579,Patient!$A$2:$I$2017,8,FALSE)</f>
        <v/>
      </c>
      <c r="J1579" s="15" t="str">
        <f>VLOOKUP($B1579,Patient!$A$2:$I$2017,9,FALSE)</f>
        <v/>
      </c>
      <c r="K1579" s="5">
        <v>717</v>
      </c>
      <c r="L1579" s="3" t="s">
        <v>74</v>
      </c>
      <c r="M1579" s="11" t="str">
        <f>IF(ISNA(VLOOKUP(A1579,Experiment!$B$2:$E$140,4,FALSE)),"",VLOOKUP(A1579,Experiment!$B$2:$E$140,4,FALSE))</f>
        <v/>
      </c>
      <c r="N1579" s="3" t="s">
        <v>682</v>
      </c>
      <c r="O1579" s="3" t="s">
        <v>3969</v>
      </c>
      <c r="P1579" s="3" t="s">
        <v>3970</v>
      </c>
      <c r="Q1579" s="3" t="s">
        <v>485</v>
      </c>
      <c r="R1579" s="3" t="s">
        <v>2452</v>
      </c>
    </row>
    <row r="1580" spans="1:18" x14ac:dyDescent="0.25">
      <c r="A1580" s="3" t="s">
        <v>6469</v>
      </c>
      <c r="B1580" s="3">
        <v>1572</v>
      </c>
      <c r="C1580" s="15" t="str">
        <f>VLOOKUP($B1580,Patient!$A$2:$I$2017,2,FALSE)</f>
        <v>PHI</v>
      </c>
      <c r="D1580" s="15" t="str">
        <f>VLOOKUP($B1580,Patient!$A$2:$I$2017,3,FALSE)</f>
        <v/>
      </c>
      <c r="E1580" s="15" t="str">
        <f>VLOOKUP($B1580,Patient!$A$2:$I$2017,4,FALSE)</f>
        <v>Male</v>
      </c>
      <c r="F1580" s="15" t="str">
        <f>VLOOKUP($B1580,Patient!$A$2:$I$2017,5,FALSE)</f>
        <v>PHI</v>
      </c>
      <c r="G1580" s="15" t="str">
        <f>VLOOKUP($B1580,Patient!$A$2:$I$2017,6,FALSE)</f>
        <v>PHI</v>
      </c>
      <c r="H1580" s="15" t="str">
        <f>VLOOKUP($B1580,Patient!$A$2:$I$2017,7,FALSE)</f>
        <v>PHI</v>
      </c>
      <c r="I1580" s="15" t="str">
        <f>VLOOKUP($B1580,Patient!$A$2:$I$2017,8,FALSE)</f>
        <v/>
      </c>
      <c r="J1580" s="15" t="str">
        <f>VLOOKUP($B1580,Patient!$A$2:$I$2017,9,FALSE)</f>
        <v/>
      </c>
      <c r="K1580" s="5">
        <v>1177</v>
      </c>
      <c r="L1580" s="3" t="s">
        <v>74</v>
      </c>
      <c r="M1580" s="11" t="str">
        <f>IF(ISNA(VLOOKUP(A1580,Experiment!$B$2:$E$140,4,FALSE)),"",VLOOKUP(A1580,Experiment!$B$2:$E$140,4,FALSE))</f>
        <v/>
      </c>
      <c r="N1580" s="3" t="s">
        <v>1991</v>
      </c>
      <c r="O1580" s="3" t="s">
        <v>199</v>
      </c>
      <c r="P1580" s="3" t="s">
        <v>6452</v>
      </c>
      <c r="Q1580" s="3" t="s">
        <v>131</v>
      </c>
      <c r="R1580" s="3" t="s">
        <v>557</v>
      </c>
    </row>
    <row r="1581" spans="1:18" x14ac:dyDescent="0.25">
      <c r="A1581" s="3" t="s">
        <v>6478</v>
      </c>
      <c r="B1581" s="3">
        <v>1576</v>
      </c>
      <c r="C1581" s="15" t="str">
        <f>VLOOKUP($B1581,Patient!$A$2:$I$2017,2,FALSE)</f>
        <v>PHI</v>
      </c>
      <c r="D1581" s="15" t="str">
        <f>VLOOKUP($B1581,Patient!$A$2:$I$2017,3,FALSE)</f>
        <v/>
      </c>
      <c r="E1581" s="15" t="str">
        <f>VLOOKUP($B1581,Patient!$A$2:$I$2017,4,FALSE)</f>
        <v/>
      </c>
      <c r="F1581" s="15" t="str">
        <f>VLOOKUP($B1581,Patient!$A$2:$I$2017,5,FALSE)</f>
        <v>PHI</v>
      </c>
      <c r="G1581" s="15" t="str">
        <f>VLOOKUP($B1581,Patient!$A$2:$I$2017,6,FALSE)</f>
        <v>PHI</v>
      </c>
      <c r="H1581" s="15" t="str">
        <f>VLOOKUP($B1581,Patient!$A$2:$I$2017,7,FALSE)</f>
        <v>PHI</v>
      </c>
      <c r="I1581" s="15" t="str">
        <f>VLOOKUP($B1581,Patient!$A$2:$I$2017,8,FALSE)</f>
        <v/>
      </c>
      <c r="J1581" s="15" t="str">
        <f>VLOOKUP($B1581,Patient!$A$2:$I$2017,9,FALSE)</f>
        <v/>
      </c>
      <c r="K1581" s="5">
        <v>1178</v>
      </c>
      <c r="L1581" s="3" t="s">
        <v>74</v>
      </c>
      <c r="M1581" s="11" t="str">
        <f>IF(ISNA(VLOOKUP(A1581,Experiment!$B$2:$E$140,4,FALSE)),"",VLOOKUP(A1581,Experiment!$B$2:$E$140,4,FALSE))</f>
        <v/>
      </c>
      <c r="N1581" s="3" t="s">
        <v>6475</v>
      </c>
      <c r="O1581" s="3" t="s">
        <v>6476</v>
      </c>
      <c r="P1581" s="3" t="s">
        <v>3970</v>
      </c>
      <c r="Q1581" s="3" t="s">
        <v>76</v>
      </c>
      <c r="R1581" s="3" t="s">
        <v>1826</v>
      </c>
    </row>
    <row r="1582" spans="1:18" x14ac:dyDescent="0.25">
      <c r="A1582" s="3" t="s">
        <v>6352</v>
      </c>
      <c r="B1582" s="3">
        <v>1575</v>
      </c>
      <c r="C1582" s="15" t="str">
        <f>VLOOKUP($B1582,Patient!$A$2:$I$2017,2,FALSE)</f>
        <v>PHI</v>
      </c>
      <c r="D1582" s="15" t="str">
        <f>VLOOKUP($B1582,Patient!$A$2:$I$2017,3,FALSE)</f>
        <v/>
      </c>
      <c r="E1582" s="15" t="str">
        <f>VLOOKUP($B1582,Patient!$A$2:$I$2017,4,FALSE)</f>
        <v/>
      </c>
      <c r="F1582" s="15" t="str">
        <f>VLOOKUP($B1582,Patient!$A$2:$I$2017,5,FALSE)</f>
        <v>PHI</v>
      </c>
      <c r="G1582" s="15" t="str">
        <f>VLOOKUP($B1582,Patient!$A$2:$I$2017,6,FALSE)</f>
        <v>PHI</v>
      </c>
      <c r="H1582" s="15" t="str">
        <f>VLOOKUP($B1582,Patient!$A$2:$I$2017,7,FALSE)</f>
        <v>PHI</v>
      </c>
      <c r="I1582" s="15" t="str">
        <f>VLOOKUP($B1582,Patient!$A$2:$I$2017,8,FALSE)</f>
        <v/>
      </c>
      <c r="J1582" s="15" t="str">
        <f>VLOOKUP($B1582,Patient!$A$2:$I$2017,9,FALSE)</f>
        <v/>
      </c>
      <c r="K1582" s="5">
        <v>1151</v>
      </c>
      <c r="L1582" s="3" t="s">
        <v>146</v>
      </c>
      <c r="M1582" s="11" t="str">
        <f>IF(ISNA(VLOOKUP(A1582,Experiment!$B$2:$E$140,4,FALSE)),"",VLOOKUP(A1582,Experiment!$B$2:$E$140,4,FALSE))</f>
        <v/>
      </c>
      <c r="N1582" s="3" t="s">
        <v>53</v>
      </c>
      <c r="O1582" s="3" t="s">
        <v>53</v>
      </c>
      <c r="P1582" s="3" t="s">
        <v>6335</v>
      </c>
      <c r="Q1582" s="3" t="s">
        <v>61</v>
      </c>
      <c r="R1582" s="3" t="s">
        <v>333</v>
      </c>
    </row>
    <row r="1583" spans="1:18" x14ac:dyDescent="0.25">
      <c r="A1583" s="3" t="s">
        <v>6336</v>
      </c>
      <c r="B1583" s="3">
        <v>1574</v>
      </c>
      <c r="C1583" s="15" t="str">
        <f>VLOOKUP($B1583,Patient!$A$2:$I$2017,2,FALSE)</f>
        <v>PHI</v>
      </c>
      <c r="D1583" s="15" t="str">
        <f>VLOOKUP($B1583,Patient!$A$2:$I$2017,3,FALSE)</f>
        <v>NON-HISPANIC</v>
      </c>
      <c r="E1583" s="15" t="str">
        <f>VLOOKUP($B1583,Patient!$A$2:$I$2017,4,FALSE)</f>
        <v>Male</v>
      </c>
      <c r="F1583" s="15" t="str">
        <f>VLOOKUP($B1583,Patient!$A$2:$I$2017,5,FALSE)</f>
        <v>PHI</v>
      </c>
      <c r="G1583" s="15" t="str">
        <f>VLOOKUP($B1583,Patient!$A$2:$I$2017,6,FALSE)</f>
        <v>PHI</v>
      </c>
      <c r="H1583" s="15" t="str">
        <f>VLOOKUP($B1583,Patient!$A$2:$I$2017,7,FALSE)</f>
        <v>PHI</v>
      </c>
      <c r="I1583" s="15" t="str">
        <f>VLOOKUP($B1583,Patient!$A$2:$I$2017,8,FALSE)</f>
        <v>White</v>
      </c>
      <c r="J1583" s="15" t="str">
        <f>VLOOKUP($B1583,Patient!$A$2:$I$2017,9,FALSE)</f>
        <v>Deceased</v>
      </c>
      <c r="K1583" s="5">
        <v>1148</v>
      </c>
      <c r="L1583" s="3" t="s">
        <v>146</v>
      </c>
      <c r="M1583" s="11" t="str">
        <f>IF(ISNA(VLOOKUP(A1583,Experiment!$B$2:$E$140,4,FALSE)),"",VLOOKUP(A1583,Experiment!$B$2:$E$140,4,FALSE))</f>
        <v>N</v>
      </c>
      <c r="N1583" s="3" t="s">
        <v>53</v>
      </c>
      <c r="O1583" s="3" t="s">
        <v>53</v>
      </c>
      <c r="P1583" s="3" t="s">
        <v>6335</v>
      </c>
      <c r="Q1583" s="3" t="s">
        <v>61</v>
      </c>
      <c r="R1583" s="3" t="s">
        <v>333</v>
      </c>
    </row>
    <row r="1584" spans="1:18" x14ac:dyDescent="0.25">
      <c r="A1584" s="3" t="s">
        <v>6484</v>
      </c>
      <c r="B1584" s="3">
        <v>1577</v>
      </c>
      <c r="C1584" s="15" t="str">
        <f>VLOOKUP($B1584,Patient!$A$2:$I$2017,2,FALSE)</f>
        <v>PHI</v>
      </c>
      <c r="D1584" s="15" t="str">
        <f>VLOOKUP($B1584,Patient!$A$2:$I$2017,3,FALSE)</f>
        <v/>
      </c>
      <c r="E1584" s="15" t="str">
        <f>VLOOKUP($B1584,Patient!$A$2:$I$2017,4,FALSE)</f>
        <v/>
      </c>
      <c r="F1584" s="15" t="str">
        <f>VLOOKUP($B1584,Patient!$A$2:$I$2017,5,FALSE)</f>
        <v>PHI</v>
      </c>
      <c r="G1584" s="15" t="str">
        <f>VLOOKUP($B1584,Patient!$A$2:$I$2017,6,FALSE)</f>
        <v>PHI</v>
      </c>
      <c r="H1584" s="15" t="str">
        <f>VLOOKUP($B1584,Patient!$A$2:$I$2017,7,FALSE)</f>
        <v>PHI</v>
      </c>
      <c r="I1584" s="15" t="str">
        <f>VLOOKUP($B1584,Patient!$A$2:$I$2017,8,FALSE)</f>
        <v/>
      </c>
      <c r="J1584" s="15" t="str">
        <f>VLOOKUP($B1584,Patient!$A$2:$I$2017,9,FALSE)</f>
        <v/>
      </c>
      <c r="K1584" s="5">
        <v>1179</v>
      </c>
      <c r="L1584" s="3" t="s">
        <v>74</v>
      </c>
      <c r="M1584" s="11" t="str">
        <f>IF(ISNA(VLOOKUP(A1584,Experiment!$B$2:$E$140,4,FALSE)),"",VLOOKUP(A1584,Experiment!$B$2:$E$140,4,FALSE))</f>
        <v/>
      </c>
      <c r="N1584" s="3" t="s">
        <v>6482</v>
      </c>
      <c r="O1584" s="3" t="s">
        <v>2667</v>
      </c>
      <c r="P1584" s="3" t="s">
        <v>3971</v>
      </c>
      <c r="Q1584" s="3" t="s">
        <v>61</v>
      </c>
      <c r="R1584" s="3" t="s">
        <v>53</v>
      </c>
    </row>
    <row r="1585" spans="1:18" x14ac:dyDescent="0.25">
      <c r="A1585" s="3" t="s">
        <v>6497</v>
      </c>
      <c r="B1585" s="3">
        <v>1907</v>
      </c>
      <c r="C1585" s="15" t="str">
        <f>VLOOKUP($B1585,Patient!$A$2:$I$2017,2,FALSE)</f>
        <v>PHI</v>
      </c>
      <c r="D1585" s="15" t="str">
        <f>VLOOKUP($B1585,Patient!$A$2:$I$2017,3,FALSE)</f>
        <v/>
      </c>
      <c r="E1585" s="15" t="str">
        <f>VLOOKUP($B1585,Patient!$A$2:$I$2017,4,FALSE)</f>
        <v/>
      </c>
      <c r="F1585" s="15" t="str">
        <f>VLOOKUP($B1585,Patient!$A$2:$I$2017,5,FALSE)</f>
        <v>PHI</v>
      </c>
      <c r="G1585" s="15" t="str">
        <f>VLOOKUP($B1585,Patient!$A$2:$I$2017,6,FALSE)</f>
        <v>PHI</v>
      </c>
      <c r="H1585" s="15" t="str">
        <f>VLOOKUP($B1585,Patient!$A$2:$I$2017,7,FALSE)</f>
        <v>PHI</v>
      </c>
      <c r="I1585" s="15" t="str">
        <f>VLOOKUP($B1585,Patient!$A$2:$I$2017,8,FALSE)</f>
        <v/>
      </c>
      <c r="J1585" s="15" t="str">
        <f>VLOOKUP($B1585,Patient!$A$2:$I$2017,9,FALSE)</f>
        <v/>
      </c>
      <c r="K1585" s="5">
        <v>1180</v>
      </c>
      <c r="L1585" s="3" t="s">
        <v>146</v>
      </c>
      <c r="M1585" s="11" t="str">
        <f>IF(ISNA(VLOOKUP(A1585,Experiment!$B$2:$E$140,4,FALSE)),"",VLOOKUP(A1585,Experiment!$B$2:$E$140,4,FALSE))</f>
        <v>N</v>
      </c>
      <c r="N1585" s="3" t="s">
        <v>53</v>
      </c>
      <c r="O1585" s="3" t="s">
        <v>53</v>
      </c>
      <c r="P1585" s="3" t="s">
        <v>6435</v>
      </c>
      <c r="Q1585" s="3" t="s">
        <v>61</v>
      </c>
      <c r="R1585" s="3" t="s">
        <v>67</v>
      </c>
    </row>
    <row r="1586" spans="1:18" x14ac:dyDescent="0.25">
      <c r="A1586" s="3" t="s">
        <v>6493</v>
      </c>
      <c r="B1586" s="3">
        <v>1578</v>
      </c>
      <c r="C1586" s="15" t="str">
        <f>VLOOKUP($B1586,Patient!$A$2:$I$2017,2,FALSE)</f>
        <v>PHI</v>
      </c>
      <c r="D1586" s="15" t="str">
        <f>VLOOKUP($B1586,Patient!$A$2:$I$2017,3,FALSE)</f>
        <v/>
      </c>
      <c r="E1586" s="15" t="str">
        <f>VLOOKUP($B1586,Patient!$A$2:$I$2017,4,FALSE)</f>
        <v/>
      </c>
      <c r="F1586" s="15" t="str">
        <f>VLOOKUP($B1586,Patient!$A$2:$I$2017,5,FALSE)</f>
        <v>PHI</v>
      </c>
      <c r="G1586" s="15" t="str">
        <f>VLOOKUP($B1586,Patient!$A$2:$I$2017,6,FALSE)</f>
        <v>PHI</v>
      </c>
      <c r="H1586" s="15" t="str">
        <f>VLOOKUP($B1586,Patient!$A$2:$I$2017,7,FALSE)</f>
        <v>PHI</v>
      </c>
      <c r="I1586" s="15" t="str">
        <f>VLOOKUP($B1586,Patient!$A$2:$I$2017,8,FALSE)</f>
        <v/>
      </c>
      <c r="J1586" s="15" t="str">
        <f>VLOOKUP($B1586,Patient!$A$2:$I$2017,9,FALSE)</f>
        <v/>
      </c>
      <c r="K1586" s="5">
        <v>1180</v>
      </c>
      <c r="L1586" s="3" t="s">
        <v>93</v>
      </c>
      <c r="M1586" s="11" t="str">
        <f>IF(ISNA(VLOOKUP(A1586,Experiment!$B$2:$E$140,4,FALSE)),"",VLOOKUP(A1586,Experiment!$B$2:$E$140,4,FALSE))</f>
        <v>T</v>
      </c>
      <c r="N1586" s="3" t="s">
        <v>1985</v>
      </c>
      <c r="O1586" s="3" t="s">
        <v>1426</v>
      </c>
      <c r="P1586" s="3" t="s">
        <v>6435</v>
      </c>
      <c r="Q1586" s="3" t="s">
        <v>61</v>
      </c>
      <c r="R1586" s="3" t="s">
        <v>67</v>
      </c>
    </row>
    <row r="1587" spans="1:18" x14ac:dyDescent="0.25">
      <c r="A1587" s="3" t="s">
        <v>6500</v>
      </c>
      <c r="B1587" s="3">
        <v>1579</v>
      </c>
      <c r="C1587" s="15" t="str">
        <f>VLOOKUP($B1587,Patient!$A$2:$I$2017,2,FALSE)</f>
        <v>PHI</v>
      </c>
      <c r="D1587" s="15" t="str">
        <f>VLOOKUP($B1587,Patient!$A$2:$I$2017,3,FALSE)</f>
        <v/>
      </c>
      <c r="E1587" s="15" t="str">
        <f>VLOOKUP($B1587,Patient!$A$2:$I$2017,4,FALSE)</f>
        <v/>
      </c>
      <c r="F1587" s="15" t="str">
        <f>VLOOKUP($B1587,Patient!$A$2:$I$2017,5,FALSE)</f>
        <v>PHI</v>
      </c>
      <c r="G1587" s="15" t="str">
        <f>VLOOKUP($B1587,Patient!$A$2:$I$2017,6,FALSE)</f>
        <v>PHI</v>
      </c>
      <c r="H1587" s="15" t="str">
        <f>VLOOKUP($B1587,Patient!$A$2:$I$2017,7,FALSE)</f>
        <v>PHI</v>
      </c>
      <c r="I1587" s="15" t="str">
        <f>VLOOKUP($B1587,Patient!$A$2:$I$2017,8,FALSE)</f>
        <v/>
      </c>
      <c r="J1587" s="15" t="str">
        <f>VLOOKUP($B1587,Patient!$A$2:$I$2017,9,FALSE)</f>
        <v/>
      </c>
      <c r="K1587" s="5">
        <v>1181</v>
      </c>
      <c r="L1587" s="3" t="s">
        <v>146</v>
      </c>
      <c r="M1587" s="11" t="str">
        <f>IF(ISNA(VLOOKUP(A1587,Experiment!$B$2:$E$140,4,FALSE)),"",VLOOKUP(A1587,Experiment!$B$2:$E$140,4,FALSE))</f>
        <v/>
      </c>
      <c r="N1587" s="3" t="s">
        <v>53</v>
      </c>
      <c r="O1587" s="3" t="s">
        <v>53</v>
      </c>
      <c r="P1587" s="3" t="s">
        <v>6435</v>
      </c>
      <c r="Q1587" s="3" t="s">
        <v>61</v>
      </c>
      <c r="R1587" s="3" t="s">
        <v>53</v>
      </c>
    </row>
    <row r="1588" spans="1:18" x14ac:dyDescent="0.25">
      <c r="A1588" s="3" t="s">
        <v>6504</v>
      </c>
      <c r="B1588" s="3">
        <v>1580</v>
      </c>
      <c r="C1588" s="15" t="str">
        <f>VLOOKUP($B1588,Patient!$A$2:$I$2017,2,FALSE)</f>
        <v>PHI</v>
      </c>
      <c r="D1588" s="15" t="str">
        <f>VLOOKUP($B1588,Patient!$A$2:$I$2017,3,FALSE)</f>
        <v/>
      </c>
      <c r="E1588" s="15" t="str">
        <f>VLOOKUP($B1588,Patient!$A$2:$I$2017,4,FALSE)</f>
        <v/>
      </c>
      <c r="F1588" s="15" t="str">
        <f>VLOOKUP($B1588,Patient!$A$2:$I$2017,5,FALSE)</f>
        <v>PHI</v>
      </c>
      <c r="G1588" s="15" t="str">
        <f>VLOOKUP($B1588,Patient!$A$2:$I$2017,6,FALSE)</f>
        <v>PHI</v>
      </c>
      <c r="H1588" s="15" t="str">
        <f>VLOOKUP($B1588,Patient!$A$2:$I$2017,7,FALSE)</f>
        <v>PHI</v>
      </c>
      <c r="I1588" s="15" t="str">
        <f>VLOOKUP($B1588,Patient!$A$2:$I$2017,8,FALSE)</f>
        <v/>
      </c>
      <c r="J1588" s="15" t="str">
        <f>VLOOKUP($B1588,Patient!$A$2:$I$2017,9,FALSE)</f>
        <v/>
      </c>
      <c r="K1588" s="5">
        <v>1182</v>
      </c>
      <c r="L1588" s="3" t="s">
        <v>93</v>
      </c>
      <c r="M1588" s="11" t="str">
        <f>IF(ISNA(VLOOKUP(A1588,Experiment!$B$2:$E$140,4,FALSE)),"",VLOOKUP(A1588,Experiment!$B$2:$E$140,4,FALSE))</f>
        <v/>
      </c>
      <c r="N1588" s="3" t="s">
        <v>3892</v>
      </c>
      <c r="O1588" s="3" t="s">
        <v>616</v>
      </c>
      <c r="P1588" s="3" t="s">
        <v>6435</v>
      </c>
      <c r="Q1588" s="3" t="s">
        <v>61</v>
      </c>
      <c r="R1588" s="3" t="s">
        <v>53</v>
      </c>
    </row>
    <row r="1589" spans="1:18" x14ac:dyDescent="0.25">
      <c r="A1589" s="3" t="s">
        <v>6505</v>
      </c>
      <c r="B1589" s="3">
        <v>1581</v>
      </c>
      <c r="C1589" s="15" t="str">
        <f>VLOOKUP($B1589,Patient!$A$2:$I$2017,2,FALSE)</f>
        <v>PHI</v>
      </c>
      <c r="D1589" s="15" t="str">
        <f>VLOOKUP($B1589,Patient!$A$2:$I$2017,3,FALSE)</f>
        <v/>
      </c>
      <c r="E1589" s="15" t="str">
        <f>VLOOKUP($B1589,Patient!$A$2:$I$2017,4,FALSE)</f>
        <v/>
      </c>
      <c r="F1589" s="15" t="str">
        <f>VLOOKUP($B1589,Patient!$A$2:$I$2017,5,FALSE)</f>
        <v>PHI</v>
      </c>
      <c r="G1589" s="15" t="str">
        <f>VLOOKUP($B1589,Patient!$A$2:$I$2017,6,FALSE)</f>
        <v>PHI</v>
      </c>
      <c r="H1589" s="15" t="str">
        <f>VLOOKUP($B1589,Patient!$A$2:$I$2017,7,FALSE)</f>
        <v>PHI</v>
      </c>
      <c r="I1589" s="15" t="str">
        <f>VLOOKUP($B1589,Patient!$A$2:$I$2017,8,FALSE)</f>
        <v/>
      </c>
      <c r="J1589" s="15" t="str">
        <f>VLOOKUP($B1589,Patient!$A$2:$I$2017,9,FALSE)</f>
        <v/>
      </c>
      <c r="K1589" s="5">
        <v>1182</v>
      </c>
      <c r="L1589" s="3" t="s">
        <v>74</v>
      </c>
      <c r="M1589" s="11" t="str">
        <f>IF(ISNA(VLOOKUP(A1589,Experiment!$B$2:$E$140,4,FALSE)),"",VLOOKUP(A1589,Experiment!$B$2:$E$140,4,FALSE))</f>
        <v/>
      </c>
      <c r="N1589" s="3" t="s">
        <v>4957</v>
      </c>
      <c r="O1589" s="3" t="s">
        <v>291</v>
      </c>
      <c r="P1589" s="3" t="s">
        <v>6435</v>
      </c>
      <c r="Q1589" s="3" t="s">
        <v>61</v>
      </c>
      <c r="R1589" s="3" t="s">
        <v>53</v>
      </c>
    </row>
    <row r="1590" spans="1:18" x14ac:dyDescent="0.25">
      <c r="A1590" s="3" t="s">
        <v>6508</v>
      </c>
      <c r="B1590" s="3">
        <v>1582</v>
      </c>
      <c r="C1590" s="15" t="str">
        <f>VLOOKUP($B1590,Patient!$A$2:$I$2017,2,FALSE)</f>
        <v>PHI</v>
      </c>
      <c r="D1590" s="15" t="str">
        <f>VLOOKUP($B1590,Patient!$A$2:$I$2017,3,FALSE)</f>
        <v/>
      </c>
      <c r="E1590" s="15" t="str">
        <f>VLOOKUP($B1590,Patient!$A$2:$I$2017,4,FALSE)</f>
        <v/>
      </c>
      <c r="F1590" s="15" t="str">
        <f>VLOOKUP($B1590,Patient!$A$2:$I$2017,5,FALSE)</f>
        <v>PHI</v>
      </c>
      <c r="G1590" s="15" t="str">
        <f>VLOOKUP($B1590,Patient!$A$2:$I$2017,6,FALSE)</f>
        <v>PHI</v>
      </c>
      <c r="H1590" s="15" t="str">
        <f>VLOOKUP($B1590,Patient!$A$2:$I$2017,7,FALSE)</f>
        <v>PHI</v>
      </c>
      <c r="I1590" s="15" t="str">
        <f>VLOOKUP($B1590,Patient!$A$2:$I$2017,8,FALSE)</f>
        <v/>
      </c>
      <c r="J1590" s="15" t="str">
        <f>VLOOKUP($B1590,Patient!$A$2:$I$2017,9,FALSE)</f>
        <v/>
      </c>
      <c r="K1590" s="5">
        <v>1183</v>
      </c>
      <c r="L1590" s="3" t="s">
        <v>74</v>
      </c>
      <c r="M1590" s="11" t="str">
        <f>IF(ISNA(VLOOKUP(A1590,Experiment!$B$2:$E$140,4,FALSE)),"",VLOOKUP(A1590,Experiment!$B$2:$E$140,4,FALSE))</f>
        <v/>
      </c>
      <c r="N1590" s="3" t="s">
        <v>3770</v>
      </c>
      <c r="O1590" s="3" t="s">
        <v>638</v>
      </c>
      <c r="P1590" s="3" t="s">
        <v>3970</v>
      </c>
      <c r="Q1590" s="3" t="s">
        <v>131</v>
      </c>
      <c r="R1590" s="3" t="s">
        <v>53</v>
      </c>
    </row>
    <row r="1591" spans="1:18" x14ac:dyDescent="0.25">
      <c r="A1591" s="3" t="s">
        <v>6511</v>
      </c>
      <c r="B1591" s="3">
        <v>1583</v>
      </c>
      <c r="C1591" s="15" t="str">
        <f>VLOOKUP($B1591,Patient!$A$2:$I$2017,2,FALSE)</f>
        <v>PHI</v>
      </c>
      <c r="D1591" s="15" t="str">
        <f>VLOOKUP($B1591,Patient!$A$2:$I$2017,3,FALSE)</f>
        <v/>
      </c>
      <c r="E1591" s="15" t="str">
        <f>VLOOKUP($B1591,Patient!$A$2:$I$2017,4,FALSE)</f>
        <v/>
      </c>
      <c r="F1591" s="15" t="str">
        <f>VLOOKUP($B1591,Patient!$A$2:$I$2017,5,FALSE)</f>
        <v>PHI</v>
      </c>
      <c r="G1591" s="15" t="str">
        <f>VLOOKUP($B1591,Patient!$A$2:$I$2017,6,FALSE)</f>
        <v>PHI</v>
      </c>
      <c r="H1591" s="15" t="str">
        <f>VLOOKUP($B1591,Patient!$A$2:$I$2017,7,FALSE)</f>
        <v>PHI</v>
      </c>
      <c r="I1591" s="15" t="str">
        <f>VLOOKUP($B1591,Patient!$A$2:$I$2017,8,FALSE)</f>
        <v/>
      </c>
      <c r="J1591" s="15" t="str">
        <f>VLOOKUP($B1591,Patient!$A$2:$I$2017,9,FALSE)</f>
        <v/>
      </c>
      <c r="K1591" s="5">
        <v>1184</v>
      </c>
      <c r="L1591" s="3" t="s">
        <v>74</v>
      </c>
      <c r="M1591" s="11" t="str">
        <f>IF(ISNA(VLOOKUP(A1591,Experiment!$B$2:$E$140,4,FALSE)),"",VLOOKUP(A1591,Experiment!$B$2:$E$140,4,FALSE))</f>
        <v/>
      </c>
      <c r="N1591" s="3" t="s">
        <v>6510</v>
      </c>
      <c r="O1591" s="3" t="s">
        <v>3459</v>
      </c>
      <c r="P1591" s="3" t="s">
        <v>6435</v>
      </c>
      <c r="Q1591" s="3" t="s">
        <v>131</v>
      </c>
      <c r="R1591" s="3" t="s">
        <v>53</v>
      </c>
    </row>
    <row r="1592" spans="1:18" x14ac:dyDescent="0.25">
      <c r="A1592" s="3" t="s">
        <v>6437</v>
      </c>
      <c r="B1592" s="3">
        <v>1584</v>
      </c>
      <c r="C1592" s="15" t="str">
        <f>VLOOKUP($B1592,Patient!$A$2:$I$2017,2,FALSE)</f>
        <v>PHI</v>
      </c>
      <c r="D1592" s="15" t="str">
        <f>VLOOKUP($B1592,Patient!$A$2:$I$2017,3,FALSE)</f>
        <v/>
      </c>
      <c r="E1592" s="15" t="str">
        <f>VLOOKUP($B1592,Patient!$A$2:$I$2017,4,FALSE)</f>
        <v/>
      </c>
      <c r="F1592" s="15" t="str">
        <f>VLOOKUP($B1592,Patient!$A$2:$I$2017,5,FALSE)</f>
        <v>PHI</v>
      </c>
      <c r="G1592" s="15" t="str">
        <f>VLOOKUP($B1592,Patient!$A$2:$I$2017,6,FALSE)</f>
        <v>PHI</v>
      </c>
      <c r="H1592" s="15" t="str">
        <f>VLOOKUP($B1592,Patient!$A$2:$I$2017,7,FALSE)</f>
        <v>PHI</v>
      </c>
      <c r="I1592" s="15" t="str">
        <f>VLOOKUP($B1592,Patient!$A$2:$I$2017,8,FALSE)</f>
        <v/>
      </c>
      <c r="J1592" s="15" t="str">
        <f>VLOOKUP($B1592,Patient!$A$2:$I$2017,9,FALSE)</f>
        <v/>
      </c>
      <c r="K1592" s="5">
        <v>1171</v>
      </c>
      <c r="L1592" s="3" t="s">
        <v>146</v>
      </c>
      <c r="M1592" s="11" t="str">
        <f>IF(ISNA(VLOOKUP(A1592,Experiment!$B$2:$E$140,4,FALSE)),"",VLOOKUP(A1592,Experiment!$B$2:$E$140,4,FALSE))</f>
        <v>N</v>
      </c>
      <c r="N1592" s="3" t="s">
        <v>53</v>
      </c>
      <c r="O1592" s="3" t="s">
        <v>53</v>
      </c>
      <c r="P1592" s="3" t="s">
        <v>6435</v>
      </c>
      <c r="Q1592" s="3" t="s">
        <v>61</v>
      </c>
      <c r="R1592" s="3" t="s">
        <v>53</v>
      </c>
    </row>
    <row r="1593" spans="1:18" x14ac:dyDescent="0.25">
      <c r="A1593" s="3" t="s">
        <v>6516</v>
      </c>
      <c r="B1593" s="3">
        <v>1585</v>
      </c>
      <c r="C1593" s="15" t="str">
        <f>VLOOKUP($B1593,Patient!$A$2:$I$2017,2,FALSE)</f>
        <v>PHI</v>
      </c>
      <c r="D1593" s="15" t="str">
        <f>VLOOKUP($B1593,Patient!$A$2:$I$2017,3,FALSE)</f>
        <v/>
      </c>
      <c r="E1593" s="15" t="str">
        <f>VLOOKUP($B1593,Patient!$A$2:$I$2017,4,FALSE)</f>
        <v>Female</v>
      </c>
      <c r="F1593" s="15" t="str">
        <f>VLOOKUP($B1593,Patient!$A$2:$I$2017,5,FALSE)</f>
        <v>PHI</v>
      </c>
      <c r="G1593" s="15" t="str">
        <f>VLOOKUP($B1593,Patient!$A$2:$I$2017,6,FALSE)</f>
        <v>PHI</v>
      </c>
      <c r="H1593" s="15" t="str">
        <f>VLOOKUP($B1593,Patient!$A$2:$I$2017,7,FALSE)</f>
        <v>PHI</v>
      </c>
      <c r="I1593" s="15" t="str">
        <f>VLOOKUP($B1593,Patient!$A$2:$I$2017,8,FALSE)</f>
        <v/>
      </c>
      <c r="J1593" s="15" t="str">
        <f>VLOOKUP($B1593,Patient!$A$2:$I$2017,9,FALSE)</f>
        <v/>
      </c>
      <c r="K1593" s="5">
        <v>1185</v>
      </c>
      <c r="L1593" s="3" t="s">
        <v>74</v>
      </c>
      <c r="M1593" s="11" t="str">
        <f>IF(ISNA(VLOOKUP(A1593,Experiment!$B$2:$E$140,4,FALSE)),"",VLOOKUP(A1593,Experiment!$B$2:$E$140,4,FALSE))</f>
        <v/>
      </c>
      <c r="N1593" s="3" t="s">
        <v>569</v>
      </c>
      <c r="O1593" s="3" t="s">
        <v>674</v>
      </c>
      <c r="P1593" s="3" t="s">
        <v>6515</v>
      </c>
      <c r="Q1593" s="3" t="s">
        <v>131</v>
      </c>
      <c r="R1593" s="3" t="s">
        <v>53</v>
      </c>
    </row>
    <row r="1594" spans="1:18" x14ac:dyDescent="0.25">
      <c r="A1594" s="3" t="s">
        <v>6520</v>
      </c>
      <c r="B1594" s="3">
        <v>1586</v>
      </c>
      <c r="C1594" s="15" t="str">
        <f>VLOOKUP($B1594,Patient!$A$2:$I$2017,2,FALSE)</f>
        <v>PHI</v>
      </c>
      <c r="D1594" s="15" t="str">
        <f>VLOOKUP($B1594,Patient!$A$2:$I$2017,3,FALSE)</f>
        <v/>
      </c>
      <c r="E1594" s="15" t="str">
        <f>VLOOKUP($B1594,Patient!$A$2:$I$2017,4,FALSE)</f>
        <v/>
      </c>
      <c r="F1594" s="15" t="str">
        <f>VLOOKUP($B1594,Patient!$A$2:$I$2017,5,FALSE)</f>
        <v>PHI</v>
      </c>
      <c r="G1594" s="15" t="str">
        <f>VLOOKUP($B1594,Patient!$A$2:$I$2017,6,FALSE)</f>
        <v>PHI</v>
      </c>
      <c r="H1594" s="15" t="str">
        <f>VLOOKUP($B1594,Patient!$A$2:$I$2017,7,FALSE)</f>
        <v>PHI</v>
      </c>
      <c r="I1594" s="15" t="str">
        <f>VLOOKUP($B1594,Patient!$A$2:$I$2017,8,FALSE)</f>
        <v/>
      </c>
      <c r="J1594" s="15" t="str">
        <f>VLOOKUP($B1594,Patient!$A$2:$I$2017,9,FALSE)</f>
        <v/>
      </c>
      <c r="K1594" s="5">
        <v>1186</v>
      </c>
      <c r="L1594" s="3" t="s">
        <v>93</v>
      </c>
      <c r="M1594" s="11" t="str">
        <f>IF(ISNA(VLOOKUP(A1594,Experiment!$B$2:$E$140,4,FALSE)),"",VLOOKUP(A1594,Experiment!$B$2:$E$140,4,FALSE))</f>
        <v/>
      </c>
      <c r="N1594" s="3" t="s">
        <v>1987</v>
      </c>
      <c r="O1594" s="3" t="s">
        <v>242</v>
      </c>
      <c r="P1594" s="3" t="s">
        <v>6515</v>
      </c>
      <c r="Q1594" s="3" t="s">
        <v>61</v>
      </c>
      <c r="R1594" s="3" t="s">
        <v>67</v>
      </c>
    </row>
    <row r="1595" spans="1:18" x14ac:dyDescent="0.25">
      <c r="A1595" s="3" t="s">
        <v>6524</v>
      </c>
      <c r="B1595" s="3">
        <v>1587</v>
      </c>
      <c r="C1595" s="15" t="str">
        <f>VLOOKUP($B1595,Patient!$A$2:$I$2017,2,FALSE)</f>
        <v>PHI</v>
      </c>
      <c r="D1595" s="15" t="str">
        <f>VLOOKUP($B1595,Patient!$A$2:$I$2017,3,FALSE)</f>
        <v/>
      </c>
      <c r="E1595" s="15" t="str">
        <f>VLOOKUP($B1595,Patient!$A$2:$I$2017,4,FALSE)</f>
        <v/>
      </c>
      <c r="F1595" s="15" t="str">
        <f>VLOOKUP($B1595,Patient!$A$2:$I$2017,5,FALSE)</f>
        <v>PHI</v>
      </c>
      <c r="G1595" s="15" t="str">
        <f>VLOOKUP($B1595,Patient!$A$2:$I$2017,6,FALSE)</f>
        <v>PHI</v>
      </c>
      <c r="H1595" s="15" t="str">
        <f>VLOOKUP($B1595,Patient!$A$2:$I$2017,7,FALSE)</f>
        <v>PHI</v>
      </c>
      <c r="I1595" s="15" t="str">
        <f>VLOOKUP($B1595,Patient!$A$2:$I$2017,8,FALSE)</f>
        <v/>
      </c>
      <c r="J1595" s="15" t="str">
        <f>VLOOKUP($B1595,Patient!$A$2:$I$2017,9,FALSE)</f>
        <v/>
      </c>
      <c r="K1595" s="5">
        <v>1187</v>
      </c>
      <c r="L1595" s="3" t="s">
        <v>93</v>
      </c>
      <c r="M1595" s="11" t="str">
        <f>IF(ISNA(VLOOKUP(A1595,Experiment!$B$2:$E$140,4,FALSE)),"",VLOOKUP(A1595,Experiment!$B$2:$E$140,4,FALSE))</f>
        <v/>
      </c>
      <c r="N1595" s="3" t="s">
        <v>569</v>
      </c>
      <c r="O1595" s="3" t="s">
        <v>1053</v>
      </c>
      <c r="P1595" s="3" t="s">
        <v>757</v>
      </c>
      <c r="Q1595" s="3" t="s">
        <v>111</v>
      </c>
      <c r="R1595" s="3" t="s">
        <v>377</v>
      </c>
    </row>
    <row r="1596" spans="1:18" x14ac:dyDescent="0.25">
      <c r="A1596" s="3" t="s">
        <v>6525</v>
      </c>
      <c r="B1596" s="3">
        <v>1588</v>
      </c>
      <c r="C1596" s="15" t="str">
        <f>VLOOKUP($B1596,Patient!$A$2:$I$2017,2,FALSE)</f>
        <v>PHI</v>
      </c>
      <c r="D1596" s="15" t="str">
        <f>VLOOKUP($B1596,Patient!$A$2:$I$2017,3,FALSE)</f>
        <v/>
      </c>
      <c r="E1596" s="15" t="str">
        <f>VLOOKUP($B1596,Patient!$A$2:$I$2017,4,FALSE)</f>
        <v/>
      </c>
      <c r="F1596" s="15" t="str">
        <f>VLOOKUP($B1596,Patient!$A$2:$I$2017,5,FALSE)</f>
        <v>PHI</v>
      </c>
      <c r="G1596" s="15" t="str">
        <f>VLOOKUP($B1596,Patient!$A$2:$I$2017,6,FALSE)</f>
        <v>PHI</v>
      </c>
      <c r="H1596" s="15" t="str">
        <f>VLOOKUP($B1596,Patient!$A$2:$I$2017,7,FALSE)</f>
        <v>PHI</v>
      </c>
      <c r="I1596" s="15" t="str">
        <f>VLOOKUP($B1596,Patient!$A$2:$I$2017,8,FALSE)</f>
        <v/>
      </c>
      <c r="J1596" s="15" t="str">
        <f>VLOOKUP($B1596,Patient!$A$2:$I$2017,9,FALSE)</f>
        <v/>
      </c>
      <c r="K1596" s="5">
        <v>1187</v>
      </c>
      <c r="L1596" s="3" t="s">
        <v>146</v>
      </c>
      <c r="M1596" s="11" t="str">
        <f>IF(ISNA(VLOOKUP(A1596,Experiment!$B$2:$E$140,4,FALSE)),"",VLOOKUP(A1596,Experiment!$B$2:$E$140,4,FALSE))</f>
        <v/>
      </c>
      <c r="N1596" s="3" t="s">
        <v>53</v>
      </c>
      <c r="O1596" s="3" t="s">
        <v>53</v>
      </c>
      <c r="P1596" s="3" t="s">
        <v>757</v>
      </c>
      <c r="Q1596" s="3" t="s">
        <v>111</v>
      </c>
      <c r="R1596" s="3" t="s">
        <v>377</v>
      </c>
    </row>
    <row r="1597" spans="1:18" x14ac:dyDescent="0.25">
      <c r="A1597" s="3" t="s">
        <v>6528</v>
      </c>
      <c r="B1597" s="3">
        <v>1589</v>
      </c>
      <c r="C1597" s="15" t="str">
        <f>VLOOKUP($B1597,Patient!$A$2:$I$2017,2,FALSE)</f>
        <v>PHI</v>
      </c>
      <c r="D1597" s="15" t="str">
        <f>VLOOKUP($B1597,Patient!$A$2:$I$2017,3,FALSE)</f>
        <v/>
      </c>
      <c r="E1597" s="15" t="str">
        <f>VLOOKUP($B1597,Patient!$A$2:$I$2017,4,FALSE)</f>
        <v/>
      </c>
      <c r="F1597" s="15" t="str">
        <f>VLOOKUP($B1597,Patient!$A$2:$I$2017,5,FALSE)</f>
        <v>PHI</v>
      </c>
      <c r="G1597" s="15" t="str">
        <f>VLOOKUP($B1597,Patient!$A$2:$I$2017,6,FALSE)</f>
        <v>PHI</v>
      </c>
      <c r="H1597" s="15" t="str">
        <f>VLOOKUP($B1597,Patient!$A$2:$I$2017,7,FALSE)</f>
        <v>PHI</v>
      </c>
      <c r="I1597" s="15" t="str">
        <f>VLOOKUP($B1597,Patient!$A$2:$I$2017,8,FALSE)</f>
        <v/>
      </c>
      <c r="J1597" s="15" t="str">
        <f>VLOOKUP($B1597,Patient!$A$2:$I$2017,9,FALSE)</f>
        <v/>
      </c>
      <c r="K1597" s="5">
        <v>1188</v>
      </c>
      <c r="L1597" s="3" t="s">
        <v>146</v>
      </c>
      <c r="M1597" s="11" t="str">
        <f>IF(ISNA(VLOOKUP(A1597,Experiment!$B$2:$E$140,4,FALSE)),"",VLOOKUP(A1597,Experiment!$B$2:$E$140,4,FALSE))</f>
        <v/>
      </c>
      <c r="N1597" s="3" t="s">
        <v>53</v>
      </c>
      <c r="O1597" s="3" t="s">
        <v>53</v>
      </c>
      <c r="P1597" s="3" t="s">
        <v>6515</v>
      </c>
      <c r="Q1597" s="3" t="s">
        <v>61</v>
      </c>
      <c r="R1597" s="3" t="s">
        <v>167</v>
      </c>
    </row>
    <row r="1598" spans="1:18" x14ac:dyDescent="0.25">
      <c r="A1598" s="3" t="s">
        <v>6521</v>
      </c>
      <c r="B1598" s="3">
        <v>1590</v>
      </c>
      <c r="C1598" s="15" t="str">
        <f>VLOOKUP($B1598,Patient!$A$2:$I$2017,2,FALSE)</f>
        <v>PHI</v>
      </c>
      <c r="D1598" s="15" t="str">
        <f>VLOOKUP($B1598,Patient!$A$2:$I$2017,3,FALSE)</f>
        <v/>
      </c>
      <c r="E1598" s="15" t="str">
        <f>VLOOKUP($B1598,Patient!$A$2:$I$2017,4,FALSE)</f>
        <v/>
      </c>
      <c r="F1598" s="15" t="str">
        <f>VLOOKUP($B1598,Patient!$A$2:$I$2017,5,FALSE)</f>
        <v>PHI</v>
      </c>
      <c r="G1598" s="15" t="str">
        <f>VLOOKUP($B1598,Patient!$A$2:$I$2017,6,FALSE)</f>
        <v>PHI</v>
      </c>
      <c r="H1598" s="15" t="str">
        <f>VLOOKUP($B1598,Patient!$A$2:$I$2017,7,FALSE)</f>
        <v>PHI</v>
      </c>
      <c r="I1598" s="15" t="str">
        <f>VLOOKUP($B1598,Patient!$A$2:$I$2017,8,FALSE)</f>
        <v/>
      </c>
      <c r="J1598" s="15" t="str">
        <f>VLOOKUP($B1598,Patient!$A$2:$I$2017,9,FALSE)</f>
        <v/>
      </c>
      <c r="K1598" s="5">
        <v>1186</v>
      </c>
      <c r="L1598" s="3" t="s">
        <v>146</v>
      </c>
      <c r="M1598" s="11" t="str">
        <f>IF(ISNA(VLOOKUP(A1598,Experiment!$B$2:$E$140,4,FALSE)),"",VLOOKUP(A1598,Experiment!$B$2:$E$140,4,FALSE))</f>
        <v/>
      </c>
      <c r="N1598" s="3" t="s">
        <v>53</v>
      </c>
      <c r="O1598" s="3" t="s">
        <v>53</v>
      </c>
      <c r="P1598" s="3" t="s">
        <v>6515</v>
      </c>
      <c r="Q1598" s="3" t="s">
        <v>61</v>
      </c>
      <c r="R1598" s="3" t="s">
        <v>67</v>
      </c>
    </row>
    <row r="1599" spans="1:18" x14ac:dyDescent="0.25">
      <c r="A1599" s="3" t="s">
        <v>6454</v>
      </c>
      <c r="B1599" s="3">
        <v>1591</v>
      </c>
      <c r="C1599" s="15" t="str">
        <f>VLOOKUP($B1599,Patient!$A$2:$I$2017,2,FALSE)</f>
        <v>PHI</v>
      </c>
      <c r="D1599" s="15" t="str">
        <f>VLOOKUP($B1599,Patient!$A$2:$I$2017,3,FALSE)</f>
        <v/>
      </c>
      <c r="E1599" s="15" t="str">
        <f>VLOOKUP($B1599,Patient!$A$2:$I$2017,4,FALSE)</f>
        <v/>
      </c>
      <c r="F1599" s="15" t="str">
        <f>VLOOKUP($B1599,Patient!$A$2:$I$2017,5,FALSE)</f>
        <v>PHI</v>
      </c>
      <c r="G1599" s="15" t="str">
        <f>VLOOKUP($B1599,Patient!$A$2:$I$2017,6,FALSE)</f>
        <v>PHI</v>
      </c>
      <c r="H1599" s="15" t="str">
        <f>VLOOKUP($B1599,Patient!$A$2:$I$2017,7,FALSE)</f>
        <v>PHI</v>
      </c>
      <c r="I1599" s="15" t="str">
        <f>VLOOKUP($B1599,Patient!$A$2:$I$2017,8,FALSE)</f>
        <v/>
      </c>
      <c r="J1599" s="15" t="str">
        <f>VLOOKUP($B1599,Patient!$A$2:$I$2017,9,FALSE)</f>
        <v/>
      </c>
      <c r="K1599" s="5">
        <v>1175</v>
      </c>
      <c r="L1599" s="3" t="s">
        <v>93</v>
      </c>
      <c r="M1599" s="11" t="str">
        <f>IF(ISNA(VLOOKUP(A1599,Experiment!$B$2:$E$140,4,FALSE)),"",VLOOKUP(A1599,Experiment!$B$2:$E$140,4,FALSE))</f>
        <v/>
      </c>
      <c r="N1599" s="3" t="s">
        <v>4559</v>
      </c>
      <c r="O1599" s="3" t="s">
        <v>1272</v>
      </c>
      <c r="P1599" s="3" t="s">
        <v>757</v>
      </c>
      <c r="Q1599" s="3" t="s">
        <v>485</v>
      </c>
      <c r="R1599" s="3" t="s">
        <v>2452</v>
      </c>
    </row>
    <row r="1600" spans="1:18" x14ac:dyDescent="0.25">
      <c r="A1600" s="3" t="s">
        <v>6457</v>
      </c>
      <c r="B1600" s="3">
        <v>1593</v>
      </c>
      <c r="C1600" s="15" t="str">
        <f>VLOOKUP($B1600,Patient!$A$2:$I$2017,2,FALSE)</f>
        <v>PHI</v>
      </c>
      <c r="D1600" s="15" t="str">
        <f>VLOOKUP($B1600,Patient!$A$2:$I$2017,3,FALSE)</f>
        <v/>
      </c>
      <c r="E1600" s="15" t="str">
        <f>VLOOKUP($B1600,Patient!$A$2:$I$2017,4,FALSE)</f>
        <v/>
      </c>
      <c r="F1600" s="15" t="str">
        <f>VLOOKUP($B1600,Patient!$A$2:$I$2017,5,FALSE)</f>
        <v>PHI</v>
      </c>
      <c r="G1600" s="15" t="str">
        <f>VLOOKUP($B1600,Patient!$A$2:$I$2017,6,FALSE)</f>
        <v>PHI</v>
      </c>
      <c r="H1600" s="15" t="str">
        <f>VLOOKUP($B1600,Patient!$A$2:$I$2017,7,FALSE)</f>
        <v>PHI</v>
      </c>
      <c r="I1600" s="15" t="str">
        <f>VLOOKUP($B1600,Patient!$A$2:$I$2017,8,FALSE)</f>
        <v/>
      </c>
      <c r="J1600" s="15" t="str">
        <f>VLOOKUP($B1600,Patient!$A$2:$I$2017,9,FALSE)</f>
        <v/>
      </c>
      <c r="K1600" s="5">
        <v>1175</v>
      </c>
      <c r="L1600" s="3" t="s">
        <v>93</v>
      </c>
      <c r="M1600" s="11" t="str">
        <f>IF(ISNA(VLOOKUP(A1600,Experiment!$B$2:$E$140,4,FALSE)),"",VLOOKUP(A1600,Experiment!$B$2:$E$140,4,FALSE))</f>
        <v/>
      </c>
      <c r="N1600" s="3" t="s">
        <v>6455</v>
      </c>
      <c r="O1600" s="3" t="s">
        <v>2534</v>
      </c>
      <c r="P1600" s="3" t="s">
        <v>757</v>
      </c>
      <c r="Q1600" s="3" t="s">
        <v>485</v>
      </c>
      <c r="R1600" s="3" t="s">
        <v>2452</v>
      </c>
    </row>
    <row r="1601" spans="1:18" x14ac:dyDescent="0.25">
      <c r="A1601" s="3" t="s">
        <v>759</v>
      </c>
      <c r="B1601" s="3">
        <v>1592</v>
      </c>
      <c r="C1601" s="15" t="str">
        <f>VLOOKUP($B1601,Patient!$A$2:$I$2017,2,FALSE)</f>
        <v>PHI</v>
      </c>
      <c r="D1601" s="15" t="str">
        <f>VLOOKUP($B1601,Patient!$A$2:$I$2017,3,FALSE)</f>
        <v/>
      </c>
      <c r="E1601" s="15" t="str">
        <f>VLOOKUP($B1601,Patient!$A$2:$I$2017,4,FALSE)</f>
        <v/>
      </c>
      <c r="F1601" s="15" t="str">
        <f>VLOOKUP($B1601,Patient!$A$2:$I$2017,5,FALSE)</f>
        <v>PHI</v>
      </c>
      <c r="G1601" s="15" t="str">
        <f>VLOOKUP($B1601,Patient!$A$2:$I$2017,6,FALSE)</f>
        <v>PHI</v>
      </c>
      <c r="H1601" s="15" t="str">
        <f>VLOOKUP($B1601,Patient!$A$2:$I$2017,7,FALSE)</f>
        <v>PHI</v>
      </c>
      <c r="I1601" s="15" t="str">
        <f>VLOOKUP($B1601,Patient!$A$2:$I$2017,8,FALSE)</f>
        <v/>
      </c>
      <c r="J1601" s="15" t="str">
        <f>VLOOKUP($B1601,Patient!$A$2:$I$2017,9,FALSE)</f>
        <v/>
      </c>
      <c r="K1601" s="5">
        <v>115</v>
      </c>
      <c r="L1601" s="3" t="s">
        <v>146</v>
      </c>
      <c r="M1601" s="11" t="str">
        <f>IF(ISNA(VLOOKUP(A1601,Experiment!$B$2:$E$140,4,FALSE)),"",VLOOKUP(A1601,Experiment!$B$2:$E$140,4,FALSE))</f>
        <v/>
      </c>
      <c r="N1601" s="3" t="s">
        <v>53</v>
      </c>
      <c r="O1601" s="3" t="s">
        <v>53</v>
      </c>
      <c r="P1601" s="3" t="s">
        <v>757</v>
      </c>
      <c r="Q1601" s="3" t="s">
        <v>111</v>
      </c>
      <c r="R1601" s="3" t="s">
        <v>494</v>
      </c>
    </row>
    <row r="1602" spans="1:18" x14ac:dyDescent="0.25">
      <c r="A1602" s="3" t="s">
        <v>6531</v>
      </c>
      <c r="B1602" s="3">
        <v>1594</v>
      </c>
      <c r="C1602" s="15" t="str">
        <f>VLOOKUP($B1602,Patient!$A$2:$I$2017,2,FALSE)</f>
        <v>PHI</v>
      </c>
      <c r="D1602" s="15" t="str">
        <f>VLOOKUP($B1602,Patient!$A$2:$I$2017,3,FALSE)</f>
        <v/>
      </c>
      <c r="E1602" s="15" t="str">
        <f>VLOOKUP($B1602,Patient!$A$2:$I$2017,4,FALSE)</f>
        <v/>
      </c>
      <c r="F1602" s="15" t="str">
        <f>VLOOKUP($B1602,Patient!$A$2:$I$2017,5,FALSE)</f>
        <v>PHI</v>
      </c>
      <c r="G1602" s="15" t="str">
        <f>VLOOKUP($B1602,Patient!$A$2:$I$2017,6,FALSE)</f>
        <v>PHI</v>
      </c>
      <c r="H1602" s="15" t="str">
        <f>VLOOKUP($B1602,Patient!$A$2:$I$2017,7,FALSE)</f>
        <v>PHI</v>
      </c>
      <c r="I1602" s="15" t="str">
        <f>VLOOKUP($B1602,Patient!$A$2:$I$2017,8,FALSE)</f>
        <v/>
      </c>
      <c r="J1602" s="15" t="str">
        <f>VLOOKUP($B1602,Patient!$A$2:$I$2017,9,FALSE)</f>
        <v/>
      </c>
      <c r="K1602" s="5">
        <v>1189</v>
      </c>
      <c r="L1602" s="3" t="s">
        <v>146</v>
      </c>
      <c r="M1602" s="11" t="str">
        <f>IF(ISNA(VLOOKUP(A1602,Experiment!$B$2:$E$140,4,FALSE)),"",VLOOKUP(A1602,Experiment!$B$2:$E$140,4,FALSE))</f>
        <v/>
      </c>
      <c r="N1602" s="3" t="s">
        <v>53</v>
      </c>
      <c r="O1602" s="3" t="s">
        <v>53</v>
      </c>
      <c r="P1602" s="3" t="s">
        <v>6530</v>
      </c>
      <c r="Q1602" s="3" t="s">
        <v>61</v>
      </c>
      <c r="R1602" s="3" t="s">
        <v>66</v>
      </c>
    </row>
    <row r="1603" spans="1:18" x14ac:dyDescent="0.25">
      <c r="A1603" s="3" t="s">
        <v>6534</v>
      </c>
      <c r="B1603" s="3">
        <v>1595</v>
      </c>
      <c r="C1603" s="15" t="str">
        <f>VLOOKUP($B1603,Patient!$A$2:$I$2017,2,FALSE)</f>
        <v>PHI</v>
      </c>
      <c r="D1603" s="15" t="str">
        <f>VLOOKUP($B1603,Patient!$A$2:$I$2017,3,FALSE)</f>
        <v/>
      </c>
      <c r="E1603" s="15" t="str">
        <f>VLOOKUP($B1603,Patient!$A$2:$I$2017,4,FALSE)</f>
        <v/>
      </c>
      <c r="F1603" s="15" t="str">
        <f>VLOOKUP($B1603,Patient!$A$2:$I$2017,5,FALSE)</f>
        <v>PHI</v>
      </c>
      <c r="G1603" s="15" t="str">
        <f>VLOOKUP($B1603,Patient!$A$2:$I$2017,6,FALSE)</f>
        <v>PHI</v>
      </c>
      <c r="H1603" s="15" t="str">
        <f>VLOOKUP($B1603,Patient!$A$2:$I$2017,7,FALSE)</f>
        <v>PHI</v>
      </c>
      <c r="I1603" s="15" t="str">
        <f>VLOOKUP($B1603,Patient!$A$2:$I$2017,8,FALSE)</f>
        <v/>
      </c>
      <c r="J1603" s="15" t="str">
        <f>VLOOKUP($B1603,Patient!$A$2:$I$2017,9,FALSE)</f>
        <v/>
      </c>
      <c r="K1603" s="5">
        <v>1190</v>
      </c>
      <c r="L1603" s="3" t="s">
        <v>74</v>
      </c>
      <c r="M1603" s="11" t="str">
        <f>IF(ISNA(VLOOKUP(A1603,Experiment!$B$2:$E$140,4,FALSE)),"",VLOOKUP(A1603,Experiment!$B$2:$E$140,4,FALSE))</f>
        <v/>
      </c>
      <c r="N1603" s="3" t="s">
        <v>6533</v>
      </c>
      <c r="O1603" s="3" t="s">
        <v>2039</v>
      </c>
      <c r="P1603" s="3" t="s">
        <v>6530</v>
      </c>
      <c r="Q1603" s="3" t="s">
        <v>485</v>
      </c>
      <c r="R1603" s="3" t="s">
        <v>2452</v>
      </c>
    </row>
    <row r="1604" spans="1:18" x14ac:dyDescent="0.25">
      <c r="A1604" s="3" t="s">
        <v>6565</v>
      </c>
      <c r="B1604" s="3">
        <v>1596</v>
      </c>
      <c r="C1604" s="15" t="str">
        <f>VLOOKUP($B1604,Patient!$A$2:$I$2017,2,FALSE)</f>
        <v>PHI</v>
      </c>
      <c r="D1604" s="15" t="str">
        <f>VLOOKUP($B1604,Patient!$A$2:$I$2017,3,FALSE)</f>
        <v/>
      </c>
      <c r="E1604" s="15" t="str">
        <f>VLOOKUP($B1604,Patient!$A$2:$I$2017,4,FALSE)</f>
        <v/>
      </c>
      <c r="F1604" s="15" t="str">
        <f>VLOOKUP($B1604,Patient!$A$2:$I$2017,5,FALSE)</f>
        <v>PHI</v>
      </c>
      <c r="G1604" s="15" t="str">
        <f>VLOOKUP($B1604,Patient!$A$2:$I$2017,6,FALSE)</f>
        <v>PHI</v>
      </c>
      <c r="H1604" s="15" t="str">
        <f>VLOOKUP($B1604,Patient!$A$2:$I$2017,7,FALSE)</f>
        <v>PHI</v>
      </c>
      <c r="I1604" s="15" t="str">
        <f>VLOOKUP($B1604,Patient!$A$2:$I$2017,8,FALSE)</f>
        <v/>
      </c>
      <c r="J1604" s="15" t="str">
        <f>VLOOKUP($B1604,Patient!$A$2:$I$2017,9,FALSE)</f>
        <v/>
      </c>
      <c r="K1604" s="5">
        <v>1191</v>
      </c>
      <c r="L1604" s="3" t="s">
        <v>146</v>
      </c>
      <c r="M1604" s="11" t="str">
        <f>IF(ISNA(VLOOKUP(A1604,Experiment!$B$2:$E$140,4,FALSE)),"",VLOOKUP(A1604,Experiment!$B$2:$E$140,4,FALSE))</f>
        <v>N</v>
      </c>
      <c r="N1604" s="3" t="s">
        <v>53</v>
      </c>
      <c r="O1604" s="3" t="s">
        <v>53</v>
      </c>
      <c r="P1604" s="3" t="s">
        <v>6486</v>
      </c>
      <c r="Q1604" s="3" t="s">
        <v>61</v>
      </c>
      <c r="R1604" s="3" t="s">
        <v>167</v>
      </c>
    </row>
    <row r="1605" spans="1:18" x14ac:dyDescent="0.25">
      <c r="A1605" s="3" t="s">
        <v>6566</v>
      </c>
      <c r="B1605" s="3">
        <v>1597</v>
      </c>
      <c r="C1605" s="15" t="str">
        <f>VLOOKUP($B1605,Patient!$A$2:$I$2017,2,FALSE)</f>
        <v>PHI</v>
      </c>
      <c r="D1605" s="15" t="str">
        <f>VLOOKUP($B1605,Patient!$A$2:$I$2017,3,FALSE)</f>
        <v/>
      </c>
      <c r="E1605" s="15" t="str">
        <f>VLOOKUP($B1605,Patient!$A$2:$I$2017,4,FALSE)</f>
        <v/>
      </c>
      <c r="F1605" s="15" t="str">
        <f>VLOOKUP($B1605,Patient!$A$2:$I$2017,5,FALSE)</f>
        <v>PHI</v>
      </c>
      <c r="G1605" s="15" t="str">
        <f>VLOOKUP($B1605,Patient!$A$2:$I$2017,6,FALSE)</f>
        <v>PHI</v>
      </c>
      <c r="H1605" s="15" t="str">
        <f>VLOOKUP($B1605,Patient!$A$2:$I$2017,7,FALSE)</f>
        <v>PHI</v>
      </c>
      <c r="I1605" s="15" t="str">
        <f>VLOOKUP($B1605,Patient!$A$2:$I$2017,8,FALSE)</f>
        <v/>
      </c>
      <c r="J1605" s="15" t="str">
        <f>VLOOKUP($B1605,Patient!$A$2:$I$2017,9,FALSE)</f>
        <v/>
      </c>
      <c r="K1605" s="5">
        <v>1191</v>
      </c>
      <c r="L1605" s="3" t="s">
        <v>93</v>
      </c>
      <c r="M1605" s="11" t="str">
        <f>IF(ISNA(VLOOKUP(A1605,Experiment!$B$2:$E$140,4,FALSE)),"",VLOOKUP(A1605,Experiment!$B$2:$E$140,4,FALSE))</f>
        <v>T</v>
      </c>
      <c r="N1605" s="3" t="s">
        <v>6020</v>
      </c>
      <c r="O1605" s="3" t="s">
        <v>670</v>
      </c>
      <c r="P1605" s="3" t="s">
        <v>6486</v>
      </c>
      <c r="Q1605" s="3" t="s">
        <v>61</v>
      </c>
      <c r="R1605" s="3" t="s">
        <v>167</v>
      </c>
    </row>
    <row r="1606" spans="1:18" x14ac:dyDescent="0.25">
      <c r="A1606" s="3" t="s">
        <v>6571</v>
      </c>
      <c r="B1606" s="3">
        <v>1598</v>
      </c>
      <c r="C1606" s="15" t="str">
        <f>VLOOKUP($B1606,Patient!$A$2:$I$2017,2,FALSE)</f>
        <v>PHI</v>
      </c>
      <c r="D1606" s="15" t="str">
        <f>VLOOKUP($B1606,Patient!$A$2:$I$2017,3,FALSE)</f>
        <v/>
      </c>
      <c r="E1606" s="15" t="str">
        <f>VLOOKUP($B1606,Patient!$A$2:$I$2017,4,FALSE)</f>
        <v>Female</v>
      </c>
      <c r="F1606" s="15" t="str">
        <f>VLOOKUP($B1606,Patient!$A$2:$I$2017,5,FALSE)</f>
        <v>PHI</v>
      </c>
      <c r="G1606" s="15" t="str">
        <f>VLOOKUP($B1606,Patient!$A$2:$I$2017,6,FALSE)</f>
        <v>PHI</v>
      </c>
      <c r="H1606" s="15" t="str">
        <f>VLOOKUP($B1606,Patient!$A$2:$I$2017,7,FALSE)</f>
        <v>PHI</v>
      </c>
      <c r="I1606" s="15" t="str">
        <f>VLOOKUP($B1606,Patient!$A$2:$I$2017,8,FALSE)</f>
        <v/>
      </c>
      <c r="J1606" s="15" t="str">
        <f>VLOOKUP($B1606,Patient!$A$2:$I$2017,9,FALSE)</f>
        <v/>
      </c>
      <c r="K1606" s="5">
        <v>1192</v>
      </c>
      <c r="L1606" s="3" t="s">
        <v>74</v>
      </c>
      <c r="M1606" s="11" t="str">
        <f>IF(ISNA(VLOOKUP(A1606,Experiment!$B$2:$E$140,4,FALSE)),"",VLOOKUP(A1606,Experiment!$B$2:$E$140,4,FALSE))</f>
        <v/>
      </c>
      <c r="N1606" s="3" t="s">
        <v>4870</v>
      </c>
      <c r="O1606" s="3" t="s">
        <v>95</v>
      </c>
      <c r="P1606" s="3" t="s">
        <v>6486</v>
      </c>
      <c r="Q1606" s="3" t="s">
        <v>131</v>
      </c>
      <c r="R1606" s="3" t="s">
        <v>557</v>
      </c>
    </row>
    <row r="1607" spans="1:18" x14ac:dyDescent="0.25">
      <c r="A1607" s="3" t="s">
        <v>6488</v>
      </c>
      <c r="B1607" s="3">
        <v>1599</v>
      </c>
      <c r="C1607" s="15" t="str">
        <f>VLOOKUP($B1607,Patient!$A$2:$I$2017,2,FALSE)</f>
        <v>PHI</v>
      </c>
      <c r="D1607" s="15" t="str">
        <f>VLOOKUP($B1607,Patient!$A$2:$I$2017,3,FALSE)</f>
        <v/>
      </c>
      <c r="E1607" s="15" t="str">
        <f>VLOOKUP($B1607,Patient!$A$2:$I$2017,4,FALSE)</f>
        <v/>
      </c>
      <c r="F1607" s="15" t="str">
        <f>VLOOKUP($B1607,Patient!$A$2:$I$2017,5,FALSE)</f>
        <v>PHI</v>
      </c>
      <c r="G1607" s="15" t="str">
        <f>VLOOKUP($B1607,Patient!$A$2:$I$2017,6,FALSE)</f>
        <v>PHI</v>
      </c>
      <c r="H1607" s="15" t="str">
        <f>VLOOKUP($B1607,Patient!$A$2:$I$2017,7,FALSE)</f>
        <v>PHI</v>
      </c>
      <c r="I1607" s="15" t="str">
        <f>VLOOKUP($B1607,Patient!$A$2:$I$2017,8,FALSE)</f>
        <v/>
      </c>
      <c r="J1607" s="15" t="str">
        <f>VLOOKUP($B1607,Patient!$A$2:$I$2017,9,FALSE)</f>
        <v/>
      </c>
      <c r="K1607" s="5">
        <v>1179</v>
      </c>
      <c r="L1607" s="3" t="s">
        <v>146</v>
      </c>
      <c r="M1607" s="11" t="str">
        <f>IF(ISNA(VLOOKUP(A1607,Experiment!$B$2:$E$140,4,FALSE)),"",VLOOKUP(A1607,Experiment!$B$2:$E$140,4,FALSE))</f>
        <v/>
      </c>
      <c r="N1607" s="3" t="s">
        <v>53</v>
      </c>
      <c r="O1607" s="3" t="s">
        <v>53</v>
      </c>
      <c r="P1607" s="3" t="s">
        <v>6486</v>
      </c>
      <c r="Q1607" s="3" t="s">
        <v>61</v>
      </c>
      <c r="R1607" s="3" t="s">
        <v>53</v>
      </c>
    </row>
    <row r="1608" spans="1:18" x14ac:dyDescent="0.25">
      <c r="A1608" s="3" t="s">
        <v>6461</v>
      </c>
      <c r="B1608" s="3">
        <v>1600</v>
      </c>
      <c r="C1608" s="15" t="str">
        <f>VLOOKUP($B1608,Patient!$A$2:$I$2017,2,FALSE)</f>
        <v>PHI</v>
      </c>
      <c r="D1608" s="15" t="str">
        <f>VLOOKUP($B1608,Patient!$A$2:$I$2017,3,FALSE)</f>
        <v/>
      </c>
      <c r="E1608" s="15" t="str">
        <f>VLOOKUP($B1608,Patient!$A$2:$I$2017,4,FALSE)</f>
        <v/>
      </c>
      <c r="F1608" s="15" t="str">
        <f>VLOOKUP($B1608,Patient!$A$2:$I$2017,5,FALSE)</f>
        <v>PHI</v>
      </c>
      <c r="G1608" s="15" t="str">
        <f>VLOOKUP($B1608,Patient!$A$2:$I$2017,6,FALSE)</f>
        <v>PHI</v>
      </c>
      <c r="H1608" s="15" t="str">
        <f>VLOOKUP($B1608,Patient!$A$2:$I$2017,7,FALSE)</f>
        <v>PHI</v>
      </c>
      <c r="I1608" s="15" t="str">
        <f>VLOOKUP($B1608,Patient!$A$2:$I$2017,8,FALSE)</f>
        <v/>
      </c>
      <c r="J1608" s="15" t="str">
        <f>VLOOKUP($B1608,Patient!$A$2:$I$2017,9,FALSE)</f>
        <v/>
      </c>
      <c r="K1608" s="5">
        <v>1175</v>
      </c>
      <c r="L1608" s="3" t="s">
        <v>74</v>
      </c>
      <c r="M1608" s="11" t="str">
        <f>IF(ISNA(VLOOKUP(A1608,Experiment!$B$2:$E$140,4,FALSE)),"",VLOOKUP(A1608,Experiment!$B$2:$E$140,4,FALSE))</f>
        <v/>
      </c>
      <c r="N1608" s="3" t="s">
        <v>5329</v>
      </c>
      <c r="O1608" s="3" t="s">
        <v>348</v>
      </c>
      <c r="P1608" s="3" t="s">
        <v>6459</v>
      </c>
      <c r="Q1608" s="3" t="s">
        <v>485</v>
      </c>
      <c r="R1608" s="3" t="s">
        <v>2452</v>
      </c>
    </row>
    <row r="1609" spans="1:18" x14ac:dyDescent="0.25">
      <c r="A1609" s="3" t="s">
        <v>6575</v>
      </c>
      <c r="B1609" s="3">
        <v>1601</v>
      </c>
      <c r="C1609" s="15" t="str">
        <f>VLOOKUP($B1609,Patient!$A$2:$I$2017,2,FALSE)</f>
        <v>PHI</v>
      </c>
      <c r="D1609" s="15" t="str">
        <f>VLOOKUP($B1609,Patient!$A$2:$I$2017,3,FALSE)</f>
        <v/>
      </c>
      <c r="E1609" s="15" t="str">
        <f>VLOOKUP($B1609,Patient!$A$2:$I$2017,4,FALSE)</f>
        <v/>
      </c>
      <c r="F1609" s="15" t="str">
        <f>VLOOKUP($B1609,Patient!$A$2:$I$2017,5,FALSE)</f>
        <v>PHI</v>
      </c>
      <c r="G1609" s="15" t="str">
        <f>VLOOKUP($B1609,Patient!$A$2:$I$2017,6,FALSE)</f>
        <v>PHI</v>
      </c>
      <c r="H1609" s="15" t="str">
        <f>VLOOKUP($B1609,Patient!$A$2:$I$2017,7,FALSE)</f>
        <v>PHI</v>
      </c>
      <c r="I1609" s="15" t="str">
        <f>VLOOKUP($B1609,Patient!$A$2:$I$2017,8,FALSE)</f>
        <v/>
      </c>
      <c r="J1609" s="15" t="str">
        <f>VLOOKUP($B1609,Patient!$A$2:$I$2017,9,FALSE)</f>
        <v/>
      </c>
      <c r="K1609" s="5">
        <v>1193</v>
      </c>
      <c r="L1609" s="3" t="s">
        <v>146</v>
      </c>
      <c r="M1609" s="11" t="str">
        <f>IF(ISNA(VLOOKUP(A1609,Experiment!$B$2:$E$140,4,FALSE)),"",VLOOKUP(A1609,Experiment!$B$2:$E$140,4,FALSE))</f>
        <v/>
      </c>
      <c r="N1609" s="3" t="s">
        <v>53</v>
      </c>
      <c r="O1609" s="3" t="s">
        <v>53</v>
      </c>
      <c r="P1609" s="3" t="s">
        <v>6459</v>
      </c>
      <c r="Q1609" s="3" t="s">
        <v>131</v>
      </c>
      <c r="R1609" s="3" t="s">
        <v>281</v>
      </c>
    </row>
    <row r="1610" spans="1:18" x14ac:dyDescent="0.25">
      <c r="A1610" s="3" t="s">
        <v>6576</v>
      </c>
      <c r="B1610" s="3">
        <v>1602</v>
      </c>
      <c r="C1610" s="15" t="str">
        <f>VLOOKUP($B1610,Patient!$A$2:$I$2017,2,FALSE)</f>
        <v>PHI</v>
      </c>
      <c r="D1610" s="15" t="str">
        <f>VLOOKUP($B1610,Patient!$A$2:$I$2017,3,FALSE)</f>
        <v/>
      </c>
      <c r="E1610" s="15" t="str">
        <f>VLOOKUP($B1610,Patient!$A$2:$I$2017,4,FALSE)</f>
        <v>Male</v>
      </c>
      <c r="F1610" s="15" t="str">
        <f>VLOOKUP($B1610,Patient!$A$2:$I$2017,5,FALSE)</f>
        <v>PHI</v>
      </c>
      <c r="G1610" s="15" t="str">
        <f>VLOOKUP($B1610,Patient!$A$2:$I$2017,6,FALSE)</f>
        <v>PHI</v>
      </c>
      <c r="H1610" s="15" t="str">
        <f>VLOOKUP($B1610,Patient!$A$2:$I$2017,7,FALSE)</f>
        <v>PHI</v>
      </c>
      <c r="I1610" s="15" t="str">
        <f>VLOOKUP($B1610,Patient!$A$2:$I$2017,8,FALSE)</f>
        <v/>
      </c>
      <c r="J1610" s="15" t="str">
        <f>VLOOKUP($B1610,Patient!$A$2:$I$2017,9,FALSE)</f>
        <v/>
      </c>
      <c r="K1610" s="5">
        <v>1193</v>
      </c>
      <c r="L1610" s="3" t="s">
        <v>74</v>
      </c>
      <c r="M1610" s="11" t="str">
        <f>IF(ISNA(VLOOKUP(A1610,Experiment!$B$2:$E$140,4,FALSE)),"",VLOOKUP(A1610,Experiment!$B$2:$E$140,4,FALSE))</f>
        <v/>
      </c>
      <c r="N1610" s="3" t="s">
        <v>1415</v>
      </c>
      <c r="O1610" s="3" t="s">
        <v>4658</v>
      </c>
      <c r="P1610" s="3" t="s">
        <v>6459</v>
      </c>
      <c r="Q1610" s="3" t="s">
        <v>131</v>
      </c>
      <c r="R1610" s="3" t="s">
        <v>281</v>
      </c>
    </row>
    <row r="1611" spans="1:18" x14ac:dyDescent="0.25">
      <c r="A1611" s="3" t="s">
        <v>6580</v>
      </c>
      <c r="B1611" s="3">
        <v>1603</v>
      </c>
      <c r="C1611" s="15" t="str">
        <f>VLOOKUP($B1611,Patient!$A$2:$I$2017,2,FALSE)</f>
        <v>PHI</v>
      </c>
      <c r="D1611" s="15" t="str">
        <f>VLOOKUP($B1611,Patient!$A$2:$I$2017,3,FALSE)</f>
        <v>NON-HISPANIC</v>
      </c>
      <c r="E1611" s="15" t="str">
        <f>VLOOKUP($B1611,Patient!$A$2:$I$2017,4,FALSE)</f>
        <v>Male</v>
      </c>
      <c r="F1611" s="15" t="str">
        <f>VLOOKUP($B1611,Patient!$A$2:$I$2017,5,FALSE)</f>
        <v>PHI</v>
      </c>
      <c r="G1611" s="15" t="str">
        <f>VLOOKUP($B1611,Patient!$A$2:$I$2017,6,FALSE)</f>
        <v>PHI</v>
      </c>
      <c r="H1611" s="15" t="str">
        <f>VLOOKUP($B1611,Patient!$A$2:$I$2017,7,FALSE)</f>
        <v>PHI</v>
      </c>
      <c r="I1611" s="15" t="str">
        <f>VLOOKUP($B1611,Patient!$A$2:$I$2017,8,FALSE)</f>
        <v>White</v>
      </c>
      <c r="J1611" s="15" t="str">
        <f>VLOOKUP($B1611,Patient!$A$2:$I$2017,9,FALSE)</f>
        <v>Alive</v>
      </c>
      <c r="K1611" s="5">
        <v>1194</v>
      </c>
      <c r="L1611" s="3" t="s">
        <v>74</v>
      </c>
      <c r="M1611" s="11" t="str">
        <f>IF(ISNA(VLOOKUP(A1611,Experiment!$B$2:$E$140,4,FALSE)),"",VLOOKUP(A1611,Experiment!$B$2:$E$140,4,FALSE))</f>
        <v>T</v>
      </c>
      <c r="N1611" s="3" t="s">
        <v>4050</v>
      </c>
      <c r="O1611" s="3" t="s">
        <v>348</v>
      </c>
      <c r="P1611" s="3" t="s">
        <v>6459</v>
      </c>
      <c r="Q1611" s="3" t="s">
        <v>61</v>
      </c>
      <c r="R1611" s="3" t="s">
        <v>333</v>
      </c>
    </row>
    <row r="1612" spans="1:18" x14ac:dyDescent="0.25">
      <c r="A1612" s="3" t="s">
        <v>6582</v>
      </c>
      <c r="B1612" s="3">
        <v>1604</v>
      </c>
      <c r="C1612" s="15" t="str">
        <f>VLOOKUP($B1612,Patient!$A$2:$I$2017,2,FALSE)</f>
        <v>PHI</v>
      </c>
      <c r="D1612" s="15" t="str">
        <f>VLOOKUP($B1612,Patient!$A$2:$I$2017,3,FALSE)</f>
        <v/>
      </c>
      <c r="E1612" s="15" t="str">
        <f>VLOOKUP($B1612,Patient!$A$2:$I$2017,4,FALSE)</f>
        <v>Male</v>
      </c>
      <c r="F1612" s="15" t="str">
        <f>VLOOKUP($B1612,Patient!$A$2:$I$2017,5,FALSE)</f>
        <v>PHI</v>
      </c>
      <c r="G1612" s="15" t="str">
        <f>VLOOKUP($B1612,Patient!$A$2:$I$2017,6,FALSE)</f>
        <v>PHI</v>
      </c>
      <c r="H1612" s="15" t="str">
        <f>VLOOKUP($B1612,Patient!$A$2:$I$2017,7,FALSE)</f>
        <v>PHI</v>
      </c>
      <c r="I1612" s="15" t="str">
        <f>VLOOKUP($B1612,Patient!$A$2:$I$2017,8,FALSE)</f>
        <v/>
      </c>
      <c r="J1612" s="15" t="str">
        <f>VLOOKUP($B1612,Patient!$A$2:$I$2017,9,FALSE)</f>
        <v/>
      </c>
      <c r="K1612" s="5">
        <v>1194</v>
      </c>
      <c r="L1612" s="3" t="s">
        <v>93</v>
      </c>
      <c r="M1612" s="11" t="str">
        <f>IF(ISNA(VLOOKUP(A1612,Experiment!$B$2:$E$140,4,FALSE)),"",VLOOKUP(A1612,Experiment!$B$2:$E$140,4,FALSE))</f>
        <v/>
      </c>
      <c r="N1612" s="3" t="s">
        <v>6581</v>
      </c>
      <c r="O1612" s="3" t="s">
        <v>1093</v>
      </c>
      <c r="P1612" s="3" t="s">
        <v>6459</v>
      </c>
      <c r="Q1612" s="3" t="s">
        <v>61</v>
      </c>
      <c r="R1612" s="3" t="s">
        <v>333</v>
      </c>
    </row>
    <row r="1613" spans="1:18" x14ac:dyDescent="0.25">
      <c r="A1613" s="3" t="s">
        <v>6583</v>
      </c>
      <c r="B1613" s="3">
        <v>1605</v>
      </c>
      <c r="C1613" s="15" t="str">
        <f>VLOOKUP($B1613,Patient!$A$2:$I$2017,2,FALSE)</f>
        <v>PHI</v>
      </c>
      <c r="D1613" s="15" t="str">
        <f>VLOOKUP($B1613,Patient!$A$2:$I$2017,3,FALSE)</f>
        <v/>
      </c>
      <c r="E1613" s="15" t="str">
        <f>VLOOKUP($B1613,Patient!$A$2:$I$2017,4,FALSE)</f>
        <v/>
      </c>
      <c r="F1613" s="15" t="str">
        <f>VLOOKUP($B1613,Patient!$A$2:$I$2017,5,FALSE)</f>
        <v>PHI</v>
      </c>
      <c r="G1613" s="15" t="str">
        <f>VLOOKUP($B1613,Patient!$A$2:$I$2017,6,FALSE)</f>
        <v>PHI</v>
      </c>
      <c r="H1613" s="15" t="str">
        <f>VLOOKUP($B1613,Patient!$A$2:$I$2017,7,FALSE)</f>
        <v>PHI</v>
      </c>
      <c r="I1613" s="15" t="str">
        <f>VLOOKUP($B1613,Patient!$A$2:$I$2017,8,FALSE)</f>
        <v/>
      </c>
      <c r="J1613" s="15" t="str">
        <f>VLOOKUP($B1613,Patient!$A$2:$I$2017,9,FALSE)</f>
        <v/>
      </c>
      <c r="K1613" s="5">
        <v>1194</v>
      </c>
      <c r="L1613" s="3" t="s">
        <v>146</v>
      </c>
      <c r="M1613" s="11" t="str">
        <f>IF(ISNA(VLOOKUP(A1613,Experiment!$B$2:$E$140,4,FALSE)),"",VLOOKUP(A1613,Experiment!$B$2:$E$140,4,FALSE))</f>
        <v>N</v>
      </c>
      <c r="N1613" s="3" t="s">
        <v>53</v>
      </c>
      <c r="O1613" s="3" t="s">
        <v>53</v>
      </c>
      <c r="P1613" s="3" t="s">
        <v>6459</v>
      </c>
      <c r="Q1613" s="3" t="s">
        <v>61</v>
      </c>
      <c r="R1613" s="3" t="s">
        <v>333</v>
      </c>
    </row>
    <row r="1614" spans="1:18" x14ac:dyDescent="0.25">
      <c r="A1614" s="3" t="s">
        <v>6592</v>
      </c>
      <c r="B1614" s="3">
        <v>1606</v>
      </c>
      <c r="C1614" s="15" t="str">
        <f>VLOOKUP($B1614,Patient!$A$2:$I$2017,2,FALSE)</f>
        <v>PHI</v>
      </c>
      <c r="D1614" s="15" t="str">
        <f>VLOOKUP($B1614,Patient!$A$2:$I$2017,3,FALSE)</f>
        <v/>
      </c>
      <c r="E1614" s="15" t="str">
        <f>VLOOKUP($B1614,Patient!$A$2:$I$2017,4,FALSE)</f>
        <v/>
      </c>
      <c r="F1614" s="15" t="str">
        <f>VLOOKUP($B1614,Patient!$A$2:$I$2017,5,FALSE)</f>
        <v>PHI</v>
      </c>
      <c r="G1614" s="15" t="str">
        <f>VLOOKUP($B1614,Patient!$A$2:$I$2017,6,FALSE)</f>
        <v>PHI</v>
      </c>
      <c r="H1614" s="15" t="str">
        <f>VLOOKUP($B1614,Patient!$A$2:$I$2017,7,FALSE)</f>
        <v>PHI</v>
      </c>
      <c r="I1614" s="15" t="str">
        <f>VLOOKUP($B1614,Patient!$A$2:$I$2017,8,FALSE)</f>
        <v/>
      </c>
      <c r="J1614" s="15" t="str">
        <f>VLOOKUP($B1614,Patient!$A$2:$I$2017,9,FALSE)</f>
        <v/>
      </c>
      <c r="K1614" s="5">
        <v>1195</v>
      </c>
      <c r="L1614" s="3" t="s">
        <v>74</v>
      </c>
      <c r="M1614" s="11" t="str">
        <f>IF(ISNA(VLOOKUP(A1614,Experiment!$B$2:$E$140,4,FALSE)),"",VLOOKUP(A1614,Experiment!$B$2:$E$140,4,FALSE))</f>
        <v>T</v>
      </c>
      <c r="N1614" s="3" t="s">
        <v>3525</v>
      </c>
      <c r="O1614" s="3" t="s">
        <v>4251</v>
      </c>
      <c r="P1614" s="3" t="s">
        <v>6459</v>
      </c>
      <c r="Q1614" s="3" t="s">
        <v>61</v>
      </c>
      <c r="R1614" s="3" t="s">
        <v>333</v>
      </c>
    </row>
    <row r="1615" spans="1:18" x14ac:dyDescent="0.25">
      <c r="A1615" s="3" t="s">
        <v>6593</v>
      </c>
      <c r="B1615" s="3">
        <v>1607</v>
      </c>
      <c r="C1615" s="15" t="str">
        <f>VLOOKUP($B1615,Patient!$A$2:$I$2017,2,FALSE)</f>
        <v>PHI</v>
      </c>
      <c r="D1615" s="15" t="str">
        <f>VLOOKUP($B1615,Patient!$A$2:$I$2017,3,FALSE)</f>
        <v/>
      </c>
      <c r="E1615" s="15" t="str">
        <f>VLOOKUP($B1615,Patient!$A$2:$I$2017,4,FALSE)</f>
        <v/>
      </c>
      <c r="F1615" s="15" t="str">
        <f>VLOOKUP($B1615,Patient!$A$2:$I$2017,5,FALSE)</f>
        <v>PHI</v>
      </c>
      <c r="G1615" s="15" t="str">
        <f>VLOOKUP($B1615,Patient!$A$2:$I$2017,6,FALSE)</f>
        <v>PHI</v>
      </c>
      <c r="H1615" s="15" t="str">
        <f>VLOOKUP($B1615,Patient!$A$2:$I$2017,7,FALSE)</f>
        <v>PHI</v>
      </c>
      <c r="I1615" s="15" t="str">
        <f>VLOOKUP($B1615,Patient!$A$2:$I$2017,8,FALSE)</f>
        <v/>
      </c>
      <c r="J1615" s="15" t="str">
        <f>VLOOKUP($B1615,Patient!$A$2:$I$2017,9,FALSE)</f>
        <v/>
      </c>
      <c r="K1615" s="5">
        <v>1195</v>
      </c>
      <c r="L1615" s="3" t="s">
        <v>93</v>
      </c>
      <c r="M1615" s="11" t="str">
        <f>IF(ISNA(VLOOKUP(A1615,Experiment!$B$2:$E$140,4,FALSE)),"",VLOOKUP(A1615,Experiment!$B$2:$E$140,4,FALSE))</f>
        <v/>
      </c>
      <c r="N1615" s="3" t="s">
        <v>352</v>
      </c>
      <c r="O1615" s="3" t="s">
        <v>670</v>
      </c>
      <c r="P1615" s="3" t="s">
        <v>6459</v>
      </c>
      <c r="Q1615" s="3" t="s">
        <v>61</v>
      </c>
      <c r="R1615" s="3" t="s">
        <v>333</v>
      </c>
    </row>
    <row r="1616" spans="1:18" x14ac:dyDescent="0.25">
      <c r="A1616" s="3" t="s">
        <v>6595</v>
      </c>
      <c r="B1616" s="3">
        <v>1608</v>
      </c>
      <c r="C1616" s="15" t="str">
        <f>VLOOKUP($B1616,Patient!$A$2:$I$2017,2,FALSE)</f>
        <v>PHI</v>
      </c>
      <c r="D1616" s="15" t="str">
        <f>VLOOKUP($B1616,Patient!$A$2:$I$2017,3,FALSE)</f>
        <v/>
      </c>
      <c r="E1616" s="15" t="str">
        <f>VLOOKUP($B1616,Patient!$A$2:$I$2017,4,FALSE)</f>
        <v/>
      </c>
      <c r="F1616" s="15" t="str">
        <f>VLOOKUP($B1616,Patient!$A$2:$I$2017,5,FALSE)</f>
        <v>PHI</v>
      </c>
      <c r="G1616" s="15" t="str">
        <f>VLOOKUP($B1616,Patient!$A$2:$I$2017,6,FALSE)</f>
        <v>PHI</v>
      </c>
      <c r="H1616" s="15" t="str">
        <f>VLOOKUP($B1616,Patient!$A$2:$I$2017,7,FALSE)</f>
        <v>PHI</v>
      </c>
      <c r="I1616" s="15" t="str">
        <f>VLOOKUP($B1616,Patient!$A$2:$I$2017,8,FALSE)</f>
        <v/>
      </c>
      <c r="J1616" s="15" t="str">
        <f>VLOOKUP($B1616,Patient!$A$2:$I$2017,9,FALSE)</f>
        <v/>
      </c>
      <c r="K1616" s="5">
        <v>1195</v>
      </c>
      <c r="L1616" s="3" t="s">
        <v>146</v>
      </c>
      <c r="M1616" s="11" t="str">
        <f>IF(ISNA(VLOOKUP(A1616,Experiment!$B$2:$E$140,4,FALSE)),"",VLOOKUP(A1616,Experiment!$B$2:$E$140,4,FALSE))</f>
        <v>N</v>
      </c>
      <c r="N1616" s="3" t="s">
        <v>53</v>
      </c>
      <c r="O1616" s="3" t="s">
        <v>53</v>
      </c>
      <c r="P1616" s="3" t="s">
        <v>6459</v>
      </c>
      <c r="Q1616" s="3" t="s">
        <v>61</v>
      </c>
      <c r="R1616" s="3" t="s">
        <v>333</v>
      </c>
    </row>
    <row r="1617" spans="1:18" x14ac:dyDescent="0.25">
      <c r="A1617" s="3" t="s">
        <v>6598</v>
      </c>
      <c r="B1617" s="3">
        <v>1609</v>
      </c>
      <c r="C1617" s="15" t="str">
        <f>VLOOKUP($B1617,Patient!$A$2:$I$2017,2,FALSE)</f>
        <v>PHI</v>
      </c>
      <c r="D1617" s="15" t="str">
        <f>VLOOKUP($B1617,Patient!$A$2:$I$2017,3,FALSE)</f>
        <v/>
      </c>
      <c r="E1617" s="15" t="str">
        <f>VLOOKUP($B1617,Patient!$A$2:$I$2017,4,FALSE)</f>
        <v/>
      </c>
      <c r="F1617" s="15" t="str">
        <f>VLOOKUP($B1617,Patient!$A$2:$I$2017,5,FALSE)</f>
        <v>PHI</v>
      </c>
      <c r="G1617" s="15" t="str">
        <f>VLOOKUP($B1617,Patient!$A$2:$I$2017,6,FALSE)</f>
        <v>PHI</v>
      </c>
      <c r="H1617" s="15" t="str">
        <f>VLOOKUP($B1617,Patient!$A$2:$I$2017,7,FALSE)</f>
        <v>PHI</v>
      </c>
      <c r="I1617" s="15" t="str">
        <f>VLOOKUP($B1617,Patient!$A$2:$I$2017,8,FALSE)</f>
        <v/>
      </c>
      <c r="J1617" s="15" t="str">
        <f>VLOOKUP($B1617,Patient!$A$2:$I$2017,9,FALSE)</f>
        <v/>
      </c>
      <c r="K1617" s="5">
        <v>1196</v>
      </c>
      <c r="L1617" s="3" t="s">
        <v>146</v>
      </c>
      <c r="M1617" s="11" t="str">
        <f>IF(ISNA(VLOOKUP(A1617,Experiment!$B$2:$E$140,4,FALSE)),"",VLOOKUP(A1617,Experiment!$B$2:$E$140,4,FALSE))</f>
        <v/>
      </c>
      <c r="N1617" s="3" t="s">
        <v>53</v>
      </c>
      <c r="O1617" s="3" t="s">
        <v>53</v>
      </c>
      <c r="P1617" s="3" t="s">
        <v>6460</v>
      </c>
      <c r="Q1617" s="3" t="s">
        <v>61</v>
      </c>
      <c r="R1617" s="3" t="s">
        <v>53</v>
      </c>
    </row>
    <row r="1618" spans="1:18" x14ac:dyDescent="0.25">
      <c r="A1618" s="3" t="s">
        <v>6600</v>
      </c>
      <c r="B1618" s="3">
        <v>1610</v>
      </c>
      <c r="C1618" s="15" t="str">
        <f>VLOOKUP($B1618,Patient!$A$2:$I$2017,2,FALSE)</f>
        <v>PHI</v>
      </c>
      <c r="D1618" s="15" t="str">
        <f>VLOOKUP($B1618,Patient!$A$2:$I$2017,3,FALSE)</f>
        <v/>
      </c>
      <c r="E1618" s="15" t="str">
        <f>VLOOKUP($B1618,Patient!$A$2:$I$2017,4,FALSE)</f>
        <v/>
      </c>
      <c r="F1618" s="15" t="str">
        <f>VLOOKUP($B1618,Patient!$A$2:$I$2017,5,FALSE)</f>
        <v>PHI</v>
      </c>
      <c r="G1618" s="15" t="str">
        <f>VLOOKUP($B1618,Patient!$A$2:$I$2017,6,FALSE)</f>
        <v>PHI</v>
      </c>
      <c r="H1618" s="15" t="str">
        <f>VLOOKUP($B1618,Patient!$A$2:$I$2017,7,FALSE)</f>
        <v>PHI</v>
      </c>
      <c r="I1618" s="15" t="str">
        <f>VLOOKUP($B1618,Patient!$A$2:$I$2017,8,FALSE)</f>
        <v/>
      </c>
      <c r="J1618" s="15" t="str">
        <f>VLOOKUP($B1618,Patient!$A$2:$I$2017,9,FALSE)</f>
        <v/>
      </c>
      <c r="K1618" s="5">
        <v>1196</v>
      </c>
      <c r="L1618" s="3" t="s">
        <v>93</v>
      </c>
      <c r="M1618" s="11" t="str">
        <f>IF(ISNA(VLOOKUP(A1618,Experiment!$B$2:$E$140,4,FALSE)),"",VLOOKUP(A1618,Experiment!$B$2:$E$140,4,FALSE))</f>
        <v/>
      </c>
      <c r="N1618" s="3" t="s">
        <v>6599</v>
      </c>
      <c r="O1618" s="3" t="s">
        <v>2903</v>
      </c>
      <c r="P1618" s="3" t="s">
        <v>6460</v>
      </c>
      <c r="Q1618" s="3" t="s">
        <v>61</v>
      </c>
      <c r="R1618" s="3" t="s">
        <v>53</v>
      </c>
    </row>
    <row r="1619" spans="1:18" x14ac:dyDescent="0.25">
      <c r="A1619" s="3" t="s">
        <v>6522</v>
      </c>
      <c r="B1619" s="3">
        <v>1611</v>
      </c>
      <c r="C1619" s="15" t="str">
        <f>VLOOKUP($B1619,Patient!$A$2:$I$2017,2,FALSE)</f>
        <v>PHI</v>
      </c>
      <c r="D1619" s="15" t="str">
        <f>VLOOKUP($B1619,Patient!$A$2:$I$2017,3,FALSE)</f>
        <v/>
      </c>
      <c r="E1619" s="15" t="str">
        <f>VLOOKUP($B1619,Patient!$A$2:$I$2017,4,FALSE)</f>
        <v>Female</v>
      </c>
      <c r="F1619" s="15" t="str">
        <f>VLOOKUP($B1619,Patient!$A$2:$I$2017,5,FALSE)</f>
        <v>PHI</v>
      </c>
      <c r="G1619" s="15" t="str">
        <f>VLOOKUP($B1619,Patient!$A$2:$I$2017,6,FALSE)</f>
        <v>PHI</v>
      </c>
      <c r="H1619" s="15" t="str">
        <f>VLOOKUP($B1619,Patient!$A$2:$I$2017,7,FALSE)</f>
        <v>PHI</v>
      </c>
      <c r="I1619" s="15" t="str">
        <f>VLOOKUP($B1619,Patient!$A$2:$I$2017,8,FALSE)</f>
        <v/>
      </c>
      <c r="J1619" s="15" t="str">
        <f>VLOOKUP($B1619,Patient!$A$2:$I$2017,9,FALSE)</f>
        <v/>
      </c>
      <c r="K1619" s="5">
        <v>1186</v>
      </c>
      <c r="L1619" s="3" t="s">
        <v>146</v>
      </c>
      <c r="M1619" s="11" t="str">
        <f>IF(ISNA(VLOOKUP(A1619,Experiment!$B$2:$E$140,4,FALSE)),"",VLOOKUP(A1619,Experiment!$B$2:$E$140,4,FALSE))</f>
        <v/>
      </c>
      <c r="N1619" s="3" t="s">
        <v>53</v>
      </c>
      <c r="O1619" s="3" t="s">
        <v>53</v>
      </c>
      <c r="P1619" s="3" t="s">
        <v>6144</v>
      </c>
      <c r="Q1619" s="3" t="s">
        <v>61</v>
      </c>
      <c r="R1619" s="3" t="s">
        <v>67</v>
      </c>
    </row>
    <row r="1620" spans="1:18" x14ac:dyDescent="0.25">
      <c r="A1620" s="3" t="s">
        <v>6603</v>
      </c>
      <c r="B1620" s="3">
        <v>1612</v>
      </c>
      <c r="C1620" s="15" t="str">
        <f>VLOOKUP($B1620,Patient!$A$2:$I$2017,2,FALSE)</f>
        <v>PHI</v>
      </c>
      <c r="D1620" s="15" t="str">
        <f>VLOOKUP($B1620,Patient!$A$2:$I$2017,3,FALSE)</f>
        <v/>
      </c>
      <c r="E1620" s="15" t="str">
        <f>VLOOKUP($B1620,Patient!$A$2:$I$2017,4,FALSE)</f>
        <v>Male</v>
      </c>
      <c r="F1620" s="15" t="str">
        <f>VLOOKUP($B1620,Patient!$A$2:$I$2017,5,FALSE)</f>
        <v>PHI</v>
      </c>
      <c r="G1620" s="15" t="str">
        <f>VLOOKUP($B1620,Patient!$A$2:$I$2017,6,FALSE)</f>
        <v>PHI</v>
      </c>
      <c r="H1620" s="15" t="str">
        <f>VLOOKUP($B1620,Patient!$A$2:$I$2017,7,FALSE)</f>
        <v>PHI</v>
      </c>
      <c r="I1620" s="15" t="str">
        <f>VLOOKUP($B1620,Patient!$A$2:$I$2017,8,FALSE)</f>
        <v/>
      </c>
      <c r="J1620" s="15" t="str">
        <f>VLOOKUP($B1620,Patient!$A$2:$I$2017,9,FALSE)</f>
        <v/>
      </c>
      <c r="K1620" s="5">
        <v>1197</v>
      </c>
      <c r="L1620" s="3" t="s">
        <v>74</v>
      </c>
      <c r="M1620" s="11" t="str">
        <f>IF(ISNA(VLOOKUP(A1620,Experiment!$B$2:$E$140,4,FALSE)),"",VLOOKUP(A1620,Experiment!$B$2:$E$140,4,FALSE))</f>
        <v/>
      </c>
      <c r="N1620" s="3" t="s">
        <v>6602</v>
      </c>
      <c r="O1620" s="3" t="s">
        <v>5838</v>
      </c>
      <c r="P1620" s="3" t="s">
        <v>6459</v>
      </c>
      <c r="Q1620" s="3" t="s">
        <v>76</v>
      </c>
      <c r="R1620" s="3" t="s">
        <v>79</v>
      </c>
    </row>
    <row r="1621" spans="1:18" x14ac:dyDescent="0.25">
      <c r="A1621" s="3" t="s">
        <v>6607</v>
      </c>
      <c r="B1621" s="3">
        <v>1613</v>
      </c>
      <c r="C1621" s="15" t="str">
        <f>VLOOKUP($B1621,Patient!$A$2:$I$2017,2,FALSE)</f>
        <v>PHI</v>
      </c>
      <c r="D1621" s="15" t="str">
        <f>VLOOKUP($B1621,Patient!$A$2:$I$2017,3,FALSE)</f>
        <v>NON-HISPANIC</v>
      </c>
      <c r="E1621" s="15" t="str">
        <f>VLOOKUP($B1621,Patient!$A$2:$I$2017,4,FALSE)</f>
        <v>Male</v>
      </c>
      <c r="F1621" s="15" t="str">
        <f>VLOOKUP($B1621,Patient!$A$2:$I$2017,5,FALSE)</f>
        <v>PHI</v>
      </c>
      <c r="G1621" s="15" t="str">
        <f>VLOOKUP($B1621,Patient!$A$2:$I$2017,6,FALSE)</f>
        <v>PHI</v>
      </c>
      <c r="H1621" s="15" t="str">
        <f>VLOOKUP($B1621,Patient!$A$2:$I$2017,7,FALSE)</f>
        <v>PHI</v>
      </c>
      <c r="I1621" s="15" t="str">
        <f>VLOOKUP($B1621,Patient!$A$2:$I$2017,8,FALSE)</f>
        <v>White</v>
      </c>
      <c r="J1621" s="15" t="str">
        <f>VLOOKUP($B1621,Patient!$A$2:$I$2017,9,FALSE)</f>
        <v>Alive</v>
      </c>
      <c r="K1621" s="5">
        <v>1198</v>
      </c>
      <c r="L1621" s="3" t="s">
        <v>74</v>
      </c>
      <c r="M1621" s="11" t="str">
        <f>IF(ISNA(VLOOKUP(A1621,Experiment!$B$2:$E$140,4,FALSE)),"",VLOOKUP(A1621,Experiment!$B$2:$E$140,4,FALSE))</f>
        <v/>
      </c>
      <c r="N1621" s="3" t="s">
        <v>1395</v>
      </c>
      <c r="O1621" s="3" t="s">
        <v>291</v>
      </c>
      <c r="P1621" s="3" t="s">
        <v>6144</v>
      </c>
      <c r="Q1621" s="3" t="s">
        <v>131</v>
      </c>
      <c r="R1621" s="3" t="s">
        <v>557</v>
      </c>
    </row>
    <row r="1622" spans="1:18" x14ac:dyDescent="0.25">
      <c r="A1622" s="3" t="s">
        <v>6145</v>
      </c>
      <c r="B1622" s="3">
        <v>1614</v>
      </c>
      <c r="C1622" s="15" t="str">
        <f>VLOOKUP($B1622,Patient!$A$2:$I$2017,2,FALSE)</f>
        <v>PHI</v>
      </c>
      <c r="D1622" s="15" t="str">
        <f>VLOOKUP($B1622,Patient!$A$2:$I$2017,3,FALSE)</f>
        <v>NON-HISPANIC</v>
      </c>
      <c r="E1622" s="15" t="str">
        <f>VLOOKUP($B1622,Patient!$A$2:$I$2017,4,FALSE)</f>
        <v>Male</v>
      </c>
      <c r="F1622" s="15" t="str">
        <f>VLOOKUP($B1622,Patient!$A$2:$I$2017,5,FALSE)</f>
        <v>PHI</v>
      </c>
      <c r="G1622" s="15" t="str">
        <f>VLOOKUP($B1622,Patient!$A$2:$I$2017,6,FALSE)</f>
        <v>PHI</v>
      </c>
      <c r="H1622" s="15" t="str">
        <f>VLOOKUP($B1622,Patient!$A$2:$I$2017,7,FALSE)</f>
        <v>PHI</v>
      </c>
      <c r="I1622" s="15" t="str">
        <f>VLOOKUP($B1622,Patient!$A$2:$I$2017,8,FALSE)</f>
        <v>White</v>
      </c>
      <c r="J1622" s="15" t="str">
        <f>VLOOKUP($B1622,Patient!$A$2:$I$2017,9,FALSE)</f>
        <v>Alive</v>
      </c>
      <c r="K1622" s="5">
        <v>1113</v>
      </c>
      <c r="L1622" s="3" t="s">
        <v>146</v>
      </c>
      <c r="M1622" s="11" t="str">
        <f>IF(ISNA(VLOOKUP(A1622,Experiment!$B$2:$E$140,4,FALSE)),"",VLOOKUP(A1622,Experiment!$B$2:$E$140,4,FALSE))</f>
        <v/>
      </c>
      <c r="N1622" s="3" t="s">
        <v>53</v>
      </c>
      <c r="O1622" s="3" t="s">
        <v>53</v>
      </c>
      <c r="P1622" s="3" t="s">
        <v>6144</v>
      </c>
      <c r="Q1622" s="3" t="s">
        <v>61</v>
      </c>
      <c r="R1622" s="3" t="s">
        <v>372</v>
      </c>
    </row>
    <row r="1623" spans="1:18" x14ac:dyDescent="0.25">
      <c r="A1623" s="3" t="s">
        <v>6327</v>
      </c>
      <c r="B1623" s="3">
        <v>1615</v>
      </c>
      <c r="C1623" s="15" t="str">
        <f>VLOOKUP($B1623,Patient!$A$2:$I$2017,2,FALSE)</f>
        <v>PHI</v>
      </c>
      <c r="D1623" s="15" t="str">
        <f>VLOOKUP($B1623,Patient!$A$2:$I$2017,3,FALSE)</f>
        <v/>
      </c>
      <c r="E1623" s="15" t="str">
        <f>VLOOKUP($B1623,Patient!$A$2:$I$2017,4,FALSE)</f>
        <v>Male</v>
      </c>
      <c r="F1623" s="15" t="str">
        <f>VLOOKUP($B1623,Patient!$A$2:$I$2017,5,FALSE)</f>
        <v>PHI</v>
      </c>
      <c r="G1623" s="15" t="str">
        <f>VLOOKUP($B1623,Patient!$A$2:$I$2017,6,FALSE)</f>
        <v>PHI</v>
      </c>
      <c r="H1623" s="15" t="str">
        <f>VLOOKUP($B1623,Patient!$A$2:$I$2017,7,FALSE)</f>
        <v>PHI</v>
      </c>
      <c r="I1623" s="15" t="str">
        <f>VLOOKUP($B1623,Patient!$A$2:$I$2017,8,FALSE)</f>
        <v/>
      </c>
      <c r="J1623" s="15" t="str">
        <f>VLOOKUP($B1623,Patient!$A$2:$I$2017,9,FALSE)</f>
        <v/>
      </c>
      <c r="K1623" s="5">
        <v>1147</v>
      </c>
      <c r="L1623" s="3" t="s">
        <v>146</v>
      </c>
      <c r="M1623" s="11" t="str">
        <f>IF(ISNA(VLOOKUP(A1623,Experiment!$B$2:$E$140,4,FALSE)),"",VLOOKUP(A1623,Experiment!$B$2:$E$140,4,FALSE))</f>
        <v>N</v>
      </c>
      <c r="N1623" s="3" t="s">
        <v>53</v>
      </c>
      <c r="O1623" s="3" t="s">
        <v>53</v>
      </c>
      <c r="P1623" s="3" t="s">
        <v>6144</v>
      </c>
      <c r="Q1623" s="3" t="s">
        <v>61</v>
      </c>
      <c r="R1623" s="3" t="s">
        <v>173</v>
      </c>
    </row>
    <row r="1624" spans="1:18" x14ac:dyDescent="0.25">
      <c r="A1624" s="3" t="s">
        <v>6267</v>
      </c>
      <c r="B1624" s="3">
        <v>1616</v>
      </c>
      <c r="C1624" s="15" t="str">
        <f>VLOOKUP($B1624,Patient!$A$2:$I$2017,2,FALSE)</f>
        <v>PHI</v>
      </c>
      <c r="D1624" s="15" t="str">
        <f>VLOOKUP($B1624,Patient!$A$2:$I$2017,3,FALSE)</f>
        <v/>
      </c>
      <c r="E1624" s="15" t="str">
        <f>VLOOKUP($B1624,Patient!$A$2:$I$2017,4,FALSE)</f>
        <v>Male</v>
      </c>
      <c r="F1624" s="15" t="str">
        <f>VLOOKUP($B1624,Patient!$A$2:$I$2017,5,FALSE)</f>
        <v>PHI</v>
      </c>
      <c r="G1624" s="15" t="str">
        <f>VLOOKUP($B1624,Patient!$A$2:$I$2017,6,FALSE)</f>
        <v>PHI</v>
      </c>
      <c r="H1624" s="15" t="str">
        <f>VLOOKUP($B1624,Patient!$A$2:$I$2017,7,FALSE)</f>
        <v>PHI</v>
      </c>
      <c r="I1624" s="15" t="str">
        <f>VLOOKUP($B1624,Patient!$A$2:$I$2017,8,FALSE)</f>
        <v/>
      </c>
      <c r="J1624" s="15" t="str">
        <f>VLOOKUP($B1624,Patient!$A$2:$I$2017,9,FALSE)</f>
        <v/>
      </c>
      <c r="K1624" s="5">
        <v>1136</v>
      </c>
      <c r="L1624" s="3" t="s">
        <v>146</v>
      </c>
      <c r="M1624" s="11" t="str">
        <f>IF(ISNA(VLOOKUP(A1624,Experiment!$B$2:$E$140,4,FALSE)),"",VLOOKUP(A1624,Experiment!$B$2:$E$140,4,FALSE))</f>
        <v/>
      </c>
      <c r="N1624" s="3" t="s">
        <v>53</v>
      </c>
      <c r="O1624" s="3" t="s">
        <v>53</v>
      </c>
      <c r="P1624" s="3" t="s">
        <v>6144</v>
      </c>
      <c r="Q1624" s="3" t="s">
        <v>61</v>
      </c>
      <c r="R1624" s="3" t="s">
        <v>333</v>
      </c>
    </row>
    <row r="1625" spans="1:18" x14ac:dyDescent="0.25">
      <c r="A1625" s="3" t="s">
        <v>4134</v>
      </c>
      <c r="B1625" s="3">
        <v>1617</v>
      </c>
      <c r="C1625" s="15" t="str">
        <f>VLOOKUP($B1625,Patient!$A$2:$I$2017,2,FALSE)</f>
        <v>PHI</v>
      </c>
      <c r="D1625" s="15" t="str">
        <f>VLOOKUP($B1625,Patient!$A$2:$I$2017,3,FALSE)</f>
        <v/>
      </c>
      <c r="E1625" s="15" t="str">
        <f>VLOOKUP($B1625,Patient!$A$2:$I$2017,4,FALSE)</f>
        <v/>
      </c>
      <c r="F1625" s="15" t="str">
        <f>VLOOKUP($B1625,Patient!$A$2:$I$2017,5,FALSE)</f>
        <v>PHI</v>
      </c>
      <c r="G1625" s="15" t="str">
        <f>VLOOKUP($B1625,Patient!$A$2:$I$2017,6,FALSE)</f>
        <v>PHI</v>
      </c>
      <c r="H1625" s="15" t="str">
        <f>VLOOKUP($B1625,Patient!$A$2:$I$2017,7,FALSE)</f>
        <v>PHI</v>
      </c>
      <c r="I1625" s="15" t="str">
        <f>VLOOKUP($B1625,Patient!$A$2:$I$2017,8,FALSE)</f>
        <v/>
      </c>
      <c r="J1625" s="15" t="str">
        <f>VLOOKUP($B1625,Patient!$A$2:$I$2017,9,FALSE)</f>
        <v/>
      </c>
      <c r="K1625" s="5">
        <v>745</v>
      </c>
      <c r="L1625" s="3" t="s">
        <v>93</v>
      </c>
      <c r="M1625" s="11" t="str">
        <f>IF(ISNA(VLOOKUP(A1625,Experiment!$B$2:$E$140,4,FALSE)),"",VLOOKUP(A1625,Experiment!$B$2:$E$140,4,FALSE))</f>
        <v/>
      </c>
      <c r="N1625" s="3" t="s">
        <v>4132</v>
      </c>
      <c r="O1625" s="3" t="s">
        <v>1053</v>
      </c>
      <c r="P1625" s="3" t="s">
        <v>4133</v>
      </c>
      <c r="Q1625" s="3" t="s">
        <v>61</v>
      </c>
      <c r="R1625" s="3" t="s">
        <v>395</v>
      </c>
    </row>
    <row r="1626" spans="1:18" x14ac:dyDescent="0.25">
      <c r="A1626" s="3" t="s">
        <v>6612</v>
      </c>
      <c r="B1626" s="3">
        <v>1618</v>
      </c>
      <c r="C1626" s="15" t="str">
        <f>VLOOKUP($B1626,Patient!$A$2:$I$2017,2,FALSE)</f>
        <v>PHI</v>
      </c>
      <c r="D1626" s="15" t="str">
        <f>VLOOKUP($B1626,Patient!$A$2:$I$2017,3,FALSE)</f>
        <v/>
      </c>
      <c r="E1626" s="15" t="str">
        <f>VLOOKUP($B1626,Patient!$A$2:$I$2017,4,FALSE)</f>
        <v>Male</v>
      </c>
      <c r="F1626" s="15" t="str">
        <f>VLOOKUP($B1626,Patient!$A$2:$I$2017,5,FALSE)</f>
        <v>PHI</v>
      </c>
      <c r="G1626" s="15" t="str">
        <f>VLOOKUP($B1626,Patient!$A$2:$I$2017,6,FALSE)</f>
        <v>PHI</v>
      </c>
      <c r="H1626" s="15" t="str">
        <f>VLOOKUP($B1626,Patient!$A$2:$I$2017,7,FALSE)</f>
        <v>PHI</v>
      </c>
      <c r="I1626" s="15" t="str">
        <f>VLOOKUP($B1626,Patient!$A$2:$I$2017,8,FALSE)</f>
        <v/>
      </c>
      <c r="J1626" s="15" t="str">
        <f>VLOOKUP($B1626,Patient!$A$2:$I$2017,9,FALSE)</f>
        <v/>
      </c>
      <c r="K1626" s="5">
        <v>1199</v>
      </c>
      <c r="L1626" s="3" t="s">
        <v>74</v>
      </c>
      <c r="M1626" s="11" t="str">
        <f>IF(ISNA(VLOOKUP(A1626,Experiment!$B$2:$E$140,4,FALSE)),"",VLOOKUP(A1626,Experiment!$B$2:$E$140,4,FALSE))</f>
        <v/>
      </c>
      <c r="N1626" s="3" t="s">
        <v>53</v>
      </c>
      <c r="O1626" s="3" t="s">
        <v>53</v>
      </c>
      <c r="P1626" s="3" t="s">
        <v>4133</v>
      </c>
      <c r="Q1626" s="3" t="s">
        <v>321</v>
      </c>
      <c r="R1626" s="3" t="s">
        <v>388</v>
      </c>
    </row>
    <row r="1627" spans="1:18" x14ac:dyDescent="0.25">
      <c r="A1627" s="3" t="s">
        <v>6614</v>
      </c>
      <c r="B1627" s="3">
        <v>1619</v>
      </c>
      <c r="C1627" s="15" t="str">
        <f>VLOOKUP($B1627,Patient!$A$2:$I$2017,2,FALSE)</f>
        <v>PHI</v>
      </c>
      <c r="D1627" s="15" t="str">
        <f>VLOOKUP($B1627,Patient!$A$2:$I$2017,3,FALSE)</f>
        <v/>
      </c>
      <c r="E1627" s="15" t="str">
        <f>VLOOKUP($B1627,Patient!$A$2:$I$2017,4,FALSE)</f>
        <v>Female</v>
      </c>
      <c r="F1627" s="15" t="str">
        <f>VLOOKUP($B1627,Patient!$A$2:$I$2017,5,FALSE)</f>
        <v>PHI</v>
      </c>
      <c r="G1627" s="15" t="str">
        <f>VLOOKUP($B1627,Patient!$A$2:$I$2017,6,FALSE)</f>
        <v>PHI</v>
      </c>
      <c r="H1627" s="15" t="str">
        <f>VLOOKUP($B1627,Patient!$A$2:$I$2017,7,FALSE)</f>
        <v>PHI</v>
      </c>
      <c r="I1627" s="15" t="str">
        <f>VLOOKUP($B1627,Patient!$A$2:$I$2017,8,FALSE)</f>
        <v/>
      </c>
      <c r="J1627" s="15" t="str">
        <f>VLOOKUP($B1627,Patient!$A$2:$I$2017,9,FALSE)</f>
        <v/>
      </c>
      <c r="K1627" s="5">
        <v>1199</v>
      </c>
      <c r="L1627" s="3" t="s">
        <v>93</v>
      </c>
      <c r="M1627" s="11" t="str">
        <f>IF(ISNA(VLOOKUP(A1627,Experiment!$B$2:$E$140,4,FALSE)),"",VLOOKUP(A1627,Experiment!$B$2:$E$140,4,FALSE))</f>
        <v/>
      </c>
      <c r="N1627" s="3" t="s">
        <v>6613</v>
      </c>
      <c r="O1627" s="3" t="s">
        <v>2821</v>
      </c>
      <c r="P1627" s="3" t="s">
        <v>4133</v>
      </c>
      <c r="Q1627" s="3" t="s">
        <v>321</v>
      </c>
      <c r="R1627" s="3" t="s">
        <v>388</v>
      </c>
    </row>
    <row r="1628" spans="1:18" x14ac:dyDescent="0.25">
      <c r="A1628" s="3" t="s">
        <v>6618</v>
      </c>
      <c r="B1628" s="3">
        <v>1620</v>
      </c>
      <c r="C1628" s="15" t="str">
        <f>VLOOKUP($B1628,Patient!$A$2:$I$2017,2,FALSE)</f>
        <v>PHI</v>
      </c>
      <c r="D1628" s="15" t="str">
        <f>VLOOKUP($B1628,Patient!$A$2:$I$2017,3,FALSE)</f>
        <v/>
      </c>
      <c r="E1628" s="15" t="str">
        <f>VLOOKUP($B1628,Patient!$A$2:$I$2017,4,FALSE)</f>
        <v/>
      </c>
      <c r="F1628" s="15" t="str">
        <f>VLOOKUP($B1628,Patient!$A$2:$I$2017,5,FALSE)</f>
        <v>PHI</v>
      </c>
      <c r="G1628" s="15" t="str">
        <f>VLOOKUP($B1628,Patient!$A$2:$I$2017,6,FALSE)</f>
        <v>PHI</v>
      </c>
      <c r="H1628" s="15" t="str">
        <f>VLOOKUP($B1628,Patient!$A$2:$I$2017,7,FALSE)</f>
        <v>PHI</v>
      </c>
      <c r="I1628" s="15" t="str">
        <f>VLOOKUP($B1628,Patient!$A$2:$I$2017,8,FALSE)</f>
        <v/>
      </c>
      <c r="J1628" s="15" t="str">
        <f>VLOOKUP($B1628,Patient!$A$2:$I$2017,9,FALSE)</f>
        <v/>
      </c>
      <c r="K1628" s="5">
        <v>1200</v>
      </c>
      <c r="L1628" s="3" t="s">
        <v>74</v>
      </c>
      <c r="M1628" s="11" t="str">
        <f>IF(ISNA(VLOOKUP(A1628,Experiment!$B$2:$E$140,4,FALSE)),"",VLOOKUP(A1628,Experiment!$B$2:$E$140,4,FALSE))</f>
        <v/>
      </c>
      <c r="N1628" s="3" t="s">
        <v>4135</v>
      </c>
      <c r="O1628" s="3" t="s">
        <v>2471</v>
      </c>
      <c r="P1628" s="3" t="s">
        <v>3811</v>
      </c>
      <c r="Q1628" s="3" t="s">
        <v>485</v>
      </c>
      <c r="R1628" s="3" t="s">
        <v>2452</v>
      </c>
    </row>
    <row r="1629" spans="1:18" x14ac:dyDescent="0.25">
      <c r="A1629" s="3" t="s">
        <v>6620</v>
      </c>
      <c r="B1629" s="3">
        <v>1621</v>
      </c>
      <c r="C1629" s="15" t="str">
        <f>VLOOKUP($B1629,Patient!$A$2:$I$2017,2,FALSE)</f>
        <v>PHI</v>
      </c>
      <c r="D1629" s="15" t="str">
        <f>VLOOKUP($B1629,Patient!$A$2:$I$2017,3,FALSE)</f>
        <v/>
      </c>
      <c r="E1629" s="15" t="str">
        <f>VLOOKUP($B1629,Patient!$A$2:$I$2017,4,FALSE)</f>
        <v/>
      </c>
      <c r="F1629" s="15" t="str">
        <f>VLOOKUP($B1629,Patient!$A$2:$I$2017,5,FALSE)</f>
        <v>PHI</v>
      </c>
      <c r="G1629" s="15" t="str">
        <f>VLOOKUP($B1629,Patient!$A$2:$I$2017,6,FALSE)</f>
        <v>PHI</v>
      </c>
      <c r="H1629" s="15" t="str">
        <f>VLOOKUP($B1629,Patient!$A$2:$I$2017,7,FALSE)</f>
        <v>PHI</v>
      </c>
      <c r="I1629" s="15" t="str">
        <f>VLOOKUP($B1629,Patient!$A$2:$I$2017,8,FALSE)</f>
        <v/>
      </c>
      <c r="J1629" s="15" t="str">
        <f>VLOOKUP($B1629,Patient!$A$2:$I$2017,9,FALSE)</f>
        <v/>
      </c>
      <c r="K1629" s="5">
        <v>1201</v>
      </c>
      <c r="L1629" s="3" t="s">
        <v>74</v>
      </c>
      <c r="M1629" s="11" t="str">
        <f>IF(ISNA(VLOOKUP(A1629,Experiment!$B$2:$E$140,4,FALSE)),"",VLOOKUP(A1629,Experiment!$B$2:$E$140,4,FALSE))</f>
        <v/>
      </c>
      <c r="N1629" s="3" t="s">
        <v>821</v>
      </c>
      <c r="O1629" s="3" t="s">
        <v>3934</v>
      </c>
      <c r="P1629" s="3" t="s">
        <v>3811</v>
      </c>
      <c r="Q1629" s="3" t="s">
        <v>485</v>
      </c>
      <c r="R1629" s="3" t="s">
        <v>2452</v>
      </c>
    </row>
    <row r="1630" spans="1:18" x14ac:dyDescent="0.25">
      <c r="A1630" s="3" t="s">
        <v>3813</v>
      </c>
      <c r="B1630" s="3">
        <v>1622</v>
      </c>
      <c r="C1630" s="15" t="str">
        <f>VLOOKUP($B1630,Patient!$A$2:$I$2017,2,FALSE)</f>
        <v>PHI</v>
      </c>
      <c r="D1630" s="15" t="str">
        <f>VLOOKUP($B1630,Patient!$A$2:$I$2017,3,FALSE)</f>
        <v/>
      </c>
      <c r="E1630" s="15" t="str">
        <f>VLOOKUP($B1630,Patient!$A$2:$I$2017,4,FALSE)</f>
        <v/>
      </c>
      <c r="F1630" s="15" t="str">
        <f>VLOOKUP($B1630,Patient!$A$2:$I$2017,5,FALSE)</f>
        <v>PHI</v>
      </c>
      <c r="G1630" s="15" t="str">
        <f>VLOOKUP($B1630,Patient!$A$2:$I$2017,6,FALSE)</f>
        <v>PHI</v>
      </c>
      <c r="H1630" s="15" t="str">
        <f>VLOOKUP($B1630,Patient!$A$2:$I$2017,7,FALSE)</f>
        <v>PHI</v>
      </c>
      <c r="I1630" s="15" t="str">
        <f>VLOOKUP($B1630,Patient!$A$2:$I$2017,8,FALSE)</f>
        <v/>
      </c>
      <c r="J1630" s="15" t="str">
        <f>VLOOKUP($B1630,Patient!$A$2:$I$2017,9,FALSE)</f>
        <v/>
      </c>
      <c r="K1630" s="5">
        <v>698</v>
      </c>
      <c r="L1630" s="3" t="s">
        <v>74</v>
      </c>
      <c r="M1630" s="11" t="str">
        <f>IF(ISNA(VLOOKUP(A1630,Experiment!$B$2:$E$140,4,FALSE)),"",VLOOKUP(A1630,Experiment!$B$2:$E$140,4,FALSE))</f>
        <v/>
      </c>
      <c r="N1630" s="3" t="s">
        <v>3810</v>
      </c>
      <c r="O1630" s="3" t="s">
        <v>642</v>
      </c>
      <c r="P1630" s="3" t="s">
        <v>3811</v>
      </c>
      <c r="Q1630" s="3" t="s">
        <v>485</v>
      </c>
      <c r="R1630" s="3" t="s">
        <v>2452</v>
      </c>
    </row>
    <row r="1631" spans="1:18" x14ac:dyDescent="0.25">
      <c r="A1631" s="3" t="s">
        <v>6634</v>
      </c>
      <c r="B1631" s="3">
        <v>1623</v>
      </c>
      <c r="C1631" s="15" t="str">
        <f>VLOOKUP($B1631,Patient!$A$2:$I$2017,2,FALSE)</f>
        <v>PHI</v>
      </c>
      <c r="D1631" s="15" t="str">
        <f>VLOOKUP($B1631,Patient!$A$2:$I$2017,3,FALSE)</f>
        <v/>
      </c>
      <c r="E1631" s="15" t="str">
        <f>VLOOKUP($B1631,Patient!$A$2:$I$2017,4,FALSE)</f>
        <v/>
      </c>
      <c r="F1631" s="15" t="str">
        <f>VLOOKUP($B1631,Patient!$A$2:$I$2017,5,FALSE)</f>
        <v>PHI</v>
      </c>
      <c r="G1631" s="15" t="str">
        <f>VLOOKUP($B1631,Patient!$A$2:$I$2017,6,FALSE)</f>
        <v>PHI</v>
      </c>
      <c r="H1631" s="15" t="str">
        <f>VLOOKUP($B1631,Patient!$A$2:$I$2017,7,FALSE)</f>
        <v>PHI</v>
      </c>
      <c r="I1631" s="15" t="str">
        <f>VLOOKUP($B1631,Patient!$A$2:$I$2017,8,FALSE)</f>
        <v/>
      </c>
      <c r="J1631" s="15" t="str">
        <f>VLOOKUP($B1631,Patient!$A$2:$I$2017,9,FALSE)</f>
        <v/>
      </c>
      <c r="K1631" s="5">
        <v>1202</v>
      </c>
      <c r="L1631" s="3" t="s">
        <v>93</v>
      </c>
      <c r="M1631" s="11" t="str">
        <f>IF(ISNA(VLOOKUP(A1631,Experiment!$B$2:$E$140,4,FALSE)),"",VLOOKUP(A1631,Experiment!$B$2:$E$140,4,FALSE))</f>
        <v/>
      </c>
      <c r="N1631" s="3" t="s">
        <v>5917</v>
      </c>
      <c r="O1631" s="3" t="s">
        <v>6633</v>
      </c>
      <c r="P1631" s="3" t="s">
        <v>3811</v>
      </c>
      <c r="Q1631" s="3" t="s">
        <v>61</v>
      </c>
      <c r="R1631" s="3" t="s">
        <v>172</v>
      </c>
    </row>
    <row r="1632" spans="1:18" x14ac:dyDescent="0.25">
      <c r="A1632" s="3" t="s">
        <v>6638</v>
      </c>
      <c r="B1632" s="3">
        <v>1624</v>
      </c>
      <c r="C1632" s="15" t="str">
        <f>VLOOKUP($B1632,Patient!$A$2:$I$2017,2,FALSE)</f>
        <v>PHI</v>
      </c>
      <c r="D1632" s="15" t="str">
        <f>VLOOKUP($B1632,Patient!$A$2:$I$2017,3,FALSE)</f>
        <v/>
      </c>
      <c r="E1632" s="15" t="str">
        <f>VLOOKUP($B1632,Patient!$A$2:$I$2017,4,FALSE)</f>
        <v/>
      </c>
      <c r="F1632" s="15" t="str">
        <f>VLOOKUP($B1632,Patient!$A$2:$I$2017,5,FALSE)</f>
        <v>PHI</v>
      </c>
      <c r="G1632" s="15" t="str">
        <f>VLOOKUP($B1632,Patient!$A$2:$I$2017,6,FALSE)</f>
        <v>PHI</v>
      </c>
      <c r="H1632" s="15" t="str">
        <f>VLOOKUP($B1632,Patient!$A$2:$I$2017,7,FALSE)</f>
        <v>PHI</v>
      </c>
      <c r="I1632" s="15" t="str">
        <f>VLOOKUP($B1632,Patient!$A$2:$I$2017,8,FALSE)</f>
        <v/>
      </c>
      <c r="J1632" s="15" t="str">
        <f>VLOOKUP($B1632,Patient!$A$2:$I$2017,9,FALSE)</f>
        <v/>
      </c>
      <c r="K1632" s="5">
        <v>1203</v>
      </c>
      <c r="L1632" s="3" t="s">
        <v>74</v>
      </c>
      <c r="M1632" s="11" t="str">
        <f>IF(ISNA(VLOOKUP(A1632,Experiment!$B$2:$E$140,4,FALSE)),"",VLOOKUP(A1632,Experiment!$B$2:$E$140,4,FALSE))</f>
        <v/>
      </c>
      <c r="N1632" s="3" t="s">
        <v>404</v>
      </c>
      <c r="O1632" s="3" t="s">
        <v>4263</v>
      </c>
      <c r="P1632" s="3" t="s">
        <v>3811</v>
      </c>
      <c r="Q1632" s="3" t="s">
        <v>76</v>
      </c>
      <c r="R1632" s="3" t="s">
        <v>1826</v>
      </c>
    </row>
    <row r="1633" spans="1:18" x14ac:dyDescent="0.25">
      <c r="A1633" s="3" t="s">
        <v>6652</v>
      </c>
      <c r="B1633" s="3">
        <v>1625</v>
      </c>
      <c r="C1633" s="15" t="str">
        <f>VLOOKUP($B1633,Patient!$A$2:$I$2017,2,FALSE)</f>
        <v>PHI</v>
      </c>
      <c r="D1633" s="15" t="str">
        <f>VLOOKUP($B1633,Patient!$A$2:$I$2017,3,FALSE)</f>
        <v/>
      </c>
      <c r="E1633" s="15" t="str">
        <f>VLOOKUP($B1633,Patient!$A$2:$I$2017,4,FALSE)</f>
        <v/>
      </c>
      <c r="F1633" s="15" t="str">
        <f>VLOOKUP($B1633,Patient!$A$2:$I$2017,5,FALSE)</f>
        <v>PHI</v>
      </c>
      <c r="G1633" s="15" t="str">
        <f>VLOOKUP($B1633,Patient!$A$2:$I$2017,6,FALSE)</f>
        <v>PHI</v>
      </c>
      <c r="H1633" s="15" t="str">
        <f>VLOOKUP($B1633,Patient!$A$2:$I$2017,7,FALSE)</f>
        <v>PHI</v>
      </c>
      <c r="I1633" s="15" t="str">
        <f>VLOOKUP($B1633,Patient!$A$2:$I$2017,8,FALSE)</f>
        <v/>
      </c>
      <c r="J1633" s="15" t="str">
        <f>VLOOKUP($B1633,Patient!$A$2:$I$2017,9,FALSE)</f>
        <v/>
      </c>
      <c r="K1633" s="5">
        <v>1204</v>
      </c>
      <c r="L1633" s="3" t="s">
        <v>74</v>
      </c>
      <c r="M1633" s="11" t="str">
        <f>IF(ISNA(VLOOKUP(A1633,Experiment!$B$2:$E$140,4,FALSE)),"",VLOOKUP(A1633,Experiment!$B$2:$E$140,4,FALSE))</f>
        <v/>
      </c>
      <c r="N1633" s="3" t="s">
        <v>4809</v>
      </c>
      <c r="O1633" s="3" t="s">
        <v>4251</v>
      </c>
      <c r="P1633" s="3" t="s">
        <v>6650</v>
      </c>
      <c r="Q1633" s="3" t="s">
        <v>61</v>
      </c>
      <c r="R1633" s="3" t="s">
        <v>333</v>
      </c>
    </row>
    <row r="1634" spans="1:18" x14ac:dyDescent="0.25">
      <c r="A1634" s="3" t="s">
        <v>6537</v>
      </c>
      <c r="B1634" s="3">
        <v>1626</v>
      </c>
      <c r="C1634" s="15" t="str">
        <f>VLOOKUP($B1634,Patient!$A$2:$I$2017,2,FALSE)</f>
        <v>PHI</v>
      </c>
      <c r="D1634" s="15" t="str">
        <f>VLOOKUP($B1634,Patient!$A$2:$I$2017,3,FALSE)</f>
        <v/>
      </c>
      <c r="E1634" s="15" t="str">
        <f>VLOOKUP($B1634,Patient!$A$2:$I$2017,4,FALSE)</f>
        <v/>
      </c>
      <c r="F1634" s="15" t="str">
        <f>VLOOKUP($B1634,Patient!$A$2:$I$2017,5,FALSE)</f>
        <v>PHI</v>
      </c>
      <c r="G1634" s="15" t="str">
        <f>VLOOKUP($B1634,Patient!$A$2:$I$2017,6,FALSE)</f>
        <v>PHI</v>
      </c>
      <c r="H1634" s="15" t="str">
        <f>VLOOKUP($B1634,Patient!$A$2:$I$2017,7,FALSE)</f>
        <v>PHI</v>
      </c>
      <c r="I1634" s="15" t="str">
        <f>VLOOKUP($B1634,Patient!$A$2:$I$2017,8,FALSE)</f>
        <v/>
      </c>
      <c r="J1634" s="15" t="str">
        <f>VLOOKUP($B1634,Patient!$A$2:$I$2017,9,FALSE)</f>
        <v/>
      </c>
      <c r="K1634" s="5">
        <v>1190</v>
      </c>
      <c r="L1634" s="3" t="s">
        <v>74</v>
      </c>
      <c r="M1634" s="11" t="str">
        <f>IF(ISNA(VLOOKUP(A1634,Experiment!$B$2:$E$140,4,FALSE)),"",VLOOKUP(A1634,Experiment!$B$2:$E$140,4,FALSE))</f>
        <v/>
      </c>
      <c r="N1634" s="3" t="s">
        <v>53</v>
      </c>
      <c r="O1634" s="3" t="s">
        <v>53</v>
      </c>
      <c r="P1634" s="3" t="s">
        <v>3812</v>
      </c>
      <c r="Q1634" s="3" t="s">
        <v>485</v>
      </c>
      <c r="R1634" s="3" t="s">
        <v>2452</v>
      </c>
    </row>
    <row r="1635" spans="1:18" x14ac:dyDescent="0.25">
      <c r="A1635" s="3" t="s">
        <v>6540</v>
      </c>
      <c r="B1635" s="3">
        <v>1627</v>
      </c>
      <c r="C1635" s="15" t="str">
        <f>VLOOKUP($B1635,Patient!$A$2:$I$2017,2,FALSE)</f>
        <v>PHI</v>
      </c>
      <c r="D1635" s="15" t="str">
        <f>VLOOKUP($B1635,Patient!$A$2:$I$2017,3,FALSE)</f>
        <v>NON-HISPANIC</v>
      </c>
      <c r="E1635" s="15" t="str">
        <f>VLOOKUP($B1635,Patient!$A$2:$I$2017,4,FALSE)</f>
        <v>Male</v>
      </c>
      <c r="F1635" s="15" t="str">
        <f>VLOOKUP($B1635,Patient!$A$2:$I$2017,5,FALSE)</f>
        <v>PHI</v>
      </c>
      <c r="G1635" s="15" t="str">
        <f>VLOOKUP($B1635,Patient!$A$2:$I$2017,6,FALSE)</f>
        <v>PHI</v>
      </c>
      <c r="H1635" s="15" t="str">
        <f>VLOOKUP($B1635,Patient!$A$2:$I$2017,7,FALSE)</f>
        <v>PHI</v>
      </c>
      <c r="I1635" s="15" t="str">
        <f>VLOOKUP($B1635,Patient!$A$2:$I$2017,8,FALSE)</f>
        <v>White</v>
      </c>
      <c r="J1635" s="15" t="str">
        <f>VLOOKUP($B1635,Patient!$A$2:$I$2017,9,FALSE)</f>
        <v>Alive</v>
      </c>
      <c r="K1635" s="5">
        <v>1190</v>
      </c>
      <c r="L1635" s="3" t="s">
        <v>74</v>
      </c>
      <c r="M1635" s="11" t="str">
        <f>IF(ISNA(VLOOKUP(A1635,Experiment!$B$2:$E$140,4,FALSE)),"",VLOOKUP(A1635,Experiment!$B$2:$E$140,4,FALSE))</f>
        <v/>
      </c>
      <c r="N1635" s="3" t="s">
        <v>6538</v>
      </c>
      <c r="O1635" s="3" t="s">
        <v>764</v>
      </c>
      <c r="P1635" s="3" t="s">
        <v>3812</v>
      </c>
      <c r="Q1635" s="3" t="s">
        <v>485</v>
      </c>
      <c r="R1635" s="3" t="s">
        <v>2452</v>
      </c>
    </row>
    <row r="1636" spans="1:18" x14ac:dyDescent="0.25">
      <c r="A1636" s="3" t="s">
        <v>6661</v>
      </c>
      <c r="B1636" s="3">
        <v>1628</v>
      </c>
      <c r="C1636" s="15" t="str">
        <f>VLOOKUP($B1636,Patient!$A$2:$I$2017,2,FALSE)</f>
        <v>PHI</v>
      </c>
      <c r="D1636" s="15" t="str">
        <f>VLOOKUP($B1636,Patient!$A$2:$I$2017,3,FALSE)</f>
        <v/>
      </c>
      <c r="E1636" s="15" t="str">
        <f>VLOOKUP($B1636,Patient!$A$2:$I$2017,4,FALSE)</f>
        <v/>
      </c>
      <c r="F1636" s="15" t="str">
        <f>VLOOKUP($B1636,Patient!$A$2:$I$2017,5,FALSE)</f>
        <v>PHI</v>
      </c>
      <c r="G1636" s="15" t="str">
        <f>VLOOKUP($B1636,Patient!$A$2:$I$2017,6,FALSE)</f>
        <v>PHI</v>
      </c>
      <c r="H1636" s="15" t="str">
        <f>VLOOKUP($B1636,Patient!$A$2:$I$2017,7,FALSE)</f>
        <v>PHI</v>
      </c>
      <c r="I1636" s="15" t="str">
        <f>VLOOKUP($B1636,Patient!$A$2:$I$2017,8,FALSE)</f>
        <v/>
      </c>
      <c r="J1636" s="15" t="str">
        <f>VLOOKUP($B1636,Patient!$A$2:$I$2017,9,FALSE)</f>
        <v/>
      </c>
      <c r="K1636" s="5">
        <v>1205</v>
      </c>
      <c r="L1636" s="3" t="s">
        <v>1073</v>
      </c>
      <c r="M1636" s="11" t="str">
        <f>IF(ISNA(VLOOKUP(A1636,Experiment!$B$2:$E$140,4,FALSE)),"",VLOOKUP(A1636,Experiment!$B$2:$E$140,4,FALSE))</f>
        <v/>
      </c>
      <c r="N1636" s="3" t="s">
        <v>53</v>
      </c>
      <c r="O1636" s="3" t="s">
        <v>53</v>
      </c>
      <c r="P1636" s="3" t="s">
        <v>6114</v>
      </c>
      <c r="Q1636" s="3" t="s">
        <v>61</v>
      </c>
      <c r="R1636" s="3" t="s">
        <v>333</v>
      </c>
    </row>
    <row r="1637" spans="1:18" x14ac:dyDescent="0.25">
      <c r="A1637" s="3" t="s">
        <v>6664</v>
      </c>
      <c r="B1637" s="3">
        <v>1629</v>
      </c>
      <c r="C1637" s="15" t="str">
        <f>VLOOKUP($B1637,Patient!$A$2:$I$2017,2,FALSE)</f>
        <v>PHI</v>
      </c>
      <c r="D1637" s="15" t="str">
        <f>VLOOKUP($B1637,Patient!$A$2:$I$2017,3,FALSE)</f>
        <v>NON-HISPANIC</v>
      </c>
      <c r="E1637" s="15" t="str">
        <f>VLOOKUP($B1637,Patient!$A$2:$I$2017,4,FALSE)</f>
        <v>Male</v>
      </c>
      <c r="F1637" s="15" t="str">
        <f>VLOOKUP($B1637,Patient!$A$2:$I$2017,5,FALSE)</f>
        <v>PHI</v>
      </c>
      <c r="G1637" s="15" t="str">
        <f>VLOOKUP($B1637,Patient!$A$2:$I$2017,6,FALSE)</f>
        <v>PHI</v>
      </c>
      <c r="H1637" s="15" t="str">
        <f>VLOOKUP($B1637,Patient!$A$2:$I$2017,7,FALSE)</f>
        <v>PHI</v>
      </c>
      <c r="I1637" s="15" t="str">
        <f>VLOOKUP($B1637,Patient!$A$2:$I$2017,8,FALSE)</f>
        <v>White</v>
      </c>
      <c r="J1637" s="15" t="str">
        <f>VLOOKUP($B1637,Patient!$A$2:$I$2017,9,FALSE)</f>
        <v>Alive</v>
      </c>
      <c r="K1637" s="5">
        <v>1206</v>
      </c>
      <c r="L1637" s="3" t="s">
        <v>74</v>
      </c>
      <c r="M1637" s="11" t="str">
        <f>IF(ISNA(VLOOKUP(A1637,Experiment!$B$2:$E$140,4,FALSE)),"",VLOOKUP(A1637,Experiment!$B$2:$E$140,4,FALSE))</f>
        <v/>
      </c>
      <c r="N1637" s="3" t="s">
        <v>3638</v>
      </c>
      <c r="O1637" s="3" t="s">
        <v>2096</v>
      </c>
      <c r="P1637" s="3" t="s">
        <v>6114</v>
      </c>
      <c r="Q1637" s="3" t="s">
        <v>485</v>
      </c>
      <c r="R1637" s="3" t="s">
        <v>2452</v>
      </c>
    </row>
    <row r="1638" spans="1:18" x14ac:dyDescent="0.25">
      <c r="A1638" s="3" t="s">
        <v>6636</v>
      </c>
      <c r="B1638" s="3">
        <v>1630</v>
      </c>
      <c r="C1638" s="15" t="str">
        <f>VLOOKUP($B1638,Patient!$A$2:$I$2017,2,FALSE)</f>
        <v>PHI</v>
      </c>
      <c r="D1638" s="15" t="str">
        <f>VLOOKUP($B1638,Patient!$A$2:$I$2017,3,FALSE)</f>
        <v/>
      </c>
      <c r="E1638" s="15" t="str">
        <f>VLOOKUP($B1638,Patient!$A$2:$I$2017,4,FALSE)</f>
        <v/>
      </c>
      <c r="F1638" s="15" t="str">
        <f>VLOOKUP($B1638,Patient!$A$2:$I$2017,5,FALSE)</f>
        <v>PHI</v>
      </c>
      <c r="G1638" s="15" t="str">
        <f>VLOOKUP($B1638,Patient!$A$2:$I$2017,6,FALSE)</f>
        <v>PHI</v>
      </c>
      <c r="H1638" s="15" t="str">
        <f>VLOOKUP($B1638,Patient!$A$2:$I$2017,7,FALSE)</f>
        <v>PHI</v>
      </c>
      <c r="I1638" s="15" t="str">
        <f>VLOOKUP($B1638,Patient!$A$2:$I$2017,8,FALSE)</f>
        <v/>
      </c>
      <c r="J1638" s="15" t="str">
        <f>VLOOKUP($B1638,Patient!$A$2:$I$2017,9,FALSE)</f>
        <v/>
      </c>
      <c r="K1638" s="5">
        <v>1202</v>
      </c>
      <c r="L1638" s="3" t="s">
        <v>146</v>
      </c>
      <c r="M1638" s="11" t="str">
        <f>IF(ISNA(VLOOKUP(A1638,Experiment!$B$2:$E$140,4,FALSE)),"",VLOOKUP(A1638,Experiment!$B$2:$E$140,4,FALSE))</f>
        <v/>
      </c>
      <c r="N1638" s="3" t="s">
        <v>53</v>
      </c>
      <c r="O1638" s="3" t="s">
        <v>53</v>
      </c>
      <c r="P1638" s="3" t="s">
        <v>6114</v>
      </c>
      <c r="Q1638" s="3" t="s">
        <v>61</v>
      </c>
      <c r="R1638" s="3" t="s">
        <v>172</v>
      </c>
    </row>
    <row r="1639" spans="1:18" x14ac:dyDescent="0.25">
      <c r="A1639" s="3" t="s">
        <v>6653</v>
      </c>
      <c r="B1639" s="3">
        <v>1632</v>
      </c>
      <c r="C1639" s="15" t="str">
        <f>VLOOKUP($B1639,Patient!$A$2:$I$2017,2,FALSE)</f>
        <v>PHI</v>
      </c>
      <c r="D1639" s="15" t="str">
        <f>VLOOKUP($B1639,Patient!$A$2:$I$2017,3,FALSE)</f>
        <v>NON-HISPANIC</v>
      </c>
      <c r="E1639" s="15" t="str">
        <f>VLOOKUP($B1639,Patient!$A$2:$I$2017,4,FALSE)</f>
        <v>Male</v>
      </c>
      <c r="F1639" s="15" t="str">
        <f>VLOOKUP($B1639,Patient!$A$2:$I$2017,5,FALSE)</f>
        <v>PHI</v>
      </c>
      <c r="G1639" s="15" t="str">
        <f>VLOOKUP($B1639,Patient!$A$2:$I$2017,6,FALSE)</f>
        <v>PHI</v>
      </c>
      <c r="H1639" s="15" t="str">
        <f>VLOOKUP($B1639,Patient!$A$2:$I$2017,7,FALSE)</f>
        <v>PHI</v>
      </c>
      <c r="I1639" s="15" t="str">
        <f>VLOOKUP($B1639,Patient!$A$2:$I$2017,8,FALSE)</f>
        <v>White</v>
      </c>
      <c r="J1639" s="15" t="str">
        <f>VLOOKUP($B1639,Patient!$A$2:$I$2017,9,FALSE)</f>
        <v>Alive</v>
      </c>
      <c r="K1639" s="5">
        <v>1204</v>
      </c>
      <c r="L1639" s="3" t="s">
        <v>146</v>
      </c>
      <c r="M1639" s="11" t="str">
        <f>IF(ISNA(VLOOKUP(A1639,Experiment!$B$2:$E$140,4,FALSE)),"",VLOOKUP(A1639,Experiment!$B$2:$E$140,4,FALSE))</f>
        <v/>
      </c>
      <c r="N1639" s="3" t="s">
        <v>53</v>
      </c>
      <c r="O1639" s="3" t="s">
        <v>53</v>
      </c>
      <c r="P1639" s="3" t="s">
        <v>6650</v>
      </c>
      <c r="Q1639" s="3" t="s">
        <v>61</v>
      </c>
      <c r="R1639" s="3" t="s">
        <v>333</v>
      </c>
    </row>
    <row r="1640" spans="1:18" x14ac:dyDescent="0.25">
      <c r="A1640" s="3" t="s">
        <v>6674</v>
      </c>
      <c r="B1640" s="3">
        <v>1633</v>
      </c>
      <c r="C1640" s="15" t="str">
        <f>VLOOKUP($B1640,Patient!$A$2:$I$2017,2,FALSE)</f>
        <v>PHI</v>
      </c>
      <c r="D1640" s="15" t="str">
        <f>VLOOKUP($B1640,Patient!$A$2:$I$2017,3,FALSE)</f>
        <v>NON-HISPANIC</v>
      </c>
      <c r="E1640" s="15" t="str">
        <f>VLOOKUP($B1640,Patient!$A$2:$I$2017,4,FALSE)</f>
        <v>Female</v>
      </c>
      <c r="F1640" s="15" t="str">
        <f>VLOOKUP($B1640,Patient!$A$2:$I$2017,5,FALSE)</f>
        <v>PHI</v>
      </c>
      <c r="G1640" s="15" t="str">
        <f>VLOOKUP($B1640,Patient!$A$2:$I$2017,6,FALSE)</f>
        <v>PHI</v>
      </c>
      <c r="H1640" s="15" t="str">
        <f>VLOOKUP($B1640,Patient!$A$2:$I$2017,7,FALSE)</f>
        <v>PHI</v>
      </c>
      <c r="I1640" s="15" t="str">
        <f>VLOOKUP($B1640,Patient!$A$2:$I$2017,8,FALSE)</f>
        <v>White</v>
      </c>
      <c r="J1640" s="15" t="str">
        <f>VLOOKUP($B1640,Patient!$A$2:$I$2017,9,FALSE)</f>
        <v>Alive</v>
      </c>
      <c r="K1640" s="5">
        <v>1208</v>
      </c>
      <c r="L1640" s="3" t="s">
        <v>93</v>
      </c>
      <c r="M1640" s="11" t="str">
        <f>IF(ISNA(VLOOKUP(A1640,Experiment!$B$2:$E$140,4,FALSE)),"",VLOOKUP(A1640,Experiment!$B$2:$E$140,4,FALSE))</f>
        <v/>
      </c>
      <c r="N1640" s="3" t="s">
        <v>275</v>
      </c>
      <c r="O1640" s="3" t="s">
        <v>1181</v>
      </c>
      <c r="P1640" s="3" t="s">
        <v>6150</v>
      </c>
      <c r="Q1640" s="3" t="s">
        <v>76</v>
      </c>
      <c r="R1640" s="3" t="s">
        <v>53</v>
      </c>
    </row>
    <row r="1641" spans="1:18" x14ac:dyDescent="0.25">
      <c r="A1641" s="3" t="s">
        <v>6675</v>
      </c>
      <c r="B1641" s="3">
        <v>1634</v>
      </c>
      <c r="C1641" s="15" t="str">
        <f>VLOOKUP($B1641,Patient!$A$2:$I$2017,2,FALSE)</f>
        <v>PHI</v>
      </c>
      <c r="D1641" s="15" t="str">
        <f>VLOOKUP($B1641,Patient!$A$2:$I$2017,3,FALSE)</f>
        <v>NON-HISPANIC</v>
      </c>
      <c r="E1641" s="15" t="str">
        <f>VLOOKUP($B1641,Patient!$A$2:$I$2017,4,FALSE)</f>
        <v>Male</v>
      </c>
      <c r="F1641" s="15" t="str">
        <f>VLOOKUP($B1641,Patient!$A$2:$I$2017,5,FALSE)</f>
        <v>PHI</v>
      </c>
      <c r="G1641" s="15" t="str">
        <f>VLOOKUP($B1641,Patient!$A$2:$I$2017,6,FALSE)</f>
        <v>PHI</v>
      </c>
      <c r="H1641" s="15" t="str">
        <f>VLOOKUP($B1641,Patient!$A$2:$I$2017,7,FALSE)</f>
        <v>PHI</v>
      </c>
      <c r="I1641" s="15" t="str">
        <f>VLOOKUP($B1641,Patient!$A$2:$I$2017,8,FALSE)</f>
        <v>White</v>
      </c>
      <c r="J1641" s="15" t="str">
        <f>VLOOKUP($B1641,Patient!$A$2:$I$2017,9,FALSE)</f>
        <v>Alive</v>
      </c>
      <c r="K1641" s="5">
        <v>1208</v>
      </c>
      <c r="L1641" s="3" t="s">
        <v>146</v>
      </c>
      <c r="M1641" s="11" t="str">
        <f>IF(ISNA(VLOOKUP(A1641,Experiment!$B$2:$E$140,4,FALSE)),"",VLOOKUP(A1641,Experiment!$B$2:$E$140,4,FALSE))</f>
        <v/>
      </c>
      <c r="N1641" s="3" t="s">
        <v>53</v>
      </c>
      <c r="O1641" s="3" t="s">
        <v>53</v>
      </c>
      <c r="P1641" s="3" t="s">
        <v>6150</v>
      </c>
      <c r="Q1641" s="3" t="s">
        <v>76</v>
      </c>
      <c r="R1641" s="3" t="s">
        <v>53</v>
      </c>
    </row>
    <row r="1642" spans="1:18" x14ac:dyDescent="0.25">
      <c r="A1642" s="3" t="s">
        <v>4138</v>
      </c>
      <c r="B1642" s="3">
        <v>1648</v>
      </c>
      <c r="C1642" s="15" t="str">
        <f>VLOOKUP($B1642,Patient!$A$2:$I$2017,2,FALSE)</f>
        <v>PHI</v>
      </c>
      <c r="D1642" s="15" t="str">
        <f>VLOOKUP($B1642,Patient!$A$2:$I$2017,3,FALSE)</f>
        <v/>
      </c>
      <c r="E1642" s="15" t="str">
        <f>VLOOKUP($B1642,Patient!$A$2:$I$2017,4,FALSE)</f>
        <v>Female</v>
      </c>
      <c r="F1642" s="15" t="str">
        <f>VLOOKUP($B1642,Patient!$A$2:$I$2017,5,FALSE)</f>
        <v>PHI</v>
      </c>
      <c r="G1642" s="15" t="str">
        <f>VLOOKUP($B1642,Patient!$A$2:$I$2017,6,FALSE)</f>
        <v>PHI</v>
      </c>
      <c r="H1642" s="15" t="str">
        <f>VLOOKUP($B1642,Patient!$A$2:$I$2017,7,FALSE)</f>
        <v>PHI</v>
      </c>
      <c r="I1642" s="15" t="str">
        <f>VLOOKUP($B1642,Patient!$A$2:$I$2017,8,FALSE)</f>
        <v/>
      </c>
      <c r="J1642" s="15" t="str">
        <f>VLOOKUP($B1642,Patient!$A$2:$I$2017,9,FALSE)</f>
        <v/>
      </c>
      <c r="K1642" s="5">
        <v>745</v>
      </c>
      <c r="L1642" s="3" t="s">
        <v>74</v>
      </c>
      <c r="M1642" s="11" t="str">
        <f>IF(ISNA(VLOOKUP(A1642,Experiment!$B$2:$E$140,4,FALSE)),"",VLOOKUP(A1642,Experiment!$B$2:$E$140,4,FALSE))</f>
        <v/>
      </c>
      <c r="N1642" s="3" t="s">
        <v>4136</v>
      </c>
      <c r="O1642" s="3" t="s">
        <v>348</v>
      </c>
      <c r="P1642" s="3" t="s">
        <v>4137</v>
      </c>
      <c r="Q1642" s="3" t="s">
        <v>61</v>
      </c>
      <c r="R1642" s="3" t="s">
        <v>395</v>
      </c>
    </row>
    <row r="1643" spans="1:18" x14ac:dyDescent="0.25">
      <c r="A1643" s="3" t="s">
        <v>6543</v>
      </c>
      <c r="B1643" s="3">
        <v>1650</v>
      </c>
      <c r="C1643" s="15" t="str">
        <f>VLOOKUP($B1643,Patient!$A$2:$I$2017,2,FALSE)</f>
        <v>PHI</v>
      </c>
      <c r="D1643" s="15" t="str">
        <f>VLOOKUP($B1643,Patient!$A$2:$I$2017,3,FALSE)</f>
        <v/>
      </c>
      <c r="E1643" s="15" t="str">
        <f>VLOOKUP($B1643,Patient!$A$2:$I$2017,4,FALSE)</f>
        <v/>
      </c>
      <c r="F1643" s="15" t="str">
        <f>VLOOKUP($B1643,Patient!$A$2:$I$2017,5,FALSE)</f>
        <v>PHI</v>
      </c>
      <c r="G1643" s="15" t="str">
        <f>VLOOKUP($B1643,Patient!$A$2:$I$2017,6,FALSE)</f>
        <v>PHI</v>
      </c>
      <c r="H1643" s="15" t="str">
        <f>VLOOKUP($B1643,Patient!$A$2:$I$2017,7,FALSE)</f>
        <v>PHI</v>
      </c>
      <c r="I1643" s="15" t="str">
        <f>VLOOKUP($B1643,Patient!$A$2:$I$2017,8,FALSE)</f>
        <v/>
      </c>
      <c r="J1643" s="15" t="str">
        <f>VLOOKUP($B1643,Patient!$A$2:$I$2017,9,FALSE)</f>
        <v/>
      </c>
      <c r="K1643" s="5">
        <v>1190</v>
      </c>
      <c r="L1643" s="3" t="s">
        <v>74</v>
      </c>
      <c r="M1643" s="11" t="str">
        <f>IF(ISNA(VLOOKUP(A1643,Experiment!$B$2:$E$140,4,FALSE)),"",VLOOKUP(A1643,Experiment!$B$2:$E$140,4,FALSE))</f>
        <v/>
      </c>
      <c r="N1643" s="3" t="s">
        <v>53</v>
      </c>
      <c r="O1643" s="3" t="s">
        <v>53</v>
      </c>
      <c r="P1643" s="3" t="s">
        <v>6541</v>
      </c>
      <c r="Q1643" s="3" t="s">
        <v>485</v>
      </c>
      <c r="R1643" s="3" t="s">
        <v>2452</v>
      </c>
    </row>
    <row r="1644" spans="1:18" x14ac:dyDescent="0.25">
      <c r="A1644" s="3" t="s">
        <v>6713</v>
      </c>
      <c r="B1644" s="3">
        <v>1651</v>
      </c>
      <c r="C1644" s="15" t="str">
        <f>VLOOKUP($B1644,Patient!$A$2:$I$2017,2,FALSE)</f>
        <v>PHI</v>
      </c>
      <c r="D1644" s="15" t="str">
        <f>VLOOKUP($B1644,Patient!$A$2:$I$2017,3,FALSE)</f>
        <v>NON-HISPANIC</v>
      </c>
      <c r="E1644" s="15" t="str">
        <f>VLOOKUP($B1644,Patient!$A$2:$I$2017,4,FALSE)</f>
        <v>Female</v>
      </c>
      <c r="F1644" s="15" t="str">
        <f>VLOOKUP($B1644,Patient!$A$2:$I$2017,5,FALSE)</f>
        <v>PHI</v>
      </c>
      <c r="G1644" s="15" t="str">
        <f>VLOOKUP($B1644,Patient!$A$2:$I$2017,6,FALSE)</f>
        <v>PHI</v>
      </c>
      <c r="H1644" s="15" t="str">
        <f>VLOOKUP($B1644,Patient!$A$2:$I$2017,7,FALSE)</f>
        <v>PHI</v>
      </c>
      <c r="I1644" s="15" t="str">
        <f>VLOOKUP($B1644,Patient!$A$2:$I$2017,8,FALSE)</f>
        <v>White</v>
      </c>
      <c r="J1644" s="15" t="str">
        <f>VLOOKUP($B1644,Patient!$A$2:$I$2017,9,FALSE)</f>
        <v>Deceased</v>
      </c>
      <c r="K1644" s="5">
        <v>1224</v>
      </c>
      <c r="L1644" s="3" t="s">
        <v>3320</v>
      </c>
      <c r="M1644" s="11" t="str">
        <f>IF(ISNA(VLOOKUP(A1644,Experiment!$B$2:$E$140,4,FALSE)),"",VLOOKUP(A1644,Experiment!$B$2:$E$140,4,FALSE))</f>
        <v/>
      </c>
      <c r="N1644" s="3" t="s">
        <v>5777</v>
      </c>
      <c r="O1644" s="3" t="s">
        <v>53</v>
      </c>
      <c r="P1644" s="3" t="s">
        <v>6541</v>
      </c>
      <c r="Q1644" s="3" t="s">
        <v>485</v>
      </c>
      <c r="R1644" s="3" t="s">
        <v>3323</v>
      </c>
    </row>
    <row r="1645" spans="1:18" x14ac:dyDescent="0.25">
      <c r="A1645" s="3" t="s">
        <v>6719</v>
      </c>
      <c r="B1645" s="3">
        <v>1652</v>
      </c>
      <c r="C1645" s="15" t="e">
        <f>VLOOKUP($B1645,Patient!$A$2:$I$2017,2,FALSE)</f>
        <v>#N/A</v>
      </c>
      <c r="D1645" s="15" t="e">
        <f>VLOOKUP($B1645,Patient!$A$2:$I$2017,3,FALSE)</f>
        <v>#N/A</v>
      </c>
      <c r="E1645" s="15" t="e">
        <f>VLOOKUP($B1645,Patient!$A$2:$I$2017,4,FALSE)</f>
        <v>#N/A</v>
      </c>
      <c r="F1645" s="15" t="e">
        <f>VLOOKUP($B1645,Patient!$A$2:$I$2017,5,FALSE)</f>
        <v>#N/A</v>
      </c>
      <c r="G1645" s="15" t="e">
        <f>VLOOKUP($B1645,Patient!$A$2:$I$2017,6,FALSE)</f>
        <v>#N/A</v>
      </c>
      <c r="H1645" s="15" t="e">
        <f>VLOOKUP($B1645,Patient!$A$2:$I$2017,7,FALSE)</f>
        <v>#N/A</v>
      </c>
      <c r="I1645" s="15" t="e">
        <f>VLOOKUP($B1645,Patient!$A$2:$I$2017,8,FALSE)</f>
        <v>#N/A</v>
      </c>
      <c r="J1645" s="15" t="e">
        <f>VLOOKUP($B1645,Patient!$A$2:$I$2017,9,FALSE)</f>
        <v>#N/A</v>
      </c>
      <c r="K1645" s="5">
        <v>1225</v>
      </c>
      <c r="L1645" s="3" t="s">
        <v>93</v>
      </c>
      <c r="M1645" s="11" t="str">
        <f>IF(ISNA(VLOOKUP(A1645,Experiment!$B$2:$E$140,4,FALSE)),"",VLOOKUP(A1645,Experiment!$B$2:$E$140,4,FALSE))</f>
        <v/>
      </c>
      <c r="N1645" s="3" t="s">
        <v>4878</v>
      </c>
      <c r="O1645" s="3" t="s">
        <v>4663</v>
      </c>
      <c r="P1645" s="3" t="s">
        <v>6718</v>
      </c>
      <c r="Q1645" s="3" t="s">
        <v>111</v>
      </c>
      <c r="R1645" s="3" t="s">
        <v>53</v>
      </c>
    </row>
    <row r="1646" spans="1:18" x14ac:dyDescent="0.25">
      <c r="A1646" s="3" t="s">
        <v>6222</v>
      </c>
      <c r="B1646" s="3">
        <v>1653</v>
      </c>
      <c r="C1646" s="15" t="e">
        <f>VLOOKUP($B1646,Patient!$A$2:$I$2017,2,FALSE)</f>
        <v>#N/A</v>
      </c>
      <c r="D1646" s="15" t="e">
        <f>VLOOKUP($B1646,Patient!$A$2:$I$2017,3,FALSE)</f>
        <v>#N/A</v>
      </c>
      <c r="E1646" s="15" t="e">
        <f>VLOOKUP($B1646,Patient!$A$2:$I$2017,4,FALSE)</f>
        <v>#N/A</v>
      </c>
      <c r="F1646" s="15" t="e">
        <f>VLOOKUP($B1646,Patient!$A$2:$I$2017,5,FALSE)</f>
        <v>#N/A</v>
      </c>
      <c r="G1646" s="15" t="e">
        <f>VLOOKUP($B1646,Patient!$A$2:$I$2017,6,FALSE)</f>
        <v>#N/A</v>
      </c>
      <c r="H1646" s="15" t="e">
        <f>VLOOKUP($B1646,Patient!$A$2:$I$2017,7,FALSE)</f>
        <v>#N/A</v>
      </c>
      <c r="I1646" s="15" t="e">
        <f>VLOOKUP($B1646,Patient!$A$2:$I$2017,8,FALSE)</f>
        <v>#N/A</v>
      </c>
      <c r="J1646" s="15" t="e">
        <f>VLOOKUP($B1646,Patient!$A$2:$I$2017,9,FALSE)</f>
        <v>#N/A</v>
      </c>
      <c r="K1646" s="5">
        <v>1128</v>
      </c>
      <c r="L1646" s="3" t="s">
        <v>74</v>
      </c>
      <c r="M1646" s="11" t="str">
        <f>IF(ISNA(VLOOKUP(A1646,Experiment!$B$2:$E$140,4,FALSE)),"",VLOOKUP(A1646,Experiment!$B$2:$E$140,4,FALSE))</f>
        <v/>
      </c>
      <c r="N1646" s="3" t="s">
        <v>6220</v>
      </c>
      <c r="O1646" s="3" t="s">
        <v>687</v>
      </c>
      <c r="P1646" s="3" t="s">
        <v>6221</v>
      </c>
      <c r="Q1646" s="3" t="s">
        <v>485</v>
      </c>
      <c r="R1646" s="3" t="s">
        <v>2452</v>
      </c>
    </row>
    <row r="1647" spans="1:18" x14ac:dyDescent="0.25">
      <c r="A1647" s="3" t="s">
        <v>6724</v>
      </c>
      <c r="B1647" s="3">
        <v>1654</v>
      </c>
      <c r="C1647" s="15" t="str">
        <f>VLOOKUP($B1647,Patient!$A$2:$I$2017,2,FALSE)</f>
        <v>PHI</v>
      </c>
      <c r="D1647" s="15" t="str">
        <f>VLOOKUP($B1647,Patient!$A$2:$I$2017,3,FALSE)</f>
        <v>NON-HISPANIC</v>
      </c>
      <c r="E1647" s="15" t="str">
        <f>VLOOKUP($B1647,Patient!$A$2:$I$2017,4,FALSE)</f>
        <v>Female</v>
      </c>
      <c r="F1647" s="15" t="str">
        <f>VLOOKUP($B1647,Patient!$A$2:$I$2017,5,FALSE)</f>
        <v>PHI</v>
      </c>
      <c r="G1647" s="15" t="str">
        <f>VLOOKUP($B1647,Patient!$A$2:$I$2017,6,FALSE)</f>
        <v>PHI</v>
      </c>
      <c r="H1647" s="15" t="str">
        <f>VLOOKUP($B1647,Patient!$A$2:$I$2017,7,FALSE)</f>
        <v>PHI</v>
      </c>
      <c r="I1647" s="15" t="str">
        <f>VLOOKUP($B1647,Patient!$A$2:$I$2017,8,FALSE)</f>
        <v>Pacific Islander</v>
      </c>
      <c r="J1647" s="15" t="str">
        <f>VLOOKUP($B1647,Patient!$A$2:$I$2017,9,FALSE)</f>
        <v>Deceased</v>
      </c>
      <c r="K1647" s="5">
        <v>1226</v>
      </c>
      <c r="L1647" s="3" t="s">
        <v>74</v>
      </c>
      <c r="M1647" s="11" t="str">
        <f>IF(ISNA(VLOOKUP(A1647,Experiment!$B$2:$E$140,4,FALSE)),"",VLOOKUP(A1647,Experiment!$B$2:$E$140,4,FALSE))</f>
        <v/>
      </c>
      <c r="N1647" s="3" t="s">
        <v>53</v>
      </c>
      <c r="O1647" s="3" t="s">
        <v>53</v>
      </c>
      <c r="P1647" s="3" t="s">
        <v>6541</v>
      </c>
      <c r="Q1647" s="3" t="s">
        <v>131</v>
      </c>
      <c r="R1647" s="3" t="s">
        <v>557</v>
      </c>
    </row>
    <row r="1648" spans="1:18" x14ac:dyDescent="0.25">
      <c r="A1648" s="3" t="s">
        <v>6151</v>
      </c>
      <c r="B1648" s="3">
        <v>1657</v>
      </c>
      <c r="C1648" s="15" t="str">
        <f>VLOOKUP($B1648,Patient!$A$2:$I$2017,2,FALSE)</f>
        <v>PHI</v>
      </c>
      <c r="D1648" s="15" t="str">
        <f>VLOOKUP($B1648,Patient!$A$2:$I$2017,3,FALSE)</f>
        <v>NON-HISPANIC</v>
      </c>
      <c r="E1648" s="15" t="str">
        <f>VLOOKUP($B1648,Patient!$A$2:$I$2017,4,FALSE)</f>
        <v>Male</v>
      </c>
      <c r="F1648" s="15" t="str">
        <f>VLOOKUP($B1648,Patient!$A$2:$I$2017,5,FALSE)</f>
        <v>PHI</v>
      </c>
      <c r="G1648" s="15" t="str">
        <f>VLOOKUP($B1648,Patient!$A$2:$I$2017,6,FALSE)</f>
        <v>PHI</v>
      </c>
      <c r="H1648" s="15" t="str">
        <f>VLOOKUP($B1648,Patient!$A$2:$I$2017,7,FALSE)</f>
        <v>PHI</v>
      </c>
      <c r="I1648" s="15" t="str">
        <f>VLOOKUP($B1648,Patient!$A$2:$I$2017,8,FALSE)</f>
        <v>White</v>
      </c>
      <c r="J1648" s="15" t="str">
        <f>VLOOKUP($B1648,Patient!$A$2:$I$2017,9,FALSE)</f>
        <v>Alive</v>
      </c>
      <c r="K1648" s="5">
        <v>1114</v>
      </c>
      <c r="L1648" s="3" t="s">
        <v>146</v>
      </c>
      <c r="M1648" s="11" t="str">
        <f>IF(ISNA(VLOOKUP(A1648,Experiment!$B$2:$E$140,4,FALSE)),"",VLOOKUP(A1648,Experiment!$B$2:$E$140,4,FALSE))</f>
        <v>N</v>
      </c>
      <c r="N1648" s="3" t="s">
        <v>53</v>
      </c>
      <c r="O1648" s="3" t="s">
        <v>53</v>
      </c>
      <c r="P1648" s="3" t="s">
        <v>6150</v>
      </c>
      <c r="Q1648" s="3" t="s">
        <v>61</v>
      </c>
      <c r="R1648" s="3" t="s">
        <v>127</v>
      </c>
    </row>
    <row r="1649" spans="1:18" x14ac:dyDescent="0.25">
      <c r="A1649" s="3" t="s">
        <v>6116</v>
      </c>
      <c r="B1649" s="3">
        <v>1658</v>
      </c>
      <c r="C1649" s="15" t="e">
        <f>VLOOKUP($B1649,Patient!$A$2:$I$2017,2,FALSE)</f>
        <v>#N/A</v>
      </c>
      <c r="D1649" s="15" t="e">
        <f>VLOOKUP($B1649,Patient!$A$2:$I$2017,3,FALSE)</f>
        <v>#N/A</v>
      </c>
      <c r="E1649" s="15" t="e">
        <f>VLOOKUP($B1649,Patient!$A$2:$I$2017,4,FALSE)</f>
        <v>#N/A</v>
      </c>
      <c r="F1649" s="15" t="e">
        <f>VLOOKUP($B1649,Patient!$A$2:$I$2017,5,FALSE)</f>
        <v>#N/A</v>
      </c>
      <c r="G1649" s="15" t="e">
        <f>VLOOKUP($B1649,Patient!$A$2:$I$2017,6,FALSE)</f>
        <v>#N/A</v>
      </c>
      <c r="H1649" s="15" t="e">
        <f>VLOOKUP($B1649,Patient!$A$2:$I$2017,7,FALSE)</f>
        <v>#N/A</v>
      </c>
      <c r="I1649" s="15" t="e">
        <f>VLOOKUP($B1649,Patient!$A$2:$I$2017,8,FALSE)</f>
        <v>#N/A</v>
      </c>
      <c r="J1649" s="15" t="e">
        <f>VLOOKUP($B1649,Patient!$A$2:$I$2017,9,FALSE)</f>
        <v>#N/A</v>
      </c>
      <c r="K1649" s="5">
        <v>1108</v>
      </c>
      <c r="L1649" s="3" t="s">
        <v>146</v>
      </c>
      <c r="M1649" s="11" t="str">
        <f>IF(ISNA(VLOOKUP(A1649,Experiment!$B$2:$E$140,4,FALSE)),"",VLOOKUP(A1649,Experiment!$B$2:$E$140,4,FALSE))</f>
        <v>N</v>
      </c>
      <c r="N1649" s="3" t="s">
        <v>53</v>
      </c>
      <c r="O1649" s="3" t="s">
        <v>53</v>
      </c>
      <c r="P1649" s="3" t="s">
        <v>6114</v>
      </c>
      <c r="Q1649" s="3" t="s">
        <v>61</v>
      </c>
      <c r="R1649" s="3" t="s">
        <v>173</v>
      </c>
    </row>
    <row r="1650" spans="1:18" x14ac:dyDescent="0.25">
      <c r="A1650" s="3" t="s">
        <v>6738</v>
      </c>
      <c r="B1650" s="3">
        <v>1659</v>
      </c>
      <c r="C1650" s="15" t="str">
        <f>VLOOKUP($B1650,Patient!$A$2:$I$2017,2,FALSE)</f>
        <v>PHI</v>
      </c>
      <c r="D1650" s="15" t="str">
        <f>VLOOKUP($B1650,Patient!$A$2:$I$2017,3,FALSE)</f>
        <v>UNKNOWN</v>
      </c>
      <c r="E1650" s="15" t="str">
        <f>VLOOKUP($B1650,Patient!$A$2:$I$2017,4,FALSE)</f>
        <v>Female</v>
      </c>
      <c r="F1650" s="15" t="str">
        <f>VLOOKUP($B1650,Patient!$A$2:$I$2017,5,FALSE)</f>
        <v>PHI</v>
      </c>
      <c r="G1650" s="15" t="str">
        <f>VLOOKUP($B1650,Patient!$A$2:$I$2017,6,FALSE)</f>
        <v>PHI</v>
      </c>
      <c r="H1650" s="15" t="str">
        <f>VLOOKUP($B1650,Patient!$A$2:$I$2017,7,FALSE)</f>
        <v>PHI</v>
      </c>
      <c r="I1650" s="15" t="str">
        <f>VLOOKUP($B1650,Patient!$A$2:$I$2017,8,FALSE)</f>
        <v>Unknown</v>
      </c>
      <c r="J1650" s="15" t="str">
        <f>VLOOKUP($B1650,Patient!$A$2:$I$2017,9,FALSE)</f>
        <v>Alive</v>
      </c>
      <c r="K1650" s="5">
        <v>1227</v>
      </c>
      <c r="L1650" s="3" t="s">
        <v>74</v>
      </c>
      <c r="M1650" s="11" t="str">
        <f>IF(ISNA(VLOOKUP(A1650,Experiment!$B$2:$E$140,4,FALSE)),"",VLOOKUP(A1650,Experiment!$B$2:$E$140,4,FALSE))</f>
        <v>T</v>
      </c>
      <c r="N1650" s="3" t="s">
        <v>5465</v>
      </c>
      <c r="O1650" s="3" t="s">
        <v>2388</v>
      </c>
      <c r="P1650" s="3" t="s">
        <v>6115</v>
      </c>
      <c r="Q1650" s="3" t="s">
        <v>61</v>
      </c>
      <c r="R1650" s="3" t="s">
        <v>53</v>
      </c>
    </row>
    <row r="1651" spans="1:18" x14ac:dyDescent="0.25">
      <c r="A1651" s="3" t="s">
        <v>6740</v>
      </c>
      <c r="B1651" s="3">
        <v>1660</v>
      </c>
      <c r="C1651" s="15" t="str">
        <f>VLOOKUP($B1651,Patient!$A$2:$I$2017,2,FALSE)</f>
        <v>PHI</v>
      </c>
      <c r="D1651" s="15" t="str">
        <f>VLOOKUP($B1651,Patient!$A$2:$I$2017,3,FALSE)</f>
        <v/>
      </c>
      <c r="E1651" s="15" t="str">
        <f>VLOOKUP($B1651,Patient!$A$2:$I$2017,4,FALSE)</f>
        <v>Male</v>
      </c>
      <c r="F1651" s="15" t="str">
        <f>VLOOKUP($B1651,Patient!$A$2:$I$2017,5,FALSE)</f>
        <v>PHI</v>
      </c>
      <c r="G1651" s="15" t="str">
        <f>VLOOKUP($B1651,Patient!$A$2:$I$2017,6,FALSE)</f>
        <v>PHI</v>
      </c>
      <c r="H1651" s="15" t="str">
        <f>VLOOKUP($B1651,Patient!$A$2:$I$2017,7,FALSE)</f>
        <v>PHI</v>
      </c>
      <c r="I1651" s="15" t="str">
        <f>VLOOKUP($B1651,Patient!$A$2:$I$2017,8,FALSE)</f>
        <v/>
      </c>
      <c r="J1651" s="15" t="str">
        <f>VLOOKUP($B1651,Patient!$A$2:$I$2017,9,FALSE)</f>
        <v/>
      </c>
      <c r="K1651" s="5">
        <v>1227</v>
      </c>
      <c r="L1651" s="3" t="s">
        <v>146</v>
      </c>
      <c r="M1651" s="11" t="str">
        <f>IF(ISNA(VLOOKUP(A1651,Experiment!$B$2:$E$140,4,FALSE)),"",VLOOKUP(A1651,Experiment!$B$2:$E$140,4,FALSE))</f>
        <v>N</v>
      </c>
      <c r="N1651" s="3" t="s">
        <v>53</v>
      </c>
      <c r="O1651" s="3" t="s">
        <v>53</v>
      </c>
      <c r="P1651" s="3" t="s">
        <v>6115</v>
      </c>
      <c r="Q1651" s="3" t="s">
        <v>61</v>
      </c>
      <c r="R1651" s="3" t="s">
        <v>53</v>
      </c>
    </row>
    <row r="1652" spans="1:18" x14ac:dyDescent="0.25">
      <c r="A1652" s="3" t="s">
        <v>2636</v>
      </c>
      <c r="B1652" s="3">
        <v>1661</v>
      </c>
      <c r="C1652" s="15" t="str">
        <f>VLOOKUP($B1652,Patient!$A$2:$I$2017,2,FALSE)</f>
        <v>PHI</v>
      </c>
      <c r="D1652" s="15" t="str">
        <f>VLOOKUP($B1652,Patient!$A$2:$I$2017,3,FALSE)</f>
        <v/>
      </c>
      <c r="E1652" s="15" t="str">
        <f>VLOOKUP($B1652,Patient!$A$2:$I$2017,4,FALSE)</f>
        <v/>
      </c>
      <c r="F1652" s="15" t="str">
        <f>VLOOKUP($B1652,Patient!$A$2:$I$2017,5,FALSE)</f>
        <v>PHI</v>
      </c>
      <c r="G1652" s="15" t="str">
        <f>VLOOKUP($B1652,Patient!$A$2:$I$2017,6,FALSE)</f>
        <v>PHI</v>
      </c>
      <c r="H1652" s="15" t="str">
        <f>VLOOKUP($B1652,Patient!$A$2:$I$2017,7,FALSE)</f>
        <v>PHI</v>
      </c>
      <c r="I1652" s="15" t="str">
        <f>VLOOKUP($B1652,Patient!$A$2:$I$2017,8,FALSE)</f>
        <v/>
      </c>
      <c r="J1652" s="15" t="str">
        <f>VLOOKUP($B1652,Patient!$A$2:$I$2017,9,FALSE)</f>
        <v/>
      </c>
      <c r="K1652" s="5">
        <v>537</v>
      </c>
      <c r="L1652" s="3" t="s">
        <v>74</v>
      </c>
      <c r="M1652" s="11" t="str">
        <f>IF(ISNA(VLOOKUP(A1652,Experiment!$B$2:$E$140,4,FALSE)),"",VLOOKUP(A1652,Experiment!$B$2:$E$140,4,FALSE))</f>
        <v/>
      </c>
      <c r="N1652" s="3" t="s">
        <v>2633</v>
      </c>
      <c r="O1652" s="3" t="s">
        <v>660</v>
      </c>
      <c r="P1652" s="3" t="s">
        <v>2634</v>
      </c>
      <c r="Q1652" s="3" t="s">
        <v>131</v>
      </c>
      <c r="R1652" s="3" t="s">
        <v>133</v>
      </c>
    </row>
    <row r="1653" spans="1:18" x14ac:dyDescent="0.25">
      <c r="A1653" s="3" t="s">
        <v>6998</v>
      </c>
      <c r="B1653" s="3">
        <v>1663</v>
      </c>
      <c r="C1653" s="15" t="str">
        <f>VLOOKUP($B1653,Patient!$A$2:$I$2017,2,FALSE)</f>
        <v>PHI</v>
      </c>
      <c r="D1653" s="15" t="str">
        <f>VLOOKUP($B1653,Patient!$A$2:$I$2017,3,FALSE)</f>
        <v/>
      </c>
      <c r="E1653" s="15" t="str">
        <f>VLOOKUP($B1653,Patient!$A$2:$I$2017,4,FALSE)</f>
        <v>Female</v>
      </c>
      <c r="F1653" s="15" t="str">
        <f>VLOOKUP($B1653,Patient!$A$2:$I$2017,5,FALSE)</f>
        <v>PHI</v>
      </c>
      <c r="G1653" s="15" t="str">
        <f>VLOOKUP($B1653,Patient!$A$2:$I$2017,6,FALSE)</f>
        <v>PHI</v>
      </c>
      <c r="H1653" s="15" t="str">
        <f>VLOOKUP($B1653,Patient!$A$2:$I$2017,7,FALSE)</f>
        <v>PHI</v>
      </c>
      <c r="I1653" s="15" t="str">
        <f>VLOOKUP($B1653,Patient!$A$2:$I$2017,8,FALSE)</f>
        <v/>
      </c>
      <c r="J1653" s="15" t="str">
        <f>VLOOKUP($B1653,Patient!$A$2:$I$2017,9,FALSE)</f>
        <v/>
      </c>
      <c r="K1653" s="5">
        <v>1294</v>
      </c>
      <c r="L1653" s="3" t="s">
        <v>74</v>
      </c>
      <c r="M1653" s="11" t="str">
        <f>IF(ISNA(VLOOKUP(A1653,Experiment!$B$2:$E$140,4,FALSE)),"",VLOOKUP(A1653,Experiment!$B$2:$E$140,4,FALSE))</f>
        <v>T</v>
      </c>
      <c r="N1653" s="3" t="s">
        <v>2413</v>
      </c>
      <c r="O1653" s="3" t="s">
        <v>2039</v>
      </c>
      <c r="P1653" s="3" t="s">
        <v>2634</v>
      </c>
      <c r="Q1653" s="3" t="s">
        <v>61</v>
      </c>
      <c r="R1653" s="3" t="s">
        <v>333</v>
      </c>
    </row>
    <row r="1654" spans="1:18" x14ac:dyDescent="0.25">
      <c r="A1654" s="3" t="s">
        <v>6741</v>
      </c>
      <c r="B1654" s="3">
        <v>1662</v>
      </c>
      <c r="C1654" s="15" t="str">
        <f>VLOOKUP($B1654,Patient!$A$2:$I$2017,2,FALSE)</f>
        <v>PHI</v>
      </c>
      <c r="D1654" s="15" t="str">
        <f>VLOOKUP($B1654,Patient!$A$2:$I$2017,3,FALSE)</f>
        <v>NON-HISPANIC</v>
      </c>
      <c r="E1654" s="15" t="str">
        <f>VLOOKUP($B1654,Patient!$A$2:$I$2017,4,FALSE)</f>
        <v>Male</v>
      </c>
      <c r="F1654" s="15" t="str">
        <f>VLOOKUP($B1654,Patient!$A$2:$I$2017,5,FALSE)</f>
        <v>PHI</v>
      </c>
      <c r="G1654" s="15" t="str">
        <f>VLOOKUP($B1654,Patient!$A$2:$I$2017,6,FALSE)</f>
        <v>PHI</v>
      </c>
      <c r="H1654" s="15" t="str">
        <f>VLOOKUP($B1654,Patient!$A$2:$I$2017,7,FALSE)</f>
        <v>PHI</v>
      </c>
      <c r="I1654" s="15" t="str">
        <f>VLOOKUP($B1654,Patient!$A$2:$I$2017,8,FALSE)</f>
        <v>White</v>
      </c>
      <c r="J1654" s="15" t="str">
        <f>VLOOKUP($B1654,Patient!$A$2:$I$2017,9,FALSE)</f>
        <v>Deceased</v>
      </c>
      <c r="K1654" s="5">
        <v>1227</v>
      </c>
      <c r="L1654" s="3" t="s">
        <v>74</v>
      </c>
      <c r="M1654" s="11" t="str">
        <f>IF(ISNA(VLOOKUP(A1654,Experiment!$B$2:$E$140,4,FALSE)),"",VLOOKUP(A1654,Experiment!$B$2:$E$140,4,FALSE))</f>
        <v/>
      </c>
      <c r="N1654" s="3" t="s">
        <v>5999</v>
      </c>
      <c r="O1654" s="3" t="s">
        <v>687</v>
      </c>
      <c r="P1654" s="3" t="s">
        <v>2634</v>
      </c>
      <c r="Q1654" s="3" t="s">
        <v>61</v>
      </c>
      <c r="R1654" s="3" t="s">
        <v>53</v>
      </c>
    </row>
    <row r="1655" spans="1:18" x14ac:dyDescent="0.25">
      <c r="A1655" s="3" t="s">
        <v>4139</v>
      </c>
      <c r="B1655" s="3">
        <v>1664</v>
      </c>
      <c r="C1655" s="15" t="str">
        <f>VLOOKUP($B1655,Patient!$A$2:$I$2017,2,FALSE)</f>
        <v>PHI</v>
      </c>
      <c r="D1655" s="15" t="str">
        <f>VLOOKUP($B1655,Patient!$A$2:$I$2017,3,FALSE)</f>
        <v/>
      </c>
      <c r="E1655" s="15" t="str">
        <f>VLOOKUP($B1655,Patient!$A$2:$I$2017,4,FALSE)</f>
        <v>Female</v>
      </c>
      <c r="F1655" s="15" t="str">
        <f>VLOOKUP($B1655,Patient!$A$2:$I$2017,5,FALSE)</f>
        <v>PHI</v>
      </c>
      <c r="G1655" s="15" t="str">
        <f>VLOOKUP($B1655,Patient!$A$2:$I$2017,6,FALSE)</f>
        <v>PHI</v>
      </c>
      <c r="H1655" s="15" t="str">
        <f>VLOOKUP($B1655,Patient!$A$2:$I$2017,7,FALSE)</f>
        <v>PHI</v>
      </c>
      <c r="I1655" s="15" t="str">
        <f>VLOOKUP($B1655,Patient!$A$2:$I$2017,8,FALSE)</f>
        <v/>
      </c>
      <c r="J1655" s="15" t="str">
        <f>VLOOKUP($B1655,Patient!$A$2:$I$2017,9,FALSE)</f>
        <v/>
      </c>
      <c r="K1655" s="5">
        <v>745</v>
      </c>
      <c r="L1655" s="3" t="s">
        <v>93</v>
      </c>
      <c r="M1655" s="11" t="str">
        <f>IF(ISNA(VLOOKUP(A1655,Experiment!$B$2:$E$140,4,FALSE)),"",VLOOKUP(A1655,Experiment!$B$2:$E$140,4,FALSE))</f>
        <v/>
      </c>
      <c r="N1655" s="3" t="s">
        <v>1271</v>
      </c>
      <c r="O1655" s="3" t="s">
        <v>687</v>
      </c>
      <c r="P1655" s="3" t="s">
        <v>2635</v>
      </c>
      <c r="Q1655" s="3" t="s">
        <v>61</v>
      </c>
      <c r="R1655" s="3" t="s">
        <v>395</v>
      </c>
    </row>
    <row r="1656" spans="1:18" x14ac:dyDescent="0.25">
      <c r="A1656" s="3" t="s">
        <v>6545</v>
      </c>
      <c r="B1656" s="3">
        <v>1665</v>
      </c>
      <c r="C1656" s="15" t="str">
        <f>VLOOKUP($B1656,Patient!$A$2:$I$2017,2,FALSE)</f>
        <v>PHI</v>
      </c>
      <c r="D1656" s="15" t="str">
        <f>VLOOKUP($B1656,Patient!$A$2:$I$2017,3,FALSE)</f>
        <v/>
      </c>
      <c r="E1656" s="15" t="str">
        <f>VLOOKUP($B1656,Patient!$A$2:$I$2017,4,FALSE)</f>
        <v/>
      </c>
      <c r="F1656" s="15" t="str">
        <f>VLOOKUP($B1656,Patient!$A$2:$I$2017,5,FALSE)</f>
        <v>PHI</v>
      </c>
      <c r="G1656" s="15" t="str">
        <f>VLOOKUP($B1656,Patient!$A$2:$I$2017,6,FALSE)</f>
        <v>PHI</v>
      </c>
      <c r="H1656" s="15" t="str">
        <f>VLOOKUP($B1656,Patient!$A$2:$I$2017,7,FALSE)</f>
        <v>PHI</v>
      </c>
      <c r="I1656" s="15" t="str">
        <f>VLOOKUP($B1656,Patient!$A$2:$I$2017,8,FALSE)</f>
        <v/>
      </c>
      <c r="J1656" s="15" t="str">
        <f>VLOOKUP($B1656,Patient!$A$2:$I$2017,9,FALSE)</f>
        <v/>
      </c>
      <c r="K1656" s="5">
        <v>1190</v>
      </c>
      <c r="L1656" s="3" t="s">
        <v>74</v>
      </c>
      <c r="M1656" s="11" t="str">
        <f>IF(ISNA(VLOOKUP(A1656,Experiment!$B$2:$E$140,4,FALSE)),"",VLOOKUP(A1656,Experiment!$B$2:$E$140,4,FALSE))</f>
        <v/>
      </c>
      <c r="N1656" s="3" t="s">
        <v>1131</v>
      </c>
      <c r="O1656" s="3" t="s">
        <v>2762</v>
      </c>
      <c r="P1656" s="3" t="s">
        <v>6380</v>
      </c>
      <c r="Q1656" s="3" t="s">
        <v>485</v>
      </c>
      <c r="R1656" s="3" t="s">
        <v>2452</v>
      </c>
    </row>
    <row r="1657" spans="1:18" x14ac:dyDescent="0.25">
      <c r="A1657" s="3" t="s">
        <v>6548</v>
      </c>
      <c r="B1657" s="3">
        <v>1666</v>
      </c>
      <c r="C1657" s="15" t="str">
        <f>VLOOKUP($B1657,Patient!$A$2:$I$2017,2,FALSE)</f>
        <v>PHI</v>
      </c>
      <c r="D1657" s="15" t="str">
        <f>VLOOKUP($B1657,Patient!$A$2:$I$2017,3,FALSE)</f>
        <v>NON-HISPANIC</v>
      </c>
      <c r="E1657" s="15" t="str">
        <f>VLOOKUP($B1657,Patient!$A$2:$I$2017,4,FALSE)</f>
        <v>Female</v>
      </c>
      <c r="F1657" s="15" t="str">
        <f>VLOOKUP($B1657,Patient!$A$2:$I$2017,5,FALSE)</f>
        <v>PHI</v>
      </c>
      <c r="G1657" s="15" t="str">
        <f>VLOOKUP($B1657,Patient!$A$2:$I$2017,6,FALSE)</f>
        <v>PHI</v>
      </c>
      <c r="H1657" s="15" t="str">
        <f>VLOOKUP($B1657,Patient!$A$2:$I$2017,7,FALSE)</f>
        <v>PHI</v>
      </c>
      <c r="I1657" s="15" t="str">
        <f>VLOOKUP($B1657,Patient!$A$2:$I$2017,8,FALSE)</f>
        <v>White</v>
      </c>
      <c r="J1657" s="15" t="str">
        <f>VLOOKUP($B1657,Patient!$A$2:$I$2017,9,FALSE)</f>
        <v>Deceased</v>
      </c>
      <c r="K1657" s="5">
        <v>1190</v>
      </c>
      <c r="L1657" s="3" t="s">
        <v>74</v>
      </c>
      <c r="M1657" s="11" t="str">
        <f>IF(ISNA(VLOOKUP(A1657,Experiment!$B$2:$E$140,4,FALSE)),"",VLOOKUP(A1657,Experiment!$B$2:$E$140,4,FALSE))</f>
        <v/>
      </c>
      <c r="N1657" s="3" t="s">
        <v>53</v>
      </c>
      <c r="O1657" s="3" t="s">
        <v>53</v>
      </c>
      <c r="P1657" s="3" t="s">
        <v>6380</v>
      </c>
      <c r="Q1657" s="3" t="s">
        <v>485</v>
      </c>
      <c r="R1657" s="3" t="s">
        <v>2452</v>
      </c>
    </row>
    <row r="1658" spans="1:18" x14ac:dyDescent="0.25">
      <c r="A1658" s="3" t="s">
        <v>6744</v>
      </c>
      <c r="B1658" s="3">
        <v>1667</v>
      </c>
      <c r="C1658" s="15" t="str">
        <f>VLOOKUP($B1658,Patient!$A$2:$I$2017,2,FALSE)</f>
        <v>PHI</v>
      </c>
      <c r="D1658" s="15" t="str">
        <f>VLOOKUP($B1658,Patient!$A$2:$I$2017,3,FALSE)</f>
        <v>NON-HISPANIC</v>
      </c>
      <c r="E1658" s="15" t="str">
        <f>VLOOKUP($B1658,Patient!$A$2:$I$2017,4,FALSE)</f>
        <v>Male</v>
      </c>
      <c r="F1658" s="15" t="str">
        <f>VLOOKUP($B1658,Patient!$A$2:$I$2017,5,FALSE)</f>
        <v>PHI</v>
      </c>
      <c r="G1658" s="15" t="str">
        <f>VLOOKUP($B1658,Patient!$A$2:$I$2017,6,FALSE)</f>
        <v>PHI</v>
      </c>
      <c r="H1658" s="15" t="str">
        <f>VLOOKUP($B1658,Patient!$A$2:$I$2017,7,FALSE)</f>
        <v>PHI</v>
      </c>
      <c r="I1658" s="15" t="str">
        <f>VLOOKUP($B1658,Patient!$A$2:$I$2017,8,FALSE)</f>
        <v>White</v>
      </c>
      <c r="J1658" s="15" t="str">
        <f>VLOOKUP($B1658,Patient!$A$2:$I$2017,9,FALSE)</f>
        <v>Alive</v>
      </c>
      <c r="K1658" s="5">
        <v>1229</v>
      </c>
      <c r="L1658" s="3" t="s">
        <v>74</v>
      </c>
      <c r="M1658" s="11" t="str">
        <f>IF(ISNA(VLOOKUP(A1658,Experiment!$B$2:$E$140,4,FALSE)),"",VLOOKUP(A1658,Experiment!$B$2:$E$140,4,FALSE))</f>
        <v>T</v>
      </c>
      <c r="N1658" s="3" t="s">
        <v>6743</v>
      </c>
      <c r="O1658" s="3" t="s">
        <v>818</v>
      </c>
      <c r="P1658" s="3" t="s">
        <v>2635</v>
      </c>
      <c r="Q1658" s="3" t="s">
        <v>61</v>
      </c>
      <c r="R1658" s="3" t="s">
        <v>333</v>
      </c>
    </row>
    <row r="1659" spans="1:18" x14ac:dyDescent="0.25">
      <c r="A1659" s="3" t="s">
        <v>6550</v>
      </c>
      <c r="B1659" s="3">
        <v>1668</v>
      </c>
      <c r="C1659" s="15" t="str">
        <f>VLOOKUP($B1659,Patient!$A$2:$I$2017,2,FALSE)</f>
        <v>PHI</v>
      </c>
      <c r="D1659" s="15" t="str">
        <f>VLOOKUP($B1659,Patient!$A$2:$I$2017,3,FALSE)</f>
        <v/>
      </c>
      <c r="E1659" s="15" t="str">
        <f>VLOOKUP($B1659,Patient!$A$2:$I$2017,4,FALSE)</f>
        <v/>
      </c>
      <c r="F1659" s="15" t="str">
        <f>VLOOKUP($B1659,Patient!$A$2:$I$2017,5,FALSE)</f>
        <v>PHI</v>
      </c>
      <c r="G1659" s="15" t="str">
        <f>VLOOKUP($B1659,Patient!$A$2:$I$2017,6,FALSE)</f>
        <v>PHI</v>
      </c>
      <c r="H1659" s="15" t="str">
        <f>VLOOKUP($B1659,Patient!$A$2:$I$2017,7,FALSE)</f>
        <v>PHI</v>
      </c>
      <c r="I1659" s="15" t="str">
        <f>VLOOKUP($B1659,Patient!$A$2:$I$2017,8,FALSE)</f>
        <v/>
      </c>
      <c r="J1659" s="15" t="str">
        <f>VLOOKUP($B1659,Patient!$A$2:$I$2017,9,FALSE)</f>
        <v/>
      </c>
      <c r="K1659" s="5">
        <v>1190</v>
      </c>
      <c r="L1659" s="3" t="s">
        <v>74</v>
      </c>
      <c r="M1659" s="11" t="str">
        <f>IF(ISNA(VLOOKUP(A1659,Experiment!$B$2:$E$140,4,FALSE)),"",VLOOKUP(A1659,Experiment!$B$2:$E$140,4,FALSE))</f>
        <v/>
      </c>
      <c r="N1659" s="3" t="s">
        <v>53</v>
      </c>
      <c r="O1659" s="3" t="s">
        <v>53</v>
      </c>
      <c r="P1659" s="3" t="s">
        <v>6380</v>
      </c>
      <c r="Q1659" s="3" t="s">
        <v>485</v>
      </c>
      <c r="R1659" s="3" t="s">
        <v>2452</v>
      </c>
    </row>
    <row r="1660" spans="1:18" x14ac:dyDescent="0.25">
      <c r="A1660" s="3" t="s">
        <v>6748</v>
      </c>
      <c r="B1660" s="3">
        <v>1669</v>
      </c>
      <c r="C1660" s="15" t="str">
        <f>VLOOKUP($B1660,Patient!$A$2:$I$2017,2,FALSE)</f>
        <v>PHI</v>
      </c>
      <c r="D1660" s="15" t="str">
        <f>VLOOKUP($B1660,Patient!$A$2:$I$2017,3,FALSE)</f>
        <v/>
      </c>
      <c r="E1660" s="15" t="str">
        <f>VLOOKUP($B1660,Patient!$A$2:$I$2017,4,FALSE)</f>
        <v/>
      </c>
      <c r="F1660" s="15" t="str">
        <f>VLOOKUP($B1660,Patient!$A$2:$I$2017,5,FALSE)</f>
        <v>PHI</v>
      </c>
      <c r="G1660" s="15" t="str">
        <f>VLOOKUP($B1660,Patient!$A$2:$I$2017,6,FALSE)</f>
        <v>PHI</v>
      </c>
      <c r="H1660" s="15" t="str">
        <f>VLOOKUP($B1660,Patient!$A$2:$I$2017,7,FALSE)</f>
        <v>PHI</v>
      </c>
      <c r="I1660" s="15" t="str">
        <f>VLOOKUP($B1660,Patient!$A$2:$I$2017,8,FALSE)</f>
        <v/>
      </c>
      <c r="J1660" s="15" t="str">
        <f>VLOOKUP($B1660,Patient!$A$2:$I$2017,9,FALSE)</f>
        <v/>
      </c>
      <c r="K1660" s="5">
        <v>1230</v>
      </c>
      <c r="L1660" s="3" t="s">
        <v>93</v>
      </c>
      <c r="M1660" s="11" t="str">
        <f>IF(ISNA(VLOOKUP(A1660,Experiment!$B$2:$E$140,4,FALSE)),"",VLOOKUP(A1660,Experiment!$B$2:$E$140,4,FALSE))</f>
        <v/>
      </c>
      <c r="N1660" s="3" t="s">
        <v>6747</v>
      </c>
      <c r="O1660" s="3" t="s">
        <v>4788</v>
      </c>
      <c r="P1660" s="3" t="s">
        <v>6380</v>
      </c>
      <c r="Q1660" s="3" t="s">
        <v>1814</v>
      </c>
      <c r="R1660" s="3" t="s">
        <v>1821</v>
      </c>
    </row>
    <row r="1661" spans="1:18" x14ac:dyDescent="0.25">
      <c r="A1661" s="3" t="s">
        <v>6381</v>
      </c>
      <c r="B1661" s="3">
        <v>1670</v>
      </c>
      <c r="C1661" s="15" t="str">
        <f>VLOOKUP($B1661,Patient!$A$2:$I$2017,2,FALSE)</f>
        <v>PHI</v>
      </c>
      <c r="D1661" s="15" t="str">
        <f>VLOOKUP($B1661,Patient!$A$2:$I$2017,3,FALSE)</f>
        <v/>
      </c>
      <c r="E1661" s="15" t="str">
        <f>VLOOKUP($B1661,Patient!$A$2:$I$2017,4,FALSE)</f>
        <v>Male</v>
      </c>
      <c r="F1661" s="15" t="str">
        <f>VLOOKUP($B1661,Patient!$A$2:$I$2017,5,FALSE)</f>
        <v>PHI</v>
      </c>
      <c r="G1661" s="15" t="str">
        <f>VLOOKUP($B1661,Patient!$A$2:$I$2017,6,FALSE)</f>
        <v>PHI</v>
      </c>
      <c r="H1661" s="15" t="str">
        <f>VLOOKUP($B1661,Patient!$A$2:$I$2017,7,FALSE)</f>
        <v>PHI</v>
      </c>
      <c r="I1661" s="15" t="str">
        <f>VLOOKUP($B1661,Patient!$A$2:$I$2017,8,FALSE)</f>
        <v/>
      </c>
      <c r="J1661" s="15" t="str">
        <f>VLOOKUP($B1661,Patient!$A$2:$I$2017,9,FALSE)</f>
        <v/>
      </c>
      <c r="K1661" s="5">
        <v>1155</v>
      </c>
      <c r="L1661" s="3" t="s">
        <v>93</v>
      </c>
      <c r="M1661" s="11" t="str">
        <f>IF(ISNA(VLOOKUP(A1661,Experiment!$B$2:$E$140,4,FALSE)),"",VLOOKUP(A1661,Experiment!$B$2:$E$140,4,FALSE))</f>
        <v/>
      </c>
      <c r="N1661" s="3" t="s">
        <v>53</v>
      </c>
      <c r="O1661" s="3" t="s">
        <v>53</v>
      </c>
      <c r="P1661" s="3" t="s">
        <v>6379</v>
      </c>
      <c r="Q1661" s="3" t="s">
        <v>111</v>
      </c>
      <c r="R1661" s="3" t="s">
        <v>113</v>
      </c>
    </row>
    <row r="1662" spans="1:18" x14ac:dyDescent="0.25">
      <c r="A1662" s="3" t="s">
        <v>6751</v>
      </c>
      <c r="B1662" s="3">
        <v>1671</v>
      </c>
      <c r="C1662" s="15" t="str">
        <f>VLOOKUP($B1662,Patient!$A$2:$I$2017,2,FALSE)</f>
        <v>PHI</v>
      </c>
      <c r="D1662" s="15" t="str">
        <f>VLOOKUP($B1662,Patient!$A$2:$I$2017,3,FALSE)</f>
        <v>NON-HISPANIC</v>
      </c>
      <c r="E1662" s="15" t="str">
        <f>VLOOKUP($B1662,Patient!$A$2:$I$2017,4,FALSE)</f>
        <v>Female</v>
      </c>
      <c r="F1662" s="15" t="str">
        <f>VLOOKUP($B1662,Patient!$A$2:$I$2017,5,FALSE)</f>
        <v>PHI</v>
      </c>
      <c r="G1662" s="15" t="str">
        <f>VLOOKUP($B1662,Patient!$A$2:$I$2017,6,FALSE)</f>
        <v>PHI</v>
      </c>
      <c r="H1662" s="15" t="str">
        <f>VLOOKUP($B1662,Patient!$A$2:$I$2017,7,FALSE)</f>
        <v>PHI</v>
      </c>
      <c r="I1662" s="15" t="str">
        <f>VLOOKUP($B1662,Patient!$A$2:$I$2017,8,FALSE)</f>
        <v>White</v>
      </c>
      <c r="J1662" s="15" t="str">
        <f>VLOOKUP($B1662,Patient!$A$2:$I$2017,9,FALSE)</f>
        <v>Alive</v>
      </c>
      <c r="K1662" s="5">
        <v>1231</v>
      </c>
      <c r="L1662" s="3" t="s">
        <v>74</v>
      </c>
      <c r="M1662" s="11" t="str">
        <f>IF(ISNA(VLOOKUP(A1662,Experiment!$B$2:$E$140,4,FALSE)),"",VLOOKUP(A1662,Experiment!$B$2:$E$140,4,FALSE))</f>
        <v/>
      </c>
      <c r="N1662" s="3" t="s">
        <v>663</v>
      </c>
      <c r="O1662" s="3" t="s">
        <v>479</v>
      </c>
      <c r="P1662" s="3" t="s">
        <v>6380</v>
      </c>
      <c r="Q1662" s="3" t="s">
        <v>61</v>
      </c>
      <c r="R1662" s="3" t="s">
        <v>333</v>
      </c>
    </row>
    <row r="1663" spans="1:18" x14ac:dyDescent="0.25">
      <c r="A1663" s="3" t="s">
        <v>6754</v>
      </c>
      <c r="B1663" s="3">
        <v>1672</v>
      </c>
      <c r="C1663" s="15" t="str">
        <f>VLOOKUP($B1663,Patient!$A$2:$I$2017,2,FALSE)</f>
        <v>PHI</v>
      </c>
      <c r="D1663" s="15" t="str">
        <f>VLOOKUP($B1663,Patient!$A$2:$I$2017,3,FALSE)</f>
        <v>NON-HISPANIC</v>
      </c>
      <c r="E1663" s="15" t="str">
        <f>VLOOKUP($B1663,Patient!$A$2:$I$2017,4,FALSE)</f>
        <v>Male</v>
      </c>
      <c r="F1663" s="15" t="str">
        <f>VLOOKUP($B1663,Patient!$A$2:$I$2017,5,FALSE)</f>
        <v>PHI</v>
      </c>
      <c r="G1663" s="15" t="str">
        <f>VLOOKUP($B1663,Patient!$A$2:$I$2017,6,FALSE)</f>
        <v>PHI</v>
      </c>
      <c r="H1663" s="15" t="str">
        <f>VLOOKUP($B1663,Patient!$A$2:$I$2017,7,FALSE)</f>
        <v>PHI</v>
      </c>
      <c r="I1663" s="15" t="str">
        <f>VLOOKUP($B1663,Patient!$A$2:$I$2017,8,FALSE)</f>
        <v>White</v>
      </c>
      <c r="J1663" s="15" t="str">
        <f>VLOOKUP($B1663,Patient!$A$2:$I$2017,9,FALSE)</f>
        <v>Alive</v>
      </c>
      <c r="K1663" s="5">
        <v>1232</v>
      </c>
      <c r="L1663" s="3" t="s">
        <v>74</v>
      </c>
      <c r="M1663" s="11" t="str">
        <f>IF(ISNA(VLOOKUP(A1663,Experiment!$B$2:$E$140,4,FALSE)),"",VLOOKUP(A1663,Experiment!$B$2:$E$140,4,FALSE))</f>
        <v>T</v>
      </c>
      <c r="N1663" s="3" t="s">
        <v>4195</v>
      </c>
      <c r="O1663" s="3" t="s">
        <v>4251</v>
      </c>
      <c r="P1663" s="3" t="s">
        <v>6380</v>
      </c>
      <c r="Q1663" s="3" t="s">
        <v>61</v>
      </c>
      <c r="R1663" s="3" t="s">
        <v>918</v>
      </c>
    </row>
    <row r="1664" spans="1:18" x14ac:dyDescent="0.25">
      <c r="A1664" s="3" t="s">
        <v>6756</v>
      </c>
      <c r="B1664" s="3">
        <v>1673</v>
      </c>
      <c r="C1664" s="15" t="str">
        <f>VLOOKUP($B1664,Patient!$A$2:$I$2017,2,FALSE)</f>
        <v>PHI</v>
      </c>
      <c r="D1664" s="15" t="str">
        <f>VLOOKUP($B1664,Patient!$A$2:$I$2017,3,FALSE)</f>
        <v>NON-HISPANIC</v>
      </c>
      <c r="E1664" s="15" t="str">
        <f>VLOOKUP($B1664,Patient!$A$2:$I$2017,4,FALSE)</f>
        <v>Male</v>
      </c>
      <c r="F1664" s="15" t="str">
        <f>VLOOKUP($B1664,Patient!$A$2:$I$2017,5,FALSE)</f>
        <v>PHI</v>
      </c>
      <c r="G1664" s="15" t="str">
        <f>VLOOKUP($B1664,Patient!$A$2:$I$2017,6,FALSE)</f>
        <v>PHI</v>
      </c>
      <c r="H1664" s="15" t="str">
        <f>VLOOKUP($B1664,Patient!$A$2:$I$2017,7,FALSE)</f>
        <v>PHI</v>
      </c>
      <c r="I1664" s="15" t="str">
        <f>VLOOKUP($B1664,Patient!$A$2:$I$2017,8,FALSE)</f>
        <v>White</v>
      </c>
      <c r="J1664" s="15" t="str">
        <f>VLOOKUP($B1664,Patient!$A$2:$I$2017,9,FALSE)</f>
        <v>Alive</v>
      </c>
      <c r="K1664" s="5">
        <v>1232</v>
      </c>
      <c r="L1664" s="3" t="s">
        <v>93</v>
      </c>
      <c r="M1664" s="11" t="str">
        <f>IF(ISNA(VLOOKUP(A1664,Experiment!$B$2:$E$140,4,FALSE)),"",VLOOKUP(A1664,Experiment!$B$2:$E$140,4,FALSE))</f>
        <v/>
      </c>
      <c r="N1664" s="3" t="s">
        <v>686</v>
      </c>
      <c r="O1664" s="3" t="s">
        <v>1374</v>
      </c>
      <c r="P1664" s="3" t="s">
        <v>6380</v>
      </c>
      <c r="Q1664" s="3" t="s">
        <v>61</v>
      </c>
      <c r="R1664" s="3" t="s">
        <v>918</v>
      </c>
    </row>
    <row r="1665" spans="1:18" x14ac:dyDescent="0.25">
      <c r="A1665" s="3" t="s">
        <v>6758</v>
      </c>
      <c r="B1665" s="3">
        <v>1674</v>
      </c>
      <c r="C1665" s="15" t="str">
        <f>VLOOKUP($B1665,Patient!$A$2:$I$2017,2,FALSE)</f>
        <v>PHI</v>
      </c>
      <c r="D1665" s="15" t="str">
        <f>VLOOKUP($B1665,Patient!$A$2:$I$2017,3,FALSE)</f>
        <v/>
      </c>
      <c r="E1665" s="15" t="str">
        <f>VLOOKUP($B1665,Patient!$A$2:$I$2017,4,FALSE)</f>
        <v>Male</v>
      </c>
      <c r="F1665" s="15" t="str">
        <f>VLOOKUP($B1665,Patient!$A$2:$I$2017,5,FALSE)</f>
        <v>PHI</v>
      </c>
      <c r="G1665" s="15" t="str">
        <f>VLOOKUP($B1665,Patient!$A$2:$I$2017,6,FALSE)</f>
        <v>PHI</v>
      </c>
      <c r="H1665" s="15" t="str">
        <f>VLOOKUP($B1665,Patient!$A$2:$I$2017,7,FALSE)</f>
        <v>PHI</v>
      </c>
      <c r="I1665" s="15" t="str">
        <f>VLOOKUP($B1665,Patient!$A$2:$I$2017,8,FALSE)</f>
        <v/>
      </c>
      <c r="J1665" s="15" t="str">
        <f>VLOOKUP($B1665,Patient!$A$2:$I$2017,9,FALSE)</f>
        <v/>
      </c>
      <c r="K1665" s="5">
        <v>1232</v>
      </c>
      <c r="L1665" s="3" t="s">
        <v>146</v>
      </c>
      <c r="M1665" s="11" t="str">
        <f>IF(ISNA(VLOOKUP(A1665,Experiment!$B$2:$E$140,4,FALSE)),"",VLOOKUP(A1665,Experiment!$B$2:$E$140,4,FALSE))</f>
        <v>N</v>
      </c>
      <c r="N1665" s="3" t="s">
        <v>53</v>
      </c>
      <c r="O1665" s="3" t="s">
        <v>53</v>
      </c>
      <c r="P1665" s="3" t="s">
        <v>6380</v>
      </c>
      <c r="Q1665" s="3" t="s">
        <v>61</v>
      </c>
      <c r="R1665" s="3" t="s">
        <v>918</v>
      </c>
    </row>
    <row r="1666" spans="1:18" x14ac:dyDescent="0.25">
      <c r="A1666" s="3" t="s">
        <v>6766</v>
      </c>
      <c r="B1666" s="3">
        <v>1675</v>
      </c>
      <c r="C1666" s="15" t="str">
        <f>VLOOKUP($B1666,Patient!$A$2:$I$2017,2,FALSE)</f>
        <v>PHI</v>
      </c>
      <c r="D1666" s="15" t="str">
        <f>VLOOKUP($B1666,Patient!$A$2:$I$2017,3,FALSE)</f>
        <v/>
      </c>
      <c r="E1666" s="15" t="str">
        <f>VLOOKUP($B1666,Patient!$A$2:$I$2017,4,FALSE)</f>
        <v>Female</v>
      </c>
      <c r="F1666" s="15" t="str">
        <f>VLOOKUP($B1666,Patient!$A$2:$I$2017,5,FALSE)</f>
        <v>PHI</v>
      </c>
      <c r="G1666" s="15" t="str">
        <f>VLOOKUP($B1666,Patient!$A$2:$I$2017,6,FALSE)</f>
        <v>PHI</v>
      </c>
      <c r="H1666" s="15" t="str">
        <f>VLOOKUP($B1666,Patient!$A$2:$I$2017,7,FALSE)</f>
        <v>PHI</v>
      </c>
      <c r="I1666" s="15" t="str">
        <f>VLOOKUP($B1666,Patient!$A$2:$I$2017,8,FALSE)</f>
        <v/>
      </c>
      <c r="J1666" s="15" t="str">
        <f>VLOOKUP($B1666,Patient!$A$2:$I$2017,9,FALSE)</f>
        <v/>
      </c>
      <c r="K1666" s="5">
        <v>1233</v>
      </c>
      <c r="L1666" s="3" t="s">
        <v>74</v>
      </c>
      <c r="M1666" s="11" t="str">
        <f>IF(ISNA(VLOOKUP(A1666,Experiment!$B$2:$E$140,4,FALSE)),"",VLOOKUP(A1666,Experiment!$B$2:$E$140,4,FALSE))</f>
        <v/>
      </c>
      <c r="N1666" s="3" t="s">
        <v>4854</v>
      </c>
      <c r="O1666" s="3" t="s">
        <v>6764</v>
      </c>
      <c r="P1666" s="3" t="s">
        <v>5548</v>
      </c>
      <c r="Q1666" s="3" t="s">
        <v>485</v>
      </c>
      <c r="R1666" s="3" t="s">
        <v>2452</v>
      </c>
    </row>
    <row r="1667" spans="1:18" x14ac:dyDescent="0.25">
      <c r="A1667" s="3" t="s">
        <v>6772</v>
      </c>
      <c r="B1667" s="3">
        <v>1676</v>
      </c>
      <c r="C1667" s="15" t="e">
        <f>VLOOKUP($B1667,Patient!$A$2:$I$2017,2,FALSE)</f>
        <v>#N/A</v>
      </c>
      <c r="D1667" s="15" t="e">
        <f>VLOOKUP($B1667,Patient!$A$2:$I$2017,3,FALSE)</f>
        <v>#N/A</v>
      </c>
      <c r="E1667" s="15" t="e">
        <f>VLOOKUP($B1667,Patient!$A$2:$I$2017,4,FALSE)</f>
        <v>#N/A</v>
      </c>
      <c r="F1667" s="15" t="e">
        <f>VLOOKUP($B1667,Patient!$A$2:$I$2017,5,FALSE)</f>
        <v>#N/A</v>
      </c>
      <c r="G1667" s="15" t="e">
        <f>VLOOKUP($B1667,Patient!$A$2:$I$2017,6,FALSE)</f>
        <v>#N/A</v>
      </c>
      <c r="H1667" s="15" t="e">
        <f>VLOOKUP($B1667,Patient!$A$2:$I$2017,7,FALSE)</f>
        <v>#N/A</v>
      </c>
      <c r="I1667" s="15" t="e">
        <f>VLOOKUP($B1667,Patient!$A$2:$I$2017,8,FALSE)</f>
        <v>#N/A</v>
      </c>
      <c r="J1667" s="15" t="e">
        <f>VLOOKUP($B1667,Patient!$A$2:$I$2017,9,FALSE)</f>
        <v>#N/A</v>
      </c>
      <c r="K1667" s="5">
        <v>1234</v>
      </c>
      <c r="L1667" s="3" t="s">
        <v>93</v>
      </c>
      <c r="M1667" s="11" t="str">
        <f>IF(ISNA(VLOOKUP(A1667,Experiment!$B$2:$E$140,4,FALSE)),"",VLOOKUP(A1667,Experiment!$B$2:$E$140,4,FALSE))</f>
        <v/>
      </c>
      <c r="N1667" s="3" t="s">
        <v>6771</v>
      </c>
      <c r="O1667" s="3" t="s">
        <v>645</v>
      </c>
      <c r="P1667" s="3" t="s">
        <v>5548</v>
      </c>
      <c r="Q1667" s="3" t="s">
        <v>131</v>
      </c>
      <c r="R1667" s="3" t="s">
        <v>133</v>
      </c>
    </row>
    <row r="1668" spans="1:18" x14ac:dyDescent="0.25">
      <c r="A1668" s="3" t="s">
        <v>5549</v>
      </c>
      <c r="B1668" s="3">
        <v>1677</v>
      </c>
      <c r="C1668" s="15" t="str">
        <f>VLOOKUP($B1668,Patient!$A$2:$I$2017,2,FALSE)</f>
        <v>PHI</v>
      </c>
      <c r="D1668" s="15" t="str">
        <f>VLOOKUP($B1668,Patient!$A$2:$I$2017,3,FALSE)</f>
        <v>DECLINED</v>
      </c>
      <c r="E1668" s="15" t="str">
        <f>VLOOKUP($B1668,Patient!$A$2:$I$2017,4,FALSE)</f>
        <v>Male</v>
      </c>
      <c r="F1668" s="15" t="str">
        <f>VLOOKUP($B1668,Patient!$A$2:$I$2017,5,FALSE)</f>
        <v>PHI</v>
      </c>
      <c r="G1668" s="15" t="str">
        <f>VLOOKUP($B1668,Patient!$A$2:$I$2017,6,FALSE)</f>
        <v>PHI</v>
      </c>
      <c r="H1668" s="15" t="str">
        <f>VLOOKUP($B1668,Patient!$A$2:$I$2017,7,FALSE)</f>
        <v>PHI</v>
      </c>
      <c r="I1668" s="15" t="str">
        <f>VLOOKUP($B1668,Patient!$A$2:$I$2017,8,FALSE)</f>
        <v>Declined</v>
      </c>
      <c r="J1668" s="15" t="str">
        <f>VLOOKUP($B1668,Patient!$A$2:$I$2017,9,FALSE)</f>
        <v>Alive</v>
      </c>
      <c r="K1668" s="5">
        <v>1002</v>
      </c>
      <c r="L1668" s="3" t="s">
        <v>74</v>
      </c>
      <c r="M1668" s="11" t="str">
        <f>IF(ISNA(VLOOKUP(A1668,Experiment!$B$2:$E$140,4,FALSE)),"",VLOOKUP(A1668,Experiment!$B$2:$E$140,4,FALSE))</f>
        <v/>
      </c>
      <c r="N1668" s="3" t="s">
        <v>3841</v>
      </c>
      <c r="O1668" s="3" t="s">
        <v>1374</v>
      </c>
      <c r="P1668" s="3" t="s">
        <v>5548</v>
      </c>
      <c r="Q1668" s="3" t="s">
        <v>485</v>
      </c>
      <c r="R1668" s="3" t="s">
        <v>2452</v>
      </c>
    </row>
    <row r="1669" spans="1:18" x14ac:dyDescent="0.25">
      <c r="A1669" s="3" t="s">
        <v>6856</v>
      </c>
      <c r="B1669" s="3">
        <v>1703</v>
      </c>
      <c r="C1669" s="15" t="str">
        <f>VLOOKUP($B1669,Patient!$A$2:$I$2017,2,FALSE)</f>
        <v>PHI</v>
      </c>
      <c r="D1669" s="15" t="str">
        <f>VLOOKUP($B1669,Patient!$A$2:$I$2017,3,FALSE)</f>
        <v/>
      </c>
      <c r="E1669" s="15" t="str">
        <f>VLOOKUP($B1669,Patient!$A$2:$I$2017,4,FALSE)</f>
        <v/>
      </c>
      <c r="F1669" s="15" t="str">
        <f>VLOOKUP($B1669,Patient!$A$2:$I$2017,5,FALSE)</f>
        <v>PHI</v>
      </c>
      <c r="G1669" s="15" t="str">
        <f>VLOOKUP($B1669,Patient!$A$2:$I$2017,6,FALSE)</f>
        <v>PHI</v>
      </c>
      <c r="H1669" s="15" t="str">
        <f>VLOOKUP($B1669,Patient!$A$2:$I$2017,7,FALSE)</f>
        <v>PHI</v>
      </c>
      <c r="I1669" s="15" t="str">
        <f>VLOOKUP($B1669,Patient!$A$2:$I$2017,8,FALSE)</f>
        <v/>
      </c>
      <c r="J1669" s="15" t="str">
        <f>VLOOKUP($B1669,Patient!$A$2:$I$2017,9,FALSE)</f>
        <v/>
      </c>
      <c r="K1669" s="5">
        <v>1255</v>
      </c>
      <c r="L1669" s="3" t="s">
        <v>74</v>
      </c>
      <c r="M1669" s="11" t="str">
        <f>IF(ISNA(VLOOKUP(A1669,Experiment!$B$2:$E$140,4,FALSE)),"",VLOOKUP(A1669,Experiment!$B$2:$E$140,4,FALSE))</f>
        <v/>
      </c>
      <c r="N1669" s="3" t="s">
        <v>6855</v>
      </c>
      <c r="O1669" s="3" t="s">
        <v>6193</v>
      </c>
      <c r="P1669" s="3" t="s">
        <v>5548</v>
      </c>
      <c r="Q1669" s="3" t="s">
        <v>61</v>
      </c>
      <c r="R1669" s="3" t="s">
        <v>333</v>
      </c>
    </row>
    <row r="1670" spans="1:18" x14ac:dyDescent="0.25">
      <c r="A1670" s="3" t="s">
        <v>6860</v>
      </c>
      <c r="B1670" s="3">
        <v>1704</v>
      </c>
      <c r="C1670" s="15" t="str">
        <f>VLOOKUP($B1670,Patient!$A$2:$I$2017,2,FALSE)</f>
        <v>PHI</v>
      </c>
      <c r="D1670" s="15" t="str">
        <f>VLOOKUP($B1670,Patient!$A$2:$I$2017,3,FALSE)</f>
        <v/>
      </c>
      <c r="E1670" s="15" t="str">
        <f>VLOOKUP($B1670,Patient!$A$2:$I$2017,4,FALSE)</f>
        <v>Male</v>
      </c>
      <c r="F1670" s="15" t="str">
        <f>VLOOKUP($B1670,Patient!$A$2:$I$2017,5,FALSE)</f>
        <v>PHI</v>
      </c>
      <c r="G1670" s="15" t="str">
        <f>VLOOKUP($B1670,Patient!$A$2:$I$2017,6,FALSE)</f>
        <v>PHI</v>
      </c>
      <c r="H1670" s="15" t="str">
        <f>VLOOKUP($B1670,Patient!$A$2:$I$2017,7,FALSE)</f>
        <v>PHI</v>
      </c>
      <c r="I1670" s="15" t="str">
        <f>VLOOKUP($B1670,Patient!$A$2:$I$2017,8,FALSE)</f>
        <v/>
      </c>
      <c r="J1670" s="15" t="str">
        <f>VLOOKUP($B1670,Patient!$A$2:$I$2017,9,FALSE)</f>
        <v/>
      </c>
      <c r="K1670" s="5">
        <v>1256</v>
      </c>
      <c r="L1670" s="3" t="s">
        <v>74</v>
      </c>
      <c r="M1670" s="11" t="str">
        <f>IF(ISNA(VLOOKUP(A1670,Experiment!$B$2:$E$140,4,FALSE)),"",VLOOKUP(A1670,Experiment!$B$2:$E$140,4,FALSE))</f>
        <v>T</v>
      </c>
      <c r="N1670" s="3" t="s">
        <v>6859</v>
      </c>
      <c r="O1670" s="3" t="s">
        <v>4263</v>
      </c>
      <c r="P1670" s="3" t="s">
        <v>5548</v>
      </c>
      <c r="Q1670" s="3" t="s">
        <v>61</v>
      </c>
      <c r="R1670" s="3" t="s">
        <v>333</v>
      </c>
    </row>
    <row r="1671" spans="1:18" x14ac:dyDescent="0.25">
      <c r="A1671" s="3" t="s">
        <v>6915</v>
      </c>
      <c r="B1671" s="3">
        <v>1734</v>
      </c>
      <c r="C1671" s="15" t="str">
        <f>VLOOKUP($B1671,Patient!$A$2:$I$2017,2,FALSE)</f>
        <v>PHI</v>
      </c>
      <c r="D1671" s="15" t="str">
        <f>VLOOKUP($B1671,Patient!$A$2:$I$2017,3,FALSE)</f>
        <v/>
      </c>
      <c r="E1671" s="15" t="str">
        <f>VLOOKUP($B1671,Patient!$A$2:$I$2017,4,FALSE)</f>
        <v/>
      </c>
      <c r="F1671" s="15" t="str">
        <f>VLOOKUP($B1671,Patient!$A$2:$I$2017,5,FALSE)</f>
        <v>PHI</v>
      </c>
      <c r="G1671" s="15" t="str">
        <f>VLOOKUP($B1671,Patient!$A$2:$I$2017,6,FALSE)</f>
        <v>PHI</v>
      </c>
      <c r="H1671" s="15" t="str">
        <f>VLOOKUP($B1671,Patient!$A$2:$I$2017,7,FALSE)</f>
        <v>PHI</v>
      </c>
      <c r="I1671" s="15" t="str">
        <f>VLOOKUP($B1671,Patient!$A$2:$I$2017,8,FALSE)</f>
        <v/>
      </c>
      <c r="J1671" s="15" t="str">
        <f>VLOOKUP($B1671,Patient!$A$2:$I$2017,9,FALSE)</f>
        <v/>
      </c>
      <c r="K1671" s="5">
        <v>1277</v>
      </c>
      <c r="L1671" s="3" t="s">
        <v>93</v>
      </c>
      <c r="M1671" s="11" t="str">
        <f>IF(ISNA(VLOOKUP(A1671,Experiment!$B$2:$E$140,4,FALSE)),"",VLOOKUP(A1671,Experiment!$B$2:$E$140,4,FALSE))</f>
        <v/>
      </c>
      <c r="N1671" s="3" t="s">
        <v>6913</v>
      </c>
      <c r="O1671" s="3" t="s">
        <v>1016</v>
      </c>
      <c r="P1671" s="3" t="s">
        <v>6914</v>
      </c>
      <c r="Q1671" s="3" t="s">
        <v>111</v>
      </c>
      <c r="R1671" s="3" t="s">
        <v>179</v>
      </c>
    </row>
    <row r="1672" spans="1:18" x14ac:dyDescent="0.25">
      <c r="A1672" s="3" t="s">
        <v>6923</v>
      </c>
      <c r="B1672" s="3">
        <v>1735</v>
      </c>
      <c r="C1672" s="15" t="str">
        <f>VLOOKUP($B1672,Patient!$A$2:$I$2017,2,FALSE)</f>
        <v>PHI</v>
      </c>
      <c r="D1672" s="15" t="str">
        <f>VLOOKUP($B1672,Patient!$A$2:$I$2017,3,FALSE)</f>
        <v/>
      </c>
      <c r="E1672" s="15" t="str">
        <f>VLOOKUP($B1672,Patient!$A$2:$I$2017,4,FALSE)</f>
        <v/>
      </c>
      <c r="F1672" s="15" t="str">
        <f>VLOOKUP($B1672,Patient!$A$2:$I$2017,5,FALSE)</f>
        <v>PHI</v>
      </c>
      <c r="G1672" s="15" t="str">
        <f>VLOOKUP($B1672,Patient!$A$2:$I$2017,6,FALSE)</f>
        <v>PHI</v>
      </c>
      <c r="H1672" s="15" t="str">
        <f>VLOOKUP($B1672,Patient!$A$2:$I$2017,7,FALSE)</f>
        <v>PHI</v>
      </c>
      <c r="I1672" s="15" t="str">
        <f>VLOOKUP($B1672,Patient!$A$2:$I$2017,8,FALSE)</f>
        <v/>
      </c>
      <c r="J1672" s="15" t="str">
        <f>VLOOKUP($B1672,Patient!$A$2:$I$2017,9,FALSE)</f>
        <v/>
      </c>
      <c r="K1672" s="5">
        <v>1278</v>
      </c>
      <c r="L1672" s="3" t="s">
        <v>93</v>
      </c>
      <c r="M1672" s="11" t="str">
        <f>IF(ISNA(VLOOKUP(A1672,Experiment!$B$2:$E$140,4,FALSE)),"",VLOOKUP(A1672,Experiment!$B$2:$E$140,4,FALSE))</f>
        <v>T</v>
      </c>
      <c r="N1672" s="3" t="s">
        <v>53</v>
      </c>
      <c r="O1672" s="3" t="s">
        <v>53</v>
      </c>
      <c r="P1672" s="3" t="s">
        <v>6494</v>
      </c>
      <c r="Q1672" s="3" t="s">
        <v>61</v>
      </c>
      <c r="R1672" s="3" t="s">
        <v>67</v>
      </c>
    </row>
    <row r="1673" spans="1:18" x14ac:dyDescent="0.25">
      <c r="A1673" s="3" t="s">
        <v>6924</v>
      </c>
      <c r="B1673" s="3">
        <v>1736</v>
      </c>
      <c r="C1673" s="15" t="str">
        <f>VLOOKUP($B1673,Patient!$A$2:$I$2017,2,FALSE)</f>
        <v>PHI</v>
      </c>
      <c r="D1673" s="15" t="str">
        <f>VLOOKUP($B1673,Patient!$A$2:$I$2017,3,FALSE)</f>
        <v/>
      </c>
      <c r="E1673" s="15" t="str">
        <f>VLOOKUP($B1673,Patient!$A$2:$I$2017,4,FALSE)</f>
        <v/>
      </c>
      <c r="F1673" s="15" t="str">
        <f>VLOOKUP($B1673,Patient!$A$2:$I$2017,5,FALSE)</f>
        <v>PHI</v>
      </c>
      <c r="G1673" s="15" t="str">
        <f>VLOOKUP($B1673,Patient!$A$2:$I$2017,6,FALSE)</f>
        <v>PHI</v>
      </c>
      <c r="H1673" s="15" t="str">
        <f>VLOOKUP($B1673,Patient!$A$2:$I$2017,7,FALSE)</f>
        <v>PHI</v>
      </c>
      <c r="I1673" s="15" t="str">
        <f>VLOOKUP($B1673,Patient!$A$2:$I$2017,8,FALSE)</f>
        <v/>
      </c>
      <c r="J1673" s="15" t="str">
        <f>VLOOKUP($B1673,Patient!$A$2:$I$2017,9,FALSE)</f>
        <v/>
      </c>
      <c r="K1673" s="5">
        <v>1278</v>
      </c>
      <c r="L1673" s="3" t="s">
        <v>146</v>
      </c>
      <c r="M1673" s="11" t="str">
        <f>IF(ISNA(VLOOKUP(A1673,Experiment!$B$2:$E$140,4,FALSE)),"",VLOOKUP(A1673,Experiment!$B$2:$E$140,4,FALSE))</f>
        <v>N</v>
      </c>
      <c r="N1673" s="3" t="s">
        <v>53</v>
      </c>
      <c r="O1673" s="3" t="s">
        <v>53</v>
      </c>
      <c r="P1673" s="3" t="s">
        <v>6494</v>
      </c>
      <c r="Q1673" s="3" t="s">
        <v>61</v>
      </c>
      <c r="R1673" s="3" t="s">
        <v>67</v>
      </c>
    </row>
    <row r="1674" spans="1:18" x14ac:dyDescent="0.25">
      <c r="A1674" s="3" t="s">
        <v>6926</v>
      </c>
      <c r="B1674" s="3">
        <v>1737</v>
      </c>
      <c r="C1674" s="15" t="str">
        <f>VLOOKUP($B1674,Patient!$A$2:$I$2017,2,FALSE)</f>
        <v>PHI</v>
      </c>
      <c r="D1674" s="15" t="str">
        <f>VLOOKUP($B1674,Patient!$A$2:$I$2017,3,FALSE)</f>
        <v/>
      </c>
      <c r="E1674" s="15" t="str">
        <f>VLOOKUP($B1674,Patient!$A$2:$I$2017,4,FALSE)</f>
        <v/>
      </c>
      <c r="F1674" s="15" t="str">
        <f>VLOOKUP($B1674,Patient!$A$2:$I$2017,5,FALSE)</f>
        <v>PHI</v>
      </c>
      <c r="G1674" s="15" t="str">
        <f>VLOOKUP($B1674,Patient!$A$2:$I$2017,6,FALSE)</f>
        <v>PHI</v>
      </c>
      <c r="H1674" s="15" t="str">
        <f>VLOOKUP($B1674,Patient!$A$2:$I$2017,7,FALSE)</f>
        <v>PHI</v>
      </c>
      <c r="I1674" s="15" t="str">
        <f>VLOOKUP($B1674,Patient!$A$2:$I$2017,8,FALSE)</f>
        <v/>
      </c>
      <c r="J1674" s="15" t="str">
        <f>VLOOKUP($B1674,Patient!$A$2:$I$2017,9,FALSE)</f>
        <v/>
      </c>
      <c r="K1674" s="5">
        <v>1279</v>
      </c>
      <c r="L1674" s="3" t="s">
        <v>74</v>
      </c>
      <c r="M1674" s="11" t="str">
        <f>IF(ISNA(VLOOKUP(A1674,Experiment!$B$2:$E$140,4,FALSE)),"",VLOOKUP(A1674,Experiment!$B$2:$E$140,4,FALSE))</f>
        <v/>
      </c>
      <c r="N1674" s="3" t="s">
        <v>2023</v>
      </c>
      <c r="O1674" s="3" t="s">
        <v>2457</v>
      </c>
      <c r="P1674" s="3" t="s">
        <v>6914</v>
      </c>
      <c r="Q1674" s="3" t="s">
        <v>131</v>
      </c>
      <c r="R1674" s="3" t="s">
        <v>2173</v>
      </c>
    </row>
    <row r="1675" spans="1:18" x14ac:dyDescent="0.25">
      <c r="A1675" s="3" t="s">
        <v>6496</v>
      </c>
      <c r="B1675" s="3">
        <v>1738</v>
      </c>
      <c r="C1675" s="15" t="str">
        <f>VLOOKUP($B1675,Patient!$A$2:$I$2017,2,FALSE)</f>
        <v>PHI</v>
      </c>
      <c r="D1675" s="15" t="str">
        <f>VLOOKUP($B1675,Patient!$A$2:$I$2017,3,FALSE)</f>
        <v>NON-HISPANIC</v>
      </c>
      <c r="E1675" s="15" t="str">
        <f>VLOOKUP($B1675,Patient!$A$2:$I$2017,4,FALSE)</f>
        <v>Male</v>
      </c>
      <c r="F1675" s="15" t="str">
        <f>VLOOKUP($B1675,Patient!$A$2:$I$2017,5,FALSE)</f>
        <v>PHI</v>
      </c>
      <c r="G1675" s="15" t="str">
        <f>VLOOKUP($B1675,Patient!$A$2:$I$2017,6,FALSE)</f>
        <v>PHI</v>
      </c>
      <c r="H1675" s="15" t="str">
        <f>VLOOKUP($B1675,Patient!$A$2:$I$2017,7,FALSE)</f>
        <v>PHI</v>
      </c>
      <c r="I1675" s="15" t="str">
        <f>VLOOKUP($B1675,Patient!$A$2:$I$2017,8,FALSE)</f>
        <v>White</v>
      </c>
      <c r="J1675" s="15" t="str">
        <f>VLOOKUP($B1675,Patient!$A$2:$I$2017,9,FALSE)</f>
        <v>Alive</v>
      </c>
      <c r="K1675" s="5">
        <v>1180</v>
      </c>
      <c r="L1675" s="3" t="s">
        <v>93</v>
      </c>
      <c r="M1675" s="11" t="str">
        <f>IF(ISNA(VLOOKUP(A1675,Experiment!$B$2:$E$140,4,FALSE)),"",VLOOKUP(A1675,Experiment!$B$2:$E$140,4,FALSE))</f>
        <v/>
      </c>
      <c r="N1675" s="3" t="s">
        <v>3067</v>
      </c>
      <c r="O1675" s="3" t="s">
        <v>2378</v>
      </c>
      <c r="P1675" s="3" t="s">
        <v>6494</v>
      </c>
      <c r="Q1675" s="3" t="s">
        <v>61</v>
      </c>
      <c r="R1675" s="3" t="s">
        <v>67</v>
      </c>
    </row>
    <row r="1676" spans="1:18" x14ac:dyDescent="0.25">
      <c r="A1676" s="3" t="s">
        <v>6929</v>
      </c>
      <c r="B1676" s="3">
        <v>1739</v>
      </c>
      <c r="C1676" s="15" t="str">
        <f>VLOOKUP($B1676,Patient!$A$2:$I$2017,2,FALSE)</f>
        <v>PHI</v>
      </c>
      <c r="D1676" s="15" t="str">
        <f>VLOOKUP($B1676,Patient!$A$2:$I$2017,3,FALSE)</f>
        <v>NON-HISPANIC</v>
      </c>
      <c r="E1676" s="15" t="str">
        <f>VLOOKUP($B1676,Patient!$A$2:$I$2017,4,FALSE)</f>
        <v>Male</v>
      </c>
      <c r="F1676" s="15" t="str">
        <f>VLOOKUP($B1676,Patient!$A$2:$I$2017,5,FALSE)</f>
        <v>PHI</v>
      </c>
      <c r="G1676" s="15" t="str">
        <f>VLOOKUP($B1676,Patient!$A$2:$I$2017,6,FALSE)</f>
        <v>PHI</v>
      </c>
      <c r="H1676" s="15" t="str">
        <f>VLOOKUP($B1676,Patient!$A$2:$I$2017,7,FALSE)</f>
        <v>PHI</v>
      </c>
      <c r="I1676" s="15" t="str">
        <f>VLOOKUP($B1676,Patient!$A$2:$I$2017,8,FALSE)</f>
        <v>White</v>
      </c>
      <c r="J1676" s="15" t="str">
        <f>VLOOKUP($B1676,Patient!$A$2:$I$2017,9,FALSE)</f>
        <v>Alive</v>
      </c>
      <c r="K1676" s="5">
        <v>1280</v>
      </c>
      <c r="L1676" s="3" t="s">
        <v>93</v>
      </c>
      <c r="M1676" s="11" t="str">
        <f>IF(ISNA(VLOOKUP(A1676,Experiment!$B$2:$E$140,4,FALSE)),"",VLOOKUP(A1676,Experiment!$B$2:$E$140,4,FALSE))</f>
        <v/>
      </c>
      <c r="N1676" s="3" t="s">
        <v>5949</v>
      </c>
      <c r="O1676" s="3" t="s">
        <v>2846</v>
      </c>
      <c r="P1676" s="3" t="s">
        <v>6494</v>
      </c>
      <c r="Q1676" s="3" t="s">
        <v>61</v>
      </c>
      <c r="R1676" s="3" t="s">
        <v>67</v>
      </c>
    </row>
    <row r="1677" spans="1:18" x14ac:dyDescent="0.25">
      <c r="A1677" s="3" t="s">
        <v>6932</v>
      </c>
      <c r="B1677" s="3">
        <v>1740</v>
      </c>
      <c r="C1677" s="15" t="str">
        <f>VLOOKUP($B1677,Patient!$A$2:$I$2017,2,FALSE)</f>
        <v>PHI</v>
      </c>
      <c r="D1677" s="15" t="str">
        <f>VLOOKUP($B1677,Patient!$A$2:$I$2017,3,FALSE)</f>
        <v>NON-HISPANIC</v>
      </c>
      <c r="E1677" s="15" t="str">
        <f>VLOOKUP($B1677,Patient!$A$2:$I$2017,4,FALSE)</f>
        <v>Male</v>
      </c>
      <c r="F1677" s="15" t="str">
        <f>VLOOKUP($B1677,Patient!$A$2:$I$2017,5,FALSE)</f>
        <v>PHI</v>
      </c>
      <c r="G1677" s="15" t="str">
        <f>VLOOKUP($B1677,Patient!$A$2:$I$2017,6,FALSE)</f>
        <v>PHI</v>
      </c>
      <c r="H1677" s="15" t="str">
        <f>VLOOKUP($B1677,Patient!$A$2:$I$2017,7,FALSE)</f>
        <v>PHI</v>
      </c>
      <c r="I1677" s="15" t="str">
        <f>VLOOKUP($B1677,Patient!$A$2:$I$2017,8,FALSE)</f>
        <v>White</v>
      </c>
      <c r="J1677" s="15" t="str">
        <f>VLOOKUP($B1677,Patient!$A$2:$I$2017,9,FALSE)</f>
        <v>Alive</v>
      </c>
      <c r="K1677" s="5">
        <v>1280</v>
      </c>
      <c r="L1677" s="3" t="s">
        <v>74</v>
      </c>
      <c r="M1677" s="11" t="str">
        <f>IF(ISNA(VLOOKUP(A1677,Experiment!$B$2:$E$140,4,FALSE)),"",VLOOKUP(A1677,Experiment!$B$2:$E$140,4,FALSE))</f>
        <v/>
      </c>
      <c r="N1677" s="3" t="s">
        <v>6930</v>
      </c>
      <c r="O1677" s="3" t="s">
        <v>664</v>
      </c>
      <c r="P1677" s="3" t="s">
        <v>6494</v>
      </c>
      <c r="Q1677" s="3" t="s">
        <v>61</v>
      </c>
      <c r="R1677" s="3" t="s">
        <v>67</v>
      </c>
    </row>
    <row r="1678" spans="1:18" x14ac:dyDescent="0.25">
      <c r="A1678" s="3" t="s">
        <v>6934</v>
      </c>
      <c r="B1678" s="3">
        <v>1741</v>
      </c>
      <c r="C1678" s="15" t="str">
        <f>VLOOKUP($B1678,Patient!$A$2:$I$2017,2,FALSE)</f>
        <v>PHI</v>
      </c>
      <c r="D1678" s="15" t="str">
        <f>VLOOKUP($B1678,Patient!$A$2:$I$2017,3,FALSE)</f>
        <v/>
      </c>
      <c r="E1678" s="15" t="str">
        <f>VLOOKUP($B1678,Patient!$A$2:$I$2017,4,FALSE)</f>
        <v>Male</v>
      </c>
      <c r="F1678" s="15" t="str">
        <f>VLOOKUP($B1678,Patient!$A$2:$I$2017,5,FALSE)</f>
        <v>PHI</v>
      </c>
      <c r="G1678" s="15" t="str">
        <f>VLOOKUP($B1678,Patient!$A$2:$I$2017,6,FALSE)</f>
        <v>PHI</v>
      </c>
      <c r="H1678" s="15" t="str">
        <f>VLOOKUP($B1678,Patient!$A$2:$I$2017,7,FALSE)</f>
        <v>PHI</v>
      </c>
      <c r="I1678" s="15" t="str">
        <f>VLOOKUP($B1678,Patient!$A$2:$I$2017,8,FALSE)</f>
        <v/>
      </c>
      <c r="J1678" s="15" t="str">
        <f>VLOOKUP($B1678,Patient!$A$2:$I$2017,9,FALSE)</f>
        <v/>
      </c>
      <c r="K1678" s="5">
        <v>1280</v>
      </c>
      <c r="L1678" s="3" t="s">
        <v>146</v>
      </c>
      <c r="M1678" s="11" t="str">
        <f>IF(ISNA(VLOOKUP(A1678,Experiment!$B$2:$E$140,4,FALSE)),"",VLOOKUP(A1678,Experiment!$B$2:$E$140,4,FALSE))</f>
        <v/>
      </c>
      <c r="N1678" s="3" t="s">
        <v>53</v>
      </c>
      <c r="O1678" s="3" t="s">
        <v>53</v>
      </c>
      <c r="P1678" s="3" t="s">
        <v>6494</v>
      </c>
      <c r="Q1678" s="3" t="s">
        <v>61</v>
      </c>
      <c r="R1678" s="3" t="s">
        <v>67</v>
      </c>
    </row>
    <row r="1679" spans="1:18" x14ac:dyDescent="0.25">
      <c r="A1679" s="3" t="s">
        <v>6937</v>
      </c>
      <c r="B1679" s="3">
        <v>1742</v>
      </c>
      <c r="C1679" s="15" t="str">
        <f>VLOOKUP($B1679,Patient!$A$2:$I$2017,2,FALSE)</f>
        <v>PHI</v>
      </c>
      <c r="D1679" s="15" t="str">
        <f>VLOOKUP($B1679,Patient!$A$2:$I$2017,3,FALSE)</f>
        <v/>
      </c>
      <c r="E1679" s="15" t="str">
        <f>VLOOKUP($B1679,Patient!$A$2:$I$2017,4,FALSE)</f>
        <v>Male</v>
      </c>
      <c r="F1679" s="15" t="str">
        <f>VLOOKUP($B1679,Patient!$A$2:$I$2017,5,FALSE)</f>
        <v>PHI</v>
      </c>
      <c r="G1679" s="15" t="str">
        <f>VLOOKUP($B1679,Patient!$A$2:$I$2017,6,FALSE)</f>
        <v>PHI</v>
      </c>
      <c r="H1679" s="15" t="str">
        <f>VLOOKUP($B1679,Patient!$A$2:$I$2017,7,FALSE)</f>
        <v>PHI</v>
      </c>
      <c r="I1679" s="15" t="str">
        <f>VLOOKUP($B1679,Patient!$A$2:$I$2017,8,FALSE)</f>
        <v/>
      </c>
      <c r="J1679" s="15" t="str">
        <f>VLOOKUP($B1679,Patient!$A$2:$I$2017,9,FALSE)</f>
        <v/>
      </c>
      <c r="K1679" s="5">
        <v>1281</v>
      </c>
      <c r="L1679" s="3" t="s">
        <v>74</v>
      </c>
      <c r="M1679" s="11" t="str">
        <f>IF(ISNA(VLOOKUP(A1679,Experiment!$B$2:$E$140,4,FALSE)),"",VLOOKUP(A1679,Experiment!$B$2:$E$140,4,FALSE))</f>
        <v/>
      </c>
      <c r="N1679" s="3" t="s">
        <v>6936</v>
      </c>
      <c r="O1679" s="3" t="s">
        <v>3226</v>
      </c>
      <c r="P1679" s="3" t="s">
        <v>6495</v>
      </c>
      <c r="Q1679" s="3" t="s">
        <v>485</v>
      </c>
      <c r="R1679" s="3" t="s">
        <v>53</v>
      </c>
    </row>
    <row r="1680" spans="1:18" x14ac:dyDescent="0.25">
      <c r="A1680" s="3" t="s">
        <v>6940</v>
      </c>
      <c r="B1680" s="3">
        <v>1743</v>
      </c>
      <c r="C1680" s="15" t="str">
        <f>VLOOKUP($B1680,Patient!$A$2:$I$2017,2,FALSE)</f>
        <v>PHI</v>
      </c>
      <c r="D1680" s="15" t="str">
        <f>VLOOKUP($B1680,Patient!$A$2:$I$2017,3,FALSE)</f>
        <v/>
      </c>
      <c r="E1680" s="15" t="str">
        <f>VLOOKUP($B1680,Patient!$A$2:$I$2017,4,FALSE)</f>
        <v>Female</v>
      </c>
      <c r="F1680" s="15" t="str">
        <f>VLOOKUP($B1680,Patient!$A$2:$I$2017,5,FALSE)</f>
        <v>PHI</v>
      </c>
      <c r="G1680" s="15" t="str">
        <f>VLOOKUP($B1680,Patient!$A$2:$I$2017,6,FALSE)</f>
        <v>PHI</v>
      </c>
      <c r="H1680" s="15" t="str">
        <f>VLOOKUP($B1680,Patient!$A$2:$I$2017,7,FALSE)</f>
        <v>PHI</v>
      </c>
      <c r="I1680" s="15" t="str">
        <f>VLOOKUP($B1680,Patient!$A$2:$I$2017,8,FALSE)</f>
        <v/>
      </c>
      <c r="J1680" s="15" t="str">
        <f>VLOOKUP($B1680,Patient!$A$2:$I$2017,9,FALSE)</f>
        <v/>
      </c>
      <c r="K1680" s="5">
        <v>1282</v>
      </c>
      <c r="L1680" s="3" t="s">
        <v>93</v>
      </c>
      <c r="M1680" s="11" t="str">
        <f>IF(ISNA(VLOOKUP(A1680,Experiment!$B$2:$E$140,4,FALSE)),"",VLOOKUP(A1680,Experiment!$B$2:$E$140,4,FALSE))</f>
        <v/>
      </c>
      <c r="N1680" s="3" t="s">
        <v>5980</v>
      </c>
      <c r="O1680" s="3" t="s">
        <v>2846</v>
      </c>
      <c r="P1680" s="3" t="s">
        <v>6495</v>
      </c>
      <c r="Q1680" s="3" t="s">
        <v>61</v>
      </c>
      <c r="R1680" s="3" t="s">
        <v>67</v>
      </c>
    </row>
    <row r="1681" spans="1:18" x14ac:dyDescent="0.25">
      <c r="A1681" s="3" t="s">
        <v>6941</v>
      </c>
      <c r="B1681" s="3">
        <v>1744</v>
      </c>
      <c r="C1681" s="15" t="e">
        <f>VLOOKUP($B1681,Patient!$A$2:$I$2017,2,FALSE)</f>
        <v>#N/A</v>
      </c>
      <c r="D1681" s="15" t="e">
        <f>VLOOKUP($B1681,Patient!$A$2:$I$2017,3,FALSE)</f>
        <v>#N/A</v>
      </c>
      <c r="E1681" s="15" t="e">
        <f>VLOOKUP($B1681,Patient!$A$2:$I$2017,4,FALSE)</f>
        <v>#N/A</v>
      </c>
      <c r="F1681" s="15" t="e">
        <f>VLOOKUP($B1681,Patient!$A$2:$I$2017,5,FALSE)</f>
        <v>#N/A</v>
      </c>
      <c r="G1681" s="15" t="e">
        <f>VLOOKUP($B1681,Patient!$A$2:$I$2017,6,FALSE)</f>
        <v>#N/A</v>
      </c>
      <c r="H1681" s="15" t="e">
        <f>VLOOKUP($B1681,Patient!$A$2:$I$2017,7,FALSE)</f>
        <v>#N/A</v>
      </c>
      <c r="I1681" s="15" t="e">
        <f>VLOOKUP($B1681,Patient!$A$2:$I$2017,8,FALSE)</f>
        <v>#N/A</v>
      </c>
      <c r="J1681" s="15" t="e">
        <f>VLOOKUP($B1681,Patient!$A$2:$I$2017,9,FALSE)</f>
        <v>#N/A</v>
      </c>
      <c r="K1681" s="5">
        <v>1282</v>
      </c>
      <c r="L1681" s="3" t="s">
        <v>74</v>
      </c>
      <c r="M1681" s="11" t="str">
        <f>IF(ISNA(VLOOKUP(A1681,Experiment!$B$2:$E$140,4,FALSE)),"",VLOOKUP(A1681,Experiment!$B$2:$E$140,4,FALSE))</f>
        <v/>
      </c>
      <c r="N1681" s="3" t="s">
        <v>3380</v>
      </c>
      <c r="O1681" s="3" t="s">
        <v>3226</v>
      </c>
      <c r="P1681" s="3" t="s">
        <v>6495</v>
      </c>
      <c r="Q1681" s="3" t="s">
        <v>61</v>
      </c>
      <c r="R1681" s="3" t="s">
        <v>67</v>
      </c>
    </row>
    <row r="1682" spans="1:18" x14ac:dyDescent="0.25">
      <c r="A1682" s="3" t="s">
        <v>6942</v>
      </c>
      <c r="B1682" s="3">
        <v>1745</v>
      </c>
      <c r="C1682" s="15" t="str">
        <f>VLOOKUP($B1682,Patient!$A$2:$I$2017,2,FALSE)</f>
        <v>PHI</v>
      </c>
      <c r="D1682" s="15" t="str">
        <f>VLOOKUP($B1682,Patient!$A$2:$I$2017,3,FALSE)</f>
        <v>NON-HISPANIC</v>
      </c>
      <c r="E1682" s="15" t="str">
        <f>VLOOKUP($B1682,Patient!$A$2:$I$2017,4,FALSE)</f>
        <v>Female</v>
      </c>
      <c r="F1682" s="15" t="str">
        <f>VLOOKUP($B1682,Patient!$A$2:$I$2017,5,FALSE)</f>
        <v>PHI</v>
      </c>
      <c r="G1682" s="15" t="str">
        <f>VLOOKUP($B1682,Patient!$A$2:$I$2017,6,FALSE)</f>
        <v>PHI</v>
      </c>
      <c r="H1682" s="15" t="str">
        <f>VLOOKUP($B1682,Patient!$A$2:$I$2017,7,FALSE)</f>
        <v>PHI</v>
      </c>
      <c r="I1682" s="15" t="str">
        <f>VLOOKUP($B1682,Patient!$A$2:$I$2017,8,FALSE)</f>
        <v>White</v>
      </c>
      <c r="J1682" s="15" t="str">
        <f>VLOOKUP($B1682,Patient!$A$2:$I$2017,9,FALSE)</f>
        <v>Alive</v>
      </c>
      <c r="K1682" s="5">
        <v>1282</v>
      </c>
      <c r="L1682" s="3" t="s">
        <v>146</v>
      </c>
      <c r="M1682" s="11" t="str">
        <f>IF(ISNA(VLOOKUP(A1682,Experiment!$B$2:$E$140,4,FALSE)),"",VLOOKUP(A1682,Experiment!$B$2:$E$140,4,FALSE))</f>
        <v/>
      </c>
      <c r="N1682" s="3" t="s">
        <v>53</v>
      </c>
      <c r="O1682" s="3" t="s">
        <v>53</v>
      </c>
      <c r="P1682" s="3" t="s">
        <v>6495</v>
      </c>
      <c r="Q1682" s="3" t="s">
        <v>61</v>
      </c>
      <c r="R1682" s="3" t="s">
        <v>67</v>
      </c>
    </row>
    <row r="1683" spans="1:18" x14ac:dyDescent="0.25">
      <c r="A1683" s="3" t="s">
        <v>6946</v>
      </c>
      <c r="B1683" s="3">
        <v>1746</v>
      </c>
      <c r="C1683" s="15" t="str">
        <f>VLOOKUP($B1683,Patient!$A$2:$I$2017,2,FALSE)</f>
        <v>PHI</v>
      </c>
      <c r="D1683" s="15" t="str">
        <f>VLOOKUP($B1683,Patient!$A$2:$I$2017,3,FALSE)</f>
        <v/>
      </c>
      <c r="E1683" s="15" t="str">
        <f>VLOOKUP($B1683,Patient!$A$2:$I$2017,4,FALSE)</f>
        <v>Male</v>
      </c>
      <c r="F1683" s="15" t="str">
        <f>VLOOKUP($B1683,Patient!$A$2:$I$2017,5,FALSE)</f>
        <v>PHI</v>
      </c>
      <c r="G1683" s="15" t="str">
        <f>VLOOKUP($B1683,Patient!$A$2:$I$2017,6,FALSE)</f>
        <v>PHI</v>
      </c>
      <c r="H1683" s="15" t="str">
        <f>VLOOKUP($B1683,Patient!$A$2:$I$2017,7,FALSE)</f>
        <v>PHI</v>
      </c>
      <c r="I1683" s="15" t="str">
        <f>VLOOKUP($B1683,Patient!$A$2:$I$2017,8,FALSE)</f>
        <v/>
      </c>
      <c r="J1683" s="15" t="str">
        <f>VLOOKUP($B1683,Patient!$A$2:$I$2017,9,FALSE)</f>
        <v/>
      </c>
      <c r="K1683" s="5">
        <v>1283</v>
      </c>
      <c r="L1683" s="3" t="s">
        <v>74</v>
      </c>
      <c r="M1683" s="11" t="str">
        <f>IF(ISNA(VLOOKUP(A1683,Experiment!$B$2:$E$140,4,FALSE)),"",VLOOKUP(A1683,Experiment!$B$2:$E$140,4,FALSE))</f>
        <v/>
      </c>
      <c r="N1683" s="3" t="s">
        <v>2403</v>
      </c>
      <c r="O1683" s="3" t="s">
        <v>6945</v>
      </c>
      <c r="P1683" s="3" t="s">
        <v>6495</v>
      </c>
      <c r="Q1683" s="3" t="s">
        <v>131</v>
      </c>
      <c r="R1683" s="3" t="s">
        <v>557</v>
      </c>
    </row>
    <row r="1684" spans="1:18" x14ac:dyDescent="0.25">
      <c r="A1684" s="3" t="s">
        <v>6949</v>
      </c>
      <c r="B1684" s="3">
        <v>1747</v>
      </c>
      <c r="C1684" s="15" t="str">
        <f>VLOOKUP($B1684,Patient!$A$2:$I$2017,2,FALSE)</f>
        <v>PHI</v>
      </c>
      <c r="D1684" s="15" t="str">
        <f>VLOOKUP($B1684,Patient!$A$2:$I$2017,3,FALSE)</f>
        <v>NON-HISPANIC</v>
      </c>
      <c r="E1684" s="15" t="str">
        <f>VLOOKUP($B1684,Patient!$A$2:$I$2017,4,FALSE)</f>
        <v>Male</v>
      </c>
      <c r="F1684" s="15" t="str">
        <f>VLOOKUP($B1684,Patient!$A$2:$I$2017,5,FALSE)</f>
        <v>PHI</v>
      </c>
      <c r="G1684" s="15" t="str">
        <f>VLOOKUP($B1684,Patient!$A$2:$I$2017,6,FALSE)</f>
        <v>PHI</v>
      </c>
      <c r="H1684" s="15" t="str">
        <f>VLOOKUP($B1684,Patient!$A$2:$I$2017,7,FALSE)</f>
        <v>PHI</v>
      </c>
      <c r="I1684" s="15" t="str">
        <f>VLOOKUP($B1684,Patient!$A$2:$I$2017,8,FALSE)</f>
        <v>White</v>
      </c>
      <c r="J1684" s="15" t="str">
        <f>VLOOKUP($B1684,Patient!$A$2:$I$2017,9,FALSE)</f>
        <v/>
      </c>
      <c r="K1684" s="5">
        <v>1283</v>
      </c>
      <c r="L1684" s="3" t="s">
        <v>93</v>
      </c>
      <c r="M1684" s="11" t="str">
        <f>IF(ISNA(VLOOKUP(A1684,Experiment!$B$2:$E$140,4,FALSE)),"",VLOOKUP(A1684,Experiment!$B$2:$E$140,4,FALSE))</f>
        <v/>
      </c>
      <c r="N1684" s="3" t="s">
        <v>5796</v>
      </c>
      <c r="O1684" s="3" t="s">
        <v>5990</v>
      </c>
      <c r="P1684" s="3" t="s">
        <v>6495</v>
      </c>
      <c r="Q1684" s="3" t="s">
        <v>131</v>
      </c>
      <c r="R1684" s="3" t="s">
        <v>557</v>
      </c>
    </row>
    <row r="1685" spans="1:18" x14ac:dyDescent="0.25">
      <c r="A1685" s="3" t="s">
        <v>3819</v>
      </c>
      <c r="B1685" s="3">
        <v>1748</v>
      </c>
      <c r="C1685" s="15" t="str">
        <f>VLOOKUP($B1685,Patient!$A$2:$I$2017,2,FALSE)</f>
        <v>PHI</v>
      </c>
      <c r="D1685" s="15" t="str">
        <f>VLOOKUP($B1685,Patient!$A$2:$I$2017,3,FALSE)</f>
        <v>NON-HISPANIC</v>
      </c>
      <c r="E1685" s="15" t="str">
        <f>VLOOKUP($B1685,Patient!$A$2:$I$2017,4,FALSE)</f>
        <v>Male</v>
      </c>
      <c r="F1685" s="15" t="str">
        <f>VLOOKUP($B1685,Patient!$A$2:$I$2017,5,FALSE)</f>
        <v>PHI</v>
      </c>
      <c r="G1685" s="15" t="str">
        <f>VLOOKUP($B1685,Patient!$A$2:$I$2017,6,FALSE)</f>
        <v>PHI</v>
      </c>
      <c r="H1685" s="15" t="str">
        <f>VLOOKUP($B1685,Patient!$A$2:$I$2017,7,FALSE)</f>
        <v>PHI</v>
      </c>
      <c r="I1685" s="15" t="str">
        <f>VLOOKUP($B1685,Patient!$A$2:$I$2017,8,FALSE)</f>
        <v>White</v>
      </c>
      <c r="J1685" s="15" t="str">
        <f>VLOOKUP($B1685,Patient!$A$2:$I$2017,9,FALSE)</f>
        <v>Alive</v>
      </c>
      <c r="K1685" s="5">
        <v>698</v>
      </c>
      <c r="L1685" s="3" t="s">
        <v>74</v>
      </c>
      <c r="M1685" s="11" t="str">
        <f>IF(ISNA(VLOOKUP(A1685,Experiment!$B$2:$E$140,4,FALSE)),"",VLOOKUP(A1685,Experiment!$B$2:$E$140,4,FALSE))</f>
        <v/>
      </c>
      <c r="N1685" s="3" t="s">
        <v>53</v>
      </c>
      <c r="O1685" s="3" t="s">
        <v>53</v>
      </c>
      <c r="P1685" s="3" t="s">
        <v>3817</v>
      </c>
      <c r="Q1685" s="3" t="s">
        <v>485</v>
      </c>
      <c r="R1685" s="3" t="s">
        <v>2452</v>
      </c>
    </row>
    <row r="1686" spans="1:18" x14ac:dyDescent="0.25">
      <c r="A1686" s="3" t="s">
        <v>3824</v>
      </c>
      <c r="B1686" s="3">
        <v>1749</v>
      </c>
      <c r="C1686" s="15" t="str">
        <f>VLOOKUP($B1686,Patient!$A$2:$I$2017,2,FALSE)</f>
        <v>PHI</v>
      </c>
      <c r="D1686" s="15" t="str">
        <f>VLOOKUP($B1686,Patient!$A$2:$I$2017,3,FALSE)</f>
        <v/>
      </c>
      <c r="E1686" s="15" t="str">
        <f>VLOOKUP($B1686,Patient!$A$2:$I$2017,4,FALSE)</f>
        <v>Female</v>
      </c>
      <c r="F1686" s="15" t="str">
        <f>VLOOKUP($B1686,Patient!$A$2:$I$2017,5,FALSE)</f>
        <v>PHI</v>
      </c>
      <c r="G1686" s="15" t="str">
        <f>VLOOKUP($B1686,Patient!$A$2:$I$2017,6,FALSE)</f>
        <v>PHI</v>
      </c>
      <c r="H1686" s="15" t="str">
        <f>VLOOKUP($B1686,Patient!$A$2:$I$2017,7,FALSE)</f>
        <v>PHI</v>
      </c>
      <c r="I1686" s="15" t="str">
        <f>VLOOKUP($B1686,Patient!$A$2:$I$2017,8,FALSE)</f>
        <v/>
      </c>
      <c r="J1686" s="15" t="str">
        <f>VLOOKUP($B1686,Patient!$A$2:$I$2017,9,FALSE)</f>
        <v/>
      </c>
      <c r="K1686" s="5">
        <v>698</v>
      </c>
      <c r="L1686" s="3" t="s">
        <v>74</v>
      </c>
      <c r="M1686" s="11" t="str">
        <f>IF(ISNA(VLOOKUP(A1686,Experiment!$B$2:$E$140,4,FALSE)),"",VLOOKUP(A1686,Experiment!$B$2:$E$140,4,FALSE))</f>
        <v/>
      </c>
      <c r="N1686" s="3" t="s">
        <v>3820</v>
      </c>
      <c r="O1686" s="3" t="s">
        <v>3821</v>
      </c>
      <c r="P1686" s="3" t="s">
        <v>3817</v>
      </c>
      <c r="Q1686" s="3" t="s">
        <v>485</v>
      </c>
      <c r="R1686" s="3" t="s">
        <v>2452</v>
      </c>
    </row>
    <row r="1687" spans="1:18" x14ac:dyDescent="0.25">
      <c r="A1687" s="3" t="s">
        <v>6952</v>
      </c>
      <c r="B1687" s="3">
        <v>1750</v>
      </c>
      <c r="C1687" s="15" t="str">
        <f>VLOOKUP($B1687,Patient!$A$2:$I$2017,2,FALSE)</f>
        <v>PHI</v>
      </c>
      <c r="D1687" s="15" t="str">
        <f>VLOOKUP($B1687,Patient!$A$2:$I$2017,3,FALSE)</f>
        <v>NON-HISPANIC</v>
      </c>
      <c r="E1687" s="15" t="str">
        <f>VLOOKUP($B1687,Patient!$A$2:$I$2017,4,FALSE)</f>
        <v>Female</v>
      </c>
      <c r="F1687" s="15" t="str">
        <f>VLOOKUP($B1687,Patient!$A$2:$I$2017,5,FALSE)</f>
        <v>PHI</v>
      </c>
      <c r="G1687" s="15" t="str">
        <f>VLOOKUP($B1687,Patient!$A$2:$I$2017,6,FALSE)</f>
        <v>PHI</v>
      </c>
      <c r="H1687" s="15" t="str">
        <f>VLOOKUP($B1687,Patient!$A$2:$I$2017,7,FALSE)</f>
        <v>PHI</v>
      </c>
      <c r="I1687" s="15" t="str">
        <f>VLOOKUP($B1687,Patient!$A$2:$I$2017,8,FALSE)</f>
        <v>White</v>
      </c>
      <c r="J1687" s="15" t="str">
        <f>VLOOKUP($B1687,Patient!$A$2:$I$2017,9,FALSE)</f>
        <v>Alive</v>
      </c>
      <c r="K1687" s="5">
        <v>1284</v>
      </c>
      <c r="L1687" s="3" t="s">
        <v>74</v>
      </c>
      <c r="M1687" s="11" t="str">
        <f>IF(ISNA(VLOOKUP(A1687,Experiment!$B$2:$E$140,4,FALSE)),"",VLOOKUP(A1687,Experiment!$B$2:$E$140,4,FALSE))</f>
        <v/>
      </c>
      <c r="N1687" s="3" t="s">
        <v>2082</v>
      </c>
      <c r="O1687" s="3" t="s">
        <v>624</v>
      </c>
      <c r="P1687" s="3" t="s">
        <v>3817</v>
      </c>
      <c r="Q1687" s="3" t="s">
        <v>485</v>
      </c>
      <c r="R1687" s="3" t="s">
        <v>2452</v>
      </c>
    </row>
    <row r="1688" spans="1:18" x14ac:dyDescent="0.25">
      <c r="A1688" s="3" t="s">
        <v>6960</v>
      </c>
      <c r="B1688" s="3">
        <v>1754</v>
      </c>
      <c r="C1688" s="15" t="str">
        <f>VLOOKUP($B1688,Patient!$A$2:$I$2017,2,FALSE)</f>
        <v>PHI</v>
      </c>
      <c r="D1688" s="15" t="str">
        <f>VLOOKUP($B1688,Patient!$A$2:$I$2017,3,FALSE)</f>
        <v/>
      </c>
      <c r="E1688" s="15" t="str">
        <f>VLOOKUP($B1688,Patient!$A$2:$I$2017,4,FALSE)</f>
        <v/>
      </c>
      <c r="F1688" s="15" t="str">
        <f>VLOOKUP($B1688,Patient!$A$2:$I$2017,5,FALSE)</f>
        <v>PHI</v>
      </c>
      <c r="G1688" s="15" t="str">
        <f>VLOOKUP($B1688,Patient!$A$2:$I$2017,6,FALSE)</f>
        <v>PHI</v>
      </c>
      <c r="H1688" s="15" t="str">
        <f>VLOOKUP($B1688,Patient!$A$2:$I$2017,7,FALSE)</f>
        <v>PHI</v>
      </c>
      <c r="I1688" s="15" t="str">
        <f>VLOOKUP($B1688,Patient!$A$2:$I$2017,8,FALSE)</f>
        <v/>
      </c>
      <c r="J1688" s="15" t="str">
        <f>VLOOKUP($B1688,Patient!$A$2:$I$2017,9,FALSE)</f>
        <v/>
      </c>
      <c r="K1688" s="5">
        <v>1288</v>
      </c>
      <c r="L1688" s="3" t="s">
        <v>231</v>
      </c>
      <c r="M1688" s="11" t="str">
        <f>IF(ISNA(VLOOKUP(A1688,Experiment!$B$2:$E$140,4,FALSE)),"",VLOOKUP(A1688,Experiment!$B$2:$E$140,4,FALSE))</f>
        <v/>
      </c>
      <c r="N1688" s="3" t="s">
        <v>53</v>
      </c>
      <c r="O1688" s="3" t="s">
        <v>53</v>
      </c>
      <c r="P1688" s="3" t="s">
        <v>3817</v>
      </c>
      <c r="Q1688" s="3" t="s">
        <v>131</v>
      </c>
      <c r="R1688" s="3" t="s">
        <v>133</v>
      </c>
    </row>
    <row r="1689" spans="1:18" x14ac:dyDescent="0.25">
      <c r="A1689" s="3" t="s">
        <v>6963</v>
      </c>
      <c r="B1689" s="3">
        <v>1751</v>
      </c>
      <c r="C1689" s="15" t="str">
        <f>VLOOKUP($B1689,Patient!$A$2:$I$2017,2,FALSE)</f>
        <v>PHI</v>
      </c>
      <c r="D1689" s="15" t="str">
        <f>VLOOKUP($B1689,Patient!$A$2:$I$2017,3,FALSE)</f>
        <v>NON-HISPANIC</v>
      </c>
      <c r="E1689" s="15" t="str">
        <f>VLOOKUP($B1689,Patient!$A$2:$I$2017,4,FALSE)</f>
        <v>Male</v>
      </c>
      <c r="F1689" s="15" t="str">
        <f>VLOOKUP($B1689,Patient!$A$2:$I$2017,5,FALSE)</f>
        <v>PHI</v>
      </c>
      <c r="G1689" s="15" t="str">
        <f>VLOOKUP($B1689,Patient!$A$2:$I$2017,6,FALSE)</f>
        <v>PHI</v>
      </c>
      <c r="H1689" s="15" t="str">
        <f>VLOOKUP($B1689,Patient!$A$2:$I$2017,7,FALSE)</f>
        <v>PHI</v>
      </c>
      <c r="I1689" s="15" t="str">
        <f>VLOOKUP($B1689,Patient!$A$2:$I$2017,8,FALSE)</f>
        <v>Asian</v>
      </c>
      <c r="J1689" s="15" t="str">
        <f>VLOOKUP($B1689,Patient!$A$2:$I$2017,9,FALSE)</f>
        <v>Alive</v>
      </c>
      <c r="K1689" s="5">
        <v>1285</v>
      </c>
      <c r="L1689" s="3" t="s">
        <v>74</v>
      </c>
      <c r="M1689" s="11" t="str">
        <f>IF(ISNA(VLOOKUP(A1689,Experiment!$B$2:$E$140,4,FALSE)),"",VLOOKUP(A1689,Experiment!$B$2:$E$140,4,FALSE))</f>
        <v/>
      </c>
      <c r="N1689" s="3" t="s">
        <v>2572</v>
      </c>
      <c r="O1689" s="3" t="s">
        <v>2789</v>
      </c>
      <c r="P1689" s="3" t="s">
        <v>3817</v>
      </c>
      <c r="Q1689" s="3" t="s">
        <v>131</v>
      </c>
      <c r="R1689" s="3" t="s">
        <v>557</v>
      </c>
    </row>
    <row r="1690" spans="1:18" x14ac:dyDescent="0.25">
      <c r="A1690" s="3" t="s">
        <v>6966</v>
      </c>
      <c r="B1690" s="3">
        <v>1752</v>
      </c>
      <c r="C1690" s="15" t="str">
        <f>VLOOKUP($B1690,Patient!$A$2:$I$2017,2,FALSE)</f>
        <v>PHI</v>
      </c>
      <c r="D1690" s="15" t="str">
        <f>VLOOKUP($B1690,Patient!$A$2:$I$2017,3,FALSE)</f>
        <v/>
      </c>
      <c r="E1690" s="15" t="str">
        <f>VLOOKUP($B1690,Patient!$A$2:$I$2017,4,FALSE)</f>
        <v/>
      </c>
      <c r="F1690" s="15" t="str">
        <f>VLOOKUP($B1690,Patient!$A$2:$I$2017,5,FALSE)</f>
        <v>PHI</v>
      </c>
      <c r="G1690" s="15" t="str">
        <f>VLOOKUP($B1690,Patient!$A$2:$I$2017,6,FALSE)</f>
        <v>PHI</v>
      </c>
      <c r="H1690" s="15" t="str">
        <f>VLOOKUP($B1690,Patient!$A$2:$I$2017,7,FALSE)</f>
        <v>PHI</v>
      </c>
      <c r="I1690" s="15" t="str">
        <f>VLOOKUP($B1690,Patient!$A$2:$I$2017,8,FALSE)</f>
        <v/>
      </c>
      <c r="J1690" s="15" t="str">
        <f>VLOOKUP($B1690,Patient!$A$2:$I$2017,9,FALSE)</f>
        <v/>
      </c>
      <c r="K1690" s="5">
        <v>1286</v>
      </c>
      <c r="L1690" s="3" t="s">
        <v>74</v>
      </c>
      <c r="M1690" s="11" t="str">
        <f>IF(ISNA(VLOOKUP(A1690,Experiment!$B$2:$E$140,4,FALSE)),"",VLOOKUP(A1690,Experiment!$B$2:$E$140,4,FALSE))</f>
        <v/>
      </c>
      <c r="N1690" s="3" t="s">
        <v>4132</v>
      </c>
      <c r="O1690" s="3" t="s">
        <v>687</v>
      </c>
      <c r="P1690" s="3" t="s">
        <v>3817</v>
      </c>
      <c r="Q1690" s="3" t="s">
        <v>61</v>
      </c>
      <c r="R1690" s="3" t="s">
        <v>333</v>
      </c>
    </row>
    <row r="1691" spans="1:18" x14ac:dyDescent="0.25">
      <c r="A1691" s="3" t="s">
        <v>6970</v>
      </c>
      <c r="B1691" s="3">
        <v>1753</v>
      </c>
      <c r="C1691" s="15" t="str">
        <f>VLOOKUP($B1691,Patient!$A$2:$I$2017,2,FALSE)</f>
        <v>PHI</v>
      </c>
      <c r="D1691" s="15" t="str">
        <f>VLOOKUP($B1691,Patient!$A$2:$I$2017,3,FALSE)</f>
        <v/>
      </c>
      <c r="E1691" s="15" t="str">
        <f>VLOOKUP($B1691,Patient!$A$2:$I$2017,4,FALSE)</f>
        <v>Male</v>
      </c>
      <c r="F1691" s="15" t="str">
        <f>VLOOKUP($B1691,Patient!$A$2:$I$2017,5,FALSE)</f>
        <v>PHI</v>
      </c>
      <c r="G1691" s="15" t="str">
        <f>VLOOKUP($B1691,Patient!$A$2:$I$2017,6,FALSE)</f>
        <v>PHI</v>
      </c>
      <c r="H1691" s="15" t="str">
        <f>VLOOKUP($B1691,Patient!$A$2:$I$2017,7,FALSE)</f>
        <v>PHI</v>
      </c>
      <c r="I1691" s="15" t="str">
        <f>VLOOKUP($B1691,Patient!$A$2:$I$2017,8,FALSE)</f>
        <v/>
      </c>
      <c r="J1691" s="15" t="str">
        <f>VLOOKUP($B1691,Patient!$A$2:$I$2017,9,FALSE)</f>
        <v/>
      </c>
      <c r="K1691" s="5">
        <v>1287</v>
      </c>
      <c r="L1691" s="3" t="s">
        <v>74</v>
      </c>
      <c r="M1691" s="11" t="str">
        <f>IF(ISNA(VLOOKUP(A1691,Experiment!$B$2:$E$140,4,FALSE)),"",VLOOKUP(A1691,Experiment!$B$2:$E$140,4,FALSE))</f>
        <v/>
      </c>
      <c r="N1691" s="3" t="s">
        <v>6969</v>
      </c>
      <c r="O1691" s="3" t="s">
        <v>1272</v>
      </c>
      <c r="P1691" s="3" t="s">
        <v>3817</v>
      </c>
      <c r="Q1691" s="3" t="s">
        <v>61</v>
      </c>
      <c r="R1691" s="3" t="s">
        <v>67</v>
      </c>
    </row>
    <row r="1692" spans="1:18" x14ac:dyDescent="0.25">
      <c r="A1692" s="3" t="s">
        <v>6973</v>
      </c>
      <c r="B1692" s="3">
        <v>1755</v>
      </c>
      <c r="C1692" s="15" t="str">
        <f>VLOOKUP($B1692,Patient!$A$2:$I$2017,2,FALSE)</f>
        <v>PHI</v>
      </c>
      <c r="D1692" s="15" t="str">
        <f>VLOOKUP($B1692,Patient!$A$2:$I$2017,3,FALSE)</f>
        <v>NON-HISPANIC</v>
      </c>
      <c r="E1692" s="15" t="str">
        <f>VLOOKUP($B1692,Patient!$A$2:$I$2017,4,FALSE)</f>
        <v>Male</v>
      </c>
      <c r="F1692" s="15" t="str">
        <f>VLOOKUP($B1692,Patient!$A$2:$I$2017,5,FALSE)</f>
        <v>PHI</v>
      </c>
      <c r="G1692" s="15" t="str">
        <f>VLOOKUP($B1692,Patient!$A$2:$I$2017,6,FALSE)</f>
        <v>PHI</v>
      </c>
      <c r="H1692" s="15" t="str">
        <f>VLOOKUP($B1692,Patient!$A$2:$I$2017,7,FALSE)</f>
        <v>PHI</v>
      </c>
      <c r="I1692" s="15" t="str">
        <f>VLOOKUP($B1692,Patient!$A$2:$I$2017,8,FALSE)</f>
        <v>White</v>
      </c>
      <c r="J1692" s="15" t="str">
        <f>VLOOKUP($B1692,Patient!$A$2:$I$2017,9,FALSE)</f>
        <v>Alive</v>
      </c>
      <c r="K1692" s="5">
        <v>1289</v>
      </c>
      <c r="L1692" s="3" t="s">
        <v>93</v>
      </c>
      <c r="M1692" s="11" t="str">
        <f>IF(ISNA(VLOOKUP(A1692,Experiment!$B$2:$E$140,4,FALSE)),"",VLOOKUP(A1692,Experiment!$B$2:$E$140,4,FALSE))</f>
        <v/>
      </c>
      <c r="N1692" s="3" t="s">
        <v>2350</v>
      </c>
      <c r="O1692" s="3" t="s">
        <v>3041</v>
      </c>
      <c r="P1692" s="3" t="s">
        <v>3823</v>
      </c>
      <c r="Q1692" s="3" t="s">
        <v>111</v>
      </c>
      <c r="R1692" s="3" t="s">
        <v>179</v>
      </c>
    </row>
    <row r="1693" spans="1:18" x14ac:dyDescent="0.25">
      <c r="A1693" s="3" t="s">
        <v>6974</v>
      </c>
      <c r="B1693" s="3">
        <v>1756</v>
      </c>
      <c r="C1693" s="15" t="str">
        <f>VLOOKUP($B1693,Patient!$A$2:$I$2017,2,FALSE)</f>
        <v>PHI</v>
      </c>
      <c r="D1693" s="15" t="str">
        <f>VLOOKUP($B1693,Patient!$A$2:$I$2017,3,FALSE)</f>
        <v/>
      </c>
      <c r="E1693" s="15" t="str">
        <f>VLOOKUP($B1693,Patient!$A$2:$I$2017,4,FALSE)</f>
        <v>Male</v>
      </c>
      <c r="F1693" s="15" t="str">
        <f>VLOOKUP($B1693,Patient!$A$2:$I$2017,5,FALSE)</f>
        <v>PHI</v>
      </c>
      <c r="G1693" s="15" t="str">
        <f>VLOOKUP($B1693,Patient!$A$2:$I$2017,6,FALSE)</f>
        <v>PHI</v>
      </c>
      <c r="H1693" s="15" t="str">
        <f>VLOOKUP($B1693,Patient!$A$2:$I$2017,7,FALSE)</f>
        <v>PHI</v>
      </c>
      <c r="I1693" s="15" t="str">
        <f>VLOOKUP($B1693,Patient!$A$2:$I$2017,8,FALSE)</f>
        <v/>
      </c>
      <c r="J1693" s="15" t="str">
        <f>VLOOKUP($B1693,Patient!$A$2:$I$2017,9,FALSE)</f>
        <v/>
      </c>
      <c r="K1693" s="5">
        <v>1289</v>
      </c>
      <c r="L1693" s="3" t="s">
        <v>146</v>
      </c>
      <c r="M1693" s="11" t="str">
        <f>IF(ISNA(VLOOKUP(A1693,Experiment!$B$2:$E$140,4,FALSE)),"",VLOOKUP(A1693,Experiment!$B$2:$E$140,4,FALSE))</f>
        <v/>
      </c>
      <c r="N1693" s="3" t="s">
        <v>53</v>
      </c>
      <c r="O1693" s="3" t="s">
        <v>53</v>
      </c>
      <c r="P1693" s="3" t="s">
        <v>3823</v>
      </c>
      <c r="Q1693" s="3" t="s">
        <v>111</v>
      </c>
      <c r="R1693" s="3" t="s">
        <v>179</v>
      </c>
    </row>
    <row r="1694" spans="1:18" x14ac:dyDescent="0.25">
      <c r="A1694" s="3" t="s">
        <v>6979</v>
      </c>
      <c r="B1694" s="3">
        <v>1757</v>
      </c>
      <c r="C1694" s="15" t="str">
        <f>VLOOKUP($B1694,Patient!$A$2:$I$2017,2,FALSE)</f>
        <v>PHI</v>
      </c>
      <c r="D1694" s="15" t="str">
        <f>VLOOKUP($B1694,Patient!$A$2:$I$2017,3,FALSE)</f>
        <v/>
      </c>
      <c r="E1694" s="15" t="str">
        <f>VLOOKUP($B1694,Patient!$A$2:$I$2017,4,FALSE)</f>
        <v>Male</v>
      </c>
      <c r="F1694" s="15" t="str">
        <f>VLOOKUP($B1694,Patient!$A$2:$I$2017,5,FALSE)</f>
        <v>PHI</v>
      </c>
      <c r="G1694" s="15" t="str">
        <f>VLOOKUP($B1694,Patient!$A$2:$I$2017,6,FALSE)</f>
        <v>PHI</v>
      </c>
      <c r="H1694" s="15" t="str">
        <f>VLOOKUP($B1694,Patient!$A$2:$I$2017,7,FALSE)</f>
        <v>PHI</v>
      </c>
      <c r="I1694" s="15" t="str">
        <f>VLOOKUP($B1694,Patient!$A$2:$I$2017,8,FALSE)</f>
        <v/>
      </c>
      <c r="J1694" s="15" t="str">
        <f>VLOOKUP($B1694,Patient!$A$2:$I$2017,9,FALSE)</f>
        <v/>
      </c>
      <c r="K1694" s="5">
        <v>1290</v>
      </c>
      <c r="L1694" s="3" t="s">
        <v>93</v>
      </c>
      <c r="M1694" s="11" t="str">
        <f>IF(ISNA(VLOOKUP(A1694,Experiment!$B$2:$E$140,4,FALSE)),"",VLOOKUP(A1694,Experiment!$B$2:$E$140,4,FALSE))</f>
        <v/>
      </c>
      <c r="N1694" s="3" t="s">
        <v>6976</v>
      </c>
      <c r="O1694" s="3" t="s">
        <v>6977</v>
      </c>
      <c r="P1694" s="3" t="s">
        <v>3817</v>
      </c>
      <c r="Q1694" s="3" t="s">
        <v>111</v>
      </c>
      <c r="R1694" s="3" t="s">
        <v>53</v>
      </c>
    </row>
    <row r="1695" spans="1:18" x14ac:dyDescent="0.25">
      <c r="A1695" s="3" t="s">
        <v>6982</v>
      </c>
      <c r="B1695" s="3">
        <v>1758</v>
      </c>
      <c r="C1695" s="15" t="str">
        <f>VLOOKUP($B1695,Patient!$A$2:$I$2017,2,FALSE)</f>
        <v>PHI</v>
      </c>
      <c r="D1695" s="15" t="str">
        <f>VLOOKUP($B1695,Patient!$A$2:$I$2017,3,FALSE)</f>
        <v/>
      </c>
      <c r="E1695" s="15" t="str">
        <f>VLOOKUP($B1695,Patient!$A$2:$I$2017,4,FALSE)</f>
        <v>Male</v>
      </c>
      <c r="F1695" s="15" t="str">
        <f>VLOOKUP($B1695,Patient!$A$2:$I$2017,5,FALSE)</f>
        <v>PHI</v>
      </c>
      <c r="G1695" s="15" t="str">
        <f>VLOOKUP($B1695,Patient!$A$2:$I$2017,6,FALSE)</f>
        <v>PHI</v>
      </c>
      <c r="H1695" s="15" t="str">
        <f>VLOOKUP($B1695,Patient!$A$2:$I$2017,7,FALSE)</f>
        <v>PHI</v>
      </c>
      <c r="I1695" s="15" t="str">
        <f>VLOOKUP($B1695,Patient!$A$2:$I$2017,8,FALSE)</f>
        <v/>
      </c>
      <c r="J1695" s="15" t="str">
        <f>VLOOKUP($B1695,Patient!$A$2:$I$2017,9,FALSE)</f>
        <v/>
      </c>
      <c r="K1695" s="5">
        <v>1291</v>
      </c>
      <c r="L1695" s="3" t="s">
        <v>74</v>
      </c>
      <c r="M1695" s="11" t="str">
        <f>IF(ISNA(VLOOKUP(A1695,Experiment!$B$2:$E$140,4,FALSE)),"",VLOOKUP(A1695,Experiment!$B$2:$E$140,4,FALSE))</f>
        <v/>
      </c>
      <c r="N1695" s="3" t="s">
        <v>6981</v>
      </c>
      <c r="O1695" s="3" t="s">
        <v>2373</v>
      </c>
      <c r="P1695" s="3" t="s">
        <v>3817</v>
      </c>
      <c r="Q1695" s="3" t="s">
        <v>131</v>
      </c>
      <c r="R1695" s="3" t="s">
        <v>557</v>
      </c>
    </row>
    <row r="1696" spans="1:18" x14ac:dyDescent="0.25">
      <c r="A1696" s="3" t="s">
        <v>6984</v>
      </c>
      <c r="B1696" s="3">
        <v>1759</v>
      </c>
      <c r="C1696" s="15" t="str">
        <f>VLOOKUP($B1696,Patient!$A$2:$I$2017,2,FALSE)</f>
        <v>PHI</v>
      </c>
      <c r="D1696" s="15" t="str">
        <f>VLOOKUP($B1696,Patient!$A$2:$I$2017,3,FALSE)</f>
        <v/>
      </c>
      <c r="E1696" s="15" t="str">
        <f>VLOOKUP($B1696,Patient!$A$2:$I$2017,4,FALSE)</f>
        <v>Female</v>
      </c>
      <c r="F1696" s="15" t="str">
        <f>VLOOKUP($B1696,Patient!$A$2:$I$2017,5,FALSE)</f>
        <v>PHI</v>
      </c>
      <c r="G1696" s="15" t="str">
        <f>VLOOKUP($B1696,Patient!$A$2:$I$2017,6,FALSE)</f>
        <v>PHI</v>
      </c>
      <c r="H1696" s="15" t="str">
        <f>VLOOKUP($B1696,Patient!$A$2:$I$2017,7,FALSE)</f>
        <v>PHI</v>
      </c>
      <c r="I1696" s="15" t="str">
        <f>VLOOKUP($B1696,Patient!$A$2:$I$2017,8,FALSE)</f>
        <v/>
      </c>
      <c r="J1696" s="15" t="str">
        <f>VLOOKUP($B1696,Patient!$A$2:$I$2017,9,FALSE)</f>
        <v/>
      </c>
      <c r="K1696" s="5">
        <v>1292</v>
      </c>
      <c r="L1696" s="3" t="s">
        <v>74</v>
      </c>
      <c r="M1696" s="11" t="str">
        <f>IF(ISNA(VLOOKUP(A1696,Experiment!$B$2:$E$140,4,FALSE)),"",VLOOKUP(A1696,Experiment!$B$2:$E$140,4,FALSE))</f>
        <v>T</v>
      </c>
      <c r="N1696" s="3" t="s">
        <v>134</v>
      </c>
      <c r="O1696" s="3" t="s">
        <v>135</v>
      </c>
      <c r="P1696" s="3" t="s">
        <v>3823</v>
      </c>
      <c r="Q1696" s="3" t="s">
        <v>61</v>
      </c>
      <c r="R1696" s="3" t="s">
        <v>53</v>
      </c>
    </row>
    <row r="1697" spans="1:18" x14ac:dyDescent="0.25">
      <c r="A1697" s="3" t="s">
        <v>6985</v>
      </c>
      <c r="B1697" s="3">
        <v>1760</v>
      </c>
      <c r="C1697" s="15" t="str">
        <f>VLOOKUP($B1697,Patient!$A$2:$I$2017,2,FALSE)</f>
        <v>PHI</v>
      </c>
      <c r="D1697" s="15" t="str">
        <f>VLOOKUP($B1697,Patient!$A$2:$I$2017,3,FALSE)</f>
        <v>NON-HISPANIC</v>
      </c>
      <c r="E1697" s="15" t="str">
        <f>VLOOKUP($B1697,Patient!$A$2:$I$2017,4,FALSE)</f>
        <v>Male</v>
      </c>
      <c r="F1697" s="15" t="str">
        <f>VLOOKUP($B1697,Patient!$A$2:$I$2017,5,FALSE)</f>
        <v>PHI</v>
      </c>
      <c r="G1697" s="15" t="str">
        <f>VLOOKUP($B1697,Patient!$A$2:$I$2017,6,FALSE)</f>
        <v>PHI</v>
      </c>
      <c r="H1697" s="15" t="str">
        <f>VLOOKUP($B1697,Patient!$A$2:$I$2017,7,FALSE)</f>
        <v>PHI</v>
      </c>
      <c r="I1697" s="15" t="str">
        <f>VLOOKUP($B1697,Patient!$A$2:$I$2017,8,FALSE)</f>
        <v>White</v>
      </c>
      <c r="J1697" s="15" t="str">
        <f>VLOOKUP($B1697,Patient!$A$2:$I$2017,9,FALSE)</f>
        <v>Alive</v>
      </c>
      <c r="K1697" s="5">
        <v>1292</v>
      </c>
      <c r="L1697" s="3" t="s">
        <v>146</v>
      </c>
      <c r="M1697" s="11" t="str">
        <f>IF(ISNA(VLOOKUP(A1697,Experiment!$B$2:$E$140,4,FALSE)),"",VLOOKUP(A1697,Experiment!$B$2:$E$140,4,FALSE))</f>
        <v>N</v>
      </c>
      <c r="N1697" s="3" t="s">
        <v>53</v>
      </c>
      <c r="O1697" s="3" t="s">
        <v>53</v>
      </c>
      <c r="P1697" s="3" t="s">
        <v>3823</v>
      </c>
      <c r="Q1697" s="3" t="s">
        <v>61</v>
      </c>
      <c r="R1697" s="3" t="s">
        <v>53</v>
      </c>
    </row>
    <row r="1698" spans="1:18" x14ac:dyDescent="0.25">
      <c r="A1698" s="3" t="s">
        <v>6990</v>
      </c>
      <c r="B1698" s="3">
        <v>1761</v>
      </c>
      <c r="C1698" s="15" t="str">
        <f>VLOOKUP($B1698,Patient!$A$2:$I$2017,2,FALSE)</f>
        <v>PHI</v>
      </c>
      <c r="D1698" s="15" t="str">
        <f>VLOOKUP($B1698,Patient!$A$2:$I$2017,3,FALSE)</f>
        <v>NON-HISPANIC</v>
      </c>
      <c r="E1698" s="15" t="str">
        <f>VLOOKUP($B1698,Patient!$A$2:$I$2017,4,FALSE)</f>
        <v>Female</v>
      </c>
      <c r="F1698" s="15" t="str">
        <f>VLOOKUP($B1698,Patient!$A$2:$I$2017,5,FALSE)</f>
        <v>PHI</v>
      </c>
      <c r="G1698" s="15" t="str">
        <f>VLOOKUP($B1698,Patient!$A$2:$I$2017,6,FALSE)</f>
        <v>PHI</v>
      </c>
      <c r="H1698" s="15" t="str">
        <f>VLOOKUP($B1698,Patient!$A$2:$I$2017,7,FALSE)</f>
        <v>PHI</v>
      </c>
      <c r="I1698" s="15" t="str">
        <f>VLOOKUP($B1698,Patient!$A$2:$I$2017,8,FALSE)</f>
        <v>White</v>
      </c>
      <c r="J1698" s="15" t="str">
        <f>VLOOKUP($B1698,Patient!$A$2:$I$2017,9,FALSE)</f>
        <v>Alive</v>
      </c>
      <c r="K1698" s="5">
        <v>1293</v>
      </c>
      <c r="L1698" s="3" t="s">
        <v>74</v>
      </c>
      <c r="M1698" s="11" t="str">
        <f>IF(ISNA(VLOOKUP(A1698,Experiment!$B$2:$E$140,4,FALSE)),"",VLOOKUP(A1698,Experiment!$B$2:$E$140,4,FALSE))</f>
        <v/>
      </c>
      <c r="N1698" s="3" t="s">
        <v>1985</v>
      </c>
      <c r="O1698" s="3" t="s">
        <v>400</v>
      </c>
      <c r="P1698" s="3" t="s">
        <v>6988</v>
      </c>
      <c r="Q1698" s="3" t="s">
        <v>111</v>
      </c>
      <c r="R1698" s="3" t="s">
        <v>179</v>
      </c>
    </row>
    <row r="1699" spans="1:18" x14ac:dyDescent="0.25">
      <c r="A1699" s="3" t="s">
        <v>7006</v>
      </c>
      <c r="B1699" s="3">
        <v>1764</v>
      </c>
      <c r="C1699" s="15" t="str">
        <f>VLOOKUP($B1699,Patient!$A$2:$I$2017,2,FALSE)</f>
        <v>PHI</v>
      </c>
      <c r="D1699" s="15" t="str">
        <f>VLOOKUP($B1699,Patient!$A$2:$I$2017,3,FALSE)</f>
        <v/>
      </c>
      <c r="E1699" s="15" t="str">
        <f>VLOOKUP($B1699,Patient!$A$2:$I$2017,4,FALSE)</f>
        <v/>
      </c>
      <c r="F1699" s="15" t="str">
        <f>VLOOKUP($B1699,Patient!$A$2:$I$2017,5,FALSE)</f>
        <v>PHI</v>
      </c>
      <c r="G1699" s="15" t="str">
        <f>VLOOKUP($B1699,Patient!$A$2:$I$2017,6,FALSE)</f>
        <v>PHI</v>
      </c>
      <c r="H1699" s="15" t="str">
        <f>VLOOKUP($B1699,Patient!$A$2:$I$2017,7,FALSE)</f>
        <v>PHI</v>
      </c>
      <c r="I1699" s="15" t="str">
        <f>VLOOKUP($B1699,Patient!$A$2:$I$2017,8,FALSE)</f>
        <v/>
      </c>
      <c r="J1699" s="15" t="str">
        <f>VLOOKUP($B1699,Patient!$A$2:$I$2017,9,FALSE)</f>
        <v/>
      </c>
      <c r="K1699" s="5">
        <v>1295</v>
      </c>
      <c r="L1699" s="3" t="s">
        <v>93</v>
      </c>
      <c r="M1699" s="11" t="str">
        <f>IF(ISNA(VLOOKUP(A1699,Experiment!$B$2:$E$140,4,FALSE)),"",VLOOKUP(A1699,Experiment!$B$2:$E$140,4,FALSE))</f>
        <v/>
      </c>
      <c r="N1699" s="3" t="s">
        <v>1271</v>
      </c>
      <c r="O1699" s="3" t="s">
        <v>242</v>
      </c>
      <c r="P1699" s="3" t="s">
        <v>6989</v>
      </c>
      <c r="Q1699" s="3" t="s">
        <v>61</v>
      </c>
      <c r="R1699" s="3" t="s">
        <v>333</v>
      </c>
    </row>
    <row r="1700" spans="1:18" x14ac:dyDescent="0.25">
      <c r="A1700" s="3" t="s">
        <v>7002</v>
      </c>
      <c r="B1700" s="3">
        <v>1762</v>
      </c>
      <c r="C1700" s="15" t="str">
        <f>VLOOKUP($B1700,Patient!$A$2:$I$2017,2,FALSE)</f>
        <v>PHI</v>
      </c>
      <c r="D1700" s="15" t="str">
        <f>VLOOKUP($B1700,Patient!$A$2:$I$2017,3,FALSE)</f>
        <v>NON-HISPANIC</v>
      </c>
      <c r="E1700" s="15" t="str">
        <f>VLOOKUP($B1700,Patient!$A$2:$I$2017,4,FALSE)</f>
        <v>Female</v>
      </c>
      <c r="F1700" s="15" t="str">
        <f>VLOOKUP($B1700,Patient!$A$2:$I$2017,5,FALSE)</f>
        <v>PHI</v>
      </c>
      <c r="G1700" s="15" t="str">
        <f>VLOOKUP($B1700,Patient!$A$2:$I$2017,6,FALSE)</f>
        <v>PHI</v>
      </c>
      <c r="H1700" s="15" t="str">
        <f>VLOOKUP($B1700,Patient!$A$2:$I$2017,7,FALSE)</f>
        <v>PHI</v>
      </c>
      <c r="I1700" s="15" t="str">
        <f>VLOOKUP($B1700,Patient!$A$2:$I$2017,8,FALSE)</f>
        <v>White</v>
      </c>
      <c r="J1700" s="15" t="str">
        <f>VLOOKUP($B1700,Patient!$A$2:$I$2017,9,FALSE)</f>
        <v>Alive</v>
      </c>
      <c r="K1700" s="5">
        <v>1294</v>
      </c>
      <c r="L1700" s="3" t="s">
        <v>93</v>
      </c>
      <c r="M1700" s="11" t="str">
        <f>IF(ISNA(VLOOKUP(A1700,Experiment!$B$2:$E$140,4,FALSE)),"",VLOOKUP(A1700,Experiment!$B$2:$E$140,4,FALSE))</f>
        <v/>
      </c>
      <c r="N1700" s="3" t="s">
        <v>1419</v>
      </c>
      <c r="O1700" s="3" t="s">
        <v>526</v>
      </c>
      <c r="P1700" s="3" t="s">
        <v>6989</v>
      </c>
      <c r="Q1700" s="3" t="s">
        <v>61</v>
      </c>
      <c r="R1700" s="3" t="s">
        <v>333</v>
      </c>
    </row>
    <row r="1701" spans="1:18" x14ac:dyDescent="0.25">
      <c r="A1701" s="3" t="s">
        <v>7003</v>
      </c>
      <c r="B1701" s="3">
        <v>1763</v>
      </c>
      <c r="C1701" s="15" t="str">
        <f>VLOOKUP($B1701,Patient!$A$2:$I$2017,2,FALSE)</f>
        <v>PHI</v>
      </c>
      <c r="D1701" s="15" t="str">
        <f>VLOOKUP($B1701,Patient!$A$2:$I$2017,3,FALSE)</f>
        <v>NON-HISPANIC</v>
      </c>
      <c r="E1701" s="15" t="str">
        <f>VLOOKUP($B1701,Patient!$A$2:$I$2017,4,FALSE)</f>
        <v>Male</v>
      </c>
      <c r="F1701" s="15" t="str">
        <f>VLOOKUP($B1701,Patient!$A$2:$I$2017,5,FALSE)</f>
        <v>PHI</v>
      </c>
      <c r="G1701" s="15" t="str">
        <f>VLOOKUP($B1701,Patient!$A$2:$I$2017,6,FALSE)</f>
        <v>PHI</v>
      </c>
      <c r="H1701" s="15" t="str">
        <f>VLOOKUP($B1701,Patient!$A$2:$I$2017,7,FALSE)</f>
        <v>PHI</v>
      </c>
      <c r="I1701" s="15" t="str">
        <f>VLOOKUP($B1701,Patient!$A$2:$I$2017,8,FALSE)</f>
        <v>Asian</v>
      </c>
      <c r="J1701" s="15" t="str">
        <f>VLOOKUP($B1701,Patient!$A$2:$I$2017,9,FALSE)</f>
        <v>Alive</v>
      </c>
      <c r="K1701" s="5">
        <v>1294</v>
      </c>
      <c r="L1701" s="3" t="s">
        <v>146</v>
      </c>
      <c r="M1701" s="11" t="str">
        <f>IF(ISNA(VLOOKUP(A1701,Experiment!$B$2:$E$140,4,FALSE)),"",VLOOKUP(A1701,Experiment!$B$2:$E$140,4,FALSE))</f>
        <v>N</v>
      </c>
      <c r="N1701" s="3" t="s">
        <v>53</v>
      </c>
      <c r="O1701" s="3" t="s">
        <v>53</v>
      </c>
      <c r="P1701" s="3" t="s">
        <v>6989</v>
      </c>
      <c r="Q1701" s="3" t="s">
        <v>61</v>
      </c>
      <c r="R1701" s="3" t="s">
        <v>333</v>
      </c>
    </row>
    <row r="1702" spans="1:18" x14ac:dyDescent="0.25">
      <c r="A1702" s="3" t="s">
        <v>7009</v>
      </c>
      <c r="B1702" s="3">
        <v>1765</v>
      </c>
      <c r="C1702" s="15" t="str">
        <f>VLOOKUP($B1702,Patient!$A$2:$I$2017,2,FALSE)</f>
        <v>PHI</v>
      </c>
      <c r="D1702" s="15" t="str">
        <f>VLOOKUP($B1702,Patient!$A$2:$I$2017,3,FALSE)</f>
        <v/>
      </c>
      <c r="E1702" s="15" t="str">
        <f>VLOOKUP($B1702,Patient!$A$2:$I$2017,4,FALSE)</f>
        <v/>
      </c>
      <c r="F1702" s="15" t="str">
        <f>VLOOKUP($B1702,Patient!$A$2:$I$2017,5,FALSE)</f>
        <v>PHI</v>
      </c>
      <c r="G1702" s="15" t="str">
        <f>VLOOKUP($B1702,Patient!$A$2:$I$2017,6,FALSE)</f>
        <v>PHI</v>
      </c>
      <c r="H1702" s="15" t="str">
        <f>VLOOKUP($B1702,Patient!$A$2:$I$2017,7,FALSE)</f>
        <v>PHI</v>
      </c>
      <c r="I1702" s="15" t="str">
        <f>VLOOKUP($B1702,Patient!$A$2:$I$2017,8,FALSE)</f>
        <v/>
      </c>
      <c r="J1702" s="15" t="str">
        <f>VLOOKUP($B1702,Patient!$A$2:$I$2017,9,FALSE)</f>
        <v/>
      </c>
      <c r="K1702" s="5">
        <v>1296</v>
      </c>
      <c r="L1702" s="3" t="s">
        <v>74</v>
      </c>
      <c r="M1702" s="11" t="str">
        <f>IF(ISNA(VLOOKUP(A1702,Experiment!$B$2:$E$140,4,FALSE)),"",VLOOKUP(A1702,Experiment!$B$2:$E$140,4,FALSE))</f>
        <v/>
      </c>
      <c r="N1702" s="3" t="s">
        <v>1410</v>
      </c>
      <c r="O1702" s="3" t="s">
        <v>1053</v>
      </c>
      <c r="P1702" s="3" t="s">
        <v>6989</v>
      </c>
      <c r="Q1702" s="3" t="s">
        <v>131</v>
      </c>
      <c r="R1702" s="3" t="s">
        <v>53</v>
      </c>
    </row>
    <row r="1703" spans="1:18" x14ac:dyDescent="0.25">
      <c r="A1703" s="3" t="s">
        <v>7032</v>
      </c>
      <c r="B1703" s="3">
        <v>1776</v>
      </c>
      <c r="C1703" s="15" t="str">
        <f>VLOOKUP($B1703,Patient!$A$2:$I$2017,2,FALSE)</f>
        <v>PHI</v>
      </c>
      <c r="D1703" s="15" t="str">
        <f>VLOOKUP($B1703,Patient!$A$2:$I$2017,3,FALSE)</f>
        <v/>
      </c>
      <c r="E1703" s="15" t="str">
        <f>VLOOKUP($B1703,Patient!$A$2:$I$2017,4,FALSE)</f>
        <v/>
      </c>
      <c r="F1703" s="15" t="str">
        <f>VLOOKUP($B1703,Patient!$A$2:$I$2017,5,FALSE)</f>
        <v>PHI</v>
      </c>
      <c r="G1703" s="15" t="str">
        <f>VLOOKUP($B1703,Patient!$A$2:$I$2017,6,FALSE)</f>
        <v>PHI</v>
      </c>
      <c r="H1703" s="15" t="str">
        <f>VLOOKUP($B1703,Patient!$A$2:$I$2017,7,FALSE)</f>
        <v>PHI</v>
      </c>
      <c r="I1703" s="15" t="str">
        <f>VLOOKUP($B1703,Patient!$A$2:$I$2017,8,FALSE)</f>
        <v/>
      </c>
      <c r="J1703" s="15" t="str">
        <f>VLOOKUP($B1703,Patient!$A$2:$I$2017,9,FALSE)</f>
        <v/>
      </c>
      <c r="K1703" s="5">
        <v>1304</v>
      </c>
      <c r="L1703" s="3" t="s">
        <v>74</v>
      </c>
      <c r="M1703" s="11" t="str">
        <f>IF(ISNA(VLOOKUP(A1703,Experiment!$B$2:$E$140,4,FALSE)),"",VLOOKUP(A1703,Experiment!$B$2:$E$140,4,FALSE))</f>
        <v/>
      </c>
      <c r="N1703" s="3" t="s">
        <v>3703</v>
      </c>
      <c r="O1703" s="3" t="s">
        <v>1093</v>
      </c>
      <c r="P1703" s="3" t="s">
        <v>7001</v>
      </c>
      <c r="Q1703" s="3" t="s">
        <v>76</v>
      </c>
      <c r="R1703" s="3" t="s">
        <v>53</v>
      </c>
    </row>
    <row r="1704" spans="1:18" x14ac:dyDescent="0.25">
      <c r="A1704" s="3" t="s">
        <v>7014</v>
      </c>
      <c r="B1704" s="3">
        <v>1766</v>
      </c>
      <c r="C1704" s="15" t="str">
        <f>VLOOKUP($B1704,Patient!$A$2:$I$2017,2,FALSE)</f>
        <v>PHI</v>
      </c>
      <c r="D1704" s="15" t="str">
        <f>VLOOKUP($B1704,Patient!$A$2:$I$2017,3,FALSE)</f>
        <v/>
      </c>
      <c r="E1704" s="15" t="str">
        <f>VLOOKUP($B1704,Patient!$A$2:$I$2017,4,FALSE)</f>
        <v/>
      </c>
      <c r="F1704" s="15" t="str">
        <f>VLOOKUP($B1704,Patient!$A$2:$I$2017,5,FALSE)</f>
        <v>PHI</v>
      </c>
      <c r="G1704" s="15" t="str">
        <f>VLOOKUP($B1704,Patient!$A$2:$I$2017,6,FALSE)</f>
        <v>PHI</v>
      </c>
      <c r="H1704" s="15" t="str">
        <f>VLOOKUP($B1704,Patient!$A$2:$I$2017,7,FALSE)</f>
        <v>PHI</v>
      </c>
      <c r="I1704" s="15" t="str">
        <f>VLOOKUP($B1704,Patient!$A$2:$I$2017,8,FALSE)</f>
        <v/>
      </c>
      <c r="J1704" s="15" t="str">
        <f>VLOOKUP($B1704,Patient!$A$2:$I$2017,9,FALSE)</f>
        <v/>
      </c>
      <c r="K1704" s="5">
        <v>1297</v>
      </c>
      <c r="L1704" s="3" t="s">
        <v>93</v>
      </c>
      <c r="M1704" s="11" t="str">
        <f>IF(ISNA(VLOOKUP(A1704,Experiment!$B$2:$E$140,4,FALSE)),"",VLOOKUP(A1704,Experiment!$B$2:$E$140,4,FALSE))</f>
        <v/>
      </c>
      <c r="N1704" s="3" t="s">
        <v>5736</v>
      </c>
      <c r="O1704" s="3" t="s">
        <v>601</v>
      </c>
      <c r="P1704" s="3" t="s">
        <v>7001</v>
      </c>
      <c r="Q1704" s="3" t="s">
        <v>61</v>
      </c>
      <c r="R1704" s="3" t="s">
        <v>533</v>
      </c>
    </row>
    <row r="1705" spans="1:18" x14ac:dyDescent="0.25">
      <c r="A1705" s="3" t="s">
        <v>7017</v>
      </c>
      <c r="B1705" s="3">
        <v>1767</v>
      </c>
      <c r="C1705" s="15" t="str">
        <f>VLOOKUP($B1705,Patient!$A$2:$I$2017,2,FALSE)</f>
        <v>PHI</v>
      </c>
      <c r="D1705" s="15" t="str">
        <f>VLOOKUP($B1705,Patient!$A$2:$I$2017,3,FALSE)</f>
        <v/>
      </c>
      <c r="E1705" s="15" t="str">
        <f>VLOOKUP($B1705,Patient!$A$2:$I$2017,4,FALSE)</f>
        <v/>
      </c>
      <c r="F1705" s="15" t="str">
        <f>VLOOKUP($B1705,Patient!$A$2:$I$2017,5,FALSE)</f>
        <v>PHI</v>
      </c>
      <c r="G1705" s="15" t="str">
        <f>VLOOKUP($B1705,Patient!$A$2:$I$2017,6,FALSE)</f>
        <v>PHI</v>
      </c>
      <c r="H1705" s="15" t="str">
        <f>VLOOKUP($B1705,Patient!$A$2:$I$2017,7,FALSE)</f>
        <v>PHI</v>
      </c>
      <c r="I1705" s="15" t="str">
        <f>VLOOKUP($B1705,Patient!$A$2:$I$2017,8,FALSE)</f>
        <v/>
      </c>
      <c r="J1705" s="15" t="str">
        <f>VLOOKUP($B1705,Patient!$A$2:$I$2017,9,FALSE)</f>
        <v/>
      </c>
      <c r="K1705" s="5">
        <v>1298</v>
      </c>
      <c r="L1705" s="3" t="s">
        <v>93</v>
      </c>
      <c r="M1705" s="11" t="str">
        <f>IF(ISNA(VLOOKUP(A1705,Experiment!$B$2:$E$140,4,FALSE)),"",VLOOKUP(A1705,Experiment!$B$2:$E$140,4,FALSE))</f>
        <v/>
      </c>
      <c r="N1705" s="3" t="s">
        <v>1776</v>
      </c>
      <c r="O1705" s="3" t="s">
        <v>670</v>
      </c>
      <c r="P1705" s="3" t="s">
        <v>7001</v>
      </c>
      <c r="Q1705" s="3" t="s">
        <v>111</v>
      </c>
      <c r="R1705" s="3" t="s">
        <v>179</v>
      </c>
    </row>
    <row r="1706" spans="1:18" x14ac:dyDescent="0.25">
      <c r="A1706" s="3" t="s">
        <v>1072</v>
      </c>
      <c r="B1706" s="3">
        <v>1768</v>
      </c>
      <c r="C1706" s="15" t="str">
        <f>VLOOKUP($B1706,Patient!$A$2:$I$2017,2,FALSE)</f>
        <v>PHI</v>
      </c>
      <c r="D1706" s="15" t="str">
        <f>VLOOKUP($B1706,Patient!$A$2:$I$2017,3,FALSE)</f>
        <v/>
      </c>
      <c r="E1706" s="15" t="str">
        <f>VLOOKUP($B1706,Patient!$A$2:$I$2017,4,FALSE)</f>
        <v/>
      </c>
      <c r="F1706" s="15" t="str">
        <f>VLOOKUP($B1706,Patient!$A$2:$I$2017,5,FALSE)</f>
        <v>PHI</v>
      </c>
      <c r="G1706" s="15" t="str">
        <f>VLOOKUP($B1706,Patient!$A$2:$I$2017,6,FALSE)</f>
        <v>PHI</v>
      </c>
      <c r="H1706" s="15" t="str">
        <f>VLOOKUP($B1706,Patient!$A$2:$I$2017,7,FALSE)</f>
        <v>PHI</v>
      </c>
      <c r="I1706" s="15" t="str">
        <f>VLOOKUP($B1706,Patient!$A$2:$I$2017,8,FALSE)</f>
        <v/>
      </c>
      <c r="J1706" s="15" t="str">
        <f>VLOOKUP($B1706,Patient!$A$2:$I$2017,9,FALSE)</f>
        <v/>
      </c>
      <c r="K1706" s="5">
        <v>177</v>
      </c>
      <c r="L1706" s="3" t="s">
        <v>1073</v>
      </c>
      <c r="M1706" s="11" t="str">
        <f>IF(ISNA(VLOOKUP(A1706,Experiment!$B$2:$E$140,4,FALSE)),"",VLOOKUP(A1706,Experiment!$B$2:$E$140,4,FALSE))</f>
        <v/>
      </c>
      <c r="N1706" s="3" t="s">
        <v>576</v>
      </c>
      <c r="O1706" s="3" t="s">
        <v>53</v>
      </c>
      <c r="P1706" s="3" t="s">
        <v>1070</v>
      </c>
      <c r="Q1706" s="3" t="s">
        <v>111</v>
      </c>
      <c r="R1706" s="3" t="s">
        <v>1064</v>
      </c>
    </row>
    <row r="1707" spans="1:18" x14ac:dyDescent="0.25">
      <c r="A1707" s="3" t="s">
        <v>7020</v>
      </c>
      <c r="B1707" s="3">
        <v>1769</v>
      </c>
      <c r="C1707" s="15" t="str">
        <f>VLOOKUP($B1707,Patient!$A$2:$I$2017,2,FALSE)</f>
        <v>PHI</v>
      </c>
      <c r="D1707" s="15" t="str">
        <f>VLOOKUP($B1707,Patient!$A$2:$I$2017,3,FALSE)</f>
        <v/>
      </c>
      <c r="E1707" s="15" t="str">
        <f>VLOOKUP($B1707,Patient!$A$2:$I$2017,4,FALSE)</f>
        <v/>
      </c>
      <c r="F1707" s="15" t="str">
        <f>VLOOKUP($B1707,Patient!$A$2:$I$2017,5,FALSE)</f>
        <v>PHI</v>
      </c>
      <c r="G1707" s="15" t="str">
        <f>VLOOKUP($B1707,Patient!$A$2:$I$2017,6,FALSE)</f>
        <v>PHI</v>
      </c>
      <c r="H1707" s="15" t="str">
        <f>VLOOKUP($B1707,Patient!$A$2:$I$2017,7,FALSE)</f>
        <v>PHI</v>
      </c>
      <c r="I1707" s="15" t="str">
        <f>VLOOKUP($B1707,Patient!$A$2:$I$2017,8,FALSE)</f>
        <v/>
      </c>
      <c r="J1707" s="15" t="str">
        <f>VLOOKUP($B1707,Patient!$A$2:$I$2017,9,FALSE)</f>
        <v/>
      </c>
      <c r="K1707" s="5">
        <v>1299</v>
      </c>
      <c r="L1707" s="3" t="s">
        <v>74</v>
      </c>
      <c r="M1707" s="11" t="str">
        <f>IF(ISNA(VLOOKUP(A1707,Experiment!$B$2:$E$140,4,FALSE)),"",VLOOKUP(A1707,Experiment!$B$2:$E$140,4,FALSE))</f>
        <v/>
      </c>
      <c r="N1707" s="3" t="s">
        <v>4035</v>
      </c>
      <c r="O1707" s="3" t="s">
        <v>687</v>
      </c>
      <c r="P1707" s="3" t="s">
        <v>1070</v>
      </c>
      <c r="Q1707" s="3" t="s">
        <v>485</v>
      </c>
      <c r="R1707" s="3" t="s">
        <v>2452</v>
      </c>
    </row>
    <row r="1708" spans="1:18" x14ac:dyDescent="0.25">
      <c r="A1708" s="3" t="s">
        <v>6554</v>
      </c>
      <c r="B1708" s="3">
        <v>1771</v>
      </c>
      <c r="C1708" s="15" t="e">
        <f>VLOOKUP($B1708,Patient!$A$2:$I$2017,2,FALSE)</f>
        <v>#N/A</v>
      </c>
      <c r="D1708" s="15" t="e">
        <f>VLOOKUP($B1708,Patient!$A$2:$I$2017,3,FALSE)</f>
        <v>#N/A</v>
      </c>
      <c r="E1708" s="15" t="e">
        <f>VLOOKUP($B1708,Patient!$A$2:$I$2017,4,FALSE)</f>
        <v>#N/A</v>
      </c>
      <c r="F1708" s="15" t="e">
        <f>VLOOKUP($B1708,Patient!$A$2:$I$2017,5,FALSE)</f>
        <v>#N/A</v>
      </c>
      <c r="G1708" s="15" t="e">
        <f>VLOOKUP($B1708,Patient!$A$2:$I$2017,6,FALSE)</f>
        <v>#N/A</v>
      </c>
      <c r="H1708" s="15" t="e">
        <f>VLOOKUP($B1708,Patient!$A$2:$I$2017,7,FALSE)</f>
        <v>#N/A</v>
      </c>
      <c r="I1708" s="15" t="e">
        <f>VLOOKUP($B1708,Patient!$A$2:$I$2017,8,FALSE)</f>
        <v>#N/A</v>
      </c>
      <c r="J1708" s="15" t="e">
        <f>VLOOKUP($B1708,Patient!$A$2:$I$2017,9,FALSE)</f>
        <v>#N/A</v>
      </c>
      <c r="K1708" s="5">
        <v>1190</v>
      </c>
      <c r="L1708" s="3" t="s">
        <v>74</v>
      </c>
      <c r="M1708" s="11" t="str">
        <f>IF(ISNA(VLOOKUP(A1708,Experiment!$B$2:$E$140,4,FALSE)),"",VLOOKUP(A1708,Experiment!$B$2:$E$140,4,FALSE))</f>
        <v/>
      </c>
      <c r="N1708" s="3" t="s">
        <v>53</v>
      </c>
      <c r="O1708" s="3" t="s">
        <v>53</v>
      </c>
      <c r="P1708" s="3" t="s">
        <v>6552</v>
      </c>
      <c r="Q1708" s="3" t="s">
        <v>485</v>
      </c>
      <c r="R1708" s="3" t="s">
        <v>2452</v>
      </c>
    </row>
    <row r="1709" spans="1:18" x14ac:dyDescent="0.25">
      <c r="A1709" s="3" t="s">
        <v>6556</v>
      </c>
      <c r="B1709" s="3">
        <v>1772</v>
      </c>
      <c r="C1709" s="15" t="str">
        <f>VLOOKUP($B1709,Patient!$A$2:$I$2017,2,FALSE)</f>
        <v>PHI</v>
      </c>
      <c r="D1709" s="15" t="str">
        <f>VLOOKUP($B1709,Patient!$A$2:$I$2017,3,FALSE)</f>
        <v>NON-HISPANIC</v>
      </c>
      <c r="E1709" s="15" t="str">
        <f>VLOOKUP($B1709,Patient!$A$2:$I$2017,4,FALSE)</f>
        <v>Male</v>
      </c>
      <c r="F1709" s="15" t="str">
        <f>VLOOKUP($B1709,Patient!$A$2:$I$2017,5,FALSE)</f>
        <v>PHI</v>
      </c>
      <c r="G1709" s="15" t="str">
        <f>VLOOKUP($B1709,Patient!$A$2:$I$2017,6,FALSE)</f>
        <v>PHI</v>
      </c>
      <c r="H1709" s="15" t="str">
        <f>VLOOKUP($B1709,Patient!$A$2:$I$2017,7,FALSE)</f>
        <v>PHI</v>
      </c>
      <c r="I1709" s="15" t="str">
        <f>VLOOKUP($B1709,Patient!$A$2:$I$2017,8,FALSE)</f>
        <v>White</v>
      </c>
      <c r="J1709" s="15" t="str">
        <f>VLOOKUP($B1709,Patient!$A$2:$I$2017,9,FALSE)</f>
        <v>Alive</v>
      </c>
      <c r="K1709" s="5">
        <v>1190</v>
      </c>
      <c r="L1709" s="3" t="s">
        <v>74</v>
      </c>
      <c r="M1709" s="11" t="str">
        <f>IF(ISNA(VLOOKUP(A1709,Experiment!$B$2:$E$140,4,FALSE)),"",VLOOKUP(A1709,Experiment!$B$2:$E$140,4,FALSE))</f>
        <v/>
      </c>
      <c r="N1709" s="3" t="s">
        <v>6378</v>
      </c>
      <c r="O1709" s="3" t="s">
        <v>4251</v>
      </c>
      <c r="P1709" s="3" t="s">
        <v>6552</v>
      </c>
      <c r="Q1709" s="3" t="s">
        <v>485</v>
      </c>
      <c r="R1709" s="3" t="s">
        <v>2452</v>
      </c>
    </row>
    <row r="1710" spans="1:18" x14ac:dyDescent="0.25">
      <c r="A1710" s="3" t="s">
        <v>7022</v>
      </c>
      <c r="B1710" s="3">
        <v>1770</v>
      </c>
      <c r="C1710" s="15" t="str">
        <f>VLOOKUP($B1710,Patient!$A$2:$I$2017,2,FALSE)</f>
        <v>PHI</v>
      </c>
      <c r="D1710" s="15" t="str">
        <f>VLOOKUP($B1710,Patient!$A$2:$I$2017,3,FALSE)</f>
        <v/>
      </c>
      <c r="E1710" s="15" t="str">
        <f>VLOOKUP($B1710,Patient!$A$2:$I$2017,4,FALSE)</f>
        <v/>
      </c>
      <c r="F1710" s="15" t="str">
        <f>VLOOKUP($B1710,Patient!$A$2:$I$2017,5,FALSE)</f>
        <v>PHI</v>
      </c>
      <c r="G1710" s="15" t="str">
        <f>VLOOKUP($B1710,Patient!$A$2:$I$2017,6,FALSE)</f>
        <v>PHI</v>
      </c>
      <c r="H1710" s="15" t="str">
        <f>VLOOKUP($B1710,Patient!$A$2:$I$2017,7,FALSE)</f>
        <v>PHI</v>
      </c>
      <c r="I1710" s="15" t="str">
        <f>VLOOKUP($B1710,Patient!$A$2:$I$2017,8,FALSE)</f>
        <v/>
      </c>
      <c r="J1710" s="15" t="str">
        <f>VLOOKUP($B1710,Patient!$A$2:$I$2017,9,FALSE)</f>
        <v/>
      </c>
      <c r="K1710" s="5">
        <v>1301</v>
      </c>
      <c r="L1710" s="3" t="s">
        <v>93</v>
      </c>
      <c r="M1710" s="11" t="str">
        <f>IF(ISNA(VLOOKUP(A1710,Experiment!$B$2:$E$140,4,FALSE)),"",VLOOKUP(A1710,Experiment!$B$2:$E$140,4,FALSE))</f>
        <v/>
      </c>
      <c r="N1710" s="3" t="s">
        <v>3037</v>
      </c>
      <c r="O1710" s="3" t="s">
        <v>5838</v>
      </c>
      <c r="P1710" s="3" t="s">
        <v>6552</v>
      </c>
      <c r="Q1710" s="3" t="s">
        <v>111</v>
      </c>
      <c r="R1710" s="3" t="s">
        <v>179</v>
      </c>
    </row>
    <row r="1711" spans="1:18" x14ac:dyDescent="0.25">
      <c r="A1711" s="3" t="s">
        <v>6657</v>
      </c>
      <c r="B1711" s="3">
        <v>1773</v>
      </c>
      <c r="C1711" s="15" t="str">
        <f>VLOOKUP($B1711,Patient!$A$2:$I$2017,2,FALSE)</f>
        <v>PHI</v>
      </c>
      <c r="D1711" s="15" t="str">
        <f>VLOOKUP($B1711,Patient!$A$2:$I$2017,3,FALSE)</f>
        <v>NON-HISPANIC</v>
      </c>
      <c r="E1711" s="15" t="str">
        <f>VLOOKUP($B1711,Patient!$A$2:$I$2017,4,FALSE)</f>
        <v>Male</v>
      </c>
      <c r="F1711" s="15" t="str">
        <f>VLOOKUP($B1711,Patient!$A$2:$I$2017,5,FALSE)</f>
        <v>PHI</v>
      </c>
      <c r="G1711" s="15" t="str">
        <f>VLOOKUP($B1711,Patient!$A$2:$I$2017,6,FALSE)</f>
        <v>PHI</v>
      </c>
      <c r="H1711" s="15" t="str">
        <f>VLOOKUP($B1711,Patient!$A$2:$I$2017,7,FALSE)</f>
        <v>PHI</v>
      </c>
      <c r="I1711" s="15" t="str">
        <f>VLOOKUP($B1711,Patient!$A$2:$I$2017,8,FALSE)</f>
        <v>White</v>
      </c>
      <c r="J1711" s="15" t="str">
        <f>VLOOKUP($B1711,Patient!$A$2:$I$2017,9,FALSE)</f>
        <v>Deceased</v>
      </c>
      <c r="K1711" s="5">
        <v>1204</v>
      </c>
      <c r="L1711" s="3" t="s">
        <v>93</v>
      </c>
      <c r="M1711" s="11" t="str">
        <f>IF(ISNA(VLOOKUP(A1711,Experiment!$B$2:$E$140,4,FALSE)),"",VLOOKUP(A1711,Experiment!$B$2:$E$140,4,FALSE))</f>
        <v/>
      </c>
      <c r="N1711" s="3" t="s">
        <v>6654</v>
      </c>
      <c r="O1711" s="3" t="s">
        <v>242</v>
      </c>
      <c r="P1711" s="3" t="s">
        <v>6655</v>
      </c>
      <c r="Q1711" s="3" t="s">
        <v>61</v>
      </c>
      <c r="R1711" s="3" t="s">
        <v>333</v>
      </c>
    </row>
    <row r="1712" spans="1:18" x14ac:dyDescent="0.25">
      <c r="A1712" s="3" t="s">
        <v>7027</v>
      </c>
      <c r="B1712" s="3">
        <v>1774</v>
      </c>
      <c r="C1712" s="15" t="str">
        <f>VLOOKUP($B1712,Patient!$A$2:$I$2017,2,FALSE)</f>
        <v>PHI</v>
      </c>
      <c r="D1712" s="15" t="str">
        <f>VLOOKUP($B1712,Patient!$A$2:$I$2017,3,FALSE)</f>
        <v>NON-HISPANIC</v>
      </c>
      <c r="E1712" s="15" t="str">
        <f>VLOOKUP($B1712,Patient!$A$2:$I$2017,4,FALSE)</f>
        <v>Female</v>
      </c>
      <c r="F1712" s="15" t="str">
        <f>VLOOKUP($B1712,Patient!$A$2:$I$2017,5,FALSE)</f>
        <v>PHI</v>
      </c>
      <c r="G1712" s="15" t="str">
        <f>VLOOKUP($B1712,Patient!$A$2:$I$2017,6,FALSE)</f>
        <v>PHI</v>
      </c>
      <c r="H1712" s="15" t="str">
        <f>VLOOKUP($B1712,Patient!$A$2:$I$2017,7,FALSE)</f>
        <v>PHI</v>
      </c>
      <c r="I1712" s="15" t="str">
        <f>VLOOKUP($B1712,Patient!$A$2:$I$2017,8,FALSE)</f>
        <v>White</v>
      </c>
      <c r="J1712" s="15" t="str">
        <f>VLOOKUP($B1712,Patient!$A$2:$I$2017,9,FALSE)</f>
        <v>Alive</v>
      </c>
      <c r="K1712" s="5">
        <v>1302</v>
      </c>
      <c r="L1712" s="3" t="s">
        <v>74</v>
      </c>
      <c r="M1712" s="11" t="str">
        <f>IF(ISNA(VLOOKUP(A1712,Experiment!$B$2:$E$140,4,FALSE)),"",VLOOKUP(A1712,Experiment!$B$2:$E$140,4,FALSE))</f>
        <v/>
      </c>
      <c r="N1712" s="3" t="s">
        <v>6485</v>
      </c>
      <c r="O1712" s="3" t="s">
        <v>205</v>
      </c>
      <c r="P1712" s="3" t="s">
        <v>6655</v>
      </c>
      <c r="Q1712" s="3" t="s">
        <v>7023</v>
      </c>
      <c r="R1712" s="3" t="s">
        <v>7025</v>
      </c>
    </row>
    <row r="1713" spans="1:18" x14ac:dyDescent="0.25">
      <c r="A1713" s="3" t="s">
        <v>7030</v>
      </c>
      <c r="B1713" s="3">
        <v>1775</v>
      </c>
      <c r="C1713" s="15" t="str">
        <f>VLOOKUP($B1713,Patient!$A$2:$I$2017,2,FALSE)</f>
        <v>PHI</v>
      </c>
      <c r="D1713" s="15" t="str">
        <f>VLOOKUP($B1713,Patient!$A$2:$I$2017,3,FALSE)</f>
        <v/>
      </c>
      <c r="E1713" s="15" t="str">
        <f>VLOOKUP($B1713,Patient!$A$2:$I$2017,4,FALSE)</f>
        <v/>
      </c>
      <c r="F1713" s="15" t="str">
        <f>VLOOKUP($B1713,Patient!$A$2:$I$2017,5,FALSE)</f>
        <v>PHI</v>
      </c>
      <c r="G1713" s="15" t="str">
        <f>VLOOKUP($B1713,Patient!$A$2:$I$2017,6,FALSE)</f>
        <v>PHI</v>
      </c>
      <c r="H1713" s="15" t="str">
        <f>VLOOKUP($B1713,Patient!$A$2:$I$2017,7,FALSE)</f>
        <v>PHI</v>
      </c>
      <c r="I1713" s="15" t="str">
        <f>VLOOKUP($B1713,Patient!$A$2:$I$2017,8,FALSE)</f>
        <v/>
      </c>
      <c r="J1713" s="15" t="str">
        <f>VLOOKUP($B1713,Patient!$A$2:$I$2017,9,FALSE)</f>
        <v/>
      </c>
      <c r="K1713" s="5">
        <v>1303</v>
      </c>
      <c r="L1713" s="3" t="s">
        <v>74</v>
      </c>
      <c r="M1713" s="11" t="str">
        <f>IF(ISNA(VLOOKUP(A1713,Experiment!$B$2:$E$140,4,FALSE)),"",VLOOKUP(A1713,Experiment!$B$2:$E$140,4,FALSE))</f>
        <v/>
      </c>
      <c r="N1713" s="3" t="s">
        <v>6721</v>
      </c>
      <c r="O1713" s="3" t="s">
        <v>2846</v>
      </c>
      <c r="P1713" s="3" t="s">
        <v>6655</v>
      </c>
      <c r="Q1713" s="3" t="s">
        <v>7023</v>
      </c>
      <c r="R1713" s="3" t="s">
        <v>7025</v>
      </c>
    </row>
    <row r="1714" spans="1:18" x14ac:dyDescent="0.25">
      <c r="A1714" s="3" t="s">
        <v>7044</v>
      </c>
      <c r="B1714" s="3">
        <v>1779</v>
      </c>
      <c r="C1714" s="15" t="str">
        <f>VLOOKUP($B1714,Patient!$A$2:$I$2017,2,FALSE)</f>
        <v>PHI</v>
      </c>
      <c r="D1714" s="15" t="str">
        <f>VLOOKUP($B1714,Patient!$A$2:$I$2017,3,FALSE)</f>
        <v/>
      </c>
      <c r="E1714" s="15" t="str">
        <f>VLOOKUP($B1714,Patient!$A$2:$I$2017,4,FALSE)</f>
        <v/>
      </c>
      <c r="F1714" s="15" t="str">
        <f>VLOOKUP($B1714,Patient!$A$2:$I$2017,5,FALSE)</f>
        <v>PHI</v>
      </c>
      <c r="G1714" s="15" t="str">
        <f>VLOOKUP($B1714,Patient!$A$2:$I$2017,6,FALSE)</f>
        <v>PHI</v>
      </c>
      <c r="H1714" s="15" t="str">
        <f>VLOOKUP($B1714,Patient!$A$2:$I$2017,7,FALSE)</f>
        <v>PHI</v>
      </c>
      <c r="I1714" s="15" t="str">
        <f>VLOOKUP($B1714,Patient!$A$2:$I$2017,8,FALSE)</f>
        <v/>
      </c>
      <c r="J1714" s="15" t="str">
        <f>VLOOKUP($B1714,Patient!$A$2:$I$2017,9,FALSE)</f>
        <v/>
      </c>
      <c r="K1714" s="5">
        <v>1307</v>
      </c>
      <c r="L1714" s="3" t="s">
        <v>74</v>
      </c>
      <c r="M1714" s="11" t="str">
        <f>IF(ISNA(VLOOKUP(A1714,Experiment!$B$2:$E$140,4,FALSE)),"",VLOOKUP(A1714,Experiment!$B$2:$E$140,4,FALSE))</f>
        <v/>
      </c>
      <c r="N1714" s="3" t="s">
        <v>7043</v>
      </c>
      <c r="O1714" s="3" t="s">
        <v>674</v>
      </c>
      <c r="P1714" s="3" t="s">
        <v>6552</v>
      </c>
      <c r="Q1714" s="3" t="s">
        <v>485</v>
      </c>
      <c r="R1714" s="3" t="s">
        <v>2452</v>
      </c>
    </row>
    <row r="1715" spans="1:18" x14ac:dyDescent="0.25">
      <c r="A1715" s="3" t="s">
        <v>7036</v>
      </c>
      <c r="B1715" s="3">
        <v>1777</v>
      </c>
      <c r="C1715" s="15" t="str">
        <f>VLOOKUP($B1715,Patient!$A$2:$I$2017,2,FALSE)</f>
        <v>PHI</v>
      </c>
      <c r="D1715" s="15" t="str">
        <f>VLOOKUP($B1715,Patient!$A$2:$I$2017,3,FALSE)</f>
        <v/>
      </c>
      <c r="E1715" s="15" t="str">
        <f>VLOOKUP($B1715,Patient!$A$2:$I$2017,4,FALSE)</f>
        <v/>
      </c>
      <c r="F1715" s="15" t="str">
        <f>VLOOKUP($B1715,Patient!$A$2:$I$2017,5,FALSE)</f>
        <v>PHI</v>
      </c>
      <c r="G1715" s="15" t="str">
        <f>VLOOKUP($B1715,Patient!$A$2:$I$2017,6,FALSE)</f>
        <v>PHI</v>
      </c>
      <c r="H1715" s="15" t="str">
        <f>VLOOKUP($B1715,Patient!$A$2:$I$2017,7,FALSE)</f>
        <v>PHI</v>
      </c>
      <c r="I1715" s="15" t="str">
        <f>VLOOKUP($B1715,Patient!$A$2:$I$2017,8,FALSE)</f>
        <v/>
      </c>
      <c r="J1715" s="15" t="str">
        <f>VLOOKUP($B1715,Patient!$A$2:$I$2017,9,FALSE)</f>
        <v/>
      </c>
      <c r="K1715" s="5">
        <v>1305</v>
      </c>
      <c r="L1715" s="3" t="s">
        <v>93</v>
      </c>
      <c r="M1715" s="11" t="str">
        <f>IF(ISNA(VLOOKUP(A1715,Experiment!$B$2:$E$140,4,FALSE)),"",VLOOKUP(A1715,Experiment!$B$2:$E$140,4,FALSE))</f>
        <v/>
      </c>
      <c r="N1715" s="3" t="s">
        <v>7034</v>
      </c>
      <c r="O1715" s="3" t="s">
        <v>657</v>
      </c>
      <c r="P1715" s="3" t="s">
        <v>6552</v>
      </c>
      <c r="Q1715" s="3" t="s">
        <v>131</v>
      </c>
      <c r="R1715" s="3" t="s">
        <v>297</v>
      </c>
    </row>
    <row r="1716" spans="1:18" x14ac:dyDescent="0.25">
      <c r="A1716" s="3" t="s">
        <v>7041</v>
      </c>
      <c r="B1716" s="3">
        <v>1778</v>
      </c>
      <c r="C1716" s="15" t="str">
        <f>VLOOKUP($B1716,Patient!$A$2:$I$2017,2,FALSE)</f>
        <v>PHI</v>
      </c>
      <c r="D1716" s="15" t="str">
        <f>VLOOKUP($B1716,Patient!$A$2:$I$2017,3,FALSE)</f>
        <v/>
      </c>
      <c r="E1716" s="15" t="str">
        <f>VLOOKUP($B1716,Patient!$A$2:$I$2017,4,FALSE)</f>
        <v/>
      </c>
      <c r="F1716" s="15" t="str">
        <f>VLOOKUP($B1716,Patient!$A$2:$I$2017,5,FALSE)</f>
        <v>PHI</v>
      </c>
      <c r="G1716" s="15" t="str">
        <f>VLOOKUP($B1716,Patient!$A$2:$I$2017,6,FALSE)</f>
        <v>PHI</v>
      </c>
      <c r="H1716" s="15" t="str">
        <f>VLOOKUP($B1716,Patient!$A$2:$I$2017,7,FALSE)</f>
        <v>PHI</v>
      </c>
      <c r="I1716" s="15" t="str">
        <f>VLOOKUP($B1716,Patient!$A$2:$I$2017,8,FALSE)</f>
        <v/>
      </c>
      <c r="J1716" s="15" t="str">
        <f>VLOOKUP($B1716,Patient!$A$2:$I$2017,9,FALSE)</f>
        <v/>
      </c>
      <c r="K1716" s="5">
        <v>1306</v>
      </c>
      <c r="L1716" s="3" t="s">
        <v>93</v>
      </c>
      <c r="M1716" s="11" t="str">
        <f>IF(ISNA(VLOOKUP(A1716,Experiment!$B$2:$E$140,4,FALSE)),"",VLOOKUP(A1716,Experiment!$B$2:$E$140,4,FALSE))</f>
        <v/>
      </c>
      <c r="N1716" s="3" t="s">
        <v>7040</v>
      </c>
      <c r="O1716" s="3" t="s">
        <v>1093</v>
      </c>
      <c r="P1716" s="3" t="s">
        <v>6918</v>
      </c>
      <c r="Q1716" s="3" t="s">
        <v>111</v>
      </c>
      <c r="R1716" s="3" t="s">
        <v>179</v>
      </c>
    </row>
    <row r="1717" spans="1:18" x14ac:dyDescent="0.25">
      <c r="A1717" s="3" t="s">
        <v>6920</v>
      </c>
      <c r="B1717" s="3">
        <v>1780</v>
      </c>
      <c r="C1717" s="15" t="str">
        <f>VLOOKUP($B1717,Patient!$A$2:$I$2017,2,FALSE)</f>
        <v>PHI</v>
      </c>
      <c r="D1717" s="15" t="str">
        <f>VLOOKUP($B1717,Patient!$A$2:$I$2017,3,FALSE)</f>
        <v/>
      </c>
      <c r="E1717" s="15" t="str">
        <f>VLOOKUP($B1717,Patient!$A$2:$I$2017,4,FALSE)</f>
        <v/>
      </c>
      <c r="F1717" s="15" t="str">
        <f>VLOOKUP($B1717,Patient!$A$2:$I$2017,5,FALSE)</f>
        <v>PHI</v>
      </c>
      <c r="G1717" s="15" t="str">
        <f>VLOOKUP($B1717,Patient!$A$2:$I$2017,6,FALSE)</f>
        <v>PHI</v>
      </c>
      <c r="H1717" s="15" t="str">
        <f>VLOOKUP($B1717,Patient!$A$2:$I$2017,7,FALSE)</f>
        <v>PHI</v>
      </c>
      <c r="I1717" s="15" t="str">
        <f>VLOOKUP($B1717,Patient!$A$2:$I$2017,8,FALSE)</f>
        <v/>
      </c>
      <c r="J1717" s="15" t="str">
        <f>VLOOKUP($B1717,Patient!$A$2:$I$2017,9,FALSE)</f>
        <v/>
      </c>
      <c r="K1717" s="5">
        <v>1277</v>
      </c>
      <c r="L1717" s="3" t="s">
        <v>93</v>
      </c>
      <c r="M1717" s="11" t="str">
        <f>IF(ISNA(VLOOKUP(A1717,Experiment!$B$2:$E$140,4,FALSE)),"",VLOOKUP(A1717,Experiment!$B$2:$E$140,4,FALSE))</f>
        <v/>
      </c>
      <c r="N1717" s="3" t="s">
        <v>6917</v>
      </c>
      <c r="O1717" s="3" t="s">
        <v>642</v>
      </c>
      <c r="P1717" s="3" t="s">
        <v>6918</v>
      </c>
      <c r="Q1717" s="3" t="s">
        <v>111</v>
      </c>
      <c r="R1717" s="3" t="s">
        <v>179</v>
      </c>
    </row>
    <row r="1718" spans="1:18" x14ac:dyDescent="0.25">
      <c r="A1718" s="3" t="s">
        <v>7048</v>
      </c>
      <c r="B1718" s="3">
        <v>1781</v>
      </c>
      <c r="C1718" s="15" t="str">
        <f>VLOOKUP($B1718,Patient!$A$2:$I$2017,2,FALSE)</f>
        <v>PHI</v>
      </c>
      <c r="D1718" s="15" t="str">
        <f>VLOOKUP($B1718,Patient!$A$2:$I$2017,3,FALSE)</f>
        <v/>
      </c>
      <c r="E1718" s="15" t="str">
        <f>VLOOKUP($B1718,Patient!$A$2:$I$2017,4,FALSE)</f>
        <v/>
      </c>
      <c r="F1718" s="15" t="str">
        <f>VLOOKUP($B1718,Patient!$A$2:$I$2017,5,FALSE)</f>
        <v>PHI</v>
      </c>
      <c r="G1718" s="15" t="str">
        <f>VLOOKUP($B1718,Patient!$A$2:$I$2017,6,FALSE)</f>
        <v>PHI</v>
      </c>
      <c r="H1718" s="15" t="str">
        <f>VLOOKUP($B1718,Patient!$A$2:$I$2017,7,FALSE)</f>
        <v>PHI</v>
      </c>
      <c r="I1718" s="15" t="str">
        <f>VLOOKUP($B1718,Patient!$A$2:$I$2017,8,FALSE)</f>
        <v/>
      </c>
      <c r="J1718" s="15" t="str">
        <f>VLOOKUP($B1718,Patient!$A$2:$I$2017,9,FALSE)</f>
        <v/>
      </c>
      <c r="K1718" s="5">
        <v>1308</v>
      </c>
      <c r="L1718" s="3" t="s">
        <v>74</v>
      </c>
      <c r="M1718" s="11" t="str">
        <f>IF(ISNA(VLOOKUP(A1718,Experiment!$B$2:$E$140,4,FALSE)),"",VLOOKUP(A1718,Experiment!$B$2:$E$140,4,FALSE))</f>
        <v>T</v>
      </c>
      <c r="N1718" s="3" t="s">
        <v>7047</v>
      </c>
      <c r="O1718" s="3" t="s">
        <v>148</v>
      </c>
      <c r="P1718" s="3" t="s">
        <v>6918</v>
      </c>
      <c r="Q1718" s="3" t="s">
        <v>61</v>
      </c>
      <c r="R1718" s="3" t="s">
        <v>67</v>
      </c>
    </row>
    <row r="1719" spans="1:18" x14ac:dyDescent="0.25">
      <c r="A1719" s="3" t="s">
        <v>7055</v>
      </c>
      <c r="B1719" s="3">
        <v>1782</v>
      </c>
      <c r="C1719" s="15" t="str">
        <f>VLOOKUP($B1719,Patient!$A$2:$I$2017,2,FALSE)</f>
        <v>PHI</v>
      </c>
      <c r="D1719" s="15" t="str">
        <f>VLOOKUP($B1719,Patient!$A$2:$I$2017,3,FALSE)</f>
        <v>NON-HISPANIC</v>
      </c>
      <c r="E1719" s="15" t="str">
        <f>VLOOKUP($B1719,Patient!$A$2:$I$2017,4,FALSE)</f>
        <v>Male</v>
      </c>
      <c r="F1719" s="15" t="str">
        <f>VLOOKUP($B1719,Patient!$A$2:$I$2017,5,FALSE)</f>
        <v>PHI</v>
      </c>
      <c r="G1719" s="15" t="str">
        <f>VLOOKUP($B1719,Patient!$A$2:$I$2017,6,FALSE)</f>
        <v>PHI</v>
      </c>
      <c r="H1719" s="15" t="str">
        <f>VLOOKUP($B1719,Patient!$A$2:$I$2017,7,FALSE)</f>
        <v>PHI</v>
      </c>
      <c r="I1719" s="15" t="str">
        <f>VLOOKUP($B1719,Patient!$A$2:$I$2017,8,FALSE)</f>
        <v>White</v>
      </c>
      <c r="J1719" s="15" t="str">
        <f>VLOOKUP($B1719,Patient!$A$2:$I$2017,9,FALSE)</f>
        <v>Deceased</v>
      </c>
      <c r="K1719" s="5">
        <v>1309</v>
      </c>
      <c r="L1719" s="3" t="s">
        <v>93</v>
      </c>
      <c r="M1719" s="11" t="str">
        <f>IF(ISNA(VLOOKUP(A1719,Experiment!$B$2:$E$140,4,FALSE)),"",VLOOKUP(A1719,Experiment!$B$2:$E$140,4,FALSE))</f>
        <v>T</v>
      </c>
      <c r="N1719" s="3" t="s">
        <v>7051</v>
      </c>
      <c r="O1719" s="3" t="s">
        <v>2534</v>
      </c>
      <c r="P1719" s="3" t="s">
        <v>7052</v>
      </c>
      <c r="Q1719" s="3" t="s">
        <v>61</v>
      </c>
      <c r="R1719" s="3" t="s">
        <v>53</v>
      </c>
    </row>
    <row r="1720" spans="1:18" x14ac:dyDescent="0.25">
      <c r="A1720" s="3" t="s">
        <v>7058</v>
      </c>
      <c r="B1720" s="3">
        <v>1783</v>
      </c>
      <c r="C1720" s="15" t="str">
        <f>VLOOKUP($B1720,Patient!$A$2:$I$2017,2,FALSE)</f>
        <v>PHI</v>
      </c>
      <c r="D1720" s="15" t="str">
        <f>VLOOKUP($B1720,Patient!$A$2:$I$2017,3,FALSE)</f>
        <v>NON-HISPANIC</v>
      </c>
      <c r="E1720" s="15" t="str">
        <f>VLOOKUP($B1720,Patient!$A$2:$I$2017,4,FALSE)</f>
        <v>Male</v>
      </c>
      <c r="F1720" s="15" t="str">
        <f>VLOOKUP($B1720,Patient!$A$2:$I$2017,5,FALSE)</f>
        <v>PHI</v>
      </c>
      <c r="G1720" s="15" t="str">
        <f>VLOOKUP($B1720,Patient!$A$2:$I$2017,6,FALSE)</f>
        <v>PHI</v>
      </c>
      <c r="H1720" s="15" t="str">
        <f>VLOOKUP($B1720,Patient!$A$2:$I$2017,7,FALSE)</f>
        <v>PHI</v>
      </c>
      <c r="I1720" s="15" t="str">
        <f>VLOOKUP($B1720,Patient!$A$2:$I$2017,8,FALSE)</f>
        <v>White</v>
      </c>
      <c r="J1720" s="15" t="str">
        <f>VLOOKUP($B1720,Patient!$A$2:$I$2017,9,FALSE)</f>
        <v>Alive</v>
      </c>
      <c r="K1720" s="5">
        <v>1310</v>
      </c>
      <c r="L1720" s="3" t="s">
        <v>74</v>
      </c>
      <c r="M1720" s="11" t="str">
        <f>IF(ISNA(VLOOKUP(A1720,Experiment!$B$2:$E$140,4,FALSE)),"",VLOOKUP(A1720,Experiment!$B$2:$E$140,4,FALSE))</f>
        <v/>
      </c>
      <c r="N1720" s="3" t="s">
        <v>1368</v>
      </c>
      <c r="O1720" s="3" t="s">
        <v>687</v>
      </c>
      <c r="P1720" s="3" t="s">
        <v>7054</v>
      </c>
      <c r="Q1720" s="3" t="s">
        <v>61</v>
      </c>
      <c r="R1720" s="3" t="s">
        <v>333</v>
      </c>
    </row>
    <row r="1721" spans="1:18" x14ac:dyDescent="0.25">
      <c r="A1721" s="3" t="s">
        <v>7062</v>
      </c>
      <c r="B1721" s="3">
        <v>1788</v>
      </c>
      <c r="C1721" s="15" t="str">
        <f>VLOOKUP($B1721,Patient!$A$2:$I$2017,2,FALSE)</f>
        <v>PHI</v>
      </c>
      <c r="D1721" s="15" t="str">
        <f>VLOOKUP($B1721,Patient!$A$2:$I$2017,3,FALSE)</f>
        <v/>
      </c>
      <c r="E1721" s="15" t="str">
        <f>VLOOKUP($B1721,Patient!$A$2:$I$2017,4,FALSE)</f>
        <v/>
      </c>
      <c r="F1721" s="15" t="str">
        <f>VLOOKUP($B1721,Patient!$A$2:$I$2017,5,FALSE)</f>
        <v>PHI</v>
      </c>
      <c r="G1721" s="15" t="str">
        <f>VLOOKUP($B1721,Patient!$A$2:$I$2017,6,FALSE)</f>
        <v>PHI</v>
      </c>
      <c r="H1721" s="15" t="str">
        <f>VLOOKUP($B1721,Patient!$A$2:$I$2017,7,FALSE)</f>
        <v>PHI</v>
      </c>
      <c r="I1721" s="15" t="str">
        <f>VLOOKUP($B1721,Patient!$A$2:$I$2017,8,FALSE)</f>
        <v/>
      </c>
      <c r="J1721" s="15" t="str">
        <f>VLOOKUP($B1721,Patient!$A$2:$I$2017,9,FALSE)</f>
        <v/>
      </c>
      <c r="K1721" s="5">
        <v>1311</v>
      </c>
      <c r="L1721" s="3" t="s">
        <v>74</v>
      </c>
      <c r="M1721" s="11" t="str">
        <f>IF(ISNA(VLOOKUP(A1721,Experiment!$B$2:$E$140,4,FALSE)),"",VLOOKUP(A1721,Experiment!$B$2:$E$140,4,FALSE))</f>
        <v/>
      </c>
      <c r="N1721" s="3" t="s">
        <v>4674</v>
      </c>
      <c r="O1721" s="3" t="s">
        <v>4090</v>
      </c>
      <c r="P1721" s="3" t="s">
        <v>3853</v>
      </c>
      <c r="Q1721" s="3" t="s">
        <v>485</v>
      </c>
      <c r="R1721" s="3" t="s">
        <v>2452</v>
      </c>
    </row>
    <row r="1722" spans="1:18" x14ac:dyDescent="0.25">
      <c r="A1722" s="3" t="s">
        <v>3855</v>
      </c>
      <c r="B1722" s="3">
        <v>1789</v>
      </c>
      <c r="C1722" s="15" t="str">
        <f>VLOOKUP($B1722,Patient!$A$2:$I$2017,2,FALSE)</f>
        <v>PHI</v>
      </c>
      <c r="D1722" s="15" t="str">
        <f>VLOOKUP($B1722,Patient!$A$2:$I$2017,3,FALSE)</f>
        <v/>
      </c>
      <c r="E1722" s="15" t="str">
        <f>VLOOKUP($B1722,Patient!$A$2:$I$2017,4,FALSE)</f>
        <v/>
      </c>
      <c r="F1722" s="15" t="str">
        <f>VLOOKUP($B1722,Patient!$A$2:$I$2017,5,FALSE)</f>
        <v>PHI</v>
      </c>
      <c r="G1722" s="15" t="str">
        <f>VLOOKUP($B1722,Patient!$A$2:$I$2017,6,FALSE)</f>
        <v>PHI</v>
      </c>
      <c r="H1722" s="15" t="str">
        <f>VLOOKUP($B1722,Patient!$A$2:$I$2017,7,FALSE)</f>
        <v>PHI</v>
      </c>
      <c r="I1722" s="15" t="str">
        <f>VLOOKUP($B1722,Patient!$A$2:$I$2017,8,FALSE)</f>
        <v/>
      </c>
      <c r="J1722" s="15" t="str">
        <f>VLOOKUP($B1722,Patient!$A$2:$I$2017,9,FALSE)</f>
        <v/>
      </c>
      <c r="K1722" s="5">
        <v>704</v>
      </c>
      <c r="L1722" s="3" t="s">
        <v>74</v>
      </c>
      <c r="M1722" s="11" t="str">
        <f>IF(ISNA(VLOOKUP(A1722,Experiment!$B$2:$E$140,4,FALSE)),"",VLOOKUP(A1722,Experiment!$B$2:$E$140,4,FALSE))</f>
        <v/>
      </c>
      <c r="N1722" s="3" t="s">
        <v>3851</v>
      </c>
      <c r="O1722" s="3" t="s">
        <v>3852</v>
      </c>
      <c r="P1722" s="3" t="s">
        <v>3853</v>
      </c>
      <c r="Q1722" s="3" t="s">
        <v>485</v>
      </c>
      <c r="R1722" s="3" t="s">
        <v>2452</v>
      </c>
    </row>
    <row r="1723" spans="1:18" x14ac:dyDescent="0.25">
      <c r="A1723" s="3" t="s">
        <v>6559</v>
      </c>
      <c r="B1723" s="3">
        <v>1791</v>
      </c>
      <c r="C1723" s="15" t="str">
        <f>VLOOKUP($B1723,Patient!$A$2:$I$2017,2,FALSE)</f>
        <v>PHI</v>
      </c>
      <c r="D1723" s="15" t="str">
        <f>VLOOKUP($B1723,Patient!$A$2:$I$2017,3,FALSE)</f>
        <v>HISPANIC</v>
      </c>
      <c r="E1723" s="15" t="str">
        <f>VLOOKUP($B1723,Patient!$A$2:$I$2017,4,FALSE)</f>
        <v>Male</v>
      </c>
      <c r="F1723" s="15" t="str">
        <f>VLOOKUP($B1723,Patient!$A$2:$I$2017,5,FALSE)</f>
        <v>PHI</v>
      </c>
      <c r="G1723" s="15" t="str">
        <f>VLOOKUP($B1723,Patient!$A$2:$I$2017,6,FALSE)</f>
        <v>PHI</v>
      </c>
      <c r="H1723" s="15" t="str">
        <f>VLOOKUP($B1723,Patient!$A$2:$I$2017,7,FALSE)</f>
        <v>PHI</v>
      </c>
      <c r="I1723" s="15" t="str">
        <f>VLOOKUP($B1723,Patient!$A$2:$I$2017,8,FALSE)</f>
        <v/>
      </c>
      <c r="J1723" s="15" t="str">
        <f>VLOOKUP($B1723,Patient!$A$2:$I$2017,9,FALSE)</f>
        <v/>
      </c>
      <c r="K1723" s="5">
        <v>1190</v>
      </c>
      <c r="L1723" s="3" t="s">
        <v>74</v>
      </c>
      <c r="M1723" s="11" t="str">
        <f>IF(ISNA(VLOOKUP(A1723,Experiment!$B$2:$E$140,4,FALSE)),"",VLOOKUP(A1723,Experiment!$B$2:$E$140,4,FALSE))</f>
        <v/>
      </c>
      <c r="N1723" s="3" t="s">
        <v>2658</v>
      </c>
      <c r="O1723" s="3" t="s">
        <v>2471</v>
      </c>
      <c r="P1723" s="3" t="s">
        <v>3854</v>
      </c>
      <c r="Q1723" s="3" t="s">
        <v>485</v>
      </c>
      <c r="R1723" s="3" t="s">
        <v>2452</v>
      </c>
    </row>
    <row r="1724" spans="1:18" x14ac:dyDescent="0.25">
      <c r="A1724" s="3" t="s">
        <v>6561</v>
      </c>
      <c r="B1724" s="3">
        <v>1792</v>
      </c>
      <c r="C1724" s="15" t="str">
        <f>VLOOKUP($B1724,Patient!$A$2:$I$2017,2,FALSE)</f>
        <v>PHI</v>
      </c>
      <c r="D1724" s="15" t="str">
        <f>VLOOKUP($B1724,Patient!$A$2:$I$2017,3,FALSE)</f>
        <v/>
      </c>
      <c r="E1724" s="15" t="str">
        <f>VLOOKUP($B1724,Patient!$A$2:$I$2017,4,FALSE)</f>
        <v/>
      </c>
      <c r="F1724" s="15" t="str">
        <f>VLOOKUP($B1724,Patient!$A$2:$I$2017,5,FALSE)</f>
        <v>PHI</v>
      </c>
      <c r="G1724" s="15" t="str">
        <f>VLOOKUP($B1724,Patient!$A$2:$I$2017,6,FALSE)</f>
        <v>PHI</v>
      </c>
      <c r="H1724" s="15" t="str">
        <f>VLOOKUP($B1724,Patient!$A$2:$I$2017,7,FALSE)</f>
        <v>PHI</v>
      </c>
      <c r="I1724" s="15" t="str">
        <f>VLOOKUP($B1724,Patient!$A$2:$I$2017,8,FALSE)</f>
        <v/>
      </c>
      <c r="J1724" s="15" t="str">
        <f>VLOOKUP($B1724,Patient!$A$2:$I$2017,9,FALSE)</f>
        <v/>
      </c>
      <c r="K1724" s="5">
        <v>1190</v>
      </c>
      <c r="L1724" s="3" t="s">
        <v>74</v>
      </c>
      <c r="M1724" s="11" t="str">
        <f>IF(ISNA(VLOOKUP(A1724,Experiment!$B$2:$E$140,4,FALSE)),"",VLOOKUP(A1724,Experiment!$B$2:$E$140,4,FALSE))</f>
        <v/>
      </c>
      <c r="N1724" s="3" t="s">
        <v>53</v>
      </c>
      <c r="O1724" s="3" t="s">
        <v>53</v>
      </c>
      <c r="P1724" s="3" t="s">
        <v>3854</v>
      </c>
      <c r="Q1724" s="3" t="s">
        <v>485</v>
      </c>
      <c r="R1724" s="3" t="s">
        <v>2452</v>
      </c>
    </row>
    <row r="1725" spans="1:18" x14ac:dyDescent="0.25">
      <c r="A1725" s="3" t="s">
        <v>7038</v>
      </c>
      <c r="B1725" s="3">
        <v>1785</v>
      </c>
      <c r="C1725" s="15" t="str">
        <f>VLOOKUP($B1725,Patient!$A$2:$I$2017,2,FALSE)</f>
        <v>PHI</v>
      </c>
      <c r="D1725" s="15" t="str">
        <f>VLOOKUP($B1725,Patient!$A$2:$I$2017,3,FALSE)</f>
        <v/>
      </c>
      <c r="E1725" s="15" t="str">
        <f>VLOOKUP($B1725,Patient!$A$2:$I$2017,4,FALSE)</f>
        <v/>
      </c>
      <c r="F1725" s="15" t="str">
        <f>VLOOKUP($B1725,Patient!$A$2:$I$2017,5,FALSE)</f>
        <v>PHI</v>
      </c>
      <c r="G1725" s="15" t="str">
        <f>VLOOKUP($B1725,Patient!$A$2:$I$2017,6,FALSE)</f>
        <v>PHI</v>
      </c>
      <c r="H1725" s="15" t="str">
        <f>VLOOKUP($B1725,Patient!$A$2:$I$2017,7,FALSE)</f>
        <v>PHI</v>
      </c>
      <c r="I1725" s="15" t="str">
        <f>VLOOKUP($B1725,Patient!$A$2:$I$2017,8,FALSE)</f>
        <v/>
      </c>
      <c r="J1725" s="15" t="str">
        <f>VLOOKUP($B1725,Patient!$A$2:$I$2017,9,FALSE)</f>
        <v/>
      </c>
      <c r="K1725" s="5">
        <v>1305</v>
      </c>
      <c r="L1725" s="3" t="s">
        <v>146</v>
      </c>
      <c r="M1725" s="11" t="str">
        <f>IF(ISNA(VLOOKUP(A1725,Experiment!$B$2:$E$140,4,FALSE)),"",VLOOKUP(A1725,Experiment!$B$2:$E$140,4,FALSE))</f>
        <v/>
      </c>
      <c r="N1725" s="3" t="s">
        <v>53</v>
      </c>
      <c r="O1725" s="3" t="s">
        <v>53</v>
      </c>
      <c r="P1725" s="3" t="s">
        <v>6552</v>
      </c>
      <c r="Q1725" s="3" t="s">
        <v>131</v>
      </c>
      <c r="R1725" s="3" t="s">
        <v>297</v>
      </c>
    </row>
    <row r="1726" spans="1:18" x14ac:dyDescent="0.25">
      <c r="A1726" s="3" t="s">
        <v>7072</v>
      </c>
      <c r="B1726" s="3">
        <v>1787</v>
      </c>
      <c r="C1726" s="15" t="str">
        <f>VLOOKUP($B1726,Patient!$A$2:$I$2017,2,FALSE)</f>
        <v>PHI</v>
      </c>
      <c r="D1726" s="15" t="str">
        <f>VLOOKUP($B1726,Patient!$A$2:$I$2017,3,FALSE)</f>
        <v/>
      </c>
      <c r="E1726" s="15" t="str">
        <f>VLOOKUP($B1726,Patient!$A$2:$I$2017,4,FALSE)</f>
        <v/>
      </c>
      <c r="F1726" s="15" t="str">
        <f>VLOOKUP($B1726,Patient!$A$2:$I$2017,5,FALSE)</f>
        <v>PHI</v>
      </c>
      <c r="G1726" s="15" t="str">
        <f>VLOOKUP($B1726,Patient!$A$2:$I$2017,6,FALSE)</f>
        <v>PHI</v>
      </c>
      <c r="H1726" s="15" t="str">
        <f>VLOOKUP($B1726,Patient!$A$2:$I$2017,7,FALSE)</f>
        <v>PHI</v>
      </c>
      <c r="I1726" s="15" t="str">
        <f>VLOOKUP($B1726,Patient!$A$2:$I$2017,8,FALSE)</f>
        <v/>
      </c>
      <c r="J1726" s="15" t="str">
        <f>VLOOKUP($B1726,Patient!$A$2:$I$2017,9,FALSE)</f>
        <v/>
      </c>
      <c r="K1726" s="5">
        <v>1312</v>
      </c>
      <c r="L1726" s="3" t="s">
        <v>93</v>
      </c>
      <c r="M1726" s="11" t="str">
        <f>IF(ISNA(VLOOKUP(A1726,Experiment!$B$2:$E$140,4,FALSE)),"",VLOOKUP(A1726,Experiment!$B$2:$E$140,4,FALSE))</f>
        <v/>
      </c>
      <c r="N1726" s="3" t="s">
        <v>7071</v>
      </c>
      <c r="O1726" s="3" t="s">
        <v>2373</v>
      </c>
      <c r="P1726" s="3" t="s">
        <v>3854</v>
      </c>
      <c r="Q1726" s="3" t="s">
        <v>111</v>
      </c>
      <c r="R1726" s="3" t="s">
        <v>179</v>
      </c>
    </row>
    <row r="1727" spans="1:18" x14ac:dyDescent="0.25">
      <c r="A1727" s="3" t="s">
        <v>6563</v>
      </c>
      <c r="B1727" s="3">
        <v>1793</v>
      </c>
      <c r="C1727" s="15" t="str">
        <f>VLOOKUP($B1727,Patient!$A$2:$I$2017,2,FALSE)</f>
        <v>PHI</v>
      </c>
      <c r="D1727" s="15" t="str">
        <f>VLOOKUP($B1727,Patient!$A$2:$I$2017,3,FALSE)</f>
        <v>NON-HISPANIC</v>
      </c>
      <c r="E1727" s="15" t="str">
        <f>VLOOKUP($B1727,Patient!$A$2:$I$2017,4,FALSE)</f>
        <v>Male</v>
      </c>
      <c r="F1727" s="15" t="str">
        <f>VLOOKUP($B1727,Patient!$A$2:$I$2017,5,FALSE)</f>
        <v>PHI</v>
      </c>
      <c r="G1727" s="15" t="str">
        <f>VLOOKUP($B1727,Patient!$A$2:$I$2017,6,FALSE)</f>
        <v>PHI</v>
      </c>
      <c r="H1727" s="15" t="str">
        <f>VLOOKUP($B1727,Patient!$A$2:$I$2017,7,FALSE)</f>
        <v>PHI</v>
      </c>
      <c r="I1727" s="15" t="str">
        <f>VLOOKUP($B1727,Patient!$A$2:$I$2017,8,FALSE)</f>
        <v>White</v>
      </c>
      <c r="J1727" s="15" t="str">
        <f>VLOOKUP($B1727,Patient!$A$2:$I$2017,9,FALSE)</f>
        <v>Alive</v>
      </c>
      <c r="K1727" s="5">
        <v>1190</v>
      </c>
      <c r="L1727" s="3" t="s">
        <v>74</v>
      </c>
      <c r="M1727" s="11" t="str">
        <f>IF(ISNA(VLOOKUP(A1727,Experiment!$B$2:$E$140,4,FALSE)),"",VLOOKUP(A1727,Experiment!$B$2:$E$140,4,FALSE))</f>
        <v/>
      </c>
      <c r="N1727" s="3" t="s">
        <v>53</v>
      </c>
      <c r="O1727" s="3" t="s">
        <v>53</v>
      </c>
      <c r="P1727" s="3" t="s">
        <v>3854</v>
      </c>
      <c r="Q1727" s="3" t="s">
        <v>485</v>
      </c>
      <c r="R1727" s="3" t="s">
        <v>2452</v>
      </c>
    </row>
    <row r="1728" spans="1:18" x14ac:dyDescent="0.25">
      <c r="A1728" s="3" t="s">
        <v>6745</v>
      </c>
      <c r="B1728" s="3">
        <v>1784</v>
      </c>
      <c r="C1728" s="15" t="str">
        <f>VLOOKUP($B1728,Patient!$A$2:$I$2017,2,FALSE)</f>
        <v>PHI</v>
      </c>
      <c r="D1728" s="15" t="str">
        <f>VLOOKUP($B1728,Patient!$A$2:$I$2017,3,FALSE)</f>
        <v>NON-HISPANIC</v>
      </c>
      <c r="E1728" s="15" t="str">
        <f>VLOOKUP($B1728,Patient!$A$2:$I$2017,4,FALSE)</f>
        <v>Female</v>
      </c>
      <c r="F1728" s="15" t="str">
        <f>VLOOKUP($B1728,Patient!$A$2:$I$2017,5,FALSE)</f>
        <v>PHI</v>
      </c>
      <c r="G1728" s="15" t="str">
        <f>VLOOKUP($B1728,Patient!$A$2:$I$2017,6,FALSE)</f>
        <v>PHI</v>
      </c>
      <c r="H1728" s="15" t="str">
        <f>VLOOKUP($B1728,Patient!$A$2:$I$2017,7,FALSE)</f>
        <v>PHI</v>
      </c>
      <c r="I1728" s="15" t="str">
        <f>VLOOKUP($B1728,Patient!$A$2:$I$2017,8,FALSE)</f>
        <v>White</v>
      </c>
      <c r="J1728" s="15" t="str">
        <f>VLOOKUP($B1728,Patient!$A$2:$I$2017,9,FALSE)</f>
        <v>Alive</v>
      </c>
      <c r="K1728" s="5">
        <v>1229</v>
      </c>
      <c r="L1728" s="3" t="s">
        <v>146</v>
      </c>
      <c r="M1728" s="11" t="str">
        <f>IF(ISNA(VLOOKUP(A1728,Experiment!$B$2:$E$140,4,FALSE)),"",VLOOKUP(A1728,Experiment!$B$2:$E$140,4,FALSE))</f>
        <v>N</v>
      </c>
      <c r="N1728" s="3" t="s">
        <v>53</v>
      </c>
      <c r="O1728" s="3" t="s">
        <v>53</v>
      </c>
      <c r="P1728" s="3" t="s">
        <v>3853</v>
      </c>
      <c r="Q1728" s="3" t="s">
        <v>61</v>
      </c>
      <c r="R1728" s="3" t="s">
        <v>333</v>
      </c>
    </row>
    <row r="1729" spans="1:18" x14ac:dyDescent="0.25">
      <c r="A1729" s="3" t="s">
        <v>7056</v>
      </c>
      <c r="B1729" s="3">
        <v>1786</v>
      </c>
      <c r="C1729" s="15" t="str">
        <f>VLOOKUP($B1729,Patient!$A$2:$I$2017,2,FALSE)</f>
        <v>PHI</v>
      </c>
      <c r="D1729" s="15" t="str">
        <f>VLOOKUP($B1729,Patient!$A$2:$I$2017,3,FALSE)</f>
        <v>UNKNOWN</v>
      </c>
      <c r="E1729" s="15" t="str">
        <f>VLOOKUP($B1729,Patient!$A$2:$I$2017,4,FALSE)</f>
        <v>Male</v>
      </c>
      <c r="F1729" s="15" t="str">
        <f>VLOOKUP($B1729,Patient!$A$2:$I$2017,5,FALSE)</f>
        <v>PHI</v>
      </c>
      <c r="G1729" s="15" t="str">
        <f>VLOOKUP($B1729,Patient!$A$2:$I$2017,6,FALSE)</f>
        <v>PHI</v>
      </c>
      <c r="H1729" s="15" t="str">
        <f>VLOOKUP($B1729,Patient!$A$2:$I$2017,7,FALSE)</f>
        <v>PHI</v>
      </c>
      <c r="I1729" s="15" t="str">
        <f>VLOOKUP($B1729,Patient!$A$2:$I$2017,8,FALSE)</f>
        <v>Unknown</v>
      </c>
      <c r="J1729" s="15" t="str">
        <f>VLOOKUP($B1729,Patient!$A$2:$I$2017,9,FALSE)</f>
        <v>Alive</v>
      </c>
      <c r="K1729" s="5">
        <v>1309</v>
      </c>
      <c r="L1729" s="3" t="s">
        <v>146</v>
      </c>
      <c r="M1729" s="11" t="str">
        <f>IF(ISNA(VLOOKUP(A1729,Experiment!$B$2:$E$140,4,FALSE)),"",VLOOKUP(A1729,Experiment!$B$2:$E$140,4,FALSE))</f>
        <v>N</v>
      </c>
      <c r="N1729" s="3" t="s">
        <v>53</v>
      </c>
      <c r="O1729" s="3" t="s">
        <v>53</v>
      </c>
      <c r="P1729" s="3" t="s">
        <v>6655</v>
      </c>
      <c r="Q1729" s="3" t="s">
        <v>61</v>
      </c>
      <c r="R1729" s="3" t="s">
        <v>53</v>
      </c>
    </row>
    <row r="1730" spans="1:18" x14ac:dyDescent="0.25">
      <c r="A1730" s="3" t="s">
        <v>7078</v>
      </c>
      <c r="B1730" s="3">
        <v>1795</v>
      </c>
      <c r="C1730" s="15" t="str">
        <f>VLOOKUP($B1730,Patient!$A$2:$I$2017,2,FALSE)</f>
        <v>PHI</v>
      </c>
      <c r="D1730" s="15" t="str">
        <f>VLOOKUP($B1730,Patient!$A$2:$I$2017,3,FALSE)</f>
        <v>NON-HISPANIC</v>
      </c>
      <c r="E1730" s="15" t="str">
        <f>VLOOKUP($B1730,Patient!$A$2:$I$2017,4,FALSE)</f>
        <v>Female</v>
      </c>
      <c r="F1730" s="15" t="str">
        <f>VLOOKUP($B1730,Patient!$A$2:$I$2017,5,FALSE)</f>
        <v>PHI</v>
      </c>
      <c r="G1730" s="15" t="str">
        <f>VLOOKUP($B1730,Patient!$A$2:$I$2017,6,FALSE)</f>
        <v>PHI</v>
      </c>
      <c r="H1730" s="15" t="str">
        <f>VLOOKUP($B1730,Patient!$A$2:$I$2017,7,FALSE)</f>
        <v>PHI</v>
      </c>
      <c r="I1730" s="15" t="str">
        <f>VLOOKUP($B1730,Patient!$A$2:$I$2017,8,FALSE)</f>
        <v>White</v>
      </c>
      <c r="J1730" s="15" t="str">
        <f>VLOOKUP($B1730,Patient!$A$2:$I$2017,9,FALSE)</f>
        <v>Alive</v>
      </c>
      <c r="K1730" s="5">
        <v>1313</v>
      </c>
      <c r="L1730" s="3" t="s">
        <v>93</v>
      </c>
      <c r="M1730" s="11" t="str">
        <f>IF(ISNA(VLOOKUP(A1730,Experiment!$B$2:$E$140,4,FALSE)),"",VLOOKUP(A1730,Experiment!$B$2:$E$140,4,FALSE))</f>
        <v/>
      </c>
      <c r="N1730" s="3" t="s">
        <v>4132</v>
      </c>
      <c r="O1730" s="3" t="s">
        <v>2846</v>
      </c>
      <c r="P1730" s="3" t="s">
        <v>3854</v>
      </c>
      <c r="Q1730" s="3" t="s">
        <v>61</v>
      </c>
      <c r="R1730" s="3" t="s">
        <v>53</v>
      </c>
    </row>
    <row r="1731" spans="1:18" x14ac:dyDescent="0.25">
      <c r="A1731" s="3" t="s">
        <v>7097</v>
      </c>
      <c r="B1731" s="3">
        <v>1796</v>
      </c>
      <c r="C1731" s="15" t="str">
        <f>VLOOKUP($B1731,Patient!$A$2:$I$2017,2,FALSE)</f>
        <v>PHI</v>
      </c>
      <c r="D1731" s="15" t="str">
        <f>VLOOKUP($B1731,Patient!$A$2:$I$2017,3,FALSE)</f>
        <v>NON-HISPANIC</v>
      </c>
      <c r="E1731" s="15" t="str">
        <f>VLOOKUP($B1731,Patient!$A$2:$I$2017,4,FALSE)</f>
        <v>Male</v>
      </c>
      <c r="F1731" s="15" t="str">
        <f>VLOOKUP($B1731,Patient!$A$2:$I$2017,5,FALSE)</f>
        <v>PHI</v>
      </c>
      <c r="G1731" s="15" t="str">
        <f>VLOOKUP($B1731,Patient!$A$2:$I$2017,6,FALSE)</f>
        <v>PHI</v>
      </c>
      <c r="H1731" s="15" t="str">
        <f>VLOOKUP($B1731,Patient!$A$2:$I$2017,7,FALSE)</f>
        <v>PHI</v>
      </c>
      <c r="I1731" s="15" t="str">
        <f>VLOOKUP($B1731,Patient!$A$2:$I$2017,8,FALSE)</f>
        <v>Asian</v>
      </c>
      <c r="J1731" s="15" t="str">
        <f>VLOOKUP($B1731,Patient!$A$2:$I$2017,9,FALSE)</f>
        <v>Alive</v>
      </c>
      <c r="K1731" s="5">
        <v>1314</v>
      </c>
      <c r="L1731" s="3" t="s">
        <v>93</v>
      </c>
      <c r="M1731" s="11" t="str">
        <f>IF(ISNA(VLOOKUP(A1731,Experiment!$B$2:$E$140,4,FALSE)),"",VLOOKUP(A1731,Experiment!$B$2:$E$140,4,FALSE))</f>
        <v/>
      </c>
      <c r="N1731" s="3" t="s">
        <v>7094</v>
      </c>
      <c r="O1731" s="3" t="s">
        <v>7095</v>
      </c>
      <c r="P1731" s="3" t="s">
        <v>7076</v>
      </c>
      <c r="Q1731" s="3" t="s">
        <v>61</v>
      </c>
      <c r="R1731" s="3" t="s">
        <v>53</v>
      </c>
    </row>
    <row r="1732" spans="1:18" x14ac:dyDescent="0.25">
      <c r="A1732" s="3" t="s">
        <v>7098</v>
      </c>
      <c r="B1732" s="3">
        <v>1797</v>
      </c>
      <c r="C1732" s="15" t="str">
        <f>VLOOKUP($B1732,Patient!$A$2:$I$2017,2,FALSE)</f>
        <v>PHI</v>
      </c>
      <c r="D1732" s="15" t="str">
        <f>VLOOKUP($B1732,Patient!$A$2:$I$2017,3,FALSE)</f>
        <v>NON-HISPANIC</v>
      </c>
      <c r="E1732" s="15" t="str">
        <f>VLOOKUP($B1732,Patient!$A$2:$I$2017,4,FALSE)</f>
        <v>Male</v>
      </c>
      <c r="F1732" s="15" t="str">
        <f>VLOOKUP($B1732,Patient!$A$2:$I$2017,5,FALSE)</f>
        <v>PHI</v>
      </c>
      <c r="G1732" s="15" t="str">
        <f>VLOOKUP($B1732,Patient!$A$2:$I$2017,6,FALSE)</f>
        <v>PHI</v>
      </c>
      <c r="H1732" s="15" t="str">
        <f>VLOOKUP($B1732,Patient!$A$2:$I$2017,7,FALSE)</f>
        <v>PHI</v>
      </c>
      <c r="I1732" s="15" t="str">
        <f>VLOOKUP($B1732,Patient!$A$2:$I$2017,8,FALSE)</f>
        <v>White</v>
      </c>
      <c r="J1732" s="15" t="str">
        <f>VLOOKUP($B1732,Patient!$A$2:$I$2017,9,FALSE)</f>
        <v>Alive</v>
      </c>
      <c r="K1732" s="5">
        <v>1314</v>
      </c>
      <c r="L1732" s="3" t="s">
        <v>74</v>
      </c>
      <c r="M1732" s="11" t="str">
        <f>IF(ISNA(VLOOKUP(A1732,Experiment!$B$2:$E$140,4,FALSE)),"",VLOOKUP(A1732,Experiment!$B$2:$E$140,4,FALSE))</f>
        <v>T</v>
      </c>
      <c r="N1732" s="3" t="s">
        <v>1422</v>
      </c>
      <c r="O1732" s="3" t="s">
        <v>6641</v>
      </c>
      <c r="P1732" s="3" t="s">
        <v>7076</v>
      </c>
      <c r="Q1732" s="3" t="s">
        <v>61</v>
      </c>
      <c r="R1732" s="3" t="s">
        <v>53</v>
      </c>
    </row>
    <row r="1733" spans="1:18" x14ac:dyDescent="0.25">
      <c r="A1733" s="3" t="s">
        <v>7107</v>
      </c>
      <c r="B1733" s="3">
        <v>1798</v>
      </c>
      <c r="C1733" s="15" t="str">
        <f>VLOOKUP($B1733,Patient!$A$2:$I$2017,2,FALSE)</f>
        <v>PHI</v>
      </c>
      <c r="D1733" s="15" t="str">
        <f>VLOOKUP($B1733,Patient!$A$2:$I$2017,3,FALSE)</f>
        <v/>
      </c>
      <c r="E1733" s="15" t="str">
        <f>VLOOKUP($B1733,Patient!$A$2:$I$2017,4,FALSE)</f>
        <v/>
      </c>
      <c r="F1733" s="15" t="str">
        <f>VLOOKUP($B1733,Patient!$A$2:$I$2017,5,FALSE)</f>
        <v>PHI</v>
      </c>
      <c r="G1733" s="15" t="str">
        <f>VLOOKUP($B1733,Patient!$A$2:$I$2017,6,FALSE)</f>
        <v>PHI</v>
      </c>
      <c r="H1733" s="15" t="str">
        <f>VLOOKUP($B1733,Patient!$A$2:$I$2017,7,FALSE)</f>
        <v>PHI</v>
      </c>
      <c r="I1733" s="15" t="str">
        <f>VLOOKUP($B1733,Patient!$A$2:$I$2017,8,FALSE)</f>
        <v/>
      </c>
      <c r="J1733" s="15" t="str">
        <f>VLOOKUP($B1733,Patient!$A$2:$I$2017,9,FALSE)</f>
        <v/>
      </c>
      <c r="K1733" s="5">
        <v>1315</v>
      </c>
      <c r="L1733" s="3" t="s">
        <v>93</v>
      </c>
      <c r="M1733" s="11" t="str">
        <f>IF(ISNA(VLOOKUP(A1733,Experiment!$B$2:$E$140,4,FALSE)),"",VLOOKUP(A1733,Experiment!$B$2:$E$140,4,FALSE))</f>
        <v/>
      </c>
      <c r="N1733" s="3" t="s">
        <v>2815</v>
      </c>
      <c r="O1733" s="3" t="s">
        <v>660</v>
      </c>
      <c r="P1733" s="3" t="s">
        <v>7076</v>
      </c>
      <c r="Q1733" s="3" t="s">
        <v>61</v>
      </c>
      <c r="R1733" s="3" t="s">
        <v>1114</v>
      </c>
    </row>
    <row r="1734" spans="1:18" x14ac:dyDescent="0.25">
      <c r="A1734" s="3" t="s">
        <v>7108</v>
      </c>
      <c r="B1734" s="3">
        <v>1799</v>
      </c>
      <c r="C1734" s="15" t="str">
        <f>VLOOKUP($B1734,Patient!$A$2:$I$2017,2,FALSE)</f>
        <v>PHI</v>
      </c>
      <c r="D1734" s="15" t="str">
        <f>VLOOKUP($B1734,Patient!$A$2:$I$2017,3,FALSE)</f>
        <v/>
      </c>
      <c r="E1734" s="15" t="str">
        <f>VLOOKUP($B1734,Patient!$A$2:$I$2017,4,FALSE)</f>
        <v/>
      </c>
      <c r="F1734" s="15" t="str">
        <f>VLOOKUP($B1734,Patient!$A$2:$I$2017,5,FALSE)</f>
        <v>PHI</v>
      </c>
      <c r="G1734" s="15" t="str">
        <f>VLOOKUP($B1734,Patient!$A$2:$I$2017,6,FALSE)</f>
        <v>PHI</v>
      </c>
      <c r="H1734" s="15" t="str">
        <f>VLOOKUP($B1734,Patient!$A$2:$I$2017,7,FALSE)</f>
        <v>PHI</v>
      </c>
      <c r="I1734" s="15" t="str">
        <f>VLOOKUP($B1734,Patient!$A$2:$I$2017,8,FALSE)</f>
        <v/>
      </c>
      <c r="J1734" s="15" t="str">
        <f>VLOOKUP($B1734,Patient!$A$2:$I$2017,9,FALSE)</f>
        <v/>
      </c>
      <c r="K1734" s="5">
        <v>1315</v>
      </c>
      <c r="L1734" s="3" t="s">
        <v>74</v>
      </c>
      <c r="M1734" s="11" t="str">
        <f>IF(ISNA(VLOOKUP(A1734,Experiment!$B$2:$E$140,4,FALSE)),"",VLOOKUP(A1734,Experiment!$B$2:$E$140,4,FALSE))</f>
        <v/>
      </c>
      <c r="N1734" s="3" t="s">
        <v>3309</v>
      </c>
      <c r="O1734" s="3" t="s">
        <v>687</v>
      </c>
      <c r="P1734" s="3" t="s">
        <v>7076</v>
      </c>
      <c r="Q1734" s="3" t="s">
        <v>61</v>
      </c>
      <c r="R1734" s="3" t="s">
        <v>1114</v>
      </c>
    </row>
    <row r="1735" spans="1:18" x14ac:dyDescent="0.25">
      <c r="A1735" s="3" t="s">
        <v>7085</v>
      </c>
      <c r="B1735" s="3">
        <v>1909</v>
      </c>
      <c r="C1735" s="15" t="str">
        <f>VLOOKUP($B1735,Patient!$A$2:$I$2017,2,FALSE)</f>
        <v>PHI</v>
      </c>
      <c r="D1735" s="15" t="str">
        <f>VLOOKUP($B1735,Patient!$A$2:$I$2017,3,FALSE)</f>
        <v/>
      </c>
      <c r="E1735" s="15" t="str">
        <f>VLOOKUP($B1735,Patient!$A$2:$I$2017,4,FALSE)</f>
        <v/>
      </c>
      <c r="F1735" s="15" t="str">
        <f>VLOOKUP($B1735,Patient!$A$2:$I$2017,5,FALSE)</f>
        <v>PHI</v>
      </c>
      <c r="G1735" s="15" t="str">
        <f>VLOOKUP($B1735,Patient!$A$2:$I$2017,6,FALSE)</f>
        <v>PHI</v>
      </c>
      <c r="H1735" s="15" t="str">
        <f>VLOOKUP($B1735,Patient!$A$2:$I$2017,7,FALSE)</f>
        <v>PHI</v>
      </c>
      <c r="I1735" s="15" t="str">
        <f>VLOOKUP($B1735,Patient!$A$2:$I$2017,8,FALSE)</f>
        <v/>
      </c>
      <c r="J1735" s="15" t="str">
        <f>VLOOKUP($B1735,Patient!$A$2:$I$2017,9,FALSE)</f>
        <v/>
      </c>
      <c r="K1735" s="5">
        <v>1313</v>
      </c>
      <c r="L1735" s="3" t="s">
        <v>146</v>
      </c>
      <c r="M1735" s="11" t="str">
        <f>IF(ISNA(VLOOKUP(A1735,Experiment!$B$2:$E$140,4,FALSE)),"",VLOOKUP(A1735,Experiment!$B$2:$E$140,4,FALSE))</f>
        <v>N</v>
      </c>
      <c r="N1735" s="3" t="s">
        <v>53</v>
      </c>
      <c r="O1735" s="3" t="s">
        <v>53</v>
      </c>
      <c r="P1735" s="3" t="s">
        <v>3854</v>
      </c>
      <c r="Q1735" s="3" t="s">
        <v>61</v>
      </c>
      <c r="R1735" s="3" t="s">
        <v>53</v>
      </c>
    </row>
    <row r="1736" spans="1:18" x14ac:dyDescent="0.25">
      <c r="A1736" s="3" t="s">
        <v>7110</v>
      </c>
      <c r="B1736" s="3">
        <v>1906</v>
      </c>
      <c r="C1736" s="15" t="str">
        <f>VLOOKUP($B1736,Patient!$A$2:$I$2017,2,FALSE)</f>
        <v>PHI</v>
      </c>
      <c r="D1736" s="15" t="str">
        <f>VLOOKUP($B1736,Patient!$A$2:$I$2017,3,FALSE)</f>
        <v/>
      </c>
      <c r="E1736" s="15" t="str">
        <f>VLOOKUP($B1736,Patient!$A$2:$I$2017,4,FALSE)</f>
        <v/>
      </c>
      <c r="F1736" s="15" t="str">
        <f>VLOOKUP($B1736,Patient!$A$2:$I$2017,5,FALSE)</f>
        <v>PHI</v>
      </c>
      <c r="G1736" s="15" t="str">
        <f>VLOOKUP($B1736,Patient!$A$2:$I$2017,6,FALSE)</f>
        <v>PHI</v>
      </c>
      <c r="H1736" s="15" t="str">
        <f>VLOOKUP($B1736,Patient!$A$2:$I$2017,7,FALSE)</f>
        <v>PHI</v>
      </c>
      <c r="I1736" s="15" t="str">
        <f>VLOOKUP($B1736,Patient!$A$2:$I$2017,8,FALSE)</f>
        <v/>
      </c>
      <c r="J1736" s="15" t="str">
        <f>VLOOKUP($B1736,Patient!$A$2:$I$2017,9,FALSE)</f>
        <v/>
      </c>
      <c r="K1736" s="5">
        <v>1315</v>
      </c>
      <c r="L1736" s="3" t="s">
        <v>146</v>
      </c>
      <c r="M1736" s="11" t="str">
        <f>IF(ISNA(VLOOKUP(A1736,Experiment!$B$2:$E$140,4,FALSE)),"",VLOOKUP(A1736,Experiment!$B$2:$E$140,4,FALSE))</f>
        <v/>
      </c>
      <c r="N1736" s="3" t="s">
        <v>53</v>
      </c>
      <c r="O1736" s="3" t="s">
        <v>53</v>
      </c>
      <c r="P1736" s="3" t="s">
        <v>7076</v>
      </c>
      <c r="Q1736" s="3" t="s">
        <v>61</v>
      </c>
      <c r="R1736" s="3" t="s">
        <v>1114</v>
      </c>
    </row>
    <row r="1737" spans="1:18" x14ac:dyDescent="0.25">
      <c r="A1737" s="3" t="s">
        <v>7083</v>
      </c>
      <c r="B1737" s="3">
        <v>1800</v>
      </c>
      <c r="C1737" s="15" t="str">
        <f>VLOOKUP($B1737,Patient!$A$2:$I$2017,2,FALSE)</f>
        <v>PHI</v>
      </c>
      <c r="D1737" s="15" t="str">
        <f>VLOOKUP($B1737,Patient!$A$2:$I$2017,3,FALSE)</f>
        <v/>
      </c>
      <c r="E1737" s="15" t="str">
        <f>VLOOKUP($B1737,Patient!$A$2:$I$2017,4,FALSE)</f>
        <v/>
      </c>
      <c r="F1737" s="15" t="str">
        <f>VLOOKUP($B1737,Patient!$A$2:$I$2017,5,FALSE)</f>
        <v>PHI</v>
      </c>
      <c r="G1737" s="15" t="str">
        <f>VLOOKUP($B1737,Patient!$A$2:$I$2017,6,FALSE)</f>
        <v>PHI</v>
      </c>
      <c r="H1737" s="15" t="str">
        <f>VLOOKUP($B1737,Patient!$A$2:$I$2017,7,FALSE)</f>
        <v>PHI</v>
      </c>
      <c r="I1737" s="15" t="str">
        <f>VLOOKUP($B1737,Patient!$A$2:$I$2017,8,FALSE)</f>
        <v/>
      </c>
      <c r="J1737" s="15" t="str">
        <f>VLOOKUP($B1737,Patient!$A$2:$I$2017,9,FALSE)</f>
        <v/>
      </c>
      <c r="K1737" s="5">
        <v>1313</v>
      </c>
      <c r="L1737" s="3" t="s">
        <v>74</v>
      </c>
      <c r="M1737" s="11" t="str">
        <f>IF(ISNA(VLOOKUP(A1737,Experiment!$B$2:$E$140,4,FALSE)),"",VLOOKUP(A1737,Experiment!$B$2:$E$140,4,FALSE))</f>
        <v>T</v>
      </c>
      <c r="N1737" s="3" t="s">
        <v>7080</v>
      </c>
      <c r="O1737" s="3" t="s">
        <v>664</v>
      </c>
      <c r="P1737" s="3" t="s">
        <v>7081</v>
      </c>
      <c r="Q1737" s="3" t="s">
        <v>61</v>
      </c>
      <c r="R1737" s="3" t="s">
        <v>53</v>
      </c>
    </row>
    <row r="1738" spans="1:18" x14ac:dyDescent="0.25">
      <c r="A1738" s="3" t="s">
        <v>4262</v>
      </c>
      <c r="B1738" s="3">
        <v>1801</v>
      </c>
      <c r="C1738" s="15" t="e">
        <f>VLOOKUP($B1738,Patient!$A$2:$I$2017,2,FALSE)</f>
        <v>#N/A</v>
      </c>
      <c r="D1738" s="15" t="e">
        <f>VLOOKUP($B1738,Patient!$A$2:$I$2017,3,FALSE)</f>
        <v>#N/A</v>
      </c>
      <c r="E1738" s="15" t="e">
        <f>VLOOKUP($B1738,Patient!$A$2:$I$2017,4,FALSE)</f>
        <v>#N/A</v>
      </c>
      <c r="F1738" s="15" t="e">
        <f>VLOOKUP($B1738,Patient!$A$2:$I$2017,5,FALSE)</f>
        <v>#N/A</v>
      </c>
      <c r="G1738" s="15" t="e">
        <f>VLOOKUP($B1738,Patient!$A$2:$I$2017,6,FALSE)</f>
        <v>#N/A</v>
      </c>
      <c r="H1738" s="15" t="e">
        <f>VLOOKUP($B1738,Patient!$A$2:$I$2017,7,FALSE)</f>
        <v>#N/A</v>
      </c>
      <c r="I1738" s="15" t="e">
        <f>VLOOKUP($B1738,Patient!$A$2:$I$2017,8,FALSE)</f>
        <v>#N/A</v>
      </c>
      <c r="J1738" s="15" t="e">
        <f>VLOOKUP($B1738,Patient!$A$2:$I$2017,9,FALSE)</f>
        <v>#N/A</v>
      </c>
      <c r="K1738" s="5">
        <v>768</v>
      </c>
      <c r="L1738" s="3" t="s">
        <v>146</v>
      </c>
      <c r="M1738" s="11" t="str">
        <f>IF(ISNA(VLOOKUP(A1738,Experiment!$B$2:$E$140,4,FALSE)),"",VLOOKUP(A1738,Experiment!$B$2:$E$140,4,FALSE))</f>
        <v/>
      </c>
      <c r="N1738" s="3" t="s">
        <v>53</v>
      </c>
      <c r="O1738" s="3" t="s">
        <v>53</v>
      </c>
      <c r="P1738" s="3" t="s">
        <v>1294</v>
      </c>
      <c r="Q1738" s="3" t="s">
        <v>76</v>
      </c>
      <c r="R1738" s="3" t="s">
        <v>79</v>
      </c>
    </row>
    <row r="1739" spans="1:18" x14ac:dyDescent="0.25">
      <c r="A1739" s="3" t="s">
        <v>7113</v>
      </c>
      <c r="B1739" s="3">
        <v>1802</v>
      </c>
      <c r="C1739" s="15" t="str">
        <f>VLOOKUP($B1739,Patient!$A$2:$I$2017,2,FALSE)</f>
        <v>PHI</v>
      </c>
      <c r="D1739" s="15" t="str">
        <f>VLOOKUP($B1739,Patient!$A$2:$I$2017,3,FALSE)</f>
        <v/>
      </c>
      <c r="E1739" s="15" t="str">
        <f>VLOOKUP($B1739,Patient!$A$2:$I$2017,4,FALSE)</f>
        <v>Male</v>
      </c>
      <c r="F1739" s="15" t="str">
        <f>VLOOKUP($B1739,Patient!$A$2:$I$2017,5,FALSE)</f>
        <v>PHI</v>
      </c>
      <c r="G1739" s="15" t="str">
        <f>VLOOKUP($B1739,Patient!$A$2:$I$2017,6,FALSE)</f>
        <v>PHI</v>
      </c>
      <c r="H1739" s="15" t="str">
        <f>VLOOKUP($B1739,Patient!$A$2:$I$2017,7,FALSE)</f>
        <v>PHI</v>
      </c>
      <c r="I1739" s="15" t="str">
        <f>VLOOKUP($B1739,Patient!$A$2:$I$2017,8,FALSE)</f>
        <v/>
      </c>
      <c r="J1739" s="15" t="str">
        <f>VLOOKUP($B1739,Patient!$A$2:$I$2017,9,FALSE)</f>
        <v/>
      </c>
      <c r="K1739" s="5">
        <v>1316</v>
      </c>
      <c r="L1739" s="3" t="s">
        <v>74</v>
      </c>
      <c r="M1739" s="11" t="str">
        <f>IF(ISNA(VLOOKUP(A1739,Experiment!$B$2:$E$140,4,FALSE)),"",VLOOKUP(A1739,Experiment!$B$2:$E$140,4,FALSE))</f>
        <v/>
      </c>
      <c r="N1739" s="3" t="s">
        <v>53</v>
      </c>
      <c r="O1739" s="3" t="s">
        <v>53</v>
      </c>
      <c r="P1739" s="3" t="s">
        <v>7054</v>
      </c>
      <c r="Q1739" s="3" t="s">
        <v>131</v>
      </c>
      <c r="R1739" s="3" t="s">
        <v>557</v>
      </c>
    </row>
    <row r="1740" spans="1:18" x14ac:dyDescent="0.25">
      <c r="A1740" s="3" t="s">
        <v>7118</v>
      </c>
      <c r="B1740" s="3">
        <v>1803</v>
      </c>
      <c r="C1740" s="15" t="str">
        <f>VLOOKUP($B1740,Patient!$A$2:$I$2017,2,FALSE)</f>
        <v>PHI</v>
      </c>
      <c r="D1740" s="15" t="str">
        <f>VLOOKUP($B1740,Patient!$A$2:$I$2017,3,FALSE)</f>
        <v/>
      </c>
      <c r="E1740" s="15" t="str">
        <f>VLOOKUP($B1740,Patient!$A$2:$I$2017,4,FALSE)</f>
        <v>Male</v>
      </c>
      <c r="F1740" s="15" t="str">
        <f>VLOOKUP($B1740,Patient!$A$2:$I$2017,5,FALSE)</f>
        <v>PHI</v>
      </c>
      <c r="G1740" s="15" t="str">
        <f>VLOOKUP($B1740,Patient!$A$2:$I$2017,6,FALSE)</f>
        <v>PHI</v>
      </c>
      <c r="H1740" s="15" t="str">
        <f>VLOOKUP($B1740,Patient!$A$2:$I$2017,7,FALSE)</f>
        <v>PHI</v>
      </c>
      <c r="I1740" s="15" t="str">
        <f>VLOOKUP($B1740,Patient!$A$2:$I$2017,8,FALSE)</f>
        <v/>
      </c>
      <c r="J1740" s="15" t="str">
        <f>VLOOKUP($B1740,Patient!$A$2:$I$2017,9,FALSE)</f>
        <v/>
      </c>
      <c r="K1740" s="5">
        <v>1317</v>
      </c>
      <c r="L1740" s="3" t="s">
        <v>93</v>
      </c>
      <c r="M1740" s="11" t="str">
        <f>IF(ISNA(VLOOKUP(A1740,Experiment!$B$2:$E$140,4,FALSE)),"",VLOOKUP(A1740,Experiment!$B$2:$E$140,4,FALSE))</f>
        <v/>
      </c>
      <c r="N1740" s="3" t="s">
        <v>7115</v>
      </c>
      <c r="O1740" s="3" t="s">
        <v>7116</v>
      </c>
      <c r="P1740" s="3" t="s">
        <v>1294</v>
      </c>
      <c r="Q1740" s="3" t="s">
        <v>61</v>
      </c>
      <c r="R1740" s="3" t="s">
        <v>918</v>
      </c>
    </row>
    <row r="1741" spans="1:18" x14ac:dyDescent="0.25">
      <c r="A1741" s="3" t="s">
        <v>7121</v>
      </c>
      <c r="B1741" s="3">
        <v>1804</v>
      </c>
      <c r="C1741" s="15" t="str">
        <f>VLOOKUP($B1741,Patient!$A$2:$I$2017,2,FALSE)</f>
        <v>PHI</v>
      </c>
      <c r="D1741" s="15" t="str">
        <f>VLOOKUP($B1741,Patient!$A$2:$I$2017,3,FALSE)</f>
        <v>NON-HISPANIC</v>
      </c>
      <c r="E1741" s="15" t="str">
        <f>VLOOKUP($B1741,Patient!$A$2:$I$2017,4,FALSE)</f>
        <v>Male</v>
      </c>
      <c r="F1741" s="15" t="str">
        <f>VLOOKUP($B1741,Patient!$A$2:$I$2017,5,FALSE)</f>
        <v>PHI</v>
      </c>
      <c r="G1741" s="15" t="str">
        <f>VLOOKUP($B1741,Patient!$A$2:$I$2017,6,FALSE)</f>
        <v>PHI</v>
      </c>
      <c r="H1741" s="15" t="str">
        <f>VLOOKUP($B1741,Patient!$A$2:$I$2017,7,FALSE)</f>
        <v>PHI</v>
      </c>
      <c r="I1741" s="15" t="str">
        <f>VLOOKUP($B1741,Patient!$A$2:$I$2017,8,FALSE)</f>
        <v>White</v>
      </c>
      <c r="J1741" s="15" t="str">
        <f>VLOOKUP($B1741,Patient!$A$2:$I$2017,9,FALSE)</f>
        <v>Alive</v>
      </c>
      <c r="K1741" s="5">
        <v>1317</v>
      </c>
      <c r="L1741" s="3" t="s">
        <v>74</v>
      </c>
      <c r="M1741" s="11" t="str">
        <f>IF(ISNA(VLOOKUP(A1741,Experiment!$B$2:$E$140,4,FALSE)),"",VLOOKUP(A1741,Experiment!$B$2:$E$140,4,FALSE))</f>
        <v/>
      </c>
      <c r="N1741" s="3" t="s">
        <v>7119</v>
      </c>
      <c r="O1741" s="3" t="s">
        <v>3310</v>
      </c>
      <c r="P1741" s="3" t="s">
        <v>1294</v>
      </c>
      <c r="Q1741" s="3" t="s">
        <v>61</v>
      </c>
      <c r="R1741" s="3" t="s">
        <v>918</v>
      </c>
    </row>
    <row r="1742" spans="1:18" x14ac:dyDescent="0.25">
      <c r="A1742" s="3" t="s">
        <v>7122</v>
      </c>
      <c r="B1742" s="3">
        <v>1805</v>
      </c>
      <c r="C1742" s="15" t="str">
        <f>VLOOKUP($B1742,Patient!$A$2:$I$2017,2,FALSE)</f>
        <v>PHI</v>
      </c>
      <c r="D1742" s="15" t="str">
        <f>VLOOKUP($B1742,Patient!$A$2:$I$2017,3,FALSE)</f>
        <v/>
      </c>
      <c r="E1742" s="15" t="str">
        <f>VLOOKUP($B1742,Patient!$A$2:$I$2017,4,FALSE)</f>
        <v>Male</v>
      </c>
      <c r="F1742" s="15" t="str">
        <f>VLOOKUP($B1742,Patient!$A$2:$I$2017,5,FALSE)</f>
        <v>PHI</v>
      </c>
      <c r="G1742" s="15" t="str">
        <f>VLOOKUP($B1742,Patient!$A$2:$I$2017,6,FALSE)</f>
        <v>PHI</v>
      </c>
      <c r="H1742" s="15" t="str">
        <f>VLOOKUP($B1742,Patient!$A$2:$I$2017,7,FALSE)</f>
        <v>PHI</v>
      </c>
      <c r="I1742" s="15" t="str">
        <f>VLOOKUP($B1742,Patient!$A$2:$I$2017,8,FALSE)</f>
        <v/>
      </c>
      <c r="J1742" s="15" t="str">
        <f>VLOOKUP($B1742,Patient!$A$2:$I$2017,9,FALSE)</f>
        <v/>
      </c>
      <c r="K1742" s="5">
        <v>1317</v>
      </c>
      <c r="L1742" s="3" t="s">
        <v>146</v>
      </c>
      <c r="M1742" s="11" t="str">
        <f>IF(ISNA(VLOOKUP(A1742,Experiment!$B$2:$E$140,4,FALSE)),"",VLOOKUP(A1742,Experiment!$B$2:$E$140,4,FALSE))</f>
        <v/>
      </c>
      <c r="N1742" s="3" t="s">
        <v>53</v>
      </c>
      <c r="O1742" s="3" t="s">
        <v>53</v>
      </c>
      <c r="P1742" s="3" t="s">
        <v>1294</v>
      </c>
      <c r="Q1742" s="3" t="s">
        <v>61</v>
      </c>
      <c r="R1742" s="3" t="s">
        <v>918</v>
      </c>
    </row>
    <row r="1743" spans="1:18" x14ac:dyDescent="0.25">
      <c r="A1743" s="3" t="s">
        <v>7125</v>
      </c>
      <c r="B1743" s="3">
        <v>1806</v>
      </c>
      <c r="C1743" s="15" t="str">
        <f>VLOOKUP($B1743,Patient!$A$2:$I$2017,2,FALSE)</f>
        <v>PHI</v>
      </c>
      <c r="D1743" s="15" t="str">
        <f>VLOOKUP($B1743,Patient!$A$2:$I$2017,3,FALSE)</f>
        <v>NON-HISPANIC</v>
      </c>
      <c r="E1743" s="15" t="str">
        <f>VLOOKUP($B1743,Patient!$A$2:$I$2017,4,FALSE)</f>
        <v>Male</v>
      </c>
      <c r="F1743" s="15" t="str">
        <f>VLOOKUP($B1743,Patient!$A$2:$I$2017,5,FALSE)</f>
        <v>PHI</v>
      </c>
      <c r="G1743" s="15" t="str">
        <f>VLOOKUP($B1743,Patient!$A$2:$I$2017,6,FALSE)</f>
        <v>PHI</v>
      </c>
      <c r="H1743" s="15" t="str">
        <f>VLOOKUP($B1743,Patient!$A$2:$I$2017,7,FALSE)</f>
        <v>PHI</v>
      </c>
      <c r="I1743" s="15" t="str">
        <f>VLOOKUP($B1743,Patient!$A$2:$I$2017,8,FALSE)</f>
        <v>White</v>
      </c>
      <c r="J1743" s="15" t="str">
        <f>VLOOKUP($B1743,Patient!$A$2:$I$2017,9,FALSE)</f>
        <v>Alive</v>
      </c>
      <c r="K1743" s="5">
        <v>1318</v>
      </c>
      <c r="L1743" s="3" t="s">
        <v>93</v>
      </c>
      <c r="M1743" s="11" t="str">
        <f>IF(ISNA(VLOOKUP(A1743,Experiment!$B$2:$E$140,4,FALSE)),"",VLOOKUP(A1743,Experiment!$B$2:$E$140,4,FALSE))</f>
        <v/>
      </c>
      <c r="N1743" s="3" t="s">
        <v>7124</v>
      </c>
      <c r="O1743" s="3" t="s">
        <v>4090</v>
      </c>
      <c r="P1743" s="3" t="s">
        <v>1294</v>
      </c>
      <c r="Q1743" s="3" t="s">
        <v>61</v>
      </c>
      <c r="R1743" s="3" t="s">
        <v>67</v>
      </c>
    </row>
    <row r="1744" spans="1:18" x14ac:dyDescent="0.25">
      <c r="A1744" s="3" t="s">
        <v>7127</v>
      </c>
      <c r="B1744" s="3">
        <v>1807</v>
      </c>
      <c r="C1744" s="15" t="str">
        <f>VLOOKUP($B1744,Patient!$A$2:$I$2017,2,FALSE)</f>
        <v>PHI</v>
      </c>
      <c r="D1744" s="15" t="str">
        <f>VLOOKUP($B1744,Patient!$A$2:$I$2017,3,FALSE)</f>
        <v>NON-HISPANIC</v>
      </c>
      <c r="E1744" s="15" t="str">
        <f>VLOOKUP($B1744,Patient!$A$2:$I$2017,4,FALSE)</f>
        <v>Female</v>
      </c>
      <c r="F1744" s="15" t="str">
        <f>VLOOKUP($B1744,Patient!$A$2:$I$2017,5,FALSE)</f>
        <v>PHI</v>
      </c>
      <c r="G1744" s="15" t="str">
        <f>VLOOKUP($B1744,Patient!$A$2:$I$2017,6,FALSE)</f>
        <v>PHI</v>
      </c>
      <c r="H1744" s="15" t="str">
        <f>VLOOKUP($B1744,Patient!$A$2:$I$2017,7,FALSE)</f>
        <v>PHI</v>
      </c>
      <c r="I1744" s="15" t="str">
        <f>VLOOKUP($B1744,Patient!$A$2:$I$2017,8,FALSE)</f>
        <v>White</v>
      </c>
      <c r="J1744" s="15" t="str">
        <f>VLOOKUP($B1744,Patient!$A$2:$I$2017,9,FALSE)</f>
        <v>Alive</v>
      </c>
      <c r="K1744" s="5">
        <v>1318</v>
      </c>
      <c r="L1744" s="3" t="s">
        <v>74</v>
      </c>
      <c r="M1744" s="11" t="str">
        <f>IF(ISNA(VLOOKUP(A1744,Experiment!$B$2:$E$140,4,FALSE)),"",VLOOKUP(A1744,Experiment!$B$2:$E$140,4,FALSE))</f>
        <v/>
      </c>
      <c r="N1744" s="3" t="s">
        <v>7126</v>
      </c>
      <c r="O1744" s="3" t="s">
        <v>325</v>
      </c>
      <c r="P1744" s="3" t="s">
        <v>1294</v>
      </c>
      <c r="Q1744" s="3" t="s">
        <v>61</v>
      </c>
      <c r="R1744" s="3" t="s">
        <v>67</v>
      </c>
    </row>
    <row r="1745" spans="1:18" x14ac:dyDescent="0.25">
      <c r="A1745" s="3" t="s">
        <v>7129</v>
      </c>
      <c r="B1745" s="3">
        <v>1808</v>
      </c>
      <c r="C1745" s="15" t="str">
        <f>VLOOKUP($B1745,Patient!$A$2:$I$2017,2,FALSE)</f>
        <v>PHI</v>
      </c>
      <c r="D1745" s="15" t="str">
        <f>VLOOKUP($B1745,Patient!$A$2:$I$2017,3,FALSE)</f>
        <v>NON-HISPANIC</v>
      </c>
      <c r="E1745" s="15" t="str">
        <f>VLOOKUP($B1745,Patient!$A$2:$I$2017,4,FALSE)</f>
        <v>Male</v>
      </c>
      <c r="F1745" s="15" t="str">
        <f>VLOOKUP($B1745,Patient!$A$2:$I$2017,5,FALSE)</f>
        <v>PHI</v>
      </c>
      <c r="G1745" s="15" t="str">
        <f>VLOOKUP($B1745,Patient!$A$2:$I$2017,6,FALSE)</f>
        <v>PHI</v>
      </c>
      <c r="H1745" s="15" t="str">
        <f>VLOOKUP($B1745,Patient!$A$2:$I$2017,7,FALSE)</f>
        <v>PHI</v>
      </c>
      <c r="I1745" s="15" t="str">
        <f>VLOOKUP($B1745,Patient!$A$2:$I$2017,8,FALSE)</f>
        <v/>
      </c>
      <c r="J1745" s="15" t="str">
        <f>VLOOKUP($B1745,Patient!$A$2:$I$2017,9,FALSE)</f>
        <v/>
      </c>
      <c r="K1745" s="5">
        <v>1318</v>
      </c>
      <c r="L1745" s="3" t="s">
        <v>146</v>
      </c>
      <c r="M1745" s="11" t="str">
        <f>IF(ISNA(VLOOKUP(A1745,Experiment!$B$2:$E$140,4,FALSE)),"",VLOOKUP(A1745,Experiment!$B$2:$E$140,4,FALSE))</f>
        <v/>
      </c>
      <c r="N1745" s="3" t="s">
        <v>53</v>
      </c>
      <c r="O1745" s="3" t="s">
        <v>53</v>
      </c>
      <c r="P1745" s="3" t="s">
        <v>1294</v>
      </c>
      <c r="Q1745" s="3" t="s">
        <v>61</v>
      </c>
      <c r="R1745" s="3" t="s">
        <v>67</v>
      </c>
    </row>
    <row r="1746" spans="1:18" x14ac:dyDescent="0.25">
      <c r="A1746" s="3" t="s">
        <v>6943</v>
      </c>
      <c r="B1746" s="3">
        <v>1809</v>
      </c>
      <c r="C1746" s="15" t="str">
        <f>VLOOKUP($B1746,Patient!$A$2:$I$2017,2,FALSE)</f>
        <v>PHI</v>
      </c>
      <c r="D1746" s="15" t="str">
        <f>VLOOKUP($B1746,Patient!$A$2:$I$2017,3,FALSE)</f>
        <v/>
      </c>
      <c r="E1746" s="15" t="str">
        <f>VLOOKUP($B1746,Patient!$A$2:$I$2017,4,FALSE)</f>
        <v/>
      </c>
      <c r="F1746" s="15" t="str">
        <f>VLOOKUP($B1746,Patient!$A$2:$I$2017,5,FALSE)</f>
        <v>PHI</v>
      </c>
      <c r="G1746" s="15" t="str">
        <f>VLOOKUP($B1746,Patient!$A$2:$I$2017,6,FALSE)</f>
        <v>PHI</v>
      </c>
      <c r="H1746" s="15" t="str">
        <f>VLOOKUP($B1746,Patient!$A$2:$I$2017,7,FALSE)</f>
        <v>PHI</v>
      </c>
      <c r="I1746" s="15" t="str">
        <f>VLOOKUP($B1746,Patient!$A$2:$I$2017,8,FALSE)</f>
        <v/>
      </c>
      <c r="J1746" s="15" t="str">
        <f>VLOOKUP($B1746,Patient!$A$2:$I$2017,9,FALSE)</f>
        <v/>
      </c>
      <c r="K1746" s="5">
        <v>1282</v>
      </c>
      <c r="L1746" s="3" t="s">
        <v>146</v>
      </c>
      <c r="M1746" s="11" t="str">
        <f>IF(ISNA(VLOOKUP(A1746,Experiment!$B$2:$E$140,4,FALSE)),"",VLOOKUP(A1746,Experiment!$B$2:$E$140,4,FALSE))</f>
        <v/>
      </c>
      <c r="N1746" s="3" t="s">
        <v>53</v>
      </c>
      <c r="O1746" s="3" t="s">
        <v>53</v>
      </c>
      <c r="P1746" s="3" t="s">
        <v>1294</v>
      </c>
      <c r="Q1746" s="3" t="s">
        <v>61</v>
      </c>
      <c r="R1746" s="3" t="s">
        <v>67</v>
      </c>
    </row>
    <row r="1747" spans="1:18" x14ac:dyDescent="0.25">
      <c r="A1747" s="3" t="s">
        <v>7133</v>
      </c>
      <c r="B1747" s="3">
        <v>1810</v>
      </c>
      <c r="C1747" s="15" t="str">
        <f>VLOOKUP($B1747,Patient!$A$2:$I$2017,2,FALSE)</f>
        <v>PHI</v>
      </c>
      <c r="D1747" s="15" t="str">
        <f>VLOOKUP($B1747,Patient!$A$2:$I$2017,3,FALSE)</f>
        <v>NON-HISPANIC</v>
      </c>
      <c r="E1747" s="15" t="str">
        <f>VLOOKUP($B1747,Patient!$A$2:$I$2017,4,FALSE)</f>
        <v>Male</v>
      </c>
      <c r="F1747" s="15" t="str">
        <f>VLOOKUP($B1747,Patient!$A$2:$I$2017,5,FALSE)</f>
        <v>PHI</v>
      </c>
      <c r="G1747" s="15" t="str">
        <f>VLOOKUP($B1747,Patient!$A$2:$I$2017,6,FALSE)</f>
        <v>PHI</v>
      </c>
      <c r="H1747" s="15" t="str">
        <f>VLOOKUP($B1747,Patient!$A$2:$I$2017,7,FALSE)</f>
        <v>PHI</v>
      </c>
      <c r="I1747" s="15" t="str">
        <f>VLOOKUP($B1747,Patient!$A$2:$I$2017,8,FALSE)</f>
        <v>White</v>
      </c>
      <c r="J1747" s="15" t="str">
        <f>VLOOKUP($B1747,Patient!$A$2:$I$2017,9,FALSE)</f>
        <v>Deceased</v>
      </c>
      <c r="K1747" s="5">
        <v>1320</v>
      </c>
      <c r="L1747" s="3" t="s">
        <v>93</v>
      </c>
      <c r="M1747" s="11" t="str">
        <f>IF(ISNA(VLOOKUP(A1747,Experiment!$B$2:$E$140,4,FALSE)),"",VLOOKUP(A1747,Experiment!$B$2:$E$140,4,FALSE))</f>
        <v/>
      </c>
      <c r="N1747" s="3" t="s">
        <v>3835</v>
      </c>
      <c r="O1747" s="3" t="s">
        <v>5562</v>
      </c>
      <c r="P1747" s="3" t="s">
        <v>1298</v>
      </c>
      <c r="Q1747" s="3" t="s">
        <v>76</v>
      </c>
      <c r="R1747" s="3" t="s">
        <v>53</v>
      </c>
    </row>
    <row r="1748" spans="1:18" x14ac:dyDescent="0.25">
      <c r="A1748" s="3" t="s">
        <v>2750</v>
      </c>
      <c r="B1748" s="3">
        <v>1812</v>
      </c>
      <c r="C1748" s="15" t="str">
        <f>VLOOKUP($B1748,Patient!$A$2:$I$2017,2,FALSE)</f>
        <v>PHI</v>
      </c>
      <c r="D1748" s="15" t="str">
        <f>VLOOKUP($B1748,Patient!$A$2:$I$2017,3,FALSE)</f>
        <v/>
      </c>
      <c r="E1748" s="15" t="str">
        <f>VLOOKUP($B1748,Patient!$A$2:$I$2017,4,FALSE)</f>
        <v/>
      </c>
      <c r="F1748" s="15" t="str">
        <f>VLOOKUP($B1748,Patient!$A$2:$I$2017,5,FALSE)</f>
        <v>PHI</v>
      </c>
      <c r="G1748" s="15" t="str">
        <f>VLOOKUP($B1748,Patient!$A$2:$I$2017,6,FALSE)</f>
        <v>PHI</v>
      </c>
      <c r="H1748" s="15" t="str">
        <f>VLOOKUP($B1748,Patient!$A$2:$I$2017,7,FALSE)</f>
        <v>PHI</v>
      </c>
      <c r="I1748" s="15" t="str">
        <f>VLOOKUP($B1748,Patient!$A$2:$I$2017,8,FALSE)</f>
        <v/>
      </c>
      <c r="J1748" s="15" t="str">
        <f>VLOOKUP($B1748,Patient!$A$2:$I$2017,9,FALSE)</f>
        <v/>
      </c>
      <c r="K1748" s="5">
        <v>554</v>
      </c>
      <c r="L1748" s="3" t="s">
        <v>74</v>
      </c>
      <c r="M1748" s="11" t="str">
        <f>IF(ISNA(VLOOKUP(A1748,Experiment!$B$2:$E$140,4,FALSE)),"",VLOOKUP(A1748,Experiment!$B$2:$E$140,4,FALSE))</f>
        <v/>
      </c>
      <c r="N1748" s="3" t="s">
        <v>2749</v>
      </c>
      <c r="O1748" s="3" t="s">
        <v>2031</v>
      </c>
      <c r="P1748" s="3" t="s">
        <v>1298</v>
      </c>
      <c r="Q1748" s="3" t="s">
        <v>485</v>
      </c>
      <c r="R1748" s="3" t="s">
        <v>2452</v>
      </c>
    </row>
    <row r="1749" spans="1:18" x14ac:dyDescent="0.25">
      <c r="A1749" s="3" t="s">
        <v>7137</v>
      </c>
      <c r="B1749" s="3">
        <v>1811</v>
      </c>
      <c r="C1749" s="15" t="str">
        <f>VLOOKUP($B1749,Patient!$A$2:$I$2017,2,FALSE)</f>
        <v>PHI</v>
      </c>
      <c r="D1749" s="15" t="str">
        <f>VLOOKUP($B1749,Patient!$A$2:$I$2017,3,FALSE)</f>
        <v/>
      </c>
      <c r="E1749" s="15" t="str">
        <f>VLOOKUP($B1749,Patient!$A$2:$I$2017,4,FALSE)</f>
        <v>Female</v>
      </c>
      <c r="F1749" s="15" t="str">
        <f>VLOOKUP($B1749,Patient!$A$2:$I$2017,5,FALSE)</f>
        <v>PHI</v>
      </c>
      <c r="G1749" s="15" t="str">
        <f>VLOOKUP($B1749,Patient!$A$2:$I$2017,6,FALSE)</f>
        <v>PHI</v>
      </c>
      <c r="H1749" s="15" t="str">
        <f>VLOOKUP($B1749,Patient!$A$2:$I$2017,7,FALSE)</f>
        <v>PHI</v>
      </c>
      <c r="I1749" s="15" t="str">
        <f>VLOOKUP($B1749,Patient!$A$2:$I$2017,8,FALSE)</f>
        <v/>
      </c>
      <c r="J1749" s="15" t="str">
        <f>VLOOKUP($B1749,Patient!$A$2:$I$2017,9,FALSE)</f>
        <v/>
      </c>
      <c r="K1749" s="5">
        <v>1321</v>
      </c>
      <c r="L1749" s="3" t="s">
        <v>74</v>
      </c>
      <c r="M1749" s="11" t="str">
        <f>IF(ISNA(VLOOKUP(A1749,Experiment!$B$2:$E$140,4,FALSE)),"",VLOOKUP(A1749,Experiment!$B$2:$E$140,4,FALSE))</f>
        <v/>
      </c>
      <c r="N1749" s="3" t="s">
        <v>7135</v>
      </c>
      <c r="O1749" s="3" t="s">
        <v>4051</v>
      </c>
      <c r="P1749" s="3" t="s">
        <v>1298</v>
      </c>
      <c r="Q1749" s="3" t="s">
        <v>485</v>
      </c>
      <c r="R1749" s="3" t="s">
        <v>2452</v>
      </c>
    </row>
    <row r="1750" spans="1:18" x14ac:dyDescent="0.25">
      <c r="A1750" s="3" t="s">
        <v>7144</v>
      </c>
      <c r="B1750" s="3">
        <v>1813</v>
      </c>
      <c r="C1750" s="15" t="str">
        <f>VLOOKUP($B1750,Patient!$A$2:$I$2017,2,FALSE)</f>
        <v>PHI</v>
      </c>
      <c r="D1750" s="15" t="str">
        <f>VLOOKUP($B1750,Patient!$A$2:$I$2017,3,FALSE)</f>
        <v>NON-HISPANIC</v>
      </c>
      <c r="E1750" s="15" t="str">
        <f>VLOOKUP($B1750,Patient!$A$2:$I$2017,4,FALSE)</f>
        <v>Male</v>
      </c>
      <c r="F1750" s="15" t="str">
        <f>VLOOKUP($B1750,Patient!$A$2:$I$2017,5,FALSE)</f>
        <v>PHI</v>
      </c>
      <c r="G1750" s="15" t="str">
        <f>VLOOKUP($B1750,Patient!$A$2:$I$2017,6,FALSE)</f>
        <v>PHI</v>
      </c>
      <c r="H1750" s="15" t="str">
        <f>VLOOKUP($B1750,Patient!$A$2:$I$2017,7,FALSE)</f>
        <v>PHI</v>
      </c>
      <c r="I1750" s="15" t="str">
        <f>VLOOKUP($B1750,Patient!$A$2:$I$2017,8,FALSE)</f>
        <v>White</v>
      </c>
      <c r="J1750" s="15" t="str">
        <f>VLOOKUP($B1750,Patient!$A$2:$I$2017,9,FALSE)</f>
        <v/>
      </c>
      <c r="K1750" s="5">
        <v>1322</v>
      </c>
      <c r="L1750" s="3" t="s">
        <v>74</v>
      </c>
      <c r="M1750" s="11" t="str">
        <f>IF(ISNA(VLOOKUP(A1750,Experiment!$B$2:$E$140,4,FALSE)),"",VLOOKUP(A1750,Experiment!$B$2:$E$140,4,FALSE))</f>
        <v/>
      </c>
      <c r="N1750" s="3" t="s">
        <v>7141</v>
      </c>
      <c r="O1750" s="3" t="s">
        <v>642</v>
      </c>
      <c r="P1750" s="3" t="s">
        <v>1298</v>
      </c>
      <c r="Q1750" s="3" t="s">
        <v>61</v>
      </c>
      <c r="R1750" s="3" t="s">
        <v>333</v>
      </c>
    </row>
    <row r="1751" spans="1:18" x14ac:dyDescent="0.25">
      <c r="A1751" s="3" t="s">
        <v>7151</v>
      </c>
      <c r="B1751" s="3">
        <v>1814</v>
      </c>
      <c r="C1751" s="15" t="str">
        <f>VLOOKUP($B1751,Patient!$A$2:$I$2017,2,FALSE)</f>
        <v>PHI</v>
      </c>
      <c r="D1751" s="15" t="str">
        <f>VLOOKUP($B1751,Patient!$A$2:$I$2017,3,FALSE)</f>
        <v/>
      </c>
      <c r="E1751" s="15" t="str">
        <f>VLOOKUP($B1751,Patient!$A$2:$I$2017,4,FALSE)</f>
        <v>Female</v>
      </c>
      <c r="F1751" s="15" t="str">
        <f>VLOOKUP($B1751,Patient!$A$2:$I$2017,5,FALSE)</f>
        <v>PHI</v>
      </c>
      <c r="G1751" s="15" t="str">
        <f>VLOOKUP($B1751,Patient!$A$2:$I$2017,6,FALSE)</f>
        <v>PHI</v>
      </c>
      <c r="H1751" s="15" t="str">
        <f>VLOOKUP($B1751,Patient!$A$2:$I$2017,7,FALSE)</f>
        <v>PHI</v>
      </c>
      <c r="I1751" s="15" t="str">
        <f>VLOOKUP($B1751,Patient!$A$2:$I$2017,8,FALSE)</f>
        <v>White</v>
      </c>
      <c r="J1751" s="15" t="str">
        <f>VLOOKUP($B1751,Patient!$A$2:$I$2017,9,FALSE)</f>
        <v/>
      </c>
      <c r="K1751" s="5">
        <v>1323</v>
      </c>
      <c r="L1751" s="3" t="s">
        <v>74</v>
      </c>
      <c r="M1751" s="11" t="str">
        <f>IF(ISNA(VLOOKUP(A1751,Experiment!$B$2:$E$140,4,FALSE)),"",VLOOKUP(A1751,Experiment!$B$2:$E$140,4,FALSE))</f>
        <v/>
      </c>
      <c r="N1751" s="3" t="s">
        <v>3770</v>
      </c>
      <c r="O1751" s="3" t="s">
        <v>5470</v>
      </c>
      <c r="P1751" s="3" t="s">
        <v>1298</v>
      </c>
      <c r="Q1751" s="3" t="s">
        <v>76</v>
      </c>
      <c r="R1751" s="3" t="s">
        <v>79</v>
      </c>
    </row>
    <row r="1752" spans="1:18" x14ac:dyDescent="0.25">
      <c r="A1752" s="3" t="s">
        <v>7156</v>
      </c>
      <c r="B1752" s="3">
        <v>1815</v>
      </c>
      <c r="C1752" s="15" t="str">
        <f>VLOOKUP($B1752,Patient!$A$2:$I$2017,2,FALSE)</f>
        <v>PHI</v>
      </c>
      <c r="D1752" s="15" t="str">
        <f>VLOOKUP($B1752,Patient!$A$2:$I$2017,3,FALSE)</f>
        <v/>
      </c>
      <c r="E1752" s="15" t="str">
        <f>VLOOKUP($B1752,Patient!$A$2:$I$2017,4,FALSE)</f>
        <v>Female</v>
      </c>
      <c r="F1752" s="15" t="str">
        <f>VLOOKUP($B1752,Patient!$A$2:$I$2017,5,FALSE)</f>
        <v>PHI</v>
      </c>
      <c r="G1752" s="15" t="str">
        <f>VLOOKUP($B1752,Patient!$A$2:$I$2017,6,FALSE)</f>
        <v>PHI</v>
      </c>
      <c r="H1752" s="15" t="str">
        <f>VLOOKUP($B1752,Patient!$A$2:$I$2017,7,FALSE)</f>
        <v>PHI</v>
      </c>
      <c r="I1752" s="15" t="str">
        <f>VLOOKUP($B1752,Patient!$A$2:$I$2017,8,FALSE)</f>
        <v/>
      </c>
      <c r="J1752" s="15" t="str">
        <f>VLOOKUP($B1752,Patient!$A$2:$I$2017,9,FALSE)</f>
        <v/>
      </c>
      <c r="K1752" s="5">
        <v>1324</v>
      </c>
      <c r="L1752" s="3" t="s">
        <v>74</v>
      </c>
      <c r="M1752" s="11" t="str">
        <f>IF(ISNA(VLOOKUP(A1752,Experiment!$B$2:$E$140,4,FALSE)),"",VLOOKUP(A1752,Experiment!$B$2:$E$140,4,FALSE))</f>
        <v/>
      </c>
      <c r="N1752" s="3" t="s">
        <v>1335</v>
      </c>
      <c r="O1752" s="3" t="s">
        <v>2711</v>
      </c>
      <c r="P1752" s="3" t="s">
        <v>1298</v>
      </c>
      <c r="Q1752" s="3" t="s">
        <v>76</v>
      </c>
      <c r="R1752" s="3" t="s">
        <v>79</v>
      </c>
    </row>
    <row r="1753" spans="1:18" x14ac:dyDescent="0.25">
      <c r="A1753" s="3" t="s">
        <v>7160</v>
      </c>
      <c r="B1753" s="3">
        <v>1817</v>
      </c>
      <c r="C1753" s="15" t="str">
        <f>VLOOKUP($B1753,Patient!$A$2:$I$2017,2,FALSE)</f>
        <v>PHI</v>
      </c>
      <c r="D1753" s="15" t="str">
        <f>VLOOKUP($B1753,Patient!$A$2:$I$2017,3,FALSE)</f>
        <v>HISPANIC</v>
      </c>
      <c r="E1753" s="15" t="str">
        <f>VLOOKUP($B1753,Patient!$A$2:$I$2017,4,FALSE)</f>
        <v>Female</v>
      </c>
      <c r="F1753" s="15" t="str">
        <f>VLOOKUP($B1753,Patient!$A$2:$I$2017,5,FALSE)</f>
        <v>PHI</v>
      </c>
      <c r="G1753" s="15" t="str">
        <f>VLOOKUP($B1753,Patient!$A$2:$I$2017,6,FALSE)</f>
        <v>PHI</v>
      </c>
      <c r="H1753" s="15" t="str">
        <f>VLOOKUP($B1753,Patient!$A$2:$I$2017,7,FALSE)</f>
        <v>PHI</v>
      </c>
      <c r="I1753" s="15" t="str">
        <f>VLOOKUP($B1753,Patient!$A$2:$I$2017,8,FALSE)</f>
        <v>White</v>
      </c>
      <c r="J1753" s="15" t="str">
        <f>VLOOKUP($B1753,Patient!$A$2:$I$2017,9,FALSE)</f>
        <v>Alive</v>
      </c>
      <c r="K1753" s="5">
        <v>1325</v>
      </c>
      <c r="L1753" s="3" t="s">
        <v>146</v>
      </c>
      <c r="M1753" s="11" t="str">
        <f>IF(ISNA(VLOOKUP(A1753,Experiment!$B$2:$E$140,4,FALSE)),"",VLOOKUP(A1753,Experiment!$B$2:$E$140,4,FALSE))</f>
        <v/>
      </c>
      <c r="N1753" s="3" t="s">
        <v>53</v>
      </c>
      <c r="O1753" s="3" t="s">
        <v>53</v>
      </c>
      <c r="P1753" s="3" t="s">
        <v>480</v>
      </c>
      <c r="Q1753" s="3" t="s">
        <v>321</v>
      </c>
      <c r="R1753" s="3" t="s">
        <v>53</v>
      </c>
    </row>
    <row r="1754" spans="1:18" x14ac:dyDescent="0.25">
      <c r="A1754" s="3" t="s">
        <v>482</v>
      </c>
      <c r="B1754" s="3">
        <v>1819</v>
      </c>
      <c r="C1754" s="15" t="str">
        <f>VLOOKUP($B1754,Patient!$A$2:$I$2017,2,FALSE)</f>
        <v>PHI</v>
      </c>
      <c r="D1754" s="15" t="str">
        <f>VLOOKUP($B1754,Patient!$A$2:$I$2017,3,FALSE)</f>
        <v>NON-HISPANIC</v>
      </c>
      <c r="E1754" s="15" t="str">
        <f>VLOOKUP($B1754,Patient!$A$2:$I$2017,4,FALSE)</f>
        <v>Male</v>
      </c>
      <c r="F1754" s="15" t="str">
        <f>VLOOKUP($B1754,Patient!$A$2:$I$2017,5,FALSE)</f>
        <v>PHI</v>
      </c>
      <c r="G1754" s="15" t="str">
        <f>VLOOKUP($B1754,Patient!$A$2:$I$2017,6,FALSE)</f>
        <v>PHI</v>
      </c>
      <c r="H1754" s="15" t="str">
        <f>VLOOKUP($B1754,Patient!$A$2:$I$2017,7,FALSE)</f>
        <v>PHI</v>
      </c>
      <c r="I1754" s="15" t="str">
        <f>VLOOKUP($B1754,Patient!$A$2:$I$2017,8,FALSE)</f>
        <v>White</v>
      </c>
      <c r="J1754" s="15" t="str">
        <f>VLOOKUP($B1754,Patient!$A$2:$I$2017,9,FALSE)</f>
        <v>Deceased</v>
      </c>
      <c r="K1754" s="5">
        <v>50</v>
      </c>
      <c r="L1754" s="3" t="s">
        <v>93</v>
      </c>
      <c r="M1754" s="11" t="str">
        <f>IF(ISNA(VLOOKUP(A1754,Experiment!$B$2:$E$140,4,FALSE)),"",VLOOKUP(A1754,Experiment!$B$2:$E$140,4,FALSE))</f>
        <v/>
      </c>
      <c r="N1754" s="3" t="s">
        <v>478</v>
      </c>
      <c r="O1754" s="3" t="s">
        <v>479</v>
      </c>
      <c r="P1754" s="3" t="s">
        <v>480</v>
      </c>
      <c r="Q1754" s="3" t="s">
        <v>61</v>
      </c>
      <c r="R1754" s="3" t="s">
        <v>464</v>
      </c>
    </row>
    <row r="1755" spans="1:18" x14ac:dyDescent="0.25">
      <c r="A1755" s="3" t="s">
        <v>7161</v>
      </c>
      <c r="B1755" s="3">
        <v>1818</v>
      </c>
      <c r="C1755" s="15" t="str">
        <f>VLOOKUP($B1755,Patient!$A$2:$I$2017,2,FALSE)</f>
        <v>PHI</v>
      </c>
      <c r="D1755" s="15" t="str">
        <f>VLOOKUP($B1755,Patient!$A$2:$I$2017,3,FALSE)</f>
        <v/>
      </c>
      <c r="E1755" s="15" t="str">
        <f>VLOOKUP($B1755,Patient!$A$2:$I$2017,4,FALSE)</f>
        <v>Male</v>
      </c>
      <c r="F1755" s="15" t="str">
        <f>VLOOKUP($B1755,Patient!$A$2:$I$2017,5,FALSE)</f>
        <v>PHI</v>
      </c>
      <c r="G1755" s="15" t="str">
        <f>VLOOKUP($B1755,Patient!$A$2:$I$2017,6,FALSE)</f>
        <v>PHI</v>
      </c>
      <c r="H1755" s="15" t="str">
        <f>VLOOKUP($B1755,Patient!$A$2:$I$2017,7,FALSE)</f>
        <v>PHI</v>
      </c>
      <c r="I1755" s="15" t="str">
        <f>VLOOKUP($B1755,Patient!$A$2:$I$2017,8,FALSE)</f>
        <v/>
      </c>
      <c r="J1755" s="15" t="str">
        <f>VLOOKUP($B1755,Patient!$A$2:$I$2017,9,FALSE)</f>
        <v/>
      </c>
      <c r="K1755" s="5">
        <v>1325</v>
      </c>
      <c r="L1755" s="3" t="s">
        <v>93</v>
      </c>
      <c r="M1755" s="11" t="str">
        <f>IF(ISNA(VLOOKUP(A1755,Experiment!$B$2:$E$140,4,FALSE)),"",VLOOKUP(A1755,Experiment!$B$2:$E$140,4,FALSE))</f>
        <v/>
      </c>
      <c r="N1755" s="3" t="s">
        <v>1993</v>
      </c>
      <c r="O1755" s="3" t="s">
        <v>277</v>
      </c>
      <c r="P1755" s="3" t="s">
        <v>480</v>
      </c>
      <c r="Q1755" s="3" t="s">
        <v>321</v>
      </c>
      <c r="R1755" s="3" t="s">
        <v>53</v>
      </c>
    </row>
    <row r="1756" spans="1:18" x14ac:dyDescent="0.25">
      <c r="A1756" s="3" t="s">
        <v>7180</v>
      </c>
      <c r="B1756" s="3">
        <v>1828</v>
      </c>
      <c r="C1756" s="15" t="str">
        <f>VLOOKUP($B1756,Patient!$A$2:$I$2017,2,FALSE)</f>
        <v>PHI</v>
      </c>
      <c r="D1756" s="15" t="str">
        <f>VLOOKUP($B1756,Patient!$A$2:$I$2017,3,FALSE)</f>
        <v>NON-HISPANIC</v>
      </c>
      <c r="E1756" s="15" t="str">
        <f>VLOOKUP($B1756,Patient!$A$2:$I$2017,4,FALSE)</f>
        <v>Male</v>
      </c>
      <c r="F1756" s="15" t="str">
        <f>VLOOKUP($B1756,Patient!$A$2:$I$2017,5,FALSE)</f>
        <v>PHI</v>
      </c>
      <c r="G1756" s="15" t="str">
        <f>VLOOKUP($B1756,Patient!$A$2:$I$2017,6,FALSE)</f>
        <v>PHI</v>
      </c>
      <c r="H1756" s="15" t="str">
        <f>VLOOKUP($B1756,Patient!$A$2:$I$2017,7,FALSE)</f>
        <v>PHI</v>
      </c>
      <c r="I1756" s="15" t="str">
        <f>VLOOKUP($B1756,Patient!$A$2:$I$2017,8,FALSE)</f>
        <v>White</v>
      </c>
      <c r="J1756" s="15" t="str">
        <f>VLOOKUP($B1756,Patient!$A$2:$I$2017,9,FALSE)</f>
        <v>Alive</v>
      </c>
      <c r="K1756" s="5">
        <v>1329</v>
      </c>
      <c r="L1756" s="3" t="s">
        <v>74</v>
      </c>
      <c r="M1756" s="11" t="str">
        <f>IF(ISNA(VLOOKUP(A1756,Experiment!$B$2:$E$140,4,FALSE)),"",VLOOKUP(A1756,Experiment!$B$2:$E$140,4,FALSE))</f>
        <v/>
      </c>
      <c r="N1756" s="3" t="s">
        <v>7179</v>
      </c>
      <c r="O1756" s="3" t="s">
        <v>53</v>
      </c>
      <c r="P1756" s="3" t="s">
        <v>480</v>
      </c>
      <c r="Q1756" s="3" t="s">
        <v>61</v>
      </c>
      <c r="R1756" s="3" t="s">
        <v>53</v>
      </c>
    </row>
    <row r="1757" spans="1:18" x14ac:dyDescent="0.25">
      <c r="A1757" s="3" t="s">
        <v>7181</v>
      </c>
      <c r="B1757" s="3">
        <v>1829</v>
      </c>
      <c r="C1757" s="15" t="str">
        <f>VLOOKUP($B1757,Patient!$A$2:$I$2017,2,FALSE)</f>
        <v>PHI</v>
      </c>
      <c r="D1757" s="15" t="str">
        <f>VLOOKUP($B1757,Patient!$A$2:$I$2017,3,FALSE)</f>
        <v>NON-HISPANIC</v>
      </c>
      <c r="E1757" s="15" t="str">
        <f>VLOOKUP($B1757,Patient!$A$2:$I$2017,4,FALSE)</f>
        <v>Male</v>
      </c>
      <c r="F1757" s="15" t="str">
        <f>VLOOKUP($B1757,Patient!$A$2:$I$2017,5,FALSE)</f>
        <v>PHI</v>
      </c>
      <c r="G1757" s="15" t="str">
        <f>VLOOKUP($B1757,Patient!$A$2:$I$2017,6,FALSE)</f>
        <v>PHI</v>
      </c>
      <c r="H1757" s="15" t="str">
        <f>VLOOKUP($B1757,Patient!$A$2:$I$2017,7,FALSE)</f>
        <v>PHI</v>
      </c>
      <c r="I1757" s="15" t="str">
        <f>VLOOKUP($B1757,Patient!$A$2:$I$2017,8,FALSE)</f>
        <v>White</v>
      </c>
      <c r="J1757" s="15" t="str">
        <f>VLOOKUP($B1757,Patient!$A$2:$I$2017,9,FALSE)</f>
        <v>Alive</v>
      </c>
      <c r="K1757" s="5">
        <v>1329</v>
      </c>
      <c r="L1757" s="3" t="s">
        <v>93</v>
      </c>
      <c r="M1757" s="11" t="str">
        <f>IF(ISNA(VLOOKUP(A1757,Experiment!$B$2:$E$140,4,FALSE)),"",VLOOKUP(A1757,Experiment!$B$2:$E$140,4,FALSE))</f>
        <v/>
      </c>
      <c r="N1757" s="3" t="s">
        <v>4533</v>
      </c>
      <c r="O1757" s="3" t="s">
        <v>2014</v>
      </c>
      <c r="P1757" s="3" t="s">
        <v>480</v>
      </c>
      <c r="Q1757" s="3" t="s">
        <v>61</v>
      </c>
      <c r="R1757" s="3" t="s">
        <v>53</v>
      </c>
    </row>
    <row r="1758" spans="1:18" x14ac:dyDescent="0.25">
      <c r="A1758" s="3" t="s">
        <v>6491</v>
      </c>
      <c r="B1758" s="3">
        <v>1830</v>
      </c>
      <c r="C1758" s="15" t="str">
        <f>VLOOKUP($B1758,Patient!$A$2:$I$2017,2,FALSE)</f>
        <v>PHI</v>
      </c>
      <c r="D1758" s="15" t="str">
        <f>VLOOKUP($B1758,Patient!$A$2:$I$2017,3,FALSE)</f>
        <v/>
      </c>
      <c r="E1758" s="15" t="str">
        <f>VLOOKUP($B1758,Patient!$A$2:$I$2017,4,FALSE)</f>
        <v/>
      </c>
      <c r="F1758" s="15" t="str">
        <f>VLOOKUP($B1758,Patient!$A$2:$I$2017,5,FALSE)</f>
        <v>PHI</v>
      </c>
      <c r="G1758" s="15" t="str">
        <f>VLOOKUP($B1758,Patient!$A$2:$I$2017,6,FALSE)</f>
        <v>PHI</v>
      </c>
      <c r="H1758" s="15" t="str">
        <f>VLOOKUP($B1758,Patient!$A$2:$I$2017,7,FALSE)</f>
        <v>PHI</v>
      </c>
      <c r="I1758" s="15" t="str">
        <f>VLOOKUP($B1758,Patient!$A$2:$I$2017,8,FALSE)</f>
        <v/>
      </c>
      <c r="J1758" s="15" t="str">
        <f>VLOOKUP($B1758,Patient!$A$2:$I$2017,9,FALSE)</f>
        <v/>
      </c>
      <c r="K1758" s="5">
        <v>1179</v>
      </c>
      <c r="L1758" s="3" t="s">
        <v>93</v>
      </c>
      <c r="M1758" s="11" t="str">
        <f>IF(ISNA(VLOOKUP(A1758,Experiment!$B$2:$E$140,4,FALSE)),"",VLOOKUP(A1758,Experiment!$B$2:$E$140,4,FALSE))</f>
        <v/>
      </c>
      <c r="N1758" s="3" t="s">
        <v>3287</v>
      </c>
      <c r="O1758" s="3" t="s">
        <v>6489</v>
      </c>
      <c r="P1758" s="3" t="s">
        <v>480</v>
      </c>
      <c r="Q1758" s="3" t="s">
        <v>61</v>
      </c>
      <c r="R1758" s="3" t="s">
        <v>53</v>
      </c>
    </row>
    <row r="1759" spans="1:18" x14ac:dyDescent="0.25">
      <c r="A1759" s="3" t="s">
        <v>7164</v>
      </c>
      <c r="B1759" s="3">
        <v>1822</v>
      </c>
      <c r="C1759" s="15" t="str">
        <f>VLOOKUP($B1759,Patient!$A$2:$I$2017,2,FALSE)</f>
        <v>PHI</v>
      </c>
      <c r="D1759" s="15" t="str">
        <f>VLOOKUP($B1759,Patient!$A$2:$I$2017,3,FALSE)</f>
        <v>NON-HISPANIC</v>
      </c>
      <c r="E1759" s="15" t="str">
        <f>VLOOKUP($B1759,Patient!$A$2:$I$2017,4,FALSE)</f>
        <v>Male</v>
      </c>
      <c r="F1759" s="15" t="str">
        <f>VLOOKUP($B1759,Patient!$A$2:$I$2017,5,FALSE)</f>
        <v>PHI</v>
      </c>
      <c r="G1759" s="15" t="str">
        <f>VLOOKUP($B1759,Patient!$A$2:$I$2017,6,FALSE)</f>
        <v>PHI</v>
      </c>
      <c r="H1759" s="15" t="str">
        <f>VLOOKUP($B1759,Patient!$A$2:$I$2017,7,FALSE)</f>
        <v>PHI</v>
      </c>
      <c r="I1759" s="15" t="str">
        <f>VLOOKUP($B1759,Patient!$A$2:$I$2017,8,FALSE)</f>
        <v>Black</v>
      </c>
      <c r="J1759" s="15" t="str">
        <f>VLOOKUP($B1759,Patient!$A$2:$I$2017,9,FALSE)</f>
        <v>Alive</v>
      </c>
      <c r="K1759" s="5">
        <v>1326</v>
      </c>
      <c r="L1759" s="3" t="s">
        <v>74</v>
      </c>
      <c r="M1759" s="11" t="str">
        <f>IF(ISNA(VLOOKUP(A1759,Experiment!$B$2:$E$140,4,FALSE)),"",VLOOKUP(A1759,Experiment!$B$2:$E$140,4,FALSE))</f>
        <v/>
      </c>
      <c r="N1759" s="3" t="s">
        <v>2023</v>
      </c>
      <c r="O1759" s="3" t="s">
        <v>2365</v>
      </c>
      <c r="P1759" s="3" t="s">
        <v>480</v>
      </c>
      <c r="Q1759" s="3" t="s">
        <v>131</v>
      </c>
      <c r="R1759" s="3" t="s">
        <v>557</v>
      </c>
    </row>
    <row r="1760" spans="1:18" x14ac:dyDescent="0.25">
      <c r="A1760" s="3" t="s">
        <v>7168</v>
      </c>
      <c r="B1760" s="3">
        <v>1823</v>
      </c>
      <c r="C1760" s="15" t="str">
        <f>VLOOKUP($B1760,Patient!$A$2:$I$2017,2,FALSE)</f>
        <v>PHI</v>
      </c>
      <c r="D1760" s="15" t="str">
        <f>VLOOKUP($B1760,Patient!$A$2:$I$2017,3,FALSE)</f>
        <v/>
      </c>
      <c r="E1760" s="15" t="str">
        <f>VLOOKUP($B1760,Patient!$A$2:$I$2017,4,FALSE)</f>
        <v>Male</v>
      </c>
      <c r="F1760" s="15" t="str">
        <f>VLOOKUP($B1760,Patient!$A$2:$I$2017,5,FALSE)</f>
        <v>PHI</v>
      </c>
      <c r="G1760" s="15" t="str">
        <f>VLOOKUP($B1760,Patient!$A$2:$I$2017,6,FALSE)</f>
        <v>PHI</v>
      </c>
      <c r="H1760" s="15" t="str">
        <f>VLOOKUP($B1760,Patient!$A$2:$I$2017,7,FALSE)</f>
        <v>PHI</v>
      </c>
      <c r="I1760" s="15" t="str">
        <f>VLOOKUP($B1760,Patient!$A$2:$I$2017,8,FALSE)</f>
        <v/>
      </c>
      <c r="J1760" s="15" t="str">
        <f>VLOOKUP($B1760,Patient!$A$2:$I$2017,9,FALSE)</f>
        <v/>
      </c>
      <c r="K1760" s="5">
        <v>1327</v>
      </c>
      <c r="L1760" s="3" t="s">
        <v>74</v>
      </c>
      <c r="M1760" s="11" t="str">
        <f>IF(ISNA(VLOOKUP(A1760,Experiment!$B$2:$E$140,4,FALSE)),"",VLOOKUP(A1760,Experiment!$B$2:$E$140,4,FALSE))</f>
        <v/>
      </c>
      <c r="N1760" s="3" t="s">
        <v>2807</v>
      </c>
      <c r="O1760" s="3" t="s">
        <v>2404</v>
      </c>
      <c r="P1760" s="3" t="s">
        <v>480</v>
      </c>
      <c r="Q1760" s="3" t="s">
        <v>131</v>
      </c>
      <c r="R1760" s="3" t="s">
        <v>557</v>
      </c>
    </row>
    <row r="1761" spans="1:18" x14ac:dyDescent="0.25">
      <c r="A1761" s="3" t="s">
        <v>7173</v>
      </c>
      <c r="B1761" s="3">
        <v>1826</v>
      </c>
      <c r="C1761" s="15" t="str">
        <f>VLOOKUP($B1761,Patient!$A$2:$I$2017,2,FALSE)</f>
        <v>PHI</v>
      </c>
      <c r="D1761" s="15" t="str">
        <f>VLOOKUP($B1761,Patient!$A$2:$I$2017,3,FALSE)</f>
        <v/>
      </c>
      <c r="E1761" s="15" t="str">
        <f>VLOOKUP($B1761,Patient!$A$2:$I$2017,4,FALSE)</f>
        <v>Male</v>
      </c>
      <c r="F1761" s="15" t="str">
        <f>VLOOKUP($B1761,Patient!$A$2:$I$2017,5,FALSE)</f>
        <v>PHI</v>
      </c>
      <c r="G1761" s="15" t="str">
        <f>VLOOKUP($B1761,Patient!$A$2:$I$2017,6,FALSE)</f>
        <v>PHI</v>
      </c>
      <c r="H1761" s="15" t="str">
        <f>VLOOKUP($B1761,Patient!$A$2:$I$2017,7,FALSE)</f>
        <v>PHI</v>
      </c>
      <c r="I1761" s="15" t="str">
        <f>VLOOKUP($B1761,Patient!$A$2:$I$2017,8,FALSE)</f>
        <v/>
      </c>
      <c r="J1761" s="15" t="str">
        <f>VLOOKUP($B1761,Patient!$A$2:$I$2017,9,FALSE)</f>
        <v/>
      </c>
      <c r="K1761" s="5">
        <v>1328</v>
      </c>
      <c r="L1761" s="3" t="s">
        <v>74</v>
      </c>
      <c r="M1761" s="11" t="str">
        <f>IF(ISNA(VLOOKUP(A1761,Experiment!$B$2:$E$140,4,FALSE)),"",VLOOKUP(A1761,Experiment!$B$2:$E$140,4,FALSE))</f>
        <v/>
      </c>
      <c r="N1761" s="3" t="s">
        <v>4110</v>
      </c>
      <c r="O1761" s="3" t="s">
        <v>3236</v>
      </c>
      <c r="P1761" s="3" t="s">
        <v>480</v>
      </c>
      <c r="Q1761" s="3" t="s">
        <v>76</v>
      </c>
      <c r="R1761" s="3" t="s">
        <v>1826</v>
      </c>
    </row>
    <row r="1762" spans="1:18" x14ac:dyDescent="0.25">
      <c r="A1762" s="3" t="s">
        <v>6366</v>
      </c>
      <c r="B1762" s="3">
        <v>1820</v>
      </c>
      <c r="C1762" s="15" t="str">
        <f>VLOOKUP($B1762,Patient!$A$2:$I$2017,2,FALSE)</f>
        <v>PHI</v>
      </c>
      <c r="D1762" s="15" t="str">
        <f>VLOOKUP($B1762,Patient!$A$2:$I$2017,3,FALSE)</f>
        <v>NON-HISPANIC</v>
      </c>
      <c r="E1762" s="15" t="str">
        <f>VLOOKUP($B1762,Patient!$A$2:$I$2017,4,FALSE)</f>
        <v>Male</v>
      </c>
      <c r="F1762" s="15" t="str">
        <f>VLOOKUP($B1762,Patient!$A$2:$I$2017,5,FALSE)</f>
        <v>PHI</v>
      </c>
      <c r="G1762" s="15" t="str">
        <f>VLOOKUP($B1762,Patient!$A$2:$I$2017,6,FALSE)</f>
        <v>PHI</v>
      </c>
      <c r="H1762" s="15" t="str">
        <f>VLOOKUP($B1762,Patient!$A$2:$I$2017,7,FALSE)</f>
        <v>PHI</v>
      </c>
      <c r="I1762" s="15" t="str">
        <f>VLOOKUP($B1762,Patient!$A$2:$I$2017,8,FALSE)</f>
        <v>White</v>
      </c>
      <c r="J1762" s="15" t="str">
        <f>VLOOKUP($B1762,Patient!$A$2:$I$2017,9,FALSE)</f>
        <v>Alive</v>
      </c>
      <c r="K1762" s="5">
        <v>1154</v>
      </c>
      <c r="L1762" s="3" t="s">
        <v>74</v>
      </c>
      <c r="M1762" s="11" t="str">
        <f>IF(ISNA(VLOOKUP(A1762,Experiment!$B$2:$E$140,4,FALSE)),"",VLOOKUP(A1762,Experiment!$B$2:$E$140,4,FALSE))</f>
        <v/>
      </c>
      <c r="N1762" s="3" t="s">
        <v>2350</v>
      </c>
      <c r="O1762" s="3" t="s">
        <v>1256</v>
      </c>
      <c r="P1762" s="3" t="s">
        <v>481</v>
      </c>
      <c r="Q1762" s="3" t="s">
        <v>485</v>
      </c>
      <c r="R1762" s="3" t="s">
        <v>2452</v>
      </c>
    </row>
    <row r="1763" spans="1:18" x14ac:dyDescent="0.25">
      <c r="A1763" s="3" t="s">
        <v>6230</v>
      </c>
      <c r="B1763" s="3">
        <v>1821</v>
      </c>
      <c r="C1763" s="15" t="str">
        <f>VLOOKUP($B1763,Patient!$A$2:$I$2017,2,FALSE)</f>
        <v>PHI</v>
      </c>
      <c r="D1763" s="15" t="str">
        <f>VLOOKUP($B1763,Patient!$A$2:$I$2017,3,FALSE)</f>
        <v/>
      </c>
      <c r="E1763" s="15" t="str">
        <f>VLOOKUP($B1763,Patient!$A$2:$I$2017,4,FALSE)</f>
        <v>Female</v>
      </c>
      <c r="F1763" s="15" t="str">
        <f>VLOOKUP($B1763,Patient!$A$2:$I$2017,5,FALSE)</f>
        <v>PHI</v>
      </c>
      <c r="G1763" s="15" t="str">
        <f>VLOOKUP($B1763,Patient!$A$2:$I$2017,6,FALSE)</f>
        <v>PHI</v>
      </c>
      <c r="H1763" s="15" t="str">
        <f>VLOOKUP($B1763,Patient!$A$2:$I$2017,7,FALSE)</f>
        <v>PHI</v>
      </c>
      <c r="I1763" s="15" t="str">
        <f>VLOOKUP($B1763,Patient!$A$2:$I$2017,8,FALSE)</f>
        <v/>
      </c>
      <c r="J1763" s="15" t="str">
        <f>VLOOKUP($B1763,Patient!$A$2:$I$2017,9,FALSE)</f>
        <v/>
      </c>
      <c r="K1763" s="5">
        <v>1129</v>
      </c>
      <c r="L1763" s="3" t="s">
        <v>74</v>
      </c>
      <c r="M1763" s="11" t="str">
        <f>IF(ISNA(VLOOKUP(A1763,Experiment!$B$2:$E$140,4,FALSE)),"",VLOOKUP(A1763,Experiment!$B$2:$E$140,4,FALSE))</f>
        <v/>
      </c>
      <c r="N1763" s="3" t="s">
        <v>6228</v>
      </c>
      <c r="O1763" s="3" t="s">
        <v>248</v>
      </c>
      <c r="P1763" s="3" t="s">
        <v>481</v>
      </c>
      <c r="Q1763" s="3" t="s">
        <v>485</v>
      </c>
      <c r="R1763" s="3" t="s">
        <v>1810</v>
      </c>
    </row>
    <row r="1764" spans="1:18" x14ac:dyDescent="0.25">
      <c r="A1764" s="3" t="s">
        <v>6861</v>
      </c>
      <c r="B1764" s="3">
        <v>1827</v>
      </c>
      <c r="C1764" s="15" t="str">
        <f>VLOOKUP($B1764,Patient!$A$2:$I$2017,2,FALSE)</f>
        <v>PHI</v>
      </c>
      <c r="D1764" s="15" t="str">
        <f>VLOOKUP($B1764,Patient!$A$2:$I$2017,3,FALSE)</f>
        <v>NON-HISPANIC</v>
      </c>
      <c r="E1764" s="15" t="str">
        <f>VLOOKUP($B1764,Patient!$A$2:$I$2017,4,FALSE)</f>
        <v>Female</v>
      </c>
      <c r="F1764" s="15" t="str">
        <f>VLOOKUP($B1764,Patient!$A$2:$I$2017,5,FALSE)</f>
        <v>PHI</v>
      </c>
      <c r="G1764" s="15" t="str">
        <f>VLOOKUP($B1764,Patient!$A$2:$I$2017,6,FALSE)</f>
        <v>PHI</v>
      </c>
      <c r="H1764" s="15" t="str">
        <f>VLOOKUP($B1764,Patient!$A$2:$I$2017,7,FALSE)</f>
        <v>PHI</v>
      </c>
      <c r="I1764" s="15" t="str">
        <f>VLOOKUP($B1764,Patient!$A$2:$I$2017,8,FALSE)</f>
        <v>White</v>
      </c>
      <c r="J1764" s="15" t="str">
        <f>VLOOKUP($B1764,Patient!$A$2:$I$2017,9,FALSE)</f>
        <v>Alive</v>
      </c>
      <c r="K1764" s="5">
        <v>1256</v>
      </c>
      <c r="L1764" s="3" t="s">
        <v>146</v>
      </c>
      <c r="M1764" s="11" t="str">
        <f>IF(ISNA(VLOOKUP(A1764,Experiment!$B$2:$E$140,4,FALSE)),"",VLOOKUP(A1764,Experiment!$B$2:$E$140,4,FALSE))</f>
        <v>N</v>
      </c>
      <c r="N1764" s="3" t="s">
        <v>53</v>
      </c>
      <c r="O1764" s="3" t="s">
        <v>53</v>
      </c>
      <c r="P1764" s="3" t="s">
        <v>480</v>
      </c>
      <c r="Q1764" s="3" t="s">
        <v>61</v>
      </c>
      <c r="R1764" s="3" t="s">
        <v>333</v>
      </c>
    </row>
    <row r="1765" spans="1:18" x14ac:dyDescent="0.25">
      <c r="A1765" s="3" t="s">
        <v>7049</v>
      </c>
      <c r="B1765" s="3">
        <v>1831</v>
      </c>
      <c r="C1765" s="15" t="str">
        <f>VLOOKUP($B1765,Patient!$A$2:$I$2017,2,FALSE)</f>
        <v>PHI</v>
      </c>
      <c r="D1765" s="15" t="str">
        <f>VLOOKUP($B1765,Patient!$A$2:$I$2017,3,FALSE)</f>
        <v/>
      </c>
      <c r="E1765" s="15" t="str">
        <f>VLOOKUP($B1765,Patient!$A$2:$I$2017,4,FALSE)</f>
        <v>Male</v>
      </c>
      <c r="F1765" s="15" t="str">
        <f>VLOOKUP($B1765,Patient!$A$2:$I$2017,5,FALSE)</f>
        <v>PHI</v>
      </c>
      <c r="G1765" s="15" t="str">
        <f>VLOOKUP($B1765,Patient!$A$2:$I$2017,6,FALSE)</f>
        <v>PHI</v>
      </c>
      <c r="H1765" s="15" t="str">
        <f>VLOOKUP($B1765,Patient!$A$2:$I$2017,7,FALSE)</f>
        <v>PHI</v>
      </c>
      <c r="I1765" s="15" t="str">
        <f>VLOOKUP($B1765,Patient!$A$2:$I$2017,8,FALSE)</f>
        <v>Asian</v>
      </c>
      <c r="J1765" s="15" t="str">
        <f>VLOOKUP($B1765,Patient!$A$2:$I$2017,9,FALSE)</f>
        <v/>
      </c>
      <c r="K1765" s="5">
        <v>1308</v>
      </c>
      <c r="L1765" s="3" t="s">
        <v>146</v>
      </c>
      <c r="M1765" s="11" t="str">
        <f>IF(ISNA(VLOOKUP(A1765,Experiment!$B$2:$E$140,4,FALSE)),"",VLOOKUP(A1765,Experiment!$B$2:$E$140,4,FALSE))</f>
        <v>N</v>
      </c>
      <c r="N1765" s="3" t="s">
        <v>53</v>
      </c>
      <c r="O1765" s="3" t="s">
        <v>53</v>
      </c>
      <c r="P1765" s="3" t="s">
        <v>481</v>
      </c>
      <c r="Q1765" s="3" t="s">
        <v>61</v>
      </c>
      <c r="R1765" s="3" t="s">
        <v>67</v>
      </c>
    </row>
    <row r="1766" spans="1:18" x14ac:dyDescent="0.25">
      <c r="A1766" s="3" t="s">
        <v>7184</v>
      </c>
      <c r="B1766" s="3">
        <v>1832</v>
      </c>
      <c r="C1766" s="15" t="str">
        <f>VLOOKUP($B1766,Patient!$A$2:$I$2017,2,FALSE)</f>
        <v>PHI</v>
      </c>
      <c r="D1766" s="15" t="str">
        <f>VLOOKUP($B1766,Patient!$A$2:$I$2017,3,FALSE)</f>
        <v/>
      </c>
      <c r="E1766" s="15" t="str">
        <f>VLOOKUP($B1766,Patient!$A$2:$I$2017,4,FALSE)</f>
        <v>Male</v>
      </c>
      <c r="F1766" s="15" t="str">
        <f>VLOOKUP($B1766,Patient!$A$2:$I$2017,5,FALSE)</f>
        <v>PHI</v>
      </c>
      <c r="G1766" s="15" t="str">
        <f>VLOOKUP($B1766,Patient!$A$2:$I$2017,6,FALSE)</f>
        <v>PHI</v>
      </c>
      <c r="H1766" s="15" t="str">
        <f>VLOOKUP($B1766,Patient!$A$2:$I$2017,7,FALSE)</f>
        <v>PHI</v>
      </c>
      <c r="I1766" s="15" t="str">
        <f>VLOOKUP($B1766,Patient!$A$2:$I$2017,8,FALSE)</f>
        <v/>
      </c>
      <c r="J1766" s="15" t="str">
        <f>VLOOKUP($B1766,Patient!$A$2:$I$2017,9,FALSE)</f>
        <v/>
      </c>
      <c r="K1766" s="5">
        <v>1330</v>
      </c>
      <c r="L1766" s="3" t="s">
        <v>74</v>
      </c>
      <c r="M1766" s="11" t="str">
        <f>IF(ISNA(VLOOKUP(A1766,Experiment!$B$2:$E$140,4,FALSE)),"",VLOOKUP(A1766,Experiment!$B$2:$E$140,4,FALSE))</f>
        <v/>
      </c>
      <c r="N1766" s="3" t="s">
        <v>3482</v>
      </c>
      <c r="O1766" s="3" t="s">
        <v>7183</v>
      </c>
      <c r="P1766" s="3" t="s">
        <v>481</v>
      </c>
      <c r="Q1766" s="3" t="s">
        <v>131</v>
      </c>
      <c r="R1766" s="3" t="s">
        <v>557</v>
      </c>
    </row>
    <row r="1767" spans="1:18" x14ac:dyDescent="0.25">
      <c r="A1767" s="3" t="s">
        <v>6727</v>
      </c>
      <c r="B1767" s="3">
        <v>1833</v>
      </c>
      <c r="C1767" s="15" t="str">
        <f>VLOOKUP($B1767,Patient!$A$2:$I$2017,2,FALSE)</f>
        <v>PHI</v>
      </c>
      <c r="D1767" s="15" t="str">
        <f>VLOOKUP($B1767,Patient!$A$2:$I$2017,3,FALSE)</f>
        <v/>
      </c>
      <c r="E1767" s="15" t="str">
        <f>VLOOKUP($B1767,Patient!$A$2:$I$2017,4,FALSE)</f>
        <v>Female</v>
      </c>
      <c r="F1767" s="15" t="str">
        <f>VLOOKUP($B1767,Patient!$A$2:$I$2017,5,FALSE)</f>
        <v>PHI</v>
      </c>
      <c r="G1767" s="15" t="str">
        <f>VLOOKUP($B1767,Patient!$A$2:$I$2017,6,FALSE)</f>
        <v>PHI</v>
      </c>
      <c r="H1767" s="15" t="str">
        <f>VLOOKUP($B1767,Patient!$A$2:$I$2017,7,FALSE)</f>
        <v>PHI</v>
      </c>
      <c r="I1767" s="15" t="str">
        <f>VLOOKUP($B1767,Patient!$A$2:$I$2017,8,FALSE)</f>
        <v/>
      </c>
      <c r="J1767" s="15" t="str">
        <f>VLOOKUP($B1767,Patient!$A$2:$I$2017,9,FALSE)</f>
        <v/>
      </c>
      <c r="K1767" s="5">
        <v>1226</v>
      </c>
      <c r="L1767" s="3" t="s">
        <v>74</v>
      </c>
      <c r="M1767" s="11" t="str">
        <f>IF(ISNA(VLOOKUP(A1767,Experiment!$B$2:$E$140,4,FALSE)),"",VLOOKUP(A1767,Experiment!$B$2:$E$140,4,FALSE))</f>
        <v/>
      </c>
      <c r="N1767" s="3" t="s">
        <v>4054</v>
      </c>
      <c r="O1767" s="3" t="s">
        <v>649</v>
      </c>
      <c r="P1767" s="3" t="s">
        <v>481</v>
      </c>
      <c r="Q1767" s="3" t="s">
        <v>131</v>
      </c>
      <c r="R1767" s="3" t="s">
        <v>557</v>
      </c>
    </row>
    <row r="1768" spans="1:18" x14ac:dyDescent="0.25">
      <c r="A1768" s="3" t="s">
        <v>7146</v>
      </c>
      <c r="B1768" s="3">
        <v>1842</v>
      </c>
      <c r="C1768" s="15" t="str">
        <f>VLOOKUP($B1768,Patient!$A$2:$I$2017,2,FALSE)</f>
        <v>PHI</v>
      </c>
      <c r="D1768" s="15" t="str">
        <f>VLOOKUP($B1768,Patient!$A$2:$I$2017,3,FALSE)</f>
        <v>NON-HISPANIC</v>
      </c>
      <c r="E1768" s="15" t="str">
        <f>VLOOKUP($B1768,Patient!$A$2:$I$2017,4,FALSE)</f>
        <v>Female</v>
      </c>
      <c r="F1768" s="15" t="str">
        <f>VLOOKUP($B1768,Patient!$A$2:$I$2017,5,FALSE)</f>
        <v>PHI</v>
      </c>
      <c r="G1768" s="15" t="str">
        <f>VLOOKUP($B1768,Patient!$A$2:$I$2017,6,FALSE)</f>
        <v>PHI</v>
      </c>
      <c r="H1768" s="15" t="str">
        <f>VLOOKUP($B1768,Patient!$A$2:$I$2017,7,FALSE)</f>
        <v>PHI</v>
      </c>
      <c r="I1768" s="15" t="str">
        <f>VLOOKUP($B1768,Patient!$A$2:$I$2017,8,FALSE)</f>
        <v>White</v>
      </c>
      <c r="J1768" s="15" t="str">
        <f>VLOOKUP($B1768,Patient!$A$2:$I$2017,9,FALSE)</f>
        <v>Alive</v>
      </c>
      <c r="K1768" s="5">
        <v>1322</v>
      </c>
      <c r="L1768" s="3" t="s">
        <v>74</v>
      </c>
      <c r="M1768" s="11" t="str">
        <f>IF(ISNA(VLOOKUP(A1768,Experiment!$B$2:$E$140,4,FALSE)),"",VLOOKUP(A1768,Experiment!$B$2:$E$140,4,FALSE))</f>
        <v/>
      </c>
      <c r="N1768" s="3" t="s">
        <v>1357</v>
      </c>
      <c r="O1768" s="3" t="s">
        <v>670</v>
      </c>
      <c r="P1768" s="3" t="s">
        <v>481</v>
      </c>
      <c r="Q1768" s="3" t="s">
        <v>61</v>
      </c>
      <c r="R1768" s="3" t="s">
        <v>333</v>
      </c>
    </row>
    <row r="1769" spans="1:18" x14ac:dyDescent="0.25">
      <c r="A1769" s="3" t="s">
        <v>1296</v>
      </c>
      <c r="B1769" s="3">
        <v>1835</v>
      </c>
      <c r="C1769" s="15" t="str">
        <f>VLOOKUP($B1769,Patient!$A$2:$I$2017,2,FALSE)</f>
        <v>PHI</v>
      </c>
      <c r="D1769" s="15" t="str">
        <f>VLOOKUP($B1769,Patient!$A$2:$I$2017,3,FALSE)</f>
        <v/>
      </c>
      <c r="E1769" s="15" t="str">
        <f>VLOOKUP($B1769,Patient!$A$2:$I$2017,4,FALSE)</f>
        <v>Male</v>
      </c>
      <c r="F1769" s="15" t="str">
        <f>VLOOKUP($B1769,Patient!$A$2:$I$2017,5,FALSE)</f>
        <v>PHI</v>
      </c>
      <c r="G1769" s="15" t="str">
        <f>VLOOKUP($B1769,Patient!$A$2:$I$2017,6,FALSE)</f>
        <v>PHI</v>
      </c>
      <c r="H1769" s="15" t="str">
        <f>VLOOKUP($B1769,Patient!$A$2:$I$2017,7,FALSE)</f>
        <v>PHI</v>
      </c>
      <c r="I1769" s="15" t="str">
        <f>VLOOKUP($B1769,Patient!$A$2:$I$2017,8,FALSE)</f>
        <v/>
      </c>
      <c r="J1769" s="15" t="str">
        <f>VLOOKUP($B1769,Patient!$A$2:$I$2017,9,FALSE)</f>
        <v/>
      </c>
      <c r="K1769" s="5">
        <v>219</v>
      </c>
      <c r="L1769" s="3" t="s">
        <v>1073</v>
      </c>
      <c r="M1769" s="11" t="str">
        <f>IF(ISNA(VLOOKUP(A1769,Experiment!$B$2:$E$140,4,FALSE)),"",VLOOKUP(A1769,Experiment!$B$2:$E$140,4,FALSE))</f>
        <v/>
      </c>
      <c r="N1769" s="3" t="s">
        <v>53</v>
      </c>
      <c r="O1769" s="3" t="s">
        <v>53</v>
      </c>
      <c r="P1769" s="3" t="s">
        <v>1294</v>
      </c>
      <c r="Q1769" s="3" t="s">
        <v>111</v>
      </c>
      <c r="R1769" s="3" t="s">
        <v>562</v>
      </c>
    </row>
    <row r="1770" spans="1:18" x14ac:dyDescent="0.25">
      <c r="A1770" s="3" t="s">
        <v>1300</v>
      </c>
      <c r="B1770" s="3">
        <v>1836</v>
      </c>
      <c r="C1770" s="15" t="str">
        <f>VLOOKUP($B1770,Patient!$A$2:$I$2017,2,FALSE)</f>
        <v>PHI</v>
      </c>
      <c r="D1770" s="15" t="str">
        <f>VLOOKUP($B1770,Patient!$A$2:$I$2017,3,FALSE)</f>
        <v/>
      </c>
      <c r="E1770" s="15" t="str">
        <f>VLOOKUP($B1770,Patient!$A$2:$I$2017,4,FALSE)</f>
        <v/>
      </c>
      <c r="F1770" s="15" t="str">
        <f>VLOOKUP($B1770,Patient!$A$2:$I$2017,5,FALSE)</f>
        <v>PHI</v>
      </c>
      <c r="G1770" s="15" t="str">
        <f>VLOOKUP($B1770,Patient!$A$2:$I$2017,6,FALSE)</f>
        <v>PHI</v>
      </c>
      <c r="H1770" s="15" t="str">
        <f>VLOOKUP($B1770,Patient!$A$2:$I$2017,7,FALSE)</f>
        <v>PHI</v>
      </c>
      <c r="I1770" s="15" t="str">
        <f>VLOOKUP($B1770,Patient!$A$2:$I$2017,8,FALSE)</f>
        <v/>
      </c>
      <c r="J1770" s="15" t="str">
        <f>VLOOKUP($B1770,Patient!$A$2:$I$2017,9,FALSE)</f>
        <v/>
      </c>
      <c r="K1770" s="5">
        <v>219</v>
      </c>
      <c r="L1770" s="3" t="s">
        <v>1073</v>
      </c>
      <c r="M1770" s="11" t="str">
        <f>IF(ISNA(VLOOKUP(A1770,Experiment!$B$2:$E$140,4,FALSE)),"",VLOOKUP(A1770,Experiment!$B$2:$E$140,4,FALSE))</f>
        <v/>
      </c>
      <c r="N1770" s="3" t="s">
        <v>53</v>
      </c>
      <c r="O1770" s="3" t="s">
        <v>53</v>
      </c>
      <c r="P1770" s="3" t="s">
        <v>1298</v>
      </c>
      <c r="Q1770" s="3" t="s">
        <v>111</v>
      </c>
      <c r="R1770" s="3" t="s">
        <v>562</v>
      </c>
    </row>
    <row r="1771" spans="1:18" x14ac:dyDescent="0.25">
      <c r="A1771" s="3" t="s">
        <v>7190</v>
      </c>
      <c r="B1771" s="3">
        <v>1837</v>
      </c>
      <c r="C1771" s="15" t="str">
        <f>VLOOKUP($B1771,Patient!$A$2:$I$2017,2,FALSE)</f>
        <v>PHI</v>
      </c>
      <c r="D1771" s="15" t="str">
        <f>VLOOKUP($B1771,Patient!$A$2:$I$2017,3,FALSE)</f>
        <v/>
      </c>
      <c r="E1771" s="15" t="str">
        <f>VLOOKUP($B1771,Patient!$A$2:$I$2017,4,FALSE)</f>
        <v>Female</v>
      </c>
      <c r="F1771" s="15" t="str">
        <f>VLOOKUP($B1771,Patient!$A$2:$I$2017,5,FALSE)</f>
        <v>PHI</v>
      </c>
      <c r="G1771" s="15" t="str">
        <f>VLOOKUP($B1771,Patient!$A$2:$I$2017,6,FALSE)</f>
        <v>PHI</v>
      </c>
      <c r="H1771" s="15" t="str">
        <f>VLOOKUP($B1771,Patient!$A$2:$I$2017,7,FALSE)</f>
        <v>PHI</v>
      </c>
      <c r="I1771" s="15" t="str">
        <f>VLOOKUP($B1771,Patient!$A$2:$I$2017,8,FALSE)</f>
        <v/>
      </c>
      <c r="J1771" s="15" t="str">
        <f>VLOOKUP($B1771,Patient!$A$2:$I$2017,9,FALSE)</f>
        <v/>
      </c>
      <c r="K1771" s="5">
        <v>1332</v>
      </c>
      <c r="L1771" s="3" t="s">
        <v>1818</v>
      </c>
      <c r="M1771" s="11" t="str">
        <f>IF(ISNA(VLOOKUP(A1771,Experiment!$B$2:$E$140,4,FALSE)),"",VLOOKUP(A1771,Experiment!$B$2:$E$140,4,FALSE))</f>
        <v/>
      </c>
      <c r="N1771" s="3" t="s">
        <v>3672</v>
      </c>
      <c r="O1771" s="3" t="s">
        <v>7188</v>
      </c>
      <c r="P1771" s="3" t="s">
        <v>6229</v>
      </c>
      <c r="Q1771" s="3" t="s">
        <v>111</v>
      </c>
      <c r="R1771" s="3" t="s">
        <v>377</v>
      </c>
    </row>
    <row r="1772" spans="1:18" x14ac:dyDescent="0.25">
      <c r="A1772" s="3" t="s">
        <v>7193</v>
      </c>
      <c r="B1772" s="3">
        <v>1838</v>
      </c>
      <c r="C1772" s="15" t="str">
        <f>VLOOKUP($B1772,Patient!$A$2:$I$2017,2,FALSE)</f>
        <v>PHI</v>
      </c>
      <c r="D1772" s="15" t="str">
        <f>VLOOKUP($B1772,Patient!$A$2:$I$2017,3,FALSE)</f>
        <v/>
      </c>
      <c r="E1772" s="15" t="str">
        <f>VLOOKUP($B1772,Patient!$A$2:$I$2017,4,FALSE)</f>
        <v/>
      </c>
      <c r="F1772" s="15" t="str">
        <f>VLOOKUP($B1772,Patient!$A$2:$I$2017,5,FALSE)</f>
        <v>PHI</v>
      </c>
      <c r="G1772" s="15" t="str">
        <f>VLOOKUP($B1772,Patient!$A$2:$I$2017,6,FALSE)</f>
        <v>PHI</v>
      </c>
      <c r="H1772" s="15" t="str">
        <f>VLOOKUP($B1772,Patient!$A$2:$I$2017,7,FALSE)</f>
        <v>PHI</v>
      </c>
      <c r="I1772" s="15" t="str">
        <f>VLOOKUP($B1772,Patient!$A$2:$I$2017,8,FALSE)</f>
        <v/>
      </c>
      <c r="J1772" s="15" t="str">
        <f>VLOOKUP($B1772,Patient!$A$2:$I$2017,9,FALSE)</f>
        <v/>
      </c>
      <c r="K1772" s="5">
        <v>1333</v>
      </c>
      <c r="L1772" s="3" t="s">
        <v>93</v>
      </c>
      <c r="M1772" s="11" t="str">
        <f>IF(ISNA(VLOOKUP(A1772,Experiment!$B$2:$E$140,4,FALSE)),"",VLOOKUP(A1772,Experiment!$B$2:$E$140,4,FALSE))</f>
        <v>T</v>
      </c>
      <c r="N1772" s="3" t="s">
        <v>53</v>
      </c>
      <c r="O1772" s="3" t="s">
        <v>53</v>
      </c>
      <c r="P1772" s="3" t="s">
        <v>6726</v>
      </c>
      <c r="Q1772" s="3" t="s">
        <v>61</v>
      </c>
      <c r="R1772" s="3" t="s">
        <v>53</v>
      </c>
    </row>
    <row r="1773" spans="1:18" x14ac:dyDescent="0.25">
      <c r="A1773" s="3" t="s">
        <v>7194</v>
      </c>
      <c r="B1773" s="3">
        <v>1839</v>
      </c>
      <c r="C1773" s="15" t="str">
        <f>VLOOKUP($B1773,Patient!$A$2:$I$2017,2,FALSE)</f>
        <v>PHI</v>
      </c>
      <c r="D1773" s="15" t="str">
        <f>VLOOKUP($B1773,Patient!$A$2:$I$2017,3,FALSE)</f>
        <v/>
      </c>
      <c r="E1773" s="15" t="str">
        <f>VLOOKUP($B1773,Patient!$A$2:$I$2017,4,FALSE)</f>
        <v/>
      </c>
      <c r="F1773" s="15" t="str">
        <f>VLOOKUP($B1773,Patient!$A$2:$I$2017,5,FALSE)</f>
        <v>PHI</v>
      </c>
      <c r="G1773" s="15" t="str">
        <f>VLOOKUP($B1773,Patient!$A$2:$I$2017,6,FALSE)</f>
        <v>PHI</v>
      </c>
      <c r="H1773" s="15" t="str">
        <f>VLOOKUP($B1773,Patient!$A$2:$I$2017,7,FALSE)</f>
        <v>PHI</v>
      </c>
      <c r="I1773" s="15" t="str">
        <f>VLOOKUP($B1773,Patient!$A$2:$I$2017,8,FALSE)</f>
        <v/>
      </c>
      <c r="J1773" s="15" t="str">
        <f>VLOOKUP($B1773,Patient!$A$2:$I$2017,9,FALSE)</f>
        <v/>
      </c>
      <c r="K1773" s="5">
        <v>1333</v>
      </c>
      <c r="L1773" s="3" t="s">
        <v>74</v>
      </c>
      <c r="M1773" s="11" t="str">
        <f>IF(ISNA(VLOOKUP(A1773,Experiment!$B$2:$E$140,4,FALSE)),"",VLOOKUP(A1773,Experiment!$B$2:$E$140,4,FALSE))</f>
        <v/>
      </c>
      <c r="N1773" s="3" t="s">
        <v>53</v>
      </c>
      <c r="O1773" s="3" t="s">
        <v>53</v>
      </c>
      <c r="P1773" s="3" t="s">
        <v>6726</v>
      </c>
      <c r="Q1773" s="3" t="s">
        <v>61</v>
      </c>
      <c r="R1773" s="3" t="s">
        <v>53</v>
      </c>
    </row>
    <row r="1774" spans="1:18" x14ac:dyDescent="0.25">
      <c r="A1774" s="3" t="s">
        <v>7198</v>
      </c>
      <c r="B1774" s="3">
        <v>1840</v>
      </c>
      <c r="C1774" s="15" t="str">
        <f>VLOOKUP($B1774,Patient!$A$2:$I$2017,2,FALSE)</f>
        <v>PHI</v>
      </c>
      <c r="D1774" s="15" t="str">
        <f>VLOOKUP($B1774,Patient!$A$2:$I$2017,3,FALSE)</f>
        <v/>
      </c>
      <c r="E1774" s="15" t="str">
        <f>VLOOKUP($B1774,Patient!$A$2:$I$2017,4,FALSE)</f>
        <v/>
      </c>
      <c r="F1774" s="15" t="str">
        <f>VLOOKUP($B1774,Patient!$A$2:$I$2017,5,FALSE)</f>
        <v>PHI</v>
      </c>
      <c r="G1774" s="15" t="str">
        <f>VLOOKUP($B1774,Patient!$A$2:$I$2017,6,FALSE)</f>
        <v>PHI</v>
      </c>
      <c r="H1774" s="15" t="str">
        <f>VLOOKUP($B1774,Patient!$A$2:$I$2017,7,FALSE)</f>
        <v>PHI</v>
      </c>
      <c r="I1774" s="15" t="str">
        <f>VLOOKUP($B1774,Patient!$A$2:$I$2017,8,FALSE)</f>
        <v/>
      </c>
      <c r="J1774" s="15" t="str">
        <f>VLOOKUP($B1774,Patient!$A$2:$I$2017,9,FALSE)</f>
        <v/>
      </c>
      <c r="K1774" s="5">
        <v>1334</v>
      </c>
      <c r="L1774" s="3" t="s">
        <v>74</v>
      </c>
      <c r="M1774" s="11" t="str">
        <f>IF(ISNA(VLOOKUP(A1774,Experiment!$B$2:$E$140,4,FALSE)),"",VLOOKUP(A1774,Experiment!$B$2:$E$140,4,FALSE))</f>
        <v/>
      </c>
      <c r="N1774" s="3" t="s">
        <v>7197</v>
      </c>
      <c r="O1774" s="3" t="s">
        <v>2031</v>
      </c>
      <c r="P1774" s="3" t="s">
        <v>6992</v>
      </c>
      <c r="Q1774" s="3" t="s">
        <v>76</v>
      </c>
      <c r="R1774" s="3" t="s">
        <v>1826</v>
      </c>
    </row>
    <row r="1775" spans="1:18" x14ac:dyDescent="0.25">
      <c r="A1775" s="3" t="s">
        <v>6994</v>
      </c>
      <c r="B1775" s="3">
        <v>1841</v>
      </c>
      <c r="C1775" s="15" t="e">
        <f>VLOOKUP($B1775,Patient!$A$2:$I$2017,2,FALSE)</f>
        <v>#N/A</v>
      </c>
      <c r="D1775" s="15" t="e">
        <f>VLOOKUP($B1775,Patient!$A$2:$I$2017,3,FALSE)</f>
        <v>#N/A</v>
      </c>
      <c r="E1775" s="15" t="e">
        <f>VLOOKUP($B1775,Patient!$A$2:$I$2017,4,FALSE)</f>
        <v>#N/A</v>
      </c>
      <c r="F1775" s="15" t="e">
        <f>VLOOKUP($B1775,Patient!$A$2:$I$2017,5,FALSE)</f>
        <v>#N/A</v>
      </c>
      <c r="G1775" s="15" t="e">
        <f>VLOOKUP($B1775,Patient!$A$2:$I$2017,6,FALSE)</f>
        <v>#N/A</v>
      </c>
      <c r="H1775" s="15" t="e">
        <f>VLOOKUP($B1775,Patient!$A$2:$I$2017,7,FALSE)</f>
        <v>#N/A</v>
      </c>
      <c r="I1775" s="15" t="e">
        <f>VLOOKUP($B1775,Patient!$A$2:$I$2017,8,FALSE)</f>
        <v>#N/A</v>
      </c>
      <c r="J1775" s="15" t="e">
        <f>VLOOKUP($B1775,Patient!$A$2:$I$2017,9,FALSE)</f>
        <v>#N/A</v>
      </c>
      <c r="K1775" s="5">
        <v>1293</v>
      </c>
      <c r="L1775" s="3" t="s">
        <v>93</v>
      </c>
      <c r="M1775" s="11" t="str">
        <f>IF(ISNA(VLOOKUP(A1775,Experiment!$B$2:$E$140,4,FALSE)),"",VLOOKUP(A1775,Experiment!$B$2:$E$140,4,FALSE))</f>
        <v/>
      </c>
      <c r="N1775" s="3" t="s">
        <v>6991</v>
      </c>
      <c r="O1775" s="3" t="s">
        <v>2471</v>
      </c>
      <c r="P1775" s="3" t="s">
        <v>6992</v>
      </c>
      <c r="Q1775" s="3" t="s">
        <v>111</v>
      </c>
      <c r="R1775" s="3" t="s">
        <v>179</v>
      </c>
    </row>
    <row r="1776" spans="1:18" x14ac:dyDescent="0.25">
      <c r="A1776" s="3" t="s">
        <v>7202</v>
      </c>
      <c r="B1776" s="3">
        <v>1843</v>
      </c>
      <c r="C1776" s="15" t="str">
        <f>VLOOKUP($B1776,Patient!$A$2:$I$2017,2,FALSE)</f>
        <v>PHI</v>
      </c>
      <c r="D1776" s="15" t="str">
        <f>VLOOKUP($B1776,Patient!$A$2:$I$2017,3,FALSE)</f>
        <v/>
      </c>
      <c r="E1776" s="15" t="str">
        <f>VLOOKUP($B1776,Patient!$A$2:$I$2017,4,FALSE)</f>
        <v>Male</v>
      </c>
      <c r="F1776" s="15" t="str">
        <f>VLOOKUP($B1776,Patient!$A$2:$I$2017,5,FALSE)</f>
        <v>PHI</v>
      </c>
      <c r="G1776" s="15" t="str">
        <f>VLOOKUP($B1776,Patient!$A$2:$I$2017,6,FALSE)</f>
        <v>PHI</v>
      </c>
      <c r="H1776" s="15" t="str">
        <f>VLOOKUP($B1776,Patient!$A$2:$I$2017,7,FALSE)</f>
        <v>PHI</v>
      </c>
      <c r="I1776" s="15" t="str">
        <f>VLOOKUP($B1776,Patient!$A$2:$I$2017,8,FALSE)</f>
        <v/>
      </c>
      <c r="J1776" s="15" t="str">
        <f>VLOOKUP($B1776,Patient!$A$2:$I$2017,9,FALSE)</f>
        <v/>
      </c>
      <c r="K1776" s="5">
        <v>1335</v>
      </c>
      <c r="L1776" s="3" t="s">
        <v>93</v>
      </c>
      <c r="M1776" s="11" t="str">
        <f>IF(ISNA(VLOOKUP(A1776,Experiment!$B$2:$E$140,4,FALSE)),"",VLOOKUP(A1776,Experiment!$B$2:$E$140,4,FALSE))</f>
        <v/>
      </c>
      <c r="N1776" s="3" t="s">
        <v>1765</v>
      </c>
      <c r="O1776" s="3" t="s">
        <v>664</v>
      </c>
      <c r="P1776" s="3" t="s">
        <v>7200</v>
      </c>
      <c r="Q1776" s="3" t="s">
        <v>61</v>
      </c>
      <c r="R1776" s="3" t="s">
        <v>173</v>
      </c>
    </row>
    <row r="1777" spans="1:18" x14ac:dyDescent="0.25">
      <c r="A1777" s="3" t="s">
        <v>7207</v>
      </c>
      <c r="B1777" s="3">
        <v>1844</v>
      </c>
      <c r="C1777" s="15" t="str">
        <f>VLOOKUP($B1777,Patient!$A$2:$I$2017,2,FALSE)</f>
        <v>PHI</v>
      </c>
      <c r="D1777" s="15" t="str">
        <f>VLOOKUP($B1777,Patient!$A$2:$I$2017,3,FALSE)</f>
        <v>NON-HISPANIC</v>
      </c>
      <c r="E1777" s="15" t="str">
        <f>VLOOKUP($B1777,Patient!$A$2:$I$2017,4,FALSE)</f>
        <v>Female</v>
      </c>
      <c r="F1777" s="15" t="str">
        <f>VLOOKUP($B1777,Patient!$A$2:$I$2017,5,FALSE)</f>
        <v>PHI</v>
      </c>
      <c r="G1777" s="15" t="str">
        <f>VLOOKUP($B1777,Patient!$A$2:$I$2017,6,FALSE)</f>
        <v>PHI</v>
      </c>
      <c r="H1777" s="15" t="str">
        <f>VLOOKUP($B1777,Patient!$A$2:$I$2017,7,FALSE)</f>
        <v>PHI</v>
      </c>
      <c r="I1777" s="15" t="str">
        <f>VLOOKUP($B1777,Patient!$A$2:$I$2017,8,FALSE)</f>
        <v>White</v>
      </c>
      <c r="J1777" s="15" t="str">
        <f>VLOOKUP($B1777,Patient!$A$2:$I$2017,9,FALSE)</f>
        <v>Alive</v>
      </c>
      <c r="K1777" s="5">
        <v>1336</v>
      </c>
      <c r="L1777" s="3" t="s">
        <v>93</v>
      </c>
      <c r="M1777" s="11" t="str">
        <f>IF(ISNA(VLOOKUP(A1777,Experiment!$B$2:$E$140,4,FALSE)),"",VLOOKUP(A1777,Experiment!$B$2:$E$140,4,FALSE))</f>
        <v>T</v>
      </c>
      <c r="N1777" s="3" t="s">
        <v>5960</v>
      </c>
      <c r="O1777" s="3" t="s">
        <v>4263</v>
      </c>
      <c r="P1777" s="3" t="s">
        <v>7200</v>
      </c>
      <c r="Q1777" s="3" t="s">
        <v>61</v>
      </c>
      <c r="R1777" s="3" t="s">
        <v>66</v>
      </c>
    </row>
    <row r="1778" spans="1:18" x14ac:dyDescent="0.25">
      <c r="A1778" s="3" t="s">
        <v>7213</v>
      </c>
      <c r="B1778" s="3">
        <v>1845</v>
      </c>
      <c r="C1778" s="15" t="str">
        <f>VLOOKUP($B1778,Patient!$A$2:$I$2017,2,FALSE)</f>
        <v>PHI</v>
      </c>
      <c r="D1778" s="15" t="str">
        <f>VLOOKUP($B1778,Patient!$A$2:$I$2017,3,FALSE)</f>
        <v>NON-HISPANIC</v>
      </c>
      <c r="E1778" s="15" t="str">
        <f>VLOOKUP($B1778,Patient!$A$2:$I$2017,4,FALSE)</f>
        <v>Male</v>
      </c>
      <c r="F1778" s="15" t="str">
        <f>VLOOKUP($B1778,Patient!$A$2:$I$2017,5,FALSE)</f>
        <v>PHI</v>
      </c>
      <c r="G1778" s="15" t="str">
        <f>VLOOKUP($B1778,Patient!$A$2:$I$2017,6,FALSE)</f>
        <v>PHI</v>
      </c>
      <c r="H1778" s="15" t="str">
        <f>VLOOKUP($B1778,Patient!$A$2:$I$2017,7,FALSE)</f>
        <v>PHI</v>
      </c>
      <c r="I1778" s="15" t="str">
        <f>VLOOKUP($B1778,Patient!$A$2:$I$2017,8,FALSE)</f>
        <v>Pacific Islander</v>
      </c>
      <c r="J1778" s="15" t="str">
        <f>VLOOKUP($B1778,Patient!$A$2:$I$2017,9,FALSE)</f>
        <v>Alive</v>
      </c>
      <c r="K1778" s="5">
        <v>1337</v>
      </c>
      <c r="L1778" s="3" t="s">
        <v>74</v>
      </c>
      <c r="M1778" s="11" t="str">
        <f>IF(ISNA(VLOOKUP(A1778,Experiment!$B$2:$E$140,4,FALSE)),"",VLOOKUP(A1778,Experiment!$B$2:$E$140,4,FALSE))</f>
        <v>T</v>
      </c>
      <c r="N1778" s="3" t="s">
        <v>7211</v>
      </c>
      <c r="O1778" s="3" t="s">
        <v>1437</v>
      </c>
      <c r="P1778" s="3" t="s">
        <v>7205</v>
      </c>
      <c r="Q1778" s="3" t="s">
        <v>131</v>
      </c>
      <c r="R1778" s="3" t="s">
        <v>281</v>
      </c>
    </row>
    <row r="1779" spans="1:18" x14ac:dyDescent="0.25">
      <c r="A1779" s="3" t="s">
        <v>6996</v>
      </c>
      <c r="B1779" s="3">
        <v>1847</v>
      </c>
      <c r="C1779" s="15" t="str">
        <f>VLOOKUP($B1779,Patient!$A$2:$I$2017,2,FALSE)</f>
        <v>PHI</v>
      </c>
      <c r="D1779" s="15" t="str">
        <f>VLOOKUP($B1779,Patient!$A$2:$I$2017,3,FALSE)</f>
        <v>NON-HISPANIC</v>
      </c>
      <c r="E1779" s="15" t="str">
        <f>VLOOKUP($B1779,Patient!$A$2:$I$2017,4,FALSE)</f>
        <v>Male</v>
      </c>
      <c r="F1779" s="15" t="str">
        <f>VLOOKUP($B1779,Patient!$A$2:$I$2017,5,FALSE)</f>
        <v>PHI</v>
      </c>
      <c r="G1779" s="15" t="str">
        <f>VLOOKUP($B1779,Patient!$A$2:$I$2017,6,FALSE)</f>
        <v>PHI</v>
      </c>
      <c r="H1779" s="15" t="str">
        <f>VLOOKUP($B1779,Patient!$A$2:$I$2017,7,FALSE)</f>
        <v>PHI</v>
      </c>
      <c r="I1779" s="15" t="str">
        <f>VLOOKUP($B1779,Patient!$A$2:$I$2017,8,FALSE)</f>
        <v>White</v>
      </c>
      <c r="J1779" s="15" t="str">
        <f>VLOOKUP($B1779,Patient!$A$2:$I$2017,9,FALSE)</f>
        <v>Alive</v>
      </c>
      <c r="K1779" s="5">
        <v>1293</v>
      </c>
      <c r="L1779" s="3" t="s">
        <v>146</v>
      </c>
      <c r="M1779" s="11" t="str">
        <f>IF(ISNA(VLOOKUP(A1779,Experiment!$B$2:$E$140,4,FALSE)),"",VLOOKUP(A1779,Experiment!$B$2:$E$140,4,FALSE))</f>
        <v/>
      </c>
      <c r="N1779" s="3" t="s">
        <v>53</v>
      </c>
      <c r="O1779" s="3" t="s">
        <v>53</v>
      </c>
      <c r="P1779" s="3" t="s">
        <v>6992</v>
      </c>
      <c r="Q1779" s="3" t="s">
        <v>111</v>
      </c>
      <c r="R1779" s="3" t="s">
        <v>179</v>
      </c>
    </row>
    <row r="1780" spans="1:18" x14ac:dyDescent="0.25">
      <c r="A1780" s="3" t="s">
        <v>7203</v>
      </c>
      <c r="B1780" s="3">
        <v>1849</v>
      </c>
      <c r="C1780" s="15" t="str">
        <f>VLOOKUP($B1780,Patient!$A$2:$I$2017,2,FALSE)</f>
        <v>PHI</v>
      </c>
      <c r="D1780" s="15" t="str">
        <f>VLOOKUP($B1780,Patient!$A$2:$I$2017,3,FALSE)</f>
        <v>NON-HISPANIC</v>
      </c>
      <c r="E1780" s="15" t="str">
        <f>VLOOKUP($B1780,Patient!$A$2:$I$2017,4,FALSE)</f>
        <v>Male</v>
      </c>
      <c r="F1780" s="15" t="str">
        <f>VLOOKUP($B1780,Patient!$A$2:$I$2017,5,FALSE)</f>
        <v>PHI</v>
      </c>
      <c r="G1780" s="15" t="str">
        <f>VLOOKUP($B1780,Patient!$A$2:$I$2017,6,FALSE)</f>
        <v>PHI</v>
      </c>
      <c r="H1780" s="15" t="str">
        <f>VLOOKUP($B1780,Patient!$A$2:$I$2017,7,FALSE)</f>
        <v>PHI</v>
      </c>
      <c r="I1780" s="15" t="str">
        <f>VLOOKUP($B1780,Patient!$A$2:$I$2017,8,FALSE)</f>
        <v>White</v>
      </c>
      <c r="J1780" s="15" t="str">
        <f>VLOOKUP($B1780,Patient!$A$2:$I$2017,9,FALSE)</f>
        <v>Alive</v>
      </c>
      <c r="K1780" s="5">
        <v>1335</v>
      </c>
      <c r="L1780" s="3" t="s">
        <v>146</v>
      </c>
      <c r="M1780" s="11" t="str">
        <f>IF(ISNA(VLOOKUP(A1780,Experiment!$B$2:$E$140,4,FALSE)),"",VLOOKUP(A1780,Experiment!$B$2:$E$140,4,FALSE))</f>
        <v/>
      </c>
      <c r="N1780" s="3" t="s">
        <v>53</v>
      </c>
      <c r="O1780" s="3" t="s">
        <v>53</v>
      </c>
      <c r="P1780" s="3" t="s">
        <v>6995</v>
      </c>
      <c r="Q1780" s="3" t="s">
        <v>61</v>
      </c>
      <c r="R1780" s="3" t="s">
        <v>173</v>
      </c>
    </row>
    <row r="1781" spans="1:18" x14ac:dyDescent="0.25">
      <c r="A1781" s="3" t="s">
        <v>7214</v>
      </c>
      <c r="B1781" s="3">
        <v>1846</v>
      </c>
      <c r="C1781" s="15" t="str">
        <f>VLOOKUP($B1781,Patient!$A$2:$I$2017,2,FALSE)</f>
        <v>PHI</v>
      </c>
      <c r="D1781" s="15" t="str">
        <f>VLOOKUP($B1781,Patient!$A$2:$I$2017,3,FALSE)</f>
        <v>HISPANIC</v>
      </c>
      <c r="E1781" s="15" t="str">
        <f>VLOOKUP($B1781,Patient!$A$2:$I$2017,4,FALSE)</f>
        <v>Male</v>
      </c>
      <c r="F1781" s="15" t="str">
        <f>VLOOKUP($B1781,Patient!$A$2:$I$2017,5,FALSE)</f>
        <v>PHI</v>
      </c>
      <c r="G1781" s="15" t="str">
        <f>VLOOKUP($B1781,Patient!$A$2:$I$2017,6,FALSE)</f>
        <v>PHI</v>
      </c>
      <c r="H1781" s="15" t="str">
        <f>VLOOKUP($B1781,Patient!$A$2:$I$2017,7,FALSE)</f>
        <v>PHI</v>
      </c>
      <c r="I1781" s="15" t="str">
        <f>VLOOKUP($B1781,Patient!$A$2:$I$2017,8,FALSE)</f>
        <v>Declined</v>
      </c>
      <c r="J1781" s="15" t="str">
        <f>VLOOKUP($B1781,Patient!$A$2:$I$2017,9,FALSE)</f>
        <v>Alive</v>
      </c>
      <c r="K1781" s="5">
        <v>1337</v>
      </c>
      <c r="L1781" s="3" t="s">
        <v>146</v>
      </c>
      <c r="M1781" s="11" t="str">
        <f>IF(ISNA(VLOOKUP(A1781,Experiment!$B$2:$E$140,4,FALSE)),"",VLOOKUP(A1781,Experiment!$B$2:$E$140,4,FALSE))</f>
        <v>N</v>
      </c>
      <c r="N1781" s="3" t="s">
        <v>53</v>
      </c>
      <c r="O1781" s="3" t="s">
        <v>53</v>
      </c>
      <c r="P1781" s="3" t="s">
        <v>6995</v>
      </c>
      <c r="Q1781" s="3" t="s">
        <v>131</v>
      </c>
      <c r="R1781" s="3" t="s">
        <v>281</v>
      </c>
    </row>
    <row r="1782" spans="1:18" x14ac:dyDescent="0.25">
      <c r="A1782" s="3" t="s">
        <v>7208</v>
      </c>
      <c r="B1782" s="3">
        <v>1848</v>
      </c>
      <c r="C1782" s="15" t="str">
        <f>VLOOKUP($B1782,Patient!$A$2:$I$2017,2,FALSE)</f>
        <v>PHI</v>
      </c>
      <c r="D1782" s="15" t="str">
        <f>VLOOKUP($B1782,Patient!$A$2:$I$2017,3,FALSE)</f>
        <v>NON-HISPANIC</v>
      </c>
      <c r="E1782" s="15" t="str">
        <f>VLOOKUP($B1782,Patient!$A$2:$I$2017,4,FALSE)</f>
        <v>Male</v>
      </c>
      <c r="F1782" s="15" t="str">
        <f>VLOOKUP($B1782,Patient!$A$2:$I$2017,5,FALSE)</f>
        <v>PHI</v>
      </c>
      <c r="G1782" s="15" t="str">
        <f>VLOOKUP($B1782,Patient!$A$2:$I$2017,6,FALSE)</f>
        <v>PHI</v>
      </c>
      <c r="H1782" s="15" t="str">
        <f>VLOOKUP($B1782,Patient!$A$2:$I$2017,7,FALSE)</f>
        <v>PHI</v>
      </c>
      <c r="I1782" s="15" t="str">
        <f>VLOOKUP($B1782,Patient!$A$2:$I$2017,8,FALSE)</f>
        <v>White</v>
      </c>
      <c r="J1782" s="15" t="str">
        <f>VLOOKUP($B1782,Patient!$A$2:$I$2017,9,FALSE)</f>
        <v>Alive</v>
      </c>
      <c r="K1782" s="5">
        <v>1336</v>
      </c>
      <c r="L1782" s="3" t="s">
        <v>146</v>
      </c>
      <c r="M1782" s="11" t="str">
        <f>IF(ISNA(VLOOKUP(A1782,Experiment!$B$2:$E$140,4,FALSE)),"",VLOOKUP(A1782,Experiment!$B$2:$E$140,4,FALSE))</f>
        <v>N</v>
      </c>
      <c r="N1782" s="3" t="s">
        <v>53</v>
      </c>
      <c r="O1782" s="3" t="s">
        <v>53</v>
      </c>
      <c r="P1782" s="3" t="s">
        <v>6995</v>
      </c>
      <c r="Q1782" s="3" t="s">
        <v>61</v>
      </c>
      <c r="R1782" s="3" t="s">
        <v>66</v>
      </c>
    </row>
    <row r="1783" spans="1:18" x14ac:dyDescent="0.25">
      <c r="A1783" s="3" t="s">
        <v>7100</v>
      </c>
      <c r="B1783" s="3">
        <v>1851</v>
      </c>
      <c r="C1783" s="15" t="str">
        <f>VLOOKUP($B1783,Patient!$A$2:$I$2017,2,FALSE)</f>
        <v>PHI</v>
      </c>
      <c r="D1783" s="15" t="str">
        <f>VLOOKUP($B1783,Patient!$A$2:$I$2017,3,FALSE)</f>
        <v/>
      </c>
      <c r="E1783" s="15" t="str">
        <f>VLOOKUP($B1783,Patient!$A$2:$I$2017,4,FALSE)</f>
        <v>Male</v>
      </c>
      <c r="F1783" s="15" t="str">
        <f>VLOOKUP($B1783,Patient!$A$2:$I$2017,5,FALSE)</f>
        <v>PHI</v>
      </c>
      <c r="G1783" s="15" t="str">
        <f>VLOOKUP($B1783,Patient!$A$2:$I$2017,6,FALSE)</f>
        <v>PHI</v>
      </c>
      <c r="H1783" s="15" t="str">
        <f>VLOOKUP($B1783,Patient!$A$2:$I$2017,7,FALSE)</f>
        <v>PHI</v>
      </c>
      <c r="I1783" s="15" t="str">
        <f>VLOOKUP($B1783,Patient!$A$2:$I$2017,8,FALSE)</f>
        <v/>
      </c>
      <c r="J1783" s="15" t="str">
        <f>VLOOKUP($B1783,Patient!$A$2:$I$2017,9,FALSE)</f>
        <v/>
      </c>
      <c r="K1783" s="5">
        <v>1314</v>
      </c>
      <c r="L1783" s="3" t="s">
        <v>146</v>
      </c>
      <c r="M1783" s="11" t="str">
        <f>IF(ISNA(VLOOKUP(A1783,Experiment!$B$2:$E$140,4,FALSE)),"",VLOOKUP(A1783,Experiment!$B$2:$E$140,4,FALSE))</f>
        <v/>
      </c>
      <c r="N1783" s="3" t="s">
        <v>53</v>
      </c>
      <c r="O1783" s="3" t="s">
        <v>53</v>
      </c>
      <c r="P1783" s="3" t="s">
        <v>7099</v>
      </c>
      <c r="Q1783" s="3" t="s">
        <v>61</v>
      </c>
      <c r="R1783" s="3" t="s">
        <v>53</v>
      </c>
    </row>
    <row r="1784" spans="1:18" x14ac:dyDescent="0.25">
      <c r="A1784" s="3" t="s">
        <v>7220</v>
      </c>
      <c r="B1784" s="3">
        <v>1854</v>
      </c>
      <c r="C1784" s="15" t="str">
        <f>VLOOKUP($B1784,Patient!$A$2:$I$2017,2,FALSE)</f>
        <v>PHI</v>
      </c>
      <c r="D1784" s="15" t="str">
        <f>VLOOKUP($B1784,Patient!$A$2:$I$2017,3,FALSE)</f>
        <v>NON-HISPANIC</v>
      </c>
      <c r="E1784" s="15" t="str">
        <f>VLOOKUP($B1784,Patient!$A$2:$I$2017,4,FALSE)</f>
        <v>Male</v>
      </c>
      <c r="F1784" s="15" t="str">
        <f>VLOOKUP($B1784,Patient!$A$2:$I$2017,5,FALSE)</f>
        <v>PHI</v>
      </c>
      <c r="G1784" s="15" t="str">
        <f>VLOOKUP($B1784,Patient!$A$2:$I$2017,6,FALSE)</f>
        <v>PHI</v>
      </c>
      <c r="H1784" s="15" t="str">
        <f>VLOOKUP($B1784,Patient!$A$2:$I$2017,7,FALSE)</f>
        <v>PHI</v>
      </c>
      <c r="I1784" s="15" t="str">
        <f>VLOOKUP($B1784,Patient!$A$2:$I$2017,8,FALSE)</f>
        <v>White</v>
      </c>
      <c r="J1784" s="15" t="str">
        <f>VLOOKUP($B1784,Patient!$A$2:$I$2017,9,FALSE)</f>
        <v>Deceased</v>
      </c>
      <c r="K1784" s="5">
        <v>1339</v>
      </c>
      <c r="L1784" s="3" t="s">
        <v>93</v>
      </c>
      <c r="M1784" s="11" t="str">
        <f>IF(ISNA(VLOOKUP(A1784,Experiment!$B$2:$E$140,4,FALSE)),"",VLOOKUP(A1784,Experiment!$B$2:$E$140,4,FALSE))</f>
        <v/>
      </c>
      <c r="N1784" s="3" t="s">
        <v>6323</v>
      </c>
      <c r="O1784" s="3" t="s">
        <v>7218</v>
      </c>
      <c r="P1784" s="3" t="s">
        <v>7147</v>
      </c>
      <c r="Q1784" s="3" t="s">
        <v>61</v>
      </c>
      <c r="R1784" s="3" t="s">
        <v>173</v>
      </c>
    </row>
    <row r="1785" spans="1:18" x14ac:dyDescent="0.25">
      <c r="A1785" s="3" t="s">
        <v>7148</v>
      </c>
      <c r="B1785" s="3">
        <v>1852</v>
      </c>
      <c r="C1785" s="15" t="str">
        <f>VLOOKUP($B1785,Patient!$A$2:$I$2017,2,FALSE)</f>
        <v>PHI</v>
      </c>
      <c r="D1785" s="15" t="str">
        <f>VLOOKUP($B1785,Patient!$A$2:$I$2017,3,FALSE)</f>
        <v>NON-HISPANIC</v>
      </c>
      <c r="E1785" s="15" t="str">
        <f>VLOOKUP($B1785,Patient!$A$2:$I$2017,4,FALSE)</f>
        <v>Female</v>
      </c>
      <c r="F1785" s="15" t="str">
        <f>VLOOKUP($B1785,Patient!$A$2:$I$2017,5,FALSE)</f>
        <v>PHI</v>
      </c>
      <c r="G1785" s="15" t="str">
        <f>VLOOKUP($B1785,Patient!$A$2:$I$2017,6,FALSE)</f>
        <v>PHI</v>
      </c>
      <c r="H1785" s="15" t="str">
        <f>VLOOKUP($B1785,Patient!$A$2:$I$2017,7,FALSE)</f>
        <v>PHI</v>
      </c>
      <c r="I1785" s="15" t="str">
        <f>VLOOKUP($B1785,Patient!$A$2:$I$2017,8,FALSE)</f>
        <v>White</v>
      </c>
      <c r="J1785" s="15" t="str">
        <f>VLOOKUP($B1785,Patient!$A$2:$I$2017,9,FALSE)</f>
        <v>Deceased</v>
      </c>
      <c r="K1785" s="5">
        <v>1322</v>
      </c>
      <c r="L1785" s="3" t="s">
        <v>146</v>
      </c>
      <c r="M1785" s="11" t="str">
        <f>IF(ISNA(VLOOKUP(A1785,Experiment!$B$2:$E$140,4,FALSE)),"",VLOOKUP(A1785,Experiment!$B$2:$E$140,4,FALSE))</f>
        <v/>
      </c>
      <c r="N1785" s="3" t="s">
        <v>53</v>
      </c>
      <c r="O1785" s="3" t="s">
        <v>53</v>
      </c>
      <c r="P1785" s="3" t="s">
        <v>6995</v>
      </c>
      <c r="Q1785" s="3" t="s">
        <v>61</v>
      </c>
      <c r="R1785" s="3" t="s">
        <v>333</v>
      </c>
    </row>
    <row r="1786" spans="1:18" x14ac:dyDescent="0.25">
      <c r="A1786" s="3" t="s">
        <v>7217</v>
      </c>
      <c r="B1786" s="3">
        <v>1853</v>
      </c>
      <c r="C1786" s="15" t="str">
        <f>VLOOKUP($B1786,Patient!$A$2:$I$2017,2,FALSE)</f>
        <v>PHI</v>
      </c>
      <c r="D1786" s="15" t="str">
        <f>VLOOKUP($B1786,Patient!$A$2:$I$2017,3,FALSE)</f>
        <v>NON-HISPANIC</v>
      </c>
      <c r="E1786" s="15" t="str">
        <f>VLOOKUP($B1786,Patient!$A$2:$I$2017,4,FALSE)</f>
        <v>Male</v>
      </c>
      <c r="F1786" s="15" t="str">
        <f>VLOOKUP($B1786,Patient!$A$2:$I$2017,5,FALSE)</f>
        <v>PHI</v>
      </c>
      <c r="G1786" s="15" t="str">
        <f>VLOOKUP($B1786,Patient!$A$2:$I$2017,6,FALSE)</f>
        <v>PHI</v>
      </c>
      <c r="H1786" s="15" t="str">
        <f>VLOOKUP($B1786,Patient!$A$2:$I$2017,7,FALSE)</f>
        <v>PHI</v>
      </c>
      <c r="I1786" s="15" t="str">
        <f>VLOOKUP($B1786,Patient!$A$2:$I$2017,8,FALSE)</f>
        <v>White</v>
      </c>
      <c r="J1786" s="15" t="str">
        <f>VLOOKUP($B1786,Patient!$A$2:$I$2017,9,FALSE)</f>
        <v>Alive</v>
      </c>
      <c r="K1786" s="5">
        <v>1339</v>
      </c>
      <c r="L1786" s="3" t="s">
        <v>146</v>
      </c>
      <c r="M1786" s="11" t="str">
        <f>IF(ISNA(VLOOKUP(A1786,Experiment!$B$2:$E$140,4,FALSE)),"",VLOOKUP(A1786,Experiment!$B$2:$E$140,4,FALSE))</f>
        <v>N</v>
      </c>
      <c r="N1786" s="3" t="s">
        <v>53</v>
      </c>
      <c r="O1786" s="3" t="s">
        <v>53</v>
      </c>
      <c r="P1786" s="3" t="s">
        <v>7147</v>
      </c>
      <c r="Q1786" s="3" t="s">
        <v>61</v>
      </c>
      <c r="R1786" s="3" t="s">
        <v>173</v>
      </c>
    </row>
    <row r="1787" spans="1:18" x14ac:dyDescent="0.25">
      <c r="A1787" s="3" t="s">
        <v>7221</v>
      </c>
      <c r="B1787" s="3">
        <v>1855</v>
      </c>
      <c r="C1787" s="15" t="str">
        <f>VLOOKUP($B1787,Patient!$A$2:$I$2017,2,FALSE)</f>
        <v>PHI</v>
      </c>
      <c r="D1787" s="15" t="str">
        <f>VLOOKUP($B1787,Patient!$A$2:$I$2017,3,FALSE)</f>
        <v>NON-HISPANIC</v>
      </c>
      <c r="E1787" s="15" t="str">
        <f>VLOOKUP($B1787,Patient!$A$2:$I$2017,4,FALSE)</f>
        <v>Male</v>
      </c>
      <c r="F1787" s="15" t="str">
        <f>VLOOKUP($B1787,Patient!$A$2:$I$2017,5,FALSE)</f>
        <v>PHI</v>
      </c>
      <c r="G1787" s="15" t="str">
        <f>VLOOKUP($B1787,Patient!$A$2:$I$2017,6,FALSE)</f>
        <v>PHI</v>
      </c>
      <c r="H1787" s="15" t="str">
        <f>VLOOKUP($B1787,Patient!$A$2:$I$2017,7,FALSE)</f>
        <v>PHI</v>
      </c>
      <c r="I1787" s="15" t="str">
        <f>VLOOKUP($B1787,Patient!$A$2:$I$2017,8,FALSE)</f>
        <v>White</v>
      </c>
      <c r="J1787" s="15" t="str">
        <f>VLOOKUP($B1787,Patient!$A$2:$I$2017,9,FALSE)</f>
        <v>Alive</v>
      </c>
      <c r="K1787" s="5">
        <v>1339</v>
      </c>
      <c r="L1787" s="3" t="s">
        <v>74</v>
      </c>
      <c r="M1787" s="11" t="str">
        <f>IF(ISNA(VLOOKUP(A1787,Experiment!$B$2:$E$140,4,FALSE)),"",VLOOKUP(A1787,Experiment!$B$2:$E$140,4,FALSE))</f>
        <v>T</v>
      </c>
      <c r="N1787" s="3" t="s">
        <v>5733</v>
      </c>
      <c r="O1787" s="3" t="s">
        <v>649</v>
      </c>
      <c r="P1787" s="3" t="s">
        <v>7147</v>
      </c>
      <c r="Q1787" s="3" t="s">
        <v>61</v>
      </c>
      <c r="R1787" s="3" t="s">
        <v>173</v>
      </c>
    </row>
    <row r="1788" spans="1:18" x14ac:dyDescent="0.25">
      <c r="A1788" s="3" t="s">
        <v>7225</v>
      </c>
      <c r="B1788" s="3">
        <v>1856</v>
      </c>
      <c r="C1788" s="15" t="str">
        <f>VLOOKUP($B1788,Patient!$A$2:$I$2017,2,FALSE)</f>
        <v>PHI</v>
      </c>
      <c r="D1788" s="15" t="str">
        <f>VLOOKUP($B1788,Patient!$A$2:$I$2017,3,FALSE)</f>
        <v/>
      </c>
      <c r="E1788" s="15" t="str">
        <f>VLOOKUP($B1788,Patient!$A$2:$I$2017,4,FALSE)</f>
        <v/>
      </c>
      <c r="F1788" s="15" t="str">
        <f>VLOOKUP($B1788,Patient!$A$2:$I$2017,5,FALSE)</f>
        <v>PHI</v>
      </c>
      <c r="G1788" s="15" t="str">
        <f>VLOOKUP($B1788,Patient!$A$2:$I$2017,6,FALSE)</f>
        <v>PHI</v>
      </c>
      <c r="H1788" s="15" t="str">
        <f>VLOOKUP($B1788,Patient!$A$2:$I$2017,7,FALSE)</f>
        <v>PHI</v>
      </c>
      <c r="I1788" s="15" t="str">
        <f>VLOOKUP($B1788,Patient!$A$2:$I$2017,8,FALSE)</f>
        <v/>
      </c>
      <c r="J1788" s="15" t="str">
        <f>VLOOKUP($B1788,Patient!$A$2:$I$2017,9,FALSE)</f>
        <v/>
      </c>
      <c r="K1788" s="5">
        <v>1340</v>
      </c>
      <c r="L1788" s="3" t="s">
        <v>74</v>
      </c>
      <c r="M1788" s="11" t="str">
        <f>IF(ISNA(VLOOKUP(A1788,Experiment!$B$2:$E$140,4,FALSE)),"",VLOOKUP(A1788,Experiment!$B$2:$E$140,4,FALSE))</f>
        <v/>
      </c>
      <c r="N1788" s="3" t="s">
        <v>7224</v>
      </c>
      <c r="O1788" s="3" t="s">
        <v>4251</v>
      </c>
      <c r="P1788" s="3" t="s">
        <v>7147</v>
      </c>
      <c r="Q1788" s="3" t="s">
        <v>131</v>
      </c>
      <c r="R1788" s="3" t="s">
        <v>133</v>
      </c>
    </row>
    <row r="1789" spans="1:18" x14ac:dyDescent="0.25">
      <c r="A1789" s="3" t="s">
        <v>7229</v>
      </c>
      <c r="B1789" s="3">
        <v>1857</v>
      </c>
      <c r="C1789" s="15" t="str">
        <f>VLOOKUP($B1789,Patient!$A$2:$I$2017,2,FALSE)</f>
        <v>PHI</v>
      </c>
      <c r="D1789" s="15" t="str">
        <f>VLOOKUP($B1789,Patient!$A$2:$I$2017,3,FALSE)</f>
        <v/>
      </c>
      <c r="E1789" s="15" t="str">
        <f>VLOOKUP($B1789,Patient!$A$2:$I$2017,4,FALSE)</f>
        <v/>
      </c>
      <c r="F1789" s="15" t="str">
        <f>VLOOKUP($B1789,Patient!$A$2:$I$2017,5,FALSE)</f>
        <v>PHI</v>
      </c>
      <c r="G1789" s="15" t="str">
        <f>VLOOKUP($B1789,Patient!$A$2:$I$2017,6,FALSE)</f>
        <v>PHI</v>
      </c>
      <c r="H1789" s="15" t="str">
        <f>VLOOKUP($B1789,Patient!$A$2:$I$2017,7,FALSE)</f>
        <v>PHI</v>
      </c>
      <c r="I1789" s="15" t="str">
        <f>VLOOKUP($B1789,Patient!$A$2:$I$2017,8,FALSE)</f>
        <v/>
      </c>
      <c r="J1789" s="15" t="str">
        <f>VLOOKUP($B1789,Patient!$A$2:$I$2017,9,FALSE)</f>
        <v/>
      </c>
      <c r="K1789" s="5">
        <v>1341</v>
      </c>
      <c r="L1789" s="3" t="s">
        <v>74</v>
      </c>
      <c r="M1789" s="11" t="str">
        <f>IF(ISNA(VLOOKUP(A1789,Experiment!$B$2:$E$140,4,FALSE)),"",VLOOKUP(A1789,Experiment!$B$2:$E$140,4,FALSE))</f>
        <v/>
      </c>
      <c r="N1789" s="3" t="s">
        <v>1454</v>
      </c>
      <c r="O1789" s="3" t="s">
        <v>1272</v>
      </c>
      <c r="P1789" s="3" t="s">
        <v>7147</v>
      </c>
      <c r="Q1789" s="3" t="s">
        <v>131</v>
      </c>
      <c r="R1789" s="3" t="s">
        <v>53</v>
      </c>
    </row>
    <row r="1790" spans="1:18" x14ac:dyDescent="0.25">
      <c r="A1790" s="3" t="s">
        <v>7235</v>
      </c>
      <c r="B1790" s="3">
        <v>1858</v>
      </c>
      <c r="C1790" s="15" t="e">
        <f>VLOOKUP($B1790,Patient!$A$2:$I$2017,2,FALSE)</f>
        <v>#N/A</v>
      </c>
      <c r="D1790" s="15" t="e">
        <f>VLOOKUP($B1790,Patient!$A$2:$I$2017,3,FALSE)</f>
        <v>#N/A</v>
      </c>
      <c r="E1790" s="15" t="e">
        <f>VLOOKUP($B1790,Patient!$A$2:$I$2017,4,FALSE)</f>
        <v>#N/A</v>
      </c>
      <c r="F1790" s="15" t="e">
        <f>VLOOKUP($B1790,Patient!$A$2:$I$2017,5,FALSE)</f>
        <v>#N/A</v>
      </c>
      <c r="G1790" s="15" t="e">
        <f>VLOOKUP($B1790,Patient!$A$2:$I$2017,6,FALSE)</f>
        <v>#N/A</v>
      </c>
      <c r="H1790" s="15" t="e">
        <f>VLOOKUP($B1790,Patient!$A$2:$I$2017,7,FALSE)</f>
        <v>#N/A</v>
      </c>
      <c r="I1790" s="15" t="e">
        <f>VLOOKUP($B1790,Patient!$A$2:$I$2017,8,FALSE)</f>
        <v>#N/A</v>
      </c>
      <c r="J1790" s="15" t="e">
        <f>VLOOKUP($B1790,Patient!$A$2:$I$2017,9,FALSE)</f>
        <v>#N/A</v>
      </c>
      <c r="K1790" s="5">
        <v>1342</v>
      </c>
      <c r="L1790" s="3" t="s">
        <v>74</v>
      </c>
      <c r="M1790" s="11" t="str">
        <f>IF(ISNA(VLOOKUP(A1790,Experiment!$B$2:$E$140,4,FALSE)),"",VLOOKUP(A1790,Experiment!$B$2:$E$140,4,FALSE))</f>
        <v/>
      </c>
      <c r="N1790" s="3" t="s">
        <v>7232</v>
      </c>
      <c r="O1790" s="3" t="s">
        <v>1374</v>
      </c>
      <c r="P1790" s="3" t="s">
        <v>7233</v>
      </c>
      <c r="Q1790" s="3" t="s">
        <v>131</v>
      </c>
      <c r="R1790" s="3" t="s">
        <v>557</v>
      </c>
    </row>
    <row r="1791" spans="1:18" x14ac:dyDescent="0.25">
      <c r="A1791" s="3" t="s">
        <v>7238</v>
      </c>
      <c r="B1791" s="3">
        <v>1859</v>
      </c>
      <c r="C1791" s="15" t="str">
        <f>VLOOKUP($B1791,Patient!$A$2:$I$2017,2,FALSE)</f>
        <v>PHI</v>
      </c>
      <c r="D1791" s="15" t="str">
        <f>VLOOKUP($B1791,Patient!$A$2:$I$2017,3,FALSE)</f>
        <v/>
      </c>
      <c r="E1791" s="15" t="str">
        <f>VLOOKUP($B1791,Patient!$A$2:$I$2017,4,FALSE)</f>
        <v/>
      </c>
      <c r="F1791" s="15" t="str">
        <f>VLOOKUP($B1791,Patient!$A$2:$I$2017,5,FALSE)</f>
        <v>PHI</v>
      </c>
      <c r="G1791" s="15" t="str">
        <f>VLOOKUP($B1791,Patient!$A$2:$I$2017,6,FALSE)</f>
        <v>PHI</v>
      </c>
      <c r="H1791" s="15" t="str">
        <f>VLOOKUP($B1791,Patient!$A$2:$I$2017,7,FALSE)</f>
        <v>PHI</v>
      </c>
      <c r="I1791" s="15" t="str">
        <f>VLOOKUP($B1791,Patient!$A$2:$I$2017,8,FALSE)</f>
        <v/>
      </c>
      <c r="J1791" s="15" t="str">
        <f>VLOOKUP($B1791,Patient!$A$2:$I$2017,9,FALSE)</f>
        <v/>
      </c>
      <c r="K1791" s="5">
        <v>1343</v>
      </c>
      <c r="L1791" s="3" t="s">
        <v>74</v>
      </c>
      <c r="M1791" s="11" t="str">
        <f>IF(ISNA(VLOOKUP(A1791,Experiment!$B$2:$E$140,4,FALSE)),"",VLOOKUP(A1791,Experiment!$B$2:$E$140,4,FALSE))</f>
        <v/>
      </c>
      <c r="N1791" s="3" t="s">
        <v>7237</v>
      </c>
      <c r="O1791" s="3" t="s">
        <v>2107</v>
      </c>
      <c r="P1791" s="3" t="s">
        <v>7234</v>
      </c>
      <c r="Q1791" s="3" t="s">
        <v>131</v>
      </c>
      <c r="R1791" s="3" t="s">
        <v>133</v>
      </c>
    </row>
    <row r="1792" spans="1:18" x14ac:dyDescent="0.25">
      <c r="A1792" s="3" t="s">
        <v>7239</v>
      </c>
      <c r="B1792" s="3">
        <v>1860</v>
      </c>
      <c r="C1792" s="15" t="str">
        <f>VLOOKUP($B1792,Patient!$A$2:$I$2017,2,FALSE)</f>
        <v>PHI</v>
      </c>
      <c r="D1792" s="15" t="str">
        <f>VLOOKUP($B1792,Patient!$A$2:$I$2017,3,FALSE)</f>
        <v/>
      </c>
      <c r="E1792" s="15" t="str">
        <f>VLOOKUP($B1792,Patient!$A$2:$I$2017,4,FALSE)</f>
        <v/>
      </c>
      <c r="F1792" s="15" t="str">
        <f>VLOOKUP($B1792,Patient!$A$2:$I$2017,5,FALSE)</f>
        <v>PHI</v>
      </c>
      <c r="G1792" s="15" t="str">
        <f>VLOOKUP($B1792,Patient!$A$2:$I$2017,6,FALSE)</f>
        <v>PHI</v>
      </c>
      <c r="H1792" s="15" t="str">
        <f>VLOOKUP($B1792,Patient!$A$2:$I$2017,7,FALSE)</f>
        <v>PHI</v>
      </c>
      <c r="I1792" s="15" t="str">
        <f>VLOOKUP($B1792,Patient!$A$2:$I$2017,8,FALSE)</f>
        <v/>
      </c>
      <c r="J1792" s="15" t="str">
        <f>VLOOKUP($B1792,Patient!$A$2:$I$2017,9,FALSE)</f>
        <v/>
      </c>
      <c r="K1792" s="5">
        <v>1343</v>
      </c>
      <c r="L1792" s="3" t="s">
        <v>93</v>
      </c>
      <c r="M1792" s="11" t="str">
        <f>IF(ISNA(VLOOKUP(A1792,Experiment!$B$2:$E$140,4,FALSE)),"",VLOOKUP(A1792,Experiment!$B$2:$E$140,4,FALSE))</f>
        <v/>
      </c>
      <c r="N1792" s="3" t="s">
        <v>404</v>
      </c>
      <c r="O1792" s="3" t="s">
        <v>2816</v>
      </c>
      <c r="P1792" s="3" t="s">
        <v>7234</v>
      </c>
      <c r="Q1792" s="3" t="s">
        <v>131</v>
      </c>
      <c r="R1792" s="3" t="s">
        <v>133</v>
      </c>
    </row>
    <row r="1793" spans="1:18" x14ac:dyDescent="0.25">
      <c r="A1793" s="3" t="s">
        <v>7241</v>
      </c>
      <c r="B1793" s="3">
        <v>1861</v>
      </c>
      <c r="C1793" s="15" t="str">
        <f>VLOOKUP($B1793,Patient!$A$2:$I$2017,2,FALSE)</f>
        <v>PHI</v>
      </c>
      <c r="D1793" s="15" t="str">
        <f>VLOOKUP($B1793,Patient!$A$2:$I$2017,3,FALSE)</f>
        <v/>
      </c>
      <c r="E1793" s="15" t="str">
        <f>VLOOKUP($B1793,Patient!$A$2:$I$2017,4,FALSE)</f>
        <v/>
      </c>
      <c r="F1793" s="15" t="str">
        <f>VLOOKUP($B1793,Patient!$A$2:$I$2017,5,FALSE)</f>
        <v>PHI</v>
      </c>
      <c r="G1793" s="15" t="str">
        <f>VLOOKUP($B1793,Patient!$A$2:$I$2017,6,FALSE)</f>
        <v>PHI</v>
      </c>
      <c r="H1793" s="15" t="str">
        <f>VLOOKUP($B1793,Patient!$A$2:$I$2017,7,FALSE)</f>
        <v>PHI</v>
      </c>
      <c r="I1793" s="15" t="str">
        <f>VLOOKUP($B1793,Patient!$A$2:$I$2017,8,FALSE)</f>
        <v/>
      </c>
      <c r="J1793" s="15" t="str">
        <f>VLOOKUP($B1793,Patient!$A$2:$I$2017,9,FALSE)</f>
        <v/>
      </c>
      <c r="K1793" s="5">
        <v>1343</v>
      </c>
      <c r="L1793" s="3" t="s">
        <v>146</v>
      </c>
      <c r="M1793" s="11" t="str">
        <f>IF(ISNA(VLOOKUP(A1793,Experiment!$B$2:$E$140,4,FALSE)),"",VLOOKUP(A1793,Experiment!$B$2:$E$140,4,FALSE))</f>
        <v/>
      </c>
      <c r="N1793" s="3" t="s">
        <v>53</v>
      </c>
      <c r="O1793" s="3" t="s">
        <v>53</v>
      </c>
      <c r="P1793" s="3" t="s">
        <v>7234</v>
      </c>
      <c r="Q1793" s="3" t="s">
        <v>131</v>
      </c>
      <c r="R1793" s="3" t="s">
        <v>133</v>
      </c>
    </row>
    <row r="1794" spans="1:18" x14ac:dyDescent="0.25">
      <c r="A1794" s="3" t="s">
        <v>7244</v>
      </c>
      <c r="B1794" s="3">
        <v>1862</v>
      </c>
      <c r="C1794" s="15" t="str">
        <f>VLOOKUP($B1794,Patient!$A$2:$I$2017,2,FALSE)</f>
        <v>PHI</v>
      </c>
      <c r="D1794" s="15" t="str">
        <f>VLOOKUP($B1794,Patient!$A$2:$I$2017,3,FALSE)</f>
        <v/>
      </c>
      <c r="E1794" s="15" t="str">
        <f>VLOOKUP($B1794,Patient!$A$2:$I$2017,4,FALSE)</f>
        <v/>
      </c>
      <c r="F1794" s="15" t="str">
        <f>VLOOKUP($B1794,Patient!$A$2:$I$2017,5,FALSE)</f>
        <v>PHI</v>
      </c>
      <c r="G1794" s="15" t="str">
        <f>VLOOKUP($B1794,Patient!$A$2:$I$2017,6,FALSE)</f>
        <v>PHI</v>
      </c>
      <c r="H1794" s="15" t="str">
        <f>VLOOKUP($B1794,Patient!$A$2:$I$2017,7,FALSE)</f>
        <v>PHI</v>
      </c>
      <c r="I1794" s="15" t="str">
        <f>VLOOKUP($B1794,Patient!$A$2:$I$2017,8,FALSE)</f>
        <v/>
      </c>
      <c r="J1794" s="15" t="str">
        <f>VLOOKUP($B1794,Patient!$A$2:$I$2017,9,FALSE)</f>
        <v/>
      </c>
      <c r="K1794" s="5">
        <v>1344</v>
      </c>
      <c r="L1794" s="3" t="s">
        <v>74</v>
      </c>
      <c r="M1794" s="11" t="str">
        <f>IF(ISNA(VLOOKUP(A1794,Experiment!$B$2:$E$140,4,FALSE)),"",VLOOKUP(A1794,Experiment!$B$2:$E$140,4,FALSE))</f>
        <v/>
      </c>
      <c r="N1794" s="3" t="s">
        <v>821</v>
      </c>
      <c r="O1794" s="3" t="s">
        <v>7243</v>
      </c>
      <c r="P1794" s="3" t="s">
        <v>7234</v>
      </c>
      <c r="Q1794" s="3" t="s">
        <v>131</v>
      </c>
      <c r="R1794" s="3" t="s">
        <v>133</v>
      </c>
    </row>
    <row r="1795" spans="1:18" x14ac:dyDescent="0.25">
      <c r="A1795" s="3" t="s">
        <v>7249</v>
      </c>
      <c r="B1795" s="3">
        <v>1863</v>
      </c>
      <c r="C1795" s="15" t="str">
        <f>VLOOKUP($B1795,Patient!$A$2:$I$2017,2,FALSE)</f>
        <v>PHI</v>
      </c>
      <c r="D1795" s="15" t="str">
        <f>VLOOKUP($B1795,Patient!$A$2:$I$2017,3,FALSE)</f>
        <v/>
      </c>
      <c r="E1795" s="15" t="str">
        <f>VLOOKUP($B1795,Patient!$A$2:$I$2017,4,FALSE)</f>
        <v/>
      </c>
      <c r="F1795" s="15" t="str">
        <f>VLOOKUP($B1795,Patient!$A$2:$I$2017,5,FALSE)</f>
        <v>PHI</v>
      </c>
      <c r="G1795" s="15" t="str">
        <f>VLOOKUP($B1795,Patient!$A$2:$I$2017,6,FALSE)</f>
        <v>PHI</v>
      </c>
      <c r="H1795" s="15" t="str">
        <f>VLOOKUP($B1795,Patient!$A$2:$I$2017,7,FALSE)</f>
        <v>PHI</v>
      </c>
      <c r="I1795" s="15" t="str">
        <f>VLOOKUP($B1795,Patient!$A$2:$I$2017,8,FALSE)</f>
        <v/>
      </c>
      <c r="J1795" s="15" t="str">
        <f>VLOOKUP($B1795,Patient!$A$2:$I$2017,9,FALSE)</f>
        <v/>
      </c>
      <c r="K1795" s="5">
        <v>1345</v>
      </c>
      <c r="L1795" s="3" t="s">
        <v>74</v>
      </c>
      <c r="M1795" s="11" t="str">
        <f>IF(ISNA(VLOOKUP(A1795,Experiment!$B$2:$E$140,4,FALSE)),"",VLOOKUP(A1795,Experiment!$B$2:$E$140,4,FALSE))</f>
        <v>T</v>
      </c>
      <c r="N1795" s="3" t="s">
        <v>7247</v>
      </c>
      <c r="O1795" s="3" t="s">
        <v>7248</v>
      </c>
      <c r="P1795" s="3" t="s">
        <v>7234</v>
      </c>
      <c r="Q1795" s="3" t="s">
        <v>61</v>
      </c>
      <c r="R1795" s="3" t="s">
        <v>173</v>
      </c>
    </row>
    <row r="1796" spans="1:18" x14ac:dyDescent="0.25">
      <c r="A1796" s="3" t="s">
        <v>7252</v>
      </c>
      <c r="B1796" s="3">
        <v>1864</v>
      </c>
      <c r="C1796" s="15" t="str">
        <f>VLOOKUP($B1796,Patient!$A$2:$I$2017,2,FALSE)</f>
        <v>PHI</v>
      </c>
      <c r="D1796" s="15" t="str">
        <f>VLOOKUP($B1796,Patient!$A$2:$I$2017,3,FALSE)</f>
        <v/>
      </c>
      <c r="E1796" s="15" t="str">
        <f>VLOOKUP($B1796,Patient!$A$2:$I$2017,4,FALSE)</f>
        <v/>
      </c>
      <c r="F1796" s="15" t="str">
        <f>VLOOKUP($B1796,Patient!$A$2:$I$2017,5,FALSE)</f>
        <v>PHI</v>
      </c>
      <c r="G1796" s="15" t="str">
        <f>VLOOKUP($B1796,Patient!$A$2:$I$2017,6,FALSE)</f>
        <v>PHI</v>
      </c>
      <c r="H1796" s="15" t="str">
        <f>VLOOKUP($B1796,Patient!$A$2:$I$2017,7,FALSE)</f>
        <v>PHI</v>
      </c>
      <c r="I1796" s="15" t="str">
        <f>VLOOKUP($B1796,Patient!$A$2:$I$2017,8,FALSE)</f>
        <v/>
      </c>
      <c r="J1796" s="15" t="str">
        <f>VLOOKUP($B1796,Patient!$A$2:$I$2017,9,FALSE)</f>
        <v/>
      </c>
      <c r="K1796" s="5">
        <v>1345</v>
      </c>
      <c r="L1796" s="3" t="s">
        <v>93</v>
      </c>
      <c r="M1796" s="11" t="str">
        <f>IF(ISNA(VLOOKUP(A1796,Experiment!$B$2:$E$140,4,FALSE)),"",VLOOKUP(A1796,Experiment!$B$2:$E$140,4,FALSE))</f>
        <v/>
      </c>
      <c r="N1796" s="3" t="s">
        <v>7251</v>
      </c>
      <c r="O1796" s="3" t="s">
        <v>1994</v>
      </c>
      <c r="P1796" s="3" t="s">
        <v>7234</v>
      </c>
      <c r="Q1796" s="3" t="s">
        <v>61</v>
      </c>
      <c r="R1796" s="3" t="s">
        <v>173</v>
      </c>
    </row>
    <row r="1797" spans="1:18" x14ac:dyDescent="0.25">
      <c r="A1797" s="3" t="s">
        <v>7254</v>
      </c>
      <c r="B1797" s="3">
        <v>1865</v>
      </c>
      <c r="C1797" s="15" t="str">
        <f>VLOOKUP($B1797,Patient!$A$2:$I$2017,2,FALSE)</f>
        <v>PHI</v>
      </c>
      <c r="D1797" s="15" t="str">
        <f>VLOOKUP($B1797,Patient!$A$2:$I$2017,3,FALSE)</f>
        <v/>
      </c>
      <c r="E1797" s="15" t="str">
        <f>VLOOKUP($B1797,Patient!$A$2:$I$2017,4,FALSE)</f>
        <v/>
      </c>
      <c r="F1797" s="15" t="str">
        <f>VLOOKUP($B1797,Patient!$A$2:$I$2017,5,FALSE)</f>
        <v>PHI</v>
      </c>
      <c r="G1797" s="15" t="str">
        <f>VLOOKUP($B1797,Patient!$A$2:$I$2017,6,FALSE)</f>
        <v>PHI</v>
      </c>
      <c r="H1797" s="15" t="str">
        <f>VLOOKUP($B1797,Patient!$A$2:$I$2017,7,FALSE)</f>
        <v>PHI</v>
      </c>
      <c r="I1797" s="15" t="str">
        <f>VLOOKUP($B1797,Patient!$A$2:$I$2017,8,FALSE)</f>
        <v/>
      </c>
      <c r="J1797" s="15" t="str">
        <f>VLOOKUP($B1797,Patient!$A$2:$I$2017,9,FALSE)</f>
        <v/>
      </c>
      <c r="K1797" s="5">
        <v>1345</v>
      </c>
      <c r="L1797" s="3" t="s">
        <v>146</v>
      </c>
      <c r="M1797" s="11" t="str">
        <f>IF(ISNA(VLOOKUP(A1797,Experiment!$B$2:$E$140,4,FALSE)),"",VLOOKUP(A1797,Experiment!$B$2:$E$140,4,FALSE))</f>
        <v>N</v>
      </c>
      <c r="N1797" s="3" t="s">
        <v>53</v>
      </c>
      <c r="O1797" s="3" t="s">
        <v>53</v>
      </c>
      <c r="P1797" s="3" t="s">
        <v>7234</v>
      </c>
      <c r="Q1797" s="3" t="s">
        <v>61</v>
      </c>
      <c r="R1797" s="3" t="s">
        <v>173</v>
      </c>
    </row>
    <row r="1798" spans="1:18" x14ac:dyDescent="0.25">
      <c r="A1798" s="3" t="s">
        <v>6163</v>
      </c>
      <c r="B1798" s="3">
        <v>1866</v>
      </c>
      <c r="C1798" s="15" t="str">
        <f>VLOOKUP($B1798,Patient!$A$2:$I$2017,2,FALSE)</f>
        <v>PHI</v>
      </c>
      <c r="D1798" s="15" t="str">
        <f>VLOOKUP($B1798,Patient!$A$2:$I$2017,3,FALSE)</f>
        <v/>
      </c>
      <c r="E1798" s="15" t="str">
        <f>VLOOKUP($B1798,Patient!$A$2:$I$2017,4,FALSE)</f>
        <v/>
      </c>
      <c r="F1798" s="15" t="str">
        <f>VLOOKUP($B1798,Patient!$A$2:$I$2017,5,FALSE)</f>
        <v>PHI</v>
      </c>
      <c r="G1798" s="15" t="str">
        <f>VLOOKUP($B1798,Patient!$A$2:$I$2017,6,FALSE)</f>
        <v>PHI</v>
      </c>
      <c r="H1798" s="15" t="str">
        <f>VLOOKUP($B1798,Patient!$A$2:$I$2017,7,FALSE)</f>
        <v>PHI</v>
      </c>
      <c r="I1798" s="15" t="str">
        <f>VLOOKUP($B1798,Patient!$A$2:$I$2017,8,FALSE)</f>
        <v/>
      </c>
      <c r="J1798" s="15" t="str">
        <f>VLOOKUP($B1798,Patient!$A$2:$I$2017,9,FALSE)</f>
        <v/>
      </c>
      <c r="K1798" s="5">
        <v>1115</v>
      </c>
      <c r="L1798" s="3" t="s">
        <v>93</v>
      </c>
      <c r="M1798" s="11" t="str">
        <f>IF(ISNA(VLOOKUP(A1798,Experiment!$B$2:$E$140,4,FALSE)),"",VLOOKUP(A1798,Experiment!$B$2:$E$140,4,FALSE))</f>
        <v/>
      </c>
      <c r="N1798" s="3" t="s">
        <v>6161</v>
      </c>
      <c r="O1798" s="3" t="s">
        <v>2903</v>
      </c>
      <c r="P1798" s="3" t="s">
        <v>6162</v>
      </c>
      <c r="Q1798" s="3" t="s">
        <v>61</v>
      </c>
      <c r="R1798" s="3" t="s">
        <v>160</v>
      </c>
    </row>
    <row r="1799" spans="1:18" x14ac:dyDescent="0.25">
      <c r="A1799" s="3" t="s">
        <v>6165</v>
      </c>
      <c r="B1799" s="3">
        <v>1867</v>
      </c>
      <c r="C1799" s="15" t="str">
        <f>VLOOKUP($B1799,Patient!$A$2:$I$2017,2,FALSE)</f>
        <v>PHI</v>
      </c>
      <c r="D1799" s="15" t="str">
        <f>VLOOKUP($B1799,Patient!$A$2:$I$2017,3,FALSE)</f>
        <v>NON-HISPANIC</v>
      </c>
      <c r="E1799" s="15" t="str">
        <f>VLOOKUP($B1799,Patient!$A$2:$I$2017,4,FALSE)</f>
        <v>Male</v>
      </c>
      <c r="F1799" s="15" t="str">
        <f>VLOOKUP($B1799,Patient!$A$2:$I$2017,5,FALSE)</f>
        <v>PHI</v>
      </c>
      <c r="G1799" s="15" t="str">
        <f>VLOOKUP($B1799,Patient!$A$2:$I$2017,6,FALSE)</f>
        <v>PHI</v>
      </c>
      <c r="H1799" s="15" t="str">
        <f>VLOOKUP($B1799,Patient!$A$2:$I$2017,7,FALSE)</f>
        <v>PHI</v>
      </c>
      <c r="I1799" s="15" t="str">
        <f>VLOOKUP($B1799,Patient!$A$2:$I$2017,8,FALSE)</f>
        <v>White</v>
      </c>
      <c r="J1799" s="15" t="str">
        <f>VLOOKUP($B1799,Patient!$A$2:$I$2017,9,FALSE)</f>
        <v>Alive</v>
      </c>
      <c r="K1799" s="5">
        <v>1115</v>
      </c>
      <c r="L1799" s="3" t="s">
        <v>146</v>
      </c>
      <c r="M1799" s="11" t="str">
        <f>IF(ISNA(VLOOKUP(A1799,Experiment!$B$2:$E$140,4,FALSE)),"",VLOOKUP(A1799,Experiment!$B$2:$E$140,4,FALSE))</f>
        <v/>
      </c>
      <c r="N1799" s="3" t="s">
        <v>53</v>
      </c>
      <c r="O1799" s="3" t="s">
        <v>53</v>
      </c>
      <c r="P1799" s="3" t="s">
        <v>6162</v>
      </c>
      <c r="Q1799" s="3" t="s">
        <v>61</v>
      </c>
      <c r="R1799" s="3" t="s">
        <v>160</v>
      </c>
    </row>
    <row r="1800" spans="1:18" x14ac:dyDescent="0.25">
      <c r="A1800" s="3" t="s">
        <v>7102</v>
      </c>
      <c r="B1800" s="3">
        <v>1868</v>
      </c>
      <c r="C1800" s="15" t="str">
        <f>VLOOKUP($B1800,Patient!$A$2:$I$2017,2,FALSE)</f>
        <v>PHI</v>
      </c>
      <c r="D1800" s="15" t="str">
        <f>VLOOKUP($B1800,Patient!$A$2:$I$2017,3,FALSE)</f>
        <v>NON-HISPANIC</v>
      </c>
      <c r="E1800" s="15" t="str">
        <f>VLOOKUP($B1800,Patient!$A$2:$I$2017,4,FALSE)</f>
        <v>Female</v>
      </c>
      <c r="F1800" s="15" t="str">
        <f>VLOOKUP($B1800,Patient!$A$2:$I$2017,5,FALSE)</f>
        <v>PHI</v>
      </c>
      <c r="G1800" s="15" t="str">
        <f>VLOOKUP($B1800,Patient!$A$2:$I$2017,6,FALSE)</f>
        <v>PHI</v>
      </c>
      <c r="H1800" s="15" t="str">
        <f>VLOOKUP($B1800,Patient!$A$2:$I$2017,7,FALSE)</f>
        <v>PHI</v>
      </c>
      <c r="I1800" s="15" t="str">
        <f>VLOOKUP($B1800,Patient!$A$2:$I$2017,8,FALSE)</f>
        <v>White</v>
      </c>
      <c r="J1800" s="15" t="str">
        <f>VLOOKUP($B1800,Patient!$A$2:$I$2017,9,FALSE)</f>
        <v>Alive</v>
      </c>
      <c r="K1800" s="5">
        <v>1314</v>
      </c>
      <c r="L1800" s="3" t="s">
        <v>146</v>
      </c>
      <c r="M1800" s="11" t="str">
        <f>IF(ISNA(VLOOKUP(A1800,Experiment!$B$2:$E$140,4,FALSE)),"",VLOOKUP(A1800,Experiment!$B$2:$E$140,4,FALSE))</f>
        <v>N</v>
      </c>
      <c r="N1800" s="3" t="s">
        <v>53</v>
      </c>
      <c r="O1800" s="3" t="s">
        <v>53</v>
      </c>
      <c r="P1800" s="3" t="s">
        <v>7101</v>
      </c>
      <c r="Q1800" s="3" t="s">
        <v>61</v>
      </c>
      <c r="R1800" s="3" t="s">
        <v>53</v>
      </c>
    </row>
    <row r="1801" spans="1:18" x14ac:dyDescent="0.25">
      <c r="A1801" s="3" t="s">
        <v>7256</v>
      </c>
      <c r="B1801" s="3">
        <v>1869</v>
      </c>
      <c r="C1801" s="15" t="str">
        <f>VLOOKUP($B1801,Patient!$A$2:$I$2017,2,FALSE)</f>
        <v>PHI</v>
      </c>
      <c r="D1801" s="15" t="str">
        <f>VLOOKUP($B1801,Patient!$A$2:$I$2017,3,FALSE)</f>
        <v/>
      </c>
      <c r="E1801" s="15" t="str">
        <f>VLOOKUP($B1801,Patient!$A$2:$I$2017,4,FALSE)</f>
        <v>Female</v>
      </c>
      <c r="F1801" s="15" t="str">
        <f>VLOOKUP($B1801,Patient!$A$2:$I$2017,5,FALSE)</f>
        <v>PHI</v>
      </c>
      <c r="G1801" s="15" t="str">
        <f>VLOOKUP($B1801,Patient!$A$2:$I$2017,6,FALSE)</f>
        <v>PHI</v>
      </c>
      <c r="H1801" s="15" t="str">
        <f>VLOOKUP($B1801,Patient!$A$2:$I$2017,7,FALSE)</f>
        <v>PHI</v>
      </c>
      <c r="I1801" s="15" t="str">
        <f>VLOOKUP($B1801,Patient!$A$2:$I$2017,8,FALSE)</f>
        <v/>
      </c>
      <c r="J1801" s="15" t="str">
        <f>VLOOKUP($B1801,Patient!$A$2:$I$2017,9,FALSE)</f>
        <v/>
      </c>
      <c r="K1801" s="5">
        <v>1346</v>
      </c>
      <c r="L1801" s="3" t="s">
        <v>74</v>
      </c>
      <c r="M1801" s="11" t="str">
        <f>IF(ISNA(VLOOKUP(A1801,Experiment!$B$2:$E$140,4,FALSE)),"",VLOOKUP(A1801,Experiment!$B$2:$E$140,4,FALSE))</f>
        <v/>
      </c>
      <c r="N1801" s="3" t="s">
        <v>6382</v>
      </c>
      <c r="O1801" s="3" t="s">
        <v>3226</v>
      </c>
      <c r="P1801" s="3" t="s">
        <v>6162</v>
      </c>
      <c r="Q1801" s="3" t="s">
        <v>485</v>
      </c>
      <c r="R1801" s="3" t="s">
        <v>2452</v>
      </c>
    </row>
    <row r="1802" spans="1:18" x14ac:dyDescent="0.25">
      <c r="A1802" s="3" t="s">
        <v>7176</v>
      </c>
      <c r="B1802" s="3">
        <v>1903</v>
      </c>
      <c r="C1802" s="15" t="str">
        <f>VLOOKUP($B1802,Patient!$A$2:$I$2017,2,FALSE)</f>
        <v>PHI</v>
      </c>
      <c r="D1802" s="15" t="str">
        <f>VLOOKUP($B1802,Patient!$A$2:$I$2017,3,FALSE)</f>
        <v/>
      </c>
      <c r="E1802" s="15" t="str">
        <f>VLOOKUP($B1802,Patient!$A$2:$I$2017,4,FALSE)</f>
        <v/>
      </c>
      <c r="F1802" s="15" t="str">
        <f>VLOOKUP($B1802,Patient!$A$2:$I$2017,5,FALSE)</f>
        <v>PHI</v>
      </c>
      <c r="G1802" s="15" t="str">
        <f>VLOOKUP($B1802,Patient!$A$2:$I$2017,6,FALSE)</f>
        <v>PHI</v>
      </c>
      <c r="H1802" s="15" t="str">
        <f>VLOOKUP($B1802,Patient!$A$2:$I$2017,7,FALSE)</f>
        <v>PHI</v>
      </c>
      <c r="I1802" s="15" t="str">
        <f>VLOOKUP($B1802,Patient!$A$2:$I$2017,8,FALSE)</f>
        <v/>
      </c>
      <c r="J1802" s="15" t="str">
        <f>VLOOKUP($B1802,Patient!$A$2:$I$2017,9,FALSE)</f>
        <v/>
      </c>
      <c r="K1802" s="5">
        <v>1328</v>
      </c>
      <c r="L1802" s="3" t="s">
        <v>5641</v>
      </c>
      <c r="M1802" s="11" t="str">
        <f>IF(ISNA(VLOOKUP(A1802,Experiment!$B$2:$E$140,4,FALSE)),"",VLOOKUP(A1802,Experiment!$B$2:$E$140,4,FALSE))</f>
        <v/>
      </c>
      <c r="N1802" s="3" t="s">
        <v>53</v>
      </c>
      <c r="O1802" s="3" t="s">
        <v>53</v>
      </c>
      <c r="P1802" s="3" t="s">
        <v>5285</v>
      </c>
      <c r="Q1802" s="3" t="s">
        <v>76</v>
      </c>
      <c r="R1802" s="3" t="s">
        <v>1826</v>
      </c>
    </row>
    <row r="1803" spans="1:18" x14ac:dyDescent="0.25">
      <c r="A1803" s="3" t="s">
        <v>7258</v>
      </c>
      <c r="B1803" s="3">
        <v>1871</v>
      </c>
      <c r="C1803" s="15" t="str">
        <f>VLOOKUP($B1803,Patient!$A$2:$I$2017,2,FALSE)</f>
        <v>PHI</v>
      </c>
      <c r="D1803" s="15" t="str">
        <f>VLOOKUP($B1803,Patient!$A$2:$I$2017,3,FALSE)</f>
        <v>NON-HISPANIC</v>
      </c>
      <c r="E1803" s="15" t="str">
        <f>VLOOKUP($B1803,Patient!$A$2:$I$2017,4,FALSE)</f>
        <v>Male</v>
      </c>
      <c r="F1803" s="15" t="str">
        <f>VLOOKUP($B1803,Patient!$A$2:$I$2017,5,FALSE)</f>
        <v>PHI</v>
      </c>
      <c r="G1803" s="15" t="str">
        <f>VLOOKUP($B1803,Patient!$A$2:$I$2017,6,FALSE)</f>
        <v>PHI</v>
      </c>
      <c r="H1803" s="15" t="str">
        <f>VLOOKUP($B1803,Patient!$A$2:$I$2017,7,FALSE)</f>
        <v>PHI</v>
      </c>
      <c r="I1803" s="15" t="str">
        <f>VLOOKUP($B1803,Patient!$A$2:$I$2017,8,FALSE)</f>
        <v>White</v>
      </c>
      <c r="J1803" s="15" t="str">
        <f>VLOOKUP($B1803,Patient!$A$2:$I$2017,9,FALSE)</f>
        <v>Deceased</v>
      </c>
      <c r="K1803" s="5">
        <v>1347</v>
      </c>
      <c r="L1803" s="3" t="s">
        <v>146</v>
      </c>
      <c r="M1803" s="11" t="str">
        <f>IF(ISNA(VLOOKUP(A1803,Experiment!$B$2:$E$140,4,FALSE)),"",VLOOKUP(A1803,Experiment!$B$2:$E$140,4,FALSE))</f>
        <v>N</v>
      </c>
      <c r="N1803" s="3" t="s">
        <v>53</v>
      </c>
      <c r="O1803" s="3" t="s">
        <v>53</v>
      </c>
      <c r="P1803" s="3" t="s">
        <v>6162</v>
      </c>
      <c r="Q1803" s="3" t="s">
        <v>61</v>
      </c>
      <c r="R1803" s="3" t="s">
        <v>67</v>
      </c>
    </row>
    <row r="1804" spans="1:18" x14ac:dyDescent="0.25">
      <c r="A1804" s="3" t="s">
        <v>7259</v>
      </c>
      <c r="B1804" s="3">
        <v>1872</v>
      </c>
      <c r="C1804" s="15" t="str">
        <f>VLOOKUP($B1804,Patient!$A$2:$I$2017,2,FALSE)</f>
        <v>PHI</v>
      </c>
      <c r="D1804" s="15" t="str">
        <f>VLOOKUP($B1804,Patient!$A$2:$I$2017,3,FALSE)</f>
        <v>NON-HISPANIC</v>
      </c>
      <c r="E1804" s="15" t="str">
        <f>VLOOKUP($B1804,Patient!$A$2:$I$2017,4,FALSE)</f>
        <v>Female</v>
      </c>
      <c r="F1804" s="15" t="str">
        <f>VLOOKUP($B1804,Patient!$A$2:$I$2017,5,FALSE)</f>
        <v>PHI</v>
      </c>
      <c r="G1804" s="15" t="str">
        <f>VLOOKUP($B1804,Patient!$A$2:$I$2017,6,FALSE)</f>
        <v>PHI</v>
      </c>
      <c r="H1804" s="15" t="str">
        <f>VLOOKUP($B1804,Patient!$A$2:$I$2017,7,FALSE)</f>
        <v>PHI</v>
      </c>
      <c r="I1804" s="15" t="str">
        <f>VLOOKUP($B1804,Patient!$A$2:$I$2017,8,FALSE)</f>
        <v>White</v>
      </c>
      <c r="J1804" s="15" t="str">
        <f>VLOOKUP($B1804,Patient!$A$2:$I$2017,9,FALSE)</f>
        <v>Deceased</v>
      </c>
      <c r="K1804" s="5">
        <v>1347</v>
      </c>
      <c r="L1804" s="3" t="s">
        <v>74</v>
      </c>
      <c r="M1804" s="11" t="str">
        <f>IF(ISNA(VLOOKUP(A1804,Experiment!$B$2:$E$140,4,FALSE)),"",VLOOKUP(A1804,Experiment!$B$2:$E$140,4,FALSE))</f>
        <v>T</v>
      </c>
      <c r="N1804" s="3" t="s">
        <v>4766</v>
      </c>
      <c r="O1804" s="3" t="s">
        <v>95</v>
      </c>
      <c r="P1804" s="3" t="s">
        <v>6162</v>
      </c>
      <c r="Q1804" s="3" t="s">
        <v>61</v>
      </c>
      <c r="R1804" s="3" t="s">
        <v>67</v>
      </c>
    </row>
    <row r="1805" spans="1:18" x14ac:dyDescent="0.25">
      <c r="A1805" s="3" t="s">
        <v>7261</v>
      </c>
      <c r="B1805" s="3">
        <v>1873</v>
      </c>
      <c r="C1805" s="15" t="e">
        <f>VLOOKUP($B1805,Patient!$A$2:$I$2017,2,FALSE)</f>
        <v>#N/A</v>
      </c>
      <c r="D1805" s="15" t="e">
        <f>VLOOKUP($B1805,Patient!$A$2:$I$2017,3,FALSE)</f>
        <v>#N/A</v>
      </c>
      <c r="E1805" s="15" t="e">
        <f>VLOOKUP($B1805,Patient!$A$2:$I$2017,4,FALSE)</f>
        <v>#N/A</v>
      </c>
      <c r="F1805" s="15" t="e">
        <f>VLOOKUP($B1805,Patient!$A$2:$I$2017,5,FALSE)</f>
        <v>#N/A</v>
      </c>
      <c r="G1805" s="15" t="e">
        <f>VLOOKUP($B1805,Patient!$A$2:$I$2017,6,FALSE)</f>
        <v>#N/A</v>
      </c>
      <c r="H1805" s="15" t="e">
        <f>VLOOKUP($B1805,Patient!$A$2:$I$2017,7,FALSE)</f>
        <v>#N/A</v>
      </c>
      <c r="I1805" s="15" t="e">
        <f>VLOOKUP($B1805,Patient!$A$2:$I$2017,8,FALSE)</f>
        <v>#N/A</v>
      </c>
      <c r="J1805" s="15" t="e">
        <f>VLOOKUP($B1805,Patient!$A$2:$I$2017,9,FALSE)</f>
        <v>#N/A</v>
      </c>
      <c r="K1805" s="5">
        <v>1347</v>
      </c>
      <c r="L1805" s="3" t="s">
        <v>93</v>
      </c>
      <c r="M1805" s="11" t="str">
        <f>IF(ISNA(VLOOKUP(A1805,Experiment!$B$2:$E$140,4,FALSE)),"",VLOOKUP(A1805,Experiment!$B$2:$E$140,4,FALSE))</f>
        <v/>
      </c>
      <c r="N1805" s="3" t="s">
        <v>7260</v>
      </c>
      <c r="O1805" s="3" t="s">
        <v>4788</v>
      </c>
      <c r="P1805" s="3" t="s">
        <v>6162</v>
      </c>
      <c r="Q1805" s="3" t="s">
        <v>61</v>
      </c>
      <c r="R1805" s="3" t="s">
        <v>67</v>
      </c>
    </row>
    <row r="1806" spans="1:18" x14ac:dyDescent="0.25">
      <c r="A1806" s="3" t="s">
        <v>7264</v>
      </c>
      <c r="B1806" s="3">
        <v>1874</v>
      </c>
      <c r="C1806" s="15" t="str">
        <f>VLOOKUP($B1806,Patient!$A$2:$I$2017,2,FALSE)</f>
        <v>PHI</v>
      </c>
      <c r="D1806" s="15" t="str">
        <f>VLOOKUP($B1806,Patient!$A$2:$I$2017,3,FALSE)</f>
        <v>NON-HISPANIC</v>
      </c>
      <c r="E1806" s="15" t="str">
        <f>VLOOKUP($B1806,Patient!$A$2:$I$2017,4,FALSE)</f>
        <v>Female</v>
      </c>
      <c r="F1806" s="15" t="str">
        <f>VLOOKUP($B1806,Patient!$A$2:$I$2017,5,FALSE)</f>
        <v>PHI</v>
      </c>
      <c r="G1806" s="15" t="str">
        <f>VLOOKUP($B1806,Patient!$A$2:$I$2017,6,FALSE)</f>
        <v>PHI</v>
      </c>
      <c r="H1806" s="15" t="str">
        <f>VLOOKUP($B1806,Patient!$A$2:$I$2017,7,FALSE)</f>
        <v>PHI</v>
      </c>
      <c r="I1806" s="15" t="str">
        <f>VLOOKUP($B1806,Patient!$A$2:$I$2017,8,FALSE)</f>
        <v>White</v>
      </c>
      <c r="J1806" s="15" t="str">
        <f>VLOOKUP($B1806,Patient!$A$2:$I$2017,9,FALSE)</f>
        <v>Alive</v>
      </c>
      <c r="K1806" s="5">
        <v>1348</v>
      </c>
      <c r="L1806" s="3" t="s">
        <v>74</v>
      </c>
      <c r="M1806" s="11" t="str">
        <f>IF(ISNA(VLOOKUP(A1806,Experiment!$B$2:$E$140,4,FALSE)),"",VLOOKUP(A1806,Experiment!$B$2:$E$140,4,FALSE))</f>
        <v/>
      </c>
      <c r="N1806" s="3" t="s">
        <v>3770</v>
      </c>
      <c r="O1806" s="3" t="s">
        <v>1181</v>
      </c>
      <c r="P1806" s="3" t="s">
        <v>6162</v>
      </c>
      <c r="Q1806" s="3" t="s">
        <v>61</v>
      </c>
      <c r="R1806" s="3" t="s">
        <v>173</v>
      </c>
    </row>
    <row r="1807" spans="1:18" x14ac:dyDescent="0.25">
      <c r="A1807" s="3" t="s">
        <v>3669</v>
      </c>
      <c r="B1807" s="3">
        <v>1875</v>
      </c>
      <c r="C1807" s="15" t="str">
        <f>VLOOKUP($B1807,Patient!$A$2:$I$2017,2,FALSE)</f>
        <v>PHI</v>
      </c>
      <c r="D1807" s="15" t="str">
        <f>VLOOKUP($B1807,Patient!$A$2:$I$2017,3,FALSE)</f>
        <v/>
      </c>
      <c r="E1807" s="15" t="str">
        <f>VLOOKUP($B1807,Patient!$A$2:$I$2017,4,FALSE)</f>
        <v>Female</v>
      </c>
      <c r="F1807" s="15" t="str">
        <f>VLOOKUP($B1807,Patient!$A$2:$I$2017,5,FALSE)</f>
        <v>PHI</v>
      </c>
      <c r="G1807" s="15" t="str">
        <f>VLOOKUP($B1807,Patient!$A$2:$I$2017,6,FALSE)</f>
        <v>PHI</v>
      </c>
      <c r="H1807" s="15" t="str">
        <f>VLOOKUP($B1807,Patient!$A$2:$I$2017,7,FALSE)</f>
        <v>PHI</v>
      </c>
      <c r="I1807" s="15" t="str">
        <f>VLOOKUP($B1807,Patient!$A$2:$I$2017,8,FALSE)</f>
        <v/>
      </c>
      <c r="J1807" s="15" t="str">
        <f>VLOOKUP($B1807,Patient!$A$2:$I$2017,9,FALSE)</f>
        <v/>
      </c>
      <c r="K1807" s="5">
        <v>678</v>
      </c>
      <c r="L1807" s="3" t="s">
        <v>146</v>
      </c>
      <c r="M1807" s="11" t="str">
        <f>IF(ISNA(VLOOKUP(A1807,Experiment!$B$2:$E$140,4,FALSE)),"",VLOOKUP(A1807,Experiment!$B$2:$E$140,4,FALSE))</f>
        <v/>
      </c>
      <c r="N1807" s="3" t="s">
        <v>53</v>
      </c>
      <c r="O1807" s="3" t="s">
        <v>53</v>
      </c>
      <c r="P1807" s="3" t="s">
        <v>3668</v>
      </c>
      <c r="Q1807" s="3" t="s">
        <v>61</v>
      </c>
      <c r="R1807" s="3" t="s">
        <v>173</v>
      </c>
    </row>
    <row r="1808" spans="1:18" x14ac:dyDescent="0.25">
      <c r="A1808" s="3" t="s">
        <v>3671</v>
      </c>
      <c r="B1808" s="3">
        <v>1876</v>
      </c>
      <c r="C1808" s="15" t="str">
        <f>VLOOKUP($B1808,Patient!$A$2:$I$2017,2,FALSE)</f>
        <v>PHI</v>
      </c>
      <c r="D1808" s="15" t="str">
        <f>VLOOKUP($B1808,Patient!$A$2:$I$2017,3,FALSE)</f>
        <v/>
      </c>
      <c r="E1808" s="15" t="str">
        <f>VLOOKUP($B1808,Patient!$A$2:$I$2017,4,FALSE)</f>
        <v>Male</v>
      </c>
      <c r="F1808" s="15" t="str">
        <f>VLOOKUP($B1808,Patient!$A$2:$I$2017,5,FALSE)</f>
        <v>PHI</v>
      </c>
      <c r="G1808" s="15" t="str">
        <f>VLOOKUP($B1808,Patient!$A$2:$I$2017,6,FALSE)</f>
        <v>PHI</v>
      </c>
      <c r="H1808" s="15" t="str">
        <f>VLOOKUP($B1808,Patient!$A$2:$I$2017,7,FALSE)</f>
        <v>PHI</v>
      </c>
      <c r="I1808" s="15" t="str">
        <f>VLOOKUP($B1808,Patient!$A$2:$I$2017,8,FALSE)</f>
        <v/>
      </c>
      <c r="J1808" s="15" t="str">
        <f>VLOOKUP($B1808,Patient!$A$2:$I$2017,9,FALSE)</f>
        <v/>
      </c>
      <c r="K1808" s="5">
        <v>678</v>
      </c>
      <c r="L1808" s="3" t="s">
        <v>93</v>
      </c>
      <c r="M1808" s="11" t="str">
        <f>IF(ISNA(VLOOKUP(A1808,Experiment!$B$2:$E$140,4,FALSE)),"",VLOOKUP(A1808,Experiment!$B$2:$E$140,4,FALSE))</f>
        <v/>
      </c>
      <c r="N1808" s="3" t="s">
        <v>3670</v>
      </c>
      <c r="O1808" s="3" t="s">
        <v>2821</v>
      </c>
      <c r="P1808" s="3" t="s">
        <v>3668</v>
      </c>
      <c r="Q1808" s="3" t="s">
        <v>61</v>
      </c>
      <c r="R1808" s="3" t="s">
        <v>173</v>
      </c>
    </row>
    <row r="1809" spans="1:18" x14ac:dyDescent="0.25">
      <c r="A1809" s="3" t="s">
        <v>7270</v>
      </c>
      <c r="B1809" s="3">
        <v>1877</v>
      </c>
      <c r="C1809" s="15" t="str">
        <f>VLOOKUP($B1809,Patient!$A$2:$I$2017,2,FALSE)</f>
        <v>PHI</v>
      </c>
      <c r="D1809" s="15" t="str">
        <f>VLOOKUP($B1809,Patient!$A$2:$I$2017,3,FALSE)</f>
        <v>NON-HISPANIC</v>
      </c>
      <c r="E1809" s="15" t="str">
        <f>VLOOKUP($B1809,Patient!$A$2:$I$2017,4,FALSE)</f>
        <v>Female</v>
      </c>
      <c r="F1809" s="15" t="str">
        <f>VLOOKUP($B1809,Patient!$A$2:$I$2017,5,FALSE)</f>
        <v>PHI</v>
      </c>
      <c r="G1809" s="15" t="str">
        <f>VLOOKUP($B1809,Patient!$A$2:$I$2017,6,FALSE)</f>
        <v>PHI</v>
      </c>
      <c r="H1809" s="15" t="str">
        <f>VLOOKUP($B1809,Patient!$A$2:$I$2017,7,FALSE)</f>
        <v>PHI</v>
      </c>
      <c r="I1809" s="15" t="str">
        <f>VLOOKUP($B1809,Patient!$A$2:$I$2017,8,FALSE)</f>
        <v>White</v>
      </c>
      <c r="J1809" s="15" t="str">
        <f>VLOOKUP($B1809,Patient!$A$2:$I$2017,9,FALSE)</f>
        <v>Deceased</v>
      </c>
      <c r="K1809" s="5">
        <v>1349</v>
      </c>
      <c r="L1809" s="3" t="s">
        <v>74</v>
      </c>
      <c r="M1809" s="11" t="str">
        <f>IF(ISNA(VLOOKUP(A1809,Experiment!$B$2:$E$140,4,FALSE)),"",VLOOKUP(A1809,Experiment!$B$2:$E$140,4,FALSE))</f>
        <v>T</v>
      </c>
      <c r="N1809" s="3" t="s">
        <v>7268</v>
      </c>
      <c r="O1809" s="3" t="s">
        <v>4251</v>
      </c>
      <c r="P1809" s="3" t="s">
        <v>7269</v>
      </c>
      <c r="Q1809" s="3" t="s">
        <v>61</v>
      </c>
      <c r="R1809" s="3" t="s">
        <v>53</v>
      </c>
    </row>
    <row r="1810" spans="1:18" x14ac:dyDescent="0.25">
      <c r="A1810" s="3" t="s">
        <v>7276</v>
      </c>
      <c r="B1810" s="3">
        <v>1878</v>
      </c>
      <c r="C1810" s="15" t="str">
        <f>VLOOKUP($B1810,Patient!$A$2:$I$2017,2,FALSE)</f>
        <v>PHI</v>
      </c>
      <c r="D1810" s="15" t="str">
        <f>VLOOKUP($B1810,Patient!$A$2:$I$2017,3,FALSE)</f>
        <v>NON-HISPANIC</v>
      </c>
      <c r="E1810" s="15" t="str">
        <f>VLOOKUP($B1810,Patient!$A$2:$I$2017,4,FALSE)</f>
        <v>Female</v>
      </c>
      <c r="F1810" s="15" t="str">
        <f>VLOOKUP($B1810,Patient!$A$2:$I$2017,5,FALSE)</f>
        <v>PHI</v>
      </c>
      <c r="G1810" s="15" t="str">
        <f>VLOOKUP($B1810,Patient!$A$2:$I$2017,6,FALSE)</f>
        <v>PHI</v>
      </c>
      <c r="H1810" s="15" t="str">
        <f>VLOOKUP($B1810,Patient!$A$2:$I$2017,7,FALSE)</f>
        <v>PHI</v>
      </c>
      <c r="I1810" s="15" t="str">
        <f>VLOOKUP($B1810,Patient!$A$2:$I$2017,8,FALSE)</f>
        <v>White</v>
      </c>
      <c r="J1810" s="15" t="str">
        <f>VLOOKUP($B1810,Patient!$A$2:$I$2017,9,FALSE)</f>
        <v>Alive</v>
      </c>
      <c r="K1810" s="5">
        <v>1350</v>
      </c>
      <c r="L1810" s="3" t="s">
        <v>146</v>
      </c>
      <c r="M1810" s="11" t="str">
        <f>IF(ISNA(VLOOKUP(A1810,Experiment!$B$2:$E$140,4,FALSE)),"",VLOOKUP(A1810,Experiment!$B$2:$E$140,4,FALSE))</f>
        <v/>
      </c>
      <c r="N1810" s="3" t="s">
        <v>53</v>
      </c>
      <c r="O1810" s="3" t="s">
        <v>53</v>
      </c>
      <c r="P1810" s="3" t="s">
        <v>7269</v>
      </c>
      <c r="Q1810" s="3" t="s">
        <v>111</v>
      </c>
      <c r="R1810" s="3" t="s">
        <v>53</v>
      </c>
    </row>
    <row r="1811" spans="1:18" x14ac:dyDescent="0.25">
      <c r="A1811" s="3" t="s">
        <v>7280</v>
      </c>
      <c r="B1811" s="3">
        <v>1879</v>
      </c>
      <c r="C1811" s="15" t="str">
        <f>VLOOKUP($B1811,Patient!$A$2:$I$2017,2,FALSE)</f>
        <v>PHI</v>
      </c>
      <c r="D1811" s="15" t="str">
        <f>VLOOKUP($B1811,Patient!$A$2:$I$2017,3,FALSE)</f>
        <v/>
      </c>
      <c r="E1811" s="15" t="str">
        <f>VLOOKUP($B1811,Patient!$A$2:$I$2017,4,FALSE)</f>
        <v/>
      </c>
      <c r="F1811" s="15" t="str">
        <f>VLOOKUP($B1811,Patient!$A$2:$I$2017,5,FALSE)</f>
        <v>PHI</v>
      </c>
      <c r="G1811" s="15" t="str">
        <f>VLOOKUP($B1811,Patient!$A$2:$I$2017,6,FALSE)</f>
        <v>PHI</v>
      </c>
      <c r="H1811" s="15" t="str">
        <f>VLOOKUP($B1811,Patient!$A$2:$I$2017,7,FALSE)</f>
        <v>PHI</v>
      </c>
      <c r="I1811" s="15" t="str">
        <f>VLOOKUP($B1811,Patient!$A$2:$I$2017,8,FALSE)</f>
        <v/>
      </c>
      <c r="J1811" s="15" t="str">
        <f>VLOOKUP($B1811,Patient!$A$2:$I$2017,9,FALSE)</f>
        <v/>
      </c>
      <c r="K1811" s="5">
        <v>1351</v>
      </c>
      <c r="L1811" s="3" t="s">
        <v>74</v>
      </c>
      <c r="M1811" s="11" t="str">
        <f>IF(ISNA(VLOOKUP(A1811,Experiment!$B$2:$E$140,4,FALSE)),"",VLOOKUP(A1811,Experiment!$B$2:$E$140,4,FALSE))</f>
        <v/>
      </c>
      <c r="N1811" s="3" t="s">
        <v>3244</v>
      </c>
      <c r="O1811" s="3" t="s">
        <v>2348</v>
      </c>
      <c r="P1811" s="3" t="s">
        <v>6162</v>
      </c>
      <c r="Q1811" s="3" t="s">
        <v>76</v>
      </c>
      <c r="R1811" s="3" t="s">
        <v>53</v>
      </c>
    </row>
    <row r="1812" spans="1:18" x14ac:dyDescent="0.25">
      <c r="A1812" s="3" t="s">
        <v>7278</v>
      </c>
      <c r="B1812" s="3">
        <v>1895</v>
      </c>
      <c r="C1812" s="15" t="str">
        <f>VLOOKUP($B1812,Patient!$A$2:$I$2017,2,FALSE)</f>
        <v>PHI</v>
      </c>
      <c r="D1812" s="15" t="str">
        <f>VLOOKUP($B1812,Patient!$A$2:$I$2017,3,FALSE)</f>
        <v/>
      </c>
      <c r="E1812" s="15" t="str">
        <f>VLOOKUP($B1812,Patient!$A$2:$I$2017,4,FALSE)</f>
        <v/>
      </c>
      <c r="F1812" s="15" t="str">
        <f>VLOOKUP($B1812,Patient!$A$2:$I$2017,5,FALSE)</f>
        <v>PHI</v>
      </c>
      <c r="G1812" s="15" t="str">
        <f>VLOOKUP($B1812,Patient!$A$2:$I$2017,6,FALSE)</f>
        <v>PHI</v>
      </c>
      <c r="H1812" s="15" t="str">
        <f>VLOOKUP($B1812,Patient!$A$2:$I$2017,7,FALSE)</f>
        <v>PHI</v>
      </c>
      <c r="I1812" s="15" t="str">
        <f>VLOOKUP($B1812,Patient!$A$2:$I$2017,8,FALSE)</f>
        <v/>
      </c>
      <c r="J1812" s="15" t="str">
        <f>VLOOKUP($B1812,Patient!$A$2:$I$2017,9,FALSE)</f>
        <v/>
      </c>
      <c r="K1812" s="5">
        <v>1350</v>
      </c>
      <c r="L1812" s="3" t="s">
        <v>74</v>
      </c>
      <c r="M1812" s="11" t="str">
        <f>IF(ISNA(VLOOKUP(A1812,Experiment!$B$2:$E$140,4,FALSE)),"",VLOOKUP(A1812,Experiment!$B$2:$E$140,4,FALSE))</f>
        <v/>
      </c>
      <c r="N1812" s="3" t="s">
        <v>6581</v>
      </c>
      <c r="O1812" s="3" t="s">
        <v>2373</v>
      </c>
      <c r="P1812" s="3" t="s">
        <v>7262</v>
      </c>
      <c r="Q1812" s="3" t="s">
        <v>111</v>
      </c>
      <c r="R1812" s="3" t="s">
        <v>53</v>
      </c>
    </row>
    <row r="1813" spans="1:18" x14ac:dyDescent="0.25">
      <c r="A1813" s="3" t="s">
        <v>7331</v>
      </c>
      <c r="B1813" s="3">
        <v>1896</v>
      </c>
      <c r="C1813" s="15" t="str">
        <f>VLOOKUP($B1813,Patient!$A$2:$I$2017,2,FALSE)</f>
        <v>PHI</v>
      </c>
      <c r="D1813" s="15" t="str">
        <f>VLOOKUP($B1813,Patient!$A$2:$I$2017,3,FALSE)</f>
        <v/>
      </c>
      <c r="E1813" s="15" t="str">
        <f>VLOOKUP($B1813,Patient!$A$2:$I$2017,4,FALSE)</f>
        <v/>
      </c>
      <c r="F1813" s="15" t="str">
        <f>VLOOKUP($B1813,Patient!$A$2:$I$2017,5,FALSE)</f>
        <v>PHI</v>
      </c>
      <c r="G1813" s="15" t="str">
        <f>VLOOKUP($B1813,Patient!$A$2:$I$2017,6,FALSE)</f>
        <v>PHI</v>
      </c>
      <c r="H1813" s="15" t="str">
        <f>VLOOKUP($B1813,Patient!$A$2:$I$2017,7,FALSE)</f>
        <v>PHI</v>
      </c>
      <c r="I1813" s="15" t="str">
        <f>VLOOKUP($B1813,Patient!$A$2:$I$2017,8,FALSE)</f>
        <v/>
      </c>
      <c r="J1813" s="15" t="str">
        <f>VLOOKUP($B1813,Patient!$A$2:$I$2017,9,FALSE)</f>
        <v/>
      </c>
      <c r="K1813" s="5">
        <v>1367</v>
      </c>
      <c r="L1813" s="3" t="s">
        <v>74</v>
      </c>
      <c r="M1813" s="11" t="str">
        <f>IF(ISNA(VLOOKUP(A1813,Experiment!$B$2:$E$140,4,FALSE)),"",VLOOKUP(A1813,Experiment!$B$2:$E$140,4,FALSE))</f>
        <v/>
      </c>
      <c r="N1813" s="3" t="s">
        <v>3309</v>
      </c>
      <c r="O1813" s="3" t="s">
        <v>2388</v>
      </c>
      <c r="P1813" s="3" t="s">
        <v>7269</v>
      </c>
      <c r="Q1813" s="3" t="s">
        <v>61</v>
      </c>
      <c r="R1813" s="3" t="s">
        <v>160</v>
      </c>
    </row>
    <row r="1814" spans="1:18" x14ac:dyDescent="0.25">
      <c r="A1814" s="3" t="s">
        <v>7337</v>
      </c>
      <c r="B1814" s="3">
        <v>1900</v>
      </c>
      <c r="C1814" s="15" t="str">
        <f>VLOOKUP($B1814,Patient!$A$2:$I$2017,2,FALSE)</f>
        <v>PHI</v>
      </c>
      <c r="D1814" s="15" t="str">
        <f>VLOOKUP($B1814,Patient!$A$2:$I$2017,3,FALSE)</f>
        <v/>
      </c>
      <c r="E1814" s="15" t="str">
        <f>VLOOKUP($B1814,Patient!$A$2:$I$2017,4,FALSE)</f>
        <v/>
      </c>
      <c r="F1814" s="15" t="str">
        <f>VLOOKUP($B1814,Patient!$A$2:$I$2017,5,FALSE)</f>
        <v>PHI</v>
      </c>
      <c r="G1814" s="15" t="str">
        <f>VLOOKUP($B1814,Patient!$A$2:$I$2017,6,FALSE)</f>
        <v>PHI</v>
      </c>
      <c r="H1814" s="15" t="str">
        <f>VLOOKUP($B1814,Patient!$A$2:$I$2017,7,FALSE)</f>
        <v>PHI</v>
      </c>
      <c r="I1814" s="15" t="str">
        <f>VLOOKUP($B1814,Patient!$A$2:$I$2017,8,FALSE)</f>
        <v/>
      </c>
      <c r="J1814" s="15" t="str">
        <f>VLOOKUP($B1814,Patient!$A$2:$I$2017,9,FALSE)</f>
        <v/>
      </c>
      <c r="K1814" s="5">
        <v>1368</v>
      </c>
      <c r="L1814" s="3" t="s">
        <v>74</v>
      </c>
      <c r="M1814" s="11" t="str">
        <f>IF(ISNA(VLOOKUP(A1814,Experiment!$B$2:$E$140,4,FALSE)),"",VLOOKUP(A1814,Experiment!$B$2:$E$140,4,FALSE))</f>
        <v>T</v>
      </c>
      <c r="N1814" s="3" t="s">
        <v>7336</v>
      </c>
      <c r="O1814" s="3" t="s">
        <v>4051</v>
      </c>
      <c r="P1814" s="3" t="s">
        <v>7262</v>
      </c>
      <c r="Q1814" s="3" t="s">
        <v>485</v>
      </c>
      <c r="R1814" s="3" t="s">
        <v>4525</v>
      </c>
    </row>
    <row r="1815" spans="1:18" x14ac:dyDescent="0.25">
      <c r="A1815" s="3" t="s">
        <v>7335</v>
      </c>
      <c r="B1815" s="3">
        <v>1899</v>
      </c>
      <c r="C1815" s="15" t="str">
        <f>VLOOKUP($B1815,Patient!$A$2:$I$2017,2,FALSE)</f>
        <v>PHI</v>
      </c>
      <c r="D1815" s="15" t="str">
        <f>VLOOKUP($B1815,Patient!$A$2:$I$2017,3,FALSE)</f>
        <v/>
      </c>
      <c r="E1815" s="15" t="str">
        <f>VLOOKUP($B1815,Patient!$A$2:$I$2017,4,FALSE)</f>
        <v/>
      </c>
      <c r="F1815" s="15" t="str">
        <f>VLOOKUP($B1815,Patient!$A$2:$I$2017,5,FALSE)</f>
        <v>PHI</v>
      </c>
      <c r="G1815" s="15" t="str">
        <f>VLOOKUP($B1815,Patient!$A$2:$I$2017,6,FALSE)</f>
        <v>PHI</v>
      </c>
      <c r="H1815" s="15" t="str">
        <f>VLOOKUP($B1815,Patient!$A$2:$I$2017,7,FALSE)</f>
        <v>PHI</v>
      </c>
      <c r="I1815" s="15" t="str">
        <f>VLOOKUP($B1815,Patient!$A$2:$I$2017,8,FALSE)</f>
        <v/>
      </c>
      <c r="J1815" s="15" t="str">
        <f>VLOOKUP($B1815,Patient!$A$2:$I$2017,9,FALSE)</f>
        <v/>
      </c>
      <c r="K1815" s="5">
        <v>1368</v>
      </c>
      <c r="L1815" s="3" t="s">
        <v>93</v>
      </c>
      <c r="M1815" s="11" t="str">
        <f>IF(ISNA(VLOOKUP(A1815,Experiment!$B$2:$E$140,4,FALSE)),"",VLOOKUP(A1815,Experiment!$B$2:$E$140,4,FALSE))</f>
        <v/>
      </c>
      <c r="N1815" s="3" t="s">
        <v>6017</v>
      </c>
      <c r="O1815" s="3" t="s">
        <v>2816</v>
      </c>
      <c r="P1815" s="3" t="s">
        <v>7262</v>
      </c>
      <c r="Q1815" s="3" t="s">
        <v>485</v>
      </c>
      <c r="R1815" s="3" t="s">
        <v>4525</v>
      </c>
    </row>
    <row r="1816" spans="1:18" x14ac:dyDescent="0.25">
      <c r="A1816" s="3" t="s">
        <v>7334</v>
      </c>
      <c r="B1816" s="3">
        <v>1897</v>
      </c>
      <c r="C1816" s="15" t="str">
        <f>VLOOKUP($B1816,Patient!$A$2:$I$2017,2,FALSE)</f>
        <v>PHI</v>
      </c>
      <c r="D1816" s="15" t="str">
        <f>VLOOKUP($B1816,Patient!$A$2:$I$2017,3,FALSE)</f>
        <v/>
      </c>
      <c r="E1816" s="15" t="str">
        <f>VLOOKUP($B1816,Patient!$A$2:$I$2017,4,FALSE)</f>
        <v/>
      </c>
      <c r="F1816" s="15" t="str">
        <f>VLOOKUP($B1816,Patient!$A$2:$I$2017,5,FALSE)</f>
        <v>PHI</v>
      </c>
      <c r="G1816" s="15" t="str">
        <f>VLOOKUP($B1816,Patient!$A$2:$I$2017,6,FALSE)</f>
        <v>PHI</v>
      </c>
      <c r="H1816" s="15" t="str">
        <f>VLOOKUP($B1816,Patient!$A$2:$I$2017,7,FALSE)</f>
        <v>PHI</v>
      </c>
      <c r="I1816" s="15" t="str">
        <f>VLOOKUP($B1816,Patient!$A$2:$I$2017,8,FALSE)</f>
        <v/>
      </c>
      <c r="J1816" s="15" t="str">
        <f>VLOOKUP($B1816,Patient!$A$2:$I$2017,9,FALSE)</f>
        <v/>
      </c>
      <c r="K1816" s="5">
        <v>1368</v>
      </c>
      <c r="L1816" s="3" t="s">
        <v>146</v>
      </c>
      <c r="M1816" s="11" t="str">
        <f>IF(ISNA(VLOOKUP(A1816,Experiment!$B$2:$E$140,4,FALSE)),"",VLOOKUP(A1816,Experiment!$B$2:$E$140,4,FALSE))</f>
        <v>N</v>
      </c>
      <c r="N1816" s="3" t="s">
        <v>53</v>
      </c>
      <c r="O1816" s="3" t="s">
        <v>53</v>
      </c>
      <c r="P1816" s="3" t="s">
        <v>7262</v>
      </c>
      <c r="Q1816" s="3" t="s">
        <v>485</v>
      </c>
      <c r="R1816" s="3" t="s">
        <v>4525</v>
      </c>
    </row>
    <row r="1817" spans="1:18" x14ac:dyDescent="0.25">
      <c r="A1817" s="3" t="s">
        <v>7339</v>
      </c>
      <c r="B1817" s="3">
        <v>1901</v>
      </c>
      <c r="C1817" s="15" t="str">
        <f>VLOOKUP($B1817,Patient!$A$2:$I$2017,2,FALSE)</f>
        <v>PHI</v>
      </c>
      <c r="D1817" s="15" t="str">
        <f>VLOOKUP($B1817,Patient!$A$2:$I$2017,3,FALSE)</f>
        <v/>
      </c>
      <c r="E1817" s="15" t="str">
        <f>VLOOKUP($B1817,Patient!$A$2:$I$2017,4,FALSE)</f>
        <v/>
      </c>
      <c r="F1817" s="15" t="str">
        <f>VLOOKUP($B1817,Patient!$A$2:$I$2017,5,FALSE)</f>
        <v>PHI</v>
      </c>
      <c r="G1817" s="15" t="str">
        <f>VLOOKUP($B1817,Patient!$A$2:$I$2017,6,FALSE)</f>
        <v>PHI</v>
      </c>
      <c r="H1817" s="15" t="str">
        <f>VLOOKUP($B1817,Patient!$A$2:$I$2017,7,FALSE)</f>
        <v>PHI</v>
      </c>
      <c r="I1817" s="15" t="str">
        <f>VLOOKUP($B1817,Patient!$A$2:$I$2017,8,FALSE)</f>
        <v/>
      </c>
      <c r="J1817" s="15" t="str">
        <f>VLOOKUP($B1817,Patient!$A$2:$I$2017,9,FALSE)</f>
        <v/>
      </c>
      <c r="K1817" s="5">
        <v>1369</v>
      </c>
      <c r="L1817" s="3" t="s">
        <v>93</v>
      </c>
      <c r="M1817" s="11" t="str">
        <f>IF(ISNA(VLOOKUP(A1817,Experiment!$B$2:$E$140,4,FALSE)),"",VLOOKUP(A1817,Experiment!$B$2:$E$140,4,FALSE))</f>
        <v/>
      </c>
      <c r="N1817" s="3" t="s">
        <v>3998</v>
      </c>
      <c r="O1817" s="3" t="s">
        <v>4292</v>
      </c>
      <c r="P1817" s="3" t="s">
        <v>7084</v>
      </c>
      <c r="Q1817" s="3" t="s">
        <v>61</v>
      </c>
      <c r="R1817" s="3" t="s">
        <v>127</v>
      </c>
    </row>
    <row r="1818" spans="1:18" x14ac:dyDescent="0.25">
      <c r="A1818" s="3" t="s">
        <v>7340</v>
      </c>
      <c r="B1818" s="3">
        <v>1902</v>
      </c>
      <c r="C1818" s="15" t="str">
        <f>VLOOKUP($B1818,Patient!$A$2:$I$2017,2,FALSE)</f>
        <v>PHI</v>
      </c>
      <c r="D1818" s="15" t="str">
        <f>VLOOKUP($B1818,Patient!$A$2:$I$2017,3,FALSE)</f>
        <v/>
      </c>
      <c r="E1818" s="15" t="str">
        <f>VLOOKUP($B1818,Patient!$A$2:$I$2017,4,FALSE)</f>
        <v/>
      </c>
      <c r="F1818" s="15" t="str">
        <f>VLOOKUP($B1818,Patient!$A$2:$I$2017,5,FALSE)</f>
        <v>PHI</v>
      </c>
      <c r="G1818" s="15" t="str">
        <f>VLOOKUP($B1818,Patient!$A$2:$I$2017,6,FALSE)</f>
        <v>PHI</v>
      </c>
      <c r="H1818" s="15" t="str">
        <f>VLOOKUP($B1818,Patient!$A$2:$I$2017,7,FALSE)</f>
        <v>PHI</v>
      </c>
      <c r="I1818" s="15" t="str">
        <f>VLOOKUP($B1818,Patient!$A$2:$I$2017,8,FALSE)</f>
        <v/>
      </c>
      <c r="J1818" s="15" t="str">
        <f>VLOOKUP($B1818,Patient!$A$2:$I$2017,9,FALSE)</f>
        <v/>
      </c>
      <c r="K1818" s="5">
        <v>1369</v>
      </c>
      <c r="L1818" s="3" t="s">
        <v>146</v>
      </c>
      <c r="M1818" s="11" t="str">
        <f>IF(ISNA(VLOOKUP(A1818,Experiment!$B$2:$E$140,4,FALSE)),"",VLOOKUP(A1818,Experiment!$B$2:$E$140,4,FALSE))</f>
        <v/>
      </c>
      <c r="N1818" s="3" t="s">
        <v>53</v>
      </c>
      <c r="O1818" s="3" t="s">
        <v>53</v>
      </c>
      <c r="P1818" s="3" t="s">
        <v>7084</v>
      </c>
      <c r="Q1818" s="3" t="s">
        <v>61</v>
      </c>
      <c r="R1818" s="3" t="s">
        <v>127</v>
      </c>
    </row>
    <row r="1819" spans="1:18" x14ac:dyDescent="0.25">
      <c r="A1819" s="3" t="s">
        <v>7195</v>
      </c>
      <c r="B1819" s="3">
        <v>1870</v>
      </c>
      <c r="C1819" s="15" t="str">
        <f>VLOOKUP($B1819,Patient!$A$2:$I$2017,2,FALSE)</f>
        <v>PHI</v>
      </c>
      <c r="D1819" s="15" t="str">
        <f>VLOOKUP($B1819,Patient!$A$2:$I$2017,3,FALSE)</f>
        <v>NON-HISPANIC</v>
      </c>
      <c r="E1819" s="15" t="str">
        <f>VLOOKUP($B1819,Patient!$A$2:$I$2017,4,FALSE)</f>
        <v>Male</v>
      </c>
      <c r="F1819" s="15" t="str">
        <f>VLOOKUP($B1819,Patient!$A$2:$I$2017,5,FALSE)</f>
        <v>PHI</v>
      </c>
      <c r="G1819" s="15" t="str">
        <f>VLOOKUP($B1819,Patient!$A$2:$I$2017,6,FALSE)</f>
        <v>PHI</v>
      </c>
      <c r="H1819" s="15" t="str">
        <f>VLOOKUP($B1819,Patient!$A$2:$I$2017,7,FALSE)</f>
        <v>PHI</v>
      </c>
      <c r="I1819" s="15" t="str">
        <f>VLOOKUP($B1819,Patient!$A$2:$I$2017,8,FALSE)</f>
        <v>White</v>
      </c>
      <c r="J1819" s="15" t="str">
        <f>VLOOKUP($B1819,Patient!$A$2:$I$2017,9,FALSE)</f>
        <v>Alive</v>
      </c>
      <c r="K1819" s="5">
        <v>1333</v>
      </c>
      <c r="L1819" s="3" t="s">
        <v>146</v>
      </c>
      <c r="M1819" s="11" t="str">
        <f>IF(ISNA(VLOOKUP(A1819,Experiment!$B$2:$E$140,4,FALSE)),"",VLOOKUP(A1819,Experiment!$B$2:$E$140,4,FALSE))</f>
        <v>N</v>
      </c>
      <c r="N1819" s="3" t="s">
        <v>53</v>
      </c>
      <c r="O1819" s="3" t="s">
        <v>53</v>
      </c>
      <c r="P1819" s="3" t="s">
        <v>6162</v>
      </c>
      <c r="Q1819" s="3" t="s">
        <v>61</v>
      </c>
      <c r="R1819" s="3" t="s">
        <v>53</v>
      </c>
    </row>
    <row r="1820" spans="1:18" x14ac:dyDescent="0.25">
      <c r="A1820" s="3" t="s">
        <v>7343</v>
      </c>
      <c r="B1820" s="3">
        <v>1905</v>
      </c>
      <c r="C1820" s="15" t="str">
        <f>VLOOKUP($B1820,Patient!$A$2:$I$2017,2,FALSE)</f>
        <v>PHI</v>
      </c>
      <c r="D1820" s="15" t="str">
        <f>VLOOKUP($B1820,Patient!$A$2:$I$2017,3,FALSE)</f>
        <v/>
      </c>
      <c r="E1820" s="15" t="str">
        <f>VLOOKUP($B1820,Patient!$A$2:$I$2017,4,FALSE)</f>
        <v/>
      </c>
      <c r="F1820" s="15" t="str">
        <f>VLOOKUP($B1820,Patient!$A$2:$I$2017,5,FALSE)</f>
        <v>PHI</v>
      </c>
      <c r="G1820" s="15" t="str">
        <f>VLOOKUP($B1820,Patient!$A$2:$I$2017,6,FALSE)</f>
        <v>PHI</v>
      </c>
      <c r="H1820" s="15" t="str">
        <f>VLOOKUP($B1820,Patient!$A$2:$I$2017,7,FALSE)</f>
        <v>PHI</v>
      </c>
      <c r="I1820" s="15" t="str">
        <f>VLOOKUP($B1820,Patient!$A$2:$I$2017,8,FALSE)</f>
        <v/>
      </c>
      <c r="J1820" s="15" t="str">
        <f>VLOOKUP($B1820,Patient!$A$2:$I$2017,9,FALSE)</f>
        <v/>
      </c>
      <c r="K1820" s="5">
        <v>1370</v>
      </c>
      <c r="L1820" s="3" t="s">
        <v>93</v>
      </c>
      <c r="M1820" s="11" t="str">
        <f>IF(ISNA(VLOOKUP(A1820,Experiment!$B$2:$E$140,4,FALSE)),"",VLOOKUP(A1820,Experiment!$B$2:$E$140,4,FALSE))</f>
        <v/>
      </c>
      <c r="N1820" s="3" t="s">
        <v>7342</v>
      </c>
      <c r="O1820" s="3" t="s">
        <v>2388</v>
      </c>
      <c r="P1820" s="3" t="s">
        <v>7084</v>
      </c>
      <c r="Q1820" s="3" t="s">
        <v>111</v>
      </c>
      <c r="R1820" s="3" t="s">
        <v>53</v>
      </c>
    </row>
    <row r="1821" spans="1:18" x14ac:dyDescent="0.25">
      <c r="A1821" s="3" t="s">
        <v>2886</v>
      </c>
      <c r="B1821" s="3">
        <v>1910</v>
      </c>
      <c r="C1821" s="15" t="str">
        <f>VLOOKUP($B1821,Patient!$A$2:$I$2017,2,FALSE)</f>
        <v>PHI</v>
      </c>
      <c r="D1821" s="15" t="str">
        <f>VLOOKUP($B1821,Patient!$A$2:$I$2017,3,FALSE)</f>
        <v/>
      </c>
      <c r="E1821" s="15" t="str">
        <f>VLOOKUP($B1821,Patient!$A$2:$I$2017,4,FALSE)</f>
        <v/>
      </c>
      <c r="F1821" s="15" t="str">
        <f>VLOOKUP($B1821,Patient!$A$2:$I$2017,5,FALSE)</f>
        <v>PHI</v>
      </c>
      <c r="G1821" s="15" t="str">
        <f>VLOOKUP($B1821,Patient!$A$2:$I$2017,6,FALSE)</f>
        <v>PHI</v>
      </c>
      <c r="H1821" s="15" t="str">
        <f>VLOOKUP($B1821,Patient!$A$2:$I$2017,7,FALSE)</f>
        <v>PHI</v>
      </c>
      <c r="I1821" s="15" t="str">
        <f>VLOOKUP($B1821,Patient!$A$2:$I$2017,8,FALSE)</f>
        <v/>
      </c>
      <c r="J1821" s="15" t="str">
        <f>VLOOKUP($B1821,Patient!$A$2:$I$2017,9,FALSE)</f>
        <v/>
      </c>
      <c r="K1821" s="5">
        <v>564</v>
      </c>
      <c r="L1821" s="3" t="s">
        <v>74</v>
      </c>
      <c r="M1821" s="11" t="str">
        <f>IF(ISNA(VLOOKUP(A1821,Experiment!$B$2:$E$140,4,FALSE)),"",VLOOKUP(A1821,Experiment!$B$2:$E$140,4,FALSE))</f>
        <v/>
      </c>
      <c r="N1821" s="3" t="s">
        <v>2882</v>
      </c>
      <c r="O1821" s="3" t="s">
        <v>2883</v>
      </c>
      <c r="P1821" s="3" t="s">
        <v>2884</v>
      </c>
      <c r="Q1821" s="3" t="s">
        <v>485</v>
      </c>
      <c r="R1821" s="3" t="s">
        <v>2452</v>
      </c>
    </row>
    <row r="1822" spans="1:18" x14ac:dyDescent="0.25">
      <c r="A1822" s="3" t="s">
        <v>7345</v>
      </c>
      <c r="B1822" s="3">
        <v>1912</v>
      </c>
      <c r="C1822" s="15" t="str">
        <f>VLOOKUP($B1822,Patient!$A$2:$I$2017,2,FALSE)</f>
        <v>PHI</v>
      </c>
      <c r="D1822" s="15" t="str">
        <f>VLOOKUP($B1822,Patient!$A$2:$I$2017,3,FALSE)</f>
        <v/>
      </c>
      <c r="E1822" s="15" t="str">
        <f>VLOOKUP($B1822,Patient!$A$2:$I$2017,4,FALSE)</f>
        <v/>
      </c>
      <c r="F1822" s="15" t="str">
        <f>VLOOKUP($B1822,Patient!$A$2:$I$2017,5,FALSE)</f>
        <v>PHI</v>
      </c>
      <c r="G1822" s="15" t="str">
        <f>VLOOKUP($B1822,Patient!$A$2:$I$2017,6,FALSE)</f>
        <v>PHI</v>
      </c>
      <c r="H1822" s="15" t="str">
        <f>VLOOKUP($B1822,Patient!$A$2:$I$2017,7,FALSE)</f>
        <v>PHI</v>
      </c>
      <c r="I1822" s="15" t="str">
        <f>VLOOKUP($B1822,Patient!$A$2:$I$2017,8,FALSE)</f>
        <v/>
      </c>
      <c r="J1822" s="15" t="str">
        <f>VLOOKUP($B1822,Patient!$A$2:$I$2017,9,FALSE)</f>
        <v/>
      </c>
      <c r="K1822" s="5">
        <v>1371</v>
      </c>
      <c r="L1822" s="3" t="s">
        <v>74</v>
      </c>
      <c r="M1822" s="11" t="str">
        <f>IF(ISNA(VLOOKUP(A1822,Experiment!$B$2:$E$140,4,FALSE)),"",VLOOKUP(A1822,Experiment!$B$2:$E$140,4,FALSE))</f>
        <v/>
      </c>
      <c r="N1822" s="3" t="s">
        <v>2470</v>
      </c>
      <c r="O1822" s="3" t="s">
        <v>7183</v>
      </c>
      <c r="P1822" s="3" t="s">
        <v>2884</v>
      </c>
      <c r="Q1822" s="3" t="s">
        <v>485</v>
      </c>
      <c r="R1822" s="3" t="s">
        <v>2452</v>
      </c>
    </row>
    <row r="1823" spans="1:18" x14ac:dyDescent="0.25">
      <c r="A1823" s="3" t="s">
        <v>6769</v>
      </c>
      <c r="B1823" s="3">
        <v>1913</v>
      </c>
      <c r="C1823" s="15" t="str">
        <f>VLOOKUP($B1823,Patient!$A$2:$I$2017,2,FALSE)</f>
        <v>PHI</v>
      </c>
      <c r="D1823" s="15" t="str">
        <f>VLOOKUP($B1823,Patient!$A$2:$I$2017,3,FALSE)</f>
        <v/>
      </c>
      <c r="E1823" s="15" t="str">
        <f>VLOOKUP($B1823,Patient!$A$2:$I$2017,4,FALSE)</f>
        <v/>
      </c>
      <c r="F1823" s="15" t="str">
        <f>VLOOKUP($B1823,Patient!$A$2:$I$2017,5,FALSE)</f>
        <v>PHI</v>
      </c>
      <c r="G1823" s="15" t="str">
        <f>VLOOKUP($B1823,Patient!$A$2:$I$2017,6,FALSE)</f>
        <v>PHI</v>
      </c>
      <c r="H1823" s="15" t="str">
        <f>VLOOKUP($B1823,Patient!$A$2:$I$2017,7,FALSE)</f>
        <v>PHI</v>
      </c>
      <c r="I1823" s="15" t="str">
        <f>VLOOKUP($B1823,Patient!$A$2:$I$2017,8,FALSE)</f>
        <v/>
      </c>
      <c r="J1823" s="15" t="str">
        <f>VLOOKUP($B1823,Patient!$A$2:$I$2017,9,FALSE)</f>
        <v/>
      </c>
      <c r="K1823" s="5">
        <v>1233</v>
      </c>
      <c r="L1823" s="3" t="s">
        <v>74</v>
      </c>
      <c r="M1823" s="11" t="str">
        <f>IF(ISNA(VLOOKUP(A1823,Experiment!$B$2:$E$140,4,FALSE)),"",VLOOKUP(A1823,Experiment!$B$2:$E$140,4,FALSE))</f>
        <v/>
      </c>
      <c r="N1823" s="3" t="s">
        <v>6768</v>
      </c>
      <c r="O1823" s="3" t="s">
        <v>1968</v>
      </c>
      <c r="P1823" s="3" t="s">
        <v>2884</v>
      </c>
      <c r="Q1823" s="3" t="s">
        <v>485</v>
      </c>
      <c r="R1823" s="3" t="s">
        <v>2452</v>
      </c>
    </row>
    <row r="1824" spans="1:18" x14ac:dyDescent="0.25">
      <c r="A1824" s="3" t="s">
        <v>7348</v>
      </c>
      <c r="B1824" s="3">
        <v>1914</v>
      </c>
      <c r="C1824" s="15" t="str">
        <f>VLOOKUP($B1824,Patient!$A$2:$I$2017,2,FALSE)</f>
        <v>PHI</v>
      </c>
      <c r="D1824" s="15" t="str">
        <f>VLOOKUP($B1824,Patient!$A$2:$I$2017,3,FALSE)</f>
        <v/>
      </c>
      <c r="E1824" s="15" t="str">
        <f>VLOOKUP($B1824,Patient!$A$2:$I$2017,4,FALSE)</f>
        <v/>
      </c>
      <c r="F1824" s="15" t="str">
        <f>VLOOKUP($B1824,Patient!$A$2:$I$2017,5,FALSE)</f>
        <v>PHI</v>
      </c>
      <c r="G1824" s="15" t="str">
        <f>VLOOKUP($B1824,Patient!$A$2:$I$2017,6,FALSE)</f>
        <v>PHI</v>
      </c>
      <c r="H1824" s="15" t="str">
        <f>VLOOKUP($B1824,Patient!$A$2:$I$2017,7,FALSE)</f>
        <v>PHI</v>
      </c>
      <c r="I1824" s="15" t="str">
        <f>VLOOKUP($B1824,Patient!$A$2:$I$2017,8,FALSE)</f>
        <v/>
      </c>
      <c r="J1824" s="15" t="str">
        <f>VLOOKUP($B1824,Patient!$A$2:$I$2017,9,FALSE)</f>
        <v/>
      </c>
      <c r="K1824" s="5">
        <v>1372</v>
      </c>
      <c r="L1824" s="3" t="s">
        <v>74</v>
      </c>
      <c r="M1824" s="11" t="str">
        <f>IF(ISNA(VLOOKUP(A1824,Experiment!$B$2:$E$140,4,FALSE)),"",VLOOKUP(A1824,Experiment!$B$2:$E$140,4,FALSE))</f>
        <v/>
      </c>
      <c r="N1824" s="3" t="s">
        <v>276</v>
      </c>
      <c r="O1824" s="3" t="s">
        <v>687</v>
      </c>
      <c r="P1824" s="3" t="s">
        <v>2884</v>
      </c>
      <c r="Q1824" s="3" t="s">
        <v>61</v>
      </c>
      <c r="R1824" s="3" t="s">
        <v>918</v>
      </c>
    </row>
    <row r="1825" spans="1:18" x14ac:dyDescent="0.25">
      <c r="A1825" s="3" t="s">
        <v>7349</v>
      </c>
      <c r="B1825" s="3">
        <v>1915</v>
      </c>
      <c r="C1825" s="15" t="str">
        <f>VLOOKUP($B1825,Patient!$A$2:$I$2017,2,FALSE)</f>
        <v>PHI</v>
      </c>
      <c r="D1825" s="15" t="str">
        <f>VLOOKUP($B1825,Patient!$A$2:$I$2017,3,FALSE)</f>
        <v/>
      </c>
      <c r="E1825" s="15" t="str">
        <f>VLOOKUP($B1825,Patient!$A$2:$I$2017,4,FALSE)</f>
        <v/>
      </c>
      <c r="F1825" s="15" t="str">
        <f>VLOOKUP($B1825,Patient!$A$2:$I$2017,5,FALSE)</f>
        <v>PHI</v>
      </c>
      <c r="G1825" s="15" t="str">
        <f>VLOOKUP($B1825,Patient!$A$2:$I$2017,6,FALSE)</f>
        <v>PHI</v>
      </c>
      <c r="H1825" s="15" t="str">
        <f>VLOOKUP($B1825,Patient!$A$2:$I$2017,7,FALSE)</f>
        <v>PHI</v>
      </c>
      <c r="I1825" s="15" t="str">
        <f>VLOOKUP($B1825,Patient!$A$2:$I$2017,8,FALSE)</f>
        <v/>
      </c>
      <c r="J1825" s="15" t="str">
        <f>VLOOKUP($B1825,Patient!$A$2:$I$2017,9,FALSE)</f>
        <v/>
      </c>
      <c r="K1825" s="5">
        <v>1372</v>
      </c>
      <c r="L1825" s="3" t="s">
        <v>93</v>
      </c>
      <c r="M1825" s="11" t="str">
        <f>IF(ISNA(VLOOKUP(A1825,Experiment!$B$2:$E$140,4,FALSE)),"",VLOOKUP(A1825,Experiment!$B$2:$E$140,4,FALSE))</f>
        <v/>
      </c>
      <c r="N1825" s="3" t="s">
        <v>7211</v>
      </c>
      <c r="O1825" s="3" t="s">
        <v>53</v>
      </c>
      <c r="P1825" s="3" t="s">
        <v>2884</v>
      </c>
      <c r="Q1825" s="3" t="s">
        <v>61</v>
      </c>
      <c r="R1825" s="3" t="s">
        <v>918</v>
      </c>
    </row>
    <row r="1826" spans="1:18" x14ac:dyDescent="0.25">
      <c r="A1826" s="3" t="s">
        <v>7351</v>
      </c>
      <c r="B1826" s="3">
        <v>1916</v>
      </c>
      <c r="C1826" s="15" t="str">
        <f>VLOOKUP($B1826,Patient!$A$2:$I$2017,2,FALSE)</f>
        <v>PHI</v>
      </c>
      <c r="D1826" s="15" t="str">
        <f>VLOOKUP($B1826,Patient!$A$2:$I$2017,3,FALSE)</f>
        <v/>
      </c>
      <c r="E1826" s="15" t="str">
        <f>VLOOKUP($B1826,Patient!$A$2:$I$2017,4,FALSE)</f>
        <v>Female</v>
      </c>
      <c r="F1826" s="15" t="str">
        <f>VLOOKUP($B1826,Patient!$A$2:$I$2017,5,FALSE)</f>
        <v>PHI</v>
      </c>
      <c r="G1826" s="15" t="str">
        <f>VLOOKUP($B1826,Patient!$A$2:$I$2017,6,FALSE)</f>
        <v>PHI</v>
      </c>
      <c r="H1826" s="15" t="str">
        <f>VLOOKUP($B1826,Patient!$A$2:$I$2017,7,FALSE)</f>
        <v>PHI</v>
      </c>
      <c r="I1826" s="15" t="str">
        <f>VLOOKUP($B1826,Patient!$A$2:$I$2017,8,FALSE)</f>
        <v/>
      </c>
      <c r="J1826" s="15" t="str">
        <f>VLOOKUP($B1826,Patient!$A$2:$I$2017,9,FALSE)</f>
        <v/>
      </c>
      <c r="K1826" s="5">
        <v>1372</v>
      </c>
      <c r="L1826" s="3" t="s">
        <v>146</v>
      </c>
      <c r="M1826" s="11" t="str">
        <f>IF(ISNA(VLOOKUP(A1826,Experiment!$B$2:$E$140,4,FALSE)),"",VLOOKUP(A1826,Experiment!$B$2:$E$140,4,FALSE))</f>
        <v/>
      </c>
      <c r="N1826" s="3" t="s">
        <v>53</v>
      </c>
      <c r="O1826" s="3" t="s">
        <v>53</v>
      </c>
      <c r="P1826" s="3" t="s">
        <v>2884</v>
      </c>
      <c r="Q1826" s="3" t="s">
        <v>61</v>
      </c>
      <c r="R1826" s="3" t="s">
        <v>918</v>
      </c>
    </row>
    <row r="1827" spans="1:18" x14ac:dyDescent="0.25">
      <c r="A1827" s="3" t="s">
        <v>6118</v>
      </c>
      <c r="B1827" s="3">
        <v>1917</v>
      </c>
      <c r="C1827" s="15" t="str">
        <f>VLOOKUP($B1827,Patient!$A$2:$I$2017,2,FALSE)</f>
        <v>PHI</v>
      </c>
      <c r="D1827" s="15" t="str">
        <f>VLOOKUP($B1827,Patient!$A$2:$I$2017,3,FALSE)</f>
        <v/>
      </c>
      <c r="E1827" s="15" t="str">
        <f>VLOOKUP($B1827,Patient!$A$2:$I$2017,4,FALSE)</f>
        <v>Male</v>
      </c>
      <c r="F1827" s="15" t="str">
        <f>VLOOKUP($B1827,Patient!$A$2:$I$2017,5,FALSE)</f>
        <v>PHI</v>
      </c>
      <c r="G1827" s="15" t="str">
        <f>VLOOKUP($B1827,Patient!$A$2:$I$2017,6,FALSE)</f>
        <v>PHI</v>
      </c>
      <c r="H1827" s="15" t="str">
        <f>VLOOKUP($B1827,Patient!$A$2:$I$2017,7,FALSE)</f>
        <v>PHI</v>
      </c>
      <c r="I1827" s="15" t="str">
        <f>VLOOKUP($B1827,Patient!$A$2:$I$2017,8,FALSE)</f>
        <v/>
      </c>
      <c r="J1827" s="15" t="str">
        <f>VLOOKUP($B1827,Patient!$A$2:$I$2017,9,FALSE)</f>
        <v/>
      </c>
      <c r="K1827" s="5">
        <v>1373</v>
      </c>
      <c r="L1827" s="3" t="s">
        <v>74</v>
      </c>
      <c r="M1827" s="11" t="str">
        <f>IF(ISNA(VLOOKUP(A1827,Experiment!$B$2:$E$140,4,FALSE)),"",VLOOKUP(A1827,Experiment!$B$2:$E$140,4,FALSE))</f>
        <v/>
      </c>
      <c r="N1827" s="3" t="s">
        <v>3674</v>
      </c>
      <c r="O1827" s="3" t="s">
        <v>831</v>
      </c>
      <c r="P1827" s="3" t="s">
        <v>2885</v>
      </c>
      <c r="Q1827" s="3" t="s">
        <v>61</v>
      </c>
      <c r="R1827" s="3" t="s">
        <v>333</v>
      </c>
    </row>
    <row r="1828" spans="1:18" x14ac:dyDescent="0.25">
      <c r="A1828" s="3" t="s">
        <v>7356</v>
      </c>
      <c r="B1828" s="3">
        <v>1918</v>
      </c>
      <c r="C1828" s="15" t="str">
        <f>VLOOKUP($B1828,Patient!$A$2:$I$2017,2,FALSE)</f>
        <v>PHI</v>
      </c>
      <c r="D1828" s="15" t="str">
        <f>VLOOKUP($B1828,Patient!$A$2:$I$2017,3,FALSE)</f>
        <v/>
      </c>
      <c r="E1828" s="15" t="str">
        <f>VLOOKUP($B1828,Patient!$A$2:$I$2017,4,FALSE)</f>
        <v/>
      </c>
      <c r="F1828" s="15" t="str">
        <f>VLOOKUP($B1828,Patient!$A$2:$I$2017,5,FALSE)</f>
        <v>PHI</v>
      </c>
      <c r="G1828" s="15" t="str">
        <f>VLOOKUP($B1828,Patient!$A$2:$I$2017,6,FALSE)</f>
        <v>PHI</v>
      </c>
      <c r="H1828" s="15" t="str">
        <f>VLOOKUP($B1828,Patient!$A$2:$I$2017,7,FALSE)</f>
        <v>PHI</v>
      </c>
      <c r="I1828" s="15" t="str">
        <f>VLOOKUP($B1828,Patient!$A$2:$I$2017,8,FALSE)</f>
        <v/>
      </c>
      <c r="J1828" s="15" t="str">
        <f>VLOOKUP($B1828,Patient!$A$2:$I$2017,9,FALSE)</f>
        <v/>
      </c>
      <c r="K1828" s="5">
        <v>1374</v>
      </c>
      <c r="L1828" s="3" t="s">
        <v>74</v>
      </c>
      <c r="M1828" s="11" t="str">
        <f>IF(ISNA(VLOOKUP(A1828,Experiment!$B$2:$E$140,4,FALSE)),"",VLOOKUP(A1828,Experiment!$B$2:$E$140,4,FALSE))</f>
        <v/>
      </c>
      <c r="N1828" s="3" t="s">
        <v>1327</v>
      </c>
      <c r="O1828" s="3" t="s">
        <v>1766</v>
      </c>
      <c r="P1828" s="3" t="s">
        <v>2884</v>
      </c>
      <c r="Q1828" s="3" t="s">
        <v>61</v>
      </c>
      <c r="R1828" s="3" t="s">
        <v>333</v>
      </c>
    </row>
    <row r="1829" spans="1:18" x14ac:dyDescent="0.25">
      <c r="A1829" s="3" t="s">
        <v>7358</v>
      </c>
      <c r="B1829" s="3">
        <v>1919</v>
      </c>
      <c r="C1829" s="15" t="str">
        <f>VLOOKUP($B1829,Patient!$A$2:$I$2017,2,FALSE)</f>
        <v>PHI</v>
      </c>
      <c r="D1829" s="15" t="str">
        <f>VLOOKUP($B1829,Patient!$A$2:$I$2017,3,FALSE)</f>
        <v>NON-HISPANIC</v>
      </c>
      <c r="E1829" s="15" t="str">
        <f>VLOOKUP($B1829,Patient!$A$2:$I$2017,4,FALSE)</f>
        <v>Male</v>
      </c>
      <c r="F1829" s="15" t="str">
        <f>VLOOKUP($B1829,Patient!$A$2:$I$2017,5,FALSE)</f>
        <v>PHI</v>
      </c>
      <c r="G1829" s="15" t="str">
        <f>VLOOKUP($B1829,Patient!$A$2:$I$2017,6,FALSE)</f>
        <v>PHI</v>
      </c>
      <c r="H1829" s="15" t="str">
        <f>VLOOKUP($B1829,Patient!$A$2:$I$2017,7,FALSE)</f>
        <v>PHI</v>
      </c>
      <c r="I1829" s="15" t="str">
        <f>VLOOKUP($B1829,Patient!$A$2:$I$2017,8,FALSE)</f>
        <v/>
      </c>
      <c r="J1829" s="15" t="str">
        <f>VLOOKUP($B1829,Patient!$A$2:$I$2017,9,FALSE)</f>
        <v/>
      </c>
      <c r="K1829" s="5">
        <v>1374</v>
      </c>
      <c r="L1829" s="3" t="s">
        <v>146</v>
      </c>
      <c r="M1829" s="11" t="str">
        <f>IF(ISNA(VLOOKUP(A1829,Experiment!$B$2:$E$140,4,FALSE)),"",VLOOKUP(A1829,Experiment!$B$2:$E$140,4,FALSE))</f>
        <v/>
      </c>
      <c r="N1829" s="3" t="s">
        <v>53</v>
      </c>
      <c r="O1829" s="3" t="s">
        <v>53</v>
      </c>
      <c r="P1829" s="3" t="s">
        <v>2884</v>
      </c>
      <c r="Q1829" s="3" t="s">
        <v>61</v>
      </c>
      <c r="R1829" s="3" t="s">
        <v>333</v>
      </c>
    </row>
    <row r="1830" spans="1:18" x14ac:dyDescent="0.25">
      <c r="A1830" s="3" t="s">
        <v>7361</v>
      </c>
      <c r="B1830" s="3">
        <v>1920</v>
      </c>
      <c r="C1830" s="15" t="str">
        <f>VLOOKUP($B1830,Patient!$A$2:$I$2017,2,FALSE)</f>
        <v>PHI</v>
      </c>
      <c r="D1830" s="15" t="str">
        <f>VLOOKUP($B1830,Patient!$A$2:$I$2017,3,FALSE)</f>
        <v>NON-HISPANIC</v>
      </c>
      <c r="E1830" s="15" t="str">
        <f>VLOOKUP($B1830,Patient!$A$2:$I$2017,4,FALSE)</f>
        <v>Male</v>
      </c>
      <c r="F1830" s="15" t="str">
        <f>VLOOKUP($B1830,Patient!$A$2:$I$2017,5,FALSE)</f>
        <v>PHI</v>
      </c>
      <c r="G1830" s="15" t="str">
        <f>VLOOKUP($B1830,Patient!$A$2:$I$2017,6,FALSE)</f>
        <v>PHI</v>
      </c>
      <c r="H1830" s="15" t="str">
        <f>VLOOKUP($B1830,Patient!$A$2:$I$2017,7,FALSE)</f>
        <v>PHI</v>
      </c>
      <c r="I1830" s="15" t="str">
        <f>VLOOKUP($B1830,Patient!$A$2:$I$2017,8,FALSE)</f>
        <v>White</v>
      </c>
      <c r="J1830" s="15" t="str">
        <f>VLOOKUP($B1830,Patient!$A$2:$I$2017,9,FALSE)</f>
        <v>Alive</v>
      </c>
      <c r="K1830" s="5">
        <v>1375</v>
      </c>
      <c r="L1830" s="3" t="s">
        <v>74</v>
      </c>
      <c r="M1830" s="11" t="str">
        <f>IF(ISNA(VLOOKUP(A1830,Experiment!$B$2:$E$140,4,FALSE)),"",VLOOKUP(A1830,Experiment!$B$2:$E$140,4,FALSE))</f>
        <v/>
      </c>
      <c r="N1830" s="3" t="s">
        <v>7360</v>
      </c>
      <c r="O1830" s="3" t="s">
        <v>242</v>
      </c>
      <c r="P1830" s="3" t="s">
        <v>2884</v>
      </c>
      <c r="Q1830" s="3" t="s">
        <v>61</v>
      </c>
      <c r="R1830" s="3" t="s">
        <v>53</v>
      </c>
    </row>
    <row r="1831" spans="1:18" x14ac:dyDescent="0.25">
      <c r="A1831" s="3" t="s">
        <v>3942</v>
      </c>
      <c r="B1831" s="3">
        <v>1921</v>
      </c>
      <c r="C1831" s="15" t="str">
        <f>VLOOKUP($B1831,Patient!$A$2:$I$2017,2,FALSE)</f>
        <v>PHI</v>
      </c>
      <c r="D1831" s="15" t="str">
        <f>VLOOKUP($B1831,Patient!$A$2:$I$2017,3,FALSE)</f>
        <v/>
      </c>
      <c r="E1831" s="15" t="str">
        <f>VLOOKUP($B1831,Patient!$A$2:$I$2017,4,FALSE)</f>
        <v>Male</v>
      </c>
      <c r="F1831" s="15" t="str">
        <f>VLOOKUP($B1831,Patient!$A$2:$I$2017,5,FALSE)</f>
        <v>PHI</v>
      </c>
      <c r="G1831" s="15" t="str">
        <f>VLOOKUP($B1831,Patient!$A$2:$I$2017,6,FALSE)</f>
        <v>PHI</v>
      </c>
      <c r="H1831" s="15" t="str">
        <f>VLOOKUP($B1831,Patient!$A$2:$I$2017,7,FALSE)</f>
        <v>PHI</v>
      </c>
      <c r="I1831" s="15" t="str">
        <f>VLOOKUP($B1831,Patient!$A$2:$I$2017,8,FALSE)</f>
        <v/>
      </c>
      <c r="J1831" s="15" t="str">
        <f>VLOOKUP($B1831,Patient!$A$2:$I$2017,9,FALSE)</f>
        <v/>
      </c>
      <c r="K1831" s="5">
        <v>714</v>
      </c>
      <c r="L1831" s="3" t="s">
        <v>74</v>
      </c>
      <c r="M1831" s="11" t="str">
        <f>IF(ISNA(VLOOKUP(A1831,Experiment!$B$2:$E$140,4,FALSE)),"",VLOOKUP(A1831,Experiment!$B$2:$E$140,4,FALSE))</f>
        <v/>
      </c>
      <c r="N1831" s="3" t="s">
        <v>3941</v>
      </c>
      <c r="O1831" s="3" t="s">
        <v>325</v>
      </c>
      <c r="P1831" s="3" t="s">
        <v>1074</v>
      </c>
      <c r="Q1831" s="3" t="s">
        <v>485</v>
      </c>
      <c r="R1831" s="3" t="s">
        <v>2452</v>
      </c>
    </row>
    <row r="1832" spans="1:18" x14ac:dyDescent="0.25">
      <c r="A1832" s="3" t="s">
        <v>3606</v>
      </c>
      <c r="B1832" s="3">
        <v>1922</v>
      </c>
      <c r="C1832" s="15" t="str">
        <f>VLOOKUP($B1832,Patient!$A$2:$I$2017,2,FALSE)</f>
        <v>PHI</v>
      </c>
      <c r="D1832" s="15" t="str">
        <f>VLOOKUP($B1832,Patient!$A$2:$I$2017,3,FALSE)</f>
        <v/>
      </c>
      <c r="E1832" s="15" t="str">
        <f>VLOOKUP($B1832,Patient!$A$2:$I$2017,4,FALSE)</f>
        <v/>
      </c>
      <c r="F1832" s="15" t="str">
        <f>VLOOKUP($B1832,Patient!$A$2:$I$2017,5,FALSE)</f>
        <v>PHI</v>
      </c>
      <c r="G1832" s="15" t="str">
        <f>VLOOKUP($B1832,Patient!$A$2:$I$2017,6,FALSE)</f>
        <v>PHI</v>
      </c>
      <c r="H1832" s="15" t="str">
        <f>VLOOKUP($B1832,Patient!$A$2:$I$2017,7,FALSE)</f>
        <v>PHI</v>
      </c>
      <c r="I1832" s="15" t="str">
        <f>VLOOKUP($B1832,Patient!$A$2:$I$2017,8,FALSE)</f>
        <v/>
      </c>
      <c r="J1832" s="15" t="str">
        <f>VLOOKUP($B1832,Patient!$A$2:$I$2017,9,FALSE)</f>
        <v/>
      </c>
      <c r="K1832" s="5">
        <v>667</v>
      </c>
      <c r="L1832" s="3" t="s">
        <v>74</v>
      </c>
      <c r="M1832" s="11" t="str">
        <f>IF(ISNA(VLOOKUP(A1832,Experiment!$B$2:$E$140,4,FALSE)),"",VLOOKUP(A1832,Experiment!$B$2:$E$140,4,FALSE))</f>
        <v/>
      </c>
      <c r="N1832" s="3" t="s">
        <v>3604</v>
      </c>
      <c r="O1832" s="3" t="s">
        <v>3041</v>
      </c>
      <c r="P1832" s="3" t="s">
        <v>1074</v>
      </c>
      <c r="Q1832" s="3" t="s">
        <v>485</v>
      </c>
      <c r="R1832" s="3" t="s">
        <v>2452</v>
      </c>
    </row>
    <row r="1833" spans="1:18" x14ac:dyDescent="0.25">
      <c r="A1833" s="3" t="s">
        <v>5365</v>
      </c>
      <c r="B1833" s="3">
        <v>1923</v>
      </c>
      <c r="C1833" s="15" t="str">
        <f>VLOOKUP($B1833,Patient!$A$2:$I$2017,2,FALSE)</f>
        <v>PHI</v>
      </c>
      <c r="D1833" s="15" t="str">
        <f>VLOOKUP($B1833,Patient!$A$2:$I$2017,3,FALSE)</f>
        <v/>
      </c>
      <c r="E1833" s="15" t="str">
        <f>VLOOKUP($B1833,Patient!$A$2:$I$2017,4,FALSE)</f>
        <v/>
      </c>
      <c r="F1833" s="15" t="str">
        <f>VLOOKUP($B1833,Patient!$A$2:$I$2017,5,FALSE)</f>
        <v>PHI</v>
      </c>
      <c r="G1833" s="15" t="str">
        <f>VLOOKUP($B1833,Patient!$A$2:$I$2017,6,FALSE)</f>
        <v>PHI</v>
      </c>
      <c r="H1833" s="15" t="str">
        <f>VLOOKUP($B1833,Patient!$A$2:$I$2017,7,FALSE)</f>
        <v>PHI</v>
      </c>
      <c r="I1833" s="15" t="str">
        <f>VLOOKUP($B1833,Patient!$A$2:$I$2017,8,FALSE)</f>
        <v/>
      </c>
      <c r="J1833" s="15" t="str">
        <f>VLOOKUP($B1833,Patient!$A$2:$I$2017,9,FALSE)</f>
        <v/>
      </c>
      <c r="K1833" s="5">
        <v>969</v>
      </c>
      <c r="L1833" s="3" t="s">
        <v>146</v>
      </c>
      <c r="M1833" s="11" t="str">
        <f>IF(ISNA(VLOOKUP(A1833,Experiment!$B$2:$E$140,4,FALSE)),"",VLOOKUP(A1833,Experiment!$B$2:$E$140,4,FALSE))</f>
        <v/>
      </c>
      <c r="N1833" s="3" t="s">
        <v>53</v>
      </c>
      <c r="O1833" s="3" t="s">
        <v>53</v>
      </c>
      <c r="P1833" s="3" t="s">
        <v>1074</v>
      </c>
      <c r="Q1833" s="3" t="s">
        <v>61</v>
      </c>
      <c r="R1833" s="3" t="s">
        <v>53</v>
      </c>
    </row>
    <row r="1834" spans="1:18" x14ac:dyDescent="0.25">
      <c r="A1834" s="3" t="s">
        <v>7366</v>
      </c>
      <c r="B1834" s="3">
        <v>1924</v>
      </c>
      <c r="C1834" s="15" t="str">
        <f>VLOOKUP($B1834,Patient!$A$2:$I$2017,2,FALSE)</f>
        <v>PHI</v>
      </c>
      <c r="D1834" s="15" t="str">
        <f>VLOOKUP($B1834,Patient!$A$2:$I$2017,3,FALSE)</f>
        <v/>
      </c>
      <c r="E1834" s="15" t="str">
        <f>VLOOKUP($B1834,Patient!$A$2:$I$2017,4,FALSE)</f>
        <v/>
      </c>
      <c r="F1834" s="15" t="str">
        <f>VLOOKUP($B1834,Patient!$A$2:$I$2017,5,FALSE)</f>
        <v>PHI</v>
      </c>
      <c r="G1834" s="15" t="str">
        <f>VLOOKUP($B1834,Patient!$A$2:$I$2017,6,FALSE)</f>
        <v>PHI</v>
      </c>
      <c r="H1834" s="15" t="str">
        <f>VLOOKUP($B1834,Patient!$A$2:$I$2017,7,FALSE)</f>
        <v>PHI</v>
      </c>
      <c r="I1834" s="15" t="str">
        <f>VLOOKUP($B1834,Patient!$A$2:$I$2017,8,FALSE)</f>
        <v/>
      </c>
      <c r="J1834" s="15" t="str">
        <f>VLOOKUP($B1834,Patient!$A$2:$I$2017,9,FALSE)</f>
        <v/>
      </c>
      <c r="K1834" s="5">
        <v>1376</v>
      </c>
      <c r="L1834" s="3" t="s">
        <v>74</v>
      </c>
      <c r="M1834" s="11" t="str">
        <f>IF(ISNA(VLOOKUP(A1834,Experiment!$B$2:$E$140,4,FALSE)),"",VLOOKUP(A1834,Experiment!$B$2:$E$140,4,FALSE))</f>
        <v/>
      </c>
      <c r="N1834" s="3" t="s">
        <v>3067</v>
      </c>
      <c r="O1834" s="3" t="s">
        <v>7365</v>
      </c>
      <c r="P1834" s="3" t="s">
        <v>1074</v>
      </c>
      <c r="Q1834" s="3" t="s">
        <v>321</v>
      </c>
      <c r="R1834" s="3" t="s">
        <v>53</v>
      </c>
    </row>
    <row r="1835" spans="1:18" x14ac:dyDescent="0.25">
      <c r="A1835" s="3" t="s">
        <v>7370</v>
      </c>
      <c r="B1835" s="3">
        <v>1925</v>
      </c>
      <c r="C1835" s="15" t="str">
        <f>VLOOKUP($B1835,Patient!$A$2:$I$2017,2,FALSE)</f>
        <v>PHI</v>
      </c>
      <c r="D1835" s="15" t="str">
        <f>VLOOKUP($B1835,Patient!$A$2:$I$2017,3,FALSE)</f>
        <v/>
      </c>
      <c r="E1835" s="15" t="str">
        <f>VLOOKUP($B1835,Patient!$A$2:$I$2017,4,FALSE)</f>
        <v/>
      </c>
      <c r="F1835" s="15" t="str">
        <f>VLOOKUP($B1835,Patient!$A$2:$I$2017,5,FALSE)</f>
        <v>PHI</v>
      </c>
      <c r="G1835" s="15" t="str">
        <f>VLOOKUP($B1835,Patient!$A$2:$I$2017,6,FALSE)</f>
        <v>PHI</v>
      </c>
      <c r="H1835" s="15" t="str">
        <f>VLOOKUP($B1835,Patient!$A$2:$I$2017,7,FALSE)</f>
        <v>PHI</v>
      </c>
      <c r="I1835" s="15" t="str">
        <f>VLOOKUP($B1835,Patient!$A$2:$I$2017,8,FALSE)</f>
        <v/>
      </c>
      <c r="J1835" s="15" t="str">
        <f>VLOOKUP($B1835,Patient!$A$2:$I$2017,9,FALSE)</f>
        <v/>
      </c>
      <c r="K1835" s="5">
        <v>1377</v>
      </c>
      <c r="L1835" s="3" t="s">
        <v>93</v>
      </c>
      <c r="M1835" s="11" t="str">
        <f>IF(ISNA(VLOOKUP(A1835,Experiment!$B$2:$E$140,4,FALSE)),"",VLOOKUP(A1835,Experiment!$B$2:$E$140,4,FALSE))</f>
        <v/>
      </c>
      <c r="N1835" s="3" t="s">
        <v>5658</v>
      </c>
      <c r="O1835" s="3" t="s">
        <v>687</v>
      </c>
      <c r="P1835" s="3" t="s">
        <v>3605</v>
      </c>
      <c r="Q1835" s="3" t="s">
        <v>61</v>
      </c>
      <c r="R1835" s="3" t="s">
        <v>918</v>
      </c>
    </row>
    <row r="1836" spans="1:18" x14ac:dyDescent="0.25">
      <c r="A1836" s="3" t="s">
        <v>7372</v>
      </c>
      <c r="B1836" s="3">
        <v>1926</v>
      </c>
      <c r="C1836" s="15" t="str">
        <f>VLOOKUP($B1836,Patient!$A$2:$I$2017,2,FALSE)</f>
        <v>PHI</v>
      </c>
      <c r="D1836" s="15" t="str">
        <f>VLOOKUP($B1836,Patient!$A$2:$I$2017,3,FALSE)</f>
        <v/>
      </c>
      <c r="E1836" s="15" t="str">
        <f>VLOOKUP($B1836,Patient!$A$2:$I$2017,4,FALSE)</f>
        <v/>
      </c>
      <c r="F1836" s="15" t="str">
        <f>VLOOKUP($B1836,Patient!$A$2:$I$2017,5,FALSE)</f>
        <v>PHI</v>
      </c>
      <c r="G1836" s="15" t="str">
        <f>VLOOKUP($B1836,Patient!$A$2:$I$2017,6,FALSE)</f>
        <v>PHI</v>
      </c>
      <c r="H1836" s="15" t="str">
        <f>VLOOKUP($B1836,Patient!$A$2:$I$2017,7,FALSE)</f>
        <v>PHI</v>
      </c>
      <c r="I1836" s="15" t="str">
        <f>VLOOKUP($B1836,Patient!$A$2:$I$2017,8,FALSE)</f>
        <v/>
      </c>
      <c r="J1836" s="15" t="str">
        <f>VLOOKUP($B1836,Patient!$A$2:$I$2017,9,FALSE)</f>
        <v/>
      </c>
      <c r="K1836" s="5">
        <v>1377</v>
      </c>
      <c r="L1836" s="3" t="s">
        <v>74</v>
      </c>
      <c r="M1836" s="11" t="str">
        <f>IF(ISNA(VLOOKUP(A1836,Experiment!$B$2:$E$140,4,FALSE)),"",VLOOKUP(A1836,Experiment!$B$2:$E$140,4,FALSE))</f>
        <v/>
      </c>
      <c r="N1836" s="3" t="s">
        <v>7371</v>
      </c>
      <c r="O1836" s="3" t="s">
        <v>5303</v>
      </c>
      <c r="P1836" s="3" t="s">
        <v>3605</v>
      </c>
      <c r="Q1836" s="3" t="s">
        <v>61</v>
      </c>
      <c r="R1836" s="3" t="s">
        <v>918</v>
      </c>
    </row>
    <row r="1837" spans="1:18" x14ac:dyDescent="0.25">
      <c r="A1837" s="3" t="s">
        <v>7374</v>
      </c>
      <c r="B1837" s="3">
        <v>1927</v>
      </c>
      <c r="C1837" s="15" t="str">
        <f>VLOOKUP($B1837,Patient!$A$2:$I$2017,2,FALSE)</f>
        <v>PHI</v>
      </c>
      <c r="D1837" s="15" t="str">
        <f>VLOOKUP($B1837,Patient!$A$2:$I$2017,3,FALSE)</f>
        <v/>
      </c>
      <c r="E1837" s="15" t="str">
        <f>VLOOKUP($B1837,Patient!$A$2:$I$2017,4,FALSE)</f>
        <v>Female</v>
      </c>
      <c r="F1837" s="15" t="str">
        <f>VLOOKUP($B1837,Patient!$A$2:$I$2017,5,FALSE)</f>
        <v>PHI</v>
      </c>
      <c r="G1837" s="15" t="str">
        <f>VLOOKUP($B1837,Patient!$A$2:$I$2017,6,FALSE)</f>
        <v>PHI</v>
      </c>
      <c r="H1837" s="15" t="str">
        <f>VLOOKUP($B1837,Patient!$A$2:$I$2017,7,FALSE)</f>
        <v>PHI</v>
      </c>
      <c r="I1837" s="15" t="str">
        <f>VLOOKUP($B1837,Patient!$A$2:$I$2017,8,FALSE)</f>
        <v/>
      </c>
      <c r="J1837" s="15" t="str">
        <f>VLOOKUP($B1837,Patient!$A$2:$I$2017,9,FALSE)</f>
        <v/>
      </c>
      <c r="K1837" s="5">
        <v>1377</v>
      </c>
      <c r="L1837" s="3" t="s">
        <v>146</v>
      </c>
      <c r="M1837" s="11" t="str">
        <f>IF(ISNA(VLOOKUP(A1837,Experiment!$B$2:$E$140,4,FALSE)),"",VLOOKUP(A1837,Experiment!$B$2:$E$140,4,FALSE))</f>
        <v/>
      </c>
      <c r="N1837" s="3" t="s">
        <v>53</v>
      </c>
      <c r="O1837" s="3" t="s">
        <v>53</v>
      </c>
      <c r="P1837" s="3" t="s">
        <v>3605</v>
      </c>
      <c r="Q1837" s="3" t="s">
        <v>61</v>
      </c>
      <c r="R1837" s="3" t="s">
        <v>918</v>
      </c>
    </row>
    <row r="1838" spans="1:18" x14ac:dyDescent="0.25">
      <c r="A1838" s="3" t="s">
        <v>1075</v>
      </c>
      <c r="B1838" s="3">
        <v>1928</v>
      </c>
      <c r="C1838" s="15" t="str">
        <f>VLOOKUP($B1838,Patient!$A$2:$I$2017,2,FALSE)</f>
        <v>PHI</v>
      </c>
      <c r="D1838" s="15" t="str">
        <f>VLOOKUP($B1838,Patient!$A$2:$I$2017,3,FALSE)</f>
        <v/>
      </c>
      <c r="E1838" s="15" t="str">
        <f>VLOOKUP($B1838,Patient!$A$2:$I$2017,4,FALSE)</f>
        <v>Male</v>
      </c>
      <c r="F1838" s="15" t="str">
        <f>VLOOKUP($B1838,Patient!$A$2:$I$2017,5,FALSE)</f>
        <v>PHI</v>
      </c>
      <c r="G1838" s="15" t="str">
        <f>VLOOKUP($B1838,Patient!$A$2:$I$2017,6,FALSE)</f>
        <v>PHI</v>
      </c>
      <c r="H1838" s="15" t="str">
        <f>VLOOKUP($B1838,Patient!$A$2:$I$2017,7,FALSE)</f>
        <v>PHI</v>
      </c>
      <c r="I1838" s="15" t="str">
        <f>VLOOKUP($B1838,Patient!$A$2:$I$2017,8,FALSE)</f>
        <v/>
      </c>
      <c r="J1838" s="15" t="str">
        <f>VLOOKUP($B1838,Patient!$A$2:$I$2017,9,FALSE)</f>
        <v/>
      </c>
      <c r="K1838" s="5">
        <v>177</v>
      </c>
      <c r="L1838" s="3" t="s">
        <v>1076</v>
      </c>
      <c r="M1838" s="11" t="str">
        <f>IF(ISNA(VLOOKUP(A1838,Experiment!$B$2:$E$140,4,FALSE)),"",VLOOKUP(A1838,Experiment!$B$2:$E$140,4,FALSE))</f>
        <v/>
      </c>
      <c r="N1838" s="3" t="s">
        <v>53</v>
      </c>
      <c r="O1838" s="3" t="s">
        <v>53</v>
      </c>
      <c r="P1838" s="3" t="s">
        <v>1074</v>
      </c>
      <c r="Q1838" s="3" t="s">
        <v>111</v>
      </c>
      <c r="R1838" s="3" t="s">
        <v>1064</v>
      </c>
    </row>
    <row r="1839" spans="1:18" x14ac:dyDescent="0.25">
      <c r="A1839" s="3" t="s">
        <v>7380</v>
      </c>
      <c r="B1839" s="3">
        <v>1929</v>
      </c>
      <c r="C1839" s="15" t="str">
        <f>VLOOKUP($B1839,Patient!$A$2:$I$2017,2,FALSE)</f>
        <v>PHI</v>
      </c>
      <c r="D1839" s="15" t="str">
        <f>VLOOKUP($B1839,Patient!$A$2:$I$2017,3,FALSE)</f>
        <v>NON-HISPANIC</v>
      </c>
      <c r="E1839" s="15" t="str">
        <f>VLOOKUP($B1839,Patient!$A$2:$I$2017,4,FALSE)</f>
        <v>Female</v>
      </c>
      <c r="F1839" s="15" t="str">
        <f>VLOOKUP($B1839,Patient!$A$2:$I$2017,5,FALSE)</f>
        <v>PHI</v>
      </c>
      <c r="G1839" s="15" t="str">
        <f>VLOOKUP($B1839,Patient!$A$2:$I$2017,6,FALSE)</f>
        <v>PHI</v>
      </c>
      <c r="H1839" s="15" t="str">
        <f>VLOOKUP($B1839,Patient!$A$2:$I$2017,7,FALSE)</f>
        <v>PHI</v>
      </c>
      <c r="I1839" s="15" t="str">
        <f>VLOOKUP($B1839,Patient!$A$2:$I$2017,8,FALSE)</f>
        <v>White</v>
      </c>
      <c r="J1839" s="15" t="str">
        <f>VLOOKUP($B1839,Patient!$A$2:$I$2017,9,FALSE)</f>
        <v>Alive</v>
      </c>
      <c r="K1839" s="5">
        <v>1378</v>
      </c>
      <c r="L1839" s="3" t="s">
        <v>93</v>
      </c>
      <c r="M1839" s="11" t="str">
        <f>IF(ISNA(VLOOKUP(A1839,Experiment!$B$2:$E$140,4,FALSE)),"",VLOOKUP(A1839,Experiment!$B$2:$E$140,4,FALSE))</f>
        <v/>
      </c>
      <c r="N1839" s="3" t="s">
        <v>7378</v>
      </c>
      <c r="O1839" s="3" t="s">
        <v>7379</v>
      </c>
      <c r="P1839" s="3" t="s">
        <v>7369</v>
      </c>
      <c r="Q1839" s="3" t="s">
        <v>61</v>
      </c>
      <c r="R1839" s="3" t="s">
        <v>53</v>
      </c>
    </row>
    <row r="1840" spans="1:18" x14ac:dyDescent="0.25">
      <c r="A1840" s="3" t="s">
        <v>7384</v>
      </c>
      <c r="B1840" s="3">
        <v>1930</v>
      </c>
      <c r="C1840" s="15" t="str">
        <f>VLOOKUP($B1840,Patient!$A$2:$I$2017,2,FALSE)</f>
        <v>PHI</v>
      </c>
      <c r="D1840" s="15" t="str">
        <f>VLOOKUP($B1840,Patient!$A$2:$I$2017,3,FALSE)</f>
        <v/>
      </c>
      <c r="E1840" s="15" t="str">
        <f>VLOOKUP($B1840,Patient!$A$2:$I$2017,4,FALSE)</f>
        <v/>
      </c>
      <c r="F1840" s="15" t="str">
        <f>VLOOKUP($B1840,Patient!$A$2:$I$2017,5,FALSE)</f>
        <v>PHI</v>
      </c>
      <c r="G1840" s="15" t="str">
        <f>VLOOKUP($B1840,Patient!$A$2:$I$2017,6,FALSE)</f>
        <v>PHI</v>
      </c>
      <c r="H1840" s="15" t="str">
        <f>VLOOKUP($B1840,Patient!$A$2:$I$2017,7,FALSE)</f>
        <v>PHI</v>
      </c>
      <c r="I1840" s="15" t="str">
        <f>VLOOKUP($B1840,Patient!$A$2:$I$2017,8,FALSE)</f>
        <v/>
      </c>
      <c r="J1840" s="15" t="str">
        <f>VLOOKUP($B1840,Patient!$A$2:$I$2017,9,FALSE)</f>
        <v/>
      </c>
      <c r="K1840" s="5">
        <v>1378</v>
      </c>
      <c r="L1840" s="3" t="s">
        <v>74</v>
      </c>
      <c r="M1840" s="11" t="str">
        <f>IF(ISNA(VLOOKUP(A1840,Experiment!$B$2:$E$140,4,FALSE)),"",VLOOKUP(A1840,Experiment!$B$2:$E$140,4,FALSE))</f>
        <v/>
      </c>
      <c r="N1840" s="3" t="s">
        <v>7383</v>
      </c>
      <c r="O1840" s="3" t="s">
        <v>1786</v>
      </c>
      <c r="P1840" s="3" t="s">
        <v>7369</v>
      </c>
      <c r="Q1840" s="3" t="s">
        <v>61</v>
      </c>
      <c r="R1840" s="3" t="s">
        <v>53</v>
      </c>
    </row>
    <row r="1841" spans="1:18" x14ac:dyDescent="0.25">
      <c r="A1841" s="3" t="s">
        <v>7387</v>
      </c>
      <c r="B1841" s="3">
        <v>1931</v>
      </c>
      <c r="C1841" s="15" t="str">
        <f>VLOOKUP($B1841,Patient!$A$2:$I$2017,2,FALSE)</f>
        <v>PHI</v>
      </c>
      <c r="D1841" s="15" t="str">
        <f>VLOOKUP($B1841,Patient!$A$2:$I$2017,3,FALSE)</f>
        <v/>
      </c>
      <c r="E1841" s="15" t="str">
        <f>VLOOKUP($B1841,Patient!$A$2:$I$2017,4,FALSE)</f>
        <v/>
      </c>
      <c r="F1841" s="15" t="str">
        <f>VLOOKUP($B1841,Patient!$A$2:$I$2017,5,FALSE)</f>
        <v>PHI</v>
      </c>
      <c r="G1841" s="15" t="str">
        <f>VLOOKUP($B1841,Patient!$A$2:$I$2017,6,FALSE)</f>
        <v>PHI</v>
      </c>
      <c r="H1841" s="15" t="str">
        <f>VLOOKUP($B1841,Patient!$A$2:$I$2017,7,FALSE)</f>
        <v>PHI</v>
      </c>
      <c r="I1841" s="15" t="str">
        <f>VLOOKUP($B1841,Patient!$A$2:$I$2017,8,FALSE)</f>
        <v/>
      </c>
      <c r="J1841" s="15" t="str">
        <f>VLOOKUP($B1841,Patient!$A$2:$I$2017,9,FALSE)</f>
        <v/>
      </c>
      <c r="K1841" s="5">
        <v>1379</v>
      </c>
      <c r="L1841" s="3" t="s">
        <v>74</v>
      </c>
      <c r="M1841" s="11" t="str">
        <f>IF(ISNA(VLOOKUP(A1841,Experiment!$B$2:$E$140,4,FALSE)),"",VLOOKUP(A1841,Experiment!$B$2:$E$140,4,FALSE))</f>
        <v/>
      </c>
      <c r="N1841" s="3" t="s">
        <v>7386</v>
      </c>
      <c r="O1841" s="3" t="s">
        <v>670</v>
      </c>
      <c r="P1841" s="3" t="s">
        <v>1078</v>
      </c>
      <c r="Q1841" s="3" t="s">
        <v>485</v>
      </c>
      <c r="R1841" s="3" t="s">
        <v>2452</v>
      </c>
    </row>
    <row r="1842" spans="1:18" x14ac:dyDescent="0.25">
      <c r="A1842" s="3" t="s">
        <v>1079</v>
      </c>
      <c r="B1842" s="3">
        <v>1945</v>
      </c>
      <c r="C1842" s="15" t="str">
        <f>VLOOKUP($B1842,Patient!$A$2:$I$2017,2,FALSE)</f>
        <v>PHI</v>
      </c>
      <c r="D1842" s="15" t="str">
        <f>VLOOKUP($B1842,Patient!$A$2:$I$2017,3,FALSE)</f>
        <v/>
      </c>
      <c r="E1842" s="15" t="str">
        <f>VLOOKUP($B1842,Patient!$A$2:$I$2017,4,FALSE)</f>
        <v/>
      </c>
      <c r="F1842" s="15" t="str">
        <f>VLOOKUP($B1842,Patient!$A$2:$I$2017,5,FALSE)</f>
        <v>PHI</v>
      </c>
      <c r="G1842" s="15" t="str">
        <f>VLOOKUP($B1842,Patient!$A$2:$I$2017,6,FALSE)</f>
        <v>PHI</v>
      </c>
      <c r="H1842" s="15" t="str">
        <f>VLOOKUP($B1842,Patient!$A$2:$I$2017,7,FALSE)</f>
        <v>PHI</v>
      </c>
      <c r="I1842" s="15" t="str">
        <f>VLOOKUP($B1842,Patient!$A$2:$I$2017,8,FALSE)</f>
        <v/>
      </c>
      <c r="J1842" s="15" t="str">
        <f>VLOOKUP($B1842,Patient!$A$2:$I$2017,9,FALSE)</f>
        <v/>
      </c>
      <c r="K1842" s="5">
        <v>177</v>
      </c>
      <c r="L1842" s="3" t="s">
        <v>1076</v>
      </c>
      <c r="M1842" s="11" t="str">
        <f>IF(ISNA(VLOOKUP(A1842,Experiment!$B$2:$E$140,4,FALSE)),"",VLOOKUP(A1842,Experiment!$B$2:$E$140,4,FALSE))</f>
        <v/>
      </c>
      <c r="N1842" s="3" t="s">
        <v>53</v>
      </c>
      <c r="O1842" s="3" t="s">
        <v>53</v>
      </c>
      <c r="P1842" s="3" t="s">
        <v>1078</v>
      </c>
      <c r="Q1842" s="3" t="s">
        <v>111</v>
      </c>
      <c r="R1842" s="3" t="s">
        <v>1064</v>
      </c>
    </row>
    <row r="1843" spans="1:18" x14ac:dyDescent="0.25">
      <c r="A1843" s="3" t="s">
        <v>7391</v>
      </c>
      <c r="B1843" s="3">
        <v>1962</v>
      </c>
      <c r="C1843" s="15" t="str">
        <f>VLOOKUP($B1843,Patient!$A$2:$I$2017,2,FALSE)</f>
        <v>PHI</v>
      </c>
      <c r="D1843" s="15" t="str">
        <f>VLOOKUP($B1843,Patient!$A$2:$I$2017,3,FALSE)</f>
        <v/>
      </c>
      <c r="E1843" s="15" t="str">
        <f>VLOOKUP($B1843,Patient!$A$2:$I$2017,4,FALSE)</f>
        <v>Male</v>
      </c>
      <c r="F1843" s="15" t="str">
        <f>VLOOKUP($B1843,Patient!$A$2:$I$2017,5,FALSE)</f>
        <v>PHI</v>
      </c>
      <c r="G1843" s="15" t="str">
        <f>VLOOKUP($B1843,Patient!$A$2:$I$2017,6,FALSE)</f>
        <v>PHI</v>
      </c>
      <c r="H1843" s="15" t="str">
        <f>VLOOKUP($B1843,Patient!$A$2:$I$2017,7,FALSE)</f>
        <v>PHI</v>
      </c>
      <c r="I1843" s="15" t="str">
        <f>VLOOKUP($B1843,Patient!$A$2:$I$2017,8,FALSE)</f>
        <v/>
      </c>
      <c r="J1843" s="15" t="str">
        <f>VLOOKUP($B1843,Patient!$A$2:$I$2017,9,FALSE)</f>
        <v/>
      </c>
      <c r="K1843" s="5">
        <v>1394</v>
      </c>
      <c r="L1843" s="3" t="s">
        <v>74</v>
      </c>
      <c r="M1843" s="11" t="str">
        <f>IF(ISNA(VLOOKUP(A1843,Experiment!$B$2:$E$140,4,FALSE)),"",VLOOKUP(A1843,Experiment!$B$2:$E$140,4,FALSE))</f>
        <v/>
      </c>
      <c r="N1843" s="3" t="s">
        <v>7390</v>
      </c>
      <c r="O1843" s="3" t="s">
        <v>2816</v>
      </c>
      <c r="P1843" s="3" t="s">
        <v>1182</v>
      </c>
      <c r="Q1843" s="3" t="s">
        <v>321</v>
      </c>
      <c r="R1843" s="3" t="s">
        <v>388</v>
      </c>
    </row>
    <row r="1844" spans="1:18" x14ac:dyDescent="0.25">
      <c r="A1844" s="3" t="s">
        <v>1183</v>
      </c>
      <c r="B1844" s="3">
        <v>1932</v>
      </c>
      <c r="C1844" s="15" t="str">
        <f>VLOOKUP($B1844,Patient!$A$2:$I$2017,2,FALSE)</f>
        <v>PHI</v>
      </c>
      <c r="D1844" s="15" t="str">
        <f>VLOOKUP($B1844,Patient!$A$2:$I$2017,3,FALSE)</f>
        <v/>
      </c>
      <c r="E1844" s="15" t="str">
        <f>VLOOKUP($B1844,Patient!$A$2:$I$2017,4,FALSE)</f>
        <v/>
      </c>
      <c r="F1844" s="15" t="str">
        <f>VLOOKUP($B1844,Patient!$A$2:$I$2017,5,FALSE)</f>
        <v>PHI</v>
      </c>
      <c r="G1844" s="15" t="str">
        <f>VLOOKUP($B1844,Patient!$A$2:$I$2017,6,FALSE)</f>
        <v>PHI</v>
      </c>
      <c r="H1844" s="15" t="str">
        <f>VLOOKUP($B1844,Patient!$A$2:$I$2017,7,FALSE)</f>
        <v>PHI</v>
      </c>
      <c r="I1844" s="15" t="str">
        <f>VLOOKUP($B1844,Patient!$A$2:$I$2017,8,FALSE)</f>
        <v/>
      </c>
      <c r="J1844" s="15" t="str">
        <f>VLOOKUP($B1844,Patient!$A$2:$I$2017,9,FALSE)</f>
        <v/>
      </c>
      <c r="K1844" s="5">
        <v>202</v>
      </c>
      <c r="L1844" s="3" t="s">
        <v>74</v>
      </c>
      <c r="M1844" s="11" t="str">
        <f>IF(ISNA(VLOOKUP(A1844,Experiment!$B$2:$E$140,4,FALSE)),"",VLOOKUP(A1844,Experiment!$B$2:$E$140,4,FALSE))</f>
        <v/>
      </c>
      <c r="N1844" s="3" t="s">
        <v>1180</v>
      </c>
      <c r="O1844" s="3" t="s">
        <v>1181</v>
      </c>
      <c r="P1844" s="3" t="s">
        <v>1078</v>
      </c>
      <c r="Q1844" s="3" t="s">
        <v>61</v>
      </c>
      <c r="R1844" s="3" t="s">
        <v>372</v>
      </c>
    </row>
    <row r="1845" spans="1:18" x14ac:dyDescent="0.25">
      <c r="A1845" s="3" t="s">
        <v>7394</v>
      </c>
      <c r="B1845" s="3">
        <v>1933</v>
      </c>
      <c r="C1845" s="15" t="str">
        <f>VLOOKUP($B1845,Patient!$A$2:$I$2017,2,FALSE)</f>
        <v>PHI</v>
      </c>
      <c r="D1845" s="15" t="str">
        <f>VLOOKUP($B1845,Patient!$A$2:$I$2017,3,FALSE)</f>
        <v/>
      </c>
      <c r="E1845" s="15" t="str">
        <f>VLOOKUP($B1845,Patient!$A$2:$I$2017,4,FALSE)</f>
        <v/>
      </c>
      <c r="F1845" s="15" t="str">
        <f>VLOOKUP($B1845,Patient!$A$2:$I$2017,5,FALSE)</f>
        <v>PHI</v>
      </c>
      <c r="G1845" s="15" t="str">
        <f>VLOOKUP($B1845,Patient!$A$2:$I$2017,6,FALSE)</f>
        <v>PHI</v>
      </c>
      <c r="H1845" s="15" t="str">
        <f>VLOOKUP($B1845,Patient!$A$2:$I$2017,7,FALSE)</f>
        <v>PHI</v>
      </c>
      <c r="I1845" s="15" t="str">
        <f>VLOOKUP($B1845,Patient!$A$2:$I$2017,8,FALSE)</f>
        <v/>
      </c>
      <c r="J1845" s="15" t="str">
        <f>VLOOKUP($B1845,Patient!$A$2:$I$2017,9,FALSE)</f>
        <v/>
      </c>
      <c r="K1845" s="5">
        <v>1380</v>
      </c>
      <c r="L1845" s="3" t="s">
        <v>74</v>
      </c>
      <c r="M1845" s="11" t="str">
        <f>IF(ISNA(VLOOKUP(A1845,Experiment!$B$2:$E$140,4,FALSE)),"",VLOOKUP(A1845,Experiment!$B$2:$E$140,4,FALSE))</f>
        <v/>
      </c>
      <c r="N1845" s="3" t="s">
        <v>4007</v>
      </c>
      <c r="O1845" s="3" t="s">
        <v>3969</v>
      </c>
      <c r="P1845" s="3" t="s">
        <v>1078</v>
      </c>
      <c r="Q1845" s="3" t="s">
        <v>485</v>
      </c>
      <c r="R1845" s="3" t="s">
        <v>2452</v>
      </c>
    </row>
    <row r="1846" spans="1:18" x14ac:dyDescent="0.25">
      <c r="A1846" s="3" t="s">
        <v>7396</v>
      </c>
      <c r="B1846" s="3">
        <v>1934</v>
      </c>
      <c r="C1846" s="15" t="str">
        <f>VLOOKUP($B1846,Patient!$A$2:$I$2017,2,FALSE)</f>
        <v>PHI</v>
      </c>
      <c r="D1846" s="15" t="str">
        <f>VLOOKUP($B1846,Patient!$A$2:$I$2017,3,FALSE)</f>
        <v/>
      </c>
      <c r="E1846" s="15" t="str">
        <f>VLOOKUP($B1846,Patient!$A$2:$I$2017,4,FALSE)</f>
        <v/>
      </c>
      <c r="F1846" s="15" t="str">
        <f>VLOOKUP($B1846,Patient!$A$2:$I$2017,5,FALSE)</f>
        <v>PHI</v>
      </c>
      <c r="G1846" s="15" t="str">
        <f>VLOOKUP($B1846,Patient!$A$2:$I$2017,6,FALSE)</f>
        <v>PHI</v>
      </c>
      <c r="H1846" s="15" t="str">
        <f>VLOOKUP($B1846,Patient!$A$2:$I$2017,7,FALSE)</f>
        <v>PHI</v>
      </c>
      <c r="I1846" s="15" t="str">
        <f>VLOOKUP($B1846,Patient!$A$2:$I$2017,8,FALSE)</f>
        <v/>
      </c>
      <c r="J1846" s="15" t="str">
        <f>VLOOKUP($B1846,Patient!$A$2:$I$2017,9,FALSE)</f>
        <v/>
      </c>
      <c r="K1846" s="5">
        <v>1381</v>
      </c>
      <c r="L1846" s="3" t="s">
        <v>74</v>
      </c>
      <c r="M1846" s="11" t="str">
        <f>IF(ISNA(VLOOKUP(A1846,Experiment!$B$2:$E$140,4,FALSE)),"",VLOOKUP(A1846,Experiment!$B$2:$E$140,4,FALSE))</f>
        <v/>
      </c>
      <c r="N1846" s="3" t="s">
        <v>2682</v>
      </c>
      <c r="O1846" s="3" t="s">
        <v>3310</v>
      </c>
      <c r="P1846" s="3" t="s">
        <v>1078</v>
      </c>
      <c r="Q1846" s="3" t="s">
        <v>61</v>
      </c>
      <c r="R1846" s="3" t="s">
        <v>53</v>
      </c>
    </row>
    <row r="1847" spans="1:18" x14ac:dyDescent="0.25">
      <c r="A1847" s="3" t="s">
        <v>7400</v>
      </c>
      <c r="B1847" s="3">
        <v>1935</v>
      </c>
      <c r="C1847" s="15" t="str">
        <f>VLOOKUP($B1847,Patient!$A$2:$I$2017,2,FALSE)</f>
        <v>PHI</v>
      </c>
      <c r="D1847" s="15" t="str">
        <f>VLOOKUP($B1847,Patient!$A$2:$I$2017,3,FALSE)</f>
        <v/>
      </c>
      <c r="E1847" s="15" t="str">
        <f>VLOOKUP($B1847,Patient!$A$2:$I$2017,4,FALSE)</f>
        <v/>
      </c>
      <c r="F1847" s="15" t="str">
        <f>VLOOKUP($B1847,Patient!$A$2:$I$2017,5,FALSE)</f>
        <v>PHI</v>
      </c>
      <c r="G1847" s="15" t="str">
        <f>VLOOKUP($B1847,Patient!$A$2:$I$2017,6,FALSE)</f>
        <v>PHI</v>
      </c>
      <c r="H1847" s="15" t="str">
        <f>VLOOKUP($B1847,Patient!$A$2:$I$2017,7,FALSE)</f>
        <v>PHI</v>
      </c>
      <c r="I1847" s="15" t="str">
        <f>VLOOKUP($B1847,Patient!$A$2:$I$2017,8,FALSE)</f>
        <v/>
      </c>
      <c r="J1847" s="15" t="str">
        <f>VLOOKUP($B1847,Patient!$A$2:$I$2017,9,FALSE)</f>
        <v/>
      </c>
      <c r="K1847" s="5">
        <v>1382</v>
      </c>
      <c r="L1847" s="3" t="s">
        <v>93</v>
      </c>
      <c r="M1847" s="11" t="str">
        <f>IF(ISNA(VLOOKUP(A1847,Experiment!$B$2:$E$140,4,FALSE)),"",VLOOKUP(A1847,Experiment!$B$2:$E$140,4,FALSE))</f>
        <v/>
      </c>
      <c r="N1847" s="3" t="s">
        <v>7398</v>
      </c>
      <c r="O1847" s="3" t="s">
        <v>7399</v>
      </c>
      <c r="P1847" s="3" t="s">
        <v>1078</v>
      </c>
      <c r="Q1847" s="3" t="s">
        <v>61</v>
      </c>
      <c r="R1847" s="3" t="s">
        <v>53</v>
      </c>
    </row>
    <row r="1848" spans="1:18" x14ac:dyDescent="0.25">
      <c r="A1848" s="3" t="s">
        <v>7403</v>
      </c>
      <c r="B1848" s="3">
        <v>1936</v>
      </c>
      <c r="C1848" s="15" t="str">
        <f>VLOOKUP($B1848,Patient!$A$2:$I$2017,2,FALSE)</f>
        <v>PHI</v>
      </c>
      <c r="D1848" s="15" t="str">
        <f>VLOOKUP($B1848,Patient!$A$2:$I$2017,3,FALSE)</f>
        <v>NON-HISPANIC</v>
      </c>
      <c r="E1848" s="15" t="str">
        <f>VLOOKUP($B1848,Patient!$A$2:$I$2017,4,FALSE)</f>
        <v>Male</v>
      </c>
      <c r="F1848" s="15" t="str">
        <f>VLOOKUP($B1848,Patient!$A$2:$I$2017,5,FALSE)</f>
        <v>PHI</v>
      </c>
      <c r="G1848" s="15" t="str">
        <f>VLOOKUP($B1848,Patient!$A$2:$I$2017,6,FALSE)</f>
        <v>PHI</v>
      </c>
      <c r="H1848" s="15" t="str">
        <f>VLOOKUP($B1848,Patient!$A$2:$I$2017,7,FALSE)</f>
        <v>PHI</v>
      </c>
      <c r="I1848" s="15" t="str">
        <f>VLOOKUP($B1848,Patient!$A$2:$I$2017,8,FALSE)</f>
        <v>White</v>
      </c>
      <c r="J1848" s="15" t="str">
        <f>VLOOKUP($B1848,Patient!$A$2:$I$2017,9,FALSE)</f>
        <v>Alive</v>
      </c>
      <c r="K1848" s="5">
        <v>1383</v>
      </c>
      <c r="L1848" s="3" t="s">
        <v>74</v>
      </c>
      <c r="M1848" s="11" t="str">
        <f>IF(ISNA(VLOOKUP(A1848,Experiment!$B$2:$E$140,4,FALSE)),"",VLOOKUP(A1848,Experiment!$B$2:$E$140,4,FALSE))</f>
        <v/>
      </c>
      <c r="N1848" s="3" t="s">
        <v>1357</v>
      </c>
      <c r="O1848" s="3" t="s">
        <v>633</v>
      </c>
      <c r="P1848" s="3" t="s">
        <v>1078</v>
      </c>
      <c r="Q1848" s="3" t="s">
        <v>61</v>
      </c>
      <c r="R1848" s="3" t="s">
        <v>53</v>
      </c>
    </row>
    <row r="1849" spans="1:18" x14ac:dyDescent="0.25">
      <c r="A1849" s="3" t="s">
        <v>7408</v>
      </c>
      <c r="B1849" s="3">
        <v>1937</v>
      </c>
      <c r="C1849" s="15" t="str">
        <f>VLOOKUP($B1849,Patient!$A$2:$I$2017,2,FALSE)</f>
        <v>PHI</v>
      </c>
      <c r="D1849" s="15" t="str">
        <f>VLOOKUP($B1849,Patient!$A$2:$I$2017,3,FALSE)</f>
        <v>NON-HISPANIC</v>
      </c>
      <c r="E1849" s="15" t="str">
        <f>VLOOKUP($B1849,Patient!$A$2:$I$2017,4,FALSE)</f>
        <v>Male</v>
      </c>
      <c r="F1849" s="15" t="str">
        <f>VLOOKUP($B1849,Patient!$A$2:$I$2017,5,FALSE)</f>
        <v>PHI</v>
      </c>
      <c r="G1849" s="15" t="str">
        <f>VLOOKUP($B1849,Patient!$A$2:$I$2017,6,FALSE)</f>
        <v>PHI</v>
      </c>
      <c r="H1849" s="15" t="str">
        <f>VLOOKUP($B1849,Patient!$A$2:$I$2017,7,FALSE)</f>
        <v>PHI</v>
      </c>
      <c r="I1849" s="15" t="str">
        <f>VLOOKUP($B1849,Patient!$A$2:$I$2017,8,FALSE)</f>
        <v>White</v>
      </c>
      <c r="J1849" s="15" t="str">
        <f>VLOOKUP($B1849,Patient!$A$2:$I$2017,9,FALSE)</f>
        <v>Alive</v>
      </c>
      <c r="K1849" s="5">
        <v>1384</v>
      </c>
      <c r="L1849" s="3" t="s">
        <v>93</v>
      </c>
      <c r="M1849" s="11" t="str">
        <f>IF(ISNA(VLOOKUP(A1849,Experiment!$B$2:$E$140,4,FALSE)),"",VLOOKUP(A1849,Experiment!$B$2:$E$140,4,FALSE))</f>
        <v/>
      </c>
      <c r="N1849" s="3" t="s">
        <v>6018</v>
      </c>
      <c r="O1849" s="3" t="s">
        <v>4632</v>
      </c>
      <c r="P1849" s="3" t="s">
        <v>1078</v>
      </c>
      <c r="Q1849" s="3" t="s">
        <v>61</v>
      </c>
      <c r="R1849" s="3" t="s">
        <v>7407</v>
      </c>
    </row>
    <row r="1850" spans="1:18" x14ac:dyDescent="0.25">
      <c r="A1850" s="3" t="s">
        <v>7419</v>
      </c>
      <c r="B1850" s="3">
        <v>1943</v>
      </c>
      <c r="C1850" s="15" t="str">
        <f>VLOOKUP($B1850,Patient!$A$2:$I$2017,2,FALSE)</f>
        <v>PHI</v>
      </c>
      <c r="D1850" s="15" t="str">
        <f>VLOOKUP($B1850,Patient!$A$2:$I$2017,3,FALSE)</f>
        <v/>
      </c>
      <c r="E1850" s="15" t="str">
        <f>VLOOKUP($B1850,Patient!$A$2:$I$2017,4,FALSE)</f>
        <v/>
      </c>
      <c r="F1850" s="15" t="str">
        <f>VLOOKUP($B1850,Patient!$A$2:$I$2017,5,FALSE)</f>
        <v>PHI</v>
      </c>
      <c r="G1850" s="15" t="str">
        <f>VLOOKUP($B1850,Patient!$A$2:$I$2017,6,FALSE)</f>
        <v>PHI</v>
      </c>
      <c r="H1850" s="15" t="str">
        <f>VLOOKUP($B1850,Patient!$A$2:$I$2017,7,FALSE)</f>
        <v>PHI</v>
      </c>
      <c r="I1850" s="15" t="str">
        <f>VLOOKUP($B1850,Patient!$A$2:$I$2017,8,FALSE)</f>
        <v/>
      </c>
      <c r="J1850" s="15" t="str">
        <f>VLOOKUP($B1850,Patient!$A$2:$I$2017,9,FALSE)</f>
        <v/>
      </c>
      <c r="K1850" s="5">
        <v>1386</v>
      </c>
      <c r="L1850" s="3" t="s">
        <v>93</v>
      </c>
      <c r="M1850" s="11" t="str">
        <f>IF(ISNA(VLOOKUP(A1850,Experiment!$B$2:$E$140,4,FALSE)),"",VLOOKUP(A1850,Experiment!$B$2:$E$140,4,FALSE))</f>
        <v/>
      </c>
      <c r="N1850" s="3" t="s">
        <v>7417</v>
      </c>
      <c r="O1850" s="3" t="s">
        <v>624</v>
      </c>
      <c r="P1850" s="3" t="s">
        <v>1182</v>
      </c>
      <c r="Q1850" s="3" t="s">
        <v>61</v>
      </c>
      <c r="R1850" s="3" t="s">
        <v>53</v>
      </c>
    </row>
    <row r="1851" spans="1:18" x14ac:dyDescent="0.25">
      <c r="A1851" s="3" t="s">
        <v>5981</v>
      </c>
      <c r="B1851" s="3">
        <v>1944</v>
      </c>
      <c r="C1851" s="15" t="str">
        <f>VLOOKUP($B1851,Patient!$A$2:$I$2017,2,FALSE)</f>
        <v>PHI</v>
      </c>
      <c r="D1851" s="15" t="str">
        <f>VLOOKUP($B1851,Patient!$A$2:$I$2017,3,FALSE)</f>
        <v/>
      </c>
      <c r="E1851" s="15" t="str">
        <f>VLOOKUP($B1851,Patient!$A$2:$I$2017,4,FALSE)</f>
        <v/>
      </c>
      <c r="F1851" s="15" t="str">
        <f>VLOOKUP($B1851,Patient!$A$2:$I$2017,5,FALSE)</f>
        <v>PHI</v>
      </c>
      <c r="G1851" s="15" t="str">
        <f>VLOOKUP($B1851,Patient!$A$2:$I$2017,6,FALSE)</f>
        <v>PHI</v>
      </c>
      <c r="H1851" s="15" t="str">
        <f>VLOOKUP($B1851,Patient!$A$2:$I$2017,7,FALSE)</f>
        <v>PHI</v>
      </c>
      <c r="I1851" s="15" t="str">
        <f>VLOOKUP($B1851,Patient!$A$2:$I$2017,8,FALSE)</f>
        <v/>
      </c>
      <c r="J1851" s="15" t="str">
        <f>VLOOKUP($B1851,Patient!$A$2:$I$2017,9,FALSE)</f>
        <v/>
      </c>
      <c r="K1851" s="5">
        <v>1083</v>
      </c>
      <c r="L1851" s="3" t="s">
        <v>74</v>
      </c>
      <c r="M1851" s="11" t="str">
        <f>IF(ISNA(VLOOKUP(A1851,Experiment!$B$2:$E$140,4,FALSE)),"",VLOOKUP(A1851,Experiment!$B$2:$E$140,4,FALSE))</f>
        <v/>
      </c>
      <c r="N1851" s="3" t="s">
        <v>5980</v>
      </c>
      <c r="O1851" s="3" t="s">
        <v>2789</v>
      </c>
      <c r="P1851" s="3" t="s">
        <v>1182</v>
      </c>
      <c r="Q1851" s="3" t="s">
        <v>131</v>
      </c>
      <c r="R1851" s="3" t="s">
        <v>557</v>
      </c>
    </row>
    <row r="1852" spans="1:18" x14ac:dyDescent="0.25">
      <c r="A1852" s="3" t="s">
        <v>7401</v>
      </c>
      <c r="B1852" s="3">
        <v>1946</v>
      </c>
      <c r="C1852" s="15" t="str">
        <f>VLOOKUP($B1852,Patient!$A$2:$I$2017,2,FALSE)</f>
        <v>PHI</v>
      </c>
      <c r="D1852" s="15" t="str">
        <f>VLOOKUP($B1852,Patient!$A$2:$I$2017,3,FALSE)</f>
        <v/>
      </c>
      <c r="E1852" s="15" t="str">
        <f>VLOOKUP($B1852,Patient!$A$2:$I$2017,4,FALSE)</f>
        <v/>
      </c>
      <c r="F1852" s="15" t="str">
        <f>VLOOKUP($B1852,Patient!$A$2:$I$2017,5,FALSE)</f>
        <v>PHI</v>
      </c>
      <c r="G1852" s="15" t="str">
        <f>VLOOKUP($B1852,Patient!$A$2:$I$2017,6,FALSE)</f>
        <v>PHI</v>
      </c>
      <c r="H1852" s="15" t="str">
        <f>VLOOKUP($B1852,Patient!$A$2:$I$2017,7,FALSE)</f>
        <v>PHI</v>
      </c>
      <c r="I1852" s="15" t="str">
        <f>VLOOKUP($B1852,Patient!$A$2:$I$2017,8,FALSE)</f>
        <v/>
      </c>
      <c r="J1852" s="15" t="str">
        <f>VLOOKUP($B1852,Patient!$A$2:$I$2017,9,FALSE)</f>
        <v/>
      </c>
      <c r="K1852" s="5">
        <v>1382</v>
      </c>
      <c r="L1852" s="3" t="s">
        <v>146</v>
      </c>
      <c r="M1852" s="11" t="str">
        <f>IF(ISNA(VLOOKUP(A1852,Experiment!$B$2:$E$140,4,FALSE)),"",VLOOKUP(A1852,Experiment!$B$2:$E$140,4,FALSE))</f>
        <v/>
      </c>
      <c r="N1852" s="3" t="s">
        <v>53</v>
      </c>
      <c r="O1852" s="3" t="s">
        <v>53</v>
      </c>
      <c r="P1852" s="3" t="s">
        <v>1078</v>
      </c>
      <c r="Q1852" s="3" t="s">
        <v>61</v>
      </c>
      <c r="R1852" s="3" t="s">
        <v>53</v>
      </c>
    </row>
    <row r="1853" spans="1:18" x14ac:dyDescent="0.25">
      <c r="A1853" s="3" t="s">
        <v>7271</v>
      </c>
      <c r="B1853" s="3">
        <v>1949</v>
      </c>
      <c r="C1853" s="15" t="str">
        <f>VLOOKUP($B1853,Patient!$A$2:$I$2017,2,FALSE)</f>
        <v>PHI</v>
      </c>
      <c r="D1853" s="15" t="str">
        <f>VLOOKUP($B1853,Patient!$A$2:$I$2017,3,FALSE)</f>
        <v/>
      </c>
      <c r="E1853" s="15" t="str">
        <f>VLOOKUP($B1853,Patient!$A$2:$I$2017,4,FALSE)</f>
        <v/>
      </c>
      <c r="F1853" s="15" t="str">
        <f>VLOOKUP($B1853,Patient!$A$2:$I$2017,5,FALSE)</f>
        <v>PHI</v>
      </c>
      <c r="G1853" s="15" t="str">
        <f>VLOOKUP($B1853,Patient!$A$2:$I$2017,6,FALSE)</f>
        <v>PHI</v>
      </c>
      <c r="H1853" s="15" t="str">
        <f>VLOOKUP($B1853,Patient!$A$2:$I$2017,7,FALSE)</f>
        <v>PHI</v>
      </c>
      <c r="I1853" s="15" t="str">
        <f>VLOOKUP($B1853,Patient!$A$2:$I$2017,8,FALSE)</f>
        <v/>
      </c>
      <c r="J1853" s="15" t="str">
        <f>VLOOKUP($B1853,Patient!$A$2:$I$2017,9,FALSE)</f>
        <v/>
      </c>
      <c r="K1853" s="5">
        <v>1349</v>
      </c>
      <c r="L1853" s="3" t="s">
        <v>146</v>
      </c>
      <c r="M1853" s="11" t="str">
        <f>IF(ISNA(VLOOKUP(A1853,Experiment!$B$2:$E$140,4,FALSE)),"",VLOOKUP(A1853,Experiment!$B$2:$E$140,4,FALSE))</f>
        <v>N</v>
      </c>
      <c r="N1853" s="3" t="s">
        <v>53</v>
      </c>
      <c r="O1853" s="3" t="s">
        <v>53</v>
      </c>
      <c r="P1853" s="3" t="s">
        <v>1078</v>
      </c>
      <c r="Q1853" s="3" t="s">
        <v>61</v>
      </c>
      <c r="R1853" s="3" t="s">
        <v>53</v>
      </c>
    </row>
    <row r="1854" spans="1:18" x14ac:dyDescent="0.25">
      <c r="A1854" s="3" t="s">
        <v>7422</v>
      </c>
      <c r="B1854" s="3">
        <v>1948</v>
      </c>
      <c r="C1854" s="15" t="str">
        <f>VLOOKUP($B1854,Patient!$A$2:$I$2017,2,FALSE)</f>
        <v>PHI</v>
      </c>
      <c r="D1854" s="15" t="str">
        <f>VLOOKUP($B1854,Patient!$A$2:$I$2017,3,FALSE)</f>
        <v/>
      </c>
      <c r="E1854" s="15" t="str">
        <f>VLOOKUP($B1854,Patient!$A$2:$I$2017,4,FALSE)</f>
        <v/>
      </c>
      <c r="F1854" s="15" t="str">
        <f>VLOOKUP($B1854,Patient!$A$2:$I$2017,5,FALSE)</f>
        <v>PHI</v>
      </c>
      <c r="G1854" s="15" t="str">
        <f>VLOOKUP($B1854,Patient!$A$2:$I$2017,6,FALSE)</f>
        <v>PHI</v>
      </c>
      <c r="H1854" s="15" t="str">
        <f>VLOOKUP($B1854,Patient!$A$2:$I$2017,7,FALSE)</f>
        <v>PHI</v>
      </c>
      <c r="I1854" s="15" t="str">
        <f>VLOOKUP($B1854,Patient!$A$2:$I$2017,8,FALSE)</f>
        <v/>
      </c>
      <c r="J1854" s="15" t="str">
        <f>VLOOKUP($B1854,Patient!$A$2:$I$2017,9,FALSE)</f>
        <v/>
      </c>
      <c r="K1854" s="5">
        <v>1386</v>
      </c>
      <c r="L1854" s="3" t="s">
        <v>146</v>
      </c>
      <c r="M1854" s="11" t="str">
        <f>IF(ISNA(VLOOKUP(A1854,Experiment!$B$2:$E$140,4,FALSE)),"",VLOOKUP(A1854,Experiment!$B$2:$E$140,4,FALSE))</f>
        <v/>
      </c>
      <c r="N1854" s="3" t="s">
        <v>53</v>
      </c>
      <c r="O1854" s="3" t="s">
        <v>53</v>
      </c>
      <c r="P1854" s="3" t="s">
        <v>1182</v>
      </c>
      <c r="Q1854" s="3" t="s">
        <v>61</v>
      </c>
      <c r="R1854" s="3" t="s">
        <v>53</v>
      </c>
    </row>
    <row r="1855" spans="1:18" x14ac:dyDescent="0.25">
      <c r="A1855" s="3" t="s">
        <v>7409</v>
      </c>
      <c r="B1855" s="3">
        <v>1947</v>
      </c>
      <c r="C1855" s="15" t="str">
        <f>VLOOKUP($B1855,Patient!$A$2:$I$2017,2,FALSE)</f>
        <v>PHI</v>
      </c>
      <c r="D1855" s="15" t="str">
        <f>VLOOKUP($B1855,Patient!$A$2:$I$2017,3,FALSE)</f>
        <v/>
      </c>
      <c r="E1855" s="15" t="str">
        <f>VLOOKUP($B1855,Patient!$A$2:$I$2017,4,FALSE)</f>
        <v/>
      </c>
      <c r="F1855" s="15" t="str">
        <f>VLOOKUP($B1855,Patient!$A$2:$I$2017,5,FALSE)</f>
        <v>PHI</v>
      </c>
      <c r="G1855" s="15" t="str">
        <f>VLOOKUP($B1855,Patient!$A$2:$I$2017,6,FALSE)</f>
        <v>PHI</v>
      </c>
      <c r="H1855" s="15" t="str">
        <f>VLOOKUP($B1855,Patient!$A$2:$I$2017,7,FALSE)</f>
        <v>PHI</v>
      </c>
      <c r="I1855" s="15" t="str">
        <f>VLOOKUP($B1855,Patient!$A$2:$I$2017,8,FALSE)</f>
        <v/>
      </c>
      <c r="J1855" s="15" t="str">
        <f>VLOOKUP($B1855,Patient!$A$2:$I$2017,9,FALSE)</f>
        <v/>
      </c>
      <c r="K1855" s="5">
        <v>1384</v>
      </c>
      <c r="L1855" s="3" t="s">
        <v>146</v>
      </c>
      <c r="M1855" s="11" t="str">
        <f>IF(ISNA(VLOOKUP(A1855,Experiment!$B$2:$E$140,4,FALSE)),"",VLOOKUP(A1855,Experiment!$B$2:$E$140,4,FALSE))</f>
        <v/>
      </c>
      <c r="N1855" s="3" t="s">
        <v>53</v>
      </c>
      <c r="O1855" s="3" t="s">
        <v>53</v>
      </c>
      <c r="P1855" s="3" t="s">
        <v>1078</v>
      </c>
      <c r="Q1855" s="3" t="s">
        <v>61</v>
      </c>
      <c r="R1855" s="3" t="s">
        <v>7407</v>
      </c>
    </row>
    <row r="1856" spans="1:18" x14ac:dyDescent="0.25">
      <c r="A1856" s="3" t="s">
        <v>7392</v>
      </c>
      <c r="B1856" s="3">
        <v>1984</v>
      </c>
      <c r="C1856" s="15" t="str">
        <f>VLOOKUP($B1856,Patient!$A$2:$I$2017,2,FALSE)</f>
        <v>PHI</v>
      </c>
      <c r="D1856" s="15" t="str">
        <f>VLOOKUP($B1856,Patient!$A$2:$I$2017,3,FALSE)</f>
        <v/>
      </c>
      <c r="E1856" s="15" t="str">
        <f>VLOOKUP($B1856,Patient!$A$2:$I$2017,4,FALSE)</f>
        <v>Female</v>
      </c>
      <c r="F1856" s="15" t="str">
        <f>VLOOKUP($B1856,Patient!$A$2:$I$2017,5,FALSE)</f>
        <v>PHI</v>
      </c>
      <c r="G1856" s="15" t="str">
        <f>VLOOKUP($B1856,Patient!$A$2:$I$2017,6,FALSE)</f>
        <v>PHI</v>
      </c>
      <c r="H1856" s="15" t="str">
        <f>VLOOKUP($B1856,Patient!$A$2:$I$2017,7,FALSE)</f>
        <v>PHI</v>
      </c>
      <c r="I1856" s="15" t="str">
        <f>VLOOKUP($B1856,Patient!$A$2:$I$2017,8,FALSE)</f>
        <v/>
      </c>
      <c r="J1856" s="15" t="str">
        <f>VLOOKUP($B1856,Patient!$A$2:$I$2017,9,FALSE)</f>
        <v/>
      </c>
      <c r="K1856" s="5">
        <v>1394</v>
      </c>
      <c r="L1856" s="3" t="s">
        <v>146</v>
      </c>
      <c r="M1856" s="11" t="str">
        <f>IF(ISNA(VLOOKUP(A1856,Experiment!$B$2:$E$140,4,FALSE)),"",VLOOKUP(A1856,Experiment!$B$2:$E$140,4,FALSE))</f>
        <v/>
      </c>
      <c r="N1856" s="3" t="s">
        <v>53</v>
      </c>
      <c r="O1856" s="3" t="s">
        <v>53</v>
      </c>
      <c r="P1856" s="3" t="s">
        <v>1182</v>
      </c>
      <c r="Q1856" s="3" t="s">
        <v>321</v>
      </c>
      <c r="R1856" s="3" t="s">
        <v>388</v>
      </c>
    </row>
    <row r="1857" spans="1:18" x14ac:dyDescent="0.25">
      <c r="A1857" s="3" t="s">
        <v>6921</v>
      </c>
      <c r="B1857" s="3">
        <v>1950</v>
      </c>
      <c r="C1857" s="15" t="str">
        <f>VLOOKUP($B1857,Patient!$A$2:$I$2017,2,FALSE)</f>
        <v>PHI</v>
      </c>
      <c r="D1857" s="15" t="str">
        <f>VLOOKUP($B1857,Patient!$A$2:$I$2017,3,FALSE)</f>
        <v/>
      </c>
      <c r="E1857" s="15" t="str">
        <f>VLOOKUP($B1857,Patient!$A$2:$I$2017,4,FALSE)</f>
        <v/>
      </c>
      <c r="F1857" s="15" t="str">
        <f>VLOOKUP($B1857,Patient!$A$2:$I$2017,5,FALSE)</f>
        <v>PHI</v>
      </c>
      <c r="G1857" s="15" t="str">
        <f>VLOOKUP($B1857,Patient!$A$2:$I$2017,6,FALSE)</f>
        <v>PHI</v>
      </c>
      <c r="H1857" s="15" t="str">
        <f>VLOOKUP($B1857,Patient!$A$2:$I$2017,7,FALSE)</f>
        <v>PHI</v>
      </c>
      <c r="I1857" s="15" t="str">
        <f>VLOOKUP($B1857,Patient!$A$2:$I$2017,8,FALSE)</f>
        <v/>
      </c>
      <c r="J1857" s="15" t="str">
        <f>VLOOKUP($B1857,Patient!$A$2:$I$2017,9,FALSE)</f>
        <v/>
      </c>
      <c r="K1857" s="5">
        <v>1277</v>
      </c>
      <c r="L1857" s="3" t="s">
        <v>93</v>
      </c>
      <c r="M1857" s="11" t="str">
        <f>IF(ISNA(VLOOKUP(A1857,Experiment!$B$2:$E$140,4,FALSE)),"",VLOOKUP(A1857,Experiment!$B$2:$E$140,4,FALSE))</f>
        <v/>
      </c>
      <c r="N1857" s="3" t="s">
        <v>4890</v>
      </c>
      <c r="O1857" s="3" t="s">
        <v>1272</v>
      </c>
      <c r="P1857" s="3" t="s">
        <v>5964</v>
      </c>
      <c r="Q1857" s="3" t="s">
        <v>111</v>
      </c>
      <c r="R1857" s="3" t="s">
        <v>179</v>
      </c>
    </row>
    <row r="1858" spans="1:18" x14ac:dyDescent="0.25">
      <c r="A1858" s="3" t="s">
        <v>5966</v>
      </c>
      <c r="B1858" s="3">
        <v>1951</v>
      </c>
      <c r="C1858" s="15" t="str">
        <f>VLOOKUP($B1858,Patient!$A$2:$I$2017,2,FALSE)</f>
        <v>PHI</v>
      </c>
      <c r="D1858" s="15" t="str">
        <f>VLOOKUP($B1858,Patient!$A$2:$I$2017,3,FALSE)</f>
        <v/>
      </c>
      <c r="E1858" s="15" t="str">
        <f>VLOOKUP($B1858,Patient!$A$2:$I$2017,4,FALSE)</f>
        <v/>
      </c>
      <c r="F1858" s="15" t="str">
        <f>VLOOKUP($B1858,Patient!$A$2:$I$2017,5,FALSE)</f>
        <v>PHI</v>
      </c>
      <c r="G1858" s="15" t="str">
        <f>VLOOKUP($B1858,Patient!$A$2:$I$2017,6,FALSE)</f>
        <v>PHI</v>
      </c>
      <c r="H1858" s="15" t="str">
        <f>VLOOKUP($B1858,Patient!$A$2:$I$2017,7,FALSE)</f>
        <v>PHI</v>
      </c>
      <c r="I1858" s="15" t="str">
        <f>VLOOKUP($B1858,Patient!$A$2:$I$2017,8,FALSE)</f>
        <v/>
      </c>
      <c r="J1858" s="15" t="str">
        <f>VLOOKUP($B1858,Patient!$A$2:$I$2017,9,FALSE)</f>
        <v/>
      </c>
      <c r="K1858" s="5">
        <v>1082</v>
      </c>
      <c r="L1858" s="3" t="s">
        <v>93</v>
      </c>
      <c r="M1858" s="11" t="str">
        <f>IF(ISNA(VLOOKUP(A1858,Experiment!$B$2:$E$140,4,FALSE)),"",VLOOKUP(A1858,Experiment!$B$2:$E$140,4,FALSE))</f>
        <v/>
      </c>
      <c r="N1858" s="3" t="s">
        <v>5963</v>
      </c>
      <c r="O1858" s="3" t="s">
        <v>463</v>
      </c>
      <c r="P1858" s="3" t="s">
        <v>5964</v>
      </c>
      <c r="Q1858" s="3" t="s">
        <v>61</v>
      </c>
      <c r="R1858" s="3" t="s">
        <v>173</v>
      </c>
    </row>
    <row r="1859" spans="1:18" x14ac:dyDescent="0.25">
      <c r="A1859" s="3" t="s">
        <v>7425</v>
      </c>
      <c r="B1859" s="3">
        <v>1952</v>
      </c>
      <c r="C1859" s="15" t="str">
        <f>VLOOKUP($B1859,Patient!$A$2:$I$2017,2,FALSE)</f>
        <v>PHI</v>
      </c>
      <c r="D1859" s="15" t="str">
        <f>VLOOKUP($B1859,Patient!$A$2:$I$2017,3,FALSE)</f>
        <v/>
      </c>
      <c r="E1859" s="15" t="str">
        <f>VLOOKUP($B1859,Patient!$A$2:$I$2017,4,FALSE)</f>
        <v/>
      </c>
      <c r="F1859" s="15" t="str">
        <f>VLOOKUP($B1859,Patient!$A$2:$I$2017,5,FALSE)</f>
        <v>PHI</v>
      </c>
      <c r="G1859" s="15" t="str">
        <f>VLOOKUP($B1859,Patient!$A$2:$I$2017,6,FALSE)</f>
        <v>PHI</v>
      </c>
      <c r="H1859" s="15" t="str">
        <f>VLOOKUP($B1859,Patient!$A$2:$I$2017,7,FALSE)</f>
        <v>PHI</v>
      </c>
      <c r="I1859" s="15" t="str">
        <f>VLOOKUP($B1859,Patient!$A$2:$I$2017,8,FALSE)</f>
        <v/>
      </c>
      <c r="J1859" s="15" t="str">
        <f>VLOOKUP($B1859,Patient!$A$2:$I$2017,9,FALSE)</f>
        <v/>
      </c>
      <c r="K1859" s="5">
        <v>1387</v>
      </c>
      <c r="L1859" s="3" t="s">
        <v>74</v>
      </c>
      <c r="M1859" s="11" t="str">
        <f>IF(ISNA(VLOOKUP(A1859,Experiment!$B$2:$E$140,4,FALSE)),"",VLOOKUP(A1859,Experiment!$B$2:$E$140,4,FALSE))</f>
        <v/>
      </c>
      <c r="N1859" s="3" t="s">
        <v>7424</v>
      </c>
      <c r="O1859" s="3" t="s">
        <v>2534</v>
      </c>
      <c r="P1859" s="3" t="s">
        <v>1182</v>
      </c>
      <c r="Q1859" s="3" t="s">
        <v>485</v>
      </c>
      <c r="R1859" s="3" t="s">
        <v>53</v>
      </c>
    </row>
    <row r="1860" spans="1:18" x14ac:dyDescent="0.25">
      <c r="A1860" s="3" t="s">
        <v>7431</v>
      </c>
      <c r="B1860" s="3">
        <v>1954</v>
      </c>
      <c r="C1860" s="15" t="str">
        <f>VLOOKUP($B1860,Patient!$A$2:$I$2017,2,FALSE)</f>
        <v>PHI</v>
      </c>
      <c r="D1860" s="15" t="str">
        <f>VLOOKUP($B1860,Patient!$A$2:$I$2017,3,FALSE)</f>
        <v>NON-HISPANIC</v>
      </c>
      <c r="E1860" s="15" t="str">
        <f>VLOOKUP($B1860,Patient!$A$2:$I$2017,4,FALSE)</f>
        <v>Male</v>
      </c>
      <c r="F1860" s="15" t="str">
        <f>VLOOKUP($B1860,Patient!$A$2:$I$2017,5,FALSE)</f>
        <v>PHI</v>
      </c>
      <c r="G1860" s="15" t="str">
        <f>VLOOKUP($B1860,Patient!$A$2:$I$2017,6,FALSE)</f>
        <v>PHI</v>
      </c>
      <c r="H1860" s="15" t="str">
        <f>VLOOKUP($B1860,Patient!$A$2:$I$2017,7,FALSE)</f>
        <v>PHI</v>
      </c>
      <c r="I1860" s="15" t="str">
        <f>VLOOKUP($B1860,Patient!$A$2:$I$2017,8,FALSE)</f>
        <v>White</v>
      </c>
      <c r="J1860" s="15" t="str">
        <f>VLOOKUP($B1860,Patient!$A$2:$I$2017,9,FALSE)</f>
        <v>Alive</v>
      </c>
      <c r="K1860" s="5">
        <v>1389</v>
      </c>
      <c r="L1860" s="3" t="s">
        <v>93</v>
      </c>
      <c r="M1860" s="11" t="str">
        <f>IF(ISNA(VLOOKUP(A1860,Experiment!$B$2:$E$140,4,FALSE)),"",VLOOKUP(A1860,Experiment!$B$2:$E$140,4,FALSE))</f>
        <v/>
      </c>
      <c r="N1860" s="3" t="s">
        <v>7429</v>
      </c>
      <c r="O1860" s="3" t="s">
        <v>1378</v>
      </c>
      <c r="P1860" s="3" t="s">
        <v>5965</v>
      </c>
      <c r="Q1860" s="3" t="s">
        <v>61</v>
      </c>
      <c r="R1860" s="3" t="s">
        <v>1114</v>
      </c>
    </row>
    <row r="1861" spans="1:18" x14ac:dyDescent="0.25">
      <c r="A1861" s="3" t="s">
        <v>7438</v>
      </c>
      <c r="B1861" s="3">
        <v>1955</v>
      </c>
      <c r="C1861" s="15" t="str">
        <f>VLOOKUP($B1861,Patient!$A$2:$I$2017,2,FALSE)</f>
        <v>PHI</v>
      </c>
      <c r="D1861" s="15" t="str">
        <f>VLOOKUP($B1861,Patient!$A$2:$I$2017,3,FALSE)</f>
        <v/>
      </c>
      <c r="E1861" s="15" t="str">
        <f>VLOOKUP($B1861,Patient!$A$2:$I$2017,4,FALSE)</f>
        <v/>
      </c>
      <c r="F1861" s="15" t="str">
        <f>VLOOKUP($B1861,Patient!$A$2:$I$2017,5,FALSE)</f>
        <v>PHI</v>
      </c>
      <c r="G1861" s="15" t="str">
        <f>VLOOKUP($B1861,Patient!$A$2:$I$2017,6,FALSE)</f>
        <v>PHI</v>
      </c>
      <c r="H1861" s="15" t="str">
        <f>VLOOKUP($B1861,Patient!$A$2:$I$2017,7,FALSE)</f>
        <v>PHI</v>
      </c>
      <c r="I1861" s="15" t="str">
        <f>VLOOKUP($B1861,Patient!$A$2:$I$2017,8,FALSE)</f>
        <v/>
      </c>
      <c r="J1861" s="15" t="str">
        <f>VLOOKUP($B1861,Patient!$A$2:$I$2017,9,FALSE)</f>
        <v/>
      </c>
      <c r="K1861" s="5">
        <v>1390</v>
      </c>
      <c r="L1861" s="3" t="s">
        <v>74</v>
      </c>
      <c r="M1861" s="11" t="str">
        <f>IF(ISNA(VLOOKUP(A1861,Experiment!$B$2:$E$140,4,FALSE)),"",VLOOKUP(A1861,Experiment!$B$2:$E$140,4,FALSE))</f>
        <v/>
      </c>
      <c r="N1861" s="3" t="s">
        <v>7436</v>
      </c>
      <c r="O1861" s="3" t="s">
        <v>7437</v>
      </c>
      <c r="P1861" s="3" t="s">
        <v>5964</v>
      </c>
      <c r="Q1861" s="3" t="s">
        <v>992</v>
      </c>
      <c r="R1861" s="3" t="s">
        <v>994</v>
      </c>
    </row>
    <row r="1862" spans="1:18" x14ac:dyDescent="0.25">
      <c r="A1862" s="3" t="s">
        <v>7450</v>
      </c>
      <c r="B1862" s="3">
        <v>1956</v>
      </c>
      <c r="C1862" s="15" t="str">
        <f>VLOOKUP($B1862,Patient!$A$2:$I$2017,2,FALSE)</f>
        <v>PHI</v>
      </c>
      <c r="D1862" s="15" t="str">
        <f>VLOOKUP($B1862,Patient!$A$2:$I$2017,3,FALSE)</f>
        <v/>
      </c>
      <c r="E1862" s="15" t="str">
        <f>VLOOKUP($B1862,Patient!$A$2:$I$2017,4,FALSE)</f>
        <v/>
      </c>
      <c r="F1862" s="15" t="str">
        <f>VLOOKUP($B1862,Patient!$A$2:$I$2017,5,FALSE)</f>
        <v>PHI</v>
      </c>
      <c r="G1862" s="15" t="str">
        <f>VLOOKUP($B1862,Patient!$A$2:$I$2017,6,FALSE)</f>
        <v>PHI</v>
      </c>
      <c r="H1862" s="15" t="str">
        <f>VLOOKUP($B1862,Patient!$A$2:$I$2017,7,FALSE)</f>
        <v>PHI</v>
      </c>
      <c r="I1862" s="15" t="str">
        <f>VLOOKUP($B1862,Patient!$A$2:$I$2017,8,FALSE)</f>
        <v/>
      </c>
      <c r="J1862" s="15" t="str">
        <f>VLOOKUP($B1862,Patient!$A$2:$I$2017,9,FALSE)</f>
        <v/>
      </c>
      <c r="K1862" s="5">
        <v>1391</v>
      </c>
      <c r="L1862" s="3" t="s">
        <v>74</v>
      </c>
      <c r="M1862" s="11" t="str">
        <f>IF(ISNA(VLOOKUP(A1862,Experiment!$B$2:$E$140,4,FALSE)),"",VLOOKUP(A1862,Experiment!$B$2:$E$140,4,FALSE))</f>
        <v/>
      </c>
      <c r="N1862" s="3" t="s">
        <v>5394</v>
      </c>
      <c r="O1862" s="3" t="s">
        <v>2789</v>
      </c>
      <c r="P1862" s="3" t="s">
        <v>5965</v>
      </c>
      <c r="Q1862" s="3" t="s">
        <v>76</v>
      </c>
      <c r="R1862" s="3" t="s">
        <v>1826</v>
      </c>
    </row>
    <row r="1863" spans="1:18" x14ac:dyDescent="0.25">
      <c r="A1863" s="3" t="s">
        <v>7455</v>
      </c>
      <c r="B1863" s="3">
        <v>1957</v>
      </c>
      <c r="C1863" s="15" t="str">
        <f>VLOOKUP($B1863,Patient!$A$2:$I$2017,2,FALSE)</f>
        <v>PHI</v>
      </c>
      <c r="D1863" s="15" t="str">
        <f>VLOOKUP($B1863,Patient!$A$2:$I$2017,3,FALSE)</f>
        <v/>
      </c>
      <c r="E1863" s="15" t="str">
        <f>VLOOKUP($B1863,Patient!$A$2:$I$2017,4,FALSE)</f>
        <v/>
      </c>
      <c r="F1863" s="15" t="str">
        <f>VLOOKUP($B1863,Patient!$A$2:$I$2017,5,FALSE)</f>
        <v>PHI</v>
      </c>
      <c r="G1863" s="15" t="str">
        <f>VLOOKUP($B1863,Patient!$A$2:$I$2017,6,FALSE)</f>
        <v>PHI</v>
      </c>
      <c r="H1863" s="15" t="str">
        <f>VLOOKUP($B1863,Patient!$A$2:$I$2017,7,FALSE)</f>
        <v>PHI</v>
      </c>
      <c r="I1863" s="15" t="str">
        <f>VLOOKUP($B1863,Patient!$A$2:$I$2017,8,FALSE)</f>
        <v/>
      </c>
      <c r="J1863" s="15" t="str">
        <f>VLOOKUP($B1863,Patient!$A$2:$I$2017,9,FALSE)</f>
        <v/>
      </c>
      <c r="K1863" s="5">
        <v>1392</v>
      </c>
      <c r="L1863" s="3" t="s">
        <v>93</v>
      </c>
      <c r="M1863" s="11" t="str">
        <f>IF(ISNA(VLOOKUP(A1863,Experiment!$B$2:$E$140,4,FALSE)),"",VLOOKUP(A1863,Experiment!$B$2:$E$140,4,FALSE))</f>
        <v/>
      </c>
      <c r="N1863" s="3" t="s">
        <v>682</v>
      </c>
      <c r="O1863" s="3" t="s">
        <v>687</v>
      </c>
      <c r="P1863" s="3" t="s">
        <v>7453</v>
      </c>
      <c r="Q1863" s="3" t="s">
        <v>61</v>
      </c>
      <c r="R1863" s="3" t="s">
        <v>67</v>
      </c>
    </row>
    <row r="1864" spans="1:18" x14ac:dyDescent="0.25">
      <c r="A1864" s="3" t="s">
        <v>7458</v>
      </c>
      <c r="B1864" s="3">
        <v>1958</v>
      </c>
      <c r="C1864" s="15" t="str">
        <f>VLOOKUP($B1864,Patient!$A$2:$I$2017,2,FALSE)</f>
        <v>PHI</v>
      </c>
      <c r="D1864" s="15" t="str">
        <f>VLOOKUP($B1864,Patient!$A$2:$I$2017,3,FALSE)</f>
        <v/>
      </c>
      <c r="E1864" s="15" t="str">
        <f>VLOOKUP($B1864,Patient!$A$2:$I$2017,4,FALSE)</f>
        <v/>
      </c>
      <c r="F1864" s="15" t="str">
        <f>VLOOKUP($B1864,Patient!$A$2:$I$2017,5,FALSE)</f>
        <v>PHI</v>
      </c>
      <c r="G1864" s="15" t="str">
        <f>VLOOKUP($B1864,Patient!$A$2:$I$2017,6,FALSE)</f>
        <v>PHI</v>
      </c>
      <c r="H1864" s="15" t="str">
        <f>VLOOKUP($B1864,Patient!$A$2:$I$2017,7,FALSE)</f>
        <v>PHI</v>
      </c>
      <c r="I1864" s="15" t="str">
        <f>VLOOKUP($B1864,Patient!$A$2:$I$2017,8,FALSE)</f>
        <v/>
      </c>
      <c r="J1864" s="15" t="str">
        <f>VLOOKUP($B1864,Patient!$A$2:$I$2017,9,FALSE)</f>
        <v/>
      </c>
      <c r="K1864" s="5">
        <v>1393</v>
      </c>
      <c r="L1864" s="3" t="s">
        <v>74</v>
      </c>
      <c r="M1864" s="11" t="str">
        <f>IF(ISNA(VLOOKUP(A1864,Experiment!$B$2:$E$140,4,FALSE)),"",VLOOKUP(A1864,Experiment!$B$2:$E$140,4,FALSE))</f>
        <v/>
      </c>
      <c r="N1864" s="3" t="s">
        <v>5544</v>
      </c>
      <c r="O1864" s="3" t="s">
        <v>1219</v>
      </c>
      <c r="P1864" s="3" t="s">
        <v>7453</v>
      </c>
      <c r="Q1864" s="3" t="s">
        <v>61</v>
      </c>
      <c r="R1864" s="3" t="s">
        <v>173</v>
      </c>
    </row>
    <row r="1865" spans="1:18" x14ac:dyDescent="0.25">
      <c r="A1865" s="3" t="s">
        <v>7460</v>
      </c>
      <c r="B1865" s="3">
        <v>1960</v>
      </c>
      <c r="C1865" s="15" t="str">
        <f>VLOOKUP($B1865,Patient!$A$2:$I$2017,2,FALSE)</f>
        <v>PHI</v>
      </c>
      <c r="D1865" s="15" t="str">
        <f>VLOOKUP($B1865,Patient!$A$2:$I$2017,3,FALSE)</f>
        <v/>
      </c>
      <c r="E1865" s="15" t="str">
        <f>VLOOKUP($B1865,Patient!$A$2:$I$2017,4,FALSE)</f>
        <v/>
      </c>
      <c r="F1865" s="15" t="str">
        <f>VLOOKUP($B1865,Patient!$A$2:$I$2017,5,FALSE)</f>
        <v>PHI</v>
      </c>
      <c r="G1865" s="15" t="str">
        <f>VLOOKUP($B1865,Patient!$A$2:$I$2017,6,FALSE)</f>
        <v>PHI</v>
      </c>
      <c r="H1865" s="15" t="str">
        <f>VLOOKUP($B1865,Patient!$A$2:$I$2017,7,FALSE)</f>
        <v>PHI</v>
      </c>
      <c r="I1865" s="15" t="str">
        <f>VLOOKUP($B1865,Patient!$A$2:$I$2017,8,FALSE)</f>
        <v/>
      </c>
      <c r="J1865" s="15" t="str">
        <f>VLOOKUP($B1865,Patient!$A$2:$I$2017,9,FALSE)</f>
        <v/>
      </c>
      <c r="K1865" s="5">
        <v>1393</v>
      </c>
      <c r="L1865" s="3" t="s">
        <v>93</v>
      </c>
      <c r="M1865" s="11" t="str">
        <f>IF(ISNA(VLOOKUP(A1865,Experiment!$B$2:$E$140,4,FALSE)),"",VLOOKUP(A1865,Experiment!$B$2:$E$140,4,FALSE))</f>
        <v/>
      </c>
      <c r="N1865" s="3" t="s">
        <v>7439</v>
      </c>
      <c r="O1865" s="3" t="s">
        <v>400</v>
      </c>
      <c r="P1865" s="3" t="s">
        <v>7453</v>
      </c>
      <c r="Q1865" s="3" t="s">
        <v>61</v>
      </c>
      <c r="R1865" s="3" t="s">
        <v>173</v>
      </c>
    </row>
    <row r="1866" spans="1:18" x14ac:dyDescent="0.25">
      <c r="A1866" s="3" t="s">
        <v>6793</v>
      </c>
      <c r="B1866" s="3">
        <v>1963</v>
      </c>
      <c r="C1866" s="15" t="str">
        <f>VLOOKUP($B1866,Patient!$A$2:$I$2017,2,FALSE)</f>
        <v>PHI</v>
      </c>
      <c r="D1866" s="15" t="str">
        <f>VLOOKUP($B1866,Patient!$A$2:$I$2017,3,FALSE)</f>
        <v/>
      </c>
      <c r="E1866" s="15" t="str">
        <f>VLOOKUP($B1866,Patient!$A$2:$I$2017,4,FALSE)</f>
        <v>Male</v>
      </c>
      <c r="F1866" s="15" t="str">
        <f>VLOOKUP($B1866,Patient!$A$2:$I$2017,5,FALSE)</f>
        <v>PHI</v>
      </c>
      <c r="G1866" s="15" t="str">
        <f>VLOOKUP($B1866,Patient!$A$2:$I$2017,6,FALSE)</f>
        <v>PHI</v>
      </c>
      <c r="H1866" s="15" t="str">
        <f>VLOOKUP($B1866,Patient!$A$2:$I$2017,7,FALSE)</f>
        <v>PHI</v>
      </c>
      <c r="I1866" s="15" t="str">
        <f>VLOOKUP($B1866,Patient!$A$2:$I$2017,8,FALSE)</f>
        <v/>
      </c>
      <c r="J1866" s="15" t="str">
        <f>VLOOKUP($B1866,Patient!$A$2:$I$2017,9,FALSE)</f>
        <v/>
      </c>
      <c r="K1866" s="5">
        <v>1239</v>
      </c>
      <c r="L1866" s="3" t="s">
        <v>74</v>
      </c>
      <c r="M1866" s="11" t="str">
        <f>IF(ISNA(VLOOKUP(A1866,Experiment!$B$2:$E$140,4,FALSE)),"",VLOOKUP(A1866,Experiment!$B$2:$E$140,4,FALSE))</f>
        <v/>
      </c>
      <c r="N1866" s="3" t="s">
        <v>53</v>
      </c>
      <c r="O1866" s="3" t="s">
        <v>53</v>
      </c>
      <c r="P1866" s="3" t="s">
        <v>5737</v>
      </c>
      <c r="Q1866" s="3" t="s">
        <v>485</v>
      </c>
      <c r="R1866" s="3" t="s">
        <v>2452</v>
      </c>
    </row>
    <row r="1867" spans="1:18" x14ac:dyDescent="0.25">
      <c r="A1867" s="3" t="s">
        <v>6795</v>
      </c>
      <c r="B1867" s="3">
        <v>1964</v>
      </c>
      <c r="C1867" s="15" t="str">
        <f>VLOOKUP($B1867,Patient!$A$2:$I$2017,2,FALSE)</f>
        <v>PHI</v>
      </c>
      <c r="D1867" s="15" t="str">
        <f>VLOOKUP($B1867,Patient!$A$2:$I$2017,3,FALSE)</f>
        <v/>
      </c>
      <c r="E1867" s="15" t="str">
        <f>VLOOKUP($B1867,Patient!$A$2:$I$2017,4,FALSE)</f>
        <v>Male</v>
      </c>
      <c r="F1867" s="15" t="str">
        <f>VLOOKUP($B1867,Patient!$A$2:$I$2017,5,FALSE)</f>
        <v>PHI</v>
      </c>
      <c r="G1867" s="15" t="str">
        <f>VLOOKUP($B1867,Patient!$A$2:$I$2017,6,FALSE)</f>
        <v>PHI</v>
      </c>
      <c r="H1867" s="15" t="str">
        <f>VLOOKUP($B1867,Patient!$A$2:$I$2017,7,FALSE)</f>
        <v>PHI</v>
      </c>
      <c r="I1867" s="15" t="str">
        <f>VLOOKUP($B1867,Patient!$A$2:$I$2017,8,FALSE)</f>
        <v/>
      </c>
      <c r="J1867" s="15" t="str">
        <f>VLOOKUP($B1867,Patient!$A$2:$I$2017,9,FALSE)</f>
        <v/>
      </c>
      <c r="K1867" s="5">
        <v>1239</v>
      </c>
      <c r="L1867" s="3" t="s">
        <v>74</v>
      </c>
      <c r="M1867" s="11" t="str">
        <f>IF(ISNA(VLOOKUP(A1867,Experiment!$B$2:$E$140,4,FALSE)),"",VLOOKUP(A1867,Experiment!$B$2:$E$140,4,FALSE))</f>
        <v/>
      </c>
      <c r="N1867" s="3" t="s">
        <v>3674</v>
      </c>
      <c r="O1867" s="3" t="s">
        <v>3459</v>
      </c>
      <c r="P1867" s="3" t="s">
        <v>5737</v>
      </c>
      <c r="Q1867" s="3" t="s">
        <v>485</v>
      </c>
      <c r="R1867" s="3" t="s">
        <v>2452</v>
      </c>
    </row>
    <row r="1868" spans="1:18" x14ac:dyDescent="0.25">
      <c r="A1868" s="3" t="s">
        <v>7463</v>
      </c>
      <c r="B1868" s="3">
        <v>1965</v>
      </c>
      <c r="C1868" s="15" t="str">
        <f>VLOOKUP($B1868,Patient!$A$2:$I$2017,2,FALSE)</f>
        <v>PHI</v>
      </c>
      <c r="D1868" s="15" t="str">
        <f>VLOOKUP($B1868,Patient!$A$2:$I$2017,3,FALSE)</f>
        <v/>
      </c>
      <c r="E1868" s="15" t="str">
        <f>VLOOKUP($B1868,Patient!$A$2:$I$2017,4,FALSE)</f>
        <v/>
      </c>
      <c r="F1868" s="15" t="str">
        <f>VLOOKUP($B1868,Patient!$A$2:$I$2017,5,FALSE)</f>
        <v>PHI</v>
      </c>
      <c r="G1868" s="15" t="str">
        <f>VLOOKUP($B1868,Patient!$A$2:$I$2017,6,FALSE)</f>
        <v>PHI</v>
      </c>
      <c r="H1868" s="15" t="str">
        <f>VLOOKUP($B1868,Patient!$A$2:$I$2017,7,FALSE)</f>
        <v>PHI</v>
      </c>
      <c r="I1868" s="15" t="str">
        <f>VLOOKUP($B1868,Patient!$A$2:$I$2017,8,FALSE)</f>
        <v/>
      </c>
      <c r="J1868" s="15" t="str">
        <f>VLOOKUP($B1868,Patient!$A$2:$I$2017,9,FALSE)</f>
        <v/>
      </c>
      <c r="K1868" s="5">
        <v>1395</v>
      </c>
      <c r="L1868" s="3" t="s">
        <v>74</v>
      </c>
      <c r="M1868" s="11" t="str">
        <f>IF(ISNA(VLOOKUP(A1868,Experiment!$B$2:$E$140,4,FALSE)),"",VLOOKUP(A1868,Experiment!$B$2:$E$140,4,FALSE))</f>
        <v/>
      </c>
      <c r="N1868" s="3" t="s">
        <v>4086</v>
      </c>
      <c r="O1868" s="3" t="s">
        <v>2388</v>
      </c>
      <c r="P1868" s="3" t="s">
        <v>5737</v>
      </c>
      <c r="Q1868" s="3" t="s">
        <v>485</v>
      </c>
      <c r="R1868" s="3" t="s">
        <v>2452</v>
      </c>
    </row>
    <row r="1869" spans="1:18" x14ac:dyDescent="0.25">
      <c r="A1869" s="3" t="s">
        <v>7466</v>
      </c>
      <c r="B1869" s="3">
        <v>1968</v>
      </c>
      <c r="C1869" s="15" t="e">
        <f>VLOOKUP($B1869,Patient!$A$2:$I$2017,2,FALSE)</f>
        <v>#N/A</v>
      </c>
      <c r="D1869" s="15" t="e">
        <f>VLOOKUP($B1869,Patient!$A$2:$I$2017,3,FALSE)</f>
        <v>#N/A</v>
      </c>
      <c r="E1869" s="15" t="e">
        <f>VLOOKUP($B1869,Patient!$A$2:$I$2017,4,FALSE)</f>
        <v>#N/A</v>
      </c>
      <c r="F1869" s="15" t="e">
        <f>VLOOKUP($B1869,Patient!$A$2:$I$2017,5,FALSE)</f>
        <v>#N/A</v>
      </c>
      <c r="G1869" s="15" t="e">
        <f>VLOOKUP($B1869,Patient!$A$2:$I$2017,6,FALSE)</f>
        <v>#N/A</v>
      </c>
      <c r="H1869" s="15" t="e">
        <f>VLOOKUP($B1869,Patient!$A$2:$I$2017,7,FALSE)</f>
        <v>#N/A</v>
      </c>
      <c r="I1869" s="15" t="e">
        <f>VLOOKUP($B1869,Patient!$A$2:$I$2017,8,FALSE)</f>
        <v>#N/A</v>
      </c>
      <c r="J1869" s="15" t="e">
        <f>VLOOKUP($B1869,Patient!$A$2:$I$2017,9,FALSE)</f>
        <v>#N/A</v>
      </c>
      <c r="K1869" s="5">
        <v>1396</v>
      </c>
      <c r="L1869" s="3" t="s">
        <v>74</v>
      </c>
      <c r="M1869" s="11" t="str">
        <f>IF(ISNA(VLOOKUP(A1869,Experiment!$B$2:$E$140,4,FALSE)),"",VLOOKUP(A1869,Experiment!$B$2:$E$140,4,FALSE))</f>
        <v/>
      </c>
      <c r="N1869" s="3" t="s">
        <v>4140</v>
      </c>
      <c r="O1869" s="3" t="s">
        <v>785</v>
      </c>
      <c r="P1869" s="3" t="s">
        <v>5737</v>
      </c>
      <c r="Q1869" s="3" t="s">
        <v>131</v>
      </c>
      <c r="R1869" s="3" t="s">
        <v>297</v>
      </c>
    </row>
    <row r="1870" spans="1:18" x14ac:dyDescent="0.25">
      <c r="A1870" s="3" t="s">
        <v>7471</v>
      </c>
      <c r="B1870" s="3">
        <v>1969</v>
      </c>
      <c r="C1870" s="15" t="str">
        <f>VLOOKUP($B1870,Patient!$A$2:$I$2017,2,FALSE)</f>
        <v>PHI</v>
      </c>
      <c r="D1870" s="15" t="str">
        <f>VLOOKUP($B1870,Patient!$A$2:$I$2017,3,FALSE)</f>
        <v/>
      </c>
      <c r="E1870" s="15" t="str">
        <f>VLOOKUP($B1870,Patient!$A$2:$I$2017,4,FALSE)</f>
        <v>Male</v>
      </c>
      <c r="F1870" s="15" t="str">
        <f>VLOOKUP($B1870,Patient!$A$2:$I$2017,5,FALSE)</f>
        <v>PHI</v>
      </c>
      <c r="G1870" s="15" t="str">
        <f>VLOOKUP($B1870,Patient!$A$2:$I$2017,6,FALSE)</f>
        <v>PHI</v>
      </c>
      <c r="H1870" s="15" t="str">
        <f>VLOOKUP($B1870,Patient!$A$2:$I$2017,7,FALSE)</f>
        <v>PHI</v>
      </c>
      <c r="I1870" s="15" t="str">
        <f>VLOOKUP($B1870,Patient!$A$2:$I$2017,8,FALSE)</f>
        <v/>
      </c>
      <c r="J1870" s="15" t="str">
        <f>VLOOKUP($B1870,Patient!$A$2:$I$2017,9,FALSE)</f>
        <v/>
      </c>
      <c r="K1870" s="5">
        <v>1397</v>
      </c>
      <c r="L1870" s="3" t="s">
        <v>74</v>
      </c>
      <c r="M1870" s="11" t="str">
        <f>IF(ISNA(VLOOKUP(A1870,Experiment!$B$2:$E$140,4,FALSE)),"",VLOOKUP(A1870,Experiment!$B$2:$E$140,4,FALSE))</f>
        <v/>
      </c>
      <c r="N1870" s="3" t="s">
        <v>2035</v>
      </c>
      <c r="O1870" s="3" t="s">
        <v>660</v>
      </c>
      <c r="P1870" s="3" t="s">
        <v>5737</v>
      </c>
      <c r="Q1870" s="3" t="s">
        <v>131</v>
      </c>
      <c r="R1870" s="3" t="s">
        <v>281</v>
      </c>
    </row>
    <row r="1871" spans="1:18" x14ac:dyDescent="0.25">
      <c r="A1871" s="3" t="s">
        <v>5739</v>
      </c>
      <c r="B1871" s="3">
        <v>1966</v>
      </c>
      <c r="C1871" s="15" t="str">
        <f>VLOOKUP($B1871,Patient!$A$2:$I$2017,2,FALSE)</f>
        <v>PHI</v>
      </c>
      <c r="D1871" s="15" t="str">
        <f>VLOOKUP($B1871,Patient!$A$2:$I$2017,3,FALSE)</f>
        <v/>
      </c>
      <c r="E1871" s="15" t="str">
        <f>VLOOKUP($B1871,Patient!$A$2:$I$2017,4,FALSE)</f>
        <v/>
      </c>
      <c r="F1871" s="15" t="str">
        <f>VLOOKUP($B1871,Patient!$A$2:$I$2017,5,FALSE)</f>
        <v>PHI</v>
      </c>
      <c r="G1871" s="15" t="str">
        <f>VLOOKUP($B1871,Patient!$A$2:$I$2017,6,FALSE)</f>
        <v>PHI</v>
      </c>
      <c r="H1871" s="15" t="str">
        <f>VLOOKUP($B1871,Patient!$A$2:$I$2017,7,FALSE)</f>
        <v>PHI</v>
      </c>
      <c r="I1871" s="15" t="str">
        <f>VLOOKUP($B1871,Patient!$A$2:$I$2017,8,FALSE)</f>
        <v/>
      </c>
      <c r="J1871" s="15" t="str">
        <f>VLOOKUP($B1871,Patient!$A$2:$I$2017,9,FALSE)</f>
        <v/>
      </c>
      <c r="K1871" s="5">
        <v>1042</v>
      </c>
      <c r="L1871" s="3" t="s">
        <v>93</v>
      </c>
      <c r="M1871" s="11" t="str">
        <f>IF(ISNA(VLOOKUP(A1871,Experiment!$B$2:$E$140,4,FALSE)),"",VLOOKUP(A1871,Experiment!$B$2:$E$140,4,FALSE))</f>
        <v/>
      </c>
      <c r="N1871" s="3" t="s">
        <v>5736</v>
      </c>
      <c r="O1871" s="3" t="s">
        <v>633</v>
      </c>
      <c r="P1871" s="3" t="s">
        <v>5737</v>
      </c>
      <c r="Q1871" s="3" t="s">
        <v>61</v>
      </c>
      <c r="R1871" s="3" t="s">
        <v>372</v>
      </c>
    </row>
    <row r="1872" spans="1:18" x14ac:dyDescent="0.25">
      <c r="A1872" s="3" t="s">
        <v>6616</v>
      </c>
      <c r="B1872" s="3">
        <v>1967</v>
      </c>
      <c r="C1872" s="15" t="str">
        <f>VLOOKUP($B1872,Patient!$A$2:$I$2017,2,FALSE)</f>
        <v>PHI</v>
      </c>
      <c r="D1872" s="15" t="str">
        <f>VLOOKUP($B1872,Patient!$A$2:$I$2017,3,FALSE)</f>
        <v/>
      </c>
      <c r="E1872" s="15" t="str">
        <f>VLOOKUP($B1872,Patient!$A$2:$I$2017,4,FALSE)</f>
        <v>Male</v>
      </c>
      <c r="F1872" s="15" t="str">
        <f>VLOOKUP($B1872,Patient!$A$2:$I$2017,5,FALSE)</f>
        <v>PHI</v>
      </c>
      <c r="G1872" s="15" t="str">
        <f>VLOOKUP($B1872,Patient!$A$2:$I$2017,6,FALSE)</f>
        <v>PHI</v>
      </c>
      <c r="H1872" s="15" t="str">
        <f>VLOOKUP($B1872,Patient!$A$2:$I$2017,7,FALSE)</f>
        <v>PHI</v>
      </c>
      <c r="I1872" s="15" t="str">
        <f>VLOOKUP($B1872,Patient!$A$2:$I$2017,8,FALSE)</f>
        <v/>
      </c>
      <c r="J1872" s="15" t="str">
        <f>VLOOKUP($B1872,Patient!$A$2:$I$2017,9,FALSE)</f>
        <v/>
      </c>
      <c r="K1872" s="5">
        <v>1199</v>
      </c>
      <c r="L1872" s="3" t="s">
        <v>93</v>
      </c>
      <c r="M1872" s="11" t="str">
        <f>IF(ISNA(VLOOKUP(A1872,Experiment!$B$2:$E$140,4,FALSE)),"",VLOOKUP(A1872,Experiment!$B$2:$E$140,4,FALSE))</f>
        <v/>
      </c>
      <c r="N1872" s="3" t="s">
        <v>6615</v>
      </c>
      <c r="O1872" s="3" t="s">
        <v>649</v>
      </c>
      <c r="P1872" s="3" t="s">
        <v>5737</v>
      </c>
      <c r="Q1872" s="3" t="s">
        <v>321</v>
      </c>
      <c r="R1872" s="3" t="s">
        <v>388</v>
      </c>
    </row>
    <row r="1873" spans="1:18" x14ac:dyDescent="0.25">
      <c r="A1873" s="3" t="s">
        <v>7473</v>
      </c>
      <c r="B1873" s="3">
        <v>1970</v>
      </c>
      <c r="C1873" s="15" t="str">
        <f>VLOOKUP($B1873,Patient!$A$2:$I$2017,2,FALSE)</f>
        <v>PHI</v>
      </c>
      <c r="D1873" s="15" t="str">
        <f>VLOOKUP($B1873,Patient!$A$2:$I$2017,3,FALSE)</f>
        <v>NON-HISPANIC</v>
      </c>
      <c r="E1873" s="15" t="str">
        <f>VLOOKUP($B1873,Patient!$A$2:$I$2017,4,FALSE)</f>
        <v>Male</v>
      </c>
      <c r="F1873" s="15" t="str">
        <f>VLOOKUP($B1873,Patient!$A$2:$I$2017,5,FALSE)</f>
        <v>PHI</v>
      </c>
      <c r="G1873" s="15" t="str">
        <f>VLOOKUP($B1873,Patient!$A$2:$I$2017,6,FALSE)</f>
        <v>PHI</v>
      </c>
      <c r="H1873" s="15" t="str">
        <f>VLOOKUP($B1873,Patient!$A$2:$I$2017,7,FALSE)</f>
        <v>PHI</v>
      </c>
      <c r="I1873" s="15" t="str">
        <f>VLOOKUP($B1873,Patient!$A$2:$I$2017,8,FALSE)</f>
        <v>White</v>
      </c>
      <c r="J1873" s="15" t="str">
        <f>VLOOKUP($B1873,Patient!$A$2:$I$2017,9,FALSE)</f>
        <v>Alive</v>
      </c>
      <c r="K1873" s="5">
        <v>1398</v>
      </c>
      <c r="L1873" s="3" t="s">
        <v>74</v>
      </c>
      <c r="M1873" s="11" t="str">
        <f>IF(ISNA(VLOOKUP(A1873,Experiment!$B$2:$E$140,4,FALSE)),"",VLOOKUP(A1873,Experiment!$B$2:$E$140,4,FALSE))</f>
        <v/>
      </c>
      <c r="N1873" s="3" t="s">
        <v>7472</v>
      </c>
      <c r="O1873" s="3" t="s">
        <v>2404</v>
      </c>
      <c r="P1873" s="3" t="s">
        <v>5738</v>
      </c>
      <c r="Q1873" s="3" t="s">
        <v>485</v>
      </c>
      <c r="R1873" s="3" t="s">
        <v>2452</v>
      </c>
    </row>
    <row r="1874" spans="1:18" x14ac:dyDescent="0.25">
      <c r="A1874" s="3" t="s">
        <v>7479</v>
      </c>
      <c r="B1874" s="3">
        <v>1972</v>
      </c>
      <c r="C1874" s="15" t="str">
        <f>VLOOKUP($B1874,Patient!$A$2:$I$2017,2,FALSE)</f>
        <v>PHI</v>
      </c>
      <c r="D1874" s="15" t="str">
        <f>VLOOKUP($B1874,Patient!$A$2:$I$2017,3,FALSE)</f>
        <v/>
      </c>
      <c r="E1874" s="15" t="str">
        <f>VLOOKUP($B1874,Patient!$A$2:$I$2017,4,FALSE)</f>
        <v/>
      </c>
      <c r="F1874" s="15" t="str">
        <f>VLOOKUP($B1874,Patient!$A$2:$I$2017,5,FALSE)</f>
        <v>PHI</v>
      </c>
      <c r="G1874" s="15" t="str">
        <f>VLOOKUP($B1874,Patient!$A$2:$I$2017,6,FALSE)</f>
        <v>PHI</v>
      </c>
      <c r="H1874" s="15" t="str">
        <f>VLOOKUP($B1874,Patient!$A$2:$I$2017,7,FALSE)</f>
        <v>PHI</v>
      </c>
      <c r="I1874" s="15" t="str">
        <f>VLOOKUP($B1874,Patient!$A$2:$I$2017,8,FALSE)</f>
        <v/>
      </c>
      <c r="J1874" s="15" t="str">
        <f>VLOOKUP($B1874,Patient!$A$2:$I$2017,9,FALSE)</f>
        <v/>
      </c>
      <c r="K1874" s="5">
        <v>1400</v>
      </c>
      <c r="L1874" s="3" t="s">
        <v>93</v>
      </c>
      <c r="M1874" s="11" t="str">
        <f>IF(ISNA(VLOOKUP(A1874,Experiment!$B$2:$E$140,4,FALSE)),"",VLOOKUP(A1874,Experiment!$B$2:$E$140,4,FALSE))</f>
        <v/>
      </c>
      <c r="N1874" s="3" t="s">
        <v>4481</v>
      </c>
      <c r="O1874" s="3" t="s">
        <v>1053</v>
      </c>
      <c r="P1874" s="3" t="s">
        <v>5738</v>
      </c>
      <c r="Q1874" s="3" t="s">
        <v>61</v>
      </c>
      <c r="R1874" s="3" t="s">
        <v>66</v>
      </c>
    </row>
    <row r="1875" spans="1:18" x14ac:dyDescent="0.25">
      <c r="A1875" s="3" t="s">
        <v>7484</v>
      </c>
      <c r="B1875" s="3">
        <v>1973</v>
      </c>
      <c r="C1875" s="15" t="str">
        <f>VLOOKUP($B1875,Patient!$A$2:$I$2017,2,FALSE)</f>
        <v>PHI</v>
      </c>
      <c r="D1875" s="15" t="str">
        <f>VLOOKUP($B1875,Patient!$A$2:$I$2017,3,FALSE)</f>
        <v>NON-HISPANIC</v>
      </c>
      <c r="E1875" s="15" t="str">
        <f>VLOOKUP($B1875,Patient!$A$2:$I$2017,4,FALSE)</f>
        <v>Male</v>
      </c>
      <c r="F1875" s="15" t="str">
        <f>VLOOKUP($B1875,Patient!$A$2:$I$2017,5,FALSE)</f>
        <v>PHI</v>
      </c>
      <c r="G1875" s="15" t="str">
        <f>VLOOKUP($B1875,Patient!$A$2:$I$2017,6,FALSE)</f>
        <v>PHI</v>
      </c>
      <c r="H1875" s="15" t="str">
        <f>VLOOKUP($B1875,Patient!$A$2:$I$2017,7,FALSE)</f>
        <v>PHI</v>
      </c>
      <c r="I1875" s="15" t="str">
        <f>VLOOKUP($B1875,Patient!$A$2:$I$2017,8,FALSE)</f>
        <v>White</v>
      </c>
      <c r="J1875" s="15" t="str">
        <f>VLOOKUP($B1875,Patient!$A$2:$I$2017,9,FALSE)</f>
        <v>Alive</v>
      </c>
      <c r="K1875" s="5">
        <v>1401</v>
      </c>
      <c r="L1875" s="3" t="s">
        <v>74</v>
      </c>
      <c r="M1875" s="11" t="str">
        <f>IF(ISNA(VLOOKUP(A1875,Experiment!$B$2:$E$140,4,FALSE)),"",VLOOKUP(A1875,Experiment!$B$2:$E$140,4,FALSE))</f>
        <v/>
      </c>
      <c r="N1875" s="3" t="s">
        <v>7439</v>
      </c>
      <c r="O1875" s="3" t="s">
        <v>3471</v>
      </c>
      <c r="P1875" s="3" t="s">
        <v>7476</v>
      </c>
      <c r="Q1875" s="3" t="s">
        <v>485</v>
      </c>
      <c r="R1875" s="3" t="s">
        <v>1810</v>
      </c>
    </row>
    <row r="1876" spans="1:18" x14ac:dyDescent="0.25">
      <c r="A1876" s="3" t="s">
        <v>7477</v>
      </c>
      <c r="B1876" s="3">
        <v>1971</v>
      </c>
      <c r="C1876" s="15" t="str">
        <f>VLOOKUP($B1876,Patient!$A$2:$I$2017,2,FALSE)</f>
        <v>PHI</v>
      </c>
      <c r="D1876" s="15" t="str">
        <f>VLOOKUP($B1876,Patient!$A$2:$I$2017,3,FALSE)</f>
        <v>NON-HISPANIC</v>
      </c>
      <c r="E1876" s="15" t="str">
        <f>VLOOKUP($B1876,Patient!$A$2:$I$2017,4,FALSE)</f>
        <v>Male</v>
      </c>
      <c r="F1876" s="15" t="str">
        <f>VLOOKUP($B1876,Patient!$A$2:$I$2017,5,FALSE)</f>
        <v>PHI</v>
      </c>
      <c r="G1876" s="15" t="str">
        <f>VLOOKUP($B1876,Patient!$A$2:$I$2017,6,FALSE)</f>
        <v>PHI</v>
      </c>
      <c r="H1876" s="15" t="str">
        <f>VLOOKUP($B1876,Patient!$A$2:$I$2017,7,FALSE)</f>
        <v>PHI</v>
      </c>
      <c r="I1876" s="15" t="str">
        <f>VLOOKUP($B1876,Patient!$A$2:$I$2017,8,FALSE)</f>
        <v>White</v>
      </c>
      <c r="J1876" s="15" t="str">
        <f>VLOOKUP($B1876,Patient!$A$2:$I$2017,9,FALSE)</f>
        <v>Alive</v>
      </c>
      <c r="K1876" s="5">
        <v>1399</v>
      </c>
      <c r="L1876" s="3" t="s">
        <v>74</v>
      </c>
      <c r="M1876" s="11" t="str">
        <f>IF(ISNA(VLOOKUP(A1876,Experiment!$B$2:$E$140,4,FALSE)),"",VLOOKUP(A1876,Experiment!$B$2:$E$140,4,FALSE))</f>
        <v/>
      </c>
      <c r="N1876" s="3" t="s">
        <v>2853</v>
      </c>
      <c r="O1876" s="3" t="s">
        <v>1316</v>
      </c>
      <c r="P1876" s="3" t="s">
        <v>7353</v>
      </c>
      <c r="Q1876" s="3" t="s">
        <v>485</v>
      </c>
      <c r="R1876" s="3" t="s">
        <v>2452</v>
      </c>
    </row>
    <row r="1877" spans="1:18" x14ac:dyDescent="0.25">
      <c r="A1877" s="3" t="s">
        <v>7490</v>
      </c>
      <c r="B1877" s="3">
        <v>1974</v>
      </c>
      <c r="C1877" s="15" t="str">
        <f>VLOOKUP($B1877,Patient!$A$2:$I$2017,2,FALSE)</f>
        <v>PHI</v>
      </c>
      <c r="D1877" s="15" t="str">
        <f>VLOOKUP($B1877,Patient!$A$2:$I$2017,3,FALSE)</f>
        <v/>
      </c>
      <c r="E1877" s="15" t="str">
        <f>VLOOKUP($B1877,Patient!$A$2:$I$2017,4,FALSE)</f>
        <v/>
      </c>
      <c r="F1877" s="15" t="str">
        <f>VLOOKUP($B1877,Patient!$A$2:$I$2017,5,FALSE)</f>
        <v>PHI</v>
      </c>
      <c r="G1877" s="15" t="str">
        <f>VLOOKUP($B1877,Patient!$A$2:$I$2017,6,FALSE)</f>
        <v>PHI</v>
      </c>
      <c r="H1877" s="15" t="str">
        <f>VLOOKUP($B1877,Patient!$A$2:$I$2017,7,FALSE)</f>
        <v>PHI</v>
      </c>
      <c r="I1877" s="15" t="str">
        <f>VLOOKUP($B1877,Patient!$A$2:$I$2017,8,FALSE)</f>
        <v/>
      </c>
      <c r="J1877" s="15" t="str">
        <f>VLOOKUP($B1877,Patient!$A$2:$I$2017,9,FALSE)</f>
        <v/>
      </c>
      <c r="K1877" s="5">
        <v>1402</v>
      </c>
      <c r="L1877" s="3" t="s">
        <v>74</v>
      </c>
      <c r="M1877" s="11" t="str">
        <f>IF(ISNA(VLOOKUP(A1877,Experiment!$B$2:$E$140,4,FALSE)),"",VLOOKUP(A1877,Experiment!$B$2:$E$140,4,FALSE))</f>
        <v/>
      </c>
      <c r="N1877" s="3" t="s">
        <v>5472</v>
      </c>
      <c r="O1877" s="3" t="s">
        <v>649</v>
      </c>
      <c r="P1877" s="3" t="s">
        <v>7353</v>
      </c>
      <c r="Q1877" s="3" t="s">
        <v>53</v>
      </c>
      <c r="R1877" s="3" t="s">
        <v>53</v>
      </c>
    </row>
    <row r="1878" spans="1:18" x14ac:dyDescent="0.25">
      <c r="A1878" s="3" t="s">
        <v>7498</v>
      </c>
      <c r="B1878" s="3">
        <v>1977</v>
      </c>
      <c r="C1878" s="15" t="str">
        <f>VLOOKUP($B1878,Patient!$A$2:$I$2017,2,FALSE)</f>
        <v>PHI</v>
      </c>
      <c r="D1878" s="15" t="str">
        <f>VLOOKUP($B1878,Patient!$A$2:$I$2017,3,FALSE)</f>
        <v/>
      </c>
      <c r="E1878" s="15" t="str">
        <f>VLOOKUP($B1878,Patient!$A$2:$I$2017,4,FALSE)</f>
        <v/>
      </c>
      <c r="F1878" s="15" t="str">
        <f>VLOOKUP($B1878,Patient!$A$2:$I$2017,5,FALSE)</f>
        <v>PHI</v>
      </c>
      <c r="G1878" s="15" t="str">
        <f>VLOOKUP($B1878,Patient!$A$2:$I$2017,6,FALSE)</f>
        <v>PHI</v>
      </c>
      <c r="H1878" s="15" t="str">
        <f>VLOOKUP($B1878,Patient!$A$2:$I$2017,7,FALSE)</f>
        <v>PHI</v>
      </c>
      <c r="I1878" s="15" t="str">
        <f>VLOOKUP($B1878,Patient!$A$2:$I$2017,8,FALSE)</f>
        <v/>
      </c>
      <c r="J1878" s="15" t="str">
        <f>VLOOKUP($B1878,Patient!$A$2:$I$2017,9,FALSE)</f>
        <v/>
      </c>
      <c r="K1878" s="5">
        <v>1403</v>
      </c>
      <c r="L1878" s="3" t="s">
        <v>74</v>
      </c>
      <c r="M1878" s="11" t="str">
        <f>IF(ISNA(VLOOKUP(A1878,Experiment!$B$2:$E$140,4,FALSE)),"",VLOOKUP(A1878,Experiment!$B$2:$E$140,4,FALSE))</f>
        <v/>
      </c>
      <c r="N1878" s="3" t="s">
        <v>3973</v>
      </c>
      <c r="O1878" s="3" t="s">
        <v>1219</v>
      </c>
      <c r="P1878" s="3" t="s">
        <v>7353</v>
      </c>
      <c r="Q1878" s="3" t="s">
        <v>61</v>
      </c>
      <c r="R1878" s="3" t="s">
        <v>67</v>
      </c>
    </row>
    <row r="1879" spans="1:18" x14ac:dyDescent="0.25">
      <c r="A1879" s="3" t="s">
        <v>7491</v>
      </c>
      <c r="B1879" s="3">
        <v>1975</v>
      </c>
      <c r="C1879" s="15" t="str">
        <f>VLOOKUP($B1879,Patient!$A$2:$I$2017,2,FALSE)</f>
        <v>PHI</v>
      </c>
      <c r="D1879" s="15" t="str">
        <f>VLOOKUP($B1879,Patient!$A$2:$I$2017,3,FALSE)</f>
        <v/>
      </c>
      <c r="E1879" s="15" t="str">
        <f>VLOOKUP($B1879,Patient!$A$2:$I$2017,4,FALSE)</f>
        <v/>
      </c>
      <c r="F1879" s="15" t="str">
        <f>VLOOKUP($B1879,Patient!$A$2:$I$2017,5,FALSE)</f>
        <v>PHI</v>
      </c>
      <c r="G1879" s="15" t="str">
        <f>VLOOKUP($B1879,Patient!$A$2:$I$2017,6,FALSE)</f>
        <v>PHI</v>
      </c>
      <c r="H1879" s="15" t="str">
        <f>VLOOKUP($B1879,Patient!$A$2:$I$2017,7,FALSE)</f>
        <v>PHI</v>
      </c>
      <c r="I1879" s="15" t="str">
        <f>VLOOKUP($B1879,Patient!$A$2:$I$2017,8,FALSE)</f>
        <v/>
      </c>
      <c r="J1879" s="15" t="str">
        <f>VLOOKUP($B1879,Patient!$A$2:$I$2017,9,FALSE)</f>
        <v/>
      </c>
      <c r="K1879" s="5">
        <v>1402</v>
      </c>
      <c r="L1879" s="3" t="s">
        <v>93</v>
      </c>
      <c r="M1879" s="11" t="str">
        <f>IF(ISNA(VLOOKUP(A1879,Experiment!$B$2:$E$140,4,FALSE)),"",VLOOKUP(A1879,Experiment!$B$2:$E$140,4,FALSE))</f>
        <v/>
      </c>
      <c r="N1879" s="3" t="s">
        <v>5736</v>
      </c>
      <c r="O1879" s="3" t="s">
        <v>660</v>
      </c>
      <c r="P1879" s="3" t="s">
        <v>7353</v>
      </c>
      <c r="Q1879" s="3" t="s">
        <v>53</v>
      </c>
      <c r="R1879" s="3" t="s">
        <v>53</v>
      </c>
    </row>
    <row r="1880" spans="1:18" x14ac:dyDescent="0.25">
      <c r="A1880" s="3" t="s">
        <v>7500</v>
      </c>
      <c r="B1880" s="3">
        <v>1978</v>
      </c>
      <c r="C1880" s="15" t="str">
        <f>VLOOKUP($B1880,Patient!$A$2:$I$2017,2,FALSE)</f>
        <v>PHI</v>
      </c>
      <c r="D1880" s="15" t="str">
        <f>VLOOKUP($B1880,Patient!$A$2:$I$2017,3,FALSE)</f>
        <v/>
      </c>
      <c r="E1880" s="15" t="str">
        <f>VLOOKUP($B1880,Patient!$A$2:$I$2017,4,FALSE)</f>
        <v/>
      </c>
      <c r="F1880" s="15" t="str">
        <f>VLOOKUP($B1880,Patient!$A$2:$I$2017,5,FALSE)</f>
        <v>PHI</v>
      </c>
      <c r="G1880" s="15" t="str">
        <f>VLOOKUP($B1880,Patient!$A$2:$I$2017,6,FALSE)</f>
        <v>PHI</v>
      </c>
      <c r="H1880" s="15" t="str">
        <f>VLOOKUP($B1880,Patient!$A$2:$I$2017,7,FALSE)</f>
        <v>PHI</v>
      </c>
      <c r="I1880" s="15" t="str">
        <f>VLOOKUP($B1880,Patient!$A$2:$I$2017,8,FALSE)</f>
        <v/>
      </c>
      <c r="J1880" s="15" t="str">
        <f>VLOOKUP($B1880,Patient!$A$2:$I$2017,9,FALSE)</f>
        <v/>
      </c>
      <c r="K1880" s="5">
        <v>1403</v>
      </c>
      <c r="L1880" s="3" t="s">
        <v>93</v>
      </c>
      <c r="M1880" s="11" t="str">
        <f>IF(ISNA(VLOOKUP(A1880,Experiment!$B$2:$E$140,4,FALSE)),"",VLOOKUP(A1880,Experiment!$B$2:$E$140,4,FALSE))</f>
        <v/>
      </c>
      <c r="N1880" s="3" t="s">
        <v>4481</v>
      </c>
      <c r="O1880" s="3" t="s">
        <v>831</v>
      </c>
      <c r="P1880" s="3" t="s">
        <v>7353</v>
      </c>
      <c r="Q1880" s="3" t="s">
        <v>61</v>
      </c>
      <c r="R1880" s="3" t="s">
        <v>67</v>
      </c>
    </row>
    <row r="1881" spans="1:18" x14ac:dyDescent="0.25">
      <c r="A1881" s="3" t="s">
        <v>7492</v>
      </c>
      <c r="B1881" s="3">
        <v>1976</v>
      </c>
      <c r="C1881" s="15" t="str">
        <f>VLOOKUP($B1881,Patient!$A$2:$I$2017,2,FALSE)</f>
        <v>PHI</v>
      </c>
      <c r="D1881" s="15" t="str">
        <f>VLOOKUP($B1881,Patient!$A$2:$I$2017,3,FALSE)</f>
        <v/>
      </c>
      <c r="E1881" s="15" t="str">
        <f>VLOOKUP($B1881,Patient!$A$2:$I$2017,4,FALSE)</f>
        <v/>
      </c>
      <c r="F1881" s="15" t="str">
        <f>VLOOKUP($B1881,Patient!$A$2:$I$2017,5,FALSE)</f>
        <v>PHI</v>
      </c>
      <c r="G1881" s="15" t="str">
        <f>VLOOKUP($B1881,Patient!$A$2:$I$2017,6,FALSE)</f>
        <v>PHI</v>
      </c>
      <c r="H1881" s="15" t="str">
        <f>VLOOKUP($B1881,Patient!$A$2:$I$2017,7,FALSE)</f>
        <v>PHI</v>
      </c>
      <c r="I1881" s="15" t="str">
        <f>VLOOKUP($B1881,Patient!$A$2:$I$2017,8,FALSE)</f>
        <v/>
      </c>
      <c r="J1881" s="15" t="str">
        <f>VLOOKUP($B1881,Patient!$A$2:$I$2017,9,FALSE)</f>
        <v/>
      </c>
      <c r="K1881" s="5">
        <v>1402</v>
      </c>
      <c r="L1881" s="3" t="s">
        <v>146</v>
      </c>
      <c r="M1881" s="11" t="str">
        <f>IF(ISNA(VLOOKUP(A1881,Experiment!$B$2:$E$140,4,FALSE)),"",VLOOKUP(A1881,Experiment!$B$2:$E$140,4,FALSE))</f>
        <v/>
      </c>
      <c r="N1881" s="3" t="s">
        <v>53</v>
      </c>
      <c r="O1881" s="3" t="s">
        <v>53</v>
      </c>
      <c r="P1881" s="3" t="s">
        <v>7353</v>
      </c>
      <c r="Q1881" s="3" t="s">
        <v>53</v>
      </c>
      <c r="R1881" s="3" t="s">
        <v>53</v>
      </c>
    </row>
    <row r="1882" spans="1:18" x14ac:dyDescent="0.25">
      <c r="A1882" s="3" t="s">
        <v>7501</v>
      </c>
      <c r="B1882" s="3">
        <v>1979</v>
      </c>
      <c r="C1882" s="15" t="str">
        <f>VLOOKUP($B1882,Patient!$A$2:$I$2017,2,FALSE)</f>
        <v>PHI</v>
      </c>
      <c r="D1882" s="15" t="str">
        <f>VLOOKUP($B1882,Patient!$A$2:$I$2017,3,FALSE)</f>
        <v/>
      </c>
      <c r="E1882" s="15" t="str">
        <f>VLOOKUP($B1882,Patient!$A$2:$I$2017,4,FALSE)</f>
        <v/>
      </c>
      <c r="F1882" s="15" t="str">
        <f>VLOOKUP($B1882,Patient!$A$2:$I$2017,5,FALSE)</f>
        <v>PHI</v>
      </c>
      <c r="G1882" s="15" t="str">
        <f>VLOOKUP($B1882,Patient!$A$2:$I$2017,6,FALSE)</f>
        <v>PHI</v>
      </c>
      <c r="H1882" s="15" t="str">
        <f>VLOOKUP($B1882,Patient!$A$2:$I$2017,7,FALSE)</f>
        <v>PHI</v>
      </c>
      <c r="I1882" s="15" t="str">
        <f>VLOOKUP($B1882,Patient!$A$2:$I$2017,8,FALSE)</f>
        <v/>
      </c>
      <c r="J1882" s="15" t="str">
        <f>VLOOKUP($B1882,Patient!$A$2:$I$2017,9,FALSE)</f>
        <v/>
      </c>
      <c r="K1882" s="5">
        <v>1403</v>
      </c>
      <c r="L1882" s="3" t="s">
        <v>146</v>
      </c>
      <c r="M1882" s="11" t="str">
        <f>IF(ISNA(VLOOKUP(A1882,Experiment!$B$2:$E$140,4,FALSE)),"",VLOOKUP(A1882,Experiment!$B$2:$E$140,4,FALSE))</f>
        <v/>
      </c>
      <c r="N1882" s="3" t="s">
        <v>53</v>
      </c>
      <c r="O1882" s="3" t="s">
        <v>53</v>
      </c>
      <c r="P1882" s="3" t="s">
        <v>7353</v>
      </c>
      <c r="Q1882" s="3" t="s">
        <v>61</v>
      </c>
      <c r="R1882" s="3" t="s">
        <v>67</v>
      </c>
    </row>
    <row r="1883" spans="1:18" x14ac:dyDescent="0.25">
      <c r="A1883" s="3" t="s">
        <v>7461</v>
      </c>
      <c r="B1883" s="3">
        <v>1989</v>
      </c>
      <c r="C1883" s="15" t="str">
        <f>VLOOKUP($B1883,Patient!$A$2:$I$2017,2,FALSE)</f>
        <v>PHI</v>
      </c>
      <c r="D1883" s="15" t="str">
        <f>VLOOKUP($B1883,Patient!$A$2:$I$2017,3,FALSE)</f>
        <v>NON-HISPANIC</v>
      </c>
      <c r="E1883" s="15" t="str">
        <f>VLOOKUP($B1883,Patient!$A$2:$I$2017,4,FALSE)</f>
        <v>Male</v>
      </c>
      <c r="F1883" s="15" t="str">
        <f>VLOOKUP($B1883,Patient!$A$2:$I$2017,5,FALSE)</f>
        <v>PHI</v>
      </c>
      <c r="G1883" s="15" t="str">
        <f>VLOOKUP($B1883,Patient!$A$2:$I$2017,6,FALSE)</f>
        <v>PHI</v>
      </c>
      <c r="H1883" s="15" t="str">
        <f>VLOOKUP($B1883,Patient!$A$2:$I$2017,7,FALSE)</f>
        <v>PHI</v>
      </c>
      <c r="I1883" s="15" t="str">
        <f>VLOOKUP($B1883,Patient!$A$2:$I$2017,8,FALSE)</f>
        <v>White</v>
      </c>
      <c r="J1883" s="15" t="str">
        <f>VLOOKUP($B1883,Patient!$A$2:$I$2017,9,FALSE)</f>
        <v>Alive</v>
      </c>
      <c r="K1883" s="5">
        <v>1393</v>
      </c>
      <c r="L1883" s="3" t="s">
        <v>146</v>
      </c>
      <c r="M1883" s="11" t="str">
        <f>IF(ISNA(VLOOKUP(A1883,Experiment!$B$2:$E$140,4,FALSE)),"",VLOOKUP(A1883,Experiment!$B$2:$E$140,4,FALSE))</f>
        <v/>
      </c>
      <c r="N1883" s="3" t="s">
        <v>53</v>
      </c>
      <c r="O1883" s="3" t="s">
        <v>53</v>
      </c>
      <c r="P1883" s="3" t="s">
        <v>5738</v>
      </c>
      <c r="Q1883" s="3" t="s">
        <v>61</v>
      </c>
      <c r="R1883" s="3" t="s">
        <v>173</v>
      </c>
    </row>
    <row r="1884" spans="1:18" x14ac:dyDescent="0.25">
      <c r="A1884" s="3" t="s">
        <v>7481</v>
      </c>
      <c r="B1884" s="3">
        <v>1981</v>
      </c>
      <c r="C1884" s="15" t="str">
        <f>VLOOKUP($B1884,Patient!$A$2:$I$2017,2,FALSE)</f>
        <v>PHI</v>
      </c>
      <c r="D1884" s="15" t="str">
        <f>VLOOKUP($B1884,Patient!$A$2:$I$2017,3,FALSE)</f>
        <v>HISPANIC</v>
      </c>
      <c r="E1884" s="15" t="str">
        <f>VLOOKUP($B1884,Patient!$A$2:$I$2017,4,FALSE)</f>
        <v>Female</v>
      </c>
      <c r="F1884" s="15" t="str">
        <f>VLOOKUP($B1884,Patient!$A$2:$I$2017,5,FALSE)</f>
        <v>PHI</v>
      </c>
      <c r="G1884" s="15" t="str">
        <f>VLOOKUP($B1884,Patient!$A$2:$I$2017,6,FALSE)</f>
        <v>PHI</v>
      </c>
      <c r="H1884" s="15" t="str">
        <f>VLOOKUP($B1884,Patient!$A$2:$I$2017,7,FALSE)</f>
        <v>PHI</v>
      </c>
      <c r="I1884" s="15" t="str">
        <f>VLOOKUP($B1884,Patient!$A$2:$I$2017,8,FALSE)</f>
        <v>White</v>
      </c>
      <c r="J1884" s="15" t="str">
        <f>VLOOKUP($B1884,Patient!$A$2:$I$2017,9,FALSE)</f>
        <v>Alive</v>
      </c>
      <c r="K1884" s="5">
        <v>1400</v>
      </c>
      <c r="L1884" s="3" t="s">
        <v>146</v>
      </c>
      <c r="M1884" s="11" t="str">
        <f>IF(ISNA(VLOOKUP(A1884,Experiment!$B$2:$E$140,4,FALSE)),"",VLOOKUP(A1884,Experiment!$B$2:$E$140,4,FALSE))</f>
        <v/>
      </c>
      <c r="N1884" s="3" t="s">
        <v>53</v>
      </c>
      <c r="O1884" s="3" t="s">
        <v>53</v>
      </c>
      <c r="P1884" s="3" t="s">
        <v>5738</v>
      </c>
      <c r="Q1884" s="3" t="s">
        <v>61</v>
      </c>
      <c r="R1884" s="3" t="s">
        <v>66</v>
      </c>
    </row>
    <row r="1885" spans="1:18" x14ac:dyDescent="0.25">
      <c r="A1885" s="3" t="s">
        <v>7456</v>
      </c>
      <c r="B1885" s="3">
        <v>1980</v>
      </c>
      <c r="C1885" s="15" t="str">
        <f>VLOOKUP($B1885,Patient!$A$2:$I$2017,2,FALSE)</f>
        <v>PHI</v>
      </c>
      <c r="D1885" s="15" t="str">
        <f>VLOOKUP($B1885,Patient!$A$2:$I$2017,3,FALSE)</f>
        <v>NON-HISPANIC</v>
      </c>
      <c r="E1885" s="15" t="str">
        <f>VLOOKUP($B1885,Patient!$A$2:$I$2017,4,FALSE)</f>
        <v>Female</v>
      </c>
      <c r="F1885" s="15" t="str">
        <f>VLOOKUP($B1885,Patient!$A$2:$I$2017,5,FALSE)</f>
        <v>PHI</v>
      </c>
      <c r="G1885" s="15" t="str">
        <f>VLOOKUP($B1885,Patient!$A$2:$I$2017,6,FALSE)</f>
        <v>PHI</v>
      </c>
      <c r="H1885" s="15" t="str">
        <f>VLOOKUP($B1885,Patient!$A$2:$I$2017,7,FALSE)</f>
        <v>PHI</v>
      </c>
      <c r="I1885" s="15" t="str">
        <f>VLOOKUP($B1885,Patient!$A$2:$I$2017,8,FALSE)</f>
        <v>White</v>
      </c>
      <c r="J1885" s="15" t="str">
        <f>VLOOKUP($B1885,Patient!$A$2:$I$2017,9,FALSE)</f>
        <v>Deceased</v>
      </c>
      <c r="K1885" s="5">
        <v>1392</v>
      </c>
      <c r="L1885" s="3" t="s">
        <v>146</v>
      </c>
      <c r="M1885" s="11" t="str">
        <f>IF(ISNA(VLOOKUP(A1885,Experiment!$B$2:$E$140,4,FALSE)),"",VLOOKUP(A1885,Experiment!$B$2:$E$140,4,FALSE))</f>
        <v/>
      </c>
      <c r="N1885" s="3" t="s">
        <v>53</v>
      </c>
      <c r="O1885" s="3" t="s">
        <v>53</v>
      </c>
      <c r="P1885" s="3" t="s">
        <v>7453</v>
      </c>
      <c r="Q1885" s="3" t="s">
        <v>61</v>
      </c>
      <c r="R1885" s="3" t="s">
        <v>67</v>
      </c>
    </row>
    <row r="1886" spans="1:18" x14ac:dyDescent="0.25">
      <c r="A1886" s="3" t="s">
        <v>5968</v>
      </c>
      <c r="B1886" s="3">
        <v>1982</v>
      </c>
      <c r="C1886" s="15" t="str">
        <f>VLOOKUP($B1886,Patient!$A$2:$I$2017,2,FALSE)</f>
        <v>PHI</v>
      </c>
      <c r="D1886" s="15" t="str">
        <f>VLOOKUP($B1886,Patient!$A$2:$I$2017,3,FALSE)</f>
        <v/>
      </c>
      <c r="E1886" s="15" t="str">
        <f>VLOOKUP($B1886,Patient!$A$2:$I$2017,4,FALSE)</f>
        <v>Female</v>
      </c>
      <c r="F1886" s="15" t="str">
        <f>VLOOKUP($B1886,Patient!$A$2:$I$2017,5,FALSE)</f>
        <v>PHI</v>
      </c>
      <c r="G1886" s="15" t="str">
        <f>VLOOKUP($B1886,Patient!$A$2:$I$2017,6,FALSE)</f>
        <v>PHI</v>
      </c>
      <c r="H1886" s="15" t="str">
        <f>VLOOKUP($B1886,Patient!$A$2:$I$2017,7,FALSE)</f>
        <v>PHI</v>
      </c>
      <c r="I1886" s="15" t="str">
        <f>VLOOKUP($B1886,Patient!$A$2:$I$2017,8,FALSE)</f>
        <v/>
      </c>
      <c r="J1886" s="15" t="str">
        <f>VLOOKUP($B1886,Patient!$A$2:$I$2017,9,FALSE)</f>
        <v/>
      </c>
      <c r="K1886" s="5">
        <v>1082</v>
      </c>
      <c r="L1886" s="3" t="s">
        <v>146</v>
      </c>
      <c r="M1886" s="11" t="str">
        <f>IF(ISNA(VLOOKUP(A1886,Experiment!$B$2:$E$140,4,FALSE)),"",VLOOKUP(A1886,Experiment!$B$2:$E$140,4,FALSE))</f>
        <v/>
      </c>
      <c r="N1886" s="3" t="s">
        <v>53</v>
      </c>
      <c r="O1886" s="3" t="s">
        <v>53</v>
      </c>
      <c r="P1886" s="3" t="s">
        <v>5964</v>
      </c>
      <c r="Q1886" s="3" t="s">
        <v>61</v>
      </c>
      <c r="R1886" s="3" t="s">
        <v>173</v>
      </c>
    </row>
    <row r="1887" spans="1:18" x14ac:dyDescent="0.25">
      <c r="A1887" s="3" t="s">
        <v>7504</v>
      </c>
      <c r="B1887" s="3">
        <v>1983</v>
      </c>
      <c r="C1887" s="15" t="str">
        <f>VLOOKUP($B1887,Patient!$A$2:$I$2017,2,FALSE)</f>
        <v>PHI</v>
      </c>
      <c r="D1887" s="15" t="str">
        <f>VLOOKUP($B1887,Patient!$A$2:$I$2017,3,FALSE)</f>
        <v/>
      </c>
      <c r="E1887" s="15" t="str">
        <f>VLOOKUP($B1887,Patient!$A$2:$I$2017,4,FALSE)</f>
        <v>Female</v>
      </c>
      <c r="F1887" s="15" t="str">
        <f>VLOOKUP($B1887,Patient!$A$2:$I$2017,5,FALSE)</f>
        <v>PHI</v>
      </c>
      <c r="G1887" s="15" t="str">
        <f>VLOOKUP($B1887,Patient!$A$2:$I$2017,6,FALSE)</f>
        <v>PHI</v>
      </c>
      <c r="H1887" s="15" t="str">
        <f>VLOOKUP($B1887,Patient!$A$2:$I$2017,7,FALSE)</f>
        <v>PHI</v>
      </c>
      <c r="I1887" s="15" t="str">
        <f>VLOOKUP($B1887,Patient!$A$2:$I$2017,8,FALSE)</f>
        <v/>
      </c>
      <c r="J1887" s="15" t="str">
        <f>VLOOKUP($B1887,Patient!$A$2:$I$2017,9,FALSE)</f>
        <v/>
      </c>
      <c r="K1887" s="5">
        <v>1405</v>
      </c>
      <c r="L1887" s="3" t="s">
        <v>146</v>
      </c>
      <c r="M1887" s="11" t="str">
        <f>IF(ISNA(VLOOKUP(A1887,Experiment!$B$2:$E$140,4,FALSE)),"",VLOOKUP(A1887,Experiment!$B$2:$E$140,4,FALSE))</f>
        <v/>
      </c>
      <c r="N1887" s="3" t="s">
        <v>53</v>
      </c>
      <c r="O1887" s="3" t="s">
        <v>53</v>
      </c>
      <c r="P1887" s="3" t="s">
        <v>7476</v>
      </c>
      <c r="Q1887" s="3" t="s">
        <v>61</v>
      </c>
      <c r="R1887" s="3" t="s">
        <v>172</v>
      </c>
    </row>
    <row r="1888" spans="1:18" x14ac:dyDescent="0.25">
      <c r="A1888" s="3" t="s">
        <v>7354</v>
      </c>
      <c r="B1888" s="3">
        <v>1996</v>
      </c>
      <c r="C1888" s="15" t="str">
        <f>VLOOKUP($B1888,Patient!$A$2:$I$2017,2,FALSE)</f>
        <v>PHI</v>
      </c>
      <c r="D1888" s="15" t="str">
        <f>VLOOKUP($B1888,Patient!$A$2:$I$2017,3,FALSE)</f>
        <v/>
      </c>
      <c r="E1888" s="15" t="str">
        <f>VLOOKUP($B1888,Patient!$A$2:$I$2017,4,FALSE)</f>
        <v>Male</v>
      </c>
      <c r="F1888" s="15" t="str">
        <f>VLOOKUP($B1888,Patient!$A$2:$I$2017,5,FALSE)</f>
        <v>PHI</v>
      </c>
      <c r="G1888" s="15" t="str">
        <f>VLOOKUP($B1888,Patient!$A$2:$I$2017,6,FALSE)</f>
        <v>PHI</v>
      </c>
      <c r="H1888" s="15" t="str">
        <f>VLOOKUP($B1888,Patient!$A$2:$I$2017,7,FALSE)</f>
        <v>PHI</v>
      </c>
      <c r="I1888" s="15" t="str">
        <f>VLOOKUP($B1888,Patient!$A$2:$I$2017,8,FALSE)</f>
        <v/>
      </c>
      <c r="J1888" s="15" t="str">
        <f>VLOOKUP($B1888,Patient!$A$2:$I$2017,9,FALSE)</f>
        <v/>
      </c>
      <c r="K1888" s="5">
        <v>1412</v>
      </c>
      <c r="L1888" s="3" t="s">
        <v>146</v>
      </c>
      <c r="M1888" s="11" t="str">
        <f>IF(ISNA(VLOOKUP(A1888,Experiment!$B$2:$E$140,4,FALSE)),"",VLOOKUP(A1888,Experiment!$B$2:$E$140,4,FALSE))</f>
        <v/>
      </c>
      <c r="N1888" s="3" t="s">
        <v>53</v>
      </c>
      <c r="O1888" s="3" t="s">
        <v>53</v>
      </c>
      <c r="P1888" s="3" t="s">
        <v>5738</v>
      </c>
      <c r="Q1888" s="3" t="s">
        <v>53</v>
      </c>
      <c r="R1888" s="3" t="s">
        <v>53</v>
      </c>
    </row>
    <row r="1889" spans="1:18" x14ac:dyDescent="0.25">
      <c r="A1889" s="3" t="s">
        <v>7545</v>
      </c>
      <c r="B1889" s="3">
        <v>1993</v>
      </c>
      <c r="C1889" s="15" t="str">
        <f>VLOOKUP($B1889,Patient!$A$2:$I$2017,2,FALSE)</f>
        <v>PHI</v>
      </c>
      <c r="D1889" s="15" t="str">
        <f>VLOOKUP($B1889,Patient!$A$2:$I$2017,3,FALSE)</f>
        <v/>
      </c>
      <c r="E1889" s="15" t="str">
        <f>VLOOKUP($B1889,Patient!$A$2:$I$2017,4,FALSE)</f>
        <v>Male</v>
      </c>
      <c r="F1889" s="15" t="str">
        <f>VLOOKUP($B1889,Patient!$A$2:$I$2017,5,FALSE)</f>
        <v>PHI</v>
      </c>
      <c r="G1889" s="15" t="str">
        <f>VLOOKUP($B1889,Patient!$A$2:$I$2017,6,FALSE)</f>
        <v>PHI</v>
      </c>
      <c r="H1889" s="15" t="str">
        <f>VLOOKUP($B1889,Patient!$A$2:$I$2017,7,FALSE)</f>
        <v>PHI</v>
      </c>
      <c r="I1889" s="15" t="str">
        <f>VLOOKUP($B1889,Patient!$A$2:$I$2017,8,FALSE)</f>
        <v/>
      </c>
      <c r="J1889" s="15" t="str">
        <f>VLOOKUP($B1889,Patient!$A$2:$I$2017,9,FALSE)</f>
        <v/>
      </c>
      <c r="K1889" s="5">
        <v>1424</v>
      </c>
      <c r="L1889" s="3" t="s">
        <v>74</v>
      </c>
      <c r="M1889" s="11" t="str">
        <f>IF(ISNA(VLOOKUP(A1889,Experiment!$B$2:$E$140,4,FALSE)),"",VLOOKUP(A1889,Experiment!$B$2:$E$140,4,FALSE))</f>
        <v/>
      </c>
      <c r="N1889" s="3" t="s">
        <v>3703</v>
      </c>
      <c r="O1889" s="3" t="s">
        <v>400</v>
      </c>
      <c r="P1889" s="3" t="s">
        <v>7476</v>
      </c>
      <c r="Q1889" s="3" t="s">
        <v>111</v>
      </c>
      <c r="R1889" s="3" t="s">
        <v>179</v>
      </c>
    </row>
    <row r="1890" spans="1:18" x14ac:dyDescent="0.25">
      <c r="A1890" s="3" t="s">
        <v>7544</v>
      </c>
      <c r="B1890" s="3">
        <v>1990</v>
      </c>
      <c r="C1890" s="15" t="str">
        <f>VLOOKUP($B1890,Patient!$A$2:$I$2017,2,FALSE)</f>
        <v>PHI</v>
      </c>
      <c r="D1890" s="15" t="str">
        <f>VLOOKUP($B1890,Patient!$A$2:$I$2017,3,FALSE)</f>
        <v>NON-HISPANIC</v>
      </c>
      <c r="E1890" s="15" t="str">
        <f>VLOOKUP($B1890,Patient!$A$2:$I$2017,4,FALSE)</f>
        <v>Female</v>
      </c>
      <c r="F1890" s="15" t="str">
        <f>VLOOKUP($B1890,Patient!$A$2:$I$2017,5,FALSE)</f>
        <v>PHI</v>
      </c>
      <c r="G1890" s="15" t="str">
        <f>VLOOKUP($B1890,Patient!$A$2:$I$2017,6,FALSE)</f>
        <v>PHI</v>
      </c>
      <c r="H1890" s="15" t="str">
        <f>VLOOKUP($B1890,Patient!$A$2:$I$2017,7,FALSE)</f>
        <v>PHI</v>
      </c>
      <c r="I1890" s="15" t="str">
        <f>VLOOKUP($B1890,Patient!$A$2:$I$2017,8,FALSE)</f>
        <v>White</v>
      </c>
      <c r="J1890" s="15" t="str">
        <f>VLOOKUP($B1890,Patient!$A$2:$I$2017,9,FALSE)</f>
        <v>Alive</v>
      </c>
      <c r="K1890" s="5">
        <v>1424</v>
      </c>
      <c r="L1890" s="3" t="s">
        <v>146</v>
      </c>
      <c r="M1890" s="11" t="str">
        <f>IF(ISNA(VLOOKUP(A1890,Experiment!$B$2:$E$140,4,FALSE)),"",VLOOKUP(A1890,Experiment!$B$2:$E$140,4,FALSE))</f>
        <v/>
      </c>
      <c r="N1890" s="3" t="s">
        <v>53</v>
      </c>
      <c r="O1890" s="3" t="s">
        <v>53</v>
      </c>
      <c r="P1890" s="3" t="s">
        <v>5738</v>
      </c>
      <c r="Q1890" s="3" t="s">
        <v>111</v>
      </c>
      <c r="R1890" s="3" t="s">
        <v>179</v>
      </c>
    </row>
    <row r="1891" spans="1:18" x14ac:dyDescent="0.25">
      <c r="A1891" s="3" t="s">
        <v>7518</v>
      </c>
      <c r="B1891" s="3">
        <v>1991</v>
      </c>
      <c r="C1891" s="15" t="str">
        <f>VLOOKUP($B1891,Patient!$A$2:$I$2017,2,FALSE)</f>
        <v>PHI</v>
      </c>
      <c r="D1891" s="15" t="str">
        <f>VLOOKUP($B1891,Patient!$A$2:$I$2017,3,FALSE)</f>
        <v/>
      </c>
      <c r="E1891" s="15" t="str">
        <f>VLOOKUP($B1891,Patient!$A$2:$I$2017,4,FALSE)</f>
        <v>Female</v>
      </c>
      <c r="F1891" s="15" t="str">
        <f>VLOOKUP($B1891,Patient!$A$2:$I$2017,5,FALSE)</f>
        <v>PHI</v>
      </c>
      <c r="G1891" s="15" t="str">
        <f>VLOOKUP($B1891,Patient!$A$2:$I$2017,6,FALSE)</f>
        <v>PHI</v>
      </c>
      <c r="H1891" s="15" t="str">
        <f>VLOOKUP($B1891,Patient!$A$2:$I$2017,7,FALSE)</f>
        <v>PHI</v>
      </c>
      <c r="I1891" s="15" t="str">
        <f>VLOOKUP($B1891,Patient!$A$2:$I$2017,8,FALSE)</f>
        <v/>
      </c>
      <c r="J1891" s="15" t="str">
        <f>VLOOKUP($B1891,Patient!$A$2:$I$2017,9,FALSE)</f>
        <v/>
      </c>
      <c r="K1891" s="5">
        <v>1411</v>
      </c>
      <c r="L1891" s="3" t="s">
        <v>93</v>
      </c>
      <c r="M1891" s="11" t="str">
        <f>IF(ISNA(VLOOKUP(A1891,Experiment!$B$2:$E$140,4,FALSE)),"",VLOOKUP(A1891,Experiment!$B$2:$E$140,4,FALSE))</f>
        <v/>
      </c>
      <c r="N1891" s="3" t="s">
        <v>7516</v>
      </c>
      <c r="O1891" s="3" t="s">
        <v>434</v>
      </c>
      <c r="P1891" s="3" t="s">
        <v>7476</v>
      </c>
      <c r="Q1891" s="3" t="s">
        <v>61</v>
      </c>
      <c r="R1891" s="3" t="s">
        <v>53</v>
      </c>
    </row>
    <row r="1892" spans="1:18" x14ac:dyDescent="0.25">
      <c r="A1892" s="3" t="s">
        <v>7519</v>
      </c>
      <c r="B1892" s="3">
        <v>1992</v>
      </c>
      <c r="C1892" s="15" t="str">
        <f>VLOOKUP($B1892,Patient!$A$2:$I$2017,2,FALSE)</f>
        <v>PHI</v>
      </c>
      <c r="D1892" s="15" t="str">
        <f>VLOOKUP($B1892,Patient!$A$2:$I$2017,3,FALSE)</f>
        <v/>
      </c>
      <c r="E1892" s="15" t="str">
        <f>VLOOKUP($B1892,Patient!$A$2:$I$2017,4,FALSE)</f>
        <v>Female</v>
      </c>
      <c r="F1892" s="15" t="str">
        <f>VLOOKUP($B1892,Patient!$A$2:$I$2017,5,FALSE)</f>
        <v>PHI</v>
      </c>
      <c r="G1892" s="15" t="str">
        <f>VLOOKUP($B1892,Patient!$A$2:$I$2017,6,FALSE)</f>
        <v>PHI</v>
      </c>
      <c r="H1892" s="15" t="str">
        <f>VLOOKUP($B1892,Patient!$A$2:$I$2017,7,FALSE)</f>
        <v>PHI</v>
      </c>
      <c r="I1892" s="15" t="str">
        <f>VLOOKUP($B1892,Patient!$A$2:$I$2017,8,FALSE)</f>
        <v/>
      </c>
      <c r="J1892" s="15" t="str">
        <f>VLOOKUP($B1892,Patient!$A$2:$I$2017,9,FALSE)</f>
        <v/>
      </c>
      <c r="K1892" s="5">
        <v>1411</v>
      </c>
      <c r="L1892" s="3" t="s">
        <v>146</v>
      </c>
      <c r="M1892" s="11" t="str">
        <f>IF(ISNA(VLOOKUP(A1892,Experiment!$B$2:$E$140,4,FALSE)),"",VLOOKUP(A1892,Experiment!$B$2:$E$140,4,FALSE))</f>
        <v/>
      </c>
      <c r="N1892" s="3" t="s">
        <v>53</v>
      </c>
      <c r="O1892" s="3" t="s">
        <v>53</v>
      </c>
      <c r="P1892" s="3" t="s">
        <v>7476</v>
      </c>
      <c r="Q1892" s="3" t="s">
        <v>61</v>
      </c>
      <c r="R1892" s="3" t="s">
        <v>53</v>
      </c>
    </row>
    <row r="1893" spans="1:18" x14ac:dyDescent="0.25">
      <c r="A1893" s="3" t="s">
        <v>3043</v>
      </c>
      <c r="B1893" s="3">
        <v>1985</v>
      </c>
      <c r="C1893" s="15" t="str">
        <f>VLOOKUP($B1893,Patient!$A$2:$I$2017,2,FALSE)</f>
        <v>PHI</v>
      </c>
      <c r="D1893" s="15" t="str">
        <f>VLOOKUP($B1893,Patient!$A$2:$I$2017,3,FALSE)</f>
        <v/>
      </c>
      <c r="E1893" s="15" t="str">
        <f>VLOOKUP($B1893,Patient!$A$2:$I$2017,4,FALSE)</f>
        <v>Female</v>
      </c>
      <c r="F1893" s="15" t="str">
        <f>VLOOKUP($B1893,Patient!$A$2:$I$2017,5,FALSE)</f>
        <v>PHI</v>
      </c>
      <c r="G1893" s="15" t="str">
        <f>VLOOKUP($B1893,Patient!$A$2:$I$2017,6,FALSE)</f>
        <v>PHI</v>
      </c>
      <c r="H1893" s="15" t="str">
        <f>VLOOKUP($B1893,Patient!$A$2:$I$2017,7,FALSE)</f>
        <v>PHI</v>
      </c>
      <c r="I1893" s="15" t="str">
        <f>VLOOKUP($B1893,Patient!$A$2:$I$2017,8,FALSE)</f>
        <v/>
      </c>
      <c r="J1893" s="15" t="str">
        <f>VLOOKUP($B1893,Patient!$A$2:$I$2017,9,FALSE)</f>
        <v/>
      </c>
      <c r="K1893" s="5">
        <v>586</v>
      </c>
      <c r="L1893" s="3" t="s">
        <v>93</v>
      </c>
      <c r="M1893" s="11" t="str">
        <f>IF(ISNA(VLOOKUP(A1893,Experiment!$B$2:$E$140,4,FALSE)),"",VLOOKUP(A1893,Experiment!$B$2:$E$140,4,FALSE))</f>
        <v/>
      </c>
      <c r="N1893" s="3" t="s">
        <v>3040</v>
      </c>
      <c r="O1893" s="3" t="s">
        <v>3041</v>
      </c>
      <c r="P1893" s="3" t="s">
        <v>3042</v>
      </c>
      <c r="Q1893" s="3" t="s">
        <v>61</v>
      </c>
      <c r="R1893" s="3" t="s">
        <v>533</v>
      </c>
    </row>
    <row r="1894" spans="1:18" x14ac:dyDescent="0.25">
      <c r="A1894" s="3" t="s">
        <v>7507</v>
      </c>
      <c r="B1894" s="3">
        <v>1986</v>
      </c>
      <c r="C1894" s="15" t="str">
        <f>VLOOKUP($B1894,Patient!$A$2:$I$2017,2,FALSE)</f>
        <v>PHI</v>
      </c>
      <c r="D1894" s="15" t="str">
        <f>VLOOKUP($B1894,Patient!$A$2:$I$2017,3,FALSE)</f>
        <v/>
      </c>
      <c r="E1894" s="15" t="str">
        <f>VLOOKUP($B1894,Patient!$A$2:$I$2017,4,FALSE)</f>
        <v>Male</v>
      </c>
      <c r="F1894" s="15" t="str">
        <f>VLOOKUP($B1894,Patient!$A$2:$I$2017,5,FALSE)</f>
        <v>PHI</v>
      </c>
      <c r="G1894" s="15" t="str">
        <f>VLOOKUP($B1894,Patient!$A$2:$I$2017,6,FALSE)</f>
        <v>PHI</v>
      </c>
      <c r="H1894" s="15" t="str">
        <f>VLOOKUP($B1894,Patient!$A$2:$I$2017,7,FALSE)</f>
        <v>PHI</v>
      </c>
      <c r="I1894" s="15" t="str">
        <f>VLOOKUP($B1894,Patient!$A$2:$I$2017,8,FALSE)</f>
        <v/>
      </c>
      <c r="J1894" s="15" t="str">
        <f>VLOOKUP($B1894,Patient!$A$2:$I$2017,9,FALSE)</f>
        <v/>
      </c>
      <c r="K1894" s="5">
        <v>1406</v>
      </c>
      <c r="L1894" s="3" t="s">
        <v>93</v>
      </c>
      <c r="M1894" s="11" t="str">
        <f>IF(ISNA(VLOOKUP(A1894,Experiment!$B$2:$E$140,4,FALSE)),"",VLOOKUP(A1894,Experiment!$B$2:$E$140,4,FALSE))</f>
        <v/>
      </c>
      <c r="N1894" s="3" t="s">
        <v>7386</v>
      </c>
      <c r="O1894" s="3" t="s">
        <v>7506</v>
      </c>
      <c r="P1894" s="3" t="s">
        <v>3042</v>
      </c>
      <c r="Q1894" s="3" t="s">
        <v>61</v>
      </c>
      <c r="R1894" s="3" t="s">
        <v>160</v>
      </c>
    </row>
    <row r="1895" spans="1:18" x14ac:dyDescent="0.25">
      <c r="A1895" s="3" t="s">
        <v>7509</v>
      </c>
      <c r="B1895" s="3">
        <v>1987</v>
      </c>
      <c r="C1895" s="15" t="str">
        <f>VLOOKUP($B1895,Patient!$A$2:$I$2017,2,FALSE)</f>
        <v>PHI</v>
      </c>
      <c r="D1895" s="15" t="str">
        <f>VLOOKUP($B1895,Patient!$A$2:$I$2017,3,FALSE)</f>
        <v>NON-HISPANIC</v>
      </c>
      <c r="E1895" s="15" t="str">
        <f>VLOOKUP($B1895,Patient!$A$2:$I$2017,4,FALSE)</f>
        <v>Female</v>
      </c>
      <c r="F1895" s="15" t="str">
        <f>VLOOKUP($B1895,Patient!$A$2:$I$2017,5,FALSE)</f>
        <v>PHI</v>
      </c>
      <c r="G1895" s="15" t="str">
        <f>VLOOKUP($B1895,Patient!$A$2:$I$2017,6,FALSE)</f>
        <v>PHI</v>
      </c>
      <c r="H1895" s="15" t="str">
        <f>VLOOKUP($B1895,Patient!$A$2:$I$2017,7,FALSE)</f>
        <v>PHI</v>
      </c>
      <c r="I1895" s="15" t="str">
        <f>VLOOKUP($B1895,Patient!$A$2:$I$2017,8,FALSE)</f>
        <v>White</v>
      </c>
      <c r="J1895" s="15" t="str">
        <f>VLOOKUP($B1895,Patient!$A$2:$I$2017,9,FALSE)</f>
        <v>Alive</v>
      </c>
      <c r="K1895" s="5">
        <v>1406</v>
      </c>
      <c r="L1895" s="3" t="s">
        <v>74</v>
      </c>
      <c r="M1895" s="11" t="str">
        <f>IF(ISNA(VLOOKUP(A1895,Experiment!$B$2:$E$140,4,FALSE)),"",VLOOKUP(A1895,Experiment!$B$2:$E$140,4,FALSE))</f>
        <v/>
      </c>
      <c r="N1895" s="3" t="s">
        <v>7508</v>
      </c>
      <c r="O1895" s="3" t="s">
        <v>4401</v>
      </c>
      <c r="P1895" s="3" t="s">
        <v>3042</v>
      </c>
      <c r="Q1895" s="3" t="s">
        <v>61</v>
      </c>
      <c r="R1895" s="3" t="s">
        <v>160</v>
      </c>
    </row>
    <row r="1896" spans="1:18" x14ac:dyDescent="0.25">
      <c r="A1896" s="3" t="s">
        <v>7512</v>
      </c>
      <c r="B1896" s="3">
        <v>1988</v>
      </c>
      <c r="C1896" s="15" t="str">
        <f>VLOOKUP($B1896,Patient!$A$2:$I$2017,2,FALSE)</f>
        <v>PHI</v>
      </c>
      <c r="D1896" s="15" t="str">
        <f>VLOOKUP($B1896,Patient!$A$2:$I$2017,3,FALSE)</f>
        <v>NON-HISPANIC</v>
      </c>
      <c r="E1896" s="15" t="str">
        <f>VLOOKUP($B1896,Patient!$A$2:$I$2017,4,FALSE)</f>
        <v>Male</v>
      </c>
      <c r="F1896" s="15" t="str">
        <f>VLOOKUP($B1896,Patient!$A$2:$I$2017,5,FALSE)</f>
        <v>PHI</v>
      </c>
      <c r="G1896" s="15" t="str">
        <f>VLOOKUP($B1896,Patient!$A$2:$I$2017,6,FALSE)</f>
        <v>PHI</v>
      </c>
      <c r="H1896" s="15" t="str">
        <f>VLOOKUP($B1896,Patient!$A$2:$I$2017,7,FALSE)</f>
        <v>PHI</v>
      </c>
      <c r="I1896" s="15" t="str">
        <f>VLOOKUP($B1896,Patient!$A$2:$I$2017,8,FALSE)</f>
        <v>White</v>
      </c>
      <c r="J1896" s="15" t="str">
        <f>VLOOKUP($B1896,Patient!$A$2:$I$2017,9,FALSE)</f>
        <v>Alive</v>
      </c>
      <c r="K1896" s="5">
        <v>1409</v>
      </c>
      <c r="L1896" s="3" t="s">
        <v>93</v>
      </c>
      <c r="M1896" s="11" t="str">
        <f>IF(ISNA(VLOOKUP(A1896,Experiment!$B$2:$E$140,4,FALSE)),"",VLOOKUP(A1896,Experiment!$B$2:$E$140,4,FALSE))</f>
        <v/>
      </c>
      <c r="N1896" s="3" t="s">
        <v>4867</v>
      </c>
      <c r="O1896" s="3" t="s">
        <v>3226</v>
      </c>
      <c r="P1896" s="3" t="s">
        <v>2941</v>
      </c>
      <c r="Q1896" s="3" t="s">
        <v>321</v>
      </c>
      <c r="R1896" s="3" t="s">
        <v>883</v>
      </c>
    </row>
    <row r="1897" spans="1:18" x14ac:dyDescent="0.25">
      <c r="A1897" s="3" t="s">
        <v>2943</v>
      </c>
      <c r="B1897" s="3">
        <v>1994</v>
      </c>
      <c r="C1897" s="15" t="str">
        <f>VLOOKUP($B1897,Patient!$A$2:$I$2017,2,FALSE)</f>
        <v>PHI</v>
      </c>
      <c r="D1897" s="15" t="str">
        <f>VLOOKUP($B1897,Patient!$A$2:$I$2017,3,FALSE)</f>
        <v/>
      </c>
      <c r="E1897" s="15" t="str">
        <f>VLOOKUP($B1897,Patient!$A$2:$I$2017,4,FALSE)</f>
        <v>Male</v>
      </c>
      <c r="F1897" s="15" t="str">
        <f>VLOOKUP($B1897,Patient!$A$2:$I$2017,5,FALSE)</f>
        <v>PHI</v>
      </c>
      <c r="G1897" s="15" t="str">
        <f>VLOOKUP($B1897,Patient!$A$2:$I$2017,6,FALSE)</f>
        <v>PHI</v>
      </c>
      <c r="H1897" s="15" t="str">
        <f>VLOOKUP($B1897,Patient!$A$2:$I$2017,7,FALSE)</f>
        <v>PHI</v>
      </c>
      <c r="I1897" s="15" t="str">
        <f>VLOOKUP($B1897,Patient!$A$2:$I$2017,8,FALSE)</f>
        <v/>
      </c>
      <c r="J1897" s="15" t="str">
        <f>VLOOKUP($B1897,Patient!$A$2:$I$2017,9,FALSE)</f>
        <v/>
      </c>
      <c r="K1897" s="5">
        <v>571</v>
      </c>
      <c r="L1897" s="3" t="s">
        <v>74</v>
      </c>
      <c r="M1897" s="11" t="str">
        <f>IF(ISNA(VLOOKUP(A1897,Experiment!$B$2:$E$140,4,FALSE)),"",VLOOKUP(A1897,Experiment!$B$2:$E$140,4,FALSE))</f>
        <v/>
      </c>
      <c r="N1897" s="3" t="s">
        <v>2940</v>
      </c>
      <c r="O1897" s="3" t="s">
        <v>400</v>
      </c>
      <c r="P1897" s="3" t="s">
        <v>2941</v>
      </c>
      <c r="Q1897" s="3" t="s">
        <v>485</v>
      </c>
      <c r="R1897" s="3" t="s">
        <v>2452</v>
      </c>
    </row>
    <row r="1898" spans="1:18" x14ac:dyDescent="0.25">
      <c r="A1898" s="3" t="s">
        <v>6225</v>
      </c>
      <c r="B1898" s="3">
        <v>1998</v>
      </c>
      <c r="C1898" s="15" t="str">
        <f>VLOOKUP($B1898,Patient!$A$2:$I$2017,2,FALSE)</f>
        <v>PHI</v>
      </c>
      <c r="D1898" s="15" t="str">
        <f>VLOOKUP($B1898,Patient!$A$2:$I$2017,3,FALSE)</f>
        <v>NON-HISPANIC</v>
      </c>
      <c r="E1898" s="15" t="str">
        <f>VLOOKUP($B1898,Patient!$A$2:$I$2017,4,FALSE)</f>
        <v>Male</v>
      </c>
      <c r="F1898" s="15" t="str">
        <f>VLOOKUP($B1898,Patient!$A$2:$I$2017,5,FALSE)</f>
        <v>PHI</v>
      </c>
      <c r="G1898" s="15" t="str">
        <f>VLOOKUP($B1898,Patient!$A$2:$I$2017,6,FALSE)</f>
        <v>PHI</v>
      </c>
      <c r="H1898" s="15" t="str">
        <f>VLOOKUP($B1898,Patient!$A$2:$I$2017,7,FALSE)</f>
        <v>PHI</v>
      </c>
      <c r="I1898" s="15" t="str">
        <f>VLOOKUP($B1898,Patient!$A$2:$I$2017,8,FALSE)</f>
        <v>White</v>
      </c>
      <c r="J1898" s="15" t="str">
        <f>VLOOKUP($B1898,Patient!$A$2:$I$2017,9,FALSE)</f>
        <v>Deceased</v>
      </c>
      <c r="K1898" s="5">
        <v>1128</v>
      </c>
      <c r="L1898" s="3" t="s">
        <v>74</v>
      </c>
      <c r="M1898" s="11" t="str">
        <f>IF(ISNA(VLOOKUP(A1898,Experiment!$B$2:$E$140,4,FALSE)),"",VLOOKUP(A1898,Experiment!$B$2:$E$140,4,FALSE))</f>
        <v/>
      </c>
      <c r="N1898" s="3" t="s">
        <v>6224</v>
      </c>
      <c r="O1898" s="3" t="s">
        <v>2388</v>
      </c>
      <c r="P1898" s="3" t="s">
        <v>2941</v>
      </c>
      <c r="Q1898" s="3" t="s">
        <v>485</v>
      </c>
      <c r="R1898" s="3" t="s">
        <v>2452</v>
      </c>
    </row>
    <row r="1899" spans="1:18" x14ac:dyDescent="0.25">
      <c r="A1899" s="3" t="s">
        <v>7521</v>
      </c>
      <c r="B1899" s="3">
        <v>1999</v>
      </c>
      <c r="C1899" s="15" t="str">
        <f>VLOOKUP($B1899,Patient!$A$2:$I$2017,2,FALSE)</f>
        <v>PHI</v>
      </c>
      <c r="D1899" s="15" t="str">
        <f>VLOOKUP($B1899,Patient!$A$2:$I$2017,3,FALSE)</f>
        <v>HISPANIC</v>
      </c>
      <c r="E1899" s="15" t="str">
        <f>VLOOKUP($B1899,Patient!$A$2:$I$2017,4,FALSE)</f>
        <v>Male</v>
      </c>
      <c r="F1899" s="15" t="str">
        <f>VLOOKUP($B1899,Patient!$A$2:$I$2017,5,FALSE)</f>
        <v>PHI</v>
      </c>
      <c r="G1899" s="15" t="str">
        <f>VLOOKUP($B1899,Patient!$A$2:$I$2017,6,FALSE)</f>
        <v>PHI</v>
      </c>
      <c r="H1899" s="15" t="str">
        <f>VLOOKUP($B1899,Patient!$A$2:$I$2017,7,FALSE)</f>
        <v>PHI</v>
      </c>
      <c r="I1899" s="15" t="str">
        <f>VLOOKUP($B1899,Patient!$A$2:$I$2017,8,FALSE)</f>
        <v>White</v>
      </c>
      <c r="J1899" s="15" t="str">
        <f>VLOOKUP($B1899,Patient!$A$2:$I$2017,9,FALSE)</f>
        <v>Alive</v>
      </c>
      <c r="K1899" s="5">
        <v>1413</v>
      </c>
      <c r="L1899" s="3" t="s">
        <v>93</v>
      </c>
      <c r="M1899" s="11" t="str">
        <f>IF(ISNA(VLOOKUP(A1899,Experiment!$B$2:$E$140,4,FALSE)),"",VLOOKUP(A1899,Experiment!$B$2:$E$140,4,FALSE))</f>
        <v/>
      </c>
      <c r="N1899" s="3" t="s">
        <v>3218</v>
      </c>
      <c r="O1899" s="3" t="s">
        <v>4879</v>
      </c>
      <c r="P1899" s="3" t="s">
        <v>2941</v>
      </c>
      <c r="Q1899" s="3" t="s">
        <v>485</v>
      </c>
      <c r="R1899" s="3" t="s">
        <v>2566</v>
      </c>
    </row>
    <row r="1900" spans="1:18" x14ac:dyDescent="0.25">
      <c r="A1900" s="3" t="s">
        <v>6368</v>
      </c>
      <c r="B1900" s="3">
        <v>2000</v>
      </c>
      <c r="C1900" s="15" t="str">
        <f>VLOOKUP($B1900,Patient!$A$2:$I$2017,2,FALSE)</f>
        <v>PHI</v>
      </c>
      <c r="D1900" s="15" t="str">
        <f>VLOOKUP($B1900,Patient!$A$2:$I$2017,3,FALSE)</f>
        <v>NON-HISPANIC</v>
      </c>
      <c r="E1900" s="15" t="str">
        <f>VLOOKUP($B1900,Patient!$A$2:$I$2017,4,FALSE)</f>
        <v>Male</v>
      </c>
      <c r="F1900" s="15" t="str">
        <f>VLOOKUP($B1900,Patient!$A$2:$I$2017,5,FALSE)</f>
        <v>PHI</v>
      </c>
      <c r="G1900" s="15" t="str">
        <f>VLOOKUP($B1900,Patient!$A$2:$I$2017,6,FALSE)</f>
        <v>PHI</v>
      </c>
      <c r="H1900" s="15" t="str">
        <f>VLOOKUP($B1900,Patient!$A$2:$I$2017,7,FALSE)</f>
        <v>PHI</v>
      </c>
      <c r="I1900" s="15" t="str">
        <f>VLOOKUP($B1900,Patient!$A$2:$I$2017,8,FALSE)</f>
        <v>White</v>
      </c>
      <c r="J1900" s="15" t="str">
        <f>VLOOKUP($B1900,Patient!$A$2:$I$2017,9,FALSE)</f>
        <v>Alive</v>
      </c>
      <c r="K1900" s="5">
        <v>1154</v>
      </c>
      <c r="L1900" s="3" t="s">
        <v>74</v>
      </c>
      <c r="M1900" s="11" t="str">
        <f>IF(ISNA(VLOOKUP(A1900,Experiment!$B$2:$E$140,4,FALSE)),"",VLOOKUP(A1900,Experiment!$B$2:$E$140,4,FALSE))</f>
        <v/>
      </c>
      <c r="N1900" s="3" t="s">
        <v>5341</v>
      </c>
      <c r="O1900" s="3" t="s">
        <v>2471</v>
      </c>
      <c r="P1900" s="3" t="s">
        <v>2941</v>
      </c>
      <c r="Q1900" s="3" t="s">
        <v>485</v>
      </c>
      <c r="R1900" s="3" t="s">
        <v>2452</v>
      </c>
    </row>
    <row r="1901" spans="1:18" x14ac:dyDescent="0.25">
      <c r="A1901" s="3" t="s">
        <v>7524</v>
      </c>
      <c r="B1901" s="3">
        <v>2002</v>
      </c>
      <c r="C1901" s="15" t="str">
        <f>VLOOKUP($B1901,Patient!$A$2:$I$2017,2,FALSE)</f>
        <v>PHI</v>
      </c>
      <c r="D1901" s="15" t="str">
        <f>VLOOKUP($B1901,Patient!$A$2:$I$2017,3,FALSE)</f>
        <v/>
      </c>
      <c r="E1901" s="15" t="str">
        <f>VLOOKUP($B1901,Patient!$A$2:$I$2017,4,FALSE)</f>
        <v/>
      </c>
      <c r="F1901" s="15" t="str">
        <f>VLOOKUP($B1901,Patient!$A$2:$I$2017,5,FALSE)</f>
        <v>PHI</v>
      </c>
      <c r="G1901" s="15" t="str">
        <f>VLOOKUP($B1901,Patient!$A$2:$I$2017,6,FALSE)</f>
        <v>PHI</v>
      </c>
      <c r="H1901" s="15" t="str">
        <f>VLOOKUP($B1901,Patient!$A$2:$I$2017,7,FALSE)</f>
        <v>PHI</v>
      </c>
      <c r="I1901" s="15" t="str">
        <f>VLOOKUP($B1901,Patient!$A$2:$I$2017,8,FALSE)</f>
        <v/>
      </c>
      <c r="J1901" s="15" t="str">
        <f>VLOOKUP($B1901,Patient!$A$2:$I$2017,9,FALSE)</f>
        <v/>
      </c>
      <c r="K1901" s="5">
        <v>1415</v>
      </c>
      <c r="L1901" s="3" t="s">
        <v>74</v>
      </c>
      <c r="M1901" s="11" t="str">
        <f>IF(ISNA(VLOOKUP(A1901,Experiment!$B$2:$E$140,4,FALSE)),"",VLOOKUP(A1901,Experiment!$B$2:$E$140,4,FALSE))</f>
        <v/>
      </c>
      <c r="N1901" s="3" t="s">
        <v>2174</v>
      </c>
      <c r="O1901" s="3" t="s">
        <v>6730</v>
      </c>
      <c r="P1901" s="3" t="s">
        <v>2941</v>
      </c>
      <c r="Q1901" s="3" t="s">
        <v>485</v>
      </c>
      <c r="R1901" s="3" t="s">
        <v>1810</v>
      </c>
    </row>
    <row r="1902" spans="1:18" x14ac:dyDescent="0.25">
      <c r="A1902" s="3" t="s">
        <v>7527</v>
      </c>
      <c r="B1902" s="3">
        <v>2003</v>
      </c>
      <c r="C1902" s="15" t="str">
        <f>VLOOKUP($B1902,Patient!$A$2:$I$2017,2,FALSE)</f>
        <v>PHI</v>
      </c>
      <c r="D1902" s="15" t="str">
        <f>VLOOKUP($B1902,Patient!$A$2:$I$2017,3,FALSE)</f>
        <v/>
      </c>
      <c r="E1902" s="15" t="str">
        <f>VLOOKUP($B1902,Patient!$A$2:$I$2017,4,FALSE)</f>
        <v/>
      </c>
      <c r="F1902" s="15" t="str">
        <f>VLOOKUP($B1902,Patient!$A$2:$I$2017,5,FALSE)</f>
        <v>PHI</v>
      </c>
      <c r="G1902" s="15" t="str">
        <f>VLOOKUP($B1902,Patient!$A$2:$I$2017,6,FALSE)</f>
        <v>PHI</v>
      </c>
      <c r="H1902" s="15" t="str">
        <f>VLOOKUP($B1902,Patient!$A$2:$I$2017,7,FALSE)</f>
        <v>PHI</v>
      </c>
      <c r="I1902" s="15" t="str">
        <f>VLOOKUP($B1902,Patient!$A$2:$I$2017,8,FALSE)</f>
        <v/>
      </c>
      <c r="J1902" s="15" t="str">
        <f>VLOOKUP($B1902,Patient!$A$2:$I$2017,9,FALSE)</f>
        <v/>
      </c>
      <c r="K1902" s="5">
        <v>1416</v>
      </c>
      <c r="L1902" s="3" t="s">
        <v>74</v>
      </c>
      <c r="M1902" s="11" t="str">
        <f>IF(ISNA(VLOOKUP(A1902,Experiment!$B$2:$E$140,4,FALSE)),"",VLOOKUP(A1902,Experiment!$B$2:$E$140,4,FALSE))</f>
        <v/>
      </c>
      <c r="N1902" s="3" t="s">
        <v>5372</v>
      </c>
      <c r="O1902" s="3" t="s">
        <v>5470</v>
      </c>
      <c r="P1902" s="3" t="s">
        <v>2941</v>
      </c>
      <c r="Q1902" s="3" t="s">
        <v>485</v>
      </c>
      <c r="R1902" s="3" t="s">
        <v>2452</v>
      </c>
    </row>
    <row r="1903" spans="1:18" x14ac:dyDescent="0.25">
      <c r="A1903" s="3" t="s">
        <v>7530</v>
      </c>
      <c r="B1903" s="3">
        <v>2004</v>
      </c>
      <c r="C1903" s="15" t="str">
        <f>VLOOKUP($B1903,Patient!$A$2:$I$2017,2,FALSE)</f>
        <v>PHI</v>
      </c>
      <c r="D1903" s="15" t="str">
        <f>VLOOKUP($B1903,Patient!$A$2:$I$2017,3,FALSE)</f>
        <v/>
      </c>
      <c r="E1903" s="15" t="str">
        <f>VLOOKUP($B1903,Patient!$A$2:$I$2017,4,FALSE)</f>
        <v>Female</v>
      </c>
      <c r="F1903" s="15" t="str">
        <f>VLOOKUP($B1903,Patient!$A$2:$I$2017,5,FALSE)</f>
        <v>PHI</v>
      </c>
      <c r="G1903" s="15" t="str">
        <f>VLOOKUP($B1903,Patient!$A$2:$I$2017,6,FALSE)</f>
        <v>PHI</v>
      </c>
      <c r="H1903" s="15" t="str">
        <f>VLOOKUP($B1903,Patient!$A$2:$I$2017,7,FALSE)</f>
        <v>PHI</v>
      </c>
      <c r="I1903" s="15" t="str">
        <f>VLOOKUP($B1903,Patient!$A$2:$I$2017,8,FALSE)</f>
        <v/>
      </c>
      <c r="J1903" s="15" t="str">
        <f>VLOOKUP($B1903,Patient!$A$2:$I$2017,9,FALSE)</f>
        <v/>
      </c>
      <c r="K1903" s="5">
        <v>1417</v>
      </c>
      <c r="L1903" s="3" t="s">
        <v>74</v>
      </c>
      <c r="M1903" s="11" t="str">
        <f>IF(ISNA(VLOOKUP(A1903,Experiment!$B$2:$E$140,4,FALSE)),"",VLOOKUP(A1903,Experiment!$B$2:$E$140,4,FALSE))</f>
        <v/>
      </c>
      <c r="N1903" s="3" t="s">
        <v>7529</v>
      </c>
      <c r="O1903" s="3" t="s">
        <v>467</v>
      </c>
      <c r="P1903" s="3" t="s">
        <v>2941</v>
      </c>
      <c r="Q1903" s="3" t="s">
        <v>485</v>
      </c>
      <c r="R1903" s="3" t="s">
        <v>2452</v>
      </c>
    </row>
    <row r="1904" spans="1:18" x14ac:dyDescent="0.25">
      <c r="A1904" s="3" t="s">
        <v>7533</v>
      </c>
      <c r="B1904" s="3">
        <v>2005</v>
      </c>
      <c r="C1904" s="15" t="str">
        <f>VLOOKUP($B1904,Patient!$A$2:$I$2017,2,FALSE)</f>
        <v>PHI</v>
      </c>
      <c r="D1904" s="15" t="str">
        <f>VLOOKUP($B1904,Patient!$A$2:$I$2017,3,FALSE)</f>
        <v/>
      </c>
      <c r="E1904" s="15" t="str">
        <f>VLOOKUP($B1904,Patient!$A$2:$I$2017,4,FALSE)</f>
        <v/>
      </c>
      <c r="F1904" s="15" t="str">
        <f>VLOOKUP($B1904,Patient!$A$2:$I$2017,5,FALSE)</f>
        <v>PHI</v>
      </c>
      <c r="G1904" s="15" t="str">
        <f>VLOOKUP($B1904,Patient!$A$2:$I$2017,6,FALSE)</f>
        <v>PHI</v>
      </c>
      <c r="H1904" s="15" t="str">
        <f>VLOOKUP($B1904,Patient!$A$2:$I$2017,7,FALSE)</f>
        <v>PHI</v>
      </c>
      <c r="I1904" s="15" t="str">
        <f>VLOOKUP($B1904,Patient!$A$2:$I$2017,8,FALSE)</f>
        <v/>
      </c>
      <c r="J1904" s="15" t="str">
        <f>VLOOKUP($B1904,Patient!$A$2:$I$2017,9,FALSE)</f>
        <v/>
      </c>
      <c r="K1904" s="5">
        <v>1418</v>
      </c>
      <c r="L1904" s="3" t="s">
        <v>74</v>
      </c>
      <c r="M1904" s="11" t="str">
        <f>IF(ISNA(VLOOKUP(A1904,Experiment!$B$2:$E$140,4,FALSE)),"",VLOOKUP(A1904,Experiment!$B$2:$E$140,4,FALSE))</f>
        <v/>
      </c>
      <c r="N1904" s="3" t="s">
        <v>275</v>
      </c>
      <c r="O1904" s="3" t="s">
        <v>2846</v>
      </c>
      <c r="P1904" s="3" t="s">
        <v>2941</v>
      </c>
      <c r="Q1904" s="3" t="s">
        <v>485</v>
      </c>
      <c r="R1904" s="3" t="s">
        <v>2452</v>
      </c>
    </row>
    <row r="1905" spans="1:18" x14ac:dyDescent="0.25">
      <c r="A1905" s="3" t="s">
        <v>7513</v>
      </c>
      <c r="B1905" s="3">
        <v>2006</v>
      </c>
      <c r="C1905" s="15" t="str">
        <f>VLOOKUP($B1905,Patient!$A$2:$I$2017,2,FALSE)</f>
        <v>PHI</v>
      </c>
      <c r="D1905" s="15" t="str">
        <f>VLOOKUP($B1905,Patient!$A$2:$I$2017,3,FALSE)</f>
        <v/>
      </c>
      <c r="E1905" s="15" t="str">
        <f>VLOOKUP($B1905,Patient!$A$2:$I$2017,4,FALSE)</f>
        <v/>
      </c>
      <c r="F1905" s="15" t="str">
        <f>VLOOKUP($B1905,Patient!$A$2:$I$2017,5,FALSE)</f>
        <v>PHI</v>
      </c>
      <c r="G1905" s="15" t="str">
        <f>VLOOKUP($B1905,Patient!$A$2:$I$2017,6,FALSE)</f>
        <v>PHI</v>
      </c>
      <c r="H1905" s="15" t="str">
        <f>VLOOKUP($B1905,Patient!$A$2:$I$2017,7,FALSE)</f>
        <v>PHI</v>
      </c>
      <c r="I1905" s="15" t="str">
        <f>VLOOKUP($B1905,Patient!$A$2:$I$2017,8,FALSE)</f>
        <v/>
      </c>
      <c r="J1905" s="15" t="str">
        <f>VLOOKUP($B1905,Patient!$A$2:$I$2017,9,FALSE)</f>
        <v/>
      </c>
      <c r="K1905" s="5">
        <v>1409</v>
      </c>
      <c r="L1905" s="3" t="s">
        <v>146</v>
      </c>
      <c r="M1905" s="11" t="str">
        <f>IF(ISNA(VLOOKUP(A1905,Experiment!$B$2:$E$140,4,FALSE)),"",VLOOKUP(A1905,Experiment!$B$2:$E$140,4,FALSE))</f>
        <v/>
      </c>
      <c r="N1905" s="3" t="s">
        <v>53</v>
      </c>
      <c r="O1905" s="3" t="s">
        <v>53</v>
      </c>
      <c r="P1905" s="3" t="s">
        <v>2941</v>
      </c>
      <c r="Q1905" s="3" t="s">
        <v>321</v>
      </c>
      <c r="R1905" s="3" t="s">
        <v>883</v>
      </c>
    </row>
    <row r="1906" spans="1:18" x14ac:dyDescent="0.25">
      <c r="A1906" s="3" t="s">
        <v>7537</v>
      </c>
      <c r="B1906" s="3">
        <v>2007</v>
      </c>
      <c r="C1906" s="15" t="str">
        <f>VLOOKUP($B1906,Patient!$A$2:$I$2017,2,FALSE)</f>
        <v>PHI</v>
      </c>
      <c r="D1906" s="15" t="str">
        <f>VLOOKUP($B1906,Patient!$A$2:$I$2017,3,FALSE)</f>
        <v/>
      </c>
      <c r="E1906" s="15" t="str">
        <f>VLOOKUP($B1906,Patient!$A$2:$I$2017,4,FALSE)</f>
        <v/>
      </c>
      <c r="F1906" s="15" t="str">
        <f>VLOOKUP($B1906,Patient!$A$2:$I$2017,5,FALSE)</f>
        <v>PHI</v>
      </c>
      <c r="G1906" s="15" t="str">
        <f>VLOOKUP($B1906,Patient!$A$2:$I$2017,6,FALSE)</f>
        <v>PHI</v>
      </c>
      <c r="H1906" s="15" t="str">
        <f>VLOOKUP($B1906,Patient!$A$2:$I$2017,7,FALSE)</f>
        <v>PHI</v>
      </c>
      <c r="I1906" s="15" t="str">
        <f>VLOOKUP($B1906,Patient!$A$2:$I$2017,8,FALSE)</f>
        <v/>
      </c>
      <c r="J1906" s="15" t="str">
        <f>VLOOKUP($B1906,Patient!$A$2:$I$2017,9,FALSE)</f>
        <v/>
      </c>
      <c r="K1906" s="5">
        <v>1419</v>
      </c>
      <c r="L1906" s="3" t="s">
        <v>74</v>
      </c>
      <c r="M1906" s="11" t="str">
        <f>IF(ISNA(VLOOKUP(A1906,Experiment!$B$2:$E$140,4,FALSE)),"",VLOOKUP(A1906,Experiment!$B$2:$E$140,4,FALSE))</f>
        <v/>
      </c>
      <c r="N1906" s="3" t="s">
        <v>1963</v>
      </c>
      <c r="O1906" s="3" t="s">
        <v>7536</v>
      </c>
      <c r="P1906" s="3" t="s">
        <v>2941</v>
      </c>
      <c r="Q1906" s="3" t="s">
        <v>131</v>
      </c>
      <c r="R1906" s="3" t="s">
        <v>557</v>
      </c>
    </row>
    <row r="1907" spans="1:18" x14ac:dyDescent="0.25">
      <c r="A1907" s="3" t="s">
        <v>7541</v>
      </c>
      <c r="B1907" s="3">
        <v>2008</v>
      </c>
      <c r="C1907" s="15" t="str">
        <f>VLOOKUP($B1907,Patient!$A$2:$I$2017,2,FALSE)</f>
        <v>PHI</v>
      </c>
      <c r="D1907" s="15" t="str">
        <f>VLOOKUP($B1907,Patient!$A$2:$I$2017,3,FALSE)</f>
        <v/>
      </c>
      <c r="E1907" s="15" t="str">
        <f>VLOOKUP($B1907,Patient!$A$2:$I$2017,4,FALSE)</f>
        <v/>
      </c>
      <c r="F1907" s="15" t="str">
        <f>VLOOKUP($B1907,Patient!$A$2:$I$2017,5,FALSE)</f>
        <v>PHI</v>
      </c>
      <c r="G1907" s="15" t="str">
        <f>VLOOKUP($B1907,Patient!$A$2:$I$2017,6,FALSE)</f>
        <v>PHI</v>
      </c>
      <c r="H1907" s="15" t="str">
        <f>VLOOKUP($B1907,Patient!$A$2:$I$2017,7,FALSE)</f>
        <v>PHI</v>
      </c>
      <c r="I1907" s="15" t="str">
        <f>VLOOKUP($B1907,Patient!$A$2:$I$2017,8,FALSE)</f>
        <v/>
      </c>
      <c r="J1907" s="15" t="str">
        <f>VLOOKUP($B1907,Patient!$A$2:$I$2017,9,FALSE)</f>
        <v/>
      </c>
      <c r="K1907" s="5">
        <v>1420</v>
      </c>
      <c r="L1907" s="3" t="s">
        <v>93</v>
      </c>
      <c r="M1907" s="11" t="str">
        <f>IF(ISNA(VLOOKUP(A1907,Experiment!$B$2:$E$140,4,FALSE)),"",VLOOKUP(A1907,Experiment!$B$2:$E$140,4,FALSE))</f>
        <v/>
      </c>
      <c r="N1907" s="3" t="s">
        <v>5490</v>
      </c>
      <c r="O1907" s="3" t="s">
        <v>6307</v>
      </c>
      <c r="P1907" s="3" t="s">
        <v>7440</v>
      </c>
      <c r="Q1907" s="3" t="s">
        <v>61</v>
      </c>
      <c r="R1907" s="3" t="s">
        <v>167</v>
      </c>
    </row>
    <row r="1908" spans="1:18" x14ac:dyDescent="0.25">
      <c r="A1908" s="3" t="s">
        <v>7443</v>
      </c>
      <c r="B1908" s="3">
        <v>2009</v>
      </c>
      <c r="C1908" s="15" t="str">
        <f>VLOOKUP($B1908,Patient!$A$2:$I$2017,2,FALSE)</f>
        <v>PHI</v>
      </c>
      <c r="D1908" s="15" t="str">
        <f>VLOOKUP($B1908,Patient!$A$2:$I$2017,3,FALSE)</f>
        <v>HISPANIC</v>
      </c>
      <c r="E1908" s="15" t="str">
        <f>VLOOKUP($B1908,Patient!$A$2:$I$2017,4,FALSE)</f>
        <v>Male</v>
      </c>
      <c r="F1908" s="15" t="str">
        <f>VLOOKUP($B1908,Patient!$A$2:$I$2017,5,FALSE)</f>
        <v>PHI</v>
      </c>
      <c r="G1908" s="15" t="str">
        <f>VLOOKUP($B1908,Patient!$A$2:$I$2017,6,FALSE)</f>
        <v>PHI</v>
      </c>
      <c r="H1908" s="15" t="str">
        <f>VLOOKUP($B1908,Patient!$A$2:$I$2017,7,FALSE)</f>
        <v>PHI</v>
      </c>
      <c r="I1908" s="15" t="str">
        <f>VLOOKUP($B1908,Patient!$A$2:$I$2017,8,FALSE)</f>
        <v>White</v>
      </c>
      <c r="J1908" s="15" t="str">
        <f>VLOOKUP($B1908,Patient!$A$2:$I$2017,9,FALSE)</f>
        <v>Alive</v>
      </c>
      <c r="K1908" s="5">
        <v>1390</v>
      </c>
      <c r="L1908" s="3" t="s">
        <v>74</v>
      </c>
      <c r="M1908" s="11" t="str">
        <f>IF(ISNA(VLOOKUP(A1908,Experiment!$B$2:$E$140,4,FALSE)),"",VLOOKUP(A1908,Experiment!$B$2:$E$140,4,FALSE))</f>
        <v/>
      </c>
      <c r="N1908" s="3" t="s">
        <v>4195</v>
      </c>
      <c r="O1908" s="3" t="s">
        <v>5335</v>
      </c>
      <c r="P1908" s="3" t="s">
        <v>7440</v>
      </c>
      <c r="Q1908" s="3" t="s">
        <v>992</v>
      </c>
      <c r="R1908" s="3" t="s">
        <v>994</v>
      </c>
    </row>
    <row r="1909" spans="1:18" x14ac:dyDescent="0.25">
      <c r="A1909" s="3" t="s">
        <v>7549</v>
      </c>
      <c r="B1909" s="3">
        <v>2010</v>
      </c>
      <c r="C1909" s="15" t="str">
        <f>VLOOKUP($B1909,Patient!$A$2:$I$2017,2,FALSE)</f>
        <v>PHI</v>
      </c>
      <c r="D1909" s="15" t="str">
        <f>VLOOKUP($B1909,Patient!$A$2:$I$2017,3,FALSE)</f>
        <v/>
      </c>
      <c r="E1909" s="15" t="str">
        <f>VLOOKUP($B1909,Patient!$A$2:$I$2017,4,FALSE)</f>
        <v>Male</v>
      </c>
      <c r="F1909" s="15" t="str">
        <f>VLOOKUP($B1909,Patient!$A$2:$I$2017,5,FALSE)</f>
        <v>PHI</v>
      </c>
      <c r="G1909" s="15" t="str">
        <f>VLOOKUP($B1909,Patient!$A$2:$I$2017,6,FALSE)</f>
        <v>PHI</v>
      </c>
      <c r="H1909" s="15" t="str">
        <f>VLOOKUP($B1909,Patient!$A$2:$I$2017,7,FALSE)</f>
        <v>PHI</v>
      </c>
      <c r="I1909" s="15" t="str">
        <f>VLOOKUP($B1909,Patient!$A$2:$I$2017,8,FALSE)</f>
        <v/>
      </c>
      <c r="J1909" s="15" t="str">
        <f>VLOOKUP($B1909,Patient!$A$2:$I$2017,9,FALSE)</f>
        <v/>
      </c>
      <c r="K1909" s="5">
        <v>1425</v>
      </c>
      <c r="L1909" s="3" t="s">
        <v>74</v>
      </c>
      <c r="M1909" s="11" t="str">
        <f>IF(ISNA(VLOOKUP(A1909,Experiment!$B$2:$E$140,4,FALSE)),"",VLOOKUP(A1909,Experiment!$B$2:$E$140,4,FALSE))</f>
        <v/>
      </c>
      <c r="N1909" s="3" t="s">
        <v>7547</v>
      </c>
      <c r="O1909" s="3" t="s">
        <v>1211</v>
      </c>
      <c r="P1909" s="3" t="s">
        <v>7542</v>
      </c>
      <c r="Q1909" s="3" t="s">
        <v>61</v>
      </c>
      <c r="R1909" s="3" t="s">
        <v>67</v>
      </c>
    </row>
    <row r="1910" spans="1:18" x14ac:dyDescent="0.25">
      <c r="A1910" s="3" t="s">
        <v>5972</v>
      </c>
      <c r="B1910" s="3">
        <v>2011</v>
      </c>
      <c r="C1910" s="15" t="str">
        <f>VLOOKUP($B1910,Patient!$A$2:$I$2017,2,FALSE)</f>
        <v>PHI</v>
      </c>
      <c r="D1910" s="15" t="str">
        <f>VLOOKUP($B1910,Patient!$A$2:$I$2017,3,FALSE)</f>
        <v/>
      </c>
      <c r="E1910" s="15" t="str">
        <f>VLOOKUP($B1910,Patient!$A$2:$I$2017,4,FALSE)</f>
        <v>Male</v>
      </c>
      <c r="F1910" s="15" t="str">
        <f>VLOOKUP($B1910,Patient!$A$2:$I$2017,5,FALSE)</f>
        <v>PHI</v>
      </c>
      <c r="G1910" s="15" t="str">
        <f>VLOOKUP($B1910,Patient!$A$2:$I$2017,6,FALSE)</f>
        <v>PHI</v>
      </c>
      <c r="H1910" s="15" t="str">
        <f>VLOOKUP($B1910,Patient!$A$2:$I$2017,7,FALSE)</f>
        <v>PHI</v>
      </c>
      <c r="I1910" s="15" t="str">
        <f>VLOOKUP($B1910,Patient!$A$2:$I$2017,8,FALSE)</f>
        <v/>
      </c>
      <c r="J1910" s="15" t="str">
        <f>VLOOKUP($B1910,Patient!$A$2:$I$2017,9,FALSE)</f>
        <v/>
      </c>
      <c r="K1910" s="5">
        <v>1082</v>
      </c>
      <c r="L1910" s="3" t="s">
        <v>93</v>
      </c>
      <c r="M1910" s="11" t="str">
        <f>IF(ISNA(VLOOKUP(A1910,Experiment!$B$2:$E$140,4,FALSE)),"",VLOOKUP(A1910,Experiment!$B$2:$E$140,4,FALSE))</f>
        <v/>
      </c>
      <c r="N1910" s="3" t="s">
        <v>5969</v>
      </c>
      <c r="O1910" s="3" t="s">
        <v>624</v>
      </c>
      <c r="P1910" s="3" t="s">
        <v>5970</v>
      </c>
      <c r="Q1910" s="3" t="s">
        <v>61</v>
      </c>
      <c r="R1910" s="3" t="s">
        <v>173</v>
      </c>
    </row>
    <row r="1911" spans="1:18" x14ac:dyDescent="0.25">
      <c r="A1911" s="3" t="s">
        <v>7552</v>
      </c>
      <c r="B1911" s="3">
        <v>2012</v>
      </c>
      <c r="C1911" s="15" t="str">
        <f>VLOOKUP($B1911,Patient!$A$2:$I$2017,2,FALSE)</f>
        <v>PHI</v>
      </c>
      <c r="D1911" s="15" t="str">
        <f>VLOOKUP($B1911,Patient!$A$2:$I$2017,3,FALSE)</f>
        <v/>
      </c>
      <c r="E1911" s="15" t="str">
        <f>VLOOKUP($B1911,Patient!$A$2:$I$2017,4,FALSE)</f>
        <v>Female</v>
      </c>
      <c r="F1911" s="15" t="str">
        <f>VLOOKUP($B1911,Patient!$A$2:$I$2017,5,FALSE)</f>
        <v>PHI</v>
      </c>
      <c r="G1911" s="15" t="str">
        <f>VLOOKUP($B1911,Patient!$A$2:$I$2017,6,FALSE)</f>
        <v>PHI</v>
      </c>
      <c r="H1911" s="15" t="str">
        <f>VLOOKUP($B1911,Patient!$A$2:$I$2017,7,FALSE)</f>
        <v>PHI</v>
      </c>
      <c r="I1911" s="15" t="str">
        <f>VLOOKUP($B1911,Patient!$A$2:$I$2017,8,FALSE)</f>
        <v/>
      </c>
      <c r="J1911" s="15" t="str">
        <f>VLOOKUP($B1911,Patient!$A$2:$I$2017,9,FALSE)</f>
        <v/>
      </c>
      <c r="K1911" s="5">
        <v>1427</v>
      </c>
      <c r="L1911" s="3" t="s">
        <v>146</v>
      </c>
      <c r="M1911" s="11" t="str">
        <f>IF(ISNA(VLOOKUP(A1911,Experiment!$B$2:$E$140,4,FALSE)),"",VLOOKUP(A1911,Experiment!$B$2:$E$140,4,FALSE))</f>
        <v/>
      </c>
      <c r="N1911" s="3" t="s">
        <v>53</v>
      </c>
      <c r="O1911" s="3" t="s">
        <v>53</v>
      </c>
      <c r="P1911" s="3" t="s">
        <v>5970</v>
      </c>
      <c r="Q1911" s="3" t="s">
        <v>111</v>
      </c>
      <c r="R1911" s="3" t="s">
        <v>53</v>
      </c>
    </row>
    <row r="1912" spans="1:18" x14ac:dyDescent="0.25">
      <c r="A1912" s="3" t="s">
        <v>7554</v>
      </c>
      <c r="B1912" s="3">
        <v>2013</v>
      </c>
      <c r="C1912" s="15" t="str">
        <f>VLOOKUP($B1912,Patient!$A$2:$I$2017,2,FALSE)</f>
        <v>PHI</v>
      </c>
      <c r="D1912" s="15" t="str">
        <f>VLOOKUP($B1912,Patient!$A$2:$I$2017,3,FALSE)</f>
        <v/>
      </c>
      <c r="E1912" s="15" t="str">
        <f>VLOOKUP($B1912,Patient!$A$2:$I$2017,4,FALSE)</f>
        <v>Female</v>
      </c>
      <c r="F1912" s="15" t="str">
        <f>VLOOKUP($B1912,Patient!$A$2:$I$2017,5,FALSE)</f>
        <v>PHI</v>
      </c>
      <c r="G1912" s="15" t="str">
        <f>VLOOKUP($B1912,Patient!$A$2:$I$2017,6,FALSE)</f>
        <v>PHI</v>
      </c>
      <c r="H1912" s="15" t="str">
        <f>VLOOKUP($B1912,Patient!$A$2:$I$2017,7,FALSE)</f>
        <v>PHI</v>
      </c>
      <c r="I1912" s="15" t="str">
        <f>VLOOKUP($B1912,Patient!$A$2:$I$2017,8,FALSE)</f>
        <v/>
      </c>
      <c r="J1912" s="15" t="str">
        <f>VLOOKUP($B1912,Patient!$A$2:$I$2017,9,FALSE)</f>
        <v/>
      </c>
      <c r="K1912" s="5">
        <v>1427</v>
      </c>
      <c r="L1912" s="3" t="s">
        <v>74</v>
      </c>
      <c r="M1912" s="11" t="str">
        <f>IF(ISNA(VLOOKUP(A1912,Experiment!$B$2:$E$140,4,FALSE)),"",VLOOKUP(A1912,Experiment!$B$2:$E$140,4,FALSE))</f>
        <v/>
      </c>
      <c r="N1912" s="3" t="s">
        <v>2801</v>
      </c>
      <c r="O1912" s="3" t="s">
        <v>7553</v>
      </c>
      <c r="P1912" s="3" t="s">
        <v>5970</v>
      </c>
      <c r="Q1912" s="3" t="s">
        <v>111</v>
      </c>
      <c r="R1912" s="3" t="s">
        <v>53</v>
      </c>
    </row>
    <row r="1913" spans="1:18" x14ac:dyDescent="0.25">
      <c r="A1913" s="3" t="s">
        <v>7558</v>
      </c>
      <c r="B1913" s="3">
        <v>2014</v>
      </c>
      <c r="C1913" s="15" t="str">
        <f>VLOOKUP($B1913,Patient!$A$2:$I$2017,2,FALSE)</f>
        <v>PHI</v>
      </c>
      <c r="D1913" s="15" t="str">
        <f>VLOOKUP($B1913,Patient!$A$2:$I$2017,3,FALSE)</f>
        <v>HISPANIC</v>
      </c>
      <c r="E1913" s="15" t="str">
        <f>VLOOKUP($B1913,Patient!$A$2:$I$2017,4,FALSE)</f>
        <v>Male</v>
      </c>
      <c r="F1913" s="15" t="str">
        <f>VLOOKUP($B1913,Patient!$A$2:$I$2017,5,FALSE)</f>
        <v>PHI</v>
      </c>
      <c r="G1913" s="15" t="str">
        <f>VLOOKUP($B1913,Patient!$A$2:$I$2017,6,FALSE)</f>
        <v>PHI</v>
      </c>
      <c r="H1913" s="15" t="str">
        <f>VLOOKUP($B1913,Patient!$A$2:$I$2017,7,FALSE)</f>
        <v>PHI</v>
      </c>
      <c r="I1913" s="15" t="str">
        <f>VLOOKUP($B1913,Patient!$A$2:$I$2017,8,FALSE)</f>
        <v>White</v>
      </c>
      <c r="J1913" s="15" t="str">
        <f>VLOOKUP($B1913,Patient!$A$2:$I$2017,9,FALSE)</f>
        <v>Alive</v>
      </c>
      <c r="K1913" s="5">
        <v>1428</v>
      </c>
      <c r="L1913" s="3" t="s">
        <v>74</v>
      </c>
      <c r="M1913" s="11" t="str">
        <f>IF(ISNA(VLOOKUP(A1913,Experiment!$B$2:$E$140,4,FALSE)),"",VLOOKUP(A1913,Experiment!$B$2:$E$140,4,FALSE))</f>
        <v/>
      </c>
      <c r="N1913" s="3" t="s">
        <v>7557</v>
      </c>
      <c r="O1913" s="3" t="s">
        <v>1328</v>
      </c>
      <c r="P1913" s="3" t="s">
        <v>5970</v>
      </c>
      <c r="Q1913" s="3" t="s">
        <v>76</v>
      </c>
      <c r="R1913" s="3" t="s">
        <v>79</v>
      </c>
    </row>
    <row r="1914" spans="1:18" x14ac:dyDescent="0.25">
      <c r="A1914" s="3" t="s">
        <v>6643</v>
      </c>
      <c r="B1914" s="3">
        <v>2015</v>
      </c>
      <c r="C1914" s="15" t="str">
        <f>VLOOKUP($B1914,Patient!$A$2:$I$2017,2,FALSE)</f>
        <v>PHI</v>
      </c>
      <c r="D1914" s="15" t="str">
        <f>VLOOKUP($B1914,Patient!$A$2:$I$2017,3,FALSE)</f>
        <v>NON-HISPANIC</v>
      </c>
      <c r="E1914" s="15" t="str">
        <f>VLOOKUP($B1914,Patient!$A$2:$I$2017,4,FALSE)</f>
        <v>Male</v>
      </c>
      <c r="F1914" s="15" t="str">
        <f>VLOOKUP($B1914,Patient!$A$2:$I$2017,5,FALSE)</f>
        <v>PHI</v>
      </c>
      <c r="G1914" s="15" t="str">
        <f>VLOOKUP($B1914,Patient!$A$2:$I$2017,6,FALSE)</f>
        <v>PHI</v>
      </c>
      <c r="H1914" s="15" t="str">
        <f>VLOOKUP($B1914,Patient!$A$2:$I$2017,7,FALSE)</f>
        <v>PHI</v>
      </c>
      <c r="I1914" s="15" t="str">
        <f>VLOOKUP($B1914,Patient!$A$2:$I$2017,8,FALSE)</f>
        <v>White</v>
      </c>
      <c r="J1914" s="15" t="str">
        <f>VLOOKUP($B1914,Patient!$A$2:$I$2017,9,FALSE)</f>
        <v>Deceased</v>
      </c>
      <c r="K1914" s="5">
        <v>1203</v>
      </c>
      <c r="L1914" s="3" t="s">
        <v>74</v>
      </c>
      <c r="M1914" s="11" t="str">
        <f>IF(ISNA(VLOOKUP(A1914,Experiment!$B$2:$E$140,4,FALSE)),"",VLOOKUP(A1914,Experiment!$B$2:$E$140,4,FALSE))</f>
        <v/>
      </c>
      <c r="N1914" s="3" t="s">
        <v>6640</v>
      </c>
      <c r="O1914" s="3" t="s">
        <v>6641</v>
      </c>
      <c r="P1914" s="3" t="s">
        <v>6642</v>
      </c>
      <c r="Q1914" s="3" t="s">
        <v>76</v>
      </c>
      <c r="R1914" s="3" t="s">
        <v>1826</v>
      </c>
    </row>
    <row r="1915" spans="1:18" x14ac:dyDescent="0.25">
      <c r="A1915" s="3" t="s">
        <v>6646</v>
      </c>
      <c r="B1915" s="3">
        <v>2016</v>
      </c>
      <c r="C1915" s="15" t="str">
        <f>VLOOKUP($B1915,Patient!$A$2:$I$2017,2,FALSE)</f>
        <v>PHI</v>
      </c>
      <c r="D1915" s="15" t="str">
        <f>VLOOKUP($B1915,Patient!$A$2:$I$2017,3,FALSE)</f>
        <v/>
      </c>
      <c r="E1915" s="15" t="str">
        <f>VLOOKUP($B1915,Patient!$A$2:$I$2017,4,FALSE)</f>
        <v>Female</v>
      </c>
      <c r="F1915" s="15" t="str">
        <f>VLOOKUP($B1915,Patient!$A$2:$I$2017,5,FALSE)</f>
        <v>PHI</v>
      </c>
      <c r="G1915" s="15" t="str">
        <f>VLOOKUP($B1915,Patient!$A$2:$I$2017,6,FALSE)</f>
        <v>PHI</v>
      </c>
      <c r="H1915" s="15" t="str">
        <f>VLOOKUP($B1915,Patient!$A$2:$I$2017,7,FALSE)</f>
        <v>PHI</v>
      </c>
      <c r="I1915" s="15" t="str">
        <f>VLOOKUP($B1915,Patient!$A$2:$I$2017,8,FALSE)</f>
        <v/>
      </c>
      <c r="J1915" s="15" t="str">
        <f>VLOOKUP($B1915,Patient!$A$2:$I$2017,9,FALSE)</f>
        <v/>
      </c>
      <c r="K1915" s="5">
        <v>1203</v>
      </c>
      <c r="L1915" s="3" t="s">
        <v>93</v>
      </c>
      <c r="M1915" s="11" t="str">
        <f>IF(ISNA(VLOOKUP(A1915,Experiment!$B$2:$E$140,4,FALSE)),"",VLOOKUP(A1915,Experiment!$B$2:$E$140,4,FALSE))</f>
        <v/>
      </c>
      <c r="N1915" s="3" t="s">
        <v>6645</v>
      </c>
      <c r="O1915" s="3" t="s">
        <v>645</v>
      </c>
      <c r="P1915" s="3" t="s">
        <v>6642</v>
      </c>
      <c r="Q1915" s="3" t="s">
        <v>76</v>
      </c>
      <c r="R1915" s="3" t="s">
        <v>1826</v>
      </c>
    </row>
    <row r="1916" spans="1:18" x14ac:dyDescent="0.25">
      <c r="A1916" s="3" t="s">
        <v>7562</v>
      </c>
      <c r="B1916" s="3">
        <v>2017</v>
      </c>
      <c r="C1916" s="15" t="str">
        <f>VLOOKUP($B1916,Patient!$A$2:$I$2017,2,FALSE)</f>
        <v>PHI</v>
      </c>
      <c r="D1916" s="15" t="str">
        <f>VLOOKUP($B1916,Patient!$A$2:$I$2017,3,FALSE)</f>
        <v/>
      </c>
      <c r="E1916" s="15" t="str">
        <f>VLOOKUP($B1916,Patient!$A$2:$I$2017,4,FALSE)</f>
        <v>Male</v>
      </c>
      <c r="F1916" s="15" t="str">
        <f>VLOOKUP($B1916,Patient!$A$2:$I$2017,5,FALSE)</f>
        <v>PHI</v>
      </c>
      <c r="G1916" s="15" t="str">
        <f>VLOOKUP($B1916,Patient!$A$2:$I$2017,6,FALSE)</f>
        <v>PHI</v>
      </c>
      <c r="H1916" s="15" t="str">
        <f>VLOOKUP($B1916,Patient!$A$2:$I$2017,7,FALSE)</f>
        <v>PHI</v>
      </c>
      <c r="I1916" s="15" t="str">
        <f>VLOOKUP($B1916,Patient!$A$2:$I$2017,8,FALSE)</f>
        <v/>
      </c>
      <c r="J1916" s="15" t="str">
        <f>VLOOKUP($B1916,Patient!$A$2:$I$2017,9,FALSE)</f>
        <v/>
      </c>
      <c r="K1916" s="5">
        <v>1429</v>
      </c>
      <c r="L1916" s="3" t="s">
        <v>93</v>
      </c>
      <c r="M1916" s="11" t="str">
        <f>IF(ISNA(VLOOKUP(A1916,Experiment!$B$2:$E$140,4,FALSE)),"",VLOOKUP(A1916,Experiment!$B$2:$E$140,4,FALSE))</f>
        <v>T</v>
      </c>
      <c r="N1916" s="3" t="s">
        <v>6202</v>
      </c>
      <c r="O1916" s="3" t="s">
        <v>148</v>
      </c>
      <c r="P1916" s="3" t="s">
        <v>6642</v>
      </c>
      <c r="Q1916" s="3" t="s">
        <v>61</v>
      </c>
      <c r="R1916" s="3" t="s">
        <v>333</v>
      </c>
    </row>
    <row r="1917" spans="1:18" x14ac:dyDescent="0.25">
      <c r="A1917" s="3" t="s">
        <v>7573</v>
      </c>
      <c r="B1917" s="3">
        <v>2018</v>
      </c>
      <c r="C1917" s="15" t="str">
        <f>VLOOKUP($B1917,Patient!$A$2:$I$2017,2,FALSE)</f>
        <v>PHI</v>
      </c>
      <c r="D1917" s="15" t="str">
        <f>VLOOKUP($B1917,Patient!$A$2:$I$2017,3,FALSE)</f>
        <v/>
      </c>
      <c r="E1917" s="15" t="str">
        <f>VLOOKUP($B1917,Patient!$A$2:$I$2017,4,FALSE)</f>
        <v>Female</v>
      </c>
      <c r="F1917" s="15" t="str">
        <f>VLOOKUP($B1917,Patient!$A$2:$I$2017,5,FALSE)</f>
        <v>PHI</v>
      </c>
      <c r="G1917" s="15" t="str">
        <f>VLOOKUP($B1917,Patient!$A$2:$I$2017,6,FALSE)</f>
        <v>PHI</v>
      </c>
      <c r="H1917" s="15" t="str">
        <f>VLOOKUP($B1917,Patient!$A$2:$I$2017,7,FALSE)</f>
        <v>PHI</v>
      </c>
      <c r="I1917" s="15" t="str">
        <f>VLOOKUP($B1917,Patient!$A$2:$I$2017,8,FALSE)</f>
        <v/>
      </c>
      <c r="J1917" s="15" t="str">
        <f>VLOOKUP($B1917,Patient!$A$2:$I$2017,9,FALSE)</f>
        <v/>
      </c>
      <c r="K1917" s="5">
        <v>1430</v>
      </c>
      <c r="L1917" s="3" t="s">
        <v>93</v>
      </c>
      <c r="M1917" s="11" t="str">
        <f>IF(ISNA(VLOOKUP(A1917,Experiment!$B$2:$E$140,4,FALSE)),"",VLOOKUP(A1917,Experiment!$B$2:$E$140,4,FALSE))</f>
        <v/>
      </c>
      <c r="N1917" s="3" t="s">
        <v>5894</v>
      </c>
      <c r="O1917" s="3" t="s">
        <v>2471</v>
      </c>
      <c r="P1917" s="3" t="s">
        <v>6642</v>
      </c>
      <c r="Q1917" s="3" t="s">
        <v>61</v>
      </c>
      <c r="R1917" s="3" t="s">
        <v>67</v>
      </c>
    </row>
    <row r="1918" spans="1:18" x14ac:dyDescent="0.25">
      <c r="A1918" s="3" t="s">
        <v>7574</v>
      </c>
      <c r="B1918" s="3">
        <v>2019</v>
      </c>
      <c r="C1918" s="15" t="str">
        <f>VLOOKUP($B1918,Patient!$A$2:$I$2017,2,FALSE)</f>
        <v>PHI</v>
      </c>
      <c r="D1918" s="15" t="str">
        <f>VLOOKUP($B1918,Patient!$A$2:$I$2017,3,FALSE)</f>
        <v/>
      </c>
      <c r="E1918" s="15" t="str">
        <f>VLOOKUP($B1918,Patient!$A$2:$I$2017,4,FALSE)</f>
        <v/>
      </c>
      <c r="F1918" s="15" t="str">
        <f>VLOOKUP($B1918,Patient!$A$2:$I$2017,5,FALSE)</f>
        <v>PHI</v>
      </c>
      <c r="G1918" s="15" t="str">
        <f>VLOOKUP($B1918,Patient!$A$2:$I$2017,6,FALSE)</f>
        <v>PHI</v>
      </c>
      <c r="H1918" s="15" t="str">
        <f>VLOOKUP($B1918,Patient!$A$2:$I$2017,7,FALSE)</f>
        <v>PHI</v>
      </c>
      <c r="I1918" s="15" t="str">
        <f>VLOOKUP($B1918,Patient!$A$2:$I$2017,8,FALSE)</f>
        <v/>
      </c>
      <c r="J1918" s="15" t="str">
        <f>VLOOKUP($B1918,Patient!$A$2:$I$2017,9,FALSE)</f>
        <v/>
      </c>
      <c r="K1918" s="5">
        <v>1430</v>
      </c>
      <c r="L1918" s="3" t="s">
        <v>146</v>
      </c>
      <c r="M1918" s="11" t="str">
        <f>IF(ISNA(VLOOKUP(A1918,Experiment!$B$2:$E$140,4,FALSE)),"",VLOOKUP(A1918,Experiment!$B$2:$E$140,4,FALSE))</f>
        <v/>
      </c>
      <c r="N1918" s="3" t="s">
        <v>53</v>
      </c>
      <c r="O1918" s="3" t="s">
        <v>53</v>
      </c>
      <c r="P1918" s="3" t="s">
        <v>6642</v>
      </c>
      <c r="Q1918" s="3" t="s">
        <v>61</v>
      </c>
      <c r="R1918" s="3" t="s">
        <v>67</v>
      </c>
    </row>
    <row r="1919" spans="1:18" x14ac:dyDescent="0.25">
      <c r="A1919" s="3" t="s">
        <v>7576</v>
      </c>
      <c r="B1919" s="3">
        <v>2034</v>
      </c>
      <c r="C1919" s="15" t="str">
        <f>VLOOKUP($B1919,Patient!$A$2:$I$2017,2,FALSE)</f>
        <v>PHI</v>
      </c>
      <c r="D1919" s="15" t="str">
        <f>VLOOKUP($B1919,Patient!$A$2:$I$2017,3,FALSE)</f>
        <v/>
      </c>
      <c r="E1919" s="15" t="str">
        <f>VLOOKUP($B1919,Patient!$A$2:$I$2017,4,FALSE)</f>
        <v/>
      </c>
      <c r="F1919" s="15" t="str">
        <f>VLOOKUP($B1919,Patient!$A$2:$I$2017,5,FALSE)</f>
        <v>PHI</v>
      </c>
      <c r="G1919" s="15" t="str">
        <f>VLOOKUP($B1919,Patient!$A$2:$I$2017,6,FALSE)</f>
        <v>PHI</v>
      </c>
      <c r="H1919" s="15" t="str">
        <f>VLOOKUP($B1919,Patient!$A$2:$I$2017,7,FALSE)</f>
        <v>PHI</v>
      </c>
      <c r="I1919" s="15" t="str">
        <f>VLOOKUP($B1919,Patient!$A$2:$I$2017,8,FALSE)</f>
        <v/>
      </c>
      <c r="J1919" s="15" t="str">
        <f>VLOOKUP($B1919,Patient!$A$2:$I$2017,9,FALSE)</f>
        <v/>
      </c>
      <c r="K1919" s="5">
        <v>1431</v>
      </c>
      <c r="L1919" s="3" t="s">
        <v>74</v>
      </c>
      <c r="M1919" s="11" t="str">
        <f>IF(ISNA(VLOOKUP(A1919,Experiment!$B$2:$E$140,4,FALSE)),"",VLOOKUP(A1919,Experiment!$B$2:$E$140,4,FALSE))</f>
        <v/>
      </c>
      <c r="N1919" s="3" t="s">
        <v>4809</v>
      </c>
      <c r="O1919" s="3" t="s">
        <v>5622</v>
      </c>
      <c r="P1919" s="3" t="s">
        <v>6642</v>
      </c>
      <c r="Q1919" s="3" t="s">
        <v>111</v>
      </c>
      <c r="R1919" s="3" t="s">
        <v>179</v>
      </c>
    </row>
    <row r="1920" spans="1:18" x14ac:dyDescent="0.25">
      <c r="A1920" s="3" t="s">
        <v>7581</v>
      </c>
      <c r="B1920" s="3">
        <v>2020</v>
      </c>
      <c r="C1920" s="15" t="str">
        <f>VLOOKUP($B1920,Patient!$A$2:$I$2017,2,FALSE)</f>
        <v>PHI</v>
      </c>
      <c r="D1920" s="15" t="str">
        <f>VLOOKUP($B1920,Patient!$A$2:$I$2017,3,FALSE)</f>
        <v/>
      </c>
      <c r="E1920" s="15" t="str">
        <f>VLOOKUP($B1920,Patient!$A$2:$I$2017,4,FALSE)</f>
        <v/>
      </c>
      <c r="F1920" s="15" t="str">
        <f>VLOOKUP($B1920,Patient!$A$2:$I$2017,5,FALSE)</f>
        <v>PHI</v>
      </c>
      <c r="G1920" s="15" t="str">
        <f>VLOOKUP($B1920,Patient!$A$2:$I$2017,6,FALSE)</f>
        <v>PHI</v>
      </c>
      <c r="H1920" s="15" t="str">
        <f>VLOOKUP($B1920,Patient!$A$2:$I$2017,7,FALSE)</f>
        <v>PHI</v>
      </c>
      <c r="I1920" s="15" t="str">
        <f>VLOOKUP($B1920,Patient!$A$2:$I$2017,8,FALSE)</f>
        <v/>
      </c>
      <c r="J1920" s="15" t="str">
        <f>VLOOKUP($B1920,Patient!$A$2:$I$2017,9,FALSE)</f>
        <v/>
      </c>
      <c r="K1920" s="5">
        <v>1433</v>
      </c>
      <c r="L1920" s="3" t="s">
        <v>74</v>
      </c>
      <c r="M1920" s="11" t="str">
        <f>IF(ISNA(VLOOKUP(A1920,Experiment!$B$2:$E$140,4,FALSE)),"",VLOOKUP(A1920,Experiment!$B$2:$E$140,4,FALSE))</f>
        <v/>
      </c>
      <c r="N1920" s="3" t="s">
        <v>7580</v>
      </c>
      <c r="O1920" s="3" t="s">
        <v>2762</v>
      </c>
      <c r="P1920" s="3" t="s">
        <v>6642</v>
      </c>
      <c r="Q1920" s="3" t="s">
        <v>131</v>
      </c>
      <c r="R1920" s="3" t="s">
        <v>133</v>
      </c>
    </row>
    <row r="1921" spans="1:18" x14ac:dyDescent="0.25">
      <c r="A1921" s="3" t="s">
        <v>7590</v>
      </c>
      <c r="B1921" s="3">
        <v>2025</v>
      </c>
      <c r="C1921" s="15" t="str">
        <f>VLOOKUP($B1921,Patient!$A$2:$I$2017,2,FALSE)</f>
        <v>PHI</v>
      </c>
      <c r="D1921" s="15" t="str">
        <f>VLOOKUP($B1921,Patient!$A$2:$I$2017,3,FALSE)</f>
        <v>NON-HISPANIC</v>
      </c>
      <c r="E1921" s="15" t="str">
        <f>VLOOKUP($B1921,Patient!$A$2:$I$2017,4,FALSE)</f>
        <v>Female</v>
      </c>
      <c r="F1921" s="15" t="str">
        <f>VLOOKUP($B1921,Patient!$A$2:$I$2017,5,FALSE)</f>
        <v>PHI</v>
      </c>
      <c r="G1921" s="15" t="str">
        <f>VLOOKUP($B1921,Patient!$A$2:$I$2017,6,FALSE)</f>
        <v>PHI</v>
      </c>
      <c r="H1921" s="15" t="str">
        <f>VLOOKUP($B1921,Patient!$A$2:$I$2017,7,FALSE)</f>
        <v>PHI</v>
      </c>
      <c r="I1921" s="15" t="str">
        <f>VLOOKUP($B1921,Patient!$A$2:$I$2017,8,FALSE)</f>
        <v>White</v>
      </c>
      <c r="J1921" s="15" t="str">
        <f>VLOOKUP($B1921,Patient!$A$2:$I$2017,9,FALSE)</f>
        <v>Alive</v>
      </c>
      <c r="K1921" s="5">
        <v>1435</v>
      </c>
      <c r="L1921" s="3" t="s">
        <v>146</v>
      </c>
      <c r="M1921" s="11" t="str">
        <f>IF(ISNA(VLOOKUP(A1921,Experiment!$B$2:$E$140,4,FALSE)),"",VLOOKUP(A1921,Experiment!$B$2:$E$140,4,FALSE))</f>
        <v/>
      </c>
      <c r="N1921" s="3" t="s">
        <v>53</v>
      </c>
      <c r="O1921" s="3" t="s">
        <v>53</v>
      </c>
      <c r="P1921" s="3" t="s">
        <v>5971</v>
      </c>
      <c r="Q1921" s="3" t="s">
        <v>61</v>
      </c>
      <c r="R1921" s="3" t="s">
        <v>333</v>
      </c>
    </row>
    <row r="1922" spans="1:18" x14ac:dyDescent="0.25">
      <c r="A1922" s="3" t="s">
        <v>7585</v>
      </c>
      <c r="B1922" s="3">
        <v>2022</v>
      </c>
      <c r="C1922" s="15" t="str">
        <f>VLOOKUP($B1922,Patient!$A$2:$I$2017,2,FALSE)</f>
        <v>PHI</v>
      </c>
      <c r="D1922" s="15" t="str">
        <f>VLOOKUP($B1922,Patient!$A$2:$I$2017,3,FALSE)</f>
        <v>NON-HISPANIC</v>
      </c>
      <c r="E1922" s="15" t="str">
        <f>VLOOKUP($B1922,Patient!$A$2:$I$2017,4,FALSE)</f>
        <v>Male</v>
      </c>
      <c r="F1922" s="15" t="str">
        <f>VLOOKUP($B1922,Patient!$A$2:$I$2017,5,FALSE)</f>
        <v>PHI</v>
      </c>
      <c r="G1922" s="15" t="str">
        <f>VLOOKUP($B1922,Patient!$A$2:$I$2017,6,FALSE)</f>
        <v>PHI</v>
      </c>
      <c r="H1922" s="15" t="str">
        <f>VLOOKUP($B1922,Patient!$A$2:$I$2017,7,FALSE)</f>
        <v>PHI</v>
      </c>
      <c r="I1922" s="15" t="str">
        <f>VLOOKUP($B1922,Patient!$A$2:$I$2017,8,FALSE)</f>
        <v>White</v>
      </c>
      <c r="J1922" s="15" t="str">
        <f>VLOOKUP($B1922,Patient!$A$2:$I$2017,9,FALSE)</f>
        <v>Alive</v>
      </c>
      <c r="K1922" s="5">
        <v>1434</v>
      </c>
      <c r="L1922" s="3" t="s">
        <v>146</v>
      </c>
      <c r="M1922" s="11" t="str">
        <f>IF(ISNA(VLOOKUP(A1922,Experiment!$B$2:$E$140,4,FALSE)),"",VLOOKUP(A1922,Experiment!$B$2:$E$140,4,FALSE))</f>
        <v/>
      </c>
      <c r="N1922" s="3" t="s">
        <v>53</v>
      </c>
      <c r="O1922" s="3" t="s">
        <v>53</v>
      </c>
      <c r="P1922" s="3" t="s">
        <v>6642</v>
      </c>
      <c r="Q1922" s="3" t="s">
        <v>61</v>
      </c>
      <c r="R1922" s="3" t="s">
        <v>333</v>
      </c>
    </row>
    <row r="1923" spans="1:18" x14ac:dyDescent="0.25">
      <c r="A1923" s="3" t="s">
        <v>7586</v>
      </c>
      <c r="B1923" s="3">
        <v>2023</v>
      </c>
      <c r="C1923" s="15" t="str">
        <f>VLOOKUP($B1923,Patient!$A$2:$I$2017,2,FALSE)</f>
        <v>PHI</v>
      </c>
      <c r="D1923" s="15" t="str">
        <f>VLOOKUP($B1923,Patient!$A$2:$I$2017,3,FALSE)</f>
        <v>NON-HISPANIC</v>
      </c>
      <c r="E1923" s="15" t="str">
        <f>VLOOKUP($B1923,Patient!$A$2:$I$2017,4,FALSE)</f>
        <v>Male</v>
      </c>
      <c r="F1923" s="15" t="str">
        <f>VLOOKUP($B1923,Patient!$A$2:$I$2017,5,FALSE)</f>
        <v>PHI</v>
      </c>
      <c r="G1923" s="15" t="str">
        <f>VLOOKUP($B1923,Patient!$A$2:$I$2017,6,FALSE)</f>
        <v>PHI</v>
      </c>
      <c r="H1923" s="15" t="str">
        <f>VLOOKUP($B1923,Patient!$A$2:$I$2017,7,FALSE)</f>
        <v>PHI</v>
      </c>
      <c r="I1923" s="15" t="str">
        <f>VLOOKUP($B1923,Patient!$A$2:$I$2017,8,FALSE)</f>
        <v>White</v>
      </c>
      <c r="J1923" s="15" t="str">
        <f>VLOOKUP($B1923,Patient!$A$2:$I$2017,9,FALSE)</f>
        <v>Deceased</v>
      </c>
      <c r="K1923" s="5">
        <v>1434</v>
      </c>
      <c r="L1923" s="3" t="s">
        <v>74</v>
      </c>
      <c r="M1923" s="11" t="str">
        <f>IF(ISNA(VLOOKUP(A1923,Experiment!$B$2:$E$140,4,FALSE)),"",VLOOKUP(A1923,Experiment!$B$2:$E$140,4,FALSE))</f>
        <v/>
      </c>
      <c r="N1923" s="3" t="s">
        <v>4312</v>
      </c>
      <c r="O1923" s="3" t="s">
        <v>3359</v>
      </c>
      <c r="P1923" s="3" t="s">
        <v>6642</v>
      </c>
      <c r="Q1923" s="3" t="s">
        <v>61</v>
      </c>
      <c r="R1923" s="3" t="s">
        <v>333</v>
      </c>
    </row>
    <row r="1924" spans="1:18" x14ac:dyDescent="0.25">
      <c r="A1924" s="3" t="s">
        <v>7587</v>
      </c>
      <c r="B1924" s="3">
        <v>2024</v>
      </c>
      <c r="C1924" s="15" t="str">
        <f>VLOOKUP($B1924,Patient!$A$2:$I$2017,2,FALSE)</f>
        <v>PHI</v>
      </c>
      <c r="D1924" s="15" t="str">
        <f>VLOOKUP($B1924,Patient!$A$2:$I$2017,3,FALSE)</f>
        <v>NON-HISPANIC</v>
      </c>
      <c r="E1924" s="15" t="str">
        <f>VLOOKUP($B1924,Patient!$A$2:$I$2017,4,FALSE)</f>
        <v>Male</v>
      </c>
      <c r="F1924" s="15" t="str">
        <f>VLOOKUP($B1924,Patient!$A$2:$I$2017,5,FALSE)</f>
        <v>PHI</v>
      </c>
      <c r="G1924" s="15" t="str">
        <f>VLOOKUP($B1924,Patient!$A$2:$I$2017,6,FALSE)</f>
        <v>PHI</v>
      </c>
      <c r="H1924" s="15" t="str">
        <f>VLOOKUP($B1924,Patient!$A$2:$I$2017,7,FALSE)</f>
        <v>PHI</v>
      </c>
      <c r="I1924" s="15" t="str">
        <f>VLOOKUP($B1924,Patient!$A$2:$I$2017,8,FALSE)</f>
        <v>White</v>
      </c>
      <c r="J1924" s="15" t="str">
        <f>VLOOKUP($B1924,Patient!$A$2:$I$2017,9,FALSE)</f>
        <v>Alive</v>
      </c>
      <c r="K1924" s="5">
        <v>1434</v>
      </c>
      <c r="L1924" s="3" t="s">
        <v>93</v>
      </c>
      <c r="M1924" s="11" t="str">
        <f>IF(ISNA(VLOOKUP(A1924,Experiment!$B$2:$E$140,4,FALSE)),"",VLOOKUP(A1924,Experiment!$B$2:$E$140,4,FALSE))</f>
        <v/>
      </c>
      <c r="N1924" s="3" t="s">
        <v>6292</v>
      </c>
      <c r="O1924" s="3" t="s">
        <v>3821</v>
      </c>
      <c r="P1924" s="3" t="s">
        <v>6642</v>
      </c>
      <c r="Q1924" s="3" t="s">
        <v>61</v>
      </c>
      <c r="R1924" s="3" t="s">
        <v>333</v>
      </c>
    </row>
    <row r="1925" spans="1:18" x14ac:dyDescent="0.25">
      <c r="A1925" s="3" t="s">
        <v>7593</v>
      </c>
      <c r="B1925" s="3">
        <v>2026</v>
      </c>
      <c r="C1925" s="15" t="str">
        <f>VLOOKUP($B1925,Patient!$A$2:$I$2017,2,FALSE)</f>
        <v>PHI</v>
      </c>
      <c r="D1925" s="15" t="str">
        <f>VLOOKUP($B1925,Patient!$A$2:$I$2017,3,FALSE)</f>
        <v/>
      </c>
      <c r="E1925" s="15" t="str">
        <f>VLOOKUP($B1925,Patient!$A$2:$I$2017,4,FALSE)</f>
        <v/>
      </c>
      <c r="F1925" s="15" t="str">
        <f>VLOOKUP($B1925,Patient!$A$2:$I$2017,5,FALSE)</f>
        <v>PHI</v>
      </c>
      <c r="G1925" s="15" t="str">
        <f>VLOOKUP($B1925,Patient!$A$2:$I$2017,6,FALSE)</f>
        <v>PHI</v>
      </c>
      <c r="H1925" s="15" t="str">
        <f>VLOOKUP($B1925,Patient!$A$2:$I$2017,7,FALSE)</f>
        <v>PHI</v>
      </c>
      <c r="I1925" s="15" t="str">
        <f>VLOOKUP($B1925,Patient!$A$2:$I$2017,8,FALSE)</f>
        <v/>
      </c>
      <c r="J1925" s="15" t="str">
        <f>VLOOKUP($B1925,Patient!$A$2:$I$2017,9,FALSE)</f>
        <v/>
      </c>
      <c r="K1925" s="5">
        <v>1436</v>
      </c>
      <c r="L1925" s="3" t="s">
        <v>146</v>
      </c>
      <c r="M1925" s="11" t="str">
        <f>IF(ISNA(VLOOKUP(A1925,Experiment!$B$2:$E$140,4,FALSE)),"",VLOOKUP(A1925,Experiment!$B$2:$E$140,4,FALSE))</f>
        <v/>
      </c>
      <c r="N1925" s="3" t="s">
        <v>53</v>
      </c>
      <c r="O1925" s="3" t="s">
        <v>53</v>
      </c>
      <c r="P1925" s="3" t="s">
        <v>7493</v>
      </c>
      <c r="Q1925" s="3" t="s">
        <v>61</v>
      </c>
      <c r="R1925" s="3" t="s">
        <v>395</v>
      </c>
    </row>
    <row r="1926" spans="1:18" x14ac:dyDescent="0.25">
      <c r="A1926" s="3" t="s">
        <v>7595</v>
      </c>
      <c r="B1926" s="3">
        <v>2027</v>
      </c>
      <c r="C1926" s="15" t="str">
        <f>VLOOKUP($B1926,Patient!$A$2:$I$2017,2,FALSE)</f>
        <v>PHI</v>
      </c>
      <c r="D1926" s="15" t="str">
        <f>VLOOKUP($B1926,Patient!$A$2:$I$2017,3,FALSE)</f>
        <v>NON-HISPANIC</v>
      </c>
      <c r="E1926" s="15" t="str">
        <f>VLOOKUP($B1926,Patient!$A$2:$I$2017,4,FALSE)</f>
        <v>Female</v>
      </c>
      <c r="F1926" s="15" t="str">
        <f>VLOOKUP($B1926,Patient!$A$2:$I$2017,5,FALSE)</f>
        <v>PHI</v>
      </c>
      <c r="G1926" s="15" t="str">
        <f>VLOOKUP($B1926,Patient!$A$2:$I$2017,6,FALSE)</f>
        <v>PHI</v>
      </c>
      <c r="H1926" s="15" t="str">
        <f>VLOOKUP($B1926,Patient!$A$2:$I$2017,7,FALSE)</f>
        <v>PHI</v>
      </c>
      <c r="I1926" s="15" t="str">
        <f>VLOOKUP($B1926,Patient!$A$2:$I$2017,8,FALSE)</f>
        <v>White</v>
      </c>
      <c r="J1926" s="15" t="str">
        <f>VLOOKUP($B1926,Patient!$A$2:$I$2017,9,FALSE)</f>
        <v>Alive</v>
      </c>
      <c r="K1926" s="5">
        <v>1436</v>
      </c>
      <c r="L1926" s="3" t="s">
        <v>74</v>
      </c>
      <c r="M1926" s="11" t="str">
        <f>IF(ISNA(VLOOKUP(A1926,Experiment!$B$2:$E$140,4,FALSE)),"",VLOOKUP(A1926,Experiment!$B$2:$E$140,4,FALSE))</f>
        <v/>
      </c>
      <c r="N1926" s="3" t="s">
        <v>3336</v>
      </c>
      <c r="O1926" s="3" t="s">
        <v>7594</v>
      </c>
      <c r="P1926" s="3" t="s">
        <v>7493</v>
      </c>
      <c r="Q1926" s="3" t="s">
        <v>61</v>
      </c>
      <c r="R1926" s="3" t="s">
        <v>395</v>
      </c>
    </row>
    <row r="1927" spans="1:18" x14ac:dyDescent="0.25">
      <c r="A1927" s="3" t="s">
        <v>7604</v>
      </c>
      <c r="B1927" s="3">
        <v>2035</v>
      </c>
      <c r="C1927" s="15" t="str">
        <f>VLOOKUP($B1927,Patient!$A$2:$I$2017,2,FALSE)</f>
        <v>PHI</v>
      </c>
      <c r="D1927" s="15" t="str">
        <f>VLOOKUP($B1927,Patient!$A$2:$I$2017,3,FALSE)</f>
        <v/>
      </c>
      <c r="E1927" s="15" t="str">
        <f>VLOOKUP($B1927,Patient!$A$2:$I$2017,4,FALSE)</f>
        <v/>
      </c>
      <c r="F1927" s="15" t="str">
        <f>VLOOKUP($B1927,Patient!$A$2:$I$2017,5,FALSE)</f>
        <v>PHI</v>
      </c>
      <c r="G1927" s="15" t="str">
        <f>VLOOKUP($B1927,Patient!$A$2:$I$2017,6,FALSE)</f>
        <v>PHI</v>
      </c>
      <c r="H1927" s="15" t="str">
        <f>VLOOKUP($B1927,Patient!$A$2:$I$2017,7,FALSE)</f>
        <v>PHI</v>
      </c>
      <c r="I1927" s="15" t="str">
        <f>VLOOKUP($B1927,Patient!$A$2:$I$2017,8,FALSE)</f>
        <v/>
      </c>
      <c r="J1927" s="15" t="str">
        <f>VLOOKUP($B1927,Patient!$A$2:$I$2017,9,FALSE)</f>
        <v/>
      </c>
      <c r="K1927" s="5">
        <v>1438</v>
      </c>
      <c r="L1927" s="3" t="s">
        <v>146</v>
      </c>
      <c r="M1927" s="11" t="str">
        <f>IF(ISNA(VLOOKUP(A1927,Experiment!$B$2:$E$140,4,FALSE)),"",VLOOKUP(A1927,Experiment!$B$2:$E$140,4,FALSE))</f>
        <v/>
      </c>
      <c r="N1927" s="3" t="s">
        <v>53</v>
      </c>
      <c r="O1927" s="3" t="s">
        <v>53</v>
      </c>
      <c r="P1927" s="3" t="s">
        <v>7578</v>
      </c>
      <c r="Q1927" s="3" t="s">
        <v>321</v>
      </c>
      <c r="R1927" s="3" t="s">
        <v>7601</v>
      </c>
    </row>
    <row r="1928" spans="1:18" x14ac:dyDescent="0.25">
      <c r="A1928" s="3" t="s">
        <v>7598</v>
      </c>
      <c r="B1928" s="3">
        <v>2028</v>
      </c>
      <c r="C1928" s="15" t="str">
        <f>VLOOKUP($B1928,Patient!$A$2:$I$2017,2,FALSE)</f>
        <v>PHI</v>
      </c>
      <c r="D1928" s="15" t="str">
        <f>VLOOKUP($B1928,Patient!$A$2:$I$2017,3,FALSE)</f>
        <v>NON-HISPANIC</v>
      </c>
      <c r="E1928" s="15" t="str">
        <f>VLOOKUP($B1928,Patient!$A$2:$I$2017,4,FALSE)</f>
        <v>Female</v>
      </c>
      <c r="F1928" s="15" t="str">
        <f>VLOOKUP($B1928,Patient!$A$2:$I$2017,5,FALSE)</f>
        <v>PHI</v>
      </c>
      <c r="G1928" s="15" t="str">
        <f>VLOOKUP($B1928,Patient!$A$2:$I$2017,6,FALSE)</f>
        <v>PHI</v>
      </c>
      <c r="H1928" s="15" t="str">
        <f>VLOOKUP($B1928,Patient!$A$2:$I$2017,7,FALSE)</f>
        <v>PHI</v>
      </c>
      <c r="I1928" s="15" t="str">
        <f>VLOOKUP($B1928,Patient!$A$2:$I$2017,8,FALSE)</f>
        <v>White</v>
      </c>
      <c r="J1928" s="15" t="str">
        <f>VLOOKUP($B1928,Patient!$A$2:$I$2017,9,FALSE)</f>
        <v>Alive</v>
      </c>
      <c r="K1928" s="5">
        <v>1437</v>
      </c>
      <c r="L1928" s="3" t="s">
        <v>74</v>
      </c>
      <c r="M1928" s="11" t="str">
        <f>IF(ISNA(VLOOKUP(A1928,Experiment!$B$2:$E$140,4,FALSE)),"",VLOOKUP(A1928,Experiment!$B$2:$E$140,4,FALSE))</f>
        <v/>
      </c>
      <c r="N1928" s="3" t="s">
        <v>4102</v>
      </c>
      <c r="O1928" s="3" t="s">
        <v>657</v>
      </c>
      <c r="P1928" s="3" t="s">
        <v>7578</v>
      </c>
      <c r="Q1928" s="3" t="s">
        <v>485</v>
      </c>
      <c r="R1928" s="3" t="s">
        <v>2452</v>
      </c>
    </row>
    <row r="1929" spans="1:18" x14ac:dyDescent="0.25">
      <c r="A1929" s="3" t="s">
        <v>7603</v>
      </c>
      <c r="B1929" s="3">
        <v>2029</v>
      </c>
      <c r="C1929" s="15" t="str">
        <f>VLOOKUP($B1929,Patient!$A$2:$I$2017,2,FALSE)</f>
        <v>PHI</v>
      </c>
      <c r="D1929" s="15" t="str">
        <f>VLOOKUP($B1929,Patient!$A$2:$I$2017,3,FALSE)</f>
        <v>NON-HISPANIC</v>
      </c>
      <c r="E1929" s="15" t="str">
        <f>VLOOKUP($B1929,Patient!$A$2:$I$2017,4,FALSE)</f>
        <v>Male</v>
      </c>
      <c r="F1929" s="15" t="str">
        <f>VLOOKUP($B1929,Patient!$A$2:$I$2017,5,FALSE)</f>
        <v>PHI</v>
      </c>
      <c r="G1929" s="15" t="str">
        <f>VLOOKUP($B1929,Patient!$A$2:$I$2017,6,FALSE)</f>
        <v>PHI</v>
      </c>
      <c r="H1929" s="15" t="str">
        <f>VLOOKUP($B1929,Patient!$A$2:$I$2017,7,FALSE)</f>
        <v>PHI</v>
      </c>
      <c r="I1929" s="15" t="str">
        <f>VLOOKUP($B1929,Patient!$A$2:$I$2017,8,FALSE)</f>
        <v>White</v>
      </c>
      <c r="J1929" s="15" t="str">
        <f>VLOOKUP($B1929,Patient!$A$2:$I$2017,9,FALSE)</f>
        <v>Alive</v>
      </c>
      <c r="K1929" s="5">
        <v>1438</v>
      </c>
      <c r="L1929" s="3" t="s">
        <v>93</v>
      </c>
      <c r="M1929" s="11" t="str">
        <f>IF(ISNA(VLOOKUP(A1929,Experiment!$B$2:$E$140,4,FALSE)),"",VLOOKUP(A1929,Experiment!$B$2:$E$140,4,FALSE))</f>
        <v/>
      </c>
      <c r="N1929" s="3" t="s">
        <v>7602</v>
      </c>
      <c r="O1929" s="3" t="s">
        <v>3969</v>
      </c>
      <c r="P1929" s="3" t="s">
        <v>7578</v>
      </c>
      <c r="Q1929" s="3" t="s">
        <v>321</v>
      </c>
      <c r="R1929" s="3" t="s">
        <v>7601</v>
      </c>
    </row>
    <row r="1930" spans="1:18" x14ac:dyDescent="0.25">
      <c r="A1930" s="3" t="s">
        <v>7495</v>
      </c>
      <c r="B1930" s="3">
        <v>2030</v>
      </c>
      <c r="C1930" s="15" t="str">
        <f>VLOOKUP($B1930,Patient!$A$2:$I$2017,2,FALSE)</f>
        <v>PHI</v>
      </c>
      <c r="D1930" s="15" t="str">
        <f>VLOOKUP($B1930,Patient!$A$2:$I$2017,3,FALSE)</f>
        <v/>
      </c>
      <c r="E1930" s="15" t="str">
        <f>VLOOKUP($B1930,Patient!$A$2:$I$2017,4,FALSE)</f>
        <v/>
      </c>
      <c r="F1930" s="15" t="str">
        <f>VLOOKUP($B1930,Patient!$A$2:$I$2017,5,FALSE)</f>
        <v>PHI</v>
      </c>
      <c r="G1930" s="15" t="str">
        <f>VLOOKUP($B1930,Patient!$A$2:$I$2017,6,FALSE)</f>
        <v>PHI</v>
      </c>
      <c r="H1930" s="15" t="str">
        <f>VLOOKUP($B1930,Patient!$A$2:$I$2017,7,FALSE)</f>
        <v>PHI</v>
      </c>
      <c r="I1930" s="15" t="str">
        <f>VLOOKUP($B1930,Patient!$A$2:$I$2017,8,FALSE)</f>
        <v/>
      </c>
      <c r="J1930" s="15" t="str">
        <f>VLOOKUP($B1930,Patient!$A$2:$I$2017,9,FALSE)</f>
        <v/>
      </c>
      <c r="K1930" s="5">
        <v>1439</v>
      </c>
      <c r="L1930" s="3" t="s">
        <v>146</v>
      </c>
      <c r="M1930" s="11" t="str">
        <f>IF(ISNA(VLOOKUP(A1930,Experiment!$B$2:$E$140,4,FALSE)),"",VLOOKUP(A1930,Experiment!$B$2:$E$140,4,FALSE))</f>
        <v/>
      </c>
      <c r="N1930" s="3" t="s">
        <v>53</v>
      </c>
      <c r="O1930" s="3" t="s">
        <v>53</v>
      </c>
      <c r="P1930" s="3" t="s">
        <v>7493</v>
      </c>
      <c r="Q1930" s="3" t="s">
        <v>61</v>
      </c>
      <c r="R1930" s="3" t="s">
        <v>395</v>
      </c>
    </row>
    <row r="1931" spans="1:18" x14ac:dyDescent="0.25">
      <c r="A1931" s="3" t="s">
        <v>7606</v>
      </c>
      <c r="B1931" s="3">
        <v>2031</v>
      </c>
      <c r="C1931" s="15" t="str">
        <f>VLOOKUP($B1931,Patient!$A$2:$I$2017,2,FALSE)</f>
        <v>PHI</v>
      </c>
      <c r="D1931" s="15" t="str">
        <f>VLOOKUP($B1931,Patient!$A$2:$I$2017,3,FALSE)</f>
        <v/>
      </c>
      <c r="E1931" s="15" t="str">
        <f>VLOOKUP($B1931,Patient!$A$2:$I$2017,4,FALSE)</f>
        <v/>
      </c>
      <c r="F1931" s="15" t="str">
        <f>VLOOKUP($B1931,Patient!$A$2:$I$2017,5,FALSE)</f>
        <v>PHI</v>
      </c>
      <c r="G1931" s="15" t="str">
        <f>VLOOKUP($B1931,Patient!$A$2:$I$2017,6,FALSE)</f>
        <v>PHI</v>
      </c>
      <c r="H1931" s="15" t="str">
        <f>VLOOKUP($B1931,Patient!$A$2:$I$2017,7,FALSE)</f>
        <v>PHI</v>
      </c>
      <c r="I1931" s="15" t="str">
        <f>VLOOKUP($B1931,Patient!$A$2:$I$2017,8,FALSE)</f>
        <v/>
      </c>
      <c r="J1931" s="15" t="str">
        <f>VLOOKUP($B1931,Patient!$A$2:$I$2017,9,FALSE)</f>
        <v/>
      </c>
      <c r="K1931" s="5">
        <v>1440</v>
      </c>
      <c r="L1931" s="3" t="s">
        <v>146</v>
      </c>
      <c r="M1931" s="11" t="str">
        <f>IF(ISNA(VLOOKUP(A1931,Experiment!$B$2:$E$140,4,FALSE)),"",VLOOKUP(A1931,Experiment!$B$2:$E$140,4,FALSE))</f>
        <v/>
      </c>
      <c r="N1931" s="3" t="s">
        <v>53</v>
      </c>
      <c r="O1931" s="3" t="s">
        <v>53</v>
      </c>
      <c r="P1931" s="3" t="s">
        <v>7493</v>
      </c>
      <c r="Q1931" s="3" t="s">
        <v>61</v>
      </c>
      <c r="R1931" s="3" t="s">
        <v>67</v>
      </c>
    </row>
    <row r="1932" spans="1:18" x14ac:dyDescent="0.25">
      <c r="A1932" s="3" t="s">
        <v>7608</v>
      </c>
      <c r="B1932" s="3">
        <v>2032</v>
      </c>
      <c r="C1932" s="15" t="str">
        <f>VLOOKUP($B1932,Patient!$A$2:$I$2017,2,FALSE)</f>
        <v>PHI</v>
      </c>
      <c r="D1932" s="15" t="str">
        <f>VLOOKUP($B1932,Patient!$A$2:$I$2017,3,FALSE)</f>
        <v/>
      </c>
      <c r="E1932" s="15" t="str">
        <f>VLOOKUP($B1932,Patient!$A$2:$I$2017,4,FALSE)</f>
        <v>Male</v>
      </c>
      <c r="F1932" s="15" t="str">
        <f>VLOOKUP($B1932,Patient!$A$2:$I$2017,5,FALSE)</f>
        <v>PHI</v>
      </c>
      <c r="G1932" s="15" t="str">
        <f>VLOOKUP($B1932,Patient!$A$2:$I$2017,6,FALSE)</f>
        <v>PHI</v>
      </c>
      <c r="H1932" s="15" t="str">
        <f>VLOOKUP($B1932,Patient!$A$2:$I$2017,7,FALSE)</f>
        <v>PHI</v>
      </c>
      <c r="I1932" s="15" t="str">
        <f>VLOOKUP($B1932,Patient!$A$2:$I$2017,8,FALSE)</f>
        <v/>
      </c>
      <c r="J1932" s="15" t="str">
        <f>VLOOKUP($B1932,Patient!$A$2:$I$2017,9,FALSE)</f>
        <v/>
      </c>
      <c r="K1932" s="5">
        <v>1440</v>
      </c>
      <c r="L1932" s="3" t="s">
        <v>74</v>
      </c>
      <c r="M1932" s="11" t="str">
        <f>IF(ISNA(VLOOKUP(A1932,Experiment!$B$2:$E$140,4,FALSE)),"",VLOOKUP(A1932,Experiment!$B$2:$E$140,4,FALSE))</f>
        <v/>
      </c>
      <c r="N1932" s="3" t="s">
        <v>7607</v>
      </c>
      <c r="O1932" s="3" t="s">
        <v>657</v>
      </c>
      <c r="P1932" s="3" t="s">
        <v>7493</v>
      </c>
      <c r="Q1932" s="3" t="s">
        <v>61</v>
      </c>
      <c r="R1932" s="3" t="s">
        <v>67</v>
      </c>
    </row>
    <row r="1933" spans="1:18" x14ac:dyDescent="0.25">
      <c r="A1933" s="3" t="s">
        <v>7610</v>
      </c>
      <c r="B1933" s="3">
        <v>2033</v>
      </c>
      <c r="C1933" s="15" t="str">
        <f>VLOOKUP($B1933,Patient!$A$2:$I$2017,2,FALSE)</f>
        <v>PHI</v>
      </c>
      <c r="D1933" s="15" t="str">
        <f>VLOOKUP($B1933,Patient!$A$2:$I$2017,3,FALSE)</f>
        <v/>
      </c>
      <c r="E1933" s="15" t="str">
        <f>VLOOKUP($B1933,Patient!$A$2:$I$2017,4,FALSE)</f>
        <v>Male</v>
      </c>
      <c r="F1933" s="15" t="str">
        <f>VLOOKUP($B1933,Patient!$A$2:$I$2017,5,FALSE)</f>
        <v>PHI</v>
      </c>
      <c r="G1933" s="15" t="str">
        <f>VLOOKUP($B1933,Patient!$A$2:$I$2017,6,FALSE)</f>
        <v>PHI</v>
      </c>
      <c r="H1933" s="15" t="str">
        <f>VLOOKUP($B1933,Patient!$A$2:$I$2017,7,FALSE)</f>
        <v>PHI</v>
      </c>
      <c r="I1933" s="15" t="str">
        <f>VLOOKUP($B1933,Patient!$A$2:$I$2017,8,FALSE)</f>
        <v/>
      </c>
      <c r="J1933" s="15" t="str">
        <f>VLOOKUP($B1933,Patient!$A$2:$I$2017,9,FALSE)</f>
        <v/>
      </c>
      <c r="K1933" s="5">
        <v>1440</v>
      </c>
      <c r="L1933" s="3" t="s">
        <v>93</v>
      </c>
      <c r="M1933" s="11" t="str">
        <f>IF(ISNA(VLOOKUP(A1933,Experiment!$B$2:$E$140,4,FALSE)),"",VLOOKUP(A1933,Experiment!$B$2:$E$140,4,FALSE))</f>
        <v/>
      </c>
      <c r="N1933" s="3" t="s">
        <v>7609</v>
      </c>
      <c r="O1933" s="3" t="s">
        <v>6641</v>
      </c>
      <c r="P1933" s="3" t="s">
        <v>7493</v>
      </c>
      <c r="Q1933" s="3" t="s">
        <v>61</v>
      </c>
      <c r="R1933" s="3" t="s">
        <v>67</v>
      </c>
    </row>
    <row r="1934" spans="1:18" x14ac:dyDescent="0.25">
      <c r="A1934" s="3" t="s">
        <v>7614</v>
      </c>
      <c r="B1934" s="3">
        <v>2036</v>
      </c>
      <c r="C1934" s="15" t="str">
        <f>VLOOKUP($B1934,Patient!$A$2:$I$2017,2,FALSE)</f>
        <v>PHI</v>
      </c>
      <c r="D1934" s="15" t="str">
        <f>VLOOKUP($B1934,Patient!$A$2:$I$2017,3,FALSE)</f>
        <v/>
      </c>
      <c r="E1934" s="15" t="str">
        <f>VLOOKUP($B1934,Patient!$A$2:$I$2017,4,FALSE)</f>
        <v/>
      </c>
      <c r="F1934" s="15" t="str">
        <f>VLOOKUP($B1934,Patient!$A$2:$I$2017,5,FALSE)</f>
        <v>PHI</v>
      </c>
      <c r="G1934" s="15" t="str">
        <f>VLOOKUP($B1934,Patient!$A$2:$I$2017,6,FALSE)</f>
        <v>PHI</v>
      </c>
      <c r="H1934" s="15" t="str">
        <f>VLOOKUP($B1934,Patient!$A$2:$I$2017,7,FALSE)</f>
        <v>PHI</v>
      </c>
      <c r="I1934" s="15" t="str">
        <f>VLOOKUP($B1934,Patient!$A$2:$I$2017,8,FALSE)</f>
        <v/>
      </c>
      <c r="J1934" s="15" t="str">
        <f>VLOOKUP($B1934,Patient!$A$2:$I$2017,9,FALSE)</f>
        <v/>
      </c>
      <c r="K1934" s="5">
        <v>1441</v>
      </c>
      <c r="L1934" s="3" t="s">
        <v>5150</v>
      </c>
      <c r="M1934" s="11" t="str">
        <f>IF(ISNA(VLOOKUP(A1934,Experiment!$B$2:$E$140,4,FALSE)),"",VLOOKUP(A1934,Experiment!$B$2:$E$140,4,FALSE))</f>
        <v/>
      </c>
      <c r="N1934" s="3" t="s">
        <v>2124</v>
      </c>
      <c r="O1934" s="3" t="s">
        <v>657</v>
      </c>
      <c r="P1934" s="3" t="s">
        <v>7494</v>
      </c>
      <c r="Q1934" s="3" t="s">
        <v>61</v>
      </c>
      <c r="R1934" s="3" t="s">
        <v>53</v>
      </c>
    </row>
    <row r="1935" spans="1:18" x14ac:dyDescent="0.25">
      <c r="A1935" s="3" t="s">
        <v>7629</v>
      </c>
      <c r="B1935" s="3">
        <v>2037</v>
      </c>
      <c r="C1935" s="15" t="str">
        <f>VLOOKUP($B1935,Patient!$A$2:$I$2017,2,FALSE)</f>
        <v>PHI</v>
      </c>
      <c r="D1935" s="15" t="str">
        <f>VLOOKUP($B1935,Patient!$A$2:$I$2017,3,FALSE)</f>
        <v/>
      </c>
      <c r="E1935" s="15" t="str">
        <f>VLOOKUP($B1935,Patient!$A$2:$I$2017,4,FALSE)</f>
        <v/>
      </c>
      <c r="F1935" s="15" t="str">
        <f>VLOOKUP($B1935,Patient!$A$2:$I$2017,5,FALSE)</f>
        <v>PHI</v>
      </c>
      <c r="G1935" s="15" t="str">
        <f>VLOOKUP($B1935,Patient!$A$2:$I$2017,6,FALSE)</f>
        <v>PHI</v>
      </c>
      <c r="H1935" s="15" t="str">
        <f>VLOOKUP($B1935,Patient!$A$2:$I$2017,7,FALSE)</f>
        <v>PHI</v>
      </c>
      <c r="I1935" s="15" t="str">
        <f>VLOOKUP($B1935,Patient!$A$2:$I$2017,8,FALSE)</f>
        <v/>
      </c>
      <c r="J1935" s="15" t="str">
        <f>VLOOKUP($B1935,Patient!$A$2:$I$2017,9,FALSE)</f>
        <v/>
      </c>
      <c r="K1935" s="5">
        <v>1442</v>
      </c>
      <c r="L1935" s="3" t="s">
        <v>93</v>
      </c>
      <c r="M1935" s="11" t="str">
        <f>IF(ISNA(VLOOKUP(A1935,Experiment!$B$2:$E$140,4,FALSE)),"",VLOOKUP(A1935,Experiment!$B$2:$E$140,4,FALSE))</f>
        <v/>
      </c>
      <c r="N1935" s="3" t="s">
        <v>53</v>
      </c>
      <c r="O1935" s="3" t="s">
        <v>53</v>
      </c>
      <c r="P1935" s="3" t="s">
        <v>2664</v>
      </c>
      <c r="Q1935" s="3" t="s">
        <v>53</v>
      </c>
      <c r="R1935" s="3" t="s">
        <v>53</v>
      </c>
    </row>
    <row r="1936" spans="1:18" x14ac:dyDescent="0.25">
      <c r="A1936" s="3" t="s">
        <v>7632</v>
      </c>
      <c r="B1936" s="3">
        <v>2038</v>
      </c>
      <c r="C1936" s="15" t="str">
        <f>VLOOKUP($B1936,Patient!$A$2:$I$2017,2,FALSE)</f>
        <v>PHI</v>
      </c>
      <c r="D1936" s="15" t="str">
        <f>VLOOKUP($B1936,Patient!$A$2:$I$2017,3,FALSE)</f>
        <v/>
      </c>
      <c r="E1936" s="15" t="str">
        <f>VLOOKUP($B1936,Patient!$A$2:$I$2017,4,FALSE)</f>
        <v/>
      </c>
      <c r="F1936" s="15" t="str">
        <f>VLOOKUP($B1936,Patient!$A$2:$I$2017,5,FALSE)</f>
        <v>PHI</v>
      </c>
      <c r="G1936" s="15" t="str">
        <f>VLOOKUP($B1936,Patient!$A$2:$I$2017,6,FALSE)</f>
        <v>PHI</v>
      </c>
      <c r="H1936" s="15" t="str">
        <f>VLOOKUP($B1936,Patient!$A$2:$I$2017,7,FALSE)</f>
        <v>PHI</v>
      </c>
      <c r="I1936" s="15" t="str">
        <f>VLOOKUP($B1936,Patient!$A$2:$I$2017,8,FALSE)</f>
        <v/>
      </c>
      <c r="J1936" s="15" t="str">
        <f>VLOOKUP($B1936,Patient!$A$2:$I$2017,9,FALSE)</f>
        <v/>
      </c>
      <c r="K1936" s="5">
        <v>1442</v>
      </c>
      <c r="L1936" s="3" t="s">
        <v>93</v>
      </c>
      <c r="M1936" s="11" t="str">
        <f>IF(ISNA(VLOOKUP(A1936,Experiment!$B$2:$E$140,4,FALSE)),"",VLOOKUP(A1936,Experiment!$B$2:$E$140,4,FALSE))</f>
        <v/>
      </c>
      <c r="N1936" s="3" t="s">
        <v>53</v>
      </c>
      <c r="O1936" s="3" t="s">
        <v>53</v>
      </c>
      <c r="P1936" s="3" t="s">
        <v>7578</v>
      </c>
      <c r="Q1936" s="3" t="s">
        <v>53</v>
      </c>
      <c r="R1936" s="3" t="s">
        <v>53</v>
      </c>
    </row>
    <row r="1937" spans="1:18" x14ac:dyDescent="0.25">
      <c r="A1937" s="3" t="s">
        <v>7634</v>
      </c>
      <c r="B1937" s="3">
        <v>2039</v>
      </c>
      <c r="C1937" s="15" t="str">
        <f>VLOOKUP($B1937,Patient!$A$2:$I$2017,2,FALSE)</f>
        <v>PHI</v>
      </c>
      <c r="D1937" s="15" t="str">
        <f>VLOOKUP($B1937,Patient!$A$2:$I$2017,3,FALSE)</f>
        <v/>
      </c>
      <c r="E1937" s="15" t="str">
        <f>VLOOKUP($B1937,Patient!$A$2:$I$2017,4,FALSE)</f>
        <v/>
      </c>
      <c r="F1937" s="15" t="str">
        <f>VLOOKUP($B1937,Patient!$A$2:$I$2017,5,FALSE)</f>
        <v>PHI</v>
      </c>
      <c r="G1937" s="15" t="str">
        <f>VLOOKUP($B1937,Patient!$A$2:$I$2017,6,FALSE)</f>
        <v>PHI</v>
      </c>
      <c r="H1937" s="15" t="str">
        <f>VLOOKUP($B1937,Patient!$A$2:$I$2017,7,FALSE)</f>
        <v>PHI</v>
      </c>
      <c r="I1937" s="15" t="str">
        <f>VLOOKUP($B1937,Patient!$A$2:$I$2017,8,FALSE)</f>
        <v/>
      </c>
      <c r="J1937" s="15" t="str">
        <f>VLOOKUP($B1937,Patient!$A$2:$I$2017,9,FALSE)</f>
        <v/>
      </c>
      <c r="K1937" s="5">
        <v>1442</v>
      </c>
      <c r="L1937" s="3" t="s">
        <v>93</v>
      </c>
      <c r="M1937" s="11" t="str">
        <f>IF(ISNA(VLOOKUP(A1937,Experiment!$B$2:$E$140,4,FALSE)),"",VLOOKUP(A1937,Experiment!$B$2:$E$140,4,FALSE))</f>
        <v/>
      </c>
      <c r="N1937" s="3" t="s">
        <v>53</v>
      </c>
      <c r="O1937" s="3" t="s">
        <v>53</v>
      </c>
      <c r="P1937" s="3" t="s">
        <v>7578</v>
      </c>
      <c r="Q1937" s="3" t="s">
        <v>53</v>
      </c>
      <c r="R1937" s="3" t="s">
        <v>53</v>
      </c>
    </row>
    <row r="1938" spans="1:18" x14ac:dyDescent="0.25">
      <c r="A1938" s="3" t="s">
        <v>7638</v>
      </c>
      <c r="B1938" s="3">
        <v>2040</v>
      </c>
      <c r="C1938" s="15" t="str">
        <f>VLOOKUP($B1938,Patient!$A$2:$I$2017,2,FALSE)</f>
        <v>PHI</v>
      </c>
      <c r="D1938" s="15" t="str">
        <f>VLOOKUP($B1938,Patient!$A$2:$I$2017,3,FALSE)</f>
        <v/>
      </c>
      <c r="E1938" s="15" t="str">
        <f>VLOOKUP($B1938,Patient!$A$2:$I$2017,4,FALSE)</f>
        <v/>
      </c>
      <c r="F1938" s="15" t="str">
        <f>VLOOKUP($B1938,Patient!$A$2:$I$2017,5,FALSE)</f>
        <v>PHI</v>
      </c>
      <c r="G1938" s="15" t="str">
        <f>VLOOKUP($B1938,Patient!$A$2:$I$2017,6,FALSE)</f>
        <v>PHI</v>
      </c>
      <c r="H1938" s="15" t="str">
        <f>VLOOKUP($B1938,Patient!$A$2:$I$2017,7,FALSE)</f>
        <v>PHI</v>
      </c>
      <c r="I1938" s="15" t="str">
        <f>VLOOKUP($B1938,Patient!$A$2:$I$2017,8,FALSE)</f>
        <v/>
      </c>
      <c r="J1938" s="15" t="str">
        <f>VLOOKUP($B1938,Patient!$A$2:$I$2017,9,FALSE)</f>
        <v/>
      </c>
      <c r="K1938" s="5">
        <v>1443</v>
      </c>
      <c r="L1938" s="3" t="s">
        <v>93</v>
      </c>
      <c r="M1938" s="11" t="str">
        <f>IF(ISNA(VLOOKUP(A1938,Experiment!$B$2:$E$140,4,FALSE)),"",VLOOKUP(A1938,Experiment!$B$2:$E$140,4,FALSE))</f>
        <v/>
      </c>
      <c r="N1938" s="3" t="s">
        <v>53</v>
      </c>
      <c r="O1938" s="3" t="s">
        <v>53</v>
      </c>
      <c r="P1938" s="3" t="s">
        <v>3879</v>
      </c>
      <c r="Q1938" s="3" t="s">
        <v>53</v>
      </c>
      <c r="R1938" s="3" t="s">
        <v>53</v>
      </c>
    </row>
    <row r="1939" spans="1:18" x14ac:dyDescent="0.25">
      <c r="A1939" s="3" t="s">
        <v>7640</v>
      </c>
      <c r="B1939" s="3">
        <v>2041</v>
      </c>
      <c r="C1939" s="15" t="str">
        <f>VLOOKUP($B1939,Patient!$A$2:$I$2017,2,FALSE)</f>
        <v>PHI</v>
      </c>
      <c r="D1939" s="15" t="str">
        <f>VLOOKUP($B1939,Patient!$A$2:$I$2017,3,FALSE)</f>
        <v/>
      </c>
      <c r="E1939" s="15" t="str">
        <f>VLOOKUP($B1939,Patient!$A$2:$I$2017,4,FALSE)</f>
        <v/>
      </c>
      <c r="F1939" s="15" t="str">
        <f>VLOOKUP($B1939,Patient!$A$2:$I$2017,5,FALSE)</f>
        <v>PHI</v>
      </c>
      <c r="G1939" s="15" t="str">
        <f>VLOOKUP($B1939,Patient!$A$2:$I$2017,6,FALSE)</f>
        <v>PHI</v>
      </c>
      <c r="H1939" s="15" t="str">
        <f>VLOOKUP($B1939,Patient!$A$2:$I$2017,7,FALSE)</f>
        <v>PHI</v>
      </c>
      <c r="I1939" s="15" t="str">
        <f>VLOOKUP($B1939,Patient!$A$2:$I$2017,8,FALSE)</f>
        <v/>
      </c>
      <c r="J1939" s="15" t="str">
        <f>VLOOKUP($B1939,Patient!$A$2:$I$2017,9,FALSE)</f>
        <v/>
      </c>
      <c r="K1939" s="5">
        <v>1443</v>
      </c>
      <c r="L1939" s="3" t="s">
        <v>93</v>
      </c>
      <c r="M1939" s="11" t="str">
        <f>IF(ISNA(VLOOKUP(A1939,Experiment!$B$2:$E$140,4,FALSE)),"",VLOOKUP(A1939,Experiment!$B$2:$E$140,4,FALSE))</f>
        <v/>
      </c>
      <c r="N1939" s="3" t="s">
        <v>53</v>
      </c>
      <c r="O1939" s="3" t="s">
        <v>53</v>
      </c>
      <c r="P1939" s="3" t="s">
        <v>5507</v>
      </c>
      <c r="Q1939" s="3" t="s">
        <v>53</v>
      </c>
      <c r="R1939" s="3" t="s">
        <v>53</v>
      </c>
    </row>
    <row r="1940" spans="1:18" x14ac:dyDescent="0.25">
      <c r="A1940" s="3" t="s">
        <v>7644</v>
      </c>
      <c r="B1940" s="3">
        <v>2042</v>
      </c>
      <c r="C1940" s="15" t="str">
        <f>VLOOKUP($B1940,Patient!$A$2:$I$2017,2,FALSE)</f>
        <v>PHI</v>
      </c>
      <c r="D1940" s="15" t="str">
        <f>VLOOKUP($B1940,Patient!$A$2:$I$2017,3,FALSE)</f>
        <v/>
      </c>
      <c r="E1940" s="15" t="str">
        <f>VLOOKUP($B1940,Patient!$A$2:$I$2017,4,FALSE)</f>
        <v>Male</v>
      </c>
      <c r="F1940" s="15" t="str">
        <f>VLOOKUP($B1940,Patient!$A$2:$I$2017,5,FALSE)</f>
        <v>PHI</v>
      </c>
      <c r="G1940" s="15" t="str">
        <f>VLOOKUP($B1940,Patient!$A$2:$I$2017,6,FALSE)</f>
        <v>PHI</v>
      </c>
      <c r="H1940" s="15" t="str">
        <f>VLOOKUP($B1940,Patient!$A$2:$I$2017,7,FALSE)</f>
        <v>PHI</v>
      </c>
      <c r="I1940" s="15" t="str">
        <f>VLOOKUP($B1940,Patient!$A$2:$I$2017,8,FALSE)</f>
        <v/>
      </c>
      <c r="J1940" s="15" t="str">
        <f>VLOOKUP($B1940,Patient!$A$2:$I$2017,9,FALSE)</f>
        <v/>
      </c>
      <c r="K1940" s="5">
        <v>1444</v>
      </c>
      <c r="L1940" s="3" t="s">
        <v>93</v>
      </c>
      <c r="M1940" s="11" t="str">
        <f>IF(ISNA(VLOOKUP(A1940,Experiment!$B$2:$E$140,4,FALSE)),"",VLOOKUP(A1940,Experiment!$B$2:$E$140,4,FALSE))</f>
        <v/>
      </c>
      <c r="N1940" s="3" t="s">
        <v>53</v>
      </c>
      <c r="O1940" s="3" t="s">
        <v>53</v>
      </c>
      <c r="P1940" s="3" t="s">
        <v>7578</v>
      </c>
      <c r="Q1940" s="3" t="s">
        <v>53</v>
      </c>
      <c r="R1940" s="3" t="s">
        <v>53</v>
      </c>
    </row>
    <row r="1941" spans="1:18" x14ac:dyDescent="0.25">
      <c r="A1941" s="3" t="s">
        <v>7646</v>
      </c>
      <c r="B1941" s="3">
        <v>2043</v>
      </c>
      <c r="C1941" s="15" t="str">
        <f>VLOOKUP($B1941,Patient!$A$2:$I$2017,2,FALSE)</f>
        <v>PHI</v>
      </c>
      <c r="D1941" s="15" t="str">
        <f>VLOOKUP($B1941,Patient!$A$2:$I$2017,3,FALSE)</f>
        <v/>
      </c>
      <c r="E1941" s="15" t="str">
        <f>VLOOKUP($B1941,Patient!$A$2:$I$2017,4,FALSE)</f>
        <v>Female</v>
      </c>
      <c r="F1941" s="15" t="str">
        <f>VLOOKUP($B1941,Patient!$A$2:$I$2017,5,FALSE)</f>
        <v>PHI</v>
      </c>
      <c r="G1941" s="15" t="str">
        <f>VLOOKUP($B1941,Patient!$A$2:$I$2017,6,FALSE)</f>
        <v>PHI</v>
      </c>
      <c r="H1941" s="15" t="str">
        <f>VLOOKUP($B1941,Patient!$A$2:$I$2017,7,FALSE)</f>
        <v>PHI</v>
      </c>
      <c r="I1941" s="15" t="str">
        <f>VLOOKUP($B1941,Patient!$A$2:$I$2017,8,FALSE)</f>
        <v/>
      </c>
      <c r="J1941" s="15" t="str">
        <f>VLOOKUP($B1941,Patient!$A$2:$I$2017,9,FALSE)</f>
        <v/>
      </c>
      <c r="K1941" s="5">
        <v>1445</v>
      </c>
      <c r="L1941" s="3" t="s">
        <v>93</v>
      </c>
      <c r="M1941" s="11" t="str">
        <f>IF(ISNA(VLOOKUP(A1941,Experiment!$B$2:$E$140,4,FALSE)),"",VLOOKUP(A1941,Experiment!$B$2:$E$140,4,FALSE))</f>
        <v/>
      </c>
      <c r="N1941" s="3" t="s">
        <v>53</v>
      </c>
      <c r="O1941" s="3" t="s">
        <v>53</v>
      </c>
      <c r="P1941" s="3" t="s">
        <v>7578</v>
      </c>
      <c r="Q1941" s="3" t="s">
        <v>53</v>
      </c>
      <c r="R1941" s="3" t="s">
        <v>53</v>
      </c>
    </row>
    <row r="1942" spans="1:18" x14ac:dyDescent="0.25">
      <c r="A1942" s="3" t="s">
        <v>7647</v>
      </c>
      <c r="B1942" s="3">
        <v>2044</v>
      </c>
      <c r="C1942" s="15" t="str">
        <f>VLOOKUP($B1942,Patient!$A$2:$I$2017,2,FALSE)</f>
        <v>PHI</v>
      </c>
      <c r="D1942" s="15" t="str">
        <f>VLOOKUP($B1942,Patient!$A$2:$I$2017,3,FALSE)</f>
        <v/>
      </c>
      <c r="E1942" s="15" t="str">
        <f>VLOOKUP($B1942,Patient!$A$2:$I$2017,4,FALSE)</f>
        <v/>
      </c>
      <c r="F1942" s="15" t="str">
        <f>VLOOKUP($B1942,Patient!$A$2:$I$2017,5,FALSE)</f>
        <v>PHI</v>
      </c>
      <c r="G1942" s="15" t="str">
        <f>VLOOKUP($B1942,Patient!$A$2:$I$2017,6,FALSE)</f>
        <v>PHI</v>
      </c>
      <c r="H1942" s="15" t="str">
        <f>VLOOKUP($B1942,Patient!$A$2:$I$2017,7,FALSE)</f>
        <v>PHI</v>
      </c>
      <c r="I1942" s="15" t="str">
        <f>VLOOKUP($B1942,Patient!$A$2:$I$2017,8,FALSE)</f>
        <v/>
      </c>
      <c r="J1942" s="15" t="str">
        <f>VLOOKUP($B1942,Patient!$A$2:$I$2017,9,FALSE)</f>
        <v/>
      </c>
      <c r="K1942" s="5">
        <v>1445</v>
      </c>
      <c r="L1942" s="3" t="s">
        <v>93</v>
      </c>
      <c r="M1942" s="11" t="str">
        <f>IF(ISNA(VLOOKUP(A1942,Experiment!$B$2:$E$140,4,FALSE)),"",VLOOKUP(A1942,Experiment!$B$2:$E$140,4,FALSE))</f>
        <v/>
      </c>
      <c r="N1942" s="3" t="s">
        <v>53</v>
      </c>
      <c r="O1942" s="3" t="s">
        <v>53</v>
      </c>
      <c r="P1942" s="3" t="s">
        <v>7578</v>
      </c>
      <c r="Q1942" s="3" t="s">
        <v>53</v>
      </c>
      <c r="R1942" s="3" t="s">
        <v>53</v>
      </c>
    </row>
    <row r="1943" spans="1:18" x14ac:dyDescent="0.25">
      <c r="A1943" s="3" t="s">
        <v>7649</v>
      </c>
      <c r="B1943" s="3">
        <v>2045</v>
      </c>
      <c r="C1943" s="15" t="str">
        <f>VLOOKUP($B1943,Patient!$A$2:$I$2017,2,FALSE)</f>
        <v>PHI</v>
      </c>
      <c r="D1943" s="15" t="str">
        <f>VLOOKUP($B1943,Patient!$A$2:$I$2017,3,FALSE)</f>
        <v/>
      </c>
      <c r="E1943" s="15" t="str">
        <f>VLOOKUP($B1943,Patient!$A$2:$I$2017,4,FALSE)</f>
        <v/>
      </c>
      <c r="F1943" s="15" t="str">
        <f>VLOOKUP($B1943,Patient!$A$2:$I$2017,5,FALSE)</f>
        <v>PHI</v>
      </c>
      <c r="G1943" s="15" t="str">
        <f>VLOOKUP($B1943,Patient!$A$2:$I$2017,6,FALSE)</f>
        <v>PHI</v>
      </c>
      <c r="H1943" s="15" t="str">
        <f>VLOOKUP($B1943,Patient!$A$2:$I$2017,7,FALSE)</f>
        <v>PHI</v>
      </c>
      <c r="I1943" s="15" t="str">
        <f>VLOOKUP($B1943,Patient!$A$2:$I$2017,8,FALSE)</f>
        <v/>
      </c>
      <c r="J1943" s="15" t="str">
        <f>VLOOKUP($B1943,Patient!$A$2:$I$2017,9,FALSE)</f>
        <v/>
      </c>
      <c r="K1943" s="5">
        <v>1446</v>
      </c>
      <c r="L1943" s="3" t="s">
        <v>93</v>
      </c>
      <c r="M1943" s="11" t="str">
        <f>IF(ISNA(VLOOKUP(A1943,Experiment!$B$2:$E$140,4,FALSE)),"",VLOOKUP(A1943,Experiment!$B$2:$E$140,4,FALSE))</f>
        <v/>
      </c>
      <c r="N1943" s="3" t="s">
        <v>53</v>
      </c>
      <c r="O1943" s="3" t="s">
        <v>53</v>
      </c>
      <c r="P1943" s="3" t="s">
        <v>5330</v>
      </c>
      <c r="Q1943" s="3" t="s">
        <v>53</v>
      </c>
      <c r="R1943" s="3" t="s">
        <v>53</v>
      </c>
    </row>
    <row r="1944" spans="1:18" x14ac:dyDescent="0.25">
      <c r="A1944" s="3" t="s">
        <v>7651</v>
      </c>
      <c r="B1944" s="3">
        <v>2046</v>
      </c>
      <c r="C1944" s="15" t="str">
        <f>VLOOKUP($B1944,Patient!$A$2:$I$2017,2,FALSE)</f>
        <v>PHI</v>
      </c>
      <c r="D1944" s="15" t="str">
        <f>VLOOKUP($B1944,Patient!$A$2:$I$2017,3,FALSE)</f>
        <v>HISPANIC</v>
      </c>
      <c r="E1944" s="15" t="str">
        <f>VLOOKUP($B1944,Patient!$A$2:$I$2017,4,FALSE)</f>
        <v>Male</v>
      </c>
      <c r="F1944" s="15" t="str">
        <f>VLOOKUP($B1944,Patient!$A$2:$I$2017,5,FALSE)</f>
        <v>PHI</v>
      </c>
      <c r="G1944" s="15" t="str">
        <f>VLOOKUP($B1944,Patient!$A$2:$I$2017,6,FALSE)</f>
        <v>PHI</v>
      </c>
      <c r="H1944" s="15" t="str">
        <f>VLOOKUP($B1944,Patient!$A$2:$I$2017,7,FALSE)</f>
        <v>PHI</v>
      </c>
      <c r="I1944" s="15" t="str">
        <f>VLOOKUP($B1944,Patient!$A$2:$I$2017,8,FALSE)</f>
        <v>White</v>
      </c>
      <c r="J1944" s="15" t="str">
        <f>VLOOKUP($B1944,Patient!$A$2:$I$2017,9,FALSE)</f>
        <v>Alive</v>
      </c>
      <c r="K1944" s="5">
        <v>1447</v>
      </c>
      <c r="L1944" s="3" t="s">
        <v>93</v>
      </c>
      <c r="M1944" s="11" t="str">
        <f>IF(ISNA(VLOOKUP(A1944,Experiment!$B$2:$E$140,4,FALSE)),"",VLOOKUP(A1944,Experiment!$B$2:$E$140,4,FALSE))</f>
        <v/>
      </c>
      <c r="N1944" s="3" t="s">
        <v>53</v>
      </c>
      <c r="O1944" s="3" t="s">
        <v>53</v>
      </c>
      <c r="P1944" s="3" t="s">
        <v>7578</v>
      </c>
      <c r="Q1944" s="3" t="s">
        <v>53</v>
      </c>
      <c r="R1944" s="3" t="s">
        <v>53</v>
      </c>
    </row>
    <row r="1945" spans="1:18" x14ac:dyDescent="0.25">
      <c r="A1945" s="3" t="s">
        <v>7653</v>
      </c>
      <c r="B1945" s="3">
        <v>2047</v>
      </c>
      <c r="C1945" s="15" t="str">
        <f>VLOOKUP($B1945,Patient!$A$2:$I$2017,2,FALSE)</f>
        <v>PHI</v>
      </c>
      <c r="D1945" s="15" t="str">
        <f>VLOOKUP($B1945,Patient!$A$2:$I$2017,3,FALSE)</f>
        <v/>
      </c>
      <c r="E1945" s="15" t="str">
        <f>VLOOKUP($B1945,Patient!$A$2:$I$2017,4,FALSE)</f>
        <v>Female</v>
      </c>
      <c r="F1945" s="15" t="str">
        <f>VLOOKUP($B1945,Patient!$A$2:$I$2017,5,FALSE)</f>
        <v>PHI</v>
      </c>
      <c r="G1945" s="15" t="str">
        <f>VLOOKUP($B1945,Patient!$A$2:$I$2017,6,FALSE)</f>
        <v>PHI</v>
      </c>
      <c r="H1945" s="15" t="str">
        <f>VLOOKUP($B1945,Patient!$A$2:$I$2017,7,FALSE)</f>
        <v>PHI</v>
      </c>
      <c r="I1945" s="15" t="str">
        <f>VLOOKUP($B1945,Patient!$A$2:$I$2017,8,FALSE)</f>
        <v/>
      </c>
      <c r="J1945" s="15" t="str">
        <f>VLOOKUP($B1945,Patient!$A$2:$I$2017,9,FALSE)</f>
        <v/>
      </c>
      <c r="K1945" s="5">
        <v>1447</v>
      </c>
      <c r="L1945" s="3" t="s">
        <v>93</v>
      </c>
      <c r="M1945" s="11" t="str">
        <f>IF(ISNA(VLOOKUP(A1945,Experiment!$B$2:$E$140,4,FALSE)),"",VLOOKUP(A1945,Experiment!$B$2:$E$140,4,FALSE))</f>
        <v/>
      </c>
      <c r="N1945" s="3" t="s">
        <v>53</v>
      </c>
      <c r="O1945" s="3" t="s">
        <v>53</v>
      </c>
      <c r="P1945" s="3" t="s">
        <v>7578</v>
      </c>
      <c r="Q1945" s="3" t="s">
        <v>53</v>
      </c>
      <c r="R1945" s="3" t="s">
        <v>53</v>
      </c>
    </row>
    <row r="1946" spans="1:18" x14ac:dyDescent="0.25">
      <c r="A1946" s="3" t="s">
        <v>7655</v>
      </c>
      <c r="B1946" s="3">
        <v>2048</v>
      </c>
      <c r="C1946" s="15" t="str">
        <f>VLOOKUP($B1946,Patient!$A$2:$I$2017,2,FALSE)</f>
        <v>PHI</v>
      </c>
      <c r="D1946" s="15" t="str">
        <f>VLOOKUP($B1946,Patient!$A$2:$I$2017,3,FALSE)</f>
        <v/>
      </c>
      <c r="E1946" s="15" t="str">
        <f>VLOOKUP($B1946,Patient!$A$2:$I$2017,4,FALSE)</f>
        <v/>
      </c>
      <c r="F1946" s="15" t="str">
        <f>VLOOKUP($B1946,Patient!$A$2:$I$2017,5,FALSE)</f>
        <v>PHI</v>
      </c>
      <c r="G1946" s="15" t="str">
        <f>VLOOKUP($B1946,Patient!$A$2:$I$2017,6,FALSE)</f>
        <v>PHI</v>
      </c>
      <c r="H1946" s="15" t="str">
        <f>VLOOKUP($B1946,Patient!$A$2:$I$2017,7,FALSE)</f>
        <v>PHI</v>
      </c>
      <c r="I1946" s="15" t="str">
        <f>VLOOKUP($B1946,Patient!$A$2:$I$2017,8,FALSE)</f>
        <v/>
      </c>
      <c r="J1946" s="15" t="str">
        <f>VLOOKUP($B1946,Patient!$A$2:$I$2017,9,FALSE)</f>
        <v/>
      </c>
      <c r="K1946" s="5">
        <v>1448</v>
      </c>
      <c r="L1946" s="3" t="s">
        <v>93</v>
      </c>
      <c r="M1946" s="11" t="str">
        <f>IF(ISNA(VLOOKUP(A1946,Experiment!$B$2:$E$140,4,FALSE)),"",VLOOKUP(A1946,Experiment!$B$2:$E$140,4,FALSE))</f>
        <v/>
      </c>
      <c r="N1946" s="3" t="s">
        <v>53</v>
      </c>
      <c r="O1946" s="3" t="s">
        <v>53</v>
      </c>
      <c r="P1946" s="3" t="s">
        <v>7578</v>
      </c>
      <c r="Q1946" s="3" t="s">
        <v>53</v>
      </c>
      <c r="R1946" s="3" t="s">
        <v>53</v>
      </c>
    </row>
    <row r="1947" spans="1:18" x14ac:dyDescent="0.25">
      <c r="A1947" s="3" t="s">
        <v>7656</v>
      </c>
      <c r="B1947" s="3">
        <v>2049</v>
      </c>
      <c r="C1947" s="15" t="str">
        <f>VLOOKUP($B1947,Patient!$A$2:$I$2017,2,FALSE)</f>
        <v>PHI</v>
      </c>
      <c r="D1947" s="15" t="str">
        <f>VLOOKUP($B1947,Patient!$A$2:$I$2017,3,FALSE)</f>
        <v/>
      </c>
      <c r="E1947" s="15" t="str">
        <f>VLOOKUP($B1947,Patient!$A$2:$I$2017,4,FALSE)</f>
        <v/>
      </c>
      <c r="F1947" s="15" t="str">
        <f>VLOOKUP($B1947,Patient!$A$2:$I$2017,5,FALSE)</f>
        <v>PHI</v>
      </c>
      <c r="G1947" s="15" t="str">
        <f>VLOOKUP($B1947,Patient!$A$2:$I$2017,6,FALSE)</f>
        <v>PHI</v>
      </c>
      <c r="H1947" s="15" t="str">
        <f>VLOOKUP($B1947,Patient!$A$2:$I$2017,7,FALSE)</f>
        <v>PHI</v>
      </c>
      <c r="I1947" s="15" t="str">
        <f>VLOOKUP($B1947,Patient!$A$2:$I$2017,8,FALSE)</f>
        <v/>
      </c>
      <c r="J1947" s="15" t="str">
        <f>VLOOKUP($B1947,Patient!$A$2:$I$2017,9,FALSE)</f>
        <v/>
      </c>
      <c r="K1947" s="5">
        <v>1448</v>
      </c>
      <c r="L1947" s="3" t="s">
        <v>93</v>
      </c>
      <c r="M1947" s="11" t="str">
        <f>IF(ISNA(VLOOKUP(A1947,Experiment!$B$2:$E$140,4,FALSE)),"",VLOOKUP(A1947,Experiment!$B$2:$E$140,4,FALSE))</f>
        <v/>
      </c>
      <c r="N1947" s="3" t="s">
        <v>53</v>
      </c>
      <c r="O1947" s="3" t="s">
        <v>53</v>
      </c>
      <c r="P1947" s="3" t="s">
        <v>7578</v>
      </c>
      <c r="Q1947" s="3" t="s">
        <v>53</v>
      </c>
      <c r="R1947" s="3" t="s">
        <v>53</v>
      </c>
    </row>
    <row r="1948" spans="1:18" x14ac:dyDescent="0.25">
      <c r="A1948" s="3" t="s">
        <v>7659</v>
      </c>
      <c r="B1948" s="3">
        <v>2050</v>
      </c>
      <c r="C1948" s="15" t="str">
        <f>VLOOKUP($B1948,Patient!$A$2:$I$2017,2,FALSE)</f>
        <v>PHI</v>
      </c>
      <c r="D1948" s="15" t="str">
        <f>VLOOKUP($B1948,Patient!$A$2:$I$2017,3,FALSE)</f>
        <v>NON-HISPANIC</v>
      </c>
      <c r="E1948" s="15" t="str">
        <f>VLOOKUP($B1948,Patient!$A$2:$I$2017,4,FALSE)</f>
        <v>Female</v>
      </c>
      <c r="F1948" s="15" t="str">
        <f>VLOOKUP($B1948,Patient!$A$2:$I$2017,5,FALSE)</f>
        <v>PHI</v>
      </c>
      <c r="G1948" s="15" t="str">
        <f>VLOOKUP($B1948,Patient!$A$2:$I$2017,6,FALSE)</f>
        <v>PHI</v>
      </c>
      <c r="H1948" s="15" t="str">
        <f>VLOOKUP($B1948,Patient!$A$2:$I$2017,7,FALSE)</f>
        <v>PHI</v>
      </c>
      <c r="I1948" s="15" t="str">
        <f>VLOOKUP($B1948,Patient!$A$2:$I$2017,8,FALSE)</f>
        <v>White</v>
      </c>
      <c r="J1948" s="15" t="str">
        <f>VLOOKUP($B1948,Patient!$A$2:$I$2017,9,FALSE)</f>
        <v>Alive</v>
      </c>
      <c r="K1948" s="5">
        <v>1449</v>
      </c>
      <c r="L1948" s="3" t="s">
        <v>93</v>
      </c>
      <c r="M1948" s="11" t="str">
        <f>IF(ISNA(VLOOKUP(A1948,Experiment!$B$2:$E$140,4,FALSE)),"",VLOOKUP(A1948,Experiment!$B$2:$E$140,4,FALSE))</f>
        <v/>
      </c>
      <c r="N1948" s="3" t="s">
        <v>53</v>
      </c>
      <c r="O1948" s="3" t="s">
        <v>53</v>
      </c>
      <c r="P1948" s="3" t="s">
        <v>6650</v>
      </c>
      <c r="Q1948" s="3" t="s">
        <v>53</v>
      </c>
      <c r="R1948" s="3" t="s">
        <v>53</v>
      </c>
    </row>
    <row r="1949" spans="1:18" x14ac:dyDescent="0.25">
      <c r="A1949" s="3" t="s">
        <v>7661</v>
      </c>
      <c r="B1949" s="3">
        <v>2051</v>
      </c>
      <c r="C1949" s="15" t="str">
        <f>VLOOKUP($B1949,Patient!$A$2:$I$2017,2,FALSE)</f>
        <v>PHI</v>
      </c>
      <c r="D1949" s="15" t="str">
        <f>VLOOKUP($B1949,Patient!$A$2:$I$2017,3,FALSE)</f>
        <v>NON-HISPANIC</v>
      </c>
      <c r="E1949" s="15" t="str">
        <f>VLOOKUP($B1949,Patient!$A$2:$I$2017,4,FALSE)</f>
        <v>Male</v>
      </c>
      <c r="F1949" s="15" t="str">
        <f>VLOOKUP($B1949,Patient!$A$2:$I$2017,5,FALSE)</f>
        <v>PHI</v>
      </c>
      <c r="G1949" s="15" t="str">
        <f>VLOOKUP($B1949,Patient!$A$2:$I$2017,6,FALSE)</f>
        <v>PHI</v>
      </c>
      <c r="H1949" s="15" t="str">
        <f>VLOOKUP($B1949,Patient!$A$2:$I$2017,7,FALSE)</f>
        <v>PHI</v>
      </c>
      <c r="I1949" s="15" t="str">
        <f>VLOOKUP($B1949,Patient!$A$2:$I$2017,8,FALSE)</f>
        <v>White</v>
      </c>
      <c r="J1949" s="15" t="str">
        <f>VLOOKUP($B1949,Patient!$A$2:$I$2017,9,FALSE)</f>
        <v>Alive</v>
      </c>
      <c r="K1949" s="5">
        <v>1449</v>
      </c>
      <c r="L1949" s="3" t="s">
        <v>93</v>
      </c>
      <c r="M1949" s="11" t="str">
        <f>IF(ISNA(VLOOKUP(A1949,Experiment!$B$2:$E$140,4,FALSE)),"",VLOOKUP(A1949,Experiment!$B$2:$E$140,4,FALSE))</f>
        <v/>
      </c>
      <c r="N1949" s="3" t="s">
        <v>53</v>
      </c>
      <c r="O1949" s="3" t="s">
        <v>53</v>
      </c>
      <c r="P1949" s="3" t="s">
        <v>6655</v>
      </c>
      <c r="Q1949" s="3" t="s">
        <v>53</v>
      </c>
      <c r="R1949" s="3" t="s">
        <v>53</v>
      </c>
    </row>
    <row r="1950" spans="1:18" x14ac:dyDescent="0.25">
      <c r="A1950" s="3" t="s">
        <v>7667</v>
      </c>
      <c r="B1950" s="3">
        <v>2052</v>
      </c>
      <c r="C1950" s="15" t="str">
        <f>VLOOKUP($B1950,Patient!$A$2:$I$2017,2,FALSE)</f>
        <v>PHI</v>
      </c>
      <c r="D1950" s="15" t="str">
        <f>VLOOKUP($B1950,Patient!$A$2:$I$2017,3,FALSE)</f>
        <v>NON-HISPANIC</v>
      </c>
      <c r="E1950" s="15" t="str">
        <f>VLOOKUP($B1950,Patient!$A$2:$I$2017,4,FALSE)</f>
        <v>Female</v>
      </c>
      <c r="F1950" s="15" t="str">
        <f>VLOOKUP($B1950,Patient!$A$2:$I$2017,5,FALSE)</f>
        <v>PHI</v>
      </c>
      <c r="G1950" s="15" t="str">
        <f>VLOOKUP($B1950,Patient!$A$2:$I$2017,6,FALSE)</f>
        <v>PHI</v>
      </c>
      <c r="H1950" s="15" t="str">
        <f>VLOOKUP($B1950,Patient!$A$2:$I$2017,7,FALSE)</f>
        <v>PHI</v>
      </c>
      <c r="I1950" s="15" t="str">
        <f>VLOOKUP($B1950,Patient!$A$2:$I$2017,8,FALSE)</f>
        <v>White</v>
      </c>
      <c r="J1950" s="15" t="str">
        <f>VLOOKUP($B1950,Patient!$A$2:$I$2017,9,FALSE)</f>
        <v>Alive</v>
      </c>
      <c r="K1950" s="5">
        <v>1450</v>
      </c>
      <c r="L1950" s="3" t="s">
        <v>93</v>
      </c>
      <c r="M1950" s="11" t="str">
        <f>IF(ISNA(VLOOKUP(A1950,Experiment!$B$2:$E$140,4,FALSE)),"",VLOOKUP(A1950,Experiment!$B$2:$E$140,4,FALSE))</f>
        <v/>
      </c>
      <c r="N1950" s="3" t="s">
        <v>53</v>
      </c>
      <c r="O1950" s="3" t="s">
        <v>53</v>
      </c>
      <c r="P1950" s="3" t="s">
        <v>7578</v>
      </c>
      <c r="Q1950" s="3" t="s">
        <v>53</v>
      </c>
      <c r="R1950" s="3" t="s">
        <v>53</v>
      </c>
    </row>
    <row r="1951" spans="1:18" x14ac:dyDescent="0.25">
      <c r="A1951" s="3" t="s">
        <v>7668</v>
      </c>
      <c r="B1951" s="3">
        <v>2053</v>
      </c>
      <c r="C1951" s="15" t="str">
        <f>VLOOKUP($B1951,Patient!$A$2:$I$2017,2,FALSE)</f>
        <v>PHI</v>
      </c>
      <c r="D1951" s="15" t="str">
        <f>VLOOKUP($B1951,Patient!$A$2:$I$2017,3,FALSE)</f>
        <v/>
      </c>
      <c r="E1951" s="15" t="str">
        <f>VLOOKUP($B1951,Patient!$A$2:$I$2017,4,FALSE)</f>
        <v>Male</v>
      </c>
      <c r="F1951" s="15" t="str">
        <f>VLOOKUP($B1951,Patient!$A$2:$I$2017,5,FALSE)</f>
        <v>PHI</v>
      </c>
      <c r="G1951" s="15" t="str">
        <f>VLOOKUP($B1951,Patient!$A$2:$I$2017,6,FALSE)</f>
        <v>PHI</v>
      </c>
      <c r="H1951" s="15" t="str">
        <f>VLOOKUP($B1951,Patient!$A$2:$I$2017,7,FALSE)</f>
        <v>PHI</v>
      </c>
      <c r="I1951" s="15" t="str">
        <f>VLOOKUP($B1951,Patient!$A$2:$I$2017,8,FALSE)</f>
        <v/>
      </c>
      <c r="J1951" s="15" t="str">
        <f>VLOOKUP($B1951,Patient!$A$2:$I$2017,9,FALSE)</f>
        <v/>
      </c>
      <c r="K1951" s="5">
        <v>1450</v>
      </c>
      <c r="L1951" s="3" t="s">
        <v>93</v>
      </c>
      <c r="M1951" s="11" t="str">
        <f>IF(ISNA(VLOOKUP(A1951,Experiment!$B$2:$E$140,4,FALSE)),"",VLOOKUP(A1951,Experiment!$B$2:$E$140,4,FALSE))</f>
        <v/>
      </c>
      <c r="N1951" s="3" t="s">
        <v>53</v>
      </c>
      <c r="O1951" s="3" t="s">
        <v>53</v>
      </c>
      <c r="P1951" s="3" t="s">
        <v>7578</v>
      </c>
      <c r="Q1951" s="3" t="s">
        <v>53</v>
      </c>
      <c r="R1951" s="3" t="s">
        <v>53</v>
      </c>
    </row>
    <row r="1952" spans="1:18" x14ac:dyDescent="0.25">
      <c r="A1952" s="3" t="s">
        <v>7673</v>
      </c>
      <c r="B1952" s="3">
        <v>2054</v>
      </c>
      <c r="C1952" s="15" t="str">
        <f>VLOOKUP($B1952,Patient!$A$2:$I$2017,2,FALSE)</f>
        <v>PHI</v>
      </c>
      <c r="D1952" s="15" t="str">
        <f>VLOOKUP($B1952,Patient!$A$2:$I$2017,3,FALSE)</f>
        <v/>
      </c>
      <c r="E1952" s="15" t="str">
        <f>VLOOKUP($B1952,Patient!$A$2:$I$2017,4,FALSE)</f>
        <v>Female</v>
      </c>
      <c r="F1952" s="15" t="str">
        <f>VLOOKUP($B1952,Patient!$A$2:$I$2017,5,FALSE)</f>
        <v>PHI</v>
      </c>
      <c r="G1952" s="15" t="str">
        <f>VLOOKUP($B1952,Patient!$A$2:$I$2017,6,FALSE)</f>
        <v>PHI</v>
      </c>
      <c r="H1952" s="15" t="str">
        <f>VLOOKUP($B1952,Patient!$A$2:$I$2017,7,FALSE)</f>
        <v>PHI</v>
      </c>
      <c r="I1952" s="15" t="str">
        <f>VLOOKUP($B1952,Patient!$A$2:$I$2017,8,FALSE)</f>
        <v/>
      </c>
      <c r="J1952" s="15" t="str">
        <f>VLOOKUP($B1952,Patient!$A$2:$I$2017,9,FALSE)</f>
        <v/>
      </c>
      <c r="K1952" s="5">
        <v>1451</v>
      </c>
      <c r="L1952" s="3" t="s">
        <v>146</v>
      </c>
      <c r="M1952" s="11" t="str">
        <f>IF(ISNA(VLOOKUP(A1952,Experiment!$B$2:$E$140,4,FALSE)),"",VLOOKUP(A1952,Experiment!$B$2:$E$140,4,FALSE))</f>
        <v/>
      </c>
      <c r="N1952" s="3" t="s">
        <v>53</v>
      </c>
      <c r="O1952" s="3" t="s">
        <v>53</v>
      </c>
      <c r="P1952" s="3" t="s">
        <v>7670</v>
      </c>
      <c r="Q1952" s="3" t="s">
        <v>321</v>
      </c>
      <c r="R1952" s="3" t="s">
        <v>7674</v>
      </c>
    </row>
    <row r="1953" spans="1:18" x14ac:dyDescent="0.25">
      <c r="A1953" s="3" t="s">
        <v>7675</v>
      </c>
      <c r="B1953" s="3">
        <v>2055</v>
      </c>
      <c r="C1953" s="15" t="str">
        <f>VLOOKUP($B1953,Patient!$A$2:$I$2017,2,FALSE)</f>
        <v>PHI</v>
      </c>
      <c r="D1953" s="15" t="str">
        <f>VLOOKUP($B1953,Patient!$A$2:$I$2017,3,FALSE)</f>
        <v/>
      </c>
      <c r="E1953" s="15" t="str">
        <f>VLOOKUP($B1953,Patient!$A$2:$I$2017,4,FALSE)</f>
        <v>Female</v>
      </c>
      <c r="F1953" s="15" t="str">
        <f>VLOOKUP($B1953,Patient!$A$2:$I$2017,5,FALSE)</f>
        <v>PHI</v>
      </c>
      <c r="G1953" s="15" t="str">
        <f>VLOOKUP($B1953,Patient!$A$2:$I$2017,6,FALSE)</f>
        <v>PHI</v>
      </c>
      <c r="H1953" s="15" t="str">
        <f>VLOOKUP($B1953,Patient!$A$2:$I$2017,7,FALSE)</f>
        <v>PHI</v>
      </c>
      <c r="I1953" s="15" t="str">
        <f>VLOOKUP($B1953,Patient!$A$2:$I$2017,8,FALSE)</f>
        <v/>
      </c>
      <c r="J1953" s="15" t="str">
        <f>VLOOKUP($B1953,Patient!$A$2:$I$2017,9,FALSE)</f>
        <v/>
      </c>
      <c r="K1953" s="5">
        <v>1451</v>
      </c>
      <c r="L1953" s="3" t="s">
        <v>93</v>
      </c>
      <c r="M1953" s="11" t="str">
        <f>IF(ISNA(VLOOKUP(A1953,Experiment!$B$2:$E$140,4,FALSE)),"",VLOOKUP(A1953,Experiment!$B$2:$E$140,4,FALSE))</f>
        <v/>
      </c>
      <c r="N1953" s="3" t="s">
        <v>3125</v>
      </c>
      <c r="O1953" s="3" t="s">
        <v>674</v>
      </c>
      <c r="P1953" s="3" t="s">
        <v>7670</v>
      </c>
      <c r="Q1953" s="3" t="s">
        <v>321</v>
      </c>
      <c r="R1953" s="3" t="s">
        <v>7674</v>
      </c>
    </row>
    <row r="1954" spans="1:18" x14ac:dyDescent="0.25">
      <c r="A1954" s="3" t="s">
        <v>7678</v>
      </c>
      <c r="B1954" s="3">
        <v>2056</v>
      </c>
      <c r="C1954" s="15" t="str">
        <f>VLOOKUP($B1954,Patient!$A$2:$I$2017,2,FALSE)</f>
        <v>PHI</v>
      </c>
      <c r="D1954" s="15" t="str">
        <f>VLOOKUP($B1954,Patient!$A$2:$I$2017,3,FALSE)</f>
        <v>UNKNOWN</v>
      </c>
      <c r="E1954" s="15" t="str">
        <f>VLOOKUP($B1954,Patient!$A$2:$I$2017,4,FALSE)</f>
        <v>Male</v>
      </c>
      <c r="F1954" s="15" t="str">
        <f>VLOOKUP($B1954,Patient!$A$2:$I$2017,5,FALSE)</f>
        <v>PHI</v>
      </c>
      <c r="G1954" s="15" t="str">
        <f>VLOOKUP($B1954,Patient!$A$2:$I$2017,6,FALSE)</f>
        <v>PHI</v>
      </c>
      <c r="H1954" s="15" t="str">
        <f>VLOOKUP($B1954,Patient!$A$2:$I$2017,7,FALSE)</f>
        <v>PHI</v>
      </c>
      <c r="I1954" s="15" t="str">
        <f>VLOOKUP($B1954,Patient!$A$2:$I$2017,8,FALSE)</f>
        <v>Unknown</v>
      </c>
      <c r="J1954" s="15" t="str">
        <f>VLOOKUP($B1954,Patient!$A$2:$I$2017,9,FALSE)</f>
        <v>Alive</v>
      </c>
      <c r="K1954" s="5">
        <v>1452</v>
      </c>
      <c r="L1954" s="3" t="s">
        <v>93</v>
      </c>
      <c r="M1954" s="11" t="str">
        <f>IF(ISNA(VLOOKUP(A1954,Experiment!$B$2:$E$140,4,FALSE)),"",VLOOKUP(A1954,Experiment!$B$2:$E$140,4,FALSE))</f>
        <v/>
      </c>
      <c r="N1954" s="3" t="s">
        <v>3440</v>
      </c>
      <c r="O1954" s="3" t="s">
        <v>1266</v>
      </c>
      <c r="P1954" s="3" t="s">
        <v>7670</v>
      </c>
      <c r="Q1954" s="3" t="s">
        <v>131</v>
      </c>
      <c r="R1954" s="3" t="s">
        <v>133</v>
      </c>
    </row>
    <row r="1955" spans="1:18" x14ac:dyDescent="0.25">
      <c r="A1955" s="3" t="s">
        <v>7625</v>
      </c>
      <c r="B1955" s="3">
        <v>2057</v>
      </c>
      <c r="C1955" s="15" t="str">
        <f>VLOOKUP($B1955,Patient!$A$2:$I$2017,2,FALSE)</f>
        <v>PHI</v>
      </c>
      <c r="D1955" s="15" t="str">
        <f>VLOOKUP($B1955,Patient!$A$2:$I$2017,3,FALSE)</f>
        <v>NON-HISPANIC</v>
      </c>
      <c r="E1955" s="15" t="str">
        <f>VLOOKUP($B1955,Patient!$A$2:$I$2017,4,FALSE)</f>
        <v>Female</v>
      </c>
      <c r="F1955" s="15" t="str">
        <f>VLOOKUP($B1955,Patient!$A$2:$I$2017,5,FALSE)</f>
        <v>PHI</v>
      </c>
      <c r="G1955" s="15" t="str">
        <f>VLOOKUP($B1955,Patient!$A$2:$I$2017,6,FALSE)</f>
        <v>PHI</v>
      </c>
      <c r="H1955" s="15" t="str">
        <f>VLOOKUP($B1955,Patient!$A$2:$I$2017,7,FALSE)</f>
        <v>PHI</v>
      </c>
      <c r="I1955" s="15" t="str">
        <f>VLOOKUP($B1955,Patient!$A$2:$I$2017,8,FALSE)</f>
        <v>White</v>
      </c>
      <c r="J1955" s="15" t="str">
        <f>VLOOKUP($B1955,Patient!$A$2:$I$2017,9,FALSE)</f>
        <v>Alive</v>
      </c>
      <c r="K1955" s="5">
        <v>1454</v>
      </c>
      <c r="L1955" s="3" t="s">
        <v>74</v>
      </c>
      <c r="M1955" s="11" t="str">
        <f>IF(ISNA(VLOOKUP(A1955,Experiment!$B$2:$E$140,4,FALSE)),"",VLOOKUP(A1955,Experiment!$B$2:$E$140,4,FALSE))</f>
        <v/>
      </c>
      <c r="N1955" s="3" t="s">
        <v>7623</v>
      </c>
      <c r="O1955" s="3" t="s">
        <v>1766</v>
      </c>
      <c r="P1955" s="3" t="s">
        <v>7434</v>
      </c>
      <c r="Q1955" s="3" t="s">
        <v>53</v>
      </c>
      <c r="R1955" s="3" t="s">
        <v>53</v>
      </c>
    </row>
    <row r="1956" spans="1:18" x14ac:dyDescent="0.25">
      <c r="A1956" s="3" t="s">
        <v>7681</v>
      </c>
      <c r="B1956" s="3">
        <v>2058</v>
      </c>
      <c r="C1956" s="15" t="str">
        <f>VLOOKUP($B1956,Patient!$A$2:$I$2017,2,FALSE)</f>
        <v>PHI</v>
      </c>
      <c r="D1956" s="15" t="str">
        <f>VLOOKUP($B1956,Patient!$A$2:$I$2017,3,FALSE)</f>
        <v/>
      </c>
      <c r="E1956" s="15" t="str">
        <f>VLOOKUP($B1956,Patient!$A$2:$I$2017,4,FALSE)</f>
        <v/>
      </c>
      <c r="F1956" s="15" t="str">
        <f>VLOOKUP($B1956,Patient!$A$2:$I$2017,5,FALSE)</f>
        <v>PHI</v>
      </c>
      <c r="G1956" s="15" t="str">
        <f>VLOOKUP($B1956,Patient!$A$2:$I$2017,6,FALSE)</f>
        <v>PHI</v>
      </c>
      <c r="H1956" s="15" t="str">
        <f>VLOOKUP($B1956,Patient!$A$2:$I$2017,7,FALSE)</f>
        <v>PHI</v>
      </c>
      <c r="I1956" s="15" t="str">
        <f>VLOOKUP($B1956,Patient!$A$2:$I$2017,8,FALSE)</f>
        <v/>
      </c>
      <c r="J1956" s="15" t="str">
        <f>VLOOKUP($B1956,Patient!$A$2:$I$2017,9,FALSE)</f>
        <v/>
      </c>
      <c r="K1956" s="5">
        <v>1455</v>
      </c>
      <c r="L1956" s="3" t="s">
        <v>74</v>
      </c>
      <c r="M1956" s="11" t="str">
        <f>IF(ISNA(VLOOKUP(A1956,Experiment!$B$2:$E$140,4,FALSE)),"",VLOOKUP(A1956,Experiment!$B$2:$E$140,4,FALSE))</f>
        <v/>
      </c>
      <c r="N1956" s="3" t="s">
        <v>2580</v>
      </c>
      <c r="O1956" s="3" t="s">
        <v>2667</v>
      </c>
      <c r="P1956" s="3" t="s">
        <v>7624</v>
      </c>
      <c r="Q1956" s="3" t="s">
        <v>131</v>
      </c>
      <c r="R1956" s="3" t="s">
        <v>53</v>
      </c>
    </row>
    <row r="1957" spans="1:18" x14ac:dyDescent="0.25">
      <c r="A1957" s="3" t="s">
        <v>7685</v>
      </c>
      <c r="B1957" s="3">
        <v>2059</v>
      </c>
      <c r="C1957" s="15" t="str">
        <f>VLOOKUP($B1957,Patient!$A$2:$I$2017,2,FALSE)</f>
        <v>PHI</v>
      </c>
      <c r="D1957" s="15" t="str">
        <f>VLOOKUP($B1957,Patient!$A$2:$I$2017,3,FALSE)</f>
        <v>NON-HISPANIC</v>
      </c>
      <c r="E1957" s="15" t="str">
        <f>VLOOKUP($B1957,Patient!$A$2:$I$2017,4,FALSE)</f>
        <v>Male</v>
      </c>
      <c r="F1957" s="15" t="str">
        <f>VLOOKUP($B1957,Patient!$A$2:$I$2017,5,FALSE)</f>
        <v>PHI</v>
      </c>
      <c r="G1957" s="15" t="str">
        <f>VLOOKUP($B1957,Patient!$A$2:$I$2017,6,FALSE)</f>
        <v>PHI</v>
      </c>
      <c r="H1957" s="15" t="str">
        <f>VLOOKUP($B1957,Patient!$A$2:$I$2017,7,FALSE)</f>
        <v>PHI</v>
      </c>
      <c r="I1957" s="15" t="str">
        <f>VLOOKUP($B1957,Patient!$A$2:$I$2017,8,FALSE)</f>
        <v>White</v>
      </c>
      <c r="J1957" s="15" t="str">
        <f>VLOOKUP($B1957,Patient!$A$2:$I$2017,9,FALSE)</f>
        <v>Alive</v>
      </c>
      <c r="K1957" s="5">
        <v>1456</v>
      </c>
      <c r="L1957" s="3" t="s">
        <v>74</v>
      </c>
      <c r="M1957" s="11" t="str">
        <f>IF(ISNA(VLOOKUP(A1957,Experiment!$B$2:$E$140,4,FALSE)),"",VLOOKUP(A1957,Experiment!$B$2:$E$140,4,FALSE))</f>
        <v/>
      </c>
      <c r="N1957" s="3" t="s">
        <v>5960</v>
      </c>
      <c r="O1957" s="3" t="s">
        <v>95</v>
      </c>
      <c r="P1957" s="3" t="s">
        <v>7624</v>
      </c>
      <c r="Q1957" s="3" t="s">
        <v>61</v>
      </c>
      <c r="R1957" s="3" t="s">
        <v>53</v>
      </c>
    </row>
    <row r="1958" spans="1:18" x14ac:dyDescent="0.25">
      <c r="A1958" s="3" t="s">
        <v>7688</v>
      </c>
      <c r="B1958" s="3">
        <v>2060</v>
      </c>
      <c r="C1958" s="15" t="str">
        <f>VLOOKUP($B1958,Patient!$A$2:$I$2017,2,FALSE)</f>
        <v>PHI</v>
      </c>
      <c r="D1958" s="15" t="str">
        <f>VLOOKUP($B1958,Patient!$A$2:$I$2017,3,FALSE)</f>
        <v/>
      </c>
      <c r="E1958" s="15" t="str">
        <f>VLOOKUP($B1958,Patient!$A$2:$I$2017,4,FALSE)</f>
        <v>Female</v>
      </c>
      <c r="F1958" s="15" t="str">
        <f>VLOOKUP($B1958,Patient!$A$2:$I$2017,5,FALSE)</f>
        <v>PHI</v>
      </c>
      <c r="G1958" s="15" t="str">
        <f>VLOOKUP($B1958,Patient!$A$2:$I$2017,6,FALSE)</f>
        <v>PHI</v>
      </c>
      <c r="H1958" s="15" t="str">
        <f>VLOOKUP($B1958,Patient!$A$2:$I$2017,7,FALSE)</f>
        <v>PHI</v>
      </c>
      <c r="I1958" s="15" t="str">
        <f>VLOOKUP($B1958,Patient!$A$2:$I$2017,8,FALSE)</f>
        <v/>
      </c>
      <c r="J1958" s="15" t="str">
        <f>VLOOKUP($B1958,Patient!$A$2:$I$2017,9,FALSE)</f>
        <v/>
      </c>
      <c r="K1958" s="5">
        <v>1456</v>
      </c>
      <c r="L1958" s="3" t="s">
        <v>93</v>
      </c>
      <c r="M1958" s="11" t="str">
        <f>IF(ISNA(VLOOKUP(A1958,Experiment!$B$2:$E$140,4,FALSE)),"",VLOOKUP(A1958,Experiment!$B$2:$E$140,4,FALSE))</f>
        <v/>
      </c>
      <c r="N1958" s="3" t="s">
        <v>7686</v>
      </c>
      <c r="O1958" s="3" t="s">
        <v>7687</v>
      </c>
      <c r="P1958" s="3" t="s">
        <v>7624</v>
      </c>
      <c r="Q1958" s="3" t="s">
        <v>61</v>
      </c>
      <c r="R1958" s="3" t="s">
        <v>53</v>
      </c>
    </row>
    <row r="1959" spans="1:18" x14ac:dyDescent="0.25">
      <c r="A1959" s="3" t="s">
        <v>7691</v>
      </c>
      <c r="B1959" s="3">
        <v>2061</v>
      </c>
      <c r="C1959" s="15" t="str">
        <f>VLOOKUP($B1959,Patient!$A$2:$I$2017,2,FALSE)</f>
        <v>PHI</v>
      </c>
      <c r="D1959" s="15" t="str">
        <f>VLOOKUP($B1959,Patient!$A$2:$I$2017,3,FALSE)</f>
        <v>NON-HISPANIC</v>
      </c>
      <c r="E1959" s="15" t="str">
        <f>VLOOKUP($B1959,Patient!$A$2:$I$2017,4,FALSE)</f>
        <v>Male</v>
      </c>
      <c r="F1959" s="15" t="str">
        <f>VLOOKUP($B1959,Patient!$A$2:$I$2017,5,FALSE)</f>
        <v>PHI</v>
      </c>
      <c r="G1959" s="15" t="str">
        <f>VLOOKUP($B1959,Patient!$A$2:$I$2017,6,FALSE)</f>
        <v>PHI</v>
      </c>
      <c r="H1959" s="15" t="str">
        <f>VLOOKUP($B1959,Patient!$A$2:$I$2017,7,FALSE)</f>
        <v>PHI</v>
      </c>
      <c r="I1959" s="15" t="str">
        <f>VLOOKUP($B1959,Patient!$A$2:$I$2017,8,FALSE)</f>
        <v>White</v>
      </c>
      <c r="J1959" s="15" t="str">
        <f>VLOOKUP($B1959,Patient!$A$2:$I$2017,9,FALSE)</f>
        <v>Alive</v>
      </c>
      <c r="K1959" s="5">
        <v>1457</v>
      </c>
      <c r="L1959" s="3" t="s">
        <v>93</v>
      </c>
      <c r="M1959" s="11" t="str">
        <f>IF(ISNA(VLOOKUP(A1959,Experiment!$B$2:$E$140,4,FALSE)),"",VLOOKUP(A1959,Experiment!$B$2:$E$140,4,FALSE))</f>
        <v/>
      </c>
      <c r="N1959" s="3" t="s">
        <v>1393</v>
      </c>
      <c r="O1959" s="3" t="s">
        <v>3186</v>
      </c>
      <c r="P1959" s="3" t="s">
        <v>7624</v>
      </c>
      <c r="Q1959" s="3" t="s">
        <v>53</v>
      </c>
      <c r="R1959" s="3" t="s">
        <v>53</v>
      </c>
    </row>
    <row r="1960" spans="1:18" x14ac:dyDescent="0.25">
      <c r="A1960" s="3" t="s">
        <v>7692</v>
      </c>
      <c r="B1960" s="3">
        <v>2062</v>
      </c>
      <c r="C1960" s="15" t="str">
        <f>VLOOKUP($B1960,Patient!$A$2:$I$2017,2,FALSE)</f>
        <v>PHI</v>
      </c>
      <c r="D1960" s="15" t="str">
        <f>VLOOKUP($B1960,Patient!$A$2:$I$2017,3,FALSE)</f>
        <v>NON-HISPANIC</v>
      </c>
      <c r="E1960" s="15" t="str">
        <f>VLOOKUP($B1960,Patient!$A$2:$I$2017,4,FALSE)</f>
        <v>Female</v>
      </c>
      <c r="F1960" s="15" t="str">
        <f>VLOOKUP($B1960,Patient!$A$2:$I$2017,5,FALSE)</f>
        <v>PHI</v>
      </c>
      <c r="G1960" s="15" t="str">
        <f>VLOOKUP($B1960,Patient!$A$2:$I$2017,6,FALSE)</f>
        <v>PHI</v>
      </c>
      <c r="H1960" s="15" t="str">
        <f>VLOOKUP($B1960,Patient!$A$2:$I$2017,7,FALSE)</f>
        <v>PHI</v>
      </c>
      <c r="I1960" s="15" t="str">
        <f>VLOOKUP($B1960,Patient!$A$2:$I$2017,8,FALSE)</f>
        <v>White</v>
      </c>
      <c r="J1960" s="15" t="str">
        <f>VLOOKUP($B1960,Patient!$A$2:$I$2017,9,FALSE)</f>
        <v>Alive</v>
      </c>
      <c r="K1960" s="5">
        <v>1457</v>
      </c>
      <c r="L1960" s="3" t="s">
        <v>146</v>
      </c>
      <c r="M1960" s="11" t="str">
        <f>IF(ISNA(VLOOKUP(A1960,Experiment!$B$2:$E$140,4,FALSE)),"",VLOOKUP(A1960,Experiment!$B$2:$E$140,4,FALSE))</f>
        <v/>
      </c>
      <c r="N1960" s="3" t="s">
        <v>53</v>
      </c>
      <c r="O1960" s="3" t="s">
        <v>53</v>
      </c>
      <c r="P1960" s="3" t="s">
        <v>7624</v>
      </c>
      <c r="Q1960" s="3" t="s">
        <v>53</v>
      </c>
      <c r="R1960" s="3" t="s">
        <v>53</v>
      </c>
    </row>
    <row r="1961" spans="1:18" x14ac:dyDescent="0.25">
      <c r="A1961" s="3" t="s">
        <v>7696</v>
      </c>
      <c r="B1961" s="3">
        <v>2063</v>
      </c>
      <c r="C1961" s="15" t="str">
        <f>VLOOKUP($B1961,Patient!$A$2:$I$2017,2,FALSE)</f>
        <v>PHI</v>
      </c>
      <c r="D1961" s="15" t="str">
        <f>VLOOKUP($B1961,Patient!$A$2:$I$2017,3,FALSE)</f>
        <v/>
      </c>
      <c r="E1961" s="15" t="str">
        <f>VLOOKUP($B1961,Patient!$A$2:$I$2017,4,FALSE)</f>
        <v>Female</v>
      </c>
      <c r="F1961" s="15" t="str">
        <f>VLOOKUP($B1961,Patient!$A$2:$I$2017,5,FALSE)</f>
        <v>PHI</v>
      </c>
      <c r="G1961" s="15" t="str">
        <f>VLOOKUP($B1961,Patient!$A$2:$I$2017,6,FALSE)</f>
        <v>PHI</v>
      </c>
      <c r="H1961" s="15" t="str">
        <f>VLOOKUP($B1961,Patient!$A$2:$I$2017,7,FALSE)</f>
        <v>PHI</v>
      </c>
      <c r="I1961" s="15" t="str">
        <f>VLOOKUP($B1961,Patient!$A$2:$I$2017,8,FALSE)</f>
        <v/>
      </c>
      <c r="J1961" s="15" t="str">
        <f>VLOOKUP($B1961,Patient!$A$2:$I$2017,9,FALSE)</f>
        <v/>
      </c>
      <c r="K1961" s="5">
        <v>1458</v>
      </c>
      <c r="L1961" s="3" t="s">
        <v>74</v>
      </c>
      <c r="M1961" s="11" t="str">
        <f>IF(ISNA(VLOOKUP(A1961,Experiment!$B$2:$E$140,4,FALSE)),"",VLOOKUP(A1961,Experiment!$B$2:$E$140,4,FALSE))</f>
        <v/>
      </c>
      <c r="N1961" s="3" t="s">
        <v>1402</v>
      </c>
      <c r="O1961" s="3" t="s">
        <v>645</v>
      </c>
      <c r="P1961" s="3" t="s">
        <v>7624</v>
      </c>
      <c r="Q1961" s="3" t="s">
        <v>131</v>
      </c>
      <c r="R1961" s="3" t="s">
        <v>557</v>
      </c>
    </row>
    <row r="1962" spans="1:18" x14ac:dyDescent="0.25">
      <c r="A1962" s="3" t="s">
        <v>4963</v>
      </c>
      <c r="B1962" s="3">
        <v>2064</v>
      </c>
      <c r="C1962" s="15" t="str">
        <f>VLOOKUP($B1962,Patient!$A$2:$I$2017,2,FALSE)</f>
        <v>PHI</v>
      </c>
      <c r="D1962" s="15" t="str">
        <f>VLOOKUP($B1962,Patient!$A$2:$I$2017,3,FALSE)</f>
        <v/>
      </c>
      <c r="E1962" s="15" t="str">
        <f>VLOOKUP($B1962,Patient!$A$2:$I$2017,4,FALSE)</f>
        <v/>
      </c>
      <c r="F1962" s="15" t="str">
        <f>VLOOKUP($B1962,Patient!$A$2:$I$2017,5,FALSE)</f>
        <v>PHI</v>
      </c>
      <c r="G1962" s="15" t="str">
        <f>VLOOKUP($B1962,Patient!$A$2:$I$2017,6,FALSE)</f>
        <v>PHI</v>
      </c>
      <c r="H1962" s="15" t="str">
        <f>VLOOKUP($B1962,Patient!$A$2:$I$2017,7,FALSE)</f>
        <v>PHI</v>
      </c>
      <c r="I1962" s="15" t="str">
        <f>VLOOKUP($B1962,Patient!$A$2:$I$2017,8,FALSE)</f>
        <v/>
      </c>
      <c r="J1962" s="15" t="str">
        <f>VLOOKUP($B1962,Patient!$A$2:$I$2017,9,FALSE)</f>
        <v/>
      </c>
      <c r="K1962" s="5">
        <v>1459</v>
      </c>
      <c r="L1962" s="3" t="s">
        <v>93</v>
      </c>
      <c r="M1962" s="11" t="str">
        <f>IF(ISNA(VLOOKUP(A1962,Experiment!$B$2:$E$140,4,FALSE)),"",VLOOKUP(A1962,Experiment!$B$2:$E$140,4,FALSE))</f>
        <v/>
      </c>
      <c r="N1962" s="3" t="s">
        <v>53</v>
      </c>
      <c r="O1962" s="3" t="s">
        <v>53</v>
      </c>
      <c r="P1962" s="3" t="s">
        <v>4961</v>
      </c>
      <c r="Q1962" s="3" t="s">
        <v>61</v>
      </c>
      <c r="R1962" s="3" t="s">
        <v>173</v>
      </c>
    </row>
    <row r="1963" spans="1:18" x14ac:dyDescent="0.25">
      <c r="A1963" s="3" t="s">
        <v>4964</v>
      </c>
      <c r="B1963" s="3">
        <v>2065</v>
      </c>
      <c r="C1963" s="15" t="str">
        <f>VLOOKUP($B1963,Patient!$A$2:$I$2017,2,FALSE)</f>
        <v>PHI</v>
      </c>
      <c r="D1963" s="15" t="str">
        <f>VLOOKUP($B1963,Patient!$A$2:$I$2017,3,FALSE)</f>
        <v>UNKNOWN</v>
      </c>
      <c r="E1963" s="15" t="str">
        <f>VLOOKUP($B1963,Patient!$A$2:$I$2017,4,FALSE)</f>
        <v>Male</v>
      </c>
      <c r="F1963" s="15" t="str">
        <f>VLOOKUP($B1963,Patient!$A$2:$I$2017,5,FALSE)</f>
        <v>PHI</v>
      </c>
      <c r="G1963" s="15" t="str">
        <f>VLOOKUP($B1963,Patient!$A$2:$I$2017,6,FALSE)</f>
        <v>PHI</v>
      </c>
      <c r="H1963" s="15" t="str">
        <f>VLOOKUP($B1963,Patient!$A$2:$I$2017,7,FALSE)</f>
        <v>PHI</v>
      </c>
      <c r="I1963" s="15" t="str">
        <f>VLOOKUP($B1963,Patient!$A$2:$I$2017,8,FALSE)</f>
        <v>White</v>
      </c>
      <c r="J1963" s="15" t="str">
        <f>VLOOKUP($B1963,Patient!$A$2:$I$2017,9,FALSE)</f>
        <v>Alive</v>
      </c>
      <c r="K1963" s="5">
        <v>1459</v>
      </c>
      <c r="L1963" s="3" t="s">
        <v>146</v>
      </c>
      <c r="M1963" s="11" t="str">
        <f>IF(ISNA(VLOOKUP(A1963,Experiment!$B$2:$E$140,4,FALSE)),"",VLOOKUP(A1963,Experiment!$B$2:$E$140,4,FALSE))</f>
        <v/>
      </c>
      <c r="N1963" s="3" t="s">
        <v>53</v>
      </c>
      <c r="O1963" s="3" t="s">
        <v>53</v>
      </c>
      <c r="P1963" s="3" t="s">
        <v>4961</v>
      </c>
      <c r="Q1963" s="3" t="s">
        <v>61</v>
      </c>
      <c r="R1963" s="3" t="s">
        <v>173</v>
      </c>
    </row>
    <row r="1964" spans="1:18" x14ac:dyDescent="0.25">
      <c r="A1964" s="3" t="s">
        <v>7446</v>
      </c>
      <c r="B1964" s="3">
        <v>2066</v>
      </c>
      <c r="C1964" s="15" t="str">
        <f>VLOOKUP($B1964,Patient!$A$2:$I$2017,2,FALSE)</f>
        <v>PHI</v>
      </c>
      <c r="D1964" s="15" t="str">
        <f>VLOOKUP($B1964,Patient!$A$2:$I$2017,3,FALSE)</f>
        <v/>
      </c>
      <c r="E1964" s="15" t="str">
        <f>VLOOKUP($B1964,Patient!$A$2:$I$2017,4,FALSE)</f>
        <v/>
      </c>
      <c r="F1964" s="15" t="str">
        <f>VLOOKUP($B1964,Patient!$A$2:$I$2017,5,FALSE)</f>
        <v>PHI</v>
      </c>
      <c r="G1964" s="15" t="str">
        <f>VLOOKUP($B1964,Patient!$A$2:$I$2017,6,FALSE)</f>
        <v>PHI</v>
      </c>
      <c r="H1964" s="15" t="str">
        <f>VLOOKUP($B1964,Patient!$A$2:$I$2017,7,FALSE)</f>
        <v>PHI</v>
      </c>
      <c r="I1964" s="15" t="str">
        <f>VLOOKUP($B1964,Patient!$A$2:$I$2017,8,FALSE)</f>
        <v/>
      </c>
      <c r="J1964" s="15" t="str">
        <f>VLOOKUP($B1964,Patient!$A$2:$I$2017,9,FALSE)</f>
        <v/>
      </c>
      <c r="K1964" s="5">
        <v>1390</v>
      </c>
      <c r="L1964" s="3" t="s">
        <v>146</v>
      </c>
      <c r="M1964" s="11" t="str">
        <f>IF(ISNA(VLOOKUP(A1964,Experiment!$B$2:$E$140,4,FALSE)),"",VLOOKUP(A1964,Experiment!$B$2:$E$140,4,FALSE))</f>
        <v/>
      </c>
      <c r="N1964" s="3" t="s">
        <v>53</v>
      </c>
      <c r="O1964" s="3" t="s">
        <v>53</v>
      </c>
      <c r="P1964" s="3" t="s">
        <v>7444</v>
      </c>
      <c r="Q1964" s="3" t="s">
        <v>992</v>
      </c>
      <c r="R1964" s="3" t="s">
        <v>994</v>
      </c>
    </row>
    <row r="1965" spans="1:18" x14ac:dyDescent="0.25">
      <c r="A1965" s="3" t="s">
        <v>7702</v>
      </c>
      <c r="B1965" s="3">
        <v>2067</v>
      </c>
      <c r="C1965" s="15" t="str">
        <f>VLOOKUP($B1965,Patient!$A$2:$I$2017,2,FALSE)</f>
        <v>PHI</v>
      </c>
      <c r="D1965" s="15" t="str">
        <f>VLOOKUP($B1965,Patient!$A$2:$I$2017,3,FALSE)</f>
        <v/>
      </c>
      <c r="E1965" s="15" t="str">
        <f>VLOOKUP($B1965,Patient!$A$2:$I$2017,4,FALSE)</f>
        <v>Male</v>
      </c>
      <c r="F1965" s="15" t="str">
        <f>VLOOKUP($B1965,Patient!$A$2:$I$2017,5,FALSE)</f>
        <v>PHI</v>
      </c>
      <c r="G1965" s="15" t="str">
        <f>VLOOKUP($B1965,Patient!$A$2:$I$2017,6,FALSE)</f>
        <v>PHI</v>
      </c>
      <c r="H1965" s="15" t="str">
        <f>VLOOKUP($B1965,Patient!$A$2:$I$2017,7,FALSE)</f>
        <v>PHI</v>
      </c>
      <c r="I1965" s="15" t="str">
        <f>VLOOKUP($B1965,Patient!$A$2:$I$2017,8,FALSE)</f>
        <v/>
      </c>
      <c r="J1965" s="15" t="str">
        <f>VLOOKUP($B1965,Patient!$A$2:$I$2017,9,FALSE)</f>
        <v/>
      </c>
      <c r="K1965" s="5">
        <v>1460</v>
      </c>
      <c r="L1965" s="3" t="s">
        <v>93</v>
      </c>
      <c r="M1965" s="11" t="str">
        <f>IF(ISNA(VLOOKUP(A1965,Experiment!$B$2:$E$140,4,FALSE)),"",VLOOKUP(A1965,Experiment!$B$2:$E$140,4,FALSE))</f>
        <v/>
      </c>
      <c r="N1965" s="3" t="s">
        <v>7701</v>
      </c>
      <c r="O1965" s="3" t="s">
        <v>2378</v>
      </c>
      <c r="P1965" s="3" t="s">
        <v>7444</v>
      </c>
      <c r="Q1965" s="3" t="s">
        <v>61</v>
      </c>
      <c r="R1965" s="3" t="s">
        <v>53</v>
      </c>
    </row>
    <row r="1966" spans="1:18" x14ac:dyDescent="0.25">
      <c r="A1966" s="3" t="s">
        <v>7705</v>
      </c>
      <c r="B1966" s="3">
        <v>2068</v>
      </c>
      <c r="C1966" s="15" t="str">
        <f>VLOOKUP($B1966,Patient!$A$2:$I$2017,2,FALSE)</f>
        <v>PHI</v>
      </c>
      <c r="D1966" s="15" t="str">
        <f>VLOOKUP($B1966,Patient!$A$2:$I$2017,3,FALSE)</f>
        <v/>
      </c>
      <c r="E1966" s="15" t="str">
        <f>VLOOKUP($B1966,Patient!$A$2:$I$2017,4,FALSE)</f>
        <v>Female</v>
      </c>
      <c r="F1966" s="15" t="str">
        <f>VLOOKUP($B1966,Patient!$A$2:$I$2017,5,FALSE)</f>
        <v>PHI</v>
      </c>
      <c r="G1966" s="15" t="str">
        <f>VLOOKUP($B1966,Patient!$A$2:$I$2017,6,FALSE)</f>
        <v>PHI</v>
      </c>
      <c r="H1966" s="15" t="str">
        <f>VLOOKUP($B1966,Patient!$A$2:$I$2017,7,FALSE)</f>
        <v>PHI</v>
      </c>
      <c r="I1966" s="15" t="str">
        <f>VLOOKUP($B1966,Patient!$A$2:$I$2017,8,FALSE)</f>
        <v/>
      </c>
      <c r="J1966" s="15" t="str">
        <f>VLOOKUP($B1966,Patient!$A$2:$I$2017,9,FALSE)</f>
        <v/>
      </c>
      <c r="K1966" s="5">
        <v>1461</v>
      </c>
      <c r="L1966" s="3" t="s">
        <v>74</v>
      </c>
      <c r="M1966" s="11" t="str">
        <f>IF(ISNA(VLOOKUP(A1966,Experiment!$B$2:$E$140,4,FALSE)),"",VLOOKUP(A1966,Experiment!$B$2:$E$140,4,FALSE))</f>
        <v/>
      </c>
      <c r="N1966" s="3" t="s">
        <v>4672</v>
      </c>
      <c r="O1966" s="3" t="s">
        <v>400</v>
      </c>
      <c r="P1966" s="3" t="s">
        <v>7550</v>
      </c>
      <c r="Q1966" s="3" t="s">
        <v>111</v>
      </c>
      <c r="R1966" s="3" t="s">
        <v>516</v>
      </c>
    </row>
    <row r="1967" spans="1:18" x14ac:dyDescent="0.25">
      <c r="A1967" s="3" t="s">
        <v>7709</v>
      </c>
      <c r="B1967" s="3">
        <v>2069</v>
      </c>
      <c r="C1967" s="15" t="str">
        <f>VLOOKUP($B1967,Patient!$A$2:$I$2017,2,FALSE)</f>
        <v>PHI</v>
      </c>
      <c r="D1967" s="15" t="str">
        <f>VLOOKUP($B1967,Patient!$A$2:$I$2017,3,FALSE)</f>
        <v>NON-HISPANIC</v>
      </c>
      <c r="E1967" s="15" t="str">
        <f>VLOOKUP($B1967,Patient!$A$2:$I$2017,4,FALSE)</f>
        <v>Male</v>
      </c>
      <c r="F1967" s="15" t="str">
        <f>VLOOKUP($B1967,Patient!$A$2:$I$2017,5,FALSE)</f>
        <v>PHI</v>
      </c>
      <c r="G1967" s="15" t="str">
        <f>VLOOKUP($B1967,Patient!$A$2:$I$2017,6,FALSE)</f>
        <v>PHI</v>
      </c>
      <c r="H1967" s="15" t="str">
        <f>VLOOKUP($B1967,Patient!$A$2:$I$2017,7,FALSE)</f>
        <v>PHI</v>
      </c>
      <c r="I1967" s="15" t="str">
        <f>VLOOKUP($B1967,Patient!$A$2:$I$2017,8,FALSE)</f>
        <v>White</v>
      </c>
      <c r="J1967" s="15" t="str">
        <f>VLOOKUP($B1967,Patient!$A$2:$I$2017,9,FALSE)</f>
        <v>Alive</v>
      </c>
      <c r="K1967" s="5">
        <v>1464</v>
      </c>
      <c r="L1967" s="3" t="s">
        <v>74</v>
      </c>
      <c r="M1967" s="11" t="str">
        <f>IF(ISNA(VLOOKUP(A1967,Experiment!$B$2:$E$140,4,FALSE)),"",VLOOKUP(A1967,Experiment!$B$2:$E$140,4,FALSE))</f>
        <v/>
      </c>
      <c r="N1967" s="3" t="s">
        <v>7708</v>
      </c>
      <c r="O1967" s="3" t="s">
        <v>657</v>
      </c>
      <c r="P1967" s="3" t="s">
        <v>7445</v>
      </c>
      <c r="Q1967" s="3" t="s">
        <v>485</v>
      </c>
      <c r="R1967" s="3" t="s">
        <v>2452</v>
      </c>
    </row>
    <row r="1968" spans="1:18" x14ac:dyDescent="0.25">
      <c r="A1968" s="3" t="s">
        <v>7711</v>
      </c>
      <c r="B1968" s="3">
        <v>2070</v>
      </c>
      <c r="C1968" s="15" t="str">
        <f>VLOOKUP($B1968,Patient!$A$2:$I$2017,2,FALSE)</f>
        <v>PHI</v>
      </c>
      <c r="D1968" s="15" t="str">
        <f>VLOOKUP($B1968,Patient!$A$2:$I$2017,3,FALSE)</f>
        <v/>
      </c>
      <c r="E1968" s="15" t="str">
        <f>VLOOKUP($B1968,Patient!$A$2:$I$2017,4,FALSE)</f>
        <v/>
      </c>
      <c r="F1968" s="15" t="str">
        <f>VLOOKUP($B1968,Patient!$A$2:$I$2017,5,FALSE)</f>
        <v>PHI</v>
      </c>
      <c r="G1968" s="15" t="str">
        <f>VLOOKUP($B1968,Patient!$A$2:$I$2017,6,FALSE)</f>
        <v>PHI</v>
      </c>
      <c r="H1968" s="15" t="str">
        <f>VLOOKUP($B1968,Patient!$A$2:$I$2017,7,FALSE)</f>
        <v>PHI</v>
      </c>
      <c r="I1968" s="15" t="str">
        <f>VLOOKUP($B1968,Patient!$A$2:$I$2017,8,FALSE)</f>
        <v/>
      </c>
      <c r="J1968" s="15" t="str">
        <f>VLOOKUP($B1968,Patient!$A$2:$I$2017,9,FALSE)</f>
        <v/>
      </c>
      <c r="K1968" s="5">
        <v>1465</v>
      </c>
      <c r="L1968" s="3" t="s">
        <v>74</v>
      </c>
      <c r="M1968" s="11" t="str">
        <f>IF(ISNA(VLOOKUP(A1968,Experiment!$B$2:$E$140,4,FALSE)),"",VLOOKUP(A1968,Experiment!$B$2:$E$140,4,FALSE))</f>
        <v/>
      </c>
      <c r="N1968" s="3" t="s">
        <v>433</v>
      </c>
      <c r="O1968" s="3" t="s">
        <v>270</v>
      </c>
      <c r="P1968" s="3" t="s">
        <v>7550</v>
      </c>
      <c r="Q1968" s="3" t="s">
        <v>485</v>
      </c>
      <c r="R1968" s="3" t="s">
        <v>1810</v>
      </c>
    </row>
    <row r="1969" spans="1:18" x14ac:dyDescent="0.25">
      <c r="A1969" s="3" t="s">
        <v>7714</v>
      </c>
      <c r="B1969" s="3">
        <v>2071</v>
      </c>
      <c r="C1969" s="15" t="str">
        <f>VLOOKUP($B1969,Patient!$A$2:$I$2017,2,FALSE)</f>
        <v>PHI</v>
      </c>
      <c r="D1969" s="15" t="str">
        <f>VLOOKUP($B1969,Patient!$A$2:$I$2017,3,FALSE)</f>
        <v/>
      </c>
      <c r="E1969" s="15" t="str">
        <f>VLOOKUP($B1969,Patient!$A$2:$I$2017,4,FALSE)</f>
        <v>Male</v>
      </c>
      <c r="F1969" s="15" t="str">
        <f>VLOOKUP($B1969,Patient!$A$2:$I$2017,5,FALSE)</f>
        <v>PHI</v>
      </c>
      <c r="G1969" s="15" t="str">
        <f>VLOOKUP($B1969,Patient!$A$2:$I$2017,6,FALSE)</f>
        <v>PHI</v>
      </c>
      <c r="H1969" s="15" t="str">
        <f>VLOOKUP($B1969,Patient!$A$2:$I$2017,7,FALSE)</f>
        <v>PHI</v>
      </c>
      <c r="I1969" s="15" t="str">
        <f>VLOOKUP($B1969,Patient!$A$2:$I$2017,8,FALSE)</f>
        <v/>
      </c>
      <c r="J1969" s="15" t="str">
        <f>VLOOKUP($B1969,Patient!$A$2:$I$2017,9,FALSE)</f>
        <v/>
      </c>
      <c r="K1969" s="5">
        <v>1466</v>
      </c>
      <c r="L1969" s="3" t="s">
        <v>146</v>
      </c>
      <c r="M1969" s="11" t="str">
        <f>IF(ISNA(VLOOKUP(A1969,Experiment!$B$2:$E$140,4,FALSE)),"",VLOOKUP(A1969,Experiment!$B$2:$E$140,4,FALSE))</f>
        <v/>
      </c>
      <c r="N1969" s="3" t="s">
        <v>53</v>
      </c>
      <c r="O1969" s="3" t="s">
        <v>53</v>
      </c>
      <c r="P1969" s="3" t="s">
        <v>7565</v>
      </c>
      <c r="Q1969" s="3" t="s">
        <v>485</v>
      </c>
      <c r="R1969" s="3" t="s">
        <v>53</v>
      </c>
    </row>
    <row r="1970" spans="1:18" x14ac:dyDescent="0.25">
      <c r="A1970" s="3" t="s">
        <v>7717</v>
      </c>
      <c r="B1970" s="3">
        <v>2072</v>
      </c>
      <c r="C1970" s="15" t="e">
        <f>VLOOKUP($B1970,Patient!$A$2:$I$2017,2,FALSE)</f>
        <v>#N/A</v>
      </c>
      <c r="D1970" s="15" t="e">
        <f>VLOOKUP($B1970,Patient!$A$2:$I$2017,3,FALSE)</f>
        <v>#N/A</v>
      </c>
      <c r="E1970" s="15" t="e">
        <f>VLOOKUP($B1970,Patient!$A$2:$I$2017,4,FALSE)</f>
        <v>#N/A</v>
      </c>
      <c r="F1970" s="15" t="e">
        <f>VLOOKUP($B1970,Patient!$A$2:$I$2017,5,FALSE)</f>
        <v>#N/A</v>
      </c>
      <c r="G1970" s="15" t="e">
        <f>VLOOKUP($B1970,Patient!$A$2:$I$2017,6,FALSE)</f>
        <v>#N/A</v>
      </c>
      <c r="H1970" s="15" t="e">
        <f>VLOOKUP($B1970,Patient!$A$2:$I$2017,7,FALSE)</f>
        <v>#N/A</v>
      </c>
      <c r="I1970" s="15" t="e">
        <f>VLOOKUP($B1970,Patient!$A$2:$I$2017,8,FALSE)</f>
        <v>#N/A</v>
      </c>
      <c r="J1970" s="15" t="e">
        <f>VLOOKUP($B1970,Patient!$A$2:$I$2017,9,FALSE)</f>
        <v>#N/A</v>
      </c>
      <c r="K1970" s="5">
        <v>1466</v>
      </c>
      <c r="L1970" s="3" t="s">
        <v>93</v>
      </c>
      <c r="M1970" s="11" t="str">
        <f>IF(ISNA(VLOOKUP(A1970,Experiment!$B$2:$E$140,4,FALSE)),"",VLOOKUP(A1970,Experiment!$B$2:$E$140,4,FALSE))</f>
        <v/>
      </c>
      <c r="N1970" s="3" t="s">
        <v>7715</v>
      </c>
      <c r="O1970" s="3" t="s">
        <v>7716</v>
      </c>
      <c r="P1970" s="3" t="s">
        <v>7565</v>
      </c>
      <c r="Q1970" s="3" t="s">
        <v>485</v>
      </c>
      <c r="R1970" s="3" t="s">
        <v>53</v>
      </c>
    </row>
    <row r="1971" spans="1:18" x14ac:dyDescent="0.25">
      <c r="A1971" s="3" t="s">
        <v>7567</v>
      </c>
      <c r="B1971" s="3">
        <v>2073</v>
      </c>
      <c r="C1971" s="15" t="str">
        <f>VLOOKUP($B1971,Patient!$A$2:$I$2017,2,FALSE)</f>
        <v>PHI</v>
      </c>
      <c r="D1971" s="15" t="str">
        <f>VLOOKUP($B1971,Patient!$A$2:$I$2017,3,FALSE)</f>
        <v>NON-HISPANIC</v>
      </c>
      <c r="E1971" s="15" t="str">
        <f>VLOOKUP($B1971,Patient!$A$2:$I$2017,4,FALSE)</f>
        <v>Male</v>
      </c>
      <c r="F1971" s="15" t="str">
        <f>VLOOKUP($B1971,Patient!$A$2:$I$2017,5,FALSE)</f>
        <v>PHI</v>
      </c>
      <c r="G1971" s="15" t="str">
        <f>VLOOKUP($B1971,Patient!$A$2:$I$2017,6,FALSE)</f>
        <v>PHI</v>
      </c>
      <c r="H1971" s="15" t="str">
        <f>VLOOKUP($B1971,Patient!$A$2:$I$2017,7,FALSE)</f>
        <v>PHI</v>
      </c>
      <c r="I1971" s="15" t="str">
        <f>VLOOKUP($B1971,Patient!$A$2:$I$2017,8,FALSE)</f>
        <v>White</v>
      </c>
      <c r="J1971" s="15" t="str">
        <f>VLOOKUP($B1971,Patient!$A$2:$I$2017,9,FALSE)</f>
        <v>Alive</v>
      </c>
      <c r="K1971" s="5">
        <v>1429</v>
      </c>
      <c r="L1971" s="3" t="s">
        <v>93</v>
      </c>
      <c r="M1971" s="11" t="str">
        <f>IF(ISNA(VLOOKUP(A1971,Experiment!$B$2:$E$140,4,FALSE)),"",VLOOKUP(A1971,Experiment!$B$2:$E$140,4,FALSE))</f>
        <v/>
      </c>
      <c r="N1971" s="3" t="s">
        <v>7563</v>
      </c>
      <c r="O1971" s="3" t="s">
        <v>7564</v>
      </c>
      <c r="P1971" s="3" t="s">
        <v>7565</v>
      </c>
      <c r="Q1971" s="3" t="s">
        <v>61</v>
      </c>
      <c r="R1971" s="3" t="s">
        <v>333</v>
      </c>
    </row>
    <row r="1972" spans="1:18" x14ac:dyDescent="0.25">
      <c r="A1972" s="3" t="s">
        <v>7569</v>
      </c>
      <c r="B1972" s="3">
        <v>2074</v>
      </c>
      <c r="C1972" s="15" t="e">
        <f>VLOOKUP($B1972,Patient!$A$2:$I$2017,2,FALSE)</f>
        <v>#N/A</v>
      </c>
      <c r="D1972" s="15" t="e">
        <f>VLOOKUP($B1972,Patient!$A$2:$I$2017,3,FALSE)</f>
        <v>#N/A</v>
      </c>
      <c r="E1972" s="15" t="e">
        <f>VLOOKUP($B1972,Patient!$A$2:$I$2017,4,FALSE)</f>
        <v>#N/A</v>
      </c>
      <c r="F1972" s="15" t="e">
        <f>VLOOKUP($B1972,Patient!$A$2:$I$2017,5,FALSE)</f>
        <v>#N/A</v>
      </c>
      <c r="G1972" s="15" t="e">
        <f>VLOOKUP($B1972,Patient!$A$2:$I$2017,6,FALSE)</f>
        <v>#N/A</v>
      </c>
      <c r="H1972" s="15" t="e">
        <f>VLOOKUP($B1972,Patient!$A$2:$I$2017,7,FALSE)</f>
        <v>#N/A</v>
      </c>
      <c r="I1972" s="15" t="e">
        <f>VLOOKUP($B1972,Patient!$A$2:$I$2017,8,FALSE)</f>
        <v>#N/A</v>
      </c>
      <c r="J1972" s="15" t="e">
        <f>VLOOKUP($B1972,Patient!$A$2:$I$2017,9,FALSE)</f>
        <v>#N/A</v>
      </c>
      <c r="K1972" s="5">
        <v>1429</v>
      </c>
      <c r="L1972" s="3" t="s">
        <v>146</v>
      </c>
      <c r="M1972" s="11" t="str">
        <f>IF(ISNA(VLOOKUP(A1972,Experiment!$B$2:$E$140,4,FALSE)),"",VLOOKUP(A1972,Experiment!$B$2:$E$140,4,FALSE))</f>
        <v>N</v>
      </c>
      <c r="N1972" s="3" t="s">
        <v>53</v>
      </c>
      <c r="O1972" s="3" t="s">
        <v>53</v>
      </c>
      <c r="P1972" s="3" t="s">
        <v>7565</v>
      </c>
      <c r="Q1972" s="3" t="s">
        <v>61</v>
      </c>
      <c r="R1972" s="3" t="s">
        <v>333</v>
      </c>
    </row>
    <row r="1973" spans="1:18" x14ac:dyDescent="0.25">
      <c r="A1973" s="3" t="s">
        <v>7724</v>
      </c>
      <c r="B1973" s="3">
        <v>2075</v>
      </c>
      <c r="C1973" s="15" t="str">
        <f>VLOOKUP($B1973,Patient!$A$2:$I$2017,2,FALSE)</f>
        <v>PHI</v>
      </c>
      <c r="D1973" s="15" t="str">
        <f>VLOOKUP($B1973,Patient!$A$2:$I$2017,3,FALSE)</f>
        <v/>
      </c>
      <c r="E1973" s="15" t="str">
        <f>VLOOKUP($B1973,Patient!$A$2:$I$2017,4,FALSE)</f>
        <v>Female</v>
      </c>
      <c r="F1973" s="15" t="str">
        <f>VLOOKUP($B1973,Patient!$A$2:$I$2017,5,FALSE)</f>
        <v>PHI</v>
      </c>
      <c r="G1973" s="15" t="str">
        <f>VLOOKUP($B1973,Patient!$A$2:$I$2017,6,FALSE)</f>
        <v>PHI</v>
      </c>
      <c r="H1973" s="15" t="str">
        <f>VLOOKUP($B1973,Patient!$A$2:$I$2017,7,FALSE)</f>
        <v>PHI</v>
      </c>
      <c r="I1973" s="15" t="str">
        <f>VLOOKUP($B1973,Patient!$A$2:$I$2017,8,FALSE)</f>
        <v/>
      </c>
      <c r="J1973" s="15" t="str">
        <f>VLOOKUP($B1973,Patient!$A$2:$I$2017,9,FALSE)</f>
        <v/>
      </c>
      <c r="K1973" s="5">
        <v>1467</v>
      </c>
      <c r="L1973" s="3" t="s">
        <v>74</v>
      </c>
      <c r="M1973" s="11" t="str">
        <f>IF(ISNA(VLOOKUP(A1973,Experiment!$B$2:$E$140,4,FALSE)),"",VLOOKUP(A1973,Experiment!$B$2:$E$140,4,FALSE))</f>
        <v/>
      </c>
      <c r="N1973" s="3" t="s">
        <v>7721</v>
      </c>
      <c r="O1973" s="3" t="s">
        <v>7722</v>
      </c>
      <c r="P1973" s="3" t="s">
        <v>7565</v>
      </c>
      <c r="Q1973" s="3" t="s">
        <v>53</v>
      </c>
      <c r="R1973" s="3" t="s">
        <v>53</v>
      </c>
    </row>
    <row r="1974" spans="1:18" x14ac:dyDescent="0.25">
      <c r="A1974" s="3" t="s">
        <v>7729</v>
      </c>
      <c r="B1974" s="3">
        <v>2076</v>
      </c>
      <c r="C1974" s="15" t="str">
        <f>VLOOKUP($B1974,Patient!$A$2:$I$2017,2,FALSE)</f>
        <v>PHI</v>
      </c>
      <c r="D1974" s="15" t="str">
        <f>VLOOKUP($B1974,Patient!$A$2:$I$2017,3,FALSE)</f>
        <v/>
      </c>
      <c r="E1974" s="15" t="str">
        <f>VLOOKUP($B1974,Patient!$A$2:$I$2017,4,FALSE)</f>
        <v>Female</v>
      </c>
      <c r="F1974" s="15" t="str">
        <f>VLOOKUP($B1974,Patient!$A$2:$I$2017,5,FALSE)</f>
        <v>PHI</v>
      </c>
      <c r="G1974" s="15" t="str">
        <f>VLOOKUP($B1974,Patient!$A$2:$I$2017,6,FALSE)</f>
        <v>PHI</v>
      </c>
      <c r="H1974" s="15" t="str">
        <f>VLOOKUP($B1974,Patient!$A$2:$I$2017,7,FALSE)</f>
        <v>PHI</v>
      </c>
      <c r="I1974" s="15" t="str">
        <f>VLOOKUP($B1974,Patient!$A$2:$I$2017,8,FALSE)</f>
        <v/>
      </c>
      <c r="J1974" s="15" t="str">
        <f>VLOOKUP($B1974,Patient!$A$2:$I$2017,9,FALSE)</f>
        <v/>
      </c>
      <c r="K1974" s="5">
        <v>1468</v>
      </c>
      <c r="L1974" s="3" t="s">
        <v>74</v>
      </c>
      <c r="M1974" s="11" t="str">
        <f>IF(ISNA(VLOOKUP(A1974,Experiment!$B$2:$E$140,4,FALSE)),"",VLOOKUP(A1974,Experiment!$B$2:$E$140,4,FALSE))</f>
        <v/>
      </c>
      <c r="N1974" s="3" t="s">
        <v>7727</v>
      </c>
      <c r="O1974" s="3" t="s">
        <v>3236</v>
      </c>
      <c r="P1974" s="3" t="s">
        <v>7087</v>
      </c>
      <c r="Q1974" s="3" t="s">
        <v>61</v>
      </c>
      <c r="R1974" s="3" t="s">
        <v>53</v>
      </c>
    </row>
    <row r="1975" spans="1:18" x14ac:dyDescent="0.25">
      <c r="A1975" s="3" t="s">
        <v>7089</v>
      </c>
      <c r="B1975" s="3">
        <v>2077</v>
      </c>
      <c r="C1975" s="15" t="str">
        <f>VLOOKUP($B1975,Patient!$A$2:$I$2017,2,FALSE)</f>
        <v>PHI</v>
      </c>
      <c r="D1975" s="15" t="str">
        <f>VLOOKUP($B1975,Patient!$A$2:$I$2017,3,FALSE)</f>
        <v/>
      </c>
      <c r="E1975" s="15" t="str">
        <f>VLOOKUP($B1975,Patient!$A$2:$I$2017,4,FALSE)</f>
        <v>Male</v>
      </c>
      <c r="F1975" s="15" t="str">
        <f>VLOOKUP($B1975,Patient!$A$2:$I$2017,5,FALSE)</f>
        <v>PHI</v>
      </c>
      <c r="G1975" s="15" t="str">
        <f>VLOOKUP($B1975,Patient!$A$2:$I$2017,6,FALSE)</f>
        <v>PHI</v>
      </c>
      <c r="H1975" s="15" t="str">
        <f>VLOOKUP($B1975,Patient!$A$2:$I$2017,7,FALSE)</f>
        <v>PHI</v>
      </c>
      <c r="I1975" s="15" t="str">
        <f>VLOOKUP($B1975,Patient!$A$2:$I$2017,8,FALSE)</f>
        <v/>
      </c>
      <c r="J1975" s="15" t="str">
        <f>VLOOKUP($B1975,Patient!$A$2:$I$2017,9,FALSE)</f>
        <v/>
      </c>
      <c r="K1975" s="5">
        <v>1313</v>
      </c>
      <c r="L1975" s="3" t="s">
        <v>93</v>
      </c>
      <c r="M1975" s="11" t="str">
        <f>IF(ISNA(VLOOKUP(A1975,Experiment!$B$2:$E$140,4,FALSE)),"",VLOOKUP(A1975,Experiment!$B$2:$E$140,4,FALSE))</f>
        <v/>
      </c>
      <c r="N1975" s="3" t="s">
        <v>7086</v>
      </c>
      <c r="O1975" s="3" t="s">
        <v>2471</v>
      </c>
      <c r="P1975" s="3" t="s">
        <v>7087</v>
      </c>
      <c r="Q1975" s="3" t="s">
        <v>61</v>
      </c>
      <c r="R1975" s="3" t="s">
        <v>53</v>
      </c>
    </row>
    <row r="1976" spans="1:18" x14ac:dyDescent="0.25">
      <c r="A1976" s="3" t="s">
        <v>7732</v>
      </c>
      <c r="B1976" s="3">
        <v>2078</v>
      </c>
      <c r="C1976" s="15" t="str">
        <f>VLOOKUP($B1976,Patient!$A$2:$I$2017,2,FALSE)</f>
        <v>PHI</v>
      </c>
      <c r="D1976" s="15" t="str">
        <f>VLOOKUP($B1976,Patient!$A$2:$I$2017,3,FALSE)</f>
        <v/>
      </c>
      <c r="E1976" s="15" t="str">
        <f>VLOOKUP($B1976,Patient!$A$2:$I$2017,4,FALSE)</f>
        <v>Male</v>
      </c>
      <c r="F1976" s="15" t="str">
        <f>VLOOKUP($B1976,Patient!$A$2:$I$2017,5,FALSE)</f>
        <v>PHI</v>
      </c>
      <c r="G1976" s="15" t="str">
        <f>VLOOKUP($B1976,Patient!$A$2:$I$2017,6,FALSE)</f>
        <v>PHI</v>
      </c>
      <c r="H1976" s="15" t="str">
        <f>VLOOKUP($B1976,Patient!$A$2:$I$2017,7,FALSE)</f>
        <v>PHI</v>
      </c>
      <c r="I1976" s="15" t="str">
        <f>VLOOKUP($B1976,Patient!$A$2:$I$2017,8,FALSE)</f>
        <v/>
      </c>
      <c r="J1976" s="15" t="str">
        <f>VLOOKUP($B1976,Patient!$A$2:$I$2017,9,FALSE)</f>
        <v/>
      </c>
      <c r="K1976" s="5">
        <v>1469</v>
      </c>
      <c r="L1976" s="3" t="s">
        <v>74</v>
      </c>
      <c r="M1976" s="11" t="str">
        <f>IF(ISNA(VLOOKUP(A1976,Experiment!$B$2:$E$140,4,FALSE)),"",VLOOKUP(A1976,Experiment!$B$2:$E$140,4,FALSE))</f>
        <v/>
      </c>
      <c r="N1976" s="3" t="s">
        <v>3626</v>
      </c>
      <c r="O1976" s="3" t="s">
        <v>325</v>
      </c>
      <c r="P1976" s="3" t="s">
        <v>7087</v>
      </c>
      <c r="Q1976" s="3" t="s">
        <v>76</v>
      </c>
      <c r="R1976" s="3" t="s">
        <v>79</v>
      </c>
    </row>
    <row r="1977" spans="1:18" x14ac:dyDescent="0.25">
      <c r="A1977" s="3" t="s">
        <v>7616</v>
      </c>
      <c r="B1977" s="3">
        <v>2079</v>
      </c>
      <c r="C1977" s="15" t="str">
        <f>VLOOKUP($B1977,Patient!$A$2:$I$2017,2,FALSE)</f>
        <v>PHI</v>
      </c>
      <c r="D1977" s="15" t="str">
        <f>VLOOKUP($B1977,Patient!$A$2:$I$2017,3,FALSE)</f>
        <v>NON-HISPANIC</v>
      </c>
      <c r="E1977" s="15" t="str">
        <f>VLOOKUP($B1977,Patient!$A$2:$I$2017,4,FALSE)</f>
        <v>Female</v>
      </c>
      <c r="F1977" s="15" t="str">
        <f>VLOOKUP($B1977,Patient!$A$2:$I$2017,5,FALSE)</f>
        <v>PHI</v>
      </c>
      <c r="G1977" s="15" t="str">
        <f>VLOOKUP($B1977,Patient!$A$2:$I$2017,6,FALSE)</f>
        <v>PHI</v>
      </c>
      <c r="H1977" s="15" t="str">
        <f>VLOOKUP($B1977,Patient!$A$2:$I$2017,7,FALSE)</f>
        <v>PHI</v>
      </c>
      <c r="I1977" s="15" t="str">
        <f>VLOOKUP($B1977,Patient!$A$2:$I$2017,8,FALSE)</f>
        <v>White</v>
      </c>
      <c r="J1977" s="15" t="str">
        <f>VLOOKUP($B1977,Patient!$A$2:$I$2017,9,FALSE)</f>
        <v>Alive</v>
      </c>
      <c r="K1977" s="5">
        <v>1441</v>
      </c>
      <c r="L1977" s="3" t="s">
        <v>146</v>
      </c>
      <c r="M1977" s="11" t="str">
        <f>IF(ISNA(VLOOKUP(A1977,Experiment!$B$2:$E$140,4,FALSE)),"",VLOOKUP(A1977,Experiment!$B$2:$E$140,4,FALSE))</f>
        <v/>
      </c>
      <c r="N1977" s="3" t="s">
        <v>53</v>
      </c>
      <c r="O1977" s="3" t="s">
        <v>53</v>
      </c>
      <c r="P1977" s="3" t="s">
        <v>7088</v>
      </c>
      <c r="Q1977" s="3" t="s">
        <v>61</v>
      </c>
      <c r="R1977" s="3" t="s">
        <v>53</v>
      </c>
    </row>
    <row r="1978" spans="1:18" x14ac:dyDescent="0.25">
      <c r="A1978" s="3" t="s">
        <v>7738</v>
      </c>
      <c r="B1978" s="3">
        <v>2081</v>
      </c>
      <c r="C1978" s="15" t="str">
        <f>VLOOKUP($B1978,Patient!$A$2:$I$2017,2,FALSE)</f>
        <v>PHI</v>
      </c>
      <c r="D1978" s="15" t="str">
        <f>VLOOKUP($B1978,Patient!$A$2:$I$2017,3,FALSE)</f>
        <v/>
      </c>
      <c r="E1978" s="15" t="str">
        <f>VLOOKUP($B1978,Patient!$A$2:$I$2017,4,FALSE)</f>
        <v>Male</v>
      </c>
      <c r="F1978" s="15" t="str">
        <f>VLOOKUP($B1978,Patient!$A$2:$I$2017,5,FALSE)</f>
        <v>PHI</v>
      </c>
      <c r="G1978" s="15" t="str">
        <f>VLOOKUP($B1978,Patient!$A$2:$I$2017,6,FALSE)</f>
        <v>PHI</v>
      </c>
      <c r="H1978" s="15" t="str">
        <f>VLOOKUP($B1978,Patient!$A$2:$I$2017,7,FALSE)</f>
        <v>PHI</v>
      </c>
      <c r="I1978" s="15" t="str">
        <f>VLOOKUP($B1978,Patient!$A$2:$I$2017,8,FALSE)</f>
        <v/>
      </c>
      <c r="J1978" s="15" t="str">
        <f>VLOOKUP($B1978,Patient!$A$2:$I$2017,9,FALSE)</f>
        <v/>
      </c>
      <c r="K1978" s="5">
        <v>1470</v>
      </c>
      <c r="L1978" s="3" t="s">
        <v>74</v>
      </c>
      <c r="M1978" s="11" t="str">
        <f>IF(ISNA(VLOOKUP(A1978,Experiment!$B$2:$E$140,4,FALSE)),"",VLOOKUP(A1978,Experiment!$B$2:$E$140,4,FALSE))</f>
        <v/>
      </c>
      <c r="N1978" s="3" t="s">
        <v>2576</v>
      </c>
      <c r="O1978" s="3" t="s">
        <v>687</v>
      </c>
      <c r="P1978" s="3" t="s">
        <v>4295</v>
      </c>
      <c r="Q1978" s="3" t="s">
        <v>485</v>
      </c>
      <c r="R1978" s="3" t="s">
        <v>2452</v>
      </c>
    </row>
    <row r="1979" spans="1:18" x14ac:dyDescent="0.25">
      <c r="A1979" s="3" t="s">
        <v>4296</v>
      </c>
      <c r="B1979" s="3">
        <v>2080</v>
      </c>
      <c r="C1979" s="15" t="str">
        <f>VLOOKUP($B1979,Patient!$A$2:$I$2017,2,FALSE)</f>
        <v>PHI</v>
      </c>
      <c r="D1979" s="15" t="str">
        <f>VLOOKUP($B1979,Patient!$A$2:$I$2017,3,FALSE)</f>
        <v/>
      </c>
      <c r="E1979" s="15" t="str">
        <f>VLOOKUP($B1979,Patient!$A$2:$I$2017,4,FALSE)</f>
        <v/>
      </c>
      <c r="F1979" s="15" t="str">
        <f>VLOOKUP($B1979,Patient!$A$2:$I$2017,5,FALSE)</f>
        <v>PHI</v>
      </c>
      <c r="G1979" s="15" t="str">
        <f>VLOOKUP($B1979,Patient!$A$2:$I$2017,6,FALSE)</f>
        <v>PHI</v>
      </c>
      <c r="H1979" s="15" t="str">
        <f>VLOOKUP($B1979,Patient!$A$2:$I$2017,7,FALSE)</f>
        <v>PHI</v>
      </c>
      <c r="I1979" s="15" t="str">
        <f>VLOOKUP($B1979,Patient!$A$2:$I$2017,8,FALSE)</f>
        <v/>
      </c>
      <c r="J1979" s="15" t="str">
        <f>VLOOKUP($B1979,Patient!$A$2:$I$2017,9,FALSE)</f>
        <v/>
      </c>
      <c r="K1979" s="5">
        <v>775</v>
      </c>
      <c r="L1979" s="3" t="s">
        <v>74</v>
      </c>
      <c r="M1979" s="11" t="str">
        <f>IF(ISNA(VLOOKUP(A1979,Experiment!$B$2:$E$140,4,FALSE)),"",VLOOKUP(A1979,Experiment!$B$2:$E$140,4,FALSE))</f>
        <v/>
      </c>
      <c r="N1979" s="3" t="s">
        <v>3155</v>
      </c>
      <c r="O1979" s="3" t="s">
        <v>664</v>
      </c>
      <c r="P1979" s="3" t="s">
        <v>4295</v>
      </c>
      <c r="Q1979" s="3" t="s">
        <v>485</v>
      </c>
      <c r="R1979" s="3" t="s">
        <v>2452</v>
      </c>
    </row>
    <row r="1980" spans="1:18" x14ac:dyDescent="0.25">
      <c r="A1980" s="3" t="s">
        <v>7743</v>
      </c>
      <c r="B1980" s="3">
        <v>2082</v>
      </c>
      <c r="C1980" s="15" t="str">
        <f>VLOOKUP($B1980,Patient!$A$2:$I$2017,2,FALSE)</f>
        <v>PHI</v>
      </c>
      <c r="D1980" s="15" t="str">
        <f>VLOOKUP($B1980,Patient!$A$2:$I$2017,3,FALSE)</f>
        <v/>
      </c>
      <c r="E1980" s="15" t="str">
        <f>VLOOKUP($B1980,Patient!$A$2:$I$2017,4,FALSE)</f>
        <v>Female</v>
      </c>
      <c r="F1980" s="15" t="str">
        <f>VLOOKUP($B1980,Patient!$A$2:$I$2017,5,FALSE)</f>
        <v>PHI</v>
      </c>
      <c r="G1980" s="15" t="str">
        <f>VLOOKUP($B1980,Patient!$A$2:$I$2017,6,FALSE)</f>
        <v>PHI</v>
      </c>
      <c r="H1980" s="15" t="str">
        <f>VLOOKUP($B1980,Patient!$A$2:$I$2017,7,FALSE)</f>
        <v>PHI</v>
      </c>
      <c r="I1980" s="15" t="str">
        <f>VLOOKUP($B1980,Patient!$A$2:$I$2017,8,FALSE)</f>
        <v/>
      </c>
      <c r="J1980" s="15" t="str">
        <f>VLOOKUP($B1980,Patient!$A$2:$I$2017,9,FALSE)</f>
        <v/>
      </c>
      <c r="K1980" s="5">
        <v>1471</v>
      </c>
      <c r="L1980" s="3" t="s">
        <v>74</v>
      </c>
      <c r="M1980" s="11" t="str">
        <f>IF(ISNA(VLOOKUP(A1980,Experiment!$B$2:$E$140,4,FALSE)),"",VLOOKUP(A1980,Experiment!$B$2:$E$140,4,FALSE))</f>
        <v/>
      </c>
      <c r="N1980" s="3" t="s">
        <v>7741</v>
      </c>
      <c r="O1980" s="3" t="s">
        <v>7742</v>
      </c>
      <c r="P1980" s="3" t="s">
        <v>4295</v>
      </c>
      <c r="Q1980" s="3" t="s">
        <v>61</v>
      </c>
      <c r="R1980" s="3" t="s">
        <v>333</v>
      </c>
    </row>
    <row r="1981" spans="1:18" x14ac:dyDescent="0.25">
      <c r="A1981" s="3" t="s">
        <v>7750</v>
      </c>
      <c r="B1981" s="3">
        <v>2083</v>
      </c>
      <c r="C1981" s="15" t="str">
        <f>VLOOKUP($B1981,Patient!$A$2:$I$2017,2,FALSE)</f>
        <v>PHI</v>
      </c>
      <c r="D1981" s="15" t="str">
        <f>VLOOKUP($B1981,Patient!$A$2:$I$2017,3,FALSE)</f>
        <v/>
      </c>
      <c r="E1981" s="15" t="str">
        <f>VLOOKUP($B1981,Patient!$A$2:$I$2017,4,FALSE)</f>
        <v/>
      </c>
      <c r="F1981" s="15" t="str">
        <f>VLOOKUP($B1981,Patient!$A$2:$I$2017,5,FALSE)</f>
        <v>PHI</v>
      </c>
      <c r="G1981" s="15" t="str">
        <f>VLOOKUP($B1981,Patient!$A$2:$I$2017,6,FALSE)</f>
        <v>PHI</v>
      </c>
      <c r="H1981" s="15" t="str">
        <f>VLOOKUP($B1981,Patient!$A$2:$I$2017,7,FALSE)</f>
        <v>PHI</v>
      </c>
      <c r="I1981" s="15" t="str">
        <f>VLOOKUP($B1981,Patient!$A$2:$I$2017,8,FALSE)</f>
        <v/>
      </c>
      <c r="J1981" s="15" t="str">
        <f>VLOOKUP($B1981,Patient!$A$2:$I$2017,9,FALSE)</f>
        <v/>
      </c>
      <c r="K1981" s="5">
        <v>1472</v>
      </c>
      <c r="L1981" s="3" t="s">
        <v>74</v>
      </c>
      <c r="M1981" s="11" t="str">
        <f>IF(ISNA(VLOOKUP(A1981,Experiment!$B$2:$E$140,4,FALSE)),"",VLOOKUP(A1981,Experiment!$B$2:$E$140,4,FALSE))</f>
        <v/>
      </c>
      <c r="N1981" s="3" t="s">
        <v>5478</v>
      </c>
      <c r="O1981" s="3" t="s">
        <v>660</v>
      </c>
      <c r="P1981" s="3" t="s">
        <v>4295</v>
      </c>
      <c r="Q1981" s="3" t="s">
        <v>76</v>
      </c>
      <c r="R1981" s="3" t="s">
        <v>876</v>
      </c>
    </row>
    <row r="1982" spans="1:18" x14ac:dyDescent="0.25">
      <c r="A1982" s="3" t="s">
        <v>7754</v>
      </c>
      <c r="B1982" s="3">
        <v>2084</v>
      </c>
      <c r="C1982" s="15" t="str">
        <f>VLOOKUP($B1982,Patient!$A$2:$I$2017,2,FALSE)</f>
        <v>PHI</v>
      </c>
      <c r="D1982" s="15" t="str">
        <f>VLOOKUP($B1982,Patient!$A$2:$I$2017,3,FALSE)</f>
        <v/>
      </c>
      <c r="E1982" s="15" t="str">
        <f>VLOOKUP($B1982,Patient!$A$2:$I$2017,4,FALSE)</f>
        <v>Female</v>
      </c>
      <c r="F1982" s="15" t="str">
        <f>VLOOKUP($B1982,Patient!$A$2:$I$2017,5,FALSE)</f>
        <v>PHI</v>
      </c>
      <c r="G1982" s="15" t="str">
        <f>VLOOKUP($B1982,Patient!$A$2:$I$2017,6,FALSE)</f>
        <v>PHI</v>
      </c>
      <c r="H1982" s="15" t="str">
        <f>VLOOKUP($B1982,Patient!$A$2:$I$2017,7,FALSE)</f>
        <v>PHI</v>
      </c>
      <c r="I1982" s="15" t="str">
        <f>VLOOKUP($B1982,Patient!$A$2:$I$2017,8,FALSE)</f>
        <v/>
      </c>
      <c r="J1982" s="15" t="str">
        <f>VLOOKUP($B1982,Patient!$A$2:$I$2017,9,FALSE)</f>
        <v/>
      </c>
      <c r="K1982" s="5">
        <v>1472</v>
      </c>
      <c r="L1982" s="3" t="s">
        <v>93</v>
      </c>
      <c r="M1982" s="11" t="str">
        <f>IF(ISNA(VLOOKUP(A1982,Experiment!$B$2:$E$140,4,FALSE)),"",VLOOKUP(A1982,Experiment!$B$2:$E$140,4,FALSE))</f>
        <v/>
      </c>
      <c r="N1982" s="3" t="s">
        <v>3389</v>
      </c>
      <c r="O1982" s="3" t="s">
        <v>7752</v>
      </c>
      <c r="P1982" s="3" t="s">
        <v>4295</v>
      </c>
      <c r="Q1982" s="3" t="s">
        <v>76</v>
      </c>
      <c r="R1982" s="3" t="s">
        <v>876</v>
      </c>
    </row>
    <row r="1983" spans="1:18" x14ac:dyDescent="0.25">
      <c r="A1983" s="3" t="s">
        <v>3975</v>
      </c>
      <c r="B1983" s="3">
        <v>2091</v>
      </c>
      <c r="C1983" s="15" t="str">
        <f>VLOOKUP($B1983,Patient!$A$2:$I$2017,2,FALSE)</f>
        <v>PHI</v>
      </c>
      <c r="D1983" s="15" t="str">
        <f>VLOOKUP($B1983,Patient!$A$2:$I$2017,3,FALSE)</f>
        <v/>
      </c>
      <c r="E1983" s="15" t="str">
        <f>VLOOKUP($B1983,Patient!$A$2:$I$2017,4,FALSE)</f>
        <v>Male</v>
      </c>
      <c r="F1983" s="15" t="str">
        <f>VLOOKUP($B1983,Patient!$A$2:$I$2017,5,FALSE)</f>
        <v>PHI</v>
      </c>
      <c r="G1983" s="15" t="str">
        <f>VLOOKUP($B1983,Patient!$A$2:$I$2017,6,FALSE)</f>
        <v>PHI</v>
      </c>
      <c r="H1983" s="15" t="str">
        <f>VLOOKUP($B1983,Patient!$A$2:$I$2017,7,FALSE)</f>
        <v>PHI</v>
      </c>
      <c r="I1983" s="15" t="str">
        <f>VLOOKUP($B1983,Patient!$A$2:$I$2017,8,FALSE)</f>
        <v/>
      </c>
      <c r="J1983" s="15" t="str">
        <f>VLOOKUP($B1983,Patient!$A$2:$I$2017,9,FALSE)</f>
        <v/>
      </c>
      <c r="K1983" s="5">
        <v>717</v>
      </c>
      <c r="L1983" s="3" t="s">
        <v>74</v>
      </c>
      <c r="M1983" s="11" t="str">
        <f>IF(ISNA(VLOOKUP(A1983,Experiment!$B$2:$E$140,4,FALSE)),"",VLOOKUP(A1983,Experiment!$B$2:$E$140,4,FALSE))</f>
        <v/>
      </c>
      <c r="N1983" s="3" t="s">
        <v>3851</v>
      </c>
      <c r="O1983" s="3" t="s">
        <v>2089</v>
      </c>
      <c r="P1983" s="3" t="s">
        <v>3539</v>
      </c>
      <c r="Q1983" s="3" t="s">
        <v>485</v>
      </c>
      <c r="R1983" s="3" t="s">
        <v>2452</v>
      </c>
    </row>
    <row r="1984" spans="1:18" x14ac:dyDescent="0.25">
      <c r="A1984" s="3" t="s">
        <v>3540</v>
      </c>
      <c r="B1984" s="3">
        <v>2092</v>
      </c>
      <c r="C1984" s="15" t="e">
        <f>VLOOKUP($B1984,Patient!$A$2:$I$2017,2,FALSE)</f>
        <v>#N/A</v>
      </c>
      <c r="D1984" s="15" t="e">
        <f>VLOOKUP($B1984,Patient!$A$2:$I$2017,3,FALSE)</f>
        <v>#N/A</v>
      </c>
      <c r="E1984" s="15" t="e">
        <f>VLOOKUP($B1984,Patient!$A$2:$I$2017,4,FALSE)</f>
        <v>#N/A</v>
      </c>
      <c r="F1984" s="15" t="e">
        <f>VLOOKUP($B1984,Patient!$A$2:$I$2017,5,FALSE)</f>
        <v>#N/A</v>
      </c>
      <c r="G1984" s="15" t="e">
        <f>VLOOKUP($B1984,Patient!$A$2:$I$2017,6,FALSE)</f>
        <v>#N/A</v>
      </c>
      <c r="H1984" s="15" t="e">
        <f>VLOOKUP($B1984,Patient!$A$2:$I$2017,7,FALSE)</f>
        <v>#N/A</v>
      </c>
      <c r="I1984" s="15" t="e">
        <f>VLOOKUP($B1984,Patient!$A$2:$I$2017,8,FALSE)</f>
        <v>#N/A</v>
      </c>
      <c r="J1984" s="15" t="e">
        <f>VLOOKUP($B1984,Patient!$A$2:$I$2017,9,FALSE)</f>
        <v>#N/A</v>
      </c>
      <c r="K1984" s="5">
        <v>658</v>
      </c>
      <c r="L1984" s="3" t="s">
        <v>74</v>
      </c>
      <c r="M1984" s="11" t="str">
        <f>IF(ISNA(VLOOKUP(A1984,Experiment!$B$2:$E$140,4,FALSE)),"",VLOOKUP(A1984,Experiment!$B$2:$E$140,4,FALSE))</f>
        <v/>
      </c>
      <c r="N1984" s="3" t="s">
        <v>3339</v>
      </c>
      <c r="O1984" s="3" t="s">
        <v>479</v>
      </c>
      <c r="P1984" s="3" t="s">
        <v>3539</v>
      </c>
      <c r="Q1984" s="3" t="s">
        <v>485</v>
      </c>
      <c r="R1984" s="3" t="s">
        <v>2452</v>
      </c>
    </row>
    <row r="1985" spans="1:18" x14ac:dyDescent="0.25">
      <c r="A1985" s="3" t="s">
        <v>7747</v>
      </c>
      <c r="B1985" s="3">
        <v>2086</v>
      </c>
      <c r="C1985" s="15" t="str">
        <f>VLOOKUP($B1985,Patient!$A$2:$I$2017,2,FALSE)</f>
        <v>PHI</v>
      </c>
      <c r="D1985" s="15" t="str">
        <f>VLOOKUP($B1985,Patient!$A$2:$I$2017,3,FALSE)</f>
        <v/>
      </c>
      <c r="E1985" s="15" t="str">
        <f>VLOOKUP($B1985,Patient!$A$2:$I$2017,4,FALSE)</f>
        <v/>
      </c>
      <c r="F1985" s="15" t="str">
        <f>VLOOKUP($B1985,Patient!$A$2:$I$2017,5,FALSE)</f>
        <v>PHI</v>
      </c>
      <c r="G1985" s="15" t="str">
        <f>VLOOKUP($B1985,Patient!$A$2:$I$2017,6,FALSE)</f>
        <v>PHI</v>
      </c>
      <c r="H1985" s="15" t="str">
        <f>VLOOKUP($B1985,Patient!$A$2:$I$2017,7,FALSE)</f>
        <v>PHI</v>
      </c>
      <c r="I1985" s="15" t="str">
        <f>VLOOKUP($B1985,Patient!$A$2:$I$2017,8,FALSE)</f>
        <v/>
      </c>
      <c r="J1985" s="15" t="str">
        <f>VLOOKUP($B1985,Patient!$A$2:$I$2017,9,FALSE)</f>
        <v/>
      </c>
      <c r="K1985" s="5">
        <v>1471</v>
      </c>
      <c r="L1985" s="3" t="s">
        <v>93</v>
      </c>
      <c r="M1985" s="11" t="str">
        <f>IF(ISNA(VLOOKUP(A1985,Experiment!$B$2:$E$140,4,FALSE)),"",VLOOKUP(A1985,Experiment!$B$2:$E$140,4,FALSE))</f>
        <v/>
      </c>
      <c r="N1985" s="3" t="s">
        <v>7745</v>
      </c>
      <c r="O1985" s="3" t="s">
        <v>7746</v>
      </c>
      <c r="P1985" s="3" t="s">
        <v>3539</v>
      </c>
      <c r="Q1985" s="3" t="s">
        <v>61</v>
      </c>
      <c r="R1985" s="3" t="s">
        <v>333</v>
      </c>
    </row>
    <row r="1986" spans="1:18" x14ac:dyDescent="0.25">
      <c r="A1986" s="3" t="s">
        <v>7757</v>
      </c>
      <c r="B1986" s="3">
        <v>2087</v>
      </c>
      <c r="C1986" s="15" t="str">
        <f>VLOOKUP($B1986,Patient!$A$2:$I$2017,2,FALSE)</f>
        <v>PHI</v>
      </c>
      <c r="D1986" s="15" t="str">
        <f>VLOOKUP($B1986,Patient!$A$2:$I$2017,3,FALSE)</f>
        <v/>
      </c>
      <c r="E1986" s="15" t="str">
        <f>VLOOKUP($B1986,Patient!$A$2:$I$2017,4,FALSE)</f>
        <v>Female</v>
      </c>
      <c r="F1986" s="15" t="str">
        <f>VLOOKUP($B1986,Patient!$A$2:$I$2017,5,FALSE)</f>
        <v>PHI</v>
      </c>
      <c r="G1986" s="15" t="str">
        <f>VLOOKUP($B1986,Patient!$A$2:$I$2017,6,FALSE)</f>
        <v>PHI</v>
      </c>
      <c r="H1986" s="15" t="str">
        <f>VLOOKUP($B1986,Patient!$A$2:$I$2017,7,FALSE)</f>
        <v>PHI</v>
      </c>
      <c r="I1986" s="15" t="str">
        <f>VLOOKUP($B1986,Patient!$A$2:$I$2017,8,FALSE)</f>
        <v/>
      </c>
      <c r="J1986" s="15" t="str">
        <f>VLOOKUP($B1986,Patient!$A$2:$I$2017,9,FALSE)</f>
        <v/>
      </c>
      <c r="K1986" s="5">
        <v>1473</v>
      </c>
      <c r="L1986" s="3" t="s">
        <v>93</v>
      </c>
      <c r="M1986" s="11" t="str">
        <f>IF(ISNA(VLOOKUP(A1986,Experiment!$B$2:$E$140,4,FALSE)),"",VLOOKUP(A1986,Experiment!$B$2:$E$140,4,FALSE))</f>
        <v/>
      </c>
      <c r="N1986" s="3" t="s">
        <v>7756</v>
      </c>
      <c r="O1986" s="3" t="s">
        <v>1272</v>
      </c>
      <c r="P1986" s="3" t="s">
        <v>63</v>
      </c>
      <c r="Q1986" s="3" t="s">
        <v>111</v>
      </c>
      <c r="R1986" s="3" t="s">
        <v>516</v>
      </c>
    </row>
    <row r="1987" spans="1:18" x14ac:dyDescent="0.25">
      <c r="A1987" s="3" t="s">
        <v>7074</v>
      </c>
      <c r="B1987" s="3">
        <v>2088</v>
      </c>
      <c r="C1987" s="15" t="str">
        <f>VLOOKUP($B1987,Patient!$A$2:$I$2017,2,FALSE)</f>
        <v>PHI</v>
      </c>
      <c r="D1987" s="15" t="str">
        <f>VLOOKUP($B1987,Patient!$A$2:$I$2017,3,FALSE)</f>
        <v>HISPANIC</v>
      </c>
      <c r="E1987" s="15" t="str">
        <f>VLOOKUP($B1987,Patient!$A$2:$I$2017,4,FALSE)</f>
        <v>Male</v>
      </c>
      <c r="F1987" s="15" t="str">
        <f>VLOOKUP($B1987,Patient!$A$2:$I$2017,5,FALSE)</f>
        <v>PHI</v>
      </c>
      <c r="G1987" s="15" t="str">
        <f>VLOOKUP($B1987,Patient!$A$2:$I$2017,6,FALSE)</f>
        <v>PHI</v>
      </c>
      <c r="H1987" s="15" t="str">
        <f>VLOOKUP($B1987,Patient!$A$2:$I$2017,7,FALSE)</f>
        <v>PHI</v>
      </c>
      <c r="I1987" s="15" t="str">
        <f>VLOOKUP($B1987,Patient!$A$2:$I$2017,8,FALSE)</f>
        <v>White</v>
      </c>
      <c r="J1987" s="15" t="str">
        <f>VLOOKUP($B1987,Patient!$A$2:$I$2017,9,FALSE)</f>
        <v>Alive</v>
      </c>
      <c r="K1987" s="5">
        <v>1312</v>
      </c>
      <c r="L1987" s="3" t="s">
        <v>93</v>
      </c>
      <c r="M1987" s="11" t="str">
        <f>IF(ISNA(VLOOKUP(A1987,Experiment!$B$2:$E$140,4,FALSE)),"",VLOOKUP(A1987,Experiment!$B$2:$E$140,4,FALSE))</f>
        <v/>
      </c>
      <c r="N1987" s="3" t="s">
        <v>1393</v>
      </c>
      <c r="O1987" s="3" t="s">
        <v>2912</v>
      </c>
      <c r="P1987" s="3" t="s">
        <v>63</v>
      </c>
      <c r="Q1987" s="3" t="s">
        <v>111</v>
      </c>
      <c r="R1987" s="3" t="s">
        <v>179</v>
      </c>
    </row>
    <row r="1988" spans="1:18" x14ac:dyDescent="0.25">
      <c r="A1988" s="3" t="s">
        <v>7762</v>
      </c>
      <c r="B1988" s="3">
        <v>2089</v>
      </c>
      <c r="C1988" s="15" t="str">
        <f>VLOOKUP($B1988,Patient!$A$2:$I$2017,2,FALSE)</f>
        <v>PHI</v>
      </c>
      <c r="D1988" s="15" t="str">
        <f>VLOOKUP($B1988,Patient!$A$2:$I$2017,3,FALSE)</f>
        <v/>
      </c>
      <c r="E1988" s="15" t="str">
        <f>VLOOKUP($B1988,Patient!$A$2:$I$2017,4,FALSE)</f>
        <v/>
      </c>
      <c r="F1988" s="15" t="str">
        <f>VLOOKUP($B1988,Patient!$A$2:$I$2017,5,FALSE)</f>
        <v>PHI</v>
      </c>
      <c r="G1988" s="15" t="str">
        <f>VLOOKUP($B1988,Patient!$A$2:$I$2017,6,FALSE)</f>
        <v>PHI</v>
      </c>
      <c r="H1988" s="15" t="str">
        <f>VLOOKUP($B1988,Patient!$A$2:$I$2017,7,FALSE)</f>
        <v>PHI</v>
      </c>
      <c r="I1988" s="15" t="str">
        <f>VLOOKUP($B1988,Patient!$A$2:$I$2017,8,FALSE)</f>
        <v/>
      </c>
      <c r="J1988" s="15" t="str">
        <f>VLOOKUP($B1988,Patient!$A$2:$I$2017,9,FALSE)</f>
        <v/>
      </c>
      <c r="K1988" s="5">
        <v>1474</v>
      </c>
      <c r="L1988" s="3" t="s">
        <v>93</v>
      </c>
      <c r="M1988" s="11" t="str">
        <f>IF(ISNA(VLOOKUP(A1988,Experiment!$B$2:$E$140,4,FALSE)),"",VLOOKUP(A1988,Experiment!$B$2:$E$140,4,FALSE))</f>
        <v/>
      </c>
      <c r="N1988" s="3" t="s">
        <v>7760</v>
      </c>
      <c r="O1988" s="3" t="s">
        <v>434</v>
      </c>
      <c r="P1988" s="3" t="s">
        <v>7375</v>
      </c>
      <c r="Q1988" s="3" t="s">
        <v>111</v>
      </c>
      <c r="R1988" s="3" t="s">
        <v>113</v>
      </c>
    </row>
    <row r="1989" spans="1:18" x14ac:dyDescent="0.25">
      <c r="A1989" s="3" t="s">
        <v>7764</v>
      </c>
      <c r="B1989" s="3">
        <v>2090</v>
      </c>
      <c r="C1989" s="15" t="str">
        <f>VLOOKUP($B1989,Patient!$A$2:$I$2017,2,FALSE)</f>
        <v>PHI</v>
      </c>
      <c r="D1989" s="15" t="str">
        <f>VLOOKUP($B1989,Patient!$A$2:$I$2017,3,FALSE)</f>
        <v/>
      </c>
      <c r="E1989" s="15" t="str">
        <f>VLOOKUP($B1989,Patient!$A$2:$I$2017,4,FALSE)</f>
        <v/>
      </c>
      <c r="F1989" s="15" t="str">
        <f>VLOOKUP($B1989,Patient!$A$2:$I$2017,5,FALSE)</f>
        <v>PHI</v>
      </c>
      <c r="G1989" s="15" t="str">
        <f>VLOOKUP($B1989,Patient!$A$2:$I$2017,6,FALSE)</f>
        <v>PHI</v>
      </c>
      <c r="H1989" s="15" t="str">
        <f>VLOOKUP($B1989,Patient!$A$2:$I$2017,7,FALSE)</f>
        <v>PHI</v>
      </c>
      <c r="I1989" s="15" t="str">
        <f>VLOOKUP($B1989,Patient!$A$2:$I$2017,8,FALSE)</f>
        <v/>
      </c>
      <c r="J1989" s="15" t="str">
        <f>VLOOKUP($B1989,Patient!$A$2:$I$2017,9,FALSE)</f>
        <v/>
      </c>
      <c r="K1989" s="5">
        <v>1474</v>
      </c>
      <c r="L1989" s="3" t="s">
        <v>146</v>
      </c>
      <c r="M1989" s="11" t="str">
        <f>IF(ISNA(VLOOKUP(A1989,Experiment!$B$2:$E$140,4,FALSE)),"",VLOOKUP(A1989,Experiment!$B$2:$E$140,4,FALSE))</f>
        <v/>
      </c>
      <c r="N1989" s="3" t="s">
        <v>53</v>
      </c>
      <c r="O1989" s="3" t="s">
        <v>53</v>
      </c>
      <c r="P1989" s="3" t="s">
        <v>7375</v>
      </c>
      <c r="Q1989" s="3" t="s">
        <v>111</v>
      </c>
      <c r="R1989" s="3" t="s">
        <v>113</v>
      </c>
    </row>
    <row r="1990" spans="1:18" x14ac:dyDescent="0.25">
      <c r="A1990" s="3" t="s">
        <v>3945</v>
      </c>
      <c r="B1990" s="3">
        <v>2093</v>
      </c>
      <c r="C1990" s="15" t="str">
        <f>VLOOKUP($B1990,Patient!$A$2:$I$2017,2,FALSE)</f>
        <v>PHI</v>
      </c>
      <c r="D1990" s="15" t="str">
        <f>VLOOKUP($B1990,Patient!$A$2:$I$2017,3,FALSE)</f>
        <v>NON-HISPANIC</v>
      </c>
      <c r="E1990" s="15" t="str">
        <f>VLOOKUP($B1990,Patient!$A$2:$I$2017,4,FALSE)</f>
        <v>Female</v>
      </c>
      <c r="F1990" s="15" t="str">
        <f>VLOOKUP($B1990,Patient!$A$2:$I$2017,5,FALSE)</f>
        <v>PHI</v>
      </c>
      <c r="G1990" s="15" t="str">
        <f>VLOOKUP($B1990,Patient!$A$2:$I$2017,6,FALSE)</f>
        <v>PHI</v>
      </c>
      <c r="H1990" s="15" t="str">
        <f>VLOOKUP($B1990,Patient!$A$2:$I$2017,7,FALSE)</f>
        <v>PHI</v>
      </c>
      <c r="I1990" s="15" t="str">
        <f>VLOOKUP($B1990,Patient!$A$2:$I$2017,8,FALSE)</f>
        <v>White</v>
      </c>
      <c r="J1990" s="15" t="str">
        <f>VLOOKUP($B1990,Patient!$A$2:$I$2017,9,FALSE)</f>
        <v>Alive</v>
      </c>
      <c r="K1990" s="5">
        <v>714</v>
      </c>
      <c r="L1990" s="3" t="s">
        <v>74</v>
      </c>
      <c r="M1990" s="11" t="str">
        <f>IF(ISNA(VLOOKUP(A1990,Experiment!$B$2:$E$140,4,FALSE)),"",VLOOKUP(A1990,Experiment!$B$2:$E$140,4,FALSE))</f>
        <v/>
      </c>
      <c r="N1990" s="3" t="s">
        <v>438</v>
      </c>
      <c r="O1990" s="3" t="s">
        <v>1256</v>
      </c>
      <c r="P1990" s="3" t="s">
        <v>3944</v>
      </c>
      <c r="Q1990" s="3" t="s">
        <v>485</v>
      </c>
      <c r="R1990" s="3" t="s">
        <v>2452</v>
      </c>
    </row>
    <row r="1991" spans="1:18" x14ac:dyDescent="0.25">
      <c r="A1991" s="3" t="s">
        <v>5381</v>
      </c>
      <c r="B1991" s="3">
        <v>2094</v>
      </c>
      <c r="C1991" s="15" t="str">
        <f>VLOOKUP($B1991,Patient!$A$2:$I$2017,2,FALSE)</f>
        <v>PHI</v>
      </c>
      <c r="D1991" s="15" t="str">
        <f>VLOOKUP($B1991,Patient!$A$2:$I$2017,3,FALSE)</f>
        <v/>
      </c>
      <c r="E1991" s="15" t="str">
        <f>VLOOKUP($B1991,Patient!$A$2:$I$2017,4,FALSE)</f>
        <v>Female</v>
      </c>
      <c r="F1991" s="15" t="str">
        <f>VLOOKUP($B1991,Patient!$A$2:$I$2017,5,FALSE)</f>
        <v>PHI</v>
      </c>
      <c r="G1991" s="15" t="str">
        <f>VLOOKUP($B1991,Patient!$A$2:$I$2017,6,FALSE)</f>
        <v>PHI</v>
      </c>
      <c r="H1991" s="15" t="str">
        <f>VLOOKUP($B1991,Patient!$A$2:$I$2017,7,FALSE)</f>
        <v>PHI</v>
      </c>
      <c r="I1991" s="15" t="str">
        <f>VLOOKUP($B1991,Patient!$A$2:$I$2017,8,FALSE)</f>
        <v/>
      </c>
      <c r="J1991" s="15" t="str">
        <f>VLOOKUP($B1991,Patient!$A$2:$I$2017,9,FALSE)</f>
        <v/>
      </c>
      <c r="K1991" s="5">
        <v>972</v>
      </c>
      <c r="L1991" s="3" t="s">
        <v>74</v>
      </c>
      <c r="M1991" s="11" t="str">
        <f>IF(ISNA(VLOOKUP(A1991,Experiment!$B$2:$E$140,4,FALSE)),"",VLOOKUP(A1991,Experiment!$B$2:$E$140,4,FALSE))</f>
        <v/>
      </c>
      <c r="N1991" s="3" t="s">
        <v>5380</v>
      </c>
      <c r="O1991" s="3" t="s">
        <v>2039</v>
      </c>
      <c r="P1991" s="3" t="s">
        <v>3944</v>
      </c>
      <c r="Q1991" s="3" t="s">
        <v>485</v>
      </c>
      <c r="R1991" s="3" t="s">
        <v>2452</v>
      </c>
    </row>
    <row r="1992" spans="1:18" x14ac:dyDescent="0.25">
      <c r="A1992" s="3" t="s">
        <v>1303</v>
      </c>
      <c r="B1992" s="3">
        <v>2113</v>
      </c>
      <c r="C1992" s="15" t="e">
        <f>VLOOKUP($B1992,Patient!$A$2:$I$2017,2,FALSE)</f>
        <v>#N/A</v>
      </c>
      <c r="D1992" s="15" t="e">
        <f>VLOOKUP($B1992,Patient!$A$2:$I$2017,3,FALSE)</f>
        <v>#N/A</v>
      </c>
      <c r="E1992" s="15" t="e">
        <f>VLOOKUP($B1992,Patient!$A$2:$I$2017,4,FALSE)</f>
        <v>#N/A</v>
      </c>
      <c r="F1992" s="15" t="e">
        <f>VLOOKUP($B1992,Patient!$A$2:$I$2017,5,FALSE)</f>
        <v>#N/A</v>
      </c>
      <c r="G1992" s="15" t="e">
        <f>VLOOKUP($B1992,Patient!$A$2:$I$2017,6,FALSE)</f>
        <v>#N/A</v>
      </c>
      <c r="H1992" s="15" t="e">
        <f>VLOOKUP($B1992,Patient!$A$2:$I$2017,7,FALSE)</f>
        <v>#N/A</v>
      </c>
      <c r="I1992" s="15" t="e">
        <f>VLOOKUP($B1992,Patient!$A$2:$I$2017,8,FALSE)</f>
        <v>#N/A</v>
      </c>
      <c r="J1992" s="15" t="e">
        <f>VLOOKUP($B1992,Patient!$A$2:$I$2017,9,FALSE)</f>
        <v>#N/A</v>
      </c>
      <c r="K1992" s="5">
        <v>219</v>
      </c>
      <c r="L1992" s="3" t="s">
        <v>1073</v>
      </c>
      <c r="M1992" s="11" t="str">
        <f>IF(ISNA(VLOOKUP(A1992,Experiment!$B$2:$E$140,4,FALSE)),"",VLOOKUP(A1992,Experiment!$B$2:$E$140,4,FALSE))</f>
        <v/>
      </c>
      <c r="N1992" s="3" t="s">
        <v>53</v>
      </c>
      <c r="O1992" s="3" t="s">
        <v>53</v>
      </c>
      <c r="P1992" s="3" t="s">
        <v>1301</v>
      </c>
      <c r="Q1992" s="3" t="s">
        <v>111</v>
      </c>
      <c r="R1992" s="3" t="s">
        <v>562</v>
      </c>
    </row>
    <row r="1993" spans="1:18" x14ac:dyDescent="0.25">
      <c r="A1993" s="3" t="s">
        <v>7771</v>
      </c>
      <c r="B1993" s="3">
        <v>2095</v>
      </c>
      <c r="C1993" s="15" t="str">
        <f>VLOOKUP($B1993,Patient!$A$2:$I$2017,2,FALSE)</f>
        <v>PHI</v>
      </c>
      <c r="D1993" s="15" t="str">
        <f>VLOOKUP($B1993,Patient!$A$2:$I$2017,3,FALSE)</f>
        <v>NON-HISPANIC</v>
      </c>
      <c r="E1993" s="15" t="str">
        <f>VLOOKUP($B1993,Patient!$A$2:$I$2017,4,FALSE)</f>
        <v>Female</v>
      </c>
      <c r="F1993" s="15" t="str">
        <f>VLOOKUP($B1993,Patient!$A$2:$I$2017,5,FALSE)</f>
        <v>PHI</v>
      </c>
      <c r="G1993" s="15" t="str">
        <f>VLOOKUP($B1993,Patient!$A$2:$I$2017,6,FALSE)</f>
        <v>PHI</v>
      </c>
      <c r="H1993" s="15" t="str">
        <f>VLOOKUP($B1993,Patient!$A$2:$I$2017,7,FALSE)</f>
        <v>PHI</v>
      </c>
      <c r="I1993" s="15" t="str">
        <f>VLOOKUP($B1993,Patient!$A$2:$I$2017,8,FALSE)</f>
        <v>White</v>
      </c>
      <c r="J1993" s="15" t="str">
        <f>VLOOKUP($B1993,Patient!$A$2:$I$2017,9,FALSE)</f>
        <v>Alive</v>
      </c>
      <c r="K1993" s="5">
        <v>1477</v>
      </c>
      <c r="L1993" s="3" t="s">
        <v>74</v>
      </c>
      <c r="M1993" s="11" t="str">
        <f>IF(ISNA(VLOOKUP(A1993,Experiment!$B$2:$E$140,4,FALSE)),"",VLOOKUP(A1993,Experiment!$B$2:$E$140,4,FALSE))</f>
        <v/>
      </c>
      <c r="N1993" s="3" t="s">
        <v>7770</v>
      </c>
      <c r="O1993" s="3" t="s">
        <v>1988</v>
      </c>
      <c r="P1993" s="3" t="s">
        <v>1301</v>
      </c>
      <c r="Q1993" s="3" t="s">
        <v>76</v>
      </c>
      <c r="R1993" s="3" t="s">
        <v>1826</v>
      </c>
    </row>
    <row r="1994" spans="1:18" x14ac:dyDescent="0.25">
      <c r="A1994" s="3" t="s">
        <v>6797</v>
      </c>
      <c r="B1994" s="3">
        <v>2096</v>
      </c>
      <c r="C1994" s="15" t="str">
        <f>VLOOKUP($B1994,Patient!$A$2:$I$2017,2,FALSE)</f>
        <v>PHI</v>
      </c>
      <c r="D1994" s="15" t="str">
        <f>VLOOKUP($B1994,Patient!$A$2:$I$2017,3,FALSE)</f>
        <v/>
      </c>
      <c r="E1994" s="15" t="str">
        <f>VLOOKUP($B1994,Patient!$A$2:$I$2017,4,FALSE)</f>
        <v/>
      </c>
      <c r="F1994" s="15" t="str">
        <f>VLOOKUP($B1994,Patient!$A$2:$I$2017,5,FALSE)</f>
        <v>PHI</v>
      </c>
      <c r="G1994" s="15" t="str">
        <f>VLOOKUP($B1994,Patient!$A$2:$I$2017,6,FALSE)</f>
        <v>PHI</v>
      </c>
      <c r="H1994" s="15" t="str">
        <f>VLOOKUP($B1994,Patient!$A$2:$I$2017,7,FALSE)</f>
        <v>PHI</v>
      </c>
      <c r="I1994" s="15" t="str">
        <f>VLOOKUP($B1994,Patient!$A$2:$I$2017,8,FALSE)</f>
        <v/>
      </c>
      <c r="J1994" s="15" t="str">
        <f>VLOOKUP($B1994,Patient!$A$2:$I$2017,9,FALSE)</f>
        <v/>
      </c>
      <c r="K1994" s="5">
        <v>1239</v>
      </c>
      <c r="L1994" s="3" t="s">
        <v>74</v>
      </c>
      <c r="M1994" s="11" t="str">
        <f>IF(ISNA(VLOOKUP(A1994,Experiment!$B$2:$E$140,4,FALSE)),"",VLOOKUP(A1994,Experiment!$B$2:$E$140,4,FALSE))</f>
        <v/>
      </c>
      <c r="N1994" s="3" t="s">
        <v>53</v>
      </c>
      <c r="O1994" s="3" t="s">
        <v>53</v>
      </c>
      <c r="P1994" s="3" t="s">
        <v>5345</v>
      </c>
      <c r="Q1994" s="3" t="s">
        <v>485</v>
      </c>
      <c r="R1994" s="3" t="s">
        <v>2452</v>
      </c>
    </row>
    <row r="1995" spans="1:18" x14ac:dyDescent="0.25">
      <c r="A1995" s="3" t="s">
        <v>6799</v>
      </c>
      <c r="B1995" s="3">
        <v>2097</v>
      </c>
      <c r="C1995" s="15" t="str">
        <f>VLOOKUP($B1995,Patient!$A$2:$I$2017,2,FALSE)</f>
        <v>PHI</v>
      </c>
      <c r="D1995" s="15" t="str">
        <f>VLOOKUP($B1995,Patient!$A$2:$I$2017,3,FALSE)</f>
        <v>NON-HISPANIC</v>
      </c>
      <c r="E1995" s="15" t="str">
        <f>VLOOKUP($B1995,Patient!$A$2:$I$2017,4,FALSE)</f>
        <v>Female</v>
      </c>
      <c r="F1995" s="15" t="str">
        <f>VLOOKUP($B1995,Patient!$A$2:$I$2017,5,FALSE)</f>
        <v>PHI</v>
      </c>
      <c r="G1995" s="15" t="str">
        <f>VLOOKUP($B1995,Patient!$A$2:$I$2017,6,FALSE)</f>
        <v>PHI</v>
      </c>
      <c r="H1995" s="15" t="str">
        <f>VLOOKUP($B1995,Patient!$A$2:$I$2017,7,FALSE)</f>
        <v>PHI</v>
      </c>
      <c r="I1995" s="15" t="str">
        <f>VLOOKUP($B1995,Patient!$A$2:$I$2017,8,FALSE)</f>
        <v>White</v>
      </c>
      <c r="J1995" s="15" t="str">
        <f>VLOOKUP($B1995,Patient!$A$2:$I$2017,9,FALSE)</f>
        <v>Alive</v>
      </c>
      <c r="K1995" s="5">
        <v>1239</v>
      </c>
      <c r="L1995" s="3" t="s">
        <v>74</v>
      </c>
      <c r="M1995" s="11" t="str">
        <f>IF(ISNA(VLOOKUP(A1995,Experiment!$B$2:$E$140,4,FALSE)),"",VLOOKUP(A1995,Experiment!$B$2:$E$140,4,FALSE))</f>
        <v/>
      </c>
      <c r="N1995" s="3" t="s">
        <v>6798</v>
      </c>
      <c r="O1995" s="3" t="s">
        <v>1316</v>
      </c>
      <c r="P1995" s="3" t="s">
        <v>5345</v>
      </c>
      <c r="Q1995" s="3" t="s">
        <v>485</v>
      </c>
      <c r="R1995" s="3" t="s">
        <v>2452</v>
      </c>
    </row>
    <row r="1996" spans="1:18" x14ac:dyDescent="0.25">
      <c r="A1996" s="3" t="s">
        <v>7776</v>
      </c>
      <c r="B1996" s="3">
        <v>2098</v>
      </c>
      <c r="C1996" s="15" t="str">
        <f>VLOOKUP($B1996,Patient!$A$2:$I$2017,2,FALSE)</f>
        <v>PHI</v>
      </c>
      <c r="D1996" s="15" t="str">
        <f>VLOOKUP($B1996,Patient!$A$2:$I$2017,3,FALSE)</f>
        <v/>
      </c>
      <c r="E1996" s="15" t="str">
        <f>VLOOKUP($B1996,Patient!$A$2:$I$2017,4,FALSE)</f>
        <v>Female</v>
      </c>
      <c r="F1996" s="15" t="str">
        <f>VLOOKUP($B1996,Patient!$A$2:$I$2017,5,FALSE)</f>
        <v>PHI</v>
      </c>
      <c r="G1996" s="15" t="str">
        <f>VLOOKUP($B1996,Patient!$A$2:$I$2017,6,FALSE)</f>
        <v>PHI</v>
      </c>
      <c r="H1996" s="15" t="str">
        <f>VLOOKUP($B1996,Patient!$A$2:$I$2017,7,FALSE)</f>
        <v>PHI</v>
      </c>
      <c r="I1996" s="15" t="str">
        <f>VLOOKUP($B1996,Patient!$A$2:$I$2017,8,FALSE)</f>
        <v/>
      </c>
      <c r="J1996" s="15" t="str">
        <f>VLOOKUP($B1996,Patient!$A$2:$I$2017,9,FALSE)</f>
        <v/>
      </c>
      <c r="K1996" s="5">
        <v>1478</v>
      </c>
      <c r="L1996" s="3" t="s">
        <v>93</v>
      </c>
      <c r="M1996" s="11" t="str">
        <f>IF(ISNA(VLOOKUP(A1996,Experiment!$B$2:$E$140,4,FALSE)),"",VLOOKUP(A1996,Experiment!$B$2:$E$140,4,FALSE))</f>
        <v/>
      </c>
      <c r="N1996" s="3" t="s">
        <v>7774</v>
      </c>
      <c r="O1996" s="3" t="s">
        <v>162</v>
      </c>
      <c r="P1996" s="3" t="s">
        <v>5345</v>
      </c>
      <c r="Q1996" s="3" t="s">
        <v>61</v>
      </c>
      <c r="R1996" s="3" t="s">
        <v>67</v>
      </c>
    </row>
    <row r="1997" spans="1:18" x14ac:dyDescent="0.25">
      <c r="A1997" s="3" t="s">
        <v>7777</v>
      </c>
      <c r="B1997" s="3">
        <v>2099</v>
      </c>
      <c r="C1997" s="15" t="str">
        <f>VLOOKUP($B1997,Patient!$A$2:$I$2017,2,FALSE)</f>
        <v>PHI</v>
      </c>
      <c r="D1997" s="15" t="str">
        <f>VLOOKUP($B1997,Patient!$A$2:$I$2017,3,FALSE)</f>
        <v/>
      </c>
      <c r="E1997" s="15" t="str">
        <f>VLOOKUP($B1997,Patient!$A$2:$I$2017,4,FALSE)</f>
        <v>Female</v>
      </c>
      <c r="F1997" s="15" t="str">
        <f>VLOOKUP($B1997,Patient!$A$2:$I$2017,5,FALSE)</f>
        <v>PHI</v>
      </c>
      <c r="G1997" s="15" t="str">
        <f>VLOOKUP($B1997,Patient!$A$2:$I$2017,6,FALSE)</f>
        <v>PHI</v>
      </c>
      <c r="H1997" s="15" t="str">
        <f>VLOOKUP($B1997,Patient!$A$2:$I$2017,7,FALSE)</f>
        <v>PHI</v>
      </c>
      <c r="I1997" s="15" t="str">
        <f>VLOOKUP($B1997,Patient!$A$2:$I$2017,8,FALSE)</f>
        <v/>
      </c>
      <c r="J1997" s="15" t="str">
        <f>VLOOKUP($B1997,Patient!$A$2:$I$2017,9,FALSE)</f>
        <v/>
      </c>
      <c r="K1997" s="5">
        <v>1478</v>
      </c>
      <c r="L1997" s="3" t="s">
        <v>146</v>
      </c>
      <c r="M1997" s="11" t="str">
        <f>IF(ISNA(VLOOKUP(A1997,Experiment!$B$2:$E$140,4,FALSE)),"",VLOOKUP(A1997,Experiment!$B$2:$E$140,4,FALSE))</f>
        <v/>
      </c>
      <c r="N1997" s="3" t="s">
        <v>53</v>
      </c>
      <c r="O1997" s="3" t="s">
        <v>53</v>
      </c>
      <c r="P1997" s="3" t="s">
        <v>5345</v>
      </c>
      <c r="Q1997" s="3" t="s">
        <v>61</v>
      </c>
      <c r="R1997" s="3" t="s">
        <v>67</v>
      </c>
    </row>
    <row r="1998" spans="1:18" x14ac:dyDescent="0.25">
      <c r="A1998" s="3" t="s">
        <v>5347</v>
      </c>
      <c r="B1998" s="3">
        <v>2100</v>
      </c>
      <c r="C1998" s="15" t="e">
        <f>VLOOKUP($B1998,Patient!$A$2:$I$2017,2,FALSE)</f>
        <v>#N/A</v>
      </c>
      <c r="D1998" s="15" t="e">
        <f>VLOOKUP($B1998,Patient!$A$2:$I$2017,3,FALSE)</f>
        <v>#N/A</v>
      </c>
      <c r="E1998" s="15" t="e">
        <f>VLOOKUP($B1998,Patient!$A$2:$I$2017,4,FALSE)</f>
        <v>#N/A</v>
      </c>
      <c r="F1998" s="15" t="e">
        <f>VLOOKUP($B1998,Patient!$A$2:$I$2017,5,FALSE)</f>
        <v>#N/A</v>
      </c>
      <c r="G1998" s="15" t="e">
        <f>VLOOKUP($B1998,Patient!$A$2:$I$2017,6,FALSE)</f>
        <v>#N/A</v>
      </c>
      <c r="H1998" s="15" t="e">
        <f>VLOOKUP($B1998,Patient!$A$2:$I$2017,7,FALSE)</f>
        <v>#N/A</v>
      </c>
      <c r="I1998" s="15" t="e">
        <f>VLOOKUP($B1998,Patient!$A$2:$I$2017,8,FALSE)</f>
        <v>#N/A</v>
      </c>
      <c r="J1998" s="15" t="e">
        <f>VLOOKUP($B1998,Patient!$A$2:$I$2017,9,FALSE)</f>
        <v>#N/A</v>
      </c>
      <c r="K1998" s="5">
        <v>965</v>
      </c>
      <c r="L1998" s="3" t="s">
        <v>93</v>
      </c>
      <c r="M1998" s="11" t="str">
        <f>IF(ISNA(VLOOKUP(A1998,Experiment!$B$2:$E$140,4,FALSE)),"",VLOOKUP(A1998,Experiment!$B$2:$E$140,4,FALSE))</f>
        <v/>
      </c>
      <c r="N1998" s="3" t="s">
        <v>5344</v>
      </c>
      <c r="O1998" s="3" t="s">
        <v>687</v>
      </c>
      <c r="P1998" s="3" t="s">
        <v>5345</v>
      </c>
      <c r="Q1998" s="3" t="s">
        <v>61</v>
      </c>
      <c r="R1998" s="3" t="s">
        <v>53</v>
      </c>
    </row>
    <row r="1999" spans="1:18" x14ac:dyDescent="0.25">
      <c r="A1999" s="3" t="s">
        <v>6175</v>
      </c>
      <c r="B1999" s="3">
        <v>2101</v>
      </c>
      <c r="C1999" s="15" t="str">
        <f>VLOOKUP($B1999,Patient!$A$2:$I$2017,2,FALSE)</f>
        <v>PHI</v>
      </c>
      <c r="D1999" s="15" t="str">
        <f>VLOOKUP($B1999,Patient!$A$2:$I$2017,3,FALSE)</f>
        <v/>
      </c>
      <c r="E1999" s="15" t="str">
        <f>VLOOKUP($B1999,Patient!$A$2:$I$2017,4,FALSE)</f>
        <v>Female</v>
      </c>
      <c r="F1999" s="15" t="str">
        <f>VLOOKUP($B1999,Patient!$A$2:$I$2017,5,FALSE)</f>
        <v>PHI</v>
      </c>
      <c r="G1999" s="15" t="str">
        <f>VLOOKUP($B1999,Patient!$A$2:$I$2017,6,FALSE)</f>
        <v>PHI</v>
      </c>
      <c r="H1999" s="15" t="str">
        <f>VLOOKUP($B1999,Patient!$A$2:$I$2017,7,FALSE)</f>
        <v>PHI</v>
      </c>
      <c r="I1999" s="15" t="str">
        <f>VLOOKUP($B1999,Patient!$A$2:$I$2017,8,FALSE)</f>
        <v/>
      </c>
      <c r="J1999" s="15" t="str">
        <f>VLOOKUP($B1999,Patient!$A$2:$I$2017,9,FALSE)</f>
        <v/>
      </c>
      <c r="K1999" s="5">
        <v>1118</v>
      </c>
      <c r="L1999" s="3" t="s">
        <v>146</v>
      </c>
      <c r="M1999" s="11" t="str">
        <f>IF(ISNA(VLOOKUP(A1999,Experiment!$B$2:$E$140,4,FALSE)),"",VLOOKUP(A1999,Experiment!$B$2:$E$140,4,FALSE))</f>
        <v/>
      </c>
      <c r="N1999" s="3" t="s">
        <v>53</v>
      </c>
      <c r="O1999" s="3" t="s">
        <v>53</v>
      </c>
      <c r="P1999" s="3" t="s">
        <v>63</v>
      </c>
      <c r="Q1999" s="3" t="s">
        <v>61</v>
      </c>
      <c r="R1999" s="3" t="s">
        <v>172</v>
      </c>
    </row>
    <row r="2000" spans="1:18" x14ac:dyDescent="0.25">
      <c r="A2000" s="3" t="s">
        <v>7376</v>
      </c>
      <c r="B2000" s="3">
        <v>2102</v>
      </c>
      <c r="C2000" s="15" t="str">
        <f>VLOOKUP($B2000,Patient!$A$2:$I$2017,2,FALSE)</f>
        <v>PHI</v>
      </c>
      <c r="D2000" s="15" t="str">
        <f>VLOOKUP($B2000,Patient!$A$2:$I$2017,3,FALSE)</f>
        <v>NON-HISPANIC</v>
      </c>
      <c r="E2000" s="15" t="str">
        <f>VLOOKUP($B2000,Patient!$A$2:$I$2017,4,FALSE)</f>
        <v>Female</v>
      </c>
      <c r="F2000" s="15" t="str">
        <f>VLOOKUP($B2000,Patient!$A$2:$I$2017,5,FALSE)</f>
        <v>PHI</v>
      </c>
      <c r="G2000" s="15" t="str">
        <f>VLOOKUP($B2000,Patient!$A$2:$I$2017,6,FALSE)</f>
        <v>PHI</v>
      </c>
      <c r="H2000" s="15" t="str">
        <f>VLOOKUP($B2000,Patient!$A$2:$I$2017,7,FALSE)</f>
        <v>PHI</v>
      </c>
      <c r="I2000" s="15" t="str">
        <f>VLOOKUP($B2000,Patient!$A$2:$I$2017,8,FALSE)</f>
        <v>White</v>
      </c>
      <c r="J2000" s="15" t="str">
        <f>VLOOKUP($B2000,Patient!$A$2:$I$2017,9,FALSE)</f>
        <v>Alive</v>
      </c>
      <c r="K2000" s="5">
        <v>1377</v>
      </c>
      <c r="L2000" s="3" t="s">
        <v>146</v>
      </c>
      <c r="M2000" s="11" t="str">
        <f>IF(ISNA(VLOOKUP(A2000,Experiment!$B$2:$E$140,4,FALSE)),"",VLOOKUP(A2000,Experiment!$B$2:$E$140,4,FALSE))</f>
        <v/>
      </c>
      <c r="N2000" s="3" t="s">
        <v>53</v>
      </c>
      <c r="O2000" s="3" t="s">
        <v>53</v>
      </c>
      <c r="P2000" s="3" t="s">
        <v>7375</v>
      </c>
      <c r="Q2000" s="3" t="s">
        <v>61</v>
      </c>
      <c r="R2000" s="3" t="s">
        <v>918</v>
      </c>
    </row>
    <row r="2001" spans="1:18" x14ac:dyDescent="0.25">
      <c r="A2001" s="3" t="s">
        <v>7772</v>
      </c>
      <c r="B2001" s="3">
        <v>2103</v>
      </c>
      <c r="C2001" s="15" t="str">
        <f>VLOOKUP($B2001,Patient!$A$2:$I$2017,2,FALSE)</f>
        <v>PHI</v>
      </c>
      <c r="D2001" s="15" t="str">
        <f>VLOOKUP($B2001,Patient!$A$2:$I$2017,3,FALSE)</f>
        <v>NON-HISPANIC</v>
      </c>
      <c r="E2001" s="15" t="str">
        <f>VLOOKUP($B2001,Patient!$A$2:$I$2017,4,FALSE)</f>
        <v>Female</v>
      </c>
      <c r="F2001" s="15" t="str">
        <f>VLOOKUP($B2001,Patient!$A$2:$I$2017,5,FALSE)</f>
        <v>PHI</v>
      </c>
      <c r="G2001" s="15" t="str">
        <f>VLOOKUP($B2001,Patient!$A$2:$I$2017,6,FALSE)</f>
        <v>PHI</v>
      </c>
      <c r="H2001" s="15" t="str">
        <f>VLOOKUP($B2001,Patient!$A$2:$I$2017,7,FALSE)</f>
        <v>PHI</v>
      </c>
      <c r="I2001" s="15" t="str">
        <f>VLOOKUP($B2001,Patient!$A$2:$I$2017,8,FALSE)</f>
        <v>White</v>
      </c>
      <c r="J2001" s="15" t="str">
        <f>VLOOKUP($B2001,Patient!$A$2:$I$2017,9,FALSE)</f>
        <v>Alive</v>
      </c>
      <c r="K2001" s="5">
        <v>1477</v>
      </c>
      <c r="L2001" s="3" t="s">
        <v>146</v>
      </c>
      <c r="M2001" s="11" t="str">
        <f>IF(ISNA(VLOOKUP(A2001,Experiment!$B$2:$E$140,4,FALSE)),"",VLOOKUP(A2001,Experiment!$B$2:$E$140,4,FALSE))</f>
        <v/>
      </c>
      <c r="N2001" s="3" t="s">
        <v>53</v>
      </c>
      <c r="O2001" s="3" t="s">
        <v>53</v>
      </c>
      <c r="P2001" s="3" t="s">
        <v>1301</v>
      </c>
      <c r="Q2001" s="3" t="s">
        <v>76</v>
      </c>
      <c r="R2001" s="3" t="s">
        <v>1826</v>
      </c>
    </row>
    <row r="2002" spans="1:18" x14ac:dyDescent="0.25">
      <c r="A2002" s="3" t="s">
        <v>7767</v>
      </c>
      <c r="B2002" s="3">
        <v>2107</v>
      </c>
      <c r="C2002" s="15" t="str">
        <f>VLOOKUP($B2002,Patient!$A$2:$I$2017,2,FALSE)</f>
        <v>PHI</v>
      </c>
      <c r="D2002" s="15" t="str">
        <f>VLOOKUP($B2002,Patient!$A$2:$I$2017,3,FALSE)</f>
        <v/>
      </c>
      <c r="E2002" s="15" t="str">
        <f>VLOOKUP($B2002,Patient!$A$2:$I$2017,4,FALSE)</f>
        <v>Female</v>
      </c>
      <c r="F2002" s="15" t="str">
        <f>VLOOKUP($B2002,Patient!$A$2:$I$2017,5,FALSE)</f>
        <v>PHI</v>
      </c>
      <c r="G2002" s="15" t="str">
        <f>VLOOKUP($B2002,Patient!$A$2:$I$2017,6,FALSE)</f>
        <v>PHI</v>
      </c>
      <c r="H2002" s="15" t="str">
        <f>VLOOKUP($B2002,Patient!$A$2:$I$2017,7,FALSE)</f>
        <v>PHI</v>
      </c>
      <c r="I2002" s="15" t="str">
        <f>VLOOKUP($B2002,Patient!$A$2:$I$2017,8,FALSE)</f>
        <v/>
      </c>
      <c r="J2002" s="15" t="str">
        <f>VLOOKUP($B2002,Patient!$A$2:$I$2017,9,FALSE)</f>
        <v/>
      </c>
      <c r="K2002" s="5">
        <v>1476</v>
      </c>
      <c r="L2002" s="3" t="s">
        <v>5703</v>
      </c>
      <c r="M2002" s="11" t="str">
        <f>IF(ISNA(VLOOKUP(A2002,Experiment!$B$2:$E$140,4,FALSE)),"",VLOOKUP(A2002,Experiment!$B$2:$E$140,4,FALSE))</f>
        <v/>
      </c>
      <c r="N2002" s="3" t="s">
        <v>53</v>
      </c>
      <c r="O2002" s="3" t="s">
        <v>53</v>
      </c>
      <c r="P2002" s="3" t="s">
        <v>3944</v>
      </c>
      <c r="Q2002" s="3" t="s">
        <v>485</v>
      </c>
      <c r="R2002" s="3" t="s">
        <v>2566</v>
      </c>
    </row>
    <row r="2003" spans="1:18" x14ac:dyDescent="0.25">
      <c r="A2003" s="3" t="s">
        <v>3974</v>
      </c>
      <c r="B2003" s="3">
        <v>2085</v>
      </c>
      <c r="C2003" s="15" t="str">
        <f>VLOOKUP($B2003,Patient!$A$2:$I$2017,2,FALSE)</f>
        <v>PHI</v>
      </c>
      <c r="D2003" s="15" t="str">
        <f>VLOOKUP($B2003,Patient!$A$2:$I$2017,3,FALSE)</f>
        <v/>
      </c>
      <c r="E2003" s="15" t="str">
        <f>VLOOKUP($B2003,Patient!$A$2:$I$2017,4,FALSE)</f>
        <v/>
      </c>
      <c r="F2003" s="15" t="str">
        <f>VLOOKUP($B2003,Patient!$A$2:$I$2017,5,FALSE)</f>
        <v>PHI</v>
      </c>
      <c r="G2003" s="15" t="str">
        <f>VLOOKUP($B2003,Patient!$A$2:$I$2017,6,FALSE)</f>
        <v>PHI</v>
      </c>
      <c r="H2003" s="15" t="str">
        <f>VLOOKUP($B2003,Patient!$A$2:$I$2017,7,FALSE)</f>
        <v>PHI</v>
      </c>
      <c r="I2003" s="15" t="str">
        <f>VLOOKUP($B2003,Patient!$A$2:$I$2017,8,FALSE)</f>
        <v/>
      </c>
      <c r="J2003" s="15" t="str">
        <f>VLOOKUP($B2003,Patient!$A$2:$I$2017,9,FALSE)</f>
        <v/>
      </c>
      <c r="K2003" s="5">
        <v>717</v>
      </c>
      <c r="L2003" s="3" t="s">
        <v>74</v>
      </c>
      <c r="M2003" s="11" t="str">
        <f>IF(ISNA(VLOOKUP(A2003,Experiment!$B$2:$E$140,4,FALSE)),"",VLOOKUP(A2003,Experiment!$B$2:$E$140,4,FALSE))</f>
        <v/>
      </c>
      <c r="N2003" s="3" t="s">
        <v>53</v>
      </c>
      <c r="O2003" s="3" t="s">
        <v>53</v>
      </c>
      <c r="P2003" s="3" t="s">
        <v>3539</v>
      </c>
      <c r="Q2003" s="3" t="s">
        <v>485</v>
      </c>
      <c r="R2003" s="3" t="s">
        <v>2452</v>
      </c>
    </row>
    <row r="2004" spans="1:18" x14ac:dyDescent="0.25">
      <c r="A2004" s="3" t="s">
        <v>7689</v>
      </c>
      <c r="B2004" s="3">
        <v>2104</v>
      </c>
      <c r="C2004" s="15" t="str">
        <f>VLOOKUP($B2004,Patient!$A$2:$I$2017,2,FALSE)</f>
        <v>PHI</v>
      </c>
      <c r="D2004" s="15" t="str">
        <f>VLOOKUP($B2004,Patient!$A$2:$I$2017,3,FALSE)</f>
        <v/>
      </c>
      <c r="E2004" s="15" t="str">
        <f>VLOOKUP($B2004,Patient!$A$2:$I$2017,4,FALSE)</f>
        <v>Male</v>
      </c>
      <c r="F2004" s="15" t="str">
        <f>VLOOKUP($B2004,Patient!$A$2:$I$2017,5,FALSE)</f>
        <v>PHI</v>
      </c>
      <c r="G2004" s="15" t="str">
        <f>VLOOKUP($B2004,Patient!$A$2:$I$2017,6,FALSE)</f>
        <v>PHI</v>
      </c>
      <c r="H2004" s="15" t="str">
        <f>VLOOKUP($B2004,Patient!$A$2:$I$2017,7,FALSE)</f>
        <v>PHI</v>
      </c>
      <c r="I2004" s="15" t="str">
        <f>VLOOKUP($B2004,Patient!$A$2:$I$2017,8,FALSE)</f>
        <v/>
      </c>
      <c r="J2004" s="15" t="str">
        <f>VLOOKUP($B2004,Patient!$A$2:$I$2017,9,FALSE)</f>
        <v/>
      </c>
      <c r="K2004" s="5">
        <v>1456</v>
      </c>
      <c r="L2004" s="3" t="s">
        <v>146</v>
      </c>
      <c r="M2004" s="11" t="str">
        <f>IF(ISNA(VLOOKUP(A2004,Experiment!$B$2:$E$140,4,FALSE)),"",VLOOKUP(A2004,Experiment!$B$2:$E$140,4,FALSE))</f>
        <v/>
      </c>
      <c r="N2004" s="3" t="s">
        <v>53</v>
      </c>
      <c r="O2004" s="3" t="s">
        <v>53</v>
      </c>
      <c r="P2004" s="3" t="s">
        <v>7375</v>
      </c>
      <c r="Q2004" s="3" t="s">
        <v>61</v>
      </c>
      <c r="R2004" s="3" t="s">
        <v>53</v>
      </c>
    </row>
    <row r="2005" spans="1:18" x14ac:dyDescent="0.25">
      <c r="A2005" s="3" t="s">
        <v>6206</v>
      </c>
      <c r="B2005" s="3">
        <v>2108</v>
      </c>
      <c r="C2005" s="15" t="str">
        <f>VLOOKUP($B2005,Patient!$A$2:$I$2017,2,FALSE)</f>
        <v>PHI</v>
      </c>
      <c r="D2005" s="15" t="str">
        <f>VLOOKUP($B2005,Patient!$A$2:$I$2017,3,FALSE)</f>
        <v>HISPANIC</v>
      </c>
      <c r="E2005" s="15" t="str">
        <f>VLOOKUP($B2005,Patient!$A$2:$I$2017,4,FALSE)</f>
        <v>Female</v>
      </c>
      <c r="F2005" s="15" t="str">
        <f>VLOOKUP($B2005,Patient!$A$2:$I$2017,5,FALSE)</f>
        <v>PHI</v>
      </c>
      <c r="G2005" s="15" t="str">
        <f>VLOOKUP($B2005,Patient!$A$2:$I$2017,6,FALSE)</f>
        <v>PHI</v>
      </c>
      <c r="H2005" s="15" t="str">
        <f>VLOOKUP($B2005,Patient!$A$2:$I$2017,7,FALSE)</f>
        <v>PHI</v>
      </c>
      <c r="I2005" s="15" t="str">
        <f>VLOOKUP($B2005,Patient!$A$2:$I$2017,8,FALSE)</f>
        <v/>
      </c>
      <c r="J2005" s="15" t="str">
        <f>VLOOKUP($B2005,Patient!$A$2:$I$2017,9,FALSE)</f>
        <v/>
      </c>
      <c r="K2005" s="5">
        <v>1125</v>
      </c>
      <c r="L2005" s="3" t="s">
        <v>146</v>
      </c>
      <c r="M2005" s="11" t="str">
        <f>IF(ISNA(VLOOKUP(A2005,Experiment!$B$2:$E$140,4,FALSE)),"",VLOOKUP(A2005,Experiment!$B$2:$E$140,4,FALSE))</f>
        <v/>
      </c>
      <c r="N2005" s="3" t="s">
        <v>53</v>
      </c>
      <c r="O2005" s="3" t="s">
        <v>53</v>
      </c>
      <c r="P2005" s="3" t="s">
        <v>3944</v>
      </c>
      <c r="Q2005" s="3" t="s">
        <v>61</v>
      </c>
      <c r="R2005" s="3" t="s">
        <v>67</v>
      </c>
    </row>
    <row r="2006" spans="1:18" x14ac:dyDescent="0.25">
      <c r="A2006" s="3" t="s">
        <v>7783</v>
      </c>
      <c r="B2006" s="3">
        <v>2109</v>
      </c>
      <c r="C2006" s="15" t="e">
        <f>VLOOKUP($B2006,Patient!$A$2:$I$2017,2,FALSE)</f>
        <v>#N/A</v>
      </c>
      <c r="D2006" s="15" t="e">
        <f>VLOOKUP($B2006,Patient!$A$2:$I$2017,3,FALSE)</f>
        <v>#N/A</v>
      </c>
      <c r="E2006" s="15" t="e">
        <f>VLOOKUP($B2006,Patient!$A$2:$I$2017,4,FALSE)</f>
        <v>#N/A</v>
      </c>
      <c r="F2006" s="15" t="e">
        <f>VLOOKUP($B2006,Patient!$A$2:$I$2017,5,FALSE)</f>
        <v>#N/A</v>
      </c>
      <c r="G2006" s="15" t="e">
        <f>VLOOKUP($B2006,Patient!$A$2:$I$2017,6,FALSE)</f>
        <v>#N/A</v>
      </c>
      <c r="H2006" s="15" t="e">
        <f>VLOOKUP($B2006,Patient!$A$2:$I$2017,7,FALSE)</f>
        <v>#N/A</v>
      </c>
      <c r="I2006" s="15" t="e">
        <f>VLOOKUP($B2006,Patient!$A$2:$I$2017,8,FALSE)</f>
        <v>#N/A</v>
      </c>
      <c r="J2006" s="15" t="e">
        <f>VLOOKUP($B2006,Patient!$A$2:$I$2017,9,FALSE)</f>
        <v>#N/A</v>
      </c>
      <c r="K2006" s="5">
        <v>1480</v>
      </c>
      <c r="L2006" s="3" t="s">
        <v>74</v>
      </c>
      <c r="M2006" s="11" t="str">
        <f>IF(ISNA(VLOOKUP(A2006,Experiment!$B$2:$E$140,4,FALSE)),"",VLOOKUP(A2006,Experiment!$B$2:$E$140,4,FALSE))</f>
        <v/>
      </c>
      <c r="N2006" s="3" t="s">
        <v>4352</v>
      </c>
      <c r="O2006" s="3" t="s">
        <v>5838</v>
      </c>
      <c r="P2006" s="3" t="s">
        <v>5346</v>
      </c>
      <c r="Q2006" s="3" t="s">
        <v>111</v>
      </c>
      <c r="R2006" s="3" t="s">
        <v>179</v>
      </c>
    </row>
    <row r="2007" spans="1:18" x14ac:dyDescent="0.25">
      <c r="A2007" s="3" t="s">
        <v>7787</v>
      </c>
      <c r="B2007" s="3">
        <v>2110</v>
      </c>
      <c r="C2007" s="15" t="e">
        <f>VLOOKUP($B2007,Patient!$A$2:$I$2017,2,FALSE)</f>
        <v>#N/A</v>
      </c>
      <c r="D2007" s="15" t="e">
        <f>VLOOKUP($B2007,Patient!$A$2:$I$2017,3,FALSE)</f>
        <v>#N/A</v>
      </c>
      <c r="E2007" s="15" t="e">
        <f>VLOOKUP($B2007,Patient!$A$2:$I$2017,4,FALSE)</f>
        <v>#N/A</v>
      </c>
      <c r="F2007" s="15" t="e">
        <f>VLOOKUP($B2007,Patient!$A$2:$I$2017,5,FALSE)</f>
        <v>#N/A</v>
      </c>
      <c r="G2007" s="15" t="e">
        <f>VLOOKUP($B2007,Patient!$A$2:$I$2017,6,FALSE)</f>
        <v>#N/A</v>
      </c>
      <c r="H2007" s="15" t="e">
        <f>VLOOKUP($B2007,Patient!$A$2:$I$2017,7,FALSE)</f>
        <v>#N/A</v>
      </c>
      <c r="I2007" s="15" t="e">
        <f>VLOOKUP($B2007,Patient!$A$2:$I$2017,8,FALSE)</f>
        <v>#N/A</v>
      </c>
      <c r="J2007" s="15" t="e">
        <f>VLOOKUP($B2007,Patient!$A$2:$I$2017,9,FALSE)</f>
        <v>#N/A</v>
      </c>
      <c r="K2007" s="5">
        <v>1481</v>
      </c>
      <c r="L2007" s="3" t="s">
        <v>74</v>
      </c>
      <c r="M2007" s="11" t="str">
        <f>IF(ISNA(VLOOKUP(A2007,Experiment!$B$2:$E$140,4,FALSE)),"",VLOOKUP(A2007,Experiment!$B$2:$E$140,4,FALSE))</f>
        <v/>
      </c>
      <c r="N2007" s="3" t="s">
        <v>2919</v>
      </c>
      <c r="O2007" s="3" t="s">
        <v>2096</v>
      </c>
      <c r="P2007" s="3" t="s">
        <v>5345</v>
      </c>
      <c r="Q2007" s="3" t="s">
        <v>131</v>
      </c>
      <c r="R2007" s="3" t="s">
        <v>557</v>
      </c>
    </row>
    <row r="2008" spans="1:18" x14ac:dyDescent="0.25">
      <c r="A2008" s="3" t="s">
        <v>7791</v>
      </c>
      <c r="B2008" s="3">
        <v>2111</v>
      </c>
      <c r="C2008" s="15" t="e">
        <f>VLOOKUP($B2008,Patient!$A$2:$I$2017,2,FALSE)</f>
        <v>#N/A</v>
      </c>
      <c r="D2008" s="15" t="e">
        <f>VLOOKUP($B2008,Patient!$A$2:$I$2017,3,FALSE)</f>
        <v>#N/A</v>
      </c>
      <c r="E2008" s="15" t="e">
        <f>VLOOKUP($B2008,Patient!$A$2:$I$2017,4,FALSE)</f>
        <v>#N/A</v>
      </c>
      <c r="F2008" s="15" t="e">
        <f>VLOOKUP($B2008,Patient!$A$2:$I$2017,5,FALSE)</f>
        <v>#N/A</v>
      </c>
      <c r="G2008" s="15" t="e">
        <f>VLOOKUP($B2008,Patient!$A$2:$I$2017,6,FALSE)</f>
        <v>#N/A</v>
      </c>
      <c r="H2008" s="15" t="e">
        <f>VLOOKUP($B2008,Patient!$A$2:$I$2017,7,FALSE)</f>
        <v>#N/A</v>
      </c>
      <c r="I2008" s="15" t="e">
        <f>VLOOKUP($B2008,Patient!$A$2:$I$2017,8,FALSE)</f>
        <v>#N/A</v>
      </c>
      <c r="J2008" s="15" t="e">
        <f>VLOOKUP($B2008,Patient!$A$2:$I$2017,9,FALSE)</f>
        <v>#N/A</v>
      </c>
      <c r="K2008" s="5">
        <v>1482</v>
      </c>
      <c r="L2008" s="3" t="s">
        <v>146</v>
      </c>
      <c r="M2008" s="11" t="str">
        <f>IF(ISNA(VLOOKUP(A2008,Experiment!$B$2:$E$140,4,FALSE)),"",VLOOKUP(A2008,Experiment!$B$2:$E$140,4,FALSE))</f>
        <v>N</v>
      </c>
      <c r="N2008" s="3" t="s">
        <v>53</v>
      </c>
      <c r="O2008" s="3" t="s">
        <v>53</v>
      </c>
      <c r="P2008" s="3" t="s">
        <v>7789</v>
      </c>
      <c r="Q2008" s="3" t="s">
        <v>61</v>
      </c>
      <c r="R2008" s="3" t="s">
        <v>173</v>
      </c>
    </row>
    <row r="2009" spans="1:18" x14ac:dyDescent="0.25">
      <c r="A2009" s="3" t="s">
        <v>7792</v>
      </c>
      <c r="B2009" s="3">
        <v>2112</v>
      </c>
      <c r="C2009" s="15" t="e">
        <f>VLOOKUP($B2009,Patient!$A$2:$I$2017,2,FALSE)</f>
        <v>#N/A</v>
      </c>
      <c r="D2009" s="15" t="e">
        <f>VLOOKUP($B2009,Patient!$A$2:$I$2017,3,FALSE)</f>
        <v>#N/A</v>
      </c>
      <c r="E2009" s="15" t="e">
        <f>VLOOKUP($B2009,Patient!$A$2:$I$2017,4,FALSE)</f>
        <v>#N/A</v>
      </c>
      <c r="F2009" s="15" t="e">
        <f>VLOOKUP($B2009,Patient!$A$2:$I$2017,5,FALSE)</f>
        <v>#N/A</v>
      </c>
      <c r="G2009" s="15" t="e">
        <f>VLOOKUP($B2009,Patient!$A$2:$I$2017,6,FALSE)</f>
        <v>#N/A</v>
      </c>
      <c r="H2009" s="15" t="e">
        <f>VLOOKUP($B2009,Patient!$A$2:$I$2017,7,FALSE)</f>
        <v>#N/A</v>
      </c>
      <c r="I2009" s="15" t="e">
        <f>VLOOKUP($B2009,Patient!$A$2:$I$2017,8,FALSE)</f>
        <v>#N/A</v>
      </c>
      <c r="J2009" s="15" t="e">
        <f>VLOOKUP($B2009,Patient!$A$2:$I$2017,9,FALSE)</f>
        <v>#N/A</v>
      </c>
      <c r="K2009" s="5">
        <v>1482</v>
      </c>
      <c r="L2009" s="3" t="s">
        <v>93</v>
      </c>
      <c r="M2009" s="11" t="str">
        <f>IF(ISNA(VLOOKUP(A2009,Experiment!$B$2:$E$140,4,FALSE)),"",VLOOKUP(A2009,Experiment!$B$2:$E$140,4,FALSE))</f>
        <v>T</v>
      </c>
      <c r="N2009" s="3" t="s">
        <v>1765</v>
      </c>
      <c r="O2009" s="3" t="s">
        <v>4514</v>
      </c>
      <c r="P2009" s="3" t="s">
        <v>7789</v>
      </c>
      <c r="Q2009" s="3" t="s">
        <v>61</v>
      </c>
      <c r="R2009" s="3" t="s">
        <v>173</v>
      </c>
    </row>
    <row r="2010" spans="1:18" x14ac:dyDescent="0.25">
      <c r="A2010" s="3" t="s">
        <v>5351</v>
      </c>
      <c r="B2010" s="3">
        <v>2114</v>
      </c>
      <c r="C2010" s="15" t="e">
        <f>VLOOKUP($B2010,Patient!$A$2:$I$2017,2,FALSE)</f>
        <v>#N/A</v>
      </c>
      <c r="D2010" s="15" t="e">
        <f>VLOOKUP($B2010,Patient!$A$2:$I$2017,3,FALSE)</f>
        <v>#N/A</v>
      </c>
      <c r="E2010" s="15" t="e">
        <f>VLOOKUP($B2010,Patient!$A$2:$I$2017,4,FALSE)</f>
        <v>#N/A</v>
      </c>
      <c r="F2010" s="15" t="e">
        <f>VLOOKUP($B2010,Patient!$A$2:$I$2017,5,FALSE)</f>
        <v>#N/A</v>
      </c>
      <c r="G2010" s="15" t="e">
        <f>VLOOKUP($B2010,Patient!$A$2:$I$2017,6,FALSE)</f>
        <v>#N/A</v>
      </c>
      <c r="H2010" s="15" t="e">
        <f>VLOOKUP($B2010,Patient!$A$2:$I$2017,7,FALSE)</f>
        <v>#N/A</v>
      </c>
      <c r="I2010" s="15" t="e">
        <f>VLOOKUP($B2010,Patient!$A$2:$I$2017,8,FALSE)</f>
        <v>#N/A</v>
      </c>
      <c r="J2010" s="15" t="e">
        <f>VLOOKUP($B2010,Patient!$A$2:$I$2017,9,FALSE)</f>
        <v>#N/A</v>
      </c>
      <c r="K2010" s="5">
        <v>965</v>
      </c>
      <c r="L2010" s="3" t="s">
        <v>74</v>
      </c>
      <c r="M2010" s="11" t="str">
        <f>IF(ISNA(VLOOKUP(A2010,Experiment!$B$2:$E$140,4,FALSE)),"",VLOOKUP(A2010,Experiment!$B$2:$E$140,4,FALSE))</f>
        <v/>
      </c>
      <c r="N2010" s="3" t="s">
        <v>2023</v>
      </c>
      <c r="O2010" s="3" t="s">
        <v>2019</v>
      </c>
      <c r="P2010" s="3" t="s">
        <v>5349</v>
      </c>
      <c r="Q2010" s="3" t="s">
        <v>61</v>
      </c>
      <c r="R2010" s="3" t="s">
        <v>53</v>
      </c>
    </row>
    <row r="2011" spans="1:18" x14ac:dyDescent="0.25">
      <c r="A2011" s="3" t="s">
        <v>7794</v>
      </c>
      <c r="B2011" s="3">
        <v>2115</v>
      </c>
      <c r="C2011" s="15" t="e">
        <f>VLOOKUP($B2011,Patient!$A$2:$I$2017,2,FALSE)</f>
        <v>#N/A</v>
      </c>
      <c r="D2011" s="15" t="e">
        <f>VLOOKUP($B2011,Patient!$A$2:$I$2017,3,FALSE)</f>
        <v>#N/A</v>
      </c>
      <c r="E2011" s="15" t="e">
        <f>VLOOKUP($B2011,Patient!$A$2:$I$2017,4,FALSE)</f>
        <v>#N/A</v>
      </c>
      <c r="F2011" s="15" t="e">
        <f>VLOOKUP($B2011,Patient!$A$2:$I$2017,5,FALSE)</f>
        <v>#N/A</v>
      </c>
      <c r="G2011" s="15" t="e">
        <f>VLOOKUP($B2011,Patient!$A$2:$I$2017,6,FALSE)</f>
        <v>#N/A</v>
      </c>
      <c r="H2011" s="15" t="e">
        <f>VLOOKUP($B2011,Patient!$A$2:$I$2017,7,FALSE)</f>
        <v>#N/A</v>
      </c>
      <c r="I2011" s="15" t="e">
        <f>VLOOKUP($B2011,Patient!$A$2:$I$2017,8,FALSE)</f>
        <v>#N/A</v>
      </c>
      <c r="J2011" s="15" t="e">
        <f>VLOOKUP($B2011,Patient!$A$2:$I$2017,9,FALSE)</f>
        <v>#N/A</v>
      </c>
      <c r="K2011" s="5">
        <v>1483</v>
      </c>
      <c r="L2011" s="3" t="s">
        <v>74</v>
      </c>
      <c r="M2011" s="11" t="str">
        <f>IF(ISNA(VLOOKUP(A2011,Experiment!$B$2:$E$140,4,FALSE)),"",VLOOKUP(A2011,Experiment!$B$2:$E$140,4,FALSE))</f>
        <v/>
      </c>
      <c r="N2011" s="3" t="s">
        <v>276</v>
      </c>
      <c r="O2011" s="3" t="s">
        <v>2096</v>
      </c>
      <c r="P2011" s="3" t="s">
        <v>5349</v>
      </c>
      <c r="Q2011" s="3" t="s">
        <v>61</v>
      </c>
      <c r="R2011" s="3" t="s">
        <v>333</v>
      </c>
    </row>
    <row r="2012" spans="1:18" x14ac:dyDescent="0.25">
      <c r="A2012" s="3" t="s">
        <v>6801</v>
      </c>
      <c r="B2012" s="3">
        <v>2116</v>
      </c>
      <c r="C2012" s="15" t="e">
        <f>VLOOKUP($B2012,Patient!$A$2:$I$2017,2,FALSE)</f>
        <v>#N/A</v>
      </c>
      <c r="D2012" s="15" t="e">
        <f>VLOOKUP($B2012,Patient!$A$2:$I$2017,3,FALSE)</f>
        <v>#N/A</v>
      </c>
      <c r="E2012" s="15" t="e">
        <f>VLOOKUP($B2012,Patient!$A$2:$I$2017,4,FALSE)</f>
        <v>#N/A</v>
      </c>
      <c r="F2012" s="15" t="e">
        <f>VLOOKUP($B2012,Patient!$A$2:$I$2017,5,FALSE)</f>
        <v>#N/A</v>
      </c>
      <c r="G2012" s="15" t="e">
        <f>VLOOKUP($B2012,Patient!$A$2:$I$2017,6,FALSE)</f>
        <v>#N/A</v>
      </c>
      <c r="H2012" s="15" t="e">
        <f>VLOOKUP($B2012,Patient!$A$2:$I$2017,7,FALSE)</f>
        <v>#N/A</v>
      </c>
      <c r="I2012" s="15" t="e">
        <f>VLOOKUP($B2012,Patient!$A$2:$I$2017,8,FALSE)</f>
        <v>#N/A</v>
      </c>
      <c r="J2012" s="15" t="e">
        <f>VLOOKUP($B2012,Patient!$A$2:$I$2017,9,FALSE)</f>
        <v>#N/A</v>
      </c>
      <c r="K2012" s="5">
        <v>1239</v>
      </c>
      <c r="L2012" s="3" t="s">
        <v>74</v>
      </c>
      <c r="M2012" s="11" t="str">
        <f>IF(ISNA(VLOOKUP(A2012,Experiment!$B$2:$E$140,4,FALSE)),"",VLOOKUP(A2012,Experiment!$B$2:$E$140,4,FALSE))</f>
        <v/>
      </c>
      <c r="N2012" s="3" t="s">
        <v>53</v>
      </c>
      <c r="O2012" s="3" t="s">
        <v>53</v>
      </c>
      <c r="P2012" s="3" t="s">
        <v>5350</v>
      </c>
      <c r="Q2012" s="3" t="s">
        <v>485</v>
      </c>
      <c r="R2012" s="3" t="s">
        <v>2452</v>
      </c>
    </row>
    <row r="2013" spans="1:18" x14ac:dyDescent="0.25">
      <c r="A2013" s="3" t="s">
        <v>6802</v>
      </c>
      <c r="B2013" s="3">
        <v>2117</v>
      </c>
      <c r="C2013" s="15" t="e">
        <f>VLOOKUP($B2013,Patient!$A$2:$I$2017,2,FALSE)</f>
        <v>#N/A</v>
      </c>
      <c r="D2013" s="15" t="e">
        <f>VLOOKUP($B2013,Patient!$A$2:$I$2017,3,FALSE)</f>
        <v>#N/A</v>
      </c>
      <c r="E2013" s="15" t="e">
        <f>VLOOKUP($B2013,Patient!$A$2:$I$2017,4,FALSE)</f>
        <v>#N/A</v>
      </c>
      <c r="F2013" s="15" t="e">
        <f>VLOOKUP($B2013,Patient!$A$2:$I$2017,5,FALSE)</f>
        <v>#N/A</v>
      </c>
      <c r="G2013" s="15" t="e">
        <f>VLOOKUP($B2013,Patient!$A$2:$I$2017,6,FALSE)</f>
        <v>#N/A</v>
      </c>
      <c r="H2013" s="15" t="e">
        <f>VLOOKUP($B2013,Patient!$A$2:$I$2017,7,FALSE)</f>
        <v>#N/A</v>
      </c>
      <c r="I2013" s="15" t="e">
        <f>VLOOKUP($B2013,Patient!$A$2:$I$2017,8,FALSE)</f>
        <v>#N/A</v>
      </c>
      <c r="J2013" s="15" t="e">
        <f>VLOOKUP($B2013,Patient!$A$2:$I$2017,9,FALSE)</f>
        <v>#N/A</v>
      </c>
      <c r="K2013" s="5">
        <v>1239</v>
      </c>
      <c r="L2013" s="3" t="s">
        <v>74</v>
      </c>
      <c r="M2013" s="11" t="str">
        <f>IF(ISNA(VLOOKUP(A2013,Experiment!$B$2:$E$140,4,FALSE)),"",VLOOKUP(A2013,Experiment!$B$2:$E$140,4,FALSE))</f>
        <v/>
      </c>
      <c r="N2013" s="3" t="s">
        <v>1395</v>
      </c>
      <c r="O2013" s="3" t="s">
        <v>1391</v>
      </c>
      <c r="P2013" s="3" t="s">
        <v>5350</v>
      </c>
      <c r="Q2013" s="3" t="s">
        <v>485</v>
      </c>
      <c r="R2013" s="3" t="s">
        <v>2452</v>
      </c>
    </row>
    <row r="2014" spans="1:18" x14ac:dyDescent="0.25">
      <c r="A2014" s="3" t="s">
        <v>6804</v>
      </c>
      <c r="B2014" s="3">
        <v>2118</v>
      </c>
      <c r="C2014" s="15" t="e">
        <f>VLOOKUP($B2014,Patient!$A$2:$I$2017,2,FALSE)</f>
        <v>#N/A</v>
      </c>
      <c r="D2014" s="15" t="e">
        <f>VLOOKUP($B2014,Patient!$A$2:$I$2017,3,FALSE)</f>
        <v>#N/A</v>
      </c>
      <c r="E2014" s="15" t="e">
        <f>VLOOKUP($B2014,Patient!$A$2:$I$2017,4,FALSE)</f>
        <v>#N/A</v>
      </c>
      <c r="F2014" s="15" t="e">
        <f>VLOOKUP($B2014,Patient!$A$2:$I$2017,5,FALSE)</f>
        <v>#N/A</v>
      </c>
      <c r="G2014" s="15" t="e">
        <f>VLOOKUP($B2014,Patient!$A$2:$I$2017,6,FALSE)</f>
        <v>#N/A</v>
      </c>
      <c r="H2014" s="15" t="e">
        <f>VLOOKUP($B2014,Patient!$A$2:$I$2017,7,FALSE)</f>
        <v>#N/A</v>
      </c>
      <c r="I2014" s="15" t="e">
        <f>VLOOKUP($B2014,Patient!$A$2:$I$2017,8,FALSE)</f>
        <v>#N/A</v>
      </c>
      <c r="J2014" s="15" t="e">
        <f>VLOOKUP($B2014,Patient!$A$2:$I$2017,9,FALSE)</f>
        <v>#N/A</v>
      </c>
      <c r="K2014" s="5">
        <v>1239</v>
      </c>
      <c r="L2014" s="3" t="s">
        <v>74</v>
      </c>
      <c r="M2014" s="11" t="str">
        <f>IF(ISNA(VLOOKUP(A2014,Experiment!$B$2:$E$140,4,FALSE)),"",VLOOKUP(A2014,Experiment!$B$2:$E$140,4,FALSE))</f>
        <v/>
      </c>
      <c r="N2014" s="3" t="s">
        <v>53</v>
      </c>
      <c r="O2014" s="3" t="s">
        <v>53</v>
      </c>
      <c r="P2014" s="3" t="s">
        <v>5350</v>
      </c>
      <c r="Q2014" s="3" t="s">
        <v>485</v>
      </c>
      <c r="R2014" s="3" t="s">
        <v>2452</v>
      </c>
    </row>
    <row r="2015" spans="1:18" x14ac:dyDescent="0.25">
      <c r="A2015" s="3" t="s">
        <v>7795</v>
      </c>
      <c r="B2015" s="3">
        <v>2119</v>
      </c>
      <c r="C2015" s="15" t="e">
        <f>VLOOKUP($B2015,Patient!$A$2:$I$2017,2,FALSE)</f>
        <v>#N/A</v>
      </c>
      <c r="D2015" s="15" t="e">
        <f>VLOOKUP($B2015,Patient!$A$2:$I$2017,3,FALSE)</f>
        <v>#N/A</v>
      </c>
      <c r="E2015" s="15" t="e">
        <f>VLOOKUP($B2015,Patient!$A$2:$I$2017,4,FALSE)</f>
        <v>#N/A</v>
      </c>
      <c r="F2015" s="15" t="e">
        <f>VLOOKUP($B2015,Patient!$A$2:$I$2017,5,FALSE)</f>
        <v>#N/A</v>
      </c>
      <c r="G2015" s="15" t="e">
        <f>VLOOKUP($B2015,Patient!$A$2:$I$2017,6,FALSE)</f>
        <v>#N/A</v>
      </c>
      <c r="H2015" s="15" t="e">
        <f>VLOOKUP($B2015,Patient!$A$2:$I$2017,7,FALSE)</f>
        <v>#N/A</v>
      </c>
      <c r="I2015" s="15" t="e">
        <f>VLOOKUP($B2015,Patient!$A$2:$I$2017,8,FALSE)</f>
        <v>#N/A</v>
      </c>
      <c r="J2015" s="15" t="e">
        <f>VLOOKUP($B2015,Patient!$A$2:$I$2017,9,FALSE)</f>
        <v>#N/A</v>
      </c>
      <c r="K2015" s="5">
        <v>1483</v>
      </c>
      <c r="L2015" s="3" t="s">
        <v>146</v>
      </c>
      <c r="M2015" s="11" t="str">
        <f>IF(ISNA(VLOOKUP(A2015,Experiment!$B$2:$E$140,4,FALSE)),"",VLOOKUP(A2015,Experiment!$B$2:$E$140,4,FALSE))</f>
        <v/>
      </c>
      <c r="N2015" s="3" t="s">
        <v>53</v>
      </c>
      <c r="O2015" s="3" t="s">
        <v>53</v>
      </c>
      <c r="P2015" s="3" t="s">
        <v>5349</v>
      </c>
      <c r="Q2015" s="3" t="s">
        <v>61</v>
      </c>
      <c r="R2015" s="3" t="s">
        <v>333</v>
      </c>
    </row>
    <row r="2016" spans="1:18" x14ac:dyDescent="0.25">
      <c r="A2016" s="3" t="s">
        <v>6502</v>
      </c>
      <c r="B2016" s="3">
        <v>2120</v>
      </c>
      <c r="C2016" s="15" t="e">
        <f>VLOOKUP($B2016,Patient!$A$2:$I$2017,2,FALSE)</f>
        <v>#N/A</v>
      </c>
      <c r="D2016" s="15" t="e">
        <f>VLOOKUP($B2016,Patient!$A$2:$I$2017,3,FALSE)</f>
        <v>#N/A</v>
      </c>
      <c r="E2016" s="15" t="e">
        <f>VLOOKUP($B2016,Patient!$A$2:$I$2017,4,FALSE)</f>
        <v>#N/A</v>
      </c>
      <c r="F2016" s="15" t="e">
        <f>VLOOKUP($B2016,Patient!$A$2:$I$2017,5,FALSE)</f>
        <v>#N/A</v>
      </c>
      <c r="G2016" s="15" t="e">
        <f>VLOOKUP($B2016,Patient!$A$2:$I$2017,6,FALSE)</f>
        <v>#N/A</v>
      </c>
      <c r="H2016" s="15" t="e">
        <f>VLOOKUP($B2016,Patient!$A$2:$I$2017,7,FALSE)</f>
        <v>#N/A</v>
      </c>
      <c r="I2016" s="15" t="e">
        <f>VLOOKUP($B2016,Patient!$A$2:$I$2017,8,FALSE)</f>
        <v>#N/A</v>
      </c>
      <c r="J2016" s="15" t="e">
        <f>VLOOKUP($B2016,Patient!$A$2:$I$2017,9,FALSE)</f>
        <v>#N/A</v>
      </c>
      <c r="K2016" s="5">
        <v>1181</v>
      </c>
      <c r="L2016" s="3" t="s">
        <v>74</v>
      </c>
      <c r="M2016" s="11" t="str">
        <f>IF(ISNA(VLOOKUP(A2016,Experiment!$B$2:$E$140,4,FALSE)),"",VLOOKUP(A2016,Experiment!$B$2:$E$140,4,FALSE))</f>
        <v/>
      </c>
      <c r="N2016" s="3" t="s">
        <v>134</v>
      </c>
      <c r="O2016" s="3" t="s">
        <v>1316</v>
      </c>
      <c r="P2016" s="3" t="s">
        <v>5350</v>
      </c>
      <c r="Q2016" s="3" t="s">
        <v>61</v>
      </c>
      <c r="R2016" s="3" t="s">
        <v>53</v>
      </c>
    </row>
    <row r="2017" spans="1:18" x14ac:dyDescent="0.25">
      <c r="A2017" s="3" t="s">
        <v>6731</v>
      </c>
      <c r="B2017" s="3">
        <v>2121</v>
      </c>
      <c r="C2017" s="15" t="e">
        <f>VLOOKUP($B2017,Patient!$A$2:$I$2017,2,FALSE)</f>
        <v>#N/A</v>
      </c>
      <c r="D2017" s="15" t="e">
        <f>VLOOKUP($B2017,Patient!$A$2:$I$2017,3,FALSE)</f>
        <v>#N/A</v>
      </c>
      <c r="E2017" s="15" t="e">
        <f>VLOOKUP($B2017,Patient!$A$2:$I$2017,4,FALSE)</f>
        <v>#N/A</v>
      </c>
      <c r="F2017" s="15" t="e">
        <f>VLOOKUP($B2017,Patient!$A$2:$I$2017,5,FALSE)</f>
        <v>#N/A</v>
      </c>
      <c r="G2017" s="15" t="e">
        <f>VLOOKUP($B2017,Patient!$A$2:$I$2017,6,FALSE)</f>
        <v>#N/A</v>
      </c>
      <c r="H2017" s="15" t="e">
        <f>VLOOKUP($B2017,Patient!$A$2:$I$2017,7,FALSE)</f>
        <v>#N/A</v>
      </c>
      <c r="I2017" s="15" t="e">
        <f>VLOOKUP($B2017,Patient!$A$2:$I$2017,8,FALSE)</f>
        <v>#N/A</v>
      </c>
      <c r="J2017" s="15" t="e">
        <f>VLOOKUP($B2017,Patient!$A$2:$I$2017,9,FALSE)</f>
        <v>#N/A</v>
      </c>
      <c r="K2017" s="5">
        <v>1226</v>
      </c>
      <c r="L2017" s="3" t="s">
        <v>74</v>
      </c>
      <c r="M2017" s="11" t="str">
        <f>IF(ISNA(VLOOKUP(A2017,Experiment!$B$2:$E$140,4,FALSE)),"",VLOOKUP(A2017,Experiment!$B$2:$E$140,4,FALSE))</f>
        <v/>
      </c>
      <c r="N2017" s="3" t="s">
        <v>6729</v>
      </c>
      <c r="O2017" s="3" t="s">
        <v>6730</v>
      </c>
      <c r="P2017" s="3" t="s">
        <v>5350</v>
      </c>
      <c r="Q2017" s="3" t="s">
        <v>131</v>
      </c>
      <c r="R2017" s="3" t="s">
        <v>557</v>
      </c>
    </row>
    <row r="2018" spans="1:18" x14ac:dyDescent="0.25">
      <c r="A2018" s="3" t="s">
        <v>7800</v>
      </c>
      <c r="B2018" s="3">
        <v>2122</v>
      </c>
      <c r="C2018" s="15" t="e">
        <f>VLOOKUP($B2018,Patient!$A$2:$I$2017,2,FALSE)</f>
        <v>#N/A</v>
      </c>
      <c r="D2018" s="15" t="e">
        <f>VLOOKUP($B2018,Patient!$A$2:$I$2017,3,FALSE)</f>
        <v>#N/A</v>
      </c>
      <c r="E2018" s="15" t="e">
        <f>VLOOKUP($B2018,Patient!$A$2:$I$2017,4,FALSE)</f>
        <v>#N/A</v>
      </c>
      <c r="F2018" s="15" t="e">
        <f>VLOOKUP($B2018,Patient!$A$2:$I$2017,5,FALSE)</f>
        <v>#N/A</v>
      </c>
      <c r="G2018" s="15" t="e">
        <f>VLOOKUP($B2018,Patient!$A$2:$I$2017,6,FALSE)</f>
        <v>#N/A</v>
      </c>
      <c r="H2018" s="15" t="e">
        <f>VLOOKUP($B2018,Patient!$A$2:$I$2017,7,FALSE)</f>
        <v>#N/A</v>
      </c>
      <c r="I2018" s="15" t="e">
        <f>VLOOKUP($B2018,Patient!$A$2:$I$2017,8,FALSE)</f>
        <v>#N/A</v>
      </c>
      <c r="J2018" s="15" t="e">
        <f>VLOOKUP($B2018,Patient!$A$2:$I$2017,9,FALSE)</f>
        <v>#N/A</v>
      </c>
      <c r="K2018" s="5">
        <v>1485</v>
      </c>
      <c r="L2018" s="3" t="s">
        <v>93</v>
      </c>
      <c r="M2018" s="11" t="str">
        <f>IF(ISNA(VLOOKUP(A2018,Experiment!$B$2:$E$140,4,FALSE)),"",VLOOKUP(A2018,Experiment!$B$2:$E$140,4,FALSE))</f>
        <v/>
      </c>
      <c r="N2018" s="3" t="s">
        <v>2066</v>
      </c>
      <c r="O2018" s="3" t="s">
        <v>199</v>
      </c>
      <c r="P2018" s="3" t="s">
        <v>7797</v>
      </c>
      <c r="Q2018" s="3" t="s">
        <v>111</v>
      </c>
      <c r="R2018" s="3" t="s">
        <v>53</v>
      </c>
    </row>
    <row r="2019" spans="1:18" x14ac:dyDescent="0.25">
      <c r="A2019" s="3" t="s">
        <v>7824</v>
      </c>
      <c r="B2019" s="3">
        <v>2130</v>
      </c>
      <c r="C2019" s="15" t="e">
        <f>VLOOKUP($B2019,Patient!$A$2:$I$2017,2,FALSE)</f>
        <v>#N/A</v>
      </c>
      <c r="D2019" s="15" t="e">
        <f>VLOOKUP($B2019,Patient!$A$2:$I$2017,3,FALSE)</f>
        <v>#N/A</v>
      </c>
      <c r="E2019" s="15" t="e">
        <f>VLOOKUP($B2019,Patient!$A$2:$I$2017,4,FALSE)</f>
        <v>#N/A</v>
      </c>
      <c r="F2019" s="15" t="e">
        <f>VLOOKUP($B2019,Patient!$A$2:$I$2017,5,FALSE)</f>
        <v>#N/A</v>
      </c>
      <c r="G2019" s="15" t="e">
        <f>VLOOKUP($B2019,Patient!$A$2:$I$2017,6,FALSE)</f>
        <v>#N/A</v>
      </c>
      <c r="H2019" s="15" t="e">
        <f>VLOOKUP($B2019,Patient!$A$2:$I$2017,7,FALSE)</f>
        <v>#N/A</v>
      </c>
      <c r="I2019" s="15" t="e">
        <f>VLOOKUP($B2019,Patient!$A$2:$I$2017,8,FALSE)</f>
        <v>#N/A</v>
      </c>
      <c r="J2019" s="15" t="e">
        <f>VLOOKUP($B2019,Patient!$A$2:$I$2017,9,FALSE)</f>
        <v>#N/A</v>
      </c>
      <c r="K2019" s="5">
        <v>1489</v>
      </c>
      <c r="L2019" s="3" t="s">
        <v>93</v>
      </c>
      <c r="M2019" s="11" t="str">
        <f>IF(ISNA(VLOOKUP(A2019,Experiment!$B$2:$E$140,4,FALSE)),"",VLOOKUP(A2019,Experiment!$B$2:$E$140,4,FALSE))</f>
        <v/>
      </c>
      <c r="N2019" s="3" t="s">
        <v>7821</v>
      </c>
      <c r="O2019" s="3" t="s">
        <v>2846</v>
      </c>
      <c r="P2019" s="3" t="s">
        <v>7822</v>
      </c>
      <c r="Q2019" s="3" t="s">
        <v>61</v>
      </c>
      <c r="R2019" s="3" t="s">
        <v>67</v>
      </c>
    </row>
    <row r="2020" spans="1:18" x14ac:dyDescent="0.25">
      <c r="A2020" s="3" t="s">
        <v>7828</v>
      </c>
      <c r="B2020" s="3">
        <v>2131</v>
      </c>
      <c r="C2020" s="15" t="e">
        <f>VLOOKUP($B2020,Patient!$A$2:$I$2017,2,FALSE)</f>
        <v>#N/A</v>
      </c>
      <c r="D2020" s="15" t="e">
        <f>VLOOKUP($B2020,Patient!$A$2:$I$2017,3,FALSE)</f>
        <v>#N/A</v>
      </c>
      <c r="E2020" s="15" t="e">
        <f>VLOOKUP($B2020,Patient!$A$2:$I$2017,4,FALSE)</f>
        <v>#N/A</v>
      </c>
      <c r="F2020" s="15" t="e">
        <f>VLOOKUP($B2020,Patient!$A$2:$I$2017,5,FALSE)</f>
        <v>#N/A</v>
      </c>
      <c r="G2020" s="15" t="e">
        <f>VLOOKUP($B2020,Patient!$A$2:$I$2017,6,FALSE)</f>
        <v>#N/A</v>
      </c>
      <c r="H2020" s="15" t="e">
        <f>VLOOKUP($B2020,Patient!$A$2:$I$2017,7,FALSE)</f>
        <v>#N/A</v>
      </c>
      <c r="I2020" s="15" t="e">
        <f>VLOOKUP($B2020,Patient!$A$2:$I$2017,8,FALSE)</f>
        <v>#N/A</v>
      </c>
      <c r="J2020" s="15" t="e">
        <f>VLOOKUP($B2020,Patient!$A$2:$I$2017,9,FALSE)</f>
        <v>#N/A</v>
      </c>
      <c r="K2020" s="5">
        <v>1490</v>
      </c>
      <c r="L2020" s="3" t="s">
        <v>74</v>
      </c>
      <c r="M2020" s="11" t="str">
        <f>IF(ISNA(VLOOKUP(A2020,Experiment!$B$2:$E$140,4,FALSE)),"",VLOOKUP(A2020,Experiment!$B$2:$E$140,4,FALSE))</f>
        <v/>
      </c>
      <c r="N2020" s="3" t="s">
        <v>1768</v>
      </c>
      <c r="O2020" s="3" t="s">
        <v>400</v>
      </c>
      <c r="P2020" s="3" t="s">
        <v>7822</v>
      </c>
      <c r="Q2020" s="3" t="s">
        <v>61</v>
      </c>
      <c r="R2020" s="3" t="s">
        <v>53</v>
      </c>
    </row>
    <row r="2021" spans="1:18" x14ac:dyDescent="0.25">
      <c r="A2021" s="3" t="s">
        <v>7060</v>
      </c>
      <c r="B2021" s="3">
        <v>2123</v>
      </c>
      <c r="C2021" s="15" t="e">
        <f>VLOOKUP($B2021,Patient!$A$2:$I$2017,2,FALSE)</f>
        <v>#N/A</v>
      </c>
      <c r="D2021" s="15" t="e">
        <f>VLOOKUP($B2021,Patient!$A$2:$I$2017,3,FALSE)</f>
        <v>#N/A</v>
      </c>
      <c r="E2021" s="15" t="e">
        <f>VLOOKUP($B2021,Patient!$A$2:$I$2017,4,FALSE)</f>
        <v>#N/A</v>
      </c>
      <c r="F2021" s="15" t="e">
        <f>VLOOKUP($B2021,Patient!$A$2:$I$2017,5,FALSE)</f>
        <v>#N/A</v>
      </c>
      <c r="G2021" s="15" t="e">
        <f>VLOOKUP($B2021,Patient!$A$2:$I$2017,6,FALSE)</f>
        <v>#N/A</v>
      </c>
      <c r="H2021" s="15" t="e">
        <f>VLOOKUP($B2021,Patient!$A$2:$I$2017,7,FALSE)</f>
        <v>#N/A</v>
      </c>
      <c r="I2021" s="15" t="e">
        <f>VLOOKUP($B2021,Patient!$A$2:$I$2017,8,FALSE)</f>
        <v>#N/A</v>
      </c>
      <c r="J2021" s="15" t="e">
        <f>VLOOKUP($B2021,Patient!$A$2:$I$2017,9,FALSE)</f>
        <v>#N/A</v>
      </c>
      <c r="K2021" s="5">
        <v>1310</v>
      </c>
      <c r="L2021" s="3" t="s">
        <v>146</v>
      </c>
      <c r="M2021" s="11" t="str">
        <f>IF(ISNA(VLOOKUP(A2021,Experiment!$B$2:$E$140,4,FALSE)),"",VLOOKUP(A2021,Experiment!$B$2:$E$140,4,FALSE))</f>
        <v/>
      </c>
      <c r="N2021" s="3" t="s">
        <v>53</v>
      </c>
      <c r="O2021" s="3" t="s">
        <v>53</v>
      </c>
      <c r="P2021" s="3" t="s">
        <v>7059</v>
      </c>
      <c r="Q2021" s="3" t="s">
        <v>61</v>
      </c>
      <c r="R2021" s="3" t="s">
        <v>333</v>
      </c>
    </row>
    <row r="2022" spans="1:18" x14ac:dyDescent="0.25">
      <c r="A2022" s="3" t="s">
        <v>7806</v>
      </c>
      <c r="B2022" s="3">
        <v>2124</v>
      </c>
      <c r="C2022" s="15" t="e">
        <f>VLOOKUP($B2022,Patient!$A$2:$I$2017,2,FALSE)</f>
        <v>#N/A</v>
      </c>
      <c r="D2022" s="15" t="e">
        <f>VLOOKUP($B2022,Patient!$A$2:$I$2017,3,FALSE)</f>
        <v>#N/A</v>
      </c>
      <c r="E2022" s="15" t="e">
        <f>VLOOKUP($B2022,Patient!$A$2:$I$2017,4,FALSE)</f>
        <v>#N/A</v>
      </c>
      <c r="F2022" s="15" t="e">
        <f>VLOOKUP($B2022,Patient!$A$2:$I$2017,5,FALSE)</f>
        <v>#N/A</v>
      </c>
      <c r="G2022" s="15" t="e">
        <f>VLOOKUP($B2022,Patient!$A$2:$I$2017,6,FALSE)</f>
        <v>#N/A</v>
      </c>
      <c r="H2022" s="15" t="e">
        <f>VLOOKUP($B2022,Patient!$A$2:$I$2017,7,FALSE)</f>
        <v>#N/A</v>
      </c>
      <c r="I2022" s="15" t="e">
        <f>VLOOKUP($B2022,Patient!$A$2:$I$2017,8,FALSE)</f>
        <v>#N/A</v>
      </c>
      <c r="J2022" s="15" t="e">
        <f>VLOOKUP($B2022,Patient!$A$2:$I$2017,9,FALSE)</f>
        <v>#N/A</v>
      </c>
      <c r="K2022" s="5">
        <v>1486</v>
      </c>
      <c r="L2022" s="3" t="s">
        <v>93</v>
      </c>
      <c r="M2022" s="11" t="str">
        <f>IF(ISNA(VLOOKUP(A2022,Experiment!$B$2:$E$140,4,FALSE)),"",VLOOKUP(A2022,Experiment!$B$2:$E$140,4,FALSE))</f>
        <v/>
      </c>
      <c r="N2022" s="3" t="s">
        <v>7805</v>
      </c>
      <c r="O2022" s="3" t="s">
        <v>674</v>
      </c>
      <c r="P2022" s="3" t="s">
        <v>7059</v>
      </c>
      <c r="Q2022" s="3" t="s">
        <v>61</v>
      </c>
      <c r="R2022" s="3" t="s">
        <v>53</v>
      </c>
    </row>
    <row r="2023" spans="1:18" x14ac:dyDescent="0.25">
      <c r="A2023" s="3" t="s">
        <v>7808</v>
      </c>
      <c r="B2023" s="3">
        <v>2125</v>
      </c>
      <c r="C2023" s="15" t="e">
        <f>VLOOKUP($B2023,Patient!$A$2:$I$2017,2,FALSE)</f>
        <v>#N/A</v>
      </c>
      <c r="D2023" s="15" t="e">
        <f>VLOOKUP($B2023,Patient!$A$2:$I$2017,3,FALSE)</f>
        <v>#N/A</v>
      </c>
      <c r="E2023" s="15" t="e">
        <f>VLOOKUP($B2023,Patient!$A$2:$I$2017,4,FALSE)</f>
        <v>#N/A</v>
      </c>
      <c r="F2023" s="15" t="e">
        <f>VLOOKUP($B2023,Patient!$A$2:$I$2017,5,FALSE)</f>
        <v>#N/A</v>
      </c>
      <c r="G2023" s="15" t="e">
        <f>VLOOKUP($B2023,Patient!$A$2:$I$2017,6,FALSE)</f>
        <v>#N/A</v>
      </c>
      <c r="H2023" s="15" t="e">
        <f>VLOOKUP($B2023,Patient!$A$2:$I$2017,7,FALSE)</f>
        <v>#N/A</v>
      </c>
      <c r="I2023" s="15" t="e">
        <f>VLOOKUP($B2023,Patient!$A$2:$I$2017,8,FALSE)</f>
        <v>#N/A</v>
      </c>
      <c r="J2023" s="15" t="e">
        <f>VLOOKUP($B2023,Patient!$A$2:$I$2017,9,FALSE)</f>
        <v>#N/A</v>
      </c>
      <c r="K2023" s="5">
        <v>1486</v>
      </c>
      <c r="L2023" s="3" t="s">
        <v>146</v>
      </c>
      <c r="M2023" s="11" t="str">
        <f>IF(ISNA(VLOOKUP(A2023,Experiment!$B$2:$E$140,4,FALSE)),"",VLOOKUP(A2023,Experiment!$B$2:$E$140,4,FALSE))</f>
        <v/>
      </c>
      <c r="N2023" s="3" t="s">
        <v>53</v>
      </c>
      <c r="O2023" s="3" t="s">
        <v>53</v>
      </c>
      <c r="P2023" s="3" t="s">
        <v>7059</v>
      </c>
      <c r="Q2023" s="3" t="s">
        <v>61</v>
      </c>
      <c r="R2023" s="3" t="s">
        <v>53</v>
      </c>
    </row>
    <row r="2024" spans="1:18" x14ac:dyDescent="0.25">
      <c r="A2024" s="3" t="s">
        <v>7274</v>
      </c>
      <c r="B2024" s="3">
        <v>2126</v>
      </c>
      <c r="C2024" s="15" t="e">
        <f>VLOOKUP($B2024,Patient!$A$2:$I$2017,2,FALSE)</f>
        <v>#N/A</v>
      </c>
      <c r="D2024" s="15" t="e">
        <f>VLOOKUP($B2024,Patient!$A$2:$I$2017,3,FALSE)</f>
        <v>#N/A</v>
      </c>
      <c r="E2024" s="15" t="e">
        <f>VLOOKUP($B2024,Patient!$A$2:$I$2017,4,FALSE)</f>
        <v>#N/A</v>
      </c>
      <c r="F2024" s="15" t="e">
        <f>VLOOKUP($B2024,Patient!$A$2:$I$2017,5,FALSE)</f>
        <v>#N/A</v>
      </c>
      <c r="G2024" s="15" t="e">
        <f>VLOOKUP($B2024,Patient!$A$2:$I$2017,6,FALSE)</f>
        <v>#N/A</v>
      </c>
      <c r="H2024" s="15" t="e">
        <f>VLOOKUP($B2024,Patient!$A$2:$I$2017,7,FALSE)</f>
        <v>#N/A</v>
      </c>
      <c r="I2024" s="15" t="e">
        <f>VLOOKUP($B2024,Patient!$A$2:$I$2017,8,FALSE)</f>
        <v>#N/A</v>
      </c>
      <c r="J2024" s="15" t="e">
        <f>VLOOKUP($B2024,Patient!$A$2:$I$2017,9,FALSE)</f>
        <v>#N/A</v>
      </c>
      <c r="K2024" s="5">
        <v>1349</v>
      </c>
      <c r="L2024" s="3" t="s">
        <v>93</v>
      </c>
      <c r="M2024" s="11" t="str">
        <f>IF(ISNA(VLOOKUP(A2024,Experiment!$B$2:$E$140,4,FALSE)),"",VLOOKUP(A2024,Experiment!$B$2:$E$140,4,FALSE))</f>
        <v/>
      </c>
      <c r="N2024" s="3" t="s">
        <v>7272</v>
      </c>
      <c r="O2024" s="3" t="s">
        <v>660</v>
      </c>
      <c r="P2024" s="3" t="s">
        <v>4748</v>
      </c>
      <c r="Q2024" s="3" t="s">
        <v>61</v>
      </c>
      <c r="R2024" s="3" t="s">
        <v>53</v>
      </c>
    </row>
    <row r="2025" spans="1:18" x14ac:dyDescent="0.25">
      <c r="A2025" s="3" t="s">
        <v>7779</v>
      </c>
      <c r="B2025" s="3">
        <v>2127</v>
      </c>
      <c r="C2025" s="15" t="e">
        <f>VLOOKUP($B2025,Patient!$A$2:$I$2017,2,FALSE)</f>
        <v>#N/A</v>
      </c>
      <c r="D2025" s="15" t="e">
        <f>VLOOKUP($B2025,Patient!$A$2:$I$2017,3,FALSE)</f>
        <v>#N/A</v>
      </c>
      <c r="E2025" s="15" t="e">
        <f>VLOOKUP($B2025,Patient!$A$2:$I$2017,4,FALSE)</f>
        <v>#N/A</v>
      </c>
      <c r="F2025" s="15" t="e">
        <f>VLOOKUP($B2025,Patient!$A$2:$I$2017,5,FALSE)</f>
        <v>#N/A</v>
      </c>
      <c r="G2025" s="15" t="e">
        <f>VLOOKUP($B2025,Patient!$A$2:$I$2017,6,FALSE)</f>
        <v>#N/A</v>
      </c>
      <c r="H2025" s="15" t="e">
        <f>VLOOKUP($B2025,Patient!$A$2:$I$2017,7,FALSE)</f>
        <v>#N/A</v>
      </c>
      <c r="I2025" s="15" t="e">
        <f>VLOOKUP($B2025,Patient!$A$2:$I$2017,8,FALSE)</f>
        <v>#N/A</v>
      </c>
      <c r="J2025" s="15" t="e">
        <f>VLOOKUP($B2025,Patient!$A$2:$I$2017,9,FALSE)</f>
        <v>#N/A</v>
      </c>
      <c r="K2025" s="5">
        <v>1478</v>
      </c>
      <c r="L2025" s="3" t="s">
        <v>93</v>
      </c>
      <c r="M2025" s="11" t="str">
        <f>IF(ISNA(VLOOKUP(A2025,Experiment!$B$2:$E$140,4,FALSE)),"",VLOOKUP(A2025,Experiment!$B$2:$E$140,4,FALSE))</f>
        <v/>
      </c>
      <c r="N2025" s="3" t="s">
        <v>7778</v>
      </c>
      <c r="O2025" s="3" t="s">
        <v>2816</v>
      </c>
      <c r="P2025" s="3" t="s">
        <v>4748</v>
      </c>
      <c r="Q2025" s="3" t="s">
        <v>61</v>
      </c>
      <c r="R2025" s="3" t="s">
        <v>67</v>
      </c>
    </row>
    <row r="2026" spans="1:18" x14ac:dyDescent="0.25">
      <c r="A2026" s="3" t="s">
        <v>7812</v>
      </c>
      <c r="B2026" s="3">
        <v>2128</v>
      </c>
      <c r="C2026" s="15" t="e">
        <f>VLOOKUP($B2026,Patient!$A$2:$I$2017,2,FALSE)</f>
        <v>#N/A</v>
      </c>
      <c r="D2026" s="15" t="e">
        <f>VLOOKUP($B2026,Patient!$A$2:$I$2017,3,FALSE)</f>
        <v>#N/A</v>
      </c>
      <c r="E2026" s="15" t="e">
        <f>VLOOKUP($B2026,Patient!$A$2:$I$2017,4,FALSE)</f>
        <v>#N/A</v>
      </c>
      <c r="F2026" s="15" t="e">
        <f>VLOOKUP($B2026,Patient!$A$2:$I$2017,5,FALSE)</f>
        <v>#N/A</v>
      </c>
      <c r="G2026" s="15" t="e">
        <f>VLOOKUP($B2026,Patient!$A$2:$I$2017,6,FALSE)</f>
        <v>#N/A</v>
      </c>
      <c r="H2026" s="15" t="e">
        <f>VLOOKUP($B2026,Patient!$A$2:$I$2017,7,FALSE)</f>
        <v>#N/A</v>
      </c>
      <c r="I2026" s="15" t="e">
        <f>VLOOKUP($B2026,Patient!$A$2:$I$2017,8,FALSE)</f>
        <v>#N/A</v>
      </c>
      <c r="J2026" s="15" t="e">
        <f>VLOOKUP($B2026,Patient!$A$2:$I$2017,9,FALSE)</f>
        <v>#N/A</v>
      </c>
      <c r="K2026" s="5">
        <v>1487</v>
      </c>
      <c r="L2026" s="3" t="s">
        <v>74</v>
      </c>
      <c r="M2026" s="11" t="str">
        <f>IF(ISNA(VLOOKUP(A2026,Experiment!$B$2:$E$140,4,FALSE)),"",VLOOKUP(A2026,Experiment!$B$2:$E$140,4,FALSE))</f>
        <v/>
      </c>
      <c r="N2026" s="3" t="s">
        <v>5999</v>
      </c>
      <c r="O2026" s="3" t="s">
        <v>145</v>
      </c>
      <c r="P2026" s="3" t="s">
        <v>7810</v>
      </c>
      <c r="Q2026" s="3" t="s">
        <v>131</v>
      </c>
      <c r="R2026" s="3" t="s">
        <v>557</v>
      </c>
    </row>
    <row r="2027" spans="1:18" x14ac:dyDescent="0.25">
      <c r="A2027" s="3" t="s">
        <v>7817</v>
      </c>
      <c r="B2027" s="3">
        <v>2129</v>
      </c>
      <c r="C2027" s="15" t="e">
        <f>VLOOKUP($B2027,Patient!$A$2:$I$2017,2,FALSE)</f>
        <v>#N/A</v>
      </c>
      <c r="D2027" s="15" t="e">
        <f>VLOOKUP($B2027,Patient!$A$2:$I$2017,3,FALSE)</f>
        <v>#N/A</v>
      </c>
      <c r="E2027" s="15" t="e">
        <f>VLOOKUP($B2027,Patient!$A$2:$I$2017,4,FALSE)</f>
        <v>#N/A</v>
      </c>
      <c r="F2027" s="15" t="e">
        <f>VLOOKUP($B2027,Patient!$A$2:$I$2017,5,FALSE)</f>
        <v>#N/A</v>
      </c>
      <c r="G2027" s="15" t="e">
        <f>VLOOKUP($B2027,Patient!$A$2:$I$2017,6,FALSE)</f>
        <v>#N/A</v>
      </c>
      <c r="H2027" s="15" t="e">
        <f>VLOOKUP($B2027,Patient!$A$2:$I$2017,7,FALSE)</f>
        <v>#N/A</v>
      </c>
      <c r="I2027" s="15" t="e">
        <f>VLOOKUP($B2027,Patient!$A$2:$I$2017,8,FALSE)</f>
        <v>#N/A</v>
      </c>
      <c r="J2027" s="15" t="e">
        <f>VLOOKUP($B2027,Patient!$A$2:$I$2017,9,FALSE)</f>
        <v>#N/A</v>
      </c>
      <c r="K2027" s="5">
        <v>1488</v>
      </c>
      <c r="L2027" s="3" t="s">
        <v>74</v>
      </c>
      <c r="M2027" s="11" t="str">
        <f>IF(ISNA(VLOOKUP(A2027,Experiment!$B$2:$E$140,4,FALSE)),"",VLOOKUP(A2027,Experiment!$B$2:$E$140,4,FALSE))</f>
        <v/>
      </c>
      <c r="N2027" s="3" t="s">
        <v>404</v>
      </c>
      <c r="O2027" s="3" t="s">
        <v>7815</v>
      </c>
      <c r="P2027" s="3" t="s">
        <v>4748</v>
      </c>
      <c r="Q2027" s="3" t="s">
        <v>76</v>
      </c>
      <c r="R2027" s="3" t="s">
        <v>1826</v>
      </c>
    </row>
    <row r="2028" spans="1:18" x14ac:dyDescent="0.25">
      <c r="A2028" s="3" t="s">
        <v>7831</v>
      </c>
      <c r="B2028" s="3">
        <v>2134</v>
      </c>
      <c r="C2028" s="15" t="e">
        <f>VLOOKUP($B2028,Patient!$A$2:$I$2017,2,FALSE)</f>
        <v>#N/A</v>
      </c>
      <c r="D2028" s="15" t="e">
        <f>VLOOKUP($B2028,Patient!$A$2:$I$2017,3,FALSE)</f>
        <v>#N/A</v>
      </c>
      <c r="E2028" s="15" t="e">
        <f>VLOOKUP($B2028,Patient!$A$2:$I$2017,4,FALSE)</f>
        <v>#N/A</v>
      </c>
      <c r="F2028" s="15" t="e">
        <f>VLOOKUP($B2028,Patient!$A$2:$I$2017,5,FALSE)</f>
        <v>#N/A</v>
      </c>
      <c r="G2028" s="15" t="e">
        <f>VLOOKUP($B2028,Patient!$A$2:$I$2017,6,FALSE)</f>
        <v>#N/A</v>
      </c>
      <c r="H2028" s="15" t="e">
        <f>VLOOKUP($B2028,Patient!$A$2:$I$2017,7,FALSE)</f>
        <v>#N/A</v>
      </c>
      <c r="I2028" s="15" t="e">
        <f>VLOOKUP($B2028,Patient!$A$2:$I$2017,8,FALSE)</f>
        <v>#N/A</v>
      </c>
      <c r="J2028" s="15" t="e">
        <f>VLOOKUP($B2028,Patient!$A$2:$I$2017,9,FALSE)</f>
        <v>#N/A</v>
      </c>
      <c r="K2028" s="5">
        <v>1491</v>
      </c>
      <c r="L2028" s="3" t="s">
        <v>74</v>
      </c>
      <c r="M2028" s="11" t="str">
        <f>IF(ISNA(VLOOKUP(A2028,Experiment!$B$2:$E$140,4,FALSE)),"",VLOOKUP(A2028,Experiment!$B$2:$E$140,4,FALSE))</f>
        <v/>
      </c>
      <c r="N2028" s="3" t="s">
        <v>7830</v>
      </c>
      <c r="O2028" s="3" t="s">
        <v>1391</v>
      </c>
      <c r="P2028" s="3" t="s">
        <v>4748</v>
      </c>
      <c r="Q2028" s="3" t="s">
        <v>485</v>
      </c>
      <c r="R2028" s="3" t="s">
        <v>2452</v>
      </c>
    </row>
    <row r="2029" spans="1:18" x14ac:dyDescent="0.25">
      <c r="A2029" s="3" t="s">
        <v>4750</v>
      </c>
      <c r="B2029" s="3">
        <v>2135</v>
      </c>
      <c r="C2029" s="15" t="e">
        <f>VLOOKUP($B2029,Patient!$A$2:$I$2017,2,FALSE)</f>
        <v>#N/A</v>
      </c>
      <c r="D2029" s="15" t="e">
        <f>VLOOKUP($B2029,Patient!$A$2:$I$2017,3,FALSE)</f>
        <v>#N/A</v>
      </c>
      <c r="E2029" s="15" t="e">
        <f>VLOOKUP($B2029,Patient!$A$2:$I$2017,4,FALSE)</f>
        <v>#N/A</v>
      </c>
      <c r="F2029" s="15" t="e">
        <f>VLOOKUP($B2029,Patient!$A$2:$I$2017,5,FALSE)</f>
        <v>#N/A</v>
      </c>
      <c r="G2029" s="15" t="e">
        <f>VLOOKUP($B2029,Patient!$A$2:$I$2017,6,FALSE)</f>
        <v>#N/A</v>
      </c>
      <c r="H2029" s="15" t="e">
        <f>VLOOKUP($B2029,Patient!$A$2:$I$2017,7,FALSE)</f>
        <v>#N/A</v>
      </c>
      <c r="I2029" s="15" t="e">
        <f>VLOOKUP($B2029,Patient!$A$2:$I$2017,8,FALSE)</f>
        <v>#N/A</v>
      </c>
      <c r="J2029" s="15" t="e">
        <f>VLOOKUP($B2029,Patient!$A$2:$I$2017,9,FALSE)</f>
        <v>#N/A</v>
      </c>
      <c r="K2029" s="5">
        <v>869</v>
      </c>
      <c r="L2029" s="3" t="s">
        <v>74</v>
      </c>
      <c r="M2029" s="11" t="str">
        <f>IF(ISNA(VLOOKUP(A2029,Experiment!$B$2:$E$140,4,FALSE)),"",VLOOKUP(A2029,Experiment!$B$2:$E$140,4,FALSE))</f>
        <v/>
      </c>
      <c r="N2029" s="3" t="s">
        <v>3955</v>
      </c>
      <c r="O2029" s="3" t="s">
        <v>199</v>
      </c>
      <c r="P2029" s="3" t="s">
        <v>4748</v>
      </c>
      <c r="Q2029" s="3" t="s">
        <v>485</v>
      </c>
      <c r="R2029" s="3" t="s">
        <v>2452</v>
      </c>
    </row>
    <row r="2030" spans="1:18" x14ac:dyDescent="0.25">
      <c r="A2030" s="3" t="s">
        <v>6041</v>
      </c>
      <c r="B2030" s="3">
        <v>2136</v>
      </c>
      <c r="C2030" s="15" t="e">
        <f>VLOOKUP($B2030,Patient!$A$2:$I$2017,2,FALSE)</f>
        <v>#N/A</v>
      </c>
      <c r="D2030" s="15" t="e">
        <f>VLOOKUP($B2030,Patient!$A$2:$I$2017,3,FALSE)</f>
        <v>#N/A</v>
      </c>
      <c r="E2030" s="15" t="e">
        <f>VLOOKUP($B2030,Patient!$A$2:$I$2017,4,FALSE)</f>
        <v>#N/A</v>
      </c>
      <c r="F2030" s="15" t="e">
        <f>VLOOKUP($B2030,Patient!$A$2:$I$2017,5,FALSE)</f>
        <v>#N/A</v>
      </c>
      <c r="G2030" s="15" t="e">
        <f>VLOOKUP($B2030,Patient!$A$2:$I$2017,6,FALSE)</f>
        <v>#N/A</v>
      </c>
      <c r="H2030" s="15" t="e">
        <f>VLOOKUP($B2030,Patient!$A$2:$I$2017,7,FALSE)</f>
        <v>#N/A</v>
      </c>
      <c r="I2030" s="15" t="e">
        <f>VLOOKUP($B2030,Patient!$A$2:$I$2017,8,FALSE)</f>
        <v>#N/A</v>
      </c>
      <c r="J2030" s="15" t="e">
        <f>VLOOKUP($B2030,Patient!$A$2:$I$2017,9,FALSE)</f>
        <v>#N/A</v>
      </c>
      <c r="K2030" s="5">
        <v>1092</v>
      </c>
      <c r="L2030" s="3" t="s">
        <v>74</v>
      </c>
      <c r="M2030" s="11" t="str">
        <f>IF(ISNA(VLOOKUP(A2030,Experiment!$B$2:$E$140,4,FALSE)),"",VLOOKUP(A2030,Experiment!$B$2:$E$140,4,FALSE))</f>
        <v/>
      </c>
      <c r="N2030" s="3" t="s">
        <v>2093</v>
      </c>
      <c r="O2030" s="3" t="s">
        <v>291</v>
      </c>
      <c r="P2030" s="3" t="s">
        <v>4748</v>
      </c>
      <c r="Q2030" s="3" t="s">
        <v>485</v>
      </c>
      <c r="R2030" s="3" t="s">
        <v>2452</v>
      </c>
    </row>
    <row r="2031" spans="1:18" x14ac:dyDescent="0.25">
      <c r="A2031" s="3" t="s">
        <v>7847</v>
      </c>
      <c r="B2031" s="3">
        <v>2137</v>
      </c>
      <c r="C2031" s="15" t="e">
        <f>VLOOKUP($B2031,Patient!$A$2:$I$2017,2,FALSE)</f>
        <v>#N/A</v>
      </c>
      <c r="D2031" s="15" t="e">
        <f>VLOOKUP($B2031,Patient!$A$2:$I$2017,3,FALSE)</f>
        <v>#N/A</v>
      </c>
      <c r="E2031" s="15" t="e">
        <f>VLOOKUP($B2031,Patient!$A$2:$I$2017,4,FALSE)</f>
        <v>#N/A</v>
      </c>
      <c r="F2031" s="15" t="e">
        <f>VLOOKUP($B2031,Patient!$A$2:$I$2017,5,FALSE)</f>
        <v>#N/A</v>
      </c>
      <c r="G2031" s="15" t="e">
        <f>VLOOKUP($B2031,Patient!$A$2:$I$2017,6,FALSE)</f>
        <v>#N/A</v>
      </c>
      <c r="H2031" s="15" t="e">
        <f>VLOOKUP($B2031,Patient!$A$2:$I$2017,7,FALSE)</f>
        <v>#N/A</v>
      </c>
      <c r="I2031" s="15" t="e">
        <f>VLOOKUP($B2031,Patient!$A$2:$I$2017,8,FALSE)</f>
        <v>#N/A</v>
      </c>
      <c r="J2031" s="15" t="e">
        <f>VLOOKUP($B2031,Patient!$A$2:$I$2017,9,FALSE)</f>
        <v>#N/A</v>
      </c>
      <c r="K2031" s="5">
        <v>1492</v>
      </c>
      <c r="L2031" s="3" t="s">
        <v>74</v>
      </c>
      <c r="M2031" s="11" t="str">
        <f>IF(ISNA(VLOOKUP(A2031,Experiment!$B$2:$E$140,4,FALSE)),"",VLOOKUP(A2031,Experiment!$B$2:$E$140,4,FALSE))</f>
        <v/>
      </c>
      <c r="N2031" s="3" t="s">
        <v>53</v>
      </c>
      <c r="O2031" s="3" t="s">
        <v>53</v>
      </c>
      <c r="P2031" s="3" t="s">
        <v>4748</v>
      </c>
      <c r="Q2031" s="3" t="s">
        <v>53</v>
      </c>
      <c r="R2031" s="3" t="s">
        <v>53</v>
      </c>
    </row>
    <row r="2032" spans="1:18" x14ac:dyDescent="0.25">
      <c r="A2032" s="3" t="s">
        <v>7850</v>
      </c>
      <c r="B2032" s="3">
        <v>2138</v>
      </c>
      <c r="C2032" s="15" t="e">
        <f>VLOOKUP($B2032,Patient!$A$2:$I$2017,2,FALSE)</f>
        <v>#N/A</v>
      </c>
      <c r="D2032" s="15" t="e">
        <f>VLOOKUP($B2032,Patient!$A$2:$I$2017,3,FALSE)</f>
        <v>#N/A</v>
      </c>
      <c r="E2032" s="15" t="e">
        <f>VLOOKUP($B2032,Patient!$A$2:$I$2017,4,FALSE)</f>
        <v>#N/A</v>
      </c>
      <c r="F2032" s="15" t="e">
        <f>VLOOKUP($B2032,Patient!$A$2:$I$2017,5,FALSE)</f>
        <v>#N/A</v>
      </c>
      <c r="G2032" s="15" t="e">
        <f>VLOOKUP($B2032,Patient!$A$2:$I$2017,6,FALSE)</f>
        <v>#N/A</v>
      </c>
      <c r="H2032" s="15" t="e">
        <f>VLOOKUP($B2032,Patient!$A$2:$I$2017,7,FALSE)</f>
        <v>#N/A</v>
      </c>
      <c r="I2032" s="15" t="e">
        <f>VLOOKUP($B2032,Patient!$A$2:$I$2017,8,FALSE)</f>
        <v>#N/A</v>
      </c>
      <c r="J2032" s="15" t="e">
        <f>VLOOKUP($B2032,Patient!$A$2:$I$2017,9,FALSE)</f>
        <v>#N/A</v>
      </c>
      <c r="K2032" s="5">
        <v>1493</v>
      </c>
      <c r="L2032" s="3" t="s">
        <v>146</v>
      </c>
      <c r="M2032" s="11" t="str">
        <f>IF(ISNA(VLOOKUP(A2032,Experiment!$B$2:$E$140,4,FALSE)),"",VLOOKUP(A2032,Experiment!$B$2:$E$140,4,FALSE))</f>
        <v/>
      </c>
      <c r="N2032" s="3" t="s">
        <v>53</v>
      </c>
      <c r="O2032" s="3" t="s">
        <v>53</v>
      </c>
      <c r="P2032" s="3" t="s">
        <v>7273</v>
      </c>
      <c r="Q2032" s="3" t="s">
        <v>61</v>
      </c>
      <c r="R2032" s="3" t="s">
        <v>67</v>
      </c>
    </row>
    <row r="2033" spans="1:18" x14ac:dyDescent="0.25">
      <c r="A2033" s="3" t="s">
        <v>7851</v>
      </c>
      <c r="B2033" s="3">
        <v>2139</v>
      </c>
      <c r="C2033" s="15" t="e">
        <f>VLOOKUP($B2033,Patient!$A$2:$I$2017,2,FALSE)</f>
        <v>#N/A</v>
      </c>
      <c r="D2033" s="15" t="e">
        <f>VLOOKUP($B2033,Patient!$A$2:$I$2017,3,FALSE)</f>
        <v>#N/A</v>
      </c>
      <c r="E2033" s="15" t="e">
        <f>VLOOKUP($B2033,Patient!$A$2:$I$2017,4,FALSE)</f>
        <v>#N/A</v>
      </c>
      <c r="F2033" s="15" t="e">
        <f>VLOOKUP($B2033,Patient!$A$2:$I$2017,5,FALSE)</f>
        <v>#N/A</v>
      </c>
      <c r="G2033" s="15" t="e">
        <f>VLOOKUP($B2033,Patient!$A$2:$I$2017,6,FALSE)</f>
        <v>#N/A</v>
      </c>
      <c r="H2033" s="15" t="e">
        <f>VLOOKUP($B2033,Patient!$A$2:$I$2017,7,FALSE)</f>
        <v>#N/A</v>
      </c>
      <c r="I2033" s="15" t="e">
        <f>VLOOKUP($B2033,Patient!$A$2:$I$2017,8,FALSE)</f>
        <v>#N/A</v>
      </c>
      <c r="J2033" s="15" t="e">
        <f>VLOOKUP($B2033,Patient!$A$2:$I$2017,9,FALSE)</f>
        <v>#N/A</v>
      </c>
      <c r="K2033" s="5">
        <v>1493</v>
      </c>
      <c r="L2033" s="3" t="s">
        <v>74</v>
      </c>
      <c r="M2033" s="11" t="str">
        <f>IF(ISNA(VLOOKUP(A2033,Experiment!$B$2:$E$140,4,FALSE)),"",VLOOKUP(A2033,Experiment!$B$2:$E$140,4,FALSE))</f>
        <v/>
      </c>
      <c r="N2033" s="3" t="s">
        <v>6917</v>
      </c>
      <c r="O2033" s="3" t="s">
        <v>4251</v>
      </c>
      <c r="P2033" s="3" t="s">
        <v>7273</v>
      </c>
      <c r="Q2033" s="3" t="s">
        <v>61</v>
      </c>
      <c r="R2033" s="3" t="s">
        <v>67</v>
      </c>
    </row>
    <row r="2034" spans="1:18" x14ac:dyDescent="0.25">
      <c r="A2034" s="3" t="s">
        <v>7853</v>
      </c>
      <c r="B2034" s="3">
        <v>2140</v>
      </c>
      <c r="C2034" s="15" t="e">
        <f>VLOOKUP($B2034,Patient!$A$2:$I$2017,2,FALSE)</f>
        <v>#N/A</v>
      </c>
      <c r="D2034" s="15" t="e">
        <f>VLOOKUP($B2034,Patient!$A$2:$I$2017,3,FALSE)</f>
        <v>#N/A</v>
      </c>
      <c r="E2034" s="15" t="e">
        <f>VLOOKUP($B2034,Patient!$A$2:$I$2017,4,FALSE)</f>
        <v>#N/A</v>
      </c>
      <c r="F2034" s="15" t="e">
        <f>VLOOKUP($B2034,Patient!$A$2:$I$2017,5,FALSE)</f>
        <v>#N/A</v>
      </c>
      <c r="G2034" s="15" t="e">
        <f>VLOOKUP($B2034,Patient!$A$2:$I$2017,6,FALSE)</f>
        <v>#N/A</v>
      </c>
      <c r="H2034" s="15" t="e">
        <f>VLOOKUP($B2034,Patient!$A$2:$I$2017,7,FALSE)</f>
        <v>#N/A</v>
      </c>
      <c r="I2034" s="15" t="e">
        <f>VLOOKUP($B2034,Patient!$A$2:$I$2017,8,FALSE)</f>
        <v>#N/A</v>
      </c>
      <c r="J2034" s="15" t="e">
        <f>VLOOKUP($B2034,Patient!$A$2:$I$2017,9,FALSE)</f>
        <v>#N/A</v>
      </c>
      <c r="K2034" s="5">
        <v>1493</v>
      </c>
      <c r="L2034" s="3" t="s">
        <v>93</v>
      </c>
      <c r="M2034" s="11" t="str">
        <f>IF(ISNA(VLOOKUP(A2034,Experiment!$B$2:$E$140,4,FALSE)),"",VLOOKUP(A2034,Experiment!$B$2:$E$140,4,FALSE))</f>
        <v/>
      </c>
      <c r="N2034" s="3" t="s">
        <v>7852</v>
      </c>
      <c r="O2034" s="3" t="s">
        <v>4251</v>
      </c>
      <c r="P2034" s="3" t="s">
        <v>7273</v>
      </c>
      <c r="Q2034" s="3" t="s">
        <v>61</v>
      </c>
      <c r="R2034" s="3" t="s">
        <v>67</v>
      </c>
    </row>
    <row r="2035" spans="1:18" x14ac:dyDescent="0.25">
      <c r="A2035" s="3" t="s">
        <v>6019</v>
      </c>
      <c r="B2035" s="3">
        <v>2141</v>
      </c>
      <c r="C2035" s="15" t="e">
        <f>VLOOKUP($B2035,Patient!$A$2:$I$2017,2,FALSE)</f>
        <v>#N/A</v>
      </c>
      <c r="D2035" s="15" t="e">
        <f>VLOOKUP($B2035,Patient!$A$2:$I$2017,3,FALSE)</f>
        <v>#N/A</v>
      </c>
      <c r="E2035" s="15" t="e">
        <f>VLOOKUP($B2035,Patient!$A$2:$I$2017,4,FALSE)</f>
        <v>#N/A</v>
      </c>
      <c r="F2035" s="15" t="e">
        <f>VLOOKUP($B2035,Patient!$A$2:$I$2017,5,FALSE)</f>
        <v>#N/A</v>
      </c>
      <c r="G2035" s="15" t="e">
        <f>VLOOKUP($B2035,Patient!$A$2:$I$2017,6,FALSE)</f>
        <v>#N/A</v>
      </c>
      <c r="H2035" s="15" t="e">
        <f>VLOOKUP($B2035,Patient!$A$2:$I$2017,7,FALSE)</f>
        <v>#N/A</v>
      </c>
      <c r="I2035" s="15" t="e">
        <f>VLOOKUP($B2035,Patient!$A$2:$I$2017,8,FALSE)</f>
        <v>#N/A</v>
      </c>
      <c r="J2035" s="15" t="e">
        <f>VLOOKUP($B2035,Patient!$A$2:$I$2017,9,FALSE)</f>
        <v>#N/A</v>
      </c>
      <c r="K2035" s="5">
        <v>1090</v>
      </c>
      <c r="L2035" s="3" t="s">
        <v>93</v>
      </c>
      <c r="M2035" s="11" t="str">
        <f>IF(ISNA(VLOOKUP(A2035,Experiment!$B$2:$E$140,4,FALSE)),"",VLOOKUP(A2035,Experiment!$B$2:$E$140,4,FALSE))</f>
        <v/>
      </c>
      <c r="N2035" s="3" t="s">
        <v>6018</v>
      </c>
      <c r="O2035" s="3" t="s">
        <v>664</v>
      </c>
      <c r="P2035" s="3" t="s">
        <v>4749</v>
      </c>
      <c r="Q2035" s="3" t="s">
        <v>111</v>
      </c>
      <c r="R2035" s="3" t="s">
        <v>377</v>
      </c>
    </row>
    <row r="2036" spans="1:18" x14ac:dyDescent="0.25">
      <c r="A2036" s="3" t="s">
        <v>7854</v>
      </c>
      <c r="B2036" s="3">
        <v>2143</v>
      </c>
      <c r="C2036" s="15" t="e">
        <f>VLOOKUP($B2036,Patient!$A$2:$I$2017,2,FALSE)</f>
        <v>#N/A</v>
      </c>
      <c r="D2036" s="15" t="e">
        <f>VLOOKUP($B2036,Patient!$A$2:$I$2017,3,FALSE)</f>
        <v>#N/A</v>
      </c>
      <c r="E2036" s="15" t="e">
        <f>VLOOKUP($B2036,Patient!$A$2:$I$2017,4,FALSE)</f>
        <v>#N/A</v>
      </c>
      <c r="F2036" s="15" t="e">
        <f>VLOOKUP($B2036,Patient!$A$2:$I$2017,5,FALSE)</f>
        <v>#N/A</v>
      </c>
      <c r="G2036" s="15" t="e">
        <f>VLOOKUP($B2036,Patient!$A$2:$I$2017,6,FALSE)</f>
        <v>#N/A</v>
      </c>
      <c r="H2036" s="15" t="e">
        <f>VLOOKUP($B2036,Patient!$A$2:$I$2017,7,FALSE)</f>
        <v>#N/A</v>
      </c>
      <c r="I2036" s="15" t="e">
        <f>VLOOKUP($B2036,Patient!$A$2:$I$2017,8,FALSE)</f>
        <v>#N/A</v>
      </c>
      <c r="J2036" s="15" t="e">
        <f>VLOOKUP($B2036,Patient!$A$2:$I$2017,9,FALSE)</f>
        <v>#N/A</v>
      </c>
      <c r="K2036" s="5">
        <v>1495</v>
      </c>
      <c r="L2036" s="3" t="s">
        <v>146</v>
      </c>
      <c r="M2036" s="11" t="str">
        <f>IF(ISNA(VLOOKUP(A2036,Experiment!$B$2:$E$140,4,FALSE)),"",VLOOKUP(A2036,Experiment!$B$2:$E$140,4,FALSE))</f>
        <v/>
      </c>
      <c r="N2036" s="3" t="s">
        <v>53</v>
      </c>
      <c r="O2036" s="3" t="s">
        <v>53</v>
      </c>
      <c r="P2036" s="3" t="s">
        <v>4749</v>
      </c>
      <c r="Q2036" s="3" t="s">
        <v>61</v>
      </c>
      <c r="R2036" s="3" t="s">
        <v>66</v>
      </c>
    </row>
    <row r="2037" spans="1:18" x14ac:dyDescent="0.25">
      <c r="A2037" s="3" t="s">
        <v>7765</v>
      </c>
      <c r="B2037" s="3">
        <v>2142</v>
      </c>
      <c r="C2037" s="15" t="e">
        <f>VLOOKUP($B2037,Patient!$A$2:$I$2017,2,FALSE)</f>
        <v>#N/A</v>
      </c>
      <c r="D2037" s="15" t="e">
        <f>VLOOKUP($B2037,Patient!$A$2:$I$2017,3,FALSE)</f>
        <v>#N/A</v>
      </c>
      <c r="E2037" s="15" t="e">
        <f>VLOOKUP($B2037,Patient!$A$2:$I$2017,4,FALSE)</f>
        <v>#N/A</v>
      </c>
      <c r="F2037" s="15" t="e">
        <f>VLOOKUP($B2037,Patient!$A$2:$I$2017,5,FALSE)</f>
        <v>#N/A</v>
      </c>
      <c r="G2037" s="15" t="e">
        <f>VLOOKUP($B2037,Patient!$A$2:$I$2017,6,FALSE)</f>
        <v>#N/A</v>
      </c>
      <c r="H2037" s="15" t="e">
        <f>VLOOKUP($B2037,Patient!$A$2:$I$2017,7,FALSE)</f>
        <v>#N/A</v>
      </c>
      <c r="I2037" s="15" t="e">
        <f>VLOOKUP($B2037,Patient!$A$2:$I$2017,8,FALSE)</f>
        <v>#N/A</v>
      </c>
      <c r="J2037" s="15" t="e">
        <f>VLOOKUP($B2037,Patient!$A$2:$I$2017,9,FALSE)</f>
        <v>#N/A</v>
      </c>
      <c r="K2037" s="5">
        <v>1474</v>
      </c>
      <c r="L2037" s="3" t="s">
        <v>146</v>
      </c>
      <c r="M2037" s="11" t="str">
        <f>IF(ISNA(VLOOKUP(A2037,Experiment!$B$2:$E$140,4,FALSE)),"",VLOOKUP(A2037,Experiment!$B$2:$E$140,4,FALSE))</f>
        <v/>
      </c>
      <c r="N2037" s="3" t="s">
        <v>53</v>
      </c>
      <c r="O2037" s="3" t="s">
        <v>53</v>
      </c>
      <c r="P2037" s="3" t="s">
        <v>4749</v>
      </c>
      <c r="Q2037" s="3" t="s">
        <v>111</v>
      </c>
      <c r="R2037" s="3" t="s">
        <v>113</v>
      </c>
    </row>
    <row r="2038" spans="1:18" x14ac:dyDescent="0.25">
      <c r="A2038" s="3" t="s">
        <v>7780</v>
      </c>
      <c r="B2038" s="3">
        <v>2144</v>
      </c>
      <c r="C2038" s="15" t="e">
        <f>VLOOKUP($B2038,Patient!$A$2:$I$2017,2,FALSE)</f>
        <v>#N/A</v>
      </c>
      <c r="D2038" s="15" t="e">
        <f>VLOOKUP($B2038,Patient!$A$2:$I$2017,3,FALSE)</f>
        <v>#N/A</v>
      </c>
      <c r="E2038" s="15" t="e">
        <f>VLOOKUP($B2038,Patient!$A$2:$I$2017,4,FALSE)</f>
        <v>#N/A</v>
      </c>
      <c r="F2038" s="15" t="e">
        <f>VLOOKUP($B2038,Patient!$A$2:$I$2017,5,FALSE)</f>
        <v>#N/A</v>
      </c>
      <c r="G2038" s="15" t="e">
        <f>VLOOKUP($B2038,Patient!$A$2:$I$2017,6,FALSE)</f>
        <v>#N/A</v>
      </c>
      <c r="H2038" s="15" t="e">
        <f>VLOOKUP($B2038,Patient!$A$2:$I$2017,7,FALSE)</f>
        <v>#N/A</v>
      </c>
      <c r="I2038" s="15" t="e">
        <f>VLOOKUP($B2038,Patient!$A$2:$I$2017,8,FALSE)</f>
        <v>#N/A</v>
      </c>
      <c r="J2038" s="15" t="e">
        <f>VLOOKUP($B2038,Patient!$A$2:$I$2017,9,FALSE)</f>
        <v>#N/A</v>
      </c>
      <c r="K2038" s="5">
        <v>1478</v>
      </c>
      <c r="L2038" s="3" t="s">
        <v>146</v>
      </c>
      <c r="M2038" s="11" t="str">
        <f>IF(ISNA(VLOOKUP(A2038,Experiment!$B$2:$E$140,4,FALSE)),"",VLOOKUP(A2038,Experiment!$B$2:$E$140,4,FALSE))</f>
        <v/>
      </c>
      <c r="N2038" s="3" t="s">
        <v>53</v>
      </c>
      <c r="O2038" s="3" t="s">
        <v>53</v>
      </c>
      <c r="P2038" s="3" t="s">
        <v>4749</v>
      </c>
      <c r="Q2038" s="3" t="s">
        <v>61</v>
      </c>
      <c r="R2038" s="3" t="s">
        <v>67</v>
      </c>
    </row>
    <row r="2039" spans="1:18" x14ac:dyDescent="0.25">
      <c r="A2039" s="3" t="s">
        <v>7855</v>
      </c>
      <c r="B2039" s="3">
        <v>2145</v>
      </c>
      <c r="C2039" s="15" t="e">
        <f>VLOOKUP($B2039,Patient!$A$2:$I$2017,2,FALSE)</f>
        <v>#N/A</v>
      </c>
      <c r="D2039" s="15" t="e">
        <f>VLOOKUP($B2039,Patient!$A$2:$I$2017,3,FALSE)</f>
        <v>#N/A</v>
      </c>
      <c r="E2039" s="15" t="e">
        <f>VLOOKUP($B2039,Patient!$A$2:$I$2017,4,FALSE)</f>
        <v>#N/A</v>
      </c>
      <c r="F2039" s="15" t="e">
        <f>VLOOKUP($B2039,Patient!$A$2:$I$2017,5,FALSE)</f>
        <v>#N/A</v>
      </c>
      <c r="G2039" s="15" t="e">
        <f>VLOOKUP($B2039,Patient!$A$2:$I$2017,6,FALSE)</f>
        <v>#N/A</v>
      </c>
      <c r="H2039" s="15" t="e">
        <f>VLOOKUP($B2039,Patient!$A$2:$I$2017,7,FALSE)</f>
        <v>#N/A</v>
      </c>
      <c r="I2039" s="15" t="e">
        <f>VLOOKUP($B2039,Patient!$A$2:$I$2017,8,FALSE)</f>
        <v>#N/A</v>
      </c>
      <c r="J2039" s="15" t="e">
        <f>VLOOKUP($B2039,Patient!$A$2:$I$2017,9,FALSE)</f>
        <v>#N/A</v>
      </c>
      <c r="K2039" s="5">
        <v>1495</v>
      </c>
      <c r="L2039" s="3" t="s">
        <v>93</v>
      </c>
      <c r="M2039" s="11" t="str">
        <f>IF(ISNA(VLOOKUP(A2039,Experiment!$B$2:$E$140,4,FALSE)),"",VLOOKUP(A2039,Experiment!$B$2:$E$140,4,FALSE))</f>
        <v/>
      </c>
      <c r="N2039" s="3" t="s">
        <v>5001</v>
      </c>
      <c r="O2039" s="3" t="s">
        <v>95</v>
      </c>
      <c r="P2039" s="3" t="s">
        <v>4749</v>
      </c>
      <c r="Q2039" s="3" t="s">
        <v>61</v>
      </c>
      <c r="R2039" s="3" t="s">
        <v>66</v>
      </c>
    </row>
    <row r="2040" spans="1:18" x14ac:dyDescent="0.25">
      <c r="A2040" s="3" t="s">
        <v>5836</v>
      </c>
      <c r="B2040" s="3">
        <v>2147</v>
      </c>
      <c r="C2040" s="15" t="e">
        <f>VLOOKUP($B2040,Patient!$A$2:$I$2017,2,FALSE)</f>
        <v>#N/A</v>
      </c>
      <c r="D2040" s="15" t="e">
        <f>VLOOKUP($B2040,Patient!$A$2:$I$2017,3,FALSE)</f>
        <v>#N/A</v>
      </c>
      <c r="E2040" s="15" t="e">
        <f>VLOOKUP($B2040,Patient!$A$2:$I$2017,4,FALSE)</f>
        <v>#N/A</v>
      </c>
      <c r="F2040" s="15" t="e">
        <f>VLOOKUP($B2040,Patient!$A$2:$I$2017,5,FALSE)</f>
        <v>#N/A</v>
      </c>
      <c r="G2040" s="15" t="e">
        <f>VLOOKUP($B2040,Patient!$A$2:$I$2017,6,FALSE)</f>
        <v>#N/A</v>
      </c>
      <c r="H2040" s="15" t="e">
        <f>VLOOKUP($B2040,Patient!$A$2:$I$2017,7,FALSE)</f>
        <v>#N/A</v>
      </c>
      <c r="I2040" s="15" t="e">
        <f>VLOOKUP($B2040,Patient!$A$2:$I$2017,8,FALSE)</f>
        <v>#N/A</v>
      </c>
      <c r="J2040" s="15" t="e">
        <f>VLOOKUP($B2040,Patient!$A$2:$I$2017,9,FALSE)</f>
        <v>#N/A</v>
      </c>
      <c r="K2040" s="5">
        <v>1052</v>
      </c>
      <c r="L2040" s="3" t="s">
        <v>130</v>
      </c>
      <c r="M2040" s="11" t="str">
        <f>IF(ISNA(VLOOKUP(A2040,Experiment!$B$2:$E$140,4,FALSE)),"",VLOOKUP(A2040,Experiment!$B$2:$E$140,4,FALSE))</f>
        <v/>
      </c>
      <c r="N2040" s="3" t="s">
        <v>569</v>
      </c>
      <c r="O2040" s="3" t="s">
        <v>291</v>
      </c>
      <c r="P2040" s="3" t="s">
        <v>4749</v>
      </c>
      <c r="Q2040" s="3" t="s">
        <v>1814</v>
      </c>
      <c r="R2040" s="3" t="s">
        <v>2918</v>
      </c>
    </row>
    <row r="2041" spans="1:18" x14ac:dyDescent="0.25">
      <c r="A2041" s="3" t="s">
        <v>7863</v>
      </c>
      <c r="B2041" s="3">
        <v>2150</v>
      </c>
      <c r="C2041" s="15" t="e">
        <f>VLOOKUP($B2041,Patient!$A$2:$I$2017,2,FALSE)</f>
        <v>#N/A</v>
      </c>
      <c r="D2041" s="15" t="e">
        <f>VLOOKUP($B2041,Patient!$A$2:$I$2017,3,FALSE)</f>
        <v>#N/A</v>
      </c>
      <c r="E2041" s="15" t="e">
        <f>VLOOKUP($B2041,Patient!$A$2:$I$2017,4,FALSE)</f>
        <v>#N/A</v>
      </c>
      <c r="F2041" s="15" t="e">
        <f>VLOOKUP($B2041,Patient!$A$2:$I$2017,5,FALSE)</f>
        <v>#N/A</v>
      </c>
      <c r="G2041" s="15" t="e">
        <f>VLOOKUP($B2041,Patient!$A$2:$I$2017,6,FALSE)</f>
        <v>#N/A</v>
      </c>
      <c r="H2041" s="15" t="e">
        <f>VLOOKUP($B2041,Patient!$A$2:$I$2017,7,FALSE)</f>
        <v>#N/A</v>
      </c>
      <c r="I2041" s="15" t="e">
        <f>VLOOKUP($B2041,Patient!$A$2:$I$2017,8,FALSE)</f>
        <v>#N/A</v>
      </c>
      <c r="J2041" s="15" t="e">
        <f>VLOOKUP($B2041,Patient!$A$2:$I$2017,9,FALSE)</f>
        <v>#N/A</v>
      </c>
      <c r="K2041" s="5">
        <v>1497</v>
      </c>
      <c r="L2041" s="3" t="s">
        <v>93</v>
      </c>
      <c r="M2041" s="11" t="str">
        <f>IF(ISNA(VLOOKUP(A2041,Experiment!$B$2:$E$140,4,FALSE)),"",VLOOKUP(A2041,Experiment!$B$2:$E$140,4,FALSE))</f>
        <v/>
      </c>
      <c r="N2041" s="3" t="s">
        <v>53</v>
      </c>
      <c r="O2041" s="3" t="s">
        <v>53</v>
      </c>
      <c r="P2041" s="3" t="s">
        <v>1294</v>
      </c>
      <c r="Q2041" s="3" t="s">
        <v>61</v>
      </c>
      <c r="R2041" s="3" t="s">
        <v>53</v>
      </c>
    </row>
    <row r="2042" spans="1:18" x14ac:dyDescent="0.25">
      <c r="A2042" s="3" t="s">
        <v>7866</v>
      </c>
      <c r="B2042" s="3">
        <v>2151</v>
      </c>
      <c r="C2042" s="15" t="e">
        <f>VLOOKUP($B2042,Patient!$A$2:$I$2017,2,FALSE)</f>
        <v>#N/A</v>
      </c>
      <c r="D2042" s="15" t="e">
        <f>VLOOKUP($B2042,Patient!$A$2:$I$2017,3,FALSE)</f>
        <v>#N/A</v>
      </c>
      <c r="E2042" s="15" t="e">
        <f>VLOOKUP($B2042,Patient!$A$2:$I$2017,4,FALSE)</f>
        <v>#N/A</v>
      </c>
      <c r="F2042" s="15" t="e">
        <f>VLOOKUP($B2042,Patient!$A$2:$I$2017,5,FALSE)</f>
        <v>#N/A</v>
      </c>
      <c r="G2042" s="15" t="e">
        <f>VLOOKUP($B2042,Patient!$A$2:$I$2017,6,FALSE)</f>
        <v>#N/A</v>
      </c>
      <c r="H2042" s="15" t="e">
        <f>VLOOKUP($B2042,Patient!$A$2:$I$2017,7,FALSE)</f>
        <v>#N/A</v>
      </c>
      <c r="I2042" s="15" t="e">
        <f>VLOOKUP($B2042,Patient!$A$2:$I$2017,8,FALSE)</f>
        <v>#N/A</v>
      </c>
      <c r="J2042" s="15" t="e">
        <f>VLOOKUP($B2042,Patient!$A$2:$I$2017,9,FALSE)</f>
        <v>#N/A</v>
      </c>
      <c r="K2042" s="5">
        <v>1498</v>
      </c>
      <c r="L2042" s="3" t="s">
        <v>93</v>
      </c>
      <c r="M2042" s="11" t="str">
        <f>IF(ISNA(VLOOKUP(A2042,Experiment!$B$2:$E$140,4,FALSE)),"",VLOOKUP(A2042,Experiment!$B$2:$E$140,4,FALSE))</f>
        <v/>
      </c>
      <c r="N2042" s="3" t="s">
        <v>53</v>
      </c>
      <c r="O2042" s="3" t="s">
        <v>53</v>
      </c>
      <c r="P2042" s="3" t="s">
        <v>5970</v>
      </c>
      <c r="Q2042" s="3" t="s">
        <v>61</v>
      </c>
      <c r="R2042" s="3" t="s">
        <v>53</v>
      </c>
    </row>
    <row r="2043" spans="1:18" x14ac:dyDescent="0.25">
      <c r="A2043" s="3" t="s">
        <v>7876</v>
      </c>
      <c r="B2043" s="3">
        <v>2152</v>
      </c>
      <c r="C2043" s="15" t="e">
        <f>VLOOKUP($B2043,Patient!$A$2:$I$2017,2,FALSE)</f>
        <v>#N/A</v>
      </c>
      <c r="D2043" s="15" t="e">
        <f>VLOOKUP($B2043,Patient!$A$2:$I$2017,3,FALSE)</f>
        <v>#N/A</v>
      </c>
      <c r="E2043" s="15" t="e">
        <f>VLOOKUP($B2043,Patient!$A$2:$I$2017,4,FALSE)</f>
        <v>#N/A</v>
      </c>
      <c r="F2043" s="15" t="e">
        <f>VLOOKUP($B2043,Patient!$A$2:$I$2017,5,FALSE)</f>
        <v>#N/A</v>
      </c>
      <c r="G2043" s="15" t="e">
        <f>VLOOKUP($B2043,Patient!$A$2:$I$2017,6,FALSE)</f>
        <v>#N/A</v>
      </c>
      <c r="H2043" s="15" t="e">
        <f>VLOOKUP($B2043,Patient!$A$2:$I$2017,7,FALSE)</f>
        <v>#N/A</v>
      </c>
      <c r="I2043" s="15" t="e">
        <f>VLOOKUP($B2043,Patient!$A$2:$I$2017,8,FALSE)</f>
        <v>#N/A</v>
      </c>
      <c r="J2043" s="15" t="e">
        <f>VLOOKUP($B2043,Patient!$A$2:$I$2017,9,FALSE)</f>
        <v>#N/A</v>
      </c>
      <c r="K2043" s="5">
        <v>1499</v>
      </c>
      <c r="L2043" s="3" t="s">
        <v>93</v>
      </c>
      <c r="M2043" s="11" t="str">
        <f>IF(ISNA(VLOOKUP(A2043,Experiment!$B$2:$E$140,4,FALSE)),"",VLOOKUP(A2043,Experiment!$B$2:$E$140,4,FALSE))</f>
        <v/>
      </c>
      <c r="N2043" s="3" t="s">
        <v>53</v>
      </c>
      <c r="O2043" s="3" t="s">
        <v>53</v>
      </c>
      <c r="P2043" s="3" t="s">
        <v>7087</v>
      </c>
      <c r="Q2043" s="3" t="s">
        <v>61</v>
      </c>
      <c r="R2043" s="3" t="s">
        <v>53</v>
      </c>
    </row>
    <row r="2044" spans="1:18" x14ac:dyDescent="0.25">
      <c r="A2044" s="3" t="s">
        <v>7882</v>
      </c>
      <c r="B2044" s="3">
        <v>2153</v>
      </c>
      <c r="C2044" s="15" t="e">
        <f>VLOOKUP($B2044,Patient!$A$2:$I$2017,2,FALSE)</f>
        <v>#N/A</v>
      </c>
      <c r="D2044" s="15" t="e">
        <f>VLOOKUP($B2044,Patient!$A$2:$I$2017,3,FALSE)</f>
        <v>#N/A</v>
      </c>
      <c r="E2044" s="15" t="e">
        <f>VLOOKUP($B2044,Patient!$A$2:$I$2017,4,FALSE)</f>
        <v>#N/A</v>
      </c>
      <c r="F2044" s="15" t="e">
        <f>VLOOKUP($B2044,Patient!$A$2:$I$2017,5,FALSE)</f>
        <v>#N/A</v>
      </c>
      <c r="G2044" s="15" t="e">
        <f>VLOOKUP($B2044,Patient!$A$2:$I$2017,6,FALSE)</f>
        <v>#N/A</v>
      </c>
      <c r="H2044" s="15" t="e">
        <f>VLOOKUP($B2044,Patient!$A$2:$I$2017,7,FALSE)</f>
        <v>#N/A</v>
      </c>
      <c r="I2044" s="15" t="e">
        <f>VLOOKUP($B2044,Patient!$A$2:$I$2017,8,FALSE)</f>
        <v>#N/A</v>
      </c>
      <c r="J2044" s="15" t="e">
        <f>VLOOKUP($B2044,Patient!$A$2:$I$2017,9,FALSE)</f>
        <v>#N/A</v>
      </c>
      <c r="K2044" s="5">
        <v>1500</v>
      </c>
      <c r="L2044" s="3" t="s">
        <v>93</v>
      </c>
      <c r="M2044" s="11" t="str">
        <f>IF(ISNA(VLOOKUP(A2044,Experiment!$B$2:$E$140,4,FALSE)),"",VLOOKUP(A2044,Experiment!$B$2:$E$140,4,FALSE))</f>
        <v/>
      </c>
      <c r="N2044" s="3" t="s">
        <v>53</v>
      </c>
      <c r="O2044" s="3" t="s">
        <v>53</v>
      </c>
      <c r="P2044" s="3" t="s">
        <v>7087</v>
      </c>
      <c r="Q2044" s="3" t="s">
        <v>61</v>
      </c>
      <c r="R2044" s="3" t="s">
        <v>53</v>
      </c>
    </row>
    <row r="2045" spans="1:18" x14ac:dyDescent="0.25">
      <c r="A2045" s="3" t="s">
        <v>7433</v>
      </c>
      <c r="B2045" s="3">
        <v>2148</v>
      </c>
      <c r="C2045" s="15" t="e">
        <f>VLOOKUP($B2045,Patient!$A$2:$I$2017,2,FALSE)</f>
        <v>#N/A</v>
      </c>
      <c r="D2045" s="15" t="e">
        <f>VLOOKUP($B2045,Patient!$A$2:$I$2017,3,FALSE)</f>
        <v>#N/A</v>
      </c>
      <c r="E2045" s="15" t="e">
        <f>VLOOKUP($B2045,Patient!$A$2:$I$2017,4,FALSE)</f>
        <v>#N/A</v>
      </c>
      <c r="F2045" s="15" t="e">
        <f>VLOOKUP($B2045,Patient!$A$2:$I$2017,5,FALSE)</f>
        <v>#N/A</v>
      </c>
      <c r="G2045" s="15" t="e">
        <f>VLOOKUP($B2045,Patient!$A$2:$I$2017,6,FALSE)</f>
        <v>#N/A</v>
      </c>
      <c r="H2045" s="15" t="e">
        <f>VLOOKUP($B2045,Patient!$A$2:$I$2017,7,FALSE)</f>
        <v>#N/A</v>
      </c>
      <c r="I2045" s="15" t="e">
        <f>VLOOKUP($B2045,Patient!$A$2:$I$2017,8,FALSE)</f>
        <v>#N/A</v>
      </c>
      <c r="J2045" s="15" t="e">
        <f>VLOOKUP($B2045,Patient!$A$2:$I$2017,9,FALSE)</f>
        <v>#N/A</v>
      </c>
      <c r="K2045" s="5">
        <v>1389</v>
      </c>
      <c r="L2045" s="3" t="s">
        <v>93</v>
      </c>
      <c r="M2045" s="11" t="str">
        <f>IF(ISNA(VLOOKUP(A2045,Experiment!$B$2:$E$140,4,FALSE)),"",VLOOKUP(A2045,Experiment!$B$2:$E$140,4,FALSE))</f>
        <v/>
      </c>
      <c r="N2045" s="3" t="s">
        <v>7432</v>
      </c>
      <c r="O2045" s="3" t="s">
        <v>162</v>
      </c>
      <c r="P2045" s="3" t="s">
        <v>5835</v>
      </c>
      <c r="Q2045" s="3" t="s">
        <v>61</v>
      </c>
      <c r="R2045" s="3" t="s">
        <v>1114</v>
      </c>
    </row>
    <row r="2046" spans="1:18" x14ac:dyDescent="0.25">
      <c r="A2046" s="3" t="s">
        <v>7571</v>
      </c>
      <c r="B2046" s="3">
        <v>2149</v>
      </c>
      <c r="C2046" s="15" t="e">
        <f>VLOOKUP($B2046,Patient!$A$2:$I$2017,2,FALSE)</f>
        <v>#N/A</v>
      </c>
      <c r="D2046" s="15" t="e">
        <f>VLOOKUP($B2046,Patient!$A$2:$I$2017,3,FALSE)</f>
        <v>#N/A</v>
      </c>
      <c r="E2046" s="15" t="e">
        <f>VLOOKUP($B2046,Patient!$A$2:$I$2017,4,FALSE)</f>
        <v>#N/A</v>
      </c>
      <c r="F2046" s="15" t="e">
        <f>VLOOKUP($B2046,Patient!$A$2:$I$2017,5,FALSE)</f>
        <v>#N/A</v>
      </c>
      <c r="G2046" s="15" t="e">
        <f>VLOOKUP($B2046,Patient!$A$2:$I$2017,6,FALSE)</f>
        <v>#N/A</v>
      </c>
      <c r="H2046" s="15" t="e">
        <f>VLOOKUP($B2046,Patient!$A$2:$I$2017,7,FALSE)</f>
        <v>#N/A</v>
      </c>
      <c r="I2046" s="15" t="e">
        <f>VLOOKUP($B2046,Patient!$A$2:$I$2017,8,FALSE)</f>
        <v>#N/A</v>
      </c>
      <c r="J2046" s="15" t="e">
        <f>VLOOKUP($B2046,Patient!$A$2:$I$2017,9,FALSE)</f>
        <v>#N/A</v>
      </c>
      <c r="K2046" s="5">
        <v>1429</v>
      </c>
      <c r="L2046" s="3" t="s">
        <v>93</v>
      </c>
      <c r="M2046" s="11" t="str">
        <f>IF(ISNA(VLOOKUP(A2046,Experiment!$B$2:$E$140,4,FALSE)),"",VLOOKUP(A2046,Experiment!$B$2:$E$140,4,FALSE))</f>
        <v/>
      </c>
      <c r="N2046" s="3" t="s">
        <v>7570</v>
      </c>
      <c r="O2046" s="3" t="s">
        <v>400</v>
      </c>
      <c r="P2046" s="3" t="s">
        <v>5835</v>
      </c>
      <c r="Q2046" s="3" t="s">
        <v>61</v>
      </c>
      <c r="R2046" s="3" t="s">
        <v>333</v>
      </c>
    </row>
    <row r="2047" spans="1:18" x14ac:dyDescent="0.25">
      <c r="A2047" s="3" t="s">
        <v>7890</v>
      </c>
      <c r="B2047" s="3">
        <v>2154</v>
      </c>
      <c r="C2047" s="15" t="e">
        <f>VLOOKUP($B2047,Patient!$A$2:$I$2017,2,FALSE)</f>
        <v>#N/A</v>
      </c>
      <c r="D2047" s="15" t="e">
        <f>VLOOKUP($B2047,Patient!$A$2:$I$2017,3,FALSE)</f>
        <v>#N/A</v>
      </c>
      <c r="E2047" s="15" t="e">
        <f>VLOOKUP($B2047,Patient!$A$2:$I$2017,4,FALSE)</f>
        <v>#N/A</v>
      </c>
      <c r="F2047" s="15" t="e">
        <f>VLOOKUP($B2047,Patient!$A$2:$I$2017,5,FALSE)</f>
        <v>#N/A</v>
      </c>
      <c r="G2047" s="15" t="e">
        <f>VLOOKUP($B2047,Patient!$A$2:$I$2017,6,FALSE)</f>
        <v>#N/A</v>
      </c>
      <c r="H2047" s="15" t="e">
        <f>VLOOKUP($B2047,Patient!$A$2:$I$2017,7,FALSE)</f>
        <v>#N/A</v>
      </c>
      <c r="I2047" s="15" t="e">
        <f>VLOOKUP($B2047,Patient!$A$2:$I$2017,8,FALSE)</f>
        <v>#N/A</v>
      </c>
      <c r="J2047" s="15" t="e">
        <f>VLOOKUP($B2047,Patient!$A$2:$I$2017,9,FALSE)</f>
        <v>#N/A</v>
      </c>
      <c r="K2047" s="5">
        <v>1501</v>
      </c>
      <c r="L2047" s="3" t="s">
        <v>146</v>
      </c>
      <c r="M2047" s="11" t="str">
        <f>IF(ISNA(VLOOKUP(A2047,Experiment!$B$2:$E$140,4,FALSE)),"",VLOOKUP(A2047,Experiment!$B$2:$E$140,4,FALSE))</f>
        <v/>
      </c>
      <c r="N2047" s="3" t="s">
        <v>53</v>
      </c>
      <c r="O2047" s="3" t="s">
        <v>53</v>
      </c>
      <c r="P2047" s="3" t="s">
        <v>5835</v>
      </c>
      <c r="Q2047" s="3" t="s">
        <v>61</v>
      </c>
      <c r="R2047" s="3" t="s">
        <v>53</v>
      </c>
    </row>
    <row r="2048" spans="1:18" x14ac:dyDescent="0.25">
      <c r="A2048" s="3" t="s">
        <v>7891</v>
      </c>
      <c r="B2048" s="3">
        <v>2155</v>
      </c>
      <c r="C2048" s="15" t="e">
        <f>VLOOKUP($B2048,Patient!$A$2:$I$2017,2,FALSE)</f>
        <v>#N/A</v>
      </c>
      <c r="D2048" s="15" t="e">
        <f>VLOOKUP($B2048,Patient!$A$2:$I$2017,3,FALSE)</f>
        <v>#N/A</v>
      </c>
      <c r="E2048" s="15" t="e">
        <f>VLOOKUP($B2048,Patient!$A$2:$I$2017,4,FALSE)</f>
        <v>#N/A</v>
      </c>
      <c r="F2048" s="15" t="e">
        <f>VLOOKUP($B2048,Patient!$A$2:$I$2017,5,FALSE)</f>
        <v>#N/A</v>
      </c>
      <c r="G2048" s="15" t="e">
        <f>VLOOKUP($B2048,Patient!$A$2:$I$2017,6,FALSE)</f>
        <v>#N/A</v>
      </c>
      <c r="H2048" s="15" t="e">
        <f>VLOOKUP($B2048,Patient!$A$2:$I$2017,7,FALSE)</f>
        <v>#N/A</v>
      </c>
      <c r="I2048" s="15" t="e">
        <f>VLOOKUP($B2048,Patient!$A$2:$I$2017,8,FALSE)</f>
        <v>#N/A</v>
      </c>
      <c r="J2048" s="15" t="e">
        <f>VLOOKUP($B2048,Patient!$A$2:$I$2017,9,FALSE)</f>
        <v>#N/A</v>
      </c>
      <c r="K2048" s="5">
        <v>1501</v>
      </c>
      <c r="L2048" s="3" t="s">
        <v>93</v>
      </c>
      <c r="M2048" s="11" t="str">
        <f>IF(ISNA(VLOOKUP(A2048,Experiment!$B$2:$E$140,4,FALSE)),"",VLOOKUP(A2048,Experiment!$B$2:$E$140,4,FALSE))</f>
        <v/>
      </c>
      <c r="N2048" s="3" t="s">
        <v>5645</v>
      </c>
      <c r="O2048" s="3" t="s">
        <v>1437</v>
      </c>
      <c r="P2048" s="3" t="s">
        <v>5835</v>
      </c>
      <c r="Q2048" s="3" t="s">
        <v>61</v>
      </c>
      <c r="R2048" s="3" t="s">
        <v>53</v>
      </c>
    </row>
    <row r="2049" spans="1:18" x14ac:dyDescent="0.25">
      <c r="A2049" s="3" t="s">
        <v>7893</v>
      </c>
      <c r="B2049" s="3">
        <v>2156</v>
      </c>
      <c r="C2049" s="15" t="e">
        <f>VLOOKUP($B2049,Patient!$A$2:$I$2017,2,FALSE)</f>
        <v>#N/A</v>
      </c>
      <c r="D2049" s="15" t="e">
        <f>VLOOKUP($B2049,Patient!$A$2:$I$2017,3,FALSE)</f>
        <v>#N/A</v>
      </c>
      <c r="E2049" s="15" t="e">
        <f>VLOOKUP($B2049,Patient!$A$2:$I$2017,4,FALSE)</f>
        <v>#N/A</v>
      </c>
      <c r="F2049" s="15" t="e">
        <f>VLOOKUP($B2049,Patient!$A$2:$I$2017,5,FALSE)</f>
        <v>#N/A</v>
      </c>
      <c r="G2049" s="15" t="e">
        <f>VLOOKUP($B2049,Patient!$A$2:$I$2017,6,FALSE)</f>
        <v>#N/A</v>
      </c>
      <c r="H2049" s="15" t="e">
        <f>VLOOKUP($B2049,Patient!$A$2:$I$2017,7,FALSE)</f>
        <v>#N/A</v>
      </c>
      <c r="I2049" s="15" t="e">
        <f>VLOOKUP($B2049,Patient!$A$2:$I$2017,8,FALSE)</f>
        <v>#N/A</v>
      </c>
      <c r="J2049" s="15" t="e">
        <f>VLOOKUP($B2049,Patient!$A$2:$I$2017,9,FALSE)</f>
        <v>#N/A</v>
      </c>
      <c r="K2049" s="5">
        <v>1502</v>
      </c>
      <c r="L2049" s="3" t="s">
        <v>146</v>
      </c>
      <c r="M2049" s="11" t="str">
        <f>IF(ISNA(VLOOKUP(A2049,Experiment!$B$2:$E$140,4,FALSE)),"",VLOOKUP(A2049,Experiment!$B$2:$E$140,4,FALSE))</f>
        <v/>
      </c>
      <c r="N2049" s="3" t="s">
        <v>53</v>
      </c>
      <c r="O2049" s="3" t="s">
        <v>53</v>
      </c>
      <c r="P2049" s="3" t="s">
        <v>5835</v>
      </c>
      <c r="Q2049" s="3" t="s">
        <v>61</v>
      </c>
      <c r="R2049" s="3" t="s">
        <v>53</v>
      </c>
    </row>
    <row r="2050" spans="1:18" x14ac:dyDescent="0.25">
      <c r="A2050" s="3" t="s">
        <v>7895</v>
      </c>
      <c r="B2050" s="3">
        <v>2157</v>
      </c>
      <c r="C2050" s="15" t="e">
        <f>VLOOKUP($B2050,Patient!$A$2:$I$2017,2,FALSE)</f>
        <v>#N/A</v>
      </c>
      <c r="D2050" s="15" t="e">
        <f>VLOOKUP($B2050,Patient!$A$2:$I$2017,3,FALSE)</f>
        <v>#N/A</v>
      </c>
      <c r="E2050" s="15" t="e">
        <f>VLOOKUP($B2050,Patient!$A$2:$I$2017,4,FALSE)</f>
        <v>#N/A</v>
      </c>
      <c r="F2050" s="15" t="e">
        <f>VLOOKUP($B2050,Patient!$A$2:$I$2017,5,FALSE)</f>
        <v>#N/A</v>
      </c>
      <c r="G2050" s="15" t="e">
        <f>VLOOKUP($B2050,Patient!$A$2:$I$2017,6,FALSE)</f>
        <v>#N/A</v>
      </c>
      <c r="H2050" s="15" t="e">
        <f>VLOOKUP($B2050,Patient!$A$2:$I$2017,7,FALSE)</f>
        <v>#N/A</v>
      </c>
      <c r="I2050" s="15" t="e">
        <f>VLOOKUP($B2050,Patient!$A$2:$I$2017,8,FALSE)</f>
        <v>#N/A</v>
      </c>
      <c r="J2050" s="15" t="e">
        <f>VLOOKUP($B2050,Patient!$A$2:$I$2017,9,FALSE)</f>
        <v>#N/A</v>
      </c>
      <c r="K2050" s="5">
        <v>1502</v>
      </c>
      <c r="L2050" s="3" t="s">
        <v>93</v>
      </c>
      <c r="M2050" s="11" t="str">
        <f>IF(ISNA(VLOOKUP(A2050,Experiment!$B$2:$E$140,4,FALSE)),"",VLOOKUP(A2050,Experiment!$B$2:$E$140,4,FALSE))</f>
        <v/>
      </c>
      <c r="N2050" s="3" t="s">
        <v>7894</v>
      </c>
      <c r="O2050" s="3" t="s">
        <v>818</v>
      </c>
      <c r="P2050" s="3" t="s">
        <v>5835</v>
      </c>
      <c r="Q2050" s="3" t="s">
        <v>61</v>
      </c>
      <c r="R2050" s="3" t="s">
        <v>53</v>
      </c>
    </row>
    <row r="2051" spans="1:18" x14ac:dyDescent="0.25">
      <c r="A2051" s="3" t="s">
        <v>7897</v>
      </c>
      <c r="B2051" s="3">
        <v>2158</v>
      </c>
      <c r="C2051" s="15" t="e">
        <f>VLOOKUP($B2051,Patient!$A$2:$I$2017,2,FALSE)</f>
        <v>#N/A</v>
      </c>
      <c r="D2051" s="15" t="e">
        <f>VLOOKUP($B2051,Patient!$A$2:$I$2017,3,FALSE)</f>
        <v>#N/A</v>
      </c>
      <c r="E2051" s="15" t="e">
        <f>VLOOKUP($B2051,Patient!$A$2:$I$2017,4,FALSE)</f>
        <v>#N/A</v>
      </c>
      <c r="F2051" s="15" t="e">
        <f>VLOOKUP($B2051,Patient!$A$2:$I$2017,5,FALSE)</f>
        <v>#N/A</v>
      </c>
      <c r="G2051" s="15" t="e">
        <f>VLOOKUP($B2051,Patient!$A$2:$I$2017,6,FALSE)</f>
        <v>#N/A</v>
      </c>
      <c r="H2051" s="15" t="e">
        <f>VLOOKUP($B2051,Patient!$A$2:$I$2017,7,FALSE)</f>
        <v>#N/A</v>
      </c>
      <c r="I2051" s="15" t="e">
        <f>VLOOKUP($B2051,Patient!$A$2:$I$2017,8,FALSE)</f>
        <v>#N/A</v>
      </c>
      <c r="J2051" s="15" t="e">
        <f>VLOOKUP($B2051,Patient!$A$2:$I$2017,9,FALSE)</f>
        <v>#N/A</v>
      </c>
      <c r="K2051" s="5">
        <v>1503</v>
      </c>
      <c r="L2051" s="3" t="s">
        <v>146</v>
      </c>
      <c r="M2051" s="11" t="str">
        <f>IF(ISNA(VLOOKUP(A2051,Experiment!$B$2:$E$140,4,FALSE)),"",VLOOKUP(A2051,Experiment!$B$2:$E$140,4,FALSE))</f>
        <v/>
      </c>
      <c r="N2051" s="3" t="s">
        <v>53</v>
      </c>
      <c r="O2051" s="3" t="s">
        <v>53</v>
      </c>
      <c r="P2051" s="3" t="s">
        <v>5835</v>
      </c>
      <c r="Q2051" s="3" t="s">
        <v>61</v>
      </c>
      <c r="R2051" s="3" t="s">
        <v>127</v>
      </c>
    </row>
    <row r="2052" spans="1:18" x14ac:dyDescent="0.25">
      <c r="A2052" s="3" t="s">
        <v>7898</v>
      </c>
      <c r="B2052" s="3">
        <v>2159</v>
      </c>
      <c r="C2052" s="15" t="e">
        <f>VLOOKUP($B2052,Patient!$A$2:$I$2017,2,FALSE)</f>
        <v>#N/A</v>
      </c>
      <c r="D2052" s="15" t="e">
        <f>VLOOKUP($B2052,Patient!$A$2:$I$2017,3,FALSE)</f>
        <v>#N/A</v>
      </c>
      <c r="E2052" s="15" t="e">
        <f>VLOOKUP($B2052,Patient!$A$2:$I$2017,4,FALSE)</f>
        <v>#N/A</v>
      </c>
      <c r="F2052" s="15" t="e">
        <f>VLOOKUP($B2052,Patient!$A$2:$I$2017,5,FALSE)</f>
        <v>#N/A</v>
      </c>
      <c r="G2052" s="15" t="e">
        <f>VLOOKUP($B2052,Patient!$A$2:$I$2017,6,FALSE)</f>
        <v>#N/A</v>
      </c>
      <c r="H2052" s="15" t="e">
        <f>VLOOKUP($B2052,Patient!$A$2:$I$2017,7,FALSE)</f>
        <v>#N/A</v>
      </c>
      <c r="I2052" s="15" t="e">
        <f>VLOOKUP($B2052,Patient!$A$2:$I$2017,8,FALSE)</f>
        <v>#N/A</v>
      </c>
      <c r="J2052" s="15" t="e">
        <f>VLOOKUP($B2052,Patient!$A$2:$I$2017,9,FALSE)</f>
        <v>#N/A</v>
      </c>
      <c r="K2052" s="5">
        <v>1503</v>
      </c>
      <c r="L2052" s="3" t="s">
        <v>93</v>
      </c>
      <c r="M2052" s="11" t="str">
        <f>IF(ISNA(VLOOKUP(A2052,Experiment!$B$2:$E$140,4,FALSE)),"",VLOOKUP(A2052,Experiment!$B$2:$E$140,4,FALSE))</f>
        <v/>
      </c>
      <c r="N2052" s="3" t="s">
        <v>7429</v>
      </c>
      <c r="O2052" s="3" t="s">
        <v>660</v>
      </c>
      <c r="P2052" s="3" t="s">
        <v>5835</v>
      </c>
      <c r="Q2052" s="3" t="s">
        <v>61</v>
      </c>
      <c r="R2052" s="3" t="s">
        <v>127</v>
      </c>
    </row>
    <row r="2053" spans="1:18" x14ac:dyDescent="0.25">
      <c r="A2053" s="3" t="s">
        <v>7900</v>
      </c>
      <c r="B2053" s="3">
        <v>2160</v>
      </c>
      <c r="C2053" s="15" t="e">
        <f>VLOOKUP($B2053,Patient!$A$2:$I$2017,2,FALSE)</f>
        <v>#N/A</v>
      </c>
      <c r="D2053" s="15" t="e">
        <f>VLOOKUP($B2053,Patient!$A$2:$I$2017,3,FALSE)</f>
        <v>#N/A</v>
      </c>
      <c r="E2053" s="15" t="e">
        <f>VLOOKUP($B2053,Patient!$A$2:$I$2017,4,FALSE)</f>
        <v>#N/A</v>
      </c>
      <c r="F2053" s="15" t="e">
        <f>VLOOKUP($B2053,Patient!$A$2:$I$2017,5,FALSE)</f>
        <v>#N/A</v>
      </c>
      <c r="G2053" s="15" t="e">
        <f>VLOOKUP($B2053,Patient!$A$2:$I$2017,6,FALSE)</f>
        <v>#N/A</v>
      </c>
      <c r="H2053" s="15" t="e">
        <f>VLOOKUP($B2053,Patient!$A$2:$I$2017,7,FALSE)</f>
        <v>#N/A</v>
      </c>
      <c r="I2053" s="15" t="e">
        <f>VLOOKUP($B2053,Patient!$A$2:$I$2017,8,FALSE)</f>
        <v>#N/A</v>
      </c>
      <c r="J2053" s="15" t="e">
        <f>VLOOKUP($B2053,Patient!$A$2:$I$2017,9,FALSE)</f>
        <v>#N/A</v>
      </c>
      <c r="K2053" s="5">
        <v>1503</v>
      </c>
      <c r="L2053" s="3" t="s">
        <v>74</v>
      </c>
      <c r="M2053" s="11" t="str">
        <f>IF(ISNA(VLOOKUP(A2053,Experiment!$B$2:$E$140,4,FALSE)),"",VLOOKUP(A2053,Experiment!$B$2:$E$140,4,FALSE))</f>
        <v/>
      </c>
      <c r="N2053" s="3" t="s">
        <v>7899</v>
      </c>
      <c r="O2053" s="3" t="s">
        <v>3226</v>
      </c>
      <c r="P2053" s="3" t="s">
        <v>5835</v>
      </c>
      <c r="Q2053" s="3" t="s">
        <v>61</v>
      </c>
      <c r="R2053" s="3" t="s">
        <v>127</v>
      </c>
    </row>
    <row r="2054" spans="1:18" x14ac:dyDescent="0.25">
      <c r="A2054" s="3" t="s">
        <v>7903</v>
      </c>
      <c r="B2054" s="3">
        <v>2161</v>
      </c>
      <c r="C2054" s="15" t="e">
        <f>VLOOKUP($B2054,Patient!$A$2:$I$2017,2,FALSE)</f>
        <v>#N/A</v>
      </c>
      <c r="D2054" s="15" t="e">
        <f>VLOOKUP($B2054,Patient!$A$2:$I$2017,3,FALSE)</f>
        <v>#N/A</v>
      </c>
      <c r="E2054" s="15" t="e">
        <f>VLOOKUP($B2054,Patient!$A$2:$I$2017,4,FALSE)</f>
        <v>#N/A</v>
      </c>
      <c r="F2054" s="15" t="e">
        <f>VLOOKUP($B2054,Patient!$A$2:$I$2017,5,FALSE)</f>
        <v>#N/A</v>
      </c>
      <c r="G2054" s="15" t="e">
        <f>VLOOKUP($B2054,Patient!$A$2:$I$2017,6,FALSE)</f>
        <v>#N/A</v>
      </c>
      <c r="H2054" s="15" t="e">
        <f>VLOOKUP($B2054,Patient!$A$2:$I$2017,7,FALSE)</f>
        <v>#N/A</v>
      </c>
      <c r="I2054" s="15" t="e">
        <f>VLOOKUP($B2054,Patient!$A$2:$I$2017,8,FALSE)</f>
        <v>#N/A</v>
      </c>
      <c r="J2054" s="15" t="e">
        <f>VLOOKUP($B2054,Patient!$A$2:$I$2017,9,FALSE)</f>
        <v>#N/A</v>
      </c>
      <c r="K2054" s="5">
        <v>1504</v>
      </c>
      <c r="L2054" s="3" t="s">
        <v>74</v>
      </c>
      <c r="M2054" s="11" t="str">
        <f>IF(ISNA(VLOOKUP(A2054,Experiment!$B$2:$E$140,4,FALSE)),"",VLOOKUP(A2054,Experiment!$B$2:$E$140,4,FALSE))</f>
        <v/>
      </c>
      <c r="N2054" s="3" t="s">
        <v>3672</v>
      </c>
      <c r="O2054" s="3" t="s">
        <v>670</v>
      </c>
      <c r="P2054" s="3" t="s">
        <v>3608</v>
      </c>
      <c r="Q2054" s="3" t="s">
        <v>485</v>
      </c>
      <c r="R2054" s="3" t="s">
        <v>2452</v>
      </c>
    </row>
    <row r="2055" spans="1:18" x14ac:dyDescent="0.25">
      <c r="A2055" s="3" t="s">
        <v>3610</v>
      </c>
      <c r="B2055" s="3">
        <v>2162</v>
      </c>
      <c r="C2055" s="15" t="e">
        <f>VLOOKUP($B2055,Patient!$A$2:$I$2017,2,FALSE)</f>
        <v>#N/A</v>
      </c>
      <c r="D2055" s="15" t="e">
        <f>VLOOKUP($B2055,Patient!$A$2:$I$2017,3,FALSE)</f>
        <v>#N/A</v>
      </c>
      <c r="E2055" s="15" t="e">
        <f>VLOOKUP($B2055,Patient!$A$2:$I$2017,4,FALSE)</f>
        <v>#N/A</v>
      </c>
      <c r="F2055" s="15" t="e">
        <f>VLOOKUP($B2055,Patient!$A$2:$I$2017,5,FALSE)</f>
        <v>#N/A</v>
      </c>
      <c r="G2055" s="15" t="e">
        <f>VLOOKUP($B2055,Patient!$A$2:$I$2017,6,FALSE)</f>
        <v>#N/A</v>
      </c>
      <c r="H2055" s="15" t="e">
        <f>VLOOKUP($B2055,Patient!$A$2:$I$2017,7,FALSE)</f>
        <v>#N/A</v>
      </c>
      <c r="I2055" s="15" t="e">
        <f>VLOOKUP($B2055,Patient!$A$2:$I$2017,8,FALSE)</f>
        <v>#N/A</v>
      </c>
      <c r="J2055" s="15" t="e">
        <f>VLOOKUP($B2055,Patient!$A$2:$I$2017,9,FALSE)</f>
        <v>#N/A</v>
      </c>
      <c r="K2055" s="5">
        <v>667</v>
      </c>
      <c r="L2055" s="3" t="s">
        <v>74</v>
      </c>
      <c r="M2055" s="11" t="str">
        <f>IF(ISNA(VLOOKUP(A2055,Experiment!$B$2:$E$140,4,FALSE)),"",VLOOKUP(A2055,Experiment!$B$2:$E$140,4,FALSE))</f>
        <v/>
      </c>
      <c r="N2055" s="3" t="s">
        <v>3309</v>
      </c>
      <c r="O2055" s="3" t="s">
        <v>653</v>
      </c>
      <c r="P2055" s="3" t="s">
        <v>3608</v>
      </c>
      <c r="Q2055" s="3" t="s">
        <v>485</v>
      </c>
      <c r="R2055" s="3" t="s">
        <v>2452</v>
      </c>
    </row>
    <row r="2056" spans="1:18" x14ac:dyDescent="0.25">
      <c r="A2056" s="3" t="s">
        <v>7468</v>
      </c>
      <c r="B2056" s="3">
        <v>2165</v>
      </c>
      <c r="C2056" s="15" t="e">
        <f>VLOOKUP($B2056,Patient!$A$2:$I$2017,2,FALSE)</f>
        <v>#N/A</v>
      </c>
      <c r="D2056" s="15" t="e">
        <f>VLOOKUP($B2056,Patient!$A$2:$I$2017,3,FALSE)</f>
        <v>#N/A</v>
      </c>
      <c r="E2056" s="15" t="e">
        <f>VLOOKUP($B2056,Patient!$A$2:$I$2017,4,FALSE)</f>
        <v>#N/A</v>
      </c>
      <c r="F2056" s="15" t="e">
        <f>VLOOKUP($B2056,Patient!$A$2:$I$2017,5,FALSE)</f>
        <v>#N/A</v>
      </c>
      <c r="G2056" s="15" t="e">
        <f>VLOOKUP($B2056,Patient!$A$2:$I$2017,6,FALSE)</f>
        <v>#N/A</v>
      </c>
      <c r="H2056" s="15" t="e">
        <f>VLOOKUP($B2056,Patient!$A$2:$I$2017,7,FALSE)</f>
        <v>#N/A</v>
      </c>
      <c r="I2056" s="15" t="e">
        <f>VLOOKUP($B2056,Patient!$A$2:$I$2017,8,FALSE)</f>
        <v>#N/A</v>
      </c>
      <c r="J2056" s="15" t="e">
        <f>VLOOKUP($B2056,Patient!$A$2:$I$2017,9,FALSE)</f>
        <v>#N/A</v>
      </c>
      <c r="K2056" s="5">
        <v>1396</v>
      </c>
      <c r="L2056" s="3" t="s">
        <v>74</v>
      </c>
      <c r="M2056" s="11" t="str">
        <f>IF(ISNA(VLOOKUP(A2056,Experiment!$B$2:$E$140,4,FALSE)),"",VLOOKUP(A2056,Experiment!$B$2:$E$140,4,FALSE))</f>
        <v/>
      </c>
      <c r="N2056" s="3" t="s">
        <v>3309</v>
      </c>
      <c r="O2056" s="3" t="s">
        <v>653</v>
      </c>
      <c r="P2056" s="3" t="s">
        <v>3608</v>
      </c>
      <c r="Q2056" s="3" t="s">
        <v>131</v>
      </c>
      <c r="R2056" s="3" t="s">
        <v>297</v>
      </c>
    </row>
    <row r="2057" spans="1:18" x14ac:dyDescent="0.25">
      <c r="A2057" s="3" t="s">
        <v>7912</v>
      </c>
      <c r="B2057" s="3">
        <v>2166</v>
      </c>
      <c r="C2057" s="15" t="e">
        <f>VLOOKUP($B2057,Patient!$A$2:$I$2017,2,FALSE)</f>
        <v>#N/A</v>
      </c>
      <c r="D2057" s="15" t="e">
        <f>VLOOKUP($B2057,Patient!$A$2:$I$2017,3,FALSE)</f>
        <v>#N/A</v>
      </c>
      <c r="E2057" s="15" t="e">
        <f>VLOOKUP($B2057,Patient!$A$2:$I$2017,4,FALSE)</f>
        <v>#N/A</v>
      </c>
      <c r="F2057" s="15" t="e">
        <f>VLOOKUP($B2057,Patient!$A$2:$I$2017,5,FALSE)</f>
        <v>#N/A</v>
      </c>
      <c r="G2057" s="15" t="e">
        <f>VLOOKUP($B2057,Patient!$A$2:$I$2017,6,FALSE)</f>
        <v>#N/A</v>
      </c>
      <c r="H2057" s="15" t="e">
        <f>VLOOKUP($B2057,Patient!$A$2:$I$2017,7,FALSE)</f>
        <v>#N/A</v>
      </c>
      <c r="I2057" s="15" t="e">
        <f>VLOOKUP($B2057,Patient!$A$2:$I$2017,8,FALSE)</f>
        <v>#N/A</v>
      </c>
      <c r="J2057" s="15" t="e">
        <f>VLOOKUP($B2057,Patient!$A$2:$I$2017,9,FALSE)</f>
        <v>#N/A</v>
      </c>
      <c r="K2057" s="5">
        <v>1506</v>
      </c>
      <c r="L2057" s="3" t="s">
        <v>74</v>
      </c>
      <c r="M2057" s="11" t="str">
        <f>IF(ISNA(VLOOKUP(A2057,Experiment!$B$2:$E$140,4,FALSE)),"",VLOOKUP(A2057,Experiment!$B$2:$E$140,4,FALSE))</f>
        <v/>
      </c>
      <c r="N2057" s="3" t="s">
        <v>4358</v>
      </c>
      <c r="O2057" s="3" t="s">
        <v>467</v>
      </c>
      <c r="P2057" s="3" t="s">
        <v>3609</v>
      </c>
      <c r="Q2057" s="3" t="s">
        <v>485</v>
      </c>
      <c r="R2057" s="3" t="s">
        <v>2452</v>
      </c>
    </row>
    <row r="2058" spans="1:18" x14ac:dyDescent="0.25">
      <c r="A2058" s="3" t="s">
        <v>7915</v>
      </c>
      <c r="B2058" s="3">
        <v>2167</v>
      </c>
      <c r="C2058" s="15" t="e">
        <f>VLOOKUP($B2058,Patient!$A$2:$I$2017,2,FALSE)</f>
        <v>#N/A</v>
      </c>
      <c r="D2058" s="15" t="e">
        <f>VLOOKUP($B2058,Patient!$A$2:$I$2017,3,FALSE)</f>
        <v>#N/A</v>
      </c>
      <c r="E2058" s="15" t="e">
        <f>VLOOKUP($B2058,Patient!$A$2:$I$2017,4,FALSE)</f>
        <v>#N/A</v>
      </c>
      <c r="F2058" s="15" t="e">
        <f>VLOOKUP($B2058,Patient!$A$2:$I$2017,5,FALSE)</f>
        <v>#N/A</v>
      </c>
      <c r="G2058" s="15" t="e">
        <f>VLOOKUP($B2058,Patient!$A$2:$I$2017,6,FALSE)</f>
        <v>#N/A</v>
      </c>
      <c r="H2058" s="15" t="e">
        <f>VLOOKUP($B2058,Patient!$A$2:$I$2017,7,FALSE)</f>
        <v>#N/A</v>
      </c>
      <c r="I2058" s="15" t="e">
        <f>VLOOKUP($B2058,Patient!$A$2:$I$2017,8,FALSE)</f>
        <v>#N/A</v>
      </c>
      <c r="J2058" s="15" t="e">
        <f>VLOOKUP($B2058,Patient!$A$2:$I$2017,9,FALSE)</f>
        <v>#N/A</v>
      </c>
      <c r="K2058" s="5">
        <v>1507</v>
      </c>
      <c r="L2058" s="3" t="s">
        <v>74</v>
      </c>
      <c r="M2058" s="11" t="str">
        <f>IF(ISNA(VLOOKUP(A2058,Experiment!$B$2:$E$140,4,FALSE)),"",VLOOKUP(A2058,Experiment!$B$2:$E$140,4,FALSE))</f>
        <v/>
      </c>
      <c r="N2058" s="3" t="s">
        <v>2682</v>
      </c>
      <c r="O2058" s="3" t="s">
        <v>674</v>
      </c>
      <c r="P2058" s="3" t="s">
        <v>3609</v>
      </c>
      <c r="Q2058" s="3" t="s">
        <v>61</v>
      </c>
      <c r="R2058" s="3" t="s">
        <v>167</v>
      </c>
    </row>
    <row r="2059" spans="1:18" x14ac:dyDescent="0.25">
      <c r="A2059" s="3" t="s">
        <v>7916</v>
      </c>
      <c r="B2059" s="3">
        <v>2168</v>
      </c>
      <c r="C2059" s="15" t="e">
        <f>VLOOKUP($B2059,Patient!$A$2:$I$2017,2,FALSE)</f>
        <v>#N/A</v>
      </c>
      <c r="D2059" s="15" t="e">
        <f>VLOOKUP($B2059,Patient!$A$2:$I$2017,3,FALSE)</f>
        <v>#N/A</v>
      </c>
      <c r="E2059" s="15" t="e">
        <f>VLOOKUP($B2059,Patient!$A$2:$I$2017,4,FALSE)</f>
        <v>#N/A</v>
      </c>
      <c r="F2059" s="15" t="e">
        <f>VLOOKUP($B2059,Patient!$A$2:$I$2017,5,FALSE)</f>
        <v>#N/A</v>
      </c>
      <c r="G2059" s="15" t="e">
        <f>VLOOKUP($B2059,Patient!$A$2:$I$2017,6,FALSE)</f>
        <v>#N/A</v>
      </c>
      <c r="H2059" s="15" t="e">
        <f>VLOOKUP($B2059,Patient!$A$2:$I$2017,7,FALSE)</f>
        <v>#N/A</v>
      </c>
      <c r="I2059" s="15" t="e">
        <f>VLOOKUP($B2059,Patient!$A$2:$I$2017,8,FALSE)</f>
        <v>#N/A</v>
      </c>
      <c r="J2059" s="15" t="e">
        <f>VLOOKUP($B2059,Patient!$A$2:$I$2017,9,FALSE)</f>
        <v>#N/A</v>
      </c>
      <c r="K2059" s="5">
        <v>1507</v>
      </c>
      <c r="L2059" s="3" t="s">
        <v>93</v>
      </c>
      <c r="M2059" s="11" t="str">
        <f>IF(ISNA(VLOOKUP(A2059,Experiment!$B$2:$E$140,4,FALSE)),"",VLOOKUP(A2059,Experiment!$B$2:$E$140,4,FALSE))</f>
        <v/>
      </c>
      <c r="N2059" s="3" t="s">
        <v>2076</v>
      </c>
      <c r="O2059" s="3" t="s">
        <v>674</v>
      </c>
      <c r="P2059" s="3" t="s">
        <v>3609</v>
      </c>
      <c r="Q2059" s="3" t="s">
        <v>61</v>
      </c>
      <c r="R2059" s="3" t="s">
        <v>167</v>
      </c>
    </row>
    <row r="2060" spans="1:18" x14ac:dyDescent="0.25">
      <c r="A2060" s="3" t="s">
        <v>7917</v>
      </c>
      <c r="B2060" s="3">
        <v>2169</v>
      </c>
      <c r="C2060" s="15" t="e">
        <f>VLOOKUP($B2060,Patient!$A$2:$I$2017,2,FALSE)</f>
        <v>#N/A</v>
      </c>
      <c r="D2060" s="15" t="e">
        <f>VLOOKUP($B2060,Patient!$A$2:$I$2017,3,FALSE)</f>
        <v>#N/A</v>
      </c>
      <c r="E2060" s="15" t="e">
        <f>VLOOKUP($B2060,Patient!$A$2:$I$2017,4,FALSE)</f>
        <v>#N/A</v>
      </c>
      <c r="F2060" s="15" t="e">
        <f>VLOOKUP($B2060,Patient!$A$2:$I$2017,5,FALSE)</f>
        <v>#N/A</v>
      </c>
      <c r="G2060" s="15" t="e">
        <f>VLOOKUP($B2060,Patient!$A$2:$I$2017,6,FALSE)</f>
        <v>#N/A</v>
      </c>
      <c r="H2060" s="15" t="e">
        <f>VLOOKUP($B2060,Patient!$A$2:$I$2017,7,FALSE)</f>
        <v>#N/A</v>
      </c>
      <c r="I2060" s="15" t="e">
        <f>VLOOKUP($B2060,Patient!$A$2:$I$2017,8,FALSE)</f>
        <v>#N/A</v>
      </c>
      <c r="J2060" s="15" t="e">
        <f>VLOOKUP($B2060,Patient!$A$2:$I$2017,9,FALSE)</f>
        <v>#N/A</v>
      </c>
      <c r="K2060" s="5">
        <v>1507</v>
      </c>
      <c r="L2060" s="3" t="s">
        <v>146</v>
      </c>
      <c r="M2060" s="11" t="str">
        <f>IF(ISNA(VLOOKUP(A2060,Experiment!$B$2:$E$140,4,FALSE)),"",VLOOKUP(A2060,Experiment!$B$2:$E$140,4,FALSE))</f>
        <v/>
      </c>
      <c r="N2060" s="3" t="s">
        <v>53</v>
      </c>
      <c r="O2060" s="3" t="s">
        <v>53</v>
      </c>
      <c r="P2060" s="3" t="s">
        <v>3609</v>
      </c>
      <c r="Q2060" s="3" t="s">
        <v>61</v>
      </c>
      <c r="R2060" s="3" t="s">
        <v>167</v>
      </c>
    </row>
    <row r="2061" spans="1:18" x14ac:dyDescent="0.25">
      <c r="A2061" s="3" t="s">
        <v>567</v>
      </c>
      <c r="B2061" s="3">
        <v>2173</v>
      </c>
      <c r="C2061" s="15" t="e">
        <f>VLOOKUP($B2061,Patient!$A$2:$I$2017,2,FALSE)</f>
        <v>#N/A</v>
      </c>
      <c r="D2061" s="15" t="e">
        <f>VLOOKUP($B2061,Patient!$A$2:$I$2017,3,FALSE)</f>
        <v>#N/A</v>
      </c>
      <c r="E2061" s="15" t="e">
        <f>VLOOKUP($B2061,Patient!$A$2:$I$2017,4,FALSE)</f>
        <v>#N/A</v>
      </c>
      <c r="F2061" s="15" t="e">
        <f>VLOOKUP($B2061,Patient!$A$2:$I$2017,5,FALSE)</f>
        <v>#N/A</v>
      </c>
      <c r="G2061" s="15" t="e">
        <f>VLOOKUP($B2061,Patient!$A$2:$I$2017,6,FALSE)</f>
        <v>#N/A</v>
      </c>
      <c r="H2061" s="15" t="e">
        <f>VLOOKUP($B2061,Patient!$A$2:$I$2017,7,FALSE)</f>
        <v>#N/A</v>
      </c>
      <c r="I2061" s="15" t="e">
        <f>VLOOKUP($B2061,Patient!$A$2:$I$2017,8,FALSE)</f>
        <v>#N/A</v>
      </c>
      <c r="J2061" s="15" t="e">
        <f>VLOOKUP($B2061,Patient!$A$2:$I$2017,9,FALSE)</f>
        <v>#N/A</v>
      </c>
      <c r="K2061" s="5">
        <v>71</v>
      </c>
      <c r="L2061" s="3" t="s">
        <v>568</v>
      </c>
      <c r="M2061" s="11" t="str">
        <f>IF(ISNA(VLOOKUP(A2061,Experiment!$B$2:$E$140,4,FALSE)),"",VLOOKUP(A2061,Experiment!$B$2:$E$140,4,FALSE))</f>
        <v/>
      </c>
      <c r="N2061" s="3" t="s">
        <v>53</v>
      </c>
      <c r="O2061" s="3" t="s">
        <v>53</v>
      </c>
      <c r="P2061" s="3" t="s">
        <v>565</v>
      </c>
      <c r="Q2061" s="3" t="s">
        <v>111</v>
      </c>
      <c r="R2061" s="3" t="s">
        <v>562</v>
      </c>
    </row>
    <row r="2062" spans="1:18" x14ac:dyDescent="0.25">
      <c r="A2062" s="3" t="s">
        <v>6805</v>
      </c>
      <c r="B2062" s="3">
        <v>2170</v>
      </c>
      <c r="C2062" s="15" t="e">
        <f>VLOOKUP($B2062,Patient!$A$2:$I$2017,2,FALSE)</f>
        <v>#N/A</v>
      </c>
      <c r="D2062" s="15" t="e">
        <f>VLOOKUP($B2062,Patient!$A$2:$I$2017,3,FALSE)</f>
        <v>#N/A</v>
      </c>
      <c r="E2062" s="15" t="e">
        <f>VLOOKUP($B2062,Patient!$A$2:$I$2017,4,FALSE)</f>
        <v>#N/A</v>
      </c>
      <c r="F2062" s="15" t="e">
        <f>VLOOKUP($B2062,Patient!$A$2:$I$2017,5,FALSE)</f>
        <v>#N/A</v>
      </c>
      <c r="G2062" s="15" t="e">
        <f>VLOOKUP($B2062,Patient!$A$2:$I$2017,6,FALSE)</f>
        <v>#N/A</v>
      </c>
      <c r="H2062" s="15" t="e">
        <f>VLOOKUP($B2062,Patient!$A$2:$I$2017,7,FALSE)</f>
        <v>#N/A</v>
      </c>
      <c r="I2062" s="15" t="e">
        <f>VLOOKUP($B2062,Patient!$A$2:$I$2017,8,FALSE)</f>
        <v>#N/A</v>
      </c>
      <c r="J2062" s="15" t="e">
        <f>VLOOKUP($B2062,Patient!$A$2:$I$2017,9,FALSE)</f>
        <v>#N/A</v>
      </c>
      <c r="K2062" s="5">
        <v>1239</v>
      </c>
      <c r="L2062" s="3" t="s">
        <v>74</v>
      </c>
      <c r="M2062" s="11" t="str">
        <f>IF(ISNA(VLOOKUP(A2062,Experiment!$B$2:$E$140,4,FALSE)),"",VLOOKUP(A2062,Experiment!$B$2:$E$140,4,FALSE))</f>
        <v/>
      </c>
      <c r="N2062" s="3" t="s">
        <v>53</v>
      </c>
      <c r="O2062" s="3" t="s">
        <v>53</v>
      </c>
      <c r="P2062" s="3" t="s">
        <v>565</v>
      </c>
      <c r="Q2062" s="3" t="s">
        <v>485</v>
      </c>
      <c r="R2062" s="3" t="s">
        <v>2452</v>
      </c>
    </row>
    <row r="2063" spans="1:18" x14ac:dyDescent="0.25">
      <c r="A2063" s="3" t="s">
        <v>6808</v>
      </c>
      <c r="B2063" s="3">
        <v>2172</v>
      </c>
      <c r="C2063" s="15" t="e">
        <f>VLOOKUP($B2063,Patient!$A$2:$I$2017,2,FALSE)</f>
        <v>#N/A</v>
      </c>
      <c r="D2063" s="15" t="e">
        <f>VLOOKUP($B2063,Patient!$A$2:$I$2017,3,FALSE)</f>
        <v>#N/A</v>
      </c>
      <c r="E2063" s="15" t="e">
        <f>VLOOKUP($B2063,Patient!$A$2:$I$2017,4,FALSE)</f>
        <v>#N/A</v>
      </c>
      <c r="F2063" s="15" t="e">
        <f>VLOOKUP($B2063,Patient!$A$2:$I$2017,5,FALSE)</f>
        <v>#N/A</v>
      </c>
      <c r="G2063" s="15" t="e">
        <f>VLOOKUP($B2063,Patient!$A$2:$I$2017,6,FALSE)</f>
        <v>#N/A</v>
      </c>
      <c r="H2063" s="15" t="e">
        <f>VLOOKUP($B2063,Patient!$A$2:$I$2017,7,FALSE)</f>
        <v>#N/A</v>
      </c>
      <c r="I2063" s="15" t="e">
        <f>VLOOKUP($B2063,Patient!$A$2:$I$2017,8,FALSE)</f>
        <v>#N/A</v>
      </c>
      <c r="J2063" s="15" t="e">
        <f>VLOOKUP($B2063,Patient!$A$2:$I$2017,9,FALSE)</f>
        <v>#N/A</v>
      </c>
      <c r="K2063" s="5">
        <v>1239</v>
      </c>
      <c r="L2063" s="3" t="s">
        <v>74</v>
      </c>
      <c r="M2063" s="11" t="str">
        <f>IF(ISNA(VLOOKUP(A2063,Experiment!$B$2:$E$140,4,FALSE)),"",VLOOKUP(A2063,Experiment!$B$2:$E$140,4,FALSE))</f>
        <v/>
      </c>
      <c r="N2063" s="3" t="s">
        <v>6806</v>
      </c>
      <c r="O2063" s="3" t="s">
        <v>434</v>
      </c>
      <c r="P2063" s="3" t="s">
        <v>565</v>
      </c>
      <c r="Q2063" s="3" t="s">
        <v>485</v>
      </c>
      <c r="R2063" s="3" t="s">
        <v>2452</v>
      </c>
    </row>
    <row r="2064" spans="1:18" x14ac:dyDescent="0.25">
      <c r="A2064" s="3" t="s">
        <v>7928</v>
      </c>
      <c r="B2064" s="3">
        <v>2174</v>
      </c>
      <c r="C2064" s="15" t="e">
        <f>VLOOKUP($B2064,Patient!$A$2:$I$2017,2,FALSE)</f>
        <v>#N/A</v>
      </c>
      <c r="D2064" s="15" t="e">
        <f>VLOOKUP($B2064,Patient!$A$2:$I$2017,3,FALSE)</f>
        <v>#N/A</v>
      </c>
      <c r="E2064" s="15" t="e">
        <f>VLOOKUP($B2064,Patient!$A$2:$I$2017,4,FALSE)</f>
        <v>#N/A</v>
      </c>
      <c r="F2064" s="15" t="e">
        <f>VLOOKUP($B2064,Patient!$A$2:$I$2017,5,FALSE)</f>
        <v>#N/A</v>
      </c>
      <c r="G2064" s="15" t="e">
        <f>VLOOKUP($B2064,Patient!$A$2:$I$2017,6,FALSE)</f>
        <v>#N/A</v>
      </c>
      <c r="H2064" s="15" t="e">
        <f>VLOOKUP($B2064,Patient!$A$2:$I$2017,7,FALSE)</f>
        <v>#N/A</v>
      </c>
      <c r="I2064" s="15" t="e">
        <f>VLOOKUP($B2064,Patient!$A$2:$I$2017,8,FALSE)</f>
        <v>#N/A</v>
      </c>
      <c r="J2064" s="15" t="e">
        <f>VLOOKUP($B2064,Patient!$A$2:$I$2017,9,FALSE)</f>
        <v>#N/A</v>
      </c>
      <c r="K2064" s="5">
        <v>1509</v>
      </c>
      <c r="L2064" s="3" t="s">
        <v>146</v>
      </c>
      <c r="M2064" s="11" t="str">
        <f>IF(ISNA(VLOOKUP(A2064,Experiment!$B$2:$E$140,4,FALSE)),"",VLOOKUP(A2064,Experiment!$B$2:$E$140,4,FALSE))</f>
        <v/>
      </c>
      <c r="N2064" s="3" t="s">
        <v>53</v>
      </c>
      <c r="O2064" s="3" t="s">
        <v>53</v>
      </c>
      <c r="P2064" s="3" t="s">
        <v>6807</v>
      </c>
      <c r="Q2064" s="3" t="s">
        <v>485</v>
      </c>
      <c r="R2064" s="3" t="s">
        <v>2452</v>
      </c>
    </row>
    <row r="2065" spans="1:18" x14ac:dyDescent="0.25">
      <c r="A2065" s="3" t="s">
        <v>7931</v>
      </c>
      <c r="B2065" s="3">
        <v>2175</v>
      </c>
      <c r="C2065" s="15" t="e">
        <f>VLOOKUP($B2065,Patient!$A$2:$I$2017,2,FALSE)</f>
        <v>#N/A</v>
      </c>
      <c r="D2065" s="15" t="e">
        <f>VLOOKUP($B2065,Patient!$A$2:$I$2017,3,FALSE)</f>
        <v>#N/A</v>
      </c>
      <c r="E2065" s="15" t="e">
        <f>VLOOKUP($B2065,Patient!$A$2:$I$2017,4,FALSE)</f>
        <v>#N/A</v>
      </c>
      <c r="F2065" s="15" t="e">
        <f>VLOOKUP($B2065,Patient!$A$2:$I$2017,5,FALSE)</f>
        <v>#N/A</v>
      </c>
      <c r="G2065" s="15" t="e">
        <f>VLOOKUP($B2065,Patient!$A$2:$I$2017,6,FALSE)</f>
        <v>#N/A</v>
      </c>
      <c r="H2065" s="15" t="e">
        <f>VLOOKUP($B2065,Patient!$A$2:$I$2017,7,FALSE)</f>
        <v>#N/A</v>
      </c>
      <c r="I2065" s="15" t="e">
        <f>VLOOKUP($B2065,Patient!$A$2:$I$2017,8,FALSE)</f>
        <v>#N/A</v>
      </c>
      <c r="J2065" s="15" t="e">
        <f>VLOOKUP($B2065,Patient!$A$2:$I$2017,9,FALSE)</f>
        <v>#N/A</v>
      </c>
      <c r="K2065" s="5">
        <v>1509</v>
      </c>
      <c r="L2065" s="3" t="s">
        <v>74</v>
      </c>
      <c r="M2065" s="11" t="str">
        <f>IF(ISNA(VLOOKUP(A2065,Experiment!$B$2:$E$140,4,FALSE)),"",VLOOKUP(A2065,Experiment!$B$2:$E$140,4,FALSE))</f>
        <v/>
      </c>
      <c r="N2065" s="3" t="s">
        <v>7929</v>
      </c>
      <c r="O2065" s="3" t="s">
        <v>3226</v>
      </c>
      <c r="P2065" s="3" t="s">
        <v>6807</v>
      </c>
      <c r="Q2065" s="3" t="s">
        <v>485</v>
      </c>
      <c r="R2065" s="3" t="s">
        <v>2452</v>
      </c>
    </row>
    <row r="2066" spans="1:18" x14ac:dyDescent="0.25">
      <c r="A2066" s="3" t="s">
        <v>7933</v>
      </c>
      <c r="B2066" s="3">
        <v>2176</v>
      </c>
      <c r="C2066" s="15" t="e">
        <f>VLOOKUP($B2066,Patient!$A$2:$I$2017,2,FALSE)</f>
        <v>#N/A</v>
      </c>
      <c r="D2066" s="15" t="e">
        <f>VLOOKUP($B2066,Patient!$A$2:$I$2017,3,FALSE)</f>
        <v>#N/A</v>
      </c>
      <c r="E2066" s="15" t="e">
        <f>VLOOKUP($B2066,Patient!$A$2:$I$2017,4,FALSE)</f>
        <v>#N/A</v>
      </c>
      <c r="F2066" s="15" t="e">
        <f>VLOOKUP($B2066,Patient!$A$2:$I$2017,5,FALSE)</f>
        <v>#N/A</v>
      </c>
      <c r="G2066" s="15" t="e">
        <f>VLOOKUP($B2066,Patient!$A$2:$I$2017,6,FALSE)</f>
        <v>#N/A</v>
      </c>
      <c r="H2066" s="15" t="e">
        <f>VLOOKUP($B2066,Patient!$A$2:$I$2017,7,FALSE)</f>
        <v>#N/A</v>
      </c>
      <c r="I2066" s="15" t="e">
        <f>VLOOKUP($B2066,Patient!$A$2:$I$2017,8,FALSE)</f>
        <v>#N/A</v>
      </c>
      <c r="J2066" s="15" t="e">
        <f>VLOOKUP($B2066,Patient!$A$2:$I$2017,9,FALSE)</f>
        <v>#N/A</v>
      </c>
      <c r="K2066" s="5">
        <v>1509</v>
      </c>
      <c r="L2066" s="3" t="s">
        <v>93</v>
      </c>
      <c r="M2066" s="11" t="str">
        <f>IF(ISNA(VLOOKUP(A2066,Experiment!$B$2:$E$140,4,FALSE)),"",VLOOKUP(A2066,Experiment!$B$2:$E$140,4,FALSE))</f>
        <v/>
      </c>
      <c r="N2066" s="3" t="s">
        <v>3728</v>
      </c>
      <c r="O2066" s="3" t="s">
        <v>291</v>
      </c>
      <c r="P2066" s="3" t="s">
        <v>6807</v>
      </c>
      <c r="Q2066" s="3" t="s">
        <v>485</v>
      </c>
      <c r="R2066" s="3" t="s">
        <v>2452</v>
      </c>
    </row>
    <row r="2067" spans="1:18" x14ac:dyDescent="0.25">
      <c r="A2067" s="3" t="s">
        <v>7935</v>
      </c>
      <c r="B2067" s="3">
        <v>2177</v>
      </c>
      <c r="C2067" s="15" t="e">
        <f>VLOOKUP($B2067,Patient!$A$2:$I$2017,2,FALSE)</f>
        <v>#N/A</v>
      </c>
      <c r="D2067" s="15" t="e">
        <f>VLOOKUP($B2067,Patient!$A$2:$I$2017,3,FALSE)</f>
        <v>#N/A</v>
      </c>
      <c r="E2067" s="15" t="e">
        <f>VLOOKUP($B2067,Patient!$A$2:$I$2017,4,FALSE)</f>
        <v>#N/A</v>
      </c>
      <c r="F2067" s="15" t="e">
        <f>VLOOKUP($B2067,Patient!$A$2:$I$2017,5,FALSE)</f>
        <v>#N/A</v>
      </c>
      <c r="G2067" s="15" t="e">
        <f>VLOOKUP($B2067,Patient!$A$2:$I$2017,6,FALSE)</f>
        <v>#N/A</v>
      </c>
      <c r="H2067" s="15" t="e">
        <f>VLOOKUP($B2067,Patient!$A$2:$I$2017,7,FALSE)</f>
        <v>#N/A</v>
      </c>
      <c r="I2067" s="15" t="e">
        <f>VLOOKUP($B2067,Patient!$A$2:$I$2017,8,FALSE)</f>
        <v>#N/A</v>
      </c>
      <c r="J2067" s="15" t="e">
        <f>VLOOKUP($B2067,Patient!$A$2:$I$2017,9,FALSE)</f>
        <v>#N/A</v>
      </c>
      <c r="K2067" s="5">
        <v>1509</v>
      </c>
      <c r="L2067" s="3" t="s">
        <v>93</v>
      </c>
      <c r="M2067" s="11" t="str">
        <f>IF(ISNA(VLOOKUP(A2067,Experiment!$B$2:$E$140,4,FALSE)),"",VLOOKUP(A2067,Experiment!$B$2:$E$140,4,FALSE))</f>
        <v/>
      </c>
      <c r="N2067" s="3" t="s">
        <v>4195</v>
      </c>
      <c r="O2067" s="3" t="s">
        <v>785</v>
      </c>
      <c r="P2067" s="3" t="s">
        <v>6807</v>
      </c>
      <c r="Q2067" s="3" t="s">
        <v>485</v>
      </c>
      <c r="R2067" s="3" t="s">
        <v>2452</v>
      </c>
    </row>
    <row r="2068" spans="1:18" x14ac:dyDescent="0.25">
      <c r="A2068" s="3" t="s">
        <v>7939</v>
      </c>
      <c r="B2068" s="3">
        <v>2178</v>
      </c>
      <c r="C2068" s="15" t="e">
        <f>VLOOKUP($B2068,Patient!$A$2:$I$2017,2,FALSE)</f>
        <v>#N/A</v>
      </c>
      <c r="D2068" s="15" t="e">
        <f>VLOOKUP($B2068,Patient!$A$2:$I$2017,3,FALSE)</f>
        <v>#N/A</v>
      </c>
      <c r="E2068" s="15" t="e">
        <f>VLOOKUP($B2068,Patient!$A$2:$I$2017,4,FALSE)</f>
        <v>#N/A</v>
      </c>
      <c r="F2068" s="15" t="e">
        <f>VLOOKUP($B2068,Patient!$A$2:$I$2017,5,FALSE)</f>
        <v>#N/A</v>
      </c>
      <c r="G2068" s="15" t="e">
        <f>VLOOKUP($B2068,Patient!$A$2:$I$2017,6,FALSE)</f>
        <v>#N/A</v>
      </c>
      <c r="H2068" s="15" t="e">
        <f>VLOOKUP($B2068,Patient!$A$2:$I$2017,7,FALSE)</f>
        <v>#N/A</v>
      </c>
      <c r="I2068" s="15" t="e">
        <f>VLOOKUP($B2068,Patient!$A$2:$I$2017,8,FALSE)</f>
        <v>#N/A</v>
      </c>
      <c r="J2068" s="15" t="e">
        <f>VLOOKUP($B2068,Patient!$A$2:$I$2017,9,FALSE)</f>
        <v>#N/A</v>
      </c>
      <c r="K2068" s="5">
        <v>1510</v>
      </c>
      <c r="L2068" s="3" t="s">
        <v>146</v>
      </c>
      <c r="M2068" s="11" t="str">
        <f>IF(ISNA(VLOOKUP(A2068,Experiment!$B$2:$E$140,4,FALSE)),"",VLOOKUP(A2068,Experiment!$B$2:$E$140,4,FALSE))</f>
        <v/>
      </c>
      <c r="N2068" s="3" t="s">
        <v>53</v>
      </c>
      <c r="O2068" s="3" t="s">
        <v>53</v>
      </c>
      <c r="P2068" s="3" t="s">
        <v>7938</v>
      </c>
      <c r="Q2068" s="3" t="s">
        <v>61</v>
      </c>
      <c r="R2068" s="3" t="s">
        <v>372</v>
      </c>
    </row>
    <row r="2069" spans="1:18" x14ac:dyDescent="0.25">
      <c r="A2069" s="3" t="s">
        <v>7940</v>
      </c>
      <c r="B2069" s="3">
        <v>2179</v>
      </c>
      <c r="C2069" s="15" t="e">
        <f>VLOOKUP($B2069,Patient!$A$2:$I$2017,2,FALSE)</f>
        <v>#N/A</v>
      </c>
      <c r="D2069" s="15" t="e">
        <f>VLOOKUP($B2069,Patient!$A$2:$I$2017,3,FALSE)</f>
        <v>#N/A</v>
      </c>
      <c r="E2069" s="15" t="e">
        <f>VLOOKUP($B2069,Patient!$A$2:$I$2017,4,FALSE)</f>
        <v>#N/A</v>
      </c>
      <c r="F2069" s="15" t="e">
        <f>VLOOKUP($B2069,Patient!$A$2:$I$2017,5,FALSE)</f>
        <v>#N/A</v>
      </c>
      <c r="G2069" s="15" t="e">
        <f>VLOOKUP($B2069,Patient!$A$2:$I$2017,6,FALSE)</f>
        <v>#N/A</v>
      </c>
      <c r="H2069" s="15" t="e">
        <f>VLOOKUP($B2069,Patient!$A$2:$I$2017,7,FALSE)</f>
        <v>#N/A</v>
      </c>
      <c r="I2069" s="15" t="e">
        <f>VLOOKUP($B2069,Patient!$A$2:$I$2017,8,FALSE)</f>
        <v>#N/A</v>
      </c>
      <c r="J2069" s="15" t="e">
        <f>VLOOKUP($B2069,Patient!$A$2:$I$2017,9,FALSE)</f>
        <v>#N/A</v>
      </c>
      <c r="K2069" s="5">
        <v>1510</v>
      </c>
      <c r="L2069" s="3" t="s">
        <v>93</v>
      </c>
      <c r="M2069" s="11" t="str">
        <f>IF(ISNA(VLOOKUP(A2069,Experiment!$B$2:$E$140,4,FALSE)),"",VLOOKUP(A2069,Experiment!$B$2:$E$140,4,FALSE))</f>
        <v/>
      </c>
      <c r="N2069" s="3" t="s">
        <v>1776</v>
      </c>
      <c r="O2069" s="3" t="s">
        <v>53</v>
      </c>
      <c r="P2069" s="3" t="s">
        <v>7938</v>
      </c>
      <c r="Q2069" s="3" t="s">
        <v>61</v>
      </c>
      <c r="R2069" s="3" t="s">
        <v>372</v>
      </c>
    </row>
    <row r="2070" spans="1:18" x14ac:dyDescent="0.25">
      <c r="A2070" s="3" t="s">
        <v>573</v>
      </c>
      <c r="B2070" s="3">
        <v>2180</v>
      </c>
      <c r="C2070" s="15" t="e">
        <f>VLOOKUP($B2070,Patient!$A$2:$I$2017,2,FALSE)</f>
        <v>#N/A</v>
      </c>
      <c r="D2070" s="15" t="e">
        <f>VLOOKUP($B2070,Patient!$A$2:$I$2017,3,FALSE)</f>
        <v>#N/A</v>
      </c>
      <c r="E2070" s="15" t="e">
        <f>VLOOKUP($B2070,Patient!$A$2:$I$2017,4,FALSE)</f>
        <v>#N/A</v>
      </c>
      <c r="F2070" s="15" t="e">
        <f>VLOOKUP($B2070,Patient!$A$2:$I$2017,5,FALSE)</f>
        <v>#N/A</v>
      </c>
      <c r="G2070" s="15" t="e">
        <f>VLOOKUP($B2070,Patient!$A$2:$I$2017,6,FALSE)</f>
        <v>#N/A</v>
      </c>
      <c r="H2070" s="15" t="e">
        <f>VLOOKUP($B2070,Patient!$A$2:$I$2017,7,FALSE)</f>
        <v>#N/A</v>
      </c>
      <c r="I2070" s="15" t="e">
        <f>VLOOKUP($B2070,Patient!$A$2:$I$2017,8,FALSE)</f>
        <v>#N/A</v>
      </c>
      <c r="J2070" s="15" t="e">
        <f>VLOOKUP($B2070,Patient!$A$2:$I$2017,9,FALSE)</f>
        <v>#N/A</v>
      </c>
      <c r="K2070" s="5">
        <v>71</v>
      </c>
      <c r="L2070" s="3" t="s">
        <v>93</v>
      </c>
      <c r="M2070" s="11" t="str">
        <f>IF(ISNA(VLOOKUP(A2070,Experiment!$B$2:$E$140,4,FALSE)),"",VLOOKUP(A2070,Experiment!$B$2:$E$140,4,FALSE))</f>
        <v/>
      </c>
      <c r="N2070" s="3" t="s">
        <v>569</v>
      </c>
      <c r="O2070" s="3" t="s">
        <v>53</v>
      </c>
      <c r="P2070" s="3" t="s">
        <v>571</v>
      </c>
      <c r="Q2070" s="3" t="s">
        <v>111</v>
      </c>
      <c r="R2070" s="3" t="s">
        <v>562</v>
      </c>
    </row>
    <row r="2071" spans="1:18" x14ac:dyDescent="0.25">
      <c r="A2071" s="3" t="s">
        <v>7941</v>
      </c>
      <c r="B2071" s="3">
        <v>2181</v>
      </c>
      <c r="C2071" s="15" t="e">
        <f>VLOOKUP($B2071,Patient!$A$2:$I$2017,2,FALSE)</f>
        <v>#N/A</v>
      </c>
      <c r="D2071" s="15" t="e">
        <f>VLOOKUP($B2071,Patient!$A$2:$I$2017,3,FALSE)</f>
        <v>#N/A</v>
      </c>
      <c r="E2071" s="15" t="e">
        <f>VLOOKUP($B2071,Patient!$A$2:$I$2017,4,FALSE)</f>
        <v>#N/A</v>
      </c>
      <c r="F2071" s="15" t="e">
        <f>VLOOKUP($B2071,Patient!$A$2:$I$2017,5,FALSE)</f>
        <v>#N/A</v>
      </c>
      <c r="G2071" s="15" t="e">
        <f>VLOOKUP($B2071,Patient!$A$2:$I$2017,6,FALSE)</f>
        <v>#N/A</v>
      </c>
      <c r="H2071" s="15" t="e">
        <f>VLOOKUP($B2071,Patient!$A$2:$I$2017,7,FALSE)</f>
        <v>#N/A</v>
      </c>
      <c r="I2071" s="15" t="e">
        <f>VLOOKUP($B2071,Patient!$A$2:$I$2017,8,FALSE)</f>
        <v>#N/A</v>
      </c>
      <c r="J2071" s="15" t="e">
        <f>VLOOKUP($B2071,Patient!$A$2:$I$2017,9,FALSE)</f>
        <v>#N/A</v>
      </c>
      <c r="K2071" s="5">
        <v>1510</v>
      </c>
      <c r="L2071" s="3" t="s">
        <v>74</v>
      </c>
      <c r="M2071" s="11" t="str">
        <f>IF(ISNA(VLOOKUP(A2071,Experiment!$B$2:$E$140,4,FALSE)),"",VLOOKUP(A2071,Experiment!$B$2:$E$140,4,FALSE))</f>
        <v/>
      </c>
      <c r="N2071" s="3" t="s">
        <v>53</v>
      </c>
      <c r="O2071" s="3" t="s">
        <v>53</v>
      </c>
      <c r="P2071" s="3" t="s">
        <v>571</v>
      </c>
      <c r="Q2071" s="3" t="s">
        <v>61</v>
      </c>
      <c r="R2071" s="3" t="s">
        <v>372</v>
      </c>
    </row>
    <row r="2072" spans="1:18" x14ac:dyDescent="0.25">
      <c r="A2072" s="3" t="s">
        <v>3949</v>
      </c>
      <c r="B2072" s="3">
        <v>2182</v>
      </c>
      <c r="C2072" s="15" t="e">
        <f>VLOOKUP($B2072,Patient!$A$2:$I$2017,2,FALSE)</f>
        <v>#N/A</v>
      </c>
      <c r="D2072" s="15" t="e">
        <f>VLOOKUP($B2072,Patient!$A$2:$I$2017,3,FALSE)</f>
        <v>#N/A</v>
      </c>
      <c r="E2072" s="15" t="e">
        <f>VLOOKUP($B2072,Patient!$A$2:$I$2017,4,FALSE)</f>
        <v>#N/A</v>
      </c>
      <c r="F2072" s="15" t="e">
        <f>VLOOKUP($B2072,Patient!$A$2:$I$2017,5,FALSE)</f>
        <v>#N/A</v>
      </c>
      <c r="G2072" s="15" t="e">
        <f>VLOOKUP($B2072,Patient!$A$2:$I$2017,6,FALSE)</f>
        <v>#N/A</v>
      </c>
      <c r="H2072" s="15" t="e">
        <f>VLOOKUP($B2072,Patient!$A$2:$I$2017,7,FALSE)</f>
        <v>#N/A</v>
      </c>
      <c r="I2072" s="15" t="e">
        <f>VLOOKUP($B2072,Patient!$A$2:$I$2017,8,FALSE)</f>
        <v>#N/A</v>
      </c>
      <c r="J2072" s="15" t="e">
        <f>VLOOKUP($B2072,Patient!$A$2:$I$2017,9,FALSE)</f>
        <v>#N/A</v>
      </c>
      <c r="K2072" s="5">
        <v>714</v>
      </c>
      <c r="L2072" s="3" t="s">
        <v>74</v>
      </c>
      <c r="M2072" s="11" t="str">
        <f>IF(ISNA(VLOOKUP(A2072,Experiment!$B$2:$E$140,4,FALSE)),"",VLOOKUP(A2072,Experiment!$B$2:$E$140,4,FALSE))</f>
        <v/>
      </c>
      <c r="N2072" s="3" t="s">
        <v>3947</v>
      </c>
      <c r="O2072" s="3" t="s">
        <v>439</v>
      </c>
      <c r="P2072" s="3" t="s">
        <v>571</v>
      </c>
      <c r="Q2072" s="3" t="s">
        <v>485</v>
      </c>
      <c r="R2072" s="3" t="s">
        <v>2452</v>
      </c>
    </row>
    <row r="2073" spans="1:18" x14ac:dyDescent="0.25">
      <c r="A2073" s="3" t="s">
        <v>7950</v>
      </c>
      <c r="B2073" s="3">
        <v>2184</v>
      </c>
      <c r="C2073" s="15" t="e">
        <f>VLOOKUP($B2073,Patient!$A$2:$I$2017,2,FALSE)</f>
        <v>#N/A</v>
      </c>
      <c r="D2073" s="15" t="e">
        <f>VLOOKUP($B2073,Patient!$A$2:$I$2017,3,FALSE)</f>
        <v>#N/A</v>
      </c>
      <c r="E2073" s="15" t="e">
        <f>VLOOKUP($B2073,Patient!$A$2:$I$2017,4,FALSE)</f>
        <v>#N/A</v>
      </c>
      <c r="F2073" s="15" t="e">
        <f>VLOOKUP($B2073,Patient!$A$2:$I$2017,5,FALSE)</f>
        <v>#N/A</v>
      </c>
      <c r="G2073" s="15" t="e">
        <f>VLOOKUP($B2073,Patient!$A$2:$I$2017,6,FALSE)</f>
        <v>#N/A</v>
      </c>
      <c r="H2073" s="15" t="e">
        <f>VLOOKUP($B2073,Patient!$A$2:$I$2017,7,FALSE)</f>
        <v>#N/A</v>
      </c>
      <c r="I2073" s="15" t="e">
        <f>VLOOKUP($B2073,Patient!$A$2:$I$2017,8,FALSE)</f>
        <v>#N/A</v>
      </c>
      <c r="J2073" s="15" t="e">
        <f>VLOOKUP($B2073,Patient!$A$2:$I$2017,9,FALSE)</f>
        <v>#N/A</v>
      </c>
      <c r="K2073" s="5">
        <v>1511</v>
      </c>
      <c r="L2073" s="3" t="s">
        <v>74</v>
      </c>
      <c r="M2073" s="11" t="str">
        <f>IF(ISNA(VLOOKUP(A2073,Experiment!$B$2:$E$140,4,FALSE)),"",VLOOKUP(A2073,Experiment!$B$2:$E$140,4,FALSE))</f>
        <v/>
      </c>
      <c r="N2073" s="3" t="s">
        <v>2066</v>
      </c>
      <c r="O2073" s="3" t="s">
        <v>3359</v>
      </c>
      <c r="P2073" s="3" t="s">
        <v>571</v>
      </c>
      <c r="Q2073" s="3" t="s">
        <v>131</v>
      </c>
      <c r="R2073" s="3" t="s">
        <v>133</v>
      </c>
    </row>
    <row r="2074" spans="1:18" x14ac:dyDescent="0.25">
      <c r="A2074" s="3" t="s">
        <v>7953</v>
      </c>
      <c r="B2074" s="3">
        <v>2185</v>
      </c>
      <c r="C2074" s="15" t="e">
        <f>VLOOKUP($B2074,Patient!$A$2:$I$2017,2,FALSE)</f>
        <v>#N/A</v>
      </c>
      <c r="D2074" s="15" t="e">
        <f>VLOOKUP($B2074,Patient!$A$2:$I$2017,3,FALSE)</f>
        <v>#N/A</v>
      </c>
      <c r="E2074" s="15" t="e">
        <f>VLOOKUP($B2074,Patient!$A$2:$I$2017,4,FALSE)</f>
        <v>#N/A</v>
      </c>
      <c r="F2074" s="15" t="e">
        <f>VLOOKUP($B2074,Patient!$A$2:$I$2017,5,FALSE)</f>
        <v>#N/A</v>
      </c>
      <c r="G2074" s="15" t="e">
        <f>VLOOKUP($B2074,Patient!$A$2:$I$2017,6,FALSE)</f>
        <v>#N/A</v>
      </c>
      <c r="H2074" s="15" t="e">
        <f>VLOOKUP($B2074,Patient!$A$2:$I$2017,7,FALSE)</f>
        <v>#N/A</v>
      </c>
      <c r="I2074" s="15" t="e">
        <f>VLOOKUP($B2074,Patient!$A$2:$I$2017,8,FALSE)</f>
        <v>#N/A</v>
      </c>
      <c r="J2074" s="15" t="e">
        <f>VLOOKUP($B2074,Patient!$A$2:$I$2017,9,FALSE)</f>
        <v>#N/A</v>
      </c>
      <c r="K2074" s="5">
        <v>1512</v>
      </c>
      <c r="L2074" s="3" t="s">
        <v>74</v>
      </c>
      <c r="M2074" s="11" t="str">
        <f>IF(ISNA(VLOOKUP(A2074,Experiment!$B$2:$E$140,4,FALSE)),"",VLOOKUP(A2074,Experiment!$B$2:$E$140,4,FALSE))</f>
        <v/>
      </c>
      <c r="N2074" s="3" t="s">
        <v>7952</v>
      </c>
      <c r="O2074" s="3" t="s">
        <v>2024</v>
      </c>
      <c r="P2074" s="3" t="s">
        <v>571</v>
      </c>
      <c r="Q2074" s="3" t="s">
        <v>131</v>
      </c>
      <c r="R2074" s="3" t="s">
        <v>133</v>
      </c>
    </row>
    <row r="2075" spans="1:18" x14ac:dyDescent="0.25">
      <c r="A2075" s="3" t="s">
        <v>7955</v>
      </c>
      <c r="B2075" s="3">
        <v>2186</v>
      </c>
      <c r="C2075" s="15" t="e">
        <f>VLOOKUP($B2075,Patient!$A$2:$I$2017,2,FALSE)</f>
        <v>#N/A</v>
      </c>
      <c r="D2075" s="15" t="e">
        <f>VLOOKUP($B2075,Patient!$A$2:$I$2017,3,FALSE)</f>
        <v>#N/A</v>
      </c>
      <c r="E2075" s="15" t="e">
        <f>VLOOKUP($B2075,Patient!$A$2:$I$2017,4,FALSE)</f>
        <v>#N/A</v>
      </c>
      <c r="F2075" s="15" t="e">
        <f>VLOOKUP($B2075,Patient!$A$2:$I$2017,5,FALSE)</f>
        <v>#N/A</v>
      </c>
      <c r="G2075" s="15" t="e">
        <f>VLOOKUP($B2075,Patient!$A$2:$I$2017,6,FALSE)</f>
        <v>#N/A</v>
      </c>
      <c r="H2075" s="15" t="e">
        <f>VLOOKUP($B2075,Patient!$A$2:$I$2017,7,FALSE)</f>
        <v>#N/A</v>
      </c>
      <c r="I2075" s="15" t="e">
        <f>VLOOKUP($B2075,Patient!$A$2:$I$2017,8,FALSE)</f>
        <v>#N/A</v>
      </c>
      <c r="J2075" s="15" t="e">
        <f>VLOOKUP($B2075,Patient!$A$2:$I$2017,9,FALSE)</f>
        <v>#N/A</v>
      </c>
      <c r="K2075" s="5">
        <v>1513</v>
      </c>
      <c r="L2075" s="3" t="s">
        <v>74</v>
      </c>
      <c r="M2075" s="11" t="str">
        <f>IF(ISNA(VLOOKUP(A2075,Experiment!$B$2:$E$140,4,FALSE)),"",VLOOKUP(A2075,Experiment!$B$2:$E$140,4,FALSE))</f>
        <v/>
      </c>
      <c r="N2075" s="3" t="s">
        <v>3101</v>
      </c>
      <c r="O2075" s="3" t="s">
        <v>3381</v>
      </c>
      <c r="P2075" s="3" t="s">
        <v>571</v>
      </c>
      <c r="Q2075" s="3" t="s">
        <v>131</v>
      </c>
      <c r="R2075" s="3" t="s">
        <v>297</v>
      </c>
    </row>
    <row r="2076" spans="1:18" x14ac:dyDescent="0.25">
      <c r="A2076" s="3" t="s">
        <v>575</v>
      </c>
      <c r="B2076" s="3">
        <v>2183</v>
      </c>
      <c r="C2076" s="15" t="e">
        <f>VLOOKUP($B2076,Patient!$A$2:$I$2017,2,FALSE)</f>
        <v>#N/A</v>
      </c>
      <c r="D2076" s="15" t="e">
        <f>VLOOKUP($B2076,Patient!$A$2:$I$2017,3,FALSE)</f>
        <v>#N/A</v>
      </c>
      <c r="E2076" s="15" t="e">
        <f>VLOOKUP($B2076,Patient!$A$2:$I$2017,4,FALSE)</f>
        <v>#N/A</v>
      </c>
      <c r="F2076" s="15" t="e">
        <f>VLOOKUP($B2076,Patient!$A$2:$I$2017,5,FALSE)</f>
        <v>#N/A</v>
      </c>
      <c r="G2076" s="15" t="e">
        <f>VLOOKUP($B2076,Patient!$A$2:$I$2017,6,FALSE)</f>
        <v>#N/A</v>
      </c>
      <c r="H2076" s="15" t="e">
        <f>VLOOKUP($B2076,Patient!$A$2:$I$2017,7,FALSE)</f>
        <v>#N/A</v>
      </c>
      <c r="I2076" s="15" t="e">
        <f>VLOOKUP($B2076,Patient!$A$2:$I$2017,8,FALSE)</f>
        <v>#N/A</v>
      </c>
      <c r="J2076" s="15" t="e">
        <f>VLOOKUP($B2076,Patient!$A$2:$I$2017,9,FALSE)</f>
        <v>#N/A</v>
      </c>
      <c r="K2076" s="5">
        <v>71</v>
      </c>
      <c r="L2076" s="3" t="s">
        <v>93</v>
      </c>
      <c r="M2076" s="11" t="str">
        <f>IF(ISNA(VLOOKUP(A2076,Experiment!$B$2:$E$140,4,FALSE)),"",VLOOKUP(A2076,Experiment!$B$2:$E$140,4,FALSE))</f>
        <v/>
      </c>
      <c r="N2076" s="3" t="s">
        <v>53</v>
      </c>
      <c r="O2076" s="3" t="s">
        <v>53</v>
      </c>
      <c r="P2076" s="3" t="s">
        <v>574</v>
      </c>
      <c r="Q2076" s="3" t="s">
        <v>111</v>
      </c>
      <c r="R2076" s="3" t="s">
        <v>562</v>
      </c>
    </row>
    <row r="2077" spans="1:18" x14ac:dyDescent="0.25">
      <c r="A2077" s="3" t="s">
        <v>7958</v>
      </c>
      <c r="B2077" s="3">
        <v>2187</v>
      </c>
      <c r="C2077" s="15" t="e">
        <f>VLOOKUP($B2077,Patient!$A$2:$I$2017,2,FALSE)</f>
        <v>#N/A</v>
      </c>
      <c r="D2077" s="15" t="e">
        <f>VLOOKUP($B2077,Patient!$A$2:$I$2017,3,FALSE)</f>
        <v>#N/A</v>
      </c>
      <c r="E2077" s="15" t="e">
        <f>VLOOKUP($B2077,Patient!$A$2:$I$2017,4,FALSE)</f>
        <v>#N/A</v>
      </c>
      <c r="F2077" s="15" t="e">
        <f>VLOOKUP($B2077,Patient!$A$2:$I$2017,5,FALSE)</f>
        <v>#N/A</v>
      </c>
      <c r="G2077" s="15" t="e">
        <f>VLOOKUP($B2077,Patient!$A$2:$I$2017,6,FALSE)</f>
        <v>#N/A</v>
      </c>
      <c r="H2077" s="15" t="e">
        <f>VLOOKUP($B2077,Patient!$A$2:$I$2017,7,FALSE)</f>
        <v>#N/A</v>
      </c>
      <c r="I2077" s="15" t="e">
        <f>VLOOKUP($B2077,Patient!$A$2:$I$2017,8,FALSE)</f>
        <v>#N/A</v>
      </c>
      <c r="J2077" s="15" t="e">
        <f>VLOOKUP($B2077,Patient!$A$2:$I$2017,9,FALSE)</f>
        <v>#N/A</v>
      </c>
      <c r="K2077" s="5">
        <v>1515</v>
      </c>
      <c r="L2077" s="3" t="s">
        <v>93</v>
      </c>
      <c r="M2077" s="11" t="str">
        <f>IF(ISNA(VLOOKUP(A2077,Experiment!$B$2:$E$140,4,FALSE)),"",VLOOKUP(A2077,Experiment!$B$2:$E$140,4,FALSE))</f>
        <v/>
      </c>
      <c r="N2077" s="3" t="s">
        <v>53</v>
      </c>
      <c r="O2077" s="3" t="s">
        <v>53</v>
      </c>
      <c r="P2077" s="3" t="s">
        <v>7938</v>
      </c>
      <c r="Q2077" s="3" t="s">
        <v>76</v>
      </c>
      <c r="R2077" s="3" t="s">
        <v>1826</v>
      </c>
    </row>
    <row r="2078" spans="1:18" x14ac:dyDescent="0.25">
      <c r="A2078" s="3" t="s">
        <v>7960</v>
      </c>
      <c r="B2078" s="3">
        <v>2188</v>
      </c>
      <c r="C2078" s="15" t="e">
        <f>VLOOKUP($B2078,Patient!$A$2:$I$2017,2,FALSE)</f>
        <v>#N/A</v>
      </c>
      <c r="D2078" s="15" t="e">
        <f>VLOOKUP($B2078,Patient!$A$2:$I$2017,3,FALSE)</f>
        <v>#N/A</v>
      </c>
      <c r="E2078" s="15" t="e">
        <f>VLOOKUP($B2078,Patient!$A$2:$I$2017,4,FALSE)</f>
        <v>#N/A</v>
      </c>
      <c r="F2078" s="15" t="e">
        <f>VLOOKUP($B2078,Patient!$A$2:$I$2017,5,FALSE)</f>
        <v>#N/A</v>
      </c>
      <c r="G2078" s="15" t="e">
        <f>VLOOKUP($B2078,Patient!$A$2:$I$2017,6,FALSE)</f>
        <v>#N/A</v>
      </c>
      <c r="H2078" s="15" t="e">
        <f>VLOOKUP($B2078,Patient!$A$2:$I$2017,7,FALSE)</f>
        <v>#N/A</v>
      </c>
      <c r="I2078" s="15" t="e">
        <f>VLOOKUP($B2078,Patient!$A$2:$I$2017,8,FALSE)</f>
        <v>#N/A</v>
      </c>
      <c r="J2078" s="15" t="e">
        <f>VLOOKUP($B2078,Patient!$A$2:$I$2017,9,FALSE)</f>
        <v>#N/A</v>
      </c>
      <c r="K2078" s="5">
        <v>1516</v>
      </c>
      <c r="L2078" s="3" t="s">
        <v>93</v>
      </c>
      <c r="M2078" s="11" t="str">
        <f>IF(ISNA(VLOOKUP(A2078,Experiment!$B$2:$E$140,4,FALSE)),"",VLOOKUP(A2078,Experiment!$B$2:$E$140,4,FALSE))</f>
        <v/>
      </c>
      <c r="N2078" s="3" t="s">
        <v>2174</v>
      </c>
      <c r="O2078" s="3" t="s">
        <v>6811</v>
      </c>
      <c r="P2078" s="3" t="s">
        <v>574</v>
      </c>
      <c r="Q2078" s="3" t="s">
        <v>61</v>
      </c>
      <c r="R2078" s="3" t="s">
        <v>333</v>
      </c>
    </row>
    <row r="2079" spans="1:18" x14ac:dyDescent="0.25">
      <c r="A2079" s="3" t="s">
        <v>7962</v>
      </c>
      <c r="B2079" s="3">
        <v>2189</v>
      </c>
      <c r="C2079" s="15" t="e">
        <f>VLOOKUP($B2079,Patient!$A$2:$I$2017,2,FALSE)</f>
        <v>#N/A</v>
      </c>
      <c r="D2079" s="15" t="e">
        <f>VLOOKUP($B2079,Patient!$A$2:$I$2017,3,FALSE)</f>
        <v>#N/A</v>
      </c>
      <c r="E2079" s="15" t="e">
        <f>VLOOKUP($B2079,Patient!$A$2:$I$2017,4,FALSE)</f>
        <v>#N/A</v>
      </c>
      <c r="F2079" s="15" t="e">
        <f>VLOOKUP($B2079,Patient!$A$2:$I$2017,5,FALSE)</f>
        <v>#N/A</v>
      </c>
      <c r="G2079" s="15" t="e">
        <f>VLOOKUP($B2079,Patient!$A$2:$I$2017,6,FALSE)</f>
        <v>#N/A</v>
      </c>
      <c r="H2079" s="15" t="e">
        <f>VLOOKUP($B2079,Patient!$A$2:$I$2017,7,FALSE)</f>
        <v>#N/A</v>
      </c>
      <c r="I2079" s="15" t="e">
        <f>VLOOKUP($B2079,Patient!$A$2:$I$2017,8,FALSE)</f>
        <v>#N/A</v>
      </c>
      <c r="J2079" s="15" t="e">
        <f>VLOOKUP($B2079,Patient!$A$2:$I$2017,9,FALSE)</f>
        <v>#N/A</v>
      </c>
      <c r="K2079" s="5">
        <v>1516</v>
      </c>
      <c r="L2079" s="3" t="s">
        <v>146</v>
      </c>
      <c r="M2079" s="11" t="str">
        <f>IF(ISNA(VLOOKUP(A2079,Experiment!$B$2:$E$140,4,FALSE)),"",VLOOKUP(A2079,Experiment!$B$2:$E$140,4,FALSE))</f>
        <v/>
      </c>
      <c r="N2079" s="3" t="s">
        <v>53</v>
      </c>
      <c r="O2079" s="3" t="s">
        <v>53</v>
      </c>
      <c r="P2079" s="3" t="s">
        <v>574</v>
      </c>
      <c r="Q2079" s="3" t="s">
        <v>61</v>
      </c>
      <c r="R2079" s="3" t="s">
        <v>333</v>
      </c>
    </row>
    <row r="2080" spans="1:18" x14ac:dyDescent="0.25">
      <c r="A2080" s="3" t="s">
        <v>7858</v>
      </c>
      <c r="B2080" s="3">
        <v>2190</v>
      </c>
      <c r="C2080" s="15" t="e">
        <f>VLOOKUP($B2080,Patient!$A$2:$I$2017,2,FALSE)</f>
        <v>#N/A</v>
      </c>
      <c r="D2080" s="15" t="e">
        <f>VLOOKUP($B2080,Patient!$A$2:$I$2017,3,FALSE)</f>
        <v>#N/A</v>
      </c>
      <c r="E2080" s="15" t="e">
        <f>VLOOKUP($B2080,Patient!$A$2:$I$2017,4,FALSE)</f>
        <v>#N/A</v>
      </c>
      <c r="F2080" s="15" t="e">
        <f>VLOOKUP($B2080,Patient!$A$2:$I$2017,5,FALSE)</f>
        <v>#N/A</v>
      </c>
      <c r="G2080" s="15" t="e">
        <f>VLOOKUP($B2080,Patient!$A$2:$I$2017,6,FALSE)</f>
        <v>#N/A</v>
      </c>
      <c r="H2080" s="15" t="e">
        <f>VLOOKUP($B2080,Patient!$A$2:$I$2017,7,FALSE)</f>
        <v>#N/A</v>
      </c>
      <c r="I2080" s="15" t="e">
        <f>VLOOKUP($B2080,Patient!$A$2:$I$2017,8,FALSE)</f>
        <v>#N/A</v>
      </c>
      <c r="J2080" s="15" t="e">
        <f>VLOOKUP($B2080,Patient!$A$2:$I$2017,9,FALSE)</f>
        <v>#N/A</v>
      </c>
      <c r="K2080" s="5">
        <v>1495</v>
      </c>
      <c r="L2080" s="3" t="s">
        <v>93</v>
      </c>
      <c r="M2080" s="11" t="str">
        <f>IF(ISNA(VLOOKUP(A2080,Experiment!$B$2:$E$140,4,FALSE)),"",VLOOKUP(A2080,Experiment!$B$2:$E$140,4,FALSE))</f>
        <v/>
      </c>
      <c r="N2080" s="3" t="s">
        <v>6018</v>
      </c>
      <c r="O2080" s="3" t="s">
        <v>7856</v>
      </c>
      <c r="P2080" s="3" t="s">
        <v>7857</v>
      </c>
      <c r="Q2080" s="3" t="s">
        <v>61</v>
      </c>
      <c r="R2080" s="3" t="s">
        <v>66</v>
      </c>
    </row>
    <row r="2081" spans="1:18" x14ac:dyDescent="0.25">
      <c r="A2081" s="3" t="s">
        <v>7966</v>
      </c>
      <c r="B2081" s="3">
        <v>2191</v>
      </c>
      <c r="C2081" s="15" t="e">
        <f>VLOOKUP($B2081,Patient!$A$2:$I$2017,2,FALSE)</f>
        <v>#N/A</v>
      </c>
      <c r="D2081" s="15" t="e">
        <f>VLOOKUP($B2081,Patient!$A$2:$I$2017,3,FALSE)</f>
        <v>#N/A</v>
      </c>
      <c r="E2081" s="15" t="e">
        <f>VLOOKUP($B2081,Patient!$A$2:$I$2017,4,FALSE)</f>
        <v>#N/A</v>
      </c>
      <c r="F2081" s="15" t="e">
        <f>VLOOKUP($B2081,Patient!$A$2:$I$2017,5,FALSE)</f>
        <v>#N/A</v>
      </c>
      <c r="G2081" s="15" t="e">
        <f>VLOOKUP($B2081,Patient!$A$2:$I$2017,6,FALSE)</f>
        <v>#N/A</v>
      </c>
      <c r="H2081" s="15" t="e">
        <f>VLOOKUP($B2081,Patient!$A$2:$I$2017,7,FALSE)</f>
        <v>#N/A</v>
      </c>
      <c r="I2081" s="15" t="e">
        <f>VLOOKUP($B2081,Patient!$A$2:$I$2017,8,FALSE)</f>
        <v>#N/A</v>
      </c>
      <c r="J2081" s="15" t="e">
        <f>VLOOKUP($B2081,Patient!$A$2:$I$2017,9,FALSE)</f>
        <v>#N/A</v>
      </c>
      <c r="K2081" s="5">
        <v>1518</v>
      </c>
      <c r="L2081" s="3" t="s">
        <v>93</v>
      </c>
      <c r="M2081" s="11" t="str">
        <f>IF(ISNA(VLOOKUP(A2081,Experiment!$B$2:$E$140,4,FALSE)),"",VLOOKUP(A2081,Experiment!$B$2:$E$140,4,FALSE))</f>
        <v/>
      </c>
      <c r="N2081" s="3" t="s">
        <v>7964</v>
      </c>
      <c r="O2081" s="3" t="s">
        <v>7965</v>
      </c>
      <c r="P2081" s="3" t="s">
        <v>7857</v>
      </c>
      <c r="Q2081" s="3" t="s">
        <v>61</v>
      </c>
      <c r="R2081" s="3" t="s">
        <v>333</v>
      </c>
    </row>
    <row r="2082" spans="1:18" x14ac:dyDescent="0.25">
      <c r="A2082" s="3" t="s">
        <v>7967</v>
      </c>
      <c r="B2082" s="3">
        <v>2192</v>
      </c>
      <c r="C2082" s="15" t="e">
        <f>VLOOKUP($B2082,Patient!$A$2:$I$2017,2,FALSE)</f>
        <v>#N/A</v>
      </c>
      <c r="D2082" s="15" t="e">
        <f>VLOOKUP($B2082,Patient!$A$2:$I$2017,3,FALSE)</f>
        <v>#N/A</v>
      </c>
      <c r="E2082" s="15" t="e">
        <f>VLOOKUP($B2082,Patient!$A$2:$I$2017,4,FALSE)</f>
        <v>#N/A</v>
      </c>
      <c r="F2082" s="15" t="e">
        <f>VLOOKUP($B2082,Patient!$A$2:$I$2017,5,FALSE)</f>
        <v>#N/A</v>
      </c>
      <c r="G2082" s="15" t="e">
        <f>VLOOKUP($B2082,Patient!$A$2:$I$2017,6,FALSE)</f>
        <v>#N/A</v>
      </c>
      <c r="H2082" s="15" t="e">
        <f>VLOOKUP($B2082,Patient!$A$2:$I$2017,7,FALSE)</f>
        <v>#N/A</v>
      </c>
      <c r="I2082" s="15" t="e">
        <f>VLOOKUP($B2082,Patient!$A$2:$I$2017,8,FALSE)</f>
        <v>#N/A</v>
      </c>
      <c r="J2082" s="15" t="e">
        <f>VLOOKUP($B2082,Patient!$A$2:$I$2017,9,FALSE)</f>
        <v>#N/A</v>
      </c>
      <c r="K2082" s="5">
        <v>1518</v>
      </c>
      <c r="L2082" s="3" t="s">
        <v>146</v>
      </c>
      <c r="M2082" s="11" t="str">
        <f>IF(ISNA(VLOOKUP(A2082,Experiment!$B$2:$E$140,4,FALSE)),"",VLOOKUP(A2082,Experiment!$B$2:$E$140,4,FALSE))</f>
        <v/>
      </c>
      <c r="N2082" s="3" t="s">
        <v>53</v>
      </c>
      <c r="O2082" s="3" t="s">
        <v>53</v>
      </c>
      <c r="P2082" s="3" t="s">
        <v>7857</v>
      </c>
      <c r="Q2082" s="3" t="s">
        <v>61</v>
      </c>
      <c r="R2082" s="3" t="s">
        <v>333</v>
      </c>
    </row>
    <row r="2083" spans="1:18" x14ac:dyDescent="0.25">
      <c r="A2083" s="3" t="s">
        <v>7969</v>
      </c>
      <c r="B2083" s="3">
        <v>2193</v>
      </c>
      <c r="C2083" s="15" t="e">
        <f>VLOOKUP($B2083,Patient!$A$2:$I$2017,2,FALSE)</f>
        <v>#N/A</v>
      </c>
      <c r="D2083" s="15" t="e">
        <f>VLOOKUP($B2083,Patient!$A$2:$I$2017,3,FALSE)</f>
        <v>#N/A</v>
      </c>
      <c r="E2083" s="15" t="e">
        <f>VLOOKUP($B2083,Patient!$A$2:$I$2017,4,FALSE)</f>
        <v>#N/A</v>
      </c>
      <c r="F2083" s="15" t="e">
        <f>VLOOKUP($B2083,Patient!$A$2:$I$2017,5,FALSE)</f>
        <v>#N/A</v>
      </c>
      <c r="G2083" s="15" t="e">
        <f>VLOOKUP($B2083,Patient!$A$2:$I$2017,6,FALSE)</f>
        <v>#N/A</v>
      </c>
      <c r="H2083" s="15" t="e">
        <f>VLOOKUP($B2083,Patient!$A$2:$I$2017,7,FALSE)</f>
        <v>#N/A</v>
      </c>
      <c r="I2083" s="15" t="e">
        <f>VLOOKUP($B2083,Patient!$A$2:$I$2017,8,FALSE)</f>
        <v>#N/A</v>
      </c>
      <c r="J2083" s="15" t="e">
        <f>VLOOKUP($B2083,Patient!$A$2:$I$2017,9,FALSE)</f>
        <v>#N/A</v>
      </c>
      <c r="K2083" s="5">
        <v>1519</v>
      </c>
      <c r="L2083" s="3" t="s">
        <v>74</v>
      </c>
      <c r="M2083" s="11" t="str">
        <f>IF(ISNA(VLOOKUP(A2083,Experiment!$B$2:$E$140,4,FALSE)),"",VLOOKUP(A2083,Experiment!$B$2:$E$140,4,FALSE))</f>
        <v/>
      </c>
      <c r="N2083" s="3" t="s">
        <v>3674</v>
      </c>
      <c r="O2083" s="3" t="s">
        <v>7838</v>
      </c>
      <c r="P2083" s="3" t="s">
        <v>7857</v>
      </c>
      <c r="Q2083" s="3" t="s">
        <v>76</v>
      </c>
      <c r="R2083" s="3" t="s">
        <v>1826</v>
      </c>
    </row>
    <row r="2084" spans="1:18" x14ac:dyDescent="0.25">
      <c r="A2084" s="3" t="s">
        <v>7842</v>
      </c>
      <c r="B2084" s="3">
        <v>2194</v>
      </c>
      <c r="C2084" s="15" t="e">
        <f>VLOOKUP($B2084,Patient!$A$2:$I$2017,2,FALSE)</f>
        <v>#N/A</v>
      </c>
      <c r="D2084" s="15" t="e">
        <f>VLOOKUP($B2084,Patient!$A$2:$I$2017,3,FALSE)</f>
        <v>#N/A</v>
      </c>
      <c r="E2084" s="15" t="e">
        <f>VLOOKUP($B2084,Patient!$A$2:$I$2017,4,FALSE)</f>
        <v>#N/A</v>
      </c>
      <c r="F2084" s="15" t="e">
        <f>VLOOKUP($B2084,Patient!$A$2:$I$2017,5,FALSE)</f>
        <v>#N/A</v>
      </c>
      <c r="G2084" s="15" t="e">
        <f>VLOOKUP($B2084,Patient!$A$2:$I$2017,6,FALSE)</f>
        <v>#N/A</v>
      </c>
      <c r="H2084" s="15" t="e">
        <f>VLOOKUP($B2084,Patient!$A$2:$I$2017,7,FALSE)</f>
        <v>#N/A</v>
      </c>
      <c r="I2084" s="15" t="e">
        <f>VLOOKUP($B2084,Patient!$A$2:$I$2017,8,FALSE)</f>
        <v>#N/A</v>
      </c>
      <c r="J2084" s="15" t="e">
        <f>VLOOKUP($B2084,Patient!$A$2:$I$2017,9,FALSE)</f>
        <v>#N/A</v>
      </c>
      <c r="K2084" s="5">
        <v>1520</v>
      </c>
      <c r="L2084" s="3" t="s">
        <v>93</v>
      </c>
      <c r="M2084" s="11" t="str">
        <f>IF(ISNA(VLOOKUP(A2084,Experiment!$B$2:$E$140,4,FALSE)),"",VLOOKUP(A2084,Experiment!$B$2:$E$140,4,FALSE))</f>
        <v/>
      </c>
      <c r="N2084" s="3" t="s">
        <v>1052</v>
      </c>
      <c r="O2084" s="3" t="s">
        <v>5886</v>
      </c>
      <c r="P2084" s="3" t="s">
        <v>7841</v>
      </c>
      <c r="Q2084" s="3" t="s">
        <v>485</v>
      </c>
      <c r="R2084" s="3" t="s">
        <v>53</v>
      </c>
    </row>
    <row r="2085" spans="1:18" x14ac:dyDescent="0.25">
      <c r="A2085" s="3" t="s">
        <v>7843</v>
      </c>
      <c r="B2085" s="3">
        <v>2195</v>
      </c>
      <c r="C2085" s="15" t="e">
        <f>VLOOKUP($B2085,Patient!$A$2:$I$2017,2,FALSE)</f>
        <v>#N/A</v>
      </c>
      <c r="D2085" s="15" t="e">
        <f>VLOOKUP($B2085,Patient!$A$2:$I$2017,3,FALSE)</f>
        <v>#N/A</v>
      </c>
      <c r="E2085" s="15" t="e">
        <f>VLOOKUP($B2085,Patient!$A$2:$I$2017,4,FALSE)</f>
        <v>#N/A</v>
      </c>
      <c r="F2085" s="15" t="e">
        <f>VLOOKUP($B2085,Patient!$A$2:$I$2017,5,FALSE)</f>
        <v>#N/A</v>
      </c>
      <c r="G2085" s="15" t="e">
        <f>VLOOKUP($B2085,Patient!$A$2:$I$2017,6,FALSE)</f>
        <v>#N/A</v>
      </c>
      <c r="H2085" s="15" t="e">
        <f>VLOOKUP($B2085,Patient!$A$2:$I$2017,7,FALSE)</f>
        <v>#N/A</v>
      </c>
      <c r="I2085" s="15" t="e">
        <f>VLOOKUP($B2085,Patient!$A$2:$I$2017,8,FALSE)</f>
        <v>#N/A</v>
      </c>
      <c r="J2085" s="15" t="e">
        <f>VLOOKUP($B2085,Patient!$A$2:$I$2017,9,FALSE)</f>
        <v>#N/A</v>
      </c>
      <c r="K2085" s="5">
        <v>1520</v>
      </c>
      <c r="L2085" s="3" t="s">
        <v>146</v>
      </c>
      <c r="M2085" s="11" t="str">
        <f>IF(ISNA(VLOOKUP(A2085,Experiment!$B$2:$E$140,4,FALSE)),"",VLOOKUP(A2085,Experiment!$B$2:$E$140,4,FALSE))</f>
        <v/>
      </c>
      <c r="N2085" s="3" t="s">
        <v>53</v>
      </c>
      <c r="O2085" s="3" t="s">
        <v>53</v>
      </c>
      <c r="P2085" s="3" t="s">
        <v>7841</v>
      </c>
      <c r="Q2085" s="3" t="s">
        <v>485</v>
      </c>
      <c r="R2085" s="3" t="s">
        <v>53</v>
      </c>
    </row>
    <row r="2086" spans="1:18" x14ac:dyDescent="0.25">
      <c r="A2086" s="3" t="s">
        <v>7973</v>
      </c>
      <c r="B2086" s="3">
        <v>2196</v>
      </c>
      <c r="C2086" s="15" t="e">
        <f>VLOOKUP($B2086,Patient!$A$2:$I$2017,2,FALSE)</f>
        <v>#N/A</v>
      </c>
      <c r="D2086" s="15" t="e">
        <f>VLOOKUP($B2086,Patient!$A$2:$I$2017,3,FALSE)</f>
        <v>#N/A</v>
      </c>
      <c r="E2086" s="15" t="e">
        <f>VLOOKUP($B2086,Patient!$A$2:$I$2017,4,FALSE)</f>
        <v>#N/A</v>
      </c>
      <c r="F2086" s="15" t="e">
        <f>VLOOKUP($B2086,Patient!$A$2:$I$2017,5,FALSE)</f>
        <v>#N/A</v>
      </c>
      <c r="G2086" s="15" t="e">
        <f>VLOOKUP($B2086,Patient!$A$2:$I$2017,6,FALSE)</f>
        <v>#N/A</v>
      </c>
      <c r="H2086" s="15" t="e">
        <f>VLOOKUP($B2086,Patient!$A$2:$I$2017,7,FALSE)</f>
        <v>#N/A</v>
      </c>
      <c r="I2086" s="15" t="e">
        <f>VLOOKUP($B2086,Patient!$A$2:$I$2017,8,FALSE)</f>
        <v>#N/A</v>
      </c>
      <c r="J2086" s="15" t="e">
        <f>VLOOKUP($B2086,Patient!$A$2:$I$2017,9,FALSE)</f>
        <v>#N/A</v>
      </c>
      <c r="K2086" s="5">
        <v>1521</v>
      </c>
      <c r="L2086" s="3" t="s">
        <v>93</v>
      </c>
      <c r="M2086" s="11" t="str">
        <f>IF(ISNA(VLOOKUP(A2086,Experiment!$B$2:$E$140,4,FALSE)),"",VLOOKUP(A2086,Experiment!$B$2:$E$140,4,FALSE))</f>
        <v/>
      </c>
      <c r="N2086" s="3" t="s">
        <v>7971</v>
      </c>
      <c r="O2086" s="3" t="s">
        <v>4658</v>
      </c>
      <c r="P2086" s="3" t="s">
        <v>7972</v>
      </c>
      <c r="Q2086" s="3" t="s">
        <v>61</v>
      </c>
      <c r="R2086" s="3" t="s">
        <v>53</v>
      </c>
    </row>
    <row r="2087" spans="1:18" x14ac:dyDescent="0.25">
      <c r="A2087" s="3" t="s">
        <v>7975</v>
      </c>
      <c r="B2087" s="3">
        <v>2197</v>
      </c>
      <c r="C2087" s="15" t="e">
        <f>VLOOKUP($B2087,Patient!$A$2:$I$2017,2,FALSE)</f>
        <v>#N/A</v>
      </c>
      <c r="D2087" s="15" t="e">
        <f>VLOOKUP($B2087,Patient!$A$2:$I$2017,3,FALSE)</f>
        <v>#N/A</v>
      </c>
      <c r="E2087" s="15" t="e">
        <f>VLOOKUP($B2087,Patient!$A$2:$I$2017,4,FALSE)</f>
        <v>#N/A</v>
      </c>
      <c r="F2087" s="15" t="e">
        <f>VLOOKUP($B2087,Patient!$A$2:$I$2017,5,FALSE)</f>
        <v>#N/A</v>
      </c>
      <c r="G2087" s="15" t="e">
        <f>VLOOKUP($B2087,Patient!$A$2:$I$2017,6,FALSE)</f>
        <v>#N/A</v>
      </c>
      <c r="H2087" s="15" t="e">
        <f>VLOOKUP($B2087,Patient!$A$2:$I$2017,7,FALSE)</f>
        <v>#N/A</v>
      </c>
      <c r="I2087" s="15" t="e">
        <f>VLOOKUP($B2087,Patient!$A$2:$I$2017,8,FALSE)</f>
        <v>#N/A</v>
      </c>
      <c r="J2087" s="15" t="e">
        <f>VLOOKUP($B2087,Patient!$A$2:$I$2017,9,FALSE)</f>
        <v>#N/A</v>
      </c>
      <c r="K2087" s="5">
        <v>1521</v>
      </c>
      <c r="L2087" s="3" t="s">
        <v>146</v>
      </c>
      <c r="M2087" s="11" t="str">
        <f>IF(ISNA(VLOOKUP(A2087,Experiment!$B$2:$E$140,4,FALSE)),"",VLOOKUP(A2087,Experiment!$B$2:$E$140,4,FALSE))</f>
        <v/>
      </c>
      <c r="N2087" s="3" t="s">
        <v>53</v>
      </c>
      <c r="O2087" s="3" t="s">
        <v>53</v>
      </c>
      <c r="P2087" s="3" t="s">
        <v>7972</v>
      </c>
      <c r="Q2087" s="3" t="s">
        <v>61</v>
      </c>
      <c r="R2087" s="3" t="s">
        <v>53</v>
      </c>
    </row>
    <row r="2088" spans="1:18" x14ac:dyDescent="0.25">
      <c r="A2088" s="3" t="s">
        <v>7978</v>
      </c>
      <c r="B2088" s="3">
        <v>2198</v>
      </c>
      <c r="C2088" s="15" t="e">
        <f>VLOOKUP($B2088,Patient!$A$2:$I$2017,2,FALSE)</f>
        <v>#N/A</v>
      </c>
      <c r="D2088" s="15" t="e">
        <f>VLOOKUP($B2088,Patient!$A$2:$I$2017,3,FALSE)</f>
        <v>#N/A</v>
      </c>
      <c r="E2088" s="15" t="e">
        <f>VLOOKUP($B2088,Patient!$A$2:$I$2017,4,FALSE)</f>
        <v>#N/A</v>
      </c>
      <c r="F2088" s="15" t="e">
        <f>VLOOKUP($B2088,Patient!$A$2:$I$2017,5,FALSE)</f>
        <v>#N/A</v>
      </c>
      <c r="G2088" s="15" t="e">
        <f>VLOOKUP($B2088,Patient!$A$2:$I$2017,6,FALSE)</f>
        <v>#N/A</v>
      </c>
      <c r="H2088" s="15" t="e">
        <f>VLOOKUP($B2088,Patient!$A$2:$I$2017,7,FALSE)</f>
        <v>#N/A</v>
      </c>
      <c r="I2088" s="15" t="e">
        <f>VLOOKUP($B2088,Patient!$A$2:$I$2017,8,FALSE)</f>
        <v>#N/A</v>
      </c>
      <c r="J2088" s="15" t="e">
        <f>VLOOKUP($B2088,Patient!$A$2:$I$2017,9,FALSE)</f>
        <v>#N/A</v>
      </c>
      <c r="K2088" s="5">
        <v>1522</v>
      </c>
      <c r="L2088" s="3" t="s">
        <v>93</v>
      </c>
      <c r="M2088" s="11" t="str">
        <f>IF(ISNA(VLOOKUP(A2088,Experiment!$B$2:$E$140,4,FALSE)),"",VLOOKUP(A2088,Experiment!$B$2:$E$140,4,FALSE))</f>
        <v/>
      </c>
      <c r="N2088" s="3" t="s">
        <v>4559</v>
      </c>
      <c r="O2088" s="3" t="s">
        <v>1132</v>
      </c>
      <c r="P2088" s="3" t="s">
        <v>7972</v>
      </c>
      <c r="Q2088" s="3" t="s">
        <v>76</v>
      </c>
      <c r="R2088" s="3" t="s">
        <v>1826</v>
      </c>
    </row>
    <row r="2089" spans="1:18" x14ac:dyDescent="0.25">
      <c r="A2089" s="3" t="s">
        <v>7979</v>
      </c>
      <c r="B2089" s="3">
        <v>2199</v>
      </c>
      <c r="C2089" s="15" t="e">
        <f>VLOOKUP($B2089,Patient!$A$2:$I$2017,2,FALSE)</f>
        <v>#N/A</v>
      </c>
      <c r="D2089" s="15" t="e">
        <f>VLOOKUP($B2089,Patient!$A$2:$I$2017,3,FALSE)</f>
        <v>#N/A</v>
      </c>
      <c r="E2089" s="15" t="e">
        <f>VLOOKUP($B2089,Patient!$A$2:$I$2017,4,FALSE)</f>
        <v>#N/A</v>
      </c>
      <c r="F2089" s="15" t="e">
        <f>VLOOKUP($B2089,Patient!$A$2:$I$2017,5,FALSE)</f>
        <v>#N/A</v>
      </c>
      <c r="G2089" s="15" t="e">
        <f>VLOOKUP($B2089,Patient!$A$2:$I$2017,6,FALSE)</f>
        <v>#N/A</v>
      </c>
      <c r="H2089" s="15" t="e">
        <f>VLOOKUP($B2089,Patient!$A$2:$I$2017,7,FALSE)</f>
        <v>#N/A</v>
      </c>
      <c r="I2089" s="15" t="e">
        <f>VLOOKUP($B2089,Patient!$A$2:$I$2017,8,FALSE)</f>
        <v>#N/A</v>
      </c>
      <c r="J2089" s="15" t="e">
        <f>VLOOKUP($B2089,Patient!$A$2:$I$2017,9,FALSE)</f>
        <v>#N/A</v>
      </c>
      <c r="K2089" s="5">
        <v>1522</v>
      </c>
      <c r="L2089" s="3" t="s">
        <v>74</v>
      </c>
      <c r="M2089" s="11" t="str">
        <f>IF(ISNA(VLOOKUP(A2089,Experiment!$B$2:$E$140,4,FALSE)),"",VLOOKUP(A2089,Experiment!$B$2:$E$140,4,FALSE))</f>
        <v/>
      </c>
      <c r="N2089" s="3" t="s">
        <v>675</v>
      </c>
      <c r="O2089" s="3" t="s">
        <v>439</v>
      </c>
      <c r="P2089" s="3" t="s">
        <v>7972</v>
      </c>
      <c r="Q2089" s="3" t="s">
        <v>76</v>
      </c>
      <c r="R2089" s="3" t="s">
        <v>1826</v>
      </c>
    </row>
    <row r="2090" spans="1:18" x14ac:dyDescent="0.25">
      <c r="A2090" s="3" t="s">
        <v>7980</v>
      </c>
      <c r="B2090" s="3">
        <v>2200</v>
      </c>
      <c r="C2090" s="15" t="e">
        <f>VLOOKUP($B2090,Patient!$A$2:$I$2017,2,FALSE)</f>
        <v>#N/A</v>
      </c>
      <c r="D2090" s="15" t="e">
        <f>VLOOKUP($B2090,Patient!$A$2:$I$2017,3,FALSE)</f>
        <v>#N/A</v>
      </c>
      <c r="E2090" s="15" t="e">
        <f>VLOOKUP($B2090,Patient!$A$2:$I$2017,4,FALSE)</f>
        <v>#N/A</v>
      </c>
      <c r="F2090" s="15" t="e">
        <f>VLOOKUP($B2090,Patient!$A$2:$I$2017,5,FALSE)</f>
        <v>#N/A</v>
      </c>
      <c r="G2090" s="15" t="e">
        <f>VLOOKUP($B2090,Patient!$A$2:$I$2017,6,FALSE)</f>
        <v>#N/A</v>
      </c>
      <c r="H2090" s="15" t="e">
        <f>VLOOKUP($B2090,Patient!$A$2:$I$2017,7,FALSE)</f>
        <v>#N/A</v>
      </c>
      <c r="I2090" s="15" t="e">
        <f>VLOOKUP($B2090,Patient!$A$2:$I$2017,8,FALSE)</f>
        <v>#N/A</v>
      </c>
      <c r="J2090" s="15" t="e">
        <f>VLOOKUP($B2090,Patient!$A$2:$I$2017,9,FALSE)</f>
        <v>#N/A</v>
      </c>
      <c r="K2090" s="5">
        <v>1522</v>
      </c>
      <c r="L2090" s="3" t="s">
        <v>146</v>
      </c>
      <c r="M2090" s="11" t="str">
        <f>IF(ISNA(VLOOKUP(A2090,Experiment!$B$2:$E$140,4,FALSE)),"",VLOOKUP(A2090,Experiment!$B$2:$E$140,4,FALSE))</f>
        <v/>
      </c>
      <c r="N2090" s="3" t="s">
        <v>53</v>
      </c>
      <c r="O2090" s="3" t="s">
        <v>53</v>
      </c>
      <c r="P2090" s="3" t="s">
        <v>7972</v>
      </c>
      <c r="Q2090" s="3" t="s">
        <v>76</v>
      </c>
      <c r="R2090" s="3" t="s">
        <v>1826</v>
      </c>
    </row>
    <row r="2091" spans="1:18" x14ac:dyDescent="0.25">
      <c r="A2091" s="3" t="s">
        <v>7976</v>
      </c>
      <c r="B2091" s="3">
        <v>2201</v>
      </c>
      <c r="C2091" s="15" t="e">
        <f>VLOOKUP($B2091,Patient!$A$2:$I$2017,2,FALSE)</f>
        <v>#N/A</v>
      </c>
      <c r="D2091" s="15" t="e">
        <f>VLOOKUP($B2091,Patient!$A$2:$I$2017,3,FALSE)</f>
        <v>#N/A</v>
      </c>
      <c r="E2091" s="15" t="e">
        <f>VLOOKUP($B2091,Patient!$A$2:$I$2017,4,FALSE)</f>
        <v>#N/A</v>
      </c>
      <c r="F2091" s="15" t="e">
        <f>VLOOKUP($B2091,Patient!$A$2:$I$2017,5,FALSE)</f>
        <v>#N/A</v>
      </c>
      <c r="G2091" s="15" t="e">
        <f>VLOOKUP($B2091,Patient!$A$2:$I$2017,6,FALSE)</f>
        <v>#N/A</v>
      </c>
      <c r="H2091" s="15" t="e">
        <f>VLOOKUP($B2091,Patient!$A$2:$I$2017,7,FALSE)</f>
        <v>#N/A</v>
      </c>
      <c r="I2091" s="15" t="e">
        <f>VLOOKUP($B2091,Patient!$A$2:$I$2017,8,FALSE)</f>
        <v>#N/A</v>
      </c>
      <c r="J2091" s="15" t="e">
        <f>VLOOKUP($B2091,Patient!$A$2:$I$2017,9,FALSE)</f>
        <v>#N/A</v>
      </c>
      <c r="K2091" s="5">
        <v>1521</v>
      </c>
      <c r="L2091" s="3" t="s">
        <v>74</v>
      </c>
      <c r="M2091" s="11" t="str">
        <f>IF(ISNA(VLOOKUP(A2091,Experiment!$B$2:$E$140,4,FALSE)),"",VLOOKUP(A2091,Experiment!$B$2:$E$140,4,FALSE))</f>
        <v/>
      </c>
      <c r="N2091" s="3" t="s">
        <v>1963</v>
      </c>
      <c r="O2091" s="3" t="s">
        <v>2039</v>
      </c>
      <c r="P2091" s="3" t="s">
        <v>5039</v>
      </c>
      <c r="Q2091" s="3" t="s">
        <v>61</v>
      </c>
      <c r="R2091" s="3" t="s">
        <v>53</v>
      </c>
    </row>
    <row r="2092" spans="1:18" x14ac:dyDescent="0.25">
      <c r="A2092" s="3" t="s">
        <v>5041</v>
      </c>
      <c r="B2092" s="3">
        <v>2202</v>
      </c>
      <c r="C2092" s="15" t="e">
        <f>VLOOKUP($B2092,Patient!$A$2:$I$2017,2,FALSE)</f>
        <v>#N/A</v>
      </c>
      <c r="D2092" s="15" t="e">
        <f>VLOOKUP($B2092,Patient!$A$2:$I$2017,3,FALSE)</f>
        <v>#N/A</v>
      </c>
      <c r="E2092" s="15" t="e">
        <f>VLOOKUP($B2092,Patient!$A$2:$I$2017,4,FALSE)</f>
        <v>#N/A</v>
      </c>
      <c r="F2092" s="15" t="e">
        <f>VLOOKUP($B2092,Patient!$A$2:$I$2017,5,FALSE)</f>
        <v>#N/A</v>
      </c>
      <c r="G2092" s="15" t="e">
        <f>VLOOKUP($B2092,Patient!$A$2:$I$2017,6,FALSE)</f>
        <v>#N/A</v>
      </c>
      <c r="H2092" s="15" t="e">
        <f>VLOOKUP($B2092,Patient!$A$2:$I$2017,7,FALSE)</f>
        <v>#N/A</v>
      </c>
      <c r="I2092" s="15" t="e">
        <f>VLOOKUP($B2092,Patient!$A$2:$I$2017,8,FALSE)</f>
        <v>#N/A</v>
      </c>
      <c r="J2092" s="15" t="e">
        <f>VLOOKUP($B2092,Patient!$A$2:$I$2017,9,FALSE)</f>
        <v>#N/A</v>
      </c>
      <c r="K2092" s="5">
        <v>912</v>
      </c>
      <c r="L2092" s="3" t="s">
        <v>74</v>
      </c>
      <c r="M2092" s="11" t="str">
        <f>IF(ISNA(VLOOKUP(A2092,Experiment!$B$2:$E$140,4,FALSE)),"",VLOOKUP(A2092,Experiment!$B$2:$E$140,4,FALSE))</f>
        <v/>
      </c>
      <c r="N2092" s="3" t="s">
        <v>5038</v>
      </c>
      <c r="O2092" s="3" t="s">
        <v>3425</v>
      </c>
      <c r="P2092" s="3" t="s">
        <v>5039</v>
      </c>
      <c r="Q2092" s="3" t="s">
        <v>485</v>
      </c>
      <c r="R2092" s="3" t="s">
        <v>2452</v>
      </c>
    </row>
    <row r="2093" spans="1:18" x14ac:dyDescent="0.25">
      <c r="A2093" s="3" t="s">
        <v>5491</v>
      </c>
      <c r="B2093" s="3">
        <v>2203</v>
      </c>
      <c r="C2093" s="15" t="e">
        <f>VLOOKUP($B2093,Patient!$A$2:$I$2017,2,FALSE)</f>
        <v>#N/A</v>
      </c>
      <c r="D2093" s="15" t="e">
        <f>VLOOKUP($B2093,Patient!$A$2:$I$2017,3,FALSE)</f>
        <v>#N/A</v>
      </c>
      <c r="E2093" s="15" t="e">
        <f>VLOOKUP($B2093,Patient!$A$2:$I$2017,4,FALSE)</f>
        <v>#N/A</v>
      </c>
      <c r="F2093" s="15" t="e">
        <f>VLOOKUP($B2093,Patient!$A$2:$I$2017,5,FALSE)</f>
        <v>#N/A</v>
      </c>
      <c r="G2093" s="15" t="e">
        <f>VLOOKUP($B2093,Patient!$A$2:$I$2017,6,FALSE)</f>
        <v>#N/A</v>
      </c>
      <c r="H2093" s="15" t="e">
        <f>VLOOKUP($B2093,Patient!$A$2:$I$2017,7,FALSE)</f>
        <v>#N/A</v>
      </c>
      <c r="I2093" s="15" t="e">
        <f>VLOOKUP($B2093,Patient!$A$2:$I$2017,8,FALSE)</f>
        <v>#N/A</v>
      </c>
      <c r="J2093" s="15" t="e">
        <f>VLOOKUP($B2093,Patient!$A$2:$I$2017,9,FALSE)</f>
        <v>#N/A</v>
      </c>
      <c r="K2093" s="5">
        <v>1073</v>
      </c>
      <c r="L2093" s="3" t="s">
        <v>74</v>
      </c>
      <c r="M2093" s="11" t="str">
        <f>IF(ISNA(VLOOKUP(A2093,Experiment!$B$2:$E$140,4,FALSE)),"",VLOOKUP(A2093,Experiment!$B$2:$E$140,4,FALSE))</f>
        <v/>
      </c>
      <c r="N2093" s="3" t="s">
        <v>5490</v>
      </c>
      <c r="O2093" s="3" t="s">
        <v>3041</v>
      </c>
      <c r="P2093" s="3" t="s">
        <v>5039</v>
      </c>
      <c r="Q2093" s="3" t="s">
        <v>485</v>
      </c>
      <c r="R2093" s="3" t="s">
        <v>2452</v>
      </c>
    </row>
    <row r="2094" spans="1:18" x14ac:dyDescent="0.25">
      <c r="A2094" s="3" t="s">
        <v>7982</v>
      </c>
      <c r="B2094" s="3">
        <v>2204</v>
      </c>
      <c r="C2094" s="15" t="e">
        <f>VLOOKUP($B2094,Patient!$A$2:$I$2017,2,FALSE)</f>
        <v>#N/A</v>
      </c>
      <c r="D2094" s="15" t="e">
        <f>VLOOKUP($B2094,Patient!$A$2:$I$2017,3,FALSE)</f>
        <v>#N/A</v>
      </c>
      <c r="E2094" s="15" t="e">
        <f>VLOOKUP($B2094,Patient!$A$2:$I$2017,4,FALSE)</f>
        <v>#N/A</v>
      </c>
      <c r="F2094" s="15" t="e">
        <f>VLOOKUP($B2094,Patient!$A$2:$I$2017,5,FALSE)</f>
        <v>#N/A</v>
      </c>
      <c r="G2094" s="15" t="e">
        <f>VLOOKUP($B2094,Patient!$A$2:$I$2017,6,FALSE)</f>
        <v>#N/A</v>
      </c>
      <c r="H2094" s="15" t="e">
        <f>VLOOKUP($B2094,Patient!$A$2:$I$2017,7,FALSE)</f>
        <v>#N/A</v>
      </c>
      <c r="I2094" s="15" t="e">
        <f>VLOOKUP($B2094,Patient!$A$2:$I$2017,8,FALSE)</f>
        <v>#N/A</v>
      </c>
      <c r="J2094" s="15" t="e">
        <f>VLOOKUP($B2094,Patient!$A$2:$I$2017,9,FALSE)</f>
        <v>#N/A</v>
      </c>
      <c r="K2094" s="5">
        <v>1523</v>
      </c>
      <c r="L2094" s="3" t="s">
        <v>146</v>
      </c>
      <c r="M2094" s="11" t="str">
        <f>IF(ISNA(VLOOKUP(A2094,Experiment!$B$2:$E$140,4,FALSE)),"",VLOOKUP(A2094,Experiment!$B$2:$E$140,4,FALSE))</f>
        <v/>
      </c>
      <c r="N2094" s="3" t="s">
        <v>53</v>
      </c>
      <c r="O2094" s="3" t="s">
        <v>53</v>
      </c>
      <c r="P2094" s="3" t="s">
        <v>5040</v>
      </c>
      <c r="Q2094" s="3" t="s">
        <v>485</v>
      </c>
      <c r="R2094" s="3" t="s">
        <v>4526</v>
      </c>
    </row>
    <row r="2095" spans="1:18" x14ac:dyDescent="0.25">
      <c r="A2095" s="3" t="s">
        <v>7987</v>
      </c>
      <c r="B2095" s="3">
        <v>2205</v>
      </c>
      <c r="C2095" s="15" t="e">
        <f>VLOOKUP($B2095,Patient!$A$2:$I$2017,2,FALSE)</f>
        <v>#N/A</v>
      </c>
      <c r="D2095" s="15" t="e">
        <f>VLOOKUP($B2095,Patient!$A$2:$I$2017,3,FALSE)</f>
        <v>#N/A</v>
      </c>
      <c r="E2095" s="15" t="e">
        <f>VLOOKUP($B2095,Patient!$A$2:$I$2017,4,FALSE)</f>
        <v>#N/A</v>
      </c>
      <c r="F2095" s="15" t="e">
        <f>VLOOKUP($B2095,Patient!$A$2:$I$2017,5,FALSE)</f>
        <v>#N/A</v>
      </c>
      <c r="G2095" s="15" t="e">
        <f>VLOOKUP($B2095,Patient!$A$2:$I$2017,6,FALSE)</f>
        <v>#N/A</v>
      </c>
      <c r="H2095" s="15" t="e">
        <f>VLOOKUP($B2095,Patient!$A$2:$I$2017,7,FALSE)</f>
        <v>#N/A</v>
      </c>
      <c r="I2095" s="15" t="e">
        <f>VLOOKUP($B2095,Patient!$A$2:$I$2017,8,FALSE)</f>
        <v>#N/A</v>
      </c>
      <c r="J2095" s="15" t="e">
        <f>VLOOKUP($B2095,Patient!$A$2:$I$2017,9,FALSE)</f>
        <v>#N/A</v>
      </c>
      <c r="K2095" s="5">
        <v>1524</v>
      </c>
      <c r="L2095" s="3" t="s">
        <v>74</v>
      </c>
      <c r="M2095" s="11" t="str">
        <f>IF(ISNA(VLOOKUP(A2095,Experiment!$B$2:$E$140,4,FALSE)),"",VLOOKUP(A2095,Experiment!$B$2:$E$140,4,FALSE))</f>
        <v/>
      </c>
      <c r="N2095" s="3" t="s">
        <v>4388</v>
      </c>
      <c r="O2095" s="3" t="s">
        <v>6307</v>
      </c>
      <c r="P2095" s="3" t="s">
        <v>5039</v>
      </c>
      <c r="Q2095" s="3" t="s">
        <v>76</v>
      </c>
      <c r="R2095" s="3" t="s">
        <v>53</v>
      </c>
    </row>
    <row r="2096" spans="1:18" x14ac:dyDescent="0.25">
      <c r="A2096" s="3" t="s">
        <v>7989</v>
      </c>
      <c r="B2096" s="3">
        <v>2206</v>
      </c>
      <c r="C2096" s="15" t="e">
        <f>VLOOKUP($B2096,Patient!$A$2:$I$2017,2,FALSE)</f>
        <v>#N/A</v>
      </c>
      <c r="D2096" s="15" t="e">
        <f>VLOOKUP($B2096,Patient!$A$2:$I$2017,3,FALSE)</f>
        <v>#N/A</v>
      </c>
      <c r="E2096" s="15" t="e">
        <f>VLOOKUP($B2096,Patient!$A$2:$I$2017,4,FALSE)</f>
        <v>#N/A</v>
      </c>
      <c r="F2096" s="15" t="e">
        <f>VLOOKUP($B2096,Patient!$A$2:$I$2017,5,FALSE)</f>
        <v>#N/A</v>
      </c>
      <c r="G2096" s="15" t="e">
        <f>VLOOKUP($B2096,Patient!$A$2:$I$2017,6,FALSE)</f>
        <v>#N/A</v>
      </c>
      <c r="H2096" s="15" t="e">
        <f>VLOOKUP($B2096,Patient!$A$2:$I$2017,7,FALSE)</f>
        <v>#N/A</v>
      </c>
      <c r="I2096" s="15" t="e">
        <f>VLOOKUP($B2096,Patient!$A$2:$I$2017,8,FALSE)</f>
        <v>#N/A</v>
      </c>
      <c r="J2096" s="15" t="e">
        <f>VLOOKUP($B2096,Patient!$A$2:$I$2017,9,FALSE)</f>
        <v>#N/A</v>
      </c>
      <c r="K2096" s="5">
        <v>1525</v>
      </c>
      <c r="L2096" s="3" t="s">
        <v>74</v>
      </c>
      <c r="M2096" s="11" t="str">
        <f>IF(ISNA(VLOOKUP(A2096,Experiment!$B$2:$E$140,4,FALSE)),"",VLOOKUP(A2096,Experiment!$B$2:$E$140,4,FALSE))</f>
        <v/>
      </c>
      <c r="N2096" s="3" t="s">
        <v>1264</v>
      </c>
      <c r="O2096" s="3" t="s">
        <v>3969</v>
      </c>
      <c r="P2096" s="3" t="s">
        <v>5040</v>
      </c>
      <c r="Q2096" s="3" t="s">
        <v>131</v>
      </c>
      <c r="R2096" s="3" t="s">
        <v>53</v>
      </c>
    </row>
    <row r="2097" spans="1:18" x14ac:dyDescent="0.25">
      <c r="A2097" s="3" t="s">
        <v>7991</v>
      </c>
      <c r="B2097" s="3">
        <v>2207</v>
      </c>
      <c r="C2097" s="15" t="e">
        <f>VLOOKUP($B2097,Patient!$A$2:$I$2017,2,FALSE)</f>
        <v>#N/A</v>
      </c>
      <c r="D2097" s="15" t="e">
        <f>VLOOKUP($B2097,Patient!$A$2:$I$2017,3,FALSE)</f>
        <v>#N/A</v>
      </c>
      <c r="E2097" s="15" t="e">
        <f>VLOOKUP($B2097,Patient!$A$2:$I$2017,4,FALSE)</f>
        <v>#N/A</v>
      </c>
      <c r="F2097" s="15" t="e">
        <f>VLOOKUP($B2097,Patient!$A$2:$I$2017,5,FALSE)</f>
        <v>#N/A</v>
      </c>
      <c r="G2097" s="15" t="e">
        <f>VLOOKUP($B2097,Patient!$A$2:$I$2017,6,FALSE)</f>
        <v>#N/A</v>
      </c>
      <c r="H2097" s="15" t="e">
        <f>VLOOKUP($B2097,Patient!$A$2:$I$2017,7,FALSE)</f>
        <v>#N/A</v>
      </c>
      <c r="I2097" s="15" t="e">
        <f>VLOOKUP($B2097,Patient!$A$2:$I$2017,8,FALSE)</f>
        <v>#N/A</v>
      </c>
      <c r="J2097" s="15" t="e">
        <f>VLOOKUP($B2097,Patient!$A$2:$I$2017,9,FALSE)</f>
        <v>#N/A</v>
      </c>
      <c r="K2097" s="5">
        <v>1526</v>
      </c>
      <c r="L2097" s="3" t="s">
        <v>146</v>
      </c>
      <c r="M2097" s="11" t="str">
        <f>IF(ISNA(VLOOKUP(A2097,Experiment!$B$2:$E$140,4,FALSE)),"",VLOOKUP(A2097,Experiment!$B$2:$E$140,4,FALSE))</f>
        <v/>
      </c>
      <c r="N2097" s="3" t="s">
        <v>53</v>
      </c>
      <c r="O2097" s="3" t="s">
        <v>53</v>
      </c>
      <c r="P2097" s="3" t="s">
        <v>4322</v>
      </c>
      <c r="Q2097" s="3" t="s">
        <v>131</v>
      </c>
      <c r="R2097" s="3" t="s">
        <v>671</v>
      </c>
    </row>
    <row r="2098" spans="1:18" x14ac:dyDescent="0.25">
      <c r="A2098" s="3" t="s">
        <v>7995</v>
      </c>
      <c r="B2098" s="3">
        <v>2208</v>
      </c>
      <c r="C2098" s="15" t="e">
        <f>VLOOKUP($B2098,Patient!$A$2:$I$2017,2,FALSE)</f>
        <v>#N/A</v>
      </c>
      <c r="D2098" s="15" t="e">
        <f>VLOOKUP($B2098,Patient!$A$2:$I$2017,3,FALSE)</f>
        <v>#N/A</v>
      </c>
      <c r="E2098" s="15" t="e">
        <f>VLOOKUP($B2098,Patient!$A$2:$I$2017,4,FALSE)</f>
        <v>#N/A</v>
      </c>
      <c r="F2098" s="15" t="e">
        <f>VLOOKUP($B2098,Patient!$A$2:$I$2017,5,FALSE)</f>
        <v>#N/A</v>
      </c>
      <c r="G2098" s="15" t="e">
        <f>VLOOKUP($B2098,Patient!$A$2:$I$2017,6,FALSE)</f>
        <v>#N/A</v>
      </c>
      <c r="H2098" s="15" t="e">
        <f>VLOOKUP($B2098,Patient!$A$2:$I$2017,7,FALSE)</f>
        <v>#N/A</v>
      </c>
      <c r="I2098" s="15" t="e">
        <f>VLOOKUP($B2098,Patient!$A$2:$I$2017,8,FALSE)</f>
        <v>#N/A</v>
      </c>
      <c r="J2098" s="15" t="e">
        <f>VLOOKUP($B2098,Patient!$A$2:$I$2017,9,FALSE)</f>
        <v>#N/A</v>
      </c>
      <c r="K2098" s="5">
        <v>1527</v>
      </c>
      <c r="L2098" s="3" t="s">
        <v>1073</v>
      </c>
      <c r="M2098" s="11" t="str">
        <f>IF(ISNA(VLOOKUP(A2098,Experiment!$B$2:$E$140,4,FALSE)),"",VLOOKUP(A2098,Experiment!$B$2:$E$140,4,FALSE))</f>
        <v/>
      </c>
      <c r="N2098" s="3" t="s">
        <v>4400</v>
      </c>
      <c r="O2098" s="3" t="s">
        <v>7994</v>
      </c>
      <c r="P2098" s="3" t="s">
        <v>7841</v>
      </c>
      <c r="Q2098" s="3" t="s">
        <v>111</v>
      </c>
      <c r="R2098" s="3" t="s">
        <v>179</v>
      </c>
    </row>
    <row r="2099" spans="1:18" x14ac:dyDescent="0.25">
      <c r="A2099" s="3" t="s">
        <v>8002</v>
      </c>
      <c r="B2099" s="3">
        <v>2209</v>
      </c>
      <c r="C2099" s="15" t="e">
        <f>VLOOKUP($B2099,Patient!$A$2:$I$2017,2,FALSE)</f>
        <v>#N/A</v>
      </c>
      <c r="D2099" s="15" t="e">
        <f>VLOOKUP($B2099,Patient!$A$2:$I$2017,3,FALSE)</f>
        <v>#N/A</v>
      </c>
      <c r="E2099" s="15" t="e">
        <f>VLOOKUP($B2099,Patient!$A$2:$I$2017,4,FALSE)</f>
        <v>#N/A</v>
      </c>
      <c r="F2099" s="15" t="e">
        <f>VLOOKUP($B2099,Patient!$A$2:$I$2017,5,FALSE)</f>
        <v>#N/A</v>
      </c>
      <c r="G2099" s="15" t="e">
        <f>VLOOKUP($B2099,Patient!$A$2:$I$2017,6,FALSE)</f>
        <v>#N/A</v>
      </c>
      <c r="H2099" s="15" t="e">
        <f>VLOOKUP($B2099,Patient!$A$2:$I$2017,7,FALSE)</f>
        <v>#N/A</v>
      </c>
      <c r="I2099" s="15" t="e">
        <f>VLOOKUP($B2099,Patient!$A$2:$I$2017,8,FALSE)</f>
        <v>#N/A</v>
      </c>
      <c r="J2099" s="15" t="e">
        <f>VLOOKUP($B2099,Patient!$A$2:$I$2017,9,FALSE)</f>
        <v>#N/A</v>
      </c>
      <c r="K2099" s="5">
        <v>1528</v>
      </c>
      <c r="L2099" s="3" t="s">
        <v>1073</v>
      </c>
      <c r="M2099" s="11" t="str">
        <f>IF(ISNA(VLOOKUP(A2099,Experiment!$B$2:$E$140,4,FALSE)),"",VLOOKUP(A2099,Experiment!$B$2:$E$140,4,FALSE))</f>
        <v/>
      </c>
      <c r="N2099" s="3" t="s">
        <v>4890</v>
      </c>
      <c r="O2099" s="3" t="s">
        <v>8001</v>
      </c>
      <c r="P2099" s="3" t="s">
        <v>7841</v>
      </c>
      <c r="Q2099" s="3" t="s">
        <v>485</v>
      </c>
      <c r="R2099" s="3" t="s">
        <v>179</v>
      </c>
    </row>
    <row r="2100" spans="1:18" x14ac:dyDescent="0.25">
      <c r="A2100" s="3" t="s">
        <v>8010</v>
      </c>
      <c r="B2100" s="3">
        <v>2210</v>
      </c>
      <c r="C2100" s="15" t="e">
        <f>VLOOKUP($B2100,Patient!$A$2:$I$2017,2,FALSE)</f>
        <v>#N/A</v>
      </c>
      <c r="D2100" s="15" t="e">
        <f>VLOOKUP($B2100,Patient!$A$2:$I$2017,3,FALSE)</f>
        <v>#N/A</v>
      </c>
      <c r="E2100" s="15" t="e">
        <f>VLOOKUP($B2100,Patient!$A$2:$I$2017,4,FALSE)</f>
        <v>#N/A</v>
      </c>
      <c r="F2100" s="15" t="e">
        <f>VLOOKUP($B2100,Patient!$A$2:$I$2017,5,FALSE)</f>
        <v>#N/A</v>
      </c>
      <c r="G2100" s="15" t="e">
        <f>VLOOKUP($B2100,Patient!$A$2:$I$2017,6,FALSE)</f>
        <v>#N/A</v>
      </c>
      <c r="H2100" s="15" t="e">
        <f>VLOOKUP($B2100,Patient!$A$2:$I$2017,7,FALSE)</f>
        <v>#N/A</v>
      </c>
      <c r="I2100" s="15" t="e">
        <f>VLOOKUP($B2100,Patient!$A$2:$I$2017,8,FALSE)</f>
        <v>#N/A</v>
      </c>
      <c r="J2100" s="15" t="e">
        <f>VLOOKUP($B2100,Patient!$A$2:$I$2017,9,FALSE)</f>
        <v>#N/A</v>
      </c>
      <c r="K2100" s="5">
        <v>1529</v>
      </c>
      <c r="L2100" s="3" t="s">
        <v>1073</v>
      </c>
      <c r="M2100" s="11" t="str">
        <f>IF(ISNA(VLOOKUP(A2100,Experiment!$B$2:$E$140,4,FALSE)),"",VLOOKUP(A2100,Experiment!$B$2:$E$140,4,FALSE))</f>
        <v/>
      </c>
      <c r="N2100" s="3" t="s">
        <v>4400</v>
      </c>
      <c r="O2100" s="3" t="s">
        <v>1016</v>
      </c>
      <c r="P2100" s="3" t="s">
        <v>7841</v>
      </c>
      <c r="Q2100" s="3" t="s">
        <v>111</v>
      </c>
      <c r="R2100" s="3" t="s">
        <v>179</v>
      </c>
    </row>
    <row r="2101" spans="1:18" x14ac:dyDescent="0.25">
      <c r="A2101" s="3" t="s">
        <v>8013</v>
      </c>
      <c r="B2101" s="3">
        <v>2211</v>
      </c>
      <c r="C2101" s="15" t="e">
        <f>VLOOKUP($B2101,Patient!$A$2:$I$2017,2,FALSE)</f>
        <v>#N/A</v>
      </c>
      <c r="D2101" s="15" t="e">
        <f>VLOOKUP($B2101,Patient!$A$2:$I$2017,3,FALSE)</f>
        <v>#N/A</v>
      </c>
      <c r="E2101" s="15" t="e">
        <f>VLOOKUP($B2101,Patient!$A$2:$I$2017,4,FALSE)</f>
        <v>#N/A</v>
      </c>
      <c r="F2101" s="15" t="e">
        <f>VLOOKUP($B2101,Patient!$A$2:$I$2017,5,FALSE)</f>
        <v>#N/A</v>
      </c>
      <c r="G2101" s="15" t="e">
        <f>VLOOKUP($B2101,Patient!$A$2:$I$2017,6,FALSE)</f>
        <v>#N/A</v>
      </c>
      <c r="H2101" s="15" t="e">
        <f>VLOOKUP($B2101,Patient!$A$2:$I$2017,7,FALSE)</f>
        <v>#N/A</v>
      </c>
      <c r="I2101" s="15" t="e">
        <f>VLOOKUP($B2101,Patient!$A$2:$I$2017,8,FALSE)</f>
        <v>#N/A</v>
      </c>
      <c r="J2101" s="15" t="e">
        <f>VLOOKUP($B2101,Patient!$A$2:$I$2017,9,FALSE)</f>
        <v>#N/A</v>
      </c>
      <c r="K2101" s="5">
        <v>1530</v>
      </c>
      <c r="L2101" s="3" t="s">
        <v>1073</v>
      </c>
      <c r="M2101" s="11" t="str">
        <f>IF(ISNA(VLOOKUP(A2101,Experiment!$B$2:$E$140,4,FALSE)),"",VLOOKUP(A2101,Experiment!$B$2:$E$140,4,FALSE))</f>
        <v/>
      </c>
      <c r="N2101" s="3" t="s">
        <v>3672</v>
      </c>
      <c r="O2101" s="3" t="s">
        <v>8001</v>
      </c>
      <c r="P2101" s="3" t="s">
        <v>7841</v>
      </c>
      <c r="Q2101" s="3" t="s">
        <v>485</v>
      </c>
      <c r="R2101" s="3" t="s">
        <v>179</v>
      </c>
    </row>
    <row r="2102" spans="1:18" x14ac:dyDescent="0.25">
      <c r="A2102" s="3" t="s">
        <v>8018</v>
      </c>
      <c r="B2102" s="3">
        <v>2212</v>
      </c>
      <c r="C2102" s="15" t="e">
        <f>VLOOKUP($B2102,Patient!$A$2:$I$2017,2,FALSE)</f>
        <v>#N/A</v>
      </c>
      <c r="D2102" s="15" t="e">
        <f>VLOOKUP($B2102,Patient!$A$2:$I$2017,3,FALSE)</f>
        <v>#N/A</v>
      </c>
      <c r="E2102" s="15" t="e">
        <f>VLOOKUP($B2102,Patient!$A$2:$I$2017,4,FALSE)</f>
        <v>#N/A</v>
      </c>
      <c r="F2102" s="15" t="e">
        <f>VLOOKUP($B2102,Patient!$A$2:$I$2017,5,FALSE)</f>
        <v>#N/A</v>
      </c>
      <c r="G2102" s="15" t="e">
        <f>VLOOKUP($B2102,Patient!$A$2:$I$2017,6,FALSE)</f>
        <v>#N/A</v>
      </c>
      <c r="H2102" s="15" t="e">
        <f>VLOOKUP($B2102,Patient!$A$2:$I$2017,7,FALSE)</f>
        <v>#N/A</v>
      </c>
      <c r="I2102" s="15" t="e">
        <f>VLOOKUP($B2102,Patient!$A$2:$I$2017,8,FALSE)</f>
        <v>#N/A</v>
      </c>
      <c r="J2102" s="15" t="e">
        <f>VLOOKUP($B2102,Patient!$A$2:$I$2017,9,FALSE)</f>
        <v>#N/A</v>
      </c>
      <c r="K2102" s="5">
        <v>1531</v>
      </c>
      <c r="L2102" s="3" t="s">
        <v>1073</v>
      </c>
      <c r="M2102" s="11" t="str">
        <f>IF(ISNA(VLOOKUP(A2102,Experiment!$B$2:$E$140,4,FALSE)),"",VLOOKUP(A2102,Experiment!$B$2:$E$140,4,FALSE))</f>
        <v/>
      </c>
      <c r="N2102" s="3" t="s">
        <v>8016</v>
      </c>
      <c r="O2102" s="3" t="s">
        <v>8017</v>
      </c>
      <c r="P2102" s="3" t="s">
        <v>7841</v>
      </c>
      <c r="Q2102" s="3" t="s">
        <v>111</v>
      </c>
      <c r="R2102" s="3" t="s">
        <v>179</v>
      </c>
    </row>
    <row r="2103" spans="1:18" x14ac:dyDescent="0.25">
      <c r="A2103" s="3" t="s">
        <v>8025</v>
      </c>
      <c r="B2103" s="3">
        <v>2213</v>
      </c>
      <c r="C2103" s="15" t="e">
        <f>VLOOKUP($B2103,Patient!$A$2:$I$2017,2,FALSE)</f>
        <v>#N/A</v>
      </c>
      <c r="D2103" s="15" t="e">
        <f>VLOOKUP($B2103,Patient!$A$2:$I$2017,3,FALSE)</f>
        <v>#N/A</v>
      </c>
      <c r="E2103" s="15" t="e">
        <f>VLOOKUP($B2103,Patient!$A$2:$I$2017,4,FALSE)</f>
        <v>#N/A</v>
      </c>
      <c r="F2103" s="15" t="e">
        <f>VLOOKUP($B2103,Patient!$A$2:$I$2017,5,FALSE)</f>
        <v>#N/A</v>
      </c>
      <c r="G2103" s="15" t="e">
        <f>VLOOKUP($B2103,Patient!$A$2:$I$2017,6,FALSE)</f>
        <v>#N/A</v>
      </c>
      <c r="H2103" s="15" t="e">
        <f>VLOOKUP($B2103,Patient!$A$2:$I$2017,7,FALSE)</f>
        <v>#N/A</v>
      </c>
      <c r="I2103" s="15" t="e">
        <f>VLOOKUP($B2103,Patient!$A$2:$I$2017,8,FALSE)</f>
        <v>#N/A</v>
      </c>
      <c r="J2103" s="15" t="e">
        <f>VLOOKUP($B2103,Patient!$A$2:$I$2017,9,FALSE)</f>
        <v>#N/A</v>
      </c>
      <c r="K2103" s="5">
        <v>1532</v>
      </c>
      <c r="L2103" s="3" t="s">
        <v>1073</v>
      </c>
      <c r="M2103" s="11" t="str">
        <f>IF(ISNA(VLOOKUP(A2103,Experiment!$B$2:$E$140,4,FALSE)),"",VLOOKUP(A2103,Experiment!$B$2:$E$140,4,FALSE))</f>
        <v/>
      </c>
      <c r="N2103" s="3" t="s">
        <v>4195</v>
      </c>
      <c r="O2103" s="3" t="s">
        <v>8024</v>
      </c>
      <c r="P2103" s="3" t="s">
        <v>7841</v>
      </c>
      <c r="Q2103" s="3" t="s">
        <v>111</v>
      </c>
      <c r="R2103" s="3" t="s">
        <v>179</v>
      </c>
    </row>
    <row r="2104" spans="1:18" x14ac:dyDescent="0.25">
      <c r="A2104" s="3" t="s">
        <v>8029</v>
      </c>
      <c r="B2104" s="3">
        <v>2214</v>
      </c>
      <c r="C2104" s="15" t="e">
        <f>VLOOKUP($B2104,Patient!$A$2:$I$2017,2,FALSE)</f>
        <v>#N/A</v>
      </c>
      <c r="D2104" s="15" t="e">
        <f>VLOOKUP($B2104,Patient!$A$2:$I$2017,3,FALSE)</f>
        <v>#N/A</v>
      </c>
      <c r="E2104" s="15" t="e">
        <f>VLOOKUP($B2104,Patient!$A$2:$I$2017,4,FALSE)</f>
        <v>#N/A</v>
      </c>
      <c r="F2104" s="15" t="e">
        <f>VLOOKUP($B2104,Patient!$A$2:$I$2017,5,FALSE)</f>
        <v>#N/A</v>
      </c>
      <c r="G2104" s="15" t="e">
        <f>VLOOKUP($B2104,Patient!$A$2:$I$2017,6,FALSE)</f>
        <v>#N/A</v>
      </c>
      <c r="H2104" s="15" t="e">
        <f>VLOOKUP($B2104,Patient!$A$2:$I$2017,7,FALSE)</f>
        <v>#N/A</v>
      </c>
      <c r="I2104" s="15" t="e">
        <f>VLOOKUP($B2104,Patient!$A$2:$I$2017,8,FALSE)</f>
        <v>#N/A</v>
      </c>
      <c r="J2104" s="15" t="e">
        <f>VLOOKUP($B2104,Patient!$A$2:$I$2017,9,FALSE)</f>
        <v>#N/A</v>
      </c>
      <c r="K2104" s="5">
        <v>1533</v>
      </c>
      <c r="L2104" s="3" t="s">
        <v>1073</v>
      </c>
      <c r="M2104" s="11" t="str">
        <f>IF(ISNA(VLOOKUP(A2104,Experiment!$B$2:$E$140,4,FALSE)),"",VLOOKUP(A2104,Experiment!$B$2:$E$140,4,FALSE))</f>
        <v/>
      </c>
      <c r="N2104" s="3" t="s">
        <v>1431</v>
      </c>
      <c r="O2104" s="3" t="s">
        <v>8028</v>
      </c>
      <c r="P2104" s="3" t="s">
        <v>7841</v>
      </c>
      <c r="Q2104" s="3" t="s">
        <v>111</v>
      </c>
      <c r="R2104" s="3" t="s">
        <v>179</v>
      </c>
    </row>
    <row r="2105" spans="1:18" x14ac:dyDescent="0.25">
      <c r="A2105" s="3" t="s">
        <v>8037</v>
      </c>
      <c r="B2105" s="3">
        <v>2215</v>
      </c>
      <c r="C2105" s="15" t="e">
        <f>VLOOKUP($B2105,Patient!$A$2:$I$2017,2,FALSE)</f>
        <v>#N/A</v>
      </c>
      <c r="D2105" s="15" t="e">
        <f>VLOOKUP($B2105,Patient!$A$2:$I$2017,3,FALSE)</f>
        <v>#N/A</v>
      </c>
      <c r="E2105" s="15" t="e">
        <f>VLOOKUP($B2105,Patient!$A$2:$I$2017,4,FALSE)</f>
        <v>#N/A</v>
      </c>
      <c r="F2105" s="15" t="e">
        <f>VLOOKUP($B2105,Patient!$A$2:$I$2017,5,FALSE)</f>
        <v>#N/A</v>
      </c>
      <c r="G2105" s="15" t="e">
        <f>VLOOKUP($B2105,Patient!$A$2:$I$2017,6,FALSE)</f>
        <v>#N/A</v>
      </c>
      <c r="H2105" s="15" t="e">
        <f>VLOOKUP($B2105,Patient!$A$2:$I$2017,7,FALSE)</f>
        <v>#N/A</v>
      </c>
      <c r="I2105" s="15" t="e">
        <f>VLOOKUP($B2105,Patient!$A$2:$I$2017,8,FALSE)</f>
        <v>#N/A</v>
      </c>
      <c r="J2105" s="15" t="e">
        <f>VLOOKUP($B2105,Patient!$A$2:$I$2017,9,FALSE)</f>
        <v>#N/A</v>
      </c>
      <c r="K2105" s="5">
        <v>1534</v>
      </c>
      <c r="L2105" s="3" t="s">
        <v>1073</v>
      </c>
      <c r="M2105" s="11" t="str">
        <f>IF(ISNA(VLOOKUP(A2105,Experiment!$B$2:$E$140,4,FALSE)),"",VLOOKUP(A2105,Experiment!$B$2:$E$140,4,FALSE))</f>
        <v/>
      </c>
      <c r="N2105" s="3" t="s">
        <v>4454</v>
      </c>
      <c r="O2105" s="3" t="s">
        <v>8035</v>
      </c>
      <c r="P2105" s="3" t="s">
        <v>7841</v>
      </c>
      <c r="Q2105" s="3" t="s">
        <v>111</v>
      </c>
      <c r="R2105" s="3" t="s">
        <v>179</v>
      </c>
    </row>
    <row r="2106" spans="1:18" x14ac:dyDescent="0.25">
      <c r="A2106" s="3" t="s">
        <v>8040</v>
      </c>
      <c r="B2106" s="3">
        <v>2217</v>
      </c>
      <c r="C2106" s="15" t="e">
        <f>VLOOKUP($B2106,Patient!$A$2:$I$2017,2,FALSE)</f>
        <v>#N/A</v>
      </c>
      <c r="D2106" s="15" t="e">
        <f>VLOOKUP($B2106,Patient!$A$2:$I$2017,3,FALSE)</f>
        <v>#N/A</v>
      </c>
      <c r="E2106" s="15" t="e">
        <f>VLOOKUP($B2106,Patient!$A$2:$I$2017,4,FALSE)</f>
        <v>#N/A</v>
      </c>
      <c r="F2106" s="15" t="e">
        <f>VLOOKUP($B2106,Patient!$A$2:$I$2017,5,FALSE)</f>
        <v>#N/A</v>
      </c>
      <c r="G2106" s="15" t="e">
        <f>VLOOKUP($B2106,Patient!$A$2:$I$2017,6,FALSE)</f>
        <v>#N/A</v>
      </c>
      <c r="H2106" s="15" t="e">
        <f>VLOOKUP($B2106,Patient!$A$2:$I$2017,7,FALSE)</f>
        <v>#N/A</v>
      </c>
      <c r="I2106" s="15" t="e">
        <f>VLOOKUP($B2106,Patient!$A$2:$I$2017,8,FALSE)</f>
        <v>#N/A</v>
      </c>
      <c r="J2106" s="15" t="e">
        <f>VLOOKUP($B2106,Patient!$A$2:$I$2017,9,FALSE)</f>
        <v>#N/A</v>
      </c>
      <c r="K2106" s="5">
        <v>1535</v>
      </c>
      <c r="L2106" s="3" t="s">
        <v>1073</v>
      </c>
      <c r="M2106" s="11" t="str">
        <f>IF(ISNA(VLOOKUP(A2106,Experiment!$B$2:$E$140,4,FALSE)),"",VLOOKUP(A2106,Experiment!$B$2:$E$140,4,FALSE))</f>
        <v/>
      </c>
      <c r="N2106" s="3" t="s">
        <v>3482</v>
      </c>
      <c r="O2106" s="3" t="s">
        <v>1316</v>
      </c>
      <c r="P2106" s="3" t="s">
        <v>7841</v>
      </c>
      <c r="Q2106" s="3" t="s">
        <v>111</v>
      </c>
      <c r="R2106" s="3" t="s">
        <v>179</v>
      </c>
    </row>
    <row r="2107" spans="1:18" x14ac:dyDescent="0.25">
      <c r="A2107" s="3" t="s">
        <v>8049</v>
      </c>
      <c r="B2107" s="3">
        <v>2218</v>
      </c>
      <c r="C2107" s="15" t="e">
        <f>VLOOKUP($B2107,Patient!$A$2:$I$2017,2,FALSE)</f>
        <v>#N/A</v>
      </c>
      <c r="D2107" s="15" t="e">
        <f>VLOOKUP($B2107,Patient!$A$2:$I$2017,3,FALSE)</f>
        <v>#N/A</v>
      </c>
      <c r="E2107" s="15" t="e">
        <f>VLOOKUP($B2107,Patient!$A$2:$I$2017,4,FALSE)</f>
        <v>#N/A</v>
      </c>
      <c r="F2107" s="15" t="e">
        <f>VLOOKUP($B2107,Patient!$A$2:$I$2017,5,FALSE)</f>
        <v>#N/A</v>
      </c>
      <c r="G2107" s="15" t="e">
        <f>VLOOKUP($B2107,Patient!$A$2:$I$2017,6,FALSE)</f>
        <v>#N/A</v>
      </c>
      <c r="H2107" s="15" t="e">
        <f>VLOOKUP($B2107,Patient!$A$2:$I$2017,7,FALSE)</f>
        <v>#N/A</v>
      </c>
      <c r="I2107" s="15" t="e">
        <f>VLOOKUP($B2107,Patient!$A$2:$I$2017,8,FALSE)</f>
        <v>#N/A</v>
      </c>
      <c r="J2107" s="15" t="e">
        <f>VLOOKUP($B2107,Patient!$A$2:$I$2017,9,FALSE)</f>
        <v>#N/A</v>
      </c>
      <c r="K2107" s="5">
        <v>1536</v>
      </c>
      <c r="L2107" s="3" t="s">
        <v>1073</v>
      </c>
      <c r="M2107" s="11" t="str">
        <f>IF(ISNA(VLOOKUP(A2107,Experiment!$B$2:$E$140,4,FALSE)),"",VLOOKUP(A2107,Experiment!$B$2:$E$140,4,FALSE))</f>
        <v/>
      </c>
      <c r="N2107" s="3" t="s">
        <v>276</v>
      </c>
      <c r="O2107" s="3" t="s">
        <v>8048</v>
      </c>
      <c r="P2107" s="3" t="s">
        <v>7841</v>
      </c>
      <c r="Q2107" s="3" t="s">
        <v>111</v>
      </c>
      <c r="R2107" s="3" t="s">
        <v>179</v>
      </c>
    </row>
    <row r="2108" spans="1:18" x14ac:dyDescent="0.25">
      <c r="A2108" s="3" t="s">
        <v>8056</v>
      </c>
      <c r="B2108" s="3">
        <v>2219</v>
      </c>
      <c r="C2108" s="15" t="e">
        <f>VLOOKUP($B2108,Patient!$A$2:$I$2017,2,FALSE)</f>
        <v>#N/A</v>
      </c>
      <c r="D2108" s="15" t="e">
        <f>VLOOKUP($B2108,Patient!$A$2:$I$2017,3,FALSE)</f>
        <v>#N/A</v>
      </c>
      <c r="E2108" s="15" t="e">
        <f>VLOOKUP($B2108,Patient!$A$2:$I$2017,4,FALSE)</f>
        <v>#N/A</v>
      </c>
      <c r="F2108" s="15" t="e">
        <f>VLOOKUP($B2108,Patient!$A$2:$I$2017,5,FALSE)</f>
        <v>#N/A</v>
      </c>
      <c r="G2108" s="15" t="e">
        <f>VLOOKUP($B2108,Patient!$A$2:$I$2017,6,FALSE)</f>
        <v>#N/A</v>
      </c>
      <c r="H2108" s="15" t="e">
        <f>VLOOKUP($B2108,Patient!$A$2:$I$2017,7,FALSE)</f>
        <v>#N/A</v>
      </c>
      <c r="I2108" s="15" t="e">
        <f>VLOOKUP($B2108,Patient!$A$2:$I$2017,8,FALSE)</f>
        <v>#N/A</v>
      </c>
      <c r="J2108" s="15" t="e">
        <f>VLOOKUP($B2108,Patient!$A$2:$I$2017,9,FALSE)</f>
        <v>#N/A</v>
      </c>
      <c r="K2108" s="5">
        <v>1537</v>
      </c>
      <c r="L2108" s="3" t="s">
        <v>93</v>
      </c>
      <c r="M2108" s="11" t="str">
        <f>IF(ISNA(VLOOKUP(A2108,Experiment!$B$2:$E$140,4,FALSE)),"",VLOOKUP(A2108,Experiment!$B$2:$E$140,4,FALSE))</f>
        <v/>
      </c>
      <c r="N2108" s="3" t="s">
        <v>8055</v>
      </c>
      <c r="O2108" s="3" t="s">
        <v>135</v>
      </c>
      <c r="P2108" s="3" t="s">
        <v>4322</v>
      </c>
      <c r="Q2108" s="3" t="s">
        <v>61</v>
      </c>
      <c r="R2108" s="3" t="s">
        <v>53</v>
      </c>
    </row>
    <row r="2109" spans="1:18" x14ac:dyDescent="0.25">
      <c r="A2109" s="3" t="s">
        <v>8058</v>
      </c>
      <c r="B2109" s="3">
        <v>2220</v>
      </c>
      <c r="C2109" s="15" t="e">
        <f>VLOOKUP($B2109,Patient!$A$2:$I$2017,2,FALSE)</f>
        <v>#N/A</v>
      </c>
      <c r="D2109" s="15" t="e">
        <f>VLOOKUP($B2109,Patient!$A$2:$I$2017,3,FALSE)</f>
        <v>#N/A</v>
      </c>
      <c r="E2109" s="15" t="e">
        <f>VLOOKUP($B2109,Patient!$A$2:$I$2017,4,FALSE)</f>
        <v>#N/A</v>
      </c>
      <c r="F2109" s="15" t="e">
        <f>VLOOKUP($B2109,Patient!$A$2:$I$2017,5,FALSE)</f>
        <v>#N/A</v>
      </c>
      <c r="G2109" s="15" t="e">
        <f>VLOOKUP($B2109,Patient!$A$2:$I$2017,6,FALSE)</f>
        <v>#N/A</v>
      </c>
      <c r="H2109" s="15" t="e">
        <f>VLOOKUP($B2109,Patient!$A$2:$I$2017,7,FALSE)</f>
        <v>#N/A</v>
      </c>
      <c r="I2109" s="15" t="e">
        <f>VLOOKUP($B2109,Patient!$A$2:$I$2017,8,FALSE)</f>
        <v>#N/A</v>
      </c>
      <c r="J2109" s="15" t="e">
        <f>VLOOKUP($B2109,Patient!$A$2:$I$2017,9,FALSE)</f>
        <v>#N/A</v>
      </c>
      <c r="K2109" s="5">
        <v>1537</v>
      </c>
      <c r="L2109" s="3" t="s">
        <v>74</v>
      </c>
      <c r="M2109" s="11" t="str">
        <f>IF(ISNA(VLOOKUP(A2109,Experiment!$B$2:$E$140,4,FALSE)),"",VLOOKUP(A2109,Experiment!$B$2:$E$140,4,FALSE))</f>
        <v/>
      </c>
      <c r="N2109" s="3" t="s">
        <v>2572</v>
      </c>
      <c r="O2109" s="3" t="s">
        <v>633</v>
      </c>
      <c r="P2109" s="3" t="s">
        <v>4322</v>
      </c>
      <c r="Q2109" s="3" t="s">
        <v>61</v>
      </c>
      <c r="R2109" s="3" t="s">
        <v>53</v>
      </c>
    </row>
    <row r="2110" spans="1:18" x14ac:dyDescent="0.25">
      <c r="A2110" s="3" t="s">
        <v>8061</v>
      </c>
      <c r="B2110" s="3">
        <v>2221</v>
      </c>
      <c r="C2110" s="15" t="e">
        <f>VLOOKUP($B2110,Patient!$A$2:$I$2017,2,FALSE)</f>
        <v>#N/A</v>
      </c>
      <c r="D2110" s="15" t="e">
        <f>VLOOKUP($B2110,Patient!$A$2:$I$2017,3,FALSE)</f>
        <v>#N/A</v>
      </c>
      <c r="E2110" s="15" t="e">
        <f>VLOOKUP($B2110,Patient!$A$2:$I$2017,4,FALSE)</f>
        <v>#N/A</v>
      </c>
      <c r="F2110" s="15" t="e">
        <f>VLOOKUP($B2110,Patient!$A$2:$I$2017,5,FALSE)</f>
        <v>#N/A</v>
      </c>
      <c r="G2110" s="15" t="e">
        <f>VLOOKUP($B2110,Patient!$A$2:$I$2017,6,FALSE)</f>
        <v>#N/A</v>
      </c>
      <c r="H2110" s="15" t="e">
        <f>VLOOKUP($B2110,Patient!$A$2:$I$2017,7,FALSE)</f>
        <v>#N/A</v>
      </c>
      <c r="I2110" s="15" t="e">
        <f>VLOOKUP($B2110,Patient!$A$2:$I$2017,8,FALSE)</f>
        <v>#N/A</v>
      </c>
      <c r="J2110" s="15" t="e">
        <f>VLOOKUP($B2110,Patient!$A$2:$I$2017,9,FALSE)</f>
        <v>#N/A</v>
      </c>
      <c r="K2110" s="5">
        <v>1538</v>
      </c>
      <c r="L2110" s="3" t="s">
        <v>93</v>
      </c>
      <c r="M2110" s="11" t="str">
        <f>IF(ISNA(VLOOKUP(A2110,Experiment!$B$2:$E$140,4,FALSE)),"",VLOOKUP(A2110,Experiment!$B$2:$E$140,4,FALSE))</f>
        <v/>
      </c>
      <c r="N2110" s="3" t="s">
        <v>404</v>
      </c>
      <c r="O2110" s="3" t="s">
        <v>277</v>
      </c>
      <c r="P2110" s="3" t="s">
        <v>4322</v>
      </c>
      <c r="Q2110" s="3" t="s">
        <v>61</v>
      </c>
      <c r="R2110" s="3" t="s">
        <v>53</v>
      </c>
    </row>
    <row r="2111" spans="1:18" x14ac:dyDescent="0.25">
      <c r="A2111" s="3" t="s">
        <v>8063</v>
      </c>
      <c r="B2111" s="3">
        <v>2222</v>
      </c>
      <c r="C2111" s="15" t="e">
        <f>VLOOKUP($B2111,Patient!$A$2:$I$2017,2,FALSE)</f>
        <v>#N/A</v>
      </c>
      <c r="D2111" s="15" t="e">
        <f>VLOOKUP($B2111,Patient!$A$2:$I$2017,3,FALSE)</f>
        <v>#N/A</v>
      </c>
      <c r="E2111" s="15" t="e">
        <f>VLOOKUP($B2111,Patient!$A$2:$I$2017,4,FALSE)</f>
        <v>#N/A</v>
      </c>
      <c r="F2111" s="15" t="e">
        <f>VLOOKUP($B2111,Patient!$A$2:$I$2017,5,FALSE)</f>
        <v>#N/A</v>
      </c>
      <c r="G2111" s="15" t="e">
        <f>VLOOKUP($B2111,Patient!$A$2:$I$2017,6,FALSE)</f>
        <v>#N/A</v>
      </c>
      <c r="H2111" s="15" t="e">
        <f>VLOOKUP($B2111,Patient!$A$2:$I$2017,7,FALSE)</f>
        <v>#N/A</v>
      </c>
      <c r="I2111" s="15" t="e">
        <f>VLOOKUP($B2111,Patient!$A$2:$I$2017,8,FALSE)</f>
        <v>#N/A</v>
      </c>
      <c r="J2111" s="15" t="e">
        <f>VLOOKUP($B2111,Patient!$A$2:$I$2017,9,FALSE)</f>
        <v>#N/A</v>
      </c>
      <c r="K2111" s="5">
        <v>1538</v>
      </c>
      <c r="L2111" s="3" t="s">
        <v>74</v>
      </c>
      <c r="M2111" s="11" t="str">
        <f>IF(ISNA(VLOOKUP(A2111,Experiment!$B$2:$E$140,4,FALSE)),"",VLOOKUP(A2111,Experiment!$B$2:$E$140,4,FALSE))</f>
        <v>T</v>
      </c>
      <c r="N2111" s="3" t="s">
        <v>8062</v>
      </c>
      <c r="O2111" s="3" t="s">
        <v>3226</v>
      </c>
      <c r="P2111" s="3" t="s">
        <v>4322</v>
      </c>
      <c r="Q2111" s="3" t="s">
        <v>61</v>
      </c>
      <c r="R2111" s="3" t="s">
        <v>53</v>
      </c>
    </row>
    <row r="2112" spans="1:18" x14ac:dyDescent="0.25">
      <c r="A2112" s="3" t="s">
        <v>8065</v>
      </c>
      <c r="B2112" s="3">
        <v>2223</v>
      </c>
      <c r="C2112" s="15" t="e">
        <f>VLOOKUP($B2112,Patient!$A$2:$I$2017,2,FALSE)</f>
        <v>#N/A</v>
      </c>
      <c r="D2112" s="15" t="e">
        <f>VLOOKUP($B2112,Patient!$A$2:$I$2017,3,FALSE)</f>
        <v>#N/A</v>
      </c>
      <c r="E2112" s="15" t="e">
        <f>VLOOKUP($B2112,Patient!$A$2:$I$2017,4,FALSE)</f>
        <v>#N/A</v>
      </c>
      <c r="F2112" s="15" t="e">
        <f>VLOOKUP($B2112,Patient!$A$2:$I$2017,5,FALSE)</f>
        <v>#N/A</v>
      </c>
      <c r="G2112" s="15" t="e">
        <f>VLOOKUP($B2112,Patient!$A$2:$I$2017,6,FALSE)</f>
        <v>#N/A</v>
      </c>
      <c r="H2112" s="15" t="e">
        <f>VLOOKUP($B2112,Patient!$A$2:$I$2017,7,FALSE)</f>
        <v>#N/A</v>
      </c>
      <c r="I2112" s="15" t="e">
        <f>VLOOKUP($B2112,Patient!$A$2:$I$2017,8,FALSE)</f>
        <v>#N/A</v>
      </c>
      <c r="J2112" s="15" t="e">
        <f>VLOOKUP($B2112,Patient!$A$2:$I$2017,9,FALSE)</f>
        <v>#N/A</v>
      </c>
      <c r="K2112" s="5">
        <v>1538</v>
      </c>
      <c r="L2112" s="3" t="s">
        <v>146</v>
      </c>
      <c r="M2112" s="11" t="str">
        <f>IF(ISNA(VLOOKUP(A2112,Experiment!$B$2:$E$140,4,FALSE)),"",VLOOKUP(A2112,Experiment!$B$2:$E$140,4,FALSE))</f>
        <v>N</v>
      </c>
      <c r="N2112" s="3" t="s">
        <v>53</v>
      </c>
      <c r="O2112" s="3" t="s">
        <v>53</v>
      </c>
      <c r="P2112" s="3" t="s">
        <v>4322</v>
      </c>
      <c r="Q2112" s="3" t="s">
        <v>61</v>
      </c>
      <c r="R2112" s="3" t="s">
        <v>53</v>
      </c>
    </row>
    <row r="2113" spans="1:18" x14ac:dyDescent="0.25">
      <c r="A2113" s="3" t="s">
        <v>202</v>
      </c>
      <c r="B2113" s="3">
        <v>2236</v>
      </c>
      <c r="C2113" s="15" t="e">
        <f>VLOOKUP($B2113,Patient!$A$2:$I$2017,2,FALSE)</f>
        <v>#N/A</v>
      </c>
      <c r="D2113" s="15" t="e">
        <f>VLOOKUP($B2113,Patient!$A$2:$I$2017,3,FALSE)</f>
        <v>#N/A</v>
      </c>
      <c r="E2113" s="15" t="e">
        <f>VLOOKUP($B2113,Patient!$A$2:$I$2017,4,FALSE)</f>
        <v>#N/A</v>
      </c>
      <c r="F2113" s="15" t="e">
        <f>VLOOKUP($B2113,Patient!$A$2:$I$2017,5,FALSE)</f>
        <v>#N/A</v>
      </c>
      <c r="G2113" s="15" t="e">
        <f>VLOOKUP($B2113,Patient!$A$2:$I$2017,6,FALSE)</f>
        <v>#N/A</v>
      </c>
      <c r="H2113" s="15" t="e">
        <f>VLOOKUP($B2113,Patient!$A$2:$I$2017,7,FALSE)</f>
        <v>#N/A</v>
      </c>
      <c r="I2113" s="15" t="e">
        <f>VLOOKUP($B2113,Patient!$A$2:$I$2017,8,FALSE)</f>
        <v>#N/A</v>
      </c>
      <c r="J2113" s="15" t="e">
        <f>VLOOKUP($B2113,Patient!$A$2:$I$2017,9,FALSE)</f>
        <v>#N/A</v>
      </c>
      <c r="K2113" s="5">
        <v>17</v>
      </c>
      <c r="L2113" s="3" t="s">
        <v>74</v>
      </c>
      <c r="M2113" s="11" t="str">
        <f>IF(ISNA(VLOOKUP(A2113,Experiment!$B$2:$E$140,4,FALSE)),"",VLOOKUP(A2113,Experiment!$B$2:$E$140,4,FALSE))</f>
        <v/>
      </c>
      <c r="N2113" s="3" t="s">
        <v>198</v>
      </c>
      <c r="O2113" s="3" t="s">
        <v>199</v>
      </c>
      <c r="P2113" s="3" t="s">
        <v>200</v>
      </c>
      <c r="Q2113" s="3" t="s">
        <v>61</v>
      </c>
      <c r="R2113" s="3" t="s">
        <v>173</v>
      </c>
    </row>
    <row r="2114" spans="1:18" x14ac:dyDescent="0.25">
      <c r="A2114" s="3" t="s">
        <v>208</v>
      </c>
      <c r="B2114" s="3">
        <v>2237</v>
      </c>
      <c r="C2114" s="15" t="e">
        <f>VLOOKUP($B2114,Patient!$A$2:$I$2017,2,FALSE)</f>
        <v>#N/A</v>
      </c>
      <c r="D2114" s="15" t="e">
        <f>VLOOKUP($B2114,Patient!$A$2:$I$2017,3,FALSE)</f>
        <v>#N/A</v>
      </c>
      <c r="E2114" s="15" t="e">
        <f>VLOOKUP($B2114,Patient!$A$2:$I$2017,4,FALSE)</f>
        <v>#N/A</v>
      </c>
      <c r="F2114" s="15" t="e">
        <f>VLOOKUP($B2114,Patient!$A$2:$I$2017,5,FALSE)</f>
        <v>#N/A</v>
      </c>
      <c r="G2114" s="15" t="e">
        <f>VLOOKUP($B2114,Patient!$A$2:$I$2017,6,FALSE)</f>
        <v>#N/A</v>
      </c>
      <c r="H2114" s="15" t="e">
        <f>VLOOKUP($B2114,Patient!$A$2:$I$2017,7,FALSE)</f>
        <v>#N/A</v>
      </c>
      <c r="I2114" s="15" t="e">
        <f>VLOOKUP($B2114,Patient!$A$2:$I$2017,8,FALSE)</f>
        <v>#N/A</v>
      </c>
      <c r="J2114" s="15" t="e">
        <f>VLOOKUP($B2114,Patient!$A$2:$I$2017,9,FALSE)</f>
        <v>#N/A</v>
      </c>
      <c r="K2114" s="5">
        <v>17</v>
      </c>
      <c r="L2114" s="3" t="s">
        <v>93</v>
      </c>
      <c r="M2114" s="11" t="str">
        <f>IF(ISNA(VLOOKUP(A2114,Experiment!$B$2:$E$140,4,FALSE)),"",VLOOKUP(A2114,Experiment!$B$2:$E$140,4,FALSE))</f>
        <v/>
      </c>
      <c r="N2114" s="3" t="s">
        <v>204</v>
      </c>
      <c r="O2114" s="3" t="s">
        <v>205</v>
      </c>
      <c r="P2114" s="3" t="s">
        <v>200</v>
      </c>
      <c r="Q2114" s="3" t="s">
        <v>61</v>
      </c>
      <c r="R2114" s="3" t="s">
        <v>173</v>
      </c>
    </row>
    <row r="2115" spans="1:18" x14ac:dyDescent="0.25">
      <c r="A2115" s="3" t="s">
        <v>8117</v>
      </c>
      <c r="B2115" s="3">
        <v>2238</v>
      </c>
      <c r="C2115" s="15" t="e">
        <f>VLOOKUP($B2115,Patient!$A$2:$I$2017,2,FALSE)</f>
        <v>#N/A</v>
      </c>
      <c r="D2115" s="15" t="e">
        <f>VLOOKUP($B2115,Patient!$A$2:$I$2017,3,FALSE)</f>
        <v>#N/A</v>
      </c>
      <c r="E2115" s="15" t="e">
        <f>VLOOKUP($B2115,Patient!$A$2:$I$2017,4,FALSE)</f>
        <v>#N/A</v>
      </c>
      <c r="F2115" s="15" t="e">
        <f>VLOOKUP($B2115,Patient!$A$2:$I$2017,5,FALSE)</f>
        <v>#N/A</v>
      </c>
      <c r="G2115" s="15" t="e">
        <f>VLOOKUP($B2115,Patient!$A$2:$I$2017,6,FALSE)</f>
        <v>#N/A</v>
      </c>
      <c r="H2115" s="15" t="e">
        <f>VLOOKUP($B2115,Patient!$A$2:$I$2017,7,FALSE)</f>
        <v>#N/A</v>
      </c>
      <c r="I2115" s="15" t="e">
        <f>VLOOKUP($B2115,Patient!$A$2:$I$2017,8,FALSE)</f>
        <v>#N/A</v>
      </c>
      <c r="J2115" s="15" t="e">
        <f>VLOOKUP($B2115,Patient!$A$2:$I$2017,9,FALSE)</f>
        <v>#N/A</v>
      </c>
      <c r="K2115" s="5">
        <v>1550</v>
      </c>
      <c r="L2115" s="3" t="s">
        <v>74</v>
      </c>
      <c r="M2115" s="11" t="str">
        <f>IF(ISNA(VLOOKUP(A2115,Experiment!$B$2:$E$140,4,FALSE)),"",VLOOKUP(A2115,Experiment!$B$2:$E$140,4,FALSE))</f>
        <v/>
      </c>
      <c r="N2115" s="3" t="s">
        <v>1393</v>
      </c>
      <c r="O2115" s="3" t="s">
        <v>657</v>
      </c>
      <c r="P2115" s="3" t="s">
        <v>200</v>
      </c>
      <c r="Q2115" s="3" t="s">
        <v>61</v>
      </c>
      <c r="R2115" s="3" t="s">
        <v>395</v>
      </c>
    </row>
    <row r="2116" spans="1:18" x14ac:dyDescent="0.25">
      <c r="A2116" s="3" t="s">
        <v>8118</v>
      </c>
      <c r="B2116" s="3">
        <v>2239</v>
      </c>
      <c r="C2116" s="15" t="e">
        <f>VLOOKUP($B2116,Patient!$A$2:$I$2017,2,FALSE)</f>
        <v>#N/A</v>
      </c>
      <c r="D2116" s="15" t="e">
        <f>VLOOKUP($B2116,Patient!$A$2:$I$2017,3,FALSE)</f>
        <v>#N/A</v>
      </c>
      <c r="E2116" s="15" t="e">
        <f>VLOOKUP($B2116,Patient!$A$2:$I$2017,4,FALSE)</f>
        <v>#N/A</v>
      </c>
      <c r="F2116" s="15" t="e">
        <f>VLOOKUP($B2116,Patient!$A$2:$I$2017,5,FALSE)</f>
        <v>#N/A</v>
      </c>
      <c r="G2116" s="15" t="e">
        <f>VLOOKUP($B2116,Patient!$A$2:$I$2017,6,FALSE)</f>
        <v>#N/A</v>
      </c>
      <c r="H2116" s="15" t="e">
        <f>VLOOKUP($B2116,Patient!$A$2:$I$2017,7,FALSE)</f>
        <v>#N/A</v>
      </c>
      <c r="I2116" s="15" t="e">
        <f>VLOOKUP($B2116,Patient!$A$2:$I$2017,8,FALSE)</f>
        <v>#N/A</v>
      </c>
      <c r="J2116" s="15" t="e">
        <f>VLOOKUP($B2116,Patient!$A$2:$I$2017,9,FALSE)</f>
        <v>#N/A</v>
      </c>
      <c r="K2116" s="5">
        <v>1550</v>
      </c>
      <c r="L2116" s="3" t="s">
        <v>146</v>
      </c>
      <c r="M2116" s="11" t="str">
        <f>IF(ISNA(VLOOKUP(A2116,Experiment!$B$2:$E$140,4,FALSE)),"",VLOOKUP(A2116,Experiment!$B$2:$E$140,4,FALSE))</f>
        <v/>
      </c>
      <c r="N2116" s="3" t="s">
        <v>53</v>
      </c>
      <c r="O2116" s="3" t="s">
        <v>53</v>
      </c>
      <c r="P2116" s="3" t="s">
        <v>200</v>
      </c>
      <c r="Q2116" s="3" t="s">
        <v>61</v>
      </c>
      <c r="R2116" s="3" t="s">
        <v>395</v>
      </c>
    </row>
    <row r="2117" spans="1:18" x14ac:dyDescent="0.25">
      <c r="A2117" s="3" t="s">
        <v>3592</v>
      </c>
      <c r="B2117" s="3">
        <v>2240</v>
      </c>
      <c r="C2117" s="15" t="e">
        <f>VLOOKUP($B2117,Patient!$A$2:$I$2017,2,FALSE)</f>
        <v>#N/A</v>
      </c>
      <c r="D2117" s="15" t="e">
        <f>VLOOKUP($B2117,Patient!$A$2:$I$2017,3,FALSE)</f>
        <v>#N/A</v>
      </c>
      <c r="E2117" s="15" t="e">
        <f>VLOOKUP($B2117,Patient!$A$2:$I$2017,4,FALSE)</f>
        <v>#N/A</v>
      </c>
      <c r="F2117" s="15" t="e">
        <f>VLOOKUP($B2117,Patient!$A$2:$I$2017,5,FALSE)</f>
        <v>#N/A</v>
      </c>
      <c r="G2117" s="15" t="e">
        <f>VLOOKUP($B2117,Patient!$A$2:$I$2017,6,FALSE)</f>
        <v>#N/A</v>
      </c>
      <c r="H2117" s="15" t="e">
        <f>VLOOKUP($B2117,Patient!$A$2:$I$2017,7,FALSE)</f>
        <v>#N/A</v>
      </c>
      <c r="I2117" s="15" t="e">
        <f>VLOOKUP($B2117,Patient!$A$2:$I$2017,8,FALSE)</f>
        <v>#N/A</v>
      </c>
      <c r="J2117" s="15" t="e">
        <f>VLOOKUP($B2117,Patient!$A$2:$I$2017,9,FALSE)</f>
        <v>#N/A</v>
      </c>
      <c r="K2117" s="5">
        <v>1551</v>
      </c>
      <c r="L2117" s="3" t="s">
        <v>74</v>
      </c>
      <c r="M2117" s="11" t="str">
        <f>IF(ISNA(VLOOKUP(A2117,Experiment!$B$2:$E$140,4,FALSE)),"",VLOOKUP(A2117,Experiment!$B$2:$E$140,4,FALSE))</f>
        <v/>
      </c>
      <c r="N2117" s="3" t="s">
        <v>3589</v>
      </c>
      <c r="O2117" s="3" t="s">
        <v>3590</v>
      </c>
      <c r="P2117" s="3" t="s">
        <v>200</v>
      </c>
      <c r="Q2117" s="3" t="s">
        <v>53</v>
      </c>
      <c r="R2117" s="3" t="s">
        <v>53</v>
      </c>
    </row>
    <row r="2118" spans="1:18" x14ac:dyDescent="0.25">
      <c r="A2118" s="3" t="s">
        <v>3392</v>
      </c>
      <c r="B2118" s="3">
        <v>2241</v>
      </c>
      <c r="C2118" s="15" t="e">
        <f>VLOOKUP($B2118,Patient!$A$2:$I$2017,2,FALSE)</f>
        <v>#N/A</v>
      </c>
      <c r="D2118" s="15" t="e">
        <f>VLOOKUP($B2118,Patient!$A$2:$I$2017,3,FALSE)</f>
        <v>#N/A</v>
      </c>
      <c r="E2118" s="15" t="e">
        <f>VLOOKUP($B2118,Patient!$A$2:$I$2017,4,FALSE)</f>
        <v>#N/A</v>
      </c>
      <c r="F2118" s="15" t="e">
        <f>VLOOKUP($B2118,Patient!$A$2:$I$2017,5,FALSE)</f>
        <v>#N/A</v>
      </c>
      <c r="G2118" s="15" t="e">
        <f>VLOOKUP($B2118,Patient!$A$2:$I$2017,6,FALSE)</f>
        <v>#N/A</v>
      </c>
      <c r="H2118" s="15" t="e">
        <f>VLOOKUP($B2118,Patient!$A$2:$I$2017,7,FALSE)</f>
        <v>#N/A</v>
      </c>
      <c r="I2118" s="15" t="e">
        <f>VLOOKUP($B2118,Patient!$A$2:$I$2017,8,FALSE)</f>
        <v>#N/A</v>
      </c>
      <c r="J2118" s="15" t="e">
        <f>VLOOKUP($B2118,Patient!$A$2:$I$2017,9,FALSE)</f>
        <v>#N/A</v>
      </c>
      <c r="K2118" s="5">
        <v>1552</v>
      </c>
      <c r="L2118" s="3" t="s">
        <v>74</v>
      </c>
      <c r="M2118" s="11" t="str">
        <f>IF(ISNA(VLOOKUP(A2118,Experiment!$B$2:$E$140,4,FALSE)),"",VLOOKUP(A2118,Experiment!$B$2:$E$140,4,FALSE))</f>
        <v/>
      </c>
      <c r="N2118" s="3" t="s">
        <v>3389</v>
      </c>
      <c r="O2118" s="3" t="s">
        <v>3390</v>
      </c>
      <c r="P2118" s="3" t="s">
        <v>200</v>
      </c>
      <c r="Q2118" s="3" t="s">
        <v>53</v>
      </c>
      <c r="R2118" s="3" t="s">
        <v>53</v>
      </c>
    </row>
    <row r="2119" spans="1:18" x14ac:dyDescent="0.25">
      <c r="A2119" s="3" t="s">
        <v>8068</v>
      </c>
      <c r="B2119" s="3">
        <v>2225</v>
      </c>
      <c r="C2119" s="15" t="e">
        <f>VLOOKUP($B2119,Patient!$A$2:$I$2017,2,FALSE)</f>
        <v>#N/A</v>
      </c>
      <c r="D2119" s="15" t="e">
        <f>VLOOKUP($B2119,Patient!$A$2:$I$2017,3,FALSE)</f>
        <v>#N/A</v>
      </c>
      <c r="E2119" s="15" t="e">
        <f>VLOOKUP($B2119,Patient!$A$2:$I$2017,4,FALSE)</f>
        <v>#N/A</v>
      </c>
      <c r="F2119" s="15" t="e">
        <f>VLOOKUP($B2119,Patient!$A$2:$I$2017,5,FALSE)</f>
        <v>#N/A</v>
      </c>
      <c r="G2119" s="15" t="e">
        <f>VLOOKUP($B2119,Patient!$A$2:$I$2017,6,FALSE)</f>
        <v>#N/A</v>
      </c>
      <c r="H2119" s="15" t="e">
        <f>VLOOKUP($B2119,Patient!$A$2:$I$2017,7,FALSE)</f>
        <v>#N/A</v>
      </c>
      <c r="I2119" s="15" t="e">
        <f>VLOOKUP($B2119,Patient!$A$2:$I$2017,8,FALSE)</f>
        <v>#N/A</v>
      </c>
      <c r="J2119" s="15" t="e">
        <f>VLOOKUP($B2119,Patient!$A$2:$I$2017,9,FALSE)</f>
        <v>#N/A</v>
      </c>
      <c r="K2119" s="5">
        <v>1539</v>
      </c>
      <c r="L2119" s="3" t="s">
        <v>1073</v>
      </c>
      <c r="M2119" s="11" t="str">
        <f>IF(ISNA(VLOOKUP(A2119,Experiment!$B$2:$E$140,4,FALSE)),"",VLOOKUP(A2119,Experiment!$B$2:$E$140,4,FALSE))</f>
        <v/>
      </c>
      <c r="N2119" s="3" t="s">
        <v>2095</v>
      </c>
      <c r="O2119" s="3" t="s">
        <v>53</v>
      </c>
      <c r="P2119" s="3" t="s">
        <v>7972</v>
      </c>
      <c r="Q2119" s="3" t="s">
        <v>111</v>
      </c>
      <c r="R2119" s="3" t="s">
        <v>53</v>
      </c>
    </row>
    <row r="2120" spans="1:18" x14ac:dyDescent="0.25">
      <c r="A2120" s="3" t="s">
        <v>8071</v>
      </c>
      <c r="B2120" s="3">
        <v>2224</v>
      </c>
      <c r="C2120" s="15" t="e">
        <f>VLOOKUP($B2120,Patient!$A$2:$I$2017,2,FALSE)</f>
        <v>#N/A</v>
      </c>
      <c r="D2120" s="15" t="e">
        <f>VLOOKUP($B2120,Patient!$A$2:$I$2017,3,FALSE)</f>
        <v>#N/A</v>
      </c>
      <c r="E2120" s="15" t="e">
        <f>VLOOKUP($B2120,Patient!$A$2:$I$2017,4,FALSE)</f>
        <v>#N/A</v>
      </c>
      <c r="F2120" s="15" t="e">
        <f>VLOOKUP($B2120,Patient!$A$2:$I$2017,5,FALSE)</f>
        <v>#N/A</v>
      </c>
      <c r="G2120" s="15" t="e">
        <f>VLOOKUP($B2120,Patient!$A$2:$I$2017,6,FALSE)</f>
        <v>#N/A</v>
      </c>
      <c r="H2120" s="15" t="e">
        <f>VLOOKUP($B2120,Patient!$A$2:$I$2017,7,FALSE)</f>
        <v>#N/A</v>
      </c>
      <c r="I2120" s="15" t="e">
        <f>VLOOKUP($B2120,Patient!$A$2:$I$2017,8,FALSE)</f>
        <v>#N/A</v>
      </c>
      <c r="J2120" s="15" t="e">
        <f>VLOOKUP($B2120,Patient!$A$2:$I$2017,9,FALSE)</f>
        <v>#N/A</v>
      </c>
      <c r="K2120" s="5">
        <v>1540</v>
      </c>
      <c r="L2120" s="3" t="s">
        <v>568</v>
      </c>
      <c r="M2120" s="11" t="str">
        <f>IF(ISNA(VLOOKUP(A2120,Experiment!$B$2:$E$140,4,FALSE)),"",VLOOKUP(A2120,Experiment!$B$2:$E$140,4,FALSE))</f>
        <v/>
      </c>
      <c r="N2120" s="3" t="s">
        <v>2387</v>
      </c>
      <c r="O2120" s="3" t="s">
        <v>53</v>
      </c>
      <c r="P2120" s="3" t="s">
        <v>7972</v>
      </c>
      <c r="Q2120" s="3" t="s">
        <v>111</v>
      </c>
      <c r="R2120" s="3" t="s">
        <v>53</v>
      </c>
    </row>
    <row r="2121" spans="1:18" x14ac:dyDescent="0.25">
      <c r="A2121" s="3" t="s">
        <v>8075</v>
      </c>
      <c r="B2121" s="3">
        <v>2226</v>
      </c>
      <c r="C2121" s="15" t="e">
        <f>VLOOKUP($B2121,Patient!$A$2:$I$2017,2,FALSE)</f>
        <v>#N/A</v>
      </c>
      <c r="D2121" s="15" t="e">
        <f>VLOOKUP($B2121,Patient!$A$2:$I$2017,3,FALSE)</f>
        <v>#N/A</v>
      </c>
      <c r="E2121" s="15" t="e">
        <f>VLOOKUP($B2121,Patient!$A$2:$I$2017,4,FALSE)</f>
        <v>#N/A</v>
      </c>
      <c r="F2121" s="15" t="e">
        <f>VLOOKUP($B2121,Patient!$A$2:$I$2017,5,FALSE)</f>
        <v>#N/A</v>
      </c>
      <c r="G2121" s="15" t="e">
        <f>VLOOKUP($B2121,Patient!$A$2:$I$2017,6,FALSE)</f>
        <v>#N/A</v>
      </c>
      <c r="H2121" s="15" t="e">
        <f>VLOOKUP($B2121,Patient!$A$2:$I$2017,7,FALSE)</f>
        <v>#N/A</v>
      </c>
      <c r="I2121" s="15" t="e">
        <f>VLOOKUP($B2121,Patient!$A$2:$I$2017,8,FALSE)</f>
        <v>#N/A</v>
      </c>
      <c r="J2121" s="15" t="e">
        <f>VLOOKUP($B2121,Patient!$A$2:$I$2017,9,FALSE)</f>
        <v>#N/A</v>
      </c>
      <c r="K2121" s="5">
        <v>1541</v>
      </c>
      <c r="L2121" s="3" t="s">
        <v>1073</v>
      </c>
      <c r="M2121" s="11" t="str">
        <f>IF(ISNA(VLOOKUP(A2121,Experiment!$B$2:$E$140,4,FALSE)),"",VLOOKUP(A2121,Experiment!$B$2:$E$140,4,FALSE))</f>
        <v/>
      </c>
      <c r="N2121" s="3" t="s">
        <v>8074</v>
      </c>
      <c r="O2121" s="3" t="s">
        <v>53</v>
      </c>
      <c r="P2121" s="3" t="s">
        <v>7972</v>
      </c>
      <c r="Q2121" s="3" t="s">
        <v>111</v>
      </c>
      <c r="R2121" s="3" t="s">
        <v>53</v>
      </c>
    </row>
    <row r="2122" spans="1:18" x14ac:dyDescent="0.25">
      <c r="A2122" s="3" t="s">
        <v>8082</v>
      </c>
      <c r="B2122" s="3">
        <v>2227</v>
      </c>
      <c r="C2122" s="15" t="e">
        <f>VLOOKUP($B2122,Patient!$A$2:$I$2017,2,FALSE)</f>
        <v>#N/A</v>
      </c>
      <c r="D2122" s="15" t="e">
        <f>VLOOKUP($B2122,Patient!$A$2:$I$2017,3,FALSE)</f>
        <v>#N/A</v>
      </c>
      <c r="E2122" s="15" t="e">
        <f>VLOOKUP($B2122,Patient!$A$2:$I$2017,4,FALSE)</f>
        <v>#N/A</v>
      </c>
      <c r="F2122" s="15" t="e">
        <f>VLOOKUP($B2122,Patient!$A$2:$I$2017,5,FALSE)</f>
        <v>#N/A</v>
      </c>
      <c r="G2122" s="15" t="e">
        <f>VLOOKUP($B2122,Patient!$A$2:$I$2017,6,FALSE)</f>
        <v>#N/A</v>
      </c>
      <c r="H2122" s="15" t="e">
        <f>VLOOKUP($B2122,Patient!$A$2:$I$2017,7,FALSE)</f>
        <v>#N/A</v>
      </c>
      <c r="I2122" s="15" t="e">
        <f>VLOOKUP($B2122,Patient!$A$2:$I$2017,8,FALSE)</f>
        <v>#N/A</v>
      </c>
      <c r="J2122" s="15" t="e">
        <f>VLOOKUP($B2122,Patient!$A$2:$I$2017,9,FALSE)</f>
        <v>#N/A</v>
      </c>
      <c r="K2122" s="5">
        <v>1542</v>
      </c>
      <c r="L2122" s="3" t="s">
        <v>1073</v>
      </c>
      <c r="M2122" s="11" t="str">
        <f>IF(ISNA(VLOOKUP(A2122,Experiment!$B$2:$E$140,4,FALSE)),"",VLOOKUP(A2122,Experiment!$B$2:$E$140,4,FALSE))</f>
        <v/>
      </c>
      <c r="N2122" s="3" t="s">
        <v>8079</v>
      </c>
      <c r="O2122" s="3" t="s">
        <v>53</v>
      </c>
      <c r="P2122" s="3" t="s">
        <v>7972</v>
      </c>
      <c r="Q2122" s="3" t="s">
        <v>111</v>
      </c>
      <c r="R2122" s="3" t="s">
        <v>53</v>
      </c>
    </row>
    <row r="2123" spans="1:18" x14ac:dyDescent="0.25">
      <c r="A2123" s="3" t="s">
        <v>8112</v>
      </c>
      <c r="B2123" s="3">
        <v>2235</v>
      </c>
      <c r="C2123" s="15" t="e">
        <f>VLOOKUP($B2123,Patient!$A$2:$I$2017,2,FALSE)</f>
        <v>#N/A</v>
      </c>
      <c r="D2123" s="15" t="e">
        <f>VLOOKUP($B2123,Patient!$A$2:$I$2017,3,FALSE)</f>
        <v>#N/A</v>
      </c>
      <c r="E2123" s="15" t="e">
        <f>VLOOKUP($B2123,Patient!$A$2:$I$2017,4,FALSE)</f>
        <v>#N/A</v>
      </c>
      <c r="F2123" s="15" t="e">
        <f>VLOOKUP($B2123,Patient!$A$2:$I$2017,5,FALSE)</f>
        <v>#N/A</v>
      </c>
      <c r="G2123" s="15" t="e">
        <f>VLOOKUP($B2123,Patient!$A$2:$I$2017,6,FALSE)</f>
        <v>#N/A</v>
      </c>
      <c r="H2123" s="15" t="e">
        <f>VLOOKUP($B2123,Patient!$A$2:$I$2017,7,FALSE)</f>
        <v>#N/A</v>
      </c>
      <c r="I2123" s="15" t="e">
        <f>VLOOKUP($B2123,Patient!$A$2:$I$2017,8,FALSE)</f>
        <v>#N/A</v>
      </c>
      <c r="J2123" s="15" t="e">
        <f>VLOOKUP($B2123,Patient!$A$2:$I$2017,9,FALSE)</f>
        <v>#N/A</v>
      </c>
      <c r="K2123" s="5">
        <v>1549</v>
      </c>
      <c r="L2123" s="3" t="s">
        <v>1073</v>
      </c>
      <c r="M2123" s="11" t="str">
        <f>IF(ISNA(VLOOKUP(A2123,Experiment!$B$2:$E$140,4,FALSE)),"",VLOOKUP(A2123,Experiment!$B$2:$E$140,4,FALSE))</f>
        <v/>
      </c>
      <c r="N2123" s="3" t="s">
        <v>5763</v>
      </c>
      <c r="O2123" s="3" t="s">
        <v>53</v>
      </c>
      <c r="P2123" s="3" t="s">
        <v>7972</v>
      </c>
      <c r="Q2123" s="3" t="s">
        <v>111</v>
      </c>
      <c r="R2123" s="3" t="s">
        <v>179</v>
      </c>
    </row>
    <row r="2124" spans="1:18" x14ac:dyDescent="0.25">
      <c r="A2124" s="3" t="s">
        <v>8086</v>
      </c>
      <c r="B2124" s="3">
        <v>2228</v>
      </c>
      <c r="C2124" s="15" t="e">
        <f>VLOOKUP($B2124,Patient!$A$2:$I$2017,2,FALSE)</f>
        <v>#N/A</v>
      </c>
      <c r="D2124" s="15" t="e">
        <f>VLOOKUP($B2124,Patient!$A$2:$I$2017,3,FALSE)</f>
        <v>#N/A</v>
      </c>
      <c r="E2124" s="15" t="e">
        <f>VLOOKUP($B2124,Patient!$A$2:$I$2017,4,FALSE)</f>
        <v>#N/A</v>
      </c>
      <c r="F2124" s="15" t="e">
        <f>VLOOKUP($B2124,Patient!$A$2:$I$2017,5,FALSE)</f>
        <v>#N/A</v>
      </c>
      <c r="G2124" s="15" t="e">
        <f>VLOOKUP($B2124,Patient!$A$2:$I$2017,6,FALSE)</f>
        <v>#N/A</v>
      </c>
      <c r="H2124" s="15" t="e">
        <f>VLOOKUP($B2124,Patient!$A$2:$I$2017,7,FALSE)</f>
        <v>#N/A</v>
      </c>
      <c r="I2124" s="15" t="e">
        <f>VLOOKUP($B2124,Patient!$A$2:$I$2017,8,FALSE)</f>
        <v>#N/A</v>
      </c>
      <c r="J2124" s="15" t="e">
        <f>VLOOKUP($B2124,Patient!$A$2:$I$2017,9,FALSE)</f>
        <v>#N/A</v>
      </c>
      <c r="K2124" s="5">
        <v>1543</v>
      </c>
      <c r="L2124" s="3" t="s">
        <v>1073</v>
      </c>
      <c r="M2124" s="11" t="str">
        <f>IF(ISNA(VLOOKUP(A2124,Experiment!$B$2:$E$140,4,FALSE)),"",VLOOKUP(A2124,Experiment!$B$2:$E$140,4,FALSE))</f>
        <v/>
      </c>
      <c r="N2124" s="3" t="s">
        <v>8085</v>
      </c>
      <c r="O2124" s="3" t="s">
        <v>53</v>
      </c>
      <c r="P2124" s="3" t="s">
        <v>7972</v>
      </c>
      <c r="Q2124" s="3" t="s">
        <v>111</v>
      </c>
      <c r="R2124" s="3" t="s">
        <v>53</v>
      </c>
    </row>
    <row r="2125" spans="1:18" x14ac:dyDescent="0.25">
      <c r="A2125" s="3" t="s">
        <v>8093</v>
      </c>
      <c r="B2125" s="3">
        <v>2230</v>
      </c>
      <c r="C2125" s="15" t="e">
        <f>VLOOKUP($B2125,Patient!$A$2:$I$2017,2,FALSE)</f>
        <v>#N/A</v>
      </c>
      <c r="D2125" s="15" t="e">
        <f>VLOOKUP($B2125,Patient!$A$2:$I$2017,3,FALSE)</f>
        <v>#N/A</v>
      </c>
      <c r="E2125" s="15" t="e">
        <f>VLOOKUP($B2125,Patient!$A$2:$I$2017,4,FALSE)</f>
        <v>#N/A</v>
      </c>
      <c r="F2125" s="15" t="e">
        <f>VLOOKUP($B2125,Patient!$A$2:$I$2017,5,FALSE)</f>
        <v>#N/A</v>
      </c>
      <c r="G2125" s="15" t="e">
        <f>VLOOKUP($B2125,Patient!$A$2:$I$2017,6,FALSE)</f>
        <v>#N/A</v>
      </c>
      <c r="H2125" s="15" t="e">
        <f>VLOOKUP($B2125,Patient!$A$2:$I$2017,7,FALSE)</f>
        <v>#N/A</v>
      </c>
      <c r="I2125" s="15" t="e">
        <f>VLOOKUP($B2125,Patient!$A$2:$I$2017,8,FALSE)</f>
        <v>#N/A</v>
      </c>
      <c r="J2125" s="15" t="e">
        <f>VLOOKUP($B2125,Patient!$A$2:$I$2017,9,FALSE)</f>
        <v>#N/A</v>
      </c>
      <c r="K2125" s="5">
        <v>1544</v>
      </c>
      <c r="L2125" s="3" t="s">
        <v>1073</v>
      </c>
      <c r="M2125" s="11" t="str">
        <f>IF(ISNA(VLOOKUP(A2125,Experiment!$B$2:$E$140,4,FALSE)),"",VLOOKUP(A2125,Experiment!$B$2:$E$140,4,FALSE))</f>
        <v/>
      </c>
      <c r="N2125" s="3" t="s">
        <v>4039</v>
      </c>
      <c r="O2125" s="3" t="s">
        <v>670</v>
      </c>
      <c r="P2125" s="3" t="s">
        <v>8092</v>
      </c>
      <c r="Q2125" s="3" t="s">
        <v>111</v>
      </c>
      <c r="R2125" s="3" t="s">
        <v>179</v>
      </c>
    </row>
    <row r="2126" spans="1:18" x14ac:dyDescent="0.25">
      <c r="A2126" s="3" t="s">
        <v>8099</v>
      </c>
      <c r="B2126" s="3">
        <v>2231</v>
      </c>
      <c r="C2126" s="15" t="e">
        <f>VLOOKUP($B2126,Patient!$A$2:$I$2017,2,FALSE)</f>
        <v>#N/A</v>
      </c>
      <c r="D2126" s="15" t="e">
        <f>VLOOKUP($B2126,Patient!$A$2:$I$2017,3,FALSE)</f>
        <v>#N/A</v>
      </c>
      <c r="E2126" s="15" t="e">
        <f>VLOOKUP($B2126,Patient!$A$2:$I$2017,4,FALSE)</f>
        <v>#N/A</v>
      </c>
      <c r="F2126" s="15" t="e">
        <f>VLOOKUP($B2126,Patient!$A$2:$I$2017,5,FALSE)</f>
        <v>#N/A</v>
      </c>
      <c r="G2126" s="15" t="e">
        <f>VLOOKUP($B2126,Patient!$A$2:$I$2017,6,FALSE)</f>
        <v>#N/A</v>
      </c>
      <c r="H2126" s="15" t="e">
        <f>VLOOKUP($B2126,Patient!$A$2:$I$2017,7,FALSE)</f>
        <v>#N/A</v>
      </c>
      <c r="I2126" s="15" t="e">
        <f>VLOOKUP($B2126,Patient!$A$2:$I$2017,8,FALSE)</f>
        <v>#N/A</v>
      </c>
      <c r="J2126" s="15" t="e">
        <f>VLOOKUP($B2126,Patient!$A$2:$I$2017,9,FALSE)</f>
        <v>#N/A</v>
      </c>
      <c r="K2126" s="5">
        <v>1545</v>
      </c>
      <c r="L2126" s="3" t="s">
        <v>1073</v>
      </c>
      <c r="M2126" s="11" t="str">
        <f>IF(ISNA(VLOOKUP(A2126,Experiment!$B$2:$E$140,4,FALSE)),"",VLOOKUP(A2126,Experiment!$B$2:$E$140,4,FALSE))</f>
        <v/>
      </c>
      <c r="N2126" s="3" t="s">
        <v>5980</v>
      </c>
      <c r="O2126" s="3" t="s">
        <v>633</v>
      </c>
      <c r="P2126" s="3" t="s">
        <v>8092</v>
      </c>
      <c r="Q2126" s="3" t="s">
        <v>53</v>
      </c>
      <c r="R2126" s="3" t="s">
        <v>53</v>
      </c>
    </row>
    <row r="2127" spans="1:18" x14ac:dyDescent="0.25">
      <c r="A2127" s="3" t="s">
        <v>8102</v>
      </c>
      <c r="B2127" s="3">
        <v>2232</v>
      </c>
      <c r="C2127" s="15" t="e">
        <f>VLOOKUP($B2127,Patient!$A$2:$I$2017,2,FALSE)</f>
        <v>#N/A</v>
      </c>
      <c r="D2127" s="15" t="e">
        <f>VLOOKUP($B2127,Patient!$A$2:$I$2017,3,FALSE)</f>
        <v>#N/A</v>
      </c>
      <c r="E2127" s="15" t="e">
        <f>VLOOKUP($B2127,Patient!$A$2:$I$2017,4,FALSE)</f>
        <v>#N/A</v>
      </c>
      <c r="F2127" s="15" t="e">
        <f>VLOOKUP($B2127,Patient!$A$2:$I$2017,5,FALSE)</f>
        <v>#N/A</v>
      </c>
      <c r="G2127" s="15" t="e">
        <f>VLOOKUP($B2127,Patient!$A$2:$I$2017,6,FALSE)</f>
        <v>#N/A</v>
      </c>
      <c r="H2127" s="15" t="e">
        <f>VLOOKUP($B2127,Patient!$A$2:$I$2017,7,FALSE)</f>
        <v>#N/A</v>
      </c>
      <c r="I2127" s="15" t="e">
        <f>VLOOKUP($B2127,Patient!$A$2:$I$2017,8,FALSE)</f>
        <v>#N/A</v>
      </c>
      <c r="J2127" s="15" t="e">
        <f>VLOOKUP($B2127,Patient!$A$2:$I$2017,9,FALSE)</f>
        <v>#N/A</v>
      </c>
      <c r="K2127" s="5">
        <v>1546</v>
      </c>
      <c r="L2127" s="3" t="s">
        <v>1073</v>
      </c>
      <c r="M2127" s="11" t="str">
        <f>IF(ISNA(VLOOKUP(A2127,Experiment!$B$2:$E$140,4,FALSE)),"",VLOOKUP(A2127,Experiment!$B$2:$E$140,4,FALSE))</f>
        <v/>
      </c>
      <c r="N2127" s="3" t="s">
        <v>6654</v>
      </c>
      <c r="O2127" s="3" t="s">
        <v>4426</v>
      </c>
      <c r="P2127" s="3" t="s">
        <v>8092</v>
      </c>
      <c r="Q2127" s="3" t="s">
        <v>53</v>
      </c>
      <c r="R2127" s="3" t="s">
        <v>53</v>
      </c>
    </row>
    <row r="2128" spans="1:18" x14ac:dyDescent="0.25">
      <c r="A2128" s="3" t="s">
        <v>8106</v>
      </c>
      <c r="B2128" s="3">
        <v>2233</v>
      </c>
      <c r="C2128" s="15" t="e">
        <f>VLOOKUP($B2128,Patient!$A$2:$I$2017,2,FALSE)</f>
        <v>#N/A</v>
      </c>
      <c r="D2128" s="15" t="e">
        <f>VLOOKUP($B2128,Patient!$A$2:$I$2017,3,FALSE)</f>
        <v>#N/A</v>
      </c>
      <c r="E2128" s="15" t="e">
        <f>VLOOKUP($B2128,Patient!$A$2:$I$2017,4,FALSE)</f>
        <v>#N/A</v>
      </c>
      <c r="F2128" s="15" t="e">
        <f>VLOOKUP($B2128,Patient!$A$2:$I$2017,5,FALSE)</f>
        <v>#N/A</v>
      </c>
      <c r="G2128" s="15" t="e">
        <f>VLOOKUP($B2128,Patient!$A$2:$I$2017,6,FALSE)</f>
        <v>#N/A</v>
      </c>
      <c r="H2128" s="15" t="e">
        <f>VLOOKUP($B2128,Patient!$A$2:$I$2017,7,FALSE)</f>
        <v>#N/A</v>
      </c>
      <c r="I2128" s="15" t="e">
        <f>VLOOKUP($B2128,Patient!$A$2:$I$2017,8,FALSE)</f>
        <v>#N/A</v>
      </c>
      <c r="J2128" s="15" t="e">
        <f>VLOOKUP($B2128,Patient!$A$2:$I$2017,9,FALSE)</f>
        <v>#N/A</v>
      </c>
      <c r="K2128" s="5">
        <v>1547</v>
      </c>
      <c r="L2128" s="3" t="s">
        <v>1073</v>
      </c>
      <c r="M2128" s="11" t="str">
        <f>IF(ISNA(VLOOKUP(A2128,Experiment!$B$2:$E$140,4,FALSE)),"",VLOOKUP(A2128,Experiment!$B$2:$E$140,4,FALSE))</f>
        <v/>
      </c>
      <c r="N2128" s="3" t="s">
        <v>1991</v>
      </c>
      <c r="O2128" s="3" t="s">
        <v>1328</v>
      </c>
      <c r="P2128" s="3" t="s">
        <v>8092</v>
      </c>
      <c r="Q2128" s="3" t="s">
        <v>111</v>
      </c>
      <c r="R2128" s="3" t="s">
        <v>179</v>
      </c>
    </row>
    <row r="2129" spans="1:18" x14ac:dyDescent="0.25">
      <c r="A2129" s="3" t="s">
        <v>8109</v>
      </c>
      <c r="B2129" s="3">
        <v>2234</v>
      </c>
      <c r="C2129" s="15" t="e">
        <f>VLOOKUP($B2129,Patient!$A$2:$I$2017,2,FALSE)</f>
        <v>#N/A</v>
      </c>
      <c r="D2129" s="15" t="e">
        <f>VLOOKUP($B2129,Patient!$A$2:$I$2017,3,FALSE)</f>
        <v>#N/A</v>
      </c>
      <c r="E2129" s="15" t="e">
        <f>VLOOKUP($B2129,Patient!$A$2:$I$2017,4,FALSE)</f>
        <v>#N/A</v>
      </c>
      <c r="F2129" s="15" t="e">
        <f>VLOOKUP($B2129,Patient!$A$2:$I$2017,5,FALSE)</f>
        <v>#N/A</v>
      </c>
      <c r="G2129" s="15" t="e">
        <f>VLOOKUP($B2129,Patient!$A$2:$I$2017,6,FALSE)</f>
        <v>#N/A</v>
      </c>
      <c r="H2129" s="15" t="e">
        <f>VLOOKUP($B2129,Patient!$A$2:$I$2017,7,FALSE)</f>
        <v>#N/A</v>
      </c>
      <c r="I2129" s="15" t="e">
        <f>VLOOKUP($B2129,Patient!$A$2:$I$2017,8,FALSE)</f>
        <v>#N/A</v>
      </c>
      <c r="J2129" s="15" t="e">
        <f>VLOOKUP($B2129,Patient!$A$2:$I$2017,9,FALSE)</f>
        <v>#N/A</v>
      </c>
      <c r="K2129" s="5">
        <v>1548</v>
      </c>
      <c r="L2129" s="3" t="s">
        <v>1073</v>
      </c>
      <c r="M2129" s="11" t="str">
        <f>IF(ISNA(VLOOKUP(A2129,Experiment!$B$2:$E$140,4,FALSE)),"",VLOOKUP(A2129,Experiment!$B$2:$E$140,4,FALSE))</f>
        <v/>
      </c>
      <c r="N2129" s="3" t="s">
        <v>2591</v>
      </c>
      <c r="O2129" s="3" t="s">
        <v>2903</v>
      </c>
      <c r="P2129" s="3" t="s">
        <v>8092</v>
      </c>
      <c r="Q2129" s="3" t="s">
        <v>111</v>
      </c>
      <c r="R2129" s="3" t="s">
        <v>179</v>
      </c>
    </row>
    <row r="2130" spans="1:18" x14ac:dyDescent="0.25">
      <c r="A2130" s="3" t="s">
        <v>4324</v>
      </c>
      <c r="B2130" s="3">
        <v>2229</v>
      </c>
      <c r="C2130" s="15" t="e">
        <f>VLOOKUP($B2130,Patient!$A$2:$I$2017,2,FALSE)</f>
        <v>#N/A</v>
      </c>
      <c r="D2130" s="15" t="e">
        <f>VLOOKUP($B2130,Patient!$A$2:$I$2017,3,FALSE)</f>
        <v>#N/A</v>
      </c>
      <c r="E2130" s="15" t="e">
        <f>VLOOKUP($B2130,Patient!$A$2:$I$2017,4,FALSE)</f>
        <v>#N/A</v>
      </c>
      <c r="F2130" s="15" t="e">
        <f>VLOOKUP($B2130,Patient!$A$2:$I$2017,5,FALSE)</f>
        <v>#N/A</v>
      </c>
      <c r="G2130" s="15" t="e">
        <f>VLOOKUP($B2130,Patient!$A$2:$I$2017,6,FALSE)</f>
        <v>#N/A</v>
      </c>
      <c r="H2130" s="15" t="e">
        <f>VLOOKUP($B2130,Patient!$A$2:$I$2017,7,FALSE)</f>
        <v>#N/A</v>
      </c>
      <c r="I2130" s="15" t="e">
        <f>VLOOKUP($B2130,Patient!$A$2:$I$2017,8,FALSE)</f>
        <v>#N/A</v>
      </c>
      <c r="J2130" s="15" t="e">
        <f>VLOOKUP($B2130,Patient!$A$2:$I$2017,9,FALSE)</f>
        <v>#N/A</v>
      </c>
      <c r="K2130" s="5">
        <v>780</v>
      </c>
      <c r="L2130" s="3" t="s">
        <v>231</v>
      </c>
      <c r="M2130" s="11" t="str">
        <f>IF(ISNA(VLOOKUP(A2130,Experiment!$B$2:$E$140,4,FALSE)),"",VLOOKUP(A2130,Experiment!$B$2:$E$140,4,FALSE))</f>
        <v/>
      </c>
      <c r="N2130" s="3" t="s">
        <v>53</v>
      </c>
      <c r="O2130" s="3" t="s">
        <v>53</v>
      </c>
      <c r="P2130" s="3" t="s">
        <v>4322</v>
      </c>
      <c r="Q2130" s="3" t="s">
        <v>131</v>
      </c>
      <c r="R2130" s="3" t="s">
        <v>133</v>
      </c>
    </row>
    <row r="2131" spans="1:18" x14ac:dyDescent="0.25">
      <c r="A2131" s="3" t="s">
        <v>8120</v>
      </c>
      <c r="B2131" s="3">
        <v>2242</v>
      </c>
      <c r="C2131" s="15" t="e">
        <f>VLOOKUP($B2131,Patient!$A$2:$I$2017,2,FALSE)</f>
        <v>#N/A</v>
      </c>
      <c r="D2131" s="15" t="e">
        <f>VLOOKUP($B2131,Patient!$A$2:$I$2017,3,FALSE)</f>
        <v>#N/A</v>
      </c>
      <c r="E2131" s="15" t="e">
        <f>VLOOKUP($B2131,Patient!$A$2:$I$2017,4,FALSE)</f>
        <v>#N/A</v>
      </c>
      <c r="F2131" s="15" t="e">
        <f>VLOOKUP($B2131,Patient!$A$2:$I$2017,5,FALSE)</f>
        <v>#N/A</v>
      </c>
      <c r="G2131" s="15" t="e">
        <f>VLOOKUP($B2131,Patient!$A$2:$I$2017,6,FALSE)</f>
        <v>#N/A</v>
      </c>
      <c r="H2131" s="15" t="e">
        <f>VLOOKUP($B2131,Patient!$A$2:$I$2017,7,FALSE)</f>
        <v>#N/A</v>
      </c>
      <c r="I2131" s="15" t="e">
        <f>VLOOKUP($B2131,Patient!$A$2:$I$2017,8,FALSE)</f>
        <v>#N/A</v>
      </c>
      <c r="J2131" s="15" t="e">
        <f>VLOOKUP($B2131,Patient!$A$2:$I$2017,9,FALSE)</f>
        <v>#N/A</v>
      </c>
      <c r="K2131" s="5">
        <v>1553</v>
      </c>
      <c r="L2131" s="3" t="s">
        <v>74</v>
      </c>
      <c r="M2131" s="11" t="str">
        <f>IF(ISNA(VLOOKUP(A2131,Experiment!$B$2:$E$140,4,FALSE)),"",VLOOKUP(A2131,Experiment!$B$2:$E$140,4,FALSE))</f>
        <v/>
      </c>
      <c r="N2131" s="3" t="s">
        <v>7708</v>
      </c>
      <c r="O2131" s="3" t="s">
        <v>2762</v>
      </c>
      <c r="P2131" s="3" t="s">
        <v>201</v>
      </c>
      <c r="Q2131" s="3" t="s">
        <v>76</v>
      </c>
      <c r="R2131" s="3" t="s">
        <v>1826</v>
      </c>
    </row>
    <row r="2132" spans="1:18" x14ac:dyDescent="0.25">
      <c r="A2132" s="3" t="s">
        <v>8124</v>
      </c>
      <c r="B2132" s="3">
        <v>2243</v>
      </c>
      <c r="C2132" s="15" t="e">
        <f>VLOOKUP($B2132,Patient!$A$2:$I$2017,2,FALSE)</f>
        <v>#N/A</v>
      </c>
      <c r="D2132" s="15" t="e">
        <f>VLOOKUP($B2132,Patient!$A$2:$I$2017,3,FALSE)</f>
        <v>#N/A</v>
      </c>
      <c r="E2132" s="15" t="e">
        <f>VLOOKUP($B2132,Patient!$A$2:$I$2017,4,FALSE)</f>
        <v>#N/A</v>
      </c>
      <c r="F2132" s="15" t="e">
        <f>VLOOKUP($B2132,Patient!$A$2:$I$2017,5,FALSE)</f>
        <v>#N/A</v>
      </c>
      <c r="G2132" s="15" t="e">
        <f>VLOOKUP($B2132,Patient!$A$2:$I$2017,6,FALSE)</f>
        <v>#N/A</v>
      </c>
      <c r="H2132" s="15" t="e">
        <f>VLOOKUP($B2132,Patient!$A$2:$I$2017,7,FALSE)</f>
        <v>#N/A</v>
      </c>
      <c r="I2132" s="15" t="e">
        <f>VLOOKUP($B2132,Patient!$A$2:$I$2017,8,FALSE)</f>
        <v>#N/A</v>
      </c>
      <c r="J2132" s="15" t="e">
        <f>VLOOKUP($B2132,Patient!$A$2:$I$2017,9,FALSE)</f>
        <v>#N/A</v>
      </c>
      <c r="K2132" s="5">
        <v>1554</v>
      </c>
      <c r="L2132" s="3" t="s">
        <v>1073</v>
      </c>
      <c r="M2132" s="11" t="str">
        <f>IF(ISNA(VLOOKUP(A2132,Experiment!$B$2:$E$140,4,FALSE)),"",VLOOKUP(A2132,Experiment!$B$2:$E$140,4,FALSE))</f>
        <v/>
      </c>
      <c r="N2132" s="3" t="s">
        <v>2682</v>
      </c>
      <c r="O2132" s="3" t="s">
        <v>4051</v>
      </c>
      <c r="P2132" s="3" t="s">
        <v>201</v>
      </c>
      <c r="Q2132" s="3" t="s">
        <v>111</v>
      </c>
      <c r="R2132" s="3" t="s">
        <v>179</v>
      </c>
    </row>
    <row r="2133" spans="1:18" x14ac:dyDescent="0.25">
      <c r="A2133" s="3" t="s">
        <v>8129</v>
      </c>
      <c r="B2133" s="3">
        <v>2244</v>
      </c>
      <c r="C2133" s="15" t="e">
        <f>VLOOKUP($B2133,Patient!$A$2:$I$2017,2,FALSE)</f>
        <v>#N/A</v>
      </c>
      <c r="D2133" s="15" t="e">
        <f>VLOOKUP($B2133,Patient!$A$2:$I$2017,3,FALSE)</f>
        <v>#N/A</v>
      </c>
      <c r="E2133" s="15" t="e">
        <f>VLOOKUP($B2133,Patient!$A$2:$I$2017,4,FALSE)</f>
        <v>#N/A</v>
      </c>
      <c r="F2133" s="15" t="e">
        <f>VLOOKUP($B2133,Patient!$A$2:$I$2017,5,FALSE)</f>
        <v>#N/A</v>
      </c>
      <c r="G2133" s="15" t="e">
        <f>VLOOKUP($B2133,Patient!$A$2:$I$2017,6,FALSE)</f>
        <v>#N/A</v>
      </c>
      <c r="H2133" s="15" t="e">
        <f>VLOOKUP($B2133,Patient!$A$2:$I$2017,7,FALSE)</f>
        <v>#N/A</v>
      </c>
      <c r="I2133" s="15" t="e">
        <f>VLOOKUP($B2133,Patient!$A$2:$I$2017,8,FALSE)</f>
        <v>#N/A</v>
      </c>
      <c r="J2133" s="15" t="e">
        <f>VLOOKUP($B2133,Patient!$A$2:$I$2017,9,FALSE)</f>
        <v>#N/A</v>
      </c>
      <c r="K2133" s="5">
        <v>1555</v>
      </c>
      <c r="L2133" s="3" t="s">
        <v>74</v>
      </c>
      <c r="M2133" s="11" t="str">
        <f>IF(ISNA(VLOOKUP(A2133,Experiment!$B$2:$E$140,4,FALSE)),"",VLOOKUP(A2133,Experiment!$B$2:$E$140,4,FALSE))</f>
        <v/>
      </c>
      <c r="N2133" s="3" t="s">
        <v>4002</v>
      </c>
      <c r="O2133" s="3" t="s">
        <v>8127</v>
      </c>
      <c r="P2133" s="3" t="s">
        <v>201</v>
      </c>
      <c r="Q2133" s="3" t="s">
        <v>76</v>
      </c>
      <c r="R2133" s="3" t="s">
        <v>1826</v>
      </c>
    </row>
    <row r="2134" spans="1:18" x14ac:dyDescent="0.25">
      <c r="A2134" s="3" t="s">
        <v>8138</v>
      </c>
      <c r="B2134" s="3">
        <v>2247</v>
      </c>
      <c r="C2134" s="15" t="e">
        <f>VLOOKUP($B2134,Patient!$A$2:$I$2017,2,FALSE)</f>
        <v>#N/A</v>
      </c>
      <c r="D2134" s="15" t="e">
        <f>VLOOKUP($B2134,Patient!$A$2:$I$2017,3,FALSE)</f>
        <v>#N/A</v>
      </c>
      <c r="E2134" s="15" t="e">
        <f>VLOOKUP($B2134,Patient!$A$2:$I$2017,4,FALSE)</f>
        <v>#N/A</v>
      </c>
      <c r="F2134" s="15" t="e">
        <f>VLOOKUP($B2134,Patient!$A$2:$I$2017,5,FALSE)</f>
        <v>#N/A</v>
      </c>
      <c r="G2134" s="15" t="e">
        <f>VLOOKUP($B2134,Patient!$A$2:$I$2017,6,FALSE)</f>
        <v>#N/A</v>
      </c>
      <c r="H2134" s="15" t="e">
        <f>VLOOKUP($B2134,Patient!$A$2:$I$2017,7,FALSE)</f>
        <v>#N/A</v>
      </c>
      <c r="I2134" s="15" t="e">
        <f>VLOOKUP($B2134,Patient!$A$2:$I$2017,8,FALSE)</f>
        <v>#N/A</v>
      </c>
      <c r="J2134" s="15" t="e">
        <f>VLOOKUP($B2134,Patient!$A$2:$I$2017,9,FALSE)</f>
        <v>#N/A</v>
      </c>
      <c r="K2134" s="5">
        <v>1556</v>
      </c>
      <c r="L2134" s="3" t="s">
        <v>146</v>
      </c>
      <c r="M2134" s="11" t="str">
        <f>IF(ISNA(VLOOKUP(A2134,Experiment!$B$2:$E$140,4,FALSE)),"",VLOOKUP(A2134,Experiment!$B$2:$E$140,4,FALSE))</f>
        <v>N</v>
      </c>
      <c r="N2134" s="3" t="s">
        <v>53</v>
      </c>
      <c r="O2134" s="3" t="s">
        <v>53</v>
      </c>
      <c r="P2134" s="3" t="s">
        <v>8119</v>
      </c>
      <c r="Q2134" s="3" t="s">
        <v>61</v>
      </c>
      <c r="R2134" s="3" t="s">
        <v>172</v>
      </c>
    </row>
    <row r="2135" spans="1:18" x14ac:dyDescent="0.25">
      <c r="A2135" s="3" t="s">
        <v>8133</v>
      </c>
      <c r="B2135" s="3">
        <v>2245</v>
      </c>
      <c r="C2135" s="15" t="e">
        <f>VLOOKUP($B2135,Patient!$A$2:$I$2017,2,FALSE)</f>
        <v>#N/A</v>
      </c>
      <c r="D2135" s="15" t="e">
        <f>VLOOKUP($B2135,Patient!$A$2:$I$2017,3,FALSE)</f>
        <v>#N/A</v>
      </c>
      <c r="E2135" s="15" t="e">
        <f>VLOOKUP($B2135,Patient!$A$2:$I$2017,4,FALSE)</f>
        <v>#N/A</v>
      </c>
      <c r="F2135" s="15" t="e">
        <f>VLOOKUP($B2135,Patient!$A$2:$I$2017,5,FALSE)</f>
        <v>#N/A</v>
      </c>
      <c r="G2135" s="15" t="e">
        <f>VLOOKUP($B2135,Patient!$A$2:$I$2017,6,FALSE)</f>
        <v>#N/A</v>
      </c>
      <c r="H2135" s="15" t="e">
        <f>VLOOKUP($B2135,Patient!$A$2:$I$2017,7,FALSE)</f>
        <v>#N/A</v>
      </c>
      <c r="I2135" s="15" t="e">
        <f>VLOOKUP($B2135,Patient!$A$2:$I$2017,8,FALSE)</f>
        <v>#N/A</v>
      </c>
      <c r="J2135" s="15" t="e">
        <f>VLOOKUP($B2135,Patient!$A$2:$I$2017,9,FALSE)</f>
        <v>#N/A</v>
      </c>
      <c r="K2135" s="5">
        <v>1556</v>
      </c>
      <c r="L2135" s="3" t="s">
        <v>74</v>
      </c>
      <c r="M2135" s="11" t="str">
        <f>IF(ISNA(VLOOKUP(A2135,Experiment!$B$2:$E$140,4,FALSE)),"",VLOOKUP(A2135,Experiment!$B$2:$E$140,4,FALSE))</f>
        <v>T</v>
      </c>
      <c r="N2135" s="3" t="s">
        <v>3810</v>
      </c>
      <c r="O2135" s="3" t="s">
        <v>467</v>
      </c>
      <c r="P2135" s="3" t="s">
        <v>8119</v>
      </c>
      <c r="Q2135" s="3" t="s">
        <v>61</v>
      </c>
      <c r="R2135" s="3" t="s">
        <v>172</v>
      </c>
    </row>
    <row r="2136" spans="1:18" x14ac:dyDescent="0.25">
      <c r="A2136" s="3" t="s">
        <v>8137</v>
      </c>
      <c r="B2136" s="3">
        <v>2246</v>
      </c>
      <c r="C2136" s="15" t="e">
        <f>VLOOKUP($B2136,Patient!$A$2:$I$2017,2,FALSE)</f>
        <v>#N/A</v>
      </c>
      <c r="D2136" s="15" t="e">
        <f>VLOOKUP($B2136,Patient!$A$2:$I$2017,3,FALSE)</f>
        <v>#N/A</v>
      </c>
      <c r="E2136" s="15" t="e">
        <f>VLOOKUP($B2136,Patient!$A$2:$I$2017,4,FALSE)</f>
        <v>#N/A</v>
      </c>
      <c r="F2136" s="15" t="e">
        <f>VLOOKUP($B2136,Patient!$A$2:$I$2017,5,FALSE)</f>
        <v>#N/A</v>
      </c>
      <c r="G2136" s="15" t="e">
        <f>VLOOKUP($B2136,Patient!$A$2:$I$2017,6,FALSE)</f>
        <v>#N/A</v>
      </c>
      <c r="H2136" s="15" t="e">
        <f>VLOOKUP($B2136,Patient!$A$2:$I$2017,7,FALSE)</f>
        <v>#N/A</v>
      </c>
      <c r="I2136" s="15" t="e">
        <f>VLOOKUP($B2136,Patient!$A$2:$I$2017,8,FALSE)</f>
        <v>#N/A</v>
      </c>
      <c r="J2136" s="15" t="e">
        <f>VLOOKUP($B2136,Patient!$A$2:$I$2017,9,FALSE)</f>
        <v>#N/A</v>
      </c>
      <c r="K2136" s="5">
        <v>1556</v>
      </c>
      <c r="L2136" s="3" t="s">
        <v>93</v>
      </c>
      <c r="M2136" s="11" t="str">
        <f>IF(ISNA(VLOOKUP(A2136,Experiment!$B$2:$E$140,4,FALSE)),"",VLOOKUP(A2136,Experiment!$B$2:$E$140,4,FALSE))</f>
        <v/>
      </c>
      <c r="N2136" s="3" t="s">
        <v>4002</v>
      </c>
      <c r="O2136" s="3" t="s">
        <v>8135</v>
      </c>
      <c r="P2136" s="3" t="s">
        <v>8119</v>
      </c>
      <c r="Q2136" s="3" t="s">
        <v>61</v>
      </c>
      <c r="R2136" s="3" t="s">
        <v>172</v>
      </c>
    </row>
    <row r="2137" spans="1:18" x14ac:dyDescent="0.25">
      <c r="A2137" s="3" t="s">
        <v>8141</v>
      </c>
      <c r="B2137" s="3">
        <v>2248</v>
      </c>
      <c r="C2137" s="15" t="e">
        <f>VLOOKUP($B2137,Patient!$A$2:$I$2017,2,FALSE)</f>
        <v>#N/A</v>
      </c>
      <c r="D2137" s="15" t="e">
        <f>VLOOKUP($B2137,Patient!$A$2:$I$2017,3,FALSE)</f>
        <v>#N/A</v>
      </c>
      <c r="E2137" s="15" t="e">
        <f>VLOOKUP($B2137,Patient!$A$2:$I$2017,4,FALSE)</f>
        <v>#N/A</v>
      </c>
      <c r="F2137" s="15" t="e">
        <f>VLOOKUP($B2137,Patient!$A$2:$I$2017,5,FALSE)</f>
        <v>#N/A</v>
      </c>
      <c r="G2137" s="15" t="e">
        <f>VLOOKUP($B2137,Patient!$A$2:$I$2017,6,FALSE)</f>
        <v>#N/A</v>
      </c>
      <c r="H2137" s="15" t="e">
        <f>VLOOKUP($B2137,Patient!$A$2:$I$2017,7,FALSE)</f>
        <v>#N/A</v>
      </c>
      <c r="I2137" s="15" t="e">
        <f>VLOOKUP($B2137,Patient!$A$2:$I$2017,8,FALSE)</f>
        <v>#N/A</v>
      </c>
      <c r="J2137" s="15" t="e">
        <f>VLOOKUP($B2137,Patient!$A$2:$I$2017,9,FALSE)</f>
        <v>#N/A</v>
      </c>
      <c r="K2137" s="5">
        <v>1557</v>
      </c>
      <c r="L2137" s="3" t="s">
        <v>93</v>
      </c>
      <c r="M2137" s="11" t="str">
        <f>IF(ISNA(VLOOKUP(A2137,Experiment!$B$2:$E$140,4,FALSE)),"",VLOOKUP(A2137,Experiment!$B$2:$E$140,4,FALSE))</f>
        <v/>
      </c>
      <c r="N2137" s="3" t="s">
        <v>7899</v>
      </c>
      <c r="O2137" s="3" t="s">
        <v>8140</v>
      </c>
      <c r="P2137" s="3" t="s">
        <v>8042</v>
      </c>
      <c r="Q2137" s="3" t="s">
        <v>321</v>
      </c>
      <c r="R2137" s="3" t="s">
        <v>53</v>
      </c>
    </row>
    <row r="2138" spans="1:18" x14ac:dyDescent="0.25">
      <c r="A2138" s="3" t="s">
        <v>8142</v>
      </c>
      <c r="B2138" s="3">
        <v>2249</v>
      </c>
      <c r="C2138" s="15" t="e">
        <f>VLOOKUP($B2138,Patient!$A$2:$I$2017,2,FALSE)</f>
        <v>#N/A</v>
      </c>
      <c r="D2138" s="15" t="e">
        <f>VLOOKUP($B2138,Patient!$A$2:$I$2017,3,FALSE)</f>
        <v>#N/A</v>
      </c>
      <c r="E2138" s="15" t="e">
        <f>VLOOKUP($B2138,Patient!$A$2:$I$2017,4,FALSE)</f>
        <v>#N/A</v>
      </c>
      <c r="F2138" s="15" t="e">
        <f>VLOOKUP($B2138,Patient!$A$2:$I$2017,5,FALSE)</f>
        <v>#N/A</v>
      </c>
      <c r="G2138" s="15" t="e">
        <f>VLOOKUP($B2138,Patient!$A$2:$I$2017,6,FALSE)</f>
        <v>#N/A</v>
      </c>
      <c r="H2138" s="15" t="e">
        <f>VLOOKUP($B2138,Patient!$A$2:$I$2017,7,FALSE)</f>
        <v>#N/A</v>
      </c>
      <c r="I2138" s="15" t="e">
        <f>VLOOKUP($B2138,Patient!$A$2:$I$2017,8,FALSE)</f>
        <v>#N/A</v>
      </c>
      <c r="J2138" s="15" t="e">
        <f>VLOOKUP($B2138,Patient!$A$2:$I$2017,9,FALSE)</f>
        <v>#N/A</v>
      </c>
      <c r="K2138" s="5">
        <v>1557</v>
      </c>
      <c r="L2138" s="3" t="s">
        <v>146</v>
      </c>
      <c r="M2138" s="11" t="str">
        <f>IF(ISNA(VLOOKUP(A2138,Experiment!$B$2:$E$140,4,FALSE)),"",VLOOKUP(A2138,Experiment!$B$2:$E$140,4,FALSE))</f>
        <v/>
      </c>
      <c r="N2138" s="3" t="s">
        <v>53</v>
      </c>
      <c r="O2138" s="3" t="s">
        <v>53</v>
      </c>
      <c r="P2138" s="3" t="s">
        <v>8042</v>
      </c>
      <c r="Q2138" s="3" t="s">
        <v>321</v>
      </c>
      <c r="R2138" s="3" t="s">
        <v>53</v>
      </c>
    </row>
    <row r="2139" spans="1:18" x14ac:dyDescent="0.25">
      <c r="A2139" s="3" t="s">
        <v>8148</v>
      </c>
      <c r="B2139" s="3">
        <v>2250</v>
      </c>
      <c r="C2139" s="15" t="e">
        <f>VLOOKUP($B2139,Patient!$A$2:$I$2017,2,FALSE)</f>
        <v>#N/A</v>
      </c>
      <c r="D2139" s="15" t="e">
        <f>VLOOKUP($B2139,Patient!$A$2:$I$2017,3,FALSE)</f>
        <v>#N/A</v>
      </c>
      <c r="E2139" s="15" t="e">
        <f>VLOOKUP($B2139,Patient!$A$2:$I$2017,4,FALSE)</f>
        <v>#N/A</v>
      </c>
      <c r="F2139" s="15" t="e">
        <f>VLOOKUP($B2139,Patient!$A$2:$I$2017,5,FALSE)</f>
        <v>#N/A</v>
      </c>
      <c r="G2139" s="15" t="e">
        <f>VLOOKUP($B2139,Patient!$A$2:$I$2017,6,FALSE)</f>
        <v>#N/A</v>
      </c>
      <c r="H2139" s="15" t="e">
        <f>VLOOKUP($B2139,Patient!$A$2:$I$2017,7,FALSE)</f>
        <v>#N/A</v>
      </c>
      <c r="I2139" s="15" t="e">
        <f>VLOOKUP($B2139,Patient!$A$2:$I$2017,8,FALSE)</f>
        <v>#N/A</v>
      </c>
      <c r="J2139" s="15" t="e">
        <f>VLOOKUP($B2139,Patient!$A$2:$I$2017,9,FALSE)</f>
        <v>#N/A</v>
      </c>
      <c r="K2139" s="5">
        <v>1558</v>
      </c>
      <c r="L2139" s="3" t="s">
        <v>74</v>
      </c>
      <c r="M2139" s="11" t="str">
        <f>IF(ISNA(VLOOKUP(A2139,Experiment!$B$2:$E$140,4,FALSE)),"",VLOOKUP(A2139,Experiment!$B$2:$E$140,4,FALSE))</f>
        <v/>
      </c>
      <c r="N2139" s="3" t="s">
        <v>8145</v>
      </c>
      <c r="O2139" s="3" t="s">
        <v>8146</v>
      </c>
      <c r="P2139" s="3" t="s">
        <v>8042</v>
      </c>
      <c r="Q2139" s="3" t="s">
        <v>61</v>
      </c>
      <c r="R2139" s="3" t="s">
        <v>53</v>
      </c>
    </row>
    <row r="2140" spans="1:18" x14ac:dyDescent="0.25">
      <c r="A2140" s="3" t="s">
        <v>8151</v>
      </c>
      <c r="B2140" s="3">
        <v>2251</v>
      </c>
      <c r="C2140" s="15" t="e">
        <f>VLOOKUP($B2140,Patient!$A$2:$I$2017,2,FALSE)</f>
        <v>#N/A</v>
      </c>
      <c r="D2140" s="15" t="e">
        <f>VLOOKUP($B2140,Patient!$A$2:$I$2017,3,FALSE)</f>
        <v>#N/A</v>
      </c>
      <c r="E2140" s="15" t="e">
        <f>VLOOKUP($B2140,Patient!$A$2:$I$2017,4,FALSE)</f>
        <v>#N/A</v>
      </c>
      <c r="F2140" s="15" t="e">
        <f>VLOOKUP($B2140,Patient!$A$2:$I$2017,5,FALSE)</f>
        <v>#N/A</v>
      </c>
      <c r="G2140" s="15" t="e">
        <f>VLOOKUP($B2140,Patient!$A$2:$I$2017,6,FALSE)</f>
        <v>#N/A</v>
      </c>
      <c r="H2140" s="15" t="e">
        <f>VLOOKUP($B2140,Patient!$A$2:$I$2017,7,FALSE)</f>
        <v>#N/A</v>
      </c>
      <c r="I2140" s="15" t="e">
        <f>VLOOKUP($B2140,Patient!$A$2:$I$2017,8,FALSE)</f>
        <v>#N/A</v>
      </c>
      <c r="J2140" s="15" t="e">
        <f>VLOOKUP($B2140,Patient!$A$2:$I$2017,9,FALSE)</f>
        <v>#N/A</v>
      </c>
      <c r="K2140" s="5">
        <v>1558</v>
      </c>
      <c r="L2140" s="3" t="s">
        <v>93</v>
      </c>
      <c r="M2140" s="11" t="str">
        <f>IF(ISNA(VLOOKUP(A2140,Experiment!$B$2:$E$140,4,FALSE)),"",VLOOKUP(A2140,Experiment!$B$2:$E$140,4,FALSE))</f>
        <v/>
      </c>
      <c r="N2140" s="3" t="s">
        <v>4822</v>
      </c>
      <c r="O2140" s="3" t="s">
        <v>8150</v>
      </c>
      <c r="P2140" s="3" t="s">
        <v>8042</v>
      </c>
      <c r="Q2140" s="3" t="s">
        <v>61</v>
      </c>
      <c r="R2140" s="3" t="s">
        <v>53</v>
      </c>
    </row>
    <row r="2141" spans="1:18" x14ac:dyDescent="0.25">
      <c r="A2141" s="3" t="s">
        <v>8158</v>
      </c>
      <c r="B2141" s="3">
        <v>2252</v>
      </c>
      <c r="C2141" s="15" t="e">
        <f>VLOOKUP($B2141,Patient!$A$2:$I$2017,2,FALSE)</f>
        <v>#N/A</v>
      </c>
      <c r="D2141" s="15" t="e">
        <f>VLOOKUP($B2141,Patient!$A$2:$I$2017,3,FALSE)</f>
        <v>#N/A</v>
      </c>
      <c r="E2141" s="15" t="e">
        <f>VLOOKUP($B2141,Patient!$A$2:$I$2017,4,FALSE)</f>
        <v>#N/A</v>
      </c>
      <c r="F2141" s="15" t="e">
        <f>VLOOKUP($B2141,Patient!$A$2:$I$2017,5,FALSE)</f>
        <v>#N/A</v>
      </c>
      <c r="G2141" s="15" t="e">
        <f>VLOOKUP($B2141,Patient!$A$2:$I$2017,6,FALSE)</f>
        <v>#N/A</v>
      </c>
      <c r="H2141" s="15" t="e">
        <f>VLOOKUP($B2141,Patient!$A$2:$I$2017,7,FALSE)</f>
        <v>#N/A</v>
      </c>
      <c r="I2141" s="15" t="e">
        <f>VLOOKUP($B2141,Patient!$A$2:$I$2017,8,FALSE)</f>
        <v>#N/A</v>
      </c>
      <c r="J2141" s="15" t="e">
        <f>VLOOKUP($B2141,Patient!$A$2:$I$2017,9,FALSE)</f>
        <v>#N/A</v>
      </c>
      <c r="K2141" s="5">
        <v>1559</v>
      </c>
      <c r="L2141" s="3" t="s">
        <v>130</v>
      </c>
      <c r="M2141" s="11" t="str">
        <f>IF(ISNA(VLOOKUP(A2141,Experiment!$B$2:$E$140,4,FALSE)),"",VLOOKUP(A2141,Experiment!$B$2:$E$140,4,FALSE))</f>
        <v/>
      </c>
      <c r="N2141" s="3" t="s">
        <v>8157</v>
      </c>
      <c r="O2141" s="3" t="s">
        <v>470</v>
      </c>
      <c r="P2141" s="3" t="s">
        <v>8042</v>
      </c>
      <c r="Q2141" s="3" t="s">
        <v>485</v>
      </c>
      <c r="R2141" s="3" t="s">
        <v>3840</v>
      </c>
    </row>
    <row r="2142" spans="1:18" x14ac:dyDescent="0.25">
      <c r="A2142" s="3" t="s">
        <v>8045</v>
      </c>
      <c r="B2142" s="3">
        <v>2258</v>
      </c>
      <c r="C2142" s="15" t="e">
        <f>VLOOKUP($B2142,Patient!$A$2:$I$2017,2,FALSE)</f>
        <v>#N/A</v>
      </c>
      <c r="D2142" s="15" t="e">
        <f>VLOOKUP($B2142,Patient!$A$2:$I$2017,3,FALSE)</f>
        <v>#N/A</v>
      </c>
      <c r="E2142" s="15" t="e">
        <f>VLOOKUP($B2142,Patient!$A$2:$I$2017,4,FALSE)</f>
        <v>#N/A</v>
      </c>
      <c r="F2142" s="15" t="e">
        <f>VLOOKUP($B2142,Patient!$A$2:$I$2017,5,FALSE)</f>
        <v>#N/A</v>
      </c>
      <c r="G2142" s="15" t="e">
        <f>VLOOKUP($B2142,Patient!$A$2:$I$2017,6,FALSE)</f>
        <v>#N/A</v>
      </c>
      <c r="H2142" s="15" t="e">
        <f>VLOOKUP($B2142,Patient!$A$2:$I$2017,7,FALSE)</f>
        <v>#N/A</v>
      </c>
      <c r="I2142" s="15" t="e">
        <f>VLOOKUP($B2142,Patient!$A$2:$I$2017,8,FALSE)</f>
        <v>#N/A</v>
      </c>
      <c r="J2142" s="15" t="e">
        <f>VLOOKUP($B2142,Patient!$A$2:$I$2017,9,FALSE)</f>
        <v>#N/A</v>
      </c>
      <c r="K2142" s="5">
        <v>1535</v>
      </c>
      <c r="L2142" s="3" t="s">
        <v>1073</v>
      </c>
      <c r="M2142" s="11" t="str">
        <f>IF(ISNA(VLOOKUP(A2142,Experiment!$B$2:$E$140,4,FALSE)),"",VLOOKUP(A2142,Experiment!$B$2:$E$140,4,FALSE))</f>
        <v/>
      </c>
      <c r="N2142" s="3" t="s">
        <v>8041</v>
      </c>
      <c r="O2142" s="3" t="s">
        <v>229</v>
      </c>
      <c r="P2142" s="3" t="s">
        <v>8042</v>
      </c>
      <c r="Q2142" s="3" t="s">
        <v>111</v>
      </c>
      <c r="R2142" s="3" t="s">
        <v>179</v>
      </c>
    </row>
    <row r="2143" spans="1:18" x14ac:dyDescent="0.25">
      <c r="A2143" s="3" t="s">
        <v>8053</v>
      </c>
      <c r="B2143" s="3">
        <v>2259</v>
      </c>
      <c r="C2143" s="15" t="e">
        <f>VLOOKUP($B2143,Patient!$A$2:$I$2017,2,FALSE)</f>
        <v>#N/A</v>
      </c>
      <c r="D2143" s="15" t="e">
        <f>VLOOKUP($B2143,Patient!$A$2:$I$2017,3,FALSE)</f>
        <v>#N/A</v>
      </c>
      <c r="E2143" s="15" t="e">
        <f>VLOOKUP($B2143,Patient!$A$2:$I$2017,4,FALSE)</f>
        <v>#N/A</v>
      </c>
      <c r="F2143" s="15" t="e">
        <f>VLOOKUP($B2143,Patient!$A$2:$I$2017,5,FALSE)</f>
        <v>#N/A</v>
      </c>
      <c r="G2143" s="15" t="e">
        <f>VLOOKUP($B2143,Patient!$A$2:$I$2017,6,FALSE)</f>
        <v>#N/A</v>
      </c>
      <c r="H2143" s="15" t="e">
        <f>VLOOKUP($B2143,Patient!$A$2:$I$2017,7,FALSE)</f>
        <v>#N/A</v>
      </c>
      <c r="I2143" s="15" t="e">
        <f>VLOOKUP($B2143,Patient!$A$2:$I$2017,8,FALSE)</f>
        <v>#N/A</v>
      </c>
      <c r="J2143" s="15" t="e">
        <f>VLOOKUP($B2143,Patient!$A$2:$I$2017,9,FALSE)</f>
        <v>#N/A</v>
      </c>
      <c r="K2143" s="5">
        <v>1536</v>
      </c>
      <c r="L2143" s="3" t="s">
        <v>1073</v>
      </c>
      <c r="M2143" s="11" t="str">
        <f>IF(ISNA(VLOOKUP(A2143,Experiment!$B$2:$E$140,4,FALSE)),"",VLOOKUP(A2143,Experiment!$B$2:$E$140,4,FALSE))</f>
        <v/>
      </c>
      <c r="N2143" s="3" t="s">
        <v>8050</v>
      </c>
      <c r="O2143" s="3" t="s">
        <v>8051</v>
      </c>
      <c r="P2143" s="3" t="s">
        <v>8042</v>
      </c>
      <c r="Q2143" s="3" t="s">
        <v>111</v>
      </c>
      <c r="R2143" s="3" t="s">
        <v>179</v>
      </c>
    </row>
    <row r="2144" spans="1:18" x14ac:dyDescent="0.25">
      <c r="A2144" s="3" t="s">
        <v>8115</v>
      </c>
      <c r="B2144" s="3">
        <v>2260</v>
      </c>
      <c r="C2144" s="15" t="e">
        <f>VLOOKUP($B2144,Patient!$A$2:$I$2017,2,FALSE)</f>
        <v>#N/A</v>
      </c>
      <c r="D2144" s="15" t="e">
        <f>VLOOKUP($B2144,Patient!$A$2:$I$2017,3,FALSE)</f>
        <v>#N/A</v>
      </c>
      <c r="E2144" s="15" t="e">
        <f>VLOOKUP($B2144,Patient!$A$2:$I$2017,4,FALSE)</f>
        <v>#N/A</v>
      </c>
      <c r="F2144" s="15" t="e">
        <f>VLOOKUP($B2144,Patient!$A$2:$I$2017,5,FALSE)</f>
        <v>#N/A</v>
      </c>
      <c r="G2144" s="15" t="e">
        <f>VLOOKUP($B2144,Patient!$A$2:$I$2017,6,FALSE)</f>
        <v>#N/A</v>
      </c>
      <c r="H2144" s="15" t="e">
        <f>VLOOKUP($B2144,Patient!$A$2:$I$2017,7,FALSE)</f>
        <v>#N/A</v>
      </c>
      <c r="I2144" s="15" t="e">
        <f>VLOOKUP($B2144,Patient!$A$2:$I$2017,8,FALSE)</f>
        <v>#N/A</v>
      </c>
      <c r="J2144" s="15" t="e">
        <f>VLOOKUP($B2144,Patient!$A$2:$I$2017,9,FALSE)</f>
        <v>#N/A</v>
      </c>
      <c r="K2144" s="5">
        <v>1549</v>
      </c>
      <c r="L2144" s="3" t="s">
        <v>1073</v>
      </c>
      <c r="M2144" s="11" t="str">
        <f>IF(ISNA(VLOOKUP(A2144,Experiment!$B$2:$E$140,4,FALSE)),"",VLOOKUP(A2144,Experiment!$B$2:$E$140,4,FALSE))</f>
        <v/>
      </c>
      <c r="N2144" s="3" t="s">
        <v>7251</v>
      </c>
      <c r="O2144" s="3" t="s">
        <v>8113</v>
      </c>
      <c r="P2144" s="3" t="s">
        <v>8042</v>
      </c>
      <c r="Q2144" s="3" t="s">
        <v>111</v>
      </c>
      <c r="R2144" s="3" t="s">
        <v>179</v>
      </c>
    </row>
    <row r="2145" spans="1:18" x14ac:dyDescent="0.25">
      <c r="A2145" s="3" t="s">
        <v>8096</v>
      </c>
      <c r="B2145" s="3">
        <v>2262</v>
      </c>
      <c r="C2145" s="15" t="e">
        <f>VLOOKUP($B2145,Patient!$A$2:$I$2017,2,FALSE)</f>
        <v>#N/A</v>
      </c>
      <c r="D2145" s="15" t="e">
        <f>VLOOKUP($B2145,Patient!$A$2:$I$2017,3,FALSE)</f>
        <v>#N/A</v>
      </c>
      <c r="E2145" s="15" t="e">
        <f>VLOOKUP($B2145,Patient!$A$2:$I$2017,4,FALSE)</f>
        <v>#N/A</v>
      </c>
      <c r="F2145" s="15" t="e">
        <f>VLOOKUP($B2145,Patient!$A$2:$I$2017,5,FALSE)</f>
        <v>#N/A</v>
      </c>
      <c r="G2145" s="15" t="e">
        <f>VLOOKUP($B2145,Patient!$A$2:$I$2017,6,FALSE)</f>
        <v>#N/A</v>
      </c>
      <c r="H2145" s="15" t="e">
        <f>VLOOKUP($B2145,Patient!$A$2:$I$2017,7,FALSE)</f>
        <v>#N/A</v>
      </c>
      <c r="I2145" s="15" t="e">
        <f>VLOOKUP($B2145,Patient!$A$2:$I$2017,8,FALSE)</f>
        <v>#N/A</v>
      </c>
      <c r="J2145" s="15" t="e">
        <f>VLOOKUP($B2145,Patient!$A$2:$I$2017,9,FALSE)</f>
        <v>#N/A</v>
      </c>
      <c r="K2145" s="5">
        <v>1544</v>
      </c>
      <c r="L2145" s="3" t="s">
        <v>1073</v>
      </c>
      <c r="M2145" s="11" t="str">
        <f>IF(ISNA(VLOOKUP(A2145,Experiment!$B$2:$E$140,4,FALSE)),"",VLOOKUP(A2145,Experiment!$B$2:$E$140,4,FALSE))</f>
        <v/>
      </c>
      <c r="N2145" s="3" t="s">
        <v>3919</v>
      </c>
      <c r="O2145" s="3" t="s">
        <v>8094</v>
      </c>
      <c r="P2145" s="3" t="s">
        <v>8042</v>
      </c>
      <c r="Q2145" s="3" t="s">
        <v>111</v>
      </c>
      <c r="R2145" s="3" t="s">
        <v>179</v>
      </c>
    </row>
    <row r="2146" spans="1:18" x14ac:dyDescent="0.25">
      <c r="A2146" s="3" t="s">
        <v>8089</v>
      </c>
      <c r="B2146" s="3">
        <v>2263</v>
      </c>
      <c r="C2146" s="15" t="e">
        <f>VLOOKUP($B2146,Patient!$A$2:$I$2017,2,FALSE)</f>
        <v>#N/A</v>
      </c>
      <c r="D2146" s="15" t="e">
        <f>VLOOKUP($B2146,Patient!$A$2:$I$2017,3,FALSE)</f>
        <v>#N/A</v>
      </c>
      <c r="E2146" s="15" t="e">
        <f>VLOOKUP($B2146,Patient!$A$2:$I$2017,4,FALSE)</f>
        <v>#N/A</v>
      </c>
      <c r="F2146" s="15" t="e">
        <f>VLOOKUP($B2146,Patient!$A$2:$I$2017,5,FALSE)</f>
        <v>#N/A</v>
      </c>
      <c r="G2146" s="15" t="e">
        <f>VLOOKUP($B2146,Patient!$A$2:$I$2017,6,FALSE)</f>
        <v>#N/A</v>
      </c>
      <c r="H2146" s="15" t="e">
        <f>VLOOKUP($B2146,Patient!$A$2:$I$2017,7,FALSE)</f>
        <v>#N/A</v>
      </c>
      <c r="I2146" s="15" t="e">
        <f>VLOOKUP($B2146,Patient!$A$2:$I$2017,8,FALSE)</f>
        <v>#N/A</v>
      </c>
      <c r="J2146" s="15" t="e">
        <f>VLOOKUP($B2146,Patient!$A$2:$I$2017,9,FALSE)</f>
        <v>#N/A</v>
      </c>
      <c r="K2146" s="5">
        <v>1543</v>
      </c>
      <c r="L2146" s="3" t="s">
        <v>1073</v>
      </c>
      <c r="M2146" s="11" t="str">
        <f>IF(ISNA(VLOOKUP(A2146,Experiment!$B$2:$E$140,4,FALSE)),"",VLOOKUP(A2146,Experiment!$B$2:$E$140,4,FALSE))</f>
        <v/>
      </c>
      <c r="N2146" s="3" t="s">
        <v>4080</v>
      </c>
      <c r="O2146" s="3" t="s">
        <v>577</v>
      </c>
      <c r="P2146" s="3" t="s">
        <v>8042</v>
      </c>
      <c r="Q2146" s="3" t="s">
        <v>111</v>
      </c>
      <c r="R2146" s="3" t="s">
        <v>53</v>
      </c>
    </row>
    <row r="2147" spans="1:18" x14ac:dyDescent="0.25">
      <c r="A2147" s="3" t="s">
        <v>8169</v>
      </c>
      <c r="B2147" s="3">
        <v>2264</v>
      </c>
      <c r="C2147" s="15" t="e">
        <f>VLOOKUP($B2147,Patient!$A$2:$I$2017,2,FALSE)</f>
        <v>#N/A</v>
      </c>
      <c r="D2147" s="15" t="e">
        <f>VLOOKUP($B2147,Patient!$A$2:$I$2017,3,FALSE)</f>
        <v>#N/A</v>
      </c>
      <c r="E2147" s="15" t="e">
        <f>VLOOKUP($B2147,Patient!$A$2:$I$2017,4,FALSE)</f>
        <v>#N/A</v>
      </c>
      <c r="F2147" s="15" t="e">
        <f>VLOOKUP($B2147,Patient!$A$2:$I$2017,5,FALSE)</f>
        <v>#N/A</v>
      </c>
      <c r="G2147" s="15" t="e">
        <f>VLOOKUP($B2147,Patient!$A$2:$I$2017,6,FALSE)</f>
        <v>#N/A</v>
      </c>
      <c r="H2147" s="15" t="e">
        <f>VLOOKUP($B2147,Patient!$A$2:$I$2017,7,FALSE)</f>
        <v>#N/A</v>
      </c>
      <c r="I2147" s="15" t="e">
        <f>VLOOKUP($B2147,Patient!$A$2:$I$2017,8,FALSE)</f>
        <v>#N/A</v>
      </c>
      <c r="J2147" s="15" t="e">
        <f>VLOOKUP($B2147,Patient!$A$2:$I$2017,9,FALSE)</f>
        <v>#N/A</v>
      </c>
      <c r="K2147" s="5">
        <v>1565</v>
      </c>
      <c r="L2147" s="3" t="s">
        <v>74</v>
      </c>
      <c r="M2147" s="11" t="str">
        <f>IF(ISNA(VLOOKUP(A2147,Experiment!$B$2:$E$140,4,FALSE)),"",VLOOKUP(A2147,Experiment!$B$2:$E$140,4,FALSE))</f>
        <v/>
      </c>
      <c r="N2147" s="3" t="s">
        <v>5634</v>
      </c>
      <c r="O2147" s="3" t="s">
        <v>205</v>
      </c>
      <c r="P2147" s="3" t="s">
        <v>8044</v>
      </c>
      <c r="Q2147" s="3" t="s">
        <v>485</v>
      </c>
      <c r="R2147" s="3" t="s">
        <v>2452</v>
      </c>
    </row>
    <row r="2148" spans="1:18" x14ac:dyDescent="0.25">
      <c r="A2148" s="3" t="s">
        <v>8171</v>
      </c>
      <c r="B2148" s="3">
        <v>2265</v>
      </c>
      <c r="C2148" s="15" t="e">
        <f>VLOOKUP($B2148,Patient!$A$2:$I$2017,2,FALSE)</f>
        <v>#N/A</v>
      </c>
      <c r="D2148" s="15" t="e">
        <f>VLOOKUP($B2148,Patient!$A$2:$I$2017,3,FALSE)</f>
        <v>#N/A</v>
      </c>
      <c r="E2148" s="15" t="e">
        <f>VLOOKUP($B2148,Patient!$A$2:$I$2017,4,FALSE)</f>
        <v>#N/A</v>
      </c>
      <c r="F2148" s="15" t="e">
        <f>VLOOKUP($B2148,Patient!$A$2:$I$2017,5,FALSE)</f>
        <v>#N/A</v>
      </c>
      <c r="G2148" s="15" t="e">
        <f>VLOOKUP($B2148,Patient!$A$2:$I$2017,6,FALSE)</f>
        <v>#N/A</v>
      </c>
      <c r="H2148" s="15" t="e">
        <f>VLOOKUP($B2148,Patient!$A$2:$I$2017,7,FALSE)</f>
        <v>#N/A</v>
      </c>
      <c r="I2148" s="15" t="e">
        <f>VLOOKUP($B2148,Patient!$A$2:$I$2017,8,FALSE)</f>
        <v>#N/A</v>
      </c>
      <c r="J2148" s="15" t="e">
        <f>VLOOKUP($B2148,Patient!$A$2:$I$2017,9,FALSE)</f>
        <v>#N/A</v>
      </c>
      <c r="K2148" s="5">
        <v>1566</v>
      </c>
      <c r="L2148" s="3" t="s">
        <v>146</v>
      </c>
      <c r="M2148" s="11" t="str">
        <f>IF(ISNA(VLOOKUP(A2148,Experiment!$B$2:$E$140,4,FALSE)),"",VLOOKUP(A2148,Experiment!$B$2:$E$140,4,FALSE))</f>
        <v>N</v>
      </c>
      <c r="N2148" s="3" t="s">
        <v>53</v>
      </c>
      <c r="O2148" s="3" t="s">
        <v>53</v>
      </c>
      <c r="P2148" s="3" t="s">
        <v>8044</v>
      </c>
      <c r="Q2148" s="3" t="s">
        <v>61</v>
      </c>
      <c r="R2148" s="3" t="s">
        <v>67</v>
      </c>
    </row>
    <row r="2149" spans="1:18" x14ac:dyDescent="0.25">
      <c r="A2149" s="3" t="s">
        <v>8172</v>
      </c>
      <c r="B2149" s="3">
        <v>2266</v>
      </c>
      <c r="C2149" s="15" t="e">
        <f>VLOOKUP($B2149,Patient!$A$2:$I$2017,2,FALSE)</f>
        <v>#N/A</v>
      </c>
      <c r="D2149" s="15" t="e">
        <f>VLOOKUP($B2149,Patient!$A$2:$I$2017,3,FALSE)</f>
        <v>#N/A</v>
      </c>
      <c r="E2149" s="15" t="e">
        <f>VLOOKUP($B2149,Patient!$A$2:$I$2017,4,FALSE)</f>
        <v>#N/A</v>
      </c>
      <c r="F2149" s="15" t="e">
        <f>VLOOKUP($B2149,Patient!$A$2:$I$2017,5,FALSE)</f>
        <v>#N/A</v>
      </c>
      <c r="G2149" s="15" t="e">
        <f>VLOOKUP($B2149,Patient!$A$2:$I$2017,6,FALSE)</f>
        <v>#N/A</v>
      </c>
      <c r="H2149" s="15" t="e">
        <f>VLOOKUP($B2149,Patient!$A$2:$I$2017,7,FALSE)</f>
        <v>#N/A</v>
      </c>
      <c r="I2149" s="15" t="e">
        <f>VLOOKUP($B2149,Patient!$A$2:$I$2017,8,FALSE)</f>
        <v>#N/A</v>
      </c>
      <c r="J2149" s="15" t="e">
        <f>VLOOKUP($B2149,Patient!$A$2:$I$2017,9,FALSE)</f>
        <v>#N/A</v>
      </c>
      <c r="K2149" s="5">
        <v>1566</v>
      </c>
      <c r="L2149" s="3" t="s">
        <v>93</v>
      </c>
      <c r="M2149" s="11" t="str">
        <f>IF(ISNA(VLOOKUP(A2149,Experiment!$B$2:$E$140,4,FALSE)),"",VLOOKUP(A2149,Experiment!$B$2:$E$140,4,FALSE))</f>
        <v>T</v>
      </c>
      <c r="N2149" s="3" t="s">
        <v>3820</v>
      </c>
      <c r="O2149" s="3" t="s">
        <v>2846</v>
      </c>
      <c r="P2149" s="3" t="s">
        <v>8044</v>
      </c>
      <c r="Q2149" s="3" t="s">
        <v>61</v>
      </c>
      <c r="R2149" s="3" t="s">
        <v>67</v>
      </c>
    </row>
    <row r="2150" spans="1:18" x14ac:dyDescent="0.25">
      <c r="A2150" s="3" t="s">
        <v>8174</v>
      </c>
      <c r="B2150" s="3">
        <v>2267</v>
      </c>
      <c r="C2150" s="15" t="e">
        <f>VLOOKUP($B2150,Patient!$A$2:$I$2017,2,FALSE)</f>
        <v>#N/A</v>
      </c>
      <c r="D2150" s="15" t="e">
        <f>VLOOKUP($B2150,Patient!$A$2:$I$2017,3,FALSE)</f>
        <v>#N/A</v>
      </c>
      <c r="E2150" s="15" t="e">
        <f>VLOOKUP($B2150,Patient!$A$2:$I$2017,4,FALSE)</f>
        <v>#N/A</v>
      </c>
      <c r="F2150" s="15" t="e">
        <f>VLOOKUP($B2150,Patient!$A$2:$I$2017,5,FALSE)</f>
        <v>#N/A</v>
      </c>
      <c r="G2150" s="15" t="e">
        <f>VLOOKUP($B2150,Patient!$A$2:$I$2017,6,FALSE)</f>
        <v>#N/A</v>
      </c>
      <c r="H2150" s="15" t="e">
        <f>VLOOKUP($B2150,Patient!$A$2:$I$2017,7,FALSE)</f>
        <v>#N/A</v>
      </c>
      <c r="I2150" s="15" t="e">
        <f>VLOOKUP($B2150,Patient!$A$2:$I$2017,8,FALSE)</f>
        <v>#N/A</v>
      </c>
      <c r="J2150" s="15" t="e">
        <f>VLOOKUP($B2150,Patient!$A$2:$I$2017,9,FALSE)</f>
        <v>#N/A</v>
      </c>
      <c r="K2150" s="5">
        <v>1566</v>
      </c>
      <c r="L2150" s="3" t="s">
        <v>74</v>
      </c>
      <c r="M2150" s="11" t="str">
        <f>IF(ISNA(VLOOKUP(A2150,Experiment!$B$2:$E$140,4,FALSE)),"",VLOOKUP(A2150,Experiment!$B$2:$E$140,4,FALSE))</f>
        <v/>
      </c>
      <c r="N2150" s="3" t="s">
        <v>8173</v>
      </c>
      <c r="O2150" s="3" t="s">
        <v>660</v>
      </c>
      <c r="P2150" s="3" t="s">
        <v>8044</v>
      </c>
      <c r="Q2150" s="3" t="s">
        <v>61</v>
      </c>
      <c r="R2150" s="3" t="s">
        <v>67</v>
      </c>
    </row>
    <row r="2151" spans="1:18" x14ac:dyDescent="0.25">
      <c r="A2151" s="3" t="s">
        <v>8159</v>
      </c>
      <c r="B2151" s="3">
        <v>2268</v>
      </c>
      <c r="C2151" s="15" t="e">
        <f>VLOOKUP($B2151,Patient!$A$2:$I$2017,2,FALSE)</f>
        <v>#N/A</v>
      </c>
      <c r="D2151" s="15" t="e">
        <f>VLOOKUP($B2151,Patient!$A$2:$I$2017,3,FALSE)</f>
        <v>#N/A</v>
      </c>
      <c r="E2151" s="15" t="e">
        <f>VLOOKUP($B2151,Patient!$A$2:$I$2017,4,FALSE)</f>
        <v>#N/A</v>
      </c>
      <c r="F2151" s="15" t="e">
        <f>VLOOKUP($B2151,Patient!$A$2:$I$2017,5,FALSE)</f>
        <v>#N/A</v>
      </c>
      <c r="G2151" s="15" t="e">
        <f>VLOOKUP($B2151,Patient!$A$2:$I$2017,6,FALSE)</f>
        <v>#N/A</v>
      </c>
      <c r="H2151" s="15" t="e">
        <f>VLOOKUP($B2151,Patient!$A$2:$I$2017,7,FALSE)</f>
        <v>#N/A</v>
      </c>
      <c r="I2151" s="15" t="e">
        <f>VLOOKUP($B2151,Patient!$A$2:$I$2017,8,FALSE)</f>
        <v>#N/A</v>
      </c>
      <c r="J2151" s="15" t="e">
        <f>VLOOKUP($B2151,Patient!$A$2:$I$2017,9,FALSE)</f>
        <v>#N/A</v>
      </c>
      <c r="K2151" s="5">
        <v>1559</v>
      </c>
      <c r="L2151" s="3" t="s">
        <v>146</v>
      </c>
      <c r="M2151" s="11" t="str">
        <f>IF(ISNA(VLOOKUP(A2151,Experiment!$B$2:$E$140,4,FALSE)),"",VLOOKUP(A2151,Experiment!$B$2:$E$140,4,FALSE))</f>
        <v/>
      </c>
      <c r="N2151" s="3" t="s">
        <v>53</v>
      </c>
      <c r="O2151" s="3" t="s">
        <v>53</v>
      </c>
      <c r="P2151" s="3" t="s">
        <v>8044</v>
      </c>
      <c r="Q2151" s="3" t="s">
        <v>485</v>
      </c>
      <c r="R2151" s="3" t="s">
        <v>3840</v>
      </c>
    </row>
    <row r="2152" spans="1:18" x14ac:dyDescent="0.25">
      <c r="A2152" s="3" t="s">
        <v>8160</v>
      </c>
      <c r="B2152" s="3">
        <v>2269</v>
      </c>
      <c r="C2152" s="15" t="e">
        <f>VLOOKUP($B2152,Patient!$A$2:$I$2017,2,FALSE)</f>
        <v>#N/A</v>
      </c>
      <c r="D2152" s="15" t="e">
        <f>VLOOKUP($B2152,Patient!$A$2:$I$2017,3,FALSE)</f>
        <v>#N/A</v>
      </c>
      <c r="E2152" s="15" t="e">
        <f>VLOOKUP($B2152,Patient!$A$2:$I$2017,4,FALSE)</f>
        <v>#N/A</v>
      </c>
      <c r="F2152" s="15" t="e">
        <f>VLOOKUP($B2152,Patient!$A$2:$I$2017,5,FALSE)</f>
        <v>#N/A</v>
      </c>
      <c r="G2152" s="15" t="e">
        <f>VLOOKUP($B2152,Patient!$A$2:$I$2017,6,FALSE)</f>
        <v>#N/A</v>
      </c>
      <c r="H2152" s="15" t="e">
        <f>VLOOKUP($B2152,Patient!$A$2:$I$2017,7,FALSE)</f>
        <v>#N/A</v>
      </c>
      <c r="I2152" s="15" t="e">
        <f>VLOOKUP($B2152,Patient!$A$2:$I$2017,8,FALSE)</f>
        <v>#N/A</v>
      </c>
      <c r="J2152" s="15" t="e">
        <f>VLOOKUP($B2152,Patient!$A$2:$I$2017,9,FALSE)</f>
        <v>#N/A</v>
      </c>
      <c r="K2152" s="5">
        <v>1559</v>
      </c>
      <c r="L2152" s="3" t="s">
        <v>74</v>
      </c>
      <c r="M2152" s="11" t="str">
        <f>IF(ISNA(VLOOKUP(A2152,Experiment!$B$2:$E$140,4,FALSE)),"",VLOOKUP(A2152,Experiment!$B$2:$E$140,4,FALSE))</f>
        <v/>
      </c>
      <c r="N2152" s="3" t="s">
        <v>2035</v>
      </c>
      <c r="O2152" s="3" t="s">
        <v>2019</v>
      </c>
      <c r="P2152" s="3" t="s">
        <v>8044</v>
      </c>
      <c r="Q2152" s="3" t="s">
        <v>485</v>
      </c>
      <c r="R2152" s="3" t="s">
        <v>3840</v>
      </c>
    </row>
    <row r="2153" spans="1:18" x14ac:dyDescent="0.25">
      <c r="A2153" s="3" t="s">
        <v>8177</v>
      </c>
      <c r="B2153" s="3">
        <v>2270</v>
      </c>
      <c r="C2153" s="15" t="e">
        <f>VLOOKUP($B2153,Patient!$A$2:$I$2017,2,FALSE)</f>
        <v>#N/A</v>
      </c>
      <c r="D2153" s="15" t="e">
        <f>VLOOKUP($B2153,Patient!$A$2:$I$2017,3,FALSE)</f>
        <v>#N/A</v>
      </c>
      <c r="E2153" s="15" t="e">
        <f>VLOOKUP($B2153,Patient!$A$2:$I$2017,4,FALSE)</f>
        <v>#N/A</v>
      </c>
      <c r="F2153" s="15" t="e">
        <f>VLOOKUP($B2153,Patient!$A$2:$I$2017,5,FALSE)</f>
        <v>#N/A</v>
      </c>
      <c r="G2153" s="15" t="e">
        <f>VLOOKUP($B2153,Patient!$A$2:$I$2017,6,FALSE)</f>
        <v>#N/A</v>
      </c>
      <c r="H2153" s="15" t="e">
        <f>VLOOKUP($B2153,Patient!$A$2:$I$2017,7,FALSE)</f>
        <v>#N/A</v>
      </c>
      <c r="I2153" s="15" t="e">
        <f>VLOOKUP($B2153,Patient!$A$2:$I$2017,8,FALSE)</f>
        <v>#N/A</v>
      </c>
      <c r="J2153" s="15" t="e">
        <f>VLOOKUP($B2153,Patient!$A$2:$I$2017,9,FALSE)</f>
        <v>#N/A</v>
      </c>
      <c r="K2153" s="5">
        <v>1567</v>
      </c>
      <c r="L2153" s="3" t="s">
        <v>93</v>
      </c>
      <c r="M2153" s="11" t="str">
        <f>IF(ISNA(VLOOKUP(A2153,Experiment!$B$2:$E$140,4,FALSE)),"",VLOOKUP(A2153,Experiment!$B$2:$E$140,4,FALSE))</f>
        <v/>
      </c>
      <c r="N2153" s="3" t="s">
        <v>675</v>
      </c>
      <c r="O2153" s="3" t="s">
        <v>7183</v>
      </c>
      <c r="P2153" s="3" t="s">
        <v>8044</v>
      </c>
      <c r="Q2153" s="3" t="s">
        <v>111</v>
      </c>
      <c r="R2153" s="3" t="s">
        <v>377</v>
      </c>
    </row>
    <row r="2154" spans="1:18" x14ac:dyDescent="0.25">
      <c r="A2154" s="3" t="s">
        <v>8178</v>
      </c>
      <c r="B2154" s="3">
        <v>2271</v>
      </c>
      <c r="C2154" s="15" t="e">
        <f>VLOOKUP($B2154,Patient!$A$2:$I$2017,2,FALSE)</f>
        <v>#N/A</v>
      </c>
      <c r="D2154" s="15" t="e">
        <f>VLOOKUP($B2154,Patient!$A$2:$I$2017,3,FALSE)</f>
        <v>#N/A</v>
      </c>
      <c r="E2154" s="15" t="e">
        <f>VLOOKUP($B2154,Patient!$A$2:$I$2017,4,FALSE)</f>
        <v>#N/A</v>
      </c>
      <c r="F2154" s="15" t="e">
        <f>VLOOKUP($B2154,Patient!$A$2:$I$2017,5,FALSE)</f>
        <v>#N/A</v>
      </c>
      <c r="G2154" s="15" t="e">
        <f>VLOOKUP($B2154,Patient!$A$2:$I$2017,6,FALSE)</f>
        <v>#N/A</v>
      </c>
      <c r="H2154" s="15" t="e">
        <f>VLOOKUP($B2154,Patient!$A$2:$I$2017,7,FALSE)</f>
        <v>#N/A</v>
      </c>
      <c r="I2154" s="15" t="e">
        <f>VLOOKUP($B2154,Patient!$A$2:$I$2017,8,FALSE)</f>
        <v>#N/A</v>
      </c>
      <c r="J2154" s="15" t="e">
        <f>VLOOKUP($B2154,Patient!$A$2:$I$2017,9,FALSE)</f>
        <v>#N/A</v>
      </c>
      <c r="K2154" s="5">
        <v>1567</v>
      </c>
      <c r="L2154" s="3" t="s">
        <v>74</v>
      </c>
      <c r="M2154" s="11" t="str">
        <f>IF(ISNA(VLOOKUP(A2154,Experiment!$B$2:$E$140,4,FALSE)),"",VLOOKUP(A2154,Experiment!$B$2:$E$140,4,FALSE))</f>
        <v/>
      </c>
      <c r="N2154" s="3" t="s">
        <v>6164</v>
      </c>
      <c r="O2154" s="3" t="s">
        <v>4420</v>
      </c>
      <c r="P2154" s="3" t="s">
        <v>8044</v>
      </c>
      <c r="Q2154" s="3" t="s">
        <v>111</v>
      </c>
      <c r="R2154" s="3" t="s">
        <v>377</v>
      </c>
    </row>
    <row r="2155" spans="1:18" x14ac:dyDescent="0.25">
      <c r="A2155" s="3" t="s">
        <v>8180</v>
      </c>
      <c r="B2155" s="3">
        <v>2272</v>
      </c>
      <c r="C2155" s="15" t="e">
        <f>VLOOKUP($B2155,Patient!$A$2:$I$2017,2,FALSE)</f>
        <v>#N/A</v>
      </c>
      <c r="D2155" s="15" t="e">
        <f>VLOOKUP($B2155,Patient!$A$2:$I$2017,3,FALSE)</f>
        <v>#N/A</v>
      </c>
      <c r="E2155" s="15" t="e">
        <f>VLOOKUP($B2155,Patient!$A$2:$I$2017,4,FALSE)</f>
        <v>#N/A</v>
      </c>
      <c r="F2155" s="15" t="e">
        <f>VLOOKUP($B2155,Patient!$A$2:$I$2017,5,FALSE)</f>
        <v>#N/A</v>
      </c>
      <c r="G2155" s="15" t="e">
        <f>VLOOKUP($B2155,Patient!$A$2:$I$2017,6,FALSE)</f>
        <v>#N/A</v>
      </c>
      <c r="H2155" s="15" t="e">
        <f>VLOOKUP($B2155,Patient!$A$2:$I$2017,7,FALSE)</f>
        <v>#N/A</v>
      </c>
      <c r="I2155" s="15" t="e">
        <f>VLOOKUP($B2155,Patient!$A$2:$I$2017,8,FALSE)</f>
        <v>#N/A</v>
      </c>
      <c r="J2155" s="15" t="e">
        <f>VLOOKUP($B2155,Patient!$A$2:$I$2017,9,FALSE)</f>
        <v>#N/A</v>
      </c>
      <c r="K2155" s="5">
        <v>1568</v>
      </c>
      <c r="L2155" s="3" t="s">
        <v>146</v>
      </c>
      <c r="M2155" s="11" t="str">
        <f>IF(ISNA(VLOOKUP(A2155,Experiment!$B$2:$E$140,4,FALSE)),"",VLOOKUP(A2155,Experiment!$B$2:$E$140,4,FALSE))</f>
        <v>N</v>
      </c>
      <c r="N2155" s="3" t="s">
        <v>53</v>
      </c>
      <c r="O2155" s="3" t="s">
        <v>53</v>
      </c>
      <c r="P2155" s="3" t="s">
        <v>8155</v>
      </c>
      <c r="Q2155" s="3" t="s">
        <v>321</v>
      </c>
      <c r="R2155" s="3" t="s">
        <v>883</v>
      </c>
    </row>
    <row r="2156" spans="1:18" x14ac:dyDescent="0.25">
      <c r="A2156" s="3" t="s">
        <v>8181</v>
      </c>
      <c r="B2156" s="3">
        <v>2273</v>
      </c>
      <c r="C2156" s="15" t="e">
        <f>VLOOKUP($B2156,Patient!$A$2:$I$2017,2,FALSE)</f>
        <v>#N/A</v>
      </c>
      <c r="D2156" s="15" t="e">
        <f>VLOOKUP($B2156,Patient!$A$2:$I$2017,3,FALSE)</f>
        <v>#N/A</v>
      </c>
      <c r="E2156" s="15" t="e">
        <f>VLOOKUP($B2156,Patient!$A$2:$I$2017,4,FALSE)</f>
        <v>#N/A</v>
      </c>
      <c r="F2156" s="15" t="e">
        <f>VLOOKUP($B2156,Patient!$A$2:$I$2017,5,FALSE)</f>
        <v>#N/A</v>
      </c>
      <c r="G2156" s="15" t="e">
        <f>VLOOKUP($B2156,Patient!$A$2:$I$2017,6,FALSE)</f>
        <v>#N/A</v>
      </c>
      <c r="H2156" s="15" t="e">
        <f>VLOOKUP($B2156,Patient!$A$2:$I$2017,7,FALSE)</f>
        <v>#N/A</v>
      </c>
      <c r="I2156" s="15" t="e">
        <f>VLOOKUP($B2156,Patient!$A$2:$I$2017,8,FALSE)</f>
        <v>#N/A</v>
      </c>
      <c r="J2156" s="15" t="e">
        <f>VLOOKUP($B2156,Patient!$A$2:$I$2017,9,FALSE)</f>
        <v>#N/A</v>
      </c>
      <c r="K2156" s="5">
        <v>1568</v>
      </c>
      <c r="L2156" s="3" t="s">
        <v>93</v>
      </c>
      <c r="M2156" s="11" t="str">
        <f>IF(ISNA(VLOOKUP(A2156,Experiment!$B$2:$E$140,4,FALSE)),"",VLOOKUP(A2156,Experiment!$B$2:$E$140,4,FALSE))</f>
        <v>T</v>
      </c>
      <c r="N2156" s="3" t="s">
        <v>1776</v>
      </c>
      <c r="O2156" s="3" t="s">
        <v>674</v>
      </c>
      <c r="P2156" s="3" t="s">
        <v>8155</v>
      </c>
      <c r="Q2156" s="3" t="s">
        <v>321</v>
      </c>
      <c r="R2156" s="3" t="s">
        <v>883</v>
      </c>
    </row>
    <row r="2157" spans="1:18" x14ac:dyDescent="0.25">
      <c r="A2157" s="3" t="s">
        <v>8185</v>
      </c>
      <c r="B2157" s="3">
        <v>2274</v>
      </c>
      <c r="C2157" s="15" t="e">
        <f>VLOOKUP($B2157,Patient!$A$2:$I$2017,2,FALSE)</f>
        <v>#N/A</v>
      </c>
      <c r="D2157" s="15" t="e">
        <f>VLOOKUP($B2157,Patient!$A$2:$I$2017,3,FALSE)</f>
        <v>#N/A</v>
      </c>
      <c r="E2157" s="15" t="e">
        <f>VLOOKUP($B2157,Patient!$A$2:$I$2017,4,FALSE)</f>
        <v>#N/A</v>
      </c>
      <c r="F2157" s="15" t="e">
        <f>VLOOKUP($B2157,Patient!$A$2:$I$2017,5,FALSE)</f>
        <v>#N/A</v>
      </c>
      <c r="G2157" s="15" t="e">
        <f>VLOOKUP($B2157,Patient!$A$2:$I$2017,6,FALSE)</f>
        <v>#N/A</v>
      </c>
      <c r="H2157" s="15" t="e">
        <f>VLOOKUP($B2157,Patient!$A$2:$I$2017,7,FALSE)</f>
        <v>#N/A</v>
      </c>
      <c r="I2157" s="15" t="e">
        <f>VLOOKUP($B2157,Patient!$A$2:$I$2017,8,FALSE)</f>
        <v>#N/A</v>
      </c>
      <c r="J2157" s="15" t="e">
        <f>VLOOKUP($B2157,Patient!$A$2:$I$2017,9,FALSE)</f>
        <v>#N/A</v>
      </c>
      <c r="K2157" s="5">
        <v>1569</v>
      </c>
      <c r="L2157" s="3" t="s">
        <v>74</v>
      </c>
      <c r="M2157" s="11" t="str">
        <f>IF(ISNA(VLOOKUP(A2157,Experiment!$B$2:$E$140,4,FALSE)),"",VLOOKUP(A2157,Experiment!$B$2:$E$140,4,FALSE))</f>
        <v/>
      </c>
      <c r="N2157" s="3" t="s">
        <v>8183</v>
      </c>
      <c r="O2157" s="3" t="s">
        <v>2846</v>
      </c>
      <c r="P2157" s="3" t="s">
        <v>8155</v>
      </c>
      <c r="Q2157" s="3" t="s">
        <v>76</v>
      </c>
      <c r="R2157" s="3" t="s">
        <v>1826</v>
      </c>
    </row>
    <row r="2158" spans="1:18" x14ac:dyDescent="0.25">
      <c r="A2158" s="3" t="s">
        <v>8187</v>
      </c>
      <c r="B2158" s="3">
        <v>2275</v>
      </c>
      <c r="C2158" s="15" t="e">
        <f>VLOOKUP($B2158,Patient!$A$2:$I$2017,2,FALSE)</f>
        <v>#N/A</v>
      </c>
      <c r="D2158" s="15" t="e">
        <f>VLOOKUP($B2158,Patient!$A$2:$I$2017,3,FALSE)</f>
        <v>#N/A</v>
      </c>
      <c r="E2158" s="15" t="e">
        <f>VLOOKUP($B2158,Patient!$A$2:$I$2017,4,FALSE)</f>
        <v>#N/A</v>
      </c>
      <c r="F2158" s="15" t="e">
        <f>VLOOKUP($B2158,Patient!$A$2:$I$2017,5,FALSE)</f>
        <v>#N/A</v>
      </c>
      <c r="G2158" s="15" t="e">
        <f>VLOOKUP($B2158,Patient!$A$2:$I$2017,6,FALSE)</f>
        <v>#N/A</v>
      </c>
      <c r="H2158" s="15" t="e">
        <f>VLOOKUP($B2158,Patient!$A$2:$I$2017,7,FALSE)</f>
        <v>#N/A</v>
      </c>
      <c r="I2158" s="15" t="e">
        <f>VLOOKUP($B2158,Patient!$A$2:$I$2017,8,FALSE)</f>
        <v>#N/A</v>
      </c>
      <c r="J2158" s="15" t="e">
        <f>VLOOKUP($B2158,Patient!$A$2:$I$2017,9,FALSE)</f>
        <v>#N/A</v>
      </c>
      <c r="K2158" s="5">
        <v>1569</v>
      </c>
      <c r="L2158" s="3" t="s">
        <v>146</v>
      </c>
      <c r="M2158" s="11" t="str">
        <f>IF(ISNA(VLOOKUP(A2158,Experiment!$B$2:$E$140,4,FALSE)),"",VLOOKUP(A2158,Experiment!$B$2:$E$140,4,FALSE))</f>
        <v/>
      </c>
      <c r="N2158" s="3" t="s">
        <v>53</v>
      </c>
      <c r="O2158" s="3" t="s">
        <v>53</v>
      </c>
      <c r="P2158" s="3" t="s">
        <v>8155</v>
      </c>
      <c r="Q2158" s="3" t="s">
        <v>76</v>
      </c>
      <c r="R2158" s="3" t="s">
        <v>1826</v>
      </c>
    </row>
    <row r="2159" spans="1:18" x14ac:dyDescent="0.25">
      <c r="A2159" s="3" t="s">
        <v>6955</v>
      </c>
      <c r="B2159" s="3">
        <v>2280</v>
      </c>
      <c r="C2159" s="15" t="e">
        <f>VLOOKUP($B2159,Patient!$A$2:$I$2017,2,FALSE)</f>
        <v>#N/A</v>
      </c>
      <c r="D2159" s="15" t="e">
        <f>VLOOKUP($B2159,Patient!$A$2:$I$2017,3,FALSE)</f>
        <v>#N/A</v>
      </c>
      <c r="E2159" s="15" t="e">
        <f>VLOOKUP($B2159,Patient!$A$2:$I$2017,4,FALSE)</f>
        <v>#N/A</v>
      </c>
      <c r="F2159" s="15" t="e">
        <f>VLOOKUP($B2159,Patient!$A$2:$I$2017,5,FALSE)</f>
        <v>#N/A</v>
      </c>
      <c r="G2159" s="15" t="e">
        <f>VLOOKUP($B2159,Patient!$A$2:$I$2017,6,FALSE)</f>
        <v>#N/A</v>
      </c>
      <c r="H2159" s="15" t="e">
        <f>VLOOKUP($B2159,Patient!$A$2:$I$2017,7,FALSE)</f>
        <v>#N/A</v>
      </c>
      <c r="I2159" s="15" t="e">
        <f>VLOOKUP($B2159,Patient!$A$2:$I$2017,8,FALSE)</f>
        <v>#N/A</v>
      </c>
      <c r="J2159" s="15" t="e">
        <f>VLOOKUP($B2159,Patient!$A$2:$I$2017,9,FALSE)</f>
        <v>#N/A</v>
      </c>
      <c r="K2159" s="5">
        <v>1284</v>
      </c>
      <c r="L2159" s="3" t="s">
        <v>74</v>
      </c>
      <c r="M2159" s="11" t="str">
        <f>IF(ISNA(VLOOKUP(A2159,Experiment!$B$2:$E$140,4,FALSE)),"",VLOOKUP(A2159,Experiment!$B$2:$E$140,4,FALSE))</f>
        <v/>
      </c>
      <c r="N2159" s="3" t="s">
        <v>2968</v>
      </c>
      <c r="O2159" s="3" t="s">
        <v>1437</v>
      </c>
      <c r="P2159" s="3" t="s">
        <v>89</v>
      </c>
      <c r="Q2159" s="3" t="s">
        <v>485</v>
      </c>
      <c r="R2159" s="3" t="s">
        <v>2452</v>
      </c>
    </row>
    <row r="2160" spans="1:18" x14ac:dyDescent="0.25">
      <c r="A2160" s="3" t="s">
        <v>8192</v>
      </c>
      <c r="B2160" s="3">
        <v>2281</v>
      </c>
      <c r="C2160" s="15" t="e">
        <f>VLOOKUP($B2160,Patient!$A$2:$I$2017,2,FALSE)</f>
        <v>#N/A</v>
      </c>
      <c r="D2160" s="15" t="e">
        <f>VLOOKUP($B2160,Patient!$A$2:$I$2017,3,FALSE)</f>
        <v>#N/A</v>
      </c>
      <c r="E2160" s="15" t="e">
        <f>VLOOKUP($B2160,Patient!$A$2:$I$2017,4,FALSE)</f>
        <v>#N/A</v>
      </c>
      <c r="F2160" s="15" t="e">
        <f>VLOOKUP($B2160,Patient!$A$2:$I$2017,5,FALSE)</f>
        <v>#N/A</v>
      </c>
      <c r="G2160" s="15" t="e">
        <f>VLOOKUP($B2160,Patient!$A$2:$I$2017,6,FALSE)</f>
        <v>#N/A</v>
      </c>
      <c r="H2160" s="15" t="e">
        <f>VLOOKUP($B2160,Patient!$A$2:$I$2017,7,FALSE)</f>
        <v>#N/A</v>
      </c>
      <c r="I2160" s="15" t="e">
        <f>VLOOKUP($B2160,Patient!$A$2:$I$2017,8,FALSE)</f>
        <v>#N/A</v>
      </c>
      <c r="J2160" s="15" t="e">
        <f>VLOOKUP($B2160,Patient!$A$2:$I$2017,9,FALSE)</f>
        <v>#N/A</v>
      </c>
      <c r="K2160" s="5">
        <v>1571</v>
      </c>
      <c r="L2160" s="3" t="s">
        <v>74</v>
      </c>
      <c r="M2160" s="11" t="str">
        <f>IF(ISNA(VLOOKUP(A2160,Experiment!$B$2:$E$140,4,FALSE)),"",VLOOKUP(A2160,Experiment!$B$2:$E$140,4,FALSE))</f>
        <v/>
      </c>
      <c r="N2160" s="3" t="s">
        <v>4509</v>
      </c>
      <c r="O2160" s="3" t="s">
        <v>8190</v>
      </c>
      <c r="P2160" s="3" t="s">
        <v>89</v>
      </c>
      <c r="Q2160" s="3" t="s">
        <v>61</v>
      </c>
      <c r="R2160" s="3" t="s">
        <v>53</v>
      </c>
    </row>
    <row r="2161" spans="1:18" x14ac:dyDescent="0.25">
      <c r="A2161" s="3" t="s">
        <v>8006</v>
      </c>
      <c r="B2161" s="3">
        <v>2276</v>
      </c>
      <c r="C2161" s="15" t="e">
        <f>VLOOKUP($B2161,Patient!$A$2:$I$2017,2,FALSE)</f>
        <v>#N/A</v>
      </c>
      <c r="D2161" s="15" t="e">
        <f>VLOOKUP($B2161,Patient!$A$2:$I$2017,3,FALSE)</f>
        <v>#N/A</v>
      </c>
      <c r="E2161" s="15" t="e">
        <f>VLOOKUP($B2161,Patient!$A$2:$I$2017,4,FALSE)</f>
        <v>#N/A</v>
      </c>
      <c r="F2161" s="15" t="e">
        <f>VLOOKUP($B2161,Patient!$A$2:$I$2017,5,FALSE)</f>
        <v>#N/A</v>
      </c>
      <c r="G2161" s="15" t="e">
        <f>VLOOKUP($B2161,Patient!$A$2:$I$2017,6,FALSE)</f>
        <v>#N/A</v>
      </c>
      <c r="H2161" s="15" t="e">
        <f>VLOOKUP($B2161,Patient!$A$2:$I$2017,7,FALSE)</f>
        <v>#N/A</v>
      </c>
      <c r="I2161" s="15" t="e">
        <f>VLOOKUP($B2161,Patient!$A$2:$I$2017,8,FALSE)</f>
        <v>#N/A</v>
      </c>
      <c r="J2161" s="15" t="e">
        <f>VLOOKUP($B2161,Patient!$A$2:$I$2017,9,FALSE)</f>
        <v>#N/A</v>
      </c>
      <c r="K2161" s="5">
        <v>1528</v>
      </c>
      <c r="L2161" s="3" t="s">
        <v>1073</v>
      </c>
      <c r="M2161" s="11" t="str">
        <f>IF(ISNA(VLOOKUP(A2161,Experiment!$B$2:$E$140,4,FALSE)),"",VLOOKUP(A2161,Experiment!$B$2:$E$140,4,FALSE))</f>
        <v/>
      </c>
      <c r="N2161" s="3" t="s">
        <v>8003</v>
      </c>
      <c r="O2161" s="3" t="s">
        <v>8004</v>
      </c>
      <c r="P2161" s="3" t="s">
        <v>89</v>
      </c>
      <c r="Q2161" s="3" t="s">
        <v>485</v>
      </c>
      <c r="R2161" s="3" t="s">
        <v>179</v>
      </c>
    </row>
    <row r="2162" spans="1:18" x14ac:dyDescent="0.25">
      <c r="A2162" s="3" t="s">
        <v>8032</v>
      </c>
      <c r="B2162" s="3">
        <v>2277</v>
      </c>
      <c r="C2162" s="15" t="e">
        <f>VLOOKUP($B2162,Patient!$A$2:$I$2017,2,FALSE)</f>
        <v>#N/A</v>
      </c>
      <c r="D2162" s="15" t="e">
        <f>VLOOKUP($B2162,Patient!$A$2:$I$2017,3,FALSE)</f>
        <v>#N/A</v>
      </c>
      <c r="E2162" s="15" t="e">
        <f>VLOOKUP($B2162,Patient!$A$2:$I$2017,4,FALSE)</f>
        <v>#N/A</v>
      </c>
      <c r="F2162" s="15" t="e">
        <f>VLOOKUP($B2162,Patient!$A$2:$I$2017,5,FALSE)</f>
        <v>#N/A</v>
      </c>
      <c r="G2162" s="15" t="e">
        <f>VLOOKUP($B2162,Patient!$A$2:$I$2017,6,FALSE)</f>
        <v>#N/A</v>
      </c>
      <c r="H2162" s="15" t="e">
        <f>VLOOKUP($B2162,Patient!$A$2:$I$2017,7,FALSE)</f>
        <v>#N/A</v>
      </c>
      <c r="I2162" s="15" t="e">
        <f>VLOOKUP($B2162,Patient!$A$2:$I$2017,8,FALSE)</f>
        <v>#N/A</v>
      </c>
      <c r="J2162" s="15" t="e">
        <f>VLOOKUP($B2162,Patient!$A$2:$I$2017,9,FALSE)</f>
        <v>#N/A</v>
      </c>
      <c r="K2162" s="5">
        <v>1533</v>
      </c>
      <c r="L2162" s="3" t="s">
        <v>1073</v>
      </c>
      <c r="M2162" s="11" t="str">
        <f>IF(ISNA(VLOOKUP(A2162,Experiment!$B$2:$E$140,4,FALSE)),"",VLOOKUP(A2162,Experiment!$B$2:$E$140,4,FALSE))</f>
        <v/>
      </c>
      <c r="N2162" s="3" t="s">
        <v>2940</v>
      </c>
      <c r="O2162" s="3" t="s">
        <v>8030</v>
      </c>
      <c r="P2162" s="3" t="s">
        <v>89</v>
      </c>
      <c r="Q2162" s="3" t="s">
        <v>111</v>
      </c>
      <c r="R2162" s="3" t="s">
        <v>179</v>
      </c>
    </row>
    <row r="2163" spans="1:18" x14ac:dyDescent="0.25">
      <c r="A2163" s="3" t="s">
        <v>7998</v>
      </c>
      <c r="B2163" s="3">
        <v>2278</v>
      </c>
      <c r="C2163" s="15" t="e">
        <f>VLOOKUP($B2163,Patient!$A$2:$I$2017,2,FALSE)</f>
        <v>#N/A</v>
      </c>
      <c r="D2163" s="15" t="e">
        <f>VLOOKUP($B2163,Patient!$A$2:$I$2017,3,FALSE)</f>
        <v>#N/A</v>
      </c>
      <c r="E2163" s="15" t="e">
        <f>VLOOKUP($B2163,Patient!$A$2:$I$2017,4,FALSE)</f>
        <v>#N/A</v>
      </c>
      <c r="F2163" s="15" t="e">
        <f>VLOOKUP($B2163,Patient!$A$2:$I$2017,5,FALSE)</f>
        <v>#N/A</v>
      </c>
      <c r="G2163" s="15" t="e">
        <f>VLOOKUP($B2163,Patient!$A$2:$I$2017,6,FALSE)</f>
        <v>#N/A</v>
      </c>
      <c r="H2163" s="15" t="e">
        <f>VLOOKUP($B2163,Patient!$A$2:$I$2017,7,FALSE)</f>
        <v>#N/A</v>
      </c>
      <c r="I2163" s="15" t="e">
        <f>VLOOKUP($B2163,Patient!$A$2:$I$2017,8,FALSE)</f>
        <v>#N/A</v>
      </c>
      <c r="J2163" s="15" t="e">
        <f>VLOOKUP($B2163,Patient!$A$2:$I$2017,9,FALSE)</f>
        <v>#N/A</v>
      </c>
      <c r="K2163" s="5">
        <v>1527</v>
      </c>
      <c r="L2163" s="3" t="s">
        <v>1073</v>
      </c>
      <c r="M2163" s="11" t="str">
        <f>IF(ISNA(VLOOKUP(A2163,Experiment!$B$2:$E$140,4,FALSE)),"",VLOOKUP(A2163,Experiment!$B$2:$E$140,4,FALSE))</f>
        <v/>
      </c>
      <c r="N2163" s="3" t="s">
        <v>4397</v>
      </c>
      <c r="O2163" s="3" t="s">
        <v>7996</v>
      </c>
      <c r="P2163" s="3" t="s">
        <v>89</v>
      </c>
      <c r="Q2163" s="3" t="s">
        <v>111</v>
      </c>
      <c r="R2163" s="3" t="s">
        <v>179</v>
      </c>
    </row>
    <row r="2164" spans="1:18" x14ac:dyDescent="0.25">
      <c r="A2164" s="3" t="s">
        <v>8195</v>
      </c>
      <c r="B2164" s="3">
        <v>2282</v>
      </c>
      <c r="C2164" s="15" t="e">
        <f>VLOOKUP($B2164,Patient!$A$2:$I$2017,2,FALSE)</f>
        <v>#N/A</v>
      </c>
      <c r="D2164" s="15" t="e">
        <f>VLOOKUP($B2164,Patient!$A$2:$I$2017,3,FALSE)</f>
        <v>#N/A</v>
      </c>
      <c r="E2164" s="15" t="e">
        <f>VLOOKUP($B2164,Patient!$A$2:$I$2017,4,FALSE)</f>
        <v>#N/A</v>
      </c>
      <c r="F2164" s="15" t="e">
        <f>VLOOKUP($B2164,Patient!$A$2:$I$2017,5,FALSE)</f>
        <v>#N/A</v>
      </c>
      <c r="G2164" s="15" t="e">
        <f>VLOOKUP($B2164,Patient!$A$2:$I$2017,6,FALSE)</f>
        <v>#N/A</v>
      </c>
      <c r="H2164" s="15" t="e">
        <f>VLOOKUP($B2164,Patient!$A$2:$I$2017,7,FALSE)</f>
        <v>#N/A</v>
      </c>
      <c r="I2164" s="15" t="e">
        <f>VLOOKUP($B2164,Patient!$A$2:$I$2017,8,FALSE)</f>
        <v>#N/A</v>
      </c>
      <c r="J2164" s="15" t="e">
        <f>VLOOKUP($B2164,Patient!$A$2:$I$2017,9,FALSE)</f>
        <v>#N/A</v>
      </c>
      <c r="K2164" s="5">
        <v>1572</v>
      </c>
      <c r="L2164" s="3" t="s">
        <v>1073</v>
      </c>
      <c r="M2164" s="11" t="str">
        <f>IF(ISNA(VLOOKUP(A2164,Experiment!$B$2:$E$140,4,FALSE)),"",VLOOKUP(A2164,Experiment!$B$2:$E$140,4,FALSE))</f>
        <v/>
      </c>
      <c r="N2164" s="3" t="s">
        <v>4786</v>
      </c>
      <c r="O2164" s="3" t="s">
        <v>3068</v>
      </c>
      <c r="P2164" s="3" t="s">
        <v>89</v>
      </c>
      <c r="Q2164" s="3" t="s">
        <v>53</v>
      </c>
      <c r="R2164" s="3" t="s">
        <v>53</v>
      </c>
    </row>
    <row r="2165" spans="1:18" x14ac:dyDescent="0.25">
      <c r="A2165" s="3" t="s">
        <v>8021</v>
      </c>
      <c r="B2165" s="3">
        <v>2279</v>
      </c>
      <c r="C2165" s="15" t="e">
        <f>VLOOKUP($B2165,Patient!$A$2:$I$2017,2,FALSE)</f>
        <v>#N/A</v>
      </c>
      <c r="D2165" s="15" t="e">
        <f>VLOOKUP($B2165,Patient!$A$2:$I$2017,3,FALSE)</f>
        <v>#N/A</v>
      </c>
      <c r="E2165" s="15" t="e">
        <f>VLOOKUP($B2165,Patient!$A$2:$I$2017,4,FALSE)</f>
        <v>#N/A</v>
      </c>
      <c r="F2165" s="15" t="e">
        <f>VLOOKUP($B2165,Patient!$A$2:$I$2017,5,FALSE)</f>
        <v>#N/A</v>
      </c>
      <c r="G2165" s="15" t="e">
        <f>VLOOKUP($B2165,Patient!$A$2:$I$2017,6,FALSE)</f>
        <v>#N/A</v>
      </c>
      <c r="H2165" s="15" t="e">
        <f>VLOOKUP($B2165,Patient!$A$2:$I$2017,7,FALSE)</f>
        <v>#N/A</v>
      </c>
      <c r="I2165" s="15" t="e">
        <f>VLOOKUP($B2165,Patient!$A$2:$I$2017,8,FALSE)</f>
        <v>#N/A</v>
      </c>
      <c r="J2165" s="15" t="e">
        <f>VLOOKUP($B2165,Patient!$A$2:$I$2017,9,FALSE)</f>
        <v>#N/A</v>
      </c>
      <c r="K2165" s="5">
        <v>1531</v>
      </c>
      <c r="L2165" s="3" t="s">
        <v>1073</v>
      </c>
      <c r="M2165" s="11" t="str">
        <f>IF(ISNA(VLOOKUP(A2165,Experiment!$B$2:$E$140,4,FALSE)),"",VLOOKUP(A2165,Experiment!$B$2:$E$140,4,FALSE))</f>
        <v/>
      </c>
      <c r="N2165" s="3" t="s">
        <v>2807</v>
      </c>
      <c r="O2165" s="3" t="s">
        <v>8019</v>
      </c>
      <c r="P2165" s="3" t="s">
        <v>89</v>
      </c>
      <c r="Q2165" s="3" t="s">
        <v>111</v>
      </c>
      <c r="R2165" s="3" t="s">
        <v>179</v>
      </c>
    </row>
    <row r="2166" spans="1:18" x14ac:dyDescent="0.25">
      <c r="A2166" s="3" t="s">
        <v>8198</v>
      </c>
      <c r="B2166" s="3">
        <v>2283</v>
      </c>
      <c r="C2166" s="15" t="e">
        <f>VLOOKUP($B2166,Patient!$A$2:$I$2017,2,FALSE)</f>
        <v>#N/A</v>
      </c>
      <c r="D2166" s="15" t="e">
        <f>VLOOKUP($B2166,Patient!$A$2:$I$2017,3,FALSE)</f>
        <v>#N/A</v>
      </c>
      <c r="E2166" s="15" t="e">
        <f>VLOOKUP($B2166,Patient!$A$2:$I$2017,4,FALSE)</f>
        <v>#N/A</v>
      </c>
      <c r="F2166" s="15" t="e">
        <f>VLOOKUP($B2166,Patient!$A$2:$I$2017,5,FALSE)</f>
        <v>#N/A</v>
      </c>
      <c r="G2166" s="15" t="e">
        <f>VLOOKUP($B2166,Patient!$A$2:$I$2017,6,FALSE)</f>
        <v>#N/A</v>
      </c>
      <c r="H2166" s="15" t="e">
        <f>VLOOKUP($B2166,Patient!$A$2:$I$2017,7,FALSE)</f>
        <v>#N/A</v>
      </c>
      <c r="I2166" s="15" t="e">
        <f>VLOOKUP($B2166,Patient!$A$2:$I$2017,8,FALSE)</f>
        <v>#N/A</v>
      </c>
      <c r="J2166" s="15" t="e">
        <f>VLOOKUP($B2166,Patient!$A$2:$I$2017,9,FALSE)</f>
        <v>#N/A</v>
      </c>
      <c r="K2166" s="5">
        <v>1573</v>
      </c>
      <c r="L2166" s="3" t="s">
        <v>93</v>
      </c>
      <c r="M2166" s="11" t="str">
        <f>IF(ISNA(VLOOKUP(A2166,Experiment!$B$2:$E$140,4,FALSE)),"",VLOOKUP(A2166,Experiment!$B$2:$E$140,4,FALSE))</f>
        <v/>
      </c>
      <c r="N2166" s="3" t="s">
        <v>5136</v>
      </c>
      <c r="O2166" s="3" t="s">
        <v>687</v>
      </c>
      <c r="P2166" s="3" t="s">
        <v>89</v>
      </c>
      <c r="Q2166" s="3" t="s">
        <v>111</v>
      </c>
      <c r="R2166" s="3" t="s">
        <v>354</v>
      </c>
    </row>
    <row r="2167" spans="1:18" x14ac:dyDescent="0.25">
      <c r="A2167" s="3" t="s">
        <v>4265</v>
      </c>
      <c r="B2167" s="3">
        <v>2285</v>
      </c>
      <c r="C2167" s="15" t="e">
        <f>VLOOKUP($B2167,Patient!$A$2:$I$2017,2,FALSE)</f>
        <v>#N/A</v>
      </c>
      <c r="D2167" s="15" t="e">
        <f>VLOOKUP($B2167,Patient!$A$2:$I$2017,3,FALSE)</f>
        <v>#N/A</v>
      </c>
      <c r="E2167" s="15" t="e">
        <f>VLOOKUP($B2167,Patient!$A$2:$I$2017,4,FALSE)</f>
        <v>#N/A</v>
      </c>
      <c r="F2167" s="15" t="e">
        <f>VLOOKUP($B2167,Patient!$A$2:$I$2017,5,FALSE)</f>
        <v>#N/A</v>
      </c>
      <c r="G2167" s="15" t="e">
        <f>VLOOKUP($B2167,Patient!$A$2:$I$2017,6,FALSE)</f>
        <v>#N/A</v>
      </c>
      <c r="H2167" s="15" t="e">
        <f>VLOOKUP($B2167,Patient!$A$2:$I$2017,7,FALSE)</f>
        <v>#N/A</v>
      </c>
      <c r="I2167" s="15" t="e">
        <f>VLOOKUP($B2167,Patient!$A$2:$I$2017,8,FALSE)</f>
        <v>#N/A</v>
      </c>
      <c r="J2167" s="15" t="e">
        <f>VLOOKUP($B2167,Patient!$A$2:$I$2017,9,FALSE)</f>
        <v>#N/A</v>
      </c>
      <c r="K2167" s="5">
        <v>768</v>
      </c>
      <c r="L2167" s="3" t="s">
        <v>74</v>
      </c>
      <c r="M2167" s="11" t="str">
        <f>IF(ISNA(VLOOKUP(A2167,Experiment!$B$2:$E$140,4,FALSE)),"",VLOOKUP(A2167,Experiment!$B$2:$E$140,4,FALSE))</f>
        <v/>
      </c>
      <c r="N2167" s="3" t="s">
        <v>2420</v>
      </c>
      <c r="O2167" s="3" t="s">
        <v>4263</v>
      </c>
      <c r="P2167" s="3" t="s">
        <v>4264</v>
      </c>
      <c r="Q2167" s="3" t="s">
        <v>76</v>
      </c>
      <c r="R2167" s="3" t="s">
        <v>79</v>
      </c>
    </row>
    <row r="2168" spans="1:18" x14ac:dyDescent="0.25">
      <c r="A2168" s="3" t="s">
        <v>8201</v>
      </c>
      <c r="B2168" s="3">
        <v>2286</v>
      </c>
      <c r="C2168" s="15" t="e">
        <f>VLOOKUP($B2168,Patient!$A$2:$I$2017,2,FALSE)</f>
        <v>#N/A</v>
      </c>
      <c r="D2168" s="15" t="e">
        <f>VLOOKUP($B2168,Patient!$A$2:$I$2017,3,FALSE)</f>
        <v>#N/A</v>
      </c>
      <c r="E2168" s="15" t="e">
        <f>VLOOKUP($B2168,Patient!$A$2:$I$2017,4,FALSE)</f>
        <v>#N/A</v>
      </c>
      <c r="F2168" s="15" t="e">
        <f>VLOOKUP($B2168,Patient!$A$2:$I$2017,5,FALSE)</f>
        <v>#N/A</v>
      </c>
      <c r="G2168" s="15" t="e">
        <f>VLOOKUP($B2168,Patient!$A$2:$I$2017,6,FALSE)</f>
        <v>#N/A</v>
      </c>
      <c r="H2168" s="15" t="e">
        <f>VLOOKUP($B2168,Patient!$A$2:$I$2017,7,FALSE)</f>
        <v>#N/A</v>
      </c>
      <c r="I2168" s="15" t="e">
        <f>VLOOKUP($B2168,Patient!$A$2:$I$2017,8,FALSE)</f>
        <v>#N/A</v>
      </c>
      <c r="J2168" s="15" t="e">
        <f>VLOOKUP($B2168,Patient!$A$2:$I$2017,9,FALSE)</f>
        <v>#N/A</v>
      </c>
      <c r="K2168" s="5">
        <v>1574</v>
      </c>
      <c r="L2168" s="3" t="s">
        <v>93</v>
      </c>
      <c r="M2168" s="11" t="str">
        <f>IF(ISNA(VLOOKUP(A2168,Experiment!$B$2:$E$140,4,FALSE)),"",VLOOKUP(A2168,Experiment!$B$2:$E$140,4,FALSE))</f>
        <v/>
      </c>
      <c r="N2168" s="3" t="s">
        <v>53</v>
      </c>
      <c r="O2168" s="3" t="s">
        <v>53</v>
      </c>
      <c r="P2168" s="3" t="s">
        <v>89</v>
      </c>
      <c r="Q2168" s="3" t="s">
        <v>53</v>
      </c>
      <c r="R2168" s="3" t="s">
        <v>53</v>
      </c>
    </row>
    <row r="2169" spans="1:18" x14ac:dyDescent="0.25">
      <c r="A2169" s="3" t="s">
        <v>8206</v>
      </c>
      <c r="B2169" s="3">
        <v>2288</v>
      </c>
      <c r="C2169" s="15" t="e">
        <f>VLOOKUP($B2169,Patient!$A$2:$I$2017,2,FALSE)</f>
        <v>#N/A</v>
      </c>
      <c r="D2169" s="15" t="e">
        <f>VLOOKUP($B2169,Patient!$A$2:$I$2017,3,FALSE)</f>
        <v>#N/A</v>
      </c>
      <c r="E2169" s="15" t="e">
        <f>VLOOKUP($B2169,Patient!$A$2:$I$2017,4,FALSE)</f>
        <v>#N/A</v>
      </c>
      <c r="F2169" s="15" t="e">
        <f>VLOOKUP($B2169,Patient!$A$2:$I$2017,5,FALSE)</f>
        <v>#N/A</v>
      </c>
      <c r="G2169" s="15" t="e">
        <f>VLOOKUP($B2169,Patient!$A$2:$I$2017,6,FALSE)</f>
        <v>#N/A</v>
      </c>
      <c r="H2169" s="15" t="e">
        <f>VLOOKUP($B2169,Patient!$A$2:$I$2017,7,FALSE)</f>
        <v>#N/A</v>
      </c>
      <c r="I2169" s="15" t="e">
        <f>VLOOKUP($B2169,Patient!$A$2:$I$2017,8,FALSE)</f>
        <v>#N/A</v>
      </c>
      <c r="J2169" s="15" t="e">
        <f>VLOOKUP($B2169,Patient!$A$2:$I$2017,9,FALSE)</f>
        <v>#N/A</v>
      </c>
      <c r="K2169" s="5">
        <v>1575</v>
      </c>
      <c r="L2169" s="3" t="s">
        <v>74</v>
      </c>
      <c r="M2169" s="11" t="str">
        <f>IF(ISNA(VLOOKUP(A2169,Experiment!$B$2:$E$140,4,FALSE)),"",VLOOKUP(A2169,Experiment!$B$2:$E$140,4,FALSE))</f>
        <v/>
      </c>
      <c r="N2169" s="3" t="s">
        <v>8203</v>
      </c>
      <c r="O2169" s="3" t="s">
        <v>8204</v>
      </c>
      <c r="P2169" s="3" t="s">
        <v>4264</v>
      </c>
      <c r="Q2169" s="3" t="s">
        <v>76</v>
      </c>
      <c r="R2169" s="3" t="s">
        <v>53</v>
      </c>
    </row>
    <row r="2170" spans="1:18" x14ac:dyDescent="0.25">
      <c r="A2170" s="3" t="s">
        <v>8209</v>
      </c>
      <c r="B2170" s="3">
        <v>2289</v>
      </c>
      <c r="C2170" s="15" t="e">
        <f>VLOOKUP($B2170,Patient!$A$2:$I$2017,2,FALSE)</f>
        <v>#N/A</v>
      </c>
      <c r="D2170" s="15" t="e">
        <f>VLOOKUP($B2170,Patient!$A$2:$I$2017,3,FALSE)</f>
        <v>#N/A</v>
      </c>
      <c r="E2170" s="15" t="e">
        <f>VLOOKUP($B2170,Patient!$A$2:$I$2017,4,FALSE)</f>
        <v>#N/A</v>
      </c>
      <c r="F2170" s="15" t="e">
        <f>VLOOKUP($B2170,Patient!$A$2:$I$2017,5,FALSE)</f>
        <v>#N/A</v>
      </c>
      <c r="G2170" s="15" t="e">
        <f>VLOOKUP($B2170,Patient!$A$2:$I$2017,6,FALSE)</f>
        <v>#N/A</v>
      </c>
      <c r="H2170" s="15" t="e">
        <f>VLOOKUP($B2170,Patient!$A$2:$I$2017,7,FALSE)</f>
        <v>#N/A</v>
      </c>
      <c r="I2170" s="15" t="e">
        <f>VLOOKUP($B2170,Patient!$A$2:$I$2017,8,FALSE)</f>
        <v>#N/A</v>
      </c>
      <c r="J2170" s="15" t="e">
        <f>VLOOKUP($B2170,Patient!$A$2:$I$2017,9,FALSE)</f>
        <v>#N/A</v>
      </c>
      <c r="K2170" s="5">
        <v>1576</v>
      </c>
      <c r="L2170" s="3" t="s">
        <v>1073</v>
      </c>
      <c r="M2170" s="11" t="str">
        <f>IF(ISNA(VLOOKUP(A2170,Experiment!$B$2:$E$140,4,FALSE)),"",VLOOKUP(A2170,Experiment!$B$2:$E$140,4,FALSE))</f>
        <v/>
      </c>
      <c r="N2170" s="3" t="s">
        <v>1339</v>
      </c>
      <c r="O2170" s="3" t="s">
        <v>2404</v>
      </c>
      <c r="P2170" s="3" t="s">
        <v>4264</v>
      </c>
      <c r="Q2170" s="3" t="s">
        <v>53</v>
      </c>
      <c r="R2170" s="3" t="s">
        <v>53</v>
      </c>
    </row>
    <row r="2171" spans="1:18" x14ac:dyDescent="0.25">
      <c r="A2171" s="3" t="s">
        <v>8212</v>
      </c>
      <c r="B2171" s="3">
        <v>2291</v>
      </c>
      <c r="C2171" s="15" t="e">
        <f>VLOOKUP($B2171,Patient!$A$2:$I$2017,2,FALSE)</f>
        <v>#N/A</v>
      </c>
      <c r="D2171" s="15" t="e">
        <f>VLOOKUP($B2171,Patient!$A$2:$I$2017,3,FALSE)</f>
        <v>#N/A</v>
      </c>
      <c r="E2171" s="15" t="e">
        <f>VLOOKUP($B2171,Patient!$A$2:$I$2017,4,FALSE)</f>
        <v>#N/A</v>
      </c>
      <c r="F2171" s="15" t="e">
        <f>VLOOKUP($B2171,Patient!$A$2:$I$2017,5,FALSE)</f>
        <v>#N/A</v>
      </c>
      <c r="G2171" s="15" t="e">
        <f>VLOOKUP($B2171,Patient!$A$2:$I$2017,6,FALSE)</f>
        <v>#N/A</v>
      </c>
      <c r="H2171" s="15" t="e">
        <f>VLOOKUP($B2171,Patient!$A$2:$I$2017,7,FALSE)</f>
        <v>#N/A</v>
      </c>
      <c r="I2171" s="15" t="e">
        <f>VLOOKUP($B2171,Patient!$A$2:$I$2017,8,FALSE)</f>
        <v>#N/A</v>
      </c>
      <c r="J2171" s="15" t="e">
        <f>VLOOKUP($B2171,Patient!$A$2:$I$2017,9,FALSE)</f>
        <v>#N/A</v>
      </c>
      <c r="K2171" s="5">
        <v>1577</v>
      </c>
      <c r="L2171" s="3" t="s">
        <v>1073</v>
      </c>
      <c r="M2171" s="11" t="str">
        <f>IF(ISNA(VLOOKUP(A2171,Experiment!$B$2:$E$140,4,FALSE)),"",VLOOKUP(A2171,Experiment!$B$2:$E$140,4,FALSE))</f>
        <v/>
      </c>
      <c r="N2171" s="3" t="s">
        <v>8211</v>
      </c>
      <c r="O2171" s="3" t="s">
        <v>291</v>
      </c>
      <c r="P2171" s="3" t="s">
        <v>4264</v>
      </c>
      <c r="Q2171" s="3" t="s">
        <v>53</v>
      </c>
      <c r="R2171" s="3" t="s">
        <v>53</v>
      </c>
    </row>
    <row r="2172" spans="1:18" x14ac:dyDescent="0.25">
      <c r="A2172" s="3" t="s">
        <v>8214</v>
      </c>
      <c r="B2172" s="3">
        <v>2292</v>
      </c>
      <c r="C2172" s="15" t="e">
        <f>VLOOKUP($B2172,Patient!$A$2:$I$2017,2,FALSE)</f>
        <v>#N/A</v>
      </c>
      <c r="D2172" s="15" t="e">
        <f>VLOOKUP($B2172,Patient!$A$2:$I$2017,3,FALSE)</f>
        <v>#N/A</v>
      </c>
      <c r="E2172" s="15" t="e">
        <f>VLOOKUP($B2172,Patient!$A$2:$I$2017,4,FALSE)</f>
        <v>#N/A</v>
      </c>
      <c r="F2172" s="15" t="e">
        <f>VLOOKUP($B2172,Patient!$A$2:$I$2017,5,FALSE)</f>
        <v>#N/A</v>
      </c>
      <c r="G2172" s="15" t="e">
        <f>VLOOKUP($B2172,Patient!$A$2:$I$2017,6,FALSE)</f>
        <v>#N/A</v>
      </c>
      <c r="H2172" s="15" t="e">
        <f>VLOOKUP($B2172,Patient!$A$2:$I$2017,7,FALSE)</f>
        <v>#N/A</v>
      </c>
      <c r="I2172" s="15" t="e">
        <f>VLOOKUP($B2172,Patient!$A$2:$I$2017,8,FALSE)</f>
        <v>#N/A</v>
      </c>
      <c r="J2172" s="15" t="e">
        <f>VLOOKUP($B2172,Patient!$A$2:$I$2017,9,FALSE)</f>
        <v>#N/A</v>
      </c>
      <c r="K2172" s="5">
        <v>1578</v>
      </c>
      <c r="L2172" s="3" t="s">
        <v>1073</v>
      </c>
      <c r="M2172" s="11" t="str">
        <f>IF(ISNA(VLOOKUP(A2172,Experiment!$B$2:$E$140,4,FALSE)),"",VLOOKUP(A2172,Experiment!$B$2:$E$140,4,FALSE))</f>
        <v/>
      </c>
      <c r="N2172" s="3" t="s">
        <v>3892</v>
      </c>
      <c r="O2172" s="3" t="s">
        <v>1766</v>
      </c>
      <c r="P2172" s="3" t="s">
        <v>4264</v>
      </c>
      <c r="Q2172" s="3" t="s">
        <v>53</v>
      </c>
      <c r="R2172" s="3" t="s">
        <v>53</v>
      </c>
    </row>
    <row r="2173" spans="1:18" x14ac:dyDescent="0.25">
      <c r="A2173" s="3" t="s">
        <v>8216</v>
      </c>
      <c r="B2173" s="3">
        <v>2293</v>
      </c>
      <c r="C2173" s="15" t="e">
        <f>VLOOKUP($B2173,Patient!$A$2:$I$2017,2,FALSE)</f>
        <v>#N/A</v>
      </c>
      <c r="D2173" s="15" t="e">
        <f>VLOOKUP($B2173,Patient!$A$2:$I$2017,3,FALSE)</f>
        <v>#N/A</v>
      </c>
      <c r="E2173" s="15" t="e">
        <f>VLOOKUP($B2173,Patient!$A$2:$I$2017,4,FALSE)</f>
        <v>#N/A</v>
      </c>
      <c r="F2173" s="15" t="e">
        <f>VLOOKUP($B2173,Patient!$A$2:$I$2017,5,FALSE)</f>
        <v>#N/A</v>
      </c>
      <c r="G2173" s="15" t="e">
        <f>VLOOKUP($B2173,Patient!$A$2:$I$2017,6,FALSE)</f>
        <v>#N/A</v>
      </c>
      <c r="H2173" s="15" t="e">
        <f>VLOOKUP($B2173,Patient!$A$2:$I$2017,7,FALSE)</f>
        <v>#N/A</v>
      </c>
      <c r="I2173" s="15" t="e">
        <f>VLOOKUP($B2173,Patient!$A$2:$I$2017,8,FALSE)</f>
        <v>#N/A</v>
      </c>
      <c r="J2173" s="15" t="e">
        <f>VLOOKUP($B2173,Patient!$A$2:$I$2017,9,FALSE)</f>
        <v>#N/A</v>
      </c>
      <c r="K2173" s="5">
        <v>1579</v>
      </c>
      <c r="L2173" s="3" t="s">
        <v>1073</v>
      </c>
      <c r="M2173" s="11" t="str">
        <f>IF(ISNA(VLOOKUP(A2173,Experiment!$B$2:$E$140,4,FALSE)),"",VLOOKUP(A2173,Experiment!$B$2:$E$140,4,FALSE))</f>
        <v/>
      </c>
      <c r="N2173" s="3" t="s">
        <v>4354</v>
      </c>
      <c r="O2173" s="3" t="s">
        <v>532</v>
      </c>
      <c r="P2173" s="3" t="s">
        <v>4264</v>
      </c>
      <c r="Q2173" s="3" t="s">
        <v>53</v>
      </c>
      <c r="R2173" s="3" t="s">
        <v>53</v>
      </c>
    </row>
    <row r="2174" spans="1:18" x14ac:dyDescent="0.25">
      <c r="A2174" s="3" t="s">
        <v>8218</v>
      </c>
      <c r="B2174" s="3">
        <v>2294</v>
      </c>
      <c r="C2174" s="15" t="e">
        <f>VLOOKUP($B2174,Patient!$A$2:$I$2017,2,FALSE)</f>
        <v>#N/A</v>
      </c>
      <c r="D2174" s="15" t="e">
        <f>VLOOKUP($B2174,Patient!$A$2:$I$2017,3,FALSE)</f>
        <v>#N/A</v>
      </c>
      <c r="E2174" s="15" t="e">
        <f>VLOOKUP($B2174,Patient!$A$2:$I$2017,4,FALSE)</f>
        <v>#N/A</v>
      </c>
      <c r="F2174" s="15" t="e">
        <f>VLOOKUP($B2174,Patient!$A$2:$I$2017,5,FALSE)</f>
        <v>#N/A</v>
      </c>
      <c r="G2174" s="15" t="e">
        <f>VLOOKUP($B2174,Patient!$A$2:$I$2017,6,FALSE)</f>
        <v>#N/A</v>
      </c>
      <c r="H2174" s="15" t="e">
        <f>VLOOKUP($B2174,Patient!$A$2:$I$2017,7,FALSE)</f>
        <v>#N/A</v>
      </c>
      <c r="I2174" s="15" t="e">
        <f>VLOOKUP($B2174,Patient!$A$2:$I$2017,8,FALSE)</f>
        <v>#N/A</v>
      </c>
      <c r="J2174" s="15" t="e">
        <f>VLOOKUP($B2174,Patient!$A$2:$I$2017,9,FALSE)</f>
        <v>#N/A</v>
      </c>
      <c r="K2174" s="5">
        <v>1580</v>
      </c>
      <c r="L2174" s="3" t="s">
        <v>1073</v>
      </c>
      <c r="M2174" s="11" t="str">
        <f>IF(ISNA(VLOOKUP(A2174,Experiment!$B$2:$E$140,4,FALSE)),"",VLOOKUP(A2174,Experiment!$B$2:$E$140,4,FALSE))</f>
        <v/>
      </c>
      <c r="N2174" s="3" t="s">
        <v>2682</v>
      </c>
      <c r="O2174" s="3" t="s">
        <v>660</v>
      </c>
      <c r="P2174" s="3" t="s">
        <v>4264</v>
      </c>
      <c r="Q2174" s="3" t="s">
        <v>53</v>
      </c>
      <c r="R2174" s="3" t="s">
        <v>53</v>
      </c>
    </row>
    <row r="2175" spans="1:18" x14ac:dyDescent="0.25">
      <c r="A2175" s="3" t="s">
        <v>214</v>
      </c>
      <c r="B2175" s="3">
        <v>2287</v>
      </c>
      <c r="C2175" s="15" t="e">
        <f>VLOOKUP($B2175,Patient!$A$2:$I$2017,2,FALSE)</f>
        <v>#N/A</v>
      </c>
      <c r="D2175" s="15" t="e">
        <f>VLOOKUP($B2175,Patient!$A$2:$I$2017,3,FALSE)</f>
        <v>#N/A</v>
      </c>
      <c r="E2175" s="15" t="e">
        <f>VLOOKUP($B2175,Patient!$A$2:$I$2017,4,FALSE)</f>
        <v>#N/A</v>
      </c>
      <c r="F2175" s="15" t="e">
        <f>VLOOKUP($B2175,Patient!$A$2:$I$2017,5,FALSE)</f>
        <v>#N/A</v>
      </c>
      <c r="G2175" s="15" t="e">
        <f>VLOOKUP($B2175,Patient!$A$2:$I$2017,6,FALSE)</f>
        <v>#N/A</v>
      </c>
      <c r="H2175" s="15" t="e">
        <f>VLOOKUP($B2175,Patient!$A$2:$I$2017,7,FALSE)</f>
        <v>#N/A</v>
      </c>
      <c r="I2175" s="15" t="e">
        <f>VLOOKUP($B2175,Patient!$A$2:$I$2017,8,FALSE)</f>
        <v>#N/A</v>
      </c>
      <c r="J2175" s="15" t="e">
        <f>VLOOKUP($B2175,Patient!$A$2:$I$2017,9,FALSE)</f>
        <v>#N/A</v>
      </c>
      <c r="K2175" s="5">
        <v>17</v>
      </c>
      <c r="L2175" s="3" t="s">
        <v>74</v>
      </c>
      <c r="M2175" s="11" t="str">
        <f>IF(ISNA(VLOOKUP(A2175,Experiment!$B$2:$E$140,4,FALSE)),"",VLOOKUP(A2175,Experiment!$B$2:$E$140,4,FALSE))</f>
        <v/>
      </c>
      <c r="N2175" s="3" t="s">
        <v>210</v>
      </c>
      <c r="O2175" s="3" t="s">
        <v>211</v>
      </c>
      <c r="P2175" s="3" t="s">
        <v>212</v>
      </c>
      <c r="Q2175" s="3" t="s">
        <v>61</v>
      </c>
      <c r="R2175" s="3" t="s">
        <v>173</v>
      </c>
    </row>
    <row r="2176" spans="1:18" x14ac:dyDescent="0.25">
      <c r="A2176" s="3" t="s">
        <v>8221</v>
      </c>
      <c r="B2176" s="3">
        <v>2295</v>
      </c>
      <c r="C2176" s="15" t="e">
        <f>VLOOKUP($B2176,Patient!$A$2:$I$2017,2,FALSE)</f>
        <v>#N/A</v>
      </c>
      <c r="D2176" s="15" t="e">
        <f>VLOOKUP($B2176,Patient!$A$2:$I$2017,3,FALSE)</f>
        <v>#N/A</v>
      </c>
      <c r="E2176" s="15" t="e">
        <f>VLOOKUP($B2176,Patient!$A$2:$I$2017,4,FALSE)</f>
        <v>#N/A</v>
      </c>
      <c r="F2176" s="15" t="e">
        <f>VLOOKUP($B2176,Patient!$A$2:$I$2017,5,FALSE)</f>
        <v>#N/A</v>
      </c>
      <c r="G2176" s="15" t="e">
        <f>VLOOKUP($B2176,Patient!$A$2:$I$2017,6,FALSE)</f>
        <v>#N/A</v>
      </c>
      <c r="H2176" s="15" t="e">
        <f>VLOOKUP($B2176,Patient!$A$2:$I$2017,7,FALSE)</f>
        <v>#N/A</v>
      </c>
      <c r="I2176" s="15" t="e">
        <f>VLOOKUP($B2176,Patient!$A$2:$I$2017,8,FALSE)</f>
        <v>#N/A</v>
      </c>
      <c r="J2176" s="15" t="e">
        <f>VLOOKUP($B2176,Patient!$A$2:$I$2017,9,FALSE)</f>
        <v>#N/A</v>
      </c>
      <c r="K2176" s="5">
        <v>1581</v>
      </c>
      <c r="L2176" s="3" t="s">
        <v>1073</v>
      </c>
      <c r="M2176" s="11" t="str">
        <f>IF(ISNA(VLOOKUP(A2176,Experiment!$B$2:$E$140,4,FALSE)),"",VLOOKUP(A2176,Experiment!$B$2:$E$140,4,FALSE))</f>
        <v/>
      </c>
      <c r="N2176" s="3" t="s">
        <v>3083</v>
      </c>
      <c r="O2176" s="3" t="s">
        <v>4879</v>
      </c>
      <c r="P2176" s="3" t="s">
        <v>6759</v>
      </c>
      <c r="Q2176" s="3" t="s">
        <v>111</v>
      </c>
      <c r="R2176" s="3" t="s">
        <v>53</v>
      </c>
    </row>
    <row r="2177" spans="1:18" x14ac:dyDescent="0.25">
      <c r="A2177" s="3" t="s">
        <v>6762</v>
      </c>
      <c r="B2177" s="3">
        <v>2290</v>
      </c>
      <c r="C2177" s="15" t="e">
        <f>VLOOKUP($B2177,Patient!$A$2:$I$2017,2,FALSE)</f>
        <v>#N/A</v>
      </c>
      <c r="D2177" s="15" t="e">
        <f>VLOOKUP($B2177,Patient!$A$2:$I$2017,3,FALSE)</f>
        <v>#N/A</v>
      </c>
      <c r="E2177" s="15" t="e">
        <f>VLOOKUP($B2177,Patient!$A$2:$I$2017,4,FALSE)</f>
        <v>#N/A</v>
      </c>
      <c r="F2177" s="15" t="e">
        <f>VLOOKUP($B2177,Patient!$A$2:$I$2017,5,FALSE)</f>
        <v>#N/A</v>
      </c>
      <c r="G2177" s="15" t="e">
        <f>VLOOKUP($B2177,Patient!$A$2:$I$2017,6,FALSE)</f>
        <v>#N/A</v>
      </c>
      <c r="H2177" s="15" t="e">
        <f>VLOOKUP($B2177,Patient!$A$2:$I$2017,7,FALSE)</f>
        <v>#N/A</v>
      </c>
      <c r="I2177" s="15" t="e">
        <f>VLOOKUP($B2177,Patient!$A$2:$I$2017,8,FALSE)</f>
        <v>#N/A</v>
      </c>
      <c r="J2177" s="15" t="e">
        <f>VLOOKUP($B2177,Patient!$A$2:$I$2017,9,FALSE)</f>
        <v>#N/A</v>
      </c>
      <c r="K2177" s="5">
        <v>1232</v>
      </c>
      <c r="L2177" s="3" t="s">
        <v>93</v>
      </c>
      <c r="M2177" s="11" t="str">
        <f>IF(ISNA(VLOOKUP(A2177,Experiment!$B$2:$E$140,4,FALSE)),"",VLOOKUP(A2177,Experiment!$B$2:$E$140,4,FALSE))</f>
        <v/>
      </c>
      <c r="N2177" s="3" t="s">
        <v>3981</v>
      </c>
      <c r="O2177" s="3" t="s">
        <v>5867</v>
      </c>
      <c r="P2177" s="3" t="s">
        <v>6759</v>
      </c>
      <c r="Q2177" s="3" t="s">
        <v>61</v>
      </c>
      <c r="R2177" s="3" t="s">
        <v>918</v>
      </c>
    </row>
    <row r="2178" spans="1:18" x14ac:dyDescent="0.25">
      <c r="A2178" s="3" t="s">
        <v>8226</v>
      </c>
      <c r="B2178" s="3">
        <v>2296</v>
      </c>
      <c r="C2178" s="15" t="e">
        <f>VLOOKUP($B2178,Patient!$A$2:$I$2017,2,FALSE)</f>
        <v>#N/A</v>
      </c>
      <c r="D2178" s="15" t="e">
        <f>VLOOKUP($B2178,Patient!$A$2:$I$2017,3,FALSE)</f>
        <v>#N/A</v>
      </c>
      <c r="E2178" s="15" t="e">
        <f>VLOOKUP($B2178,Patient!$A$2:$I$2017,4,FALSE)</f>
        <v>#N/A</v>
      </c>
      <c r="F2178" s="15" t="e">
        <f>VLOOKUP($B2178,Patient!$A$2:$I$2017,5,FALSE)</f>
        <v>#N/A</v>
      </c>
      <c r="G2178" s="15" t="e">
        <f>VLOOKUP($B2178,Patient!$A$2:$I$2017,6,FALSE)</f>
        <v>#N/A</v>
      </c>
      <c r="H2178" s="15" t="e">
        <f>VLOOKUP($B2178,Patient!$A$2:$I$2017,7,FALSE)</f>
        <v>#N/A</v>
      </c>
      <c r="I2178" s="15" t="e">
        <f>VLOOKUP($B2178,Patient!$A$2:$I$2017,8,FALSE)</f>
        <v>#N/A</v>
      </c>
      <c r="J2178" s="15" t="e">
        <f>VLOOKUP($B2178,Patient!$A$2:$I$2017,9,FALSE)</f>
        <v>#N/A</v>
      </c>
      <c r="K2178" s="5">
        <v>1582</v>
      </c>
      <c r="L2178" s="3" t="s">
        <v>93</v>
      </c>
      <c r="M2178" s="11" t="str">
        <f>IF(ISNA(VLOOKUP(A2178,Experiment!$B$2:$E$140,4,FALSE)),"",VLOOKUP(A2178,Experiment!$B$2:$E$140,4,FALSE))</f>
        <v/>
      </c>
      <c r="N2178" s="3" t="s">
        <v>3482</v>
      </c>
      <c r="O2178" s="3" t="s">
        <v>242</v>
      </c>
      <c r="P2178" s="3" t="s">
        <v>8223</v>
      </c>
      <c r="Q2178" s="3" t="s">
        <v>76</v>
      </c>
      <c r="R2178" s="3" t="s">
        <v>452</v>
      </c>
    </row>
    <row r="2179" spans="1:18" x14ac:dyDescent="0.25">
      <c r="A2179" s="3" t="s">
        <v>8230</v>
      </c>
      <c r="B2179" s="3">
        <v>2297</v>
      </c>
      <c r="C2179" s="15" t="e">
        <f>VLOOKUP($B2179,Patient!$A$2:$I$2017,2,FALSE)</f>
        <v>#N/A</v>
      </c>
      <c r="D2179" s="15" t="e">
        <f>VLOOKUP($B2179,Patient!$A$2:$I$2017,3,FALSE)</f>
        <v>#N/A</v>
      </c>
      <c r="E2179" s="15" t="e">
        <f>VLOOKUP($B2179,Patient!$A$2:$I$2017,4,FALSE)</f>
        <v>#N/A</v>
      </c>
      <c r="F2179" s="15" t="e">
        <f>VLOOKUP($B2179,Patient!$A$2:$I$2017,5,FALSE)</f>
        <v>#N/A</v>
      </c>
      <c r="G2179" s="15" t="e">
        <f>VLOOKUP($B2179,Patient!$A$2:$I$2017,6,FALSE)</f>
        <v>#N/A</v>
      </c>
      <c r="H2179" s="15" t="e">
        <f>VLOOKUP($B2179,Patient!$A$2:$I$2017,7,FALSE)</f>
        <v>#N/A</v>
      </c>
      <c r="I2179" s="15" t="e">
        <f>VLOOKUP($B2179,Patient!$A$2:$I$2017,8,FALSE)</f>
        <v>#N/A</v>
      </c>
      <c r="J2179" s="15" t="e">
        <f>VLOOKUP($B2179,Patient!$A$2:$I$2017,9,FALSE)</f>
        <v>#N/A</v>
      </c>
      <c r="K2179" s="5">
        <v>1583</v>
      </c>
      <c r="L2179" s="3" t="s">
        <v>74</v>
      </c>
      <c r="M2179" s="11" t="str">
        <f>IF(ISNA(VLOOKUP(A2179,Experiment!$B$2:$E$140,4,FALSE)),"",VLOOKUP(A2179,Experiment!$B$2:$E$140,4,FALSE))</f>
        <v/>
      </c>
      <c r="N2179" s="3" t="s">
        <v>784</v>
      </c>
      <c r="O2179" s="3" t="s">
        <v>400</v>
      </c>
      <c r="P2179" s="3" t="s">
        <v>6761</v>
      </c>
      <c r="Q2179" s="3" t="s">
        <v>53</v>
      </c>
      <c r="R2179" s="3" t="s">
        <v>53</v>
      </c>
    </row>
    <row r="2180" spans="1:18" x14ac:dyDescent="0.25">
      <c r="A2180" s="3" t="s">
        <v>8232</v>
      </c>
      <c r="B2180" s="3">
        <v>2298</v>
      </c>
      <c r="C2180" s="15" t="e">
        <f>VLOOKUP($B2180,Patient!$A$2:$I$2017,2,FALSE)</f>
        <v>#N/A</v>
      </c>
      <c r="D2180" s="15" t="e">
        <f>VLOOKUP($B2180,Patient!$A$2:$I$2017,3,FALSE)</f>
        <v>#N/A</v>
      </c>
      <c r="E2180" s="15" t="e">
        <f>VLOOKUP($B2180,Patient!$A$2:$I$2017,4,FALSE)</f>
        <v>#N/A</v>
      </c>
      <c r="F2180" s="15" t="e">
        <f>VLOOKUP($B2180,Patient!$A$2:$I$2017,5,FALSE)</f>
        <v>#N/A</v>
      </c>
      <c r="G2180" s="15" t="e">
        <f>VLOOKUP($B2180,Patient!$A$2:$I$2017,6,FALSE)</f>
        <v>#N/A</v>
      </c>
      <c r="H2180" s="15" t="e">
        <f>VLOOKUP($B2180,Patient!$A$2:$I$2017,7,FALSE)</f>
        <v>#N/A</v>
      </c>
      <c r="I2180" s="15" t="e">
        <f>VLOOKUP($B2180,Patient!$A$2:$I$2017,8,FALSE)</f>
        <v>#N/A</v>
      </c>
      <c r="J2180" s="15" t="e">
        <f>VLOOKUP($B2180,Patient!$A$2:$I$2017,9,FALSE)</f>
        <v>#N/A</v>
      </c>
      <c r="K2180" s="5">
        <v>1584</v>
      </c>
      <c r="L2180" s="3" t="s">
        <v>74</v>
      </c>
      <c r="M2180" s="11" t="str">
        <f>IF(ISNA(VLOOKUP(A2180,Experiment!$B$2:$E$140,4,FALSE)),"",VLOOKUP(A2180,Experiment!$B$2:$E$140,4,FALSE))</f>
        <v/>
      </c>
      <c r="N2180" s="3" t="s">
        <v>682</v>
      </c>
      <c r="O2180" s="3" t="s">
        <v>439</v>
      </c>
      <c r="P2180" s="3" t="s">
        <v>8223</v>
      </c>
      <c r="Q2180" s="3" t="s">
        <v>76</v>
      </c>
      <c r="R2180" s="3" t="s">
        <v>1826</v>
      </c>
    </row>
    <row r="2181" spans="1:18" x14ac:dyDescent="0.25">
      <c r="A2181" s="3" t="s">
        <v>8264</v>
      </c>
      <c r="B2181" s="3">
        <v>2299</v>
      </c>
      <c r="C2181" s="15" t="e">
        <f>VLOOKUP($B2181,Patient!$A$2:$I$2017,2,FALSE)</f>
        <v>#N/A</v>
      </c>
      <c r="D2181" s="15" t="e">
        <f>VLOOKUP($B2181,Patient!$A$2:$I$2017,3,FALSE)</f>
        <v>#N/A</v>
      </c>
      <c r="E2181" s="15" t="e">
        <f>VLOOKUP($B2181,Patient!$A$2:$I$2017,4,FALSE)</f>
        <v>#N/A</v>
      </c>
      <c r="F2181" s="15" t="e">
        <f>VLOOKUP($B2181,Patient!$A$2:$I$2017,5,FALSE)</f>
        <v>#N/A</v>
      </c>
      <c r="G2181" s="15" t="e">
        <f>VLOOKUP($B2181,Patient!$A$2:$I$2017,6,FALSE)</f>
        <v>#N/A</v>
      </c>
      <c r="H2181" s="15" t="e">
        <f>VLOOKUP($B2181,Patient!$A$2:$I$2017,7,FALSE)</f>
        <v>#N/A</v>
      </c>
      <c r="I2181" s="15" t="e">
        <f>VLOOKUP($B2181,Patient!$A$2:$I$2017,8,FALSE)</f>
        <v>#N/A</v>
      </c>
      <c r="J2181" s="15" t="e">
        <f>VLOOKUP($B2181,Patient!$A$2:$I$2017,9,FALSE)</f>
        <v>#N/A</v>
      </c>
      <c r="K2181" s="5">
        <v>1585</v>
      </c>
      <c r="L2181" s="3" t="s">
        <v>93</v>
      </c>
      <c r="M2181" s="11" t="str">
        <f>IF(ISNA(VLOOKUP(A2181,Experiment!$B$2:$E$140,4,FALSE)),"",VLOOKUP(A2181,Experiment!$B$2:$E$140,4,FALSE))</f>
        <v/>
      </c>
      <c r="N2181" s="3" t="s">
        <v>8263</v>
      </c>
      <c r="O2181" s="3" t="s">
        <v>291</v>
      </c>
      <c r="P2181" s="3" t="s">
        <v>8223</v>
      </c>
      <c r="Q2181" s="3" t="s">
        <v>61</v>
      </c>
      <c r="R2181" s="3" t="s">
        <v>333</v>
      </c>
    </row>
    <row r="2182" spans="1:18" x14ac:dyDescent="0.25">
      <c r="A2182" s="3" t="s">
        <v>8266</v>
      </c>
      <c r="B2182" s="3">
        <v>2302</v>
      </c>
      <c r="C2182" s="15" t="e">
        <f>VLOOKUP($B2182,Patient!$A$2:$I$2017,2,FALSE)</f>
        <v>#N/A</v>
      </c>
      <c r="D2182" s="15" t="e">
        <f>VLOOKUP($B2182,Patient!$A$2:$I$2017,3,FALSE)</f>
        <v>#N/A</v>
      </c>
      <c r="E2182" s="15" t="e">
        <f>VLOOKUP($B2182,Patient!$A$2:$I$2017,4,FALSE)</f>
        <v>#N/A</v>
      </c>
      <c r="F2182" s="15" t="e">
        <f>VLOOKUP($B2182,Patient!$A$2:$I$2017,5,FALSE)</f>
        <v>#N/A</v>
      </c>
      <c r="G2182" s="15" t="e">
        <f>VLOOKUP($B2182,Patient!$A$2:$I$2017,6,FALSE)</f>
        <v>#N/A</v>
      </c>
      <c r="H2182" s="15" t="e">
        <f>VLOOKUP($B2182,Patient!$A$2:$I$2017,7,FALSE)</f>
        <v>#N/A</v>
      </c>
      <c r="I2182" s="15" t="e">
        <f>VLOOKUP($B2182,Patient!$A$2:$I$2017,8,FALSE)</f>
        <v>#N/A</v>
      </c>
      <c r="J2182" s="15" t="e">
        <f>VLOOKUP($B2182,Patient!$A$2:$I$2017,9,FALSE)</f>
        <v>#N/A</v>
      </c>
      <c r="K2182" s="5">
        <v>1585</v>
      </c>
      <c r="L2182" s="3" t="s">
        <v>146</v>
      </c>
      <c r="M2182" s="11" t="str">
        <f>IF(ISNA(VLOOKUP(A2182,Experiment!$B$2:$E$140,4,FALSE)),"",VLOOKUP(A2182,Experiment!$B$2:$E$140,4,FALSE))</f>
        <v/>
      </c>
      <c r="N2182" s="3" t="s">
        <v>53</v>
      </c>
      <c r="O2182" s="3" t="s">
        <v>53</v>
      </c>
      <c r="P2182" s="3" t="s">
        <v>8223</v>
      </c>
      <c r="Q2182" s="3" t="s">
        <v>61</v>
      </c>
      <c r="R2182" s="3" t="s">
        <v>333</v>
      </c>
    </row>
    <row r="2183" spans="1:18" x14ac:dyDescent="0.25">
      <c r="A2183" s="3" t="s">
        <v>8303</v>
      </c>
      <c r="B2183" s="3">
        <v>2318</v>
      </c>
      <c r="C2183" s="15" t="e">
        <f>VLOOKUP($B2183,Patient!$A$2:$I$2017,2,FALSE)</f>
        <v>#N/A</v>
      </c>
      <c r="D2183" s="15" t="e">
        <f>VLOOKUP($B2183,Patient!$A$2:$I$2017,3,FALSE)</f>
        <v>#N/A</v>
      </c>
      <c r="E2183" s="15" t="e">
        <f>VLOOKUP($B2183,Patient!$A$2:$I$2017,4,FALSE)</f>
        <v>#N/A</v>
      </c>
      <c r="F2183" s="15" t="e">
        <f>VLOOKUP($B2183,Patient!$A$2:$I$2017,5,FALSE)</f>
        <v>#N/A</v>
      </c>
      <c r="G2183" s="15" t="e">
        <f>VLOOKUP($B2183,Patient!$A$2:$I$2017,6,FALSE)</f>
        <v>#N/A</v>
      </c>
      <c r="H2183" s="15" t="e">
        <f>VLOOKUP($B2183,Patient!$A$2:$I$2017,7,FALSE)</f>
        <v>#N/A</v>
      </c>
      <c r="I2183" s="15" t="e">
        <f>VLOOKUP($B2183,Patient!$A$2:$I$2017,8,FALSE)</f>
        <v>#N/A</v>
      </c>
      <c r="J2183" s="15" t="e">
        <f>VLOOKUP($B2183,Patient!$A$2:$I$2017,9,FALSE)</f>
        <v>#N/A</v>
      </c>
      <c r="K2183" s="5">
        <v>1593</v>
      </c>
      <c r="L2183" s="3" t="s">
        <v>74</v>
      </c>
      <c r="M2183" s="11" t="str">
        <f>IF(ISNA(VLOOKUP(A2183,Experiment!$B$2:$E$140,4,FALSE)),"",VLOOKUP(A2183,Experiment!$B$2:$E$140,4,FALSE))</f>
        <v/>
      </c>
      <c r="N2183" s="3" t="s">
        <v>1261</v>
      </c>
      <c r="O2183" s="3" t="s">
        <v>2457</v>
      </c>
      <c r="P2183" s="3" t="s">
        <v>8270</v>
      </c>
      <c r="Q2183" s="3" t="s">
        <v>131</v>
      </c>
      <c r="R2183" s="3" t="s">
        <v>281</v>
      </c>
    </row>
    <row r="2184" spans="1:18" x14ac:dyDescent="0.25">
      <c r="A2184" s="3" t="s">
        <v>8271</v>
      </c>
      <c r="B2184" s="3">
        <v>2304</v>
      </c>
      <c r="C2184" s="15" t="e">
        <f>VLOOKUP($B2184,Patient!$A$2:$I$2017,2,FALSE)</f>
        <v>#N/A</v>
      </c>
      <c r="D2184" s="15" t="e">
        <f>VLOOKUP($B2184,Patient!$A$2:$I$2017,3,FALSE)</f>
        <v>#N/A</v>
      </c>
      <c r="E2184" s="15" t="e">
        <f>VLOOKUP($B2184,Patient!$A$2:$I$2017,4,FALSE)</f>
        <v>#N/A</v>
      </c>
      <c r="F2184" s="15" t="e">
        <f>VLOOKUP($B2184,Patient!$A$2:$I$2017,5,FALSE)</f>
        <v>#N/A</v>
      </c>
      <c r="G2184" s="15" t="e">
        <f>VLOOKUP($B2184,Patient!$A$2:$I$2017,6,FALSE)</f>
        <v>#N/A</v>
      </c>
      <c r="H2184" s="15" t="e">
        <f>VLOOKUP($B2184,Patient!$A$2:$I$2017,7,FALSE)</f>
        <v>#N/A</v>
      </c>
      <c r="I2184" s="15" t="e">
        <f>VLOOKUP($B2184,Patient!$A$2:$I$2017,8,FALSE)</f>
        <v>#N/A</v>
      </c>
      <c r="J2184" s="15" t="e">
        <f>VLOOKUP($B2184,Patient!$A$2:$I$2017,9,FALSE)</f>
        <v>#N/A</v>
      </c>
      <c r="K2184" s="5">
        <v>1586</v>
      </c>
      <c r="L2184" s="3" t="s">
        <v>93</v>
      </c>
      <c r="M2184" s="11" t="str">
        <f>IF(ISNA(VLOOKUP(A2184,Experiment!$B$2:$E$140,4,FALSE)),"",VLOOKUP(A2184,Experiment!$B$2:$E$140,4,FALSE))</f>
        <v>T</v>
      </c>
      <c r="N2184" s="3" t="s">
        <v>8269</v>
      </c>
      <c r="O2184" s="3" t="s">
        <v>674</v>
      </c>
      <c r="P2184" s="3" t="s">
        <v>8270</v>
      </c>
      <c r="Q2184" s="3" t="s">
        <v>61</v>
      </c>
      <c r="R2184" s="3" t="s">
        <v>66</v>
      </c>
    </row>
    <row r="2185" spans="1:18" x14ac:dyDescent="0.25">
      <c r="A2185" s="3" t="s">
        <v>8272</v>
      </c>
      <c r="B2185" s="3">
        <v>2305</v>
      </c>
      <c r="C2185" s="15" t="e">
        <f>VLOOKUP($B2185,Patient!$A$2:$I$2017,2,FALSE)</f>
        <v>#N/A</v>
      </c>
      <c r="D2185" s="15" t="e">
        <f>VLOOKUP($B2185,Patient!$A$2:$I$2017,3,FALSE)</f>
        <v>#N/A</v>
      </c>
      <c r="E2185" s="15" t="e">
        <f>VLOOKUP($B2185,Patient!$A$2:$I$2017,4,FALSE)</f>
        <v>#N/A</v>
      </c>
      <c r="F2185" s="15" t="e">
        <f>VLOOKUP($B2185,Patient!$A$2:$I$2017,5,FALSE)</f>
        <v>#N/A</v>
      </c>
      <c r="G2185" s="15" t="e">
        <f>VLOOKUP($B2185,Patient!$A$2:$I$2017,6,FALSE)</f>
        <v>#N/A</v>
      </c>
      <c r="H2185" s="15" t="e">
        <f>VLOOKUP($B2185,Patient!$A$2:$I$2017,7,FALSE)</f>
        <v>#N/A</v>
      </c>
      <c r="I2185" s="15" t="e">
        <f>VLOOKUP($B2185,Patient!$A$2:$I$2017,8,FALSE)</f>
        <v>#N/A</v>
      </c>
      <c r="J2185" s="15" t="e">
        <f>VLOOKUP($B2185,Patient!$A$2:$I$2017,9,FALSE)</f>
        <v>#N/A</v>
      </c>
      <c r="K2185" s="5">
        <v>1586</v>
      </c>
      <c r="L2185" s="3" t="s">
        <v>146</v>
      </c>
      <c r="M2185" s="11" t="str">
        <f>IF(ISNA(VLOOKUP(A2185,Experiment!$B$2:$E$140,4,FALSE)),"",VLOOKUP(A2185,Experiment!$B$2:$E$140,4,FALSE))</f>
        <v>N</v>
      </c>
      <c r="N2185" s="3" t="s">
        <v>53</v>
      </c>
      <c r="O2185" s="3" t="s">
        <v>53</v>
      </c>
      <c r="P2185" s="3" t="s">
        <v>8270</v>
      </c>
      <c r="Q2185" s="3" t="s">
        <v>61</v>
      </c>
      <c r="R2185" s="3" t="s">
        <v>66</v>
      </c>
    </row>
    <row r="2186" spans="1:18" x14ac:dyDescent="0.25">
      <c r="A2186" s="3" t="s">
        <v>8276</v>
      </c>
      <c r="B2186" s="3">
        <v>2306</v>
      </c>
      <c r="C2186" s="15" t="e">
        <f>VLOOKUP($B2186,Patient!$A$2:$I$2017,2,FALSE)</f>
        <v>#N/A</v>
      </c>
      <c r="D2186" s="15" t="e">
        <f>VLOOKUP($B2186,Patient!$A$2:$I$2017,3,FALSE)</f>
        <v>#N/A</v>
      </c>
      <c r="E2186" s="15" t="e">
        <f>VLOOKUP($B2186,Patient!$A$2:$I$2017,4,FALSE)</f>
        <v>#N/A</v>
      </c>
      <c r="F2186" s="15" t="e">
        <f>VLOOKUP($B2186,Patient!$A$2:$I$2017,5,FALSE)</f>
        <v>#N/A</v>
      </c>
      <c r="G2186" s="15" t="e">
        <f>VLOOKUP($B2186,Patient!$A$2:$I$2017,6,FALSE)</f>
        <v>#N/A</v>
      </c>
      <c r="H2186" s="15" t="e">
        <f>VLOOKUP($B2186,Patient!$A$2:$I$2017,7,FALSE)</f>
        <v>#N/A</v>
      </c>
      <c r="I2186" s="15" t="e">
        <f>VLOOKUP($B2186,Patient!$A$2:$I$2017,8,FALSE)</f>
        <v>#N/A</v>
      </c>
      <c r="J2186" s="15" t="e">
        <f>VLOOKUP($B2186,Patient!$A$2:$I$2017,9,FALSE)</f>
        <v>#N/A</v>
      </c>
      <c r="K2186" s="5">
        <v>1587</v>
      </c>
      <c r="L2186" s="3" t="s">
        <v>93</v>
      </c>
      <c r="M2186" s="11" t="str">
        <f>IF(ISNA(VLOOKUP(A2186,Experiment!$B$2:$E$140,4,FALSE)),"",VLOOKUP(A2186,Experiment!$B$2:$E$140,4,FALSE))</f>
        <v/>
      </c>
      <c r="N2186" s="3" t="s">
        <v>53</v>
      </c>
      <c r="O2186" s="3" t="s">
        <v>53</v>
      </c>
      <c r="P2186" s="3" t="s">
        <v>8270</v>
      </c>
      <c r="Q2186" s="3" t="s">
        <v>111</v>
      </c>
      <c r="R2186" s="3" t="s">
        <v>53</v>
      </c>
    </row>
    <row r="2187" spans="1:18" x14ac:dyDescent="0.25">
      <c r="A2187" s="3" t="s">
        <v>218</v>
      </c>
      <c r="B2187" s="3">
        <v>2303</v>
      </c>
      <c r="C2187" s="15" t="e">
        <f>VLOOKUP($B2187,Patient!$A$2:$I$2017,2,FALSE)</f>
        <v>#N/A</v>
      </c>
      <c r="D2187" s="15" t="e">
        <f>VLOOKUP($B2187,Patient!$A$2:$I$2017,3,FALSE)</f>
        <v>#N/A</v>
      </c>
      <c r="E2187" s="15" t="e">
        <f>VLOOKUP($B2187,Patient!$A$2:$I$2017,4,FALSE)</f>
        <v>#N/A</v>
      </c>
      <c r="F2187" s="15" t="e">
        <f>VLOOKUP($B2187,Patient!$A$2:$I$2017,5,FALSE)</f>
        <v>#N/A</v>
      </c>
      <c r="G2187" s="15" t="e">
        <f>VLOOKUP($B2187,Patient!$A$2:$I$2017,6,FALSE)</f>
        <v>#N/A</v>
      </c>
      <c r="H2187" s="15" t="e">
        <f>VLOOKUP($B2187,Patient!$A$2:$I$2017,7,FALSE)</f>
        <v>#N/A</v>
      </c>
      <c r="I2187" s="15" t="e">
        <f>VLOOKUP($B2187,Patient!$A$2:$I$2017,8,FALSE)</f>
        <v>#N/A</v>
      </c>
      <c r="J2187" s="15" t="e">
        <f>VLOOKUP($B2187,Patient!$A$2:$I$2017,9,FALSE)</f>
        <v>#N/A</v>
      </c>
      <c r="K2187" s="5">
        <v>17</v>
      </c>
      <c r="L2187" s="3" t="s">
        <v>74</v>
      </c>
      <c r="M2187" s="11" t="str">
        <f>IF(ISNA(VLOOKUP(A2187,Experiment!$B$2:$E$140,4,FALSE)),"",VLOOKUP(A2187,Experiment!$B$2:$E$140,4,FALSE))</f>
        <v/>
      </c>
      <c r="N2187" s="3" t="s">
        <v>215</v>
      </c>
      <c r="O2187" s="3" t="s">
        <v>216</v>
      </c>
      <c r="P2187" s="3" t="s">
        <v>217</v>
      </c>
      <c r="Q2187" s="3" t="s">
        <v>61</v>
      </c>
      <c r="R2187" s="3" t="s">
        <v>173</v>
      </c>
    </row>
    <row r="2188" spans="1:18" x14ac:dyDescent="0.25">
      <c r="A2188" s="3" t="s">
        <v>8284</v>
      </c>
      <c r="B2188" s="3">
        <v>2307</v>
      </c>
      <c r="C2188" s="15" t="e">
        <f>VLOOKUP($B2188,Patient!$A$2:$I$2017,2,FALSE)</f>
        <v>#N/A</v>
      </c>
      <c r="D2188" s="15" t="e">
        <f>VLOOKUP($B2188,Patient!$A$2:$I$2017,3,FALSE)</f>
        <v>#N/A</v>
      </c>
      <c r="E2188" s="15" t="e">
        <f>VLOOKUP($B2188,Patient!$A$2:$I$2017,4,FALSE)</f>
        <v>#N/A</v>
      </c>
      <c r="F2188" s="15" t="e">
        <f>VLOOKUP($B2188,Patient!$A$2:$I$2017,5,FALSE)</f>
        <v>#N/A</v>
      </c>
      <c r="G2188" s="15" t="e">
        <f>VLOOKUP($B2188,Patient!$A$2:$I$2017,6,FALSE)</f>
        <v>#N/A</v>
      </c>
      <c r="H2188" s="15" t="e">
        <f>VLOOKUP($B2188,Patient!$A$2:$I$2017,7,FALSE)</f>
        <v>#N/A</v>
      </c>
      <c r="I2188" s="15" t="e">
        <f>VLOOKUP($B2188,Patient!$A$2:$I$2017,8,FALSE)</f>
        <v>#N/A</v>
      </c>
      <c r="J2188" s="15" t="e">
        <f>VLOOKUP($B2188,Patient!$A$2:$I$2017,9,FALSE)</f>
        <v>#N/A</v>
      </c>
      <c r="K2188" s="5">
        <v>1588</v>
      </c>
      <c r="L2188" s="3" t="s">
        <v>74</v>
      </c>
      <c r="M2188" s="11" t="str">
        <f>IF(ISNA(VLOOKUP(A2188,Experiment!$B$2:$E$140,4,FALSE)),"",VLOOKUP(A2188,Experiment!$B$2:$E$140,4,FALSE))</f>
        <v/>
      </c>
      <c r="N2188" s="3" t="s">
        <v>3634</v>
      </c>
      <c r="O2188" s="3" t="s">
        <v>2457</v>
      </c>
      <c r="P2188" s="3" t="s">
        <v>217</v>
      </c>
      <c r="Q2188" s="3" t="s">
        <v>111</v>
      </c>
      <c r="R2188" s="3" t="s">
        <v>53</v>
      </c>
    </row>
    <row r="2189" spans="1:18" x14ac:dyDescent="0.25">
      <c r="A2189" s="3" t="s">
        <v>8287</v>
      </c>
      <c r="B2189" s="3">
        <v>2308</v>
      </c>
      <c r="C2189" s="15" t="e">
        <f>VLOOKUP($B2189,Patient!$A$2:$I$2017,2,FALSE)</f>
        <v>#N/A</v>
      </c>
      <c r="D2189" s="15" t="e">
        <f>VLOOKUP($B2189,Patient!$A$2:$I$2017,3,FALSE)</f>
        <v>#N/A</v>
      </c>
      <c r="E2189" s="15" t="e">
        <f>VLOOKUP($B2189,Patient!$A$2:$I$2017,4,FALSE)</f>
        <v>#N/A</v>
      </c>
      <c r="F2189" s="15" t="e">
        <f>VLOOKUP($B2189,Patient!$A$2:$I$2017,5,FALSE)</f>
        <v>#N/A</v>
      </c>
      <c r="G2189" s="15" t="e">
        <f>VLOOKUP($B2189,Patient!$A$2:$I$2017,6,FALSE)</f>
        <v>#N/A</v>
      </c>
      <c r="H2189" s="15" t="e">
        <f>VLOOKUP($B2189,Patient!$A$2:$I$2017,7,FALSE)</f>
        <v>#N/A</v>
      </c>
      <c r="I2189" s="15" t="e">
        <f>VLOOKUP($B2189,Patient!$A$2:$I$2017,8,FALSE)</f>
        <v>#N/A</v>
      </c>
      <c r="J2189" s="15" t="e">
        <f>VLOOKUP($B2189,Patient!$A$2:$I$2017,9,FALSE)</f>
        <v>#N/A</v>
      </c>
      <c r="K2189" s="5">
        <v>1589</v>
      </c>
      <c r="L2189" s="3" t="s">
        <v>74</v>
      </c>
      <c r="M2189" s="11" t="str">
        <f>IF(ISNA(VLOOKUP(A2189,Experiment!$B$2:$E$140,4,FALSE)),"",VLOOKUP(A2189,Experiment!$B$2:$E$140,4,FALSE))</f>
        <v/>
      </c>
      <c r="N2189" s="3" t="s">
        <v>4890</v>
      </c>
      <c r="O2189" s="3" t="s">
        <v>8286</v>
      </c>
      <c r="P2189" s="3" t="s">
        <v>217</v>
      </c>
      <c r="Q2189" s="3" t="s">
        <v>131</v>
      </c>
      <c r="R2189" s="3" t="s">
        <v>671</v>
      </c>
    </row>
    <row r="2190" spans="1:18" x14ac:dyDescent="0.25">
      <c r="A2190" s="3" t="s">
        <v>8290</v>
      </c>
      <c r="B2190" s="3">
        <v>2309</v>
      </c>
      <c r="C2190" s="15" t="e">
        <f>VLOOKUP($B2190,Patient!$A$2:$I$2017,2,FALSE)</f>
        <v>#N/A</v>
      </c>
      <c r="D2190" s="15" t="e">
        <f>VLOOKUP($B2190,Patient!$A$2:$I$2017,3,FALSE)</f>
        <v>#N/A</v>
      </c>
      <c r="E2190" s="15" t="e">
        <f>VLOOKUP($B2190,Patient!$A$2:$I$2017,4,FALSE)</f>
        <v>#N/A</v>
      </c>
      <c r="F2190" s="15" t="e">
        <f>VLOOKUP($B2190,Patient!$A$2:$I$2017,5,FALSE)</f>
        <v>#N/A</v>
      </c>
      <c r="G2190" s="15" t="e">
        <f>VLOOKUP($B2190,Patient!$A$2:$I$2017,6,FALSE)</f>
        <v>#N/A</v>
      </c>
      <c r="H2190" s="15" t="e">
        <f>VLOOKUP($B2190,Patient!$A$2:$I$2017,7,FALSE)</f>
        <v>#N/A</v>
      </c>
      <c r="I2190" s="15" t="e">
        <f>VLOOKUP($B2190,Patient!$A$2:$I$2017,8,FALSE)</f>
        <v>#N/A</v>
      </c>
      <c r="J2190" s="15" t="e">
        <f>VLOOKUP($B2190,Patient!$A$2:$I$2017,9,FALSE)</f>
        <v>#N/A</v>
      </c>
      <c r="K2190" s="5">
        <v>1590</v>
      </c>
      <c r="L2190" s="3" t="s">
        <v>231</v>
      </c>
      <c r="M2190" s="11" t="str">
        <f>IF(ISNA(VLOOKUP(A2190,Experiment!$B$2:$E$140,4,FALSE)),"",VLOOKUP(A2190,Experiment!$B$2:$E$140,4,FALSE))</f>
        <v/>
      </c>
      <c r="N2190" s="3" t="s">
        <v>53</v>
      </c>
      <c r="O2190" s="3" t="s">
        <v>53</v>
      </c>
      <c r="P2190" s="3" t="s">
        <v>217</v>
      </c>
      <c r="Q2190" s="3" t="s">
        <v>53</v>
      </c>
      <c r="R2190" s="3" t="s">
        <v>53</v>
      </c>
    </row>
    <row r="2191" spans="1:18" x14ac:dyDescent="0.25">
      <c r="A2191" s="3" t="s">
        <v>8279</v>
      </c>
      <c r="B2191" s="3">
        <v>2319</v>
      </c>
      <c r="C2191" s="15" t="e">
        <f>VLOOKUP($B2191,Patient!$A$2:$I$2017,2,FALSE)</f>
        <v>#N/A</v>
      </c>
      <c r="D2191" s="15" t="e">
        <f>VLOOKUP($B2191,Patient!$A$2:$I$2017,3,FALSE)</f>
        <v>#N/A</v>
      </c>
      <c r="E2191" s="15" t="e">
        <f>VLOOKUP($B2191,Patient!$A$2:$I$2017,4,FALSE)</f>
        <v>#N/A</v>
      </c>
      <c r="F2191" s="15" t="e">
        <f>VLOOKUP($B2191,Patient!$A$2:$I$2017,5,FALSE)</f>
        <v>#N/A</v>
      </c>
      <c r="G2191" s="15" t="e">
        <f>VLOOKUP($B2191,Patient!$A$2:$I$2017,6,FALSE)</f>
        <v>#N/A</v>
      </c>
      <c r="H2191" s="15" t="e">
        <f>VLOOKUP($B2191,Patient!$A$2:$I$2017,7,FALSE)</f>
        <v>#N/A</v>
      </c>
      <c r="I2191" s="15" t="e">
        <f>VLOOKUP($B2191,Patient!$A$2:$I$2017,8,FALSE)</f>
        <v>#N/A</v>
      </c>
      <c r="J2191" s="15" t="e">
        <f>VLOOKUP($B2191,Patient!$A$2:$I$2017,9,FALSE)</f>
        <v>#N/A</v>
      </c>
      <c r="K2191" s="5">
        <v>1594</v>
      </c>
      <c r="L2191" s="3" t="s">
        <v>74</v>
      </c>
      <c r="M2191" s="11" t="str">
        <f>IF(ISNA(VLOOKUP(A2191,Experiment!$B$2:$E$140,4,FALSE)),"",VLOOKUP(A2191,Experiment!$B$2:$E$140,4,FALSE))</f>
        <v/>
      </c>
      <c r="N2191" s="3" t="s">
        <v>3973</v>
      </c>
      <c r="O2191" s="3" t="s">
        <v>291</v>
      </c>
      <c r="P2191" s="3" t="s">
        <v>8278</v>
      </c>
      <c r="Q2191" s="3" t="s">
        <v>131</v>
      </c>
      <c r="R2191" s="3" t="s">
        <v>2452</v>
      </c>
    </row>
    <row r="2192" spans="1:18" x14ac:dyDescent="0.25">
      <c r="A2192" s="3" t="s">
        <v>8292</v>
      </c>
      <c r="B2192" s="3">
        <v>2310</v>
      </c>
      <c r="C2192" s="15" t="e">
        <f>VLOOKUP($B2192,Patient!$A$2:$I$2017,2,FALSE)</f>
        <v>#N/A</v>
      </c>
      <c r="D2192" s="15" t="e">
        <f>VLOOKUP($B2192,Patient!$A$2:$I$2017,3,FALSE)</f>
        <v>#N/A</v>
      </c>
      <c r="E2192" s="15" t="e">
        <f>VLOOKUP($B2192,Patient!$A$2:$I$2017,4,FALSE)</f>
        <v>#N/A</v>
      </c>
      <c r="F2192" s="15" t="e">
        <f>VLOOKUP($B2192,Patient!$A$2:$I$2017,5,FALSE)</f>
        <v>#N/A</v>
      </c>
      <c r="G2192" s="15" t="e">
        <f>VLOOKUP($B2192,Patient!$A$2:$I$2017,6,FALSE)</f>
        <v>#N/A</v>
      </c>
      <c r="H2192" s="15" t="e">
        <f>VLOOKUP($B2192,Patient!$A$2:$I$2017,7,FALSE)</f>
        <v>#N/A</v>
      </c>
      <c r="I2192" s="15" t="e">
        <f>VLOOKUP($B2192,Patient!$A$2:$I$2017,8,FALSE)</f>
        <v>#N/A</v>
      </c>
      <c r="J2192" s="15" t="e">
        <f>VLOOKUP($B2192,Patient!$A$2:$I$2017,9,FALSE)</f>
        <v>#N/A</v>
      </c>
      <c r="K2192" s="5">
        <v>1591</v>
      </c>
      <c r="L2192" s="3" t="s">
        <v>74</v>
      </c>
      <c r="M2192" s="11" t="str">
        <f>IF(ISNA(VLOOKUP(A2192,Experiment!$B$2:$E$140,4,FALSE)),"",VLOOKUP(A2192,Experiment!$B$2:$E$140,4,FALSE))</f>
        <v/>
      </c>
      <c r="N2192" s="3" t="s">
        <v>53</v>
      </c>
      <c r="O2192" s="3" t="s">
        <v>53</v>
      </c>
      <c r="P2192" s="3" t="s">
        <v>8278</v>
      </c>
      <c r="Q2192" s="3" t="s">
        <v>131</v>
      </c>
      <c r="R2192" s="3" t="s">
        <v>133</v>
      </c>
    </row>
    <row r="2193" spans="1:18" x14ac:dyDescent="0.25">
      <c r="A2193" s="3" t="s">
        <v>8299</v>
      </c>
      <c r="B2193" s="3">
        <v>2311</v>
      </c>
      <c r="C2193" s="15" t="e">
        <f>VLOOKUP($B2193,Patient!$A$2:$I$2017,2,FALSE)</f>
        <v>#N/A</v>
      </c>
      <c r="D2193" s="15" t="e">
        <f>VLOOKUP($B2193,Patient!$A$2:$I$2017,3,FALSE)</f>
        <v>#N/A</v>
      </c>
      <c r="E2193" s="15" t="e">
        <f>VLOOKUP($B2193,Patient!$A$2:$I$2017,4,FALSE)</f>
        <v>#N/A</v>
      </c>
      <c r="F2193" s="15" t="e">
        <f>VLOOKUP($B2193,Patient!$A$2:$I$2017,5,FALSE)</f>
        <v>#N/A</v>
      </c>
      <c r="G2193" s="15" t="e">
        <f>VLOOKUP($B2193,Patient!$A$2:$I$2017,6,FALSE)</f>
        <v>#N/A</v>
      </c>
      <c r="H2193" s="15" t="e">
        <f>VLOOKUP($B2193,Patient!$A$2:$I$2017,7,FALSE)</f>
        <v>#N/A</v>
      </c>
      <c r="I2193" s="15" t="e">
        <f>VLOOKUP($B2193,Patient!$A$2:$I$2017,8,FALSE)</f>
        <v>#N/A</v>
      </c>
      <c r="J2193" s="15" t="e">
        <f>VLOOKUP($B2193,Patient!$A$2:$I$2017,9,FALSE)</f>
        <v>#N/A</v>
      </c>
      <c r="K2193" s="5">
        <v>1592</v>
      </c>
      <c r="L2193" s="3" t="s">
        <v>74</v>
      </c>
      <c r="M2193" s="11" t="str">
        <f>IF(ISNA(VLOOKUP(A2193,Experiment!$B$2:$E$140,4,FALSE)),"",VLOOKUP(A2193,Experiment!$B$2:$E$140,4,FALSE))</f>
        <v/>
      </c>
      <c r="N2193" s="3" t="s">
        <v>8297</v>
      </c>
      <c r="O2193" s="3" t="s">
        <v>8298</v>
      </c>
      <c r="P2193" s="3" t="s">
        <v>8278</v>
      </c>
      <c r="Q2193" s="3" t="s">
        <v>76</v>
      </c>
      <c r="R2193" s="3" t="s">
        <v>1826</v>
      </c>
    </row>
    <row r="2194" spans="1:18" x14ac:dyDescent="0.25">
      <c r="A2194" s="3" t="s">
        <v>6665</v>
      </c>
      <c r="B2194" s="3">
        <v>2312</v>
      </c>
      <c r="C2194" s="15" t="e">
        <f>VLOOKUP($B2194,Patient!$A$2:$I$2017,2,FALSE)</f>
        <v>#N/A</v>
      </c>
      <c r="D2194" s="15" t="e">
        <f>VLOOKUP($B2194,Patient!$A$2:$I$2017,3,FALSE)</f>
        <v>#N/A</v>
      </c>
      <c r="E2194" s="15" t="e">
        <f>VLOOKUP($B2194,Patient!$A$2:$I$2017,4,FALSE)</f>
        <v>#N/A</v>
      </c>
      <c r="F2194" s="15" t="e">
        <f>VLOOKUP($B2194,Patient!$A$2:$I$2017,5,FALSE)</f>
        <v>#N/A</v>
      </c>
      <c r="G2194" s="15" t="e">
        <f>VLOOKUP($B2194,Patient!$A$2:$I$2017,6,FALSE)</f>
        <v>#N/A</v>
      </c>
      <c r="H2194" s="15" t="e">
        <f>VLOOKUP($B2194,Patient!$A$2:$I$2017,7,FALSE)</f>
        <v>#N/A</v>
      </c>
      <c r="I2194" s="15" t="e">
        <f>VLOOKUP($B2194,Patient!$A$2:$I$2017,8,FALSE)</f>
        <v>#N/A</v>
      </c>
      <c r="J2194" s="15" t="e">
        <f>VLOOKUP($B2194,Patient!$A$2:$I$2017,9,FALSE)</f>
        <v>#N/A</v>
      </c>
      <c r="K2194" s="5">
        <v>1206</v>
      </c>
      <c r="L2194" s="3" t="s">
        <v>74</v>
      </c>
      <c r="M2194" s="11" t="str">
        <f>IF(ISNA(VLOOKUP(A2194,Experiment!$B$2:$E$140,4,FALSE)),"",VLOOKUP(A2194,Experiment!$B$2:$E$140,4,FALSE))</f>
        <v/>
      </c>
      <c r="N2194" s="3" t="s">
        <v>2919</v>
      </c>
      <c r="O2194" s="3" t="s">
        <v>400</v>
      </c>
      <c r="P2194" s="3" t="s">
        <v>2523</v>
      </c>
      <c r="Q2194" s="3" t="s">
        <v>485</v>
      </c>
      <c r="R2194" s="3" t="s">
        <v>2452</v>
      </c>
    </row>
    <row r="2195" spans="1:18" x14ac:dyDescent="0.25">
      <c r="A2195" s="3" t="s">
        <v>2524</v>
      </c>
      <c r="B2195" s="3">
        <v>2313</v>
      </c>
      <c r="C2195" s="15" t="e">
        <f>VLOOKUP($B2195,Patient!$A$2:$I$2017,2,FALSE)</f>
        <v>#N/A</v>
      </c>
      <c r="D2195" s="15" t="e">
        <f>VLOOKUP($B2195,Patient!$A$2:$I$2017,3,FALSE)</f>
        <v>#N/A</v>
      </c>
      <c r="E2195" s="15" t="e">
        <f>VLOOKUP($B2195,Patient!$A$2:$I$2017,4,FALSE)</f>
        <v>#N/A</v>
      </c>
      <c r="F2195" s="15" t="e">
        <f>VLOOKUP($B2195,Patient!$A$2:$I$2017,5,FALSE)</f>
        <v>#N/A</v>
      </c>
      <c r="G2195" s="15" t="e">
        <f>VLOOKUP($B2195,Patient!$A$2:$I$2017,6,FALSE)</f>
        <v>#N/A</v>
      </c>
      <c r="H2195" s="15" t="e">
        <f>VLOOKUP($B2195,Patient!$A$2:$I$2017,7,FALSE)</f>
        <v>#N/A</v>
      </c>
      <c r="I2195" s="15" t="e">
        <f>VLOOKUP($B2195,Patient!$A$2:$I$2017,8,FALSE)</f>
        <v>#N/A</v>
      </c>
      <c r="J2195" s="15" t="e">
        <f>VLOOKUP($B2195,Patient!$A$2:$I$2017,9,FALSE)</f>
        <v>#N/A</v>
      </c>
      <c r="K2195" s="5">
        <v>520</v>
      </c>
      <c r="L2195" s="3" t="s">
        <v>74</v>
      </c>
      <c r="M2195" s="11" t="str">
        <f>IF(ISNA(VLOOKUP(A2195,Experiment!$B$2:$E$140,4,FALSE)),"",VLOOKUP(A2195,Experiment!$B$2:$E$140,4,FALSE))</f>
        <v/>
      </c>
      <c r="N2195" s="3" t="s">
        <v>2522</v>
      </c>
      <c r="O2195" s="3" t="s">
        <v>2039</v>
      </c>
      <c r="P2195" s="3" t="s">
        <v>2523</v>
      </c>
      <c r="Q2195" s="3" t="s">
        <v>485</v>
      </c>
      <c r="R2195" s="3" t="s">
        <v>2452</v>
      </c>
    </row>
    <row r="2196" spans="1:18" x14ac:dyDescent="0.25">
      <c r="A2196" s="3" t="s">
        <v>5493</v>
      </c>
      <c r="B2196" s="3">
        <v>2314</v>
      </c>
      <c r="C2196" s="15" t="e">
        <f>VLOOKUP($B2196,Patient!$A$2:$I$2017,2,FALSE)</f>
        <v>#N/A</v>
      </c>
      <c r="D2196" s="15" t="e">
        <f>VLOOKUP($B2196,Patient!$A$2:$I$2017,3,FALSE)</f>
        <v>#N/A</v>
      </c>
      <c r="E2196" s="15" t="e">
        <f>VLOOKUP($B2196,Patient!$A$2:$I$2017,4,FALSE)</f>
        <v>#N/A</v>
      </c>
      <c r="F2196" s="15" t="e">
        <f>VLOOKUP($B2196,Patient!$A$2:$I$2017,5,FALSE)</f>
        <v>#N/A</v>
      </c>
      <c r="G2196" s="15" t="e">
        <f>VLOOKUP($B2196,Patient!$A$2:$I$2017,6,FALSE)</f>
        <v>#N/A</v>
      </c>
      <c r="H2196" s="15" t="e">
        <f>VLOOKUP($B2196,Patient!$A$2:$I$2017,7,FALSE)</f>
        <v>#N/A</v>
      </c>
      <c r="I2196" s="15" t="e">
        <f>VLOOKUP($B2196,Patient!$A$2:$I$2017,8,FALSE)</f>
        <v>#N/A</v>
      </c>
      <c r="J2196" s="15" t="e">
        <f>VLOOKUP($B2196,Patient!$A$2:$I$2017,9,FALSE)</f>
        <v>#N/A</v>
      </c>
      <c r="K2196" s="5">
        <v>1073</v>
      </c>
      <c r="L2196" s="3" t="s">
        <v>74</v>
      </c>
      <c r="M2196" s="11" t="str">
        <f>IF(ISNA(VLOOKUP(A2196,Experiment!$B$2:$E$140,4,FALSE)),"",VLOOKUP(A2196,Experiment!$B$2:$E$140,4,FALSE))</f>
        <v/>
      </c>
      <c r="N2196" s="3" t="s">
        <v>5492</v>
      </c>
      <c r="O2196" s="3" t="s">
        <v>2373</v>
      </c>
      <c r="P2196" s="3" t="s">
        <v>2523</v>
      </c>
      <c r="Q2196" s="3" t="s">
        <v>485</v>
      </c>
      <c r="R2196" s="3" t="s">
        <v>2452</v>
      </c>
    </row>
    <row r="2197" spans="1:18" x14ac:dyDescent="0.25">
      <c r="A2197" s="3" t="s">
        <v>224</v>
      </c>
      <c r="B2197" s="3">
        <v>2315</v>
      </c>
      <c r="C2197" s="15" t="e">
        <f>VLOOKUP($B2197,Patient!$A$2:$I$2017,2,FALSE)</f>
        <v>#N/A</v>
      </c>
      <c r="D2197" s="15" t="e">
        <f>VLOOKUP($B2197,Patient!$A$2:$I$2017,3,FALSE)</f>
        <v>#N/A</v>
      </c>
      <c r="E2197" s="15" t="e">
        <f>VLOOKUP($B2197,Patient!$A$2:$I$2017,4,FALSE)</f>
        <v>#N/A</v>
      </c>
      <c r="F2197" s="15" t="e">
        <f>VLOOKUP($B2197,Patient!$A$2:$I$2017,5,FALSE)</f>
        <v>#N/A</v>
      </c>
      <c r="G2197" s="15" t="e">
        <f>VLOOKUP($B2197,Patient!$A$2:$I$2017,6,FALSE)</f>
        <v>#N/A</v>
      </c>
      <c r="H2197" s="15" t="e">
        <f>VLOOKUP($B2197,Patient!$A$2:$I$2017,7,FALSE)</f>
        <v>#N/A</v>
      </c>
      <c r="I2197" s="15" t="e">
        <f>VLOOKUP($B2197,Patient!$A$2:$I$2017,8,FALSE)</f>
        <v>#N/A</v>
      </c>
      <c r="J2197" s="15" t="e">
        <f>VLOOKUP($B2197,Patient!$A$2:$I$2017,9,FALSE)</f>
        <v>#N/A</v>
      </c>
      <c r="K2197" s="5">
        <v>17</v>
      </c>
      <c r="L2197" s="3" t="s">
        <v>93</v>
      </c>
      <c r="M2197" s="11" t="str">
        <f>IF(ISNA(VLOOKUP(A2197,Experiment!$B$2:$E$140,4,FALSE)),"",VLOOKUP(A2197,Experiment!$B$2:$E$140,4,FALSE))</f>
        <v/>
      </c>
      <c r="N2197" s="3" t="s">
        <v>220</v>
      </c>
      <c r="O2197" s="3" t="s">
        <v>221</v>
      </c>
      <c r="P2197" s="3" t="s">
        <v>222</v>
      </c>
      <c r="Q2197" s="3" t="s">
        <v>61</v>
      </c>
      <c r="R2197" s="3" t="s">
        <v>173</v>
      </c>
    </row>
    <row r="2198" spans="1:18" x14ac:dyDescent="0.25">
      <c r="A2198" s="3" t="s">
        <v>228</v>
      </c>
      <c r="B2198" s="3">
        <v>2316</v>
      </c>
      <c r="C2198" s="15" t="e">
        <f>VLOOKUP($B2198,Patient!$A$2:$I$2017,2,FALSE)</f>
        <v>#N/A</v>
      </c>
      <c r="D2198" s="15" t="e">
        <f>VLOOKUP($B2198,Patient!$A$2:$I$2017,3,FALSE)</f>
        <v>#N/A</v>
      </c>
      <c r="E2198" s="15" t="e">
        <f>VLOOKUP($B2198,Patient!$A$2:$I$2017,4,FALSE)</f>
        <v>#N/A</v>
      </c>
      <c r="F2198" s="15" t="e">
        <f>VLOOKUP($B2198,Patient!$A$2:$I$2017,5,FALSE)</f>
        <v>#N/A</v>
      </c>
      <c r="G2198" s="15" t="e">
        <f>VLOOKUP($B2198,Patient!$A$2:$I$2017,6,FALSE)</f>
        <v>#N/A</v>
      </c>
      <c r="H2198" s="15" t="e">
        <f>VLOOKUP($B2198,Patient!$A$2:$I$2017,7,FALSE)</f>
        <v>#N/A</v>
      </c>
      <c r="I2198" s="15" t="e">
        <f>VLOOKUP($B2198,Patient!$A$2:$I$2017,8,FALSE)</f>
        <v>#N/A</v>
      </c>
      <c r="J2198" s="15" t="e">
        <f>VLOOKUP($B2198,Patient!$A$2:$I$2017,9,FALSE)</f>
        <v>#N/A</v>
      </c>
      <c r="K2198" s="5">
        <v>17</v>
      </c>
      <c r="L2198" s="3" t="s">
        <v>231</v>
      </c>
      <c r="M2198" s="11" t="str">
        <f>IF(ISNA(VLOOKUP(A2198,Experiment!$B$2:$E$140,4,FALSE)),"",VLOOKUP(A2198,Experiment!$B$2:$E$140,4,FALSE))</f>
        <v/>
      </c>
      <c r="N2198" s="3" t="s">
        <v>53</v>
      </c>
      <c r="O2198" s="3" t="s">
        <v>53</v>
      </c>
      <c r="P2198" s="3" t="s">
        <v>222</v>
      </c>
      <c r="Q2198" s="3" t="s">
        <v>61</v>
      </c>
      <c r="R2198" s="3" t="s">
        <v>173</v>
      </c>
    </row>
    <row r="2199" spans="1:18" x14ac:dyDescent="0.25">
      <c r="A2199" s="3" t="s">
        <v>233</v>
      </c>
      <c r="B2199" s="3">
        <v>2317</v>
      </c>
      <c r="C2199" s="15" t="e">
        <f>VLOOKUP($B2199,Patient!$A$2:$I$2017,2,FALSE)</f>
        <v>#N/A</v>
      </c>
      <c r="D2199" s="15" t="e">
        <f>VLOOKUP($B2199,Patient!$A$2:$I$2017,3,FALSE)</f>
        <v>#N/A</v>
      </c>
      <c r="E2199" s="15" t="e">
        <f>VLOOKUP($B2199,Patient!$A$2:$I$2017,4,FALSE)</f>
        <v>#N/A</v>
      </c>
      <c r="F2199" s="15" t="e">
        <f>VLOOKUP($B2199,Patient!$A$2:$I$2017,5,FALSE)</f>
        <v>#N/A</v>
      </c>
      <c r="G2199" s="15" t="e">
        <f>VLOOKUP($B2199,Patient!$A$2:$I$2017,6,FALSE)</f>
        <v>#N/A</v>
      </c>
      <c r="H2199" s="15" t="e">
        <f>VLOOKUP($B2199,Patient!$A$2:$I$2017,7,FALSE)</f>
        <v>#N/A</v>
      </c>
      <c r="I2199" s="15" t="e">
        <f>VLOOKUP($B2199,Patient!$A$2:$I$2017,8,FALSE)</f>
        <v>#N/A</v>
      </c>
      <c r="J2199" s="15" t="e">
        <f>VLOOKUP($B2199,Patient!$A$2:$I$2017,9,FALSE)</f>
        <v>#N/A</v>
      </c>
      <c r="K2199" s="5">
        <v>17</v>
      </c>
      <c r="L2199" s="3" t="s">
        <v>231</v>
      </c>
      <c r="M2199" s="11" t="str">
        <f>IF(ISNA(VLOOKUP(A2199,Experiment!$B$2:$E$140,4,FALSE)),"",VLOOKUP(A2199,Experiment!$B$2:$E$140,4,FALSE))</f>
        <v/>
      </c>
      <c r="N2199" s="3" t="s">
        <v>53</v>
      </c>
      <c r="O2199" s="3" t="s">
        <v>53</v>
      </c>
      <c r="P2199" s="3" t="s">
        <v>222</v>
      </c>
      <c r="Q2199" s="3" t="s">
        <v>61</v>
      </c>
      <c r="R2199" s="3" t="s">
        <v>173</v>
      </c>
    </row>
    <row r="2200" spans="1:18" x14ac:dyDescent="0.25">
      <c r="A2200" s="3" t="s">
        <v>8306</v>
      </c>
      <c r="B2200" s="3">
        <v>2320</v>
      </c>
      <c r="C2200" s="15" t="e">
        <f>VLOOKUP($B2200,Patient!$A$2:$I$2017,2,FALSE)</f>
        <v>#N/A</v>
      </c>
      <c r="D2200" s="15" t="e">
        <f>VLOOKUP($B2200,Patient!$A$2:$I$2017,3,FALSE)</f>
        <v>#N/A</v>
      </c>
      <c r="E2200" s="15" t="e">
        <f>VLOOKUP($B2200,Patient!$A$2:$I$2017,4,FALSE)</f>
        <v>#N/A</v>
      </c>
      <c r="F2200" s="15" t="e">
        <f>VLOOKUP($B2200,Patient!$A$2:$I$2017,5,FALSE)</f>
        <v>#N/A</v>
      </c>
      <c r="G2200" s="15" t="e">
        <f>VLOOKUP($B2200,Patient!$A$2:$I$2017,6,FALSE)</f>
        <v>#N/A</v>
      </c>
      <c r="H2200" s="15" t="e">
        <f>VLOOKUP($B2200,Patient!$A$2:$I$2017,7,FALSE)</f>
        <v>#N/A</v>
      </c>
      <c r="I2200" s="15" t="e">
        <f>VLOOKUP($B2200,Patient!$A$2:$I$2017,8,FALSE)</f>
        <v>#N/A</v>
      </c>
      <c r="J2200" s="15" t="e">
        <f>VLOOKUP($B2200,Patient!$A$2:$I$2017,9,FALSE)</f>
        <v>#N/A</v>
      </c>
      <c r="K2200" s="5">
        <v>1595</v>
      </c>
      <c r="L2200" s="3" t="s">
        <v>93</v>
      </c>
      <c r="M2200" s="11" t="str">
        <f>IF(ISNA(VLOOKUP(A2200,Experiment!$B$2:$E$140,4,FALSE)),"",VLOOKUP(A2200,Experiment!$B$2:$E$140,4,FALSE))</f>
        <v/>
      </c>
      <c r="N2200" s="3" t="s">
        <v>8304</v>
      </c>
      <c r="O2200" s="3" t="s">
        <v>467</v>
      </c>
      <c r="P2200" s="3" t="s">
        <v>8305</v>
      </c>
      <c r="Q2200" s="3" t="s">
        <v>131</v>
      </c>
      <c r="R2200" s="3" t="s">
        <v>53</v>
      </c>
    </row>
    <row r="2201" spans="1:18" x14ac:dyDescent="0.25">
      <c r="A2201" s="3" t="s">
        <v>8308</v>
      </c>
      <c r="B2201" s="3">
        <v>2321</v>
      </c>
      <c r="C2201" s="15" t="e">
        <f>VLOOKUP($B2201,Patient!$A$2:$I$2017,2,FALSE)</f>
        <v>#N/A</v>
      </c>
      <c r="D2201" s="15" t="e">
        <f>VLOOKUP($B2201,Patient!$A$2:$I$2017,3,FALSE)</f>
        <v>#N/A</v>
      </c>
      <c r="E2201" s="15" t="e">
        <f>VLOOKUP($B2201,Patient!$A$2:$I$2017,4,FALSE)</f>
        <v>#N/A</v>
      </c>
      <c r="F2201" s="15" t="e">
        <f>VLOOKUP($B2201,Patient!$A$2:$I$2017,5,FALSE)</f>
        <v>#N/A</v>
      </c>
      <c r="G2201" s="15" t="e">
        <f>VLOOKUP($B2201,Patient!$A$2:$I$2017,6,FALSE)</f>
        <v>#N/A</v>
      </c>
      <c r="H2201" s="15" t="e">
        <f>VLOOKUP($B2201,Patient!$A$2:$I$2017,7,FALSE)</f>
        <v>#N/A</v>
      </c>
      <c r="I2201" s="15" t="e">
        <f>VLOOKUP($B2201,Patient!$A$2:$I$2017,8,FALSE)</f>
        <v>#N/A</v>
      </c>
      <c r="J2201" s="15" t="e">
        <f>VLOOKUP($B2201,Patient!$A$2:$I$2017,9,FALSE)</f>
        <v>#N/A</v>
      </c>
      <c r="K2201" s="5">
        <v>1596</v>
      </c>
      <c r="L2201" s="3" t="s">
        <v>5703</v>
      </c>
      <c r="M2201" s="11" t="str">
        <f>IF(ISNA(VLOOKUP(A2201,Experiment!$B$2:$E$140,4,FALSE)),"",VLOOKUP(A2201,Experiment!$B$2:$E$140,4,FALSE))</f>
        <v>N</v>
      </c>
      <c r="N2201" s="3" t="s">
        <v>53</v>
      </c>
      <c r="O2201" s="3" t="s">
        <v>53</v>
      </c>
      <c r="P2201" s="3" t="s">
        <v>8305</v>
      </c>
      <c r="Q2201" s="3" t="s">
        <v>61</v>
      </c>
      <c r="R2201" s="3" t="s">
        <v>167</v>
      </c>
    </row>
    <row r="2202" spans="1:18" x14ac:dyDescent="0.25">
      <c r="A2202" s="3" t="s">
        <v>8309</v>
      </c>
      <c r="B2202" s="3">
        <v>2322</v>
      </c>
      <c r="C2202" s="15" t="e">
        <f>VLOOKUP($B2202,Patient!$A$2:$I$2017,2,FALSE)</f>
        <v>#N/A</v>
      </c>
      <c r="D2202" s="15" t="e">
        <f>VLOOKUP($B2202,Patient!$A$2:$I$2017,3,FALSE)</f>
        <v>#N/A</v>
      </c>
      <c r="E2202" s="15" t="e">
        <f>VLOOKUP($B2202,Patient!$A$2:$I$2017,4,FALSE)</f>
        <v>#N/A</v>
      </c>
      <c r="F2202" s="15" t="e">
        <f>VLOOKUP($B2202,Patient!$A$2:$I$2017,5,FALSE)</f>
        <v>#N/A</v>
      </c>
      <c r="G2202" s="15" t="e">
        <f>VLOOKUP($B2202,Patient!$A$2:$I$2017,6,FALSE)</f>
        <v>#N/A</v>
      </c>
      <c r="H2202" s="15" t="e">
        <f>VLOOKUP($B2202,Patient!$A$2:$I$2017,7,FALSE)</f>
        <v>#N/A</v>
      </c>
      <c r="I2202" s="15" t="e">
        <f>VLOOKUP($B2202,Patient!$A$2:$I$2017,8,FALSE)</f>
        <v>#N/A</v>
      </c>
      <c r="J2202" s="15" t="e">
        <f>VLOOKUP($B2202,Patient!$A$2:$I$2017,9,FALSE)</f>
        <v>#N/A</v>
      </c>
      <c r="K2202" s="5">
        <v>1596</v>
      </c>
      <c r="L2202" s="3" t="s">
        <v>93</v>
      </c>
      <c r="M2202" s="11" t="str">
        <f>IF(ISNA(VLOOKUP(A2202,Experiment!$B$2:$E$140,4,FALSE)),"",VLOOKUP(A2202,Experiment!$B$2:$E$140,4,FALSE))</f>
        <v/>
      </c>
      <c r="N2202" s="3" t="s">
        <v>4330</v>
      </c>
      <c r="O2202" s="3" t="s">
        <v>1219</v>
      </c>
      <c r="P2202" s="3" t="s">
        <v>8305</v>
      </c>
      <c r="Q2202" s="3" t="s">
        <v>61</v>
      </c>
      <c r="R2202" s="3" t="s">
        <v>167</v>
      </c>
    </row>
    <row r="2203" spans="1:18" x14ac:dyDescent="0.25">
      <c r="A2203" s="3" t="s">
        <v>8312</v>
      </c>
      <c r="B2203" s="3">
        <v>2323</v>
      </c>
      <c r="C2203" s="15" t="e">
        <f>VLOOKUP($B2203,Patient!$A$2:$I$2017,2,FALSE)</f>
        <v>#N/A</v>
      </c>
      <c r="D2203" s="15" t="e">
        <f>VLOOKUP($B2203,Patient!$A$2:$I$2017,3,FALSE)</f>
        <v>#N/A</v>
      </c>
      <c r="E2203" s="15" t="e">
        <f>VLOOKUP($B2203,Patient!$A$2:$I$2017,4,FALSE)</f>
        <v>#N/A</v>
      </c>
      <c r="F2203" s="15" t="e">
        <f>VLOOKUP($B2203,Patient!$A$2:$I$2017,5,FALSE)</f>
        <v>#N/A</v>
      </c>
      <c r="G2203" s="15" t="e">
        <f>VLOOKUP($B2203,Patient!$A$2:$I$2017,6,FALSE)</f>
        <v>#N/A</v>
      </c>
      <c r="H2203" s="15" t="e">
        <f>VLOOKUP($B2203,Patient!$A$2:$I$2017,7,FALSE)</f>
        <v>#N/A</v>
      </c>
      <c r="I2203" s="15" t="e">
        <f>VLOOKUP($B2203,Patient!$A$2:$I$2017,8,FALSE)</f>
        <v>#N/A</v>
      </c>
      <c r="J2203" s="15" t="e">
        <f>VLOOKUP($B2203,Patient!$A$2:$I$2017,9,FALSE)</f>
        <v>#N/A</v>
      </c>
      <c r="K2203" s="5">
        <v>1596</v>
      </c>
      <c r="L2203" s="3" t="s">
        <v>74</v>
      </c>
      <c r="M2203" s="11" t="str">
        <f>IF(ISNA(VLOOKUP(A2203,Experiment!$B$2:$E$140,4,FALSE)),"",VLOOKUP(A2203,Experiment!$B$2:$E$140,4,FALSE))</f>
        <v>T</v>
      </c>
      <c r="N2203" s="3" t="s">
        <v>8311</v>
      </c>
      <c r="O2203" s="3" t="s">
        <v>2846</v>
      </c>
      <c r="P2203" s="3" t="s">
        <v>8305</v>
      </c>
      <c r="Q2203" s="3" t="s">
        <v>61</v>
      </c>
      <c r="R2203" s="3" t="s">
        <v>167</v>
      </c>
    </row>
    <row r="2204" spans="1:18" x14ac:dyDescent="0.25">
      <c r="A2204" s="3" t="s">
        <v>8316</v>
      </c>
      <c r="B2204" s="3">
        <v>2324</v>
      </c>
      <c r="C2204" s="15" t="e">
        <f>VLOOKUP($B2204,Patient!$A$2:$I$2017,2,FALSE)</f>
        <v>#N/A</v>
      </c>
      <c r="D2204" s="15" t="e">
        <f>VLOOKUP($B2204,Patient!$A$2:$I$2017,3,FALSE)</f>
        <v>#N/A</v>
      </c>
      <c r="E2204" s="15" t="e">
        <f>VLOOKUP($B2204,Patient!$A$2:$I$2017,4,FALSE)</f>
        <v>#N/A</v>
      </c>
      <c r="F2204" s="15" t="e">
        <f>VLOOKUP($B2204,Patient!$A$2:$I$2017,5,FALSE)</f>
        <v>#N/A</v>
      </c>
      <c r="G2204" s="15" t="e">
        <f>VLOOKUP($B2204,Patient!$A$2:$I$2017,6,FALSE)</f>
        <v>#N/A</v>
      </c>
      <c r="H2204" s="15" t="e">
        <f>VLOOKUP($B2204,Patient!$A$2:$I$2017,7,FALSE)</f>
        <v>#N/A</v>
      </c>
      <c r="I2204" s="15" t="e">
        <f>VLOOKUP($B2204,Patient!$A$2:$I$2017,8,FALSE)</f>
        <v>#N/A</v>
      </c>
      <c r="J2204" s="15" t="e">
        <f>VLOOKUP($B2204,Patient!$A$2:$I$2017,9,FALSE)</f>
        <v>#N/A</v>
      </c>
      <c r="K2204" s="5">
        <v>1597</v>
      </c>
      <c r="L2204" s="3" t="s">
        <v>93</v>
      </c>
      <c r="M2204" s="11" t="str">
        <f>IF(ISNA(VLOOKUP(A2204,Experiment!$B$2:$E$140,4,FALSE)),"",VLOOKUP(A2204,Experiment!$B$2:$E$140,4,FALSE))</f>
        <v/>
      </c>
      <c r="N2204" s="3" t="s">
        <v>2192</v>
      </c>
      <c r="O2204" s="3" t="s">
        <v>601</v>
      </c>
      <c r="P2204" s="3" t="s">
        <v>8305</v>
      </c>
      <c r="Q2204" s="3" t="s">
        <v>111</v>
      </c>
      <c r="R2204" s="3" t="s">
        <v>179</v>
      </c>
    </row>
    <row r="2205" spans="1:18" x14ac:dyDescent="0.25">
      <c r="A2205" s="3" t="s">
        <v>8319</v>
      </c>
      <c r="B2205" s="3">
        <v>2325</v>
      </c>
      <c r="C2205" s="15" t="e">
        <f>VLOOKUP($B2205,Patient!$A$2:$I$2017,2,FALSE)</f>
        <v>#N/A</v>
      </c>
      <c r="D2205" s="15" t="e">
        <f>VLOOKUP($B2205,Patient!$A$2:$I$2017,3,FALSE)</f>
        <v>#N/A</v>
      </c>
      <c r="E2205" s="15" t="e">
        <f>VLOOKUP($B2205,Patient!$A$2:$I$2017,4,FALSE)</f>
        <v>#N/A</v>
      </c>
      <c r="F2205" s="15" t="e">
        <f>VLOOKUP($B2205,Patient!$A$2:$I$2017,5,FALSE)</f>
        <v>#N/A</v>
      </c>
      <c r="G2205" s="15" t="e">
        <f>VLOOKUP($B2205,Patient!$A$2:$I$2017,6,FALSE)</f>
        <v>#N/A</v>
      </c>
      <c r="H2205" s="15" t="e">
        <f>VLOOKUP($B2205,Patient!$A$2:$I$2017,7,FALSE)</f>
        <v>#N/A</v>
      </c>
      <c r="I2205" s="15" t="e">
        <f>VLOOKUP($B2205,Patient!$A$2:$I$2017,8,FALSE)</f>
        <v>#N/A</v>
      </c>
      <c r="J2205" s="15" t="e">
        <f>VLOOKUP($B2205,Patient!$A$2:$I$2017,9,FALSE)</f>
        <v>#N/A</v>
      </c>
      <c r="K2205" s="5">
        <v>1598</v>
      </c>
      <c r="L2205" s="3" t="s">
        <v>93</v>
      </c>
      <c r="M2205" s="11" t="str">
        <f>IF(ISNA(VLOOKUP(A2205,Experiment!$B$2:$E$140,4,FALSE)),"",VLOOKUP(A2205,Experiment!$B$2:$E$140,4,FALSE))</f>
        <v>T</v>
      </c>
      <c r="N2205" s="3" t="s">
        <v>8318</v>
      </c>
      <c r="O2205" s="3" t="s">
        <v>3236</v>
      </c>
      <c r="P2205" s="3" t="s">
        <v>4839</v>
      </c>
      <c r="Q2205" s="3" t="s">
        <v>61</v>
      </c>
      <c r="R2205" s="3" t="s">
        <v>160</v>
      </c>
    </row>
    <row r="2206" spans="1:18" x14ac:dyDescent="0.25">
      <c r="A2206" s="3" t="s">
        <v>8321</v>
      </c>
      <c r="B2206" s="3">
        <v>2326</v>
      </c>
      <c r="C2206" s="15" t="e">
        <f>VLOOKUP($B2206,Patient!$A$2:$I$2017,2,FALSE)</f>
        <v>#N/A</v>
      </c>
      <c r="D2206" s="15" t="e">
        <f>VLOOKUP($B2206,Patient!$A$2:$I$2017,3,FALSE)</f>
        <v>#N/A</v>
      </c>
      <c r="E2206" s="15" t="e">
        <f>VLOOKUP($B2206,Patient!$A$2:$I$2017,4,FALSE)</f>
        <v>#N/A</v>
      </c>
      <c r="F2206" s="15" t="e">
        <f>VLOOKUP($B2206,Patient!$A$2:$I$2017,5,FALSE)</f>
        <v>#N/A</v>
      </c>
      <c r="G2206" s="15" t="e">
        <f>VLOOKUP($B2206,Patient!$A$2:$I$2017,6,FALSE)</f>
        <v>#N/A</v>
      </c>
      <c r="H2206" s="15" t="e">
        <f>VLOOKUP($B2206,Patient!$A$2:$I$2017,7,FALSE)</f>
        <v>#N/A</v>
      </c>
      <c r="I2206" s="15" t="e">
        <f>VLOOKUP($B2206,Patient!$A$2:$I$2017,8,FALSE)</f>
        <v>#N/A</v>
      </c>
      <c r="J2206" s="15" t="e">
        <f>VLOOKUP($B2206,Patient!$A$2:$I$2017,9,FALSE)</f>
        <v>#N/A</v>
      </c>
      <c r="K2206" s="5">
        <v>1598</v>
      </c>
      <c r="L2206" s="3" t="s">
        <v>146</v>
      </c>
      <c r="M2206" s="11" t="str">
        <f>IF(ISNA(VLOOKUP(A2206,Experiment!$B$2:$E$140,4,FALSE)),"",VLOOKUP(A2206,Experiment!$B$2:$E$140,4,FALSE))</f>
        <v>N</v>
      </c>
      <c r="N2206" s="3" t="s">
        <v>53</v>
      </c>
      <c r="O2206" s="3" t="s">
        <v>53</v>
      </c>
      <c r="P2206" s="3" t="s">
        <v>4839</v>
      </c>
      <c r="Q2206" s="3" t="s">
        <v>61</v>
      </c>
      <c r="R2206" s="3" t="s">
        <v>160</v>
      </c>
    </row>
    <row r="2207" spans="1:18" x14ac:dyDescent="0.25">
      <c r="A2207" s="3" t="s">
        <v>4843</v>
      </c>
      <c r="B2207" s="3">
        <v>2327</v>
      </c>
      <c r="C2207" s="15" t="e">
        <f>VLOOKUP($B2207,Patient!$A$2:$I$2017,2,FALSE)</f>
        <v>#N/A</v>
      </c>
      <c r="D2207" s="15" t="e">
        <f>VLOOKUP($B2207,Patient!$A$2:$I$2017,3,FALSE)</f>
        <v>#N/A</v>
      </c>
      <c r="E2207" s="15" t="e">
        <f>VLOOKUP($B2207,Patient!$A$2:$I$2017,4,FALSE)</f>
        <v>#N/A</v>
      </c>
      <c r="F2207" s="15" t="e">
        <f>VLOOKUP($B2207,Patient!$A$2:$I$2017,5,FALSE)</f>
        <v>#N/A</v>
      </c>
      <c r="G2207" s="15" t="e">
        <f>VLOOKUP($B2207,Patient!$A$2:$I$2017,6,FALSE)</f>
        <v>#N/A</v>
      </c>
      <c r="H2207" s="15" t="e">
        <f>VLOOKUP($B2207,Patient!$A$2:$I$2017,7,FALSE)</f>
        <v>#N/A</v>
      </c>
      <c r="I2207" s="15" t="e">
        <f>VLOOKUP($B2207,Patient!$A$2:$I$2017,8,FALSE)</f>
        <v>#N/A</v>
      </c>
      <c r="J2207" s="15" t="e">
        <f>VLOOKUP($B2207,Patient!$A$2:$I$2017,9,FALSE)</f>
        <v>#N/A</v>
      </c>
      <c r="K2207" s="5">
        <v>1599</v>
      </c>
      <c r="L2207" s="3" t="s">
        <v>146</v>
      </c>
      <c r="M2207" s="11" t="str">
        <f>IF(ISNA(VLOOKUP(A2207,Experiment!$B$2:$E$140,4,FALSE)),"",VLOOKUP(A2207,Experiment!$B$2:$E$140,4,FALSE))</f>
        <v/>
      </c>
      <c r="N2207" s="3" t="s">
        <v>53</v>
      </c>
      <c r="O2207" s="3" t="s">
        <v>53</v>
      </c>
      <c r="P2207" s="3" t="s">
        <v>4839</v>
      </c>
      <c r="Q2207" s="3" t="s">
        <v>485</v>
      </c>
      <c r="R2207" s="3" t="s">
        <v>2452</v>
      </c>
    </row>
    <row r="2208" spans="1:18" x14ac:dyDescent="0.25">
      <c r="A2208" s="3" t="s">
        <v>4845</v>
      </c>
      <c r="B2208" s="3">
        <v>2328</v>
      </c>
      <c r="C2208" s="15" t="e">
        <f>VLOOKUP($B2208,Patient!$A$2:$I$2017,2,FALSE)</f>
        <v>#N/A</v>
      </c>
      <c r="D2208" s="15" t="e">
        <f>VLOOKUP($B2208,Patient!$A$2:$I$2017,3,FALSE)</f>
        <v>#N/A</v>
      </c>
      <c r="E2208" s="15" t="e">
        <f>VLOOKUP($B2208,Patient!$A$2:$I$2017,4,FALSE)</f>
        <v>#N/A</v>
      </c>
      <c r="F2208" s="15" t="e">
        <f>VLOOKUP($B2208,Patient!$A$2:$I$2017,5,FALSE)</f>
        <v>#N/A</v>
      </c>
      <c r="G2208" s="15" t="e">
        <f>VLOOKUP($B2208,Patient!$A$2:$I$2017,6,FALSE)</f>
        <v>#N/A</v>
      </c>
      <c r="H2208" s="15" t="e">
        <f>VLOOKUP($B2208,Patient!$A$2:$I$2017,7,FALSE)</f>
        <v>#N/A</v>
      </c>
      <c r="I2208" s="15" t="e">
        <f>VLOOKUP($B2208,Patient!$A$2:$I$2017,8,FALSE)</f>
        <v>#N/A</v>
      </c>
      <c r="J2208" s="15" t="e">
        <f>VLOOKUP($B2208,Patient!$A$2:$I$2017,9,FALSE)</f>
        <v>#N/A</v>
      </c>
      <c r="K2208" s="5">
        <v>1599</v>
      </c>
      <c r="L2208" s="3" t="s">
        <v>93</v>
      </c>
      <c r="M2208" s="11" t="str">
        <f>IF(ISNA(VLOOKUP(A2208,Experiment!$B$2:$E$140,4,FALSE)),"",VLOOKUP(A2208,Experiment!$B$2:$E$140,4,FALSE))</f>
        <v/>
      </c>
      <c r="N2208" s="3" t="s">
        <v>4844</v>
      </c>
      <c r="O2208" s="3" t="s">
        <v>3236</v>
      </c>
      <c r="P2208" s="3" t="s">
        <v>4839</v>
      </c>
      <c r="Q2208" s="3" t="s">
        <v>485</v>
      </c>
      <c r="R2208" s="3" t="s">
        <v>2452</v>
      </c>
    </row>
    <row r="2209" spans="1:18" x14ac:dyDescent="0.25">
      <c r="A2209" s="3" t="s">
        <v>4847</v>
      </c>
      <c r="B2209" s="3">
        <v>2329</v>
      </c>
      <c r="C2209" s="15" t="e">
        <f>VLOOKUP($B2209,Patient!$A$2:$I$2017,2,FALSE)</f>
        <v>#N/A</v>
      </c>
      <c r="D2209" s="15" t="e">
        <f>VLOOKUP($B2209,Patient!$A$2:$I$2017,3,FALSE)</f>
        <v>#N/A</v>
      </c>
      <c r="E2209" s="15" t="e">
        <f>VLOOKUP($B2209,Patient!$A$2:$I$2017,4,FALSE)</f>
        <v>#N/A</v>
      </c>
      <c r="F2209" s="15" t="e">
        <f>VLOOKUP($B2209,Patient!$A$2:$I$2017,5,FALSE)</f>
        <v>#N/A</v>
      </c>
      <c r="G2209" s="15" t="e">
        <f>VLOOKUP($B2209,Patient!$A$2:$I$2017,6,FALSE)</f>
        <v>#N/A</v>
      </c>
      <c r="H2209" s="15" t="e">
        <f>VLOOKUP($B2209,Patient!$A$2:$I$2017,7,FALSE)</f>
        <v>#N/A</v>
      </c>
      <c r="I2209" s="15" t="e">
        <f>VLOOKUP($B2209,Patient!$A$2:$I$2017,8,FALSE)</f>
        <v>#N/A</v>
      </c>
      <c r="J2209" s="15" t="e">
        <f>VLOOKUP($B2209,Patient!$A$2:$I$2017,9,FALSE)</f>
        <v>#N/A</v>
      </c>
      <c r="K2209" s="5">
        <v>1599</v>
      </c>
      <c r="L2209" s="3" t="s">
        <v>93</v>
      </c>
      <c r="M2209" s="11" t="str">
        <f>IF(ISNA(VLOOKUP(A2209,Experiment!$B$2:$E$140,4,FALSE)),"",VLOOKUP(A2209,Experiment!$B$2:$E$140,4,FALSE))</f>
        <v/>
      </c>
      <c r="N2209" s="3" t="s">
        <v>4846</v>
      </c>
      <c r="O2209" s="3" t="s">
        <v>53</v>
      </c>
      <c r="P2209" s="3" t="s">
        <v>4839</v>
      </c>
      <c r="Q2209" s="3" t="s">
        <v>485</v>
      </c>
      <c r="R2209" s="3" t="s">
        <v>2452</v>
      </c>
    </row>
    <row r="2210" spans="1:18" x14ac:dyDescent="0.25">
      <c r="A2210" s="3" t="s">
        <v>8333</v>
      </c>
      <c r="B2210" s="3">
        <v>2336</v>
      </c>
      <c r="C2210" s="15" t="e">
        <f>VLOOKUP($B2210,Patient!$A$2:$I$2017,2,FALSE)</f>
        <v>#N/A</v>
      </c>
      <c r="D2210" s="15" t="e">
        <f>VLOOKUP($B2210,Patient!$A$2:$I$2017,3,FALSE)</f>
        <v>#N/A</v>
      </c>
      <c r="E2210" s="15" t="e">
        <f>VLOOKUP($B2210,Patient!$A$2:$I$2017,4,FALSE)</f>
        <v>#N/A</v>
      </c>
      <c r="F2210" s="15" t="e">
        <f>VLOOKUP($B2210,Patient!$A$2:$I$2017,5,FALSE)</f>
        <v>#N/A</v>
      </c>
      <c r="G2210" s="15" t="e">
        <f>VLOOKUP($B2210,Patient!$A$2:$I$2017,6,FALSE)</f>
        <v>#N/A</v>
      </c>
      <c r="H2210" s="15" t="e">
        <f>VLOOKUP($B2210,Patient!$A$2:$I$2017,7,FALSE)</f>
        <v>#N/A</v>
      </c>
      <c r="I2210" s="15" t="e">
        <f>VLOOKUP($B2210,Patient!$A$2:$I$2017,8,FALSE)</f>
        <v>#N/A</v>
      </c>
      <c r="J2210" s="15" t="e">
        <f>VLOOKUP($B2210,Patient!$A$2:$I$2017,9,FALSE)</f>
        <v>#N/A</v>
      </c>
      <c r="K2210" s="5">
        <v>1603</v>
      </c>
      <c r="L2210" s="3" t="s">
        <v>93</v>
      </c>
      <c r="M2210" s="11" t="str">
        <f>IF(ISNA(VLOOKUP(A2210,Experiment!$B$2:$E$140,4,FALSE)),"",VLOOKUP(A2210,Experiment!$B$2:$E$140,4,FALSE))</f>
        <v/>
      </c>
      <c r="N2210" s="3" t="s">
        <v>2705</v>
      </c>
      <c r="O2210" s="3" t="s">
        <v>818</v>
      </c>
      <c r="P2210" s="3" t="s">
        <v>8153</v>
      </c>
      <c r="Q2210" s="3" t="s">
        <v>61</v>
      </c>
      <c r="R2210" s="3" t="s">
        <v>395</v>
      </c>
    </row>
    <row r="2211" spans="1:18" x14ac:dyDescent="0.25">
      <c r="A2211" s="3" t="s">
        <v>8335</v>
      </c>
      <c r="B2211" s="3">
        <v>2337</v>
      </c>
      <c r="C2211" s="15" t="e">
        <f>VLOOKUP($B2211,Patient!$A$2:$I$2017,2,FALSE)</f>
        <v>#N/A</v>
      </c>
      <c r="D2211" s="15" t="e">
        <f>VLOOKUP($B2211,Patient!$A$2:$I$2017,3,FALSE)</f>
        <v>#N/A</v>
      </c>
      <c r="E2211" s="15" t="e">
        <f>VLOOKUP($B2211,Patient!$A$2:$I$2017,4,FALSE)</f>
        <v>#N/A</v>
      </c>
      <c r="F2211" s="15" t="e">
        <f>VLOOKUP($B2211,Patient!$A$2:$I$2017,5,FALSE)</f>
        <v>#N/A</v>
      </c>
      <c r="G2211" s="15" t="e">
        <f>VLOOKUP($B2211,Patient!$A$2:$I$2017,6,FALSE)</f>
        <v>#N/A</v>
      </c>
      <c r="H2211" s="15" t="e">
        <f>VLOOKUP($B2211,Patient!$A$2:$I$2017,7,FALSE)</f>
        <v>#N/A</v>
      </c>
      <c r="I2211" s="15" t="e">
        <f>VLOOKUP($B2211,Patient!$A$2:$I$2017,8,FALSE)</f>
        <v>#N/A</v>
      </c>
      <c r="J2211" s="15" t="e">
        <f>VLOOKUP($B2211,Patient!$A$2:$I$2017,9,FALSE)</f>
        <v>#N/A</v>
      </c>
      <c r="K2211" s="5">
        <v>1603</v>
      </c>
      <c r="L2211" s="3" t="s">
        <v>146</v>
      </c>
      <c r="M2211" s="11" t="str">
        <f>IF(ISNA(VLOOKUP(A2211,Experiment!$B$2:$E$140,4,FALSE)),"",VLOOKUP(A2211,Experiment!$B$2:$E$140,4,FALSE))</f>
        <v/>
      </c>
      <c r="N2211" s="3" t="s">
        <v>53</v>
      </c>
      <c r="O2211" s="3" t="s">
        <v>53</v>
      </c>
      <c r="P2211" s="3" t="s">
        <v>8153</v>
      </c>
      <c r="Q2211" s="3" t="s">
        <v>61</v>
      </c>
      <c r="R2211" s="3" t="s">
        <v>395</v>
      </c>
    </row>
    <row r="2212" spans="1:18" x14ac:dyDescent="0.25">
      <c r="A2212" s="3" t="s">
        <v>8154</v>
      </c>
      <c r="B2212" s="3">
        <v>2335</v>
      </c>
      <c r="C2212" s="15" t="e">
        <f>VLOOKUP($B2212,Patient!$A$2:$I$2017,2,FALSE)</f>
        <v>#N/A</v>
      </c>
      <c r="D2212" s="15" t="e">
        <f>VLOOKUP($B2212,Patient!$A$2:$I$2017,3,FALSE)</f>
        <v>#N/A</v>
      </c>
      <c r="E2212" s="15" t="e">
        <f>VLOOKUP($B2212,Patient!$A$2:$I$2017,4,FALSE)</f>
        <v>#N/A</v>
      </c>
      <c r="F2212" s="15" t="e">
        <f>VLOOKUP($B2212,Patient!$A$2:$I$2017,5,FALSE)</f>
        <v>#N/A</v>
      </c>
      <c r="G2212" s="15" t="e">
        <f>VLOOKUP($B2212,Patient!$A$2:$I$2017,6,FALSE)</f>
        <v>#N/A</v>
      </c>
      <c r="H2212" s="15" t="e">
        <f>VLOOKUP($B2212,Patient!$A$2:$I$2017,7,FALSE)</f>
        <v>#N/A</v>
      </c>
      <c r="I2212" s="15" t="e">
        <f>VLOOKUP($B2212,Patient!$A$2:$I$2017,8,FALSE)</f>
        <v>#N/A</v>
      </c>
      <c r="J2212" s="15" t="e">
        <f>VLOOKUP($B2212,Patient!$A$2:$I$2017,9,FALSE)</f>
        <v>#N/A</v>
      </c>
      <c r="K2212" s="5">
        <v>1558</v>
      </c>
      <c r="L2212" s="3" t="s">
        <v>146</v>
      </c>
      <c r="M2212" s="11" t="str">
        <f>IF(ISNA(VLOOKUP(A2212,Experiment!$B$2:$E$140,4,FALSE)),"",VLOOKUP(A2212,Experiment!$B$2:$E$140,4,FALSE))</f>
        <v/>
      </c>
      <c r="N2212" s="3" t="s">
        <v>53</v>
      </c>
      <c r="O2212" s="3" t="s">
        <v>53</v>
      </c>
      <c r="P2212" s="3" t="s">
        <v>8153</v>
      </c>
      <c r="Q2212" s="3" t="s">
        <v>61</v>
      </c>
      <c r="R2212" s="3" t="s">
        <v>53</v>
      </c>
    </row>
    <row r="2213" spans="1:18" x14ac:dyDescent="0.25">
      <c r="A2213" s="3" t="s">
        <v>8323</v>
      </c>
      <c r="B2213" s="3">
        <v>2330</v>
      </c>
      <c r="C2213" s="15" t="e">
        <f>VLOOKUP($B2213,Patient!$A$2:$I$2017,2,FALSE)</f>
        <v>#N/A</v>
      </c>
      <c r="D2213" s="15" t="e">
        <f>VLOOKUP($B2213,Patient!$A$2:$I$2017,3,FALSE)</f>
        <v>#N/A</v>
      </c>
      <c r="E2213" s="15" t="e">
        <f>VLOOKUP($B2213,Patient!$A$2:$I$2017,4,FALSE)</f>
        <v>#N/A</v>
      </c>
      <c r="F2213" s="15" t="e">
        <f>VLOOKUP($B2213,Patient!$A$2:$I$2017,5,FALSE)</f>
        <v>#N/A</v>
      </c>
      <c r="G2213" s="15" t="e">
        <f>VLOOKUP($B2213,Patient!$A$2:$I$2017,6,FALSE)</f>
        <v>#N/A</v>
      </c>
      <c r="H2213" s="15" t="e">
        <f>VLOOKUP($B2213,Patient!$A$2:$I$2017,7,FALSE)</f>
        <v>#N/A</v>
      </c>
      <c r="I2213" s="15" t="e">
        <f>VLOOKUP($B2213,Patient!$A$2:$I$2017,8,FALSE)</f>
        <v>#N/A</v>
      </c>
      <c r="J2213" s="15" t="e">
        <f>VLOOKUP($B2213,Patient!$A$2:$I$2017,9,FALSE)</f>
        <v>#N/A</v>
      </c>
      <c r="K2213" s="5">
        <v>1600</v>
      </c>
      <c r="L2213" s="3" t="s">
        <v>74</v>
      </c>
      <c r="M2213" s="11" t="str">
        <f>IF(ISNA(VLOOKUP(A2213,Experiment!$B$2:$E$140,4,FALSE)),"",VLOOKUP(A2213,Experiment!$B$2:$E$140,4,FALSE))</f>
        <v/>
      </c>
      <c r="N2213" s="3" t="s">
        <v>4890</v>
      </c>
      <c r="O2213" s="3" t="s">
        <v>1211</v>
      </c>
      <c r="P2213" s="3" t="s">
        <v>8153</v>
      </c>
      <c r="Q2213" s="3" t="s">
        <v>61</v>
      </c>
      <c r="R2213" s="3" t="s">
        <v>333</v>
      </c>
    </row>
    <row r="2214" spans="1:18" x14ac:dyDescent="0.25">
      <c r="A2214" s="3" t="s">
        <v>8326</v>
      </c>
      <c r="B2214" s="3">
        <v>2331</v>
      </c>
      <c r="C2214" s="15" t="e">
        <f>VLOOKUP($B2214,Patient!$A$2:$I$2017,2,FALSE)</f>
        <v>#N/A</v>
      </c>
      <c r="D2214" s="15" t="e">
        <f>VLOOKUP($B2214,Patient!$A$2:$I$2017,3,FALSE)</f>
        <v>#N/A</v>
      </c>
      <c r="E2214" s="15" t="e">
        <f>VLOOKUP($B2214,Patient!$A$2:$I$2017,4,FALSE)</f>
        <v>#N/A</v>
      </c>
      <c r="F2214" s="15" t="e">
        <f>VLOOKUP($B2214,Patient!$A$2:$I$2017,5,FALSE)</f>
        <v>#N/A</v>
      </c>
      <c r="G2214" s="15" t="e">
        <f>VLOOKUP($B2214,Patient!$A$2:$I$2017,6,FALSE)</f>
        <v>#N/A</v>
      </c>
      <c r="H2214" s="15" t="e">
        <f>VLOOKUP($B2214,Patient!$A$2:$I$2017,7,FALSE)</f>
        <v>#N/A</v>
      </c>
      <c r="I2214" s="15" t="e">
        <f>VLOOKUP($B2214,Patient!$A$2:$I$2017,8,FALSE)</f>
        <v>#N/A</v>
      </c>
      <c r="J2214" s="15" t="e">
        <f>VLOOKUP($B2214,Patient!$A$2:$I$2017,9,FALSE)</f>
        <v>#N/A</v>
      </c>
      <c r="K2214" s="5">
        <v>1600</v>
      </c>
      <c r="L2214" s="3" t="s">
        <v>93</v>
      </c>
      <c r="M2214" s="11" t="str">
        <f>IF(ISNA(VLOOKUP(A2214,Experiment!$B$2:$E$140,4,FALSE)),"",VLOOKUP(A2214,Experiment!$B$2:$E$140,4,FALSE))</f>
        <v/>
      </c>
      <c r="N2214" s="3" t="s">
        <v>8325</v>
      </c>
      <c r="O2214" s="3" t="s">
        <v>1181</v>
      </c>
      <c r="P2214" s="3" t="s">
        <v>8153</v>
      </c>
      <c r="Q2214" s="3" t="s">
        <v>61</v>
      </c>
      <c r="R2214" s="3" t="s">
        <v>333</v>
      </c>
    </row>
    <row r="2215" spans="1:18" x14ac:dyDescent="0.25">
      <c r="A2215" s="3" t="s">
        <v>8327</v>
      </c>
      <c r="B2215" s="3">
        <v>2332</v>
      </c>
      <c r="C2215" s="15" t="e">
        <f>VLOOKUP($B2215,Patient!$A$2:$I$2017,2,FALSE)</f>
        <v>#N/A</v>
      </c>
      <c r="D2215" s="15" t="e">
        <f>VLOOKUP($B2215,Patient!$A$2:$I$2017,3,FALSE)</f>
        <v>#N/A</v>
      </c>
      <c r="E2215" s="15" t="e">
        <f>VLOOKUP($B2215,Patient!$A$2:$I$2017,4,FALSE)</f>
        <v>#N/A</v>
      </c>
      <c r="F2215" s="15" t="e">
        <f>VLOOKUP($B2215,Patient!$A$2:$I$2017,5,FALSE)</f>
        <v>#N/A</v>
      </c>
      <c r="G2215" s="15" t="e">
        <f>VLOOKUP($B2215,Patient!$A$2:$I$2017,6,FALSE)</f>
        <v>#N/A</v>
      </c>
      <c r="H2215" s="15" t="e">
        <f>VLOOKUP($B2215,Patient!$A$2:$I$2017,7,FALSE)</f>
        <v>#N/A</v>
      </c>
      <c r="I2215" s="15" t="e">
        <f>VLOOKUP($B2215,Patient!$A$2:$I$2017,8,FALSE)</f>
        <v>#N/A</v>
      </c>
      <c r="J2215" s="15" t="e">
        <f>VLOOKUP($B2215,Patient!$A$2:$I$2017,9,FALSE)</f>
        <v>#N/A</v>
      </c>
      <c r="K2215" s="5">
        <v>1600</v>
      </c>
      <c r="L2215" s="3" t="s">
        <v>146</v>
      </c>
      <c r="M2215" s="11" t="str">
        <f>IF(ISNA(VLOOKUP(A2215,Experiment!$B$2:$E$140,4,FALSE)),"",VLOOKUP(A2215,Experiment!$B$2:$E$140,4,FALSE))</f>
        <v/>
      </c>
      <c r="N2215" s="3" t="s">
        <v>53</v>
      </c>
      <c r="O2215" s="3" t="s">
        <v>53</v>
      </c>
      <c r="P2215" s="3" t="s">
        <v>8153</v>
      </c>
      <c r="Q2215" s="3" t="s">
        <v>61</v>
      </c>
      <c r="R2215" s="3" t="s">
        <v>333</v>
      </c>
    </row>
    <row r="2216" spans="1:18" x14ac:dyDescent="0.25">
      <c r="A2216" s="3" t="s">
        <v>8329</v>
      </c>
      <c r="B2216" s="3">
        <v>2338</v>
      </c>
      <c r="C2216" s="15" t="e">
        <f>VLOOKUP($B2216,Patient!$A$2:$I$2017,2,FALSE)</f>
        <v>#N/A</v>
      </c>
      <c r="D2216" s="15" t="e">
        <f>VLOOKUP($B2216,Patient!$A$2:$I$2017,3,FALSE)</f>
        <v>#N/A</v>
      </c>
      <c r="E2216" s="15" t="e">
        <f>VLOOKUP($B2216,Patient!$A$2:$I$2017,4,FALSE)</f>
        <v>#N/A</v>
      </c>
      <c r="F2216" s="15" t="e">
        <f>VLOOKUP($B2216,Patient!$A$2:$I$2017,5,FALSE)</f>
        <v>#N/A</v>
      </c>
      <c r="G2216" s="15" t="e">
        <f>VLOOKUP($B2216,Patient!$A$2:$I$2017,6,FALSE)</f>
        <v>#N/A</v>
      </c>
      <c r="H2216" s="15" t="e">
        <f>VLOOKUP($B2216,Patient!$A$2:$I$2017,7,FALSE)</f>
        <v>#N/A</v>
      </c>
      <c r="I2216" s="15" t="e">
        <f>VLOOKUP($B2216,Patient!$A$2:$I$2017,8,FALSE)</f>
        <v>#N/A</v>
      </c>
      <c r="J2216" s="15" t="e">
        <f>VLOOKUP($B2216,Patient!$A$2:$I$2017,9,FALSE)</f>
        <v>#N/A</v>
      </c>
      <c r="K2216" s="5">
        <v>1604</v>
      </c>
      <c r="L2216" s="3" t="s">
        <v>74</v>
      </c>
      <c r="M2216" s="11" t="str">
        <f>IF(ISNA(VLOOKUP(A2216,Experiment!$B$2:$E$140,4,FALSE)),"",VLOOKUP(A2216,Experiment!$B$2:$E$140,4,FALSE))</f>
        <v/>
      </c>
      <c r="N2216" s="3" t="s">
        <v>5931</v>
      </c>
      <c r="O2216" s="3" t="s">
        <v>1766</v>
      </c>
      <c r="P2216" s="3" t="s">
        <v>8153</v>
      </c>
      <c r="Q2216" s="3" t="s">
        <v>131</v>
      </c>
      <c r="R2216" s="3" t="s">
        <v>1826</v>
      </c>
    </row>
    <row r="2217" spans="1:18" x14ac:dyDescent="0.25">
      <c r="A2217" s="3" t="s">
        <v>8330</v>
      </c>
      <c r="B2217" s="3">
        <v>2339</v>
      </c>
      <c r="C2217" s="15" t="e">
        <f>VLOOKUP($B2217,Patient!$A$2:$I$2017,2,FALSE)</f>
        <v>#N/A</v>
      </c>
      <c r="D2217" s="15" t="e">
        <f>VLOOKUP($B2217,Patient!$A$2:$I$2017,3,FALSE)</f>
        <v>#N/A</v>
      </c>
      <c r="E2217" s="15" t="e">
        <f>VLOOKUP($B2217,Patient!$A$2:$I$2017,4,FALSE)</f>
        <v>#N/A</v>
      </c>
      <c r="F2217" s="15" t="e">
        <f>VLOOKUP($B2217,Patient!$A$2:$I$2017,5,FALSE)</f>
        <v>#N/A</v>
      </c>
      <c r="G2217" s="15" t="e">
        <f>VLOOKUP($B2217,Patient!$A$2:$I$2017,6,FALSE)</f>
        <v>#N/A</v>
      </c>
      <c r="H2217" s="15" t="e">
        <f>VLOOKUP($B2217,Patient!$A$2:$I$2017,7,FALSE)</f>
        <v>#N/A</v>
      </c>
      <c r="I2217" s="15" t="e">
        <f>VLOOKUP($B2217,Patient!$A$2:$I$2017,8,FALSE)</f>
        <v>#N/A</v>
      </c>
      <c r="J2217" s="15" t="e">
        <f>VLOOKUP($B2217,Patient!$A$2:$I$2017,9,FALSE)</f>
        <v>#N/A</v>
      </c>
      <c r="K2217" s="5">
        <v>1604</v>
      </c>
      <c r="L2217" s="3" t="s">
        <v>146</v>
      </c>
      <c r="M2217" s="11" t="str">
        <f>IF(ISNA(VLOOKUP(A2217,Experiment!$B$2:$E$140,4,FALSE)),"",VLOOKUP(A2217,Experiment!$B$2:$E$140,4,FALSE))</f>
        <v/>
      </c>
      <c r="N2217" s="3" t="s">
        <v>53</v>
      </c>
      <c r="O2217" s="3" t="s">
        <v>53</v>
      </c>
      <c r="P2217" s="3" t="s">
        <v>8153</v>
      </c>
      <c r="Q2217" s="3" t="s">
        <v>131</v>
      </c>
      <c r="R2217" s="3" t="s">
        <v>1826</v>
      </c>
    </row>
    <row r="2218" spans="1:18" x14ac:dyDescent="0.25">
      <c r="A2218" s="3" t="s">
        <v>8233</v>
      </c>
      <c r="B2218" s="3">
        <v>2340</v>
      </c>
      <c r="C2218" s="15" t="e">
        <f>VLOOKUP($B2218,Patient!$A$2:$I$2017,2,FALSE)</f>
        <v>#N/A</v>
      </c>
      <c r="D2218" s="15" t="e">
        <f>VLOOKUP($B2218,Patient!$A$2:$I$2017,3,FALSE)</f>
        <v>#N/A</v>
      </c>
      <c r="E2218" s="15" t="e">
        <f>VLOOKUP($B2218,Patient!$A$2:$I$2017,4,FALSE)</f>
        <v>#N/A</v>
      </c>
      <c r="F2218" s="15" t="e">
        <f>VLOOKUP($B2218,Patient!$A$2:$I$2017,5,FALSE)</f>
        <v>#N/A</v>
      </c>
      <c r="G2218" s="15" t="e">
        <f>VLOOKUP($B2218,Patient!$A$2:$I$2017,6,FALSE)</f>
        <v>#N/A</v>
      </c>
      <c r="H2218" s="15" t="e">
        <f>VLOOKUP($B2218,Patient!$A$2:$I$2017,7,FALSE)</f>
        <v>#N/A</v>
      </c>
      <c r="I2218" s="15" t="e">
        <f>VLOOKUP($B2218,Patient!$A$2:$I$2017,8,FALSE)</f>
        <v>#N/A</v>
      </c>
      <c r="J2218" s="15" t="e">
        <f>VLOOKUP($B2218,Patient!$A$2:$I$2017,9,FALSE)</f>
        <v>#N/A</v>
      </c>
      <c r="K2218" s="5">
        <v>1584</v>
      </c>
      <c r="L2218" s="3" t="s">
        <v>74</v>
      </c>
      <c r="M2218" s="11" t="str">
        <f>IF(ISNA(VLOOKUP(A2218,Experiment!$B$2:$E$140,4,FALSE)),"",VLOOKUP(A2218,Experiment!$B$2:$E$140,4,FALSE))</f>
        <v/>
      </c>
      <c r="N2218" s="3" t="s">
        <v>3037</v>
      </c>
      <c r="O2218" s="3" t="s">
        <v>1211</v>
      </c>
      <c r="P2218" s="3" t="s">
        <v>3858</v>
      </c>
      <c r="Q2218" s="3" t="s">
        <v>76</v>
      </c>
      <c r="R2218" s="3" t="s">
        <v>1826</v>
      </c>
    </row>
    <row r="2219" spans="1:18" x14ac:dyDescent="0.25">
      <c r="A2219" s="3" t="s">
        <v>4753</v>
      </c>
      <c r="B2219" s="3">
        <v>2341</v>
      </c>
      <c r="C2219" s="15" t="e">
        <f>VLOOKUP($B2219,Patient!$A$2:$I$2017,2,FALSE)</f>
        <v>#N/A</v>
      </c>
      <c r="D2219" s="15" t="e">
        <f>VLOOKUP($B2219,Patient!$A$2:$I$2017,3,FALSE)</f>
        <v>#N/A</v>
      </c>
      <c r="E2219" s="15" t="e">
        <f>VLOOKUP($B2219,Patient!$A$2:$I$2017,4,FALSE)</f>
        <v>#N/A</v>
      </c>
      <c r="F2219" s="15" t="e">
        <f>VLOOKUP($B2219,Patient!$A$2:$I$2017,5,FALSE)</f>
        <v>#N/A</v>
      </c>
      <c r="G2219" s="15" t="e">
        <f>VLOOKUP($B2219,Patient!$A$2:$I$2017,6,FALSE)</f>
        <v>#N/A</v>
      </c>
      <c r="H2219" s="15" t="e">
        <f>VLOOKUP($B2219,Patient!$A$2:$I$2017,7,FALSE)</f>
        <v>#N/A</v>
      </c>
      <c r="I2219" s="15" t="e">
        <f>VLOOKUP($B2219,Patient!$A$2:$I$2017,8,FALSE)</f>
        <v>#N/A</v>
      </c>
      <c r="J2219" s="15" t="e">
        <f>VLOOKUP($B2219,Patient!$A$2:$I$2017,9,FALSE)</f>
        <v>#N/A</v>
      </c>
      <c r="K2219" s="5">
        <v>869</v>
      </c>
      <c r="L2219" s="3" t="s">
        <v>74</v>
      </c>
      <c r="M2219" s="11" t="str">
        <f>IF(ISNA(VLOOKUP(A2219,Experiment!$B$2:$E$140,4,FALSE)),"",VLOOKUP(A2219,Experiment!$B$2:$E$140,4,FALSE))</f>
        <v/>
      </c>
      <c r="N2219" s="3" t="s">
        <v>2788</v>
      </c>
      <c r="O2219" s="3" t="s">
        <v>1437</v>
      </c>
      <c r="P2219" s="3" t="s">
        <v>3858</v>
      </c>
      <c r="Q2219" s="3" t="s">
        <v>485</v>
      </c>
      <c r="R2219" s="3" t="s">
        <v>2452</v>
      </c>
    </row>
    <row r="2220" spans="1:18" x14ac:dyDescent="0.25">
      <c r="A2220" s="3" t="s">
        <v>3859</v>
      </c>
      <c r="B2220" s="3">
        <v>2342</v>
      </c>
      <c r="C2220" s="15" t="e">
        <f>VLOOKUP($B2220,Patient!$A$2:$I$2017,2,FALSE)</f>
        <v>#N/A</v>
      </c>
      <c r="D2220" s="15" t="e">
        <f>VLOOKUP($B2220,Patient!$A$2:$I$2017,3,FALSE)</f>
        <v>#N/A</v>
      </c>
      <c r="E2220" s="15" t="e">
        <f>VLOOKUP($B2220,Patient!$A$2:$I$2017,4,FALSE)</f>
        <v>#N/A</v>
      </c>
      <c r="F2220" s="15" t="e">
        <f>VLOOKUP($B2220,Patient!$A$2:$I$2017,5,FALSE)</f>
        <v>#N/A</v>
      </c>
      <c r="G2220" s="15" t="e">
        <f>VLOOKUP($B2220,Patient!$A$2:$I$2017,6,FALSE)</f>
        <v>#N/A</v>
      </c>
      <c r="H2220" s="15" t="e">
        <f>VLOOKUP($B2220,Patient!$A$2:$I$2017,7,FALSE)</f>
        <v>#N/A</v>
      </c>
      <c r="I2220" s="15" t="e">
        <f>VLOOKUP($B2220,Patient!$A$2:$I$2017,8,FALSE)</f>
        <v>#N/A</v>
      </c>
      <c r="J2220" s="15" t="e">
        <f>VLOOKUP($B2220,Patient!$A$2:$I$2017,9,FALSE)</f>
        <v>#N/A</v>
      </c>
      <c r="K2220" s="5">
        <v>704</v>
      </c>
      <c r="L2220" s="3" t="s">
        <v>74</v>
      </c>
      <c r="M2220" s="11" t="str">
        <f>IF(ISNA(VLOOKUP(A2220,Experiment!$B$2:$E$140,4,FALSE)),"",VLOOKUP(A2220,Experiment!$B$2:$E$140,4,FALSE))</f>
        <v/>
      </c>
      <c r="N2220" s="3" t="s">
        <v>3857</v>
      </c>
      <c r="O2220" s="3" t="s">
        <v>3091</v>
      </c>
      <c r="P2220" s="3" t="s">
        <v>3858</v>
      </c>
      <c r="Q2220" s="3" t="s">
        <v>485</v>
      </c>
      <c r="R2220" s="3" t="s">
        <v>2452</v>
      </c>
    </row>
    <row r="2221" spans="1:18" x14ac:dyDescent="0.25">
      <c r="A2221" s="3" t="s">
        <v>8234</v>
      </c>
      <c r="B2221" s="3">
        <v>2343</v>
      </c>
      <c r="C2221" s="15" t="e">
        <f>VLOOKUP($B2221,Patient!$A$2:$I$2017,2,FALSE)</f>
        <v>#N/A</v>
      </c>
      <c r="D2221" s="15" t="e">
        <f>VLOOKUP($B2221,Patient!$A$2:$I$2017,3,FALSE)</f>
        <v>#N/A</v>
      </c>
      <c r="E2221" s="15" t="e">
        <f>VLOOKUP($B2221,Patient!$A$2:$I$2017,4,FALSE)</f>
        <v>#N/A</v>
      </c>
      <c r="F2221" s="15" t="e">
        <f>VLOOKUP($B2221,Patient!$A$2:$I$2017,5,FALSE)</f>
        <v>#N/A</v>
      </c>
      <c r="G2221" s="15" t="e">
        <f>VLOOKUP($B2221,Patient!$A$2:$I$2017,6,FALSE)</f>
        <v>#N/A</v>
      </c>
      <c r="H2221" s="15" t="e">
        <f>VLOOKUP($B2221,Patient!$A$2:$I$2017,7,FALSE)</f>
        <v>#N/A</v>
      </c>
      <c r="I2221" s="15" t="e">
        <f>VLOOKUP($B2221,Patient!$A$2:$I$2017,8,FALSE)</f>
        <v>#N/A</v>
      </c>
      <c r="J2221" s="15" t="e">
        <f>VLOOKUP($B2221,Patient!$A$2:$I$2017,9,FALSE)</f>
        <v>#N/A</v>
      </c>
      <c r="K2221" s="5">
        <v>1584</v>
      </c>
      <c r="L2221" s="3" t="s">
        <v>93</v>
      </c>
      <c r="M2221" s="11" t="str">
        <f>IF(ISNA(VLOOKUP(A2221,Experiment!$B$2:$E$140,4,FALSE)),"",VLOOKUP(A2221,Experiment!$B$2:$E$140,4,FALSE))</f>
        <v/>
      </c>
      <c r="N2221" s="3" t="s">
        <v>3632</v>
      </c>
      <c r="O2221" s="3" t="s">
        <v>4420</v>
      </c>
      <c r="P2221" s="3" t="s">
        <v>3858</v>
      </c>
      <c r="Q2221" s="3" t="s">
        <v>76</v>
      </c>
      <c r="R2221" s="3" t="s">
        <v>1826</v>
      </c>
    </row>
    <row r="2222" spans="1:18" x14ac:dyDescent="0.25">
      <c r="A2222" s="3" t="s">
        <v>8235</v>
      </c>
      <c r="B2222" s="3">
        <v>2344</v>
      </c>
      <c r="C2222" s="15" t="e">
        <f>VLOOKUP($B2222,Patient!$A$2:$I$2017,2,FALSE)</f>
        <v>#N/A</v>
      </c>
      <c r="D2222" s="15" t="e">
        <f>VLOOKUP($B2222,Patient!$A$2:$I$2017,3,FALSE)</f>
        <v>#N/A</v>
      </c>
      <c r="E2222" s="15" t="e">
        <f>VLOOKUP($B2222,Patient!$A$2:$I$2017,4,FALSE)</f>
        <v>#N/A</v>
      </c>
      <c r="F2222" s="15" t="e">
        <f>VLOOKUP($B2222,Patient!$A$2:$I$2017,5,FALSE)</f>
        <v>#N/A</v>
      </c>
      <c r="G2222" s="15" t="e">
        <f>VLOOKUP($B2222,Patient!$A$2:$I$2017,6,FALSE)</f>
        <v>#N/A</v>
      </c>
      <c r="H2222" s="15" t="e">
        <f>VLOOKUP($B2222,Patient!$A$2:$I$2017,7,FALSE)</f>
        <v>#N/A</v>
      </c>
      <c r="I2222" s="15" t="e">
        <f>VLOOKUP($B2222,Patient!$A$2:$I$2017,8,FALSE)</f>
        <v>#N/A</v>
      </c>
      <c r="J2222" s="15" t="e">
        <f>VLOOKUP($B2222,Patient!$A$2:$I$2017,9,FALSE)</f>
        <v>#N/A</v>
      </c>
      <c r="K2222" s="5">
        <v>1584</v>
      </c>
      <c r="L2222" s="3" t="s">
        <v>146</v>
      </c>
      <c r="M2222" s="11" t="str">
        <f>IF(ISNA(VLOOKUP(A2222,Experiment!$B$2:$E$140,4,FALSE)),"",VLOOKUP(A2222,Experiment!$B$2:$E$140,4,FALSE))</f>
        <v/>
      </c>
      <c r="N2222" s="3" t="s">
        <v>53</v>
      </c>
      <c r="O2222" s="3" t="s">
        <v>53</v>
      </c>
      <c r="P2222" s="3" t="s">
        <v>3858</v>
      </c>
      <c r="Q2222" s="3" t="s">
        <v>76</v>
      </c>
      <c r="R2222" s="3" t="s">
        <v>1826</v>
      </c>
    </row>
    <row r="2223" spans="1:18" x14ac:dyDescent="0.25">
      <c r="A2223" s="3" t="s">
        <v>8338</v>
      </c>
      <c r="B2223" s="3">
        <v>2345</v>
      </c>
      <c r="C2223" s="15" t="e">
        <f>VLOOKUP($B2223,Patient!$A$2:$I$2017,2,FALSE)</f>
        <v>#N/A</v>
      </c>
      <c r="D2223" s="15" t="e">
        <f>VLOOKUP($B2223,Patient!$A$2:$I$2017,3,FALSE)</f>
        <v>#N/A</v>
      </c>
      <c r="E2223" s="15" t="e">
        <f>VLOOKUP($B2223,Patient!$A$2:$I$2017,4,FALSE)</f>
        <v>#N/A</v>
      </c>
      <c r="F2223" s="15" t="e">
        <f>VLOOKUP($B2223,Patient!$A$2:$I$2017,5,FALSE)</f>
        <v>#N/A</v>
      </c>
      <c r="G2223" s="15" t="e">
        <f>VLOOKUP($B2223,Patient!$A$2:$I$2017,6,FALSE)</f>
        <v>#N/A</v>
      </c>
      <c r="H2223" s="15" t="e">
        <f>VLOOKUP($B2223,Patient!$A$2:$I$2017,7,FALSE)</f>
        <v>#N/A</v>
      </c>
      <c r="I2223" s="15" t="e">
        <f>VLOOKUP($B2223,Patient!$A$2:$I$2017,8,FALSE)</f>
        <v>#N/A</v>
      </c>
      <c r="J2223" s="15" t="e">
        <f>VLOOKUP($B2223,Patient!$A$2:$I$2017,9,FALSE)</f>
        <v>#N/A</v>
      </c>
      <c r="K2223" s="5">
        <v>1605</v>
      </c>
      <c r="L2223" s="3" t="s">
        <v>93</v>
      </c>
      <c r="M2223" s="11" t="str">
        <f>IF(ISNA(VLOOKUP(A2223,Experiment!$B$2:$E$140,4,FALSE)),"",VLOOKUP(A2223,Experiment!$B$2:$E$140,4,FALSE))</f>
        <v/>
      </c>
      <c r="N2223" s="3" t="s">
        <v>3835</v>
      </c>
      <c r="O2223" s="3" t="s">
        <v>2404</v>
      </c>
      <c r="P2223" s="3" t="s">
        <v>3858</v>
      </c>
      <c r="Q2223" s="3" t="s">
        <v>992</v>
      </c>
      <c r="R2223" s="3" t="s">
        <v>53</v>
      </c>
    </row>
    <row r="2224" spans="1:18" x14ac:dyDescent="0.25">
      <c r="A2224" s="3" t="s">
        <v>236</v>
      </c>
      <c r="B2224" s="3">
        <v>2346</v>
      </c>
      <c r="C2224" s="15" t="e">
        <f>VLOOKUP($B2224,Patient!$A$2:$I$2017,2,FALSE)</f>
        <v>#N/A</v>
      </c>
      <c r="D2224" s="15" t="e">
        <f>VLOOKUP($B2224,Patient!$A$2:$I$2017,3,FALSE)</f>
        <v>#N/A</v>
      </c>
      <c r="E2224" s="15" t="e">
        <f>VLOOKUP($B2224,Patient!$A$2:$I$2017,4,FALSE)</f>
        <v>#N/A</v>
      </c>
      <c r="F2224" s="15" t="e">
        <f>VLOOKUP($B2224,Patient!$A$2:$I$2017,5,FALSE)</f>
        <v>#N/A</v>
      </c>
      <c r="G2224" s="15" t="e">
        <f>VLOOKUP($B2224,Patient!$A$2:$I$2017,6,FALSE)</f>
        <v>#N/A</v>
      </c>
      <c r="H2224" s="15" t="e">
        <f>VLOOKUP($B2224,Patient!$A$2:$I$2017,7,FALSE)</f>
        <v>#N/A</v>
      </c>
      <c r="I2224" s="15" t="e">
        <f>VLOOKUP($B2224,Patient!$A$2:$I$2017,8,FALSE)</f>
        <v>#N/A</v>
      </c>
      <c r="J2224" s="15" t="e">
        <f>VLOOKUP($B2224,Patient!$A$2:$I$2017,9,FALSE)</f>
        <v>#N/A</v>
      </c>
      <c r="K2224" s="5">
        <v>17</v>
      </c>
      <c r="L2224" s="3" t="s">
        <v>231</v>
      </c>
      <c r="M2224" s="11" t="str">
        <f>IF(ISNA(VLOOKUP(A2224,Experiment!$B$2:$E$140,4,FALSE)),"",VLOOKUP(A2224,Experiment!$B$2:$E$140,4,FALSE))</f>
        <v/>
      </c>
      <c r="N2224" s="3" t="s">
        <v>53</v>
      </c>
      <c r="O2224" s="3" t="s">
        <v>53</v>
      </c>
      <c r="P2224" s="3" t="s">
        <v>234</v>
      </c>
      <c r="Q2224" s="3" t="s">
        <v>61</v>
      </c>
      <c r="R2224" s="3" t="s">
        <v>173</v>
      </c>
    </row>
    <row r="2225" spans="1:18" x14ac:dyDescent="0.25">
      <c r="A2225" s="3" t="s">
        <v>240</v>
      </c>
      <c r="B2225" s="3">
        <v>2347</v>
      </c>
      <c r="C2225" s="15" t="e">
        <f>VLOOKUP($B2225,Patient!$A$2:$I$2017,2,FALSE)</f>
        <v>#N/A</v>
      </c>
      <c r="D2225" s="15" t="e">
        <f>VLOOKUP($B2225,Patient!$A$2:$I$2017,3,FALSE)</f>
        <v>#N/A</v>
      </c>
      <c r="E2225" s="15" t="e">
        <f>VLOOKUP($B2225,Patient!$A$2:$I$2017,4,FALSE)</f>
        <v>#N/A</v>
      </c>
      <c r="F2225" s="15" t="e">
        <f>VLOOKUP($B2225,Patient!$A$2:$I$2017,5,FALSE)</f>
        <v>#N/A</v>
      </c>
      <c r="G2225" s="15" t="e">
        <f>VLOOKUP($B2225,Patient!$A$2:$I$2017,6,FALSE)</f>
        <v>#N/A</v>
      </c>
      <c r="H2225" s="15" t="e">
        <f>VLOOKUP($B2225,Patient!$A$2:$I$2017,7,FALSE)</f>
        <v>#N/A</v>
      </c>
      <c r="I2225" s="15" t="e">
        <f>VLOOKUP($B2225,Patient!$A$2:$I$2017,8,FALSE)</f>
        <v>#N/A</v>
      </c>
      <c r="J2225" s="15" t="e">
        <f>VLOOKUP($B2225,Patient!$A$2:$I$2017,9,FALSE)</f>
        <v>#N/A</v>
      </c>
      <c r="K2225" s="5">
        <v>17</v>
      </c>
      <c r="L2225" s="3" t="s">
        <v>74</v>
      </c>
      <c r="M2225" s="11" t="str">
        <f>IF(ISNA(VLOOKUP(A2225,Experiment!$B$2:$E$140,4,FALSE)),"",VLOOKUP(A2225,Experiment!$B$2:$E$140,4,FALSE))</f>
        <v/>
      </c>
      <c r="N2225" s="3" t="s">
        <v>53</v>
      </c>
      <c r="O2225" s="3" t="s">
        <v>53</v>
      </c>
      <c r="P2225" s="3" t="s">
        <v>234</v>
      </c>
      <c r="Q2225" s="3" t="s">
        <v>61</v>
      </c>
      <c r="R2225" s="3" t="s">
        <v>173</v>
      </c>
    </row>
    <row r="2226" spans="1:18" x14ac:dyDescent="0.25">
      <c r="A2226" s="3" t="s">
        <v>245</v>
      </c>
      <c r="B2226" s="3">
        <v>2348</v>
      </c>
      <c r="C2226" s="15" t="e">
        <f>VLOOKUP($B2226,Patient!$A$2:$I$2017,2,FALSE)</f>
        <v>#N/A</v>
      </c>
      <c r="D2226" s="15" t="e">
        <f>VLOOKUP($B2226,Patient!$A$2:$I$2017,3,FALSE)</f>
        <v>#N/A</v>
      </c>
      <c r="E2226" s="15" t="e">
        <f>VLOOKUP($B2226,Patient!$A$2:$I$2017,4,FALSE)</f>
        <v>#N/A</v>
      </c>
      <c r="F2226" s="15" t="e">
        <f>VLOOKUP($B2226,Patient!$A$2:$I$2017,5,FALSE)</f>
        <v>#N/A</v>
      </c>
      <c r="G2226" s="15" t="e">
        <f>VLOOKUP($B2226,Patient!$A$2:$I$2017,6,FALSE)</f>
        <v>#N/A</v>
      </c>
      <c r="H2226" s="15" t="e">
        <f>VLOOKUP($B2226,Patient!$A$2:$I$2017,7,FALSE)</f>
        <v>#N/A</v>
      </c>
      <c r="I2226" s="15" t="e">
        <f>VLOOKUP($B2226,Patient!$A$2:$I$2017,8,FALSE)</f>
        <v>#N/A</v>
      </c>
      <c r="J2226" s="15" t="e">
        <f>VLOOKUP($B2226,Patient!$A$2:$I$2017,9,FALSE)</f>
        <v>#N/A</v>
      </c>
      <c r="K2226" s="5">
        <v>17</v>
      </c>
      <c r="L2226" s="3" t="s">
        <v>74</v>
      </c>
      <c r="M2226" s="11" t="str">
        <f>IF(ISNA(VLOOKUP(A2226,Experiment!$B$2:$E$140,4,FALSE)),"",VLOOKUP(A2226,Experiment!$B$2:$E$140,4,FALSE))</f>
        <v/>
      </c>
      <c r="N2226" s="3" t="s">
        <v>241</v>
      </c>
      <c r="O2226" s="3" t="s">
        <v>242</v>
      </c>
      <c r="P2226" s="3" t="s">
        <v>234</v>
      </c>
      <c r="Q2226" s="3" t="s">
        <v>61</v>
      </c>
      <c r="R2226" s="3" t="s">
        <v>173</v>
      </c>
    </row>
    <row r="2227" spans="1:18" x14ac:dyDescent="0.25">
      <c r="A2227" s="3" t="s">
        <v>8340</v>
      </c>
      <c r="B2227" s="3">
        <v>2349</v>
      </c>
      <c r="C2227" s="15" t="e">
        <f>VLOOKUP($B2227,Patient!$A$2:$I$2017,2,FALSE)</f>
        <v>#N/A</v>
      </c>
      <c r="D2227" s="15" t="e">
        <f>VLOOKUP($B2227,Patient!$A$2:$I$2017,3,FALSE)</f>
        <v>#N/A</v>
      </c>
      <c r="E2227" s="15" t="e">
        <f>VLOOKUP($B2227,Patient!$A$2:$I$2017,4,FALSE)</f>
        <v>#N/A</v>
      </c>
      <c r="F2227" s="15" t="e">
        <f>VLOOKUP($B2227,Patient!$A$2:$I$2017,5,FALSE)</f>
        <v>#N/A</v>
      </c>
      <c r="G2227" s="15" t="e">
        <f>VLOOKUP($B2227,Patient!$A$2:$I$2017,6,FALSE)</f>
        <v>#N/A</v>
      </c>
      <c r="H2227" s="15" t="e">
        <f>VLOOKUP($B2227,Patient!$A$2:$I$2017,7,FALSE)</f>
        <v>#N/A</v>
      </c>
      <c r="I2227" s="15" t="e">
        <f>VLOOKUP($B2227,Patient!$A$2:$I$2017,8,FALSE)</f>
        <v>#N/A</v>
      </c>
      <c r="J2227" s="15" t="e">
        <f>VLOOKUP($B2227,Patient!$A$2:$I$2017,9,FALSE)</f>
        <v>#N/A</v>
      </c>
      <c r="K2227" s="5">
        <v>1606</v>
      </c>
      <c r="L2227" s="3" t="s">
        <v>74</v>
      </c>
      <c r="M2227" s="11" t="str">
        <f>IF(ISNA(VLOOKUP(A2227,Experiment!$B$2:$E$140,4,FALSE)),"",VLOOKUP(A2227,Experiment!$B$2:$E$140,4,FALSE))</f>
        <v/>
      </c>
      <c r="N2227" s="3" t="s">
        <v>3589</v>
      </c>
      <c r="O2227" s="3" t="s">
        <v>6764</v>
      </c>
      <c r="P2227" s="3" t="s">
        <v>234</v>
      </c>
      <c r="Q2227" s="3" t="s">
        <v>61</v>
      </c>
      <c r="R2227" s="3" t="s">
        <v>1197</v>
      </c>
    </row>
    <row r="2228" spans="1:18" x14ac:dyDescent="0.25">
      <c r="A2228" s="3" t="s">
        <v>8343</v>
      </c>
      <c r="B2228" s="3">
        <v>2350</v>
      </c>
      <c r="C2228" s="15" t="e">
        <f>VLOOKUP($B2228,Patient!$A$2:$I$2017,2,FALSE)</f>
        <v>#N/A</v>
      </c>
      <c r="D2228" s="15" t="e">
        <f>VLOOKUP($B2228,Patient!$A$2:$I$2017,3,FALSE)</f>
        <v>#N/A</v>
      </c>
      <c r="E2228" s="15" t="e">
        <f>VLOOKUP($B2228,Patient!$A$2:$I$2017,4,FALSE)</f>
        <v>#N/A</v>
      </c>
      <c r="F2228" s="15" t="e">
        <f>VLOOKUP($B2228,Patient!$A$2:$I$2017,5,FALSE)</f>
        <v>#N/A</v>
      </c>
      <c r="G2228" s="15" t="e">
        <f>VLOOKUP($B2228,Patient!$A$2:$I$2017,6,FALSE)</f>
        <v>#N/A</v>
      </c>
      <c r="H2228" s="15" t="e">
        <f>VLOOKUP($B2228,Patient!$A$2:$I$2017,7,FALSE)</f>
        <v>#N/A</v>
      </c>
      <c r="I2228" s="15" t="e">
        <f>VLOOKUP($B2228,Patient!$A$2:$I$2017,8,FALSE)</f>
        <v>#N/A</v>
      </c>
      <c r="J2228" s="15" t="e">
        <f>VLOOKUP($B2228,Patient!$A$2:$I$2017,9,FALSE)</f>
        <v>#N/A</v>
      </c>
      <c r="K2228" s="5">
        <v>1607</v>
      </c>
      <c r="L2228" s="3" t="s">
        <v>74</v>
      </c>
      <c r="M2228" s="11" t="str">
        <f>IF(ISNA(VLOOKUP(A2228,Experiment!$B$2:$E$140,4,FALSE)),"",VLOOKUP(A2228,Experiment!$B$2:$E$140,4,FALSE))</f>
        <v/>
      </c>
      <c r="N2228" s="3" t="s">
        <v>8342</v>
      </c>
      <c r="O2228" s="3" t="s">
        <v>467</v>
      </c>
      <c r="P2228" s="3" t="s">
        <v>234</v>
      </c>
      <c r="Q2228" s="3" t="s">
        <v>61</v>
      </c>
      <c r="R2228" s="3" t="s">
        <v>372</v>
      </c>
    </row>
    <row r="2229" spans="1:18" x14ac:dyDescent="0.25">
      <c r="A2229" s="3" t="s">
        <v>8345</v>
      </c>
      <c r="B2229" s="3">
        <v>2351</v>
      </c>
      <c r="C2229" s="15" t="e">
        <f>VLOOKUP($B2229,Patient!$A$2:$I$2017,2,FALSE)</f>
        <v>#N/A</v>
      </c>
      <c r="D2229" s="15" t="e">
        <f>VLOOKUP($B2229,Patient!$A$2:$I$2017,3,FALSE)</f>
        <v>#N/A</v>
      </c>
      <c r="E2229" s="15" t="e">
        <f>VLOOKUP($B2229,Patient!$A$2:$I$2017,4,FALSE)</f>
        <v>#N/A</v>
      </c>
      <c r="F2229" s="15" t="e">
        <f>VLOOKUP($B2229,Patient!$A$2:$I$2017,5,FALSE)</f>
        <v>#N/A</v>
      </c>
      <c r="G2229" s="15" t="e">
        <f>VLOOKUP($B2229,Patient!$A$2:$I$2017,6,FALSE)</f>
        <v>#N/A</v>
      </c>
      <c r="H2229" s="15" t="e">
        <f>VLOOKUP($B2229,Patient!$A$2:$I$2017,7,FALSE)</f>
        <v>#N/A</v>
      </c>
      <c r="I2229" s="15" t="e">
        <f>VLOOKUP($B2229,Patient!$A$2:$I$2017,8,FALSE)</f>
        <v>#N/A</v>
      </c>
      <c r="J2229" s="15" t="e">
        <f>VLOOKUP($B2229,Patient!$A$2:$I$2017,9,FALSE)</f>
        <v>#N/A</v>
      </c>
      <c r="K2229" s="5">
        <v>1607</v>
      </c>
      <c r="L2229" s="3" t="s">
        <v>93</v>
      </c>
      <c r="M2229" s="11" t="str">
        <f>IF(ISNA(VLOOKUP(A2229,Experiment!$B$2:$E$140,4,FALSE)),"",VLOOKUP(A2229,Experiment!$B$2:$E$140,4,FALSE))</f>
        <v>T</v>
      </c>
      <c r="N2229" s="3" t="s">
        <v>8344</v>
      </c>
      <c r="O2229" s="3" t="s">
        <v>3226</v>
      </c>
      <c r="P2229" s="3" t="s">
        <v>234</v>
      </c>
      <c r="Q2229" s="3" t="s">
        <v>61</v>
      </c>
      <c r="R2229" s="3" t="s">
        <v>372</v>
      </c>
    </row>
    <row r="2230" spans="1:18" x14ac:dyDescent="0.25">
      <c r="A2230" s="3" t="s">
        <v>8347</v>
      </c>
      <c r="B2230" s="3">
        <v>2352</v>
      </c>
      <c r="C2230" s="15" t="e">
        <f>VLOOKUP($B2230,Patient!$A$2:$I$2017,2,FALSE)</f>
        <v>#N/A</v>
      </c>
      <c r="D2230" s="15" t="e">
        <f>VLOOKUP($B2230,Patient!$A$2:$I$2017,3,FALSE)</f>
        <v>#N/A</v>
      </c>
      <c r="E2230" s="15" t="e">
        <f>VLOOKUP($B2230,Patient!$A$2:$I$2017,4,FALSE)</f>
        <v>#N/A</v>
      </c>
      <c r="F2230" s="15" t="e">
        <f>VLOOKUP($B2230,Patient!$A$2:$I$2017,5,FALSE)</f>
        <v>#N/A</v>
      </c>
      <c r="G2230" s="15" t="e">
        <f>VLOOKUP($B2230,Patient!$A$2:$I$2017,6,FALSE)</f>
        <v>#N/A</v>
      </c>
      <c r="H2230" s="15" t="e">
        <f>VLOOKUP($B2230,Patient!$A$2:$I$2017,7,FALSE)</f>
        <v>#N/A</v>
      </c>
      <c r="I2230" s="15" t="e">
        <f>VLOOKUP($B2230,Patient!$A$2:$I$2017,8,FALSE)</f>
        <v>#N/A</v>
      </c>
      <c r="J2230" s="15" t="e">
        <f>VLOOKUP($B2230,Patient!$A$2:$I$2017,9,FALSE)</f>
        <v>#N/A</v>
      </c>
      <c r="K2230" s="5">
        <v>1607</v>
      </c>
      <c r="L2230" s="3" t="s">
        <v>146</v>
      </c>
      <c r="M2230" s="11" t="str">
        <f>IF(ISNA(VLOOKUP(A2230,Experiment!$B$2:$E$140,4,FALSE)),"",VLOOKUP(A2230,Experiment!$B$2:$E$140,4,FALSE))</f>
        <v>N</v>
      </c>
      <c r="N2230" s="3" t="s">
        <v>53</v>
      </c>
      <c r="O2230" s="3" t="s">
        <v>53</v>
      </c>
      <c r="P2230" s="3" t="s">
        <v>234</v>
      </c>
      <c r="Q2230" s="3" t="s">
        <v>61</v>
      </c>
      <c r="R2230" s="3" t="s">
        <v>372</v>
      </c>
    </row>
    <row r="2231" spans="1:18" x14ac:dyDescent="0.25">
      <c r="A2231" s="3" t="s">
        <v>8350</v>
      </c>
      <c r="B2231" s="3">
        <v>2353</v>
      </c>
      <c r="C2231" s="15" t="e">
        <f>VLOOKUP($B2231,Patient!$A$2:$I$2017,2,FALSE)</f>
        <v>#N/A</v>
      </c>
      <c r="D2231" s="15" t="e">
        <f>VLOOKUP($B2231,Patient!$A$2:$I$2017,3,FALSE)</f>
        <v>#N/A</v>
      </c>
      <c r="E2231" s="15" t="e">
        <f>VLOOKUP($B2231,Patient!$A$2:$I$2017,4,FALSE)</f>
        <v>#N/A</v>
      </c>
      <c r="F2231" s="15" t="e">
        <f>VLOOKUP($B2231,Patient!$A$2:$I$2017,5,FALSE)</f>
        <v>#N/A</v>
      </c>
      <c r="G2231" s="15" t="e">
        <f>VLOOKUP($B2231,Patient!$A$2:$I$2017,6,FALSE)</f>
        <v>#N/A</v>
      </c>
      <c r="H2231" s="15" t="e">
        <f>VLOOKUP($B2231,Patient!$A$2:$I$2017,7,FALSE)</f>
        <v>#N/A</v>
      </c>
      <c r="I2231" s="15" t="e">
        <f>VLOOKUP($B2231,Patient!$A$2:$I$2017,8,FALSE)</f>
        <v>#N/A</v>
      </c>
      <c r="J2231" s="15" t="e">
        <f>VLOOKUP($B2231,Patient!$A$2:$I$2017,9,FALSE)</f>
        <v>#N/A</v>
      </c>
      <c r="K2231" s="5">
        <v>1608</v>
      </c>
      <c r="L2231" s="3" t="s">
        <v>93</v>
      </c>
      <c r="M2231" s="11" t="str">
        <f>IF(ISNA(VLOOKUP(A2231,Experiment!$B$2:$E$140,4,FALSE)),"",VLOOKUP(A2231,Experiment!$B$2:$E$140,4,FALSE))</f>
        <v/>
      </c>
      <c r="N2231" s="3" t="s">
        <v>8349</v>
      </c>
      <c r="O2231" s="3" t="s">
        <v>1328</v>
      </c>
      <c r="P2231" s="3" t="s">
        <v>243</v>
      </c>
      <c r="Q2231" s="3" t="s">
        <v>61</v>
      </c>
      <c r="R2231" s="3" t="s">
        <v>67</v>
      </c>
    </row>
    <row r="2232" spans="1:18" x14ac:dyDescent="0.25">
      <c r="A2232" s="3" t="s">
        <v>8351</v>
      </c>
      <c r="B2232" s="3">
        <v>2354</v>
      </c>
      <c r="C2232" s="15" t="e">
        <f>VLOOKUP($B2232,Patient!$A$2:$I$2017,2,FALSE)</f>
        <v>#N/A</v>
      </c>
      <c r="D2232" s="15" t="e">
        <f>VLOOKUP($B2232,Patient!$A$2:$I$2017,3,FALSE)</f>
        <v>#N/A</v>
      </c>
      <c r="E2232" s="15" t="e">
        <f>VLOOKUP($B2232,Patient!$A$2:$I$2017,4,FALSE)</f>
        <v>#N/A</v>
      </c>
      <c r="F2232" s="15" t="e">
        <f>VLOOKUP($B2232,Patient!$A$2:$I$2017,5,FALSE)</f>
        <v>#N/A</v>
      </c>
      <c r="G2232" s="15" t="e">
        <f>VLOOKUP($B2232,Patient!$A$2:$I$2017,6,FALSE)</f>
        <v>#N/A</v>
      </c>
      <c r="H2232" s="15" t="e">
        <f>VLOOKUP($B2232,Patient!$A$2:$I$2017,7,FALSE)</f>
        <v>#N/A</v>
      </c>
      <c r="I2232" s="15" t="e">
        <f>VLOOKUP($B2232,Patient!$A$2:$I$2017,8,FALSE)</f>
        <v>#N/A</v>
      </c>
      <c r="J2232" s="15" t="e">
        <f>VLOOKUP($B2232,Patient!$A$2:$I$2017,9,FALSE)</f>
        <v>#N/A</v>
      </c>
      <c r="K2232" s="5">
        <v>1608</v>
      </c>
      <c r="L2232" s="3" t="s">
        <v>146</v>
      </c>
      <c r="M2232" s="11" t="str">
        <f>IF(ISNA(VLOOKUP(A2232,Experiment!$B$2:$E$140,4,FALSE)),"",VLOOKUP(A2232,Experiment!$B$2:$E$140,4,FALSE))</f>
        <v/>
      </c>
      <c r="N2232" s="3" t="s">
        <v>53</v>
      </c>
      <c r="O2232" s="3" t="s">
        <v>53</v>
      </c>
      <c r="P2232" s="3" t="s">
        <v>243</v>
      </c>
      <c r="Q2232" s="3" t="s">
        <v>61</v>
      </c>
      <c r="R2232" s="3" t="s">
        <v>67</v>
      </c>
    </row>
    <row r="2233" spans="1:18" x14ac:dyDescent="0.25">
      <c r="A2233" s="3" t="s">
        <v>8354</v>
      </c>
      <c r="B2233" s="3">
        <v>2355</v>
      </c>
      <c r="C2233" s="15" t="e">
        <f>VLOOKUP($B2233,Patient!$A$2:$I$2017,2,FALSE)</f>
        <v>#N/A</v>
      </c>
      <c r="D2233" s="15" t="e">
        <f>VLOOKUP($B2233,Patient!$A$2:$I$2017,3,FALSE)</f>
        <v>#N/A</v>
      </c>
      <c r="E2233" s="15" t="e">
        <f>VLOOKUP($B2233,Patient!$A$2:$I$2017,4,FALSE)</f>
        <v>#N/A</v>
      </c>
      <c r="F2233" s="15" t="e">
        <f>VLOOKUP($B2233,Patient!$A$2:$I$2017,5,FALSE)</f>
        <v>#N/A</v>
      </c>
      <c r="G2233" s="15" t="e">
        <f>VLOOKUP($B2233,Patient!$A$2:$I$2017,6,FALSE)</f>
        <v>#N/A</v>
      </c>
      <c r="H2233" s="15" t="e">
        <f>VLOOKUP($B2233,Patient!$A$2:$I$2017,7,FALSE)</f>
        <v>#N/A</v>
      </c>
      <c r="I2233" s="15" t="e">
        <f>VLOOKUP($B2233,Patient!$A$2:$I$2017,8,FALSE)</f>
        <v>#N/A</v>
      </c>
      <c r="J2233" s="15" t="e">
        <f>VLOOKUP($B2233,Patient!$A$2:$I$2017,9,FALSE)</f>
        <v>#N/A</v>
      </c>
      <c r="K2233" s="5">
        <v>1609</v>
      </c>
      <c r="L2233" s="3" t="s">
        <v>74</v>
      </c>
      <c r="M2233" s="11" t="str">
        <f>IF(ISNA(VLOOKUP(A2233,Experiment!$B$2:$E$140,4,FALSE)),"",VLOOKUP(A2233,Experiment!$B$2:$E$140,4,FALSE))</f>
        <v/>
      </c>
      <c r="N2233" s="3" t="s">
        <v>53</v>
      </c>
      <c r="O2233" s="3" t="s">
        <v>53</v>
      </c>
      <c r="P2233" s="3" t="s">
        <v>243</v>
      </c>
      <c r="Q2233" s="3" t="s">
        <v>131</v>
      </c>
      <c r="R2233" s="3" t="s">
        <v>133</v>
      </c>
    </row>
    <row r="2234" spans="1:18" x14ac:dyDescent="0.25">
      <c r="A2234" s="3" t="s">
        <v>8377</v>
      </c>
      <c r="B2234" s="3">
        <v>2372</v>
      </c>
      <c r="C2234" s="15" t="e">
        <f>VLOOKUP($B2234,Patient!$A$2:$I$2017,2,FALSE)</f>
        <v>#N/A</v>
      </c>
      <c r="D2234" s="15" t="e">
        <f>VLOOKUP($B2234,Patient!$A$2:$I$2017,3,FALSE)</f>
        <v>#N/A</v>
      </c>
      <c r="E2234" s="15" t="e">
        <f>VLOOKUP($B2234,Patient!$A$2:$I$2017,4,FALSE)</f>
        <v>#N/A</v>
      </c>
      <c r="F2234" s="15" t="e">
        <f>VLOOKUP($B2234,Patient!$A$2:$I$2017,5,FALSE)</f>
        <v>#N/A</v>
      </c>
      <c r="G2234" s="15" t="e">
        <f>VLOOKUP($B2234,Patient!$A$2:$I$2017,6,FALSE)</f>
        <v>#N/A</v>
      </c>
      <c r="H2234" s="15" t="e">
        <f>VLOOKUP($B2234,Patient!$A$2:$I$2017,7,FALSE)</f>
        <v>#N/A</v>
      </c>
      <c r="I2234" s="15" t="e">
        <f>VLOOKUP($B2234,Patient!$A$2:$I$2017,8,FALSE)</f>
        <v>#N/A</v>
      </c>
      <c r="J2234" s="15" t="e">
        <f>VLOOKUP($B2234,Patient!$A$2:$I$2017,9,FALSE)</f>
        <v>#N/A</v>
      </c>
      <c r="K2234" s="5">
        <v>1614</v>
      </c>
      <c r="L2234" s="3" t="s">
        <v>74</v>
      </c>
      <c r="M2234" s="11" t="str">
        <f>IF(ISNA(VLOOKUP(A2234,Experiment!$B$2:$E$140,4,FALSE)),"",VLOOKUP(A2234,Experiment!$B$2:$E$140,4,FALSE))</f>
        <v/>
      </c>
      <c r="N2234" s="3" t="s">
        <v>8376</v>
      </c>
      <c r="O2234" s="3" t="s">
        <v>400</v>
      </c>
      <c r="P2234" s="3" t="s">
        <v>243</v>
      </c>
      <c r="Q2234" s="3" t="s">
        <v>61</v>
      </c>
      <c r="R2234" s="3" t="s">
        <v>333</v>
      </c>
    </row>
    <row r="2235" spans="1:18" x14ac:dyDescent="0.25">
      <c r="A2235" s="3" t="s">
        <v>8375</v>
      </c>
      <c r="B2235" s="3">
        <v>2371</v>
      </c>
      <c r="C2235" s="15" t="e">
        <f>VLOOKUP($B2235,Patient!$A$2:$I$2017,2,FALSE)</f>
        <v>#N/A</v>
      </c>
      <c r="D2235" s="15" t="e">
        <f>VLOOKUP($B2235,Patient!$A$2:$I$2017,3,FALSE)</f>
        <v>#N/A</v>
      </c>
      <c r="E2235" s="15" t="e">
        <f>VLOOKUP($B2235,Patient!$A$2:$I$2017,4,FALSE)</f>
        <v>#N/A</v>
      </c>
      <c r="F2235" s="15" t="e">
        <f>VLOOKUP($B2235,Patient!$A$2:$I$2017,5,FALSE)</f>
        <v>#N/A</v>
      </c>
      <c r="G2235" s="15" t="e">
        <f>VLOOKUP($B2235,Patient!$A$2:$I$2017,6,FALSE)</f>
        <v>#N/A</v>
      </c>
      <c r="H2235" s="15" t="e">
        <f>VLOOKUP($B2235,Patient!$A$2:$I$2017,7,FALSE)</f>
        <v>#N/A</v>
      </c>
      <c r="I2235" s="15" t="e">
        <f>VLOOKUP($B2235,Patient!$A$2:$I$2017,8,FALSE)</f>
        <v>#N/A</v>
      </c>
      <c r="J2235" s="15" t="e">
        <f>VLOOKUP($B2235,Patient!$A$2:$I$2017,9,FALSE)</f>
        <v>#N/A</v>
      </c>
      <c r="K2235" s="5">
        <v>1614</v>
      </c>
      <c r="L2235" s="3" t="s">
        <v>93</v>
      </c>
      <c r="M2235" s="11" t="str">
        <f>IF(ISNA(VLOOKUP(A2235,Experiment!$B$2:$E$140,4,FALSE)),"",VLOOKUP(A2235,Experiment!$B$2:$E$140,4,FALSE))</f>
        <v/>
      </c>
      <c r="N2235" s="3" t="s">
        <v>8373</v>
      </c>
      <c r="O2235" s="3" t="s">
        <v>2667</v>
      </c>
      <c r="P2235" s="3" t="s">
        <v>243</v>
      </c>
      <c r="Q2235" s="3" t="s">
        <v>61</v>
      </c>
      <c r="R2235" s="3" t="s">
        <v>333</v>
      </c>
    </row>
    <row r="2236" spans="1:18" x14ac:dyDescent="0.25">
      <c r="A2236" s="3" t="s">
        <v>8372</v>
      </c>
      <c r="B2236" s="3">
        <v>2367</v>
      </c>
      <c r="C2236" s="15" t="e">
        <f>VLOOKUP($B2236,Patient!$A$2:$I$2017,2,FALSE)</f>
        <v>#N/A</v>
      </c>
      <c r="D2236" s="15" t="e">
        <f>VLOOKUP($B2236,Patient!$A$2:$I$2017,3,FALSE)</f>
        <v>#N/A</v>
      </c>
      <c r="E2236" s="15" t="e">
        <f>VLOOKUP($B2236,Patient!$A$2:$I$2017,4,FALSE)</f>
        <v>#N/A</v>
      </c>
      <c r="F2236" s="15" t="e">
        <f>VLOOKUP($B2236,Patient!$A$2:$I$2017,5,FALSE)</f>
        <v>#N/A</v>
      </c>
      <c r="G2236" s="15" t="e">
        <f>VLOOKUP($B2236,Patient!$A$2:$I$2017,6,FALSE)</f>
        <v>#N/A</v>
      </c>
      <c r="H2236" s="15" t="e">
        <f>VLOOKUP($B2236,Patient!$A$2:$I$2017,7,FALSE)</f>
        <v>#N/A</v>
      </c>
      <c r="I2236" s="15" t="e">
        <f>VLOOKUP($B2236,Patient!$A$2:$I$2017,8,FALSE)</f>
        <v>#N/A</v>
      </c>
      <c r="J2236" s="15" t="e">
        <f>VLOOKUP($B2236,Patient!$A$2:$I$2017,9,FALSE)</f>
        <v>#N/A</v>
      </c>
      <c r="K2236" s="5">
        <v>1614</v>
      </c>
      <c r="L2236" s="3" t="s">
        <v>146</v>
      </c>
      <c r="M2236" s="11" t="str">
        <f>IF(ISNA(VLOOKUP(A2236,Experiment!$B$2:$E$140,4,FALSE)),"",VLOOKUP(A2236,Experiment!$B$2:$E$140,4,FALSE))</f>
        <v/>
      </c>
      <c r="N2236" s="3" t="s">
        <v>53</v>
      </c>
      <c r="O2236" s="3" t="s">
        <v>53</v>
      </c>
      <c r="P2236" s="3" t="s">
        <v>8352</v>
      </c>
      <c r="Q2236" s="3" t="s">
        <v>61</v>
      </c>
      <c r="R2236" s="3" t="s">
        <v>333</v>
      </c>
    </row>
    <row r="2237" spans="1:18" x14ac:dyDescent="0.25">
      <c r="A2237" s="3" t="s">
        <v>8357</v>
      </c>
      <c r="B2237" s="3">
        <v>2365</v>
      </c>
      <c r="C2237" s="15" t="e">
        <f>VLOOKUP($B2237,Patient!$A$2:$I$2017,2,FALSE)</f>
        <v>#N/A</v>
      </c>
      <c r="D2237" s="15" t="e">
        <f>VLOOKUP($B2237,Patient!$A$2:$I$2017,3,FALSE)</f>
        <v>#N/A</v>
      </c>
      <c r="E2237" s="15" t="e">
        <f>VLOOKUP($B2237,Patient!$A$2:$I$2017,4,FALSE)</f>
        <v>#N/A</v>
      </c>
      <c r="F2237" s="15" t="e">
        <f>VLOOKUP($B2237,Patient!$A$2:$I$2017,5,FALSE)</f>
        <v>#N/A</v>
      </c>
      <c r="G2237" s="15" t="e">
        <f>VLOOKUP($B2237,Patient!$A$2:$I$2017,6,FALSE)</f>
        <v>#N/A</v>
      </c>
      <c r="H2237" s="15" t="e">
        <f>VLOOKUP($B2237,Patient!$A$2:$I$2017,7,FALSE)</f>
        <v>#N/A</v>
      </c>
      <c r="I2237" s="15" t="e">
        <f>VLOOKUP($B2237,Patient!$A$2:$I$2017,8,FALSE)</f>
        <v>#N/A</v>
      </c>
      <c r="J2237" s="15" t="e">
        <f>VLOOKUP($B2237,Patient!$A$2:$I$2017,9,FALSE)</f>
        <v>#N/A</v>
      </c>
      <c r="K2237" s="5">
        <v>1611</v>
      </c>
      <c r="L2237" s="3" t="s">
        <v>74</v>
      </c>
      <c r="M2237" s="11" t="str">
        <f>IF(ISNA(VLOOKUP(A2237,Experiment!$B$2:$E$140,4,FALSE)),"",VLOOKUP(A2237,Experiment!$B$2:$E$140,4,FALSE))</f>
        <v/>
      </c>
      <c r="N2237" s="3" t="s">
        <v>5465</v>
      </c>
      <c r="O2237" s="3" t="s">
        <v>199</v>
      </c>
      <c r="P2237" s="3" t="s">
        <v>5607</v>
      </c>
      <c r="Q2237" s="3" t="s">
        <v>131</v>
      </c>
      <c r="R2237" s="3" t="s">
        <v>297</v>
      </c>
    </row>
    <row r="2238" spans="1:18" x14ac:dyDescent="0.25">
      <c r="A2238" s="3" t="s">
        <v>8362</v>
      </c>
      <c r="B2238" s="3">
        <v>2356</v>
      </c>
      <c r="C2238" s="15" t="e">
        <f>VLOOKUP($B2238,Patient!$A$2:$I$2017,2,FALSE)</f>
        <v>#N/A</v>
      </c>
      <c r="D2238" s="15" t="e">
        <f>VLOOKUP($B2238,Patient!$A$2:$I$2017,3,FALSE)</f>
        <v>#N/A</v>
      </c>
      <c r="E2238" s="15" t="e">
        <f>VLOOKUP($B2238,Patient!$A$2:$I$2017,4,FALSE)</f>
        <v>#N/A</v>
      </c>
      <c r="F2238" s="15" t="e">
        <f>VLOOKUP($B2238,Patient!$A$2:$I$2017,5,FALSE)</f>
        <v>#N/A</v>
      </c>
      <c r="G2238" s="15" t="e">
        <f>VLOOKUP($B2238,Patient!$A$2:$I$2017,6,FALSE)</f>
        <v>#N/A</v>
      </c>
      <c r="H2238" s="15" t="e">
        <f>VLOOKUP($B2238,Patient!$A$2:$I$2017,7,FALSE)</f>
        <v>#N/A</v>
      </c>
      <c r="I2238" s="15" t="e">
        <f>VLOOKUP($B2238,Patient!$A$2:$I$2017,8,FALSE)</f>
        <v>#N/A</v>
      </c>
      <c r="J2238" s="15" t="e">
        <f>VLOOKUP($B2238,Patient!$A$2:$I$2017,9,FALSE)</f>
        <v>#N/A</v>
      </c>
      <c r="K2238" s="5">
        <v>1610</v>
      </c>
      <c r="L2238" s="3" t="s">
        <v>93</v>
      </c>
      <c r="M2238" s="11" t="str">
        <f>IF(ISNA(VLOOKUP(A2238,Experiment!$B$2:$E$140,4,FALSE)),"",VLOOKUP(A2238,Experiment!$B$2:$E$140,4,FALSE))</f>
        <v/>
      </c>
      <c r="N2238" s="3" t="s">
        <v>329</v>
      </c>
      <c r="O2238" s="3" t="s">
        <v>8360</v>
      </c>
      <c r="P2238" s="3" t="s">
        <v>5608</v>
      </c>
      <c r="Q2238" s="3" t="s">
        <v>321</v>
      </c>
      <c r="R2238" s="3" t="s">
        <v>883</v>
      </c>
    </row>
    <row r="2239" spans="1:18" x14ac:dyDescent="0.25">
      <c r="A2239" s="3" t="s">
        <v>8363</v>
      </c>
      <c r="B2239" s="3">
        <v>2357</v>
      </c>
      <c r="C2239" s="15" t="e">
        <f>VLOOKUP($B2239,Patient!$A$2:$I$2017,2,FALSE)</f>
        <v>#N/A</v>
      </c>
      <c r="D2239" s="15" t="e">
        <f>VLOOKUP($B2239,Patient!$A$2:$I$2017,3,FALSE)</f>
        <v>#N/A</v>
      </c>
      <c r="E2239" s="15" t="e">
        <f>VLOOKUP($B2239,Patient!$A$2:$I$2017,4,FALSE)</f>
        <v>#N/A</v>
      </c>
      <c r="F2239" s="15" t="e">
        <f>VLOOKUP($B2239,Patient!$A$2:$I$2017,5,FALSE)</f>
        <v>#N/A</v>
      </c>
      <c r="G2239" s="15" t="e">
        <f>VLOOKUP($B2239,Patient!$A$2:$I$2017,6,FALSE)</f>
        <v>#N/A</v>
      </c>
      <c r="H2239" s="15" t="e">
        <f>VLOOKUP($B2239,Patient!$A$2:$I$2017,7,FALSE)</f>
        <v>#N/A</v>
      </c>
      <c r="I2239" s="15" t="e">
        <f>VLOOKUP($B2239,Patient!$A$2:$I$2017,8,FALSE)</f>
        <v>#N/A</v>
      </c>
      <c r="J2239" s="15" t="e">
        <f>VLOOKUP($B2239,Patient!$A$2:$I$2017,9,FALSE)</f>
        <v>#N/A</v>
      </c>
      <c r="K2239" s="5">
        <v>1610</v>
      </c>
      <c r="L2239" s="3" t="s">
        <v>146</v>
      </c>
      <c r="M2239" s="11" t="str">
        <f>IF(ISNA(VLOOKUP(A2239,Experiment!$B$2:$E$140,4,FALSE)),"",VLOOKUP(A2239,Experiment!$B$2:$E$140,4,FALSE))</f>
        <v/>
      </c>
      <c r="N2239" s="3" t="s">
        <v>53</v>
      </c>
      <c r="O2239" s="3" t="s">
        <v>53</v>
      </c>
      <c r="P2239" s="3" t="s">
        <v>5608</v>
      </c>
      <c r="Q2239" s="3" t="s">
        <v>321</v>
      </c>
      <c r="R2239" s="3" t="s">
        <v>883</v>
      </c>
    </row>
    <row r="2240" spans="1:18" x14ac:dyDescent="0.25">
      <c r="A2240" s="3" t="s">
        <v>5609</v>
      </c>
      <c r="B2240" s="3">
        <v>2373</v>
      </c>
      <c r="C2240" s="15" t="e">
        <f>VLOOKUP($B2240,Patient!$A$2:$I$2017,2,FALSE)</f>
        <v>#N/A</v>
      </c>
      <c r="D2240" s="15" t="e">
        <f>VLOOKUP($B2240,Patient!$A$2:$I$2017,3,FALSE)</f>
        <v>#N/A</v>
      </c>
      <c r="E2240" s="15" t="e">
        <f>VLOOKUP($B2240,Patient!$A$2:$I$2017,4,FALSE)</f>
        <v>#N/A</v>
      </c>
      <c r="F2240" s="15" t="e">
        <f>VLOOKUP($B2240,Patient!$A$2:$I$2017,5,FALSE)</f>
        <v>#N/A</v>
      </c>
      <c r="G2240" s="15" t="e">
        <f>VLOOKUP($B2240,Patient!$A$2:$I$2017,6,FALSE)</f>
        <v>#N/A</v>
      </c>
      <c r="H2240" s="15" t="e">
        <f>VLOOKUP($B2240,Patient!$A$2:$I$2017,7,FALSE)</f>
        <v>#N/A</v>
      </c>
      <c r="I2240" s="15" t="e">
        <f>VLOOKUP($B2240,Patient!$A$2:$I$2017,8,FALSE)</f>
        <v>#N/A</v>
      </c>
      <c r="J2240" s="15" t="e">
        <f>VLOOKUP($B2240,Patient!$A$2:$I$2017,9,FALSE)</f>
        <v>#N/A</v>
      </c>
      <c r="K2240" s="5">
        <v>1012</v>
      </c>
      <c r="L2240" s="3" t="s">
        <v>53</v>
      </c>
      <c r="M2240" s="11" t="str">
        <f>IF(ISNA(VLOOKUP(A2240,Experiment!$B$2:$E$140,4,FALSE)),"",VLOOKUP(A2240,Experiment!$B$2:$E$140,4,FALSE))</f>
        <v/>
      </c>
      <c r="N2240" s="3" t="s">
        <v>53</v>
      </c>
      <c r="O2240" s="3" t="s">
        <v>53</v>
      </c>
      <c r="P2240" s="3" t="s">
        <v>5607</v>
      </c>
      <c r="Q2240" s="3" t="s">
        <v>61</v>
      </c>
      <c r="R2240" s="3" t="s">
        <v>53</v>
      </c>
    </row>
    <row r="2241" spans="1:18" x14ac:dyDescent="0.25">
      <c r="A2241" s="3" t="s">
        <v>8366</v>
      </c>
      <c r="B2241" s="3">
        <v>2366</v>
      </c>
      <c r="C2241" s="15" t="e">
        <f>VLOOKUP($B2241,Patient!$A$2:$I$2017,2,FALSE)</f>
        <v>#N/A</v>
      </c>
      <c r="D2241" s="15" t="e">
        <f>VLOOKUP($B2241,Patient!$A$2:$I$2017,3,FALSE)</f>
        <v>#N/A</v>
      </c>
      <c r="E2241" s="15" t="e">
        <f>VLOOKUP($B2241,Patient!$A$2:$I$2017,4,FALSE)</f>
        <v>#N/A</v>
      </c>
      <c r="F2241" s="15" t="e">
        <f>VLOOKUP($B2241,Patient!$A$2:$I$2017,5,FALSE)</f>
        <v>#N/A</v>
      </c>
      <c r="G2241" s="15" t="e">
        <f>VLOOKUP($B2241,Patient!$A$2:$I$2017,6,FALSE)</f>
        <v>#N/A</v>
      </c>
      <c r="H2241" s="15" t="e">
        <f>VLOOKUP($B2241,Patient!$A$2:$I$2017,7,FALSE)</f>
        <v>#N/A</v>
      </c>
      <c r="I2241" s="15" t="e">
        <f>VLOOKUP($B2241,Patient!$A$2:$I$2017,8,FALSE)</f>
        <v>#N/A</v>
      </c>
      <c r="J2241" s="15" t="e">
        <f>VLOOKUP($B2241,Patient!$A$2:$I$2017,9,FALSE)</f>
        <v>#N/A</v>
      </c>
      <c r="K2241" s="5">
        <v>1612</v>
      </c>
      <c r="L2241" s="3" t="s">
        <v>74</v>
      </c>
      <c r="M2241" s="11" t="str">
        <f>IF(ISNA(VLOOKUP(A2241,Experiment!$B$2:$E$140,4,FALSE)),"",VLOOKUP(A2241,Experiment!$B$2:$E$140,4,FALSE))</f>
        <v/>
      </c>
      <c r="N2241" s="3" t="s">
        <v>8365</v>
      </c>
      <c r="O2241" s="3" t="s">
        <v>8024</v>
      </c>
      <c r="P2241" s="3" t="s">
        <v>5608</v>
      </c>
      <c r="Q2241" s="3" t="s">
        <v>131</v>
      </c>
      <c r="R2241" s="3" t="s">
        <v>281</v>
      </c>
    </row>
    <row r="2242" spans="1:18" x14ac:dyDescent="0.25">
      <c r="A2242" s="3" t="s">
        <v>8368</v>
      </c>
      <c r="B2242" s="3">
        <v>2368</v>
      </c>
      <c r="C2242" s="15" t="e">
        <f>VLOOKUP($B2242,Patient!$A$2:$I$2017,2,FALSE)</f>
        <v>#N/A</v>
      </c>
      <c r="D2242" s="15" t="e">
        <f>VLOOKUP($B2242,Patient!$A$2:$I$2017,3,FALSE)</f>
        <v>#N/A</v>
      </c>
      <c r="E2242" s="15" t="e">
        <f>VLOOKUP($B2242,Patient!$A$2:$I$2017,4,FALSE)</f>
        <v>#N/A</v>
      </c>
      <c r="F2242" s="15" t="e">
        <f>VLOOKUP($B2242,Patient!$A$2:$I$2017,5,FALSE)</f>
        <v>#N/A</v>
      </c>
      <c r="G2242" s="15" t="e">
        <f>VLOOKUP($B2242,Patient!$A$2:$I$2017,6,FALSE)</f>
        <v>#N/A</v>
      </c>
      <c r="H2242" s="15" t="e">
        <f>VLOOKUP($B2242,Patient!$A$2:$I$2017,7,FALSE)</f>
        <v>#N/A</v>
      </c>
      <c r="I2242" s="15" t="e">
        <f>VLOOKUP($B2242,Patient!$A$2:$I$2017,8,FALSE)</f>
        <v>#N/A</v>
      </c>
      <c r="J2242" s="15" t="e">
        <f>VLOOKUP($B2242,Patient!$A$2:$I$2017,9,FALSE)</f>
        <v>#N/A</v>
      </c>
      <c r="K2242" s="5">
        <v>1613</v>
      </c>
      <c r="L2242" s="3" t="s">
        <v>53</v>
      </c>
      <c r="M2242" s="11" t="str">
        <f>IF(ISNA(VLOOKUP(A2242,Experiment!$B$2:$E$140,4,FALSE)),"",VLOOKUP(A2242,Experiment!$B$2:$E$140,4,FALSE))</f>
        <v/>
      </c>
      <c r="N2242" s="3" t="s">
        <v>53</v>
      </c>
      <c r="O2242" s="3" t="s">
        <v>53</v>
      </c>
      <c r="P2242" s="3" t="s">
        <v>5608</v>
      </c>
      <c r="Q2242" s="3" t="s">
        <v>61</v>
      </c>
      <c r="R2242" s="3" t="s">
        <v>1197</v>
      </c>
    </row>
    <row r="2243" spans="1:18" x14ac:dyDescent="0.25">
      <c r="A2243" s="3" t="s">
        <v>8369</v>
      </c>
      <c r="B2243" s="3">
        <v>2369</v>
      </c>
      <c r="C2243" s="15" t="e">
        <f>VLOOKUP($B2243,Patient!$A$2:$I$2017,2,FALSE)</f>
        <v>#N/A</v>
      </c>
      <c r="D2243" s="15" t="e">
        <f>VLOOKUP($B2243,Patient!$A$2:$I$2017,3,FALSE)</f>
        <v>#N/A</v>
      </c>
      <c r="E2243" s="15" t="e">
        <f>VLOOKUP($B2243,Patient!$A$2:$I$2017,4,FALSE)</f>
        <v>#N/A</v>
      </c>
      <c r="F2243" s="15" t="e">
        <f>VLOOKUP($B2243,Patient!$A$2:$I$2017,5,FALSE)</f>
        <v>#N/A</v>
      </c>
      <c r="G2243" s="15" t="e">
        <f>VLOOKUP($B2243,Patient!$A$2:$I$2017,6,FALSE)</f>
        <v>#N/A</v>
      </c>
      <c r="H2243" s="15" t="e">
        <f>VLOOKUP($B2243,Patient!$A$2:$I$2017,7,FALSE)</f>
        <v>#N/A</v>
      </c>
      <c r="I2243" s="15" t="e">
        <f>VLOOKUP($B2243,Patient!$A$2:$I$2017,8,FALSE)</f>
        <v>#N/A</v>
      </c>
      <c r="J2243" s="15" t="e">
        <f>VLOOKUP($B2243,Patient!$A$2:$I$2017,9,FALSE)</f>
        <v>#N/A</v>
      </c>
      <c r="K2243" s="5">
        <v>1613</v>
      </c>
      <c r="L2243" s="3" t="s">
        <v>74</v>
      </c>
      <c r="M2243" s="11" t="str">
        <f>IF(ISNA(VLOOKUP(A2243,Experiment!$B$2:$E$140,4,FALSE)),"",VLOOKUP(A2243,Experiment!$B$2:$E$140,4,FALSE))</f>
        <v/>
      </c>
      <c r="N2243" s="3" t="s">
        <v>4649</v>
      </c>
      <c r="O2243" s="3" t="s">
        <v>6476</v>
      </c>
      <c r="P2243" s="3" t="s">
        <v>5608</v>
      </c>
      <c r="Q2243" s="3" t="s">
        <v>61</v>
      </c>
      <c r="R2243" s="3" t="s">
        <v>1197</v>
      </c>
    </row>
    <row r="2244" spans="1:18" x14ac:dyDescent="0.25">
      <c r="A2244" s="3" t="s">
        <v>8370</v>
      </c>
      <c r="B2244" s="3">
        <v>2370</v>
      </c>
      <c r="C2244" s="15" t="e">
        <f>VLOOKUP($B2244,Patient!$A$2:$I$2017,2,FALSE)</f>
        <v>#N/A</v>
      </c>
      <c r="D2244" s="15" t="e">
        <f>VLOOKUP($B2244,Patient!$A$2:$I$2017,3,FALSE)</f>
        <v>#N/A</v>
      </c>
      <c r="E2244" s="15" t="e">
        <f>VLOOKUP($B2244,Patient!$A$2:$I$2017,4,FALSE)</f>
        <v>#N/A</v>
      </c>
      <c r="F2244" s="15" t="e">
        <f>VLOOKUP($B2244,Patient!$A$2:$I$2017,5,FALSE)</f>
        <v>#N/A</v>
      </c>
      <c r="G2244" s="15" t="e">
        <f>VLOOKUP($B2244,Patient!$A$2:$I$2017,6,FALSE)</f>
        <v>#N/A</v>
      </c>
      <c r="H2244" s="15" t="e">
        <f>VLOOKUP($B2244,Patient!$A$2:$I$2017,7,FALSE)</f>
        <v>#N/A</v>
      </c>
      <c r="I2244" s="15" t="e">
        <f>VLOOKUP($B2244,Patient!$A$2:$I$2017,8,FALSE)</f>
        <v>#N/A</v>
      </c>
      <c r="J2244" s="15" t="e">
        <f>VLOOKUP($B2244,Patient!$A$2:$I$2017,9,FALSE)</f>
        <v>#N/A</v>
      </c>
      <c r="K2244" s="5">
        <v>1613</v>
      </c>
      <c r="L2244" s="3" t="s">
        <v>93</v>
      </c>
      <c r="M2244" s="11" t="str">
        <f>IF(ISNA(VLOOKUP(A2244,Experiment!$B$2:$E$140,4,FALSE)),"",VLOOKUP(A2244,Experiment!$B$2:$E$140,4,FALSE))</f>
        <v/>
      </c>
      <c r="N2244" s="3" t="s">
        <v>2350</v>
      </c>
      <c r="O2244" s="3" t="s">
        <v>1968</v>
      </c>
      <c r="P2244" s="3" t="s">
        <v>5608</v>
      </c>
      <c r="Q2244" s="3" t="s">
        <v>61</v>
      </c>
      <c r="R2244" s="3" t="s">
        <v>1197</v>
      </c>
    </row>
    <row r="2245" spans="1:18" x14ac:dyDescent="0.25">
      <c r="A2245" s="3" t="s">
        <v>252</v>
      </c>
      <c r="B2245" s="3">
        <v>2362</v>
      </c>
      <c r="C2245" s="15" t="e">
        <f>VLOOKUP($B2245,Patient!$A$2:$I$2017,2,FALSE)</f>
        <v>#N/A</v>
      </c>
      <c r="D2245" s="15" t="e">
        <f>VLOOKUP($B2245,Patient!$A$2:$I$2017,3,FALSE)</f>
        <v>#N/A</v>
      </c>
      <c r="E2245" s="15" t="e">
        <f>VLOOKUP($B2245,Patient!$A$2:$I$2017,4,FALSE)</f>
        <v>#N/A</v>
      </c>
      <c r="F2245" s="15" t="e">
        <f>VLOOKUP($B2245,Patient!$A$2:$I$2017,5,FALSE)</f>
        <v>#N/A</v>
      </c>
      <c r="G2245" s="15" t="e">
        <f>VLOOKUP($B2245,Patient!$A$2:$I$2017,6,FALSE)</f>
        <v>#N/A</v>
      </c>
      <c r="H2245" s="15" t="e">
        <f>VLOOKUP($B2245,Patient!$A$2:$I$2017,7,FALSE)</f>
        <v>#N/A</v>
      </c>
      <c r="I2245" s="15" t="e">
        <f>VLOOKUP($B2245,Patient!$A$2:$I$2017,8,FALSE)</f>
        <v>#N/A</v>
      </c>
      <c r="J2245" s="15" t="e">
        <f>VLOOKUP($B2245,Patient!$A$2:$I$2017,9,FALSE)</f>
        <v>#N/A</v>
      </c>
      <c r="K2245" s="5">
        <v>17</v>
      </c>
      <c r="L2245" s="3" t="s">
        <v>93</v>
      </c>
      <c r="M2245" s="11" t="str">
        <f>IF(ISNA(VLOOKUP(A2245,Experiment!$B$2:$E$140,4,FALSE)),"",VLOOKUP(A2245,Experiment!$B$2:$E$140,4,FALSE))</f>
        <v/>
      </c>
      <c r="N2245" s="3" t="s">
        <v>247</v>
      </c>
      <c r="O2245" s="3" t="s">
        <v>248</v>
      </c>
      <c r="P2245" s="3" t="s">
        <v>249</v>
      </c>
      <c r="Q2245" s="3" t="s">
        <v>61</v>
      </c>
      <c r="R2245" s="3" t="s">
        <v>173</v>
      </c>
    </row>
    <row r="2246" spans="1:18" x14ac:dyDescent="0.25">
      <c r="A2246" s="3" t="s">
        <v>258</v>
      </c>
      <c r="B2246" s="3">
        <v>2363</v>
      </c>
      <c r="C2246" s="15" t="e">
        <f>VLOOKUP($B2246,Patient!$A$2:$I$2017,2,FALSE)</f>
        <v>#N/A</v>
      </c>
      <c r="D2246" s="15" t="e">
        <f>VLOOKUP($B2246,Patient!$A$2:$I$2017,3,FALSE)</f>
        <v>#N/A</v>
      </c>
      <c r="E2246" s="15" t="e">
        <f>VLOOKUP($B2246,Patient!$A$2:$I$2017,4,FALSE)</f>
        <v>#N/A</v>
      </c>
      <c r="F2246" s="15" t="e">
        <f>VLOOKUP($B2246,Patient!$A$2:$I$2017,5,FALSE)</f>
        <v>#N/A</v>
      </c>
      <c r="G2246" s="15" t="e">
        <f>VLOOKUP($B2246,Patient!$A$2:$I$2017,6,FALSE)</f>
        <v>#N/A</v>
      </c>
      <c r="H2246" s="15" t="e">
        <f>VLOOKUP($B2246,Patient!$A$2:$I$2017,7,FALSE)</f>
        <v>#N/A</v>
      </c>
      <c r="I2246" s="15" t="e">
        <f>VLOOKUP($B2246,Patient!$A$2:$I$2017,8,FALSE)</f>
        <v>#N/A</v>
      </c>
      <c r="J2246" s="15" t="e">
        <f>VLOOKUP($B2246,Patient!$A$2:$I$2017,9,FALSE)</f>
        <v>#N/A</v>
      </c>
      <c r="K2246" s="5">
        <v>17</v>
      </c>
      <c r="L2246" s="3" t="s">
        <v>74</v>
      </c>
      <c r="M2246" s="11" t="str">
        <f>IF(ISNA(VLOOKUP(A2246,Experiment!$B$2:$E$140,4,FALSE)),"",VLOOKUP(A2246,Experiment!$B$2:$E$140,4,FALSE))</f>
        <v/>
      </c>
      <c r="N2246" s="3" t="s">
        <v>255</v>
      </c>
      <c r="O2246" s="3" t="s">
        <v>256</v>
      </c>
      <c r="P2246" s="3" t="s">
        <v>249</v>
      </c>
      <c r="Q2246" s="3" t="s">
        <v>61</v>
      </c>
      <c r="R2246" s="3" t="s">
        <v>173</v>
      </c>
    </row>
    <row r="2247" spans="1:18" x14ac:dyDescent="0.25">
      <c r="A2247" s="3" t="s">
        <v>261</v>
      </c>
      <c r="B2247" s="3">
        <v>2364</v>
      </c>
      <c r="C2247" s="15" t="e">
        <f>VLOOKUP($B2247,Patient!$A$2:$I$2017,2,FALSE)</f>
        <v>#N/A</v>
      </c>
      <c r="D2247" s="15" t="e">
        <f>VLOOKUP($B2247,Patient!$A$2:$I$2017,3,FALSE)</f>
        <v>#N/A</v>
      </c>
      <c r="E2247" s="15" t="e">
        <f>VLOOKUP($B2247,Patient!$A$2:$I$2017,4,FALSE)</f>
        <v>#N/A</v>
      </c>
      <c r="F2247" s="15" t="e">
        <f>VLOOKUP($B2247,Patient!$A$2:$I$2017,5,FALSE)</f>
        <v>#N/A</v>
      </c>
      <c r="G2247" s="15" t="e">
        <f>VLOOKUP($B2247,Patient!$A$2:$I$2017,6,FALSE)</f>
        <v>#N/A</v>
      </c>
      <c r="H2247" s="15" t="e">
        <f>VLOOKUP($B2247,Patient!$A$2:$I$2017,7,FALSE)</f>
        <v>#N/A</v>
      </c>
      <c r="I2247" s="15" t="e">
        <f>VLOOKUP($B2247,Patient!$A$2:$I$2017,8,FALSE)</f>
        <v>#N/A</v>
      </c>
      <c r="J2247" s="15" t="e">
        <f>VLOOKUP($B2247,Patient!$A$2:$I$2017,9,FALSE)</f>
        <v>#N/A</v>
      </c>
      <c r="K2247" s="5">
        <v>17</v>
      </c>
      <c r="L2247" s="3" t="s">
        <v>146</v>
      </c>
      <c r="M2247" s="11" t="str">
        <f>IF(ISNA(VLOOKUP(A2247,Experiment!$B$2:$E$140,4,FALSE)),"",VLOOKUP(A2247,Experiment!$B$2:$E$140,4,FALSE))</f>
        <v/>
      </c>
      <c r="N2247" s="3" t="s">
        <v>53</v>
      </c>
      <c r="O2247" s="3" t="s">
        <v>53</v>
      </c>
      <c r="P2247" s="3" t="s">
        <v>249</v>
      </c>
      <c r="Q2247" s="3" t="s">
        <v>61</v>
      </c>
      <c r="R2247" s="3" t="s">
        <v>173</v>
      </c>
    </row>
    <row r="2248" spans="1:18" x14ac:dyDescent="0.25">
      <c r="A2248" s="3" t="s">
        <v>8381</v>
      </c>
      <c r="B2248" s="3">
        <v>2374</v>
      </c>
      <c r="C2248" s="15" t="e">
        <f>VLOOKUP($B2248,Patient!$A$2:$I$2017,2,FALSE)</f>
        <v>#N/A</v>
      </c>
      <c r="D2248" s="15" t="e">
        <f>VLOOKUP($B2248,Patient!$A$2:$I$2017,3,FALSE)</f>
        <v>#N/A</v>
      </c>
      <c r="E2248" s="15" t="e">
        <f>VLOOKUP($B2248,Patient!$A$2:$I$2017,4,FALSE)</f>
        <v>#N/A</v>
      </c>
      <c r="F2248" s="15" t="e">
        <f>VLOOKUP($B2248,Patient!$A$2:$I$2017,5,FALSE)</f>
        <v>#N/A</v>
      </c>
      <c r="G2248" s="15" t="e">
        <f>VLOOKUP($B2248,Patient!$A$2:$I$2017,6,FALSE)</f>
        <v>#N/A</v>
      </c>
      <c r="H2248" s="15" t="e">
        <f>VLOOKUP($B2248,Patient!$A$2:$I$2017,7,FALSE)</f>
        <v>#N/A</v>
      </c>
      <c r="I2248" s="15" t="e">
        <f>VLOOKUP($B2248,Patient!$A$2:$I$2017,8,FALSE)</f>
        <v>#N/A</v>
      </c>
      <c r="J2248" s="15" t="e">
        <f>VLOOKUP($B2248,Patient!$A$2:$I$2017,9,FALSE)</f>
        <v>#N/A</v>
      </c>
      <c r="K2248" s="5">
        <v>1615</v>
      </c>
      <c r="L2248" s="3" t="s">
        <v>93</v>
      </c>
      <c r="M2248" s="11" t="str">
        <f>IF(ISNA(VLOOKUP(A2248,Experiment!$B$2:$E$140,4,FALSE)),"",VLOOKUP(A2248,Experiment!$B$2:$E$140,4,FALSE))</f>
        <v/>
      </c>
      <c r="N2248" s="3" t="s">
        <v>5999</v>
      </c>
      <c r="O2248" s="3" t="s">
        <v>8380</v>
      </c>
      <c r="P2248" s="3" t="s">
        <v>3543</v>
      </c>
      <c r="Q2248" s="3" t="s">
        <v>61</v>
      </c>
      <c r="R2248" s="3" t="s">
        <v>5765</v>
      </c>
    </row>
    <row r="2249" spans="1:18" x14ac:dyDescent="0.25">
      <c r="A2249" s="3" t="s">
        <v>8383</v>
      </c>
      <c r="B2249" s="3">
        <v>2375</v>
      </c>
      <c r="C2249" s="15" t="e">
        <f>VLOOKUP($B2249,Patient!$A$2:$I$2017,2,FALSE)</f>
        <v>#N/A</v>
      </c>
      <c r="D2249" s="15" t="e">
        <f>VLOOKUP($B2249,Patient!$A$2:$I$2017,3,FALSE)</f>
        <v>#N/A</v>
      </c>
      <c r="E2249" s="15" t="e">
        <f>VLOOKUP($B2249,Patient!$A$2:$I$2017,4,FALSE)</f>
        <v>#N/A</v>
      </c>
      <c r="F2249" s="15" t="e">
        <f>VLOOKUP($B2249,Patient!$A$2:$I$2017,5,FALSE)</f>
        <v>#N/A</v>
      </c>
      <c r="G2249" s="15" t="e">
        <f>VLOOKUP($B2249,Patient!$A$2:$I$2017,6,FALSE)</f>
        <v>#N/A</v>
      </c>
      <c r="H2249" s="15" t="e">
        <f>VLOOKUP($B2249,Patient!$A$2:$I$2017,7,FALSE)</f>
        <v>#N/A</v>
      </c>
      <c r="I2249" s="15" t="e">
        <f>VLOOKUP($B2249,Patient!$A$2:$I$2017,8,FALSE)</f>
        <v>#N/A</v>
      </c>
      <c r="J2249" s="15" t="e">
        <f>VLOOKUP($B2249,Patient!$A$2:$I$2017,9,FALSE)</f>
        <v>#N/A</v>
      </c>
      <c r="K2249" s="5">
        <v>1615</v>
      </c>
      <c r="L2249" s="3" t="s">
        <v>146</v>
      </c>
      <c r="M2249" s="11" t="str">
        <f>IF(ISNA(VLOOKUP(A2249,Experiment!$B$2:$E$140,4,FALSE)),"",VLOOKUP(A2249,Experiment!$B$2:$E$140,4,FALSE))</f>
        <v/>
      </c>
      <c r="N2249" s="3" t="s">
        <v>53</v>
      </c>
      <c r="O2249" s="3" t="s">
        <v>53</v>
      </c>
      <c r="P2249" s="3" t="s">
        <v>3543</v>
      </c>
      <c r="Q2249" s="3" t="s">
        <v>61</v>
      </c>
      <c r="R2249" s="3" t="s">
        <v>5765</v>
      </c>
    </row>
    <row r="2250" spans="1:18" x14ac:dyDescent="0.25">
      <c r="A2250" s="3" t="s">
        <v>6232</v>
      </c>
      <c r="B2250" s="3">
        <v>2376</v>
      </c>
      <c r="C2250" s="15" t="e">
        <f>VLOOKUP($B2250,Patient!$A$2:$I$2017,2,FALSE)</f>
        <v>#N/A</v>
      </c>
      <c r="D2250" s="15" t="e">
        <f>VLOOKUP($B2250,Patient!$A$2:$I$2017,3,FALSE)</f>
        <v>#N/A</v>
      </c>
      <c r="E2250" s="15" t="e">
        <f>VLOOKUP($B2250,Patient!$A$2:$I$2017,4,FALSE)</f>
        <v>#N/A</v>
      </c>
      <c r="F2250" s="15" t="e">
        <f>VLOOKUP($B2250,Patient!$A$2:$I$2017,5,FALSE)</f>
        <v>#N/A</v>
      </c>
      <c r="G2250" s="15" t="e">
        <f>VLOOKUP($B2250,Patient!$A$2:$I$2017,6,FALSE)</f>
        <v>#N/A</v>
      </c>
      <c r="H2250" s="15" t="e">
        <f>VLOOKUP($B2250,Patient!$A$2:$I$2017,7,FALSE)</f>
        <v>#N/A</v>
      </c>
      <c r="I2250" s="15" t="e">
        <f>VLOOKUP($B2250,Patient!$A$2:$I$2017,8,FALSE)</f>
        <v>#N/A</v>
      </c>
      <c r="J2250" s="15" t="e">
        <f>VLOOKUP($B2250,Patient!$A$2:$I$2017,9,FALSE)</f>
        <v>#N/A</v>
      </c>
      <c r="K2250" s="5">
        <v>1129</v>
      </c>
      <c r="L2250" s="3" t="s">
        <v>74</v>
      </c>
      <c r="M2250" s="11" t="str">
        <f>IF(ISNA(VLOOKUP(A2250,Experiment!$B$2:$E$140,4,FALSE)),"",VLOOKUP(A2250,Experiment!$B$2:$E$140,4,FALSE))</f>
        <v/>
      </c>
      <c r="N2250" s="3" t="s">
        <v>2387</v>
      </c>
      <c r="O2250" s="3" t="s">
        <v>4003</v>
      </c>
      <c r="P2250" s="3" t="s">
        <v>3543</v>
      </c>
      <c r="Q2250" s="3" t="s">
        <v>485</v>
      </c>
      <c r="R2250" s="3" t="s">
        <v>1810</v>
      </c>
    </row>
    <row r="2251" spans="1:18" x14ac:dyDescent="0.25">
      <c r="A2251" s="3" t="s">
        <v>3546</v>
      </c>
      <c r="B2251" s="3">
        <v>2377</v>
      </c>
      <c r="C2251" s="15" t="e">
        <f>VLOOKUP($B2251,Patient!$A$2:$I$2017,2,FALSE)</f>
        <v>#N/A</v>
      </c>
      <c r="D2251" s="15" t="e">
        <f>VLOOKUP($B2251,Patient!$A$2:$I$2017,3,FALSE)</f>
        <v>#N/A</v>
      </c>
      <c r="E2251" s="15" t="e">
        <f>VLOOKUP($B2251,Patient!$A$2:$I$2017,4,FALSE)</f>
        <v>#N/A</v>
      </c>
      <c r="F2251" s="15" t="e">
        <f>VLOOKUP($B2251,Patient!$A$2:$I$2017,5,FALSE)</f>
        <v>#N/A</v>
      </c>
      <c r="G2251" s="15" t="e">
        <f>VLOOKUP($B2251,Patient!$A$2:$I$2017,6,FALSE)</f>
        <v>#N/A</v>
      </c>
      <c r="H2251" s="15" t="e">
        <f>VLOOKUP($B2251,Patient!$A$2:$I$2017,7,FALSE)</f>
        <v>#N/A</v>
      </c>
      <c r="I2251" s="15" t="e">
        <f>VLOOKUP($B2251,Patient!$A$2:$I$2017,8,FALSE)</f>
        <v>#N/A</v>
      </c>
      <c r="J2251" s="15" t="e">
        <f>VLOOKUP($B2251,Patient!$A$2:$I$2017,9,FALSE)</f>
        <v>#N/A</v>
      </c>
      <c r="K2251" s="5">
        <v>658</v>
      </c>
      <c r="L2251" s="3" t="s">
        <v>74</v>
      </c>
      <c r="M2251" s="11" t="str">
        <f>IF(ISNA(VLOOKUP(A2251,Experiment!$B$2:$E$140,4,FALSE)),"",VLOOKUP(A2251,Experiment!$B$2:$E$140,4,FALSE))</f>
        <v/>
      </c>
      <c r="N2251" s="3" t="s">
        <v>3155</v>
      </c>
      <c r="O2251" s="3" t="s">
        <v>3542</v>
      </c>
      <c r="P2251" s="3" t="s">
        <v>3543</v>
      </c>
      <c r="Q2251" s="3" t="s">
        <v>485</v>
      </c>
      <c r="R2251" s="3" t="s">
        <v>2452</v>
      </c>
    </row>
    <row r="2252" spans="1:18" x14ac:dyDescent="0.25">
      <c r="A2252" s="3" t="s">
        <v>8391</v>
      </c>
      <c r="B2252" s="3">
        <v>2378</v>
      </c>
      <c r="C2252" s="15" t="e">
        <f>VLOOKUP($B2252,Patient!$A$2:$I$2017,2,FALSE)</f>
        <v>#N/A</v>
      </c>
      <c r="D2252" s="15" t="e">
        <f>VLOOKUP($B2252,Patient!$A$2:$I$2017,3,FALSE)</f>
        <v>#N/A</v>
      </c>
      <c r="E2252" s="15" t="e">
        <f>VLOOKUP($B2252,Patient!$A$2:$I$2017,4,FALSE)</f>
        <v>#N/A</v>
      </c>
      <c r="F2252" s="15" t="e">
        <f>VLOOKUP($B2252,Patient!$A$2:$I$2017,5,FALSE)</f>
        <v>#N/A</v>
      </c>
      <c r="G2252" s="15" t="e">
        <f>VLOOKUP($B2252,Patient!$A$2:$I$2017,6,FALSE)</f>
        <v>#N/A</v>
      </c>
      <c r="H2252" s="15" t="e">
        <f>VLOOKUP($B2252,Patient!$A$2:$I$2017,7,FALSE)</f>
        <v>#N/A</v>
      </c>
      <c r="I2252" s="15" t="e">
        <f>VLOOKUP($B2252,Patient!$A$2:$I$2017,8,FALSE)</f>
        <v>#N/A</v>
      </c>
      <c r="J2252" s="15" t="e">
        <f>VLOOKUP($B2252,Patient!$A$2:$I$2017,9,FALSE)</f>
        <v>#N/A</v>
      </c>
      <c r="K2252" s="5">
        <v>1617</v>
      </c>
      <c r="L2252" s="3" t="s">
        <v>93</v>
      </c>
      <c r="M2252" s="11" t="str">
        <f>IF(ISNA(VLOOKUP(A2252,Experiment!$B$2:$E$140,4,FALSE)),"",VLOOKUP(A2252,Experiment!$B$2:$E$140,4,FALSE))</f>
        <v/>
      </c>
      <c r="N2252" s="3" t="s">
        <v>8389</v>
      </c>
      <c r="O2252" s="3" t="s">
        <v>8390</v>
      </c>
      <c r="P2252" s="3" t="s">
        <v>3545</v>
      </c>
      <c r="Q2252" s="3" t="s">
        <v>111</v>
      </c>
      <c r="R2252" s="3" t="s">
        <v>179</v>
      </c>
    </row>
    <row r="2253" spans="1:18" x14ac:dyDescent="0.25">
      <c r="A2253" s="3" t="s">
        <v>8386</v>
      </c>
      <c r="B2253" s="3">
        <v>2379</v>
      </c>
      <c r="C2253" s="15" t="e">
        <f>VLOOKUP($B2253,Patient!$A$2:$I$2017,2,FALSE)</f>
        <v>#N/A</v>
      </c>
      <c r="D2253" s="15" t="e">
        <f>VLOOKUP($B2253,Patient!$A$2:$I$2017,3,FALSE)</f>
        <v>#N/A</v>
      </c>
      <c r="E2253" s="15" t="e">
        <f>VLOOKUP($B2253,Patient!$A$2:$I$2017,4,FALSE)</f>
        <v>#N/A</v>
      </c>
      <c r="F2253" s="15" t="e">
        <f>VLOOKUP($B2253,Patient!$A$2:$I$2017,5,FALSE)</f>
        <v>#N/A</v>
      </c>
      <c r="G2253" s="15" t="e">
        <f>VLOOKUP($B2253,Patient!$A$2:$I$2017,6,FALSE)</f>
        <v>#N/A</v>
      </c>
      <c r="H2253" s="15" t="e">
        <f>VLOOKUP($B2253,Patient!$A$2:$I$2017,7,FALSE)</f>
        <v>#N/A</v>
      </c>
      <c r="I2253" s="15" t="e">
        <f>VLOOKUP($B2253,Patient!$A$2:$I$2017,8,FALSE)</f>
        <v>#N/A</v>
      </c>
      <c r="J2253" s="15" t="e">
        <f>VLOOKUP($B2253,Patient!$A$2:$I$2017,9,FALSE)</f>
        <v>#N/A</v>
      </c>
      <c r="K2253" s="5">
        <v>1615</v>
      </c>
      <c r="L2253" s="3" t="s">
        <v>74</v>
      </c>
      <c r="M2253" s="11" t="str">
        <f>IF(ISNA(VLOOKUP(A2253,Experiment!$B$2:$E$140,4,FALSE)),"",VLOOKUP(A2253,Experiment!$B$2:$E$140,4,FALSE))</f>
        <v/>
      </c>
      <c r="N2253" s="3" t="s">
        <v>8384</v>
      </c>
      <c r="O2253" s="3" t="s">
        <v>8385</v>
      </c>
      <c r="P2253" s="3" t="s">
        <v>3545</v>
      </c>
      <c r="Q2253" s="3" t="s">
        <v>61</v>
      </c>
      <c r="R2253" s="3" t="s">
        <v>5765</v>
      </c>
    </row>
    <row r="2254" spans="1:18" x14ac:dyDescent="0.25">
      <c r="A2254" s="3" t="s">
        <v>6734</v>
      </c>
      <c r="B2254" s="3">
        <v>2389</v>
      </c>
      <c r="C2254" s="15" t="e">
        <f>VLOOKUP($B2254,Patient!$A$2:$I$2017,2,FALSE)</f>
        <v>#N/A</v>
      </c>
      <c r="D2254" s="15" t="e">
        <f>VLOOKUP($B2254,Patient!$A$2:$I$2017,3,FALSE)</f>
        <v>#N/A</v>
      </c>
      <c r="E2254" s="15" t="e">
        <f>VLOOKUP($B2254,Patient!$A$2:$I$2017,4,FALSE)</f>
        <v>#N/A</v>
      </c>
      <c r="F2254" s="15" t="e">
        <f>VLOOKUP($B2254,Patient!$A$2:$I$2017,5,FALSE)</f>
        <v>#N/A</v>
      </c>
      <c r="G2254" s="15" t="e">
        <f>VLOOKUP($B2254,Patient!$A$2:$I$2017,6,FALSE)</f>
        <v>#N/A</v>
      </c>
      <c r="H2254" s="15" t="e">
        <f>VLOOKUP($B2254,Patient!$A$2:$I$2017,7,FALSE)</f>
        <v>#N/A</v>
      </c>
      <c r="I2254" s="15" t="e">
        <f>VLOOKUP($B2254,Patient!$A$2:$I$2017,8,FALSE)</f>
        <v>#N/A</v>
      </c>
      <c r="J2254" s="15" t="e">
        <f>VLOOKUP($B2254,Patient!$A$2:$I$2017,9,FALSE)</f>
        <v>#N/A</v>
      </c>
      <c r="K2254" s="5">
        <v>1226</v>
      </c>
      <c r="L2254" s="3" t="s">
        <v>93</v>
      </c>
      <c r="M2254" s="11" t="str">
        <f>IF(ISNA(VLOOKUP(A2254,Experiment!$B$2:$E$140,4,FALSE)),"",VLOOKUP(A2254,Experiment!$B$2:$E$140,4,FALSE))</f>
        <v/>
      </c>
      <c r="N2254" s="3" t="s">
        <v>6732</v>
      </c>
      <c r="O2254" s="3" t="s">
        <v>6733</v>
      </c>
      <c r="P2254" s="3" t="s">
        <v>3545</v>
      </c>
      <c r="Q2254" s="3" t="s">
        <v>131</v>
      </c>
      <c r="R2254" s="3" t="s">
        <v>557</v>
      </c>
    </row>
    <row r="2255" spans="1:18" x14ac:dyDescent="0.25">
      <c r="A2255" s="3" t="s">
        <v>8396</v>
      </c>
      <c r="B2255" s="3">
        <v>2381</v>
      </c>
      <c r="C2255" s="15" t="e">
        <f>VLOOKUP($B2255,Patient!$A$2:$I$2017,2,FALSE)</f>
        <v>#N/A</v>
      </c>
      <c r="D2255" s="15" t="e">
        <f>VLOOKUP($B2255,Patient!$A$2:$I$2017,3,FALSE)</f>
        <v>#N/A</v>
      </c>
      <c r="E2255" s="15" t="e">
        <f>VLOOKUP($B2255,Patient!$A$2:$I$2017,4,FALSE)</f>
        <v>#N/A</v>
      </c>
      <c r="F2255" s="15" t="e">
        <f>VLOOKUP($B2255,Patient!$A$2:$I$2017,5,FALSE)</f>
        <v>#N/A</v>
      </c>
      <c r="G2255" s="15" t="e">
        <f>VLOOKUP($B2255,Patient!$A$2:$I$2017,6,FALSE)</f>
        <v>#N/A</v>
      </c>
      <c r="H2255" s="15" t="e">
        <f>VLOOKUP($B2255,Patient!$A$2:$I$2017,7,FALSE)</f>
        <v>#N/A</v>
      </c>
      <c r="I2255" s="15" t="e">
        <f>VLOOKUP($B2255,Patient!$A$2:$I$2017,8,FALSE)</f>
        <v>#N/A</v>
      </c>
      <c r="J2255" s="15" t="e">
        <f>VLOOKUP($B2255,Patient!$A$2:$I$2017,9,FALSE)</f>
        <v>#N/A</v>
      </c>
      <c r="K2255" s="5">
        <v>1619</v>
      </c>
      <c r="L2255" s="3" t="s">
        <v>74</v>
      </c>
      <c r="M2255" s="11" t="str">
        <f>IF(ISNA(VLOOKUP(A2255,Experiment!$B$2:$E$140,4,FALSE)),"",VLOOKUP(A2255,Experiment!$B$2:$E$140,4,FALSE))</f>
        <v/>
      </c>
      <c r="N2255" s="3" t="s">
        <v>6533</v>
      </c>
      <c r="O2255" s="3" t="s">
        <v>2673</v>
      </c>
      <c r="P2255" s="3" t="s">
        <v>3545</v>
      </c>
      <c r="Q2255" s="3" t="s">
        <v>131</v>
      </c>
      <c r="R2255" s="3" t="s">
        <v>557</v>
      </c>
    </row>
    <row r="2256" spans="1:18" x14ac:dyDescent="0.25">
      <c r="A2256" s="3" t="s">
        <v>8398</v>
      </c>
      <c r="B2256" s="3">
        <v>2382</v>
      </c>
      <c r="C2256" s="15" t="e">
        <f>VLOOKUP($B2256,Patient!$A$2:$I$2017,2,FALSE)</f>
        <v>#N/A</v>
      </c>
      <c r="D2256" s="15" t="e">
        <f>VLOOKUP($B2256,Patient!$A$2:$I$2017,3,FALSE)</f>
        <v>#N/A</v>
      </c>
      <c r="E2256" s="15" t="e">
        <f>VLOOKUP($B2256,Patient!$A$2:$I$2017,4,FALSE)</f>
        <v>#N/A</v>
      </c>
      <c r="F2256" s="15" t="e">
        <f>VLOOKUP($B2256,Patient!$A$2:$I$2017,5,FALSE)</f>
        <v>#N/A</v>
      </c>
      <c r="G2256" s="15" t="e">
        <f>VLOOKUP($B2256,Patient!$A$2:$I$2017,6,FALSE)</f>
        <v>#N/A</v>
      </c>
      <c r="H2256" s="15" t="e">
        <f>VLOOKUP($B2256,Patient!$A$2:$I$2017,7,FALSE)</f>
        <v>#N/A</v>
      </c>
      <c r="I2256" s="15" t="e">
        <f>VLOOKUP($B2256,Patient!$A$2:$I$2017,8,FALSE)</f>
        <v>#N/A</v>
      </c>
      <c r="J2256" s="15" t="e">
        <f>VLOOKUP($B2256,Patient!$A$2:$I$2017,9,FALSE)</f>
        <v>#N/A</v>
      </c>
      <c r="K2256" s="5">
        <v>1620</v>
      </c>
      <c r="L2256" s="3" t="s">
        <v>93</v>
      </c>
      <c r="M2256" s="11" t="str">
        <f>IF(ISNA(VLOOKUP(A2256,Experiment!$B$2:$E$140,4,FALSE)),"",VLOOKUP(A2256,Experiment!$B$2:$E$140,4,FALSE))</f>
        <v/>
      </c>
      <c r="N2256" s="3" t="s">
        <v>5421</v>
      </c>
      <c r="O2256" s="3" t="s">
        <v>5756</v>
      </c>
      <c r="P2256" s="3" t="s">
        <v>3545</v>
      </c>
      <c r="Q2256" s="3" t="s">
        <v>61</v>
      </c>
      <c r="R2256" s="3" t="s">
        <v>173</v>
      </c>
    </row>
    <row r="2257" spans="1:18" x14ac:dyDescent="0.25">
      <c r="A2257" s="3" t="s">
        <v>8401</v>
      </c>
      <c r="B2257" s="3">
        <v>2383</v>
      </c>
      <c r="C2257" s="15" t="e">
        <f>VLOOKUP($B2257,Patient!$A$2:$I$2017,2,FALSE)</f>
        <v>#N/A</v>
      </c>
      <c r="D2257" s="15" t="e">
        <f>VLOOKUP($B2257,Patient!$A$2:$I$2017,3,FALSE)</f>
        <v>#N/A</v>
      </c>
      <c r="E2257" s="15" t="e">
        <f>VLOOKUP($B2257,Patient!$A$2:$I$2017,4,FALSE)</f>
        <v>#N/A</v>
      </c>
      <c r="F2257" s="15" t="e">
        <f>VLOOKUP($B2257,Patient!$A$2:$I$2017,5,FALSE)</f>
        <v>#N/A</v>
      </c>
      <c r="G2257" s="15" t="e">
        <f>VLOOKUP($B2257,Patient!$A$2:$I$2017,6,FALSE)</f>
        <v>#N/A</v>
      </c>
      <c r="H2257" s="15" t="e">
        <f>VLOOKUP($B2257,Patient!$A$2:$I$2017,7,FALSE)</f>
        <v>#N/A</v>
      </c>
      <c r="I2257" s="15" t="e">
        <f>VLOOKUP($B2257,Patient!$A$2:$I$2017,8,FALSE)</f>
        <v>#N/A</v>
      </c>
      <c r="J2257" s="15" t="e">
        <f>VLOOKUP($B2257,Patient!$A$2:$I$2017,9,FALSE)</f>
        <v>#N/A</v>
      </c>
      <c r="K2257" s="5">
        <v>1620</v>
      </c>
      <c r="L2257" s="3" t="s">
        <v>74</v>
      </c>
      <c r="M2257" s="11" t="str">
        <f>IF(ISNA(VLOOKUP(A2257,Experiment!$B$2:$E$140,4,FALSE)),"",VLOOKUP(A2257,Experiment!$B$2:$E$140,4,FALSE))</f>
        <v/>
      </c>
      <c r="N2257" s="3" t="s">
        <v>8400</v>
      </c>
      <c r="O2257" s="3" t="s">
        <v>2554</v>
      </c>
      <c r="P2257" s="3" t="s">
        <v>3545</v>
      </c>
      <c r="Q2257" s="3" t="s">
        <v>61</v>
      </c>
      <c r="R2257" s="3" t="s">
        <v>173</v>
      </c>
    </row>
    <row r="2258" spans="1:18" x14ac:dyDescent="0.25">
      <c r="A2258" s="3" t="s">
        <v>8403</v>
      </c>
      <c r="B2258" s="3">
        <v>2384</v>
      </c>
      <c r="C2258" s="15" t="e">
        <f>VLOOKUP($B2258,Patient!$A$2:$I$2017,2,FALSE)</f>
        <v>#N/A</v>
      </c>
      <c r="D2258" s="15" t="e">
        <f>VLOOKUP($B2258,Patient!$A$2:$I$2017,3,FALSE)</f>
        <v>#N/A</v>
      </c>
      <c r="E2258" s="15" t="e">
        <f>VLOOKUP($B2258,Patient!$A$2:$I$2017,4,FALSE)</f>
        <v>#N/A</v>
      </c>
      <c r="F2258" s="15" t="e">
        <f>VLOOKUP($B2258,Patient!$A$2:$I$2017,5,FALSE)</f>
        <v>#N/A</v>
      </c>
      <c r="G2258" s="15" t="e">
        <f>VLOOKUP($B2258,Patient!$A$2:$I$2017,6,FALSE)</f>
        <v>#N/A</v>
      </c>
      <c r="H2258" s="15" t="e">
        <f>VLOOKUP($B2258,Patient!$A$2:$I$2017,7,FALSE)</f>
        <v>#N/A</v>
      </c>
      <c r="I2258" s="15" t="e">
        <f>VLOOKUP($B2258,Patient!$A$2:$I$2017,8,FALSE)</f>
        <v>#N/A</v>
      </c>
      <c r="J2258" s="15" t="e">
        <f>VLOOKUP($B2258,Patient!$A$2:$I$2017,9,FALSE)</f>
        <v>#N/A</v>
      </c>
      <c r="K2258" s="5">
        <v>1620</v>
      </c>
      <c r="L2258" s="3" t="s">
        <v>146</v>
      </c>
      <c r="M2258" s="11" t="str">
        <f>IF(ISNA(VLOOKUP(A2258,Experiment!$B$2:$E$140,4,FALSE)),"",VLOOKUP(A2258,Experiment!$B$2:$E$140,4,FALSE))</f>
        <v/>
      </c>
      <c r="N2258" s="3" t="s">
        <v>53</v>
      </c>
      <c r="O2258" s="3" t="s">
        <v>53</v>
      </c>
      <c r="P2258" s="3" t="s">
        <v>3545</v>
      </c>
      <c r="Q2258" s="3" t="s">
        <v>61</v>
      </c>
      <c r="R2258" s="3" t="s">
        <v>173</v>
      </c>
    </row>
    <row r="2259" spans="1:18" x14ac:dyDescent="0.25">
      <c r="A2259" s="3" t="s">
        <v>8408</v>
      </c>
      <c r="B2259" s="3">
        <v>2388</v>
      </c>
      <c r="C2259" s="15" t="e">
        <f>VLOOKUP($B2259,Patient!$A$2:$I$2017,2,FALSE)</f>
        <v>#N/A</v>
      </c>
      <c r="D2259" s="15" t="e">
        <f>VLOOKUP($B2259,Patient!$A$2:$I$2017,3,FALSE)</f>
        <v>#N/A</v>
      </c>
      <c r="E2259" s="15" t="e">
        <f>VLOOKUP($B2259,Patient!$A$2:$I$2017,4,FALSE)</f>
        <v>#N/A</v>
      </c>
      <c r="F2259" s="15" t="e">
        <f>VLOOKUP($B2259,Patient!$A$2:$I$2017,5,FALSE)</f>
        <v>#N/A</v>
      </c>
      <c r="G2259" s="15" t="e">
        <f>VLOOKUP($B2259,Patient!$A$2:$I$2017,6,FALSE)</f>
        <v>#N/A</v>
      </c>
      <c r="H2259" s="15" t="e">
        <f>VLOOKUP($B2259,Patient!$A$2:$I$2017,7,FALSE)</f>
        <v>#N/A</v>
      </c>
      <c r="I2259" s="15" t="e">
        <f>VLOOKUP($B2259,Patient!$A$2:$I$2017,8,FALSE)</f>
        <v>#N/A</v>
      </c>
      <c r="J2259" s="15" t="e">
        <f>VLOOKUP($B2259,Patient!$A$2:$I$2017,9,FALSE)</f>
        <v>#N/A</v>
      </c>
      <c r="K2259" s="5">
        <v>1621</v>
      </c>
      <c r="L2259" s="3" t="s">
        <v>74</v>
      </c>
      <c r="M2259" s="11" t="str">
        <f>IF(ISNA(VLOOKUP(A2259,Experiment!$B$2:$E$140,4,FALSE)),"",VLOOKUP(A2259,Experiment!$B$2:$E$140,4,FALSE))</f>
        <v/>
      </c>
      <c r="N2259" s="3" t="s">
        <v>8407</v>
      </c>
      <c r="O2259" s="3" t="s">
        <v>4543</v>
      </c>
      <c r="P2259" s="3" t="s">
        <v>5610</v>
      </c>
      <c r="Q2259" s="3" t="s">
        <v>485</v>
      </c>
      <c r="R2259" s="3" t="s">
        <v>557</v>
      </c>
    </row>
    <row r="2260" spans="1:18" x14ac:dyDescent="0.25">
      <c r="A2260" s="3" t="s">
        <v>8406</v>
      </c>
      <c r="B2260" s="3">
        <v>2385</v>
      </c>
      <c r="C2260" s="15" t="e">
        <f>VLOOKUP($B2260,Patient!$A$2:$I$2017,2,FALSE)</f>
        <v>#N/A</v>
      </c>
      <c r="D2260" s="15" t="e">
        <f>VLOOKUP($B2260,Patient!$A$2:$I$2017,3,FALSE)</f>
        <v>#N/A</v>
      </c>
      <c r="E2260" s="15" t="e">
        <f>VLOOKUP($B2260,Patient!$A$2:$I$2017,4,FALSE)</f>
        <v>#N/A</v>
      </c>
      <c r="F2260" s="15" t="e">
        <f>VLOOKUP($B2260,Patient!$A$2:$I$2017,5,FALSE)</f>
        <v>#N/A</v>
      </c>
      <c r="G2260" s="15" t="e">
        <f>VLOOKUP($B2260,Patient!$A$2:$I$2017,6,FALSE)</f>
        <v>#N/A</v>
      </c>
      <c r="H2260" s="15" t="e">
        <f>VLOOKUP($B2260,Patient!$A$2:$I$2017,7,FALSE)</f>
        <v>#N/A</v>
      </c>
      <c r="I2260" s="15" t="e">
        <f>VLOOKUP($B2260,Patient!$A$2:$I$2017,8,FALSE)</f>
        <v>#N/A</v>
      </c>
      <c r="J2260" s="15" t="e">
        <f>VLOOKUP($B2260,Patient!$A$2:$I$2017,9,FALSE)</f>
        <v>#N/A</v>
      </c>
      <c r="K2260" s="5">
        <v>1621</v>
      </c>
      <c r="L2260" s="3" t="s">
        <v>93</v>
      </c>
      <c r="M2260" s="11" t="str">
        <f>IF(ISNA(VLOOKUP(A2260,Experiment!$B$2:$E$140,4,FALSE)),"",VLOOKUP(A2260,Experiment!$B$2:$E$140,4,FALSE))</f>
        <v/>
      </c>
      <c r="N2260" s="3" t="s">
        <v>5024</v>
      </c>
      <c r="O2260" s="3" t="s">
        <v>8190</v>
      </c>
      <c r="P2260" s="3" t="s">
        <v>5610</v>
      </c>
      <c r="Q2260" s="3" t="s">
        <v>485</v>
      </c>
      <c r="R2260" s="3" t="s">
        <v>557</v>
      </c>
    </row>
    <row r="2261" spans="1:18" x14ac:dyDescent="0.25">
      <c r="A2261" s="3" t="s">
        <v>5724</v>
      </c>
      <c r="B2261" s="3">
        <v>2390</v>
      </c>
      <c r="C2261" s="15" t="e">
        <f>VLOOKUP($B2261,Patient!$A$2:$I$2017,2,FALSE)</f>
        <v>#N/A</v>
      </c>
      <c r="D2261" s="15" t="e">
        <f>VLOOKUP($B2261,Patient!$A$2:$I$2017,3,FALSE)</f>
        <v>#N/A</v>
      </c>
      <c r="E2261" s="15" t="e">
        <f>VLOOKUP($B2261,Patient!$A$2:$I$2017,4,FALSE)</f>
        <v>#N/A</v>
      </c>
      <c r="F2261" s="15" t="e">
        <f>VLOOKUP($B2261,Patient!$A$2:$I$2017,5,FALSE)</f>
        <v>#N/A</v>
      </c>
      <c r="G2261" s="15" t="e">
        <f>VLOOKUP($B2261,Patient!$A$2:$I$2017,6,FALSE)</f>
        <v>#N/A</v>
      </c>
      <c r="H2261" s="15" t="e">
        <f>VLOOKUP($B2261,Patient!$A$2:$I$2017,7,FALSE)</f>
        <v>#N/A</v>
      </c>
      <c r="I2261" s="15" t="e">
        <f>VLOOKUP($B2261,Patient!$A$2:$I$2017,8,FALSE)</f>
        <v>#N/A</v>
      </c>
      <c r="J2261" s="15" t="e">
        <f>VLOOKUP($B2261,Patient!$A$2:$I$2017,9,FALSE)</f>
        <v>#N/A</v>
      </c>
      <c r="K2261" s="5">
        <v>1034</v>
      </c>
      <c r="L2261" s="3" t="s">
        <v>74</v>
      </c>
      <c r="M2261" s="11" t="str">
        <f>IF(ISNA(VLOOKUP(A2261,Experiment!$B$2:$E$140,4,FALSE)),"",VLOOKUP(A2261,Experiment!$B$2:$E$140,4,FALSE))</f>
        <v/>
      </c>
      <c r="N2261" s="3" t="s">
        <v>2496</v>
      </c>
      <c r="O2261" s="3" t="s">
        <v>5720</v>
      </c>
      <c r="P2261" s="3" t="s">
        <v>5721</v>
      </c>
      <c r="Q2261" s="3" t="s">
        <v>485</v>
      </c>
      <c r="R2261" s="3" t="s">
        <v>2452</v>
      </c>
    </row>
    <row r="2262" spans="1:18" x14ac:dyDescent="0.25">
      <c r="A2262" s="3" t="s">
        <v>8430</v>
      </c>
      <c r="B2262" s="3">
        <v>2392</v>
      </c>
      <c r="C2262" s="15" t="e">
        <f>VLOOKUP($B2262,Patient!$A$2:$I$2017,2,FALSE)</f>
        <v>#N/A</v>
      </c>
      <c r="D2262" s="15" t="e">
        <f>VLOOKUP($B2262,Patient!$A$2:$I$2017,3,FALSE)</f>
        <v>#N/A</v>
      </c>
      <c r="E2262" s="15" t="e">
        <f>VLOOKUP($B2262,Patient!$A$2:$I$2017,4,FALSE)</f>
        <v>#N/A</v>
      </c>
      <c r="F2262" s="15" t="e">
        <f>VLOOKUP($B2262,Patient!$A$2:$I$2017,5,FALSE)</f>
        <v>#N/A</v>
      </c>
      <c r="G2262" s="15" t="e">
        <f>VLOOKUP($B2262,Patient!$A$2:$I$2017,6,FALSE)</f>
        <v>#N/A</v>
      </c>
      <c r="H2262" s="15" t="e">
        <f>VLOOKUP($B2262,Patient!$A$2:$I$2017,7,FALSE)</f>
        <v>#N/A</v>
      </c>
      <c r="I2262" s="15" t="e">
        <f>VLOOKUP($B2262,Patient!$A$2:$I$2017,8,FALSE)</f>
        <v>#N/A</v>
      </c>
      <c r="J2262" s="15" t="e">
        <f>VLOOKUP($B2262,Patient!$A$2:$I$2017,9,FALSE)</f>
        <v>#N/A</v>
      </c>
      <c r="K2262" s="5">
        <v>1623</v>
      </c>
      <c r="L2262" s="3" t="s">
        <v>93</v>
      </c>
      <c r="M2262" s="11" t="str">
        <f>IF(ISNA(VLOOKUP(A2262,Experiment!$B$2:$E$140,4,FALSE)),"",VLOOKUP(A2262,Experiment!$B$2:$E$140,4,FALSE))</f>
        <v/>
      </c>
      <c r="N2262" s="3" t="s">
        <v>8428</v>
      </c>
      <c r="O2262" s="3" t="s">
        <v>8429</v>
      </c>
      <c r="P2262" s="3" t="s">
        <v>5610</v>
      </c>
      <c r="Q2262" s="3" t="s">
        <v>61</v>
      </c>
      <c r="R2262" s="3" t="s">
        <v>333</v>
      </c>
    </row>
    <row r="2263" spans="1:18" x14ac:dyDescent="0.25">
      <c r="A2263" s="3" t="s">
        <v>8431</v>
      </c>
      <c r="B2263" s="3">
        <v>2456</v>
      </c>
      <c r="C2263" s="15" t="e">
        <f>VLOOKUP($B2263,Patient!$A$2:$I$2017,2,FALSE)</f>
        <v>#N/A</v>
      </c>
      <c r="D2263" s="15" t="e">
        <f>VLOOKUP($B2263,Patient!$A$2:$I$2017,3,FALSE)</f>
        <v>#N/A</v>
      </c>
      <c r="E2263" s="15" t="e">
        <f>VLOOKUP($B2263,Patient!$A$2:$I$2017,4,FALSE)</f>
        <v>#N/A</v>
      </c>
      <c r="F2263" s="15" t="e">
        <f>VLOOKUP($B2263,Patient!$A$2:$I$2017,5,FALSE)</f>
        <v>#N/A</v>
      </c>
      <c r="G2263" s="15" t="e">
        <f>VLOOKUP($B2263,Patient!$A$2:$I$2017,6,FALSE)</f>
        <v>#N/A</v>
      </c>
      <c r="H2263" s="15" t="e">
        <f>VLOOKUP($B2263,Patient!$A$2:$I$2017,7,FALSE)</f>
        <v>#N/A</v>
      </c>
      <c r="I2263" s="15" t="e">
        <f>VLOOKUP($B2263,Patient!$A$2:$I$2017,8,FALSE)</f>
        <v>#N/A</v>
      </c>
      <c r="J2263" s="15" t="e">
        <f>VLOOKUP($B2263,Patient!$A$2:$I$2017,9,FALSE)</f>
        <v>#N/A</v>
      </c>
      <c r="K2263" s="5">
        <v>1623</v>
      </c>
      <c r="L2263" s="3" t="s">
        <v>146</v>
      </c>
      <c r="M2263" s="11" t="str">
        <f>IF(ISNA(VLOOKUP(A2263,Experiment!$B$2:$E$140,4,FALSE)),"",VLOOKUP(A2263,Experiment!$B$2:$E$140,4,FALSE))</f>
        <v/>
      </c>
      <c r="N2263" s="3" t="s">
        <v>53</v>
      </c>
      <c r="O2263" s="3" t="s">
        <v>53</v>
      </c>
      <c r="P2263" s="3" t="s">
        <v>5610</v>
      </c>
      <c r="Q2263" s="3" t="s">
        <v>61</v>
      </c>
      <c r="R2263" s="3" t="s">
        <v>333</v>
      </c>
    </row>
    <row r="2264" spans="1:18" x14ac:dyDescent="0.25">
      <c r="A2264" s="3" t="s">
        <v>8425</v>
      </c>
      <c r="B2264" s="3">
        <v>2395</v>
      </c>
      <c r="C2264" s="15" t="e">
        <f>VLOOKUP($B2264,Patient!$A$2:$I$2017,2,FALSE)</f>
        <v>#N/A</v>
      </c>
      <c r="D2264" s="15" t="e">
        <f>VLOOKUP($B2264,Patient!$A$2:$I$2017,3,FALSE)</f>
        <v>#N/A</v>
      </c>
      <c r="E2264" s="15" t="e">
        <f>VLOOKUP($B2264,Patient!$A$2:$I$2017,4,FALSE)</f>
        <v>#N/A</v>
      </c>
      <c r="F2264" s="15" t="e">
        <f>VLOOKUP($B2264,Patient!$A$2:$I$2017,5,FALSE)</f>
        <v>#N/A</v>
      </c>
      <c r="G2264" s="15" t="e">
        <f>VLOOKUP($B2264,Patient!$A$2:$I$2017,6,FALSE)</f>
        <v>#N/A</v>
      </c>
      <c r="H2264" s="15" t="e">
        <f>VLOOKUP($B2264,Patient!$A$2:$I$2017,7,FALSE)</f>
        <v>#N/A</v>
      </c>
      <c r="I2264" s="15" t="e">
        <f>VLOOKUP($B2264,Patient!$A$2:$I$2017,8,FALSE)</f>
        <v>#N/A</v>
      </c>
      <c r="J2264" s="15" t="e">
        <f>VLOOKUP($B2264,Patient!$A$2:$I$2017,9,FALSE)</f>
        <v>#N/A</v>
      </c>
      <c r="K2264" s="5">
        <v>1624</v>
      </c>
      <c r="L2264" s="3" t="s">
        <v>93</v>
      </c>
      <c r="M2264" s="11" t="str">
        <f>IF(ISNA(VLOOKUP(A2264,Experiment!$B$2:$E$140,4,FALSE)),"",VLOOKUP(A2264,Experiment!$B$2:$E$140,4,FALSE))</f>
        <v/>
      </c>
      <c r="N2264" s="3" t="s">
        <v>3579</v>
      </c>
      <c r="O2264" s="3" t="s">
        <v>8424</v>
      </c>
      <c r="P2264" s="3" t="s">
        <v>5610</v>
      </c>
      <c r="Q2264" s="3" t="s">
        <v>61</v>
      </c>
      <c r="R2264" s="3" t="s">
        <v>333</v>
      </c>
    </row>
    <row r="2265" spans="1:18" x14ac:dyDescent="0.25">
      <c r="A2265" s="3" t="s">
        <v>8426</v>
      </c>
      <c r="B2265" s="3">
        <v>2457</v>
      </c>
      <c r="C2265" s="15" t="e">
        <f>VLOOKUP($B2265,Patient!$A$2:$I$2017,2,FALSE)</f>
        <v>#N/A</v>
      </c>
      <c r="D2265" s="15" t="e">
        <f>VLOOKUP($B2265,Patient!$A$2:$I$2017,3,FALSE)</f>
        <v>#N/A</v>
      </c>
      <c r="E2265" s="15" t="e">
        <f>VLOOKUP($B2265,Patient!$A$2:$I$2017,4,FALSE)</f>
        <v>#N/A</v>
      </c>
      <c r="F2265" s="15" t="e">
        <f>VLOOKUP($B2265,Patient!$A$2:$I$2017,5,FALSE)</f>
        <v>#N/A</v>
      </c>
      <c r="G2265" s="15" t="e">
        <f>VLOOKUP($B2265,Patient!$A$2:$I$2017,6,FALSE)</f>
        <v>#N/A</v>
      </c>
      <c r="H2265" s="15" t="e">
        <f>VLOOKUP($B2265,Patient!$A$2:$I$2017,7,FALSE)</f>
        <v>#N/A</v>
      </c>
      <c r="I2265" s="15" t="e">
        <f>VLOOKUP($B2265,Patient!$A$2:$I$2017,8,FALSE)</f>
        <v>#N/A</v>
      </c>
      <c r="J2265" s="15" t="e">
        <f>VLOOKUP($B2265,Patient!$A$2:$I$2017,9,FALSE)</f>
        <v>#N/A</v>
      </c>
      <c r="K2265" s="5">
        <v>1624</v>
      </c>
      <c r="L2265" s="3" t="s">
        <v>146</v>
      </c>
      <c r="M2265" s="11" t="str">
        <f>IF(ISNA(VLOOKUP(A2265,Experiment!$B$2:$E$140,4,FALSE)),"",VLOOKUP(A2265,Experiment!$B$2:$E$140,4,FALSE))</f>
        <v/>
      </c>
      <c r="N2265" s="3" t="s">
        <v>53</v>
      </c>
      <c r="O2265" s="3" t="s">
        <v>53</v>
      </c>
      <c r="P2265" s="3" t="s">
        <v>5610</v>
      </c>
      <c r="Q2265" s="3" t="s">
        <v>61</v>
      </c>
      <c r="R2265" s="3" t="s">
        <v>333</v>
      </c>
    </row>
    <row r="2266" spans="1:18" x14ac:dyDescent="0.25">
      <c r="A2266" s="3" t="s">
        <v>8435</v>
      </c>
      <c r="B2266" s="3">
        <v>2391</v>
      </c>
      <c r="C2266" s="15" t="e">
        <f>VLOOKUP($B2266,Patient!$A$2:$I$2017,2,FALSE)</f>
        <v>#N/A</v>
      </c>
      <c r="D2266" s="15" t="e">
        <f>VLOOKUP($B2266,Patient!$A$2:$I$2017,3,FALSE)</f>
        <v>#N/A</v>
      </c>
      <c r="E2266" s="15" t="e">
        <f>VLOOKUP($B2266,Patient!$A$2:$I$2017,4,FALSE)</f>
        <v>#N/A</v>
      </c>
      <c r="F2266" s="15" t="e">
        <f>VLOOKUP($B2266,Patient!$A$2:$I$2017,5,FALSE)</f>
        <v>#N/A</v>
      </c>
      <c r="G2266" s="15" t="e">
        <f>VLOOKUP($B2266,Patient!$A$2:$I$2017,6,FALSE)</f>
        <v>#N/A</v>
      </c>
      <c r="H2266" s="15" t="e">
        <f>VLOOKUP($B2266,Patient!$A$2:$I$2017,7,FALSE)</f>
        <v>#N/A</v>
      </c>
      <c r="I2266" s="15" t="e">
        <f>VLOOKUP($B2266,Patient!$A$2:$I$2017,8,FALSE)</f>
        <v>#N/A</v>
      </c>
      <c r="J2266" s="15" t="e">
        <f>VLOOKUP($B2266,Patient!$A$2:$I$2017,9,FALSE)</f>
        <v>#N/A</v>
      </c>
      <c r="K2266" s="5">
        <v>1622</v>
      </c>
      <c r="L2266" s="3" t="s">
        <v>74</v>
      </c>
      <c r="M2266" s="11" t="str">
        <f>IF(ISNA(VLOOKUP(A2266,Experiment!$B$2:$E$140,4,FALSE)),"",VLOOKUP(A2266,Experiment!$B$2:$E$140,4,FALSE))</f>
        <v/>
      </c>
      <c r="N2266" s="3" t="s">
        <v>3111</v>
      </c>
      <c r="O2266" s="3" t="s">
        <v>8424</v>
      </c>
      <c r="P2266" s="3" t="s">
        <v>5610</v>
      </c>
      <c r="Q2266" s="3" t="s">
        <v>76</v>
      </c>
      <c r="R2266" s="3" t="s">
        <v>1826</v>
      </c>
    </row>
    <row r="2267" spans="1:18" x14ac:dyDescent="0.25">
      <c r="A2267" s="3" t="s">
        <v>8440</v>
      </c>
      <c r="B2267" s="3">
        <v>2396</v>
      </c>
      <c r="C2267" s="15" t="e">
        <f>VLOOKUP($B2267,Patient!$A$2:$I$2017,2,FALSE)</f>
        <v>#N/A</v>
      </c>
      <c r="D2267" s="15" t="e">
        <f>VLOOKUP($B2267,Patient!$A$2:$I$2017,3,FALSE)</f>
        <v>#N/A</v>
      </c>
      <c r="E2267" s="15" t="e">
        <f>VLOOKUP($B2267,Patient!$A$2:$I$2017,4,FALSE)</f>
        <v>#N/A</v>
      </c>
      <c r="F2267" s="15" t="e">
        <f>VLOOKUP($B2267,Patient!$A$2:$I$2017,5,FALSE)</f>
        <v>#N/A</v>
      </c>
      <c r="G2267" s="15" t="e">
        <f>VLOOKUP($B2267,Patient!$A$2:$I$2017,6,FALSE)</f>
        <v>#N/A</v>
      </c>
      <c r="H2267" s="15" t="e">
        <f>VLOOKUP($B2267,Patient!$A$2:$I$2017,7,FALSE)</f>
        <v>#N/A</v>
      </c>
      <c r="I2267" s="15" t="e">
        <f>VLOOKUP($B2267,Patient!$A$2:$I$2017,8,FALSE)</f>
        <v>#N/A</v>
      </c>
      <c r="J2267" s="15" t="e">
        <f>VLOOKUP($B2267,Patient!$A$2:$I$2017,9,FALSE)</f>
        <v>#N/A</v>
      </c>
      <c r="K2267" s="5">
        <v>1625</v>
      </c>
      <c r="L2267" s="3" t="s">
        <v>93</v>
      </c>
      <c r="M2267" s="11" t="str">
        <f>IF(ISNA(VLOOKUP(A2267,Experiment!$B$2:$E$140,4,FALSE)),"",VLOOKUP(A2267,Experiment!$B$2:$E$140,4,FALSE))</f>
        <v/>
      </c>
      <c r="N2267" s="3" t="s">
        <v>8344</v>
      </c>
      <c r="O2267" s="3" t="s">
        <v>8439</v>
      </c>
      <c r="P2267" s="3" t="s">
        <v>5610</v>
      </c>
      <c r="Q2267" s="3" t="s">
        <v>61</v>
      </c>
      <c r="R2267" s="3" t="s">
        <v>53</v>
      </c>
    </row>
    <row r="2268" spans="1:18" x14ac:dyDescent="0.25">
      <c r="A2268" s="3" t="s">
        <v>8441</v>
      </c>
      <c r="B2268" s="3">
        <v>2397</v>
      </c>
      <c r="C2268" s="15" t="e">
        <f>VLOOKUP($B2268,Patient!$A$2:$I$2017,2,FALSE)</f>
        <v>#N/A</v>
      </c>
      <c r="D2268" s="15" t="e">
        <f>VLOOKUP($B2268,Patient!$A$2:$I$2017,3,FALSE)</f>
        <v>#N/A</v>
      </c>
      <c r="E2268" s="15" t="e">
        <f>VLOOKUP($B2268,Patient!$A$2:$I$2017,4,FALSE)</f>
        <v>#N/A</v>
      </c>
      <c r="F2268" s="15" t="e">
        <f>VLOOKUP($B2268,Patient!$A$2:$I$2017,5,FALSE)</f>
        <v>#N/A</v>
      </c>
      <c r="G2268" s="15" t="e">
        <f>VLOOKUP($B2268,Patient!$A$2:$I$2017,6,FALSE)</f>
        <v>#N/A</v>
      </c>
      <c r="H2268" s="15" t="e">
        <f>VLOOKUP($B2268,Patient!$A$2:$I$2017,7,FALSE)</f>
        <v>#N/A</v>
      </c>
      <c r="I2268" s="15" t="e">
        <f>VLOOKUP($B2268,Patient!$A$2:$I$2017,8,FALSE)</f>
        <v>#N/A</v>
      </c>
      <c r="J2268" s="15" t="e">
        <f>VLOOKUP($B2268,Patient!$A$2:$I$2017,9,FALSE)</f>
        <v>#N/A</v>
      </c>
      <c r="K2268" s="5">
        <v>1625</v>
      </c>
      <c r="L2268" s="3" t="s">
        <v>74</v>
      </c>
      <c r="M2268" s="11" t="str">
        <f>IF(ISNA(VLOOKUP(A2268,Experiment!$B$2:$E$140,4,FALSE)),"",VLOOKUP(A2268,Experiment!$B$2:$E$140,4,FALSE))</f>
        <v/>
      </c>
      <c r="N2268" s="3" t="s">
        <v>2682</v>
      </c>
      <c r="O2268" s="3" t="s">
        <v>5044</v>
      </c>
      <c r="P2268" s="3" t="s">
        <v>5610</v>
      </c>
      <c r="Q2268" s="3" t="s">
        <v>61</v>
      </c>
      <c r="R2268" s="3" t="s">
        <v>53</v>
      </c>
    </row>
    <row r="2269" spans="1:18" x14ac:dyDescent="0.25">
      <c r="A2269" s="3" t="s">
        <v>5613</v>
      </c>
      <c r="B2269" s="3">
        <v>2400</v>
      </c>
      <c r="C2269" s="15" t="e">
        <f>VLOOKUP($B2269,Patient!$A$2:$I$2017,2,FALSE)</f>
        <v>#N/A</v>
      </c>
      <c r="D2269" s="15" t="e">
        <f>VLOOKUP($B2269,Patient!$A$2:$I$2017,3,FALSE)</f>
        <v>#N/A</v>
      </c>
      <c r="E2269" s="15" t="e">
        <f>VLOOKUP($B2269,Patient!$A$2:$I$2017,4,FALSE)</f>
        <v>#N/A</v>
      </c>
      <c r="F2269" s="15" t="e">
        <f>VLOOKUP($B2269,Patient!$A$2:$I$2017,5,FALSE)</f>
        <v>#N/A</v>
      </c>
      <c r="G2269" s="15" t="e">
        <f>VLOOKUP($B2269,Patient!$A$2:$I$2017,6,FALSE)</f>
        <v>#N/A</v>
      </c>
      <c r="H2269" s="15" t="e">
        <f>VLOOKUP($B2269,Patient!$A$2:$I$2017,7,FALSE)</f>
        <v>#N/A</v>
      </c>
      <c r="I2269" s="15" t="e">
        <f>VLOOKUP($B2269,Patient!$A$2:$I$2017,8,FALSE)</f>
        <v>#N/A</v>
      </c>
      <c r="J2269" s="15" t="e">
        <f>VLOOKUP($B2269,Patient!$A$2:$I$2017,9,FALSE)</f>
        <v>#N/A</v>
      </c>
      <c r="K2269" s="5">
        <v>1012</v>
      </c>
      <c r="L2269" s="3" t="s">
        <v>93</v>
      </c>
      <c r="M2269" s="11" t="str">
        <f>IF(ISNA(VLOOKUP(A2269,Experiment!$B$2:$E$140,4,FALSE)),"",VLOOKUP(A2269,Experiment!$B$2:$E$140,4,FALSE))</f>
        <v/>
      </c>
      <c r="N2269" s="3" t="s">
        <v>53</v>
      </c>
      <c r="O2269" s="3" t="s">
        <v>53</v>
      </c>
      <c r="P2269" s="3" t="s">
        <v>5610</v>
      </c>
      <c r="Q2269" s="3" t="s">
        <v>61</v>
      </c>
      <c r="R2269" s="3" t="s">
        <v>53</v>
      </c>
    </row>
    <row r="2270" spans="1:18" x14ac:dyDescent="0.25">
      <c r="A2270" s="3" t="s">
        <v>5616</v>
      </c>
      <c r="B2270" s="3">
        <v>2401</v>
      </c>
      <c r="C2270" s="15" t="e">
        <f>VLOOKUP($B2270,Patient!$A$2:$I$2017,2,FALSE)</f>
        <v>#N/A</v>
      </c>
      <c r="D2270" s="15" t="e">
        <f>VLOOKUP($B2270,Patient!$A$2:$I$2017,3,FALSE)</f>
        <v>#N/A</v>
      </c>
      <c r="E2270" s="15" t="e">
        <f>VLOOKUP($B2270,Patient!$A$2:$I$2017,4,FALSE)</f>
        <v>#N/A</v>
      </c>
      <c r="F2270" s="15" t="e">
        <f>VLOOKUP($B2270,Patient!$A$2:$I$2017,5,FALSE)</f>
        <v>#N/A</v>
      </c>
      <c r="G2270" s="15" t="e">
        <f>VLOOKUP($B2270,Patient!$A$2:$I$2017,6,FALSE)</f>
        <v>#N/A</v>
      </c>
      <c r="H2270" s="15" t="e">
        <f>VLOOKUP($B2270,Patient!$A$2:$I$2017,7,FALSE)</f>
        <v>#N/A</v>
      </c>
      <c r="I2270" s="15" t="e">
        <f>VLOOKUP($B2270,Patient!$A$2:$I$2017,8,FALSE)</f>
        <v>#N/A</v>
      </c>
      <c r="J2270" s="15" t="e">
        <f>VLOOKUP($B2270,Patient!$A$2:$I$2017,9,FALSE)</f>
        <v>#N/A</v>
      </c>
      <c r="K2270" s="5">
        <v>1012</v>
      </c>
      <c r="L2270" s="3" t="s">
        <v>74</v>
      </c>
      <c r="M2270" s="11" t="str">
        <f>IF(ISNA(VLOOKUP(A2270,Experiment!$B$2:$E$140,4,FALSE)),"",VLOOKUP(A2270,Experiment!$B$2:$E$140,4,FALSE))</f>
        <v/>
      </c>
      <c r="N2270" s="3" t="s">
        <v>5614</v>
      </c>
      <c r="O2270" s="3" t="s">
        <v>5615</v>
      </c>
      <c r="P2270" s="3" t="s">
        <v>5610</v>
      </c>
      <c r="Q2270" s="3" t="s">
        <v>61</v>
      </c>
      <c r="R2270" s="3" t="s">
        <v>53</v>
      </c>
    </row>
    <row r="2271" spans="1:18" x14ac:dyDescent="0.25">
      <c r="A2271" s="3" t="s">
        <v>8445</v>
      </c>
      <c r="B2271" s="3">
        <v>2402</v>
      </c>
      <c r="C2271" s="15" t="e">
        <f>VLOOKUP($B2271,Patient!$A$2:$I$2017,2,FALSE)</f>
        <v>#N/A</v>
      </c>
      <c r="D2271" s="15" t="e">
        <f>VLOOKUP($B2271,Patient!$A$2:$I$2017,3,FALSE)</f>
        <v>#N/A</v>
      </c>
      <c r="E2271" s="15" t="e">
        <f>VLOOKUP($B2271,Patient!$A$2:$I$2017,4,FALSE)</f>
        <v>#N/A</v>
      </c>
      <c r="F2271" s="15" t="e">
        <f>VLOOKUP($B2271,Patient!$A$2:$I$2017,5,FALSE)</f>
        <v>#N/A</v>
      </c>
      <c r="G2271" s="15" t="e">
        <f>VLOOKUP($B2271,Patient!$A$2:$I$2017,6,FALSE)</f>
        <v>#N/A</v>
      </c>
      <c r="H2271" s="15" t="e">
        <f>VLOOKUP($B2271,Patient!$A$2:$I$2017,7,FALSE)</f>
        <v>#N/A</v>
      </c>
      <c r="I2271" s="15" t="e">
        <f>VLOOKUP($B2271,Patient!$A$2:$I$2017,8,FALSE)</f>
        <v>#N/A</v>
      </c>
      <c r="J2271" s="15" t="e">
        <f>VLOOKUP($B2271,Patient!$A$2:$I$2017,9,FALSE)</f>
        <v>#N/A</v>
      </c>
      <c r="K2271" s="5">
        <v>1626</v>
      </c>
      <c r="L2271" s="3" t="s">
        <v>74</v>
      </c>
      <c r="M2271" s="11" t="str">
        <f>IF(ISNA(VLOOKUP(A2271,Experiment!$B$2:$E$140,4,FALSE)),"",VLOOKUP(A2271,Experiment!$B$2:$E$140,4,FALSE))</f>
        <v/>
      </c>
      <c r="N2271" s="3" t="s">
        <v>8444</v>
      </c>
      <c r="O2271" s="3" t="s">
        <v>8248</v>
      </c>
      <c r="P2271" s="3" t="s">
        <v>8432</v>
      </c>
      <c r="Q2271" s="3" t="s">
        <v>485</v>
      </c>
      <c r="R2271" s="3" t="s">
        <v>2452</v>
      </c>
    </row>
    <row r="2272" spans="1:18" x14ac:dyDescent="0.25">
      <c r="A2272" s="3" t="s">
        <v>8237</v>
      </c>
      <c r="B2272" s="3">
        <v>2404</v>
      </c>
      <c r="C2272" s="15" t="e">
        <f>VLOOKUP($B2272,Patient!$A$2:$I$2017,2,FALSE)</f>
        <v>#N/A</v>
      </c>
      <c r="D2272" s="15" t="e">
        <f>VLOOKUP($B2272,Patient!$A$2:$I$2017,3,FALSE)</f>
        <v>#N/A</v>
      </c>
      <c r="E2272" s="15" t="e">
        <f>VLOOKUP($B2272,Patient!$A$2:$I$2017,4,FALSE)</f>
        <v>#N/A</v>
      </c>
      <c r="F2272" s="15" t="e">
        <f>VLOOKUP($B2272,Patient!$A$2:$I$2017,5,FALSE)</f>
        <v>#N/A</v>
      </c>
      <c r="G2272" s="15" t="e">
        <f>VLOOKUP($B2272,Patient!$A$2:$I$2017,6,FALSE)</f>
        <v>#N/A</v>
      </c>
      <c r="H2272" s="15" t="e">
        <f>VLOOKUP($B2272,Patient!$A$2:$I$2017,7,FALSE)</f>
        <v>#N/A</v>
      </c>
      <c r="I2272" s="15" t="e">
        <f>VLOOKUP($B2272,Patient!$A$2:$I$2017,8,FALSE)</f>
        <v>#N/A</v>
      </c>
      <c r="J2272" s="15" t="e">
        <f>VLOOKUP($B2272,Patient!$A$2:$I$2017,9,FALSE)</f>
        <v>#N/A</v>
      </c>
      <c r="K2272" s="5">
        <v>1584</v>
      </c>
      <c r="L2272" s="3" t="s">
        <v>74</v>
      </c>
      <c r="M2272" s="11" t="str">
        <f>IF(ISNA(VLOOKUP(A2272,Experiment!$B$2:$E$140,4,FALSE)),"",VLOOKUP(A2272,Experiment!$B$2:$E$140,4,FALSE))</f>
        <v/>
      </c>
      <c r="N2272" s="3" t="s">
        <v>2801</v>
      </c>
      <c r="O2272" s="3" t="s">
        <v>6641</v>
      </c>
      <c r="P2272" s="3" t="s">
        <v>8236</v>
      </c>
      <c r="Q2272" s="3" t="s">
        <v>76</v>
      </c>
      <c r="R2272" s="3" t="s">
        <v>1826</v>
      </c>
    </row>
    <row r="2273" spans="1:18" x14ac:dyDescent="0.25">
      <c r="A2273" s="3" t="s">
        <v>8453</v>
      </c>
      <c r="B2273" s="3">
        <v>2405</v>
      </c>
      <c r="C2273" s="15" t="e">
        <f>VLOOKUP($B2273,Patient!$A$2:$I$2017,2,FALSE)</f>
        <v>#N/A</v>
      </c>
      <c r="D2273" s="15" t="e">
        <f>VLOOKUP($B2273,Patient!$A$2:$I$2017,3,FALSE)</f>
        <v>#N/A</v>
      </c>
      <c r="E2273" s="15" t="e">
        <f>VLOOKUP($B2273,Patient!$A$2:$I$2017,4,FALSE)</f>
        <v>#N/A</v>
      </c>
      <c r="F2273" s="15" t="e">
        <f>VLOOKUP($B2273,Patient!$A$2:$I$2017,5,FALSE)</f>
        <v>#N/A</v>
      </c>
      <c r="G2273" s="15" t="e">
        <f>VLOOKUP($B2273,Patient!$A$2:$I$2017,6,FALSE)</f>
        <v>#N/A</v>
      </c>
      <c r="H2273" s="15" t="e">
        <f>VLOOKUP($B2273,Patient!$A$2:$I$2017,7,FALSE)</f>
        <v>#N/A</v>
      </c>
      <c r="I2273" s="15" t="e">
        <f>VLOOKUP($B2273,Patient!$A$2:$I$2017,8,FALSE)</f>
        <v>#N/A</v>
      </c>
      <c r="J2273" s="15" t="e">
        <f>VLOOKUP($B2273,Patient!$A$2:$I$2017,9,FALSE)</f>
        <v>#N/A</v>
      </c>
      <c r="K2273" s="5">
        <v>1628</v>
      </c>
      <c r="L2273" s="3" t="s">
        <v>74</v>
      </c>
      <c r="M2273" s="11" t="str">
        <f>IF(ISNA(VLOOKUP(A2273,Experiment!$B$2:$E$140,4,FALSE)),"",VLOOKUP(A2273,Experiment!$B$2:$E$140,4,FALSE))</f>
        <v/>
      </c>
      <c r="N2273" s="3" t="s">
        <v>8451</v>
      </c>
      <c r="O2273" s="3" t="s">
        <v>8452</v>
      </c>
      <c r="P2273" s="3" t="s">
        <v>6585</v>
      </c>
      <c r="Q2273" s="3" t="s">
        <v>76</v>
      </c>
      <c r="R2273" s="3" t="s">
        <v>1826</v>
      </c>
    </row>
    <row r="2274" spans="1:18" x14ac:dyDescent="0.25">
      <c r="A2274" s="3" t="s">
        <v>8457</v>
      </c>
      <c r="B2274" s="3">
        <v>2406</v>
      </c>
      <c r="C2274" s="15" t="e">
        <f>VLOOKUP($B2274,Patient!$A$2:$I$2017,2,FALSE)</f>
        <v>#N/A</v>
      </c>
      <c r="D2274" s="15" t="e">
        <f>VLOOKUP($B2274,Patient!$A$2:$I$2017,3,FALSE)</f>
        <v>#N/A</v>
      </c>
      <c r="E2274" s="15" t="e">
        <f>VLOOKUP($B2274,Patient!$A$2:$I$2017,4,FALSE)</f>
        <v>#N/A</v>
      </c>
      <c r="F2274" s="15" t="e">
        <f>VLOOKUP($B2274,Patient!$A$2:$I$2017,5,FALSE)</f>
        <v>#N/A</v>
      </c>
      <c r="G2274" s="15" t="e">
        <f>VLOOKUP($B2274,Patient!$A$2:$I$2017,6,FALSE)</f>
        <v>#N/A</v>
      </c>
      <c r="H2274" s="15" t="e">
        <f>VLOOKUP($B2274,Patient!$A$2:$I$2017,7,FALSE)</f>
        <v>#N/A</v>
      </c>
      <c r="I2274" s="15" t="e">
        <f>VLOOKUP($B2274,Patient!$A$2:$I$2017,8,FALSE)</f>
        <v>#N/A</v>
      </c>
      <c r="J2274" s="15" t="e">
        <f>VLOOKUP($B2274,Patient!$A$2:$I$2017,9,FALSE)</f>
        <v>#N/A</v>
      </c>
      <c r="K2274" s="5">
        <v>1629</v>
      </c>
      <c r="L2274" s="3" t="s">
        <v>93</v>
      </c>
      <c r="M2274" s="11" t="str">
        <f>IF(ISNA(VLOOKUP(A2274,Experiment!$B$2:$E$140,4,FALSE)),"",VLOOKUP(A2274,Experiment!$B$2:$E$140,4,FALSE))</f>
        <v/>
      </c>
      <c r="N2274" s="3" t="s">
        <v>8456</v>
      </c>
      <c r="O2274" s="3" t="s">
        <v>479</v>
      </c>
      <c r="P2274" s="3" t="s">
        <v>8236</v>
      </c>
      <c r="Q2274" s="3" t="s">
        <v>61</v>
      </c>
      <c r="R2274" s="3" t="s">
        <v>173</v>
      </c>
    </row>
    <row r="2275" spans="1:18" x14ac:dyDescent="0.25">
      <c r="A2275" s="3" t="s">
        <v>6588</v>
      </c>
      <c r="B2275" s="3">
        <v>2407</v>
      </c>
      <c r="C2275" s="15" t="e">
        <f>VLOOKUP($B2275,Patient!$A$2:$I$2017,2,FALSE)</f>
        <v>#N/A</v>
      </c>
      <c r="D2275" s="15" t="e">
        <f>VLOOKUP($B2275,Patient!$A$2:$I$2017,3,FALSE)</f>
        <v>#N/A</v>
      </c>
      <c r="E2275" s="15" t="e">
        <f>VLOOKUP($B2275,Patient!$A$2:$I$2017,4,FALSE)</f>
        <v>#N/A</v>
      </c>
      <c r="F2275" s="15" t="e">
        <f>VLOOKUP($B2275,Patient!$A$2:$I$2017,5,FALSE)</f>
        <v>#N/A</v>
      </c>
      <c r="G2275" s="15" t="e">
        <f>VLOOKUP($B2275,Patient!$A$2:$I$2017,6,FALSE)</f>
        <v>#N/A</v>
      </c>
      <c r="H2275" s="15" t="e">
        <f>VLOOKUP($B2275,Patient!$A$2:$I$2017,7,FALSE)</f>
        <v>#N/A</v>
      </c>
      <c r="I2275" s="15" t="e">
        <f>VLOOKUP($B2275,Patient!$A$2:$I$2017,8,FALSE)</f>
        <v>#N/A</v>
      </c>
      <c r="J2275" s="15" t="e">
        <f>VLOOKUP($B2275,Patient!$A$2:$I$2017,9,FALSE)</f>
        <v>#N/A</v>
      </c>
      <c r="K2275" s="5">
        <v>1194</v>
      </c>
      <c r="L2275" s="3" t="s">
        <v>74</v>
      </c>
      <c r="M2275" s="11" t="str">
        <f>IF(ISNA(VLOOKUP(A2275,Experiment!$B$2:$E$140,4,FALSE)),"",VLOOKUP(A2275,Experiment!$B$2:$E$140,4,FALSE))</f>
        <v/>
      </c>
      <c r="N2275" s="3" t="s">
        <v>6584</v>
      </c>
      <c r="O2275" s="3" t="s">
        <v>2039</v>
      </c>
      <c r="P2275" s="3" t="s">
        <v>6585</v>
      </c>
      <c r="Q2275" s="3" t="s">
        <v>61</v>
      </c>
      <c r="R2275" s="3" t="s">
        <v>333</v>
      </c>
    </row>
    <row r="2276" spans="1:18" x14ac:dyDescent="0.25">
      <c r="A2276" s="3" t="s">
        <v>8462</v>
      </c>
      <c r="B2276" s="3">
        <v>2408</v>
      </c>
      <c r="C2276" s="15" t="e">
        <f>VLOOKUP($B2276,Patient!$A$2:$I$2017,2,FALSE)</f>
        <v>#N/A</v>
      </c>
      <c r="D2276" s="15" t="e">
        <f>VLOOKUP($B2276,Patient!$A$2:$I$2017,3,FALSE)</f>
        <v>#N/A</v>
      </c>
      <c r="E2276" s="15" t="e">
        <f>VLOOKUP($B2276,Patient!$A$2:$I$2017,4,FALSE)</f>
        <v>#N/A</v>
      </c>
      <c r="F2276" s="15" t="e">
        <f>VLOOKUP($B2276,Patient!$A$2:$I$2017,5,FALSE)</f>
        <v>#N/A</v>
      </c>
      <c r="G2276" s="15" t="e">
        <f>VLOOKUP($B2276,Patient!$A$2:$I$2017,6,FALSE)</f>
        <v>#N/A</v>
      </c>
      <c r="H2276" s="15" t="e">
        <f>VLOOKUP($B2276,Patient!$A$2:$I$2017,7,FALSE)</f>
        <v>#N/A</v>
      </c>
      <c r="I2276" s="15" t="e">
        <f>VLOOKUP($B2276,Patient!$A$2:$I$2017,8,FALSE)</f>
        <v>#N/A</v>
      </c>
      <c r="J2276" s="15" t="e">
        <f>VLOOKUP($B2276,Patient!$A$2:$I$2017,9,FALSE)</f>
        <v>#N/A</v>
      </c>
      <c r="K2276" s="5">
        <v>1630</v>
      </c>
      <c r="L2276" s="3" t="s">
        <v>74</v>
      </c>
      <c r="M2276" s="11" t="str">
        <f>IF(ISNA(VLOOKUP(A2276,Experiment!$B$2:$E$140,4,FALSE)),"",VLOOKUP(A2276,Experiment!$B$2:$E$140,4,FALSE))</f>
        <v/>
      </c>
      <c r="N2276" s="3" t="s">
        <v>6161</v>
      </c>
      <c r="O2276" s="3" t="s">
        <v>8460</v>
      </c>
      <c r="P2276" s="3" t="s">
        <v>8236</v>
      </c>
      <c r="Q2276" s="3" t="s">
        <v>61</v>
      </c>
      <c r="R2276" s="3" t="s">
        <v>173</v>
      </c>
    </row>
    <row r="2277" spans="1:18" x14ac:dyDescent="0.25">
      <c r="A2277" s="3" t="s">
        <v>8466</v>
      </c>
      <c r="B2277" s="3">
        <v>2409</v>
      </c>
      <c r="C2277" s="15" t="e">
        <f>VLOOKUP($B2277,Patient!$A$2:$I$2017,2,FALSE)</f>
        <v>#N/A</v>
      </c>
      <c r="D2277" s="15" t="e">
        <f>VLOOKUP($B2277,Patient!$A$2:$I$2017,3,FALSE)</f>
        <v>#N/A</v>
      </c>
      <c r="E2277" s="15" t="e">
        <f>VLOOKUP($B2277,Patient!$A$2:$I$2017,4,FALSE)</f>
        <v>#N/A</v>
      </c>
      <c r="F2277" s="15" t="e">
        <f>VLOOKUP($B2277,Patient!$A$2:$I$2017,5,FALSE)</f>
        <v>#N/A</v>
      </c>
      <c r="G2277" s="15" t="e">
        <f>VLOOKUP($B2277,Patient!$A$2:$I$2017,6,FALSE)</f>
        <v>#N/A</v>
      </c>
      <c r="H2277" s="15" t="e">
        <f>VLOOKUP($B2277,Patient!$A$2:$I$2017,7,FALSE)</f>
        <v>#N/A</v>
      </c>
      <c r="I2277" s="15" t="e">
        <f>VLOOKUP($B2277,Patient!$A$2:$I$2017,8,FALSE)</f>
        <v>#N/A</v>
      </c>
      <c r="J2277" s="15" t="e">
        <f>VLOOKUP($B2277,Patient!$A$2:$I$2017,9,FALSE)</f>
        <v>#N/A</v>
      </c>
      <c r="K2277" s="5">
        <v>1630</v>
      </c>
      <c r="L2277" s="3" t="s">
        <v>93</v>
      </c>
      <c r="M2277" s="11" t="str">
        <f>IF(ISNA(VLOOKUP(A2277,Experiment!$B$2:$E$140,4,FALSE)),"",VLOOKUP(A2277,Experiment!$B$2:$E$140,4,FALSE))</f>
        <v/>
      </c>
      <c r="N2277" s="3" t="s">
        <v>8464</v>
      </c>
      <c r="O2277" s="3" t="s">
        <v>8465</v>
      </c>
      <c r="P2277" s="3" t="s">
        <v>8236</v>
      </c>
      <c r="Q2277" s="3" t="s">
        <v>61</v>
      </c>
      <c r="R2277" s="3" t="s">
        <v>173</v>
      </c>
    </row>
    <row r="2278" spans="1:18" x14ac:dyDescent="0.25">
      <c r="A2278" s="3" t="s">
        <v>8471</v>
      </c>
      <c r="B2278" s="3">
        <v>2417</v>
      </c>
      <c r="C2278" s="15" t="e">
        <f>VLOOKUP($B2278,Patient!$A$2:$I$2017,2,FALSE)</f>
        <v>#N/A</v>
      </c>
      <c r="D2278" s="15" t="e">
        <f>VLOOKUP($B2278,Patient!$A$2:$I$2017,3,FALSE)</f>
        <v>#N/A</v>
      </c>
      <c r="E2278" s="15" t="e">
        <f>VLOOKUP($B2278,Patient!$A$2:$I$2017,4,FALSE)</f>
        <v>#N/A</v>
      </c>
      <c r="F2278" s="15" t="e">
        <f>VLOOKUP($B2278,Patient!$A$2:$I$2017,5,FALSE)</f>
        <v>#N/A</v>
      </c>
      <c r="G2278" s="15" t="e">
        <f>VLOOKUP($B2278,Patient!$A$2:$I$2017,6,FALSE)</f>
        <v>#N/A</v>
      </c>
      <c r="H2278" s="15" t="e">
        <f>VLOOKUP($B2278,Patient!$A$2:$I$2017,7,FALSE)</f>
        <v>#N/A</v>
      </c>
      <c r="I2278" s="15" t="e">
        <f>VLOOKUP($B2278,Patient!$A$2:$I$2017,8,FALSE)</f>
        <v>#N/A</v>
      </c>
      <c r="J2278" s="15" t="e">
        <f>VLOOKUP($B2278,Patient!$A$2:$I$2017,9,FALSE)</f>
        <v>#N/A</v>
      </c>
      <c r="K2278" s="5">
        <v>1634</v>
      </c>
      <c r="L2278" s="3" t="s">
        <v>74</v>
      </c>
      <c r="M2278" s="11" t="str">
        <f>IF(ISNA(VLOOKUP(A2278,Experiment!$B$2:$E$140,4,FALSE)),"",VLOOKUP(A2278,Experiment!$B$2:$E$140,4,FALSE))</f>
        <v/>
      </c>
      <c r="N2278" s="3" t="s">
        <v>8470</v>
      </c>
      <c r="O2278" s="3" t="s">
        <v>3226</v>
      </c>
      <c r="P2278" s="3" t="s">
        <v>8458</v>
      </c>
      <c r="Q2278" s="3" t="s">
        <v>61</v>
      </c>
      <c r="R2278" s="3" t="s">
        <v>333</v>
      </c>
    </row>
    <row r="2279" spans="1:18" x14ac:dyDescent="0.25">
      <c r="A2279" s="3" t="s">
        <v>8475</v>
      </c>
      <c r="B2279" s="3">
        <v>2420</v>
      </c>
      <c r="C2279" s="15" t="e">
        <f>VLOOKUP($B2279,Patient!$A$2:$I$2017,2,FALSE)</f>
        <v>#N/A</v>
      </c>
      <c r="D2279" s="15" t="e">
        <f>VLOOKUP($B2279,Patient!$A$2:$I$2017,3,FALSE)</f>
        <v>#N/A</v>
      </c>
      <c r="E2279" s="15" t="e">
        <f>VLOOKUP($B2279,Patient!$A$2:$I$2017,4,FALSE)</f>
        <v>#N/A</v>
      </c>
      <c r="F2279" s="15" t="e">
        <f>VLOOKUP($B2279,Patient!$A$2:$I$2017,5,FALSE)</f>
        <v>#N/A</v>
      </c>
      <c r="G2279" s="15" t="e">
        <f>VLOOKUP($B2279,Patient!$A$2:$I$2017,6,FALSE)</f>
        <v>#N/A</v>
      </c>
      <c r="H2279" s="15" t="e">
        <f>VLOOKUP($B2279,Patient!$A$2:$I$2017,7,FALSE)</f>
        <v>#N/A</v>
      </c>
      <c r="I2279" s="15" t="e">
        <f>VLOOKUP($B2279,Patient!$A$2:$I$2017,8,FALSE)</f>
        <v>#N/A</v>
      </c>
      <c r="J2279" s="15" t="e">
        <f>VLOOKUP($B2279,Patient!$A$2:$I$2017,9,FALSE)</f>
        <v>#N/A</v>
      </c>
      <c r="K2279" s="5">
        <v>1635</v>
      </c>
      <c r="L2279" s="3" t="s">
        <v>93</v>
      </c>
      <c r="M2279" s="11" t="str">
        <f>IF(ISNA(VLOOKUP(A2279,Experiment!$B$2:$E$140,4,FALSE)),"",VLOOKUP(A2279,Experiment!$B$2:$E$140,4,FALSE))</f>
        <v/>
      </c>
      <c r="N2279" s="3" t="s">
        <v>8474</v>
      </c>
      <c r="O2279" s="3" t="s">
        <v>2912</v>
      </c>
      <c r="P2279" s="3" t="s">
        <v>8458</v>
      </c>
      <c r="Q2279" s="3" t="s">
        <v>992</v>
      </c>
      <c r="R2279" s="3" t="s">
        <v>1305</v>
      </c>
    </row>
    <row r="2280" spans="1:18" x14ac:dyDescent="0.25">
      <c r="A2280" s="3" t="s">
        <v>8476</v>
      </c>
      <c r="B2280" s="3">
        <v>2421</v>
      </c>
      <c r="C2280" s="15" t="e">
        <f>VLOOKUP($B2280,Patient!$A$2:$I$2017,2,FALSE)</f>
        <v>#N/A</v>
      </c>
      <c r="D2280" s="15" t="e">
        <f>VLOOKUP($B2280,Patient!$A$2:$I$2017,3,FALSE)</f>
        <v>#N/A</v>
      </c>
      <c r="E2280" s="15" t="e">
        <f>VLOOKUP($B2280,Patient!$A$2:$I$2017,4,FALSE)</f>
        <v>#N/A</v>
      </c>
      <c r="F2280" s="15" t="e">
        <f>VLOOKUP($B2280,Patient!$A$2:$I$2017,5,FALSE)</f>
        <v>#N/A</v>
      </c>
      <c r="G2280" s="15" t="e">
        <f>VLOOKUP($B2280,Patient!$A$2:$I$2017,6,FALSE)</f>
        <v>#N/A</v>
      </c>
      <c r="H2280" s="15" t="e">
        <f>VLOOKUP($B2280,Patient!$A$2:$I$2017,7,FALSE)</f>
        <v>#N/A</v>
      </c>
      <c r="I2280" s="15" t="e">
        <f>VLOOKUP($B2280,Patient!$A$2:$I$2017,8,FALSE)</f>
        <v>#N/A</v>
      </c>
      <c r="J2280" s="15" t="e">
        <f>VLOOKUP($B2280,Patient!$A$2:$I$2017,9,FALSE)</f>
        <v>#N/A</v>
      </c>
      <c r="K2280" s="5">
        <v>1635</v>
      </c>
      <c r="L2280" s="3" t="s">
        <v>146</v>
      </c>
      <c r="M2280" s="11" t="str">
        <f>IF(ISNA(VLOOKUP(A2280,Experiment!$B$2:$E$140,4,FALSE)),"",VLOOKUP(A2280,Experiment!$B$2:$E$140,4,FALSE))</f>
        <v/>
      </c>
      <c r="N2280" s="3" t="s">
        <v>53</v>
      </c>
      <c r="O2280" s="3" t="s">
        <v>53</v>
      </c>
      <c r="P2280" s="3" t="s">
        <v>8458</v>
      </c>
      <c r="Q2280" s="3" t="s">
        <v>992</v>
      </c>
      <c r="R2280" s="3" t="s">
        <v>1305</v>
      </c>
    </row>
    <row r="2281" spans="1:18" x14ac:dyDescent="0.25">
      <c r="A2281" s="3" t="s">
        <v>8472</v>
      </c>
      <c r="B2281" s="3">
        <v>2419</v>
      </c>
      <c r="C2281" s="15" t="e">
        <f>VLOOKUP($B2281,Patient!$A$2:$I$2017,2,FALSE)</f>
        <v>#N/A</v>
      </c>
      <c r="D2281" s="15" t="e">
        <f>VLOOKUP($B2281,Patient!$A$2:$I$2017,3,FALSE)</f>
        <v>#N/A</v>
      </c>
      <c r="E2281" s="15" t="e">
        <f>VLOOKUP($B2281,Patient!$A$2:$I$2017,4,FALSE)</f>
        <v>#N/A</v>
      </c>
      <c r="F2281" s="15" t="e">
        <f>VLOOKUP($B2281,Patient!$A$2:$I$2017,5,FALSE)</f>
        <v>#N/A</v>
      </c>
      <c r="G2281" s="15" t="e">
        <f>VLOOKUP($B2281,Patient!$A$2:$I$2017,6,FALSE)</f>
        <v>#N/A</v>
      </c>
      <c r="H2281" s="15" t="e">
        <f>VLOOKUP($B2281,Patient!$A$2:$I$2017,7,FALSE)</f>
        <v>#N/A</v>
      </c>
      <c r="I2281" s="15" t="e">
        <f>VLOOKUP($B2281,Patient!$A$2:$I$2017,8,FALSE)</f>
        <v>#N/A</v>
      </c>
      <c r="J2281" s="15" t="e">
        <f>VLOOKUP($B2281,Patient!$A$2:$I$2017,9,FALSE)</f>
        <v>#N/A</v>
      </c>
      <c r="K2281" s="5">
        <v>1634</v>
      </c>
      <c r="L2281" s="3" t="s">
        <v>146</v>
      </c>
      <c r="M2281" s="11" t="str">
        <f>IF(ISNA(VLOOKUP(A2281,Experiment!$B$2:$E$140,4,FALSE)),"",VLOOKUP(A2281,Experiment!$B$2:$E$140,4,FALSE))</f>
        <v/>
      </c>
      <c r="N2281" s="3" t="s">
        <v>53</v>
      </c>
      <c r="O2281" s="3" t="s">
        <v>53</v>
      </c>
      <c r="P2281" s="3" t="s">
        <v>8458</v>
      </c>
      <c r="Q2281" s="3" t="s">
        <v>61</v>
      </c>
      <c r="R2281" s="3" t="s">
        <v>333</v>
      </c>
    </row>
    <row r="2282" spans="1:18" x14ac:dyDescent="0.25">
      <c r="A2282" s="3" t="s">
        <v>8485</v>
      </c>
      <c r="B2282" s="3">
        <v>2413</v>
      </c>
      <c r="C2282" s="15" t="e">
        <f>VLOOKUP($B2282,Patient!$A$2:$I$2017,2,FALSE)</f>
        <v>#N/A</v>
      </c>
      <c r="D2282" s="15" t="e">
        <f>VLOOKUP($B2282,Patient!$A$2:$I$2017,3,FALSE)</f>
        <v>#N/A</v>
      </c>
      <c r="E2282" s="15" t="e">
        <f>VLOOKUP($B2282,Patient!$A$2:$I$2017,4,FALSE)</f>
        <v>#N/A</v>
      </c>
      <c r="F2282" s="15" t="e">
        <f>VLOOKUP($B2282,Patient!$A$2:$I$2017,5,FALSE)</f>
        <v>#N/A</v>
      </c>
      <c r="G2282" s="15" t="e">
        <f>VLOOKUP($B2282,Patient!$A$2:$I$2017,6,FALSE)</f>
        <v>#N/A</v>
      </c>
      <c r="H2282" s="15" t="e">
        <f>VLOOKUP($B2282,Patient!$A$2:$I$2017,7,FALSE)</f>
        <v>#N/A</v>
      </c>
      <c r="I2282" s="15" t="e">
        <f>VLOOKUP($B2282,Patient!$A$2:$I$2017,8,FALSE)</f>
        <v>#N/A</v>
      </c>
      <c r="J2282" s="15" t="e">
        <f>VLOOKUP($B2282,Patient!$A$2:$I$2017,9,FALSE)</f>
        <v>#N/A</v>
      </c>
      <c r="K2282" s="5">
        <v>1633</v>
      </c>
      <c r="L2282" s="3" t="s">
        <v>93</v>
      </c>
      <c r="M2282" s="11" t="str">
        <f>IF(ISNA(VLOOKUP(A2282,Experiment!$B$2:$E$140,4,FALSE)),"",VLOOKUP(A2282,Experiment!$B$2:$E$140,4,FALSE))</f>
        <v/>
      </c>
      <c r="N2282" s="3" t="s">
        <v>6485</v>
      </c>
      <c r="O2282" s="3" t="s">
        <v>3186</v>
      </c>
      <c r="P2282" s="3" t="s">
        <v>8458</v>
      </c>
      <c r="Q2282" s="3" t="s">
        <v>61</v>
      </c>
      <c r="R2282" s="3" t="s">
        <v>8483</v>
      </c>
    </row>
    <row r="2283" spans="1:18" x14ac:dyDescent="0.25">
      <c r="A2283" s="3" t="s">
        <v>8489</v>
      </c>
      <c r="B2283" s="3">
        <v>2422</v>
      </c>
      <c r="C2283" s="15" t="e">
        <f>VLOOKUP($B2283,Patient!$A$2:$I$2017,2,FALSE)</f>
        <v>#N/A</v>
      </c>
      <c r="D2283" s="15" t="e">
        <f>VLOOKUP($B2283,Patient!$A$2:$I$2017,3,FALSE)</f>
        <v>#N/A</v>
      </c>
      <c r="E2283" s="15" t="e">
        <f>VLOOKUP($B2283,Patient!$A$2:$I$2017,4,FALSE)</f>
        <v>#N/A</v>
      </c>
      <c r="F2283" s="15" t="e">
        <f>VLOOKUP($B2283,Patient!$A$2:$I$2017,5,FALSE)</f>
        <v>#N/A</v>
      </c>
      <c r="G2283" s="15" t="e">
        <f>VLOOKUP($B2283,Patient!$A$2:$I$2017,6,FALSE)</f>
        <v>#N/A</v>
      </c>
      <c r="H2283" s="15" t="e">
        <f>VLOOKUP($B2283,Patient!$A$2:$I$2017,7,FALSE)</f>
        <v>#N/A</v>
      </c>
      <c r="I2283" s="15" t="e">
        <f>VLOOKUP($B2283,Patient!$A$2:$I$2017,8,FALSE)</f>
        <v>#N/A</v>
      </c>
      <c r="J2283" s="15" t="e">
        <f>VLOOKUP($B2283,Patient!$A$2:$I$2017,9,FALSE)</f>
        <v>#N/A</v>
      </c>
      <c r="K2283" s="5">
        <v>1636</v>
      </c>
      <c r="L2283" s="3" t="s">
        <v>93</v>
      </c>
      <c r="M2283" s="11" t="str">
        <f>IF(ISNA(VLOOKUP(A2283,Experiment!$B$2:$E$140,4,FALSE)),"",VLOOKUP(A2283,Experiment!$B$2:$E$140,4,FALSE))</f>
        <v/>
      </c>
      <c r="N2283" s="3" t="s">
        <v>4054</v>
      </c>
      <c r="O2283" s="3" t="s">
        <v>1053</v>
      </c>
      <c r="P2283" s="3" t="s">
        <v>8458</v>
      </c>
      <c r="Q2283" s="3" t="s">
        <v>76</v>
      </c>
      <c r="R2283" s="3" t="s">
        <v>1826</v>
      </c>
    </row>
    <row r="2284" spans="1:18" x14ac:dyDescent="0.25">
      <c r="A2284" s="3" t="s">
        <v>8492</v>
      </c>
      <c r="B2284" s="3">
        <v>2423</v>
      </c>
      <c r="C2284" s="15" t="e">
        <f>VLOOKUP($B2284,Patient!$A$2:$I$2017,2,FALSE)</f>
        <v>#N/A</v>
      </c>
      <c r="D2284" s="15" t="e">
        <f>VLOOKUP($B2284,Patient!$A$2:$I$2017,3,FALSE)</f>
        <v>#N/A</v>
      </c>
      <c r="E2284" s="15" t="e">
        <f>VLOOKUP($B2284,Patient!$A$2:$I$2017,4,FALSE)</f>
        <v>#N/A</v>
      </c>
      <c r="F2284" s="15" t="e">
        <f>VLOOKUP($B2284,Patient!$A$2:$I$2017,5,FALSE)</f>
        <v>#N/A</v>
      </c>
      <c r="G2284" s="15" t="e">
        <f>VLOOKUP($B2284,Patient!$A$2:$I$2017,6,FALSE)</f>
        <v>#N/A</v>
      </c>
      <c r="H2284" s="15" t="e">
        <f>VLOOKUP($B2284,Patient!$A$2:$I$2017,7,FALSE)</f>
        <v>#N/A</v>
      </c>
      <c r="I2284" s="15" t="e">
        <f>VLOOKUP($B2284,Patient!$A$2:$I$2017,8,FALSE)</f>
        <v>#N/A</v>
      </c>
      <c r="J2284" s="15" t="e">
        <f>VLOOKUP($B2284,Patient!$A$2:$I$2017,9,FALSE)</f>
        <v>#N/A</v>
      </c>
      <c r="K2284" s="5">
        <v>1637</v>
      </c>
      <c r="L2284" s="3" t="s">
        <v>93</v>
      </c>
      <c r="M2284" s="11" t="str">
        <f>IF(ISNA(VLOOKUP(A2284,Experiment!$B$2:$E$140,4,FALSE)),"",VLOOKUP(A2284,Experiment!$B$2:$E$140,4,FALSE))</f>
        <v/>
      </c>
      <c r="N2284" s="3" t="s">
        <v>8464</v>
      </c>
      <c r="O2284" s="3" t="s">
        <v>8491</v>
      </c>
      <c r="P2284" s="3" t="s">
        <v>8458</v>
      </c>
      <c r="Q2284" s="3" t="s">
        <v>61</v>
      </c>
      <c r="R2284" s="3" t="s">
        <v>53</v>
      </c>
    </row>
    <row r="2285" spans="1:18" x14ac:dyDescent="0.25">
      <c r="A2285" s="3" t="s">
        <v>8493</v>
      </c>
      <c r="B2285" s="3">
        <v>2424</v>
      </c>
      <c r="C2285" s="15" t="e">
        <f>VLOOKUP($B2285,Patient!$A$2:$I$2017,2,FALSE)</f>
        <v>#N/A</v>
      </c>
      <c r="D2285" s="15" t="e">
        <f>VLOOKUP($B2285,Patient!$A$2:$I$2017,3,FALSE)</f>
        <v>#N/A</v>
      </c>
      <c r="E2285" s="15" t="e">
        <f>VLOOKUP($B2285,Patient!$A$2:$I$2017,4,FALSE)</f>
        <v>#N/A</v>
      </c>
      <c r="F2285" s="15" t="e">
        <f>VLOOKUP($B2285,Patient!$A$2:$I$2017,5,FALSE)</f>
        <v>#N/A</v>
      </c>
      <c r="G2285" s="15" t="e">
        <f>VLOOKUP($B2285,Patient!$A$2:$I$2017,6,FALSE)</f>
        <v>#N/A</v>
      </c>
      <c r="H2285" s="15" t="e">
        <f>VLOOKUP($B2285,Patient!$A$2:$I$2017,7,FALSE)</f>
        <v>#N/A</v>
      </c>
      <c r="I2285" s="15" t="e">
        <f>VLOOKUP($B2285,Patient!$A$2:$I$2017,8,FALSE)</f>
        <v>#N/A</v>
      </c>
      <c r="J2285" s="15" t="e">
        <f>VLOOKUP($B2285,Patient!$A$2:$I$2017,9,FALSE)</f>
        <v>#N/A</v>
      </c>
      <c r="K2285" s="5">
        <v>1637</v>
      </c>
      <c r="L2285" s="3" t="s">
        <v>146</v>
      </c>
      <c r="M2285" s="11" t="str">
        <f>IF(ISNA(VLOOKUP(A2285,Experiment!$B$2:$E$140,4,FALSE)),"",VLOOKUP(A2285,Experiment!$B$2:$E$140,4,FALSE))</f>
        <v/>
      </c>
      <c r="N2285" s="3" t="s">
        <v>53</v>
      </c>
      <c r="O2285" s="3" t="s">
        <v>53</v>
      </c>
      <c r="P2285" s="3" t="s">
        <v>8458</v>
      </c>
      <c r="Q2285" s="3" t="s">
        <v>61</v>
      </c>
      <c r="R2285" s="3" t="s">
        <v>53</v>
      </c>
    </row>
    <row r="2286" spans="1:18" x14ac:dyDescent="0.25">
      <c r="A2286" s="3" t="s">
        <v>5203</v>
      </c>
      <c r="B2286" s="3">
        <v>2410</v>
      </c>
      <c r="C2286" s="15" t="e">
        <f>VLOOKUP($B2286,Patient!$A$2:$I$2017,2,FALSE)</f>
        <v>#N/A</v>
      </c>
      <c r="D2286" s="15" t="e">
        <f>VLOOKUP($B2286,Patient!$A$2:$I$2017,3,FALSE)</f>
        <v>#N/A</v>
      </c>
      <c r="E2286" s="15" t="e">
        <f>VLOOKUP($B2286,Patient!$A$2:$I$2017,4,FALSE)</f>
        <v>#N/A</v>
      </c>
      <c r="F2286" s="15" t="e">
        <f>VLOOKUP($B2286,Patient!$A$2:$I$2017,5,FALSE)</f>
        <v>#N/A</v>
      </c>
      <c r="G2286" s="15" t="e">
        <f>VLOOKUP($B2286,Patient!$A$2:$I$2017,6,FALSE)</f>
        <v>#N/A</v>
      </c>
      <c r="H2286" s="15" t="e">
        <f>VLOOKUP($B2286,Patient!$A$2:$I$2017,7,FALSE)</f>
        <v>#N/A</v>
      </c>
      <c r="I2286" s="15" t="e">
        <f>VLOOKUP($B2286,Patient!$A$2:$I$2017,8,FALSE)</f>
        <v>#N/A</v>
      </c>
      <c r="J2286" s="15" t="e">
        <f>VLOOKUP($B2286,Patient!$A$2:$I$2017,9,FALSE)</f>
        <v>#N/A</v>
      </c>
      <c r="K2286" s="5">
        <v>942</v>
      </c>
      <c r="L2286" s="3" t="s">
        <v>74</v>
      </c>
      <c r="M2286" s="11" t="str">
        <f>IF(ISNA(VLOOKUP(A2286,Experiment!$B$2:$E$140,4,FALSE)),"",VLOOKUP(A2286,Experiment!$B$2:$E$140,4,FALSE))</f>
        <v/>
      </c>
      <c r="N2286" s="3" t="s">
        <v>5198</v>
      </c>
      <c r="O2286" s="3" t="s">
        <v>5199</v>
      </c>
      <c r="P2286" s="3" t="s">
        <v>5200</v>
      </c>
      <c r="Q2286" s="3" t="s">
        <v>485</v>
      </c>
      <c r="R2286" s="3" t="s">
        <v>2452</v>
      </c>
    </row>
    <row r="2287" spans="1:18" x14ac:dyDescent="0.25">
      <c r="A2287" s="3" t="s">
        <v>5496</v>
      </c>
      <c r="B2287" s="3">
        <v>2411</v>
      </c>
      <c r="C2287" s="15" t="e">
        <f>VLOOKUP($B2287,Patient!$A$2:$I$2017,2,FALSE)</f>
        <v>#N/A</v>
      </c>
      <c r="D2287" s="15" t="e">
        <f>VLOOKUP($B2287,Patient!$A$2:$I$2017,3,FALSE)</f>
        <v>#N/A</v>
      </c>
      <c r="E2287" s="15" t="e">
        <f>VLOOKUP($B2287,Patient!$A$2:$I$2017,4,FALSE)</f>
        <v>#N/A</v>
      </c>
      <c r="F2287" s="15" t="e">
        <f>VLOOKUP($B2287,Patient!$A$2:$I$2017,5,FALSE)</f>
        <v>#N/A</v>
      </c>
      <c r="G2287" s="15" t="e">
        <f>VLOOKUP($B2287,Patient!$A$2:$I$2017,6,FALSE)</f>
        <v>#N/A</v>
      </c>
      <c r="H2287" s="15" t="e">
        <f>VLOOKUP($B2287,Patient!$A$2:$I$2017,7,FALSE)</f>
        <v>#N/A</v>
      </c>
      <c r="I2287" s="15" t="e">
        <f>VLOOKUP($B2287,Patient!$A$2:$I$2017,8,FALSE)</f>
        <v>#N/A</v>
      </c>
      <c r="J2287" s="15" t="e">
        <f>VLOOKUP($B2287,Patient!$A$2:$I$2017,9,FALSE)</f>
        <v>#N/A</v>
      </c>
      <c r="K2287" s="5">
        <v>1073</v>
      </c>
      <c r="L2287" s="3" t="s">
        <v>74</v>
      </c>
      <c r="M2287" s="11" t="str">
        <f>IF(ISNA(VLOOKUP(A2287,Experiment!$B$2:$E$140,4,FALSE)),"",VLOOKUP(A2287,Experiment!$B$2:$E$140,4,FALSE))</f>
        <v/>
      </c>
      <c r="N2287" s="3" t="s">
        <v>4178</v>
      </c>
      <c r="O2287" s="3" t="s">
        <v>5495</v>
      </c>
      <c r="P2287" s="3" t="s">
        <v>5200</v>
      </c>
      <c r="Q2287" s="3" t="s">
        <v>485</v>
      </c>
      <c r="R2287" s="3" t="s">
        <v>2452</v>
      </c>
    </row>
    <row r="2288" spans="1:18" x14ac:dyDescent="0.25">
      <c r="A2288" s="3" t="s">
        <v>7921</v>
      </c>
      <c r="B2288" s="3">
        <v>2412</v>
      </c>
      <c r="C2288" s="15" t="e">
        <f>VLOOKUP($B2288,Patient!$A$2:$I$2017,2,FALSE)</f>
        <v>#N/A</v>
      </c>
      <c r="D2288" s="15" t="e">
        <f>VLOOKUP($B2288,Patient!$A$2:$I$2017,3,FALSE)</f>
        <v>#N/A</v>
      </c>
      <c r="E2288" s="15" t="e">
        <f>VLOOKUP($B2288,Patient!$A$2:$I$2017,4,FALSE)</f>
        <v>#N/A</v>
      </c>
      <c r="F2288" s="15" t="e">
        <f>VLOOKUP($B2288,Patient!$A$2:$I$2017,5,FALSE)</f>
        <v>#N/A</v>
      </c>
      <c r="G2288" s="15" t="e">
        <f>VLOOKUP($B2288,Patient!$A$2:$I$2017,6,FALSE)</f>
        <v>#N/A</v>
      </c>
      <c r="H2288" s="15" t="e">
        <f>VLOOKUP($B2288,Patient!$A$2:$I$2017,7,FALSE)</f>
        <v>#N/A</v>
      </c>
      <c r="I2288" s="15" t="e">
        <f>VLOOKUP($B2288,Patient!$A$2:$I$2017,8,FALSE)</f>
        <v>#N/A</v>
      </c>
      <c r="J2288" s="15" t="e">
        <f>VLOOKUP($B2288,Patient!$A$2:$I$2017,9,FALSE)</f>
        <v>#N/A</v>
      </c>
      <c r="K2288" s="5">
        <v>1508</v>
      </c>
      <c r="L2288" s="3" t="s">
        <v>74</v>
      </c>
      <c r="M2288" s="11" t="str">
        <f>IF(ISNA(VLOOKUP(A2288,Experiment!$B$2:$E$140,4,FALSE)),"",VLOOKUP(A2288,Experiment!$B$2:$E$140,4,FALSE))</f>
        <v/>
      </c>
      <c r="N2288" s="3" t="s">
        <v>3429</v>
      </c>
      <c r="O2288" s="3" t="s">
        <v>7919</v>
      </c>
      <c r="P2288" s="3" t="s">
        <v>5200</v>
      </c>
      <c r="Q2288" s="3" t="s">
        <v>485</v>
      </c>
      <c r="R2288" s="3" t="s">
        <v>53</v>
      </c>
    </row>
    <row r="2289" spans="1:18" x14ac:dyDescent="0.25">
      <c r="A2289" s="3" t="s">
        <v>8481</v>
      </c>
      <c r="B2289" s="3">
        <v>2425</v>
      </c>
      <c r="C2289" s="15" t="e">
        <f>VLOOKUP($B2289,Patient!$A$2:$I$2017,2,FALSE)</f>
        <v>#N/A</v>
      </c>
      <c r="D2289" s="15" t="e">
        <f>VLOOKUP($B2289,Patient!$A$2:$I$2017,3,FALSE)</f>
        <v>#N/A</v>
      </c>
      <c r="E2289" s="15" t="e">
        <f>VLOOKUP($B2289,Patient!$A$2:$I$2017,4,FALSE)</f>
        <v>#N/A</v>
      </c>
      <c r="F2289" s="15" t="e">
        <f>VLOOKUP($B2289,Patient!$A$2:$I$2017,5,FALSE)</f>
        <v>#N/A</v>
      </c>
      <c r="G2289" s="15" t="e">
        <f>VLOOKUP($B2289,Patient!$A$2:$I$2017,6,FALSE)</f>
        <v>#N/A</v>
      </c>
      <c r="H2289" s="15" t="e">
        <f>VLOOKUP($B2289,Patient!$A$2:$I$2017,7,FALSE)</f>
        <v>#N/A</v>
      </c>
      <c r="I2289" s="15" t="e">
        <f>VLOOKUP($B2289,Patient!$A$2:$I$2017,8,FALSE)</f>
        <v>#N/A</v>
      </c>
      <c r="J2289" s="15" t="e">
        <f>VLOOKUP($B2289,Patient!$A$2:$I$2017,9,FALSE)</f>
        <v>#N/A</v>
      </c>
      <c r="K2289" s="5">
        <v>1638</v>
      </c>
      <c r="L2289" s="3" t="s">
        <v>146</v>
      </c>
      <c r="M2289" s="11" t="str">
        <f>IF(ISNA(VLOOKUP(A2289,Experiment!$B$2:$E$140,4,FALSE)),"",VLOOKUP(A2289,Experiment!$B$2:$E$140,4,FALSE))</f>
        <v/>
      </c>
      <c r="N2289" s="3" t="s">
        <v>53</v>
      </c>
      <c r="O2289" s="3" t="s">
        <v>53</v>
      </c>
      <c r="P2289" s="3" t="s">
        <v>5200</v>
      </c>
      <c r="Q2289" s="3" t="s">
        <v>61</v>
      </c>
      <c r="R2289" s="3" t="s">
        <v>173</v>
      </c>
    </row>
    <row r="2290" spans="1:18" x14ac:dyDescent="0.25">
      <c r="A2290" s="3" t="s">
        <v>8246</v>
      </c>
      <c r="B2290" s="3">
        <v>2431</v>
      </c>
      <c r="C2290" s="15" t="e">
        <f>VLOOKUP($B2290,Patient!$A$2:$I$2017,2,FALSE)</f>
        <v>#N/A</v>
      </c>
      <c r="D2290" s="15" t="e">
        <f>VLOOKUP($B2290,Patient!$A$2:$I$2017,3,FALSE)</f>
        <v>#N/A</v>
      </c>
      <c r="E2290" s="15" t="e">
        <f>VLOOKUP($B2290,Patient!$A$2:$I$2017,4,FALSE)</f>
        <v>#N/A</v>
      </c>
      <c r="F2290" s="15" t="e">
        <f>VLOOKUP($B2290,Patient!$A$2:$I$2017,5,FALSE)</f>
        <v>#N/A</v>
      </c>
      <c r="G2290" s="15" t="e">
        <f>VLOOKUP($B2290,Patient!$A$2:$I$2017,6,FALSE)</f>
        <v>#N/A</v>
      </c>
      <c r="H2290" s="15" t="e">
        <f>VLOOKUP($B2290,Patient!$A$2:$I$2017,7,FALSE)</f>
        <v>#N/A</v>
      </c>
      <c r="I2290" s="15" t="e">
        <f>VLOOKUP($B2290,Patient!$A$2:$I$2017,8,FALSE)</f>
        <v>#N/A</v>
      </c>
      <c r="J2290" s="15" t="e">
        <f>VLOOKUP($B2290,Patient!$A$2:$I$2017,9,FALSE)</f>
        <v>#N/A</v>
      </c>
      <c r="K2290" s="5">
        <v>1643</v>
      </c>
      <c r="L2290" s="3" t="s">
        <v>74</v>
      </c>
      <c r="M2290" s="11" t="str">
        <f>IF(ISNA(VLOOKUP(A2290,Experiment!$B$2:$E$140,4,FALSE)),"",VLOOKUP(A2290,Experiment!$B$2:$E$140,4,FALSE))</f>
        <v/>
      </c>
      <c r="N2290" s="3" t="s">
        <v>5096</v>
      </c>
      <c r="O2290" s="3" t="s">
        <v>4359</v>
      </c>
      <c r="P2290" s="3" t="s">
        <v>5200</v>
      </c>
      <c r="Q2290" s="3" t="s">
        <v>131</v>
      </c>
      <c r="R2290" s="3" t="s">
        <v>557</v>
      </c>
    </row>
    <row r="2291" spans="1:18" x14ac:dyDescent="0.25">
      <c r="A2291" s="3" t="s">
        <v>8410</v>
      </c>
      <c r="B2291" s="3">
        <v>2435</v>
      </c>
      <c r="C2291" s="15" t="e">
        <f>VLOOKUP($B2291,Patient!$A$2:$I$2017,2,FALSE)</f>
        <v>#N/A</v>
      </c>
      <c r="D2291" s="15" t="e">
        <f>VLOOKUP($B2291,Patient!$A$2:$I$2017,3,FALSE)</f>
        <v>#N/A</v>
      </c>
      <c r="E2291" s="15" t="e">
        <f>VLOOKUP($B2291,Patient!$A$2:$I$2017,4,FALSE)</f>
        <v>#N/A</v>
      </c>
      <c r="F2291" s="15" t="e">
        <f>VLOOKUP($B2291,Patient!$A$2:$I$2017,5,FALSE)</f>
        <v>#N/A</v>
      </c>
      <c r="G2291" s="15" t="e">
        <f>VLOOKUP($B2291,Patient!$A$2:$I$2017,6,FALSE)</f>
        <v>#N/A</v>
      </c>
      <c r="H2291" s="15" t="e">
        <f>VLOOKUP($B2291,Patient!$A$2:$I$2017,7,FALSE)</f>
        <v>#N/A</v>
      </c>
      <c r="I2291" s="15" t="e">
        <f>VLOOKUP($B2291,Patient!$A$2:$I$2017,8,FALSE)</f>
        <v>#N/A</v>
      </c>
      <c r="J2291" s="15" t="e">
        <f>VLOOKUP($B2291,Patient!$A$2:$I$2017,9,FALSE)</f>
        <v>#N/A</v>
      </c>
      <c r="K2291" s="5">
        <v>1621</v>
      </c>
      <c r="L2291" s="3" t="s">
        <v>74</v>
      </c>
      <c r="M2291" s="11" t="str">
        <f>IF(ISNA(VLOOKUP(A2291,Experiment!$B$2:$E$140,4,FALSE)),"",VLOOKUP(A2291,Experiment!$B$2:$E$140,4,FALSE))</f>
        <v/>
      </c>
      <c r="N2291" s="3" t="s">
        <v>6599</v>
      </c>
      <c r="O2291" s="3" t="s">
        <v>2348</v>
      </c>
      <c r="P2291" s="3" t="s">
        <v>5200</v>
      </c>
      <c r="Q2291" s="3" t="s">
        <v>485</v>
      </c>
      <c r="R2291" s="3" t="s">
        <v>557</v>
      </c>
    </row>
    <row r="2292" spans="1:18" x14ac:dyDescent="0.25">
      <c r="A2292" s="3" t="s">
        <v>8496</v>
      </c>
      <c r="B2292" s="3">
        <v>2426</v>
      </c>
      <c r="C2292" s="15" t="e">
        <f>VLOOKUP($B2292,Patient!$A$2:$I$2017,2,FALSE)</f>
        <v>#N/A</v>
      </c>
      <c r="D2292" s="15" t="e">
        <f>VLOOKUP($B2292,Patient!$A$2:$I$2017,3,FALSE)</f>
        <v>#N/A</v>
      </c>
      <c r="E2292" s="15" t="e">
        <f>VLOOKUP($B2292,Patient!$A$2:$I$2017,4,FALSE)</f>
        <v>#N/A</v>
      </c>
      <c r="F2292" s="15" t="e">
        <f>VLOOKUP($B2292,Patient!$A$2:$I$2017,5,FALSE)</f>
        <v>#N/A</v>
      </c>
      <c r="G2292" s="15" t="e">
        <f>VLOOKUP($B2292,Patient!$A$2:$I$2017,6,FALSE)</f>
        <v>#N/A</v>
      </c>
      <c r="H2292" s="15" t="e">
        <f>VLOOKUP($B2292,Patient!$A$2:$I$2017,7,FALSE)</f>
        <v>#N/A</v>
      </c>
      <c r="I2292" s="15" t="e">
        <f>VLOOKUP($B2292,Patient!$A$2:$I$2017,8,FALSE)</f>
        <v>#N/A</v>
      </c>
      <c r="J2292" s="15" t="e">
        <f>VLOOKUP($B2292,Patient!$A$2:$I$2017,9,FALSE)</f>
        <v>#N/A</v>
      </c>
      <c r="K2292" s="5">
        <v>1639</v>
      </c>
      <c r="L2292" s="3" t="s">
        <v>93</v>
      </c>
      <c r="M2292" s="11" t="str">
        <f>IF(ISNA(VLOOKUP(A2292,Experiment!$B$2:$E$140,4,FALSE)),"",VLOOKUP(A2292,Experiment!$B$2:$E$140,4,FALSE))</f>
        <v/>
      </c>
      <c r="N2292" s="3" t="s">
        <v>8495</v>
      </c>
      <c r="O2292" s="3" t="s">
        <v>2014</v>
      </c>
      <c r="P2292" s="3" t="s">
        <v>5200</v>
      </c>
      <c r="Q2292" s="3" t="s">
        <v>76</v>
      </c>
      <c r="R2292" s="3" t="s">
        <v>1826</v>
      </c>
    </row>
    <row r="2293" spans="1:18" x14ac:dyDescent="0.25">
      <c r="A2293" s="3" t="s">
        <v>8501</v>
      </c>
      <c r="B2293" s="3">
        <v>2427</v>
      </c>
      <c r="C2293" s="15" t="e">
        <f>VLOOKUP($B2293,Patient!$A$2:$I$2017,2,FALSE)</f>
        <v>#N/A</v>
      </c>
      <c r="D2293" s="15" t="e">
        <f>VLOOKUP($B2293,Patient!$A$2:$I$2017,3,FALSE)</f>
        <v>#N/A</v>
      </c>
      <c r="E2293" s="15" t="e">
        <f>VLOOKUP($B2293,Patient!$A$2:$I$2017,4,FALSE)</f>
        <v>#N/A</v>
      </c>
      <c r="F2293" s="15" t="e">
        <f>VLOOKUP($B2293,Patient!$A$2:$I$2017,5,FALSE)</f>
        <v>#N/A</v>
      </c>
      <c r="G2293" s="15" t="e">
        <f>VLOOKUP($B2293,Patient!$A$2:$I$2017,6,FALSE)</f>
        <v>#N/A</v>
      </c>
      <c r="H2293" s="15" t="e">
        <f>VLOOKUP($B2293,Patient!$A$2:$I$2017,7,FALSE)</f>
        <v>#N/A</v>
      </c>
      <c r="I2293" s="15" t="e">
        <f>VLOOKUP($B2293,Patient!$A$2:$I$2017,8,FALSE)</f>
        <v>#N/A</v>
      </c>
      <c r="J2293" s="15" t="e">
        <f>VLOOKUP($B2293,Patient!$A$2:$I$2017,9,FALSE)</f>
        <v>#N/A</v>
      </c>
      <c r="K2293" s="5">
        <v>1640</v>
      </c>
      <c r="L2293" s="3" t="s">
        <v>74</v>
      </c>
      <c r="M2293" s="11" t="str">
        <f>IF(ISNA(VLOOKUP(A2293,Experiment!$B$2:$E$140,4,FALSE)),"",VLOOKUP(A2293,Experiment!$B$2:$E$140,4,FALSE))</f>
        <v/>
      </c>
      <c r="N2293" s="3" t="s">
        <v>5999</v>
      </c>
      <c r="O2293" s="3" t="s">
        <v>4788</v>
      </c>
      <c r="P2293" s="3" t="s">
        <v>5202</v>
      </c>
      <c r="Q2293" s="3" t="s">
        <v>111</v>
      </c>
      <c r="R2293" s="3" t="s">
        <v>179</v>
      </c>
    </row>
    <row r="2294" spans="1:18" x14ac:dyDescent="0.25">
      <c r="A2294" s="3" t="s">
        <v>8505</v>
      </c>
      <c r="B2294" s="3">
        <v>2428</v>
      </c>
      <c r="C2294" s="15" t="e">
        <f>VLOOKUP($B2294,Patient!$A$2:$I$2017,2,FALSE)</f>
        <v>#N/A</v>
      </c>
      <c r="D2294" s="15" t="e">
        <f>VLOOKUP($B2294,Patient!$A$2:$I$2017,3,FALSE)</f>
        <v>#N/A</v>
      </c>
      <c r="E2294" s="15" t="e">
        <f>VLOOKUP($B2294,Patient!$A$2:$I$2017,4,FALSE)</f>
        <v>#N/A</v>
      </c>
      <c r="F2294" s="15" t="e">
        <f>VLOOKUP($B2294,Patient!$A$2:$I$2017,5,FALSE)</f>
        <v>#N/A</v>
      </c>
      <c r="G2294" s="15" t="e">
        <f>VLOOKUP($B2294,Patient!$A$2:$I$2017,6,FALSE)</f>
        <v>#N/A</v>
      </c>
      <c r="H2294" s="15" t="e">
        <f>VLOOKUP($B2294,Patient!$A$2:$I$2017,7,FALSE)</f>
        <v>#N/A</v>
      </c>
      <c r="I2294" s="15" t="e">
        <f>VLOOKUP($B2294,Patient!$A$2:$I$2017,8,FALSE)</f>
        <v>#N/A</v>
      </c>
      <c r="J2294" s="15" t="e">
        <f>VLOOKUP($B2294,Patient!$A$2:$I$2017,9,FALSE)</f>
        <v>#N/A</v>
      </c>
      <c r="K2294" s="5">
        <v>1641</v>
      </c>
      <c r="L2294" s="3" t="s">
        <v>74</v>
      </c>
      <c r="M2294" s="11" t="str">
        <f>IF(ISNA(VLOOKUP(A2294,Experiment!$B$2:$E$140,4,FALSE)),"",VLOOKUP(A2294,Experiment!$B$2:$E$140,4,FALSE))</f>
        <v/>
      </c>
      <c r="N2294" s="3" t="s">
        <v>3770</v>
      </c>
      <c r="O2294" s="3" t="s">
        <v>439</v>
      </c>
      <c r="P2294" s="3" t="s">
        <v>8499</v>
      </c>
      <c r="Q2294" s="3" t="s">
        <v>61</v>
      </c>
      <c r="R2294" s="3" t="s">
        <v>53</v>
      </c>
    </row>
    <row r="2295" spans="1:18" x14ac:dyDescent="0.25">
      <c r="A2295" s="3" t="s">
        <v>8506</v>
      </c>
      <c r="B2295" s="3">
        <v>2429</v>
      </c>
      <c r="C2295" s="15" t="e">
        <f>VLOOKUP($B2295,Patient!$A$2:$I$2017,2,FALSE)</f>
        <v>#N/A</v>
      </c>
      <c r="D2295" s="15" t="e">
        <f>VLOOKUP($B2295,Patient!$A$2:$I$2017,3,FALSE)</f>
        <v>#N/A</v>
      </c>
      <c r="E2295" s="15" t="e">
        <f>VLOOKUP($B2295,Patient!$A$2:$I$2017,4,FALSE)</f>
        <v>#N/A</v>
      </c>
      <c r="F2295" s="15" t="e">
        <f>VLOOKUP($B2295,Patient!$A$2:$I$2017,5,FALSE)</f>
        <v>#N/A</v>
      </c>
      <c r="G2295" s="15" t="e">
        <f>VLOOKUP($B2295,Patient!$A$2:$I$2017,6,FALSE)</f>
        <v>#N/A</v>
      </c>
      <c r="H2295" s="15" t="e">
        <f>VLOOKUP($B2295,Patient!$A$2:$I$2017,7,FALSE)</f>
        <v>#N/A</v>
      </c>
      <c r="I2295" s="15" t="e">
        <f>VLOOKUP($B2295,Patient!$A$2:$I$2017,8,FALSE)</f>
        <v>#N/A</v>
      </c>
      <c r="J2295" s="15" t="e">
        <f>VLOOKUP($B2295,Patient!$A$2:$I$2017,9,FALSE)</f>
        <v>#N/A</v>
      </c>
      <c r="K2295" s="5">
        <v>1641</v>
      </c>
      <c r="L2295" s="3" t="s">
        <v>146</v>
      </c>
      <c r="M2295" s="11" t="str">
        <f>IF(ISNA(VLOOKUP(A2295,Experiment!$B$2:$E$140,4,FALSE)),"",VLOOKUP(A2295,Experiment!$B$2:$E$140,4,FALSE))</f>
        <v/>
      </c>
      <c r="N2295" s="3" t="s">
        <v>53</v>
      </c>
      <c r="O2295" s="3" t="s">
        <v>53</v>
      </c>
      <c r="P2295" s="3" t="s">
        <v>8499</v>
      </c>
      <c r="Q2295" s="3" t="s">
        <v>61</v>
      </c>
      <c r="R2295" s="3" t="s">
        <v>53</v>
      </c>
    </row>
    <row r="2296" spans="1:18" x14ac:dyDescent="0.25">
      <c r="A2296" s="3" t="s">
        <v>8512</v>
      </c>
      <c r="B2296" s="3">
        <v>2430</v>
      </c>
      <c r="C2296" s="15" t="e">
        <f>VLOOKUP($B2296,Patient!$A$2:$I$2017,2,FALSE)</f>
        <v>#N/A</v>
      </c>
      <c r="D2296" s="15" t="e">
        <f>VLOOKUP($B2296,Patient!$A$2:$I$2017,3,FALSE)</f>
        <v>#N/A</v>
      </c>
      <c r="E2296" s="15" t="e">
        <f>VLOOKUP($B2296,Patient!$A$2:$I$2017,4,FALSE)</f>
        <v>#N/A</v>
      </c>
      <c r="F2296" s="15" t="e">
        <f>VLOOKUP($B2296,Patient!$A$2:$I$2017,5,FALSE)</f>
        <v>#N/A</v>
      </c>
      <c r="G2296" s="15" t="e">
        <f>VLOOKUP($B2296,Patient!$A$2:$I$2017,6,FALSE)</f>
        <v>#N/A</v>
      </c>
      <c r="H2296" s="15" t="e">
        <f>VLOOKUP($B2296,Patient!$A$2:$I$2017,7,FALSE)</f>
        <v>#N/A</v>
      </c>
      <c r="I2296" s="15" t="e">
        <f>VLOOKUP($B2296,Patient!$A$2:$I$2017,8,FALSE)</f>
        <v>#N/A</v>
      </c>
      <c r="J2296" s="15" t="e">
        <f>VLOOKUP($B2296,Patient!$A$2:$I$2017,9,FALSE)</f>
        <v>#N/A</v>
      </c>
      <c r="K2296" s="5">
        <v>1642</v>
      </c>
      <c r="L2296" s="3" t="s">
        <v>74</v>
      </c>
      <c r="M2296" s="11" t="str">
        <f>IF(ISNA(VLOOKUP(A2296,Experiment!$B$2:$E$140,4,FALSE)),"",VLOOKUP(A2296,Experiment!$B$2:$E$140,4,FALSE))</f>
        <v/>
      </c>
      <c r="N2296" s="3" t="s">
        <v>8509</v>
      </c>
      <c r="O2296" s="3" t="s">
        <v>3381</v>
      </c>
      <c r="P2296" s="3" t="s">
        <v>8499</v>
      </c>
      <c r="Q2296" s="3" t="s">
        <v>61</v>
      </c>
      <c r="R2296" s="3" t="s">
        <v>53</v>
      </c>
    </row>
    <row r="2297" spans="1:18" x14ac:dyDescent="0.25">
      <c r="A2297" s="3" t="s">
        <v>8519</v>
      </c>
      <c r="B2297" s="3">
        <v>2436</v>
      </c>
      <c r="C2297" s="15" t="e">
        <f>VLOOKUP($B2297,Patient!$A$2:$I$2017,2,FALSE)</f>
        <v>#N/A</v>
      </c>
      <c r="D2297" s="15" t="e">
        <f>VLOOKUP($B2297,Patient!$A$2:$I$2017,3,FALSE)</f>
        <v>#N/A</v>
      </c>
      <c r="E2297" s="15" t="e">
        <f>VLOOKUP($B2297,Patient!$A$2:$I$2017,4,FALSE)</f>
        <v>#N/A</v>
      </c>
      <c r="F2297" s="15" t="e">
        <f>VLOOKUP($B2297,Patient!$A$2:$I$2017,5,FALSE)</f>
        <v>#N/A</v>
      </c>
      <c r="G2297" s="15" t="e">
        <f>VLOOKUP($B2297,Patient!$A$2:$I$2017,6,FALSE)</f>
        <v>#N/A</v>
      </c>
      <c r="H2297" s="15" t="e">
        <f>VLOOKUP($B2297,Patient!$A$2:$I$2017,7,FALSE)</f>
        <v>#N/A</v>
      </c>
      <c r="I2297" s="15" t="e">
        <f>VLOOKUP($B2297,Patient!$A$2:$I$2017,8,FALSE)</f>
        <v>#N/A</v>
      </c>
      <c r="J2297" s="15" t="e">
        <f>VLOOKUP($B2297,Patient!$A$2:$I$2017,9,FALSE)</f>
        <v>#N/A</v>
      </c>
      <c r="K2297" s="5">
        <v>1645</v>
      </c>
      <c r="L2297" s="3" t="s">
        <v>93</v>
      </c>
      <c r="M2297" s="11" t="str">
        <f>IF(ISNA(VLOOKUP(A2297,Experiment!$B$2:$E$140,4,FALSE)),"",VLOOKUP(A2297,Experiment!$B$2:$E$140,4,FALSE))</f>
        <v/>
      </c>
      <c r="N2297" s="3" t="s">
        <v>8515</v>
      </c>
      <c r="O2297" s="3" t="s">
        <v>8516</v>
      </c>
      <c r="P2297" s="3" t="s">
        <v>8517</v>
      </c>
      <c r="Q2297" s="3" t="s">
        <v>61</v>
      </c>
      <c r="R2297" s="3" t="s">
        <v>333</v>
      </c>
    </row>
    <row r="2298" spans="1:18" x14ac:dyDescent="0.25">
      <c r="A2298" s="3" t="s">
        <v>8521</v>
      </c>
      <c r="B2298" s="3">
        <v>2437</v>
      </c>
      <c r="C2298" s="15" t="e">
        <f>VLOOKUP($B2298,Patient!$A$2:$I$2017,2,FALSE)</f>
        <v>#N/A</v>
      </c>
      <c r="D2298" s="15" t="e">
        <f>VLOOKUP($B2298,Patient!$A$2:$I$2017,3,FALSE)</f>
        <v>#N/A</v>
      </c>
      <c r="E2298" s="15" t="e">
        <f>VLOOKUP($B2298,Patient!$A$2:$I$2017,4,FALSE)</f>
        <v>#N/A</v>
      </c>
      <c r="F2298" s="15" t="e">
        <f>VLOOKUP($B2298,Patient!$A$2:$I$2017,5,FALSE)</f>
        <v>#N/A</v>
      </c>
      <c r="G2298" s="15" t="e">
        <f>VLOOKUP($B2298,Patient!$A$2:$I$2017,6,FALSE)</f>
        <v>#N/A</v>
      </c>
      <c r="H2298" s="15" t="e">
        <f>VLOOKUP($B2298,Patient!$A$2:$I$2017,7,FALSE)</f>
        <v>#N/A</v>
      </c>
      <c r="I2298" s="15" t="e">
        <f>VLOOKUP($B2298,Patient!$A$2:$I$2017,8,FALSE)</f>
        <v>#N/A</v>
      </c>
      <c r="J2298" s="15" t="e">
        <f>VLOOKUP($B2298,Patient!$A$2:$I$2017,9,FALSE)</f>
        <v>#N/A</v>
      </c>
      <c r="K2298" s="5">
        <v>1645</v>
      </c>
      <c r="L2298" s="3" t="s">
        <v>74</v>
      </c>
      <c r="M2298" s="11" t="str">
        <f>IF(ISNA(VLOOKUP(A2298,Experiment!$B$2:$E$140,4,FALSE)),"",VLOOKUP(A2298,Experiment!$B$2:$E$140,4,FALSE))</f>
        <v/>
      </c>
      <c r="N2298" s="3" t="s">
        <v>7247</v>
      </c>
      <c r="O2298" s="3" t="s">
        <v>8298</v>
      </c>
      <c r="P2298" s="3" t="s">
        <v>8517</v>
      </c>
      <c r="Q2298" s="3" t="s">
        <v>61</v>
      </c>
      <c r="R2298" s="3" t="s">
        <v>333</v>
      </c>
    </row>
    <row r="2299" spans="1:18" x14ac:dyDescent="0.25">
      <c r="A2299" s="3" t="s">
        <v>8524</v>
      </c>
      <c r="B2299" s="3">
        <v>2438</v>
      </c>
      <c r="C2299" s="15" t="e">
        <f>VLOOKUP($B2299,Patient!$A$2:$I$2017,2,FALSE)</f>
        <v>#N/A</v>
      </c>
      <c r="D2299" s="15" t="e">
        <f>VLOOKUP($B2299,Patient!$A$2:$I$2017,3,FALSE)</f>
        <v>#N/A</v>
      </c>
      <c r="E2299" s="15" t="e">
        <f>VLOOKUP($B2299,Patient!$A$2:$I$2017,4,FALSE)</f>
        <v>#N/A</v>
      </c>
      <c r="F2299" s="15" t="e">
        <f>VLOOKUP($B2299,Patient!$A$2:$I$2017,5,FALSE)</f>
        <v>#N/A</v>
      </c>
      <c r="G2299" s="15" t="e">
        <f>VLOOKUP($B2299,Patient!$A$2:$I$2017,6,FALSE)</f>
        <v>#N/A</v>
      </c>
      <c r="H2299" s="15" t="e">
        <f>VLOOKUP($B2299,Patient!$A$2:$I$2017,7,FALSE)</f>
        <v>#N/A</v>
      </c>
      <c r="I2299" s="15" t="e">
        <f>VLOOKUP($B2299,Patient!$A$2:$I$2017,8,FALSE)</f>
        <v>#N/A</v>
      </c>
      <c r="J2299" s="15" t="e">
        <f>VLOOKUP($B2299,Patient!$A$2:$I$2017,9,FALSE)</f>
        <v>#N/A</v>
      </c>
      <c r="K2299" s="5">
        <v>1646</v>
      </c>
      <c r="L2299" s="3" t="s">
        <v>146</v>
      </c>
      <c r="M2299" s="11" t="str">
        <f>IF(ISNA(VLOOKUP(A2299,Experiment!$B$2:$E$140,4,FALSE)),"",VLOOKUP(A2299,Experiment!$B$2:$E$140,4,FALSE))</f>
        <v/>
      </c>
      <c r="N2299" s="3" t="s">
        <v>53</v>
      </c>
      <c r="O2299" s="3" t="s">
        <v>53</v>
      </c>
      <c r="P2299" s="3" t="s">
        <v>8404</v>
      </c>
      <c r="Q2299" s="3" t="s">
        <v>61</v>
      </c>
      <c r="R2299" s="3" t="s">
        <v>333</v>
      </c>
    </row>
    <row r="2300" spans="1:18" x14ac:dyDescent="0.25">
      <c r="A2300" s="3" t="s">
        <v>8527</v>
      </c>
      <c r="B2300" s="3">
        <v>2440</v>
      </c>
      <c r="C2300" s="15" t="e">
        <f>VLOOKUP($B2300,Patient!$A$2:$I$2017,2,FALSE)</f>
        <v>#N/A</v>
      </c>
      <c r="D2300" s="15" t="e">
        <f>VLOOKUP($B2300,Patient!$A$2:$I$2017,3,FALSE)</f>
        <v>#N/A</v>
      </c>
      <c r="E2300" s="15" t="e">
        <f>VLOOKUP($B2300,Patient!$A$2:$I$2017,4,FALSE)</f>
        <v>#N/A</v>
      </c>
      <c r="F2300" s="15" t="e">
        <f>VLOOKUP($B2300,Patient!$A$2:$I$2017,5,FALSE)</f>
        <v>#N/A</v>
      </c>
      <c r="G2300" s="15" t="e">
        <f>VLOOKUP($B2300,Patient!$A$2:$I$2017,6,FALSE)</f>
        <v>#N/A</v>
      </c>
      <c r="H2300" s="15" t="e">
        <f>VLOOKUP($B2300,Patient!$A$2:$I$2017,7,FALSE)</f>
        <v>#N/A</v>
      </c>
      <c r="I2300" s="15" t="e">
        <f>VLOOKUP($B2300,Patient!$A$2:$I$2017,8,FALSE)</f>
        <v>#N/A</v>
      </c>
      <c r="J2300" s="15" t="e">
        <f>VLOOKUP($B2300,Patient!$A$2:$I$2017,9,FALSE)</f>
        <v>#N/A</v>
      </c>
      <c r="K2300" s="5">
        <v>1646</v>
      </c>
      <c r="L2300" s="3" t="s">
        <v>93</v>
      </c>
      <c r="M2300" s="11" t="str">
        <f>IF(ISNA(VLOOKUP(A2300,Experiment!$B$2:$E$140,4,FALSE)),"",VLOOKUP(A2300,Experiment!$B$2:$E$140,4,FALSE))</f>
        <v/>
      </c>
      <c r="N2300" s="3" t="s">
        <v>8525</v>
      </c>
      <c r="O2300" s="3" t="s">
        <v>8526</v>
      </c>
      <c r="P2300" s="3" t="s">
        <v>8404</v>
      </c>
      <c r="Q2300" s="3" t="s">
        <v>61</v>
      </c>
      <c r="R2300" s="3" t="s">
        <v>333</v>
      </c>
    </row>
    <row r="2301" spans="1:18" x14ac:dyDescent="0.25">
      <c r="A2301" s="3" t="s">
        <v>8530</v>
      </c>
      <c r="B2301" s="3">
        <v>2441</v>
      </c>
      <c r="C2301" s="15" t="e">
        <f>VLOOKUP($B2301,Patient!$A$2:$I$2017,2,FALSE)</f>
        <v>#N/A</v>
      </c>
      <c r="D2301" s="15" t="e">
        <f>VLOOKUP($B2301,Patient!$A$2:$I$2017,3,FALSE)</f>
        <v>#N/A</v>
      </c>
      <c r="E2301" s="15" t="e">
        <f>VLOOKUP($B2301,Patient!$A$2:$I$2017,4,FALSE)</f>
        <v>#N/A</v>
      </c>
      <c r="F2301" s="15" t="e">
        <f>VLOOKUP($B2301,Patient!$A$2:$I$2017,5,FALSE)</f>
        <v>#N/A</v>
      </c>
      <c r="G2301" s="15" t="e">
        <f>VLOOKUP($B2301,Patient!$A$2:$I$2017,6,FALSE)</f>
        <v>#N/A</v>
      </c>
      <c r="H2301" s="15" t="e">
        <f>VLOOKUP($B2301,Patient!$A$2:$I$2017,7,FALSE)</f>
        <v>#N/A</v>
      </c>
      <c r="I2301" s="15" t="e">
        <f>VLOOKUP($B2301,Patient!$A$2:$I$2017,8,FALSE)</f>
        <v>#N/A</v>
      </c>
      <c r="J2301" s="15" t="e">
        <f>VLOOKUP($B2301,Patient!$A$2:$I$2017,9,FALSE)</f>
        <v>#N/A</v>
      </c>
      <c r="K2301" s="5">
        <v>1646</v>
      </c>
      <c r="L2301" s="3" t="s">
        <v>74</v>
      </c>
      <c r="M2301" s="11" t="str">
        <f>IF(ISNA(VLOOKUP(A2301,Experiment!$B$2:$E$140,4,FALSE)),"",VLOOKUP(A2301,Experiment!$B$2:$E$140,4,FALSE))</f>
        <v/>
      </c>
      <c r="N2301" s="3" t="s">
        <v>8528</v>
      </c>
      <c r="O2301" s="3" t="s">
        <v>8529</v>
      </c>
      <c r="P2301" s="3" t="s">
        <v>8404</v>
      </c>
      <c r="Q2301" s="3" t="s">
        <v>61</v>
      </c>
      <c r="R2301" s="3" t="s">
        <v>333</v>
      </c>
    </row>
    <row r="2302" spans="1:18" x14ac:dyDescent="0.25">
      <c r="A2302" s="3" t="s">
        <v>8442</v>
      </c>
      <c r="B2302" s="3">
        <v>2442</v>
      </c>
      <c r="C2302" s="15" t="e">
        <f>VLOOKUP($B2302,Patient!$A$2:$I$2017,2,FALSE)</f>
        <v>#N/A</v>
      </c>
      <c r="D2302" s="15" t="e">
        <f>VLOOKUP($B2302,Patient!$A$2:$I$2017,3,FALSE)</f>
        <v>#N/A</v>
      </c>
      <c r="E2302" s="15" t="e">
        <f>VLOOKUP($B2302,Patient!$A$2:$I$2017,4,FALSE)</f>
        <v>#N/A</v>
      </c>
      <c r="F2302" s="15" t="e">
        <f>VLOOKUP($B2302,Patient!$A$2:$I$2017,5,FALSE)</f>
        <v>#N/A</v>
      </c>
      <c r="G2302" s="15" t="e">
        <f>VLOOKUP($B2302,Patient!$A$2:$I$2017,6,FALSE)</f>
        <v>#N/A</v>
      </c>
      <c r="H2302" s="15" t="e">
        <f>VLOOKUP($B2302,Patient!$A$2:$I$2017,7,FALSE)</f>
        <v>#N/A</v>
      </c>
      <c r="I2302" s="15" t="e">
        <f>VLOOKUP($B2302,Patient!$A$2:$I$2017,8,FALSE)</f>
        <v>#N/A</v>
      </c>
      <c r="J2302" s="15" t="e">
        <f>VLOOKUP($B2302,Patient!$A$2:$I$2017,9,FALSE)</f>
        <v>#N/A</v>
      </c>
      <c r="K2302" s="5">
        <v>1625</v>
      </c>
      <c r="L2302" s="3" t="s">
        <v>146</v>
      </c>
      <c r="M2302" s="11" t="str">
        <f>IF(ISNA(VLOOKUP(A2302,Experiment!$B$2:$E$140,4,FALSE)),"",VLOOKUP(A2302,Experiment!$B$2:$E$140,4,FALSE))</f>
        <v/>
      </c>
      <c r="N2302" s="3" t="s">
        <v>53</v>
      </c>
      <c r="O2302" s="3" t="s">
        <v>53</v>
      </c>
      <c r="P2302" s="3" t="s">
        <v>8404</v>
      </c>
      <c r="Q2302" s="3" t="s">
        <v>61</v>
      </c>
      <c r="R2302" s="3" t="s">
        <v>53</v>
      </c>
    </row>
    <row r="2303" spans="1:18" x14ac:dyDescent="0.25">
      <c r="A2303" s="3" t="s">
        <v>6812</v>
      </c>
      <c r="B2303" s="3">
        <v>2445</v>
      </c>
      <c r="C2303" s="15" t="e">
        <f>VLOOKUP($B2303,Patient!$A$2:$I$2017,2,FALSE)</f>
        <v>#N/A</v>
      </c>
      <c r="D2303" s="15" t="e">
        <f>VLOOKUP($B2303,Patient!$A$2:$I$2017,3,FALSE)</f>
        <v>#N/A</v>
      </c>
      <c r="E2303" s="15" t="e">
        <f>VLOOKUP($B2303,Patient!$A$2:$I$2017,4,FALSE)</f>
        <v>#N/A</v>
      </c>
      <c r="F2303" s="15" t="e">
        <f>VLOOKUP($B2303,Patient!$A$2:$I$2017,5,FALSE)</f>
        <v>#N/A</v>
      </c>
      <c r="G2303" s="15" t="e">
        <f>VLOOKUP($B2303,Patient!$A$2:$I$2017,6,FALSE)</f>
        <v>#N/A</v>
      </c>
      <c r="H2303" s="15" t="e">
        <f>VLOOKUP($B2303,Patient!$A$2:$I$2017,7,FALSE)</f>
        <v>#N/A</v>
      </c>
      <c r="I2303" s="15" t="e">
        <f>VLOOKUP($B2303,Patient!$A$2:$I$2017,8,FALSE)</f>
        <v>#N/A</v>
      </c>
      <c r="J2303" s="15" t="e">
        <f>VLOOKUP($B2303,Patient!$A$2:$I$2017,9,FALSE)</f>
        <v>#N/A</v>
      </c>
      <c r="K2303" s="5">
        <v>1239</v>
      </c>
      <c r="L2303" s="3" t="s">
        <v>74</v>
      </c>
      <c r="M2303" s="11" t="str">
        <f>IF(ISNA(VLOOKUP(A2303,Experiment!$B$2:$E$140,4,FALSE)),"",VLOOKUP(A2303,Experiment!$B$2:$E$140,4,FALSE))</f>
        <v/>
      </c>
      <c r="N2303" s="3" t="s">
        <v>6810</v>
      </c>
      <c r="O2303" s="3" t="s">
        <v>6811</v>
      </c>
      <c r="P2303" s="3" t="s">
        <v>4004</v>
      </c>
      <c r="Q2303" s="3" t="s">
        <v>485</v>
      </c>
      <c r="R2303" s="3" t="s">
        <v>2452</v>
      </c>
    </row>
    <row r="2304" spans="1:18" x14ac:dyDescent="0.25">
      <c r="A2304" s="3" t="s">
        <v>8535</v>
      </c>
      <c r="B2304" s="3">
        <v>2444</v>
      </c>
      <c r="C2304" s="15" t="e">
        <f>VLOOKUP($B2304,Patient!$A$2:$I$2017,2,FALSE)</f>
        <v>#N/A</v>
      </c>
      <c r="D2304" s="15" t="e">
        <f>VLOOKUP($B2304,Patient!$A$2:$I$2017,3,FALSE)</f>
        <v>#N/A</v>
      </c>
      <c r="E2304" s="15" t="e">
        <f>VLOOKUP($B2304,Patient!$A$2:$I$2017,4,FALSE)</f>
        <v>#N/A</v>
      </c>
      <c r="F2304" s="15" t="e">
        <f>VLOOKUP($B2304,Patient!$A$2:$I$2017,5,FALSE)</f>
        <v>#N/A</v>
      </c>
      <c r="G2304" s="15" t="e">
        <f>VLOOKUP($B2304,Patient!$A$2:$I$2017,6,FALSE)</f>
        <v>#N/A</v>
      </c>
      <c r="H2304" s="15" t="e">
        <f>VLOOKUP($B2304,Patient!$A$2:$I$2017,7,FALSE)</f>
        <v>#N/A</v>
      </c>
      <c r="I2304" s="15" t="e">
        <f>VLOOKUP($B2304,Patient!$A$2:$I$2017,8,FALSE)</f>
        <v>#N/A</v>
      </c>
      <c r="J2304" s="15" t="e">
        <f>VLOOKUP($B2304,Patient!$A$2:$I$2017,9,FALSE)</f>
        <v>#N/A</v>
      </c>
      <c r="K2304" s="5">
        <v>1647</v>
      </c>
      <c r="L2304" s="3" t="s">
        <v>74</v>
      </c>
      <c r="M2304" s="11" t="str">
        <f>IF(ISNA(VLOOKUP(A2304,Experiment!$B$2:$E$140,4,FALSE)),"",VLOOKUP(A2304,Experiment!$B$2:$E$140,4,FALSE))</f>
        <v/>
      </c>
      <c r="N2304" s="3" t="s">
        <v>3155</v>
      </c>
      <c r="O2304" s="3" t="s">
        <v>8532</v>
      </c>
      <c r="P2304" s="3" t="s">
        <v>4004</v>
      </c>
      <c r="Q2304" s="3" t="s">
        <v>485</v>
      </c>
      <c r="R2304" s="3" t="s">
        <v>2452</v>
      </c>
    </row>
    <row r="2305" spans="1:18" x14ac:dyDescent="0.25">
      <c r="A2305" s="3" t="s">
        <v>4006</v>
      </c>
      <c r="B2305" s="3">
        <v>2446</v>
      </c>
      <c r="C2305" s="15" t="e">
        <f>VLOOKUP($B2305,Patient!$A$2:$I$2017,2,FALSE)</f>
        <v>#N/A</v>
      </c>
      <c r="D2305" s="15" t="e">
        <f>VLOOKUP($B2305,Patient!$A$2:$I$2017,3,FALSE)</f>
        <v>#N/A</v>
      </c>
      <c r="E2305" s="15" t="e">
        <f>VLOOKUP($B2305,Patient!$A$2:$I$2017,4,FALSE)</f>
        <v>#N/A</v>
      </c>
      <c r="F2305" s="15" t="e">
        <f>VLOOKUP($B2305,Patient!$A$2:$I$2017,5,FALSE)</f>
        <v>#N/A</v>
      </c>
      <c r="G2305" s="15" t="e">
        <f>VLOOKUP($B2305,Patient!$A$2:$I$2017,6,FALSE)</f>
        <v>#N/A</v>
      </c>
      <c r="H2305" s="15" t="e">
        <f>VLOOKUP($B2305,Patient!$A$2:$I$2017,7,FALSE)</f>
        <v>#N/A</v>
      </c>
      <c r="I2305" s="15" t="e">
        <f>VLOOKUP($B2305,Patient!$A$2:$I$2017,8,FALSE)</f>
        <v>#N/A</v>
      </c>
      <c r="J2305" s="15" t="e">
        <f>VLOOKUP($B2305,Patient!$A$2:$I$2017,9,FALSE)</f>
        <v>#N/A</v>
      </c>
      <c r="K2305" s="5">
        <v>722</v>
      </c>
      <c r="L2305" s="3" t="s">
        <v>74</v>
      </c>
      <c r="M2305" s="11" t="str">
        <f>IF(ISNA(VLOOKUP(A2305,Experiment!$B$2:$E$140,4,FALSE)),"",VLOOKUP(A2305,Experiment!$B$2:$E$140,4,FALSE))</f>
        <v/>
      </c>
      <c r="N2305" s="3" t="s">
        <v>4002</v>
      </c>
      <c r="O2305" s="3" t="s">
        <v>4003</v>
      </c>
      <c r="P2305" s="3" t="s">
        <v>4004</v>
      </c>
      <c r="Q2305" s="3" t="s">
        <v>485</v>
      </c>
      <c r="R2305" s="3" t="s">
        <v>2452</v>
      </c>
    </row>
    <row r="2306" spans="1:18" x14ac:dyDescent="0.25">
      <c r="A2306" s="3" t="s">
        <v>8542</v>
      </c>
      <c r="B2306" s="3">
        <v>2449</v>
      </c>
      <c r="C2306" s="15" t="e">
        <f>VLOOKUP($B2306,Patient!$A$2:$I$2017,2,FALSE)</f>
        <v>#N/A</v>
      </c>
      <c r="D2306" s="15" t="e">
        <f>VLOOKUP($B2306,Patient!$A$2:$I$2017,3,FALSE)</f>
        <v>#N/A</v>
      </c>
      <c r="E2306" s="15" t="e">
        <f>VLOOKUP($B2306,Patient!$A$2:$I$2017,4,FALSE)</f>
        <v>#N/A</v>
      </c>
      <c r="F2306" s="15" t="e">
        <f>VLOOKUP($B2306,Patient!$A$2:$I$2017,5,FALSE)</f>
        <v>#N/A</v>
      </c>
      <c r="G2306" s="15" t="e">
        <f>VLOOKUP($B2306,Patient!$A$2:$I$2017,6,FALSE)</f>
        <v>#N/A</v>
      </c>
      <c r="H2306" s="15" t="e">
        <f>VLOOKUP($B2306,Patient!$A$2:$I$2017,7,FALSE)</f>
        <v>#N/A</v>
      </c>
      <c r="I2306" s="15" t="e">
        <f>VLOOKUP($B2306,Patient!$A$2:$I$2017,8,FALSE)</f>
        <v>#N/A</v>
      </c>
      <c r="J2306" s="15" t="e">
        <f>VLOOKUP($B2306,Patient!$A$2:$I$2017,9,FALSE)</f>
        <v>#N/A</v>
      </c>
      <c r="K2306" s="5">
        <v>1649</v>
      </c>
      <c r="L2306" s="3" t="s">
        <v>146</v>
      </c>
      <c r="M2306" s="11" t="str">
        <f>IF(ISNA(VLOOKUP(A2306,Experiment!$B$2:$E$140,4,FALSE)),"",VLOOKUP(A2306,Experiment!$B$2:$E$140,4,FALSE))</f>
        <v/>
      </c>
      <c r="N2306" s="3" t="s">
        <v>53</v>
      </c>
      <c r="O2306" s="3" t="s">
        <v>53</v>
      </c>
      <c r="P2306" s="3" t="s">
        <v>4004</v>
      </c>
      <c r="Q2306" s="3" t="s">
        <v>992</v>
      </c>
      <c r="R2306" s="3" t="s">
        <v>53</v>
      </c>
    </row>
    <row r="2307" spans="1:18" x14ac:dyDescent="0.25">
      <c r="A2307" s="3" t="s">
        <v>8543</v>
      </c>
      <c r="B2307" s="3">
        <v>2450</v>
      </c>
      <c r="C2307" s="15" t="e">
        <f>VLOOKUP($B2307,Patient!$A$2:$I$2017,2,FALSE)</f>
        <v>#N/A</v>
      </c>
      <c r="D2307" s="15" t="e">
        <f>VLOOKUP($B2307,Patient!$A$2:$I$2017,3,FALSE)</f>
        <v>#N/A</v>
      </c>
      <c r="E2307" s="15" t="e">
        <f>VLOOKUP($B2307,Patient!$A$2:$I$2017,4,FALSE)</f>
        <v>#N/A</v>
      </c>
      <c r="F2307" s="15" t="e">
        <f>VLOOKUP($B2307,Patient!$A$2:$I$2017,5,FALSE)</f>
        <v>#N/A</v>
      </c>
      <c r="G2307" s="15" t="e">
        <f>VLOOKUP($B2307,Patient!$A$2:$I$2017,6,FALSE)</f>
        <v>#N/A</v>
      </c>
      <c r="H2307" s="15" t="e">
        <f>VLOOKUP($B2307,Patient!$A$2:$I$2017,7,FALSE)</f>
        <v>#N/A</v>
      </c>
      <c r="I2307" s="15" t="e">
        <f>VLOOKUP($B2307,Patient!$A$2:$I$2017,8,FALSE)</f>
        <v>#N/A</v>
      </c>
      <c r="J2307" s="15" t="e">
        <f>VLOOKUP($B2307,Patient!$A$2:$I$2017,9,FALSE)</f>
        <v>#N/A</v>
      </c>
      <c r="K2307" s="5">
        <v>1649</v>
      </c>
      <c r="L2307" s="3" t="s">
        <v>74</v>
      </c>
      <c r="M2307" s="11" t="str">
        <f>IF(ISNA(VLOOKUP(A2307,Experiment!$B$2:$E$140,4,FALSE)),"",VLOOKUP(A2307,Experiment!$B$2:$E$140,4,FALSE))</f>
        <v/>
      </c>
      <c r="N2307" s="3" t="s">
        <v>6311</v>
      </c>
      <c r="O2307" s="3" t="s">
        <v>818</v>
      </c>
      <c r="P2307" s="3" t="s">
        <v>4004</v>
      </c>
      <c r="Q2307" s="3" t="s">
        <v>992</v>
      </c>
      <c r="R2307" s="3" t="s">
        <v>53</v>
      </c>
    </row>
    <row r="2308" spans="1:18" x14ac:dyDescent="0.25">
      <c r="A2308" s="3" t="s">
        <v>8545</v>
      </c>
      <c r="B2308" s="3">
        <v>2451</v>
      </c>
      <c r="C2308" s="15" t="e">
        <f>VLOOKUP($B2308,Patient!$A$2:$I$2017,2,FALSE)</f>
        <v>#N/A</v>
      </c>
      <c r="D2308" s="15" t="e">
        <f>VLOOKUP($B2308,Patient!$A$2:$I$2017,3,FALSE)</f>
        <v>#N/A</v>
      </c>
      <c r="E2308" s="15" t="e">
        <f>VLOOKUP($B2308,Patient!$A$2:$I$2017,4,FALSE)</f>
        <v>#N/A</v>
      </c>
      <c r="F2308" s="15" t="e">
        <f>VLOOKUP($B2308,Patient!$A$2:$I$2017,5,FALSE)</f>
        <v>#N/A</v>
      </c>
      <c r="G2308" s="15" t="e">
        <f>VLOOKUP($B2308,Patient!$A$2:$I$2017,6,FALSE)</f>
        <v>#N/A</v>
      </c>
      <c r="H2308" s="15" t="e">
        <f>VLOOKUP($B2308,Patient!$A$2:$I$2017,7,FALSE)</f>
        <v>#N/A</v>
      </c>
      <c r="I2308" s="15" t="e">
        <f>VLOOKUP($B2308,Patient!$A$2:$I$2017,8,FALSE)</f>
        <v>#N/A</v>
      </c>
      <c r="J2308" s="15" t="e">
        <f>VLOOKUP($B2308,Patient!$A$2:$I$2017,9,FALSE)</f>
        <v>#N/A</v>
      </c>
      <c r="K2308" s="5">
        <v>1650</v>
      </c>
      <c r="L2308" s="3" t="s">
        <v>74</v>
      </c>
      <c r="M2308" s="11" t="str">
        <f>IF(ISNA(VLOOKUP(A2308,Experiment!$B$2:$E$140,4,FALSE)),"",VLOOKUP(A2308,Experiment!$B$2:$E$140,4,FALSE))</f>
        <v/>
      </c>
      <c r="N2308" s="3" t="s">
        <v>4651</v>
      </c>
      <c r="O2308" s="3" t="s">
        <v>5354</v>
      </c>
      <c r="P2308" s="3" t="s">
        <v>4004</v>
      </c>
      <c r="Q2308" s="3" t="s">
        <v>992</v>
      </c>
      <c r="R2308" s="3" t="s">
        <v>53</v>
      </c>
    </row>
    <row r="2309" spans="1:18" x14ac:dyDescent="0.25">
      <c r="A2309" s="3" t="s">
        <v>265</v>
      </c>
      <c r="B2309" s="3">
        <v>2447</v>
      </c>
      <c r="C2309" s="15" t="e">
        <f>VLOOKUP($B2309,Patient!$A$2:$I$2017,2,FALSE)</f>
        <v>#N/A</v>
      </c>
      <c r="D2309" s="15" t="e">
        <f>VLOOKUP($B2309,Patient!$A$2:$I$2017,3,FALSE)</f>
        <v>#N/A</v>
      </c>
      <c r="E2309" s="15" t="e">
        <f>VLOOKUP($B2309,Patient!$A$2:$I$2017,4,FALSE)</f>
        <v>#N/A</v>
      </c>
      <c r="F2309" s="15" t="e">
        <f>VLOOKUP($B2309,Patient!$A$2:$I$2017,5,FALSE)</f>
        <v>#N/A</v>
      </c>
      <c r="G2309" s="15" t="e">
        <f>VLOOKUP($B2309,Patient!$A$2:$I$2017,6,FALSE)</f>
        <v>#N/A</v>
      </c>
      <c r="H2309" s="15" t="e">
        <f>VLOOKUP($B2309,Patient!$A$2:$I$2017,7,FALSE)</f>
        <v>#N/A</v>
      </c>
      <c r="I2309" s="15" t="e">
        <f>VLOOKUP($B2309,Patient!$A$2:$I$2017,8,FALSE)</f>
        <v>#N/A</v>
      </c>
      <c r="J2309" s="15" t="e">
        <f>VLOOKUP($B2309,Patient!$A$2:$I$2017,9,FALSE)</f>
        <v>#N/A</v>
      </c>
      <c r="K2309" s="5">
        <v>17</v>
      </c>
      <c r="L2309" s="3" t="s">
        <v>231</v>
      </c>
      <c r="M2309" s="11" t="str">
        <f>IF(ISNA(VLOOKUP(A2309,Experiment!$B$2:$E$140,4,FALSE)),"",VLOOKUP(A2309,Experiment!$B$2:$E$140,4,FALSE))</f>
        <v/>
      </c>
      <c r="N2309" s="3" t="s">
        <v>53</v>
      </c>
      <c r="O2309" s="3" t="s">
        <v>53</v>
      </c>
      <c r="P2309" s="3" t="s">
        <v>264</v>
      </c>
      <c r="Q2309" s="3" t="s">
        <v>61</v>
      </c>
      <c r="R2309" s="3" t="s">
        <v>173</v>
      </c>
    </row>
    <row r="2310" spans="1:18" x14ac:dyDescent="0.25">
      <c r="A2310" s="3" t="s">
        <v>268</v>
      </c>
      <c r="B2310" s="3">
        <v>2448</v>
      </c>
      <c r="C2310" s="15" t="e">
        <f>VLOOKUP($B2310,Patient!$A$2:$I$2017,2,FALSE)</f>
        <v>#N/A</v>
      </c>
      <c r="D2310" s="15" t="e">
        <f>VLOOKUP($B2310,Patient!$A$2:$I$2017,3,FALSE)</f>
        <v>#N/A</v>
      </c>
      <c r="E2310" s="15" t="e">
        <f>VLOOKUP($B2310,Patient!$A$2:$I$2017,4,FALSE)</f>
        <v>#N/A</v>
      </c>
      <c r="F2310" s="15" t="e">
        <f>VLOOKUP($B2310,Patient!$A$2:$I$2017,5,FALSE)</f>
        <v>#N/A</v>
      </c>
      <c r="G2310" s="15" t="e">
        <f>VLOOKUP($B2310,Patient!$A$2:$I$2017,6,FALSE)</f>
        <v>#N/A</v>
      </c>
      <c r="H2310" s="15" t="e">
        <f>VLOOKUP($B2310,Patient!$A$2:$I$2017,7,FALSE)</f>
        <v>#N/A</v>
      </c>
      <c r="I2310" s="15" t="e">
        <f>VLOOKUP($B2310,Patient!$A$2:$I$2017,8,FALSE)</f>
        <v>#N/A</v>
      </c>
      <c r="J2310" s="15" t="e">
        <f>VLOOKUP($B2310,Patient!$A$2:$I$2017,9,FALSE)</f>
        <v>#N/A</v>
      </c>
      <c r="K2310" s="5">
        <v>17</v>
      </c>
      <c r="L2310" s="3" t="s">
        <v>74</v>
      </c>
      <c r="M2310" s="11" t="str">
        <f>IF(ISNA(VLOOKUP(A2310,Experiment!$B$2:$E$140,4,FALSE)),"",VLOOKUP(A2310,Experiment!$B$2:$E$140,4,FALSE))</f>
        <v/>
      </c>
      <c r="N2310" s="3" t="s">
        <v>53</v>
      </c>
      <c r="O2310" s="3" t="s">
        <v>53</v>
      </c>
      <c r="P2310" s="3" t="s">
        <v>264</v>
      </c>
      <c r="Q2310" s="3" t="s">
        <v>61</v>
      </c>
      <c r="R2310" s="3" t="s">
        <v>173</v>
      </c>
    </row>
    <row r="2311" spans="1:18" x14ac:dyDescent="0.25">
      <c r="A2311" s="3" t="s">
        <v>8548</v>
      </c>
      <c r="B2311" s="3">
        <v>2452</v>
      </c>
      <c r="C2311" s="15" t="e">
        <f>VLOOKUP($B2311,Patient!$A$2:$I$2017,2,FALSE)</f>
        <v>#N/A</v>
      </c>
      <c r="D2311" s="15" t="e">
        <f>VLOOKUP($B2311,Patient!$A$2:$I$2017,3,FALSE)</f>
        <v>#N/A</v>
      </c>
      <c r="E2311" s="15" t="e">
        <f>VLOOKUP($B2311,Patient!$A$2:$I$2017,4,FALSE)</f>
        <v>#N/A</v>
      </c>
      <c r="F2311" s="15" t="e">
        <f>VLOOKUP($B2311,Patient!$A$2:$I$2017,5,FALSE)</f>
        <v>#N/A</v>
      </c>
      <c r="G2311" s="15" t="e">
        <f>VLOOKUP($B2311,Patient!$A$2:$I$2017,6,FALSE)</f>
        <v>#N/A</v>
      </c>
      <c r="H2311" s="15" t="e">
        <f>VLOOKUP($B2311,Patient!$A$2:$I$2017,7,FALSE)</f>
        <v>#N/A</v>
      </c>
      <c r="I2311" s="15" t="e">
        <f>VLOOKUP($B2311,Patient!$A$2:$I$2017,8,FALSE)</f>
        <v>#N/A</v>
      </c>
      <c r="J2311" s="15" t="e">
        <f>VLOOKUP($B2311,Patient!$A$2:$I$2017,9,FALSE)</f>
        <v>#N/A</v>
      </c>
      <c r="K2311" s="5">
        <v>1651</v>
      </c>
      <c r="L2311" s="3" t="s">
        <v>74</v>
      </c>
      <c r="M2311" s="11" t="str">
        <f>IF(ISNA(VLOOKUP(A2311,Experiment!$B$2:$E$140,4,FALSE)),"",VLOOKUP(A2311,Experiment!$B$2:$E$140,4,FALSE))</f>
        <v/>
      </c>
      <c r="N2311" s="3" t="s">
        <v>2807</v>
      </c>
      <c r="O2311" s="3" t="s">
        <v>8547</v>
      </c>
      <c r="P2311" s="3" t="s">
        <v>264</v>
      </c>
      <c r="Q2311" s="3" t="s">
        <v>992</v>
      </c>
      <c r="R2311" s="3" t="s">
        <v>53</v>
      </c>
    </row>
    <row r="2312" spans="1:18" x14ac:dyDescent="0.25">
      <c r="A2312" s="3" t="s">
        <v>8553</v>
      </c>
      <c r="B2312" s="3">
        <v>2453</v>
      </c>
      <c r="C2312" s="15" t="e">
        <f>VLOOKUP($B2312,Patient!$A$2:$I$2017,2,FALSE)</f>
        <v>#N/A</v>
      </c>
      <c r="D2312" s="15" t="e">
        <f>VLOOKUP($B2312,Patient!$A$2:$I$2017,3,FALSE)</f>
        <v>#N/A</v>
      </c>
      <c r="E2312" s="15" t="e">
        <f>VLOOKUP($B2312,Patient!$A$2:$I$2017,4,FALSE)</f>
        <v>#N/A</v>
      </c>
      <c r="F2312" s="15" t="e">
        <f>VLOOKUP($B2312,Patient!$A$2:$I$2017,5,FALSE)</f>
        <v>#N/A</v>
      </c>
      <c r="G2312" s="15" t="e">
        <f>VLOOKUP($B2312,Patient!$A$2:$I$2017,6,FALSE)</f>
        <v>#N/A</v>
      </c>
      <c r="H2312" s="15" t="e">
        <f>VLOOKUP($B2312,Patient!$A$2:$I$2017,7,FALSE)</f>
        <v>#N/A</v>
      </c>
      <c r="I2312" s="15" t="e">
        <f>VLOOKUP($B2312,Patient!$A$2:$I$2017,8,FALSE)</f>
        <v>#N/A</v>
      </c>
      <c r="J2312" s="15" t="e">
        <f>VLOOKUP($B2312,Patient!$A$2:$I$2017,9,FALSE)</f>
        <v>#N/A</v>
      </c>
      <c r="K2312" s="5">
        <v>1652</v>
      </c>
      <c r="L2312" s="3" t="s">
        <v>93</v>
      </c>
      <c r="M2312" s="11" t="str">
        <f>IF(ISNA(VLOOKUP(A2312,Experiment!$B$2:$E$140,4,FALSE)),"",VLOOKUP(A2312,Experiment!$B$2:$E$140,4,FALSE))</f>
        <v/>
      </c>
      <c r="N2312" s="3" t="s">
        <v>5465</v>
      </c>
      <c r="O2312" s="3" t="s">
        <v>8551</v>
      </c>
      <c r="P2312" s="3" t="s">
        <v>264</v>
      </c>
      <c r="Q2312" s="3" t="s">
        <v>992</v>
      </c>
      <c r="R2312" s="3" t="s">
        <v>53</v>
      </c>
    </row>
    <row r="2313" spans="1:18" x14ac:dyDescent="0.25">
      <c r="A2313" s="3" t="s">
        <v>8555</v>
      </c>
      <c r="B2313" s="3">
        <v>2454</v>
      </c>
      <c r="C2313" s="15" t="e">
        <f>VLOOKUP($B2313,Patient!$A$2:$I$2017,2,FALSE)</f>
        <v>#N/A</v>
      </c>
      <c r="D2313" s="15" t="e">
        <f>VLOOKUP($B2313,Patient!$A$2:$I$2017,3,FALSE)</f>
        <v>#N/A</v>
      </c>
      <c r="E2313" s="15" t="e">
        <f>VLOOKUP($B2313,Patient!$A$2:$I$2017,4,FALSE)</f>
        <v>#N/A</v>
      </c>
      <c r="F2313" s="15" t="e">
        <f>VLOOKUP($B2313,Patient!$A$2:$I$2017,5,FALSE)</f>
        <v>#N/A</v>
      </c>
      <c r="G2313" s="15" t="e">
        <f>VLOOKUP($B2313,Patient!$A$2:$I$2017,6,FALSE)</f>
        <v>#N/A</v>
      </c>
      <c r="H2313" s="15" t="e">
        <f>VLOOKUP($B2313,Patient!$A$2:$I$2017,7,FALSE)</f>
        <v>#N/A</v>
      </c>
      <c r="I2313" s="15" t="e">
        <f>VLOOKUP($B2313,Patient!$A$2:$I$2017,8,FALSE)</f>
        <v>#N/A</v>
      </c>
      <c r="J2313" s="15" t="e">
        <f>VLOOKUP($B2313,Patient!$A$2:$I$2017,9,FALSE)</f>
        <v>#N/A</v>
      </c>
      <c r="K2313" s="5">
        <v>1652</v>
      </c>
      <c r="L2313" s="3" t="s">
        <v>74</v>
      </c>
      <c r="M2313" s="11" t="str">
        <f>IF(ISNA(VLOOKUP(A2313,Experiment!$B$2:$E$140,4,FALSE)),"",VLOOKUP(A2313,Experiment!$B$2:$E$140,4,FALSE))</f>
        <v/>
      </c>
      <c r="N2313" s="3" t="s">
        <v>3984</v>
      </c>
      <c r="O2313" s="3" t="s">
        <v>8554</v>
      </c>
      <c r="P2313" s="3" t="s">
        <v>264</v>
      </c>
      <c r="Q2313" s="3" t="s">
        <v>992</v>
      </c>
      <c r="R2313" s="3" t="s">
        <v>53</v>
      </c>
    </row>
    <row r="2314" spans="1:18" x14ac:dyDescent="0.25">
      <c r="A2314" s="3" t="s">
        <v>8559</v>
      </c>
      <c r="B2314" s="3">
        <v>2455</v>
      </c>
      <c r="C2314" s="15" t="e">
        <f>VLOOKUP($B2314,Patient!$A$2:$I$2017,2,FALSE)</f>
        <v>#N/A</v>
      </c>
      <c r="D2314" s="15" t="e">
        <f>VLOOKUP($B2314,Patient!$A$2:$I$2017,3,FALSE)</f>
        <v>#N/A</v>
      </c>
      <c r="E2314" s="15" t="e">
        <f>VLOOKUP($B2314,Patient!$A$2:$I$2017,4,FALSE)</f>
        <v>#N/A</v>
      </c>
      <c r="F2314" s="15" t="e">
        <f>VLOOKUP($B2314,Patient!$A$2:$I$2017,5,FALSE)</f>
        <v>#N/A</v>
      </c>
      <c r="G2314" s="15" t="e">
        <f>VLOOKUP($B2314,Patient!$A$2:$I$2017,6,FALSE)</f>
        <v>#N/A</v>
      </c>
      <c r="H2314" s="15" t="e">
        <f>VLOOKUP($B2314,Patient!$A$2:$I$2017,7,FALSE)</f>
        <v>#N/A</v>
      </c>
      <c r="I2314" s="15" t="e">
        <f>VLOOKUP($B2314,Patient!$A$2:$I$2017,8,FALSE)</f>
        <v>#N/A</v>
      </c>
      <c r="J2314" s="15" t="e">
        <f>VLOOKUP($B2314,Patient!$A$2:$I$2017,9,FALSE)</f>
        <v>#N/A</v>
      </c>
      <c r="K2314" s="5">
        <v>1653</v>
      </c>
      <c r="L2314" s="3" t="s">
        <v>74</v>
      </c>
      <c r="M2314" s="11" t="str">
        <f>IF(ISNA(VLOOKUP(A2314,Experiment!$B$2:$E$140,4,FALSE)),"",VLOOKUP(A2314,Experiment!$B$2:$E$140,4,FALSE))</f>
        <v/>
      </c>
      <c r="N2314" s="3" t="s">
        <v>53</v>
      </c>
      <c r="O2314" s="3" t="s">
        <v>53</v>
      </c>
      <c r="P2314" s="3" t="s">
        <v>267</v>
      </c>
      <c r="Q2314" s="3" t="s">
        <v>131</v>
      </c>
      <c r="R2314" s="3" t="s">
        <v>281</v>
      </c>
    </row>
    <row r="2315" spans="1:18" x14ac:dyDescent="0.25">
      <c r="A2315" s="3" t="s">
        <v>8562</v>
      </c>
      <c r="B2315" s="3">
        <v>2458</v>
      </c>
      <c r="C2315" s="15" t="e">
        <f>VLOOKUP($B2315,Patient!$A$2:$I$2017,2,FALSE)</f>
        <v>#N/A</v>
      </c>
      <c r="D2315" s="15" t="e">
        <f>VLOOKUP($B2315,Patient!$A$2:$I$2017,3,FALSE)</f>
        <v>#N/A</v>
      </c>
      <c r="E2315" s="15" t="e">
        <f>VLOOKUP($B2315,Patient!$A$2:$I$2017,4,FALSE)</f>
        <v>#N/A</v>
      </c>
      <c r="F2315" s="15" t="e">
        <f>VLOOKUP($B2315,Patient!$A$2:$I$2017,5,FALSE)</f>
        <v>#N/A</v>
      </c>
      <c r="G2315" s="15" t="e">
        <f>VLOOKUP($B2315,Patient!$A$2:$I$2017,6,FALSE)</f>
        <v>#N/A</v>
      </c>
      <c r="H2315" s="15" t="e">
        <f>VLOOKUP($B2315,Patient!$A$2:$I$2017,7,FALSE)</f>
        <v>#N/A</v>
      </c>
      <c r="I2315" s="15" t="e">
        <f>VLOOKUP($B2315,Patient!$A$2:$I$2017,8,FALSE)</f>
        <v>#N/A</v>
      </c>
      <c r="J2315" s="15" t="e">
        <f>VLOOKUP($B2315,Patient!$A$2:$I$2017,9,FALSE)</f>
        <v>#N/A</v>
      </c>
      <c r="K2315" s="5">
        <v>1654</v>
      </c>
      <c r="L2315" s="3" t="s">
        <v>146</v>
      </c>
      <c r="M2315" s="11" t="str">
        <f>IF(ISNA(VLOOKUP(A2315,Experiment!$B$2:$E$140,4,FALSE)),"",VLOOKUP(A2315,Experiment!$B$2:$E$140,4,FALSE))</f>
        <v/>
      </c>
      <c r="N2315" s="3" t="s">
        <v>53</v>
      </c>
      <c r="O2315" s="3" t="s">
        <v>53</v>
      </c>
      <c r="P2315" s="3" t="s">
        <v>8556</v>
      </c>
      <c r="Q2315" s="3" t="s">
        <v>61</v>
      </c>
      <c r="R2315" s="3" t="s">
        <v>372</v>
      </c>
    </row>
    <row r="2316" spans="1:18" x14ac:dyDescent="0.25">
      <c r="A2316" s="3" t="s">
        <v>8564</v>
      </c>
      <c r="B2316" s="3">
        <v>2459</v>
      </c>
      <c r="C2316" s="15" t="e">
        <f>VLOOKUP($B2316,Patient!$A$2:$I$2017,2,FALSE)</f>
        <v>#N/A</v>
      </c>
      <c r="D2316" s="15" t="e">
        <f>VLOOKUP($B2316,Patient!$A$2:$I$2017,3,FALSE)</f>
        <v>#N/A</v>
      </c>
      <c r="E2316" s="15" t="e">
        <f>VLOOKUP($B2316,Patient!$A$2:$I$2017,4,FALSE)</f>
        <v>#N/A</v>
      </c>
      <c r="F2316" s="15" t="e">
        <f>VLOOKUP($B2316,Patient!$A$2:$I$2017,5,FALSE)</f>
        <v>#N/A</v>
      </c>
      <c r="G2316" s="15" t="e">
        <f>VLOOKUP($B2316,Patient!$A$2:$I$2017,6,FALSE)</f>
        <v>#N/A</v>
      </c>
      <c r="H2316" s="15" t="e">
        <f>VLOOKUP($B2316,Patient!$A$2:$I$2017,7,FALSE)</f>
        <v>#N/A</v>
      </c>
      <c r="I2316" s="15" t="e">
        <f>VLOOKUP($B2316,Patient!$A$2:$I$2017,8,FALSE)</f>
        <v>#N/A</v>
      </c>
      <c r="J2316" s="15" t="e">
        <f>VLOOKUP($B2316,Patient!$A$2:$I$2017,9,FALSE)</f>
        <v>#N/A</v>
      </c>
      <c r="K2316" s="5">
        <v>1654</v>
      </c>
      <c r="L2316" s="3" t="s">
        <v>93</v>
      </c>
      <c r="M2316" s="11" t="str">
        <f>IF(ISNA(VLOOKUP(A2316,Experiment!$B$2:$E$140,4,FALSE)),"",VLOOKUP(A2316,Experiment!$B$2:$E$140,4,FALSE))</f>
        <v/>
      </c>
      <c r="N2316" s="3" t="s">
        <v>8563</v>
      </c>
      <c r="O2316" s="3" t="s">
        <v>1426</v>
      </c>
      <c r="P2316" s="3" t="s">
        <v>8556</v>
      </c>
      <c r="Q2316" s="3" t="s">
        <v>61</v>
      </c>
      <c r="R2316" s="3" t="s">
        <v>372</v>
      </c>
    </row>
    <row r="2317" spans="1:18" x14ac:dyDescent="0.25">
      <c r="A2317" s="3" t="s">
        <v>8566</v>
      </c>
      <c r="B2317" s="3">
        <v>2460</v>
      </c>
      <c r="C2317" s="15" t="e">
        <f>VLOOKUP($B2317,Patient!$A$2:$I$2017,2,FALSE)</f>
        <v>#N/A</v>
      </c>
      <c r="D2317" s="15" t="e">
        <f>VLOOKUP($B2317,Patient!$A$2:$I$2017,3,FALSE)</f>
        <v>#N/A</v>
      </c>
      <c r="E2317" s="15" t="e">
        <f>VLOOKUP($B2317,Patient!$A$2:$I$2017,4,FALSE)</f>
        <v>#N/A</v>
      </c>
      <c r="F2317" s="15" t="e">
        <f>VLOOKUP($B2317,Patient!$A$2:$I$2017,5,FALSE)</f>
        <v>#N/A</v>
      </c>
      <c r="G2317" s="15" t="e">
        <f>VLOOKUP($B2317,Patient!$A$2:$I$2017,6,FALSE)</f>
        <v>#N/A</v>
      </c>
      <c r="H2317" s="15" t="e">
        <f>VLOOKUP($B2317,Patient!$A$2:$I$2017,7,FALSE)</f>
        <v>#N/A</v>
      </c>
      <c r="I2317" s="15" t="e">
        <f>VLOOKUP($B2317,Patient!$A$2:$I$2017,8,FALSE)</f>
        <v>#N/A</v>
      </c>
      <c r="J2317" s="15" t="e">
        <f>VLOOKUP($B2317,Patient!$A$2:$I$2017,9,FALSE)</f>
        <v>#N/A</v>
      </c>
      <c r="K2317" s="5">
        <v>1655</v>
      </c>
      <c r="L2317" s="3" t="s">
        <v>74</v>
      </c>
      <c r="M2317" s="11" t="str">
        <f>IF(ISNA(VLOOKUP(A2317,Experiment!$B$2:$E$140,4,FALSE)),"",VLOOKUP(A2317,Experiment!$B$2:$E$140,4,FALSE))</f>
        <v/>
      </c>
      <c r="N2317" s="3" t="s">
        <v>53</v>
      </c>
      <c r="O2317" s="3" t="s">
        <v>53</v>
      </c>
      <c r="P2317" s="3" t="s">
        <v>8556</v>
      </c>
      <c r="Q2317" s="3" t="s">
        <v>61</v>
      </c>
      <c r="R2317" s="3" t="s">
        <v>53</v>
      </c>
    </row>
    <row r="2318" spans="1:18" x14ac:dyDescent="0.25">
      <c r="A2318" s="3" t="s">
        <v>8570</v>
      </c>
      <c r="B2318" s="3">
        <v>2461</v>
      </c>
      <c r="C2318" s="15" t="e">
        <f>VLOOKUP($B2318,Patient!$A$2:$I$2017,2,FALSE)</f>
        <v>#N/A</v>
      </c>
      <c r="D2318" s="15" t="e">
        <f>VLOOKUP($B2318,Patient!$A$2:$I$2017,3,FALSE)</f>
        <v>#N/A</v>
      </c>
      <c r="E2318" s="15" t="e">
        <f>VLOOKUP($B2318,Patient!$A$2:$I$2017,4,FALSE)</f>
        <v>#N/A</v>
      </c>
      <c r="F2318" s="15" t="e">
        <f>VLOOKUP($B2318,Patient!$A$2:$I$2017,5,FALSE)</f>
        <v>#N/A</v>
      </c>
      <c r="G2318" s="15" t="e">
        <f>VLOOKUP($B2318,Patient!$A$2:$I$2017,6,FALSE)</f>
        <v>#N/A</v>
      </c>
      <c r="H2318" s="15" t="e">
        <f>VLOOKUP($B2318,Patient!$A$2:$I$2017,7,FALSE)</f>
        <v>#N/A</v>
      </c>
      <c r="I2318" s="15" t="e">
        <f>VLOOKUP($B2318,Patient!$A$2:$I$2017,8,FALSE)</f>
        <v>#N/A</v>
      </c>
      <c r="J2318" s="15" t="e">
        <f>VLOOKUP($B2318,Patient!$A$2:$I$2017,9,FALSE)</f>
        <v>#N/A</v>
      </c>
      <c r="K2318" s="5">
        <v>1656</v>
      </c>
      <c r="L2318" s="3" t="s">
        <v>74</v>
      </c>
      <c r="M2318" s="11" t="str">
        <f>IF(ISNA(VLOOKUP(A2318,Experiment!$B$2:$E$140,4,FALSE)),"",VLOOKUP(A2318,Experiment!$B$2:$E$140,4,FALSE))</f>
        <v/>
      </c>
      <c r="N2318" s="3" t="s">
        <v>2417</v>
      </c>
      <c r="O2318" s="3" t="s">
        <v>5615</v>
      </c>
      <c r="P2318" s="3" t="s">
        <v>8568</v>
      </c>
      <c r="Q2318" s="3" t="s">
        <v>76</v>
      </c>
      <c r="R2318" s="3" t="s">
        <v>557</v>
      </c>
    </row>
    <row r="2319" spans="1:18" x14ac:dyDescent="0.25">
      <c r="A2319" s="3" t="s">
        <v>8250</v>
      </c>
      <c r="B2319" s="3">
        <v>2462</v>
      </c>
      <c r="C2319" s="15" t="e">
        <f>VLOOKUP($B2319,Patient!$A$2:$I$2017,2,FALSE)</f>
        <v>#N/A</v>
      </c>
      <c r="D2319" s="15" t="e">
        <f>VLOOKUP($B2319,Patient!$A$2:$I$2017,3,FALSE)</f>
        <v>#N/A</v>
      </c>
      <c r="E2319" s="15" t="e">
        <f>VLOOKUP($B2319,Patient!$A$2:$I$2017,4,FALSE)</f>
        <v>#N/A</v>
      </c>
      <c r="F2319" s="15" t="e">
        <f>VLOOKUP($B2319,Patient!$A$2:$I$2017,5,FALSE)</f>
        <v>#N/A</v>
      </c>
      <c r="G2319" s="15" t="e">
        <f>VLOOKUP($B2319,Patient!$A$2:$I$2017,6,FALSE)</f>
        <v>#N/A</v>
      </c>
      <c r="H2319" s="15" t="e">
        <f>VLOOKUP($B2319,Patient!$A$2:$I$2017,7,FALSE)</f>
        <v>#N/A</v>
      </c>
      <c r="I2319" s="15" t="e">
        <f>VLOOKUP($B2319,Patient!$A$2:$I$2017,8,FALSE)</f>
        <v>#N/A</v>
      </c>
      <c r="J2319" s="15" t="e">
        <f>VLOOKUP($B2319,Patient!$A$2:$I$2017,9,FALSE)</f>
        <v>#N/A</v>
      </c>
      <c r="K2319" s="5">
        <v>1643</v>
      </c>
      <c r="L2319" s="3" t="s">
        <v>74</v>
      </c>
      <c r="M2319" s="11" t="str">
        <f>IF(ISNA(VLOOKUP(A2319,Experiment!$B$2:$E$140,4,FALSE)),"",VLOOKUP(A2319,Experiment!$B$2:$E$140,4,FALSE))</f>
        <v/>
      </c>
      <c r="N2319" s="3" t="s">
        <v>8247</v>
      </c>
      <c r="O2319" s="3" t="s">
        <v>8248</v>
      </c>
      <c r="P2319" s="3" t="s">
        <v>8249</v>
      </c>
      <c r="Q2319" s="3" t="s">
        <v>131</v>
      </c>
      <c r="R2319" s="3" t="s">
        <v>557</v>
      </c>
    </row>
    <row r="2320" spans="1:18" x14ac:dyDescent="0.25">
      <c r="A2320" s="3" t="s">
        <v>8468</v>
      </c>
      <c r="B2320" s="3">
        <v>2466</v>
      </c>
      <c r="C2320" s="15" t="e">
        <f>VLOOKUP($B2320,Patient!$A$2:$I$2017,2,FALSE)</f>
        <v>#N/A</v>
      </c>
      <c r="D2320" s="15" t="e">
        <f>VLOOKUP($B2320,Patient!$A$2:$I$2017,3,FALSE)</f>
        <v>#N/A</v>
      </c>
      <c r="E2320" s="15" t="e">
        <f>VLOOKUP($B2320,Patient!$A$2:$I$2017,4,FALSE)</f>
        <v>#N/A</v>
      </c>
      <c r="F2320" s="15" t="e">
        <f>VLOOKUP($B2320,Patient!$A$2:$I$2017,5,FALSE)</f>
        <v>#N/A</v>
      </c>
      <c r="G2320" s="15" t="e">
        <f>VLOOKUP($B2320,Patient!$A$2:$I$2017,6,FALSE)</f>
        <v>#N/A</v>
      </c>
      <c r="H2320" s="15" t="e">
        <f>VLOOKUP($B2320,Patient!$A$2:$I$2017,7,FALSE)</f>
        <v>#N/A</v>
      </c>
      <c r="I2320" s="15" t="e">
        <f>VLOOKUP($B2320,Patient!$A$2:$I$2017,8,FALSE)</f>
        <v>#N/A</v>
      </c>
      <c r="J2320" s="15" t="e">
        <f>VLOOKUP($B2320,Patient!$A$2:$I$2017,9,FALSE)</f>
        <v>#N/A</v>
      </c>
      <c r="K2320" s="5">
        <v>1630</v>
      </c>
      <c r="L2320" s="3" t="s">
        <v>146</v>
      </c>
      <c r="M2320" s="11" t="str">
        <f>IF(ISNA(VLOOKUP(A2320,Experiment!$B$2:$E$140,4,FALSE)),"",VLOOKUP(A2320,Experiment!$B$2:$E$140,4,FALSE))</f>
        <v/>
      </c>
      <c r="N2320" s="3" t="s">
        <v>53</v>
      </c>
      <c r="O2320" s="3" t="s">
        <v>53</v>
      </c>
      <c r="P2320" s="3" t="s">
        <v>8467</v>
      </c>
      <c r="Q2320" s="3" t="s">
        <v>61</v>
      </c>
      <c r="R2320" s="3" t="s">
        <v>173</v>
      </c>
    </row>
    <row r="2321" spans="1:18" x14ac:dyDescent="0.25">
      <c r="A2321" s="3" t="s">
        <v>8573</v>
      </c>
      <c r="B2321" s="3">
        <v>2463</v>
      </c>
      <c r="C2321" s="15" t="e">
        <f>VLOOKUP($B2321,Patient!$A$2:$I$2017,2,FALSE)</f>
        <v>#N/A</v>
      </c>
      <c r="D2321" s="15" t="e">
        <f>VLOOKUP($B2321,Patient!$A$2:$I$2017,3,FALSE)</f>
        <v>#N/A</v>
      </c>
      <c r="E2321" s="15" t="e">
        <f>VLOOKUP($B2321,Patient!$A$2:$I$2017,4,FALSE)</f>
        <v>#N/A</v>
      </c>
      <c r="F2321" s="15" t="e">
        <f>VLOOKUP($B2321,Patient!$A$2:$I$2017,5,FALSE)</f>
        <v>#N/A</v>
      </c>
      <c r="G2321" s="15" t="e">
        <f>VLOOKUP($B2321,Patient!$A$2:$I$2017,6,FALSE)</f>
        <v>#N/A</v>
      </c>
      <c r="H2321" s="15" t="e">
        <f>VLOOKUP($B2321,Patient!$A$2:$I$2017,7,FALSE)</f>
        <v>#N/A</v>
      </c>
      <c r="I2321" s="15" t="e">
        <f>VLOOKUP($B2321,Patient!$A$2:$I$2017,8,FALSE)</f>
        <v>#N/A</v>
      </c>
      <c r="J2321" s="15" t="e">
        <f>VLOOKUP($B2321,Patient!$A$2:$I$2017,9,FALSE)</f>
        <v>#N/A</v>
      </c>
      <c r="K2321" s="5">
        <v>1657</v>
      </c>
      <c r="L2321" s="3" t="s">
        <v>146</v>
      </c>
      <c r="M2321" s="11" t="str">
        <f>IF(ISNA(VLOOKUP(A2321,Experiment!$B$2:$E$140,4,FALSE)),"",VLOOKUP(A2321,Experiment!$B$2:$E$140,4,FALSE))</f>
        <v/>
      </c>
      <c r="N2321" s="3" t="s">
        <v>53</v>
      </c>
      <c r="O2321" s="3" t="s">
        <v>53</v>
      </c>
      <c r="P2321" s="3" t="s">
        <v>8467</v>
      </c>
      <c r="Q2321" s="3" t="s">
        <v>61</v>
      </c>
      <c r="R2321" s="3" t="s">
        <v>173</v>
      </c>
    </row>
    <row r="2322" spans="1:18" x14ac:dyDescent="0.25">
      <c r="A2322" s="3" t="s">
        <v>8574</v>
      </c>
      <c r="B2322" s="3">
        <v>2464</v>
      </c>
      <c r="C2322" s="15" t="e">
        <f>VLOOKUP($B2322,Patient!$A$2:$I$2017,2,FALSE)</f>
        <v>#N/A</v>
      </c>
      <c r="D2322" s="15" t="e">
        <f>VLOOKUP($B2322,Patient!$A$2:$I$2017,3,FALSE)</f>
        <v>#N/A</v>
      </c>
      <c r="E2322" s="15" t="e">
        <f>VLOOKUP($B2322,Patient!$A$2:$I$2017,4,FALSE)</f>
        <v>#N/A</v>
      </c>
      <c r="F2322" s="15" t="e">
        <f>VLOOKUP($B2322,Patient!$A$2:$I$2017,5,FALSE)</f>
        <v>#N/A</v>
      </c>
      <c r="G2322" s="15" t="e">
        <f>VLOOKUP($B2322,Patient!$A$2:$I$2017,6,FALSE)</f>
        <v>#N/A</v>
      </c>
      <c r="H2322" s="15" t="e">
        <f>VLOOKUP($B2322,Patient!$A$2:$I$2017,7,FALSE)</f>
        <v>#N/A</v>
      </c>
      <c r="I2322" s="15" t="e">
        <f>VLOOKUP($B2322,Patient!$A$2:$I$2017,8,FALSE)</f>
        <v>#N/A</v>
      </c>
      <c r="J2322" s="15" t="e">
        <f>VLOOKUP($B2322,Patient!$A$2:$I$2017,9,FALSE)</f>
        <v>#N/A</v>
      </c>
      <c r="K2322" s="5">
        <v>1657</v>
      </c>
      <c r="L2322" s="3" t="s">
        <v>74</v>
      </c>
      <c r="M2322" s="11" t="str">
        <f>IF(ISNA(VLOOKUP(A2322,Experiment!$B$2:$E$140,4,FALSE)),"",VLOOKUP(A2322,Experiment!$B$2:$E$140,4,FALSE))</f>
        <v/>
      </c>
      <c r="N2322" s="3" t="s">
        <v>1261</v>
      </c>
      <c r="O2322" s="3" t="s">
        <v>2061</v>
      </c>
      <c r="P2322" s="3" t="s">
        <v>8467</v>
      </c>
      <c r="Q2322" s="3" t="s">
        <v>61</v>
      </c>
      <c r="R2322" s="3" t="s">
        <v>173</v>
      </c>
    </row>
    <row r="2323" spans="1:18" x14ac:dyDescent="0.25">
      <c r="A2323" s="3" t="s">
        <v>8575</v>
      </c>
      <c r="B2323" s="3">
        <v>2465</v>
      </c>
      <c r="C2323" s="15" t="e">
        <f>VLOOKUP($B2323,Patient!$A$2:$I$2017,2,FALSE)</f>
        <v>#N/A</v>
      </c>
      <c r="D2323" s="15" t="e">
        <f>VLOOKUP($B2323,Patient!$A$2:$I$2017,3,FALSE)</f>
        <v>#N/A</v>
      </c>
      <c r="E2323" s="15" t="e">
        <f>VLOOKUP($B2323,Patient!$A$2:$I$2017,4,FALSE)</f>
        <v>#N/A</v>
      </c>
      <c r="F2323" s="15" t="e">
        <f>VLOOKUP($B2323,Patient!$A$2:$I$2017,5,FALSE)</f>
        <v>#N/A</v>
      </c>
      <c r="G2323" s="15" t="e">
        <f>VLOOKUP($B2323,Patient!$A$2:$I$2017,6,FALSE)</f>
        <v>#N/A</v>
      </c>
      <c r="H2323" s="15" t="e">
        <f>VLOOKUP($B2323,Patient!$A$2:$I$2017,7,FALSE)</f>
        <v>#N/A</v>
      </c>
      <c r="I2323" s="15" t="e">
        <f>VLOOKUP($B2323,Patient!$A$2:$I$2017,8,FALSE)</f>
        <v>#N/A</v>
      </c>
      <c r="J2323" s="15" t="e">
        <f>VLOOKUP($B2323,Patient!$A$2:$I$2017,9,FALSE)</f>
        <v>#N/A</v>
      </c>
      <c r="K2323" s="5">
        <v>1657</v>
      </c>
      <c r="L2323" s="3" t="s">
        <v>93</v>
      </c>
      <c r="M2323" s="11" t="str">
        <f>IF(ISNA(VLOOKUP(A2323,Experiment!$B$2:$E$140,4,FALSE)),"",VLOOKUP(A2323,Experiment!$B$2:$E$140,4,FALSE))</f>
        <v/>
      </c>
      <c r="N2323" s="3" t="s">
        <v>4354</v>
      </c>
      <c r="O2323" s="3" t="s">
        <v>1369</v>
      </c>
      <c r="P2323" s="3" t="s">
        <v>8467</v>
      </c>
      <c r="Q2323" s="3" t="s">
        <v>61</v>
      </c>
      <c r="R2323" s="3" t="s">
        <v>173</v>
      </c>
    </row>
    <row r="2324" spans="1:18" x14ac:dyDescent="0.25">
      <c r="A2324" s="3" t="s">
        <v>8413</v>
      </c>
      <c r="B2324" s="3">
        <v>2467</v>
      </c>
      <c r="C2324" s="15" t="e">
        <f>VLOOKUP($B2324,Patient!$A$2:$I$2017,2,FALSE)</f>
        <v>#N/A</v>
      </c>
      <c r="D2324" s="15" t="e">
        <f>VLOOKUP($B2324,Patient!$A$2:$I$2017,3,FALSE)</f>
        <v>#N/A</v>
      </c>
      <c r="E2324" s="15" t="e">
        <f>VLOOKUP($B2324,Patient!$A$2:$I$2017,4,FALSE)</f>
        <v>#N/A</v>
      </c>
      <c r="F2324" s="15" t="e">
        <f>VLOOKUP($B2324,Patient!$A$2:$I$2017,5,FALSE)</f>
        <v>#N/A</v>
      </c>
      <c r="G2324" s="15" t="e">
        <f>VLOOKUP($B2324,Patient!$A$2:$I$2017,6,FALSE)</f>
        <v>#N/A</v>
      </c>
      <c r="H2324" s="15" t="e">
        <f>VLOOKUP($B2324,Patient!$A$2:$I$2017,7,FALSE)</f>
        <v>#N/A</v>
      </c>
      <c r="I2324" s="15" t="e">
        <f>VLOOKUP($B2324,Patient!$A$2:$I$2017,8,FALSE)</f>
        <v>#N/A</v>
      </c>
      <c r="J2324" s="15" t="e">
        <f>VLOOKUP($B2324,Patient!$A$2:$I$2017,9,FALSE)</f>
        <v>#N/A</v>
      </c>
      <c r="K2324" s="5">
        <v>1621</v>
      </c>
      <c r="L2324" s="3" t="s">
        <v>74</v>
      </c>
      <c r="M2324" s="11" t="str">
        <f>IF(ISNA(VLOOKUP(A2324,Experiment!$B$2:$E$140,4,FALSE)),"",VLOOKUP(A2324,Experiment!$B$2:$E$140,4,FALSE))</f>
        <v/>
      </c>
      <c r="N2324" s="3" t="s">
        <v>4339</v>
      </c>
      <c r="O2324" s="3" t="s">
        <v>1766</v>
      </c>
      <c r="P2324" s="3" t="s">
        <v>8412</v>
      </c>
      <c r="Q2324" s="3" t="s">
        <v>485</v>
      </c>
      <c r="R2324" s="3" t="s">
        <v>557</v>
      </c>
    </row>
    <row r="2325" spans="1:18" x14ac:dyDescent="0.25">
      <c r="A2325" s="3" t="s">
        <v>8579</v>
      </c>
      <c r="B2325" s="3">
        <v>2468</v>
      </c>
      <c r="C2325" s="15" t="e">
        <f>VLOOKUP($B2325,Patient!$A$2:$I$2017,2,FALSE)</f>
        <v>#N/A</v>
      </c>
      <c r="D2325" s="15" t="e">
        <f>VLOOKUP($B2325,Patient!$A$2:$I$2017,3,FALSE)</f>
        <v>#N/A</v>
      </c>
      <c r="E2325" s="15" t="e">
        <f>VLOOKUP($B2325,Patient!$A$2:$I$2017,4,FALSE)</f>
        <v>#N/A</v>
      </c>
      <c r="F2325" s="15" t="e">
        <f>VLOOKUP($B2325,Patient!$A$2:$I$2017,5,FALSE)</f>
        <v>#N/A</v>
      </c>
      <c r="G2325" s="15" t="e">
        <f>VLOOKUP($B2325,Patient!$A$2:$I$2017,6,FALSE)</f>
        <v>#N/A</v>
      </c>
      <c r="H2325" s="15" t="e">
        <f>VLOOKUP($B2325,Patient!$A$2:$I$2017,7,FALSE)</f>
        <v>#N/A</v>
      </c>
      <c r="I2325" s="15" t="e">
        <f>VLOOKUP($B2325,Patient!$A$2:$I$2017,8,FALSE)</f>
        <v>#N/A</v>
      </c>
      <c r="J2325" s="15" t="e">
        <f>VLOOKUP($B2325,Patient!$A$2:$I$2017,9,FALSE)</f>
        <v>#N/A</v>
      </c>
      <c r="K2325" s="5">
        <v>1658</v>
      </c>
      <c r="L2325" s="3" t="s">
        <v>146</v>
      </c>
      <c r="M2325" s="11" t="str">
        <f>IF(ISNA(VLOOKUP(A2325,Experiment!$B$2:$E$140,4,FALSE)),"",VLOOKUP(A2325,Experiment!$B$2:$E$140,4,FALSE))</f>
        <v/>
      </c>
      <c r="N2325" s="3" t="s">
        <v>53</v>
      </c>
      <c r="O2325" s="3" t="s">
        <v>53</v>
      </c>
      <c r="P2325" s="3" t="s">
        <v>8412</v>
      </c>
      <c r="Q2325" s="3" t="s">
        <v>61</v>
      </c>
      <c r="R2325" s="3" t="s">
        <v>160</v>
      </c>
    </row>
    <row r="2326" spans="1:18" x14ac:dyDescent="0.25">
      <c r="A2326" s="3" t="s">
        <v>8580</v>
      </c>
      <c r="B2326" s="3">
        <v>2469</v>
      </c>
      <c r="C2326" s="15" t="e">
        <f>VLOOKUP($B2326,Patient!$A$2:$I$2017,2,FALSE)</f>
        <v>#N/A</v>
      </c>
      <c r="D2326" s="15" t="e">
        <f>VLOOKUP($B2326,Patient!$A$2:$I$2017,3,FALSE)</f>
        <v>#N/A</v>
      </c>
      <c r="E2326" s="15" t="e">
        <f>VLOOKUP($B2326,Patient!$A$2:$I$2017,4,FALSE)</f>
        <v>#N/A</v>
      </c>
      <c r="F2326" s="15" t="e">
        <f>VLOOKUP($B2326,Patient!$A$2:$I$2017,5,FALSE)</f>
        <v>#N/A</v>
      </c>
      <c r="G2326" s="15" t="e">
        <f>VLOOKUP($B2326,Patient!$A$2:$I$2017,6,FALSE)</f>
        <v>#N/A</v>
      </c>
      <c r="H2326" s="15" t="e">
        <f>VLOOKUP($B2326,Patient!$A$2:$I$2017,7,FALSE)</f>
        <v>#N/A</v>
      </c>
      <c r="I2326" s="15" t="e">
        <f>VLOOKUP($B2326,Patient!$A$2:$I$2017,8,FALSE)</f>
        <v>#N/A</v>
      </c>
      <c r="J2326" s="15" t="e">
        <f>VLOOKUP($B2326,Patient!$A$2:$I$2017,9,FALSE)</f>
        <v>#N/A</v>
      </c>
      <c r="K2326" s="5">
        <v>1658</v>
      </c>
      <c r="L2326" s="3" t="s">
        <v>74</v>
      </c>
      <c r="M2326" s="11" t="str">
        <f>IF(ISNA(VLOOKUP(A2326,Experiment!$B$2:$E$140,4,FALSE)),"",VLOOKUP(A2326,Experiment!$B$2:$E$140,4,FALSE))</f>
        <v/>
      </c>
      <c r="N2326" s="3" t="s">
        <v>4454</v>
      </c>
      <c r="O2326" s="3" t="s">
        <v>785</v>
      </c>
      <c r="P2326" s="3" t="s">
        <v>8412</v>
      </c>
      <c r="Q2326" s="3" t="s">
        <v>61</v>
      </c>
      <c r="R2326" s="3" t="s">
        <v>160</v>
      </c>
    </row>
    <row r="2327" spans="1:18" x14ac:dyDescent="0.25">
      <c r="A2327" s="3" t="s">
        <v>8582</v>
      </c>
      <c r="B2327" s="3">
        <v>2470</v>
      </c>
      <c r="C2327" s="15" t="e">
        <f>VLOOKUP($B2327,Patient!$A$2:$I$2017,2,FALSE)</f>
        <v>#N/A</v>
      </c>
      <c r="D2327" s="15" t="e">
        <f>VLOOKUP($B2327,Patient!$A$2:$I$2017,3,FALSE)</f>
        <v>#N/A</v>
      </c>
      <c r="E2327" s="15" t="e">
        <f>VLOOKUP($B2327,Patient!$A$2:$I$2017,4,FALSE)</f>
        <v>#N/A</v>
      </c>
      <c r="F2327" s="15" t="e">
        <f>VLOOKUP($B2327,Patient!$A$2:$I$2017,5,FALSE)</f>
        <v>#N/A</v>
      </c>
      <c r="G2327" s="15" t="e">
        <f>VLOOKUP($B2327,Patient!$A$2:$I$2017,6,FALSE)</f>
        <v>#N/A</v>
      </c>
      <c r="H2327" s="15" t="e">
        <f>VLOOKUP($B2327,Patient!$A$2:$I$2017,7,FALSE)</f>
        <v>#N/A</v>
      </c>
      <c r="I2327" s="15" t="e">
        <f>VLOOKUP($B2327,Patient!$A$2:$I$2017,8,FALSE)</f>
        <v>#N/A</v>
      </c>
      <c r="J2327" s="15" t="e">
        <f>VLOOKUP($B2327,Patient!$A$2:$I$2017,9,FALSE)</f>
        <v>#N/A</v>
      </c>
      <c r="K2327" s="5">
        <v>1659</v>
      </c>
      <c r="L2327" s="3" t="s">
        <v>93</v>
      </c>
      <c r="M2327" s="11" t="str">
        <f>IF(ISNA(VLOOKUP(A2327,Experiment!$B$2:$E$140,4,FALSE)),"",VLOOKUP(A2327,Experiment!$B$2:$E$140,4,FALSE))</f>
        <v/>
      </c>
      <c r="N2327" s="3" t="s">
        <v>5894</v>
      </c>
      <c r="O2327" s="3" t="s">
        <v>5470</v>
      </c>
      <c r="P2327" s="3" t="s">
        <v>8412</v>
      </c>
      <c r="Q2327" s="3" t="s">
        <v>111</v>
      </c>
      <c r="R2327" s="3" t="s">
        <v>377</v>
      </c>
    </row>
    <row r="2328" spans="1:18" x14ac:dyDescent="0.25">
      <c r="A2328" s="3" t="s">
        <v>8590</v>
      </c>
      <c r="B2328" s="3">
        <v>2471</v>
      </c>
      <c r="C2328" s="15" t="e">
        <f>VLOOKUP($B2328,Patient!$A$2:$I$2017,2,FALSE)</f>
        <v>#N/A</v>
      </c>
      <c r="D2328" s="15" t="e">
        <f>VLOOKUP($B2328,Patient!$A$2:$I$2017,3,FALSE)</f>
        <v>#N/A</v>
      </c>
      <c r="E2328" s="15" t="e">
        <f>VLOOKUP($B2328,Patient!$A$2:$I$2017,4,FALSE)</f>
        <v>#N/A</v>
      </c>
      <c r="F2328" s="15" t="e">
        <f>VLOOKUP($B2328,Patient!$A$2:$I$2017,5,FALSE)</f>
        <v>#N/A</v>
      </c>
      <c r="G2328" s="15" t="e">
        <f>VLOOKUP($B2328,Patient!$A$2:$I$2017,6,FALSE)</f>
        <v>#N/A</v>
      </c>
      <c r="H2328" s="15" t="e">
        <f>VLOOKUP($B2328,Patient!$A$2:$I$2017,7,FALSE)</f>
        <v>#N/A</v>
      </c>
      <c r="I2328" s="15" t="e">
        <f>VLOOKUP($B2328,Patient!$A$2:$I$2017,8,FALSE)</f>
        <v>#N/A</v>
      </c>
      <c r="J2328" s="15" t="e">
        <f>VLOOKUP($B2328,Patient!$A$2:$I$2017,9,FALSE)</f>
        <v>#N/A</v>
      </c>
      <c r="K2328" s="5">
        <v>1660</v>
      </c>
      <c r="L2328" s="3" t="s">
        <v>74</v>
      </c>
      <c r="M2328" s="11" t="str">
        <f>IF(ISNA(VLOOKUP(A2328,Experiment!$B$2:$E$140,4,FALSE)),"",VLOOKUP(A2328,Experiment!$B$2:$E$140,4,FALSE))</f>
        <v/>
      </c>
      <c r="N2328" s="3" t="s">
        <v>4132</v>
      </c>
      <c r="O2328" s="3" t="s">
        <v>649</v>
      </c>
      <c r="P2328" s="3" t="s">
        <v>8587</v>
      </c>
      <c r="Q2328" s="3" t="s">
        <v>53</v>
      </c>
      <c r="R2328" s="3" t="s">
        <v>53</v>
      </c>
    </row>
    <row r="2329" spans="1:18" x14ac:dyDescent="0.25">
      <c r="A2329" s="3" t="s">
        <v>8599</v>
      </c>
      <c r="B2329" s="3">
        <v>2472</v>
      </c>
      <c r="C2329" s="15" t="e">
        <f>VLOOKUP($B2329,Patient!$A$2:$I$2017,2,FALSE)</f>
        <v>#N/A</v>
      </c>
      <c r="D2329" s="15" t="e">
        <f>VLOOKUP($B2329,Patient!$A$2:$I$2017,3,FALSE)</f>
        <v>#N/A</v>
      </c>
      <c r="E2329" s="15" t="e">
        <f>VLOOKUP($B2329,Patient!$A$2:$I$2017,4,FALSE)</f>
        <v>#N/A</v>
      </c>
      <c r="F2329" s="15" t="e">
        <f>VLOOKUP($B2329,Patient!$A$2:$I$2017,5,FALSE)</f>
        <v>#N/A</v>
      </c>
      <c r="G2329" s="15" t="e">
        <f>VLOOKUP($B2329,Patient!$A$2:$I$2017,6,FALSE)</f>
        <v>#N/A</v>
      </c>
      <c r="H2329" s="15" t="e">
        <f>VLOOKUP($B2329,Patient!$A$2:$I$2017,7,FALSE)</f>
        <v>#N/A</v>
      </c>
      <c r="I2329" s="15" t="e">
        <f>VLOOKUP($B2329,Patient!$A$2:$I$2017,8,FALSE)</f>
        <v>#N/A</v>
      </c>
      <c r="J2329" s="15" t="e">
        <f>VLOOKUP($B2329,Patient!$A$2:$I$2017,9,FALSE)</f>
        <v>#N/A</v>
      </c>
      <c r="K2329" s="5">
        <v>1661</v>
      </c>
      <c r="L2329" s="3" t="s">
        <v>74</v>
      </c>
      <c r="M2329" s="11" t="str">
        <f>IF(ISNA(VLOOKUP(A2329,Experiment!$B$2:$E$140,4,FALSE)),"",VLOOKUP(A2329,Experiment!$B$2:$E$140,4,FALSE))</f>
        <v/>
      </c>
      <c r="N2329" s="3" t="s">
        <v>1395</v>
      </c>
      <c r="O2329" s="3" t="s">
        <v>8596</v>
      </c>
      <c r="P2329" s="3" t="s">
        <v>8576</v>
      </c>
      <c r="Q2329" s="3" t="s">
        <v>53</v>
      </c>
      <c r="R2329" s="3" t="s">
        <v>53</v>
      </c>
    </row>
    <row r="2330" spans="1:18" x14ac:dyDescent="0.25">
      <c r="A2330" s="3" t="s">
        <v>8479</v>
      </c>
      <c r="B2330" s="3">
        <v>2473</v>
      </c>
      <c r="C2330" s="15" t="e">
        <f>VLOOKUP($B2330,Patient!$A$2:$I$2017,2,FALSE)</f>
        <v>#N/A</v>
      </c>
      <c r="D2330" s="15" t="e">
        <f>VLOOKUP($B2330,Patient!$A$2:$I$2017,3,FALSE)</f>
        <v>#N/A</v>
      </c>
      <c r="E2330" s="15" t="e">
        <f>VLOOKUP($B2330,Patient!$A$2:$I$2017,4,FALSE)</f>
        <v>#N/A</v>
      </c>
      <c r="F2330" s="15" t="e">
        <f>VLOOKUP($B2330,Patient!$A$2:$I$2017,5,FALSE)</f>
        <v>#N/A</v>
      </c>
      <c r="G2330" s="15" t="e">
        <f>VLOOKUP($B2330,Patient!$A$2:$I$2017,6,FALSE)</f>
        <v>#N/A</v>
      </c>
      <c r="H2330" s="15" t="e">
        <f>VLOOKUP($B2330,Patient!$A$2:$I$2017,7,FALSE)</f>
        <v>#N/A</v>
      </c>
      <c r="I2330" s="15" t="e">
        <f>VLOOKUP($B2330,Patient!$A$2:$I$2017,8,FALSE)</f>
        <v>#N/A</v>
      </c>
      <c r="J2330" s="15" t="e">
        <f>VLOOKUP($B2330,Patient!$A$2:$I$2017,9,FALSE)</f>
        <v>#N/A</v>
      </c>
      <c r="K2330" s="5">
        <v>1635</v>
      </c>
      <c r="L2330" s="3" t="s">
        <v>93</v>
      </c>
      <c r="M2330" s="11" t="str">
        <f>IF(ISNA(VLOOKUP(A2330,Experiment!$B$2:$E$140,4,FALSE)),"",VLOOKUP(A2330,Experiment!$B$2:$E$140,4,FALSE))</f>
        <v/>
      </c>
      <c r="N2330" s="3" t="s">
        <v>53</v>
      </c>
      <c r="O2330" s="3" t="s">
        <v>53</v>
      </c>
      <c r="P2330" s="3" t="s">
        <v>8477</v>
      </c>
      <c r="Q2330" s="3" t="s">
        <v>992</v>
      </c>
      <c r="R2330" s="3" t="s">
        <v>1305</v>
      </c>
    </row>
    <row r="2331" spans="1:18" x14ac:dyDescent="0.25">
      <c r="A2331" s="3" t="s">
        <v>8604</v>
      </c>
      <c r="B2331" s="3">
        <v>2474</v>
      </c>
      <c r="C2331" s="15" t="e">
        <f>VLOOKUP($B2331,Patient!$A$2:$I$2017,2,FALSE)</f>
        <v>#N/A</v>
      </c>
      <c r="D2331" s="15" t="e">
        <f>VLOOKUP($B2331,Patient!$A$2:$I$2017,3,FALSE)</f>
        <v>#N/A</v>
      </c>
      <c r="E2331" s="15" t="e">
        <f>VLOOKUP($B2331,Patient!$A$2:$I$2017,4,FALSE)</f>
        <v>#N/A</v>
      </c>
      <c r="F2331" s="15" t="e">
        <f>VLOOKUP($B2331,Patient!$A$2:$I$2017,5,FALSE)</f>
        <v>#N/A</v>
      </c>
      <c r="G2331" s="15" t="e">
        <f>VLOOKUP($B2331,Patient!$A$2:$I$2017,6,FALSE)</f>
        <v>#N/A</v>
      </c>
      <c r="H2331" s="15" t="e">
        <f>VLOOKUP($B2331,Patient!$A$2:$I$2017,7,FALSE)</f>
        <v>#N/A</v>
      </c>
      <c r="I2331" s="15" t="e">
        <f>VLOOKUP($B2331,Patient!$A$2:$I$2017,8,FALSE)</f>
        <v>#N/A</v>
      </c>
      <c r="J2331" s="15" t="e">
        <f>VLOOKUP($B2331,Patient!$A$2:$I$2017,9,FALSE)</f>
        <v>#N/A</v>
      </c>
      <c r="K2331" s="5">
        <v>1662</v>
      </c>
      <c r="L2331" s="3" t="s">
        <v>74</v>
      </c>
      <c r="M2331" s="11" t="str">
        <f>IF(ISNA(VLOOKUP(A2331,Experiment!$B$2:$E$140,4,FALSE)),"",VLOOKUP(A2331,Experiment!$B$2:$E$140,4,FALSE))</f>
        <v/>
      </c>
      <c r="N2331" s="3" t="s">
        <v>53</v>
      </c>
      <c r="O2331" s="3" t="s">
        <v>53</v>
      </c>
      <c r="P2331" s="3" t="s">
        <v>8587</v>
      </c>
      <c r="Q2331" s="3" t="s">
        <v>53</v>
      </c>
      <c r="R2331" s="3" t="s">
        <v>53</v>
      </c>
    </row>
    <row r="2332" spans="1:18" x14ac:dyDescent="0.25">
      <c r="A2332" s="3" t="s">
        <v>8593</v>
      </c>
      <c r="B2332" s="3">
        <v>2481</v>
      </c>
      <c r="C2332" s="15" t="e">
        <f>VLOOKUP($B2332,Patient!$A$2:$I$2017,2,FALSE)</f>
        <v>#N/A</v>
      </c>
      <c r="D2332" s="15" t="e">
        <f>VLOOKUP($B2332,Patient!$A$2:$I$2017,3,FALSE)</f>
        <v>#N/A</v>
      </c>
      <c r="E2332" s="15" t="e">
        <f>VLOOKUP($B2332,Patient!$A$2:$I$2017,4,FALSE)</f>
        <v>#N/A</v>
      </c>
      <c r="F2332" s="15" t="e">
        <f>VLOOKUP($B2332,Patient!$A$2:$I$2017,5,FALSE)</f>
        <v>#N/A</v>
      </c>
      <c r="G2332" s="15" t="e">
        <f>VLOOKUP($B2332,Patient!$A$2:$I$2017,6,FALSE)</f>
        <v>#N/A</v>
      </c>
      <c r="H2332" s="15" t="e">
        <f>VLOOKUP($B2332,Patient!$A$2:$I$2017,7,FALSE)</f>
        <v>#N/A</v>
      </c>
      <c r="I2332" s="15" t="e">
        <f>VLOOKUP($B2332,Patient!$A$2:$I$2017,8,FALSE)</f>
        <v>#N/A</v>
      </c>
      <c r="J2332" s="15" t="e">
        <f>VLOOKUP($B2332,Patient!$A$2:$I$2017,9,FALSE)</f>
        <v>#N/A</v>
      </c>
      <c r="K2332" s="5">
        <v>1660</v>
      </c>
      <c r="L2332" s="3" t="s">
        <v>93</v>
      </c>
      <c r="M2332" s="11" t="str">
        <f>IF(ISNA(VLOOKUP(A2332,Experiment!$B$2:$E$140,4,FALSE)),"",VLOOKUP(A2332,Experiment!$B$2:$E$140,4,FALSE))</f>
        <v/>
      </c>
      <c r="N2332" s="3" t="s">
        <v>8592</v>
      </c>
      <c r="O2332" s="3" t="s">
        <v>556</v>
      </c>
      <c r="P2332" s="3" t="s">
        <v>8477</v>
      </c>
      <c r="Q2332" s="3" t="s">
        <v>53</v>
      </c>
      <c r="R2332" s="3" t="s">
        <v>53</v>
      </c>
    </row>
    <row r="2333" spans="1:18" x14ac:dyDescent="0.25">
      <c r="A2333" s="3" t="s">
        <v>8607</v>
      </c>
      <c r="B2333" s="3">
        <v>2477</v>
      </c>
      <c r="C2333" s="15" t="e">
        <f>VLOOKUP($B2333,Patient!$A$2:$I$2017,2,FALSE)</f>
        <v>#N/A</v>
      </c>
      <c r="D2333" s="15" t="e">
        <f>VLOOKUP($B2333,Patient!$A$2:$I$2017,3,FALSE)</f>
        <v>#N/A</v>
      </c>
      <c r="E2333" s="15" t="e">
        <f>VLOOKUP($B2333,Patient!$A$2:$I$2017,4,FALSE)</f>
        <v>#N/A</v>
      </c>
      <c r="F2333" s="15" t="e">
        <f>VLOOKUP($B2333,Patient!$A$2:$I$2017,5,FALSE)</f>
        <v>#N/A</v>
      </c>
      <c r="G2333" s="15" t="e">
        <f>VLOOKUP($B2333,Patient!$A$2:$I$2017,6,FALSE)</f>
        <v>#N/A</v>
      </c>
      <c r="H2333" s="15" t="e">
        <f>VLOOKUP($B2333,Patient!$A$2:$I$2017,7,FALSE)</f>
        <v>#N/A</v>
      </c>
      <c r="I2333" s="15" t="e">
        <f>VLOOKUP($B2333,Patient!$A$2:$I$2017,8,FALSE)</f>
        <v>#N/A</v>
      </c>
      <c r="J2333" s="15" t="e">
        <f>VLOOKUP($B2333,Patient!$A$2:$I$2017,9,FALSE)</f>
        <v>#N/A</v>
      </c>
      <c r="K2333" s="5">
        <v>1663</v>
      </c>
      <c r="L2333" s="3" t="s">
        <v>93</v>
      </c>
      <c r="M2333" s="11" t="str">
        <f>IF(ISNA(VLOOKUP(A2333,Experiment!$B$2:$E$140,4,FALSE)),"",VLOOKUP(A2333,Experiment!$B$2:$E$140,4,FALSE))</f>
        <v/>
      </c>
      <c r="N2333" s="3" t="s">
        <v>3643</v>
      </c>
      <c r="O2333" s="3" t="s">
        <v>1016</v>
      </c>
      <c r="P2333" s="3" t="s">
        <v>8478</v>
      </c>
      <c r="Q2333" s="3" t="s">
        <v>53</v>
      </c>
      <c r="R2333" s="3" t="s">
        <v>53</v>
      </c>
    </row>
    <row r="2334" spans="1:18" x14ac:dyDescent="0.25">
      <c r="A2334" s="3" t="s">
        <v>8616</v>
      </c>
      <c r="B2334" s="3">
        <v>2482</v>
      </c>
      <c r="C2334" s="15" t="e">
        <f>VLOOKUP($B2334,Patient!$A$2:$I$2017,2,FALSE)</f>
        <v>#N/A</v>
      </c>
      <c r="D2334" s="15" t="e">
        <f>VLOOKUP($B2334,Patient!$A$2:$I$2017,3,FALSE)</f>
        <v>#N/A</v>
      </c>
      <c r="E2334" s="15" t="e">
        <f>VLOOKUP($B2334,Patient!$A$2:$I$2017,4,FALSE)</f>
        <v>#N/A</v>
      </c>
      <c r="F2334" s="15" t="e">
        <f>VLOOKUP($B2334,Patient!$A$2:$I$2017,5,FALSE)</f>
        <v>#N/A</v>
      </c>
      <c r="G2334" s="15" t="e">
        <f>VLOOKUP($B2334,Patient!$A$2:$I$2017,6,FALSE)</f>
        <v>#N/A</v>
      </c>
      <c r="H2334" s="15" t="e">
        <f>VLOOKUP($B2334,Patient!$A$2:$I$2017,7,FALSE)</f>
        <v>#N/A</v>
      </c>
      <c r="I2334" s="15" t="e">
        <f>VLOOKUP($B2334,Patient!$A$2:$I$2017,8,FALSE)</f>
        <v>#N/A</v>
      </c>
      <c r="J2334" s="15" t="e">
        <f>VLOOKUP($B2334,Patient!$A$2:$I$2017,9,FALSE)</f>
        <v>#N/A</v>
      </c>
      <c r="K2334" s="5">
        <v>1665</v>
      </c>
      <c r="L2334" s="3" t="s">
        <v>74</v>
      </c>
      <c r="M2334" s="11" t="str">
        <f>IF(ISNA(VLOOKUP(A2334,Experiment!$B$2:$E$140,4,FALSE)),"",VLOOKUP(A2334,Experiment!$B$2:$E$140,4,FALSE))</f>
        <v/>
      </c>
      <c r="N2334" s="3" t="s">
        <v>8615</v>
      </c>
      <c r="O2334" s="3" t="s">
        <v>6307</v>
      </c>
      <c r="P2334" s="3" t="s">
        <v>6623</v>
      </c>
      <c r="Q2334" s="3" t="s">
        <v>61</v>
      </c>
      <c r="R2334" s="3" t="s">
        <v>372</v>
      </c>
    </row>
    <row r="2335" spans="1:18" x14ac:dyDescent="0.25">
      <c r="A2335" s="3" t="s">
        <v>8608</v>
      </c>
      <c r="B2335" s="3">
        <v>2483</v>
      </c>
      <c r="C2335" s="15" t="e">
        <f>VLOOKUP($B2335,Patient!$A$2:$I$2017,2,FALSE)</f>
        <v>#N/A</v>
      </c>
      <c r="D2335" s="15" t="e">
        <f>VLOOKUP($B2335,Patient!$A$2:$I$2017,3,FALSE)</f>
        <v>#N/A</v>
      </c>
      <c r="E2335" s="15" t="e">
        <f>VLOOKUP($B2335,Patient!$A$2:$I$2017,4,FALSE)</f>
        <v>#N/A</v>
      </c>
      <c r="F2335" s="15" t="e">
        <f>VLOOKUP($B2335,Patient!$A$2:$I$2017,5,FALSE)</f>
        <v>#N/A</v>
      </c>
      <c r="G2335" s="15" t="e">
        <f>VLOOKUP($B2335,Patient!$A$2:$I$2017,6,FALSE)</f>
        <v>#N/A</v>
      </c>
      <c r="H2335" s="15" t="e">
        <f>VLOOKUP($B2335,Patient!$A$2:$I$2017,7,FALSE)</f>
        <v>#N/A</v>
      </c>
      <c r="I2335" s="15" t="e">
        <f>VLOOKUP($B2335,Patient!$A$2:$I$2017,8,FALSE)</f>
        <v>#N/A</v>
      </c>
      <c r="J2335" s="15" t="e">
        <f>VLOOKUP($B2335,Patient!$A$2:$I$2017,9,FALSE)</f>
        <v>#N/A</v>
      </c>
      <c r="K2335" s="5">
        <v>1663</v>
      </c>
      <c r="L2335" s="3" t="s">
        <v>146</v>
      </c>
      <c r="M2335" s="11" t="str">
        <f>IF(ISNA(VLOOKUP(A2335,Experiment!$B$2:$E$140,4,FALSE)),"",VLOOKUP(A2335,Experiment!$B$2:$E$140,4,FALSE))</f>
        <v/>
      </c>
      <c r="N2335" s="3" t="s">
        <v>53</v>
      </c>
      <c r="O2335" s="3" t="s">
        <v>53</v>
      </c>
      <c r="P2335" s="3" t="s">
        <v>8603</v>
      </c>
      <c r="Q2335" s="3" t="s">
        <v>53</v>
      </c>
      <c r="R2335" s="3" t="s">
        <v>53</v>
      </c>
    </row>
    <row r="2336" spans="1:18" x14ac:dyDescent="0.25">
      <c r="A2336" s="3" t="s">
        <v>8619</v>
      </c>
      <c r="B2336" s="3">
        <v>2484</v>
      </c>
      <c r="C2336" s="15" t="e">
        <f>VLOOKUP($B2336,Patient!$A$2:$I$2017,2,FALSE)</f>
        <v>#N/A</v>
      </c>
      <c r="D2336" s="15" t="e">
        <f>VLOOKUP($B2336,Patient!$A$2:$I$2017,3,FALSE)</f>
        <v>#N/A</v>
      </c>
      <c r="E2336" s="15" t="e">
        <f>VLOOKUP($B2336,Patient!$A$2:$I$2017,4,FALSE)</f>
        <v>#N/A</v>
      </c>
      <c r="F2336" s="15" t="e">
        <f>VLOOKUP($B2336,Patient!$A$2:$I$2017,5,FALSE)</f>
        <v>#N/A</v>
      </c>
      <c r="G2336" s="15" t="e">
        <f>VLOOKUP($B2336,Patient!$A$2:$I$2017,6,FALSE)</f>
        <v>#N/A</v>
      </c>
      <c r="H2336" s="15" t="e">
        <f>VLOOKUP($B2336,Patient!$A$2:$I$2017,7,FALSE)</f>
        <v>#N/A</v>
      </c>
      <c r="I2336" s="15" t="e">
        <f>VLOOKUP($B2336,Patient!$A$2:$I$2017,8,FALSE)</f>
        <v>#N/A</v>
      </c>
      <c r="J2336" s="15" t="e">
        <f>VLOOKUP($B2336,Patient!$A$2:$I$2017,9,FALSE)</f>
        <v>#N/A</v>
      </c>
      <c r="K2336" s="5">
        <v>1666</v>
      </c>
      <c r="L2336" s="3" t="s">
        <v>146</v>
      </c>
      <c r="M2336" s="11" t="str">
        <f>IF(ISNA(VLOOKUP(A2336,Experiment!$B$2:$E$140,4,FALSE)),"",VLOOKUP(A2336,Experiment!$B$2:$E$140,4,FALSE))</f>
        <v/>
      </c>
      <c r="N2336" s="3" t="s">
        <v>53</v>
      </c>
      <c r="O2336" s="3" t="s">
        <v>53</v>
      </c>
      <c r="P2336" s="3" t="s">
        <v>8610</v>
      </c>
      <c r="Q2336" s="3" t="s">
        <v>61</v>
      </c>
      <c r="R2336" s="3" t="s">
        <v>333</v>
      </c>
    </row>
    <row r="2337" spans="1:18" x14ac:dyDescent="0.25">
      <c r="A2337" s="3" t="s">
        <v>8620</v>
      </c>
      <c r="B2337" s="3">
        <v>2485</v>
      </c>
      <c r="C2337" s="15" t="e">
        <f>VLOOKUP($B2337,Patient!$A$2:$I$2017,2,FALSE)</f>
        <v>#N/A</v>
      </c>
      <c r="D2337" s="15" t="e">
        <f>VLOOKUP($B2337,Patient!$A$2:$I$2017,3,FALSE)</f>
        <v>#N/A</v>
      </c>
      <c r="E2337" s="15" t="e">
        <f>VLOOKUP($B2337,Patient!$A$2:$I$2017,4,FALSE)</f>
        <v>#N/A</v>
      </c>
      <c r="F2337" s="15" t="e">
        <f>VLOOKUP($B2337,Patient!$A$2:$I$2017,5,FALSE)</f>
        <v>#N/A</v>
      </c>
      <c r="G2337" s="15" t="e">
        <f>VLOOKUP($B2337,Patient!$A$2:$I$2017,6,FALSE)</f>
        <v>#N/A</v>
      </c>
      <c r="H2337" s="15" t="e">
        <f>VLOOKUP($B2337,Patient!$A$2:$I$2017,7,FALSE)</f>
        <v>#N/A</v>
      </c>
      <c r="I2337" s="15" t="e">
        <f>VLOOKUP($B2337,Patient!$A$2:$I$2017,8,FALSE)</f>
        <v>#N/A</v>
      </c>
      <c r="J2337" s="15" t="e">
        <f>VLOOKUP($B2337,Patient!$A$2:$I$2017,9,FALSE)</f>
        <v>#N/A</v>
      </c>
      <c r="K2337" s="5">
        <v>1666</v>
      </c>
      <c r="L2337" s="3" t="s">
        <v>93</v>
      </c>
      <c r="M2337" s="11" t="str">
        <f>IF(ISNA(VLOOKUP(A2337,Experiment!$B$2:$E$140,4,FALSE)),"",VLOOKUP(A2337,Experiment!$B$2:$E$140,4,FALSE))</f>
        <v/>
      </c>
      <c r="N2337" s="3" t="s">
        <v>4364</v>
      </c>
      <c r="O2337" s="3" t="s">
        <v>2762</v>
      </c>
      <c r="P2337" s="3" t="s">
        <v>8610</v>
      </c>
      <c r="Q2337" s="3" t="s">
        <v>61</v>
      </c>
      <c r="R2337" s="3" t="s">
        <v>333</v>
      </c>
    </row>
    <row r="2338" spans="1:18" x14ac:dyDescent="0.25">
      <c r="A2338" s="3" t="s">
        <v>8253</v>
      </c>
      <c r="B2338" s="3">
        <v>2486</v>
      </c>
      <c r="C2338" s="15" t="e">
        <f>VLOOKUP($B2338,Patient!$A$2:$I$2017,2,FALSE)</f>
        <v>#N/A</v>
      </c>
      <c r="D2338" s="15" t="e">
        <f>VLOOKUP($B2338,Patient!$A$2:$I$2017,3,FALSE)</f>
        <v>#N/A</v>
      </c>
      <c r="E2338" s="15" t="e">
        <f>VLOOKUP($B2338,Patient!$A$2:$I$2017,4,FALSE)</f>
        <v>#N/A</v>
      </c>
      <c r="F2338" s="15" t="e">
        <f>VLOOKUP($B2338,Patient!$A$2:$I$2017,5,FALSE)</f>
        <v>#N/A</v>
      </c>
      <c r="G2338" s="15" t="e">
        <f>VLOOKUP($B2338,Patient!$A$2:$I$2017,6,FALSE)</f>
        <v>#N/A</v>
      </c>
      <c r="H2338" s="15" t="e">
        <f>VLOOKUP($B2338,Patient!$A$2:$I$2017,7,FALSE)</f>
        <v>#N/A</v>
      </c>
      <c r="I2338" s="15" t="e">
        <f>VLOOKUP($B2338,Patient!$A$2:$I$2017,8,FALSE)</f>
        <v>#N/A</v>
      </c>
      <c r="J2338" s="15" t="e">
        <f>VLOOKUP($B2338,Patient!$A$2:$I$2017,9,FALSE)</f>
        <v>#N/A</v>
      </c>
      <c r="K2338" s="5">
        <v>1643</v>
      </c>
      <c r="L2338" s="3" t="s">
        <v>74</v>
      </c>
      <c r="M2338" s="11" t="str">
        <f>IF(ISNA(VLOOKUP(A2338,Experiment!$B$2:$E$140,4,FALSE)),"",VLOOKUP(A2338,Experiment!$B$2:$E$140,4,FALSE))</f>
        <v/>
      </c>
      <c r="N2338" s="3" t="s">
        <v>8251</v>
      </c>
      <c r="O2338" s="3" t="s">
        <v>5303</v>
      </c>
      <c r="P2338" s="3" t="s">
        <v>6623</v>
      </c>
      <c r="Q2338" s="3" t="s">
        <v>131</v>
      </c>
      <c r="R2338" s="3" t="s">
        <v>557</v>
      </c>
    </row>
    <row r="2339" spans="1:18" x14ac:dyDescent="0.25">
      <c r="A2339" s="3" t="s">
        <v>6626</v>
      </c>
      <c r="B2339" s="3">
        <v>2479</v>
      </c>
      <c r="C2339" s="15" t="e">
        <f>VLOOKUP($B2339,Patient!$A$2:$I$2017,2,FALSE)</f>
        <v>#N/A</v>
      </c>
      <c r="D2339" s="15" t="e">
        <f>VLOOKUP($B2339,Patient!$A$2:$I$2017,3,FALSE)</f>
        <v>#N/A</v>
      </c>
      <c r="E2339" s="15" t="e">
        <f>VLOOKUP($B2339,Patient!$A$2:$I$2017,4,FALSE)</f>
        <v>#N/A</v>
      </c>
      <c r="F2339" s="15" t="e">
        <f>VLOOKUP($B2339,Patient!$A$2:$I$2017,5,FALSE)</f>
        <v>#N/A</v>
      </c>
      <c r="G2339" s="15" t="e">
        <f>VLOOKUP($B2339,Patient!$A$2:$I$2017,6,FALSE)</f>
        <v>#N/A</v>
      </c>
      <c r="H2339" s="15" t="e">
        <f>VLOOKUP($B2339,Patient!$A$2:$I$2017,7,FALSE)</f>
        <v>#N/A</v>
      </c>
      <c r="I2339" s="15" t="e">
        <f>VLOOKUP($B2339,Patient!$A$2:$I$2017,8,FALSE)</f>
        <v>#N/A</v>
      </c>
      <c r="J2339" s="15" t="e">
        <f>VLOOKUP($B2339,Patient!$A$2:$I$2017,9,FALSE)</f>
        <v>#N/A</v>
      </c>
      <c r="K2339" s="5">
        <v>1201</v>
      </c>
      <c r="L2339" s="3" t="s">
        <v>74</v>
      </c>
      <c r="M2339" s="11" t="str">
        <f>IF(ISNA(VLOOKUP(A2339,Experiment!$B$2:$E$140,4,FALSE)),"",VLOOKUP(A2339,Experiment!$B$2:$E$140,4,FALSE))</f>
        <v/>
      </c>
      <c r="N2339" s="3" t="s">
        <v>4039</v>
      </c>
      <c r="O2339" s="3" t="s">
        <v>6622</v>
      </c>
      <c r="P2339" s="3" t="s">
        <v>6623</v>
      </c>
      <c r="Q2339" s="3" t="s">
        <v>485</v>
      </c>
      <c r="R2339" s="3" t="s">
        <v>2452</v>
      </c>
    </row>
    <row r="2340" spans="1:18" x14ac:dyDescent="0.25">
      <c r="A2340" s="3" t="s">
        <v>8414</v>
      </c>
      <c r="B2340" s="3">
        <v>2487</v>
      </c>
      <c r="C2340" s="15" t="e">
        <f>VLOOKUP($B2340,Patient!$A$2:$I$2017,2,FALSE)</f>
        <v>#N/A</v>
      </c>
      <c r="D2340" s="15" t="e">
        <f>VLOOKUP($B2340,Patient!$A$2:$I$2017,3,FALSE)</f>
        <v>#N/A</v>
      </c>
      <c r="E2340" s="15" t="e">
        <f>VLOOKUP($B2340,Patient!$A$2:$I$2017,4,FALSE)</f>
        <v>#N/A</v>
      </c>
      <c r="F2340" s="15" t="e">
        <f>VLOOKUP($B2340,Patient!$A$2:$I$2017,5,FALSE)</f>
        <v>#N/A</v>
      </c>
      <c r="G2340" s="15" t="e">
        <f>VLOOKUP($B2340,Patient!$A$2:$I$2017,6,FALSE)</f>
        <v>#N/A</v>
      </c>
      <c r="H2340" s="15" t="e">
        <f>VLOOKUP($B2340,Patient!$A$2:$I$2017,7,FALSE)</f>
        <v>#N/A</v>
      </c>
      <c r="I2340" s="15" t="e">
        <f>VLOOKUP($B2340,Patient!$A$2:$I$2017,8,FALSE)</f>
        <v>#N/A</v>
      </c>
      <c r="J2340" s="15" t="e">
        <f>VLOOKUP($B2340,Patient!$A$2:$I$2017,9,FALSE)</f>
        <v>#N/A</v>
      </c>
      <c r="K2340" s="5">
        <v>1621</v>
      </c>
      <c r="L2340" s="3" t="s">
        <v>74</v>
      </c>
      <c r="M2340" s="11" t="str">
        <f>IF(ISNA(VLOOKUP(A2340,Experiment!$B$2:$E$140,4,FALSE)),"",VLOOKUP(A2340,Experiment!$B$2:$E$140,4,FALSE))</f>
        <v/>
      </c>
      <c r="N2340" s="3" t="s">
        <v>2650</v>
      </c>
      <c r="O2340" s="3" t="s">
        <v>2667</v>
      </c>
      <c r="P2340" s="3" t="s">
        <v>6623</v>
      </c>
      <c r="Q2340" s="3" t="s">
        <v>485</v>
      </c>
      <c r="R2340" s="3" t="s">
        <v>557</v>
      </c>
    </row>
    <row r="2341" spans="1:18" x14ac:dyDescent="0.25">
      <c r="A2341" s="3" t="s">
        <v>8626</v>
      </c>
      <c r="B2341" s="3">
        <v>2488</v>
      </c>
      <c r="C2341" s="15" t="e">
        <f>VLOOKUP($B2341,Patient!$A$2:$I$2017,2,FALSE)</f>
        <v>#N/A</v>
      </c>
      <c r="D2341" s="15" t="e">
        <f>VLOOKUP($B2341,Patient!$A$2:$I$2017,3,FALSE)</f>
        <v>#N/A</v>
      </c>
      <c r="E2341" s="15" t="e">
        <f>VLOOKUP($B2341,Patient!$A$2:$I$2017,4,FALSE)</f>
        <v>#N/A</v>
      </c>
      <c r="F2341" s="15" t="e">
        <f>VLOOKUP($B2341,Patient!$A$2:$I$2017,5,FALSE)</f>
        <v>#N/A</v>
      </c>
      <c r="G2341" s="15" t="e">
        <f>VLOOKUP($B2341,Patient!$A$2:$I$2017,6,FALSE)</f>
        <v>#N/A</v>
      </c>
      <c r="H2341" s="15" t="e">
        <f>VLOOKUP($B2341,Patient!$A$2:$I$2017,7,FALSE)</f>
        <v>#N/A</v>
      </c>
      <c r="I2341" s="15" t="e">
        <f>VLOOKUP($B2341,Patient!$A$2:$I$2017,8,FALSE)</f>
        <v>#N/A</v>
      </c>
      <c r="J2341" s="15" t="e">
        <f>VLOOKUP($B2341,Patient!$A$2:$I$2017,9,FALSE)</f>
        <v>#N/A</v>
      </c>
      <c r="K2341" s="5">
        <v>1667</v>
      </c>
      <c r="L2341" s="3" t="s">
        <v>74</v>
      </c>
      <c r="M2341" s="11" t="str">
        <f>IF(ISNA(VLOOKUP(A2341,Experiment!$B$2:$E$140,4,FALSE)),"",VLOOKUP(A2341,Experiment!$B$2:$E$140,4,FALSE))</f>
        <v/>
      </c>
      <c r="N2341" s="3" t="s">
        <v>3402</v>
      </c>
      <c r="O2341" s="3" t="s">
        <v>2373</v>
      </c>
      <c r="P2341" s="3" t="s">
        <v>6623</v>
      </c>
      <c r="Q2341" s="3" t="s">
        <v>111</v>
      </c>
      <c r="R2341" s="3" t="s">
        <v>377</v>
      </c>
    </row>
    <row r="2342" spans="1:18" x14ac:dyDescent="0.25">
      <c r="A2342" s="3" t="s">
        <v>8613</v>
      </c>
      <c r="B2342" s="3">
        <v>2489</v>
      </c>
      <c r="C2342" s="15" t="e">
        <f>VLOOKUP($B2342,Patient!$A$2:$I$2017,2,FALSE)</f>
        <v>#N/A</v>
      </c>
      <c r="D2342" s="15" t="e">
        <f>VLOOKUP($B2342,Patient!$A$2:$I$2017,3,FALSE)</f>
        <v>#N/A</v>
      </c>
      <c r="E2342" s="15" t="e">
        <f>VLOOKUP($B2342,Patient!$A$2:$I$2017,4,FALSE)</f>
        <v>#N/A</v>
      </c>
      <c r="F2342" s="15" t="e">
        <f>VLOOKUP($B2342,Patient!$A$2:$I$2017,5,FALSE)</f>
        <v>#N/A</v>
      </c>
      <c r="G2342" s="15" t="e">
        <f>VLOOKUP($B2342,Patient!$A$2:$I$2017,6,FALSE)</f>
        <v>#N/A</v>
      </c>
      <c r="H2342" s="15" t="e">
        <f>VLOOKUP($B2342,Patient!$A$2:$I$2017,7,FALSE)</f>
        <v>#N/A</v>
      </c>
      <c r="I2342" s="15" t="e">
        <f>VLOOKUP($B2342,Patient!$A$2:$I$2017,8,FALSE)</f>
        <v>#N/A</v>
      </c>
      <c r="J2342" s="15" t="e">
        <f>VLOOKUP($B2342,Patient!$A$2:$I$2017,9,FALSE)</f>
        <v>#N/A</v>
      </c>
      <c r="K2342" s="5">
        <v>1668</v>
      </c>
      <c r="L2342" s="3" t="s">
        <v>93</v>
      </c>
      <c r="M2342" s="11" t="str">
        <f>IF(ISNA(VLOOKUP(A2342,Experiment!$B$2:$E$140,4,FALSE)),"",VLOOKUP(A2342,Experiment!$B$2:$E$140,4,FALSE))</f>
        <v/>
      </c>
      <c r="N2342" s="3" t="s">
        <v>8612</v>
      </c>
      <c r="O2342" s="3" t="s">
        <v>6307</v>
      </c>
      <c r="P2342" s="3" t="s">
        <v>6623</v>
      </c>
      <c r="Q2342" s="3" t="s">
        <v>61</v>
      </c>
      <c r="R2342" s="3" t="s">
        <v>67</v>
      </c>
    </row>
    <row r="2343" spans="1:18" x14ac:dyDescent="0.25">
      <c r="A2343" s="3" t="s">
        <v>8630</v>
      </c>
      <c r="B2343" s="3">
        <v>2490</v>
      </c>
      <c r="C2343" s="15" t="e">
        <f>VLOOKUP($B2343,Patient!$A$2:$I$2017,2,FALSE)</f>
        <v>#N/A</v>
      </c>
      <c r="D2343" s="15" t="e">
        <f>VLOOKUP($B2343,Patient!$A$2:$I$2017,3,FALSE)</f>
        <v>#N/A</v>
      </c>
      <c r="E2343" s="15" t="e">
        <f>VLOOKUP($B2343,Patient!$A$2:$I$2017,4,FALSE)</f>
        <v>#N/A</v>
      </c>
      <c r="F2343" s="15" t="e">
        <f>VLOOKUP($B2343,Patient!$A$2:$I$2017,5,FALSE)</f>
        <v>#N/A</v>
      </c>
      <c r="G2343" s="15" t="e">
        <f>VLOOKUP($B2343,Patient!$A$2:$I$2017,6,FALSE)</f>
        <v>#N/A</v>
      </c>
      <c r="H2343" s="15" t="e">
        <f>VLOOKUP($B2343,Patient!$A$2:$I$2017,7,FALSE)</f>
        <v>#N/A</v>
      </c>
      <c r="I2343" s="15" t="e">
        <f>VLOOKUP($B2343,Patient!$A$2:$I$2017,8,FALSE)</f>
        <v>#N/A</v>
      </c>
      <c r="J2343" s="15" t="e">
        <f>VLOOKUP($B2343,Patient!$A$2:$I$2017,9,FALSE)</f>
        <v>#N/A</v>
      </c>
      <c r="K2343" s="5">
        <v>1669</v>
      </c>
      <c r="L2343" s="3" t="s">
        <v>93</v>
      </c>
      <c r="M2343" s="11" t="str">
        <f>IF(ISNA(VLOOKUP(A2343,Experiment!$B$2:$E$140,4,FALSE)),"",VLOOKUP(A2343,Experiment!$B$2:$E$140,4,FALSE))</f>
        <v/>
      </c>
      <c r="N2343" s="3" t="s">
        <v>8629</v>
      </c>
      <c r="O2343" s="3" t="s">
        <v>291</v>
      </c>
      <c r="P2343" s="3" t="s">
        <v>8627</v>
      </c>
      <c r="Q2343" s="3" t="s">
        <v>61</v>
      </c>
      <c r="R2343" s="3" t="s">
        <v>172</v>
      </c>
    </row>
    <row r="2344" spans="1:18" x14ac:dyDescent="0.25">
      <c r="A2344" s="3" t="s">
        <v>8631</v>
      </c>
      <c r="B2344" s="3">
        <v>2491</v>
      </c>
      <c r="C2344" s="15" t="e">
        <f>VLOOKUP($B2344,Patient!$A$2:$I$2017,2,FALSE)</f>
        <v>#N/A</v>
      </c>
      <c r="D2344" s="15" t="e">
        <f>VLOOKUP($B2344,Patient!$A$2:$I$2017,3,FALSE)</f>
        <v>#N/A</v>
      </c>
      <c r="E2344" s="15" t="e">
        <f>VLOOKUP($B2344,Patient!$A$2:$I$2017,4,FALSE)</f>
        <v>#N/A</v>
      </c>
      <c r="F2344" s="15" t="e">
        <f>VLOOKUP($B2344,Patient!$A$2:$I$2017,5,FALSE)</f>
        <v>#N/A</v>
      </c>
      <c r="G2344" s="15" t="e">
        <f>VLOOKUP($B2344,Patient!$A$2:$I$2017,6,FALSE)</f>
        <v>#N/A</v>
      </c>
      <c r="H2344" s="15" t="e">
        <f>VLOOKUP($B2344,Patient!$A$2:$I$2017,7,FALSE)</f>
        <v>#N/A</v>
      </c>
      <c r="I2344" s="15" t="e">
        <f>VLOOKUP($B2344,Patient!$A$2:$I$2017,8,FALSE)</f>
        <v>#N/A</v>
      </c>
      <c r="J2344" s="15" t="e">
        <f>VLOOKUP($B2344,Patient!$A$2:$I$2017,9,FALSE)</f>
        <v>#N/A</v>
      </c>
      <c r="K2344" s="5">
        <v>1669</v>
      </c>
      <c r="L2344" s="3" t="s">
        <v>146</v>
      </c>
      <c r="M2344" s="11" t="str">
        <f>IF(ISNA(VLOOKUP(A2344,Experiment!$B$2:$E$140,4,FALSE)),"",VLOOKUP(A2344,Experiment!$B$2:$E$140,4,FALSE))</f>
        <v/>
      </c>
      <c r="N2344" s="3" t="s">
        <v>53</v>
      </c>
      <c r="O2344" s="3" t="s">
        <v>53</v>
      </c>
      <c r="P2344" s="3" t="s">
        <v>8627</v>
      </c>
      <c r="Q2344" s="3" t="s">
        <v>61</v>
      </c>
      <c r="R2344" s="3" t="s">
        <v>172</v>
      </c>
    </row>
    <row r="2345" spans="1:18" x14ac:dyDescent="0.25">
      <c r="A2345" s="3" t="s">
        <v>8635</v>
      </c>
      <c r="B2345" s="3">
        <v>2494</v>
      </c>
      <c r="C2345" s="15" t="e">
        <f>VLOOKUP($B2345,Patient!$A$2:$I$2017,2,FALSE)</f>
        <v>#N/A</v>
      </c>
      <c r="D2345" s="15" t="e">
        <f>VLOOKUP($B2345,Patient!$A$2:$I$2017,3,FALSE)</f>
        <v>#N/A</v>
      </c>
      <c r="E2345" s="15" t="e">
        <f>VLOOKUP($B2345,Patient!$A$2:$I$2017,4,FALSE)</f>
        <v>#N/A</v>
      </c>
      <c r="F2345" s="15" t="e">
        <f>VLOOKUP($B2345,Patient!$A$2:$I$2017,5,FALSE)</f>
        <v>#N/A</v>
      </c>
      <c r="G2345" s="15" t="e">
        <f>VLOOKUP($B2345,Patient!$A$2:$I$2017,6,FALSE)</f>
        <v>#N/A</v>
      </c>
      <c r="H2345" s="15" t="e">
        <f>VLOOKUP($B2345,Patient!$A$2:$I$2017,7,FALSE)</f>
        <v>#N/A</v>
      </c>
      <c r="I2345" s="15" t="e">
        <f>VLOOKUP($B2345,Patient!$A$2:$I$2017,8,FALSE)</f>
        <v>#N/A</v>
      </c>
      <c r="J2345" s="15" t="e">
        <f>VLOOKUP($B2345,Patient!$A$2:$I$2017,9,FALSE)</f>
        <v>#N/A</v>
      </c>
      <c r="K2345" s="5">
        <v>1670</v>
      </c>
      <c r="L2345" s="3" t="s">
        <v>568</v>
      </c>
      <c r="M2345" s="11" t="str">
        <f>IF(ISNA(VLOOKUP(A2345,Experiment!$B$2:$E$140,4,FALSE)),"",VLOOKUP(A2345,Experiment!$B$2:$E$140,4,FALSE))</f>
        <v/>
      </c>
      <c r="N2345" s="3" t="s">
        <v>2000</v>
      </c>
      <c r="O2345" s="3" t="s">
        <v>8634</v>
      </c>
      <c r="P2345" s="3" t="s">
        <v>8627</v>
      </c>
      <c r="Q2345" s="3" t="s">
        <v>111</v>
      </c>
      <c r="R2345" s="3" t="s">
        <v>317</v>
      </c>
    </row>
    <row r="2346" spans="1:18" x14ac:dyDescent="0.25">
      <c r="A2346" s="3" t="s">
        <v>8638</v>
      </c>
      <c r="B2346" s="3">
        <v>2495</v>
      </c>
      <c r="C2346" s="15" t="e">
        <f>VLOOKUP($B2346,Patient!$A$2:$I$2017,2,FALSE)</f>
        <v>#N/A</v>
      </c>
      <c r="D2346" s="15" t="e">
        <f>VLOOKUP($B2346,Patient!$A$2:$I$2017,3,FALSE)</f>
        <v>#N/A</v>
      </c>
      <c r="E2346" s="15" t="e">
        <f>VLOOKUP($B2346,Patient!$A$2:$I$2017,4,FALSE)</f>
        <v>#N/A</v>
      </c>
      <c r="F2346" s="15" t="e">
        <f>VLOOKUP($B2346,Patient!$A$2:$I$2017,5,FALSE)</f>
        <v>#N/A</v>
      </c>
      <c r="G2346" s="15" t="e">
        <f>VLOOKUP($B2346,Patient!$A$2:$I$2017,6,FALSE)</f>
        <v>#N/A</v>
      </c>
      <c r="H2346" s="15" t="e">
        <f>VLOOKUP($B2346,Patient!$A$2:$I$2017,7,FALSE)</f>
        <v>#N/A</v>
      </c>
      <c r="I2346" s="15" t="e">
        <f>VLOOKUP($B2346,Patient!$A$2:$I$2017,8,FALSE)</f>
        <v>#N/A</v>
      </c>
      <c r="J2346" s="15" t="e">
        <f>VLOOKUP($B2346,Patient!$A$2:$I$2017,9,FALSE)</f>
        <v>#N/A</v>
      </c>
      <c r="K2346" s="5">
        <v>1671</v>
      </c>
      <c r="L2346" s="3" t="s">
        <v>568</v>
      </c>
      <c r="M2346" s="11" t="str">
        <f>IF(ISNA(VLOOKUP(A2346,Experiment!$B$2:$E$140,4,FALSE)),"",VLOOKUP(A2346,Experiment!$B$2:$E$140,4,FALSE))</f>
        <v/>
      </c>
      <c r="N2346" s="3" t="s">
        <v>4859</v>
      </c>
      <c r="O2346" s="3" t="s">
        <v>3359</v>
      </c>
      <c r="P2346" s="3" t="s">
        <v>8627</v>
      </c>
      <c r="Q2346" s="3" t="s">
        <v>111</v>
      </c>
      <c r="R2346" s="3" t="s">
        <v>317</v>
      </c>
    </row>
    <row r="2347" spans="1:18" x14ac:dyDescent="0.25">
      <c r="A2347" s="3" t="s">
        <v>8642</v>
      </c>
      <c r="B2347" s="3">
        <v>2497</v>
      </c>
      <c r="C2347" s="15" t="e">
        <f>VLOOKUP($B2347,Patient!$A$2:$I$2017,2,FALSE)</f>
        <v>#N/A</v>
      </c>
      <c r="D2347" s="15" t="e">
        <f>VLOOKUP($B2347,Patient!$A$2:$I$2017,3,FALSE)</f>
        <v>#N/A</v>
      </c>
      <c r="E2347" s="15" t="e">
        <f>VLOOKUP($B2347,Patient!$A$2:$I$2017,4,FALSE)</f>
        <v>#N/A</v>
      </c>
      <c r="F2347" s="15" t="e">
        <f>VLOOKUP($B2347,Patient!$A$2:$I$2017,5,FALSE)</f>
        <v>#N/A</v>
      </c>
      <c r="G2347" s="15" t="e">
        <f>VLOOKUP($B2347,Patient!$A$2:$I$2017,6,FALSE)</f>
        <v>#N/A</v>
      </c>
      <c r="H2347" s="15" t="e">
        <f>VLOOKUP($B2347,Patient!$A$2:$I$2017,7,FALSE)</f>
        <v>#N/A</v>
      </c>
      <c r="I2347" s="15" t="e">
        <f>VLOOKUP($B2347,Patient!$A$2:$I$2017,8,FALSE)</f>
        <v>#N/A</v>
      </c>
      <c r="J2347" s="15" t="e">
        <f>VLOOKUP($B2347,Patient!$A$2:$I$2017,9,FALSE)</f>
        <v>#N/A</v>
      </c>
      <c r="K2347" s="5">
        <v>1672</v>
      </c>
      <c r="L2347" s="3" t="s">
        <v>74</v>
      </c>
      <c r="M2347" s="11" t="str">
        <f>IF(ISNA(VLOOKUP(A2347,Experiment!$B$2:$E$140,4,FALSE)),"",VLOOKUP(A2347,Experiment!$B$2:$E$140,4,FALSE))</f>
        <v/>
      </c>
      <c r="N2347" s="3" t="s">
        <v>8641</v>
      </c>
      <c r="O2347" s="3" t="s">
        <v>8048</v>
      </c>
      <c r="P2347" s="3" t="s">
        <v>8627</v>
      </c>
      <c r="Q2347" s="3" t="s">
        <v>76</v>
      </c>
      <c r="R2347" s="3" t="s">
        <v>1826</v>
      </c>
    </row>
    <row r="2348" spans="1:18" x14ac:dyDescent="0.25">
      <c r="A2348" s="3" t="s">
        <v>7066</v>
      </c>
      <c r="B2348" s="3">
        <v>2496</v>
      </c>
      <c r="C2348" s="15" t="e">
        <f>VLOOKUP($B2348,Patient!$A$2:$I$2017,2,FALSE)</f>
        <v>#N/A</v>
      </c>
      <c r="D2348" s="15" t="e">
        <f>VLOOKUP($B2348,Patient!$A$2:$I$2017,3,FALSE)</f>
        <v>#N/A</v>
      </c>
      <c r="E2348" s="15" t="e">
        <f>VLOOKUP($B2348,Patient!$A$2:$I$2017,4,FALSE)</f>
        <v>#N/A</v>
      </c>
      <c r="F2348" s="15" t="e">
        <f>VLOOKUP($B2348,Patient!$A$2:$I$2017,5,FALSE)</f>
        <v>#N/A</v>
      </c>
      <c r="G2348" s="15" t="e">
        <f>VLOOKUP($B2348,Patient!$A$2:$I$2017,6,FALSE)</f>
        <v>#N/A</v>
      </c>
      <c r="H2348" s="15" t="e">
        <f>VLOOKUP($B2348,Patient!$A$2:$I$2017,7,FALSE)</f>
        <v>#N/A</v>
      </c>
      <c r="I2348" s="15" t="e">
        <f>VLOOKUP($B2348,Patient!$A$2:$I$2017,8,FALSE)</f>
        <v>#N/A</v>
      </c>
      <c r="J2348" s="15" t="e">
        <f>VLOOKUP($B2348,Patient!$A$2:$I$2017,9,FALSE)</f>
        <v>#N/A</v>
      </c>
      <c r="K2348" s="5">
        <v>1311</v>
      </c>
      <c r="L2348" s="3" t="s">
        <v>74</v>
      </c>
      <c r="M2348" s="11" t="str">
        <f>IF(ISNA(VLOOKUP(A2348,Experiment!$B$2:$E$140,4,FALSE)),"",VLOOKUP(A2348,Experiment!$B$2:$E$140,4,FALSE))</f>
        <v/>
      </c>
      <c r="N2348" s="3" t="s">
        <v>3991</v>
      </c>
      <c r="O2348" s="3" t="s">
        <v>7063</v>
      </c>
      <c r="P2348" s="3" t="s">
        <v>7064</v>
      </c>
      <c r="Q2348" s="3" t="s">
        <v>485</v>
      </c>
      <c r="R2348" s="3" t="s">
        <v>2452</v>
      </c>
    </row>
    <row r="2349" spans="1:18" x14ac:dyDescent="0.25">
      <c r="A2349" s="3" t="s">
        <v>8646</v>
      </c>
      <c r="B2349" s="3">
        <v>2499</v>
      </c>
      <c r="C2349" s="15" t="e">
        <f>VLOOKUP($B2349,Patient!$A$2:$I$2017,2,FALSE)</f>
        <v>#N/A</v>
      </c>
      <c r="D2349" s="15" t="e">
        <f>VLOOKUP($B2349,Patient!$A$2:$I$2017,3,FALSE)</f>
        <v>#N/A</v>
      </c>
      <c r="E2349" s="15" t="e">
        <f>VLOOKUP($B2349,Patient!$A$2:$I$2017,4,FALSE)</f>
        <v>#N/A</v>
      </c>
      <c r="F2349" s="15" t="e">
        <f>VLOOKUP($B2349,Patient!$A$2:$I$2017,5,FALSE)</f>
        <v>#N/A</v>
      </c>
      <c r="G2349" s="15" t="e">
        <f>VLOOKUP($B2349,Patient!$A$2:$I$2017,6,FALSE)</f>
        <v>#N/A</v>
      </c>
      <c r="H2349" s="15" t="e">
        <f>VLOOKUP($B2349,Patient!$A$2:$I$2017,7,FALSE)</f>
        <v>#N/A</v>
      </c>
      <c r="I2349" s="15" t="e">
        <f>VLOOKUP($B2349,Patient!$A$2:$I$2017,8,FALSE)</f>
        <v>#N/A</v>
      </c>
      <c r="J2349" s="15" t="e">
        <f>VLOOKUP($B2349,Patient!$A$2:$I$2017,9,FALSE)</f>
        <v>#N/A</v>
      </c>
      <c r="K2349" s="5">
        <v>1673</v>
      </c>
      <c r="L2349" s="3" t="s">
        <v>93</v>
      </c>
      <c r="M2349" s="11" t="str">
        <f>IF(ISNA(VLOOKUP(A2349,Experiment!$B$2:$E$140,4,FALSE)),"",VLOOKUP(A2349,Experiment!$B$2:$E$140,4,FALSE))</f>
        <v/>
      </c>
      <c r="N2349" s="3" t="s">
        <v>8629</v>
      </c>
      <c r="O2349" s="3" t="s">
        <v>135</v>
      </c>
      <c r="P2349" s="3" t="s">
        <v>7065</v>
      </c>
      <c r="Q2349" s="3" t="s">
        <v>321</v>
      </c>
      <c r="R2349" s="3" t="s">
        <v>883</v>
      </c>
    </row>
    <row r="2350" spans="1:18" x14ac:dyDescent="0.25">
      <c r="A2350" s="3" t="s">
        <v>8647</v>
      </c>
      <c r="B2350" s="3">
        <v>2500</v>
      </c>
      <c r="C2350" s="15" t="e">
        <f>VLOOKUP($B2350,Patient!$A$2:$I$2017,2,FALSE)</f>
        <v>#N/A</v>
      </c>
      <c r="D2350" s="15" t="e">
        <f>VLOOKUP($B2350,Patient!$A$2:$I$2017,3,FALSE)</f>
        <v>#N/A</v>
      </c>
      <c r="E2350" s="15" t="e">
        <f>VLOOKUP($B2350,Patient!$A$2:$I$2017,4,FALSE)</f>
        <v>#N/A</v>
      </c>
      <c r="F2350" s="15" t="e">
        <f>VLOOKUP($B2350,Patient!$A$2:$I$2017,5,FALSE)</f>
        <v>#N/A</v>
      </c>
      <c r="G2350" s="15" t="e">
        <f>VLOOKUP($B2350,Patient!$A$2:$I$2017,6,FALSE)</f>
        <v>#N/A</v>
      </c>
      <c r="H2350" s="15" t="e">
        <f>VLOOKUP($B2350,Patient!$A$2:$I$2017,7,FALSE)</f>
        <v>#N/A</v>
      </c>
      <c r="I2350" s="15" t="e">
        <f>VLOOKUP($B2350,Patient!$A$2:$I$2017,8,FALSE)</f>
        <v>#N/A</v>
      </c>
      <c r="J2350" s="15" t="e">
        <f>VLOOKUP($B2350,Patient!$A$2:$I$2017,9,FALSE)</f>
        <v>#N/A</v>
      </c>
      <c r="K2350" s="5">
        <v>1673</v>
      </c>
      <c r="L2350" s="3" t="s">
        <v>146</v>
      </c>
      <c r="M2350" s="11" t="str">
        <f>IF(ISNA(VLOOKUP(A2350,Experiment!$B$2:$E$140,4,FALSE)),"",VLOOKUP(A2350,Experiment!$B$2:$E$140,4,FALSE))</f>
        <v/>
      </c>
      <c r="N2350" s="3" t="s">
        <v>53</v>
      </c>
      <c r="O2350" s="3" t="s">
        <v>53</v>
      </c>
      <c r="P2350" s="3" t="s">
        <v>7065</v>
      </c>
      <c r="Q2350" s="3" t="s">
        <v>321</v>
      </c>
      <c r="R2350" s="3" t="s">
        <v>883</v>
      </c>
    </row>
    <row r="2351" spans="1:18" x14ac:dyDescent="0.25">
      <c r="A2351" s="3" t="s">
        <v>8654</v>
      </c>
      <c r="B2351" s="3">
        <v>2501</v>
      </c>
      <c r="C2351" s="15" t="e">
        <f>VLOOKUP($B2351,Patient!$A$2:$I$2017,2,FALSE)</f>
        <v>#N/A</v>
      </c>
      <c r="D2351" s="15" t="e">
        <f>VLOOKUP($B2351,Patient!$A$2:$I$2017,3,FALSE)</f>
        <v>#N/A</v>
      </c>
      <c r="E2351" s="15" t="e">
        <f>VLOOKUP($B2351,Patient!$A$2:$I$2017,4,FALSE)</f>
        <v>#N/A</v>
      </c>
      <c r="F2351" s="15" t="e">
        <f>VLOOKUP($B2351,Patient!$A$2:$I$2017,5,FALSE)</f>
        <v>#N/A</v>
      </c>
      <c r="G2351" s="15" t="e">
        <f>VLOOKUP($B2351,Patient!$A$2:$I$2017,6,FALSE)</f>
        <v>#N/A</v>
      </c>
      <c r="H2351" s="15" t="e">
        <f>VLOOKUP($B2351,Patient!$A$2:$I$2017,7,FALSE)</f>
        <v>#N/A</v>
      </c>
      <c r="I2351" s="15" t="e">
        <f>VLOOKUP($B2351,Patient!$A$2:$I$2017,8,FALSE)</f>
        <v>#N/A</v>
      </c>
      <c r="J2351" s="15" t="e">
        <f>VLOOKUP($B2351,Patient!$A$2:$I$2017,9,FALSE)</f>
        <v>#N/A</v>
      </c>
      <c r="K2351" s="5">
        <v>1674</v>
      </c>
      <c r="L2351" s="3" t="s">
        <v>93</v>
      </c>
      <c r="M2351" s="11" t="str">
        <f>IF(ISNA(VLOOKUP(A2351,Experiment!$B$2:$E$140,4,FALSE)),"",VLOOKUP(A2351,Experiment!$B$2:$E$140,4,FALSE))</f>
        <v/>
      </c>
      <c r="N2351" s="3" t="s">
        <v>8653</v>
      </c>
      <c r="O2351" s="3" t="s">
        <v>3274</v>
      </c>
      <c r="P2351" s="3" t="s">
        <v>7065</v>
      </c>
      <c r="Q2351" s="3" t="s">
        <v>131</v>
      </c>
      <c r="R2351" s="3" t="s">
        <v>557</v>
      </c>
    </row>
    <row r="2352" spans="1:18" x14ac:dyDescent="0.25">
      <c r="A2352" s="3" t="s">
        <v>8656</v>
      </c>
      <c r="B2352" s="3">
        <v>2502</v>
      </c>
      <c r="C2352" s="15" t="e">
        <f>VLOOKUP($B2352,Patient!$A$2:$I$2017,2,FALSE)</f>
        <v>#N/A</v>
      </c>
      <c r="D2352" s="15" t="e">
        <f>VLOOKUP($B2352,Patient!$A$2:$I$2017,3,FALSE)</f>
        <v>#N/A</v>
      </c>
      <c r="E2352" s="15" t="e">
        <f>VLOOKUP($B2352,Patient!$A$2:$I$2017,4,FALSE)</f>
        <v>#N/A</v>
      </c>
      <c r="F2352" s="15" t="e">
        <f>VLOOKUP($B2352,Patient!$A$2:$I$2017,5,FALSE)</f>
        <v>#N/A</v>
      </c>
      <c r="G2352" s="15" t="e">
        <f>VLOOKUP($B2352,Patient!$A$2:$I$2017,6,FALSE)</f>
        <v>#N/A</v>
      </c>
      <c r="H2352" s="15" t="e">
        <f>VLOOKUP($B2352,Patient!$A$2:$I$2017,7,FALSE)</f>
        <v>#N/A</v>
      </c>
      <c r="I2352" s="15" t="e">
        <f>VLOOKUP($B2352,Patient!$A$2:$I$2017,8,FALSE)</f>
        <v>#N/A</v>
      </c>
      <c r="J2352" s="15" t="e">
        <f>VLOOKUP($B2352,Patient!$A$2:$I$2017,9,FALSE)</f>
        <v>#N/A</v>
      </c>
      <c r="K2352" s="5">
        <v>1674</v>
      </c>
      <c r="L2352" s="3" t="s">
        <v>74</v>
      </c>
      <c r="M2352" s="11" t="str">
        <f>IF(ISNA(VLOOKUP(A2352,Experiment!$B$2:$E$140,4,FALSE)),"",VLOOKUP(A2352,Experiment!$B$2:$E$140,4,FALSE))</f>
        <v/>
      </c>
      <c r="N2352" s="3" t="s">
        <v>8522</v>
      </c>
      <c r="O2352" s="3" t="s">
        <v>291</v>
      </c>
      <c r="P2352" s="3" t="s">
        <v>7065</v>
      </c>
      <c r="Q2352" s="3" t="s">
        <v>131</v>
      </c>
      <c r="R2352" s="3" t="s">
        <v>557</v>
      </c>
    </row>
    <row r="2353" spans="1:18" x14ac:dyDescent="0.25">
      <c r="A2353" s="3" t="s">
        <v>8667</v>
      </c>
      <c r="B2353" s="3">
        <v>2503</v>
      </c>
      <c r="C2353" s="15" t="e">
        <f>VLOOKUP($B2353,Patient!$A$2:$I$2017,2,FALSE)</f>
        <v>#N/A</v>
      </c>
      <c r="D2353" s="15" t="e">
        <f>VLOOKUP($B2353,Patient!$A$2:$I$2017,3,FALSE)</f>
        <v>#N/A</v>
      </c>
      <c r="E2353" s="15" t="e">
        <f>VLOOKUP($B2353,Patient!$A$2:$I$2017,4,FALSE)</f>
        <v>#N/A</v>
      </c>
      <c r="F2353" s="15" t="e">
        <f>VLOOKUP($B2353,Patient!$A$2:$I$2017,5,FALSE)</f>
        <v>#N/A</v>
      </c>
      <c r="G2353" s="15" t="e">
        <f>VLOOKUP($B2353,Patient!$A$2:$I$2017,6,FALSE)</f>
        <v>#N/A</v>
      </c>
      <c r="H2353" s="15" t="e">
        <f>VLOOKUP($B2353,Patient!$A$2:$I$2017,7,FALSE)</f>
        <v>#N/A</v>
      </c>
      <c r="I2353" s="15" t="e">
        <f>VLOOKUP($B2353,Patient!$A$2:$I$2017,8,FALSE)</f>
        <v>#N/A</v>
      </c>
      <c r="J2353" s="15" t="e">
        <f>VLOOKUP($B2353,Patient!$A$2:$I$2017,9,FALSE)</f>
        <v>#N/A</v>
      </c>
      <c r="K2353" s="5">
        <v>1675</v>
      </c>
      <c r="L2353" s="3" t="s">
        <v>1073</v>
      </c>
      <c r="M2353" s="11" t="str">
        <f>IF(ISNA(VLOOKUP(A2353,Experiment!$B$2:$E$140,4,FALSE)),"",VLOOKUP(A2353,Experiment!$B$2:$E$140,4,FALSE))</f>
        <v/>
      </c>
      <c r="N2353" s="3" t="s">
        <v>8666</v>
      </c>
      <c r="O2353" s="3" t="s">
        <v>1426</v>
      </c>
      <c r="P2353" s="3" t="s">
        <v>7065</v>
      </c>
      <c r="Q2353" s="3" t="s">
        <v>111</v>
      </c>
      <c r="R2353" s="3" t="s">
        <v>317</v>
      </c>
    </row>
    <row r="2354" spans="1:18" x14ac:dyDescent="0.25">
      <c r="A2354" s="3" t="s">
        <v>8671</v>
      </c>
      <c r="B2354" s="3">
        <v>2504</v>
      </c>
      <c r="C2354" s="15" t="e">
        <f>VLOOKUP($B2354,Patient!$A$2:$I$2017,2,FALSE)</f>
        <v>#N/A</v>
      </c>
      <c r="D2354" s="15" t="e">
        <f>VLOOKUP($B2354,Patient!$A$2:$I$2017,3,FALSE)</f>
        <v>#N/A</v>
      </c>
      <c r="E2354" s="15" t="e">
        <f>VLOOKUP($B2354,Patient!$A$2:$I$2017,4,FALSE)</f>
        <v>#N/A</v>
      </c>
      <c r="F2354" s="15" t="e">
        <f>VLOOKUP($B2354,Patient!$A$2:$I$2017,5,FALSE)</f>
        <v>#N/A</v>
      </c>
      <c r="G2354" s="15" t="e">
        <f>VLOOKUP($B2354,Patient!$A$2:$I$2017,6,FALSE)</f>
        <v>#N/A</v>
      </c>
      <c r="H2354" s="15" t="e">
        <f>VLOOKUP($B2354,Patient!$A$2:$I$2017,7,FALSE)</f>
        <v>#N/A</v>
      </c>
      <c r="I2354" s="15" t="e">
        <f>VLOOKUP($B2354,Patient!$A$2:$I$2017,8,FALSE)</f>
        <v>#N/A</v>
      </c>
      <c r="J2354" s="15" t="e">
        <f>VLOOKUP($B2354,Patient!$A$2:$I$2017,9,FALSE)</f>
        <v>#N/A</v>
      </c>
      <c r="K2354" s="5">
        <v>1676</v>
      </c>
      <c r="L2354" s="3" t="s">
        <v>93</v>
      </c>
      <c r="M2354" s="11" t="str">
        <f>IF(ISNA(VLOOKUP(A2354,Experiment!$B$2:$E$140,4,FALSE)),"",VLOOKUP(A2354,Experiment!$B$2:$E$140,4,FALSE))</f>
        <v/>
      </c>
      <c r="N2354" s="3" t="s">
        <v>3582</v>
      </c>
      <c r="O2354" s="3" t="s">
        <v>2388</v>
      </c>
      <c r="P2354" s="3" t="s">
        <v>8644</v>
      </c>
      <c r="Q2354" s="3" t="s">
        <v>61</v>
      </c>
      <c r="R2354" s="3" t="s">
        <v>172</v>
      </c>
    </row>
    <row r="2355" spans="1:18" x14ac:dyDescent="0.25">
      <c r="A2355" s="3" t="s">
        <v>8673</v>
      </c>
      <c r="B2355" s="3">
        <v>2505</v>
      </c>
      <c r="C2355" s="15" t="e">
        <f>VLOOKUP($B2355,Patient!$A$2:$I$2017,2,FALSE)</f>
        <v>#N/A</v>
      </c>
      <c r="D2355" s="15" t="e">
        <f>VLOOKUP($B2355,Patient!$A$2:$I$2017,3,FALSE)</f>
        <v>#N/A</v>
      </c>
      <c r="E2355" s="15" t="e">
        <f>VLOOKUP($B2355,Patient!$A$2:$I$2017,4,FALSE)</f>
        <v>#N/A</v>
      </c>
      <c r="F2355" s="15" t="e">
        <f>VLOOKUP($B2355,Patient!$A$2:$I$2017,5,FALSE)</f>
        <v>#N/A</v>
      </c>
      <c r="G2355" s="15" t="e">
        <f>VLOOKUP($B2355,Patient!$A$2:$I$2017,6,FALSE)</f>
        <v>#N/A</v>
      </c>
      <c r="H2355" s="15" t="e">
        <f>VLOOKUP($B2355,Patient!$A$2:$I$2017,7,FALSE)</f>
        <v>#N/A</v>
      </c>
      <c r="I2355" s="15" t="e">
        <f>VLOOKUP($B2355,Patient!$A$2:$I$2017,8,FALSE)</f>
        <v>#N/A</v>
      </c>
      <c r="J2355" s="15" t="e">
        <f>VLOOKUP($B2355,Patient!$A$2:$I$2017,9,FALSE)</f>
        <v>#N/A</v>
      </c>
      <c r="K2355" s="5">
        <v>1676</v>
      </c>
      <c r="L2355" s="3" t="s">
        <v>146</v>
      </c>
      <c r="M2355" s="11" t="str">
        <f>IF(ISNA(VLOOKUP(A2355,Experiment!$B$2:$E$140,4,FALSE)),"",VLOOKUP(A2355,Experiment!$B$2:$E$140,4,FALSE))</f>
        <v/>
      </c>
      <c r="N2355" s="3" t="s">
        <v>53</v>
      </c>
      <c r="O2355" s="3" t="s">
        <v>53</v>
      </c>
      <c r="P2355" s="3" t="s">
        <v>8644</v>
      </c>
      <c r="Q2355" s="3" t="s">
        <v>61</v>
      </c>
      <c r="R2355" s="3" t="s">
        <v>172</v>
      </c>
    </row>
    <row r="2356" spans="1:18" x14ac:dyDescent="0.25">
      <c r="A2356" s="3" t="s">
        <v>8676</v>
      </c>
      <c r="B2356" s="3">
        <v>2506</v>
      </c>
      <c r="C2356" s="15" t="e">
        <f>VLOOKUP($B2356,Patient!$A$2:$I$2017,2,FALSE)</f>
        <v>#N/A</v>
      </c>
      <c r="D2356" s="15" t="e">
        <f>VLOOKUP($B2356,Patient!$A$2:$I$2017,3,FALSE)</f>
        <v>#N/A</v>
      </c>
      <c r="E2356" s="15" t="e">
        <f>VLOOKUP($B2356,Patient!$A$2:$I$2017,4,FALSE)</f>
        <v>#N/A</v>
      </c>
      <c r="F2356" s="15" t="e">
        <f>VLOOKUP($B2356,Patient!$A$2:$I$2017,5,FALSE)</f>
        <v>#N/A</v>
      </c>
      <c r="G2356" s="15" t="e">
        <f>VLOOKUP($B2356,Patient!$A$2:$I$2017,6,FALSE)</f>
        <v>#N/A</v>
      </c>
      <c r="H2356" s="15" t="e">
        <f>VLOOKUP($B2356,Patient!$A$2:$I$2017,7,FALSE)</f>
        <v>#N/A</v>
      </c>
      <c r="I2356" s="15" t="e">
        <f>VLOOKUP($B2356,Patient!$A$2:$I$2017,8,FALSE)</f>
        <v>#N/A</v>
      </c>
      <c r="J2356" s="15" t="e">
        <f>VLOOKUP($B2356,Patient!$A$2:$I$2017,9,FALSE)</f>
        <v>#N/A</v>
      </c>
      <c r="K2356" s="5">
        <v>1677</v>
      </c>
      <c r="L2356" s="3" t="s">
        <v>93</v>
      </c>
      <c r="M2356" s="11" t="str">
        <f>IF(ISNA(VLOOKUP(A2356,Experiment!$B$2:$E$140,4,FALSE)),"",VLOOKUP(A2356,Experiment!$B$2:$E$140,4,FALSE))</f>
        <v/>
      </c>
      <c r="N2356" s="3" t="s">
        <v>6120</v>
      </c>
      <c r="O2356" s="3" t="s">
        <v>8675</v>
      </c>
      <c r="P2356" s="3" t="s">
        <v>8644</v>
      </c>
      <c r="Q2356" s="3" t="s">
        <v>61</v>
      </c>
      <c r="R2356" s="3" t="s">
        <v>127</v>
      </c>
    </row>
    <row r="2357" spans="1:18" x14ac:dyDescent="0.25">
      <c r="A2357" s="3" t="s">
        <v>8677</v>
      </c>
      <c r="B2357" s="3">
        <v>2507</v>
      </c>
      <c r="C2357" s="15" t="e">
        <f>VLOOKUP($B2357,Patient!$A$2:$I$2017,2,FALSE)</f>
        <v>#N/A</v>
      </c>
      <c r="D2357" s="15" t="e">
        <f>VLOOKUP($B2357,Patient!$A$2:$I$2017,3,FALSE)</f>
        <v>#N/A</v>
      </c>
      <c r="E2357" s="15" t="e">
        <f>VLOOKUP($B2357,Patient!$A$2:$I$2017,4,FALSE)</f>
        <v>#N/A</v>
      </c>
      <c r="F2357" s="15" t="e">
        <f>VLOOKUP($B2357,Patient!$A$2:$I$2017,5,FALSE)</f>
        <v>#N/A</v>
      </c>
      <c r="G2357" s="15" t="e">
        <f>VLOOKUP($B2357,Patient!$A$2:$I$2017,6,FALSE)</f>
        <v>#N/A</v>
      </c>
      <c r="H2357" s="15" t="e">
        <f>VLOOKUP($B2357,Patient!$A$2:$I$2017,7,FALSE)</f>
        <v>#N/A</v>
      </c>
      <c r="I2357" s="15" t="e">
        <f>VLOOKUP($B2357,Patient!$A$2:$I$2017,8,FALSE)</f>
        <v>#N/A</v>
      </c>
      <c r="J2357" s="15" t="e">
        <f>VLOOKUP($B2357,Patient!$A$2:$I$2017,9,FALSE)</f>
        <v>#N/A</v>
      </c>
      <c r="K2357" s="5">
        <v>1677</v>
      </c>
      <c r="L2357" s="3" t="s">
        <v>74</v>
      </c>
      <c r="M2357" s="11" t="str">
        <f>IF(ISNA(VLOOKUP(A2357,Experiment!$B$2:$E$140,4,FALSE)),"",VLOOKUP(A2357,Experiment!$B$2:$E$140,4,FALSE))</f>
        <v/>
      </c>
      <c r="N2357" s="3" t="s">
        <v>8365</v>
      </c>
      <c r="O2357" s="3" t="s">
        <v>2457</v>
      </c>
      <c r="P2357" s="3" t="s">
        <v>8644</v>
      </c>
      <c r="Q2357" s="3" t="s">
        <v>61</v>
      </c>
      <c r="R2357" s="3" t="s">
        <v>127</v>
      </c>
    </row>
    <row r="2358" spans="1:18" x14ac:dyDescent="0.25">
      <c r="A2358" s="3" t="s">
        <v>8679</v>
      </c>
      <c r="B2358" s="3">
        <v>2508</v>
      </c>
      <c r="C2358" s="15" t="e">
        <f>VLOOKUP($B2358,Patient!$A$2:$I$2017,2,FALSE)</f>
        <v>#N/A</v>
      </c>
      <c r="D2358" s="15" t="e">
        <f>VLOOKUP($B2358,Patient!$A$2:$I$2017,3,FALSE)</f>
        <v>#N/A</v>
      </c>
      <c r="E2358" s="15" t="e">
        <f>VLOOKUP($B2358,Patient!$A$2:$I$2017,4,FALSE)</f>
        <v>#N/A</v>
      </c>
      <c r="F2358" s="15" t="e">
        <f>VLOOKUP($B2358,Patient!$A$2:$I$2017,5,FALSE)</f>
        <v>#N/A</v>
      </c>
      <c r="G2358" s="15" t="e">
        <f>VLOOKUP($B2358,Patient!$A$2:$I$2017,6,FALSE)</f>
        <v>#N/A</v>
      </c>
      <c r="H2358" s="15" t="e">
        <f>VLOOKUP($B2358,Patient!$A$2:$I$2017,7,FALSE)</f>
        <v>#N/A</v>
      </c>
      <c r="I2358" s="15" t="e">
        <f>VLOOKUP($B2358,Patient!$A$2:$I$2017,8,FALSE)</f>
        <v>#N/A</v>
      </c>
      <c r="J2358" s="15" t="e">
        <f>VLOOKUP($B2358,Patient!$A$2:$I$2017,9,FALSE)</f>
        <v>#N/A</v>
      </c>
      <c r="K2358" s="5">
        <v>1677</v>
      </c>
      <c r="L2358" s="3" t="s">
        <v>146</v>
      </c>
      <c r="M2358" s="11" t="str">
        <f>IF(ISNA(VLOOKUP(A2358,Experiment!$B$2:$E$140,4,FALSE)),"",VLOOKUP(A2358,Experiment!$B$2:$E$140,4,FALSE))</f>
        <v/>
      </c>
      <c r="N2358" s="3" t="s">
        <v>53</v>
      </c>
      <c r="O2358" s="3" t="s">
        <v>53</v>
      </c>
      <c r="P2358" s="3" t="s">
        <v>8644</v>
      </c>
      <c r="Q2358" s="3" t="s">
        <v>61</v>
      </c>
      <c r="R2358" s="3" t="s">
        <v>127</v>
      </c>
    </row>
    <row r="2359" spans="1:18" x14ac:dyDescent="0.25">
      <c r="A2359" s="3" t="s">
        <v>8683</v>
      </c>
      <c r="B2359" s="3">
        <v>2509</v>
      </c>
      <c r="C2359" s="15" t="e">
        <f>VLOOKUP($B2359,Patient!$A$2:$I$2017,2,FALSE)</f>
        <v>#N/A</v>
      </c>
      <c r="D2359" s="15" t="e">
        <f>VLOOKUP($B2359,Patient!$A$2:$I$2017,3,FALSE)</f>
        <v>#N/A</v>
      </c>
      <c r="E2359" s="15" t="e">
        <f>VLOOKUP($B2359,Patient!$A$2:$I$2017,4,FALSE)</f>
        <v>#N/A</v>
      </c>
      <c r="F2359" s="15" t="e">
        <f>VLOOKUP($B2359,Patient!$A$2:$I$2017,5,FALSE)</f>
        <v>#N/A</v>
      </c>
      <c r="G2359" s="15" t="e">
        <f>VLOOKUP($B2359,Patient!$A$2:$I$2017,6,FALSE)</f>
        <v>#N/A</v>
      </c>
      <c r="H2359" s="15" t="e">
        <f>VLOOKUP($B2359,Patient!$A$2:$I$2017,7,FALSE)</f>
        <v>#N/A</v>
      </c>
      <c r="I2359" s="15" t="e">
        <f>VLOOKUP($B2359,Patient!$A$2:$I$2017,8,FALSE)</f>
        <v>#N/A</v>
      </c>
      <c r="J2359" s="15" t="e">
        <f>VLOOKUP($B2359,Patient!$A$2:$I$2017,9,FALSE)</f>
        <v>#N/A</v>
      </c>
      <c r="K2359" s="5">
        <v>1678</v>
      </c>
      <c r="L2359" s="3" t="s">
        <v>1073</v>
      </c>
      <c r="M2359" s="11" t="str">
        <f>IF(ISNA(VLOOKUP(A2359,Experiment!$B$2:$E$140,4,FALSE)),"",VLOOKUP(A2359,Experiment!$B$2:$E$140,4,FALSE))</f>
        <v/>
      </c>
      <c r="N2359" s="3" t="s">
        <v>8681</v>
      </c>
      <c r="O2359" s="3" t="s">
        <v>616</v>
      </c>
      <c r="P2359" s="3" t="s">
        <v>8644</v>
      </c>
      <c r="Q2359" s="3" t="s">
        <v>111</v>
      </c>
      <c r="R2359" s="3" t="s">
        <v>317</v>
      </c>
    </row>
    <row r="2360" spans="1:18" x14ac:dyDescent="0.25">
      <c r="A2360" s="3" t="s">
        <v>8687</v>
      </c>
      <c r="B2360" s="3">
        <v>2510</v>
      </c>
      <c r="C2360" s="15" t="e">
        <f>VLOOKUP($B2360,Patient!$A$2:$I$2017,2,FALSE)</f>
        <v>#N/A</v>
      </c>
      <c r="D2360" s="15" t="e">
        <f>VLOOKUP($B2360,Patient!$A$2:$I$2017,3,FALSE)</f>
        <v>#N/A</v>
      </c>
      <c r="E2360" s="15" t="e">
        <f>VLOOKUP($B2360,Patient!$A$2:$I$2017,4,FALSE)</f>
        <v>#N/A</v>
      </c>
      <c r="F2360" s="15" t="e">
        <f>VLOOKUP($B2360,Patient!$A$2:$I$2017,5,FALSE)</f>
        <v>#N/A</v>
      </c>
      <c r="G2360" s="15" t="e">
        <f>VLOOKUP($B2360,Patient!$A$2:$I$2017,6,FALSE)</f>
        <v>#N/A</v>
      </c>
      <c r="H2360" s="15" t="e">
        <f>VLOOKUP($B2360,Patient!$A$2:$I$2017,7,FALSE)</f>
        <v>#N/A</v>
      </c>
      <c r="I2360" s="15" t="e">
        <f>VLOOKUP($B2360,Patient!$A$2:$I$2017,8,FALSE)</f>
        <v>#N/A</v>
      </c>
      <c r="J2360" s="15" t="e">
        <f>VLOOKUP($B2360,Patient!$A$2:$I$2017,9,FALSE)</f>
        <v>#N/A</v>
      </c>
      <c r="K2360" s="5">
        <v>1679</v>
      </c>
      <c r="L2360" s="3" t="s">
        <v>1073</v>
      </c>
      <c r="M2360" s="11" t="str">
        <f>IF(ISNA(VLOOKUP(A2360,Experiment!$B$2:$E$140,4,FALSE)),"",VLOOKUP(A2360,Experiment!$B$2:$E$140,4,FALSE))</f>
        <v/>
      </c>
      <c r="N2360" s="3" t="s">
        <v>8685</v>
      </c>
      <c r="O2360" s="3" t="s">
        <v>6193</v>
      </c>
      <c r="P2360" s="3" t="s">
        <v>8644</v>
      </c>
      <c r="Q2360" s="3" t="s">
        <v>111</v>
      </c>
      <c r="R2360" s="3" t="s">
        <v>317</v>
      </c>
    </row>
    <row r="2361" spans="1:18" x14ac:dyDescent="0.25">
      <c r="A2361" s="3" t="s">
        <v>8691</v>
      </c>
      <c r="B2361" s="3">
        <v>2511</v>
      </c>
      <c r="C2361" s="15" t="e">
        <f>VLOOKUP($B2361,Patient!$A$2:$I$2017,2,FALSE)</f>
        <v>#N/A</v>
      </c>
      <c r="D2361" s="15" t="e">
        <f>VLOOKUP($B2361,Patient!$A$2:$I$2017,3,FALSE)</f>
        <v>#N/A</v>
      </c>
      <c r="E2361" s="15" t="e">
        <f>VLOOKUP($B2361,Patient!$A$2:$I$2017,4,FALSE)</f>
        <v>#N/A</v>
      </c>
      <c r="F2361" s="15" t="e">
        <f>VLOOKUP($B2361,Patient!$A$2:$I$2017,5,FALSE)</f>
        <v>#N/A</v>
      </c>
      <c r="G2361" s="15" t="e">
        <f>VLOOKUP($B2361,Patient!$A$2:$I$2017,6,FALSE)</f>
        <v>#N/A</v>
      </c>
      <c r="H2361" s="15" t="e">
        <f>VLOOKUP($B2361,Patient!$A$2:$I$2017,7,FALSE)</f>
        <v>#N/A</v>
      </c>
      <c r="I2361" s="15" t="e">
        <f>VLOOKUP($B2361,Patient!$A$2:$I$2017,8,FALSE)</f>
        <v>#N/A</v>
      </c>
      <c r="J2361" s="15" t="e">
        <f>VLOOKUP($B2361,Patient!$A$2:$I$2017,9,FALSE)</f>
        <v>#N/A</v>
      </c>
      <c r="K2361" s="5">
        <v>1680</v>
      </c>
      <c r="L2361" s="3" t="s">
        <v>1073</v>
      </c>
      <c r="M2361" s="11" t="str">
        <f>IF(ISNA(VLOOKUP(A2361,Experiment!$B$2:$E$140,4,FALSE)),"",VLOOKUP(A2361,Experiment!$B$2:$E$140,4,FALSE))</f>
        <v/>
      </c>
      <c r="N2361" s="3" t="s">
        <v>8689</v>
      </c>
      <c r="O2361" s="3" t="s">
        <v>151</v>
      </c>
      <c r="P2361" s="3" t="s">
        <v>8644</v>
      </c>
      <c r="Q2361" s="3" t="s">
        <v>111</v>
      </c>
      <c r="R2361" s="3" t="s">
        <v>53</v>
      </c>
    </row>
    <row r="2362" spans="1:18" x14ac:dyDescent="0.25">
      <c r="A2362" s="3" t="s">
        <v>8694</v>
      </c>
      <c r="B2362" s="3">
        <v>2512</v>
      </c>
      <c r="C2362" s="15" t="e">
        <f>VLOOKUP($B2362,Patient!$A$2:$I$2017,2,FALSE)</f>
        <v>#N/A</v>
      </c>
      <c r="D2362" s="15" t="e">
        <f>VLOOKUP($B2362,Patient!$A$2:$I$2017,3,FALSE)</f>
        <v>#N/A</v>
      </c>
      <c r="E2362" s="15" t="e">
        <f>VLOOKUP($B2362,Patient!$A$2:$I$2017,4,FALSE)</f>
        <v>#N/A</v>
      </c>
      <c r="F2362" s="15" t="e">
        <f>VLOOKUP($B2362,Patient!$A$2:$I$2017,5,FALSE)</f>
        <v>#N/A</v>
      </c>
      <c r="G2362" s="15" t="e">
        <f>VLOOKUP($B2362,Patient!$A$2:$I$2017,6,FALSE)</f>
        <v>#N/A</v>
      </c>
      <c r="H2362" s="15" t="e">
        <f>VLOOKUP($B2362,Patient!$A$2:$I$2017,7,FALSE)</f>
        <v>#N/A</v>
      </c>
      <c r="I2362" s="15" t="e">
        <f>VLOOKUP($B2362,Patient!$A$2:$I$2017,8,FALSE)</f>
        <v>#N/A</v>
      </c>
      <c r="J2362" s="15" t="e">
        <f>VLOOKUP($B2362,Patient!$A$2:$I$2017,9,FALSE)</f>
        <v>#N/A</v>
      </c>
      <c r="K2362" s="5">
        <v>1681</v>
      </c>
      <c r="L2362" s="3" t="s">
        <v>1073</v>
      </c>
      <c r="M2362" s="11" t="str">
        <f>IF(ISNA(VLOOKUP(A2362,Experiment!$B$2:$E$140,4,FALSE)),"",VLOOKUP(A2362,Experiment!$B$2:$E$140,4,FALSE))</f>
        <v/>
      </c>
      <c r="N2362" s="3" t="s">
        <v>5697</v>
      </c>
      <c r="O2362" s="3" t="s">
        <v>8693</v>
      </c>
      <c r="P2362" s="3" t="s">
        <v>8644</v>
      </c>
      <c r="Q2362" s="3" t="s">
        <v>111</v>
      </c>
      <c r="R2362" s="3" t="s">
        <v>53</v>
      </c>
    </row>
    <row r="2363" spans="1:18" x14ac:dyDescent="0.25">
      <c r="A2363" s="3" t="s">
        <v>8698</v>
      </c>
      <c r="B2363" s="3">
        <v>2513</v>
      </c>
      <c r="C2363" s="15" t="e">
        <f>VLOOKUP($B2363,Patient!$A$2:$I$2017,2,FALSE)</f>
        <v>#N/A</v>
      </c>
      <c r="D2363" s="15" t="e">
        <f>VLOOKUP($B2363,Patient!$A$2:$I$2017,3,FALSE)</f>
        <v>#N/A</v>
      </c>
      <c r="E2363" s="15" t="e">
        <f>VLOOKUP($B2363,Patient!$A$2:$I$2017,4,FALSE)</f>
        <v>#N/A</v>
      </c>
      <c r="F2363" s="15" t="e">
        <f>VLOOKUP($B2363,Patient!$A$2:$I$2017,5,FALSE)</f>
        <v>#N/A</v>
      </c>
      <c r="G2363" s="15" t="e">
        <f>VLOOKUP($B2363,Patient!$A$2:$I$2017,6,FALSE)</f>
        <v>#N/A</v>
      </c>
      <c r="H2363" s="15" t="e">
        <f>VLOOKUP($B2363,Patient!$A$2:$I$2017,7,FALSE)</f>
        <v>#N/A</v>
      </c>
      <c r="I2363" s="15" t="e">
        <f>VLOOKUP($B2363,Patient!$A$2:$I$2017,8,FALSE)</f>
        <v>#N/A</v>
      </c>
      <c r="J2363" s="15" t="e">
        <f>VLOOKUP($B2363,Patient!$A$2:$I$2017,9,FALSE)</f>
        <v>#N/A</v>
      </c>
      <c r="K2363" s="5">
        <v>1682</v>
      </c>
      <c r="L2363" s="3" t="s">
        <v>1073</v>
      </c>
      <c r="M2363" s="11" t="str">
        <f>IF(ISNA(VLOOKUP(A2363,Experiment!$B$2:$E$140,4,FALSE)),"",VLOOKUP(A2363,Experiment!$B$2:$E$140,4,FALSE))</f>
        <v/>
      </c>
      <c r="N2363" s="3" t="s">
        <v>8696</v>
      </c>
      <c r="O2363" s="3" t="s">
        <v>8697</v>
      </c>
      <c r="P2363" s="3" t="s">
        <v>8644</v>
      </c>
      <c r="Q2363" s="3" t="s">
        <v>111</v>
      </c>
      <c r="R2363" s="3" t="s">
        <v>53</v>
      </c>
    </row>
    <row r="2364" spans="1:18" x14ac:dyDescent="0.25">
      <c r="A2364" s="3" t="s">
        <v>8704</v>
      </c>
      <c r="B2364" s="3">
        <v>2514</v>
      </c>
      <c r="C2364" s="15" t="e">
        <f>VLOOKUP($B2364,Patient!$A$2:$I$2017,2,FALSE)</f>
        <v>#N/A</v>
      </c>
      <c r="D2364" s="15" t="e">
        <f>VLOOKUP($B2364,Patient!$A$2:$I$2017,3,FALSE)</f>
        <v>#N/A</v>
      </c>
      <c r="E2364" s="15" t="e">
        <f>VLOOKUP($B2364,Patient!$A$2:$I$2017,4,FALSE)</f>
        <v>#N/A</v>
      </c>
      <c r="F2364" s="15" t="e">
        <f>VLOOKUP($B2364,Patient!$A$2:$I$2017,5,FALSE)</f>
        <v>#N/A</v>
      </c>
      <c r="G2364" s="15" t="e">
        <f>VLOOKUP($B2364,Patient!$A$2:$I$2017,6,FALSE)</f>
        <v>#N/A</v>
      </c>
      <c r="H2364" s="15" t="e">
        <f>VLOOKUP($B2364,Patient!$A$2:$I$2017,7,FALSE)</f>
        <v>#N/A</v>
      </c>
      <c r="I2364" s="15" t="e">
        <f>VLOOKUP($B2364,Patient!$A$2:$I$2017,8,FALSE)</f>
        <v>#N/A</v>
      </c>
      <c r="J2364" s="15" t="e">
        <f>VLOOKUP($B2364,Patient!$A$2:$I$2017,9,FALSE)</f>
        <v>#N/A</v>
      </c>
      <c r="K2364" s="5">
        <v>1683</v>
      </c>
      <c r="L2364" s="3" t="s">
        <v>74</v>
      </c>
      <c r="M2364" s="11" t="str">
        <f>IF(ISNA(VLOOKUP(A2364,Experiment!$B$2:$E$140,4,FALSE)),"",VLOOKUP(A2364,Experiment!$B$2:$E$140,4,FALSE))</f>
        <v/>
      </c>
      <c r="N2364" s="3" t="s">
        <v>8702</v>
      </c>
      <c r="O2364" s="3" t="s">
        <v>8703</v>
      </c>
      <c r="P2364" s="3" t="s">
        <v>8668</v>
      </c>
      <c r="Q2364" s="3" t="s">
        <v>61</v>
      </c>
      <c r="R2364" s="3" t="s">
        <v>53</v>
      </c>
    </row>
    <row r="2365" spans="1:18" x14ac:dyDescent="0.25">
      <c r="A2365" s="3" t="s">
        <v>8705</v>
      </c>
      <c r="B2365" s="3">
        <v>2515</v>
      </c>
      <c r="C2365" s="15" t="e">
        <f>VLOOKUP($B2365,Patient!$A$2:$I$2017,2,FALSE)</f>
        <v>#N/A</v>
      </c>
      <c r="D2365" s="15" t="e">
        <f>VLOOKUP($B2365,Patient!$A$2:$I$2017,3,FALSE)</f>
        <v>#N/A</v>
      </c>
      <c r="E2365" s="15" t="e">
        <f>VLOOKUP($B2365,Patient!$A$2:$I$2017,4,FALSE)</f>
        <v>#N/A</v>
      </c>
      <c r="F2365" s="15" t="e">
        <f>VLOOKUP($B2365,Patient!$A$2:$I$2017,5,FALSE)</f>
        <v>#N/A</v>
      </c>
      <c r="G2365" s="15" t="e">
        <f>VLOOKUP($B2365,Patient!$A$2:$I$2017,6,FALSE)</f>
        <v>#N/A</v>
      </c>
      <c r="H2365" s="15" t="e">
        <f>VLOOKUP($B2365,Patient!$A$2:$I$2017,7,FALSE)</f>
        <v>#N/A</v>
      </c>
      <c r="I2365" s="15" t="e">
        <f>VLOOKUP($B2365,Patient!$A$2:$I$2017,8,FALSE)</f>
        <v>#N/A</v>
      </c>
      <c r="J2365" s="15" t="e">
        <f>VLOOKUP($B2365,Patient!$A$2:$I$2017,9,FALSE)</f>
        <v>#N/A</v>
      </c>
      <c r="K2365" s="5">
        <v>1683</v>
      </c>
      <c r="L2365" s="3" t="s">
        <v>146</v>
      </c>
      <c r="M2365" s="11" t="str">
        <f>IF(ISNA(VLOOKUP(A2365,Experiment!$B$2:$E$140,4,FALSE)),"",VLOOKUP(A2365,Experiment!$B$2:$E$140,4,FALSE))</f>
        <v/>
      </c>
      <c r="N2365" s="3" t="s">
        <v>53</v>
      </c>
      <c r="O2365" s="3" t="s">
        <v>53</v>
      </c>
      <c r="P2365" s="3" t="s">
        <v>8668</v>
      </c>
      <c r="Q2365" s="3" t="s">
        <v>61</v>
      </c>
      <c r="R2365" s="3" t="s">
        <v>53</v>
      </c>
    </row>
    <row r="2366" spans="1:18" x14ac:dyDescent="0.25">
      <c r="A2366" s="3" t="s">
        <v>4850</v>
      </c>
      <c r="B2366" s="3">
        <v>2517</v>
      </c>
      <c r="C2366" s="15" t="e">
        <f>VLOOKUP($B2366,Patient!$A$2:$I$2017,2,FALSE)</f>
        <v>#N/A</v>
      </c>
      <c r="D2366" s="15" t="e">
        <f>VLOOKUP($B2366,Patient!$A$2:$I$2017,3,FALSE)</f>
        <v>#N/A</v>
      </c>
      <c r="E2366" s="15" t="e">
        <f>VLOOKUP($B2366,Patient!$A$2:$I$2017,4,FALSE)</f>
        <v>#N/A</v>
      </c>
      <c r="F2366" s="15" t="e">
        <f>VLOOKUP($B2366,Patient!$A$2:$I$2017,5,FALSE)</f>
        <v>#N/A</v>
      </c>
      <c r="G2366" s="15" t="e">
        <f>VLOOKUP($B2366,Patient!$A$2:$I$2017,6,FALSE)</f>
        <v>#N/A</v>
      </c>
      <c r="H2366" s="15" t="e">
        <f>VLOOKUP($B2366,Patient!$A$2:$I$2017,7,FALSE)</f>
        <v>#N/A</v>
      </c>
      <c r="I2366" s="15" t="e">
        <f>VLOOKUP($B2366,Patient!$A$2:$I$2017,8,FALSE)</f>
        <v>#N/A</v>
      </c>
      <c r="J2366" s="15" t="e">
        <f>VLOOKUP($B2366,Patient!$A$2:$I$2017,9,FALSE)</f>
        <v>#N/A</v>
      </c>
      <c r="K2366" s="5">
        <v>1599</v>
      </c>
      <c r="L2366" s="3" t="s">
        <v>74</v>
      </c>
      <c r="M2366" s="11" t="str">
        <f>IF(ISNA(VLOOKUP(A2366,Experiment!$B$2:$E$140,4,FALSE)),"",VLOOKUP(A2366,Experiment!$B$2:$E$140,4,FALSE))</f>
        <v/>
      </c>
      <c r="N2366" s="3" t="s">
        <v>53</v>
      </c>
      <c r="O2366" s="3" t="s">
        <v>53</v>
      </c>
      <c r="P2366" s="3" t="s">
        <v>4848</v>
      </c>
      <c r="Q2366" s="3" t="s">
        <v>485</v>
      </c>
      <c r="R2366" s="3" t="s">
        <v>2452</v>
      </c>
    </row>
    <row r="2367" spans="1:18" x14ac:dyDescent="0.25">
      <c r="A2367" s="3" t="s">
        <v>8717</v>
      </c>
      <c r="B2367" s="3">
        <v>2528</v>
      </c>
      <c r="C2367" s="15" t="e">
        <f>VLOOKUP($B2367,Patient!$A$2:$I$2017,2,FALSE)</f>
        <v>#N/A</v>
      </c>
      <c r="D2367" s="15" t="e">
        <f>VLOOKUP($B2367,Patient!$A$2:$I$2017,3,FALSE)</f>
        <v>#N/A</v>
      </c>
      <c r="E2367" s="15" t="e">
        <f>VLOOKUP($B2367,Patient!$A$2:$I$2017,4,FALSE)</f>
        <v>#N/A</v>
      </c>
      <c r="F2367" s="15" t="e">
        <f>VLOOKUP($B2367,Patient!$A$2:$I$2017,5,FALSE)</f>
        <v>#N/A</v>
      </c>
      <c r="G2367" s="15" t="e">
        <f>VLOOKUP($B2367,Patient!$A$2:$I$2017,6,FALSE)</f>
        <v>#N/A</v>
      </c>
      <c r="H2367" s="15" t="e">
        <f>VLOOKUP($B2367,Patient!$A$2:$I$2017,7,FALSE)</f>
        <v>#N/A</v>
      </c>
      <c r="I2367" s="15" t="e">
        <f>VLOOKUP($B2367,Patient!$A$2:$I$2017,8,FALSE)</f>
        <v>#N/A</v>
      </c>
      <c r="J2367" s="15" t="e">
        <f>VLOOKUP($B2367,Patient!$A$2:$I$2017,9,FALSE)</f>
        <v>#N/A</v>
      </c>
      <c r="K2367" s="5">
        <v>1684</v>
      </c>
      <c r="L2367" s="3" t="s">
        <v>231</v>
      </c>
      <c r="M2367" s="11" t="str">
        <f>IF(ISNA(VLOOKUP(A2367,Experiment!$B$2:$E$140,4,FALSE)),"",VLOOKUP(A2367,Experiment!$B$2:$E$140,4,FALSE))</f>
        <v/>
      </c>
      <c r="N2367" s="3" t="s">
        <v>53</v>
      </c>
      <c r="O2367" s="3" t="s">
        <v>53</v>
      </c>
      <c r="P2367" s="3" t="s">
        <v>8715</v>
      </c>
      <c r="Q2367" s="3" t="s">
        <v>131</v>
      </c>
      <c r="R2367" s="3" t="s">
        <v>133</v>
      </c>
    </row>
    <row r="2368" spans="1:18" x14ac:dyDescent="0.25">
      <c r="A2368" s="3" t="s">
        <v>5045</v>
      </c>
      <c r="B2368" s="3">
        <v>2519</v>
      </c>
      <c r="C2368" s="15" t="e">
        <f>VLOOKUP($B2368,Patient!$A$2:$I$2017,2,FALSE)</f>
        <v>#N/A</v>
      </c>
      <c r="D2368" s="15" t="e">
        <f>VLOOKUP($B2368,Patient!$A$2:$I$2017,3,FALSE)</f>
        <v>#N/A</v>
      </c>
      <c r="E2368" s="15" t="e">
        <f>VLOOKUP($B2368,Patient!$A$2:$I$2017,4,FALSE)</f>
        <v>#N/A</v>
      </c>
      <c r="F2368" s="15" t="e">
        <f>VLOOKUP($B2368,Patient!$A$2:$I$2017,5,FALSE)</f>
        <v>#N/A</v>
      </c>
      <c r="G2368" s="15" t="e">
        <f>VLOOKUP($B2368,Patient!$A$2:$I$2017,6,FALSE)</f>
        <v>#N/A</v>
      </c>
      <c r="H2368" s="15" t="e">
        <f>VLOOKUP($B2368,Patient!$A$2:$I$2017,7,FALSE)</f>
        <v>#N/A</v>
      </c>
      <c r="I2368" s="15" t="e">
        <f>VLOOKUP($B2368,Patient!$A$2:$I$2017,8,FALSE)</f>
        <v>#N/A</v>
      </c>
      <c r="J2368" s="15" t="e">
        <f>VLOOKUP($B2368,Patient!$A$2:$I$2017,9,FALSE)</f>
        <v>#N/A</v>
      </c>
      <c r="K2368" s="5">
        <v>912</v>
      </c>
      <c r="L2368" s="3" t="s">
        <v>74</v>
      </c>
      <c r="M2368" s="11" t="str">
        <f>IF(ISNA(VLOOKUP(A2368,Experiment!$B$2:$E$140,4,FALSE)),"",VLOOKUP(A2368,Experiment!$B$2:$E$140,4,FALSE))</f>
        <v/>
      </c>
      <c r="N2368" s="3" t="s">
        <v>5043</v>
      </c>
      <c r="O2368" s="3" t="s">
        <v>5044</v>
      </c>
      <c r="P2368" s="3" t="s">
        <v>4848</v>
      </c>
      <c r="Q2368" s="3" t="s">
        <v>485</v>
      </c>
      <c r="R2368" s="3" t="s">
        <v>2452</v>
      </c>
    </row>
    <row r="2369" spans="1:18" x14ac:dyDescent="0.25">
      <c r="A2369" s="3" t="s">
        <v>8722</v>
      </c>
      <c r="B2369" s="3">
        <v>2523</v>
      </c>
      <c r="C2369" s="15" t="e">
        <f>VLOOKUP($B2369,Patient!$A$2:$I$2017,2,FALSE)</f>
        <v>#N/A</v>
      </c>
      <c r="D2369" s="15" t="e">
        <f>VLOOKUP($B2369,Patient!$A$2:$I$2017,3,FALSE)</f>
        <v>#N/A</v>
      </c>
      <c r="E2369" s="15" t="e">
        <f>VLOOKUP($B2369,Patient!$A$2:$I$2017,4,FALSE)</f>
        <v>#N/A</v>
      </c>
      <c r="F2369" s="15" t="e">
        <f>VLOOKUP($B2369,Patient!$A$2:$I$2017,5,FALSE)</f>
        <v>#N/A</v>
      </c>
      <c r="G2369" s="15" t="e">
        <f>VLOOKUP($B2369,Patient!$A$2:$I$2017,6,FALSE)</f>
        <v>#N/A</v>
      </c>
      <c r="H2369" s="15" t="e">
        <f>VLOOKUP($B2369,Patient!$A$2:$I$2017,7,FALSE)</f>
        <v>#N/A</v>
      </c>
      <c r="I2369" s="15" t="e">
        <f>VLOOKUP($B2369,Patient!$A$2:$I$2017,8,FALSE)</f>
        <v>#N/A</v>
      </c>
      <c r="J2369" s="15" t="e">
        <f>VLOOKUP($B2369,Patient!$A$2:$I$2017,9,FALSE)</f>
        <v>#N/A</v>
      </c>
      <c r="K2369" s="5">
        <v>1685</v>
      </c>
      <c r="L2369" s="3" t="s">
        <v>93</v>
      </c>
      <c r="M2369" s="11" t="str">
        <f>IF(ISNA(VLOOKUP(A2369,Experiment!$B$2:$E$140,4,FALSE)),"",VLOOKUP(A2369,Experiment!$B$2:$E$140,4,FALSE))</f>
        <v/>
      </c>
      <c r="N2369" s="3" t="s">
        <v>7971</v>
      </c>
      <c r="O2369" s="3" t="s">
        <v>1328</v>
      </c>
      <c r="P2369" s="3" t="s">
        <v>8707</v>
      </c>
      <c r="Q2369" s="3" t="s">
        <v>53</v>
      </c>
      <c r="R2369" s="3" t="s">
        <v>53</v>
      </c>
    </row>
    <row r="2370" spans="1:18" x14ac:dyDescent="0.25">
      <c r="A2370" s="3" t="s">
        <v>8723</v>
      </c>
      <c r="B2370" s="3">
        <v>2661</v>
      </c>
      <c r="C2370" s="15" t="e">
        <f>VLOOKUP($B2370,Patient!$A$2:$I$2017,2,FALSE)</f>
        <v>#N/A</v>
      </c>
      <c r="D2370" s="15" t="e">
        <f>VLOOKUP($B2370,Patient!$A$2:$I$2017,3,FALSE)</f>
        <v>#N/A</v>
      </c>
      <c r="E2370" s="15" t="e">
        <f>VLOOKUP($B2370,Patient!$A$2:$I$2017,4,FALSE)</f>
        <v>#N/A</v>
      </c>
      <c r="F2370" s="15" t="e">
        <f>VLOOKUP($B2370,Patient!$A$2:$I$2017,5,FALSE)</f>
        <v>#N/A</v>
      </c>
      <c r="G2370" s="15" t="e">
        <f>VLOOKUP($B2370,Patient!$A$2:$I$2017,6,FALSE)</f>
        <v>#N/A</v>
      </c>
      <c r="H2370" s="15" t="e">
        <f>VLOOKUP($B2370,Patient!$A$2:$I$2017,7,FALSE)</f>
        <v>#N/A</v>
      </c>
      <c r="I2370" s="15" t="e">
        <f>VLOOKUP($B2370,Patient!$A$2:$I$2017,8,FALSE)</f>
        <v>#N/A</v>
      </c>
      <c r="J2370" s="15" t="e">
        <f>VLOOKUP($B2370,Patient!$A$2:$I$2017,9,FALSE)</f>
        <v>#N/A</v>
      </c>
      <c r="K2370" s="5">
        <v>1685</v>
      </c>
      <c r="L2370" s="3" t="s">
        <v>74</v>
      </c>
      <c r="M2370" s="11" t="str">
        <f>IF(ISNA(VLOOKUP(A2370,Experiment!$B$2:$E$140,4,FALSE)),"",VLOOKUP(A2370,Experiment!$B$2:$E$140,4,FALSE))</f>
        <v/>
      </c>
      <c r="N2370" s="3" t="s">
        <v>1127</v>
      </c>
      <c r="O2370" s="3" t="s">
        <v>5251</v>
      </c>
      <c r="P2370" s="3" t="s">
        <v>8707</v>
      </c>
      <c r="Q2370" s="3" t="s">
        <v>53</v>
      </c>
      <c r="R2370" s="3" t="s">
        <v>53</v>
      </c>
    </row>
    <row r="2371" spans="1:18" x14ac:dyDescent="0.25">
      <c r="A2371" s="3" t="s">
        <v>8727</v>
      </c>
      <c r="B2371" s="3">
        <v>2525</v>
      </c>
      <c r="C2371" s="15" t="e">
        <f>VLOOKUP($B2371,Patient!$A$2:$I$2017,2,FALSE)</f>
        <v>#N/A</v>
      </c>
      <c r="D2371" s="15" t="e">
        <f>VLOOKUP($B2371,Patient!$A$2:$I$2017,3,FALSE)</f>
        <v>#N/A</v>
      </c>
      <c r="E2371" s="15" t="e">
        <f>VLOOKUP($B2371,Patient!$A$2:$I$2017,4,FALSE)</f>
        <v>#N/A</v>
      </c>
      <c r="F2371" s="15" t="e">
        <f>VLOOKUP($B2371,Patient!$A$2:$I$2017,5,FALSE)</f>
        <v>#N/A</v>
      </c>
      <c r="G2371" s="15" t="e">
        <f>VLOOKUP($B2371,Patient!$A$2:$I$2017,6,FALSE)</f>
        <v>#N/A</v>
      </c>
      <c r="H2371" s="15" t="e">
        <f>VLOOKUP($B2371,Patient!$A$2:$I$2017,7,FALSE)</f>
        <v>#N/A</v>
      </c>
      <c r="I2371" s="15" t="e">
        <f>VLOOKUP($B2371,Patient!$A$2:$I$2017,8,FALSE)</f>
        <v>#N/A</v>
      </c>
      <c r="J2371" s="15" t="e">
        <f>VLOOKUP($B2371,Patient!$A$2:$I$2017,9,FALSE)</f>
        <v>#N/A</v>
      </c>
      <c r="K2371" s="5">
        <v>1686</v>
      </c>
      <c r="L2371" s="3" t="s">
        <v>146</v>
      </c>
      <c r="M2371" s="11" t="str">
        <f>IF(ISNA(VLOOKUP(A2371,Experiment!$B$2:$E$140,4,FALSE)),"",VLOOKUP(A2371,Experiment!$B$2:$E$140,4,FALSE))</f>
        <v/>
      </c>
      <c r="N2371" s="3" t="s">
        <v>53</v>
      </c>
      <c r="O2371" s="3" t="s">
        <v>53</v>
      </c>
      <c r="P2371" s="3" t="s">
        <v>8707</v>
      </c>
      <c r="Q2371" s="3" t="s">
        <v>53</v>
      </c>
      <c r="R2371" s="3" t="s">
        <v>53</v>
      </c>
    </row>
    <row r="2372" spans="1:18" x14ac:dyDescent="0.25">
      <c r="A2372" s="3" t="s">
        <v>8711</v>
      </c>
      <c r="B2372" s="3">
        <v>2662</v>
      </c>
      <c r="C2372" s="15" t="e">
        <f>VLOOKUP($B2372,Patient!$A$2:$I$2017,2,FALSE)</f>
        <v>#N/A</v>
      </c>
      <c r="D2372" s="15" t="e">
        <f>VLOOKUP($B2372,Patient!$A$2:$I$2017,3,FALSE)</f>
        <v>#N/A</v>
      </c>
      <c r="E2372" s="15" t="e">
        <f>VLOOKUP($B2372,Patient!$A$2:$I$2017,4,FALSE)</f>
        <v>#N/A</v>
      </c>
      <c r="F2372" s="15" t="e">
        <f>VLOOKUP($B2372,Patient!$A$2:$I$2017,5,FALSE)</f>
        <v>#N/A</v>
      </c>
      <c r="G2372" s="15" t="e">
        <f>VLOOKUP($B2372,Patient!$A$2:$I$2017,6,FALSE)</f>
        <v>#N/A</v>
      </c>
      <c r="H2372" s="15" t="e">
        <f>VLOOKUP($B2372,Patient!$A$2:$I$2017,7,FALSE)</f>
        <v>#N/A</v>
      </c>
      <c r="I2372" s="15" t="e">
        <f>VLOOKUP($B2372,Patient!$A$2:$I$2017,8,FALSE)</f>
        <v>#N/A</v>
      </c>
      <c r="J2372" s="15" t="e">
        <f>VLOOKUP($B2372,Patient!$A$2:$I$2017,9,FALSE)</f>
        <v>#N/A</v>
      </c>
      <c r="K2372" s="5">
        <v>1702</v>
      </c>
      <c r="L2372" s="3" t="s">
        <v>93</v>
      </c>
      <c r="M2372" s="11" t="str">
        <f>IF(ISNA(VLOOKUP(A2372,Experiment!$B$2:$E$140,4,FALSE)),"",VLOOKUP(A2372,Experiment!$B$2:$E$140,4,FALSE))</f>
        <v/>
      </c>
      <c r="N2372" s="3" t="s">
        <v>682</v>
      </c>
      <c r="O2372" s="3" t="s">
        <v>831</v>
      </c>
      <c r="P2372" s="3" t="s">
        <v>8707</v>
      </c>
      <c r="Q2372" s="3" t="s">
        <v>61</v>
      </c>
      <c r="R2372" s="3" t="s">
        <v>533</v>
      </c>
    </row>
    <row r="2373" spans="1:18" x14ac:dyDescent="0.25">
      <c r="A2373" s="3" t="s">
        <v>8731</v>
      </c>
      <c r="B2373" s="3">
        <v>2530</v>
      </c>
      <c r="C2373" s="15" t="e">
        <f>VLOOKUP($B2373,Patient!$A$2:$I$2017,2,FALSE)</f>
        <v>#N/A</v>
      </c>
      <c r="D2373" s="15" t="e">
        <f>VLOOKUP($B2373,Patient!$A$2:$I$2017,3,FALSE)</f>
        <v>#N/A</v>
      </c>
      <c r="E2373" s="15" t="e">
        <f>VLOOKUP($B2373,Patient!$A$2:$I$2017,4,FALSE)</f>
        <v>#N/A</v>
      </c>
      <c r="F2373" s="15" t="e">
        <f>VLOOKUP($B2373,Patient!$A$2:$I$2017,5,FALSE)</f>
        <v>#N/A</v>
      </c>
      <c r="G2373" s="15" t="e">
        <f>VLOOKUP($B2373,Patient!$A$2:$I$2017,6,FALSE)</f>
        <v>#N/A</v>
      </c>
      <c r="H2373" s="15" t="e">
        <f>VLOOKUP($B2373,Patient!$A$2:$I$2017,7,FALSE)</f>
        <v>#N/A</v>
      </c>
      <c r="I2373" s="15" t="e">
        <f>VLOOKUP($B2373,Patient!$A$2:$I$2017,8,FALSE)</f>
        <v>#N/A</v>
      </c>
      <c r="J2373" s="15" t="e">
        <f>VLOOKUP($B2373,Patient!$A$2:$I$2017,9,FALSE)</f>
        <v>#N/A</v>
      </c>
      <c r="K2373" s="5">
        <v>1687</v>
      </c>
      <c r="L2373" s="3" t="s">
        <v>93</v>
      </c>
      <c r="M2373" s="11" t="str">
        <f>IF(ISNA(VLOOKUP(A2373,Experiment!$B$2:$E$140,4,FALSE)),"",VLOOKUP(A2373,Experiment!$B$2:$E$140,4,FALSE))</f>
        <v/>
      </c>
      <c r="N2373" s="3" t="s">
        <v>7946</v>
      </c>
      <c r="O2373" s="3" t="s">
        <v>2816</v>
      </c>
      <c r="P2373" s="3" t="s">
        <v>8710</v>
      </c>
      <c r="Q2373" s="3" t="s">
        <v>61</v>
      </c>
      <c r="R2373" s="3" t="s">
        <v>918</v>
      </c>
    </row>
    <row r="2374" spans="1:18" x14ac:dyDescent="0.25">
      <c r="A2374" s="3" t="s">
        <v>8732</v>
      </c>
      <c r="B2374" s="3">
        <v>2531</v>
      </c>
      <c r="C2374" s="15" t="e">
        <f>VLOOKUP($B2374,Patient!$A$2:$I$2017,2,FALSE)</f>
        <v>#N/A</v>
      </c>
      <c r="D2374" s="15" t="e">
        <f>VLOOKUP($B2374,Patient!$A$2:$I$2017,3,FALSE)</f>
        <v>#N/A</v>
      </c>
      <c r="E2374" s="15" t="e">
        <f>VLOOKUP($B2374,Patient!$A$2:$I$2017,4,FALSE)</f>
        <v>#N/A</v>
      </c>
      <c r="F2374" s="15" t="e">
        <f>VLOOKUP($B2374,Patient!$A$2:$I$2017,5,FALSE)</f>
        <v>#N/A</v>
      </c>
      <c r="G2374" s="15" t="e">
        <f>VLOOKUP($B2374,Patient!$A$2:$I$2017,6,FALSE)</f>
        <v>#N/A</v>
      </c>
      <c r="H2374" s="15" t="e">
        <f>VLOOKUP($B2374,Patient!$A$2:$I$2017,7,FALSE)</f>
        <v>#N/A</v>
      </c>
      <c r="I2374" s="15" t="e">
        <f>VLOOKUP($B2374,Patient!$A$2:$I$2017,8,FALSE)</f>
        <v>#N/A</v>
      </c>
      <c r="J2374" s="15" t="e">
        <f>VLOOKUP($B2374,Patient!$A$2:$I$2017,9,FALSE)</f>
        <v>#N/A</v>
      </c>
      <c r="K2374" s="5">
        <v>1687</v>
      </c>
      <c r="L2374" s="3" t="s">
        <v>146</v>
      </c>
      <c r="M2374" s="11" t="str">
        <f>IF(ISNA(VLOOKUP(A2374,Experiment!$B$2:$E$140,4,FALSE)),"",VLOOKUP(A2374,Experiment!$B$2:$E$140,4,FALSE))</f>
        <v/>
      </c>
      <c r="N2374" s="3" t="s">
        <v>53</v>
      </c>
      <c r="O2374" s="3" t="s">
        <v>53</v>
      </c>
      <c r="P2374" s="3" t="s">
        <v>8710</v>
      </c>
      <c r="Q2374" s="3" t="s">
        <v>61</v>
      </c>
      <c r="R2374" s="3" t="s">
        <v>918</v>
      </c>
    </row>
    <row r="2375" spans="1:18" x14ac:dyDescent="0.25">
      <c r="A2375" s="3" t="s">
        <v>8736</v>
      </c>
      <c r="B2375" s="3">
        <v>2532</v>
      </c>
      <c r="C2375" s="15" t="e">
        <f>VLOOKUP($B2375,Patient!$A$2:$I$2017,2,FALSE)</f>
        <v>#N/A</v>
      </c>
      <c r="D2375" s="15" t="e">
        <f>VLOOKUP($B2375,Patient!$A$2:$I$2017,3,FALSE)</f>
        <v>#N/A</v>
      </c>
      <c r="E2375" s="15" t="e">
        <f>VLOOKUP($B2375,Patient!$A$2:$I$2017,4,FALSE)</f>
        <v>#N/A</v>
      </c>
      <c r="F2375" s="15" t="e">
        <f>VLOOKUP($B2375,Patient!$A$2:$I$2017,5,FALSE)</f>
        <v>#N/A</v>
      </c>
      <c r="G2375" s="15" t="e">
        <f>VLOOKUP($B2375,Patient!$A$2:$I$2017,6,FALSE)</f>
        <v>#N/A</v>
      </c>
      <c r="H2375" s="15" t="e">
        <f>VLOOKUP($B2375,Patient!$A$2:$I$2017,7,FALSE)</f>
        <v>#N/A</v>
      </c>
      <c r="I2375" s="15" t="e">
        <f>VLOOKUP($B2375,Patient!$A$2:$I$2017,8,FALSE)</f>
        <v>#N/A</v>
      </c>
      <c r="J2375" s="15" t="e">
        <f>VLOOKUP($B2375,Patient!$A$2:$I$2017,9,FALSE)</f>
        <v>#N/A</v>
      </c>
      <c r="K2375" s="5">
        <v>1688</v>
      </c>
      <c r="L2375" s="3" t="s">
        <v>93</v>
      </c>
      <c r="M2375" s="11" t="str">
        <f>IF(ISNA(VLOOKUP(A2375,Experiment!$B$2:$E$140,4,FALSE)),"",VLOOKUP(A2375,Experiment!$B$2:$E$140,4,FALSE))</f>
        <v/>
      </c>
      <c r="N2375" s="3" t="s">
        <v>1127</v>
      </c>
      <c r="O2375" s="3" t="s">
        <v>2667</v>
      </c>
      <c r="P2375" s="3" t="s">
        <v>8710</v>
      </c>
      <c r="Q2375" s="3" t="s">
        <v>61</v>
      </c>
      <c r="R2375" s="3" t="s">
        <v>333</v>
      </c>
    </row>
    <row r="2376" spans="1:18" x14ac:dyDescent="0.25">
      <c r="A2376" s="3" t="s">
        <v>8737</v>
      </c>
      <c r="B2376" s="3">
        <v>2533</v>
      </c>
      <c r="C2376" s="15" t="e">
        <f>VLOOKUP($B2376,Patient!$A$2:$I$2017,2,FALSE)</f>
        <v>#N/A</v>
      </c>
      <c r="D2376" s="15" t="e">
        <f>VLOOKUP($B2376,Patient!$A$2:$I$2017,3,FALSE)</f>
        <v>#N/A</v>
      </c>
      <c r="E2376" s="15" t="e">
        <f>VLOOKUP($B2376,Patient!$A$2:$I$2017,4,FALSE)</f>
        <v>#N/A</v>
      </c>
      <c r="F2376" s="15" t="e">
        <f>VLOOKUP($B2376,Patient!$A$2:$I$2017,5,FALSE)</f>
        <v>#N/A</v>
      </c>
      <c r="G2376" s="15" t="e">
        <f>VLOOKUP($B2376,Patient!$A$2:$I$2017,6,FALSE)</f>
        <v>#N/A</v>
      </c>
      <c r="H2376" s="15" t="e">
        <f>VLOOKUP($B2376,Patient!$A$2:$I$2017,7,FALSE)</f>
        <v>#N/A</v>
      </c>
      <c r="I2376" s="15" t="e">
        <f>VLOOKUP($B2376,Patient!$A$2:$I$2017,8,FALSE)</f>
        <v>#N/A</v>
      </c>
      <c r="J2376" s="15" t="e">
        <f>VLOOKUP($B2376,Patient!$A$2:$I$2017,9,FALSE)</f>
        <v>#N/A</v>
      </c>
      <c r="K2376" s="5">
        <v>1688</v>
      </c>
      <c r="L2376" s="3" t="s">
        <v>74</v>
      </c>
      <c r="M2376" s="11" t="str">
        <f>IF(ISNA(VLOOKUP(A2376,Experiment!$B$2:$E$140,4,FALSE)),"",VLOOKUP(A2376,Experiment!$B$2:$E$140,4,FALSE))</f>
        <v/>
      </c>
      <c r="N2376" s="3" t="s">
        <v>1776</v>
      </c>
      <c r="O2376" s="3" t="s">
        <v>1407</v>
      </c>
      <c r="P2376" s="3" t="s">
        <v>8710</v>
      </c>
      <c r="Q2376" s="3" t="s">
        <v>61</v>
      </c>
      <c r="R2376" s="3" t="s">
        <v>333</v>
      </c>
    </row>
    <row r="2377" spans="1:18" x14ac:dyDescent="0.25">
      <c r="A2377" s="3" t="s">
        <v>8738</v>
      </c>
      <c r="B2377" s="3">
        <v>2534</v>
      </c>
      <c r="C2377" s="15" t="e">
        <f>VLOOKUP($B2377,Patient!$A$2:$I$2017,2,FALSE)</f>
        <v>#N/A</v>
      </c>
      <c r="D2377" s="15" t="e">
        <f>VLOOKUP($B2377,Patient!$A$2:$I$2017,3,FALSE)</f>
        <v>#N/A</v>
      </c>
      <c r="E2377" s="15" t="e">
        <f>VLOOKUP($B2377,Patient!$A$2:$I$2017,4,FALSE)</f>
        <v>#N/A</v>
      </c>
      <c r="F2377" s="15" t="e">
        <f>VLOOKUP($B2377,Patient!$A$2:$I$2017,5,FALSE)</f>
        <v>#N/A</v>
      </c>
      <c r="G2377" s="15" t="e">
        <f>VLOOKUP($B2377,Patient!$A$2:$I$2017,6,FALSE)</f>
        <v>#N/A</v>
      </c>
      <c r="H2377" s="15" t="e">
        <f>VLOOKUP($B2377,Patient!$A$2:$I$2017,7,FALSE)</f>
        <v>#N/A</v>
      </c>
      <c r="I2377" s="15" t="e">
        <f>VLOOKUP($B2377,Patient!$A$2:$I$2017,8,FALSE)</f>
        <v>#N/A</v>
      </c>
      <c r="J2377" s="15" t="e">
        <f>VLOOKUP($B2377,Patient!$A$2:$I$2017,9,FALSE)</f>
        <v>#N/A</v>
      </c>
      <c r="K2377" s="5">
        <v>1688</v>
      </c>
      <c r="L2377" s="3" t="s">
        <v>146</v>
      </c>
      <c r="M2377" s="11" t="str">
        <f>IF(ISNA(VLOOKUP(A2377,Experiment!$B$2:$E$140,4,FALSE)),"",VLOOKUP(A2377,Experiment!$B$2:$E$140,4,FALSE))</f>
        <v/>
      </c>
      <c r="N2377" s="3" t="s">
        <v>53</v>
      </c>
      <c r="O2377" s="3" t="s">
        <v>53</v>
      </c>
      <c r="P2377" s="3" t="s">
        <v>8710</v>
      </c>
      <c r="Q2377" s="3" t="s">
        <v>61</v>
      </c>
      <c r="R2377" s="3" t="s">
        <v>333</v>
      </c>
    </row>
    <row r="2378" spans="1:18" x14ac:dyDescent="0.25">
      <c r="A2378" s="3" t="s">
        <v>8741</v>
      </c>
      <c r="B2378" s="3">
        <v>2535</v>
      </c>
      <c r="C2378" s="15" t="e">
        <f>VLOOKUP($B2378,Patient!$A$2:$I$2017,2,FALSE)</f>
        <v>#N/A</v>
      </c>
      <c r="D2378" s="15" t="e">
        <f>VLOOKUP($B2378,Patient!$A$2:$I$2017,3,FALSE)</f>
        <v>#N/A</v>
      </c>
      <c r="E2378" s="15" t="e">
        <f>VLOOKUP($B2378,Patient!$A$2:$I$2017,4,FALSE)</f>
        <v>#N/A</v>
      </c>
      <c r="F2378" s="15" t="e">
        <f>VLOOKUP($B2378,Patient!$A$2:$I$2017,5,FALSE)</f>
        <v>#N/A</v>
      </c>
      <c r="G2378" s="15" t="e">
        <f>VLOOKUP($B2378,Patient!$A$2:$I$2017,6,FALSE)</f>
        <v>#N/A</v>
      </c>
      <c r="H2378" s="15" t="e">
        <f>VLOOKUP($B2378,Patient!$A$2:$I$2017,7,FALSE)</f>
        <v>#N/A</v>
      </c>
      <c r="I2378" s="15" t="e">
        <f>VLOOKUP($B2378,Patient!$A$2:$I$2017,8,FALSE)</f>
        <v>#N/A</v>
      </c>
      <c r="J2378" s="15" t="e">
        <f>VLOOKUP($B2378,Patient!$A$2:$I$2017,9,FALSE)</f>
        <v>#N/A</v>
      </c>
      <c r="K2378" s="5">
        <v>1689</v>
      </c>
      <c r="L2378" s="3" t="s">
        <v>74</v>
      </c>
      <c r="M2378" s="11" t="str">
        <f>IF(ISNA(VLOOKUP(A2378,Experiment!$B$2:$E$140,4,FALSE)),"",VLOOKUP(A2378,Experiment!$B$2:$E$140,4,FALSE))</f>
        <v/>
      </c>
      <c r="N2378" s="3" t="s">
        <v>53</v>
      </c>
      <c r="O2378" s="3" t="s">
        <v>53</v>
      </c>
      <c r="P2378" s="3" t="s">
        <v>8713</v>
      </c>
      <c r="Q2378" s="3" t="s">
        <v>131</v>
      </c>
      <c r="R2378" s="3" t="s">
        <v>133</v>
      </c>
    </row>
    <row r="2379" spans="1:18" x14ac:dyDescent="0.25">
      <c r="A2379" s="3" t="s">
        <v>8746</v>
      </c>
      <c r="B2379" s="3">
        <v>2536</v>
      </c>
      <c r="C2379" s="15" t="e">
        <f>VLOOKUP($B2379,Patient!$A$2:$I$2017,2,FALSE)</f>
        <v>#N/A</v>
      </c>
      <c r="D2379" s="15" t="e">
        <f>VLOOKUP($B2379,Patient!$A$2:$I$2017,3,FALSE)</f>
        <v>#N/A</v>
      </c>
      <c r="E2379" s="15" t="e">
        <f>VLOOKUP($B2379,Patient!$A$2:$I$2017,4,FALSE)</f>
        <v>#N/A</v>
      </c>
      <c r="F2379" s="15" t="e">
        <f>VLOOKUP($B2379,Patient!$A$2:$I$2017,5,FALSE)</f>
        <v>#N/A</v>
      </c>
      <c r="G2379" s="15" t="e">
        <f>VLOOKUP($B2379,Patient!$A$2:$I$2017,6,FALSE)</f>
        <v>#N/A</v>
      </c>
      <c r="H2379" s="15" t="e">
        <f>VLOOKUP($B2379,Patient!$A$2:$I$2017,7,FALSE)</f>
        <v>#N/A</v>
      </c>
      <c r="I2379" s="15" t="e">
        <f>VLOOKUP($B2379,Patient!$A$2:$I$2017,8,FALSE)</f>
        <v>#N/A</v>
      </c>
      <c r="J2379" s="15" t="e">
        <f>VLOOKUP($B2379,Patient!$A$2:$I$2017,9,FALSE)</f>
        <v>#N/A</v>
      </c>
      <c r="K2379" s="5">
        <v>1690</v>
      </c>
      <c r="L2379" s="3" t="s">
        <v>93</v>
      </c>
      <c r="M2379" s="11" t="str">
        <f>IF(ISNA(VLOOKUP(A2379,Experiment!$B$2:$E$140,4,FALSE)),"",VLOOKUP(A2379,Experiment!$B$2:$E$140,4,FALSE))</f>
        <v/>
      </c>
      <c r="N2379" s="3" t="s">
        <v>2441</v>
      </c>
      <c r="O2379" s="3" t="s">
        <v>8744</v>
      </c>
      <c r="P2379" s="3" t="s">
        <v>8745</v>
      </c>
      <c r="Q2379" s="3" t="s">
        <v>111</v>
      </c>
      <c r="R2379" s="3" t="s">
        <v>179</v>
      </c>
    </row>
    <row r="2380" spans="1:18" x14ac:dyDescent="0.25">
      <c r="A2380" s="3" t="s">
        <v>8748</v>
      </c>
      <c r="B2380" s="3">
        <v>2538</v>
      </c>
      <c r="C2380" s="15" t="e">
        <f>VLOOKUP($B2380,Patient!$A$2:$I$2017,2,FALSE)</f>
        <v>#N/A</v>
      </c>
      <c r="D2380" s="15" t="e">
        <f>VLOOKUP($B2380,Patient!$A$2:$I$2017,3,FALSE)</f>
        <v>#N/A</v>
      </c>
      <c r="E2380" s="15" t="e">
        <f>VLOOKUP($B2380,Patient!$A$2:$I$2017,4,FALSE)</f>
        <v>#N/A</v>
      </c>
      <c r="F2380" s="15" t="e">
        <f>VLOOKUP($B2380,Patient!$A$2:$I$2017,5,FALSE)</f>
        <v>#N/A</v>
      </c>
      <c r="G2380" s="15" t="e">
        <f>VLOOKUP($B2380,Patient!$A$2:$I$2017,6,FALSE)</f>
        <v>#N/A</v>
      </c>
      <c r="H2380" s="15" t="e">
        <f>VLOOKUP($B2380,Patient!$A$2:$I$2017,7,FALSE)</f>
        <v>#N/A</v>
      </c>
      <c r="I2380" s="15" t="e">
        <f>VLOOKUP($B2380,Patient!$A$2:$I$2017,8,FALSE)</f>
        <v>#N/A</v>
      </c>
      <c r="J2380" s="15" t="e">
        <f>VLOOKUP($B2380,Patient!$A$2:$I$2017,9,FALSE)</f>
        <v>#N/A</v>
      </c>
      <c r="K2380" s="5">
        <v>1691</v>
      </c>
      <c r="L2380" s="3" t="s">
        <v>74</v>
      </c>
      <c r="M2380" s="11" t="str">
        <f>IF(ISNA(VLOOKUP(A2380,Experiment!$B$2:$E$140,4,FALSE)),"",VLOOKUP(A2380,Experiment!$B$2:$E$140,4,FALSE))</f>
        <v/>
      </c>
      <c r="N2380" s="3" t="s">
        <v>5949</v>
      </c>
      <c r="O2380" s="3" t="s">
        <v>5498</v>
      </c>
      <c r="P2380" s="3" t="s">
        <v>8745</v>
      </c>
      <c r="Q2380" s="3" t="s">
        <v>61</v>
      </c>
      <c r="R2380" s="3" t="s">
        <v>395</v>
      </c>
    </row>
    <row r="2381" spans="1:18" x14ac:dyDescent="0.25">
      <c r="A2381" s="3" t="s">
        <v>8751</v>
      </c>
      <c r="B2381" s="3">
        <v>2539</v>
      </c>
      <c r="C2381" s="15" t="e">
        <f>VLOOKUP($B2381,Patient!$A$2:$I$2017,2,FALSE)</f>
        <v>#N/A</v>
      </c>
      <c r="D2381" s="15" t="e">
        <f>VLOOKUP($B2381,Patient!$A$2:$I$2017,3,FALSE)</f>
        <v>#N/A</v>
      </c>
      <c r="E2381" s="15" t="e">
        <f>VLOOKUP($B2381,Patient!$A$2:$I$2017,4,FALSE)</f>
        <v>#N/A</v>
      </c>
      <c r="F2381" s="15" t="e">
        <f>VLOOKUP($B2381,Patient!$A$2:$I$2017,5,FALSE)</f>
        <v>#N/A</v>
      </c>
      <c r="G2381" s="15" t="e">
        <f>VLOOKUP($B2381,Patient!$A$2:$I$2017,6,FALSE)</f>
        <v>#N/A</v>
      </c>
      <c r="H2381" s="15" t="e">
        <f>VLOOKUP($B2381,Patient!$A$2:$I$2017,7,FALSE)</f>
        <v>#N/A</v>
      </c>
      <c r="I2381" s="15" t="e">
        <f>VLOOKUP($B2381,Patient!$A$2:$I$2017,8,FALSE)</f>
        <v>#N/A</v>
      </c>
      <c r="J2381" s="15" t="e">
        <f>VLOOKUP($B2381,Patient!$A$2:$I$2017,9,FALSE)</f>
        <v>#N/A</v>
      </c>
      <c r="K2381" s="5">
        <v>1691</v>
      </c>
      <c r="L2381" s="3" t="s">
        <v>93</v>
      </c>
      <c r="M2381" s="11" t="str">
        <f>IF(ISNA(VLOOKUP(A2381,Experiment!$B$2:$E$140,4,FALSE)),"",VLOOKUP(A2381,Experiment!$B$2:$E$140,4,FALSE))</f>
        <v/>
      </c>
      <c r="N2381" s="3" t="s">
        <v>2480</v>
      </c>
      <c r="O2381" s="3" t="s">
        <v>8750</v>
      </c>
      <c r="P2381" s="3" t="s">
        <v>8745</v>
      </c>
      <c r="Q2381" s="3" t="s">
        <v>61</v>
      </c>
      <c r="R2381" s="3" t="s">
        <v>395</v>
      </c>
    </row>
    <row r="2382" spans="1:18" x14ac:dyDescent="0.25">
      <c r="A2382" s="3" t="s">
        <v>8753</v>
      </c>
      <c r="B2382" s="3">
        <v>2540</v>
      </c>
      <c r="C2382" s="15" t="e">
        <f>VLOOKUP($B2382,Patient!$A$2:$I$2017,2,FALSE)</f>
        <v>#N/A</v>
      </c>
      <c r="D2382" s="15" t="e">
        <f>VLOOKUP($B2382,Patient!$A$2:$I$2017,3,FALSE)</f>
        <v>#N/A</v>
      </c>
      <c r="E2382" s="15" t="e">
        <f>VLOOKUP($B2382,Patient!$A$2:$I$2017,4,FALSE)</f>
        <v>#N/A</v>
      </c>
      <c r="F2382" s="15" t="e">
        <f>VLOOKUP($B2382,Patient!$A$2:$I$2017,5,FALSE)</f>
        <v>#N/A</v>
      </c>
      <c r="G2382" s="15" t="e">
        <f>VLOOKUP($B2382,Patient!$A$2:$I$2017,6,FALSE)</f>
        <v>#N/A</v>
      </c>
      <c r="H2382" s="15" t="e">
        <f>VLOOKUP($B2382,Patient!$A$2:$I$2017,7,FALSE)</f>
        <v>#N/A</v>
      </c>
      <c r="I2382" s="15" t="e">
        <f>VLOOKUP($B2382,Patient!$A$2:$I$2017,8,FALSE)</f>
        <v>#N/A</v>
      </c>
      <c r="J2382" s="15" t="e">
        <f>VLOOKUP($B2382,Patient!$A$2:$I$2017,9,FALSE)</f>
        <v>#N/A</v>
      </c>
      <c r="K2382" s="5">
        <v>1691</v>
      </c>
      <c r="L2382" s="3" t="s">
        <v>146</v>
      </c>
      <c r="M2382" s="11" t="str">
        <f>IF(ISNA(VLOOKUP(A2382,Experiment!$B$2:$E$140,4,FALSE)),"",VLOOKUP(A2382,Experiment!$B$2:$E$140,4,FALSE))</f>
        <v/>
      </c>
      <c r="N2382" s="3" t="s">
        <v>53</v>
      </c>
      <c r="O2382" s="3" t="s">
        <v>53</v>
      </c>
      <c r="P2382" s="3" t="s">
        <v>8745</v>
      </c>
      <c r="Q2382" s="3" t="s">
        <v>61</v>
      </c>
      <c r="R2382" s="3" t="s">
        <v>395</v>
      </c>
    </row>
    <row r="2383" spans="1:18" x14ac:dyDescent="0.25">
      <c r="A2383" s="3" t="s">
        <v>3379</v>
      </c>
      <c r="B2383" s="3">
        <v>2541</v>
      </c>
      <c r="C2383" s="15" t="e">
        <f>VLOOKUP($B2383,Patient!$A$2:$I$2017,2,FALSE)</f>
        <v>#N/A</v>
      </c>
      <c r="D2383" s="15" t="e">
        <f>VLOOKUP($B2383,Patient!$A$2:$I$2017,3,FALSE)</f>
        <v>#N/A</v>
      </c>
      <c r="E2383" s="15" t="e">
        <f>VLOOKUP($B2383,Patient!$A$2:$I$2017,4,FALSE)</f>
        <v>#N/A</v>
      </c>
      <c r="F2383" s="15" t="e">
        <f>VLOOKUP($B2383,Patient!$A$2:$I$2017,5,FALSE)</f>
        <v>#N/A</v>
      </c>
      <c r="G2383" s="15" t="e">
        <f>VLOOKUP($B2383,Patient!$A$2:$I$2017,6,FALSE)</f>
        <v>#N/A</v>
      </c>
      <c r="H2383" s="15" t="e">
        <f>VLOOKUP($B2383,Patient!$A$2:$I$2017,7,FALSE)</f>
        <v>#N/A</v>
      </c>
      <c r="I2383" s="15" t="e">
        <f>VLOOKUP($B2383,Patient!$A$2:$I$2017,8,FALSE)</f>
        <v>#N/A</v>
      </c>
      <c r="J2383" s="15" t="e">
        <f>VLOOKUP($B2383,Patient!$A$2:$I$2017,9,FALSE)</f>
        <v>#N/A</v>
      </c>
      <c r="K2383" s="5">
        <v>641</v>
      </c>
      <c r="L2383" s="3" t="s">
        <v>74</v>
      </c>
      <c r="M2383" s="11" t="str">
        <f>IF(ISNA(VLOOKUP(A2383,Experiment!$B$2:$E$140,4,FALSE)),"",VLOOKUP(A2383,Experiment!$B$2:$E$140,4,FALSE))</f>
        <v/>
      </c>
      <c r="N2383" s="3" t="s">
        <v>3375</v>
      </c>
      <c r="O2383" s="3" t="s">
        <v>3376</v>
      </c>
      <c r="P2383" s="3" t="s">
        <v>3377</v>
      </c>
      <c r="Q2383" s="3" t="s">
        <v>485</v>
      </c>
      <c r="R2383" s="3" t="s">
        <v>2452</v>
      </c>
    </row>
    <row r="2384" spans="1:18" x14ac:dyDescent="0.25">
      <c r="A2384" s="3" t="s">
        <v>8756</v>
      </c>
      <c r="B2384" s="3">
        <v>2545</v>
      </c>
      <c r="C2384" s="15" t="e">
        <f>VLOOKUP($B2384,Patient!$A$2:$I$2017,2,FALSE)</f>
        <v>#N/A</v>
      </c>
      <c r="D2384" s="15" t="e">
        <f>VLOOKUP($B2384,Patient!$A$2:$I$2017,3,FALSE)</f>
        <v>#N/A</v>
      </c>
      <c r="E2384" s="15" t="e">
        <f>VLOOKUP($B2384,Patient!$A$2:$I$2017,4,FALSE)</f>
        <v>#N/A</v>
      </c>
      <c r="F2384" s="15" t="e">
        <f>VLOOKUP($B2384,Patient!$A$2:$I$2017,5,FALSE)</f>
        <v>#N/A</v>
      </c>
      <c r="G2384" s="15" t="e">
        <f>VLOOKUP($B2384,Patient!$A$2:$I$2017,6,FALSE)</f>
        <v>#N/A</v>
      </c>
      <c r="H2384" s="15" t="e">
        <f>VLOOKUP($B2384,Patient!$A$2:$I$2017,7,FALSE)</f>
        <v>#N/A</v>
      </c>
      <c r="I2384" s="15" t="e">
        <f>VLOOKUP($B2384,Patient!$A$2:$I$2017,8,FALSE)</f>
        <v>#N/A</v>
      </c>
      <c r="J2384" s="15" t="e">
        <f>VLOOKUP($B2384,Patient!$A$2:$I$2017,9,FALSE)</f>
        <v>#N/A</v>
      </c>
      <c r="K2384" s="5">
        <v>1695</v>
      </c>
      <c r="L2384" s="3" t="s">
        <v>74</v>
      </c>
      <c r="M2384" s="11" t="str">
        <f>IF(ISNA(VLOOKUP(A2384,Experiment!$B$2:$E$140,4,FALSE)),"",VLOOKUP(A2384,Experiment!$B$2:$E$140,4,FALSE))</f>
        <v/>
      </c>
      <c r="N2384" s="3" t="s">
        <v>821</v>
      </c>
      <c r="O2384" s="3" t="s">
        <v>633</v>
      </c>
      <c r="P2384" s="3" t="s">
        <v>3377</v>
      </c>
      <c r="Q2384" s="3" t="s">
        <v>131</v>
      </c>
      <c r="R2384" s="3" t="s">
        <v>2452</v>
      </c>
    </row>
    <row r="2385" spans="1:18" x14ac:dyDescent="0.25">
      <c r="A2385" s="3" t="s">
        <v>8759</v>
      </c>
      <c r="B2385" s="3">
        <v>2544</v>
      </c>
      <c r="C2385" s="15" t="e">
        <f>VLOOKUP($B2385,Patient!$A$2:$I$2017,2,FALSE)</f>
        <v>#N/A</v>
      </c>
      <c r="D2385" s="15" t="e">
        <f>VLOOKUP($B2385,Patient!$A$2:$I$2017,3,FALSE)</f>
        <v>#N/A</v>
      </c>
      <c r="E2385" s="15" t="e">
        <f>VLOOKUP($B2385,Patient!$A$2:$I$2017,4,FALSE)</f>
        <v>#N/A</v>
      </c>
      <c r="F2385" s="15" t="e">
        <f>VLOOKUP($B2385,Patient!$A$2:$I$2017,5,FALSE)</f>
        <v>#N/A</v>
      </c>
      <c r="G2385" s="15" t="e">
        <f>VLOOKUP($B2385,Patient!$A$2:$I$2017,6,FALSE)</f>
        <v>#N/A</v>
      </c>
      <c r="H2385" s="15" t="e">
        <f>VLOOKUP($B2385,Patient!$A$2:$I$2017,7,FALSE)</f>
        <v>#N/A</v>
      </c>
      <c r="I2385" s="15" t="e">
        <f>VLOOKUP($B2385,Patient!$A$2:$I$2017,8,FALSE)</f>
        <v>#N/A</v>
      </c>
      <c r="J2385" s="15" t="e">
        <f>VLOOKUP($B2385,Patient!$A$2:$I$2017,9,FALSE)</f>
        <v>#N/A</v>
      </c>
      <c r="K2385" s="5">
        <v>1696</v>
      </c>
      <c r="L2385" s="3" t="s">
        <v>74</v>
      </c>
      <c r="M2385" s="11" t="str">
        <f>IF(ISNA(VLOOKUP(A2385,Experiment!$B$2:$E$140,4,FALSE)),"",VLOOKUP(A2385,Experiment!$B$2:$E$140,4,FALSE))</f>
        <v/>
      </c>
      <c r="N2385" s="3" t="s">
        <v>3399</v>
      </c>
      <c r="O2385" s="3" t="s">
        <v>6956</v>
      </c>
      <c r="P2385" s="3" t="s">
        <v>3377</v>
      </c>
      <c r="Q2385" s="3" t="s">
        <v>131</v>
      </c>
      <c r="R2385" s="3" t="s">
        <v>2452</v>
      </c>
    </row>
    <row r="2386" spans="1:18" x14ac:dyDescent="0.25">
      <c r="A2386" s="3" t="s">
        <v>8763</v>
      </c>
      <c r="B2386" s="3">
        <v>2542</v>
      </c>
      <c r="C2386" s="15" t="e">
        <f>VLOOKUP($B2386,Patient!$A$2:$I$2017,2,FALSE)</f>
        <v>#N/A</v>
      </c>
      <c r="D2386" s="15" t="e">
        <f>VLOOKUP($B2386,Patient!$A$2:$I$2017,3,FALSE)</f>
        <v>#N/A</v>
      </c>
      <c r="E2386" s="15" t="e">
        <f>VLOOKUP($B2386,Patient!$A$2:$I$2017,4,FALSE)</f>
        <v>#N/A</v>
      </c>
      <c r="F2386" s="15" t="e">
        <f>VLOOKUP($B2386,Patient!$A$2:$I$2017,5,FALSE)</f>
        <v>#N/A</v>
      </c>
      <c r="G2386" s="15" t="e">
        <f>VLOOKUP($B2386,Patient!$A$2:$I$2017,6,FALSE)</f>
        <v>#N/A</v>
      </c>
      <c r="H2386" s="15" t="e">
        <f>VLOOKUP($B2386,Patient!$A$2:$I$2017,7,FALSE)</f>
        <v>#N/A</v>
      </c>
      <c r="I2386" s="15" t="e">
        <f>VLOOKUP($B2386,Patient!$A$2:$I$2017,8,FALSE)</f>
        <v>#N/A</v>
      </c>
      <c r="J2386" s="15" t="e">
        <f>VLOOKUP($B2386,Patient!$A$2:$I$2017,9,FALSE)</f>
        <v>#N/A</v>
      </c>
      <c r="K2386" s="5">
        <v>1693</v>
      </c>
      <c r="L2386" s="3" t="s">
        <v>74</v>
      </c>
      <c r="M2386" s="11" t="str">
        <f>IF(ISNA(VLOOKUP(A2386,Experiment!$B$2:$E$140,4,FALSE)),"",VLOOKUP(A2386,Experiment!$B$2:$E$140,4,FALSE))</f>
        <v/>
      </c>
      <c r="N2386" s="3" t="s">
        <v>8762</v>
      </c>
      <c r="O2386" s="3" t="s">
        <v>3542</v>
      </c>
      <c r="P2386" s="3" t="s">
        <v>3377</v>
      </c>
      <c r="Q2386" s="3" t="s">
        <v>53</v>
      </c>
      <c r="R2386" s="3" t="s">
        <v>53</v>
      </c>
    </row>
    <row r="2387" spans="1:18" x14ac:dyDescent="0.25">
      <c r="A2387" s="3" t="s">
        <v>8765</v>
      </c>
      <c r="B2387" s="3">
        <v>2543</v>
      </c>
      <c r="C2387" s="15" t="e">
        <f>VLOOKUP($B2387,Patient!$A$2:$I$2017,2,FALSE)</f>
        <v>#N/A</v>
      </c>
      <c r="D2387" s="15" t="e">
        <f>VLOOKUP($B2387,Patient!$A$2:$I$2017,3,FALSE)</f>
        <v>#N/A</v>
      </c>
      <c r="E2387" s="15" t="e">
        <f>VLOOKUP($B2387,Patient!$A$2:$I$2017,4,FALSE)</f>
        <v>#N/A</v>
      </c>
      <c r="F2387" s="15" t="e">
        <f>VLOOKUP($B2387,Patient!$A$2:$I$2017,5,FALSE)</f>
        <v>#N/A</v>
      </c>
      <c r="G2387" s="15" t="e">
        <f>VLOOKUP($B2387,Patient!$A$2:$I$2017,6,FALSE)</f>
        <v>#N/A</v>
      </c>
      <c r="H2387" s="15" t="e">
        <f>VLOOKUP($B2387,Patient!$A$2:$I$2017,7,FALSE)</f>
        <v>#N/A</v>
      </c>
      <c r="I2387" s="15" t="e">
        <f>VLOOKUP($B2387,Patient!$A$2:$I$2017,8,FALSE)</f>
        <v>#N/A</v>
      </c>
      <c r="J2387" s="15" t="e">
        <f>VLOOKUP($B2387,Patient!$A$2:$I$2017,9,FALSE)</f>
        <v>#N/A</v>
      </c>
      <c r="K2387" s="5">
        <v>1694</v>
      </c>
      <c r="L2387" s="3" t="s">
        <v>74</v>
      </c>
      <c r="M2387" s="11" t="str">
        <f>IF(ISNA(VLOOKUP(A2387,Experiment!$B$2:$E$140,4,FALSE)),"",VLOOKUP(A2387,Experiment!$B$2:$E$140,4,FALSE))</f>
        <v/>
      </c>
      <c r="N2387" s="3" t="s">
        <v>4388</v>
      </c>
      <c r="O2387" s="3" t="s">
        <v>3590</v>
      </c>
      <c r="P2387" s="3" t="s">
        <v>3377</v>
      </c>
      <c r="Q2387" s="3" t="s">
        <v>131</v>
      </c>
      <c r="R2387" s="3" t="s">
        <v>133</v>
      </c>
    </row>
    <row r="2388" spans="1:18" x14ac:dyDescent="0.25">
      <c r="A2388" s="3" t="s">
        <v>5957</v>
      </c>
      <c r="B2388" s="3">
        <v>2579</v>
      </c>
      <c r="C2388" s="15" t="e">
        <f>VLOOKUP($B2388,Patient!$A$2:$I$2017,2,FALSE)</f>
        <v>#N/A</v>
      </c>
      <c r="D2388" s="15" t="e">
        <f>VLOOKUP($B2388,Patient!$A$2:$I$2017,3,FALSE)</f>
        <v>#N/A</v>
      </c>
      <c r="E2388" s="15" t="e">
        <f>VLOOKUP($B2388,Patient!$A$2:$I$2017,4,FALSE)</f>
        <v>#N/A</v>
      </c>
      <c r="F2388" s="15" t="e">
        <f>VLOOKUP($B2388,Patient!$A$2:$I$2017,5,FALSE)</f>
        <v>#N/A</v>
      </c>
      <c r="G2388" s="15" t="e">
        <f>VLOOKUP($B2388,Patient!$A$2:$I$2017,6,FALSE)</f>
        <v>#N/A</v>
      </c>
      <c r="H2388" s="15" t="e">
        <f>VLOOKUP($B2388,Patient!$A$2:$I$2017,7,FALSE)</f>
        <v>#N/A</v>
      </c>
      <c r="I2388" s="15" t="e">
        <f>VLOOKUP($B2388,Patient!$A$2:$I$2017,8,FALSE)</f>
        <v>#N/A</v>
      </c>
      <c r="J2388" s="15" t="e">
        <f>VLOOKUP($B2388,Patient!$A$2:$I$2017,9,FALSE)</f>
        <v>#N/A</v>
      </c>
      <c r="K2388" s="5">
        <v>1080</v>
      </c>
      <c r="L2388" s="3" t="s">
        <v>231</v>
      </c>
      <c r="M2388" s="11" t="str">
        <f>IF(ISNA(VLOOKUP(A2388,Experiment!$B$2:$E$140,4,FALSE)),"",VLOOKUP(A2388,Experiment!$B$2:$E$140,4,FALSE))</f>
        <v/>
      </c>
      <c r="N2388" s="3" t="s">
        <v>53</v>
      </c>
      <c r="O2388" s="3" t="s">
        <v>53</v>
      </c>
      <c r="P2388" s="3" t="s">
        <v>3377</v>
      </c>
      <c r="Q2388" s="3" t="s">
        <v>131</v>
      </c>
      <c r="R2388" s="3" t="s">
        <v>133</v>
      </c>
    </row>
    <row r="2389" spans="1:18" x14ac:dyDescent="0.25">
      <c r="A2389" s="3" t="s">
        <v>8840</v>
      </c>
      <c r="B2389" s="3">
        <v>2580</v>
      </c>
      <c r="C2389" s="15" t="e">
        <f>VLOOKUP($B2389,Patient!$A$2:$I$2017,2,FALSE)</f>
        <v>#N/A</v>
      </c>
      <c r="D2389" s="15" t="e">
        <f>VLOOKUP($B2389,Patient!$A$2:$I$2017,3,FALSE)</f>
        <v>#N/A</v>
      </c>
      <c r="E2389" s="15" t="e">
        <f>VLOOKUP($B2389,Patient!$A$2:$I$2017,4,FALSE)</f>
        <v>#N/A</v>
      </c>
      <c r="F2389" s="15" t="e">
        <f>VLOOKUP($B2389,Patient!$A$2:$I$2017,5,FALSE)</f>
        <v>#N/A</v>
      </c>
      <c r="G2389" s="15" t="e">
        <f>VLOOKUP($B2389,Patient!$A$2:$I$2017,6,FALSE)</f>
        <v>#N/A</v>
      </c>
      <c r="H2389" s="15" t="e">
        <f>VLOOKUP($B2389,Patient!$A$2:$I$2017,7,FALSE)</f>
        <v>#N/A</v>
      </c>
      <c r="I2389" s="15" t="e">
        <f>VLOOKUP($B2389,Patient!$A$2:$I$2017,8,FALSE)</f>
        <v>#N/A</v>
      </c>
      <c r="J2389" s="15" t="e">
        <f>VLOOKUP($B2389,Patient!$A$2:$I$2017,9,FALSE)</f>
        <v>#N/A</v>
      </c>
      <c r="K2389" s="5">
        <v>1713</v>
      </c>
      <c r="L2389" s="3" t="s">
        <v>231</v>
      </c>
      <c r="M2389" s="11" t="str">
        <f>IF(ISNA(VLOOKUP(A2389,Experiment!$B$2:$E$140,4,FALSE)),"",VLOOKUP(A2389,Experiment!$B$2:$E$140,4,FALSE))</f>
        <v/>
      </c>
      <c r="N2389" s="3" t="s">
        <v>53</v>
      </c>
      <c r="O2389" s="3" t="s">
        <v>53</v>
      </c>
      <c r="P2389" s="3" t="s">
        <v>3377</v>
      </c>
      <c r="Q2389" s="3" t="s">
        <v>131</v>
      </c>
      <c r="R2389" s="3" t="s">
        <v>133</v>
      </c>
    </row>
    <row r="2390" spans="1:18" x14ac:dyDescent="0.25">
      <c r="A2390" s="3" t="s">
        <v>8843</v>
      </c>
      <c r="B2390" s="3">
        <v>2581</v>
      </c>
      <c r="C2390" s="15" t="e">
        <f>VLOOKUP($B2390,Patient!$A$2:$I$2017,2,FALSE)</f>
        <v>#N/A</v>
      </c>
      <c r="D2390" s="15" t="e">
        <f>VLOOKUP($B2390,Patient!$A$2:$I$2017,3,FALSE)</f>
        <v>#N/A</v>
      </c>
      <c r="E2390" s="15" t="e">
        <f>VLOOKUP($B2390,Patient!$A$2:$I$2017,4,FALSE)</f>
        <v>#N/A</v>
      </c>
      <c r="F2390" s="15" t="e">
        <f>VLOOKUP($B2390,Patient!$A$2:$I$2017,5,FALSE)</f>
        <v>#N/A</v>
      </c>
      <c r="G2390" s="15" t="e">
        <f>VLOOKUP($B2390,Patient!$A$2:$I$2017,6,FALSE)</f>
        <v>#N/A</v>
      </c>
      <c r="H2390" s="15" t="e">
        <f>VLOOKUP($B2390,Patient!$A$2:$I$2017,7,FALSE)</f>
        <v>#N/A</v>
      </c>
      <c r="I2390" s="15" t="e">
        <f>VLOOKUP($B2390,Patient!$A$2:$I$2017,8,FALSE)</f>
        <v>#N/A</v>
      </c>
      <c r="J2390" s="15" t="e">
        <f>VLOOKUP($B2390,Patient!$A$2:$I$2017,9,FALSE)</f>
        <v>#N/A</v>
      </c>
      <c r="K2390" s="5">
        <v>1714</v>
      </c>
      <c r="L2390" s="3" t="s">
        <v>231</v>
      </c>
      <c r="M2390" s="11" t="str">
        <f>IF(ISNA(VLOOKUP(A2390,Experiment!$B$2:$E$140,4,FALSE)),"",VLOOKUP(A2390,Experiment!$B$2:$E$140,4,FALSE))</f>
        <v/>
      </c>
      <c r="N2390" s="3" t="s">
        <v>53</v>
      </c>
      <c r="O2390" s="3" t="s">
        <v>53</v>
      </c>
      <c r="P2390" s="3" t="s">
        <v>3378</v>
      </c>
      <c r="Q2390" s="3" t="s">
        <v>131</v>
      </c>
      <c r="R2390" s="3" t="s">
        <v>133</v>
      </c>
    </row>
    <row r="2391" spans="1:18" x14ac:dyDescent="0.25">
      <c r="A2391" s="3" t="s">
        <v>8770</v>
      </c>
      <c r="B2391" s="3">
        <v>2547</v>
      </c>
      <c r="C2391" s="15" t="e">
        <f>VLOOKUP($B2391,Patient!$A$2:$I$2017,2,FALSE)</f>
        <v>#N/A</v>
      </c>
      <c r="D2391" s="15" t="e">
        <f>VLOOKUP($B2391,Patient!$A$2:$I$2017,3,FALSE)</f>
        <v>#N/A</v>
      </c>
      <c r="E2391" s="15" t="e">
        <f>VLOOKUP($B2391,Patient!$A$2:$I$2017,4,FALSE)</f>
        <v>#N/A</v>
      </c>
      <c r="F2391" s="15" t="e">
        <f>VLOOKUP($B2391,Patient!$A$2:$I$2017,5,FALSE)</f>
        <v>#N/A</v>
      </c>
      <c r="G2391" s="15" t="e">
        <f>VLOOKUP($B2391,Patient!$A$2:$I$2017,6,FALSE)</f>
        <v>#N/A</v>
      </c>
      <c r="H2391" s="15" t="e">
        <f>VLOOKUP($B2391,Patient!$A$2:$I$2017,7,FALSE)</f>
        <v>#N/A</v>
      </c>
      <c r="I2391" s="15" t="e">
        <f>VLOOKUP($B2391,Patient!$A$2:$I$2017,8,FALSE)</f>
        <v>#N/A</v>
      </c>
      <c r="J2391" s="15" t="e">
        <f>VLOOKUP($B2391,Patient!$A$2:$I$2017,9,FALSE)</f>
        <v>#N/A</v>
      </c>
      <c r="K2391" s="5">
        <v>1697</v>
      </c>
      <c r="L2391" s="3" t="s">
        <v>93</v>
      </c>
      <c r="M2391" s="11" t="str">
        <f>IF(ISNA(VLOOKUP(A2391,Experiment!$B$2:$E$140,4,FALSE)),"",VLOOKUP(A2391,Experiment!$B$2:$E$140,4,FALSE))</f>
        <v/>
      </c>
      <c r="N2391" s="3" t="s">
        <v>8768</v>
      </c>
      <c r="O2391" s="3" t="s">
        <v>5498</v>
      </c>
      <c r="P2391" s="3" t="s">
        <v>8769</v>
      </c>
      <c r="Q2391" s="3" t="s">
        <v>61</v>
      </c>
      <c r="R2391" s="3" t="s">
        <v>53</v>
      </c>
    </row>
    <row r="2392" spans="1:18" x14ac:dyDescent="0.25">
      <c r="A2392" s="3" t="s">
        <v>8772</v>
      </c>
      <c r="B2392" s="3">
        <v>2548</v>
      </c>
      <c r="C2392" s="15" t="e">
        <f>VLOOKUP($B2392,Patient!$A$2:$I$2017,2,FALSE)</f>
        <v>#N/A</v>
      </c>
      <c r="D2392" s="15" t="e">
        <f>VLOOKUP($B2392,Patient!$A$2:$I$2017,3,FALSE)</f>
        <v>#N/A</v>
      </c>
      <c r="E2392" s="15" t="e">
        <f>VLOOKUP($B2392,Patient!$A$2:$I$2017,4,FALSE)</f>
        <v>#N/A</v>
      </c>
      <c r="F2392" s="15" t="e">
        <f>VLOOKUP($B2392,Patient!$A$2:$I$2017,5,FALSE)</f>
        <v>#N/A</v>
      </c>
      <c r="G2392" s="15" t="e">
        <f>VLOOKUP($B2392,Patient!$A$2:$I$2017,6,FALSE)</f>
        <v>#N/A</v>
      </c>
      <c r="H2392" s="15" t="e">
        <f>VLOOKUP($B2392,Patient!$A$2:$I$2017,7,FALSE)</f>
        <v>#N/A</v>
      </c>
      <c r="I2392" s="15" t="e">
        <f>VLOOKUP($B2392,Patient!$A$2:$I$2017,8,FALSE)</f>
        <v>#N/A</v>
      </c>
      <c r="J2392" s="15" t="e">
        <f>VLOOKUP($B2392,Patient!$A$2:$I$2017,9,FALSE)</f>
        <v>#N/A</v>
      </c>
      <c r="K2392" s="5">
        <v>1697</v>
      </c>
      <c r="L2392" s="3" t="s">
        <v>146</v>
      </c>
      <c r="M2392" s="11" t="str">
        <f>IF(ISNA(VLOOKUP(A2392,Experiment!$B$2:$E$140,4,FALSE)),"",VLOOKUP(A2392,Experiment!$B$2:$E$140,4,FALSE))</f>
        <v/>
      </c>
      <c r="N2392" s="3" t="s">
        <v>53</v>
      </c>
      <c r="O2392" s="3" t="s">
        <v>53</v>
      </c>
      <c r="P2392" s="3" t="s">
        <v>8769</v>
      </c>
      <c r="Q2392" s="3" t="s">
        <v>61</v>
      </c>
      <c r="R2392" s="3" t="s">
        <v>53</v>
      </c>
    </row>
    <row r="2393" spans="1:18" x14ac:dyDescent="0.25">
      <c r="A2393" s="3" t="s">
        <v>8775</v>
      </c>
      <c r="B2393" s="3">
        <v>2549</v>
      </c>
      <c r="C2393" s="15" t="e">
        <f>VLOOKUP($B2393,Patient!$A$2:$I$2017,2,FALSE)</f>
        <v>#N/A</v>
      </c>
      <c r="D2393" s="15" t="e">
        <f>VLOOKUP($B2393,Patient!$A$2:$I$2017,3,FALSE)</f>
        <v>#N/A</v>
      </c>
      <c r="E2393" s="15" t="e">
        <f>VLOOKUP($B2393,Patient!$A$2:$I$2017,4,FALSE)</f>
        <v>#N/A</v>
      </c>
      <c r="F2393" s="15" t="e">
        <f>VLOOKUP($B2393,Patient!$A$2:$I$2017,5,FALSE)</f>
        <v>#N/A</v>
      </c>
      <c r="G2393" s="15" t="e">
        <f>VLOOKUP($B2393,Patient!$A$2:$I$2017,6,FALSE)</f>
        <v>#N/A</v>
      </c>
      <c r="H2393" s="15" t="e">
        <f>VLOOKUP($B2393,Patient!$A$2:$I$2017,7,FALSE)</f>
        <v>#N/A</v>
      </c>
      <c r="I2393" s="15" t="e">
        <f>VLOOKUP($B2393,Patient!$A$2:$I$2017,8,FALSE)</f>
        <v>#N/A</v>
      </c>
      <c r="J2393" s="15" t="e">
        <f>VLOOKUP($B2393,Patient!$A$2:$I$2017,9,FALSE)</f>
        <v>#N/A</v>
      </c>
      <c r="K2393" s="5">
        <v>1698</v>
      </c>
      <c r="L2393" s="3" t="s">
        <v>74</v>
      </c>
      <c r="M2393" s="11" t="str">
        <f>IF(ISNA(VLOOKUP(A2393,Experiment!$B$2:$E$140,4,FALSE)),"",VLOOKUP(A2393,Experiment!$B$2:$E$140,4,FALSE))</f>
        <v/>
      </c>
      <c r="N2393" s="3" t="s">
        <v>2403</v>
      </c>
      <c r="O2393" s="3" t="s">
        <v>339</v>
      </c>
      <c r="P2393" s="3" t="s">
        <v>7620</v>
      </c>
      <c r="Q2393" s="3" t="s">
        <v>61</v>
      </c>
      <c r="R2393" s="3" t="s">
        <v>1114</v>
      </c>
    </row>
    <row r="2394" spans="1:18" x14ac:dyDescent="0.25">
      <c r="A2394" s="3" t="s">
        <v>8784</v>
      </c>
      <c r="B2394" s="3">
        <v>2550</v>
      </c>
      <c r="C2394" s="15" t="e">
        <f>VLOOKUP($B2394,Patient!$A$2:$I$2017,2,FALSE)</f>
        <v>#N/A</v>
      </c>
      <c r="D2394" s="15" t="e">
        <f>VLOOKUP($B2394,Patient!$A$2:$I$2017,3,FALSE)</f>
        <v>#N/A</v>
      </c>
      <c r="E2394" s="15" t="e">
        <f>VLOOKUP($B2394,Patient!$A$2:$I$2017,4,FALSE)</f>
        <v>#N/A</v>
      </c>
      <c r="F2394" s="15" t="e">
        <f>VLOOKUP($B2394,Patient!$A$2:$I$2017,5,FALSE)</f>
        <v>#N/A</v>
      </c>
      <c r="G2394" s="15" t="e">
        <f>VLOOKUP($B2394,Patient!$A$2:$I$2017,6,FALSE)</f>
        <v>#N/A</v>
      </c>
      <c r="H2394" s="15" t="e">
        <f>VLOOKUP($B2394,Patient!$A$2:$I$2017,7,FALSE)</f>
        <v>#N/A</v>
      </c>
      <c r="I2394" s="15" t="e">
        <f>VLOOKUP($B2394,Patient!$A$2:$I$2017,8,FALSE)</f>
        <v>#N/A</v>
      </c>
      <c r="J2394" s="15" t="e">
        <f>VLOOKUP($B2394,Patient!$A$2:$I$2017,9,FALSE)</f>
        <v>#N/A</v>
      </c>
      <c r="K2394" s="5">
        <v>1699</v>
      </c>
      <c r="L2394" s="3" t="s">
        <v>93</v>
      </c>
      <c r="M2394" s="11" t="str">
        <f>IF(ISNA(VLOOKUP(A2394,Experiment!$B$2:$E$140,4,FALSE)),"",VLOOKUP(A2394,Experiment!$B$2:$E$140,4,FALSE))</f>
        <v/>
      </c>
      <c r="N2394" s="3" t="s">
        <v>2095</v>
      </c>
      <c r="O2394" s="3" t="s">
        <v>8783</v>
      </c>
      <c r="P2394" s="3" t="s">
        <v>7618</v>
      </c>
      <c r="Q2394" s="3" t="s">
        <v>76</v>
      </c>
      <c r="R2394" s="3" t="s">
        <v>133</v>
      </c>
    </row>
    <row r="2395" spans="1:18" x14ac:dyDescent="0.25">
      <c r="A2395" s="3" t="s">
        <v>7621</v>
      </c>
      <c r="B2395" s="3">
        <v>2551</v>
      </c>
      <c r="C2395" s="15" t="e">
        <f>VLOOKUP($B2395,Patient!$A$2:$I$2017,2,FALSE)</f>
        <v>#N/A</v>
      </c>
      <c r="D2395" s="15" t="e">
        <f>VLOOKUP($B2395,Patient!$A$2:$I$2017,3,FALSE)</f>
        <v>#N/A</v>
      </c>
      <c r="E2395" s="15" t="e">
        <f>VLOOKUP($B2395,Patient!$A$2:$I$2017,4,FALSE)</f>
        <v>#N/A</v>
      </c>
      <c r="F2395" s="15" t="e">
        <f>VLOOKUP($B2395,Patient!$A$2:$I$2017,5,FALSE)</f>
        <v>#N/A</v>
      </c>
      <c r="G2395" s="15" t="e">
        <f>VLOOKUP($B2395,Patient!$A$2:$I$2017,6,FALSE)</f>
        <v>#N/A</v>
      </c>
      <c r="H2395" s="15" t="e">
        <f>VLOOKUP($B2395,Patient!$A$2:$I$2017,7,FALSE)</f>
        <v>#N/A</v>
      </c>
      <c r="I2395" s="15" t="e">
        <f>VLOOKUP($B2395,Patient!$A$2:$I$2017,8,FALSE)</f>
        <v>#N/A</v>
      </c>
      <c r="J2395" s="15" t="e">
        <f>VLOOKUP($B2395,Patient!$A$2:$I$2017,9,FALSE)</f>
        <v>#N/A</v>
      </c>
      <c r="K2395" s="5">
        <v>1441</v>
      </c>
      <c r="L2395" s="3" t="s">
        <v>93</v>
      </c>
      <c r="M2395" s="11" t="str">
        <f>IF(ISNA(VLOOKUP(A2395,Experiment!$B$2:$E$140,4,FALSE)),"",VLOOKUP(A2395,Experiment!$B$2:$E$140,4,FALSE))</f>
        <v/>
      </c>
      <c r="N2395" s="3" t="s">
        <v>5600</v>
      </c>
      <c r="O2395" s="3" t="s">
        <v>7617</v>
      </c>
      <c r="P2395" s="3" t="s">
        <v>7618</v>
      </c>
      <c r="Q2395" s="3" t="s">
        <v>61</v>
      </c>
      <c r="R2395" s="3" t="s">
        <v>53</v>
      </c>
    </row>
    <row r="2396" spans="1:18" x14ac:dyDescent="0.25">
      <c r="A2396" s="3" t="s">
        <v>8789</v>
      </c>
      <c r="B2396" s="3">
        <v>2552</v>
      </c>
      <c r="C2396" s="15" t="e">
        <f>VLOOKUP($B2396,Patient!$A$2:$I$2017,2,FALSE)</f>
        <v>#N/A</v>
      </c>
      <c r="D2396" s="15" t="e">
        <f>VLOOKUP($B2396,Patient!$A$2:$I$2017,3,FALSE)</f>
        <v>#N/A</v>
      </c>
      <c r="E2396" s="15" t="e">
        <f>VLOOKUP($B2396,Patient!$A$2:$I$2017,4,FALSE)</f>
        <v>#N/A</v>
      </c>
      <c r="F2396" s="15" t="e">
        <f>VLOOKUP($B2396,Patient!$A$2:$I$2017,5,FALSE)</f>
        <v>#N/A</v>
      </c>
      <c r="G2396" s="15" t="e">
        <f>VLOOKUP($B2396,Patient!$A$2:$I$2017,6,FALSE)</f>
        <v>#N/A</v>
      </c>
      <c r="H2396" s="15" t="e">
        <f>VLOOKUP($B2396,Patient!$A$2:$I$2017,7,FALSE)</f>
        <v>#N/A</v>
      </c>
      <c r="I2396" s="15" t="e">
        <f>VLOOKUP($B2396,Patient!$A$2:$I$2017,8,FALSE)</f>
        <v>#N/A</v>
      </c>
      <c r="J2396" s="15" t="e">
        <f>VLOOKUP($B2396,Patient!$A$2:$I$2017,9,FALSE)</f>
        <v>#N/A</v>
      </c>
      <c r="K2396" s="5">
        <v>1700</v>
      </c>
      <c r="L2396" s="3" t="s">
        <v>74</v>
      </c>
      <c r="M2396" s="11" t="str">
        <f>IF(ISNA(VLOOKUP(A2396,Experiment!$B$2:$E$140,4,FALSE)),"",VLOOKUP(A2396,Experiment!$B$2:$E$140,4,FALSE))</f>
        <v/>
      </c>
      <c r="N2396" s="3" t="s">
        <v>8787</v>
      </c>
      <c r="O2396" s="3" t="s">
        <v>8788</v>
      </c>
      <c r="P2396" s="3" t="s">
        <v>7618</v>
      </c>
      <c r="Q2396" s="3" t="s">
        <v>61</v>
      </c>
      <c r="R2396" s="3" t="s">
        <v>53</v>
      </c>
    </row>
    <row r="2397" spans="1:18" x14ac:dyDescent="0.25">
      <c r="A2397" s="3" t="s">
        <v>8793</v>
      </c>
      <c r="B2397" s="3">
        <v>2553</v>
      </c>
      <c r="C2397" s="15" t="e">
        <f>VLOOKUP($B2397,Patient!$A$2:$I$2017,2,FALSE)</f>
        <v>#N/A</v>
      </c>
      <c r="D2397" s="15" t="e">
        <f>VLOOKUP($B2397,Patient!$A$2:$I$2017,3,FALSE)</f>
        <v>#N/A</v>
      </c>
      <c r="E2397" s="15" t="e">
        <f>VLOOKUP($B2397,Patient!$A$2:$I$2017,4,FALSE)</f>
        <v>#N/A</v>
      </c>
      <c r="F2397" s="15" t="e">
        <f>VLOOKUP($B2397,Patient!$A$2:$I$2017,5,FALSE)</f>
        <v>#N/A</v>
      </c>
      <c r="G2397" s="15" t="e">
        <f>VLOOKUP($B2397,Patient!$A$2:$I$2017,6,FALSE)</f>
        <v>#N/A</v>
      </c>
      <c r="H2397" s="15" t="e">
        <f>VLOOKUP($B2397,Patient!$A$2:$I$2017,7,FALSE)</f>
        <v>#N/A</v>
      </c>
      <c r="I2397" s="15" t="e">
        <f>VLOOKUP($B2397,Patient!$A$2:$I$2017,8,FALSE)</f>
        <v>#N/A</v>
      </c>
      <c r="J2397" s="15" t="e">
        <f>VLOOKUP($B2397,Patient!$A$2:$I$2017,9,FALSE)</f>
        <v>#N/A</v>
      </c>
      <c r="K2397" s="5">
        <v>1701</v>
      </c>
      <c r="L2397" s="3" t="s">
        <v>93</v>
      </c>
      <c r="M2397" s="11" t="str">
        <f>IF(ISNA(VLOOKUP(A2397,Experiment!$B$2:$E$140,4,FALSE)),"",VLOOKUP(A2397,Experiment!$B$2:$E$140,4,FALSE))</f>
        <v/>
      </c>
      <c r="N2397" s="3" t="s">
        <v>5269</v>
      </c>
      <c r="O2397" s="3" t="s">
        <v>8791</v>
      </c>
      <c r="P2397" s="3" t="s">
        <v>7620</v>
      </c>
      <c r="Q2397" s="3" t="s">
        <v>111</v>
      </c>
      <c r="R2397" s="3" t="s">
        <v>53</v>
      </c>
    </row>
    <row r="2398" spans="1:18" x14ac:dyDescent="0.25">
      <c r="A2398" s="3" t="s">
        <v>8796</v>
      </c>
      <c r="B2398" s="3">
        <v>2554</v>
      </c>
      <c r="C2398" s="15" t="e">
        <f>VLOOKUP($B2398,Patient!$A$2:$I$2017,2,FALSE)</f>
        <v>#N/A</v>
      </c>
      <c r="D2398" s="15" t="e">
        <f>VLOOKUP($B2398,Patient!$A$2:$I$2017,3,FALSE)</f>
        <v>#N/A</v>
      </c>
      <c r="E2398" s="15" t="e">
        <f>VLOOKUP($B2398,Patient!$A$2:$I$2017,4,FALSE)</f>
        <v>#N/A</v>
      </c>
      <c r="F2398" s="15" t="e">
        <f>VLOOKUP($B2398,Patient!$A$2:$I$2017,5,FALSE)</f>
        <v>#N/A</v>
      </c>
      <c r="G2398" s="15" t="e">
        <f>VLOOKUP($B2398,Patient!$A$2:$I$2017,6,FALSE)</f>
        <v>#N/A</v>
      </c>
      <c r="H2398" s="15" t="e">
        <f>VLOOKUP($B2398,Patient!$A$2:$I$2017,7,FALSE)</f>
        <v>#N/A</v>
      </c>
      <c r="I2398" s="15" t="e">
        <f>VLOOKUP($B2398,Patient!$A$2:$I$2017,8,FALSE)</f>
        <v>#N/A</v>
      </c>
      <c r="J2398" s="15" t="e">
        <f>VLOOKUP($B2398,Patient!$A$2:$I$2017,9,FALSE)</f>
        <v>#N/A</v>
      </c>
      <c r="K2398" s="5">
        <v>1701</v>
      </c>
      <c r="L2398" s="3" t="s">
        <v>74</v>
      </c>
      <c r="M2398" s="11" t="str">
        <f>IF(ISNA(VLOOKUP(A2398,Experiment!$B$2:$E$140,4,FALSE)),"",VLOOKUP(A2398,Experiment!$B$2:$E$140,4,FALSE))</f>
        <v/>
      </c>
      <c r="N2398" s="3" t="s">
        <v>8795</v>
      </c>
      <c r="O2398" s="3" t="s">
        <v>5827</v>
      </c>
      <c r="P2398" s="3" t="s">
        <v>7620</v>
      </c>
      <c r="Q2398" s="3" t="s">
        <v>111</v>
      </c>
      <c r="R2398" s="3" t="s">
        <v>53</v>
      </c>
    </row>
    <row r="2399" spans="1:18" x14ac:dyDescent="0.25">
      <c r="A2399" s="3" t="s">
        <v>8800</v>
      </c>
      <c r="B2399" s="3">
        <v>2558</v>
      </c>
      <c r="C2399" s="15" t="e">
        <f>VLOOKUP($B2399,Patient!$A$2:$I$2017,2,FALSE)</f>
        <v>#N/A</v>
      </c>
      <c r="D2399" s="15" t="e">
        <f>VLOOKUP($B2399,Patient!$A$2:$I$2017,3,FALSE)</f>
        <v>#N/A</v>
      </c>
      <c r="E2399" s="15" t="e">
        <f>VLOOKUP($B2399,Patient!$A$2:$I$2017,4,FALSE)</f>
        <v>#N/A</v>
      </c>
      <c r="F2399" s="15" t="e">
        <f>VLOOKUP($B2399,Patient!$A$2:$I$2017,5,FALSE)</f>
        <v>#N/A</v>
      </c>
      <c r="G2399" s="15" t="e">
        <f>VLOOKUP($B2399,Patient!$A$2:$I$2017,6,FALSE)</f>
        <v>#N/A</v>
      </c>
      <c r="H2399" s="15" t="e">
        <f>VLOOKUP($B2399,Patient!$A$2:$I$2017,7,FALSE)</f>
        <v>#N/A</v>
      </c>
      <c r="I2399" s="15" t="e">
        <f>VLOOKUP($B2399,Patient!$A$2:$I$2017,8,FALSE)</f>
        <v>#N/A</v>
      </c>
      <c r="J2399" s="15" t="e">
        <f>VLOOKUP($B2399,Patient!$A$2:$I$2017,9,FALSE)</f>
        <v>#N/A</v>
      </c>
      <c r="K2399" s="5">
        <v>1703</v>
      </c>
      <c r="L2399" s="3" t="s">
        <v>130</v>
      </c>
      <c r="M2399" s="11" t="str">
        <f>IF(ISNA(VLOOKUP(A2399,Experiment!$B$2:$E$140,4,FALSE)),"",VLOOKUP(A2399,Experiment!$B$2:$E$140,4,FALSE))</f>
        <v/>
      </c>
      <c r="N2399" s="3" t="s">
        <v>3576</v>
      </c>
      <c r="O2399" s="3" t="s">
        <v>205</v>
      </c>
      <c r="P2399" s="3" t="s">
        <v>8239</v>
      </c>
      <c r="Q2399" s="3" t="s">
        <v>131</v>
      </c>
      <c r="R2399" s="3" t="s">
        <v>133</v>
      </c>
    </row>
    <row r="2400" spans="1:18" x14ac:dyDescent="0.25">
      <c r="A2400" s="3" t="s">
        <v>8241</v>
      </c>
      <c r="B2400" s="3">
        <v>2555</v>
      </c>
      <c r="C2400" s="15" t="e">
        <f>VLOOKUP($B2400,Patient!$A$2:$I$2017,2,FALSE)</f>
        <v>#N/A</v>
      </c>
      <c r="D2400" s="15" t="e">
        <f>VLOOKUP($B2400,Patient!$A$2:$I$2017,3,FALSE)</f>
        <v>#N/A</v>
      </c>
      <c r="E2400" s="15" t="e">
        <f>VLOOKUP($B2400,Patient!$A$2:$I$2017,4,FALSE)</f>
        <v>#N/A</v>
      </c>
      <c r="F2400" s="15" t="e">
        <f>VLOOKUP($B2400,Patient!$A$2:$I$2017,5,FALSE)</f>
        <v>#N/A</v>
      </c>
      <c r="G2400" s="15" t="e">
        <f>VLOOKUP($B2400,Patient!$A$2:$I$2017,6,FALSE)</f>
        <v>#N/A</v>
      </c>
      <c r="H2400" s="15" t="e">
        <f>VLOOKUP($B2400,Patient!$A$2:$I$2017,7,FALSE)</f>
        <v>#N/A</v>
      </c>
      <c r="I2400" s="15" t="e">
        <f>VLOOKUP($B2400,Patient!$A$2:$I$2017,8,FALSE)</f>
        <v>#N/A</v>
      </c>
      <c r="J2400" s="15" t="e">
        <f>VLOOKUP($B2400,Patient!$A$2:$I$2017,9,FALSE)</f>
        <v>#N/A</v>
      </c>
      <c r="K2400" s="5">
        <v>1584</v>
      </c>
      <c r="L2400" s="3" t="s">
        <v>74</v>
      </c>
      <c r="M2400" s="11" t="str">
        <f>IF(ISNA(VLOOKUP(A2400,Experiment!$B$2:$E$140,4,FALSE)),"",VLOOKUP(A2400,Experiment!$B$2:$E$140,4,FALSE))</f>
        <v/>
      </c>
      <c r="N2400" s="3" t="s">
        <v>3780</v>
      </c>
      <c r="O2400" s="3" t="s">
        <v>8238</v>
      </c>
      <c r="P2400" s="3" t="s">
        <v>8239</v>
      </c>
      <c r="Q2400" s="3" t="s">
        <v>76</v>
      </c>
      <c r="R2400" s="3" t="s">
        <v>1826</v>
      </c>
    </row>
    <row r="2401" spans="1:18" x14ac:dyDescent="0.25">
      <c r="A2401" s="3" t="s">
        <v>8417</v>
      </c>
      <c r="B2401" s="3">
        <v>2556</v>
      </c>
      <c r="C2401" s="15" t="e">
        <f>VLOOKUP($B2401,Patient!$A$2:$I$2017,2,FALSE)</f>
        <v>#N/A</v>
      </c>
      <c r="D2401" s="15" t="e">
        <f>VLOOKUP($B2401,Patient!$A$2:$I$2017,3,FALSE)</f>
        <v>#N/A</v>
      </c>
      <c r="E2401" s="15" t="e">
        <f>VLOOKUP($B2401,Patient!$A$2:$I$2017,4,FALSE)</f>
        <v>#N/A</v>
      </c>
      <c r="F2401" s="15" t="e">
        <f>VLOOKUP($B2401,Patient!$A$2:$I$2017,5,FALSE)</f>
        <v>#N/A</v>
      </c>
      <c r="G2401" s="15" t="e">
        <f>VLOOKUP($B2401,Patient!$A$2:$I$2017,6,FALSE)</f>
        <v>#N/A</v>
      </c>
      <c r="H2401" s="15" t="e">
        <f>VLOOKUP($B2401,Patient!$A$2:$I$2017,7,FALSE)</f>
        <v>#N/A</v>
      </c>
      <c r="I2401" s="15" t="e">
        <f>VLOOKUP($B2401,Patient!$A$2:$I$2017,8,FALSE)</f>
        <v>#N/A</v>
      </c>
      <c r="J2401" s="15" t="e">
        <f>VLOOKUP($B2401,Patient!$A$2:$I$2017,9,FALSE)</f>
        <v>#N/A</v>
      </c>
      <c r="K2401" s="5">
        <v>1621</v>
      </c>
      <c r="L2401" s="3" t="s">
        <v>74</v>
      </c>
      <c r="M2401" s="11" t="str">
        <f>IF(ISNA(VLOOKUP(A2401,Experiment!$B$2:$E$140,4,FALSE)),"",VLOOKUP(A2401,Experiment!$B$2:$E$140,4,FALSE))</f>
        <v/>
      </c>
      <c r="N2401" s="3" t="s">
        <v>1233</v>
      </c>
      <c r="O2401" s="3" t="s">
        <v>8415</v>
      </c>
      <c r="P2401" s="3" t="s">
        <v>8239</v>
      </c>
      <c r="Q2401" s="3" t="s">
        <v>485</v>
      </c>
      <c r="R2401" s="3" t="s">
        <v>557</v>
      </c>
    </row>
    <row r="2402" spans="1:18" x14ac:dyDescent="0.25">
      <c r="A2402" s="3" t="s">
        <v>8709</v>
      </c>
      <c r="B2402" s="3">
        <v>2557</v>
      </c>
      <c r="C2402" s="15" t="e">
        <f>VLOOKUP($B2402,Patient!$A$2:$I$2017,2,FALSE)</f>
        <v>#N/A</v>
      </c>
      <c r="D2402" s="15" t="e">
        <f>VLOOKUP($B2402,Patient!$A$2:$I$2017,3,FALSE)</f>
        <v>#N/A</v>
      </c>
      <c r="E2402" s="15" t="e">
        <f>VLOOKUP($B2402,Patient!$A$2:$I$2017,4,FALSE)</f>
        <v>#N/A</v>
      </c>
      <c r="F2402" s="15" t="e">
        <f>VLOOKUP($B2402,Patient!$A$2:$I$2017,5,FALSE)</f>
        <v>#N/A</v>
      </c>
      <c r="G2402" s="15" t="e">
        <f>VLOOKUP($B2402,Patient!$A$2:$I$2017,6,FALSE)</f>
        <v>#N/A</v>
      </c>
      <c r="H2402" s="15" t="e">
        <f>VLOOKUP($B2402,Patient!$A$2:$I$2017,7,FALSE)</f>
        <v>#N/A</v>
      </c>
      <c r="I2402" s="15" t="e">
        <f>VLOOKUP($B2402,Patient!$A$2:$I$2017,8,FALSE)</f>
        <v>#N/A</v>
      </c>
      <c r="J2402" s="15" t="e">
        <f>VLOOKUP($B2402,Patient!$A$2:$I$2017,9,FALSE)</f>
        <v>#N/A</v>
      </c>
      <c r="K2402" s="5">
        <v>1702</v>
      </c>
      <c r="L2402" s="3" t="s">
        <v>146</v>
      </c>
      <c r="M2402" s="11" t="str">
        <f>IF(ISNA(VLOOKUP(A2402,Experiment!$B$2:$E$140,4,FALSE)),"",VLOOKUP(A2402,Experiment!$B$2:$E$140,4,FALSE))</f>
        <v/>
      </c>
      <c r="N2402" s="3" t="s">
        <v>53</v>
      </c>
      <c r="O2402" s="3" t="s">
        <v>53</v>
      </c>
      <c r="P2402" s="3" t="s">
        <v>8240</v>
      </c>
      <c r="Q2402" s="3" t="s">
        <v>61</v>
      </c>
      <c r="R2402" s="3" t="s">
        <v>533</v>
      </c>
    </row>
    <row r="2403" spans="1:18" x14ac:dyDescent="0.25">
      <c r="A2403" s="3" t="s">
        <v>8805</v>
      </c>
      <c r="B2403" s="3">
        <v>2559</v>
      </c>
      <c r="C2403" s="15" t="e">
        <f>VLOOKUP($B2403,Patient!$A$2:$I$2017,2,FALSE)</f>
        <v>#N/A</v>
      </c>
      <c r="D2403" s="15" t="e">
        <f>VLOOKUP($B2403,Patient!$A$2:$I$2017,3,FALSE)</f>
        <v>#N/A</v>
      </c>
      <c r="E2403" s="15" t="e">
        <f>VLOOKUP($B2403,Patient!$A$2:$I$2017,4,FALSE)</f>
        <v>#N/A</v>
      </c>
      <c r="F2403" s="15" t="e">
        <f>VLOOKUP($B2403,Patient!$A$2:$I$2017,5,FALSE)</f>
        <v>#N/A</v>
      </c>
      <c r="G2403" s="15" t="e">
        <f>VLOOKUP($B2403,Patient!$A$2:$I$2017,6,FALSE)</f>
        <v>#N/A</v>
      </c>
      <c r="H2403" s="15" t="e">
        <f>VLOOKUP($B2403,Patient!$A$2:$I$2017,7,FALSE)</f>
        <v>#N/A</v>
      </c>
      <c r="I2403" s="15" t="e">
        <f>VLOOKUP($B2403,Patient!$A$2:$I$2017,8,FALSE)</f>
        <v>#N/A</v>
      </c>
      <c r="J2403" s="15" t="e">
        <f>VLOOKUP($B2403,Patient!$A$2:$I$2017,9,FALSE)</f>
        <v>#N/A</v>
      </c>
      <c r="K2403" s="5">
        <v>1704</v>
      </c>
      <c r="L2403" s="3" t="s">
        <v>93</v>
      </c>
      <c r="M2403" s="11" t="str">
        <f>IF(ISNA(VLOOKUP(A2403,Experiment!$B$2:$E$140,4,FALSE)),"",VLOOKUP(A2403,Experiment!$B$2:$E$140,4,FALSE))</f>
        <v/>
      </c>
      <c r="N2403" s="3" t="s">
        <v>569</v>
      </c>
      <c r="O2403" s="3" t="s">
        <v>3226</v>
      </c>
      <c r="P2403" s="3" t="s">
        <v>8240</v>
      </c>
      <c r="Q2403" s="3" t="s">
        <v>61</v>
      </c>
      <c r="R2403" s="3" t="s">
        <v>372</v>
      </c>
    </row>
    <row r="2404" spans="1:18" x14ac:dyDescent="0.25">
      <c r="A2404" s="3" t="s">
        <v>8807</v>
      </c>
      <c r="B2404" s="3">
        <v>2560</v>
      </c>
      <c r="C2404" s="15" t="e">
        <f>VLOOKUP($B2404,Patient!$A$2:$I$2017,2,FALSE)</f>
        <v>#N/A</v>
      </c>
      <c r="D2404" s="15" t="e">
        <f>VLOOKUP($B2404,Patient!$A$2:$I$2017,3,FALSE)</f>
        <v>#N/A</v>
      </c>
      <c r="E2404" s="15" t="e">
        <f>VLOOKUP($B2404,Patient!$A$2:$I$2017,4,FALSE)</f>
        <v>#N/A</v>
      </c>
      <c r="F2404" s="15" t="e">
        <f>VLOOKUP($B2404,Patient!$A$2:$I$2017,5,FALSE)</f>
        <v>#N/A</v>
      </c>
      <c r="G2404" s="15" t="e">
        <f>VLOOKUP($B2404,Patient!$A$2:$I$2017,6,FALSE)</f>
        <v>#N/A</v>
      </c>
      <c r="H2404" s="15" t="e">
        <f>VLOOKUP($B2404,Patient!$A$2:$I$2017,7,FALSE)</f>
        <v>#N/A</v>
      </c>
      <c r="I2404" s="15" t="e">
        <f>VLOOKUP($B2404,Patient!$A$2:$I$2017,8,FALSE)</f>
        <v>#N/A</v>
      </c>
      <c r="J2404" s="15" t="e">
        <f>VLOOKUP($B2404,Patient!$A$2:$I$2017,9,FALSE)</f>
        <v>#N/A</v>
      </c>
      <c r="K2404" s="5">
        <v>1705</v>
      </c>
      <c r="L2404" s="3" t="s">
        <v>146</v>
      </c>
      <c r="M2404" s="11" t="str">
        <f>IF(ISNA(VLOOKUP(A2404,Experiment!$B$2:$E$140,4,FALSE)),"",VLOOKUP(A2404,Experiment!$B$2:$E$140,4,FALSE))</f>
        <v/>
      </c>
      <c r="N2404" s="3" t="s">
        <v>53</v>
      </c>
      <c r="O2404" s="3" t="s">
        <v>53</v>
      </c>
      <c r="P2404" s="3" t="s">
        <v>3914</v>
      </c>
      <c r="Q2404" s="3" t="s">
        <v>61</v>
      </c>
      <c r="R2404" s="3" t="s">
        <v>66</v>
      </c>
    </row>
    <row r="2405" spans="1:18" x14ac:dyDescent="0.25">
      <c r="A2405" s="3" t="s">
        <v>8809</v>
      </c>
      <c r="B2405" s="3">
        <v>2561</v>
      </c>
      <c r="C2405" s="15" t="e">
        <f>VLOOKUP($B2405,Patient!$A$2:$I$2017,2,FALSE)</f>
        <v>#N/A</v>
      </c>
      <c r="D2405" s="15" t="e">
        <f>VLOOKUP($B2405,Patient!$A$2:$I$2017,3,FALSE)</f>
        <v>#N/A</v>
      </c>
      <c r="E2405" s="15" t="e">
        <f>VLOOKUP($B2405,Patient!$A$2:$I$2017,4,FALSE)</f>
        <v>#N/A</v>
      </c>
      <c r="F2405" s="15" t="e">
        <f>VLOOKUP($B2405,Patient!$A$2:$I$2017,5,FALSE)</f>
        <v>#N/A</v>
      </c>
      <c r="G2405" s="15" t="e">
        <f>VLOOKUP($B2405,Patient!$A$2:$I$2017,6,FALSE)</f>
        <v>#N/A</v>
      </c>
      <c r="H2405" s="15" t="e">
        <f>VLOOKUP($B2405,Patient!$A$2:$I$2017,7,FALSE)</f>
        <v>#N/A</v>
      </c>
      <c r="I2405" s="15" t="e">
        <f>VLOOKUP($B2405,Patient!$A$2:$I$2017,8,FALSE)</f>
        <v>#N/A</v>
      </c>
      <c r="J2405" s="15" t="e">
        <f>VLOOKUP($B2405,Patient!$A$2:$I$2017,9,FALSE)</f>
        <v>#N/A</v>
      </c>
      <c r="K2405" s="5">
        <v>1705</v>
      </c>
      <c r="L2405" s="3" t="s">
        <v>93</v>
      </c>
      <c r="M2405" s="11" t="str">
        <f>IF(ISNA(VLOOKUP(A2405,Experiment!$B$2:$E$140,4,FALSE)),"",VLOOKUP(A2405,Experiment!$B$2:$E$140,4,FALSE))</f>
        <v/>
      </c>
      <c r="N2405" s="3" t="s">
        <v>8808</v>
      </c>
      <c r="O2405" s="3" t="s">
        <v>4788</v>
      </c>
      <c r="P2405" s="3" t="s">
        <v>3914</v>
      </c>
      <c r="Q2405" s="3" t="s">
        <v>61</v>
      </c>
      <c r="R2405" s="3" t="s">
        <v>66</v>
      </c>
    </row>
    <row r="2406" spans="1:18" x14ac:dyDescent="0.25">
      <c r="A2406" s="3" t="s">
        <v>8813</v>
      </c>
      <c r="B2406" s="3">
        <v>2562</v>
      </c>
      <c r="C2406" s="15" t="e">
        <f>VLOOKUP($B2406,Patient!$A$2:$I$2017,2,FALSE)</f>
        <v>#N/A</v>
      </c>
      <c r="D2406" s="15" t="e">
        <f>VLOOKUP($B2406,Patient!$A$2:$I$2017,3,FALSE)</f>
        <v>#N/A</v>
      </c>
      <c r="E2406" s="15" t="e">
        <f>VLOOKUP($B2406,Patient!$A$2:$I$2017,4,FALSE)</f>
        <v>#N/A</v>
      </c>
      <c r="F2406" s="15" t="e">
        <f>VLOOKUP($B2406,Patient!$A$2:$I$2017,5,FALSE)</f>
        <v>#N/A</v>
      </c>
      <c r="G2406" s="15" t="e">
        <f>VLOOKUP($B2406,Patient!$A$2:$I$2017,6,FALSE)</f>
        <v>#N/A</v>
      </c>
      <c r="H2406" s="15" t="e">
        <f>VLOOKUP($B2406,Patient!$A$2:$I$2017,7,FALSE)</f>
        <v>#N/A</v>
      </c>
      <c r="I2406" s="15" t="e">
        <f>VLOOKUP($B2406,Patient!$A$2:$I$2017,8,FALSE)</f>
        <v>#N/A</v>
      </c>
      <c r="J2406" s="15" t="e">
        <f>VLOOKUP($B2406,Patient!$A$2:$I$2017,9,FALSE)</f>
        <v>#N/A</v>
      </c>
      <c r="K2406" s="5">
        <v>1706</v>
      </c>
      <c r="L2406" s="3" t="s">
        <v>93</v>
      </c>
      <c r="M2406" s="11" t="str">
        <f>IF(ISNA(VLOOKUP(A2406,Experiment!$B$2:$E$140,4,FALSE)),"",VLOOKUP(A2406,Experiment!$B$2:$E$140,4,FALSE))</f>
        <v/>
      </c>
      <c r="N2406" s="3" t="s">
        <v>5997</v>
      </c>
      <c r="O2406" s="3" t="s">
        <v>8812</v>
      </c>
      <c r="P2406" s="3" t="s">
        <v>3914</v>
      </c>
      <c r="Q2406" s="3" t="s">
        <v>111</v>
      </c>
      <c r="R2406" s="3" t="s">
        <v>317</v>
      </c>
    </row>
    <row r="2407" spans="1:18" x14ac:dyDescent="0.25">
      <c r="A2407" s="3" t="s">
        <v>8814</v>
      </c>
      <c r="B2407" s="3">
        <v>2563</v>
      </c>
      <c r="C2407" s="15" t="e">
        <f>VLOOKUP($B2407,Patient!$A$2:$I$2017,2,FALSE)</f>
        <v>#N/A</v>
      </c>
      <c r="D2407" s="15" t="e">
        <f>VLOOKUP($B2407,Patient!$A$2:$I$2017,3,FALSE)</f>
        <v>#N/A</v>
      </c>
      <c r="E2407" s="15" t="e">
        <f>VLOOKUP($B2407,Patient!$A$2:$I$2017,4,FALSE)</f>
        <v>#N/A</v>
      </c>
      <c r="F2407" s="15" t="e">
        <f>VLOOKUP($B2407,Patient!$A$2:$I$2017,5,FALSE)</f>
        <v>#N/A</v>
      </c>
      <c r="G2407" s="15" t="e">
        <f>VLOOKUP($B2407,Patient!$A$2:$I$2017,6,FALSE)</f>
        <v>#N/A</v>
      </c>
      <c r="H2407" s="15" t="e">
        <f>VLOOKUP($B2407,Patient!$A$2:$I$2017,7,FALSE)</f>
        <v>#N/A</v>
      </c>
      <c r="I2407" s="15" t="e">
        <f>VLOOKUP($B2407,Patient!$A$2:$I$2017,8,FALSE)</f>
        <v>#N/A</v>
      </c>
      <c r="J2407" s="15" t="e">
        <f>VLOOKUP($B2407,Patient!$A$2:$I$2017,9,FALSE)</f>
        <v>#N/A</v>
      </c>
      <c r="K2407" s="5">
        <v>1706</v>
      </c>
      <c r="L2407" s="3" t="s">
        <v>146</v>
      </c>
      <c r="M2407" s="11" t="str">
        <f>IF(ISNA(VLOOKUP(A2407,Experiment!$B$2:$E$140,4,FALSE)),"",VLOOKUP(A2407,Experiment!$B$2:$E$140,4,FALSE))</f>
        <v/>
      </c>
      <c r="N2407" s="3" t="s">
        <v>53</v>
      </c>
      <c r="O2407" s="3" t="s">
        <v>53</v>
      </c>
      <c r="P2407" s="3" t="s">
        <v>3914</v>
      </c>
      <c r="Q2407" s="3" t="s">
        <v>111</v>
      </c>
      <c r="R2407" s="3" t="s">
        <v>317</v>
      </c>
    </row>
    <row r="2408" spans="1:18" x14ac:dyDescent="0.25">
      <c r="A2408" s="3" t="s">
        <v>3916</v>
      </c>
      <c r="B2408" s="3">
        <v>2564</v>
      </c>
      <c r="C2408" s="15" t="e">
        <f>VLOOKUP($B2408,Patient!$A$2:$I$2017,2,FALSE)</f>
        <v>#N/A</v>
      </c>
      <c r="D2408" s="15" t="e">
        <f>VLOOKUP($B2408,Patient!$A$2:$I$2017,3,FALSE)</f>
        <v>#N/A</v>
      </c>
      <c r="E2408" s="15" t="e">
        <f>VLOOKUP($B2408,Patient!$A$2:$I$2017,4,FALSE)</f>
        <v>#N/A</v>
      </c>
      <c r="F2408" s="15" t="e">
        <f>VLOOKUP($B2408,Patient!$A$2:$I$2017,5,FALSE)</f>
        <v>#N/A</v>
      </c>
      <c r="G2408" s="15" t="e">
        <f>VLOOKUP($B2408,Patient!$A$2:$I$2017,6,FALSE)</f>
        <v>#N/A</v>
      </c>
      <c r="H2408" s="15" t="e">
        <f>VLOOKUP($B2408,Patient!$A$2:$I$2017,7,FALSE)</f>
        <v>#N/A</v>
      </c>
      <c r="I2408" s="15" t="e">
        <f>VLOOKUP($B2408,Patient!$A$2:$I$2017,8,FALSE)</f>
        <v>#N/A</v>
      </c>
      <c r="J2408" s="15" t="e">
        <f>VLOOKUP($B2408,Patient!$A$2:$I$2017,9,FALSE)</f>
        <v>#N/A</v>
      </c>
      <c r="K2408" s="5">
        <v>710</v>
      </c>
      <c r="L2408" s="3" t="s">
        <v>568</v>
      </c>
      <c r="M2408" s="11" t="str">
        <f>IF(ISNA(VLOOKUP(A2408,Experiment!$B$2:$E$140,4,FALSE)),"",VLOOKUP(A2408,Experiment!$B$2:$E$140,4,FALSE))</f>
        <v/>
      </c>
      <c r="N2408" s="3" t="s">
        <v>53</v>
      </c>
      <c r="O2408" s="3" t="s">
        <v>53</v>
      </c>
      <c r="P2408" s="3" t="s">
        <v>3914</v>
      </c>
      <c r="Q2408" s="3" t="s">
        <v>111</v>
      </c>
      <c r="R2408" s="3" t="s">
        <v>113</v>
      </c>
    </row>
    <row r="2409" spans="1:18" x14ac:dyDescent="0.25">
      <c r="A2409" s="3" t="s">
        <v>6957</v>
      </c>
      <c r="B2409" s="3">
        <v>2565</v>
      </c>
      <c r="C2409" s="15" t="e">
        <f>VLOOKUP($B2409,Patient!$A$2:$I$2017,2,FALSE)</f>
        <v>#N/A</v>
      </c>
      <c r="D2409" s="15" t="e">
        <f>VLOOKUP($B2409,Patient!$A$2:$I$2017,3,FALSE)</f>
        <v>#N/A</v>
      </c>
      <c r="E2409" s="15" t="e">
        <f>VLOOKUP($B2409,Patient!$A$2:$I$2017,4,FALSE)</f>
        <v>#N/A</v>
      </c>
      <c r="F2409" s="15" t="e">
        <f>VLOOKUP($B2409,Patient!$A$2:$I$2017,5,FALSE)</f>
        <v>#N/A</v>
      </c>
      <c r="G2409" s="15" t="e">
        <f>VLOOKUP($B2409,Patient!$A$2:$I$2017,6,FALSE)</f>
        <v>#N/A</v>
      </c>
      <c r="H2409" s="15" t="e">
        <f>VLOOKUP($B2409,Patient!$A$2:$I$2017,7,FALSE)</f>
        <v>#N/A</v>
      </c>
      <c r="I2409" s="15" t="e">
        <f>VLOOKUP($B2409,Patient!$A$2:$I$2017,8,FALSE)</f>
        <v>#N/A</v>
      </c>
      <c r="J2409" s="15" t="e">
        <f>VLOOKUP($B2409,Patient!$A$2:$I$2017,9,FALSE)</f>
        <v>#N/A</v>
      </c>
      <c r="K2409" s="5">
        <v>1284</v>
      </c>
      <c r="L2409" s="3" t="s">
        <v>74</v>
      </c>
      <c r="M2409" s="11" t="str">
        <f>IF(ISNA(VLOOKUP(A2409,Experiment!$B$2:$E$140,4,FALSE)),"",VLOOKUP(A2409,Experiment!$B$2:$E$140,4,FALSE))</f>
        <v/>
      </c>
      <c r="N2409" s="3" t="s">
        <v>1327</v>
      </c>
      <c r="O2409" s="3" t="s">
        <v>6956</v>
      </c>
      <c r="P2409" s="3" t="s">
        <v>271</v>
      </c>
      <c r="Q2409" s="3" t="s">
        <v>485</v>
      </c>
      <c r="R2409" s="3" t="s">
        <v>2452</v>
      </c>
    </row>
    <row r="2410" spans="1:18" x14ac:dyDescent="0.25">
      <c r="A2410" s="3" t="s">
        <v>6835</v>
      </c>
      <c r="B2410" s="3">
        <v>2566</v>
      </c>
      <c r="C2410" s="15" t="e">
        <f>VLOOKUP($B2410,Patient!$A$2:$I$2017,2,FALSE)</f>
        <v>#N/A</v>
      </c>
      <c r="D2410" s="15" t="e">
        <f>VLOOKUP($B2410,Patient!$A$2:$I$2017,3,FALSE)</f>
        <v>#N/A</v>
      </c>
      <c r="E2410" s="15" t="e">
        <f>VLOOKUP($B2410,Patient!$A$2:$I$2017,4,FALSE)</f>
        <v>#N/A</v>
      </c>
      <c r="F2410" s="15" t="e">
        <f>VLOOKUP($B2410,Patient!$A$2:$I$2017,5,FALSE)</f>
        <v>#N/A</v>
      </c>
      <c r="G2410" s="15" t="e">
        <f>VLOOKUP($B2410,Patient!$A$2:$I$2017,6,FALSE)</f>
        <v>#N/A</v>
      </c>
      <c r="H2410" s="15" t="e">
        <f>VLOOKUP($B2410,Patient!$A$2:$I$2017,7,FALSE)</f>
        <v>#N/A</v>
      </c>
      <c r="I2410" s="15" t="e">
        <f>VLOOKUP($B2410,Patient!$A$2:$I$2017,8,FALSE)</f>
        <v>#N/A</v>
      </c>
      <c r="J2410" s="15" t="e">
        <f>VLOOKUP($B2410,Patient!$A$2:$I$2017,9,FALSE)</f>
        <v>#N/A</v>
      </c>
      <c r="K2410" s="5">
        <v>1247</v>
      </c>
      <c r="L2410" s="3" t="s">
        <v>74</v>
      </c>
      <c r="M2410" s="11" t="str">
        <f>IF(ISNA(VLOOKUP(A2410,Experiment!$B$2:$E$140,4,FALSE)),"",VLOOKUP(A2410,Experiment!$B$2:$E$140,4,FALSE))</f>
        <v/>
      </c>
      <c r="N2410" s="3" t="s">
        <v>2807</v>
      </c>
      <c r="O2410" s="3" t="s">
        <v>3390</v>
      </c>
      <c r="P2410" s="3" t="s">
        <v>271</v>
      </c>
      <c r="Q2410" s="3" t="s">
        <v>485</v>
      </c>
      <c r="R2410" s="3" t="s">
        <v>2452</v>
      </c>
    </row>
    <row r="2411" spans="1:18" x14ac:dyDescent="0.25">
      <c r="A2411" s="3" t="s">
        <v>8448</v>
      </c>
      <c r="B2411" s="3">
        <v>2567</v>
      </c>
      <c r="C2411" s="15" t="e">
        <f>VLOOKUP($B2411,Patient!$A$2:$I$2017,2,FALSE)</f>
        <v>#N/A</v>
      </c>
      <c r="D2411" s="15" t="e">
        <f>VLOOKUP($B2411,Patient!$A$2:$I$2017,3,FALSE)</f>
        <v>#N/A</v>
      </c>
      <c r="E2411" s="15" t="e">
        <f>VLOOKUP($B2411,Patient!$A$2:$I$2017,4,FALSE)</f>
        <v>#N/A</v>
      </c>
      <c r="F2411" s="15" t="e">
        <f>VLOOKUP($B2411,Patient!$A$2:$I$2017,5,FALSE)</f>
        <v>#N/A</v>
      </c>
      <c r="G2411" s="15" t="e">
        <f>VLOOKUP($B2411,Patient!$A$2:$I$2017,6,FALSE)</f>
        <v>#N/A</v>
      </c>
      <c r="H2411" s="15" t="e">
        <f>VLOOKUP($B2411,Patient!$A$2:$I$2017,7,FALSE)</f>
        <v>#N/A</v>
      </c>
      <c r="I2411" s="15" t="e">
        <f>VLOOKUP($B2411,Patient!$A$2:$I$2017,8,FALSE)</f>
        <v>#N/A</v>
      </c>
      <c r="J2411" s="15" t="e">
        <f>VLOOKUP($B2411,Patient!$A$2:$I$2017,9,FALSE)</f>
        <v>#N/A</v>
      </c>
      <c r="K2411" s="5">
        <v>1626</v>
      </c>
      <c r="L2411" s="3" t="s">
        <v>74</v>
      </c>
      <c r="M2411" s="11" t="str">
        <f>IF(ISNA(VLOOKUP(A2411,Experiment!$B$2:$E$140,4,FALSE)),"",VLOOKUP(A2411,Experiment!$B$2:$E$140,4,FALSE))</f>
        <v/>
      </c>
      <c r="N2411" s="3" t="s">
        <v>8446</v>
      </c>
      <c r="O2411" s="3" t="s">
        <v>8447</v>
      </c>
      <c r="P2411" s="3" t="s">
        <v>271</v>
      </c>
      <c r="Q2411" s="3" t="s">
        <v>485</v>
      </c>
      <c r="R2411" s="3" t="s">
        <v>2452</v>
      </c>
    </row>
    <row r="2412" spans="1:18" x14ac:dyDescent="0.25">
      <c r="A2412" s="3" t="s">
        <v>273</v>
      </c>
      <c r="B2412" s="3">
        <v>2568</v>
      </c>
      <c r="C2412" s="15" t="e">
        <f>VLOOKUP($B2412,Patient!$A$2:$I$2017,2,FALSE)</f>
        <v>#N/A</v>
      </c>
      <c r="D2412" s="15" t="e">
        <f>VLOOKUP($B2412,Patient!$A$2:$I$2017,3,FALSE)</f>
        <v>#N/A</v>
      </c>
      <c r="E2412" s="15" t="e">
        <f>VLOOKUP($B2412,Patient!$A$2:$I$2017,4,FALSE)</f>
        <v>#N/A</v>
      </c>
      <c r="F2412" s="15" t="e">
        <f>VLOOKUP($B2412,Patient!$A$2:$I$2017,5,FALSE)</f>
        <v>#N/A</v>
      </c>
      <c r="G2412" s="15" t="e">
        <f>VLOOKUP($B2412,Patient!$A$2:$I$2017,6,FALSE)</f>
        <v>#N/A</v>
      </c>
      <c r="H2412" s="15" t="e">
        <f>VLOOKUP($B2412,Patient!$A$2:$I$2017,7,FALSE)</f>
        <v>#N/A</v>
      </c>
      <c r="I2412" s="15" t="e">
        <f>VLOOKUP($B2412,Patient!$A$2:$I$2017,8,FALSE)</f>
        <v>#N/A</v>
      </c>
      <c r="J2412" s="15" t="e">
        <f>VLOOKUP($B2412,Patient!$A$2:$I$2017,9,FALSE)</f>
        <v>#N/A</v>
      </c>
      <c r="K2412" s="5">
        <v>17</v>
      </c>
      <c r="L2412" s="3" t="s">
        <v>74</v>
      </c>
      <c r="M2412" s="11" t="str">
        <f>IF(ISNA(VLOOKUP(A2412,Experiment!$B$2:$E$140,4,FALSE)),"",VLOOKUP(A2412,Experiment!$B$2:$E$140,4,FALSE))</f>
        <v/>
      </c>
      <c r="N2412" s="3" t="s">
        <v>269</v>
      </c>
      <c r="O2412" s="3" t="s">
        <v>270</v>
      </c>
      <c r="P2412" s="3" t="s">
        <v>271</v>
      </c>
      <c r="Q2412" s="3" t="s">
        <v>61</v>
      </c>
      <c r="R2412" s="3" t="s">
        <v>173</v>
      </c>
    </row>
    <row r="2413" spans="1:18" x14ac:dyDescent="0.25">
      <c r="A2413" s="3" t="s">
        <v>278</v>
      </c>
      <c r="B2413" s="3">
        <v>2569</v>
      </c>
      <c r="C2413" s="15" t="e">
        <f>VLOOKUP($B2413,Patient!$A$2:$I$2017,2,FALSE)</f>
        <v>#N/A</v>
      </c>
      <c r="D2413" s="15" t="e">
        <f>VLOOKUP($B2413,Patient!$A$2:$I$2017,3,FALSE)</f>
        <v>#N/A</v>
      </c>
      <c r="E2413" s="15" t="e">
        <f>VLOOKUP($B2413,Patient!$A$2:$I$2017,4,FALSE)</f>
        <v>#N/A</v>
      </c>
      <c r="F2413" s="15" t="e">
        <f>VLOOKUP($B2413,Patient!$A$2:$I$2017,5,FALSE)</f>
        <v>#N/A</v>
      </c>
      <c r="G2413" s="15" t="e">
        <f>VLOOKUP($B2413,Patient!$A$2:$I$2017,6,FALSE)</f>
        <v>#N/A</v>
      </c>
      <c r="H2413" s="15" t="e">
        <f>VLOOKUP($B2413,Patient!$A$2:$I$2017,7,FALSE)</f>
        <v>#N/A</v>
      </c>
      <c r="I2413" s="15" t="e">
        <f>VLOOKUP($B2413,Patient!$A$2:$I$2017,8,FALSE)</f>
        <v>#N/A</v>
      </c>
      <c r="J2413" s="15" t="e">
        <f>VLOOKUP($B2413,Patient!$A$2:$I$2017,9,FALSE)</f>
        <v>#N/A</v>
      </c>
      <c r="K2413" s="5">
        <v>17</v>
      </c>
      <c r="L2413" s="3" t="s">
        <v>74</v>
      </c>
      <c r="M2413" s="11" t="str">
        <f>IF(ISNA(VLOOKUP(A2413,Experiment!$B$2:$E$140,4,FALSE)),"",VLOOKUP(A2413,Experiment!$B$2:$E$140,4,FALSE))</f>
        <v/>
      </c>
      <c r="N2413" s="3" t="s">
        <v>276</v>
      </c>
      <c r="O2413" s="3" t="s">
        <v>277</v>
      </c>
      <c r="P2413" s="3" t="s">
        <v>271</v>
      </c>
      <c r="Q2413" s="3" t="s">
        <v>61</v>
      </c>
      <c r="R2413" s="3" t="s">
        <v>173</v>
      </c>
    </row>
    <row r="2414" spans="1:18" x14ac:dyDescent="0.25">
      <c r="A2414" s="3" t="s">
        <v>8824</v>
      </c>
      <c r="B2414" s="3">
        <v>2573</v>
      </c>
      <c r="C2414" s="15" t="e">
        <f>VLOOKUP($B2414,Patient!$A$2:$I$2017,2,FALSE)</f>
        <v>#N/A</v>
      </c>
      <c r="D2414" s="15" t="e">
        <f>VLOOKUP($B2414,Patient!$A$2:$I$2017,3,FALSE)</f>
        <v>#N/A</v>
      </c>
      <c r="E2414" s="15" t="e">
        <f>VLOOKUP($B2414,Patient!$A$2:$I$2017,4,FALSE)</f>
        <v>#N/A</v>
      </c>
      <c r="F2414" s="15" t="e">
        <f>VLOOKUP($B2414,Patient!$A$2:$I$2017,5,FALSE)</f>
        <v>#N/A</v>
      </c>
      <c r="G2414" s="15" t="e">
        <f>VLOOKUP($B2414,Patient!$A$2:$I$2017,6,FALSE)</f>
        <v>#N/A</v>
      </c>
      <c r="H2414" s="15" t="e">
        <f>VLOOKUP($B2414,Patient!$A$2:$I$2017,7,FALSE)</f>
        <v>#N/A</v>
      </c>
      <c r="I2414" s="15" t="e">
        <f>VLOOKUP($B2414,Patient!$A$2:$I$2017,8,FALSE)</f>
        <v>#N/A</v>
      </c>
      <c r="J2414" s="15" t="e">
        <f>VLOOKUP($B2414,Patient!$A$2:$I$2017,9,FALSE)</f>
        <v>#N/A</v>
      </c>
      <c r="K2414" s="5">
        <v>1708</v>
      </c>
      <c r="L2414" s="3" t="s">
        <v>74</v>
      </c>
      <c r="M2414" s="11" t="str">
        <f>IF(ISNA(VLOOKUP(A2414,Experiment!$B$2:$E$140,4,FALSE)),"",VLOOKUP(A2414,Experiment!$B$2:$E$140,4,FALSE))</f>
        <v/>
      </c>
      <c r="N2414" s="3" t="s">
        <v>6439</v>
      </c>
      <c r="O2414" s="3" t="s">
        <v>8822</v>
      </c>
      <c r="P2414" s="3" t="s">
        <v>8823</v>
      </c>
      <c r="Q2414" s="3" t="s">
        <v>131</v>
      </c>
      <c r="R2414" s="3" t="s">
        <v>557</v>
      </c>
    </row>
    <row r="2415" spans="1:18" x14ac:dyDescent="0.25">
      <c r="A2415" s="3" t="s">
        <v>8819</v>
      </c>
      <c r="B2415" s="3">
        <v>2604</v>
      </c>
      <c r="C2415" s="15" t="e">
        <f>VLOOKUP($B2415,Patient!$A$2:$I$2017,2,FALSE)</f>
        <v>#N/A</v>
      </c>
      <c r="D2415" s="15" t="e">
        <f>VLOOKUP($B2415,Patient!$A$2:$I$2017,3,FALSE)</f>
        <v>#N/A</v>
      </c>
      <c r="E2415" s="15" t="e">
        <f>VLOOKUP($B2415,Patient!$A$2:$I$2017,4,FALSE)</f>
        <v>#N/A</v>
      </c>
      <c r="F2415" s="15" t="e">
        <f>VLOOKUP($B2415,Patient!$A$2:$I$2017,5,FALSE)</f>
        <v>#N/A</v>
      </c>
      <c r="G2415" s="15" t="e">
        <f>VLOOKUP($B2415,Patient!$A$2:$I$2017,6,FALSE)</f>
        <v>#N/A</v>
      </c>
      <c r="H2415" s="15" t="e">
        <f>VLOOKUP($B2415,Patient!$A$2:$I$2017,7,FALSE)</f>
        <v>#N/A</v>
      </c>
      <c r="I2415" s="15" t="e">
        <f>VLOOKUP($B2415,Patient!$A$2:$I$2017,8,FALSE)</f>
        <v>#N/A</v>
      </c>
      <c r="J2415" s="15" t="e">
        <f>VLOOKUP($B2415,Patient!$A$2:$I$2017,9,FALSE)</f>
        <v>#N/A</v>
      </c>
      <c r="K2415" s="5">
        <v>1707</v>
      </c>
      <c r="L2415" s="3" t="s">
        <v>146</v>
      </c>
      <c r="M2415" s="11" t="str">
        <f>IF(ISNA(VLOOKUP(A2415,Experiment!$B$2:$E$140,4,FALSE)),"",VLOOKUP(A2415,Experiment!$B$2:$E$140,4,FALSE))</f>
        <v/>
      </c>
      <c r="N2415" s="3" t="s">
        <v>53</v>
      </c>
      <c r="O2415" s="3" t="s">
        <v>53</v>
      </c>
      <c r="P2415" s="3" t="s">
        <v>8815</v>
      </c>
      <c r="Q2415" s="3" t="s">
        <v>61</v>
      </c>
      <c r="R2415" s="3" t="s">
        <v>1114</v>
      </c>
    </row>
    <row r="2416" spans="1:18" x14ac:dyDescent="0.25">
      <c r="A2416" s="3" t="s">
        <v>8817</v>
      </c>
      <c r="B2416" s="3">
        <v>2572</v>
      </c>
      <c r="C2416" s="15" t="e">
        <f>VLOOKUP($B2416,Patient!$A$2:$I$2017,2,FALSE)</f>
        <v>#N/A</v>
      </c>
      <c r="D2416" s="15" t="e">
        <f>VLOOKUP($B2416,Patient!$A$2:$I$2017,3,FALSE)</f>
        <v>#N/A</v>
      </c>
      <c r="E2416" s="15" t="e">
        <f>VLOOKUP($B2416,Patient!$A$2:$I$2017,4,FALSE)</f>
        <v>#N/A</v>
      </c>
      <c r="F2416" s="15" t="e">
        <f>VLOOKUP($B2416,Patient!$A$2:$I$2017,5,FALSE)</f>
        <v>#N/A</v>
      </c>
      <c r="G2416" s="15" t="e">
        <f>VLOOKUP($B2416,Patient!$A$2:$I$2017,6,FALSE)</f>
        <v>#N/A</v>
      </c>
      <c r="H2416" s="15" t="e">
        <f>VLOOKUP($B2416,Patient!$A$2:$I$2017,7,FALSE)</f>
        <v>#N/A</v>
      </c>
      <c r="I2416" s="15" t="e">
        <f>VLOOKUP($B2416,Patient!$A$2:$I$2017,8,FALSE)</f>
        <v>#N/A</v>
      </c>
      <c r="J2416" s="15" t="e">
        <f>VLOOKUP($B2416,Patient!$A$2:$I$2017,9,FALSE)</f>
        <v>#N/A</v>
      </c>
      <c r="K2416" s="5">
        <v>1707</v>
      </c>
      <c r="L2416" s="3" t="s">
        <v>93</v>
      </c>
      <c r="M2416" s="11" t="str">
        <f>IF(ISNA(VLOOKUP(A2416,Experiment!$B$2:$E$140,4,FALSE)),"",VLOOKUP(A2416,Experiment!$B$2:$E$140,4,FALSE))</f>
        <v/>
      </c>
      <c r="N2416" s="3" t="s">
        <v>6967</v>
      </c>
      <c r="O2416" s="3" t="s">
        <v>270</v>
      </c>
      <c r="P2416" s="3" t="s">
        <v>8815</v>
      </c>
      <c r="Q2416" s="3" t="s">
        <v>61</v>
      </c>
      <c r="R2416" s="3" t="s">
        <v>1114</v>
      </c>
    </row>
    <row r="2417" spans="1:18" x14ac:dyDescent="0.25">
      <c r="A2417" s="3" t="s">
        <v>8828</v>
      </c>
      <c r="B2417" s="3">
        <v>2574</v>
      </c>
      <c r="C2417" s="15" t="e">
        <f>VLOOKUP($B2417,Patient!$A$2:$I$2017,2,FALSE)</f>
        <v>#N/A</v>
      </c>
      <c r="D2417" s="15" t="e">
        <f>VLOOKUP($B2417,Patient!$A$2:$I$2017,3,FALSE)</f>
        <v>#N/A</v>
      </c>
      <c r="E2417" s="15" t="e">
        <f>VLOOKUP($B2417,Patient!$A$2:$I$2017,4,FALSE)</f>
        <v>#N/A</v>
      </c>
      <c r="F2417" s="15" t="e">
        <f>VLOOKUP($B2417,Patient!$A$2:$I$2017,5,FALSE)</f>
        <v>#N/A</v>
      </c>
      <c r="G2417" s="15" t="e">
        <f>VLOOKUP($B2417,Patient!$A$2:$I$2017,6,FALSE)</f>
        <v>#N/A</v>
      </c>
      <c r="H2417" s="15" t="e">
        <f>VLOOKUP($B2417,Patient!$A$2:$I$2017,7,FALSE)</f>
        <v>#N/A</v>
      </c>
      <c r="I2417" s="15" t="e">
        <f>VLOOKUP($B2417,Patient!$A$2:$I$2017,8,FALSE)</f>
        <v>#N/A</v>
      </c>
      <c r="J2417" s="15" t="e">
        <f>VLOOKUP($B2417,Patient!$A$2:$I$2017,9,FALSE)</f>
        <v>#N/A</v>
      </c>
      <c r="K2417" s="5">
        <v>1709</v>
      </c>
      <c r="L2417" s="3" t="s">
        <v>74</v>
      </c>
      <c r="M2417" s="11" t="str">
        <f>IF(ISNA(VLOOKUP(A2417,Experiment!$B$2:$E$140,4,FALSE)),"",VLOOKUP(A2417,Experiment!$B$2:$E$140,4,FALSE))</f>
        <v/>
      </c>
      <c r="N2417" s="3" t="s">
        <v>8826</v>
      </c>
      <c r="O2417" s="3" t="s">
        <v>95</v>
      </c>
      <c r="P2417" s="3" t="s">
        <v>8820</v>
      </c>
      <c r="Q2417" s="3" t="s">
        <v>992</v>
      </c>
      <c r="R2417" s="3" t="s">
        <v>172</v>
      </c>
    </row>
    <row r="2418" spans="1:18" x14ac:dyDescent="0.25">
      <c r="A2418" s="3" t="s">
        <v>8831</v>
      </c>
      <c r="B2418" s="3">
        <v>2575</v>
      </c>
      <c r="C2418" s="15" t="e">
        <f>VLOOKUP($B2418,Patient!$A$2:$I$2017,2,FALSE)</f>
        <v>#N/A</v>
      </c>
      <c r="D2418" s="15" t="e">
        <f>VLOOKUP($B2418,Patient!$A$2:$I$2017,3,FALSE)</f>
        <v>#N/A</v>
      </c>
      <c r="E2418" s="15" t="e">
        <f>VLOOKUP($B2418,Patient!$A$2:$I$2017,4,FALSE)</f>
        <v>#N/A</v>
      </c>
      <c r="F2418" s="15" t="e">
        <f>VLOOKUP($B2418,Patient!$A$2:$I$2017,5,FALSE)</f>
        <v>#N/A</v>
      </c>
      <c r="G2418" s="15" t="e">
        <f>VLOOKUP($B2418,Patient!$A$2:$I$2017,6,FALSE)</f>
        <v>#N/A</v>
      </c>
      <c r="H2418" s="15" t="e">
        <f>VLOOKUP($B2418,Patient!$A$2:$I$2017,7,FALSE)</f>
        <v>#N/A</v>
      </c>
      <c r="I2418" s="15" t="e">
        <f>VLOOKUP($B2418,Patient!$A$2:$I$2017,8,FALSE)</f>
        <v>#N/A</v>
      </c>
      <c r="J2418" s="15" t="e">
        <f>VLOOKUP($B2418,Patient!$A$2:$I$2017,9,FALSE)</f>
        <v>#N/A</v>
      </c>
      <c r="K2418" s="5">
        <v>1710</v>
      </c>
      <c r="L2418" s="3" t="s">
        <v>93</v>
      </c>
      <c r="M2418" s="11" t="str">
        <f>IF(ISNA(VLOOKUP(A2418,Experiment!$B$2:$E$140,4,FALSE)),"",VLOOKUP(A2418,Experiment!$B$2:$E$140,4,FALSE))</f>
        <v/>
      </c>
      <c r="N2418" s="3" t="s">
        <v>1233</v>
      </c>
      <c r="O2418" s="3" t="s">
        <v>645</v>
      </c>
      <c r="P2418" s="3" t="s">
        <v>8820</v>
      </c>
      <c r="Q2418" s="3" t="s">
        <v>131</v>
      </c>
      <c r="R2418" s="3" t="s">
        <v>557</v>
      </c>
    </row>
    <row r="2419" spans="1:18" x14ac:dyDescent="0.25">
      <c r="A2419" s="3" t="s">
        <v>8760</v>
      </c>
      <c r="B2419" s="3">
        <v>2583</v>
      </c>
      <c r="C2419" s="15" t="e">
        <f>VLOOKUP($B2419,Patient!$A$2:$I$2017,2,FALSE)</f>
        <v>#N/A</v>
      </c>
      <c r="D2419" s="15" t="e">
        <f>VLOOKUP($B2419,Patient!$A$2:$I$2017,3,FALSE)</f>
        <v>#N/A</v>
      </c>
      <c r="E2419" s="15" t="e">
        <f>VLOOKUP($B2419,Patient!$A$2:$I$2017,4,FALSE)</f>
        <v>#N/A</v>
      </c>
      <c r="F2419" s="15" t="e">
        <f>VLOOKUP($B2419,Patient!$A$2:$I$2017,5,FALSE)</f>
        <v>#N/A</v>
      </c>
      <c r="G2419" s="15" t="e">
        <f>VLOOKUP($B2419,Patient!$A$2:$I$2017,6,FALSE)</f>
        <v>#N/A</v>
      </c>
      <c r="H2419" s="15" t="e">
        <f>VLOOKUP($B2419,Patient!$A$2:$I$2017,7,FALSE)</f>
        <v>#N/A</v>
      </c>
      <c r="I2419" s="15" t="e">
        <f>VLOOKUP($B2419,Patient!$A$2:$I$2017,8,FALSE)</f>
        <v>#N/A</v>
      </c>
      <c r="J2419" s="15" t="e">
        <f>VLOOKUP($B2419,Patient!$A$2:$I$2017,9,FALSE)</f>
        <v>#N/A</v>
      </c>
      <c r="K2419" s="5">
        <v>1696</v>
      </c>
      <c r="L2419" s="3" t="s">
        <v>74</v>
      </c>
      <c r="M2419" s="11" t="str">
        <f>IF(ISNA(VLOOKUP(A2419,Experiment!$B$2:$E$140,4,FALSE)),"",VLOOKUP(A2419,Experiment!$B$2:$E$140,4,FALSE))</f>
        <v/>
      </c>
      <c r="N2419" s="3" t="s">
        <v>3429</v>
      </c>
      <c r="O2419" s="3" t="s">
        <v>3901</v>
      </c>
      <c r="P2419" s="3" t="s">
        <v>5048</v>
      </c>
      <c r="Q2419" s="3" t="s">
        <v>131</v>
      </c>
      <c r="R2419" s="3" t="s">
        <v>2452</v>
      </c>
    </row>
    <row r="2420" spans="1:18" x14ac:dyDescent="0.25">
      <c r="A2420" s="3" t="s">
        <v>5050</v>
      </c>
      <c r="B2420" s="3">
        <v>2584</v>
      </c>
      <c r="C2420" s="15" t="e">
        <f>VLOOKUP($B2420,Patient!$A$2:$I$2017,2,FALSE)</f>
        <v>#N/A</v>
      </c>
      <c r="D2420" s="15" t="e">
        <f>VLOOKUP($B2420,Patient!$A$2:$I$2017,3,FALSE)</f>
        <v>#N/A</v>
      </c>
      <c r="E2420" s="15" t="e">
        <f>VLOOKUP($B2420,Patient!$A$2:$I$2017,4,FALSE)</f>
        <v>#N/A</v>
      </c>
      <c r="F2420" s="15" t="e">
        <f>VLOOKUP($B2420,Patient!$A$2:$I$2017,5,FALSE)</f>
        <v>#N/A</v>
      </c>
      <c r="G2420" s="15" t="e">
        <f>VLOOKUP($B2420,Patient!$A$2:$I$2017,6,FALSE)</f>
        <v>#N/A</v>
      </c>
      <c r="H2420" s="15" t="e">
        <f>VLOOKUP($B2420,Patient!$A$2:$I$2017,7,FALSE)</f>
        <v>#N/A</v>
      </c>
      <c r="I2420" s="15" t="e">
        <f>VLOOKUP($B2420,Patient!$A$2:$I$2017,8,FALSE)</f>
        <v>#N/A</v>
      </c>
      <c r="J2420" s="15" t="e">
        <f>VLOOKUP($B2420,Patient!$A$2:$I$2017,9,FALSE)</f>
        <v>#N/A</v>
      </c>
      <c r="K2420" s="5">
        <v>912</v>
      </c>
      <c r="L2420" s="3" t="s">
        <v>74</v>
      </c>
      <c r="M2420" s="11" t="str">
        <f>IF(ISNA(VLOOKUP(A2420,Experiment!$B$2:$E$140,4,FALSE)),"",VLOOKUP(A2420,Experiment!$B$2:$E$140,4,FALSE))</f>
        <v/>
      </c>
      <c r="N2420" s="3" t="s">
        <v>5047</v>
      </c>
      <c r="O2420" s="3" t="s">
        <v>4543</v>
      </c>
      <c r="P2420" s="3" t="s">
        <v>5048</v>
      </c>
      <c r="Q2420" s="3" t="s">
        <v>485</v>
      </c>
      <c r="R2420" s="3" t="s">
        <v>2452</v>
      </c>
    </row>
    <row r="2421" spans="1:18" x14ac:dyDescent="0.25">
      <c r="A2421" s="3" t="s">
        <v>8833</v>
      </c>
      <c r="B2421" s="3">
        <v>2576</v>
      </c>
      <c r="C2421" s="15" t="e">
        <f>VLOOKUP($B2421,Patient!$A$2:$I$2017,2,FALSE)</f>
        <v>#N/A</v>
      </c>
      <c r="D2421" s="15" t="e">
        <f>VLOOKUP($B2421,Patient!$A$2:$I$2017,3,FALSE)</f>
        <v>#N/A</v>
      </c>
      <c r="E2421" s="15" t="e">
        <f>VLOOKUP($B2421,Patient!$A$2:$I$2017,4,FALSE)</f>
        <v>#N/A</v>
      </c>
      <c r="F2421" s="15" t="e">
        <f>VLOOKUP($B2421,Patient!$A$2:$I$2017,5,FALSE)</f>
        <v>#N/A</v>
      </c>
      <c r="G2421" s="15" t="e">
        <f>VLOOKUP($B2421,Patient!$A$2:$I$2017,6,FALSE)</f>
        <v>#N/A</v>
      </c>
      <c r="H2421" s="15" t="e">
        <f>VLOOKUP($B2421,Patient!$A$2:$I$2017,7,FALSE)</f>
        <v>#N/A</v>
      </c>
      <c r="I2421" s="15" t="e">
        <f>VLOOKUP($B2421,Patient!$A$2:$I$2017,8,FALSE)</f>
        <v>#N/A</v>
      </c>
      <c r="J2421" s="15" t="e">
        <f>VLOOKUP($B2421,Patient!$A$2:$I$2017,9,FALSE)</f>
        <v>#N/A</v>
      </c>
      <c r="K2421" s="5">
        <v>1711</v>
      </c>
      <c r="L2421" s="3" t="s">
        <v>93</v>
      </c>
      <c r="M2421" s="11" t="str">
        <f>IF(ISNA(VLOOKUP(A2421,Experiment!$B$2:$E$140,4,FALSE)),"",VLOOKUP(A2421,Experiment!$B$2:$E$140,4,FALSE))</f>
        <v/>
      </c>
      <c r="N2421" s="3" t="s">
        <v>2963</v>
      </c>
      <c r="O2421" s="3" t="s">
        <v>687</v>
      </c>
      <c r="P2421" s="3" t="s">
        <v>5049</v>
      </c>
      <c r="Q2421" s="3" t="s">
        <v>321</v>
      </c>
      <c r="R2421" s="3" t="s">
        <v>53</v>
      </c>
    </row>
    <row r="2422" spans="1:18" x14ac:dyDescent="0.25">
      <c r="A2422" s="3" t="s">
        <v>8835</v>
      </c>
      <c r="B2422" s="3">
        <v>2577</v>
      </c>
      <c r="C2422" s="15" t="e">
        <f>VLOOKUP($B2422,Patient!$A$2:$I$2017,2,FALSE)</f>
        <v>#N/A</v>
      </c>
      <c r="D2422" s="15" t="e">
        <f>VLOOKUP($B2422,Patient!$A$2:$I$2017,3,FALSE)</f>
        <v>#N/A</v>
      </c>
      <c r="E2422" s="15" t="e">
        <f>VLOOKUP($B2422,Patient!$A$2:$I$2017,4,FALSE)</f>
        <v>#N/A</v>
      </c>
      <c r="F2422" s="15" t="e">
        <f>VLOOKUP($B2422,Patient!$A$2:$I$2017,5,FALSE)</f>
        <v>#N/A</v>
      </c>
      <c r="G2422" s="15" t="e">
        <f>VLOOKUP($B2422,Patient!$A$2:$I$2017,6,FALSE)</f>
        <v>#N/A</v>
      </c>
      <c r="H2422" s="15" t="e">
        <f>VLOOKUP($B2422,Patient!$A$2:$I$2017,7,FALSE)</f>
        <v>#N/A</v>
      </c>
      <c r="I2422" s="15" t="e">
        <f>VLOOKUP($B2422,Patient!$A$2:$I$2017,8,FALSE)</f>
        <v>#N/A</v>
      </c>
      <c r="J2422" s="15" t="e">
        <f>VLOOKUP($B2422,Patient!$A$2:$I$2017,9,FALSE)</f>
        <v>#N/A</v>
      </c>
      <c r="K2422" s="5">
        <v>1711</v>
      </c>
      <c r="L2422" s="3" t="s">
        <v>146</v>
      </c>
      <c r="M2422" s="11" t="str">
        <f>IF(ISNA(VLOOKUP(A2422,Experiment!$B$2:$E$140,4,FALSE)),"",VLOOKUP(A2422,Experiment!$B$2:$E$140,4,FALSE))</f>
        <v/>
      </c>
      <c r="N2422" s="3" t="s">
        <v>53</v>
      </c>
      <c r="O2422" s="3" t="s">
        <v>53</v>
      </c>
      <c r="P2422" s="3" t="s">
        <v>5049</v>
      </c>
      <c r="Q2422" s="3" t="s">
        <v>321</v>
      </c>
      <c r="R2422" s="3" t="s">
        <v>53</v>
      </c>
    </row>
    <row r="2423" spans="1:18" x14ac:dyDescent="0.25">
      <c r="A2423" s="3" t="s">
        <v>8837</v>
      </c>
      <c r="B2423" s="3">
        <v>2578</v>
      </c>
      <c r="C2423" s="15" t="e">
        <f>VLOOKUP($B2423,Patient!$A$2:$I$2017,2,FALSE)</f>
        <v>#N/A</v>
      </c>
      <c r="D2423" s="15" t="e">
        <f>VLOOKUP($B2423,Patient!$A$2:$I$2017,3,FALSE)</f>
        <v>#N/A</v>
      </c>
      <c r="E2423" s="15" t="e">
        <f>VLOOKUP($B2423,Patient!$A$2:$I$2017,4,FALSE)</f>
        <v>#N/A</v>
      </c>
      <c r="F2423" s="15" t="e">
        <f>VLOOKUP($B2423,Patient!$A$2:$I$2017,5,FALSE)</f>
        <v>#N/A</v>
      </c>
      <c r="G2423" s="15" t="e">
        <f>VLOOKUP($B2423,Patient!$A$2:$I$2017,6,FALSE)</f>
        <v>#N/A</v>
      </c>
      <c r="H2423" s="15" t="e">
        <f>VLOOKUP($B2423,Patient!$A$2:$I$2017,7,FALSE)</f>
        <v>#N/A</v>
      </c>
      <c r="I2423" s="15" t="e">
        <f>VLOOKUP($B2423,Patient!$A$2:$I$2017,8,FALSE)</f>
        <v>#N/A</v>
      </c>
      <c r="J2423" s="15" t="e">
        <f>VLOOKUP($B2423,Patient!$A$2:$I$2017,9,FALSE)</f>
        <v>#N/A</v>
      </c>
      <c r="K2423" s="5">
        <v>1712</v>
      </c>
      <c r="L2423" s="3" t="s">
        <v>146</v>
      </c>
      <c r="M2423" s="11" t="str">
        <f>IF(ISNA(VLOOKUP(A2423,Experiment!$B$2:$E$140,4,FALSE)),"",VLOOKUP(A2423,Experiment!$B$2:$E$140,4,FALSE))</f>
        <v/>
      </c>
      <c r="N2423" s="3" t="s">
        <v>53</v>
      </c>
      <c r="O2423" s="3" t="s">
        <v>53</v>
      </c>
      <c r="P2423" s="3" t="s">
        <v>8820</v>
      </c>
      <c r="Q2423" s="3" t="s">
        <v>53</v>
      </c>
      <c r="R2423" s="3" t="s">
        <v>53</v>
      </c>
    </row>
    <row r="2424" spans="1:18" x14ac:dyDescent="0.25">
      <c r="A2424" s="3" t="s">
        <v>1213</v>
      </c>
      <c r="B2424" s="3">
        <v>2585</v>
      </c>
      <c r="C2424" s="15" t="e">
        <f>VLOOKUP($B2424,Patient!$A$2:$I$2017,2,FALSE)</f>
        <v>#N/A</v>
      </c>
      <c r="D2424" s="15" t="e">
        <f>VLOOKUP($B2424,Patient!$A$2:$I$2017,3,FALSE)</f>
        <v>#N/A</v>
      </c>
      <c r="E2424" s="15" t="e">
        <f>VLOOKUP($B2424,Patient!$A$2:$I$2017,4,FALSE)</f>
        <v>#N/A</v>
      </c>
      <c r="F2424" s="15" t="e">
        <f>VLOOKUP($B2424,Patient!$A$2:$I$2017,5,FALSE)</f>
        <v>#N/A</v>
      </c>
      <c r="G2424" s="15" t="e">
        <f>VLOOKUP($B2424,Patient!$A$2:$I$2017,6,FALSE)</f>
        <v>#N/A</v>
      </c>
      <c r="H2424" s="15" t="e">
        <f>VLOOKUP($B2424,Patient!$A$2:$I$2017,7,FALSE)</f>
        <v>#N/A</v>
      </c>
      <c r="I2424" s="15" t="e">
        <f>VLOOKUP($B2424,Patient!$A$2:$I$2017,8,FALSE)</f>
        <v>#N/A</v>
      </c>
      <c r="J2424" s="15" t="e">
        <f>VLOOKUP($B2424,Patient!$A$2:$I$2017,9,FALSE)</f>
        <v>#N/A</v>
      </c>
      <c r="K2424" s="5">
        <v>207</v>
      </c>
      <c r="L2424" s="3" t="s">
        <v>93</v>
      </c>
      <c r="M2424" s="11" t="str">
        <f>IF(ISNA(VLOOKUP(A2424,Experiment!$B$2:$E$140,4,FALSE)),"",VLOOKUP(A2424,Experiment!$B$2:$E$140,4,FALSE))</f>
        <v/>
      </c>
      <c r="N2424" s="3" t="s">
        <v>1210</v>
      </c>
      <c r="O2424" s="3" t="s">
        <v>1211</v>
      </c>
      <c r="P2424" s="3" t="s">
        <v>1212</v>
      </c>
      <c r="Q2424" s="3" t="s">
        <v>61</v>
      </c>
      <c r="R2424" s="3" t="s">
        <v>333</v>
      </c>
    </row>
    <row r="2425" spans="1:18" x14ac:dyDescent="0.25">
      <c r="A2425" s="3" t="s">
        <v>8883</v>
      </c>
      <c r="B2425" s="3">
        <v>2602</v>
      </c>
      <c r="C2425" s="15" t="e">
        <f>VLOOKUP($B2425,Patient!$A$2:$I$2017,2,FALSE)</f>
        <v>#N/A</v>
      </c>
      <c r="D2425" s="15" t="e">
        <f>VLOOKUP($B2425,Patient!$A$2:$I$2017,3,FALSE)</f>
        <v>#N/A</v>
      </c>
      <c r="E2425" s="15" t="e">
        <f>VLOOKUP($B2425,Patient!$A$2:$I$2017,4,FALSE)</f>
        <v>#N/A</v>
      </c>
      <c r="F2425" s="15" t="e">
        <f>VLOOKUP($B2425,Patient!$A$2:$I$2017,5,FALSE)</f>
        <v>#N/A</v>
      </c>
      <c r="G2425" s="15" t="e">
        <f>VLOOKUP($B2425,Patient!$A$2:$I$2017,6,FALSE)</f>
        <v>#N/A</v>
      </c>
      <c r="H2425" s="15" t="e">
        <f>VLOOKUP($B2425,Patient!$A$2:$I$2017,7,FALSE)</f>
        <v>#N/A</v>
      </c>
      <c r="I2425" s="15" t="e">
        <f>VLOOKUP($B2425,Patient!$A$2:$I$2017,8,FALSE)</f>
        <v>#N/A</v>
      </c>
      <c r="J2425" s="15" t="e">
        <f>VLOOKUP($B2425,Patient!$A$2:$I$2017,9,FALSE)</f>
        <v>#N/A</v>
      </c>
      <c r="K2425" s="5">
        <v>1724</v>
      </c>
      <c r="L2425" s="3" t="s">
        <v>74</v>
      </c>
      <c r="M2425" s="11" t="str">
        <f>IF(ISNA(VLOOKUP(A2425,Experiment!$B$2:$E$140,4,FALSE)),"",VLOOKUP(A2425,Experiment!$B$2:$E$140,4,FALSE))</f>
        <v/>
      </c>
      <c r="N2425" s="3" t="s">
        <v>53</v>
      </c>
      <c r="O2425" s="3" t="s">
        <v>53</v>
      </c>
      <c r="P2425" s="3" t="s">
        <v>5049</v>
      </c>
      <c r="Q2425" s="3" t="s">
        <v>131</v>
      </c>
      <c r="R2425" s="3" t="s">
        <v>133</v>
      </c>
    </row>
    <row r="2426" spans="1:18" x14ac:dyDescent="0.25">
      <c r="A2426" s="3" t="s">
        <v>8660</v>
      </c>
      <c r="B2426" s="3">
        <v>2587</v>
      </c>
      <c r="C2426" s="15" t="e">
        <f>VLOOKUP($B2426,Patient!$A$2:$I$2017,2,FALSE)</f>
        <v>#N/A</v>
      </c>
      <c r="D2426" s="15" t="e">
        <f>VLOOKUP($B2426,Patient!$A$2:$I$2017,3,FALSE)</f>
        <v>#N/A</v>
      </c>
      <c r="E2426" s="15" t="e">
        <f>VLOOKUP($B2426,Patient!$A$2:$I$2017,4,FALSE)</f>
        <v>#N/A</v>
      </c>
      <c r="F2426" s="15" t="e">
        <f>VLOOKUP($B2426,Patient!$A$2:$I$2017,5,FALSE)</f>
        <v>#N/A</v>
      </c>
      <c r="G2426" s="15" t="e">
        <f>VLOOKUP($B2426,Patient!$A$2:$I$2017,6,FALSE)</f>
        <v>#N/A</v>
      </c>
      <c r="H2426" s="15" t="e">
        <f>VLOOKUP($B2426,Patient!$A$2:$I$2017,7,FALSE)</f>
        <v>#N/A</v>
      </c>
      <c r="I2426" s="15" t="e">
        <f>VLOOKUP($B2426,Patient!$A$2:$I$2017,8,FALSE)</f>
        <v>#N/A</v>
      </c>
      <c r="J2426" s="15" t="e">
        <f>VLOOKUP($B2426,Patient!$A$2:$I$2017,9,FALSE)</f>
        <v>#N/A</v>
      </c>
      <c r="K2426" s="5">
        <v>1674</v>
      </c>
      <c r="L2426" s="3" t="s">
        <v>74</v>
      </c>
      <c r="M2426" s="11" t="str">
        <f>IF(ISNA(VLOOKUP(A2426,Experiment!$B$2:$E$140,4,FALSE)),"",VLOOKUP(A2426,Experiment!$B$2:$E$140,4,FALSE))</f>
        <v/>
      </c>
      <c r="N2426" s="3" t="s">
        <v>3991</v>
      </c>
      <c r="O2426" s="3" t="s">
        <v>8658</v>
      </c>
      <c r="P2426" s="3" t="s">
        <v>8659</v>
      </c>
      <c r="Q2426" s="3" t="s">
        <v>131</v>
      </c>
      <c r="R2426" s="3" t="s">
        <v>557</v>
      </c>
    </row>
    <row r="2427" spans="1:18" x14ac:dyDescent="0.25">
      <c r="A2427" s="3" t="s">
        <v>8867</v>
      </c>
      <c r="B2427" s="3">
        <v>2593</v>
      </c>
      <c r="C2427" s="15" t="e">
        <f>VLOOKUP($B2427,Patient!$A$2:$I$2017,2,FALSE)</f>
        <v>#N/A</v>
      </c>
      <c r="D2427" s="15" t="e">
        <f>VLOOKUP($B2427,Patient!$A$2:$I$2017,3,FALSE)</f>
        <v>#N/A</v>
      </c>
      <c r="E2427" s="15" t="e">
        <f>VLOOKUP($B2427,Patient!$A$2:$I$2017,4,FALSE)</f>
        <v>#N/A</v>
      </c>
      <c r="F2427" s="15" t="e">
        <f>VLOOKUP($B2427,Patient!$A$2:$I$2017,5,FALSE)</f>
        <v>#N/A</v>
      </c>
      <c r="G2427" s="15" t="e">
        <f>VLOOKUP($B2427,Patient!$A$2:$I$2017,6,FALSE)</f>
        <v>#N/A</v>
      </c>
      <c r="H2427" s="15" t="e">
        <f>VLOOKUP($B2427,Patient!$A$2:$I$2017,7,FALSE)</f>
        <v>#N/A</v>
      </c>
      <c r="I2427" s="15" t="e">
        <f>VLOOKUP($B2427,Patient!$A$2:$I$2017,8,FALSE)</f>
        <v>#N/A</v>
      </c>
      <c r="J2427" s="15" t="e">
        <f>VLOOKUP($B2427,Patient!$A$2:$I$2017,9,FALSE)</f>
        <v>#N/A</v>
      </c>
      <c r="K2427" s="5">
        <v>1719</v>
      </c>
      <c r="L2427" s="3" t="s">
        <v>5641</v>
      </c>
      <c r="M2427" s="11" t="str">
        <f>IF(ISNA(VLOOKUP(A2427,Experiment!$B$2:$E$140,4,FALSE)),"",VLOOKUP(A2427,Experiment!$B$2:$E$140,4,FALSE))</f>
        <v/>
      </c>
      <c r="N2427" s="3" t="s">
        <v>53</v>
      </c>
      <c r="O2427" s="3" t="s">
        <v>53</v>
      </c>
      <c r="P2427" s="3" t="s">
        <v>1212</v>
      </c>
      <c r="Q2427" s="3" t="s">
        <v>53</v>
      </c>
      <c r="R2427" s="3" t="s">
        <v>53</v>
      </c>
    </row>
    <row r="2428" spans="1:18" x14ac:dyDescent="0.25">
      <c r="A2428" s="3" t="s">
        <v>8870</v>
      </c>
      <c r="B2428" s="3">
        <v>2594</v>
      </c>
      <c r="C2428" s="15" t="e">
        <f>VLOOKUP($B2428,Patient!$A$2:$I$2017,2,FALSE)</f>
        <v>#N/A</v>
      </c>
      <c r="D2428" s="15" t="e">
        <f>VLOOKUP($B2428,Patient!$A$2:$I$2017,3,FALSE)</f>
        <v>#N/A</v>
      </c>
      <c r="E2428" s="15" t="e">
        <f>VLOOKUP($B2428,Patient!$A$2:$I$2017,4,FALSE)</f>
        <v>#N/A</v>
      </c>
      <c r="F2428" s="15" t="e">
        <f>VLOOKUP($B2428,Patient!$A$2:$I$2017,5,FALSE)</f>
        <v>#N/A</v>
      </c>
      <c r="G2428" s="15" t="e">
        <f>VLOOKUP($B2428,Patient!$A$2:$I$2017,6,FALSE)</f>
        <v>#N/A</v>
      </c>
      <c r="H2428" s="15" t="e">
        <f>VLOOKUP($B2428,Patient!$A$2:$I$2017,7,FALSE)</f>
        <v>#N/A</v>
      </c>
      <c r="I2428" s="15" t="e">
        <f>VLOOKUP($B2428,Patient!$A$2:$I$2017,8,FALSE)</f>
        <v>#N/A</v>
      </c>
      <c r="J2428" s="15" t="e">
        <f>VLOOKUP($B2428,Patient!$A$2:$I$2017,9,FALSE)</f>
        <v>#N/A</v>
      </c>
      <c r="K2428" s="5">
        <v>1720</v>
      </c>
      <c r="L2428" s="3" t="s">
        <v>5641</v>
      </c>
      <c r="M2428" s="11" t="str">
        <f>IF(ISNA(VLOOKUP(A2428,Experiment!$B$2:$E$140,4,FALSE)),"",VLOOKUP(A2428,Experiment!$B$2:$E$140,4,FALSE))</f>
        <v/>
      </c>
      <c r="N2428" s="3" t="s">
        <v>53</v>
      </c>
      <c r="O2428" s="3" t="s">
        <v>53</v>
      </c>
      <c r="P2428" s="3" t="s">
        <v>1212</v>
      </c>
      <c r="Q2428" s="3" t="s">
        <v>53</v>
      </c>
      <c r="R2428" s="3" t="s">
        <v>53</v>
      </c>
    </row>
    <row r="2429" spans="1:18" x14ac:dyDescent="0.25">
      <c r="A2429" s="3" t="s">
        <v>8873</v>
      </c>
      <c r="B2429" s="3">
        <v>2595</v>
      </c>
      <c r="C2429" s="15" t="e">
        <f>VLOOKUP($B2429,Patient!$A$2:$I$2017,2,FALSE)</f>
        <v>#N/A</v>
      </c>
      <c r="D2429" s="15" t="e">
        <f>VLOOKUP($B2429,Patient!$A$2:$I$2017,3,FALSE)</f>
        <v>#N/A</v>
      </c>
      <c r="E2429" s="15" t="e">
        <f>VLOOKUP($B2429,Patient!$A$2:$I$2017,4,FALSE)</f>
        <v>#N/A</v>
      </c>
      <c r="F2429" s="15" t="e">
        <f>VLOOKUP($B2429,Patient!$A$2:$I$2017,5,FALSE)</f>
        <v>#N/A</v>
      </c>
      <c r="G2429" s="15" t="e">
        <f>VLOOKUP($B2429,Patient!$A$2:$I$2017,6,FALSE)</f>
        <v>#N/A</v>
      </c>
      <c r="H2429" s="15" t="e">
        <f>VLOOKUP($B2429,Patient!$A$2:$I$2017,7,FALSE)</f>
        <v>#N/A</v>
      </c>
      <c r="I2429" s="15" t="e">
        <f>VLOOKUP($B2429,Patient!$A$2:$I$2017,8,FALSE)</f>
        <v>#N/A</v>
      </c>
      <c r="J2429" s="15" t="e">
        <f>VLOOKUP($B2429,Patient!$A$2:$I$2017,9,FALSE)</f>
        <v>#N/A</v>
      </c>
      <c r="K2429" s="5">
        <v>1721</v>
      </c>
      <c r="L2429" s="3" t="s">
        <v>5641</v>
      </c>
      <c r="M2429" s="11" t="str">
        <f>IF(ISNA(VLOOKUP(A2429,Experiment!$B$2:$E$140,4,FALSE)),"",VLOOKUP(A2429,Experiment!$B$2:$E$140,4,FALSE))</f>
        <v/>
      </c>
      <c r="N2429" s="3" t="s">
        <v>53</v>
      </c>
      <c r="O2429" s="3" t="s">
        <v>53</v>
      </c>
      <c r="P2429" s="3" t="s">
        <v>1212</v>
      </c>
      <c r="Q2429" s="3" t="s">
        <v>53</v>
      </c>
      <c r="R2429" s="3" t="s">
        <v>53</v>
      </c>
    </row>
    <row r="2430" spans="1:18" x14ac:dyDescent="0.25">
      <c r="A2430" s="3" t="s">
        <v>8848</v>
      </c>
      <c r="B2430" s="3">
        <v>2588</v>
      </c>
      <c r="C2430" s="15" t="e">
        <f>VLOOKUP($B2430,Patient!$A$2:$I$2017,2,FALSE)</f>
        <v>#N/A</v>
      </c>
      <c r="D2430" s="15" t="e">
        <f>VLOOKUP($B2430,Patient!$A$2:$I$2017,3,FALSE)</f>
        <v>#N/A</v>
      </c>
      <c r="E2430" s="15" t="e">
        <f>VLOOKUP($B2430,Patient!$A$2:$I$2017,4,FALSE)</f>
        <v>#N/A</v>
      </c>
      <c r="F2430" s="15" t="e">
        <f>VLOOKUP($B2430,Patient!$A$2:$I$2017,5,FALSE)</f>
        <v>#N/A</v>
      </c>
      <c r="G2430" s="15" t="e">
        <f>VLOOKUP($B2430,Patient!$A$2:$I$2017,6,FALSE)</f>
        <v>#N/A</v>
      </c>
      <c r="H2430" s="15" t="e">
        <f>VLOOKUP($B2430,Patient!$A$2:$I$2017,7,FALSE)</f>
        <v>#N/A</v>
      </c>
      <c r="I2430" s="15" t="e">
        <f>VLOOKUP($B2430,Patient!$A$2:$I$2017,8,FALSE)</f>
        <v>#N/A</v>
      </c>
      <c r="J2430" s="15" t="e">
        <f>VLOOKUP($B2430,Patient!$A$2:$I$2017,9,FALSE)</f>
        <v>#N/A</v>
      </c>
      <c r="K2430" s="5">
        <v>1715</v>
      </c>
      <c r="L2430" s="3" t="s">
        <v>74</v>
      </c>
      <c r="M2430" s="11" t="str">
        <f>IF(ISNA(VLOOKUP(A2430,Experiment!$B$2:$E$140,4,FALSE)),"",VLOOKUP(A2430,Experiment!$B$2:$E$140,4,FALSE))</f>
        <v/>
      </c>
      <c r="N2430" s="3" t="s">
        <v>1357</v>
      </c>
      <c r="O2430" s="3" t="s">
        <v>2753</v>
      </c>
      <c r="P2430" s="3" t="s">
        <v>8659</v>
      </c>
      <c r="Q2430" s="3" t="s">
        <v>131</v>
      </c>
      <c r="R2430" s="3" t="s">
        <v>2452</v>
      </c>
    </row>
    <row r="2431" spans="1:18" x14ac:dyDescent="0.25">
      <c r="A2431" s="3" t="s">
        <v>8851</v>
      </c>
      <c r="B2431" s="3">
        <v>2589</v>
      </c>
      <c r="C2431" s="15" t="e">
        <f>VLOOKUP($B2431,Patient!$A$2:$I$2017,2,FALSE)</f>
        <v>#N/A</v>
      </c>
      <c r="D2431" s="15" t="e">
        <f>VLOOKUP($B2431,Patient!$A$2:$I$2017,3,FALSE)</f>
        <v>#N/A</v>
      </c>
      <c r="E2431" s="15" t="e">
        <f>VLOOKUP($B2431,Patient!$A$2:$I$2017,4,FALSE)</f>
        <v>#N/A</v>
      </c>
      <c r="F2431" s="15" t="e">
        <f>VLOOKUP($B2431,Patient!$A$2:$I$2017,5,FALSE)</f>
        <v>#N/A</v>
      </c>
      <c r="G2431" s="15" t="e">
        <f>VLOOKUP($B2431,Patient!$A$2:$I$2017,6,FALSE)</f>
        <v>#N/A</v>
      </c>
      <c r="H2431" s="15" t="e">
        <f>VLOOKUP($B2431,Patient!$A$2:$I$2017,7,FALSE)</f>
        <v>#N/A</v>
      </c>
      <c r="I2431" s="15" t="e">
        <f>VLOOKUP($B2431,Patient!$A$2:$I$2017,8,FALSE)</f>
        <v>#N/A</v>
      </c>
      <c r="J2431" s="15" t="e">
        <f>VLOOKUP($B2431,Patient!$A$2:$I$2017,9,FALSE)</f>
        <v>#N/A</v>
      </c>
      <c r="K2431" s="5">
        <v>1716</v>
      </c>
      <c r="L2431" s="3" t="s">
        <v>93</v>
      </c>
      <c r="M2431" s="11" t="str">
        <f>IF(ISNA(VLOOKUP(A2431,Experiment!$B$2:$E$140,4,FALSE)),"",VLOOKUP(A2431,Experiment!$B$2:$E$140,4,FALSE))</f>
        <v/>
      </c>
      <c r="N2431" s="3" t="s">
        <v>1343</v>
      </c>
      <c r="O2431" s="3" t="s">
        <v>8850</v>
      </c>
      <c r="P2431" s="3" t="s">
        <v>8659</v>
      </c>
      <c r="Q2431" s="3" t="s">
        <v>61</v>
      </c>
      <c r="R2431" s="3" t="s">
        <v>53</v>
      </c>
    </row>
    <row r="2432" spans="1:18" x14ac:dyDescent="0.25">
      <c r="A2432" s="3" t="s">
        <v>8853</v>
      </c>
      <c r="B2432" s="3">
        <v>2590</v>
      </c>
      <c r="C2432" s="15" t="e">
        <f>VLOOKUP($B2432,Patient!$A$2:$I$2017,2,FALSE)</f>
        <v>#N/A</v>
      </c>
      <c r="D2432" s="15" t="e">
        <f>VLOOKUP($B2432,Patient!$A$2:$I$2017,3,FALSE)</f>
        <v>#N/A</v>
      </c>
      <c r="E2432" s="15" t="e">
        <f>VLOOKUP($B2432,Patient!$A$2:$I$2017,4,FALSE)</f>
        <v>#N/A</v>
      </c>
      <c r="F2432" s="15" t="e">
        <f>VLOOKUP($B2432,Patient!$A$2:$I$2017,5,FALSE)</f>
        <v>#N/A</v>
      </c>
      <c r="G2432" s="15" t="e">
        <f>VLOOKUP($B2432,Patient!$A$2:$I$2017,6,FALSE)</f>
        <v>#N/A</v>
      </c>
      <c r="H2432" s="15" t="e">
        <f>VLOOKUP($B2432,Patient!$A$2:$I$2017,7,FALSE)</f>
        <v>#N/A</v>
      </c>
      <c r="I2432" s="15" t="e">
        <f>VLOOKUP($B2432,Patient!$A$2:$I$2017,8,FALSE)</f>
        <v>#N/A</v>
      </c>
      <c r="J2432" s="15" t="e">
        <f>VLOOKUP($B2432,Patient!$A$2:$I$2017,9,FALSE)</f>
        <v>#N/A</v>
      </c>
      <c r="K2432" s="5">
        <v>1716</v>
      </c>
      <c r="L2432" s="3" t="s">
        <v>74</v>
      </c>
      <c r="M2432" s="11" t="str">
        <f>IF(ISNA(VLOOKUP(A2432,Experiment!$B$2:$E$140,4,FALSE)),"",VLOOKUP(A2432,Experiment!$B$2:$E$140,4,FALSE))</f>
        <v/>
      </c>
      <c r="N2432" s="3" t="s">
        <v>8852</v>
      </c>
      <c r="O2432" s="3" t="s">
        <v>8658</v>
      </c>
      <c r="P2432" s="3" t="s">
        <v>8659</v>
      </c>
      <c r="Q2432" s="3" t="s">
        <v>61</v>
      </c>
      <c r="R2432" s="3" t="s">
        <v>53</v>
      </c>
    </row>
    <row r="2433" spans="1:18" x14ac:dyDescent="0.25">
      <c r="A2433" s="3" t="s">
        <v>8857</v>
      </c>
      <c r="B2433" s="3">
        <v>2591</v>
      </c>
      <c r="C2433" s="15" t="e">
        <f>VLOOKUP($B2433,Patient!$A$2:$I$2017,2,FALSE)</f>
        <v>#N/A</v>
      </c>
      <c r="D2433" s="15" t="e">
        <f>VLOOKUP($B2433,Patient!$A$2:$I$2017,3,FALSE)</f>
        <v>#N/A</v>
      </c>
      <c r="E2433" s="15" t="e">
        <f>VLOOKUP($B2433,Patient!$A$2:$I$2017,4,FALSE)</f>
        <v>#N/A</v>
      </c>
      <c r="F2433" s="15" t="e">
        <f>VLOOKUP($B2433,Patient!$A$2:$I$2017,5,FALSE)</f>
        <v>#N/A</v>
      </c>
      <c r="G2433" s="15" t="e">
        <f>VLOOKUP($B2433,Patient!$A$2:$I$2017,6,FALSE)</f>
        <v>#N/A</v>
      </c>
      <c r="H2433" s="15" t="e">
        <f>VLOOKUP($B2433,Patient!$A$2:$I$2017,7,FALSE)</f>
        <v>#N/A</v>
      </c>
      <c r="I2433" s="15" t="e">
        <f>VLOOKUP($B2433,Patient!$A$2:$I$2017,8,FALSE)</f>
        <v>#N/A</v>
      </c>
      <c r="J2433" s="15" t="e">
        <f>VLOOKUP($B2433,Patient!$A$2:$I$2017,9,FALSE)</f>
        <v>#N/A</v>
      </c>
      <c r="K2433" s="5">
        <v>1717</v>
      </c>
      <c r="L2433" s="3" t="s">
        <v>74</v>
      </c>
      <c r="M2433" s="11" t="str">
        <f>IF(ISNA(VLOOKUP(A2433,Experiment!$B$2:$E$140,4,FALSE)),"",VLOOKUP(A2433,Experiment!$B$2:$E$140,4,FALSE))</f>
        <v/>
      </c>
      <c r="N2433" s="3" t="s">
        <v>8855</v>
      </c>
      <c r="O2433" s="3" t="s">
        <v>8856</v>
      </c>
      <c r="P2433" s="3" t="s">
        <v>8659</v>
      </c>
      <c r="Q2433" s="3" t="s">
        <v>131</v>
      </c>
      <c r="R2433" s="3" t="s">
        <v>133</v>
      </c>
    </row>
    <row r="2434" spans="1:18" x14ac:dyDescent="0.25">
      <c r="A2434" s="3" t="s">
        <v>8861</v>
      </c>
      <c r="B2434" s="3">
        <v>2592</v>
      </c>
      <c r="C2434" s="15" t="e">
        <f>VLOOKUP($B2434,Patient!$A$2:$I$2017,2,FALSE)</f>
        <v>#N/A</v>
      </c>
      <c r="D2434" s="15" t="e">
        <f>VLOOKUP($B2434,Patient!$A$2:$I$2017,3,FALSE)</f>
        <v>#N/A</v>
      </c>
      <c r="E2434" s="15" t="e">
        <f>VLOOKUP($B2434,Patient!$A$2:$I$2017,4,FALSE)</f>
        <v>#N/A</v>
      </c>
      <c r="F2434" s="15" t="e">
        <f>VLOOKUP($B2434,Patient!$A$2:$I$2017,5,FALSE)</f>
        <v>#N/A</v>
      </c>
      <c r="G2434" s="15" t="e">
        <f>VLOOKUP($B2434,Patient!$A$2:$I$2017,6,FALSE)</f>
        <v>#N/A</v>
      </c>
      <c r="H2434" s="15" t="e">
        <f>VLOOKUP($B2434,Patient!$A$2:$I$2017,7,FALSE)</f>
        <v>#N/A</v>
      </c>
      <c r="I2434" s="15" t="e">
        <f>VLOOKUP($B2434,Patient!$A$2:$I$2017,8,FALSE)</f>
        <v>#N/A</v>
      </c>
      <c r="J2434" s="15" t="e">
        <f>VLOOKUP($B2434,Patient!$A$2:$I$2017,9,FALSE)</f>
        <v>#N/A</v>
      </c>
      <c r="K2434" s="5">
        <v>1718</v>
      </c>
      <c r="L2434" s="3" t="s">
        <v>74</v>
      </c>
      <c r="M2434" s="11" t="str">
        <f>IF(ISNA(VLOOKUP(A2434,Experiment!$B$2:$E$140,4,FALSE)),"",VLOOKUP(A2434,Experiment!$B$2:$E$140,4,FALSE))</f>
        <v/>
      </c>
      <c r="N2434" s="3" t="s">
        <v>8859</v>
      </c>
      <c r="O2434" s="3" t="s">
        <v>8860</v>
      </c>
      <c r="P2434" s="3" t="s">
        <v>8659</v>
      </c>
      <c r="Q2434" s="3" t="s">
        <v>76</v>
      </c>
      <c r="R2434" s="3" t="s">
        <v>79</v>
      </c>
    </row>
    <row r="2435" spans="1:18" x14ac:dyDescent="0.25">
      <c r="A2435" s="3" t="s">
        <v>2756</v>
      </c>
      <c r="B2435" s="3">
        <v>2598</v>
      </c>
      <c r="C2435" s="15" t="e">
        <f>VLOOKUP($B2435,Patient!$A$2:$I$2017,2,FALSE)</f>
        <v>#N/A</v>
      </c>
      <c r="D2435" s="15" t="e">
        <f>VLOOKUP($B2435,Patient!$A$2:$I$2017,3,FALSE)</f>
        <v>#N/A</v>
      </c>
      <c r="E2435" s="15" t="e">
        <f>VLOOKUP($B2435,Patient!$A$2:$I$2017,4,FALSE)</f>
        <v>#N/A</v>
      </c>
      <c r="F2435" s="15" t="e">
        <f>VLOOKUP($B2435,Patient!$A$2:$I$2017,5,FALSE)</f>
        <v>#N/A</v>
      </c>
      <c r="G2435" s="15" t="e">
        <f>VLOOKUP($B2435,Patient!$A$2:$I$2017,6,FALSE)</f>
        <v>#N/A</v>
      </c>
      <c r="H2435" s="15" t="e">
        <f>VLOOKUP($B2435,Patient!$A$2:$I$2017,7,FALSE)</f>
        <v>#N/A</v>
      </c>
      <c r="I2435" s="15" t="e">
        <f>VLOOKUP($B2435,Patient!$A$2:$I$2017,8,FALSE)</f>
        <v>#N/A</v>
      </c>
      <c r="J2435" s="15" t="e">
        <f>VLOOKUP($B2435,Patient!$A$2:$I$2017,9,FALSE)</f>
        <v>#N/A</v>
      </c>
      <c r="K2435" s="5">
        <v>554</v>
      </c>
      <c r="L2435" s="3" t="s">
        <v>74</v>
      </c>
      <c r="M2435" s="11" t="str">
        <f>IF(ISNA(VLOOKUP(A2435,Experiment!$B$2:$E$140,4,FALSE)),"",VLOOKUP(A2435,Experiment!$B$2:$E$140,4,FALSE))</f>
        <v/>
      </c>
      <c r="N2435" s="3" t="s">
        <v>2752</v>
      </c>
      <c r="O2435" s="3" t="s">
        <v>2753</v>
      </c>
      <c r="P2435" s="3" t="s">
        <v>2754</v>
      </c>
      <c r="Q2435" s="3" t="s">
        <v>485</v>
      </c>
      <c r="R2435" s="3" t="s">
        <v>2452</v>
      </c>
    </row>
    <row r="2436" spans="1:18" x14ac:dyDescent="0.25">
      <c r="A2436" s="3" t="s">
        <v>8875</v>
      </c>
      <c r="B2436" s="3">
        <v>2596</v>
      </c>
      <c r="C2436" s="15" t="e">
        <f>VLOOKUP($B2436,Patient!$A$2:$I$2017,2,FALSE)</f>
        <v>#N/A</v>
      </c>
      <c r="D2436" s="15" t="e">
        <f>VLOOKUP($B2436,Patient!$A$2:$I$2017,3,FALSE)</f>
        <v>#N/A</v>
      </c>
      <c r="E2436" s="15" t="e">
        <f>VLOOKUP($B2436,Patient!$A$2:$I$2017,4,FALSE)</f>
        <v>#N/A</v>
      </c>
      <c r="F2436" s="15" t="e">
        <f>VLOOKUP($B2436,Patient!$A$2:$I$2017,5,FALSE)</f>
        <v>#N/A</v>
      </c>
      <c r="G2436" s="15" t="e">
        <f>VLOOKUP($B2436,Patient!$A$2:$I$2017,6,FALSE)</f>
        <v>#N/A</v>
      </c>
      <c r="H2436" s="15" t="e">
        <f>VLOOKUP($B2436,Patient!$A$2:$I$2017,7,FALSE)</f>
        <v>#N/A</v>
      </c>
      <c r="I2436" s="15" t="e">
        <f>VLOOKUP($B2436,Patient!$A$2:$I$2017,8,FALSE)</f>
        <v>#N/A</v>
      </c>
      <c r="J2436" s="15" t="e">
        <f>VLOOKUP($B2436,Patient!$A$2:$I$2017,9,FALSE)</f>
        <v>#N/A</v>
      </c>
      <c r="K2436" s="5">
        <v>1722</v>
      </c>
      <c r="L2436" s="3" t="s">
        <v>146</v>
      </c>
      <c r="M2436" s="11" t="str">
        <f>IF(ISNA(VLOOKUP(A2436,Experiment!$B$2:$E$140,4,FALSE)),"",VLOOKUP(A2436,Experiment!$B$2:$E$140,4,FALSE))</f>
        <v/>
      </c>
      <c r="N2436" s="3" t="s">
        <v>53</v>
      </c>
      <c r="O2436" s="3" t="s">
        <v>53</v>
      </c>
      <c r="P2436" s="3" t="s">
        <v>8846</v>
      </c>
      <c r="Q2436" s="3" t="s">
        <v>61</v>
      </c>
      <c r="R2436" s="3" t="s">
        <v>67</v>
      </c>
    </row>
    <row r="2437" spans="1:18" x14ac:dyDescent="0.25">
      <c r="A2437" s="3" t="s">
        <v>8878</v>
      </c>
      <c r="B2437" s="3">
        <v>2597</v>
      </c>
      <c r="C2437" s="15" t="e">
        <f>VLOOKUP($B2437,Patient!$A$2:$I$2017,2,FALSE)</f>
        <v>#N/A</v>
      </c>
      <c r="D2437" s="15" t="e">
        <f>VLOOKUP($B2437,Patient!$A$2:$I$2017,3,FALSE)</f>
        <v>#N/A</v>
      </c>
      <c r="E2437" s="15" t="e">
        <f>VLOOKUP($B2437,Patient!$A$2:$I$2017,4,FALSE)</f>
        <v>#N/A</v>
      </c>
      <c r="F2437" s="15" t="e">
        <f>VLOOKUP($B2437,Patient!$A$2:$I$2017,5,FALSE)</f>
        <v>#N/A</v>
      </c>
      <c r="G2437" s="15" t="e">
        <f>VLOOKUP($B2437,Patient!$A$2:$I$2017,6,FALSE)</f>
        <v>#N/A</v>
      </c>
      <c r="H2437" s="15" t="e">
        <f>VLOOKUP($B2437,Patient!$A$2:$I$2017,7,FALSE)</f>
        <v>#N/A</v>
      </c>
      <c r="I2437" s="15" t="e">
        <f>VLOOKUP($B2437,Patient!$A$2:$I$2017,8,FALSE)</f>
        <v>#N/A</v>
      </c>
      <c r="J2437" s="15" t="e">
        <f>VLOOKUP($B2437,Patient!$A$2:$I$2017,9,FALSE)</f>
        <v>#N/A</v>
      </c>
      <c r="K2437" s="5">
        <v>1722</v>
      </c>
      <c r="L2437" s="3" t="s">
        <v>93</v>
      </c>
      <c r="M2437" s="11" t="str">
        <f>IF(ISNA(VLOOKUP(A2437,Experiment!$B$2:$E$140,4,FALSE)),"",VLOOKUP(A2437,Experiment!$B$2:$E$140,4,FALSE))</f>
        <v/>
      </c>
      <c r="N2437" s="3" t="s">
        <v>8876</v>
      </c>
      <c r="O2437" s="3" t="s">
        <v>8877</v>
      </c>
      <c r="P2437" s="3" t="s">
        <v>8846</v>
      </c>
      <c r="Q2437" s="3" t="s">
        <v>61</v>
      </c>
      <c r="R2437" s="3" t="s">
        <v>67</v>
      </c>
    </row>
    <row r="2438" spans="1:18" x14ac:dyDescent="0.25">
      <c r="A2438" s="3" t="s">
        <v>8754</v>
      </c>
      <c r="B2438" s="3">
        <v>2599</v>
      </c>
      <c r="C2438" s="15" t="e">
        <f>VLOOKUP($B2438,Patient!$A$2:$I$2017,2,FALSE)</f>
        <v>#N/A</v>
      </c>
      <c r="D2438" s="15" t="e">
        <f>VLOOKUP($B2438,Patient!$A$2:$I$2017,3,FALSE)</f>
        <v>#N/A</v>
      </c>
      <c r="E2438" s="15" t="e">
        <f>VLOOKUP($B2438,Patient!$A$2:$I$2017,4,FALSE)</f>
        <v>#N/A</v>
      </c>
      <c r="F2438" s="15" t="e">
        <f>VLOOKUP($B2438,Patient!$A$2:$I$2017,5,FALSE)</f>
        <v>#N/A</v>
      </c>
      <c r="G2438" s="15" t="e">
        <f>VLOOKUP($B2438,Patient!$A$2:$I$2017,6,FALSE)</f>
        <v>#N/A</v>
      </c>
      <c r="H2438" s="15" t="e">
        <f>VLOOKUP($B2438,Patient!$A$2:$I$2017,7,FALSE)</f>
        <v>#N/A</v>
      </c>
      <c r="I2438" s="15" t="e">
        <f>VLOOKUP($B2438,Patient!$A$2:$I$2017,8,FALSE)</f>
        <v>#N/A</v>
      </c>
      <c r="J2438" s="15" t="e">
        <f>VLOOKUP($B2438,Patient!$A$2:$I$2017,9,FALSE)</f>
        <v>#N/A</v>
      </c>
      <c r="K2438" s="5">
        <v>1691</v>
      </c>
      <c r="L2438" s="3" t="s">
        <v>146</v>
      </c>
      <c r="M2438" s="11" t="str">
        <f>IF(ISNA(VLOOKUP(A2438,Experiment!$B$2:$E$140,4,FALSE)),"",VLOOKUP(A2438,Experiment!$B$2:$E$140,4,FALSE))</f>
        <v/>
      </c>
      <c r="N2438" s="3" t="s">
        <v>53</v>
      </c>
      <c r="O2438" s="3" t="s">
        <v>53</v>
      </c>
      <c r="P2438" s="3" t="s">
        <v>2754</v>
      </c>
      <c r="Q2438" s="3" t="s">
        <v>61</v>
      </c>
      <c r="R2438" s="3" t="s">
        <v>395</v>
      </c>
    </row>
    <row r="2439" spans="1:18" x14ac:dyDescent="0.25">
      <c r="A2439" s="3" t="s">
        <v>8880</v>
      </c>
      <c r="B2439" s="3">
        <v>2600</v>
      </c>
      <c r="C2439" s="15" t="e">
        <f>VLOOKUP($B2439,Patient!$A$2:$I$2017,2,FALSE)</f>
        <v>#N/A</v>
      </c>
      <c r="D2439" s="15" t="e">
        <f>VLOOKUP($B2439,Patient!$A$2:$I$2017,3,FALSE)</f>
        <v>#N/A</v>
      </c>
      <c r="E2439" s="15" t="e">
        <f>VLOOKUP($B2439,Patient!$A$2:$I$2017,4,FALSE)</f>
        <v>#N/A</v>
      </c>
      <c r="F2439" s="15" t="e">
        <f>VLOOKUP($B2439,Patient!$A$2:$I$2017,5,FALSE)</f>
        <v>#N/A</v>
      </c>
      <c r="G2439" s="15" t="e">
        <f>VLOOKUP($B2439,Patient!$A$2:$I$2017,6,FALSE)</f>
        <v>#N/A</v>
      </c>
      <c r="H2439" s="15" t="e">
        <f>VLOOKUP($B2439,Patient!$A$2:$I$2017,7,FALSE)</f>
        <v>#N/A</v>
      </c>
      <c r="I2439" s="15" t="e">
        <f>VLOOKUP($B2439,Patient!$A$2:$I$2017,8,FALSE)</f>
        <v>#N/A</v>
      </c>
      <c r="J2439" s="15" t="e">
        <f>VLOOKUP($B2439,Patient!$A$2:$I$2017,9,FALSE)</f>
        <v>#N/A</v>
      </c>
      <c r="K2439" s="5">
        <v>1723</v>
      </c>
      <c r="L2439" s="3" t="s">
        <v>146</v>
      </c>
      <c r="M2439" s="11" t="str">
        <f>IF(ISNA(VLOOKUP(A2439,Experiment!$B$2:$E$140,4,FALSE)),"",VLOOKUP(A2439,Experiment!$B$2:$E$140,4,FALSE))</f>
        <v/>
      </c>
      <c r="N2439" s="3" t="s">
        <v>53</v>
      </c>
      <c r="O2439" s="3" t="s">
        <v>53</v>
      </c>
      <c r="P2439" s="3" t="s">
        <v>2754</v>
      </c>
      <c r="Q2439" s="3" t="s">
        <v>61</v>
      </c>
      <c r="R2439" s="3" t="s">
        <v>67</v>
      </c>
    </row>
    <row r="2440" spans="1:18" x14ac:dyDescent="0.25">
      <c r="A2440" s="3" t="s">
        <v>8881</v>
      </c>
      <c r="B2440" s="3">
        <v>2601</v>
      </c>
      <c r="C2440" s="15" t="e">
        <f>VLOOKUP($B2440,Patient!$A$2:$I$2017,2,FALSE)</f>
        <v>#N/A</v>
      </c>
      <c r="D2440" s="15" t="e">
        <f>VLOOKUP($B2440,Patient!$A$2:$I$2017,3,FALSE)</f>
        <v>#N/A</v>
      </c>
      <c r="E2440" s="15" t="e">
        <f>VLOOKUP($B2440,Patient!$A$2:$I$2017,4,FALSE)</f>
        <v>#N/A</v>
      </c>
      <c r="F2440" s="15" t="e">
        <f>VLOOKUP($B2440,Patient!$A$2:$I$2017,5,FALSE)</f>
        <v>#N/A</v>
      </c>
      <c r="G2440" s="15" t="e">
        <f>VLOOKUP($B2440,Patient!$A$2:$I$2017,6,FALSE)</f>
        <v>#N/A</v>
      </c>
      <c r="H2440" s="15" t="e">
        <f>VLOOKUP($B2440,Patient!$A$2:$I$2017,7,FALSE)</f>
        <v>#N/A</v>
      </c>
      <c r="I2440" s="15" t="e">
        <f>VLOOKUP($B2440,Patient!$A$2:$I$2017,8,FALSE)</f>
        <v>#N/A</v>
      </c>
      <c r="J2440" s="15" t="e">
        <f>VLOOKUP($B2440,Patient!$A$2:$I$2017,9,FALSE)</f>
        <v>#N/A</v>
      </c>
      <c r="K2440" s="5">
        <v>1723</v>
      </c>
      <c r="L2440" s="3" t="s">
        <v>93</v>
      </c>
      <c r="M2440" s="11" t="str">
        <f>IF(ISNA(VLOOKUP(A2440,Experiment!$B$2:$E$140,4,FALSE)),"",VLOOKUP(A2440,Experiment!$B$2:$E$140,4,FALSE))</f>
        <v/>
      </c>
      <c r="N2440" s="3" t="s">
        <v>53</v>
      </c>
      <c r="O2440" s="3" t="s">
        <v>53</v>
      </c>
      <c r="P2440" s="3" t="s">
        <v>2754</v>
      </c>
      <c r="Q2440" s="3" t="s">
        <v>61</v>
      </c>
      <c r="R2440" s="3" t="s">
        <v>67</v>
      </c>
    </row>
    <row r="2441" spans="1:18" x14ac:dyDescent="0.25">
      <c r="A2441" s="3" t="s">
        <v>4310</v>
      </c>
      <c r="B2441" s="3">
        <v>2603</v>
      </c>
      <c r="C2441" s="15" t="e">
        <f>VLOOKUP($B2441,Patient!$A$2:$I$2017,2,FALSE)</f>
        <v>#N/A</v>
      </c>
      <c r="D2441" s="15" t="e">
        <f>VLOOKUP($B2441,Patient!$A$2:$I$2017,3,FALSE)</f>
        <v>#N/A</v>
      </c>
      <c r="E2441" s="15" t="e">
        <f>VLOOKUP($B2441,Patient!$A$2:$I$2017,4,FALSE)</f>
        <v>#N/A</v>
      </c>
      <c r="F2441" s="15" t="e">
        <f>VLOOKUP($B2441,Patient!$A$2:$I$2017,5,FALSE)</f>
        <v>#N/A</v>
      </c>
      <c r="G2441" s="15" t="e">
        <f>VLOOKUP($B2441,Patient!$A$2:$I$2017,6,FALSE)</f>
        <v>#N/A</v>
      </c>
      <c r="H2441" s="15" t="e">
        <f>VLOOKUP($B2441,Patient!$A$2:$I$2017,7,FALSE)</f>
        <v>#N/A</v>
      </c>
      <c r="I2441" s="15" t="e">
        <f>VLOOKUP($B2441,Patient!$A$2:$I$2017,8,FALSE)</f>
        <v>#N/A</v>
      </c>
      <c r="J2441" s="15" t="e">
        <f>VLOOKUP($B2441,Patient!$A$2:$I$2017,9,FALSE)</f>
        <v>#N/A</v>
      </c>
      <c r="K2441" s="5">
        <v>777</v>
      </c>
      <c r="L2441" s="3" t="s">
        <v>74</v>
      </c>
      <c r="M2441" s="11" t="str">
        <f>IF(ISNA(VLOOKUP(A2441,Experiment!$B$2:$E$140,4,FALSE)),"",VLOOKUP(A2441,Experiment!$B$2:$E$140,4,FALSE))</f>
        <v/>
      </c>
      <c r="N2441" s="3" t="s">
        <v>53</v>
      </c>
      <c r="O2441" s="3" t="s">
        <v>53</v>
      </c>
      <c r="P2441" s="3" t="s">
        <v>4309</v>
      </c>
      <c r="Q2441" s="3" t="s">
        <v>131</v>
      </c>
      <c r="R2441" s="3" t="s">
        <v>133</v>
      </c>
    </row>
    <row r="2442" spans="1:18" x14ac:dyDescent="0.25">
      <c r="A2442" s="3" t="s">
        <v>8887</v>
      </c>
      <c r="B2442" s="3">
        <v>2605</v>
      </c>
      <c r="C2442" s="15" t="e">
        <f>VLOOKUP($B2442,Patient!$A$2:$I$2017,2,FALSE)</f>
        <v>#N/A</v>
      </c>
      <c r="D2442" s="15" t="e">
        <f>VLOOKUP($B2442,Patient!$A$2:$I$2017,3,FALSE)</f>
        <v>#N/A</v>
      </c>
      <c r="E2442" s="15" t="e">
        <f>VLOOKUP($B2442,Patient!$A$2:$I$2017,4,FALSE)</f>
        <v>#N/A</v>
      </c>
      <c r="F2442" s="15" t="e">
        <f>VLOOKUP($B2442,Patient!$A$2:$I$2017,5,FALSE)</f>
        <v>#N/A</v>
      </c>
      <c r="G2442" s="15" t="e">
        <f>VLOOKUP($B2442,Patient!$A$2:$I$2017,6,FALSE)</f>
        <v>#N/A</v>
      </c>
      <c r="H2442" s="15" t="e">
        <f>VLOOKUP($B2442,Patient!$A$2:$I$2017,7,FALSE)</f>
        <v>#N/A</v>
      </c>
      <c r="I2442" s="15" t="e">
        <f>VLOOKUP($B2442,Patient!$A$2:$I$2017,8,FALSE)</f>
        <v>#N/A</v>
      </c>
      <c r="J2442" s="15" t="e">
        <f>VLOOKUP($B2442,Patient!$A$2:$I$2017,9,FALSE)</f>
        <v>#N/A</v>
      </c>
      <c r="K2442" s="5">
        <v>1725</v>
      </c>
      <c r="L2442" s="3" t="s">
        <v>74</v>
      </c>
      <c r="M2442" s="11" t="str">
        <f>IF(ISNA(VLOOKUP(A2442,Experiment!$B$2:$E$140,4,FALSE)),"",VLOOKUP(A2442,Experiment!$B$2:$E$140,4,FALSE))</f>
        <v/>
      </c>
      <c r="N2442" s="3" t="s">
        <v>53</v>
      </c>
      <c r="O2442" s="3" t="s">
        <v>53</v>
      </c>
      <c r="P2442" s="3" t="s">
        <v>2754</v>
      </c>
      <c r="Q2442" s="3" t="s">
        <v>76</v>
      </c>
      <c r="R2442" s="3" t="s">
        <v>1826</v>
      </c>
    </row>
    <row r="2443" spans="1:18" x14ac:dyDescent="0.25">
      <c r="A2443" s="3" t="s">
        <v>8896</v>
      </c>
      <c r="B2443" s="3">
        <v>2607</v>
      </c>
      <c r="C2443" s="15" t="e">
        <f>VLOOKUP($B2443,Patient!$A$2:$I$2017,2,FALSE)</f>
        <v>#N/A</v>
      </c>
      <c r="D2443" s="15" t="e">
        <f>VLOOKUP($B2443,Patient!$A$2:$I$2017,3,FALSE)</f>
        <v>#N/A</v>
      </c>
      <c r="E2443" s="15" t="e">
        <f>VLOOKUP($B2443,Patient!$A$2:$I$2017,4,FALSE)</f>
        <v>#N/A</v>
      </c>
      <c r="F2443" s="15" t="e">
        <f>VLOOKUP($B2443,Patient!$A$2:$I$2017,5,FALSE)</f>
        <v>#N/A</v>
      </c>
      <c r="G2443" s="15" t="e">
        <f>VLOOKUP($B2443,Patient!$A$2:$I$2017,6,FALSE)</f>
        <v>#N/A</v>
      </c>
      <c r="H2443" s="15" t="e">
        <f>VLOOKUP($B2443,Patient!$A$2:$I$2017,7,FALSE)</f>
        <v>#N/A</v>
      </c>
      <c r="I2443" s="15" t="e">
        <f>VLOOKUP($B2443,Patient!$A$2:$I$2017,8,FALSE)</f>
        <v>#N/A</v>
      </c>
      <c r="J2443" s="15" t="e">
        <f>VLOOKUP($B2443,Patient!$A$2:$I$2017,9,FALSE)</f>
        <v>#N/A</v>
      </c>
      <c r="K2443" s="5">
        <v>1727</v>
      </c>
      <c r="L2443" s="3" t="s">
        <v>93</v>
      </c>
      <c r="M2443" s="11" t="str">
        <f>IF(ISNA(VLOOKUP(A2443,Experiment!$B$2:$E$140,4,FALSE)),"",VLOOKUP(A2443,Experiment!$B$2:$E$140,4,FALSE))</f>
        <v/>
      </c>
      <c r="N2443" s="3" t="s">
        <v>3820</v>
      </c>
      <c r="O2443" s="3" t="s">
        <v>1437</v>
      </c>
      <c r="P2443" s="3" t="s">
        <v>8889</v>
      </c>
      <c r="Q2443" s="3" t="s">
        <v>61</v>
      </c>
      <c r="R2443" s="3" t="s">
        <v>53</v>
      </c>
    </row>
    <row r="2444" spans="1:18" x14ac:dyDescent="0.25">
      <c r="A2444" s="3" t="s">
        <v>8897</v>
      </c>
      <c r="B2444" s="3">
        <v>2608</v>
      </c>
      <c r="C2444" s="15" t="e">
        <f>VLOOKUP($B2444,Patient!$A$2:$I$2017,2,FALSE)</f>
        <v>#N/A</v>
      </c>
      <c r="D2444" s="15" t="e">
        <f>VLOOKUP($B2444,Patient!$A$2:$I$2017,3,FALSE)</f>
        <v>#N/A</v>
      </c>
      <c r="E2444" s="15" t="e">
        <f>VLOOKUP($B2444,Patient!$A$2:$I$2017,4,FALSE)</f>
        <v>#N/A</v>
      </c>
      <c r="F2444" s="15" t="e">
        <f>VLOOKUP($B2444,Patient!$A$2:$I$2017,5,FALSE)</f>
        <v>#N/A</v>
      </c>
      <c r="G2444" s="15" t="e">
        <f>VLOOKUP($B2444,Patient!$A$2:$I$2017,6,FALSE)</f>
        <v>#N/A</v>
      </c>
      <c r="H2444" s="15" t="e">
        <f>VLOOKUP($B2444,Patient!$A$2:$I$2017,7,FALSE)</f>
        <v>#N/A</v>
      </c>
      <c r="I2444" s="15" t="e">
        <f>VLOOKUP($B2444,Patient!$A$2:$I$2017,8,FALSE)</f>
        <v>#N/A</v>
      </c>
      <c r="J2444" s="15" t="e">
        <f>VLOOKUP($B2444,Patient!$A$2:$I$2017,9,FALSE)</f>
        <v>#N/A</v>
      </c>
      <c r="K2444" s="5">
        <v>1727</v>
      </c>
      <c r="L2444" s="3" t="s">
        <v>146</v>
      </c>
      <c r="M2444" s="11" t="str">
        <f>IF(ISNA(VLOOKUP(A2444,Experiment!$B$2:$E$140,4,FALSE)),"",VLOOKUP(A2444,Experiment!$B$2:$E$140,4,FALSE))</f>
        <v/>
      </c>
      <c r="N2444" s="3" t="s">
        <v>53</v>
      </c>
      <c r="O2444" s="3" t="s">
        <v>53</v>
      </c>
      <c r="P2444" s="3" t="s">
        <v>8889</v>
      </c>
      <c r="Q2444" s="3" t="s">
        <v>61</v>
      </c>
      <c r="R2444" s="3" t="s">
        <v>53</v>
      </c>
    </row>
    <row r="2445" spans="1:18" x14ac:dyDescent="0.25">
      <c r="A2445" s="3" t="s">
        <v>8893</v>
      </c>
      <c r="B2445" s="3">
        <v>2606</v>
      </c>
      <c r="C2445" s="15" t="e">
        <f>VLOOKUP($B2445,Patient!$A$2:$I$2017,2,FALSE)</f>
        <v>#N/A</v>
      </c>
      <c r="D2445" s="15" t="e">
        <f>VLOOKUP($B2445,Patient!$A$2:$I$2017,3,FALSE)</f>
        <v>#N/A</v>
      </c>
      <c r="E2445" s="15" t="e">
        <f>VLOOKUP($B2445,Patient!$A$2:$I$2017,4,FALSE)</f>
        <v>#N/A</v>
      </c>
      <c r="F2445" s="15" t="e">
        <f>VLOOKUP($B2445,Patient!$A$2:$I$2017,5,FALSE)</f>
        <v>#N/A</v>
      </c>
      <c r="G2445" s="15" t="e">
        <f>VLOOKUP($B2445,Patient!$A$2:$I$2017,6,FALSE)</f>
        <v>#N/A</v>
      </c>
      <c r="H2445" s="15" t="e">
        <f>VLOOKUP($B2445,Patient!$A$2:$I$2017,7,FALSE)</f>
        <v>#N/A</v>
      </c>
      <c r="I2445" s="15" t="e">
        <f>VLOOKUP($B2445,Patient!$A$2:$I$2017,8,FALSE)</f>
        <v>#N/A</v>
      </c>
      <c r="J2445" s="15" t="e">
        <f>VLOOKUP($B2445,Patient!$A$2:$I$2017,9,FALSE)</f>
        <v>#N/A</v>
      </c>
      <c r="K2445" s="5">
        <v>1726</v>
      </c>
      <c r="L2445" s="3" t="s">
        <v>93</v>
      </c>
      <c r="M2445" s="11" t="str">
        <f>IF(ISNA(VLOOKUP(A2445,Experiment!$B$2:$E$140,4,FALSE)),"",VLOOKUP(A2445,Experiment!$B$2:$E$140,4,FALSE))</f>
        <v/>
      </c>
      <c r="N2445" s="3" t="s">
        <v>8891</v>
      </c>
      <c r="O2445" s="3" t="s">
        <v>205</v>
      </c>
      <c r="P2445" s="3" t="s">
        <v>8889</v>
      </c>
      <c r="Q2445" s="3" t="s">
        <v>61</v>
      </c>
      <c r="R2445" s="3" t="s">
        <v>333</v>
      </c>
    </row>
    <row r="2446" spans="1:18" x14ac:dyDescent="0.25">
      <c r="A2446" s="3" t="s">
        <v>6235</v>
      </c>
      <c r="B2446" s="3">
        <v>2609</v>
      </c>
      <c r="C2446" s="15" t="e">
        <f>VLOOKUP($B2446,Patient!$A$2:$I$2017,2,FALSE)</f>
        <v>#N/A</v>
      </c>
      <c r="D2446" s="15" t="e">
        <f>VLOOKUP($B2446,Patient!$A$2:$I$2017,3,FALSE)</f>
        <v>#N/A</v>
      </c>
      <c r="E2446" s="15" t="e">
        <f>VLOOKUP($B2446,Patient!$A$2:$I$2017,4,FALSE)</f>
        <v>#N/A</v>
      </c>
      <c r="F2446" s="15" t="e">
        <f>VLOOKUP($B2446,Patient!$A$2:$I$2017,5,FALSE)</f>
        <v>#N/A</v>
      </c>
      <c r="G2446" s="15" t="e">
        <f>VLOOKUP($B2446,Patient!$A$2:$I$2017,6,FALSE)</f>
        <v>#N/A</v>
      </c>
      <c r="H2446" s="15" t="e">
        <f>VLOOKUP($B2446,Patient!$A$2:$I$2017,7,FALSE)</f>
        <v>#N/A</v>
      </c>
      <c r="I2446" s="15" t="e">
        <f>VLOOKUP($B2446,Patient!$A$2:$I$2017,8,FALSE)</f>
        <v>#N/A</v>
      </c>
      <c r="J2446" s="15" t="e">
        <f>VLOOKUP($B2446,Patient!$A$2:$I$2017,9,FALSE)</f>
        <v>#N/A</v>
      </c>
      <c r="K2446" s="5">
        <v>1129</v>
      </c>
      <c r="L2446" s="3" t="s">
        <v>74</v>
      </c>
      <c r="M2446" s="11" t="str">
        <f>IF(ISNA(VLOOKUP(A2446,Experiment!$B$2:$E$140,4,FALSE)),"",VLOOKUP(A2446,Experiment!$B$2:$E$140,4,FALSE))</f>
        <v/>
      </c>
      <c r="N2446" s="3" t="s">
        <v>2345</v>
      </c>
      <c r="O2446" s="3" t="s">
        <v>3920</v>
      </c>
      <c r="P2446" s="3" t="s">
        <v>6233</v>
      </c>
      <c r="Q2446" s="3" t="s">
        <v>485</v>
      </c>
      <c r="R2446" s="3" t="s">
        <v>1810</v>
      </c>
    </row>
    <row r="2447" spans="1:18" x14ac:dyDescent="0.25">
      <c r="A2447" s="3" t="s">
        <v>8900</v>
      </c>
      <c r="B2447" s="3">
        <v>2610</v>
      </c>
      <c r="C2447" s="15" t="e">
        <f>VLOOKUP($B2447,Patient!$A$2:$I$2017,2,FALSE)</f>
        <v>#N/A</v>
      </c>
      <c r="D2447" s="15" t="e">
        <f>VLOOKUP($B2447,Patient!$A$2:$I$2017,3,FALSE)</f>
        <v>#N/A</v>
      </c>
      <c r="E2447" s="15" t="e">
        <f>VLOOKUP($B2447,Patient!$A$2:$I$2017,4,FALSE)</f>
        <v>#N/A</v>
      </c>
      <c r="F2447" s="15" t="e">
        <f>VLOOKUP($B2447,Patient!$A$2:$I$2017,5,FALSE)</f>
        <v>#N/A</v>
      </c>
      <c r="G2447" s="15" t="e">
        <f>VLOOKUP($B2447,Patient!$A$2:$I$2017,6,FALSE)</f>
        <v>#N/A</v>
      </c>
      <c r="H2447" s="15" t="e">
        <f>VLOOKUP($B2447,Patient!$A$2:$I$2017,7,FALSE)</f>
        <v>#N/A</v>
      </c>
      <c r="I2447" s="15" t="e">
        <f>VLOOKUP($B2447,Patient!$A$2:$I$2017,8,FALSE)</f>
        <v>#N/A</v>
      </c>
      <c r="J2447" s="15" t="e">
        <f>VLOOKUP($B2447,Patient!$A$2:$I$2017,9,FALSE)</f>
        <v>#N/A</v>
      </c>
      <c r="K2447" s="5">
        <v>1728</v>
      </c>
      <c r="L2447" s="3" t="s">
        <v>1076</v>
      </c>
      <c r="M2447" s="11" t="str">
        <f>IF(ISNA(VLOOKUP(A2447,Experiment!$B$2:$E$140,4,FALSE)),"",VLOOKUP(A2447,Experiment!$B$2:$E$140,4,FALSE))</f>
        <v/>
      </c>
      <c r="N2447" s="3" t="s">
        <v>8899</v>
      </c>
      <c r="O2447" s="3" t="s">
        <v>148</v>
      </c>
      <c r="P2447" s="3" t="s">
        <v>6233</v>
      </c>
      <c r="Q2447" s="3" t="s">
        <v>111</v>
      </c>
      <c r="R2447" s="3" t="s">
        <v>317</v>
      </c>
    </row>
    <row r="2448" spans="1:18" x14ac:dyDescent="0.25">
      <c r="A2448" s="3" t="s">
        <v>8903</v>
      </c>
      <c r="B2448" s="3">
        <v>2611</v>
      </c>
      <c r="C2448" s="15" t="e">
        <f>VLOOKUP($B2448,Patient!$A$2:$I$2017,2,FALSE)</f>
        <v>#N/A</v>
      </c>
      <c r="D2448" s="15" t="e">
        <f>VLOOKUP($B2448,Patient!$A$2:$I$2017,3,FALSE)</f>
        <v>#N/A</v>
      </c>
      <c r="E2448" s="15" t="e">
        <f>VLOOKUP($B2448,Patient!$A$2:$I$2017,4,FALSE)</f>
        <v>#N/A</v>
      </c>
      <c r="F2448" s="15" t="e">
        <f>VLOOKUP($B2448,Patient!$A$2:$I$2017,5,FALSE)</f>
        <v>#N/A</v>
      </c>
      <c r="G2448" s="15" t="e">
        <f>VLOOKUP($B2448,Patient!$A$2:$I$2017,6,FALSE)</f>
        <v>#N/A</v>
      </c>
      <c r="H2448" s="15" t="e">
        <f>VLOOKUP($B2448,Patient!$A$2:$I$2017,7,FALSE)</f>
        <v>#N/A</v>
      </c>
      <c r="I2448" s="15" t="e">
        <f>VLOOKUP($B2448,Patient!$A$2:$I$2017,8,FALSE)</f>
        <v>#N/A</v>
      </c>
      <c r="J2448" s="15" t="e">
        <f>VLOOKUP($B2448,Patient!$A$2:$I$2017,9,FALSE)</f>
        <v>#N/A</v>
      </c>
      <c r="K2448" s="5">
        <v>1729</v>
      </c>
      <c r="L2448" s="3" t="s">
        <v>1076</v>
      </c>
      <c r="M2448" s="11" t="str">
        <f>IF(ISNA(VLOOKUP(A2448,Experiment!$B$2:$E$140,4,FALSE)),"",VLOOKUP(A2448,Experiment!$B$2:$E$140,4,FALSE))</f>
        <v/>
      </c>
      <c r="N2448" s="3" t="s">
        <v>8902</v>
      </c>
      <c r="O2448" s="3" t="s">
        <v>2009</v>
      </c>
      <c r="P2448" s="3" t="s">
        <v>6233</v>
      </c>
      <c r="Q2448" s="3" t="s">
        <v>111</v>
      </c>
      <c r="R2448" s="3" t="s">
        <v>317</v>
      </c>
    </row>
    <row r="2449" spans="1:18" x14ac:dyDescent="0.25">
      <c r="A2449" s="3" t="s">
        <v>7944</v>
      </c>
      <c r="B2449" s="3">
        <v>2612</v>
      </c>
      <c r="C2449" s="15" t="e">
        <f>VLOOKUP($B2449,Patient!$A$2:$I$2017,2,FALSE)</f>
        <v>#N/A</v>
      </c>
      <c r="D2449" s="15" t="e">
        <f>VLOOKUP($B2449,Patient!$A$2:$I$2017,3,FALSE)</f>
        <v>#N/A</v>
      </c>
      <c r="E2449" s="15" t="e">
        <f>VLOOKUP($B2449,Patient!$A$2:$I$2017,4,FALSE)</f>
        <v>#N/A</v>
      </c>
      <c r="F2449" s="15" t="e">
        <f>VLOOKUP($B2449,Patient!$A$2:$I$2017,5,FALSE)</f>
        <v>#N/A</v>
      </c>
      <c r="G2449" s="15" t="e">
        <f>VLOOKUP($B2449,Patient!$A$2:$I$2017,6,FALSE)</f>
        <v>#N/A</v>
      </c>
      <c r="H2449" s="15" t="e">
        <f>VLOOKUP($B2449,Patient!$A$2:$I$2017,7,FALSE)</f>
        <v>#N/A</v>
      </c>
      <c r="I2449" s="15" t="e">
        <f>VLOOKUP($B2449,Patient!$A$2:$I$2017,8,FALSE)</f>
        <v>#N/A</v>
      </c>
      <c r="J2449" s="15" t="e">
        <f>VLOOKUP($B2449,Patient!$A$2:$I$2017,9,FALSE)</f>
        <v>#N/A</v>
      </c>
      <c r="K2449" s="5">
        <v>1510</v>
      </c>
      <c r="L2449" s="3" t="s">
        <v>93</v>
      </c>
      <c r="M2449" s="11" t="str">
        <f>IF(ISNA(VLOOKUP(A2449,Experiment!$B$2:$E$140,4,FALSE)),"",VLOOKUP(A2449,Experiment!$B$2:$E$140,4,FALSE))</f>
        <v/>
      </c>
      <c r="N2449" s="3" t="s">
        <v>5465</v>
      </c>
      <c r="O2449" s="3" t="s">
        <v>1211</v>
      </c>
      <c r="P2449" s="3" t="s">
        <v>7942</v>
      </c>
      <c r="Q2449" s="3" t="s">
        <v>61</v>
      </c>
      <c r="R2449" s="3" t="s">
        <v>372</v>
      </c>
    </row>
    <row r="2450" spans="1:18" x14ac:dyDescent="0.25">
      <c r="A2450" s="3" t="s">
        <v>8907</v>
      </c>
      <c r="B2450" s="3">
        <v>2613</v>
      </c>
      <c r="C2450" s="15" t="e">
        <f>VLOOKUP($B2450,Patient!$A$2:$I$2017,2,FALSE)</f>
        <v>#N/A</v>
      </c>
      <c r="D2450" s="15" t="e">
        <f>VLOOKUP($B2450,Patient!$A$2:$I$2017,3,FALSE)</f>
        <v>#N/A</v>
      </c>
      <c r="E2450" s="15" t="e">
        <f>VLOOKUP($B2450,Patient!$A$2:$I$2017,4,FALSE)</f>
        <v>#N/A</v>
      </c>
      <c r="F2450" s="15" t="e">
        <f>VLOOKUP($B2450,Patient!$A$2:$I$2017,5,FALSE)</f>
        <v>#N/A</v>
      </c>
      <c r="G2450" s="15" t="e">
        <f>VLOOKUP($B2450,Patient!$A$2:$I$2017,6,FALSE)</f>
        <v>#N/A</v>
      </c>
      <c r="H2450" s="15" t="e">
        <f>VLOOKUP($B2450,Patient!$A$2:$I$2017,7,FALSE)</f>
        <v>#N/A</v>
      </c>
      <c r="I2450" s="15" t="e">
        <f>VLOOKUP($B2450,Patient!$A$2:$I$2017,8,FALSE)</f>
        <v>#N/A</v>
      </c>
      <c r="J2450" s="15" t="e">
        <f>VLOOKUP($B2450,Patient!$A$2:$I$2017,9,FALSE)</f>
        <v>#N/A</v>
      </c>
      <c r="K2450" s="5">
        <v>1730</v>
      </c>
      <c r="L2450" s="3" t="s">
        <v>1076</v>
      </c>
      <c r="M2450" s="11" t="str">
        <f>IF(ISNA(VLOOKUP(A2450,Experiment!$B$2:$E$140,4,FALSE)),"",VLOOKUP(A2450,Experiment!$B$2:$E$140,4,FALSE))</f>
        <v/>
      </c>
      <c r="N2450" s="3" t="s">
        <v>8906</v>
      </c>
      <c r="O2450" s="3" t="s">
        <v>1211</v>
      </c>
      <c r="P2450" s="3" t="s">
        <v>7943</v>
      </c>
      <c r="Q2450" s="3" t="s">
        <v>111</v>
      </c>
      <c r="R2450" s="3" t="s">
        <v>317</v>
      </c>
    </row>
    <row r="2451" spans="1:18" x14ac:dyDescent="0.25">
      <c r="A2451" s="3" t="s">
        <v>8911</v>
      </c>
      <c r="B2451" s="3">
        <v>2614</v>
      </c>
      <c r="C2451" s="15" t="e">
        <f>VLOOKUP($B2451,Patient!$A$2:$I$2017,2,FALSE)</f>
        <v>#N/A</v>
      </c>
      <c r="D2451" s="15" t="e">
        <f>VLOOKUP($B2451,Patient!$A$2:$I$2017,3,FALSE)</f>
        <v>#N/A</v>
      </c>
      <c r="E2451" s="15" t="e">
        <f>VLOOKUP($B2451,Patient!$A$2:$I$2017,4,FALSE)</f>
        <v>#N/A</v>
      </c>
      <c r="F2451" s="15" t="e">
        <f>VLOOKUP($B2451,Patient!$A$2:$I$2017,5,FALSE)</f>
        <v>#N/A</v>
      </c>
      <c r="G2451" s="15" t="e">
        <f>VLOOKUP($B2451,Patient!$A$2:$I$2017,6,FALSE)</f>
        <v>#N/A</v>
      </c>
      <c r="H2451" s="15" t="e">
        <f>VLOOKUP($B2451,Patient!$A$2:$I$2017,7,FALSE)</f>
        <v>#N/A</v>
      </c>
      <c r="I2451" s="15" t="e">
        <f>VLOOKUP($B2451,Patient!$A$2:$I$2017,8,FALSE)</f>
        <v>#N/A</v>
      </c>
      <c r="J2451" s="15" t="e">
        <f>VLOOKUP($B2451,Patient!$A$2:$I$2017,9,FALSE)</f>
        <v>#N/A</v>
      </c>
      <c r="K2451" s="5">
        <v>1731</v>
      </c>
      <c r="L2451" s="3" t="s">
        <v>146</v>
      </c>
      <c r="M2451" s="11" t="str">
        <f>IF(ISNA(VLOOKUP(A2451,Experiment!$B$2:$E$140,4,FALSE)),"",VLOOKUP(A2451,Experiment!$B$2:$E$140,4,FALSE))</f>
        <v/>
      </c>
      <c r="N2451" s="3" t="s">
        <v>53</v>
      </c>
      <c r="O2451" s="3" t="s">
        <v>53</v>
      </c>
      <c r="P2451" s="3" t="s">
        <v>8904</v>
      </c>
      <c r="Q2451" s="3" t="s">
        <v>61</v>
      </c>
      <c r="R2451" s="3" t="s">
        <v>53</v>
      </c>
    </row>
    <row r="2452" spans="1:18" x14ac:dyDescent="0.25">
      <c r="A2452" s="3" t="s">
        <v>8914</v>
      </c>
      <c r="B2452" s="3">
        <v>2615</v>
      </c>
      <c r="C2452" s="15" t="e">
        <f>VLOOKUP($B2452,Patient!$A$2:$I$2017,2,FALSE)</f>
        <v>#N/A</v>
      </c>
      <c r="D2452" s="15" t="e">
        <f>VLOOKUP($B2452,Patient!$A$2:$I$2017,3,FALSE)</f>
        <v>#N/A</v>
      </c>
      <c r="E2452" s="15" t="e">
        <f>VLOOKUP($B2452,Patient!$A$2:$I$2017,4,FALSE)</f>
        <v>#N/A</v>
      </c>
      <c r="F2452" s="15" t="e">
        <f>VLOOKUP($B2452,Patient!$A$2:$I$2017,5,FALSE)</f>
        <v>#N/A</v>
      </c>
      <c r="G2452" s="15" t="e">
        <f>VLOOKUP($B2452,Patient!$A$2:$I$2017,6,FALSE)</f>
        <v>#N/A</v>
      </c>
      <c r="H2452" s="15" t="e">
        <f>VLOOKUP($B2452,Patient!$A$2:$I$2017,7,FALSE)</f>
        <v>#N/A</v>
      </c>
      <c r="I2452" s="15" t="e">
        <f>VLOOKUP($B2452,Patient!$A$2:$I$2017,8,FALSE)</f>
        <v>#N/A</v>
      </c>
      <c r="J2452" s="15" t="e">
        <f>VLOOKUP($B2452,Patient!$A$2:$I$2017,9,FALSE)</f>
        <v>#N/A</v>
      </c>
      <c r="K2452" s="5">
        <v>1731</v>
      </c>
      <c r="L2452" s="3" t="s">
        <v>93</v>
      </c>
      <c r="M2452" s="11" t="str">
        <f>IF(ISNA(VLOOKUP(A2452,Experiment!$B$2:$E$140,4,FALSE)),"",VLOOKUP(A2452,Experiment!$B$2:$E$140,4,FALSE))</f>
        <v/>
      </c>
      <c r="N2452" s="3" t="s">
        <v>8912</v>
      </c>
      <c r="O2452" s="3" t="s">
        <v>3425</v>
      </c>
      <c r="P2452" s="3" t="s">
        <v>8904</v>
      </c>
      <c r="Q2452" s="3" t="s">
        <v>61</v>
      </c>
      <c r="R2452" s="3" t="s">
        <v>53</v>
      </c>
    </row>
    <row r="2453" spans="1:18" x14ac:dyDescent="0.25">
      <c r="A2453" s="3" t="s">
        <v>8918</v>
      </c>
      <c r="B2453" s="3">
        <v>2616</v>
      </c>
      <c r="C2453" s="15" t="e">
        <f>VLOOKUP($B2453,Patient!$A$2:$I$2017,2,FALSE)</f>
        <v>#N/A</v>
      </c>
      <c r="D2453" s="15" t="e">
        <f>VLOOKUP($B2453,Patient!$A$2:$I$2017,3,FALSE)</f>
        <v>#N/A</v>
      </c>
      <c r="E2453" s="15" t="e">
        <f>VLOOKUP($B2453,Patient!$A$2:$I$2017,4,FALSE)</f>
        <v>#N/A</v>
      </c>
      <c r="F2453" s="15" t="e">
        <f>VLOOKUP($B2453,Patient!$A$2:$I$2017,5,FALSE)</f>
        <v>#N/A</v>
      </c>
      <c r="G2453" s="15" t="e">
        <f>VLOOKUP($B2453,Patient!$A$2:$I$2017,6,FALSE)</f>
        <v>#N/A</v>
      </c>
      <c r="H2453" s="15" t="e">
        <f>VLOOKUP($B2453,Patient!$A$2:$I$2017,7,FALSE)</f>
        <v>#N/A</v>
      </c>
      <c r="I2453" s="15" t="e">
        <f>VLOOKUP($B2453,Patient!$A$2:$I$2017,8,FALSE)</f>
        <v>#N/A</v>
      </c>
      <c r="J2453" s="15" t="e">
        <f>VLOOKUP($B2453,Patient!$A$2:$I$2017,9,FALSE)</f>
        <v>#N/A</v>
      </c>
      <c r="K2453" s="5">
        <v>1732</v>
      </c>
      <c r="L2453" s="3" t="s">
        <v>74</v>
      </c>
      <c r="M2453" s="11" t="str">
        <f>IF(ISNA(VLOOKUP(A2453,Experiment!$B$2:$E$140,4,FALSE)),"",VLOOKUP(A2453,Experiment!$B$2:$E$140,4,FALSE))</f>
        <v/>
      </c>
      <c r="N2453" s="3" t="s">
        <v>8917</v>
      </c>
      <c r="O2453" s="3" t="s">
        <v>1219</v>
      </c>
      <c r="P2453" s="3" t="s">
        <v>8904</v>
      </c>
      <c r="Q2453" s="3" t="s">
        <v>53</v>
      </c>
      <c r="R2453" s="3" t="s">
        <v>53</v>
      </c>
    </row>
    <row r="2454" spans="1:18" x14ac:dyDescent="0.25">
      <c r="A2454" s="3" t="s">
        <v>8935</v>
      </c>
      <c r="B2454" s="3">
        <v>2619</v>
      </c>
      <c r="C2454" s="15" t="e">
        <f>VLOOKUP($B2454,Patient!$A$2:$I$2017,2,FALSE)</f>
        <v>#N/A</v>
      </c>
      <c r="D2454" s="15" t="e">
        <f>VLOOKUP($B2454,Patient!$A$2:$I$2017,3,FALSE)</f>
        <v>#N/A</v>
      </c>
      <c r="E2454" s="15" t="e">
        <f>VLOOKUP($B2454,Patient!$A$2:$I$2017,4,FALSE)</f>
        <v>#N/A</v>
      </c>
      <c r="F2454" s="15" t="e">
        <f>VLOOKUP($B2454,Patient!$A$2:$I$2017,5,FALSE)</f>
        <v>#N/A</v>
      </c>
      <c r="G2454" s="15" t="e">
        <f>VLOOKUP($B2454,Patient!$A$2:$I$2017,6,FALSE)</f>
        <v>#N/A</v>
      </c>
      <c r="H2454" s="15" t="e">
        <f>VLOOKUP($B2454,Patient!$A$2:$I$2017,7,FALSE)</f>
        <v>#N/A</v>
      </c>
      <c r="I2454" s="15" t="e">
        <f>VLOOKUP($B2454,Patient!$A$2:$I$2017,8,FALSE)</f>
        <v>#N/A</v>
      </c>
      <c r="J2454" s="15" t="e">
        <f>VLOOKUP($B2454,Patient!$A$2:$I$2017,9,FALSE)</f>
        <v>#N/A</v>
      </c>
      <c r="K2454" s="5">
        <v>1735</v>
      </c>
      <c r="L2454" s="3" t="s">
        <v>93</v>
      </c>
      <c r="M2454" s="11" t="str">
        <f>IF(ISNA(VLOOKUP(A2454,Experiment!$B$2:$E$140,4,FALSE)),"",VLOOKUP(A2454,Experiment!$B$2:$E$140,4,FALSE))</f>
        <v/>
      </c>
      <c r="N2454" s="3" t="s">
        <v>682</v>
      </c>
      <c r="O2454" s="3" t="s">
        <v>1093</v>
      </c>
      <c r="P2454" s="3" t="s">
        <v>8933</v>
      </c>
      <c r="Q2454" s="3" t="s">
        <v>61</v>
      </c>
      <c r="R2454" s="3" t="s">
        <v>302</v>
      </c>
    </row>
    <row r="2455" spans="1:18" x14ac:dyDescent="0.25">
      <c r="A2455" s="3" t="s">
        <v>8936</v>
      </c>
      <c r="B2455" s="3">
        <v>2621</v>
      </c>
      <c r="C2455" s="15" t="e">
        <f>VLOOKUP($B2455,Patient!$A$2:$I$2017,2,FALSE)</f>
        <v>#N/A</v>
      </c>
      <c r="D2455" s="15" t="e">
        <f>VLOOKUP($B2455,Patient!$A$2:$I$2017,3,FALSE)</f>
        <v>#N/A</v>
      </c>
      <c r="E2455" s="15" t="e">
        <f>VLOOKUP($B2455,Patient!$A$2:$I$2017,4,FALSE)</f>
        <v>#N/A</v>
      </c>
      <c r="F2455" s="15" t="e">
        <f>VLOOKUP($B2455,Patient!$A$2:$I$2017,5,FALSE)</f>
        <v>#N/A</v>
      </c>
      <c r="G2455" s="15" t="e">
        <f>VLOOKUP($B2455,Patient!$A$2:$I$2017,6,FALSE)</f>
        <v>#N/A</v>
      </c>
      <c r="H2455" s="15" t="e">
        <f>VLOOKUP($B2455,Patient!$A$2:$I$2017,7,FALSE)</f>
        <v>#N/A</v>
      </c>
      <c r="I2455" s="15" t="e">
        <f>VLOOKUP($B2455,Patient!$A$2:$I$2017,8,FALSE)</f>
        <v>#N/A</v>
      </c>
      <c r="J2455" s="15" t="e">
        <f>VLOOKUP($B2455,Patient!$A$2:$I$2017,9,FALSE)</f>
        <v>#N/A</v>
      </c>
      <c r="K2455" s="5">
        <v>1735</v>
      </c>
      <c r="L2455" s="3" t="s">
        <v>146</v>
      </c>
      <c r="M2455" s="11" t="str">
        <f>IF(ISNA(VLOOKUP(A2455,Experiment!$B$2:$E$140,4,FALSE)),"",VLOOKUP(A2455,Experiment!$B$2:$E$140,4,FALSE))</f>
        <v/>
      </c>
      <c r="N2455" s="3" t="s">
        <v>53</v>
      </c>
      <c r="O2455" s="3" t="s">
        <v>53</v>
      </c>
      <c r="P2455" s="3" t="s">
        <v>8933</v>
      </c>
      <c r="Q2455" s="3" t="s">
        <v>61</v>
      </c>
      <c r="R2455" s="3" t="s">
        <v>302</v>
      </c>
    </row>
    <row r="2456" spans="1:18" x14ac:dyDescent="0.25">
      <c r="A2456" s="3" t="s">
        <v>8945</v>
      </c>
      <c r="B2456" s="3">
        <v>2624</v>
      </c>
      <c r="C2456" s="15" t="e">
        <f>VLOOKUP($B2456,Patient!$A$2:$I$2017,2,FALSE)</f>
        <v>#N/A</v>
      </c>
      <c r="D2456" s="15" t="e">
        <f>VLOOKUP($B2456,Patient!$A$2:$I$2017,3,FALSE)</f>
        <v>#N/A</v>
      </c>
      <c r="E2456" s="15" t="e">
        <f>VLOOKUP($B2456,Patient!$A$2:$I$2017,4,FALSE)</f>
        <v>#N/A</v>
      </c>
      <c r="F2456" s="15" t="e">
        <f>VLOOKUP($B2456,Patient!$A$2:$I$2017,5,FALSE)</f>
        <v>#N/A</v>
      </c>
      <c r="G2456" s="15" t="e">
        <f>VLOOKUP($B2456,Patient!$A$2:$I$2017,6,FALSE)</f>
        <v>#N/A</v>
      </c>
      <c r="H2456" s="15" t="e">
        <f>VLOOKUP($B2456,Patient!$A$2:$I$2017,7,FALSE)</f>
        <v>#N/A</v>
      </c>
      <c r="I2456" s="15" t="e">
        <f>VLOOKUP($B2456,Patient!$A$2:$I$2017,8,FALSE)</f>
        <v>#N/A</v>
      </c>
      <c r="J2456" s="15" t="e">
        <f>VLOOKUP($B2456,Patient!$A$2:$I$2017,9,FALSE)</f>
        <v>#N/A</v>
      </c>
      <c r="K2456" s="5">
        <v>1737</v>
      </c>
      <c r="L2456" s="3" t="s">
        <v>93</v>
      </c>
      <c r="M2456" s="11" t="str">
        <f>IF(ISNA(VLOOKUP(A2456,Experiment!$B$2:$E$140,4,FALSE)),"",VLOOKUP(A2456,Experiment!$B$2:$E$140,4,FALSE))</f>
        <v/>
      </c>
      <c r="N2456" s="3" t="s">
        <v>1765</v>
      </c>
      <c r="O2456" s="3" t="s">
        <v>2039</v>
      </c>
      <c r="P2456" s="3" t="s">
        <v>8933</v>
      </c>
      <c r="Q2456" s="3" t="s">
        <v>53</v>
      </c>
      <c r="R2456" s="3" t="s">
        <v>53</v>
      </c>
    </row>
    <row r="2457" spans="1:18" x14ac:dyDescent="0.25">
      <c r="A2457" s="3" t="s">
        <v>8946</v>
      </c>
      <c r="B2457" s="3">
        <v>2625</v>
      </c>
      <c r="C2457" s="15" t="e">
        <f>VLOOKUP($B2457,Patient!$A$2:$I$2017,2,FALSE)</f>
        <v>#N/A</v>
      </c>
      <c r="D2457" s="15" t="e">
        <f>VLOOKUP($B2457,Patient!$A$2:$I$2017,3,FALSE)</f>
        <v>#N/A</v>
      </c>
      <c r="E2457" s="15" t="e">
        <f>VLOOKUP($B2457,Patient!$A$2:$I$2017,4,FALSE)</f>
        <v>#N/A</v>
      </c>
      <c r="F2457" s="15" t="e">
        <f>VLOOKUP($B2457,Patient!$A$2:$I$2017,5,FALSE)</f>
        <v>#N/A</v>
      </c>
      <c r="G2457" s="15" t="e">
        <f>VLOOKUP($B2457,Patient!$A$2:$I$2017,6,FALSE)</f>
        <v>#N/A</v>
      </c>
      <c r="H2457" s="15" t="e">
        <f>VLOOKUP($B2457,Patient!$A$2:$I$2017,7,FALSE)</f>
        <v>#N/A</v>
      </c>
      <c r="I2457" s="15" t="e">
        <f>VLOOKUP($B2457,Patient!$A$2:$I$2017,8,FALSE)</f>
        <v>#N/A</v>
      </c>
      <c r="J2457" s="15" t="e">
        <f>VLOOKUP($B2457,Patient!$A$2:$I$2017,9,FALSE)</f>
        <v>#N/A</v>
      </c>
      <c r="K2457" s="5">
        <v>1737</v>
      </c>
      <c r="L2457" s="3" t="s">
        <v>146</v>
      </c>
      <c r="M2457" s="11" t="str">
        <f>IF(ISNA(VLOOKUP(A2457,Experiment!$B$2:$E$140,4,FALSE)),"",VLOOKUP(A2457,Experiment!$B$2:$E$140,4,FALSE))</f>
        <v/>
      </c>
      <c r="N2457" s="3" t="s">
        <v>53</v>
      </c>
      <c r="O2457" s="3" t="s">
        <v>53</v>
      </c>
      <c r="P2457" s="3" t="s">
        <v>8933</v>
      </c>
      <c r="Q2457" s="3" t="s">
        <v>53</v>
      </c>
      <c r="R2457" s="3" t="s">
        <v>53</v>
      </c>
    </row>
    <row r="2458" spans="1:18" x14ac:dyDescent="0.25">
      <c r="A2458" s="3" t="s">
        <v>10212</v>
      </c>
      <c r="B2458" s="3">
        <v>2700</v>
      </c>
      <c r="C2458" s="15" t="e">
        <f>VLOOKUP($B2458,Patient!$A$2:$I$2017,2,FALSE)</f>
        <v>#N/A</v>
      </c>
      <c r="D2458" s="15" t="e">
        <f>VLOOKUP($B2458,Patient!$A$2:$I$2017,3,FALSE)</f>
        <v>#N/A</v>
      </c>
      <c r="E2458" s="15" t="e">
        <f>VLOOKUP($B2458,Patient!$A$2:$I$2017,4,FALSE)</f>
        <v>#N/A</v>
      </c>
      <c r="F2458" s="15" t="e">
        <f>VLOOKUP($B2458,Patient!$A$2:$I$2017,5,FALSE)</f>
        <v>#N/A</v>
      </c>
      <c r="G2458" s="15" t="e">
        <f>VLOOKUP($B2458,Patient!$A$2:$I$2017,6,FALSE)</f>
        <v>#N/A</v>
      </c>
      <c r="H2458" s="15" t="e">
        <f>VLOOKUP($B2458,Patient!$A$2:$I$2017,7,FALSE)</f>
        <v>#N/A</v>
      </c>
      <c r="I2458" s="15" t="e">
        <f>VLOOKUP($B2458,Patient!$A$2:$I$2017,8,FALSE)</f>
        <v>#N/A</v>
      </c>
      <c r="J2458" s="15" t="e">
        <f>VLOOKUP($B2458,Patient!$A$2:$I$2017,9,FALSE)</f>
        <v>#N/A</v>
      </c>
      <c r="K2458" s="5">
        <v>2087</v>
      </c>
      <c r="L2458" s="3" t="s">
        <v>74</v>
      </c>
      <c r="M2458" s="11" t="str">
        <f>IF(ISNA(VLOOKUP(A2458,Experiment!$B$2:$E$140,4,FALSE)),"",VLOOKUP(A2458,Experiment!$B$2:$E$140,4,FALSE))</f>
        <v/>
      </c>
      <c r="N2458" s="3" t="s">
        <v>2728</v>
      </c>
      <c r="O2458" s="3" t="s">
        <v>664</v>
      </c>
      <c r="P2458" s="3" t="s">
        <v>8944</v>
      </c>
      <c r="Q2458" s="3" t="s">
        <v>53</v>
      </c>
      <c r="R2458" s="3" t="s">
        <v>53</v>
      </c>
    </row>
    <row r="2459" spans="1:18" x14ac:dyDescent="0.25">
      <c r="A2459" s="3" t="s">
        <v>8949</v>
      </c>
      <c r="B2459" s="3">
        <v>2626</v>
      </c>
      <c r="C2459" s="15" t="e">
        <f>VLOOKUP($B2459,Patient!$A$2:$I$2017,2,FALSE)</f>
        <v>#N/A</v>
      </c>
      <c r="D2459" s="15" t="e">
        <f>VLOOKUP($B2459,Patient!$A$2:$I$2017,3,FALSE)</f>
        <v>#N/A</v>
      </c>
      <c r="E2459" s="15" t="e">
        <f>VLOOKUP($B2459,Patient!$A$2:$I$2017,4,FALSE)</f>
        <v>#N/A</v>
      </c>
      <c r="F2459" s="15" t="e">
        <f>VLOOKUP($B2459,Patient!$A$2:$I$2017,5,FALSE)</f>
        <v>#N/A</v>
      </c>
      <c r="G2459" s="15" t="e">
        <f>VLOOKUP($B2459,Patient!$A$2:$I$2017,6,FALSE)</f>
        <v>#N/A</v>
      </c>
      <c r="H2459" s="15" t="e">
        <f>VLOOKUP($B2459,Patient!$A$2:$I$2017,7,FALSE)</f>
        <v>#N/A</v>
      </c>
      <c r="I2459" s="15" t="e">
        <f>VLOOKUP($B2459,Patient!$A$2:$I$2017,8,FALSE)</f>
        <v>#N/A</v>
      </c>
      <c r="J2459" s="15" t="e">
        <f>VLOOKUP($B2459,Patient!$A$2:$I$2017,9,FALSE)</f>
        <v>#N/A</v>
      </c>
      <c r="K2459" s="5">
        <v>1738</v>
      </c>
      <c r="L2459" s="3" t="s">
        <v>93</v>
      </c>
      <c r="M2459" s="11" t="str">
        <f>IF(ISNA(VLOOKUP(A2459,Experiment!$B$2:$E$140,4,FALSE)),"",VLOOKUP(A2459,Experiment!$B$2:$E$140,4,FALSE))</f>
        <v/>
      </c>
      <c r="N2459" s="3" t="s">
        <v>1765</v>
      </c>
      <c r="O2459" s="3" t="s">
        <v>8948</v>
      </c>
      <c r="P2459" s="3" t="s">
        <v>8921</v>
      </c>
      <c r="Q2459" s="3" t="s">
        <v>53</v>
      </c>
      <c r="R2459" s="3" t="s">
        <v>53</v>
      </c>
    </row>
    <row r="2460" spans="1:18" x14ac:dyDescent="0.25">
      <c r="A2460" s="3" t="s">
        <v>8927</v>
      </c>
      <c r="B2460" s="3">
        <v>2617</v>
      </c>
      <c r="C2460" s="15" t="e">
        <f>VLOOKUP($B2460,Patient!$A$2:$I$2017,2,FALSE)</f>
        <v>#N/A</v>
      </c>
      <c r="D2460" s="15" t="e">
        <f>VLOOKUP($B2460,Patient!$A$2:$I$2017,3,FALSE)</f>
        <v>#N/A</v>
      </c>
      <c r="E2460" s="15" t="e">
        <f>VLOOKUP($B2460,Patient!$A$2:$I$2017,4,FALSE)</f>
        <v>#N/A</v>
      </c>
      <c r="F2460" s="15" t="e">
        <f>VLOOKUP($B2460,Patient!$A$2:$I$2017,5,FALSE)</f>
        <v>#N/A</v>
      </c>
      <c r="G2460" s="15" t="e">
        <f>VLOOKUP($B2460,Patient!$A$2:$I$2017,6,FALSE)</f>
        <v>#N/A</v>
      </c>
      <c r="H2460" s="15" t="e">
        <f>VLOOKUP($B2460,Patient!$A$2:$I$2017,7,FALSE)</f>
        <v>#N/A</v>
      </c>
      <c r="I2460" s="15" t="e">
        <f>VLOOKUP($B2460,Patient!$A$2:$I$2017,8,FALSE)</f>
        <v>#N/A</v>
      </c>
      <c r="J2460" s="15" t="e">
        <f>VLOOKUP($B2460,Patient!$A$2:$I$2017,9,FALSE)</f>
        <v>#N/A</v>
      </c>
      <c r="K2460" s="5">
        <v>1733</v>
      </c>
      <c r="L2460" s="3" t="s">
        <v>231</v>
      </c>
      <c r="M2460" s="11" t="str">
        <f>IF(ISNA(VLOOKUP(A2460,Experiment!$B$2:$E$140,4,FALSE)),"",VLOOKUP(A2460,Experiment!$B$2:$E$140,4,FALSE))</f>
        <v/>
      </c>
      <c r="N2460" s="3" t="s">
        <v>53</v>
      </c>
      <c r="O2460" s="3" t="s">
        <v>53</v>
      </c>
      <c r="P2460" s="3" t="s">
        <v>8921</v>
      </c>
      <c r="Q2460" s="3" t="s">
        <v>131</v>
      </c>
      <c r="R2460" s="3" t="s">
        <v>133</v>
      </c>
    </row>
    <row r="2461" spans="1:18" x14ac:dyDescent="0.25">
      <c r="A2461" s="3" t="s">
        <v>8941</v>
      </c>
      <c r="B2461" s="3">
        <v>2631</v>
      </c>
      <c r="C2461" s="15" t="e">
        <f>VLOOKUP($B2461,Patient!$A$2:$I$2017,2,FALSE)</f>
        <v>#N/A</v>
      </c>
      <c r="D2461" s="15" t="e">
        <f>VLOOKUP($B2461,Patient!$A$2:$I$2017,3,FALSE)</f>
        <v>#N/A</v>
      </c>
      <c r="E2461" s="15" t="e">
        <f>VLOOKUP($B2461,Patient!$A$2:$I$2017,4,FALSE)</f>
        <v>#N/A</v>
      </c>
      <c r="F2461" s="15" t="e">
        <f>VLOOKUP($B2461,Patient!$A$2:$I$2017,5,FALSE)</f>
        <v>#N/A</v>
      </c>
      <c r="G2461" s="15" t="e">
        <f>VLOOKUP($B2461,Patient!$A$2:$I$2017,6,FALSE)</f>
        <v>#N/A</v>
      </c>
      <c r="H2461" s="15" t="e">
        <f>VLOOKUP($B2461,Patient!$A$2:$I$2017,7,FALSE)</f>
        <v>#N/A</v>
      </c>
      <c r="I2461" s="15" t="e">
        <f>VLOOKUP($B2461,Patient!$A$2:$I$2017,8,FALSE)</f>
        <v>#N/A</v>
      </c>
      <c r="J2461" s="15" t="e">
        <f>VLOOKUP($B2461,Patient!$A$2:$I$2017,9,FALSE)</f>
        <v>#N/A</v>
      </c>
      <c r="K2461" s="5">
        <v>1734</v>
      </c>
      <c r="L2461" s="3" t="s">
        <v>93</v>
      </c>
      <c r="M2461" s="11" t="str">
        <f>IF(ISNA(VLOOKUP(A2461,Experiment!$B$2:$E$140,4,FALSE)),"",VLOOKUP(A2461,Experiment!$B$2:$E$140,4,FALSE))</f>
        <v/>
      </c>
      <c r="N2461" s="3" t="s">
        <v>2070</v>
      </c>
      <c r="O2461" s="3" t="s">
        <v>242</v>
      </c>
      <c r="P2461" s="3" t="s">
        <v>8939</v>
      </c>
      <c r="Q2461" s="3" t="s">
        <v>131</v>
      </c>
      <c r="R2461" s="3" t="s">
        <v>133</v>
      </c>
    </row>
    <row r="2462" spans="1:18" x14ac:dyDescent="0.25">
      <c r="A2462" s="3" t="s">
        <v>8938</v>
      </c>
      <c r="B2462" s="3">
        <v>2620</v>
      </c>
      <c r="C2462" s="15" t="e">
        <f>VLOOKUP($B2462,Patient!$A$2:$I$2017,2,FALSE)</f>
        <v>#N/A</v>
      </c>
      <c r="D2462" s="15" t="e">
        <f>VLOOKUP($B2462,Patient!$A$2:$I$2017,3,FALSE)</f>
        <v>#N/A</v>
      </c>
      <c r="E2462" s="15" t="e">
        <f>VLOOKUP($B2462,Patient!$A$2:$I$2017,4,FALSE)</f>
        <v>#N/A</v>
      </c>
      <c r="F2462" s="15" t="e">
        <f>VLOOKUP($B2462,Patient!$A$2:$I$2017,5,FALSE)</f>
        <v>#N/A</v>
      </c>
      <c r="G2462" s="15" t="e">
        <f>VLOOKUP($B2462,Patient!$A$2:$I$2017,6,FALSE)</f>
        <v>#N/A</v>
      </c>
      <c r="H2462" s="15" t="e">
        <f>VLOOKUP($B2462,Patient!$A$2:$I$2017,7,FALSE)</f>
        <v>#N/A</v>
      </c>
      <c r="I2462" s="15" t="e">
        <f>VLOOKUP($B2462,Patient!$A$2:$I$2017,8,FALSE)</f>
        <v>#N/A</v>
      </c>
      <c r="J2462" s="15" t="e">
        <f>VLOOKUP($B2462,Patient!$A$2:$I$2017,9,FALSE)</f>
        <v>#N/A</v>
      </c>
      <c r="K2462" s="5">
        <v>1734</v>
      </c>
      <c r="L2462" s="3" t="s">
        <v>74</v>
      </c>
      <c r="M2462" s="11" t="str">
        <f>IF(ISNA(VLOOKUP(A2462,Experiment!$B$2:$E$140,4,FALSE)),"",VLOOKUP(A2462,Experiment!$B$2:$E$140,4,FALSE))</f>
        <v/>
      </c>
      <c r="N2462" s="3" t="s">
        <v>7237</v>
      </c>
      <c r="O2462" s="3" t="s">
        <v>95</v>
      </c>
      <c r="P2462" s="3" t="s">
        <v>8923</v>
      </c>
      <c r="Q2462" s="3" t="s">
        <v>131</v>
      </c>
      <c r="R2462" s="3" t="s">
        <v>133</v>
      </c>
    </row>
    <row r="2463" spans="1:18" x14ac:dyDescent="0.25">
      <c r="A2463" s="3" t="s">
        <v>8957</v>
      </c>
      <c r="B2463" s="3">
        <v>2635</v>
      </c>
      <c r="C2463" s="15" t="e">
        <f>VLOOKUP($B2463,Patient!$A$2:$I$2017,2,FALSE)</f>
        <v>#N/A</v>
      </c>
      <c r="D2463" s="15" t="e">
        <f>VLOOKUP($B2463,Patient!$A$2:$I$2017,3,FALSE)</f>
        <v>#N/A</v>
      </c>
      <c r="E2463" s="15" t="e">
        <f>VLOOKUP($B2463,Patient!$A$2:$I$2017,4,FALSE)</f>
        <v>#N/A</v>
      </c>
      <c r="F2463" s="15" t="e">
        <f>VLOOKUP($B2463,Patient!$A$2:$I$2017,5,FALSE)</f>
        <v>#N/A</v>
      </c>
      <c r="G2463" s="15" t="e">
        <f>VLOOKUP($B2463,Patient!$A$2:$I$2017,6,FALSE)</f>
        <v>#N/A</v>
      </c>
      <c r="H2463" s="15" t="e">
        <f>VLOOKUP($B2463,Patient!$A$2:$I$2017,7,FALSE)</f>
        <v>#N/A</v>
      </c>
      <c r="I2463" s="15" t="e">
        <f>VLOOKUP($B2463,Patient!$A$2:$I$2017,8,FALSE)</f>
        <v>#N/A</v>
      </c>
      <c r="J2463" s="15" t="e">
        <f>VLOOKUP($B2463,Patient!$A$2:$I$2017,9,FALSE)</f>
        <v>#N/A</v>
      </c>
      <c r="K2463" s="5">
        <v>1740</v>
      </c>
      <c r="L2463" s="3" t="s">
        <v>146</v>
      </c>
      <c r="M2463" s="11" t="str">
        <f>IF(ISNA(VLOOKUP(A2463,Experiment!$B$2:$E$140,4,FALSE)),"",VLOOKUP(A2463,Experiment!$B$2:$E$140,4,FALSE))</f>
        <v/>
      </c>
      <c r="N2463" s="3" t="s">
        <v>53</v>
      </c>
      <c r="O2463" s="3" t="s">
        <v>53</v>
      </c>
      <c r="P2463" s="3" t="s">
        <v>8939</v>
      </c>
      <c r="Q2463" s="3" t="s">
        <v>61</v>
      </c>
      <c r="R2463" s="3" t="s">
        <v>53</v>
      </c>
    </row>
    <row r="2464" spans="1:18" x14ac:dyDescent="0.25">
      <c r="A2464" s="3" t="s">
        <v>8954</v>
      </c>
      <c r="B2464" s="3">
        <v>2632</v>
      </c>
      <c r="C2464" s="15" t="e">
        <f>VLOOKUP($B2464,Patient!$A$2:$I$2017,2,FALSE)</f>
        <v>#N/A</v>
      </c>
      <c r="D2464" s="15" t="e">
        <f>VLOOKUP($B2464,Patient!$A$2:$I$2017,3,FALSE)</f>
        <v>#N/A</v>
      </c>
      <c r="E2464" s="15" t="e">
        <f>VLOOKUP($B2464,Patient!$A$2:$I$2017,4,FALSE)</f>
        <v>#N/A</v>
      </c>
      <c r="F2464" s="15" t="e">
        <f>VLOOKUP($B2464,Patient!$A$2:$I$2017,5,FALSE)</f>
        <v>#N/A</v>
      </c>
      <c r="G2464" s="15" t="e">
        <f>VLOOKUP($B2464,Patient!$A$2:$I$2017,6,FALSE)</f>
        <v>#N/A</v>
      </c>
      <c r="H2464" s="15" t="e">
        <f>VLOOKUP($B2464,Patient!$A$2:$I$2017,7,FALSE)</f>
        <v>#N/A</v>
      </c>
      <c r="I2464" s="15" t="e">
        <f>VLOOKUP($B2464,Patient!$A$2:$I$2017,8,FALSE)</f>
        <v>#N/A</v>
      </c>
      <c r="J2464" s="15" t="e">
        <f>VLOOKUP($B2464,Patient!$A$2:$I$2017,9,FALSE)</f>
        <v>#N/A</v>
      </c>
      <c r="K2464" s="5">
        <v>1739</v>
      </c>
      <c r="L2464" s="3" t="s">
        <v>380</v>
      </c>
      <c r="M2464" s="11" t="str">
        <f>IF(ISNA(VLOOKUP(A2464,Experiment!$B$2:$E$140,4,FALSE)),"",VLOOKUP(A2464,Experiment!$B$2:$E$140,4,FALSE))</f>
        <v/>
      </c>
      <c r="N2464" s="3" t="s">
        <v>8951</v>
      </c>
      <c r="O2464" s="3" t="s">
        <v>8952</v>
      </c>
      <c r="P2464" s="3" t="s">
        <v>8926</v>
      </c>
      <c r="Q2464" s="3" t="s">
        <v>485</v>
      </c>
      <c r="R2464" s="3" t="s">
        <v>1142</v>
      </c>
    </row>
    <row r="2465" spans="1:18" x14ac:dyDescent="0.25">
      <c r="A2465" s="3" t="s">
        <v>7924</v>
      </c>
      <c r="B2465" s="3">
        <v>2636</v>
      </c>
      <c r="C2465" s="15" t="e">
        <f>VLOOKUP($B2465,Patient!$A$2:$I$2017,2,FALSE)</f>
        <v>#N/A</v>
      </c>
      <c r="D2465" s="15" t="e">
        <f>VLOOKUP($B2465,Patient!$A$2:$I$2017,3,FALSE)</f>
        <v>#N/A</v>
      </c>
      <c r="E2465" s="15" t="e">
        <f>VLOOKUP($B2465,Patient!$A$2:$I$2017,4,FALSE)</f>
        <v>#N/A</v>
      </c>
      <c r="F2465" s="15" t="e">
        <f>VLOOKUP($B2465,Patient!$A$2:$I$2017,5,FALSE)</f>
        <v>#N/A</v>
      </c>
      <c r="G2465" s="15" t="e">
        <f>VLOOKUP($B2465,Patient!$A$2:$I$2017,6,FALSE)</f>
        <v>#N/A</v>
      </c>
      <c r="H2465" s="15" t="e">
        <f>VLOOKUP($B2465,Patient!$A$2:$I$2017,7,FALSE)</f>
        <v>#N/A</v>
      </c>
      <c r="I2465" s="15" t="e">
        <f>VLOOKUP($B2465,Patient!$A$2:$I$2017,8,FALSE)</f>
        <v>#N/A</v>
      </c>
      <c r="J2465" s="15" t="e">
        <f>VLOOKUP($B2465,Patient!$A$2:$I$2017,9,FALSE)</f>
        <v>#N/A</v>
      </c>
      <c r="K2465" s="5">
        <v>1508</v>
      </c>
      <c r="L2465" s="3" t="s">
        <v>74</v>
      </c>
      <c r="M2465" s="11" t="str">
        <f>IF(ISNA(VLOOKUP(A2465,Experiment!$B$2:$E$140,4,FALSE)),"",VLOOKUP(A2465,Experiment!$B$2:$E$140,4,FALSE))</f>
        <v/>
      </c>
      <c r="N2465" s="3" t="s">
        <v>6089</v>
      </c>
      <c r="O2465" s="3" t="s">
        <v>7904</v>
      </c>
      <c r="P2465" s="3" t="s">
        <v>7922</v>
      </c>
      <c r="Q2465" s="3" t="s">
        <v>485</v>
      </c>
      <c r="R2465" s="3" t="s">
        <v>53</v>
      </c>
    </row>
    <row r="2466" spans="1:18" x14ac:dyDescent="0.25">
      <c r="A2466" s="3" t="s">
        <v>8931</v>
      </c>
      <c r="B2466" s="3">
        <v>2633</v>
      </c>
      <c r="C2466" s="15" t="e">
        <f>VLOOKUP($B2466,Patient!$A$2:$I$2017,2,FALSE)</f>
        <v>#N/A</v>
      </c>
      <c r="D2466" s="15" t="e">
        <f>VLOOKUP($B2466,Patient!$A$2:$I$2017,3,FALSE)</f>
        <v>#N/A</v>
      </c>
      <c r="E2466" s="15" t="e">
        <f>VLOOKUP($B2466,Patient!$A$2:$I$2017,4,FALSE)</f>
        <v>#N/A</v>
      </c>
      <c r="F2466" s="15" t="e">
        <f>VLOOKUP($B2466,Patient!$A$2:$I$2017,5,FALSE)</f>
        <v>#N/A</v>
      </c>
      <c r="G2466" s="15" t="e">
        <f>VLOOKUP($B2466,Patient!$A$2:$I$2017,6,FALSE)</f>
        <v>#N/A</v>
      </c>
      <c r="H2466" s="15" t="e">
        <f>VLOOKUP($B2466,Patient!$A$2:$I$2017,7,FALSE)</f>
        <v>#N/A</v>
      </c>
      <c r="I2466" s="15" t="e">
        <f>VLOOKUP($B2466,Patient!$A$2:$I$2017,8,FALSE)</f>
        <v>#N/A</v>
      </c>
      <c r="J2466" s="15" t="e">
        <f>VLOOKUP($B2466,Patient!$A$2:$I$2017,9,FALSE)</f>
        <v>#N/A</v>
      </c>
      <c r="K2466" s="5">
        <v>1736</v>
      </c>
      <c r="L2466" s="3" t="s">
        <v>93</v>
      </c>
      <c r="M2466" s="11" t="str">
        <f>IF(ISNA(VLOOKUP(A2466,Experiment!$B$2:$E$140,4,FALSE)),"",VLOOKUP(A2466,Experiment!$B$2:$E$140,4,FALSE))</f>
        <v/>
      </c>
      <c r="N2466" s="3" t="s">
        <v>8929</v>
      </c>
      <c r="O2466" s="3" t="s">
        <v>1219</v>
      </c>
      <c r="P2466" s="3" t="s">
        <v>7922</v>
      </c>
      <c r="Q2466" s="3" t="s">
        <v>111</v>
      </c>
      <c r="R2466" s="3" t="s">
        <v>516</v>
      </c>
    </row>
    <row r="2467" spans="1:18" x14ac:dyDescent="0.25">
      <c r="A2467" s="3" t="s">
        <v>8932</v>
      </c>
      <c r="B2467" s="3">
        <v>2634</v>
      </c>
      <c r="C2467" s="15" t="e">
        <f>VLOOKUP($B2467,Patient!$A$2:$I$2017,2,FALSE)</f>
        <v>#N/A</v>
      </c>
      <c r="D2467" s="15" t="e">
        <f>VLOOKUP($B2467,Patient!$A$2:$I$2017,3,FALSE)</f>
        <v>#N/A</v>
      </c>
      <c r="E2467" s="15" t="e">
        <f>VLOOKUP($B2467,Patient!$A$2:$I$2017,4,FALSE)</f>
        <v>#N/A</v>
      </c>
      <c r="F2467" s="15" t="e">
        <f>VLOOKUP($B2467,Patient!$A$2:$I$2017,5,FALSE)</f>
        <v>#N/A</v>
      </c>
      <c r="G2467" s="15" t="e">
        <f>VLOOKUP($B2467,Patient!$A$2:$I$2017,6,FALSE)</f>
        <v>#N/A</v>
      </c>
      <c r="H2467" s="15" t="e">
        <f>VLOOKUP($B2467,Patient!$A$2:$I$2017,7,FALSE)</f>
        <v>#N/A</v>
      </c>
      <c r="I2467" s="15" t="e">
        <f>VLOOKUP($B2467,Patient!$A$2:$I$2017,8,FALSE)</f>
        <v>#N/A</v>
      </c>
      <c r="J2467" s="15" t="e">
        <f>VLOOKUP($B2467,Patient!$A$2:$I$2017,9,FALSE)</f>
        <v>#N/A</v>
      </c>
      <c r="K2467" s="5">
        <v>1736</v>
      </c>
      <c r="L2467" s="3" t="s">
        <v>146</v>
      </c>
      <c r="M2467" s="11" t="str">
        <f>IF(ISNA(VLOOKUP(A2467,Experiment!$B$2:$E$140,4,FALSE)),"",VLOOKUP(A2467,Experiment!$B$2:$E$140,4,FALSE))</f>
        <v/>
      </c>
      <c r="N2467" s="3" t="s">
        <v>53</v>
      </c>
      <c r="O2467" s="3" t="s">
        <v>53</v>
      </c>
      <c r="P2467" s="3" t="s">
        <v>7922</v>
      </c>
      <c r="Q2467" s="3" t="s">
        <v>111</v>
      </c>
      <c r="R2467" s="3" t="s">
        <v>516</v>
      </c>
    </row>
    <row r="2468" spans="1:18" x14ac:dyDescent="0.25">
      <c r="A2468" s="3" t="s">
        <v>8967</v>
      </c>
      <c r="B2468" s="3">
        <v>2638</v>
      </c>
      <c r="C2468" s="15" t="e">
        <f>VLOOKUP($B2468,Patient!$A$2:$I$2017,2,FALSE)</f>
        <v>#N/A</v>
      </c>
      <c r="D2468" s="15" t="e">
        <f>VLOOKUP($B2468,Patient!$A$2:$I$2017,3,FALSE)</f>
        <v>#N/A</v>
      </c>
      <c r="E2468" s="15" t="e">
        <f>VLOOKUP($B2468,Patient!$A$2:$I$2017,4,FALSE)</f>
        <v>#N/A</v>
      </c>
      <c r="F2468" s="15" t="e">
        <f>VLOOKUP($B2468,Patient!$A$2:$I$2017,5,FALSE)</f>
        <v>#N/A</v>
      </c>
      <c r="G2468" s="15" t="e">
        <f>VLOOKUP($B2468,Patient!$A$2:$I$2017,6,FALSE)</f>
        <v>#N/A</v>
      </c>
      <c r="H2468" s="15" t="e">
        <f>VLOOKUP($B2468,Patient!$A$2:$I$2017,7,FALSE)</f>
        <v>#N/A</v>
      </c>
      <c r="I2468" s="15" t="e">
        <f>VLOOKUP($B2468,Patient!$A$2:$I$2017,8,FALSE)</f>
        <v>#N/A</v>
      </c>
      <c r="J2468" s="15" t="e">
        <f>VLOOKUP($B2468,Patient!$A$2:$I$2017,9,FALSE)</f>
        <v>#N/A</v>
      </c>
      <c r="K2468" s="5">
        <v>1742</v>
      </c>
      <c r="L2468" s="3" t="s">
        <v>146</v>
      </c>
      <c r="M2468" s="11" t="str">
        <f>IF(ISNA(VLOOKUP(A2468,Experiment!$B$2:$E$140,4,FALSE)),"",VLOOKUP(A2468,Experiment!$B$2:$E$140,4,FALSE))</f>
        <v/>
      </c>
      <c r="N2468" s="3" t="s">
        <v>53</v>
      </c>
      <c r="O2468" s="3" t="s">
        <v>53</v>
      </c>
      <c r="P2468" s="3" t="s">
        <v>8930</v>
      </c>
      <c r="Q2468" s="3" t="s">
        <v>992</v>
      </c>
      <c r="R2468" s="3" t="s">
        <v>53</v>
      </c>
    </row>
    <row r="2469" spans="1:18" x14ac:dyDescent="0.25">
      <c r="A2469" s="3" t="s">
        <v>8968</v>
      </c>
      <c r="B2469" s="3">
        <v>2639</v>
      </c>
      <c r="C2469" s="15" t="e">
        <f>VLOOKUP($B2469,Patient!$A$2:$I$2017,2,FALSE)</f>
        <v>#N/A</v>
      </c>
      <c r="D2469" s="15" t="e">
        <f>VLOOKUP($B2469,Patient!$A$2:$I$2017,3,FALSE)</f>
        <v>#N/A</v>
      </c>
      <c r="E2469" s="15" t="e">
        <f>VLOOKUP($B2469,Patient!$A$2:$I$2017,4,FALSE)</f>
        <v>#N/A</v>
      </c>
      <c r="F2469" s="15" t="e">
        <f>VLOOKUP($B2469,Patient!$A$2:$I$2017,5,FALSE)</f>
        <v>#N/A</v>
      </c>
      <c r="G2469" s="15" t="e">
        <f>VLOOKUP($B2469,Patient!$A$2:$I$2017,6,FALSE)</f>
        <v>#N/A</v>
      </c>
      <c r="H2469" s="15" t="e">
        <f>VLOOKUP($B2469,Patient!$A$2:$I$2017,7,FALSE)</f>
        <v>#N/A</v>
      </c>
      <c r="I2469" s="15" t="e">
        <f>VLOOKUP($B2469,Patient!$A$2:$I$2017,8,FALSE)</f>
        <v>#N/A</v>
      </c>
      <c r="J2469" s="15" t="e">
        <f>VLOOKUP($B2469,Patient!$A$2:$I$2017,9,FALSE)</f>
        <v>#N/A</v>
      </c>
      <c r="K2469" s="5">
        <v>1743</v>
      </c>
      <c r="L2469" s="3" t="s">
        <v>146</v>
      </c>
      <c r="M2469" s="11" t="str">
        <f>IF(ISNA(VLOOKUP(A2469,Experiment!$B$2:$E$140,4,FALSE)),"",VLOOKUP(A2469,Experiment!$B$2:$E$140,4,FALSE))</f>
        <v/>
      </c>
      <c r="N2469" s="3" t="s">
        <v>53</v>
      </c>
      <c r="O2469" s="3" t="s">
        <v>53</v>
      </c>
      <c r="P2469" s="3" t="s">
        <v>8964</v>
      </c>
      <c r="Q2469" s="3" t="s">
        <v>485</v>
      </c>
      <c r="R2469" s="3" t="s">
        <v>1810</v>
      </c>
    </row>
    <row r="2470" spans="1:18" x14ac:dyDescent="0.25">
      <c r="A2470" s="3" t="s">
        <v>8969</v>
      </c>
      <c r="B2470" s="3">
        <v>2640</v>
      </c>
      <c r="C2470" s="15" t="e">
        <f>VLOOKUP($B2470,Patient!$A$2:$I$2017,2,FALSE)</f>
        <v>#N/A</v>
      </c>
      <c r="D2470" s="15" t="e">
        <f>VLOOKUP($B2470,Patient!$A$2:$I$2017,3,FALSE)</f>
        <v>#N/A</v>
      </c>
      <c r="E2470" s="15" t="e">
        <f>VLOOKUP($B2470,Patient!$A$2:$I$2017,4,FALSE)</f>
        <v>#N/A</v>
      </c>
      <c r="F2470" s="15" t="e">
        <f>VLOOKUP($B2470,Patient!$A$2:$I$2017,5,FALSE)</f>
        <v>#N/A</v>
      </c>
      <c r="G2470" s="15" t="e">
        <f>VLOOKUP($B2470,Patient!$A$2:$I$2017,6,FALSE)</f>
        <v>#N/A</v>
      </c>
      <c r="H2470" s="15" t="e">
        <f>VLOOKUP($B2470,Patient!$A$2:$I$2017,7,FALSE)</f>
        <v>#N/A</v>
      </c>
      <c r="I2470" s="15" t="e">
        <f>VLOOKUP($B2470,Patient!$A$2:$I$2017,8,FALSE)</f>
        <v>#N/A</v>
      </c>
      <c r="J2470" s="15" t="e">
        <f>VLOOKUP($B2470,Patient!$A$2:$I$2017,9,FALSE)</f>
        <v>#N/A</v>
      </c>
      <c r="K2470" s="5">
        <v>1743</v>
      </c>
      <c r="L2470" s="3" t="s">
        <v>93</v>
      </c>
      <c r="M2470" s="11" t="str">
        <f>IF(ISNA(VLOOKUP(A2470,Experiment!$B$2:$E$140,4,FALSE)),"",VLOOKUP(A2470,Experiment!$B$2:$E$140,4,FALSE))</f>
        <v/>
      </c>
      <c r="N2470" s="3" t="s">
        <v>53</v>
      </c>
      <c r="O2470" s="3" t="s">
        <v>53</v>
      </c>
      <c r="P2470" s="3" t="s">
        <v>8964</v>
      </c>
      <c r="Q2470" s="3" t="s">
        <v>485</v>
      </c>
      <c r="R2470" s="3" t="s">
        <v>1810</v>
      </c>
    </row>
    <row r="2471" spans="1:18" x14ac:dyDescent="0.25">
      <c r="A2471" s="3" t="s">
        <v>8972</v>
      </c>
      <c r="B2471" s="3">
        <v>2641</v>
      </c>
      <c r="C2471" s="15" t="e">
        <f>VLOOKUP($B2471,Patient!$A$2:$I$2017,2,FALSE)</f>
        <v>#N/A</v>
      </c>
      <c r="D2471" s="15" t="e">
        <f>VLOOKUP($B2471,Patient!$A$2:$I$2017,3,FALSE)</f>
        <v>#N/A</v>
      </c>
      <c r="E2471" s="15" t="e">
        <f>VLOOKUP($B2471,Patient!$A$2:$I$2017,4,FALSE)</f>
        <v>#N/A</v>
      </c>
      <c r="F2471" s="15" t="e">
        <f>VLOOKUP($B2471,Patient!$A$2:$I$2017,5,FALSE)</f>
        <v>#N/A</v>
      </c>
      <c r="G2471" s="15" t="e">
        <f>VLOOKUP($B2471,Patient!$A$2:$I$2017,6,FALSE)</f>
        <v>#N/A</v>
      </c>
      <c r="H2471" s="15" t="e">
        <f>VLOOKUP($B2471,Patient!$A$2:$I$2017,7,FALSE)</f>
        <v>#N/A</v>
      </c>
      <c r="I2471" s="15" t="e">
        <f>VLOOKUP($B2471,Patient!$A$2:$I$2017,8,FALSE)</f>
        <v>#N/A</v>
      </c>
      <c r="J2471" s="15" t="e">
        <f>VLOOKUP($B2471,Patient!$A$2:$I$2017,9,FALSE)</f>
        <v>#N/A</v>
      </c>
      <c r="K2471" s="5">
        <v>1744</v>
      </c>
      <c r="L2471" s="3" t="s">
        <v>146</v>
      </c>
      <c r="M2471" s="11" t="str">
        <f>IF(ISNA(VLOOKUP(A2471,Experiment!$B$2:$E$140,4,FALSE)),"",VLOOKUP(A2471,Experiment!$B$2:$E$140,4,FALSE))</f>
        <v/>
      </c>
      <c r="N2471" s="3" t="s">
        <v>53</v>
      </c>
      <c r="O2471" s="3" t="s">
        <v>53</v>
      </c>
      <c r="P2471" s="3" t="s">
        <v>8964</v>
      </c>
      <c r="Q2471" s="3" t="s">
        <v>485</v>
      </c>
      <c r="R2471" s="3" t="s">
        <v>1810</v>
      </c>
    </row>
    <row r="2472" spans="1:18" x14ac:dyDescent="0.25">
      <c r="A2472" s="3" t="s">
        <v>8973</v>
      </c>
      <c r="B2472" s="3">
        <v>2642</v>
      </c>
      <c r="C2472" s="15" t="e">
        <f>VLOOKUP($B2472,Patient!$A$2:$I$2017,2,FALSE)</f>
        <v>#N/A</v>
      </c>
      <c r="D2472" s="15" t="e">
        <f>VLOOKUP($B2472,Patient!$A$2:$I$2017,3,FALSE)</f>
        <v>#N/A</v>
      </c>
      <c r="E2472" s="15" t="e">
        <f>VLOOKUP($B2472,Patient!$A$2:$I$2017,4,FALSE)</f>
        <v>#N/A</v>
      </c>
      <c r="F2472" s="15" t="e">
        <f>VLOOKUP($B2472,Patient!$A$2:$I$2017,5,FALSE)</f>
        <v>#N/A</v>
      </c>
      <c r="G2472" s="15" t="e">
        <f>VLOOKUP($B2472,Patient!$A$2:$I$2017,6,FALSE)</f>
        <v>#N/A</v>
      </c>
      <c r="H2472" s="15" t="e">
        <f>VLOOKUP($B2472,Patient!$A$2:$I$2017,7,FALSE)</f>
        <v>#N/A</v>
      </c>
      <c r="I2472" s="15" t="e">
        <f>VLOOKUP($B2472,Patient!$A$2:$I$2017,8,FALSE)</f>
        <v>#N/A</v>
      </c>
      <c r="J2472" s="15" t="e">
        <f>VLOOKUP($B2472,Patient!$A$2:$I$2017,9,FALSE)</f>
        <v>#N/A</v>
      </c>
      <c r="K2472" s="5">
        <v>1744</v>
      </c>
      <c r="L2472" s="3" t="s">
        <v>93</v>
      </c>
      <c r="M2472" s="11" t="str">
        <f>IF(ISNA(VLOOKUP(A2472,Experiment!$B$2:$E$140,4,FALSE)),"",VLOOKUP(A2472,Experiment!$B$2:$E$140,4,FALSE))</f>
        <v/>
      </c>
      <c r="N2472" s="3" t="s">
        <v>53</v>
      </c>
      <c r="O2472" s="3" t="s">
        <v>53</v>
      </c>
      <c r="P2472" s="3" t="s">
        <v>8964</v>
      </c>
      <c r="Q2472" s="3" t="s">
        <v>485</v>
      </c>
      <c r="R2472" s="3" t="s">
        <v>1810</v>
      </c>
    </row>
    <row r="2473" spans="1:18" x14ac:dyDescent="0.25">
      <c r="A2473" s="3" t="s">
        <v>8977</v>
      </c>
      <c r="B2473" s="3">
        <v>2643</v>
      </c>
      <c r="C2473" s="15" t="e">
        <f>VLOOKUP($B2473,Patient!$A$2:$I$2017,2,FALSE)</f>
        <v>#N/A</v>
      </c>
      <c r="D2473" s="15" t="e">
        <f>VLOOKUP($B2473,Patient!$A$2:$I$2017,3,FALSE)</f>
        <v>#N/A</v>
      </c>
      <c r="E2473" s="15" t="e">
        <f>VLOOKUP($B2473,Patient!$A$2:$I$2017,4,FALSE)</f>
        <v>#N/A</v>
      </c>
      <c r="F2473" s="15" t="e">
        <f>VLOOKUP($B2473,Patient!$A$2:$I$2017,5,FALSE)</f>
        <v>#N/A</v>
      </c>
      <c r="G2473" s="15" t="e">
        <f>VLOOKUP($B2473,Patient!$A$2:$I$2017,6,FALSE)</f>
        <v>#N/A</v>
      </c>
      <c r="H2473" s="15" t="e">
        <f>VLOOKUP($B2473,Patient!$A$2:$I$2017,7,FALSE)</f>
        <v>#N/A</v>
      </c>
      <c r="I2473" s="15" t="e">
        <f>VLOOKUP($B2473,Patient!$A$2:$I$2017,8,FALSE)</f>
        <v>#N/A</v>
      </c>
      <c r="J2473" s="15" t="e">
        <f>VLOOKUP($B2473,Patient!$A$2:$I$2017,9,FALSE)</f>
        <v>#N/A</v>
      </c>
      <c r="K2473" s="5">
        <v>1745</v>
      </c>
      <c r="L2473" s="3" t="s">
        <v>74</v>
      </c>
      <c r="M2473" s="11" t="str">
        <f>IF(ISNA(VLOOKUP(A2473,Experiment!$B$2:$E$140,4,FALSE)),"",VLOOKUP(A2473,Experiment!$B$2:$E$140,4,FALSE))</f>
        <v/>
      </c>
      <c r="N2473" s="3" t="s">
        <v>8976</v>
      </c>
      <c r="O2473" s="3" t="s">
        <v>400</v>
      </c>
      <c r="P2473" s="3" t="s">
        <v>8964</v>
      </c>
      <c r="Q2473" s="3" t="s">
        <v>76</v>
      </c>
      <c r="R2473" s="3" t="s">
        <v>53</v>
      </c>
    </row>
    <row r="2474" spans="1:18" x14ac:dyDescent="0.25">
      <c r="A2474" s="3" t="s">
        <v>8981</v>
      </c>
      <c r="B2474" s="3">
        <v>2644</v>
      </c>
      <c r="C2474" s="15" t="e">
        <f>VLOOKUP($B2474,Patient!$A$2:$I$2017,2,FALSE)</f>
        <v>#N/A</v>
      </c>
      <c r="D2474" s="15" t="e">
        <f>VLOOKUP($B2474,Patient!$A$2:$I$2017,3,FALSE)</f>
        <v>#N/A</v>
      </c>
      <c r="E2474" s="15" t="e">
        <f>VLOOKUP($B2474,Patient!$A$2:$I$2017,4,FALSE)</f>
        <v>#N/A</v>
      </c>
      <c r="F2474" s="15" t="e">
        <f>VLOOKUP($B2474,Patient!$A$2:$I$2017,5,FALSE)</f>
        <v>#N/A</v>
      </c>
      <c r="G2474" s="15" t="e">
        <f>VLOOKUP($B2474,Patient!$A$2:$I$2017,6,FALSE)</f>
        <v>#N/A</v>
      </c>
      <c r="H2474" s="15" t="e">
        <f>VLOOKUP($B2474,Patient!$A$2:$I$2017,7,FALSE)</f>
        <v>#N/A</v>
      </c>
      <c r="I2474" s="15" t="e">
        <f>VLOOKUP($B2474,Patient!$A$2:$I$2017,8,FALSE)</f>
        <v>#N/A</v>
      </c>
      <c r="J2474" s="15" t="e">
        <f>VLOOKUP($B2474,Patient!$A$2:$I$2017,9,FALSE)</f>
        <v>#N/A</v>
      </c>
      <c r="K2474" s="5">
        <v>1746</v>
      </c>
      <c r="L2474" s="3" t="s">
        <v>74</v>
      </c>
      <c r="M2474" s="11" t="str">
        <f>IF(ISNA(VLOOKUP(A2474,Experiment!$B$2:$E$140,4,FALSE)),"",VLOOKUP(A2474,Experiment!$B$2:$E$140,4,FALSE))</f>
        <v/>
      </c>
      <c r="N2474" s="3" t="s">
        <v>8979</v>
      </c>
      <c r="O2474" s="3" t="s">
        <v>8980</v>
      </c>
      <c r="P2474" s="3" t="s">
        <v>8964</v>
      </c>
      <c r="Q2474" s="3" t="s">
        <v>76</v>
      </c>
      <c r="R2474" s="3" t="s">
        <v>1826</v>
      </c>
    </row>
    <row r="2475" spans="1:18" x14ac:dyDescent="0.25">
      <c r="A2475" s="3" t="s">
        <v>8780</v>
      </c>
      <c r="B2475" s="3">
        <v>2645</v>
      </c>
      <c r="C2475" s="15" t="e">
        <f>VLOOKUP($B2475,Patient!$A$2:$I$2017,2,FALSE)</f>
        <v>#N/A</v>
      </c>
      <c r="D2475" s="15" t="e">
        <f>VLOOKUP($B2475,Patient!$A$2:$I$2017,3,FALSE)</f>
        <v>#N/A</v>
      </c>
      <c r="E2475" s="15" t="e">
        <f>VLOOKUP($B2475,Patient!$A$2:$I$2017,4,FALSE)</f>
        <v>#N/A</v>
      </c>
      <c r="F2475" s="15" t="e">
        <f>VLOOKUP($B2475,Patient!$A$2:$I$2017,5,FALSE)</f>
        <v>#N/A</v>
      </c>
      <c r="G2475" s="15" t="e">
        <f>VLOOKUP($B2475,Patient!$A$2:$I$2017,6,FALSE)</f>
        <v>#N/A</v>
      </c>
      <c r="H2475" s="15" t="e">
        <f>VLOOKUP($B2475,Patient!$A$2:$I$2017,7,FALSE)</f>
        <v>#N/A</v>
      </c>
      <c r="I2475" s="15" t="e">
        <f>VLOOKUP($B2475,Patient!$A$2:$I$2017,8,FALSE)</f>
        <v>#N/A</v>
      </c>
      <c r="J2475" s="15" t="e">
        <f>VLOOKUP($B2475,Patient!$A$2:$I$2017,9,FALSE)</f>
        <v>#N/A</v>
      </c>
      <c r="K2475" s="5">
        <v>1698</v>
      </c>
      <c r="L2475" s="3" t="s">
        <v>74</v>
      </c>
      <c r="M2475" s="11" t="str">
        <f>IF(ISNA(VLOOKUP(A2475,Experiment!$B$2:$E$140,4,FALSE)),"",VLOOKUP(A2475,Experiment!$B$2:$E$140,4,FALSE))</f>
        <v/>
      </c>
      <c r="N2475" s="3" t="s">
        <v>8776</v>
      </c>
      <c r="O2475" s="3" t="s">
        <v>8777</v>
      </c>
      <c r="P2475" s="3" t="s">
        <v>8778</v>
      </c>
      <c r="Q2475" s="3" t="s">
        <v>61</v>
      </c>
      <c r="R2475" s="3" t="s">
        <v>1114</v>
      </c>
    </row>
    <row r="2476" spans="1:18" x14ac:dyDescent="0.25">
      <c r="A2476" s="3" t="s">
        <v>8983</v>
      </c>
      <c r="B2476" s="3">
        <v>2646</v>
      </c>
      <c r="C2476" s="15" t="e">
        <f>VLOOKUP($B2476,Patient!$A$2:$I$2017,2,FALSE)</f>
        <v>#N/A</v>
      </c>
      <c r="D2476" s="15" t="e">
        <f>VLOOKUP($B2476,Patient!$A$2:$I$2017,3,FALSE)</f>
        <v>#N/A</v>
      </c>
      <c r="E2476" s="15" t="e">
        <f>VLOOKUP($B2476,Patient!$A$2:$I$2017,4,FALSE)</f>
        <v>#N/A</v>
      </c>
      <c r="F2476" s="15" t="e">
        <f>VLOOKUP($B2476,Patient!$A$2:$I$2017,5,FALSE)</f>
        <v>#N/A</v>
      </c>
      <c r="G2476" s="15" t="e">
        <f>VLOOKUP($B2476,Patient!$A$2:$I$2017,6,FALSE)</f>
        <v>#N/A</v>
      </c>
      <c r="H2476" s="15" t="e">
        <f>VLOOKUP($B2476,Patient!$A$2:$I$2017,7,FALSE)</f>
        <v>#N/A</v>
      </c>
      <c r="I2476" s="15" t="e">
        <f>VLOOKUP($B2476,Patient!$A$2:$I$2017,8,FALSE)</f>
        <v>#N/A</v>
      </c>
      <c r="J2476" s="15" t="e">
        <f>VLOOKUP($B2476,Patient!$A$2:$I$2017,9,FALSE)</f>
        <v>#N/A</v>
      </c>
      <c r="K2476" s="5">
        <v>1747</v>
      </c>
      <c r="L2476" s="3" t="s">
        <v>93</v>
      </c>
      <c r="M2476" s="11" t="str">
        <f>IF(ISNA(VLOOKUP(A2476,Experiment!$B$2:$E$140,4,FALSE)),"",VLOOKUP(A2476,Experiment!$B$2:$E$140,4,FALSE))</f>
        <v/>
      </c>
      <c r="N2476" s="3" t="s">
        <v>3083</v>
      </c>
      <c r="O2476" s="3" t="s">
        <v>5100</v>
      </c>
      <c r="P2476" s="3" t="s">
        <v>8779</v>
      </c>
      <c r="Q2476" s="3" t="s">
        <v>61</v>
      </c>
      <c r="R2476" s="3" t="s">
        <v>372</v>
      </c>
    </row>
    <row r="2477" spans="1:18" x14ac:dyDescent="0.25">
      <c r="A2477" s="3" t="s">
        <v>8984</v>
      </c>
      <c r="B2477" s="3">
        <v>2647</v>
      </c>
      <c r="C2477" s="15" t="e">
        <f>VLOOKUP($B2477,Patient!$A$2:$I$2017,2,FALSE)</f>
        <v>#N/A</v>
      </c>
      <c r="D2477" s="15" t="e">
        <f>VLOOKUP($B2477,Patient!$A$2:$I$2017,3,FALSE)</f>
        <v>#N/A</v>
      </c>
      <c r="E2477" s="15" t="e">
        <f>VLOOKUP($B2477,Patient!$A$2:$I$2017,4,FALSE)</f>
        <v>#N/A</v>
      </c>
      <c r="F2477" s="15" t="e">
        <f>VLOOKUP($B2477,Patient!$A$2:$I$2017,5,FALSE)</f>
        <v>#N/A</v>
      </c>
      <c r="G2477" s="15" t="e">
        <f>VLOOKUP($B2477,Patient!$A$2:$I$2017,6,FALSE)</f>
        <v>#N/A</v>
      </c>
      <c r="H2477" s="15" t="e">
        <f>VLOOKUP($B2477,Patient!$A$2:$I$2017,7,FALSE)</f>
        <v>#N/A</v>
      </c>
      <c r="I2477" s="15" t="e">
        <f>VLOOKUP($B2477,Patient!$A$2:$I$2017,8,FALSE)</f>
        <v>#N/A</v>
      </c>
      <c r="J2477" s="15" t="e">
        <f>VLOOKUP($B2477,Patient!$A$2:$I$2017,9,FALSE)</f>
        <v>#N/A</v>
      </c>
      <c r="K2477" s="5">
        <v>1747</v>
      </c>
      <c r="L2477" s="3" t="s">
        <v>146</v>
      </c>
      <c r="M2477" s="11" t="str">
        <f>IF(ISNA(VLOOKUP(A2477,Experiment!$B$2:$E$140,4,FALSE)),"",VLOOKUP(A2477,Experiment!$B$2:$E$140,4,FALSE))</f>
        <v/>
      </c>
      <c r="N2477" s="3" t="s">
        <v>53</v>
      </c>
      <c r="O2477" s="3" t="s">
        <v>53</v>
      </c>
      <c r="P2477" s="3" t="s">
        <v>8779</v>
      </c>
      <c r="Q2477" s="3" t="s">
        <v>61</v>
      </c>
      <c r="R2477" s="3" t="s">
        <v>372</v>
      </c>
    </row>
    <row r="2478" spans="1:18" x14ac:dyDescent="0.25">
      <c r="A2478" s="3" t="s">
        <v>8989</v>
      </c>
      <c r="B2478" s="3">
        <v>2648</v>
      </c>
      <c r="C2478" s="15" t="e">
        <f>VLOOKUP($B2478,Patient!$A$2:$I$2017,2,FALSE)</f>
        <v>#N/A</v>
      </c>
      <c r="D2478" s="15" t="e">
        <f>VLOOKUP($B2478,Patient!$A$2:$I$2017,3,FALSE)</f>
        <v>#N/A</v>
      </c>
      <c r="E2478" s="15" t="e">
        <f>VLOOKUP($B2478,Patient!$A$2:$I$2017,4,FALSE)</f>
        <v>#N/A</v>
      </c>
      <c r="F2478" s="15" t="e">
        <f>VLOOKUP($B2478,Patient!$A$2:$I$2017,5,FALSE)</f>
        <v>#N/A</v>
      </c>
      <c r="G2478" s="15" t="e">
        <f>VLOOKUP($B2478,Patient!$A$2:$I$2017,6,FALSE)</f>
        <v>#N/A</v>
      </c>
      <c r="H2478" s="15" t="e">
        <f>VLOOKUP($B2478,Patient!$A$2:$I$2017,7,FALSE)</f>
        <v>#N/A</v>
      </c>
      <c r="I2478" s="15" t="e">
        <f>VLOOKUP($B2478,Patient!$A$2:$I$2017,8,FALSE)</f>
        <v>#N/A</v>
      </c>
      <c r="J2478" s="15" t="e">
        <f>VLOOKUP($B2478,Patient!$A$2:$I$2017,9,FALSE)</f>
        <v>#N/A</v>
      </c>
      <c r="K2478" s="5">
        <v>1748</v>
      </c>
      <c r="L2478" s="3" t="s">
        <v>74</v>
      </c>
      <c r="M2478" s="11" t="str">
        <f>IF(ISNA(VLOOKUP(A2478,Experiment!$B$2:$E$140,4,FALSE)),"",VLOOKUP(A2478,Experiment!$B$2:$E$140,4,FALSE))</f>
        <v/>
      </c>
      <c r="N2478" s="3" t="s">
        <v>2084</v>
      </c>
      <c r="O2478" s="3" t="s">
        <v>4851</v>
      </c>
      <c r="P2478" s="3" t="s">
        <v>8779</v>
      </c>
      <c r="Q2478" s="3" t="s">
        <v>61</v>
      </c>
      <c r="R2478" s="3" t="s">
        <v>53</v>
      </c>
    </row>
    <row r="2479" spans="1:18" x14ac:dyDescent="0.25">
      <c r="A2479" s="3" t="s">
        <v>8992</v>
      </c>
      <c r="B2479" s="3">
        <v>2649</v>
      </c>
      <c r="C2479" s="15" t="e">
        <f>VLOOKUP($B2479,Patient!$A$2:$I$2017,2,FALSE)</f>
        <v>#N/A</v>
      </c>
      <c r="D2479" s="15" t="e">
        <f>VLOOKUP($B2479,Patient!$A$2:$I$2017,3,FALSE)</f>
        <v>#N/A</v>
      </c>
      <c r="E2479" s="15" t="e">
        <f>VLOOKUP($B2479,Patient!$A$2:$I$2017,4,FALSE)</f>
        <v>#N/A</v>
      </c>
      <c r="F2479" s="15" t="e">
        <f>VLOOKUP($B2479,Patient!$A$2:$I$2017,5,FALSE)</f>
        <v>#N/A</v>
      </c>
      <c r="G2479" s="15" t="e">
        <f>VLOOKUP($B2479,Patient!$A$2:$I$2017,6,FALSE)</f>
        <v>#N/A</v>
      </c>
      <c r="H2479" s="15" t="e">
        <f>VLOOKUP($B2479,Patient!$A$2:$I$2017,7,FALSE)</f>
        <v>#N/A</v>
      </c>
      <c r="I2479" s="15" t="e">
        <f>VLOOKUP($B2479,Patient!$A$2:$I$2017,8,FALSE)</f>
        <v>#N/A</v>
      </c>
      <c r="J2479" s="15" t="e">
        <f>VLOOKUP($B2479,Patient!$A$2:$I$2017,9,FALSE)</f>
        <v>#N/A</v>
      </c>
      <c r="K2479" s="5">
        <v>1748</v>
      </c>
      <c r="L2479" s="3" t="s">
        <v>93</v>
      </c>
      <c r="M2479" s="11" t="str">
        <f>IF(ISNA(VLOOKUP(A2479,Experiment!$B$2:$E$140,4,FALSE)),"",VLOOKUP(A2479,Experiment!$B$2:$E$140,4,FALSE))</f>
        <v/>
      </c>
      <c r="N2479" s="3" t="s">
        <v>8990</v>
      </c>
      <c r="O2479" s="3" t="s">
        <v>8991</v>
      </c>
      <c r="P2479" s="3" t="s">
        <v>8779</v>
      </c>
      <c r="Q2479" s="3" t="s">
        <v>61</v>
      </c>
      <c r="R2479" s="3" t="s">
        <v>53</v>
      </c>
    </row>
    <row r="2480" spans="1:18" x14ac:dyDescent="0.25">
      <c r="A2480" s="3" t="s">
        <v>8993</v>
      </c>
      <c r="B2480" s="3">
        <v>2650</v>
      </c>
      <c r="C2480" s="15" t="e">
        <f>VLOOKUP($B2480,Patient!$A$2:$I$2017,2,FALSE)</f>
        <v>#N/A</v>
      </c>
      <c r="D2480" s="15" t="e">
        <f>VLOOKUP($B2480,Patient!$A$2:$I$2017,3,FALSE)</f>
        <v>#N/A</v>
      </c>
      <c r="E2480" s="15" t="e">
        <f>VLOOKUP($B2480,Patient!$A$2:$I$2017,4,FALSE)</f>
        <v>#N/A</v>
      </c>
      <c r="F2480" s="15" t="e">
        <f>VLOOKUP($B2480,Patient!$A$2:$I$2017,5,FALSE)</f>
        <v>#N/A</v>
      </c>
      <c r="G2480" s="15" t="e">
        <f>VLOOKUP($B2480,Patient!$A$2:$I$2017,6,FALSE)</f>
        <v>#N/A</v>
      </c>
      <c r="H2480" s="15" t="e">
        <f>VLOOKUP($B2480,Patient!$A$2:$I$2017,7,FALSE)</f>
        <v>#N/A</v>
      </c>
      <c r="I2480" s="15" t="e">
        <f>VLOOKUP($B2480,Patient!$A$2:$I$2017,8,FALSE)</f>
        <v>#N/A</v>
      </c>
      <c r="J2480" s="15" t="e">
        <f>VLOOKUP($B2480,Patient!$A$2:$I$2017,9,FALSE)</f>
        <v>#N/A</v>
      </c>
      <c r="K2480" s="5">
        <v>1748</v>
      </c>
      <c r="L2480" s="3" t="s">
        <v>146</v>
      </c>
      <c r="M2480" s="11" t="str">
        <f>IF(ISNA(VLOOKUP(A2480,Experiment!$B$2:$E$140,4,FALSE)),"",VLOOKUP(A2480,Experiment!$B$2:$E$140,4,FALSE))</f>
        <v/>
      </c>
      <c r="N2480" s="3" t="s">
        <v>53</v>
      </c>
      <c r="O2480" s="3" t="s">
        <v>53</v>
      </c>
      <c r="P2480" s="3" t="s">
        <v>8779</v>
      </c>
      <c r="Q2480" s="3" t="s">
        <v>61</v>
      </c>
      <c r="R2480" s="3" t="s">
        <v>53</v>
      </c>
    </row>
    <row r="2481" spans="1:18" x14ac:dyDescent="0.25">
      <c r="A2481" s="3" t="s">
        <v>5207</v>
      </c>
      <c r="B2481" s="3">
        <v>2663</v>
      </c>
      <c r="C2481" s="15" t="e">
        <f>VLOOKUP($B2481,Patient!$A$2:$I$2017,2,FALSE)</f>
        <v>#N/A</v>
      </c>
      <c r="D2481" s="15" t="e">
        <f>VLOOKUP($B2481,Patient!$A$2:$I$2017,3,FALSE)</f>
        <v>#N/A</v>
      </c>
      <c r="E2481" s="15" t="e">
        <f>VLOOKUP($B2481,Patient!$A$2:$I$2017,4,FALSE)</f>
        <v>#N/A</v>
      </c>
      <c r="F2481" s="15" t="e">
        <f>VLOOKUP($B2481,Patient!$A$2:$I$2017,5,FALSE)</f>
        <v>#N/A</v>
      </c>
      <c r="G2481" s="15" t="e">
        <f>VLOOKUP($B2481,Patient!$A$2:$I$2017,6,FALSE)</f>
        <v>#N/A</v>
      </c>
      <c r="H2481" s="15" t="e">
        <f>VLOOKUP($B2481,Patient!$A$2:$I$2017,7,FALSE)</f>
        <v>#N/A</v>
      </c>
      <c r="I2481" s="15" t="e">
        <f>VLOOKUP($B2481,Patient!$A$2:$I$2017,8,FALSE)</f>
        <v>#N/A</v>
      </c>
      <c r="J2481" s="15" t="e">
        <f>VLOOKUP($B2481,Patient!$A$2:$I$2017,9,FALSE)</f>
        <v>#N/A</v>
      </c>
      <c r="K2481" s="5">
        <v>942</v>
      </c>
      <c r="L2481" s="3" t="s">
        <v>74</v>
      </c>
      <c r="M2481" s="11" t="str">
        <f>IF(ISNA(VLOOKUP(A2481,Experiment!$B$2:$E$140,4,FALSE)),"",VLOOKUP(A2481,Experiment!$B$2:$E$140,4,FALSE))</f>
        <v/>
      </c>
      <c r="N2481" s="3" t="s">
        <v>3857</v>
      </c>
      <c r="O2481" s="3" t="s">
        <v>5204</v>
      </c>
      <c r="P2481" s="3" t="s">
        <v>5205</v>
      </c>
      <c r="Q2481" s="3" t="s">
        <v>485</v>
      </c>
      <c r="R2481" s="3" t="s">
        <v>2452</v>
      </c>
    </row>
    <row r="2482" spans="1:18" x14ac:dyDescent="0.25">
      <c r="A2482" s="3" t="s">
        <v>8997</v>
      </c>
      <c r="B2482" s="3">
        <v>2651</v>
      </c>
      <c r="C2482" s="15" t="e">
        <f>VLOOKUP($B2482,Patient!$A$2:$I$2017,2,FALSE)</f>
        <v>#N/A</v>
      </c>
      <c r="D2482" s="15" t="e">
        <f>VLOOKUP($B2482,Patient!$A$2:$I$2017,3,FALSE)</f>
        <v>#N/A</v>
      </c>
      <c r="E2482" s="15" t="e">
        <f>VLOOKUP($B2482,Patient!$A$2:$I$2017,4,FALSE)</f>
        <v>#N/A</v>
      </c>
      <c r="F2482" s="15" t="e">
        <f>VLOOKUP($B2482,Patient!$A$2:$I$2017,5,FALSE)</f>
        <v>#N/A</v>
      </c>
      <c r="G2482" s="15" t="e">
        <f>VLOOKUP($B2482,Patient!$A$2:$I$2017,6,FALSE)</f>
        <v>#N/A</v>
      </c>
      <c r="H2482" s="15" t="e">
        <f>VLOOKUP($B2482,Patient!$A$2:$I$2017,7,FALSE)</f>
        <v>#N/A</v>
      </c>
      <c r="I2482" s="15" t="e">
        <f>VLOOKUP($B2482,Patient!$A$2:$I$2017,8,FALSE)</f>
        <v>#N/A</v>
      </c>
      <c r="J2482" s="15" t="e">
        <f>VLOOKUP($B2482,Patient!$A$2:$I$2017,9,FALSE)</f>
        <v>#N/A</v>
      </c>
      <c r="K2482" s="5">
        <v>1749</v>
      </c>
      <c r="L2482" s="3" t="s">
        <v>1076</v>
      </c>
      <c r="M2482" s="11" t="str">
        <f>IF(ISNA(VLOOKUP(A2482,Experiment!$B$2:$E$140,4,FALSE)),"",VLOOKUP(A2482,Experiment!$B$2:$E$140,4,FALSE))</f>
        <v/>
      </c>
      <c r="N2482" s="3" t="s">
        <v>7436</v>
      </c>
      <c r="O2482" s="3" t="s">
        <v>5867</v>
      </c>
      <c r="P2482" s="3" t="s">
        <v>5205</v>
      </c>
      <c r="Q2482" s="3" t="s">
        <v>111</v>
      </c>
      <c r="R2482" s="3" t="s">
        <v>179</v>
      </c>
    </row>
    <row r="2483" spans="1:18" x14ac:dyDescent="0.25">
      <c r="A2483" s="3" t="s">
        <v>9001</v>
      </c>
      <c r="B2483" s="3">
        <v>2652</v>
      </c>
      <c r="C2483" s="15" t="e">
        <f>VLOOKUP($B2483,Patient!$A$2:$I$2017,2,FALSE)</f>
        <v>#N/A</v>
      </c>
      <c r="D2483" s="15" t="e">
        <f>VLOOKUP($B2483,Patient!$A$2:$I$2017,3,FALSE)</f>
        <v>#N/A</v>
      </c>
      <c r="E2483" s="15" t="e">
        <f>VLOOKUP($B2483,Patient!$A$2:$I$2017,4,FALSE)</f>
        <v>#N/A</v>
      </c>
      <c r="F2483" s="15" t="e">
        <f>VLOOKUP($B2483,Patient!$A$2:$I$2017,5,FALSE)</f>
        <v>#N/A</v>
      </c>
      <c r="G2483" s="15" t="e">
        <f>VLOOKUP($B2483,Patient!$A$2:$I$2017,6,FALSE)</f>
        <v>#N/A</v>
      </c>
      <c r="H2483" s="15" t="e">
        <f>VLOOKUP($B2483,Patient!$A$2:$I$2017,7,FALSE)</f>
        <v>#N/A</v>
      </c>
      <c r="I2483" s="15" t="e">
        <f>VLOOKUP($B2483,Patient!$A$2:$I$2017,8,FALSE)</f>
        <v>#N/A</v>
      </c>
      <c r="J2483" s="15" t="e">
        <f>VLOOKUP($B2483,Patient!$A$2:$I$2017,9,FALSE)</f>
        <v>#N/A</v>
      </c>
      <c r="K2483" s="5">
        <v>1749</v>
      </c>
      <c r="L2483" s="3" t="s">
        <v>1076</v>
      </c>
      <c r="M2483" s="11" t="str">
        <f>IF(ISNA(VLOOKUP(A2483,Experiment!$B$2:$E$140,4,FALSE)),"",VLOOKUP(A2483,Experiment!$B$2:$E$140,4,FALSE))</f>
        <v/>
      </c>
      <c r="N2483" s="3" t="s">
        <v>8999</v>
      </c>
      <c r="O2483" s="3" t="s">
        <v>8621</v>
      </c>
      <c r="P2483" s="3" t="s">
        <v>5205</v>
      </c>
      <c r="Q2483" s="3" t="s">
        <v>111</v>
      </c>
      <c r="R2483" s="3" t="s">
        <v>179</v>
      </c>
    </row>
    <row r="2484" spans="1:18" x14ac:dyDescent="0.25">
      <c r="A2484" s="3" t="s">
        <v>9007</v>
      </c>
      <c r="B2484" s="3">
        <v>2653</v>
      </c>
      <c r="C2484" s="15" t="e">
        <f>VLOOKUP($B2484,Patient!$A$2:$I$2017,2,FALSE)</f>
        <v>#N/A</v>
      </c>
      <c r="D2484" s="15" t="e">
        <f>VLOOKUP($B2484,Patient!$A$2:$I$2017,3,FALSE)</f>
        <v>#N/A</v>
      </c>
      <c r="E2484" s="15" t="e">
        <f>VLOOKUP($B2484,Patient!$A$2:$I$2017,4,FALSE)</f>
        <v>#N/A</v>
      </c>
      <c r="F2484" s="15" t="e">
        <f>VLOOKUP($B2484,Patient!$A$2:$I$2017,5,FALSE)</f>
        <v>#N/A</v>
      </c>
      <c r="G2484" s="15" t="e">
        <f>VLOOKUP($B2484,Patient!$A$2:$I$2017,6,FALSE)</f>
        <v>#N/A</v>
      </c>
      <c r="H2484" s="15" t="e">
        <f>VLOOKUP($B2484,Patient!$A$2:$I$2017,7,FALSE)</f>
        <v>#N/A</v>
      </c>
      <c r="I2484" s="15" t="e">
        <f>VLOOKUP($B2484,Patient!$A$2:$I$2017,8,FALSE)</f>
        <v>#N/A</v>
      </c>
      <c r="J2484" s="15" t="e">
        <f>VLOOKUP($B2484,Patient!$A$2:$I$2017,9,FALSE)</f>
        <v>#N/A</v>
      </c>
      <c r="K2484" s="5">
        <v>1750</v>
      </c>
      <c r="L2484" s="3" t="s">
        <v>93</v>
      </c>
      <c r="M2484" s="11" t="str">
        <f>IF(ISNA(VLOOKUP(A2484,Experiment!$B$2:$E$140,4,FALSE)),"",VLOOKUP(A2484,Experiment!$B$2:$E$140,4,FALSE))</f>
        <v/>
      </c>
      <c r="N2484" s="3" t="s">
        <v>9005</v>
      </c>
      <c r="O2484" s="3" t="s">
        <v>7856</v>
      </c>
      <c r="P2484" s="3" t="s">
        <v>9006</v>
      </c>
      <c r="Q2484" s="3" t="s">
        <v>61</v>
      </c>
      <c r="R2484" s="3" t="s">
        <v>67</v>
      </c>
    </row>
    <row r="2485" spans="1:18" x14ac:dyDescent="0.25">
      <c r="A2485" s="3" t="s">
        <v>9008</v>
      </c>
      <c r="B2485" s="3">
        <v>2654</v>
      </c>
      <c r="C2485" s="15" t="e">
        <f>VLOOKUP($B2485,Patient!$A$2:$I$2017,2,FALSE)</f>
        <v>#N/A</v>
      </c>
      <c r="D2485" s="15" t="e">
        <f>VLOOKUP($B2485,Patient!$A$2:$I$2017,3,FALSE)</f>
        <v>#N/A</v>
      </c>
      <c r="E2485" s="15" t="e">
        <f>VLOOKUP($B2485,Patient!$A$2:$I$2017,4,FALSE)</f>
        <v>#N/A</v>
      </c>
      <c r="F2485" s="15" t="e">
        <f>VLOOKUP($B2485,Patient!$A$2:$I$2017,5,FALSE)</f>
        <v>#N/A</v>
      </c>
      <c r="G2485" s="15" t="e">
        <f>VLOOKUP($B2485,Patient!$A$2:$I$2017,6,FALSE)</f>
        <v>#N/A</v>
      </c>
      <c r="H2485" s="15" t="e">
        <f>VLOOKUP($B2485,Patient!$A$2:$I$2017,7,FALSE)</f>
        <v>#N/A</v>
      </c>
      <c r="I2485" s="15" t="e">
        <f>VLOOKUP($B2485,Patient!$A$2:$I$2017,8,FALSE)</f>
        <v>#N/A</v>
      </c>
      <c r="J2485" s="15" t="e">
        <f>VLOOKUP($B2485,Patient!$A$2:$I$2017,9,FALSE)</f>
        <v>#N/A</v>
      </c>
      <c r="K2485" s="5">
        <v>1750</v>
      </c>
      <c r="L2485" s="3" t="s">
        <v>146</v>
      </c>
      <c r="M2485" s="11" t="str">
        <f>IF(ISNA(VLOOKUP(A2485,Experiment!$B$2:$E$140,4,FALSE)),"",VLOOKUP(A2485,Experiment!$B$2:$E$140,4,FALSE))</f>
        <v/>
      </c>
      <c r="N2485" s="3" t="s">
        <v>53</v>
      </c>
      <c r="O2485" s="3" t="s">
        <v>53</v>
      </c>
      <c r="P2485" s="3" t="s">
        <v>9006</v>
      </c>
      <c r="Q2485" s="3" t="s">
        <v>61</v>
      </c>
      <c r="R2485" s="3" t="s">
        <v>67</v>
      </c>
    </row>
    <row r="2486" spans="1:18" x14ac:dyDescent="0.25">
      <c r="A2486" s="3" t="s">
        <v>5252</v>
      </c>
      <c r="B2486" s="3">
        <v>2655</v>
      </c>
      <c r="C2486" s="15" t="e">
        <f>VLOOKUP($B2486,Patient!$A$2:$I$2017,2,FALSE)</f>
        <v>#N/A</v>
      </c>
      <c r="D2486" s="15" t="e">
        <f>VLOOKUP($B2486,Patient!$A$2:$I$2017,3,FALSE)</f>
        <v>#N/A</v>
      </c>
      <c r="E2486" s="15" t="e">
        <f>VLOOKUP($B2486,Patient!$A$2:$I$2017,4,FALSE)</f>
        <v>#N/A</v>
      </c>
      <c r="F2486" s="15" t="e">
        <f>VLOOKUP($B2486,Patient!$A$2:$I$2017,5,FALSE)</f>
        <v>#N/A</v>
      </c>
      <c r="G2486" s="15" t="e">
        <f>VLOOKUP($B2486,Patient!$A$2:$I$2017,6,FALSE)</f>
        <v>#N/A</v>
      </c>
      <c r="H2486" s="15" t="e">
        <f>VLOOKUP($B2486,Patient!$A$2:$I$2017,7,FALSE)</f>
        <v>#N/A</v>
      </c>
      <c r="I2486" s="15" t="e">
        <f>VLOOKUP($B2486,Patient!$A$2:$I$2017,8,FALSE)</f>
        <v>#N/A</v>
      </c>
      <c r="J2486" s="15" t="e">
        <f>VLOOKUP($B2486,Patient!$A$2:$I$2017,9,FALSE)</f>
        <v>#N/A</v>
      </c>
      <c r="K2486" s="5">
        <v>946</v>
      </c>
      <c r="L2486" s="3" t="s">
        <v>93</v>
      </c>
      <c r="M2486" s="11" t="str">
        <f>IF(ISNA(VLOOKUP(A2486,Experiment!$B$2:$E$140,4,FALSE)),"",VLOOKUP(A2486,Experiment!$B$2:$E$140,4,FALSE))</f>
        <v/>
      </c>
      <c r="N2486" s="3" t="s">
        <v>5250</v>
      </c>
      <c r="O2486" s="3" t="s">
        <v>5251</v>
      </c>
      <c r="P2486" s="3" t="s">
        <v>3902</v>
      </c>
      <c r="Q2486" s="3" t="s">
        <v>131</v>
      </c>
      <c r="R2486" s="3" t="s">
        <v>133</v>
      </c>
    </row>
    <row r="2487" spans="1:18" x14ac:dyDescent="0.25">
      <c r="A2487" s="3" t="s">
        <v>3903</v>
      </c>
      <c r="B2487" s="3">
        <v>2656</v>
      </c>
      <c r="C2487" s="15" t="e">
        <f>VLOOKUP($B2487,Patient!$A$2:$I$2017,2,FALSE)</f>
        <v>#N/A</v>
      </c>
      <c r="D2487" s="15" t="e">
        <f>VLOOKUP($B2487,Patient!$A$2:$I$2017,3,FALSE)</f>
        <v>#N/A</v>
      </c>
      <c r="E2487" s="15" t="e">
        <f>VLOOKUP($B2487,Patient!$A$2:$I$2017,4,FALSE)</f>
        <v>#N/A</v>
      </c>
      <c r="F2487" s="15" t="e">
        <f>VLOOKUP($B2487,Patient!$A$2:$I$2017,5,FALSE)</f>
        <v>#N/A</v>
      </c>
      <c r="G2487" s="15" t="e">
        <f>VLOOKUP($B2487,Patient!$A$2:$I$2017,6,FALSE)</f>
        <v>#N/A</v>
      </c>
      <c r="H2487" s="15" t="e">
        <f>VLOOKUP($B2487,Patient!$A$2:$I$2017,7,FALSE)</f>
        <v>#N/A</v>
      </c>
      <c r="I2487" s="15" t="e">
        <f>VLOOKUP($B2487,Patient!$A$2:$I$2017,8,FALSE)</f>
        <v>#N/A</v>
      </c>
      <c r="J2487" s="15" t="e">
        <f>VLOOKUP($B2487,Patient!$A$2:$I$2017,9,FALSE)</f>
        <v>#N/A</v>
      </c>
      <c r="K2487" s="5">
        <v>708</v>
      </c>
      <c r="L2487" s="3" t="s">
        <v>93</v>
      </c>
      <c r="M2487" s="11" t="str">
        <f>IF(ISNA(VLOOKUP(A2487,Experiment!$B$2:$E$140,4,FALSE)),"",VLOOKUP(A2487,Experiment!$B$2:$E$140,4,FALSE))</f>
        <v/>
      </c>
      <c r="N2487" s="3" t="s">
        <v>3900</v>
      </c>
      <c r="O2487" s="3" t="s">
        <v>3901</v>
      </c>
      <c r="P2487" s="3" t="s">
        <v>3902</v>
      </c>
      <c r="Q2487" s="3" t="s">
        <v>76</v>
      </c>
      <c r="R2487" s="3" t="s">
        <v>79</v>
      </c>
    </row>
    <row r="2488" spans="1:18" x14ac:dyDescent="0.25">
      <c r="A2488" s="3" t="s">
        <v>3904</v>
      </c>
      <c r="B2488" s="3">
        <v>2657</v>
      </c>
      <c r="C2488" s="15" t="e">
        <f>VLOOKUP($B2488,Patient!$A$2:$I$2017,2,FALSE)</f>
        <v>#N/A</v>
      </c>
      <c r="D2488" s="15" t="e">
        <f>VLOOKUP($B2488,Patient!$A$2:$I$2017,3,FALSE)</f>
        <v>#N/A</v>
      </c>
      <c r="E2488" s="15" t="e">
        <f>VLOOKUP($B2488,Patient!$A$2:$I$2017,4,FALSE)</f>
        <v>#N/A</v>
      </c>
      <c r="F2488" s="15" t="e">
        <f>VLOOKUP($B2488,Patient!$A$2:$I$2017,5,FALSE)</f>
        <v>#N/A</v>
      </c>
      <c r="G2488" s="15" t="e">
        <f>VLOOKUP($B2488,Patient!$A$2:$I$2017,6,FALSE)</f>
        <v>#N/A</v>
      </c>
      <c r="H2488" s="15" t="e">
        <f>VLOOKUP($B2488,Patient!$A$2:$I$2017,7,FALSE)</f>
        <v>#N/A</v>
      </c>
      <c r="I2488" s="15" t="e">
        <f>VLOOKUP($B2488,Patient!$A$2:$I$2017,8,FALSE)</f>
        <v>#N/A</v>
      </c>
      <c r="J2488" s="15" t="e">
        <f>VLOOKUP($B2488,Patient!$A$2:$I$2017,9,FALSE)</f>
        <v>#N/A</v>
      </c>
      <c r="K2488" s="5">
        <v>708</v>
      </c>
      <c r="L2488" s="3" t="s">
        <v>146</v>
      </c>
      <c r="M2488" s="11" t="str">
        <f>IF(ISNA(VLOOKUP(A2488,Experiment!$B$2:$E$140,4,FALSE)),"",VLOOKUP(A2488,Experiment!$B$2:$E$140,4,FALSE))</f>
        <v/>
      </c>
      <c r="N2488" s="3" t="s">
        <v>53</v>
      </c>
      <c r="O2488" s="3" t="s">
        <v>53</v>
      </c>
      <c r="P2488" s="3" t="s">
        <v>3902</v>
      </c>
      <c r="Q2488" s="3" t="s">
        <v>76</v>
      </c>
      <c r="R2488" s="3" t="s">
        <v>79</v>
      </c>
    </row>
    <row r="2489" spans="1:18" x14ac:dyDescent="0.25">
      <c r="A2489" s="3" t="s">
        <v>9012</v>
      </c>
      <c r="B2489" s="3">
        <v>2658</v>
      </c>
      <c r="C2489" s="15" t="e">
        <f>VLOOKUP($B2489,Patient!$A$2:$I$2017,2,FALSE)</f>
        <v>#N/A</v>
      </c>
      <c r="D2489" s="15" t="e">
        <f>VLOOKUP($B2489,Patient!$A$2:$I$2017,3,FALSE)</f>
        <v>#N/A</v>
      </c>
      <c r="E2489" s="15" t="e">
        <f>VLOOKUP($B2489,Patient!$A$2:$I$2017,4,FALSE)</f>
        <v>#N/A</v>
      </c>
      <c r="F2489" s="15" t="e">
        <f>VLOOKUP($B2489,Patient!$A$2:$I$2017,5,FALSE)</f>
        <v>#N/A</v>
      </c>
      <c r="G2489" s="15" t="e">
        <f>VLOOKUP($B2489,Patient!$A$2:$I$2017,6,FALSE)</f>
        <v>#N/A</v>
      </c>
      <c r="H2489" s="15" t="e">
        <f>VLOOKUP($B2489,Patient!$A$2:$I$2017,7,FALSE)</f>
        <v>#N/A</v>
      </c>
      <c r="I2489" s="15" t="e">
        <f>VLOOKUP($B2489,Patient!$A$2:$I$2017,8,FALSE)</f>
        <v>#N/A</v>
      </c>
      <c r="J2489" s="15" t="e">
        <f>VLOOKUP($B2489,Patient!$A$2:$I$2017,9,FALSE)</f>
        <v>#N/A</v>
      </c>
      <c r="K2489" s="5">
        <v>1751</v>
      </c>
      <c r="L2489" s="3" t="s">
        <v>93</v>
      </c>
      <c r="M2489" s="11" t="str">
        <f>IF(ISNA(VLOOKUP(A2489,Experiment!$B$2:$E$140,4,FALSE)),"",VLOOKUP(A2489,Experiment!$B$2:$E$140,4,FALSE))</f>
        <v/>
      </c>
      <c r="N2489" s="3" t="s">
        <v>9011</v>
      </c>
      <c r="O2489" s="3" t="s">
        <v>7486</v>
      </c>
      <c r="P2489" s="3" t="s">
        <v>3902</v>
      </c>
      <c r="Q2489" s="3" t="s">
        <v>61</v>
      </c>
      <c r="R2489" s="3" t="s">
        <v>53</v>
      </c>
    </row>
    <row r="2490" spans="1:18" x14ac:dyDescent="0.25">
      <c r="A2490" s="3" t="s">
        <v>9014</v>
      </c>
      <c r="B2490" s="3">
        <v>2659</v>
      </c>
      <c r="C2490" s="15" t="e">
        <f>VLOOKUP($B2490,Patient!$A$2:$I$2017,2,FALSE)</f>
        <v>#N/A</v>
      </c>
      <c r="D2490" s="15" t="e">
        <f>VLOOKUP($B2490,Patient!$A$2:$I$2017,3,FALSE)</f>
        <v>#N/A</v>
      </c>
      <c r="E2490" s="15" t="e">
        <f>VLOOKUP($B2490,Patient!$A$2:$I$2017,4,FALSE)</f>
        <v>#N/A</v>
      </c>
      <c r="F2490" s="15" t="e">
        <f>VLOOKUP($B2490,Patient!$A$2:$I$2017,5,FALSE)</f>
        <v>#N/A</v>
      </c>
      <c r="G2490" s="15" t="e">
        <f>VLOOKUP($B2490,Patient!$A$2:$I$2017,6,FALSE)</f>
        <v>#N/A</v>
      </c>
      <c r="H2490" s="15" t="e">
        <f>VLOOKUP($B2490,Patient!$A$2:$I$2017,7,FALSE)</f>
        <v>#N/A</v>
      </c>
      <c r="I2490" s="15" t="e">
        <f>VLOOKUP($B2490,Patient!$A$2:$I$2017,8,FALSE)</f>
        <v>#N/A</v>
      </c>
      <c r="J2490" s="15" t="e">
        <f>VLOOKUP($B2490,Patient!$A$2:$I$2017,9,FALSE)</f>
        <v>#N/A</v>
      </c>
      <c r="K2490" s="5">
        <v>1751</v>
      </c>
      <c r="L2490" s="3" t="s">
        <v>146</v>
      </c>
      <c r="M2490" s="11" t="str">
        <f>IF(ISNA(VLOOKUP(A2490,Experiment!$B$2:$E$140,4,FALSE)),"",VLOOKUP(A2490,Experiment!$B$2:$E$140,4,FALSE))</f>
        <v/>
      </c>
      <c r="N2490" s="3" t="s">
        <v>53</v>
      </c>
      <c r="O2490" s="3" t="s">
        <v>53</v>
      </c>
      <c r="P2490" s="3" t="s">
        <v>3902</v>
      </c>
      <c r="Q2490" s="3" t="s">
        <v>61</v>
      </c>
      <c r="R2490" s="3" t="s">
        <v>53</v>
      </c>
    </row>
    <row r="2491" spans="1:18" x14ac:dyDescent="0.25">
      <c r="A2491" s="3" t="s">
        <v>9019</v>
      </c>
      <c r="B2491" s="3">
        <v>2660</v>
      </c>
      <c r="C2491" s="15" t="e">
        <f>VLOOKUP($B2491,Patient!$A$2:$I$2017,2,FALSE)</f>
        <v>#N/A</v>
      </c>
      <c r="D2491" s="15" t="e">
        <f>VLOOKUP($B2491,Patient!$A$2:$I$2017,3,FALSE)</f>
        <v>#N/A</v>
      </c>
      <c r="E2491" s="15" t="e">
        <f>VLOOKUP($B2491,Patient!$A$2:$I$2017,4,FALSE)</f>
        <v>#N/A</v>
      </c>
      <c r="F2491" s="15" t="e">
        <f>VLOOKUP($B2491,Patient!$A$2:$I$2017,5,FALSE)</f>
        <v>#N/A</v>
      </c>
      <c r="G2491" s="15" t="e">
        <f>VLOOKUP($B2491,Patient!$A$2:$I$2017,6,FALSE)</f>
        <v>#N/A</v>
      </c>
      <c r="H2491" s="15" t="e">
        <f>VLOOKUP($B2491,Patient!$A$2:$I$2017,7,FALSE)</f>
        <v>#N/A</v>
      </c>
      <c r="I2491" s="15" t="e">
        <f>VLOOKUP($B2491,Patient!$A$2:$I$2017,8,FALSE)</f>
        <v>#N/A</v>
      </c>
      <c r="J2491" s="15" t="e">
        <f>VLOOKUP($B2491,Patient!$A$2:$I$2017,9,FALSE)</f>
        <v>#N/A</v>
      </c>
      <c r="K2491" s="5">
        <v>1752</v>
      </c>
      <c r="L2491" s="3" t="s">
        <v>146</v>
      </c>
      <c r="M2491" s="11" t="str">
        <f>IF(ISNA(VLOOKUP(A2491,Experiment!$B$2:$E$140,4,FALSE)),"",VLOOKUP(A2491,Experiment!$B$2:$E$140,4,FALSE))</f>
        <v/>
      </c>
      <c r="N2491" s="3" t="s">
        <v>53</v>
      </c>
      <c r="O2491" s="3" t="s">
        <v>53</v>
      </c>
      <c r="P2491" s="3" t="s">
        <v>3902</v>
      </c>
      <c r="Q2491" s="3" t="s">
        <v>61</v>
      </c>
      <c r="R2491" s="3" t="s">
        <v>53</v>
      </c>
    </row>
    <row r="2492" spans="1:18" x14ac:dyDescent="0.25">
      <c r="A2492" s="3" t="s">
        <v>9126</v>
      </c>
      <c r="B2492" s="3">
        <v>2694</v>
      </c>
      <c r="C2492" s="15" t="e">
        <f>VLOOKUP($B2492,Patient!$A$2:$I$2017,2,FALSE)</f>
        <v>#N/A</v>
      </c>
      <c r="D2492" s="15" t="e">
        <f>VLOOKUP($B2492,Patient!$A$2:$I$2017,3,FALSE)</f>
        <v>#N/A</v>
      </c>
      <c r="E2492" s="15" t="e">
        <f>VLOOKUP($B2492,Patient!$A$2:$I$2017,4,FALSE)</f>
        <v>#N/A</v>
      </c>
      <c r="F2492" s="15" t="e">
        <f>VLOOKUP($B2492,Patient!$A$2:$I$2017,5,FALSE)</f>
        <v>#N/A</v>
      </c>
      <c r="G2492" s="15" t="e">
        <f>VLOOKUP($B2492,Patient!$A$2:$I$2017,6,FALSE)</f>
        <v>#N/A</v>
      </c>
      <c r="H2492" s="15" t="e">
        <f>VLOOKUP($B2492,Patient!$A$2:$I$2017,7,FALSE)</f>
        <v>#N/A</v>
      </c>
      <c r="I2492" s="15" t="e">
        <f>VLOOKUP($B2492,Patient!$A$2:$I$2017,8,FALSE)</f>
        <v>#N/A</v>
      </c>
      <c r="J2492" s="15" t="e">
        <f>VLOOKUP($B2492,Patient!$A$2:$I$2017,9,FALSE)</f>
        <v>#N/A</v>
      </c>
      <c r="K2492" s="5">
        <v>1771</v>
      </c>
      <c r="L2492" s="3" t="s">
        <v>74</v>
      </c>
      <c r="M2492" s="11" t="str">
        <f>IF(ISNA(VLOOKUP(A2492,Experiment!$B$2:$E$140,4,FALSE)),"",VLOOKUP(A2492,Experiment!$B$2:$E$140,4,FALSE))</f>
        <v/>
      </c>
      <c r="N2492" s="3" t="s">
        <v>9121</v>
      </c>
      <c r="O2492" s="3" t="s">
        <v>9122</v>
      </c>
      <c r="P2492" s="3" t="s">
        <v>9123</v>
      </c>
      <c r="Q2492" s="3" t="s">
        <v>131</v>
      </c>
      <c r="R2492" s="3" t="s">
        <v>2452</v>
      </c>
    </row>
    <row r="2493" spans="1:18" x14ac:dyDescent="0.25">
      <c r="A2493" s="3" t="s">
        <v>9025</v>
      </c>
      <c r="B2493" s="3">
        <v>2664</v>
      </c>
      <c r="C2493" s="15" t="e">
        <f>VLOOKUP($B2493,Patient!$A$2:$I$2017,2,FALSE)</f>
        <v>#N/A</v>
      </c>
      <c r="D2493" s="15" t="e">
        <f>VLOOKUP($B2493,Patient!$A$2:$I$2017,3,FALSE)</f>
        <v>#N/A</v>
      </c>
      <c r="E2493" s="15" t="e">
        <f>VLOOKUP($B2493,Patient!$A$2:$I$2017,4,FALSE)</f>
        <v>#N/A</v>
      </c>
      <c r="F2493" s="15" t="e">
        <f>VLOOKUP($B2493,Patient!$A$2:$I$2017,5,FALSE)</f>
        <v>#N/A</v>
      </c>
      <c r="G2493" s="15" t="e">
        <f>VLOOKUP($B2493,Patient!$A$2:$I$2017,6,FALSE)</f>
        <v>#N/A</v>
      </c>
      <c r="H2493" s="15" t="e">
        <f>VLOOKUP($B2493,Patient!$A$2:$I$2017,7,FALSE)</f>
        <v>#N/A</v>
      </c>
      <c r="I2493" s="15" t="e">
        <f>VLOOKUP($B2493,Patient!$A$2:$I$2017,8,FALSE)</f>
        <v>#N/A</v>
      </c>
      <c r="J2493" s="15" t="e">
        <f>VLOOKUP($B2493,Patient!$A$2:$I$2017,9,FALSE)</f>
        <v>#N/A</v>
      </c>
      <c r="K2493" s="5">
        <v>1753</v>
      </c>
      <c r="L2493" s="3" t="s">
        <v>146</v>
      </c>
      <c r="M2493" s="11" t="str">
        <f>IF(ISNA(VLOOKUP(A2493,Experiment!$B$2:$E$140,4,FALSE)),"",VLOOKUP(A2493,Experiment!$B$2:$E$140,4,FALSE))</f>
        <v/>
      </c>
      <c r="N2493" s="3" t="s">
        <v>53</v>
      </c>
      <c r="O2493" s="3" t="s">
        <v>53</v>
      </c>
      <c r="P2493" s="3" t="s">
        <v>9023</v>
      </c>
      <c r="Q2493" s="3" t="s">
        <v>61</v>
      </c>
      <c r="R2493" s="3" t="s">
        <v>160</v>
      </c>
    </row>
    <row r="2494" spans="1:18" x14ac:dyDescent="0.25">
      <c r="A2494" s="3" t="s">
        <v>9027</v>
      </c>
      <c r="B2494" s="3">
        <v>2665</v>
      </c>
      <c r="C2494" s="15" t="e">
        <f>VLOOKUP($B2494,Patient!$A$2:$I$2017,2,FALSE)</f>
        <v>#N/A</v>
      </c>
      <c r="D2494" s="15" t="e">
        <f>VLOOKUP($B2494,Patient!$A$2:$I$2017,3,FALSE)</f>
        <v>#N/A</v>
      </c>
      <c r="E2494" s="15" t="e">
        <f>VLOOKUP($B2494,Patient!$A$2:$I$2017,4,FALSE)</f>
        <v>#N/A</v>
      </c>
      <c r="F2494" s="15" t="e">
        <f>VLOOKUP($B2494,Patient!$A$2:$I$2017,5,FALSE)</f>
        <v>#N/A</v>
      </c>
      <c r="G2494" s="15" t="e">
        <f>VLOOKUP($B2494,Patient!$A$2:$I$2017,6,FALSE)</f>
        <v>#N/A</v>
      </c>
      <c r="H2494" s="15" t="e">
        <f>VLOOKUP($B2494,Patient!$A$2:$I$2017,7,FALSE)</f>
        <v>#N/A</v>
      </c>
      <c r="I2494" s="15" t="e">
        <f>VLOOKUP($B2494,Patient!$A$2:$I$2017,8,FALSE)</f>
        <v>#N/A</v>
      </c>
      <c r="J2494" s="15" t="e">
        <f>VLOOKUP($B2494,Patient!$A$2:$I$2017,9,FALSE)</f>
        <v>#N/A</v>
      </c>
      <c r="K2494" s="5">
        <v>1753</v>
      </c>
      <c r="L2494" s="3" t="s">
        <v>93</v>
      </c>
      <c r="M2494" s="11" t="str">
        <f>IF(ISNA(VLOOKUP(A2494,Experiment!$B$2:$E$140,4,FALSE)),"",VLOOKUP(A2494,Experiment!$B$2:$E$140,4,FALSE))</f>
        <v/>
      </c>
      <c r="N2494" s="3" t="s">
        <v>9026</v>
      </c>
      <c r="O2494" s="3" t="s">
        <v>2096</v>
      </c>
      <c r="P2494" s="3" t="s">
        <v>9023</v>
      </c>
      <c r="Q2494" s="3" t="s">
        <v>61</v>
      </c>
      <c r="R2494" s="3" t="s">
        <v>160</v>
      </c>
    </row>
    <row r="2495" spans="1:18" x14ac:dyDescent="0.25">
      <c r="A2495" s="3" t="s">
        <v>9030</v>
      </c>
      <c r="B2495" s="3">
        <v>2666</v>
      </c>
      <c r="C2495" s="15" t="e">
        <f>VLOOKUP($B2495,Patient!$A$2:$I$2017,2,FALSE)</f>
        <v>#N/A</v>
      </c>
      <c r="D2495" s="15" t="e">
        <f>VLOOKUP($B2495,Patient!$A$2:$I$2017,3,FALSE)</f>
        <v>#N/A</v>
      </c>
      <c r="E2495" s="15" t="e">
        <f>VLOOKUP($B2495,Patient!$A$2:$I$2017,4,FALSE)</f>
        <v>#N/A</v>
      </c>
      <c r="F2495" s="15" t="e">
        <f>VLOOKUP($B2495,Patient!$A$2:$I$2017,5,FALSE)</f>
        <v>#N/A</v>
      </c>
      <c r="G2495" s="15" t="e">
        <f>VLOOKUP($B2495,Patient!$A$2:$I$2017,6,FALSE)</f>
        <v>#N/A</v>
      </c>
      <c r="H2495" s="15" t="e">
        <f>VLOOKUP($B2495,Patient!$A$2:$I$2017,7,FALSE)</f>
        <v>#N/A</v>
      </c>
      <c r="I2495" s="15" t="e">
        <f>VLOOKUP($B2495,Patient!$A$2:$I$2017,8,FALSE)</f>
        <v>#N/A</v>
      </c>
      <c r="J2495" s="15" t="e">
        <f>VLOOKUP($B2495,Patient!$A$2:$I$2017,9,FALSE)</f>
        <v>#N/A</v>
      </c>
      <c r="K2495" s="5">
        <v>1755</v>
      </c>
      <c r="L2495" s="3" t="s">
        <v>74</v>
      </c>
      <c r="M2495" s="11" t="str">
        <f>IF(ISNA(VLOOKUP(A2495,Experiment!$B$2:$E$140,4,FALSE)),"",VLOOKUP(A2495,Experiment!$B$2:$E$140,4,FALSE))</f>
        <v/>
      </c>
      <c r="N2495" s="3" t="s">
        <v>1255</v>
      </c>
      <c r="O2495" s="3" t="s">
        <v>1093</v>
      </c>
      <c r="P2495" s="3" t="s">
        <v>9023</v>
      </c>
      <c r="Q2495" s="3" t="s">
        <v>61</v>
      </c>
      <c r="R2495" s="3" t="s">
        <v>173</v>
      </c>
    </row>
    <row r="2496" spans="1:18" x14ac:dyDescent="0.25">
      <c r="A2496" s="3" t="s">
        <v>6775</v>
      </c>
      <c r="B2496" s="3">
        <v>2669</v>
      </c>
      <c r="C2496" s="15" t="e">
        <f>VLOOKUP($B2496,Patient!$A$2:$I$2017,2,FALSE)</f>
        <v>#N/A</v>
      </c>
      <c r="D2496" s="15" t="e">
        <f>VLOOKUP($B2496,Patient!$A$2:$I$2017,3,FALSE)</f>
        <v>#N/A</v>
      </c>
      <c r="E2496" s="15" t="e">
        <f>VLOOKUP($B2496,Patient!$A$2:$I$2017,4,FALSE)</f>
        <v>#N/A</v>
      </c>
      <c r="F2496" s="15" t="e">
        <f>VLOOKUP($B2496,Patient!$A$2:$I$2017,5,FALSE)</f>
        <v>#N/A</v>
      </c>
      <c r="G2496" s="15" t="e">
        <f>VLOOKUP($B2496,Patient!$A$2:$I$2017,6,FALSE)</f>
        <v>#N/A</v>
      </c>
      <c r="H2496" s="15" t="e">
        <f>VLOOKUP($B2496,Patient!$A$2:$I$2017,7,FALSE)</f>
        <v>#N/A</v>
      </c>
      <c r="I2496" s="15" t="e">
        <f>VLOOKUP($B2496,Patient!$A$2:$I$2017,8,FALSE)</f>
        <v>#N/A</v>
      </c>
      <c r="J2496" s="15" t="e">
        <f>VLOOKUP($B2496,Patient!$A$2:$I$2017,9,FALSE)</f>
        <v>#N/A</v>
      </c>
      <c r="K2496" s="5">
        <v>1234</v>
      </c>
      <c r="L2496" s="3" t="s">
        <v>93</v>
      </c>
      <c r="M2496" s="11" t="str">
        <f>IF(ISNA(VLOOKUP(A2496,Experiment!$B$2:$E$140,4,FALSE)),"",VLOOKUP(A2496,Experiment!$B$2:$E$140,4,FALSE))</f>
        <v/>
      </c>
      <c r="N2496" s="3" t="s">
        <v>6773</v>
      </c>
      <c r="O2496" s="3" t="s">
        <v>434</v>
      </c>
      <c r="P2496" s="3" t="s">
        <v>6774</v>
      </c>
      <c r="Q2496" s="3" t="s">
        <v>131</v>
      </c>
      <c r="R2496" s="3" t="s">
        <v>133</v>
      </c>
    </row>
    <row r="2497" spans="1:18" x14ac:dyDescent="0.25">
      <c r="A2497" s="3" t="s">
        <v>9130</v>
      </c>
      <c r="B2497" s="3">
        <v>2699</v>
      </c>
      <c r="C2497" s="15" t="e">
        <f>VLOOKUP($B2497,Patient!$A$2:$I$2017,2,FALSE)</f>
        <v>#N/A</v>
      </c>
      <c r="D2497" s="15" t="e">
        <f>VLOOKUP($B2497,Patient!$A$2:$I$2017,3,FALSE)</f>
        <v>#N/A</v>
      </c>
      <c r="E2497" s="15" t="e">
        <f>VLOOKUP($B2497,Patient!$A$2:$I$2017,4,FALSE)</f>
        <v>#N/A</v>
      </c>
      <c r="F2497" s="15" t="e">
        <f>VLOOKUP($B2497,Patient!$A$2:$I$2017,5,FALSE)</f>
        <v>#N/A</v>
      </c>
      <c r="G2497" s="15" t="e">
        <f>VLOOKUP($B2497,Patient!$A$2:$I$2017,6,FALSE)</f>
        <v>#N/A</v>
      </c>
      <c r="H2497" s="15" t="e">
        <f>VLOOKUP($B2497,Patient!$A$2:$I$2017,7,FALSE)</f>
        <v>#N/A</v>
      </c>
      <c r="I2497" s="15" t="e">
        <f>VLOOKUP($B2497,Patient!$A$2:$I$2017,8,FALSE)</f>
        <v>#N/A</v>
      </c>
      <c r="J2497" s="15" t="e">
        <f>VLOOKUP($B2497,Patient!$A$2:$I$2017,9,FALSE)</f>
        <v>#N/A</v>
      </c>
      <c r="K2497" s="5">
        <v>1774</v>
      </c>
      <c r="L2497" s="3" t="s">
        <v>130</v>
      </c>
      <c r="M2497" s="11" t="str">
        <f>IF(ISNA(VLOOKUP(A2497,Experiment!$B$2:$E$140,4,FALSE)),"",VLOOKUP(A2497,Experiment!$B$2:$E$140,4,FALSE))</f>
        <v/>
      </c>
      <c r="N2497" s="3" t="s">
        <v>53</v>
      </c>
      <c r="O2497" s="3" t="s">
        <v>53</v>
      </c>
      <c r="P2497" s="3" t="s">
        <v>9021</v>
      </c>
      <c r="Q2497" s="3" t="s">
        <v>485</v>
      </c>
      <c r="R2497" s="3" t="s">
        <v>2452</v>
      </c>
    </row>
    <row r="2498" spans="1:18" x14ac:dyDescent="0.25">
      <c r="A2498" s="3" t="s">
        <v>9031</v>
      </c>
      <c r="B2498" s="3">
        <v>2667</v>
      </c>
      <c r="C2498" s="15" t="e">
        <f>VLOOKUP($B2498,Patient!$A$2:$I$2017,2,FALSE)</f>
        <v>#N/A</v>
      </c>
      <c r="D2498" s="15" t="e">
        <f>VLOOKUP($B2498,Patient!$A$2:$I$2017,3,FALSE)</f>
        <v>#N/A</v>
      </c>
      <c r="E2498" s="15" t="e">
        <f>VLOOKUP($B2498,Patient!$A$2:$I$2017,4,FALSE)</f>
        <v>#N/A</v>
      </c>
      <c r="F2498" s="15" t="e">
        <f>VLOOKUP($B2498,Patient!$A$2:$I$2017,5,FALSE)</f>
        <v>#N/A</v>
      </c>
      <c r="G2498" s="15" t="e">
        <f>VLOOKUP($B2498,Patient!$A$2:$I$2017,6,FALSE)</f>
        <v>#N/A</v>
      </c>
      <c r="H2498" s="15" t="e">
        <f>VLOOKUP($B2498,Patient!$A$2:$I$2017,7,FALSE)</f>
        <v>#N/A</v>
      </c>
      <c r="I2498" s="15" t="e">
        <f>VLOOKUP($B2498,Patient!$A$2:$I$2017,8,FALSE)</f>
        <v>#N/A</v>
      </c>
      <c r="J2498" s="15" t="e">
        <f>VLOOKUP($B2498,Patient!$A$2:$I$2017,9,FALSE)</f>
        <v>#N/A</v>
      </c>
      <c r="K2498" s="5">
        <v>1755</v>
      </c>
      <c r="L2498" s="3" t="s">
        <v>146</v>
      </c>
      <c r="M2498" s="11" t="str">
        <f>IF(ISNA(VLOOKUP(A2498,Experiment!$B$2:$E$140,4,FALSE)),"",VLOOKUP(A2498,Experiment!$B$2:$E$140,4,FALSE))</f>
        <v/>
      </c>
      <c r="N2498" s="3" t="s">
        <v>53</v>
      </c>
      <c r="O2498" s="3" t="s">
        <v>53</v>
      </c>
      <c r="P2498" s="3" t="s">
        <v>6774</v>
      </c>
      <c r="Q2498" s="3" t="s">
        <v>61</v>
      </c>
      <c r="R2498" s="3" t="s">
        <v>173</v>
      </c>
    </row>
    <row r="2499" spans="1:18" x14ac:dyDescent="0.25">
      <c r="A2499" s="3" t="s">
        <v>9033</v>
      </c>
      <c r="B2499" s="3">
        <v>2668</v>
      </c>
      <c r="C2499" s="15" t="e">
        <f>VLOOKUP($B2499,Patient!$A$2:$I$2017,2,FALSE)</f>
        <v>#N/A</v>
      </c>
      <c r="D2499" s="15" t="e">
        <f>VLOOKUP($B2499,Patient!$A$2:$I$2017,3,FALSE)</f>
        <v>#N/A</v>
      </c>
      <c r="E2499" s="15" t="e">
        <f>VLOOKUP($B2499,Patient!$A$2:$I$2017,4,FALSE)</f>
        <v>#N/A</v>
      </c>
      <c r="F2499" s="15" t="e">
        <f>VLOOKUP($B2499,Patient!$A$2:$I$2017,5,FALSE)</f>
        <v>#N/A</v>
      </c>
      <c r="G2499" s="15" t="e">
        <f>VLOOKUP($B2499,Patient!$A$2:$I$2017,6,FALSE)</f>
        <v>#N/A</v>
      </c>
      <c r="H2499" s="15" t="e">
        <f>VLOOKUP($B2499,Patient!$A$2:$I$2017,7,FALSE)</f>
        <v>#N/A</v>
      </c>
      <c r="I2499" s="15" t="e">
        <f>VLOOKUP($B2499,Patient!$A$2:$I$2017,8,FALSE)</f>
        <v>#N/A</v>
      </c>
      <c r="J2499" s="15" t="e">
        <f>VLOOKUP($B2499,Patient!$A$2:$I$2017,9,FALSE)</f>
        <v>#N/A</v>
      </c>
      <c r="K2499" s="5">
        <v>1755</v>
      </c>
      <c r="L2499" s="3" t="s">
        <v>93</v>
      </c>
      <c r="M2499" s="11" t="str">
        <f>IF(ISNA(VLOOKUP(A2499,Experiment!$B$2:$E$140,4,FALSE)),"",VLOOKUP(A2499,Experiment!$B$2:$E$140,4,FALSE))</f>
        <v/>
      </c>
      <c r="N2499" s="3" t="s">
        <v>9032</v>
      </c>
      <c r="O2499" s="3" t="s">
        <v>400</v>
      </c>
      <c r="P2499" s="3" t="s">
        <v>6774</v>
      </c>
      <c r="Q2499" s="3" t="s">
        <v>61</v>
      </c>
      <c r="R2499" s="3" t="s">
        <v>173</v>
      </c>
    </row>
    <row r="2500" spans="1:18" x14ac:dyDescent="0.25">
      <c r="A2500" s="3" t="s">
        <v>9022</v>
      </c>
      <c r="B2500" s="3">
        <v>2677</v>
      </c>
      <c r="C2500" s="15" t="e">
        <f>VLOOKUP($B2500,Patient!$A$2:$I$2017,2,FALSE)</f>
        <v>#N/A</v>
      </c>
      <c r="D2500" s="15" t="e">
        <f>VLOOKUP($B2500,Patient!$A$2:$I$2017,3,FALSE)</f>
        <v>#N/A</v>
      </c>
      <c r="E2500" s="15" t="e">
        <f>VLOOKUP($B2500,Patient!$A$2:$I$2017,4,FALSE)</f>
        <v>#N/A</v>
      </c>
      <c r="F2500" s="15" t="e">
        <f>VLOOKUP($B2500,Patient!$A$2:$I$2017,5,FALSE)</f>
        <v>#N/A</v>
      </c>
      <c r="G2500" s="15" t="e">
        <f>VLOOKUP($B2500,Patient!$A$2:$I$2017,6,FALSE)</f>
        <v>#N/A</v>
      </c>
      <c r="H2500" s="15" t="e">
        <f>VLOOKUP($B2500,Patient!$A$2:$I$2017,7,FALSE)</f>
        <v>#N/A</v>
      </c>
      <c r="I2500" s="15" t="e">
        <f>VLOOKUP($B2500,Patient!$A$2:$I$2017,8,FALSE)</f>
        <v>#N/A</v>
      </c>
      <c r="J2500" s="15" t="e">
        <f>VLOOKUP($B2500,Patient!$A$2:$I$2017,9,FALSE)</f>
        <v>#N/A</v>
      </c>
      <c r="K2500" s="5">
        <v>1760</v>
      </c>
      <c r="L2500" s="3" t="s">
        <v>93</v>
      </c>
      <c r="M2500" s="11" t="str">
        <f>IF(ISNA(VLOOKUP(A2500,Experiment!$B$2:$E$140,4,FALSE)),"",VLOOKUP(A2500,Experiment!$B$2:$E$140,4,FALSE))</f>
        <v/>
      </c>
      <c r="N2500" s="3" t="s">
        <v>1127</v>
      </c>
      <c r="O2500" s="3" t="s">
        <v>2365</v>
      </c>
      <c r="P2500" s="3" t="s">
        <v>9021</v>
      </c>
      <c r="Q2500" s="3" t="s">
        <v>485</v>
      </c>
      <c r="R2500" s="3" t="s">
        <v>2452</v>
      </c>
    </row>
    <row r="2501" spans="1:18" x14ac:dyDescent="0.25">
      <c r="A2501" s="3" t="s">
        <v>9039</v>
      </c>
      <c r="B2501" s="3">
        <v>2670</v>
      </c>
      <c r="C2501" s="15" t="e">
        <f>VLOOKUP($B2501,Patient!$A$2:$I$2017,2,FALSE)</f>
        <v>#N/A</v>
      </c>
      <c r="D2501" s="15" t="e">
        <f>VLOOKUP($B2501,Patient!$A$2:$I$2017,3,FALSE)</f>
        <v>#N/A</v>
      </c>
      <c r="E2501" s="15" t="e">
        <f>VLOOKUP($B2501,Patient!$A$2:$I$2017,4,FALSE)</f>
        <v>#N/A</v>
      </c>
      <c r="F2501" s="15" t="e">
        <f>VLOOKUP($B2501,Patient!$A$2:$I$2017,5,FALSE)</f>
        <v>#N/A</v>
      </c>
      <c r="G2501" s="15" t="e">
        <f>VLOOKUP($B2501,Patient!$A$2:$I$2017,6,FALSE)</f>
        <v>#N/A</v>
      </c>
      <c r="H2501" s="15" t="e">
        <f>VLOOKUP($B2501,Patient!$A$2:$I$2017,7,FALSE)</f>
        <v>#N/A</v>
      </c>
      <c r="I2501" s="15" t="e">
        <f>VLOOKUP($B2501,Patient!$A$2:$I$2017,8,FALSE)</f>
        <v>#N/A</v>
      </c>
      <c r="J2501" s="15" t="e">
        <f>VLOOKUP($B2501,Patient!$A$2:$I$2017,9,FALSE)</f>
        <v>#N/A</v>
      </c>
      <c r="K2501" s="5">
        <v>1756</v>
      </c>
      <c r="L2501" s="3" t="s">
        <v>146</v>
      </c>
      <c r="M2501" s="11" t="str">
        <f>IF(ISNA(VLOOKUP(A2501,Experiment!$B$2:$E$140,4,FALSE)),"",VLOOKUP(A2501,Experiment!$B$2:$E$140,4,FALSE))</f>
        <v/>
      </c>
      <c r="N2501" s="3" t="s">
        <v>53</v>
      </c>
      <c r="O2501" s="3" t="s">
        <v>53</v>
      </c>
      <c r="P2501" s="3" t="s">
        <v>9021</v>
      </c>
      <c r="Q2501" s="3" t="s">
        <v>131</v>
      </c>
      <c r="R2501" s="3" t="s">
        <v>671</v>
      </c>
    </row>
    <row r="2502" spans="1:18" x14ac:dyDescent="0.25">
      <c r="A2502" s="3" t="s">
        <v>9040</v>
      </c>
      <c r="B2502" s="3">
        <v>2671</v>
      </c>
      <c r="C2502" s="15" t="e">
        <f>VLOOKUP($B2502,Patient!$A$2:$I$2017,2,FALSE)</f>
        <v>#N/A</v>
      </c>
      <c r="D2502" s="15" t="e">
        <f>VLOOKUP($B2502,Patient!$A$2:$I$2017,3,FALSE)</f>
        <v>#N/A</v>
      </c>
      <c r="E2502" s="15" t="e">
        <f>VLOOKUP($B2502,Patient!$A$2:$I$2017,4,FALSE)</f>
        <v>#N/A</v>
      </c>
      <c r="F2502" s="15" t="e">
        <f>VLOOKUP($B2502,Patient!$A$2:$I$2017,5,FALSE)</f>
        <v>#N/A</v>
      </c>
      <c r="G2502" s="15" t="e">
        <f>VLOOKUP($B2502,Patient!$A$2:$I$2017,6,FALSE)</f>
        <v>#N/A</v>
      </c>
      <c r="H2502" s="15" t="e">
        <f>VLOOKUP($B2502,Patient!$A$2:$I$2017,7,FALSE)</f>
        <v>#N/A</v>
      </c>
      <c r="I2502" s="15" t="e">
        <f>VLOOKUP($B2502,Patient!$A$2:$I$2017,8,FALSE)</f>
        <v>#N/A</v>
      </c>
      <c r="J2502" s="15" t="e">
        <f>VLOOKUP($B2502,Patient!$A$2:$I$2017,9,FALSE)</f>
        <v>#N/A</v>
      </c>
      <c r="K2502" s="5">
        <v>1756</v>
      </c>
      <c r="L2502" s="3" t="s">
        <v>93</v>
      </c>
      <c r="M2502" s="11" t="str">
        <f>IF(ISNA(VLOOKUP(A2502,Experiment!$B$2:$E$140,4,FALSE)),"",VLOOKUP(A2502,Experiment!$B$2:$E$140,4,FALSE))</f>
        <v/>
      </c>
      <c r="N2502" s="3" t="s">
        <v>53</v>
      </c>
      <c r="O2502" s="3" t="s">
        <v>53</v>
      </c>
      <c r="P2502" s="3" t="s">
        <v>9021</v>
      </c>
      <c r="Q2502" s="3" t="s">
        <v>131</v>
      </c>
      <c r="R2502" s="3" t="s">
        <v>671</v>
      </c>
    </row>
    <row r="2503" spans="1:18" x14ac:dyDescent="0.25">
      <c r="A2503" s="3" t="s">
        <v>9043</v>
      </c>
      <c r="B2503" s="3">
        <v>2672</v>
      </c>
      <c r="C2503" s="15" t="e">
        <f>VLOOKUP($B2503,Patient!$A$2:$I$2017,2,FALSE)</f>
        <v>#N/A</v>
      </c>
      <c r="D2503" s="15" t="e">
        <f>VLOOKUP($B2503,Patient!$A$2:$I$2017,3,FALSE)</f>
        <v>#N/A</v>
      </c>
      <c r="E2503" s="15" t="e">
        <f>VLOOKUP($B2503,Patient!$A$2:$I$2017,4,FALSE)</f>
        <v>#N/A</v>
      </c>
      <c r="F2503" s="15" t="e">
        <f>VLOOKUP($B2503,Patient!$A$2:$I$2017,5,FALSE)</f>
        <v>#N/A</v>
      </c>
      <c r="G2503" s="15" t="e">
        <f>VLOOKUP($B2503,Patient!$A$2:$I$2017,6,FALSE)</f>
        <v>#N/A</v>
      </c>
      <c r="H2503" s="15" t="e">
        <f>VLOOKUP($B2503,Patient!$A$2:$I$2017,7,FALSE)</f>
        <v>#N/A</v>
      </c>
      <c r="I2503" s="15" t="e">
        <f>VLOOKUP($B2503,Patient!$A$2:$I$2017,8,FALSE)</f>
        <v>#N/A</v>
      </c>
      <c r="J2503" s="15" t="e">
        <f>VLOOKUP($B2503,Patient!$A$2:$I$2017,9,FALSE)</f>
        <v>#N/A</v>
      </c>
      <c r="K2503" s="5">
        <v>1757</v>
      </c>
      <c r="L2503" s="3" t="s">
        <v>93</v>
      </c>
      <c r="M2503" s="11" t="str">
        <f>IF(ISNA(VLOOKUP(A2503,Experiment!$B$2:$E$140,4,FALSE)),"",VLOOKUP(A2503,Experiment!$B$2:$E$140,4,FALSE))</f>
        <v/>
      </c>
      <c r="N2503" s="3" t="s">
        <v>53</v>
      </c>
      <c r="O2503" s="3" t="s">
        <v>53</v>
      </c>
      <c r="P2503" s="3" t="s">
        <v>9041</v>
      </c>
      <c r="Q2503" s="3" t="s">
        <v>61</v>
      </c>
      <c r="R2503" s="3" t="s">
        <v>333</v>
      </c>
    </row>
    <row r="2504" spans="1:18" x14ac:dyDescent="0.25">
      <c r="A2504" s="3" t="s">
        <v>9044</v>
      </c>
      <c r="B2504" s="3">
        <v>2673</v>
      </c>
      <c r="C2504" s="15" t="e">
        <f>VLOOKUP($B2504,Patient!$A$2:$I$2017,2,FALSE)</f>
        <v>#N/A</v>
      </c>
      <c r="D2504" s="15" t="e">
        <f>VLOOKUP($B2504,Patient!$A$2:$I$2017,3,FALSE)</f>
        <v>#N/A</v>
      </c>
      <c r="E2504" s="15" t="e">
        <f>VLOOKUP($B2504,Patient!$A$2:$I$2017,4,FALSE)</f>
        <v>#N/A</v>
      </c>
      <c r="F2504" s="15" t="e">
        <f>VLOOKUP($B2504,Patient!$A$2:$I$2017,5,FALSE)</f>
        <v>#N/A</v>
      </c>
      <c r="G2504" s="15" t="e">
        <f>VLOOKUP($B2504,Patient!$A$2:$I$2017,6,FALSE)</f>
        <v>#N/A</v>
      </c>
      <c r="H2504" s="15" t="e">
        <f>VLOOKUP($B2504,Patient!$A$2:$I$2017,7,FALSE)</f>
        <v>#N/A</v>
      </c>
      <c r="I2504" s="15" t="e">
        <f>VLOOKUP($B2504,Patient!$A$2:$I$2017,8,FALSE)</f>
        <v>#N/A</v>
      </c>
      <c r="J2504" s="15" t="e">
        <f>VLOOKUP($B2504,Patient!$A$2:$I$2017,9,FALSE)</f>
        <v>#N/A</v>
      </c>
      <c r="K2504" s="5">
        <v>1757</v>
      </c>
      <c r="L2504" s="3" t="s">
        <v>146</v>
      </c>
      <c r="M2504" s="11" t="str">
        <f>IF(ISNA(VLOOKUP(A2504,Experiment!$B$2:$E$140,4,FALSE)),"",VLOOKUP(A2504,Experiment!$B$2:$E$140,4,FALSE))</f>
        <v/>
      </c>
      <c r="N2504" s="3" t="s">
        <v>53</v>
      </c>
      <c r="O2504" s="3" t="s">
        <v>53</v>
      </c>
      <c r="P2504" s="3" t="s">
        <v>9041</v>
      </c>
      <c r="Q2504" s="3" t="s">
        <v>61</v>
      </c>
      <c r="R2504" s="3" t="s">
        <v>333</v>
      </c>
    </row>
    <row r="2505" spans="1:18" x14ac:dyDescent="0.25">
      <c r="A2505" s="3" t="s">
        <v>9047</v>
      </c>
      <c r="B2505" s="3">
        <v>2674</v>
      </c>
      <c r="C2505" s="15" t="e">
        <f>VLOOKUP($B2505,Patient!$A$2:$I$2017,2,FALSE)</f>
        <v>#N/A</v>
      </c>
      <c r="D2505" s="15" t="e">
        <f>VLOOKUP($B2505,Patient!$A$2:$I$2017,3,FALSE)</f>
        <v>#N/A</v>
      </c>
      <c r="E2505" s="15" t="e">
        <f>VLOOKUP($B2505,Patient!$A$2:$I$2017,4,FALSE)</f>
        <v>#N/A</v>
      </c>
      <c r="F2505" s="15" t="e">
        <f>VLOOKUP($B2505,Patient!$A$2:$I$2017,5,FALSE)</f>
        <v>#N/A</v>
      </c>
      <c r="G2505" s="15" t="e">
        <f>VLOOKUP($B2505,Patient!$A$2:$I$2017,6,FALSE)</f>
        <v>#N/A</v>
      </c>
      <c r="H2505" s="15" t="e">
        <f>VLOOKUP($B2505,Patient!$A$2:$I$2017,7,FALSE)</f>
        <v>#N/A</v>
      </c>
      <c r="I2505" s="15" t="e">
        <f>VLOOKUP($B2505,Patient!$A$2:$I$2017,8,FALSE)</f>
        <v>#N/A</v>
      </c>
      <c r="J2505" s="15" t="e">
        <f>VLOOKUP($B2505,Patient!$A$2:$I$2017,9,FALSE)</f>
        <v>#N/A</v>
      </c>
      <c r="K2505" s="5">
        <v>1758</v>
      </c>
      <c r="L2505" s="3" t="s">
        <v>146</v>
      </c>
      <c r="M2505" s="11" t="str">
        <f>IF(ISNA(VLOOKUP(A2505,Experiment!$B$2:$E$140,4,FALSE)),"",VLOOKUP(A2505,Experiment!$B$2:$E$140,4,FALSE))</f>
        <v/>
      </c>
      <c r="N2505" s="3" t="s">
        <v>53</v>
      </c>
      <c r="O2505" s="3" t="s">
        <v>53</v>
      </c>
      <c r="P2505" s="3" t="s">
        <v>9041</v>
      </c>
      <c r="Q2505" s="3" t="s">
        <v>61</v>
      </c>
      <c r="R2505" s="3" t="s">
        <v>53</v>
      </c>
    </row>
    <row r="2506" spans="1:18" x14ac:dyDescent="0.25">
      <c r="A2506" s="3" t="s">
        <v>9048</v>
      </c>
      <c r="B2506" s="3">
        <v>2675</v>
      </c>
      <c r="C2506" s="15" t="e">
        <f>VLOOKUP($B2506,Patient!$A$2:$I$2017,2,FALSE)</f>
        <v>#N/A</v>
      </c>
      <c r="D2506" s="15" t="e">
        <f>VLOOKUP($B2506,Patient!$A$2:$I$2017,3,FALSE)</f>
        <v>#N/A</v>
      </c>
      <c r="E2506" s="15" t="e">
        <f>VLOOKUP($B2506,Patient!$A$2:$I$2017,4,FALSE)</f>
        <v>#N/A</v>
      </c>
      <c r="F2506" s="15" t="e">
        <f>VLOOKUP($B2506,Patient!$A$2:$I$2017,5,FALSE)</f>
        <v>#N/A</v>
      </c>
      <c r="G2506" s="15" t="e">
        <f>VLOOKUP($B2506,Patient!$A$2:$I$2017,6,FALSE)</f>
        <v>#N/A</v>
      </c>
      <c r="H2506" s="15" t="e">
        <f>VLOOKUP($B2506,Patient!$A$2:$I$2017,7,FALSE)</f>
        <v>#N/A</v>
      </c>
      <c r="I2506" s="15" t="e">
        <f>VLOOKUP($B2506,Patient!$A$2:$I$2017,8,FALSE)</f>
        <v>#N/A</v>
      </c>
      <c r="J2506" s="15" t="e">
        <f>VLOOKUP($B2506,Patient!$A$2:$I$2017,9,FALSE)</f>
        <v>#N/A</v>
      </c>
      <c r="K2506" s="5">
        <v>1758</v>
      </c>
      <c r="L2506" s="3" t="s">
        <v>93</v>
      </c>
      <c r="M2506" s="11" t="str">
        <f>IF(ISNA(VLOOKUP(A2506,Experiment!$B$2:$E$140,4,FALSE)),"",VLOOKUP(A2506,Experiment!$B$2:$E$140,4,FALSE))</f>
        <v/>
      </c>
      <c r="N2506" s="3" t="s">
        <v>53</v>
      </c>
      <c r="O2506" s="3" t="s">
        <v>53</v>
      </c>
      <c r="P2506" s="3" t="s">
        <v>9041</v>
      </c>
      <c r="Q2506" s="3" t="s">
        <v>61</v>
      </c>
      <c r="R2506" s="3" t="s">
        <v>53</v>
      </c>
    </row>
    <row r="2507" spans="1:18" x14ac:dyDescent="0.25">
      <c r="A2507" s="3" t="s">
        <v>4853</v>
      </c>
      <c r="B2507" s="3">
        <v>2695</v>
      </c>
      <c r="C2507" s="15" t="e">
        <f>VLOOKUP($B2507,Patient!$A$2:$I$2017,2,FALSE)</f>
        <v>#N/A</v>
      </c>
      <c r="D2507" s="15" t="e">
        <f>VLOOKUP($B2507,Patient!$A$2:$I$2017,3,FALSE)</f>
        <v>#N/A</v>
      </c>
      <c r="E2507" s="15" t="e">
        <f>VLOOKUP($B2507,Patient!$A$2:$I$2017,4,FALSE)</f>
        <v>#N/A</v>
      </c>
      <c r="F2507" s="15" t="e">
        <f>VLOOKUP($B2507,Patient!$A$2:$I$2017,5,FALSE)</f>
        <v>#N/A</v>
      </c>
      <c r="G2507" s="15" t="e">
        <f>VLOOKUP($B2507,Patient!$A$2:$I$2017,6,FALSE)</f>
        <v>#N/A</v>
      </c>
      <c r="H2507" s="15" t="e">
        <f>VLOOKUP($B2507,Patient!$A$2:$I$2017,7,FALSE)</f>
        <v>#N/A</v>
      </c>
      <c r="I2507" s="15" t="e">
        <f>VLOOKUP($B2507,Patient!$A$2:$I$2017,8,FALSE)</f>
        <v>#N/A</v>
      </c>
      <c r="J2507" s="15" t="e">
        <f>VLOOKUP($B2507,Patient!$A$2:$I$2017,9,FALSE)</f>
        <v>#N/A</v>
      </c>
      <c r="K2507" s="5">
        <v>1599</v>
      </c>
      <c r="L2507" s="3" t="s">
        <v>74</v>
      </c>
      <c r="M2507" s="11" t="str">
        <f>IF(ISNA(VLOOKUP(A2507,Experiment!$B$2:$E$140,4,FALSE)),"",VLOOKUP(A2507,Experiment!$B$2:$E$140,4,FALSE))</f>
        <v/>
      </c>
      <c r="N2507" s="3" t="s">
        <v>4039</v>
      </c>
      <c r="O2507" s="3" t="s">
        <v>4851</v>
      </c>
      <c r="P2507" s="3" t="s">
        <v>4852</v>
      </c>
      <c r="Q2507" s="3" t="s">
        <v>485</v>
      </c>
      <c r="R2507" s="3" t="s">
        <v>2452</v>
      </c>
    </row>
    <row r="2508" spans="1:18" x14ac:dyDescent="0.25">
      <c r="A2508" s="3" t="s">
        <v>6630</v>
      </c>
      <c r="B2508" s="3">
        <v>2696</v>
      </c>
      <c r="C2508" s="15" t="e">
        <f>VLOOKUP($B2508,Patient!$A$2:$I$2017,2,FALSE)</f>
        <v>#N/A</v>
      </c>
      <c r="D2508" s="15" t="e">
        <f>VLOOKUP($B2508,Patient!$A$2:$I$2017,3,FALSE)</f>
        <v>#N/A</v>
      </c>
      <c r="E2508" s="15" t="e">
        <f>VLOOKUP($B2508,Patient!$A$2:$I$2017,4,FALSE)</f>
        <v>#N/A</v>
      </c>
      <c r="F2508" s="15" t="e">
        <f>VLOOKUP($B2508,Patient!$A$2:$I$2017,5,FALSE)</f>
        <v>#N/A</v>
      </c>
      <c r="G2508" s="15" t="e">
        <f>VLOOKUP($B2508,Patient!$A$2:$I$2017,6,FALSE)</f>
        <v>#N/A</v>
      </c>
      <c r="H2508" s="15" t="e">
        <f>VLOOKUP($B2508,Patient!$A$2:$I$2017,7,FALSE)</f>
        <v>#N/A</v>
      </c>
      <c r="I2508" s="15" t="e">
        <f>VLOOKUP($B2508,Patient!$A$2:$I$2017,8,FALSE)</f>
        <v>#N/A</v>
      </c>
      <c r="J2508" s="15" t="e">
        <f>VLOOKUP($B2508,Patient!$A$2:$I$2017,9,FALSE)</f>
        <v>#N/A</v>
      </c>
      <c r="K2508" s="5">
        <v>1201</v>
      </c>
      <c r="L2508" s="3" t="s">
        <v>74</v>
      </c>
      <c r="M2508" s="11" t="str">
        <f>IF(ISNA(VLOOKUP(A2508,Experiment!$B$2:$E$140,4,FALSE)),"",VLOOKUP(A2508,Experiment!$B$2:$E$140,4,FALSE))</f>
        <v/>
      </c>
      <c r="N2508" s="3" t="s">
        <v>6628</v>
      </c>
      <c r="O2508" s="3" t="s">
        <v>2554</v>
      </c>
      <c r="P2508" s="3" t="s">
        <v>4852</v>
      </c>
      <c r="Q2508" s="3" t="s">
        <v>485</v>
      </c>
      <c r="R2508" s="3" t="s">
        <v>2452</v>
      </c>
    </row>
    <row r="2509" spans="1:18" x14ac:dyDescent="0.25">
      <c r="A2509" s="3" t="s">
        <v>5801</v>
      </c>
      <c r="B2509" s="3">
        <v>2676</v>
      </c>
      <c r="C2509" s="15" t="e">
        <f>VLOOKUP($B2509,Patient!$A$2:$I$2017,2,FALSE)</f>
        <v>#N/A</v>
      </c>
      <c r="D2509" s="15" t="e">
        <f>VLOOKUP($B2509,Patient!$A$2:$I$2017,3,FALSE)</f>
        <v>#N/A</v>
      </c>
      <c r="E2509" s="15" t="e">
        <f>VLOOKUP($B2509,Patient!$A$2:$I$2017,4,FALSE)</f>
        <v>#N/A</v>
      </c>
      <c r="F2509" s="15" t="e">
        <f>VLOOKUP($B2509,Patient!$A$2:$I$2017,5,FALSE)</f>
        <v>#N/A</v>
      </c>
      <c r="G2509" s="15" t="e">
        <f>VLOOKUP($B2509,Patient!$A$2:$I$2017,6,FALSE)</f>
        <v>#N/A</v>
      </c>
      <c r="H2509" s="15" t="e">
        <f>VLOOKUP($B2509,Patient!$A$2:$I$2017,7,FALSE)</f>
        <v>#N/A</v>
      </c>
      <c r="I2509" s="15" t="e">
        <f>VLOOKUP($B2509,Patient!$A$2:$I$2017,8,FALSE)</f>
        <v>#N/A</v>
      </c>
      <c r="J2509" s="15" t="e">
        <f>VLOOKUP($B2509,Patient!$A$2:$I$2017,9,FALSE)</f>
        <v>#N/A</v>
      </c>
      <c r="K2509" s="5">
        <v>1759</v>
      </c>
      <c r="L2509" s="3" t="s">
        <v>74</v>
      </c>
      <c r="M2509" s="11" t="str">
        <f>IF(ISNA(VLOOKUP(A2509,Experiment!$B$2:$E$140,4,FALSE)),"",VLOOKUP(A2509,Experiment!$B$2:$E$140,4,FALSE))</f>
        <v/>
      </c>
      <c r="N2509" s="3" t="s">
        <v>1127</v>
      </c>
      <c r="O2509" s="3" t="s">
        <v>674</v>
      </c>
      <c r="P2509" s="3" t="s">
        <v>4852</v>
      </c>
      <c r="Q2509" s="3" t="s">
        <v>485</v>
      </c>
      <c r="R2509" s="3" t="s">
        <v>2452</v>
      </c>
    </row>
    <row r="2510" spans="1:18" x14ac:dyDescent="0.25">
      <c r="A2510" s="3" t="s">
        <v>9091</v>
      </c>
      <c r="B2510" s="3">
        <v>2697</v>
      </c>
      <c r="C2510" s="15" t="e">
        <f>VLOOKUP($B2510,Patient!$A$2:$I$2017,2,FALSE)</f>
        <v>#N/A</v>
      </c>
      <c r="D2510" s="15" t="e">
        <f>VLOOKUP($B2510,Patient!$A$2:$I$2017,3,FALSE)</f>
        <v>#N/A</v>
      </c>
      <c r="E2510" s="15" t="e">
        <f>VLOOKUP($B2510,Patient!$A$2:$I$2017,4,FALSE)</f>
        <v>#N/A</v>
      </c>
      <c r="F2510" s="15" t="e">
        <f>VLOOKUP($B2510,Patient!$A$2:$I$2017,5,FALSE)</f>
        <v>#N/A</v>
      </c>
      <c r="G2510" s="15" t="e">
        <f>VLOOKUP($B2510,Patient!$A$2:$I$2017,6,FALSE)</f>
        <v>#N/A</v>
      </c>
      <c r="H2510" s="15" t="e">
        <f>VLOOKUP($B2510,Patient!$A$2:$I$2017,7,FALSE)</f>
        <v>#N/A</v>
      </c>
      <c r="I2510" s="15" t="e">
        <f>VLOOKUP($B2510,Patient!$A$2:$I$2017,8,FALSE)</f>
        <v>#N/A</v>
      </c>
      <c r="J2510" s="15" t="e">
        <f>VLOOKUP($B2510,Patient!$A$2:$I$2017,9,FALSE)</f>
        <v>#N/A</v>
      </c>
      <c r="K2510" s="5">
        <v>1772</v>
      </c>
      <c r="L2510" s="3" t="s">
        <v>74</v>
      </c>
      <c r="M2510" s="11" t="str">
        <f>IF(ISNA(VLOOKUP(A2510,Experiment!$B$2:$E$140,4,FALSE)),"",VLOOKUP(A2510,Experiment!$B$2:$E$140,4,FALSE))</f>
        <v/>
      </c>
      <c r="N2510" s="3" t="s">
        <v>6475</v>
      </c>
      <c r="O2510" s="3" t="s">
        <v>5204</v>
      </c>
      <c r="P2510" s="3" t="s">
        <v>4852</v>
      </c>
      <c r="Q2510" s="3" t="s">
        <v>485</v>
      </c>
      <c r="R2510" s="3" t="s">
        <v>2452</v>
      </c>
    </row>
    <row r="2511" spans="1:18" x14ac:dyDescent="0.25">
      <c r="A2511" s="3" t="s">
        <v>9052</v>
      </c>
      <c r="B2511" s="3">
        <v>2678</v>
      </c>
      <c r="C2511" s="15" t="e">
        <f>VLOOKUP($B2511,Patient!$A$2:$I$2017,2,FALSE)</f>
        <v>#N/A</v>
      </c>
      <c r="D2511" s="15" t="e">
        <f>VLOOKUP($B2511,Patient!$A$2:$I$2017,3,FALSE)</f>
        <v>#N/A</v>
      </c>
      <c r="E2511" s="15" t="e">
        <f>VLOOKUP($B2511,Patient!$A$2:$I$2017,4,FALSE)</f>
        <v>#N/A</v>
      </c>
      <c r="F2511" s="15" t="e">
        <f>VLOOKUP($B2511,Patient!$A$2:$I$2017,5,FALSE)</f>
        <v>#N/A</v>
      </c>
      <c r="G2511" s="15" t="e">
        <f>VLOOKUP($B2511,Patient!$A$2:$I$2017,6,FALSE)</f>
        <v>#N/A</v>
      </c>
      <c r="H2511" s="15" t="e">
        <f>VLOOKUP($B2511,Patient!$A$2:$I$2017,7,FALSE)</f>
        <v>#N/A</v>
      </c>
      <c r="I2511" s="15" t="e">
        <f>VLOOKUP($B2511,Patient!$A$2:$I$2017,8,FALSE)</f>
        <v>#N/A</v>
      </c>
      <c r="J2511" s="15" t="e">
        <f>VLOOKUP($B2511,Patient!$A$2:$I$2017,9,FALSE)</f>
        <v>#N/A</v>
      </c>
      <c r="K2511" s="5">
        <v>1761</v>
      </c>
      <c r="L2511" s="3" t="s">
        <v>74</v>
      </c>
      <c r="M2511" s="11" t="str">
        <f>IF(ISNA(VLOOKUP(A2511,Experiment!$B$2:$E$140,4,FALSE)),"",VLOOKUP(A2511,Experiment!$B$2:$E$140,4,FALSE))</f>
        <v/>
      </c>
      <c r="N2511" s="3" t="s">
        <v>53</v>
      </c>
      <c r="O2511" s="3" t="s">
        <v>53</v>
      </c>
      <c r="P2511" s="3" t="s">
        <v>9049</v>
      </c>
      <c r="Q2511" s="3" t="s">
        <v>61</v>
      </c>
      <c r="R2511" s="3" t="s">
        <v>9051</v>
      </c>
    </row>
    <row r="2512" spans="1:18" x14ac:dyDescent="0.25">
      <c r="A2512" s="3" t="s">
        <v>9053</v>
      </c>
      <c r="B2512" s="3">
        <v>2679</v>
      </c>
      <c r="C2512" s="15" t="e">
        <f>VLOOKUP($B2512,Patient!$A$2:$I$2017,2,FALSE)</f>
        <v>#N/A</v>
      </c>
      <c r="D2512" s="15" t="e">
        <f>VLOOKUP($B2512,Patient!$A$2:$I$2017,3,FALSE)</f>
        <v>#N/A</v>
      </c>
      <c r="E2512" s="15" t="e">
        <f>VLOOKUP($B2512,Patient!$A$2:$I$2017,4,FALSE)</f>
        <v>#N/A</v>
      </c>
      <c r="F2512" s="15" t="e">
        <f>VLOOKUP($B2512,Patient!$A$2:$I$2017,5,FALSE)</f>
        <v>#N/A</v>
      </c>
      <c r="G2512" s="15" t="e">
        <f>VLOOKUP($B2512,Patient!$A$2:$I$2017,6,FALSE)</f>
        <v>#N/A</v>
      </c>
      <c r="H2512" s="15" t="e">
        <f>VLOOKUP($B2512,Patient!$A$2:$I$2017,7,FALSE)</f>
        <v>#N/A</v>
      </c>
      <c r="I2512" s="15" t="e">
        <f>VLOOKUP($B2512,Patient!$A$2:$I$2017,8,FALSE)</f>
        <v>#N/A</v>
      </c>
      <c r="J2512" s="15" t="e">
        <f>VLOOKUP($B2512,Patient!$A$2:$I$2017,9,FALSE)</f>
        <v>#N/A</v>
      </c>
      <c r="K2512" s="5">
        <v>1761</v>
      </c>
      <c r="L2512" s="3" t="s">
        <v>93</v>
      </c>
      <c r="M2512" s="11" t="str">
        <f>IF(ISNA(VLOOKUP(A2512,Experiment!$B$2:$E$140,4,FALSE)),"",VLOOKUP(A2512,Experiment!$B$2:$E$140,4,FALSE))</f>
        <v/>
      </c>
      <c r="N2512" s="3" t="s">
        <v>53</v>
      </c>
      <c r="O2512" s="3" t="s">
        <v>53</v>
      </c>
      <c r="P2512" s="3" t="s">
        <v>9049</v>
      </c>
      <c r="Q2512" s="3" t="s">
        <v>61</v>
      </c>
      <c r="R2512" s="3" t="s">
        <v>9051</v>
      </c>
    </row>
    <row r="2513" spans="1:18" x14ac:dyDescent="0.25">
      <c r="A2513" s="3" t="s">
        <v>9062</v>
      </c>
      <c r="B2513" s="3">
        <v>2680</v>
      </c>
      <c r="C2513" s="15" t="e">
        <f>VLOOKUP($B2513,Patient!$A$2:$I$2017,2,FALSE)</f>
        <v>#N/A</v>
      </c>
      <c r="D2513" s="15" t="e">
        <f>VLOOKUP($B2513,Patient!$A$2:$I$2017,3,FALSE)</f>
        <v>#N/A</v>
      </c>
      <c r="E2513" s="15" t="e">
        <f>VLOOKUP($B2513,Patient!$A$2:$I$2017,4,FALSE)</f>
        <v>#N/A</v>
      </c>
      <c r="F2513" s="15" t="e">
        <f>VLOOKUP($B2513,Patient!$A$2:$I$2017,5,FALSE)</f>
        <v>#N/A</v>
      </c>
      <c r="G2513" s="15" t="e">
        <f>VLOOKUP($B2513,Patient!$A$2:$I$2017,6,FALSE)</f>
        <v>#N/A</v>
      </c>
      <c r="H2513" s="15" t="e">
        <f>VLOOKUP($B2513,Patient!$A$2:$I$2017,7,FALSE)</f>
        <v>#N/A</v>
      </c>
      <c r="I2513" s="15" t="e">
        <f>VLOOKUP($B2513,Patient!$A$2:$I$2017,8,FALSE)</f>
        <v>#N/A</v>
      </c>
      <c r="J2513" s="15" t="e">
        <f>VLOOKUP($B2513,Patient!$A$2:$I$2017,9,FALSE)</f>
        <v>#N/A</v>
      </c>
      <c r="K2513" s="5">
        <v>1762</v>
      </c>
      <c r="L2513" s="3" t="s">
        <v>74</v>
      </c>
      <c r="M2513" s="11" t="str">
        <f>IF(ISNA(VLOOKUP(A2513,Experiment!$B$2:$E$140,4,FALSE)),"",VLOOKUP(A2513,Experiment!$B$2:$E$140,4,FALSE))</f>
        <v/>
      </c>
      <c r="N2513" s="3" t="s">
        <v>53</v>
      </c>
      <c r="O2513" s="3" t="s">
        <v>53</v>
      </c>
      <c r="P2513" s="3" t="s">
        <v>9049</v>
      </c>
      <c r="Q2513" s="3" t="s">
        <v>76</v>
      </c>
      <c r="R2513" s="3" t="s">
        <v>53</v>
      </c>
    </row>
    <row r="2514" spans="1:18" x14ac:dyDescent="0.25">
      <c r="A2514" s="3" t="s">
        <v>9074</v>
      </c>
      <c r="B2514" s="3">
        <v>2682</v>
      </c>
      <c r="C2514" s="15" t="e">
        <f>VLOOKUP($B2514,Patient!$A$2:$I$2017,2,FALSE)</f>
        <v>#N/A</v>
      </c>
      <c r="D2514" s="15" t="e">
        <f>VLOOKUP($B2514,Patient!$A$2:$I$2017,3,FALSE)</f>
        <v>#N/A</v>
      </c>
      <c r="E2514" s="15" t="e">
        <f>VLOOKUP($B2514,Patient!$A$2:$I$2017,4,FALSE)</f>
        <v>#N/A</v>
      </c>
      <c r="F2514" s="15" t="e">
        <f>VLOOKUP($B2514,Patient!$A$2:$I$2017,5,FALSE)</f>
        <v>#N/A</v>
      </c>
      <c r="G2514" s="15" t="e">
        <f>VLOOKUP($B2514,Patient!$A$2:$I$2017,6,FALSE)</f>
        <v>#N/A</v>
      </c>
      <c r="H2514" s="15" t="e">
        <f>VLOOKUP($B2514,Patient!$A$2:$I$2017,7,FALSE)</f>
        <v>#N/A</v>
      </c>
      <c r="I2514" s="15" t="e">
        <f>VLOOKUP($B2514,Patient!$A$2:$I$2017,8,FALSE)</f>
        <v>#N/A</v>
      </c>
      <c r="J2514" s="15" t="e">
        <f>VLOOKUP($B2514,Patient!$A$2:$I$2017,9,FALSE)</f>
        <v>#N/A</v>
      </c>
      <c r="K2514" s="5">
        <v>1764</v>
      </c>
      <c r="L2514" s="3" t="s">
        <v>93</v>
      </c>
      <c r="M2514" s="11" t="str">
        <f>IF(ISNA(VLOOKUP(A2514,Experiment!$B$2:$E$140,4,FALSE)),"",VLOOKUP(A2514,Experiment!$B$2:$E$140,4,FALSE))</f>
        <v/>
      </c>
      <c r="N2514" s="3" t="s">
        <v>6594</v>
      </c>
      <c r="O2514" s="3" t="s">
        <v>2667</v>
      </c>
      <c r="P2514" s="3" t="s">
        <v>9059</v>
      </c>
      <c r="Q2514" s="3" t="s">
        <v>992</v>
      </c>
      <c r="R2514" s="3" t="s">
        <v>1826</v>
      </c>
    </row>
    <row r="2515" spans="1:18" x14ac:dyDescent="0.25">
      <c r="A2515" s="3" t="s">
        <v>9076</v>
      </c>
      <c r="B2515" s="3">
        <v>2683</v>
      </c>
      <c r="C2515" s="15" t="e">
        <f>VLOOKUP($B2515,Patient!$A$2:$I$2017,2,FALSE)</f>
        <v>#N/A</v>
      </c>
      <c r="D2515" s="15" t="e">
        <f>VLOOKUP($B2515,Patient!$A$2:$I$2017,3,FALSE)</f>
        <v>#N/A</v>
      </c>
      <c r="E2515" s="15" t="e">
        <f>VLOOKUP($B2515,Patient!$A$2:$I$2017,4,FALSE)</f>
        <v>#N/A</v>
      </c>
      <c r="F2515" s="15" t="e">
        <f>VLOOKUP($B2515,Patient!$A$2:$I$2017,5,FALSE)</f>
        <v>#N/A</v>
      </c>
      <c r="G2515" s="15" t="e">
        <f>VLOOKUP($B2515,Patient!$A$2:$I$2017,6,FALSE)</f>
        <v>#N/A</v>
      </c>
      <c r="H2515" s="15" t="e">
        <f>VLOOKUP($B2515,Patient!$A$2:$I$2017,7,FALSE)</f>
        <v>#N/A</v>
      </c>
      <c r="I2515" s="15" t="e">
        <f>VLOOKUP($B2515,Patient!$A$2:$I$2017,8,FALSE)</f>
        <v>#N/A</v>
      </c>
      <c r="J2515" s="15" t="e">
        <f>VLOOKUP($B2515,Patient!$A$2:$I$2017,9,FALSE)</f>
        <v>#N/A</v>
      </c>
      <c r="K2515" s="5">
        <v>1764</v>
      </c>
      <c r="L2515" s="3" t="s">
        <v>146</v>
      </c>
      <c r="M2515" s="11" t="str">
        <f>IF(ISNA(VLOOKUP(A2515,Experiment!$B$2:$E$140,4,FALSE)),"",VLOOKUP(A2515,Experiment!$B$2:$E$140,4,FALSE))</f>
        <v/>
      </c>
      <c r="N2515" s="3" t="s">
        <v>53</v>
      </c>
      <c r="O2515" s="3" t="s">
        <v>53</v>
      </c>
      <c r="P2515" s="3" t="s">
        <v>9059</v>
      </c>
      <c r="Q2515" s="3" t="s">
        <v>992</v>
      </c>
      <c r="R2515" s="3" t="s">
        <v>1826</v>
      </c>
    </row>
    <row r="2516" spans="1:18" x14ac:dyDescent="0.25">
      <c r="A2516" s="3" t="s">
        <v>9078</v>
      </c>
      <c r="B2516" s="3">
        <v>2684</v>
      </c>
      <c r="C2516" s="15" t="e">
        <f>VLOOKUP($B2516,Patient!$A$2:$I$2017,2,FALSE)</f>
        <v>#N/A</v>
      </c>
      <c r="D2516" s="15" t="e">
        <f>VLOOKUP($B2516,Patient!$A$2:$I$2017,3,FALSE)</f>
        <v>#N/A</v>
      </c>
      <c r="E2516" s="15" t="e">
        <f>VLOOKUP($B2516,Patient!$A$2:$I$2017,4,FALSE)</f>
        <v>#N/A</v>
      </c>
      <c r="F2516" s="15" t="e">
        <f>VLOOKUP($B2516,Patient!$A$2:$I$2017,5,FALSE)</f>
        <v>#N/A</v>
      </c>
      <c r="G2516" s="15" t="e">
        <f>VLOOKUP($B2516,Patient!$A$2:$I$2017,6,FALSE)</f>
        <v>#N/A</v>
      </c>
      <c r="H2516" s="15" t="e">
        <f>VLOOKUP($B2516,Patient!$A$2:$I$2017,7,FALSE)</f>
        <v>#N/A</v>
      </c>
      <c r="I2516" s="15" t="e">
        <f>VLOOKUP($B2516,Patient!$A$2:$I$2017,8,FALSE)</f>
        <v>#N/A</v>
      </c>
      <c r="J2516" s="15" t="e">
        <f>VLOOKUP($B2516,Patient!$A$2:$I$2017,9,FALSE)</f>
        <v>#N/A</v>
      </c>
      <c r="K2516" s="5">
        <v>1765</v>
      </c>
      <c r="L2516" s="3" t="s">
        <v>93</v>
      </c>
      <c r="M2516" s="11" t="str">
        <f>IF(ISNA(VLOOKUP(A2516,Experiment!$B$2:$E$140,4,FALSE)),"",VLOOKUP(A2516,Experiment!$B$2:$E$140,4,FALSE))</f>
        <v/>
      </c>
      <c r="N2516" s="3" t="s">
        <v>3770</v>
      </c>
      <c r="O2516" s="3" t="s">
        <v>348</v>
      </c>
      <c r="P2516" s="3" t="s">
        <v>9059</v>
      </c>
      <c r="Q2516" s="3" t="s">
        <v>992</v>
      </c>
      <c r="R2516" s="3" t="s">
        <v>1826</v>
      </c>
    </row>
    <row r="2517" spans="1:18" x14ac:dyDescent="0.25">
      <c r="A2517" s="3" t="s">
        <v>9079</v>
      </c>
      <c r="B2517" s="3">
        <v>2685</v>
      </c>
      <c r="C2517" s="15" t="e">
        <f>VLOOKUP($B2517,Patient!$A$2:$I$2017,2,FALSE)</f>
        <v>#N/A</v>
      </c>
      <c r="D2517" s="15" t="e">
        <f>VLOOKUP($B2517,Patient!$A$2:$I$2017,3,FALSE)</f>
        <v>#N/A</v>
      </c>
      <c r="E2517" s="15" t="e">
        <f>VLOOKUP($B2517,Patient!$A$2:$I$2017,4,FALSE)</f>
        <v>#N/A</v>
      </c>
      <c r="F2517" s="15" t="e">
        <f>VLOOKUP($B2517,Patient!$A$2:$I$2017,5,FALSE)</f>
        <v>#N/A</v>
      </c>
      <c r="G2517" s="15" t="e">
        <f>VLOOKUP($B2517,Patient!$A$2:$I$2017,6,FALSE)</f>
        <v>#N/A</v>
      </c>
      <c r="H2517" s="15" t="e">
        <f>VLOOKUP($B2517,Patient!$A$2:$I$2017,7,FALSE)</f>
        <v>#N/A</v>
      </c>
      <c r="I2517" s="15" t="e">
        <f>VLOOKUP($B2517,Patient!$A$2:$I$2017,8,FALSE)</f>
        <v>#N/A</v>
      </c>
      <c r="J2517" s="15" t="e">
        <f>VLOOKUP($B2517,Patient!$A$2:$I$2017,9,FALSE)</f>
        <v>#N/A</v>
      </c>
      <c r="K2517" s="5">
        <v>1765</v>
      </c>
      <c r="L2517" s="3" t="s">
        <v>146</v>
      </c>
      <c r="M2517" s="11" t="str">
        <f>IF(ISNA(VLOOKUP(A2517,Experiment!$B$2:$E$140,4,FALSE)),"",VLOOKUP(A2517,Experiment!$B$2:$E$140,4,FALSE))</f>
        <v/>
      </c>
      <c r="N2517" s="3" t="s">
        <v>53</v>
      </c>
      <c r="O2517" s="3" t="s">
        <v>53</v>
      </c>
      <c r="P2517" s="3" t="s">
        <v>9059</v>
      </c>
      <c r="Q2517" s="3" t="s">
        <v>992</v>
      </c>
      <c r="R2517" s="3" t="s">
        <v>1826</v>
      </c>
    </row>
    <row r="2518" spans="1:18" x14ac:dyDescent="0.25">
      <c r="A2518" s="3" t="s">
        <v>9069</v>
      </c>
      <c r="B2518" s="3">
        <v>2681</v>
      </c>
      <c r="C2518" s="15" t="e">
        <f>VLOOKUP($B2518,Patient!$A$2:$I$2017,2,FALSE)</f>
        <v>#N/A</v>
      </c>
      <c r="D2518" s="15" t="e">
        <f>VLOOKUP($B2518,Patient!$A$2:$I$2017,3,FALSE)</f>
        <v>#N/A</v>
      </c>
      <c r="E2518" s="15" t="e">
        <f>VLOOKUP($B2518,Patient!$A$2:$I$2017,4,FALSE)</f>
        <v>#N/A</v>
      </c>
      <c r="F2518" s="15" t="e">
        <f>VLOOKUP($B2518,Patient!$A$2:$I$2017,5,FALSE)</f>
        <v>#N/A</v>
      </c>
      <c r="G2518" s="15" t="e">
        <f>VLOOKUP($B2518,Patient!$A$2:$I$2017,6,FALSE)</f>
        <v>#N/A</v>
      </c>
      <c r="H2518" s="15" t="e">
        <f>VLOOKUP($B2518,Patient!$A$2:$I$2017,7,FALSE)</f>
        <v>#N/A</v>
      </c>
      <c r="I2518" s="15" t="e">
        <f>VLOOKUP($B2518,Patient!$A$2:$I$2017,8,FALSE)</f>
        <v>#N/A</v>
      </c>
      <c r="J2518" s="15" t="e">
        <f>VLOOKUP($B2518,Patient!$A$2:$I$2017,9,FALSE)</f>
        <v>#N/A</v>
      </c>
      <c r="K2518" s="5">
        <v>1763</v>
      </c>
      <c r="L2518" s="3" t="s">
        <v>74</v>
      </c>
      <c r="M2518" s="11" t="str">
        <f>IF(ISNA(VLOOKUP(A2518,Experiment!$B$2:$E$140,4,FALSE)),"",VLOOKUP(A2518,Experiment!$B$2:$E$140,4,FALSE))</f>
        <v/>
      </c>
      <c r="N2518" s="3" t="s">
        <v>5478</v>
      </c>
      <c r="O2518" s="3" t="s">
        <v>2378</v>
      </c>
      <c r="P2518" s="3" t="s">
        <v>9067</v>
      </c>
      <c r="Q2518" s="3" t="s">
        <v>76</v>
      </c>
      <c r="R2518" s="3" t="s">
        <v>1826</v>
      </c>
    </row>
    <row r="2519" spans="1:18" x14ac:dyDescent="0.25">
      <c r="A2519" s="3" t="s">
        <v>9088</v>
      </c>
      <c r="B2519" s="3">
        <v>2698</v>
      </c>
      <c r="C2519" s="15" t="e">
        <f>VLOOKUP($B2519,Patient!$A$2:$I$2017,2,FALSE)</f>
        <v>#N/A</v>
      </c>
      <c r="D2519" s="15" t="e">
        <f>VLOOKUP($B2519,Patient!$A$2:$I$2017,3,FALSE)</f>
        <v>#N/A</v>
      </c>
      <c r="E2519" s="15" t="e">
        <f>VLOOKUP($B2519,Patient!$A$2:$I$2017,4,FALSE)</f>
        <v>#N/A</v>
      </c>
      <c r="F2519" s="15" t="e">
        <f>VLOOKUP($B2519,Patient!$A$2:$I$2017,5,FALSE)</f>
        <v>#N/A</v>
      </c>
      <c r="G2519" s="15" t="e">
        <f>VLOOKUP($B2519,Patient!$A$2:$I$2017,6,FALSE)</f>
        <v>#N/A</v>
      </c>
      <c r="H2519" s="15" t="e">
        <f>VLOOKUP($B2519,Patient!$A$2:$I$2017,7,FALSE)</f>
        <v>#N/A</v>
      </c>
      <c r="I2519" s="15" t="e">
        <f>VLOOKUP($B2519,Patient!$A$2:$I$2017,8,FALSE)</f>
        <v>#N/A</v>
      </c>
      <c r="J2519" s="15" t="e">
        <f>VLOOKUP($B2519,Patient!$A$2:$I$2017,9,FALSE)</f>
        <v>#N/A</v>
      </c>
      <c r="K2519" s="5">
        <v>1773</v>
      </c>
      <c r="L2519" s="3" t="s">
        <v>74</v>
      </c>
      <c r="M2519" s="11" t="str">
        <f>IF(ISNA(VLOOKUP(A2519,Experiment!$B$2:$E$140,4,FALSE)),"",VLOOKUP(A2519,Experiment!$B$2:$E$140,4,FALSE))</f>
        <v/>
      </c>
      <c r="N2519" s="3" t="s">
        <v>3106</v>
      </c>
      <c r="O2519" s="3" t="s">
        <v>9086</v>
      </c>
      <c r="P2519" s="3" t="s">
        <v>9064</v>
      </c>
      <c r="Q2519" s="3" t="s">
        <v>131</v>
      </c>
      <c r="R2519" s="3" t="s">
        <v>2452</v>
      </c>
    </row>
    <row r="2520" spans="1:18" x14ac:dyDescent="0.25">
      <c r="A2520" s="3" t="s">
        <v>9082</v>
      </c>
      <c r="B2520" s="3">
        <v>2686</v>
      </c>
      <c r="C2520" s="15" t="e">
        <f>VLOOKUP($B2520,Patient!$A$2:$I$2017,2,FALSE)</f>
        <v>#N/A</v>
      </c>
      <c r="D2520" s="15" t="e">
        <f>VLOOKUP($B2520,Patient!$A$2:$I$2017,3,FALSE)</f>
        <v>#N/A</v>
      </c>
      <c r="E2520" s="15" t="e">
        <f>VLOOKUP($B2520,Patient!$A$2:$I$2017,4,FALSE)</f>
        <v>#N/A</v>
      </c>
      <c r="F2520" s="15" t="e">
        <f>VLOOKUP($B2520,Patient!$A$2:$I$2017,5,FALSE)</f>
        <v>#N/A</v>
      </c>
      <c r="G2520" s="15" t="e">
        <f>VLOOKUP($B2520,Patient!$A$2:$I$2017,6,FALSE)</f>
        <v>#N/A</v>
      </c>
      <c r="H2520" s="15" t="e">
        <f>VLOOKUP($B2520,Patient!$A$2:$I$2017,7,FALSE)</f>
        <v>#N/A</v>
      </c>
      <c r="I2520" s="15" t="e">
        <f>VLOOKUP($B2520,Patient!$A$2:$I$2017,8,FALSE)</f>
        <v>#N/A</v>
      </c>
      <c r="J2520" s="15" t="e">
        <f>VLOOKUP($B2520,Patient!$A$2:$I$2017,9,FALSE)</f>
        <v>#N/A</v>
      </c>
      <c r="K2520" s="5">
        <v>1766</v>
      </c>
      <c r="L2520" s="3" t="s">
        <v>93</v>
      </c>
      <c r="M2520" s="11" t="str">
        <f>IF(ISNA(VLOOKUP(A2520,Experiment!$B$2:$E$140,4,FALSE)),"",VLOOKUP(A2520,Experiment!$B$2:$E$140,4,FALSE))</f>
        <v/>
      </c>
      <c r="N2520" s="3" t="s">
        <v>7371</v>
      </c>
      <c r="O2520" s="3" t="s">
        <v>4879</v>
      </c>
      <c r="P2520" s="3" t="s">
        <v>9080</v>
      </c>
      <c r="Q2520" s="3" t="s">
        <v>61</v>
      </c>
      <c r="R2520" s="3" t="s">
        <v>1114</v>
      </c>
    </row>
    <row r="2521" spans="1:18" x14ac:dyDescent="0.25">
      <c r="A2521" s="3" t="s">
        <v>9097</v>
      </c>
      <c r="B2521" s="3">
        <v>2687</v>
      </c>
      <c r="C2521" s="15" t="e">
        <f>VLOOKUP($B2521,Patient!$A$2:$I$2017,2,FALSE)</f>
        <v>#N/A</v>
      </c>
      <c r="D2521" s="15" t="e">
        <f>VLOOKUP($B2521,Patient!$A$2:$I$2017,3,FALSE)</f>
        <v>#N/A</v>
      </c>
      <c r="E2521" s="15" t="e">
        <f>VLOOKUP($B2521,Patient!$A$2:$I$2017,4,FALSE)</f>
        <v>#N/A</v>
      </c>
      <c r="F2521" s="15" t="e">
        <f>VLOOKUP($B2521,Patient!$A$2:$I$2017,5,FALSE)</f>
        <v>#N/A</v>
      </c>
      <c r="G2521" s="15" t="e">
        <f>VLOOKUP($B2521,Patient!$A$2:$I$2017,6,FALSE)</f>
        <v>#N/A</v>
      </c>
      <c r="H2521" s="15" t="e">
        <f>VLOOKUP($B2521,Patient!$A$2:$I$2017,7,FALSE)</f>
        <v>#N/A</v>
      </c>
      <c r="I2521" s="15" t="e">
        <f>VLOOKUP($B2521,Patient!$A$2:$I$2017,8,FALSE)</f>
        <v>#N/A</v>
      </c>
      <c r="J2521" s="15" t="e">
        <f>VLOOKUP($B2521,Patient!$A$2:$I$2017,9,FALSE)</f>
        <v>#N/A</v>
      </c>
      <c r="K2521" s="5">
        <v>1767</v>
      </c>
      <c r="L2521" s="3" t="s">
        <v>74</v>
      </c>
      <c r="M2521" s="11" t="str">
        <f>IF(ISNA(VLOOKUP(A2521,Experiment!$B$2:$E$140,4,FALSE)),"",VLOOKUP(A2521,Experiment!$B$2:$E$140,4,FALSE))</f>
        <v/>
      </c>
      <c r="N2521" s="3" t="s">
        <v>9095</v>
      </c>
      <c r="O2521" s="3" t="s">
        <v>4263</v>
      </c>
      <c r="P2521" s="3" t="s">
        <v>9080</v>
      </c>
      <c r="Q2521" s="3" t="s">
        <v>61</v>
      </c>
      <c r="R2521" s="3" t="s">
        <v>53</v>
      </c>
    </row>
    <row r="2522" spans="1:18" x14ac:dyDescent="0.25">
      <c r="A2522" s="3" t="s">
        <v>9104</v>
      </c>
      <c r="B2522" s="3">
        <v>2688</v>
      </c>
      <c r="C2522" s="15" t="e">
        <f>VLOOKUP($B2522,Patient!$A$2:$I$2017,2,FALSE)</f>
        <v>#N/A</v>
      </c>
      <c r="D2522" s="15" t="e">
        <f>VLOOKUP($B2522,Patient!$A$2:$I$2017,3,FALSE)</f>
        <v>#N/A</v>
      </c>
      <c r="E2522" s="15" t="e">
        <f>VLOOKUP($B2522,Patient!$A$2:$I$2017,4,FALSE)</f>
        <v>#N/A</v>
      </c>
      <c r="F2522" s="15" t="e">
        <f>VLOOKUP($B2522,Patient!$A$2:$I$2017,5,FALSE)</f>
        <v>#N/A</v>
      </c>
      <c r="G2522" s="15" t="e">
        <f>VLOOKUP($B2522,Patient!$A$2:$I$2017,6,FALSE)</f>
        <v>#N/A</v>
      </c>
      <c r="H2522" s="15" t="e">
        <f>VLOOKUP($B2522,Patient!$A$2:$I$2017,7,FALSE)</f>
        <v>#N/A</v>
      </c>
      <c r="I2522" s="15" t="e">
        <f>VLOOKUP($B2522,Patient!$A$2:$I$2017,8,FALSE)</f>
        <v>#N/A</v>
      </c>
      <c r="J2522" s="15" t="e">
        <f>VLOOKUP($B2522,Patient!$A$2:$I$2017,9,FALSE)</f>
        <v>#N/A</v>
      </c>
      <c r="K2522" s="5">
        <v>1768</v>
      </c>
      <c r="L2522" s="3" t="s">
        <v>74</v>
      </c>
      <c r="M2522" s="11" t="str">
        <f>IF(ISNA(VLOOKUP(A2522,Experiment!$B$2:$E$140,4,FALSE)),"",VLOOKUP(A2522,Experiment!$B$2:$E$140,4,FALSE))</f>
        <v/>
      </c>
      <c r="N2522" s="3" t="s">
        <v>9101</v>
      </c>
      <c r="O2522" s="3" t="s">
        <v>9102</v>
      </c>
      <c r="P2522" s="3" t="s">
        <v>9080</v>
      </c>
      <c r="Q2522" s="3" t="s">
        <v>61</v>
      </c>
      <c r="R2522" s="3" t="s">
        <v>53</v>
      </c>
    </row>
    <row r="2523" spans="1:18" x14ac:dyDescent="0.25">
      <c r="A2523" s="3" t="s">
        <v>9112</v>
      </c>
      <c r="B2523" s="3">
        <v>2690</v>
      </c>
      <c r="C2523" s="15" t="e">
        <f>VLOOKUP($B2523,Patient!$A$2:$I$2017,2,FALSE)</f>
        <v>#N/A</v>
      </c>
      <c r="D2523" s="15" t="e">
        <f>VLOOKUP($B2523,Patient!$A$2:$I$2017,3,FALSE)</f>
        <v>#N/A</v>
      </c>
      <c r="E2523" s="15" t="e">
        <f>VLOOKUP($B2523,Patient!$A$2:$I$2017,4,FALSE)</f>
        <v>#N/A</v>
      </c>
      <c r="F2523" s="15" t="e">
        <f>VLOOKUP($B2523,Patient!$A$2:$I$2017,5,FALSE)</f>
        <v>#N/A</v>
      </c>
      <c r="G2523" s="15" t="e">
        <f>VLOOKUP($B2523,Patient!$A$2:$I$2017,6,FALSE)</f>
        <v>#N/A</v>
      </c>
      <c r="H2523" s="15" t="e">
        <f>VLOOKUP($B2523,Patient!$A$2:$I$2017,7,FALSE)</f>
        <v>#N/A</v>
      </c>
      <c r="I2523" s="15" t="e">
        <f>VLOOKUP($B2523,Patient!$A$2:$I$2017,8,FALSE)</f>
        <v>#N/A</v>
      </c>
      <c r="J2523" s="15" t="e">
        <f>VLOOKUP($B2523,Patient!$A$2:$I$2017,9,FALSE)</f>
        <v>#N/A</v>
      </c>
      <c r="K2523" s="5">
        <v>1769</v>
      </c>
      <c r="L2523" s="3" t="s">
        <v>74</v>
      </c>
      <c r="M2523" s="11" t="str">
        <f>IF(ISNA(VLOOKUP(A2523,Experiment!$B$2:$E$140,4,FALSE)),"",VLOOKUP(A2523,Experiment!$B$2:$E$140,4,FALSE))</f>
        <v/>
      </c>
      <c r="N2523" s="3" t="s">
        <v>9111</v>
      </c>
      <c r="O2523" s="3" t="s">
        <v>1437</v>
      </c>
      <c r="P2523" s="3" t="s">
        <v>9080</v>
      </c>
      <c r="Q2523" s="3" t="s">
        <v>131</v>
      </c>
      <c r="R2523" s="3" t="s">
        <v>852</v>
      </c>
    </row>
    <row r="2524" spans="1:18" x14ac:dyDescent="0.25">
      <c r="A2524" s="3" t="s">
        <v>9118</v>
      </c>
      <c r="B2524" s="3">
        <v>2693</v>
      </c>
      <c r="C2524" s="15" t="e">
        <f>VLOOKUP($B2524,Patient!$A$2:$I$2017,2,FALSE)</f>
        <v>#N/A</v>
      </c>
      <c r="D2524" s="15" t="e">
        <f>VLOOKUP($B2524,Patient!$A$2:$I$2017,3,FALSE)</f>
        <v>#N/A</v>
      </c>
      <c r="E2524" s="15" t="e">
        <f>VLOOKUP($B2524,Patient!$A$2:$I$2017,4,FALSE)</f>
        <v>#N/A</v>
      </c>
      <c r="F2524" s="15" t="e">
        <f>VLOOKUP($B2524,Patient!$A$2:$I$2017,5,FALSE)</f>
        <v>#N/A</v>
      </c>
      <c r="G2524" s="15" t="e">
        <f>VLOOKUP($B2524,Patient!$A$2:$I$2017,6,FALSE)</f>
        <v>#N/A</v>
      </c>
      <c r="H2524" s="15" t="e">
        <f>VLOOKUP($B2524,Patient!$A$2:$I$2017,7,FALSE)</f>
        <v>#N/A</v>
      </c>
      <c r="I2524" s="15" t="e">
        <f>VLOOKUP($B2524,Patient!$A$2:$I$2017,8,FALSE)</f>
        <v>#N/A</v>
      </c>
      <c r="J2524" s="15" t="e">
        <f>VLOOKUP($B2524,Patient!$A$2:$I$2017,9,FALSE)</f>
        <v>#N/A</v>
      </c>
      <c r="K2524" s="5">
        <v>1770</v>
      </c>
      <c r="L2524" s="3" t="s">
        <v>93</v>
      </c>
      <c r="M2524" s="11" t="str">
        <f>IF(ISNA(VLOOKUP(A2524,Experiment!$B$2:$E$140,4,FALSE)),"",VLOOKUP(A2524,Experiment!$B$2:$E$140,4,FALSE))</f>
        <v/>
      </c>
      <c r="N2524" s="3" t="s">
        <v>1233</v>
      </c>
      <c r="O2524" s="3" t="s">
        <v>2457</v>
      </c>
      <c r="P2524" s="3" t="s">
        <v>9093</v>
      </c>
      <c r="Q2524" s="3" t="s">
        <v>61</v>
      </c>
      <c r="R2524" s="3" t="s">
        <v>67</v>
      </c>
    </row>
    <row r="2525" spans="1:18" x14ac:dyDescent="0.25">
      <c r="A2525" s="3" t="s">
        <v>9116</v>
      </c>
      <c r="B2525" s="3">
        <v>2691</v>
      </c>
      <c r="C2525" s="15" t="e">
        <f>VLOOKUP($B2525,Patient!$A$2:$I$2017,2,FALSE)</f>
        <v>#N/A</v>
      </c>
      <c r="D2525" s="15" t="e">
        <f>VLOOKUP($B2525,Patient!$A$2:$I$2017,3,FALSE)</f>
        <v>#N/A</v>
      </c>
      <c r="E2525" s="15" t="e">
        <f>VLOOKUP($B2525,Patient!$A$2:$I$2017,4,FALSE)</f>
        <v>#N/A</v>
      </c>
      <c r="F2525" s="15" t="e">
        <f>VLOOKUP($B2525,Patient!$A$2:$I$2017,5,FALSE)</f>
        <v>#N/A</v>
      </c>
      <c r="G2525" s="15" t="e">
        <f>VLOOKUP($B2525,Patient!$A$2:$I$2017,6,FALSE)</f>
        <v>#N/A</v>
      </c>
      <c r="H2525" s="15" t="e">
        <f>VLOOKUP($B2525,Patient!$A$2:$I$2017,7,FALSE)</f>
        <v>#N/A</v>
      </c>
      <c r="I2525" s="15" t="e">
        <f>VLOOKUP($B2525,Patient!$A$2:$I$2017,8,FALSE)</f>
        <v>#N/A</v>
      </c>
      <c r="J2525" s="15" t="e">
        <f>VLOOKUP($B2525,Patient!$A$2:$I$2017,9,FALSE)</f>
        <v>#N/A</v>
      </c>
      <c r="K2525" s="5">
        <v>1770</v>
      </c>
      <c r="L2525" s="3" t="s">
        <v>74</v>
      </c>
      <c r="M2525" s="11" t="str">
        <f>IF(ISNA(VLOOKUP(A2525,Experiment!$B$2:$E$140,4,FALSE)),"",VLOOKUP(A2525,Experiment!$B$2:$E$140,4,FALSE))</f>
        <v/>
      </c>
      <c r="N2525" s="3" t="s">
        <v>6967</v>
      </c>
      <c r="O2525" s="3" t="s">
        <v>7183</v>
      </c>
      <c r="P2525" s="3" t="s">
        <v>9093</v>
      </c>
      <c r="Q2525" s="3" t="s">
        <v>61</v>
      </c>
      <c r="R2525" s="3" t="s">
        <v>67</v>
      </c>
    </row>
    <row r="2526" spans="1:18" x14ac:dyDescent="0.25">
      <c r="A2526" s="3" t="s">
        <v>9117</v>
      </c>
      <c r="B2526" s="3">
        <v>2692</v>
      </c>
      <c r="C2526" s="15" t="e">
        <f>VLOOKUP($B2526,Patient!$A$2:$I$2017,2,FALSE)</f>
        <v>#N/A</v>
      </c>
      <c r="D2526" s="15" t="e">
        <f>VLOOKUP($B2526,Patient!$A$2:$I$2017,3,FALSE)</f>
        <v>#N/A</v>
      </c>
      <c r="E2526" s="15" t="e">
        <f>VLOOKUP($B2526,Patient!$A$2:$I$2017,4,FALSE)</f>
        <v>#N/A</v>
      </c>
      <c r="F2526" s="15" t="e">
        <f>VLOOKUP($B2526,Patient!$A$2:$I$2017,5,FALSE)</f>
        <v>#N/A</v>
      </c>
      <c r="G2526" s="15" t="e">
        <f>VLOOKUP($B2526,Patient!$A$2:$I$2017,6,FALSE)</f>
        <v>#N/A</v>
      </c>
      <c r="H2526" s="15" t="e">
        <f>VLOOKUP($B2526,Patient!$A$2:$I$2017,7,FALSE)</f>
        <v>#N/A</v>
      </c>
      <c r="I2526" s="15" t="e">
        <f>VLOOKUP($B2526,Patient!$A$2:$I$2017,8,FALSE)</f>
        <v>#N/A</v>
      </c>
      <c r="J2526" s="15" t="e">
        <f>VLOOKUP($B2526,Patient!$A$2:$I$2017,9,FALSE)</f>
        <v>#N/A</v>
      </c>
      <c r="K2526" s="5">
        <v>1770</v>
      </c>
      <c r="L2526" s="3" t="s">
        <v>146</v>
      </c>
      <c r="M2526" s="11" t="str">
        <f>IF(ISNA(VLOOKUP(A2526,Experiment!$B$2:$E$140,4,FALSE)),"",VLOOKUP(A2526,Experiment!$B$2:$E$140,4,FALSE))</f>
        <v/>
      </c>
      <c r="N2526" s="3" t="s">
        <v>53</v>
      </c>
      <c r="O2526" s="3" t="s">
        <v>53</v>
      </c>
      <c r="P2526" s="3" t="s">
        <v>9093</v>
      </c>
      <c r="Q2526" s="3" t="s">
        <v>61</v>
      </c>
      <c r="R2526" s="3" t="s">
        <v>67</v>
      </c>
    </row>
    <row r="2527" spans="1:18" x14ac:dyDescent="0.25">
      <c r="A2527" s="3" t="s">
        <v>9037</v>
      </c>
      <c r="B2527" s="3">
        <v>2689</v>
      </c>
      <c r="C2527" s="15" t="e">
        <f>VLOOKUP($B2527,Patient!$A$2:$I$2017,2,FALSE)</f>
        <v>#N/A</v>
      </c>
      <c r="D2527" s="15" t="e">
        <f>VLOOKUP($B2527,Patient!$A$2:$I$2017,3,FALSE)</f>
        <v>#N/A</v>
      </c>
      <c r="E2527" s="15" t="e">
        <f>VLOOKUP($B2527,Patient!$A$2:$I$2017,4,FALSE)</f>
        <v>#N/A</v>
      </c>
      <c r="F2527" s="15" t="e">
        <f>VLOOKUP($B2527,Patient!$A$2:$I$2017,5,FALSE)</f>
        <v>#N/A</v>
      </c>
      <c r="G2527" s="15" t="e">
        <f>VLOOKUP($B2527,Patient!$A$2:$I$2017,6,FALSE)</f>
        <v>#N/A</v>
      </c>
      <c r="H2527" s="15" t="e">
        <f>VLOOKUP($B2527,Patient!$A$2:$I$2017,7,FALSE)</f>
        <v>#N/A</v>
      </c>
      <c r="I2527" s="15" t="e">
        <f>VLOOKUP($B2527,Patient!$A$2:$I$2017,8,FALSE)</f>
        <v>#N/A</v>
      </c>
      <c r="J2527" s="15" t="e">
        <f>VLOOKUP($B2527,Patient!$A$2:$I$2017,9,FALSE)</f>
        <v>#N/A</v>
      </c>
      <c r="K2527" s="5">
        <v>1755</v>
      </c>
      <c r="L2527" s="3" t="s">
        <v>146</v>
      </c>
      <c r="M2527" s="11" t="str">
        <f>IF(ISNA(VLOOKUP(A2527,Experiment!$B$2:$E$140,4,FALSE)),"",VLOOKUP(A2527,Experiment!$B$2:$E$140,4,FALSE))</f>
        <v/>
      </c>
      <c r="N2527" s="3" t="s">
        <v>53</v>
      </c>
      <c r="O2527" s="3" t="s">
        <v>53</v>
      </c>
      <c r="P2527" s="3" t="s">
        <v>9035</v>
      </c>
      <c r="Q2527" s="3" t="s">
        <v>61</v>
      </c>
      <c r="R2527" s="3" t="s">
        <v>173</v>
      </c>
    </row>
    <row r="2528" spans="1:18" x14ac:dyDescent="0.25">
      <c r="A2528" s="3" t="s">
        <v>9133</v>
      </c>
      <c r="B2528" s="3">
        <v>2701</v>
      </c>
      <c r="C2528" s="15" t="e">
        <f>VLOOKUP($B2528,Patient!$A$2:$I$2017,2,FALSE)</f>
        <v>#N/A</v>
      </c>
      <c r="D2528" s="15" t="e">
        <f>VLOOKUP($B2528,Patient!$A$2:$I$2017,3,FALSE)</f>
        <v>#N/A</v>
      </c>
      <c r="E2528" s="15" t="e">
        <f>VLOOKUP($B2528,Patient!$A$2:$I$2017,4,FALSE)</f>
        <v>#N/A</v>
      </c>
      <c r="F2528" s="15" t="e">
        <f>VLOOKUP($B2528,Patient!$A$2:$I$2017,5,FALSE)</f>
        <v>#N/A</v>
      </c>
      <c r="G2528" s="15" t="e">
        <f>VLOOKUP($B2528,Patient!$A$2:$I$2017,6,FALSE)</f>
        <v>#N/A</v>
      </c>
      <c r="H2528" s="15" t="e">
        <f>VLOOKUP($B2528,Patient!$A$2:$I$2017,7,FALSE)</f>
        <v>#N/A</v>
      </c>
      <c r="I2528" s="15" t="e">
        <f>VLOOKUP($B2528,Patient!$A$2:$I$2017,8,FALSE)</f>
        <v>#N/A</v>
      </c>
      <c r="J2528" s="15" t="e">
        <f>VLOOKUP($B2528,Patient!$A$2:$I$2017,9,FALSE)</f>
        <v>#N/A</v>
      </c>
      <c r="K2528" s="5">
        <v>1775</v>
      </c>
      <c r="L2528" s="3" t="s">
        <v>74</v>
      </c>
      <c r="M2528" s="11" t="str">
        <f>IF(ISNA(VLOOKUP(A2528,Experiment!$B$2:$E$140,4,FALSE)),"",VLOOKUP(A2528,Experiment!$B$2:$E$140,4,FALSE))</f>
        <v/>
      </c>
      <c r="N2528" s="3" t="s">
        <v>1987</v>
      </c>
      <c r="O2528" s="3" t="s">
        <v>9132</v>
      </c>
      <c r="P2528" s="3" t="s">
        <v>9128</v>
      </c>
      <c r="Q2528" s="3" t="s">
        <v>485</v>
      </c>
      <c r="R2528" s="3" t="s">
        <v>2452</v>
      </c>
    </row>
    <row r="2529" spans="1:18" x14ac:dyDescent="0.25">
      <c r="A2529" s="3" t="s">
        <v>9137</v>
      </c>
      <c r="B2529" s="3">
        <v>2702</v>
      </c>
      <c r="C2529" s="15" t="e">
        <f>VLOOKUP($B2529,Patient!$A$2:$I$2017,2,FALSE)</f>
        <v>#N/A</v>
      </c>
      <c r="D2529" s="15" t="e">
        <f>VLOOKUP($B2529,Patient!$A$2:$I$2017,3,FALSE)</f>
        <v>#N/A</v>
      </c>
      <c r="E2529" s="15" t="e">
        <f>VLOOKUP($B2529,Patient!$A$2:$I$2017,4,FALSE)</f>
        <v>#N/A</v>
      </c>
      <c r="F2529" s="15" t="e">
        <f>VLOOKUP($B2529,Patient!$A$2:$I$2017,5,FALSE)</f>
        <v>#N/A</v>
      </c>
      <c r="G2529" s="15" t="e">
        <f>VLOOKUP($B2529,Patient!$A$2:$I$2017,6,FALSE)</f>
        <v>#N/A</v>
      </c>
      <c r="H2529" s="15" t="e">
        <f>VLOOKUP($B2529,Patient!$A$2:$I$2017,7,FALSE)</f>
        <v>#N/A</v>
      </c>
      <c r="I2529" s="15" t="e">
        <f>VLOOKUP($B2529,Patient!$A$2:$I$2017,8,FALSE)</f>
        <v>#N/A</v>
      </c>
      <c r="J2529" s="15" t="e">
        <f>VLOOKUP($B2529,Patient!$A$2:$I$2017,9,FALSE)</f>
        <v>#N/A</v>
      </c>
      <c r="K2529" s="5">
        <v>1776</v>
      </c>
      <c r="L2529" s="3" t="s">
        <v>93</v>
      </c>
      <c r="M2529" s="11" t="str">
        <f>IF(ISNA(VLOOKUP(A2529,Experiment!$B$2:$E$140,4,FALSE)),"",VLOOKUP(A2529,Experiment!$B$2:$E$140,4,FALSE))</f>
        <v/>
      </c>
      <c r="N2529" s="3" t="s">
        <v>9135</v>
      </c>
      <c r="O2529" s="3" t="s">
        <v>9136</v>
      </c>
      <c r="P2529" s="3" t="s">
        <v>9128</v>
      </c>
      <c r="Q2529" s="3" t="s">
        <v>61</v>
      </c>
      <c r="R2529" s="3" t="s">
        <v>53</v>
      </c>
    </row>
    <row r="2530" spans="1:18" x14ac:dyDescent="0.25">
      <c r="A2530" s="3" t="s">
        <v>9170</v>
      </c>
      <c r="B2530" s="3">
        <v>2707</v>
      </c>
      <c r="C2530" s="15" t="e">
        <f>VLOOKUP($B2530,Patient!$A$2:$I$2017,2,FALSE)</f>
        <v>#N/A</v>
      </c>
      <c r="D2530" s="15" t="e">
        <f>VLOOKUP($B2530,Patient!$A$2:$I$2017,3,FALSE)</f>
        <v>#N/A</v>
      </c>
      <c r="E2530" s="15" t="e">
        <f>VLOOKUP($B2530,Patient!$A$2:$I$2017,4,FALSE)</f>
        <v>#N/A</v>
      </c>
      <c r="F2530" s="15" t="e">
        <f>VLOOKUP($B2530,Patient!$A$2:$I$2017,5,FALSE)</f>
        <v>#N/A</v>
      </c>
      <c r="G2530" s="15" t="e">
        <f>VLOOKUP($B2530,Patient!$A$2:$I$2017,6,FALSE)</f>
        <v>#N/A</v>
      </c>
      <c r="H2530" s="15" t="e">
        <f>VLOOKUP($B2530,Patient!$A$2:$I$2017,7,FALSE)</f>
        <v>#N/A</v>
      </c>
      <c r="I2530" s="15" t="e">
        <f>VLOOKUP($B2530,Patient!$A$2:$I$2017,8,FALSE)</f>
        <v>#N/A</v>
      </c>
      <c r="J2530" s="15" t="e">
        <f>VLOOKUP($B2530,Patient!$A$2:$I$2017,9,FALSE)</f>
        <v>#N/A</v>
      </c>
      <c r="K2530" s="5">
        <v>1782</v>
      </c>
      <c r="L2530" s="3" t="s">
        <v>74</v>
      </c>
      <c r="M2530" s="11" t="str">
        <f>IF(ISNA(VLOOKUP(A2530,Experiment!$B$2:$E$140,4,FALSE)),"",VLOOKUP(A2530,Experiment!$B$2:$E$140,4,FALSE))</f>
        <v/>
      </c>
      <c r="N2530" s="3" t="s">
        <v>7830</v>
      </c>
      <c r="O2530" s="3" t="s">
        <v>9168</v>
      </c>
      <c r="P2530" s="3" t="s">
        <v>9109</v>
      </c>
      <c r="Q2530" s="3" t="s">
        <v>485</v>
      </c>
      <c r="R2530" s="3" t="s">
        <v>2452</v>
      </c>
    </row>
    <row r="2531" spans="1:18" x14ac:dyDescent="0.25">
      <c r="A2531" s="3" t="s">
        <v>9146</v>
      </c>
      <c r="B2531" s="3">
        <v>2703</v>
      </c>
      <c r="C2531" s="15" t="e">
        <f>VLOOKUP($B2531,Patient!$A$2:$I$2017,2,FALSE)</f>
        <v>#N/A</v>
      </c>
      <c r="D2531" s="15" t="e">
        <f>VLOOKUP($B2531,Patient!$A$2:$I$2017,3,FALSE)</f>
        <v>#N/A</v>
      </c>
      <c r="E2531" s="15" t="e">
        <f>VLOOKUP($B2531,Patient!$A$2:$I$2017,4,FALSE)</f>
        <v>#N/A</v>
      </c>
      <c r="F2531" s="15" t="e">
        <f>VLOOKUP($B2531,Patient!$A$2:$I$2017,5,FALSE)</f>
        <v>#N/A</v>
      </c>
      <c r="G2531" s="15" t="e">
        <f>VLOOKUP($B2531,Patient!$A$2:$I$2017,6,FALSE)</f>
        <v>#N/A</v>
      </c>
      <c r="H2531" s="15" t="e">
        <f>VLOOKUP($B2531,Patient!$A$2:$I$2017,7,FALSE)</f>
        <v>#N/A</v>
      </c>
      <c r="I2531" s="15" t="e">
        <f>VLOOKUP($B2531,Patient!$A$2:$I$2017,8,FALSE)</f>
        <v>#N/A</v>
      </c>
      <c r="J2531" s="15" t="e">
        <f>VLOOKUP($B2531,Patient!$A$2:$I$2017,9,FALSE)</f>
        <v>#N/A</v>
      </c>
      <c r="K2531" s="5">
        <v>1777</v>
      </c>
      <c r="L2531" s="3" t="s">
        <v>1073</v>
      </c>
      <c r="M2531" s="11" t="str">
        <f>IF(ISNA(VLOOKUP(A2531,Experiment!$B$2:$E$140,4,FALSE)),"",VLOOKUP(A2531,Experiment!$B$2:$E$140,4,FALSE))</f>
        <v/>
      </c>
      <c r="N2531" s="3" t="s">
        <v>9144</v>
      </c>
      <c r="O2531" s="3" t="s">
        <v>9145</v>
      </c>
      <c r="P2531" s="3" t="s">
        <v>9109</v>
      </c>
      <c r="Q2531" s="3" t="s">
        <v>111</v>
      </c>
      <c r="R2531" s="3" t="s">
        <v>53</v>
      </c>
    </row>
    <row r="2532" spans="1:18" x14ac:dyDescent="0.25">
      <c r="A2532" s="3" t="s">
        <v>9158</v>
      </c>
      <c r="B2532" s="3">
        <v>2704</v>
      </c>
      <c r="C2532" s="15" t="e">
        <f>VLOOKUP($B2532,Patient!$A$2:$I$2017,2,FALSE)</f>
        <v>#N/A</v>
      </c>
      <c r="D2532" s="15" t="e">
        <f>VLOOKUP($B2532,Patient!$A$2:$I$2017,3,FALSE)</f>
        <v>#N/A</v>
      </c>
      <c r="E2532" s="15" t="e">
        <f>VLOOKUP($B2532,Patient!$A$2:$I$2017,4,FALSE)</f>
        <v>#N/A</v>
      </c>
      <c r="F2532" s="15" t="e">
        <f>VLOOKUP($B2532,Patient!$A$2:$I$2017,5,FALSE)</f>
        <v>#N/A</v>
      </c>
      <c r="G2532" s="15" t="e">
        <f>VLOOKUP($B2532,Patient!$A$2:$I$2017,6,FALSE)</f>
        <v>#N/A</v>
      </c>
      <c r="H2532" s="15" t="e">
        <f>VLOOKUP($B2532,Patient!$A$2:$I$2017,7,FALSE)</f>
        <v>#N/A</v>
      </c>
      <c r="I2532" s="15" t="e">
        <f>VLOOKUP($B2532,Patient!$A$2:$I$2017,8,FALSE)</f>
        <v>#N/A</v>
      </c>
      <c r="J2532" s="15" t="e">
        <f>VLOOKUP($B2532,Patient!$A$2:$I$2017,9,FALSE)</f>
        <v>#N/A</v>
      </c>
      <c r="K2532" s="5">
        <v>1778</v>
      </c>
      <c r="L2532" s="3" t="s">
        <v>74</v>
      </c>
      <c r="M2532" s="11" t="str">
        <f>IF(ISNA(VLOOKUP(A2532,Experiment!$B$2:$E$140,4,FALSE)),"",VLOOKUP(A2532,Experiment!$B$2:$E$140,4,FALSE))</f>
        <v/>
      </c>
      <c r="N2532" s="3" t="s">
        <v>9154</v>
      </c>
      <c r="O2532" s="3" t="s">
        <v>9155</v>
      </c>
      <c r="P2532" s="3" t="s">
        <v>9109</v>
      </c>
      <c r="Q2532" s="3" t="s">
        <v>131</v>
      </c>
      <c r="R2532" s="3" t="s">
        <v>133</v>
      </c>
    </row>
    <row r="2533" spans="1:18" x14ac:dyDescent="0.25">
      <c r="A2533" s="3" t="s">
        <v>9166</v>
      </c>
      <c r="B2533" s="3">
        <v>2705</v>
      </c>
      <c r="C2533" s="15" t="e">
        <f>VLOOKUP($B2533,Patient!$A$2:$I$2017,2,FALSE)</f>
        <v>#N/A</v>
      </c>
      <c r="D2533" s="15" t="e">
        <f>VLOOKUP($B2533,Patient!$A$2:$I$2017,3,FALSE)</f>
        <v>#N/A</v>
      </c>
      <c r="E2533" s="15" t="e">
        <f>VLOOKUP($B2533,Patient!$A$2:$I$2017,4,FALSE)</f>
        <v>#N/A</v>
      </c>
      <c r="F2533" s="15" t="e">
        <f>VLOOKUP($B2533,Patient!$A$2:$I$2017,5,FALSE)</f>
        <v>#N/A</v>
      </c>
      <c r="G2533" s="15" t="e">
        <f>VLOOKUP($B2533,Patient!$A$2:$I$2017,6,FALSE)</f>
        <v>#N/A</v>
      </c>
      <c r="H2533" s="15" t="e">
        <f>VLOOKUP($B2533,Patient!$A$2:$I$2017,7,FALSE)</f>
        <v>#N/A</v>
      </c>
      <c r="I2533" s="15" t="e">
        <f>VLOOKUP($B2533,Patient!$A$2:$I$2017,8,FALSE)</f>
        <v>#N/A</v>
      </c>
      <c r="J2533" s="15" t="e">
        <f>VLOOKUP($B2533,Patient!$A$2:$I$2017,9,FALSE)</f>
        <v>#N/A</v>
      </c>
      <c r="K2533" s="5">
        <v>1779</v>
      </c>
      <c r="L2533" s="3" t="s">
        <v>93</v>
      </c>
      <c r="M2533" s="11" t="str">
        <f>IF(ISNA(VLOOKUP(A2533,Experiment!$B$2:$E$140,4,FALSE)),"",VLOOKUP(A2533,Experiment!$B$2:$E$140,4,FALSE))</f>
        <v/>
      </c>
      <c r="N2533" s="3" t="s">
        <v>9163</v>
      </c>
      <c r="O2533" s="3" t="s">
        <v>9164</v>
      </c>
      <c r="P2533" s="3" t="s">
        <v>9109</v>
      </c>
      <c r="Q2533" s="3" t="s">
        <v>131</v>
      </c>
      <c r="R2533" s="3" t="s">
        <v>133</v>
      </c>
    </row>
    <row r="2534" spans="1:18" x14ac:dyDescent="0.25">
      <c r="A2534" s="3" t="s">
        <v>9160</v>
      </c>
      <c r="B2534" s="3">
        <v>2708</v>
      </c>
      <c r="C2534" s="15" t="e">
        <f>VLOOKUP($B2534,Patient!$A$2:$I$2017,2,FALSE)</f>
        <v>#N/A</v>
      </c>
      <c r="D2534" s="15" t="e">
        <f>VLOOKUP($B2534,Patient!$A$2:$I$2017,3,FALSE)</f>
        <v>#N/A</v>
      </c>
      <c r="E2534" s="15" t="e">
        <f>VLOOKUP($B2534,Patient!$A$2:$I$2017,4,FALSE)</f>
        <v>#N/A</v>
      </c>
      <c r="F2534" s="15" t="e">
        <f>VLOOKUP($B2534,Patient!$A$2:$I$2017,5,FALSE)</f>
        <v>#N/A</v>
      </c>
      <c r="G2534" s="15" t="e">
        <f>VLOOKUP($B2534,Patient!$A$2:$I$2017,6,FALSE)</f>
        <v>#N/A</v>
      </c>
      <c r="H2534" s="15" t="e">
        <f>VLOOKUP($B2534,Patient!$A$2:$I$2017,7,FALSE)</f>
        <v>#N/A</v>
      </c>
      <c r="I2534" s="15" t="e">
        <f>VLOOKUP($B2534,Patient!$A$2:$I$2017,8,FALSE)</f>
        <v>#N/A</v>
      </c>
      <c r="J2534" s="15" t="e">
        <f>VLOOKUP($B2534,Patient!$A$2:$I$2017,9,FALSE)</f>
        <v>#N/A</v>
      </c>
      <c r="K2534" s="5">
        <v>1778</v>
      </c>
      <c r="L2534" s="3" t="s">
        <v>93</v>
      </c>
      <c r="M2534" s="11" t="str">
        <f>IF(ISNA(VLOOKUP(A2534,Experiment!$B$2:$E$140,4,FALSE)),"",VLOOKUP(A2534,Experiment!$B$2:$E$140,4,FALSE))</f>
        <v/>
      </c>
      <c r="N2534" s="3" t="s">
        <v>2611</v>
      </c>
      <c r="O2534" s="3" t="s">
        <v>9159</v>
      </c>
      <c r="P2534" s="3" t="s">
        <v>9109</v>
      </c>
      <c r="Q2534" s="3" t="s">
        <v>131</v>
      </c>
      <c r="R2534" s="3" t="s">
        <v>133</v>
      </c>
    </row>
    <row r="2535" spans="1:18" x14ac:dyDescent="0.25">
      <c r="A2535" s="3" t="s">
        <v>8664</v>
      </c>
      <c r="B2535" s="3">
        <v>2709</v>
      </c>
      <c r="C2535" s="15" t="e">
        <f>VLOOKUP($B2535,Patient!$A$2:$I$2017,2,FALSE)</f>
        <v>#N/A</v>
      </c>
      <c r="D2535" s="15" t="e">
        <f>VLOOKUP($B2535,Patient!$A$2:$I$2017,3,FALSE)</f>
        <v>#N/A</v>
      </c>
      <c r="E2535" s="15" t="e">
        <f>VLOOKUP($B2535,Patient!$A$2:$I$2017,4,FALSE)</f>
        <v>#N/A</v>
      </c>
      <c r="F2535" s="15" t="e">
        <f>VLOOKUP($B2535,Patient!$A$2:$I$2017,5,FALSE)</f>
        <v>#N/A</v>
      </c>
      <c r="G2535" s="15" t="e">
        <f>VLOOKUP($B2535,Patient!$A$2:$I$2017,6,FALSE)</f>
        <v>#N/A</v>
      </c>
      <c r="H2535" s="15" t="e">
        <f>VLOOKUP($B2535,Patient!$A$2:$I$2017,7,FALSE)</f>
        <v>#N/A</v>
      </c>
      <c r="I2535" s="15" t="e">
        <f>VLOOKUP($B2535,Patient!$A$2:$I$2017,8,FALSE)</f>
        <v>#N/A</v>
      </c>
      <c r="J2535" s="15" t="e">
        <f>VLOOKUP($B2535,Patient!$A$2:$I$2017,9,FALSE)</f>
        <v>#N/A</v>
      </c>
      <c r="K2535" s="5">
        <v>1674</v>
      </c>
      <c r="L2535" s="3" t="s">
        <v>74</v>
      </c>
      <c r="M2535" s="11" t="str">
        <f>IF(ISNA(VLOOKUP(A2535,Experiment!$B$2:$E$140,4,FALSE)),"",VLOOKUP(A2535,Experiment!$B$2:$E$140,4,FALSE))</f>
        <v/>
      </c>
      <c r="N2535" s="3" t="s">
        <v>3941</v>
      </c>
      <c r="O2535" s="3" t="s">
        <v>2378</v>
      </c>
      <c r="P2535" s="3" t="s">
        <v>8662</v>
      </c>
      <c r="Q2535" s="3" t="s">
        <v>131</v>
      </c>
      <c r="R2535" s="3" t="s">
        <v>557</v>
      </c>
    </row>
    <row r="2536" spans="1:18" x14ac:dyDescent="0.25">
      <c r="A2536" s="3" t="s">
        <v>8719</v>
      </c>
      <c r="B2536" s="3">
        <v>2710</v>
      </c>
      <c r="C2536" s="15" t="e">
        <f>VLOOKUP($B2536,Patient!$A$2:$I$2017,2,FALSE)</f>
        <v>#N/A</v>
      </c>
      <c r="D2536" s="15" t="e">
        <f>VLOOKUP($B2536,Patient!$A$2:$I$2017,3,FALSE)</f>
        <v>#N/A</v>
      </c>
      <c r="E2536" s="15" t="e">
        <f>VLOOKUP($B2536,Patient!$A$2:$I$2017,4,FALSE)</f>
        <v>#N/A</v>
      </c>
      <c r="F2536" s="15" t="e">
        <f>VLOOKUP($B2536,Patient!$A$2:$I$2017,5,FALSE)</f>
        <v>#N/A</v>
      </c>
      <c r="G2536" s="15" t="e">
        <f>VLOOKUP($B2536,Patient!$A$2:$I$2017,6,FALSE)</f>
        <v>#N/A</v>
      </c>
      <c r="H2536" s="15" t="e">
        <f>VLOOKUP($B2536,Patient!$A$2:$I$2017,7,FALSE)</f>
        <v>#N/A</v>
      </c>
      <c r="I2536" s="15" t="e">
        <f>VLOOKUP($B2536,Patient!$A$2:$I$2017,8,FALSE)</f>
        <v>#N/A</v>
      </c>
      <c r="J2536" s="15" t="e">
        <f>VLOOKUP($B2536,Patient!$A$2:$I$2017,9,FALSE)</f>
        <v>#N/A</v>
      </c>
      <c r="K2536" s="5">
        <v>1684</v>
      </c>
      <c r="L2536" s="3" t="s">
        <v>74</v>
      </c>
      <c r="M2536" s="11" t="str">
        <f>IF(ISNA(VLOOKUP(A2536,Experiment!$B$2:$E$140,4,FALSE)),"",VLOOKUP(A2536,Experiment!$B$2:$E$140,4,FALSE))</f>
        <v/>
      </c>
      <c r="N2536" s="3" t="s">
        <v>53</v>
      </c>
      <c r="O2536" s="3" t="s">
        <v>53</v>
      </c>
      <c r="P2536" s="3" t="s">
        <v>8663</v>
      </c>
      <c r="Q2536" s="3" t="s">
        <v>131</v>
      </c>
      <c r="R2536" s="3" t="s">
        <v>133</v>
      </c>
    </row>
    <row r="2537" spans="1:18" x14ac:dyDescent="0.25">
      <c r="A2537" s="3" t="s">
        <v>9173</v>
      </c>
      <c r="B2537" s="3">
        <v>2711</v>
      </c>
      <c r="C2537" s="15" t="e">
        <f>VLOOKUP($B2537,Patient!$A$2:$I$2017,2,FALSE)</f>
        <v>#N/A</v>
      </c>
      <c r="D2537" s="15" t="e">
        <f>VLOOKUP($B2537,Patient!$A$2:$I$2017,3,FALSE)</f>
        <v>#N/A</v>
      </c>
      <c r="E2537" s="15" t="e">
        <f>VLOOKUP($B2537,Patient!$A$2:$I$2017,4,FALSE)</f>
        <v>#N/A</v>
      </c>
      <c r="F2537" s="15" t="e">
        <f>VLOOKUP($B2537,Patient!$A$2:$I$2017,5,FALSE)</f>
        <v>#N/A</v>
      </c>
      <c r="G2537" s="15" t="e">
        <f>VLOOKUP($B2537,Patient!$A$2:$I$2017,6,FALSE)</f>
        <v>#N/A</v>
      </c>
      <c r="H2537" s="15" t="e">
        <f>VLOOKUP($B2537,Patient!$A$2:$I$2017,7,FALSE)</f>
        <v>#N/A</v>
      </c>
      <c r="I2537" s="15" t="e">
        <f>VLOOKUP($B2537,Patient!$A$2:$I$2017,8,FALSE)</f>
        <v>#N/A</v>
      </c>
      <c r="J2537" s="15" t="e">
        <f>VLOOKUP($B2537,Patient!$A$2:$I$2017,9,FALSE)</f>
        <v>#N/A</v>
      </c>
      <c r="K2537" s="5">
        <v>1783</v>
      </c>
      <c r="L2537" s="3" t="s">
        <v>74</v>
      </c>
      <c r="M2537" s="11" t="str">
        <f>IF(ISNA(VLOOKUP(A2537,Experiment!$B$2:$E$140,4,FALSE)),"",VLOOKUP(A2537,Experiment!$B$2:$E$140,4,FALSE))</f>
        <v/>
      </c>
      <c r="N2537" s="3" t="s">
        <v>290</v>
      </c>
      <c r="O2537" s="3" t="s">
        <v>7486</v>
      </c>
      <c r="P2537" s="3" t="s">
        <v>8662</v>
      </c>
      <c r="Q2537" s="3" t="s">
        <v>61</v>
      </c>
      <c r="R2537" s="3" t="s">
        <v>533</v>
      </c>
    </row>
    <row r="2538" spans="1:18" x14ac:dyDescent="0.25">
      <c r="A2538" s="3" t="s">
        <v>9175</v>
      </c>
      <c r="B2538" s="3">
        <v>2712</v>
      </c>
      <c r="C2538" s="15" t="e">
        <f>VLOOKUP($B2538,Patient!$A$2:$I$2017,2,FALSE)</f>
        <v>#N/A</v>
      </c>
      <c r="D2538" s="15" t="e">
        <f>VLOOKUP($B2538,Patient!$A$2:$I$2017,3,FALSE)</f>
        <v>#N/A</v>
      </c>
      <c r="E2538" s="15" t="e">
        <f>VLOOKUP($B2538,Patient!$A$2:$I$2017,4,FALSE)</f>
        <v>#N/A</v>
      </c>
      <c r="F2538" s="15" t="e">
        <f>VLOOKUP($B2538,Patient!$A$2:$I$2017,5,FALSE)</f>
        <v>#N/A</v>
      </c>
      <c r="G2538" s="15" t="e">
        <f>VLOOKUP($B2538,Patient!$A$2:$I$2017,6,FALSE)</f>
        <v>#N/A</v>
      </c>
      <c r="H2538" s="15" t="e">
        <f>VLOOKUP($B2538,Patient!$A$2:$I$2017,7,FALSE)</f>
        <v>#N/A</v>
      </c>
      <c r="I2538" s="15" t="e">
        <f>VLOOKUP($B2538,Patient!$A$2:$I$2017,8,FALSE)</f>
        <v>#N/A</v>
      </c>
      <c r="J2538" s="15" t="e">
        <f>VLOOKUP($B2538,Patient!$A$2:$I$2017,9,FALSE)</f>
        <v>#N/A</v>
      </c>
      <c r="K2538" s="5">
        <v>1783</v>
      </c>
      <c r="L2538" s="3" t="s">
        <v>93</v>
      </c>
      <c r="M2538" s="11" t="str">
        <f>IF(ISNA(VLOOKUP(A2538,Experiment!$B$2:$E$140,4,FALSE)),"",VLOOKUP(A2538,Experiment!$B$2:$E$140,4,FALSE))</f>
        <v/>
      </c>
      <c r="N2538" s="3" t="s">
        <v>5460</v>
      </c>
      <c r="O2538" s="3" t="s">
        <v>9174</v>
      </c>
      <c r="P2538" s="3" t="s">
        <v>8662</v>
      </c>
      <c r="Q2538" s="3" t="s">
        <v>61</v>
      </c>
      <c r="R2538" s="3" t="s">
        <v>533</v>
      </c>
    </row>
    <row r="2539" spans="1:18" x14ac:dyDescent="0.25">
      <c r="A2539" s="3" t="s">
        <v>9176</v>
      </c>
      <c r="B2539" s="3">
        <v>2713</v>
      </c>
      <c r="C2539" s="15" t="e">
        <f>VLOOKUP($B2539,Patient!$A$2:$I$2017,2,FALSE)</f>
        <v>#N/A</v>
      </c>
      <c r="D2539" s="15" t="e">
        <f>VLOOKUP($B2539,Patient!$A$2:$I$2017,3,FALSE)</f>
        <v>#N/A</v>
      </c>
      <c r="E2539" s="15" t="e">
        <f>VLOOKUP($B2539,Patient!$A$2:$I$2017,4,FALSE)</f>
        <v>#N/A</v>
      </c>
      <c r="F2539" s="15" t="e">
        <f>VLOOKUP($B2539,Patient!$A$2:$I$2017,5,FALSE)</f>
        <v>#N/A</v>
      </c>
      <c r="G2539" s="15" t="e">
        <f>VLOOKUP($B2539,Patient!$A$2:$I$2017,6,FALSE)</f>
        <v>#N/A</v>
      </c>
      <c r="H2539" s="15" t="e">
        <f>VLOOKUP($B2539,Patient!$A$2:$I$2017,7,FALSE)</f>
        <v>#N/A</v>
      </c>
      <c r="I2539" s="15" t="e">
        <f>VLOOKUP($B2539,Patient!$A$2:$I$2017,8,FALSE)</f>
        <v>#N/A</v>
      </c>
      <c r="J2539" s="15" t="e">
        <f>VLOOKUP($B2539,Patient!$A$2:$I$2017,9,FALSE)</f>
        <v>#N/A</v>
      </c>
      <c r="K2539" s="5">
        <v>1783</v>
      </c>
      <c r="L2539" s="3" t="s">
        <v>146</v>
      </c>
      <c r="M2539" s="11" t="str">
        <f>IF(ISNA(VLOOKUP(A2539,Experiment!$B$2:$E$140,4,FALSE)),"",VLOOKUP(A2539,Experiment!$B$2:$E$140,4,FALSE))</f>
        <v/>
      </c>
      <c r="N2539" s="3" t="s">
        <v>53</v>
      </c>
      <c r="O2539" s="3" t="s">
        <v>53</v>
      </c>
      <c r="P2539" s="3" t="s">
        <v>8662</v>
      </c>
      <c r="Q2539" s="3" t="s">
        <v>61</v>
      </c>
      <c r="R2539" s="3" t="s">
        <v>533</v>
      </c>
    </row>
    <row r="2540" spans="1:18" x14ac:dyDescent="0.25">
      <c r="A2540" s="3" t="s">
        <v>9180</v>
      </c>
      <c r="B2540" s="3">
        <v>2714</v>
      </c>
      <c r="C2540" s="15" t="e">
        <f>VLOOKUP($B2540,Patient!$A$2:$I$2017,2,FALSE)</f>
        <v>#N/A</v>
      </c>
      <c r="D2540" s="15" t="e">
        <f>VLOOKUP($B2540,Patient!$A$2:$I$2017,3,FALSE)</f>
        <v>#N/A</v>
      </c>
      <c r="E2540" s="15" t="e">
        <f>VLOOKUP($B2540,Patient!$A$2:$I$2017,4,FALSE)</f>
        <v>#N/A</v>
      </c>
      <c r="F2540" s="15" t="e">
        <f>VLOOKUP($B2540,Patient!$A$2:$I$2017,5,FALSE)</f>
        <v>#N/A</v>
      </c>
      <c r="G2540" s="15" t="e">
        <f>VLOOKUP($B2540,Patient!$A$2:$I$2017,6,FALSE)</f>
        <v>#N/A</v>
      </c>
      <c r="H2540" s="15" t="e">
        <f>VLOOKUP($B2540,Patient!$A$2:$I$2017,7,FALSE)</f>
        <v>#N/A</v>
      </c>
      <c r="I2540" s="15" t="e">
        <f>VLOOKUP($B2540,Patient!$A$2:$I$2017,8,FALSE)</f>
        <v>#N/A</v>
      </c>
      <c r="J2540" s="15" t="e">
        <f>VLOOKUP($B2540,Patient!$A$2:$I$2017,9,FALSE)</f>
        <v>#N/A</v>
      </c>
      <c r="K2540" s="5">
        <v>1784</v>
      </c>
      <c r="L2540" s="3" t="s">
        <v>74</v>
      </c>
      <c r="M2540" s="11" t="str">
        <f>IF(ISNA(VLOOKUP(A2540,Experiment!$B$2:$E$140,4,FALSE)),"",VLOOKUP(A2540,Experiment!$B$2:$E$140,4,FALSE))</f>
        <v/>
      </c>
      <c r="N2540" s="3" t="s">
        <v>53</v>
      </c>
      <c r="O2540" s="3" t="s">
        <v>53</v>
      </c>
      <c r="P2540" s="3" t="s">
        <v>8718</v>
      </c>
      <c r="Q2540" s="3" t="s">
        <v>131</v>
      </c>
      <c r="R2540" s="3" t="s">
        <v>133</v>
      </c>
    </row>
    <row r="2541" spans="1:18" x14ac:dyDescent="0.25">
      <c r="A2541" s="3" t="s">
        <v>9185</v>
      </c>
      <c r="B2541" s="3">
        <v>2715</v>
      </c>
      <c r="C2541" s="15" t="e">
        <f>VLOOKUP($B2541,Patient!$A$2:$I$2017,2,FALSE)</f>
        <v>#N/A</v>
      </c>
      <c r="D2541" s="15" t="e">
        <f>VLOOKUP($B2541,Patient!$A$2:$I$2017,3,FALSE)</f>
        <v>#N/A</v>
      </c>
      <c r="E2541" s="15" t="e">
        <f>VLOOKUP($B2541,Patient!$A$2:$I$2017,4,FALSE)</f>
        <v>#N/A</v>
      </c>
      <c r="F2541" s="15" t="e">
        <f>VLOOKUP($B2541,Patient!$A$2:$I$2017,5,FALSE)</f>
        <v>#N/A</v>
      </c>
      <c r="G2541" s="15" t="e">
        <f>VLOOKUP($B2541,Patient!$A$2:$I$2017,6,FALSE)</f>
        <v>#N/A</v>
      </c>
      <c r="H2541" s="15" t="e">
        <f>VLOOKUP($B2541,Patient!$A$2:$I$2017,7,FALSE)</f>
        <v>#N/A</v>
      </c>
      <c r="I2541" s="15" t="e">
        <f>VLOOKUP($B2541,Patient!$A$2:$I$2017,8,FALSE)</f>
        <v>#N/A</v>
      </c>
      <c r="J2541" s="15" t="e">
        <f>VLOOKUP($B2541,Patient!$A$2:$I$2017,9,FALSE)</f>
        <v>#N/A</v>
      </c>
      <c r="K2541" s="5">
        <v>1785</v>
      </c>
      <c r="L2541" s="3" t="s">
        <v>93</v>
      </c>
      <c r="M2541" s="11" t="str">
        <f>IF(ISNA(VLOOKUP(A2541,Experiment!$B$2:$E$140,4,FALSE)),"",VLOOKUP(A2541,Experiment!$B$2:$E$140,4,FALSE))</f>
        <v/>
      </c>
      <c r="N2541" s="3" t="s">
        <v>9183</v>
      </c>
      <c r="O2541" s="3" t="s">
        <v>9184</v>
      </c>
      <c r="P2541" s="3" t="s">
        <v>8718</v>
      </c>
      <c r="Q2541" s="3" t="s">
        <v>61</v>
      </c>
      <c r="R2541" s="3" t="s">
        <v>66</v>
      </c>
    </row>
    <row r="2542" spans="1:18" x14ac:dyDescent="0.25">
      <c r="A2542" s="3" t="s">
        <v>9186</v>
      </c>
      <c r="B2542" s="3">
        <v>2716</v>
      </c>
      <c r="C2542" s="15" t="e">
        <f>VLOOKUP($B2542,Patient!$A$2:$I$2017,2,FALSE)</f>
        <v>#N/A</v>
      </c>
      <c r="D2542" s="15" t="e">
        <f>VLOOKUP($B2542,Patient!$A$2:$I$2017,3,FALSE)</f>
        <v>#N/A</v>
      </c>
      <c r="E2542" s="15" t="e">
        <f>VLOOKUP($B2542,Patient!$A$2:$I$2017,4,FALSE)</f>
        <v>#N/A</v>
      </c>
      <c r="F2542" s="15" t="e">
        <f>VLOOKUP($B2542,Patient!$A$2:$I$2017,5,FALSE)</f>
        <v>#N/A</v>
      </c>
      <c r="G2542" s="15" t="e">
        <f>VLOOKUP($B2542,Patient!$A$2:$I$2017,6,FALSE)</f>
        <v>#N/A</v>
      </c>
      <c r="H2542" s="15" t="e">
        <f>VLOOKUP($B2542,Patient!$A$2:$I$2017,7,FALSE)</f>
        <v>#N/A</v>
      </c>
      <c r="I2542" s="15" t="e">
        <f>VLOOKUP($B2542,Patient!$A$2:$I$2017,8,FALSE)</f>
        <v>#N/A</v>
      </c>
      <c r="J2542" s="15" t="e">
        <f>VLOOKUP($B2542,Patient!$A$2:$I$2017,9,FALSE)</f>
        <v>#N/A</v>
      </c>
      <c r="K2542" s="5">
        <v>1785</v>
      </c>
      <c r="L2542" s="3" t="s">
        <v>146</v>
      </c>
      <c r="M2542" s="11" t="str">
        <f>IF(ISNA(VLOOKUP(A2542,Experiment!$B$2:$E$140,4,FALSE)),"",VLOOKUP(A2542,Experiment!$B$2:$E$140,4,FALSE))</f>
        <v/>
      </c>
      <c r="N2542" s="3" t="s">
        <v>53</v>
      </c>
      <c r="O2542" s="3" t="s">
        <v>53</v>
      </c>
      <c r="P2542" s="3" t="s">
        <v>8718</v>
      </c>
      <c r="Q2542" s="3" t="s">
        <v>61</v>
      </c>
      <c r="R2542" s="3" t="s">
        <v>66</v>
      </c>
    </row>
    <row r="2543" spans="1:18" x14ac:dyDescent="0.25">
      <c r="A2543" s="3" t="s">
        <v>9084</v>
      </c>
      <c r="B2543" s="3">
        <v>2718</v>
      </c>
      <c r="C2543" s="15" t="e">
        <f>VLOOKUP($B2543,Patient!$A$2:$I$2017,2,FALSE)</f>
        <v>#N/A</v>
      </c>
      <c r="D2543" s="15" t="e">
        <f>VLOOKUP($B2543,Patient!$A$2:$I$2017,3,FALSE)</f>
        <v>#N/A</v>
      </c>
      <c r="E2543" s="15" t="e">
        <f>VLOOKUP($B2543,Patient!$A$2:$I$2017,4,FALSE)</f>
        <v>#N/A</v>
      </c>
      <c r="F2543" s="15" t="e">
        <f>VLOOKUP($B2543,Patient!$A$2:$I$2017,5,FALSE)</f>
        <v>#N/A</v>
      </c>
      <c r="G2543" s="15" t="e">
        <f>VLOOKUP($B2543,Patient!$A$2:$I$2017,6,FALSE)</f>
        <v>#N/A</v>
      </c>
      <c r="H2543" s="15" t="e">
        <f>VLOOKUP($B2543,Patient!$A$2:$I$2017,7,FALSE)</f>
        <v>#N/A</v>
      </c>
      <c r="I2543" s="15" t="e">
        <f>VLOOKUP($B2543,Patient!$A$2:$I$2017,8,FALSE)</f>
        <v>#N/A</v>
      </c>
      <c r="J2543" s="15" t="e">
        <f>VLOOKUP($B2543,Patient!$A$2:$I$2017,9,FALSE)</f>
        <v>#N/A</v>
      </c>
      <c r="K2543" s="5">
        <v>1766</v>
      </c>
      <c r="L2543" s="3" t="s">
        <v>146</v>
      </c>
      <c r="M2543" s="11" t="str">
        <f>IF(ISNA(VLOOKUP(A2543,Experiment!$B$2:$E$140,4,FALSE)),"",VLOOKUP(A2543,Experiment!$B$2:$E$140,4,FALSE))</f>
        <v/>
      </c>
      <c r="N2543" s="3" t="s">
        <v>53</v>
      </c>
      <c r="O2543" s="3" t="s">
        <v>53</v>
      </c>
      <c r="P2543" s="3" t="s">
        <v>8662</v>
      </c>
      <c r="Q2543" s="3" t="s">
        <v>61</v>
      </c>
      <c r="R2543" s="3" t="s">
        <v>1114</v>
      </c>
    </row>
    <row r="2544" spans="1:18" x14ac:dyDescent="0.25">
      <c r="A2544" s="3" t="s">
        <v>9140</v>
      </c>
      <c r="B2544" s="3">
        <v>2719</v>
      </c>
      <c r="C2544" s="15" t="e">
        <f>VLOOKUP($B2544,Patient!$A$2:$I$2017,2,FALSE)</f>
        <v>#N/A</v>
      </c>
      <c r="D2544" s="15" t="e">
        <f>VLOOKUP($B2544,Patient!$A$2:$I$2017,3,FALSE)</f>
        <v>#N/A</v>
      </c>
      <c r="E2544" s="15" t="e">
        <f>VLOOKUP($B2544,Patient!$A$2:$I$2017,4,FALSE)</f>
        <v>#N/A</v>
      </c>
      <c r="F2544" s="15" t="e">
        <f>VLOOKUP($B2544,Patient!$A$2:$I$2017,5,FALSE)</f>
        <v>#N/A</v>
      </c>
      <c r="G2544" s="15" t="e">
        <f>VLOOKUP($B2544,Patient!$A$2:$I$2017,6,FALSE)</f>
        <v>#N/A</v>
      </c>
      <c r="H2544" s="15" t="e">
        <f>VLOOKUP($B2544,Patient!$A$2:$I$2017,7,FALSE)</f>
        <v>#N/A</v>
      </c>
      <c r="I2544" s="15" t="e">
        <f>VLOOKUP($B2544,Patient!$A$2:$I$2017,8,FALSE)</f>
        <v>#N/A</v>
      </c>
      <c r="J2544" s="15" t="e">
        <f>VLOOKUP($B2544,Patient!$A$2:$I$2017,9,FALSE)</f>
        <v>#N/A</v>
      </c>
      <c r="K2544" s="5">
        <v>1776</v>
      </c>
      <c r="L2544" s="3" t="s">
        <v>93</v>
      </c>
      <c r="M2544" s="11" t="str">
        <f>IF(ISNA(VLOOKUP(A2544,Experiment!$B$2:$E$140,4,FALSE)),"",VLOOKUP(A2544,Experiment!$B$2:$E$140,4,FALSE))</f>
        <v/>
      </c>
      <c r="N2544" s="3" t="s">
        <v>8852</v>
      </c>
      <c r="O2544" s="3" t="s">
        <v>2348</v>
      </c>
      <c r="P2544" s="3" t="s">
        <v>9139</v>
      </c>
      <c r="Q2544" s="3" t="s">
        <v>61</v>
      </c>
      <c r="R2544" s="3" t="s">
        <v>53</v>
      </c>
    </row>
    <row r="2545" spans="1:18" x14ac:dyDescent="0.25">
      <c r="A2545" s="3" t="s">
        <v>9194</v>
      </c>
      <c r="B2545" s="3">
        <v>2721</v>
      </c>
      <c r="C2545" s="15" t="e">
        <f>VLOOKUP($B2545,Patient!$A$2:$I$2017,2,FALSE)</f>
        <v>#N/A</v>
      </c>
      <c r="D2545" s="15" t="e">
        <f>VLOOKUP($B2545,Patient!$A$2:$I$2017,3,FALSE)</f>
        <v>#N/A</v>
      </c>
      <c r="E2545" s="15" t="e">
        <f>VLOOKUP($B2545,Patient!$A$2:$I$2017,4,FALSE)</f>
        <v>#N/A</v>
      </c>
      <c r="F2545" s="15" t="e">
        <f>VLOOKUP($B2545,Patient!$A$2:$I$2017,5,FALSE)</f>
        <v>#N/A</v>
      </c>
      <c r="G2545" s="15" t="e">
        <f>VLOOKUP($B2545,Patient!$A$2:$I$2017,6,FALSE)</f>
        <v>#N/A</v>
      </c>
      <c r="H2545" s="15" t="e">
        <f>VLOOKUP($B2545,Patient!$A$2:$I$2017,7,FALSE)</f>
        <v>#N/A</v>
      </c>
      <c r="I2545" s="15" t="e">
        <f>VLOOKUP($B2545,Patient!$A$2:$I$2017,8,FALSE)</f>
        <v>#N/A</v>
      </c>
      <c r="J2545" s="15" t="e">
        <f>VLOOKUP($B2545,Patient!$A$2:$I$2017,9,FALSE)</f>
        <v>#N/A</v>
      </c>
      <c r="K2545" s="5">
        <v>1786</v>
      </c>
      <c r="L2545" s="3" t="s">
        <v>93</v>
      </c>
      <c r="M2545" s="11" t="str">
        <f>IF(ISNA(VLOOKUP(A2545,Experiment!$B$2:$E$140,4,FALSE)),"",VLOOKUP(A2545,Experiment!$B$2:$E$140,4,FALSE))</f>
        <v/>
      </c>
      <c r="N2545" s="3" t="s">
        <v>9193</v>
      </c>
      <c r="O2545" s="3" t="s">
        <v>4807</v>
      </c>
      <c r="P2545" s="3" t="s">
        <v>9139</v>
      </c>
      <c r="Q2545" s="3" t="s">
        <v>61</v>
      </c>
      <c r="R2545" s="3" t="s">
        <v>172</v>
      </c>
    </row>
    <row r="2546" spans="1:18" x14ac:dyDescent="0.25">
      <c r="A2546" s="3" t="s">
        <v>9196</v>
      </c>
      <c r="B2546" s="3">
        <v>2722</v>
      </c>
      <c r="C2546" s="15" t="e">
        <f>VLOOKUP($B2546,Patient!$A$2:$I$2017,2,FALSE)</f>
        <v>#N/A</v>
      </c>
      <c r="D2546" s="15" t="e">
        <f>VLOOKUP($B2546,Patient!$A$2:$I$2017,3,FALSE)</f>
        <v>#N/A</v>
      </c>
      <c r="E2546" s="15" t="e">
        <f>VLOOKUP($B2546,Patient!$A$2:$I$2017,4,FALSE)</f>
        <v>#N/A</v>
      </c>
      <c r="F2546" s="15" t="e">
        <f>VLOOKUP($B2546,Patient!$A$2:$I$2017,5,FALSE)</f>
        <v>#N/A</v>
      </c>
      <c r="G2546" s="15" t="e">
        <f>VLOOKUP($B2546,Patient!$A$2:$I$2017,6,FALSE)</f>
        <v>#N/A</v>
      </c>
      <c r="H2546" s="15" t="e">
        <f>VLOOKUP($B2546,Patient!$A$2:$I$2017,7,FALSE)</f>
        <v>#N/A</v>
      </c>
      <c r="I2546" s="15" t="e">
        <f>VLOOKUP($B2546,Patient!$A$2:$I$2017,8,FALSE)</f>
        <v>#N/A</v>
      </c>
      <c r="J2546" s="15" t="e">
        <f>VLOOKUP($B2546,Patient!$A$2:$I$2017,9,FALSE)</f>
        <v>#N/A</v>
      </c>
      <c r="K2546" s="5">
        <v>1786</v>
      </c>
      <c r="L2546" s="3" t="s">
        <v>146</v>
      </c>
      <c r="M2546" s="11" t="str">
        <f>IF(ISNA(VLOOKUP(A2546,Experiment!$B$2:$E$140,4,FALSE)),"",VLOOKUP(A2546,Experiment!$B$2:$E$140,4,FALSE))</f>
        <v/>
      </c>
      <c r="N2546" s="3" t="s">
        <v>53</v>
      </c>
      <c r="O2546" s="3" t="s">
        <v>53</v>
      </c>
      <c r="P2546" s="3" t="s">
        <v>9139</v>
      </c>
      <c r="Q2546" s="3" t="s">
        <v>61</v>
      </c>
      <c r="R2546" s="3" t="s">
        <v>172</v>
      </c>
    </row>
    <row r="2547" spans="1:18" x14ac:dyDescent="0.25">
      <c r="A2547" s="3" t="s">
        <v>9190</v>
      </c>
      <c r="B2547" s="3">
        <v>2723</v>
      </c>
      <c r="C2547" s="15" t="e">
        <f>VLOOKUP($B2547,Patient!$A$2:$I$2017,2,FALSE)</f>
        <v>#N/A</v>
      </c>
      <c r="D2547" s="15" t="e">
        <f>VLOOKUP($B2547,Patient!$A$2:$I$2017,3,FALSE)</f>
        <v>#N/A</v>
      </c>
      <c r="E2547" s="15" t="e">
        <f>VLOOKUP($B2547,Patient!$A$2:$I$2017,4,FALSE)</f>
        <v>#N/A</v>
      </c>
      <c r="F2547" s="15" t="e">
        <f>VLOOKUP($B2547,Patient!$A$2:$I$2017,5,FALSE)</f>
        <v>#N/A</v>
      </c>
      <c r="G2547" s="15" t="e">
        <f>VLOOKUP($B2547,Patient!$A$2:$I$2017,6,FALSE)</f>
        <v>#N/A</v>
      </c>
      <c r="H2547" s="15" t="e">
        <f>VLOOKUP($B2547,Patient!$A$2:$I$2017,7,FALSE)</f>
        <v>#N/A</v>
      </c>
      <c r="I2547" s="15" t="e">
        <f>VLOOKUP($B2547,Patient!$A$2:$I$2017,8,FALSE)</f>
        <v>#N/A</v>
      </c>
      <c r="J2547" s="15" t="e">
        <f>VLOOKUP($B2547,Patient!$A$2:$I$2017,9,FALSE)</f>
        <v>#N/A</v>
      </c>
      <c r="K2547" s="5">
        <v>1787</v>
      </c>
      <c r="L2547" s="3" t="s">
        <v>74</v>
      </c>
      <c r="M2547" s="11" t="str">
        <f>IF(ISNA(VLOOKUP(A2547,Experiment!$B$2:$E$140,4,FALSE)),"",VLOOKUP(A2547,Experiment!$B$2:$E$140,4,FALSE))</f>
        <v/>
      </c>
      <c r="N2547" s="3" t="s">
        <v>9189</v>
      </c>
      <c r="O2547" s="3" t="s">
        <v>3359</v>
      </c>
      <c r="P2547" s="3" t="s">
        <v>9139</v>
      </c>
      <c r="Q2547" s="3" t="s">
        <v>111</v>
      </c>
      <c r="R2547" s="3" t="s">
        <v>179</v>
      </c>
    </row>
    <row r="2548" spans="1:18" x14ac:dyDescent="0.25">
      <c r="A2548" s="3" t="s">
        <v>9191</v>
      </c>
      <c r="B2548" s="3">
        <v>2724</v>
      </c>
      <c r="C2548" s="15" t="e">
        <f>VLOOKUP($B2548,Patient!$A$2:$I$2017,2,FALSE)</f>
        <v>#N/A</v>
      </c>
      <c r="D2548" s="15" t="e">
        <f>VLOOKUP($B2548,Patient!$A$2:$I$2017,3,FALSE)</f>
        <v>#N/A</v>
      </c>
      <c r="E2548" s="15" t="e">
        <f>VLOOKUP($B2548,Patient!$A$2:$I$2017,4,FALSE)</f>
        <v>#N/A</v>
      </c>
      <c r="F2548" s="15" t="e">
        <f>VLOOKUP($B2548,Patient!$A$2:$I$2017,5,FALSE)</f>
        <v>#N/A</v>
      </c>
      <c r="G2548" s="15" t="e">
        <f>VLOOKUP($B2548,Patient!$A$2:$I$2017,6,FALSE)</f>
        <v>#N/A</v>
      </c>
      <c r="H2548" s="15" t="e">
        <f>VLOOKUP($B2548,Patient!$A$2:$I$2017,7,FALSE)</f>
        <v>#N/A</v>
      </c>
      <c r="I2548" s="15" t="e">
        <f>VLOOKUP($B2548,Patient!$A$2:$I$2017,8,FALSE)</f>
        <v>#N/A</v>
      </c>
      <c r="J2548" s="15" t="e">
        <f>VLOOKUP($B2548,Patient!$A$2:$I$2017,9,FALSE)</f>
        <v>#N/A</v>
      </c>
      <c r="K2548" s="5">
        <v>1787</v>
      </c>
      <c r="L2548" s="3" t="s">
        <v>146</v>
      </c>
      <c r="M2548" s="11" t="str">
        <f>IF(ISNA(VLOOKUP(A2548,Experiment!$B$2:$E$140,4,FALSE)),"",VLOOKUP(A2548,Experiment!$B$2:$E$140,4,FALSE))</f>
        <v/>
      </c>
      <c r="N2548" s="3" t="s">
        <v>53</v>
      </c>
      <c r="O2548" s="3" t="s">
        <v>53</v>
      </c>
      <c r="P2548" s="3" t="s">
        <v>9139</v>
      </c>
      <c r="Q2548" s="3" t="s">
        <v>111</v>
      </c>
      <c r="R2548" s="3" t="s">
        <v>179</v>
      </c>
    </row>
    <row r="2549" spans="1:18" x14ac:dyDescent="0.25">
      <c r="A2549" s="3" t="s">
        <v>2742</v>
      </c>
      <c r="B2549" s="3">
        <v>2752</v>
      </c>
      <c r="C2549" s="15" t="e">
        <f>VLOOKUP($B2549,Patient!$A$2:$I$2017,2,FALSE)</f>
        <v>#N/A</v>
      </c>
      <c r="D2549" s="15" t="e">
        <f>VLOOKUP($B2549,Patient!$A$2:$I$2017,3,FALSE)</f>
        <v>#N/A</v>
      </c>
      <c r="E2549" s="15" t="e">
        <f>VLOOKUP($B2549,Patient!$A$2:$I$2017,4,FALSE)</f>
        <v>#N/A</v>
      </c>
      <c r="F2549" s="15" t="e">
        <f>VLOOKUP($B2549,Patient!$A$2:$I$2017,5,FALSE)</f>
        <v>#N/A</v>
      </c>
      <c r="G2549" s="15" t="e">
        <f>VLOOKUP($B2549,Patient!$A$2:$I$2017,6,FALSE)</f>
        <v>#N/A</v>
      </c>
      <c r="H2549" s="15" t="e">
        <f>VLOOKUP($B2549,Patient!$A$2:$I$2017,7,FALSE)</f>
        <v>#N/A</v>
      </c>
      <c r="I2549" s="15" t="e">
        <f>VLOOKUP($B2549,Patient!$A$2:$I$2017,8,FALSE)</f>
        <v>#N/A</v>
      </c>
      <c r="J2549" s="15" t="e">
        <f>VLOOKUP($B2549,Patient!$A$2:$I$2017,9,FALSE)</f>
        <v>#N/A</v>
      </c>
      <c r="K2549" s="5">
        <v>553</v>
      </c>
      <c r="L2549" s="3" t="s">
        <v>74</v>
      </c>
      <c r="M2549" s="11" t="str">
        <f>IF(ISNA(VLOOKUP(A2549,Experiment!$B$2:$E$140,4,FALSE)),"",VLOOKUP(A2549,Experiment!$B$2:$E$140,4,FALSE))</f>
        <v/>
      </c>
      <c r="N2549" s="3" t="s">
        <v>53</v>
      </c>
      <c r="O2549" s="3" t="s">
        <v>53</v>
      </c>
      <c r="P2549" s="3" t="s">
        <v>2740</v>
      </c>
      <c r="Q2549" s="3" t="s">
        <v>485</v>
      </c>
      <c r="R2549" s="3" t="s">
        <v>2452</v>
      </c>
    </row>
    <row r="2550" spans="1:18" x14ac:dyDescent="0.25">
      <c r="A2550" s="3" t="s">
        <v>9114</v>
      </c>
      <c r="B2550" s="3">
        <v>2725</v>
      </c>
      <c r="C2550" s="15" t="e">
        <f>VLOOKUP($B2550,Patient!$A$2:$I$2017,2,FALSE)</f>
        <v>#N/A</v>
      </c>
      <c r="D2550" s="15" t="e">
        <f>VLOOKUP($B2550,Patient!$A$2:$I$2017,3,FALSE)</f>
        <v>#N/A</v>
      </c>
      <c r="E2550" s="15" t="e">
        <f>VLOOKUP($B2550,Patient!$A$2:$I$2017,4,FALSE)</f>
        <v>#N/A</v>
      </c>
      <c r="F2550" s="15" t="e">
        <f>VLOOKUP($B2550,Patient!$A$2:$I$2017,5,FALSE)</f>
        <v>#N/A</v>
      </c>
      <c r="G2550" s="15" t="e">
        <f>VLOOKUP($B2550,Patient!$A$2:$I$2017,6,FALSE)</f>
        <v>#N/A</v>
      </c>
      <c r="H2550" s="15" t="e">
        <f>VLOOKUP($B2550,Patient!$A$2:$I$2017,7,FALSE)</f>
        <v>#N/A</v>
      </c>
      <c r="I2550" s="15" t="e">
        <f>VLOOKUP($B2550,Patient!$A$2:$I$2017,8,FALSE)</f>
        <v>#N/A</v>
      </c>
      <c r="J2550" s="15" t="e">
        <f>VLOOKUP($B2550,Patient!$A$2:$I$2017,9,FALSE)</f>
        <v>#N/A</v>
      </c>
      <c r="K2550" s="5">
        <v>1769</v>
      </c>
      <c r="L2550" s="3" t="s">
        <v>74</v>
      </c>
      <c r="M2550" s="11" t="str">
        <f>IF(ISNA(VLOOKUP(A2550,Experiment!$B$2:$E$140,4,FALSE)),"",VLOOKUP(A2550,Experiment!$B$2:$E$140,4,FALSE))</f>
        <v/>
      </c>
      <c r="N2550" s="3" t="s">
        <v>6485</v>
      </c>
      <c r="O2550" s="3" t="s">
        <v>2816</v>
      </c>
      <c r="P2550" s="3" t="s">
        <v>2740</v>
      </c>
      <c r="Q2550" s="3" t="s">
        <v>131</v>
      </c>
      <c r="R2550" s="3" t="s">
        <v>852</v>
      </c>
    </row>
    <row r="2551" spans="1:18" x14ac:dyDescent="0.25">
      <c r="A2551" s="3" t="s">
        <v>9199</v>
      </c>
      <c r="B2551" s="3">
        <v>2726</v>
      </c>
      <c r="C2551" s="15" t="e">
        <f>VLOOKUP($B2551,Patient!$A$2:$I$2017,2,FALSE)</f>
        <v>#N/A</v>
      </c>
      <c r="D2551" s="15" t="e">
        <f>VLOOKUP($B2551,Patient!$A$2:$I$2017,3,FALSE)</f>
        <v>#N/A</v>
      </c>
      <c r="E2551" s="15" t="e">
        <f>VLOOKUP($B2551,Patient!$A$2:$I$2017,4,FALSE)</f>
        <v>#N/A</v>
      </c>
      <c r="F2551" s="15" t="e">
        <f>VLOOKUP($B2551,Patient!$A$2:$I$2017,5,FALSE)</f>
        <v>#N/A</v>
      </c>
      <c r="G2551" s="15" t="e">
        <f>VLOOKUP($B2551,Patient!$A$2:$I$2017,6,FALSE)</f>
        <v>#N/A</v>
      </c>
      <c r="H2551" s="15" t="e">
        <f>VLOOKUP($B2551,Patient!$A$2:$I$2017,7,FALSE)</f>
        <v>#N/A</v>
      </c>
      <c r="I2551" s="15" t="e">
        <f>VLOOKUP($B2551,Patient!$A$2:$I$2017,8,FALSE)</f>
        <v>#N/A</v>
      </c>
      <c r="J2551" s="15" t="e">
        <f>VLOOKUP($B2551,Patient!$A$2:$I$2017,9,FALSE)</f>
        <v>#N/A</v>
      </c>
      <c r="K2551" s="5">
        <v>1788</v>
      </c>
      <c r="L2551" s="3" t="s">
        <v>93</v>
      </c>
      <c r="M2551" s="11" t="str">
        <f>IF(ISNA(VLOOKUP(A2551,Experiment!$B$2:$E$140,4,FALSE)),"",VLOOKUP(A2551,Experiment!$B$2:$E$140,4,FALSE))</f>
        <v/>
      </c>
      <c r="N2551" s="3" t="s">
        <v>342</v>
      </c>
      <c r="O2551" s="3" t="s">
        <v>3359</v>
      </c>
      <c r="P2551" s="3" t="s">
        <v>2740</v>
      </c>
      <c r="Q2551" s="3" t="s">
        <v>61</v>
      </c>
      <c r="R2551" s="3" t="s">
        <v>127</v>
      </c>
    </row>
    <row r="2552" spans="1:18" x14ac:dyDescent="0.25">
      <c r="A2552" s="3" t="s">
        <v>9201</v>
      </c>
      <c r="B2552" s="3">
        <v>2727</v>
      </c>
      <c r="C2552" s="15" t="e">
        <f>VLOOKUP($B2552,Patient!$A$2:$I$2017,2,FALSE)</f>
        <v>#N/A</v>
      </c>
      <c r="D2552" s="15" t="e">
        <f>VLOOKUP($B2552,Patient!$A$2:$I$2017,3,FALSE)</f>
        <v>#N/A</v>
      </c>
      <c r="E2552" s="15" t="e">
        <f>VLOOKUP($B2552,Patient!$A$2:$I$2017,4,FALSE)</f>
        <v>#N/A</v>
      </c>
      <c r="F2552" s="15" t="e">
        <f>VLOOKUP($B2552,Patient!$A$2:$I$2017,5,FALSE)</f>
        <v>#N/A</v>
      </c>
      <c r="G2552" s="15" t="e">
        <f>VLOOKUP($B2552,Patient!$A$2:$I$2017,6,FALSE)</f>
        <v>#N/A</v>
      </c>
      <c r="H2552" s="15" t="e">
        <f>VLOOKUP($B2552,Patient!$A$2:$I$2017,7,FALSE)</f>
        <v>#N/A</v>
      </c>
      <c r="I2552" s="15" t="e">
        <f>VLOOKUP($B2552,Patient!$A$2:$I$2017,8,FALSE)</f>
        <v>#N/A</v>
      </c>
      <c r="J2552" s="15" t="e">
        <f>VLOOKUP($B2552,Patient!$A$2:$I$2017,9,FALSE)</f>
        <v>#N/A</v>
      </c>
      <c r="K2552" s="5">
        <v>1788</v>
      </c>
      <c r="L2552" s="3" t="s">
        <v>146</v>
      </c>
      <c r="M2552" s="11" t="str">
        <f>IF(ISNA(VLOOKUP(A2552,Experiment!$B$2:$E$140,4,FALSE)),"",VLOOKUP(A2552,Experiment!$B$2:$E$140,4,FALSE))</f>
        <v/>
      </c>
      <c r="N2552" s="3" t="s">
        <v>53</v>
      </c>
      <c r="O2552" s="3" t="s">
        <v>53</v>
      </c>
      <c r="P2552" s="3" t="s">
        <v>2740</v>
      </c>
      <c r="Q2552" s="3" t="s">
        <v>61</v>
      </c>
      <c r="R2552" s="3" t="s">
        <v>127</v>
      </c>
    </row>
    <row r="2553" spans="1:18" x14ac:dyDescent="0.25">
      <c r="A2553" s="3" t="s">
        <v>6648</v>
      </c>
      <c r="B2553" s="3">
        <v>2728</v>
      </c>
      <c r="C2553" s="15" t="e">
        <f>VLOOKUP($B2553,Patient!$A$2:$I$2017,2,FALSE)</f>
        <v>#N/A</v>
      </c>
      <c r="D2553" s="15" t="e">
        <f>VLOOKUP($B2553,Patient!$A$2:$I$2017,3,FALSE)</f>
        <v>#N/A</v>
      </c>
      <c r="E2553" s="15" t="e">
        <f>VLOOKUP($B2553,Patient!$A$2:$I$2017,4,FALSE)</f>
        <v>#N/A</v>
      </c>
      <c r="F2553" s="15" t="e">
        <f>VLOOKUP($B2553,Patient!$A$2:$I$2017,5,FALSE)</f>
        <v>#N/A</v>
      </c>
      <c r="G2553" s="15" t="e">
        <f>VLOOKUP($B2553,Patient!$A$2:$I$2017,6,FALSE)</f>
        <v>#N/A</v>
      </c>
      <c r="H2553" s="15" t="e">
        <f>VLOOKUP($B2553,Patient!$A$2:$I$2017,7,FALSE)</f>
        <v>#N/A</v>
      </c>
      <c r="I2553" s="15" t="e">
        <f>VLOOKUP($B2553,Patient!$A$2:$I$2017,8,FALSE)</f>
        <v>#N/A</v>
      </c>
      <c r="J2553" s="15" t="e">
        <f>VLOOKUP($B2553,Patient!$A$2:$I$2017,9,FALSE)</f>
        <v>#N/A</v>
      </c>
      <c r="K2553" s="5">
        <v>1203</v>
      </c>
      <c r="L2553" s="3" t="s">
        <v>93</v>
      </c>
      <c r="M2553" s="11" t="str">
        <f>IF(ISNA(VLOOKUP(A2553,Experiment!$B$2:$E$140,4,FALSE)),"",VLOOKUP(A2553,Experiment!$B$2:$E$140,4,FALSE))</f>
        <v/>
      </c>
      <c r="N2553" s="3" t="s">
        <v>6647</v>
      </c>
      <c r="O2553" s="3" t="s">
        <v>3969</v>
      </c>
      <c r="P2553" s="3" t="s">
        <v>2740</v>
      </c>
      <c r="Q2553" s="3" t="s">
        <v>76</v>
      </c>
      <c r="R2553" s="3" t="s">
        <v>1826</v>
      </c>
    </row>
    <row r="2554" spans="1:18" x14ac:dyDescent="0.25">
      <c r="A2554" s="3" t="s">
        <v>9208</v>
      </c>
      <c r="B2554" s="3">
        <v>2729</v>
      </c>
      <c r="C2554" s="15" t="e">
        <f>VLOOKUP($B2554,Patient!$A$2:$I$2017,2,FALSE)</f>
        <v>#N/A</v>
      </c>
      <c r="D2554" s="15" t="e">
        <f>VLOOKUP($B2554,Patient!$A$2:$I$2017,3,FALSE)</f>
        <v>#N/A</v>
      </c>
      <c r="E2554" s="15" t="e">
        <f>VLOOKUP($B2554,Patient!$A$2:$I$2017,4,FALSE)</f>
        <v>#N/A</v>
      </c>
      <c r="F2554" s="15" t="e">
        <f>VLOOKUP($B2554,Patient!$A$2:$I$2017,5,FALSE)</f>
        <v>#N/A</v>
      </c>
      <c r="G2554" s="15" t="e">
        <f>VLOOKUP($B2554,Patient!$A$2:$I$2017,6,FALSE)</f>
        <v>#N/A</v>
      </c>
      <c r="H2554" s="15" t="e">
        <f>VLOOKUP($B2554,Patient!$A$2:$I$2017,7,FALSE)</f>
        <v>#N/A</v>
      </c>
      <c r="I2554" s="15" t="e">
        <f>VLOOKUP($B2554,Patient!$A$2:$I$2017,8,FALSE)</f>
        <v>#N/A</v>
      </c>
      <c r="J2554" s="15" t="e">
        <f>VLOOKUP($B2554,Patient!$A$2:$I$2017,9,FALSE)</f>
        <v>#N/A</v>
      </c>
      <c r="K2554" s="5">
        <v>1789</v>
      </c>
      <c r="L2554" s="3" t="s">
        <v>93</v>
      </c>
      <c r="M2554" s="11" t="str">
        <f>IF(ISNA(VLOOKUP(A2554,Experiment!$B$2:$E$140,4,FALSE)),"",VLOOKUP(A2554,Experiment!$B$2:$E$140,4,FALSE))</f>
        <v/>
      </c>
      <c r="N2554" s="3" t="s">
        <v>3441</v>
      </c>
      <c r="O2554" s="3" t="s">
        <v>277</v>
      </c>
      <c r="P2554" s="3" t="s">
        <v>2740</v>
      </c>
      <c r="Q2554" s="3" t="s">
        <v>61</v>
      </c>
      <c r="R2554" s="3" t="s">
        <v>67</v>
      </c>
    </row>
    <row r="2555" spans="1:18" x14ac:dyDescent="0.25">
      <c r="A2555" s="3" t="s">
        <v>9211</v>
      </c>
      <c r="B2555" s="3">
        <v>2731</v>
      </c>
      <c r="C2555" s="15" t="e">
        <f>VLOOKUP($B2555,Patient!$A$2:$I$2017,2,FALSE)</f>
        <v>#N/A</v>
      </c>
      <c r="D2555" s="15" t="e">
        <f>VLOOKUP($B2555,Patient!$A$2:$I$2017,3,FALSE)</f>
        <v>#N/A</v>
      </c>
      <c r="E2555" s="15" t="e">
        <f>VLOOKUP($B2555,Patient!$A$2:$I$2017,4,FALSE)</f>
        <v>#N/A</v>
      </c>
      <c r="F2555" s="15" t="e">
        <f>VLOOKUP($B2555,Patient!$A$2:$I$2017,5,FALSE)</f>
        <v>#N/A</v>
      </c>
      <c r="G2555" s="15" t="e">
        <f>VLOOKUP($B2555,Patient!$A$2:$I$2017,6,FALSE)</f>
        <v>#N/A</v>
      </c>
      <c r="H2555" s="15" t="e">
        <f>VLOOKUP($B2555,Patient!$A$2:$I$2017,7,FALSE)</f>
        <v>#N/A</v>
      </c>
      <c r="I2555" s="15" t="e">
        <f>VLOOKUP($B2555,Patient!$A$2:$I$2017,8,FALSE)</f>
        <v>#N/A</v>
      </c>
      <c r="J2555" s="15" t="e">
        <f>VLOOKUP($B2555,Patient!$A$2:$I$2017,9,FALSE)</f>
        <v>#N/A</v>
      </c>
      <c r="K2555" s="5">
        <v>1790</v>
      </c>
      <c r="L2555" s="3" t="s">
        <v>93</v>
      </c>
      <c r="M2555" s="11" t="str">
        <f>IF(ISNA(VLOOKUP(A2555,Experiment!$B$2:$E$140,4,FALSE)),"",VLOOKUP(A2555,Experiment!$B$2:$E$140,4,FALSE))</f>
        <v/>
      </c>
      <c r="N2555" s="3" t="s">
        <v>2072</v>
      </c>
      <c r="O2555" s="3" t="s">
        <v>8048</v>
      </c>
      <c r="P2555" s="3" t="s">
        <v>2740</v>
      </c>
      <c r="Q2555" s="3" t="s">
        <v>1814</v>
      </c>
      <c r="R2555" s="3" t="s">
        <v>377</v>
      </c>
    </row>
    <row r="2556" spans="1:18" x14ac:dyDescent="0.25">
      <c r="A2556" s="3" t="s">
        <v>9108</v>
      </c>
      <c r="B2556" s="3">
        <v>2736</v>
      </c>
      <c r="C2556" s="15" t="e">
        <f>VLOOKUP($B2556,Patient!$A$2:$I$2017,2,FALSE)</f>
        <v>#N/A</v>
      </c>
      <c r="D2556" s="15" t="e">
        <f>VLOOKUP($B2556,Patient!$A$2:$I$2017,3,FALSE)</f>
        <v>#N/A</v>
      </c>
      <c r="E2556" s="15" t="e">
        <f>VLOOKUP($B2556,Patient!$A$2:$I$2017,4,FALSE)</f>
        <v>#N/A</v>
      </c>
      <c r="F2556" s="15" t="e">
        <f>VLOOKUP($B2556,Patient!$A$2:$I$2017,5,FALSE)</f>
        <v>#N/A</v>
      </c>
      <c r="G2556" s="15" t="e">
        <f>VLOOKUP($B2556,Patient!$A$2:$I$2017,6,FALSE)</f>
        <v>#N/A</v>
      </c>
      <c r="H2556" s="15" t="e">
        <f>VLOOKUP($B2556,Patient!$A$2:$I$2017,7,FALSE)</f>
        <v>#N/A</v>
      </c>
      <c r="I2556" s="15" t="e">
        <f>VLOOKUP($B2556,Patient!$A$2:$I$2017,8,FALSE)</f>
        <v>#N/A</v>
      </c>
      <c r="J2556" s="15" t="e">
        <f>VLOOKUP($B2556,Patient!$A$2:$I$2017,9,FALSE)</f>
        <v>#N/A</v>
      </c>
      <c r="K2556" s="5">
        <v>1768</v>
      </c>
      <c r="L2556" s="3" t="s">
        <v>74</v>
      </c>
      <c r="M2556" s="11" t="str">
        <f>IF(ISNA(VLOOKUP(A2556,Experiment!$B$2:$E$140,4,FALSE)),"",VLOOKUP(A2556,Experiment!$B$2:$E$140,4,FALSE))</f>
        <v/>
      </c>
      <c r="N2556" s="3" t="s">
        <v>6089</v>
      </c>
      <c r="O2556" s="3" t="s">
        <v>270</v>
      </c>
      <c r="P2556" s="3" t="s">
        <v>9106</v>
      </c>
      <c r="Q2556" s="3" t="s">
        <v>61</v>
      </c>
      <c r="R2556" s="3" t="s">
        <v>53</v>
      </c>
    </row>
    <row r="2557" spans="1:18" x14ac:dyDescent="0.25">
      <c r="A2557" s="3" t="s">
        <v>9260</v>
      </c>
      <c r="B2557" s="3">
        <v>2737</v>
      </c>
      <c r="C2557" s="15" t="e">
        <f>VLOOKUP($B2557,Patient!$A$2:$I$2017,2,FALSE)</f>
        <v>#N/A</v>
      </c>
      <c r="D2557" s="15" t="e">
        <f>VLOOKUP($B2557,Patient!$A$2:$I$2017,3,FALSE)</f>
        <v>#N/A</v>
      </c>
      <c r="E2557" s="15" t="e">
        <f>VLOOKUP($B2557,Patient!$A$2:$I$2017,4,FALSE)</f>
        <v>#N/A</v>
      </c>
      <c r="F2557" s="15" t="e">
        <f>VLOOKUP($B2557,Patient!$A$2:$I$2017,5,FALSE)</f>
        <v>#N/A</v>
      </c>
      <c r="G2557" s="15" t="e">
        <f>VLOOKUP($B2557,Patient!$A$2:$I$2017,6,FALSE)</f>
        <v>#N/A</v>
      </c>
      <c r="H2557" s="15" t="e">
        <f>VLOOKUP($B2557,Patient!$A$2:$I$2017,7,FALSE)</f>
        <v>#N/A</v>
      </c>
      <c r="I2557" s="15" t="e">
        <f>VLOOKUP($B2557,Patient!$A$2:$I$2017,8,FALSE)</f>
        <v>#N/A</v>
      </c>
      <c r="J2557" s="15" t="e">
        <f>VLOOKUP($B2557,Patient!$A$2:$I$2017,9,FALSE)</f>
        <v>#N/A</v>
      </c>
      <c r="K2557" s="5">
        <v>1803</v>
      </c>
      <c r="L2557" s="3" t="s">
        <v>93</v>
      </c>
      <c r="M2557" s="11" t="str">
        <f>IF(ISNA(VLOOKUP(A2557,Experiment!$B$2:$E$140,4,FALSE)),"",VLOOKUP(A2557,Experiment!$B$2:$E$140,4,FALSE))</f>
        <v/>
      </c>
      <c r="N2557" s="3" t="s">
        <v>1127</v>
      </c>
      <c r="O2557" s="3" t="s">
        <v>1766</v>
      </c>
      <c r="P2557" s="3" t="s">
        <v>9106</v>
      </c>
      <c r="Q2557" s="3" t="s">
        <v>53</v>
      </c>
      <c r="R2557" s="3" t="s">
        <v>53</v>
      </c>
    </row>
    <row r="2558" spans="1:18" x14ac:dyDescent="0.25">
      <c r="A2558" s="3" t="s">
        <v>7947</v>
      </c>
      <c r="B2558" s="3">
        <v>2738</v>
      </c>
      <c r="C2558" s="15" t="e">
        <f>VLOOKUP($B2558,Patient!$A$2:$I$2017,2,FALSE)</f>
        <v>#N/A</v>
      </c>
      <c r="D2558" s="15" t="e">
        <f>VLOOKUP($B2558,Patient!$A$2:$I$2017,3,FALSE)</f>
        <v>#N/A</v>
      </c>
      <c r="E2558" s="15" t="e">
        <f>VLOOKUP($B2558,Patient!$A$2:$I$2017,4,FALSE)</f>
        <v>#N/A</v>
      </c>
      <c r="F2558" s="15" t="e">
        <f>VLOOKUP($B2558,Patient!$A$2:$I$2017,5,FALSE)</f>
        <v>#N/A</v>
      </c>
      <c r="G2558" s="15" t="e">
        <f>VLOOKUP($B2558,Patient!$A$2:$I$2017,6,FALSE)</f>
        <v>#N/A</v>
      </c>
      <c r="H2558" s="15" t="e">
        <f>VLOOKUP($B2558,Patient!$A$2:$I$2017,7,FALSE)</f>
        <v>#N/A</v>
      </c>
      <c r="I2558" s="15" t="e">
        <f>VLOOKUP($B2558,Patient!$A$2:$I$2017,8,FALSE)</f>
        <v>#N/A</v>
      </c>
      <c r="J2558" s="15" t="e">
        <f>VLOOKUP($B2558,Patient!$A$2:$I$2017,9,FALSE)</f>
        <v>#N/A</v>
      </c>
      <c r="K2558" s="5">
        <v>1510</v>
      </c>
      <c r="L2558" s="3" t="s">
        <v>93</v>
      </c>
      <c r="M2558" s="11" t="str">
        <f>IF(ISNA(VLOOKUP(A2558,Experiment!$B$2:$E$140,4,FALSE)),"",VLOOKUP(A2558,Experiment!$B$2:$E$140,4,FALSE))</f>
        <v/>
      </c>
      <c r="N2558" s="3" t="s">
        <v>7946</v>
      </c>
      <c r="O2558" s="3" t="s">
        <v>1328</v>
      </c>
      <c r="P2558" s="3" t="s">
        <v>7834</v>
      </c>
      <c r="Q2558" s="3" t="s">
        <v>61</v>
      </c>
      <c r="R2558" s="3" t="s">
        <v>372</v>
      </c>
    </row>
    <row r="2559" spans="1:18" x14ac:dyDescent="0.25">
      <c r="A2559" s="3" t="s">
        <v>7836</v>
      </c>
      <c r="B2559" s="3">
        <v>2994</v>
      </c>
      <c r="C2559" s="15" t="e">
        <f>VLOOKUP($B2559,Patient!$A$2:$I$2017,2,FALSE)</f>
        <v>#N/A</v>
      </c>
      <c r="D2559" s="15" t="e">
        <f>VLOOKUP($B2559,Patient!$A$2:$I$2017,3,FALSE)</f>
        <v>#N/A</v>
      </c>
      <c r="E2559" s="15" t="e">
        <f>VLOOKUP($B2559,Patient!$A$2:$I$2017,4,FALSE)</f>
        <v>#N/A</v>
      </c>
      <c r="F2559" s="15" t="e">
        <f>VLOOKUP($B2559,Patient!$A$2:$I$2017,5,FALSE)</f>
        <v>#N/A</v>
      </c>
      <c r="G2559" s="15" t="e">
        <f>VLOOKUP($B2559,Patient!$A$2:$I$2017,6,FALSE)</f>
        <v>#N/A</v>
      </c>
      <c r="H2559" s="15" t="e">
        <f>VLOOKUP($B2559,Patient!$A$2:$I$2017,7,FALSE)</f>
        <v>#N/A</v>
      </c>
      <c r="I2559" s="15" t="e">
        <f>VLOOKUP($B2559,Patient!$A$2:$I$2017,8,FALSE)</f>
        <v>#N/A</v>
      </c>
      <c r="J2559" s="15" t="e">
        <f>VLOOKUP($B2559,Patient!$A$2:$I$2017,9,FALSE)</f>
        <v>#N/A</v>
      </c>
      <c r="K2559" s="5">
        <v>1491</v>
      </c>
      <c r="L2559" s="3" t="s">
        <v>74</v>
      </c>
      <c r="M2559" s="11" t="str">
        <f>IF(ISNA(VLOOKUP(A2559,Experiment!$B$2:$E$140,4,FALSE)),"",VLOOKUP(A2559,Experiment!$B$2:$E$140,4,FALSE))</f>
        <v/>
      </c>
      <c r="N2559" s="3" t="s">
        <v>94</v>
      </c>
      <c r="O2559" s="3" t="s">
        <v>7833</v>
      </c>
      <c r="P2559" s="3" t="s">
        <v>7834</v>
      </c>
      <c r="Q2559" s="3" t="s">
        <v>485</v>
      </c>
      <c r="R2559" s="3" t="s">
        <v>2452</v>
      </c>
    </row>
    <row r="2560" spans="1:18" x14ac:dyDescent="0.25">
      <c r="A2560" s="3" t="s">
        <v>9216</v>
      </c>
      <c r="B2560" s="3">
        <v>2733</v>
      </c>
      <c r="C2560" s="15" t="e">
        <f>VLOOKUP($B2560,Patient!$A$2:$I$2017,2,FALSE)</f>
        <v>#N/A</v>
      </c>
      <c r="D2560" s="15" t="e">
        <f>VLOOKUP($B2560,Patient!$A$2:$I$2017,3,FALSE)</f>
        <v>#N/A</v>
      </c>
      <c r="E2560" s="15" t="e">
        <f>VLOOKUP($B2560,Patient!$A$2:$I$2017,4,FALSE)</f>
        <v>#N/A</v>
      </c>
      <c r="F2560" s="15" t="e">
        <f>VLOOKUP($B2560,Patient!$A$2:$I$2017,5,FALSE)</f>
        <v>#N/A</v>
      </c>
      <c r="G2560" s="15" t="e">
        <f>VLOOKUP($B2560,Patient!$A$2:$I$2017,6,FALSE)</f>
        <v>#N/A</v>
      </c>
      <c r="H2560" s="15" t="e">
        <f>VLOOKUP($B2560,Patient!$A$2:$I$2017,7,FALSE)</f>
        <v>#N/A</v>
      </c>
      <c r="I2560" s="15" t="e">
        <f>VLOOKUP($B2560,Patient!$A$2:$I$2017,8,FALSE)</f>
        <v>#N/A</v>
      </c>
      <c r="J2560" s="15" t="e">
        <f>VLOOKUP($B2560,Patient!$A$2:$I$2017,9,FALSE)</f>
        <v>#N/A</v>
      </c>
      <c r="K2560" s="5">
        <v>1791</v>
      </c>
      <c r="L2560" s="3" t="s">
        <v>74</v>
      </c>
      <c r="M2560" s="11" t="str">
        <f>IF(ISNA(VLOOKUP(A2560,Experiment!$B$2:$E$140,4,FALSE)),"",VLOOKUP(A2560,Experiment!$B$2:$E$140,4,FALSE))</f>
        <v/>
      </c>
      <c r="N2560" s="3" t="s">
        <v>161</v>
      </c>
      <c r="O2560" s="3" t="s">
        <v>5882</v>
      </c>
      <c r="P2560" s="3" t="s">
        <v>7834</v>
      </c>
      <c r="Q2560" s="3" t="s">
        <v>485</v>
      </c>
      <c r="R2560" s="3" t="s">
        <v>53</v>
      </c>
    </row>
    <row r="2561" spans="1:18" x14ac:dyDescent="0.25">
      <c r="A2561" s="3" t="s">
        <v>8539</v>
      </c>
      <c r="B2561" s="3">
        <v>2734</v>
      </c>
      <c r="C2561" s="15" t="e">
        <f>VLOOKUP($B2561,Patient!$A$2:$I$2017,2,FALSE)</f>
        <v>#N/A</v>
      </c>
      <c r="D2561" s="15" t="e">
        <f>VLOOKUP($B2561,Patient!$A$2:$I$2017,3,FALSE)</f>
        <v>#N/A</v>
      </c>
      <c r="E2561" s="15" t="e">
        <f>VLOOKUP($B2561,Patient!$A$2:$I$2017,4,FALSE)</f>
        <v>#N/A</v>
      </c>
      <c r="F2561" s="15" t="e">
        <f>VLOOKUP($B2561,Patient!$A$2:$I$2017,5,FALSE)</f>
        <v>#N/A</v>
      </c>
      <c r="G2561" s="15" t="e">
        <f>VLOOKUP($B2561,Patient!$A$2:$I$2017,6,FALSE)</f>
        <v>#N/A</v>
      </c>
      <c r="H2561" s="15" t="e">
        <f>VLOOKUP($B2561,Patient!$A$2:$I$2017,7,FALSE)</f>
        <v>#N/A</v>
      </c>
      <c r="I2561" s="15" t="e">
        <f>VLOOKUP($B2561,Patient!$A$2:$I$2017,8,FALSE)</f>
        <v>#N/A</v>
      </c>
      <c r="J2561" s="15" t="e">
        <f>VLOOKUP($B2561,Patient!$A$2:$I$2017,9,FALSE)</f>
        <v>#N/A</v>
      </c>
      <c r="K2561" s="5">
        <v>1647</v>
      </c>
      <c r="L2561" s="3" t="s">
        <v>74</v>
      </c>
      <c r="M2561" s="11" t="str">
        <f>IF(ISNA(VLOOKUP(A2561,Experiment!$B$2:$E$140,4,FALSE)),"",VLOOKUP(A2561,Experiment!$B$2:$E$140,4,FALSE))</f>
        <v/>
      </c>
      <c r="N2561" s="3" t="s">
        <v>2480</v>
      </c>
      <c r="O2561" s="3" t="s">
        <v>8537</v>
      </c>
      <c r="P2561" s="3" t="s">
        <v>7835</v>
      </c>
      <c r="Q2561" s="3" t="s">
        <v>485</v>
      </c>
      <c r="R2561" s="3" t="s">
        <v>2452</v>
      </c>
    </row>
    <row r="2562" spans="1:18" x14ac:dyDescent="0.25">
      <c r="A2562" s="3" t="s">
        <v>9213</v>
      </c>
      <c r="B2562" s="3">
        <v>2739</v>
      </c>
      <c r="C2562" s="15" t="e">
        <f>VLOOKUP($B2562,Patient!$A$2:$I$2017,2,FALSE)</f>
        <v>#N/A</v>
      </c>
      <c r="D2562" s="15" t="e">
        <f>VLOOKUP($B2562,Patient!$A$2:$I$2017,3,FALSE)</f>
        <v>#N/A</v>
      </c>
      <c r="E2562" s="15" t="e">
        <f>VLOOKUP($B2562,Patient!$A$2:$I$2017,4,FALSE)</f>
        <v>#N/A</v>
      </c>
      <c r="F2562" s="15" t="e">
        <f>VLOOKUP($B2562,Patient!$A$2:$I$2017,5,FALSE)</f>
        <v>#N/A</v>
      </c>
      <c r="G2562" s="15" t="e">
        <f>VLOOKUP($B2562,Patient!$A$2:$I$2017,6,FALSE)</f>
        <v>#N/A</v>
      </c>
      <c r="H2562" s="15" t="e">
        <f>VLOOKUP($B2562,Patient!$A$2:$I$2017,7,FALSE)</f>
        <v>#N/A</v>
      </c>
      <c r="I2562" s="15" t="e">
        <f>VLOOKUP($B2562,Patient!$A$2:$I$2017,8,FALSE)</f>
        <v>#N/A</v>
      </c>
      <c r="J2562" s="15" t="e">
        <f>VLOOKUP($B2562,Patient!$A$2:$I$2017,9,FALSE)</f>
        <v>#N/A</v>
      </c>
      <c r="K2562" s="5">
        <v>1797</v>
      </c>
      <c r="L2562" s="3" t="s">
        <v>93</v>
      </c>
      <c r="M2562" s="11" t="str">
        <f>IF(ISNA(VLOOKUP(A2562,Experiment!$B$2:$E$140,4,FALSE)),"",VLOOKUP(A2562,Experiment!$B$2:$E$140,4,FALSE))</f>
        <v/>
      </c>
      <c r="N2562" s="3" t="s">
        <v>3204</v>
      </c>
      <c r="O2562" s="3" t="s">
        <v>162</v>
      </c>
      <c r="P2562" s="3" t="s">
        <v>7835</v>
      </c>
      <c r="Q2562" s="3" t="s">
        <v>61</v>
      </c>
      <c r="R2562" s="3" t="s">
        <v>167</v>
      </c>
    </row>
    <row r="2563" spans="1:18" x14ac:dyDescent="0.25">
      <c r="A2563" s="3" t="s">
        <v>9214</v>
      </c>
      <c r="B2563" s="3">
        <v>2740</v>
      </c>
      <c r="C2563" s="15" t="e">
        <f>VLOOKUP($B2563,Patient!$A$2:$I$2017,2,FALSE)</f>
        <v>#N/A</v>
      </c>
      <c r="D2563" s="15" t="e">
        <f>VLOOKUP($B2563,Patient!$A$2:$I$2017,3,FALSE)</f>
        <v>#N/A</v>
      </c>
      <c r="E2563" s="15" t="e">
        <f>VLOOKUP($B2563,Patient!$A$2:$I$2017,4,FALSE)</f>
        <v>#N/A</v>
      </c>
      <c r="F2563" s="15" t="e">
        <f>VLOOKUP($B2563,Patient!$A$2:$I$2017,5,FALSE)</f>
        <v>#N/A</v>
      </c>
      <c r="G2563" s="15" t="e">
        <f>VLOOKUP($B2563,Patient!$A$2:$I$2017,6,FALSE)</f>
        <v>#N/A</v>
      </c>
      <c r="H2563" s="15" t="e">
        <f>VLOOKUP($B2563,Patient!$A$2:$I$2017,7,FALSE)</f>
        <v>#N/A</v>
      </c>
      <c r="I2563" s="15" t="e">
        <f>VLOOKUP($B2563,Patient!$A$2:$I$2017,8,FALSE)</f>
        <v>#N/A</v>
      </c>
      <c r="J2563" s="15" t="e">
        <f>VLOOKUP($B2563,Patient!$A$2:$I$2017,9,FALSE)</f>
        <v>#N/A</v>
      </c>
      <c r="K2563" s="5">
        <v>1797</v>
      </c>
      <c r="L2563" s="3" t="s">
        <v>146</v>
      </c>
      <c r="M2563" s="11" t="str">
        <f>IF(ISNA(VLOOKUP(A2563,Experiment!$B$2:$E$140,4,FALSE)),"",VLOOKUP(A2563,Experiment!$B$2:$E$140,4,FALSE))</f>
        <v/>
      </c>
      <c r="N2563" s="3" t="s">
        <v>53</v>
      </c>
      <c r="O2563" s="3" t="s">
        <v>53</v>
      </c>
      <c r="P2563" s="3" t="s">
        <v>7835</v>
      </c>
      <c r="Q2563" s="3" t="s">
        <v>61</v>
      </c>
      <c r="R2563" s="3" t="s">
        <v>167</v>
      </c>
    </row>
    <row r="2564" spans="1:18" x14ac:dyDescent="0.25">
      <c r="A2564" s="3" t="s">
        <v>9224</v>
      </c>
      <c r="B2564" s="3">
        <v>2741</v>
      </c>
      <c r="C2564" s="15" t="e">
        <f>VLOOKUP($B2564,Patient!$A$2:$I$2017,2,FALSE)</f>
        <v>#N/A</v>
      </c>
      <c r="D2564" s="15" t="e">
        <f>VLOOKUP($B2564,Patient!$A$2:$I$2017,3,FALSE)</f>
        <v>#N/A</v>
      </c>
      <c r="E2564" s="15" t="e">
        <f>VLOOKUP($B2564,Patient!$A$2:$I$2017,4,FALSE)</f>
        <v>#N/A</v>
      </c>
      <c r="F2564" s="15" t="e">
        <f>VLOOKUP($B2564,Patient!$A$2:$I$2017,5,FALSE)</f>
        <v>#N/A</v>
      </c>
      <c r="G2564" s="15" t="e">
        <f>VLOOKUP($B2564,Patient!$A$2:$I$2017,6,FALSE)</f>
        <v>#N/A</v>
      </c>
      <c r="H2564" s="15" t="e">
        <f>VLOOKUP($B2564,Patient!$A$2:$I$2017,7,FALSE)</f>
        <v>#N/A</v>
      </c>
      <c r="I2564" s="15" t="e">
        <f>VLOOKUP($B2564,Patient!$A$2:$I$2017,8,FALSE)</f>
        <v>#N/A</v>
      </c>
      <c r="J2564" s="15" t="e">
        <f>VLOOKUP($B2564,Patient!$A$2:$I$2017,9,FALSE)</f>
        <v>#N/A</v>
      </c>
      <c r="K2564" s="5">
        <v>1798</v>
      </c>
      <c r="L2564" s="3" t="s">
        <v>74</v>
      </c>
      <c r="M2564" s="11" t="str">
        <f>IF(ISNA(VLOOKUP(A2564,Experiment!$B$2:$E$140,4,FALSE)),"",VLOOKUP(A2564,Experiment!$B$2:$E$140,4,FALSE))</f>
        <v/>
      </c>
      <c r="N2564" s="3" t="s">
        <v>1762</v>
      </c>
      <c r="O2564" s="3" t="s">
        <v>1256</v>
      </c>
      <c r="P2564" s="3" t="s">
        <v>7835</v>
      </c>
      <c r="Q2564" s="3" t="s">
        <v>61</v>
      </c>
      <c r="R2564" s="3" t="s">
        <v>66</v>
      </c>
    </row>
    <row r="2565" spans="1:18" x14ac:dyDescent="0.25">
      <c r="A2565" s="3" t="s">
        <v>9229</v>
      </c>
      <c r="B2565" s="3">
        <v>2742</v>
      </c>
      <c r="C2565" s="15" t="e">
        <f>VLOOKUP($B2565,Patient!$A$2:$I$2017,2,FALSE)</f>
        <v>#N/A</v>
      </c>
      <c r="D2565" s="15" t="e">
        <f>VLOOKUP($B2565,Patient!$A$2:$I$2017,3,FALSE)</f>
        <v>#N/A</v>
      </c>
      <c r="E2565" s="15" t="e">
        <f>VLOOKUP($B2565,Patient!$A$2:$I$2017,4,FALSE)</f>
        <v>#N/A</v>
      </c>
      <c r="F2565" s="15" t="e">
        <f>VLOOKUP($B2565,Patient!$A$2:$I$2017,5,FALSE)</f>
        <v>#N/A</v>
      </c>
      <c r="G2565" s="15" t="e">
        <f>VLOOKUP($B2565,Patient!$A$2:$I$2017,6,FALSE)</f>
        <v>#N/A</v>
      </c>
      <c r="H2565" s="15" t="e">
        <f>VLOOKUP($B2565,Patient!$A$2:$I$2017,7,FALSE)</f>
        <v>#N/A</v>
      </c>
      <c r="I2565" s="15" t="e">
        <f>VLOOKUP($B2565,Patient!$A$2:$I$2017,8,FALSE)</f>
        <v>#N/A</v>
      </c>
      <c r="J2565" s="15" t="e">
        <f>VLOOKUP($B2565,Patient!$A$2:$I$2017,9,FALSE)</f>
        <v>#N/A</v>
      </c>
      <c r="K2565" s="5">
        <v>1799</v>
      </c>
      <c r="L2565" s="3" t="s">
        <v>93</v>
      </c>
      <c r="M2565" s="11" t="str">
        <f>IF(ISNA(VLOOKUP(A2565,Experiment!$B$2:$E$140,4,FALSE)),"",VLOOKUP(A2565,Experiment!$B$2:$E$140,4,FALSE))</f>
        <v/>
      </c>
      <c r="N2565" s="3" t="s">
        <v>2835</v>
      </c>
      <c r="O2565" s="3" t="s">
        <v>2096</v>
      </c>
      <c r="P2565" s="3" t="s">
        <v>7835</v>
      </c>
      <c r="Q2565" s="3" t="s">
        <v>61</v>
      </c>
      <c r="R2565" s="3" t="s">
        <v>5765</v>
      </c>
    </row>
    <row r="2566" spans="1:18" x14ac:dyDescent="0.25">
      <c r="A2566" s="3" t="s">
        <v>9230</v>
      </c>
      <c r="B2566" s="3">
        <v>2743</v>
      </c>
      <c r="C2566" s="15" t="e">
        <f>VLOOKUP($B2566,Patient!$A$2:$I$2017,2,FALSE)</f>
        <v>#N/A</v>
      </c>
      <c r="D2566" s="15" t="e">
        <f>VLOOKUP($B2566,Patient!$A$2:$I$2017,3,FALSE)</f>
        <v>#N/A</v>
      </c>
      <c r="E2566" s="15" t="e">
        <f>VLOOKUP($B2566,Patient!$A$2:$I$2017,4,FALSE)</f>
        <v>#N/A</v>
      </c>
      <c r="F2566" s="15" t="e">
        <f>VLOOKUP($B2566,Patient!$A$2:$I$2017,5,FALSE)</f>
        <v>#N/A</v>
      </c>
      <c r="G2566" s="15" t="e">
        <f>VLOOKUP($B2566,Patient!$A$2:$I$2017,6,FALSE)</f>
        <v>#N/A</v>
      </c>
      <c r="H2566" s="15" t="e">
        <f>VLOOKUP($B2566,Patient!$A$2:$I$2017,7,FALSE)</f>
        <v>#N/A</v>
      </c>
      <c r="I2566" s="15" t="e">
        <f>VLOOKUP($B2566,Patient!$A$2:$I$2017,8,FALSE)</f>
        <v>#N/A</v>
      </c>
      <c r="J2566" s="15" t="e">
        <f>VLOOKUP($B2566,Patient!$A$2:$I$2017,9,FALSE)</f>
        <v>#N/A</v>
      </c>
      <c r="K2566" s="5">
        <v>1799</v>
      </c>
      <c r="L2566" s="3" t="s">
        <v>146</v>
      </c>
      <c r="M2566" s="11" t="str">
        <f>IF(ISNA(VLOOKUP(A2566,Experiment!$B$2:$E$140,4,FALSE)),"",VLOOKUP(A2566,Experiment!$B$2:$E$140,4,FALSE))</f>
        <v/>
      </c>
      <c r="N2566" s="3" t="s">
        <v>53</v>
      </c>
      <c r="O2566" s="3" t="s">
        <v>53</v>
      </c>
      <c r="P2566" s="3" t="s">
        <v>7835</v>
      </c>
      <c r="Q2566" s="3" t="s">
        <v>61</v>
      </c>
      <c r="R2566" s="3" t="s">
        <v>5765</v>
      </c>
    </row>
    <row r="2567" spans="1:18" x14ac:dyDescent="0.25">
      <c r="A2567" s="3" t="s">
        <v>8648</v>
      </c>
      <c r="B2567" s="3">
        <v>2744</v>
      </c>
      <c r="C2567" s="15" t="e">
        <f>VLOOKUP($B2567,Patient!$A$2:$I$2017,2,FALSE)</f>
        <v>#N/A</v>
      </c>
      <c r="D2567" s="15" t="e">
        <f>VLOOKUP($B2567,Patient!$A$2:$I$2017,3,FALSE)</f>
        <v>#N/A</v>
      </c>
      <c r="E2567" s="15" t="e">
        <f>VLOOKUP($B2567,Patient!$A$2:$I$2017,4,FALSE)</f>
        <v>#N/A</v>
      </c>
      <c r="F2567" s="15" t="e">
        <f>VLOOKUP($B2567,Patient!$A$2:$I$2017,5,FALSE)</f>
        <v>#N/A</v>
      </c>
      <c r="G2567" s="15" t="e">
        <f>VLOOKUP($B2567,Patient!$A$2:$I$2017,6,FALSE)</f>
        <v>#N/A</v>
      </c>
      <c r="H2567" s="15" t="e">
        <f>VLOOKUP($B2567,Patient!$A$2:$I$2017,7,FALSE)</f>
        <v>#N/A</v>
      </c>
      <c r="I2567" s="15" t="e">
        <f>VLOOKUP($B2567,Patient!$A$2:$I$2017,8,FALSE)</f>
        <v>#N/A</v>
      </c>
      <c r="J2567" s="15" t="e">
        <f>VLOOKUP($B2567,Patient!$A$2:$I$2017,9,FALSE)</f>
        <v>#N/A</v>
      </c>
      <c r="K2567" s="5">
        <v>1673</v>
      </c>
      <c r="L2567" s="3" t="s">
        <v>74</v>
      </c>
      <c r="M2567" s="11" t="str">
        <f>IF(ISNA(VLOOKUP(A2567,Experiment!$B$2:$E$140,4,FALSE)),"",VLOOKUP(A2567,Experiment!$B$2:$E$140,4,FALSE))</f>
        <v/>
      </c>
      <c r="N2567" s="3" t="s">
        <v>3335</v>
      </c>
      <c r="O2567" s="3" t="s">
        <v>1093</v>
      </c>
      <c r="P2567" s="3" t="s">
        <v>7835</v>
      </c>
      <c r="Q2567" s="3" t="s">
        <v>61</v>
      </c>
      <c r="R2567" s="3" t="s">
        <v>67</v>
      </c>
    </row>
    <row r="2568" spans="1:18" x14ac:dyDescent="0.25">
      <c r="A2568" s="3" t="s">
        <v>9249</v>
      </c>
      <c r="B2568" s="3">
        <v>2745</v>
      </c>
      <c r="C2568" s="15" t="e">
        <f>VLOOKUP($B2568,Patient!$A$2:$I$2017,2,FALSE)</f>
        <v>#N/A</v>
      </c>
      <c r="D2568" s="15" t="e">
        <f>VLOOKUP($B2568,Patient!$A$2:$I$2017,3,FALSE)</f>
        <v>#N/A</v>
      </c>
      <c r="E2568" s="15" t="e">
        <f>VLOOKUP($B2568,Patient!$A$2:$I$2017,4,FALSE)</f>
        <v>#N/A</v>
      </c>
      <c r="F2568" s="15" t="e">
        <f>VLOOKUP($B2568,Patient!$A$2:$I$2017,5,FALSE)</f>
        <v>#N/A</v>
      </c>
      <c r="G2568" s="15" t="e">
        <f>VLOOKUP($B2568,Patient!$A$2:$I$2017,6,FALSE)</f>
        <v>#N/A</v>
      </c>
      <c r="H2568" s="15" t="e">
        <f>VLOOKUP($B2568,Patient!$A$2:$I$2017,7,FALSE)</f>
        <v>#N/A</v>
      </c>
      <c r="I2568" s="15" t="e">
        <f>VLOOKUP($B2568,Patient!$A$2:$I$2017,8,FALSE)</f>
        <v>#N/A</v>
      </c>
      <c r="J2568" s="15" t="e">
        <f>VLOOKUP($B2568,Patient!$A$2:$I$2017,9,FALSE)</f>
        <v>#N/A</v>
      </c>
      <c r="K2568" s="5">
        <v>1801</v>
      </c>
      <c r="L2568" s="3" t="s">
        <v>74</v>
      </c>
      <c r="M2568" s="11" t="str">
        <f>IF(ISNA(VLOOKUP(A2568,Experiment!$B$2:$E$140,4,FALSE)),"",VLOOKUP(A2568,Experiment!$B$2:$E$140,4,FALSE))</f>
        <v/>
      </c>
      <c r="N2568" s="3" t="s">
        <v>6089</v>
      </c>
      <c r="O2568" s="3" t="s">
        <v>2912</v>
      </c>
      <c r="P2568" s="3" t="s">
        <v>7835</v>
      </c>
      <c r="Q2568" s="3" t="s">
        <v>76</v>
      </c>
      <c r="R2568" s="3" t="s">
        <v>1826</v>
      </c>
    </row>
    <row r="2569" spans="1:18" x14ac:dyDescent="0.25">
      <c r="A2569" s="3" t="s">
        <v>9254</v>
      </c>
      <c r="B2569" s="3">
        <v>2746</v>
      </c>
      <c r="C2569" s="15" t="e">
        <f>VLOOKUP($B2569,Patient!$A$2:$I$2017,2,FALSE)</f>
        <v>#N/A</v>
      </c>
      <c r="D2569" s="15" t="e">
        <f>VLOOKUP($B2569,Patient!$A$2:$I$2017,3,FALSE)</f>
        <v>#N/A</v>
      </c>
      <c r="E2569" s="15" t="e">
        <f>VLOOKUP($B2569,Patient!$A$2:$I$2017,4,FALSE)</f>
        <v>#N/A</v>
      </c>
      <c r="F2569" s="15" t="e">
        <f>VLOOKUP($B2569,Patient!$A$2:$I$2017,5,FALSE)</f>
        <v>#N/A</v>
      </c>
      <c r="G2569" s="15" t="e">
        <f>VLOOKUP($B2569,Patient!$A$2:$I$2017,6,FALSE)</f>
        <v>#N/A</v>
      </c>
      <c r="H2569" s="15" t="e">
        <f>VLOOKUP($B2569,Patient!$A$2:$I$2017,7,FALSE)</f>
        <v>#N/A</v>
      </c>
      <c r="I2569" s="15" t="e">
        <f>VLOOKUP($B2569,Patient!$A$2:$I$2017,8,FALSE)</f>
        <v>#N/A</v>
      </c>
      <c r="J2569" s="15" t="e">
        <f>VLOOKUP($B2569,Patient!$A$2:$I$2017,9,FALSE)</f>
        <v>#N/A</v>
      </c>
      <c r="K2569" s="5">
        <v>1802</v>
      </c>
      <c r="L2569" s="3" t="s">
        <v>74</v>
      </c>
      <c r="M2569" s="11" t="str">
        <f>IF(ISNA(VLOOKUP(A2569,Experiment!$B$2:$E$140,4,FALSE)),"",VLOOKUP(A2569,Experiment!$B$2:$E$140,4,FALSE))</f>
        <v/>
      </c>
      <c r="N2569" s="3" t="s">
        <v>53</v>
      </c>
      <c r="O2569" s="3" t="s">
        <v>53</v>
      </c>
      <c r="P2569" s="3" t="s">
        <v>7835</v>
      </c>
      <c r="Q2569" s="3" t="s">
        <v>131</v>
      </c>
      <c r="R2569" s="3" t="s">
        <v>281</v>
      </c>
    </row>
    <row r="2570" spans="1:18" x14ac:dyDescent="0.25">
      <c r="A2570" s="3" t="s">
        <v>8294</v>
      </c>
      <c r="B2570" s="3">
        <v>2735</v>
      </c>
      <c r="C2570" s="15" t="e">
        <f>VLOOKUP($B2570,Patient!$A$2:$I$2017,2,FALSE)</f>
        <v>#N/A</v>
      </c>
      <c r="D2570" s="15" t="e">
        <f>VLOOKUP($B2570,Patient!$A$2:$I$2017,3,FALSE)</f>
        <v>#N/A</v>
      </c>
      <c r="E2570" s="15" t="e">
        <f>VLOOKUP($B2570,Patient!$A$2:$I$2017,4,FALSE)</f>
        <v>#N/A</v>
      </c>
      <c r="F2570" s="15" t="e">
        <f>VLOOKUP($B2570,Patient!$A$2:$I$2017,5,FALSE)</f>
        <v>#N/A</v>
      </c>
      <c r="G2570" s="15" t="e">
        <f>VLOOKUP($B2570,Patient!$A$2:$I$2017,6,FALSE)</f>
        <v>#N/A</v>
      </c>
      <c r="H2570" s="15" t="e">
        <f>VLOOKUP($B2570,Patient!$A$2:$I$2017,7,FALSE)</f>
        <v>#N/A</v>
      </c>
      <c r="I2570" s="15" t="e">
        <f>VLOOKUP($B2570,Patient!$A$2:$I$2017,8,FALSE)</f>
        <v>#N/A</v>
      </c>
      <c r="J2570" s="15" t="e">
        <f>VLOOKUP($B2570,Patient!$A$2:$I$2017,9,FALSE)</f>
        <v>#N/A</v>
      </c>
      <c r="K2570" s="5">
        <v>1591</v>
      </c>
      <c r="L2570" s="3" t="s">
        <v>231</v>
      </c>
      <c r="M2570" s="11" t="str">
        <f>IF(ISNA(VLOOKUP(A2570,Experiment!$B$2:$E$140,4,FALSE)),"",VLOOKUP(A2570,Experiment!$B$2:$E$140,4,FALSE))</f>
        <v/>
      </c>
      <c r="N2570" s="3" t="s">
        <v>53</v>
      </c>
      <c r="O2570" s="3" t="s">
        <v>53</v>
      </c>
      <c r="P2570" s="3" t="s">
        <v>7835</v>
      </c>
      <c r="Q2570" s="3" t="s">
        <v>131</v>
      </c>
      <c r="R2570" s="3" t="s">
        <v>133</v>
      </c>
    </row>
    <row r="2571" spans="1:18" x14ac:dyDescent="0.25">
      <c r="A2571" s="3" t="s">
        <v>9257</v>
      </c>
      <c r="B2571" s="3">
        <v>2747</v>
      </c>
      <c r="C2571" s="15" t="e">
        <f>VLOOKUP($B2571,Patient!$A$2:$I$2017,2,FALSE)</f>
        <v>#N/A</v>
      </c>
      <c r="D2571" s="15" t="e">
        <f>VLOOKUP($B2571,Patient!$A$2:$I$2017,3,FALSE)</f>
        <v>#N/A</v>
      </c>
      <c r="E2571" s="15" t="e">
        <f>VLOOKUP($B2571,Patient!$A$2:$I$2017,4,FALSE)</f>
        <v>#N/A</v>
      </c>
      <c r="F2571" s="15" t="e">
        <f>VLOOKUP($B2571,Patient!$A$2:$I$2017,5,FALSE)</f>
        <v>#N/A</v>
      </c>
      <c r="G2571" s="15" t="e">
        <f>VLOOKUP($B2571,Patient!$A$2:$I$2017,6,FALSE)</f>
        <v>#N/A</v>
      </c>
      <c r="H2571" s="15" t="e">
        <f>VLOOKUP($B2571,Patient!$A$2:$I$2017,7,FALSE)</f>
        <v>#N/A</v>
      </c>
      <c r="I2571" s="15" t="e">
        <f>VLOOKUP($B2571,Patient!$A$2:$I$2017,8,FALSE)</f>
        <v>#N/A</v>
      </c>
      <c r="J2571" s="15" t="e">
        <f>VLOOKUP($B2571,Patient!$A$2:$I$2017,9,FALSE)</f>
        <v>#N/A</v>
      </c>
      <c r="K2571" s="5">
        <v>1800</v>
      </c>
      <c r="L2571" s="3" t="s">
        <v>74</v>
      </c>
      <c r="M2571" s="11" t="str">
        <f>IF(ISNA(VLOOKUP(A2571,Experiment!$B$2:$E$140,4,FALSE)),"",VLOOKUP(A2571,Experiment!$B$2:$E$140,4,FALSE))</f>
        <v/>
      </c>
      <c r="N2571" s="3" t="s">
        <v>3923</v>
      </c>
      <c r="O2571" s="3" t="s">
        <v>3226</v>
      </c>
      <c r="P2571" s="3" t="s">
        <v>8293</v>
      </c>
      <c r="Q2571" s="3" t="s">
        <v>485</v>
      </c>
      <c r="R2571" s="3" t="s">
        <v>2452</v>
      </c>
    </row>
    <row r="2572" spans="1:18" x14ac:dyDescent="0.25">
      <c r="A2572" s="3" t="s">
        <v>9234</v>
      </c>
      <c r="B2572" s="3">
        <v>2748</v>
      </c>
      <c r="C2572" s="15" t="e">
        <f>VLOOKUP($B2572,Patient!$A$2:$I$2017,2,FALSE)</f>
        <v>#N/A</v>
      </c>
      <c r="D2572" s="15" t="e">
        <f>VLOOKUP($B2572,Patient!$A$2:$I$2017,3,FALSE)</f>
        <v>#N/A</v>
      </c>
      <c r="E2572" s="15" t="e">
        <f>VLOOKUP($B2572,Patient!$A$2:$I$2017,4,FALSE)</f>
        <v>#N/A</v>
      </c>
      <c r="F2572" s="15" t="e">
        <f>VLOOKUP($B2572,Patient!$A$2:$I$2017,5,FALSE)</f>
        <v>#N/A</v>
      </c>
      <c r="G2572" s="15" t="e">
        <f>VLOOKUP($B2572,Patient!$A$2:$I$2017,6,FALSE)</f>
        <v>#N/A</v>
      </c>
      <c r="H2572" s="15" t="e">
        <f>VLOOKUP($B2572,Patient!$A$2:$I$2017,7,FALSE)</f>
        <v>#N/A</v>
      </c>
      <c r="I2572" s="15" t="e">
        <f>VLOOKUP($B2572,Patient!$A$2:$I$2017,8,FALSE)</f>
        <v>#N/A</v>
      </c>
      <c r="J2572" s="15" t="e">
        <f>VLOOKUP($B2572,Patient!$A$2:$I$2017,9,FALSE)</f>
        <v>#N/A</v>
      </c>
      <c r="K2572" s="5">
        <v>1793</v>
      </c>
      <c r="L2572" s="3" t="s">
        <v>1073</v>
      </c>
      <c r="M2572" s="11" t="str">
        <f>IF(ISNA(VLOOKUP(A2572,Experiment!$B$2:$E$140,4,FALSE)),"",VLOOKUP(A2572,Experiment!$B$2:$E$140,4,FALSE))</f>
        <v/>
      </c>
      <c r="N2572" s="3" t="s">
        <v>2016</v>
      </c>
      <c r="O2572" s="3" t="s">
        <v>434</v>
      </c>
      <c r="P2572" s="3" t="s">
        <v>8293</v>
      </c>
      <c r="Q2572" s="3" t="s">
        <v>111</v>
      </c>
      <c r="R2572" s="3" t="s">
        <v>179</v>
      </c>
    </row>
    <row r="2573" spans="1:18" x14ac:dyDescent="0.25">
      <c r="A2573" s="3" t="s">
        <v>9239</v>
      </c>
      <c r="B2573" s="3">
        <v>2749</v>
      </c>
      <c r="C2573" s="15" t="e">
        <f>VLOOKUP($B2573,Patient!$A$2:$I$2017,2,FALSE)</f>
        <v>#N/A</v>
      </c>
      <c r="D2573" s="15" t="e">
        <f>VLOOKUP($B2573,Patient!$A$2:$I$2017,3,FALSE)</f>
        <v>#N/A</v>
      </c>
      <c r="E2573" s="15" t="e">
        <f>VLOOKUP($B2573,Patient!$A$2:$I$2017,4,FALSE)</f>
        <v>#N/A</v>
      </c>
      <c r="F2573" s="15" t="e">
        <f>VLOOKUP($B2573,Patient!$A$2:$I$2017,5,FALSE)</f>
        <v>#N/A</v>
      </c>
      <c r="G2573" s="15" t="e">
        <f>VLOOKUP($B2573,Patient!$A$2:$I$2017,6,FALSE)</f>
        <v>#N/A</v>
      </c>
      <c r="H2573" s="15" t="e">
        <f>VLOOKUP($B2573,Patient!$A$2:$I$2017,7,FALSE)</f>
        <v>#N/A</v>
      </c>
      <c r="I2573" s="15" t="e">
        <f>VLOOKUP($B2573,Patient!$A$2:$I$2017,8,FALSE)</f>
        <v>#N/A</v>
      </c>
      <c r="J2573" s="15" t="e">
        <f>VLOOKUP($B2573,Patient!$A$2:$I$2017,9,FALSE)</f>
        <v>#N/A</v>
      </c>
      <c r="K2573" s="5">
        <v>1794</v>
      </c>
      <c r="L2573" s="3" t="s">
        <v>1073</v>
      </c>
      <c r="M2573" s="11" t="str">
        <f>IF(ISNA(VLOOKUP(A2573,Experiment!$B$2:$E$140,4,FALSE)),"",VLOOKUP(A2573,Experiment!$B$2:$E$140,4,FALSE))</f>
        <v/>
      </c>
      <c r="N2573" s="3" t="s">
        <v>1343</v>
      </c>
      <c r="O2573" s="3" t="s">
        <v>2096</v>
      </c>
      <c r="P2573" s="3" t="s">
        <v>8293</v>
      </c>
      <c r="Q2573" s="3" t="s">
        <v>111</v>
      </c>
      <c r="R2573" s="3" t="s">
        <v>179</v>
      </c>
    </row>
    <row r="2574" spans="1:18" x14ac:dyDescent="0.25">
      <c r="A2574" s="3" t="s">
        <v>9237</v>
      </c>
      <c r="B2574" s="3">
        <v>2753</v>
      </c>
      <c r="C2574" s="15" t="e">
        <f>VLOOKUP($B2574,Patient!$A$2:$I$2017,2,FALSE)</f>
        <v>#N/A</v>
      </c>
      <c r="D2574" s="15" t="e">
        <f>VLOOKUP($B2574,Patient!$A$2:$I$2017,3,FALSE)</f>
        <v>#N/A</v>
      </c>
      <c r="E2574" s="15" t="e">
        <f>VLOOKUP($B2574,Patient!$A$2:$I$2017,4,FALSE)</f>
        <v>#N/A</v>
      </c>
      <c r="F2574" s="15" t="e">
        <f>VLOOKUP($B2574,Patient!$A$2:$I$2017,5,FALSE)</f>
        <v>#N/A</v>
      </c>
      <c r="G2574" s="15" t="e">
        <f>VLOOKUP($B2574,Patient!$A$2:$I$2017,6,FALSE)</f>
        <v>#N/A</v>
      </c>
      <c r="H2574" s="15" t="e">
        <f>VLOOKUP($B2574,Patient!$A$2:$I$2017,7,FALSE)</f>
        <v>#N/A</v>
      </c>
      <c r="I2574" s="15" t="e">
        <f>VLOOKUP($B2574,Patient!$A$2:$I$2017,8,FALSE)</f>
        <v>#N/A</v>
      </c>
      <c r="J2574" s="15" t="e">
        <f>VLOOKUP($B2574,Patient!$A$2:$I$2017,9,FALSE)</f>
        <v>#N/A</v>
      </c>
      <c r="K2574" s="5">
        <v>1793</v>
      </c>
      <c r="L2574" s="3" t="s">
        <v>1073</v>
      </c>
      <c r="M2574" s="11" t="str">
        <f>IF(ISNA(VLOOKUP(A2574,Experiment!$B$2:$E$140,4,FALSE)),"",VLOOKUP(A2574,Experiment!$B$2:$E$140,4,FALSE))</f>
        <v/>
      </c>
      <c r="N2574" s="3" t="s">
        <v>9235</v>
      </c>
      <c r="O2574" s="3" t="s">
        <v>1437</v>
      </c>
      <c r="P2574" s="3" t="s">
        <v>9236</v>
      </c>
      <c r="Q2574" s="3" t="s">
        <v>111</v>
      </c>
      <c r="R2574" s="3" t="s">
        <v>179</v>
      </c>
    </row>
    <row r="2575" spans="1:18" x14ac:dyDescent="0.25">
      <c r="A2575" s="3" t="s">
        <v>9240</v>
      </c>
      <c r="B2575" s="3">
        <v>2754</v>
      </c>
      <c r="C2575" s="15" t="e">
        <f>VLOOKUP($B2575,Patient!$A$2:$I$2017,2,FALSE)</f>
        <v>#N/A</v>
      </c>
      <c r="D2575" s="15" t="e">
        <f>VLOOKUP($B2575,Patient!$A$2:$I$2017,3,FALSE)</f>
        <v>#N/A</v>
      </c>
      <c r="E2575" s="15" t="e">
        <f>VLOOKUP($B2575,Patient!$A$2:$I$2017,4,FALSE)</f>
        <v>#N/A</v>
      </c>
      <c r="F2575" s="15" t="e">
        <f>VLOOKUP($B2575,Patient!$A$2:$I$2017,5,FALSE)</f>
        <v>#N/A</v>
      </c>
      <c r="G2575" s="15" t="e">
        <f>VLOOKUP($B2575,Patient!$A$2:$I$2017,6,FALSE)</f>
        <v>#N/A</v>
      </c>
      <c r="H2575" s="15" t="e">
        <f>VLOOKUP($B2575,Patient!$A$2:$I$2017,7,FALSE)</f>
        <v>#N/A</v>
      </c>
      <c r="I2575" s="15" t="e">
        <f>VLOOKUP($B2575,Patient!$A$2:$I$2017,8,FALSE)</f>
        <v>#N/A</v>
      </c>
      <c r="J2575" s="15" t="e">
        <f>VLOOKUP($B2575,Patient!$A$2:$I$2017,9,FALSE)</f>
        <v>#N/A</v>
      </c>
      <c r="K2575" s="5">
        <v>1794</v>
      </c>
      <c r="L2575" s="3" t="s">
        <v>1073</v>
      </c>
      <c r="M2575" s="11" t="str">
        <f>IF(ISNA(VLOOKUP(A2575,Experiment!$B$2:$E$140,4,FALSE)),"",VLOOKUP(A2575,Experiment!$B$2:$E$140,4,FALSE))</f>
        <v/>
      </c>
      <c r="N2575" s="3" t="s">
        <v>3389</v>
      </c>
      <c r="O2575" s="3" t="s">
        <v>2846</v>
      </c>
      <c r="P2575" s="3" t="s">
        <v>9236</v>
      </c>
      <c r="Q2575" s="3" t="s">
        <v>111</v>
      </c>
      <c r="R2575" s="3" t="s">
        <v>179</v>
      </c>
    </row>
    <row r="2576" spans="1:18" x14ac:dyDescent="0.25">
      <c r="A2576" s="3" t="s">
        <v>9243</v>
      </c>
      <c r="B2576" s="3">
        <v>2756</v>
      </c>
      <c r="C2576" s="15" t="e">
        <f>VLOOKUP($B2576,Patient!$A$2:$I$2017,2,FALSE)</f>
        <v>#N/A</v>
      </c>
      <c r="D2576" s="15" t="e">
        <f>VLOOKUP($B2576,Patient!$A$2:$I$2017,3,FALSE)</f>
        <v>#N/A</v>
      </c>
      <c r="E2576" s="15" t="e">
        <f>VLOOKUP($B2576,Patient!$A$2:$I$2017,4,FALSE)</f>
        <v>#N/A</v>
      </c>
      <c r="F2576" s="15" t="e">
        <f>VLOOKUP($B2576,Patient!$A$2:$I$2017,5,FALSE)</f>
        <v>#N/A</v>
      </c>
      <c r="G2576" s="15" t="e">
        <f>VLOOKUP($B2576,Patient!$A$2:$I$2017,6,FALSE)</f>
        <v>#N/A</v>
      </c>
      <c r="H2576" s="15" t="e">
        <f>VLOOKUP($B2576,Patient!$A$2:$I$2017,7,FALSE)</f>
        <v>#N/A</v>
      </c>
      <c r="I2576" s="15" t="e">
        <f>VLOOKUP($B2576,Patient!$A$2:$I$2017,8,FALSE)</f>
        <v>#N/A</v>
      </c>
      <c r="J2576" s="15" t="e">
        <f>VLOOKUP($B2576,Patient!$A$2:$I$2017,9,FALSE)</f>
        <v>#N/A</v>
      </c>
      <c r="K2576" s="5">
        <v>1796</v>
      </c>
      <c r="L2576" s="3" t="s">
        <v>74</v>
      </c>
      <c r="M2576" s="11" t="str">
        <f>IF(ISNA(VLOOKUP(A2576,Experiment!$B$2:$E$140,4,FALSE)),"",VLOOKUP(A2576,Experiment!$B$2:$E$140,4,FALSE))</f>
        <v/>
      </c>
      <c r="N2576" s="3" t="s">
        <v>9242</v>
      </c>
      <c r="O2576" s="3" t="s">
        <v>2846</v>
      </c>
      <c r="P2576" s="3" t="s">
        <v>9015</v>
      </c>
      <c r="Q2576" s="3" t="s">
        <v>131</v>
      </c>
      <c r="R2576" s="3" t="s">
        <v>53</v>
      </c>
    </row>
    <row r="2577" spans="1:18" x14ac:dyDescent="0.25">
      <c r="A2577" s="3" t="s">
        <v>9017</v>
      </c>
      <c r="B2577" s="3">
        <v>2755</v>
      </c>
      <c r="C2577" s="15" t="e">
        <f>VLOOKUP($B2577,Patient!$A$2:$I$2017,2,FALSE)</f>
        <v>#N/A</v>
      </c>
      <c r="D2577" s="15" t="e">
        <f>VLOOKUP($B2577,Patient!$A$2:$I$2017,3,FALSE)</f>
        <v>#N/A</v>
      </c>
      <c r="E2577" s="15" t="e">
        <f>VLOOKUP($B2577,Patient!$A$2:$I$2017,4,FALSE)</f>
        <v>#N/A</v>
      </c>
      <c r="F2577" s="15" t="e">
        <f>VLOOKUP($B2577,Patient!$A$2:$I$2017,5,FALSE)</f>
        <v>#N/A</v>
      </c>
      <c r="G2577" s="15" t="e">
        <f>VLOOKUP($B2577,Patient!$A$2:$I$2017,6,FALSE)</f>
        <v>#N/A</v>
      </c>
      <c r="H2577" s="15" t="e">
        <f>VLOOKUP($B2577,Patient!$A$2:$I$2017,7,FALSE)</f>
        <v>#N/A</v>
      </c>
      <c r="I2577" s="15" t="e">
        <f>VLOOKUP($B2577,Patient!$A$2:$I$2017,8,FALSE)</f>
        <v>#N/A</v>
      </c>
      <c r="J2577" s="15" t="e">
        <f>VLOOKUP($B2577,Patient!$A$2:$I$2017,9,FALSE)</f>
        <v>#N/A</v>
      </c>
      <c r="K2577" s="5">
        <v>1751</v>
      </c>
      <c r="L2577" s="3" t="s">
        <v>93</v>
      </c>
      <c r="M2577" s="11" t="str">
        <f>IF(ISNA(VLOOKUP(A2577,Experiment!$B$2:$E$140,4,FALSE)),"",VLOOKUP(A2577,Experiment!$B$2:$E$140,4,FALSE))</f>
        <v/>
      </c>
      <c r="N2577" s="3" t="s">
        <v>4636</v>
      </c>
      <c r="O2577" s="3" t="s">
        <v>5303</v>
      </c>
      <c r="P2577" s="3" t="s">
        <v>9015</v>
      </c>
      <c r="Q2577" s="3" t="s">
        <v>61</v>
      </c>
      <c r="R2577" s="3" t="s">
        <v>53</v>
      </c>
    </row>
    <row r="2578" spans="1:18" x14ac:dyDescent="0.25">
      <c r="A2578" s="3" t="s">
        <v>9263</v>
      </c>
      <c r="B2578" s="3">
        <v>2759</v>
      </c>
      <c r="C2578" s="15" t="e">
        <f>VLOOKUP($B2578,Patient!$A$2:$I$2017,2,FALSE)</f>
        <v>#N/A</v>
      </c>
      <c r="D2578" s="15" t="e">
        <f>VLOOKUP($B2578,Patient!$A$2:$I$2017,3,FALSE)</f>
        <v>#N/A</v>
      </c>
      <c r="E2578" s="15" t="e">
        <f>VLOOKUP($B2578,Patient!$A$2:$I$2017,4,FALSE)</f>
        <v>#N/A</v>
      </c>
      <c r="F2578" s="15" t="e">
        <f>VLOOKUP($B2578,Patient!$A$2:$I$2017,5,FALSE)</f>
        <v>#N/A</v>
      </c>
      <c r="G2578" s="15" t="e">
        <f>VLOOKUP($B2578,Patient!$A$2:$I$2017,6,FALSE)</f>
        <v>#N/A</v>
      </c>
      <c r="H2578" s="15" t="e">
        <f>VLOOKUP($B2578,Patient!$A$2:$I$2017,7,FALSE)</f>
        <v>#N/A</v>
      </c>
      <c r="I2578" s="15" t="e">
        <f>VLOOKUP($B2578,Patient!$A$2:$I$2017,8,FALSE)</f>
        <v>#N/A</v>
      </c>
      <c r="J2578" s="15" t="e">
        <f>VLOOKUP($B2578,Patient!$A$2:$I$2017,9,FALSE)</f>
        <v>#N/A</v>
      </c>
      <c r="K2578" s="5">
        <v>1805</v>
      </c>
      <c r="L2578" s="3" t="s">
        <v>74</v>
      </c>
      <c r="M2578" s="11" t="str">
        <f>IF(ISNA(VLOOKUP(A2578,Experiment!$B$2:$E$140,4,FALSE)),"",VLOOKUP(A2578,Experiment!$B$2:$E$140,4,FALSE))</f>
        <v/>
      </c>
      <c r="N2578" s="3" t="s">
        <v>3973</v>
      </c>
      <c r="O2578" s="3" t="s">
        <v>1378</v>
      </c>
      <c r="P2578" s="3" t="s">
        <v>9251</v>
      </c>
      <c r="Q2578" s="3" t="s">
        <v>485</v>
      </c>
      <c r="R2578" s="3" t="s">
        <v>2452</v>
      </c>
    </row>
    <row r="2579" spans="1:18" x14ac:dyDescent="0.25">
      <c r="A2579" s="3" t="s">
        <v>9266</v>
      </c>
      <c r="B2579" s="3">
        <v>2757</v>
      </c>
      <c r="C2579" s="15" t="e">
        <f>VLOOKUP($B2579,Patient!$A$2:$I$2017,2,FALSE)</f>
        <v>#N/A</v>
      </c>
      <c r="D2579" s="15" t="e">
        <f>VLOOKUP($B2579,Patient!$A$2:$I$2017,3,FALSE)</f>
        <v>#N/A</v>
      </c>
      <c r="E2579" s="15" t="e">
        <f>VLOOKUP($B2579,Patient!$A$2:$I$2017,4,FALSE)</f>
        <v>#N/A</v>
      </c>
      <c r="F2579" s="15" t="e">
        <f>VLOOKUP($B2579,Patient!$A$2:$I$2017,5,FALSE)</f>
        <v>#N/A</v>
      </c>
      <c r="G2579" s="15" t="e">
        <f>VLOOKUP($B2579,Patient!$A$2:$I$2017,6,FALSE)</f>
        <v>#N/A</v>
      </c>
      <c r="H2579" s="15" t="e">
        <f>VLOOKUP($B2579,Patient!$A$2:$I$2017,7,FALSE)</f>
        <v>#N/A</v>
      </c>
      <c r="I2579" s="15" t="e">
        <f>VLOOKUP($B2579,Patient!$A$2:$I$2017,8,FALSE)</f>
        <v>#N/A</v>
      </c>
      <c r="J2579" s="15" t="e">
        <f>VLOOKUP($B2579,Patient!$A$2:$I$2017,9,FALSE)</f>
        <v>#N/A</v>
      </c>
      <c r="K2579" s="5">
        <v>1804</v>
      </c>
      <c r="L2579" s="3" t="s">
        <v>130</v>
      </c>
      <c r="M2579" s="11" t="str">
        <f>IF(ISNA(VLOOKUP(A2579,Experiment!$B$2:$E$140,4,FALSE)),"",VLOOKUP(A2579,Experiment!$B$2:$E$140,4,FALSE))</f>
        <v/>
      </c>
      <c r="N2579" s="3" t="s">
        <v>2447</v>
      </c>
      <c r="O2579" s="3" t="s">
        <v>649</v>
      </c>
      <c r="P2579" s="3" t="s">
        <v>9251</v>
      </c>
      <c r="Q2579" s="3" t="s">
        <v>61</v>
      </c>
      <c r="R2579" s="3" t="s">
        <v>53</v>
      </c>
    </row>
    <row r="2580" spans="1:18" x14ac:dyDescent="0.25">
      <c r="A2580" s="3" t="s">
        <v>9268</v>
      </c>
      <c r="B2580" s="3">
        <v>2758</v>
      </c>
      <c r="C2580" s="15" t="e">
        <f>VLOOKUP($B2580,Patient!$A$2:$I$2017,2,FALSE)</f>
        <v>#N/A</v>
      </c>
      <c r="D2580" s="15" t="e">
        <f>VLOOKUP($B2580,Patient!$A$2:$I$2017,3,FALSE)</f>
        <v>#N/A</v>
      </c>
      <c r="E2580" s="15" t="e">
        <f>VLOOKUP($B2580,Patient!$A$2:$I$2017,4,FALSE)</f>
        <v>#N/A</v>
      </c>
      <c r="F2580" s="15" t="e">
        <f>VLOOKUP($B2580,Patient!$A$2:$I$2017,5,FALSE)</f>
        <v>#N/A</v>
      </c>
      <c r="G2580" s="15" t="e">
        <f>VLOOKUP($B2580,Patient!$A$2:$I$2017,6,FALSE)</f>
        <v>#N/A</v>
      </c>
      <c r="H2580" s="15" t="e">
        <f>VLOOKUP($B2580,Patient!$A$2:$I$2017,7,FALSE)</f>
        <v>#N/A</v>
      </c>
      <c r="I2580" s="15" t="e">
        <f>VLOOKUP($B2580,Patient!$A$2:$I$2017,8,FALSE)</f>
        <v>#N/A</v>
      </c>
      <c r="J2580" s="15" t="e">
        <f>VLOOKUP($B2580,Patient!$A$2:$I$2017,9,FALSE)</f>
        <v>#N/A</v>
      </c>
      <c r="K2580" s="5">
        <v>1804</v>
      </c>
      <c r="L2580" s="3" t="s">
        <v>93</v>
      </c>
      <c r="M2580" s="11" t="str">
        <f>IF(ISNA(VLOOKUP(A2580,Experiment!$B$2:$E$140,4,FALSE)),"",VLOOKUP(A2580,Experiment!$B$2:$E$140,4,FALSE))</f>
        <v/>
      </c>
      <c r="N2580" s="3" t="s">
        <v>9161</v>
      </c>
      <c r="O2580" s="3" t="s">
        <v>262</v>
      </c>
      <c r="P2580" s="3" t="s">
        <v>9251</v>
      </c>
      <c r="Q2580" s="3" t="s">
        <v>61</v>
      </c>
      <c r="R2580" s="3" t="s">
        <v>53</v>
      </c>
    </row>
    <row r="2581" spans="1:18" x14ac:dyDescent="0.25">
      <c r="A2581" s="3" t="s">
        <v>10185</v>
      </c>
      <c r="B2581" s="3">
        <v>3216</v>
      </c>
      <c r="C2581" s="15" t="e">
        <f>VLOOKUP($B2581,Patient!$A$2:$I$2017,2,FALSE)</f>
        <v>#N/A</v>
      </c>
      <c r="D2581" s="15" t="e">
        <f>VLOOKUP($B2581,Patient!$A$2:$I$2017,3,FALSE)</f>
        <v>#N/A</v>
      </c>
      <c r="E2581" s="15" t="e">
        <f>VLOOKUP($B2581,Patient!$A$2:$I$2017,4,FALSE)</f>
        <v>#N/A</v>
      </c>
      <c r="F2581" s="15" t="e">
        <f>VLOOKUP($B2581,Patient!$A$2:$I$2017,5,FALSE)</f>
        <v>#N/A</v>
      </c>
      <c r="G2581" s="15" t="e">
        <f>VLOOKUP($B2581,Patient!$A$2:$I$2017,6,FALSE)</f>
        <v>#N/A</v>
      </c>
      <c r="H2581" s="15" t="e">
        <f>VLOOKUP($B2581,Patient!$A$2:$I$2017,7,FALSE)</f>
        <v>#N/A</v>
      </c>
      <c r="I2581" s="15" t="e">
        <f>VLOOKUP($B2581,Patient!$A$2:$I$2017,8,FALSE)</f>
        <v>#N/A</v>
      </c>
      <c r="J2581" s="15" t="e">
        <f>VLOOKUP($B2581,Patient!$A$2:$I$2017,9,FALSE)</f>
        <v>#N/A</v>
      </c>
      <c r="K2581" s="5">
        <v>2078</v>
      </c>
      <c r="L2581" s="3" t="s">
        <v>74</v>
      </c>
      <c r="M2581" s="11" t="str">
        <f>IF(ISNA(VLOOKUP(A2581,Experiment!$B$2:$E$140,4,FALSE)),"",VLOOKUP(A2581,Experiment!$B$2:$E$140,4,FALSE))</f>
        <v/>
      </c>
      <c r="N2581" s="3" t="s">
        <v>53</v>
      </c>
      <c r="O2581" s="3" t="s">
        <v>53</v>
      </c>
      <c r="P2581" s="3" t="s">
        <v>9262</v>
      </c>
      <c r="Q2581" s="3" t="s">
        <v>76</v>
      </c>
      <c r="R2581" s="3" t="s">
        <v>281</v>
      </c>
    </row>
    <row r="2582" spans="1:18" x14ac:dyDescent="0.25">
      <c r="A2582" s="3" t="s">
        <v>4969</v>
      </c>
      <c r="B2582" s="3">
        <v>2760</v>
      </c>
      <c r="C2582" s="15" t="e">
        <f>VLOOKUP($B2582,Patient!$A$2:$I$2017,2,FALSE)</f>
        <v>#N/A</v>
      </c>
      <c r="D2582" s="15" t="e">
        <f>VLOOKUP($B2582,Patient!$A$2:$I$2017,3,FALSE)</f>
        <v>#N/A</v>
      </c>
      <c r="E2582" s="15" t="e">
        <f>VLOOKUP($B2582,Patient!$A$2:$I$2017,4,FALSE)</f>
        <v>#N/A</v>
      </c>
      <c r="F2582" s="15" t="e">
        <f>VLOOKUP($B2582,Patient!$A$2:$I$2017,5,FALSE)</f>
        <v>#N/A</v>
      </c>
      <c r="G2582" s="15" t="e">
        <f>VLOOKUP($B2582,Patient!$A$2:$I$2017,6,FALSE)</f>
        <v>#N/A</v>
      </c>
      <c r="H2582" s="15" t="e">
        <f>VLOOKUP($B2582,Patient!$A$2:$I$2017,7,FALSE)</f>
        <v>#N/A</v>
      </c>
      <c r="I2582" s="15" t="e">
        <f>VLOOKUP($B2582,Patient!$A$2:$I$2017,8,FALSE)</f>
        <v>#N/A</v>
      </c>
      <c r="J2582" s="15" t="e">
        <f>VLOOKUP($B2582,Patient!$A$2:$I$2017,9,FALSE)</f>
        <v>#N/A</v>
      </c>
      <c r="K2582" s="5">
        <v>1806</v>
      </c>
      <c r="L2582" s="3" t="s">
        <v>4970</v>
      </c>
      <c r="M2582" s="11" t="str">
        <f>IF(ISNA(VLOOKUP(A2582,Experiment!$B$2:$E$140,4,FALSE)),"",VLOOKUP(A2582,Experiment!$B$2:$E$140,4,FALSE))</f>
        <v/>
      </c>
      <c r="N2582" s="3" t="s">
        <v>4206</v>
      </c>
      <c r="O2582" s="3" t="s">
        <v>53</v>
      </c>
      <c r="P2582" s="3" t="s">
        <v>4967</v>
      </c>
      <c r="Q2582" s="3" t="s">
        <v>111</v>
      </c>
      <c r="R2582" s="3" t="s">
        <v>179</v>
      </c>
    </row>
    <row r="2583" spans="1:18" x14ac:dyDescent="0.25">
      <c r="A2583" s="3" t="s">
        <v>6789</v>
      </c>
      <c r="B2583" s="3">
        <v>2771</v>
      </c>
      <c r="C2583" s="15" t="e">
        <f>VLOOKUP($B2583,Patient!$A$2:$I$2017,2,FALSE)</f>
        <v>#N/A</v>
      </c>
      <c r="D2583" s="15" t="e">
        <f>VLOOKUP($B2583,Patient!$A$2:$I$2017,3,FALSE)</f>
        <v>#N/A</v>
      </c>
      <c r="E2583" s="15" t="e">
        <f>VLOOKUP($B2583,Patient!$A$2:$I$2017,4,FALSE)</f>
        <v>#N/A</v>
      </c>
      <c r="F2583" s="15" t="e">
        <f>VLOOKUP($B2583,Patient!$A$2:$I$2017,5,FALSE)</f>
        <v>#N/A</v>
      </c>
      <c r="G2583" s="15" t="e">
        <f>VLOOKUP($B2583,Patient!$A$2:$I$2017,6,FALSE)</f>
        <v>#N/A</v>
      </c>
      <c r="H2583" s="15" t="e">
        <f>VLOOKUP($B2583,Patient!$A$2:$I$2017,7,FALSE)</f>
        <v>#N/A</v>
      </c>
      <c r="I2583" s="15" t="e">
        <f>VLOOKUP($B2583,Patient!$A$2:$I$2017,8,FALSE)</f>
        <v>#N/A</v>
      </c>
      <c r="J2583" s="15" t="e">
        <f>VLOOKUP($B2583,Patient!$A$2:$I$2017,9,FALSE)</f>
        <v>#N/A</v>
      </c>
      <c r="K2583" s="5">
        <v>1238</v>
      </c>
      <c r="L2583" s="3" t="s">
        <v>74</v>
      </c>
      <c r="M2583" s="11" t="str">
        <f>IF(ISNA(VLOOKUP(A2583,Experiment!$B$2:$E$140,4,FALSE)),"",VLOOKUP(A2583,Experiment!$B$2:$E$140,4,FALSE))</f>
        <v/>
      </c>
      <c r="N2583" s="3" t="s">
        <v>6786</v>
      </c>
      <c r="O2583" s="3" t="s">
        <v>6787</v>
      </c>
      <c r="P2583" s="3" t="s">
        <v>4967</v>
      </c>
      <c r="Q2583" s="3" t="s">
        <v>485</v>
      </c>
      <c r="R2583" s="3" t="s">
        <v>2452</v>
      </c>
    </row>
    <row r="2584" spans="1:18" x14ac:dyDescent="0.25">
      <c r="A2584" s="3" t="s">
        <v>8256</v>
      </c>
      <c r="B2584" s="3">
        <v>2761</v>
      </c>
      <c r="C2584" s="15" t="e">
        <f>VLOOKUP($B2584,Patient!$A$2:$I$2017,2,FALSE)</f>
        <v>#N/A</v>
      </c>
      <c r="D2584" s="15" t="e">
        <f>VLOOKUP($B2584,Patient!$A$2:$I$2017,3,FALSE)</f>
        <v>#N/A</v>
      </c>
      <c r="E2584" s="15" t="e">
        <f>VLOOKUP($B2584,Patient!$A$2:$I$2017,4,FALSE)</f>
        <v>#N/A</v>
      </c>
      <c r="F2584" s="15" t="e">
        <f>VLOOKUP($B2584,Patient!$A$2:$I$2017,5,FALSE)</f>
        <v>#N/A</v>
      </c>
      <c r="G2584" s="15" t="e">
        <f>VLOOKUP($B2584,Patient!$A$2:$I$2017,6,FALSE)</f>
        <v>#N/A</v>
      </c>
      <c r="H2584" s="15" t="e">
        <f>VLOOKUP($B2584,Patient!$A$2:$I$2017,7,FALSE)</f>
        <v>#N/A</v>
      </c>
      <c r="I2584" s="15" t="e">
        <f>VLOOKUP($B2584,Patient!$A$2:$I$2017,8,FALSE)</f>
        <v>#N/A</v>
      </c>
      <c r="J2584" s="15" t="e">
        <f>VLOOKUP($B2584,Patient!$A$2:$I$2017,9,FALSE)</f>
        <v>#N/A</v>
      </c>
      <c r="K2584" s="5">
        <v>1643</v>
      </c>
      <c r="L2584" s="3" t="s">
        <v>146</v>
      </c>
      <c r="M2584" s="11" t="str">
        <f>IF(ISNA(VLOOKUP(A2584,Experiment!$B$2:$E$140,4,FALSE)),"",VLOOKUP(A2584,Experiment!$B$2:$E$140,4,FALSE))</f>
        <v/>
      </c>
      <c r="N2584" s="3" t="s">
        <v>53</v>
      </c>
      <c r="O2584" s="3" t="s">
        <v>53</v>
      </c>
      <c r="P2584" s="3" t="s">
        <v>4967</v>
      </c>
      <c r="Q2584" s="3" t="s">
        <v>131</v>
      </c>
      <c r="R2584" s="3" t="s">
        <v>557</v>
      </c>
    </row>
    <row r="2585" spans="1:18" x14ac:dyDescent="0.25">
      <c r="A2585" s="3" t="s">
        <v>8258</v>
      </c>
      <c r="B2585" s="3">
        <v>2762</v>
      </c>
      <c r="C2585" s="15" t="e">
        <f>VLOOKUP($B2585,Patient!$A$2:$I$2017,2,FALSE)</f>
        <v>#N/A</v>
      </c>
      <c r="D2585" s="15" t="e">
        <f>VLOOKUP($B2585,Patient!$A$2:$I$2017,3,FALSE)</f>
        <v>#N/A</v>
      </c>
      <c r="E2585" s="15" t="e">
        <f>VLOOKUP($B2585,Patient!$A$2:$I$2017,4,FALSE)</f>
        <v>#N/A</v>
      </c>
      <c r="F2585" s="15" t="e">
        <f>VLOOKUP($B2585,Patient!$A$2:$I$2017,5,FALSE)</f>
        <v>#N/A</v>
      </c>
      <c r="G2585" s="15" t="e">
        <f>VLOOKUP($B2585,Patient!$A$2:$I$2017,6,FALSE)</f>
        <v>#N/A</v>
      </c>
      <c r="H2585" s="15" t="e">
        <f>VLOOKUP($B2585,Patient!$A$2:$I$2017,7,FALSE)</f>
        <v>#N/A</v>
      </c>
      <c r="I2585" s="15" t="e">
        <f>VLOOKUP($B2585,Patient!$A$2:$I$2017,8,FALSE)</f>
        <v>#N/A</v>
      </c>
      <c r="J2585" s="15" t="e">
        <f>VLOOKUP($B2585,Patient!$A$2:$I$2017,9,FALSE)</f>
        <v>#N/A</v>
      </c>
      <c r="K2585" s="5">
        <v>1643</v>
      </c>
      <c r="L2585" s="3" t="s">
        <v>74</v>
      </c>
      <c r="M2585" s="11" t="str">
        <f>IF(ISNA(VLOOKUP(A2585,Experiment!$B$2:$E$140,4,FALSE)),"",VLOOKUP(A2585,Experiment!$B$2:$E$140,4,FALSE))</f>
        <v/>
      </c>
      <c r="N2585" s="3" t="s">
        <v>8257</v>
      </c>
      <c r="O2585" s="3" t="s">
        <v>2789</v>
      </c>
      <c r="P2585" s="3" t="s">
        <v>4967</v>
      </c>
      <c r="Q2585" s="3" t="s">
        <v>131</v>
      </c>
      <c r="R2585" s="3" t="s">
        <v>557</v>
      </c>
    </row>
    <row r="2586" spans="1:18" x14ac:dyDescent="0.25">
      <c r="A2586" s="3" t="s">
        <v>8260</v>
      </c>
      <c r="B2586" s="3">
        <v>2763</v>
      </c>
      <c r="C2586" s="15" t="e">
        <f>VLOOKUP($B2586,Patient!$A$2:$I$2017,2,FALSE)</f>
        <v>#N/A</v>
      </c>
      <c r="D2586" s="15" t="e">
        <f>VLOOKUP($B2586,Patient!$A$2:$I$2017,3,FALSE)</f>
        <v>#N/A</v>
      </c>
      <c r="E2586" s="15" t="e">
        <f>VLOOKUP($B2586,Patient!$A$2:$I$2017,4,FALSE)</f>
        <v>#N/A</v>
      </c>
      <c r="F2586" s="15" t="e">
        <f>VLOOKUP($B2586,Patient!$A$2:$I$2017,5,FALSE)</f>
        <v>#N/A</v>
      </c>
      <c r="G2586" s="15" t="e">
        <f>VLOOKUP($B2586,Patient!$A$2:$I$2017,6,FALSE)</f>
        <v>#N/A</v>
      </c>
      <c r="H2586" s="15" t="e">
        <f>VLOOKUP($B2586,Patient!$A$2:$I$2017,7,FALSE)</f>
        <v>#N/A</v>
      </c>
      <c r="I2586" s="15" t="e">
        <f>VLOOKUP($B2586,Patient!$A$2:$I$2017,8,FALSE)</f>
        <v>#N/A</v>
      </c>
      <c r="J2586" s="15" t="e">
        <f>VLOOKUP($B2586,Patient!$A$2:$I$2017,9,FALSE)</f>
        <v>#N/A</v>
      </c>
      <c r="K2586" s="5">
        <v>1643</v>
      </c>
      <c r="L2586" s="3" t="s">
        <v>93</v>
      </c>
      <c r="M2586" s="11" t="str">
        <f>IF(ISNA(VLOOKUP(A2586,Experiment!$B$2:$E$140,4,FALSE)),"",VLOOKUP(A2586,Experiment!$B$2:$E$140,4,FALSE))</f>
        <v/>
      </c>
      <c r="N2586" s="3" t="s">
        <v>4299</v>
      </c>
      <c r="O2586" s="3" t="s">
        <v>674</v>
      </c>
      <c r="P2586" s="3" t="s">
        <v>4967</v>
      </c>
      <c r="Q2586" s="3" t="s">
        <v>131</v>
      </c>
      <c r="R2586" s="3" t="s">
        <v>557</v>
      </c>
    </row>
    <row r="2587" spans="1:18" x14ac:dyDescent="0.25">
      <c r="A2587" s="3" t="s">
        <v>8419</v>
      </c>
      <c r="B2587" s="3">
        <v>2764</v>
      </c>
      <c r="C2587" s="15" t="e">
        <f>VLOOKUP($B2587,Patient!$A$2:$I$2017,2,FALSE)</f>
        <v>#N/A</v>
      </c>
      <c r="D2587" s="15" t="e">
        <f>VLOOKUP($B2587,Patient!$A$2:$I$2017,3,FALSE)</f>
        <v>#N/A</v>
      </c>
      <c r="E2587" s="15" t="e">
        <f>VLOOKUP($B2587,Patient!$A$2:$I$2017,4,FALSE)</f>
        <v>#N/A</v>
      </c>
      <c r="F2587" s="15" t="e">
        <f>VLOOKUP($B2587,Patient!$A$2:$I$2017,5,FALSE)</f>
        <v>#N/A</v>
      </c>
      <c r="G2587" s="15" t="e">
        <f>VLOOKUP($B2587,Patient!$A$2:$I$2017,6,FALSE)</f>
        <v>#N/A</v>
      </c>
      <c r="H2587" s="15" t="e">
        <f>VLOOKUP($B2587,Patient!$A$2:$I$2017,7,FALSE)</f>
        <v>#N/A</v>
      </c>
      <c r="I2587" s="15" t="e">
        <f>VLOOKUP($B2587,Patient!$A$2:$I$2017,8,FALSE)</f>
        <v>#N/A</v>
      </c>
      <c r="J2587" s="15" t="e">
        <f>VLOOKUP($B2587,Patient!$A$2:$I$2017,9,FALSE)</f>
        <v>#N/A</v>
      </c>
      <c r="K2587" s="5">
        <v>1621</v>
      </c>
      <c r="L2587" s="3" t="s">
        <v>146</v>
      </c>
      <c r="M2587" s="11" t="str">
        <f>IF(ISNA(VLOOKUP(A2587,Experiment!$B$2:$E$140,4,FALSE)),"",VLOOKUP(A2587,Experiment!$B$2:$E$140,4,FALSE))</f>
        <v/>
      </c>
      <c r="N2587" s="3" t="s">
        <v>53</v>
      </c>
      <c r="O2587" s="3" t="s">
        <v>53</v>
      </c>
      <c r="P2587" s="3" t="s">
        <v>4967</v>
      </c>
      <c r="Q2587" s="3" t="s">
        <v>485</v>
      </c>
      <c r="R2587" s="3" t="s">
        <v>557</v>
      </c>
    </row>
    <row r="2588" spans="1:18" x14ac:dyDescent="0.25">
      <c r="A2588" s="3" t="s">
        <v>8420</v>
      </c>
      <c r="B2588" s="3">
        <v>2765</v>
      </c>
      <c r="C2588" s="15" t="e">
        <f>VLOOKUP($B2588,Patient!$A$2:$I$2017,2,FALSE)</f>
        <v>#N/A</v>
      </c>
      <c r="D2588" s="15" t="e">
        <f>VLOOKUP($B2588,Patient!$A$2:$I$2017,3,FALSE)</f>
        <v>#N/A</v>
      </c>
      <c r="E2588" s="15" t="e">
        <f>VLOOKUP($B2588,Patient!$A$2:$I$2017,4,FALSE)</f>
        <v>#N/A</v>
      </c>
      <c r="F2588" s="15" t="e">
        <f>VLOOKUP($B2588,Patient!$A$2:$I$2017,5,FALSE)</f>
        <v>#N/A</v>
      </c>
      <c r="G2588" s="15" t="e">
        <f>VLOOKUP($B2588,Patient!$A$2:$I$2017,6,FALSE)</f>
        <v>#N/A</v>
      </c>
      <c r="H2588" s="15" t="e">
        <f>VLOOKUP($B2588,Patient!$A$2:$I$2017,7,FALSE)</f>
        <v>#N/A</v>
      </c>
      <c r="I2588" s="15" t="e">
        <f>VLOOKUP($B2588,Patient!$A$2:$I$2017,8,FALSE)</f>
        <v>#N/A</v>
      </c>
      <c r="J2588" s="15" t="e">
        <f>VLOOKUP($B2588,Patient!$A$2:$I$2017,9,FALSE)</f>
        <v>#N/A</v>
      </c>
      <c r="K2588" s="5">
        <v>1621</v>
      </c>
      <c r="L2588" s="3" t="s">
        <v>74</v>
      </c>
      <c r="M2588" s="11" t="str">
        <f>IF(ISNA(VLOOKUP(A2588,Experiment!$B$2:$E$140,4,FALSE)),"",VLOOKUP(A2588,Experiment!$B$2:$E$140,4,FALSE))</f>
        <v/>
      </c>
      <c r="N2588" s="3" t="s">
        <v>2611</v>
      </c>
      <c r="O2588" s="3" t="s">
        <v>339</v>
      </c>
      <c r="P2588" s="3" t="s">
        <v>4967</v>
      </c>
      <c r="Q2588" s="3" t="s">
        <v>485</v>
      </c>
      <c r="R2588" s="3" t="s">
        <v>557</v>
      </c>
    </row>
    <row r="2589" spans="1:18" x14ac:dyDescent="0.25">
      <c r="A2589" s="3" t="s">
        <v>8422</v>
      </c>
      <c r="B2589" s="3">
        <v>2766</v>
      </c>
      <c r="C2589" s="15" t="e">
        <f>VLOOKUP($B2589,Patient!$A$2:$I$2017,2,FALSE)</f>
        <v>#N/A</v>
      </c>
      <c r="D2589" s="15" t="e">
        <f>VLOOKUP($B2589,Patient!$A$2:$I$2017,3,FALSE)</f>
        <v>#N/A</v>
      </c>
      <c r="E2589" s="15" t="e">
        <f>VLOOKUP($B2589,Patient!$A$2:$I$2017,4,FALSE)</f>
        <v>#N/A</v>
      </c>
      <c r="F2589" s="15" t="e">
        <f>VLOOKUP($B2589,Patient!$A$2:$I$2017,5,FALSE)</f>
        <v>#N/A</v>
      </c>
      <c r="G2589" s="15" t="e">
        <f>VLOOKUP($B2589,Patient!$A$2:$I$2017,6,FALSE)</f>
        <v>#N/A</v>
      </c>
      <c r="H2589" s="15" t="e">
        <f>VLOOKUP($B2589,Patient!$A$2:$I$2017,7,FALSE)</f>
        <v>#N/A</v>
      </c>
      <c r="I2589" s="15" t="e">
        <f>VLOOKUP($B2589,Patient!$A$2:$I$2017,8,FALSE)</f>
        <v>#N/A</v>
      </c>
      <c r="J2589" s="15" t="e">
        <f>VLOOKUP($B2589,Patient!$A$2:$I$2017,9,FALSE)</f>
        <v>#N/A</v>
      </c>
      <c r="K2589" s="5">
        <v>1621</v>
      </c>
      <c r="L2589" s="3" t="s">
        <v>93</v>
      </c>
      <c r="M2589" s="11" t="str">
        <f>IF(ISNA(VLOOKUP(A2589,Experiment!$B$2:$E$140,4,FALSE)),"",VLOOKUP(A2589,Experiment!$B$2:$E$140,4,FALSE))</f>
        <v/>
      </c>
      <c r="N2589" s="3" t="s">
        <v>5645</v>
      </c>
      <c r="O2589" s="3" t="s">
        <v>3582</v>
      </c>
      <c r="P2589" s="3" t="s">
        <v>4967</v>
      </c>
      <c r="Q2589" s="3" t="s">
        <v>485</v>
      </c>
      <c r="R2589" s="3" t="s">
        <v>557</v>
      </c>
    </row>
    <row r="2590" spans="1:18" x14ac:dyDescent="0.25">
      <c r="A2590" s="3" t="s">
        <v>9279</v>
      </c>
      <c r="B2590" s="3">
        <v>2769</v>
      </c>
      <c r="C2590" s="15" t="e">
        <f>VLOOKUP($B2590,Patient!$A$2:$I$2017,2,FALSE)</f>
        <v>#N/A</v>
      </c>
      <c r="D2590" s="15" t="e">
        <f>VLOOKUP($B2590,Patient!$A$2:$I$2017,3,FALSE)</f>
        <v>#N/A</v>
      </c>
      <c r="E2590" s="15" t="e">
        <f>VLOOKUP($B2590,Patient!$A$2:$I$2017,4,FALSE)</f>
        <v>#N/A</v>
      </c>
      <c r="F2590" s="15" t="e">
        <f>VLOOKUP($B2590,Patient!$A$2:$I$2017,5,FALSE)</f>
        <v>#N/A</v>
      </c>
      <c r="G2590" s="15" t="e">
        <f>VLOOKUP($B2590,Patient!$A$2:$I$2017,6,FALSE)</f>
        <v>#N/A</v>
      </c>
      <c r="H2590" s="15" t="e">
        <f>VLOOKUP($B2590,Patient!$A$2:$I$2017,7,FALSE)</f>
        <v>#N/A</v>
      </c>
      <c r="I2590" s="15" t="e">
        <f>VLOOKUP($B2590,Patient!$A$2:$I$2017,8,FALSE)</f>
        <v>#N/A</v>
      </c>
      <c r="J2590" s="15" t="e">
        <f>VLOOKUP($B2590,Patient!$A$2:$I$2017,9,FALSE)</f>
        <v>#N/A</v>
      </c>
      <c r="K2590" s="5">
        <v>1808</v>
      </c>
      <c r="L2590" s="3" t="s">
        <v>74</v>
      </c>
      <c r="M2590" s="11" t="str">
        <f>IF(ISNA(VLOOKUP(A2590,Experiment!$B$2:$E$140,4,FALSE)),"",VLOOKUP(A2590,Experiment!$B$2:$E$140,4,FALSE))</f>
        <v/>
      </c>
      <c r="N2590" s="3" t="s">
        <v>9277</v>
      </c>
      <c r="O2590" s="3" t="s">
        <v>2031</v>
      </c>
      <c r="P2590" s="3" t="s">
        <v>9270</v>
      </c>
      <c r="Q2590" s="3" t="s">
        <v>131</v>
      </c>
      <c r="R2590" s="3" t="s">
        <v>557</v>
      </c>
    </row>
    <row r="2591" spans="1:18" x14ac:dyDescent="0.25">
      <c r="A2591" s="3" t="s">
        <v>9272</v>
      </c>
      <c r="B2591" s="3">
        <v>2767</v>
      </c>
      <c r="C2591" s="15" t="e">
        <f>VLOOKUP($B2591,Patient!$A$2:$I$2017,2,FALSE)</f>
        <v>#N/A</v>
      </c>
      <c r="D2591" s="15" t="e">
        <f>VLOOKUP($B2591,Patient!$A$2:$I$2017,3,FALSE)</f>
        <v>#N/A</v>
      </c>
      <c r="E2591" s="15" t="e">
        <f>VLOOKUP($B2591,Patient!$A$2:$I$2017,4,FALSE)</f>
        <v>#N/A</v>
      </c>
      <c r="F2591" s="15" t="e">
        <f>VLOOKUP($B2591,Patient!$A$2:$I$2017,5,FALSE)</f>
        <v>#N/A</v>
      </c>
      <c r="G2591" s="15" t="e">
        <f>VLOOKUP($B2591,Patient!$A$2:$I$2017,6,FALSE)</f>
        <v>#N/A</v>
      </c>
      <c r="H2591" s="15" t="e">
        <f>VLOOKUP($B2591,Patient!$A$2:$I$2017,7,FALSE)</f>
        <v>#N/A</v>
      </c>
      <c r="I2591" s="15" t="e">
        <f>VLOOKUP($B2591,Patient!$A$2:$I$2017,8,FALSE)</f>
        <v>#N/A</v>
      </c>
      <c r="J2591" s="15" t="e">
        <f>VLOOKUP($B2591,Patient!$A$2:$I$2017,9,FALSE)</f>
        <v>#N/A</v>
      </c>
      <c r="K2591" s="5">
        <v>1807</v>
      </c>
      <c r="L2591" s="3" t="s">
        <v>146</v>
      </c>
      <c r="M2591" s="11" t="str">
        <f>IF(ISNA(VLOOKUP(A2591,Experiment!$B$2:$E$140,4,FALSE)),"",VLOOKUP(A2591,Experiment!$B$2:$E$140,4,FALSE))</f>
        <v/>
      </c>
      <c r="N2591" s="3" t="s">
        <v>53</v>
      </c>
      <c r="O2591" s="3" t="s">
        <v>53</v>
      </c>
      <c r="P2591" s="3" t="s">
        <v>9270</v>
      </c>
      <c r="Q2591" s="3" t="s">
        <v>61</v>
      </c>
      <c r="R2591" s="3" t="s">
        <v>333</v>
      </c>
    </row>
    <row r="2592" spans="1:18" x14ac:dyDescent="0.25">
      <c r="A2592" s="3" t="s">
        <v>9274</v>
      </c>
      <c r="B2592" s="3">
        <v>2768</v>
      </c>
      <c r="C2592" s="15" t="e">
        <f>VLOOKUP($B2592,Patient!$A$2:$I$2017,2,FALSE)</f>
        <v>#N/A</v>
      </c>
      <c r="D2592" s="15" t="e">
        <f>VLOOKUP($B2592,Patient!$A$2:$I$2017,3,FALSE)</f>
        <v>#N/A</v>
      </c>
      <c r="E2592" s="15" t="e">
        <f>VLOOKUP($B2592,Patient!$A$2:$I$2017,4,FALSE)</f>
        <v>#N/A</v>
      </c>
      <c r="F2592" s="15" t="e">
        <f>VLOOKUP($B2592,Patient!$A$2:$I$2017,5,FALSE)</f>
        <v>#N/A</v>
      </c>
      <c r="G2592" s="15" t="e">
        <f>VLOOKUP($B2592,Patient!$A$2:$I$2017,6,FALSE)</f>
        <v>#N/A</v>
      </c>
      <c r="H2592" s="15" t="e">
        <f>VLOOKUP($B2592,Patient!$A$2:$I$2017,7,FALSE)</f>
        <v>#N/A</v>
      </c>
      <c r="I2592" s="15" t="e">
        <f>VLOOKUP($B2592,Patient!$A$2:$I$2017,8,FALSE)</f>
        <v>#N/A</v>
      </c>
      <c r="J2592" s="15" t="e">
        <f>VLOOKUP($B2592,Patient!$A$2:$I$2017,9,FALSE)</f>
        <v>#N/A</v>
      </c>
      <c r="K2592" s="5">
        <v>1807</v>
      </c>
      <c r="L2592" s="3" t="s">
        <v>93</v>
      </c>
      <c r="M2592" s="11" t="str">
        <f>IF(ISNA(VLOOKUP(A2592,Experiment!$B$2:$E$140,4,FALSE)),"",VLOOKUP(A2592,Experiment!$B$2:$E$140,4,FALSE))</f>
        <v/>
      </c>
      <c r="N2592" s="3" t="s">
        <v>9273</v>
      </c>
      <c r="O2592" s="3" t="s">
        <v>804</v>
      </c>
      <c r="P2592" s="3" t="s">
        <v>9270</v>
      </c>
      <c r="Q2592" s="3" t="s">
        <v>61</v>
      </c>
      <c r="R2592" s="3" t="s">
        <v>333</v>
      </c>
    </row>
    <row r="2593" spans="1:18" x14ac:dyDescent="0.25">
      <c r="A2593" s="3" t="s">
        <v>9286</v>
      </c>
      <c r="B2593" s="3">
        <v>2770</v>
      </c>
      <c r="C2593" s="15" t="e">
        <f>VLOOKUP($B2593,Patient!$A$2:$I$2017,2,FALSE)</f>
        <v>#N/A</v>
      </c>
      <c r="D2593" s="15" t="e">
        <f>VLOOKUP($B2593,Patient!$A$2:$I$2017,3,FALSE)</f>
        <v>#N/A</v>
      </c>
      <c r="E2593" s="15" t="e">
        <f>VLOOKUP($B2593,Patient!$A$2:$I$2017,4,FALSE)</f>
        <v>#N/A</v>
      </c>
      <c r="F2593" s="15" t="e">
        <f>VLOOKUP($B2593,Patient!$A$2:$I$2017,5,FALSE)</f>
        <v>#N/A</v>
      </c>
      <c r="G2593" s="15" t="e">
        <f>VLOOKUP($B2593,Patient!$A$2:$I$2017,6,FALSE)</f>
        <v>#N/A</v>
      </c>
      <c r="H2593" s="15" t="e">
        <f>VLOOKUP($B2593,Patient!$A$2:$I$2017,7,FALSE)</f>
        <v>#N/A</v>
      </c>
      <c r="I2593" s="15" t="e">
        <f>VLOOKUP($B2593,Patient!$A$2:$I$2017,8,FALSE)</f>
        <v>#N/A</v>
      </c>
      <c r="J2593" s="15" t="e">
        <f>VLOOKUP($B2593,Patient!$A$2:$I$2017,9,FALSE)</f>
        <v>#N/A</v>
      </c>
      <c r="K2593" s="5">
        <v>1809</v>
      </c>
      <c r="L2593" s="3" t="s">
        <v>93</v>
      </c>
      <c r="M2593" s="11" t="str">
        <f>IF(ISNA(VLOOKUP(A2593,Experiment!$B$2:$E$140,4,FALSE)),"",VLOOKUP(A2593,Experiment!$B$2:$E$140,4,FALSE))</f>
        <v/>
      </c>
      <c r="N2593" s="3" t="s">
        <v>7708</v>
      </c>
      <c r="O2593" s="3" t="s">
        <v>785</v>
      </c>
      <c r="P2593" s="3" t="s">
        <v>9285</v>
      </c>
      <c r="Q2593" s="3" t="s">
        <v>61</v>
      </c>
      <c r="R2593" s="3" t="s">
        <v>67</v>
      </c>
    </row>
    <row r="2594" spans="1:18" x14ac:dyDescent="0.25">
      <c r="A2594" s="3" t="s">
        <v>9341</v>
      </c>
      <c r="B2594" s="3">
        <v>2791</v>
      </c>
      <c r="C2594" s="15" t="e">
        <f>VLOOKUP($B2594,Patient!$A$2:$I$2017,2,FALSE)</f>
        <v>#N/A</v>
      </c>
      <c r="D2594" s="15" t="e">
        <f>VLOOKUP($B2594,Patient!$A$2:$I$2017,3,FALSE)</f>
        <v>#N/A</v>
      </c>
      <c r="E2594" s="15" t="e">
        <f>VLOOKUP($B2594,Patient!$A$2:$I$2017,4,FALSE)</f>
        <v>#N/A</v>
      </c>
      <c r="F2594" s="15" t="e">
        <f>VLOOKUP($B2594,Patient!$A$2:$I$2017,5,FALSE)</f>
        <v>#N/A</v>
      </c>
      <c r="G2594" s="15" t="e">
        <f>VLOOKUP($B2594,Patient!$A$2:$I$2017,6,FALSE)</f>
        <v>#N/A</v>
      </c>
      <c r="H2594" s="15" t="e">
        <f>VLOOKUP($B2594,Patient!$A$2:$I$2017,7,FALSE)</f>
        <v>#N/A</v>
      </c>
      <c r="I2594" s="15" t="e">
        <f>VLOOKUP($B2594,Patient!$A$2:$I$2017,8,FALSE)</f>
        <v>#N/A</v>
      </c>
      <c r="J2594" s="15" t="e">
        <f>VLOOKUP($B2594,Patient!$A$2:$I$2017,9,FALSE)</f>
        <v>#N/A</v>
      </c>
      <c r="K2594" s="5">
        <v>1818</v>
      </c>
      <c r="L2594" s="3" t="s">
        <v>93</v>
      </c>
      <c r="M2594" s="11" t="str">
        <f>IF(ISNA(VLOOKUP(A2594,Experiment!$B$2:$E$140,4,FALSE)),"",VLOOKUP(A2594,Experiment!$B$2:$E$140,4,FALSE))</f>
        <v/>
      </c>
      <c r="N2594" s="3" t="s">
        <v>53</v>
      </c>
      <c r="O2594" s="3" t="s">
        <v>53</v>
      </c>
      <c r="P2594" s="3" t="s">
        <v>4595</v>
      </c>
      <c r="Q2594" s="3" t="s">
        <v>61</v>
      </c>
      <c r="R2594" s="3" t="s">
        <v>53</v>
      </c>
    </row>
    <row r="2595" spans="1:18" x14ac:dyDescent="0.25">
      <c r="A2595" s="3" t="s">
        <v>7869</v>
      </c>
      <c r="B2595" s="3">
        <v>2800</v>
      </c>
      <c r="C2595" s="15" t="e">
        <f>VLOOKUP($B2595,Patient!$A$2:$I$2017,2,FALSE)</f>
        <v>#N/A</v>
      </c>
      <c r="D2595" s="15" t="e">
        <f>VLOOKUP($B2595,Patient!$A$2:$I$2017,3,FALSE)</f>
        <v>#N/A</v>
      </c>
      <c r="E2595" s="15" t="e">
        <f>VLOOKUP($B2595,Patient!$A$2:$I$2017,4,FALSE)</f>
        <v>#N/A</v>
      </c>
      <c r="F2595" s="15" t="e">
        <f>VLOOKUP($B2595,Patient!$A$2:$I$2017,5,FALSE)</f>
        <v>#N/A</v>
      </c>
      <c r="G2595" s="15" t="e">
        <f>VLOOKUP($B2595,Patient!$A$2:$I$2017,6,FALSE)</f>
        <v>#N/A</v>
      </c>
      <c r="H2595" s="15" t="e">
        <f>VLOOKUP($B2595,Patient!$A$2:$I$2017,7,FALSE)</f>
        <v>#N/A</v>
      </c>
      <c r="I2595" s="15" t="e">
        <f>VLOOKUP($B2595,Patient!$A$2:$I$2017,8,FALSE)</f>
        <v>#N/A</v>
      </c>
      <c r="J2595" s="15" t="e">
        <f>VLOOKUP($B2595,Patient!$A$2:$I$2017,9,FALSE)</f>
        <v>#N/A</v>
      </c>
      <c r="K2595" s="5">
        <v>1498</v>
      </c>
      <c r="L2595" s="3" t="s">
        <v>93</v>
      </c>
      <c r="M2595" s="11" t="str">
        <f>IF(ISNA(VLOOKUP(A2595,Experiment!$B$2:$E$140,4,FALSE)),"",VLOOKUP(A2595,Experiment!$B$2:$E$140,4,FALSE))</f>
        <v/>
      </c>
      <c r="N2595" s="3" t="s">
        <v>53</v>
      </c>
      <c r="O2595" s="3" t="s">
        <v>53</v>
      </c>
      <c r="P2595" s="3" t="s">
        <v>7076</v>
      </c>
      <c r="Q2595" s="3" t="s">
        <v>61</v>
      </c>
      <c r="R2595" s="3" t="s">
        <v>53</v>
      </c>
    </row>
    <row r="2596" spans="1:18" x14ac:dyDescent="0.25">
      <c r="A2596" s="3" t="s">
        <v>7871</v>
      </c>
      <c r="B2596" s="3">
        <v>2801</v>
      </c>
      <c r="C2596" s="15" t="e">
        <f>VLOOKUP($B2596,Patient!$A$2:$I$2017,2,FALSE)</f>
        <v>#N/A</v>
      </c>
      <c r="D2596" s="15" t="e">
        <f>VLOOKUP($B2596,Patient!$A$2:$I$2017,3,FALSE)</f>
        <v>#N/A</v>
      </c>
      <c r="E2596" s="15" t="e">
        <f>VLOOKUP($B2596,Patient!$A$2:$I$2017,4,FALSE)</f>
        <v>#N/A</v>
      </c>
      <c r="F2596" s="15" t="e">
        <f>VLOOKUP($B2596,Patient!$A$2:$I$2017,5,FALSE)</f>
        <v>#N/A</v>
      </c>
      <c r="G2596" s="15" t="e">
        <f>VLOOKUP($B2596,Patient!$A$2:$I$2017,6,FALSE)</f>
        <v>#N/A</v>
      </c>
      <c r="H2596" s="15" t="e">
        <f>VLOOKUP($B2596,Patient!$A$2:$I$2017,7,FALSE)</f>
        <v>#N/A</v>
      </c>
      <c r="I2596" s="15" t="e">
        <f>VLOOKUP($B2596,Patient!$A$2:$I$2017,8,FALSE)</f>
        <v>#N/A</v>
      </c>
      <c r="J2596" s="15" t="e">
        <f>VLOOKUP($B2596,Patient!$A$2:$I$2017,9,FALSE)</f>
        <v>#N/A</v>
      </c>
      <c r="K2596" s="5">
        <v>1498</v>
      </c>
      <c r="L2596" s="3" t="s">
        <v>93</v>
      </c>
      <c r="M2596" s="11" t="str">
        <f>IF(ISNA(VLOOKUP(A2596,Experiment!$B$2:$E$140,4,FALSE)),"",VLOOKUP(A2596,Experiment!$B$2:$E$140,4,FALSE))</f>
        <v/>
      </c>
      <c r="N2596" s="3" t="s">
        <v>53</v>
      </c>
      <c r="O2596" s="3" t="s">
        <v>53</v>
      </c>
      <c r="P2596" s="3" t="s">
        <v>1074</v>
      </c>
      <c r="Q2596" s="3" t="s">
        <v>61</v>
      </c>
      <c r="R2596" s="3" t="s">
        <v>53</v>
      </c>
    </row>
    <row r="2597" spans="1:18" x14ac:dyDescent="0.25">
      <c r="A2597" s="3" t="s">
        <v>7873</v>
      </c>
      <c r="B2597" s="3">
        <v>2802</v>
      </c>
      <c r="C2597" s="15" t="e">
        <f>VLOOKUP($B2597,Patient!$A$2:$I$2017,2,FALSE)</f>
        <v>#N/A</v>
      </c>
      <c r="D2597" s="15" t="e">
        <f>VLOOKUP($B2597,Patient!$A$2:$I$2017,3,FALSE)</f>
        <v>#N/A</v>
      </c>
      <c r="E2597" s="15" t="e">
        <f>VLOOKUP($B2597,Patient!$A$2:$I$2017,4,FALSE)</f>
        <v>#N/A</v>
      </c>
      <c r="F2597" s="15" t="e">
        <f>VLOOKUP($B2597,Patient!$A$2:$I$2017,5,FALSE)</f>
        <v>#N/A</v>
      </c>
      <c r="G2597" s="15" t="e">
        <f>VLOOKUP($B2597,Patient!$A$2:$I$2017,6,FALSE)</f>
        <v>#N/A</v>
      </c>
      <c r="H2597" s="15" t="e">
        <f>VLOOKUP($B2597,Patient!$A$2:$I$2017,7,FALSE)</f>
        <v>#N/A</v>
      </c>
      <c r="I2597" s="15" t="e">
        <f>VLOOKUP($B2597,Patient!$A$2:$I$2017,8,FALSE)</f>
        <v>#N/A</v>
      </c>
      <c r="J2597" s="15" t="e">
        <f>VLOOKUP($B2597,Patient!$A$2:$I$2017,9,FALSE)</f>
        <v>#N/A</v>
      </c>
      <c r="K2597" s="5">
        <v>1498</v>
      </c>
      <c r="L2597" s="3" t="s">
        <v>93</v>
      </c>
      <c r="M2597" s="11" t="str">
        <f>IF(ISNA(VLOOKUP(A2597,Experiment!$B$2:$E$140,4,FALSE)),"",VLOOKUP(A2597,Experiment!$B$2:$E$140,4,FALSE))</f>
        <v/>
      </c>
      <c r="N2597" s="3" t="s">
        <v>53</v>
      </c>
      <c r="O2597" s="3" t="s">
        <v>53</v>
      </c>
      <c r="P2597" s="3" t="s">
        <v>6765</v>
      </c>
      <c r="Q2597" s="3" t="s">
        <v>61</v>
      </c>
      <c r="R2597" s="3" t="s">
        <v>53</v>
      </c>
    </row>
    <row r="2598" spans="1:18" x14ac:dyDescent="0.25">
      <c r="A2598" s="3" t="s">
        <v>7878</v>
      </c>
      <c r="B2598" s="3">
        <v>2803</v>
      </c>
      <c r="C2598" s="15" t="e">
        <f>VLOOKUP($B2598,Patient!$A$2:$I$2017,2,FALSE)</f>
        <v>#N/A</v>
      </c>
      <c r="D2598" s="15" t="e">
        <f>VLOOKUP($B2598,Patient!$A$2:$I$2017,3,FALSE)</f>
        <v>#N/A</v>
      </c>
      <c r="E2598" s="15" t="e">
        <f>VLOOKUP($B2598,Patient!$A$2:$I$2017,4,FALSE)</f>
        <v>#N/A</v>
      </c>
      <c r="F2598" s="15" t="e">
        <f>VLOOKUP($B2598,Patient!$A$2:$I$2017,5,FALSE)</f>
        <v>#N/A</v>
      </c>
      <c r="G2598" s="15" t="e">
        <f>VLOOKUP($B2598,Patient!$A$2:$I$2017,6,FALSE)</f>
        <v>#N/A</v>
      </c>
      <c r="H2598" s="15" t="e">
        <f>VLOOKUP($B2598,Patient!$A$2:$I$2017,7,FALSE)</f>
        <v>#N/A</v>
      </c>
      <c r="I2598" s="15" t="e">
        <f>VLOOKUP($B2598,Patient!$A$2:$I$2017,8,FALSE)</f>
        <v>#N/A</v>
      </c>
      <c r="J2598" s="15" t="e">
        <f>VLOOKUP($B2598,Patient!$A$2:$I$2017,9,FALSE)</f>
        <v>#N/A</v>
      </c>
      <c r="K2598" s="5">
        <v>1499</v>
      </c>
      <c r="L2598" s="3" t="s">
        <v>93</v>
      </c>
      <c r="M2598" s="11" t="str">
        <f>IF(ISNA(VLOOKUP(A2598,Experiment!$B$2:$E$140,4,FALSE)),"",VLOOKUP(A2598,Experiment!$B$2:$E$140,4,FALSE))</f>
        <v/>
      </c>
      <c r="N2598" s="3" t="s">
        <v>53</v>
      </c>
      <c r="O2598" s="3" t="s">
        <v>53</v>
      </c>
      <c r="P2598" s="3" t="s">
        <v>6914</v>
      </c>
      <c r="Q2598" s="3" t="s">
        <v>61</v>
      </c>
      <c r="R2598" s="3" t="s">
        <v>53</v>
      </c>
    </row>
    <row r="2599" spans="1:18" x14ac:dyDescent="0.25">
      <c r="A2599" s="3" t="s">
        <v>7879</v>
      </c>
      <c r="B2599" s="3">
        <v>2804</v>
      </c>
      <c r="C2599" s="15" t="e">
        <f>VLOOKUP($B2599,Patient!$A$2:$I$2017,2,FALSE)</f>
        <v>#N/A</v>
      </c>
      <c r="D2599" s="15" t="e">
        <f>VLOOKUP($B2599,Patient!$A$2:$I$2017,3,FALSE)</f>
        <v>#N/A</v>
      </c>
      <c r="E2599" s="15" t="e">
        <f>VLOOKUP($B2599,Patient!$A$2:$I$2017,4,FALSE)</f>
        <v>#N/A</v>
      </c>
      <c r="F2599" s="15" t="e">
        <f>VLOOKUP($B2599,Patient!$A$2:$I$2017,5,FALSE)</f>
        <v>#N/A</v>
      </c>
      <c r="G2599" s="15" t="e">
        <f>VLOOKUP($B2599,Patient!$A$2:$I$2017,6,FALSE)</f>
        <v>#N/A</v>
      </c>
      <c r="H2599" s="15" t="e">
        <f>VLOOKUP($B2599,Patient!$A$2:$I$2017,7,FALSE)</f>
        <v>#N/A</v>
      </c>
      <c r="I2599" s="15" t="e">
        <f>VLOOKUP($B2599,Patient!$A$2:$I$2017,8,FALSE)</f>
        <v>#N/A</v>
      </c>
      <c r="J2599" s="15" t="e">
        <f>VLOOKUP($B2599,Patient!$A$2:$I$2017,9,FALSE)</f>
        <v>#N/A</v>
      </c>
      <c r="K2599" s="5">
        <v>1499</v>
      </c>
      <c r="L2599" s="3" t="s">
        <v>93</v>
      </c>
      <c r="M2599" s="11" t="str">
        <f>IF(ISNA(VLOOKUP(A2599,Experiment!$B$2:$E$140,4,FALSE)),"",VLOOKUP(A2599,Experiment!$B$2:$E$140,4,FALSE))</f>
        <v/>
      </c>
      <c r="N2599" s="3" t="s">
        <v>53</v>
      </c>
      <c r="O2599" s="3" t="s">
        <v>53</v>
      </c>
      <c r="P2599" s="3" t="s">
        <v>1294</v>
      </c>
      <c r="Q2599" s="3" t="s">
        <v>61</v>
      </c>
      <c r="R2599" s="3" t="s">
        <v>53</v>
      </c>
    </row>
    <row r="2600" spans="1:18" x14ac:dyDescent="0.25">
      <c r="A2600" s="3" t="s">
        <v>9356</v>
      </c>
      <c r="B2600" s="3">
        <v>2797</v>
      </c>
      <c r="C2600" s="15" t="e">
        <f>VLOOKUP($B2600,Patient!$A$2:$I$2017,2,FALSE)</f>
        <v>#N/A</v>
      </c>
      <c r="D2600" s="15" t="e">
        <f>VLOOKUP($B2600,Patient!$A$2:$I$2017,3,FALSE)</f>
        <v>#N/A</v>
      </c>
      <c r="E2600" s="15" t="e">
        <f>VLOOKUP($B2600,Patient!$A$2:$I$2017,4,FALSE)</f>
        <v>#N/A</v>
      </c>
      <c r="F2600" s="15" t="e">
        <f>VLOOKUP($B2600,Patient!$A$2:$I$2017,5,FALSE)</f>
        <v>#N/A</v>
      </c>
      <c r="G2600" s="15" t="e">
        <f>VLOOKUP($B2600,Patient!$A$2:$I$2017,6,FALSE)</f>
        <v>#N/A</v>
      </c>
      <c r="H2600" s="15" t="e">
        <f>VLOOKUP($B2600,Patient!$A$2:$I$2017,7,FALSE)</f>
        <v>#N/A</v>
      </c>
      <c r="I2600" s="15" t="e">
        <f>VLOOKUP($B2600,Patient!$A$2:$I$2017,8,FALSE)</f>
        <v>#N/A</v>
      </c>
      <c r="J2600" s="15" t="e">
        <f>VLOOKUP($B2600,Patient!$A$2:$I$2017,9,FALSE)</f>
        <v>#N/A</v>
      </c>
      <c r="K2600" s="5">
        <v>1824</v>
      </c>
      <c r="L2600" s="3" t="s">
        <v>93</v>
      </c>
      <c r="M2600" s="11" t="str">
        <f>IF(ISNA(VLOOKUP(A2600,Experiment!$B$2:$E$140,4,FALSE)),"",VLOOKUP(A2600,Experiment!$B$2:$E$140,4,FALSE))</f>
        <v/>
      </c>
      <c r="N2600" s="3" t="s">
        <v>53</v>
      </c>
      <c r="O2600" s="3" t="s">
        <v>53</v>
      </c>
      <c r="P2600" s="3" t="s">
        <v>1074</v>
      </c>
      <c r="Q2600" s="3" t="s">
        <v>53</v>
      </c>
      <c r="R2600" s="3" t="s">
        <v>53</v>
      </c>
    </row>
    <row r="2601" spans="1:18" x14ac:dyDescent="0.25">
      <c r="A2601" s="3" t="s">
        <v>9358</v>
      </c>
      <c r="B2601" s="3">
        <v>2805</v>
      </c>
      <c r="C2601" s="15" t="e">
        <f>VLOOKUP($B2601,Patient!$A$2:$I$2017,2,FALSE)</f>
        <v>#N/A</v>
      </c>
      <c r="D2601" s="15" t="e">
        <f>VLOOKUP($B2601,Patient!$A$2:$I$2017,3,FALSE)</f>
        <v>#N/A</v>
      </c>
      <c r="E2601" s="15" t="e">
        <f>VLOOKUP($B2601,Patient!$A$2:$I$2017,4,FALSE)</f>
        <v>#N/A</v>
      </c>
      <c r="F2601" s="15" t="e">
        <f>VLOOKUP($B2601,Patient!$A$2:$I$2017,5,FALSE)</f>
        <v>#N/A</v>
      </c>
      <c r="G2601" s="15" t="e">
        <f>VLOOKUP($B2601,Patient!$A$2:$I$2017,6,FALSE)</f>
        <v>#N/A</v>
      </c>
      <c r="H2601" s="15" t="e">
        <f>VLOOKUP($B2601,Patient!$A$2:$I$2017,7,FALSE)</f>
        <v>#N/A</v>
      </c>
      <c r="I2601" s="15" t="e">
        <f>VLOOKUP($B2601,Patient!$A$2:$I$2017,8,FALSE)</f>
        <v>#N/A</v>
      </c>
      <c r="J2601" s="15" t="e">
        <f>VLOOKUP($B2601,Patient!$A$2:$I$2017,9,FALSE)</f>
        <v>#N/A</v>
      </c>
      <c r="K2601" s="5">
        <v>1824</v>
      </c>
      <c r="L2601" s="3" t="s">
        <v>93</v>
      </c>
      <c r="M2601" s="11" t="str">
        <f>IF(ISNA(VLOOKUP(A2601,Experiment!$B$2:$E$140,4,FALSE)),"",VLOOKUP(A2601,Experiment!$B$2:$E$140,4,FALSE))</f>
        <v/>
      </c>
      <c r="N2601" s="3" t="s">
        <v>53</v>
      </c>
      <c r="O2601" s="3" t="s">
        <v>53</v>
      </c>
      <c r="P2601" s="3" t="s">
        <v>6229</v>
      </c>
      <c r="Q2601" s="3" t="s">
        <v>53</v>
      </c>
      <c r="R2601" s="3" t="s">
        <v>53</v>
      </c>
    </row>
    <row r="2602" spans="1:18" x14ac:dyDescent="0.25">
      <c r="A2602" s="3" t="s">
        <v>9362</v>
      </c>
      <c r="B2602" s="3">
        <v>2809</v>
      </c>
      <c r="C2602" s="15" t="e">
        <f>VLOOKUP($B2602,Patient!$A$2:$I$2017,2,FALSE)</f>
        <v>#N/A</v>
      </c>
      <c r="D2602" s="15" t="e">
        <f>VLOOKUP($B2602,Patient!$A$2:$I$2017,3,FALSE)</f>
        <v>#N/A</v>
      </c>
      <c r="E2602" s="15" t="e">
        <f>VLOOKUP($B2602,Patient!$A$2:$I$2017,4,FALSE)</f>
        <v>#N/A</v>
      </c>
      <c r="F2602" s="15" t="e">
        <f>VLOOKUP($B2602,Patient!$A$2:$I$2017,5,FALSE)</f>
        <v>#N/A</v>
      </c>
      <c r="G2602" s="15" t="e">
        <f>VLOOKUP($B2602,Patient!$A$2:$I$2017,6,FALSE)</f>
        <v>#N/A</v>
      </c>
      <c r="H2602" s="15" t="e">
        <f>VLOOKUP($B2602,Patient!$A$2:$I$2017,7,FALSE)</f>
        <v>#N/A</v>
      </c>
      <c r="I2602" s="15" t="e">
        <f>VLOOKUP($B2602,Patient!$A$2:$I$2017,8,FALSE)</f>
        <v>#N/A</v>
      </c>
      <c r="J2602" s="15" t="e">
        <f>VLOOKUP($B2602,Patient!$A$2:$I$2017,9,FALSE)</f>
        <v>#N/A</v>
      </c>
      <c r="K2602" s="5">
        <v>1826</v>
      </c>
      <c r="L2602" s="3" t="s">
        <v>93</v>
      </c>
      <c r="M2602" s="11" t="str">
        <f>IF(ISNA(VLOOKUP(A2602,Experiment!$B$2:$E$140,4,FALSE)),"",VLOOKUP(A2602,Experiment!$B$2:$E$140,4,FALSE))</f>
        <v/>
      </c>
      <c r="N2602" s="3" t="s">
        <v>53</v>
      </c>
      <c r="O2602" s="3" t="s">
        <v>53</v>
      </c>
      <c r="P2602" s="3" t="s">
        <v>7059</v>
      </c>
      <c r="Q2602" s="3" t="s">
        <v>61</v>
      </c>
      <c r="R2602" s="3" t="s">
        <v>53</v>
      </c>
    </row>
    <row r="2603" spans="1:18" x14ac:dyDescent="0.25">
      <c r="A2603" s="3" t="s">
        <v>9364</v>
      </c>
      <c r="B2603" s="3">
        <v>2810</v>
      </c>
      <c r="C2603" s="15" t="e">
        <f>VLOOKUP($B2603,Patient!$A$2:$I$2017,2,FALSE)</f>
        <v>#N/A</v>
      </c>
      <c r="D2603" s="15" t="e">
        <f>VLOOKUP($B2603,Patient!$A$2:$I$2017,3,FALSE)</f>
        <v>#N/A</v>
      </c>
      <c r="E2603" s="15" t="e">
        <f>VLOOKUP($B2603,Patient!$A$2:$I$2017,4,FALSE)</f>
        <v>#N/A</v>
      </c>
      <c r="F2603" s="15" t="e">
        <f>VLOOKUP($B2603,Patient!$A$2:$I$2017,5,FALSE)</f>
        <v>#N/A</v>
      </c>
      <c r="G2603" s="15" t="e">
        <f>VLOOKUP($B2603,Patient!$A$2:$I$2017,6,FALSE)</f>
        <v>#N/A</v>
      </c>
      <c r="H2603" s="15" t="e">
        <f>VLOOKUP($B2603,Patient!$A$2:$I$2017,7,FALSE)</f>
        <v>#N/A</v>
      </c>
      <c r="I2603" s="15" t="e">
        <f>VLOOKUP($B2603,Patient!$A$2:$I$2017,8,FALSE)</f>
        <v>#N/A</v>
      </c>
      <c r="J2603" s="15" t="e">
        <f>VLOOKUP($B2603,Patient!$A$2:$I$2017,9,FALSE)</f>
        <v>#N/A</v>
      </c>
      <c r="K2603" s="5">
        <v>1826</v>
      </c>
      <c r="L2603" s="3" t="s">
        <v>93</v>
      </c>
      <c r="M2603" s="11" t="str">
        <f>IF(ISNA(VLOOKUP(A2603,Experiment!$B$2:$E$140,4,FALSE)),"",VLOOKUP(A2603,Experiment!$B$2:$E$140,4,FALSE))</f>
        <v/>
      </c>
      <c r="N2603" s="3" t="s">
        <v>53</v>
      </c>
      <c r="O2603" s="3" t="s">
        <v>53</v>
      </c>
      <c r="P2603" s="3" t="s">
        <v>7084</v>
      </c>
      <c r="Q2603" s="3" t="s">
        <v>61</v>
      </c>
      <c r="R2603" s="3" t="s">
        <v>53</v>
      </c>
    </row>
    <row r="2604" spans="1:18" x14ac:dyDescent="0.25">
      <c r="A2604" s="3" t="s">
        <v>9366</v>
      </c>
      <c r="B2604" s="3">
        <v>2811</v>
      </c>
      <c r="C2604" s="15" t="e">
        <f>VLOOKUP($B2604,Patient!$A$2:$I$2017,2,FALSE)</f>
        <v>#N/A</v>
      </c>
      <c r="D2604" s="15" t="e">
        <f>VLOOKUP($B2604,Patient!$A$2:$I$2017,3,FALSE)</f>
        <v>#N/A</v>
      </c>
      <c r="E2604" s="15" t="e">
        <f>VLOOKUP($B2604,Patient!$A$2:$I$2017,4,FALSE)</f>
        <v>#N/A</v>
      </c>
      <c r="F2604" s="15" t="e">
        <f>VLOOKUP($B2604,Patient!$A$2:$I$2017,5,FALSE)</f>
        <v>#N/A</v>
      </c>
      <c r="G2604" s="15" t="e">
        <f>VLOOKUP($B2604,Patient!$A$2:$I$2017,6,FALSE)</f>
        <v>#N/A</v>
      </c>
      <c r="H2604" s="15" t="e">
        <f>VLOOKUP($B2604,Patient!$A$2:$I$2017,7,FALSE)</f>
        <v>#N/A</v>
      </c>
      <c r="I2604" s="15" t="e">
        <f>VLOOKUP($B2604,Patient!$A$2:$I$2017,8,FALSE)</f>
        <v>#N/A</v>
      </c>
      <c r="J2604" s="15" t="e">
        <f>VLOOKUP($B2604,Patient!$A$2:$I$2017,9,FALSE)</f>
        <v>#N/A</v>
      </c>
      <c r="K2604" s="5">
        <v>1826</v>
      </c>
      <c r="L2604" s="3" t="s">
        <v>93</v>
      </c>
      <c r="M2604" s="11" t="str">
        <f>IF(ISNA(VLOOKUP(A2604,Experiment!$B$2:$E$140,4,FALSE)),"",VLOOKUP(A2604,Experiment!$B$2:$E$140,4,FALSE))</f>
        <v/>
      </c>
      <c r="N2604" s="3" t="s">
        <v>53</v>
      </c>
      <c r="O2604" s="3" t="s">
        <v>53</v>
      </c>
      <c r="P2604" s="3" t="s">
        <v>7887</v>
      </c>
      <c r="Q2604" s="3" t="s">
        <v>61</v>
      </c>
      <c r="R2604" s="3" t="s">
        <v>53</v>
      </c>
    </row>
    <row r="2605" spans="1:18" x14ac:dyDescent="0.25">
      <c r="A2605" s="3" t="s">
        <v>9373</v>
      </c>
      <c r="B2605" s="3">
        <v>2812</v>
      </c>
      <c r="C2605" s="15" t="e">
        <f>VLOOKUP($B2605,Patient!$A$2:$I$2017,2,FALSE)</f>
        <v>#N/A</v>
      </c>
      <c r="D2605" s="15" t="e">
        <f>VLOOKUP($B2605,Patient!$A$2:$I$2017,3,FALSE)</f>
        <v>#N/A</v>
      </c>
      <c r="E2605" s="15" t="e">
        <f>VLOOKUP($B2605,Patient!$A$2:$I$2017,4,FALSE)</f>
        <v>#N/A</v>
      </c>
      <c r="F2605" s="15" t="e">
        <f>VLOOKUP($B2605,Patient!$A$2:$I$2017,5,FALSE)</f>
        <v>#N/A</v>
      </c>
      <c r="G2605" s="15" t="e">
        <f>VLOOKUP($B2605,Patient!$A$2:$I$2017,6,FALSE)</f>
        <v>#N/A</v>
      </c>
      <c r="H2605" s="15" t="e">
        <f>VLOOKUP($B2605,Patient!$A$2:$I$2017,7,FALSE)</f>
        <v>#N/A</v>
      </c>
      <c r="I2605" s="15" t="e">
        <f>VLOOKUP($B2605,Patient!$A$2:$I$2017,8,FALSE)</f>
        <v>#N/A</v>
      </c>
      <c r="J2605" s="15" t="e">
        <f>VLOOKUP($B2605,Patient!$A$2:$I$2017,9,FALSE)</f>
        <v>#N/A</v>
      </c>
      <c r="K2605" s="5">
        <v>1827</v>
      </c>
      <c r="L2605" s="3" t="s">
        <v>93</v>
      </c>
      <c r="M2605" s="11" t="str">
        <f>IF(ISNA(VLOOKUP(A2605,Experiment!$B$2:$E$140,4,FALSE)),"",VLOOKUP(A2605,Experiment!$B$2:$E$140,4,FALSE))</f>
        <v/>
      </c>
      <c r="N2605" s="3" t="s">
        <v>53</v>
      </c>
      <c r="O2605" s="3" t="s">
        <v>53</v>
      </c>
      <c r="P2605" s="3" t="s">
        <v>3944</v>
      </c>
      <c r="Q2605" s="3" t="s">
        <v>61</v>
      </c>
      <c r="R2605" s="3" t="s">
        <v>53</v>
      </c>
    </row>
    <row r="2606" spans="1:18" x14ac:dyDescent="0.25">
      <c r="A2606" s="3" t="s">
        <v>9375</v>
      </c>
      <c r="B2606" s="3">
        <v>2813</v>
      </c>
      <c r="C2606" s="15" t="e">
        <f>VLOOKUP($B2606,Patient!$A$2:$I$2017,2,FALSE)</f>
        <v>#N/A</v>
      </c>
      <c r="D2606" s="15" t="e">
        <f>VLOOKUP($B2606,Patient!$A$2:$I$2017,3,FALSE)</f>
        <v>#N/A</v>
      </c>
      <c r="E2606" s="15" t="e">
        <f>VLOOKUP($B2606,Patient!$A$2:$I$2017,4,FALSE)</f>
        <v>#N/A</v>
      </c>
      <c r="F2606" s="15" t="e">
        <f>VLOOKUP($B2606,Patient!$A$2:$I$2017,5,FALSE)</f>
        <v>#N/A</v>
      </c>
      <c r="G2606" s="15" t="e">
        <f>VLOOKUP($B2606,Patient!$A$2:$I$2017,6,FALSE)</f>
        <v>#N/A</v>
      </c>
      <c r="H2606" s="15" t="e">
        <f>VLOOKUP($B2606,Patient!$A$2:$I$2017,7,FALSE)</f>
        <v>#N/A</v>
      </c>
      <c r="I2606" s="15" t="e">
        <f>VLOOKUP($B2606,Patient!$A$2:$I$2017,8,FALSE)</f>
        <v>#N/A</v>
      </c>
      <c r="J2606" s="15" t="e">
        <f>VLOOKUP($B2606,Patient!$A$2:$I$2017,9,FALSE)</f>
        <v>#N/A</v>
      </c>
      <c r="K2606" s="5">
        <v>1827</v>
      </c>
      <c r="L2606" s="3" t="s">
        <v>93</v>
      </c>
      <c r="M2606" s="11" t="str">
        <f>IF(ISNA(VLOOKUP(A2606,Experiment!$B$2:$E$140,4,FALSE)),"",VLOOKUP(A2606,Experiment!$B$2:$E$140,4,FALSE))</f>
        <v/>
      </c>
      <c r="N2606" s="3" t="s">
        <v>53</v>
      </c>
      <c r="O2606" s="3" t="s">
        <v>53</v>
      </c>
      <c r="P2606" s="3" t="s">
        <v>9374</v>
      </c>
      <c r="Q2606" s="3" t="s">
        <v>61</v>
      </c>
      <c r="R2606" s="3" t="s">
        <v>53</v>
      </c>
    </row>
    <row r="2607" spans="1:18" x14ac:dyDescent="0.25">
      <c r="A2607" s="3" t="s">
        <v>9376</v>
      </c>
      <c r="B2607" s="3">
        <v>2814</v>
      </c>
      <c r="C2607" s="15" t="e">
        <f>VLOOKUP($B2607,Patient!$A$2:$I$2017,2,FALSE)</f>
        <v>#N/A</v>
      </c>
      <c r="D2607" s="15" t="e">
        <f>VLOOKUP($B2607,Patient!$A$2:$I$2017,3,FALSE)</f>
        <v>#N/A</v>
      </c>
      <c r="E2607" s="15" t="e">
        <f>VLOOKUP($B2607,Patient!$A$2:$I$2017,4,FALSE)</f>
        <v>#N/A</v>
      </c>
      <c r="F2607" s="15" t="e">
        <f>VLOOKUP($B2607,Patient!$A$2:$I$2017,5,FALSE)</f>
        <v>#N/A</v>
      </c>
      <c r="G2607" s="15" t="e">
        <f>VLOOKUP($B2607,Patient!$A$2:$I$2017,6,FALSE)</f>
        <v>#N/A</v>
      </c>
      <c r="H2607" s="15" t="e">
        <f>VLOOKUP($B2607,Patient!$A$2:$I$2017,7,FALSE)</f>
        <v>#N/A</v>
      </c>
      <c r="I2607" s="15" t="e">
        <f>VLOOKUP($B2607,Patient!$A$2:$I$2017,8,FALSE)</f>
        <v>#N/A</v>
      </c>
      <c r="J2607" s="15" t="e">
        <f>VLOOKUP($B2607,Patient!$A$2:$I$2017,9,FALSE)</f>
        <v>#N/A</v>
      </c>
      <c r="K2607" s="5">
        <v>1827</v>
      </c>
      <c r="L2607" s="3" t="s">
        <v>74</v>
      </c>
      <c r="M2607" s="11" t="str">
        <f>IF(ISNA(VLOOKUP(A2607,Experiment!$B$2:$E$140,4,FALSE)),"",VLOOKUP(A2607,Experiment!$B$2:$E$140,4,FALSE))</f>
        <v/>
      </c>
      <c r="N2607" s="3" t="s">
        <v>53</v>
      </c>
      <c r="O2607" s="3" t="s">
        <v>53</v>
      </c>
      <c r="P2607" s="3" t="s">
        <v>1182</v>
      </c>
      <c r="Q2607" s="3" t="s">
        <v>61</v>
      </c>
      <c r="R2607" s="3" t="s">
        <v>53</v>
      </c>
    </row>
    <row r="2608" spans="1:18" x14ac:dyDescent="0.25">
      <c r="A2608" s="3" t="s">
        <v>9386</v>
      </c>
      <c r="B2608" s="3">
        <v>2818</v>
      </c>
      <c r="C2608" s="15" t="e">
        <f>VLOOKUP($B2608,Patient!$A$2:$I$2017,2,FALSE)</f>
        <v>#N/A</v>
      </c>
      <c r="D2608" s="15" t="e">
        <f>VLOOKUP($B2608,Patient!$A$2:$I$2017,3,FALSE)</f>
        <v>#N/A</v>
      </c>
      <c r="E2608" s="15" t="e">
        <f>VLOOKUP($B2608,Patient!$A$2:$I$2017,4,FALSE)</f>
        <v>#N/A</v>
      </c>
      <c r="F2608" s="15" t="e">
        <f>VLOOKUP($B2608,Patient!$A$2:$I$2017,5,FALSE)</f>
        <v>#N/A</v>
      </c>
      <c r="G2608" s="15" t="e">
        <f>VLOOKUP($B2608,Patient!$A$2:$I$2017,6,FALSE)</f>
        <v>#N/A</v>
      </c>
      <c r="H2608" s="15" t="e">
        <f>VLOOKUP($B2608,Patient!$A$2:$I$2017,7,FALSE)</f>
        <v>#N/A</v>
      </c>
      <c r="I2608" s="15" t="e">
        <f>VLOOKUP($B2608,Patient!$A$2:$I$2017,8,FALSE)</f>
        <v>#N/A</v>
      </c>
      <c r="J2608" s="15" t="e">
        <f>VLOOKUP($B2608,Patient!$A$2:$I$2017,9,FALSE)</f>
        <v>#N/A</v>
      </c>
      <c r="K2608" s="5">
        <v>1829</v>
      </c>
      <c r="L2608" s="3" t="s">
        <v>74</v>
      </c>
      <c r="M2608" s="11" t="str">
        <f>IF(ISNA(VLOOKUP(A2608,Experiment!$B$2:$E$140,4,FALSE)),"",VLOOKUP(A2608,Experiment!$B$2:$E$140,4,FALSE))</f>
        <v/>
      </c>
      <c r="N2608" s="3" t="s">
        <v>53</v>
      </c>
      <c r="O2608" s="3" t="s">
        <v>53</v>
      </c>
      <c r="P2608" s="3" t="s">
        <v>6642</v>
      </c>
      <c r="Q2608" s="3" t="s">
        <v>61</v>
      </c>
      <c r="R2608" s="3" t="s">
        <v>53</v>
      </c>
    </row>
    <row r="2609" spans="1:18" x14ac:dyDescent="0.25">
      <c r="A2609" s="3" t="s">
        <v>9388</v>
      </c>
      <c r="B2609" s="3">
        <v>2819</v>
      </c>
      <c r="C2609" s="15" t="e">
        <f>VLOOKUP($B2609,Patient!$A$2:$I$2017,2,FALSE)</f>
        <v>#N/A</v>
      </c>
      <c r="D2609" s="15" t="e">
        <f>VLOOKUP($B2609,Patient!$A$2:$I$2017,3,FALSE)</f>
        <v>#N/A</v>
      </c>
      <c r="E2609" s="15" t="e">
        <f>VLOOKUP($B2609,Patient!$A$2:$I$2017,4,FALSE)</f>
        <v>#N/A</v>
      </c>
      <c r="F2609" s="15" t="e">
        <f>VLOOKUP($B2609,Patient!$A$2:$I$2017,5,FALSE)</f>
        <v>#N/A</v>
      </c>
      <c r="G2609" s="15" t="e">
        <f>VLOOKUP($B2609,Patient!$A$2:$I$2017,6,FALSE)</f>
        <v>#N/A</v>
      </c>
      <c r="H2609" s="15" t="e">
        <f>VLOOKUP($B2609,Patient!$A$2:$I$2017,7,FALSE)</f>
        <v>#N/A</v>
      </c>
      <c r="I2609" s="15" t="e">
        <f>VLOOKUP($B2609,Patient!$A$2:$I$2017,8,FALSE)</f>
        <v>#N/A</v>
      </c>
      <c r="J2609" s="15" t="e">
        <f>VLOOKUP($B2609,Patient!$A$2:$I$2017,9,FALSE)</f>
        <v>#N/A</v>
      </c>
      <c r="K2609" s="5">
        <v>1830</v>
      </c>
      <c r="L2609" s="3" t="s">
        <v>93</v>
      </c>
      <c r="M2609" s="11" t="str">
        <f>IF(ISNA(VLOOKUP(A2609,Experiment!$B$2:$E$140,4,FALSE)),"",VLOOKUP(A2609,Experiment!$B$2:$E$140,4,FALSE))</f>
        <v/>
      </c>
      <c r="N2609" s="3" t="s">
        <v>53</v>
      </c>
      <c r="O2609" s="3" t="s">
        <v>53</v>
      </c>
      <c r="P2609" s="3" t="s">
        <v>5835</v>
      </c>
      <c r="Q2609" s="3" t="s">
        <v>61</v>
      </c>
      <c r="R2609" s="3" t="s">
        <v>53</v>
      </c>
    </row>
    <row r="2610" spans="1:18" x14ac:dyDescent="0.25">
      <c r="A2610" s="3" t="s">
        <v>9389</v>
      </c>
      <c r="B2610" s="3">
        <v>2820</v>
      </c>
      <c r="C2610" s="15" t="e">
        <f>VLOOKUP($B2610,Patient!$A$2:$I$2017,2,FALSE)</f>
        <v>#N/A</v>
      </c>
      <c r="D2610" s="15" t="e">
        <f>VLOOKUP($B2610,Patient!$A$2:$I$2017,3,FALSE)</f>
        <v>#N/A</v>
      </c>
      <c r="E2610" s="15" t="e">
        <f>VLOOKUP($B2610,Patient!$A$2:$I$2017,4,FALSE)</f>
        <v>#N/A</v>
      </c>
      <c r="F2610" s="15" t="e">
        <f>VLOOKUP($B2610,Patient!$A$2:$I$2017,5,FALSE)</f>
        <v>#N/A</v>
      </c>
      <c r="G2610" s="15" t="e">
        <f>VLOOKUP($B2610,Patient!$A$2:$I$2017,6,FALSE)</f>
        <v>#N/A</v>
      </c>
      <c r="H2610" s="15" t="e">
        <f>VLOOKUP($B2610,Patient!$A$2:$I$2017,7,FALSE)</f>
        <v>#N/A</v>
      </c>
      <c r="I2610" s="15" t="e">
        <f>VLOOKUP($B2610,Patient!$A$2:$I$2017,8,FALSE)</f>
        <v>#N/A</v>
      </c>
      <c r="J2610" s="15" t="e">
        <f>VLOOKUP($B2610,Patient!$A$2:$I$2017,9,FALSE)</f>
        <v>#N/A</v>
      </c>
      <c r="K2610" s="5">
        <v>1830</v>
      </c>
      <c r="L2610" s="3" t="s">
        <v>74</v>
      </c>
      <c r="M2610" s="11" t="str">
        <f>IF(ISNA(VLOOKUP(A2610,Experiment!$B$2:$E$140,4,FALSE)),"",VLOOKUP(A2610,Experiment!$B$2:$E$140,4,FALSE))</f>
        <v/>
      </c>
      <c r="N2610" s="3" t="s">
        <v>53</v>
      </c>
      <c r="O2610" s="3" t="s">
        <v>53</v>
      </c>
      <c r="P2610" s="3" t="s">
        <v>63</v>
      </c>
      <c r="Q2610" s="3" t="s">
        <v>61</v>
      </c>
      <c r="R2610" s="3" t="s">
        <v>53</v>
      </c>
    </row>
    <row r="2611" spans="1:18" x14ac:dyDescent="0.25">
      <c r="A2611" s="3" t="s">
        <v>9391</v>
      </c>
      <c r="B2611" s="3">
        <v>2821</v>
      </c>
      <c r="C2611" s="15" t="e">
        <f>VLOOKUP($B2611,Patient!$A$2:$I$2017,2,FALSE)</f>
        <v>#N/A</v>
      </c>
      <c r="D2611" s="15" t="e">
        <f>VLOOKUP($B2611,Patient!$A$2:$I$2017,3,FALSE)</f>
        <v>#N/A</v>
      </c>
      <c r="E2611" s="15" t="e">
        <f>VLOOKUP($B2611,Patient!$A$2:$I$2017,4,FALSE)</f>
        <v>#N/A</v>
      </c>
      <c r="F2611" s="15" t="e">
        <f>VLOOKUP($B2611,Patient!$A$2:$I$2017,5,FALSE)</f>
        <v>#N/A</v>
      </c>
      <c r="G2611" s="15" t="e">
        <f>VLOOKUP($B2611,Patient!$A$2:$I$2017,6,FALSE)</f>
        <v>#N/A</v>
      </c>
      <c r="H2611" s="15" t="e">
        <f>VLOOKUP($B2611,Patient!$A$2:$I$2017,7,FALSE)</f>
        <v>#N/A</v>
      </c>
      <c r="I2611" s="15" t="e">
        <f>VLOOKUP($B2611,Patient!$A$2:$I$2017,8,FALSE)</f>
        <v>#N/A</v>
      </c>
      <c r="J2611" s="15" t="e">
        <f>VLOOKUP($B2611,Patient!$A$2:$I$2017,9,FALSE)</f>
        <v>#N/A</v>
      </c>
      <c r="K2611" s="5">
        <v>1831</v>
      </c>
      <c r="L2611" s="3" t="s">
        <v>93</v>
      </c>
      <c r="M2611" s="11" t="str">
        <f>IF(ISNA(VLOOKUP(A2611,Experiment!$B$2:$E$140,4,FALSE)),"",VLOOKUP(A2611,Experiment!$B$2:$E$140,4,FALSE))</f>
        <v/>
      </c>
      <c r="N2611" s="3" t="s">
        <v>53</v>
      </c>
      <c r="O2611" s="3" t="s">
        <v>53</v>
      </c>
      <c r="P2611" s="3" t="s">
        <v>8042</v>
      </c>
      <c r="Q2611" s="3" t="s">
        <v>61</v>
      </c>
      <c r="R2611" s="3" t="s">
        <v>53</v>
      </c>
    </row>
    <row r="2612" spans="1:18" x14ac:dyDescent="0.25">
      <c r="A2612" s="3" t="s">
        <v>9393</v>
      </c>
      <c r="B2612" s="3">
        <v>2822</v>
      </c>
      <c r="C2612" s="15" t="e">
        <f>VLOOKUP($B2612,Patient!$A$2:$I$2017,2,FALSE)</f>
        <v>#N/A</v>
      </c>
      <c r="D2612" s="15" t="e">
        <f>VLOOKUP($B2612,Patient!$A$2:$I$2017,3,FALSE)</f>
        <v>#N/A</v>
      </c>
      <c r="E2612" s="15" t="e">
        <f>VLOOKUP($B2612,Patient!$A$2:$I$2017,4,FALSE)</f>
        <v>#N/A</v>
      </c>
      <c r="F2612" s="15" t="e">
        <f>VLOOKUP($B2612,Patient!$A$2:$I$2017,5,FALSE)</f>
        <v>#N/A</v>
      </c>
      <c r="G2612" s="15" t="e">
        <f>VLOOKUP($B2612,Patient!$A$2:$I$2017,6,FALSE)</f>
        <v>#N/A</v>
      </c>
      <c r="H2612" s="15" t="e">
        <f>VLOOKUP($B2612,Patient!$A$2:$I$2017,7,FALSE)</f>
        <v>#N/A</v>
      </c>
      <c r="I2612" s="15" t="e">
        <f>VLOOKUP($B2612,Patient!$A$2:$I$2017,8,FALSE)</f>
        <v>#N/A</v>
      </c>
      <c r="J2612" s="15" t="e">
        <f>VLOOKUP($B2612,Patient!$A$2:$I$2017,9,FALSE)</f>
        <v>#N/A</v>
      </c>
      <c r="K2612" s="5">
        <v>1831</v>
      </c>
      <c r="L2612" s="3" t="s">
        <v>93</v>
      </c>
      <c r="M2612" s="11" t="str">
        <f>IF(ISNA(VLOOKUP(A2612,Experiment!$B$2:$E$140,4,FALSE)),"",VLOOKUP(A2612,Experiment!$B$2:$E$140,4,FALSE))</f>
        <v/>
      </c>
      <c r="N2612" s="3" t="s">
        <v>53</v>
      </c>
      <c r="O2612" s="3" t="s">
        <v>53</v>
      </c>
      <c r="P2612" s="3" t="s">
        <v>4839</v>
      </c>
      <c r="Q2612" s="3" t="s">
        <v>61</v>
      </c>
      <c r="R2612" s="3" t="s">
        <v>53</v>
      </c>
    </row>
    <row r="2613" spans="1:18" x14ac:dyDescent="0.25">
      <c r="A2613" s="3" t="s">
        <v>9395</v>
      </c>
      <c r="B2613" s="3">
        <v>2823</v>
      </c>
      <c r="C2613" s="15" t="e">
        <f>VLOOKUP($B2613,Patient!$A$2:$I$2017,2,FALSE)</f>
        <v>#N/A</v>
      </c>
      <c r="D2613" s="15" t="e">
        <f>VLOOKUP($B2613,Patient!$A$2:$I$2017,3,FALSE)</f>
        <v>#N/A</v>
      </c>
      <c r="E2613" s="15" t="e">
        <f>VLOOKUP($B2613,Patient!$A$2:$I$2017,4,FALSE)</f>
        <v>#N/A</v>
      </c>
      <c r="F2613" s="15" t="e">
        <f>VLOOKUP($B2613,Patient!$A$2:$I$2017,5,FALSE)</f>
        <v>#N/A</v>
      </c>
      <c r="G2613" s="15" t="e">
        <f>VLOOKUP($B2613,Patient!$A$2:$I$2017,6,FALSE)</f>
        <v>#N/A</v>
      </c>
      <c r="H2613" s="15" t="e">
        <f>VLOOKUP($B2613,Patient!$A$2:$I$2017,7,FALSE)</f>
        <v>#N/A</v>
      </c>
      <c r="I2613" s="15" t="e">
        <f>VLOOKUP($B2613,Patient!$A$2:$I$2017,8,FALSE)</f>
        <v>#N/A</v>
      </c>
      <c r="J2613" s="15" t="e">
        <f>VLOOKUP($B2613,Patient!$A$2:$I$2017,9,FALSE)</f>
        <v>#N/A</v>
      </c>
      <c r="K2613" s="5">
        <v>1831</v>
      </c>
      <c r="L2613" s="3" t="s">
        <v>93</v>
      </c>
      <c r="M2613" s="11" t="str">
        <f>IF(ISNA(VLOOKUP(A2613,Experiment!$B$2:$E$140,4,FALSE)),"",VLOOKUP(A2613,Experiment!$B$2:$E$140,4,FALSE))</f>
        <v/>
      </c>
      <c r="N2613" s="3" t="s">
        <v>53</v>
      </c>
      <c r="O2613" s="3" t="s">
        <v>53</v>
      </c>
      <c r="P2613" s="3" t="s">
        <v>9394</v>
      </c>
      <c r="Q2613" s="3" t="s">
        <v>61</v>
      </c>
      <c r="R2613" s="3" t="s">
        <v>53</v>
      </c>
    </row>
    <row r="2614" spans="1:18" x14ac:dyDescent="0.25">
      <c r="A2614" s="3" t="s">
        <v>9397</v>
      </c>
      <c r="B2614" s="3">
        <v>2824</v>
      </c>
      <c r="C2614" s="15" t="e">
        <f>VLOOKUP($B2614,Patient!$A$2:$I$2017,2,FALSE)</f>
        <v>#N/A</v>
      </c>
      <c r="D2614" s="15" t="e">
        <f>VLOOKUP($B2614,Patient!$A$2:$I$2017,3,FALSE)</f>
        <v>#N/A</v>
      </c>
      <c r="E2614" s="15" t="e">
        <f>VLOOKUP($B2614,Patient!$A$2:$I$2017,4,FALSE)</f>
        <v>#N/A</v>
      </c>
      <c r="F2614" s="15" t="e">
        <f>VLOOKUP($B2614,Patient!$A$2:$I$2017,5,FALSE)</f>
        <v>#N/A</v>
      </c>
      <c r="G2614" s="15" t="e">
        <f>VLOOKUP($B2614,Patient!$A$2:$I$2017,6,FALSE)</f>
        <v>#N/A</v>
      </c>
      <c r="H2614" s="15" t="e">
        <f>VLOOKUP($B2614,Patient!$A$2:$I$2017,7,FALSE)</f>
        <v>#N/A</v>
      </c>
      <c r="I2614" s="15" t="e">
        <f>VLOOKUP($B2614,Patient!$A$2:$I$2017,8,FALSE)</f>
        <v>#N/A</v>
      </c>
      <c r="J2614" s="15" t="e">
        <f>VLOOKUP($B2614,Patient!$A$2:$I$2017,9,FALSE)</f>
        <v>#N/A</v>
      </c>
      <c r="K2614" s="5">
        <v>1831</v>
      </c>
      <c r="L2614" s="3" t="s">
        <v>93</v>
      </c>
      <c r="M2614" s="11" t="str">
        <f>IF(ISNA(VLOOKUP(A2614,Experiment!$B$2:$E$140,4,FALSE)),"",VLOOKUP(A2614,Experiment!$B$2:$E$140,4,FALSE))</f>
        <v/>
      </c>
      <c r="N2614" s="3" t="s">
        <v>53</v>
      </c>
      <c r="O2614" s="3" t="s">
        <v>53</v>
      </c>
      <c r="P2614" s="3" t="s">
        <v>8610</v>
      </c>
      <c r="Q2614" s="3" t="s">
        <v>61</v>
      </c>
      <c r="R2614" s="3" t="s">
        <v>53</v>
      </c>
    </row>
    <row r="2615" spans="1:18" x14ac:dyDescent="0.25">
      <c r="A2615" s="3" t="s">
        <v>9399</v>
      </c>
      <c r="B2615" s="3">
        <v>2825</v>
      </c>
      <c r="C2615" s="15" t="e">
        <f>VLOOKUP($B2615,Patient!$A$2:$I$2017,2,FALSE)</f>
        <v>#N/A</v>
      </c>
      <c r="D2615" s="15" t="e">
        <f>VLOOKUP($B2615,Patient!$A$2:$I$2017,3,FALSE)</f>
        <v>#N/A</v>
      </c>
      <c r="E2615" s="15" t="e">
        <f>VLOOKUP($B2615,Patient!$A$2:$I$2017,4,FALSE)</f>
        <v>#N/A</v>
      </c>
      <c r="F2615" s="15" t="e">
        <f>VLOOKUP($B2615,Patient!$A$2:$I$2017,5,FALSE)</f>
        <v>#N/A</v>
      </c>
      <c r="G2615" s="15" t="e">
        <f>VLOOKUP($B2615,Patient!$A$2:$I$2017,6,FALSE)</f>
        <v>#N/A</v>
      </c>
      <c r="H2615" s="15" t="e">
        <f>VLOOKUP($B2615,Patient!$A$2:$I$2017,7,FALSE)</f>
        <v>#N/A</v>
      </c>
      <c r="I2615" s="15" t="e">
        <f>VLOOKUP($B2615,Patient!$A$2:$I$2017,8,FALSE)</f>
        <v>#N/A</v>
      </c>
      <c r="J2615" s="15" t="e">
        <f>VLOOKUP($B2615,Patient!$A$2:$I$2017,9,FALSE)</f>
        <v>#N/A</v>
      </c>
      <c r="K2615" s="5">
        <v>1831</v>
      </c>
      <c r="L2615" s="3" t="s">
        <v>93</v>
      </c>
      <c r="M2615" s="11" t="str">
        <f>IF(ISNA(VLOOKUP(A2615,Experiment!$B$2:$E$140,4,FALSE)),"",VLOOKUP(A2615,Experiment!$B$2:$E$140,4,FALSE))</f>
        <v/>
      </c>
      <c r="N2615" s="3" t="s">
        <v>53</v>
      </c>
      <c r="O2615" s="3" t="s">
        <v>53</v>
      </c>
      <c r="P2615" s="3" t="s">
        <v>8458</v>
      </c>
      <c r="Q2615" s="3" t="s">
        <v>61</v>
      </c>
      <c r="R2615" s="3" t="s">
        <v>53</v>
      </c>
    </row>
    <row r="2616" spans="1:18" x14ac:dyDescent="0.25">
      <c r="A2616" s="3" t="s">
        <v>9402</v>
      </c>
      <c r="B2616" s="3">
        <v>2826</v>
      </c>
      <c r="C2616" s="15" t="e">
        <f>VLOOKUP($B2616,Patient!$A$2:$I$2017,2,FALSE)</f>
        <v>#N/A</v>
      </c>
      <c r="D2616" s="15" t="e">
        <f>VLOOKUP($B2616,Patient!$A$2:$I$2017,3,FALSE)</f>
        <v>#N/A</v>
      </c>
      <c r="E2616" s="15" t="e">
        <f>VLOOKUP($B2616,Patient!$A$2:$I$2017,4,FALSE)</f>
        <v>#N/A</v>
      </c>
      <c r="F2616" s="15" t="e">
        <f>VLOOKUP($B2616,Patient!$A$2:$I$2017,5,FALSE)</f>
        <v>#N/A</v>
      </c>
      <c r="G2616" s="15" t="e">
        <f>VLOOKUP($B2616,Patient!$A$2:$I$2017,6,FALSE)</f>
        <v>#N/A</v>
      </c>
      <c r="H2616" s="15" t="e">
        <f>VLOOKUP($B2616,Patient!$A$2:$I$2017,7,FALSE)</f>
        <v>#N/A</v>
      </c>
      <c r="I2616" s="15" t="e">
        <f>VLOOKUP($B2616,Patient!$A$2:$I$2017,8,FALSE)</f>
        <v>#N/A</v>
      </c>
      <c r="J2616" s="15" t="e">
        <f>VLOOKUP($B2616,Patient!$A$2:$I$2017,9,FALSE)</f>
        <v>#N/A</v>
      </c>
      <c r="K2616" s="5">
        <v>1832</v>
      </c>
      <c r="L2616" s="3" t="s">
        <v>93</v>
      </c>
      <c r="M2616" s="11" t="str">
        <f>IF(ISNA(VLOOKUP(A2616,Experiment!$B$2:$E$140,4,FALSE)),"",VLOOKUP(A2616,Experiment!$B$2:$E$140,4,FALSE))</f>
        <v/>
      </c>
      <c r="N2616" s="3" t="s">
        <v>53</v>
      </c>
      <c r="O2616" s="3" t="s">
        <v>53</v>
      </c>
      <c r="P2616" s="3" t="s">
        <v>8718</v>
      </c>
      <c r="Q2616" s="3" t="s">
        <v>61</v>
      </c>
      <c r="R2616" s="3" t="s">
        <v>53</v>
      </c>
    </row>
    <row r="2617" spans="1:18" x14ac:dyDescent="0.25">
      <c r="A2617" s="3" t="s">
        <v>9405</v>
      </c>
      <c r="B2617" s="3">
        <v>2827</v>
      </c>
      <c r="C2617" s="15" t="e">
        <f>VLOOKUP($B2617,Patient!$A$2:$I$2017,2,FALSE)</f>
        <v>#N/A</v>
      </c>
      <c r="D2617" s="15" t="e">
        <f>VLOOKUP($B2617,Patient!$A$2:$I$2017,3,FALSE)</f>
        <v>#N/A</v>
      </c>
      <c r="E2617" s="15" t="e">
        <f>VLOOKUP($B2617,Patient!$A$2:$I$2017,4,FALSE)</f>
        <v>#N/A</v>
      </c>
      <c r="F2617" s="15" t="e">
        <f>VLOOKUP($B2617,Patient!$A$2:$I$2017,5,FALSE)</f>
        <v>#N/A</v>
      </c>
      <c r="G2617" s="15" t="e">
        <f>VLOOKUP($B2617,Patient!$A$2:$I$2017,6,FALSE)</f>
        <v>#N/A</v>
      </c>
      <c r="H2617" s="15" t="e">
        <f>VLOOKUP($B2617,Patient!$A$2:$I$2017,7,FALSE)</f>
        <v>#N/A</v>
      </c>
      <c r="I2617" s="15" t="e">
        <f>VLOOKUP($B2617,Patient!$A$2:$I$2017,8,FALSE)</f>
        <v>#N/A</v>
      </c>
      <c r="J2617" s="15" t="e">
        <f>VLOOKUP($B2617,Patient!$A$2:$I$2017,9,FALSE)</f>
        <v>#N/A</v>
      </c>
      <c r="K2617" s="5">
        <v>1833</v>
      </c>
      <c r="L2617" s="3" t="s">
        <v>93</v>
      </c>
      <c r="M2617" s="11" t="str">
        <f>IF(ISNA(VLOOKUP(A2617,Experiment!$B$2:$E$140,4,FALSE)),"",VLOOKUP(A2617,Experiment!$B$2:$E$140,4,FALSE))</f>
        <v/>
      </c>
      <c r="N2617" s="3" t="s">
        <v>53</v>
      </c>
      <c r="O2617" s="3" t="s">
        <v>53</v>
      </c>
      <c r="P2617" s="3" t="s">
        <v>9404</v>
      </c>
      <c r="Q2617" s="3" t="s">
        <v>61</v>
      </c>
      <c r="R2617" s="3" t="s">
        <v>53</v>
      </c>
    </row>
    <row r="2618" spans="1:18" x14ac:dyDescent="0.25">
      <c r="A2618" s="3" t="s">
        <v>9407</v>
      </c>
      <c r="B2618" s="3">
        <v>2828</v>
      </c>
      <c r="C2618" s="15" t="e">
        <f>VLOOKUP($B2618,Patient!$A$2:$I$2017,2,FALSE)</f>
        <v>#N/A</v>
      </c>
      <c r="D2618" s="15" t="e">
        <f>VLOOKUP($B2618,Patient!$A$2:$I$2017,3,FALSE)</f>
        <v>#N/A</v>
      </c>
      <c r="E2618" s="15" t="e">
        <f>VLOOKUP($B2618,Patient!$A$2:$I$2017,4,FALSE)</f>
        <v>#N/A</v>
      </c>
      <c r="F2618" s="15" t="e">
        <f>VLOOKUP($B2618,Patient!$A$2:$I$2017,5,FALSE)</f>
        <v>#N/A</v>
      </c>
      <c r="G2618" s="15" t="e">
        <f>VLOOKUP($B2618,Patient!$A$2:$I$2017,6,FALSE)</f>
        <v>#N/A</v>
      </c>
      <c r="H2618" s="15" t="e">
        <f>VLOOKUP($B2618,Patient!$A$2:$I$2017,7,FALSE)</f>
        <v>#N/A</v>
      </c>
      <c r="I2618" s="15" t="e">
        <f>VLOOKUP($B2618,Patient!$A$2:$I$2017,8,FALSE)</f>
        <v>#N/A</v>
      </c>
      <c r="J2618" s="15" t="e">
        <f>VLOOKUP($B2618,Patient!$A$2:$I$2017,9,FALSE)</f>
        <v>#N/A</v>
      </c>
      <c r="K2618" s="5">
        <v>1834</v>
      </c>
      <c r="L2618" s="3" t="s">
        <v>93</v>
      </c>
      <c r="M2618" s="11" t="str">
        <f>IF(ISNA(VLOOKUP(A2618,Experiment!$B$2:$E$140,4,FALSE)),"",VLOOKUP(A2618,Experiment!$B$2:$E$140,4,FALSE))</f>
        <v/>
      </c>
      <c r="N2618" s="3" t="s">
        <v>53</v>
      </c>
      <c r="O2618" s="3" t="s">
        <v>53</v>
      </c>
      <c r="P2618" s="3" t="s">
        <v>4516</v>
      </c>
      <c r="Q2618" s="3" t="s">
        <v>61</v>
      </c>
      <c r="R2618" s="3" t="s">
        <v>53</v>
      </c>
    </row>
    <row r="2619" spans="1:18" x14ac:dyDescent="0.25">
      <c r="A2619" s="3" t="s">
        <v>9409</v>
      </c>
      <c r="B2619" s="3">
        <v>2829</v>
      </c>
      <c r="C2619" s="15" t="e">
        <f>VLOOKUP($B2619,Patient!$A$2:$I$2017,2,FALSE)</f>
        <v>#N/A</v>
      </c>
      <c r="D2619" s="15" t="e">
        <f>VLOOKUP($B2619,Patient!$A$2:$I$2017,3,FALSE)</f>
        <v>#N/A</v>
      </c>
      <c r="E2619" s="15" t="e">
        <f>VLOOKUP($B2619,Patient!$A$2:$I$2017,4,FALSE)</f>
        <v>#N/A</v>
      </c>
      <c r="F2619" s="15" t="e">
        <f>VLOOKUP($B2619,Patient!$A$2:$I$2017,5,FALSE)</f>
        <v>#N/A</v>
      </c>
      <c r="G2619" s="15" t="e">
        <f>VLOOKUP($B2619,Patient!$A$2:$I$2017,6,FALSE)</f>
        <v>#N/A</v>
      </c>
      <c r="H2619" s="15" t="e">
        <f>VLOOKUP($B2619,Patient!$A$2:$I$2017,7,FALSE)</f>
        <v>#N/A</v>
      </c>
      <c r="I2619" s="15" t="e">
        <f>VLOOKUP($B2619,Patient!$A$2:$I$2017,8,FALSE)</f>
        <v>#N/A</v>
      </c>
      <c r="J2619" s="15" t="e">
        <f>VLOOKUP($B2619,Patient!$A$2:$I$2017,9,FALSE)</f>
        <v>#N/A</v>
      </c>
      <c r="K2619" s="5">
        <v>1835</v>
      </c>
      <c r="L2619" s="3" t="s">
        <v>93</v>
      </c>
      <c r="M2619" s="11" t="str">
        <f>IF(ISNA(VLOOKUP(A2619,Experiment!$B$2:$E$140,4,FALSE)),"",VLOOKUP(A2619,Experiment!$B$2:$E$140,4,FALSE))</f>
        <v/>
      </c>
      <c r="N2619" s="3" t="s">
        <v>53</v>
      </c>
      <c r="O2619" s="3" t="s">
        <v>53</v>
      </c>
      <c r="P2619" s="3" t="s">
        <v>6137</v>
      </c>
      <c r="Q2619" s="3" t="s">
        <v>61</v>
      </c>
      <c r="R2619" s="3" t="s">
        <v>53</v>
      </c>
    </row>
    <row r="2620" spans="1:18" x14ac:dyDescent="0.25">
      <c r="A2620" s="3" t="s">
        <v>9411</v>
      </c>
      <c r="B2620" s="3">
        <v>2830</v>
      </c>
      <c r="C2620" s="15" t="e">
        <f>VLOOKUP($B2620,Patient!$A$2:$I$2017,2,FALSE)</f>
        <v>#N/A</v>
      </c>
      <c r="D2620" s="15" t="e">
        <f>VLOOKUP($B2620,Patient!$A$2:$I$2017,3,FALSE)</f>
        <v>#N/A</v>
      </c>
      <c r="E2620" s="15" t="e">
        <f>VLOOKUP($B2620,Patient!$A$2:$I$2017,4,FALSE)</f>
        <v>#N/A</v>
      </c>
      <c r="F2620" s="15" t="e">
        <f>VLOOKUP($B2620,Patient!$A$2:$I$2017,5,FALSE)</f>
        <v>#N/A</v>
      </c>
      <c r="G2620" s="15" t="e">
        <f>VLOOKUP($B2620,Patient!$A$2:$I$2017,6,FALSE)</f>
        <v>#N/A</v>
      </c>
      <c r="H2620" s="15" t="e">
        <f>VLOOKUP($B2620,Patient!$A$2:$I$2017,7,FALSE)</f>
        <v>#N/A</v>
      </c>
      <c r="I2620" s="15" t="e">
        <f>VLOOKUP($B2620,Patient!$A$2:$I$2017,8,FALSE)</f>
        <v>#N/A</v>
      </c>
      <c r="J2620" s="15" t="e">
        <f>VLOOKUP($B2620,Patient!$A$2:$I$2017,9,FALSE)</f>
        <v>#N/A</v>
      </c>
      <c r="K2620" s="5">
        <v>1836</v>
      </c>
      <c r="L2620" s="3" t="s">
        <v>93</v>
      </c>
      <c r="M2620" s="11" t="str">
        <f>IF(ISNA(VLOOKUP(A2620,Experiment!$B$2:$E$140,4,FALSE)),"",VLOOKUP(A2620,Experiment!$B$2:$E$140,4,FALSE))</f>
        <v/>
      </c>
      <c r="N2620" s="3" t="s">
        <v>53</v>
      </c>
      <c r="O2620" s="3" t="s">
        <v>53</v>
      </c>
      <c r="P2620" s="3" t="s">
        <v>6495</v>
      </c>
      <c r="Q2620" s="3" t="s">
        <v>61</v>
      </c>
      <c r="R2620" s="3" t="s">
        <v>53</v>
      </c>
    </row>
    <row r="2621" spans="1:18" x14ac:dyDescent="0.25">
      <c r="A2621" s="3" t="s">
        <v>9415</v>
      </c>
      <c r="B2621" s="3">
        <v>2831</v>
      </c>
      <c r="C2621" s="15" t="e">
        <f>VLOOKUP($B2621,Patient!$A$2:$I$2017,2,FALSE)</f>
        <v>#N/A</v>
      </c>
      <c r="D2621" s="15" t="e">
        <f>VLOOKUP($B2621,Patient!$A$2:$I$2017,3,FALSE)</f>
        <v>#N/A</v>
      </c>
      <c r="E2621" s="15" t="e">
        <f>VLOOKUP($B2621,Patient!$A$2:$I$2017,4,FALSE)</f>
        <v>#N/A</v>
      </c>
      <c r="F2621" s="15" t="e">
        <f>VLOOKUP($B2621,Patient!$A$2:$I$2017,5,FALSE)</f>
        <v>#N/A</v>
      </c>
      <c r="G2621" s="15" t="e">
        <f>VLOOKUP($B2621,Patient!$A$2:$I$2017,6,FALSE)</f>
        <v>#N/A</v>
      </c>
      <c r="H2621" s="15" t="e">
        <f>VLOOKUP($B2621,Patient!$A$2:$I$2017,7,FALSE)</f>
        <v>#N/A</v>
      </c>
      <c r="I2621" s="15" t="e">
        <f>VLOOKUP($B2621,Patient!$A$2:$I$2017,8,FALSE)</f>
        <v>#N/A</v>
      </c>
      <c r="J2621" s="15" t="e">
        <f>VLOOKUP($B2621,Patient!$A$2:$I$2017,9,FALSE)</f>
        <v>#N/A</v>
      </c>
      <c r="K2621" s="5">
        <v>1837</v>
      </c>
      <c r="L2621" s="3" t="s">
        <v>74</v>
      </c>
      <c r="M2621" s="11" t="str">
        <f>IF(ISNA(VLOOKUP(A2621,Experiment!$B$2:$E$140,4,FALSE)),"",VLOOKUP(A2621,Experiment!$B$2:$E$140,4,FALSE))</f>
        <v/>
      </c>
      <c r="N2621" s="3" t="s">
        <v>53</v>
      </c>
      <c r="O2621" s="3" t="s">
        <v>53</v>
      </c>
      <c r="P2621" s="3" t="s">
        <v>9413</v>
      </c>
      <c r="Q2621" s="3" t="s">
        <v>61</v>
      </c>
      <c r="R2621" s="3" t="s">
        <v>53</v>
      </c>
    </row>
    <row r="2622" spans="1:18" x14ac:dyDescent="0.25">
      <c r="A2622" s="3" t="s">
        <v>9418</v>
      </c>
      <c r="B2622" s="3">
        <v>2832</v>
      </c>
      <c r="C2622" s="15" t="e">
        <f>VLOOKUP($B2622,Patient!$A$2:$I$2017,2,FALSE)</f>
        <v>#N/A</v>
      </c>
      <c r="D2622" s="15" t="e">
        <f>VLOOKUP($B2622,Patient!$A$2:$I$2017,3,FALSE)</f>
        <v>#N/A</v>
      </c>
      <c r="E2622" s="15" t="e">
        <f>VLOOKUP($B2622,Patient!$A$2:$I$2017,4,FALSE)</f>
        <v>#N/A</v>
      </c>
      <c r="F2622" s="15" t="e">
        <f>VLOOKUP($B2622,Patient!$A$2:$I$2017,5,FALSE)</f>
        <v>#N/A</v>
      </c>
      <c r="G2622" s="15" t="e">
        <f>VLOOKUP($B2622,Patient!$A$2:$I$2017,6,FALSE)</f>
        <v>#N/A</v>
      </c>
      <c r="H2622" s="15" t="e">
        <f>VLOOKUP($B2622,Patient!$A$2:$I$2017,7,FALSE)</f>
        <v>#N/A</v>
      </c>
      <c r="I2622" s="15" t="e">
        <f>VLOOKUP($B2622,Patient!$A$2:$I$2017,8,FALSE)</f>
        <v>#N/A</v>
      </c>
      <c r="J2622" s="15" t="e">
        <f>VLOOKUP($B2622,Patient!$A$2:$I$2017,9,FALSE)</f>
        <v>#N/A</v>
      </c>
      <c r="K2622" s="5">
        <v>1838</v>
      </c>
      <c r="L2622" s="3" t="s">
        <v>93</v>
      </c>
      <c r="M2622" s="11" t="str">
        <f>IF(ISNA(VLOOKUP(A2622,Experiment!$B$2:$E$140,4,FALSE)),"",VLOOKUP(A2622,Experiment!$B$2:$E$140,4,FALSE))</f>
        <v/>
      </c>
      <c r="N2622" s="3" t="s">
        <v>53</v>
      </c>
      <c r="O2622" s="3" t="s">
        <v>53</v>
      </c>
      <c r="P2622" s="3" t="s">
        <v>7001</v>
      </c>
      <c r="Q2622" s="3" t="s">
        <v>61</v>
      </c>
      <c r="R2622" s="3" t="s">
        <v>53</v>
      </c>
    </row>
    <row r="2623" spans="1:18" x14ac:dyDescent="0.25">
      <c r="A2623" s="3" t="s">
        <v>9421</v>
      </c>
      <c r="B2623" s="3">
        <v>2833</v>
      </c>
      <c r="C2623" s="15" t="e">
        <f>VLOOKUP($B2623,Patient!$A$2:$I$2017,2,FALSE)</f>
        <v>#N/A</v>
      </c>
      <c r="D2623" s="15" t="e">
        <f>VLOOKUP($B2623,Patient!$A$2:$I$2017,3,FALSE)</f>
        <v>#N/A</v>
      </c>
      <c r="E2623" s="15" t="e">
        <f>VLOOKUP($B2623,Patient!$A$2:$I$2017,4,FALSE)</f>
        <v>#N/A</v>
      </c>
      <c r="F2623" s="15" t="e">
        <f>VLOOKUP($B2623,Patient!$A$2:$I$2017,5,FALSE)</f>
        <v>#N/A</v>
      </c>
      <c r="G2623" s="15" t="e">
        <f>VLOOKUP($B2623,Patient!$A$2:$I$2017,6,FALSE)</f>
        <v>#N/A</v>
      </c>
      <c r="H2623" s="15" t="e">
        <f>VLOOKUP($B2623,Patient!$A$2:$I$2017,7,FALSE)</f>
        <v>#N/A</v>
      </c>
      <c r="I2623" s="15" t="e">
        <f>VLOOKUP($B2623,Patient!$A$2:$I$2017,8,FALSE)</f>
        <v>#N/A</v>
      </c>
      <c r="J2623" s="15" t="e">
        <f>VLOOKUP($B2623,Patient!$A$2:$I$2017,9,FALSE)</f>
        <v>#N/A</v>
      </c>
      <c r="K2623" s="5">
        <v>1840</v>
      </c>
      <c r="L2623" s="3" t="s">
        <v>93</v>
      </c>
      <c r="M2623" s="11" t="str">
        <f>IF(ISNA(VLOOKUP(A2623,Experiment!$B$2:$E$140,4,FALSE)),"",VLOOKUP(A2623,Experiment!$B$2:$E$140,4,FALSE))</f>
        <v/>
      </c>
      <c r="N2623" s="3" t="s">
        <v>53</v>
      </c>
      <c r="O2623" s="3" t="s">
        <v>53</v>
      </c>
      <c r="P2623" s="3" t="s">
        <v>7087</v>
      </c>
      <c r="Q2623" s="3" t="s">
        <v>61</v>
      </c>
      <c r="R2623" s="3" t="s">
        <v>53</v>
      </c>
    </row>
    <row r="2624" spans="1:18" x14ac:dyDescent="0.25">
      <c r="A2624" s="3" t="s">
        <v>9422</v>
      </c>
      <c r="B2624" s="3">
        <v>2834</v>
      </c>
      <c r="C2624" s="15" t="e">
        <f>VLOOKUP($B2624,Patient!$A$2:$I$2017,2,FALSE)</f>
        <v>#N/A</v>
      </c>
      <c r="D2624" s="15" t="e">
        <f>VLOOKUP($B2624,Patient!$A$2:$I$2017,3,FALSE)</f>
        <v>#N/A</v>
      </c>
      <c r="E2624" s="15" t="e">
        <f>VLOOKUP($B2624,Patient!$A$2:$I$2017,4,FALSE)</f>
        <v>#N/A</v>
      </c>
      <c r="F2624" s="15" t="e">
        <f>VLOOKUP($B2624,Patient!$A$2:$I$2017,5,FALSE)</f>
        <v>#N/A</v>
      </c>
      <c r="G2624" s="15" t="e">
        <f>VLOOKUP($B2624,Patient!$A$2:$I$2017,6,FALSE)</f>
        <v>#N/A</v>
      </c>
      <c r="H2624" s="15" t="e">
        <f>VLOOKUP($B2624,Patient!$A$2:$I$2017,7,FALSE)</f>
        <v>#N/A</v>
      </c>
      <c r="I2624" s="15" t="e">
        <f>VLOOKUP($B2624,Patient!$A$2:$I$2017,8,FALSE)</f>
        <v>#N/A</v>
      </c>
      <c r="J2624" s="15" t="e">
        <f>VLOOKUP($B2624,Patient!$A$2:$I$2017,9,FALSE)</f>
        <v>#N/A</v>
      </c>
      <c r="K2624" s="5">
        <v>1840</v>
      </c>
      <c r="L2624" s="3" t="s">
        <v>74</v>
      </c>
      <c r="M2624" s="11" t="str">
        <f>IF(ISNA(VLOOKUP(A2624,Experiment!$B$2:$E$140,4,FALSE)),"",VLOOKUP(A2624,Experiment!$B$2:$E$140,4,FALSE))</f>
        <v/>
      </c>
      <c r="N2624" s="3" t="s">
        <v>53</v>
      </c>
      <c r="O2624" s="3" t="s">
        <v>53</v>
      </c>
      <c r="P2624" s="3" t="s">
        <v>7540</v>
      </c>
      <c r="Q2624" s="3" t="s">
        <v>61</v>
      </c>
      <c r="R2624" s="3" t="s">
        <v>53</v>
      </c>
    </row>
    <row r="2625" spans="1:18" x14ac:dyDescent="0.25">
      <c r="A2625" s="3" t="s">
        <v>9425</v>
      </c>
      <c r="B2625" s="3">
        <v>2835</v>
      </c>
      <c r="C2625" s="15" t="e">
        <f>VLOOKUP($B2625,Patient!$A$2:$I$2017,2,FALSE)</f>
        <v>#N/A</v>
      </c>
      <c r="D2625" s="15" t="e">
        <f>VLOOKUP($B2625,Patient!$A$2:$I$2017,3,FALSE)</f>
        <v>#N/A</v>
      </c>
      <c r="E2625" s="15" t="e">
        <f>VLOOKUP($B2625,Patient!$A$2:$I$2017,4,FALSE)</f>
        <v>#N/A</v>
      </c>
      <c r="F2625" s="15" t="e">
        <f>VLOOKUP($B2625,Patient!$A$2:$I$2017,5,FALSE)</f>
        <v>#N/A</v>
      </c>
      <c r="G2625" s="15" t="e">
        <f>VLOOKUP($B2625,Patient!$A$2:$I$2017,6,FALSE)</f>
        <v>#N/A</v>
      </c>
      <c r="H2625" s="15" t="e">
        <f>VLOOKUP($B2625,Patient!$A$2:$I$2017,7,FALSE)</f>
        <v>#N/A</v>
      </c>
      <c r="I2625" s="15" t="e">
        <f>VLOOKUP($B2625,Patient!$A$2:$I$2017,8,FALSE)</f>
        <v>#N/A</v>
      </c>
      <c r="J2625" s="15" t="e">
        <f>VLOOKUP($B2625,Patient!$A$2:$I$2017,9,FALSE)</f>
        <v>#N/A</v>
      </c>
      <c r="K2625" s="5">
        <v>1841</v>
      </c>
      <c r="L2625" s="3" t="s">
        <v>93</v>
      </c>
      <c r="M2625" s="11" t="str">
        <f>IF(ISNA(VLOOKUP(A2625,Experiment!$B$2:$E$140,4,FALSE)),"",VLOOKUP(A2625,Experiment!$B$2:$E$140,4,FALSE))</f>
        <v/>
      </c>
      <c r="N2625" s="3" t="s">
        <v>53</v>
      </c>
      <c r="O2625" s="3" t="s">
        <v>53</v>
      </c>
      <c r="P2625" s="3" t="s">
        <v>7540</v>
      </c>
      <c r="Q2625" s="3" t="s">
        <v>61</v>
      </c>
      <c r="R2625" s="3" t="s">
        <v>53</v>
      </c>
    </row>
    <row r="2626" spans="1:18" x14ac:dyDescent="0.25">
      <c r="A2626" s="3" t="s">
        <v>9426</v>
      </c>
      <c r="B2626" s="3">
        <v>2836</v>
      </c>
      <c r="C2626" s="15" t="e">
        <f>VLOOKUP($B2626,Patient!$A$2:$I$2017,2,FALSE)</f>
        <v>#N/A</v>
      </c>
      <c r="D2626" s="15" t="e">
        <f>VLOOKUP($B2626,Patient!$A$2:$I$2017,3,FALSE)</f>
        <v>#N/A</v>
      </c>
      <c r="E2626" s="15" t="e">
        <f>VLOOKUP($B2626,Patient!$A$2:$I$2017,4,FALSE)</f>
        <v>#N/A</v>
      </c>
      <c r="F2626" s="15" t="e">
        <f>VLOOKUP($B2626,Patient!$A$2:$I$2017,5,FALSE)</f>
        <v>#N/A</v>
      </c>
      <c r="G2626" s="15" t="e">
        <f>VLOOKUP($B2626,Patient!$A$2:$I$2017,6,FALSE)</f>
        <v>#N/A</v>
      </c>
      <c r="H2626" s="15" t="e">
        <f>VLOOKUP($B2626,Patient!$A$2:$I$2017,7,FALSE)</f>
        <v>#N/A</v>
      </c>
      <c r="I2626" s="15" t="e">
        <f>VLOOKUP($B2626,Patient!$A$2:$I$2017,8,FALSE)</f>
        <v>#N/A</v>
      </c>
      <c r="J2626" s="15" t="e">
        <f>VLOOKUP($B2626,Patient!$A$2:$I$2017,9,FALSE)</f>
        <v>#N/A</v>
      </c>
      <c r="K2626" s="5">
        <v>1841</v>
      </c>
      <c r="L2626" s="3" t="s">
        <v>74</v>
      </c>
      <c r="M2626" s="11" t="str">
        <f>IF(ISNA(VLOOKUP(A2626,Experiment!$B$2:$E$140,4,FALSE)),"",VLOOKUP(A2626,Experiment!$B$2:$E$140,4,FALSE))</f>
        <v/>
      </c>
      <c r="N2626" s="3" t="s">
        <v>53</v>
      </c>
      <c r="O2626" s="3" t="s">
        <v>53</v>
      </c>
      <c r="P2626" s="3" t="s">
        <v>7887</v>
      </c>
      <c r="Q2626" s="3" t="s">
        <v>61</v>
      </c>
      <c r="R2626" s="3" t="s">
        <v>53</v>
      </c>
    </row>
    <row r="2627" spans="1:18" x14ac:dyDescent="0.25">
      <c r="A2627" s="3" t="s">
        <v>9428</v>
      </c>
      <c r="B2627" s="3">
        <v>2837</v>
      </c>
      <c r="C2627" s="15" t="e">
        <f>VLOOKUP($B2627,Patient!$A$2:$I$2017,2,FALSE)</f>
        <v>#N/A</v>
      </c>
      <c r="D2627" s="15" t="e">
        <f>VLOOKUP($B2627,Patient!$A$2:$I$2017,3,FALSE)</f>
        <v>#N/A</v>
      </c>
      <c r="E2627" s="15" t="e">
        <f>VLOOKUP($B2627,Patient!$A$2:$I$2017,4,FALSE)</f>
        <v>#N/A</v>
      </c>
      <c r="F2627" s="15" t="e">
        <f>VLOOKUP($B2627,Patient!$A$2:$I$2017,5,FALSE)</f>
        <v>#N/A</v>
      </c>
      <c r="G2627" s="15" t="e">
        <f>VLOOKUP($B2627,Patient!$A$2:$I$2017,6,FALSE)</f>
        <v>#N/A</v>
      </c>
      <c r="H2627" s="15" t="e">
        <f>VLOOKUP($B2627,Patient!$A$2:$I$2017,7,FALSE)</f>
        <v>#N/A</v>
      </c>
      <c r="I2627" s="15" t="e">
        <f>VLOOKUP($B2627,Patient!$A$2:$I$2017,8,FALSE)</f>
        <v>#N/A</v>
      </c>
      <c r="J2627" s="15" t="e">
        <f>VLOOKUP($B2627,Patient!$A$2:$I$2017,9,FALSE)</f>
        <v>#N/A</v>
      </c>
      <c r="K2627" s="5">
        <v>1842</v>
      </c>
      <c r="L2627" s="3" t="s">
        <v>74</v>
      </c>
      <c r="M2627" s="11" t="str">
        <f>IF(ISNA(VLOOKUP(A2627,Experiment!$B$2:$E$140,4,FALSE)),"",VLOOKUP(A2627,Experiment!$B$2:$E$140,4,FALSE))</f>
        <v/>
      </c>
      <c r="N2627" s="3" t="s">
        <v>53</v>
      </c>
      <c r="O2627" s="3" t="s">
        <v>53</v>
      </c>
      <c r="P2627" s="3" t="s">
        <v>7440</v>
      </c>
      <c r="Q2627" s="3" t="s">
        <v>61</v>
      </c>
      <c r="R2627" s="3" t="s">
        <v>53</v>
      </c>
    </row>
    <row r="2628" spans="1:18" x14ac:dyDescent="0.25">
      <c r="A2628" s="3" t="s">
        <v>9430</v>
      </c>
      <c r="B2628" s="3">
        <v>2838</v>
      </c>
      <c r="C2628" s="15" t="e">
        <f>VLOOKUP($B2628,Patient!$A$2:$I$2017,2,FALSE)</f>
        <v>#N/A</v>
      </c>
      <c r="D2628" s="15" t="e">
        <f>VLOOKUP($B2628,Patient!$A$2:$I$2017,3,FALSE)</f>
        <v>#N/A</v>
      </c>
      <c r="E2628" s="15" t="e">
        <f>VLOOKUP($B2628,Patient!$A$2:$I$2017,4,FALSE)</f>
        <v>#N/A</v>
      </c>
      <c r="F2628" s="15" t="e">
        <f>VLOOKUP($B2628,Patient!$A$2:$I$2017,5,FALSE)</f>
        <v>#N/A</v>
      </c>
      <c r="G2628" s="15" t="e">
        <f>VLOOKUP($B2628,Patient!$A$2:$I$2017,6,FALSE)</f>
        <v>#N/A</v>
      </c>
      <c r="H2628" s="15" t="e">
        <f>VLOOKUP($B2628,Patient!$A$2:$I$2017,7,FALSE)</f>
        <v>#N/A</v>
      </c>
      <c r="I2628" s="15" t="e">
        <f>VLOOKUP($B2628,Patient!$A$2:$I$2017,8,FALSE)</f>
        <v>#N/A</v>
      </c>
      <c r="J2628" s="15" t="e">
        <f>VLOOKUP($B2628,Patient!$A$2:$I$2017,9,FALSE)</f>
        <v>#N/A</v>
      </c>
      <c r="K2628" s="5">
        <v>1843</v>
      </c>
      <c r="L2628" s="3" t="s">
        <v>74</v>
      </c>
      <c r="M2628" s="11" t="str">
        <f>IF(ISNA(VLOOKUP(A2628,Experiment!$B$2:$E$140,4,FALSE)),"",VLOOKUP(A2628,Experiment!$B$2:$E$140,4,FALSE))</f>
        <v/>
      </c>
      <c r="N2628" s="3" t="s">
        <v>53</v>
      </c>
      <c r="O2628" s="3" t="s">
        <v>53</v>
      </c>
      <c r="P2628" s="3" t="s">
        <v>5971</v>
      </c>
      <c r="Q2628" s="3" t="s">
        <v>61</v>
      </c>
      <c r="R2628" s="3" t="s">
        <v>53</v>
      </c>
    </row>
    <row r="2629" spans="1:18" x14ac:dyDescent="0.25">
      <c r="A2629" s="3" t="s">
        <v>9436</v>
      </c>
      <c r="B2629" s="3">
        <v>2840</v>
      </c>
      <c r="C2629" s="15" t="e">
        <f>VLOOKUP($B2629,Patient!$A$2:$I$2017,2,FALSE)</f>
        <v>#N/A</v>
      </c>
      <c r="D2629" s="15" t="e">
        <f>VLOOKUP($B2629,Patient!$A$2:$I$2017,3,FALSE)</f>
        <v>#N/A</v>
      </c>
      <c r="E2629" s="15" t="e">
        <f>VLOOKUP($B2629,Patient!$A$2:$I$2017,4,FALSE)</f>
        <v>#N/A</v>
      </c>
      <c r="F2629" s="15" t="e">
        <f>VLOOKUP($B2629,Patient!$A$2:$I$2017,5,FALSE)</f>
        <v>#N/A</v>
      </c>
      <c r="G2629" s="15" t="e">
        <f>VLOOKUP($B2629,Patient!$A$2:$I$2017,6,FALSE)</f>
        <v>#N/A</v>
      </c>
      <c r="H2629" s="15" t="e">
        <f>VLOOKUP($B2629,Patient!$A$2:$I$2017,7,FALSE)</f>
        <v>#N/A</v>
      </c>
      <c r="I2629" s="15" t="e">
        <f>VLOOKUP($B2629,Patient!$A$2:$I$2017,8,FALSE)</f>
        <v>#N/A</v>
      </c>
      <c r="J2629" s="15" t="e">
        <f>VLOOKUP($B2629,Patient!$A$2:$I$2017,9,FALSE)</f>
        <v>#N/A</v>
      </c>
      <c r="K2629" s="5">
        <v>1845</v>
      </c>
      <c r="L2629" s="3" t="s">
        <v>93</v>
      </c>
      <c r="M2629" s="11" t="str">
        <f>IF(ISNA(VLOOKUP(A2629,Experiment!$B$2:$E$140,4,FALSE)),"",VLOOKUP(A2629,Experiment!$B$2:$E$140,4,FALSE))</f>
        <v/>
      </c>
      <c r="N2629" s="3" t="s">
        <v>53</v>
      </c>
      <c r="O2629" s="3" t="s">
        <v>53</v>
      </c>
      <c r="P2629" s="3" t="s">
        <v>1301</v>
      </c>
      <c r="Q2629" s="3" t="s">
        <v>61</v>
      </c>
      <c r="R2629" s="3" t="s">
        <v>53</v>
      </c>
    </row>
    <row r="2630" spans="1:18" x14ac:dyDescent="0.25">
      <c r="A2630" s="3" t="s">
        <v>9437</v>
      </c>
      <c r="B2630" s="3">
        <v>2841</v>
      </c>
      <c r="C2630" s="15" t="e">
        <f>VLOOKUP($B2630,Patient!$A$2:$I$2017,2,FALSE)</f>
        <v>#N/A</v>
      </c>
      <c r="D2630" s="15" t="e">
        <f>VLOOKUP($B2630,Patient!$A$2:$I$2017,3,FALSE)</f>
        <v>#N/A</v>
      </c>
      <c r="E2630" s="15" t="e">
        <f>VLOOKUP($B2630,Patient!$A$2:$I$2017,4,FALSE)</f>
        <v>#N/A</v>
      </c>
      <c r="F2630" s="15" t="e">
        <f>VLOOKUP($B2630,Patient!$A$2:$I$2017,5,FALSE)</f>
        <v>#N/A</v>
      </c>
      <c r="G2630" s="15" t="e">
        <f>VLOOKUP($B2630,Patient!$A$2:$I$2017,6,FALSE)</f>
        <v>#N/A</v>
      </c>
      <c r="H2630" s="15" t="e">
        <f>VLOOKUP($B2630,Patient!$A$2:$I$2017,7,FALSE)</f>
        <v>#N/A</v>
      </c>
      <c r="I2630" s="15" t="e">
        <f>VLOOKUP($B2630,Patient!$A$2:$I$2017,8,FALSE)</f>
        <v>#N/A</v>
      </c>
      <c r="J2630" s="15" t="e">
        <f>VLOOKUP($B2630,Patient!$A$2:$I$2017,9,FALSE)</f>
        <v>#N/A</v>
      </c>
      <c r="K2630" s="5">
        <v>1845</v>
      </c>
      <c r="L2630" s="3" t="s">
        <v>74</v>
      </c>
      <c r="M2630" s="11" t="str">
        <f>IF(ISNA(VLOOKUP(A2630,Experiment!$B$2:$E$140,4,FALSE)),"",VLOOKUP(A2630,Experiment!$B$2:$E$140,4,FALSE))</f>
        <v/>
      </c>
      <c r="N2630" s="3" t="s">
        <v>53</v>
      </c>
      <c r="O2630" s="3" t="s">
        <v>53</v>
      </c>
      <c r="P2630" s="3" t="s">
        <v>9374</v>
      </c>
      <c r="Q2630" s="3" t="s">
        <v>61</v>
      </c>
      <c r="R2630" s="3" t="s">
        <v>53</v>
      </c>
    </row>
    <row r="2631" spans="1:18" x14ac:dyDescent="0.25">
      <c r="A2631" s="3" t="s">
        <v>9439</v>
      </c>
      <c r="B2631" s="3">
        <v>2842</v>
      </c>
      <c r="C2631" s="15" t="e">
        <f>VLOOKUP($B2631,Patient!$A$2:$I$2017,2,FALSE)</f>
        <v>#N/A</v>
      </c>
      <c r="D2631" s="15" t="e">
        <f>VLOOKUP($B2631,Patient!$A$2:$I$2017,3,FALSE)</f>
        <v>#N/A</v>
      </c>
      <c r="E2631" s="15" t="e">
        <f>VLOOKUP($B2631,Patient!$A$2:$I$2017,4,FALSE)</f>
        <v>#N/A</v>
      </c>
      <c r="F2631" s="15" t="e">
        <f>VLOOKUP($B2631,Patient!$A$2:$I$2017,5,FALSE)</f>
        <v>#N/A</v>
      </c>
      <c r="G2631" s="15" t="e">
        <f>VLOOKUP($B2631,Patient!$A$2:$I$2017,6,FALSE)</f>
        <v>#N/A</v>
      </c>
      <c r="H2631" s="15" t="e">
        <f>VLOOKUP($B2631,Patient!$A$2:$I$2017,7,FALSE)</f>
        <v>#N/A</v>
      </c>
      <c r="I2631" s="15" t="e">
        <f>VLOOKUP($B2631,Patient!$A$2:$I$2017,8,FALSE)</f>
        <v>#N/A</v>
      </c>
      <c r="J2631" s="15" t="e">
        <f>VLOOKUP($B2631,Patient!$A$2:$I$2017,9,FALSE)</f>
        <v>#N/A</v>
      </c>
      <c r="K2631" s="5">
        <v>1846</v>
      </c>
      <c r="L2631" s="3" t="s">
        <v>93</v>
      </c>
      <c r="M2631" s="11" t="str">
        <f>IF(ISNA(VLOOKUP(A2631,Experiment!$B$2:$E$140,4,FALSE)),"",VLOOKUP(A2631,Experiment!$B$2:$E$140,4,FALSE))</f>
        <v/>
      </c>
      <c r="N2631" s="3" t="s">
        <v>53</v>
      </c>
      <c r="O2631" s="3" t="s">
        <v>53</v>
      </c>
      <c r="P2631" s="3" t="s">
        <v>4749</v>
      </c>
      <c r="Q2631" s="3" t="s">
        <v>61</v>
      </c>
      <c r="R2631" s="3" t="s">
        <v>53</v>
      </c>
    </row>
    <row r="2632" spans="1:18" x14ac:dyDescent="0.25">
      <c r="A2632" s="3" t="s">
        <v>9440</v>
      </c>
      <c r="B2632" s="3">
        <v>2843</v>
      </c>
      <c r="C2632" s="15" t="e">
        <f>VLOOKUP($B2632,Patient!$A$2:$I$2017,2,FALSE)</f>
        <v>#N/A</v>
      </c>
      <c r="D2632" s="15" t="e">
        <f>VLOOKUP($B2632,Patient!$A$2:$I$2017,3,FALSE)</f>
        <v>#N/A</v>
      </c>
      <c r="E2632" s="15" t="e">
        <f>VLOOKUP($B2632,Patient!$A$2:$I$2017,4,FALSE)</f>
        <v>#N/A</v>
      </c>
      <c r="F2632" s="15" t="e">
        <f>VLOOKUP($B2632,Patient!$A$2:$I$2017,5,FALSE)</f>
        <v>#N/A</v>
      </c>
      <c r="G2632" s="15" t="e">
        <f>VLOOKUP($B2632,Patient!$A$2:$I$2017,6,FALSE)</f>
        <v>#N/A</v>
      </c>
      <c r="H2632" s="15" t="e">
        <f>VLOOKUP($B2632,Patient!$A$2:$I$2017,7,FALSE)</f>
        <v>#N/A</v>
      </c>
      <c r="I2632" s="15" t="e">
        <f>VLOOKUP($B2632,Patient!$A$2:$I$2017,8,FALSE)</f>
        <v>#N/A</v>
      </c>
      <c r="J2632" s="15" t="e">
        <f>VLOOKUP($B2632,Patient!$A$2:$I$2017,9,FALSE)</f>
        <v>#N/A</v>
      </c>
      <c r="K2632" s="5">
        <v>1846</v>
      </c>
      <c r="L2632" s="3" t="s">
        <v>74</v>
      </c>
      <c r="M2632" s="11" t="str">
        <f>IF(ISNA(VLOOKUP(A2632,Experiment!$B$2:$E$140,4,FALSE)),"",VLOOKUP(A2632,Experiment!$B$2:$E$140,4,FALSE))</f>
        <v/>
      </c>
      <c r="N2632" s="3" t="s">
        <v>53</v>
      </c>
      <c r="O2632" s="3" t="s">
        <v>53</v>
      </c>
      <c r="P2632" s="3" t="s">
        <v>3539</v>
      </c>
      <c r="Q2632" s="3" t="s">
        <v>61</v>
      </c>
      <c r="R2632" s="3" t="s">
        <v>53</v>
      </c>
    </row>
    <row r="2633" spans="1:18" x14ac:dyDescent="0.25">
      <c r="A2633" s="3" t="s">
        <v>9442</v>
      </c>
      <c r="B2633" s="3">
        <v>2844</v>
      </c>
      <c r="C2633" s="15" t="e">
        <f>VLOOKUP($B2633,Patient!$A$2:$I$2017,2,FALSE)</f>
        <v>#N/A</v>
      </c>
      <c r="D2633" s="15" t="e">
        <f>VLOOKUP($B2633,Patient!$A$2:$I$2017,3,FALSE)</f>
        <v>#N/A</v>
      </c>
      <c r="E2633" s="15" t="e">
        <f>VLOOKUP($B2633,Patient!$A$2:$I$2017,4,FALSE)</f>
        <v>#N/A</v>
      </c>
      <c r="F2633" s="15" t="e">
        <f>VLOOKUP($B2633,Patient!$A$2:$I$2017,5,FALSE)</f>
        <v>#N/A</v>
      </c>
      <c r="G2633" s="15" t="e">
        <f>VLOOKUP($B2633,Patient!$A$2:$I$2017,6,FALSE)</f>
        <v>#N/A</v>
      </c>
      <c r="H2633" s="15" t="e">
        <f>VLOOKUP($B2633,Patient!$A$2:$I$2017,7,FALSE)</f>
        <v>#N/A</v>
      </c>
      <c r="I2633" s="15" t="e">
        <f>VLOOKUP($B2633,Patient!$A$2:$I$2017,8,FALSE)</f>
        <v>#N/A</v>
      </c>
      <c r="J2633" s="15" t="e">
        <f>VLOOKUP($B2633,Patient!$A$2:$I$2017,9,FALSE)</f>
        <v>#N/A</v>
      </c>
      <c r="K2633" s="5">
        <v>1847</v>
      </c>
      <c r="L2633" s="3" t="s">
        <v>93</v>
      </c>
      <c r="M2633" s="11" t="str">
        <f>IF(ISNA(VLOOKUP(A2633,Experiment!$B$2:$E$140,4,FALSE)),"",VLOOKUP(A2633,Experiment!$B$2:$E$140,4,FALSE))</f>
        <v/>
      </c>
      <c r="N2633" s="3" t="s">
        <v>53</v>
      </c>
      <c r="O2633" s="3" t="s">
        <v>53</v>
      </c>
      <c r="P2633" s="3" t="s">
        <v>7938</v>
      </c>
      <c r="Q2633" s="3" t="s">
        <v>61</v>
      </c>
      <c r="R2633" s="3" t="s">
        <v>53</v>
      </c>
    </row>
    <row r="2634" spans="1:18" x14ac:dyDescent="0.25">
      <c r="A2634" s="3" t="s">
        <v>9443</v>
      </c>
      <c r="B2634" s="3">
        <v>2845</v>
      </c>
      <c r="C2634" s="15" t="e">
        <f>VLOOKUP($B2634,Patient!$A$2:$I$2017,2,FALSE)</f>
        <v>#N/A</v>
      </c>
      <c r="D2634" s="15" t="e">
        <f>VLOOKUP($B2634,Patient!$A$2:$I$2017,3,FALSE)</f>
        <v>#N/A</v>
      </c>
      <c r="E2634" s="15" t="e">
        <f>VLOOKUP($B2634,Patient!$A$2:$I$2017,4,FALSE)</f>
        <v>#N/A</v>
      </c>
      <c r="F2634" s="15" t="e">
        <f>VLOOKUP($B2634,Patient!$A$2:$I$2017,5,FALSE)</f>
        <v>#N/A</v>
      </c>
      <c r="G2634" s="15" t="e">
        <f>VLOOKUP($B2634,Patient!$A$2:$I$2017,6,FALSE)</f>
        <v>#N/A</v>
      </c>
      <c r="H2634" s="15" t="e">
        <f>VLOOKUP($B2634,Patient!$A$2:$I$2017,7,FALSE)</f>
        <v>#N/A</v>
      </c>
      <c r="I2634" s="15" t="e">
        <f>VLOOKUP($B2634,Patient!$A$2:$I$2017,8,FALSE)</f>
        <v>#N/A</v>
      </c>
      <c r="J2634" s="15" t="e">
        <f>VLOOKUP($B2634,Patient!$A$2:$I$2017,9,FALSE)</f>
        <v>#N/A</v>
      </c>
      <c r="K2634" s="5">
        <v>1847</v>
      </c>
      <c r="L2634" s="3" t="s">
        <v>74</v>
      </c>
      <c r="M2634" s="11" t="str">
        <f>IF(ISNA(VLOOKUP(A2634,Experiment!$B$2:$E$140,4,FALSE)),"",VLOOKUP(A2634,Experiment!$B$2:$E$140,4,FALSE))</f>
        <v/>
      </c>
      <c r="N2634" s="3" t="s">
        <v>53</v>
      </c>
      <c r="O2634" s="3" t="s">
        <v>53</v>
      </c>
      <c r="P2634" s="3" t="s">
        <v>6609</v>
      </c>
      <c r="Q2634" s="3" t="s">
        <v>61</v>
      </c>
      <c r="R2634" s="3" t="s">
        <v>53</v>
      </c>
    </row>
    <row r="2635" spans="1:18" x14ac:dyDescent="0.25">
      <c r="A2635" s="3" t="s">
        <v>9445</v>
      </c>
      <c r="B2635" s="3">
        <v>2846</v>
      </c>
      <c r="C2635" s="15" t="e">
        <f>VLOOKUP($B2635,Patient!$A$2:$I$2017,2,FALSE)</f>
        <v>#N/A</v>
      </c>
      <c r="D2635" s="15" t="e">
        <f>VLOOKUP($B2635,Patient!$A$2:$I$2017,3,FALSE)</f>
        <v>#N/A</v>
      </c>
      <c r="E2635" s="15" t="e">
        <f>VLOOKUP($B2635,Patient!$A$2:$I$2017,4,FALSE)</f>
        <v>#N/A</v>
      </c>
      <c r="F2635" s="15" t="e">
        <f>VLOOKUP($B2635,Patient!$A$2:$I$2017,5,FALSE)</f>
        <v>#N/A</v>
      </c>
      <c r="G2635" s="15" t="e">
        <f>VLOOKUP($B2635,Patient!$A$2:$I$2017,6,FALSE)</f>
        <v>#N/A</v>
      </c>
      <c r="H2635" s="15" t="e">
        <f>VLOOKUP($B2635,Patient!$A$2:$I$2017,7,FALSE)</f>
        <v>#N/A</v>
      </c>
      <c r="I2635" s="15" t="e">
        <f>VLOOKUP($B2635,Patient!$A$2:$I$2017,8,FALSE)</f>
        <v>#N/A</v>
      </c>
      <c r="J2635" s="15" t="e">
        <f>VLOOKUP($B2635,Patient!$A$2:$I$2017,9,FALSE)</f>
        <v>#N/A</v>
      </c>
      <c r="K2635" s="5">
        <v>1848</v>
      </c>
      <c r="L2635" s="3" t="s">
        <v>93</v>
      </c>
      <c r="M2635" s="11" t="str">
        <f>IF(ISNA(VLOOKUP(A2635,Experiment!$B$2:$E$140,4,FALSE)),"",VLOOKUP(A2635,Experiment!$B$2:$E$140,4,FALSE))</f>
        <v/>
      </c>
      <c r="N2635" s="3" t="s">
        <v>53</v>
      </c>
      <c r="O2635" s="3" t="s">
        <v>53</v>
      </c>
      <c r="P2635" s="3" t="s">
        <v>8477</v>
      </c>
      <c r="Q2635" s="3" t="s">
        <v>61</v>
      </c>
      <c r="R2635" s="3" t="s">
        <v>53</v>
      </c>
    </row>
    <row r="2636" spans="1:18" x14ac:dyDescent="0.25">
      <c r="A2636" s="3" t="s">
        <v>9446</v>
      </c>
      <c r="B2636" s="3">
        <v>2847</v>
      </c>
      <c r="C2636" s="15" t="e">
        <f>VLOOKUP($B2636,Patient!$A$2:$I$2017,2,FALSE)</f>
        <v>#N/A</v>
      </c>
      <c r="D2636" s="15" t="e">
        <f>VLOOKUP($B2636,Patient!$A$2:$I$2017,3,FALSE)</f>
        <v>#N/A</v>
      </c>
      <c r="E2636" s="15" t="e">
        <f>VLOOKUP($B2636,Patient!$A$2:$I$2017,4,FALSE)</f>
        <v>#N/A</v>
      </c>
      <c r="F2636" s="15" t="e">
        <f>VLOOKUP($B2636,Patient!$A$2:$I$2017,5,FALSE)</f>
        <v>#N/A</v>
      </c>
      <c r="G2636" s="15" t="e">
        <f>VLOOKUP($B2636,Patient!$A$2:$I$2017,6,FALSE)</f>
        <v>#N/A</v>
      </c>
      <c r="H2636" s="15" t="e">
        <f>VLOOKUP($B2636,Patient!$A$2:$I$2017,7,FALSE)</f>
        <v>#N/A</v>
      </c>
      <c r="I2636" s="15" t="e">
        <f>VLOOKUP($B2636,Patient!$A$2:$I$2017,8,FALSE)</f>
        <v>#N/A</v>
      </c>
      <c r="J2636" s="15" t="e">
        <f>VLOOKUP($B2636,Patient!$A$2:$I$2017,9,FALSE)</f>
        <v>#N/A</v>
      </c>
      <c r="K2636" s="5">
        <v>1848</v>
      </c>
      <c r="L2636" s="3" t="s">
        <v>93</v>
      </c>
      <c r="M2636" s="11" t="str">
        <f>IF(ISNA(VLOOKUP(A2636,Experiment!$B$2:$E$140,4,FALSE)),"",VLOOKUP(A2636,Experiment!$B$2:$E$140,4,FALSE))</f>
        <v/>
      </c>
      <c r="N2636" s="3" t="s">
        <v>53</v>
      </c>
      <c r="O2636" s="3" t="s">
        <v>53</v>
      </c>
      <c r="P2636" s="3" t="s">
        <v>3378</v>
      </c>
      <c r="Q2636" s="3" t="s">
        <v>61</v>
      </c>
      <c r="R2636" s="3" t="s">
        <v>53</v>
      </c>
    </row>
    <row r="2637" spans="1:18" x14ac:dyDescent="0.25">
      <c r="A2637" s="3" t="s">
        <v>9449</v>
      </c>
      <c r="B2637" s="3">
        <v>2848</v>
      </c>
      <c r="C2637" s="15" t="e">
        <f>VLOOKUP($B2637,Patient!$A$2:$I$2017,2,FALSE)</f>
        <v>#N/A</v>
      </c>
      <c r="D2637" s="15" t="e">
        <f>VLOOKUP($B2637,Patient!$A$2:$I$2017,3,FALSE)</f>
        <v>#N/A</v>
      </c>
      <c r="E2637" s="15" t="e">
        <f>VLOOKUP($B2637,Patient!$A$2:$I$2017,4,FALSE)</f>
        <v>#N/A</v>
      </c>
      <c r="F2637" s="15" t="e">
        <f>VLOOKUP($B2637,Patient!$A$2:$I$2017,5,FALSE)</f>
        <v>#N/A</v>
      </c>
      <c r="G2637" s="15" t="e">
        <f>VLOOKUP($B2637,Patient!$A$2:$I$2017,6,FALSE)</f>
        <v>#N/A</v>
      </c>
      <c r="H2637" s="15" t="e">
        <f>VLOOKUP($B2637,Patient!$A$2:$I$2017,7,FALSE)</f>
        <v>#N/A</v>
      </c>
      <c r="I2637" s="15" t="e">
        <f>VLOOKUP($B2637,Patient!$A$2:$I$2017,8,FALSE)</f>
        <v>#N/A</v>
      </c>
      <c r="J2637" s="15" t="e">
        <f>VLOOKUP($B2637,Patient!$A$2:$I$2017,9,FALSE)</f>
        <v>#N/A</v>
      </c>
      <c r="K2637" s="5">
        <v>1849</v>
      </c>
      <c r="L2637" s="3" t="s">
        <v>93</v>
      </c>
      <c r="M2637" s="11" t="str">
        <f>IF(ISNA(VLOOKUP(A2637,Experiment!$B$2:$E$140,4,FALSE)),"",VLOOKUP(A2637,Experiment!$B$2:$E$140,4,FALSE))</f>
        <v/>
      </c>
      <c r="N2637" s="3" t="s">
        <v>53</v>
      </c>
      <c r="O2637" s="3" t="s">
        <v>53</v>
      </c>
      <c r="P2637" s="3" t="s">
        <v>8603</v>
      </c>
      <c r="Q2637" s="3" t="s">
        <v>61</v>
      </c>
      <c r="R2637" s="3" t="s">
        <v>53</v>
      </c>
    </row>
    <row r="2638" spans="1:18" x14ac:dyDescent="0.25">
      <c r="A2638" s="3" t="s">
        <v>9450</v>
      </c>
      <c r="B2638" s="3">
        <v>2849</v>
      </c>
      <c r="C2638" s="15" t="e">
        <f>VLOOKUP($B2638,Patient!$A$2:$I$2017,2,FALSE)</f>
        <v>#N/A</v>
      </c>
      <c r="D2638" s="15" t="e">
        <f>VLOOKUP($B2638,Patient!$A$2:$I$2017,3,FALSE)</f>
        <v>#N/A</v>
      </c>
      <c r="E2638" s="15" t="e">
        <f>VLOOKUP($B2638,Patient!$A$2:$I$2017,4,FALSE)</f>
        <v>#N/A</v>
      </c>
      <c r="F2638" s="15" t="e">
        <f>VLOOKUP($B2638,Patient!$A$2:$I$2017,5,FALSE)</f>
        <v>#N/A</v>
      </c>
      <c r="G2638" s="15" t="e">
        <f>VLOOKUP($B2638,Patient!$A$2:$I$2017,6,FALSE)</f>
        <v>#N/A</v>
      </c>
      <c r="H2638" s="15" t="e">
        <f>VLOOKUP($B2638,Patient!$A$2:$I$2017,7,FALSE)</f>
        <v>#N/A</v>
      </c>
      <c r="I2638" s="15" t="e">
        <f>VLOOKUP($B2638,Patient!$A$2:$I$2017,8,FALSE)</f>
        <v>#N/A</v>
      </c>
      <c r="J2638" s="15" t="e">
        <f>VLOOKUP($B2638,Patient!$A$2:$I$2017,9,FALSE)</f>
        <v>#N/A</v>
      </c>
      <c r="K2638" s="5">
        <v>1849</v>
      </c>
      <c r="L2638" s="3" t="s">
        <v>74</v>
      </c>
      <c r="M2638" s="11" t="str">
        <f>IF(ISNA(VLOOKUP(A2638,Experiment!$B$2:$E$140,4,FALSE)),"",VLOOKUP(A2638,Experiment!$B$2:$E$140,4,FALSE))</f>
        <v/>
      </c>
      <c r="N2638" s="3" t="s">
        <v>53</v>
      </c>
      <c r="O2638" s="3" t="s">
        <v>53</v>
      </c>
      <c r="P2638" s="3" t="s">
        <v>8454</v>
      </c>
      <c r="Q2638" s="3" t="s">
        <v>61</v>
      </c>
      <c r="R2638" s="3" t="s">
        <v>53</v>
      </c>
    </row>
    <row r="2639" spans="1:18" x14ac:dyDescent="0.25">
      <c r="A2639" s="3" t="s">
        <v>9451</v>
      </c>
      <c r="B2639" s="3">
        <v>2850</v>
      </c>
      <c r="C2639" s="15" t="e">
        <f>VLOOKUP($B2639,Patient!$A$2:$I$2017,2,FALSE)</f>
        <v>#N/A</v>
      </c>
      <c r="D2639" s="15" t="e">
        <f>VLOOKUP($B2639,Patient!$A$2:$I$2017,3,FALSE)</f>
        <v>#N/A</v>
      </c>
      <c r="E2639" s="15" t="e">
        <f>VLOOKUP($B2639,Patient!$A$2:$I$2017,4,FALSE)</f>
        <v>#N/A</v>
      </c>
      <c r="F2639" s="15" t="e">
        <f>VLOOKUP($B2639,Patient!$A$2:$I$2017,5,FALSE)</f>
        <v>#N/A</v>
      </c>
      <c r="G2639" s="15" t="e">
        <f>VLOOKUP($B2639,Patient!$A$2:$I$2017,6,FALSE)</f>
        <v>#N/A</v>
      </c>
      <c r="H2639" s="15" t="e">
        <f>VLOOKUP($B2639,Patient!$A$2:$I$2017,7,FALSE)</f>
        <v>#N/A</v>
      </c>
      <c r="I2639" s="15" t="e">
        <f>VLOOKUP($B2639,Patient!$A$2:$I$2017,8,FALSE)</f>
        <v>#N/A</v>
      </c>
      <c r="J2639" s="15" t="e">
        <f>VLOOKUP($B2639,Patient!$A$2:$I$2017,9,FALSE)</f>
        <v>#N/A</v>
      </c>
      <c r="K2639" s="5">
        <v>1849</v>
      </c>
      <c r="L2639" s="3" t="s">
        <v>93</v>
      </c>
      <c r="M2639" s="11" t="str">
        <f>IF(ISNA(VLOOKUP(A2639,Experiment!$B$2:$E$140,4,FALSE)),"",VLOOKUP(A2639,Experiment!$B$2:$E$140,4,FALSE))</f>
        <v/>
      </c>
      <c r="N2639" s="3" t="s">
        <v>53</v>
      </c>
      <c r="O2639" s="3" t="s">
        <v>53</v>
      </c>
      <c r="P2639" s="3" t="s">
        <v>3377</v>
      </c>
      <c r="Q2639" s="3" t="s">
        <v>61</v>
      </c>
      <c r="R2639" s="3" t="s">
        <v>53</v>
      </c>
    </row>
    <row r="2640" spans="1:18" x14ac:dyDescent="0.25">
      <c r="A2640" s="3" t="s">
        <v>9452</v>
      </c>
      <c r="B2640" s="3">
        <v>2851</v>
      </c>
      <c r="C2640" s="15" t="e">
        <f>VLOOKUP($B2640,Patient!$A$2:$I$2017,2,FALSE)</f>
        <v>#N/A</v>
      </c>
      <c r="D2640" s="15" t="e">
        <f>VLOOKUP($B2640,Patient!$A$2:$I$2017,3,FALSE)</f>
        <v>#N/A</v>
      </c>
      <c r="E2640" s="15" t="e">
        <f>VLOOKUP($B2640,Patient!$A$2:$I$2017,4,FALSE)</f>
        <v>#N/A</v>
      </c>
      <c r="F2640" s="15" t="e">
        <f>VLOOKUP($B2640,Patient!$A$2:$I$2017,5,FALSE)</f>
        <v>#N/A</v>
      </c>
      <c r="G2640" s="15" t="e">
        <f>VLOOKUP($B2640,Patient!$A$2:$I$2017,6,FALSE)</f>
        <v>#N/A</v>
      </c>
      <c r="H2640" s="15" t="e">
        <f>VLOOKUP($B2640,Patient!$A$2:$I$2017,7,FALSE)</f>
        <v>#N/A</v>
      </c>
      <c r="I2640" s="15" t="e">
        <f>VLOOKUP($B2640,Patient!$A$2:$I$2017,8,FALSE)</f>
        <v>#N/A</v>
      </c>
      <c r="J2640" s="15" t="e">
        <f>VLOOKUP($B2640,Patient!$A$2:$I$2017,9,FALSE)</f>
        <v>#N/A</v>
      </c>
      <c r="K2640" s="5">
        <v>1849</v>
      </c>
      <c r="L2640" s="3" t="s">
        <v>93</v>
      </c>
      <c r="M2640" s="11" t="str">
        <f>IF(ISNA(VLOOKUP(A2640,Experiment!$B$2:$E$140,4,FALSE)),"",VLOOKUP(A2640,Experiment!$B$2:$E$140,4,FALSE))</f>
        <v/>
      </c>
      <c r="N2640" s="3" t="s">
        <v>53</v>
      </c>
      <c r="O2640" s="3" t="s">
        <v>53</v>
      </c>
      <c r="P2640" s="3" t="s">
        <v>8889</v>
      </c>
      <c r="Q2640" s="3" t="s">
        <v>61</v>
      </c>
      <c r="R2640" s="3" t="s">
        <v>53</v>
      </c>
    </row>
    <row r="2641" spans="1:18" x14ac:dyDescent="0.25">
      <c r="A2641" s="3" t="s">
        <v>9433</v>
      </c>
      <c r="B2641" s="3">
        <v>2839</v>
      </c>
      <c r="C2641" s="15" t="e">
        <f>VLOOKUP($B2641,Patient!$A$2:$I$2017,2,FALSE)</f>
        <v>#N/A</v>
      </c>
      <c r="D2641" s="15" t="e">
        <f>VLOOKUP($B2641,Patient!$A$2:$I$2017,3,FALSE)</f>
        <v>#N/A</v>
      </c>
      <c r="E2641" s="15" t="e">
        <f>VLOOKUP($B2641,Patient!$A$2:$I$2017,4,FALSE)</f>
        <v>#N/A</v>
      </c>
      <c r="F2641" s="15" t="e">
        <f>VLOOKUP($B2641,Patient!$A$2:$I$2017,5,FALSE)</f>
        <v>#N/A</v>
      </c>
      <c r="G2641" s="15" t="e">
        <f>VLOOKUP($B2641,Patient!$A$2:$I$2017,6,FALSE)</f>
        <v>#N/A</v>
      </c>
      <c r="H2641" s="15" t="e">
        <f>VLOOKUP($B2641,Patient!$A$2:$I$2017,7,FALSE)</f>
        <v>#N/A</v>
      </c>
      <c r="I2641" s="15" t="e">
        <f>VLOOKUP($B2641,Patient!$A$2:$I$2017,8,FALSE)</f>
        <v>#N/A</v>
      </c>
      <c r="J2641" s="15" t="e">
        <f>VLOOKUP($B2641,Patient!$A$2:$I$2017,9,FALSE)</f>
        <v>#N/A</v>
      </c>
      <c r="K2641" s="5">
        <v>1844</v>
      </c>
      <c r="L2641" s="3" t="s">
        <v>93</v>
      </c>
      <c r="M2641" s="11" t="str">
        <f>IF(ISNA(VLOOKUP(A2641,Experiment!$B$2:$E$140,4,FALSE)),"",VLOOKUP(A2641,Experiment!$B$2:$E$140,4,FALSE))</f>
        <v/>
      </c>
      <c r="N2641" s="3" t="s">
        <v>53</v>
      </c>
      <c r="O2641" s="3" t="s">
        <v>53</v>
      </c>
      <c r="P2641" s="3" t="s">
        <v>271</v>
      </c>
      <c r="Q2641" s="3" t="s">
        <v>61</v>
      </c>
      <c r="R2641" s="3" t="s">
        <v>53</v>
      </c>
    </row>
    <row r="2642" spans="1:18" x14ac:dyDescent="0.25">
      <c r="A2642" s="3" t="s">
        <v>9456</v>
      </c>
      <c r="B2642" s="3">
        <v>2852</v>
      </c>
      <c r="C2642" s="15" t="e">
        <f>VLOOKUP($B2642,Patient!$A$2:$I$2017,2,FALSE)</f>
        <v>#N/A</v>
      </c>
      <c r="D2642" s="15" t="e">
        <f>VLOOKUP($B2642,Patient!$A$2:$I$2017,3,FALSE)</f>
        <v>#N/A</v>
      </c>
      <c r="E2642" s="15" t="e">
        <f>VLOOKUP($B2642,Patient!$A$2:$I$2017,4,FALSE)</f>
        <v>#N/A</v>
      </c>
      <c r="F2642" s="15" t="e">
        <f>VLOOKUP($B2642,Patient!$A$2:$I$2017,5,FALSE)</f>
        <v>#N/A</v>
      </c>
      <c r="G2642" s="15" t="e">
        <f>VLOOKUP($B2642,Patient!$A$2:$I$2017,6,FALSE)</f>
        <v>#N/A</v>
      </c>
      <c r="H2642" s="15" t="e">
        <f>VLOOKUP($B2642,Patient!$A$2:$I$2017,7,FALSE)</f>
        <v>#N/A</v>
      </c>
      <c r="I2642" s="15" t="e">
        <f>VLOOKUP($B2642,Patient!$A$2:$I$2017,8,FALSE)</f>
        <v>#N/A</v>
      </c>
      <c r="J2642" s="15" t="e">
        <f>VLOOKUP($B2642,Patient!$A$2:$I$2017,9,FALSE)</f>
        <v>#N/A</v>
      </c>
      <c r="K2642" s="5">
        <v>1850</v>
      </c>
      <c r="L2642" s="3" t="s">
        <v>74</v>
      </c>
      <c r="M2642" s="11" t="str">
        <f>IF(ISNA(VLOOKUP(A2642,Experiment!$B$2:$E$140,4,FALSE)),"",VLOOKUP(A2642,Experiment!$B$2:$E$140,4,FALSE))</f>
        <v/>
      </c>
      <c r="N2642" s="3" t="s">
        <v>53</v>
      </c>
      <c r="O2642" s="3" t="s">
        <v>53</v>
      </c>
      <c r="P2642" s="3" t="s">
        <v>9049</v>
      </c>
      <c r="Q2642" s="3" t="s">
        <v>61</v>
      </c>
      <c r="R2642" s="3" t="s">
        <v>53</v>
      </c>
    </row>
    <row r="2643" spans="1:18" x14ac:dyDescent="0.25">
      <c r="A2643" s="3" t="s">
        <v>9457</v>
      </c>
      <c r="B2643" s="3">
        <v>2853</v>
      </c>
      <c r="C2643" s="15" t="e">
        <f>VLOOKUP($B2643,Patient!$A$2:$I$2017,2,FALSE)</f>
        <v>#N/A</v>
      </c>
      <c r="D2643" s="15" t="e">
        <f>VLOOKUP($B2643,Patient!$A$2:$I$2017,3,FALSE)</f>
        <v>#N/A</v>
      </c>
      <c r="E2643" s="15" t="e">
        <f>VLOOKUP($B2643,Patient!$A$2:$I$2017,4,FALSE)</f>
        <v>#N/A</v>
      </c>
      <c r="F2643" s="15" t="e">
        <f>VLOOKUP($B2643,Patient!$A$2:$I$2017,5,FALSE)</f>
        <v>#N/A</v>
      </c>
      <c r="G2643" s="15" t="e">
        <f>VLOOKUP($B2643,Patient!$A$2:$I$2017,6,FALSE)</f>
        <v>#N/A</v>
      </c>
      <c r="H2643" s="15" t="e">
        <f>VLOOKUP($B2643,Patient!$A$2:$I$2017,7,FALSE)</f>
        <v>#N/A</v>
      </c>
      <c r="I2643" s="15" t="e">
        <f>VLOOKUP($B2643,Patient!$A$2:$I$2017,8,FALSE)</f>
        <v>#N/A</v>
      </c>
      <c r="J2643" s="15" t="e">
        <f>VLOOKUP($B2643,Patient!$A$2:$I$2017,9,FALSE)</f>
        <v>#N/A</v>
      </c>
      <c r="K2643" s="5">
        <v>1850</v>
      </c>
      <c r="L2643" s="3" t="s">
        <v>93</v>
      </c>
      <c r="M2643" s="11" t="str">
        <f>IF(ISNA(VLOOKUP(A2643,Experiment!$B$2:$E$140,4,FALSE)),"",VLOOKUP(A2643,Experiment!$B$2:$E$140,4,FALSE))</f>
        <v/>
      </c>
      <c r="N2643" s="3" t="s">
        <v>53</v>
      </c>
      <c r="O2643" s="3" t="s">
        <v>53</v>
      </c>
      <c r="P2643" s="3" t="s">
        <v>5205</v>
      </c>
      <c r="Q2643" s="3" t="s">
        <v>61</v>
      </c>
      <c r="R2643" s="3" t="s">
        <v>53</v>
      </c>
    </row>
    <row r="2644" spans="1:18" x14ac:dyDescent="0.25">
      <c r="A2644" s="3" t="s">
        <v>9458</v>
      </c>
      <c r="B2644" s="3">
        <v>2854</v>
      </c>
      <c r="C2644" s="15" t="e">
        <f>VLOOKUP($B2644,Patient!$A$2:$I$2017,2,FALSE)</f>
        <v>#N/A</v>
      </c>
      <c r="D2644" s="15" t="e">
        <f>VLOOKUP($B2644,Patient!$A$2:$I$2017,3,FALSE)</f>
        <v>#N/A</v>
      </c>
      <c r="E2644" s="15" t="e">
        <f>VLOOKUP($B2644,Patient!$A$2:$I$2017,4,FALSE)</f>
        <v>#N/A</v>
      </c>
      <c r="F2644" s="15" t="e">
        <f>VLOOKUP($B2644,Patient!$A$2:$I$2017,5,FALSE)</f>
        <v>#N/A</v>
      </c>
      <c r="G2644" s="15" t="e">
        <f>VLOOKUP($B2644,Patient!$A$2:$I$2017,6,FALSE)</f>
        <v>#N/A</v>
      </c>
      <c r="H2644" s="15" t="e">
        <f>VLOOKUP($B2644,Patient!$A$2:$I$2017,7,FALSE)</f>
        <v>#N/A</v>
      </c>
      <c r="I2644" s="15" t="e">
        <f>VLOOKUP($B2644,Patient!$A$2:$I$2017,8,FALSE)</f>
        <v>#N/A</v>
      </c>
      <c r="J2644" s="15" t="e">
        <f>VLOOKUP($B2644,Patient!$A$2:$I$2017,9,FALSE)</f>
        <v>#N/A</v>
      </c>
      <c r="K2644" s="5">
        <v>1850</v>
      </c>
      <c r="L2644" s="3" t="s">
        <v>74</v>
      </c>
      <c r="M2644" s="11" t="str">
        <f>IF(ISNA(VLOOKUP(A2644,Experiment!$B$2:$E$140,4,FALSE)),"",VLOOKUP(A2644,Experiment!$B$2:$E$140,4,FALSE))</f>
        <v/>
      </c>
      <c r="N2644" s="3" t="s">
        <v>53</v>
      </c>
      <c r="O2644" s="3" t="s">
        <v>53</v>
      </c>
      <c r="P2644" s="3" t="s">
        <v>2754</v>
      </c>
      <c r="Q2644" s="3" t="s">
        <v>61</v>
      </c>
      <c r="R2644" s="3" t="s">
        <v>53</v>
      </c>
    </row>
    <row r="2645" spans="1:18" x14ac:dyDescent="0.25">
      <c r="A2645" s="3" t="s">
        <v>9460</v>
      </c>
      <c r="B2645" s="3">
        <v>2855</v>
      </c>
      <c r="C2645" s="15" t="e">
        <f>VLOOKUP($B2645,Patient!$A$2:$I$2017,2,FALSE)</f>
        <v>#N/A</v>
      </c>
      <c r="D2645" s="15" t="e">
        <f>VLOOKUP($B2645,Patient!$A$2:$I$2017,3,FALSE)</f>
        <v>#N/A</v>
      </c>
      <c r="E2645" s="15" t="e">
        <f>VLOOKUP($B2645,Patient!$A$2:$I$2017,4,FALSE)</f>
        <v>#N/A</v>
      </c>
      <c r="F2645" s="15" t="e">
        <f>VLOOKUP($B2645,Patient!$A$2:$I$2017,5,FALSE)</f>
        <v>#N/A</v>
      </c>
      <c r="G2645" s="15" t="e">
        <f>VLOOKUP($B2645,Patient!$A$2:$I$2017,6,FALSE)</f>
        <v>#N/A</v>
      </c>
      <c r="H2645" s="15" t="e">
        <f>VLOOKUP($B2645,Patient!$A$2:$I$2017,7,FALSE)</f>
        <v>#N/A</v>
      </c>
      <c r="I2645" s="15" t="e">
        <f>VLOOKUP($B2645,Patient!$A$2:$I$2017,8,FALSE)</f>
        <v>#N/A</v>
      </c>
      <c r="J2645" s="15" t="e">
        <f>VLOOKUP($B2645,Patient!$A$2:$I$2017,9,FALSE)</f>
        <v>#N/A</v>
      </c>
      <c r="K2645" s="5">
        <v>1851</v>
      </c>
      <c r="L2645" s="3" t="s">
        <v>93</v>
      </c>
      <c r="M2645" s="11" t="str">
        <f>IF(ISNA(VLOOKUP(A2645,Experiment!$B$2:$E$140,4,FALSE)),"",VLOOKUP(A2645,Experiment!$B$2:$E$140,4,FALSE))</f>
        <v/>
      </c>
      <c r="N2645" s="3" t="s">
        <v>53</v>
      </c>
      <c r="O2645" s="3" t="s">
        <v>53</v>
      </c>
      <c r="P2645" s="3" t="s">
        <v>2741</v>
      </c>
      <c r="Q2645" s="3" t="s">
        <v>61</v>
      </c>
      <c r="R2645" s="3" t="s">
        <v>53</v>
      </c>
    </row>
    <row r="2646" spans="1:18" x14ac:dyDescent="0.25">
      <c r="A2646" s="3" t="s">
        <v>9461</v>
      </c>
      <c r="B2646" s="3">
        <v>2856</v>
      </c>
      <c r="C2646" s="15" t="e">
        <f>VLOOKUP($B2646,Patient!$A$2:$I$2017,2,FALSE)</f>
        <v>#N/A</v>
      </c>
      <c r="D2646" s="15" t="e">
        <f>VLOOKUP($B2646,Patient!$A$2:$I$2017,3,FALSE)</f>
        <v>#N/A</v>
      </c>
      <c r="E2646" s="15" t="e">
        <f>VLOOKUP($B2646,Patient!$A$2:$I$2017,4,FALSE)</f>
        <v>#N/A</v>
      </c>
      <c r="F2646" s="15" t="e">
        <f>VLOOKUP($B2646,Patient!$A$2:$I$2017,5,FALSE)</f>
        <v>#N/A</v>
      </c>
      <c r="G2646" s="15" t="e">
        <f>VLOOKUP($B2646,Patient!$A$2:$I$2017,6,FALSE)</f>
        <v>#N/A</v>
      </c>
      <c r="H2646" s="15" t="e">
        <f>VLOOKUP($B2646,Patient!$A$2:$I$2017,7,FALSE)</f>
        <v>#N/A</v>
      </c>
      <c r="I2646" s="15" t="e">
        <f>VLOOKUP($B2646,Patient!$A$2:$I$2017,8,FALSE)</f>
        <v>#N/A</v>
      </c>
      <c r="J2646" s="15" t="e">
        <f>VLOOKUP($B2646,Patient!$A$2:$I$2017,9,FALSE)</f>
        <v>#N/A</v>
      </c>
      <c r="K2646" s="5">
        <v>1851</v>
      </c>
      <c r="L2646" s="3" t="s">
        <v>74</v>
      </c>
      <c r="M2646" s="11" t="str">
        <f>IF(ISNA(VLOOKUP(A2646,Experiment!$B$2:$E$140,4,FALSE)),"",VLOOKUP(A2646,Experiment!$B$2:$E$140,4,FALSE))</f>
        <v/>
      </c>
      <c r="N2646" s="3" t="s">
        <v>53</v>
      </c>
      <c r="O2646" s="3" t="s">
        <v>53</v>
      </c>
      <c r="P2646" s="3" t="s">
        <v>9023</v>
      </c>
      <c r="Q2646" s="3" t="s">
        <v>61</v>
      </c>
      <c r="R2646" s="3" t="s">
        <v>53</v>
      </c>
    </row>
    <row r="2647" spans="1:18" x14ac:dyDescent="0.25">
      <c r="A2647" s="3" t="s">
        <v>9463</v>
      </c>
      <c r="B2647" s="3">
        <v>2857</v>
      </c>
      <c r="C2647" s="15" t="e">
        <f>VLOOKUP($B2647,Patient!$A$2:$I$2017,2,FALSE)</f>
        <v>#N/A</v>
      </c>
      <c r="D2647" s="15" t="e">
        <f>VLOOKUP($B2647,Patient!$A$2:$I$2017,3,FALSE)</f>
        <v>#N/A</v>
      </c>
      <c r="E2647" s="15" t="e">
        <f>VLOOKUP($B2647,Patient!$A$2:$I$2017,4,FALSE)</f>
        <v>#N/A</v>
      </c>
      <c r="F2647" s="15" t="e">
        <f>VLOOKUP($B2647,Patient!$A$2:$I$2017,5,FALSE)</f>
        <v>#N/A</v>
      </c>
      <c r="G2647" s="15" t="e">
        <f>VLOOKUP($B2647,Patient!$A$2:$I$2017,6,FALSE)</f>
        <v>#N/A</v>
      </c>
      <c r="H2647" s="15" t="e">
        <f>VLOOKUP($B2647,Patient!$A$2:$I$2017,7,FALSE)</f>
        <v>#N/A</v>
      </c>
      <c r="I2647" s="15" t="e">
        <f>VLOOKUP($B2647,Patient!$A$2:$I$2017,8,FALSE)</f>
        <v>#N/A</v>
      </c>
      <c r="J2647" s="15" t="e">
        <f>VLOOKUP($B2647,Patient!$A$2:$I$2017,9,FALSE)</f>
        <v>#N/A</v>
      </c>
      <c r="K2647" s="5">
        <v>1852</v>
      </c>
      <c r="L2647" s="3" t="s">
        <v>93</v>
      </c>
      <c r="M2647" s="11" t="str">
        <f>IF(ISNA(VLOOKUP(A2647,Experiment!$B$2:$E$140,4,FALSE)),"",VLOOKUP(A2647,Experiment!$B$2:$E$140,4,FALSE))</f>
        <v/>
      </c>
      <c r="N2647" s="3" t="s">
        <v>53</v>
      </c>
      <c r="O2647" s="3" t="s">
        <v>53</v>
      </c>
      <c r="P2647" s="3" t="s">
        <v>3796</v>
      </c>
      <c r="Q2647" s="3" t="s">
        <v>61</v>
      </c>
      <c r="R2647" s="3" t="s">
        <v>53</v>
      </c>
    </row>
    <row r="2648" spans="1:18" x14ac:dyDescent="0.25">
      <c r="A2648" s="3" t="s">
        <v>9465</v>
      </c>
      <c r="B2648" s="3">
        <v>2858</v>
      </c>
      <c r="C2648" s="15" t="e">
        <f>VLOOKUP($B2648,Patient!$A$2:$I$2017,2,FALSE)</f>
        <v>#N/A</v>
      </c>
      <c r="D2648" s="15" t="e">
        <f>VLOOKUP($B2648,Patient!$A$2:$I$2017,3,FALSE)</f>
        <v>#N/A</v>
      </c>
      <c r="E2648" s="15" t="e">
        <f>VLOOKUP($B2648,Patient!$A$2:$I$2017,4,FALSE)</f>
        <v>#N/A</v>
      </c>
      <c r="F2648" s="15" t="e">
        <f>VLOOKUP($B2648,Patient!$A$2:$I$2017,5,FALSE)</f>
        <v>#N/A</v>
      </c>
      <c r="G2648" s="15" t="e">
        <f>VLOOKUP($B2648,Patient!$A$2:$I$2017,6,FALSE)</f>
        <v>#N/A</v>
      </c>
      <c r="H2648" s="15" t="e">
        <f>VLOOKUP($B2648,Patient!$A$2:$I$2017,7,FALSE)</f>
        <v>#N/A</v>
      </c>
      <c r="I2648" s="15" t="e">
        <f>VLOOKUP($B2648,Patient!$A$2:$I$2017,8,FALSE)</f>
        <v>#N/A</v>
      </c>
      <c r="J2648" s="15" t="e">
        <f>VLOOKUP($B2648,Patient!$A$2:$I$2017,9,FALSE)</f>
        <v>#N/A</v>
      </c>
      <c r="K2648" s="5">
        <v>1852</v>
      </c>
      <c r="L2648" s="3" t="s">
        <v>93</v>
      </c>
      <c r="M2648" s="11" t="str">
        <f>IF(ISNA(VLOOKUP(A2648,Experiment!$B$2:$E$140,4,FALSE)),"",VLOOKUP(A2648,Experiment!$B$2:$E$140,4,FALSE))</f>
        <v/>
      </c>
      <c r="N2648" s="3" t="s">
        <v>53</v>
      </c>
      <c r="O2648" s="3" t="s">
        <v>53</v>
      </c>
      <c r="P2648" s="3" t="s">
        <v>6131</v>
      </c>
      <c r="Q2648" s="3" t="s">
        <v>61</v>
      </c>
      <c r="R2648" s="3" t="s">
        <v>53</v>
      </c>
    </row>
    <row r="2649" spans="1:18" x14ac:dyDescent="0.25">
      <c r="A2649" s="3" t="s">
        <v>9467</v>
      </c>
      <c r="B2649" s="3">
        <v>2859</v>
      </c>
      <c r="C2649" s="15" t="e">
        <f>VLOOKUP($B2649,Patient!$A$2:$I$2017,2,FALSE)</f>
        <v>#N/A</v>
      </c>
      <c r="D2649" s="15" t="e">
        <f>VLOOKUP($B2649,Patient!$A$2:$I$2017,3,FALSE)</f>
        <v>#N/A</v>
      </c>
      <c r="E2649" s="15" t="e">
        <f>VLOOKUP($B2649,Patient!$A$2:$I$2017,4,FALSE)</f>
        <v>#N/A</v>
      </c>
      <c r="F2649" s="15" t="e">
        <f>VLOOKUP($B2649,Patient!$A$2:$I$2017,5,FALSE)</f>
        <v>#N/A</v>
      </c>
      <c r="G2649" s="15" t="e">
        <f>VLOOKUP($B2649,Patient!$A$2:$I$2017,6,FALSE)</f>
        <v>#N/A</v>
      </c>
      <c r="H2649" s="15" t="e">
        <f>VLOOKUP($B2649,Patient!$A$2:$I$2017,7,FALSE)</f>
        <v>#N/A</v>
      </c>
      <c r="I2649" s="15" t="e">
        <f>VLOOKUP($B2649,Patient!$A$2:$I$2017,8,FALSE)</f>
        <v>#N/A</v>
      </c>
      <c r="J2649" s="15" t="e">
        <f>VLOOKUP($B2649,Patient!$A$2:$I$2017,9,FALSE)</f>
        <v>#N/A</v>
      </c>
      <c r="K2649" s="5">
        <v>1853</v>
      </c>
      <c r="L2649" s="3" t="s">
        <v>93</v>
      </c>
      <c r="M2649" s="11" t="str">
        <f>IF(ISNA(VLOOKUP(A2649,Experiment!$B$2:$E$140,4,FALSE)),"",VLOOKUP(A2649,Experiment!$B$2:$E$140,4,FALSE))</f>
        <v/>
      </c>
      <c r="N2649" s="3" t="s">
        <v>53</v>
      </c>
      <c r="O2649" s="3" t="s">
        <v>53</v>
      </c>
      <c r="P2649" s="3" t="s">
        <v>6436</v>
      </c>
      <c r="Q2649" s="3" t="s">
        <v>61</v>
      </c>
      <c r="R2649" s="3" t="s">
        <v>53</v>
      </c>
    </row>
    <row r="2650" spans="1:18" x14ac:dyDescent="0.25">
      <c r="A2650" s="3" t="s">
        <v>9470</v>
      </c>
      <c r="B2650" s="3">
        <v>2860</v>
      </c>
      <c r="C2650" s="15" t="e">
        <f>VLOOKUP($B2650,Patient!$A$2:$I$2017,2,FALSE)</f>
        <v>#N/A</v>
      </c>
      <c r="D2650" s="15" t="e">
        <f>VLOOKUP($B2650,Patient!$A$2:$I$2017,3,FALSE)</f>
        <v>#N/A</v>
      </c>
      <c r="E2650" s="15" t="e">
        <f>VLOOKUP($B2650,Patient!$A$2:$I$2017,4,FALSE)</f>
        <v>#N/A</v>
      </c>
      <c r="F2650" s="15" t="e">
        <f>VLOOKUP($B2650,Patient!$A$2:$I$2017,5,FALSE)</f>
        <v>#N/A</v>
      </c>
      <c r="G2650" s="15" t="e">
        <f>VLOOKUP($B2650,Patient!$A$2:$I$2017,6,FALSE)</f>
        <v>#N/A</v>
      </c>
      <c r="H2650" s="15" t="e">
        <f>VLOOKUP($B2650,Patient!$A$2:$I$2017,7,FALSE)</f>
        <v>#N/A</v>
      </c>
      <c r="I2650" s="15" t="e">
        <f>VLOOKUP($B2650,Patient!$A$2:$I$2017,8,FALSE)</f>
        <v>#N/A</v>
      </c>
      <c r="J2650" s="15" t="e">
        <f>VLOOKUP($B2650,Patient!$A$2:$I$2017,9,FALSE)</f>
        <v>#N/A</v>
      </c>
      <c r="K2650" s="5">
        <v>1857</v>
      </c>
      <c r="L2650" s="3" t="s">
        <v>93</v>
      </c>
      <c r="M2650" s="11" t="str">
        <f>IF(ISNA(VLOOKUP(A2650,Experiment!$B$2:$E$140,4,FALSE)),"",VLOOKUP(A2650,Experiment!$B$2:$E$140,4,FALSE))</f>
        <v/>
      </c>
      <c r="N2650" s="3" t="s">
        <v>53</v>
      </c>
      <c r="O2650" s="3" t="s">
        <v>53</v>
      </c>
      <c r="P2650" s="3" t="s">
        <v>6459</v>
      </c>
      <c r="Q2650" s="3" t="s">
        <v>61</v>
      </c>
      <c r="R2650" s="3" t="s">
        <v>53</v>
      </c>
    </row>
    <row r="2651" spans="1:18" x14ac:dyDescent="0.25">
      <c r="A2651" s="3" t="s">
        <v>9471</v>
      </c>
      <c r="B2651" s="3">
        <v>2861</v>
      </c>
      <c r="C2651" s="15" t="e">
        <f>VLOOKUP($B2651,Patient!$A$2:$I$2017,2,FALSE)</f>
        <v>#N/A</v>
      </c>
      <c r="D2651" s="15" t="e">
        <f>VLOOKUP($B2651,Patient!$A$2:$I$2017,3,FALSE)</f>
        <v>#N/A</v>
      </c>
      <c r="E2651" s="15" t="e">
        <f>VLOOKUP($B2651,Patient!$A$2:$I$2017,4,FALSE)</f>
        <v>#N/A</v>
      </c>
      <c r="F2651" s="15" t="e">
        <f>VLOOKUP($B2651,Patient!$A$2:$I$2017,5,FALSE)</f>
        <v>#N/A</v>
      </c>
      <c r="G2651" s="15" t="e">
        <f>VLOOKUP($B2651,Patient!$A$2:$I$2017,6,FALSE)</f>
        <v>#N/A</v>
      </c>
      <c r="H2651" s="15" t="e">
        <f>VLOOKUP($B2651,Patient!$A$2:$I$2017,7,FALSE)</f>
        <v>#N/A</v>
      </c>
      <c r="I2651" s="15" t="e">
        <f>VLOOKUP($B2651,Patient!$A$2:$I$2017,8,FALSE)</f>
        <v>#N/A</v>
      </c>
      <c r="J2651" s="15" t="e">
        <f>VLOOKUP($B2651,Patient!$A$2:$I$2017,9,FALSE)</f>
        <v>#N/A</v>
      </c>
      <c r="K2651" s="5">
        <v>1857</v>
      </c>
      <c r="L2651" s="3" t="s">
        <v>93</v>
      </c>
      <c r="M2651" s="11" t="str">
        <f>IF(ISNA(VLOOKUP(A2651,Experiment!$B$2:$E$140,4,FALSE)),"",VLOOKUP(A2651,Experiment!$B$2:$E$140,4,FALSE))</f>
        <v/>
      </c>
      <c r="N2651" s="3" t="s">
        <v>53</v>
      </c>
      <c r="O2651" s="3" t="s">
        <v>53</v>
      </c>
      <c r="P2651" s="3" t="s">
        <v>6494</v>
      </c>
      <c r="Q2651" s="3" t="s">
        <v>61</v>
      </c>
      <c r="R2651" s="3" t="s">
        <v>53</v>
      </c>
    </row>
    <row r="2652" spans="1:18" x14ac:dyDescent="0.25">
      <c r="A2652" s="3" t="s">
        <v>9472</v>
      </c>
      <c r="B2652" s="3">
        <v>2862</v>
      </c>
      <c r="C2652" s="15" t="e">
        <f>VLOOKUP($B2652,Patient!$A$2:$I$2017,2,FALSE)</f>
        <v>#N/A</v>
      </c>
      <c r="D2652" s="15" t="e">
        <f>VLOOKUP($B2652,Patient!$A$2:$I$2017,3,FALSE)</f>
        <v>#N/A</v>
      </c>
      <c r="E2652" s="15" t="e">
        <f>VLOOKUP($B2652,Patient!$A$2:$I$2017,4,FALSE)</f>
        <v>#N/A</v>
      </c>
      <c r="F2652" s="15" t="e">
        <f>VLOOKUP($B2652,Patient!$A$2:$I$2017,5,FALSE)</f>
        <v>#N/A</v>
      </c>
      <c r="G2652" s="15" t="e">
        <f>VLOOKUP($B2652,Patient!$A$2:$I$2017,6,FALSE)</f>
        <v>#N/A</v>
      </c>
      <c r="H2652" s="15" t="e">
        <f>VLOOKUP($B2652,Patient!$A$2:$I$2017,7,FALSE)</f>
        <v>#N/A</v>
      </c>
      <c r="I2652" s="15" t="e">
        <f>VLOOKUP($B2652,Patient!$A$2:$I$2017,8,FALSE)</f>
        <v>#N/A</v>
      </c>
      <c r="J2652" s="15" t="e">
        <f>VLOOKUP($B2652,Patient!$A$2:$I$2017,9,FALSE)</f>
        <v>#N/A</v>
      </c>
      <c r="K2652" s="5">
        <v>1857</v>
      </c>
      <c r="L2652" s="3" t="s">
        <v>93</v>
      </c>
      <c r="M2652" s="11" t="str">
        <f>IF(ISNA(VLOOKUP(A2652,Experiment!$B$2:$E$140,4,FALSE)),"",VLOOKUP(A2652,Experiment!$B$2:$E$140,4,FALSE))</f>
        <v/>
      </c>
      <c r="N2652" s="3" t="s">
        <v>53</v>
      </c>
      <c r="O2652" s="3" t="s">
        <v>53</v>
      </c>
      <c r="P2652" s="3" t="s">
        <v>7088</v>
      </c>
      <c r="Q2652" s="3" t="s">
        <v>61</v>
      </c>
      <c r="R2652" s="3" t="s">
        <v>53</v>
      </c>
    </row>
    <row r="2653" spans="1:18" x14ac:dyDescent="0.25">
      <c r="A2653" s="3" t="s">
        <v>9474</v>
      </c>
      <c r="B2653" s="3">
        <v>2864</v>
      </c>
      <c r="C2653" s="15" t="e">
        <f>VLOOKUP($B2653,Patient!$A$2:$I$2017,2,FALSE)</f>
        <v>#N/A</v>
      </c>
      <c r="D2653" s="15" t="e">
        <f>VLOOKUP($B2653,Patient!$A$2:$I$2017,3,FALSE)</f>
        <v>#N/A</v>
      </c>
      <c r="E2653" s="15" t="e">
        <f>VLOOKUP($B2653,Patient!$A$2:$I$2017,4,FALSE)</f>
        <v>#N/A</v>
      </c>
      <c r="F2653" s="15" t="e">
        <f>VLOOKUP($B2653,Patient!$A$2:$I$2017,5,FALSE)</f>
        <v>#N/A</v>
      </c>
      <c r="G2653" s="15" t="e">
        <f>VLOOKUP($B2653,Patient!$A$2:$I$2017,6,FALSE)</f>
        <v>#N/A</v>
      </c>
      <c r="H2653" s="15" t="e">
        <f>VLOOKUP($B2653,Patient!$A$2:$I$2017,7,FALSE)</f>
        <v>#N/A</v>
      </c>
      <c r="I2653" s="15" t="e">
        <f>VLOOKUP($B2653,Patient!$A$2:$I$2017,8,FALSE)</f>
        <v>#N/A</v>
      </c>
      <c r="J2653" s="15" t="e">
        <f>VLOOKUP($B2653,Patient!$A$2:$I$2017,9,FALSE)</f>
        <v>#N/A</v>
      </c>
      <c r="K2653" s="5">
        <v>1857</v>
      </c>
      <c r="L2653" s="3" t="s">
        <v>74</v>
      </c>
      <c r="M2653" s="11" t="str">
        <f>IF(ISNA(VLOOKUP(A2653,Experiment!$B$2:$E$140,4,FALSE)),"",VLOOKUP(A2653,Experiment!$B$2:$E$140,4,FALSE))</f>
        <v/>
      </c>
      <c r="N2653" s="3" t="s">
        <v>53</v>
      </c>
      <c r="O2653" s="3" t="s">
        <v>53</v>
      </c>
      <c r="P2653" s="3" t="s">
        <v>6585</v>
      </c>
      <c r="Q2653" s="3" t="s">
        <v>61</v>
      </c>
      <c r="R2653" s="3" t="s">
        <v>53</v>
      </c>
    </row>
    <row r="2654" spans="1:18" x14ac:dyDescent="0.25">
      <c r="A2654" s="3" t="s">
        <v>9476</v>
      </c>
      <c r="B2654" s="3">
        <v>2865</v>
      </c>
      <c r="C2654" s="15" t="e">
        <f>VLOOKUP($B2654,Patient!$A$2:$I$2017,2,FALSE)</f>
        <v>#N/A</v>
      </c>
      <c r="D2654" s="15" t="e">
        <f>VLOOKUP($B2654,Patient!$A$2:$I$2017,3,FALSE)</f>
        <v>#N/A</v>
      </c>
      <c r="E2654" s="15" t="e">
        <f>VLOOKUP($B2654,Patient!$A$2:$I$2017,4,FALSE)</f>
        <v>#N/A</v>
      </c>
      <c r="F2654" s="15" t="e">
        <f>VLOOKUP($B2654,Patient!$A$2:$I$2017,5,FALSE)</f>
        <v>#N/A</v>
      </c>
      <c r="G2654" s="15" t="e">
        <f>VLOOKUP($B2654,Patient!$A$2:$I$2017,6,FALSE)</f>
        <v>#N/A</v>
      </c>
      <c r="H2654" s="15" t="e">
        <f>VLOOKUP($B2654,Patient!$A$2:$I$2017,7,FALSE)</f>
        <v>#N/A</v>
      </c>
      <c r="I2654" s="15" t="e">
        <f>VLOOKUP($B2654,Patient!$A$2:$I$2017,8,FALSE)</f>
        <v>#N/A</v>
      </c>
      <c r="J2654" s="15" t="e">
        <f>VLOOKUP($B2654,Patient!$A$2:$I$2017,9,FALSE)</f>
        <v>#N/A</v>
      </c>
      <c r="K2654" s="5">
        <v>1857</v>
      </c>
      <c r="L2654" s="3" t="s">
        <v>93</v>
      </c>
      <c r="M2654" s="11" t="str">
        <f>IF(ISNA(VLOOKUP(A2654,Experiment!$B$2:$E$140,4,FALSE)),"",VLOOKUP(A2654,Experiment!$B$2:$E$140,4,FALSE))</f>
        <v/>
      </c>
      <c r="N2654" s="3" t="s">
        <v>53</v>
      </c>
      <c r="O2654" s="3" t="s">
        <v>53</v>
      </c>
      <c r="P2654" s="3" t="s">
        <v>4748</v>
      </c>
      <c r="Q2654" s="3" t="s">
        <v>61</v>
      </c>
      <c r="R2654" s="3" t="s">
        <v>53</v>
      </c>
    </row>
    <row r="2655" spans="1:18" x14ac:dyDescent="0.25">
      <c r="A2655" s="3" t="s">
        <v>7663</v>
      </c>
      <c r="B2655" s="3">
        <v>2799</v>
      </c>
      <c r="C2655" s="15" t="e">
        <f>VLOOKUP($B2655,Patient!$A$2:$I$2017,2,FALSE)</f>
        <v>#N/A</v>
      </c>
      <c r="D2655" s="15" t="e">
        <f>VLOOKUP($B2655,Patient!$A$2:$I$2017,3,FALSE)</f>
        <v>#N/A</v>
      </c>
      <c r="E2655" s="15" t="e">
        <f>VLOOKUP($B2655,Patient!$A$2:$I$2017,4,FALSE)</f>
        <v>#N/A</v>
      </c>
      <c r="F2655" s="15" t="e">
        <f>VLOOKUP($B2655,Patient!$A$2:$I$2017,5,FALSE)</f>
        <v>#N/A</v>
      </c>
      <c r="G2655" s="15" t="e">
        <f>VLOOKUP($B2655,Patient!$A$2:$I$2017,6,FALSE)</f>
        <v>#N/A</v>
      </c>
      <c r="H2655" s="15" t="e">
        <f>VLOOKUP($B2655,Patient!$A$2:$I$2017,7,FALSE)</f>
        <v>#N/A</v>
      </c>
      <c r="I2655" s="15" t="e">
        <f>VLOOKUP($B2655,Patient!$A$2:$I$2017,8,FALSE)</f>
        <v>#N/A</v>
      </c>
      <c r="J2655" s="15" t="e">
        <f>VLOOKUP($B2655,Patient!$A$2:$I$2017,9,FALSE)</f>
        <v>#N/A</v>
      </c>
      <c r="K2655" s="5">
        <v>1449</v>
      </c>
      <c r="L2655" s="3" t="s">
        <v>74</v>
      </c>
      <c r="M2655" s="11" t="str">
        <f>IF(ISNA(VLOOKUP(A2655,Experiment!$B$2:$E$140,4,FALSE)),"",VLOOKUP(A2655,Experiment!$B$2:$E$140,4,FALSE))</f>
        <v/>
      </c>
      <c r="N2655" s="3" t="s">
        <v>53</v>
      </c>
      <c r="O2655" s="3" t="s">
        <v>53</v>
      </c>
      <c r="P2655" s="3" t="s">
        <v>3854</v>
      </c>
      <c r="Q2655" s="3" t="s">
        <v>53</v>
      </c>
      <c r="R2655" s="3" t="s">
        <v>53</v>
      </c>
    </row>
    <row r="2656" spans="1:18" x14ac:dyDescent="0.25">
      <c r="A2656" s="3" t="s">
        <v>7884</v>
      </c>
      <c r="B2656" s="3">
        <v>2806</v>
      </c>
      <c r="C2656" s="15" t="e">
        <f>VLOOKUP($B2656,Patient!$A$2:$I$2017,2,FALSE)</f>
        <v>#N/A</v>
      </c>
      <c r="D2656" s="15" t="e">
        <f>VLOOKUP($B2656,Patient!$A$2:$I$2017,3,FALSE)</f>
        <v>#N/A</v>
      </c>
      <c r="E2656" s="15" t="e">
        <f>VLOOKUP($B2656,Patient!$A$2:$I$2017,4,FALSE)</f>
        <v>#N/A</v>
      </c>
      <c r="F2656" s="15" t="e">
        <f>VLOOKUP($B2656,Patient!$A$2:$I$2017,5,FALSE)</f>
        <v>#N/A</v>
      </c>
      <c r="G2656" s="15" t="e">
        <f>VLOOKUP($B2656,Patient!$A$2:$I$2017,6,FALSE)</f>
        <v>#N/A</v>
      </c>
      <c r="H2656" s="15" t="e">
        <f>VLOOKUP($B2656,Patient!$A$2:$I$2017,7,FALSE)</f>
        <v>#N/A</v>
      </c>
      <c r="I2656" s="15" t="e">
        <f>VLOOKUP($B2656,Patient!$A$2:$I$2017,8,FALSE)</f>
        <v>#N/A</v>
      </c>
      <c r="J2656" s="15" t="e">
        <f>VLOOKUP($B2656,Patient!$A$2:$I$2017,9,FALSE)</f>
        <v>#N/A</v>
      </c>
      <c r="K2656" s="5">
        <v>1500</v>
      </c>
      <c r="L2656" s="3" t="s">
        <v>93</v>
      </c>
      <c r="M2656" s="11" t="str">
        <f>IF(ISNA(VLOOKUP(A2656,Experiment!$B$2:$E$140,4,FALSE)),"",VLOOKUP(A2656,Experiment!$B$2:$E$140,4,FALSE))</f>
        <v/>
      </c>
      <c r="N2656" s="3" t="s">
        <v>53</v>
      </c>
      <c r="O2656" s="3" t="s">
        <v>53</v>
      </c>
      <c r="P2656" s="3" t="s">
        <v>3854</v>
      </c>
      <c r="Q2656" s="3" t="s">
        <v>61</v>
      </c>
      <c r="R2656" s="3" t="s">
        <v>53</v>
      </c>
    </row>
    <row r="2657" spans="1:18" x14ac:dyDescent="0.25">
      <c r="A2657" s="3" t="s">
        <v>7886</v>
      </c>
      <c r="B2657" s="3">
        <v>2807</v>
      </c>
      <c r="C2657" s="15" t="e">
        <f>VLOOKUP($B2657,Patient!$A$2:$I$2017,2,FALSE)</f>
        <v>#N/A</v>
      </c>
      <c r="D2657" s="15" t="e">
        <f>VLOOKUP($B2657,Patient!$A$2:$I$2017,3,FALSE)</f>
        <v>#N/A</v>
      </c>
      <c r="E2657" s="15" t="e">
        <f>VLOOKUP($B2657,Patient!$A$2:$I$2017,4,FALSE)</f>
        <v>#N/A</v>
      </c>
      <c r="F2657" s="15" t="e">
        <f>VLOOKUP($B2657,Patient!$A$2:$I$2017,5,FALSE)</f>
        <v>#N/A</v>
      </c>
      <c r="G2657" s="15" t="e">
        <f>VLOOKUP($B2657,Patient!$A$2:$I$2017,6,FALSE)</f>
        <v>#N/A</v>
      </c>
      <c r="H2657" s="15" t="e">
        <f>VLOOKUP($B2657,Patient!$A$2:$I$2017,7,FALSE)</f>
        <v>#N/A</v>
      </c>
      <c r="I2657" s="15" t="e">
        <f>VLOOKUP($B2657,Patient!$A$2:$I$2017,8,FALSE)</f>
        <v>#N/A</v>
      </c>
      <c r="J2657" s="15" t="e">
        <f>VLOOKUP($B2657,Patient!$A$2:$I$2017,9,FALSE)</f>
        <v>#N/A</v>
      </c>
      <c r="K2657" s="5">
        <v>1500</v>
      </c>
      <c r="L2657" s="3" t="s">
        <v>93</v>
      </c>
      <c r="M2657" s="11" t="str">
        <f>IF(ISNA(VLOOKUP(A2657,Experiment!$B$2:$E$140,4,FALSE)),"",VLOOKUP(A2657,Experiment!$B$2:$E$140,4,FALSE))</f>
        <v/>
      </c>
      <c r="N2657" s="3" t="s">
        <v>53</v>
      </c>
      <c r="O2657" s="3" t="s">
        <v>53</v>
      </c>
      <c r="P2657" s="3" t="s">
        <v>2884</v>
      </c>
      <c r="Q2657" s="3" t="s">
        <v>61</v>
      </c>
      <c r="R2657" s="3" t="s">
        <v>53</v>
      </c>
    </row>
    <row r="2658" spans="1:18" x14ac:dyDescent="0.25">
      <c r="A2658" s="3" t="s">
        <v>7888</v>
      </c>
      <c r="B2658" s="3">
        <v>2808</v>
      </c>
      <c r="C2658" s="15" t="e">
        <f>VLOOKUP($B2658,Patient!$A$2:$I$2017,2,FALSE)</f>
        <v>#N/A</v>
      </c>
      <c r="D2658" s="15" t="e">
        <f>VLOOKUP($B2658,Patient!$A$2:$I$2017,3,FALSE)</f>
        <v>#N/A</v>
      </c>
      <c r="E2658" s="15" t="e">
        <f>VLOOKUP($B2658,Patient!$A$2:$I$2017,4,FALSE)</f>
        <v>#N/A</v>
      </c>
      <c r="F2658" s="15" t="e">
        <f>VLOOKUP($B2658,Patient!$A$2:$I$2017,5,FALSE)</f>
        <v>#N/A</v>
      </c>
      <c r="G2658" s="15" t="e">
        <f>VLOOKUP($B2658,Patient!$A$2:$I$2017,6,FALSE)</f>
        <v>#N/A</v>
      </c>
      <c r="H2658" s="15" t="e">
        <f>VLOOKUP($B2658,Patient!$A$2:$I$2017,7,FALSE)</f>
        <v>#N/A</v>
      </c>
      <c r="I2658" s="15" t="e">
        <f>VLOOKUP($B2658,Patient!$A$2:$I$2017,8,FALSE)</f>
        <v>#N/A</v>
      </c>
      <c r="J2658" s="15" t="e">
        <f>VLOOKUP($B2658,Patient!$A$2:$I$2017,9,FALSE)</f>
        <v>#N/A</v>
      </c>
      <c r="K2658" s="5">
        <v>1500</v>
      </c>
      <c r="L2658" s="3" t="s">
        <v>93</v>
      </c>
      <c r="M2658" s="11" t="str">
        <f>IF(ISNA(VLOOKUP(A2658,Experiment!$B$2:$E$140,4,FALSE)),"",VLOOKUP(A2658,Experiment!$B$2:$E$140,4,FALSE))</f>
        <v/>
      </c>
      <c r="N2658" s="3" t="s">
        <v>53</v>
      </c>
      <c r="O2658" s="3" t="s">
        <v>53</v>
      </c>
      <c r="P2658" s="3" t="s">
        <v>7887</v>
      </c>
      <c r="Q2658" s="3" t="s">
        <v>61</v>
      </c>
      <c r="R2658" s="3" t="s">
        <v>53</v>
      </c>
    </row>
    <row r="2659" spans="1:18" x14ac:dyDescent="0.25">
      <c r="A2659" s="3" t="s">
        <v>9290</v>
      </c>
      <c r="B2659" s="3">
        <v>2772</v>
      </c>
      <c r="C2659" s="15" t="e">
        <f>VLOOKUP($B2659,Patient!$A$2:$I$2017,2,FALSE)</f>
        <v>#N/A</v>
      </c>
      <c r="D2659" s="15" t="e">
        <f>VLOOKUP($B2659,Patient!$A$2:$I$2017,3,FALSE)</f>
        <v>#N/A</v>
      </c>
      <c r="E2659" s="15" t="e">
        <f>VLOOKUP($B2659,Patient!$A$2:$I$2017,4,FALSE)</f>
        <v>#N/A</v>
      </c>
      <c r="F2659" s="15" t="e">
        <f>VLOOKUP($B2659,Patient!$A$2:$I$2017,5,FALSE)</f>
        <v>#N/A</v>
      </c>
      <c r="G2659" s="15" t="e">
        <f>VLOOKUP($B2659,Patient!$A$2:$I$2017,6,FALSE)</f>
        <v>#N/A</v>
      </c>
      <c r="H2659" s="15" t="e">
        <f>VLOOKUP($B2659,Patient!$A$2:$I$2017,7,FALSE)</f>
        <v>#N/A</v>
      </c>
      <c r="I2659" s="15" t="e">
        <f>VLOOKUP($B2659,Patient!$A$2:$I$2017,8,FALSE)</f>
        <v>#N/A</v>
      </c>
      <c r="J2659" s="15" t="e">
        <f>VLOOKUP($B2659,Patient!$A$2:$I$2017,9,FALSE)</f>
        <v>#N/A</v>
      </c>
      <c r="K2659" s="5">
        <v>1810</v>
      </c>
      <c r="L2659" s="3" t="s">
        <v>74</v>
      </c>
      <c r="M2659" s="11" t="str">
        <f>IF(ISNA(VLOOKUP(A2659,Experiment!$B$2:$E$140,4,FALSE)),"",VLOOKUP(A2659,Experiment!$B$2:$E$140,4,FALSE))</f>
        <v/>
      </c>
      <c r="N2659" s="3" t="s">
        <v>5992</v>
      </c>
      <c r="O2659" s="3" t="s">
        <v>5882</v>
      </c>
      <c r="P2659" s="3" t="s">
        <v>9283</v>
      </c>
      <c r="Q2659" s="3" t="s">
        <v>111</v>
      </c>
      <c r="R2659" s="3" t="s">
        <v>179</v>
      </c>
    </row>
    <row r="2660" spans="1:18" x14ac:dyDescent="0.25">
      <c r="A2660" s="3" t="s">
        <v>9291</v>
      </c>
      <c r="B2660" s="3">
        <v>2773</v>
      </c>
      <c r="C2660" s="15" t="e">
        <f>VLOOKUP($B2660,Patient!$A$2:$I$2017,2,FALSE)</f>
        <v>#N/A</v>
      </c>
      <c r="D2660" s="15" t="e">
        <f>VLOOKUP($B2660,Patient!$A$2:$I$2017,3,FALSE)</f>
        <v>#N/A</v>
      </c>
      <c r="E2660" s="15" t="e">
        <f>VLOOKUP($B2660,Patient!$A$2:$I$2017,4,FALSE)</f>
        <v>#N/A</v>
      </c>
      <c r="F2660" s="15" t="e">
        <f>VLOOKUP($B2660,Patient!$A$2:$I$2017,5,FALSE)</f>
        <v>#N/A</v>
      </c>
      <c r="G2660" s="15" t="e">
        <f>VLOOKUP($B2660,Patient!$A$2:$I$2017,6,FALSE)</f>
        <v>#N/A</v>
      </c>
      <c r="H2660" s="15" t="e">
        <f>VLOOKUP($B2660,Patient!$A$2:$I$2017,7,FALSE)</f>
        <v>#N/A</v>
      </c>
      <c r="I2660" s="15" t="e">
        <f>VLOOKUP($B2660,Patient!$A$2:$I$2017,8,FALSE)</f>
        <v>#N/A</v>
      </c>
      <c r="J2660" s="15" t="e">
        <f>VLOOKUP($B2660,Patient!$A$2:$I$2017,9,FALSE)</f>
        <v>#N/A</v>
      </c>
      <c r="K2660" s="5">
        <v>1810</v>
      </c>
      <c r="L2660" s="3" t="s">
        <v>146</v>
      </c>
      <c r="M2660" s="11" t="str">
        <f>IF(ISNA(VLOOKUP(A2660,Experiment!$B$2:$E$140,4,FALSE)),"",VLOOKUP(A2660,Experiment!$B$2:$E$140,4,FALSE))</f>
        <v/>
      </c>
      <c r="N2660" s="3" t="s">
        <v>53</v>
      </c>
      <c r="O2660" s="3" t="s">
        <v>53</v>
      </c>
      <c r="P2660" s="3" t="s">
        <v>9283</v>
      </c>
      <c r="Q2660" s="3" t="s">
        <v>111</v>
      </c>
      <c r="R2660" s="3" t="s">
        <v>179</v>
      </c>
    </row>
    <row r="2661" spans="1:18" x14ac:dyDescent="0.25">
      <c r="A2661" s="3" t="s">
        <v>9295</v>
      </c>
      <c r="B2661" s="3">
        <v>2774</v>
      </c>
      <c r="C2661" s="15" t="e">
        <f>VLOOKUP($B2661,Patient!$A$2:$I$2017,2,FALSE)</f>
        <v>#N/A</v>
      </c>
      <c r="D2661" s="15" t="e">
        <f>VLOOKUP($B2661,Patient!$A$2:$I$2017,3,FALSE)</f>
        <v>#N/A</v>
      </c>
      <c r="E2661" s="15" t="e">
        <f>VLOOKUP($B2661,Patient!$A$2:$I$2017,4,FALSE)</f>
        <v>#N/A</v>
      </c>
      <c r="F2661" s="15" t="e">
        <f>VLOOKUP($B2661,Patient!$A$2:$I$2017,5,FALSE)</f>
        <v>#N/A</v>
      </c>
      <c r="G2661" s="15" t="e">
        <f>VLOOKUP($B2661,Patient!$A$2:$I$2017,6,FALSE)</f>
        <v>#N/A</v>
      </c>
      <c r="H2661" s="15" t="e">
        <f>VLOOKUP($B2661,Patient!$A$2:$I$2017,7,FALSE)</f>
        <v>#N/A</v>
      </c>
      <c r="I2661" s="15" t="e">
        <f>VLOOKUP($B2661,Patient!$A$2:$I$2017,8,FALSE)</f>
        <v>#N/A</v>
      </c>
      <c r="J2661" s="15" t="e">
        <f>VLOOKUP($B2661,Patient!$A$2:$I$2017,9,FALSE)</f>
        <v>#N/A</v>
      </c>
      <c r="K2661" s="5">
        <v>1811</v>
      </c>
      <c r="L2661" s="3" t="s">
        <v>93</v>
      </c>
      <c r="M2661" s="11" t="str">
        <f>IF(ISNA(VLOOKUP(A2661,Experiment!$B$2:$E$140,4,FALSE)),"",VLOOKUP(A2661,Experiment!$B$2:$E$140,4,FALSE))</f>
        <v/>
      </c>
      <c r="N2661" s="3" t="s">
        <v>9294</v>
      </c>
      <c r="O2661" s="3" t="s">
        <v>4851</v>
      </c>
      <c r="P2661" s="3" t="s">
        <v>9292</v>
      </c>
      <c r="Q2661" s="3" t="s">
        <v>61</v>
      </c>
      <c r="R2661" s="3" t="s">
        <v>333</v>
      </c>
    </row>
    <row r="2662" spans="1:18" x14ac:dyDescent="0.25">
      <c r="A2662" s="3" t="s">
        <v>9296</v>
      </c>
      <c r="B2662" s="3">
        <v>2775</v>
      </c>
      <c r="C2662" s="15" t="e">
        <f>VLOOKUP($B2662,Patient!$A$2:$I$2017,2,FALSE)</f>
        <v>#N/A</v>
      </c>
      <c r="D2662" s="15" t="e">
        <f>VLOOKUP($B2662,Patient!$A$2:$I$2017,3,FALSE)</f>
        <v>#N/A</v>
      </c>
      <c r="E2662" s="15" t="e">
        <f>VLOOKUP($B2662,Patient!$A$2:$I$2017,4,FALSE)</f>
        <v>#N/A</v>
      </c>
      <c r="F2662" s="15" t="e">
        <f>VLOOKUP($B2662,Patient!$A$2:$I$2017,5,FALSE)</f>
        <v>#N/A</v>
      </c>
      <c r="G2662" s="15" t="e">
        <f>VLOOKUP($B2662,Patient!$A$2:$I$2017,6,FALSE)</f>
        <v>#N/A</v>
      </c>
      <c r="H2662" s="15" t="e">
        <f>VLOOKUP($B2662,Patient!$A$2:$I$2017,7,FALSE)</f>
        <v>#N/A</v>
      </c>
      <c r="I2662" s="15" t="e">
        <f>VLOOKUP($B2662,Patient!$A$2:$I$2017,8,FALSE)</f>
        <v>#N/A</v>
      </c>
      <c r="J2662" s="15" t="e">
        <f>VLOOKUP($B2662,Patient!$A$2:$I$2017,9,FALSE)</f>
        <v>#N/A</v>
      </c>
      <c r="K2662" s="5">
        <v>1811</v>
      </c>
      <c r="L2662" s="3" t="s">
        <v>146</v>
      </c>
      <c r="M2662" s="11" t="str">
        <f>IF(ISNA(VLOOKUP(A2662,Experiment!$B$2:$E$140,4,FALSE)),"",VLOOKUP(A2662,Experiment!$B$2:$E$140,4,FALSE))</f>
        <v/>
      </c>
      <c r="N2662" s="3" t="s">
        <v>53</v>
      </c>
      <c r="O2662" s="3" t="s">
        <v>53</v>
      </c>
      <c r="P2662" s="3" t="s">
        <v>9292</v>
      </c>
      <c r="Q2662" s="3" t="s">
        <v>61</v>
      </c>
      <c r="R2662" s="3" t="s">
        <v>333</v>
      </c>
    </row>
    <row r="2663" spans="1:18" x14ac:dyDescent="0.25">
      <c r="A2663" s="3" t="s">
        <v>9299</v>
      </c>
      <c r="B2663" s="3">
        <v>2776</v>
      </c>
      <c r="C2663" s="15" t="e">
        <f>VLOOKUP($B2663,Patient!$A$2:$I$2017,2,FALSE)</f>
        <v>#N/A</v>
      </c>
      <c r="D2663" s="15" t="e">
        <f>VLOOKUP($B2663,Patient!$A$2:$I$2017,3,FALSE)</f>
        <v>#N/A</v>
      </c>
      <c r="E2663" s="15" t="e">
        <f>VLOOKUP($B2663,Patient!$A$2:$I$2017,4,FALSE)</f>
        <v>#N/A</v>
      </c>
      <c r="F2663" s="15" t="e">
        <f>VLOOKUP($B2663,Patient!$A$2:$I$2017,5,FALSE)</f>
        <v>#N/A</v>
      </c>
      <c r="G2663" s="15" t="e">
        <f>VLOOKUP($B2663,Patient!$A$2:$I$2017,6,FALSE)</f>
        <v>#N/A</v>
      </c>
      <c r="H2663" s="15" t="e">
        <f>VLOOKUP($B2663,Patient!$A$2:$I$2017,7,FALSE)</f>
        <v>#N/A</v>
      </c>
      <c r="I2663" s="15" t="e">
        <f>VLOOKUP($B2663,Patient!$A$2:$I$2017,8,FALSE)</f>
        <v>#N/A</v>
      </c>
      <c r="J2663" s="15" t="e">
        <f>VLOOKUP($B2663,Patient!$A$2:$I$2017,9,FALSE)</f>
        <v>#N/A</v>
      </c>
      <c r="K2663" s="5">
        <v>1812</v>
      </c>
      <c r="L2663" s="3" t="s">
        <v>74</v>
      </c>
      <c r="M2663" s="11" t="str">
        <f>IF(ISNA(VLOOKUP(A2663,Experiment!$B$2:$E$140,4,FALSE)),"",VLOOKUP(A2663,Experiment!$B$2:$E$140,4,FALSE))</f>
        <v/>
      </c>
      <c r="N2663" s="3" t="s">
        <v>9054</v>
      </c>
      <c r="O2663" s="3" t="s">
        <v>9298</v>
      </c>
      <c r="P2663" s="3" t="s">
        <v>9292</v>
      </c>
      <c r="Q2663" s="3" t="s">
        <v>61</v>
      </c>
      <c r="R2663" s="3" t="s">
        <v>66</v>
      </c>
    </row>
    <row r="2664" spans="1:18" x14ac:dyDescent="0.25">
      <c r="A2664" s="3" t="s">
        <v>9303</v>
      </c>
      <c r="B2664" s="3">
        <v>2777</v>
      </c>
      <c r="C2664" s="15" t="e">
        <f>VLOOKUP($B2664,Patient!$A$2:$I$2017,2,FALSE)</f>
        <v>#N/A</v>
      </c>
      <c r="D2664" s="15" t="e">
        <f>VLOOKUP($B2664,Patient!$A$2:$I$2017,3,FALSE)</f>
        <v>#N/A</v>
      </c>
      <c r="E2664" s="15" t="e">
        <f>VLOOKUP($B2664,Patient!$A$2:$I$2017,4,FALSE)</f>
        <v>#N/A</v>
      </c>
      <c r="F2664" s="15" t="e">
        <f>VLOOKUP($B2664,Patient!$A$2:$I$2017,5,FALSE)</f>
        <v>#N/A</v>
      </c>
      <c r="G2664" s="15" t="e">
        <f>VLOOKUP($B2664,Patient!$A$2:$I$2017,6,FALSE)</f>
        <v>#N/A</v>
      </c>
      <c r="H2664" s="15" t="e">
        <f>VLOOKUP($B2664,Patient!$A$2:$I$2017,7,FALSE)</f>
        <v>#N/A</v>
      </c>
      <c r="I2664" s="15" t="e">
        <f>VLOOKUP($B2664,Patient!$A$2:$I$2017,8,FALSE)</f>
        <v>#N/A</v>
      </c>
      <c r="J2664" s="15" t="e">
        <f>VLOOKUP($B2664,Patient!$A$2:$I$2017,9,FALSE)</f>
        <v>#N/A</v>
      </c>
      <c r="K2664" s="5">
        <v>1813</v>
      </c>
      <c r="L2664" s="3" t="s">
        <v>93</v>
      </c>
      <c r="M2664" s="11" t="str">
        <f>IF(ISNA(VLOOKUP(A2664,Experiment!$B$2:$E$140,4,FALSE)),"",VLOOKUP(A2664,Experiment!$B$2:$E$140,4,FALSE))</f>
        <v/>
      </c>
      <c r="N2664" s="3" t="s">
        <v>8342</v>
      </c>
      <c r="O2664" s="3" t="s">
        <v>1437</v>
      </c>
      <c r="P2664" s="3" t="s">
        <v>7868</v>
      </c>
      <c r="Q2664" s="3" t="s">
        <v>321</v>
      </c>
      <c r="R2664" s="3" t="s">
        <v>9302</v>
      </c>
    </row>
    <row r="2665" spans="1:18" x14ac:dyDescent="0.25">
      <c r="A2665" s="3" t="s">
        <v>9304</v>
      </c>
      <c r="B2665" s="3">
        <v>2778</v>
      </c>
      <c r="C2665" s="15" t="e">
        <f>VLOOKUP($B2665,Patient!$A$2:$I$2017,2,FALSE)</f>
        <v>#N/A</v>
      </c>
      <c r="D2665" s="15" t="e">
        <f>VLOOKUP($B2665,Patient!$A$2:$I$2017,3,FALSE)</f>
        <v>#N/A</v>
      </c>
      <c r="E2665" s="15" t="e">
        <f>VLOOKUP($B2665,Patient!$A$2:$I$2017,4,FALSE)</f>
        <v>#N/A</v>
      </c>
      <c r="F2665" s="15" t="e">
        <f>VLOOKUP($B2665,Patient!$A$2:$I$2017,5,FALSE)</f>
        <v>#N/A</v>
      </c>
      <c r="G2665" s="15" t="e">
        <f>VLOOKUP($B2665,Patient!$A$2:$I$2017,6,FALSE)</f>
        <v>#N/A</v>
      </c>
      <c r="H2665" s="15" t="e">
        <f>VLOOKUP($B2665,Patient!$A$2:$I$2017,7,FALSE)</f>
        <v>#N/A</v>
      </c>
      <c r="I2665" s="15" t="e">
        <f>VLOOKUP($B2665,Patient!$A$2:$I$2017,8,FALSE)</f>
        <v>#N/A</v>
      </c>
      <c r="J2665" s="15" t="e">
        <f>VLOOKUP($B2665,Patient!$A$2:$I$2017,9,FALSE)</f>
        <v>#N/A</v>
      </c>
      <c r="K2665" s="5">
        <v>1813</v>
      </c>
      <c r="L2665" s="3" t="s">
        <v>146</v>
      </c>
      <c r="M2665" s="11" t="str">
        <f>IF(ISNA(VLOOKUP(A2665,Experiment!$B$2:$E$140,4,FALSE)),"",VLOOKUP(A2665,Experiment!$B$2:$E$140,4,FALSE))</f>
        <v/>
      </c>
      <c r="N2665" s="3" t="s">
        <v>53</v>
      </c>
      <c r="O2665" s="3" t="s">
        <v>53</v>
      </c>
      <c r="P2665" s="3" t="s">
        <v>7868</v>
      </c>
      <c r="Q2665" s="3" t="s">
        <v>321</v>
      </c>
      <c r="R2665" s="3" t="s">
        <v>9302</v>
      </c>
    </row>
    <row r="2666" spans="1:18" x14ac:dyDescent="0.25">
      <c r="A2666" s="3" t="s">
        <v>9150</v>
      </c>
      <c r="B2666" s="3">
        <v>2779</v>
      </c>
      <c r="C2666" s="15" t="e">
        <f>VLOOKUP($B2666,Patient!$A$2:$I$2017,2,FALSE)</f>
        <v>#N/A</v>
      </c>
      <c r="D2666" s="15" t="e">
        <f>VLOOKUP($B2666,Patient!$A$2:$I$2017,3,FALSE)</f>
        <v>#N/A</v>
      </c>
      <c r="E2666" s="15" t="e">
        <f>VLOOKUP($B2666,Patient!$A$2:$I$2017,4,FALSE)</f>
        <v>#N/A</v>
      </c>
      <c r="F2666" s="15" t="e">
        <f>VLOOKUP($B2666,Patient!$A$2:$I$2017,5,FALSE)</f>
        <v>#N/A</v>
      </c>
      <c r="G2666" s="15" t="e">
        <f>VLOOKUP($B2666,Patient!$A$2:$I$2017,6,FALSE)</f>
        <v>#N/A</v>
      </c>
      <c r="H2666" s="15" t="e">
        <f>VLOOKUP($B2666,Patient!$A$2:$I$2017,7,FALSE)</f>
        <v>#N/A</v>
      </c>
      <c r="I2666" s="15" t="e">
        <f>VLOOKUP($B2666,Patient!$A$2:$I$2017,8,FALSE)</f>
        <v>#N/A</v>
      </c>
      <c r="J2666" s="15" t="e">
        <f>VLOOKUP($B2666,Patient!$A$2:$I$2017,9,FALSE)</f>
        <v>#N/A</v>
      </c>
      <c r="K2666" s="5">
        <v>1777</v>
      </c>
      <c r="L2666" s="3" t="s">
        <v>1073</v>
      </c>
      <c r="M2666" s="11" t="str">
        <f>IF(ISNA(VLOOKUP(A2666,Experiment!$B$2:$E$140,4,FALSE)),"",VLOOKUP(A2666,Experiment!$B$2:$E$140,4,FALSE))</f>
        <v/>
      </c>
      <c r="N2666" s="3" t="s">
        <v>9147</v>
      </c>
      <c r="O2666" s="3" t="s">
        <v>9148</v>
      </c>
      <c r="P2666" s="3" t="s">
        <v>7868</v>
      </c>
      <c r="Q2666" s="3" t="s">
        <v>111</v>
      </c>
      <c r="R2666" s="3" t="s">
        <v>53</v>
      </c>
    </row>
    <row r="2667" spans="1:18" x14ac:dyDescent="0.25">
      <c r="A2667" s="3" t="s">
        <v>9151</v>
      </c>
      <c r="B2667" s="3">
        <v>2780</v>
      </c>
      <c r="C2667" s="15" t="e">
        <f>VLOOKUP($B2667,Patient!$A$2:$I$2017,2,FALSE)</f>
        <v>#N/A</v>
      </c>
      <c r="D2667" s="15" t="e">
        <f>VLOOKUP($B2667,Patient!$A$2:$I$2017,3,FALSE)</f>
        <v>#N/A</v>
      </c>
      <c r="E2667" s="15" t="e">
        <f>VLOOKUP($B2667,Patient!$A$2:$I$2017,4,FALSE)</f>
        <v>#N/A</v>
      </c>
      <c r="F2667" s="15" t="e">
        <f>VLOOKUP($B2667,Patient!$A$2:$I$2017,5,FALSE)</f>
        <v>#N/A</v>
      </c>
      <c r="G2667" s="15" t="e">
        <f>VLOOKUP($B2667,Patient!$A$2:$I$2017,6,FALSE)</f>
        <v>#N/A</v>
      </c>
      <c r="H2667" s="15" t="e">
        <f>VLOOKUP($B2667,Patient!$A$2:$I$2017,7,FALSE)</f>
        <v>#N/A</v>
      </c>
      <c r="I2667" s="15" t="e">
        <f>VLOOKUP($B2667,Patient!$A$2:$I$2017,8,FALSE)</f>
        <v>#N/A</v>
      </c>
      <c r="J2667" s="15" t="e">
        <f>VLOOKUP($B2667,Patient!$A$2:$I$2017,9,FALSE)</f>
        <v>#N/A</v>
      </c>
      <c r="K2667" s="5">
        <v>1777</v>
      </c>
      <c r="L2667" s="3" t="s">
        <v>1076</v>
      </c>
      <c r="M2667" s="11" t="str">
        <f>IF(ISNA(VLOOKUP(A2667,Experiment!$B$2:$E$140,4,FALSE)),"",VLOOKUP(A2667,Experiment!$B$2:$E$140,4,FALSE))</f>
        <v/>
      </c>
      <c r="N2667" s="3" t="s">
        <v>1343</v>
      </c>
      <c r="O2667" s="3" t="s">
        <v>2821</v>
      </c>
      <c r="P2667" s="3" t="s">
        <v>7868</v>
      </c>
      <c r="Q2667" s="3" t="s">
        <v>111</v>
      </c>
      <c r="R2667" s="3" t="s">
        <v>53</v>
      </c>
    </row>
    <row r="2668" spans="1:18" x14ac:dyDescent="0.25">
      <c r="A2668" s="3" t="s">
        <v>9308</v>
      </c>
      <c r="B2668" s="3">
        <v>2781</v>
      </c>
      <c r="C2668" s="15" t="e">
        <f>VLOOKUP($B2668,Patient!$A$2:$I$2017,2,FALSE)</f>
        <v>#N/A</v>
      </c>
      <c r="D2668" s="15" t="e">
        <f>VLOOKUP($B2668,Patient!$A$2:$I$2017,3,FALSE)</f>
        <v>#N/A</v>
      </c>
      <c r="E2668" s="15" t="e">
        <f>VLOOKUP($B2668,Patient!$A$2:$I$2017,4,FALSE)</f>
        <v>#N/A</v>
      </c>
      <c r="F2668" s="15" t="e">
        <f>VLOOKUP($B2668,Patient!$A$2:$I$2017,5,FALSE)</f>
        <v>#N/A</v>
      </c>
      <c r="G2668" s="15" t="e">
        <f>VLOOKUP($B2668,Patient!$A$2:$I$2017,6,FALSE)</f>
        <v>#N/A</v>
      </c>
      <c r="H2668" s="15" t="e">
        <f>VLOOKUP($B2668,Patient!$A$2:$I$2017,7,FALSE)</f>
        <v>#N/A</v>
      </c>
      <c r="I2668" s="15" t="e">
        <f>VLOOKUP($B2668,Patient!$A$2:$I$2017,8,FALSE)</f>
        <v>#N/A</v>
      </c>
      <c r="J2668" s="15" t="e">
        <f>VLOOKUP($B2668,Patient!$A$2:$I$2017,9,FALSE)</f>
        <v>#N/A</v>
      </c>
      <c r="K2668" s="5">
        <v>1815</v>
      </c>
      <c r="L2668" s="3" t="s">
        <v>74</v>
      </c>
      <c r="M2668" s="11" t="str">
        <f>IF(ISNA(VLOOKUP(A2668,Experiment!$B$2:$E$140,4,FALSE)),"",VLOOKUP(A2668,Experiment!$B$2:$E$140,4,FALSE))</f>
        <v/>
      </c>
      <c r="N2668" s="3" t="s">
        <v>9306</v>
      </c>
      <c r="O2668" s="3" t="s">
        <v>1426</v>
      </c>
      <c r="P2668" s="3" t="s">
        <v>9149</v>
      </c>
      <c r="Q2668" s="3" t="s">
        <v>485</v>
      </c>
      <c r="R2668" s="3" t="s">
        <v>2452</v>
      </c>
    </row>
    <row r="2669" spans="1:18" x14ac:dyDescent="0.25">
      <c r="A2669" s="3" t="s">
        <v>9578</v>
      </c>
      <c r="B2669" s="3">
        <v>2913</v>
      </c>
      <c r="C2669" s="15" t="e">
        <f>VLOOKUP($B2669,Patient!$A$2:$I$2017,2,FALSE)</f>
        <v>#N/A</v>
      </c>
      <c r="D2669" s="15" t="e">
        <f>VLOOKUP($B2669,Patient!$A$2:$I$2017,3,FALSE)</f>
        <v>#N/A</v>
      </c>
      <c r="E2669" s="15" t="e">
        <f>VLOOKUP($B2669,Patient!$A$2:$I$2017,4,FALSE)</f>
        <v>#N/A</v>
      </c>
      <c r="F2669" s="15" t="e">
        <f>VLOOKUP($B2669,Patient!$A$2:$I$2017,5,FALSE)</f>
        <v>#N/A</v>
      </c>
      <c r="G2669" s="15" t="e">
        <f>VLOOKUP($B2669,Patient!$A$2:$I$2017,6,FALSE)</f>
        <v>#N/A</v>
      </c>
      <c r="H2669" s="15" t="e">
        <f>VLOOKUP($B2669,Patient!$A$2:$I$2017,7,FALSE)</f>
        <v>#N/A</v>
      </c>
      <c r="I2669" s="15" t="e">
        <f>VLOOKUP($B2669,Patient!$A$2:$I$2017,8,FALSE)</f>
        <v>#N/A</v>
      </c>
      <c r="J2669" s="15" t="e">
        <f>VLOOKUP($B2669,Patient!$A$2:$I$2017,9,FALSE)</f>
        <v>#N/A</v>
      </c>
      <c r="K2669" s="5">
        <v>1884</v>
      </c>
      <c r="L2669" s="3" t="s">
        <v>74</v>
      </c>
      <c r="M2669" s="11" t="str">
        <f>IF(ISNA(VLOOKUP(A2669,Experiment!$B$2:$E$140,4,FALSE)),"",VLOOKUP(A2669,Experiment!$B$2:$E$140,4,FALSE))</f>
        <v/>
      </c>
      <c r="N2669" s="3" t="s">
        <v>53</v>
      </c>
      <c r="O2669" s="3" t="s">
        <v>53</v>
      </c>
      <c r="P2669" s="3" t="s">
        <v>7035</v>
      </c>
      <c r="Q2669" s="3" t="s">
        <v>485</v>
      </c>
      <c r="R2669" s="3" t="s">
        <v>133</v>
      </c>
    </row>
    <row r="2670" spans="1:18" x14ac:dyDescent="0.25">
      <c r="A2670" s="3" t="s">
        <v>9287</v>
      </c>
      <c r="B2670" s="3">
        <v>2782</v>
      </c>
      <c r="C2670" s="15" t="e">
        <f>VLOOKUP($B2670,Patient!$A$2:$I$2017,2,FALSE)</f>
        <v>#N/A</v>
      </c>
      <c r="D2670" s="15" t="e">
        <f>VLOOKUP($B2670,Patient!$A$2:$I$2017,3,FALSE)</f>
        <v>#N/A</v>
      </c>
      <c r="E2670" s="15" t="e">
        <f>VLOOKUP($B2670,Patient!$A$2:$I$2017,4,FALSE)</f>
        <v>#N/A</v>
      </c>
      <c r="F2670" s="15" t="e">
        <f>VLOOKUP($B2670,Patient!$A$2:$I$2017,5,FALSE)</f>
        <v>#N/A</v>
      </c>
      <c r="G2670" s="15" t="e">
        <f>VLOOKUP($B2670,Patient!$A$2:$I$2017,6,FALSE)</f>
        <v>#N/A</v>
      </c>
      <c r="H2670" s="15" t="e">
        <f>VLOOKUP($B2670,Patient!$A$2:$I$2017,7,FALSE)</f>
        <v>#N/A</v>
      </c>
      <c r="I2670" s="15" t="e">
        <f>VLOOKUP($B2670,Patient!$A$2:$I$2017,8,FALSE)</f>
        <v>#N/A</v>
      </c>
      <c r="J2670" s="15" t="e">
        <f>VLOOKUP($B2670,Patient!$A$2:$I$2017,9,FALSE)</f>
        <v>#N/A</v>
      </c>
      <c r="K2670" s="5">
        <v>1809</v>
      </c>
      <c r="L2670" s="3" t="s">
        <v>146</v>
      </c>
      <c r="M2670" s="11" t="str">
        <f>IF(ISNA(VLOOKUP(A2670,Experiment!$B$2:$E$140,4,FALSE)),"",VLOOKUP(A2670,Experiment!$B$2:$E$140,4,FALSE))</f>
        <v/>
      </c>
      <c r="N2670" s="3" t="s">
        <v>53</v>
      </c>
      <c r="O2670" s="3" t="s">
        <v>53</v>
      </c>
      <c r="P2670" s="3" t="s">
        <v>2501</v>
      </c>
      <c r="Q2670" s="3" t="s">
        <v>61</v>
      </c>
      <c r="R2670" s="3" t="s">
        <v>67</v>
      </c>
    </row>
    <row r="2671" spans="1:18" x14ac:dyDescent="0.25">
      <c r="A2671" s="3" t="s">
        <v>8986</v>
      </c>
      <c r="B2671" s="3">
        <v>2783</v>
      </c>
      <c r="C2671" s="15" t="e">
        <f>VLOOKUP($B2671,Patient!$A$2:$I$2017,2,FALSE)</f>
        <v>#N/A</v>
      </c>
      <c r="D2671" s="15" t="e">
        <f>VLOOKUP($B2671,Patient!$A$2:$I$2017,3,FALSE)</f>
        <v>#N/A</v>
      </c>
      <c r="E2671" s="15" t="e">
        <f>VLOOKUP($B2671,Patient!$A$2:$I$2017,4,FALSE)</f>
        <v>#N/A</v>
      </c>
      <c r="F2671" s="15" t="e">
        <f>VLOOKUP($B2671,Patient!$A$2:$I$2017,5,FALSE)</f>
        <v>#N/A</v>
      </c>
      <c r="G2671" s="15" t="e">
        <f>VLOOKUP($B2671,Patient!$A$2:$I$2017,6,FALSE)</f>
        <v>#N/A</v>
      </c>
      <c r="H2671" s="15" t="e">
        <f>VLOOKUP($B2671,Patient!$A$2:$I$2017,7,FALSE)</f>
        <v>#N/A</v>
      </c>
      <c r="I2671" s="15" t="e">
        <f>VLOOKUP($B2671,Patient!$A$2:$I$2017,8,FALSE)</f>
        <v>#N/A</v>
      </c>
      <c r="J2671" s="15" t="e">
        <f>VLOOKUP($B2671,Patient!$A$2:$I$2017,9,FALSE)</f>
        <v>#N/A</v>
      </c>
      <c r="K2671" s="5">
        <v>1747</v>
      </c>
      <c r="L2671" s="3" t="s">
        <v>93</v>
      </c>
      <c r="M2671" s="11" t="str">
        <f>IF(ISNA(VLOOKUP(A2671,Experiment!$B$2:$E$140,4,FALSE)),"",VLOOKUP(A2671,Experiment!$B$2:$E$140,4,FALSE))</f>
        <v/>
      </c>
      <c r="N2671" s="3" t="s">
        <v>3560</v>
      </c>
      <c r="O2671" s="3" t="s">
        <v>1766</v>
      </c>
      <c r="P2671" s="3" t="s">
        <v>2501</v>
      </c>
      <c r="Q2671" s="3" t="s">
        <v>61</v>
      </c>
      <c r="R2671" s="3" t="s">
        <v>372</v>
      </c>
    </row>
    <row r="2672" spans="1:18" x14ac:dyDescent="0.25">
      <c r="A2672" s="3" t="s">
        <v>9311</v>
      </c>
      <c r="B2672" s="3">
        <v>2785</v>
      </c>
      <c r="C2672" s="15" t="e">
        <f>VLOOKUP($B2672,Patient!$A$2:$I$2017,2,FALSE)</f>
        <v>#N/A</v>
      </c>
      <c r="D2672" s="15" t="e">
        <f>VLOOKUP($B2672,Patient!$A$2:$I$2017,3,FALSE)</f>
        <v>#N/A</v>
      </c>
      <c r="E2672" s="15" t="e">
        <f>VLOOKUP($B2672,Patient!$A$2:$I$2017,4,FALSE)</f>
        <v>#N/A</v>
      </c>
      <c r="F2672" s="15" t="e">
        <f>VLOOKUP($B2672,Patient!$A$2:$I$2017,5,FALSE)</f>
        <v>#N/A</v>
      </c>
      <c r="G2672" s="15" t="e">
        <f>VLOOKUP($B2672,Patient!$A$2:$I$2017,6,FALSE)</f>
        <v>#N/A</v>
      </c>
      <c r="H2672" s="15" t="e">
        <f>VLOOKUP($B2672,Patient!$A$2:$I$2017,7,FALSE)</f>
        <v>#N/A</v>
      </c>
      <c r="I2672" s="15" t="e">
        <f>VLOOKUP($B2672,Patient!$A$2:$I$2017,8,FALSE)</f>
        <v>#N/A</v>
      </c>
      <c r="J2672" s="15" t="e">
        <f>VLOOKUP($B2672,Patient!$A$2:$I$2017,9,FALSE)</f>
        <v>#N/A</v>
      </c>
      <c r="K2672" s="5">
        <v>1816</v>
      </c>
      <c r="L2672" s="3" t="s">
        <v>146</v>
      </c>
      <c r="M2672" s="11" t="str">
        <f>IF(ISNA(VLOOKUP(A2672,Experiment!$B$2:$E$140,4,FALSE)),"",VLOOKUP(A2672,Experiment!$B$2:$E$140,4,FALSE))</f>
        <v/>
      </c>
      <c r="N2672" s="3" t="s">
        <v>53</v>
      </c>
      <c r="O2672" s="3" t="s">
        <v>53</v>
      </c>
      <c r="P2672" s="3" t="s">
        <v>2501</v>
      </c>
      <c r="Q2672" s="3" t="s">
        <v>61</v>
      </c>
      <c r="R2672" s="3" t="s">
        <v>53</v>
      </c>
    </row>
    <row r="2673" spans="1:18" x14ac:dyDescent="0.25">
      <c r="A2673" s="3" t="s">
        <v>9313</v>
      </c>
      <c r="B2673" s="3">
        <v>2786</v>
      </c>
      <c r="C2673" s="15" t="e">
        <f>VLOOKUP($B2673,Patient!$A$2:$I$2017,2,FALSE)</f>
        <v>#N/A</v>
      </c>
      <c r="D2673" s="15" t="e">
        <f>VLOOKUP($B2673,Patient!$A$2:$I$2017,3,FALSE)</f>
        <v>#N/A</v>
      </c>
      <c r="E2673" s="15" t="e">
        <f>VLOOKUP($B2673,Patient!$A$2:$I$2017,4,FALSE)</f>
        <v>#N/A</v>
      </c>
      <c r="F2673" s="15" t="e">
        <f>VLOOKUP($B2673,Patient!$A$2:$I$2017,5,FALSE)</f>
        <v>#N/A</v>
      </c>
      <c r="G2673" s="15" t="e">
        <f>VLOOKUP($B2673,Patient!$A$2:$I$2017,6,FALSE)</f>
        <v>#N/A</v>
      </c>
      <c r="H2673" s="15" t="e">
        <f>VLOOKUP($B2673,Patient!$A$2:$I$2017,7,FALSE)</f>
        <v>#N/A</v>
      </c>
      <c r="I2673" s="15" t="e">
        <f>VLOOKUP($B2673,Patient!$A$2:$I$2017,8,FALSE)</f>
        <v>#N/A</v>
      </c>
      <c r="J2673" s="15" t="e">
        <f>VLOOKUP($B2673,Patient!$A$2:$I$2017,9,FALSE)</f>
        <v>#N/A</v>
      </c>
      <c r="K2673" s="5">
        <v>1816</v>
      </c>
      <c r="L2673" s="3" t="s">
        <v>93</v>
      </c>
      <c r="M2673" s="11" t="str">
        <f>IF(ISNA(VLOOKUP(A2673,Experiment!$B$2:$E$140,4,FALSE)),"",VLOOKUP(A2673,Experiment!$B$2:$E$140,4,FALSE))</f>
        <v/>
      </c>
      <c r="N2673" s="3" t="s">
        <v>53</v>
      </c>
      <c r="O2673" s="3" t="s">
        <v>53</v>
      </c>
      <c r="P2673" s="3" t="s">
        <v>2501</v>
      </c>
      <c r="Q2673" s="3" t="s">
        <v>61</v>
      </c>
      <c r="R2673" s="3" t="s">
        <v>53</v>
      </c>
    </row>
    <row r="2674" spans="1:18" x14ac:dyDescent="0.25">
      <c r="A2674" s="3" t="s">
        <v>9315</v>
      </c>
      <c r="B2674" s="3">
        <v>2787</v>
      </c>
      <c r="C2674" s="15" t="e">
        <f>VLOOKUP($B2674,Patient!$A$2:$I$2017,2,FALSE)</f>
        <v>#N/A</v>
      </c>
      <c r="D2674" s="15" t="e">
        <f>VLOOKUP($B2674,Patient!$A$2:$I$2017,3,FALSE)</f>
        <v>#N/A</v>
      </c>
      <c r="E2674" s="15" t="e">
        <f>VLOOKUP($B2674,Patient!$A$2:$I$2017,4,FALSE)</f>
        <v>#N/A</v>
      </c>
      <c r="F2674" s="15" t="e">
        <f>VLOOKUP($B2674,Patient!$A$2:$I$2017,5,FALSE)</f>
        <v>#N/A</v>
      </c>
      <c r="G2674" s="15" t="e">
        <f>VLOOKUP($B2674,Patient!$A$2:$I$2017,6,FALSE)</f>
        <v>#N/A</v>
      </c>
      <c r="H2674" s="15" t="e">
        <f>VLOOKUP($B2674,Patient!$A$2:$I$2017,7,FALSE)</f>
        <v>#N/A</v>
      </c>
      <c r="I2674" s="15" t="e">
        <f>VLOOKUP($B2674,Patient!$A$2:$I$2017,8,FALSE)</f>
        <v>#N/A</v>
      </c>
      <c r="J2674" s="15" t="e">
        <f>VLOOKUP($B2674,Patient!$A$2:$I$2017,9,FALSE)</f>
        <v>#N/A</v>
      </c>
      <c r="K2674" s="5">
        <v>1816</v>
      </c>
      <c r="L2674" s="3" t="s">
        <v>74</v>
      </c>
      <c r="M2674" s="11" t="str">
        <f>IF(ISNA(VLOOKUP(A2674,Experiment!$B$2:$E$140,4,FALSE)),"",VLOOKUP(A2674,Experiment!$B$2:$E$140,4,FALSE))</f>
        <v/>
      </c>
      <c r="N2674" s="3" t="s">
        <v>53</v>
      </c>
      <c r="O2674" s="3" t="s">
        <v>53</v>
      </c>
      <c r="P2674" s="3" t="s">
        <v>2501</v>
      </c>
      <c r="Q2674" s="3" t="s">
        <v>61</v>
      </c>
      <c r="R2674" s="3" t="s">
        <v>53</v>
      </c>
    </row>
    <row r="2675" spans="1:18" x14ac:dyDescent="0.25">
      <c r="A2675" s="3" t="s">
        <v>9317</v>
      </c>
      <c r="B2675" s="3">
        <v>2788</v>
      </c>
      <c r="C2675" s="15" t="e">
        <f>VLOOKUP($B2675,Patient!$A$2:$I$2017,2,FALSE)</f>
        <v>#N/A</v>
      </c>
      <c r="D2675" s="15" t="e">
        <f>VLOOKUP($B2675,Patient!$A$2:$I$2017,3,FALSE)</f>
        <v>#N/A</v>
      </c>
      <c r="E2675" s="15" t="e">
        <f>VLOOKUP($B2675,Patient!$A$2:$I$2017,4,FALSE)</f>
        <v>#N/A</v>
      </c>
      <c r="F2675" s="15" t="e">
        <f>VLOOKUP($B2675,Patient!$A$2:$I$2017,5,FALSE)</f>
        <v>#N/A</v>
      </c>
      <c r="G2675" s="15" t="e">
        <f>VLOOKUP($B2675,Patient!$A$2:$I$2017,6,FALSE)</f>
        <v>#N/A</v>
      </c>
      <c r="H2675" s="15" t="e">
        <f>VLOOKUP($B2675,Patient!$A$2:$I$2017,7,FALSE)</f>
        <v>#N/A</v>
      </c>
      <c r="I2675" s="15" t="e">
        <f>VLOOKUP($B2675,Patient!$A$2:$I$2017,8,FALSE)</f>
        <v>#N/A</v>
      </c>
      <c r="J2675" s="15" t="e">
        <f>VLOOKUP($B2675,Patient!$A$2:$I$2017,9,FALSE)</f>
        <v>#N/A</v>
      </c>
      <c r="K2675" s="5">
        <v>1817</v>
      </c>
      <c r="L2675" s="3" t="s">
        <v>146</v>
      </c>
      <c r="M2675" s="11" t="str">
        <f>IF(ISNA(VLOOKUP(A2675,Experiment!$B$2:$E$140,4,FALSE)),"",VLOOKUP(A2675,Experiment!$B$2:$E$140,4,FALSE))</f>
        <v/>
      </c>
      <c r="N2675" s="3" t="s">
        <v>53</v>
      </c>
      <c r="O2675" s="3" t="s">
        <v>53</v>
      </c>
      <c r="P2675" s="3" t="s">
        <v>2501</v>
      </c>
      <c r="Q2675" s="3" t="s">
        <v>61</v>
      </c>
      <c r="R2675" s="3" t="s">
        <v>53</v>
      </c>
    </row>
    <row r="2676" spans="1:18" x14ac:dyDescent="0.25">
      <c r="A2676" s="3" t="s">
        <v>9319</v>
      </c>
      <c r="B2676" s="3">
        <v>2789</v>
      </c>
      <c r="C2676" s="15" t="e">
        <f>VLOOKUP($B2676,Patient!$A$2:$I$2017,2,FALSE)</f>
        <v>#N/A</v>
      </c>
      <c r="D2676" s="15" t="e">
        <f>VLOOKUP($B2676,Patient!$A$2:$I$2017,3,FALSE)</f>
        <v>#N/A</v>
      </c>
      <c r="E2676" s="15" t="e">
        <f>VLOOKUP($B2676,Patient!$A$2:$I$2017,4,FALSE)</f>
        <v>#N/A</v>
      </c>
      <c r="F2676" s="15" t="e">
        <f>VLOOKUP($B2676,Patient!$A$2:$I$2017,5,FALSE)</f>
        <v>#N/A</v>
      </c>
      <c r="G2676" s="15" t="e">
        <f>VLOOKUP($B2676,Patient!$A$2:$I$2017,6,FALSE)</f>
        <v>#N/A</v>
      </c>
      <c r="H2676" s="15" t="e">
        <f>VLOOKUP($B2676,Patient!$A$2:$I$2017,7,FALSE)</f>
        <v>#N/A</v>
      </c>
      <c r="I2676" s="15" t="e">
        <f>VLOOKUP($B2676,Patient!$A$2:$I$2017,8,FALSE)</f>
        <v>#N/A</v>
      </c>
      <c r="J2676" s="15" t="e">
        <f>VLOOKUP($B2676,Patient!$A$2:$I$2017,9,FALSE)</f>
        <v>#N/A</v>
      </c>
      <c r="K2676" s="5">
        <v>1817</v>
      </c>
      <c r="L2676" s="3" t="s">
        <v>93</v>
      </c>
      <c r="M2676" s="11" t="str">
        <f>IF(ISNA(VLOOKUP(A2676,Experiment!$B$2:$E$140,4,FALSE)),"",VLOOKUP(A2676,Experiment!$B$2:$E$140,4,FALSE))</f>
        <v/>
      </c>
      <c r="N2676" s="3" t="s">
        <v>53</v>
      </c>
      <c r="O2676" s="3" t="s">
        <v>53</v>
      </c>
      <c r="P2676" s="3" t="s">
        <v>2501</v>
      </c>
      <c r="Q2676" s="3" t="s">
        <v>61</v>
      </c>
      <c r="R2676" s="3" t="s">
        <v>53</v>
      </c>
    </row>
    <row r="2677" spans="1:18" x14ac:dyDescent="0.25">
      <c r="A2677" s="3" t="s">
        <v>9322</v>
      </c>
      <c r="B2677" s="3">
        <v>2790</v>
      </c>
      <c r="C2677" s="15" t="e">
        <f>VLOOKUP($B2677,Patient!$A$2:$I$2017,2,FALSE)</f>
        <v>#N/A</v>
      </c>
      <c r="D2677" s="15" t="e">
        <f>VLOOKUP($B2677,Patient!$A$2:$I$2017,3,FALSE)</f>
        <v>#N/A</v>
      </c>
      <c r="E2677" s="15" t="e">
        <f>VLOOKUP($B2677,Patient!$A$2:$I$2017,4,FALSE)</f>
        <v>#N/A</v>
      </c>
      <c r="F2677" s="15" t="e">
        <f>VLOOKUP($B2677,Patient!$A$2:$I$2017,5,FALSE)</f>
        <v>#N/A</v>
      </c>
      <c r="G2677" s="15" t="e">
        <f>VLOOKUP($B2677,Patient!$A$2:$I$2017,6,FALSE)</f>
        <v>#N/A</v>
      </c>
      <c r="H2677" s="15" t="e">
        <f>VLOOKUP($B2677,Patient!$A$2:$I$2017,7,FALSE)</f>
        <v>#N/A</v>
      </c>
      <c r="I2677" s="15" t="e">
        <f>VLOOKUP($B2677,Patient!$A$2:$I$2017,8,FALSE)</f>
        <v>#N/A</v>
      </c>
      <c r="J2677" s="15" t="e">
        <f>VLOOKUP($B2677,Patient!$A$2:$I$2017,9,FALSE)</f>
        <v>#N/A</v>
      </c>
      <c r="K2677" s="5">
        <v>1817</v>
      </c>
      <c r="L2677" s="3" t="s">
        <v>74</v>
      </c>
      <c r="M2677" s="11" t="str">
        <f>IF(ISNA(VLOOKUP(A2677,Experiment!$B$2:$E$140,4,FALSE)),"",VLOOKUP(A2677,Experiment!$B$2:$E$140,4,FALSE))</f>
        <v/>
      </c>
      <c r="N2677" s="3" t="s">
        <v>9320</v>
      </c>
      <c r="O2677" s="3" t="s">
        <v>479</v>
      </c>
      <c r="P2677" s="3" t="s">
        <v>2501</v>
      </c>
      <c r="Q2677" s="3" t="s">
        <v>61</v>
      </c>
      <c r="R2677" s="3" t="s">
        <v>53</v>
      </c>
    </row>
    <row r="2678" spans="1:18" x14ac:dyDescent="0.25">
      <c r="A2678" s="3" t="s">
        <v>4838</v>
      </c>
      <c r="B2678" s="3">
        <v>2912</v>
      </c>
      <c r="C2678" s="15" t="e">
        <f>VLOOKUP($B2678,Patient!$A$2:$I$2017,2,FALSE)</f>
        <v>#N/A</v>
      </c>
      <c r="D2678" s="15" t="e">
        <f>VLOOKUP($B2678,Patient!$A$2:$I$2017,3,FALSE)</f>
        <v>#N/A</v>
      </c>
      <c r="E2678" s="15" t="e">
        <f>VLOOKUP($B2678,Patient!$A$2:$I$2017,4,FALSE)</f>
        <v>#N/A</v>
      </c>
      <c r="F2678" s="15" t="e">
        <f>VLOOKUP($B2678,Patient!$A$2:$I$2017,5,FALSE)</f>
        <v>#N/A</v>
      </c>
      <c r="G2678" s="15" t="e">
        <f>VLOOKUP($B2678,Patient!$A$2:$I$2017,6,FALSE)</f>
        <v>#N/A</v>
      </c>
      <c r="H2678" s="15" t="e">
        <f>VLOOKUP($B2678,Patient!$A$2:$I$2017,7,FALSE)</f>
        <v>#N/A</v>
      </c>
      <c r="I2678" s="15" t="e">
        <f>VLOOKUP($B2678,Patient!$A$2:$I$2017,8,FALSE)</f>
        <v>#N/A</v>
      </c>
      <c r="J2678" s="15" t="e">
        <f>VLOOKUP($B2678,Patient!$A$2:$I$2017,9,FALSE)</f>
        <v>#N/A</v>
      </c>
      <c r="K2678" s="5">
        <v>879</v>
      </c>
      <c r="L2678" s="3" t="s">
        <v>74</v>
      </c>
      <c r="M2678" s="11" t="str">
        <f>IF(ISNA(VLOOKUP(A2678,Experiment!$B$2:$E$140,4,FALSE)),"",VLOOKUP(A2678,Experiment!$B$2:$E$140,4,FALSE))</f>
        <v/>
      </c>
      <c r="N2678" s="3" t="s">
        <v>53</v>
      </c>
      <c r="O2678" s="3" t="s">
        <v>53</v>
      </c>
      <c r="P2678" s="3" t="s">
        <v>4836</v>
      </c>
      <c r="Q2678" s="3" t="s">
        <v>485</v>
      </c>
      <c r="R2678" s="3" t="s">
        <v>2452</v>
      </c>
    </row>
    <row r="2679" spans="1:18" x14ac:dyDescent="0.25">
      <c r="A2679" s="3" t="s">
        <v>9508</v>
      </c>
      <c r="B2679" s="3">
        <v>2877</v>
      </c>
      <c r="C2679" s="15" t="e">
        <f>VLOOKUP($B2679,Patient!$A$2:$I$2017,2,FALSE)</f>
        <v>#N/A</v>
      </c>
      <c r="D2679" s="15" t="e">
        <f>VLOOKUP($B2679,Patient!$A$2:$I$2017,3,FALSE)</f>
        <v>#N/A</v>
      </c>
      <c r="E2679" s="15" t="e">
        <f>VLOOKUP($B2679,Patient!$A$2:$I$2017,4,FALSE)</f>
        <v>#N/A</v>
      </c>
      <c r="F2679" s="15" t="e">
        <f>VLOOKUP($B2679,Patient!$A$2:$I$2017,5,FALSE)</f>
        <v>#N/A</v>
      </c>
      <c r="G2679" s="15" t="e">
        <f>VLOOKUP($B2679,Patient!$A$2:$I$2017,6,FALSE)</f>
        <v>#N/A</v>
      </c>
      <c r="H2679" s="15" t="e">
        <f>VLOOKUP($B2679,Patient!$A$2:$I$2017,7,FALSE)</f>
        <v>#N/A</v>
      </c>
      <c r="I2679" s="15" t="e">
        <f>VLOOKUP($B2679,Patient!$A$2:$I$2017,8,FALSE)</f>
        <v>#N/A</v>
      </c>
      <c r="J2679" s="15" t="e">
        <f>VLOOKUP($B2679,Patient!$A$2:$I$2017,9,FALSE)</f>
        <v>#N/A</v>
      </c>
      <c r="K2679" s="5">
        <v>1865</v>
      </c>
      <c r="L2679" s="3" t="s">
        <v>74</v>
      </c>
      <c r="M2679" s="11" t="str">
        <f>IF(ISNA(VLOOKUP(A2679,Experiment!$B$2:$E$140,4,FALSE)),"",VLOOKUP(A2679,Experiment!$B$2:$E$140,4,FALSE))</f>
        <v/>
      </c>
      <c r="N2679" s="3" t="s">
        <v>1337</v>
      </c>
      <c r="O2679" s="3" t="s">
        <v>2089</v>
      </c>
      <c r="P2679" s="3" t="s">
        <v>4836</v>
      </c>
      <c r="Q2679" s="3" t="s">
        <v>76</v>
      </c>
      <c r="R2679" s="3" t="s">
        <v>79</v>
      </c>
    </row>
    <row r="2680" spans="1:18" x14ac:dyDescent="0.25">
      <c r="A2680" s="3" t="s">
        <v>9513</v>
      </c>
      <c r="B2680" s="3">
        <v>2878</v>
      </c>
      <c r="C2680" s="15" t="e">
        <f>VLOOKUP($B2680,Patient!$A$2:$I$2017,2,FALSE)</f>
        <v>#N/A</v>
      </c>
      <c r="D2680" s="15" t="e">
        <f>VLOOKUP($B2680,Patient!$A$2:$I$2017,3,FALSE)</f>
        <v>#N/A</v>
      </c>
      <c r="E2680" s="15" t="e">
        <f>VLOOKUP($B2680,Patient!$A$2:$I$2017,4,FALSE)</f>
        <v>#N/A</v>
      </c>
      <c r="F2680" s="15" t="e">
        <f>VLOOKUP($B2680,Patient!$A$2:$I$2017,5,FALSE)</f>
        <v>#N/A</v>
      </c>
      <c r="G2680" s="15" t="e">
        <f>VLOOKUP($B2680,Patient!$A$2:$I$2017,6,FALSE)</f>
        <v>#N/A</v>
      </c>
      <c r="H2680" s="15" t="e">
        <f>VLOOKUP($B2680,Patient!$A$2:$I$2017,7,FALSE)</f>
        <v>#N/A</v>
      </c>
      <c r="I2680" s="15" t="e">
        <f>VLOOKUP($B2680,Patient!$A$2:$I$2017,8,FALSE)</f>
        <v>#N/A</v>
      </c>
      <c r="J2680" s="15" t="e">
        <f>VLOOKUP($B2680,Patient!$A$2:$I$2017,9,FALSE)</f>
        <v>#N/A</v>
      </c>
      <c r="K2680" s="5">
        <v>1866</v>
      </c>
      <c r="L2680" s="3" t="s">
        <v>74</v>
      </c>
      <c r="M2680" s="11" t="str">
        <f>IF(ISNA(VLOOKUP(A2680,Experiment!$B$2:$E$140,4,FALSE)),"",VLOOKUP(A2680,Experiment!$B$2:$E$140,4,FALSE))</f>
        <v/>
      </c>
      <c r="N2680" s="3" t="s">
        <v>1402</v>
      </c>
      <c r="O2680" s="3" t="s">
        <v>2019</v>
      </c>
      <c r="P2680" s="3" t="s">
        <v>4836</v>
      </c>
      <c r="Q2680" s="3" t="s">
        <v>76</v>
      </c>
      <c r="R2680" s="3" t="s">
        <v>53</v>
      </c>
    </row>
    <row r="2681" spans="1:18" x14ac:dyDescent="0.25">
      <c r="A2681" s="3" t="s">
        <v>9327</v>
      </c>
      <c r="B2681" s="3">
        <v>2880</v>
      </c>
      <c r="C2681" s="15" t="e">
        <f>VLOOKUP($B2681,Patient!$A$2:$I$2017,2,FALSE)</f>
        <v>#N/A</v>
      </c>
      <c r="D2681" s="15" t="e">
        <f>VLOOKUP($B2681,Patient!$A$2:$I$2017,3,FALSE)</f>
        <v>#N/A</v>
      </c>
      <c r="E2681" s="15" t="e">
        <f>VLOOKUP($B2681,Patient!$A$2:$I$2017,4,FALSE)</f>
        <v>#N/A</v>
      </c>
      <c r="F2681" s="15" t="e">
        <f>VLOOKUP($B2681,Patient!$A$2:$I$2017,5,FALSE)</f>
        <v>#N/A</v>
      </c>
      <c r="G2681" s="15" t="e">
        <f>VLOOKUP($B2681,Patient!$A$2:$I$2017,6,FALSE)</f>
        <v>#N/A</v>
      </c>
      <c r="H2681" s="15" t="e">
        <f>VLOOKUP($B2681,Patient!$A$2:$I$2017,7,FALSE)</f>
        <v>#N/A</v>
      </c>
      <c r="I2681" s="15" t="e">
        <f>VLOOKUP($B2681,Patient!$A$2:$I$2017,8,FALSE)</f>
        <v>#N/A</v>
      </c>
      <c r="J2681" s="15" t="e">
        <f>VLOOKUP($B2681,Patient!$A$2:$I$2017,9,FALSE)</f>
        <v>#N/A</v>
      </c>
      <c r="K2681" s="5">
        <v>1868</v>
      </c>
      <c r="L2681" s="3" t="s">
        <v>93</v>
      </c>
      <c r="M2681" s="11" t="str">
        <f>IF(ISNA(VLOOKUP(A2681,Experiment!$B$2:$E$140,4,FALSE)),"",VLOOKUP(A2681,Experiment!$B$2:$E$140,4,FALSE))</f>
        <v/>
      </c>
      <c r="N2681" s="3" t="s">
        <v>9325</v>
      </c>
      <c r="O2681" s="3" t="s">
        <v>1181</v>
      </c>
      <c r="P2681" s="3" t="s">
        <v>4836</v>
      </c>
      <c r="Q2681" s="3" t="s">
        <v>321</v>
      </c>
      <c r="R2681" s="3" t="s">
        <v>388</v>
      </c>
    </row>
    <row r="2682" spans="1:18" x14ac:dyDescent="0.25">
      <c r="A2682" s="3" t="s">
        <v>9328</v>
      </c>
      <c r="B2682" s="3">
        <v>2881</v>
      </c>
      <c r="C2682" s="15" t="e">
        <f>VLOOKUP($B2682,Patient!$A$2:$I$2017,2,FALSE)</f>
        <v>#N/A</v>
      </c>
      <c r="D2682" s="15" t="e">
        <f>VLOOKUP($B2682,Patient!$A$2:$I$2017,3,FALSE)</f>
        <v>#N/A</v>
      </c>
      <c r="E2682" s="15" t="e">
        <f>VLOOKUP($B2682,Patient!$A$2:$I$2017,4,FALSE)</f>
        <v>#N/A</v>
      </c>
      <c r="F2682" s="15" t="e">
        <f>VLOOKUP($B2682,Patient!$A$2:$I$2017,5,FALSE)</f>
        <v>#N/A</v>
      </c>
      <c r="G2682" s="15" t="e">
        <f>VLOOKUP($B2682,Patient!$A$2:$I$2017,6,FALSE)</f>
        <v>#N/A</v>
      </c>
      <c r="H2682" s="15" t="e">
        <f>VLOOKUP($B2682,Patient!$A$2:$I$2017,7,FALSE)</f>
        <v>#N/A</v>
      </c>
      <c r="I2682" s="15" t="e">
        <f>VLOOKUP($B2682,Patient!$A$2:$I$2017,8,FALSE)</f>
        <v>#N/A</v>
      </c>
      <c r="J2682" s="15" t="e">
        <f>VLOOKUP($B2682,Patient!$A$2:$I$2017,9,FALSE)</f>
        <v>#N/A</v>
      </c>
      <c r="K2682" s="5">
        <v>1868</v>
      </c>
      <c r="L2682" s="3" t="s">
        <v>146</v>
      </c>
      <c r="M2682" s="11" t="str">
        <f>IF(ISNA(VLOOKUP(A2682,Experiment!$B$2:$E$140,4,FALSE)),"",VLOOKUP(A2682,Experiment!$B$2:$E$140,4,FALSE))</f>
        <v/>
      </c>
      <c r="N2682" s="3" t="s">
        <v>53</v>
      </c>
      <c r="O2682" s="3" t="s">
        <v>53</v>
      </c>
      <c r="P2682" s="3" t="s">
        <v>4836</v>
      </c>
      <c r="Q2682" s="3" t="s">
        <v>321</v>
      </c>
      <c r="R2682" s="3" t="s">
        <v>388</v>
      </c>
    </row>
    <row r="2683" spans="1:18" x14ac:dyDescent="0.25">
      <c r="A2683" s="3" t="s">
        <v>9331</v>
      </c>
      <c r="B2683" s="3">
        <v>2879</v>
      </c>
      <c r="C2683" s="15" t="e">
        <f>VLOOKUP($B2683,Patient!$A$2:$I$2017,2,FALSE)</f>
        <v>#N/A</v>
      </c>
      <c r="D2683" s="15" t="e">
        <f>VLOOKUP($B2683,Patient!$A$2:$I$2017,3,FALSE)</f>
        <v>#N/A</v>
      </c>
      <c r="E2683" s="15" t="e">
        <f>VLOOKUP($B2683,Patient!$A$2:$I$2017,4,FALSE)</f>
        <v>#N/A</v>
      </c>
      <c r="F2683" s="15" t="e">
        <f>VLOOKUP($B2683,Patient!$A$2:$I$2017,5,FALSE)</f>
        <v>#N/A</v>
      </c>
      <c r="G2683" s="15" t="e">
        <f>VLOOKUP($B2683,Patient!$A$2:$I$2017,6,FALSE)</f>
        <v>#N/A</v>
      </c>
      <c r="H2683" s="15" t="e">
        <f>VLOOKUP($B2683,Patient!$A$2:$I$2017,7,FALSE)</f>
        <v>#N/A</v>
      </c>
      <c r="I2683" s="15" t="e">
        <f>VLOOKUP($B2683,Patient!$A$2:$I$2017,8,FALSE)</f>
        <v>#N/A</v>
      </c>
      <c r="J2683" s="15" t="e">
        <f>VLOOKUP($B2683,Patient!$A$2:$I$2017,9,FALSE)</f>
        <v>#N/A</v>
      </c>
      <c r="K2683" s="5">
        <v>1867</v>
      </c>
      <c r="L2683" s="3" t="s">
        <v>93</v>
      </c>
      <c r="M2683" s="11" t="str">
        <f>IF(ISNA(VLOOKUP(A2683,Experiment!$B$2:$E$140,4,FALSE)),"",VLOOKUP(A2683,Experiment!$B$2:$E$140,4,FALSE))</f>
        <v/>
      </c>
      <c r="N2683" s="3" t="s">
        <v>2835</v>
      </c>
      <c r="O2683" s="3" t="s">
        <v>1988</v>
      </c>
      <c r="P2683" s="3" t="s">
        <v>9330</v>
      </c>
      <c r="Q2683" s="3" t="s">
        <v>111</v>
      </c>
      <c r="R2683" s="3" t="s">
        <v>3840</v>
      </c>
    </row>
    <row r="2684" spans="1:18" x14ac:dyDescent="0.25">
      <c r="A2684" s="3" t="s">
        <v>9379</v>
      </c>
      <c r="B2684" s="3">
        <v>2815</v>
      </c>
      <c r="C2684" s="15" t="e">
        <f>VLOOKUP($B2684,Patient!$A$2:$I$2017,2,FALSE)</f>
        <v>#N/A</v>
      </c>
      <c r="D2684" s="15" t="e">
        <f>VLOOKUP($B2684,Patient!$A$2:$I$2017,3,FALSE)</f>
        <v>#N/A</v>
      </c>
      <c r="E2684" s="15" t="e">
        <f>VLOOKUP($B2684,Patient!$A$2:$I$2017,4,FALSE)</f>
        <v>#N/A</v>
      </c>
      <c r="F2684" s="15" t="e">
        <f>VLOOKUP($B2684,Patient!$A$2:$I$2017,5,FALSE)</f>
        <v>#N/A</v>
      </c>
      <c r="G2684" s="15" t="e">
        <f>VLOOKUP($B2684,Patient!$A$2:$I$2017,6,FALSE)</f>
        <v>#N/A</v>
      </c>
      <c r="H2684" s="15" t="e">
        <f>VLOOKUP($B2684,Patient!$A$2:$I$2017,7,FALSE)</f>
        <v>#N/A</v>
      </c>
      <c r="I2684" s="15" t="e">
        <f>VLOOKUP($B2684,Patient!$A$2:$I$2017,8,FALSE)</f>
        <v>#N/A</v>
      </c>
      <c r="J2684" s="15" t="e">
        <f>VLOOKUP($B2684,Patient!$A$2:$I$2017,9,FALSE)</f>
        <v>#N/A</v>
      </c>
      <c r="K2684" s="5">
        <v>1828</v>
      </c>
      <c r="L2684" s="3" t="s">
        <v>93</v>
      </c>
      <c r="M2684" s="11" t="str">
        <f>IF(ISNA(VLOOKUP(A2684,Experiment!$B$2:$E$140,4,FALSE)),"",VLOOKUP(A2684,Experiment!$B$2:$E$140,4,FALSE))</f>
        <v/>
      </c>
      <c r="N2684" s="3" t="s">
        <v>3034</v>
      </c>
      <c r="O2684" s="3" t="s">
        <v>9378</v>
      </c>
      <c r="P2684" s="3" t="s">
        <v>9056</v>
      </c>
      <c r="Q2684" s="3" t="s">
        <v>61</v>
      </c>
      <c r="R2684" s="3" t="s">
        <v>333</v>
      </c>
    </row>
    <row r="2685" spans="1:18" x14ac:dyDescent="0.25">
      <c r="A2685" s="3" t="s">
        <v>9382</v>
      </c>
      <c r="B2685" s="3">
        <v>2816</v>
      </c>
      <c r="C2685" s="15" t="e">
        <f>VLOOKUP($B2685,Patient!$A$2:$I$2017,2,FALSE)</f>
        <v>#N/A</v>
      </c>
      <c r="D2685" s="15" t="e">
        <f>VLOOKUP($B2685,Patient!$A$2:$I$2017,3,FALSE)</f>
        <v>#N/A</v>
      </c>
      <c r="E2685" s="15" t="e">
        <f>VLOOKUP($B2685,Patient!$A$2:$I$2017,4,FALSE)</f>
        <v>#N/A</v>
      </c>
      <c r="F2685" s="15" t="e">
        <f>VLOOKUP($B2685,Patient!$A$2:$I$2017,5,FALSE)</f>
        <v>#N/A</v>
      </c>
      <c r="G2685" s="15" t="e">
        <f>VLOOKUP($B2685,Patient!$A$2:$I$2017,6,FALSE)</f>
        <v>#N/A</v>
      </c>
      <c r="H2685" s="15" t="e">
        <f>VLOOKUP($B2685,Patient!$A$2:$I$2017,7,FALSE)</f>
        <v>#N/A</v>
      </c>
      <c r="I2685" s="15" t="e">
        <f>VLOOKUP($B2685,Patient!$A$2:$I$2017,8,FALSE)</f>
        <v>#N/A</v>
      </c>
      <c r="J2685" s="15" t="e">
        <f>VLOOKUP($B2685,Patient!$A$2:$I$2017,9,FALSE)</f>
        <v>#N/A</v>
      </c>
      <c r="K2685" s="5">
        <v>1828</v>
      </c>
      <c r="L2685" s="3" t="s">
        <v>74</v>
      </c>
      <c r="M2685" s="11" t="str">
        <f>IF(ISNA(VLOOKUP(A2685,Experiment!$B$2:$E$140,4,FALSE)),"",VLOOKUP(A2685,Experiment!$B$2:$E$140,4,FALSE))</f>
        <v/>
      </c>
      <c r="N2685" s="3" t="s">
        <v>9380</v>
      </c>
      <c r="O2685" s="3" t="s">
        <v>9381</v>
      </c>
      <c r="P2685" s="3" t="s">
        <v>9056</v>
      </c>
      <c r="Q2685" s="3" t="s">
        <v>61</v>
      </c>
      <c r="R2685" s="3" t="s">
        <v>333</v>
      </c>
    </row>
    <row r="2686" spans="1:18" x14ac:dyDescent="0.25">
      <c r="A2686" s="3" t="s">
        <v>9383</v>
      </c>
      <c r="B2686" s="3">
        <v>2924</v>
      </c>
      <c r="C2686" s="15" t="e">
        <f>VLOOKUP($B2686,Patient!$A$2:$I$2017,2,FALSE)</f>
        <v>#N/A</v>
      </c>
      <c r="D2686" s="15" t="e">
        <f>VLOOKUP($B2686,Patient!$A$2:$I$2017,3,FALSE)</f>
        <v>#N/A</v>
      </c>
      <c r="E2686" s="15" t="e">
        <f>VLOOKUP($B2686,Patient!$A$2:$I$2017,4,FALSE)</f>
        <v>#N/A</v>
      </c>
      <c r="F2686" s="15" t="e">
        <f>VLOOKUP($B2686,Patient!$A$2:$I$2017,5,FALSE)</f>
        <v>#N/A</v>
      </c>
      <c r="G2686" s="15" t="e">
        <f>VLOOKUP($B2686,Patient!$A$2:$I$2017,6,FALSE)</f>
        <v>#N/A</v>
      </c>
      <c r="H2686" s="15" t="e">
        <f>VLOOKUP($B2686,Patient!$A$2:$I$2017,7,FALSE)</f>
        <v>#N/A</v>
      </c>
      <c r="I2686" s="15" t="e">
        <f>VLOOKUP($B2686,Patient!$A$2:$I$2017,8,FALSE)</f>
        <v>#N/A</v>
      </c>
      <c r="J2686" s="15" t="e">
        <f>VLOOKUP($B2686,Patient!$A$2:$I$2017,9,FALSE)</f>
        <v>#N/A</v>
      </c>
      <c r="K2686" s="5">
        <v>1828</v>
      </c>
      <c r="L2686" s="3" t="s">
        <v>146</v>
      </c>
      <c r="M2686" s="11" t="str">
        <f>IF(ISNA(VLOOKUP(A2686,Experiment!$B$2:$E$140,4,FALSE)),"",VLOOKUP(A2686,Experiment!$B$2:$E$140,4,FALSE))</f>
        <v/>
      </c>
      <c r="N2686" s="3" t="s">
        <v>53</v>
      </c>
      <c r="O2686" s="3" t="s">
        <v>53</v>
      </c>
      <c r="P2686" s="3" t="s">
        <v>9056</v>
      </c>
      <c r="Q2686" s="3" t="s">
        <v>61</v>
      </c>
      <c r="R2686" s="3" t="s">
        <v>333</v>
      </c>
    </row>
    <row r="2687" spans="1:18" x14ac:dyDescent="0.25">
      <c r="A2687" s="3" t="s">
        <v>9057</v>
      </c>
      <c r="B2687" s="3">
        <v>2817</v>
      </c>
      <c r="C2687" s="15" t="e">
        <f>VLOOKUP($B2687,Patient!$A$2:$I$2017,2,FALSE)</f>
        <v>#N/A</v>
      </c>
      <c r="D2687" s="15" t="e">
        <f>VLOOKUP($B2687,Patient!$A$2:$I$2017,3,FALSE)</f>
        <v>#N/A</v>
      </c>
      <c r="E2687" s="15" t="e">
        <f>VLOOKUP($B2687,Patient!$A$2:$I$2017,4,FALSE)</f>
        <v>#N/A</v>
      </c>
      <c r="F2687" s="15" t="e">
        <f>VLOOKUP($B2687,Patient!$A$2:$I$2017,5,FALSE)</f>
        <v>#N/A</v>
      </c>
      <c r="G2687" s="15" t="e">
        <f>VLOOKUP($B2687,Patient!$A$2:$I$2017,6,FALSE)</f>
        <v>#N/A</v>
      </c>
      <c r="H2687" s="15" t="e">
        <f>VLOOKUP($B2687,Patient!$A$2:$I$2017,7,FALSE)</f>
        <v>#N/A</v>
      </c>
      <c r="I2687" s="15" t="e">
        <f>VLOOKUP($B2687,Patient!$A$2:$I$2017,8,FALSE)</f>
        <v>#N/A</v>
      </c>
      <c r="J2687" s="15" t="e">
        <f>VLOOKUP($B2687,Patient!$A$2:$I$2017,9,FALSE)</f>
        <v>#N/A</v>
      </c>
      <c r="K2687" s="5">
        <v>1761</v>
      </c>
      <c r="L2687" s="3" t="s">
        <v>93</v>
      </c>
      <c r="M2687" s="11" t="str">
        <f>IF(ISNA(VLOOKUP(A2687,Experiment!$B$2:$E$140,4,FALSE)),"",VLOOKUP(A2687,Experiment!$B$2:$E$140,4,FALSE))</f>
        <v/>
      </c>
      <c r="N2687" s="3" t="s">
        <v>9054</v>
      </c>
      <c r="O2687" s="3" t="s">
        <v>9055</v>
      </c>
      <c r="P2687" s="3" t="s">
        <v>9056</v>
      </c>
      <c r="Q2687" s="3" t="s">
        <v>61</v>
      </c>
      <c r="R2687" s="3" t="s">
        <v>9051</v>
      </c>
    </row>
    <row r="2688" spans="1:18" x14ac:dyDescent="0.25">
      <c r="A2688" s="3" t="s">
        <v>5214</v>
      </c>
      <c r="B2688" s="3">
        <v>2882</v>
      </c>
      <c r="C2688" s="15" t="e">
        <f>VLOOKUP($B2688,Patient!$A$2:$I$2017,2,FALSE)</f>
        <v>#N/A</v>
      </c>
      <c r="D2688" s="15" t="e">
        <f>VLOOKUP($B2688,Patient!$A$2:$I$2017,3,FALSE)</f>
        <v>#N/A</v>
      </c>
      <c r="E2688" s="15" t="e">
        <f>VLOOKUP($B2688,Patient!$A$2:$I$2017,4,FALSE)</f>
        <v>#N/A</v>
      </c>
      <c r="F2688" s="15" t="e">
        <f>VLOOKUP($B2688,Patient!$A$2:$I$2017,5,FALSE)</f>
        <v>#N/A</v>
      </c>
      <c r="G2688" s="15" t="e">
        <f>VLOOKUP($B2688,Patient!$A$2:$I$2017,6,FALSE)</f>
        <v>#N/A</v>
      </c>
      <c r="H2688" s="15" t="e">
        <f>VLOOKUP($B2688,Patient!$A$2:$I$2017,7,FALSE)</f>
        <v>#N/A</v>
      </c>
      <c r="I2688" s="15" t="e">
        <f>VLOOKUP($B2688,Patient!$A$2:$I$2017,8,FALSE)</f>
        <v>#N/A</v>
      </c>
      <c r="J2688" s="15" t="e">
        <f>VLOOKUP($B2688,Patient!$A$2:$I$2017,9,FALSE)</f>
        <v>#N/A</v>
      </c>
      <c r="K2688" s="5">
        <v>942</v>
      </c>
      <c r="L2688" s="3" t="s">
        <v>74</v>
      </c>
      <c r="M2688" s="11" t="str">
        <f>IF(ISNA(VLOOKUP(A2688,Experiment!$B$2:$E$140,4,FALSE)),"",VLOOKUP(A2688,Experiment!$B$2:$E$140,4,FALSE))</f>
        <v/>
      </c>
      <c r="N2688" s="3" t="s">
        <v>5209</v>
      </c>
      <c r="O2688" s="3" t="s">
        <v>5210</v>
      </c>
      <c r="P2688" s="3" t="s">
        <v>5211</v>
      </c>
      <c r="Q2688" s="3" t="s">
        <v>485</v>
      </c>
      <c r="R2688" s="3" t="s">
        <v>2452</v>
      </c>
    </row>
    <row r="2689" spans="1:18" x14ac:dyDescent="0.25">
      <c r="A2689" s="3" t="s">
        <v>8962</v>
      </c>
      <c r="B2689" s="3">
        <v>2883</v>
      </c>
      <c r="C2689" s="15" t="e">
        <f>VLOOKUP($B2689,Patient!$A$2:$I$2017,2,FALSE)</f>
        <v>#N/A</v>
      </c>
      <c r="D2689" s="15" t="e">
        <f>VLOOKUP($B2689,Patient!$A$2:$I$2017,3,FALSE)</f>
        <v>#N/A</v>
      </c>
      <c r="E2689" s="15" t="e">
        <f>VLOOKUP($B2689,Patient!$A$2:$I$2017,4,FALSE)</f>
        <v>#N/A</v>
      </c>
      <c r="F2689" s="15" t="e">
        <f>VLOOKUP($B2689,Patient!$A$2:$I$2017,5,FALSE)</f>
        <v>#N/A</v>
      </c>
      <c r="G2689" s="15" t="e">
        <f>VLOOKUP($B2689,Patient!$A$2:$I$2017,6,FALSE)</f>
        <v>#N/A</v>
      </c>
      <c r="H2689" s="15" t="e">
        <f>VLOOKUP($B2689,Patient!$A$2:$I$2017,7,FALSE)</f>
        <v>#N/A</v>
      </c>
      <c r="I2689" s="15" t="e">
        <f>VLOOKUP($B2689,Patient!$A$2:$I$2017,8,FALSE)</f>
        <v>#N/A</v>
      </c>
      <c r="J2689" s="15" t="e">
        <f>VLOOKUP($B2689,Patient!$A$2:$I$2017,9,FALSE)</f>
        <v>#N/A</v>
      </c>
      <c r="K2689" s="5">
        <v>1741</v>
      </c>
      <c r="L2689" s="3" t="s">
        <v>74</v>
      </c>
      <c r="M2689" s="11" t="str">
        <f>IF(ISNA(VLOOKUP(A2689,Experiment!$B$2:$E$140,4,FALSE)),"",VLOOKUP(A2689,Experiment!$B$2:$E$140,4,FALSE))</f>
        <v/>
      </c>
      <c r="N2689" s="3" t="s">
        <v>8959</v>
      </c>
      <c r="O2689" s="3" t="s">
        <v>8960</v>
      </c>
      <c r="P2689" s="3" t="s">
        <v>5211</v>
      </c>
      <c r="Q2689" s="3" t="s">
        <v>485</v>
      </c>
      <c r="R2689" s="3" t="s">
        <v>2452</v>
      </c>
    </row>
    <row r="2690" spans="1:18" x14ac:dyDescent="0.25">
      <c r="A2690" s="3" t="s">
        <v>9482</v>
      </c>
      <c r="B2690" s="3">
        <v>2866</v>
      </c>
      <c r="C2690" s="15" t="e">
        <f>VLOOKUP($B2690,Patient!$A$2:$I$2017,2,FALSE)</f>
        <v>#N/A</v>
      </c>
      <c r="D2690" s="15" t="e">
        <f>VLOOKUP($B2690,Patient!$A$2:$I$2017,3,FALSE)</f>
        <v>#N/A</v>
      </c>
      <c r="E2690" s="15" t="e">
        <f>VLOOKUP($B2690,Patient!$A$2:$I$2017,4,FALSE)</f>
        <v>#N/A</v>
      </c>
      <c r="F2690" s="15" t="e">
        <f>VLOOKUP($B2690,Patient!$A$2:$I$2017,5,FALSE)</f>
        <v>#N/A</v>
      </c>
      <c r="G2690" s="15" t="e">
        <f>VLOOKUP($B2690,Patient!$A$2:$I$2017,6,FALSE)</f>
        <v>#N/A</v>
      </c>
      <c r="H2690" s="15" t="e">
        <f>VLOOKUP($B2690,Patient!$A$2:$I$2017,7,FALSE)</f>
        <v>#N/A</v>
      </c>
      <c r="I2690" s="15" t="e">
        <f>VLOOKUP($B2690,Patient!$A$2:$I$2017,8,FALSE)</f>
        <v>#N/A</v>
      </c>
      <c r="J2690" s="15" t="e">
        <f>VLOOKUP($B2690,Patient!$A$2:$I$2017,9,FALSE)</f>
        <v>#N/A</v>
      </c>
      <c r="K2690" s="5">
        <v>1858</v>
      </c>
      <c r="L2690" s="3" t="s">
        <v>74</v>
      </c>
      <c r="M2690" s="11" t="str">
        <f>IF(ISNA(VLOOKUP(A2690,Experiment!$B$2:$E$140,4,FALSE)),"",VLOOKUP(A2690,Experiment!$B$2:$E$140,4,FALSE))</f>
        <v/>
      </c>
      <c r="N2690" s="3" t="s">
        <v>53</v>
      </c>
      <c r="O2690" s="3" t="s">
        <v>53</v>
      </c>
      <c r="P2690" s="3" t="s">
        <v>7676</v>
      </c>
      <c r="Q2690" s="3" t="s">
        <v>131</v>
      </c>
      <c r="R2690" s="3" t="s">
        <v>133</v>
      </c>
    </row>
    <row r="2691" spans="1:18" x14ac:dyDescent="0.25">
      <c r="A2691" s="3" t="s">
        <v>9485</v>
      </c>
      <c r="B2691" s="3">
        <v>2868</v>
      </c>
      <c r="C2691" s="15" t="e">
        <f>VLOOKUP($B2691,Patient!$A$2:$I$2017,2,FALSE)</f>
        <v>#N/A</v>
      </c>
      <c r="D2691" s="15" t="e">
        <f>VLOOKUP($B2691,Patient!$A$2:$I$2017,3,FALSE)</f>
        <v>#N/A</v>
      </c>
      <c r="E2691" s="15" t="e">
        <f>VLOOKUP($B2691,Patient!$A$2:$I$2017,4,FALSE)</f>
        <v>#N/A</v>
      </c>
      <c r="F2691" s="15" t="e">
        <f>VLOOKUP($B2691,Patient!$A$2:$I$2017,5,FALSE)</f>
        <v>#N/A</v>
      </c>
      <c r="G2691" s="15" t="e">
        <f>VLOOKUP($B2691,Patient!$A$2:$I$2017,6,FALSE)</f>
        <v>#N/A</v>
      </c>
      <c r="H2691" s="15" t="e">
        <f>VLOOKUP($B2691,Patient!$A$2:$I$2017,7,FALSE)</f>
        <v>#N/A</v>
      </c>
      <c r="I2691" s="15" t="e">
        <f>VLOOKUP($B2691,Patient!$A$2:$I$2017,8,FALSE)</f>
        <v>#N/A</v>
      </c>
      <c r="J2691" s="15" t="e">
        <f>VLOOKUP($B2691,Patient!$A$2:$I$2017,9,FALSE)</f>
        <v>#N/A</v>
      </c>
      <c r="K2691" s="5">
        <v>1859</v>
      </c>
      <c r="L2691" s="3" t="s">
        <v>74</v>
      </c>
      <c r="M2691" s="11" t="str">
        <f>IF(ISNA(VLOOKUP(A2691,Experiment!$B$2:$E$140,4,FALSE)),"",VLOOKUP(A2691,Experiment!$B$2:$E$140,4,FALSE))</f>
        <v/>
      </c>
      <c r="N2691" s="3" t="s">
        <v>1015</v>
      </c>
      <c r="O2691" s="3" t="s">
        <v>9484</v>
      </c>
      <c r="P2691" s="3" t="s">
        <v>7676</v>
      </c>
      <c r="Q2691" s="3" t="s">
        <v>61</v>
      </c>
      <c r="R2691" s="3" t="s">
        <v>66</v>
      </c>
    </row>
    <row r="2692" spans="1:18" x14ac:dyDescent="0.25">
      <c r="A2692" s="3" t="s">
        <v>9492</v>
      </c>
      <c r="B2692" s="3">
        <v>2869</v>
      </c>
      <c r="C2692" s="15" t="e">
        <f>VLOOKUP($B2692,Patient!$A$2:$I$2017,2,FALSE)</f>
        <v>#N/A</v>
      </c>
      <c r="D2692" s="15" t="e">
        <f>VLOOKUP($B2692,Patient!$A$2:$I$2017,3,FALSE)</f>
        <v>#N/A</v>
      </c>
      <c r="E2692" s="15" t="e">
        <f>VLOOKUP($B2692,Patient!$A$2:$I$2017,4,FALSE)</f>
        <v>#N/A</v>
      </c>
      <c r="F2692" s="15" t="e">
        <f>VLOOKUP($B2692,Patient!$A$2:$I$2017,5,FALSE)</f>
        <v>#N/A</v>
      </c>
      <c r="G2692" s="15" t="e">
        <f>VLOOKUP($B2692,Patient!$A$2:$I$2017,6,FALSE)</f>
        <v>#N/A</v>
      </c>
      <c r="H2692" s="15" t="e">
        <f>VLOOKUP($B2692,Patient!$A$2:$I$2017,7,FALSE)</f>
        <v>#N/A</v>
      </c>
      <c r="I2692" s="15" t="e">
        <f>VLOOKUP($B2692,Patient!$A$2:$I$2017,8,FALSE)</f>
        <v>#N/A</v>
      </c>
      <c r="J2692" s="15" t="e">
        <f>VLOOKUP($B2692,Patient!$A$2:$I$2017,9,FALSE)</f>
        <v>#N/A</v>
      </c>
      <c r="K2692" s="5">
        <v>1860</v>
      </c>
      <c r="L2692" s="3" t="s">
        <v>74</v>
      </c>
      <c r="M2692" s="11" t="str">
        <f>IF(ISNA(VLOOKUP(A2692,Experiment!$B$2:$E$140,4,FALSE)),"",VLOOKUP(A2692,Experiment!$B$2:$E$140,4,FALSE))</f>
        <v/>
      </c>
      <c r="N2692" s="3" t="s">
        <v>6739</v>
      </c>
      <c r="O2692" s="3" t="s">
        <v>9491</v>
      </c>
      <c r="P2692" s="3" t="s">
        <v>7676</v>
      </c>
      <c r="Q2692" s="3" t="s">
        <v>111</v>
      </c>
      <c r="R2692" s="3" t="s">
        <v>53</v>
      </c>
    </row>
    <row r="2693" spans="1:18" x14ac:dyDescent="0.25">
      <c r="A2693" s="3" t="s">
        <v>9496</v>
      </c>
      <c r="B2693" s="3">
        <v>2870</v>
      </c>
      <c r="C2693" s="15" t="e">
        <f>VLOOKUP($B2693,Patient!$A$2:$I$2017,2,FALSE)</f>
        <v>#N/A</v>
      </c>
      <c r="D2693" s="15" t="e">
        <f>VLOOKUP($B2693,Patient!$A$2:$I$2017,3,FALSE)</f>
        <v>#N/A</v>
      </c>
      <c r="E2693" s="15" t="e">
        <f>VLOOKUP($B2693,Patient!$A$2:$I$2017,4,FALSE)</f>
        <v>#N/A</v>
      </c>
      <c r="F2693" s="15" t="e">
        <f>VLOOKUP($B2693,Patient!$A$2:$I$2017,5,FALSE)</f>
        <v>#N/A</v>
      </c>
      <c r="G2693" s="15" t="e">
        <f>VLOOKUP($B2693,Patient!$A$2:$I$2017,6,FALSE)</f>
        <v>#N/A</v>
      </c>
      <c r="H2693" s="15" t="e">
        <f>VLOOKUP($B2693,Patient!$A$2:$I$2017,7,FALSE)</f>
        <v>#N/A</v>
      </c>
      <c r="I2693" s="15" t="e">
        <f>VLOOKUP($B2693,Patient!$A$2:$I$2017,8,FALSE)</f>
        <v>#N/A</v>
      </c>
      <c r="J2693" s="15" t="e">
        <f>VLOOKUP($B2693,Patient!$A$2:$I$2017,9,FALSE)</f>
        <v>#N/A</v>
      </c>
      <c r="K2693" s="5">
        <v>1861</v>
      </c>
      <c r="L2693" s="3" t="s">
        <v>74</v>
      </c>
      <c r="M2693" s="11" t="str">
        <f>IF(ISNA(VLOOKUP(A2693,Experiment!$B$2:$E$140,4,FALSE)),"",VLOOKUP(A2693,Experiment!$B$2:$E$140,4,FALSE))</f>
        <v/>
      </c>
      <c r="N2693" s="3" t="s">
        <v>7961</v>
      </c>
      <c r="O2693" s="3" t="s">
        <v>9495</v>
      </c>
      <c r="P2693" s="3" t="s">
        <v>7676</v>
      </c>
      <c r="Q2693" s="3" t="s">
        <v>485</v>
      </c>
      <c r="R2693" s="3" t="s">
        <v>53</v>
      </c>
    </row>
    <row r="2694" spans="1:18" x14ac:dyDescent="0.25">
      <c r="A2694" s="3" t="s">
        <v>9487</v>
      </c>
      <c r="B2694" s="3">
        <v>2871</v>
      </c>
      <c r="C2694" s="15" t="e">
        <f>VLOOKUP($B2694,Patient!$A$2:$I$2017,2,FALSE)</f>
        <v>#N/A</v>
      </c>
      <c r="D2694" s="15" t="e">
        <f>VLOOKUP($B2694,Patient!$A$2:$I$2017,3,FALSE)</f>
        <v>#N/A</v>
      </c>
      <c r="E2694" s="15" t="e">
        <f>VLOOKUP($B2694,Patient!$A$2:$I$2017,4,FALSE)</f>
        <v>#N/A</v>
      </c>
      <c r="F2694" s="15" t="e">
        <f>VLOOKUP($B2694,Patient!$A$2:$I$2017,5,FALSE)</f>
        <v>#N/A</v>
      </c>
      <c r="G2694" s="15" t="e">
        <f>VLOOKUP($B2694,Patient!$A$2:$I$2017,6,FALSE)</f>
        <v>#N/A</v>
      </c>
      <c r="H2694" s="15" t="e">
        <f>VLOOKUP($B2694,Patient!$A$2:$I$2017,7,FALSE)</f>
        <v>#N/A</v>
      </c>
      <c r="I2694" s="15" t="e">
        <f>VLOOKUP($B2694,Patient!$A$2:$I$2017,8,FALSE)</f>
        <v>#N/A</v>
      </c>
      <c r="J2694" s="15" t="e">
        <f>VLOOKUP($B2694,Patient!$A$2:$I$2017,9,FALSE)</f>
        <v>#N/A</v>
      </c>
      <c r="K2694" s="5">
        <v>1859</v>
      </c>
      <c r="L2694" s="3" t="s">
        <v>93</v>
      </c>
      <c r="M2694" s="11" t="str">
        <f>IF(ISNA(VLOOKUP(A2694,Experiment!$B$2:$E$140,4,FALSE)),"",VLOOKUP(A2694,Experiment!$B$2:$E$140,4,FALSE))</f>
        <v/>
      </c>
      <c r="N2694" s="3" t="s">
        <v>404</v>
      </c>
      <c r="O2694" s="3" t="s">
        <v>664</v>
      </c>
      <c r="P2694" s="3" t="s">
        <v>7482</v>
      </c>
      <c r="Q2694" s="3" t="s">
        <v>61</v>
      </c>
      <c r="R2694" s="3" t="s">
        <v>66</v>
      </c>
    </row>
    <row r="2695" spans="1:18" x14ac:dyDescent="0.25">
      <c r="A2695" s="3" t="s">
        <v>9488</v>
      </c>
      <c r="B2695" s="3">
        <v>2872</v>
      </c>
      <c r="C2695" s="15" t="e">
        <f>VLOOKUP($B2695,Patient!$A$2:$I$2017,2,FALSE)</f>
        <v>#N/A</v>
      </c>
      <c r="D2695" s="15" t="e">
        <f>VLOOKUP($B2695,Patient!$A$2:$I$2017,3,FALSE)</f>
        <v>#N/A</v>
      </c>
      <c r="E2695" s="15" t="e">
        <f>VLOOKUP($B2695,Patient!$A$2:$I$2017,4,FALSE)</f>
        <v>#N/A</v>
      </c>
      <c r="F2695" s="15" t="e">
        <f>VLOOKUP($B2695,Patient!$A$2:$I$2017,5,FALSE)</f>
        <v>#N/A</v>
      </c>
      <c r="G2695" s="15" t="e">
        <f>VLOOKUP($B2695,Patient!$A$2:$I$2017,6,FALSE)</f>
        <v>#N/A</v>
      </c>
      <c r="H2695" s="15" t="e">
        <f>VLOOKUP($B2695,Patient!$A$2:$I$2017,7,FALSE)</f>
        <v>#N/A</v>
      </c>
      <c r="I2695" s="15" t="e">
        <f>VLOOKUP($B2695,Patient!$A$2:$I$2017,8,FALSE)</f>
        <v>#N/A</v>
      </c>
      <c r="J2695" s="15" t="e">
        <f>VLOOKUP($B2695,Patient!$A$2:$I$2017,9,FALSE)</f>
        <v>#N/A</v>
      </c>
      <c r="K2695" s="5">
        <v>1859</v>
      </c>
      <c r="L2695" s="3" t="s">
        <v>146</v>
      </c>
      <c r="M2695" s="11" t="str">
        <f>IF(ISNA(VLOOKUP(A2695,Experiment!$B$2:$E$140,4,FALSE)),"",VLOOKUP(A2695,Experiment!$B$2:$E$140,4,FALSE))</f>
        <v/>
      </c>
      <c r="N2695" s="3" t="s">
        <v>53</v>
      </c>
      <c r="O2695" s="3" t="s">
        <v>53</v>
      </c>
      <c r="P2695" s="3" t="s">
        <v>7482</v>
      </c>
      <c r="Q2695" s="3" t="s">
        <v>61</v>
      </c>
      <c r="R2695" s="3" t="s">
        <v>66</v>
      </c>
    </row>
    <row r="2696" spans="1:18" x14ac:dyDescent="0.25">
      <c r="A2696" s="3" t="s">
        <v>9499</v>
      </c>
      <c r="B2696" s="3">
        <v>2873</v>
      </c>
      <c r="C2696" s="15" t="e">
        <f>VLOOKUP($B2696,Patient!$A$2:$I$2017,2,FALSE)</f>
        <v>#N/A</v>
      </c>
      <c r="D2696" s="15" t="e">
        <f>VLOOKUP($B2696,Patient!$A$2:$I$2017,3,FALSE)</f>
        <v>#N/A</v>
      </c>
      <c r="E2696" s="15" t="e">
        <f>VLOOKUP($B2696,Patient!$A$2:$I$2017,4,FALSE)</f>
        <v>#N/A</v>
      </c>
      <c r="F2696" s="15" t="e">
        <f>VLOOKUP($B2696,Patient!$A$2:$I$2017,5,FALSE)</f>
        <v>#N/A</v>
      </c>
      <c r="G2696" s="15" t="e">
        <f>VLOOKUP($B2696,Patient!$A$2:$I$2017,6,FALSE)</f>
        <v>#N/A</v>
      </c>
      <c r="H2696" s="15" t="e">
        <f>VLOOKUP($B2696,Patient!$A$2:$I$2017,7,FALSE)</f>
        <v>#N/A</v>
      </c>
      <c r="I2696" s="15" t="e">
        <f>VLOOKUP($B2696,Patient!$A$2:$I$2017,8,FALSE)</f>
        <v>#N/A</v>
      </c>
      <c r="J2696" s="15" t="e">
        <f>VLOOKUP($B2696,Patient!$A$2:$I$2017,9,FALSE)</f>
        <v>#N/A</v>
      </c>
      <c r="K2696" s="5">
        <v>1862</v>
      </c>
      <c r="L2696" s="3" t="s">
        <v>93</v>
      </c>
      <c r="M2696" s="11" t="str">
        <f>IF(ISNA(VLOOKUP(A2696,Experiment!$B$2:$E$140,4,FALSE)),"",VLOOKUP(A2696,Experiment!$B$2:$E$140,4,FALSE))</f>
        <v/>
      </c>
      <c r="N2696" s="3" t="s">
        <v>1233</v>
      </c>
      <c r="O2696" s="3" t="s">
        <v>2762</v>
      </c>
      <c r="P2696" s="3" t="s">
        <v>7482</v>
      </c>
      <c r="Q2696" s="3" t="s">
        <v>61</v>
      </c>
      <c r="R2696" s="3" t="s">
        <v>53</v>
      </c>
    </row>
    <row r="2697" spans="1:18" x14ac:dyDescent="0.25">
      <c r="A2697" s="3" t="s">
        <v>9500</v>
      </c>
      <c r="B2697" s="3">
        <v>2874</v>
      </c>
      <c r="C2697" s="15" t="e">
        <f>VLOOKUP($B2697,Patient!$A$2:$I$2017,2,FALSE)</f>
        <v>#N/A</v>
      </c>
      <c r="D2697" s="15" t="e">
        <f>VLOOKUP($B2697,Patient!$A$2:$I$2017,3,FALSE)</f>
        <v>#N/A</v>
      </c>
      <c r="E2697" s="15" t="e">
        <f>VLOOKUP($B2697,Patient!$A$2:$I$2017,4,FALSE)</f>
        <v>#N/A</v>
      </c>
      <c r="F2697" s="15" t="e">
        <f>VLOOKUP($B2697,Patient!$A$2:$I$2017,5,FALSE)</f>
        <v>#N/A</v>
      </c>
      <c r="G2697" s="15" t="e">
        <f>VLOOKUP($B2697,Patient!$A$2:$I$2017,6,FALSE)</f>
        <v>#N/A</v>
      </c>
      <c r="H2697" s="15" t="e">
        <f>VLOOKUP($B2697,Patient!$A$2:$I$2017,7,FALSE)</f>
        <v>#N/A</v>
      </c>
      <c r="I2697" s="15" t="e">
        <f>VLOOKUP($B2697,Patient!$A$2:$I$2017,8,FALSE)</f>
        <v>#N/A</v>
      </c>
      <c r="J2697" s="15" t="e">
        <f>VLOOKUP($B2697,Patient!$A$2:$I$2017,9,FALSE)</f>
        <v>#N/A</v>
      </c>
      <c r="K2697" s="5">
        <v>1862</v>
      </c>
      <c r="L2697" s="3" t="s">
        <v>146</v>
      </c>
      <c r="M2697" s="11" t="str">
        <f>IF(ISNA(VLOOKUP(A2697,Experiment!$B$2:$E$140,4,FALSE)),"",VLOOKUP(A2697,Experiment!$B$2:$E$140,4,FALSE))</f>
        <v/>
      </c>
      <c r="N2697" s="3" t="s">
        <v>53</v>
      </c>
      <c r="O2697" s="3" t="s">
        <v>53</v>
      </c>
      <c r="P2697" s="3" t="s">
        <v>7482</v>
      </c>
      <c r="Q2697" s="3" t="s">
        <v>61</v>
      </c>
      <c r="R2697" s="3" t="s">
        <v>53</v>
      </c>
    </row>
    <row r="2698" spans="1:18" x14ac:dyDescent="0.25">
      <c r="A2698" s="3" t="s">
        <v>9502</v>
      </c>
      <c r="B2698" s="3">
        <v>2875</v>
      </c>
      <c r="C2698" s="15" t="e">
        <f>VLOOKUP($B2698,Patient!$A$2:$I$2017,2,FALSE)</f>
        <v>#N/A</v>
      </c>
      <c r="D2698" s="15" t="e">
        <f>VLOOKUP($B2698,Patient!$A$2:$I$2017,3,FALSE)</f>
        <v>#N/A</v>
      </c>
      <c r="E2698" s="15" t="e">
        <f>VLOOKUP($B2698,Patient!$A$2:$I$2017,4,FALSE)</f>
        <v>#N/A</v>
      </c>
      <c r="F2698" s="15" t="e">
        <f>VLOOKUP($B2698,Patient!$A$2:$I$2017,5,FALSE)</f>
        <v>#N/A</v>
      </c>
      <c r="G2698" s="15" t="e">
        <f>VLOOKUP($B2698,Patient!$A$2:$I$2017,6,FALSE)</f>
        <v>#N/A</v>
      </c>
      <c r="H2698" s="15" t="e">
        <f>VLOOKUP($B2698,Patient!$A$2:$I$2017,7,FALSE)</f>
        <v>#N/A</v>
      </c>
      <c r="I2698" s="15" t="e">
        <f>VLOOKUP($B2698,Patient!$A$2:$I$2017,8,FALSE)</f>
        <v>#N/A</v>
      </c>
      <c r="J2698" s="15" t="e">
        <f>VLOOKUP($B2698,Patient!$A$2:$I$2017,9,FALSE)</f>
        <v>#N/A</v>
      </c>
      <c r="K2698" s="5">
        <v>1863</v>
      </c>
      <c r="L2698" s="3" t="s">
        <v>74</v>
      </c>
      <c r="M2698" s="11" t="str">
        <f>IF(ISNA(VLOOKUP(A2698,Experiment!$B$2:$E$140,4,FALSE)),"",VLOOKUP(A2698,Experiment!$B$2:$E$140,4,FALSE))</f>
        <v/>
      </c>
      <c r="N2698" s="3" t="s">
        <v>2116</v>
      </c>
      <c r="O2698" s="3" t="s">
        <v>4788</v>
      </c>
      <c r="P2698" s="3" t="s">
        <v>7482</v>
      </c>
      <c r="Q2698" s="3" t="s">
        <v>61</v>
      </c>
      <c r="R2698" s="3" t="s">
        <v>173</v>
      </c>
    </row>
    <row r="2699" spans="1:18" x14ac:dyDescent="0.25">
      <c r="A2699" s="3" t="s">
        <v>9504</v>
      </c>
      <c r="B2699" s="3">
        <v>2876</v>
      </c>
      <c r="C2699" s="15" t="e">
        <f>VLOOKUP($B2699,Patient!$A$2:$I$2017,2,FALSE)</f>
        <v>#N/A</v>
      </c>
      <c r="D2699" s="15" t="e">
        <f>VLOOKUP($B2699,Patient!$A$2:$I$2017,3,FALSE)</f>
        <v>#N/A</v>
      </c>
      <c r="E2699" s="15" t="e">
        <f>VLOOKUP($B2699,Patient!$A$2:$I$2017,4,FALSE)</f>
        <v>#N/A</v>
      </c>
      <c r="F2699" s="15" t="e">
        <f>VLOOKUP($B2699,Patient!$A$2:$I$2017,5,FALSE)</f>
        <v>#N/A</v>
      </c>
      <c r="G2699" s="15" t="e">
        <f>VLOOKUP($B2699,Patient!$A$2:$I$2017,6,FALSE)</f>
        <v>#N/A</v>
      </c>
      <c r="H2699" s="15" t="e">
        <f>VLOOKUP($B2699,Patient!$A$2:$I$2017,7,FALSE)</f>
        <v>#N/A</v>
      </c>
      <c r="I2699" s="15" t="e">
        <f>VLOOKUP($B2699,Patient!$A$2:$I$2017,8,FALSE)</f>
        <v>#N/A</v>
      </c>
      <c r="J2699" s="15" t="e">
        <f>VLOOKUP($B2699,Patient!$A$2:$I$2017,9,FALSE)</f>
        <v>#N/A</v>
      </c>
      <c r="K2699" s="5">
        <v>1864</v>
      </c>
      <c r="L2699" s="3" t="s">
        <v>74</v>
      </c>
      <c r="M2699" s="11" t="str">
        <f>IF(ISNA(VLOOKUP(A2699,Experiment!$B$2:$E$140,4,FALSE)),"",VLOOKUP(A2699,Experiment!$B$2:$E$140,4,FALSE))</f>
        <v/>
      </c>
      <c r="N2699" s="3" t="s">
        <v>466</v>
      </c>
      <c r="O2699" s="3" t="s">
        <v>3310</v>
      </c>
      <c r="P2699" s="3" t="s">
        <v>7482</v>
      </c>
      <c r="Q2699" s="3" t="s">
        <v>111</v>
      </c>
      <c r="R2699" s="3" t="s">
        <v>53</v>
      </c>
    </row>
    <row r="2700" spans="1:18" x14ac:dyDescent="0.25">
      <c r="A2700" s="3" t="s">
        <v>9343</v>
      </c>
      <c r="B2700" s="3">
        <v>2914</v>
      </c>
      <c r="C2700" s="15" t="e">
        <f>VLOOKUP($B2700,Patient!$A$2:$I$2017,2,FALSE)</f>
        <v>#N/A</v>
      </c>
      <c r="D2700" s="15" t="e">
        <f>VLOOKUP($B2700,Patient!$A$2:$I$2017,3,FALSE)</f>
        <v>#N/A</v>
      </c>
      <c r="E2700" s="15" t="e">
        <f>VLOOKUP($B2700,Patient!$A$2:$I$2017,4,FALSE)</f>
        <v>#N/A</v>
      </c>
      <c r="F2700" s="15" t="e">
        <f>VLOOKUP($B2700,Patient!$A$2:$I$2017,5,FALSE)</f>
        <v>#N/A</v>
      </c>
      <c r="G2700" s="15" t="e">
        <f>VLOOKUP($B2700,Patient!$A$2:$I$2017,6,FALSE)</f>
        <v>#N/A</v>
      </c>
      <c r="H2700" s="15" t="e">
        <f>VLOOKUP($B2700,Patient!$A$2:$I$2017,7,FALSE)</f>
        <v>#N/A</v>
      </c>
      <c r="I2700" s="15" t="e">
        <f>VLOOKUP($B2700,Patient!$A$2:$I$2017,8,FALSE)</f>
        <v>#N/A</v>
      </c>
      <c r="J2700" s="15" t="e">
        <f>VLOOKUP($B2700,Patient!$A$2:$I$2017,9,FALSE)</f>
        <v>#N/A</v>
      </c>
      <c r="K2700" s="5">
        <v>1818</v>
      </c>
      <c r="L2700" s="3" t="s">
        <v>93</v>
      </c>
      <c r="M2700" s="11" t="str">
        <f>IF(ISNA(VLOOKUP(A2700,Experiment!$B$2:$E$140,4,FALSE)),"",VLOOKUP(A2700,Experiment!$B$2:$E$140,4,FALSE))</f>
        <v/>
      </c>
      <c r="N2700" s="3" t="s">
        <v>53</v>
      </c>
      <c r="O2700" s="3" t="s">
        <v>53</v>
      </c>
      <c r="P2700" s="3" t="s">
        <v>4713</v>
      </c>
      <c r="Q2700" s="3" t="s">
        <v>61</v>
      </c>
      <c r="R2700" s="3" t="s">
        <v>53</v>
      </c>
    </row>
    <row r="2701" spans="1:18" x14ac:dyDescent="0.25">
      <c r="A2701" s="3" t="s">
        <v>9368</v>
      </c>
      <c r="B2701" s="3">
        <v>2915</v>
      </c>
      <c r="C2701" s="15" t="e">
        <f>VLOOKUP($B2701,Patient!$A$2:$I$2017,2,FALSE)</f>
        <v>#N/A</v>
      </c>
      <c r="D2701" s="15" t="e">
        <f>VLOOKUP($B2701,Patient!$A$2:$I$2017,3,FALSE)</f>
        <v>#N/A</v>
      </c>
      <c r="E2701" s="15" t="e">
        <f>VLOOKUP($B2701,Patient!$A$2:$I$2017,4,FALSE)</f>
        <v>#N/A</v>
      </c>
      <c r="F2701" s="15" t="e">
        <f>VLOOKUP($B2701,Patient!$A$2:$I$2017,5,FALSE)</f>
        <v>#N/A</v>
      </c>
      <c r="G2701" s="15" t="e">
        <f>VLOOKUP($B2701,Patient!$A$2:$I$2017,6,FALSE)</f>
        <v>#N/A</v>
      </c>
      <c r="H2701" s="15" t="e">
        <f>VLOOKUP($B2701,Patient!$A$2:$I$2017,7,FALSE)</f>
        <v>#N/A</v>
      </c>
      <c r="I2701" s="15" t="e">
        <f>VLOOKUP($B2701,Patient!$A$2:$I$2017,8,FALSE)</f>
        <v>#N/A</v>
      </c>
      <c r="J2701" s="15" t="e">
        <f>VLOOKUP($B2701,Patient!$A$2:$I$2017,9,FALSE)</f>
        <v>#N/A</v>
      </c>
      <c r="K2701" s="5">
        <v>1826</v>
      </c>
      <c r="L2701" s="3" t="s">
        <v>74</v>
      </c>
      <c r="M2701" s="11" t="str">
        <f>IF(ISNA(VLOOKUP(A2701,Experiment!$B$2:$E$140,4,FALSE)),"",VLOOKUP(A2701,Experiment!$B$2:$E$140,4,FALSE))</f>
        <v/>
      </c>
      <c r="N2701" s="3" t="s">
        <v>53</v>
      </c>
      <c r="O2701" s="3" t="s">
        <v>53</v>
      </c>
      <c r="P2701" s="3" t="s">
        <v>6229</v>
      </c>
      <c r="Q2701" s="3" t="s">
        <v>61</v>
      </c>
      <c r="R2701" s="3" t="s">
        <v>53</v>
      </c>
    </row>
    <row r="2702" spans="1:18" x14ac:dyDescent="0.25">
      <c r="A2702" s="3" t="s">
        <v>9370</v>
      </c>
      <c r="B2702" s="3">
        <v>2916</v>
      </c>
      <c r="C2702" s="15" t="e">
        <f>VLOOKUP($B2702,Patient!$A$2:$I$2017,2,FALSE)</f>
        <v>#N/A</v>
      </c>
      <c r="D2702" s="15" t="e">
        <f>VLOOKUP($B2702,Patient!$A$2:$I$2017,3,FALSE)</f>
        <v>#N/A</v>
      </c>
      <c r="E2702" s="15" t="e">
        <f>VLOOKUP($B2702,Patient!$A$2:$I$2017,4,FALSE)</f>
        <v>#N/A</v>
      </c>
      <c r="F2702" s="15" t="e">
        <f>VLOOKUP($B2702,Patient!$A$2:$I$2017,5,FALSE)</f>
        <v>#N/A</v>
      </c>
      <c r="G2702" s="15" t="e">
        <f>VLOOKUP($B2702,Patient!$A$2:$I$2017,6,FALSE)</f>
        <v>#N/A</v>
      </c>
      <c r="H2702" s="15" t="e">
        <f>VLOOKUP($B2702,Patient!$A$2:$I$2017,7,FALSE)</f>
        <v>#N/A</v>
      </c>
      <c r="I2702" s="15" t="e">
        <f>VLOOKUP($B2702,Patient!$A$2:$I$2017,8,FALSE)</f>
        <v>#N/A</v>
      </c>
      <c r="J2702" s="15" t="e">
        <f>VLOOKUP($B2702,Patient!$A$2:$I$2017,9,FALSE)</f>
        <v>#N/A</v>
      </c>
      <c r="K2702" s="5">
        <v>1826</v>
      </c>
      <c r="L2702" s="3" t="s">
        <v>93</v>
      </c>
      <c r="M2702" s="11" t="str">
        <f>IF(ISNA(VLOOKUP(A2702,Experiment!$B$2:$E$140,4,FALSE)),"",VLOOKUP(A2702,Experiment!$B$2:$E$140,4,FALSE))</f>
        <v/>
      </c>
      <c r="N2702" s="3" t="s">
        <v>53</v>
      </c>
      <c r="O2702" s="3" t="s">
        <v>53</v>
      </c>
      <c r="P2702" s="3" t="s">
        <v>4322</v>
      </c>
      <c r="Q2702" s="3" t="s">
        <v>61</v>
      </c>
      <c r="R2702" s="3" t="s">
        <v>53</v>
      </c>
    </row>
    <row r="2703" spans="1:18" x14ac:dyDescent="0.25">
      <c r="A2703" s="3" t="s">
        <v>9447</v>
      </c>
      <c r="B2703" s="3">
        <v>2917</v>
      </c>
      <c r="C2703" s="15" t="e">
        <f>VLOOKUP($B2703,Patient!$A$2:$I$2017,2,FALSE)</f>
        <v>#N/A</v>
      </c>
      <c r="D2703" s="15" t="e">
        <f>VLOOKUP($B2703,Patient!$A$2:$I$2017,3,FALSE)</f>
        <v>#N/A</v>
      </c>
      <c r="E2703" s="15" t="e">
        <f>VLOOKUP($B2703,Patient!$A$2:$I$2017,4,FALSE)</f>
        <v>#N/A</v>
      </c>
      <c r="F2703" s="15" t="e">
        <f>VLOOKUP($B2703,Patient!$A$2:$I$2017,5,FALSE)</f>
        <v>#N/A</v>
      </c>
      <c r="G2703" s="15" t="e">
        <f>VLOOKUP($B2703,Patient!$A$2:$I$2017,6,FALSE)</f>
        <v>#N/A</v>
      </c>
      <c r="H2703" s="15" t="e">
        <f>VLOOKUP($B2703,Patient!$A$2:$I$2017,7,FALSE)</f>
        <v>#N/A</v>
      </c>
      <c r="I2703" s="15" t="e">
        <f>VLOOKUP($B2703,Patient!$A$2:$I$2017,8,FALSE)</f>
        <v>#N/A</v>
      </c>
      <c r="J2703" s="15" t="e">
        <f>VLOOKUP($B2703,Patient!$A$2:$I$2017,9,FALSE)</f>
        <v>#N/A</v>
      </c>
      <c r="K2703" s="5">
        <v>1848</v>
      </c>
      <c r="L2703" s="3" t="s">
        <v>93</v>
      </c>
      <c r="M2703" s="11" t="str">
        <f>IF(ISNA(VLOOKUP(A2703,Experiment!$B$2:$E$140,4,FALSE)),"",VLOOKUP(A2703,Experiment!$B$2:$E$140,4,FALSE))</f>
        <v/>
      </c>
      <c r="N2703" s="3" t="s">
        <v>53</v>
      </c>
      <c r="O2703" s="3" t="s">
        <v>53</v>
      </c>
      <c r="P2703" s="3" t="s">
        <v>8305</v>
      </c>
      <c r="Q2703" s="3" t="s">
        <v>61</v>
      </c>
      <c r="R2703" s="3" t="s">
        <v>53</v>
      </c>
    </row>
    <row r="2704" spans="1:18" x14ac:dyDescent="0.25">
      <c r="A2704" s="3" t="s">
        <v>9434</v>
      </c>
      <c r="B2704" s="3">
        <v>2918</v>
      </c>
      <c r="C2704" s="15" t="e">
        <f>VLOOKUP($B2704,Patient!$A$2:$I$2017,2,FALSE)</f>
        <v>#N/A</v>
      </c>
      <c r="D2704" s="15" t="e">
        <f>VLOOKUP($B2704,Patient!$A$2:$I$2017,3,FALSE)</f>
        <v>#N/A</v>
      </c>
      <c r="E2704" s="15" t="e">
        <f>VLOOKUP($B2704,Patient!$A$2:$I$2017,4,FALSE)</f>
        <v>#N/A</v>
      </c>
      <c r="F2704" s="15" t="e">
        <f>VLOOKUP($B2704,Patient!$A$2:$I$2017,5,FALSE)</f>
        <v>#N/A</v>
      </c>
      <c r="G2704" s="15" t="e">
        <f>VLOOKUP($B2704,Patient!$A$2:$I$2017,6,FALSE)</f>
        <v>#N/A</v>
      </c>
      <c r="H2704" s="15" t="e">
        <f>VLOOKUP($B2704,Patient!$A$2:$I$2017,7,FALSE)</f>
        <v>#N/A</v>
      </c>
      <c r="I2704" s="15" t="e">
        <f>VLOOKUP($B2704,Patient!$A$2:$I$2017,8,FALSE)</f>
        <v>#N/A</v>
      </c>
      <c r="J2704" s="15" t="e">
        <f>VLOOKUP($B2704,Patient!$A$2:$I$2017,9,FALSE)</f>
        <v>#N/A</v>
      </c>
      <c r="K2704" s="5">
        <v>1844</v>
      </c>
      <c r="L2704" s="3" t="s">
        <v>93</v>
      </c>
      <c r="M2704" s="11" t="str">
        <f>IF(ISNA(VLOOKUP(A2704,Experiment!$B$2:$E$140,4,FALSE)),"",VLOOKUP(A2704,Experiment!$B$2:$E$140,4,FALSE))</f>
        <v/>
      </c>
      <c r="N2704" s="3" t="s">
        <v>53</v>
      </c>
      <c r="O2704" s="3" t="s">
        <v>53</v>
      </c>
      <c r="P2704" s="3" t="s">
        <v>271</v>
      </c>
      <c r="Q2704" s="3" t="s">
        <v>61</v>
      </c>
      <c r="R2704" s="3" t="s">
        <v>53</v>
      </c>
    </row>
    <row r="2705" spans="1:18" x14ac:dyDescent="0.25">
      <c r="A2705" s="3" t="s">
        <v>9477</v>
      </c>
      <c r="B2705" s="3">
        <v>2919</v>
      </c>
      <c r="C2705" s="15" t="e">
        <f>VLOOKUP($B2705,Patient!$A$2:$I$2017,2,FALSE)</f>
        <v>#N/A</v>
      </c>
      <c r="D2705" s="15" t="e">
        <f>VLOOKUP($B2705,Patient!$A$2:$I$2017,3,FALSE)</f>
        <v>#N/A</v>
      </c>
      <c r="E2705" s="15" t="e">
        <f>VLOOKUP($B2705,Patient!$A$2:$I$2017,4,FALSE)</f>
        <v>#N/A</v>
      </c>
      <c r="F2705" s="15" t="e">
        <f>VLOOKUP($B2705,Patient!$A$2:$I$2017,5,FALSE)</f>
        <v>#N/A</v>
      </c>
      <c r="G2705" s="15" t="e">
        <f>VLOOKUP($B2705,Patient!$A$2:$I$2017,6,FALSE)</f>
        <v>#N/A</v>
      </c>
      <c r="H2705" s="15" t="e">
        <f>VLOOKUP($B2705,Patient!$A$2:$I$2017,7,FALSE)</f>
        <v>#N/A</v>
      </c>
      <c r="I2705" s="15" t="e">
        <f>VLOOKUP($B2705,Patient!$A$2:$I$2017,8,FALSE)</f>
        <v>#N/A</v>
      </c>
      <c r="J2705" s="15" t="e">
        <f>VLOOKUP($B2705,Patient!$A$2:$I$2017,9,FALSE)</f>
        <v>#N/A</v>
      </c>
      <c r="K2705" s="5">
        <v>1857</v>
      </c>
      <c r="L2705" s="3" t="s">
        <v>93</v>
      </c>
      <c r="M2705" s="11" t="str">
        <f>IF(ISNA(VLOOKUP(A2705,Experiment!$B$2:$E$140,4,FALSE)),"",VLOOKUP(A2705,Experiment!$B$2:$E$140,4,FALSE))</f>
        <v/>
      </c>
      <c r="N2705" s="3" t="s">
        <v>53</v>
      </c>
      <c r="O2705" s="3" t="s">
        <v>53</v>
      </c>
      <c r="P2705" s="3" t="s">
        <v>1298</v>
      </c>
      <c r="Q2705" s="3" t="s">
        <v>61</v>
      </c>
      <c r="R2705" s="3" t="s">
        <v>53</v>
      </c>
    </row>
    <row r="2706" spans="1:18" x14ac:dyDescent="0.25">
      <c r="A2706" s="3" t="s">
        <v>9479</v>
      </c>
      <c r="B2706" s="3">
        <v>2920</v>
      </c>
      <c r="C2706" s="15" t="e">
        <f>VLOOKUP($B2706,Patient!$A$2:$I$2017,2,FALSE)</f>
        <v>#N/A</v>
      </c>
      <c r="D2706" s="15" t="e">
        <f>VLOOKUP($B2706,Patient!$A$2:$I$2017,3,FALSE)</f>
        <v>#N/A</v>
      </c>
      <c r="E2706" s="15" t="e">
        <f>VLOOKUP($B2706,Patient!$A$2:$I$2017,4,FALSE)</f>
        <v>#N/A</v>
      </c>
      <c r="F2706" s="15" t="e">
        <f>VLOOKUP($B2706,Patient!$A$2:$I$2017,5,FALSE)</f>
        <v>#N/A</v>
      </c>
      <c r="G2706" s="15" t="e">
        <f>VLOOKUP($B2706,Patient!$A$2:$I$2017,6,FALSE)</f>
        <v>#N/A</v>
      </c>
      <c r="H2706" s="15" t="e">
        <f>VLOOKUP($B2706,Patient!$A$2:$I$2017,7,FALSE)</f>
        <v>#N/A</v>
      </c>
      <c r="I2706" s="15" t="e">
        <f>VLOOKUP($B2706,Patient!$A$2:$I$2017,8,FALSE)</f>
        <v>#N/A</v>
      </c>
      <c r="J2706" s="15" t="e">
        <f>VLOOKUP($B2706,Patient!$A$2:$I$2017,9,FALSE)</f>
        <v>#N/A</v>
      </c>
      <c r="K2706" s="5">
        <v>1857</v>
      </c>
      <c r="L2706" s="3" t="s">
        <v>93</v>
      </c>
      <c r="M2706" s="11" t="str">
        <f>IF(ISNA(VLOOKUP(A2706,Experiment!$B$2:$E$140,4,FALSE)),"",VLOOKUP(A2706,Experiment!$B$2:$E$140,4,FALSE))</f>
        <v/>
      </c>
      <c r="N2706" s="3" t="s">
        <v>53</v>
      </c>
      <c r="O2706" s="3" t="s">
        <v>53</v>
      </c>
      <c r="P2706" s="3" t="s">
        <v>222</v>
      </c>
      <c r="Q2706" s="3" t="s">
        <v>61</v>
      </c>
      <c r="R2706" s="3" t="s">
        <v>53</v>
      </c>
    </row>
    <row r="2707" spans="1:18" x14ac:dyDescent="0.25">
      <c r="A2707" s="3" t="s">
        <v>5804</v>
      </c>
      <c r="B2707" s="3">
        <v>2889</v>
      </c>
      <c r="C2707" s="15" t="e">
        <f>VLOOKUP($B2707,Patient!$A$2:$I$2017,2,FALSE)</f>
        <v>#N/A</v>
      </c>
      <c r="D2707" s="15" t="e">
        <f>VLOOKUP($B2707,Patient!$A$2:$I$2017,3,FALSE)</f>
        <v>#N/A</v>
      </c>
      <c r="E2707" s="15" t="e">
        <f>VLOOKUP($B2707,Patient!$A$2:$I$2017,4,FALSE)</f>
        <v>#N/A</v>
      </c>
      <c r="F2707" s="15" t="e">
        <f>VLOOKUP($B2707,Patient!$A$2:$I$2017,5,FALSE)</f>
        <v>#N/A</v>
      </c>
      <c r="G2707" s="15" t="e">
        <f>VLOOKUP($B2707,Patient!$A$2:$I$2017,6,FALSE)</f>
        <v>#N/A</v>
      </c>
      <c r="H2707" s="15" t="e">
        <f>VLOOKUP($B2707,Patient!$A$2:$I$2017,7,FALSE)</f>
        <v>#N/A</v>
      </c>
      <c r="I2707" s="15" t="e">
        <f>VLOOKUP($B2707,Patient!$A$2:$I$2017,8,FALSE)</f>
        <v>#N/A</v>
      </c>
      <c r="J2707" s="15" t="e">
        <f>VLOOKUP($B2707,Patient!$A$2:$I$2017,9,FALSE)</f>
        <v>#N/A</v>
      </c>
      <c r="K2707" s="5">
        <v>1759</v>
      </c>
      <c r="L2707" s="3" t="s">
        <v>74</v>
      </c>
      <c r="M2707" s="11" t="str">
        <f>IF(ISNA(VLOOKUP(A2707,Experiment!$B$2:$E$140,4,FALSE)),"",VLOOKUP(A2707,Experiment!$B$2:$E$140,4,FALSE))</f>
        <v/>
      </c>
      <c r="N2707" s="3" t="s">
        <v>5802</v>
      </c>
      <c r="O2707" s="3" t="s">
        <v>3390</v>
      </c>
      <c r="P2707" s="3" t="s">
        <v>4009</v>
      </c>
      <c r="Q2707" s="3" t="s">
        <v>485</v>
      </c>
      <c r="R2707" s="3" t="s">
        <v>2452</v>
      </c>
    </row>
    <row r="2708" spans="1:18" x14ac:dyDescent="0.25">
      <c r="A2708" s="3" t="s">
        <v>4012</v>
      </c>
      <c r="B2708" s="3">
        <v>2890</v>
      </c>
      <c r="C2708" s="15" t="e">
        <f>VLOOKUP($B2708,Patient!$A$2:$I$2017,2,FALSE)</f>
        <v>#N/A</v>
      </c>
      <c r="D2708" s="15" t="e">
        <f>VLOOKUP($B2708,Patient!$A$2:$I$2017,3,FALSE)</f>
        <v>#N/A</v>
      </c>
      <c r="E2708" s="15" t="e">
        <f>VLOOKUP($B2708,Patient!$A$2:$I$2017,4,FALSE)</f>
        <v>#N/A</v>
      </c>
      <c r="F2708" s="15" t="e">
        <f>VLOOKUP($B2708,Patient!$A$2:$I$2017,5,FALSE)</f>
        <v>#N/A</v>
      </c>
      <c r="G2708" s="15" t="e">
        <f>VLOOKUP($B2708,Patient!$A$2:$I$2017,6,FALSE)</f>
        <v>#N/A</v>
      </c>
      <c r="H2708" s="15" t="e">
        <f>VLOOKUP($B2708,Patient!$A$2:$I$2017,7,FALSE)</f>
        <v>#N/A</v>
      </c>
      <c r="I2708" s="15" t="e">
        <f>VLOOKUP($B2708,Patient!$A$2:$I$2017,8,FALSE)</f>
        <v>#N/A</v>
      </c>
      <c r="J2708" s="15" t="e">
        <f>VLOOKUP($B2708,Patient!$A$2:$I$2017,9,FALSE)</f>
        <v>#N/A</v>
      </c>
      <c r="K2708" s="5">
        <v>722</v>
      </c>
      <c r="L2708" s="3" t="s">
        <v>74</v>
      </c>
      <c r="M2708" s="11" t="str">
        <f>IF(ISNA(VLOOKUP(A2708,Experiment!$B$2:$E$140,4,FALSE)),"",VLOOKUP(A2708,Experiment!$B$2:$E$140,4,FALSE))</f>
        <v/>
      </c>
      <c r="N2708" s="3" t="s">
        <v>4007</v>
      </c>
      <c r="O2708" s="3" t="s">
        <v>4008</v>
      </c>
      <c r="P2708" s="3" t="s">
        <v>4009</v>
      </c>
      <c r="Q2708" s="3" t="s">
        <v>485</v>
      </c>
      <c r="R2708" s="3" t="s">
        <v>2452</v>
      </c>
    </row>
    <row r="2709" spans="1:18" x14ac:dyDescent="0.25">
      <c r="A2709" s="3" t="s">
        <v>9529</v>
      </c>
      <c r="B2709" s="3">
        <v>2891</v>
      </c>
      <c r="C2709" s="15" t="e">
        <f>VLOOKUP($B2709,Patient!$A$2:$I$2017,2,FALSE)</f>
        <v>#N/A</v>
      </c>
      <c r="D2709" s="15" t="e">
        <f>VLOOKUP($B2709,Patient!$A$2:$I$2017,3,FALSE)</f>
        <v>#N/A</v>
      </c>
      <c r="E2709" s="15" t="e">
        <f>VLOOKUP($B2709,Patient!$A$2:$I$2017,4,FALSE)</f>
        <v>#N/A</v>
      </c>
      <c r="F2709" s="15" t="e">
        <f>VLOOKUP($B2709,Patient!$A$2:$I$2017,5,FALSE)</f>
        <v>#N/A</v>
      </c>
      <c r="G2709" s="15" t="e">
        <f>VLOOKUP($B2709,Patient!$A$2:$I$2017,6,FALSE)</f>
        <v>#N/A</v>
      </c>
      <c r="H2709" s="15" t="e">
        <f>VLOOKUP($B2709,Patient!$A$2:$I$2017,7,FALSE)</f>
        <v>#N/A</v>
      </c>
      <c r="I2709" s="15" t="e">
        <f>VLOOKUP($B2709,Patient!$A$2:$I$2017,8,FALSE)</f>
        <v>#N/A</v>
      </c>
      <c r="J2709" s="15" t="e">
        <f>VLOOKUP($B2709,Patient!$A$2:$I$2017,9,FALSE)</f>
        <v>#N/A</v>
      </c>
      <c r="K2709" s="5">
        <v>1872</v>
      </c>
      <c r="L2709" s="3" t="s">
        <v>74</v>
      </c>
      <c r="M2709" s="11" t="str">
        <f>IF(ISNA(VLOOKUP(A2709,Experiment!$B$2:$E$140,4,FALSE)),"",VLOOKUP(A2709,Experiment!$B$2:$E$140,4,FALSE))</f>
        <v/>
      </c>
      <c r="N2709" s="3" t="s">
        <v>53</v>
      </c>
      <c r="O2709" s="3" t="s">
        <v>53</v>
      </c>
      <c r="P2709" s="3" t="s">
        <v>4009</v>
      </c>
      <c r="Q2709" s="3" t="s">
        <v>131</v>
      </c>
      <c r="R2709" s="3" t="s">
        <v>133</v>
      </c>
    </row>
    <row r="2710" spans="1:18" x14ac:dyDescent="0.25">
      <c r="A2710" s="3" t="s">
        <v>9515</v>
      </c>
      <c r="B2710" s="3">
        <v>2884</v>
      </c>
      <c r="C2710" s="15" t="e">
        <f>VLOOKUP($B2710,Patient!$A$2:$I$2017,2,FALSE)</f>
        <v>#N/A</v>
      </c>
      <c r="D2710" s="15" t="e">
        <f>VLOOKUP($B2710,Patient!$A$2:$I$2017,3,FALSE)</f>
        <v>#N/A</v>
      </c>
      <c r="E2710" s="15" t="e">
        <f>VLOOKUP($B2710,Patient!$A$2:$I$2017,4,FALSE)</f>
        <v>#N/A</v>
      </c>
      <c r="F2710" s="15" t="e">
        <f>VLOOKUP($B2710,Patient!$A$2:$I$2017,5,FALSE)</f>
        <v>#N/A</v>
      </c>
      <c r="G2710" s="15" t="e">
        <f>VLOOKUP($B2710,Patient!$A$2:$I$2017,6,FALSE)</f>
        <v>#N/A</v>
      </c>
      <c r="H2710" s="15" t="e">
        <f>VLOOKUP($B2710,Patient!$A$2:$I$2017,7,FALSE)</f>
        <v>#N/A</v>
      </c>
      <c r="I2710" s="15" t="e">
        <f>VLOOKUP($B2710,Patient!$A$2:$I$2017,8,FALSE)</f>
        <v>#N/A</v>
      </c>
      <c r="J2710" s="15" t="e">
        <f>VLOOKUP($B2710,Patient!$A$2:$I$2017,9,FALSE)</f>
        <v>#N/A</v>
      </c>
      <c r="K2710" s="5">
        <v>1869</v>
      </c>
      <c r="L2710" s="3" t="s">
        <v>74</v>
      </c>
      <c r="M2710" s="11" t="str">
        <f>IF(ISNA(VLOOKUP(A2710,Experiment!$B$2:$E$140,4,FALSE)),"",VLOOKUP(A2710,Experiment!$B$2:$E$140,4,FALSE))</f>
        <v/>
      </c>
      <c r="N2710" s="3" t="s">
        <v>5043</v>
      </c>
      <c r="O2710" s="3" t="s">
        <v>348</v>
      </c>
      <c r="P2710" s="3" t="s">
        <v>4009</v>
      </c>
      <c r="Q2710" s="3" t="s">
        <v>61</v>
      </c>
      <c r="R2710" s="3" t="s">
        <v>53</v>
      </c>
    </row>
    <row r="2711" spans="1:18" x14ac:dyDescent="0.25">
      <c r="A2711" s="3" t="s">
        <v>9525</v>
      </c>
      <c r="B2711" s="3">
        <v>2888</v>
      </c>
      <c r="C2711" s="15" t="e">
        <f>VLOOKUP($B2711,Patient!$A$2:$I$2017,2,FALSE)</f>
        <v>#N/A</v>
      </c>
      <c r="D2711" s="15" t="e">
        <f>VLOOKUP($B2711,Patient!$A$2:$I$2017,3,FALSE)</f>
        <v>#N/A</v>
      </c>
      <c r="E2711" s="15" t="e">
        <f>VLOOKUP($B2711,Patient!$A$2:$I$2017,4,FALSE)</f>
        <v>#N/A</v>
      </c>
      <c r="F2711" s="15" t="e">
        <f>VLOOKUP($B2711,Patient!$A$2:$I$2017,5,FALSE)</f>
        <v>#N/A</v>
      </c>
      <c r="G2711" s="15" t="e">
        <f>VLOOKUP($B2711,Patient!$A$2:$I$2017,6,FALSE)</f>
        <v>#N/A</v>
      </c>
      <c r="H2711" s="15" t="e">
        <f>VLOOKUP($B2711,Patient!$A$2:$I$2017,7,FALSE)</f>
        <v>#N/A</v>
      </c>
      <c r="I2711" s="15" t="e">
        <f>VLOOKUP($B2711,Patient!$A$2:$I$2017,8,FALSE)</f>
        <v>#N/A</v>
      </c>
      <c r="J2711" s="15" t="e">
        <f>VLOOKUP($B2711,Patient!$A$2:$I$2017,9,FALSE)</f>
        <v>#N/A</v>
      </c>
      <c r="K2711" s="5">
        <v>1871</v>
      </c>
      <c r="L2711" s="3" t="s">
        <v>1076</v>
      </c>
      <c r="M2711" s="11" t="str">
        <f>IF(ISNA(VLOOKUP(A2711,Experiment!$B$2:$E$140,4,FALSE)),"",VLOOKUP(A2711,Experiment!$B$2:$E$140,4,FALSE))</f>
        <v/>
      </c>
      <c r="N2711" s="3" t="s">
        <v>9523</v>
      </c>
      <c r="O2711" s="3" t="s">
        <v>674</v>
      </c>
      <c r="P2711" s="3" t="s">
        <v>4009</v>
      </c>
      <c r="Q2711" s="3" t="s">
        <v>61</v>
      </c>
      <c r="R2711" s="3" t="s">
        <v>53</v>
      </c>
    </row>
    <row r="2712" spans="1:18" x14ac:dyDescent="0.25">
      <c r="A2712" s="3" t="s">
        <v>9519</v>
      </c>
      <c r="B2712" s="3">
        <v>2885</v>
      </c>
      <c r="C2712" s="15" t="e">
        <f>VLOOKUP($B2712,Patient!$A$2:$I$2017,2,FALSE)</f>
        <v>#N/A</v>
      </c>
      <c r="D2712" s="15" t="e">
        <f>VLOOKUP($B2712,Patient!$A$2:$I$2017,3,FALSE)</f>
        <v>#N/A</v>
      </c>
      <c r="E2712" s="15" t="e">
        <f>VLOOKUP($B2712,Patient!$A$2:$I$2017,4,FALSE)</f>
        <v>#N/A</v>
      </c>
      <c r="F2712" s="15" t="e">
        <f>VLOOKUP($B2712,Patient!$A$2:$I$2017,5,FALSE)</f>
        <v>#N/A</v>
      </c>
      <c r="G2712" s="15" t="e">
        <f>VLOOKUP($B2712,Patient!$A$2:$I$2017,6,FALSE)</f>
        <v>#N/A</v>
      </c>
      <c r="H2712" s="15" t="e">
        <f>VLOOKUP($B2712,Patient!$A$2:$I$2017,7,FALSE)</f>
        <v>#N/A</v>
      </c>
      <c r="I2712" s="15" t="e">
        <f>VLOOKUP($B2712,Patient!$A$2:$I$2017,8,FALSE)</f>
        <v>#N/A</v>
      </c>
      <c r="J2712" s="15" t="e">
        <f>VLOOKUP($B2712,Patient!$A$2:$I$2017,9,FALSE)</f>
        <v>#N/A</v>
      </c>
      <c r="K2712" s="5">
        <v>1870</v>
      </c>
      <c r="L2712" s="3" t="s">
        <v>93</v>
      </c>
      <c r="M2712" s="11" t="str">
        <f>IF(ISNA(VLOOKUP(A2712,Experiment!$B$2:$E$140,4,FALSE)),"",VLOOKUP(A2712,Experiment!$B$2:$E$140,4,FALSE))</f>
        <v/>
      </c>
      <c r="N2712" s="3" t="s">
        <v>9518</v>
      </c>
      <c r="O2712" s="3" t="s">
        <v>1093</v>
      </c>
      <c r="P2712" s="3" t="s">
        <v>4009</v>
      </c>
      <c r="Q2712" s="3" t="s">
        <v>61</v>
      </c>
      <c r="R2712" s="3" t="s">
        <v>53</v>
      </c>
    </row>
    <row r="2713" spans="1:18" x14ac:dyDescent="0.25">
      <c r="A2713" s="3" t="s">
        <v>9520</v>
      </c>
      <c r="B2713" s="3">
        <v>2887</v>
      </c>
      <c r="C2713" s="15" t="e">
        <f>VLOOKUP($B2713,Patient!$A$2:$I$2017,2,FALSE)</f>
        <v>#N/A</v>
      </c>
      <c r="D2713" s="15" t="e">
        <f>VLOOKUP($B2713,Patient!$A$2:$I$2017,3,FALSE)</f>
        <v>#N/A</v>
      </c>
      <c r="E2713" s="15" t="e">
        <f>VLOOKUP($B2713,Patient!$A$2:$I$2017,4,FALSE)</f>
        <v>#N/A</v>
      </c>
      <c r="F2713" s="15" t="e">
        <f>VLOOKUP($B2713,Patient!$A$2:$I$2017,5,FALSE)</f>
        <v>#N/A</v>
      </c>
      <c r="G2713" s="15" t="e">
        <f>VLOOKUP($B2713,Patient!$A$2:$I$2017,6,FALSE)</f>
        <v>#N/A</v>
      </c>
      <c r="H2713" s="15" t="e">
        <f>VLOOKUP($B2713,Patient!$A$2:$I$2017,7,FALSE)</f>
        <v>#N/A</v>
      </c>
      <c r="I2713" s="15" t="e">
        <f>VLOOKUP($B2713,Patient!$A$2:$I$2017,8,FALSE)</f>
        <v>#N/A</v>
      </c>
      <c r="J2713" s="15" t="e">
        <f>VLOOKUP($B2713,Patient!$A$2:$I$2017,9,FALSE)</f>
        <v>#N/A</v>
      </c>
      <c r="K2713" s="5">
        <v>1870</v>
      </c>
      <c r="L2713" s="3" t="s">
        <v>146</v>
      </c>
      <c r="M2713" s="11" t="str">
        <f>IF(ISNA(VLOOKUP(A2713,Experiment!$B$2:$E$140,4,FALSE)),"",VLOOKUP(A2713,Experiment!$B$2:$E$140,4,FALSE))</f>
        <v/>
      </c>
      <c r="N2713" s="3" t="s">
        <v>53</v>
      </c>
      <c r="O2713" s="3" t="s">
        <v>53</v>
      </c>
      <c r="P2713" s="3" t="s">
        <v>4009</v>
      </c>
      <c r="Q2713" s="3" t="s">
        <v>61</v>
      </c>
      <c r="R2713" s="3" t="s">
        <v>53</v>
      </c>
    </row>
    <row r="2714" spans="1:18" x14ac:dyDescent="0.25">
      <c r="A2714" s="3" t="s">
        <v>9540</v>
      </c>
      <c r="B2714" s="3">
        <v>2895</v>
      </c>
      <c r="C2714" s="15" t="e">
        <f>VLOOKUP($B2714,Patient!$A$2:$I$2017,2,FALSE)</f>
        <v>#N/A</v>
      </c>
      <c r="D2714" s="15" t="e">
        <f>VLOOKUP($B2714,Patient!$A$2:$I$2017,3,FALSE)</f>
        <v>#N/A</v>
      </c>
      <c r="E2714" s="15" t="e">
        <f>VLOOKUP($B2714,Patient!$A$2:$I$2017,4,FALSE)</f>
        <v>#N/A</v>
      </c>
      <c r="F2714" s="15" t="e">
        <f>VLOOKUP($B2714,Patient!$A$2:$I$2017,5,FALSE)</f>
        <v>#N/A</v>
      </c>
      <c r="G2714" s="15" t="e">
        <f>VLOOKUP($B2714,Patient!$A$2:$I$2017,6,FALSE)</f>
        <v>#N/A</v>
      </c>
      <c r="H2714" s="15" t="e">
        <f>VLOOKUP($B2714,Patient!$A$2:$I$2017,7,FALSE)</f>
        <v>#N/A</v>
      </c>
      <c r="I2714" s="15" t="e">
        <f>VLOOKUP($B2714,Patient!$A$2:$I$2017,8,FALSE)</f>
        <v>#N/A</v>
      </c>
      <c r="J2714" s="15" t="e">
        <f>VLOOKUP($B2714,Patient!$A$2:$I$2017,9,FALSE)</f>
        <v>#N/A</v>
      </c>
      <c r="K2714" s="5">
        <v>1874</v>
      </c>
      <c r="L2714" s="3" t="s">
        <v>1076</v>
      </c>
      <c r="M2714" s="11" t="str">
        <f>IF(ISNA(VLOOKUP(A2714,Experiment!$B$2:$E$140,4,FALSE)),"",VLOOKUP(A2714,Experiment!$B$2:$E$140,4,FALSE))</f>
        <v/>
      </c>
      <c r="N2714" s="3" t="s">
        <v>4955</v>
      </c>
      <c r="O2714" s="3" t="s">
        <v>3205</v>
      </c>
      <c r="P2714" s="3" t="s">
        <v>4011</v>
      </c>
      <c r="Q2714" s="3" t="s">
        <v>61</v>
      </c>
      <c r="R2714" s="3" t="s">
        <v>53</v>
      </c>
    </row>
    <row r="2715" spans="1:18" x14ac:dyDescent="0.25">
      <c r="A2715" s="3" t="s">
        <v>9543</v>
      </c>
      <c r="B2715" s="3">
        <v>2896</v>
      </c>
      <c r="C2715" s="15" t="e">
        <f>VLOOKUP($B2715,Patient!$A$2:$I$2017,2,FALSE)</f>
        <v>#N/A</v>
      </c>
      <c r="D2715" s="15" t="e">
        <f>VLOOKUP($B2715,Patient!$A$2:$I$2017,3,FALSE)</f>
        <v>#N/A</v>
      </c>
      <c r="E2715" s="15" t="e">
        <f>VLOOKUP($B2715,Patient!$A$2:$I$2017,4,FALSE)</f>
        <v>#N/A</v>
      </c>
      <c r="F2715" s="15" t="e">
        <f>VLOOKUP($B2715,Patient!$A$2:$I$2017,5,FALSE)</f>
        <v>#N/A</v>
      </c>
      <c r="G2715" s="15" t="e">
        <f>VLOOKUP($B2715,Patient!$A$2:$I$2017,6,FALSE)</f>
        <v>#N/A</v>
      </c>
      <c r="H2715" s="15" t="e">
        <f>VLOOKUP($B2715,Patient!$A$2:$I$2017,7,FALSE)</f>
        <v>#N/A</v>
      </c>
      <c r="I2715" s="15" t="e">
        <f>VLOOKUP($B2715,Patient!$A$2:$I$2017,8,FALSE)</f>
        <v>#N/A</v>
      </c>
      <c r="J2715" s="15" t="e">
        <f>VLOOKUP($B2715,Patient!$A$2:$I$2017,9,FALSE)</f>
        <v>#N/A</v>
      </c>
      <c r="K2715" s="5">
        <v>1875</v>
      </c>
      <c r="L2715" s="3" t="s">
        <v>1076</v>
      </c>
      <c r="M2715" s="11" t="str">
        <f>IF(ISNA(VLOOKUP(A2715,Experiment!$B$2:$E$140,4,FALSE)),"",VLOOKUP(A2715,Experiment!$B$2:$E$140,4,FALSE))</f>
        <v/>
      </c>
      <c r="N2715" s="3" t="s">
        <v>4844</v>
      </c>
      <c r="O2715" s="3" t="s">
        <v>467</v>
      </c>
      <c r="P2715" s="3" t="s">
        <v>4011</v>
      </c>
      <c r="Q2715" s="3" t="s">
        <v>61</v>
      </c>
      <c r="R2715" s="3" t="s">
        <v>53</v>
      </c>
    </row>
    <row r="2716" spans="1:18" x14ac:dyDescent="0.25">
      <c r="A2716" s="3" t="s">
        <v>5810</v>
      </c>
      <c r="B2716" s="3">
        <v>2894</v>
      </c>
      <c r="C2716" s="15" t="e">
        <f>VLOOKUP($B2716,Patient!$A$2:$I$2017,2,FALSE)</f>
        <v>#N/A</v>
      </c>
      <c r="D2716" s="15" t="e">
        <f>VLOOKUP($B2716,Patient!$A$2:$I$2017,3,FALSE)</f>
        <v>#N/A</v>
      </c>
      <c r="E2716" s="15" t="e">
        <f>VLOOKUP($B2716,Patient!$A$2:$I$2017,4,FALSE)</f>
        <v>#N/A</v>
      </c>
      <c r="F2716" s="15" t="e">
        <f>VLOOKUP($B2716,Patient!$A$2:$I$2017,5,FALSE)</f>
        <v>#N/A</v>
      </c>
      <c r="G2716" s="15" t="e">
        <f>VLOOKUP($B2716,Patient!$A$2:$I$2017,6,FALSE)</f>
        <v>#N/A</v>
      </c>
      <c r="H2716" s="15" t="e">
        <f>VLOOKUP($B2716,Patient!$A$2:$I$2017,7,FALSE)</f>
        <v>#N/A</v>
      </c>
      <c r="I2716" s="15" t="e">
        <f>VLOOKUP($B2716,Patient!$A$2:$I$2017,8,FALSE)</f>
        <v>#N/A</v>
      </c>
      <c r="J2716" s="15" t="e">
        <f>VLOOKUP($B2716,Patient!$A$2:$I$2017,9,FALSE)</f>
        <v>#N/A</v>
      </c>
      <c r="K2716" s="5">
        <v>1759</v>
      </c>
      <c r="L2716" s="3" t="s">
        <v>93</v>
      </c>
      <c r="M2716" s="11" t="str">
        <f>IF(ISNA(VLOOKUP(A2716,Experiment!$B$2:$E$140,4,FALSE)),"",VLOOKUP(A2716,Experiment!$B$2:$E$140,4,FALSE))</f>
        <v/>
      </c>
      <c r="N2716" s="3" t="s">
        <v>5807</v>
      </c>
      <c r="O2716" s="3" t="s">
        <v>5808</v>
      </c>
      <c r="P2716" s="3" t="s">
        <v>4011</v>
      </c>
      <c r="Q2716" s="3" t="s">
        <v>485</v>
      </c>
      <c r="R2716" s="3" t="s">
        <v>2452</v>
      </c>
    </row>
    <row r="2717" spans="1:18" x14ac:dyDescent="0.25">
      <c r="A2717" s="3" t="s">
        <v>9532</v>
      </c>
      <c r="B2717" s="3">
        <v>2892</v>
      </c>
      <c r="C2717" s="15" t="e">
        <f>VLOOKUP($B2717,Patient!$A$2:$I$2017,2,FALSE)</f>
        <v>#N/A</v>
      </c>
      <c r="D2717" s="15" t="e">
        <f>VLOOKUP($B2717,Patient!$A$2:$I$2017,3,FALSE)</f>
        <v>#N/A</v>
      </c>
      <c r="E2717" s="15" t="e">
        <f>VLOOKUP($B2717,Patient!$A$2:$I$2017,4,FALSE)</f>
        <v>#N/A</v>
      </c>
      <c r="F2717" s="15" t="e">
        <f>VLOOKUP($B2717,Patient!$A$2:$I$2017,5,FALSE)</f>
        <v>#N/A</v>
      </c>
      <c r="G2717" s="15" t="e">
        <f>VLOOKUP($B2717,Patient!$A$2:$I$2017,6,FALSE)</f>
        <v>#N/A</v>
      </c>
      <c r="H2717" s="15" t="e">
        <f>VLOOKUP($B2717,Patient!$A$2:$I$2017,7,FALSE)</f>
        <v>#N/A</v>
      </c>
      <c r="I2717" s="15" t="e">
        <f>VLOOKUP($B2717,Patient!$A$2:$I$2017,8,FALSE)</f>
        <v>#N/A</v>
      </c>
      <c r="J2717" s="15" t="e">
        <f>VLOOKUP($B2717,Patient!$A$2:$I$2017,9,FALSE)</f>
        <v>#N/A</v>
      </c>
      <c r="K2717" s="5">
        <v>1873</v>
      </c>
      <c r="L2717" s="3" t="s">
        <v>74</v>
      </c>
      <c r="M2717" s="11" t="str">
        <f>IF(ISNA(VLOOKUP(A2717,Experiment!$B$2:$E$140,4,FALSE)),"",VLOOKUP(A2717,Experiment!$B$2:$E$140,4,FALSE))</f>
        <v/>
      </c>
      <c r="N2717" s="3" t="s">
        <v>53</v>
      </c>
      <c r="O2717" s="3" t="s">
        <v>53</v>
      </c>
      <c r="P2717" s="3" t="s">
        <v>5809</v>
      </c>
      <c r="Q2717" s="3" t="s">
        <v>131</v>
      </c>
      <c r="R2717" s="3" t="s">
        <v>133</v>
      </c>
    </row>
    <row r="2718" spans="1:18" x14ac:dyDescent="0.25">
      <c r="A2718" s="3" t="s">
        <v>9536</v>
      </c>
      <c r="B2718" s="3">
        <v>2898</v>
      </c>
      <c r="C2718" s="15" t="e">
        <f>VLOOKUP($B2718,Patient!$A$2:$I$2017,2,FALSE)</f>
        <v>#N/A</v>
      </c>
      <c r="D2718" s="15" t="e">
        <f>VLOOKUP($B2718,Patient!$A$2:$I$2017,3,FALSE)</f>
        <v>#N/A</v>
      </c>
      <c r="E2718" s="15" t="e">
        <f>VLOOKUP($B2718,Patient!$A$2:$I$2017,4,FALSE)</f>
        <v>#N/A</v>
      </c>
      <c r="F2718" s="15" t="e">
        <f>VLOOKUP($B2718,Patient!$A$2:$I$2017,5,FALSE)</f>
        <v>#N/A</v>
      </c>
      <c r="G2718" s="15" t="e">
        <f>VLOOKUP($B2718,Patient!$A$2:$I$2017,6,FALSE)</f>
        <v>#N/A</v>
      </c>
      <c r="H2718" s="15" t="e">
        <f>VLOOKUP($B2718,Patient!$A$2:$I$2017,7,FALSE)</f>
        <v>#N/A</v>
      </c>
      <c r="I2718" s="15" t="e">
        <f>VLOOKUP($B2718,Patient!$A$2:$I$2017,8,FALSE)</f>
        <v>#N/A</v>
      </c>
      <c r="J2718" s="15" t="e">
        <f>VLOOKUP($B2718,Patient!$A$2:$I$2017,9,FALSE)</f>
        <v>#N/A</v>
      </c>
      <c r="K2718" s="5">
        <v>1877</v>
      </c>
      <c r="L2718" s="3" t="s">
        <v>93</v>
      </c>
      <c r="M2718" s="11" t="str">
        <f>IF(ISNA(VLOOKUP(A2718,Experiment!$B$2:$E$140,4,FALSE)),"",VLOOKUP(A2718,Experiment!$B$2:$E$140,4,FALSE))</f>
        <v/>
      </c>
      <c r="N2718" s="3" t="s">
        <v>9535</v>
      </c>
      <c r="O2718" s="3" t="s">
        <v>2096</v>
      </c>
      <c r="P2718" s="3" t="s">
        <v>5809</v>
      </c>
      <c r="Q2718" s="3" t="s">
        <v>61</v>
      </c>
      <c r="R2718" s="3" t="s">
        <v>173</v>
      </c>
    </row>
    <row r="2719" spans="1:18" x14ac:dyDescent="0.25">
      <c r="A2719" s="3" t="s">
        <v>9537</v>
      </c>
      <c r="B2719" s="3">
        <v>2899</v>
      </c>
      <c r="C2719" s="15" t="e">
        <f>VLOOKUP($B2719,Patient!$A$2:$I$2017,2,FALSE)</f>
        <v>#N/A</v>
      </c>
      <c r="D2719" s="15" t="e">
        <f>VLOOKUP($B2719,Patient!$A$2:$I$2017,3,FALSE)</f>
        <v>#N/A</v>
      </c>
      <c r="E2719" s="15" t="e">
        <f>VLOOKUP($B2719,Patient!$A$2:$I$2017,4,FALSE)</f>
        <v>#N/A</v>
      </c>
      <c r="F2719" s="15" t="e">
        <f>VLOOKUP($B2719,Patient!$A$2:$I$2017,5,FALSE)</f>
        <v>#N/A</v>
      </c>
      <c r="G2719" s="15" t="e">
        <f>VLOOKUP($B2719,Patient!$A$2:$I$2017,6,FALSE)</f>
        <v>#N/A</v>
      </c>
      <c r="H2719" s="15" t="e">
        <f>VLOOKUP($B2719,Patient!$A$2:$I$2017,7,FALSE)</f>
        <v>#N/A</v>
      </c>
      <c r="I2719" s="15" t="e">
        <f>VLOOKUP($B2719,Patient!$A$2:$I$2017,8,FALSE)</f>
        <v>#N/A</v>
      </c>
      <c r="J2719" s="15" t="e">
        <f>VLOOKUP($B2719,Patient!$A$2:$I$2017,9,FALSE)</f>
        <v>#N/A</v>
      </c>
      <c r="K2719" s="5">
        <v>1877</v>
      </c>
      <c r="L2719" s="3" t="s">
        <v>146</v>
      </c>
      <c r="M2719" s="11" t="str">
        <f>IF(ISNA(VLOOKUP(A2719,Experiment!$B$2:$E$140,4,FALSE)),"",VLOOKUP(A2719,Experiment!$B$2:$E$140,4,FALSE))</f>
        <v/>
      </c>
      <c r="N2719" s="3" t="s">
        <v>53</v>
      </c>
      <c r="O2719" s="3" t="s">
        <v>53</v>
      </c>
      <c r="P2719" s="3" t="s">
        <v>5809</v>
      </c>
      <c r="Q2719" s="3" t="s">
        <v>61</v>
      </c>
      <c r="R2719" s="3" t="s">
        <v>173</v>
      </c>
    </row>
    <row r="2720" spans="1:18" x14ac:dyDescent="0.25">
      <c r="A2720" s="3" t="s">
        <v>6291</v>
      </c>
      <c r="B2720" s="3">
        <v>2900</v>
      </c>
      <c r="C2720" s="15" t="e">
        <f>VLOOKUP($B2720,Patient!$A$2:$I$2017,2,FALSE)</f>
        <v>#N/A</v>
      </c>
      <c r="D2720" s="15" t="e">
        <f>VLOOKUP($B2720,Patient!$A$2:$I$2017,3,FALSE)</f>
        <v>#N/A</v>
      </c>
      <c r="E2720" s="15" t="e">
        <f>VLOOKUP($B2720,Patient!$A$2:$I$2017,4,FALSE)</f>
        <v>#N/A</v>
      </c>
      <c r="F2720" s="15" t="e">
        <f>VLOOKUP($B2720,Patient!$A$2:$I$2017,5,FALSE)</f>
        <v>#N/A</v>
      </c>
      <c r="G2720" s="15" t="e">
        <f>VLOOKUP($B2720,Patient!$A$2:$I$2017,6,FALSE)</f>
        <v>#N/A</v>
      </c>
      <c r="H2720" s="15" t="e">
        <f>VLOOKUP($B2720,Patient!$A$2:$I$2017,7,FALSE)</f>
        <v>#N/A</v>
      </c>
      <c r="I2720" s="15" t="e">
        <f>VLOOKUP($B2720,Patient!$A$2:$I$2017,8,FALSE)</f>
        <v>#N/A</v>
      </c>
      <c r="J2720" s="15" t="e">
        <f>VLOOKUP($B2720,Patient!$A$2:$I$2017,9,FALSE)</f>
        <v>#N/A</v>
      </c>
      <c r="K2720" s="5">
        <v>1140</v>
      </c>
      <c r="L2720" s="3" t="s">
        <v>93</v>
      </c>
      <c r="M2720" s="11" t="str">
        <f>IF(ISNA(VLOOKUP(A2720,Experiment!$B$2:$E$140,4,FALSE)),"",VLOOKUP(A2720,Experiment!$B$2:$E$140,4,FALSE))</f>
        <v/>
      </c>
      <c r="N2720" s="3" t="s">
        <v>6288</v>
      </c>
      <c r="O2720" s="3" t="s">
        <v>2089</v>
      </c>
      <c r="P2720" s="3" t="s">
        <v>5809</v>
      </c>
      <c r="Q2720" s="3" t="s">
        <v>61</v>
      </c>
      <c r="R2720" s="3" t="s">
        <v>53</v>
      </c>
    </row>
    <row r="2721" spans="1:18" x14ac:dyDescent="0.25">
      <c r="A2721" s="3" t="s">
        <v>6293</v>
      </c>
      <c r="B2721" s="3">
        <v>2901</v>
      </c>
      <c r="C2721" s="15" t="e">
        <f>VLOOKUP($B2721,Patient!$A$2:$I$2017,2,FALSE)</f>
        <v>#N/A</v>
      </c>
      <c r="D2721" s="15" t="e">
        <f>VLOOKUP($B2721,Patient!$A$2:$I$2017,3,FALSE)</f>
        <v>#N/A</v>
      </c>
      <c r="E2721" s="15" t="e">
        <f>VLOOKUP($B2721,Patient!$A$2:$I$2017,4,FALSE)</f>
        <v>#N/A</v>
      </c>
      <c r="F2721" s="15" t="e">
        <f>VLOOKUP($B2721,Patient!$A$2:$I$2017,5,FALSE)</f>
        <v>#N/A</v>
      </c>
      <c r="G2721" s="15" t="e">
        <f>VLOOKUP($B2721,Patient!$A$2:$I$2017,6,FALSE)</f>
        <v>#N/A</v>
      </c>
      <c r="H2721" s="15" t="e">
        <f>VLOOKUP($B2721,Patient!$A$2:$I$2017,7,FALSE)</f>
        <v>#N/A</v>
      </c>
      <c r="I2721" s="15" t="e">
        <f>VLOOKUP($B2721,Patient!$A$2:$I$2017,8,FALSE)</f>
        <v>#N/A</v>
      </c>
      <c r="J2721" s="15" t="e">
        <f>VLOOKUP($B2721,Patient!$A$2:$I$2017,9,FALSE)</f>
        <v>#N/A</v>
      </c>
      <c r="K2721" s="5">
        <v>1140</v>
      </c>
      <c r="L2721" s="3" t="s">
        <v>146</v>
      </c>
      <c r="M2721" s="11" t="str">
        <f>IF(ISNA(VLOOKUP(A2721,Experiment!$B$2:$E$140,4,FALSE)),"",VLOOKUP(A2721,Experiment!$B$2:$E$140,4,FALSE))</f>
        <v/>
      </c>
      <c r="N2721" s="3" t="s">
        <v>53</v>
      </c>
      <c r="O2721" s="3" t="s">
        <v>53</v>
      </c>
      <c r="P2721" s="3" t="s">
        <v>5809</v>
      </c>
      <c r="Q2721" s="3" t="s">
        <v>61</v>
      </c>
      <c r="R2721" s="3" t="s">
        <v>53</v>
      </c>
    </row>
    <row r="2722" spans="1:18" x14ac:dyDescent="0.25">
      <c r="A2722" s="3" t="s">
        <v>9551</v>
      </c>
      <c r="B2722" s="3">
        <v>2904</v>
      </c>
      <c r="C2722" s="15" t="e">
        <f>VLOOKUP($B2722,Patient!$A$2:$I$2017,2,FALSE)</f>
        <v>#N/A</v>
      </c>
      <c r="D2722" s="15" t="e">
        <f>VLOOKUP($B2722,Patient!$A$2:$I$2017,3,FALSE)</f>
        <v>#N/A</v>
      </c>
      <c r="E2722" s="15" t="e">
        <f>VLOOKUP($B2722,Patient!$A$2:$I$2017,4,FALSE)</f>
        <v>#N/A</v>
      </c>
      <c r="F2722" s="15" t="e">
        <f>VLOOKUP($B2722,Patient!$A$2:$I$2017,5,FALSE)</f>
        <v>#N/A</v>
      </c>
      <c r="G2722" s="15" t="e">
        <f>VLOOKUP($B2722,Patient!$A$2:$I$2017,6,FALSE)</f>
        <v>#N/A</v>
      </c>
      <c r="H2722" s="15" t="e">
        <f>VLOOKUP($B2722,Patient!$A$2:$I$2017,7,FALSE)</f>
        <v>#N/A</v>
      </c>
      <c r="I2722" s="15" t="e">
        <f>VLOOKUP($B2722,Patient!$A$2:$I$2017,8,FALSE)</f>
        <v>#N/A</v>
      </c>
      <c r="J2722" s="15" t="e">
        <f>VLOOKUP($B2722,Patient!$A$2:$I$2017,9,FALSE)</f>
        <v>#N/A</v>
      </c>
      <c r="K2722" s="5">
        <v>1879</v>
      </c>
      <c r="L2722" s="3" t="s">
        <v>146</v>
      </c>
      <c r="M2722" s="11" t="str">
        <f>IF(ISNA(VLOOKUP(A2722,Experiment!$B$2:$E$140,4,FALSE)),"",VLOOKUP(A2722,Experiment!$B$2:$E$140,4,FALSE))</f>
        <v/>
      </c>
      <c r="N2722" s="3" t="s">
        <v>53</v>
      </c>
      <c r="O2722" s="3" t="s">
        <v>53</v>
      </c>
      <c r="P2722" s="3" t="s">
        <v>5809</v>
      </c>
      <c r="Q2722" s="3" t="s">
        <v>61</v>
      </c>
      <c r="R2722" s="3" t="s">
        <v>53</v>
      </c>
    </row>
    <row r="2723" spans="1:18" x14ac:dyDescent="0.25">
      <c r="A2723" s="3" t="s">
        <v>9550</v>
      </c>
      <c r="B2723" s="3">
        <v>2903</v>
      </c>
      <c r="C2723" s="15" t="e">
        <f>VLOOKUP($B2723,Patient!$A$2:$I$2017,2,FALSE)</f>
        <v>#N/A</v>
      </c>
      <c r="D2723" s="15" t="e">
        <f>VLOOKUP($B2723,Patient!$A$2:$I$2017,3,FALSE)</f>
        <v>#N/A</v>
      </c>
      <c r="E2723" s="15" t="e">
        <f>VLOOKUP($B2723,Patient!$A$2:$I$2017,4,FALSE)</f>
        <v>#N/A</v>
      </c>
      <c r="F2723" s="15" t="e">
        <f>VLOOKUP($B2723,Patient!$A$2:$I$2017,5,FALSE)</f>
        <v>#N/A</v>
      </c>
      <c r="G2723" s="15" t="e">
        <f>VLOOKUP($B2723,Patient!$A$2:$I$2017,6,FALSE)</f>
        <v>#N/A</v>
      </c>
      <c r="H2723" s="15" t="e">
        <f>VLOOKUP($B2723,Patient!$A$2:$I$2017,7,FALSE)</f>
        <v>#N/A</v>
      </c>
      <c r="I2723" s="15" t="e">
        <f>VLOOKUP($B2723,Patient!$A$2:$I$2017,8,FALSE)</f>
        <v>#N/A</v>
      </c>
      <c r="J2723" s="15" t="e">
        <f>VLOOKUP($B2723,Patient!$A$2:$I$2017,9,FALSE)</f>
        <v>#N/A</v>
      </c>
      <c r="K2723" s="5">
        <v>1879</v>
      </c>
      <c r="L2723" s="3" t="s">
        <v>93</v>
      </c>
      <c r="M2723" s="11" t="str">
        <f>IF(ISNA(VLOOKUP(A2723,Experiment!$B$2:$E$140,4,FALSE)),"",VLOOKUP(A2723,Experiment!$B$2:$E$140,4,FALSE))</f>
        <v/>
      </c>
      <c r="N2723" s="3" t="s">
        <v>198</v>
      </c>
      <c r="O2723" s="3" t="s">
        <v>653</v>
      </c>
      <c r="P2723" s="3" t="s">
        <v>5809</v>
      </c>
      <c r="Q2723" s="3" t="s">
        <v>61</v>
      </c>
      <c r="R2723" s="3" t="s">
        <v>53</v>
      </c>
    </row>
    <row r="2724" spans="1:18" x14ac:dyDescent="0.25">
      <c r="A2724" s="3" t="s">
        <v>9549</v>
      </c>
      <c r="B2724" s="3">
        <v>2902</v>
      </c>
      <c r="C2724" s="15" t="e">
        <f>VLOOKUP($B2724,Patient!$A$2:$I$2017,2,FALSE)</f>
        <v>#N/A</v>
      </c>
      <c r="D2724" s="15" t="e">
        <f>VLOOKUP($B2724,Patient!$A$2:$I$2017,3,FALSE)</f>
        <v>#N/A</v>
      </c>
      <c r="E2724" s="15" t="e">
        <f>VLOOKUP($B2724,Patient!$A$2:$I$2017,4,FALSE)</f>
        <v>#N/A</v>
      </c>
      <c r="F2724" s="15" t="e">
        <f>VLOOKUP($B2724,Patient!$A$2:$I$2017,5,FALSE)</f>
        <v>#N/A</v>
      </c>
      <c r="G2724" s="15" t="e">
        <f>VLOOKUP($B2724,Patient!$A$2:$I$2017,6,FALSE)</f>
        <v>#N/A</v>
      </c>
      <c r="H2724" s="15" t="e">
        <f>VLOOKUP($B2724,Patient!$A$2:$I$2017,7,FALSE)</f>
        <v>#N/A</v>
      </c>
      <c r="I2724" s="15" t="e">
        <f>VLOOKUP($B2724,Patient!$A$2:$I$2017,8,FALSE)</f>
        <v>#N/A</v>
      </c>
      <c r="J2724" s="15" t="e">
        <f>VLOOKUP($B2724,Patient!$A$2:$I$2017,9,FALSE)</f>
        <v>#N/A</v>
      </c>
      <c r="K2724" s="5">
        <v>1879</v>
      </c>
      <c r="L2724" s="3" t="s">
        <v>74</v>
      </c>
      <c r="M2724" s="11" t="str">
        <f>IF(ISNA(VLOOKUP(A2724,Experiment!$B$2:$E$140,4,FALSE)),"",VLOOKUP(A2724,Experiment!$B$2:$E$140,4,FALSE))</f>
        <v/>
      </c>
      <c r="N2724" s="3" t="s">
        <v>9548</v>
      </c>
      <c r="O2724" s="3" t="s">
        <v>2089</v>
      </c>
      <c r="P2724" s="3" t="s">
        <v>5809</v>
      </c>
      <c r="Q2724" s="3" t="s">
        <v>61</v>
      </c>
      <c r="R2724" s="3" t="s">
        <v>53</v>
      </c>
    </row>
    <row r="2725" spans="1:18" x14ac:dyDescent="0.25">
      <c r="A2725" s="3" t="s">
        <v>9559</v>
      </c>
      <c r="B2725" s="3">
        <v>2906</v>
      </c>
      <c r="C2725" s="15" t="e">
        <f>VLOOKUP($B2725,Patient!$A$2:$I$2017,2,FALSE)</f>
        <v>#N/A</v>
      </c>
      <c r="D2725" s="15" t="e">
        <f>VLOOKUP($B2725,Patient!$A$2:$I$2017,3,FALSE)</f>
        <v>#N/A</v>
      </c>
      <c r="E2725" s="15" t="e">
        <f>VLOOKUP($B2725,Patient!$A$2:$I$2017,4,FALSE)</f>
        <v>#N/A</v>
      </c>
      <c r="F2725" s="15" t="e">
        <f>VLOOKUP($B2725,Patient!$A$2:$I$2017,5,FALSE)</f>
        <v>#N/A</v>
      </c>
      <c r="G2725" s="15" t="e">
        <f>VLOOKUP($B2725,Patient!$A$2:$I$2017,6,FALSE)</f>
        <v>#N/A</v>
      </c>
      <c r="H2725" s="15" t="e">
        <f>VLOOKUP($B2725,Patient!$A$2:$I$2017,7,FALSE)</f>
        <v>#N/A</v>
      </c>
      <c r="I2725" s="15" t="e">
        <f>VLOOKUP($B2725,Patient!$A$2:$I$2017,8,FALSE)</f>
        <v>#N/A</v>
      </c>
      <c r="J2725" s="15" t="e">
        <f>VLOOKUP($B2725,Patient!$A$2:$I$2017,9,FALSE)</f>
        <v>#N/A</v>
      </c>
      <c r="K2725" s="5">
        <v>1881</v>
      </c>
      <c r="L2725" s="3" t="s">
        <v>93</v>
      </c>
      <c r="M2725" s="11" t="str">
        <f>IF(ISNA(VLOOKUP(A2725,Experiment!$B$2:$E$140,4,FALSE)),"",VLOOKUP(A2725,Experiment!$B$2:$E$140,4,FALSE))</f>
        <v/>
      </c>
      <c r="N2725" s="3" t="s">
        <v>9557</v>
      </c>
      <c r="O2725" s="3" t="s">
        <v>9558</v>
      </c>
      <c r="P2725" s="3" t="s">
        <v>5809</v>
      </c>
      <c r="Q2725" s="3" t="s">
        <v>131</v>
      </c>
      <c r="R2725" s="3" t="s">
        <v>133</v>
      </c>
    </row>
    <row r="2726" spans="1:18" x14ac:dyDescent="0.25">
      <c r="A2726" s="3" t="s">
        <v>9562</v>
      </c>
      <c r="B2726" s="3">
        <v>2907</v>
      </c>
      <c r="C2726" s="15" t="e">
        <f>VLOOKUP($B2726,Patient!$A$2:$I$2017,2,FALSE)</f>
        <v>#N/A</v>
      </c>
      <c r="D2726" s="15" t="e">
        <f>VLOOKUP($B2726,Patient!$A$2:$I$2017,3,FALSE)</f>
        <v>#N/A</v>
      </c>
      <c r="E2726" s="15" t="e">
        <f>VLOOKUP($B2726,Patient!$A$2:$I$2017,4,FALSE)</f>
        <v>#N/A</v>
      </c>
      <c r="F2726" s="15" t="e">
        <f>VLOOKUP($B2726,Patient!$A$2:$I$2017,5,FALSE)</f>
        <v>#N/A</v>
      </c>
      <c r="G2726" s="15" t="e">
        <f>VLOOKUP($B2726,Patient!$A$2:$I$2017,6,FALSE)</f>
        <v>#N/A</v>
      </c>
      <c r="H2726" s="15" t="e">
        <f>VLOOKUP($B2726,Patient!$A$2:$I$2017,7,FALSE)</f>
        <v>#N/A</v>
      </c>
      <c r="I2726" s="15" t="e">
        <f>VLOOKUP($B2726,Patient!$A$2:$I$2017,8,FALSE)</f>
        <v>#N/A</v>
      </c>
      <c r="J2726" s="15" t="e">
        <f>VLOOKUP($B2726,Patient!$A$2:$I$2017,9,FALSE)</f>
        <v>#N/A</v>
      </c>
      <c r="K2726" s="5">
        <v>1881</v>
      </c>
      <c r="L2726" s="3" t="s">
        <v>74</v>
      </c>
      <c r="M2726" s="11" t="str">
        <f>IF(ISNA(VLOOKUP(A2726,Experiment!$B$2:$E$140,4,FALSE)),"",VLOOKUP(A2726,Experiment!$B$2:$E$140,4,FALSE))</f>
        <v/>
      </c>
      <c r="N2726" s="3" t="s">
        <v>9561</v>
      </c>
      <c r="O2726" s="3" t="s">
        <v>4251</v>
      </c>
      <c r="P2726" s="3" t="s">
        <v>5809</v>
      </c>
      <c r="Q2726" s="3" t="s">
        <v>131</v>
      </c>
      <c r="R2726" s="3" t="s">
        <v>133</v>
      </c>
    </row>
    <row r="2727" spans="1:18" x14ac:dyDescent="0.25">
      <c r="A2727" s="3" t="s">
        <v>9554</v>
      </c>
      <c r="B2727" s="3">
        <v>2905</v>
      </c>
      <c r="C2727" s="15" t="e">
        <f>VLOOKUP($B2727,Patient!$A$2:$I$2017,2,FALSE)</f>
        <v>#N/A</v>
      </c>
      <c r="D2727" s="15" t="e">
        <f>VLOOKUP($B2727,Patient!$A$2:$I$2017,3,FALSE)</f>
        <v>#N/A</v>
      </c>
      <c r="E2727" s="15" t="e">
        <f>VLOOKUP($B2727,Patient!$A$2:$I$2017,4,FALSE)</f>
        <v>#N/A</v>
      </c>
      <c r="F2727" s="15" t="e">
        <f>VLOOKUP($B2727,Patient!$A$2:$I$2017,5,FALSE)</f>
        <v>#N/A</v>
      </c>
      <c r="G2727" s="15" t="e">
        <f>VLOOKUP($B2727,Patient!$A$2:$I$2017,6,FALSE)</f>
        <v>#N/A</v>
      </c>
      <c r="H2727" s="15" t="e">
        <f>VLOOKUP($B2727,Patient!$A$2:$I$2017,7,FALSE)</f>
        <v>#N/A</v>
      </c>
      <c r="I2727" s="15" t="e">
        <f>VLOOKUP($B2727,Patient!$A$2:$I$2017,8,FALSE)</f>
        <v>#N/A</v>
      </c>
      <c r="J2727" s="15" t="e">
        <f>VLOOKUP($B2727,Patient!$A$2:$I$2017,9,FALSE)</f>
        <v>#N/A</v>
      </c>
      <c r="K2727" s="5">
        <v>1880</v>
      </c>
      <c r="L2727" s="3" t="s">
        <v>74</v>
      </c>
      <c r="M2727" s="11" t="str">
        <f>IF(ISNA(VLOOKUP(A2727,Experiment!$B$2:$E$140,4,FALSE)),"",VLOOKUP(A2727,Experiment!$B$2:$E$140,4,FALSE))</f>
        <v/>
      </c>
      <c r="N2727" s="3" t="s">
        <v>9553</v>
      </c>
      <c r="O2727" s="3" t="s">
        <v>1975</v>
      </c>
      <c r="P2727" s="3" t="s">
        <v>5809</v>
      </c>
      <c r="Q2727" s="3" t="s">
        <v>61</v>
      </c>
      <c r="R2727" s="3" t="s">
        <v>53</v>
      </c>
    </row>
    <row r="2728" spans="1:18" x14ac:dyDescent="0.25">
      <c r="A2728" s="3" t="s">
        <v>9546</v>
      </c>
      <c r="B2728" s="3">
        <v>2897</v>
      </c>
      <c r="C2728" s="15" t="e">
        <f>VLOOKUP($B2728,Patient!$A$2:$I$2017,2,FALSE)</f>
        <v>#N/A</v>
      </c>
      <c r="D2728" s="15" t="e">
        <f>VLOOKUP($B2728,Patient!$A$2:$I$2017,3,FALSE)</f>
        <v>#N/A</v>
      </c>
      <c r="E2728" s="15" t="e">
        <f>VLOOKUP($B2728,Patient!$A$2:$I$2017,4,FALSE)</f>
        <v>#N/A</v>
      </c>
      <c r="F2728" s="15" t="e">
        <f>VLOOKUP($B2728,Patient!$A$2:$I$2017,5,FALSE)</f>
        <v>#N/A</v>
      </c>
      <c r="G2728" s="15" t="e">
        <f>VLOOKUP($B2728,Patient!$A$2:$I$2017,6,FALSE)</f>
        <v>#N/A</v>
      </c>
      <c r="H2728" s="15" t="e">
        <f>VLOOKUP($B2728,Patient!$A$2:$I$2017,7,FALSE)</f>
        <v>#N/A</v>
      </c>
      <c r="I2728" s="15" t="e">
        <f>VLOOKUP($B2728,Patient!$A$2:$I$2017,8,FALSE)</f>
        <v>#N/A</v>
      </c>
      <c r="J2728" s="15" t="e">
        <f>VLOOKUP($B2728,Patient!$A$2:$I$2017,9,FALSE)</f>
        <v>#N/A</v>
      </c>
      <c r="K2728" s="5">
        <v>1876</v>
      </c>
      <c r="L2728" s="3" t="s">
        <v>1076</v>
      </c>
      <c r="M2728" s="11" t="str">
        <f>IF(ISNA(VLOOKUP(A2728,Experiment!$B$2:$E$140,4,FALSE)),"",VLOOKUP(A2728,Experiment!$B$2:$E$140,4,FALSE))</f>
        <v/>
      </c>
      <c r="N2728" s="3" t="s">
        <v>3040</v>
      </c>
      <c r="O2728" s="3" t="s">
        <v>2481</v>
      </c>
      <c r="P2728" s="3" t="s">
        <v>5809</v>
      </c>
      <c r="Q2728" s="3" t="s">
        <v>61</v>
      </c>
      <c r="R2728" s="3" t="s">
        <v>53</v>
      </c>
    </row>
    <row r="2729" spans="1:18" x14ac:dyDescent="0.25">
      <c r="A2729" s="3" t="s">
        <v>9567</v>
      </c>
      <c r="B2729" s="3">
        <v>2979</v>
      </c>
      <c r="C2729" s="15" t="e">
        <f>VLOOKUP($B2729,Patient!$A$2:$I$2017,2,FALSE)</f>
        <v>#N/A</v>
      </c>
      <c r="D2729" s="15" t="e">
        <f>VLOOKUP($B2729,Patient!$A$2:$I$2017,3,FALSE)</f>
        <v>#N/A</v>
      </c>
      <c r="E2729" s="15" t="e">
        <f>VLOOKUP($B2729,Patient!$A$2:$I$2017,4,FALSE)</f>
        <v>#N/A</v>
      </c>
      <c r="F2729" s="15" t="e">
        <f>VLOOKUP($B2729,Patient!$A$2:$I$2017,5,FALSE)</f>
        <v>#N/A</v>
      </c>
      <c r="G2729" s="15" t="e">
        <f>VLOOKUP($B2729,Patient!$A$2:$I$2017,6,FALSE)</f>
        <v>#N/A</v>
      </c>
      <c r="H2729" s="15" t="e">
        <f>VLOOKUP($B2729,Patient!$A$2:$I$2017,7,FALSE)</f>
        <v>#N/A</v>
      </c>
      <c r="I2729" s="15" t="e">
        <f>VLOOKUP($B2729,Patient!$A$2:$I$2017,8,FALSE)</f>
        <v>#N/A</v>
      </c>
      <c r="J2729" s="15" t="e">
        <f>VLOOKUP($B2729,Patient!$A$2:$I$2017,9,FALSE)</f>
        <v>#N/A</v>
      </c>
      <c r="K2729" s="5">
        <v>1917</v>
      </c>
      <c r="L2729" s="3" t="s">
        <v>74</v>
      </c>
      <c r="M2729" s="11" t="str">
        <f>IF(ISNA(VLOOKUP(A2729,Experiment!$B$2:$E$140,4,FALSE)),"",VLOOKUP(A2729,Experiment!$B$2:$E$140,4,FALSE))</f>
        <v/>
      </c>
      <c r="N2729" s="3" t="s">
        <v>53</v>
      </c>
      <c r="O2729" s="3" t="s">
        <v>53</v>
      </c>
      <c r="P2729" s="3" t="s">
        <v>5819</v>
      </c>
      <c r="Q2729" s="3" t="s">
        <v>485</v>
      </c>
      <c r="R2729" s="3" t="s">
        <v>3840</v>
      </c>
    </row>
    <row r="2730" spans="1:18" x14ac:dyDescent="0.25">
      <c r="A2730" s="3" t="s">
        <v>9570</v>
      </c>
      <c r="B2730" s="3">
        <v>2908</v>
      </c>
      <c r="C2730" s="15" t="e">
        <f>VLOOKUP($B2730,Patient!$A$2:$I$2017,2,FALSE)</f>
        <v>#N/A</v>
      </c>
      <c r="D2730" s="15" t="e">
        <f>VLOOKUP($B2730,Patient!$A$2:$I$2017,3,FALSE)</f>
        <v>#N/A</v>
      </c>
      <c r="E2730" s="15" t="e">
        <f>VLOOKUP($B2730,Patient!$A$2:$I$2017,4,FALSE)</f>
        <v>#N/A</v>
      </c>
      <c r="F2730" s="15" t="e">
        <f>VLOOKUP($B2730,Patient!$A$2:$I$2017,5,FALSE)</f>
        <v>#N/A</v>
      </c>
      <c r="G2730" s="15" t="e">
        <f>VLOOKUP($B2730,Patient!$A$2:$I$2017,6,FALSE)</f>
        <v>#N/A</v>
      </c>
      <c r="H2730" s="15" t="e">
        <f>VLOOKUP($B2730,Patient!$A$2:$I$2017,7,FALSE)</f>
        <v>#N/A</v>
      </c>
      <c r="I2730" s="15" t="e">
        <f>VLOOKUP($B2730,Patient!$A$2:$I$2017,8,FALSE)</f>
        <v>#N/A</v>
      </c>
      <c r="J2730" s="15" t="e">
        <f>VLOOKUP($B2730,Patient!$A$2:$I$2017,9,FALSE)</f>
        <v>#N/A</v>
      </c>
      <c r="K2730" s="5">
        <v>1882</v>
      </c>
      <c r="L2730" s="3" t="s">
        <v>93</v>
      </c>
      <c r="M2730" s="11" t="str">
        <f>IF(ISNA(VLOOKUP(A2730,Experiment!$B$2:$E$140,4,FALSE)),"",VLOOKUP(A2730,Experiment!$B$2:$E$140,4,FALSE))</f>
        <v/>
      </c>
      <c r="N2730" s="3" t="s">
        <v>9569</v>
      </c>
      <c r="O2730" s="3" t="s">
        <v>657</v>
      </c>
      <c r="P2730" s="3" t="s">
        <v>5819</v>
      </c>
      <c r="Q2730" s="3" t="s">
        <v>321</v>
      </c>
      <c r="R2730" s="3" t="s">
        <v>53</v>
      </c>
    </row>
    <row r="2731" spans="1:18" x14ac:dyDescent="0.25">
      <c r="A2731" s="3" t="s">
        <v>9571</v>
      </c>
      <c r="B2731" s="3">
        <v>2909</v>
      </c>
      <c r="C2731" s="15" t="e">
        <f>VLOOKUP($B2731,Patient!$A$2:$I$2017,2,FALSE)</f>
        <v>#N/A</v>
      </c>
      <c r="D2731" s="15" t="e">
        <f>VLOOKUP($B2731,Patient!$A$2:$I$2017,3,FALSE)</f>
        <v>#N/A</v>
      </c>
      <c r="E2731" s="15" t="e">
        <f>VLOOKUP($B2731,Patient!$A$2:$I$2017,4,FALSE)</f>
        <v>#N/A</v>
      </c>
      <c r="F2731" s="15" t="e">
        <f>VLOOKUP($B2731,Patient!$A$2:$I$2017,5,FALSE)</f>
        <v>#N/A</v>
      </c>
      <c r="G2731" s="15" t="e">
        <f>VLOOKUP($B2731,Patient!$A$2:$I$2017,6,FALSE)</f>
        <v>#N/A</v>
      </c>
      <c r="H2731" s="15" t="e">
        <f>VLOOKUP($B2731,Patient!$A$2:$I$2017,7,FALSE)</f>
        <v>#N/A</v>
      </c>
      <c r="I2731" s="15" t="e">
        <f>VLOOKUP($B2731,Patient!$A$2:$I$2017,8,FALSE)</f>
        <v>#N/A</v>
      </c>
      <c r="J2731" s="15" t="e">
        <f>VLOOKUP($B2731,Patient!$A$2:$I$2017,9,FALSE)</f>
        <v>#N/A</v>
      </c>
      <c r="K2731" s="5">
        <v>1882</v>
      </c>
      <c r="L2731" s="3" t="s">
        <v>146</v>
      </c>
      <c r="M2731" s="11" t="str">
        <f>IF(ISNA(VLOOKUP(A2731,Experiment!$B$2:$E$140,4,FALSE)),"",VLOOKUP(A2731,Experiment!$B$2:$E$140,4,FALSE))</f>
        <v/>
      </c>
      <c r="N2731" s="3" t="s">
        <v>53</v>
      </c>
      <c r="O2731" s="3" t="s">
        <v>53</v>
      </c>
      <c r="P2731" s="3" t="s">
        <v>5819</v>
      </c>
      <c r="Q2731" s="3" t="s">
        <v>321</v>
      </c>
      <c r="R2731" s="3" t="s">
        <v>53</v>
      </c>
    </row>
    <row r="2732" spans="1:18" x14ac:dyDescent="0.25">
      <c r="A2732" s="3" t="s">
        <v>7906</v>
      </c>
      <c r="B2732" s="3">
        <v>2980</v>
      </c>
      <c r="C2732" s="15" t="e">
        <f>VLOOKUP($B2732,Patient!$A$2:$I$2017,2,FALSE)</f>
        <v>#N/A</v>
      </c>
      <c r="D2732" s="15" t="e">
        <f>VLOOKUP($B2732,Patient!$A$2:$I$2017,3,FALSE)</f>
        <v>#N/A</v>
      </c>
      <c r="E2732" s="15" t="e">
        <f>VLOOKUP($B2732,Patient!$A$2:$I$2017,4,FALSE)</f>
        <v>#N/A</v>
      </c>
      <c r="F2732" s="15" t="e">
        <f>VLOOKUP($B2732,Patient!$A$2:$I$2017,5,FALSE)</f>
        <v>#N/A</v>
      </c>
      <c r="G2732" s="15" t="e">
        <f>VLOOKUP($B2732,Patient!$A$2:$I$2017,6,FALSE)</f>
        <v>#N/A</v>
      </c>
      <c r="H2732" s="15" t="e">
        <f>VLOOKUP($B2732,Patient!$A$2:$I$2017,7,FALSE)</f>
        <v>#N/A</v>
      </c>
      <c r="I2732" s="15" t="e">
        <f>VLOOKUP($B2732,Patient!$A$2:$I$2017,8,FALSE)</f>
        <v>#N/A</v>
      </c>
      <c r="J2732" s="15" t="e">
        <f>VLOOKUP($B2732,Patient!$A$2:$I$2017,9,FALSE)</f>
        <v>#N/A</v>
      </c>
      <c r="K2732" s="5">
        <v>1504</v>
      </c>
      <c r="L2732" s="3" t="s">
        <v>74</v>
      </c>
      <c r="M2732" s="11" t="str">
        <f>IF(ISNA(VLOOKUP(A2732,Experiment!$B$2:$E$140,4,FALSE)),"",VLOOKUP(A2732,Experiment!$B$2:$E$140,4,FALSE))</f>
        <v/>
      </c>
      <c r="N2732" s="3" t="s">
        <v>821</v>
      </c>
      <c r="O2732" s="3" t="s">
        <v>7904</v>
      </c>
      <c r="P2732" s="3" t="s">
        <v>5819</v>
      </c>
      <c r="Q2732" s="3" t="s">
        <v>485</v>
      </c>
      <c r="R2732" s="3" t="s">
        <v>2452</v>
      </c>
    </row>
    <row r="2733" spans="1:18" x14ac:dyDescent="0.25">
      <c r="A2733" s="3" t="s">
        <v>9574</v>
      </c>
      <c r="B2733" s="3">
        <v>2910</v>
      </c>
      <c r="C2733" s="15" t="e">
        <f>VLOOKUP($B2733,Patient!$A$2:$I$2017,2,FALSE)</f>
        <v>#N/A</v>
      </c>
      <c r="D2733" s="15" t="e">
        <f>VLOOKUP($B2733,Patient!$A$2:$I$2017,3,FALSE)</f>
        <v>#N/A</v>
      </c>
      <c r="E2733" s="15" t="e">
        <f>VLOOKUP($B2733,Patient!$A$2:$I$2017,4,FALSE)</f>
        <v>#N/A</v>
      </c>
      <c r="F2733" s="15" t="e">
        <f>VLOOKUP($B2733,Patient!$A$2:$I$2017,5,FALSE)</f>
        <v>#N/A</v>
      </c>
      <c r="G2733" s="15" t="e">
        <f>VLOOKUP($B2733,Patient!$A$2:$I$2017,6,FALSE)</f>
        <v>#N/A</v>
      </c>
      <c r="H2733" s="15" t="e">
        <f>VLOOKUP($B2733,Patient!$A$2:$I$2017,7,FALSE)</f>
        <v>#N/A</v>
      </c>
      <c r="I2733" s="15" t="e">
        <f>VLOOKUP($B2733,Patient!$A$2:$I$2017,8,FALSE)</f>
        <v>#N/A</v>
      </c>
      <c r="J2733" s="15" t="e">
        <f>VLOOKUP($B2733,Patient!$A$2:$I$2017,9,FALSE)</f>
        <v>#N/A</v>
      </c>
      <c r="K2733" s="5">
        <v>1883</v>
      </c>
      <c r="L2733" s="3" t="s">
        <v>93</v>
      </c>
      <c r="M2733" s="11" t="str">
        <f>IF(ISNA(VLOOKUP(A2733,Experiment!$B$2:$E$140,4,FALSE)),"",VLOOKUP(A2733,Experiment!$B$2:$E$140,4,FALSE))</f>
        <v/>
      </c>
      <c r="N2733" s="3" t="s">
        <v>9573</v>
      </c>
      <c r="O2733" s="3" t="s">
        <v>645</v>
      </c>
      <c r="P2733" s="3" t="s">
        <v>5819</v>
      </c>
      <c r="Q2733" s="3" t="s">
        <v>61</v>
      </c>
      <c r="R2733" s="3" t="s">
        <v>333</v>
      </c>
    </row>
    <row r="2734" spans="1:18" x14ac:dyDescent="0.25">
      <c r="A2734" s="3" t="s">
        <v>9575</v>
      </c>
      <c r="B2734" s="3">
        <v>2911</v>
      </c>
      <c r="C2734" s="15" t="e">
        <f>VLOOKUP($B2734,Patient!$A$2:$I$2017,2,FALSE)</f>
        <v>#N/A</v>
      </c>
      <c r="D2734" s="15" t="e">
        <f>VLOOKUP($B2734,Patient!$A$2:$I$2017,3,FALSE)</f>
        <v>#N/A</v>
      </c>
      <c r="E2734" s="15" t="e">
        <f>VLOOKUP($B2734,Patient!$A$2:$I$2017,4,FALSE)</f>
        <v>#N/A</v>
      </c>
      <c r="F2734" s="15" t="e">
        <f>VLOOKUP($B2734,Patient!$A$2:$I$2017,5,FALSE)</f>
        <v>#N/A</v>
      </c>
      <c r="G2734" s="15" t="e">
        <f>VLOOKUP($B2734,Patient!$A$2:$I$2017,6,FALSE)</f>
        <v>#N/A</v>
      </c>
      <c r="H2734" s="15" t="e">
        <f>VLOOKUP($B2734,Patient!$A$2:$I$2017,7,FALSE)</f>
        <v>#N/A</v>
      </c>
      <c r="I2734" s="15" t="e">
        <f>VLOOKUP($B2734,Patient!$A$2:$I$2017,8,FALSE)</f>
        <v>#N/A</v>
      </c>
      <c r="J2734" s="15" t="e">
        <f>VLOOKUP($B2734,Patient!$A$2:$I$2017,9,FALSE)</f>
        <v>#N/A</v>
      </c>
      <c r="K2734" s="5">
        <v>1883</v>
      </c>
      <c r="L2734" s="3" t="s">
        <v>146</v>
      </c>
      <c r="M2734" s="11" t="str">
        <f>IF(ISNA(VLOOKUP(A2734,Experiment!$B$2:$E$140,4,FALSE)),"",VLOOKUP(A2734,Experiment!$B$2:$E$140,4,FALSE))</f>
        <v/>
      </c>
      <c r="N2734" s="3" t="s">
        <v>53</v>
      </c>
      <c r="O2734" s="3" t="s">
        <v>53</v>
      </c>
      <c r="P2734" s="3" t="s">
        <v>5819</v>
      </c>
      <c r="Q2734" s="3" t="s">
        <v>61</v>
      </c>
      <c r="R2734" s="3" t="s">
        <v>333</v>
      </c>
    </row>
    <row r="2735" spans="1:18" x14ac:dyDescent="0.25">
      <c r="A2735" s="3" t="s">
        <v>7983</v>
      </c>
      <c r="B2735" s="3">
        <v>2921</v>
      </c>
      <c r="C2735" s="15" t="e">
        <f>VLOOKUP($B2735,Patient!$A$2:$I$2017,2,FALSE)</f>
        <v>#N/A</v>
      </c>
      <c r="D2735" s="15" t="e">
        <f>VLOOKUP($B2735,Patient!$A$2:$I$2017,3,FALSE)</f>
        <v>#N/A</v>
      </c>
      <c r="E2735" s="15" t="e">
        <f>VLOOKUP($B2735,Patient!$A$2:$I$2017,4,FALSE)</f>
        <v>#N/A</v>
      </c>
      <c r="F2735" s="15" t="e">
        <f>VLOOKUP($B2735,Patient!$A$2:$I$2017,5,FALSE)</f>
        <v>#N/A</v>
      </c>
      <c r="G2735" s="15" t="e">
        <f>VLOOKUP($B2735,Patient!$A$2:$I$2017,6,FALSE)</f>
        <v>#N/A</v>
      </c>
      <c r="H2735" s="15" t="e">
        <f>VLOOKUP($B2735,Patient!$A$2:$I$2017,7,FALSE)</f>
        <v>#N/A</v>
      </c>
      <c r="I2735" s="15" t="e">
        <f>VLOOKUP($B2735,Patient!$A$2:$I$2017,8,FALSE)</f>
        <v>#N/A</v>
      </c>
      <c r="J2735" s="15" t="e">
        <f>VLOOKUP($B2735,Patient!$A$2:$I$2017,9,FALSE)</f>
        <v>#N/A</v>
      </c>
      <c r="K2735" s="5">
        <v>1523</v>
      </c>
      <c r="L2735" s="3" t="s">
        <v>74</v>
      </c>
      <c r="M2735" s="11" t="str">
        <f>IF(ISNA(VLOOKUP(A2735,Experiment!$B$2:$E$140,4,FALSE)),"",VLOOKUP(A2735,Experiment!$B$2:$E$140,4,FALSE))</f>
        <v/>
      </c>
      <c r="N2735" s="3" t="s">
        <v>3335</v>
      </c>
      <c r="O2735" s="3" t="s">
        <v>6370</v>
      </c>
      <c r="P2735" s="3" t="s">
        <v>5819</v>
      </c>
      <c r="Q2735" s="3" t="s">
        <v>485</v>
      </c>
      <c r="R2735" s="3" t="s">
        <v>4526</v>
      </c>
    </row>
    <row r="2736" spans="1:18" x14ac:dyDescent="0.25">
      <c r="A2736" s="3" t="s">
        <v>6237</v>
      </c>
      <c r="B2736" s="3">
        <v>2922</v>
      </c>
      <c r="C2736" s="15" t="e">
        <f>VLOOKUP($B2736,Patient!$A$2:$I$2017,2,FALSE)</f>
        <v>#N/A</v>
      </c>
      <c r="D2736" s="15" t="e">
        <f>VLOOKUP($B2736,Patient!$A$2:$I$2017,3,FALSE)</f>
        <v>#N/A</v>
      </c>
      <c r="E2736" s="15" t="e">
        <f>VLOOKUP($B2736,Patient!$A$2:$I$2017,4,FALSE)</f>
        <v>#N/A</v>
      </c>
      <c r="F2736" s="15" t="e">
        <f>VLOOKUP($B2736,Patient!$A$2:$I$2017,5,FALSE)</f>
        <v>#N/A</v>
      </c>
      <c r="G2736" s="15" t="e">
        <f>VLOOKUP($B2736,Patient!$A$2:$I$2017,6,FALSE)</f>
        <v>#N/A</v>
      </c>
      <c r="H2736" s="15" t="e">
        <f>VLOOKUP($B2736,Patient!$A$2:$I$2017,7,FALSE)</f>
        <v>#N/A</v>
      </c>
      <c r="I2736" s="15" t="e">
        <f>VLOOKUP($B2736,Patient!$A$2:$I$2017,8,FALSE)</f>
        <v>#N/A</v>
      </c>
      <c r="J2736" s="15" t="e">
        <f>VLOOKUP($B2736,Patient!$A$2:$I$2017,9,FALSE)</f>
        <v>#N/A</v>
      </c>
      <c r="K2736" s="5">
        <v>1129</v>
      </c>
      <c r="L2736" s="3" t="s">
        <v>74</v>
      </c>
      <c r="M2736" s="11" t="str">
        <f>IF(ISNA(VLOOKUP(A2736,Experiment!$B$2:$E$140,4,FALSE)),"",VLOOKUP(A2736,Experiment!$B$2:$E$140,4,FALSE))</f>
        <v/>
      </c>
      <c r="N2736" s="3" t="s">
        <v>6236</v>
      </c>
      <c r="O2736" s="3" t="s">
        <v>670</v>
      </c>
      <c r="P2736" s="3" t="s">
        <v>5819</v>
      </c>
      <c r="Q2736" s="3" t="s">
        <v>485</v>
      </c>
      <c r="R2736" s="3" t="s">
        <v>1810</v>
      </c>
    </row>
    <row r="2737" spans="1:18" x14ac:dyDescent="0.25">
      <c r="A2737" s="3" t="s">
        <v>9580</v>
      </c>
      <c r="B2737" s="3">
        <v>2923</v>
      </c>
      <c r="C2737" s="15" t="e">
        <f>VLOOKUP($B2737,Patient!$A$2:$I$2017,2,FALSE)</f>
        <v>#N/A</v>
      </c>
      <c r="D2737" s="15" t="e">
        <f>VLOOKUP($B2737,Patient!$A$2:$I$2017,3,FALSE)</f>
        <v>#N/A</v>
      </c>
      <c r="E2737" s="15" t="e">
        <f>VLOOKUP($B2737,Patient!$A$2:$I$2017,4,FALSE)</f>
        <v>#N/A</v>
      </c>
      <c r="F2737" s="15" t="e">
        <f>VLOOKUP($B2737,Patient!$A$2:$I$2017,5,FALSE)</f>
        <v>#N/A</v>
      </c>
      <c r="G2737" s="15" t="e">
        <f>VLOOKUP($B2737,Patient!$A$2:$I$2017,6,FALSE)</f>
        <v>#N/A</v>
      </c>
      <c r="H2737" s="15" t="e">
        <f>VLOOKUP($B2737,Patient!$A$2:$I$2017,7,FALSE)</f>
        <v>#N/A</v>
      </c>
      <c r="I2737" s="15" t="e">
        <f>VLOOKUP($B2737,Patient!$A$2:$I$2017,8,FALSE)</f>
        <v>#N/A</v>
      </c>
      <c r="J2737" s="15" t="e">
        <f>VLOOKUP($B2737,Patient!$A$2:$I$2017,9,FALSE)</f>
        <v>#N/A</v>
      </c>
      <c r="K2737" s="5">
        <v>1885</v>
      </c>
      <c r="L2737" s="3" t="s">
        <v>74</v>
      </c>
      <c r="M2737" s="11" t="str">
        <f>IF(ISNA(VLOOKUP(A2737,Experiment!$B$2:$E$140,4,FALSE)),"",VLOOKUP(A2737,Experiment!$B$2:$E$140,4,FALSE))</f>
        <v/>
      </c>
      <c r="N2737" s="3" t="s">
        <v>4354</v>
      </c>
      <c r="O2737" s="3" t="s">
        <v>8537</v>
      </c>
      <c r="P2737" s="3" t="s">
        <v>5819</v>
      </c>
      <c r="Q2737" s="3" t="s">
        <v>485</v>
      </c>
      <c r="R2737" s="3" t="s">
        <v>53</v>
      </c>
    </row>
    <row r="2738" spans="1:18" x14ac:dyDescent="0.25">
      <c r="A2738" s="3" t="s">
        <v>9656</v>
      </c>
      <c r="B2738" s="3">
        <v>2958</v>
      </c>
      <c r="C2738" s="15" t="e">
        <f>VLOOKUP($B2738,Patient!$A$2:$I$2017,2,FALSE)</f>
        <v>#N/A</v>
      </c>
      <c r="D2738" s="15" t="e">
        <f>VLOOKUP($B2738,Patient!$A$2:$I$2017,3,FALSE)</f>
        <v>#N/A</v>
      </c>
      <c r="E2738" s="15" t="e">
        <f>VLOOKUP($B2738,Patient!$A$2:$I$2017,4,FALSE)</f>
        <v>#N/A</v>
      </c>
      <c r="F2738" s="15" t="e">
        <f>VLOOKUP($B2738,Patient!$A$2:$I$2017,5,FALSE)</f>
        <v>#N/A</v>
      </c>
      <c r="G2738" s="15" t="e">
        <f>VLOOKUP($B2738,Patient!$A$2:$I$2017,6,FALSE)</f>
        <v>#N/A</v>
      </c>
      <c r="H2738" s="15" t="e">
        <f>VLOOKUP($B2738,Patient!$A$2:$I$2017,7,FALSE)</f>
        <v>#N/A</v>
      </c>
      <c r="I2738" s="15" t="e">
        <f>VLOOKUP($B2738,Patient!$A$2:$I$2017,8,FALSE)</f>
        <v>#N/A</v>
      </c>
      <c r="J2738" s="15" t="e">
        <f>VLOOKUP($B2738,Patient!$A$2:$I$2017,9,FALSE)</f>
        <v>#N/A</v>
      </c>
      <c r="K2738" s="5">
        <v>1905</v>
      </c>
      <c r="L2738" s="3" t="s">
        <v>93</v>
      </c>
      <c r="M2738" s="11" t="str">
        <f>IF(ISNA(VLOOKUP(A2738,Experiment!$B$2:$E$140,4,FALSE)),"",VLOOKUP(A2738,Experiment!$B$2:$E$140,4,FALSE))</f>
        <v/>
      </c>
      <c r="N2738" s="3" t="s">
        <v>2417</v>
      </c>
      <c r="O2738" s="3" t="s">
        <v>1256</v>
      </c>
      <c r="P2738" s="3" t="s">
        <v>5819</v>
      </c>
      <c r="Q2738" s="3" t="s">
        <v>61</v>
      </c>
      <c r="R2738" s="3" t="s">
        <v>53</v>
      </c>
    </row>
    <row r="2739" spans="1:18" x14ac:dyDescent="0.25">
      <c r="A2739" s="3" t="s">
        <v>9657</v>
      </c>
      <c r="B2739" s="3">
        <v>2959</v>
      </c>
      <c r="C2739" s="15" t="e">
        <f>VLOOKUP($B2739,Patient!$A$2:$I$2017,2,FALSE)</f>
        <v>#N/A</v>
      </c>
      <c r="D2739" s="15" t="e">
        <f>VLOOKUP($B2739,Patient!$A$2:$I$2017,3,FALSE)</f>
        <v>#N/A</v>
      </c>
      <c r="E2739" s="15" t="e">
        <f>VLOOKUP($B2739,Patient!$A$2:$I$2017,4,FALSE)</f>
        <v>#N/A</v>
      </c>
      <c r="F2739" s="15" t="e">
        <f>VLOOKUP($B2739,Patient!$A$2:$I$2017,5,FALSE)</f>
        <v>#N/A</v>
      </c>
      <c r="G2739" s="15" t="e">
        <f>VLOOKUP($B2739,Patient!$A$2:$I$2017,6,FALSE)</f>
        <v>#N/A</v>
      </c>
      <c r="H2739" s="15" t="e">
        <f>VLOOKUP($B2739,Patient!$A$2:$I$2017,7,FALSE)</f>
        <v>#N/A</v>
      </c>
      <c r="I2739" s="15" t="e">
        <f>VLOOKUP($B2739,Patient!$A$2:$I$2017,8,FALSE)</f>
        <v>#N/A</v>
      </c>
      <c r="J2739" s="15" t="e">
        <f>VLOOKUP($B2739,Patient!$A$2:$I$2017,9,FALSE)</f>
        <v>#N/A</v>
      </c>
      <c r="K2739" s="5">
        <v>1905</v>
      </c>
      <c r="L2739" s="3" t="s">
        <v>146</v>
      </c>
      <c r="M2739" s="11" t="str">
        <f>IF(ISNA(VLOOKUP(A2739,Experiment!$B$2:$E$140,4,FALSE)),"",VLOOKUP(A2739,Experiment!$B$2:$E$140,4,FALSE))</f>
        <v/>
      </c>
      <c r="N2739" s="3" t="s">
        <v>53</v>
      </c>
      <c r="O2739" s="3" t="s">
        <v>53</v>
      </c>
      <c r="P2739" s="3" t="s">
        <v>5819</v>
      </c>
      <c r="Q2739" s="3" t="s">
        <v>61</v>
      </c>
      <c r="R2739" s="3" t="s">
        <v>53</v>
      </c>
    </row>
    <row r="2740" spans="1:18" x14ac:dyDescent="0.25">
      <c r="A2740" s="3" t="s">
        <v>9661</v>
      </c>
      <c r="B2740" s="3">
        <v>2960</v>
      </c>
      <c r="C2740" s="15" t="e">
        <f>VLOOKUP($B2740,Patient!$A$2:$I$2017,2,FALSE)</f>
        <v>#N/A</v>
      </c>
      <c r="D2740" s="15" t="e">
        <f>VLOOKUP($B2740,Patient!$A$2:$I$2017,3,FALSE)</f>
        <v>#N/A</v>
      </c>
      <c r="E2740" s="15" t="e">
        <f>VLOOKUP($B2740,Patient!$A$2:$I$2017,4,FALSE)</f>
        <v>#N/A</v>
      </c>
      <c r="F2740" s="15" t="e">
        <f>VLOOKUP($B2740,Patient!$A$2:$I$2017,5,FALSE)</f>
        <v>#N/A</v>
      </c>
      <c r="G2740" s="15" t="e">
        <f>VLOOKUP($B2740,Patient!$A$2:$I$2017,6,FALSE)</f>
        <v>#N/A</v>
      </c>
      <c r="H2740" s="15" t="e">
        <f>VLOOKUP($B2740,Patient!$A$2:$I$2017,7,FALSE)</f>
        <v>#N/A</v>
      </c>
      <c r="I2740" s="15" t="e">
        <f>VLOOKUP($B2740,Patient!$A$2:$I$2017,8,FALSE)</f>
        <v>#N/A</v>
      </c>
      <c r="J2740" s="15" t="e">
        <f>VLOOKUP($B2740,Patient!$A$2:$I$2017,9,FALSE)</f>
        <v>#N/A</v>
      </c>
      <c r="K2740" s="5">
        <v>1906</v>
      </c>
      <c r="L2740" s="3" t="s">
        <v>74</v>
      </c>
      <c r="M2740" s="11" t="str">
        <f>IF(ISNA(VLOOKUP(A2740,Experiment!$B$2:$E$140,4,FALSE)),"",VLOOKUP(A2740,Experiment!$B$2:$E$140,4,FALSE))</f>
        <v/>
      </c>
      <c r="N2740" s="3" t="s">
        <v>1972</v>
      </c>
      <c r="O2740" s="3" t="s">
        <v>664</v>
      </c>
      <c r="P2740" s="3" t="s">
        <v>5819</v>
      </c>
      <c r="Q2740" s="3" t="s">
        <v>61</v>
      </c>
      <c r="R2740" s="3" t="s">
        <v>53</v>
      </c>
    </row>
    <row r="2741" spans="1:18" x14ac:dyDescent="0.25">
      <c r="A2741" s="3" t="s">
        <v>9663</v>
      </c>
      <c r="B2741" s="3">
        <v>2961</v>
      </c>
      <c r="C2741" s="15" t="e">
        <f>VLOOKUP($B2741,Patient!$A$2:$I$2017,2,FALSE)</f>
        <v>#N/A</v>
      </c>
      <c r="D2741" s="15" t="e">
        <f>VLOOKUP($B2741,Patient!$A$2:$I$2017,3,FALSE)</f>
        <v>#N/A</v>
      </c>
      <c r="E2741" s="15" t="e">
        <f>VLOOKUP($B2741,Patient!$A$2:$I$2017,4,FALSE)</f>
        <v>#N/A</v>
      </c>
      <c r="F2741" s="15" t="e">
        <f>VLOOKUP($B2741,Patient!$A$2:$I$2017,5,FALSE)</f>
        <v>#N/A</v>
      </c>
      <c r="G2741" s="15" t="e">
        <f>VLOOKUP($B2741,Patient!$A$2:$I$2017,6,FALSE)</f>
        <v>#N/A</v>
      </c>
      <c r="H2741" s="15" t="e">
        <f>VLOOKUP($B2741,Patient!$A$2:$I$2017,7,FALSE)</f>
        <v>#N/A</v>
      </c>
      <c r="I2741" s="15" t="e">
        <f>VLOOKUP($B2741,Patient!$A$2:$I$2017,8,FALSE)</f>
        <v>#N/A</v>
      </c>
      <c r="J2741" s="15" t="e">
        <f>VLOOKUP($B2741,Patient!$A$2:$I$2017,9,FALSE)</f>
        <v>#N/A</v>
      </c>
      <c r="K2741" s="5">
        <v>1906</v>
      </c>
      <c r="L2741" s="3" t="s">
        <v>146</v>
      </c>
      <c r="M2741" s="11" t="str">
        <f>IF(ISNA(VLOOKUP(A2741,Experiment!$B$2:$E$140,4,FALSE)),"",VLOOKUP(A2741,Experiment!$B$2:$E$140,4,FALSE))</f>
        <v/>
      </c>
      <c r="N2741" s="3" t="s">
        <v>53</v>
      </c>
      <c r="O2741" s="3" t="s">
        <v>53</v>
      </c>
      <c r="P2741" s="3" t="s">
        <v>5819</v>
      </c>
      <c r="Q2741" s="3" t="s">
        <v>61</v>
      </c>
      <c r="R2741" s="3" t="s">
        <v>53</v>
      </c>
    </row>
    <row r="2742" spans="1:18" x14ac:dyDescent="0.25">
      <c r="A2742" s="3" t="s">
        <v>9665</v>
      </c>
      <c r="B2742" s="3">
        <v>2962</v>
      </c>
      <c r="C2742" s="15" t="e">
        <f>VLOOKUP($B2742,Patient!$A$2:$I$2017,2,FALSE)</f>
        <v>#N/A</v>
      </c>
      <c r="D2742" s="15" t="e">
        <f>VLOOKUP($B2742,Patient!$A$2:$I$2017,3,FALSE)</f>
        <v>#N/A</v>
      </c>
      <c r="E2742" s="15" t="e">
        <f>VLOOKUP($B2742,Patient!$A$2:$I$2017,4,FALSE)</f>
        <v>#N/A</v>
      </c>
      <c r="F2742" s="15" t="e">
        <f>VLOOKUP($B2742,Patient!$A$2:$I$2017,5,FALSE)</f>
        <v>#N/A</v>
      </c>
      <c r="G2742" s="15" t="e">
        <f>VLOOKUP($B2742,Patient!$A$2:$I$2017,6,FALSE)</f>
        <v>#N/A</v>
      </c>
      <c r="H2742" s="15" t="e">
        <f>VLOOKUP($B2742,Patient!$A$2:$I$2017,7,FALSE)</f>
        <v>#N/A</v>
      </c>
      <c r="I2742" s="15" t="e">
        <f>VLOOKUP($B2742,Patient!$A$2:$I$2017,8,FALSE)</f>
        <v>#N/A</v>
      </c>
      <c r="J2742" s="15" t="e">
        <f>VLOOKUP($B2742,Patient!$A$2:$I$2017,9,FALSE)</f>
        <v>#N/A</v>
      </c>
      <c r="K2742" s="5">
        <v>1907</v>
      </c>
      <c r="L2742" s="3" t="s">
        <v>93</v>
      </c>
      <c r="M2742" s="11" t="str">
        <f>IF(ISNA(VLOOKUP(A2742,Experiment!$B$2:$E$140,4,FALSE)),"",VLOOKUP(A2742,Experiment!$B$2:$E$140,4,FALSE))</f>
        <v/>
      </c>
      <c r="N2742" s="3" t="s">
        <v>3709</v>
      </c>
      <c r="O2742" s="3" t="s">
        <v>248</v>
      </c>
      <c r="P2742" s="3" t="s">
        <v>5819</v>
      </c>
      <c r="Q2742" s="3" t="s">
        <v>61</v>
      </c>
      <c r="R2742" s="3" t="s">
        <v>53</v>
      </c>
    </row>
    <row r="2743" spans="1:18" x14ac:dyDescent="0.25">
      <c r="A2743" s="3" t="s">
        <v>9666</v>
      </c>
      <c r="B2743" s="3">
        <v>2963</v>
      </c>
      <c r="C2743" s="15" t="e">
        <f>VLOOKUP($B2743,Patient!$A$2:$I$2017,2,FALSE)</f>
        <v>#N/A</v>
      </c>
      <c r="D2743" s="15" t="e">
        <f>VLOOKUP($B2743,Patient!$A$2:$I$2017,3,FALSE)</f>
        <v>#N/A</v>
      </c>
      <c r="E2743" s="15" t="e">
        <f>VLOOKUP($B2743,Patient!$A$2:$I$2017,4,FALSE)</f>
        <v>#N/A</v>
      </c>
      <c r="F2743" s="15" t="e">
        <f>VLOOKUP($B2743,Patient!$A$2:$I$2017,5,FALSE)</f>
        <v>#N/A</v>
      </c>
      <c r="G2743" s="15" t="e">
        <f>VLOOKUP($B2743,Patient!$A$2:$I$2017,6,FALSE)</f>
        <v>#N/A</v>
      </c>
      <c r="H2743" s="15" t="e">
        <f>VLOOKUP($B2743,Patient!$A$2:$I$2017,7,FALSE)</f>
        <v>#N/A</v>
      </c>
      <c r="I2743" s="15" t="e">
        <f>VLOOKUP($B2743,Patient!$A$2:$I$2017,8,FALSE)</f>
        <v>#N/A</v>
      </c>
      <c r="J2743" s="15" t="e">
        <f>VLOOKUP($B2743,Patient!$A$2:$I$2017,9,FALSE)</f>
        <v>#N/A</v>
      </c>
      <c r="K2743" s="5">
        <v>1907</v>
      </c>
      <c r="L2743" s="3" t="s">
        <v>74</v>
      </c>
      <c r="M2743" s="11" t="str">
        <f>IF(ISNA(VLOOKUP(A2743,Experiment!$B$2:$E$140,4,FALSE)),"",VLOOKUP(A2743,Experiment!$B$2:$E$140,4,FALSE))</f>
        <v/>
      </c>
      <c r="N2743" s="3" t="s">
        <v>2417</v>
      </c>
      <c r="O2743" s="3" t="s">
        <v>2039</v>
      </c>
      <c r="P2743" s="3" t="s">
        <v>5819</v>
      </c>
      <c r="Q2743" s="3" t="s">
        <v>61</v>
      </c>
      <c r="R2743" s="3" t="s">
        <v>53</v>
      </c>
    </row>
    <row r="2744" spans="1:18" x14ac:dyDescent="0.25">
      <c r="A2744" s="3" t="s">
        <v>9667</v>
      </c>
      <c r="B2744" s="3">
        <v>2964</v>
      </c>
      <c r="C2744" s="15" t="e">
        <f>VLOOKUP($B2744,Patient!$A$2:$I$2017,2,FALSE)</f>
        <v>#N/A</v>
      </c>
      <c r="D2744" s="15" t="e">
        <f>VLOOKUP($B2744,Patient!$A$2:$I$2017,3,FALSE)</f>
        <v>#N/A</v>
      </c>
      <c r="E2744" s="15" t="e">
        <f>VLOOKUP($B2744,Patient!$A$2:$I$2017,4,FALSE)</f>
        <v>#N/A</v>
      </c>
      <c r="F2744" s="15" t="e">
        <f>VLOOKUP($B2744,Patient!$A$2:$I$2017,5,FALSE)</f>
        <v>#N/A</v>
      </c>
      <c r="G2744" s="15" t="e">
        <f>VLOOKUP($B2744,Patient!$A$2:$I$2017,6,FALSE)</f>
        <v>#N/A</v>
      </c>
      <c r="H2744" s="15" t="e">
        <f>VLOOKUP($B2744,Patient!$A$2:$I$2017,7,FALSE)</f>
        <v>#N/A</v>
      </c>
      <c r="I2744" s="15" t="e">
        <f>VLOOKUP($B2744,Patient!$A$2:$I$2017,8,FALSE)</f>
        <v>#N/A</v>
      </c>
      <c r="J2744" s="15" t="e">
        <f>VLOOKUP($B2744,Patient!$A$2:$I$2017,9,FALSE)</f>
        <v>#N/A</v>
      </c>
      <c r="K2744" s="5">
        <v>1907</v>
      </c>
      <c r="L2744" s="3" t="s">
        <v>146</v>
      </c>
      <c r="M2744" s="11" t="str">
        <f>IF(ISNA(VLOOKUP(A2744,Experiment!$B$2:$E$140,4,FALSE)),"",VLOOKUP(A2744,Experiment!$B$2:$E$140,4,FALSE))</f>
        <v/>
      </c>
      <c r="N2744" s="3" t="s">
        <v>53</v>
      </c>
      <c r="O2744" s="3" t="s">
        <v>53</v>
      </c>
      <c r="P2744" s="3" t="s">
        <v>5819</v>
      </c>
      <c r="Q2744" s="3" t="s">
        <v>61</v>
      </c>
      <c r="R2744" s="3" t="s">
        <v>53</v>
      </c>
    </row>
    <row r="2745" spans="1:18" x14ac:dyDescent="0.25">
      <c r="A2745" s="3" t="s">
        <v>9672</v>
      </c>
      <c r="B2745" s="3">
        <v>2965</v>
      </c>
      <c r="C2745" s="15" t="e">
        <f>VLOOKUP($B2745,Patient!$A$2:$I$2017,2,FALSE)</f>
        <v>#N/A</v>
      </c>
      <c r="D2745" s="15" t="e">
        <f>VLOOKUP($B2745,Patient!$A$2:$I$2017,3,FALSE)</f>
        <v>#N/A</v>
      </c>
      <c r="E2745" s="15" t="e">
        <f>VLOOKUP($B2745,Patient!$A$2:$I$2017,4,FALSE)</f>
        <v>#N/A</v>
      </c>
      <c r="F2745" s="15" t="e">
        <f>VLOOKUP($B2745,Patient!$A$2:$I$2017,5,FALSE)</f>
        <v>#N/A</v>
      </c>
      <c r="G2745" s="15" t="e">
        <f>VLOOKUP($B2745,Patient!$A$2:$I$2017,6,FALSE)</f>
        <v>#N/A</v>
      </c>
      <c r="H2745" s="15" t="e">
        <f>VLOOKUP($B2745,Patient!$A$2:$I$2017,7,FALSE)</f>
        <v>#N/A</v>
      </c>
      <c r="I2745" s="15" t="e">
        <f>VLOOKUP($B2745,Patient!$A$2:$I$2017,8,FALSE)</f>
        <v>#N/A</v>
      </c>
      <c r="J2745" s="15" t="e">
        <f>VLOOKUP($B2745,Patient!$A$2:$I$2017,9,FALSE)</f>
        <v>#N/A</v>
      </c>
      <c r="K2745" s="5">
        <v>1908</v>
      </c>
      <c r="L2745" s="3" t="s">
        <v>74</v>
      </c>
      <c r="M2745" s="11" t="str">
        <f>IF(ISNA(VLOOKUP(A2745,Experiment!$B$2:$E$140,4,FALSE)),"",VLOOKUP(A2745,Experiment!$B$2:$E$140,4,FALSE))</f>
        <v/>
      </c>
      <c r="N2745" s="3" t="s">
        <v>3973</v>
      </c>
      <c r="O2745" s="3" t="s">
        <v>1766</v>
      </c>
      <c r="P2745" s="3" t="s">
        <v>5819</v>
      </c>
      <c r="Q2745" s="3" t="s">
        <v>76</v>
      </c>
      <c r="R2745" s="3" t="s">
        <v>557</v>
      </c>
    </row>
    <row r="2746" spans="1:18" x14ac:dyDescent="0.25">
      <c r="A2746" s="3" t="s">
        <v>9720</v>
      </c>
      <c r="B2746" s="3">
        <v>2995</v>
      </c>
      <c r="C2746" s="15" t="e">
        <f>VLOOKUP($B2746,Patient!$A$2:$I$2017,2,FALSE)</f>
        <v>#N/A</v>
      </c>
      <c r="D2746" s="15" t="e">
        <f>VLOOKUP($B2746,Patient!$A$2:$I$2017,3,FALSE)</f>
        <v>#N/A</v>
      </c>
      <c r="E2746" s="15" t="e">
        <f>VLOOKUP($B2746,Patient!$A$2:$I$2017,4,FALSE)</f>
        <v>#N/A</v>
      </c>
      <c r="F2746" s="15" t="e">
        <f>VLOOKUP($B2746,Patient!$A$2:$I$2017,5,FALSE)</f>
        <v>#N/A</v>
      </c>
      <c r="G2746" s="15" t="e">
        <f>VLOOKUP($B2746,Patient!$A$2:$I$2017,6,FALSE)</f>
        <v>#N/A</v>
      </c>
      <c r="H2746" s="15" t="e">
        <f>VLOOKUP($B2746,Patient!$A$2:$I$2017,7,FALSE)</f>
        <v>#N/A</v>
      </c>
      <c r="I2746" s="15" t="e">
        <f>VLOOKUP($B2746,Patient!$A$2:$I$2017,8,FALSE)</f>
        <v>#N/A</v>
      </c>
      <c r="J2746" s="15" t="e">
        <f>VLOOKUP($B2746,Patient!$A$2:$I$2017,9,FALSE)</f>
        <v>#N/A</v>
      </c>
      <c r="K2746" s="5">
        <v>1924</v>
      </c>
      <c r="L2746" s="3" t="s">
        <v>74</v>
      </c>
      <c r="M2746" s="11" t="str">
        <f>IF(ISNA(VLOOKUP(A2746,Experiment!$B$2:$E$140,4,FALSE)),"",VLOOKUP(A2746,Experiment!$B$2:$E$140,4,FALSE))</f>
        <v/>
      </c>
      <c r="N2746" s="3" t="s">
        <v>53</v>
      </c>
      <c r="O2746" s="3" t="s">
        <v>53</v>
      </c>
      <c r="P2746" s="3" t="s">
        <v>5821</v>
      </c>
      <c r="Q2746" s="3" t="s">
        <v>53</v>
      </c>
      <c r="R2746" s="3" t="s">
        <v>53</v>
      </c>
    </row>
    <row r="2747" spans="1:18" x14ac:dyDescent="0.25">
      <c r="A2747" s="3" t="s">
        <v>5822</v>
      </c>
      <c r="B2747" s="3">
        <v>2996</v>
      </c>
      <c r="C2747" s="15" t="e">
        <f>VLOOKUP($B2747,Patient!$A$2:$I$2017,2,FALSE)</f>
        <v>#N/A</v>
      </c>
      <c r="D2747" s="15" t="e">
        <f>VLOOKUP($B2747,Patient!$A$2:$I$2017,3,FALSE)</f>
        <v>#N/A</v>
      </c>
      <c r="E2747" s="15" t="e">
        <f>VLOOKUP($B2747,Patient!$A$2:$I$2017,4,FALSE)</f>
        <v>#N/A</v>
      </c>
      <c r="F2747" s="15" t="e">
        <f>VLOOKUP($B2747,Patient!$A$2:$I$2017,5,FALSE)</f>
        <v>#N/A</v>
      </c>
      <c r="G2747" s="15" t="e">
        <f>VLOOKUP($B2747,Patient!$A$2:$I$2017,6,FALSE)</f>
        <v>#N/A</v>
      </c>
      <c r="H2747" s="15" t="e">
        <f>VLOOKUP($B2747,Patient!$A$2:$I$2017,7,FALSE)</f>
        <v>#N/A</v>
      </c>
      <c r="I2747" s="15" t="e">
        <f>VLOOKUP($B2747,Patient!$A$2:$I$2017,8,FALSE)</f>
        <v>#N/A</v>
      </c>
      <c r="J2747" s="15" t="e">
        <f>VLOOKUP($B2747,Patient!$A$2:$I$2017,9,FALSE)</f>
        <v>#N/A</v>
      </c>
      <c r="K2747" s="5">
        <v>1049</v>
      </c>
      <c r="L2747" s="3" t="s">
        <v>231</v>
      </c>
      <c r="M2747" s="11" t="str">
        <f>IF(ISNA(VLOOKUP(A2747,Experiment!$B$2:$E$140,4,FALSE)),"",VLOOKUP(A2747,Experiment!$B$2:$E$140,4,FALSE))</f>
        <v/>
      </c>
      <c r="N2747" s="3" t="s">
        <v>53</v>
      </c>
      <c r="O2747" s="3" t="s">
        <v>53</v>
      </c>
      <c r="P2747" s="3" t="s">
        <v>5819</v>
      </c>
      <c r="Q2747" s="3" t="s">
        <v>131</v>
      </c>
      <c r="R2747" s="3" t="s">
        <v>133</v>
      </c>
    </row>
    <row r="2748" spans="1:18" x14ac:dyDescent="0.25">
      <c r="A2748" s="3" t="s">
        <v>9679</v>
      </c>
      <c r="B2748" s="3">
        <v>2966</v>
      </c>
      <c r="C2748" s="15" t="e">
        <f>VLOOKUP($B2748,Patient!$A$2:$I$2017,2,FALSE)</f>
        <v>#N/A</v>
      </c>
      <c r="D2748" s="15" t="e">
        <f>VLOOKUP($B2748,Patient!$A$2:$I$2017,3,FALSE)</f>
        <v>#N/A</v>
      </c>
      <c r="E2748" s="15" t="e">
        <f>VLOOKUP($B2748,Patient!$A$2:$I$2017,4,FALSE)</f>
        <v>#N/A</v>
      </c>
      <c r="F2748" s="15" t="e">
        <f>VLOOKUP($B2748,Patient!$A$2:$I$2017,5,FALSE)</f>
        <v>#N/A</v>
      </c>
      <c r="G2748" s="15" t="e">
        <f>VLOOKUP($B2748,Patient!$A$2:$I$2017,6,FALSE)</f>
        <v>#N/A</v>
      </c>
      <c r="H2748" s="15" t="e">
        <f>VLOOKUP($B2748,Patient!$A$2:$I$2017,7,FALSE)</f>
        <v>#N/A</v>
      </c>
      <c r="I2748" s="15" t="e">
        <f>VLOOKUP($B2748,Patient!$A$2:$I$2017,8,FALSE)</f>
        <v>#N/A</v>
      </c>
      <c r="J2748" s="15" t="e">
        <f>VLOOKUP($B2748,Patient!$A$2:$I$2017,9,FALSE)</f>
        <v>#N/A</v>
      </c>
      <c r="K2748" s="5">
        <v>1909</v>
      </c>
      <c r="L2748" s="3" t="s">
        <v>93</v>
      </c>
      <c r="M2748" s="11" t="str">
        <f>IF(ISNA(VLOOKUP(A2748,Experiment!$B$2:$E$140,4,FALSE)),"",VLOOKUP(A2748,Experiment!$B$2:$E$140,4,FALSE))</f>
        <v/>
      </c>
      <c r="N2748" s="3" t="s">
        <v>1127</v>
      </c>
      <c r="O2748" s="3" t="s">
        <v>8491</v>
      </c>
      <c r="P2748" s="3" t="s">
        <v>5821</v>
      </c>
      <c r="Q2748" s="3" t="s">
        <v>61</v>
      </c>
      <c r="R2748" s="3" t="s">
        <v>53</v>
      </c>
    </row>
    <row r="2749" spans="1:18" x14ac:dyDescent="0.25">
      <c r="A2749" s="3" t="s">
        <v>9683</v>
      </c>
      <c r="B2749" s="3">
        <v>2967</v>
      </c>
      <c r="C2749" s="15" t="e">
        <f>VLOOKUP($B2749,Patient!$A$2:$I$2017,2,FALSE)</f>
        <v>#N/A</v>
      </c>
      <c r="D2749" s="15" t="e">
        <f>VLOOKUP($B2749,Patient!$A$2:$I$2017,3,FALSE)</f>
        <v>#N/A</v>
      </c>
      <c r="E2749" s="15" t="e">
        <f>VLOOKUP($B2749,Patient!$A$2:$I$2017,4,FALSE)</f>
        <v>#N/A</v>
      </c>
      <c r="F2749" s="15" t="e">
        <f>VLOOKUP($B2749,Patient!$A$2:$I$2017,5,FALSE)</f>
        <v>#N/A</v>
      </c>
      <c r="G2749" s="15" t="e">
        <f>VLOOKUP($B2749,Patient!$A$2:$I$2017,6,FALSE)</f>
        <v>#N/A</v>
      </c>
      <c r="H2749" s="15" t="e">
        <f>VLOOKUP($B2749,Patient!$A$2:$I$2017,7,FALSE)</f>
        <v>#N/A</v>
      </c>
      <c r="I2749" s="15" t="e">
        <f>VLOOKUP($B2749,Patient!$A$2:$I$2017,8,FALSE)</f>
        <v>#N/A</v>
      </c>
      <c r="J2749" s="15" t="e">
        <f>VLOOKUP($B2749,Patient!$A$2:$I$2017,9,FALSE)</f>
        <v>#N/A</v>
      </c>
      <c r="K2749" s="5">
        <v>1910</v>
      </c>
      <c r="L2749" s="3" t="s">
        <v>74</v>
      </c>
      <c r="M2749" s="11" t="str">
        <f>IF(ISNA(VLOOKUP(A2749,Experiment!$B$2:$E$140,4,FALSE)),"",VLOOKUP(A2749,Experiment!$B$2:$E$140,4,FALSE))</f>
        <v/>
      </c>
      <c r="N2749" s="3" t="s">
        <v>7516</v>
      </c>
      <c r="O2749" s="3" t="s">
        <v>5369</v>
      </c>
      <c r="P2749" s="3" t="s">
        <v>5821</v>
      </c>
      <c r="Q2749" s="3" t="s">
        <v>61</v>
      </c>
      <c r="R2749" s="3" t="s">
        <v>53</v>
      </c>
    </row>
    <row r="2750" spans="1:18" x14ac:dyDescent="0.25">
      <c r="A2750" s="3" t="s">
        <v>9685</v>
      </c>
      <c r="B2750" s="3">
        <v>2968</v>
      </c>
      <c r="C2750" s="15" t="e">
        <f>VLOOKUP($B2750,Patient!$A$2:$I$2017,2,FALSE)</f>
        <v>#N/A</v>
      </c>
      <c r="D2750" s="15" t="e">
        <f>VLOOKUP($B2750,Patient!$A$2:$I$2017,3,FALSE)</f>
        <v>#N/A</v>
      </c>
      <c r="E2750" s="15" t="e">
        <f>VLOOKUP($B2750,Patient!$A$2:$I$2017,4,FALSE)</f>
        <v>#N/A</v>
      </c>
      <c r="F2750" s="15" t="e">
        <f>VLOOKUP($B2750,Patient!$A$2:$I$2017,5,FALSE)</f>
        <v>#N/A</v>
      </c>
      <c r="G2750" s="15" t="e">
        <f>VLOOKUP($B2750,Patient!$A$2:$I$2017,6,FALSE)</f>
        <v>#N/A</v>
      </c>
      <c r="H2750" s="15" t="e">
        <f>VLOOKUP($B2750,Patient!$A$2:$I$2017,7,FALSE)</f>
        <v>#N/A</v>
      </c>
      <c r="I2750" s="15" t="e">
        <f>VLOOKUP($B2750,Patient!$A$2:$I$2017,8,FALSE)</f>
        <v>#N/A</v>
      </c>
      <c r="J2750" s="15" t="e">
        <f>VLOOKUP($B2750,Patient!$A$2:$I$2017,9,FALSE)</f>
        <v>#N/A</v>
      </c>
      <c r="K2750" s="5">
        <v>1910</v>
      </c>
      <c r="L2750" s="3" t="s">
        <v>146</v>
      </c>
      <c r="M2750" s="11" t="str">
        <f>IF(ISNA(VLOOKUP(A2750,Experiment!$B$2:$E$140,4,FALSE)),"",VLOOKUP(A2750,Experiment!$B$2:$E$140,4,FALSE))</f>
        <v/>
      </c>
      <c r="N2750" s="3" t="s">
        <v>53</v>
      </c>
      <c r="O2750" s="3" t="s">
        <v>53</v>
      </c>
      <c r="P2750" s="3" t="s">
        <v>5821</v>
      </c>
      <c r="Q2750" s="3" t="s">
        <v>61</v>
      </c>
      <c r="R2750" s="3" t="s">
        <v>53</v>
      </c>
    </row>
    <row r="2751" spans="1:18" x14ac:dyDescent="0.25">
      <c r="A2751" s="3" t="s">
        <v>9629</v>
      </c>
      <c r="B2751" s="3">
        <v>2969</v>
      </c>
      <c r="C2751" s="15" t="e">
        <f>VLOOKUP($B2751,Patient!$A$2:$I$2017,2,FALSE)</f>
        <v>#N/A</v>
      </c>
      <c r="D2751" s="15" t="e">
        <f>VLOOKUP($B2751,Patient!$A$2:$I$2017,3,FALSE)</f>
        <v>#N/A</v>
      </c>
      <c r="E2751" s="15" t="e">
        <f>VLOOKUP($B2751,Patient!$A$2:$I$2017,4,FALSE)</f>
        <v>#N/A</v>
      </c>
      <c r="F2751" s="15" t="e">
        <f>VLOOKUP($B2751,Patient!$A$2:$I$2017,5,FALSE)</f>
        <v>#N/A</v>
      </c>
      <c r="G2751" s="15" t="e">
        <f>VLOOKUP($B2751,Patient!$A$2:$I$2017,6,FALSE)</f>
        <v>#N/A</v>
      </c>
      <c r="H2751" s="15" t="e">
        <f>VLOOKUP($B2751,Patient!$A$2:$I$2017,7,FALSE)</f>
        <v>#N/A</v>
      </c>
      <c r="I2751" s="15" t="e">
        <f>VLOOKUP($B2751,Patient!$A$2:$I$2017,8,FALSE)</f>
        <v>#N/A</v>
      </c>
      <c r="J2751" s="15" t="e">
        <f>VLOOKUP($B2751,Patient!$A$2:$I$2017,9,FALSE)</f>
        <v>#N/A</v>
      </c>
      <c r="K2751" s="5">
        <v>1911</v>
      </c>
      <c r="L2751" s="3" t="s">
        <v>74</v>
      </c>
      <c r="M2751" s="11" t="str">
        <f>IF(ISNA(VLOOKUP(A2751,Experiment!$B$2:$E$140,4,FALSE)),"",VLOOKUP(A2751,Experiment!$B$2:$E$140,4,FALSE))</f>
        <v/>
      </c>
      <c r="N2751" s="3" t="s">
        <v>9628</v>
      </c>
      <c r="O2751" s="3" t="s">
        <v>1988</v>
      </c>
      <c r="P2751" s="3" t="s">
        <v>9576</v>
      </c>
      <c r="Q2751" s="3" t="s">
        <v>61</v>
      </c>
      <c r="R2751" s="3" t="s">
        <v>67</v>
      </c>
    </row>
    <row r="2752" spans="1:18" x14ac:dyDescent="0.25">
      <c r="A2752" s="3" t="s">
        <v>9586</v>
      </c>
      <c r="B2752" s="3">
        <v>2925</v>
      </c>
      <c r="C2752" s="15" t="e">
        <f>VLOOKUP($B2752,Patient!$A$2:$I$2017,2,FALSE)</f>
        <v>#N/A</v>
      </c>
      <c r="D2752" s="15" t="e">
        <f>VLOOKUP($B2752,Patient!$A$2:$I$2017,3,FALSE)</f>
        <v>#N/A</v>
      </c>
      <c r="E2752" s="15" t="e">
        <f>VLOOKUP($B2752,Patient!$A$2:$I$2017,4,FALSE)</f>
        <v>#N/A</v>
      </c>
      <c r="F2752" s="15" t="e">
        <f>VLOOKUP($B2752,Patient!$A$2:$I$2017,5,FALSE)</f>
        <v>#N/A</v>
      </c>
      <c r="G2752" s="15" t="e">
        <f>VLOOKUP($B2752,Patient!$A$2:$I$2017,6,FALSE)</f>
        <v>#N/A</v>
      </c>
      <c r="H2752" s="15" t="e">
        <f>VLOOKUP($B2752,Patient!$A$2:$I$2017,7,FALSE)</f>
        <v>#N/A</v>
      </c>
      <c r="I2752" s="15" t="e">
        <f>VLOOKUP($B2752,Patient!$A$2:$I$2017,8,FALSE)</f>
        <v>#N/A</v>
      </c>
      <c r="J2752" s="15" t="e">
        <f>VLOOKUP($B2752,Patient!$A$2:$I$2017,9,FALSE)</f>
        <v>#N/A</v>
      </c>
      <c r="K2752" s="5">
        <v>1886</v>
      </c>
      <c r="L2752" s="3" t="s">
        <v>380</v>
      </c>
      <c r="M2752" s="11" t="str">
        <f>IF(ISNA(VLOOKUP(A2752,Experiment!$B$2:$E$140,4,FALSE)),"",VLOOKUP(A2752,Experiment!$B$2:$E$140,4,FALSE))</f>
        <v/>
      </c>
      <c r="N2752" s="3" t="s">
        <v>53</v>
      </c>
      <c r="O2752" s="3" t="s">
        <v>53</v>
      </c>
      <c r="P2752" s="3" t="s">
        <v>5222</v>
      </c>
      <c r="Q2752" s="3" t="s">
        <v>131</v>
      </c>
      <c r="R2752" s="3" t="s">
        <v>133</v>
      </c>
    </row>
    <row r="2753" spans="1:18" x14ac:dyDescent="0.25">
      <c r="A2753" s="3" t="s">
        <v>9589</v>
      </c>
      <c r="B2753" s="3">
        <v>2926</v>
      </c>
      <c r="C2753" s="15" t="e">
        <f>VLOOKUP($B2753,Patient!$A$2:$I$2017,2,FALSE)</f>
        <v>#N/A</v>
      </c>
      <c r="D2753" s="15" t="e">
        <f>VLOOKUP($B2753,Patient!$A$2:$I$2017,3,FALSE)</f>
        <v>#N/A</v>
      </c>
      <c r="E2753" s="15" t="e">
        <f>VLOOKUP($B2753,Patient!$A$2:$I$2017,4,FALSE)</f>
        <v>#N/A</v>
      </c>
      <c r="F2753" s="15" t="e">
        <f>VLOOKUP($B2753,Patient!$A$2:$I$2017,5,FALSE)</f>
        <v>#N/A</v>
      </c>
      <c r="G2753" s="15" t="e">
        <f>VLOOKUP($B2753,Patient!$A$2:$I$2017,6,FALSE)</f>
        <v>#N/A</v>
      </c>
      <c r="H2753" s="15" t="e">
        <f>VLOOKUP($B2753,Patient!$A$2:$I$2017,7,FALSE)</f>
        <v>#N/A</v>
      </c>
      <c r="I2753" s="15" t="e">
        <f>VLOOKUP($B2753,Patient!$A$2:$I$2017,8,FALSE)</f>
        <v>#N/A</v>
      </c>
      <c r="J2753" s="15" t="e">
        <f>VLOOKUP($B2753,Patient!$A$2:$I$2017,9,FALSE)</f>
        <v>#N/A</v>
      </c>
      <c r="K2753" s="5">
        <v>1887</v>
      </c>
      <c r="L2753" s="3" t="s">
        <v>380</v>
      </c>
      <c r="M2753" s="11" t="str">
        <f>IF(ISNA(VLOOKUP(A2753,Experiment!$B$2:$E$140,4,FALSE)),"",VLOOKUP(A2753,Experiment!$B$2:$E$140,4,FALSE))</f>
        <v/>
      </c>
      <c r="N2753" s="3" t="s">
        <v>53</v>
      </c>
      <c r="O2753" s="3" t="s">
        <v>53</v>
      </c>
      <c r="P2753" s="3" t="s">
        <v>1013</v>
      </c>
      <c r="Q2753" s="3" t="s">
        <v>131</v>
      </c>
      <c r="R2753" s="3" t="s">
        <v>133</v>
      </c>
    </row>
    <row r="2754" spans="1:18" x14ac:dyDescent="0.25">
      <c r="A2754" s="3" t="s">
        <v>9591</v>
      </c>
      <c r="B2754" s="3">
        <v>2927</v>
      </c>
      <c r="C2754" s="15" t="e">
        <f>VLOOKUP($B2754,Patient!$A$2:$I$2017,2,FALSE)</f>
        <v>#N/A</v>
      </c>
      <c r="D2754" s="15" t="e">
        <f>VLOOKUP($B2754,Patient!$A$2:$I$2017,3,FALSE)</f>
        <v>#N/A</v>
      </c>
      <c r="E2754" s="15" t="e">
        <f>VLOOKUP($B2754,Patient!$A$2:$I$2017,4,FALSE)</f>
        <v>#N/A</v>
      </c>
      <c r="F2754" s="15" t="e">
        <f>VLOOKUP($B2754,Patient!$A$2:$I$2017,5,FALSE)</f>
        <v>#N/A</v>
      </c>
      <c r="G2754" s="15" t="e">
        <f>VLOOKUP($B2754,Patient!$A$2:$I$2017,6,FALSE)</f>
        <v>#N/A</v>
      </c>
      <c r="H2754" s="15" t="e">
        <f>VLOOKUP($B2754,Patient!$A$2:$I$2017,7,FALSE)</f>
        <v>#N/A</v>
      </c>
      <c r="I2754" s="15" t="e">
        <f>VLOOKUP($B2754,Patient!$A$2:$I$2017,8,FALSE)</f>
        <v>#N/A</v>
      </c>
      <c r="J2754" s="15" t="e">
        <f>VLOOKUP($B2754,Patient!$A$2:$I$2017,9,FALSE)</f>
        <v>#N/A</v>
      </c>
      <c r="K2754" s="5">
        <v>1887</v>
      </c>
      <c r="L2754" s="3" t="s">
        <v>380</v>
      </c>
      <c r="M2754" s="11" t="str">
        <f>IF(ISNA(VLOOKUP(A2754,Experiment!$B$2:$E$140,4,FALSE)),"",VLOOKUP(A2754,Experiment!$B$2:$E$140,4,FALSE))</f>
        <v/>
      </c>
      <c r="N2754" s="3" t="s">
        <v>53</v>
      </c>
      <c r="O2754" s="3" t="s">
        <v>53</v>
      </c>
      <c r="P2754" s="3" t="s">
        <v>2812</v>
      </c>
      <c r="Q2754" s="3" t="s">
        <v>131</v>
      </c>
      <c r="R2754" s="3" t="s">
        <v>133</v>
      </c>
    </row>
    <row r="2755" spans="1:18" x14ac:dyDescent="0.25">
      <c r="A2755" s="3" t="s">
        <v>9595</v>
      </c>
      <c r="B2755" s="3">
        <v>2928</v>
      </c>
      <c r="C2755" s="15" t="e">
        <f>VLOOKUP($B2755,Patient!$A$2:$I$2017,2,FALSE)</f>
        <v>#N/A</v>
      </c>
      <c r="D2755" s="15" t="e">
        <f>VLOOKUP($B2755,Patient!$A$2:$I$2017,3,FALSE)</f>
        <v>#N/A</v>
      </c>
      <c r="E2755" s="15" t="e">
        <f>VLOOKUP($B2755,Patient!$A$2:$I$2017,4,FALSE)</f>
        <v>#N/A</v>
      </c>
      <c r="F2755" s="15" t="e">
        <f>VLOOKUP($B2755,Patient!$A$2:$I$2017,5,FALSE)</f>
        <v>#N/A</v>
      </c>
      <c r="G2755" s="15" t="e">
        <f>VLOOKUP($B2755,Patient!$A$2:$I$2017,6,FALSE)</f>
        <v>#N/A</v>
      </c>
      <c r="H2755" s="15" t="e">
        <f>VLOOKUP($B2755,Patient!$A$2:$I$2017,7,FALSE)</f>
        <v>#N/A</v>
      </c>
      <c r="I2755" s="15" t="e">
        <f>VLOOKUP($B2755,Patient!$A$2:$I$2017,8,FALSE)</f>
        <v>#N/A</v>
      </c>
      <c r="J2755" s="15" t="e">
        <f>VLOOKUP($B2755,Patient!$A$2:$I$2017,9,FALSE)</f>
        <v>#N/A</v>
      </c>
      <c r="K2755" s="5">
        <v>1888</v>
      </c>
      <c r="L2755" s="3" t="s">
        <v>380</v>
      </c>
      <c r="M2755" s="11" t="str">
        <f>IF(ISNA(VLOOKUP(A2755,Experiment!$B$2:$E$140,4,FALSE)),"",VLOOKUP(A2755,Experiment!$B$2:$E$140,4,FALSE))</f>
        <v/>
      </c>
      <c r="N2755" s="3" t="s">
        <v>53</v>
      </c>
      <c r="O2755" s="3" t="s">
        <v>53</v>
      </c>
      <c r="P2755" s="3" t="s">
        <v>9594</v>
      </c>
      <c r="Q2755" s="3" t="s">
        <v>131</v>
      </c>
      <c r="R2755" s="3" t="s">
        <v>133</v>
      </c>
    </row>
    <row r="2756" spans="1:18" x14ac:dyDescent="0.25">
      <c r="A2756" s="3" t="s">
        <v>9596</v>
      </c>
      <c r="B2756" s="3">
        <v>2929</v>
      </c>
      <c r="C2756" s="15" t="e">
        <f>VLOOKUP($B2756,Patient!$A$2:$I$2017,2,FALSE)</f>
        <v>#N/A</v>
      </c>
      <c r="D2756" s="15" t="e">
        <f>VLOOKUP($B2756,Patient!$A$2:$I$2017,3,FALSE)</f>
        <v>#N/A</v>
      </c>
      <c r="E2756" s="15" t="e">
        <f>VLOOKUP($B2756,Patient!$A$2:$I$2017,4,FALSE)</f>
        <v>#N/A</v>
      </c>
      <c r="F2756" s="15" t="e">
        <f>VLOOKUP($B2756,Patient!$A$2:$I$2017,5,FALSE)</f>
        <v>#N/A</v>
      </c>
      <c r="G2756" s="15" t="e">
        <f>VLOOKUP($B2756,Patient!$A$2:$I$2017,6,FALSE)</f>
        <v>#N/A</v>
      </c>
      <c r="H2756" s="15" t="e">
        <f>VLOOKUP($B2756,Patient!$A$2:$I$2017,7,FALSE)</f>
        <v>#N/A</v>
      </c>
      <c r="I2756" s="15" t="e">
        <f>VLOOKUP($B2756,Patient!$A$2:$I$2017,8,FALSE)</f>
        <v>#N/A</v>
      </c>
      <c r="J2756" s="15" t="e">
        <f>VLOOKUP($B2756,Patient!$A$2:$I$2017,9,FALSE)</f>
        <v>#N/A</v>
      </c>
      <c r="K2756" s="5">
        <v>1888</v>
      </c>
      <c r="L2756" s="3" t="s">
        <v>380</v>
      </c>
      <c r="M2756" s="11" t="str">
        <f>IF(ISNA(VLOOKUP(A2756,Experiment!$B$2:$E$140,4,FALSE)),"",VLOOKUP(A2756,Experiment!$B$2:$E$140,4,FALSE))</f>
        <v/>
      </c>
      <c r="N2756" s="3" t="s">
        <v>53</v>
      </c>
      <c r="O2756" s="3" t="s">
        <v>53</v>
      </c>
      <c r="P2756" s="3" t="s">
        <v>1381</v>
      </c>
      <c r="Q2756" s="3" t="s">
        <v>131</v>
      </c>
      <c r="R2756" s="3" t="s">
        <v>133</v>
      </c>
    </row>
    <row r="2757" spans="1:18" x14ac:dyDescent="0.25">
      <c r="A2757" s="3" t="s">
        <v>9599</v>
      </c>
      <c r="B2757" s="3">
        <v>2930</v>
      </c>
      <c r="C2757" s="15" t="e">
        <f>VLOOKUP($B2757,Patient!$A$2:$I$2017,2,FALSE)</f>
        <v>#N/A</v>
      </c>
      <c r="D2757" s="15" t="e">
        <f>VLOOKUP($B2757,Patient!$A$2:$I$2017,3,FALSE)</f>
        <v>#N/A</v>
      </c>
      <c r="E2757" s="15" t="e">
        <f>VLOOKUP($B2757,Patient!$A$2:$I$2017,4,FALSE)</f>
        <v>#N/A</v>
      </c>
      <c r="F2757" s="15" t="e">
        <f>VLOOKUP($B2757,Patient!$A$2:$I$2017,5,FALSE)</f>
        <v>#N/A</v>
      </c>
      <c r="G2757" s="15" t="e">
        <f>VLOOKUP($B2757,Patient!$A$2:$I$2017,6,FALSE)</f>
        <v>#N/A</v>
      </c>
      <c r="H2757" s="15" t="e">
        <f>VLOOKUP($B2757,Patient!$A$2:$I$2017,7,FALSE)</f>
        <v>#N/A</v>
      </c>
      <c r="I2757" s="15" t="e">
        <f>VLOOKUP($B2757,Patient!$A$2:$I$2017,8,FALSE)</f>
        <v>#N/A</v>
      </c>
      <c r="J2757" s="15" t="e">
        <f>VLOOKUP($B2757,Patient!$A$2:$I$2017,9,FALSE)</f>
        <v>#N/A</v>
      </c>
      <c r="K2757" s="5">
        <v>1889</v>
      </c>
      <c r="L2757" s="3" t="s">
        <v>380</v>
      </c>
      <c r="M2757" s="11" t="str">
        <f>IF(ISNA(VLOOKUP(A2757,Experiment!$B$2:$E$140,4,FALSE)),"",VLOOKUP(A2757,Experiment!$B$2:$E$140,4,FALSE))</f>
        <v/>
      </c>
      <c r="N2757" s="3" t="s">
        <v>53</v>
      </c>
      <c r="O2757" s="3" t="s">
        <v>53</v>
      </c>
      <c r="P2757" s="3" t="s">
        <v>1822</v>
      </c>
      <c r="Q2757" s="3" t="s">
        <v>131</v>
      </c>
      <c r="R2757" s="3" t="s">
        <v>133</v>
      </c>
    </row>
    <row r="2758" spans="1:18" x14ac:dyDescent="0.25">
      <c r="A2758" s="3" t="s">
        <v>9600</v>
      </c>
      <c r="B2758" s="3">
        <v>2931</v>
      </c>
      <c r="C2758" s="15" t="e">
        <f>VLOOKUP($B2758,Patient!$A$2:$I$2017,2,FALSE)</f>
        <v>#N/A</v>
      </c>
      <c r="D2758" s="15" t="e">
        <f>VLOOKUP($B2758,Patient!$A$2:$I$2017,3,FALSE)</f>
        <v>#N/A</v>
      </c>
      <c r="E2758" s="15" t="e">
        <f>VLOOKUP($B2758,Patient!$A$2:$I$2017,4,FALSE)</f>
        <v>#N/A</v>
      </c>
      <c r="F2758" s="15" t="e">
        <f>VLOOKUP($B2758,Patient!$A$2:$I$2017,5,FALSE)</f>
        <v>#N/A</v>
      </c>
      <c r="G2758" s="15" t="e">
        <f>VLOOKUP($B2758,Patient!$A$2:$I$2017,6,FALSE)</f>
        <v>#N/A</v>
      </c>
      <c r="H2758" s="15" t="e">
        <f>VLOOKUP($B2758,Patient!$A$2:$I$2017,7,FALSE)</f>
        <v>#N/A</v>
      </c>
      <c r="I2758" s="15" t="e">
        <f>VLOOKUP($B2758,Patient!$A$2:$I$2017,8,FALSE)</f>
        <v>#N/A</v>
      </c>
      <c r="J2758" s="15" t="e">
        <f>VLOOKUP($B2758,Patient!$A$2:$I$2017,9,FALSE)</f>
        <v>#N/A</v>
      </c>
      <c r="K2758" s="5">
        <v>1889</v>
      </c>
      <c r="L2758" s="3" t="s">
        <v>380</v>
      </c>
      <c r="M2758" s="11" t="str">
        <f>IF(ISNA(VLOOKUP(A2758,Experiment!$B$2:$E$140,4,FALSE)),"",VLOOKUP(A2758,Experiment!$B$2:$E$140,4,FALSE))</f>
        <v/>
      </c>
      <c r="N2758" s="3" t="s">
        <v>53</v>
      </c>
      <c r="O2758" s="3" t="s">
        <v>53</v>
      </c>
      <c r="P2758" s="3" t="s">
        <v>1248</v>
      </c>
      <c r="Q2758" s="3" t="s">
        <v>131</v>
      </c>
      <c r="R2758" s="3" t="s">
        <v>133</v>
      </c>
    </row>
    <row r="2759" spans="1:18" x14ac:dyDescent="0.25">
      <c r="A2759" s="3" t="s">
        <v>9602</v>
      </c>
      <c r="B2759" s="3">
        <v>2932</v>
      </c>
      <c r="C2759" s="15" t="e">
        <f>VLOOKUP($B2759,Patient!$A$2:$I$2017,2,FALSE)</f>
        <v>#N/A</v>
      </c>
      <c r="D2759" s="15" t="e">
        <f>VLOOKUP($B2759,Patient!$A$2:$I$2017,3,FALSE)</f>
        <v>#N/A</v>
      </c>
      <c r="E2759" s="15" t="e">
        <f>VLOOKUP($B2759,Patient!$A$2:$I$2017,4,FALSE)</f>
        <v>#N/A</v>
      </c>
      <c r="F2759" s="15" t="e">
        <f>VLOOKUP($B2759,Patient!$A$2:$I$2017,5,FALSE)</f>
        <v>#N/A</v>
      </c>
      <c r="G2759" s="15" t="e">
        <f>VLOOKUP($B2759,Patient!$A$2:$I$2017,6,FALSE)</f>
        <v>#N/A</v>
      </c>
      <c r="H2759" s="15" t="e">
        <f>VLOOKUP($B2759,Patient!$A$2:$I$2017,7,FALSE)</f>
        <v>#N/A</v>
      </c>
      <c r="I2759" s="15" t="e">
        <f>VLOOKUP($B2759,Patient!$A$2:$I$2017,8,FALSE)</f>
        <v>#N/A</v>
      </c>
      <c r="J2759" s="15" t="e">
        <f>VLOOKUP($B2759,Patient!$A$2:$I$2017,9,FALSE)</f>
        <v>#N/A</v>
      </c>
      <c r="K2759" s="5">
        <v>1890</v>
      </c>
      <c r="L2759" s="3" t="s">
        <v>380</v>
      </c>
      <c r="M2759" s="11" t="str">
        <f>IF(ISNA(VLOOKUP(A2759,Experiment!$B$2:$E$140,4,FALSE)),"",VLOOKUP(A2759,Experiment!$B$2:$E$140,4,FALSE))</f>
        <v/>
      </c>
      <c r="N2759" s="3" t="s">
        <v>53</v>
      </c>
      <c r="O2759" s="3" t="s">
        <v>53</v>
      </c>
      <c r="P2759" s="3" t="s">
        <v>2854</v>
      </c>
      <c r="Q2759" s="3" t="s">
        <v>131</v>
      </c>
      <c r="R2759" s="3" t="s">
        <v>133</v>
      </c>
    </row>
    <row r="2760" spans="1:18" x14ac:dyDescent="0.25">
      <c r="A2760" s="3" t="s">
        <v>9603</v>
      </c>
      <c r="B2760" s="3">
        <v>2933</v>
      </c>
      <c r="C2760" s="15" t="e">
        <f>VLOOKUP($B2760,Patient!$A$2:$I$2017,2,FALSE)</f>
        <v>#N/A</v>
      </c>
      <c r="D2760" s="15" t="e">
        <f>VLOOKUP($B2760,Patient!$A$2:$I$2017,3,FALSE)</f>
        <v>#N/A</v>
      </c>
      <c r="E2760" s="15" t="e">
        <f>VLOOKUP($B2760,Patient!$A$2:$I$2017,4,FALSE)</f>
        <v>#N/A</v>
      </c>
      <c r="F2760" s="15" t="e">
        <f>VLOOKUP($B2760,Patient!$A$2:$I$2017,5,FALSE)</f>
        <v>#N/A</v>
      </c>
      <c r="G2760" s="15" t="e">
        <f>VLOOKUP($B2760,Patient!$A$2:$I$2017,6,FALSE)</f>
        <v>#N/A</v>
      </c>
      <c r="H2760" s="15" t="e">
        <f>VLOOKUP($B2760,Patient!$A$2:$I$2017,7,FALSE)</f>
        <v>#N/A</v>
      </c>
      <c r="I2760" s="15" t="e">
        <f>VLOOKUP($B2760,Patient!$A$2:$I$2017,8,FALSE)</f>
        <v>#N/A</v>
      </c>
      <c r="J2760" s="15" t="e">
        <f>VLOOKUP($B2760,Patient!$A$2:$I$2017,9,FALSE)</f>
        <v>#N/A</v>
      </c>
      <c r="K2760" s="5">
        <v>1890</v>
      </c>
      <c r="L2760" s="3" t="s">
        <v>380</v>
      </c>
      <c r="M2760" s="11" t="str">
        <f>IF(ISNA(VLOOKUP(A2760,Experiment!$B$2:$E$140,4,FALSE)),"",VLOOKUP(A2760,Experiment!$B$2:$E$140,4,FALSE))</f>
        <v/>
      </c>
      <c r="N2760" s="3" t="s">
        <v>53</v>
      </c>
      <c r="O2760" s="3" t="s">
        <v>53</v>
      </c>
      <c r="P2760" s="3" t="s">
        <v>5192</v>
      </c>
      <c r="Q2760" s="3" t="s">
        <v>131</v>
      </c>
      <c r="R2760" s="3" t="s">
        <v>133</v>
      </c>
    </row>
    <row r="2761" spans="1:18" x14ac:dyDescent="0.25">
      <c r="A2761" s="3" t="s">
        <v>9605</v>
      </c>
      <c r="B2761" s="3">
        <v>2934</v>
      </c>
      <c r="C2761" s="15" t="e">
        <f>VLOOKUP($B2761,Patient!$A$2:$I$2017,2,FALSE)</f>
        <v>#N/A</v>
      </c>
      <c r="D2761" s="15" t="e">
        <f>VLOOKUP($B2761,Patient!$A$2:$I$2017,3,FALSE)</f>
        <v>#N/A</v>
      </c>
      <c r="E2761" s="15" t="e">
        <f>VLOOKUP($B2761,Patient!$A$2:$I$2017,4,FALSE)</f>
        <v>#N/A</v>
      </c>
      <c r="F2761" s="15" t="e">
        <f>VLOOKUP($B2761,Patient!$A$2:$I$2017,5,FALSE)</f>
        <v>#N/A</v>
      </c>
      <c r="G2761" s="15" t="e">
        <f>VLOOKUP($B2761,Patient!$A$2:$I$2017,6,FALSE)</f>
        <v>#N/A</v>
      </c>
      <c r="H2761" s="15" t="e">
        <f>VLOOKUP($B2761,Patient!$A$2:$I$2017,7,FALSE)</f>
        <v>#N/A</v>
      </c>
      <c r="I2761" s="15" t="e">
        <f>VLOOKUP($B2761,Patient!$A$2:$I$2017,8,FALSE)</f>
        <v>#N/A</v>
      </c>
      <c r="J2761" s="15" t="e">
        <f>VLOOKUP($B2761,Patient!$A$2:$I$2017,9,FALSE)</f>
        <v>#N/A</v>
      </c>
      <c r="K2761" s="5">
        <v>1891</v>
      </c>
      <c r="L2761" s="3" t="s">
        <v>380</v>
      </c>
      <c r="M2761" s="11" t="str">
        <f>IF(ISNA(VLOOKUP(A2761,Experiment!$B$2:$E$140,4,FALSE)),"",VLOOKUP(A2761,Experiment!$B$2:$E$140,4,FALSE))</f>
        <v/>
      </c>
      <c r="N2761" s="3" t="s">
        <v>53</v>
      </c>
      <c r="O2761" s="3" t="s">
        <v>53</v>
      </c>
      <c r="P2761" s="3" t="s">
        <v>2599</v>
      </c>
      <c r="Q2761" s="3" t="s">
        <v>131</v>
      </c>
      <c r="R2761" s="3" t="s">
        <v>133</v>
      </c>
    </row>
    <row r="2762" spans="1:18" x14ac:dyDescent="0.25">
      <c r="A2762" s="3" t="s">
        <v>9606</v>
      </c>
      <c r="B2762" s="3">
        <v>2935</v>
      </c>
      <c r="C2762" s="15" t="e">
        <f>VLOOKUP($B2762,Patient!$A$2:$I$2017,2,FALSE)</f>
        <v>#N/A</v>
      </c>
      <c r="D2762" s="15" t="e">
        <f>VLOOKUP($B2762,Patient!$A$2:$I$2017,3,FALSE)</f>
        <v>#N/A</v>
      </c>
      <c r="E2762" s="15" t="e">
        <f>VLOOKUP($B2762,Patient!$A$2:$I$2017,4,FALSE)</f>
        <v>#N/A</v>
      </c>
      <c r="F2762" s="15" t="e">
        <f>VLOOKUP($B2762,Patient!$A$2:$I$2017,5,FALSE)</f>
        <v>#N/A</v>
      </c>
      <c r="G2762" s="15" t="e">
        <f>VLOOKUP($B2762,Patient!$A$2:$I$2017,6,FALSE)</f>
        <v>#N/A</v>
      </c>
      <c r="H2762" s="15" t="e">
        <f>VLOOKUP($B2762,Patient!$A$2:$I$2017,7,FALSE)</f>
        <v>#N/A</v>
      </c>
      <c r="I2762" s="15" t="e">
        <f>VLOOKUP($B2762,Patient!$A$2:$I$2017,8,FALSE)</f>
        <v>#N/A</v>
      </c>
      <c r="J2762" s="15" t="e">
        <f>VLOOKUP($B2762,Patient!$A$2:$I$2017,9,FALSE)</f>
        <v>#N/A</v>
      </c>
      <c r="K2762" s="5">
        <v>1891</v>
      </c>
      <c r="L2762" s="3" t="s">
        <v>380</v>
      </c>
      <c r="M2762" s="11" t="str">
        <f>IF(ISNA(VLOOKUP(A2762,Experiment!$B$2:$E$140,4,FALSE)),"",VLOOKUP(A2762,Experiment!$B$2:$E$140,4,FALSE))</f>
        <v/>
      </c>
      <c r="N2762" s="3" t="s">
        <v>53</v>
      </c>
      <c r="O2762" s="3" t="s">
        <v>53</v>
      </c>
      <c r="P2762" s="3" t="s">
        <v>3864</v>
      </c>
      <c r="Q2762" s="3" t="s">
        <v>131</v>
      </c>
      <c r="R2762" s="3" t="s">
        <v>133</v>
      </c>
    </row>
    <row r="2763" spans="1:18" x14ac:dyDescent="0.25">
      <c r="A2763" s="3" t="s">
        <v>9608</v>
      </c>
      <c r="B2763" s="3">
        <v>2936</v>
      </c>
      <c r="C2763" s="15" t="e">
        <f>VLOOKUP($B2763,Patient!$A$2:$I$2017,2,FALSE)</f>
        <v>#N/A</v>
      </c>
      <c r="D2763" s="15" t="e">
        <f>VLOOKUP($B2763,Patient!$A$2:$I$2017,3,FALSE)</f>
        <v>#N/A</v>
      </c>
      <c r="E2763" s="15" t="e">
        <f>VLOOKUP($B2763,Patient!$A$2:$I$2017,4,FALSE)</f>
        <v>#N/A</v>
      </c>
      <c r="F2763" s="15" t="e">
        <f>VLOOKUP($B2763,Patient!$A$2:$I$2017,5,FALSE)</f>
        <v>#N/A</v>
      </c>
      <c r="G2763" s="15" t="e">
        <f>VLOOKUP($B2763,Patient!$A$2:$I$2017,6,FALSE)</f>
        <v>#N/A</v>
      </c>
      <c r="H2763" s="15" t="e">
        <f>VLOOKUP($B2763,Patient!$A$2:$I$2017,7,FALSE)</f>
        <v>#N/A</v>
      </c>
      <c r="I2763" s="15" t="e">
        <f>VLOOKUP($B2763,Patient!$A$2:$I$2017,8,FALSE)</f>
        <v>#N/A</v>
      </c>
      <c r="J2763" s="15" t="e">
        <f>VLOOKUP($B2763,Patient!$A$2:$I$2017,9,FALSE)</f>
        <v>#N/A</v>
      </c>
      <c r="K2763" s="5">
        <v>1892</v>
      </c>
      <c r="L2763" s="3" t="s">
        <v>380</v>
      </c>
      <c r="M2763" s="11" t="str">
        <f>IF(ISNA(VLOOKUP(A2763,Experiment!$B$2:$E$140,4,FALSE)),"",VLOOKUP(A2763,Experiment!$B$2:$E$140,4,FALSE))</f>
        <v/>
      </c>
      <c r="N2763" s="3" t="s">
        <v>53</v>
      </c>
      <c r="O2763" s="3" t="s">
        <v>53</v>
      </c>
      <c r="P2763" s="3" t="s">
        <v>2829</v>
      </c>
      <c r="Q2763" s="3" t="s">
        <v>131</v>
      </c>
      <c r="R2763" s="3" t="s">
        <v>133</v>
      </c>
    </row>
    <row r="2764" spans="1:18" x14ac:dyDescent="0.25">
      <c r="A2764" s="3" t="s">
        <v>9613</v>
      </c>
      <c r="B2764" s="3">
        <v>2937</v>
      </c>
      <c r="C2764" s="15" t="e">
        <f>VLOOKUP($B2764,Patient!$A$2:$I$2017,2,FALSE)</f>
        <v>#N/A</v>
      </c>
      <c r="D2764" s="15" t="e">
        <f>VLOOKUP($B2764,Patient!$A$2:$I$2017,3,FALSE)</f>
        <v>#N/A</v>
      </c>
      <c r="E2764" s="15" t="e">
        <f>VLOOKUP($B2764,Patient!$A$2:$I$2017,4,FALSE)</f>
        <v>#N/A</v>
      </c>
      <c r="F2764" s="15" t="e">
        <f>VLOOKUP($B2764,Patient!$A$2:$I$2017,5,FALSE)</f>
        <v>#N/A</v>
      </c>
      <c r="G2764" s="15" t="e">
        <f>VLOOKUP($B2764,Patient!$A$2:$I$2017,6,FALSE)</f>
        <v>#N/A</v>
      </c>
      <c r="H2764" s="15" t="e">
        <f>VLOOKUP($B2764,Patient!$A$2:$I$2017,7,FALSE)</f>
        <v>#N/A</v>
      </c>
      <c r="I2764" s="15" t="e">
        <f>VLOOKUP($B2764,Patient!$A$2:$I$2017,8,FALSE)</f>
        <v>#N/A</v>
      </c>
      <c r="J2764" s="15" t="e">
        <f>VLOOKUP($B2764,Patient!$A$2:$I$2017,9,FALSE)</f>
        <v>#N/A</v>
      </c>
      <c r="K2764" s="5">
        <v>1893</v>
      </c>
      <c r="L2764" s="3" t="s">
        <v>380</v>
      </c>
      <c r="M2764" s="11" t="str">
        <f>IF(ISNA(VLOOKUP(A2764,Experiment!$B$2:$E$140,4,FALSE)),"",VLOOKUP(A2764,Experiment!$B$2:$E$140,4,FALSE))</f>
        <v/>
      </c>
      <c r="N2764" s="3" t="s">
        <v>53</v>
      </c>
      <c r="O2764" s="3" t="s">
        <v>53</v>
      </c>
      <c r="P2764" s="3" t="s">
        <v>2397</v>
      </c>
      <c r="Q2764" s="3" t="s">
        <v>131</v>
      </c>
      <c r="R2764" s="3" t="s">
        <v>133</v>
      </c>
    </row>
    <row r="2765" spans="1:18" x14ac:dyDescent="0.25">
      <c r="A2765" s="3" t="s">
        <v>9615</v>
      </c>
      <c r="B2765" s="3">
        <v>2938</v>
      </c>
      <c r="C2765" s="15" t="e">
        <f>VLOOKUP($B2765,Patient!$A$2:$I$2017,2,FALSE)</f>
        <v>#N/A</v>
      </c>
      <c r="D2765" s="15" t="e">
        <f>VLOOKUP($B2765,Patient!$A$2:$I$2017,3,FALSE)</f>
        <v>#N/A</v>
      </c>
      <c r="E2765" s="15" t="e">
        <f>VLOOKUP($B2765,Patient!$A$2:$I$2017,4,FALSE)</f>
        <v>#N/A</v>
      </c>
      <c r="F2765" s="15" t="e">
        <f>VLOOKUP($B2765,Patient!$A$2:$I$2017,5,FALSE)</f>
        <v>#N/A</v>
      </c>
      <c r="G2765" s="15" t="e">
        <f>VLOOKUP($B2765,Patient!$A$2:$I$2017,6,FALSE)</f>
        <v>#N/A</v>
      </c>
      <c r="H2765" s="15" t="e">
        <f>VLOOKUP($B2765,Patient!$A$2:$I$2017,7,FALSE)</f>
        <v>#N/A</v>
      </c>
      <c r="I2765" s="15" t="e">
        <f>VLOOKUP($B2765,Patient!$A$2:$I$2017,8,FALSE)</f>
        <v>#N/A</v>
      </c>
      <c r="J2765" s="15" t="e">
        <f>VLOOKUP($B2765,Patient!$A$2:$I$2017,9,FALSE)</f>
        <v>#N/A</v>
      </c>
      <c r="K2765" s="5">
        <v>1894</v>
      </c>
      <c r="L2765" s="3" t="s">
        <v>380</v>
      </c>
      <c r="M2765" s="11" t="str">
        <f>IF(ISNA(VLOOKUP(A2765,Experiment!$B$2:$E$140,4,FALSE)),"",VLOOKUP(A2765,Experiment!$B$2:$E$140,4,FALSE))</f>
        <v/>
      </c>
      <c r="N2765" s="3" t="s">
        <v>53</v>
      </c>
      <c r="O2765" s="3" t="s">
        <v>53</v>
      </c>
      <c r="P2765" s="3" t="s">
        <v>1729</v>
      </c>
      <c r="Q2765" s="3" t="s">
        <v>131</v>
      </c>
      <c r="R2765" s="3" t="s">
        <v>133</v>
      </c>
    </row>
    <row r="2766" spans="1:18" x14ac:dyDescent="0.25">
      <c r="A2766" s="3" t="s">
        <v>9618</v>
      </c>
      <c r="B2766" s="3">
        <v>2939</v>
      </c>
      <c r="C2766" s="15" t="e">
        <f>VLOOKUP($B2766,Patient!$A$2:$I$2017,2,FALSE)</f>
        <v>#N/A</v>
      </c>
      <c r="D2766" s="15" t="e">
        <f>VLOOKUP($B2766,Patient!$A$2:$I$2017,3,FALSE)</f>
        <v>#N/A</v>
      </c>
      <c r="E2766" s="15" t="e">
        <f>VLOOKUP($B2766,Patient!$A$2:$I$2017,4,FALSE)</f>
        <v>#N/A</v>
      </c>
      <c r="F2766" s="15" t="e">
        <f>VLOOKUP($B2766,Patient!$A$2:$I$2017,5,FALSE)</f>
        <v>#N/A</v>
      </c>
      <c r="G2766" s="15" t="e">
        <f>VLOOKUP($B2766,Patient!$A$2:$I$2017,6,FALSE)</f>
        <v>#N/A</v>
      </c>
      <c r="H2766" s="15" t="e">
        <f>VLOOKUP($B2766,Patient!$A$2:$I$2017,7,FALSE)</f>
        <v>#N/A</v>
      </c>
      <c r="I2766" s="15" t="e">
        <f>VLOOKUP($B2766,Patient!$A$2:$I$2017,8,FALSE)</f>
        <v>#N/A</v>
      </c>
      <c r="J2766" s="15" t="e">
        <f>VLOOKUP($B2766,Patient!$A$2:$I$2017,9,FALSE)</f>
        <v>#N/A</v>
      </c>
      <c r="K2766" s="5">
        <v>1895</v>
      </c>
      <c r="L2766" s="3" t="s">
        <v>380</v>
      </c>
      <c r="M2766" s="11" t="str">
        <f>IF(ISNA(VLOOKUP(A2766,Experiment!$B$2:$E$140,4,FALSE)),"",VLOOKUP(A2766,Experiment!$B$2:$E$140,4,FALSE))</f>
        <v/>
      </c>
      <c r="N2766" s="3" t="s">
        <v>53</v>
      </c>
      <c r="O2766" s="3" t="s">
        <v>53</v>
      </c>
      <c r="P2766" s="3" t="s">
        <v>7081</v>
      </c>
      <c r="Q2766" s="3" t="s">
        <v>131</v>
      </c>
      <c r="R2766" s="3" t="s">
        <v>133</v>
      </c>
    </row>
    <row r="2767" spans="1:18" x14ac:dyDescent="0.25">
      <c r="A2767" s="3" t="s">
        <v>9621</v>
      </c>
      <c r="B2767" s="3">
        <v>2940</v>
      </c>
      <c r="C2767" s="15" t="e">
        <f>VLOOKUP($B2767,Patient!$A$2:$I$2017,2,FALSE)</f>
        <v>#N/A</v>
      </c>
      <c r="D2767" s="15" t="e">
        <f>VLOOKUP($B2767,Patient!$A$2:$I$2017,3,FALSE)</f>
        <v>#N/A</v>
      </c>
      <c r="E2767" s="15" t="e">
        <f>VLOOKUP($B2767,Patient!$A$2:$I$2017,4,FALSE)</f>
        <v>#N/A</v>
      </c>
      <c r="F2767" s="15" t="e">
        <f>VLOOKUP($B2767,Patient!$A$2:$I$2017,5,FALSE)</f>
        <v>#N/A</v>
      </c>
      <c r="G2767" s="15" t="e">
        <f>VLOOKUP($B2767,Patient!$A$2:$I$2017,6,FALSE)</f>
        <v>#N/A</v>
      </c>
      <c r="H2767" s="15" t="e">
        <f>VLOOKUP($B2767,Patient!$A$2:$I$2017,7,FALSE)</f>
        <v>#N/A</v>
      </c>
      <c r="I2767" s="15" t="e">
        <f>VLOOKUP($B2767,Patient!$A$2:$I$2017,8,FALSE)</f>
        <v>#N/A</v>
      </c>
      <c r="J2767" s="15" t="e">
        <f>VLOOKUP($B2767,Patient!$A$2:$I$2017,9,FALSE)</f>
        <v>#N/A</v>
      </c>
      <c r="K2767" s="5">
        <v>1896</v>
      </c>
      <c r="L2767" s="3" t="s">
        <v>380</v>
      </c>
      <c r="M2767" s="11" t="str">
        <f>IF(ISNA(VLOOKUP(A2767,Experiment!$B$2:$E$140,4,FALSE)),"",VLOOKUP(A2767,Experiment!$B$2:$E$140,4,FALSE))</f>
        <v/>
      </c>
      <c r="N2767" s="3" t="s">
        <v>53</v>
      </c>
      <c r="O2767" s="3" t="s">
        <v>53</v>
      </c>
      <c r="P2767" s="3" t="s">
        <v>805</v>
      </c>
      <c r="Q2767" s="3" t="s">
        <v>131</v>
      </c>
      <c r="R2767" s="3" t="s">
        <v>133</v>
      </c>
    </row>
    <row r="2768" spans="1:18" x14ac:dyDescent="0.25">
      <c r="A2768" s="3" t="s">
        <v>9624</v>
      </c>
      <c r="B2768" s="3">
        <v>2941</v>
      </c>
      <c r="C2768" s="15" t="e">
        <f>VLOOKUP($B2768,Patient!$A$2:$I$2017,2,FALSE)</f>
        <v>#N/A</v>
      </c>
      <c r="D2768" s="15" t="e">
        <f>VLOOKUP($B2768,Patient!$A$2:$I$2017,3,FALSE)</f>
        <v>#N/A</v>
      </c>
      <c r="E2768" s="15" t="e">
        <f>VLOOKUP($B2768,Patient!$A$2:$I$2017,4,FALSE)</f>
        <v>#N/A</v>
      </c>
      <c r="F2768" s="15" t="e">
        <f>VLOOKUP($B2768,Patient!$A$2:$I$2017,5,FALSE)</f>
        <v>#N/A</v>
      </c>
      <c r="G2768" s="15" t="e">
        <f>VLOOKUP($B2768,Patient!$A$2:$I$2017,6,FALSE)</f>
        <v>#N/A</v>
      </c>
      <c r="H2768" s="15" t="e">
        <f>VLOOKUP($B2768,Patient!$A$2:$I$2017,7,FALSE)</f>
        <v>#N/A</v>
      </c>
      <c r="I2768" s="15" t="e">
        <f>VLOOKUP($B2768,Patient!$A$2:$I$2017,8,FALSE)</f>
        <v>#N/A</v>
      </c>
      <c r="J2768" s="15" t="e">
        <f>VLOOKUP($B2768,Patient!$A$2:$I$2017,9,FALSE)</f>
        <v>#N/A</v>
      </c>
      <c r="K2768" s="5">
        <v>1896</v>
      </c>
      <c r="L2768" s="3" t="s">
        <v>380</v>
      </c>
      <c r="M2768" s="11" t="str">
        <f>IF(ISNA(VLOOKUP(A2768,Experiment!$B$2:$E$140,4,FALSE)),"",VLOOKUP(A2768,Experiment!$B$2:$E$140,4,FALSE))</f>
        <v/>
      </c>
      <c r="N2768" s="3" t="s">
        <v>53</v>
      </c>
      <c r="O2768" s="3" t="s">
        <v>53</v>
      </c>
      <c r="P2768" s="3" t="s">
        <v>9622</v>
      </c>
      <c r="Q2768" s="3" t="s">
        <v>131</v>
      </c>
      <c r="R2768" s="3" t="s">
        <v>133</v>
      </c>
    </row>
    <row r="2769" spans="1:18" x14ac:dyDescent="0.25">
      <c r="A2769" s="3" t="s">
        <v>9638</v>
      </c>
      <c r="B2769" s="3">
        <v>2951</v>
      </c>
      <c r="C2769" s="15" t="e">
        <f>VLOOKUP($B2769,Patient!$A$2:$I$2017,2,FALSE)</f>
        <v>#N/A</v>
      </c>
      <c r="D2769" s="15" t="e">
        <f>VLOOKUP($B2769,Patient!$A$2:$I$2017,3,FALSE)</f>
        <v>#N/A</v>
      </c>
      <c r="E2769" s="15" t="e">
        <f>VLOOKUP($B2769,Patient!$A$2:$I$2017,4,FALSE)</f>
        <v>#N/A</v>
      </c>
      <c r="F2769" s="15" t="e">
        <f>VLOOKUP($B2769,Patient!$A$2:$I$2017,5,FALSE)</f>
        <v>#N/A</v>
      </c>
      <c r="G2769" s="15" t="e">
        <f>VLOOKUP($B2769,Patient!$A$2:$I$2017,6,FALSE)</f>
        <v>#N/A</v>
      </c>
      <c r="H2769" s="15" t="e">
        <f>VLOOKUP($B2769,Patient!$A$2:$I$2017,7,FALSE)</f>
        <v>#N/A</v>
      </c>
      <c r="I2769" s="15" t="e">
        <f>VLOOKUP($B2769,Patient!$A$2:$I$2017,8,FALSE)</f>
        <v>#N/A</v>
      </c>
      <c r="J2769" s="15" t="e">
        <f>VLOOKUP($B2769,Patient!$A$2:$I$2017,9,FALSE)</f>
        <v>#N/A</v>
      </c>
      <c r="K2769" s="5">
        <v>1901</v>
      </c>
      <c r="L2769" s="3" t="s">
        <v>380</v>
      </c>
      <c r="M2769" s="11" t="str">
        <f>IF(ISNA(VLOOKUP(A2769,Experiment!$B$2:$E$140,4,FALSE)),"",VLOOKUP(A2769,Experiment!$B$2:$E$140,4,FALSE))</f>
        <v/>
      </c>
      <c r="N2769" s="3" t="s">
        <v>53</v>
      </c>
      <c r="O2769" s="3" t="s">
        <v>53</v>
      </c>
      <c r="P2769" s="3" t="s">
        <v>9637</v>
      </c>
      <c r="Q2769" s="3" t="s">
        <v>131</v>
      </c>
      <c r="R2769" s="3" t="s">
        <v>133</v>
      </c>
    </row>
    <row r="2770" spans="1:18" x14ac:dyDescent="0.25">
      <c r="A2770" s="3" t="s">
        <v>9640</v>
      </c>
      <c r="B2770" s="3">
        <v>2952</v>
      </c>
      <c r="C2770" s="15" t="e">
        <f>VLOOKUP($B2770,Patient!$A$2:$I$2017,2,FALSE)</f>
        <v>#N/A</v>
      </c>
      <c r="D2770" s="15" t="e">
        <f>VLOOKUP($B2770,Patient!$A$2:$I$2017,3,FALSE)</f>
        <v>#N/A</v>
      </c>
      <c r="E2770" s="15" t="e">
        <f>VLOOKUP($B2770,Patient!$A$2:$I$2017,4,FALSE)</f>
        <v>#N/A</v>
      </c>
      <c r="F2770" s="15" t="e">
        <f>VLOOKUP($B2770,Patient!$A$2:$I$2017,5,FALSE)</f>
        <v>#N/A</v>
      </c>
      <c r="G2770" s="15" t="e">
        <f>VLOOKUP($B2770,Patient!$A$2:$I$2017,6,FALSE)</f>
        <v>#N/A</v>
      </c>
      <c r="H2770" s="15" t="e">
        <f>VLOOKUP($B2770,Patient!$A$2:$I$2017,7,FALSE)</f>
        <v>#N/A</v>
      </c>
      <c r="I2770" s="15" t="e">
        <f>VLOOKUP($B2770,Patient!$A$2:$I$2017,8,FALSE)</f>
        <v>#N/A</v>
      </c>
      <c r="J2770" s="15" t="e">
        <f>VLOOKUP($B2770,Patient!$A$2:$I$2017,9,FALSE)</f>
        <v>#N/A</v>
      </c>
      <c r="K2770" s="5">
        <v>1901</v>
      </c>
      <c r="L2770" s="3" t="s">
        <v>380</v>
      </c>
      <c r="M2770" s="11" t="str">
        <f>IF(ISNA(VLOOKUP(A2770,Experiment!$B$2:$E$140,4,FALSE)),"",VLOOKUP(A2770,Experiment!$B$2:$E$140,4,FALSE))</f>
        <v/>
      </c>
      <c r="N2770" s="3" t="s">
        <v>53</v>
      </c>
      <c r="O2770" s="3" t="s">
        <v>53</v>
      </c>
      <c r="P2770" s="3" t="s">
        <v>9639</v>
      </c>
      <c r="Q2770" s="3" t="s">
        <v>131</v>
      </c>
      <c r="R2770" s="3" t="s">
        <v>133</v>
      </c>
    </row>
    <row r="2771" spans="1:18" x14ac:dyDescent="0.25">
      <c r="A2771" s="3" t="s">
        <v>9641</v>
      </c>
      <c r="B2771" s="3">
        <v>2953</v>
      </c>
      <c r="C2771" s="15" t="e">
        <f>VLOOKUP($B2771,Patient!$A$2:$I$2017,2,FALSE)</f>
        <v>#N/A</v>
      </c>
      <c r="D2771" s="15" t="e">
        <f>VLOOKUP($B2771,Patient!$A$2:$I$2017,3,FALSE)</f>
        <v>#N/A</v>
      </c>
      <c r="E2771" s="15" t="e">
        <f>VLOOKUP($B2771,Patient!$A$2:$I$2017,4,FALSE)</f>
        <v>#N/A</v>
      </c>
      <c r="F2771" s="15" t="e">
        <f>VLOOKUP($B2771,Patient!$A$2:$I$2017,5,FALSE)</f>
        <v>#N/A</v>
      </c>
      <c r="G2771" s="15" t="e">
        <f>VLOOKUP($B2771,Patient!$A$2:$I$2017,6,FALSE)</f>
        <v>#N/A</v>
      </c>
      <c r="H2771" s="15" t="e">
        <f>VLOOKUP($B2771,Patient!$A$2:$I$2017,7,FALSE)</f>
        <v>#N/A</v>
      </c>
      <c r="I2771" s="15" t="e">
        <f>VLOOKUP($B2771,Patient!$A$2:$I$2017,8,FALSE)</f>
        <v>#N/A</v>
      </c>
      <c r="J2771" s="15" t="e">
        <f>VLOOKUP($B2771,Patient!$A$2:$I$2017,9,FALSE)</f>
        <v>#N/A</v>
      </c>
      <c r="K2771" s="5">
        <v>1901</v>
      </c>
      <c r="L2771" s="3" t="s">
        <v>380</v>
      </c>
      <c r="M2771" s="11" t="str">
        <f>IF(ISNA(VLOOKUP(A2771,Experiment!$B$2:$E$140,4,FALSE)),"",VLOOKUP(A2771,Experiment!$B$2:$E$140,4,FALSE))</f>
        <v/>
      </c>
      <c r="N2771" s="3" t="s">
        <v>53</v>
      </c>
      <c r="O2771" s="3" t="s">
        <v>53</v>
      </c>
      <c r="P2771" s="3" t="s">
        <v>3035</v>
      </c>
      <c r="Q2771" s="3" t="s">
        <v>131</v>
      </c>
      <c r="R2771" s="3" t="s">
        <v>133</v>
      </c>
    </row>
    <row r="2772" spans="1:18" x14ac:dyDescent="0.25">
      <c r="A2772" s="3" t="s">
        <v>9643</v>
      </c>
      <c r="B2772" s="3">
        <v>2954</v>
      </c>
      <c r="C2772" s="15" t="e">
        <f>VLOOKUP($B2772,Patient!$A$2:$I$2017,2,FALSE)</f>
        <v>#N/A</v>
      </c>
      <c r="D2772" s="15" t="e">
        <f>VLOOKUP($B2772,Patient!$A$2:$I$2017,3,FALSE)</f>
        <v>#N/A</v>
      </c>
      <c r="E2772" s="15" t="e">
        <f>VLOOKUP($B2772,Patient!$A$2:$I$2017,4,FALSE)</f>
        <v>#N/A</v>
      </c>
      <c r="F2772" s="15" t="e">
        <f>VLOOKUP($B2772,Patient!$A$2:$I$2017,5,FALSE)</f>
        <v>#N/A</v>
      </c>
      <c r="G2772" s="15" t="e">
        <f>VLOOKUP($B2772,Patient!$A$2:$I$2017,6,FALSE)</f>
        <v>#N/A</v>
      </c>
      <c r="H2772" s="15" t="e">
        <f>VLOOKUP($B2772,Patient!$A$2:$I$2017,7,FALSE)</f>
        <v>#N/A</v>
      </c>
      <c r="I2772" s="15" t="e">
        <f>VLOOKUP($B2772,Patient!$A$2:$I$2017,8,FALSE)</f>
        <v>#N/A</v>
      </c>
      <c r="J2772" s="15" t="e">
        <f>VLOOKUP($B2772,Patient!$A$2:$I$2017,9,FALSE)</f>
        <v>#N/A</v>
      </c>
      <c r="K2772" s="5">
        <v>1901</v>
      </c>
      <c r="L2772" s="3" t="s">
        <v>380</v>
      </c>
      <c r="M2772" s="11" t="str">
        <f>IF(ISNA(VLOOKUP(A2772,Experiment!$B$2:$E$140,4,FALSE)),"",VLOOKUP(A2772,Experiment!$B$2:$E$140,4,FALSE))</f>
        <v/>
      </c>
      <c r="N2772" s="3" t="s">
        <v>53</v>
      </c>
      <c r="O2772" s="3" t="s">
        <v>53</v>
      </c>
      <c r="P2772" s="3" t="s">
        <v>3328</v>
      </c>
      <c r="Q2772" s="3" t="s">
        <v>131</v>
      </c>
      <c r="R2772" s="3" t="s">
        <v>133</v>
      </c>
    </row>
    <row r="2773" spans="1:18" x14ac:dyDescent="0.25">
      <c r="A2773" s="3" t="s">
        <v>9644</v>
      </c>
      <c r="B2773" s="3">
        <v>2955</v>
      </c>
      <c r="C2773" s="15" t="e">
        <f>VLOOKUP($B2773,Patient!$A$2:$I$2017,2,FALSE)</f>
        <v>#N/A</v>
      </c>
      <c r="D2773" s="15" t="e">
        <f>VLOOKUP($B2773,Patient!$A$2:$I$2017,3,FALSE)</f>
        <v>#N/A</v>
      </c>
      <c r="E2773" s="15" t="e">
        <f>VLOOKUP($B2773,Patient!$A$2:$I$2017,4,FALSE)</f>
        <v>#N/A</v>
      </c>
      <c r="F2773" s="15" t="e">
        <f>VLOOKUP($B2773,Patient!$A$2:$I$2017,5,FALSE)</f>
        <v>#N/A</v>
      </c>
      <c r="G2773" s="15" t="e">
        <f>VLOOKUP($B2773,Patient!$A$2:$I$2017,6,FALSE)</f>
        <v>#N/A</v>
      </c>
      <c r="H2773" s="15" t="e">
        <f>VLOOKUP($B2773,Patient!$A$2:$I$2017,7,FALSE)</f>
        <v>#N/A</v>
      </c>
      <c r="I2773" s="15" t="e">
        <f>VLOOKUP($B2773,Patient!$A$2:$I$2017,8,FALSE)</f>
        <v>#N/A</v>
      </c>
      <c r="J2773" s="15" t="e">
        <f>VLOOKUP($B2773,Patient!$A$2:$I$2017,9,FALSE)</f>
        <v>#N/A</v>
      </c>
      <c r="K2773" s="5">
        <v>1901</v>
      </c>
      <c r="L2773" s="3" t="s">
        <v>380</v>
      </c>
      <c r="M2773" s="11" t="str">
        <f>IF(ISNA(VLOOKUP(A2773,Experiment!$B$2:$E$140,4,FALSE)),"",VLOOKUP(A2773,Experiment!$B$2:$E$140,4,FALSE))</f>
        <v/>
      </c>
      <c r="N2773" s="3" t="s">
        <v>53</v>
      </c>
      <c r="O2773" s="3" t="s">
        <v>53</v>
      </c>
      <c r="P2773" s="3" t="s">
        <v>909</v>
      </c>
      <c r="Q2773" s="3" t="s">
        <v>131</v>
      </c>
      <c r="R2773" s="3" t="s">
        <v>133</v>
      </c>
    </row>
    <row r="2774" spans="1:18" x14ac:dyDescent="0.25">
      <c r="A2774" s="3" t="s">
        <v>9626</v>
      </c>
      <c r="B2774" s="3">
        <v>2947</v>
      </c>
      <c r="C2774" s="15" t="e">
        <f>VLOOKUP($B2774,Patient!$A$2:$I$2017,2,FALSE)</f>
        <v>#N/A</v>
      </c>
      <c r="D2774" s="15" t="e">
        <f>VLOOKUP($B2774,Patient!$A$2:$I$2017,3,FALSE)</f>
        <v>#N/A</v>
      </c>
      <c r="E2774" s="15" t="e">
        <f>VLOOKUP($B2774,Patient!$A$2:$I$2017,4,FALSE)</f>
        <v>#N/A</v>
      </c>
      <c r="F2774" s="15" t="e">
        <f>VLOOKUP($B2774,Patient!$A$2:$I$2017,5,FALSE)</f>
        <v>#N/A</v>
      </c>
      <c r="G2774" s="15" t="e">
        <f>VLOOKUP($B2774,Patient!$A$2:$I$2017,6,FALSE)</f>
        <v>#N/A</v>
      </c>
      <c r="H2774" s="15" t="e">
        <f>VLOOKUP($B2774,Patient!$A$2:$I$2017,7,FALSE)</f>
        <v>#N/A</v>
      </c>
      <c r="I2774" s="15" t="e">
        <f>VLOOKUP($B2774,Patient!$A$2:$I$2017,8,FALSE)</f>
        <v>#N/A</v>
      </c>
      <c r="J2774" s="15" t="e">
        <f>VLOOKUP($B2774,Patient!$A$2:$I$2017,9,FALSE)</f>
        <v>#N/A</v>
      </c>
      <c r="K2774" s="5">
        <v>1897</v>
      </c>
      <c r="L2774" s="3" t="s">
        <v>380</v>
      </c>
      <c r="M2774" s="11" t="str">
        <f>IF(ISNA(VLOOKUP(A2774,Experiment!$B$2:$E$140,4,FALSE)),"",VLOOKUP(A2774,Experiment!$B$2:$E$140,4,FALSE))</f>
        <v/>
      </c>
      <c r="N2774" s="3" t="s">
        <v>53</v>
      </c>
      <c r="O2774" s="3" t="s">
        <v>53</v>
      </c>
      <c r="P2774" s="3" t="s">
        <v>1313</v>
      </c>
      <c r="Q2774" s="3" t="s">
        <v>111</v>
      </c>
      <c r="R2774" s="3" t="s">
        <v>113</v>
      </c>
    </row>
    <row r="2775" spans="1:18" x14ac:dyDescent="0.25">
      <c r="A2775" s="3" t="s">
        <v>9631</v>
      </c>
      <c r="B2775" s="3">
        <v>2948</v>
      </c>
      <c r="C2775" s="15" t="e">
        <f>VLOOKUP($B2775,Patient!$A$2:$I$2017,2,FALSE)</f>
        <v>#N/A</v>
      </c>
      <c r="D2775" s="15" t="e">
        <f>VLOOKUP($B2775,Patient!$A$2:$I$2017,3,FALSE)</f>
        <v>#N/A</v>
      </c>
      <c r="E2775" s="15" t="e">
        <f>VLOOKUP($B2775,Patient!$A$2:$I$2017,4,FALSE)</f>
        <v>#N/A</v>
      </c>
      <c r="F2775" s="15" t="e">
        <f>VLOOKUP($B2775,Patient!$A$2:$I$2017,5,FALSE)</f>
        <v>#N/A</v>
      </c>
      <c r="G2775" s="15" t="e">
        <f>VLOOKUP($B2775,Patient!$A$2:$I$2017,6,FALSE)</f>
        <v>#N/A</v>
      </c>
      <c r="H2775" s="15" t="e">
        <f>VLOOKUP($B2775,Patient!$A$2:$I$2017,7,FALSE)</f>
        <v>#N/A</v>
      </c>
      <c r="I2775" s="15" t="e">
        <f>VLOOKUP($B2775,Patient!$A$2:$I$2017,8,FALSE)</f>
        <v>#N/A</v>
      </c>
      <c r="J2775" s="15" t="e">
        <f>VLOOKUP($B2775,Patient!$A$2:$I$2017,9,FALSE)</f>
        <v>#N/A</v>
      </c>
      <c r="K2775" s="5">
        <v>1898</v>
      </c>
      <c r="L2775" s="3" t="s">
        <v>380</v>
      </c>
      <c r="M2775" s="11" t="str">
        <f>IF(ISNA(VLOOKUP(A2775,Experiment!$B$2:$E$140,4,FALSE)),"",VLOOKUP(A2775,Experiment!$B$2:$E$140,4,FALSE))</f>
        <v/>
      </c>
      <c r="N2775" s="3" t="s">
        <v>53</v>
      </c>
      <c r="O2775" s="3" t="s">
        <v>53</v>
      </c>
      <c r="P2775" s="3" t="s">
        <v>828</v>
      </c>
      <c r="Q2775" s="3" t="s">
        <v>131</v>
      </c>
      <c r="R2775" s="3" t="s">
        <v>133</v>
      </c>
    </row>
    <row r="2776" spans="1:18" x14ac:dyDescent="0.25">
      <c r="A2776" s="3" t="s">
        <v>9633</v>
      </c>
      <c r="B2776" s="3">
        <v>2949</v>
      </c>
      <c r="C2776" s="15" t="e">
        <f>VLOOKUP($B2776,Patient!$A$2:$I$2017,2,FALSE)</f>
        <v>#N/A</v>
      </c>
      <c r="D2776" s="15" t="e">
        <f>VLOOKUP($B2776,Patient!$A$2:$I$2017,3,FALSE)</f>
        <v>#N/A</v>
      </c>
      <c r="E2776" s="15" t="e">
        <f>VLOOKUP($B2776,Patient!$A$2:$I$2017,4,FALSE)</f>
        <v>#N/A</v>
      </c>
      <c r="F2776" s="15" t="e">
        <f>VLOOKUP($B2776,Patient!$A$2:$I$2017,5,FALSE)</f>
        <v>#N/A</v>
      </c>
      <c r="G2776" s="15" t="e">
        <f>VLOOKUP($B2776,Patient!$A$2:$I$2017,6,FALSE)</f>
        <v>#N/A</v>
      </c>
      <c r="H2776" s="15" t="e">
        <f>VLOOKUP($B2776,Patient!$A$2:$I$2017,7,FALSE)</f>
        <v>#N/A</v>
      </c>
      <c r="I2776" s="15" t="e">
        <f>VLOOKUP($B2776,Patient!$A$2:$I$2017,8,FALSE)</f>
        <v>#N/A</v>
      </c>
      <c r="J2776" s="15" t="e">
        <f>VLOOKUP($B2776,Patient!$A$2:$I$2017,9,FALSE)</f>
        <v>#N/A</v>
      </c>
      <c r="K2776" s="5">
        <v>1899</v>
      </c>
      <c r="L2776" s="3" t="s">
        <v>380</v>
      </c>
      <c r="M2776" s="11" t="str">
        <f>IF(ISNA(VLOOKUP(A2776,Experiment!$B$2:$E$140,4,FALSE)),"",VLOOKUP(A2776,Experiment!$B$2:$E$140,4,FALSE))</f>
        <v/>
      </c>
      <c r="N2776" s="3" t="s">
        <v>53</v>
      </c>
      <c r="O2776" s="3" t="s">
        <v>53</v>
      </c>
      <c r="P2776" s="3" t="s">
        <v>819</v>
      </c>
      <c r="Q2776" s="3" t="s">
        <v>131</v>
      </c>
      <c r="R2776" s="3" t="s">
        <v>133</v>
      </c>
    </row>
    <row r="2777" spans="1:18" x14ac:dyDescent="0.25">
      <c r="A2777" s="3" t="s">
        <v>9635</v>
      </c>
      <c r="B2777" s="3">
        <v>2950</v>
      </c>
      <c r="C2777" s="15" t="e">
        <f>VLOOKUP($B2777,Patient!$A$2:$I$2017,2,FALSE)</f>
        <v>#N/A</v>
      </c>
      <c r="D2777" s="15" t="e">
        <f>VLOOKUP($B2777,Patient!$A$2:$I$2017,3,FALSE)</f>
        <v>#N/A</v>
      </c>
      <c r="E2777" s="15" t="e">
        <f>VLOOKUP($B2777,Patient!$A$2:$I$2017,4,FALSE)</f>
        <v>#N/A</v>
      </c>
      <c r="F2777" s="15" t="e">
        <f>VLOOKUP($B2777,Patient!$A$2:$I$2017,5,FALSE)</f>
        <v>#N/A</v>
      </c>
      <c r="G2777" s="15" t="e">
        <f>VLOOKUP($B2777,Patient!$A$2:$I$2017,6,FALSE)</f>
        <v>#N/A</v>
      </c>
      <c r="H2777" s="15" t="e">
        <f>VLOOKUP($B2777,Patient!$A$2:$I$2017,7,FALSE)</f>
        <v>#N/A</v>
      </c>
      <c r="I2777" s="15" t="e">
        <f>VLOOKUP($B2777,Patient!$A$2:$I$2017,8,FALSE)</f>
        <v>#N/A</v>
      </c>
      <c r="J2777" s="15" t="e">
        <f>VLOOKUP($B2777,Patient!$A$2:$I$2017,9,FALSE)</f>
        <v>#N/A</v>
      </c>
      <c r="K2777" s="5">
        <v>1900</v>
      </c>
      <c r="L2777" s="3" t="s">
        <v>380</v>
      </c>
      <c r="M2777" s="11" t="str">
        <f>IF(ISNA(VLOOKUP(A2777,Experiment!$B$2:$E$140,4,FALSE)),"",VLOOKUP(A2777,Experiment!$B$2:$E$140,4,FALSE))</f>
        <v/>
      </c>
      <c r="N2777" s="3" t="s">
        <v>53</v>
      </c>
      <c r="O2777" s="3" t="s">
        <v>53</v>
      </c>
      <c r="P2777" s="3" t="s">
        <v>1340</v>
      </c>
      <c r="Q2777" s="3" t="s">
        <v>131</v>
      </c>
      <c r="R2777" s="3" t="s">
        <v>133</v>
      </c>
    </row>
    <row r="2778" spans="1:18" x14ac:dyDescent="0.25">
      <c r="A2778" s="3" t="s">
        <v>9646</v>
      </c>
      <c r="B2778" s="3">
        <v>2956</v>
      </c>
      <c r="C2778" s="15" t="e">
        <f>VLOOKUP($B2778,Patient!$A$2:$I$2017,2,FALSE)</f>
        <v>#N/A</v>
      </c>
      <c r="D2778" s="15" t="e">
        <f>VLOOKUP($B2778,Patient!$A$2:$I$2017,3,FALSE)</f>
        <v>#N/A</v>
      </c>
      <c r="E2778" s="15" t="e">
        <f>VLOOKUP($B2778,Patient!$A$2:$I$2017,4,FALSE)</f>
        <v>#N/A</v>
      </c>
      <c r="F2778" s="15" t="e">
        <f>VLOOKUP($B2778,Patient!$A$2:$I$2017,5,FALSE)</f>
        <v>#N/A</v>
      </c>
      <c r="G2778" s="15" t="e">
        <f>VLOOKUP($B2778,Patient!$A$2:$I$2017,6,FALSE)</f>
        <v>#N/A</v>
      </c>
      <c r="H2778" s="15" t="e">
        <f>VLOOKUP($B2778,Patient!$A$2:$I$2017,7,FALSE)</f>
        <v>#N/A</v>
      </c>
      <c r="I2778" s="15" t="e">
        <f>VLOOKUP($B2778,Patient!$A$2:$I$2017,8,FALSE)</f>
        <v>#N/A</v>
      </c>
      <c r="J2778" s="15" t="e">
        <f>VLOOKUP($B2778,Patient!$A$2:$I$2017,9,FALSE)</f>
        <v>#N/A</v>
      </c>
      <c r="K2778" s="5">
        <v>1902</v>
      </c>
      <c r="L2778" s="3" t="s">
        <v>380</v>
      </c>
      <c r="M2778" s="11" t="str">
        <f>IF(ISNA(VLOOKUP(A2778,Experiment!$B$2:$E$140,4,FALSE)),"",VLOOKUP(A2778,Experiment!$B$2:$E$140,4,FALSE))</f>
        <v/>
      </c>
      <c r="N2778" s="3" t="s">
        <v>53</v>
      </c>
      <c r="O2778" s="3" t="s">
        <v>53</v>
      </c>
      <c r="P2778" s="3" t="s">
        <v>1355</v>
      </c>
      <c r="Q2778" s="3" t="s">
        <v>131</v>
      </c>
      <c r="R2778" s="3" t="s">
        <v>133</v>
      </c>
    </row>
    <row r="2779" spans="1:18" x14ac:dyDescent="0.25">
      <c r="A2779" s="3" t="s">
        <v>9648</v>
      </c>
      <c r="B2779" s="3">
        <v>2957</v>
      </c>
      <c r="C2779" s="15" t="e">
        <f>VLOOKUP($B2779,Patient!$A$2:$I$2017,2,FALSE)</f>
        <v>#N/A</v>
      </c>
      <c r="D2779" s="15" t="e">
        <f>VLOOKUP($B2779,Patient!$A$2:$I$2017,3,FALSE)</f>
        <v>#N/A</v>
      </c>
      <c r="E2779" s="15" t="e">
        <f>VLOOKUP($B2779,Patient!$A$2:$I$2017,4,FALSE)</f>
        <v>#N/A</v>
      </c>
      <c r="F2779" s="15" t="e">
        <f>VLOOKUP($B2779,Patient!$A$2:$I$2017,5,FALSE)</f>
        <v>#N/A</v>
      </c>
      <c r="G2779" s="15" t="e">
        <f>VLOOKUP($B2779,Patient!$A$2:$I$2017,6,FALSE)</f>
        <v>#N/A</v>
      </c>
      <c r="H2779" s="15" t="e">
        <f>VLOOKUP($B2779,Patient!$A$2:$I$2017,7,FALSE)</f>
        <v>#N/A</v>
      </c>
      <c r="I2779" s="15" t="e">
        <f>VLOOKUP($B2779,Patient!$A$2:$I$2017,8,FALSE)</f>
        <v>#N/A</v>
      </c>
      <c r="J2779" s="15" t="e">
        <f>VLOOKUP($B2779,Patient!$A$2:$I$2017,9,FALSE)</f>
        <v>#N/A</v>
      </c>
      <c r="K2779" s="5">
        <v>1903</v>
      </c>
      <c r="L2779" s="3" t="s">
        <v>380</v>
      </c>
      <c r="M2779" s="11" t="str">
        <f>IF(ISNA(VLOOKUP(A2779,Experiment!$B$2:$E$140,4,FALSE)),"",VLOOKUP(A2779,Experiment!$B$2:$E$140,4,FALSE))</f>
        <v/>
      </c>
      <c r="N2779" s="3" t="s">
        <v>53</v>
      </c>
      <c r="O2779" s="3" t="s">
        <v>53</v>
      </c>
      <c r="P2779" s="3" t="s">
        <v>401</v>
      </c>
      <c r="Q2779" s="3" t="s">
        <v>131</v>
      </c>
      <c r="R2779" s="3" t="s">
        <v>133</v>
      </c>
    </row>
    <row r="2780" spans="1:18" x14ac:dyDescent="0.25">
      <c r="A2780" s="3" t="s">
        <v>9651</v>
      </c>
      <c r="B2780" s="3">
        <v>2981</v>
      </c>
      <c r="C2780" s="15" t="e">
        <f>VLOOKUP($B2780,Patient!$A$2:$I$2017,2,FALSE)</f>
        <v>#N/A</v>
      </c>
      <c r="D2780" s="15" t="e">
        <f>VLOOKUP($B2780,Patient!$A$2:$I$2017,3,FALSE)</f>
        <v>#N/A</v>
      </c>
      <c r="E2780" s="15" t="e">
        <f>VLOOKUP($B2780,Patient!$A$2:$I$2017,4,FALSE)</f>
        <v>#N/A</v>
      </c>
      <c r="F2780" s="15" t="e">
        <f>VLOOKUP($B2780,Patient!$A$2:$I$2017,5,FALSE)</f>
        <v>#N/A</v>
      </c>
      <c r="G2780" s="15" t="e">
        <f>VLOOKUP($B2780,Patient!$A$2:$I$2017,6,FALSE)</f>
        <v>#N/A</v>
      </c>
      <c r="H2780" s="15" t="e">
        <f>VLOOKUP($B2780,Patient!$A$2:$I$2017,7,FALSE)</f>
        <v>#N/A</v>
      </c>
      <c r="I2780" s="15" t="e">
        <f>VLOOKUP($B2780,Patient!$A$2:$I$2017,8,FALSE)</f>
        <v>#N/A</v>
      </c>
      <c r="J2780" s="15" t="e">
        <f>VLOOKUP($B2780,Patient!$A$2:$I$2017,9,FALSE)</f>
        <v>#N/A</v>
      </c>
      <c r="K2780" s="5">
        <v>1918</v>
      </c>
      <c r="L2780" s="3" t="s">
        <v>380</v>
      </c>
      <c r="M2780" s="11" t="str">
        <f>IF(ISNA(VLOOKUP(A2780,Experiment!$B$2:$E$140,4,FALSE)),"",VLOOKUP(A2780,Experiment!$B$2:$E$140,4,FALSE))</f>
        <v/>
      </c>
      <c r="N2780" s="3" t="s">
        <v>53</v>
      </c>
      <c r="O2780" s="3" t="s">
        <v>53</v>
      </c>
      <c r="P2780" s="3" t="s">
        <v>9650</v>
      </c>
      <c r="Q2780" s="3" t="s">
        <v>131</v>
      </c>
      <c r="R2780" s="3" t="s">
        <v>133</v>
      </c>
    </row>
    <row r="2781" spans="1:18" x14ac:dyDescent="0.25">
      <c r="A2781" s="3" t="s">
        <v>9707</v>
      </c>
      <c r="B2781" s="3">
        <v>2982</v>
      </c>
      <c r="C2781" s="15" t="e">
        <f>VLOOKUP($B2781,Patient!$A$2:$I$2017,2,FALSE)</f>
        <v>#N/A</v>
      </c>
      <c r="D2781" s="15" t="e">
        <f>VLOOKUP($B2781,Patient!$A$2:$I$2017,3,FALSE)</f>
        <v>#N/A</v>
      </c>
      <c r="E2781" s="15" t="e">
        <f>VLOOKUP($B2781,Patient!$A$2:$I$2017,4,FALSE)</f>
        <v>#N/A</v>
      </c>
      <c r="F2781" s="15" t="e">
        <f>VLOOKUP($B2781,Patient!$A$2:$I$2017,5,FALSE)</f>
        <v>#N/A</v>
      </c>
      <c r="G2781" s="15" t="e">
        <f>VLOOKUP($B2781,Patient!$A$2:$I$2017,6,FALSE)</f>
        <v>#N/A</v>
      </c>
      <c r="H2781" s="15" t="e">
        <f>VLOOKUP($B2781,Patient!$A$2:$I$2017,7,FALSE)</f>
        <v>#N/A</v>
      </c>
      <c r="I2781" s="15" t="e">
        <f>VLOOKUP($B2781,Patient!$A$2:$I$2017,8,FALSE)</f>
        <v>#N/A</v>
      </c>
      <c r="J2781" s="15" t="e">
        <f>VLOOKUP($B2781,Patient!$A$2:$I$2017,9,FALSE)</f>
        <v>#N/A</v>
      </c>
      <c r="K2781" s="5">
        <v>1919</v>
      </c>
      <c r="L2781" s="3" t="s">
        <v>380</v>
      </c>
      <c r="M2781" s="11" t="str">
        <f>IF(ISNA(VLOOKUP(A2781,Experiment!$B$2:$E$140,4,FALSE)),"",VLOOKUP(A2781,Experiment!$B$2:$E$140,4,FALSE))</f>
        <v/>
      </c>
      <c r="N2781" s="3" t="s">
        <v>53</v>
      </c>
      <c r="O2781" s="3" t="s">
        <v>53</v>
      </c>
      <c r="P2781" s="3" t="s">
        <v>2366</v>
      </c>
      <c r="Q2781" s="3" t="s">
        <v>131</v>
      </c>
      <c r="R2781" s="3" t="s">
        <v>133</v>
      </c>
    </row>
    <row r="2782" spans="1:18" x14ac:dyDescent="0.25">
      <c r="A2782" s="3" t="s">
        <v>9709</v>
      </c>
      <c r="B2782" s="3">
        <v>2983</v>
      </c>
      <c r="C2782" s="15" t="e">
        <f>VLOOKUP($B2782,Patient!$A$2:$I$2017,2,FALSE)</f>
        <v>#N/A</v>
      </c>
      <c r="D2782" s="15" t="e">
        <f>VLOOKUP($B2782,Patient!$A$2:$I$2017,3,FALSE)</f>
        <v>#N/A</v>
      </c>
      <c r="E2782" s="15" t="e">
        <f>VLOOKUP($B2782,Patient!$A$2:$I$2017,4,FALSE)</f>
        <v>#N/A</v>
      </c>
      <c r="F2782" s="15" t="e">
        <f>VLOOKUP($B2782,Patient!$A$2:$I$2017,5,FALSE)</f>
        <v>#N/A</v>
      </c>
      <c r="G2782" s="15" t="e">
        <f>VLOOKUP($B2782,Patient!$A$2:$I$2017,6,FALSE)</f>
        <v>#N/A</v>
      </c>
      <c r="H2782" s="15" t="e">
        <f>VLOOKUP($B2782,Patient!$A$2:$I$2017,7,FALSE)</f>
        <v>#N/A</v>
      </c>
      <c r="I2782" s="15" t="e">
        <f>VLOOKUP($B2782,Patient!$A$2:$I$2017,8,FALSE)</f>
        <v>#N/A</v>
      </c>
      <c r="J2782" s="15" t="e">
        <f>VLOOKUP($B2782,Patient!$A$2:$I$2017,9,FALSE)</f>
        <v>#N/A</v>
      </c>
      <c r="K2782" s="5">
        <v>1920</v>
      </c>
      <c r="L2782" s="3" t="s">
        <v>380</v>
      </c>
      <c r="M2782" s="11" t="str">
        <f>IF(ISNA(VLOOKUP(A2782,Experiment!$B$2:$E$140,4,FALSE)),"",VLOOKUP(A2782,Experiment!$B$2:$E$140,4,FALSE))</f>
        <v/>
      </c>
      <c r="N2782" s="3" t="s">
        <v>53</v>
      </c>
      <c r="O2782" s="3" t="s">
        <v>53</v>
      </c>
      <c r="P2782" s="3" t="s">
        <v>7819</v>
      </c>
      <c r="Q2782" s="3" t="s">
        <v>131</v>
      </c>
      <c r="R2782" s="3" t="s">
        <v>133</v>
      </c>
    </row>
    <row r="2783" spans="1:18" x14ac:dyDescent="0.25">
      <c r="A2783" s="3" t="s">
        <v>9711</v>
      </c>
      <c r="B2783" s="3">
        <v>2984</v>
      </c>
      <c r="C2783" s="15" t="e">
        <f>VLOOKUP($B2783,Patient!$A$2:$I$2017,2,FALSE)</f>
        <v>#N/A</v>
      </c>
      <c r="D2783" s="15" t="e">
        <f>VLOOKUP($B2783,Patient!$A$2:$I$2017,3,FALSE)</f>
        <v>#N/A</v>
      </c>
      <c r="E2783" s="15" t="e">
        <f>VLOOKUP($B2783,Patient!$A$2:$I$2017,4,FALSE)</f>
        <v>#N/A</v>
      </c>
      <c r="F2783" s="15" t="e">
        <f>VLOOKUP($B2783,Patient!$A$2:$I$2017,5,FALSE)</f>
        <v>#N/A</v>
      </c>
      <c r="G2783" s="15" t="e">
        <f>VLOOKUP($B2783,Patient!$A$2:$I$2017,6,FALSE)</f>
        <v>#N/A</v>
      </c>
      <c r="H2783" s="15" t="e">
        <f>VLOOKUP($B2783,Patient!$A$2:$I$2017,7,FALSE)</f>
        <v>#N/A</v>
      </c>
      <c r="I2783" s="15" t="e">
        <f>VLOOKUP($B2783,Patient!$A$2:$I$2017,8,FALSE)</f>
        <v>#N/A</v>
      </c>
      <c r="J2783" s="15" t="e">
        <f>VLOOKUP($B2783,Patient!$A$2:$I$2017,9,FALSE)</f>
        <v>#N/A</v>
      </c>
      <c r="K2783" s="5">
        <v>1921</v>
      </c>
      <c r="L2783" s="3" t="s">
        <v>380</v>
      </c>
      <c r="M2783" s="11" t="str">
        <f>IF(ISNA(VLOOKUP(A2783,Experiment!$B$2:$E$140,4,FALSE)),"",VLOOKUP(A2783,Experiment!$B$2:$E$140,4,FALSE))</f>
        <v/>
      </c>
      <c r="N2783" s="3" t="s">
        <v>53</v>
      </c>
      <c r="O2783" s="3" t="s">
        <v>53</v>
      </c>
      <c r="P2783" s="3" t="s">
        <v>7819</v>
      </c>
      <c r="Q2783" s="3" t="s">
        <v>131</v>
      </c>
      <c r="R2783" s="3" t="s">
        <v>133</v>
      </c>
    </row>
    <row r="2784" spans="1:18" x14ac:dyDescent="0.25">
      <c r="A2784" s="3" t="s">
        <v>9713</v>
      </c>
      <c r="B2784" s="3">
        <v>2985</v>
      </c>
      <c r="C2784" s="15" t="e">
        <f>VLOOKUP($B2784,Patient!$A$2:$I$2017,2,FALSE)</f>
        <v>#N/A</v>
      </c>
      <c r="D2784" s="15" t="e">
        <f>VLOOKUP($B2784,Patient!$A$2:$I$2017,3,FALSE)</f>
        <v>#N/A</v>
      </c>
      <c r="E2784" s="15" t="e">
        <f>VLOOKUP($B2784,Patient!$A$2:$I$2017,4,FALSE)</f>
        <v>#N/A</v>
      </c>
      <c r="F2784" s="15" t="e">
        <f>VLOOKUP($B2784,Patient!$A$2:$I$2017,5,FALSE)</f>
        <v>#N/A</v>
      </c>
      <c r="G2784" s="15" t="e">
        <f>VLOOKUP($B2784,Patient!$A$2:$I$2017,6,FALSE)</f>
        <v>#N/A</v>
      </c>
      <c r="H2784" s="15" t="e">
        <f>VLOOKUP($B2784,Patient!$A$2:$I$2017,7,FALSE)</f>
        <v>#N/A</v>
      </c>
      <c r="I2784" s="15" t="e">
        <f>VLOOKUP($B2784,Patient!$A$2:$I$2017,8,FALSE)</f>
        <v>#N/A</v>
      </c>
      <c r="J2784" s="15" t="e">
        <f>VLOOKUP($B2784,Patient!$A$2:$I$2017,9,FALSE)</f>
        <v>#N/A</v>
      </c>
      <c r="K2784" s="5">
        <v>1922</v>
      </c>
      <c r="L2784" s="3" t="s">
        <v>380</v>
      </c>
      <c r="M2784" s="11" t="str">
        <f>IF(ISNA(VLOOKUP(A2784,Experiment!$B$2:$E$140,4,FALSE)),"",VLOOKUP(A2784,Experiment!$B$2:$E$140,4,FALSE))</f>
        <v/>
      </c>
      <c r="N2784" s="3" t="s">
        <v>53</v>
      </c>
      <c r="O2784" s="3" t="s">
        <v>53</v>
      </c>
      <c r="P2784" s="3" t="s">
        <v>7819</v>
      </c>
      <c r="Q2784" s="3" t="s">
        <v>131</v>
      </c>
      <c r="R2784" s="3" t="s">
        <v>133</v>
      </c>
    </row>
    <row r="2785" spans="1:18" x14ac:dyDescent="0.25">
      <c r="A2785" s="3" t="s">
        <v>9716</v>
      </c>
      <c r="B2785" s="3">
        <v>2986</v>
      </c>
      <c r="C2785" s="15" t="e">
        <f>VLOOKUP($B2785,Patient!$A$2:$I$2017,2,FALSE)</f>
        <v>#N/A</v>
      </c>
      <c r="D2785" s="15" t="e">
        <f>VLOOKUP($B2785,Patient!$A$2:$I$2017,3,FALSE)</f>
        <v>#N/A</v>
      </c>
      <c r="E2785" s="15" t="e">
        <f>VLOOKUP($B2785,Patient!$A$2:$I$2017,4,FALSE)</f>
        <v>#N/A</v>
      </c>
      <c r="F2785" s="15" t="e">
        <f>VLOOKUP($B2785,Patient!$A$2:$I$2017,5,FALSE)</f>
        <v>#N/A</v>
      </c>
      <c r="G2785" s="15" t="e">
        <f>VLOOKUP($B2785,Patient!$A$2:$I$2017,6,FALSE)</f>
        <v>#N/A</v>
      </c>
      <c r="H2785" s="15" t="e">
        <f>VLOOKUP($B2785,Patient!$A$2:$I$2017,7,FALSE)</f>
        <v>#N/A</v>
      </c>
      <c r="I2785" s="15" t="e">
        <f>VLOOKUP($B2785,Patient!$A$2:$I$2017,8,FALSE)</f>
        <v>#N/A</v>
      </c>
      <c r="J2785" s="15" t="e">
        <f>VLOOKUP($B2785,Patient!$A$2:$I$2017,9,FALSE)</f>
        <v>#N/A</v>
      </c>
      <c r="K2785" s="5">
        <v>1923</v>
      </c>
      <c r="L2785" s="3" t="s">
        <v>380</v>
      </c>
      <c r="M2785" s="11" t="str">
        <f>IF(ISNA(VLOOKUP(A2785,Experiment!$B$2:$E$140,4,FALSE)),"",VLOOKUP(A2785,Experiment!$B$2:$E$140,4,FALSE))</f>
        <v/>
      </c>
      <c r="N2785" s="3" t="s">
        <v>53</v>
      </c>
      <c r="O2785" s="3" t="s">
        <v>53</v>
      </c>
      <c r="P2785" s="3" t="s">
        <v>1340</v>
      </c>
      <c r="Q2785" s="3" t="s">
        <v>131</v>
      </c>
      <c r="R2785" s="3" t="s">
        <v>133</v>
      </c>
    </row>
    <row r="2786" spans="1:18" x14ac:dyDescent="0.25">
      <c r="A2786" s="3" t="s">
        <v>9717</v>
      </c>
      <c r="B2786" s="3">
        <v>2987</v>
      </c>
      <c r="C2786" s="15" t="e">
        <f>VLOOKUP($B2786,Patient!$A$2:$I$2017,2,FALSE)</f>
        <v>#N/A</v>
      </c>
      <c r="D2786" s="15" t="e">
        <f>VLOOKUP($B2786,Patient!$A$2:$I$2017,3,FALSE)</f>
        <v>#N/A</v>
      </c>
      <c r="E2786" s="15" t="e">
        <f>VLOOKUP($B2786,Patient!$A$2:$I$2017,4,FALSE)</f>
        <v>#N/A</v>
      </c>
      <c r="F2786" s="15" t="e">
        <f>VLOOKUP($B2786,Patient!$A$2:$I$2017,5,FALSE)</f>
        <v>#N/A</v>
      </c>
      <c r="G2786" s="15" t="e">
        <f>VLOOKUP($B2786,Patient!$A$2:$I$2017,6,FALSE)</f>
        <v>#N/A</v>
      </c>
      <c r="H2786" s="15" t="e">
        <f>VLOOKUP($B2786,Patient!$A$2:$I$2017,7,FALSE)</f>
        <v>#N/A</v>
      </c>
      <c r="I2786" s="15" t="e">
        <f>VLOOKUP($B2786,Patient!$A$2:$I$2017,8,FALSE)</f>
        <v>#N/A</v>
      </c>
      <c r="J2786" s="15" t="e">
        <f>VLOOKUP($B2786,Patient!$A$2:$I$2017,9,FALSE)</f>
        <v>#N/A</v>
      </c>
      <c r="K2786" s="5">
        <v>1923</v>
      </c>
      <c r="L2786" s="3" t="s">
        <v>380</v>
      </c>
      <c r="M2786" s="11" t="str">
        <f>IF(ISNA(VLOOKUP(A2786,Experiment!$B$2:$E$140,4,FALSE)),"",VLOOKUP(A2786,Experiment!$B$2:$E$140,4,FALSE))</f>
        <v/>
      </c>
      <c r="N2786" s="3" t="s">
        <v>53</v>
      </c>
      <c r="O2786" s="3" t="s">
        <v>53</v>
      </c>
      <c r="P2786" s="3" t="s">
        <v>9413</v>
      </c>
      <c r="Q2786" s="3" t="s">
        <v>131</v>
      </c>
      <c r="R2786" s="3" t="s">
        <v>133</v>
      </c>
    </row>
    <row r="2787" spans="1:18" x14ac:dyDescent="0.25">
      <c r="A2787" s="3" t="s">
        <v>9688</v>
      </c>
      <c r="B2787" s="3">
        <v>2970</v>
      </c>
      <c r="C2787" s="15" t="e">
        <f>VLOOKUP($B2787,Patient!$A$2:$I$2017,2,FALSE)</f>
        <v>#N/A</v>
      </c>
      <c r="D2787" s="15" t="e">
        <f>VLOOKUP($B2787,Patient!$A$2:$I$2017,3,FALSE)</f>
        <v>#N/A</v>
      </c>
      <c r="E2787" s="15" t="e">
        <f>VLOOKUP($B2787,Patient!$A$2:$I$2017,4,FALSE)</f>
        <v>#N/A</v>
      </c>
      <c r="F2787" s="15" t="e">
        <f>VLOOKUP($B2787,Patient!$A$2:$I$2017,5,FALSE)</f>
        <v>#N/A</v>
      </c>
      <c r="G2787" s="15" t="e">
        <f>VLOOKUP($B2787,Patient!$A$2:$I$2017,6,FALSE)</f>
        <v>#N/A</v>
      </c>
      <c r="H2787" s="15" t="e">
        <f>VLOOKUP($B2787,Patient!$A$2:$I$2017,7,FALSE)</f>
        <v>#N/A</v>
      </c>
      <c r="I2787" s="15" t="e">
        <f>VLOOKUP($B2787,Patient!$A$2:$I$2017,8,FALSE)</f>
        <v>#N/A</v>
      </c>
      <c r="J2787" s="15" t="e">
        <f>VLOOKUP($B2787,Patient!$A$2:$I$2017,9,FALSE)</f>
        <v>#N/A</v>
      </c>
      <c r="K2787" s="5">
        <v>1912</v>
      </c>
      <c r="L2787" s="3" t="s">
        <v>74</v>
      </c>
      <c r="M2787" s="11" t="str">
        <f>IF(ISNA(VLOOKUP(A2787,Experiment!$B$2:$E$140,4,FALSE)),"",VLOOKUP(A2787,Experiment!$B$2:$E$140,4,FALSE))</f>
        <v/>
      </c>
      <c r="N2787" s="3" t="s">
        <v>1779</v>
      </c>
      <c r="O2787" s="3" t="s">
        <v>2667</v>
      </c>
      <c r="P2787" s="3" t="s">
        <v>9576</v>
      </c>
      <c r="Q2787" s="3" t="s">
        <v>61</v>
      </c>
      <c r="R2787" s="3" t="s">
        <v>53</v>
      </c>
    </row>
    <row r="2788" spans="1:18" x14ac:dyDescent="0.25">
      <c r="A2788" s="3" t="s">
        <v>9690</v>
      </c>
      <c r="B2788" s="3">
        <v>2971</v>
      </c>
      <c r="C2788" s="15" t="e">
        <f>VLOOKUP($B2788,Patient!$A$2:$I$2017,2,FALSE)</f>
        <v>#N/A</v>
      </c>
      <c r="D2788" s="15" t="e">
        <f>VLOOKUP($B2788,Patient!$A$2:$I$2017,3,FALSE)</f>
        <v>#N/A</v>
      </c>
      <c r="E2788" s="15" t="e">
        <f>VLOOKUP($B2788,Patient!$A$2:$I$2017,4,FALSE)</f>
        <v>#N/A</v>
      </c>
      <c r="F2788" s="15" t="e">
        <f>VLOOKUP($B2788,Patient!$A$2:$I$2017,5,FALSE)</f>
        <v>#N/A</v>
      </c>
      <c r="G2788" s="15" t="e">
        <f>VLOOKUP($B2788,Patient!$A$2:$I$2017,6,FALSE)</f>
        <v>#N/A</v>
      </c>
      <c r="H2788" s="15" t="e">
        <f>VLOOKUP($B2788,Patient!$A$2:$I$2017,7,FALSE)</f>
        <v>#N/A</v>
      </c>
      <c r="I2788" s="15" t="e">
        <f>VLOOKUP($B2788,Patient!$A$2:$I$2017,8,FALSE)</f>
        <v>#N/A</v>
      </c>
      <c r="J2788" s="15" t="e">
        <f>VLOOKUP($B2788,Patient!$A$2:$I$2017,9,FALSE)</f>
        <v>#N/A</v>
      </c>
      <c r="K2788" s="5">
        <v>1912</v>
      </c>
      <c r="L2788" s="3" t="s">
        <v>146</v>
      </c>
      <c r="M2788" s="11" t="str">
        <f>IF(ISNA(VLOOKUP(A2788,Experiment!$B$2:$E$140,4,FALSE)),"",VLOOKUP(A2788,Experiment!$B$2:$E$140,4,FALSE))</f>
        <v/>
      </c>
      <c r="N2788" s="3" t="s">
        <v>53</v>
      </c>
      <c r="O2788" s="3" t="s">
        <v>53</v>
      </c>
      <c r="P2788" s="3" t="s">
        <v>9576</v>
      </c>
      <c r="Q2788" s="3" t="s">
        <v>61</v>
      </c>
      <c r="R2788" s="3" t="s">
        <v>53</v>
      </c>
    </row>
    <row r="2789" spans="1:18" x14ac:dyDescent="0.25">
      <c r="A2789" s="3" t="s">
        <v>9692</v>
      </c>
      <c r="B2789" s="3">
        <v>2972</v>
      </c>
      <c r="C2789" s="15" t="e">
        <f>VLOOKUP($B2789,Patient!$A$2:$I$2017,2,FALSE)</f>
        <v>#N/A</v>
      </c>
      <c r="D2789" s="15" t="e">
        <f>VLOOKUP($B2789,Patient!$A$2:$I$2017,3,FALSE)</f>
        <v>#N/A</v>
      </c>
      <c r="E2789" s="15" t="e">
        <f>VLOOKUP($B2789,Patient!$A$2:$I$2017,4,FALSE)</f>
        <v>#N/A</v>
      </c>
      <c r="F2789" s="15" t="e">
        <f>VLOOKUP($B2789,Patient!$A$2:$I$2017,5,FALSE)</f>
        <v>#N/A</v>
      </c>
      <c r="G2789" s="15" t="e">
        <f>VLOOKUP($B2789,Patient!$A$2:$I$2017,6,FALSE)</f>
        <v>#N/A</v>
      </c>
      <c r="H2789" s="15" t="e">
        <f>VLOOKUP($B2789,Patient!$A$2:$I$2017,7,FALSE)</f>
        <v>#N/A</v>
      </c>
      <c r="I2789" s="15" t="e">
        <f>VLOOKUP($B2789,Patient!$A$2:$I$2017,8,FALSE)</f>
        <v>#N/A</v>
      </c>
      <c r="J2789" s="15" t="e">
        <f>VLOOKUP($B2789,Patient!$A$2:$I$2017,9,FALSE)</f>
        <v>#N/A</v>
      </c>
      <c r="K2789" s="5">
        <v>1913</v>
      </c>
      <c r="L2789" s="3" t="s">
        <v>93</v>
      </c>
      <c r="M2789" s="11" t="str">
        <f>IF(ISNA(VLOOKUP(A2789,Experiment!$B$2:$E$140,4,FALSE)),"",VLOOKUP(A2789,Experiment!$B$2:$E$140,4,FALSE))</f>
        <v/>
      </c>
      <c r="N2789" s="3" t="s">
        <v>2122</v>
      </c>
      <c r="O2789" s="3" t="s">
        <v>1272</v>
      </c>
      <c r="P2789" s="3" t="s">
        <v>9583</v>
      </c>
      <c r="Q2789" s="3" t="s">
        <v>61</v>
      </c>
      <c r="R2789" s="3" t="s">
        <v>53</v>
      </c>
    </row>
    <row r="2790" spans="1:18" x14ac:dyDescent="0.25">
      <c r="A2790" s="3" t="s">
        <v>9693</v>
      </c>
      <c r="B2790" s="3">
        <v>2973</v>
      </c>
      <c r="C2790" s="15" t="e">
        <f>VLOOKUP($B2790,Patient!$A$2:$I$2017,2,FALSE)</f>
        <v>#N/A</v>
      </c>
      <c r="D2790" s="15" t="e">
        <f>VLOOKUP($B2790,Patient!$A$2:$I$2017,3,FALSE)</f>
        <v>#N/A</v>
      </c>
      <c r="E2790" s="15" t="e">
        <f>VLOOKUP($B2790,Patient!$A$2:$I$2017,4,FALSE)</f>
        <v>#N/A</v>
      </c>
      <c r="F2790" s="15" t="e">
        <f>VLOOKUP($B2790,Patient!$A$2:$I$2017,5,FALSE)</f>
        <v>#N/A</v>
      </c>
      <c r="G2790" s="15" t="e">
        <f>VLOOKUP($B2790,Patient!$A$2:$I$2017,6,FALSE)</f>
        <v>#N/A</v>
      </c>
      <c r="H2790" s="15" t="e">
        <f>VLOOKUP($B2790,Patient!$A$2:$I$2017,7,FALSE)</f>
        <v>#N/A</v>
      </c>
      <c r="I2790" s="15" t="e">
        <f>VLOOKUP($B2790,Patient!$A$2:$I$2017,8,FALSE)</f>
        <v>#N/A</v>
      </c>
      <c r="J2790" s="15" t="e">
        <f>VLOOKUP($B2790,Patient!$A$2:$I$2017,9,FALSE)</f>
        <v>#N/A</v>
      </c>
      <c r="K2790" s="5">
        <v>1913</v>
      </c>
      <c r="L2790" s="3" t="s">
        <v>146</v>
      </c>
      <c r="M2790" s="11" t="str">
        <f>IF(ISNA(VLOOKUP(A2790,Experiment!$B$2:$E$140,4,FALSE)),"",VLOOKUP(A2790,Experiment!$B$2:$E$140,4,FALSE))</f>
        <v/>
      </c>
      <c r="N2790" s="3" t="s">
        <v>53</v>
      </c>
      <c r="O2790" s="3" t="s">
        <v>53</v>
      </c>
      <c r="P2790" s="3" t="s">
        <v>9583</v>
      </c>
      <c r="Q2790" s="3" t="s">
        <v>61</v>
      </c>
      <c r="R2790" s="3" t="s">
        <v>53</v>
      </c>
    </row>
    <row r="2791" spans="1:18" x14ac:dyDescent="0.25">
      <c r="A2791" s="3" t="s">
        <v>9695</v>
      </c>
      <c r="B2791" s="3">
        <v>2974</v>
      </c>
      <c r="C2791" s="15" t="e">
        <f>VLOOKUP($B2791,Patient!$A$2:$I$2017,2,FALSE)</f>
        <v>#N/A</v>
      </c>
      <c r="D2791" s="15" t="e">
        <f>VLOOKUP($B2791,Patient!$A$2:$I$2017,3,FALSE)</f>
        <v>#N/A</v>
      </c>
      <c r="E2791" s="15" t="e">
        <f>VLOOKUP($B2791,Patient!$A$2:$I$2017,4,FALSE)</f>
        <v>#N/A</v>
      </c>
      <c r="F2791" s="15" t="e">
        <f>VLOOKUP($B2791,Patient!$A$2:$I$2017,5,FALSE)</f>
        <v>#N/A</v>
      </c>
      <c r="G2791" s="15" t="e">
        <f>VLOOKUP($B2791,Patient!$A$2:$I$2017,6,FALSE)</f>
        <v>#N/A</v>
      </c>
      <c r="H2791" s="15" t="e">
        <f>VLOOKUP($B2791,Patient!$A$2:$I$2017,7,FALSE)</f>
        <v>#N/A</v>
      </c>
      <c r="I2791" s="15" t="e">
        <f>VLOOKUP($B2791,Patient!$A$2:$I$2017,8,FALSE)</f>
        <v>#N/A</v>
      </c>
      <c r="J2791" s="15" t="e">
        <f>VLOOKUP($B2791,Patient!$A$2:$I$2017,9,FALSE)</f>
        <v>#N/A</v>
      </c>
      <c r="K2791" s="5">
        <v>1914</v>
      </c>
      <c r="L2791" s="3" t="s">
        <v>74</v>
      </c>
      <c r="M2791" s="11" t="str">
        <f>IF(ISNA(VLOOKUP(A2791,Experiment!$B$2:$E$140,4,FALSE)),"",VLOOKUP(A2791,Experiment!$B$2:$E$140,4,FALSE))</f>
        <v/>
      </c>
      <c r="N2791" s="3" t="s">
        <v>1981</v>
      </c>
      <c r="O2791" s="3" t="s">
        <v>216</v>
      </c>
      <c r="P2791" s="3" t="s">
        <v>9583</v>
      </c>
      <c r="Q2791" s="3" t="s">
        <v>131</v>
      </c>
      <c r="R2791" s="3" t="s">
        <v>281</v>
      </c>
    </row>
    <row r="2792" spans="1:18" x14ac:dyDescent="0.25">
      <c r="A2792" s="3" t="s">
        <v>9696</v>
      </c>
      <c r="B2792" s="3">
        <v>2975</v>
      </c>
      <c r="C2792" s="15" t="e">
        <f>VLOOKUP($B2792,Patient!$A$2:$I$2017,2,FALSE)</f>
        <v>#N/A</v>
      </c>
      <c r="D2792" s="15" t="e">
        <f>VLOOKUP($B2792,Patient!$A$2:$I$2017,3,FALSE)</f>
        <v>#N/A</v>
      </c>
      <c r="E2792" s="15" t="e">
        <f>VLOOKUP($B2792,Patient!$A$2:$I$2017,4,FALSE)</f>
        <v>#N/A</v>
      </c>
      <c r="F2792" s="15" t="e">
        <f>VLOOKUP($B2792,Patient!$A$2:$I$2017,5,FALSE)</f>
        <v>#N/A</v>
      </c>
      <c r="G2792" s="15" t="e">
        <f>VLOOKUP($B2792,Patient!$A$2:$I$2017,6,FALSE)</f>
        <v>#N/A</v>
      </c>
      <c r="H2792" s="15" t="e">
        <f>VLOOKUP($B2792,Patient!$A$2:$I$2017,7,FALSE)</f>
        <v>#N/A</v>
      </c>
      <c r="I2792" s="15" t="e">
        <f>VLOOKUP($B2792,Patient!$A$2:$I$2017,8,FALSE)</f>
        <v>#N/A</v>
      </c>
      <c r="J2792" s="15" t="e">
        <f>VLOOKUP($B2792,Patient!$A$2:$I$2017,9,FALSE)</f>
        <v>#N/A</v>
      </c>
      <c r="K2792" s="5">
        <v>1914</v>
      </c>
      <c r="L2792" s="3" t="s">
        <v>146</v>
      </c>
      <c r="M2792" s="11" t="str">
        <f>IF(ISNA(VLOOKUP(A2792,Experiment!$B$2:$E$140,4,FALSE)),"",VLOOKUP(A2792,Experiment!$B$2:$E$140,4,FALSE))</f>
        <v/>
      </c>
      <c r="N2792" s="3" t="s">
        <v>53</v>
      </c>
      <c r="O2792" s="3" t="s">
        <v>53</v>
      </c>
      <c r="P2792" s="3" t="s">
        <v>9583</v>
      </c>
      <c r="Q2792" s="3" t="s">
        <v>131</v>
      </c>
      <c r="R2792" s="3" t="s">
        <v>281</v>
      </c>
    </row>
    <row r="2793" spans="1:18" x14ac:dyDescent="0.25">
      <c r="A2793" s="3" t="s">
        <v>9700</v>
      </c>
      <c r="B2793" s="3">
        <v>2976</v>
      </c>
      <c r="C2793" s="15" t="e">
        <f>VLOOKUP($B2793,Patient!$A$2:$I$2017,2,FALSE)</f>
        <v>#N/A</v>
      </c>
      <c r="D2793" s="15" t="e">
        <f>VLOOKUP($B2793,Patient!$A$2:$I$2017,3,FALSE)</f>
        <v>#N/A</v>
      </c>
      <c r="E2793" s="15" t="e">
        <f>VLOOKUP($B2793,Patient!$A$2:$I$2017,4,FALSE)</f>
        <v>#N/A</v>
      </c>
      <c r="F2793" s="15" t="e">
        <f>VLOOKUP($B2793,Patient!$A$2:$I$2017,5,FALSE)</f>
        <v>#N/A</v>
      </c>
      <c r="G2793" s="15" t="e">
        <f>VLOOKUP($B2793,Patient!$A$2:$I$2017,6,FALSE)</f>
        <v>#N/A</v>
      </c>
      <c r="H2793" s="15" t="e">
        <f>VLOOKUP($B2793,Patient!$A$2:$I$2017,7,FALSE)</f>
        <v>#N/A</v>
      </c>
      <c r="I2793" s="15" t="e">
        <f>VLOOKUP($B2793,Patient!$A$2:$I$2017,8,FALSE)</f>
        <v>#N/A</v>
      </c>
      <c r="J2793" s="15" t="e">
        <f>VLOOKUP($B2793,Patient!$A$2:$I$2017,9,FALSE)</f>
        <v>#N/A</v>
      </c>
      <c r="K2793" s="5">
        <v>1915</v>
      </c>
      <c r="L2793" s="3" t="s">
        <v>74</v>
      </c>
      <c r="M2793" s="11" t="str">
        <f>IF(ISNA(VLOOKUP(A2793,Experiment!$B$2:$E$140,4,FALSE)),"",VLOOKUP(A2793,Experiment!$B$2:$E$140,4,FALSE))</f>
        <v/>
      </c>
      <c r="N2793" s="3" t="s">
        <v>4454</v>
      </c>
      <c r="O2793" s="3" t="s">
        <v>9699</v>
      </c>
      <c r="P2793" s="3" t="s">
        <v>9583</v>
      </c>
      <c r="Q2793" s="3" t="s">
        <v>61</v>
      </c>
      <c r="R2793" s="3" t="s">
        <v>53</v>
      </c>
    </row>
    <row r="2794" spans="1:18" x14ac:dyDescent="0.25">
      <c r="A2794" s="3" t="s">
        <v>9701</v>
      </c>
      <c r="B2794" s="3">
        <v>2977</v>
      </c>
      <c r="C2794" s="15" t="e">
        <f>VLOOKUP($B2794,Patient!$A$2:$I$2017,2,FALSE)</f>
        <v>#N/A</v>
      </c>
      <c r="D2794" s="15" t="e">
        <f>VLOOKUP($B2794,Patient!$A$2:$I$2017,3,FALSE)</f>
        <v>#N/A</v>
      </c>
      <c r="E2794" s="15" t="e">
        <f>VLOOKUP($B2794,Patient!$A$2:$I$2017,4,FALSE)</f>
        <v>#N/A</v>
      </c>
      <c r="F2794" s="15" t="e">
        <f>VLOOKUP($B2794,Patient!$A$2:$I$2017,5,FALSE)</f>
        <v>#N/A</v>
      </c>
      <c r="G2794" s="15" t="e">
        <f>VLOOKUP($B2794,Patient!$A$2:$I$2017,6,FALSE)</f>
        <v>#N/A</v>
      </c>
      <c r="H2794" s="15" t="e">
        <f>VLOOKUP($B2794,Patient!$A$2:$I$2017,7,FALSE)</f>
        <v>#N/A</v>
      </c>
      <c r="I2794" s="15" t="e">
        <f>VLOOKUP($B2794,Patient!$A$2:$I$2017,8,FALSE)</f>
        <v>#N/A</v>
      </c>
      <c r="J2794" s="15" t="e">
        <f>VLOOKUP($B2794,Patient!$A$2:$I$2017,9,FALSE)</f>
        <v>#N/A</v>
      </c>
      <c r="K2794" s="5">
        <v>1915</v>
      </c>
      <c r="L2794" s="3" t="s">
        <v>146</v>
      </c>
      <c r="M2794" s="11" t="str">
        <f>IF(ISNA(VLOOKUP(A2794,Experiment!$B$2:$E$140,4,FALSE)),"",VLOOKUP(A2794,Experiment!$B$2:$E$140,4,FALSE))</f>
        <v/>
      </c>
      <c r="N2794" s="3" t="s">
        <v>53</v>
      </c>
      <c r="O2794" s="3" t="s">
        <v>53</v>
      </c>
      <c r="P2794" s="3" t="s">
        <v>9583</v>
      </c>
      <c r="Q2794" s="3" t="s">
        <v>61</v>
      </c>
      <c r="R2794" s="3" t="s">
        <v>53</v>
      </c>
    </row>
    <row r="2795" spans="1:18" x14ac:dyDescent="0.25">
      <c r="A2795" s="3" t="s">
        <v>9703</v>
      </c>
      <c r="B2795" s="3">
        <v>2978</v>
      </c>
      <c r="C2795" s="15" t="e">
        <f>VLOOKUP($B2795,Patient!$A$2:$I$2017,2,FALSE)</f>
        <v>#N/A</v>
      </c>
      <c r="D2795" s="15" t="e">
        <f>VLOOKUP($B2795,Patient!$A$2:$I$2017,3,FALSE)</f>
        <v>#N/A</v>
      </c>
      <c r="E2795" s="15" t="e">
        <f>VLOOKUP($B2795,Patient!$A$2:$I$2017,4,FALSE)</f>
        <v>#N/A</v>
      </c>
      <c r="F2795" s="15" t="e">
        <f>VLOOKUP($B2795,Patient!$A$2:$I$2017,5,FALSE)</f>
        <v>#N/A</v>
      </c>
      <c r="G2795" s="15" t="e">
        <f>VLOOKUP($B2795,Patient!$A$2:$I$2017,6,FALSE)</f>
        <v>#N/A</v>
      </c>
      <c r="H2795" s="15" t="e">
        <f>VLOOKUP($B2795,Patient!$A$2:$I$2017,7,FALSE)</f>
        <v>#N/A</v>
      </c>
      <c r="I2795" s="15" t="e">
        <f>VLOOKUP($B2795,Patient!$A$2:$I$2017,8,FALSE)</f>
        <v>#N/A</v>
      </c>
      <c r="J2795" s="15" t="e">
        <f>VLOOKUP($B2795,Patient!$A$2:$I$2017,9,FALSE)</f>
        <v>#N/A</v>
      </c>
      <c r="K2795" s="5">
        <v>1916</v>
      </c>
      <c r="L2795" s="3" t="s">
        <v>74</v>
      </c>
      <c r="M2795" s="11" t="str">
        <f>IF(ISNA(VLOOKUP(A2795,Experiment!$B$2:$E$140,4,FALSE)),"",VLOOKUP(A2795,Experiment!$B$2:$E$140,4,FALSE))</f>
        <v/>
      </c>
      <c r="N2795" s="3" t="s">
        <v>2494</v>
      </c>
      <c r="O2795" s="3" t="s">
        <v>5827</v>
      </c>
      <c r="P2795" s="3" t="s">
        <v>9332</v>
      </c>
      <c r="Q2795" s="3" t="s">
        <v>61</v>
      </c>
      <c r="R2795" s="3" t="s">
        <v>533</v>
      </c>
    </row>
    <row r="2796" spans="1:18" x14ac:dyDescent="0.25">
      <c r="A2796" s="3" t="s">
        <v>9334</v>
      </c>
      <c r="B2796" s="3">
        <v>2999</v>
      </c>
      <c r="C2796" s="15" t="e">
        <f>VLOOKUP($B2796,Patient!$A$2:$I$2017,2,FALSE)</f>
        <v>#N/A</v>
      </c>
      <c r="D2796" s="15" t="e">
        <f>VLOOKUP($B2796,Patient!$A$2:$I$2017,3,FALSE)</f>
        <v>#N/A</v>
      </c>
      <c r="E2796" s="15" t="e">
        <f>VLOOKUP($B2796,Patient!$A$2:$I$2017,4,FALSE)</f>
        <v>#N/A</v>
      </c>
      <c r="F2796" s="15" t="e">
        <f>VLOOKUP($B2796,Patient!$A$2:$I$2017,5,FALSE)</f>
        <v>#N/A</v>
      </c>
      <c r="G2796" s="15" t="e">
        <f>VLOOKUP($B2796,Patient!$A$2:$I$2017,6,FALSE)</f>
        <v>#N/A</v>
      </c>
      <c r="H2796" s="15" t="e">
        <f>VLOOKUP($B2796,Patient!$A$2:$I$2017,7,FALSE)</f>
        <v>#N/A</v>
      </c>
      <c r="I2796" s="15" t="e">
        <f>VLOOKUP($B2796,Patient!$A$2:$I$2017,8,FALSE)</f>
        <v>#N/A</v>
      </c>
      <c r="J2796" s="15" t="e">
        <f>VLOOKUP($B2796,Patient!$A$2:$I$2017,9,FALSE)</f>
        <v>#N/A</v>
      </c>
      <c r="K2796" s="5">
        <v>1867</v>
      </c>
      <c r="L2796" s="3" t="s">
        <v>74</v>
      </c>
      <c r="M2796" s="11" t="str">
        <f>IF(ISNA(VLOOKUP(A2796,Experiment!$B$2:$E$140,4,FALSE)),"",VLOOKUP(A2796,Experiment!$B$2:$E$140,4,FALSE))</f>
        <v/>
      </c>
      <c r="N2796" s="3" t="s">
        <v>4167</v>
      </c>
      <c r="O2796" s="3" t="s">
        <v>5100</v>
      </c>
      <c r="P2796" s="3" t="s">
        <v>9332</v>
      </c>
      <c r="Q2796" s="3" t="s">
        <v>111</v>
      </c>
      <c r="R2796" s="3" t="s">
        <v>3840</v>
      </c>
    </row>
    <row r="2797" spans="1:18" x14ac:dyDescent="0.25">
      <c r="A2797" s="3" t="s">
        <v>9729</v>
      </c>
      <c r="B2797" s="3">
        <v>2998</v>
      </c>
      <c r="C2797" s="15" t="e">
        <f>VLOOKUP($B2797,Patient!$A$2:$I$2017,2,FALSE)</f>
        <v>#N/A</v>
      </c>
      <c r="D2797" s="15" t="e">
        <f>VLOOKUP($B2797,Patient!$A$2:$I$2017,3,FALSE)</f>
        <v>#N/A</v>
      </c>
      <c r="E2797" s="15" t="e">
        <f>VLOOKUP($B2797,Patient!$A$2:$I$2017,4,FALSE)</f>
        <v>#N/A</v>
      </c>
      <c r="F2797" s="15" t="e">
        <f>VLOOKUP($B2797,Patient!$A$2:$I$2017,5,FALSE)</f>
        <v>#N/A</v>
      </c>
      <c r="G2797" s="15" t="e">
        <f>VLOOKUP($B2797,Patient!$A$2:$I$2017,6,FALSE)</f>
        <v>#N/A</v>
      </c>
      <c r="H2797" s="15" t="e">
        <f>VLOOKUP($B2797,Patient!$A$2:$I$2017,7,FALSE)</f>
        <v>#N/A</v>
      </c>
      <c r="I2797" s="15" t="e">
        <f>VLOOKUP($B2797,Patient!$A$2:$I$2017,8,FALSE)</f>
        <v>#N/A</v>
      </c>
      <c r="J2797" s="15" t="e">
        <f>VLOOKUP($B2797,Patient!$A$2:$I$2017,9,FALSE)</f>
        <v>#N/A</v>
      </c>
      <c r="K2797" s="5">
        <v>1926</v>
      </c>
      <c r="L2797" s="3" t="s">
        <v>74</v>
      </c>
      <c r="M2797" s="11" t="str">
        <f>IF(ISNA(VLOOKUP(A2797,Experiment!$B$2:$E$140,4,FALSE)),"",VLOOKUP(A2797,Experiment!$B$2:$E$140,4,FALSE))</f>
        <v/>
      </c>
      <c r="N2797" s="3" t="s">
        <v>5394</v>
      </c>
      <c r="O2797" s="3" t="s">
        <v>7063</v>
      </c>
      <c r="P2797" s="3" t="s">
        <v>9332</v>
      </c>
      <c r="Q2797" s="3" t="s">
        <v>485</v>
      </c>
      <c r="R2797" s="3" t="s">
        <v>53</v>
      </c>
    </row>
    <row r="2798" spans="1:18" x14ac:dyDescent="0.25">
      <c r="A2798" s="3" t="s">
        <v>2675</v>
      </c>
      <c r="B2798" s="3">
        <v>3000</v>
      </c>
      <c r="C2798" s="15" t="e">
        <f>VLOOKUP($B2798,Patient!$A$2:$I$2017,2,FALSE)</f>
        <v>#N/A</v>
      </c>
      <c r="D2798" s="15" t="e">
        <f>VLOOKUP($B2798,Patient!$A$2:$I$2017,3,FALSE)</f>
        <v>#N/A</v>
      </c>
      <c r="E2798" s="15" t="e">
        <f>VLOOKUP($B2798,Patient!$A$2:$I$2017,4,FALSE)</f>
        <v>#N/A</v>
      </c>
      <c r="F2798" s="15" t="e">
        <f>VLOOKUP($B2798,Patient!$A$2:$I$2017,5,FALSE)</f>
        <v>#N/A</v>
      </c>
      <c r="G2798" s="15" t="e">
        <f>VLOOKUP($B2798,Patient!$A$2:$I$2017,6,FALSE)</f>
        <v>#N/A</v>
      </c>
      <c r="H2798" s="15" t="e">
        <f>VLOOKUP($B2798,Patient!$A$2:$I$2017,7,FALSE)</f>
        <v>#N/A</v>
      </c>
      <c r="I2798" s="15" t="e">
        <f>VLOOKUP($B2798,Patient!$A$2:$I$2017,8,FALSE)</f>
        <v>#N/A</v>
      </c>
      <c r="J2798" s="15" t="e">
        <f>VLOOKUP($B2798,Patient!$A$2:$I$2017,9,FALSE)</f>
        <v>#N/A</v>
      </c>
      <c r="K2798" s="5">
        <v>539</v>
      </c>
      <c r="L2798" s="3" t="s">
        <v>74</v>
      </c>
      <c r="M2798" s="11" t="str">
        <f>IF(ISNA(VLOOKUP(A2798,Experiment!$B$2:$E$140,4,FALSE)),"",VLOOKUP(A2798,Experiment!$B$2:$E$140,4,FALSE))</f>
        <v/>
      </c>
      <c r="N2798" s="3" t="s">
        <v>2672</v>
      </c>
      <c r="O2798" s="3" t="s">
        <v>2673</v>
      </c>
      <c r="P2798" s="3" t="s">
        <v>989</v>
      </c>
      <c r="Q2798" s="3" t="s">
        <v>485</v>
      </c>
      <c r="R2798" s="3" t="s">
        <v>2452</v>
      </c>
    </row>
    <row r="2799" spans="1:18" x14ac:dyDescent="0.25">
      <c r="A2799" s="3" t="s">
        <v>7839</v>
      </c>
      <c r="B2799" s="3">
        <v>3001</v>
      </c>
      <c r="C2799" s="15" t="e">
        <f>VLOOKUP($B2799,Patient!$A$2:$I$2017,2,FALSE)</f>
        <v>#N/A</v>
      </c>
      <c r="D2799" s="15" t="e">
        <f>VLOOKUP($B2799,Patient!$A$2:$I$2017,3,FALSE)</f>
        <v>#N/A</v>
      </c>
      <c r="E2799" s="15" t="e">
        <f>VLOOKUP($B2799,Patient!$A$2:$I$2017,4,FALSE)</f>
        <v>#N/A</v>
      </c>
      <c r="F2799" s="15" t="e">
        <f>VLOOKUP($B2799,Patient!$A$2:$I$2017,5,FALSE)</f>
        <v>#N/A</v>
      </c>
      <c r="G2799" s="15" t="e">
        <f>VLOOKUP($B2799,Patient!$A$2:$I$2017,6,FALSE)</f>
        <v>#N/A</v>
      </c>
      <c r="H2799" s="15" t="e">
        <f>VLOOKUP($B2799,Patient!$A$2:$I$2017,7,FALSE)</f>
        <v>#N/A</v>
      </c>
      <c r="I2799" s="15" t="e">
        <f>VLOOKUP($B2799,Patient!$A$2:$I$2017,8,FALSE)</f>
        <v>#N/A</v>
      </c>
      <c r="J2799" s="15" t="e">
        <f>VLOOKUP($B2799,Patient!$A$2:$I$2017,9,FALSE)</f>
        <v>#N/A</v>
      </c>
      <c r="K2799" s="5">
        <v>1491</v>
      </c>
      <c r="L2799" s="3" t="s">
        <v>74</v>
      </c>
      <c r="M2799" s="11" t="str">
        <f>IF(ISNA(VLOOKUP(A2799,Experiment!$B$2:$E$140,4,FALSE)),"",VLOOKUP(A2799,Experiment!$B$2:$E$140,4,FALSE))</f>
        <v/>
      </c>
      <c r="N2799" s="3" t="s">
        <v>2417</v>
      </c>
      <c r="O2799" s="3" t="s">
        <v>7838</v>
      </c>
      <c r="P2799" s="3" t="s">
        <v>989</v>
      </c>
      <c r="Q2799" s="3" t="s">
        <v>485</v>
      </c>
      <c r="R2799" s="3" t="s">
        <v>2452</v>
      </c>
    </row>
    <row r="2800" spans="1:18" x14ac:dyDescent="0.25">
      <c r="A2800" s="3" t="s">
        <v>9219</v>
      </c>
      <c r="B2800" s="3">
        <v>3002</v>
      </c>
      <c r="C2800" s="15" t="e">
        <f>VLOOKUP($B2800,Patient!$A$2:$I$2017,2,FALSE)</f>
        <v>#N/A</v>
      </c>
      <c r="D2800" s="15" t="e">
        <f>VLOOKUP($B2800,Patient!$A$2:$I$2017,3,FALSE)</f>
        <v>#N/A</v>
      </c>
      <c r="E2800" s="15" t="e">
        <f>VLOOKUP($B2800,Patient!$A$2:$I$2017,4,FALSE)</f>
        <v>#N/A</v>
      </c>
      <c r="F2800" s="15" t="e">
        <f>VLOOKUP($B2800,Patient!$A$2:$I$2017,5,FALSE)</f>
        <v>#N/A</v>
      </c>
      <c r="G2800" s="15" t="e">
        <f>VLOOKUP($B2800,Patient!$A$2:$I$2017,6,FALSE)</f>
        <v>#N/A</v>
      </c>
      <c r="H2800" s="15" t="e">
        <f>VLOOKUP($B2800,Patient!$A$2:$I$2017,7,FALSE)</f>
        <v>#N/A</v>
      </c>
      <c r="I2800" s="15" t="e">
        <f>VLOOKUP($B2800,Patient!$A$2:$I$2017,8,FALSE)</f>
        <v>#N/A</v>
      </c>
      <c r="J2800" s="15" t="e">
        <f>VLOOKUP($B2800,Patient!$A$2:$I$2017,9,FALSE)</f>
        <v>#N/A</v>
      </c>
      <c r="K2800" s="5">
        <v>1791</v>
      </c>
      <c r="L2800" s="3" t="s">
        <v>74</v>
      </c>
      <c r="M2800" s="11" t="str">
        <f>IF(ISNA(VLOOKUP(A2800,Experiment!$B$2:$E$140,4,FALSE)),"",VLOOKUP(A2800,Experiment!$B$2:$E$140,4,FALSE))</f>
        <v/>
      </c>
      <c r="N2800" s="3" t="s">
        <v>6439</v>
      </c>
      <c r="O2800" s="3" t="s">
        <v>9218</v>
      </c>
      <c r="P2800" s="3" t="s">
        <v>989</v>
      </c>
      <c r="Q2800" s="3" t="s">
        <v>485</v>
      </c>
      <c r="R2800" s="3" t="s">
        <v>53</v>
      </c>
    </row>
    <row r="2801" spans="1:18" x14ac:dyDescent="0.25">
      <c r="A2801" s="3" t="s">
        <v>9722</v>
      </c>
      <c r="B2801" s="3">
        <v>2997</v>
      </c>
      <c r="C2801" s="15" t="e">
        <f>VLOOKUP($B2801,Patient!$A$2:$I$2017,2,FALSE)</f>
        <v>#N/A</v>
      </c>
      <c r="D2801" s="15" t="e">
        <f>VLOOKUP($B2801,Patient!$A$2:$I$2017,3,FALSE)</f>
        <v>#N/A</v>
      </c>
      <c r="E2801" s="15" t="e">
        <f>VLOOKUP($B2801,Patient!$A$2:$I$2017,4,FALSE)</f>
        <v>#N/A</v>
      </c>
      <c r="F2801" s="15" t="e">
        <f>VLOOKUP($B2801,Patient!$A$2:$I$2017,5,FALSE)</f>
        <v>#N/A</v>
      </c>
      <c r="G2801" s="15" t="e">
        <f>VLOOKUP($B2801,Patient!$A$2:$I$2017,6,FALSE)</f>
        <v>#N/A</v>
      </c>
      <c r="H2801" s="15" t="e">
        <f>VLOOKUP($B2801,Patient!$A$2:$I$2017,7,FALSE)</f>
        <v>#N/A</v>
      </c>
      <c r="I2801" s="15" t="e">
        <f>VLOOKUP($B2801,Patient!$A$2:$I$2017,8,FALSE)</f>
        <v>#N/A</v>
      </c>
      <c r="J2801" s="15" t="e">
        <f>VLOOKUP($B2801,Patient!$A$2:$I$2017,9,FALSE)</f>
        <v>#N/A</v>
      </c>
      <c r="K2801" s="5">
        <v>1925</v>
      </c>
      <c r="L2801" s="3" t="s">
        <v>74</v>
      </c>
      <c r="M2801" s="11" t="str">
        <f>IF(ISNA(VLOOKUP(A2801,Experiment!$B$2:$E$140,4,FALSE)),"",VLOOKUP(A2801,Experiment!$B$2:$E$140,4,FALSE))</f>
        <v/>
      </c>
      <c r="N2801" s="3" t="s">
        <v>2553</v>
      </c>
      <c r="O2801" s="3" t="s">
        <v>6370</v>
      </c>
      <c r="P2801" s="3" t="s">
        <v>989</v>
      </c>
      <c r="Q2801" s="3" t="s">
        <v>61</v>
      </c>
      <c r="R2801" s="3" t="s">
        <v>127</v>
      </c>
    </row>
    <row r="2802" spans="1:18" x14ac:dyDescent="0.25">
      <c r="A2802" s="3" t="s">
        <v>9732</v>
      </c>
      <c r="B2802" s="3">
        <v>3003</v>
      </c>
      <c r="C2802" s="15" t="e">
        <f>VLOOKUP($B2802,Patient!$A$2:$I$2017,2,FALSE)</f>
        <v>#N/A</v>
      </c>
      <c r="D2802" s="15" t="e">
        <f>VLOOKUP($B2802,Patient!$A$2:$I$2017,3,FALSE)</f>
        <v>#N/A</v>
      </c>
      <c r="E2802" s="15" t="e">
        <f>VLOOKUP($B2802,Patient!$A$2:$I$2017,4,FALSE)</f>
        <v>#N/A</v>
      </c>
      <c r="F2802" s="15" t="e">
        <f>VLOOKUP($B2802,Patient!$A$2:$I$2017,5,FALSE)</f>
        <v>#N/A</v>
      </c>
      <c r="G2802" s="15" t="e">
        <f>VLOOKUP($B2802,Patient!$A$2:$I$2017,6,FALSE)</f>
        <v>#N/A</v>
      </c>
      <c r="H2802" s="15" t="e">
        <f>VLOOKUP($B2802,Patient!$A$2:$I$2017,7,FALSE)</f>
        <v>#N/A</v>
      </c>
      <c r="I2802" s="15" t="e">
        <f>VLOOKUP($B2802,Patient!$A$2:$I$2017,8,FALSE)</f>
        <v>#N/A</v>
      </c>
      <c r="J2802" s="15" t="e">
        <f>VLOOKUP($B2802,Patient!$A$2:$I$2017,9,FALSE)</f>
        <v>#N/A</v>
      </c>
      <c r="K2802" s="5">
        <v>1927</v>
      </c>
      <c r="L2802" s="3" t="s">
        <v>74</v>
      </c>
      <c r="M2802" s="11" t="str">
        <f>IF(ISNA(VLOOKUP(A2802,Experiment!$B$2:$E$140,4,FALSE)),"",VLOOKUP(A2802,Experiment!$B$2:$E$140,4,FALSE))</f>
        <v/>
      </c>
      <c r="N2802" s="3" t="s">
        <v>9731</v>
      </c>
      <c r="O2802" s="3" t="s">
        <v>5882</v>
      </c>
      <c r="P2802" s="3" t="s">
        <v>2674</v>
      </c>
      <c r="Q2802" s="3" t="s">
        <v>76</v>
      </c>
      <c r="R2802" s="3" t="s">
        <v>297</v>
      </c>
    </row>
    <row r="2803" spans="1:18" x14ac:dyDescent="0.25">
      <c r="A2803" s="3" t="s">
        <v>9736</v>
      </c>
      <c r="B2803" s="3">
        <v>3004</v>
      </c>
      <c r="C2803" s="15" t="e">
        <f>VLOOKUP($B2803,Patient!$A$2:$I$2017,2,FALSE)</f>
        <v>#N/A</v>
      </c>
      <c r="D2803" s="15" t="e">
        <f>VLOOKUP($B2803,Patient!$A$2:$I$2017,3,FALSE)</f>
        <v>#N/A</v>
      </c>
      <c r="E2803" s="15" t="e">
        <f>VLOOKUP($B2803,Patient!$A$2:$I$2017,4,FALSE)</f>
        <v>#N/A</v>
      </c>
      <c r="F2803" s="15" t="e">
        <f>VLOOKUP($B2803,Patient!$A$2:$I$2017,5,FALSE)</f>
        <v>#N/A</v>
      </c>
      <c r="G2803" s="15" t="e">
        <f>VLOOKUP($B2803,Patient!$A$2:$I$2017,6,FALSE)</f>
        <v>#N/A</v>
      </c>
      <c r="H2803" s="15" t="e">
        <f>VLOOKUP($B2803,Patient!$A$2:$I$2017,7,FALSE)</f>
        <v>#N/A</v>
      </c>
      <c r="I2803" s="15" t="e">
        <f>VLOOKUP($B2803,Patient!$A$2:$I$2017,8,FALSE)</f>
        <v>#N/A</v>
      </c>
      <c r="J2803" s="15" t="e">
        <f>VLOOKUP($B2803,Patient!$A$2:$I$2017,9,FALSE)</f>
        <v>#N/A</v>
      </c>
      <c r="K2803" s="5">
        <v>1928</v>
      </c>
      <c r="L2803" s="3" t="s">
        <v>93</v>
      </c>
      <c r="M2803" s="11" t="str">
        <f>IF(ISNA(VLOOKUP(A2803,Experiment!$B$2:$E$140,4,FALSE)),"",VLOOKUP(A2803,Experiment!$B$2:$E$140,4,FALSE))</f>
        <v/>
      </c>
      <c r="N2803" s="3" t="s">
        <v>9734</v>
      </c>
      <c r="O2803" s="3" t="s">
        <v>9735</v>
      </c>
      <c r="P2803" s="3" t="s">
        <v>2674</v>
      </c>
      <c r="Q2803" s="3" t="s">
        <v>61</v>
      </c>
      <c r="R2803" s="3" t="s">
        <v>53</v>
      </c>
    </row>
    <row r="2804" spans="1:18" x14ac:dyDescent="0.25">
      <c r="A2804" s="3" t="s">
        <v>8623</v>
      </c>
      <c r="B2804" s="3">
        <v>3005</v>
      </c>
      <c r="C2804" s="15" t="e">
        <f>VLOOKUP($B2804,Patient!$A$2:$I$2017,2,FALSE)</f>
        <v>#N/A</v>
      </c>
      <c r="D2804" s="15" t="e">
        <f>VLOOKUP($B2804,Patient!$A$2:$I$2017,3,FALSE)</f>
        <v>#N/A</v>
      </c>
      <c r="E2804" s="15" t="e">
        <f>VLOOKUP($B2804,Patient!$A$2:$I$2017,4,FALSE)</f>
        <v>#N/A</v>
      </c>
      <c r="F2804" s="15" t="e">
        <f>VLOOKUP($B2804,Patient!$A$2:$I$2017,5,FALSE)</f>
        <v>#N/A</v>
      </c>
      <c r="G2804" s="15" t="e">
        <f>VLOOKUP($B2804,Patient!$A$2:$I$2017,6,FALSE)</f>
        <v>#N/A</v>
      </c>
      <c r="H2804" s="15" t="e">
        <f>VLOOKUP($B2804,Patient!$A$2:$I$2017,7,FALSE)</f>
        <v>#N/A</v>
      </c>
      <c r="I2804" s="15" t="e">
        <f>VLOOKUP($B2804,Patient!$A$2:$I$2017,8,FALSE)</f>
        <v>#N/A</v>
      </c>
      <c r="J2804" s="15" t="e">
        <f>VLOOKUP($B2804,Patient!$A$2:$I$2017,9,FALSE)</f>
        <v>#N/A</v>
      </c>
      <c r="K2804" s="5">
        <v>1666</v>
      </c>
      <c r="L2804" s="3" t="s">
        <v>93</v>
      </c>
      <c r="M2804" s="11" t="str">
        <f>IF(ISNA(VLOOKUP(A2804,Experiment!$B$2:$E$140,4,FALSE)),"",VLOOKUP(A2804,Experiment!$B$2:$E$140,4,FALSE))</f>
        <v/>
      </c>
      <c r="N2804" s="3" t="s">
        <v>198</v>
      </c>
      <c r="O2804" s="3" t="s">
        <v>8621</v>
      </c>
      <c r="P2804" s="3" t="s">
        <v>2674</v>
      </c>
      <c r="Q2804" s="3" t="s">
        <v>61</v>
      </c>
      <c r="R2804" s="3" t="s">
        <v>333</v>
      </c>
    </row>
    <row r="2805" spans="1:18" x14ac:dyDescent="0.25">
      <c r="A2805" s="3" t="s">
        <v>9740</v>
      </c>
      <c r="B2805" s="3">
        <v>3007</v>
      </c>
      <c r="C2805" s="15" t="e">
        <f>VLOOKUP($B2805,Patient!$A$2:$I$2017,2,FALSE)</f>
        <v>#N/A</v>
      </c>
      <c r="D2805" s="15" t="e">
        <f>VLOOKUP($B2805,Patient!$A$2:$I$2017,3,FALSE)</f>
        <v>#N/A</v>
      </c>
      <c r="E2805" s="15" t="e">
        <f>VLOOKUP($B2805,Patient!$A$2:$I$2017,4,FALSE)</f>
        <v>#N/A</v>
      </c>
      <c r="F2805" s="15" t="e">
        <f>VLOOKUP($B2805,Patient!$A$2:$I$2017,5,FALSE)</f>
        <v>#N/A</v>
      </c>
      <c r="G2805" s="15" t="e">
        <f>VLOOKUP($B2805,Patient!$A$2:$I$2017,6,FALSE)</f>
        <v>#N/A</v>
      </c>
      <c r="H2805" s="15" t="e">
        <f>VLOOKUP($B2805,Patient!$A$2:$I$2017,7,FALSE)</f>
        <v>#N/A</v>
      </c>
      <c r="I2805" s="15" t="e">
        <f>VLOOKUP($B2805,Patient!$A$2:$I$2017,8,FALSE)</f>
        <v>#N/A</v>
      </c>
      <c r="J2805" s="15" t="e">
        <f>VLOOKUP($B2805,Patient!$A$2:$I$2017,9,FALSE)</f>
        <v>#N/A</v>
      </c>
      <c r="K2805" s="5">
        <v>1929</v>
      </c>
      <c r="L2805" s="3" t="s">
        <v>74</v>
      </c>
      <c r="M2805" s="11" t="str">
        <f>IF(ISNA(VLOOKUP(A2805,Experiment!$B$2:$E$140,4,FALSE)),"",VLOOKUP(A2805,Experiment!$B$2:$E$140,4,FALSE))</f>
        <v/>
      </c>
      <c r="N2805" s="3" t="s">
        <v>1966</v>
      </c>
      <c r="O2805" s="3" t="s">
        <v>5698</v>
      </c>
      <c r="P2805" s="3" t="s">
        <v>2674</v>
      </c>
      <c r="Q2805" s="3" t="s">
        <v>76</v>
      </c>
      <c r="R2805" s="3" t="s">
        <v>53</v>
      </c>
    </row>
    <row r="2806" spans="1:18" x14ac:dyDescent="0.25">
      <c r="A2806" s="3" t="s">
        <v>9744</v>
      </c>
      <c r="B2806" s="3">
        <v>3008</v>
      </c>
      <c r="C2806" s="15" t="e">
        <f>VLOOKUP($B2806,Patient!$A$2:$I$2017,2,FALSE)</f>
        <v>#N/A</v>
      </c>
      <c r="D2806" s="15" t="e">
        <f>VLOOKUP($B2806,Patient!$A$2:$I$2017,3,FALSE)</f>
        <v>#N/A</v>
      </c>
      <c r="E2806" s="15" t="e">
        <f>VLOOKUP($B2806,Patient!$A$2:$I$2017,4,FALSE)</f>
        <v>#N/A</v>
      </c>
      <c r="F2806" s="15" t="e">
        <f>VLOOKUP($B2806,Patient!$A$2:$I$2017,5,FALSE)</f>
        <v>#N/A</v>
      </c>
      <c r="G2806" s="15" t="e">
        <f>VLOOKUP($B2806,Patient!$A$2:$I$2017,6,FALSE)</f>
        <v>#N/A</v>
      </c>
      <c r="H2806" s="15" t="e">
        <f>VLOOKUP($B2806,Patient!$A$2:$I$2017,7,FALSE)</f>
        <v>#N/A</v>
      </c>
      <c r="I2806" s="15" t="e">
        <f>VLOOKUP($B2806,Patient!$A$2:$I$2017,8,FALSE)</f>
        <v>#N/A</v>
      </c>
      <c r="J2806" s="15" t="e">
        <f>VLOOKUP($B2806,Patient!$A$2:$I$2017,9,FALSE)</f>
        <v>#N/A</v>
      </c>
      <c r="K2806" s="5">
        <v>1930</v>
      </c>
      <c r="L2806" s="3" t="s">
        <v>93</v>
      </c>
      <c r="M2806" s="11" t="str">
        <f>IF(ISNA(VLOOKUP(A2806,Experiment!$B$2:$E$140,4,FALSE)),"",VLOOKUP(A2806,Experiment!$B$2:$E$140,4,FALSE))</f>
        <v/>
      </c>
      <c r="N2806" s="3" t="s">
        <v>9742</v>
      </c>
      <c r="O2806" s="3" t="s">
        <v>9743</v>
      </c>
      <c r="P2806" s="3" t="s">
        <v>2674</v>
      </c>
      <c r="Q2806" s="3" t="s">
        <v>61</v>
      </c>
      <c r="R2806" s="3" t="s">
        <v>53</v>
      </c>
    </row>
    <row r="2807" spans="1:18" x14ac:dyDescent="0.25">
      <c r="A2807" s="3" t="s">
        <v>9746</v>
      </c>
      <c r="B2807" s="3">
        <v>3009</v>
      </c>
      <c r="C2807" s="15" t="e">
        <f>VLOOKUP($B2807,Patient!$A$2:$I$2017,2,FALSE)</f>
        <v>#N/A</v>
      </c>
      <c r="D2807" s="15" t="e">
        <f>VLOOKUP($B2807,Patient!$A$2:$I$2017,3,FALSE)</f>
        <v>#N/A</v>
      </c>
      <c r="E2807" s="15" t="e">
        <f>VLOOKUP($B2807,Patient!$A$2:$I$2017,4,FALSE)</f>
        <v>#N/A</v>
      </c>
      <c r="F2807" s="15" t="e">
        <f>VLOOKUP($B2807,Patient!$A$2:$I$2017,5,FALSE)</f>
        <v>#N/A</v>
      </c>
      <c r="G2807" s="15" t="e">
        <f>VLOOKUP($B2807,Patient!$A$2:$I$2017,6,FALSE)</f>
        <v>#N/A</v>
      </c>
      <c r="H2807" s="15" t="e">
        <f>VLOOKUP($B2807,Patient!$A$2:$I$2017,7,FALSE)</f>
        <v>#N/A</v>
      </c>
      <c r="I2807" s="15" t="e">
        <f>VLOOKUP($B2807,Patient!$A$2:$I$2017,8,FALSE)</f>
        <v>#N/A</v>
      </c>
      <c r="J2807" s="15" t="e">
        <f>VLOOKUP($B2807,Patient!$A$2:$I$2017,9,FALSE)</f>
        <v>#N/A</v>
      </c>
      <c r="K2807" s="5">
        <v>1930</v>
      </c>
      <c r="L2807" s="3" t="s">
        <v>74</v>
      </c>
      <c r="M2807" s="11" t="str">
        <f>IF(ISNA(VLOOKUP(A2807,Experiment!$B$2:$E$140,4,FALSE)),"",VLOOKUP(A2807,Experiment!$B$2:$E$140,4,FALSE))</f>
        <v/>
      </c>
      <c r="N2807" s="3" t="s">
        <v>9745</v>
      </c>
      <c r="O2807" s="3" t="s">
        <v>5811</v>
      </c>
      <c r="P2807" s="3" t="s">
        <v>2674</v>
      </c>
      <c r="Q2807" s="3" t="s">
        <v>61</v>
      </c>
      <c r="R2807" s="3" t="s">
        <v>53</v>
      </c>
    </row>
    <row r="2808" spans="1:18" x14ac:dyDescent="0.25">
      <c r="A2808" s="3" t="s">
        <v>9747</v>
      </c>
      <c r="B2808" s="3">
        <v>3010</v>
      </c>
      <c r="C2808" s="15" t="e">
        <f>VLOOKUP($B2808,Patient!$A$2:$I$2017,2,FALSE)</f>
        <v>#N/A</v>
      </c>
      <c r="D2808" s="15" t="e">
        <f>VLOOKUP($B2808,Patient!$A$2:$I$2017,3,FALSE)</f>
        <v>#N/A</v>
      </c>
      <c r="E2808" s="15" t="e">
        <f>VLOOKUP($B2808,Patient!$A$2:$I$2017,4,FALSE)</f>
        <v>#N/A</v>
      </c>
      <c r="F2808" s="15" t="e">
        <f>VLOOKUP($B2808,Patient!$A$2:$I$2017,5,FALSE)</f>
        <v>#N/A</v>
      </c>
      <c r="G2808" s="15" t="e">
        <f>VLOOKUP($B2808,Patient!$A$2:$I$2017,6,FALSE)</f>
        <v>#N/A</v>
      </c>
      <c r="H2808" s="15" t="e">
        <f>VLOOKUP($B2808,Patient!$A$2:$I$2017,7,FALSE)</f>
        <v>#N/A</v>
      </c>
      <c r="I2808" s="15" t="e">
        <f>VLOOKUP($B2808,Patient!$A$2:$I$2017,8,FALSE)</f>
        <v>#N/A</v>
      </c>
      <c r="J2808" s="15" t="e">
        <f>VLOOKUP($B2808,Patient!$A$2:$I$2017,9,FALSE)</f>
        <v>#N/A</v>
      </c>
      <c r="K2808" s="5">
        <v>1930</v>
      </c>
      <c r="L2808" s="3" t="s">
        <v>146</v>
      </c>
      <c r="M2808" s="11" t="str">
        <f>IF(ISNA(VLOOKUP(A2808,Experiment!$B$2:$E$140,4,FALSE)),"",VLOOKUP(A2808,Experiment!$B$2:$E$140,4,FALSE))</f>
        <v/>
      </c>
      <c r="N2808" s="3" t="s">
        <v>53</v>
      </c>
      <c r="O2808" s="3" t="s">
        <v>53</v>
      </c>
      <c r="P2808" s="3" t="s">
        <v>2674</v>
      </c>
      <c r="Q2808" s="3" t="s">
        <v>61</v>
      </c>
      <c r="R2808" s="3" t="s">
        <v>53</v>
      </c>
    </row>
    <row r="2809" spans="1:18" x14ac:dyDescent="0.25">
      <c r="A2809" s="3" t="s">
        <v>8624</v>
      </c>
      <c r="B2809" s="3">
        <v>3006</v>
      </c>
      <c r="C2809" s="15" t="e">
        <f>VLOOKUP($B2809,Patient!$A$2:$I$2017,2,FALSE)</f>
        <v>#N/A</v>
      </c>
      <c r="D2809" s="15" t="e">
        <f>VLOOKUP($B2809,Patient!$A$2:$I$2017,3,FALSE)</f>
        <v>#N/A</v>
      </c>
      <c r="E2809" s="15" t="e">
        <f>VLOOKUP($B2809,Patient!$A$2:$I$2017,4,FALSE)</f>
        <v>#N/A</v>
      </c>
      <c r="F2809" s="15" t="e">
        <f>VLOOKUP($B2809,Patient!$A$2:$I$2017,5,FALSE)</f>
        <v>#N/A</v>
      </c>
      <c r="G2809" s="15" t="e">
        <f>VLOOKUP($B2809,Patient!$A$2:$I$2017,6,FALSE)</f>
        <v>#N/A</v>
      </c>
      <c r="H2809" s="15" t="e">
        <f>VLOOKUP($B2809,Patient!$A$2:$I$2017,7,FALSE)</f>
        <v>#N/A</v>
      </c>
      <c r="I2809" s="15" t="e">
        <f>VLOOKUP($B2809,Patient!$A$2:$I$2017,8,FALSE)</f>
        <v>#N/A</v>
      </c>
      <c r="J2809" s="15" t="e">
        <f>VLOOKUP($B2809,Patient!$A$2:$I$2017,9,FALSE)</f>
        <v>#N/A</v>
      </c>
      <c r="K2809" s="5">
        <v>1666</v>
      </c>
      <c r="L2809" s="3" t="s">
        <v>146</v>
      </c>
      <c r="M2809" s="11" t="str">
        <f>IF(ISNA(VLOOKUP(A2809,Experiment!$B$2:$E$140,4,FALSE)),"",VLOOKUP(A2809,Experiment!$B$2:$E$140,4,FALSE))</f>
        <v/>
      </c>
      <c r="N2809" s="3" t="s">
        <v>53</v>
      </c>
      <c r="O2809" s="3" t="s">
        <v>53</v>
      </c>
      <c r="P2809" s="3" t="s">
        <v>2674</v>
      </c>
      <c r="Q2809" s="3" t="s">
        <v>61</v>
      </c>
      <c r="R2809" s="3" t="s">
        <v>333</v>
      </c>
    </row>
    <row r="2810" spans="1:18" x14ac:dyDescent="0.25">
      <c r="A2810" s="3" t="s">
        <v>9749</v>
      </c>
      <c r="B2810" s="3">
        <v>3012</v>
      </c>
      <c r="C2810" s="15" t="e">
        <f>VLOOKUP($B2810,Patient!$A$2:$I$2017,2,FALSE)</f>
        <v>#N/A</v>
      </c>
      <c r="D2810" s="15" t="e">
        <f>VLOOKUP($B2810,Patient!$A$2:$I$2017,3,FALSE)</f>
        <v>#N/A</v>
      </c>
      <c r="E2810" s="15" t="e">
        <f>VLOOKUP($B2810,Patient!$A$2:$I$2017,4,FALSE)</f>
        <v>#N/A</v>
      </c>
      <c r="F2810" s="15" t="e">
        <f>VLOOKUP($B2810,Patient!$A$2:$I$2017,5,FALSE)</f>
        <v>#N/A</v>
      </c>
      <c r="G2810" s="15" t="e">
        <f>VLOOKUP($B2810,Patient!$A$2:$I$2017,6,FALSE)</f>
        <v>#N/A</v>
      </c>
      <c r="H2810" s="15" t="e">
        <f>VLOOKUP($B2810,Patient!$A$2:$I$2017,7,FALSE)</f>
        <v>#N/A</v>
      </c>
      <c r="I2810" s="15" t="e">
        <f>VLOOKUP($B2810,Patient!$A$2:$I$2017,8,FALSE)</f>
        <v>#N/A</v>
      </c>
      <c r="J2810" s="15" t="e">
        <f>VLOOKUP($B2810,Patient!$A$2:$I$2017,9,FALSE)</f>
        <v>#N/A</v>
      </c>
      <c r="K2810" s="5">
        <v>1931</v>
      </c>
      <c r="L2810" s="3" t="s">
        <v>74</v>
      </c>
      <c r="M2810" s="11" t="str">
        <f>IF(ISNA(VLOOKUP(A2810,Experiment!$B$2:$E$140,4,FALSE)),"",VLOOKUP(A2810,Experiment!$B$2:$E$140,4,FALSE))</f>
        <v/>
      </c>
      <c r="N2810" s="3" t="s">
        <v>3375</v>
      </c>
      <c r="O2810" s="3" t="s">
        <v>8135</v>
      </c>
      <c r="P2810" s="3" t="s">
        <v>8622</v>
      </c>
      <c r="Q2810" s="3" t="s">
        <v>111</v>
      </c>
      <c r="R2810" s="3" t="s">
        <v>377</v>
      </c>
    </row>
    <row r="2811" spans="1:18" x14ac:dyDescent="0.25">
      <c r="A2811" s="3" t="s">
        <v>9725</v>
      </c>
      <c r="B2811" s="3">
        <v>3011</v>
      </c>
      <c r="C2811" s="15" t="e">
        <f>VLOOKUP($B2811,Patient!$A$2:$I$2017,2,FALSE)</f>
        <v>#N/A</v>
      </c>
      <c r="D2811" s="15" t="e">
        <f>VLOOKUP($B2811,Patient!$A$2:$I$2017,3,FALSE)</f>
        <v>#N/A</v>
      </c>
      <c r="E2811" s="15" t="e">
        <f>VLOOKUP($B2811,Patient!$A$2:$I$2017,4,FALSE)</f>
        <v>#N/A</v>
      </c>
      <c r="F2811" s="15" t="e">
        <f>VLOOKUP($B2811,Patient!$A$2:$I$2017,5,FALSE)</f>
        <v>#N/A</v>
      </c>
      <c r="G2811" s="15" t="e">
        <f>VLOOKUP($B2811,Patient!$A$2:$I$2017,6,FALSE)</f>
        <v>#N/A</v>
      </c>
      <c r="H2811" s="15" t="e">
        <f>VLOOKUP($B2811,Patient!$A$2:$I$2017,7,FALSE)</f>
        <v>#N/A</v>
      </c>
      <c r="I2811" s="15" t="e">
        <f>VLOOKUP($B2811,Patient!$A$2:$I$2017,8,FALSE)</f>
        <v>#N/A</v>
      </c>
      <c r="J2811" s="15" t="e">
        <f>VLOOKUP($B2811,Patient!$A$2:$I$2017,9,FALSE)</f>
        <v>#N/A</v>
      </c>
      <c r="K2811" s="5">
        <v>1925</v>
      </c>
      <c r="L2811" s="3" t="s">
        <v>74</v>
      </c>
      <c r="M2811" s="11" t="str">
        <f>IF(ISNA(VLOOKUP(A2811,Experiment!$B$2:$E$140,4,FALSE)),"",VLOOKUP(A2811,Experiment!$B$2:$E$140,4,FALSE))</f>
        <v/>
      </c>
      <c r="N2811" s="3" t="s">
        <v>3190</v>
      </c>
      <c r="O2811" s="3" t="s">
        <v>7856</v>
      </c>
      <c r="P2811" s="3" t="s">
        <v>8622</v>
      </c>
      <c r="Q2811" s="3" t="s">
        <v>61</v>
      </c>
      <c r="R2811" s="3" t="s">
        <v>127</v>
      </c>
    </row>
    <row r="2812" spans="1:18" x14ac:dyDescent="0.25">
      <c r="A2812" s="3" t="s">
        <v>9752</v>
      </c>
      <c r="B2812" s="3">
        <v>3013</v>
      </c>
      <c r="C2812" s="15" t="e">
        <f>VLOOKUP($B2812,Patient!$A$2:$I$2017,2,FALSE)</f>
        <v>#N/A</v>
      </c>
      <c r="D2812" s="15" t="e">
        <f>VLOOKUP($B2812,Patient!$A$2:$I$2017,3,FALSE)</f>
        <v>#N/A</v>
      </c>
      <c r="E2812" s="15" t="e">
        <f>VLOOKUP($B2812,Patient!$A$2:$I$2017,4,FALSE)</f>
        <v>#N/A</v>
      </c>
      <c r="F2812" s="15" t="e">
        <f>VLOOKUP($B2812,Patient!$A$2:$I$2017,5,FALSE)</f>
        <v>#N/A</v>
      </c>
      <c r="G2812" s="15" t="e">
        <f>VLOOKUP($B2812,Patient!$A$2:$I$2017,6,FALSE)</f>
        <v>#N/A</v>
      </c>
      <c r="H2812" s="15" t="e">
        <f>VLOOKUP($B2812,Patient!$A$2:$I$2017,7,FALSE)</f>
        <v>#N/A</v>
      </c>
      <c r="I2812" s="15" t="e">
        <f>VLOOKUP($B2812,Patient!$A$2:$I$2017,8,FALSE)</f>
        <v>#N/A</v>
      </c>
      <c r="J2812" s="15" t="e">
        <f>VLOOKUP($B2812,Patient!$A$2:$I$2017,9,FALSE)</f>
        <v>#N/A</v>
      </c>
      <c r="K2812" s="5">
        <v>1932</v>
      </c>
      <c r="L2812" s="3" t="s">
        <v>93</v>
      </c>
      <c r="M2812" s="11" t="str">
        <f>IF(ISNA(VLOOKUP(A2812,Experiment!$B$2:$E$140,4,FALSE)),"",VLOOKUP(A2812,Experiment!$B$2:$E$140,4,FALSE))</f>
        <v/>
      </c>
      <c r="N2812" s="3" t="s">
        <v>2008</v>
      </c>
      <c r="O2812" s="3" t="s">
        <v>2753</v>
      </c>
      <c r="P2812" s="3" t="s">
        <v>9724</v>
      </c>
      <c r="Q2812" s="3" t="s">
        <v>61</v>
      </c>
      <c r="R2812" s="3" t="s">
        <v>67</v>
      </c>
    </row>
    <row r="2813" spans="1:18" x14ac:dyDescent="0.25">
      <c r="A2813" s="3" t="s">
        <v>9753</v>
      </c>
      <c r="B2813" s="3">
        <v>3014</v>
      </c>
      <c r="C2813" s="15" t="e">
        <f>VLOOKUP($B2813,Patient!$A$2:$I$2017,2,FALSE)</f>
        <v>#N/A</v>
      </c>
      <c r="D2813" s="15" t="e">
        <f>VLOOKUP($B2813,Patient!$A$2:$I$2017,3,FALSE)</f>
        <v>#N/A</v>
      </c>
      <c r="E2813" s="15" t="e">
        <f>VLOOKUP($B2813,Patient!$A$2:$I$2017,4,FALSE)</f>
        <v>#N/A</v>
      </c>
      <c r="F2813" s="15" t="e">
        <f>VLOOKUP($B2813,Patient!$A$2:$I$2017,5,FALSE)</f>
        <v>#N/A</v>
      </c>
      <c r="G2813" s="15" t="e">
        <f>VLOOKUP($B2813,Patient!$A$2:$I$2017,6,FALSE)</f>
        <v>#N/A</v>
      </c>
      <c r="H2813" s="15" t="e">
        <f>VLOOKUP($B2813,Patient!$A$2:$I$2017,7,FALSE)</f>
        <v>#N/A</v>
      </c>
      <c r="I2813" s="15" t="e">
        <f>VLOOKUP($B2813,Patient!$A$2:$I$2017,8,FALSE)</f>
        <v>#N/A</v>
      </c>
      <c r="J2813" s="15" t="e">
        <f>VLOOKUP($B2813,Patient!$A$2:$I$2017,9,FALSE)</f>
        <v>#N/A</v>
      </c>
      <c r="K2813" s="5">
        <v>1932</v>
      </c>
      <c r="L2813" s="3" t="s">
        <v>146</v>
      </c>
      <c r="M2813" s="11" t="str">
        <f>IF(ISNA(VLOOKUP(A2813,Experiment!$B$2:$E$140,4,FALSE)),"",VLOOKUP(A2813,Experiment!$B$2:$E$140,4,FALSE))</f>
        <v/>
      </c>
      <c r="N2813" s="3" t="s">
        <v>53</v>
      </c>
      <c r="O2813" s="3" t="s">
        <v>53</v>
      </c>
      <c r="P2813" s="3" t="s">
        <v>9724</v>
      </c>
      <c r="Q2813" s="3" t="s">
        <v>61</v>
      </c>
      <c r="R2813" s="3" t="s">
        <v>67</v>
      </c>
    </row>
    <row r="2814" spans="1:18" x14ac:dyDescent="0.25">
      <c r="A2814" s="3" t="s">
        <v>9755</v>
      </c>
      <c r="B2814" s="3">
        <v>3015</v>
      </c>
      <c r="C2814" s="15" t="e">
        <f>VLOOKUP($B2814,Patient!$A$2:$I$2017,2,FALSE)</f>
        <v>#N/A</v>
      </c>
      <c r="D2814" s="15" t="e">
        <f>VLOOKUP($B2814,Patient!$A$2:$I$2017,3,FALSE)</f>
        <v>#N/A</v>
      </c>
      <c r="E2814" s="15" t="e">
        <f>VLOOKUP($B2814,Patient!$A$2:$I$2017,4,FALSE)</f>
        <v>#N/A</v>
      </c>
      <c r="F2814" s="15" t="e">
        <f>VLOOKUP($B2814,Patient!$A$2:$I$2017,5,FALSE)</f>
        <v>#N/A</v>
      </c>
      <c r="G2814" s="15" t="e">
        <f>VLOOKUP($B2814,Patient!$A$2:$I$2017,6,FALSE)</f>
        <v>#N/A</v>
      </c>
      <c r="H2814" s="15" t="e">
        <f>VLOOKUP($B2814,Patient!$A$2:$I$2017,7,FALSE)</f>
        <v>#N/A</v>
      </c>
      <c r="I2814" s="15" t="e">
        <f>VLOOKUP($B2814,Patient!$A$2:$I$2017,8,FALSE)</f>
        <v>#N/A</v>
      </c>
      <c r="J2814" s="15" t="e">
        <f>VLOOKUP($B2814,Patient!$A$2:$I$2017,9,FALSE)</f>
        <v>#N/A</v>
      </c>
      <c r="K2814" s="5">
        <v>1933</v>
      </c>
      <c r="L2814" s="3" t="s">
        <v>93</v>
      </c>
      <c r="M2814" s="11" t="str">
        <f>IF(ISNA(VLOOKUP(A2814,Experiment!$B$2:$E$140,4,FALSE)),"",VLOOKUP(A2814,Experiment!$B$2:$E$140,4,FALSE))</f>
        <v/>
      </c>
      <c r="N2814" s="3" t="s">
        <v>4859</v>
      </c>
      <c r="O2814" s="3" t="s">
        <v>7833</v>
      </c>
      <c r="P2814" s="3" t="s">
        <v>9724</v>
      </c>
      <c r="Q2814" s="3" t="s">
        <v>61</v>
      </c>
      <c r="R2814" s="3" t="s">
        <v>173</v>
      </c>
    </row>
    <row r="2815" spans="1:18" x14ac:dyDescent="0.25">
      <c r="A2815" s="3" t="s">
        <v>9756</v>
      </c>
      <c r="B2815" s="3">
        <v>3016</v>
      </c>
      <c r="C2815" s="15" t="e">
        <f>VLOOKUP($B2815,Patient!$A$2:$I$2017,2,FALSE)</f>
        <v>#N/A</v>
      </c>
      <c r="D2815" s="15" t="e">
        <f>VLOOKUP($B2815,Patient!$A$2:$I$2017,3,FALSE)</f>
        <v>#N/A</v>
      </c>
      <c r="E2815" s="15" t="e">
        <f>VLOOKUP($B2815,Patient!$A$2:$I$2017,4,FALSE)</f>
        <v>#N/A</v>
      </c>
      <c r="F2815" s="15" t="e">
        <f>VLOOKUP($B2815,Patient!$A$2:$I$2017,5,FALSE)</f>
        <v>#N/A</v>
      </c>
      <c r="G2815" s="15" t="e">
        <f>VLOOKUP($B2815,Patient!$A$2:$I$2017,6,FALSE)</f>
        <v>#N/A</v>
      </c>
      <c r="H2815" s="15" t="e">
        <f>VLOOKUP($B2815,Patient!$A$2:$I$2017,7,FALSE)</f>
        <v>#N/A</v>
      </c>
      <c r="I2815" s="15" t="e">
        <f>VLOOKUP($B2815,Patient!$A$2:$I$2017,8,FALSE)</f>
        <v>#N/A</v>
      </c>
      <c r="J2815" s="15" t="e">
        <f>VLOOKUP($B2815,Patient!$A$2:$I$2017,9,FALSE)</f>
        <v>#N/A</v>
      </c>
      <c r="K2815" s="5">
        <v>1933</v>
      </c>
      <c r="L2815" s="3" t="s">
        <v>146</v>
      </c>
      <c r="M2815" s="11" t="str">
        <f>IF(ISNA(VLOOKUP(A2815,Experiment!$B$2:$E$140,4,FALSE)),"",VLOOKUP(A2815,Experiment!$B$2:$E$140,4,FALSE))</f>
        <v/>
      </c>
      <c r="N2815" s="3" t="s">
        <v>53</v>
      </c>
      <c r="O2815" s="3" t="s">
        <v>53</v>
      </c>
      <c r="P2815" s="3" t="s">
        <v>9724</v>
      </c>
      <c r="Q2815" s="3" t="s">
        <v>61</v>
      </c>
      <c r="R2815" s="3" t="s">
        <v>173</v>
      </c>
    </row>
    <row r="2816" spans="1:18" x14ac:dyDescent="0.25">
      <c r="A2816" s="3" t="s">
        <v>9758</v>
      </c>
      <c r="B2816" s="3">
        <v>3017</v>
      </c>
      <c r="C2816" s="15" t="e">
        <f>VLOOKUP($B2816,Patient!$A$2:$I$2017,2,FALSE)</f>
        <v>#N/A</v>
      </c>
      <c r="D2816" s="15" t="e">
        <f>VLOOKUP($B2816,Patient!$A$2:$I$2017,3,FALSE)</f>
        <v>#N/A</v>
      </c>
      <c r="E2816" s="15" t="e">
        <f>VLOOKUP($B2816,Patient!$A$2:$I$2017,4,FALSE)</f>
        <v>#N/A</v>
      </c>
      <c r="F2816" s="15" t="e">
        <f>VLOOKUP($B2816,Patient!$A$2:$I$2017,5,FALSE)</f>
        <v>#N/A</v>
      </c>
      <c r="G2816" s="15" t="e">
        <f>VLOOKUP($B2816,Patient!$A$2:$I$2017,6,FALSE)</f>
        <v>#N/A</v>
      </c>
      <c r="H2816" s="15" t="e">
        <f>VLOOKUP($B2816,Patient!$A$2:$I$2017,7,FALSE)</f>
        <v>#N/A</v>
      </c>
      <c r="I2816" s="15" t="e">
        <f>VLOOKUP($B2816,Patient!$A$2:$I$2017,8,FALSE)</f>
        <v>#N/A</v>
      </c>
      <c r="J2816" s="15" t="e">
        <f>VLOOKUP($B2816,Patient!$A$2:$I$2017,9,FALSE)</f>
        <v>#N/A</v>
      </c>
      <c r="K2816" s="5">
        <v>1934</v>
      </c>
      <c r="L2816" s="3" t="s">
        <v>93</v>
      </c>
      <c r="M2816" s="11" t="str">
        <f>IF(ISNA(VLOOKUP(A2816,Experiment!$B$2:$E$140,4,FALSE)),"",VLOOKUP(A2816,Experiment!$B$2:$E$140,4,FALSE))</f>
        <v/>
      </c>
      <c r="N2816" s="3" t="s">
        <v>3672</v>
      </c>
      <c r="O2816" s="3" t="s">
        <v>8140</v>
      </c>
      <c r="P2816" s="3" t="s">
        <v>9724</v>
      </c>
      <c r="Q2816" s="3" t="s">
        <v>131</v>
      </c>
      <c r="R2816" s="3" t="s">
        <v>133</v>
      </c>
    </row>
    <row r="2817" spans="1:18" x14ac:dyDescent="0.25">
      <c r="A2817" s="3" t="s">
        <v>7803</v>
      </c>
      <c r="B2817" s="3">
        <v>3018</v>
      </c>
      <c r="C2817" s="15" t="e">
        <f>VLOOKUP($B2817,Patient!$A$2:$I$2017,2,FALSE)</f>
        <v>#N/A</v>
      </c>
      <c r="D2817" s="15" t="e">
        <f>VLOOKUP($B2817,Patient!$A$2:$I$2017,3,FALSE)</f>
        <v>#N/A</v>
      </c>
      <c r="E2817" s="15" t="e">
        <f>VLOOKUP($B2817,Patient!$A$2:$I$2017,4,FALSE)</f>
        <v>#N/A</v>
      </c>
      <c r="F2817" s="15" t="e">
        <f>VLOOKUP($B2817,Patient!$A$2:$I$2017,5,FALSE)</f>
        <v>#N/A</v>
      </c>
      <c r="G2817" s="15" t="e">
        <f>VLOOKUP($B2817,Patient!$A$2:$I$2017,6,FALSE)</f>
        <v>#N/A</v>
      </c>
      <c r="H2817" s="15" t="e">
        <f>VLOOKUP($B2817,Patient!$A$2:$I$2017,7,FALSE)</f>
        <v>#N/A</v>
      </c>
      <c r="I2817" s="15" t="e">
        <f>VLOOKUP($B2817,Patient!$A$2:$I$2017,8,FALSE)</f>
        <v>#N/A</v>
      </c>
      <c r="J2817" s="15" t="e">
        <f>VLOOKUP($B2817,Patient!$A$2:$I$2017,9,FALSE)</f>
        <v>#N/A</v>
      </c>
      <c r="K2817" s="5">
        <v>1485</v>
      </c>
      <c r="L2817" s="3" t="s">
        <v>74</v>
      </c>
      <c r="M2817" s="11" t="str">
        <f>IF(ISNA(VLOOKUP(A2817,Experiment!$B$2:$E$140,4,FALSE)),"",VLOOKUP(A2817,Experiment!$B$2:$E$140,4,FALSE))</f>
        <v/>
      </c>
      <c r="N2817" s="3" t="s">
        <v>5129</v>
      </c>
      <c r="O2817" s="3" t="s">
        <v>5895</v>
      </c>
      <c r="P2817" s="3" t="s">
        <v>7801</v>
      </c>
      <c r="Q2817" s="3" t="s">
        <v>111</v>
      </c>
      <c r="R2817" s="3" t="s">
        <v>53</v>
      </c>
    </row>
    <row r="2818" spans="1:18" x14ac:dyDescent="0.25">
      <c r="A2818" s="3" t="s">
        <v>9761</v>
      </c>
      <c r="B2818" s="3">
        <v>3019</v>
      </c>
      <c r="C2818" s="15" t="e">
        <f>VLOOKUP($B2818,Patient!$A$2:$I$2017,2,FALSE)</f>
        <v>#N/A</v>
      </c>
      <c r="D2818" s="15" t="e">
        <f>VLOOKUP($B2818,Patient!$A$2:$I$2017,3,FALSE)</f>
        <v>#N/A</v>
      </c>
      <c r="E2818" s="15" t="e">
        <f>VLOOKUP($B2818,Patient!$A$2:$I$2017,4,FALSE)</f>
        <v>#N/A</v>
      </c>
      <c r="F2818" s="15" t="e">
        <f>VLOOKUP($B2818,Patient!$A$2:$I$2017,5,FALSE)</f>
        <v>#N/A</v>
      </c>
      <c r="G2818" s="15" t="e">
        <f>VLOOKUP($B2818,Patient!$A$2:$I$2017,6,FALSE)</f>
        <v>#N/A</v>
      </c>
      <c r="H2818" s="15" t="e">
        <f>VLOOKUP($B2818,Patient!$A$2:$I$2017,7,FALSE)</f>
        <v>#N/A</v>
      </c>
      <c r="I2818" s="15" t="e">
        <f>VLOOKUP($B2818,Patient!$A$2:$I$2017,8,FALSE)</f>
        <v>#N/A</v>
      </c>
      <c r="J2818" s="15" t="e">
        <f>VLOOKUP($B2818,Patient!$A$2:$I$2017,9,FALSE)</f>
        <v>#N/A</v>
      </c>
      <c r="K2818" s="5">
        <v>1935</v>
      </c>
      <c r="L2818" s="3" t="s">
        <v>93</v>
      </c>
      <c r="M2818" s="11" t="str">
        <f>IF(ISNA(VLOOKUP(A2818,Experiment!$B$2:$E$140,4,FALSE)),"",VLOOKUP(A2818,Experiment!$B$2:$E$140,4,FALSE))</f>
        <v/>
      </c>
      <c r="N2818" s="3" t="s">
        <v>9760</v>
      </c>
      <c r="O2818" s="3" t="s">
        <v>9218</v>
      </c>
      <c r="P2818" s="3" t="s">
        <v>9724</v>
      </c>
      <c r="Q2818" s="3" t="s">
        <v>61</v>
      </c>
      <c r="R2818" s="3" t="s">
        <v>53</v>
      </c>
    </row>
    <row r="2819" spans="1:18" x14ac:dyDescent="0.25">
      <c r="A2819" s="3" t="s">
        <v>9764</v>
      </c>
      <c r="B2819" s="3">
        <v>3020</v>
      </c>
      <c r="C2819" s="15" t="e">
        <f>VLOOKUP($B2819,Patient!$A$2:$I$2017,2,FALSE)</f>
        <v>#N/A</v>
      </c>
      <c r="D2819" s="15" t="e">
        <f>VLOOKUP($B2819,Patient!$A$2:$I$2017,3,FALSE)</f>
        <v>#N/A</v>
      </c>
      <c r="E2819" s="15" t="e">
        <f>VLOOKUP($B2819,Patient!$A$2:$I$2017,4,FALSE)</f>
        <v>#N/A</v>
      </c>
      <c r="F2819" s="15" t="e">
        <f>VLOOKUP($B2819,Patient!$A$2:$I$2017,5,FALSE)</f>
        <v>#N/A</v>
      </c>
      <c r="G2819" s="15" t="e">
        <f>VLOOKUP($B2819,Patient!$A$2:$I$2017,6,FALSE)</f>
        <v>#N/A</v>
      </c>
      <c r="H2819" s="15" t="e">
        <f>VLOOKUP($B2819,Patient!$A$2:$I$2017,7,FALSE)</f>
        <v>#N/A</v>
      </c>
      <c r="I2819" s="15" t="e">
        <f>VLOOKUP($B2819,Patient!$A$2:$I$2017,8,FALSE)</f>
        <v>#N/A</v>
      </c>
      <c r="J2819" s="15" t="e">
        <f>VLOOKUP($B2819,Patient!$A$2:$I$2017,9,FALSE)</f>
        <v>#N/A</v>
      </c>
      <c r="K2819" s="5">
        <v>1935</v>
      </c>
      <c r="L2819" s="3" t="s">
        <v>74</v>
      </c>
      <c r="M2819" s="11" t="str">
        <f>IF(ISNA(VLOOKUP(A2819,Experiment!$B$2:$E$140,4,FALSE)),"",VLOOKUP(A2819,Experiment!$B$2:$E$140,4,FALSE))</f>
        <v/>
      </c>
      <c r="N2819" s="3" t="s">
        <v>9762</v>
      </c>
      <c r="O2819" s="3" t="s">
        <v>9763</v>
      </c>
      <c r="P2819" s="3" t="s">
        <v>9724</v>
      </c>
      <c r="Q2819" s="3" t="s">
        <v>61</v>
      </c>
      <c r="R2819" s="3" t="s">
        <v>53</v>
      </c>
    </row>
    <row r="2820" spans="1:18" x14ac:dyDescent="0.25">
      <c r="A2820" s="3" t="s">
        <v>9765</v>
      </c>
      <c r="B2820" s="3">
        <v>3021</v>
      </c>
      <c r="C2820" s="15" t="e">
        <f>VLOOKUP($B2820,Patient!$A$2:$I$2017,2,FALSE)</f>
        <v>#N/A</v>
      </c>
      <c r="D2820" s="15" t="e">
        <f>VLOOKUP($B2820,Patient!$A$2:$I$2017,3,FALSE)</f>
        <v>#N/A</v>
      </c>
      <c r="E2820" s="15" t="e">
        <f>VLOOKUP($B2820,Patient!$A$2:$I$2017,4,FALSE)</f>
        <v>#N/A</v>
      </c>
      <c r="F2820" s="15" t="e">
        <f>VLOOKUP($B2820,Patient!$A$2:$I$2017,5,FALSE)</f>
        <v>#N/A</v>
      </c>
      <c r="G2820" s="15" t="e">
        <f>VLOOKUP($B2820,Patient!$A$2:$I$2017,6,FALSE)</f>
        <v>#N/A</v>
      </c>
      <c r="H2820" s="15" t="e">
        <f>VLOOKUP($B2820,Patient!$A$2:$I$2017,7,FALSE)</f>
        <v>#N/A</v>
      </c>
      <c r="I2820" s="15" t="e">
        <f>VLOOKUP($B2820,Patient!$A$2:$I$2017,8,FALSE)</f>
        <v>#N/A</v>
      </c>
      <c r="J2820" s="15" t="e">
        <f>VLOOKUP($B2820,Patient!$A$2:$I$2017,9,FALSE)</f>
        <v>#N/A</v>
      </c>
      <c r="K2820" s="5">
        <v>1935</v>
      </c>
      <c r="L2820" s="3" t="s">
        <v>146</v>
      </c>
      <c r="M2820" s="11" t="str">
        <f>IF(ISNA(VLOOKUP(A2820,Experiment!$B$2:$E$140,4,FALSE)),"",VLOOKUP(A2820,Experiment!$B$2:$E$140,4,FALSE))</f>
        <v/>
      </c>
      <c r="N2820" s="3" t="s">
        <v>53</v>
      </c>
      <c r="O2820" s="3" t="s">
        <v>53</v>
      </c>
      <c r="P2820" s="3" t="s">
        <v>9724</v>
      </c>
      <c r="Q2820" s="3" t="s">
        <v>61</v>
      </c>
      <c r="R2820" s="3" t="s">
        <v>53</v>
      </c>
    </row>
    <row r="2821" spans="1:18" x14ac:dyDescent="0.25">
      <c r="A2821" s="3" t="s">
        <v>9769</v>
      </c>
      <c r="B2821" s="3">
        <v>3022</v>
      </c>
      <c r="C2821" s="15" t="e">
        <f>VLOOKUP($B2821,Patient!$A$2:$I$2017,2,FALSE)</f>
        <v>#N/A</v>
      </c>
      <c r="D2821" s="15" t="e">
        <f>VLOOKUP($B2821,Patient!$A$2:$I$2017,3,FALSE)</f>
        <v>#N/A</v>
      </c>
      <c r="E2821" s="15" t="e">
        <f>VLOOKUP($B2821,Patient!$A$2:$I$2017,4,FALSE)</f>
        <v>#N/A</v>
      </c>
      <c r="F2821" s="15" t="e">
        <f>VLOOKUP($B2821,Patient!$A$2:$I$2017,5,FALSE)</f>
        <v>#N/A</v>
      </c>
      <c r="G2821" s="15" t="e">
        <f>VLOOKUP($B2821,Patient!$A$2:$I$2017,6,FALSE)</f>
        <v>#N/A</v>
      </c>
      <c r="H2821" s="15" t="e">
        <f>VLOOKUP($B2821,Patient!$A$2:$I$2017,7,FALSE)</f>
        <v>#N/A</v>
      </c>
      <c r="I2821" s="15" t="e">
        <f>VLOOKUP($B2821,Patient!$A$2:$I$2017,8,FALSE)</f>
        <v>#N/A</v>
      </c>
      <c r="J2821" s="15" t="e">
        <f>VLOOKUP($B2821,Patient!$A$2:$I$2017,9,FALSE)</f>
        <v>#N/A</v>
      </c>
      <c r="K2821" s="5">
        <v>1936</v>
      </c>
      <c r="L2821" s="3" t="s">
        <v>93</v>
      </c>
      <c r="M2821" s="11" t="str">
        <f>IF(ISNA(VLOOKUP(A2821,Experiment!$B$2:$E$140,4,FALSE)),"",VLOOKUP(A2821,Experiment!$B$2:$E$140,4,FALSE))</f>
        <v/>
      </c>
      <c r="N2821" s="3" t="s">
        <v>9767</v>
      </c>
      <c r="O2821" s="3" t="s">
        <v>9768</v>
      </c>
      <c r="P2821" s="3" t="s">
        <v>9724</v>
      </c>
      <c r="Q2821" s="3" t="s">
        <v>61</v>
      </c>
      <c r="R2821" s="3" t="s">
        <v>53</v>
      </c>
    </row>
    <row r="2822" spans="1:18" x14ac:dyDescent="0.25">
      <c r="A2822" s="3" t="s">
        <v>9770</v>
      </c>
      <c r="B2822" s="3">
        <v>3023</v>
      </c>
      <c r="C2822" s="15" t="e">
        <f>VLOOKUP($B2822,Patient!$A$2:$I$2017,2,FALSE)</f>
        <v>#N/A</v>
      </c>
      <c r="D2822" s="15" t="e">
        <f>VLOOKUP($B2822,Patient!$A$2:$I$2017,3,FALSE)</f>
        <v>#N/A</v>
      </c>
      <c r="E2822" s="15" t="e">
        <f>VLOOKUP($B2822,Patient!$A$2:$I$2017,4,FALSE)</f>
        <v>#N/A</v>
      </c>
      <c r="F2822" s="15" t="e">
        <f>VLOOKUP($B2822,Patient!$A$2:$I$2017,5,FALSE)</f>
        <v>#N/A</v>
      </c>
      <c r="G2822" s="15" t="e">
        <f>VLOOKUP($B2822,Patient!$A$2:$I$2017,6,FALSE)</f>
        <v>#N/A</v>
      </c>
      <c r="H2822" s="15" t="e">
        <f>VLOOKUP($B2822,Patient!$A$2:$I$2017,7,FALSE)</f>
        <v>#N/A</v>
      </c>
      <c r="I2822" s="15" t="e">
        <f>VLOOKUP($B2822,Patient!$A$2:$I$2017,8,FALSE)</f>
        <v>#N/A</v>
      </c>
      <c r="J2822" s="15" t="e">
        <f>VLOOKUP($B2822,Patient!$A$2:$I$2017,9,FALSE)</f>
        <v>#N/A</v>
      </c>
      <c r="K2822" s="5">
        <v>1936</v>
      </c>
      <c r="L2822" s="3" t="s">
        <v>146</v>
      </c>
      <c r="M2822" s="11" t="str">
        <f>IF(ISNA(VLOOKUP(A2822,Experiment!$B$2:$E$140,4,FALSE)),"",VLOOKUP(A2822,Experiment!$B$2:$E$140,4,FALSE))</f>
        <v/>
      </c>
      <c r="N2822" s="3" t="s">
        <v>53</v>
      </c>
      <c r="O2822" s="3" t="s">
        <v>53</v>
      </c>
      <c r="P2822" s="3" t="s">
        <v>9724</v>
      </c>
      <c r="Q2822" s="3" t="s">
        <v>61</v>
      </c>
      <c r="R2822" s="3" t="s">
        <v>53</v>
      </c>
    </row>
    <row r="2823" spans="1:18" x14ac:dyDescent="0.25">
      <c r="A2823" s="3" t="s">
        <v>9772</v>
      </c>
      <c r="B2823" s="3">
        <v>3024</v>
      </c>
      <c r="C2823" s="15" t="e">
        <f>VLOOKUP($B2823,Patient!$A$2:$I$2017,2,FALSE)</f>
        <v>#N/A</v>
      </c>
      <c r="D2823" s="15" t="e">
        <f>VLOOKUP($B2823,Patient!$A$2:$I$2017,3,FALSE)</f>
        <v>#N/A</v>
      </c>
      <c r="E2823" s="15" t="e">
        <f>VLOOKUP($B2823,Patient!$A$2:$I$2017,4,FALSE)</f>
        <v>#N/A</v>
      </c>
      <c r="F2823" s="15" t="e">
        <f>VLOOKUP($B2823,Patient!$A$2:$I$2017,5,FALSE)</f>
        <v>#N/A</v>
      </c>
      <c r="G2823" s="15" t="e">
        <f>VLOOKUP($B2823,Patient!$A$2:$I$2017,6,FALSE)</f>
        <v>#N/A</v>
      </c>
      <c r="H2823" s="15" t="e">
        <f>VLOOKUP($B2823,Patient!$A$2:$I$2017,7,FALSE)</f>
        <v>#N/A</v>
      </c>
      <c r="I2823" s="15" t="e">
        <f>VLOOKUP($B2823,Patient!$A$2:$I$2017,8,FALSE)</f>
        <v>#N/A</v>
      </c>
      <c r="J2823" s="15" t="e">
        <f>VLOOKUP($B2823,Patient!$A$2:$I$2017,9,FALSE)</f>
        <v>#N/A</v>
      </c>
      <c r="K2823" s="5">
        <v>1937</v>
      </c>
      <c r="L2823" s="3" t="s">
        <v>93</v>
      </c>
      <c r="M2823" s="11" t="str">
        <f>IF(ISNA(VLOOKUP(A2823,Experiment!$B$2:$E$140,4,FALSE)),"",VLOOKUP(A2823,Experiment!$B$2:$E$140,4,FALSE))</f>
        <v/>
      </c>
      <c r="N2823" s="3" t="s">
        <v>5043</v>
      </c>
      <c r="O2823" s="3" t="s">
        <v>5204</v>
      </c>
      <c r="P2823" s="3" t="s">
        <v>9724</v>
      </c>
      <c r="Q2823" s="3" t="s">
        <v>61</v>
      </c>
      <c r="R2823" s="3" t="s">
        <v>53</v>
      </c>
    </row>
    <row r="2824" spans="1:18" x14ac:dyDescent="0.25">
      <c r="A2824" s="3" t="s">
        <v>9773</v>
      </c>
      <c r="B2824" s="3">
        <v>3025</v>
      </c>
      <c r="C2824" s="15" t="e">
        <f>VLOOKUP($B2824,Patient!$A$2:$I$2017,2,FALSE)</f>
        <v>#N/A</v>
      </c>
      <c r="D2824" s="15" t="e">
        <f>VLOOKUP($B2824,Patient!$A$2:$I$2017,3,FALSE)</f>
        <v>#N/A</v>
      </c>
      <c r="E2824" s="15" t="e">
        <f>VLOOKUP($B2824,Patient!$A$2:$I$2017,4,FALSE)</f>
        <v>#N/A</v>
      </c>
      <c r="F2824" s="15" t="e">
        <f>VLOOKUP($B2824,Patient!$A$2:$I$2017,5,FALSE)</f>
        <v>#N/A</v>
      </c>
      <c r="G2824" s="15" t="e">
        <f>VLOOKUP($B2824,Patient!$A$2:$I$2017,6,FALSE)</f>
        <v>#N/A</v>
      </c>
      <c r="H2824" s="15" t="e">
        <f>VLOOKUP($B2824,Patient!$A$2:$I$2017,7,FALSE)</f>
        <v>#N/A</v>
      </c>
      <c r="I2824" s="15" t="e">
        <f>VLOOKUP($B2824,Patient!$A$2:$I$2017,8,FALSE)</f>
        <v>#N/A</v>
      </c>
      <c r="J2824" s="15" t="e">
        <f>VLOOKUP($B2824,Patient!$A$2:$I$2017,9,FALSE)</f>
        <v>#N/A</v>
      </c>
      <c r="K2824" s="5">
        <v>1937</v>
      </c>
      <c r="L2824" s="3" t="s">
        <v>146</v>
      </c>
      <c r="M2824" s="11" t="str">
        <f>IF(ISNA(VLOOKUP(A2824,Experiment!$B$2:$E$140,4,FALSE)),"",VLOOKUP(A2824,Experiment!$B$2:$E$140,4,FALSE))</f>
        <v/>
      </c>
      <c r="N2824" s="3" t="s">
        <v>53</v>
      </c>
      <c r="O2824" s="3" t="s">
        <v>53</v>
      </c>
      <c r="P2824" s="3" t="s">
        <v>9724</v>
      </c>
      <c r="Q2824" s="3" t="s">
        <v>61</v>
      </c>
      <c r="R2824" s="3" t="s">
        <v>53</v>
      </c>
    </row>
    <row r="2825" spans="1:18" x14ac:dyDescent="0.25">
      <c r="A2825" s="3" t="s">
        <v>9775</v>
      </c>
      <c r="B2825" s="3">
        <v>3026</v>
      </c>
      <c r="C2825" s="15" t="e">
        <f>VLOOKUP($B2825,Patient!$A$2:$I$2017,2,FALSE)</f>
        <v>#N/A</v>
      </c>
      <c r="D2825" s="15" t="e">
        <f>VLOOKUP($B2825,Patient!$A$2:$I$2017,3,FALSE)</f>
        <v>#N/A</v>
      </c>
      <c r="E2825" s="15" t="e">
        <f>VLOOKUP($B2825,Patient!$A$2:$I$2017,4,FALSE)</f>
        <v>#N/A</v>
      </c>
      <c r="F2825" s="15" t="e">
        <f>VLOOKUP($B2825,Patient!$A$2:$I$2017,5,FALSE)</f>
        <v>#N/A</v>
      </c>
      <c r="G2825" s="15" t="e">
        <f>VLOOKUP($B2825,Patient!$A$2:$I$2017,6,FALSE)</f>
        <v>#N/A</v>
      </c>
      <c r="H2825" s="15" t="e">
        <f>VLOOKUP($B2825,Patient!$A$2:$I$2017,7,FALSE)</f>
        <v>#N/A</v>
      </c>
      <c r="I2825" s="15" t="e">
        <f>VLOOKUP($B2825,Patient!$A$2:$I$2017,8,FALSE)</f>
        <v>#N/A</v>
      </c>
      <c r="J2825" s="15" t="e">
        <f>VLOOKUP($B2825,Patient!$A$2:$I$2017,9,FALSE)</f>
        <v>#N/A</v>
      </c>
      <c r="K2825" s="5">
        <v>1938</v>
      </c>
      <c r="L2825" s="3" t="s">
        <v>74</v>
      </c>
      <c r="M2825" s="11" t="str">
        <f>IF(ISNA(VLOOKUP(A2825,Experiment!$B$2:$E$140,4,FALSE)),"",VLOOKUP(A2825,Experiment!$B$2:$E$140,4,FALSE))</f>
        <v/>
      </c>
      <c r="N2825" s="3" t="s">
        <v>3255</v>
      </c>
      <c r="O2825" s="3" t="s">
        <v>7486</v>
      </c>
      <c r="P2825" s="3" t="s">
        <v>9750</v>
      </c>
      <c r="Q2825" s="3" t="s">
        <v>111</v>
      </c>
      <c r="R2825" s="3" t="s">
        <v>53</v>
      </c>
    </row>
    <row r="2826" spans="1:18" x14ac:dyDescent="0.25">
      <c r="A2826" s="3" t="s">
        <v>9779</v>
      </c>
      <c r="B2826" s="3">
        <v>3027</v>
      </c>
      <c r="C2826" s="15" t="e">
        <f>VLOOKUP($B2826,Patient!$A$2:$I$2017,2,FALSE)</f>
        <v>#N/A</v>
      </c>
      <c r="D2826" s="15" t="e">
        <f>VLOOKUP($B2826,Patient!$A$2:$I$2017,3,FALSE)</f>
        <v>#N/A</v>
      </c>
      <c r="E2826" s="15" t="e">
        <f>VLOOKUP($B2826,Patient!$A$2:$I$2017,4,FALSE)</f>
        <v>#N/A</v>
      </c>
      <c r="F2826" s="15" t="e">
        <f>VLOOKUP($B2826,Patient!$A$2:$I$2017,5,FALSE)</f>
        <v>#N/A</v>
      </c>
      <c r="G2826" s="15" t="e">
        <f>VLOOKUP($B2826,Patient!$A$2:$I$2017,6,FALSE)</f>
        <v>#N/A</v>
      </c>
      <c r="H2826" s="15" t="e">
        <f>VLOOKUP($B2826,Patient!$A$2:$I$2017,7,FALSE)</f>
        <v>#N/A</v>
      </c>
      <c r="I2826" s="15" t="e">
        <f>VLOOKUP($B2826,Patient!$A$2:$I$2017,8,FALSE)</f>
        <v>#N/A</v>
      </c>
      <c r="J2826" s="15" t="e">
        <f>VLOOKUP($B2826,Patient!$A$2:$I$2017,9,FALSE)</f>
        <v>#N/A</v>
      </c>
      <c r="K2826" s="5">
        <v>1939</v>
      </c>
      <c r="L2826" s="3" t="s">
        <v>1073</v>
      </c>
      <c r="M2826" s="11" t="str">
        <f>IF(ISNA(VLOOKUP(A2826,Experiment!$B$2:$E$140,4,FALSE)),"",VLOOKUP(A2826,Experiment!$B$2:$E$140,4,FALSE))</f>
        <v/>
      </c>
      <c r="N2826" s="3" t="s">
        <v>53</v>
      </c>
      <c r="O2826" s="3" t="s">
        <v>53</v>
      </c>
      <c r="P2826" s="3" t="s">
        <v>9583</v>
      </c>
      <c r="Q2826" s="3" t="s">
        <v>53</v>
      </c>
      <c r="R2826" s="3" t="s">
        <v>53</v>
      </c>
    </row>
    <row r="2827" spans="1:18" x14ac:dyDescent="0.25">
      <c r="A2827" s="3" t="s">
        <v>9797</v>
      </c>
      <c r="B2827" s="3">
        <v>3030</v>
      </c>
      <c r="C2827" s="15" t="e">
        <f>VLOOKUP($B2827,Patient!$A$2:$I$2017,2,FALSE)</f>
        <v>#N/A</v>
      </c>
      <c r="D2827" s="15" t="e">
        <f>VLOOKUP($B2827,Patient!$A$2:$I$2017,3,FALSE)</f>
        <v>#N/A</v>
      </c>
      <c r="E2827" s="15" t="e">
        <f>VLOOKUP($B2827,Patient!$A$2:$I$2017,4,FALSE)</f>
        <v>#N/A</v>
      </c>
      <c r="F2827" s="15" t="e">
        <f>VLOOKUP($B2827,Patient!$A$2:$I$2017,5,FALSE)</f>
        <v>#N/A</v>
      </c>
      <c r="G2827" s="15" t="e">
        <f>VLOOKUP($B2827,Patient!$A$2:$I$2017,6,FALSE)</f>
        <v>#N/A</v>
      </c>
      <c r="H2827" s="15" t="e">
        <f>VLOOKUP($B2827,Patient!$A$2:$I$2017,7,FALSE)</f>
        <v>#N/A</v>
      </c>
      <c r="I2827" s="15" t="e">
        <f>VLOOKUP($B2827,Patient!$A$2:$I$2017,8,FALSE)</f>
        <v>#N/A</v>
      </c>
      <c r="J2827" s="15" t="e">
        <f>VLOOKUP($B2827,Patient!$A$2:$I$2017,9,FALSE)</f>
        <v>#N/A</v>
      </c>
      <c r="K2827" s="5">
        <v>1941</v>
      </c>
      <c r="L2827" s="3" t="s">
        <v>93</v>
      </c>
      <c r="M2827" s="11" t="str">
        <f>IF(ISNA(VLOOKUP(A2827,Experiment!$B$2:$E$140,4,FALSE)),"",VLOOKUP(A2827,Experiment!$B$2:$E$140,4,FALSE))</f>
        <v/>
      </c>
      <c r="N2827" s="3" t="s">
        <v>9796</v>
      </c>
      <c r="O2827" s="3" t="s">
        <v>1272</v>
      </c>
      <c r="P2827" s="3" t="s">
        <v>9780</v>
      </c>
      <c r="Q2827" s="3" t="s">
        <v>61</v>
      </c>
      <c r="R2827" s="3" t="s">
        <v>333</v>
      </c>
    </row>
    <row r="2828" spans="1:18" x14ac:dyDescent="0.25">
      <c r="A2828" s="3" t="s">
        <v>9782</v>
      </c>
      <c r="B2828" s="3">
        <v>3028</v>
      </c>
      <c r="C2828" s="15" t="e">
        <f>VLOOKUP($B2828,Patient!$A$2:$I$2017,2,FALSE)</f>
        <v>#N/A</v>
      </c>
      <c r="D2828" s="15" t="e">
        <f>VLOOKUP($B2828,Patient!$A$2:$I$2017,3,FALSE)</f>
        <v>#N/A</v>
      </c>
      <c r="E2828" s="15" t="e">
        <f>VLOOKUP($B2828,Patient!$A$2:$I$2017,4,FALSE)</f>
        <v>#N/A</v>
      </c>
      <c r="F2828" s="15" t="e">
        <f>VLOOKUP($B2828,Patient!$A$2:$I$2017,5,FALSE)</f>
        <v>#N/A</v>
      </c>
      <c r="G2828" s="15" t="e">
        <f>VLOOKUP($B2828,Patient!$A$2:$I$2017,6,FALSE)</f>
        <v>#N/A</v>
      </c>
      <c r="H2828" s="15" t="e">
        <f>VLOOKUP($B2828,Patient!$A$2:$I$2017,7,FALSE)</f>
        <v>#N/A</v>
      </c>
      <c r="I2828" s="15" t="e">
        <f>VLOOKUP($B2828,Patient!$A$2:$I$2017,8,FALSE)</f>
        <v>#N/A</v>
      </c>
      <c r="J2828" s="15" t="e">
        <f>VLOOKUP($B2828,Patient!$A$2:$I$2017,9,FALSE)</f>
        <v>#N/A</v>
      </c>
      <c r="K2828" s="5">
        <v>1940</v>
      </c>
      <c r="L2828" s="3" t="s">
        <v>74</v>
      </c>
      <c r="M2828" s="11" t="str">
        <f>IF(ISNA(VLOOKUP(A2828,Experiment!$B$2:$E$140,4,FALSE)),"",VLOOKUP(A2828,Experiment!$B$2:$E$140,4,FALSE))</f>
        <v/>
      </c>
      <c r="N2828" s="3" t="s">
        <v>53</v>
      </c>
      <c r="O2828" s="3" t="s">
        <v>53</v>
      </c>
      <c r="P2828" s="3" t="s">
        <v>9780</v>
      </c>
      <c r="Q2828" s="3" t="s">
        <v>131</v>
      </c>
      <c r="R2828" s="3" t="s">
        <v>133</v>
      </c>
    </row>
    <row r="2829" spans="1:18" x14ac:dyDescent="0.25">
      <c r="A2829" s="3" t="s">
        <v>9784</v>
      </c>
      <c r="B2829" s="3">
        <v>3031</v>
      </c>
      <c r="C2829" s="15" t="e">
        <f>VLOOKUP($B2829,Patient!$A$2:$I$2017,2,FALSE)</f>
        <v>#N/A</v>
      </c>
      <c r="D2829" s="15" t="e">
        <f>VLOOKUP($B2829,Patient!$A$2:$I$2017,3,FALSE)</f>
        <v>#N/A</v>
      </c>
      <c r="E2829" s="15" t="e">
        <f>VLOOKUP($B2829,Patient!$A$2:$I$2017,4,FALSE)</f>
        <v>#N/A</v>
      </c>
      <c r="F2829" s="15" t="e">
        <f>VLOOKUP($B2829,Patient!$A$2:$I$2017,5,FALSE)</f>
        <v>#N/A</v>
      </c>
      <c r="G2829" s="15" t="e">
        <f>VLOOKUP($B2829,Patient!$A$2:$I$2017,6,FALSE)</f>
        <v>#N/A</v>
      </c>
      <c r="H2829" s="15" t="e">
        <f>VLOOKUP($B2829,Patient!$A$2:$I$2017,7,FALSE)</f>
        <v>#N/A</v>
      </c>
      <c r="I2829" s="15" t="e">
        <f>VLOOKUP($B2829,Patient!$A$2:$I$2017,8,FALSE)</f>
        <v>#N/A</v>
      </c>
      <c r="J2829" s="15" t="e">
        <f>VLOOKUP($B2829,Patient!$A$2:$I$2017,9,FALSE)</f>
        <v>#N/A</v>
      </c>
      <c r="K2829" s="5">
        <v>1942</v>
      </c>
      <c r="L2829" s="3" t="s">
        <v>74</v>
      </c>
      <c r="M2829" s="11" t="str">
        <f>IF(ISNA(VLOOKUP(A2829,Experiment!$B$2:$E$140,4,FALSE)),"",VLOOKUP(A2829,Experiment!$B$2:$E$140,4,FALSE))</f>
        <v/>
      </c>
      <c r="N2829" s="3" t="s">
        <v>4400</v>
      </c>
      <c r="O2829" s="3" t="s">
        <v>348</v>
      </c>
      <c r="P2829" s="3" t="s">
        <v>9610</v>
      </c>
      <c r="Q2829" s="3" t="s">
        <v>111</v>
      </c>
      <c r="R2829" s="3" t="s">
        <v>179</v>
      </c>
    </row>
    <row r="2830" spans="1:18" x14ac:dyDescent="0.25">
      <c r="A2830" s="3" t="s">
        <v>9787</v>
      </c>
      <c r="B2830" s="3">
        <v>3032</v>
      </c>
      <c r="C2830" s="15" t="e">
        <f>VLOOKUP($B2830,Patient!$A$2:$I$2017,2,FALSE)</f>
        <v>#N/A</v>
      </c>
      <c r="D2830" s="15" t="e">
        <f>VLOOKUP($B2830,Patient!$A$2:$I$2017,3,FALSE)</f>
        <v>#N/A</v>
      </c>
      <c r="E2830" s="15" t="e">
        <f>VLOOKUP($B2830,Patient!$A$2:$I$2017,4,FALSE)</f>
        <v>#N/A</v>
      </c>
      <c r="F2830" s="15" t="e">
        <f>VLOOKUP($B2830,Patient!$A$2:$I$2017,5,FALSE)</f>
        <v>#N/A</v>
      </c>
      <c r="G2830" s="15" t="e">
        <f>VLOOKUP($B2830,Patient!$A$2:$I$2017,6,FALSE)</f>
        <v>#N/A</v>
      </c>
      <c r="H2830" s="15" t="e">
        <f>VLOOKUP($B2830,Patient!$A$2:$I$2017,7,FALSE)</f>
        <v>#N/A</v>
      </c>
      <c r="I2830" s="15" t="e">
        <f>VLOOKUP($B2830,Patient!$A$2:$I$2017,8,FALSE)</f>
        <v>#N/A</v>
      </c>
      <c r="J2830" s="15" t="e">
        <f>VLOOKUP($B2830,Patient!$A$2:$I$2017,9,FALSE)</f>
        <v>#N/A</v>
      </c>
      <c r="K2830" s="5">
        <v>1943</v>
      </c>
      <c r="L2830" s="3" t="s">
        <v>146</v>
      </c>
      <c r="M2830" s="11" t="str">
        <f>IF(ISNA(VLOOKUP(A2830,Experiment!$B$2:$E$140,4,FALSE)),"",VLOOKUP(A2830,Experiment!$B$2:$E$140,4,FALSE))</f>
        <v/>
      </c>
      <c r="N2830" s="3" t="s">
        <v>53</v>
      </c>
      <c r="O2830" s="3" t="s">
        <v>53</v>
      </c>
      <c r="P2830" s="3" t="s">
        <v>9610</v>
      </c>
      <c r="Q2830" s="3" t="s">
        <v>61</v>
      </c>
      <c r="R2830" s="3" t="s">
        <v>173</v>
      </c>
    </row>
    <row r="2831" spans="1:18" x14ac:dyDescent="0.25">
      <c r="A2831" s="3" t="s">
        <v>9788</v>
      </c>
      <c r="B2831" s="3">
        <v>3033</v>
      </c>
      <c r="C2831" s="15" t="e">
        <f>VLOOKUP($B2831,Patient!$A$2:$I$2017,2,FALSE)</f>
        <v>#N/A</v>
      </c>
      <c r="D2831" s="15" t="e">
        <f>VLOOKUP($B2831,Patient!$A$2:$I$2017,3,FALSE)</f>
        <v>#N/A</v>
      </c>
      <c r="E2831" s="15" t="e">
        <f>VLOOKUP($B2831,Patient!$A$2:$I$2017,4,FALSE)</f>
        <v>#N/A</v>
      </c>
      <c r="F2831" s="15" t="e">
        <f>VLOOKUP($B2831,Patient!$A$2:$I$2017,5,FALSE)</f>
        <v>#N/A</v>
      </c>
      <c r="G2831" s="15" t="e">
        <f>VLOOKUP($B2831,Patient!$A$2:$I$2017,6,FALSE)</f>
        <v>#N/A</v>
      </c>
      <c r="H2831" s="15" t="e">
        <f>VLOOKUP($B2831,Patient!$A$2:$I$2017,7,FALSE)</f>
        <v>#N/A</v>
      </c>
      <c r="I2831" s="15" t="e">
        <f>VLOOKUP($B2831,Patient!$A$2:$I$2017,8,FALSE)</f>
        <v>#N/A</v>
      </c>
      <c r="J2831" s="15" t="e">
        <f>VLOOKUP($B2831,Patient!$A$2:$I$2017,9,FALSE)</f>
        <v>#N/A</v>
      </c>
      <c r="K2831" s="5">
        <v>1943</v>
      </c>
      <c r="L2831" s="3" t="s">
        <v>93</v>
      </c>
      <c r="M2831" s="11" t="str">
        <f>IF(ISNA(VLOOKUP(A2831,Experiment!$B$2:$E$140,4,FALSE)),"",VLOOKUP(A2831,Experiment!$B$2:$E$140,4,FALSE))</f>
        <v/>
      </c>
      <c r="N2831" s="3" t="s">
        <v>9002</v>
      </c>
      <c r="O2831" s="3" t="s">
        <v>2031</v>
      </c>
      <c r="P2831" s="3" t="s">
        <v>9610</v>
      </c>
      <c r="Q2831" s="3" t="s">
        <v>61</v>
      </c>
      <c r="R2831" s="3" t="s">
        <v>173</v>
      </c>
    </row>
    <row r="2832" spans="1:18" x14ac:dyDescent="0.25">
      <c r="A2832" s="3" t="s">
        <v>9611</v>
      </c>
      <c r="B2832" s="3">
        <v>3029</v>
      </c>
      <c r="C2832" s="15" t="e">
        <f>VLOOKUP($B2832,Patient!$A$2:$I$2017,2,FALSE)</f>
        <v>#N/A</v>
      </c>
      <c r="D2832" s="15" t="e">
        <f>VLOOKUP($B2832,Patient!$A$2:$I$2017,3,FALSE)</f>
        <v>#N/A</v>
      </c>
      <c r="E2832" s="15" t="e">
        <f>VLOOKUP($B2832,Patient!$A$2:$I$2017,4,FALSE)</f>
        <v>#N/A</v>
      </c>
      <c r="F2832" s="15" t="e">
        <f>VLOOKUP($B2832,Patient!$A$2:$I$2017,5,FALSE)</f>
        <v>#N/A</v>
      </c>
      <c r="G2832" s="15" t="e">
        <f>VLOOKUP($B2832,Patient!$A$2:$I$2017,6,FALSE)</f>
        <v>#N/A</v>
      </c>
      <c r="H2832" s="15" t="e">
        <f>VLOOKUP($B2832,Patient!$A$2:$I$2017,7,FALSE)</f>
        <v>#N/A</v>
      </c>
      <c r="I2832" s="15" t="e">
        <f>VLOOKUP($B2832,Patient!$A$2:$I$2017,8,FALSE)</f>
        <v>#N/A</v>
      </c>
      <c r="J2832" s="15" t="e">
        <f>VLOOKUP($B2832,Patient!$A$2:$I$2017,9,FALSE)</f>
        <v>#N/A</v>
      </c>
      <c r="K2832" s="5">
        <v>1892</v>
      </c>
      <c r="L2832" s="3" t="s">
        <v>380</v>
      </c>
      <c r="M2832" s="11" t="str">
        <f>IF(ISNA(VLOOKUP(A2832,Experiment!$B$2:$E$140,4,FALSE)),"",VLOOKUP(A2832,Experiment!$B$2:$E$140,4,FALSE))</f>
        <v/>
      </c>
      <c r="N2832" s="3" t="s">
        <v>53</v>
      </c>
      <c r="O2832" s="3" t="s">
        <v>53</v>
      </c>
      <c r="P2832" s="3" t="s">
        <v>3337</v>
      </c>
      <c r="Q2832" s="3" t="s">
        <v>131</v>
      </c>
      <c r="R2832" s="3" t="s">
        <v>133</v>
      </c>
    </row>
    <row r="2833" spans="1:18" x14ac:dyDescent="0.25">
      <c r="A2833" s="3" t="s">
        <v>9801</v>
      </c>
      <c r="B2833" s="3">
        <v>3034</v>
      </c>
      <c r="C2833" s="15" t="e">
        <f>VLOOKUP($B2833,Patient!$A$2:$I$2017,2,FALSE)</f>
        <v>#N/A</v>
      </c>
      <c r="D2833" s="15" t="e">
        <f>VLOOKUP($B2833,Patient!$A$2:$I$2017,3,FALSE)</f>
        <v>#N/A</v>
      </c>
      <c r="E2833" s="15" t="e">
        <f>VLOOKUP($B2833,Patient!$A$2:$I$2017,4,FALSE)</f>
        <v>#N/A</v>
      </c>
      <c r="F2833" s="15" t="e">
        <f>VLOOKUP($B2833,Patient!$A$2:$I$2017,5,FALSE)</f>
        <v>#N/A</v>
      </c>
      <c r="G2833" s="15" t="e">
        <f>VLOOKUP($B2833,Patient!$A$2:$I$2017,6,FALSE)</f>
        <v>#N/A</v>
      </c>
      <c r="H2833" s="15" t="e">
        <f>VLOOKUP($B2833,Patient!$A$2:$I$2017,7,FALSE)</f>
        <v>#N/A</v>
      </c>
      <c r="I2833" s="15" t="e">
        <f>VLOOKUP($B2833,Patient!$A$2:$I$2017,8,FALSE)</f>
        <v>#N/A</v>
      </c>
      <c r="J2833" s="15" t="e">
        <f>VLOOKUP($B2833,Patient!$A$2:$I$2017,9,FALSE)</f>
        <v>#N/A</v>
      </c>
      <c r="K2833" s="5">
        <v>1944</v>
      </c>
      <c r="L2833" s="3" t="s">
        <v>93</v>
      </c>
      <c r="M2833" s="11" t="str">
        <f>IF(ISNA(VLOOKUP(A2833,Experiment!$B$2:$E$140,4,FALSE)),"",VLOOKUP(A2833,Experiment!$B$2:$E$140,4,FALSE))</f>
        <v/>
      </c>
      <c r="N2833" s="3" t="s">
        <v>9800</v>
      </c>
      <c r="O2833" s="3" t="s">
        <v>1437</v>
      </c>
      <c r="P2833" s="3" t="s">
        <v>9610</v>
      </c>
      <c r="Q2833" s="3" t="s">
        <v>61</v>
      </c>
      <c r="R2833" s="3" t="s">
        <v>333</v>
      </c>
    </row>
    <row r="2834" spans="1:18" x14ac:dyDescent="0.25">
      <c r="A2834" s="3" t="s">
        <v>9802</v>
      </c>
      <c r="B2834" s="3">
        <v>3035</v>
      </c>
      <c r="C2834" s="15" t="e">
        <f>VLOOKUP($B2834,Patient!$A$2:$I$2017,2,FALSE)</f>
        <v>#N/A</v>
      </c>
      <c r="D2834" s="15" t="e">
        <f>VLOOKUP($B2834,Patient!$A$2:$I$2017,3,FALSE)</f>
        <v>#N/A</v>
      </c>
      <c r="E2834" s="15" t="e">
        <f>VLOOKUP($B2834,Patient!$A$2:$I$2017,4,FALSE)</f>
        <v>#N/A</v>
      </c>
      <c r="F2834" s="15" t="e">
        <f>VLOOKUP($B2834,Patient!$A$2:$I$2017,5,FALSE)</f>
        <v>#N/A</v>
      </c>
      <c r="G2834" s="15" t="e">
        <f>VLOOKUP($B2834,Patient!$A$2:$I$2017,6,FALSE)</f>
        <v>#N/A</v>
      </c>
      <c r="H2834" s="15" t="e">
        <f>VLOOKUP($B2834,Patient!$A$2:$I$2017,7,FALSE)</f>
        <v>#N/A</v>
      </c>
      <c r="I2834" s="15" t="e">
        <f>VLOOKUP($B2834,Patient!$A$2:$I$2017,8,FALSE)</f>
        <v>#N/A</v>
      </c>
      <c r="J2834" s="15" t="e">
        <f>VLOOKUP($B2834,Patient!$A$2:$I$2017,9,FALSE)</f>
        <v>#N/A</v>
      </c>
      <c r="K2834" s="5">
        <v>1944</v>
      </c>
      <c r="L2834" s="3" t="s">
        <v>146</v>
      </c>
      <c r="M2834" s="11" t="str">
        <f>IF(ISNA(VLOOKUP(A2834,Experiment!$B$2:$E$140,4,FALSE)),"",VLOOKUP(A2834,Experiment!$B$2:$E$140,4,FALSE))</f>
        <v/>
      </c>
      <c r="N2834" s="3" t="s">
        <v>53</v>
      </c>
      <c r="O2834" s="3" t="s">
        <v>53</v>
      </c>
      <c r="P2834" s="3" t="s">
        <v>9610</v>
      </c>
      <c r="Q2834" s="3" t="s">
        <v>61</v>
      </c>
      <c r="R2834" s="3" t="s">
        <v>333</v>
      </c>
    </row>
    <row r="2835" spans="1:18" x14ac:dyDescent="0.25">
      <c r="A2835" s="3" t="s">
        <v>9804</v>
      </c>
      <c r="B2835" s="3">
        <v>3036</v>
      </c>
      <c r="C2835" s="15" t="e">
        <f>VLOOKUP($B2835,Patient!$A$2:$I$2017,2,FALSE)</f>
        <v>#N/A</v>
      </c>
      <c r="D2835" s="15" t="e">
        <f>VLOOKUP($B2835,Patient!$A$2:$I$2017,3,FALSE)</f>
        <v>#N/A</v>
      </c>
      <c r="E2835" s="15" t="e">
        <f>VLOOKUP($B2835,Patient!$A$2:$I$2017,4,FALSE)</f>
        <v>#N/A</v>
      </c>
      <c r="F2835" s="15" t="e">
        <f>VLOOKUP($B2835,Patient!$A$2:$I$2017,5,FALSE)</f>
        <v>#N/A</v>
      </c>
      <c r="G2835" s="15" t="e">
        <f>VLOOKUP($B2835,Patient!$A$2:$I$2017,6,FALSE)</f>
        <v>#N/A</v>
      </c>
      <c r="H2835" s="15" t="e">
        <f>VLOOKUP($B2835,Patient!$A$2:$I$2017,7,FALSE)</f>
        <v>#N/A</v>
      </c>
      <c r="I2835" s="15" t="e">
        <f>VLOOKUP($B2835,Patient!$A$2:$I$2017,8,FALSE)</f>
        <v>#N/A</v>
      </c>
      <c r="J2835" s="15" t="e">
        <f>VLOOKUP($B2835,Patient!$A$2:$I$2017,9,FALSE)</f>
        <v>#N/A</v>
      </c>
      <c r="K2835" s="5">
        <v>1945</v>
      </c>
      <c r="L2835" s="3" t="s">
        <v>74</v>
      </c>
      <c r="M2835" s="11" t="str">
        <f>IF(ISNA(VLOOKUP(A2835,Experiment!$B$2:$E$140,4,FALSE)),"",VLOOKUP(A2835,Experiment!$B$2:$E$140,4,FALSE))</f>
        <v/>
      </c>
      <c r="N2835" s="3" t="s">
        <v>1357</v>
      </c>
      <c r="O2835" s="3" t="s">
        <v>804</v>
      </c>
      <c r="P2835" s="3" t="s">
        <v>9610</v>
      </c>
      <c r="Q2835" s="3" t="s">
        <v>61</v>
      </c>
      <c r="R2835" s="3" t="s">
        <v>333</v>
      </c>
    </row>
    <row r="2836" spans="1:18" x14ac:dyDescent="0.25">
      <c r="A2836" s="3" t="s">
        <v>9806</v>
      </c>
      <c r="B2836" s="3">
        <v>3037</v>
      </c>
      <c r="C2836" s="15" t="e">
        <f>VLOOKUP($B2836,Patient!$A$2:$I$2017,2,FALSE)</f>
        <v>#N/A</v>
      </c>
      <c r="D2836" s="15" t="e">
        <f>VLOOKUP($B2836,Patient!$A$2:$I$2017,3,FALSE)</f>
        <v>#N/A</v>
      </c>
      <c r="E2836" s="15" t="e">
        <f>VLOOKUP($B2836,Patient!$A$2:$I$2017,4,FALSE)</f>
        <v>#N/A</v>
      </c>
      <c r="F2836" s="15" t="e">
        <f>VLOOKUP($B2836,Patient!$A$2:$I$2017,5,FALSE)</f>
        <v>#N/A</v>
      </c>
      <c r="G2836" s="15" t="e">
        <f>VLOOKUP($B2836,Patient!$A$2:$I$2017,6,FALSE)</f>
        <v>#N/A</v>
      </c>
      <c r="H2836" s="15" t="e">
        <f>VLOOKUP($B2836,Patient!$A$2:$I$2017,7,FALSE)</f>
        <v>#N/A</v>
      </c>
      <c r="I2836" s="15" t="e">
        <f>VLOOKUP($B2836,Patient!$A$2:$I$2017,8,FALSE)</f>
        <v>#N/A</v>
      </c>
      <c r="J2836" s="15" t="e">
        <f>VLOOKUP($B2836,Patient!$A$2:$I$2017,9,FALSE)</f>
        <v>#N/A</v>
      </c>
      <c r="K2836" s="5">
        <v>1945</v>
      </c>
      <c r="L2836" s="3" t="s">
        <v>146</v>
      </c>
      <c r="M2836" s="11" t="str">
        <f>IF(ISNA(VLOOKUP(A2836,Experiment!$B$2:$E$140,4,FALSE)),"",VLOOKUP(A2836,Experiment!$B$2:$E$140,4,FALSE))</f>
        <v/>
      </c>
      <c r="N2836" s="3" t="s">
        <v>53</v>
      </c>
      <c r="O2836" s="3" t="s">
        <v>53</v>
      </c>
      <c r="P2836" s="3" t="s">
        <v>9610</v>
      </c>
      <c r="Q2836" s="3" t="s">
        <v>61</v>
      </c>
      <c r="R2836" s="3" t="s">
        <v>333</v>
      </c>
    </row>
    <row r="2837" spans="1:18" x14ac:dyDescent="0.25">
      <c r="A2837" s="3" t="s">
        <v>9203</v>
      </c>
      <c r="B2837" s="3">
        <v>3038</v>
      </c>
      <c r="C2837" s="15" t="e">
        <f>VLOOKUP($B2837,Patient!$A$2:$I$2017,2,FALSE)</f>
        <v>#N/A</v>
      </c>
      <c r="D2837" s="15" t="e">
        <f>VLOOKUP($B2837,Patient!$A$2:$I$2017,3,FALSE)</f>
        <v>#N/A</v>
      </c>
      <c r="E2837" s="15" t="e">
        <f>VLOOKUP($B2837,Patient!$A$2:$I$2017,4,FALSE)</f>
        <v>#N/A</v>
      </c>
      <c r="F2837" s="15" t="e">
        <f>VLOOKUP($B2837,Patient!$A$2:$I$2017,5,FALSE)</f>
        <v>#N/A</v>
      </c>
      <c r="G2837" s="15" t="e">
        <f>VLOOKUP($B2837,Patient!$A$2:$I$2017,6,FALSE)</f>
        <v>#N/A</v>
      </c>
      <c r="H2837" s="15" t="e">
        <f>VLOOKUP($B2837,Patient!$A$2:$I$2017,7,FALSE)</f>
        <v>#N/A</v>
      </c>
      <c r="I2837" s="15" t="e">
        <f>VLOOKUP($B2837,Patient!$A$2:$I$2017,8,FALSE)</f>
        <v>#N/A</v>
      </c>
      <c r="J2837" s="15" t="e">
        <f>VLOOKUP($B2837,Patient!$A$2:$I$2017,9,FALSE)</f>
        <v>#N/A</v>
      </c>
      <c r="K2837" s="5">
        <v>1788</v>
      </c>
      <c r="L2837" s="3" t="s">
        <v>93</v>
      </c>
      <c r="M2837" s="11" t="str">
        <f>IF(ISNA(VLOOKUP(A2837,Experiment!$B$2:$E$140,4,FALSE)),"",VLOOKUP(A2837,Experiment!$B$2:$E$140,4,FALSE))</f>
        <v/>
      </c>
      <c r="N2837" s="3" t="s">
        <v>9202</v>
      </c>
      <c r="O2837" s="3" t="s">
        <v>818</v>
      </c>
      <c r="P2837" s="3" t="s">
        <v>4758</v>
      </c>
      <c r="Q2837" s="3" t="s">
        <v>61</v>
      </c>
      <c r="R2837" s="3" t="s">
        <v>127</v>
      </c>
    </row>
    <row r="2838" spans="1:18" x14ac:dyDescent="0.25">
      <c r="A2838" s="3" t="s">
        <v>9790</v>
      </c>
      <c r="B2838" s="3">
        <v>3039</v>
      </c>
      <c r="C2838" s="15" t="e">
        <f>VLOOKUP($B2838,Patient!$A$2:$I$2017,2,FALSE)</f>
        <v>#N/A</v>
      </c>
      <c r="D2838" s="15" t="e">
        <f>VLOOKUP($B2838,Patient!$A$2:$I$2017,3,FALSE)</f>
        <v>#N/A</v>
      </c>
      <c r="E2838" s="15" t="e">
        <f>VLOOKUP($B2838,Patient!$A$2:$I$2017,4,FALSE)</f>
        <v>#N/A</v>
      </c>
      <c r="F2838" s="15" t="e">
        <f>VLOOKUP($B2838,Patient!$A$2:$I$2017,5,FALSE)</f>
        <v>#N/A</v>
      </c>
      <c r="G2838" s="15" t="e">
        <f>VLOOKUP($B2838,Patient!$A$2:$I$2017,6,FALSE)</f>
        <v>#N/A</v>
      </c>
      <c r="H2838" s="15" t="e">
        <f>VLOOKUP($B2838,Patient!$A$2:$I$2017,7,FALSE)</f>
        <v>#N/A</v>
      </c>
      <c r="I2838" s="15" t="e">
        <f>VLOOKUP($B2838,Patient!$A$2:$I$2017,8,FALSE)</f>
        <v>#N/A</v>
      </c>
      <c r="J2838" s="15" t="e">
        <f>VLOOKUP($B2838,Patient!$A$2:$I$2017,9,FALSE)</f>
        <v>#N/A</v>
      </c>
      <c r="K2838" s="5">
        <v>1946</v>
      </c>
      <c r="L2838" s="3" t="s">
        <v>146</v>
      </c>
      <c r="M2838" s="11" t="str">
        <f>IF(ISNA(VLOOKUP(A2838,Experiment!$B$2:$E$140,4,FALSE)),"",VLOOKUP(A2838,Experiment!$B$2:$E$140,4,FALSE))</f>
        <v/>
      </c>
      <c r="N2838" s="3" t="s">
        <v>53</v>
      </c>
      <c r="O2838" s="3" t="s">
        <v>53</v>
      </c>
      <c r="P2838" s="3" t="s">
        <v>4758</v>
      </c>
      <c r="Q2838" s="3" t="s">
        <v>61</v>
      </c>
      <c r="R2838" s="3" t="s">
        <v>333</v>
      </c>
    </row>
    <row r="2839" spans="1:18" x14ac:dyDescent="0.25">
      <c r="A2839" s="3" t="s">
        <v>9791</v>
      </c>
      <c r="B2839" s="3">
        <v>3040</v>
      </c>
      <c r="C2839" s="15" t="e">
        <f>VLOOKUP($B2839,Patient!$A$2:$I$2017,2,FALSE)</f>
        <v>#N/A</v>
      </c>
      <c r="D2839" s="15" t="e">
        <f>VLOOKUP($B2839,Patient!$A$2:$I$2017,3,FALSE)</f>
        <v>#N/A</v>
      </c>
      <c r="E2839" s="15" t="e">
        <f>VLOOKUP($B2839,Patient!$A$2:$I$2017,4,FALSE)</f>
        <v>#N/A</v>
      </c>
      <c r="F2839" s="15" t="e">
        <f>VLOOKUP($B2839,Patient!$A$2:$I$2017,5,FALSE)</f>
        <v>#N/A</v>
      </c>
      <c r="G2839" s="15" t="e">
        <f>VLOOKUP($B2839,Patient!$A$2:$I$2017,6,FALSE)</f>
        <v>#N/A</v>
      </c>
      <c r="H2839" s="15" t="e">
        <f>VLOOKUP($B2839,Patient!$A$2:$I$2017,7,FALSE)</f>
        <v>#N/A</v>
      </c>
      <c r="I2839" s="15" t="e">
        <f>VLOOKUP($B2839,Patient!$A$2:$I$2017,8,FALSE)</f>
        <v>#N/A</v>
      </c>
      <c r="J2839" s="15" t="e">
        <f>VLOOKUP($B2839,Patient!$A$2:$I$2017,9,FALSE)</f>
        <v>#N/A</v>
      </c>
      <c r="K2839" s="5">
        <v>1946</v>
      </c>
      <c r="L2839" s="3" t="s">
        <v>74</v>
      </c>
      <c r="M2839" s="11" t="str">
        <f>IF(ISNA(VLOOKUP(A2839,Experiment!$B$2:$E$140,4,FALSE)),"",VLOOKUP(A2839,Experiment!$B$2:$E$140,4,FALSE))</f>
        <v/>
      </c>
      <c r="N2839" s="3" t="s">
        <v>2807</v>
      </c>
      <c r="O2839" s="3" t="s">
        <v>216</v>
      </c>
      <c r="P2839" s="3" t="s">
        <v>4758</v>
      </c>
      <c r="Q2839" s="3" t="s">
        <v>61</v>
      </c>
      <c r="R2839" s="3" t="s">
        <v>333</v>
      </c>
    </row>
    <row r="2840" spans="1:18" x14ac:dyDescent="0.25">
      <c r="A2840" s="3" t="s">
        <v>9808</v>
      </c>
      <c r="B2840" s="3">
        <v>3041</v>
      </c>
      <c r="C2840" s="15" t="e">
        <f>VLOOKUP($B2840,Patient!$A$2:$I$2017,2,FALSE)</f>
        <v>#N/A</v>
      </c>
      <c r="D2840" s="15" t="e">
        <f>VLOOKUP($B2840,Patient!$A$2:$I$2017,3,FALSE)</f>
        <v>#N/A</v>
      </c>
      <c r="E2840" s="15" t="e">
        <f>VLOOKUP($B2840,Patient!$A$2:$I$2017,4,FALSE)</f>
        <v>#N/A</v>
      </c>
      <c r="F2840" s="15" t="e">
        <f>VLOOKUP($B2840,Patient!$A$2:$I$2017,5,FALSE)</f>
        <v>#N/A</v>
      </c>
      <c r="G2840" s="15" t="e">
        <f>VLOOKUP($B2840,Patient!$A$2:$I$2017,6,FALSE)</f>
        <v>#N/A</v>
      </c>
      <c r="H2840" s="15" t="e">
        <f>VLOOKUP($B2840,Patient!$A$2:$I$2017,7,FALSE)</f>
        <v>#N/A</v>
      </c>
      <c r="I2840" s="15" t="e">
        <f>VLOOKUP($B2840,Patient!$A$2:$I$2017,8,FALSE)</f>
        <v>#N/A</v>
      </c>
      <c r="J2840" s="15" t="e">
        <f>VLOOKUP($B2840,Patient!$A$2:$I$2017,9,FALSE)</f>
        <v>#N/A</v>
      </c>
      <c r="K2840" s="5">
        <v>1947</v>
      </c>
      <c r="L2840" s="3" t="s">
        <v>74</v>
      </c>
      <c r="M2840" s="11" t="str">
        <f>IF(ISNA(VLOOKUP(A2840,Experiment!$B$2:$E$140,4,FALSE)),"",VLOOKUP(A2840,Experiment!$B$2:$E$140,4,FALSE))</f>
        <v/>
      </c>
      <c r="N2840" s="3" t="s">
        <v>2099</v>
      </c>
      <c r="O2840" s="3" t="s">
        <v>9148</v>
      </c>
      <c r="P2840" s="3" t="s">
        <v>4758</v>
      </c>
      <c r="Q2840" s="3" t="s">
        <v>61</v>
      </c>
      <c r="R2840" s="3" t="s">
        <v>333</v>
      </c>
    </row>
    <row r="2841" spans="1:18" x14ac:dyDescent="0.25">
      <c r="A2841" s="3" t="s">
        <v>4459</v>
      </c>
      <c r="B2841" s="3">
        <v>3042</v>
      </c>
      <c r="C2841" s="15" t="e">
        <f>VLOOKUP($B2841,Patient!$A$2:$I$2017,2,FALSE)</f>
        <v>#N/A</v>
      </c>
      <c r="D2841" s="15" t="e">
        <f>VLOOKUP($B2841,Patient!$A$2:$I$2017,3,FALSE)</f>
        <v>#N/A</v>
      </c>
      <c r="E2841" s="15" t="e">
        <f>VLOOKUP($B2841,Patient!$A$2:$I$2017,4,FALSE)</f>
        <v>#N/A</v>
      </c>
      <c r="F2841" s="15" t="e">
        <f>VLOOKUP($B2841,Patient!$A$2:$I$2017,5,FALSE)</f>
        <v>#N/A</v>
      </c>
      <c r="G2841" s="15" t="e">
        <f>VLOOKUP($B2841,Patient!$A$2:$I$2017,6,FALSE)</f>
        <v>#N/A</v>
      </c>
      <c r="H2841" s="15" t="e">
        <f>VLOOKUP($B2841,Patient!$A$2:$I$2017,7,FALSE)</f>
        <v>#N/A</v>
      </c>
      <c r="I2841" s="15" t="e">
        <f>VLOOKUP($B2841,Patient!$A$2:$I$2017,8,FALSE)</f>
        <v>#N/A</v>
      </c>
      <c r="J2841" s="15" t="e">
        <f>VLOOKUP($B2841,Patient!$A$2:$I$2017,9,FALSE)</f>
        <v>#N/A</v>
      </c>
      <c r="K2841" s="5">
        <v>811</v>
      </c>
      <c r="L2841" s="3" t="s">
        <v>74</v>
      </c>
      <c r="M2841" s="11" t="str">
        <f>IF(ISNA(VLOOKUP(A2841,Experiment!$B$2:$E$140,4,FALSE)),"",VLOOKUP(A2841,Experiment!$B$2:$E$140,4,FALSE))</f>
        <v/>
      </c>
      <c r="N2841" s="3" t="s">
        <v>53</v>
      </c>
      <c r="O2841" s="3" t="s">
        <v>53</v>
      </c>
      <c r="P2841" s="3" t="s">
        <v>4458</v>
      </c>
      <c r="Q2841" s="3" t="s">
        <v>131</v>
      </c>
      <c r="R2841" s="3" t="s">
        <v>133</v>
      </c>
    </row>
    <row r="2842" spans="1:18" x14ac:dyDescent="0.25">
      <c r="A2842" s="3" t="s">
        <v>9810</v>
      </c>
      <c r="B2842" s="3">
        <v>3043</v>
      </c>
      <c r="C2842" s="15" t="e">
        <f>VLOOKUP($B2842,Patient!$A$2:$I$2017,2,FALSE)</f>
        <v>#N/A</v>
      </c>
      <c r="D2842" s="15" t="e">
        <f>VLOOKUP($B2842,Patient!$A$2:$I$2017,3,FALSE)</f>
        <v>#N/A</v>
      </c>
      <c r="E2842" s="15" t="e">
        <f>VLOOKUP($B2842,Patient!$A$2:$I$2017,4,FALSE)</f>
        <v>#N/A</v>
      </c>
      <c r="F2842" s="15" t="e">
        <f>VLOOKUP($B2842,Patient!$A$2:$I$2017,5,FALSE)</f>
        <v>#N/A</v>
      </c>
      <c r="G2842" s="15" t="e">
        <f>VLOOKUP($B2842,Patient!$A$2:$I$2017,6,FALSE)</f>
        <v>#N/A</v>
      </c>
      <c r="H2842" s="15" t="e">
        <f>VLOOKUP($B2842,Patient!$A$2:$I$2017,7,FALSE)</f>
        <v>#N/A</v>
      </c>
      <c r="I2842" s="15" t="e">
        <f>VLOOKUP($B2842,Patient!$A$2:$I$2017,8,FALSE)</f>
        <v>#N/A</v>
      </c>
      <c r="J2842" s="15" t="e">
        <f>VLOOKUP($B2842,Patient!$A$2:$I$2017,9,FALSE)</f>
        <v>#N/A</v>
      </c>
      <c r="K2842" s="5">
        <v>1948</v>
      </c>
      <c r="L2842" s="3" t="s">
        <v>74</v>
      </c>
      <c r="M2842" s="11" t="str">
        <f>IF(ISNA(VLOOKUP(A2842,Experiment!$B$2:$E$140,4,FALSE)),"",VLOOKUP(A2842,Experiment!$B$2:$E$140,4,FALSE))</f>
        <v/>
      </c>
      <c r="N2842" s="3" t="s">
        <v>53</v>
      </c>
      <c r="O2842" s="3" t="s">
        <v>53</v>
      </c>
      <c r="P2842" s="3" t="s">
        <v>4458</v>
      </c>
      <c r="Q2842" s="3" t="s">
        <v>131</v>
      </c>
      <c r="R2842" s="3" t="s">
        <v>133</v>
      </c>
    </row>
    <row r="2843" spans="1:18" x14ac:dyDescent="0.25">
      <c r="A2843" s="3" t="s">
        <v>9814</v>
      </c>
      <c r="B2843" s="3">
        <v>3044</v>
      </c>
      <c r="C2843" s="15" t="e">
        <f>VLOOKUP($B2843,Patient!$A$2:$I$2017,2,FALSE)</f>
        <v>#N/A</v>
      </c>
      <c r="D2843" s="15" t="e">
        <f>VLOOKUP($B2843,Patient!$A$2:$I$2017,3,FALSE)</f>
        <v>#N/A</v>
      </c>
      <c r="E2843" s="15" t="e">
        <f>VLOOKUP($B2843,Patient!$A$2:$I$2017,4,FALSE)</f>
        <v>#N/A</v>
      </c>
      <c r="F2843" s="15" t="e">
        <f>VLOOKUP($B2843,Patient!$A$2:$I$2017,5,FALSE)</f>
        <v>#N/A</v>
      </c>
      <c r="G2843" s="15" t="e">
        <f>VLOOKUP($B2843,Patient!$A$2:$I$2017,6,FALSE)</f>
        <v>#N/A</v>
      </c>
      <c r="H2843" s="15" t="e">
        <f>VLOOKUP($B2843,Patient!$A$2:$I$2017,7,FALSE)</f>
        <v>#N/A</v>
      </c>
      <c r="I2843" s="15" t="e">
        <f>VLOOKUP($B2843,Patient!$A$2:$I$2017,8,FALSE)</f>
        <v>#N/A</v>
      </c>
      <c r="J2843" s="15" t="e">
        <f>VLOOKUP($B2843,Patient!$A$2:$I$2017,9,FALSE)</f>
        <v>#N/A</v>
      </c>
      <c r="K2843" s="5">
        <v>1949</v>
      </c>
      <c r="L2843" s="3" t="s">
        <v>146</v>
      </c>
      <c r="M2843" s="11" t="str">
        <f>IF(ISNA(VLOOKUP(A2843,Experiment!$B$2:$E$140,4,FALSE)),"",VLOOKUP(A2843,Experiment!$B$2:$E$140,4,FALSE))</f>
        <v/>
      </c>
      <c r="N2843" s="3" t="s">
        <v>53</v>
      </c>
      <c r="O2843" s="3" t="s">
        <v>53</v>
      </c>
      <c r="P2843" s="3" t="s">
        <v>4458</v>
      </c>
      <c r="Q2843" s="3" t="s">
        <v>61</v>
      </c>
      <c r="R2843" s="3" t="s">
        <v>333</v>
      </c>
    </row>
    <row r="2844" spans="1:18" x14ac:dyDescent="0.25">
      <c r="A2844" s="3" t="s">
        <v>9815</v>
      </c>
      <c r="B2844" s="3">
        <v>3045</v>
      </c>
      <c r="C2844" s="15" t="e">
        <f>VLOOKUP($B2844,Patient!$A$2:$I$2017,2,FALSE)</f>
        <v>#N/A</v>
      </c>
      <c r="D2844" s="15" t="e">
        <f>VLOOKUP($B2844,Patient!$A$2:$I$2017,3,FALSE)</f>
        <v>#N/A</v>
      </c>
      <c r="E2844" s="15" t="e">
        <f>VLOOKUP($B2844,Patient!$A$2:$I$2017,4,FALSE)</f>
        <v>#N/A</v>
      </c>
      <c r="F2844" s="15" t="e">
        <f>VLOOKUP($B2844,Patient!$A$2:$I$2017,5,FALSE)</f>
        <v>#N/A</v>
      </c>
      <c r="G2844" s="15" t="e">
        <f>VLOOKUP($B2844,Patient!$A$2:$I$2017,6,FALSE)</f>
        <v>#N/A</v>
      </c>
      <c r="H2844" s="15" t="e">
        <f>VLOOKUP($B2844,Patient!$A$2:$I$2017,7,FALSE)</f>
        <v>#N/A</v>
      </c>
      <c r="I2844" s="15" t="e">
        <f>VLOOKUP($B2844,Patient!$A$2:$I$2017,8,FALSE)</f>
        <v>#N/A</v>
      </c>
      <c r="J2844" s="15" t="e">
        <f>VLOOKUP($B2844,Patient!$A$2:$I$2017,9,FALSE)</f>
        <v>#N/A</v>
      </c>
      <c r="K2844" s="5">
        <v>1949</v>
      </c>
      <c r="L2844" s="3" t="s">
        <v>93</v>
      </c>
      <c r="M2844" s="11" t="str">
        <f>IF(ISNA(VLOOKUP(A2844,Experiment!$B$2:$E$140,4,FALSE)),"",VLOOKUP(A2844,Experiment!$B$2:$E$140,4,FALSE))</f>
        <v/>
      </c>
      <c r="N2844" s="3" t="s">
        <v>6464</v>
      </c>
      <c r="O2844" s="3" t="s">
        <v>687</v>
      </c>
      <c r="P2844" s="3" t="s">
        <v>4458</v>
      </c>
      <c r="Q2844" s="3" t="s">
        <v>61</v>
      </c>
      <c r="R2844" s="3" t="s">
        <v>333</v>
      </c>
    </row>
    <row r="2845" spans="1:18" x14ac:dyDescent="0.25">
      <c r="A2845" s="3" t="s">
        <v>9818</v>
      </c>
      <c r="B2845" s="3">
        <v>3046</v>
      </c>
      <c r="C2845" s="15" t="e">
        <f>VLOOKUP($B2845,Patient!$A$2:$I$2017,2,FALSE)</f>
        <v>#N/A</v>
      </c>
      <c r="D2845" s="15" t="e">
        <f>VLOOKUP($B2845,Patient!$A$2:$I$2017,3,FALSE)</f>
        <v>#N/A</v>
      </c>
      <c r="E2845" s="15" t="e">
        <f>VLOOKUP($B2845,Patient!$A$2:$I$2017,4,FALSE)</f>
        <v>#N/A</v>
      </c>
      <c r="F2845" s="15" t="e">
        <f>VLOOKUP($B2845,Patient!$A$2:$I$2017,5,FALSE)</f>
        <v>#N/A</v>
      </c>
      <c r="G2845" s="15" t="e">
        <f>VLOOKUP($B2845,Patient!$A$2:$I$2017,6,FALSE)</f>
        <v>#N/A</v>
      </c>
      <c r="H2845" s="15" t="e">
        <f>VLOOKUP($B2845,Patient!$A$2:$I$2017,7,FALSE)</f>
        <v>#N/A</v>
      </c>
      <c r="I2845" s="15" t="e">
        <f>VLOOKUP($B2845,Patient!$A$2:$I$2017,8,FALSE)</f>
        <v>#N/A</v>
      </c>
      <c r="J2845" s="15" t="e">
        <f>VLOOKUP($B2845,Patient!$A$2:$I$2017,9,FALSE)</f>
        <v>#N/A</v>
      </c>
      <c r="K2845" s="5">
        <v>1950</v>
      </c>
      <c r="L2845" s="3" t="s">
        <v>74</v>
      </c>
      <c r="M2845" s="11" t="str">
        <f>IF(ISNA(VLOOKUP(A2845,Experiment!$B$2:$E$140,4,FALSE)),"",VLOOKUP(A2845,Experiment!$B$2:$E$140,4,FALSE))</f>
        <v/>
      </c>
      <c r="N2845" s="3" t="s">
        <v>9817</v>
      </c>
      <c r="O2845" s="3" t="s">
        <v>9148</v>
      </c>
      <c r="P2845" s="3" t="s">
        <v>4458</v>
      </c>
      <c r="Q2845" s="3" t="s">
        <v>61</v>
      </c>
      <c r="R2845" s="3" t="s">
        <v>333</v>
      </c>
    </row>
    <row r="2846" spans="1:18" x14ac:dyDescent="0.25">
      <c r="A2846" s="3" t="s">
        <v>9822</v>
      </c>
      <c r="B2846" s="3">
        <v>3047</v>
      </c>
      <c r="C2846" s="15" t="e">
        <f>VLOOKUP($B2846,Patient!$A$2:$I$2017,2,FALSE)</f>
        <v>#N/A</v>
      </c>
      <c r="D2846" s="15" t="e">
        <f>VLOOKUP($B2846,Patient!$A$2:$I$2017,3,FALSE)</f>
        <v>#N/A</v>
      </c>
      <c r="E2846" s="15" t="e">
        <f>VLOOKUP($B2846,Patient!$A$2:$I$2017,4,FALSE)</f>
        <v>#N/A</v>
      </c>
      <c r="F2846" s="15" t="e">
        <f>VLOOKUP($B2846,Patient!$A$2:$I$2017,5,FALSE)</f>
        <v>#N/A</v>
      </c>
      <c r="G2846" s="15" t="e">
        <f>VLOOKUP($B2846,Patient!$A$2:$I$2017,6,FALSE)</f>
        <v>#N/A</v>
      </c>
      <c r="H2846" s="15" t="e">
        <f>VLOOKUP($B2846,Patient!$A$2:$I$2017,7,FALSE)</f>
        <v>#N/A</v>
      </c>
      <c r="I2846" s="15" t="e">
        <f>VLOOKUP($B2846,Patient!$A$2:$I$2017,8,FALSE)</f>
        <v>#N/A</v>
      </c>
      <c r="J2846" s="15" t="e">
        <f>VLOOKUP($B2846,Patient!$A$2:$I$2017,9,FALSE)</f>
        <v>#N/A</v>
      </c>
      <c r="K2846" s="5">
        <v>1951</v>
      </c>
      <c r="L2846" s="3" t="s">
        <v>93</v>
      </c>
      <c r="M2846" s="11" t="str">
        <f>IF(ISNA(VLOOKUP(A2846,Experiment!$B$2:$E$140,4,FALSE)),"",VLOOKUP(A2846,Experiment!$B$2:$E$140,4,FALSE))</f>
        <v/>
      </c>
      <c r="N2846" s="3" t="s">
        <v>9821</v>
      </c>
      <c r="O2846" s="3" t="s">
        <v>4420</v>
      </c>
      <c r="P2846" s="3" t="s">
        <v>4458</v>
      </c>
      <c r="Q2846" s="3" t="s">
        <v>131</v>
      </c>
      <c r="R2846" s="3" t="s">
        <v>133</v>
      </c>
    </row>
    <row r="2847" spans="1:18" x14ac:dyDescent="0.25">
      <c r="A2847" s="3" t="s">
        <v>9826</v>
      </c>
      <c r="B2847" s="3">
        <v>3048</v>
      </c>
      <c r="C2847" s="15" t="e">
        <f>VLOOKUP($B2847,Patient!$A$2:$I$2017,2,FALSE)</f>
        <v>#N/A</v>
      </c>
      <c r="D2847" s="15" t="e">
        <f>VLOOKUP($B2847,Patient!$A$2:$I$2017,3,FALSE)</f>
        <v>#N/A</v>
      </c>
      <c r="E2847" s="15" t="e">
        <f>VLOOKUP($B2847,Patient!$A$2:$I$2017,4,FALSE)</f>
        <v>#N/A</v>
      </c>
      <c r="F2847" s="15" t="e">
        <f>VLOOKUP($B2847,Patient!$A$2:$I$2017,5,FALSE)</f>
        <v>#N/A</v>
      </c>
      <c r="G2847" s="15" t="e">
        <f>VLOOKUP($B2847,Patient!$A$2:$I$2017,6,FALSE)</f>
        <v>#N/A</v>
      </c>
      <c r="H2847" s="15" t="e">
        <f>VLOOKUP($B2847,Patient!$A$2:$I$2017,7,FALSE)</f>
        <v>#N/A</v>
      </c>
      <c r="I2847" s="15" t="e">
        <f>VLOOKUP($B2847,Patient!$A$2:$I$2017,8,FALSE)</f>
        <v>#N/A</v>
      </c>
      <c r="J2847" s="15" t="e">
        <f>VLOOKUP($B2847,Patient!$A$2:$I$2017,9,FALSE)</f>
        <v>#N/A</v>
      </c>
      <c r="K2847" s="5">
        <v>1952</v>
      </c>
      <c r="L2847" s="3" t="s">
        <v>74</v>
      </c>
      <c r="M2847" s="11" t="str">
        <f>IF(ISNA(VLOOKUP(A2847,Experiment!$B$2:$E$140,4,FALSE)),"",VLOOKUP(A2847,Experiment!$B$2:$E$140,4,FALSE))</f>
        <v/>
      </c>
      <c r="N2847" s="3" t="s">
        <v>9825</v>
      </c>
      <c r="O2847" s="3" t="s">
        <v>2903</v>
      </c>
      <c r="P2847" s="3" t="s">
        <v>4458</v>
      </c>
      <c r="Q2847" s="3" t="s">
        <v>131</v>
      </c>
      <c r="R2847" s="3" t="s">
        <v>133</v>
      </c>
    </row>
    <row r="2848" spans="1:18" x14ac:dyDescent="0.25">
      <c r="A2848" s="3" t="s">
        <v>9828</v>
      </c>
      <c r="B2848" s="3">
        <v>3049</v>
      </c>
      <c r="C2848" s="15" t="e">
        <f>VLOOKUP($B2848,Patient!$A$2:$I$2017,2,FALSE)</f>
        <v>#N/A</v>
      </c>
      <c r="D2848" s="15" t="e">
        <f>VLOOKUP($B2848,Patient!$A$2:$I$2017,3,FALSE)</f>
        <v>#N/A</v>
      </c>
      <c r="E2848" s="15" t="e">
        <f>VLOOKUP($B2848,Patient!$A$2:$I$2017,4,FALSE)</f>
        <v>#N/A</v>
      </c>
      <c r="F2848" s="15" t="e">
        <f>VLOOKUP($B2848,Patient!$A$2:$I$2017,5,FALSE)</f>
        <v>#N/A</v>
      </c>
      <c r="G2848" s="15" t="e">
        <f>VLOOKUP($B2848,Patient!$A$2:$I$2017,6,FALSE)</f>
        <v>#N/A</v>
      </c>
      <c r="H2848" s="15" t="e">
        <f>VLOOKUP($B2848,Patient!$A$2:$I$2017,7,FALSE)</f>
        <v>#N/A</v>
      </c>
      <c r="I2848" s="15" t="e">
        <f>VLOOKUP($B2848,Patient!$A$2:$I$2017,8,FALSE)</f>
        <v>#N/A</v>
      </c>
      <c r="J2848" s="15" t="e">
        <f>VLOOKUP($B2848,Patient!$A$2:$I$2017,9,FALSE)</f>
        <v>#N/A</v>
      </c>
      <c r="K2848" s="5">
        <v>1953</v>
      </c>
      <c r="L2848" s="3" t="s">
        <v>74</v>
      </c>
      <c r="M2848" s="11" t="str">
        <f>IF(ISNA(VLOOKUP(A2848,Experiment!$B$2:$E$140,4,FALSE)),"",VLOOKUP(A2848,Experiment!$B$2:$E$140,4,FALSE))</f>
        <v/>
      </c>
      <c r="N2848" s="3" t="s">
        <v>269</v>
      </c>
      <c r="O2848" s="3" t="s">
        <v>439</v>
      </c>
      <c r="P2848" s="3" t="s">
        <v>9813</v>
      </c>
      <c r="Q2848" s="3" t="s">
        <v>111</v>
      </c>
      <c r="R2848" s="3" t="s">
        <v>179</v>
      </c>
    </row>
    <row r="2849" spans="1:18" x14ac:dyDescent="0.25">
      <c r="A2849" s="3" t="s">
        <v>9831</v>
      </c>
      <c r="B2849" s="3">
        <v>3050</v>
      </c>
      <c r="C2849" s="15" t="e">
        <f>VLOOKUP($B2849,Patient!$A$2:$I$2017,2,FALSE)</f>
        <v>#N/A</v>
      </c>
      <c r="D2849" s="15" t="e">
        <f>VLOOKUP($B2849,Patient!$A$2:$I$2017,3,FALSE)</f>
        <v>#N/A</v>
      </c>
      <c r="E2849" s="15" t="e">
        <f>VLOOKUP($B2849,Patient!$A$2:$I$2017,4,FALSE)</f>
        <v>#N/A</v>
      </c>
      <c r="F2849" s="15" t="e">
        <f>VLOOKUP($B2849,Patient!$A$2:$I$2017,5,FALSE)</f>
        <v>#N/A</v>
      </c>
      <c r="G2849" s="15" t="e">
        <f>VLOOKUP($B2849,Patient!$A$2:$I$2017,6,FALSE)</f>
        <v>#N/A</v>
      </c>
      <c r="H2849" s="15" t="e">
        <f>VLOOKUP($B2849,Patient!$A$2:$I$2017,7,FALSE)</f>
        <v>#N/A</v>
      </c>
      <c r="I2849" s="15" t="e">
        <f>VLOOKUP($B2849,Patient!$A$2:$I$2017,8,FALSE)</f>
        <v>#N/A</v>
      </c>
      <c r="J2849" s="15" t="e">
        <f>VLOOKUP($B2849,Patient!$A$2:$I$2017,9,FALSE)</f>
        <v>#N/A</v>
      </c>
      <c r="K2849" s="5">
        <v>1954</v>
      </c>
      <c r="L2849" s="3" t="s">
        <v>146</v>
      </c>
      <c r="M2849" s="11" t="str">
        <f>IF(ISNA(VLOOKUP(A2849,Experiment!$B$2:$E$140,4,FALSE)),"",VLOOKUP(A2849,Experiment!$B$2:$E$140,4,FALSE))</f>
        <v/>
      </c>
      <c r="N2849" s="3" t="s">
        <v>53</v>
      </c>
      <c r="O2849" s="3" t="s">
        <v>53</v>
      </c>
      <c r="P2849" s="3" t="s">
        <v>9813</v>
      </c>
      <c r="Q2849" s="3" t="s">
        <v>61</v>
      </c>
      <c r="R2849" s="3" t="s">
        <v>333</v>
      </c>
    </row>
    <row r="2850" spans="1:18" x14ac:dyDescent="0.25">
      <c r="A2850" s="3" t="s">
        <v>9833</v>
      </c>
      <c r="B2850" s="3">
        <v>3051</v>
      </c>
      <c r="C2850" s="15" t="e">
        <f>VLOOKUP($B2850,Patient!$A$2:$I$2017,2,FALSE)</f>
        <v>#N/A</v>
      </c>
      <c r="D2850" s="15" t="e">
        <f>VLOOKUP($B2850,Patient!$A$2:$I$2017,3,FALSE)</f>
        <v>#N/A</v>
      </c>
      <c r="E2850" s="15" t="e">
        <f>VLOOKUP($B2850,Patient!$A$2:$I$2017,4,FALSE)</f>
        <v>#N/A</v>
      </c>
      <c r="F2850" s="15" t="e">
        <f>VLOOKUP($B2850,Patient!$A$2:$I$2017,5,FALSE)</f>
        <v>#N/A</v>
      </c>
      <c r="G2850" s="15" t="e">
        <f>VLOOKUP($B2850,Patient!$A$2:$I$2017,6,FALSE)</f>
        <v>#N/A</v>
      </c>
      <c r="H2850" s="15" t="e">
        <f>VLOOKUP($B2850,Patient!$A$2:$I$2017,7,FALSE)</f>
        <v>#N/A</v>
      </c>
      <c r="I2850" s="15" t="e">
        <f>VLOOKUP($B2850,Patient!$A$2:$I$2017,8,FALSE)</f>
        <v>#N/A</v>
      </c>
      <c r="J2850" s="15" t="e">
        <f>VLOOKUP($B2850,Patient!$A$2:$I$2017,9,FALSE)</f>
        <v>#N/A</v>
      </c>
      <c r="K2850" s="5">
        <v>1954</v>
      </c>
      <c r="L2850" s="3" t="s">
        <v>74</v>
      </c>
      <c r="M2850" s="11" t="str">
        <f>IF(ISNA(VLOOKUP(A2850,Experiment!$B$2:$E$140,4,FALSE)),"",VLOOKUP(A2850,Experiment!$B$2:$E$140,4,FALSE))</f>
        <v/>
      </c>
      <c r="N2850" s="3" t="s">
        <v>9832</v>
      </c>
      <c r="O2850" s="3" t="s">
        <v>664</v>
      </c>
      <c r="P2850" s="3" t="s">
        <v>9813</v>
      </c>
      <c r="Q2850" s="3" t="s">
        <v>61</v>
      </c>
      <c r="R2850" s="3" t="s">
        <v>333</v>
      </c>
    </row>
    <row r="2851" spans="1:18" x14ac:dyDescent="0.25">
      <c r="A2851" s="3" t="s">
        <v>9836</v>
      </c>
      <c r="B2851" s="3">
        <v>3052</v>
      </c>
      <c r="C2851" s="15" t="e">
        <f>VLOOKUP($B2851,Patient!$A$2:$I$2017,2,FALSE)</f>
        <v>#N/A</v>
      </c>
      <c r="D2851" s="15" t="e">
        <f>VLOOKUP($B2851,Patient!$A$2:$I$2017,3,FALSE)</f>
        <v>#N/A</v>
      </c>
      <c r="E2851" s="15" t="e">
        <f>VLOOKUP($B2851,Patient!$A$2:$I$2017,4,FALSE)</f>
        <v>#N/A</v>
      </c>
      <c r="F2851" s="15" t="e">
        <f>VLOOKUP($B2851,Patient!$A$2:$I$2017,5,FALSE)</f>
        <v>#N/A</v>
      </c>
      <c r="G2851" s="15" t="e">
        <f>VLOOKUP($B2851,Patient!$A$2:$I$2017,6,FALSE)</f>
        <v>#N/A</v>
      </c>
      <c r="H2851" s="15" t="e">
        <f>VLOOKUP($B2851,Patient!$A$2:$I$2017,7,FALSE)</f>
        <v>#N/A</v>
      </c>
      <c r="I2851" s="15" t="e">
        <f>VLOOKUP($B2851,Patient!$A$2:$I$2017,8,FALSE)</f>
        <v>#N/A</v>
      </c>
      <c r="J2851" s="15" t="e">
        <f>VLOOKUP($B2851,Patient!$A$2:$I$2017,9,FALSE)</f>
        <v>#N/A</v>
      </c>
      <c r="K2851" s="5">
        <v>1954</v>
      </c>
      <c r="L2851" s="3" t="s">
        <v>93</v>
      </c>
      <c r="M2851" s="11" t="str">
        <f>IF(ISNA(VLOOKUP(A2851,Experiment!$B$2:$E$140,4,FALSE)),"",VLOOKUP(A2851,Experiment!$B$2:$E$140,4,FALSE))</f>
        <v/>
      </c>
      <c r="N2851" s="3" t="s">
        <v>9835</v>
      </c>
      <c r="O2851" s="3" t="s">
        <v>1407</v>
      </c>
      <c r="P2851" s="3" t="s">
        <v>9813</v>
      </c>
      <c r="Q2851" s="3" t="s">
        <v>61</v>
      </c>
      <c r="R2851" s="3" t="s">
        <v>333</v>
      </c>
    </row>
    <row r="2852" spans="1:18" x14ac:dyDescent="0.25">
      <c r="A2852" s="3" t="s">
        <v>9843</v>
      </c>
      <c r="B2852" s="3">
        <v>3053</v>
      </c>
      <c r="C2852" s="15" t="e">
        <f>VLOOKUP($B2852,Patient!$A$2:$I$2017,2,FALSE)</f>
        <v>#N/A</v>
      </c>
      <c r="D2852" s="15" t="e">
        <f>VLOOKUP($B2852,Patient!$A$2:$I$2017,3,FALSE)</f>
        <v>#N/A</v>
      </c>
      <c r="E2852" s="15" t="e">
        <f>VLOOKUP($B2852,Patient!$A$2:$I$2017,4,FALSE)</f>
        <v>#N/A</v>
      </c>
      <c r="F2852" s="15" t="e">
        <f>VLOOKUP($B2852,Patient!$A$2:$I$2017,5,FALSE)</f>
        <v>#N/A</v>
      </c>
      <c r="G2852" s="15" t="e">
        <f>VLOOKUP($B2852,Patient!$A$2:$I$2017,6,FALSE)</f>
        <v>#N/A</v>
      </c>
      <c r="H2852" s="15" t="e">
        <f>VLOOKUP($B2852,Patient!$A$2:$I$2017,7,FALSE)</f>
        <v>#N/A</v>
      </c>
      <c r="I2852" s="15" t="e">
        <f>VLOOKUP($B2852,Patient!$A$2:$I$2017,8,FALSE)</f>
        <v>#N/A</v>
      </c>
      <c r="J2852" s="15" t="e">
        <f>VLOOKUP($B2852,Patient!$A$2:$I$2017,9,FALSE)</f>
        <v>#N/A</v>
      </c>
      <c r="K2852" s="5">
        <v>1955</v>
      </c>
      <c r="L2852" s="3" t="s">
        <v>74</v>
      </c>
      <c r="M2852" s="11" t="str">
        <f>IF(ISNA(VLOOKUP(A2852,Experiment!$B$2:$E$140,4,FALSE)),"",VLOOKUP(A2852,Experiment!$B$2:$E$140,4,FALSE))</f>
        <v/>
      </c>
      <c r="N2852" s="3" t="s">
        <v>3911</v>
      </c>
      <c r="O2852" s="3" t="s">
        <v>831</v>
      </c>
      <c r="P2852" s="3" t="s">
        <v>9841</v>
      </c>
      <c r="Q2852" s="3" t="s">
        <v>111</v>
      </c>
      <c r="R2852" s="3" t="s">
        <v>179</v>
      </c>
    </row>
    <row r="2853" spans="1:18" x14ac:dyDescent="0.25">
      <c r="A2853" s="3" t="s">
        <v>9846</v>
      </c>
      <c r="B2853" s="3">
        <v>3054</v>
      </c>
      <c r="C2853" s="15" t="e">
        <f>VLOOKUP($B2853,Patient!$A$2:$I$2017,2,FALSE)</f>
        <v>#N/A</v>
      </c>
      <c r="D2853" s="15" t="e">
        <f>VLOOKUP($B2853,Patient!$A$2:$I$2017,3,FALSE)</f>
        <v>#N/A</v>
      </c>
      <c r="E2853" s="15" t="e">
        <f>VLOOKUP($B2853,Patient!$A$2:$I$2017,4,FALSE)</f>
        <v>#N/A</v>
      </c>
      <c r="F2853" s="15" t="e">
        <f>VLOOKUP($B2853,Patient!$A$2:$I$2017,5,FALSE)</f>
        <v>#N/A</v>
      </c>
      <c r="G2853" s="15" t="e">
        <f>VLOOKUP($B2853,Patient!$A$2:$I$2017,6,FALSE)</f>
        <v>#N/A</v>
      </c>
      <c r="H2853" s="15" t="e">
        <f>VLOOKUP($B2853,Patient!$A$2:$I$2017,7,FALSE)</f>
        <v>#N/A</v>
      </c>
      <c r="I2853" s="15" t="e">
        <f>VLOOKUP($B2853,Patient!$A$2:$I$2017,8,FALSE)</f>
        <v>#N/A</v>
      </c>
      <c r="J2853" s="15" t="e">
        <f>VLOOKUP($B2853,Patient!$A$2:$I$2017,9,FALSE)</f>
        <v>#N/A</v>
      </c>
      <c r="K2853" s="5">
        <v>1956</v>
      </c>
      <c r="L2853" s="3" t="s">
        <v>74</v>
      </c>
      <c r="M2853" s="11" t="str">
        <f>IF(ISNA(VLOOKUP(A2853,Experiment!$B$2:$E$140,4,FALSE)),"",VLOOKUP(A2853,Experiment!$B$2:$E$140,4,FALSE))</f>
        <v/>
      </c>
      <c r="N2853" s="3" t="s">
        <v>53</v>
      </c>
      <c r="O2853" s="3" t="s">
        <v>53</v>
      </c>
      <c r="P2853" s="3" t="s">
        <v>4756</v>
      </c>
      <c r="Q2853" s="3" t="s">
        <v>131</v>
      </c>
      <c r="R2853" s="3" t="s">
        <v>133</v>
      </c>
    </row>
    <row r="2854" spans="1:18" x14ac:dyDescent="0.25">
      <c r="A2854" s="3" t="s">
        <v>5813</v>
      </c>
      <c r="B2854" s="3">
        <v>3068</v>
      </c>
      <c r="C2854" s="15" t="e">
        <f>VLOOKUP($B2854,Patient!$A$2:$I$2017,2,FALSE)</f>
        <v>#N/A</v>
      </c>
      <c r="D2854" s="15" t="e">
        <f>VLOOKUP($B2854,Patient!$A$2:$I$2017,3,FALSE)</f>
        <v>#N/A</v>
      </c>
      <c r="E2854" s="15" t="e">
        <f>VLOOKUP($B2854,Patient!$A$2:$I$2017,4,FALSE)</f>
        <v>#N/A</v>
      </c>
      <c r="F2854" s="15" t="e">
        <f>VLOOKUP($B2854,Patient!$A$2:$I$2017,5,FALSE)</f>
        <v>#N/A</v>
      </c>
      <c r="G2854" s="15" t="e">
        <f>VLOOKUP($B2854,Patient!$A$2:$I$2017,6,FALSE)</f>
        <v>#N/A</v>
      </c>
      <c r="H2854" s="15" t="e">
        <f>VLOOKUP($B2854,Patient!$A$2:$I$2017,7,FALSE)</f>
        <v>#N/A</v>
      </c>
      <c r="I2854" s="15" t="e">
        <f>VLOOKUP($B2854,Patient!$A$2:$I$2017,8,FALSE)</f>
        <v>#N/A</v>
      </c>
      <c r="J2854" s="15" t="e">
        <f>VLOOKUP($B2854,Patient!$A$2:$I$2017,9,FALSE)</f>
        <v>#N/A</v>
      </c>
      <c r="K2854" s="5">
        <v>1759</v>
      </c>
      <c r="L2854" s="3" t="s">
        <v>74</v>
      </c>
      <c r="M2854" s="11" t="str">
        <f>IF(ISNA(VLOOKUP(A2854,Experiment!$B$2:$E$140,4,FALSE)),"",VLOOKUP(A2854,Experiment!$B$2:$E$140,4,FALSE))</f>
        <v/>
      </c>
      <c r="N2854" s="3" t="s">
        <v>4135</v>
      </c>
      <c r="O2854" s="3" t="s">
        <v>5811</v>
      </c>
      <c r="P2854" s="3" t="s">
        <v>4756</v>
      </c>
      <c r="Q2854" s="3" t="s">
        <v>485</v>
      </c>
      <c r="R2854" s="3" t="s">
        <v>2452</v>
      </c>
    </row>
    <row r="2855" spans="1:18" x14ac:dyDescent="0.25">
      <c r="A2855" s="3" t="s">
        <v>7926</v>
      </c>
      <c r="B2855" s="3">
        <v>3069</v>
      </c>
      <c r="C2855" s="15" t="e">
        <f>VLOOKUP($B2855,Patient!$A$2:$I$2017,2,FALSE)</f>
        <v>#N/A</v>
      </c>
      <c r="D2855" s="15" t="e">
        <f>VLOOKUP($B2855,Patient!$A$2:$I$2017,3,FALSE)</f>
        <v>#N/A</v>
      </c>
      <c r="E2855" s="15" t="e">
        <f>VLOOKUP($B2855,Patient!$A$2:$I$2017,4,FALSE)</f>
        <v>#N/A</v>
      </c>
      <c r="F2855" s="15" t="e">
        <f>VLOOKUP($B2855,Patient!$A$2:$I$2017,5,FALSE)</f>
        <v>#N/A</v>
      </c>
      <c r="G2855" s="15" t="e">
        <f>VLOOKUP($B2855,Patient!$A$2:$I$2017,6,FALSE)</f>
        <v>#N/A</v>
      </c>
      <c r="H2855" s="15" t="e">
        <f>VLOOKUP($B2855,Patient!$A$2:$I$2017,7,FALSE)</f>
        <v>#N/A</v>
      </c>
      <c r="I2855" s="15" t="e">
        <f>VLOOKUP($B2855,Patient!$A$2:$I$2017,8,FALSE)</f>
        <v>#N/A</v>
      </c>
      <c r="J2855" s="15" t="e">
        <f>VLOOKUP($B2855,Patient!$A$2:$I$2017,9,FALSE)</f>
        <v>#N/A</v>
      </c>
      <c r="K2855" s="5">
        <v>1508</v>
      </c>
      <c r="L2855" s="3" t="s">
        <v>74</v>
      </c>
      <c r="M2855" s="11" t="str">
        <f>IF(ISNA(VLOOKUP(A2855,Experiment!$B$2:$E$140,4,FALSE)),"",VLOOKUP(A2855,Experiment!$B$2:$E$140,4,FALSE))</f>
        <v/>
      </c>
      <c r="N2855" s="3" t="s">
        <v>2682</v>
      </c>
      <c r="O2855" s="3" t="s">
        <v>7925</v>
      </c>
      <c r="P2855" s="3" t="s">
        <v>4756</v>
      </c>
      <c r="Q2855" s="3" t="s">
        <v>485</v>
      </c>
      <c r="R2855" s="3" t="s">
        <v>53</v>
      </c>
    </row>
    <row r="2856" spans="1:18" x14ac:dyDescent="0.25">
      <c r="A2856" s="3" t="s">
        <v>7069</v>
      </c>
      <c r="B2856" s="3">
        <v>3070</v>
      </c>
      <c r="C2856" s="15" t="e">
        <f>VLOOKUP($B2856,Patient!$A$2:$I$2017,2,FALSE)</f>
        <v>#N/A</v>
      </c>
      <c r="D2856" s="15" t="e">
        <f>VLOOKUP($B2856,Patient!$A$2:$I$2017,3,FALSE)</f>
        <v>#N/A</v>
      </c>
      <c r="E2856" s="15" t="e">
        <f>VLOOKUP($B2856,Patient!$A$2:$I$2017,4,FALSE)</f>
        <v>#N/A</v>
      </c>
      <c r="F2856" s="15" t="e">
        <f>VLOOKUP($B2856,Patient!$A$2:$I$2017,5,FALSE)</f>
        <v>#N/A</v>
      </c>
      <c r="G2856" s="15" t="e">
        <f>VLOOKUP($B2856,Patient!$A$2:$I$2017,6,FALSE)</f>
        <v>#N/A</v>
      </c>
      <c r="H2856" s="15" t="e">
        <f>VLOOKUP($B2856,Patient!$A$2:$I$2017,7,FALSE)</f>
        <v>#N/A</v>
      </c>
      <c r="I2856" s="15" t="e">
        <f>VLOOKUP($B2856,Patient!$A$2:$I$2017,8,FALSE)</f>
        <v>#N/A</v>
      </c>
      <c r="J2856" s="15" t="e">
        <f>VLOOKUP($B2856,Patient!$A$2:$I$2017,9,FALSE)</f>
        <v>#N/A</v>
      </c>
      <c r="K2856" s="5">
        <v>1311</v>
      </c>
      <c r="L2856" s="3" t="s">
        <v>74</v>
      </c>
      <c r="M2856" s="11" t="str">
        <f>IF(ISNA(VLOOKUP(A2856,Experiment!$B$2:$E$140,4,FALSE)),"",VLOOKUP(A2856,Experiment!$B$2:$E$140,4,FALSE))</f>
        <v/>
      </c>
      <c r="N2856" s="3" t="s">
        <v>2372</v>
      </c>
      <c r="O2856" s="3" t="s">
        <v>7068</v>
      </c>
      <c r="P2856" s="3" t="s">
        <v>4756</v>
      </c>
      <c r="Q2856" s="3" t="s">
        <v>485</v>
      </c>
      <c r="R2856" s="3" t="s">
        <v>2452</v>
      </c>
    </row>
    <row r="2857" spans="1:18" x14ac:dyDescent="0.25">
      <c r="A2857" s="3" t="s">
        <v>4759</v>
      </c>
      <c r="B2857" s="3">
        <v>3071</v>
      </c>
      <c r="C2857" s="15" t="e">
        <f>VLOOKUP($B2857,Patient!$A$2:$I$2017,2,FALSE)</f>
        <v>#N/A</v>
      </c>
      <c r="D2857" s="15" t="e">
        <f>VLOOKUP($B2857,Patient!$A$2:$I$2017,3,FALSE)</f>
        <v>#N/A</v>
      </c>
      <c r="E2857" s="15" t="e">
        <f>VLOOKUP($B2857,Patient!$A$2:$I$2017,4,FALSE)</f>
        <v>#N/A</v>
      </c>
      <c r="F2857" s="15" t="e">
        <f>VLOOKUP($B2857,Patient!$A$2:$I$2017,5,FALSE)</f>
        <v>#N/A</v>
      </c>
      <c r="G2857" s="15" t="e">
        <f>VLOOKUP($B2857,Patient!$A$2:$I$2017,6,FALSE)</f>
        <v>#N/A</v>
      </c>
      <c r="H2857" s="15" t="e">
        <f>VLOOKUP($B2857,Patient!$A$2:$I$2017,7,FALSE)</f>
        <v>#N/A</v>
      </c>
      <c r="I2857" s="15" t="e">
        <f>VLOOKUP($B2857,Patient!$A$2:$I$2017,8,FALSE)</f>
        <v>#N/A</v>
      </c>
      <c r="J2857" s="15" t="e">
        <f>VLOOKUP($B2857,Patient!$A$2:$I$2017,9,FALSE)</f>
        <v>#N/A</v>
      </c>
      <c r="K2857" s="5">
        <v>869</v>
      </c>
      <c r="L2857" s="3" t="s">
        <v>74</v>
      </c>
      <c r="M2857" s="11" t="str">
        <f>IF(ISNA(VLOOKUP(A2857,Experiment!$B$2:$E$140,4,FALSE)),"",VLOOKUP(A2857,Experiment!$B$2:$E$140,4,FALSE))</f>
        <v/>
      </c>
      <c r="N2857" s="3" t="s">
        <v>576</v>
      </c>
      <c r="O2857" s="3" t="s">
        <v>4755</v>
      </c>
      <c r="P2857" s="3" t="s">
        <v>4756</v>
      </c>
      <c r="Q2857" s="3" t="s">
        <v>485</v>
      </c>
      <c r="R2857" s="3" t="s">
        <v>2452</v>
      </c>
    </row>
    <row r="2858" spans="1:18" x14ac:dyDescent="0.25">
      <c r="A2858" s="3" t="s">
        <v>9704</v>
      </c>
      <c r="B2858" s="3">
        <v>3057</v>
      </c>
      <c r="C2858" s="15" t="e">
        <f>VLOOKUP($B2858,Patient!$A$2:$I$2017,2,FALSE)</f>
        <v>#N/A</v>
      </c>
      <c r="D2858" s="15" t="e">
        <f>VLOOKUP($B2858,Patient!$A$2:$I$2017,3,FALSE)</f>
        <v>#N/A</v>
      </c>
      <c r="E2858" s="15" t="e">
        <f>VLOOKUP($B2858,Patient!$A$2:$I$2017,4,FALSE)</f>
        <v>#N/A</v>
      </c>
      <c r="F2858" s="15" t="e">
        <f>VLOOKUP($B2858,Patient!$A$2:$I$2017,5,FALSE)</f>
        <v>#N/A</v>
      </c>
      <c r="G2858" s="15" t="e">
        <f>VLOOKUP($B2858,Patient!$A$2:$I$2017,6,FALSE)</f>
        <v>#N/A</v>
      </c>
      <c r="H2858" s="15" t="e">
        <f>VLOOKUP($B2858,Patient!$A$2:$I$2017,7,FALSE)</f>
        <v>#N/A</v>
      </c>
      <c r="I2858" s="15" t="e">
        <f>VLOOKUP($B2858,Patient!$A$2:$I$2017,8,FALSE)</f>
        <v>#N/A</v>
      </c>
      <c r="J2858" s="15" t="e">
        <f>VLOOKUP($B2858,Patient!$A$2:$I$2017,9,FALSE)</f>
        <v>#N/A</v>
      </c>
      <c r="K2858" s="5">
        <v>1916</v>
      </c>
      <c r="L2858" s="3" t="s">
        <v>93</v>
      </c>
      <c r="M2858" s="11" t="str">
        <f>IF(ISNA(VLOOKUP(A2858,Experiment!$B$2:$E$140,4,FALSE)),"",VLOOKUP(A2858,Experiment!$B$2:$E$140,4,FALSE))</f>
        <v/>
      </c>
      <c r="N2858" s="3" t="s">
        <v>7211</v>
      </c>
      <c r="O2858" s="3" t="s">
        <v>400</v>
      </c>
      <c r="P2858" s="3" t="s">
        <v>4756</v>
      </c>
      <c r="Q2858" s="3" t="s">
        <v>61</v>
      </c>
      <c r="R2858" s="3" t="s">
        <v>533</v>
      </c>
    </row>
    <row r="2859" spans="1:18" x14ac:dyDescent="0.25">
      <c r="A2859" s="3" t="s">
        <v>9705</v>
      </c>
      <c r="B2859" s="3">
        <v>3058</v>
      </c>
      <c r="C2859" s="15" t="e">
        <f>VLOOKUP($B2859,Patient!$A$2:$I$2017,2,FALSE)</f>
        <v>#N/A</v>
      </c>
      <c r="D2859" s="15" t="e">
        <f>VLOOKUP($B2859,Patient!$A$2:$I$2017,3,FALSE)</f>
        <v>#N/A</v>
      </c>
      <c r="E2859" s="15" t="e">
        <f>VLOOKUP($B2859,Patient!$A$2:$I$2017,4,FALSE)</f>
        <v>#N/A</v>
      </c>
      <c r="F2859" s="15" t="e">
        <f>VLOOKUP($B2859,Patient!$A$2:$I$2017,5,FALSE)</f>
        <v>#N/A</v>
      </c>
      <c r="G2859" s="15" t="e">
        <f>VLOOKUP($B2859,Patient!$A$2:$I$2017,6,FALSE)</f>
        <v>#N/A</v>
      </c>
      <c r="H2859" s="15" t="e">
        <f>VLOOKUP($B2859,Patient!$A$2:$I$2017,7,FALSE)</f>
        <v>#N/A</v>
      </c>
      <c r="I2859" s="15" t="e">
        <f>VLOOKUP($B2859,Patient!$A$2:$I$2017,8,FALSE)</f>
        <v>#N/A</v>
      </c>
      <c r="J2859" s="15" t="e">
        <f>VLOOKUP($B2859,Patient!$A$2:$I$2017,9,FALSE)</f>
        <v>#N/A</v>
      </c>
      <c r="K2859" s="5">
        <v>1916</v>
      </c>
      <c r="L2859" s="3" t="s">
        <v>146</v>
      </c>
      <c r="M2859" s="11" t="str">
        <f>IF(ISNA(VLOOKUP(A2859,Experiment!$B$2:$E$140,4,FALSE)),"",VLOOKUP(A2859,Experiment!$B$2:$E$140,4,FALSE))</f>
        <v/>
      </c>
      <c r="N2859" s="3" t="s">
        <v>53</v>
      </c>
      <c r="O2859" s="3" t="s">
        <v>53</v>
      </c>
      <c r="P2859" s="3" t="s">
        <v>4756</v>
      </c>
      <c r="Q2859" s="3" t="s">
        <v>61</v>
      </c>
      <c r="R2859" s="3" t="s">
        <v>533</v>
      </c>
    </row>
    <row r="2860" spans="1:18" x14ac:dyDescent="0.25">
      <c r="A2860" s="3" t="s">
        <v>9848</v>
      </c>
      <c r="B2860" s="3">
        <v>3059</v>
      </c>
      <c r="C2860" s="15" t="e">
        <f>VLOOKUP($B2860,Patient!$A$2:$I$2017,2,FALSE)</f>
        <v>#N/A</v>
      </c>
      <c r="D2860" s="15" t="e">
        <f>VLOOKUP($B2860,Patient!$A$2:$I$2017,3,FALSE)</f>
        <v>#N/A</v>
      </c>
      <c r="E2860" s="15" t="e">
        <f>VLOOKUP($B2860,Patient!$A$2:$I$2017,4,FALSE)</f>
        <v>#N/A</v>
      </c>
      <c r="F2860" s="15" t="e">
        <f>VLOOKUP($B2860,Patient!$A$2:$I$2017,5,FALSE)</f>
        <v>#N/A</v>
      </c>
      <c r="G2860" s="15" t="e">
        <f>VLOOKUP($B2860,Patient!$A$2:$I$2017,6,FALSE)</f>
        <v>#N/A</v>
      </c>
      <c r="H2860" s="15" t="e">
        <f>VLOOKUP($B2860,Patient!$A$2:$I$2017,7,FALSE)</f>
        <v>#N/A</v>
      </c>
      <c r="I2860" s="15" t="e">
        <f>VLOOKUP($B2860,Patient!$A$2:$I$2017,8,FALSE)</f>
        <v>#N/A</v>
      </c>
      <c r="J2860" s="15" t="e">
        <f>VLOOKUP($B2860,Patient!$A$2:$I$2017,9,FALSE)</f>
        <v>#N/A</v>
      </c>
      <c r="K2860" s="5">
        <v>1957</v>
      </c>
      <c r="L2860" s="3" t="s">
        <v>93</v>
      </c>
      <c r="M2860" s="11" t="str">
        <f>IF(ISNA(VLOOKUP(A2860,Experiment!$B$2:$E$140,4,FALSE)),"",VLOOKUP(A2860,Experiment!$B$2:$E$140,4,FALSE))</f>
        <v/>
      </c>
      <c r="N2860" s="3" t="s">
        <v>6102</v>
      </c>
      <c r="O2860" s="3" t="s">
        <v>674</v>
      </c>
      <c r="P2860" s="3" t="s">
        <v>4756</v>
      </c>
      <c r="Q2860" s="3" t="s">
        <v>61</v>
      </c>
      <c r="R2860" s="3" t="s">
        <v>53</v>
      </c>
    </row>
    <row r="2861" spans="1:18" x14ac:dyDescent="0.25">
      <c r="A2861" s="3" t="s">
        <v>9849</v>
      </c>
      <c r="B2861" s="3">
        <v>3060</v>
      </c>
      <c r="C2861" s="15" t="e">
        <f>VLOOKUP($B2861,Patient!$A$2:$I$2017,2,FALSE)</f>
        <v>#N/A</v>
      </c>
      <c r="D2861" s="15" t="e">
        <f>VLOOKUP($B2861,Patient!$A$2:$I$2017,3,FALSE)</f>
        <v>#N/A</v>
      </c>
      <c r="E2861" s="15" t="e">
        <f>VLOOKUP($B2861,Patient!$A$2:$I$2017,4,FALSE)</f>
        <v>#N/A</v>
      </c>
      <c r="F2861" s="15" t="e">
        <f>VLOOKUP($B2861,Patient!$A$2:$I$2017,5,FALSE)</f>
        <v>#N/A</v>
      </c>
      <c r="G2861" s="15" t="e">
        <f>VLOOKUP($B2861,Patient!$A$2:$I$2017,6,FALSE)</f>
        <v>#N/A</v>
      </c>
      <c r="H2861" s="15" t="e">
        <f>VLOOKUP($B2861,Patient!$A$2:$I$2017,7,FALSE)</f>
        <v>#N/A</v>
      </c>
      <c r="I2861" s="15" t="e">
        <f>VLOOKUP($B2861,Patient!$A$2:$I$2017,8,FALSE)</f>
        <v>#N/A</v>
      </c>
      <c r="J2861" s="15" t="e">
        <f>VLOOKUP($B2861,Patient!$A$2:$I$2017,9,FALSE)</f>
        <v>#N/A</v>
      </c>
      <c r="K2861" s="5">
        <v>1957</v>
      </c>
      <c r="L2861" s="3" t="s">
        <v>74</v>
      </c>
      <c r="M2861" s="11" t="str">
        <f>IF(ISNA(VLOOKUP(A2861,Experiment!$B$2:$E$140,4,FALSE)),"",VLOOKUP(A2861,Experiment!$B$2:$E$140,4,FALSE))</f>
        <v/>
      </c>
      <c r="N2861" s="3" t="s">
        <v>1373</v>
      </c>
      <c r="O2861" s="3" t="s">
        <v>674</v>
      </c>
      <c r="P2861" s="3" t="s">
        <v>4756</v>
      </c>
      <c r="Q2861" s="3" t="s">
        <v>61</v>
      </c>
      <c r="R2861" s="3" t="s">
        <v>53</v>
      </c>
    </row>
    <row r="2862" spans="1:18" x14ac:dyDescent="0.25">
      <c r="A2862" s="3" t="s">
        <v>9850</v>
      </c>
      <c r="B2862" s="3">
        <v>3062</v>
      </c>
      <c r="C2862" s="15" t="e">
        <f>VLOOKUP($B2862,Patient!$A$2:$I$2017,2,FALSE)</f>
        <v>#N/A</v>
      </c>
      <c r="D2862" s="15" t="e">
        <f>VLOOKUP($B2862,Patient!$A$2:$I$2017,3,FALSE)</f>
        <v>#N/A</v>
      </c>
      <c r="E2862" s="15" t="e">
        <f>VLOOKUP($B2862,Patient!$A$2:$I$2017,4,FALSE)</f>
        <v>#N/A</v>
      </c>
      <c r="F2862" s="15" t="e">
        <f>VLOOKUP($B2862,Patient!$A$2:$I$2017,5,FALSE)</f>
        <v>#N/A</v>
      </c>
      <c r="G2862" s="15" t="e">
        <f>VLOOKUP($B2862,Patient!$A$2:$I$2017,6,FALSE)</f>
        <v>#N/A</v>
      </c>
      <c r="H2862" s="15" t="e">
        <f>VLOOKUP($B2862,Patient!$A$2:$I$2017,7,FALSE)</f>
        <v>#N/A</v>
      </c>
      <c r="I2862" s="15" t="e">
        <f>VLOOKUP($B2862,Patient!$A$2:$I$2017,8,FALSE)</f>
        <v>#N/A</v>
      </c>
      <c r="J2862" s="15" t="e">
        <f>VLOOKUP($B2862,Patient!$A$2:$I$2017,9,FALSE)</f>
        <v>#N/A</v>
      </c>
      <c r="K2862" s="5">
        <v>1957</v>
      </c>
      <c r="L2862" s="3" t="s">
        <v>146</v>
      </c>
      <c r="M2862" s="11" t="str">
        <f>IF(ISNA(VLOOKUP(A2862,Experiment!$B$2:$E$140,4,FALSE)),"",VLOOKUP(A2862,Experiment!$B$2:$E$140,4,FALSE))</f>
        <v/>
      </c>
      <c r="N2862" s="3" t="s">
        <v>53</v>
      </c>
      <c r="O2862" s="3" t="s">
        <v>53</v>
      </c>
      <c r="P2862" s="3" t="s">
        <v>4756</v>
      </c>
      <c r="Q2862" s="3" t="s">
        <v>61</v>
      </c>
      <c r="R2862" s="3" t="s">
        <v>53</v>
      </c>
    </row>
    <row r="2863" spans="1:18" x14ac:dyDescent="0.25">
      <c r="A2863" s="3" t="s">
        <v>9855</v>
      </c>
      <c r="B2863" s="3">
        <v>3063</v>
      </c>
      <c r="C2863" s="15" t="e">
        <f>VLOOKUP($B2863,Patient!$A$2:$I$2017,2,FALSE)</f>
        <v>#N/A</v>
      </c>
      <c r="D2863" s="15" t="e">
        <f>VLOOKUP($B2863,Patient!$A$2:$I$2017,3,FALSE)</f>
        <v>#N/A</v>
      </c>
      <c r="E2863" s="15" t="e">
        <f>VLOOKUP($B2863,Patient!$A$2:$I$2017,4,FALSE)</f>
        <v>#N/A</v>
      </c>
      <c r="F2863" s="15" t="e">
        <f>VLOOKUP($B2863,Patient!$A$2:$I$2017,5,FALSE)</f>
        <v>#N/A</v>
      </c>
      <c r="G2863" s="15" t="e">
        <f>VLOOKUP($B2863,Patient!$A$2:$I$2017,6,FALSE)</f>
        <v>#N/A</v>
      </c>
      <c r="H2863" s="15" t="e">
        <f>VLOOKUP($B2863,Patient!$A$2:$I$2017,7,FALSE)</f>
        <v>#N/A</v>
      </c>
      <c r="I2863" s="15" t="e">
        <f>VLOOKUP($B2863,Patient!$A$2:$I$2017,8,FALSE)</f>
        <v>#N/A</v>
      </c>
      <c r="J2863" s="15" t="e">
        <f>VLOOKUP($B2863,Patient!$A$2:$I$2017,9,FALSE)</f>
        <v>#N/A</v>
      </c>
      <c r="K2863" s="5">
        <v>1958</v>
      </c>
      <c r="L2863" s="3" t="s">
        <v>93</v>
      </c>
      <c r="M2863" s="11" t="str">
        <f>IF(ISNA(VLOOKUP(A2863,Experiment!$B$2:$E$140,4,FALSE)),"",VLOOKUP(A2863,Experiment!$B$2:$E$140,4,FALSE))</f>
        <v/>
      </c>
      <c r="N2863" s="3" t="s">
        <v>9854</v>
      </c>
      <c r="O2863" s="3" t="s">
        <v>1426</v>
      </c>
      <c r="P2863" s="3" t="s">
        <v>5812</v>
      </c>
      <c r="Q2863" s="3" t="s">
        <v>61</v>
      </c>
      <c r="R2863" s="3" t="s">
        <v>67</v>
      </c>
    </row>
    <row r="2864" spans="1:18" x14ac:dyDescent="0.25">
      <c r="A2864" s="3" t="s">
        <v>9858</v>
      </c>
      <c r="B2864" s="3">
        <v>3064</v>
      </c>
      <c r="C2864" s="15" t="e">
        <f>VLOOKUP($B2864,Patient!$A$2:$I$2017,2,FALSE)</f>
        <v>#N/A</v>
      </c>
      <c r="D2864" s="15" t="e">
        <f>VLOOKUP($B2864,Patient!$A$2:$I$2017,3,FALSE)</f>
        <v>#N/A</v>
      </c>
      <c r="E2864" s="15" t="e">
        <f>VLOOKUP($B2864,Patient!$A$2:$I$2017,4,FALSE)</f>
        <v>#N/A</v>
      </c>
      <c r="F2864" s="15" t="e">
        <f>VLOOKUP($B2864,Patient!$A$2:$I$2017,5,FALSE)</f>
        <v>#N/A</v>
      </c>
      <c r="G2864" s="15" t="e">
        <f>VLOOKUP($B2864,Patient!$A$2:$I$2017,6,FALSE)</f>
        <v>#N/A</v>
      </c>
      <c r="H2864" s="15" t="e">
        <f>VLOOKUP($B2864,Patient!$A$2:$I$2017,7,FALSE)</f>
        <v>#N/A</v>
      </c>
      <c r="I2864" s="15" t="e">
        <f>VLOOKUP($B2864,Patient!$A$2:$I$2017,8,FALSE)</f>
        <v>#N/A</v>
      </c>
      <c r="J2864" s="15" t="e">
        <f>VLOOKUP($B2864,Patient!$A$2:$I$2017,9,FALSE)</f>
        <v>#N/A</v>
      </c>
      <c r="K2864" s="5">
        <v>1959</v>
      </c>
      <c r="L2864" s="3" t="s">
        <v>93</v>
      </c>
      <c r="M2864" s="11" t="str">
        <f>IF(ISNA(VLOOKUP(A2864,Experiment!$B$2:$E$140,4,FALSE)),"",VLOOKUP(A2864,Experiment!$B$2:$E$140,4,FALSE))</f>
        <v/>
      </c>
      <c r="N2864" s="3" t="s">
        <v>9857</v>
      </c>
      <c r="O2864" s="3" t="s">
        <v>2846</v>
      </c>
      <c r="P2864" s="3" t="s">
        <v>5812</v>
      </c>
      <c r="Q2864" s="3" t="s">
        <v>61</v>
      </c>
      <c r="R2864" s="3" t="s">
        <v>53</v>
      </c>
    </row>
    <row r="2865" spans="1:18" x14ac:dyDescent="0.25">
      <c r="A2865" s="3" t="s">
        <v>9860</v>
      </c>
      <c r="B2865" s="3">
        <v>3065</v>
      </c>
      <c r="C2865" s="15" t="e">
        <f>VLOOKUP($B2865,Patient!$A$2:$I$2017,2,FALSE)</f>
        <v>#N/A</v>
      </c>
      <c r="D2865" s="15" t="e">
        <f>VLOOKUP($B2865,Patient!$A$2:$I$2017,3,FALSE)</f>
        <v>#N/A</v>
      </c>
      <c r="E2865" s="15" t="e">
        <f>VLOOKUP($B2865,Patient!$A$2:$I$2017,4,FALSE)</f>
        <v>#N/A</v>
      </c>
      <c r="F2865" s="15" t="e">
        <f>VLOOKUP($B2865,Patient!$A$2:$I$2017,5,FALSE)</f>
        <v>#N/A</v>
      </c>
      <c r="G2865" s="15" t="e">
        <f>VLOOKUP($B2865,Patient!$A$2:$I$2017,6,FALSE)</f>
        <v>#N/A</v>
      </c>
      <c r="H2865" s="15" t="e">
        <f>VLOOKUP($B2865,Patient!$A$2:$I$2017,7,FALSE)</f>
        <v>#N/A</v>
      </c>
      <c r="I2865" s="15" t="e">
        <f>VLOOKUP($B2865,Patient!$A$2:$I$2017,8,FALSE)</f>
        <v>#N/A</v>
      </c>
      <c r="J2865" s="15" t="e">
        <f>VLOOKUP($B2865,Patient!$A$2:$I$2017,9,FALSE)</f>
        <v>#N/A</v>
      </c>
      <c r="K2865" s="5">
        <v>1959</v>
      </c>
      <c r="L2865" s="3" t="s">
        <v>74</v>
      </c>
      <c r="M2865" s="11" t="str">
        <f>IF(ISNA(VLOOKUP(A2865,Experiment!$B$2:$E$140,4,FALSE)),"",VLOOKUP(A2865,Experiment!$B$2:$E$140,4,FALSE))</f>
        <v/>
      </c>
      <c r="N2865" s="3" t="s">
        <v>9859</v>
      </c>
      <c r="O2865" s="3" t="s">
        <v>1437</v>
      </c>
      <c r="P2865" s="3" t="s">
        <v>5812</v>
      </c>
      <c r="Q2865" s="3" t="s">
        <v>61</v>
      </c>
      <c r="R2865" s="3" t="s">
        <v>53</v>
      </c>
    </row>
    <row r="2866" spans="1:18" x14ac:dyDescent="0.25">
      <c r="A2866" s="3" t="s">
        <v>9861</v>
      </c>
      <c r="B2866" s="3">
        <v>3066</v>
      </c>
      <c r="C2866" s="15" t="e">
        <f>VLOOKUP($B2866,Patient!$A$2:$I$2017,2,FALSE)</f>
        <v>#N/A</v>
      </c>
      <c r="D2866" s="15" t="e">
        <f>VLOOKUP($B2866,Patient!$A$2:$I$2017,3,FALSE)</f>
        <v>#N/A</v>
      </c>
      <c r="E2866" s="15" t="e">
        <f>VLOOKUP($B2866,Patient!$A$2:$I$2017,4,FALSE)</f>
        <v>#N/A</v>
      </c>
      <c r="F2866" s="15" t="e">
        <f>VLOOKUP($B2866,Patient!$A$2:$I$2017,5,FALSE)</f>
        <v>#N/A</v>
      </c>
      <c r="G2866" s="15" t="e">
        <f>VLOOKUP($B2866,Patient!$A$2:$I$2017,6,FALSE)</f>
        <v>#N/A</v>
      </c>
      <c r="H2866" s="15" t="e">
        <f>VLOOKUP($B2866,Patient!$A$2:$I$2017,7,FALSE)</f>
        <v>#N/A</v>
      </c>
      <c r="I2866" s="15" t="e">
        <f>VLOOKUP($B2866,Patient!$A$2:$I$2017,8,FALSE)</f>
        <v>#N/A</v>
      </c>
      <c r="J2866" s="15" t="e">
        <f>VLOOKUP($B2866,Patient!$A$2:$I$2017,9,FALSE)</f>
        <v>#N/A</v>
      </c>
      <c r="K2866" s="5">
        <v>1959</v>
      </c>
      <c r="L2866" s="3" t="s">
        <v>146</v>
      </c>
      <c r="M2866" s="11" t="str">
        <f>IF(ISNA(VLOOKUP(A2866,Experiment!$B$2:$E$140,4,FALSE)),"",VLOOKUP(A2866,Experiment!$B$2:$E$140,4,FALSE))</f>
        <v/>
      </c>
      <c r="N2866" s="3" t="s">
        <v>53</v>
      </c>
      <c r="O2866" s="3" t="s">
        <v>53</v>
      </c>
      <c r="P2866" s="3" t="s">
        <v>5812</v>
      </c>
      <c r="Q2866" s="3" t="s">
        <v>61</v>
      </c>
      <c r="R2866" s="3" t="s">
        <v>53</v>
      </c>
    </row>
    <row r="2867" spans="1:18" x14ac:dyDescent="0.25">
      <c r="A2867" s="3" t="s">
        <v>9863</v>
      </c>
      <c r="B2867" s="3">
        <v>3067</v>
      </c>
      <c r="C2867" s="15" t="e">
        <f>VLOOKUP($B2867,Patient!$A$2:$I$2017,2,FALSE)</f>
        <v>#N/A</v>
      </c>
      <c r="D2867" s="15" t="e">
        <f>VLOOKUP($B2867,Patient!$A$2:$I$2017,3,FALSE)</f>
        <v>#N/A</v>
      </c>
      <c r="E2867" s="15" t="e">
        <f>VLOOKUP($B2867,Patient!$A$2:$I$2017,4,FALSE)</f>
        <v>#N/A</v>
      </c>
      <c r="F2867" s="15" t="e">
        <f>VLOOKUP($B2867,Patient!$A$2:$I$2017,5,FALSE)</f>
        <v>#N/A</v>
      </c>
      <c r="G2867" s="15" t="e">
        <f>VLOOKUP($B2867,Patient!$A$2:$I$2017,6,FALSE)</f>
        <v>#N/A</v>
      </c>
      <c r="H2867" s="15" t="e">
        <f>VLOOKUP($B2867,Patient!$A$2:$I$2017,7,FALSE)</f>
        <v>#N/A</v>
      </c>
      <c r="I2867" s="15" t="e">
        <f>VLOOKUP($B2867,Patient!$A$2:$I$2017,8,FALSE)</f>
        <v>#N/A</v>
      </c>
      <c r="J2867" s="15" t="e">
        <f>VLOOKUP($B2867,Patient!$A$2:$I$2017,9,FALSE)</f>
        <v>#N/A</v>
      </c>
      <c r="K2867" s="5">
        <v>1960</v>
      </c>
      <c r="L2867" s="3" t="s">
        <v>74</v>
      </c>
      <c r="M2867" s="11" t="str">
        <f>IF(ISNA(VLOOKUP(A2867,Experiment!$B$2:$E$140,4,FALSE)),"",VLOOKUP(A2867,Experiment!$B$2:$E$140,4,FALSE))</f>
        <v/>
      </c>
      <c r="N2867" s="3" t="s">
        <v>329</v>
      </c>
      <c r="O2867" s="3" t="s">
        <v>2089</v>
      </c>
      <c r="P2867" s="3" t="s">
        <v>5812</v>
      </c>
      <c r="Q2867" s="3" t="s">
        <v>131</v>
      </c>
      <c r="R2867" s="3" t="s">
        <v>133</v>
      </c>
    </row>
    <row r="2868" spans="1:18" x14ac:dyDescent="0.25">
      <c r="A2868" s="3" t="s">
        <v>9874</v>
      </c>
      <c r="B2868" s="3">
        <v>3079</v>
      </c>
      <c r="C2868" s="15" t="e">
        <f>VLOOKUP($B2868,Patient!$A$2:$I$2017,2,FALSE)</f>
        <v>#N/A</v>
      </c>
      <c r="D2868" s="15" t="e">
        <f>VLOOKUP($B2868,Patient!$A$2:$I$2017,3,FALSE)</f>
        <v>#N/A</v>
      </c>
      <c r="E2868" s="15" t="e">
        <f>VLOOKUP($B2868,Patient!$A$2:$I$2017,4,FALSE)</f>
        <v>#N/A</v>
      </c>
      <c r="F2868" s="15" t="e">
        <f>VLOOKUP($B2868,Patient!$A$2:$I$2017,5,FALSE)</f>
        <v>#N/A</v>
      </c>
      <c r="G2868" s="15" t="e">
        <f>VLOOKUP($B2868,Patient!$A$2:$I$2017,6,FALSE)</f>
        <v>#N/A</v>
      </c>
      <c r="H2868" s="15" t="e">
        <f>VLOOKUP($B2868,Patient!$A$2:$I$2017,7,FALSE)</f>
        <v>#N/A</v>
      </c>
      <c r="I2868" s="15" t="e">
        <f>VLOOKUP($B2868,Patient!$A$2:$I$2017,8,FALSE)</f>
        <v>#N/A</v>
      </c>
      <c r="J2868" s="15" t="e">
        <f>VLOOKUP($B2868,Patient!$A$2:$I$2017,9,FALSE)</f>
        <v>#N/A</v>
      </c>
      <c r="K2868" s="5">
        <v>1963</v>
      </c>
      <c r="L2868" s="3" t="s">
        <v>1073</v>
      </c>
      <c r="M2868" s="11" t="str">
        <f>IF(ISNA(VLOOKUP(A2868,Experiment!$B$2:$E$140,4,FALSE)),"",VLOOKUP(A2868,Experiment!$B$2:$E$140,4,FALSE))</f>
        <v/>
      </c>
      <c r="N2868" s="3" t="s">
        <v>53</v>
      </c>
      <c r="O2868" s="3" t="s">
        <v>53</v>
      </c>
      <c r="P2868" s="3" t="s">
        <v>4709</v>
      </c>
      <c r="Q2868" s="3" t="s">
        <v>61</v>
      </c>
      <c r="R2868" s="3" t="s">
        <v>53</v>
      </c>
    </row>
    <row r="2869" spans="1:18" x14ac:dyDescent="0.25">
      <c r="A2869" s="3" t="s">
        <v>9875</v>
      </c>
      <c r="B2869" s="3">
        <v>3080</v>
      </c>
      <c r="C2869" s="15" t="e">
        <f>VLOOKUP($B2869,Patient!$A$2:$I$2017,2,FALSE)</f>
        <v>#N/A</v>
      </c>
      <c r="D2869" s="15" t="e">
        <f>VLOOKUP($B2869,Patient!$A$2:$I$2017,3,FALSE)</f>
        <v>#N/A</v>
      </c>
      <c r="E2869" s="15" t="e">
        <f>VLOOKUP($B2869,Patient!$A$2:$I$2017,4,FALSE)</f>
        <v>#N/A</v>
      </c>
      <c r="F2869" s="15" t="e">
        <f>VLOOKUP($B2869,Patient!$A$2:$I$2017,5,FALSE)</f>
        <v>#N/A</v>
      </c>
      <c r="G2869" s="15" t="e">
        <f>VLOOKUP($B2869,Patient!$A$2:$I$2017,6,FALSE)</f>
        <v>#N/A</v>
      </c>
      <c r="H2869" s="15" t="e">
        <f>VLOOKUP($B2869,Patient!$A$2:$I$2017,7,FALSE)</f>
        <v>#N/A</v>
      </c>
      <c r="I2869" s="15" t="e">
        <f>VLOOKUP($B2869,Patient!$A$2:$I$2017,8,FALSE)</f>
        <v>#N/A</v>
      </c>
      <c r="J2869" s="15" t="e">
        <f>VLOOKUP($B2869,Patient!$A$2:$I$2017,9,FALSE)</f>
        <v>#N/A</v>
      </c>
      <c r="K2869" s="5">
        <v>1964</v>
      </c>
      <c r="L2869" s="3" t="s">
        <v>74</v>
      </c>
      <c r="M2869" s="11" t="str">
        <f>IF(ISNA(VLOOKUP(A2869,Experiment!$B$2:$E$140,4,FALSE)),"",VLOOKUP(A2869,Experiment!$B$2:$E$140,4,FALSE))</f>
        <v/>
      </c>
      <c r="N2869" s="3" t="s">
        <v>53</v>
      </c>
      <c r="O2869" s="3" t="s">
        <v>53</v>
      </c>
      <c r="P2869" s="3" t="s">
        <v>4709</v>
      </c>
      <c r="Q2869" s="3" t="s">
        <v>61</v>
      </c>
      <c r="R2869" s="3" t="s">
        <v>53</v>
      </c>
    </row>
    <row r="2870" spans="1:18" x14ac:dyDescent="0.25">
      <c r="A2870" s="3" t="s">
        <v>4711</v>
      </c>
      <c r="B2870" s="3">
        <v>3072</v>
      </c>
      <c r="C2870" s="15" t="e">
        <f>VLOOKUP($B2870,Patient!$A$2:$I$2017,2,FALSE)</f>
        <v>#N/A</v>
      </c>
      <c r="D2870" s="15" t="e">
        <f>VLOOKUP($B2870,Patient!$A$2:$I$2017,3,FALSE)</f>
        <v>#N/A</v>
      </c>
      <c r="E2870" s="15" t="e">
        <f>VLOOKUP($B2870,Patient!$A$2:$I$2017,4,FALSE)</f>
        <v>#N/A</v>
      </c>
      <c r="F2870" s="15" t="e">
        <f>VLOOKUP($B2870,Patient!$A$2:$I$2017,5,FALSE)</f>
        <v>#N/A</v>
      </c>
      <c r="G2870" s="15" t="e">
        <f>VLOOKUP($B2870,Patient!$A$2:$I$2017,6,FALSE)</f>
        <v>#N/A</v>
      </c>
      <c r="H2870" s="15" t="e">
        <f>VLOOKUP($B2870,Patient!$A$2:$I$2017,7,FALSE)</f>
        <v>#N/A</v>
      </c>
      <c r="I2870" s="15" t="e">
        <f>VLOOKUP($B2870,Patient!$A$2:$I$2017,8,FALSE)</f>
        <v>#N/A</v>
      </c>
      <c r="J2870" s="15" t="e">
        <f>VLOOKUP($B2870,Patient!$A$2:$I$2017,9,FALSE)</f>
        <v>#N/A</v>
      </c>
      <c r="K2870" s="5">
        <v>860</v>
      </c>
      <c r="L2870" s="3" t="s">
        <v>74</v>
      </c>
      <c r="M2870" s="11" t="str">
        <f>IF(ISNA(VLOOKUP(A2870,Experiment!$B$2:$E$140,4,FALSE)),"",VLOOKUP(A2870,Experiment!$B$2:$E$140,4,FALSE))</f>
        <v/>
      </c>
      <c r="N2870" s="3" t="s">
        <v>4708</v>
      </c>
      <c r="O2870" s="3" t="s">
        <v>1328</v>
      </c>
      <c r="P2870" s="3" t="s">
        <v>4709</v>
      </c>
      <c r="Q2870" s="3" t="s">
        <v>485</v>
      </c>
      <c r="R2870" s="3" t="s">
        <v>1142</v>
      </c>
    </row>
    <row r="2871" spans="1:18" x14ac:dyDescent="0.25">
      <c r="A2871" s="3" t="s">
        <v>4712</v>
      </c>
      <c r="B2871" s="3">
        <v>3073</v>
      </c>
      <c r="C2871" s="15" t="e">
        <f>VLOOKUP($B2871,Patient!$A$2:$I$2017,2,FALSE)</f>
        <v>#N/A</v>
      </c>
      <c r="D2871" s="15" t="e">
        <f>VLOOKUP($B2871,Patient!$A$2:$I$2017,3,FALSE)</f>
        <v>#N/A</v>
      </c>
      <c r="E2871" s="15" t="e">
        <f>VLOOKUP($B2871,Patient!$A$2:$I$2017,4,FALSE)</f>
        <v>#N/A</v>
      </c>
      <c r="F2871" s="15" t="e">
        <f>VLOOKUP($B2871,Patient!$A$2:$I$2017,5,FALSE)</f>
        <v>#N/A</v>
      </c>
      <c r="G2871" s="15" t="e">
        <f>VLOOKUP($B2871,Patient!$A$2:$I$2017,6,FALSE)</f>
        <v>#N/A</v>
      </c>
      <c r="H2871" s="15" t="e">
        <f>VLOOKUP($B2871,Patient!$A$2:$I$2017,7,FALSE)</f>
        <v>#N/A</v>
      </c>
      <c r="I2871" s="15" t="e">
        <f>VLOOKUP($B2871,Patient!$A$2:$I$2017,8,FALSE)</f>
        <v>#N/A</v>
      </c>
      <c r="J2871" s="15" t="e">
        <f>VLOOKUP($B2871,Patient!$A$2:$I$2017,9,FALSE)</f>
        <v>#N/A</v>
      </c>
      <c r="K2871" s="5">
        <v>860</v>
      </c>
      <c r="L2871" s="3" t="s">
        <v>146</v>
      </c>
      <c r="M2871" s="11" t="str">
        <f>IF(ISNA(VLOOKUP(A2871,Experiment!$B$2:$E$140,4,FALSE)),"",VLOOKUP(A2871,Experiment!$B$2:$E$140,4,FALSE))</f>
        <v/>
      </c>
      <c r="N2871" s="3" t="s">
        <v>53</v>
      </c>
      <c r="O2871" s="3" t="s">
        <v>53</v>
      </c>
      <c r="P2871" s="3" t="s">
        <v>4709</v>
      </c>
      <c r="Q2871" s="3" t="s">
        <v>485</v>
      </c>
      <c r="R2871" s="3" t="s">
        <v>1142</v>
      </c>
    </row>
    <row r="2872" spans="1:18" x14ac:dyDescent="0.25">
      <c r="A2872" s="3" t="s">
        <v>9866</v>
      </c>
      <c r="B2872" s="3">
        <v>3074</v>
      </c>
      <c r="C2872" s="15" t="e">
        <f>VLOOKUP($B2872,Patient!$A$2:$I$2017,2,FALSE)</f>
        <v>#N/A</v>
      </c>
      <c r="D2872" s="15" t="e">
        <f>VLOOKUP($B2872,Patient!$A$2:$I$2017,3,FALSE)</f>
        <v>#N/A</v>
      </c>
      <c r="E2872" s="15" t="e">
        <f>VLOOKUP($B2872,Patient!$A$2:$I$2017,4,FALSE)</f>
        <v>#N/A</v>
      </c>
      <c r="F2872" s="15" t="e">
        <f>VLOOKUP($B2872,Patient!$A$2:$I$2017,5,FALSE)</f>
        <v>#N/A</v>
      </c>
      <c r="G2872" s="15" t="e">
        <f>VLOOKUP($B2872,Patient!$A$2:$I$2017,6,FALSE)</f>
        <v>#N/A</v>
      </c>
      <c r="H2872" s="15" t="e">
        <f>VLOOKUP($B2872,Patient!$A$2:$I$2017,7,FALSE)</f>
        <v>#N/A</v>
      </c>
      <c r="I2872" s="15" t="e">
        <f>VLOOKUP($B2872,Patient!$A$2:$I$2017,8,FALSE)</f>
        <v>#N/A</v>
      </c>
      <c r="J2872" s="15" t="e">
        <f>VLOOKUP($B2872,Patient!$A$2:$I$2017,9,FALSE)</f>
        <v>#N/A</v>
      </c>
      <c r="K2872" s="5">
        <v>1961</v>
      </c>
      <c r="L2872" s="3" t="s">
        <v>93</v>
      </c>
      <c r="M2872" s="11" t="str">
        <f>IF(ISNA(VLOOKUP(A2872,Experiment!$B$2:$E$140,4,FALSE)),"",VLOOKUP(A2872,Experiment!$B$2:$E$140,4,FALSE))</f>
        <v/>
      </c>
      <c r="N2872" s="3" t="s">
        <v>9865</v>
      </c>
      <c r="O2872" s="3" t="s">
        <v>3425</v>
      </c>
      <c r="P2872" s="3" t="s">
        <v>4709</v>
      </c>
      <c r="Q2872" s="3" t="s">
        <v>61</v>
      </c>
      <c r="R2872" s="3" t="s">
        <v>53</v>
      </c>
    </row>
    <row r="2873" spans="1:18" x14ac:dyDescent="0.25">
      <c r="A2873" s="3" t="s">
        <v>9868</v>
      </c>
      <c r="B2873" s="3">
        <v>3075</v>
      </c>
      <c r="C2873" s="15" t="e">
        <f>VLOOKUP($B2873,Patient!$A$2:$I$2017,2,FALSE)</f>
        <v>#N/A</v>
      </c>
      <c r="D2873" s="15" t="e">
        <f>VLOOKUP($B2873,Patient!$A$2:$I$2017,3,FALSE)</f>
        <v>#N/A</v>
      </c>
      <c r="E2873" s="15" t="e">
        <f>VLOOKUP($B2873,Patient!$A$2:$I$2017,4,FALSE)</f>
        <v>#N/A</v>
      </c>
      <c r="F2873" s="15" t="e">
        <f>VLOOKUP($B2873,Patient!$A$2:$I$2017,5,FALSE)</f>
        <v>#N/A</v>
      </c>
      <c r="G2873" s="15" t="e">
        <f>VLOOKUP($B2873,Patient!$A$2:$I$2017,6,FALSE)</f>
        <v>#N/A</v>
      </c>
      <c r="H2873" s="15" t="e">
        <f>VLOOKUP($B2873,Patient!$A$2:$I$2017,7,FALSE)</f>
        <v>#N/A</v>
      </c>
      <c r="I2873" s="15" t="e">
        <f>VLOOKUP($B2873,Patient!$A$2:$I$2017,8,FALSE)</f>
        <v>#N/A</v>
      </c>
      <c r="J2873" s="15" t="e">
        <f>VLOOKUP($B2873,Patient!$A$2:$I$2017,9,FALSE)</f>
        <v>#N/A</v>
      </c>
      <c r="K2873" s="5">
        <v>1961</v>
      </c>
      <c r="L2873" s="3" t="s">
        <v>146</v>
      </c>
      <c r="M2873" s="11" t="str">
        <f>IF(ISNA(VLOOKUP(A2873,Experiment!$B$2:$E$140,4,FALSE)),"",VLOOKUP(A2873,Experiment!$B$2:$E$140,4,FALSE))</f>
        <v/>
      </c>
      <c r="N2873" s="3" t="s">
        <v>53</v>
      </c>
      <c r="O2873" s="3" t="s">
        <v>53</v>
      </c>
      <c r="P2873" s="3" t="s">
        <v>4709</v>
      </c>
      <c r="Q2873" s="3" t="s">
        <v>61</v>
      </c>
      <c r="R2873" s="3" t="s">
        <v>53</v>
      </c>
    </row>
    <row r="2874" spans="1:18" x14ac:dyDescent="0.25">
      <c r="A2874" s="3" t="s">
        <v>9871</v>
      </c>
      <c r="B2874" s="3">
        <v>3076</v>
      </c>
      <c r="C2874" s="15" t="e">
        <f>VLOOKUP($B2874,Patient!$A$2:$I$2017,2,FALSE)</f>
        <v>#N/A</v>
      </c>
      <c r="D2874" s="15" t="e">
        <f>VLOOKUP($B2874,Patient!$A$2:$I$2017,3,FALSE)</f>
        <v>#N/A</v>
      </c>
      <c r="E2874" s="15" t="e">
        <f>VLOOKUP($B2874,Patient!$A$2:$I$2017,4,FALSE)</f>
        <v>#N/A</v>
      </c>
      <c r="F2874" s="15" t="e">
        <f>VLOOKUP($B2874,Patient!$A$2:$I$2017,5,FALSE)</f>
        <v>#N/A</v>
      </c>
      <c r="G2874" s="15" t="e">
        <f>VLOOKUP($B2874,Patient!$A$2:$I$2017,6,FALSE)</f>
        <v>#N/A</v>
      </c>
      <c r="H2874" s="15" t="e">
        <f>VLOOKUP($B2874,Patient!$A$2:$I$2017,7,FALSE)</f>
        <v>#N/A</v>
      </c>
      <c r="I2874" s="15" t="e">
        <f>VLOOKUP($B2874,Patient!$A$2:$I$2017,8,FALSE)</f>
        <v>#N/A</v>
      </c>
      <c r="J2874" s="15" t="e">
        <f>VLOOKUP($B2874,Patient!$A$2:$I$2017,9,FALSE)</f>
        <v>#N/A</v>
      </c>
      <c r="K2874" s="5">
        <v>1962</v>
      </c>
      <c r="L2874" s="3" t="s">
        <v>93</v>
      </c>
      <c r="M2874" s="11" t="str">
        <f>IF(ISNA(VLOOKUP(A2874,Experiment!$B$2:$E$140,4,FALSE)),"",VLOOKUP(A2874,Experiment!$B$2:$E$140,4,FALSE))</f>
        <v/>
      </c>
      <c r="N2874" s="3" t="s">
        <v>9870</v>
      </c>
      <c r="O2874" s="3" t="s">
        <v>434</v>
      </c>
      <c r="P2874" s="3" t="s">
        <v>4709</v>
      </c>
      <c r="Q2874" s="3" t="s">
        <v>61</v>
      </c>
      <c r="R2874" s="3" t="s">
        <v>53</v>
      </c>
    </row>
    <row r="2875" spans="1:18" x14ac:dyDescent="0.25">
      <c r="A2875" s="3" t="s">
        <v>9872</v>
      </c>
      <c r="B2875" s="3">
        <v>3077</v>
      </c>
      <c r="C2875" s="15" t="e">
        <f>VLOOKUP($B2875,Patient!$A$2:$I$2017,2,FALSE)</f>
        <v>#N/A</v>
      </c>
      <c r="D2875" s="15" t="e">
        <f>VLOOKUP($B2875,Patient!$A$2:$I$2017,3,FALSE)</f>
        <v>#N/A</v>
      </c>
      <c r="E2875" s="15" t="e">
        <f>VLOOKUP($B2875,Patient!$A$2:$I$2017,4,FALSE)</f>
        <v>#N/A</v>
      </c>
      <c r="F2875" s="15" t="e">
        <f>VLOOKUP($B2875,Patient!$A$2:$I$2017,5,FALSE)</f>
        <v>#N/A</v>
      </c>
      <c r="G2875" s="15" t="e">
        <f>VLOOKUP($B2875,Patient!$A$2:$I$2017,6,FALSE)</f>
        <v>#N/A</v>
      </c>
      <c r="H2875" s="15" t="e">
        <f>VLOOKUP($B2875,Patient!$A$2:$I$2017,7,FALSE)</f>
        <v>#N/A</v>
      </c>
      <c r="I2875" s="15" t="e">
        <f>VLOOKUP($B2875,Patient!$A$2:$I$2017,8,FALSE)</f>
        <v>#N/A</v>
      </c>
      <c r="J2875" s="15" t="e">
        <f>VLOOKUP($B2875,Patient!$A$2:$I$2017,9,FALSE)</f>
        <v>#N/A</v>
      </c>
      <c r="K2875" s="5">
        <v>1962</v>
      </c>
      <c r="L2875" s="3" t="s">
        <v>146</v>
      </c>
      <c r="M2875" s="11" t="str">
        <f>IF(ISNA(VLOOKUP(A2875,Experiment!$B$2:$E$140,4,FALSE)),"",VLOOKUP(A2875,Experiment!$B$2:$E$140,4,FALSE))</f>
        <v/>
      </c>
      <c r="N2875" s="3" t="s">
        <v>53</v>
      </c>
      <c r="O2875" s="3" t="s">
        <v>53</v>
      </c>
      <c r="P2875" s="3" t="s">
        <v>4709</v>
      </c>
      <c r="Q2875" s="3" t="s">
        <v>61</v>
      </c>
      <c r="R2875" s="3" t="s">
        <v>53</v>
      </c>
    </row>
    <row r="2876" spans="1:18" x14ac:dyDescent="0.25">
      <c r="A2876" s="3" t="s">
        <v>9281</v>
      </c>
      <c r="B2876" s="3">
        <v>3078</v>
      </c>
      <c r="C2876" s="15" t="e">
        <f>VLOOKUP($B2876,Patient!$A$2:$I$2017,2,FALSE)</f>
        <v>#N/A</v>
      </c>
      <c r="D2876" s="15" t="e">
        <f>VLOOKUP($B2876,Patient!$A$2:$I$2017,3,FALSE)</f>
        <v>#N/A</v>
      </c>
      <c r="E2876" s="15" t="e">
        <f>VLOOKUP($B2876,Patient!$A$2:$I$2017,4,FALSE)</f>
        <v>#N/A</v>
      </c>
      <c r="F2876" s="15" t="e">
        <f>VLOOKUP($B2876,Patient!$A$2:$I$2017,5,FALSE)</f>
        <v>#N/A</v>
      </c>
      <c r="G2876" s="15" t="e">
        <f>VLOOKUP($B2876,Patient!$A$2:$I$2017,6,FALSE)</f>
        <v>#N/A</v>
      </c>
      <c r="H2876" s="15" t="e">
        <f>VLOOKUP($B2876,Patient!$A$2:$I$2017,7,FALSE)</f>
        <v>#N/A</v>
      </c>
      <c r="I2876" s="15" t="e">
        <f>VLOOKUP($B2876,Patient!$A$2:$I$2017,8,FALSE)</f>
        <v>#N/A</v>
      </c>
      <c r="J2876" s="15" t="e">
        <f>VLOOKUP($B2876,Patient!$A$2:$I$2017,9,FALSE)</f>
        <v>#N/A</v>
      </c>
      <c r="K2876" s="5">
        <v>1808</v>
      </c>
      <c r="L2876" s="3" t="s">
        <v>74</v>
      </c>
      <c r="M2876" s="11" t="str">
        <f>IF(ISNA(VLOOKUP(A2876,Experiment!$B$2:$E$140,4,FALSE)),"",VLOOKUP(A2876,Experiment!$B$2:$E$140,4,FALSE))</f>
        <v/>
      </c>
      <c r="N2876" s="3" t="s">
        <v>1390</v>
      </c>
      <c r="O2876" s="3" t="s">
        <v>670</v>
      </c>
      <c r="P2876" s="3" t="s">
        <v>4709</v>
      </c>
      <c r="Q2876" s="3" t="s">
        <v>131</v>
      </c>
      <c r="R2876" s="3" t="s">
        <v>557</v>
      </c>
    </row>
    <row r="2877" spans="1:18" x14ac:dyDescent="0.25">
      <c r="A2877" s="3" t="s">
        <v>9941</v>
      </c>
      <c r="B2877" s="3">
        <v>3103</v>
      </c>
      <c r="C2877" s="15" t="e">
        <f>VLOOKUP($B2877,Patient!$A$2:$I$2017,2,FALSE)</f>
        <v>#N/A</v>
      </c>
      <c r="D2877" s="15" t="e">
        <f>VLOOKUP($B2877,Patient!$A$2:$I$2017,3,FALSE)</f>
        <v>#N/A</v>
      </c>
      <c r="E2877" s="15" t="e">
        <f>VLOOKUP($B2877,Patient!$A$2:$I$2017,4,FALSE)</f>
        <v>#N/A</v>
      </c>
      <c r="F2877" s="15" t="e">
        <f>VLOOKUP($B2877,Patient!$A$2:$I$2017,5,FALSE)</f>
        <v>#N/A</v>
      </c>
      <c r="G2877" s="15" t="e">
        <f>VLOOKUP($B2877,Patient!$A$2:$I$2017,6,FALSE)</f>
        <v>#N/A</v>
      </c>
      <c r="H2877" s="15" t="e">
        <f>VLOOKUP($B2877,Patient!$A$2:$I$2017,7,FALSE)</f>
        <v>#N/A</v>
      </c>
      <c r="I2877" s="15" t="e">
        <f>VLOOKUP($B2877,Patient!$A$2:$I$2017,8,FALSE)</f>
        <v>#N/A</v>
      </c>
      <c r="J2877" s="15" t="e">
        <f>VLOOKUP($B2877,Patient!$A$2:$I$2017,9,FALSE)</f>
        <v>#N/A</v>
      </c>
      <c r="K2877" s="5">
        <v>1974</v>
      </c>
      <c r="L2877" s="3" t="s">
        <v>74</v>
      </c>
      <c r="M2877" s="11" t="str">
        <f>IF(ISNA(VLOOKUP(A2877,Experiment!$B$2:$E$140,4,FALSE)),"",VLOOKUP(A2877,Experiment!$B$2:$E$140,4,FALSE))</f>
        <v/>
      </c>
      <c r="N2877" s="3" t="s">
        <v>3457</v>
      </c>
      <c r="O2877" s="3" t="s">
        <v>1266</v>
      </c>
      <c r="P2877" s="3" t="s">
        <v>9326</v>
      </c>
      <c r="Q2877" s="3" t="s">
        <v>321</v>
      </c>
      <c r="R2877" s="3" t="s">
        <v>53</v>
      </c>
    </row>
    <row r="2878" spans="1:18" x14ac:dyDescent="0.25">
      <c r="A2878" s="3" t="s">
        <v>9887</v>
      </c>
      <c r="B2878" s="3">
        <v>3108</v>
      </c>
      <c r="C2878" s="15" t="e">
        <f>VLOOKUP($B2878,Patient!$A$2:$I$2017,2,FALSE)</f>
        <v>#N/A</v>
      </c>
      <c r="D2878" s="15" t="e">
        <f>VLOOKUP($B2878,Patient!$A$2:$I$2017,3,FALSE)</f>
        <v>#N/A</v>
      </c>
      <c r="E2878" s="15" t="e">
        <f>VLOOKUP($B2878,Patient!$A$2:$I$2017,4,FALSE)</f>
        <v>#N/A</v>
      </c>
      <c r="F2878" s="15" t="e">
        <f>VLOOKUP($B2878,Patient!$A$2:$I$2017,5,FALSE)</f>
        <v>#N/A</v>
      </c>
      <c r="G2878" s="15" t="e">
        <f>VLOOKUP($B2878,Patient!$A$2:$I$2017,6,FALSE)</f>
        <v>#N/A</v>
      </c>
      <c r="H2878" s="15" t="e">
        <f>VLOOKUP($B2878,Patient!$A$2:$I$2017,7,FALSE)</f>
        <v>#N/A</v>
      </c>
      <c r="I2878" s="15" t="e">
        <f>VLOOKUP($B2878,Patient!$A$2:$I$2017,8,FALSE)</f>
        <v>#N/A</v>
      </c>
      <c r="J2878" s="15" t="e">
        <f>VLOOKUP($B2878,Patient!$A$2:$I$2017,9,FALSE)</f>
        <v>#N/A</v>
      </c>
      <c r="K2878" s="5">
        <v>1979</v>
      </c>
      <c r="L2878" s="3" t="s">
        <v>93</v>
      </c>
      <c r="M2878" s="11" t="str">
        <f>IF(ISNA(VLOOKUP(A2878,Experiment!$B$2:$E$140,4,FALSE)),"",VLOOKUP(A2878,Experiment!$B$2:$E$140,4,FALSE))</f>
        <v/>
      </c>
      <c r="N2878" s="3" t="s">
        <v>4708</v>
      </c>
      <c r="O2878" s="3" t="s">
        <v>2014</v>
      </c>
      <c r="P2878" s="3" t="s">
        <v>9326</v>
      </c>
      <c r="Q2878" s="3" t="s">
        <v>321</v>
      </c>
      <c r="R2878" s="3" t="s">
        <v>388</v>
      </c>
    </row>
    <row r="2879" spans="1:18" x14ac:dyDescent="0.25">
      <c r="A2879" s="3" t="s">
        <v>9888</v>
      </c>
      <c r="B2879" s="3">
        <v>3110</v>
      </c>
      <c r="C2879" s="15" t="e">
        <f>VLOOKUP($B2879,Patient!$A$2:$I$2017,2,FALSE)</f>
        <v>#N/A</v>
      </c>
      <c r="D2879" s="15" t="e">
        <f>VLOOKUP($B2879,Patient!$A$2:$I$2017,3,FALSE)</f>
        <v>#N/A</v>
      </c>
      <c r="E2879" s="15" t="e">
        <f>VLOOKUP($B2879,Patient!$A$2:$I$2017,4,FALSE)</f>
        <v>#N/A</v>
      </c>
      <c r="F2879" s="15" t="e">
        <f>VLOOKUP($B2879,Patient!$A$2:$I$2017,5,FALSE)</f>
        <v>#N/A</v>
      </c>
      <c r="G2879" s="15" t="e">
        <f>VLOOKUP($B2879,Patient!$A$2:$I$2017,6,FALSE)</f>
        <v>#N/A</v>
      </c>
      <c r="H2879" s="15" t="e">
        <f>VLOOKUP($B2879,Patient!$A$2:$I$2017,7,FALSE)</f>
        <v>#N/A</v>
      </c>
      <c r="I2879" s="15" t="e">
        <f>VLOOKUP($B2879,Patient!$A$2:$I$2017,8,FALSE)</f>
        <v>#N/A</v>
      </c>
      <c r="J2879" s="15" t="e">
        <f>VLOOKUP($B2879,Patient!$A$2:$I$2017,9,FALSE)</f>
        <v>#N/A</v>
      </c>
      <c r="K2879" s="5">
        <v>1979</v>
      </c>
      <c r="L2879" s="3" t="s">
        <v>146</v>
      </c>
      <c r="M2879" s="11" t="str">
        <f>IF(ISNA(VLOOKUP(A2879,Experiment!$B$2:$E$140,4,FALSE)),"",VLOOKUP(A2879,Experiment!$B$2:$E$140,4,FALSE))</f>
        <v/>
      </c>
      <c r="N2879" s="3" t="s">
        <v>53</v>
      </c>
      <c r="O2879" s="3" t="s">
        <v>53</v>
      </c>
      <c r="P2879" s="3" t="s">
        <v>9326</v>
      </c>
      <c r="Q2879" s="3" t="s">
        <v>321</v>
      </c>
      <c r="R2879" s="3" t="s">
        <v>388</v>
      </c>
    </row>
    <row r="2880" spans="1:18" x14ac:dyDescent="0.25">
      <c r="A2880" s="3" t="s">
        <v>9950</v>
      </c>
      <c r="B2880" s="3">
        <v>3105</v>
      </c>
      <c r="C2880" s="15" t="e">
        <f>VLOOKUP($B2880,Patient!$A$2:$I$2017,2,FALSE)</f>
        <v>#N/A</v>
      </c>
      <c r="D2880" s="15" t="e">
        <f>VLOOKUP($B2880,Patient!$A$2:$I$2017,3,FALSE)</f>
        <v>#N/A</v>
      </c>
      <c r="E2880" s="15" t="e">
        <f>VLOOKUP($B2880,Patient!$A$2:$I$2017,4,FALSE)</f>
        <v>#N/A</v>
      </c>
      <c r="F2880" s="15" t="e">
        <f>VLOOKUP($B2880,Patient!$A$2:$I$2017,5,FALSE)</f>
        <v>#N/A</v>
      </c>
      <c r="G2880" s="15" t="e">
        <f>VLOOKUP($B2880,Patient!$A$2:$I$2017,6,FALSE)</f>
        <v>#N/A</v>
      </c>
      <c r="H2880" s="15" t="e">
        <f>VLOOKUP($B2880,Patient!$A$2:$I$2017,7,FALSE)</f>
        <v>#N/A</v>
      </c>
      <c r="I2880" s="15" t="e">
        <f>VLOOKUP($B2880,Patient!$A$2:$I$2017,8,FALSE)</f>
        <v>#N/A</v>
      </c>
      <c r="J2880" s="15" t="e">
        <f>VLOOKUP($B2880,Patient!$A$2:$I$2017,9,FALSE)</f>
        <v>#N/A</v>
      </c>
      <c r="K2880" s="5">
        <v>1976</v>
      </c>
      <c r="L2880" s="3" t="s">
        <v>1076</v>
      </c>
      <c r="M2880" s="11" t="str">
        <f>IF(ISNA(VLOOKUP(A2880,Experiment!$B$2:$E$140,4,FALSE)),"",VLOOKUP(A2880,Experiment!$B$2:$E$140,4,FALSE))</f>
        <v/>
      </c>
      <c r="N2880" s="3" t="s">
        <v>9948</v>
      </c>
      <c r="O2880" s="3" t="s">
        <v>2903</v>
      </c>
      <c r="P2880" s="3" t="s">
        <v>9326</v>
      </c>
      <c r="Q2880" s="3" t="s">
        <v>61</v>
      </c>
      <c r="R2880" s="3" t="s">
        <v>53</v>
      </c>
    </row>
    <row r="2881" spans="1:18" x14ac:dyDescent="0.25">
      <c r="A2881" s="3" t="s">
        <v>9956</v>
      </c>
      <c r="B2881" s="3">
        <v>3107</v>
      </c>
      <c r="C2881" s="15" t="e">
        <f>VLOOKUP($B2881,Patient!$A$2:$I$2017,2,FALSE)</f>
        <v>#N/A</v>
      </c>
      <c r="D2881" s="15" t="e">
        <f>VLOOKUP($B2881,Patient!$A$2:$I$2017,3,FALSE)</f>
        <v>#N/A</v>
      </c>
      <c r="E2881" s="15" t="e">
        <f>VLOOKUP($B2881,Patient!$A$2:$I$2017,4,FALSE)</f>
        <v>#N/A</v>
      </c>
      <c r="F2881" s="15" t="e">
        <f>VLOOKUP($B2881,Patient!$A$2:$I$2017,5,FALSE)</f>
        <v>#N/A</v>
      </c>
      <c r="G2881" s="15" t="e">
        <f>VLOOKUP($B2881,Patient!$A$2:$I$2017,6,FALSE)</f>
        <v>#N/A</v>
      </c>
      <c r="H2881" s="15" t="e">
        <f>VLOOKUP($B2881,Patient!$A$2:$I$2017,7,FALSE)</f>
        <v>#N/A</v>
      </c>
      <c r="I2881" s="15" t="e">
        <f>VLOOKUP($B2881,Patient!$A$2:$I$2017,8,FALSE)</f>
        <v>#N/A</v>
      </c>
      <c r="J2881" s="15" t="e">
        <f>VLOOKUP($B2881,Patient!$A$2:$I$2017,9,FALSE)</f>
        <v>#N/A</v>
      </c>
      <c r="K2881" s="5">
        <v>1978</v>
      </c>
      <c r="L2881" s="3" t="s">
        <v>1076</v>
      </c>
      <c r="M2881" s="11" t="str">
        <f>IF(ISNA(VLOOKUP(A2881,Experiment!$B$2:$E$140,4,FALSE)),"",VLOOKUP(A2881,Experiment!$B$2:$E$140,4,FALSE))</f>
        <v/>
      </c>
      <c r="N2881" s="3" t="s">
        <v>9135</v>
      </c>
      <c r="O2881" s="3" t="s">
        <v>2039</v>
      </c>
      <c r="P2881" s="3" t="s">
        <v>9326</v>
      </c>
      <c r="Q2881" s="3" t="s">
        <v>61</v>
      </c>
      <c r="R2881" s="3" t="s">
        <v>53</v>
      </c>
    </row>
    <row r="2882" spans="1:18" x14ac:dyDescent="0.25">
      <c r="A2882" s="3" t="s">
        <v>9958</v>
      </c>
      <c r="B2882" s="3">
        <v>3111</v>
      </c>
      <c r="C2882" s="15" t="e">
        <f>VLOOKUP($B2882,Patient!$A$2:$I$2017,2,FALSE)</f>
        <v>#N/A</v>
      </c>
      <c r="D2882" s="15" t="e">
        <f>VLOOKUP($B2882,Patient!$A$2:$I$2017,3,FALSE)</f>
        <v>#N/A</v>
      </c>
      <c r="E2882" s="15" t="e">
        <f>VLOOKUP($B2882,Patient!$A$2:$I$2017,4,FALSE)</f>
        <v>#N/A</v>
      </c>
      <c r="F2882" s="15" t="e">
        <f>VLOOKUP($B2882,Patient!$A$2:$I$2017,5,FALSE)</f>
        <v>#N/A</v>
      </c>
      <c r="G2882" s="15" t="e">
        <f>VLOOKUP($B2882,Patient!$A$2:$I$2017,6,FALSE)</f>
        <v>#N/A</v>
      </c>
      <c r="H2882" s="15" t="e">
        <f>VLOOKUP($B2882,Patient!$A$2:$I$2017,7,FALSE)</f>
        <v>#N/A</v>
      </c>
      <c r="I2882" s="15" t="e">
        <f>VLOOKUP($B2882,Patient!$A$2:$I$2017,8,FALSE)</f>
        <v>#N/A</v>
      </c>
      <c r="J2882" s="15" t="e">
        <f>VLOOKUP($B2882,Patient!$A$2:$I$2017,9,FALSE)</f>
        <v>#N/A</v>
      </c>
      <c r="K2882" s="5">
        <v>1980</v>
      </c>
      <c r="L2882" s="3" t="s">
        <v>93</v>
      </c>
      <c r="M2882" s="11" t="str">
        <f>IF(ISNA(VLOOKUP(A2882,Experiment!$B$2:$E$140,4,FALSE)),"",VLOOKUP(A2882,Experiment!$B$2:$E$140,4,FALSE))</f>
        <v/>
      </c>
      <c r="N2882" s="3" t="s">
        <v>7821</v>
      </c>
      <c r="O2882" s="3" t="s">
        <v>2903</v>
      </c>
      <c r="P2882" s="3" t="s">
        <v>5499</v>
      </c>
      <c r="Q2882" s="3" t="s">
        <v>76</v>
      </c>
      <c r="R2882" s="3" t="s">
        <v>53</v>
      </c>
    </row>
    <row r="2883" spans="1:18" x14ac:dyDescent="0.25">
      <c r="A2883" s="3" t="s">
        <v>5502</v>
      </c>
      <c r="B2883" s="3">
        <v>3084</v>
      </c>
      <c r="C2883" s="15" t="e">
        <f>VLOOKUP($B2883,Patient!$A$2:$I$2017,2,FALSE)</f>
        <v>#N/A</v>
      </c>
      <c r="D2883" s="15" t="e">
        <f>VLOOKUP($B2883,Patient!$A$2:$I$2017,3,FALSE)</f>
        <v>#N/A</v>
      </c>
      <c r="E2883" s="15" t="e">
        <f>VLOOKUP($B2883,Patient!$A$2:$I$2017,4,FALSE)</f>
        <v>#N/A</v>
      </c>
      <c r="F2883" s="15" t="e">
        <f>VLOOKUP($B2883,Patient!$A$2:$I$2017,5,FALSE)</f>
        <v>#N/A</v>
      </c>
      <c r="G2883" s="15" t="e">
        <f>VLOOKUP($B2883,Patient!$A$2:$I$2017,6,FALSE)</f>
        <v>#N/A</v>
      </c>
      <c r="H2883" s="15" t="e">
        <f>VLOOKUP($B2883,Patient!$A$2:$I$2017,7,FALSE)</f>
        <v>#N/A</v>
      </c>
      <c r="I2883" s="15" t="e">
        <f>VLOOKUP($B2883,Patient!$A$2:$I$2017,8,FALSE)</f>
        <v>#N/A</v>
      </c>
      <c r="J2883" s="15" t="e">
        <f>VLOOKUP($B2883,Patient!$A$2:$I$2017,9,FALSE)</f>
        <v>#N/A</v>
      </c>
      <c r="K2883" s="5">
        <v>1073</v>
      </c>
      <c r="L2883" s="3" t="s">
        <v>74</v>
      </c>
      <c r="M2883" s="11" t="str">
        <f>IF(ISNA(VLOOKUP(A2883,Experiment!$B$2:$E$140,4,FALSE)),"",VLOOKUP(A2883,Experiment!$B$2:$E$140,4,FALSE))</f>
        <v/>
      </c>
      <c r="N2883" s="3" t="s">
        <v>3445</v>
      </c>
      <c r="O2883" s="3" t="s">
        <v>5498</v>
      </c>
      <c r="P2883" s="3" t="s">
        <v>5499</v>
      </c>
      <c r="Q2883" s="3" t="s">
        <v>485</v>
      </c>
      <c r="R2883" s="3" t="s">
        <v>2452</v>
      </c>
    </row>
    <row r="2884" spans="1:18" x14ac:dyDescent="0.25">
      <c r="A2884" s="3" t="s">
        <v>6371</v>
      </c>
      <c r="B2884" s="3">
        <v>3085</v>
      </c>
      <c r="C2884" s="15" t="e">
        <f>VLOOKUP($B2884,Patient!$A$2:$I$2017,2,FALSE)</f>
        <v>#N/A</v>
      </c>
      <c r="D2884" s="15" t="e">
        <f>VLOOKUP($B2884,Patient!$A$2:$I$2017,3,FALSE)</f>
        <v>#N/A</v>
      </c>
      <c r="E2884" s="15" t="e">
        <f>VLOOKUP($B2884,Patient!$A$2:$I$2017,4,FALSE)</f>
        <v>#N/A</v>
      </c>
      <c r="F2884" s="15" t="e">
        <f>VLOOKUP($B2884,Patient!$A$2:$I$2017,5,FALSE)</f>
        <v>#N/A</v>
      </c>
      <c r="G2884" s="15" t="e">
        <f>VLOOKUP($B2884,Patient!$A$2:$I$2017,6,FALSE)</f>
        <v>#N/A</v>
      </c>
      <c r="H2884" s="15" t="e">
        <f>VLOOKUP($B2884,Patient!$A$2:$I$2017,7,FALSE)</f>
        <v>#N/A</v>
      </c>
      <c r="I2884" s="15" t="e">
        <f>VLOOKUP($B2884,Patient!$A$2:$I$2017,8,FALSE)</f>
        <v>#N/A</v>
      </c>
      <c r="J2884" s="15" t="e">
        <f>VLOOKUP($B2884,Patient!$A$2:$I$2017,9,FALSE)</f>
        <v>#N/A</v>
      </c>
      <c r="K2884" s="5">
        <v>1154</v>
      </c>
      <c r="L2884" s="3" t="s">
        <v>74</v>
      </c>
      <c r="M2884" s="11" t="str">
        <f>IF(ISNA(VLOOKUP(A2884,Experiment!$B$2:$E$140,4,FALSE)),"",VLOOKUP(A2884,Experiment!$B$2:$E$140,4,FALSE))</f>
        <v/>
      </c>
      <c r="N2884" s="3" t="s">
        <v>5953</v>
      </c>
      <c r="O2884" s="3" t="s">
        <v>6370</v>
      </c>
      <c r="P2884" s="3" t="s">
        <v>5499</v>
      </c>
      <c r="Q2884" s="3" t="s">
        <v>485</v>
      </c>
      <c r="R2884" s="3" t="s">
        <v>2452</v>
      </c>
    </row>
    <row r="2885" spans="1:18" x14ac:dyDescent="0.25">
      <c r="A2885" s="3" t="s">
        <v>9960</v>
      </c>
      <c r="B2885" s="3">
        <v>3112</v>
      </c>
      <c r="C2885" s="15" t="e">
        <f>VLOOKUP($B2885,Patient!$A$2:$I$2017,2,FALSE)</f>
        <v>#N/A</v>
      </c>
      <c r="D2885" s="15" t="e">
        <f>VLOOKUP($B2885,Patient!$A$2:$I$2017,3,FALSE)</f>
        <v>#N/A</v>
      </c>
      <c r="E2885" s="15" t="e">
        <f>VLOOKUP($B2885,Patient!$A$2:$I$2017,4,FALSE)</f>
        <v>#N/A</v>
      </c>
      <c r="F2885" s="15" t="e">
        <f>VLOOKUP($B2885,Patient!$A$2:$I$2017,5,FALSE)</f>
        <v>#N/A</v>
      </c>
      <c r="G2885" s="15" t="e">
        <f>VLOOKUP($B2885,Patient!$A$2:$I$2017,6,FALSE)</f>
        <v>#N/A</v>
      </c>
      <c r="H2885" s="15" t="e">
        <f>VLOOKUP($B2885,Patient!$A$2:$I$2017,7,FALSE)</f>
        <v>#N/A</v>
      </c>
      <c r="I2885" s="15" t="e">
        <f>VLOOKUP($B2885,Patient!$A$2:$I$2017,8,FALSE)</f>
        <v>#N/A</v>
      </c>
      <c r="J2885" s="15" t="e">
        <f>VLOOKUP($B2885,Patient!$A$2:$I$2017,9,FALSE)</f>
        <v>#N/A</v>
      </c>
      <c r="K2885" s="5">
        <v>1980</v>
      </c>
      <c r="L2885" s="3" t="s">
        <v>74</v>
      </c>
      <c r="M2885" s="11" t="str">
        <f>IF(ISNA(VLOOKUP(A2885,Experiment!$B$2:$E$140,4,FALSE)),"",VLOOKUP(A2885,Experiment!$B$2:$E$140,4,FALSE))</f>
        <v/>
      </c>
      <c r="N2885" s="3" t="s">
        <v>53</v>
      </c>
      <c r="O2885" s="3" t="s">
        <v>53</v>
      </c>
      <c r="P2885" s="3" t="s">
        <v>5499</v>
      </c>
      <c r="Q2885" s="3" t="s">
        <v>76</v>
      </c>
      <c r="R2885" s="3" t="s">
        <v>53</v>
      </c>
    </row>
    <row r="2886" spans="1:18" x14ac:dyDescent="0.25">
      <c r="A2886" s="3" t="s">
        <v>9963</v>
      </c>
      <c r="B2886" s="3">
        <v>3113</v>
      </c>
      <c r="C2886" s="15" t="e">
        <f>VLOOKUP($B2886,Patient!$A$2:$I$2017,2,FALSE)</f>
        <v>#N/A</v>
      </c>
      <c r="D2886" s="15" t="e">
        <f>VLOOKUP($B2886,Patient!$A$2:$I$2017,3,FALSE)</f>
        <v>#N/A</v>
      </c>
      <c r="E2886" s="15" t="e">
        <f>VLOOKUP($B2886,Patient!$A$2:$I$2017,4,FALSE)</f>
        <v>#N/A</v>
      </c>
      <c r="F2886" s="15" t="e">
        <f>VLOOKUP($B2886,Patient!$A$2:$I$2017,5,FALSE)</f>
        <v>#N/A</v>
      </c>
      <c r="G2886" s="15" t="e">
        <f>VLOOKUP($B2886,Patient!$A$2:$I$2017,6,FALSE)</f>
        <v>#N/A</v>
      </c>
      <c r="H2886" s="15" t="e">
        <f>VLOOKUP($B2886,Patient!$A$2:$I$2017,7,FALSE)</f>
        <v>#N/A</v>
      </c>
      <c r="I2886" s="15" t="e">
        <f>VLOOKUP($B2886,Patient!$A$2:$I$2017,8,FALSE)</f>
        <v>#N/A</v>
      </c>
      <c r="J2886" s="15" t="e">
        <f>VLOOKUP($B2886,Patient!$A$2:$I$2017,9,FALSE)</f>
        <v>#N/A</v>
      </c>
      <c r="K2886" s="5">
        <v>1981</v>
      </c>
      <c r="L2886" s="3" t="s">
        <v>74</v>
      </c>
      <c r="M2886" s="11" t="str">
        <f>IF(ISNA(VLOOKUP(A2886,Experiment!$B$2:$E$140,4,FALSE)),"",VLOOKUP(A2886,Experiment!$B$2:$E$140,4,FALSE))</f>
        <v/>
      </c>
      <c r="N2886" s="3" t="s">
        <v>53</v>
      </c>
      <c r="O2886" s="3" t="s">
        <v>53</v>
      </c>
      <c r="P2886" s="3" t="s">
        <v>5499</v>
      </c>
      <c r="Q2886" s="3" t="s">
        <v>61</v>
      </c>
      <c r="R2886" s="3" t="s">
        <v>53</v>
      </c>
    </row>
    <row r="2887" spans="1:18" x14ac:dyDescent="0.25">
      <c r="A2887" s="3" t="s">
        <v>9965</v>
      </c>
      <c r="B2887" s="3">
        <v>3114</v>
      </c>
      <c r="C2887" s="15" t="e">
        <f>VLOOKUP($B2887,Patient!$A$2:$I$2017,2,FALSE)</f>
        <v>#N/A</v>
      </c>
      <c r="D2887" s="15" t="e">
        <f>VLOOKUP($B2887,Patient!$A$2:$I$2017,3,FALSE)</f>
        <v>#N/A</v>
      </c>
      <c r="E2887" s="15" t="e">
        <f>VLOOKUP($B2887,Patient!$A$2:$I$2017,4,FALSE)</f>
        <v>#N/A</v>
      </c>
      <c r="F2887" s="15" t="e">
        <f>VLOOKUP($B2887,Patient!$A$2:$I$2017,5,FALSE)</f>
        <v>#N/A</v>
      </c>
      <c r="G2887" s="15" t="e">
        <f>VLOOKUP($B2887,Patient!$A$2:$I$2017,6,FALSE)</f>
        <v>#N/A</v>
      </c>
      <c r="H2887" s="15" t="e">
        <f>VLOOKUP($B2887,Patient!$A$2:$I$2017,7,FALSE)</f>
        <v>#N/A</v>
      </c>
      <c r="I2887" s="15" t="e">
        <f>VLOOKUP($B2887,Patient!$A$2:$I$2017,8,FALSE)</f>
        <v>#N/A</v>
      </c>
      <c r="J2887" s="15" t="e">
        <f>VLOOKUP($B2887,Patient!$A$2:$I$2017,9,FALSE)</f>
        <v>#N/A</v>
      </c>
      <c r="K2887" s="5">
        <v>1981</v>
      </c>
      <c r="L2887" s="3" t="s">
        <v>93</v>
      </c>
      <c r="M2887" s="11" t="str">
        <f>IF(ISNA(VLOOKUP(A2887,Experiment!$B$2:$E$140,4,FALSE)),"",VLOOKUP(A2887,Experiment!$B$2:$E$140,4,FALSE))</f>
        <v/>
      </c>
      <c r="N2887" s="3" t="s">
        <v>53</v>
      </c>
      <c r="O2887" s="3" t="s">
        <v>53</v>
      </c>
      <c r="P2887" s="3" t="s">
        <v>5499</v>
      </c>
      <c r="Q2887" s="3" t="s">
        <v>61</v>
      </c>
      <c r="R2887" s="3" t="s">
        <v>53</v>
      </c>
    </row>
    <row r="2888" spans="1:18" x14ac:dyDescent="0.25">
      <c r="A2888" s="3" t="s">
        <v>9966</v>
      </c>
      <c r="B2888" s="3">
        <v>3115</v>
      </c>
      <c r="C2888" s="15" t="e">
        <f>VLOOKUP($B2888,Patient!$A$2:$I$2017,2,FALSE)</f>
        <v>#N/A</v>
      </c>
      <c r="D2888" s="15" t="e">
        <f>VLOOKUP($B2888,Patient!$A$2:$I$2017,3,FALSE)</f>
        <v>#N/A</v>
      </c>
      <c r="E2888" s="15" t="e">
        <f>VLOOKUP($B2888,Patient!$A$2:$I$2017,4,FALSE)</f>
        <v>#N/A</v>
      </c>
      <c r="F2888" s="15" t="e">
        <f>VLOOKUP($B2888,Patient!$A$2:$I$2017,5,FALSE)</f>
        <v>#N/A</v>
      </c>
      <c r="G2888" s="15" t="e">
        <f>VLOOKUP($B2888,Patient!$A$2:$I$2017,6,FALSE)</f>
        <v>#N/A</v>
      </c>
      <c r="H2888" s="15" t="e">
        <f>VLOOKUP($B2888,Patient!$A$2:$I$2017,7,FALSE)</f>
        <v>#N/A</v>
      </c>
      <c r="I2888" s="15" t="e">
        <f>VLOOKUP($B2888,Patient!$A$2:$I$2017,8,FALSE)</f>
        <v>#N/A</v>
      </c>
      <c r="J2888" s="15" t="e">
        <f>VLOOKUP($B2888,Patient!$A$2:$I$2017,9,FALSE)</f>
        <v>#N/A</v>
      </c>
      <c r="K2888" s="5">
        <v>1981</v>
      </c>
      <c r="L2888" s="3" t="s">
        <v>146</v>
      </c>
      <c r="M2888" s="11" t="str">
        <f>IF(ISNA(VLOOKUP(A2888,Experiment!$B$2:$E$140,4,FALSE)),"",VLOOKUP(A2888,Experiment!$B$2:$E$140,4,FALSE))</f>
        <v/>
      </c>
      <c r="N2888" s="3" t="s">
        <v>53</v>
      </c>
      <c r="O2888" s="3" t="s">
        <v>53</v>
      </c>
      <c r="P2888" s="3" t="s">
        <v>5499</v>
      </c>
      <c r="Q2888" s="3" t="s">
        <v>61</v>
      </c>
      <c r="R2888" s="3" t="s">
        <v>53</v>
      </c>
    </row>
    <row r="2889" spans="1:18" x14ac:dyDescent="0.25">
      <c r="A2889" s="3" t="s">
        <v>9879</v>
      </c>
      <c r="B2889" s="3">
        <v>3116</v>
      </c>
      <c r="C2889" s="15" t="e">
        <f>VLOOKUP($B2889,Patient!$A$2:$I$2017,2,FALSE)</f>
        <v>#N/A</v>
      </c>
      <c r="D2889" s="15" t="e">
        <f>VLOOKUP($B2889,Patient!$A$2:$I$2017,3,FALSE)</f>
        <v>#N/A</v>
      </c>
      <c r="E2889" s="15" t="e">
        <f>VLOOKUP($B2889,Patient!$A$2:$I$2017,4,FALSE)</f>
        <v>#N/A</v>
      </c>
      <c r="F2889" s="15" t="e">
        <f>VLOOKUP($B2889,Patient!$A$2:$I$2017,5,FALSE)</f>
        <v>#N/A</v>
      </c>
      <c r="G2889" s="15" t="e">
        <f>VLOOKUP($B2889,Patient!$A$2:$I$2017,6,FALSE)</f>
        <v>#N/A</v>
      </c>
      <c r="H2889" s="15" t="e">
        <f>VLOOKUP($B2889,Patient!$A$2:$I$2017,7,FALSE)</f>
        <v>#N/A</v>
      </c>
      <c r="I2889" s="15" t="e">
        <f>VLOOKUP($B2889,Patient!$A$2:$I$2017,8,FALSE)</f>
        <v>#N/A</v>
      </c>
      <c r="J2889" s="15" t="e">
        <f>VLOOKUP($B2889,Patient!$A$2:$I$2017,9,FALSE)</f>
        <v>#N/A</v>
      </c>
      <c r="K2889" s="5">
        <v>1982</v>
      </c>
      <c r="L2889" s="3" t="s">
        <v>74</v>
      </c>
      <c r="M2889" s="11" t="str">
        <f>IF(ISNA(VLOOKUP(A2889,Experiment!$B$2:$E$140,4,FALSE)),"",VLOOKUP(A2889,Experiment!$B$2:$E$140,4,FALSE))</f>
        <v/>
      </c>
      <c r="N2889" s="3" t="s">
        <v>3835</v>
      </c>
      <c r="O2889" s="3" t="s">
        <v>2388</v>
      </c>
      <c r="P2889" s="3" t="s">
        <v>5499</v>
      </c>
      <c r="Q2889" s="3" t="s">
        <v>76</v>
      </c>
      <c r="R2889" s="3" t="s">
        <v>53</v>
      </c>
    </row>
    <row r="2890" spans="1:18" x14ac:dyDescent="0.25">
      <c r="A2890" s="3" t="s">
        <v>9969</v>
      </c>
      <c r="B2890" s="3">
        <v>3117</v>
      </c>
      <c r="C2890" s="15" t="e">
        <f>VLOOKUP($B2890,Patient!$A$2:$I$2017,2,FALSE)</f>
        <v>#N/A</v>
      </c>
      <c r="D2890" s="15" t="e">
        <f>VLOOKUP($B2890,Patient!$A$2:$I$2017,3,FALSE)</f>
        <v>#N/A</v>
      </c>
      <c r="E2890" s="15" t="e">
        <f>VLOOKUP($B2890,Patient!$A$2:$I$2017,4,FALSE)</f>
        <v>#N/A</v>
      </c>
      <c r="F2890" s="15" t="e">
        <f>VLOOKUP($B2890,Patient!$A$2:$I$2017,5,FALSE)</f>
        <v>#N/A</v>
      </c>
      <c r="G2890" s="15" t="e">
        <f>VLOOKUP($B2890,Patient!$A$2:$I$2017,6,FALSE)</f>
        <v>#N/A</v>
      </c>
      <c r="H2890" s="15" t="e">
        <f>VLOOKUP($B2890,Patient!$A$2:$I$2017,7,FALSE)</f>
        <v>#N/A</v>
      </c>
      <c r="I2890" s="15" t="e">
        <f>VLOOKUP($B2890,Patient!$A$2:$I$2017,8,FALSE)</f>
        <v>#N/A</v>
      </c>
      <c r="J2890" s="15" t="e">
        <f>VLOOKUP($B2890,Patient!$A$2:$I$2017,9,FALSE)</f>
        <v>#N/A</v>
      </c>
      <c r="K2890" s="5">
        <v>1983</v>
      </c>
      <c r="L2890" s="3" t="s">
        <v>1076</v>
      </c>
      <c r="M2890" s="11" t="str">
        <f>IF(ISNA(VLOOKUP(A2890,Experiment!$B$2:$E$140,4,FALSE)),"",VLOOKUP(A2890,Experiment!$B$2:$E$140,4,FALSE))</f>
        <v/>
      </c>
      <c r="N2890" s="3" t="s">
        <v>8899</v>
      </c>
      <c r="O2890" s="3" t="s">
        <v>2365</v>
      </c>
      <c r="P2890" s="3" t="s">
        <v>5499</v>
      </c>
      <c r="Q2890" s="3" t="s">
        <v>61</v>
      </c>
      <c r="R2890" s="3" t="s">
        <v>53</v>
      </c>
    </row>
    <row r="2891" spans="1:18" x14ac:dyDescent="0.25">
      <c r="A2891" s="3" t="s">
        <v>9972</v>
      </c>
      <c r="B2891" s="3">
        <v>3118</v>
      </c>
      <c r="C2891" s="15" t="e">
        <f>VLOOKUP($B2891,Patient!$A$2:$I$2017,2,FALSE)</f>
        <v>#N/A</v>
      </c>
      <c r="D2891" s="15" t="e">
        <f>VLOOKUP($B2891,Patient!$A$2:$I$2017,3,FALSE)</f>
        <v>#N/A</v>
      </c>
      <c r="E2891" s="15" t="e">
        <f>VLOOKUP($B2891,Patient!$A$2:$I$2017,4,FALSE)</f>
        <v>#N/A</v>
      </c>
      <c r="F2891" s="15" t="e">
        <f>VLOOKUP($B2891,Patient!$A$2:$I$2017,5,FALSE)</f>
        <v>#N/A</v>
      </c>
      <c r="G2891" s="15" t="e">
        <f>VLOOKUP($B2891,Patient!$A$2:$I$2017,6,FALSE)</f>
        <v>#N/A</v>
      </c>
      <c r="H2891" s="15" t="e">
        <f>VLOOKUP($B2891,Patient!$A$2:$I$2017,7,FALSE)</f>
        <v>#N/A</v>
      </c>
      <c r="I2891" s="15" t="e">
        <f>VLOOKUP($B2891,Patient!$A$2:$I$2017,8,FALSE)</f>
        <v>#N/A</v>
      </c>
      <c r="J2891" s="15" t="e">
        <f>VLOOKUP($B2891,Patient!$A$2:$I$2017,9,FALSE)</f>
        <v>#N/A</v>
      </c>
      <c r="K2891" s="5">
        <v>1984</v>
      </c>
      <c r="L2891" s="3" t="s">
        <v>1076</v>
      </c>
      <c r="M2891" s="11" t="str">
        <f>IF(ISNA(VLOOKUP(A2891,Experiment!$B$2:$E$140,4,FALSE)),"",VLOOKUP(A2891,Experiment!$B$2:$E$140,4,FALSE))</f>
        <v/>
      </c>
      <c r="N2891" s="3" t="s">
        <v>9235</v>
      </c>
      <c r="O2891" s="3" t="s">
        <v>3186</v>
      </c>
      <c r="P2891" s="3" t="s">
        <v>5499</v>
      </c>
      <c r="Q2891" s="3" t="s">
        <v>61</v>
      </c>
      <c r="R2891" s="3" t="s">
        <v>53</v>
      </c>
    </row>
    <row r="2892" spans="1:18" x14ac:dyDescent="0.25">
      <c r="A2892" s="3" t="s">
        <v>9892</v>
      </c>
      <c r="B2892" s="3">
        <v>3081</v>
      </c>
      <c r="C2892" s="15" t="e">
        <f>VLOOKUP($B2892,Patient!$A$2:$I$2017,2,FALSE)</f>
        <v>#N/A</v>
      </c>
      <c r="D2892" s="15" t="e">
        <f>VLOOKUP($B2892,Patient!$A$2:$I$2017,3,FALSE)</f>
        <v>#N/A</v>
      </c>
      <c r="E2892" s="15" t="e">
        <f>VLOOKUP($B2892,Patient!$A$2:$I$2017,4,FALSE)</f>
        <v>#N/A</v>
      </c>
      <c r="F2892" s="15" t="e">
        <f>VLOOKUP($B2892,Patient!$A$2:$I$2017,5,FALSE)</f>
        <v>#N/A</v>
      </c>
      <c r="G2892" s="15" t="e">
        <f>VLOOKUP($B2892,Patient!$A$2:$I$2017,6,FALSE)</f>
        <v>#N/A</v>
      </c>
      <c r="H2892" s="15" t="e">
        <f>VLOOKUP($B2892,Patient!$A$2:$I$2017,7,FALSE)</f>
        <v>#N/A</v>
      </c>
      <c r="I2892" s="15" t="e">
        <f>VLOOKUP($B2892,Patient!$A$2:$I$2017,8,FALSE)</f>
        <v>#N/A</v>
      </c>
      <c r="J2892" s="15" t="e">
        <f>VLOOKUP($B2892,Patient!$A$2:$I$2017,9,FALSE)</f>
        <v>#N/A</v>
      </c>
      <c r="K2892" s="5">
        <v>1965</v>
      </c>
      <c r="L2892" s="3" t="s">
        <v>74</v>
      </c>
      <c r="M2892" s="11" t="str">
        <f>IF(ISNA(VLOOKUP(A2892,Experiment!$B$2:$E$140,4,FALSE)),"",VLOOKUP(A2892,Experiment!$B$2:$E$140,4,FALSE))</f>
        <v/>
      </c>
      <c r="N2892" s="3" t="s">
        <v>9890</v>
      </c>
      <c r="O2892" s="3" t="s">
        <v>1975</v>
      </c>
      <c r="P2892" s="3" t="s">
        <v>5499</v>
      </c>
      <c r="Q2892" s="3" t="s">
        <v>131</v>
      </c>
      <c r="R2892" s="3" t="s">
        <v>557</v>
      </c>
    </row>
    <row r="2893" spans="1:18" x14ac:dyDescent="0.25">
      <c r="A2893" s="3" t="s">
        <v>9884</v>
      </c>
      <c r="B2893" s="3">
        <v>3119</v>
      </c>
      <c r="C2893" s="15" t="e">
        <f>VLOOKUP($B2893,Patient!$A$2:$I$2017,2,FALSE)</f>
        <v>#N/A</v>
      </c>
      <c r="D2893" s="15" t="e">
        <f>VLOOKUP($B2893,Patient!$A$2:$I$2017,3,FALSE)</f>
        <v>#N/A</v>
      </c>
      <c r="E2893" s="15" t="e">
        <f>VLOOKUP($B2893,Patient!$A$2:$I$2017,4,FALSE)</f>
        <v>#N/A</v>
      </c>
      <c r="F2893" s="15" t="e">
        <f>VLOOKUP($B2893,Patient!$A$2:$I$2017,5,FALSE)</f>
        <v>#N/A</v>
      </c>
      <c r="G2893" s="15" t="e">
        <f>VLOOKUP($B2893,Patient!$A$2:$I$2017,6,FALSE)</f>
        <v>#N/A</v>
      </c>
      <c r="H2893" s="15" t="e">
        <f>VLOOKUP($B2893,Patient!$A$2:$I$2017,7,FALSE)</f>
        <v>#N/A</v>
      </c>
      <c r="I2893" s="15" t="e">
        <f>VLOOKUP($B2893,Patient!$A$2:$I$2017,8,FALSE)</f>
        <v>#N/A</v>
      </c>
      <c r="J2893" s="15" t="e">
        <f>VLOOKUP($B2893,Patient!$A$2:$I$2017,9,FALSE)</f>
        <v>#N/A</v>
      </c>
      <c r="K2893" s="5">
        <v>1985</v>
      </c>
      <c r="L2893" s="3" t="s">
        <v>93</v>
      </c>
      <c r="M2893" s="11" t="str">
        <f>IF(ISNA(VLOOKUP(A2893,Experiment!$B$2:$E$140,4,FALSE)),"",VLOOKUP(A2893,Experiment!$B$2:$E$140,4,FALSE))</f>
        <v/>
      </c>
      <c r="N2893" s="3" t="s">
        <v>9883</v>
      </c>
      <c r="O2893" s="3" t="s">
        <v>4251</v>
      </c>
      <c r="P2893" s="3" t="s">
        <v>5501</v>
      </c>
      <c r="Q2893" s="3" t="s">
        <v>61</v>
      </c>
      <c r="R2893" s="3" t="s">
        <v>160</v>
      </c>
    </row>
    <row r="2894" spans="1:18" x14ac:dyDescent="0.25">
      <c r="A2894" s="3" t="s">
        <v>9885</v>
      </c>
      <c r="B2894" s="3">
        <v>3120</v>
      </c>
      <c r="C2894" s="15" t="e">
        <f>VLOOKUP($B2894,Patient!$A$2:$I$2017,2,FALSE)</f>
        <v>#N/A</v>
      </c>
      <c r="D2894" s="15" t="e">
        <f>VLOOKUP($B2894,Patient!$A$2:$I$2017,3,FALSE)</f>
        <v>#N/A</v>
      </c>
      <c r="E2894" s="15" t="e">
        <f>VLOOKUP($B2894,Patient!$A$2:$I$2017,4,FALSE)</f>
        <v>#N/A</v>
      </c>
      <c r="F2894" s="15" t="e">
        <f>VLOOKUP($B2894,Patient!$A$2:$I$2017,5,FALSE)</f>
        <v>#N/A</v>
      </c>
      <c r="G2894" s="15" t="e">
        <f>VLOOKUP($B2894,Patient!$A$2:$I$2017,6,FALSE)</f>
        <v>#N/A</v>
      </c>
      <c r="H2894" s="15" t="e">
        <f>VLOOKUP($B2894,Patient!$A$2:$I$2017,7,FALSE)</f>
        <v>#N/A</v>
      </c>
      <c r="I2894" s="15" t="e">
        <f>VLOOKUP($B2894,Patient!$A$2:$I$2017,8,FALSE)</f>
        <v>#N/A</v>
      </c>
      <c r="J2894" s="15" t="e">
        <f>VLOOKUP($B2894,Patient!$A$2:$I$2017,9,FALSE)</f>
        <v>#N/A</v>
      </c>
      <c r="K2894" s="5">
        <v>1985</v>
      </c>
      <c r="L2894" s="3" t="s">
        <v>146</v>
      </c>
      <c r="M2894" s="11" t="str">
        <f>IF(ISNA(VLOOKUP(A2894,Experiment!$B$2:$E$140,4,FALSE)),"",VLOOKUP(A2894,Experiment!$B$2:$E$140,4,FALSE))</f>
        <v/>
      </c>
      <c r="N2894" s="3" t="s">
        <v>53</v>
      </c>
      <c r="O2894" s="3" t="s">
        <v>53</v>
      </c>
      <c r="P2894" s="3" t="s">
        <v>5501</v>
      </c>
      <c r="Q2894" s="3" t="s">
        <v>61</v>
      </c>
      <c r="R2894" s="3" t="s">
        <v>160</v>
      </c>
    </row>
    <row r="2895" spans="1:18" x14ac:dyDescent="0.25">
      <c r="A2895" s="3" t="s">
        <v>8650</v>
      </c>
      <c r="B2895" s="3">
        <v>3086</v>
      </c>
      <c r="C2895" s="15" t="e">
        <f>VLOOKUP($B2895,Patient!$A$2:$I$2017,2,FALSE)</f>
        <v>#N/A</v>
      </c>
      <c r="D2895" s="15" t="e">
        <f>VLOOKUP($B2895,Patient!$A$2:$I$2017,3,FALSE)</f>
        <v>#N/A</v>
      </c>
      <c r="E2895" s="15" t="e">
        <f>VLOOKUP($B2895,Patient!$A$2:$I$2017,4,FALSE)</f>
        <v>#N/A</v>
      </c>
      <c r="F2895" s="15" t="e">
        <f>VLOOKUP($B2895,Patient!$A$2:$I$2017,5,FALSE)</f>
        <v>#N/A</v>
      </c>
      <c r="G2895" s="15" t="e">
        <f>VLOOKUP($B2895,Patient!$A$2:$I$2017,6,FALSE)</f>
        <v>#N/A</v>
      </c>
      <c r="H2895" s="15" t="e">
        <f>VLOOKUP($B2895,Patient!$A$2:$I$2017,7,FALSE)</f>
        <v>#N/A</v>
      </c>
      <c r="I2895" s="15" t="e">
        <f>VLOOKUP($B2895,Patient!$A$2:$I$2017,8,FALSE)</f>
        <v>#N/A</v>
      </c>
      <c r="J2895" s="15" t="e">
        <f>VLOOKUP($B2895,Patient!$A$2:$I$2017,9,FALSE)</f>
        <v>#N/A</v>
      </c>
      <c r="K2895" s="5">
        <v>1673</v>
      </c>
      <c r="L2895" s="3" t="s">
        <v>74</v>
      </c>
      <c r="M2895" s="11" t="str">
        <f>IF(ISNA(VLOOKUP(A2895,Experiment!$B$2:$E$140,4,FALSE)),"",VLOOKUP(A2895,Experiment!$B$2:$E$140,4,FALSE))</f>
        <v/>
      </c>
      <c r="N2895" s="3" t="s">
        <v>3892</v>
      </c>
      <c r="O2895" s="3" t="s">
        <v>3236</v>
      </c>
      <c r="P2895" s="3" t="s">
        <v>5501</v>
      </c>
      <c r="Q2895" s="3" t="s">
        <v>61</v>
      </c>
      <c r="R2895" s="3" t="s">
        <v>67</v>
      </c>
    </row>
    <row r="2896" spans="1:18" x14ac:dyDescent="0.25">
      <c r="A2896" s="3" t="s">
        <v>9974</v>
      </c>
      <c r="B2896" s="3">
        <v>3121</v>
      </c>
      <c r="C2896" s="15" t="e">
        <f>VLOOKUP($B2896,Patient!$A$2:$I$2017,2,FALSE)</f>
        <v>#N/A</v>
      </c>
      <c r="D2896" s="15" t="e">
        <f>VLOOKUP($B2896,Patient!$A$2:$I$2017,3,FALSE)</f>
        <v>#N/A</v>
      </c>
      <c r="E2896" s="15" t="e">
        <f>VLOOKUP($B2896,Patient!$A$2:$I$2017,4,FALSE)</f>
        <v>#N/A</v>
      </c>
      <c r="F2896" s="15" t="e">
        <f>VLOOKUP($B2896,Patient!$A$2:$I$2017,5,FALSE)</f>
        <v>#N/A</v>
      </c>
      <c r="G2896" s="15" t="e">
        <f>VLOOKUP($B2896,Patient!$A$2:$I$2017,6,FALSE)</f>
        <v>#N/A</v>
      </c>
      <c r="H2896" s="15" t="e">
        <f>VLOOKUP($B2896,Patient!$A$2:$I$2017,7,FALSE)</f>
        <v>#N/A</v>
      </c>
      <c r="I2896" s="15" t="e">
        <f>VLOOKUP($B2896,Patient!$A$2:$I$2017,8,FALSE)</f>
        <v>#N/A</v>
      </c>
      <c r="J2896" s="15" t="e">
        <f>VLOOKUP($B2896,Patient!$A$2:$I$2017,9,FALSE)</f>
        <v>#N/A</v>
      </c>
      <c r="K2896" s="5">
        <v>1986</v>
      </c>
      <c r="L2896" s="3" t="s">
        <v>93</v>
      </c>
      <c r="M2896" s="11" t="str">
        <f>IF(ISNA(VLOOKUP(A2896,Experiment!$B$2:$E$140,4,FALSE)),"",VLOOKUP(A2896,Experiment!$B$2:$E$140,4,FALSE))</f>
        <v/>
      </c>
      <c r="N2896" s="3" t="s">
        <v>9242</v>
      </c>
      <c r="O2896" s="3" t="s">
        <v>1093</v>
      </c>
      <c r="P2896" s="3" t="s">
        <v>5501</v>
      </c>
      <c r="Q2896" s="3" t="s">
        <v>485</v>
      </c>
      <c r="R2896" s="3" t="s">
        <v>53</v>
      </c>
    </row>
    <row r="2897" spans="1:18" x14ac:dyDescent="0.25">
      <c r="A2897" s="3" t="s">
        <v>9977</v>
      </c>
      <c r="B2897" s="3">
        <v>3122</v>
      </c>
      <c r="C2897" s="15" t="e">
        <f>VLOOKUP($B2897,Patient!$A$2:$I$2017,2,FALSE)</f>
        <v>#N/A</v>
      </c>
      <c r="D2897" s="15" t="e">
        <f>VLOOKUP($B2897,Patient!$A$2:$I$2017,3,FALSE)</f>
        <v>#N/A</v>
      </c>
      <c r="E2897" s="15" t="e">
        <f>VLOOKUP($B2897,Patient!$A$2:$I$2017,4,FALSE)</f>
        <v>#N/A</v>
      </c>
      <c r="F2897" s="15" t="e">
        <f>VLOOKUP($B2897,Patient!$A$2:$I$2017,5,FALSE)</f>
        <v>#N/A</v>
      </c>
      <c r="G2897" s="15" t="e">
        <f>VLOOKUP($B2897,Patient!$A$2:$I$2017,6,FALSE)</f>
        <v>#N/A</v>
      </c>
      <c r="H2897" s="15" t="e">
        <f>VLOOKUP($B2897,Patient!$A$2:$I$2017,7,FALSE)</f>
        <v>#N/A</v>
      </c>
      <c r="I2897" s="15" t="e">
        <f>VLOOKUP($B2897,Patient!$A$2:$I$2017,8,FALSE)</f>
        <v>#N/A</v>
      </c>
      <c r="J2897" s="15" t="e">
        <f>VLOOKUP($B2897,Patient!$A$2:$I$2017,9,FALSE)</f>
        <v>#N/A</v>
      </c>
      <c r="K2897" s="5">
        <v>1987</v>
      </c>
      <c r="L2897" s="3" t="s">
        <v>74</v>
      </c>
      <c r="M2897" s="11" t="str">
        <f>IF(ISNA(VLOOKUP(A2897,Experiment!$B$2:$E$140,4,FALSE)),"",VLOOKUP(A2897,Experiment!$B$2:$E$140,4,FALSE))</f>
        <v/>
      </c>
      <c r="N2897" s="3" t="s">
        <v>53</v>
      </c>
      <c r="O2897" s="3" t="s">
        <v>53</v>
      </c>
      <c r="P2897" s="3" t="s">
        <v>8649</v>
      </c>
      <c r="Q2897" s="3" t="s">
        <v>76</v>
      </c>
      <c r="R2897" s="3" t="s">
        <v>133</v>
      </c>
    </row>
    <row r="2898" spans="1:18" x14ac:dyDescent="0.25">
      <c r="A2898" s="3" t="s">
        <v>9980</v>
      </c>
      <c r="B2898" s="3">
        <v>3123</v>
      </c>
      <c r="C2898" s="15" t="e">
        <f>VLOOKUP($B2898,Patient!$A$2:$I$2017,2,FALSE)</f>
        <v>#N/A</v>
      </c>
      <c r="D2898" s="15" t="e">
        <f>VLOOKUP($B2898,Patient!$A$2:$I$2017,3,FALSE)</f>
        <v>#N/A</v>
      </c>
      <c r="E2898" s="15" t="e">
        <f>VLOOKUP($B2898,Patient!$A$2:$I$2017,4,FALSE)</f>
        <v>#N/A</v>
      </c>
      <c r="F2898" s="15" t="e">
        <f>VLOOKUP($B2898,Patient!$A$2:$I$2017,5,FALSE)</f>
        <v>#N/A</v>
      </c>
      <c r="G2898" s="15" t="e">
        <f>VLOOKUP($B2898,Patient!$A$2:$I$2017,6,FALSE)</f>
        <v>#N/A</v>
      </c>
      <c r="H2898" s="15" t="e">
        <f>VLOOKUP($B2898,Patient!$A$2:$I$2017,7,FALSE)</f>
        <v>#N/A</v>
      </c>
      <c r="I2898" s="15" t="e">
        <f>VLOOKUP($B2898,Patient!$A$2:$I$2017,8,FALSE)</f>
        <v>#N/A</v>
      </c>
      <c r="J2898" s="15" t="e">
        <f>VLOOKUP($B2898,Patient!$A$2:$I$2017,9,FALSE)</f>
        <v>#N/A</v>
      </c>
      <c r="K2898" s="5">
        <v>1988</v>
      </c>
      <c r="L2898" s="3" t="s">
        <v>1076</v>
      </c>
      <c r="M2898" s="11" t="str">
        <f>IF(ISNA(VLOOKUP(A2898,Experiment!$B$2:$E$140,4,FALSE)),"",VLOOKUP(A2898,Experiment!$B$2:$E$140,4,FALSE))</f>
        <v/>
      </c>
      <c r="N2898" s="3" t="s">
        <v>412</v>
      </c>
      <c r="O2898" s="3" t="s">
        <v>4420</v>
      </c>
      <c r="P2898" s="3" t="s">
        <v>8649</v>
      </c>
      <c r="Q2898" s="3" t="s">
        <v>61</v>
      </c>
      <c r="R2898" s="3" t="s">
        <v>53</v>
      </c>
    </row>
    <row r="2899" spans="1:18" x14ac:dyDescent="0.25">
      <c r="A2899" s="3" t="s">
        <v>9944</v>
      </c>
      <c r="B2899" s="3">
        <v>3104</v>
      </c>
      <c r="C2899" s="15" t="e">
        <f>VLOOKUP($B2899,Patient!$A$2:$I$2017,2,FALSE)</f>
        <v>#N/A</v>
      </c>
      <c r="D2899" s="15" t="e">
        <f>VLOOKUP($B2899,Patient!$A$2:$I$2017,3,FALSE)</f>
        <v>#N/A</v>
      </c>
      <c r="E2899" s="15" t="e">
        <f>VLOOKUP($B2899,Patient!$A$2:$I$2017,4,FALSE)</f>
        <v>#N/A</v>
      </c>
      <c r="F2899" s="15" t="e">
        <f>VLOOKUP($B2899,Patient!$A$2:$I$2017,5,FALSE)</f>
        <v>#N/A</v>
      </c>
      <c r="G2899" s="15" t="e">
        <f>VLOOKUP($B2899,Patient!$A$2:$I$2017,6,FALSE)</f>
        <v>#N/A</v>
      </c>
      <c r="H2899" s="15" t="e">
        <f>VLOOKUP($B2899,Patient!$A$2:$I$2017,7,FALSE)</f>
        <v>#N/A</v>
      </c>
      <c r="I2899" s="15" t="e">
        <f>VLOOKUP($B2899,Patient!$A$2:$I$2017,8,FALSE)</f>
        <v>#N/A</v>
      </c>
      <c r="J2899" s="15" t="e">
        <f>VLOOKUP($B2899,Patient!$A$2:$I$2017,9,FALSE)</f>
        <v>#N/A</v>
      </c>
      <c r="K2899" s="5">
        <v>1975</v>
      </c>
      <c r="L2899" s="3" t="s">
        <v>93</v>
      </c>
      <c r="M2899" s="11" t="str">
        <f>IF(ISNA(VLOOKUP(A2899,Experiment!$B$2:$E$140,4,FALSE)),"",VLOOKUP(A2899,Experiment!$B$2:$E$140,4,FALSE))</f>
        <v/>
      </c>
      <c r="N2899" s="3" t="s">
        <v>279</v>
      </c>
      <c r="O2899" s="3" t="s">
        <v>674</v>
      </c>
      <c r="P2899" s="3" t="s">
        <v>8649</v>
      </c>
      <c r="Q2899" s="3" t="s">
        <v>111</v>
      </c>
      <c r="R2899" s="3" t="s">
        <v>53</v>
      </c>
    </row>
    <row r="2900" spans="1:18" x14ac:dyDescent="0.25">
      <c r="A2900" s="3" t="s">
        <v>2645</v>
      </c>
      <c r="B2900" s="3">
        <v>3176</v>
      </c>
      <c r="C2900" s="15" t="e">
        <f>VLOOKUP($B2900,Patient!$A$2:$I$2017,2,FALSE)</f>
        <v>#N/A</v>
      </c>
      <c r="D2900" s="15" t="e">
        <f>VLOOKUP($B2900,Patient!$A$2:$I$2017,3,FALSE)</f>
        <v>#N/A</v>
      </c>
      <c r="E2900" s="15" t="e">
        <f>VLOOKUP($B2900,Patient!$A$2:$I$2017,4,FALSE)</f>
        <v>#N/A</v>
      </c>
      <c r="F2900" s="15" t="e">
        <f>VLOOKUP($B2900,Patient!$A$2:$I$2017,5,FALSE)</f>
        <v>#N/A</v>
      </c>
      <c r="G2900" s="15" t="e">
        <f>VLOOKUP($B2900,Patient!$A$2:$I$2017,6,FALSE)</f>
        <v>#N/A</v>
      </c>
      <c r="H2900" s="15" t="e">
        <f>VLOOKUP($B2900,Patient!$A$2:$I$2017,7,FALSE)</f>
        <v>#N/A</v>
      </c>
      <c r="I2900" s="15" t="e">
        <f>VLOOKUP($B2900,Patient!$A$2:$I$2017,8,FALSE)</f>
        <v>#N/A</v>
      </c>
      <c r="J2900" s="15" t="e">
        <f>VLOOKUP($B2900,Patient!$A$2:$I$2017,9,FALSE)</f>
        <v>#N/A</v>
      </c>
      <c r="K2900" s="5">
        <v>537</v>
      </c>
      <c r="L2900" s="3" t="s">
        <v>74</v>
      </c>
      <c r="M2900" s="11" t="str">
        <f>IF(ISNA(VLOOKUP(A2900,Experiment!$B$2:$E$140,4,FALSE)),"",VLOOKUP(A2900,Experiment!$B$2:$E$140,4,FALSE))</f>
        <v/>
      </c>
      <c r="N2900" s="3" t="s">
        <v>2642</v>
      </c>
      <c r="O2900" s="3" t="s">
        <v>95</v>
      </c>
      <c r="P2900" s="3" t="s">
        <v>2643</v>
      </c>
      <c r="Q2900" s="3" t="s">
        <v>131</v>
      </c>
      <c r="R2900" s="3" t="s">
        <v>133</v>
      </c>
    </row>
    <row r="2901" spans="1:18" x14ac:dyDescent="0.25">
      <c r="A2901" s="3" t="s">
        <v>9897</v>
      </c>
      <c r="B2901" s="3">
        <v>3153</v>
      </c>
      <c r="C2901" s="15" t="e">
        <f>VLOOKUP($B2901,Patient!$A$2:$I$2017,2,FALSE)</f>
        <v>#N/A</v>
      </c>
      <c r="D2901" s="15" t="e">
        <f>VLOOKUP($B2901,Patient!$A$2:$I$2017,3,FALSE)</f>
        <v>#N/A</v>
      </c>
      <c r="E2901" s="15" t="e">
        <f>VLOOKUP($B2901,Patient!$A$2:$I$2017,4,FALSE)</f>
        <v>#N/A</v>
      </c>
      <c r="F2901" s="15" t="e">
        <f>VLOOKUP($B2901,Patient!$A$2:$I$2017,5,FALSE)</f>
        <v>#N/A</v>
      </c>
      <c r="G2901" s="15" t="e">
        <f>VLOOKUP($B2901,Patient!$A$2:$I$2017,6,FALSE)</f>
        <v>#N/A</v>
      </c>
      <c r="H2901" s="15" t="e">
        <f>VLOOKUP($B2901,Patient!$A$2:$I$2017,7,FALSE)</f>
        <v>#N/A</v>
      </c>
      <c r="I2901" s="15" t="e">
        <f>VLOOKUP($B2901,Patient!$A$2:$I$2017,8,FALSE)</f>
        <v>#N/A</v>
      </c>
      <c r="J2901" s="15" t="e">
        <f>VLOOKUP($B2901,Patient!$A$2:$I$2017,9,FALSE)</f>
        <v>#N/A</v>
      </c>
      <c r="K2901" s="5">
        <v>2002</v>
      </c>
      <c r="L2901" s="3" t="s">
        <v>93</v>
      </c>
      <c r="M2901" s="11" t="str">
        <f>IF(ISNA(VLOOKUP(A2901,Experiment!$B$2:$E$140,4,FALSE)),"",VLOOKUP(A2901,Experiment!$B$2:$E$140,4,FALSE))</f>
        <v/>
      </c>
      <c r="N2901" s="3" t="s">
        <v>9896</v>
      </c>
      <c r="O2901" s="3" t="s">
        <v>1988</v>
      </c>
      <c r="P2901" s="3" t="s">
        <v>2643</v>
      </c>
      <c r="Q2901" s="3" t="s">
        <v>61</v>
      </c>
      <c r="R2901" s="3" t="s">
        <v>333</v>
      </c>
    </row>
    <row r="2902" spans="1:18" x14ac:dyDescent="0.25">
      <c r="A2902" s="3" t="s">
        <v>9898</v>
      </c>
      <c r="B2902" s="3">
        <v>3180</v>
      </c>
      <c r="C2902" s="15" t="e">
        <f>VLOOKUP($B2902,Patient!$A$2:$I$2017,2,FALSE)</f>
        <v>#N/A</v>
      </c>
      <c r="D2902" s="15" t="e">
        <f>VLOOKUP($B2902,Patient!$A$2:$I$2017,3,FALSE)</f>
        <v>#N/A</v>
      </c>
      <c r="E2902" s="15" t="e">
        <f>VLOOKUP($B2902,Patient!$A$2:$I$2017,4,FALSE)</f>
        <v>#N/A</v>
      </c>
      <c r="F2902" s="15" t="e">
        <f>VLOOKUP($B2902,Patient!$A$2:$I$2017,5,FALSE)</f>
        <v>#N/A</v>
      </c>
      <c r="G2902" s="15" t="e">
        <f>VLOOKUP($B2902,Patient!$A$2:$I$2017,6,FALSE)</f>
        <v>#N/A</v>
      </c>
      <c r="H2902" s="15" t="e">
        <f>VLOOKUP($B2902,Patient!$A$2:$I$2017,7,FALSE)</f>
        <v>#N/A</v>
      </c>
      <c r="I2902" s="15" t="e">
        <f>VLOOKUP($B2902,Patient!$A$2:$I$2017,8,FALSE)</f>
        <v>#N/A</v>
      </c>
      <c r="J2902" s="15" t="e">
        <f>VLOOKUP($B2902,Patient!$A$2:$I$2017,9,FALSE)</f>
        <v>#N/A</v>
      </c>
      <c r="K2902" s="5">
        <v>2002</v>
      </c>
      <c r="L2902" s="3" t="s">
        <v>146</v>
      </c>
      <c r="M2902" s="11" t="str">
        <f>IF(ISNA(VLOOKUP(A2902,Experiment!$B$2:$E$140,4,FALSE)),"",VLOOKUP(A2902,Experiment!$B$2:$E$140,4,FALSE))</f>
        <v/>
      </c>
      <c r="N2902" s="3" t="s">
        <v>53</v>
      </c>
      <c r="O2902" s="3" t="s">
        <v>53</v>
      </c>
      <c r="P2902" s="3" t="s">
        <v>2643</v>
      </c>
      <c r="Q2902" s="3" t="s">
        <v>61</v>
      </c>
      <c r="R2902" s="3" t="s">
        <v>333</v>
      </c>
    </row>
    <row r="2903" spans="1:18" x14ac:dyDescent="0.25">
      <c r="A2903" s="3" t="s">
        <v>9905</v>
      </c>
      <c r="B2903" s="3">
        <v>3091</v>
      </c>
      <c r="C2903" s="15" t="e">
        <f>VLOOKUP($B2903,Patient!$A$2:$I$2017,2,FALSE)</f>
        <v>#N/A</v>
      </c>
      <c r="D2903" s="15" t="e">
        <f>VLOOKUP($B2903,Patient!$A$2:$I$2017,3,FALSE)</f>
        <v>#N/A</v>
      </c>
      <c r="E2903" s="15" t="e">
        <f>VLOOKUP($B2903,Patient!$A$2:$I$2017,4,FALSE)</f>
        <v>#N/A</v>
      </c>
      <c r="F2903" s="15" t="e">
        <f>VLOOKUP($B2903,Patient!$A$2:$I$2017,5,FALSE)</f>
        <v>#N/A</v>
      </c>
      <c r="G2903" s="15" t="e">
        <f>VLOOKUP($B2903,Patient!$A$2:$I$2017,6,FALSE)</f>
        <v>#N/A</v>
      </c>
      <c r="H2903" s="15" t="e">
        <f>VLOOKUP($B2903,Patient!$A$2:$I$2017,7,FALSE)</f>
        <v>#N/A</v>
      </c>
      <c r="I2903" s="15" t="e">
        <f>VLOOKUP($B2903,Patient!$A$2:$I$2017,8,FALSE)</f>
        <v>#N/A</v>
      </c>
      <c r="J2903" s="15" t="e">
        <f>VLOOKUP($B2903,Patient!$A$2:$I$2017,9,FALSE)</f>
        <v>#N/A</v>
      </c>
      <c r="K2903" s="5">
        <v>1967</v>
      </c>
      <c r="L2903" s="3" t="s">
        <v>146</v>
      </c>
      <c r="M2903" s="11" t="str">
        <f>IF(ISNA(VLOOKUP(A2903,Experiment!$B$2:$E$140,4,FALSE)),"",VLOOKUP(A2903,Experiment!$B$2:$E$140,4,FALSE))</f>
        <v/>
      </c>
      <c r="N2903" s="3" t="s">
        <v>53</v>
      </c>
      <c r="O2903" s="3" t="s">
        <v>53</v>
      </c>
      <c r="P2903" s="3" t="s">
        <v>2643</v>
      </c>
      <c r="Q2903" s="3" t="s">
        <v>61</v>
      </c>
      <c r="R2903" s="3" t="s">
        <v>53</v>
      </c>
    </row>
    <row r="2904" spans="1:18" x14ac:dyDescent="0.25">
      <c r="A2904" s="3" t="s">
        <v>9907</v>
      </c>
      <c r="B2904" s="3">
        <v>3092</v>
      </c>
      <c r="C2904" s="15" t="e">
        <f>VLOOKUP($B2904,Patient!$A$2:$I$2017,2,FALSE)</f>
        <v>#N/A</v>
      </c>
      <c r="D2904" s="15" t="e">
        <f>VLOOKUP($B2904,Patient!$A$2:$I$2017,3,FALSE)</f>
        <v>#N/A</v>
      </c>
      <c r="E2904" s="15" t="e">
        <f>VLOOKUP($B2904,Patient!$A$2:$I$2017,4,FALSE)</f>
        <v>#N/A</v>
      </c>
      <c r="F2904" s="15" t="e">
        <f>VLOOKUP($B2904,Patient!$A$2:$I$2017,5,FALSE)</f>
        <v>#N/A</v>
      </c>
      <c r="G2904" s="15" t="e">
        <f>VLOOKUP($B2904,Patient!$A$2:$I$2017,6,FALSE)</f>
        <v>#N/A</v>
      </c>
      <c r="H2904" s="15" t="e">
        <f>VLOOKUP($B2904,Patient!$A$2:$I$2017,7,FALSE)</f>
        <v>#N/A</v>
      </c>
      <c r="I2904" s="15" t="e">
        <f>VLOOKUP($B2904,Patient!$A$2:$I$2017,8,FALSE)</f>
        <v>#N/A</v>
      </c>
      <c r="J2904" s="15" t="e">
        <f>VLOOKUP($B2904,Patient!$A$2:$I$2017,9,FALSE)</f>
        <v>#N/A</v>
      </c>
      <c r="K2904" s="5">
        <v>1967</v>
      </c>
      <c r="L2904" s="3" t="s">
        <v>93</v>
      </c>
      <c r="M2904" s="11" t="str">
        <f>IF(ISNA(VLOOKUP(A2904,Experiment!$B$2:$E$140,4,FALSE)),"",VLOOKUP(A2904,Experiment!$B$2:$E$140,4,FALSE))</f>
        <v/>
      </c>
      <c r="N2904" s="3" t="s">
        <v>9906</v>
      </c>
      <c r="O2904" s="3" t="s">
        <v>1391</v>
      </c>
      <c r="P2904" s="3" t="s">
        <v>2643</v>
      </c>
      <c r="Q2904" s="3" t="s">
        <v>61</v>
      </c>
      <c r="R2904" s="3" t="s">
        <v>53</v>
      </c>
    </row>
    <row r="2905" spans="1:18" x14ac:dyDescent="0.25">
      <c r="A2905" s="3" t="s">
        <v>9911</v>
      </c>
      <c r="B2905" s="3">
        <v>3093</v>
      </c>
      <c r="C2905" s="15" t="e">
        <f>VLOOKUP($B2905,Patient!$A$2:$I$2017,2,FALSE)</f>
        <v>#N/A</v>
      </c>
      <c r="D2905" s="15" t="e">
        <f>VLOOKUP($B2905,Patient!$A$2:$I$2017,3,FALSE)</f>
        <v>#N/A</v>
      </c>
      <c r="E2905" s="15" t="e">
        <f>VLOOKUP($B2905,Patient!$A$2:$I$2017,4,FALSE)</f>
        <v>#N/A</v>
      </c>
      <c r="F2905" s="15" t="e">
        <f>VLOOKUP($B2905,Patient!$A$2:$I$2017,5,FALSE)</f>
        <v>#N/A</v>
      </c>
      <c r="G2905" s="15" t="e">
        <f>VLOOKUP($B2905,Patient!$A$2:$I$2017,6,FALSE)</f>
        <v>#N/A</v>
      </c>
      <c r="H2905" s="15" t="e">
        <f>VLOOKUP($B2905,Patient!$A$2:$I$2017,7,FALSE)</f>
        <v>#N/A</v>
      </c>
      <c r="I2905" s="15" t="e">
        <f>VLOOKUP($B2905,Patient!$A$2:$I$2017,8,FALSE)</f>
        <v>#N/A</v>
      </c>
      <c r="J2905" s="15" t="e">
        <f>VLOOKUP($B2905,Patient!$A$2:$I$2017,9,FALSE)</f>
        <v>#N/A</v>
      </c>
      <c r="K2905" s="5">
        <v>1968</v>
      </c>
      <c r="L2905" s="3" t="s">
        <v>146</v>
      </c>
      <c r="M2905" s="11" t="str">
        <f>IF(ISNA(VLOOKUP(A2905,Experiment!$B$2:$E$140,4,FALSE)),"",VLOOKUP(A2905,Experiment!$B$2:$E$140,4,FALSE))</f>
        <v/>
      </c>
      <c r="N2905" s="3" t="s">
        <v>53</v>
      </c>
      <c r="O2905" s="3" t="s">
        <v>53</v>
      </c>
      <c r="P2905" s="3" t="s">
        <v>2643</v>
      </c>
      <c r="Q2905" s="3" t="s">
        <v>131</v>
      </c>
      <c r="R2905" s="3" t="s">
        <v>557</v>
      </c>
    </row>
    <row r="2906" spans="1:18" x14ac:dyDescent="0.25">
      <c r="A2906" s="3" t="s">
        <v>9913</v>
      </c>
      <c r="B2906" s="3">
        <v>3094</v>
      </c>
      <c r="C2906" s="15" t="e">
        <f>VLOOKUP($B2906,Patient!$A$2:$I$2017,2,FALSE)</f>
        <v>#N/A</v>
      </c>
      <c r="D2906" s="15" t="e">
        <f>VLOOKUP($B2906,Patient!$A$2:$I$2017,3,FALSE)</f>
        <v>#N/A</v>
      </c>
      <c r="E2906" s="15" t="e">
        <f>VLOOKUP($B2906,Patient!$A$2:$I$2017,4,FALSE)</f>
        <v>#N/A</v>
      </c>
      <c r="F2906" s="15" t="e">
        <f>VLOOKUP($B2906,Patient!$A$2:$I$2017,5,FALSE)</f>
        <v>#N/A</v>
      </c>
      <c r="G2906" s="15" t="e">
        <f>VLOOKUP($B2906,Patient!$A$2:$I$2017,6,FALSE)</f>
        <v>#N/A</v>
      </c>
      <c r="H2906" s="15" t="e">
        <f>VLOOKUP($B2906,Patient!$A$2:$I$2017,7,FALSE)</f>
        <v>#N/A</v>
      </c>
      <c r="I2906" s="15" t="e">
        <f>VLOOKUP($B2906,Patient!$A$2:$I$2017,8,FALSE)</f>
        <v>#N/A</v>
      </c>
      <c r="J2906" s="15" t="e">
        <f>VLOOKUP($B2906,Patient!$A$2:$I$2017,9,FALSE)</f>
        <v>#N/A</v>
      </c>
      <c r="K2906" s="5">
        <v>1968</v>
      </c>
      <c r="L2906" s="3" t="s">
        <v>74</v>
      </c>
      <c r="M2906" s="11" t="str">
        <f>IF(ISNA(VLOOKUP(A2906,Experiment!$B$2:$E$140,4,FALSE)),"",VLOOKUP(A2906,Experiment!$B$2:$E$140,4,FALSE))</f>
        <v/>
      </c>
      <c r="N2906" s="3" t="s">
        <v>9912</v>
      </c>
      <c r="O2906" s="3" t="s">
        <v>95</v>
      </c>
      <c r="P2906" s="3" t="s">
        <v>2643</v>
      </c>
      <c r="Q2906" s="3" t="s">
        <v>131</v>
      </c>
      <c r="R2906" s="3" t="s">
        <v>557</v>
      </c>
    </row>
    <row r="2907" spans="1:18" x14ac:dyDescent="0.25">
      <c r="A2907" s="3" t="s">
        <v>9915</v>
      </c>
      <c r="B2907" s="3">
        <v>3095</v>
      </c>
      <c r="C2907" s="15" t="e">
        <f>VLOOKUP($B2907,Patient!$A$2:$I$2017,2,FALSE)</f>
        <v>#N/A</v>
      </c>
      <c r="D2907" s="15" t="e">
        <f>VLOOKUP($B2907,Patient!$A$2:$I$2017,3,FALSE)</f>
        <v>#N/A</v>
      </c>
      <c r="E2907" s="15" t="e">
        <f>VLOOKUP($B2907,Patient!$A$2:$I$2017,4,FALSE)</f>
        <v>#N/A</v>
      </c>
      <c r="F2907" s="15" t="e">
        <f>VLOOKUP($B2907,Patient!$A$2:$I$2017,5,FALSE)</f>
        <v>#N/A</v>
      </c>
      <c r="G2907" s="15" t="e">
        <f>VLOOKUP($B2907,Patient!$A$2:$I$2017,6,FALSE)</f>
        <v>#N/A</v>
      </c>
      <c r="H2907" s="15" t="e">
        <f>VLOOKUP($B2907,Patient!$A$2:$I$2017,7,FALSE)</f>
        <v>#N/A</v>
      </c>
      <c r="I2907" s="15" t="e">
        <f>VLOOKUP($B2907,Patient!$A$2:$I$2017,8,FALSE)</f>
        <v>#N/A</v>
      </c>
      <c r="J2907" s="15" t="e">
        <f>VLOOKUP($B2907,Patient!$A$2:$I$2017,9,FALSE)</f>
        <v>#N/A</v>
      </c>
      <c r="K2907" s="5">
        <v>1968</v>
      </c>
      <c r="L2907" s="3" t="s">
        <v>93</v>
      </c>
      <c r="M2907" s="11" t="str">
        <f>IF(ISNA(VLOOKUP(A2907,Experiment!$B$2:$E$140,4,FALSE)),"",VLOOKUP(A2907,Experiment!$B$2:$E$140,4,FALSE))</f>
        <v/>
      </c>
      <c r="N2907" s="3" t="s">
        <v>5372</v>
      </c>
      <c r="O2907" s="3" t="s">
        <v>2107</v>
      </c>
      <c r="P2907" s="3" t="s">
        <v>2643</v>
      </c>
      <c r="Q2907" s="3" t="s">
        <v>131</v>
      </c>
      <c r="R2907" s="3" t="s">
        <v>557</v>
      </c>
    </row>
    <row r="2908" spans="1:18" x14ac:dyDescent="0.25">
      <c r="A2908" s="3" t="s">
        <v>9921</v>
      </c>
      <c r="B2908" s="3">
        <v>3096</v>
      </c>
      <c r="C2908" s="15" t="e">
        <f>VLOOKUP($B2908,Patient!$A$2:$I$2017,2,FALSE)</f>
        <v>#N/A</v>
      </c>
      <c r="D2908" s="15" t="e">
        <f>VLOOKUP($B2908,Patient!$A$2:$I$2017,3,FALSE)</f>
        <v>#N/A</v>
      </c>
      <c r="E2908" s="15" t="e">
        <f>VLOOKUP($B2908,Patient!$A$2:$I$2017,4,FALSE)</f>
        <v>#N/A</v>
      </c>
      <c r="F2908" s="15" t="e">
        <f>VLOOKUP($B2908,Patient!$A$2:$I$2017,5,FALSE)</f>
        <v>#N/A</v>
      </c>
      <c r="G2908" s="15" t="e">
        <f>VLOOKUP($B2908,Patient!$A$2:$I$2017,6,FALSE)</f>
        <v>#N/A</v>
      </c>
      <c r="H2908" s="15" t="e">
        <f>VLOOKUP($B2908,Patient!$A$2:$I$2017,7,FALSE)</f>
        <v>#N/A</v>
      </c>
      <c r="I2908" s="15" t="e">
        <f>VLOOKUP($B2908,Patient!$A$2:$I$2017,8,FALSE)</f>
        <v>#N/A</v>
      </c>
      <c r="J2908" s="15" t="e">
        <f>VLOOKUP($B2908,Patient!$A$2:$I$2017,9,FALSE)</f>
        <v>#N/A</v>
      </c>
      <c r="K2908" s="5">
        <v>1969</v>
      </c>
      <c r="L2908" s="3" t="s">
        <v>146</v>
      </c>
      <c r="M2908" s="11" t="str">
        <f>IF(ISNA(VLOOKUP(A2908,Experiment!$B$2:$E$140,4,FALSE)),"",VLOOKUP(A2908,Experiment!$B$2:$E$140,4,FALSE))</f>
        <v/>
      </c>
      <c r="N2908" s="3" t="s">
        <v>53</v>
      </c>
      <c r="O2908" s="3" t="s">
        <v>53</v>
      </c>
      <c r="P2908" s="3" t="s">
        <v>2644</v>
      </c>
      <c r="Q2908" s="3" t="s">
        <v>61</v>
      </c>
      <c r="R2908" s="3" t="s">
        <v>53</v>
      </c>
    </row>
    <row r="2909" spans="1:18" x14ac:dyDescent="0.25">
      <c r="A2909" s="3" t="s">
        <v>9923</v>
      </c>
      <c r="B2909" s="3">
        <v>3097</v>
      </c>
      <c r="C2909" s="15" t="e">
        <f>VLOOKUP($B2909,Patient!$A$2:$I$2017,2,FALSE)</f>
        <v>#N/A</v>
      </c>
      <c r="D2909" s="15" t="e">
        <f>VLOOKUP($B2909,Patient!$A$2:$I$2017,3,FALSE)</f>
        <v>#N/A</v>
      </c>
      <c r="E2909" s="15" t="e">
        <f>VLOOKUP($B2909,Patient!$A$2:$I$2017,4,FALSE)</f>
        <v>#N/A</v>
      </c>
      <c r="F2909" s="15" t="e">
        <f>VLOOKUP($B2909,Patient!$A$2:$I$2017,5,FALSE)</f>
        <v>#N/A</v>
      </c>
      <c r="G2909" s="15" t="e">
        <f>VLOOKUP($B2909,Patient!$A$2:$I$2017,6,FALSE)</f>
        <v>#N/A</v>
      </c>
      <c r="H2909" s="15" t="e">
        <f>VLOOKUP($B2909,Patient!$A$2:$I$2017,7,FALSE)</f>
        <v>#N/A</v>
      </c>
      <c r="I2909" s="15" t="e">
        <f>VLOOKUP($B2909,Patient!$A$2:$I$2017,8,FALSE)</f>
        <v>#N/A</v>
      </c>
      <c r="J2909" s="15" t="e">
        <f>VLOOKUP($B2909,Patient!$A$2:$I$2017,9,FALSE)</f>
        <v>#N/A</v>
      </c>
      <c r="K2909" s="5">
        <v>1969</v>
      </c>
      <c r="L2909" s="3" t="s">
        <v>93</v>
      </c>
      <c r="M2909" s="11" t="str">
        <f>IF(ISNA(VLOOKUP(A2909,Experiment!$B$2:$E$140,4,FALSE)),"",VLOOKUP(A2909,Experiment!$B$2:$E$140,4,FALSE))</f>
        <v/>
      </c>
      <c r="N2909" s="3" t="s">
        <v>3441</v>
      </c>
      <c r="O2909" s="3" t="s">
        <v>9922</v>
      </c>
      <c r="P2909" s="3" t="s">
        <v>2644</v>
      </c>
      <c r="Q2909" s="3" t="s">
        <v>61</v>
      </c>
      <c r="R2909" s="3" t="s">
        <v>53</v>
      </c>
    </row>
    <row r="2910" spans="1:18" x14ac:dyDescent="0.25">
      <c r="A2910" s="3" t="s">
        <v>9926</v>
      </c>
      <c r="B2910" s="3">
        <v>3098</v>
      </c>
      <c r="C2910" s="15" t="e">
        <f>VLOOKUP($B2910,Patient!$A$2:$I$2017,2,FALSE)</f>
        <v>#N/A</v>
      </c>
      <c r="D2910" s="15" t="e">
        <f>VLOOKUP($B2910,Patient!$A$2:$I$2017,3,FALSE)</f>
        <v>#N/A</v>
      </c>
      <c r="E2910" s="15" t="e">
        <f>VLOOKUP($B2910,Patient!$A$2:$I$2017,4,FALSE)</f>
        <v>#N/A</v>
      </c>
      <c r="F2910" s="15" t="e">
        <f>VLOOKUP($B2910,Patient!$A$2:$I$2017,5,FALSE)</f>
        <v>#N/A</v>
      </c>
      <c r="G2910" s="15" t="e">
        <f>VLOOKUP($B2910,Patient!$A$2:$I$2017,6,FALSE)</f>
        <v>#N/A</v>
      </c>
      <c r="H2910" s="15" t="e">
        <f>VLOOKUP($B2910,Patient!$A$2:$I$2017,7,FALSE)</f>
        <v>#N/A</v>
      </c>
      <c r="I2910" s="15" t="e">
        <f>VLOOKUP($B2910,Patient!$A$2:$I$2017,8,FALSE)</f>
        <v>#N/A</v>
      </c>
      <c r="J2910" s="15" t="e">
        <f>VLOOKUP($B2910,Patient!$A$2:$I$2017,9,FALSE)</f>
        <v>#N/A</v>
      </c>
      <c r="K2910" s="5">
        <v>1970</v>
      </c>
      <c r="L2910" s="3" t="s">
        <v>146</v>
      </c>
      <c r="M2910" s="11" t="str">
        <f>IF(ISNA(VLOOKUP(A2910,Experiment!$B$2:$E$140,4,FALSE)),"",VLOOKUP(A2910,Experiment!$B$2:$E$140,4,FALSE))</f>
        <v/>
      </c>
      <c r="N2910" s="3" t="s">
        <v>53</v>
      </c>
      <c r="O2910" s="3" t="s">
        <v>53</v>
      </c>
      <c r="P2910" s="3" t="s">
        <v>2644</v>
      </c>
      <c r="Q2910" s="3" t="s">
        <v>61</v>
      </c>
      <c r="R2910" s="3" t="s">
        <v>53</v>
      </c>
    </row>
    <row r="2911" spans="1:18" x14ac:dyDescent="0.25">
      <c r="A2911" s="3" t="s">
        <v>9928</v>
      </c>
      <c r="B2911" s="3">
        <v>3099</v>
      </c>
      <c r="C2911" s="15" t="e">
        <f>VLOOKUP($B2911,Patient!$A$2:$I$2017,2,FALSE)</f>
        <v>#N/A</v>
      </c>
      <c r="D2911" s="15" t="e">
        <f>VLOOKUP($B2911,Patient!$A$2:$I$2017,3,FALSE)</f>
        <v>#N/A</v>
      </c>
      <c r="E2911" s="15" t="e">
        <f>VLOOKUP($B2911,Patient!$A$2:$I$2017,4,FALSE)</f>
        <v>#N/A</v>
      </c>
      <c r="F2911" s="15" t="e">
        <f>VLOOKUP($B2911,Patient!$A$2:$I$2017,5,FALSE)</f>
        <v>#N/A</v>
      </c>
      <c r="G2911" s="15" t="e">
        <f>VLOOKUP($B2911,Patient!$A$2:$I$2017,6,FALSE)</f>
        <v>#N/A</v>
      </c>
      <c r="H2911" s="15" t="e">
        <f>VLOOKUP($B2911,Patient!$A$2:$I$2017,7,FALSE)</f>
        <v>#N/A</v>
      </c>
      <c r="I2911" s="15" t="e">
        <f>VLOOKUP($B2911,Patient!$A$2:$I$2017,8,FALSE)</f>
        <v>#N/A</v>
      </c>
      <c r="J2911" s="15" t="e">
        <f>VLOOKUP($B2911,Patient!$A$2:$I$2017,9,FALSE)</f>
        <v>#N/A</v>
      </c>
      <c r="K2911" s="5">
        <v>1970</v>
      </c>
      <c r="L2911" s="3" t="s">
        <v>93</v>
      </c>
      <c r="M2911" s="11" t="str">
        <f>IF(ISNA(VLOOKUP(A2911,Experiment!$B$2:$E$140,4,FALSE)),"",VLOOKUP(A2911,Experiment!$B$2:$E$140,4,FALSE))</f>
        <v/>
      </c>
      <c r="N2911" s="3" t="s">
        <v>9927</v>
      </c>
      <c r="O2911" s="3" t="s">
        <v>1266</v>
      </c>
      <c r="P2911" s="3" t="s">
        <v>2644</v>
      </c>
      <c r="Q2911" s="3" t="s">
        <v>61</v>
      </c>
      <c r="R2911" s="3" t="s">
        <v>53</v>
      </c>
    </row>
    <row r="2912" spans="1:18" x14ac:dyDescent="0.25">
      <c r="A2912" s="3" t="s">
        <v>9931</v>
      </c>
      <c r="B2912" s="3">
        <v>3100</v>
      </c>
      <c r="C2912" s="15" t="e">
        <f>VLOOKUP($B2912,Patient!$A$2:$I$2017,2,FALSE)</f>
        <v>#N/A</v>
      </c>
      <c r="D2912" s="15" t="e">
        <f>VLOOKUP($B2912,Patient!$A$2:$I$2017,3,FALSE)</f>
        <v>#N/A</v>
      </c>
      <c r="E2912" s="15" t="e">
        <f>VLOOKUP($B2912,Patient!$A$2:$I$2017,4,FALSE)</f>
        <v>#N/A</v>
      </c>
      <c r="F2912" s="15" t="e">
        <f>VLOOKUP($B2912,Patient!$A$2:$I$2017,5,FALSE)</f>
        <v>#N/A</v>
      </c>
      <c r="G2912" s="15" t="e">
        <f>VLOOKUP($B2912,Patient!$A$2:$I$2017,6,FALSE)</f>
        <v>#N/A</v>
      </c>
      <c r="H2912" s="15" t="e">
        <f>VLOOKUP($B2912,Patient!$A$2:$I$2017,7,FALSE)</f>
        <v>#N/A</v>
      </c>
      <c r="I2912" s="15" t="e">
        <f>VLOOKUP($B2912,Patient!$A$2:$I$2017,8,FALSE)</f>
        <v>#N/A</v>
      </c>
      <c r="J2912" s="15" t="e">
        <f>VLOOKUP($B2912,Patient!$A$2:$I$2017,9,FALSE)</f>
        <v>#N/A</v>
      </c>
      <c r="K2912" s="5">
        <v>1971</v>
      </c>
      <c r="L2912" s="3" t="s">
        <v>74</v>
      </c>
      <c r="M2912" s="11" t="str">
        <f>IF(ISNA(VLOOKUP(A2912,Experiment!$B$2:$E$140,4,FALSE)),"",VLOOKUP(A2912,Experiment!$B$2:$E$140,4,FALSE))</f>
        <v/>
      </c>
      <c r="N2912" s="3" t="s">
        <v>53</v>
      </c>
      <c r="O2912" s="3" t="s">
        <v>53</v>
      </c>
      <c r="P2912" s="3" t="s">
        <v>2644</v>
      </c>
      <c r="Q2912" s="3" t="s">
        <v>131</v>
      </c>
      <c r="R2912" s="3" t="s">
        <v>297</v>
      </c>
    </row>
    <row r="2913" spans="1:18" x14ac:dyDescent="0.25">
      <c r="A2913" s="3" t="s">
        <v>9933</v>
      </c>
      <c r="B2913" s="3">
        <v>3101</v>
      </c>
      <c r="C2913" s="15" t="e">
        <f>VLOOKUP($B2913,Patient!$A$2:$I$2017,2,FALSE)</f>
        <v>#N/A</v>
      </c>
      <c r="D2913" s="15" t="e">
        <f>VLOOKUP($B2913,Patient!$A$2:$I$2017,3,FALSE)</f>
        <v>#N/A</v>
      </c>
      <c r="E2913" s="15" t="e">
        <f>VLOOKUP($B2913,Patient!$A$2:$I$2017,4,FALSE)</f>
        <v>#N/A</v>
      </c>
      <c r="F2913" s="15" t="e">
        <f>VLOOKUP($B2913,Patient!$A$2:$I$2017,5,FALSE)</f>
        <v>#N/A</v>
      </c>
      <c r="G2913" s="15" t="e">
        <f>VLOOKUP($B2913,Patient!$A$2:$I$2017,6,FALSE)</f>
        <v>#N/A</v>
      </c>
      <c r="H2913" s="15" t="e">
        <f>VLOOKUP($B2913,Patient!$A$2:$I$2017,7,FALSE)</f>
        <v>#N/A</v>
      </c>
      <c r="I2913" s="15" t="e">
        <f>VLOOKUP($B2913,Patient!$A$2:$I$2017,8,FALSE)</f>
        <v>#N/A</v>
      </c>
      <c r="J2913" s="15" t="e">
        <f>VLOOKUP($B2913,Patient!$A$2:$I$2017,9,FALSE)</f>
        <v>#N/A</v>
      </c>
      <c r="K2913" s="5">
        <v>1972</v>
      </c>
      <c r="L2913" s="3" t="s">
        <v>74</v>
      </c>
      <c r="M2913" s="11" t="str">
        <f>IF(ISNA(VLOOKUP(A2913,Experiment!$B$2:$E$140,4,FALSE)),"",VLOOKUP(A2913,Experiment!$B$2:$E$140,4,FALSE))</f>
        <v/>
      </c>
      <c r="N2913" s="3" t="s">
        <v>53</v>
      </c>
      <c r="O2913" s="3" t="s">
        <v>53</v>
      </c>
      <c r="P2913" s="3" t="s">
        <v>2644</v>
      </c>
      <c r="Q2913" s="3" t="s">
        <v>131</v>
      </c>
      <c r="R2913" s="3" t="s">
        <v>133</v>
      </c>
    </row>
    <row r="2914" spans="1:18" x14ac:dyDescent="0.25">
      <c r="A2914" s="3" t="s">
        <v>9937</v>
      </c>
      <c r="B2914" s="3">
        <v>3102</v>
      </c>
      <c r="C2914" s="15" t="e">
        <f>VLOOKUP($B2914,Patient!$A$2:$I$2017,2,FALSE)</f>
        <v>#N/A</v>
      </c>
      <c r="D2914" s="15" t="e">
        <f>VLOOKUP($B2914,Patient!$A$2:$I$2017,3,FALSE)</f>
        <v>#N/A</v>
      </c>
      <c r="E2914" s="15" t="e">
        <f>VLOOKUP($B2914,Patient!$A$2:$I$2017,4,FALSE)</f>
        <v>#N/A</v>
      </c>
      <c r="F2914" s="15" t="e">
        <f>VLOOKUP($B2914,Patient!$A$2:$I$2017,5,FALSE)</f>
        <v>#N/A</v>
      </c>
      <c r="G2914" s="15" t="e">
        <f>VLOOKUP($B2914,Patient!$A$2:$I$2017,6,FALSE)</f>
        <v>#N/A</v>
      </c>
      <c r="H2914" s="15" t="e">
        <f>VLOOKUP($B2914,Patient!$A$2:$I$2017,7,FALSE)</f>
        <v>#N/A</v>
      </c>
      <c r="I2914" s="15" t="e">
        <f>VLOOKUP($B2914,Patient!$A$2:$I$2017,8,FALSE)</f>
        <v>#N/A</v>
      </c>
      <c r="J2914" s="15" t="e">
        <f>VLOOKUP($B2914,Patient!$A$2:$I$2017,9,FALSE)</f>
        <v>#N/A</v>
      </c>
      <c r="K2914" s="5">
        <v>1973</v>
      </c>
      <c r="L2914" s="3" t="s">
        <v>74</v>
      </c>
      <c r="M2914" s="11" t="str">
        <f>IF(ISNA(VLOOKUP(A2914,Experiment!$B$2:$E$140,4,FALSE)),"",VLOOKUP(A2914,Experiment!$B$2:$E$140,4,FALSE))</f>
        <v/>
      </c>
      <c r="N2914" s="3" t="s">
        <v>9935</v>
      </c>
      <c r="O2914" s="3" t="s">
        <v>9936</v>
      </c>
      <c r="P2914" s="3" t="s">
        <v>2644</v>
      </c>
      <c r="Q2914" s="3" t="s">
        <v>131</v>
      </c>
      <c r="R2914" s="3" t="s">
        <v>53</v>
      </c>
    </row>
    <row r="2915" spans="1:18" x14ac:dyDescent="0.25">
      <c r="A2915" s="3" t="s">
        <v>9953</v>
      </c>
      <c r="B2915" s="3">
        <v>3106</v>
      </c>
      <c r="C2915" s="15" t="e">
        <f>VLOOKUP($B2915,Patient!$A$2:$I$2017,2,FALSE)</f>
        <v>#N/A</v>
      </c>
      <c r="D2915" s="15" t="e">
        <f>VLOOKUP($B2915,Patient!$A$2:$I$2017,3,FALSE)</f>
        <v>#N/A</v>
      </c>
      <c r="E2915" s="15" t="e">
        <f>VLOOKUP($B2915,Patient!$A$2:$I$2017,4,FALSE)</f>
        <v>#N/A</v>
      </c>
      <c r="F2915" s="15" t="e">
        <f>VLOOKUP($B2915,Patient!$A$2:$I$2017,5,FALSE)</f>
        <v>#N/A</v>
      </c>
      <c r="G2915" s="15" t="e">
        <f>VLOOKUP($B2915,Patient!$A$2:$I$2017,6,FALSE)</f>
        <v>#N/A</v>
      </c>
      <c r="H2915" s="15" t="e">
        <f>VLOOKUP($B2915,Patient!$A$2:$I$2017,7,FALSE)</f>
        <v>#N/A</v>
      </c>
      <c r="I2915" s="15" t="e">
        <f>VLOOKUP($B2915,Patient!$A$2:$I$2017,8,FALSE)</f>
        <v>#N/A</v>
      </c>
      <c r="J2915" s="15" t="e">
        <f>VLOOKUP($B2915,Patient!$A$2:$I$2017,9,FALSE)</f>
        <v>#N/A</v>
      </c>
      <c r="K2915" s="5">
        <v>1977</v>
      </c>
      <c r="L2915" s="3" t="s">
        <v>1073</v>
      </c>
      <c r="M2915" s="11" t="str">
        <f>IF(ISNA(VLOOKUP(A2915,Experiment!$B$2:$E$140,4,FALSE)),"",VLOOKUP(A2915,Experiment!$B$2:$E$140,4,FALSE))</f>
        <v/>
      </c>
      <c r="N2915" s="3" t="s">
        <v>6331</v>
      </c>
      <c r="O2915" s="3" t="s">
        <v>2107</v>
      </c>
      <c r="P2915" s="3" t="s">
        <v>2644</v>
      </c>
      <c r="Q2915" s="3" t="s">
        <v>111</v>
      </c>
      <c r="R2915" s="3" t="s">
        <v>53</v>
      </c>
    </row>
    <row r="2916" spans="1:18" x14ac:dyDescent="0.25">
      <c r="A2916" s="3" t="s">
        <v>10056</v>
      </c>
      <c r="B2916" s="3">
        <v>3150</v>
      </c>
      <c r="C2916" s="15" t="e">
        <f>VLOOKUP($B2916,Patient!$A$2:$I$2017,2,FALSE)</f>
        <v>#N/A</v>
      </c>
      <c r="D2916" s="15" t="e">
        <f>VLOOKUP($B2916,Patient!$A$2:$I$2017,3,FALSE)</f>
        <v>#N/A</v>
      </c>
      <c r="E2916" s="15" t="e">
        <f>VLOOKUP($B2916,Patient!$A$2:$I$2017,4,FALSE)</f>
        <v>#N/A</v>
      </c>
      <c r="F2916" s="15" t="e">
        <f>VLOOKUP($B2916,Patient!$A$2:$I$2017,5,FALSE)</f>
        <v>#N/A</v>
      </c>
      <c r="G2916" s="15" t="e">
        <f>VLOOKUP($B2916,Patient!$A$2:$I$2017,6,FALSE)</f>
        <v>#N/A</v>
      </c>
      <c r="H2916" s="15" t="e">
        <f>VLOOKUP($B2916,Patient!$A$2:$I$2017,7,FALSE)</f>
        <v>#N/A</v>
      </c>
      <c r="I2916" s="15" t="e">
        <f>VLOOKUP($B2916,Patient!$A$2:$I$2017,8,FALSE)</f>
        <v>#N/A</v>
      </c>
      <c r="J2916" s="15" t="e">
        <f>VLOOKUP($B2916,Patient!$A$2:$I$2017,9,FALSE)</f>
        <v>#N/A</v>
      </c>
      <c r="K2916" s="5">
        <v>2000</v>
      </c>
      <c r="L2916" s="3" t="s">
        <v>74</v>
      </c>
      <c r="M2916" s="11" t="str">
        <f>IF(ISNA(VLOOKUP(A2916,Experiment!$B$2:$E$140,4,FALSE)),"",VLOOKUP(A2916,Experiment!$B$2:$E$140,4,FALSE))</f>
        <v/>
      </c>
      <c r="N2916" s="3" t="s">
        <v>3155</v>
      </c>
      <c r="O2916" s="3" t="s">
        <v>162</v>
      </c>
      <c r="P2916" s="3" t="s">
        <v>9876</v>
      </c>
      <c r="Q2916" s="3" t="s">
        <v>131</v>
      </c>
      <c r="R2916" s="3" t="s">
        <v>133</v>
      </c>
    </row>
    <row r="2917" spans="1:18" x14ac:dyDescent="0.25">
      <c r="A2917" s="3" t="s">
        <v>10058</v>
      </c>
      <c r="B2917" s="3">
        <v>3151</v>
      </c>
      <c r="C2917" s="15" t="e">
        <f>VLOOKUP($B2917,Patient!$A$2:$I$2017,2,FALSE)</f>
        <v>#N/A</v>
      </c>
      <c r="D2917" s="15" t="e">
        <f>VLOOKUP($B2917,Patient!$A$2:$I$2017,3,FALSE)</f>
        <v>#N/A</v>
      </c>
      <c r="E2917" s="15" t="e">
        <f>VLOOKUP($B2917,Patient!$A$2:$I$2017,4,FALSE)</f>
        <v>#N/A</v>
      </c>
      <c r="F2917" s="15" t="e">
        <f>VLOOKUP($B2917,Patient!$A$2:$I$2017,5,FALSE)</f>
        <v>#N/A</v>
      </c>
      <c r="G2917" s="15" t="e">
        <f>VLOOKUP($B2917,Patient!$A$2:$I$2017,6,FALSE)</f>
        <v>#N/A</v>
      </c>
      <c r="H2917" s="15" t="e">
        <f>VLOOKUP($B2917,Patient!$A$2:$I$2017,7,FALSE)</f>
        <v>#N/A</v>
      </c>
      <c r="I2917" s="15" t="e">
        <f>VLOOKUP($B2917,Patient!$A$2:$I$2017,8,FALSE)</f>
        <v>#N/A</v>
      </c>
      <c r="J2917" s="15" t="e">
        <f>VLOOKUP($B2917,Patient!$A$2:$I$2017,9,FALSE)</f>
        <v>#N/A</v>
      </c>
      <c r="K2917" s="5">
        <v>2000</v>
      </c>
      <c r="L2917" s="3" t="s">
        <v>93</v>
      </c>
      <c r="M2917" s="11" t="str">
        <f>IF(ISNA(VLOOKUP(A2917,Experiment!$B$2:$E$140,4,FALSE)),"",VLOOKUP(A2917,Experiment!$B$2:$E$140,4,FALSE))</f>
        <v/>
      </c>
      <c r="N2917" s="3" t="s">
        <v>1261</v>
      </c>
      <c r="O2917" s="3" t="s">
        <v>4632</v>
      </c>
      <c r="P2917" s="3" t="s">
        <v>9876</v>
      </c>
      <c r="Q2917" s="3" t="s">
        <v>131</v>
      </c>
      <c r="R2917" s="3" t="s">
        <v>133</v>
      </c>
    </row>
    <row r="2918" spans="1:18" x14ac:dyDescent="0.25">
      <c r="A2918" s="3" t="s">
        <v>10030</v>
      </c>
      <c r="B2918" s="3">
        <v>3141</v>
      </c>
      <c r="C2918" s="15" t="e">
        <f>VLOOKUP($B2918,Patient!$A$2:$I$2017,2,FALSE)</f>
        <v>#N/A</v>
      </c>
      <c r="D2918" s="15" t="e">
        <f>VLOOKUP($B2918,Patient!$A$2:$I$2017,3,FALSE)</f>
        <v>#N/A</v>
      </c>
      <c r="E2918" s="15" t="e">
        <f>VLOOKUP($B2918,Patient!$A$2:$I$2017,4,FALSE)</f>
        <v>#N/A</v>
      </c>
      <c r="F2918" s="15" t="e">
        <f>VLOOKUP($B2918,Patient!$A$2:$I$2017,5,FALSE)</f>
        <v>#N/A</v>
      </c>
      <c r="G2918" s="15" t="e">
        <f>VLOOKUP($B2918,Patient!$A$2:$I$2017,6,FALSE)</f>
        <v>#N/A</v>
      </c>
      <c r="H2918" s="15" t="e">
        <f>VLOOKUP($B2918,Patient!$A$2:$I$2017,7,FALSE)</f>
        <v>#N/A</v>
      </c>
      <c r="I2918" s="15" t="e">
        <f>VLOOKUP($B2918,Patient!$A$2:$I$2017,8,FALSE)</f>
        <v>#N/A</v>
      </c>
      <c r="J2918" s="15" t="e">
        <f>VLOOKUP($B2918,Patient!$A$2:$I$2017,9,FALSE)</f>
        <v>#N/A</v>
      </c>
      <c r="K2918" s="5">
        <v>1997</v>
      </c>
      <c r="L2918" s="3" t="s">
        <v>74</v>
      </c>
      <c r="M2918" s="11" t="str">
        <f>IF(ISNA(VLOOKUP(A2918,Experiment!$B$2:$E$140,4,FALSE)),"",VLOOKUP(A2918,Experiment!$B$2:$E$140,4,FALSE))</f>
        <v/>
      </c>
      <c r="N2918" s="3" t="s">
        <v>3770</v>
      </c>
      <c r="O2918" s="3" t="s">
        <v>3425</v>
      </c>
      <c r="P2918" s="3" t="s">
        <v>9876</v>
      </c>
      <c r="Q2918" s="3" t="s">
        <v>76</v>
      </c>
      <c r="R2918" s="3" t="s">
        <v>557</v>
      </c>
    </row>
    <row r="2919" spans="1:18" x14ac:dyDescent="0.25">
      <c r="A2919" s="3" t="s">
        <v>10031</v>
      </c>
      <c r="B2919" s="3">
        <v>3142</v>
      </c>
      <c r="C2919" s="15" t="e">
        <f>VLOOKUP($B2919,Patient!$A$2:$I$2017,2,FALSE)</f>
        <v>#N/A</v>
      </c>
      <c r="D2919" s="15" t="e">
        <f>VLOOKUP($B2919,Patient!$A$2:$I$2017,3,FALSE)</f>
        <v>#N/A</v>
      </c>
      <c r="E2919" s="15" t="e">
        <f>VLOOKUP($B2919,Patient!$A$2:$I$2017,4,FALSE)</f>
        <v>#N/A</v>
      </c>
      <c r="F2919" s="15" t="e">
        <f>VLOOKUP($B2919,Patient!$A$2:$I$2017,5,FALSE)</f>
        <v>#N/A</v>
      </c>
      <c r="G2919" s="15" t="e">
        <f>VLOOKUP($B2919,Patient!$A$2:$I$2017,6,FALSE)</f>
        <v>#N/A</v>
      </c>
      <c r="H2919" s="15" t="e">
        <f>VLOOKUP($B2919,Patient!$A$2:$I$2017,7,FALSE)</f>
        <v>#N/A</v>
      </c>
      <c r="I2919" s="15" t="e">
        <f>VLOOKUP($B2919,Patient!$A$2:$I$2017,8,FALSE)</f>
        <v>#N/A</v>
      </c>
      <c r="J2919" s="15" t="e">
        <f>VLOOKUP($B2919,Patient!$A$2:$I$2017,9,FALSE)</f>
        <v>#N/A</v>
      </c>
      <c r="K2919" s="5">
        <v>1997</v>
      </c>
      <c r="L2919" s="3" t="s">
        <v>93</v>
      </c>
      <c r="M2919" s="11" t="str">
        <f>IF(ISNA(VLOOKUP(A2919,Experiment!$B$2:$E$140,4,FALSE)),"",VLOOKUP(A2919,Experiment!$B$2:$E$140,4,FALSE))</f>
        <v/>
      </c>
      <c r="N2919" s="3" t="s">
        <v>4559</v>
      </c>
      <c r="O2919" s="3" t="s">
        <v>4420</v>
      </c>
      <c r="P2919" s="3" t="s">
        <v>9876</v>
      </c>
      <c r="Q2919" s="3" t="s">
        <v>76</v>
      </c>
      <c r="R2919" s="3" t="s">
        <v>557</v>
      </c>
    </row>
    <row r="2920" spans="1:18" x14ac:dyDescent="0.25">
      <c r="A2920" s="3" t="s">
        <v>10033</v>
      </c>
      <c r="B2920" s="3">
        <v>3143</v>
      </c>
      <c r="C2920" s="15" t="e">
        <f>VLOOKUP($B2920,Patient!$A$2:$I$2017,2,FALSE)</f>
        <v>#N/A</v>
      </c>
      <c r="D2920" s="15" t="e">
        <f>VLOOKUP($B2920,Patient!$A$2:$I$2017,3,FALSE)</f>
        <v>#N/A</v>
      </c>
      <c r="E2920" s="15" t="e">
        <f>VLOOKUP($B2920,Patient!$A$2:$I$2017,4,FALSE)</f>
        <v>#N/A</v>
      </c>
      <c r="F2920" s="15" t="e">
        <f>VLOOKUP($B2920,Patient!$A$2:$I$2017,5,FALSE)</f>
        <v>#N/A</v>
      </c>
      <c r="G2920" s="15" t="e">
        <f>VLOOKUP($B2920,Patient!$A$2:$I$2017,6,FALSE)</f>
        <v>#N/A</v>
      </c>
      <c r="H2920" s="15" t="e">
        <f>VLOOKUP($B2920,Patient!$A$2:$I$2017,7,FALSE)</f>
        <v>#N/A</v>
      </c>
      <c r="I2920" s="15" t="e">
        <f>VLOOKUP($B2920,Patient!$A$2:$I$2017,8,FALSE)</f>
        <v>#N/A</v>
      </c>
      <c r="J2920" s="15" t="e">
        <f>VLOOKUP($B2920,Patient!$A$2:$I$2017,9,FALSE)</f>
        <v>#N/A</v>
      </c>
      <c r="K2920" s="5">
        <v>1997</v>
      </c>
      <c r="L2920" s="3" t="s">
        <v>146</v>
      </c>
      <c r="M2920" s="11" t="str">
        <f>IF(ISNA(VLOOKUP(A2920,Experiment!$B$2:$E$140,4,FALSE)),"",VLOOKUP(A2920,Experiment!$B$2:$E$140,4,FALSE))</f>
        <v/>
      </c>
      <c r="N2920" s="3" t="s">
        <v>53</v>
      </c>
      <c r="O2920" s="3" t="s">
        <v>53</v>
      </c>
      <c r="P2920" s="3" t="s">
        <v>9876</v>
      </c>
      <c r="Q2920" s="3" t="s">
        <v>76</v>
      </c>
      <c r="R2920" s="3" t="s">
        <v>557</v>
      </c>
    </row>
    <row r="2921" spans="1:18" x14ac:dyDescent="0.25">
      <c r="A2921" s="3" t="s">
        <v>9985</v>
      </c>
      <c r="B2921" s="3">
        <v>3124</v>
      </c>
      <c r="C2921" s="15" t="e">
        <f>VLOOKUP($B2921,Patient!$A$2:$I$2017,2,FALSE)</f>
        <v>#N/A</v>
      </c>
      <c r="D2921" s="15" t="e">
        <f>VLOOKUP($B2921,Patient!$A$2:$I$2017,3,FALSE)</f>
        <v>#N/A</v>
      </c>
      <c r="E2921" s="15" t="e">
        <f>VLOOKUP($B2921,Patient!$A$2:$I$2017,4,FALSE)</f>
        <v>#N/A</v>
      </c>
      <c r="F2921" s="15" t="e">
        <f>VLOOKUP($B2921,Patient!$A$2:$I$2017,5,FALSE)</f>
        <v>#N/A</v>
      </c>
      <c r="G2921" s="15" t="e">
        <f>VLOOKUP($B2921,Patient!$A$2:$I$2017,6,FALSE)</f>
        <v>#N/A</v>
      </c>
      <c r="H2921" s="15" t="e">
        <f>VLOOKUP($B2921,Patient!$A$2:$I$2017,7,FALSE)</f>
        <v>#N/A</v>
      </c>
      <c r="I2921" s="15" t="e">
        <f>VLOOKUP($B2921,Patient!$A$2:$I$2017,8,FALSE)</f>
        <v>#N/A</v>
      </c>
      <c r="J2921" s="15" t="e">
        <f>VLOOKUP($B2921,Patient!$A$2:$I$2017,9,FALSE)</f>
        <v>#N/A</v>
      </c>
      <c r="K2921" s="5">
        <v>1989</v>
      </c>
      <c r="L2921" s="3" t="s">
        <v>74</v>
      </c>
      <c r="M2921" s="11" t="str">
        <f>IF(ISNA(VLOOKUP(A2921,Experiment!$B$2:$E$140,4,FALSE)),"",VLOOKUP(A2921,Experiment!$B$2:$E$140,4,FALSE))</f>
        <v/>
      </c>
      <c r="N2921" s="3" t="s">
        <v>4102</v>
      </c>
      <c r="O2921" s="3" t="s">
        <v>9982</v>
      </c>
      <c r="P2921" s="3" t="s">
        <v>9983</v>
      </c>
      <c r="Q2921" s="3" t="s">
        <v>76</v>
      </c>
      <c r="R2921" s="3" t="s">
        <v>557</v>
      </c>
    </row>
    <row r="2922" spans="1:18" x14ac:dyDescent="0.25">
      <c r="A2922" s="3" t="s">
        <v>5218</v>
      </c>
      <c r="B2922" s="3">
        <v>3137</v>
      </c>
      <c r="C2922" s="15" t="e">
        <f>VLOOKUP($B2922,Patient!$A$2:$I$2017,2,FALSE)</f>
        <v>#N/A</v>
      </c>
      <c r="D2922" s="15" t="e">
        <f>VLOOKUP($B2922,Patient!$A$2:$I$2017,3,FALSE)</f>
        <v>#N/A</v>
      </c>
      <c r="E2922" s="15" t="e">
        <f>VLOOKUP($B2922,Patient!$A$2:$I$2017,4,FALSE)</f>
        <v>#N/A</v>
      </c>
      <c r="F2922" s="15" t="e">
        <f>VLOOKUP($B2922,Patient!$A$2:$I$2017,5,FALSE)</f>
        <v>#N/A</v>
      </c>
      <c r="G2922" s="15" t="e">
        <f>VLOOKUP($B2922,Patient!$A$2:$I$2017,6,FALSE)</f>
        <v>#N/A</v>
      </c>
      <c r="H2922" s="15" t="e">
        <f>VLOOKUP($B2922,Patient!$A$2:$I$2017,7,FALSE)</f>
        <v>#N/A</v>
      </c>
      <c r="I2922" s="15" t="e">
        <f>VLOOKUP($B2922,Patient!$A$2:$I$2017,8,FALSE)</f>
        <v>#N/A</v>
      </c>
      <c r="J2922" s="15" t="e">
        <f>VLOOKUP($B2922,Patient!$A$2:$I$2017,9,FALSE)</f>
        <v>#N/A</v>
      </c>
      <c r="K2922" s="5">
        <v>942</v>
      </c>
      <c r="L2922" s="3" t="s">
        <v>74</v>
      </c>
      <c r="M2922" s="11" t="str">
        <f>IF(ISNA(VLOOKUP(A2922,Experiment!$B$2:$E$140,4,FALSE)),"",VLOOKUP(A2922,Experiment!$B$2:$E$140,4,FALSE))</f>
        <v/>
      </c>
      <c r="N2922" s="3" t="s">
        <v>3857</v>
      </c>
      <c r="O2922" s="3" t="s">
        <v>5215</v>
      </c>
      <c r="P2922" s="3" t="s">
        <v>5216</v>
      </c>
      <c r="Q2922" s="3" t="s">
        <v>485</v>
      </c>
      <c r="R2922" s="3" t="s">
        <v>2452</v>
      </c>
    </row>
    <row r="2923" spans="1:18" x14ac:dyDescent="0.25">
      <c r="A2923" s="3" t="s">
        <v>9994</v>
      </c>
      <c r="B2923" s="3">
        <v>3125</v>
      </c>
      <c r="C2923" s="15" t="e">
        <f>VLOOKUP($B2923,Patient!$A$2:$I$2017,2,FALSE)</f>
        <v>#N/A</v>
      </c>
      <c r="D2923" s="15" t="e">
        <f>VLOOKUP($B2923,Patient!$A$2:$I$2017,3,FALSE)</f>
        <v>#N/A</v>
      </c>
      <c r="E2923" s="15" t="e">
        <f>VLOOKUP($B2923,Patient!$A$2:$I$2017,4,FALSE)</f>
        <v>#N/A</v>
      </c>
      <c r="F2923" s="15" t="e">
        <f>VLOOKUP($B2923,Patient!$A$2:$I$2017,5,FALSE)</f>
        <v>#N/A</v>
      </c>
      <c r="G2923" s="15" t="e">
        <f>VLOOKUP($B2923,Patient!$A$2:$I$2017,6,FALSE)</f>
        <v>#N/A</v>
      </c>
      <c r="H2923" s="15" t="e">
        <f>VLOOKUP($B2923,Patient!$A$2:$I$2017,7,FALSE)</f>
        <v>#N/A</v>
      </c>
      <c r="I2923" s="15" t="e">
        <f>VLOOKUP($B2923,Patient!$A$2:$I$2017,8,FALSE)</f>
        <v>#N/A</v>
      </c>
      <c r="J2923" s="15" t="e">
        <f>VLOOKUP($B2923,Patient!$A$2:$I$2017,9,FALSE)</f>
        <v>#N/A</v>
      </c>
      <c r="K2923" s="5">
        <v>1990</v>
      </c>
      <c r="L2923" s="3" t="s">
        <v>93</v>
      </c>
      <c r="M2923" s="11" t="str">
        <f>IF(ISNA(VLOOKUP(A2923,Experiment!$B$2:$E$140,4,FALSE)),"",VLOOKUP(A2923,Experiment!$B$2:$E$140,4,FALSE))</f>
        <v/>
      </c>
      <c r="N2923" s="3" t="s">
        <v>3201</v>
      </c>
      <c r="O2923" s="3" t="s">
        <v>2762</v>
      </c>
      <c r="P2923" s="3" t="s">
        <v>5216</v>
      </c>
      <c r="Q2923" s="3" t="s">
        <v>61</v>
      </c>
      <c r="R2923" s="3" t="s">
        <v>66</v>
      </c>
    </row>
    <row r="2924" spans="1:18" x14ac:dyDescent="0.25">
      <c r="A2924" s="3" t="s">
        <v>9996</v>
      </c>
      <c r="B2924" s="3">
        <v>3126</v>
      </c>
      <c r="C2924" s="15" t="e">
        <f>VLOOKUP($B2924,Patient!$A$2:$I$2017,2,FALSE)</f>
        <v>#N/A</v>
      </c>
      <c r="D2924" s="15" t="e">
        <f>VLOOKUP($B2924,Patient!$A$2:$I$2017,3,FALSE)</f>
        <v>#N/A</v>
      </c>
      <c r="E2924" s="15" t="e">
        <f>VLOOKUP($B2924,Patient!$A$2:$I$2017,4,FALSE)</f>
        <v>#N/A</v>
      </c>
      <c r="F2924" s="15" t="e">
        <f>VLOOKUP($B2924,Patient!$A$2:$I$2017,5,FALSE)</f>
        <v>#N/A</v>
      </c>
      <c r="G2924" s="15" t="e">
        <f>VLOOKUP($B2924,Patient!$A$2:$I$2017,6,FALSE)</f>
        <v>#N/A</v>
      </c>
      <c r="H2924" s="15" t="e">
        <f>VLOOKUP($B2924,Patient!$A$2:$I$2017,7,FALSE)</f>
        <v>#N/A</v>
      </c>
      <c r="I2924" s="15" t="e">
        <f>VLOOKUP($B2924,Patient!$A$2:$I$2017,8,FALSE)</f>
        <v>#N/A</v>
      </c>
      <c r="J2924" s="15" t="e">
        <f>VLOOKUP($B2924,Patient!$A$2:$I$2017,9,FALSE)</f>
        <v>#N/A</v>
      </c>
      <c r="K2924" s="5">
        <v>1990</v>
      </c>
      <c r="L2924" s="3" t="s">
        <v>146</v>
      </c>
      <c r="M2924" s="11" t="str">
        <f>IF(ISNA(VLOOKUP(A2924,Experiment!$B$2:$E$140,4,FALSE)),"",VLOOKUP(A2924,Experiment!$B$2:$E$140,4,FALSE))</f>
        <v/>
      </c>
      <c r="N2924" s="3" t="s">
        <v>53</v>
      </c>
      <c r="O2924" s="3" t="s">
        <v>53</v>
      </c>
      <c r="P2924" s="3" t="s">
        <v>5216</v>
      </c>
      <c r="Q2924" s="3" t="s">
        <v>61</v>
      </c>
      <c r="R2924" s="3" t="s">
        <v>66</v>
      </c>
    </row>
    <row r="2925" spans="1:18" x14ac:dyDescent="0.25">
      <c r="A2925" s="3" t="s">
        <v>9946</v>
      </c>
      <c r="B2925" s="3">
        <v>3127</v>
      </c>
      <c r="C2925" s="15" t="e">
        <f>VLOOKUP($B2925,Patient!$A$2:$I$2017,2,FALSE)</f>
        <v>#N/A</v>
      </c>
      <c r="D2925" s="15" t="e">
        <f>VLOOKUP($B2925,Patient!$A$2:$I$2017,3,FALSE)</f>
        <v>#N/A</v>
      </c>
      <c r="E2925" s="15" t="e">
        <f>VLOOKUP($B2925,Patient!$A$2:$I$2017,4,FALSE)</f>
        <v>#N/A</v>
      </c>
      <c r="F2925" s="15" t="e">
        <f>VLOOKUP($B2925,Patient!$A$2:$I$2017,5,FALSE)</f>
        <v>#N/A</v>
      </c>
      <c r="G2925" s="15" t="e">
        <f>VLOOKUP($B2925,Patient!$A$2:$I$2017,6,FALSE)</f>
        <v>#N/A</v>
      </c>
      <c r="H2925" s="15" t="e">
        <f>VLOOKUP($B2925,Patient!$A$2:$I$2017,7,FALSE)</f>
        <v>#N/A</v>
      </c>
      <c r="I2925" s="15" t="e">
        <f>VLOOKUP($B2925,Patient!$A$2:$I$2017,8,FALSE)</f>
        <v>#N/A</v>
      </c>
      <c r="J2925" s="15" t="e">
        <f>VLOOKUP($B2925,Patient!$A$2:$I$2017,9,FALSE)</f>
        <v>#N/A</v>
      </c>
      <c r="K2925" s="5">
        <v>1975</v>
      </c>
      <c r="L2925" s="3" t="s">
        <v>146</v>
      </c>
      <c r="M2925" s="11" t="str">
        <f>IF(ISNA(VLOOKUP(A2925,Experiment!$B$2:$E$140,4,FALSE)),"",VLOOKUP(A2925,Experiment!$B$2:$E$140,4,FALSE))</f>
        <v/>
      </c>
      <c r="N2925" s="3" t="s">
        <v>53</v>
      </c>
      <c r="O2925" s="3" t="s">
        <v>53</v>
      </c>
      <c r="P2925" s="3" t="s">
        <v>8649</v>
      </c>
      <c r="Q2925" s="3" t="s">
        <v>111</v>
      </c>
      <c r="R2925" s="3" t="s">
        <v>53</v>
      </c>
    </row>
    <row r="2926" spans="1:18" x14ac:dyDescent="0.25">
      <c r="A2926" s="3" t="s">
        <v>9987</v>
      </c>
      <c r="B2926" s="3">
        <v>3128</v>
      </c>
      <c r="C2926" s="15" t="e">
        <f>VLOOKUP($B2926,Patient!$A$2:$I$2017,2,FALSE)</f>
        <v>#N/A</v>
      </c>
      <c r="D2926" s="15" t="e">
        <f>VLOOKUP($B2926,Patient!$A$2:$I$2017,3,FALSE)</f>
        <v>#N/A</v>
      </c>
      <c r="E2926" s="15" t="e">
        <f>VLOOKUP($B2926,Patient!$A$2:$I$2017,4,FALSE)</f>
        <v>#N/A</v>
      </c>
      <c r="F2926" s="15" t="e">
        <f>VLOOKUP($B2926,Patient!$A$2:$I$2017,5,FALSE)</f>
        <v>#N/A</v>
      </c>
      <c r="G2926" s="15" t="e">
        <f>VLOOKUP($B2926,Patient!$A$2:$I$2017,6,FALSE)</f>
        <v>#N/A</v>
      </c>
      <c r="H2926" s="15" t="e">
        <f>VLOOKUP($B2926,Patient!$A$2:$I$2017,7,FALSE)</f>
        <v>#N/A</v>
      </c>
      <c r="I2926" s="15" t="e">
        <f>VLOOKUP($B2926,Patient!$A$2:$I$2017,8,FALSE)</f>
        <v>#N/A</v>
      </c>
      <c r="J2926" s="15" t="e">
        <f>VLOOKUP($B2926,Patient!$A$2:$I$2017,9,FALSE)</f>
        <v>#N/A</v>
      </c>
      <c r="K2926" s="5">
        <v>1989</v>
      </c>
      <c r="L2926" s="3" t="s">
        <v>74</v>
      </c>
      <c r="M2926" s="11" t="str">
        <f>IF(ISNA(VLOOKUP(A2926,Experiment!$B$2:$E$140,4,FALSE)),"",VLOOKUP(A2926,Experiment!$B$2:$E$140,4,FALSE))</f>
        <v/>
      </c>
      <c r="N2926" s="3" t="s">
        <v>3500</v>
      </c>
      <c r="O2926" s="3" t="s">
        <v>1219</v>
      </c>
      <c r="P2926" s="3" t="s">
        <v>5216</v>
      </c>
      <c r="Q2926" s="3" t="s">
        <v>76</v>
      </c>
      <c r="R2926" s="3" t="s">
        <v>557</v>
      </c>
    </row>
    <row r="2927" spans="1:18" x14ac:dyDescent="0.25">
      <c r="A2927" s="3" t="s">
        <v>10020</v>
      </c>
      <c r="B2927" s="3">
        <v>3136</v>
      </c>
      <c r="C2927" s="15" t="e">
        <f>VLOOKUP($B2927,Patient!$A$2:$I$2017,2,FALSE)</f>
        <v>#N/A</v>
      </c>
      <c r="D2927" s="15" t="e">
        <f>VLOOKUP($B2927,Patient!$A$2:$I$2017,3,FALSE)</f>
        <v>#N/A</v>
      </c>
      <c r="E2927" s="15" t="e">
        <f>VLOOKUP($B2927,Patient!$A$2:$I$2017,4,FALSE)</f>
        <v>#N/A</v>
      </c>
      <c r="F2927" s="15" t="e">
        <f>VLOOKUP($B2927,Patient!$A$2:$I$2017,5,FALSE)</f>
        <v>#N/A</v>
      </c>
      <c r="G2927" s="15" t="e">
        <f>VLOOKUP($B2927,Patient!$A$2:$I$2017,6,FALSE)</f>
        <v>#N/A</v>
      </c>
      <c r="H2927" s="15" t="e">
        <f>VLOOKUP($B2927,Patient!$A$2:$I$2017,7,FALSE)</f>
        <v>#N/A</v>
      </c>
      <c r="I2927" s="15" t="e">
        <f>VLOOKUP($B2927,Patient!$A$2:$I$2017,8,FALSE)</f>
        <v>#N/A</v>
      </c>
      <c r="J2927" s="15" t="e">
        <f>VLOOKUP($B2927,Patient!$A$2:$I$2017,9,FALSE)</f>
        <v>#N/A</v>
      </c>
      <c r="K2927" s="5">
        <v>1994</v>
      </c>
      <c r="L2927" s="3" t="s">
        <v>74</v>
      </c>
      <c r="M2927" s="11" t="str">
        <f>IF(ISNA(VLOOKUP(A2927,Experiment!$B$2:$E$140,4,FALSE)),"",VLOOKUP(A2927,Experiment!$B$2:$E$140,4,FALSE))</f>
        <v/>
      </c>
      <c r="N2927" s="3" t="s">
        <v>470</v>
      </c>
      <c r="O2927" s="3" t="s">
        <v>5867</v>
      </c>
      <c r="P2927" s="3" t="s">
        <v>5217</v>
      </c>
      <c r="Q2927" s="3" t="s">
        <v>485</v>
      </c>
      <c r="R2927" s="3" t="s">
        <v>53</v>
      </c>
    </row>
    <row r="2928" spans="1:18" x14ac:dyDescent="0.25">
      <c r="A2928" s="3" t="s">
        <v>9901</v>
      </c>
      <c r="B2928" s="3">
        <v>3138</v>
      </c>
      <c r="C2928" s="15" t="e">
        <f>VLOOKUP($B2928,Patient!$A$2:$I$2017,2,FALSE)</f>
        <v>#N/A</v>
      </c>
      <c r="D2928" s="15" t="e">
        <f>VLOOKUP($B2928,Patient!$A$2:$I$2017,3,FALSE)</f>
        <v>#N/A</v>
      </c>
      <c r="E2928" s="15" t="e">
        <f>VLOOKUP($B2928,Patient!$A$2:$I$2017,4,FALSE)</f>
        <v>#N/A</v>
      </c>
      <c r="F2928" s="15" t="e">
        <f>VLOOKUP($B2928,Patient!$A$2:$I$2017,5,FALSE)</f>
        <v>#N/A</v>
      </c>
      <c r="G2928" s="15" t="e">
        <f>VLOOKUP($B2928,Patient!$A$2:$I$2017,6,FALSE)</f>
        <v>#N/A</v>
      </c>
      <c r="H2928" s="15" t="e">
        <f>VLOOKUP($B2928,Patient!$A$2:$I$2017,7,FALSE)</f>
        <v>#N/A</v>
      </c>
      <c r="I2928" s="15" t="e">
        <f>VLOOKUP($B2928,Patient!$A$2:$I$2017,8,FALSE)</f>
        <v>#N/A</v>
      </c>
      <c r="J2928" s="15" t="e">
        <f>VLOOKUP($B2928,Patient!$A$2:$I$2017,9,FALSE)</f>
        <v>#N/A</v>
      </c>
      <c r="K2928" s="5">
        <v>1966</v>
      </c>
      <c r="L2928" s="3" t="s">
        <v>74</v>
      </c>
      <c r="M2928" s="11" t="str">
        <f>IF(ISNA(VLOOKUP(A2928,Experiment!$B$2:$E$140,4,FALSE)),"",VLOOKUP(A2928,Experiment!$B$2:$E$140,4,FALSE))</f>
        <v/>
      </c>
      <c r="N2928" s="3" t="s">
        <v>3923</v>
      </c>
      <c r="O2928" s="3" t="s">
        <v>2753</v>
      </c>
      <c r="P2928" s="3" t="s">
        <v>5217</v>
      </c>
      <c r="Q2928" s="3" t="s">
        <v>485</v>
      </c>
      <c r="R2928" s="3" t="s">
        <v>53</v>
      </c>
    </row>
    <row r="2929" spans="1:18" x14ac:dyDescent="0.25">
      <c r="A2929" s="3" t="s">
        <v>10027</v>
      </c>
      <c r="B2929" s="3">
        <v>3139</v>
      </c>
      <c r="C2929" s="15" t="e">
        <f>VLOOKUP($B2929,Patient!$A$2:$I$2017,2,FALSE)</f>
        <v>#N/A</v>
      </c>
      <c r="D2929" s="15" t="e">
        <f>VLOOKUP($B2929,Patient!$A$2:$I$2017,3,FALSE)</f>
        <v>#N/A</v>
      </c>
      <c r="E2929" s="15" t="e">
        <f>VLOOKUP($B2929,Patient!$A$2:$I$2017,4,FALSE)</f>
        <v>#N/A</v>
      </c>
      <c r="F2929" s="15" t="e">
        <f>VLOOKUP($B2929,Patient!$A$2:$I$2017,5,FALSE)</f>
        <v>#N/A</v>
      </c>
      <c r="G2929" s="15" t="e">
        <f>VLOOKUP($B2929,Patient!$A$2:$I$2017,6,FALSE)</f>
        <v>#N/A</v>
      </c>
      <c r="H2929" s="15" t="e">
        <f>VLOOKUP($B2929,Patient!$A$2:$I$2017,7,FALSE)</f>
        <v>#N/A</v>
      </c>
      <c r="I2929" s="15" t="e">
        <f>VLOOKUP($B2929,Patient!$A$2:$I$2017,8,FALSE)</f>
        <v>#N/A</v>
      </c>
      <c r="J2929" s="15" t="e">
        <f>VLOOKUP($B2929,Patient!$A$2:$I$2017,9,FALSE)</f>
        <v>#N/A</v>
      </c>
      <c r="K2929" s="5">
        <v>1995</v>
      </c>
      <c r="L2929" s="3" t="s">
        <v>74</v>
      </c>
      <c r="M2929" s="11" t="str">
        <f>IF(ISNA(VLOOKUP(A2929,Experiment!$B$2:$E$140,4,FALSE)),"",VLOOKUP(A2929,Experiment!$B$2:$E$140,4,FALSE))</f>
        <v/>
      </c>
      <c r="N2929" s="3" t="s">
        <v>2811</v>
      </c>
      <c r="O2929" s="3" t="s">
        <v>7063</v>
      </c>
      <c r="P2929" s="3" t="s">
        <v>5217</v>
      </c>
      <c r="Q2929" s="3" t="s">
        <v>485</v>
      </c>
      <c r="R2929" s="3" t="s">
        <v>53</v>
      </c>
    </row>
    <row r="2930" spans="1:18" x14ac:dyDescent="0.25">
      <c r="A2930" s="3" t="s">
        <v>9991</v>
      </c>
      <c r="B2930" s="3">
        <v>3140</v>
      </c>
      <c r="C2930" s="15" t="e">
        <f>VLOOKUP($B2930,Patient!$A$2:$I$2017,2,FALSE)</f>
        <v>#N/A</v>
      </c>
      <c r="D2930" s="15" t="e">
        <f>VLOOKUP($B2930,Patient!$A$2:$I$2017,3,FALSE)</f>
        <v>#N/A</v>
      </c>
      <c r="E2930" s="15" t="e">
        <f>VLOOKUP($B2930,Patient!$A$2:$I$2017,4,FALSE)</f>
        <v>#N/A</v>
      </c>
      <c r="F2930" s="15" t="e">
        <f>VLOOKUP($B2930,Patient!$A$2:$I$2017,5,FALSE)</f>
        <v>#N/A</v>
      </c>
      <c r="G2930" s="15" t="e">
        <f>VLOOKUP($B2930,Patient!$A$2:$I$2017,6,FALSE)</f>
        <v>#N/A</v>
      </c>
      <c r="H2930" s="15" t="e">
        <f>VLOOKUP($B2930,Patient!$A$2:$I$2017,7,FALSE)</f>
        <v>#N/A</v>
      </c>
      <c r="I2930" s="15" t="e">
        <f>VLOOKUP($B2930,Patient!$A$2:$I$2017,8,FALSE)</f>
        <v>#N/A</v>
      </c>
      <c r="J2930" s="15" t="e">
        <f>VLOOKUP($B2930,Patient!$A$2:$I$2017,9,FALSE)</f>
        <v>#N/A</v>
      </c>
      <c r="K2930" s="5">
        <v>1996</v>
      </c>
      <c r="L2930" s="3" t="s">
        <v>74</v>
      </c>
      <c r="M2930" s="11" t="str">
        <f>IF(ISNA(VLOOKUP(A2930,Experiment!$B$2:$E$140,4,FALSE)),"",VLOOKUP(A2930,Experiment!$B$2:$E$140,4,FALSE))</f>
        <v/>
      </c>
      <c r="N2930" s="3" t="s">
        <v>2815</v>
      </c>
      <c r="O2930" s="3" t="s">
        <v>9990</v>
      </c>
      <c r="P2930" s="3" t="s">
        <v>5217</v>
      </c>
      <c r="Q2930" s="3" t="s">
        <v>485</v>
      </c>
      <c r="R2930" s="3" t="s">
        <v>2452</v>
      </c>
    </row>
    <row r="2931" spans="1:18" x14ac:dyDescent="0.25">
      <c r="A2931" s="3" t="s">
        <v>9998</v>
      </c>
      <c r="B2931" s="3">
        <v>3129</v>
      </c>
      <c r="C2931" s="15" t="e">
        <f>VLOOKUP($B2931,Patient!$A$2:$I$2017,2,FALSE)</f>
        <v>#N/A</v>
      </c>
      <c r="D2931" s="15" t="e">
        <f>VLOOKUP($B2931,Patient!$A$2:$I$2017,3,FALSE)</f>
        <v>#N/A</v>
      </c>
      <c r="E2931" s="15" t="e">
        <f>VLOOKUP($B2931,Patient!$A$2:$I$2017,4,FALSE)</f>
        <v>#N/A</v>
      </c>
      <c r="F2931" s="15" t="e">
        <f>VLOOKUP($B2931,Patient!$A$2:$I$2017,5,FALSE)</f>
        <v>#N/A</v>
      </c>
      <c r="G2931" s="15" t="e">
        <f>VLOOKUP($B2931,Patient!$A$2:$I$2017,6,FALSE)</f>
        <v>#N/A</v>
      </c>
      <c r="H2931" s="15" t="e">
        <f>VLOOKUP($B2931,Patient!$A$2:$I$2017,7,FALSE)</f>
        <v>#N/A</v>
      </c>
      <c r="I2931" s="15" t="e">
        <f>VLOOKUP($B2931,Patient!$A$2:$I$2017,8,FALSE)</f>
        <v>#N/A</v>
      </c>
      <c r="J2931" s="15" t="e">
        <f>VLOOKUP($B2931,Patient!$A$2:$I$2017,9,FALSE)</f>
        <v>#N/A</v>
      </c>
      <c r="K2931" s="5">
        <v>1991</v>
      </c>
      <c r="L2931" s="3" t="s">
        <v>74</v>
      </c>
      <c r="M2931" s="11" t="str">
        <f>IF(ISNA(VLOOKUP(A2931,Experiment!$B$2:$E$140,4,FALSE)),"",VLOOKUP(A2931,Experiment!$B$2:$E$140,4,FALSE))</f>
        <v/>
      </c>
      <c r="N2931" s="3" t="s">
        <v>1343</v>
      </c>
      <c r="O2931" s="3" t="s">
        <v>199</v>
      </c>
      <c r="P2931" s="3" t="s">
        <v>5217</v>
      </c>
      <c r="Q2931" s="3" t="s">
        <v>61</v>
      </c>
      <c r="R2931" s="3" t="s">
        <v>53</v>
      </c>
    </row>
    <row r="2932" spans="1:18" x14ac:dyDescent="0.25">
      <c r="A2932" s="3" t="s">
        <v>10003</v>
      </c>
      <c r="B2932" s="3">
        <v>3130</v>
      </c>
      <c r="C2932" s="15" t="e">
        <f>VLOOKUP($B2932,Patient!$A$2:$I$2017,2,FALSE)</f>
        <v>#N/A</v>
      </c>
      <c r="D2932" s="15" t="e">
        <f>VLOOKUP($B2932,Patient!$A$2:$I$2017,3,FALSE)</f>
        <v>#N/A</v>
      </c>
      <c r="E2932" s="15" t="e">
        <f>VLOOKUP($B2932,Patient!$A$2:$I$2017,4,FALSE)</f>
        <v>#N/A</v>
      </c>
      <c r="F2932" s="15" t="e">
        <f>VLOOKUP($B2932,Patient!$A$2:$I$2017,5,FALSE)</f>
        <v>#N/A</v>
      </c>
      <c r="G2932" s="15" t="e">
        <f>VLOOKUP($B2932,Patient!$A$2:$I$2017,6,FALSE)</f>
        <v>#N/A</v>
      </c>
      <c r="H2932" s="15" t="e">
        <f>VLOOKUP($B2932,Patient!$A$2:$I$2017,7,FALSE)</f>
        <v>#N/A</v>
      </c>
      <c r="I2932" s="15" t="e">
        <f>VLOOKUP($B2932,Patient!$A$2:$I$2017,8,FALSE)</f>
        <v>#N/A</v>
      </c>
      <c r="J2932" s="15" t="e">
        <f>VLOOKUP($B2932,Patient!$A$2:$I$2017,9,FALSE)</f>
        <v>#N/A</v>
      </c>
      <c r="K2932" s="5">
        <v>1992</v>
      </c>
      <c r="L2932" s="3" t="s">
        <v>93</v>
      </c>
      <c r="M2932" s="11" t="str">
        <f>IF(ISNA(VLOOKUP(A2932,Experiment!$B$2:$E$140,4,FALSE)),"",VLOOKUP(A2932,Experiment!$B$2:$E$140,4,FALSE))</f>
        <v/>
      </c>
      <c r="N2932" s="3" t="s">
        <v>9111</v>
      </c>
      <c r="O2932" s="3" t="s">
        <v>10001</v>
      </c>
      <c r="P2932" s="3" t="s">
        <v>5217</v>
      </c>
      <c r="Q2932" s="3" t="s">
        <v>131</v>
      </c>
      <c r="R2932" s="3" t="s">
        <v>557</v>
      </c>
    </row>
    <row r="2933" spans="1:18" x14ac:dyDescent="0.25">
      <c r="A2933" s="3" t="s">
        <v>10006</v>
      </c>
      <c r="B2933" s="3">
        <v>3131</v>
      </c>
      <c r="C2933" s="15" t="e">
        <f>VLOOKUP($B2933,Patient!$A$2:$I$2017,2,FALSE)</f>
        <v>#N/A</v>
      </c>
      <c r="D2933" s="15" t="e">
        <f>VLOOKUP($B2933,Patient!$A$2:$I$2017,3,FALSE)</f>
        <v>#N/A</v>
      </c>
      <c r="E2933" s="15" t="e">
        <f>VLOOKUP($B2933,Patient!$A$2:$I$2017,4,FALSE)</f>
        <v>#N/A</v>
      </c>
      <c r="F2933" s="15" t="e">
        <f>VLOOKUP($B2933,Patient!$A$2:$I$2017,5,FALSE)</f>
        <v>#N/A</v>
      </c>
      <c r="G2933" s="15" t="e">
        <f>VLOOKUP($B2933,Patient!$A$2:$I$2017,6,FALSE)</f>
        <v>#N/A</v>
      </c>
      <c r="H2933" s="15" t="e">
        <f>VLOOKUP($B2933,Patient!$A$2:$I$2017,7,FALSE)</f>
        <v>#N/A</v>
      </c>
      <c r="I2933" s="15" t="e">
        <f>VLOOKUP($B2933,Patient!$A$2:$I$2017,8,FALSE)</f>
        <v>#N/A</v>
      </c>
      <c r="J2933" s="15" t="e">
        <f>VLOOKUP($B2933,Patient!$A$2:$I$2017,9,FALSE)</f>
        <v>#N/A</v>
      </c>
      <c r="K2933" s="5">
        <v>1992</v>
      </c>
      <c r="L2933" s="3" t="s">
        <v>74</v>
      </c>
      <c r="M2933" s="11" t="str">
        <f>IF(ISNA(VLOOKUP(A2933,Experiment!$B$2:$E$140,4,FALSE)),"",VLOOKUP(A2933,Experiment!$B$2:$E$140,4,FALSE))</f>
        <v/>
      </c>
      <c r="N2933" s="3" t="s">
        <v>10005</v>
      </c>
      <c r="O2933" s="3" t="s">
        <v>1964</v>
      </c>
      <c r="P2933" s="3" t="s">
        <v>5216</v>
      </c>
      <c r="Q2933" s="3" t="s">
        <v>131</v>
      </c>
      <c r="R2933" s="3" t="s">
        <v>557</v>
      </c>
    </row>
    <row r="2934" spans="1:18" x14ac:dyDescent="0.25">
      <c r="A2934" s="3" t="s">
        <v>10007</v>
      </c>
      <c r="B2934" s="3">
        <v>3132</v>
      </c>
      <c r="C2934" s="15" t="e">
        <f>VLOOKUP($B2934,Patient!$A$2:$I$2017,2,FALSE)</f>
        <v>#N/A</v>
      </c>
      <c r="D2934" s="15" t="e">
        <f>VLOOKUP($B2934,Patient!$A$2:$I$2017,3,FALSE)</f>
        <v>#N/A</v>
      </c>
      <c r="E2934" s="15" t="e">
        <f>VLOOKUP($B2934,Patient!$A$2:$I$2017,4,FALSE)</f>
        <v>#N/A</v>
      </c>
      <c r="F2934" s="15" t="e">
        <f>VLOOKUP($B2934,Patient!$A$2:$I$2017,5,FALSE)</f>
        <v>#N/A</v>
      </c>
      <c r="G2934" s="15" t="e">
        <f>VLOOKUP($B2934,Patient!$A$2:$I$2017,6,FALSE)</f>
        <v>#N/A</v>
      </c>
      <c r="H2934" s="15" t="e">
        <f>VLOOKUP($B2934,Patient!$A$2:$I$2017,7,FALSE)</f>
        <v>#N/A</v>
      </c>
      <c r="I2934" s="15" t="e">
        <f>VLOOKUP($B2934,Patient!$A$2:$I$2017,8,FALSE)</f>
        <v>#N/A</v>
      </c>
      <c r="J2934" s="15" t="e">
        <f>VLOOKUP($B2934,Patient!$A$2:$I$2017,9,FALSE)</f>
        <v>#N/A</v>
      </c>
      <c r="K2934" s="5">
        <v>1992</v>
      </c>
      <c r="L2934" s="3" t="s">
        <v>93</v>
      </c>
      <c r="M2934" s="11" t="str">
        <f>IF(ISNA(VLOOKUP(A2934,Experiment!$B$2:$E$140,4,FALSE)),"",VLOOKUP(A2934,Experiment!$B$2:$E$140,4,FALSE))</f>
        <v/>
      </c>
      <c r="N2934" s="3" t="s">
        <v>5478</v>
      </c>
      <c r="O2934" s="3" t="s">
        <v>6633</v>
      </c>
      <c r="P2934" s="3" t="s">
        <v>5216</v>
      </c>
      <c r="Q2934" s="3" t="s">
        <v>131</v>
      </c>
      <c r="R2934" s="3" t="s">
        <v>557</v>
      </c>
    </row>
    <row r="2935" spans="1:18" x14ac:dyDescent="0.25">
      <c r="A2935" s="3" t="s">
        <v>10008</v>
      </c>
      <c r="B2935" s="3">
        <v>3133</v>
      </c>
      <c r="C2935" s="15" t="e">
        <f>VLOOKUP($B2935,Patient!$A$2:$I$2017,2,FALSE)</f>
        <v>#N/A</v>
      </c>
      <c r="D2935" s="15" t="e">
        <f>VLOOKUP($B2935,Patient!$A$2:$I$2017,3,FALSE)</f>
        <v>#N/A</v>
      </c>
      <c r="E2935" s="15" t="e">
        <f>VLOOKUP($B2935,Patient!$A$2:$I$2017,4,FALSE)</f>
        <v>#N/A</v>
      </c>
      <c r="F2935" s="15" t="e">
        <f>VLOOKUP($B2935,Patient!$A$2:$I$2017,5,FALSE)</f>
        <v>#N/A</v>
      </c>
      <c r="G2935" s="15" t="e">
        <f>VLOOKUP($B2935,Patient!$A$2:$I$2017,6,FALSE)</f>
        <v>#N/A</v>
      </c>
      <c r="H2935" s="15" t="e">
        <f>VLOOKUP($B2935,Patient!$A$2:$I$2017,7,FALSE)</f>
        <v>#N/A</v>
      </c>
      <c r="I2935" s="15" t="e">
        <f>VLOOKUP($B2935,Patient!$A$2:$I$2017,8,FALSE)</f>
        <v>#N/A</v>
      </c>
      <c r="J2935" s="15" t="e">
        <f>VLOOKUP($B2935,Patient!$A$2:$I$2017,9,FALSE)</f>
        <v>#N/A</v>
      </c>
      <c r="K2935" s="5">
        <v>1992</v>
      </c>
      <c r="L2935" s="3" t="s">
        <v>146</v>
      </c>
      <c r="M2935" s="11" t="str">
        <f>IF(ISNA(VLOOKUP(A2935,Experiment!$B$2:$E$140,4,FALSE)),"",VLOOKUP(A2935,Experiment!$B$2:$E$140,4,FALSE))</f>
        <v/>
      </c>
      <c r="N2935" s="3" t="s">
        <v>53</v>
      </c>
      <c r="O2935" s="3" t="s">
        <v>53</v>
      </c>
      <c r="P2935" s="3" t="s">
        <v>5216</v>
      </c>
      <c r="Q2935" s="3" t="s">
        <v>131</v>
      </c>
      <c r="R2935" s="3" t="s">
        <v>557</v>
      </c>
    </row>
    <row r="2936" spans="1:18" x14ac:dyDescent="0.25">
      <c r="A2936" s="3" t="s">
        <v>9918</v>
      </c>
      <c r="B2936" s="3">
        <v>3134</v>
      </c>
      <c r="C2936" s="15" t="e">
        <f>VLOOKUP($B2936,Patient!$A$2:$I$2017,2,FALSE)</f>
        <v>#N/A</v>
      </c>
      <c r="D2936" s="15" t="e">
        <f>VLOOKUP($B2936,Patient!$A$2:$I$2017,3,FALSE)</f>
        <v>#N/A</v>
      </c>
      <c r="E2936" s="15" t="e">
        <f>VLOOKUP($B2936,Patient!$A$2:$I$2017,4,FALSE)</f>
        <v>#N/A</v>
      </c>
      <c r="F2936" s="15" t="e">
        <f>VLOOKUP($B2936,Patient!$A$2:$I$2017,5,FALSE)</f>
        <v>#N/A</v>
      </c>
      <c r="G2936" s="15" t="e">
        <f>VLOOKUP($B2936,Patient!$A$2:$I$2017,6,FALSE)</f>
        <v>#N/A</v>
      </c>
      <c r="H2936" s="15" t="e">
        <f>VLOOKUP($B2936,Patient!$A$2:$I$2017,7,FALSE)</f>
        <v>#N/A</v>
      </c>
      <c r="I2936" s="15" t="e">
        <f>VLOOKUP($B2936,Patient!$A$2:$I$2017,8,FALSE)</f>
        <v>#N/A</v>
      </c>
      <c r="J2936" s="15" t="e">
        <f>VLOOKUP($B2936,Patient!$A$2:$I$2017,9,FALSE)</f>
        <v>#N/A</v>
      </c>
      <c r="K2936" s="5">
        <v>1968</v>
      </c>
      <c r="L2936" s="3" t="s">
        <v>74</v>
      </c>
      <c r="M2936" s="11" t="str">
        <f>IF(ISNA(VLOOKUP(A2936,Experiment!$B$2:$E$140,4,FALSE)),"",VLOOKUP(A2936,Experiment!$B$2:$E$140,4,FALSE))</f>
        <v/>
      </c>
      <c r="N2936" s="3" t="s">
        <v>569</v>
      </c>
      <c r="O2936" s="3" t="s">
        <v>95</v>
      </c>
      <c r="P2936" s="3" t="s">
        <v>9900</v>
      </c>
      <c r="Q2936" s="3" t="s">
        <v>131</v>
      </c>
      <c r="R2936" s="3" t="s">
        <v>557</v>
      </c>
    </row>
    <row r="2937" spans="1:18" x14ac:dyDescent="0.25">
      <c r="A2937" s="3" t="s">
        <v>10018</v>
      </c>
      <c r="B2937" s="3">
        <v>3135</v>
      </c>
      <c r="C2937" s="15" t="e">
        <f>VLOOKUP($B2937,Patient!$A$2:$I$2017,2,FALSE)</f>
        <v>#N/A</v>
      </c>
      <c r="D2937" s="15" t="e">
        <f>VLOOKUP($B2937,Patient!$A$2:$I$2017,3,FALSE)</f>
        <v>#N/A</v>
      </c>
      <c r="E2937" s="15" t="e">
        <f>VLOOKUP($B2937,Patient!$A$2:$I$2017,4,FALSE)</f>
        <v>#N/A</v>
      </c>
      <c r="F2937" s="15" t="e">
        <f>VLOOKUP($B2937,Patient!$A$2:$I$2017,5,FALSE)</f>
        <v>#N/A</v>
      </c>
      <c r="G2937" s="15" t="e">
        <f>VLOOKUP($B2937,Patient!$A$2:$I$2017,6,FALSE)</f>
        <v>#N/A</v>
      </c>
      <c r="H2937" s="15" t="e">
        <f>VLOOKUP($B2937,Patient!$A$2:$I$2017,7,FALSE)</f>
        <v>#N/A</v>
      </c>
      <c r="I2937" s="15" t="e">
        <f>VLOOKUP($B2937,Patient!$A$2:$I$2017,8,FALSE)</f>
        <v>#N/A</v>
      </c>
      <c r="J2937" s="15" t="e">
        <f>VLOOKUP($B2937,Patient!$A$2:$I$2017,9,FALSE)</f>
        <v>#N/A</v>
      </c>
      <c r="K2937" s="5">
        <v>1993</v>
      </c>
      <c r="L2937" s="3" t="s">
        <v>74</v>
      </c>
      <c r="M2937" s="11" t="str">
        <f>IF(ISNA(VLOOKUP(A2937,Experiment!$B$2:$E$140,4,FALSE)),"",VLOOKUP(A2937,Experiment!$B$2:$E$140,4,FALSE))</f>
        <v/>
      </c>
      <c r="N2937" s="3" t="s">
        <v>10016</v>
      </c>
      <c r="O2937" s="3" t="s">
        <v>162</v>
      </c>
      <c r="P2937" s="3" t="s">
        <v>9900</v>
      </c>
      <c r="Q2937" s="3" t="s">
        <v>61</v>
      </c>
      <c r="R2937" s="3" t="s">
        <v>53</v>
      </c>
    </row>
    <row r="2938" spans="1:18" x14ac:dyDescent="0.25">
      <c r="A2938" s="3" t="s">
        <v>10040</v>
      </c>
      <c r="B2938" s="3">
        <v>3144</v>
      </c>
      <c r="C2938" s="15" t="e">
        <f>VLOOKUP($B2938,Patient!$A$2:$I$2017,2,FALSE)</f>
        <v>#N/A</v>
      </c>
      <c r="D2938" s="15" t="e">
        <f>VLOOKUP($B2938,Patient!$A$2:$I$2017,3,FALSE)</f>
        <v>#N/A</v>
      </c>
      <c r="E2938" s="15" t="e">
        <f>VLOOKUP($B2938,Patient!$A$2:$I$2017,4,FALSE)</f>
        <v>#N/A</v>
      </c>
      <c r="F2938" s="15" t="e">
        <f>VLOOKUP($B2938,Patient!$A$2:$I$2017,5,FALSE)</f>
        <v>#N/A</v>
      </c>
      <c r="G2938" s="15" t="e">
        <f>VLOOKUP($B2938,Patient!$A$2:$I$2017,6,FALSE)</f>
        <v>#N/A</v>
      </c>
      <c r="H2938" s="15" t="e">
        <f>VLOOKUP($B2938,Patient!$A$2:$I$2017,7,FALSE)</f>
        <v>#N/A</v>
      </c>
      <c r="I2938" s="15" t="e">
        <f>VLOOKUP($B2938,Patient!$A$2:$I$2017,8,FALSE)</f>
        <v>#N/A</v>
      </c>
      <c r="J2938" s="15" t="e">
        <f>VLOOKUP($B2938,Patient!$A$2:$I$2017,9,FALSE)</f>
        <v>#N/A</v>
      </c>
      <c r="K2938" s="5">
        <v>1998</v>
      </c>
      <c r="L2938" s="3" t="s">
        <v>74</v>
      </c>
      <c r="M2938" s="11" t="str">
        <f>IF(ISNA(VLOOKUP(A2938,Experiment!$B$2:$E$140,4,FALSE)),"",VLOOKUP(A2938,Experiment!$B$2:$E$140,4,FALSE))</f>
        <v/>
      </c>
      <c r="N2938" s="3" t="s">
        <v>10038</v>
      </c>
      <c r="O2938" s="3" t="s">
        <v>1328</v>
      </c>
      <c r="P2938" s="3" t="s">
        <v>9917</v>
      </c>
      <c r="Q2938" s="3" t="s">
        <v>61</v>
      </c>
      <c r="R2938" s="3" t="s">
        <v>66</v>
      </c>
    </row>
    <row r="2939" spans="1:18" x14ac:dyDescent="0.25">
      <c r="A2939" s="3" t="s">
        <v>10041</v>
      </c>
      <c r="B2939" s="3">
        <v>3145</v>
      </c>
      <c r="C2939" s="15" t="e">
        <f>VLOOKUP($B2939,Patient!$A$2:$I$2017,2,FALSE)</f>
        <v>#N/A</v>
      </c>
      <c r="D2939" s="15" t="e">
        <f>VLOOKUP($B2939,Patient!$A$2:$I$2017,3,FALSE)</f>
        <v>#N/A</v>
      </c>
      <c r="E2939" s="15" t="e">
        <f>VLOOKUP($B2939,Patient!$A$2:$I$2017,4,FALSE)</f>
        <v>#N/A</v>
      </c>
      <c r="F2939" s="15" t="e">
        <f>VLOOKUP($B2939,Patient!$A$2:$I$2017,5,FALSE)</f>
        <v>#N/A</v>
      </c>
      <c r="G2939" s="15" t="e">
        <f>VLOOKUP($B2939,Patient!$A$2:$I$2017,6,FALSE)</f>
        <v>#N/A</v>
      </c>
      <c r="H2939" s="15" t="e">
        <f>VLOOKUP($B2939,Patient!$A$2:$I$2017,7,FALSE)</f>
        <v>#N/A</v>
      </c>
      <c r="I2939" s="15" t="e">
        <f>VLOOKUP($B2939,Patient!$A$2:$I$2017,8,FALSE)</f>
        <v>#N/A</v>
      </c>
      <c r="J2939" s="15" t="e">
        <f>VLOOKUP($B2939,Patient!$A$2:$I$2017,9,FALSE)</f>
        <v>#N/A</v>
      </c>
      <c r="K2939" s="5">
        <v>1998</v>
      </c>
      <c r="L2939" s="3" t="s">
        <v>146</v>
      </c>
      <c r="M2939" s="11" t="str">
        <f>IF(ISNA(VLOOKUP(A2939,Experiment!$B$2:$E$140,4,FALSE)),"",VLOOKUP(A2939,Experiment!$B$2:$E$140,4,FALSE))</f>
        <v/>
      </c>
      <c r="N2939" s="3" t="s">
        <v>53</v>
      </c>
      <c r="O2939" s="3" t="s">
        <v>53</v>
      </c>
      <c r="P2939" s="3" t="s">
        <v>9917</v>
      </c>
      <c r="Q2939" s="3" t="s">
        <v>61</v>
      </c>
      <c r="R2939" s="3" t="s">
        <v>66</v>
      </c>
    </row>
    <row r="2940" spans="1:18" x14ac:dyDescent="0.25">
      <c r="A2940" s="3" t="s">
        <v>10044</v>
      </c>
      <c r="B2940" s="3">
        <v>3146</v>
      </c>
      <c r="C2940" s="15" t="e">
        <f>VLOOKUP($B2940,Patient!$A$2:$I$2017,2,FALSE)</f>
        <v>#N/A</v>
      </c>
      <c r="D2940" s="15" t="e">
        <f>VLOOKUP($B2940,Patient!$A$2:$I$2017,3,FALSE)</f>
        <v>#N/A</v>
      </c>
      <c r="E2940" s="15" t="e">
        <f>VLOOKUP($B2940,Patient!$A$2:$I$2017,4,FALSE)</f>
        <v>#N/A</v>
      </c>
      <c r="F2940" s="15" t="e">
        <f>VLOOKUP($B2940,Patient!$A$2:$I$2017,5,FALSE)</f>
        <v>#N/A</v>
      </c>
      <c r="G2940" s="15" t="e">
        <f>VLOOKUP($B2940,Patient!$A$2:$I$2017,6,FALSE)</f>
        <v>#N/A</v>
      </c>
      <c r="H2940" s="15" t="e">
        <f>VLOOKUP($B2940,Patient!$A$2:$I$2017,7,FALSE)</f>
        <v>#N/A</v>
      </c>
      <c r="I2940" s="15" t="e">
        <f>VLOOKUP($B2940,Patient!$A$2:$I$2017,8,FALSE)</f>
        <v>#N/A</v>
      </c>
      <c r="J2940" s="15" t="e">
        <f>VLOOKUP($B2940,Patient!$A$2:$I$2017,9,FALSE)</f>
        <v>#N/A</v>
      </c>
      <c r="K2940" s="5">
        <v>1999</v>
      </c>
      <c r="L2940" s="3" t="s">
        <v>93</v>
      </c>
      <c r="M2940" s="11" t="str">
        <f>IF(ISNA(VLOOKUP(A2940,Experiment!$B$2:$E$140,4,FALSE)),"",VLOOKUP(A2940,Experiment!$B$2:$E$140,4,FALSE))</f>
        <v/>
      </c>
      <c r="N2940" s="3" t="s">
        <v>10043</v>
      </c>
      <c r="O2940" s="3" t="s">
        <v>2481</v>
      </c>
      <c r="P2940" s="3" t="s">
        <v>9917</v>
      </c>
      <c r="Q2940" s="3" t="s">
        <v>53</v>
      </c>
      <c r="R2940" s="3" t="s">
        <v>53</v>
      </c>
    </row>
    <row r="2941" spans="1:18" x14ac:dyDescent="0.25">
      <c r="A2941" s="3" t="s">
        <v>10046</v>
      </c>
      <c r="B2941" s="3">
        <v>3147</v>
      </c>
      <c r="C2941" s="15" t="e">
        <f>VLOOKUP($B2941,Patient!$A$2:$I$2017,2,FALSE)</f>
        <v>#N/A</v>
      </c>
      <c r="D2941" s="15" t="e">
        <f>VLOOKUP($B2941,Patient!$A$2:$I$2017,3,FALSE)</f>
        <v>#N/A</v>
      </c>
      <c r="E2941" s="15" t="e">
        <f>VLOOKUP($B2941,Patient!$A$2:$I$2017,4,FALSE)</f>
        <v>#N/A</v>
      </c>
      <c r="F2941" s="15" t="e">
        <f>VLOOKUP($B2941,Patient!$A$2:$I$2017,5,FALSE)</f>
        <v>#N/A</v>
      </c>
      <c r="G2941" s="15" t="e">
        <f>VLOOKUP($B2941,Patient!$A$2:$I$2017,6,FALSE)</f>
        <v>#N/A</v>
      </c>
      <c r="H2941" s="15" t="e">
        <f>VLOOKUP($B2941,Patient!$A$2:$I$2017,7,FALSE)</f>
        <v>#N/A</v>
      </c>
      <c r="I2941" s="15" t="e">
        <f>VLOOKUP($B2941,Patient!$A$2:$I$2017,8,FALSE)</f>
        <v>#N/A</v>
      </c>
      <c r="J2941" s="15" t="e">
        <f>VLOOKUP($B2941,Patient!$A$2:$I$2017,9,FALSE)</f>
        <v>#N/A</v>
      </c>
      <c r="K2941" s="5">
        <v>1999</v>
      </c>
      <c r="L2941" s="3" t="s">
        <v>74</v>
      </c>
      <c r="M2941" s="11" t="str">
        <f>IF(ISNA(VLOOKUP(A2941,Experiment!$B$2:$E$140,4,FALSE)),"",VLOOKUP(A2941,Experiment!$B$2:$E$140,4,FALSE))</f>
        <v/>
      </c>
      <c r="N2941" s="3" t="s">
        <v>2403</v>
      </c>
      <c r="O2941" s="3" t="s">
        <v>4879</v>
      </c>
      <c r="P2941" s="3" t="s">
        <v>9917</v>
      </c>
      <c r="Q2941" s="3" t="s">
        <v>53</v>
      </c>
      <c r="R2941" s="3" t="s">
        <v>53</v>
      </c>
    </row>
    <row r="2942" spans="1:18" x14ac:dyDescent="0.25">
      <c r="A2942" s="3" t="s">
        <v>10036</v>
      </c>
      <c r="B2942" s="3">
        <v>3148</v>
      </c>
      <c r="C2942" s="15" t="e">
        <f>VLOOKUP($B2942,Patient!$A$2:$I$2017,2,FALSE)</f>
        <v>#N/A</v>
      </c>
      <c r="D2942" s="15" t="e">
        <f>VLOOKUP($B2942,Patient!$A$2:$I$2017,3,FALSE)</f>
        <v>#N/A</v>
      </c>
      <c r="E2942" s="15" t="e">
        <f>VLOOKUP($B2942,Patient!$A$2:$I$2017,4,FALSE)</f>
        <v>#N/A</v>
      </c>
      <c r="F2942" s="15" t="e">
        <f>VLOOKUP($B2942,Patient!$A$2:$I$2017,5,FALSE)</f>
        <v>#N/A</v>
      </c>
      <c r="G2942" s="15" t="e">
        <f>VLOOKUP($B2942,Patient!$A$2:$I$2017,6,FALSE)</f>
        <v>#N/A</v>
      </c>
      <c r="H2942" s="15" t="e">
        <f>VLOOKUP($B2942,Patient!$A$2:$I$2017,7,FALSE)</f>
        <v>#N/A</v>
      </c>
      <c r="I2942" s="15" t="e">
        <f>VLOOKUP($B2942,Patient!$A$2:$I$2017,8,FALSE)</f>
        <v>#N/A</v>
      </c>
      <c r="J2942" s="15" t="e">
        <f>VLOOKUP($B2942,Patient!$A$2:$I$2017,9,FALSE)</f>
        <v>#N/A</v>
      </c>
      <c r="K2942" s="5">
        <v>1997</v>
      </c>
      <c r="L2942" s="3" t="s">
        <v>74</v>
      </c>
      <c r="M2942" s="11" t="str">
        <f>IF(ISNA(VLOOKUP(A2942,Experiment!$B$2:$E$140,4,FALSE)),"",VLOOKUP(A2942,Experiment!$B$2:$E$140,4,FALSE))</f>
        <v/>
      </c>
      <c r="N2942" s="3" t="s">
        <v>4672</v>
      </c>
      <c r="O2942" s="3" t="s">
        <v>148</v>
      </c>
      <c r="P2942" s="3" t="s">
        <v>10034</v>
      </c>
      <c r="Q2942" s="3" t="s">
        <v>76</v>
      </c>
      <c r="R2942" s="3" t="s">
        <v>557</v>
      </c>
    </row>
    <row r="2943" spans="1:18" x14ac:dyDescent="0.25">
      <c r="A2943" s="3" t="s">
        <v>10050</v>
      </c>
      <c r="B2943" s="3">
        <v>3168</v>
      </c>
      <c r="C2943" s="15" t="e">
        <f>VLOOKUP($B2943,Patient!$A$2:$I$2017,2,FALSE)</f>
        <v>#N/A</v>
      </c>
      <c r="D2943" s="15" t="e">
        <f>VLOOKUP($B2943,Patient!$A$2:$I$2017,3,FALSE)</f>
        <v>#N/A</v>
      </c>
      <c r="E2943" s="15" t="e">
        <f>VLOOKUP($B2943,Patient!$A$2:$I$2017,4,FALSE)</f>
        <v>#N/A</v>
      </c>
      <c r="F2943" s="15" t="e">
        <f>VLOOKUP($B2943,Patient!$A$2:$I$2017,5,FALSE)</f>
        <v>#N/A</v>
      </c>
      <c r="G2943" s="15" t="e">
        <f>VLOOKUP($B2943,Patient!$A$2:$I$2017,6,FALSE)</f>
        <v>#N/A</v>
      </c>
      <c r="H2943" s="15" t="e">
        <f>VLOOKUP($B2943,Patient!$A$2:$I$2017,7,FALSE)</f>
        <v>#N/A</v>
      </c>
      <c r="I2943" s="15" t="e">
        <f>VLOOKUP($B2943,Patient!$A$2:$I$2017,8,FALSE)</f>
        <v>#N/A</v>
      </c>
      <c r="J2943" s="15" t="e">
        <f>VLOOKUP($B2943,Patient!$A$2:$I$2017,9,FALSE)</f>
        <v>#N/A</v>
      </c>
      <c r="K2943" s="5">
        <v>2011</v>
      </c>
      <c r="L2943" s="3" t="s">
        <v>93</v>
      </c>
      <c r="M2943" s="11" t="str">
        <f>IF(ISNA(VLOOKUP(A2943,Experiment!$B$2:$E$140,4,FALSE)),"",VLOOKUP(A2943,Experiment!$B$2:$E$140,4,FALSE))</f>
        <v/>
      </c>
      <c r="N2943" s="3" t="s">
        <v>1395</v>
      </c>
      <c r="O2943" s="3" t="s">
        <v>2912</v>
      </c>
      <c r="P2943" s="3" t="s">
        <v>2638</v>
      </c>
      <c r="Q2943" s="3" t="s">
        <v>61</v>
      </c>
      <c r="R2943" s="3" t="s">
        <v>53</v>
      </c>
    </row>
    <row r="2944" spans="1:18" x14ac:dyDescent="0.25">
      <c r="A2944" s="3" t="s">
        <v>10051</v>
      </c>
      <c r="B2944" s="3">
        <v>3169</v>
      </c>
      <c r="C2944" s="15" t="e">
        <f>VLOOKUP($B2944,Patient!$A$2:$I$2017,2,FALSE)</f>
        <v>#N/A</v>
      </c>
      <c r="D2944" s="15" t="e">
        <f>VLOOKUP($B2944,Patient!$A$2:$I$2017,3,FALSE)</f>
        <v>#N/A</v>
      </c>
      <c r="E2944" s="15" t="e">
        <f>VLOOKUP($B2944,Patient!$A$2:$I$2017,4,FALSE)</f>
        <v>#N/A</v>
      </c>
      <c r="F2944" s="15" t="e">
        <f>VLOOKUP($B2944,Patient!$A$2:$I$2017,5,FALSE)</f>
        <v>#N/A</v>
      </c>
      <c r="G2944" s="15" t="e">
        <f>VLOOKUP($B2944,Patient!$A$2:$I$2017,6,FALSE)</f>
        <v>#N/A</v>
      </c>
      <c r="H2944" s="15" t="e">
        <f>VLOOKUP($B2944,Patient!$A$2:$I$2017,7,FALSE)</f>
        <v>#N/A</v>
      </c>
      <c r="I2944" s="15" t="e">
        <f>VLOOKUP($B2944,Patient!$A$2:$I$2017,8,FALSE)</f>
        <v>#N/A</v>
      </c>
      <c r="J2944" s="15" t="e">
        <f>VLOOKUP($B2944,Patient!$A$2:$I$2017,9,FALSE)</f>
        <v>#N/A</v>
      </c>
      <c r="K2944" s="5">
        <v>2011</v>
      </c>
      <c r="L2944" s="3" t="s">
        <v>146</v>
      </c>
      <c r="M2944" s="11" t="str">
        <f>IF(ISNA(VLOOKUP(A2944,Experiment!$B$2:$E$140,4,FALSE)),"",VLOOKUP(A2944,Experiment!$B$2:$E$140,4,FALSE))</f>
        <v/>
      </c>
      <c r="N2944" s="3" t="s">
        <v>53</v>
      </c>
      <c r="O2944" s="3" t="s">
        <v>53</v>
      </c>
      <c r="P2944" s="3" t="s">
        <v>2638</v>
      </c>
      <c r="Q2944" s="3" t="s">
        <v>61</v>
      </c>
      <c r="R2944" s="3" t="s">
        <v>53</v>
      </c>
    </row>
    <row r="2945" spans="1:18" x14ac:dyDescent="0.25">
      <c r="A2945" s="3" t="s">
        <v>2640</v>
      </c>
      <c r="B2945" s="3">
        <v>3170</v>
      </c>
      <c r="C2945" s="15" t="e">
        <f>VLOOKUP($B2945,Patient!$A$2:$I$2017,2,FALSE)</f>
        <v>#N/A</v>
      </c>
      <c r="D2945" s="15" t="e">
        <f>VLOOKUP($B2945,Patient!$A$2:$I$2017,3,FALSE)</f>
        <v>#N/A</v>
      </c>
      <c r="E2945" s="15" t="e">
        <f>VLOOKUP($B2945,Patient!$A$2:$I$2017,4,FALSE)</f>
        <v>#N/A</v>
      </c>
      <c r="F2945" s="15" t="e">
        <f>VLOOKUP($B2945,Patient!$A$2:$I$2017,5,FALSE)</f>
        <v>#N/A</v>
      </c>
      <c r="G2945" s="15" t="e">
        <f>VLOOKUP($B2945,Patient!$A$2:$I$2017,6,FALSE)</f>
        <v>#N/A</v>
      </c>
      <c r="H2945" s="15" t="e">
        <f>VLOOKUP($B2945,Patient!$A$2:$I$2017,7,FALSE)</f>
        <v>#N/A</v>
      </c>
      <c r="I2945" s="15" t="e">
        <f>VLOOKUP($B2945,Patient!$A$2:$I$2017,8,FALSE)</f>
        <v>#N/A</v>
      </c>
      <c r="J2945" s="15" t="e">
        <f>VLOOKUP($B2945,Patient!$A$2:$I$2017,9,FALSE)</f>
        <v>#N/A</v>
      </c>
      <c r="K2945" s="5">
        <v>537</v>
      </c>
      <c r="L2945" s="3" t="s">
        <v>74</v>
      </c>
      <c r="M2945" s="11" t="str">
        <f>IF(ISNA(VLOOKUP(A2945,Experiment!$B$2:$E$140,4,FALSE)),"",VLOOKUP(A2945,Experiment!$B$2:$E$140,4,FALSE))</f>
        <v/>
      </c>
      <c r="N2945" s="3" t="s">
        <v>279</v>
      </c>
      <c r="O2945" s="3" t="s">
        <v>400</v>
      </c>
      <c r="P2945" s="3" t="s">
        <v>2638</v>
      </c>
      <c r="Q2945" s="3" t="s">
        <v>131</v>
      </c>
      <c r="R2945" s="3" t="s">
        <v>133</v>
      </c>
    </row>
    <row r="2946" spans="1:18" x14ac:dyDescent="0.25">
      <c r="A2946" s="3" t="s">
        <v>5814</v>
      </c>
      <c r="B2946" s="3">
        <v>3197</v>
      </c>
      <c r="C2946" s="15" t="e">
        <f>VLOOKUP($B2946,Patient!$A$2:$I$2017,2,FALSE)</f>
        <v>#N/A</v>
      </c>
      <c r="D2946" s="15" t="e">
        <f>VLOOKUP($B2946,Patient!$A$2:$I$2017,3,FALSE)</f>
        <v>#N/A</v>
      </c>
      <c r="E2946" s="15" t="e">
        <f>VLOOKUP($B2946,Patient!$A$2:$I$2017,4,FALSE)</f>
        <v>#N/A</v>
      </c>
      <c r="F2946" s="15" t="e">
        <f>VLOOKUP($B2946,Patient!$A$2:$I$2017,5,FALSE)</f>
        <v>#N/A</v>
      </c>
      <c r="G2946" s="15" t="e">
        <f>VLOOKUP($B2946,Patient!$A$2:$I$2017,6,FALSE)</f>
        <v>#N/A</v>
      </c>
      <c r="H2946" s="15" t="e">
        <f>VLOOKUP($B2946,Patient!$A$2:$I$2017,7,FALSE)</f>
        <v>#N/A</v>
      </c>
      <c r="I2946" s="15" t="e">
        <f>VLOOKUP($B2946,Patient!$A$2:$I$2017,8,FALSE)</f>
        <v>#N/A</v>
      </c>
      <c r="J2946" s="15" t="e">
        <f>VLOOKUP($B2946,Patient!$A$2:$I$2017,9,FALSE)</f>
        <v>#N/A</v>
      </c>
      <c r="K2946" s="5">
        <v>1759</v>
      </c>
      <c r="L2946" s="3" t="s">
        <v>74</v>
      </c>
      <c r="M2946" s="11" t="str">
        <f>IF(ISNA(VLOOKUP(A2946,Experiment!$B$2:$E$140,4,FALSE)),"",VLOOKUP(A2946,Experiment!$B$2:$E$140,4,FALSE))</f>
        <v/>
      </c>
      <c r="N2946" s="3" t="s">
        <v>53</v>
      </c>
      <c r="O2946" s="3" t="s">
        <v>53</v>
      </c>
      <c r="P2946" s="3" t="s">
        <v>2639</v>
      </c>
      <c r="Q2946" s="3" t="s">
        <v>485</v>
      </c>
      <c r="R2946" s="3" t="s">
        <v>2452</v>
      </c>
    </row>
    <row r="2947" spans="1:18" x14ac:dyDescent="0.25">
      <c r="A2947" s="3" t="s">
        <v>5384</v>
      </c>
      <c r="B2947" s="3">
        <v>3198</v>
      </c>
      <c r="C2947" s="15" t="e">
        <f>VLOOKUP($B2947,Patient!$A$2:$I$2017,2,FALSE)</f>
        <v>#N/A</v>
      </c>
      <c r="D2947" s="15" t="e">
        <f>VLOOKUP($B2947,Patient!$A$2:$I$2017,3,FALSE)</f>
        <v>#N/A</v>
      </c>
      <c r="E2947" s="15" t="e">
        <f>VLOOKUP($B2947,Patient!$A$2:$I$2017,4,FALSE)</f>
        <v>#N/A</v>
      </c>
      <c r="F2947" s="15" t="e">
        <f>VLOOKUP($B2947,Patient!$A$2:$I$2017,5,FALSE)</f>
        <v>#N/A</v>
      </c>
      <c r="G2947" s="15" t="e">
        <f>VLOOKUP($B2947,Patient!$A$2:$I$2017,6,FALSE)</f>
        <v>#N/A</v>
      </c>
      <c r="H2947" s="15" t="e">
        <f>VLOOKUP($B2947,Patient!$A$2:$I$2017,7,FALSE)</f>
        <v>#N/A</v>
      </c>
      <c r="I2947" s="15" t="e">
        <f>VLOOKUP($B2947,Patient!$A$2:$I$2017,8,FALSE)</f>
        <v>#N/A</v>
      </c>
      <c r="J2947" s="15" t="e">
        <f>VLOOKUP($B2947,Patient!$A$2:$I$2017,9,FALSE)</f>
        <v>#N/A</v>
      </c>
      <c r="K2947" s="5">
        <v>972</v>
      </c>
      <c r="L2947" s="3" t="s">
        <v>74</v>
      </c>
      <c r="M2947" s="11" t="str">
        <f>IF(ISNA(VLOOKUP(A2947,Experiment!$B$2:$E$140,4,FALSE)),"",VLOOKUP(A2947,Experiment!$B$2:$E$140,4,FALSE))</f>
        <v/>
      </c>
      <c r="N2947" s="3" t="s">
        <v>53</v>
      </c>
      <c r="O2947" s="3" t="s">
        <v>53</v>
      </c>
      <c r="P2947" s="3" t="s">
        <v>2639</v>
      </c>
      <c r="Q2947" s="3" t="s">
        <v>485</v>
      </c>
      <c r="R2947" s="3" t="s">
        <v>2452</v>
      </c>
    </row>
    <row r="2948" spans="1:18" x14ac:dyDescent="0.25">
      <c r="A2948" s="3" t="s">
        <v>9674</v>
      </c>
      <c r="B2948" s="3">
        <v>3171</v>
      </c>
      <c r="C2948" s="15" t="e">
        <f>VLOOKUP($B2948,Patient!$A$2:$I$2017,2,FALSE)</f>
        <v>#N/A</v>
      </c>
      <c r="D2948" s="15" t="e">
        <f>VLOOKUP($B2948,Patient!$A$2:$I$2017,3,FALSE)</f>
        <v>#N/A</v>
      </c>
      <c r="E2948" s="15" t="e">
        <f>VLOOKUP($B2948,Patient!$A$2:$I$2017,4,FALSE)</f>
        <v>#N/A</v>
      </c>
      <c r="F2948" s="15" t="e">
        <f>VLOOKUP($B2948,Patient!$A$2:$I$2017,5,FALSE)</f>
        <v>#N/A</v>
      </c>
      <c r="G2948" s="15" t="e">
        <f>VLOOKUP($B2948,Patient!$A$2:$I$2017,6,FALSE)</f>
        <v>#N/A</v>
      </c>
      <c r="H2948" s="15" t="e">
        <f>VLOOKUP($B2948,Patient!$A$2:$I$2017,7,FALSE)</f>
        <v>#N/A</v>
      </c>
      <c r="I2948" s="15" t="e">
        <f>VLOOKUP($B2948,Patient!$A$2:$I$2017,8,FALSE)</f>
        <v>#N/A</v>
      </c>
      <c r="J2948" s="15" t="e">
        <f>VLOOKUP($B2948,Patient!$A$2:$I$2017,9,FALSE)</f>
        <v>#N/A</v>
      </c>
      <c r="K2948" s="5">
        <v>1908</v>
      </c>
      <c r="L2948" s="3" t="s">
        <v>74</v>
      </c>
      <c r="M2948" s="11" t="str">
        <f>IF(ISNA(VLOOKUP(A2948,Experiment!$B$2:$E$140,4,FALSE)),"",VLOOKUP(A2948,Experiment!$B$2:$E$140,4,FALSE))</f>
        <v/>
      </c>
      <c r="N2948" s="3" t="s">
        <v>6089</v>
      </c>
      <c r="O2948" s="3" t="s">
        <v>1016</v>
      </c>
      <c r="P2948" s="3" t="s">
        <v>2639</v>
      </c>
      <c r="Q2948" s="3" t="s">
        <v>76</v>
      </c>
      <c r="R2948" s="3" t="s">
        <v>557</v>
      </c>
    </row>
    <row r="2949" spans="1:18" x14ac:dyDescent="0.25">
      <c r="A2949" s="3" t="s">
        <v>10096</v>
      </c>
      <c r="B2949" s="3">
        <v>3167</v>
      </c>
      <c r="C2949" s="15" t="e">
        <f>VLOOKUP($B2949,Patient!$A$2:$I$2017,2,FALSE)</f>
        <v>#N/A</v>
      </c>
      <c r="D2949" s="15" t="e">
        <f>VLOOKUP($B2949,Patient!$A$2:$I$2017,3,FALSE)</f>
        <v>#N/A</v>
      </c>
      <c r="E2949" s="15" t="e">
        <f>VLOOKUP($B2949,Patient!$A$2:$I$2017,4,FALSE)</f>
        <v>#N/A</v>
      </c>
      <c r="F2949" s="15" t="e">
        <f>VLOOKUP($B2949,Patient!$A$2:$I$2017,5,FALSE)</f>
        <v>#N/A</v>
      </c>
      <c r="G2949" s="15" t="e">
        <f>VLOOKUP($B2949,Patient!$A$2:$I$2017,6,FALSE)</f>
        <v>#N/A</v>
      </c>
      <c r="H2949" s="15" t="e">
        <f>VLOOKUP($B2949,Patient!$A$2:$I$2017,7,FALSE)</f>
        <v>#N/A</v>
      </c>
      <c r="I2949" s="15" t="e">
        <f>VLOOKUP($B2949,Patient!$A$2:$I$2017,8,FALSE)</f>
        <v>#N/A</v>
      </c>
      <c r="J2949" s="15" t="e">
        <f>VLOOKUP($B2949,Patient!$A$2:$I$2017,9,FALSE)</f>
        <v>#N/A</v>
      </c>
      <c r="K2949" s="5">
        <v>2010</v>
      </c>
      <c r="L2949" s="3" t="s">
        <v>74</v>
      </c>
      <c r="M2949" s="11" t="str">
        <f>IF(ISNA(VLOOKUP(A2949,Experiment!$B$2:$E$140,4,FALSE)),"",VLOOKUP(A2949,Experiment!$B$2:$E$140,4,FALSE))</f>
        <v/>
      </c>
      <c r="N2949" s="3" t="s">
        <v>10095</v>
      </c>
      <c r="O2949" s="3" t="s">
        <v>348</v>
      </c>
      <c r="P2949" s="3" t="s">
        <v>2639</v>
      </c>
      <c r="Q2949" s="3" t="s">
        <v>61</v>
      </c>
      <c r="R2949" s="3" t="s">
        <v>53</v>
      </c>
    </row>
    <row r="2950" spans="1:18" x14ac:dyDescent="0.25">
      <c r="A2950" s="3" t="s">
        <v>10053</v>
      </c>
      <c r="B2950" s="3">
        <v>3172</v>
      </c>
      <c r="C2950" s="15" t="e">
        <f>VLOOKUP($B2950,Patient!$A$2:$I$2017,2,FALSE)</f>
        <v>#N/A</v>
      </c>
      <c r="D2950" s="15" t="e">
        <f>VLOOKUP($B2950,Patient!$A$2:$I$2017,3,FALSE)</f>
        <v>#N/A</v>
      </c>
      <c r="E2950" s="15" t="e">
        <f>VLOOKUP($B2950,Patient!$A$2:$I$2017,4,FALSE)</f>
        <v>#N/A</v>
      </c>
      <c r="F2950" s="15" t="e">
        <f>VLOOKUP($B2950,Patient!$A$2:$I$2017,5,FALSE)</f>
        <v>#N/A</v>
      </c>
      <c r="G2950" s="15" t="e">
        <f>VLOOKUP($B2950,Patient!$A$2:$I$2017,6,FALSE)</f>
        <v>#N/A</v>
      </c>
      <c r="H2950" s="15" t="e">
        <f>VLOOKUP($B2950,Patient!$A$2:$I$2017,7,FALSE)</f>
        <v>#N/A</v>
      </c>
      <c r="I2950" s="15" t="e">
        <f>VLOOKUP($B2950,Patient!$A$2:$I$2017,8,FALSE)</f>
        <v>#N/A</v>
      </c>
      <c r="J2950" s="15" t="e">
        <f>VLOOKUP($B2950,Patient!$A$2:$I$2017,9,FALSE)</f>
        <v>#N/A</v>
      </c>
      <c r="K2950" s="5">
        <v>2012</v>
      </c>
      <c r="L2950" s="3" t="s">
        <v>93</v>
      </c>
      <c r="M2950" s="11" t="str">
        <f>IF(ISNA(VLOOKUP(A2950,Experiment!$B$2:$E$140,4,FALSE)),"",VLOOKUP(A2950,Experiment!$B$2:$E$140,4,FALSE))</f>
        <v/>
      </c>
      <c r="N2950" s="3" t="s">
        <v>2607</v>
      </c>
      <c r="O2950" s="3" t="s">
        <v>2471</v>
      </c>
      <c r="P2950" s="3" t="s">
        <v>2639</v>
      </c>
      <c r="Q2950" s="3" t="s">
        <v>111</v>
      </c>
      <c r="R2950" s="3" t="s">
        <v>53</v>
      </c>
    </row>
    <row r="2951" spans="1:18" x14ac:dyDescent="0.25">
      <c r="A2951" s="3" t="s">
        <v>10102</v>
      </c>
      <c r="B2951" s="3">
        <v>3174</v>
      </c>
      <c r="C2951" s="15" t="e">
        <f>VLOOKUP($B2951,Patient!$A$2:$I$2017,2,FALSE)</f>
        <v>#N/A</v>
      </c>
      <c r="D2951" s="15" t="e">
        <f>VLOOKUP($B2951,Patient!$A$2:$I$2017,3,FALSE)</f>
        <v>#N/A</v>
      </c>
      <c r="E2951" s="15" t="e">
        <f>VLOOKUP($B2951,Patient!$A$2:$I$2017,4,FALSE)</f>
        <v>#N/A</v>
      </c>
      <c r="F2951" s="15" t="e">
        <f>VLOOKUP($B2951,Patient!$A$2:$I$2017,5,FALSE)</f>
        <v>#N/A</v>
      </c>
      <c r="G2951" s="15" t="e">
        <f>VLOOKUP($B2951,Patient!$A$2:$I$2017,6,FALSE)</f>
        <v>#N/A</v>
      </c>
      <c r="H2951" s="15" t="e">
        <f>VLOOKUP($B2951,Patient!$A$2:$I$2017,7,FALSE)</f>
        <v>#N/A</v>
      </c>
      <c r="I2951" s="15" t="e">
        <f>VLOOKUP($B2951,Patient!$A$2:$I$2017,8,FALSE)</f>
        <v>#N/A</v>
      </c>
      <c r="J2951" s="15" t="e">
        <f>VLOOKUP($B2951,Patient!$A$2:$I$2017,9,FALSE)</f>
        <v>#N/A</v>
      </c>
      <c r="K2951" s="5">
        <v>2014</v>
      </c>
      <c r="L2951" s="3" t="s">
        <v>74</v>
      </c>
      <c r="M2951" s="11" t="str">
        <f>IF(ISNA(VLOOKUP(A2951,Experiment!$B$2:$E$140,4,FALSE)),"",VLOOKUP(A2951,Experiment!$B$2:$E$140,4,FALSE))</f>
        <v/>
      </c>
      <c r="N2951" s="3" t="s">
        <v>5544</v>
      </c>
      <c r="O2951" s="3" t="s">
        <v>95</v>
      </c>
      <c r="P2951" s="3" t="s">
        <v>5383</v>
      </c>
      <c r="Q2951" s="3" t="s">
        <v>76</v>
      </c>
      <c r="R2951" s="3" t="s">
        <v>133</v>
      </c>
    </row>
    <row r="2952" spans="1:18" x14ac:dyDescent="0.25">
      <c r="A2952" s="3" t="s">
        <v>10104</v>
      </c>
      <c r="B2952" s="3">
        <v>3175</v>
      </c>
      <c r="C2952" s="15" t="e">
        <f>VLOOKUP($B2952,Patient!$A$2:$I$2017,2,FALSE)</f>
        <v>#N/A</v>
      </c>
      <c r="D2952" s="15" t="e">
        <f>VLOOKUP($B2952,Patient!$A$2:$I$2017,3,FALSE)</f>
        <v>#N/A</v>
      </c>
      <c r="E2952" s="15" t="e">
        <f>VLOOKUP($B2952,Patient!$A$2:$I$2017,4,FALSE)</f>
        <v>#N/A</v>
      </c>
      <c r="F2952" s="15" t="e">
        <f>VLOOKUP($B2952,Patient!$A$2:$I$2017,5,FALSE)</f>
        <v>#N/A</v>
      </c>
      <c r="G2952" s="15" t="e">
        <f>VLOOKUP($B2952,Patient!$A$2:$I$2017,6,FALSE)</f>
        <v>#N/A</v>
      </c>
      <c r="H2952" s="15" t="e">
        <f>VLOOKUP($B2952,Patient!$A$2:$I$2017,7,FALSE)</f>
        <v>#N/A</v>
      </c>
      <c r="I2952" s="15" t="e">
        <f>VLOOKUP($B2952,Patient!$A$2:$I$2017,8,FALSE)</f>
        <v>#N/A</v>
      </c>
      <c r="J2952" s="15" t="e">
        <f>VLOOKUP($B2952,Patient!$A$2:$I$2017,9,FALSE)</f>
        <v>#N/A</v>
      </c>
      <c r="K2952" s="5">
        <v>2015</v>
      </c>
      <c r="L2952" s="3" t="s">
        <v>74</v>
      </c>
      <c r="M2952" s="11" t="str">
        <f>IF(ISNA(VLOOKUP(A2952,Experiment!$B$2:$E$140,4,FALSE)),"",VLOOKUP(A2952,Experiment!$B$2:$E$140,4,FALSE))</f>
        <v/>
      </c>
      <c r="N2952" s="3" t="s">
        <v>4140</v>
      </c>
      <c r="O2952" s="3" t="s">
        <v>479</v>
      </c>
      <c r="P2952" s="3" t="s">
        <v>5383</v>
      </c>
      <c r="Q2952" s="3" t="s">
        <v>76</v>
      </c>
      <c r="R2952" s="3" t="s">
        <v>133</v>
      </c>
    </row>
    <row r="2953" spans="1:18" x14ac:dyDescent="0.25">
      <c r="A2953" s="3" t="s">
        <v>9999</v>
      </c>
      <c r="B2953" s="3">
        <v>3177</v>
      </c>
      <c r="C2953" s="15" t="e">
        <f>VLOOKUP($B2953,Patient!$A$2:$I$2017,2,FALSE)</f>
        <v>#N/A</v>
      </c>
      <c r="D2953" s="15" t="e">
        <f>VLOOKUP($B2953,Patient!$A$2:$I$2017,3,FALSE)</f>
        <v>#N/A</v>
      </c>
      <c r="E2953" s="15" t="e">
        <f>VLOOKUP($B2953,Patient!$A$2:$I$2017,4,FALSE)</f>
        <v>#N/A</v>
      </c>
      <c r="F2953" s="15" t="e">
        <f>VLOOKUP($B2953,Patient!$A$2:$I$2017,5,FALSE)</f>
        <v>#N/A</v>
      </c>
      <c r="G2953" s="15" t="e">
        <f>VLOOKUP($B2953,Patient!$A$2:$I$2017,6,FALSE)</f>
        <v>#N/A</v>
      </c>
      <c r="H2953" s="15" t="e">
        <f>VLOOKUP($B2953,Patient!$A$2:$I$2017,7,FALSE)</f>
        <v>#N/A</v>
      </c>
      <c r="I2953" s="15" t="e">
        <f>VLOOKUP($B2953,Patient!$A$2:$I$2017,8,FALSE)</f>
        <v>#N/A</v>
      </c>
      <c r="J2953" s="15" t="e">
        <f>VLOOKUP($B2953,Patient!$A$2:$I$2017,9,FALSE)</f>
        <v>#N/A</v>
      </c>
      <c r="K2953" s="5">
        <v>1991</v>
      </c>
      <c r="L2953" s="3" t="s">
        <v>146</v>
      </c>
      <c r="M2953" s="11" t="str">
        <f>IF(ISNA(VLOOKUP(A2953,Experiment!$B$2:$E$140,4,FALSE)),"",VLOOKUP(A2953,Experiment!$B$2:$E$140,4,FALSE))</f>
        <v/>
      </c>
      <c r="N2953" s="3" t="s">
        <v>53</v>
      </c>
      <c r="O2953" s="3" t="s">
        <v>53</v>
      </c>
      <c r="P2953" s="3" t="s">
        <v>5383</v>
      </c>
      <c r="Q2953" s="3" t="s">
        <v>61</v>
      </c>
      <c r="R2953" s="3" t="s">
        <v>53</v>
      </c>
    </row>
    <row r="2954" spans="1:18" x14ac:dyDescent="0.25">
      <c r="A2954" s="3" t="s">
        <v>10108</v>
      </c>
      <c r="B2954" s="3">
        <v>3178</v>
      </c>
      <c r="C2954" s="15" t="e">
        <f>VLOOKUP($B2954,Patient!$A$2:$I$2017,2,FALSE)</f>
        <v>#N/A</v>
      </c>
      <c r="D2954" s="15" t="e">
        <f>VLOOKUP($B2954,Patient!$A$2:$I$2017,3,FALSE)</f>
        <v>#N/A</v>
      </c>
      <c r="E2954" s="15" t="e">
        <f>VLOOKUP($B2954,Patient!$A$2:$I$2017,4,FALSE)</f>
        <v>#N/A</v>
      </c>
      <c r="F2954" s="15" t="e">
        <f>VLOOKUP($B2954,Patient!$A$2:$I$2017,5,FALSE)</f>
        <v>#N/A</v>
      </c>
      <c r="G2954" s="15" t="e">
        <f>VLOOKUP($B2954,Patient!$A$2:$I$2017,6,FALSE)</f>
        <v>#N/A</v>
      </c>
      <c r="H2954" s="15" t="e">
        <f>VLOOKUP($B2954,Patient!$A$2:$I$2017,7,FALSE)</f>
        <v>#N/A</v>
      </c>
      <c r="I2954" s="15" t="e">
        <f>VLOOKUP($B2954,Patient!$A$2:$I$2017,8,FALSE)</f>
        <v>#N/A</v>
      </c>
      <c r="J2954" s="15" t="e">
        <f>VLOOKUP($B2954,Patient!$A$2:$I$2017,9,FALSE)</f>
        <v>#N/A</v>
      </c>
      <c r="K2954" s="5">
        <v>2016</v>
      </c>
      <c r="L2954" s="3" t="s">
        <v>93</v>
      </c>
      <c r="M2954" s="11" t="str">
        <f>IF(ISNA(VLOOKUP(A2954,Experiment!$B$2:$E$140,4,FALSE)),"",VLOOKUP(A2954,Experiment!$B$2:$E$140,4,FALSE))</f>
        <v/>
      </c>
      <c r="N2954" s="3" t="s">
        <v>10107</v>
      </c>
      <c r="O2954" s="3" t="s">
        <v>2816</v>
      </c>
      <c r="P2954" s="3" t="s">
        <v>9837</v>
      </c>
      <c r="Q2954" s="3" t="s">
        <v>61</v>
      </c>
      <c r="R2954" s="3" t="s">
        <v>53</v>
      </c>
    </row>
    <row r="2955" spans="1:18" x14ac:dyDescent="0.25">
      <c r="A2955" s="3" t="s">
        <v>10074</v>
      </c>
      <c r="B2955" s="3">
        <v>3157</v>
      </c>
      <c r="C2955" s="15" t="e">
        <f>VLOOKUP($B2955,Patient!$A$2:$I$2017,2,FALSE)</f>
        <v>#N/A</v>
      </c>
      <c r="D2955" s="15" t="e">
        <f>VLOOKUP($B2955,Patient!$A$2:$I$2017,3,FALSE)</f>
        <v>#N/A</v>
      </c>
      <c r="E2955" s="15" t="e">
        <f>VLOOKUP($B2955,Patient!$A$2:$I$2017,4,FALSE)</f>
        <v>#N/A</v>
      </c>
      <c r="F2955" s="15" t="e">
        <f>VLOOKUP($B2955,Patient!$A$2:$I$2017,5,FALSE)</f>
        <v>#N/A</v>
      </c>
      <c r="G2955" s="15" t="e">
        <f>VLOOKUP($B2955,Patient!$A$2:$I$2017,6,FALSE)</f>
        <v>#N/A</v>
      </c>
      <c r="H2955" s="15" t="e">
        <f>VLOOKUP($B2955,Patient!$A$2:$I$2017,7,FALSE)</f>
        <v>#N/A</v>
      </c>
      <c r="I2955" s="15" t="e">
        <f>VLOOKUP($B2955,Patient!$A$2:$I$2017,8,FALSE)</f>
        <v>#N/A</v>
      </c>
      <c r="J2955" s="15" t="e">
        <f>VLOOKUP($B2955,Patient!$A$2:$I$2017,9,FALSE)</f>
        <v>#N/A</v>
      </c>
      <c r="K2955" s="5">
        <v>2004</v>
      </c>
      <c r="L2955" s="3" t="s">
        <v>74</v>
      </c>
      <c r="M2955" s="11" t="str">
        <f>IF(ISNA(VLOOKUP(A2955,Experiment!$B$2:$E$140,4,FALSE)),"",VLOOKUP(A2955,Experiment!$B$2:$E$140,4,FALSE))</f>
        <v/>
      </c>
      <c r="N2955" s="3" t="s">
        <v>2076</v>
      </c>
      <c r="O2955" s="3" t="s">
        <v>670</v>
      </c>
      <c r="P2955" s="3" t="s">
        <v>9837</v>
      </c>
      <c r="Q2955" s="3" t="s">
        <v>61</v>
      </c>
      <c r="R2955" s="3" t="s">
        <v>53</v>
      </c>
    </row>
    <row r="2956" spans="1:18" x14ac:dyDescent="0.25">
      <c r="A2956" s="3" t="s">
        <v>9839</v>
      </c>
      <c r="B2956" s="3">
        <v>3179</v>
      </c>
      <c r="C2956" s="15" t="e">
        <f>VLOOKUP($B2956,Patient!$A$2:$I$2017,2,FALSE)</f>
        <v>#N/A</v>
      </c>
      <c r="D2956" s="15" t="e">
        <f>VLOOKUP($B2956,Patient!$A$2:$I$2017,3,FALSE)</f>
        <v>#N/A</v>
      </c>
      <c r="E2956" s="15" t="e">
        <f>VLOOKUP($B2956,Patient!$A$2:$I$2017,4,FALSE)</f>
        <v>#N/A</v>
      </c>
      <c r="F2956" s="15" t="e">
        <f>VLOOKUP($B2956,Patient!$A$2:$I$2017,5,FALSE)</f>
        <v>#N/A</v>
      </c>
      <c r="G2956" s="15" t="e">
        <f>VLOOKUP($B2956,Patient!$A$2:$I$2017,6,FALSE)</f>
        <v>#N/A</v>
      </c>
      <c r="H2956" s="15" t="e">
        <f>VLOOKUP($B2956,Patient!$A$2:$I$2017,7,FALSE)</f>
        <v>#N/A</v>
      </c>
      <c r="I2956" s="15" t="e">
        <f>VLOOKUP($B2956,Patient!$A$2:$I$2017,8,FALSE)</f>
        <v>#N/A</v>
      </c>
      <c r="J2956" s="15" t="e">
        <f>VLOOKUP($B2956,Patient!$A$2:$I$2017,9,FALSE)</f>
        <v>#N/A</v>
      </c>
      <c r="K2956" s="5">
        <v>1954</v>
      </c>
      <c r="L2956" s="3" t="s">
        <v>93</v>
      </c>
      <c r="M2956" s="11" t="str">
        <f>IF(ISNA(VLOOKUP(A2956,Experiment!$B$2:$E$140,4,FALSE)),"",VLOOKUP(A2956,Experiment!$B$2:$E$140,4,FALSE))</f>
        <v/>
      </c>
      <c r="N2956" s="3" t="s">
        <v>9380</v>
      </c>
      <c r="O2956" s="3" t="s">
        <v>670</v>
      </c>
      <c r="P2956" s="3" t="s">
        <v>9837</v>
      </c>
      <c r="Q2956" s="3" t="s">
        <v>61</v>
      </c>
      <c r="R2956" s="3" t="s">
        <v>333</v>
      </c>
    </row>
    <row r="2957" spans="1:18" x14ac:dyDescent="0.25">
      <c r="A2957" s="3" t="s">
        <v>9840</v>
      </c>
      <c r="B2957" s="3">
        <v>3181</v>
      </c>
      <c r="C2957" s="15" t="e">
        <f>VLOOKUP($B2957,Patient!$A$2:$I$2017,2,FALSE)</f>
        <v>#N/A</v>
      </c>
      <c r="D2957" s="15" t="e">
        <f>VLOOKUP($B2957,Patient!$A$2:$I$2017,3,FALSE)</f>
        <v>#N/A</v>
      </c>
      <c r="E2957" s="15" t="e">
        <f>VLOOKUP($B2957,Patient!$A$2:$I$2017,4,FALSE)</f>
        <v>#N/A</v>
      </c>
      <c r="F2957" s="15" t="e">
        <f>VLOOKUP($B2957,Patient!$A$2:$I$2017,5,FALSE)</f>
        <v>#N/A</v>
      </c>
      <c r="G2957" s="15" t="e">
        <f>VLOOKUP($B2957,Patient!$A$2:$I$2017,6,FALSE)</f>
        <v>#N/A</v>
      </c>
      <c r="H2957" s="15" t="e">
        <f>VLOOKUP($B2957,Patient!$A$2:$I$2017,7,FALSE)</f>
        <v>#N/A</v>
      </c>
      <c r="I2957" s="15" t="e">
        <f>VLOOKUP($B2957,Patient!$A$2:$I$2017,8,FALSE)</f>
        <v>#N/A</v>
      </c>
      <c r="J2957" s="15" t="e">
        <f>VLOOKUP($B2957,Patient!$A$2:$I$2017,9,FALSE)</f>
        <v>#N/A</v>
      </c>
      <c r="K2957" s="5">
        <v>1954</v>
      </c>
      <c r="L2957" s="3" t="s">
        <v>146</v>
      </c>
      <c r="M2957" s="11" t="str">
        <f>IF(ISNA(VLOOKUP(A2957,Experiment!$B$2:$E$140,4,FALSE)),"",VLOOKUP(A2957,Experiment!$B$2:$E$140,4,FALSE))</f>
        <v/>
      </c>
      <c r="N2957" s="3" t="s">
        <v>53</v>
      </c>
      <c r="O2957" s="3" t="s">
        <v>53</v>
      </c>
      <c r="P2957" s="3" t="s">
        <v>9837</v>
      </c>
      <c r="Q2957" s="3" t="s">
        <v>61</v>
      </c>
      <c r="R2957" s="3" t="s">
        <v>333</v>
      </c>
    </row>
    <row r="2958" spans="1:18" x14ac:dyDescent="0.25">
      <c r="A2958" s="3" t="s">
        <v>10111</v>
      </c>
      <c r="B2958" s="3">
        <v>3182</v>
      </c>
      <c r="C2958" s="15" t="e">
        <f>VLOOKUP($B2958,Patient!$A$2:$I$2017,2,FALSE)</f>
        <v>#N/A</v>
      </c>
      <c r="D2958" s="15" t="e">
        <f>VLOOKUP($B2958,Patient!$A$2:$I$2017,3,FALSE)</f>
        <v>#N/A</v>
      </c>
      <c r="E2958" s="15" t="e">
        <f>VLOOKUP($B2958,Patient!$A$2:$I$2017,4,FALSE)</f>
        <v>#N/A</v>
      </c>
      <c r="F2958" s="15" t="e">
        <f>VLOOKUP($B2958,Patient!$A$2:$I$2017,5,FALSE)</f>
        <v>#N/A</v>
      </c>
      <c r="G2958" s="15" t="e">
        <f>VLOOKUP($B2958,Patient!$A$2:$I$2017,6,FALSE)</f>
        <v>#N/A</v>
      </c>
      <c r="H2958" s="15" t="e">
        <f>VLOOKUP($B2958,Patient!$A$2:$I$2017,7,FALSE)</f>
        <v>#N/A</v>
      </c>
      <c r="I2958" s="15" t="e">
        <f>VLOOKUP($B2958,Patient!$A$2:$I$2017,8,FALSE)</f>
        <v>#N/A</v>
      </c>
      <c r="J2958" s="15" t="e">
        <f>VLOOKUP($B2958,Patient!$A$2:$I$2017,9,FALSE)</f>
        <v>#N/A</v>
      </c>
      <c r="K2958" s="5">
        <v>2017</v>
      </c>
      <c r="L2958" s="3" t="s">
        <v>93</v>
      </c>
      <c r="M2958" s="11" t="str">
        <f>IF(ISNA(VLOOKUP(A2958,Experiment!$B$2:$E$140,4,FALSE)),"",VLOOKUP(A2958,Experiment!$B$2:$E$140,4,FALSE))</f>
        <v/>
      </c>
      <c r="N2958" s="3" t="s">
        <v>3973</v>
      </c>
      <c r="O2958" s="3" t="s">
        <v>216</v>
      </c>
      <c r="P2958" s="3" t="s">
        <v>9838</v>
      </c>
      <c r="Q2958" s="3" t="s">
        <v>61</v>
      </c>
      <c r="R2958" s="3" t="s">
        <v>53</v>
      </c>
    </row>
    <row r="2959" spans="1:18" x14ac:dyDescent="0.25">
      <c r="A2959" s="3" t="s">
        <v>10068</v>
      </c>
      <c r="B2959" s="3">
        <v>3154</v>
      </c>
      <c r="C2959" s="15" t="e">
        <f>VLOOKUP($B2959,Patient!$A$2:$I$2017,2,FALSE)</f>
        <v>#N/A</v>
      </c>
      <c r="D2959" s="15" t="e">
        <f>VLOOKUP($B2959,Patient!$A$2:$I$2017,3,FALSE)</f>
        <v>#N/A</v>
      </c>
      <c r="E2959" s="15" t="e">
        <f>VLOOKUP($B2959,Patient!$A$2:$I$2017,4,FALSE)</f>
        <v>#N/A</v>
      </c>
      <c r="F2959" s="15" t="e">
        <f>VLOOKUP($B2959,Patient!$A$2:$I$2017,5,FALSE)</f>
        <v>#N/A</v>
      </c>
      <c r="G2959" s="15" t="e">
        <f>VLOOKUP($B2959,Patient!$A$2:$I$2017,6,FALSE)</f>
        <v>#N/A</v>
      </c>
      <c r="H2959" s="15" t="e">
        <f>VLOOKUP($B2959,Patient!$A$2:$I$2017,7,FALSE)</f>
        <v>#N/A</v>
      </c>
      <c r="I2959" s="15" t="e">
        <f>VLOOKUP($B2959,Patient!$A$2:$I$2017,8,FALSE)</f>
        <v>#N/A</v>
      </c>
      <c r="J2959" s="15" t="e">
        <f>VLOOKUP($B2959,Patient!$A$2:$I$2017,9,FALSE)</f>
        <v>#N/A</v>
      </c>
      <c r="K2959" s="5">
        <v>2003</v>
      </c>
      <c r="L2959" s="3" t="s">
        <v>93</v>
      </c>
      <c r="M2959" s="11" t="str">
        <f>IF(ISNA(VLOOKUP(A2959,Experiment!$B$2:$E$140,4,FALSE)),"",VLOOKUP(A2959,Experiment!$B$2:$E$140,4,FALSE))</f>
        <v/>
      </c>
      <c r="N2959" s="3" t="s">
        <v>1762</v>
      </c>
      <c r="O2959" s="3" t="s">
        <v>2053</v>
      </c>
      <c r="P2959" s="3" t="s">
        <v>9838</v>
      </c>
      <c r="Q2959" s="3" t="s">
        <v>131</v>
      </c>
      <c r="R2959" s="3" t="s">
        <v>557</v>
      </c>
    </row>
    <row r="2960" spans="1:18" x14ac:dyDescent="0.25">
      <c r="A2960" s="3" t="s">
        <v>10071</v>
      </c>
      <c r="B2960" s="3">
        <v>3155</v>
      </c>
      <c r="C2960" s="15" t="e">
        <f>VLOOKUP($B2960,Patient!$A$2:$I$2017,2,FALSE)</f>
        <v>#N/A</v>
      </c>
      <c r="D2960" s="15" t="e">
        <f>VLOOKUP($B2960,Patient!$A$2:$I$2017,3,FALSE)</f>
        <v>#N/A</v>
      </c>
      <c r="E2960" s="15" t="e">
        <f>VLOOKUP($B2960,Patient!$A$2:$I$2017,4,FALSE)</f>
        <v>#N/A</v>
      </c>
      <c r="F2960" s="15" t="e">
        <f>VLOOKUP($B2960,Patient!$A$2:$I$2017,5,FALSE)</f>
        <v>#N/A</v>
      </c>
      <c r="G2960" s="15" t="e">
        <f>VLOOKUP($B2960,Patient!$A$2:$I$2017,6,FALSE)</f>
        <v>#N/A</v>
      </c>
      <c r="H2960" s="15" t="e">
        <f>VLOOKUP($B2960,Patient!$A$2:$I$2017,7,FALSE)</f>
        <v>#N/A</v>
      </c>
      <c r="I2960" s="15" t="e">
        <f>VLOOKUP($B2960,Patient!$A$2:$I$2017,8,FALSE)</f>
        <v>#N/A</v>
      </c>
      <c r="J2960" s="15" t="e">
        <f>VLOOKUP($B2960,Patient!$A$2:$I$2017,9,FALSE)</f>
        <v>#N/A</v>
      </c>
      <c r="K2960" s="5">
        <v>2003</v>
      </c>
      <c r="L2960" s="3" t="s">
        <v>74</v>
      </c>
      <c r="M2960" s="11" t="str">
        <f>IF(ISNA(VLOOKUP(A2960,Experiment!$B$2:$E$140,4,FALSE)),"",VLOOKUP(A2960,Experiment!$B$2:$E$140,4,FALSE))</f>
        <v/>
      </c>
      <c r="N2960" s="3" t="s">
        <v>10070</v>
      </c>
      <c r="O2960" s="3" t="s">
        <v>8991</v>
      </c>
      <c r="P2960" s="3" t="s">
        <v>9838</v>
      </c>
      <c r="Q2960" s="3" t="s">
        <v>131</v>
      </c>
      <c r="R2960" s="3" t="s">
        <v>557</v>
      </c>
    </row>
    <row r="2961" spans="1:18" x14ac:dyDescent="0.25">
      <c r="A2961" s="3" t="s">
        <v>10072</v>
      </c>
      <c r="B2961" s="3">
        <v>3156</v>
      </c>
      <c r="C2961" s="15" t="e">
        <f>VLOOKUP($B2961,Patient!$A$2:$I$2017,2,FALSE)</f>
        <v>#N/A</v>
      </c>
      <c r="D2961" s="15" t="e">
        <f>VLOOKUP($B2961,Patient!$A$2:$I$2017,3,FALSE)</f>
        <v>#N/A</v>
      </c>
      <c r="E2961" s="15" t="e">
        <f>VLOOKUP($B2961,Patient!$A$2:$I$2017,4,FALSE)</f>
        <v>#N/A</v>
      </c>
      <c r="F2961" s="15" t="e">
        <f>VLOOKUP($B2961,Patient!$A$2:$I$2017,5,FALSE)</f>
        <v>#N/A</v>
      </c>
      <c r="G2961" s="15" t="e">
        <f>VLOOKUP($B2961,Patient!$A$2:$I$2017,6,FALSE)</f>
        <v>#N/A</v>
      </c>
      <c r="H2961" s="15" t="e">
        <f>VLOOKUP($B2961,Patient!$A$2:$I$2017,7,FALSE)</f>
        <v>#N/A</v>
      </c>
      <c r="I2961" s="15" t="e">
        <f>VLOOKUP($B2961,Patient!$A$2:$I$2017,8,FALSE)</f>
        <v>#N/A</v>
      </c>
      <c r="J2961" s="15" t="e">
        <f>VLOOKUP($B2961,Patient!$A$2:$I$2017,9,FALSE)</f>
        <v>#N/A</v>
      </c>
      <c r="K2961" s="5">
        <v>2003</v>
      </c>
      <c r="L2961" s="3" t="s">
        <v>146</v>
      </c>
      <c r="M2961" s="11" t="str">
        <f>IF(ISNA(VLOOKUP(A2961,Experiment!$B$2:$E$140,4,FALSE)),"",VLOOKUP(A2961,Experiment!$B$2:$E$140,4,FALSE))</f>
        <v/>
      </c>
      <c r="N2961" s="3" t="s">
        <v>53</v>
      </c>
      <c r="O2961" s="3" t="s">
        <v>53</v>
      </c>
      <c r="P2961" s="3" t="s">
        <v>9838</v>
      </c>
      <c r="Q2961" s="3" t="s">
        <v>131</v>
      </c>
      <c r="R2961" s="3" t="s">
        <v>557</v>
      </c>
    </row>
    <row r="2962" spans="1:18" x14ac:dyDescent="0.25">
      <c r="A2962" s="3" t="s">
        <v>10075</v>
      </c>
      <c r="B2962" s="3">
        <v>3158</v>
      </c>
      <c r="C2962" s="15" t="e">
        <f>VLOOKUP($B2962,Patient!$A$2:$I$2017,2,FALSE)</f>
        <v>#N/A</v>
      </c>
      <c r="D2962" s="15" t="e">
        <f>VLOOKUP($B2962,Patient!$A$2:$I$2017,3,FALSE)</f>
        <v>#N/A</v>
      </c>
      <c r="E2962" s="15" t="e">
        <f>VLOOKUP($B2962,Patient!$A$2:$I$2017,4,FALSE)</f>
        <v>#N/A</v>
      </c>
      <c r="F2962" s="15" t="e">
        <f>VLOOKUP($B2962,Patient!$A$2:$I$2017,5,FALSE)</f>
        <v>#N/A</v>
      </c>
      <c r="G2962" s="15" t="e">
        <f>VLOOKUP($B2962,Patient!$A$2:$I$2017,6,FALSE)</f>
        <v>#N/A</v>
      </c>
      <c r="H2962" s="15" t="e">
        <f>VLOOKUP($B2962,Patient!$A$2:$I$2017,7,FALSE)</f>
        <v>#N/A</v>
      </c>
      <c r="I2962" s="15" t="e">
        <f>VLOOKUP($B2962,Patient!$A$2:$I$2017,8,FALSE)</f>
        <v>#N/A</v>
      </c>
      <c r="J2962" s="15" t="e">
        <f>VLOOKUP($B2962,Patient!$A$2:$I$2017,9,FALSE)</f>
        <v>#N/A</v>
      </c>
      <c r="K2962" s="5">
        <v>2004</v>
      </c>
      <c r="L2962" s="3" t="s">
        <v>93</v>
      </c>
      <c r="M2962" s="11" t="str">
        <f>IF(ISNA(VLOOKUP(A2962,Experiment!$B$2:$E$140,4,FALSE)),"",VLOOKUP(A2962,Experiment!$B$2:$E$140,4,FALSE))</f>
        <v/>
      </c>
      <c r="N2962" s="3" t="s">
        <v>9798</v>
      </c>
      <c r="O2962" s="3" t="s">
        <v>5882</v>
      </c>
      <c r="P2962" s="3" t="s">
        <v>9838</v>
      </c>
      <c r="Q2962" s="3" t="s">
        <v>61</v>
      </c>
      <c r="R2962" s="3" t="s">
        <v>53</v>
      </c>
    </row>
    <row r="2963" spans="1:18" x14ac:dyDescent="0.25">
      <c r="A2963" s="3" t="s">
        <v>10076</v>
      </c>
      <c r="B2963" s="3">
        <v>3159</v>
      </c>
      <c r="C2963" s="15" t="e">
        <f>VLOOKUP($B2963,Patient!$A$2:$I$2017,2,FALSE)</f>
        <v>#N/A</v>
      </c>
      <c r="D2963" s="15" t="e">
        <f>VLOOKUP($B2963,Patient!$A$2:$I$2017,3,FALSE)</f>
        <v>#N/A</v>
      </c>
      <c r="E2963" s="15" t="e">
        <f>VLOOKUP($B2963,Patient!$A$2:$I$2017,4,FALSE)</f>
        <v>#N/A</v>
      </c>
      <c r="F2963" s="15" t="e">
        <f>VLOOKUP($B2963,Patient!$A$2:$I$2017,5,FALSE)</f>
        <v>#N/A</v>
      </c>
      <c r="G2963" s="15" t="e">
        <f>VLOOKUP($B2963,Patient!$A$2:$I$2017,6,FALSE)</f>
        <v>#N/A</v>
      </c>
      <c r="H2963" s="15" t="e">
        <f>VLOOKUP($B2963,Patient!$A$2:$I$2017,7,FALSE)</f>
        <v>#N/A</v>
      </c>
      <c r="I2963" s="15" t="e">
        <f>VLOOKUP($B2963,Patient!$A$2:$I$2017,8,FALSE)</f>
        <v>#N/A</v>
      </c>
      <c r="J2963" s="15" t="e">
        <f>VLOOKUP($B2963,Patient!$A$2:$I$2017,9,FALSE)</f>
        <v>#N/A</v>
      </c>
      <c r="K2963" s="5">
        <v>2004</v>
      </c>
      <c r="L2963" s="3" t="s">
        <v>146</v>
      </c>
      <c r="M2963" s="11" t="str">
        <f>IF(ISNA(VLOOKUP(A2963,Experiment!$B$2:$E$140,4,FALSE)),"",VLOOKUP(A2963,Experiment!$B$2:$E$140,4,FALSE))</f>
        <v/>
      </c>
      <c r="N2963" s="3" t="s">
        <v>53</v>
      </c>
      <c r="O2963" s="3" t="s">
        <v>53</v>
      </c>
      <c r="P2963" s="3" t="s">
        <v>9838</v>
      </c>
      <c r="Q2963" s="3" t="s">
        <v>61</v>
      </c>
      <c r="R2963" s="3" t="s">
        <v>53</v>
      </c>
    </row>
    <row r="2964" spans="1:18" x14ac:dyDescent="0.25">
      <c r="A2964" s="3" t="s">
        <v>10079</v>
      </c>
      <c r="B2964" s="3">
        <v>3160</v>
      </c>
      <c r="C2964" s="15" t="e">
        <f>VLOOKUP($B2964,Patient!$A$2:$I$2017,2,FALSE)</f>
        <v>#N/A</v>
      </c>
      <c r="D2964" s="15" t="e">
        <f>VLOOKUP($B2964,Patient!$A$2:$I$2017,3,FALSE)</f>
        <v>#N/A</v>
      </c>
      <c r="E2964" s="15" t="e">
        <f>VLOOKUP($B2964,Patient!$A$2:$I$2017,4,FALSE)</f>
        <v>#N/A</v>
      </c>
      <c r="F2964" s="15" t="e">
        <f>VLOOKUP($B2964,Patient!$A$2:$I$2017,5,FALSE)</f>
        <v>#N/A</v>
      </c>
      <c r="G2964" s="15" t="e">
        <f>VLOOKUP($B2964,Patient!$A$2:$I$2017,6,FALSE)</f>
        <v>#N/A</v>
      </c>
      <c r="H2964" s="15" t="e">
        <f>VLOOKUP($B2964,Patient!$A$2:$I$2017,7,FALSE)</f>
        <v>#N/A</v>
      </c>
      <c r="I2964" s="15" t="e">
        <f>VLOOKUP($B2964,Patient!$A$2:$I$2017,8,FALSE)</f>
        <v>#N/A</v>
      </c>
      <c r="J2964" s="15" t="e">
        <f>VLOOKUP($B2964,Patient!$A$2:$I$2017,9,FALSE)</f>
        <v>#N/A</v>
      </c>
      <c r="K2964" s="5">
        <v>2005</v>
      </c>
      <c r="L2964" s="3" t="s">
        <v>74</v>
      </c>
      <c r="M2964" s="11" t="str">
        <f>IF(ISNA(VLOOKUP(A2964,Experiment!$B$2:$E$140,4,FALSE)),"",VLOOKUP(A2964,Experiment!$B$2:$E$140,4,FALSE))</f>
        <v/>
      </c>
      <c r="N2964" s="3" t="s">
        <v>1337</v>
      </c>
      <c r="O2964" s="3" t="s">
        <v>10078</v>
      </c>
      <c r="P2964" s="3" t="s">
        <v>9838</v>
      </c>
      <c r="Q2964" s="3" t="s">
        <v>61</v>
      </c>
      <c r="R2964" s="3" t="s">
        <v>53</v>
      </c>
    </row>
    <row r="2965" spans="1:18" x14ac:dyDescent="0.25">
      <c r="A2965" s="3" t="s">
        <v>10083</v>
      </c>
      <c r="B2965" s="3">
        <v>3161</v>
      </c>
      <c r="C2965" s="15" t="e">
        <f>VLOOKUP($B2965,Patient!$A$2:$I$2017,2,FALSE)</f>
        <v>#N/A</v>
      </c>
      <c r="D2965" s="15" t="e">
        <f>VLOOKUP($B2965,Patient!$A$2:$I$2017,3,FALSE)</f>
        <v>#N/A</v>
      </c>
      <c r="E2965" s="15" t="e">
        <f>VLOOKUP($B2965,Patient!$A$2:$I$2017,4,FALSE)</f>
        <v>#N/A</v>
      </c>
      <c r="F2965" s="15" t="e">
        <f>VLOOKUP($B2965,Patient!$A$2:$I$2017,5,FALSE)</f>
        <v>#N/A</v>
      </c>
      <c r="G2965" s="15" t="e">
        <f>VLOOKUP($B2965,Patient!$A$2:$I$2017,6,FALSE)</f>
        <v>#N/A</v>
      </c>
      <c r="H2965" s="15" t="e">
        <f>VLOOKUP($B2965,Patient!$A$2:$I$2017,7,FALSE)</f>
        <v>#N/A</v>
      </c>
      <c r="I2965" s="15" t="e">
        <f>VLOOKUP($B2965,Patient!$A$2:$I$2017,8,FALSE)</f>
        <v>#N/A</v>
      </c>
      <c r="J2965" s="15" t="e">
        <f>VLOOKUP($B2965,Patient!$A$2:$I$2017,9,FALSE)</f>
        <v>#N/A</v>
      </c>
      <c r="K2965" s="5">
        <v>2006</v>
      </c>
      <c r="L2965" s="3" t="s">
        <v>74</v>
      </c>
      <c r="M2965" s="11" t="str">
        <f>IF(ISNA(VLOOKUP(A2965,Experiment!$B$2:$E$140,4,FALSE)),"",VLOOKUP(A2965,Experiment!$B$2:$E$140,4,FALSE))</f>
        <v/>
      </c>
      <c r="N2965" s="3" t="s">
        <v>10081</v>
      </c>
      <c r="O2965" s="3" t="s">
        <v>10082</v>
      </c>
      <c r="P2965" s="3" t="s">
        <v>9838</v>
      </c>
      <c r="Q2965" s="3" t="s">
        <v>61</v>
      </c>
      <c r="R2965" s="3" t="s">
        <v>53</v>
      </c>
    </row>
    <row r="2966" spans="1:18" x14ac:dyDescent="0.25">
      <c r="A2966" s="3" t="s">
        <v>10086</v>
      </c>
      <c r="B2966" s="3">
        <v>3162</v>
      </c>
      <c r="C2966" s="15" t="e">
        <f>VLOOKUP($B2966,Patient!$A$2:$I$2017,2,FALSE)</f>
        <v>#N/A</v>
      </c>
      <c r="D2966" s="15" t="e">
        <f>VLOOKUP($B2966,Patient!$A$2:$I$2017,3,FALSE)</f>
        <v>#N/A</v>
      </c>
      <c r="E2966" s="15" t="e">
        <f>VLOOKUP($B2966,Patient!$A$2:$I$2017,4,FALSE)</f>
        <v>#N/A</v>
      </c>
      <c r="F2966" s="15" t="e">
        <f>VLOOKUP($B2966,Patient!$A$2:$I$2017,5,FALSE)</f>
        <v>#N/A</v>
      </c>
      <c r="G2966" s="15" t="e">
        <f>VLOOKUP($B2966,Patient!$A$2:$I$2017,6,FALSE)</f>
        <v>#N/A</v>
      </c>
      <c r="H2966" s="15" t="e">
        <f>VLOOKUP($B2966,Patient!$A$2:$I$2017,7,FALSE)</f>
        <v>#N/A</v>
      </c>
      <c r="I2966" s="15" t="e">
        <f>VLOOKUP($B2966,Patient!$A$2:$I$2017,8,FALSE)</f>
        <v>#N/A</v>
      </c>
      <c r="J2966" s="15" t="e">
        <f>VLOOKUP($B2966,Patient!$A$2:$I$2017,9,FALSE)</f>
        <v>#N/A</v>
      </c>
      <c r="K2966" s="5">
        <v>2007</v>
      </c>
      <c r="L2966" s="3" t="s">
        <v>93</v>
      </c>
      <c r="M2966" s="11" t="str">
        <f>IF(ISNA(VLOOKUP(A2966,Experiment!$B$2:$E$140,4,FALSE)),"",VLOOKUP(A2966,Experiment!$B$2:$E$140,4,FALSE))</f>
        <v/>
      </c>
      <c r="N2966" s="3" t="s">
        <v>5994</v>
      </c>
      <c r="O2966" s="3" t="s">
        <v>10085</v>
      </c>
      <c r="P2966" s="3" t="s">
        <v>9838</v>
      </c>
      <c r="Q2966" s="3" t="s">
        <v>61</v>
      </c>
      <c r="R2966" s="3" t="s">
        <v>53</v>
      </c>
    </row>
    <row r="2967" spans="1:18" x14ac:dyDescent="0.25">
      <c r="A2967" s="3" t="s">
        <v>10089</v>
      </c>
      <c r="B2967" s="3">
        <v>3163</v>
      </c>
      <c r="C2967" s="15" t="e">
        <f>VLOOKUP($B2967,Patient!$A$2:$I$2017,2,FALSE)</f>
        <v>#N/A</v>
      </c>
      <c r="D2967" s="15" t="e">
        <f>VLOOKUP($B2967,Patient!$A$2:$I$2017,3,FALSE)</f>
        <v>#N/A</v>
      </c>
      <c r="E2967" s="15" t="e">
        <f>VLOOKUP($B2967,Patient!$A$2:$I$2017,4,FALSE)</f>
        <v>#N/A</v>
      </c>
      <c r="F2967" s="15" t="e">
        <f>VLOOKUP($B2967,Patient!$A$2:$I$2017,5,FALSE)</f>
        <v>#N/A</v>
      </c>
      <c r="G2967" s="15" t="e">
        <f>VLOOKUP($B2967,Patient!$A$2:$I$2017,6,FALSE)</f>
        <v>#N/A</v>
      </c>
      <c r="H2967" s="15" t="e">
        <f>VLOOKUP($B2967,Patient!$A$2:$I$2017,7,FALSE)</f>
        <v>#N/A</v>
      </c>
      <c r="I2967" s="15" t="e">
        <f>VLOOKUP($B2967,Patient!$A$2:$I$2017,8,FALSE)</f>
        <v>#N/A</v>
      </c>
      <c r="J2967" s="15" t="e">
        <f>VLOOKUP($B2967,Patient!$A$2:$I$2017,9,FALSE)</f>
        <v>#N/A</v>
      </c>
      <c r="K2967" s="5">
        <v>2007</v>
      </c>
      <c r="L2967" s="3" t="s">
        <v>74</v>
      </c>
      <c r="M2967" s="11" t="str">
        <f>IF(ISNA(VLOOKUP(A2967,Experiment!$B$2:$E$140,4,FALSE)),"",VLOOKUP(A2967,Experiment!$B$2:$E$140,4,FALSE))</f>
        <v/>
      </c>
      <c r="N2967" s="3" t="s">
        <v>10087</v>
      </c>
      <c r="O2967" s="3" t="s">
        <v>10088</v>
      </c>
      <c r="P2967" s="3" t="s">
        <v>9838</v>
      </c>
      <c r="Q2967" s="3" t="s">
        <v>61</v>
      </c>
      <c r="R2967" s="3" t="s">
        <v>53</v>
      </c>
    </row>
    <row r="2968" spans="1:18" x14ac:dyDescent="0.25">
      <c r="A2968" s="3" t="s">
        <v>10093</v>
      </c>
      <c r="B2968" s="3">
        <v>3164</v>
      </c>
      <c r="C2968" s="15" t="e">
        <f>VLOOKUP($B2968,Patient!$A$2:$I$2017,2,FALSE)</f>
        <v>#N/A</v>
      </c>
      <c r="D2968" s="15" t="e">
        <f>VLOOKUP($B2968,Patient!$A$2:$I$2017,3,FALSE)</f>
        <v>#N/A</v>
      </c>
      <c r="E2968" s="15" t="e">
        <f>VLOOKUP($B2968,Patient!$A$2:$I$2017,4,FALSE)</f>
        <v>#N/A</v>
      </c>
      <c r="F2968" s="15" t="e">
        <f>VLOOKUP($B2968,Patient!$A$2:$I$2017,5,FALSE)</f>
        <v>#N/A</v>
      </c>
      <c r="G2968" s="15" t="e">
        <f>VLOOKUP($B2968,Patient!$A$2:$I$2017,6,FALSE)</f>
        <v>#N/A</v>
      </c>
      <c r="H2968" s="15" t="e">
        <f>VLOOKUP($B2968,Patient!$A$2:$I$2017,7,FALSE)</f>
        <v>#N/A</v>
      </c>
      <c r="I2968" s="15" t="e">
        <f>VLOOKUP($B2968,Patient!$A$2:$I$2017,8,FALSE)</f>
        <v>#N/A</v>
      </c>
      <c r="J2968" s="15" t="e">
        <f>VLOOKUP($B2968,Patient!$A$2:$I$2017,9,FALSE)</f>
        <v>#N/A</v>
      </c>
      <c r="K2968" s="5">
        <v>2008</v>
      </c>
      <c r="L2968" s="3" t="s">
        <v>74</v>
      </c>
      <c r="M2968" s="11" t="str">
        <f>IF(ISNA(VLOOKUP(A2968,Experiment!$B$2:$E$140,4,FALSE)),"",VLOOKUP(A2968,Experiment!$B$2:$E$140,4,FALSE))</f>
        <v/>
      </c>
      <c r="N2968" s="3" t="s">
        <v>10091</v>
      </c>
      <c r="O2968" s="3" t="s">
        <v>10092</v>
      </c>
      <c r="P2968" s="3" t="s">
        <v>9838</v>
      </c>
      <c r="Q2968" s="3" t="s">
        <v>76</v>
      </c>
      <c r="R2968" s="3" t="s">
        <v>557</v>
      </c>
    </row>
    <row r="2969" spans="1:18" x14ac:dyDescent="0.25">
      <c r="A2969" s="3" t="s">
        <v>10064</v>
      </c>
      <c r="B2969" s="3">
        <v>3165</v>
      </c>
      <c r="C2969" s="15" t="e">
        <f>VLOOKUP($B2969,Patient!$A$2:$I$2017,2,FALSE)</f>
        <v>#N/A</v>
      </c>
      <c r="D2969" s="15" t="e">
        <f>VLOOKUP($B2969,Patient!$A$2:$I$2017,3,FALSE)</f>
        <v>#N/A</v>
      </c>
      <c r="E2969" s="15" t="e">
        <f>VLOOKUP($B2969,Patient!$A$2:$I$2017,4,FALSE)</f>
        <v>#N/A</v>
      </c>
      <c r="F2969" s="15" t="e">
        <f>VLOOKUP($B2969,Patient!$A$2:$I$2017,5,FALSE)</f>
        <v>#N/A</v>
      </c>
      <c r="G2969" s="15" t="e">
        <f>VLOOKUP($B2969,Patient!$A$2:$I$2017,6,FALSE)</f>
        <v>#N/A</v>
      </c>
      <c r="H2969" s="15" t="e">
        <f>VLOOKUP($B2969,Patient!$A$2:$I$2017,7,FALSE)</f>
        <v>#N/A</v>
      </c>
      <c r="I2969" s="15" t="e">
        <f>VLOOKUP($B2969,Patient!$A$2:$I$2017,8,FALSE)</f>
        <v>#N/A</v>
      </c>
      <c r="J2969" s="15" t="e">
        <f>VLOOKUP($B2969,Patient!$A$2:$I$2017,9,FALSE)</f>
        <v>#N/A</v>
      </c>
      <c r="K2969" s="5">
        <v>2009</v>
      </c>
      <c r="L2969" s="3" t="s">
        <v>74</v>
      </c>
      <c r="M2969" s="11" t="str">
        <f>IF(ISNA(VLOOKUP(A2969,Experiment!$B$2:$E$140,4,FALSE)),"",VLOOKUP(A2969,Experiment!$B$2:$E$140,4,FALSE))</f>
        <v/>
      </c>
      <c r="N2969" s="3" t="s">
        <v>10062</v>
      </c>
      <c r="O2969" s="3" t="s">
        <v>9086</v>
      </c>
      <c r="P2969" s="3" t="s">
        <v>5383</v>
      </c>
      <c r="Q2969" s="3" t="s">
        <v>131</v>
      </c>
      <c r="R2969" s="3" t="s">
        <v>133</v>
      </c>
    </row>
    <row r="2970" spans="1:18" x14ac:dyDescent="0.25">
      <c r="A2970" s="3" t="s">
        <v>10066</v>
      </c>
      <c r="B2970" s="3">
        <v>3166</v>
      </c>
      <c r="C2970" s="15" t="e">
        <f>VLOOKUP($B2970,Patient!$A$2:$I$2017,2,FALSE)</f>
        <v>#N/A</v>
      </c>
      <c r="D2970" s="15" t="e">
        <f>VLOOKUP($B2970,Patient!$A$2:$I$2017,3,FALSE)</f>
        <v>#N/A</v>
      </c>
      <c r="E2970" s="15" t="e">
        <f>VLOOKUP($B2970,Patient!$A$2:$I$2017,4,FALSE)</f>
        <v>#N/A</v>
      </c>
      <c r="F2970" s="15" t="e">
        <f>VLOOKUP($B2970,Patient!$A$2:$I$2017,5,FALSE)</f>
        <v>#N/A</v>
      </c>
      <c r="G2970" s="15" t="e">
        <f>VLOOKUP($B2970,Patient!$A$2:$I$2017,6,FALSE)</f>
        <v>#N/A</v>
      </c>
      <c r="H2970" s="15" t="e">
        <f>VLOOKUP($B2970,Patient!$A$2:$I$2017,7,FALSE)</f>
        <v>#N/A</v>
      </c>
      <c r="I2970" s="15" t="e">
        <f>VLOOKUP($B2970,Patient!$A$2:$I$2017,8,FALSE)</f>
        <v>#N/A</v>
      </c>
      <c r="J2970" s="15" t="e">
        <f>VLOOKUP($B2970,Patient!$A$2:$I$2017,9,FALSE)</f>
        <v>#N/A</v>
      </c>
      <c r="K2970" s="5">
        <v>2009</v>
      </c>
      <c r="L2970" s="3" t="s">
        <v>146</v>
      </c>
      <c r="M2970" s="11" t="str">
        <f>IF(ISNA(VLOOKUP(A2970,Experiment!$B$2:$E$140,4,FALSE)),"",VLOOKUP(A2970,Experiment!$B$2:$E$140,4,FALSE))</f>
        <v/>
      </c>
      <c r="N2970" s="3" t="s">
        <v>53</v>
      </c>
      <c r="O2970" s="3" t="s">
        <v>53</v>
      </c>
      <c r="P2970" s="3" t="s">
        <v>5383</v>
      </c>
      <c r="Q2970" s="3" t="s">
        <v>131</v>
      </c>
      <c r="R2970" s="3" t="s">
        <v>133</v>
      </c>
    </row>
    <row r="2971" spans="1:18" x14ac:dyDescent="0.25">
      <c r="A2971" s="3" t="s">
        <v>10100</v>
      </c>
      <c r="B2971" s="3">
        <v>3173</v>
      </c>
      <c r="C2971" s="15" t="e">
        <f>VLOOKUP($B2971,Patient!$A$2:$I$2017,2,FALSE)</f>
        <v>#N/A</v>
      </c>
      <c r="D2971" s="15" t="e">
        <f>VLOOKUP($B2971,Patient!$A$2:$I$2017,3,FALSE)</f>
        <v>#N/A</v>
      </c>
      <c r="E2971" s="15" t="e">
        <f>VLOOKUP($B2971,Patient!$A$2:$I$2017,4,FALSE)</f>
        <v>#N/A</v>
      </c>
      <c r="F2971" s="15" t="e">
        <f>VLOOKUP($B2971,Patient!$A$2:$I$2017,5,FALSE)</f>
        <v>#N/A</v>
      </c>
      <c r="G2971" s="15" t="e">
        <f>VLOOKUP($B2971,Patient!$A$2:$I$2017,6,FALSE)</f>
        <v>#N/A</v>
      </c>
      <c r="H2971" s="15" t="e">
        <f>VLOOKUP($B2971,Patient!$A$2:$I$2017,7,FALSE)</f>
        <v>#N/A</v>
      </c>
      <c r="I2971" s="15" t="e">
        <f>VLOOKUP($B2971,Patient!$A$2:$I$2017,8,FALSE)</f>
        <v>#N/A</v>
      </c>
      <c r="J2971" s="15" t="e">
        <f>VLOOKUP($B2971,Patient!$A$2:$I$2017,9,FALSE)</f>
        <v>#N/A</v>
      </c>
      <c r="K2971" s="5">
        <v>2013</v>
      </c>
      <c r="L2971" s="3" t="s">
        <v>74</v>
      </c>
      <c r="M2971" s="11" t="str">
        <f>IF(ISNA(VLOOKUP(A2971,Experiment!$B$2:$E$140,4,FALSE)),"",VLOOKUP(A2971,Experiment!$B$2:$E$140,4,FALSE))</f>
        <v/>
      </c>
      <c r="N2971" s="3" t="s">
        <v>4354</v>
      </c>
      <c r="O2971" s="3" t="s">
        <v>4251</v>
      </c>
      <c r="P2971" s="3" t="s">
        <v>10098</v>
      </c>
      <c r="Q2971" s="3" t="s">
        <v>61</v>
      </c>
      <c r="R2971" s="3" t="s">
        <v>333</v>
      </c>
    </row>
    <row r="2972" spans="1:18" x14ac:dyDescent="0.25">
      <c r="A2972" s="3" t="s">
        <v>10113</v>
      </c>
      <c r="B2972" s="3">
        <v>3183</v>
      </c>
      <c r="C2972" s="15" t="e">
        <f>VLOOKUP($B2972,Patient!$A$2:$I$2017,2,FALSE)</f>
        <v>#N/A</v>
      </c>
      <c r="D2972" s="15" t="e">
        <f>VLOOKUP($B2972,Patient!$A$2:$I$2017,3,FALSE)</f>
        <v>#N/A</v>
      </c>
      <c r="E2972" s="15" t="e">
        <f>VLOOKUP($B2972,Patient!$A$2:$I$2017,4,FALSE)</f>
        <v>#N/A</v>
      </c>
      <c r="F2972" s="15" t="e">
        <f>VLOOKUP($B2972,Patient!$A$2:$I$2017,5,FALSE)</f>
        <v>#N/A</v>
      </c>
      <c r="G2972" s="15" t="e">
        <f>VLOOKUP($B2972,Patient!$A$2:$I$2017,6,FALSE)</f>
        <v>#N/A</v>
      </c>
      <c r="H2972" s="15" t="e">
        <f>VLOOKUP($B2972,Patient!$A$2:$I$2017,7,FALSE)</f>
        <v>#N/A</v>
      </c>
      <c r="I2972" s="15" t="e">
        <f>VLOOKUP($B2972,Patient!$A$2:$I$2017,8,FALSE)</f>
        <v>#N/A</v>
      </c>
      <c r="J2972" s="15" t="e">
        <f>VLOOKUP($B2972,Patient!$A$2:$I$2017,9,FALSE)</f>
        <v>#N/A</v>
      </c>
      <c r="K2972" s="5">
        <v>2018</v>
      </c>
      <c r="L2972" s="3" t="s">
        <v>146</v>
      </c>
      <c r="M2972" s="11" t="str">
        <f>IF(ISNA(VLOOKUP(A2972,Experiment!$B$2:$E$140,4,FALSE)),"",VLOOKUP(A2972,Experiment!$B$2:$E$140,4,FALSE))</f>
        <v/>
      </c>
      <c r="N2972" s="3" t="s">
        <v>53</v>
      </c>
      <c r="O2972" s="3" t="s">
        <v>53</v>
      </c>
      <c r="P2972" s="3" t="s">
        <v>9670</v>
      </c>
      <c r="Q2972" s="3" t="s">
        <v>61</v>
      </c>
      <c r="R2972" s="3" t="s">
        <v>333</v>
      </c>
    </row>
    <row r="2973" spans="1:18" x14ac:dyDescent="0.25">
      <c r="A2973" s="3" t="s">
        <v>10114</v>
      </c>
      <c r="B2973" s="3">
        <v>3184</v>
      </c>
      <c r="C2973" s="15" t="e">
        <f>VLOOKUP($B2973,Patient!$A$2:$I$2017,2,FALSE)</f>
        <v>#N/A</v>
      </c>
      <c r="D2973" s="15" t="e">
        <f>VLOOKUP($B2973,Patient!$A$2:$I$2017,3,FALSE)</f>
        <v>#N/A</v>
      </c>
      <c r="E2973" s="15" t="e">
        <f>VLOOKUP($B2973,Patient!$A$2:$I$2017,4,FALSE)</f>
        <v>#N/A</v>
      </c>
      <c r="F2973" s="15" t="e">
        <f>VLOOKUP($B2973,Patient!$A$2:$I$2017,5,FALSE)</f>
        <v>#N/A</v>
      </c>
      <c r="G2973" s="15" t="e">
        <f>VLOOKUP($B2973,Patient!$A$2:$I$2017,6,FALSE)</f>
        <v>#N/A</v>
      </c>
      <c r="H2973" s="15" t="e">
        <f>VLOOKUP($B2973,Patient!$A$2:$I$2017,7,FALSE)</f>
        <v>#N/A</v>
      </c>
      <c r="I2973" s="15" t="e">
        <f>VLOOKUP($B2973,Patient!$A$2:$I$2017,8,FALSE)</f>
        <v>#N/A</v>
      </c>
      <c r="J2973" s="15" t="e">
        <f>VLOOKUP($B2973,Patient!$A$2:$I$2017,9,FALSE)</f>
        <v>#N/A</v>
      </c>
      <c r="K2973" s="5">
        <v>2018</v>
      </c>
      <c r="L2973" s="3" t="s">
        <v>74</v>
      </c>
      <c r="M2973" s="11" t="str">
        <f>IF(ISNA(VLOOKUP(A2973,Experiment!$B$2:$E$140,4,FALSE)),"",VLOOKUP(A2973,Experiment!$B$2:$E$140,4,FALSE))</f>
        <v/>
      </c>
      <c r="N2973" s="3" t="s">
        <v>5561</v>
      </c>
      <c r="O2973" s="3" t="s">
        <v>3274</v>
      </c>
      <c r="P2973" s="3" t="s">
        <v>9670</v>
      </c>
      <c r="Q2973" s="3" t="s">
        <v>61</v>
      </c>
      <c r="R2973" s="3" t="s">
        <v>333</v>
      </c>
    </row>
    <row r="2974" spans="1:18" x14ac:dyDescent="0.25">
      <c r="A2974" s="3" t="s">
        <v>10116</v>
      </c>
      <c r="B2974" s="3">
        <v>3185</v>
      </c>
      <c r="C2974" s="15" t="e">
        <f>VLOOKUP($B2974,Patient!$A$2:$I$2017,2,FALSE)</f>
        <v>#N/A</v>
      </c>
      <c r="D2974" s="15" t="e">
        <f>VLOOKUP($B2974,Patient!$A$2:$I$2017,3,FALSE)</f>
        <v>#N/A</v>
      </c>
      <c r="E2974" s="15" t="e">
        <f>VLOOKUP($B2974,Patient!$A$2:$I$2017,4,FALSE)</f>
        <v>#N/A</v>
      </c>
      <c r="F2974" s="15" t="e">
        <f>VLOOKUP($B2974,Patient!$A$2:$I$2017,5,FALSE)</f>
        <v>#N/A</v>
      </c>
      <c r="G2974" s="15" t="e">
        <f>VLOOKUP($B2974,Patient!$A$2:$I$2017,6,FALSE)</f>
        <v>#N/A</v>
      </c>
      <c r="H2974" s="15" t="e">
        <f>VLOOKUP($B2974,Patient!$A$2:$I$2017,7,FALSE)</f>
        <v>#N/A</v>
      </c>
      <c r="I2974" s="15" t="e">
        <f>VLOOKUP($B2974,Patient!$A$2:$I$2017,8,FALSE)</f>
        <v>#N/A</v>
      </c>
      <c r="J2974" s="15" t="e">
        <f>VLOOKUP($B2974,Patient!$A$2:$I$2017,9,FALSE)</f>
        <v>#N/A</v>
      </c>
      <c r="K2974" s="5">
        <v>2018</v>
      </c>
      <c r="L2974" s="3" t="s">
        <v>93</v>
      </c>
      <c r="M2974" s="11" t="str">
        <f>IF(ISNA(VLOOKUP(A2974,Experiment!$B$2:$E$140,4,FALSE)),"",VLOOKUP(A2974,Experiment!$B$2:$E$140,4,FALSE))</f>
        <v/>
      </c>
      <c r="N2974" s="3" t="s">
        <v>10115</v>
      </c>
      <c r="O2974" s="3" t="s">
        <v>5945</v>
      </c>
      <c r="P2974" s="3" t="s">
        <v>9670</v>
      </c>
      <c r="Q2974" s="3" t="s">
        <v>61</v>
      </c>
      <c r="R2974" s="3" t="s">
        <v>333</v>
      </c>
    </row>
    <row r="2975" spans="1:18" x14ac:dyDescent="0.25">
      <c r="A2975" s="3" t="s">
        <v>10118</v>
      </c>
      <c r="B2975" s="3">
        <v>3186</v>
      </c>
      <c r="C2975" s="15" t="e">
        <f>VLOOKUP($B2975,Patient!$A$2:$I$2017,2,FALSE)</f>
        <v>#N/A</v>
      </c>
      <c r="D2975" s="15" t="e">
        <f>VLOOKUP($B2975,Patient!$A$2:$I$2017,3,FALSE)</f>
        <v>#N/A</v>
      </c>
      <c r="E2975" s="15" t="e">
        <f>VLOOKUP($B2975,Patient!$A$2:$I$2017,4,FALSE)</f>
        <v>#N/A</v>
      </c>
      <c r="F2975" s="15" t="e">
        <f>VLOOKUP($B2975,Patient!$A$2:$I$2017,5,FALSE)</f>
        <v>#N/A</v>
      </c>
      <c r="G2975" s="15" t="e">
        <f>VLOOKUP($B2975,Patient!$A$2:$I$2017,6,FALSE)</f>
        <v>#N/A</v>
      </c>
      <c r="H2975" s="15" t="e">
        <f>VLOOKUP($B2975,Patient!$A$2:$I$2017,7,FALSE)</f>
        <v>#N/A</v>
      </c>
      <c r="I2975" s="15" t="e">
        <f>VLOOKUP($B2975,Patient!$A$2:$I$2017,8,FALSE)</f>
        <v>#N/A</v>
      </c>
      <c r="J2975" s="15" t="e">
        <f>VLOOKUP($B2975,Patient!$A$2:$I$2017,9,FALSE)</f>
        <v>#N/A</v>
      </c>
      <c r="K2975" s="5">
        <v>2019</v>
      </c>
      <c r="L2975" s="3" t="s">
        <v>74</v>
      </c>
      <c r="M2975" s="11" t="str">
        <f>IF(ISNA(VLOOKUP(A2975,Experiment!$B$2:$E$140,4,FALSE)),"",VLOOKUP(A2975,Experiment!$B$2:$E$140,4,FALSE))</f>
        <v/>
      </c>
      <c r="N2975" s="3" t="s">
        <v>8592</v>
      </c>
      <c r="O2975" s="3" t="s">
        <v>8491</v>
      </c>
      <c r="P2975" s="3" t="s">
        <v>9670</v>
      </c>
      <c r="Q2975" s="3" t="s">
        <v>131</v>
      </c>
      <c r="R2975" s="3" t="s">
        <v>557</v>
      </c>
    </row>
    <row r="2976" spans="1:18" x14ac:dyDescent="0.25">
      <c r="A2976" s="3" t="s">
        <v>10122</v>
      </c>
      <c r="B2976" s="3">
        <v>3187</v>
      </c>
      <c r="C2976" s="15" t="e">
        <f>VLOOKUP($B2976,Patient!$A$2:$I$2017,2,FALSE)</f>
        <v>#N/A</v>
      </c>
      <c r="D2976" s="15" t="e">
        <f>VLOOKUP($B2976,Patient!$A$2:$I$2017,3,FALSE)</f>
        <v>#N/A</v>
      </c>
      <c r="E2976" s="15" t="e">
        <f>VLOOKUP($B2976,Patient!$A$2:$I$2017,4,FALSE)</f>
        <v>#N/A</v>
      </c>
      <c r="F2976" s="15" t="e">
        <f>VLOOKUP($B2976,Patient!$A$2:$I$2017,5,FALSE)</f>
        <v>#N/A</v>
      </c>
      <c r="G2976" s="15" t="e">
        <f>VLOOKUP($B2976,Patient!$A$2:$I$2017,6,FALSE)</f>
        <v>#N/A</v>
      </c>
      <c r="H2976" s="15" t="e">
        <f>VLOOKUP($B2976,Patient!$A$2:$I$2017,7,FALSE)</f>
        <v>#N/A</v>
      </c>
      <c r="I2976" s="15" t="e">
        <f>VLOOKUP($B2976,Patient!$A$2:$I$2017,8,FALSE)</f>
        <v>#N/A</v>
      </c>
      <c r="J2976" s="15" t="e">
        <f>VLOOKUP($B2976,Patient!$A$2:$I$2017,9,FALSE)</f>
        <v>#N/A</v>
      </c>
      <c r="K2976" s="5">
        <v>2020</v>
      </c>
      <c r="L2976" s="3" t="s">
        <v>74</v>
      </c>
      <c r="M2976" s="11" t="str">
        <f>IF(ISNA(VLOOKUP(A2976,Experiment!$B$2:$E$140,4,FALSE)),"",VLOOKUP(A2976,Experiment!$B$2:$E$140,4,FALSE))</f>
        <v/>
      </c>
      <c r="N2976" s="3" t="s">
        <v>10121</v>
      </c>
      <c r="O2976" s="3" t="s">
        <v>2471</v>
      </c>
      <c r="P2976" s="3" t="s">
        <v>9670</v>
      </c>
      <c r="Q2976" s="3" t="s">
        <v>131</v>
      </c>
      <c r="R2976" s="3" t="s">
        <v>133</v>
      </c>
    </row>
    <row r="2977" spans="1:18" x14ac:dyDescent="0.25">
      <c r="A2977" s="3" t="s">
        <v>10142</v>
      </c>
      <c r="B2977" s="3">
        <v>3193</v>
      </c>
      <c r="C2977" s="15" t="e">
        <f>VLOOKUP($B2977,Patient!$A$2:$I$2017,2,FALSE)</f>
        <v>#N/A</v>
      </c>
      <c r="D2977" s="15" t="e">
        <f>VLOOKUP($B2977,Patient!$A$2:$I$2017,3,FALSE)</f>
        <v>#N/A</v>
      </c>
      <c r="E2977" s="15" t="e">
        <f>VLOOKUP($B2977,Patient!$A$2:$I$2017,4,FALSE)</f>
        <v>#N/A</v>
      </c>
      <c r="F2977" s="15" t="e">
        <f>VLOOKUP($B2977,Patient!$A$2:$I$2017,5,FALSE)</f>
        <v>#N/A</v>
      </c>
      <c r="G2977" s="15" t="e">
        <f>VLOOKUP($B2977,Patient!$A$2:$I$2017,6,FALSE)</f>
        <v>#N/A</v>
      </c>
      <c r="H2977" s="15" t="e">
        <f>VLOOKUP($B2977,Patient!$A$2:$I$2017,7,FALSE)</f>
        <v>#N/A</v>
      </c>
      <c r="I2977" s="15" t="e">
        <f>VLOOKUP($B2977,Patient!$A$2:$I$2017,8,FALSE)</f>
        <v>#N/A</v>
      </c>
      <c r="J2977" s="15" t="e">
        <f>VLOOKUP($B2977,Patient!$A$2:$I$2017,9,FALSE)</f>
        <v>#N/A</v>
      </c>
      <c r="K2977" s="5">
        <v>2024</v>
      </c>
      <c r="L2977" s="3" t="s">
        <v>146</v>
      </c>
      <c r="M2977" s="11" t="str">
        <f>IF(ISNA(VLOOKUP(A2977,Experiment!$B$2:$E$140,4,FALSE)),"",VLOOKUP(A2977,Experiment!$B$2:$E$140,4,FALSE))</f>
        <v/>
      </c>
      <c r="N2977" s="3" t="s">
        <v>53</v>
      </c>
      <c r="O2977" s="3" t="s">
        <v>53</v>
      </c>
      <c r="P2977" s="3" t="s">
        <v>4868</v>
      </c>
      <c r="Q2977" s="3" t="s">
        <v>76</v>
      </c>
      <c r="R2977" s="3" t="s">
        <v>1826</v>
      </c>
    </row>
    <row r="2978" spans="1:18" x14ac:dyDescent="0.25">
      <c r="A2978" s="3" t="s">
        <v>10127</v>
      </c>
      <c r="B2978" s="3">
        <v>3188</v>
      </c>
      <c r="C2978" s="15" t="e">
        <f>VLOOKUP($B2978,Patient!$A$2:$I$2017,2,FALSE)</f>
        <v>#N/A</v>
      </c>
      <c r="D2978" s="15" t="e">
        <f>VLOOKUP($B2978,Patient!$A$2:$I$2017,3,FALSE)</f>
        <v>#N/A</v>
      </c>
      <c r="E2978" s="15" t="e">
        <f>VLOOKUP($B2978,Patient!$A$2:$I$2017,4,FALSE)</f>
        <v>#N/A</v>
      </c>
      <c r="F2978" s="15" t="e">
        <f>VLOOKUP($B2978,Patient!$A$2:$I$2017,5,FALSE)</f>
        <v>#N/A</v>
      </c>
      <c r="G2978" s="15" t="e">
        <f>VLOOKUP($B2978,Patient!$A$2:$I$2017,6,FALSE)</f>
        <v>#N/A</v>
      </c>
      <c r="H2978" s="15" t="e">
        <f>VLOOKUP($B2978,Patient!$A$2:$I$2017,7,FALSE)</f>
        <v>#N/A</v>
      </c>
      <c r="I2978" s="15" t="e">
        <f>VLOOKUP($B2978,Patient!$A$2:$I$2017,8,FALSE)</f>
        <v>#N/A</v>
      </c>
      <c r="J2978" s="15" t="e">
        <f>VLOOKUP($B2978,Patient!$A$2:$I$2017,9,FALSE)</f>
        <v>#N/A</v>
      </c>
      <c r="K2978" s="5">
        <v>2022</v>
      </c>
      <c r="L2978" s="3" t="s">
        <v>146</v>
      </c>
      <c r="M2978" s="11" t="str">
        <f>IF(ISNA(VLOOKUP(A2978,Experiment!$B$2:$E$140,4,FALSE)),"",VLOOKUP(A2978,Experiment!$B$2:$E$140,4,FALSE))</f>
        <v/>
      </c>
      <c r="N2978" s="3" t="s">
        <v>53</v>
      </c>
      <c r="O2978" s="3" t="s">
        <v>53</v>
      </c>
      <c r="P2978" s="3" t="s">
        <v>10126</v>
      </c>
      <c r="Q2978" s="3" t="s">
        <v>61</v>
      </c>
      <c r="R2978" s="3" t="s">
        <v>333</v>
      </c>
    </row>
    <row r="2979" spans="1:18" x14ac:dyDescent="0.25">
      <c r="A2979" s="3" t="s">
        <v>10129</v>
      </c>
      <c r="B2979" s="3">
        <v>3189</v>
      </c>
      <c r="C2979" s="15" t="e">
        <f>VLOOKUP($B2979,Patient!$A$2:$I$2017,2,FALSE)</f>
        <v>#N/A</v>
      </c>
      <c r="D2979" s="15" t="e">
        <f>VLOOKUP($B2979,Patient!$A$2:$I$2017,3,FALSE)</f>
        <v>#N/A</v>
      </c>
      <c r="E2979" s="15" t="e">
        <f>VLOOKUP($B2979,Patient!$A$2:$I$2017,4,FALSE)</f>
        <v>#N/A</v>
      </c>
      <c r="F2979" s="15" t="e">
        <f>VLOOKUP($B2979,Patient!$A$2:$I$2017,5,FALSE)</f>
        <v>#N/A</v>
      </c>
      <c r="G2979" s="15" t="e">
        <f>VLOOKUP($B2979,Patient!$A$2:$I$2017,6,FALSE)</f>
        <v>#N/A</v>
      </c>
      <c r="H2979" s="15" t="e">
        <f>VLOOKUP($B2979,Patient!$A$2:$I$2017,7,FALSE)</f>
        <v>#N/A</v>
      </c>
      <c r="I2979" s="15" t="e">
        <f>VLOOKUP($B2979,Patient!$A$2:$I$2017,8,FALSE)</f>
        <v>#N/A</v>
      </c>
      <c r="J2979" s="15" t="e">
        <f>VLOOKUP($B2979,Patient!$A$2:$I$2017,9,FALSE)</f>
        <v>#N/A</v>
      </c>
      <c r="K2979" s="5">
        <v>2022</v>
      </c>
      <c r="L2979" s="3" t="s">
        <v>74</v>
      </c>
      <c r="M2979" s="11" t="str">
        <f>IF(ISNA(VLOOKUP(A2979,Experiment!$B$2:$E$140,4,FALSE)),"",VLOOKUP(A2979,Experiment!$B$2:$E$140,4,FALSE))</f>
        <v/>
      </c>
      <c r="N2979" s="3" t="s">
        <v>10128</v>
      </c>
      <c r="O2979" s="3" t="s">
        <v>8491</v>
      </c>
      <c r="P2979" s="3" t="s">
        <v>10126</v>
      </c>
      <c r="Q2979" s="3" t="s">
        <v>61</v>
      </c>
      <c r="R2979" s="3" t="s">
        <v>333</v>
      </c>
    </row>
    <row r="2980" spans="1:18" x14ac:dyDescent="0.25">
      <c r="A2980" s="3" t="s">
        <v>10131</v>
      </c>
      <c r="B2980" s="3">
        <v>3190</v>
      </c>
      <c r="C2980" s="15" t="e">
        <f>VLOOKUP($B2980,Patient!$A$2:$I$2017,2,FALSE)</f>
        <v>#N/A</v>
      </c>
      <c r="D2980" s="15" t="e">
        <f>VLOOKUP($B2980,Patient!$A$2:$I$2017,3,FALSE)</f>
        <v>#N/A</v>
      </c>
      <c r="E2980" s="15" t="e">
        <f>VLOOKUP($B2980,Patient!$A$2:$I$2017,4,FALSE)</f>
        <v>#N/A</v>
      </c>
      <c r="F2980" s="15" t="e">
        <f>VLOOKUP($B2980,Patient!$A$2:$I$2017,5,FALSE)</f>
        <v>#N/A</v>
      </c>
      <c r="G2980" s="15" t="e">
        <f>VLOOKUP($B2980,Patient!$A$2:$I$2017,6,FALSE)</f>
        <v>#N/A</v>
      </c>
      <c r="H2980" s="15" t="e">
        <f>VLOOKUP($B2980,Patient!$A$2:$I$2017,7,FALSE)</f>
        <v>#N/A</v>
      </c>
      <c r="I2980" s="15" t="e">
        <f>VLOOKUP($B2980,Patient!$A$2:$I$2017,8,FALSE)</f>
        <v>#N/A</v>
      </c>
      <c r="J2980" s="15" t="e">
        <f>VLOOKUP($B2980,Patient!$A$2:$I$2017,9,FALSE)</f>
        <v>#N/A</v>
      </c>
      <c r="K2980" s="5">
        <v>2022</v>
      </c>
      <c r="L2980" s="3" t="s">
        <v>93</v>
      </c>
      <c r="M2980" s="11" t="str">
        <f>IF(ISNA(VLOOKUP(A2980,Experiment!$B$2:$E$140,4,FALSE)),"",VLOOKUP(A2980,Experiment!$B$2:$E$140,4,FALSE))</f>
        <v/>
      </c>
      <c r="N2980" s="3" t="s">
        <v>10130</v>
      </c>
      <c r="O2980" s="3" t="s">
        <v>4150</v>
      </c>
      <c r="P2980" s="3" t="s">
        <v>10126</v>
      </c>
      <c r="Q2980" s="3" t="s">
        <v>61</v>
      </c>
      <c r="R2980" s="3" t="s">
        <v>333</v>
      </c>
    </row>
    <row r="2981" spans="1:18" x14ac:dyDescent="0.25">
      <c r="A2981" s="3" t="s">
        <v>10133</v>
      </c>
      <c r="B2981" s="3">
        <v>3191</v>
      </c>
      <c r="C2981" s="15" t="e">
        <f>VLOOKUP($B2981,Patient!$A$2:$I$2017,2,FALSE)</f>
        <v>#N/A</v>
      </c>
      <c r="D2981" s="15" t="e">
        <f>VLOOKUP($B2981,Patient!$A$2:$I$2017,3,FALSE)</f>
        <v>#N/A</v>
      </c>
      <c r="E2981" s="15" t="e">
        <f>VLOOKUP($B2981,Patient!$A$2:$I$2017,4,FALSE)</f>
        <v>#N/A</v>
      </c>
      <c r="F2981" s="15" t="e">
        <f>VLOOKUP($B2981,Patient!$A$2:$I$2017,5,FALSE)</f>
        <v>#N/A</v>
      </c>
      <c r="G2981" s="15" t="e">
        <f>VLOOKUP($B2981,Patient!$A$2:$I$2017,6,FALSE)</f>
        <v>#N/A</v>
      </c>
      <c r="H2981" s="15" t="e">
        <f>VLOOKUP($B2981,Patient!$A$2:$I$2017,7,FALSE)</f>
        <v>#N/A</v>
      </c>
      <c r="I2981" s="15" t="e">
        <f>VLOOKUP($B2981,Patient!$A$2:$I$2017,8,FALSE)</f>
        <v>#N/A</v>
      </c>
      <c r="J2981" s="15" t="e">
        <f>VLOOKUP($B2981,Patient!$A$2:$I$2017,9,FALSE)</f>
        <v>#N/A</v>
      </c>
      <c r="K2981" s="5">
        <v>2023</v>
      </c>
      <c r="L2981" s="3" t="s">
        <v>146</v>
      </c>
      <c r="M2981" s="11" t="str">
        <f>IF(ISNA(VLOOKUP(A2981,Experiment!$B$2:$E$140,4,FALSE)),"",VLOOKUP(A2981,Experiment!$B$2:$E$140,4,FALSE))</f>
        <v/>
      </c>
      <c r="N2981" s="3" t="s">
        <v>53</v>
      </c>
      <c r="O2981" s="3" t="s">
        <v>53</v>
      </c>
      <c r="P2981" s="3" t="s">
        <v>10126</v>
      </c>
      <c r="Q2981" s="3" t="s">
        <v>61</v>
      </c>
      <c r="R2981" s="3" t="s">
        <v>333</v>
      </c>
    </row>
    <row r="2982" spans="1:18" x14ac:dyDescent="0.25">
      <c r="A2982" s="3" t="s">
        <v>10134</v>
      </c>
      <c r="B2982" s="3">
        <v>3192</v>
      </c>
      <c r="C2982" s="15" t="e">
        <f>VLOOKUP($B2982,Patient!$A$2:$I$2017,2,FALSE)</f>
        <v>#N/A</v>
      </c>
      <c r="D2982" s="15" t="e">
        <f>VLOOKUP($B2982,Patient!$A$2:$I$2017,3,FALSE)</f>
        <v>#N/A</v>
      </c>
      <c r="E2982" s="15" t="e">
        <f>VLOOKUP($B2982,Patient!$A$2:$I$2017,4,FALSE)</f>
        <v>#N/A</v>
      </c>
      <c r="F2982" s="15" t="e">
        <f>VLOOKUP($B2982,Patient!$A$2:$I$2017,5,FALSE)</f>
        <v>#N/A</v>
      </c>
      <c r="G2982" s="15" t="e">
        <f>VLOOKUP($B2982,Patient!$A$2:$I$2017,6,FALSE)</f>
        <v>#N/A</v>
      </c>
      <c r="H2982" s="15" t="e">
        <f>VLOOKUP($B2982,Patient!$A$2:$I$2017,7,FALSE)</f>
        <v>#N/A</v>
      </c>
      <c r="I2982" s="15" t="e">
        <f>VLOOKUP($B2982,Patient!$A$2:$I$2017,8,FALSE)</f>
        <v>#N/A</v>
      </c>
      <c r="J2982" s="15" t="e">
        <f>VLOOKUP($B2982,Patient!$A$2:$I$2017,9,FALSE)</f>
        <v>#N/A</v>
      </c>
      <c r="K2982" s="5">
        <v>2023</v>
      </c>
      <c r="L2982" s="3" t="s">
        <v>93</v>
      </c>
      <c r="M2982" s="11" t="str">
        <f>IF(ISNA(VLOOKUP(A2982,Experiment!$B$2:$E$140,4,FALSE)),"",VLOOKUP(A2982,Experiment!$B$2:$E$140,4,FALSE))</f>
        <v/>
      </c>
      <c r="N2982" s="3" t="s">
        <v>6475</v>
      </c>
      <c r="O2982" s="3" t="s">
        <v>4663</v>
      </c>
      <c r="P2982" s="3" t="s">
        <v>10126</v>
      </c>
      <c r="Q2982" s="3" t="s">
        <v>61</v>
      </c>
      <c r="R2982" s="3" t="s">
        <v>333</v>
      </c>
    </row>
    <row r="2983" spans="1:18" x14ac:dyDescent="0.25">
      <c r="A2983" s="3" t="s">
        <v>10137</v>
      </c>
      <c r="B2983" s="3">
        <v>3194</v>
      </c>
      <c r="C2983" s="15" t="e">
        <f>VLOOKUP($B2983,Patient!$A$2:$I$2017,2,FALSE)</f>
        <v>#N/A</v>
      </c>
      <c r="D2983" s="15" t="e">
        <f>VLOOKUP($B2983,Patient!$A$2:$I$2017,3,FALSE)</f>
        <v>#N/A</v>
      </c>
      <c r="E2983" s="15" t="e">
        <f>VLOOKUP($B2983,Patient!$A$2:$I$2017,4,FALSE)</f>
        <v>#N/A</v>
      </c>
      <c r="F2983" s="15" t="e">
        <f>VLOOKUP($B2983,Patient!$A$2:$I$2017,5,FALSE)</f>
        <v>#N/A</v>
      </c>
      <c r="G2983" s="15" t="e">
        <f>VLOOKUP($B2983,Patient!$A$2:$I$2017,6,FALSE)</f>
        <v>#N/A</v>
      </c>
      <c r="H2983" s="15" t="e">
        <f>VLOOKUP($B2983,Patient!$A$2:$I$2017,7,FALSE)</f>
        <v>#N/A</v>
      </c>
      <c r="I2983" s="15" t="e">
        <f>VLOOKUP($B2983,Patient!$A$2:$I$2017,8,FALSE)</f>
        <v>#N/A</v>
      </c>
      <c r="J2983" s="15" t="e">
        <f>VLOOKUP($B2983,Patient!$A$2:$I$2017,9,FALSE)</f>
        <v>#N/A</v>
      </c>
      <c r="K2983" s="5">
        <v>2025</v>
      </c>
      <c r="L2983" s="3" t="s">
        <v>74</v>
      </c>
      <c r="M2983" s="11" t="str">
        <f>IF(ISNA(VLOOKUP(A2983,Experiment!$B$2:$E$140,4,FALSE)),"",VLOOKUP(A2983,Experiment!$B$2:$E$140,4,FALSE))</f>
        <v/>
      </c>
      <c r="N2983" s="3" t="s">
        <v>4072</v>
      </c>
      <c r="O2983" s="3" t="s">
        <v>3459</v>
      </c>
      <c r="P2983" s="3" t="s">
        <v>10124</v>
      </c>
      <c r="Q2983" s="3" t="s">
        <v>131</v>
      </c>
      <c r="R2983" s="3" t="s">
        <v>557</v>
      </c>
    </row>
    <row r="2984" spans="1:18" x14ac:dyDescent="0.25">
      <c r="A2984" s="3" t="s">
        <v>10150</v>
      </c>
      <c r="B2984" s="3">
        <v>3195</v>
      </c>
      <c r="C2984" s="15" t="e">
        <f>VLOOKUP($B2984,Patient!$A$2:$I$2017,2,FALSE)</f>
        <v>#N/A</v>
      </c>
      <c r="D2984" s="15" t="e">
        <f>VLOOKUP($B2984,Patient!$A$2:$I$2017,3,FALSE)</f>
        <v>#N/A</v>
      </c>
      <c r="E2984" s="15" t="e">
        <f>VLOOKUP($B2984,Patient!$A$2:$I$2017,4,FALSE)</f>
        <v>#N/A</v>
      </c>
      <c r="F2984" s="15" t="e">
        <f>VLOOKUP($B2984,Patient!$A$2:$I$2017,5,FALSE)</f>
        <v>#N/A</v>
      </c>
      <c r="G2984" s="15" t="e">
        <f>VLOOKUP($B2984,Patient!$A$2:$I$2017,6,FALSE)</f>
        <v>#N/A</v>
      </c>
      <c r="H2984" s="15" t="e">
        <f>VLOOKUP($B2984,Patient!$A$2:$I$2017,7,FALSE)</f>
        <v>#N/A</v>
      </c>
      <c r="I2984" s="15" t="e">
        <f>VLOOKUP($B2984,Patient!$A$2:$I$2017,8,FALSE)</f>
        <v>#N/A</v>
      </c>
      <c r="J2984" s="15" t="e">
        <f>VLOOKUP($B2984,Patient!$A$2:$I$2017,9,FALSE)</f>
        <v>#N/A</v>
      </c>
      <c r="K2984" s="5">
        <v>2026</v>
      </c>
      <c r="L2984" s="3" t="s">
        <v>93</v>
      </c>
      <c r="M2984" s="11" t="str">
        <f>IF(ISNA(VLOOKUP(A2984,Experiment!$B$2:$E$140,4,FALSE)),"",VLOOKUP(A2984,Experiment!$B$2:$E$140,4,FALSE))</f>
        <v/>
      </c>
      <c r="N2984" s="3" t="s">
        <v>53</v>
      </c>
      <c r="O2984" s="3" t="s">
        <v>53</v>
      </c>
      <c r="P2984" s="3" t="s">
        <v>10124</v>
      </c>
      <c r="Q2984" s="3" t="s">
        <v>61</v>
      </c>
      <c r="R2984" s="3" t="s">
        <v>53</v>
      </c>
    </row>
    <row r="2985" spans="1:18" x14ac:dyDescent="0.25">
      <c r="A2985" s="3" t="s">
        <v>10153</v>
      </c>
      <c r="B2985" s="3">
        <v>3196</v>
      </c>
      <c r="C2985" s="15" t="e">
        <f>VLOOKUP($B2985,Patient!$A$2:$I$2017,2,FALSE)</f>
        <v>#N/A</v>
      </c>
      <c r="D2985" s="15" t="e">
        <f>VLOOKUP($B2985,Patient!$A$2:$I$2017,3,FALSE)</f>
        <v>#N/A</v>
      </c>
      <c r="E2985" s="15" t="e">
        <f>VLOOKUP($B2985,Patient!$A$2:$I$2017,4,FALSE)</f>
        <v>#N/A</v>
      </c>
      <c r="F2985" s="15" t="e">
        <f>VLOOKUP($B2985,Patient!$A$2:$I$2017,5,FALSE)</f>
        <v>#N/A</v>
      </c>
      <c r="G2985" s="15" t="e">
        <f>VLOOKUP($B2985,Patient!$A$2:$I$2017,6,FALSE)</f>
        <v>#N/A</v>
      </c>
      <c r="H2985" s="15" t="e">
        <f>VLOOKUP($B2985,Patient!$A$2:$I$2017,7,FALSE)</f>
        <v>#N/A</v>
      </c>
      <c r="I2985" s="15" t="e">
        <f>VLOOKUP($B2985,Patient!$A$2:$I$2017,8,FALSE)</f>
        <v>#N/A</v>
      </c>
      <c r="J2985" s="15" t="e">
        <f>VLOOKUP($B2985,Patient!$A$2:$I$2017,9,FALSE)</f>
        <v>#N/A</v>
      </c>
      <c r="K2985" s="5">
        <v>2027</v>
      </c>
      <c r="L2985" s="3" t="s">
        <v>93</v>
      </c>
      <c r="M2985" s="11" t="str">
        <f>IF(ISNA(VLOOKUP(A2985,Experiment!$B$2:$E$140,4,FALSE)),"",VLOOKUP(A2985,Experiment!$B$2:$E$140,4,FALSE))</f>
        <v/>
      </c>
      <c r="N2985" s="3" t="s">
        <v>10152</v>
      </c>
      <c r="O2985" s="3" t="s">
        <v>561</v>
      </c>
      <c r="P2985" s="3" t="s">
        <v>9565</v>
      </c>
      <c r="Q2985" s="3" t="s">
        <v>53</v>
      </c>
      <c r="R2985" s="3" t="s">
        <v>53</v>
      </c>
    </row>
    <row r="2986" spans="1:18" x14ac:dyDescent="0.25">
      <c r="A2986" s="3" t="s">
        <v>10143</v>
      </c>
      <c r="B2986" s="3">
        <v>3199</v>
      </c>
      <c r="C2986" s="15" t="e">
        <f>VLOOKUP($B2986,Patient!$A$2:$I$2017,2,FALSE)</f>
        <v>#N/A</v>
      </c>
      <c r="D2986" s="15" t="e">
        <f>VLOOKUP($B2986,Patient!$A$2:$I$2017,3,FALSE)</f>
        <v>#N/A</v>
      </c>
      <c r="E2986" s="15" t="e">
        <f>VLOOKUP($B2986,Patient!$A$2:$I$2017,4,FALSE)</f>
        <v>#N/A</v>
      </c>
      <c r="F2986" s="15" t="e">
        <f>VLOOKUP($B2986,Patient!$A$2:$I$2017,5,FALSE)</f>
        <v>#N/A</v>
      </c>
      <c r="G2986" s="15" t="e">
        <f>VLOOKUP($B2986,Patient!$A$2:$I$2017,6,FALSE)</f>
        <v>#N/A</v>
      </c>
      <c r="H2986" s="15" t="e">
        <f>VLOOKUP($B2986,Patient!$A$2:$I$2017,7,FALSE)</f>
        <v>#N/A</v>
      </c>
      <c r="I2986" s="15" t="e">
        <f>VLOOKUP($B2986,Patient!$A$2:$I$2017,8,FALSE)</f>
        <v>#N/A</v>
      </c>
      <c r="J2986" s="15" t="e">
        <f>VLOOKUP($B2986,Patient!$A$2:$I$2017,9,FALSE)</f>
        <v>#N/A</v>
      </c>
      <c r="K2986" s="5">
        <v>2024</v>
      </c>
      <c r="L2986" s="3" t="s">
        <v>74</v>
      </c>
      <c r="M2986" s="11" t="str">
        <f>IF(ISNA(VLOOKUP(A2986,Experiment!$B$2:$E$140,4,FALSE)),"",VLOOKUP(A2986,Experiment!$B$2:$E$140,4,FALSE))</f>
        <v/>
      </c>
      <c r="N2986" s="3" t="s">
        <v>2372</v>
      </c>
      <c r="O2986" s="3" t="s">
        <v>670</v>
      </c>
      <c r="P2986" s="3" t="s">
        <v>9565</v>
      </c>
      <c r="Q2986" s="3" t="s">
        <v>76</v>
      </c>
      <c r="R2986" s="3" t="s">
        <v>1826</v>
      </c>
    </row>
    <row r="2987" spans="1:18" x14ac:dyDescent="0.25">
      <c r="A2987" s="3" t="s">
        <v>10157</v>
      </c>
      <c r="B2987" s="3">
        <v>3200</v>
      </c>
      <c r="C2987" s="15" t="e">
        <f>VLOOKUP($B2987,Patient!$A$2:$I$2017,2,FALSE)</f>
        <v>#N/A</v>
      </c>
      <c r="D2987" s="15" t="e">
        <f>VLOOKUP($B2987,Patient!$A$2:$I$2017,3,FALSE)</f>
        <v>#N/A</v>
      </c>
      <c r="E2987" s="15" t="e">
        <f>VLOOKUP($B2987,Patient!$A$2:$I$2017,4,FALSE)</f>
        <v>#N/A</v>
      </c>
      <c r="F2987" s="15" t="e">
        <f>VLOOKUP($B2987,Patient!$A$2:$I$2017,5,FALSE)</f>
        <v>#N/A</v>
      </c>
      <c r="G2987" s="15" t="e">
        <f>VLOOKUP($B2987,Patient!$A$2:$I$2017,6,FALSE)</f>
        <v>#N/A</v>
      </c>
      <c r="H2987" s="15" t="e">
        <f>VLOOKUP($B2987,Patient!$A$2:$I$2017,7,FALSE)</f>
        <v>#N/A</v>
      </c>
      <c r="I2987" s="15" t="e">
        <f>VLOOKUP($B2987,Patient!$A$2:$I$2017,8,FALSE)</f>
        <v>#N/A</v>
      </c>
      <c r="J2987" s="15" t="e">
        <f>VLOOKUP($B2987,Patient!$A$2:$I$2017,9,FALSE)</f>
        <v>#N/A</v>
      </c>
      <c r="K2987" s="5">
        <v>2036</v>
      </c>
      <c r="L2987" s="3" t="s">
        <v>1073</v>
      </c>
      <c r="M2987" s="11" t="str">
        <f>IF(ISNA(VLOOKUP(A2987,Experiment!$B$2:$E$140,4,FALSE)),"",VLOOKUP(A2987,Experiment!$B$2:$E$140,4,FALSE))</f>
        <v/>
      </c>
      <c r="N2987" s="3" t="s">
        <v>10156</v>
      </c>
      <c r="O2987" s="3" t="s">
        <v>162</v>
      </c>
      <c r="P2987" s="3" t="s">
        <v>9565</v>
      </c>
      <c r="Q2987" s="3" t="s">
        <v>61</v>
      </c>
      <c r="R2987" s="3" t="s">
        <v>53</v>
      </c>
    </row>
    <row r="2988" spans="1:18" x14ac:dyDescent="0.25">
      <c r="A2988" s="3" t="s">
        <v>2558</v>
      </c>
      <c r="B2988" s="3">
        <v>3209</v>
      </c>
      <c r="C2988" s="15" t="e">
        <f>VLOOKUP($B2988,Patient!$A$2:$I$2017,2,FALSE)</f>
        <v>#N/A</v>
      </c>
      <c r="D2988" s="15" t="e">
        <f>VLOOKUP($B2988,Patient!$A$2:$I$2017,3,FALSE)</f>
        <v>#N/A</v>
      </c>
      <c r="E2988" s="15" t="e">
        <f>VLOOKUP($B2988,Patient!$A$2:$I$2017,4,FALSE)</f>
        <v>#N/A</v>
      </c>
      <c r="F2988" s="15" t="e">
        <f>VLOOKUP($B2988,Patient!$A$2:$I$2017,5,FALSE)</f>
        <v>#N/A</v>
      </c>
      <c r="G2988" s="15" t="e">
        <f>VLOOKUP($B2988,Patient!$A$2:$I$2017,6,FALSE)</f>
        <v>#N/A</v>
      </c>
      <c r="H2988" s="15" t="e">
        <f>VLOOKUP($B2988,Patient!$A$2:$I$2017,7,FALSE)</f>
        <v>#N/A</v>
      </c>
      <c r="I2988" s="15" t="e">
        <f>VLOOKUP($B2988,Patient!$A$2:$I$2017,8,FALSE)</f>
        <v>#N/A</v>
      </c>
      <c r="J2988" s="15" t="e">
        <f>VLOOKUP($B2988,Patient!$A$2:$I$2017,9,FALSE)</f>
        <v>#N/A</v>
      </c>
      <c r="K2988" s="5">
        <v>527</v>
      </c>
      <c r="L2988" s="3" t="s">
        <v>74</v>
      </c>
      <c r="M2988" s="11" t="str">
        <f>IF(ISNA(VLOOKUP(A2988,Experiment!$B$2:$E$140,4,FALSE)),"",VLOOKUP(A2988,Experiment!$B$2:$E$140,4,FALSE))</f>
        <v/>
      </c>
      <c r="N2988" s="3" t="s">
        <v>2553</v>
      </c>
      <c r="O2988" s="3" t="s">
        <v>2554</v>
      </c>
      <c r="P2988" s="3" t="s">
        <v>2555</v>
      </c>
      <c r="Q2988" s="3" t="s">
        <v>485</v>
      </c>
      <c r="R2988" s="3" t="s">
        <v>2452</v>
      </c>
    </row>
    <row r="2989" spans="1:18" x14ac:dyDescent="0.25">
      <c r="A2989" s="3" t="s">
        <v>7488</v>
      </c>
      <c r="B2989" s="3">
        <v>3210</v>
      </c>
      <c r="C2989" s="15" t="e">
        <f>VLOOKUP($B2989,Patient!$A$2:$I$2017,2,FALSE)</f>
        <v>#N/A</v>
      </c>
      <c r="D2989" s="15" t="e">
        <f>VLOOKUP($B2989,Patient!$A$2:$I$2017,3,FALSE)</f>
        <v>#N/A</v>
      </c>
      <c r="E2989" s="15" t="e">
        <f>VLOOKUP($B2989,Patient!$A$2:$I$2017,4,FALSE)</f>
        <v>#N/A</v>
      </c>
      <c r="F2989" s="15" t="e">
        <f>VLOOKUP($B2989,Patient!$A$2:$I$2017,5,FALSE)</f>
        <v>#N/A</v>
      </c>
      <c r="G2989" s="15" t="e">
        <f>VLOOKUP($B2989,Patient!$A$2:$I$2017,6,FALSE)</f>
        <v>#N/A</v>
      </c>
      <c r="H2989" s="15" t="e">
        <f>VLOOKUP($B2989,Patient!$A$2:$I$2017,7,FALSE)</f>
        <v>#N/A</v>
      </c>
      <c r="I2989" s="15" t="e">
        <f>VLOOKUP($B2989,Patient!$A$2:$I$2017,8,FALSE)</f>
        <v>#N/A</v>
      </c>
      <c r="J2989" s="15" t="e">
        <f>VLOOKUP($B2989,Patient!$A$2:$I$2017,9,FALSE)</f>
        <v>#N/A</v>
      </c>
      <c r="K2989" s="5">
        <v>1401</v>
      </c>
      <c r="L2989" s="3" t="s">
        <v>3124</v>
      </c>
      <c r="M2989" s="11" t="str">
        <f>IF(ISNA(VLOOKUP(A2989,Experiment!$B$2:$E$140,4,FALSE)),"",VLOOKUP(A2989,Experiment!$B$2:$E$140,4,FALSE))</f>
        <v/>
      </c>
      <c r="N2989" s="3" t="s">
        <v>3040</v>
      </c>
      <c r="O2989" s="3" t="s">
        <v>7486</v>
      </c>
      <c r="P2989" s="3" t="s">
        <v>2555</v>
      </c>
      <c r="Q2989" s="3" t="s">
        <v>485</v>
      </c>
      <c r="R2989" s="3" t="s">
        <v>1810</v>
      </c>
    </row>
    <row r="2990" spans="1:18" x14ac:dyDescent="0.25">
      <c r="A2990" s="3" t="s">
        <v>10160</v>
      </c>
      <c r="B2990" s="3">
        <v>3201</v>
      </c>
      <c r="C2990" s="15" t="e">
        <f>VLOOKUP($B2990,Patient!$A$2:$I$2017,2,FALSE)</f>
        <v>#N/A</v>
      </c>
      <c r="D2990" s="15" t="e">
        <f>VLOOKUP($B2990,Patient!$A$2:$I$2017,3,FALSE)</f>
        <v>#N/A</v>
      </c>
      <c r="E2990" s="15" t="e">
        <f>VLOOKUP($B2990,Patient!$A$2:$I$2017,4,FALSE)</f>
        <v>#N/A</v>
      </c>
      <c r="F2990" s="15" t="e">
        <f>VLOOKUP($B2990,Patient!$A$2:$I$2017,5,FALSE)</f>
        <v>#N/A</v>
      </c>
      <c r="G2990" s="15" t="e">
        <f>VLOOKUP($B2990,Patient!$A$2:$I$2017,6,FALSE)</f>
        <v>#N/A</v>
      </c>
      <c r="H2990" s="15" t="e">
        <f>VLOOKUP($B2990,Patient!$A$2:$I$2017,7,FALSE)</f>
        <v>#N/A</v>
      </c>
      <c r="I2990" s="15" t="e">
        <f>VLOOKUP($B2990,Patient!$A$2:$I$2017,8,FALSE)</f>
        <v>#N/A</v>
      </c>
      <c r="J2990" s="15" t="e">
        <f>VLOOKUP($B2990,Patient!$A$2:$I$2017,9,FALSE)</f>
        <v>#N/A</v>
      </c>
      <c r="K2990" s="5">
        <v>2057</v>
      </c>
      <c r="L2990" s="3" t="s">
        <v>146</v>
      </c>
      <c r="M2990" s="11" t="str">
        <f>IF(ISNA(VLOOKUP(A2990,Experiment!$B$2:$E$140,4,FALSE)),"",VLOOKUP(A2990,Experiment!$B$2:$E$140,4,FALSE))</f>
        <v/>
      </c>
      <c r="N2990" s="3" t="s">
        <v>53</v>
      </c>
      <c r="O2990" s="3" t="s">
        <v>53</v>
      </c>
      <c r="P2990" s="3" t="s">
        <v>2555</v>
      </c>
      <c r="Q2990" s="3" t="s">
        <v>131</v>
      </c>
      <c r="R2990" s="3" t="s">
        <v>557</v>
      </c>
    </row>
    <row r="2991" spans="1:18" x14ac:dyDescent="0.25">
      <c r="A2991" s="3" t="s">
        <v>10162</v>
      </c>
      <c r="B2991" s="3">
        <v>3202</v>
      </c>
      <c r="C2991" s="15" t="e">
        <f>VLOOKUP($B2991,Patient!$A$2:$I$2017,2,FALSE)</f>
        <v>#N/A</v>
      </c>
      <c r="D2991" s="15" t="e">
        <f>VLOOKUP($B2991,Patient!$A$2:$I$2017,3,FALSE)</f>
        <v>#N/A</v>
      </c>
      <c r="E2991" s="15" t="e">
        <f>VLOOKUP($B2991,Patient!$A$2:$I$2017,4,FALSE)</f>
        <v>#N/A</v>
      </c>
      <c r="F2991" s="15" t="e">
        <f>VLOOKUP($B2991,Patient!$A$2:$I$2017,5,FALSE)</f>
        <v>#N/A</v>
      </c>
      <c r="G2991" s="15" t="e">
        <f>VLOOKUP($B2991,Patient!$A$2:$I$2017,6,FALSE)</f>
        <v>#N/A</v>
      </c>
      <c r="H2991" s="15" t="e">
        <f>VLOOKUP($B2991,Patient!$A$2:$I$2017,7,FALSE)</f>
        <v>#N/A</v>
      </c>
      <c r="I2991" s="15" t="e">
        <f>VLOOKUP($B2991,Patient!$A$2:$I$2017,8,FALSE)</f>
        <v>#N/A</v>
      </c>
      <c r="J2991" s="15" t="e">
        <f>VLOOKUP($B2991,Patient!$A$2:$I$2017,9,FALSE)</f>
        <v>#N/A</v>
      </c>
      <c r="K2991" s="5">
        <v>2057</v>
      </c>
      <c r="L2991" s="3" t="s">
        <v>93</v>
      </c>
      <c r="M2991" s="11" t="str">
        <f>IF(ISNA(VLOOKUP(A2991,Experiment!$B$2:$E$140,4,FALSE)),"",VLOOKUP(A2991,Experiment!$B$2:$E$140,4,FALSE))</f>
        <v/>
      </c>
      <c r="N2991" s="3" t="s">
        <v>10161</v>
      </c>
      <c r="O2991" s="3" t="s">
        <v>277</v>
      </c>
      <c r="P2991" s="3" t="s">
        <v>2555</v>
      </c>
      <c r="Q2991" s="3" t="s">
        <v>131</v>
      </c>
      <c r="R2991" s="3" t="s">
        <v>557</v>
      </c>
    </row>
    <row r="2992" spans="1:18" x14ac:dyDescent="0.25">
      <c r="A2992" s="3" t="s">
        <v>10164</v>
      </c>
      <c r="B2992" s="3">
        <v>3203</v>
      </c>
      <c r="C2992" s="15" t="e">
        <f>VLOOKUP($B2992,Patient!$A$2:$I$2017,2,FALSE)</f>
        <v>#N/A</v>
      </c>
      <c r="D2992" s="15" t="e">
        <f>VLOOKUP($B2992,Patient!$A$2:$I$2017,3,FALSE)</f>
        <v>#N/A</v>
      </c>
      <c r="E2992" s="15" t="e">
        <f>VLOOKUP($B2992,Patient!$A$2:$I$2017,4,FALSE)</f>
        <v>#N/A</v>
      </c>
      <c r="F2992" s="15" t="e">
        <f>VLOOKUP($B2992,Patient!$A$2:$I$2017,5,FALSE)</f>
        <v>#N/A</v>
      </c>
      <c r="G2992" s="15" t="e">
        <f>VLOOKUP($B2992,Patient!$A$2:$I$2017,6,FALSE)</f>
        <v>#N/A</v>
      </c>
      <c r="H2992" s="15" t="e">
        <f>VLOOKUP($B2992,Patient!$A$2:$I$2017,7,FALSE)</f>
        <v>#N/A</v>
      </c>
      <c r="I2992" s="15" t="e">
        <f>VLOOKUP($B2992,Patient!$A$2:$I$2017,8,FALSE)</f>
        <v>#N/A</v>
      </c>
      <c r="J2992" s="15" t="e">
        <f>VLOOKUP($B2992,Patient!$A$2:$I$2017,9,FALSE)</f>
        <v>#N/A</v>
      </c>
      <c r="K2992" s="5">
        <v>2057</v>
      </c>
      <c r="L2992" s="3" t="s">
        <v>74</v>
      </c>
      <c r="M2992" s="11" t="str">
        <f>IF(ISNA(VLOOKUP(A2992,Experiment!$B$2:$E$140,4,FALSE)),"",VLOOKUP(A2992,Experiment!$B$2:$E$140,4,FALSE))</f>
        <v/>
      </c>
      <c r="N2992" s="3" t="s">
        <v>10163</v>
      </c>
      <c r="O2992" s="3" t="s">
        <v>3359</v>
      </c>
      <c r="P2992" s="3" t="s">
        <v>2555</v>
      </c>
      <c r="Q2992" s="3" t="s">
        <v>131</v>
      </c>
      <c r="R2992" s="3" t="s">
        <v>557</v>
      </c>
    </row>
    <row r="2993" spans="1:18" x14ac:dyDescent="0.25">
      <c r="A2993" s="3" t="s">
        <v>10167</v>
      </c>
      <c r="B2993" s="3">
        <v>3204</v>
      </c>
      <c r="C2993" s="15" t="e">
        <f>VLOOKUP($B2993,Patient!$A$2:$I$2017,2,FALSE)</f>
        <v>#N/A</v>
      </c>
      <c r="D2993" s="15" t="e">
        <f>VLOOKUP($B2993,Patient!$A$2:$I$2017,3,FALSE)</f>
        <v>#N/A</v>
      </c>
      <c r="E2993" s="15" t="e">
        <f>VLOOKUP($B2993,Patient!$A$2:$I$2017,4,FALSE)</f>
        <v>#N/A</v>
      </c>
      <c r="F2993" s="15" t="e">
        <f>VLOOKUP($B2993,Patient!$A$2:$I$2017,5,FALSE)</f>
        <v>#N/A</v>
      </c>
      <c r="G2993" s="15" t="e">
        <f>VLOOKUP($B2993,Patient!$A$2:$I$2017,6,FALSE)</f>
        <v>#N/A</v>
      </c>
      <c r="H2993" s="15" t="e">
        <f>VLOOKUP($B2993,Patient!$A$2:$I$2017,7,FALSE)</f>
        <v>#N/A</v>
      </c>
      <c r="I2993" s="15" t="e">
        <f>VLOOKUP($B2993,Patient!$A$2:$I$2017,8,FALSE)</f>
        <v>#N/A</v>
      </c>
      <c r="J2993" s="15" t="e">
        <f>VLOOKUP($B2993,Patient!$A$2:$I$2017,9,FALSE)</f>
        <v>#N/A</v>
      </c>
      <c r="K2993" s="5">
        <v>2058</v>
      </c>
      <c r="L2993" s="3" t="s">
        <v>93</v>
      </c>
      <c r="M2993" s="11" t="str">
        <f>IF(ISNA(VLOOKUP(A2993,Experiment!$B$2:$E$140,4,FALSE)),"",VLOOKUP(A2993,Experiment!$B$2:$E$140,4,FALSE))</f>
        <v/>
      </c>
      <c r="N2993" s="3" t="s">
        <v>10166</v>
      </c>
      <c r="O2993" s="3" t="s">
        <v>2457</v>
      </c>
      <c r="P2993" s="3" t="s">
        <v>2555</v>
      </c>
      <c r="Q2993" s="3" t="s">
        <v>61</v>
      </c>
      <c r="R2993" s="3" t="s">
        <v>53</v>
      </c>
    </row>
    <row r="2994" spans="1:18" x14ac:dyDescent="0.25">
      <c r="A2994" s="3" t="s">
        <v>10170</v>
      </c>
      <c r="B2994" s="3">
        <v>3205</v>
      </c>
      <c r="C2994" s="15" t="e">
        <f>VLOOKUP($B2994,Patient!$A$2:$I$2017,2,FALSE)</f>
        <v>#N/A</v>
      </c>
      <c r="D2994" s="15" t="e">
        <f>VLOOKUP($B2994,Patient!$A$2:$I$2017,3,FALSE)</f>
        <v>#N/A</v>
      </c>
      <c r="E2994" s="15" t="e">
        <f>VLOOKUP($B2994,Patient!$A$2:$I$2017,4,FALSE)</f>
        <v>#N/A</v>
      </c>
      <c r="F2994" s="15" t="e">
        <f>VLOOKUP($B2994,Patient!$A$2:$I$2017,5,FALSE)</f>
        <v>#N/A</v>
      </c>
      <c r="G2994" s="15" t="e">
        <f>VLOOKUP($B2994,Patient!$A$2:$I$2017,6,FALSE)</f>
        <v>#N/A</v>
      </c>
      <c r="H2994" s="15" t="e">
        <f>VLOOKUP($B2994,Patient!$A$2:$I$2017,7,FALSE)</f>
        <v>#N/A</v>
      </c>
      <c r="I2994" s="15" t="e">
        <f>VLOOKUP($B2994,Patient!$A$2:$I$2017,8,FALSE)</f>
        <v>#N/A</v>
      </c>
      <c r="J2994" s="15" t="e">
        <f>VLOOKUP($B2994,Patient!$A$2:$I$2017,9,FALSE)</f>
        <v>#N/A</v>
      </c>
      <c r="K2994" s="5">
        <v>2058</v>
      </c>
      <c r="L2994" s="3" t="s">
        <v>74</v>
      </c>
      <c r="M2994" s="11" t="str">
        <f>IF(ISNA(VLOOKUP(A2994,Experiment!$B$2:$E$140,4,FALSE)),"",VLOOKUP(A2994,Experiment!$B$2:$E$140,4,FALSE))</f>
        <v/>
      </c>
      <c r="N2994" s="3" t="s">
        <v>10169</v>
      </c>
      <c r="O2994" s="3" t="s">
        <v>1378</v>
      </c>
      <c r="P2994" s="3" t="s">
        <v>2555</v>
      </c>
      <c r="Q2994" s="3" t="s">
        <v>61</v>
      </c>
      <c r="R2994" s="3" t="s">
        <v>53</v>
      </c>
    </row>
    <row r="2995" spans="1:18" x14ac:dyDescent="0.25">
      <c r="A2995" s="3" t="s">
        <v>10171</v>
      </c>
      <c r="B2995" s="3">
        <v>3206</v>
      </c>
      <c r="C2995" s="15" t="e">
        <f>VLOOKUP($B2995,Patient!$A$2:$I$2017,2,FALSE)</f>
        <v>#N/A</v>
      </c>
      <c r="D2995" s="15" t="e">
        <f>VLOOKUP($B2995,Patient!$A$2:$I$2017,3,FALSE)</f>
        <v>#N/A</v>
      </c>
      <c r="E2995" s="15" t="e">
        <f>VLOOKUP($B2995,Patient!$A$2:$I$2017,4,FALSE)</f>
        <v>#N/A</v>
      </c>
      <c r="F2995" s="15" t="e">
        <f>VLOOKUP($B2995,Patient!$A$2:$I$2017,5,FALSE)</f>
        <v>#N/A</v>
      </c>
      <c r="G2995" s="15" t="e">
        <f>VLOOKUP($B2995,Patient!$A$2:$I$2017,6,FALSE)</f>
        <v>#N/A</v>
      </c>
      <c r="H2995" s="15" t="e">
        <f>VLOOKUP($B2995,Patient!$A$2:$I$2017,7,FALSE)</f>
        <v>#N/A</v>
      </c>
      <c r="I2995" s="15" t="e">
        <f>VLOOKUP($B2995,Patient!$A$2:$I$2017,8,FALSE)</f>
        <v>#N/A</v>
      </c>
      <c r="J2995" s="15" t="e">
        <f>VLOOKUP($B2995,Patient!$A$2:$I$2017,9,FALSE)</f>
        <v>#N/A</v>
      </c>
      <c r="K2995" s="5">
        <v>2058</v>
      </c>
      <c r="L2995" s="3" t="s">
        <v>146</v>
      </c>
      <c r="M2995" s="11" t="str">
        <f>IF(ISNA(VLOOKUP(A2995,Experiment!$B$2:$E$140,4,FALSE)),"",VLOOKUP(A2995,Experiment!$B$2:$E$140,4,FALSE))</f>
        <v/>
      </c>
      <c r="N2995" s="3" t="s">
        <v>53</v>
      </c>
      <c r="O2995" s="3" t="s">
        <v>53</v>
      </c>
      <c r="P2995" s="3" t="s">
        <v>2555</v>
      </c>
      <c r="Q2995" s="3" t="s">
        <v>61</v>
      </c>
      <c r="R2995" s="3" t="s">
        <v>53</v>
      </c>
    </row>
    <row r="2996" spans="1:18" x14ac:dyDescent="0.25">
      <c r="A2996" s="3" t="s">
        <v>10009</v>
      </c>
      <c r="B2996" s="3">
        <v>3208</v>
      </c>
      <c r="C2996" s="15" t="e">
        <f>VLOOKUP($B2996,Patient!$A$2:$I$2017,2,FALSE)</f>
        <v>#N/A</v>
      </c>
      <c r="D2996" s="15" t="e">
        <f>VLOOKUP($B2996,Patient!$A$2:$I$2017,3,FALSE)</f>
        <v>#N/A</v>
      </c>
      <c r="E2996" s="15" t="e">
        <f>VLOOKUP($B2996,Patient!$A$2:$I$2017,4,FALSE)</f>
        <v>#N/A</v>
      </c>
      <c r="F2996" s="15" t="e">
        <f>VLOOKUP($B2996,Patient!$A$2:$I$2017,5,FALSE)</f>
        <v>#N/A</v>
      </c>
      <c r="G2996" s="15" t="e">
        <f>VLOOKUP($B2996,Patient!$A$2:$I$2017,6,FALSE)</f>
        <v>#N/A</v>
      </c>
      <c r="H2996" s="15" t="e">
        <f>VLOOKUP($B2996,Patient!$A$2:$I$2017,7,FALSE)</f>
        <v>#N/A</v>
      </c>
      <c r="I2996" s="15" t="e">
        <f>VLOOKUP($B2996,Patient!$A$2:$I$2017,8,FALSE)</f>
        <v>#N/A</v>
      </c>
      <c r="J2996" s="15" t="e">
        <f>VLOOKUP($B2996,Patient!$A$2:$I$2017,9,FALSE)</f>
        <v>#N/A</v>
      </c>
      <c r="K2996" s="5">
        <v>1992</v>
      </c>
      <c r="L2996" s="3" t="s">
        <v>74</v>
      </c>
      <c r="M2996" s="11" t="str">
        <f>IF(ISNA(VLOOKUP(A2996,Experiment!$B$2:$E$140,4,FALSE)),"",VLOOKUP(A2996,Experiment!$B$2:$E$140,4,FALSE))</f>
        <v/>
      </c>
      <c r="N2996" s="3" t="s">
        <v>4809</v>
      </c>
      <c r="O2996" s="3" t="s">
        <v>3186</v>
      </c>
      <c r="P2996" s="3" t="s">
        <v>2555</v>
      </c>
      <c r="Q2996" s="3" t="s">
        <v>131</v>
      </c>
      <c r="R2996" s="3" t="s">
        <v>557</v>
      </c>
    </row>
    <row r="2997" spans="1:18" x14ac:dyDescent="0.25">
      <c r="A2997" s="3" t="s">
        <v>10024</v>
      </c>
      <c r="B2997" s="3">
        <v>3217</v>
      </c>
      <c r="C2997" s="15" t="e">
        <f>VLOOKUP($B2997,Patient!$A$2:$I$2017,2,FALSE)</f>
        <v>#N/A</v>
      </c>
      <c r="D2997" s="15" t="e">
        <f>VLOOKUP($B2997,Patient!$A$2:$I$2017,3,FALSE)</f>
        <v>#N/A</v>
      </c>
      <c r="E2997" s="15" t="e">
        <f>VLOOKUP($B2997,Patient!$A$2:$I$2017,4,FALSE)</f>
        <v>#N/A</v>
      </c>
      <c r="F2997" s="15" t="e">
        <f>VLOOKUP($B2997,Patient!$A$2:$I$2017,5,FALSE)</f>
        <v>#N/A</v>
      </c>
      <c r="G2997" s="15" t="e">
        <f>VLOOKUP($B2997,Patient!$A$2:$I$2017,6,FALSE)</f>
        <v>#N/A</v>
      </c>
      <c r="H2997" s="15" t="e">
        <f>VLOOKUP($B2997,Patient!$A$2:$I$2017,7,FALSE)</f>
        <v>#N/A</v>
      </c>
      <c r="I2997" s="15" t="e">
        <f>VLOOKUP($B2997,Patient!$A$2:$I$2017,8,FALSE)</f>
        <v>#N/A</v>
      </c>
      <c r="J2997" s="15" t="e">
        <f>VLOOKUP($B2997,Patient!$A$2:$I$2017,9,FALSE)</f>
        <v>#N/A</v>
      </c>
      <c r="K2997" s="5">
        <v>1994</v>
      </c>
      <c r="L2997" s="3" t="s">
        <v>74</v>
      </c>
      <c r="M2997" s="11" t="str">
        <f>IF(ISNA(VLOOKUP(A2997,Experiment!$B$2:$E$140,4,FALSE)),"",VLOOKUP(A2997,Experiment!$B$2:$E$140,4,FALSE))</f>
        <v/>
      </c>
      <c r="N2997" s="3" t="s">
        <v>2968</v>
      </c>
      <c r="O2997" s="3" t="s">
        <v>10022</v>
      </c>
      <c r="P2997" s="3" t="s">
        <v>3733</v>
      </c>
      <c r="Q2997" s="3" t="s">
        <v>485</v>
      </c>
      <c r="R2997" s="3" t="s">
        <v>53</v>
      </c>
    </row>
    <row r="2998" spans="1:18" x14ac:dyDescent="0.25">
      <c r="A2998" s="3" t="s">
        <v>10173</v>
      </c>
      <c r="B2998" s="3">
        <v>3211</v>
      </c>
      <c r="C2998" s="15" t="e">
        <f>VLOOKUP($B2998,Patient!$A$2:$I$2017,2,FALSE)</f>
        <v>#N/A</v>
      </c>
      <c r="D2998" s="15" t="e">
        <f>VLOOKUP($B2998,Patient!$A$2:$I$2017,3,FALSE)</f>
        <v>#N/A</v>
      </c>
      <c r="E2998" s="15" t="e">
        <f>VLOOKUP($B2998,Patient!$A$2:$I$2017,4,FALSE)</f>
        <v>#N/A</v>
      </c>
      <c r="F2998" s="15" t="e">
        <f>VLOOKUP($B2998,Patient!$A$2:$I$2017,5,FALSE)</f>
        <v>#N/A</v>
      </c>
      <c r="G2998" s="15" t="e">
        <f>VLOOKUP($B2998,Patient!$A$2:$I$2017,6,FALSE)</f>
        <v>#N/A</v>
      </c>
      <c r="H2998" s="15" t="e">
        <f>VLOOKUP($B2998,Patient!$A$2:$I$2017,7,FALSE)</f>
        <v>#N/A</v>
      </c>
      <c r="I2998" s="15" t="e">
        <f>VLOOKUP($B2998,Patient!$A$2:$I$2017,8,FALSE)</f>
        <v>#N/A</v>
      </c>
      <c r="J2998" s="15" t="e">
        <f>VLOOKUP($B2998,Patient!$A$2:$I$2017,9,FALSE)</f>
        <v>#N/A</v>
      </c>
      <c r="K2998" s="5">
        <v>2075</v>
      </c>
      <c r="L2998" s="3" t="s">
        <v>74</v>
      </c>
      <c r="M2998" s="11" t="str">
        <f>IF(ISNA(VLOOKUP(A2998,Experiment!$B$2:$E$140,4,FALSE)),"",VLOOKUP(A2998,Experiment!$B$2:$E$140,4,FALSE))</f>
        <v/>
      </c>
      <c r="N2998" s="3" t="s">
        <v>53</v>
      </c>
      <c r="O2998" s="3" t="s">
        <v>53</v>
      </c>
      <c r="P2998" s="3" t="s">
        <v>2557</v>
      </c>
      <c r="Q2998" s="3" t="s">
        <v>131</v>
      </c>
      <c r="R2998" s="3" t="s">
        <v>133</v>
      </c>
    </row>
    <row r="2999" spans="1:18" x14ac:dyDescent="0.25">
      <c r="A2999" s="3" t="s">
        <v>9794</v>
      </c>
      <c r="B2999" s="3">
        <v>3212</v>
      </c>
      <c r="C2999" s="15" t="e">
        <f>VLOOKUP($B2999,Patient!$A$2:$I$2017,2,FALSE)</f>
        <v>#N/A</v>
      </c>
      <c r="D2999" s="15" t="e">
        <f>VLOOKUP($B2999,Patient!$A$2:$I$2017,3,FALSE)</f>
        <v>#N/A</v>
      </c>
      <c r="E2999" s="15" t="e">
        <f>VLOOKUP($B2999,Patient!$A$2:$I$2017,4,FALSE)</f>
        <v>#N/A</v>
      </c>
      <c r="F2999" s="15" t="e">
        <f>VLOOKUP($B2999,Patient!$A$2:$I$2017,5,FALSE)</f>
        <v>#N/A</v>
      </c>
      <c r="G2999" s="15" t="e">
        <f>VLOOKUP($B2999,Patient!$A$2:$I$2017,6,FALSE)</f>
        <v>#N/A</v>
      </c>
      <c r="H2999" s="15" t="e">
        <f>VLOOKUP($B2999,Patient!$A$2:$I$2017,7,FALSE)</f>
        <v>#N/A</v>
      </c>
      <c r="I2999" s="15" t="e">
        <f>VLOOKUP($B2999,Patient!$A$2:$I$2017,8,FALSE)</f>
        <v>#N/A</v>
      </c>
      <c r="J2999" s="15" t="e">
        <f>VLOOKUP($B2999,Patient!$A$2:$I$2017,9,FALSE)</f>
        <v>#N/A</v>
      </c>
      <c r="K2999" s="5">
        <v>1946</v>
      </c>
      <c r="L2999" s="3" t="s">
        <v>93</v>
      </c>
      <c r="M2999" s="11" t="str">
        <f>IF(ISNA(VLOOKUP(A2999,Experiment!$B$2:$E$140,4,FALSE)),"",VLOOKUP(A2999,Experiment!$B$2:$E$140,4,FALSE))</f>
        <v/>
      </c>
      <c r="N2999" s="3" t="s">
        <v>9792</v>
      </c>
      <c r="O2999" s="3" t="s">
        <v>2816</v>
      </c>
      <c r="P2999" s="3" t="s">
        <v>3733</v>
      </c>
      <c r="Q2999" s="3" t="s">
        <v>321</v>
      </c>
      <c r="R2999" s="3" t="s">
        <v>883</v>
      </c>
    </row>
    <row r="3000" spans="1:18" x14ac:dyDescent="0.25">
      <c r="A3000" s="3" t="s">
        <v>10176</v>
      </c>
      <c r="B3000" s="3">
        <v>3213</v>
      </c>
      <c r="C3000" s="15" t="e">
        <f>VLOOKUP($B3000,Patient!$A$2:$I$2017,2,FALSE)</f>
        <v>#N/A</v>
      </c>
      <c r="D3000" s="15" t="e">
        <f>VLOOKUP($B3000,Patient!$A$2:$I$2017,3,FALSE)</f>
        <v>#N/A</v>
      </c>
      <c r="E3000" s="15" t="e">
        <f>VLOOKUP($B3000,Patient!$A$2:$I$2017,4,FALSE)</f>
        <v>#N/A</v>
      </c>
      <c r="F3000" s="15" t="e">
        <f>VLOOKUP($B3000,Patient!$A$2:$I$2017,5,FALSE)</f>
        <v>#N/A</v>
      </c>
      <c r="G3000" s="15" t="e">
        <f>VLOOKUP($B3000,Patient!$A$2:$I$2017,6,FALSE)</f>
        <v>#N/A</v>
      </c>
      <c r="H3000" s="15" t="e">
        <f>VLOOKUP($B3000,Patient!$A$2:$I$2017,7,FALSE)</f>
        <v>#N/A</v>
      </c>
      <c r="I3000" s="15" t="e">
        <f>VLOOKUP($B3000,Patient!$A$2:$I$2017,8,FALSE)</f>
        <v>#N/A</v>
      </c>
      <c r="J3000" s="15" t="e">
        <f>VLOOKUP($B3000,Patient!$A$2:$I$2017,9,FALSE)</f>
        <v>#N/A</v>
      </c>
      <c r="K3000" s="5">
        <v>2076</v>
      </c>
      <c r="L3000" s="3" t="s">
        <v>93</v>
      </c>
      <c r="M3000" s="11" t="str">
        <f>IF(ISNA(VLOOKUP(A3000,Experiment!$B$2:$E$140,4,FALSE)),"",VLOOKUP(A3000,Experiment!$B$2:$E$140,4,FALSE))</f>
        <v/>
      </c>
      <c r="N3000" s="3" t="s">
        <v>10175</v>
      </c>
      <c r="O3000" s="3" t="s">
        <v>660</v>
      </c>
      <c r="P3000" s="3" t="s">
        <v>3733</v>
      </c>
      <c r="Q3000" s="3" t="s">
        <v>61</v>
      </c>
      <c r="R3000" s="3" t="s">
        <v>53</v>
      </c>
    </row>
    <row r="3001" spans="1:18" x14ac:dyDescent="0.25">
      <c r="A3001" s="3" t="s">
        <v>10177</v>
      </c>
      <c r="B3001" s="3">
        <v>3214</v>
      </c>
      <c r="C3001" s="15" t="e">
        <f>VLOOKUP($B3001,Patient!$A$2:$I$2017,2,FALSE)</f>
        <v>#N/A</v>
      </c>
      <c r="D3001" s="15" t="e">
        <f>VLOOKUP($B3001,Patient!$A$2:$I$2017,3,FALSE)</f>
        <v>#N/A</v>
      </c>
      <c r="E3001" s="15" t="e">
        <f>VLOOKUP($B3001,Patient!$A$2:$I$2017,4,FALSE)</f>
        <v>#N/A</v>
      </c>
      <c r="F3001" s="15" t="e">
        <f>VLOOKUP($B3001,Patient!$A$2:$I$2017,5,FALSE)</f>
        <v>#N/A</v>
      </c>
      <c r="G3001" s="15" t="e">
        <f>VLOOKUP($B3001,Patient!$A$2:$I$2017,6,FALSE)</f>
        <v>#N/A</v>
      </c>
      <c r="H3001" s="15" t="e">
        <f>VLOOKUP($B3001,Patient!$A$2:$I$2017,7,FALSE)</f>
        <v>#N/A</v>
      </c>
      <c r="I3001" s="15" t="e">
        <f>VLOOKUP($B3001,Patient!$A$2:$I$2017,8,FALSE)</f>
        <v>#N/A</v>
      </c>
      <c r="J3001" s="15" t="e">
        <f>VLOOKUP($B3001,Patient!$A$2:$I$2017,9,FALSE)</f>
        <v>#N/A</v>
      </c>
      <c r="K3001" s="5">
        <v>2076</v>
      </c>
      <c r="L3001" s="3" t="s">
        <v>146</v>
      </c>
      <c r="M3001" s="11" t="str">
        <f>IF(ISNA(VLOOKUP(A3001,Experiment!$B$2:$E$140,4,FALSE)),"",VLOOKUP(A3001,Experiment!$B$2:$E$140,4,FALSE))</f>
        <v/>
      </c>
      <c r="N3001" s="3" t="s">
        <v>53</v>
      </c>
      <c r="O3001" s="3" t="s">
        <v>53</v>
      </c>
      <c r="P3001" s="3" t="s">
        <v>3733</v>
      </c>
      <c r="Q3001" s="3" t="s">
        <v>61</v>
      </c>
      <c r="R3001" s="3" t="s">
        <v>53</v>
      </c>
    </row>
    <row r="3002" spans="1:18" x14ac:dyDescent="0.25">
      <c r="A3002" s="3" t="s">
        <v>10181</v>
      </c>
      <c r="B3002" s="3">
        <v>3215</v>
      </c>
      <c r="C3002" s="15" t="e">
        <f>VLOOKUP($B3002,Patient!$A$2:$I$2017,2,FALSE)</f>
        <v>#N/A</v>
      </c>
      <c r="D3002" s="15" t="e">
        <f>VLOOKUP($B3002,Patient!$A$2:$I$2017,3,FALSE)</f>
        <v>#N/A</v>
      </c>
      <c r="E3002" s="15" t="e">
        <f>VLOOKUP($B3002,Patient!$A$2:$I$2017,4,FALSE)</f>
        <v>#N/A</v>
      </c>
      <c r="F3002" s="15" t="e">
        <f>VLOOKUP($B3002,Patient!$A$2:$I$2017,5,FALSE)</f>
        <v>#N/A</v>
      </c>
      <c r="G3002" s="15" t="e">
        <f>VLOOKUP($B3002,Patient!$A$2:$I$2017,6,FALSE)</f>
        <v>#N/A</v>
      </c>
      <c r="H3002" s="15" t="e">
        <f>VLOOKUP($B3002,Patient!$A$2:$I$2017,7,FALSE)</f>
        <v>#N/A</v>
      </c>
      <c r="I3002" s="15" t="e">
        <f>VLOOKUP($B3002,Patient!$A$2:$I$2017,8,FALSE)</f>
        <v>#N/A</v>
      </c>
      <c r="J3002" s="15" t="e">
        <f>VLOOKUP($B3002,Patient!$A$2:$I$2017,9,FALSE)</f>
        <v>#N/A</v>
      </c>
      <c r="K3002" s="5">
        <v>2077</v>
      </c>
      <c r="L3002" s="3" t="s">
        <v>74</v>
      </c>
      <c r="M3002" s="11" t="str">
        <f>IF(ISNA(VLOOKUP(A3002,Experiment!$B$2:$E$140,4,FALSE)),"",VLOOKUP(A3002,Experiment!$B$2:$E$140,4,FALSE))</f>
        <v/>
      </c>
      <c r="N3002" s="3" t="s">
        <v>10180</v>
      </c>
      <c r="O3002" s="3" t="s">
        <v>95</v>
      </c>
      <c r="P3002" s="3" t="s">
        <v>9793</v>
      </c>
      <c r="Q3002" s="3" t="s">
        <v>111</v>
      </c>
      <c r="R3002" s="3" t="s">
        <v>179</v>
      </c>
    </row>
    <row r="3003" spans="1:18" x14ac:dyDescent="0.25">
      <c r="A3003" s="3" t="s">
        <v>10187</v>
      </c>
      <c r="B3003" s="3">
        <v>3233</v>
      </c>
      <c r="C3003" s="15" t="e">
        <f>VLOOKUP($B3003,Patient!$A$2:$I$2017,2,FALSE)</f>
        <v>#N/A</v>
      </c>
      <c r="D3003" s="15" t="e">
        <f>VLOOKUP($B3003,Patient!$A$2:$I$2017,3,FALSE)</f>
        <v>#N/A</v>
      </c>
      <c r="E3003" s="15" t="e">
        <f>VLOOKUP($B3003,Patient!$A$2:$I$2017,4,FALSE)</f>
        <v>#N/A</v>
      </c>
      <c r="F3003" s="15" t="e">
        <f>VLOOKUP($B3003,Patient!$A$2:$I$2017,5,FALSE)</f>
        <v>#N/A</v>
      </c>
      <c r="G3003" s="15" t="e">
        <f>VLOOKUP($B3003,Patient!$A$2:$I$2017,6,FALSE)</f>
        <v>#N/A</v>
      </c>
      <c r="H3003" s="15" t="e">
        <f>VLOOKUP($B3003,Patient!$A$2:$I$2017,7,FALSE)</f>
        <v>#N/A</v>
      </c>
      <c r="I3003" s="15" t="e">
        <f>VLOOKUP($B3003,Patient!$A$2:$I$2017,8,FALSE)</f>
        <v>#N/A</v>
      </c>
      <c r="J3003" s="15" t="e">
        <f>VLOOKUP($B3003,Patient!$A$2:$I$2017,9,FALSE)</f>
        <v>#N/A</v>
      </c>
      <c r="K3003" s="5">
        <v>2086</v>
      </c>
      <c r="L3003" s="3" t="s">
        <v>74</v>
      </c>
      <c r="M3003" s="11" t="str">
        <f>IF(ISNA(VLOOKUP(A3003,Experiment!$B$2:$E$140,4,FALSE)),"",VLOOKUP(A3003,Experiment!$B$2:$E$140,4,FALSE))</f>
        <v/>
      </c>
      <c r="N3003" s="3" t="s">
        <v>2807</v>
      </c>
      <c r="O3003" s="3" t="s">
        <v>6633</v>
      </c>
      <c r="P3003" s="3" t="s">
        <v>9654</v>
      </c>
      <c r="Q3003" s="3" t="s">
        <v>485</v>
      </c>
      <c r="R3003" s="3" t="s">
        <v>2452</v>
      </c>
    </row>
    <row r="3004" spans="1:18" x14ac:dyDescent="0.25">
      <c r="A3004" s="3" t="s">
        <v>9337</v>
      </c>
      <c r="B3004" s="3">
        <v>3222</v>
      </c>
      <c r="C3004" s="15" t="e">
        <f>VLOOKUP($B3004,Patient!$A$2:$I$2017,2,FALSE)</f>
        <v>#N/A</v>
      </c>
      <c r="D3004" s="15" t="e">
        <f>VLOOKUP($B3004,Patient!$A$2:$I$2017,3,FALSE)</f>
        <v>#N/A</v>
      </c>
      <c r="E3004" s="15" t="e">
        <f>VLOOKUP($B3004,Patient!$A$2:$I$2017,4,FALSE)</f>
        <v>#N/A</v>
      </c>
      <c r="F3004" s="15" t="e">
        <f>VLOOKUP($B3004,Patient!$A$2:$I$2017,5,FALSE)</f>
        <v>#N/A</v>
      </c>
      <c r="G3004" s="15" t="e">
        <f>VLOOKUP($B3004,Patient!$A$2:$I$2017,6,FALSE)</f>
        <v>#N/A</v>
      </c>
      <c r="H3004" s="15" t="e">
        <f>VLOOKUP($B3004,Patient!$A$2:$I$2017,7,FALSE)</f>
        <v>#N/A</v>
      </c>
      <c r="I3004" s="15" t="e">
        <f>VLOOKUP($B3004,Patient!$A$2:$I$2017,8,FALSE)</f>
        <v>#N/A</v>
      </c>
      <c r="J3004" s="15" t="e">
        <f>VLOOKUP($B3004,Patient!$A$2:$I$2017,9,FALSE)</f>
        <v>#N/A</v>
      </c>
      <c r="K3004" s="5">
        <v>1867</v>
      </c>
      <c r="L3004" s="3" t="s">
        <v>74</v>
      </c>
      <c r="M3004" s="11" t="str">
        <f>IF(ISNA(VLOOKUP(A3004,Experiment!$B$2:$E$140,4,FALSE)),"",VLOOKUP(A3004,Experiment!$B$2:$E$140,4,FALSE))</f>
        <v/>
      </c>
      <c r="N3004" s="3" t="s">
        <v>2758</v>
      </c>
      <c r="O3004" s="3" t="s">
        <v>1219</v>
      </c>
      <c r="P3004" s="3" t="s">
        <v>3382</v>
      </c>
      <c r="Q3004" s="3" t="s">
        <v>111</v>
      </c>
      <c r="R3004" s="3" t="s">
        <v>3840</v>
      </c>
    </row>
    <row r="3005" spans="1:18" x14ac:dyDescent="0.25">
      <c r="A3005" s="3" t="s">
        <v>10189</v>
      </c>
      <c r="B3005" s="3">
        <v>3218</v>
      </c>
      <c r="C3005" s="15" t="e">
        <f>VLOOKUP($B3005,Patient!$A$2:$I$2017,2,FALSE)</f>
        <v>#N/A</v>
      </c>
      <c r="D3005" s="15" t="e">
        <f>VLOOKUP($B3005,Patient!$A$2:$I$2017,3,FALSE)</f>
        <v>#N/A</v>
      </c>
      <c r="E3005" s="15" t="e">
        <f>VLOOKUP($B3005,Patient!$A$2:$I$2017,4,FALSE)</f>
        <v>#N/A</v>
      </c>
      <c r="F3005" s="15" t="e">
        <f>VLOOKUP($B3005,Patient!$A$2:$I$2017,5,FALSE)</f>
        <v>#N/A</v>
      </c>
      <c r="G3005" s="15" t="e">
        <f>VLOOKUP($B3005,Patient!$A$2:$I$2017,6,FALSE)</f>
        <v>#N/A</v>
      </c>
      <c r="H3005" s="15" t="e">
        <f>VLOOKUP($B3005,Patient!$A$2:$I$2017,7,FALSE)</f>
        <v>#N/A</v>
      </c>
      <c r="I3005" s="15" t="e">
        <f>VLOOKUP($B3005,Patient!$A$2:$I$2017,8,FALSE)</f>
        <v>#N/A</v>
      </c>
      <c r="J3005" s="15" t="e">
        <f>VLOOKUP($B3005,Patient!$A$2:$I$2017,9,FALSE)</f>
        <v>#N/A</v>
      </c>
      <c r="K3005" s="5">
        <v>2079</v>
      </c>
      <c r="L3005" s="3" t="s">
        <v>74</v>
      </c>
      <c r="M3005" s="11" t="str">
        <f>IF(ISNA(VLOOKUP(A3005,Experiment!$B$2:$E$140,4,FALSE)),"",VLOOKUP(A3005,Experiment!$B$2:$E$140,4,FALSE))</f>
        <v/>
      </c>
      <c r="N3005" s="3" t="s">
        <v>3995</v>
      </c>
      <c r="O3005" s="3" t="s">
        <v>8248</v>
      </c>
      <c r="P3005" s="3" t="s">
        <v>9654</v>
      </c>
      <c r="Q3005" s="3" t="s">
        <v>76</v>
      </c>
      <c r="R3005" s="3" t="s">
        <v>79</v>
      </c>
    </row>
    <row r="3006" spans="1:18" x14ac:dyDescent="0.25">
      <c r="A3006" s="3" t="s">
        <v>10191</v>
      </c>
      <c r="B3006" s="3">
        <v>3219</v>
      </c>
      <c r="C3006" s="15" t="e">
        <f>VLOOKUP($B3006,Patient!$A$2:$I$2017,2,FALSE)</f>
        <v>#N/A</v>
      </c>
      <c r="D3006" s="15" t="e">
        <f>VLOOKUP($B3006,Patient!$A$2:$I$2017,3,FALSE)</f>
        <v>#N/A</v>
      </c>
      <c r="E3006" s="15" t="e">
        <f>VLOOKUP($B3006,Patient!$A$2:$I$2017,4,FALSE)</f>
        <v>#N/A</v>
      </c>
      <c r="F3006" s="15" t="e">
        <f>VLOOKUP($B3006,Patient!$A$2:$I$2017,5,FALSE)</f>
        <v>#N/A</v>
      </c>
      <c r="G3006" s="15" t="e">
        <f>VLOOKUP($B3006,Patient!$A$2:$I$2017,6,FALSE)</f>
        <v>#N/A</v>
      </c>
      <c r="H3006" s="15" t="e">
        <f>VLOOKUP($B3006,Patient!$A$2:$I$2017,7,FALSE)</f>
        <v>#N/A</v>
      </c>
      <c r="I3006" s="15" t="e">
        <f>VLOOKUP($B3006,Patient!$A$2:$I$2017,8,FALSE)</f>
        <v>#N/A</v>
      </c>
      <c r="J3006" s="15" t="e">
        <f>VLOOKUP($B3006,Patient!$A$2:$I$2017,9,FALSE)</f>
        <v>#N/A</v>
      </c>
      <c r="K3006" s="5">
        <v>2080</v>
      </c>
      <c r="L3006" s="3" t="s">
        <v>74</v>
      </c>
      <c r="M3006" s="11" t="str">
        <f>IF(ISNA(VLOOKUP(A3006,Experiment!$B$2:$E$140,4,FALSE)),"",VLOOKUP(A3006,Experiment!$B$2:$E$140,4,FALSE))</f>
        <v/>
      </c>
      <c r="N3006" s="3" t="s">
        <v>4102</v>
      </c>
      <c r="O3006" s="3" t="s">
        <v>5882</v>
      </c>
      <c r="P3006" s="3" t="s">
        <v>9654</v>
      </c>
      <c r="Q3006" s="3" t="s">
        <v>131</v>
      </c>
      <c r="R3006" s="3" t="s">
        <v>281</v>
      </c>
    </row>
    <row r="3007" spans="1:18" x14ac:dyDescent="0.25">
      <c r="A3007" s="3" t="s">
        <v>10013</v>
      </c>
      <c r="B3007" s="3">
        <v>3224</v>
      </c>
      <c r="C3007" s="15" t="e">
        <f>VLOOKUP($B3007,Patient!$A$2:$I$2017,2,FALSE)</f>
        <v>#N/A</v>
      </c>
      <c r="D3007" s="15" t="e">
        <f>VLOOKUP($B3007,Patient!$A$2:$I$2017,3,FALSE)</f>
        <v>#N/A</v>
      </c>
      <c r="E3007" s="15" t="e">
        <f>VLOOKUP($B3007,Patient!$A$2:$I$2017,4,FALSE)</f>
        <v>#N/A</v>
      </c>
      <c r="F3007" s="15" t="e">
        <f>VLOOKUP($B3007,Patient!$A$2:$I$2017,5,FALSE)</f>
        <v>#N/A</v>
      </c>
      <c r="G3007" s="15" t="e">
        <f>VLOOKUP($B3007,Patient!$A$2:$I$2017,6,FALSE)</f>
        <v>#N/A</v>
      </c>
      <c r="H3007" s="15" t="e">
        <f>VLOOKUP($B3007,Patient!$A$2:$I$2017,7,FALSE)</f>
        <v>#N/A</v>
      </c>
      <c r="I3007" s="15" t="e">
        <f>VLOOKUP($B3007,Patient!$A$2:$I$2017,8,FALSE)</f>
        <v>#N/A</v>
      </c>
      <c r="J3007" s="15" t="e">
        <f>VLOOKUP($B3007,Patient!$A$2:$I$2017,9,FALSE)</f>
        <v>#N/A</v>
      </c>
      <c r="K3007" s="5">
        <v>1992</v>
      </c>
      <c r="L3007" s="3" t="s">
        <v>74</v>
      </c>
      <c r="M3007" s="11" t="str">
        <f>IF(ISNA(VLOOKUP(A3007,Experiment!$B$2:$E$140,4,FALSE)),"",VLOOKUP(A3007,Experiment!$B$2:$E$140,4,FALSE))</f>
        <v/>
      </c>
      <c r="N3007" s="3" t="s">
        <v>10012</v>
      </c>
      <c r="O3007" s="3" t="s">
        <v>5044</v>
      </c>
      <c r="P3007" s="3" t="s">
        <v>9654</v>
      </c>
      <c r="Q3007" s="3" t="s">
        <v>131</v>
      </c>
      <c r="R3007" s="3" t="s">
        <v>557</v>
      </c>
    </row>
    <row r="3008" spans="1:18" x14ac:dyDescent="0.25">
      <c r="A3008" s="3" t="s">
        <v>10195</v>
      </c>
      <c r="B3008" s="3">
        <v>3221</v>
      </c>
      <c r="C3008" s="15" t="e">
        <f>VLOOKUP($B3008,Patient!$A$2:$I$2017,2,FALSE)</f>
        <v>#N/A</v>
      </c>
      <c r="D3008" s="15" t="e">
        <f>VLOOKUP($B3008,Patient!$A$2:$I$2017,3,FALSE)</f>
        <v>#N/A</v>
      </c>
      <c r="E3008" s="15" t="e">
        <f>VLOOKUP($B3008,Patient!$A$2:$I$2017,4,FALSE)</f>
        <v>#N/A</v>
      </c>
      <c r="F3008" s="15" t="e">
        <f>VLOOKUP($B3008,Patient!$A$2:$I$2017,5,FALSE)</f>
        <v>#N/A</v>
      </c>
      <c r="G3008" s="15" t="e">
        <f>VLOOKUP($B3008,Patient!$A$2:$I$2017,6,FALSE)</f>
        <v>#N/A</v>
      </c>
      <c r="H3008" s="15" t="e">
        <f>VLOOKUP($B3008,Patient!$A$2:$I$2017,7,FALSE)</f>
        <v>#N/A</v>
      </c>
      <c r="I3008" s="15" t="e">
        <f>VLOOKUP($B3008,Patient!$A$2:$I$2017,8,FALSE)</f>
        <v>#N/A</v>
      </c>
      <c r="J3008" s="15" t="e">
        <f>VLOOKUP($B3008,Patient!$A$2:$I$2017,9,FALSE)</f>
        <v>#N/A</v>
      </c>
      <c r="K3008" s="5">
        <v>2082</v>
      </c>
      <c r="L3008" s="3" t="s">
        <v>74</v>
      </c>
      <c r="M3008" s="11" t="str">
        <f>IF(ISNA(VLOOKUP(A3008,Experiment!$B$2:$E$140,4,FALSE)),"",VLOOKUP(A3008,Experiment!$B$2:$E$140,4,FALSE))</f>
        <v/>
      </c>
      <c r="N3008" s="3" t="s">
        <v>4155</v>
      </c>
      <c r="O3008" s="3" t="s">
        <v>5877</v>
      </c>
      <c r="P3008" s="3" t="s">
        <v>9654</v>
      </c>
      <c r="Q3008" s="3" t="s">
        <v>131</v>
      </c>
      <c r="R3008" s="3" t="s">
        <v>53</v>
      </c>
    </row>
    <row r="3009" spans="1:18" x14ac:dyDescent="0.25">
      <c r="A3009" s="3" t="s">
        <v>3385</v>
      </c>
      <c r="B3009" s="3">
        <v>3231</v>
      </c>
      <c r="C3009" s="15" t="e">
        <f>VLOOKUP($B3009,Patient!$A$2:$I$2017,2,FALSE)</f>
        <v>#N/A</v>
      </c>
      <c r="D3009" s="15" t="e">
        <f>VLOOKUP($B3009,Patient!$A$2:$I$2017,3,FALSE)</f>
        <v>#N/A</v>
      </c>
      <c r="E3009" s="15" t="e">
        <f>VLOOKUP($B3009,Patient!$A$2:$I$2017,4,FALSE)</f>
        <v>#N/A</v>
      </c>
      <c r="F3009" s="15" t="e">
        <f>VLOOKUP($B3009,Patient!$A$2:$I$2017,5,FALSE)</f>
        <v>#N/A</v>
      </c>
      <c r="G3009" s="15" t="e">
        <f>VLOOKUP($B3009,Patient!$A$2:$I$2017,6,FALSE)</f>
        <v>#N/A</v>
      </c>
      <c r="H3009" s="15" t="e">
        <f>VLOOKUP($B3009,Patient!$A$2:$I$2017,7,FALSE)</f>
        <v>#N/A</v>
      </c>
      <c r="I3009" s="15" t="e">
        <f>VLOOKUP($B3009,Patient!$A$2:$I$2017,8,FALSE)</f>
        <v>#N/A</v>
      </c>
      <c r="J3009" s="15" t="e">
        <f>VLOOKUP($B3009,Patient!$A$2:$I$2017,9,FALSE)</f>
        <v>#N/A</v>
      </c>
      <c r="K3009" s="5">
        <v>641</v>
      </c>
      <c r="L3009" s="3" t="s">
        <v>74</v>
      </c>
      <c r="M3009" s="11" t="str">
        <f>IF(ISNA(VLOOKUP(A3009,Experiment!$B$2:$E$140,4,FALSE)),"",VLOOKUP(A3009,Experiment!$B$2:$E$140,4,FALSE))</f>
        <v/>
      </c>
      <c r="N3009" s="3" t="s">
        <v>3380</v>
      </c>
      <c r="O3009" s="3" t="s">
        <v>3381</v>
      </c>
      <c r="P3009" s="3" t="s">
        <v>3382</v>
      </c>
      <c r="Q3009" s="3" t="s">
        <v>485</v>
      </c>
      <c r="R3009" s="3" t="s">
        <v>2452</v>
      </c>
    </row>
    <row r="3010" spans="1:18" x14ac:dyDescent="0.25">
      <c r="A3010" s="3" t="s">
        <v>10010</v>
      </c>
      <c r="B3010" s="3">
        <v>3223</v>
      </c>
      <c r="C3010" s="15" t="e">
        <f>VLOOKUP($B3010,Patient!$A$2:$I$2017,2,FALSE)</f>
        <v>#N/A</v>
      </c>
      <c r="D3010" s="15" t="e">
        <f>VLOOKUP($B3010,Patient!$A$2:$I$2017,3,FALSE)</f>
        <v>#N/A</v>
      </c>
      <c r="E3010" s="15" t="e">
        <f>VLOOKUP($B3010,Patient!$A$2:$I$2017,4,FALSE)</f>
        <v>#N/A</v>
      </c>
      <c r="F3010" s="15" t="e">
        <f>VLOOKUP($B3010,Patient!$A$2:$I$2017,5,FALSE)</f>
        <v>#N/A</v>
      </c>
      <c r="G3010" s="15" t="e">
        <f>VLOOKUP($B3010,Patient!$A$2:$I$2017,6,FALSE)</f>
        <v>#N/A</v>
      </c>
      <c r="H3010" s="15" t="e">
        <f>VLOOKUP($B3010,Patient!$A$2:$I$2017,7,FALSE)</f>
        <v>#N/A</v>
      </c>
      <c r="I3010" s="15" t="e">
        <f>VLOOKUP($B3010,Patient!$A$2:$I$2017,8,FALSE)</f>
        <v>#N/A</v>
      </c>
      <c r="J3010" s="15" t="e">
        <f>VLOOKUP($B3010,Patient!$A$2:$I$2017,9,FALSE)</f>
        <v>#N/A</v>
      </c>
      <c r="K3010" s="5">
        <v>1992</v>
      </c>
      <c r="L3010" s="3" t="s">
        <v>74</v>
      </c>
      <c r="M3010" s="11" t="str">
        <f>IF(ISNA(VLOOKUP(A3010,Experiment!$B$2:$E$140,4,FALSE)),"",VLOOKUP(A3010,Experiment!$B$2:$E$140,4,FALSE))</f>
        <v/>
      </c>
      <c r="N3010" s="3" t="s">
        <v>5043</v>
      </c>
      <c r="O3010" s="3" t="s">
        <v>8621</v>
      </c>
      <c r="P3010" s="3" t="s">
        <v>9654</v>
      </c>
      <c r="Q3010" s="3" t="s">
        <v>131</v>
      </c>
      <c r="R3010" s="3" t="s">
        <v>557</v>
      </c>
    </row>
    <row r="3011" spans="1:18" x14ac:dyDescent="0.25">
      <c r="A3011" s="3" t="s">
        <v>3387</v>
      </c>
      <c r="B3011" s="3">
        <v>3232</v>
      </c>
      <c r="C3011" s="15" t="e">
        <f>VLOOKUP($B3011,Patient!$A$2:$I$2017,2,FALSE)</f>
        <v>#N/A</v>
      </c>
      <c r="D3011" s="15" t="e">
        <f>VLOOKUP($B3011,Patient!$A$2:$I$2017,3,FALSE)</f>
        <v>#N/A</v>
      </c>
      <c r="E3011" s="15" t="e">
        <f>VLOOKUP($B3011,Patient!$A$2:$I$2017,4,FALSE)</f>
        <v>#N/A</v>
      </c>
      <c r="F3011" s="15" t="e">
        <f>VLOOKUP($B3011,Patient!$A$2:$I$2017,5,FALSE)</f>
        <v>#N/A</v>
      </c>
      <c r="G3011" s="15" t="e">
        <f>VLOOKUP($B3011,Patient!$A$2:$I$2017,6,FALSE)</f>
        <v>#N/A</v>
      </c>
      <c r="H3011" s="15" t="e">
        <f>VLOOKUP($B3011,Patient!$A$2:$I$2017,7,FALSE)</f>
        <v>#N/A</v>
      </c>
      <c r="I3011" s="15" t="e">
        <f>VLOOKUP($B3011,Patient!$A$2:$I$2017,8,FALSE)</f>
        <v>#N/A</v>
      </c>
      <c r="J3011" s="15" t="e">
        <f>VLOOKUP($B3011,Patient!$A$2:$I$2017,9,FALSE)</f>
        <v>#N/A</v>
      </c>
      <c r="K3011" s="5">
        <v>641</v>
      </c>
      <c r="L3011" s="3" t="s">
        <v>74</v>
      </c>
      <c r="M3011" s="11" t="str">
        <f>IF(ISNA(VLOOKUP(A3011,Experiment!$B$2:$E$140,4,FALSE)),"",VLOOKUP(A3011,Experiment!$B$2:$E$140,4,FALSE))</f>
        <v/>
      </c>
      <c r="N3011" s="3" t="s">
        <v>399</v>
      </c>
      <c r="O3011" s="3" t="s">
        <v>262</v>
      </c>
      <c r="P3011" s="3" t="s">
        <v>3382</v>
      </c>
      <c r="Q3011" s="3" t="s">
        <v>485</v>
      </c>
      <c r="R3011" s="3" t="s">
        <v>2452</v>
      </c>
    </row>
    <row r="3012" spans="1:18" x14ac:dyDescent="0.25">
      <c r="A3012" s="3" t="s">
        <v>10204</v>
      </c>
      <c r="B3012" s="3">
        <v>3225</v>
      </c>
      <c r="C3012" s="15" t="e">
        <f>VLOOKUP($B3012,Patient!$A$2:$I$2017,2,FALSE)</f>
        <v>#N/A</v>
      </c>
      <c r="D3012" s="15" t="e">
        <f>VLOOKUP($B3012,Patient!$A$2:$I$2017,3,FALSE)</f>
        <v>#N/A</v>
      </c>
      <c r="E3012" s="15" t="e">
        <f>VLOOKUP($B3012,Patient!$A$2:$I$2017,4,FALSE)</f>
        <v>#N/A</v>
      </c>
      <c r="F3012" s="15" t="e">
        <f>VLOOKUP($B3012,Patient!$A$2:$I$2017,5,FALSE)</f>
        <v>#N/A</v>
      </c>
      <c r="G3012" s="15" t="e">
        <f>VLOOKUP($B3012,Patient!$A$2:$I$2017,6,FALSE)</f>
        <v>#N/A</v>
      </c>
      <c r="H3012" s="15" t="e">
        <f>VLOOKUP($B3012,Patient!$A$2:$I$2017,7,FALSE)</f>
        <v>#N/A</v>
      </c>
      <c r="I3012" s="15" t="e">
        <f>VLOOKUP($B3012,Patient!$A$2:$I$2017,8,FALSE)</f>
        <v>#N/A</v>
      </c>
      <c r="J3012" s="15" t="e">
        <f>VLOOKUP($B3012,Patient!$A$2:$I$2017,9,FALSE)</f>
        <v>#N/A</v>
      </c>
      <c r="K3012" s="5">
        <v>2083</v>
      </c>
      <c r="L3012" s="3" t="s">
        <v>93</v>
      </c>
      <c r="M3012" s="11" t="str">
        <f>IF(ISNA(VLOOKUP(A3012,Experiment!$B$2:$E$140,4,FALSE)),"",VLOOKUP(A3012,Experiment!$B$2:$E$140,4,FALSE))</f>
        <v/>
      </c>
      <c r="N3012" s="3" t="s">
        <v>10202</v>
      </c>
      <c r="O3012" s="3" t="s">
        <v>10203</v>
      </c>
      <c r="P3012" s="3" t="s">
        <v>3384</v>
      </c>
      <c r="Q3012" s="3" t="s">
        <v>111</v>
      </c>
      <c r="R3012" s="3" t="s">
        <v>53</v>
      </c>
    </row>
    <row r="3013" spans="1:18" x14ac:dyDescent="0.25">
      <c r="A3013" s="3" t="s">
        <v>10199</v>
      </c>
      <c r="B3013" s="3">
        <v>3226</v>
      </c>
      <c r="C3013" s="15" t="e">
        <f>VLOOKUP($B3013,Patient!$A$2:$I$2017,2,FALSE)</f>
        <v>#N/A</v>
      </c>
      <c r="D3013" s="15" t="e">
        <f>VLOOKUP($B3013,Patient!$A$2:$I$2017,3,FALSE)</f>
        <v>#N/A</v>
      </c>
      <c r="E3013" s="15" t="e">
        <f>VLOOKUP($B3013,Patient!$A$2:$I$2017,4,FALSE)</f>
        <v>#N/A</v>
      </c>
      <c r="F3013" s="15" t="e">
        <f>VLOOKUP($B3013,Patient!$A$2:$I$2017,5,FALSE)</f>
        <v>#N/A</v>
      </c>
      <c r="G3013" s="15" t="e">
        <f>VLOOKUP($B3013,Patient!$A$2:$I$2017,6,FALSE)</f>
        <v>#N/A</v>
      </c>
      <c r="H3013" s="15" t="e">
        <f>VLOOKUP($B3013,Patient!$A$2:$I$2017,7,FALSE)</f>
        <v>#N/A</v>
      </c>
      <c r="I3013" s="15" t="e">
        <f>VLOOKUP($B3013,Patient!$A$2:$I$2017,8,FALSE)</f>
        <v>#N/A</v>
      </c>
      <c r="J3013" s="15" t="e">
        <f>VLOOKUP($B3013,Patient!$A$2:$I$2017,9,FALSE)</f>
        <v>#N/A</v>
      </c>
      <c r="K3013" s="5">
        <v>2084</v>
      </c>
      <c r="L3013" s="3" t="s">
        <v>93</v>
      </c>
      <c r="M3013" s="11" t="str">
        <f>IF(ISNA(VLOOKUP(A3013,Experiment!$B$2:$E$140,4,FALSE)),"",VLOOKUP(A3013,Experiment!$B$2:$E$140,4,FALSE))</f>
        <v/>
      </c>
      <c r="N3013" s="3" t="s">
        <v>10198</v>
      </c>
      <c r="O3013" s="3" t="s">
        <v>8135</v>
      </c>
      <c r="P3013" s="3" t="s">
        <v>3384</v>
      </c>
      <c r="Q3013" s="3" t="s">
        <v>61</v>
      </c>
      <c r="R3013" s="3" t="s">
        <v>53</v>
      </c>
    </row>
    <row r="3014" spans="1:18" x14ac:dyDescent="0.25">
      <c r="A3014" s="3" t="s">
        <v>10200</v>
      </c>
      <c r="B3014" s="3">
        <v>3227</v>
      </c>
      <c r="C3014" s="15" t="e">
        <f>VLOOKUP($B3014,Patient!$A$2:$I$2017,2,FALSE)</f>
        <v>#N/A</v>
      </c>
      <c r="D3014" s="15" t="e">
        <f>VLOOKUP($B3014,Patient!$A$2:$I$2017,3,FALSE)</f>
        <v>#N/A</v>
      </c>
      <c r="E3014" s="15" t="e">
        <f>VLOOKUP($B3014,Patient!$A$2:$I$2017,4,FALSE)</f>
        <v>#N/A</v>
      </c>
      <c r="F3014" s="15" t="e">
        <f>VLOOKUP($B3014,Patient!$A$2:$I$2017,5,FALSE)</f>
        <v>#N/A</v>
      </c>
      <c r="G3014" s="15" t="e">
        <f>VLOOKUP($B3014,Patient!$A$2:$I$2017,6,FALSE)</f>
        <v>#N/A</v>
      </c>
      <c r="H3014" s="15" t="e">
        <f>VLOOKUP($B3014,Patient!$A$2:$I$2017,7,FALSE)</f>
        <v>#N/A</v>
      </c>
      <c r="I3014" s="15" t="e">
        <f>VLOOKUP($B3014,Patient!$A$2:$I$2017,8,FALSE)</f>
        <v>#N/A</v>
      </c>
      <c r="J3014" s="15" t="e">
        <f>VLOOKUP($B3014,Patient!$A$2:$I$2017,9,FALSE)</f>
        <v>#N/A</v>
      </c>
      <c r="K3014" s="5">
        <v>2084</v>
      </c>
      <c r="L3014" s="3" t="s">
        <v>146</v>
      </c>
      <c r="M3014" s="11" t="str">
        <f>IF(ISNA(VLOOKUP(A3014,Experiment!$B$2:$E$140,4,FALSE)),"",VLOOKUP(A3014,Experiment!$B$2:$E$140,4,FALSE))</f>
        <v/>
      </c>
      <c r="N3014" s="3" t="s">
        <v>53</v>
      </c>
      <c r="O3014" s="3" t="s">
        <v>53</v>
      </c>
      <c r="P3014" s="3" t="s">
        <v>3384</v>
      </c>
      <c r="Q3014" s="3" t="s">
        <v>61</v>
      </c>
      <c r="R3014" s="3" t="s">
        <v>53</v>
      </c>
    </row>
    <row r="3015" spans="1:18" x14ac:dyDescent="0.25">
      <c r="A3015" s="3" t="s">
        <v>10208</v>
      </c>
      <c r="B3015" s="3">
        <v>3228</v>
      </c>
      <c r="C3015" s="15" t="e">
        <f>VLOOKUP($B3015,Patient!$A$2:$I$2017,2,FALSE)</f>
        <v>#N/A</v>
      </c>
      <c r="D3015" s="15" t="e">
        <f>VLOOKUP($B3015,Patient!$A$2:$I$2017,3,FALSE)</f>
        <v>#N/A</v>
      </c>
      <c r="E3015" s="15" t="e">
        <f>VLOOKUP($B3015,Patient!$A$2:$I$2017,4,FALSE)</f>
        <v>#N/A</v>
      </c>
      <c r="F3015" s="15" t="e">
        <f>VLOOKUP($B3015,Patient!$A$2:$I$2017,5,FALSE)</f>
        <v>#N/A</v>
      </c>
      <c r="G3015" s="15" t="e">
        <f>VLOOKUP($B3015,Patient!$A$2:$I$2017,6,FALSE)</f>
        <v>#N/A</v>
      </c>
      <c r="H3015" s="15" t="e">
        <f>VLOOKUP($B3015,Patient!$A$2:$I$2017,7,FALSE)</f>
        <v>#N/A</v>
      </c>
      <c r="I3015" s="15" t="e">
        <f>VLOOKUP($B3015,Patient!$A$2:$I$2017,8,FALSE)</f>
        <v>#N/A</v>
      </c>
      <c r="J3015" s="15" t="e">
        <f>VLOOKUP($B3015,Patient!$A$2:$I$2017,9,FALSE)</f>
        <v>#N/A</v>
      </c>
      <c r="K3015" s="5">
        <v>2085</v>
      </c>
      <c r="L3015" s="3" t="s">
        <v>74</v>
      </c>
      <c r="M3015" s="11" t="str">
        <f>IF(ISNA(VLOOKUP(A3015,Experiment!$B$2:$E$140,4,FALSE)),"",VLOOKUP(A3015,Experiment!$B$2:$E$140,4,FALSE))</f>
        <v/>
      </c>
      <c r="N3015" s="3" t="s">
        <v>10206</v>
      </c>
      <c r="O3015" s="3" t="s">
        <v>10207</v>
      </c>
      <c r="P3015" s="3" t="s">
        <v>3384</v>
      </c>
      <c r="Q3015" s="3" t="s">
        <v>61</v>
      </c>
      <c r="R3015" s="3" t="s">
        <v>53</v>
      </c>
    </row>
    <row r="3016" spans="1:18" x14ac:dyDescent="0.25">
      <c r="A3016" s="3" t="s">
        <v>10209</v>
      </c>
      <c r="B3016" s="3">
        <v>3229</v>
      </c>
      <c r="C3016" s="15" t="e">
        <f>VLOOKUP($B3016,Patient!$A$2:$I$2017,2,FALSE)</f>
        <v>#N/A</v>
      </c>
      <c r="D3016" s="15" t="e">
        <f>VLOOKUP($B3016,Patient!$A$2:$I$2017,3,FALSE)</f>
        <v>#N/A</v>
      </c>
      <c r="E3016" s="15" t="e">
        <f>VLOOKUP($B3016,Patient!$A$2:$I$2017,4,FALSE)</f>
        <v>#N/A</v>
      </c>
      <c r="F3016" s="15" t="e">
        <f>VLOOKUP($B3016,Patient!$A$2:$I$2017,5,FALSE)</f>
        <v>#N/A</v>
      </c>
      <c r="G3016" s="15" t="e">
        <f>VLOOKUP($B3016,Patient!$A$2:$I$2017,6,FALSE)</f>
        <v>#N/A</v>
      </c>
      <c r="H3016" s="15" t="e">
        <f>VLOOKUP($B3016,Patient!$A$2:$I$2017,7,FALSE)</f>
        <v>#N/A</v>
      </c>
      <c r="I3016" s="15" t="e">
        <f>VLOOKUP($B3016,Patient!$A$2:$I$2017,8,FALSE)</f>
        <v>#N/A</v>
      </c>
      <c r="J3016" s="15" t="e">
        <f>VLOOKUP($B3016,Patient!$A$2:$I$2017,9,FALSE)</f>
        <v>#N/A</v>
      </c>
      <c r="K3016" s="5">
        <v>2085</v>
      </c>
      <c r="L3016" s="3" t="s">
        <v>146</v>
      </c>
      <c r="M3016" s="11" t="str">
        <f>IF(ISNA(VLOOKUP(A3016,Experiment!$B$2:$E$140,4,FALSE)),"",VLOOKUP(A3016,Experiment!$B$2:$E$140,4,FALSE))</f>
        <v/>
      </c>
      <c r="N3016" s="3" t="s">
        <v>53</v>
      </c>
      <c r="O3016" s="3" t="s">
        <v>53</v>
      </c>
      <c r="P3016" s="3" t="s">
        <v>3384</v>
      </c>
      <c r="Q3016" s="3" t="s">
        <v>61</v>
      </c>
      <c r="R3016" s="3" t="s">
        <v>53</v>
      </c>
    </row>
    <row r="3017" spans="1:18" x14ac:dyDescent="0.25">
      <c r="A3017" s="3" t="s">
        <v>4647</v>
      </c>
      <c r="B3017" s="3">
        <v>3234</v>
      </c>
      <c r="C3017" s="15" t="e">
        <f>VLOOKUP($B3017,Patient!$A$2:$I$2017,2,FALSE)</f>
        <v>#N/A</v>
      </c>
      <c r="D3017" s="15" t="e">
        <f>VLOOKUP($B3017,Patient!$A$2:$I$2017,3,FALSE)</f>
        <v>#N/A</v>
      </c>
      <c r="E3017" s="15" t="e">
        <f>VLOOKUP($B3017,Patient!$A$2:$I$2017,4,FALSE)</f>
        <v>#N/A</v>
      </c>
      <c r="F3017" s="15" t="e">
        <f>VLOOKUP($B3017,Patient!$A$2:$I$2017,5,FALSE)</f>
        <v>#N/A</v>
      </c>
      <c r="G3017" s="15" t="e">
        <f>VLOOKUP($B3017,Patient!$A$2:$I$2017,6,FALSE)</f>
        <v>#N/A</v>
      </c>
      <c r="H3017" s="15" t="e">
        <f>VLOOKUP($B3017,Patient!$A$2:$I$2017,7,FALSE)</f>
        <v>#N/A</v>
      </c>
      <c r="I3017" s="15" t="e">
        <f>VLOOKUP($B3017,Patient!$A$2:$I$2017,8,FALSE)</f>
        <v>#N/A</v>
      </c>
      <c r="J3017" s="15" t="e">
        <f>VLOOKUP($B3017,Patient!$A$2:$I$2017,9,FALSE)</f>
        <v>#N/A</v>
      </c>
      <c r="K3017" s="5">
        <v>849</v>
      </c>
      <c r="L3017" s="3" t="s">
        <v>74</v>
      </c>
      <c r="M3017" s="11" t="str">
        <f>IF(ISNA(VLOOKUP(A3017,Experiment!$B$2:$E$140,4,FALSE)),"",VLOOKUP(A3017,Experiment!$B$2:$E$140,4,FALSE))</f>
        <v/>
      </c>
      <c r="N3017" s="3" t="s">
        <v>53</v>
      </c>
      <c r="O3017" s="3" t="s">
        <v>53</v>
      </c>
      <c r="P3017" s="3" t="s">
        <v>4645</v>
      </c>
      <c r="Q3017" s="3" t="s">
        <v>131</v>
      </c>
      <c r="R3017" s="3" t="s">
        <v>133</v>
      </c>
    </row>
    <row r="3018" spans="1:18" x14ac:dyDescent="0.25">
      <c r="A3018" s="3" t="s">
        <v>10146</v>
      </c>
      <c r="B3018" s="3">
        <v>3235</v>
      </c>
      <c r="C3018" s="15" t="e">
        <f>VLOOKUP($B3018,Patient!$A$2:$I$2017,2,FALSE)</f>
        <v>#N/A</v>
      </c>
      <c r="D3018" s="15" t="e">
        <f>VLOOKUP($B3018,Patient!$A$2:$I$2017,3,FALSE)</f>
        <v>#N/A</v>
      </c>
      <c r="E3018" s="15" t="e">
        <f>VLOOKUP($B3018,Patient!$A$2:$I$2017,4,FALSE)</f>
        <v>#N/A</v>
      </c>
      <c r="F3018" s="15" t="e">
        <f>VLOOKUP($B3018,Patient!$A$2:$I$2017,5,FALSE)</f>
        <v>#N/A</v>
      </c>
      <c r="G3018" s="15" t="e">
        <f>VLOOKUP($B3018,Patient!$A$2:$I$2017,6,FALSE)</f>
        <v>#N/A</v>
      </c>
      <c r="H3018" s="15" t="e">
        <f>VLOOKUP($B3018,Patient!$A$2:$I$2017,7,FALSE)</f>
        <v>#N/A</v>
      </c>
      <c r="I3018" s="15" t="e">
        <f>VLOOKUP($B3018,Patient!$A$2:$I$2017,8,FALSE)</f>
        <v>#N/A</v>
      </c>
      <c r="J3018" s="15" t="e">
        <f>VLOOKUP($B3018,Patient!$A$2:$I$2017,9,FALSE)</f>
        <v>#N/A</v>
      </c>
      <c r="K3018" s="5">
        <v>2024</v>
      </c>
      <c r="L3018" s="3" t="s">
        <v>74</v>
      </c>
      <c r="M3018" s="11" t="str">
        <f>IF(ISNA(VLOOKUP(A3018,Experiment!$B$2:$E$140,4,FALSE)),"",VLOOKUP(A3018,Experiment!$B$2:$E$140,4,FALSE))</f>
        <v/>
      </c>
      <c r="N3018" s="3" t="s">
        <v>9527</v>
      </c>
      <c r="O3018" s="3" t="s">
        <v>5867</v>
      </c>
      <c r="P3018" s="3" t="s">
        <v>3384</v>
      </c>
      <c r="Q3018" s="3" t="s">
        <v>76</v>
      </c>
      <c r="R3018" s="3" t="s">
        <v>1826</v>
      </c>
    </row>
    <row r="3019" spans="1:18" x14ac:dyDescent="0.25">
      <c r="A3019" s="3" t="s">
        <v>10215</v>
      </c>
      <c r="B3019" s="3">
        <v>3236</v>
      </c>
      <c r="C3019" s="15" t="e">
        <f>VLOOKUP($B3019,Patient!$A$2:$I$2017,2,FALSE)</f>
        <v>#N/A</v>
      </c>
      <c r="D3019" s="15" t="e">
        <f>VLOOKUP($B3019,Patient!$A$2:$I$2017,3,FALSE)</f>
        <v>#N/A</v>
      </c>
      <c r="E3019" s="15" t="e">
        <f>VLOOKUP($B3019,Patient!$A$2:$I$2017,4,FALSE)</f>
        <v>#N/A</v>
      </c>
      <c r="F3019" s="15" t="e">
        <f>VLOOKUP($B3019,Patient!$A$2:$I$2017,5,FALSE)</f>
        <v>#N/A</v>
      </c>
      <c r="G3019" s="15" t="e">
        <f>VLOOKUP($B3019,Patient!$A$2:$I$2017,6,FALSE)</f>
        <v>#N/A</v>
      </c>
      <c r="H3019" s="15" t="e">
        <f>VLOOKUP($B3019,Patient!$A$2:$I$2017,7,FALSE)</f>
        <v>#N/A</v>
      </c>
      <c r="I3019" s="15" t="e">
        <f>VLOOKUP($B3019,Patient!$A$2:$I$2017,8,FALSE)</f>
        <v>#N/A</v>
      </c>
      <c r="J3019" s="15" t="e">
        <f>VLOOKUP($B3019,Patient!$A$2:$I$2017,9,FALSE)</f>
        <v>#N/A</v>
      </c>
      <c r="K3019" s="5">
        <v>2088</v>
      </c>
      <c r="L3019" s="3" t="s">
        <v>74</v>
      </c>
      <c r="M3019" s="11" t="str">
        <f>IF(ISNA(VLOOKUP(A3019,Experiment!$B$2:$E$140,4,FALSE)),"",VLOOKUP(A3019,Experiment!$B$2:$E$140,4,FALSE))</f>
        <v/>
      </c>
      <c r="N3019" s="3" t="s">
        <v>10214</v>
      </c>
      <c r="O3019" s="3" t="s">
        <v>7833</v>
      </c>
      <c r="P3019" s="3" t="s">
        <v>4645</v>
      </c>
      <c r="Q3019" s="3" t="s">
        <v>61</v>
      </c>
      <c r="R3019" s="3" t="s">
        <v>53</v>
      </c>
    </row>
    <row r="3020" spans="1:18" x14ac:dyDescent="0.25">
      <c r="A3020" s="3" t="s">
        <v>10217</v>
      </c>
      <c r="B3020" s="3">
        <v>3237</v>
      </c>
      <c r="C3020" s="15" t="e">
        <f>VLOOKUP($B3020,Patient!$A$2:$I$2017,2,FALSE)</f>
        <v>#N/A</v>
      </c>
      <c r="D3020" s="15" t="e">
        <f>VLOOKUP($B3020,Patient!$A$2:$I$2017,3,FALSE)</f>
        <v>#N/A</v>
      </c>
      <c r="E3020" s="15" t="e">
        <f>VLOOKUP($B3020,Patient!$A$2:$I$2017,4,FALSE)</f>
        <v>#N/A</v>
      </c>
      <c r="F3020" s="15" t="e">
        <f>VLOOKUP($B3020,Patient!$A$2:$I$2017,5,FALSE)</f>
        <v>#N/A</v>
      </c>
      <c r="G3020" s="15" t="e">
        <f>VLOOKUP($B3020,Patient!$A$2:$I$2017,6,FALSE)</f>
        <v>#N/A</v>
      </c>
      <c r="H3020" s="15" t="e">
        <f>VLOOKUP($B3020,Patient!$A$2:$I$2017,7,FALSE)</f>
        <v>#N/A</v>
      </c>
      <c r="I3020" s="15" t="e">
        <f>VLOOKUP($B3020,Patient!$A$2:$I$2017,8,FALSE)</f>
        <v>#N/A</v>
      </c>
      <c r="J3020" s="15" t="e">
        <f>VLOOKUP($B3020,Patient!$A$2:$I$2017,9,FALSE)</f>
        <v>#N/A</v>
      </c>
      <c r="K3020" s="5">
        <v>2088</v>
      </c>
      <c r="L3020" s="3" t="s">
        <v>93</v>
      </c>
      <c r="M3020" s="11" t="str">
        <f>IF(ISNA(VLOOKUP(A3020,Experiment!$B$2:$E$140,4,FALSE)),"",VLOOKUP(A3020,Experiment!$B$2:$E$140,4,FALSE))</f>
        <v/>
      </c>
      <c r="N3020" s="3" t="s">
        <v>10216</v>
      </c>
      <c r="O3020" s="3" t="s">
        <v>8991</v>
      </c>
      <c r="P3020" s="3" t="s">
        <v>4645</v>
      </c>
      <c r="Q3020" s="3" t="s">
        <v>61</v>
      </c>
      <c r="R3020" s="3" t="s">
        <v>53</v>
      </c>
    </row>
    <row r="3021" spans="1:18" x14ac:dyDescent="0.25">
      <c r="A3021" s="3" t="s">
        <v>10218</v>
      </c>
      <c r="B3021" s="3">
        <v>3238</v>
      </c>
      <c r="C3021" s="15" t="e">
        <f>VLOOKUP($B3021,Patient!$A$2:$I$2017,2,FALSE)</f>
        <v>#N/A</v>
      </c>
      <c r="D3021" s="15" t="e">
        <f>VLOOKUP($B3021,Patient!$A$2:$I$2017,3,FALSE)</f>
        <v>#N/A</v>
      </c>
      <c r="E3021" s="15" t="e">
        <f>VLOOKUP($B3021,Patient!$A$2:$I$2017,4,FALSE)</f>
        <v>#N/A</v>
      </c>
      <c r="F3021" s="15" t="e">
        <f>VLOOKUP($B3021,Patient!$A$2:$I$2017,5,FALSE)</f>
        <v>#N/A</v>
      </c>
      <c r="G3021" s="15" t="e">
        <f>VLOOKUP($B3021,Patient!$A$2:$I$2017,6,FALSE)</f>
        <v>#N/A</v>
      </c>
      <c r="H3021" s="15" t="e">
        <f>VLOOKUP($B3021,Patient!$A$2:$I$2017,7,FALSE)</f>
        <v>#N/A</v>
      </c>
      <c r="I3021" s="15" t="e">
        <f>VLOOKUP($B3021,Patient!$A$2:$I$2017,8,FALSE)</f>
        <v>#N/A</v>
      </c>
      <c r="J3021" s="15" t="e">
        <f>VLOOKUP($B3021,Patient!$A$2:$I$2017,9,FALSE)</f>
        <v>#N/A</v>
      </c>
      <c r="K3021" s="5">
        <v>2088</v>
      </c>
      <c r="L3021" s="3" t="s">
        <v>146</v>
      </c>
      <c r="M3021" s="11" t="str">
        <f>IF(ISNA(VLOOKUP(A3021,Experiment!$B$2:$E$140,4,FALSE)),"",VLOOKUP(A3021,Experiment!$B$2:$E$140,4,FALSE))</f>
        <v/>
      </c>
      <c r="N3021" s="3" t="s">
        <v>53</v>
      </c>
      <c r="O3021" s="3" t="s">
        <v>53</v>
      </c>
      <c r="P3021" s="3" t="s">
        <v>4645</v>
      </c>
      <c r="Q3021" s="3" t="s">
        <v>61</v>
      </c>
      <c r="R3021" s="3" t="s">
        <v>53</v>
      </c>
    </row>
    <row r="3022" spans="1:18" x14ac:dyDescent="0.25">
      <c r="A3022" s="3" t="s">
        <v>10222</v>
      </c>
      <c r="B3022" s="3">
        <v>3239</v>
      </c>
      <c r="C3022" s="15" t="e">
        <f>VLOOKUP($B3022,Patient!$A$2:$I$2017,2,FALSE)</f>
        <v>#N/A</v>
      </c>
      <c r="D3022" s="15" t="e">
        <f>VLOOKUP($B3022,Patient!$A$2:$I$2017,3,FALSE)</f>
        <v>#N/A</v>
      </c>
      <c r="E3022" s="15" t="e">
        <f>VLOOKUP($B3022,Patient!$A$2:$I$2017,4,FALSE)</f>
        <v>#N/A</v>
      </c>
      <c r="F3022" s="15" t="e">
        <f>VLOOKUP($B3022,Patient!$A$2:$I$2017,5,FALSE)</f>
        <v>#N/A</v>
      </c>
      <c r="G3022" s="15" t="e">
        <f>VLOOKUP($B3022,Patient!$A$2:$I$2017,6,FALSE)</f>
        <v>#N/A</v>
      </c>
      <c r="H3022" s="15" t="e">
        <f>VLOOKUP($B3022,Patient!$A$2:$I$2017,7,FALSE)</f>
        <v>#N/A</v>
      </c>
      <c r="I3022" s="15" t="e">
        <f>VLOOKUP($B3022,Patient!$A$2:$I$2017,8,FALSE)</f>
        <v>#N/A</v>
      </c>
      <c r="J3022" s="15" t="e">
        <f>VLOOKUP($B3022,Patient!$A$2:$I$2017,9,FALSE)</f>
        <v>#N/A</v>
      </c>
      <c r="K3022" s="5">
        <v>2089</v>
      </c>
      <c r="L3022" s="3" t="s">
        <v>74</v>
      </c>
      <c r="M3022" s="11" t="str">
        <f>IF(ISNA(VLOOKUP(A3022,Experiment!$B$2:$E$140,4,FALSE)),"",VLOOKUP(A3022,Experiment!$B$2:$E$140,4,FALSE))</f>
        <v/>
      </c>
      <c r="N3022" s="3" t="s">
        <v>10220</v>
      </c>
      <c r="O3022" s="3" t="s">
        <v>10221</v>
      </c>
      <c r="P3022" s="3" t="s">
        <v>10145</v>
      </c>
      <c r="Q3022" s="3" t="s">
        <v>111</v>
      </c>
      <c r="R3022" s="3" t="s">
        <v>53</v>
      </c>
    </row>
    <row r="3023" spans="1:18" x14ac:dyDescent="0.25">
      <c r="A3023" s="3" t="s">
        <v>10225</v>
      </c>
      <c r="B3023" s="3">
        <v>3240</v>
      </c>
      <c r="C3023" s="15" t="e">
        <f>VLOOKUP($B3023,Patient!$A$2:$I$2017,2,FALSE)</f>
        <v>#N/A</v>
      </c>
      <c r="D3023" s="15" t="e">
        <f>VLOOKUP($B3023,Patient!$A$2:$I$2017,3,FALSE)</f>
        <v>#N/A</v>
      </c>
      <c r="E3023" s="15" t="e">
        <f>VLOOKUP($B3023,Patient!$A$2:$I$2017,4,FALSE)</f>
        <v>#N/A</v>
      </c>
      <c r="F3023" s="15" t="e">
        <f>VLOOKUP($B3023,Patient!$A$2:$I$2017,5,FALSE)</f>
        <v>#N/A</v>
      </c>
      <c r="G3023" s="15" t="e">
        <f>VLOOKUP($B3023,Patient!$A$2:$I$2017,6,FALSE)</f>
        <v>#N/A</v>
      </c>
      <c r="H3023" s="15" t="e">
        <f>VLOOKUP($B3023,Patient!$A$2:$I$2017,7,FALSE)</f>
        <v>#N/A</v>
      </c>
      <c r="I3023" s="15" t="e">
        <f>VLOOKUP($B3023,Patient!$A$2:$I$2017,8,FALSE)</f>
        <v>#N/A</v>
      </c>
      <c r="J3023" s="15" t="e">
        <f>VLOOKUP($B3023,Patient!$A$2:$I$2017,9,FALSE)</f>
        <v>#N/A</v>
      </c>
      <c r="K3023" s="5">
        <v>2090</v>
      </c>
      <c r="L3023" s="3" t="s">
        <v>93</v>
      </c>
      <c r="M3023" s="11" t="str">
        <f>IF(ISNA(VLOOKUP(A3023,Experiment!$B$2:$E$140,4,FALSE)),"",VLOOKUP(A3023,Experiment!$B$2:$E$140,4,FALSE))</f>
        <v/>
      </c>
      <c r="N3023" s="3" t="s">
        <v>53</v>
      </c>
      <c r="O3023" s="3" t="s">
        <v>53</v>
      </c>
      <c r="P3023" s="3" t="s">
        <v>10145</v>
      </c>
      <c r="Q3023" s="3" t="s">
        <v>61</v>
      </c>
      <c r="R3023" s="3" t="s">
        <v>53</v>
      </c>
    </row>
    <row r="3024" spans="1:18" x14ac:dyDescent="0.25">
      <c r="A3024" s="3" t="s">
        <v>10226</v>
      </c>
      <c r="B3024" s="3">
        <v>3241</v>
      </c>
      <c r="C3024" s="15" t="e">
        <f>VLOOKUP($B3024,Patient!$A$2:$I$2017,2,FALSE)</f>
        <v>#N/A</v>
      </c>
      <c r="D3024" s="15" t="e">
        <f>VLOOKUP($B3024,Patient!$A$2:$I$2017,3,FALSE)</f>
        <v>#N/A</v>
      </c>
      <c r="E3024" s="15" t="e">
        <f>VLOOKUP($B3024,Patient!$A$2:$I$2017,4,FALSE)</f>
        <v>#N/A</v>
      </c>
      <c r="F3024" s="15" t="e">
        <f>VLOOKUP($B3024,Patient!$A$2:$I$2017,5,FALSE)</f>
        <v>#N/A</v>
      </c>
      <c r="G3024" s="15" t="e">
        <f>VLOOKUP($B3024,Patient!$A$2:$I$2017,6,FALSE)</f>
        <v>#N/A</v>
      </c>
      <c r="H3024" s="15" t="e">
        <f>VLOOKUP($B3024,Patient!$A$2:$I$2017,7,FALSE)</f>
        <v>#N/A</v>
      </c>
      <c r="I3024" s="15" t="e">
        <f>VLOOKUP($B3024,Patient!$A$2:$I$2017,8,FALSE)</f>
        <v>#N/A</v>
      </c>
      <c r="J3024" s="15" t="e">
        <f>VLOOKUP($B3024,Patient!$A$2:$I$2017,9,FALSE)</f>
        <v>#N/A</v>
      </c>
      <c r="K3024" s="5">
        <v>2090</v>
      </c>
      <c r="L3024" s="3" t="s">
        <v>146</v>
      </c>
      <c r="M3024" s="11" t="str">
        <f>IF(ISNA(VLOOKUP(A3024,Experiment!$B$2:$E$140,4,FALSE)),"",VLOOKUP(A3024,Experiment!$B$2:$E$140,4,FALSE))</f>
        <v/>
      </c>
      <c r="N3024" s="3" t="s">
        <v>53</v>
      </c>
      <c r="O3024" s="3" t="s">
        <v>53</v>
      </c>
      <c r="P3024" s="3" t="s">
        <v>10145</v>
      </c>
      <c r="Q3024" s="3" t="s">
        <v>61</v>
      </c>
      <c r="R3024" s="3" t="s">
        <v>53</v>
      </c>
    </row>
    <row r="3025" spans="1:18" x14ac:dyDescent="0.25">
      <c r="A3025" s="3"/>
      <c r="B3025" s="3"/>
      <c r="C3025" s="15"/>
      <c r="D3025" s="15"/>
      <c r="E3025" s="15"/>
      <c r="F3025" s="15"/>
      <c r="G3025" s="15"/>
      <c r="H3025" s="15"/>
      <c r="I3025" s="15"/>
      <c r="J3025" s="15"/>
      <c r="K3025" s="3"/>
      <c r="L3025" s="3"/>
      <c r="M3025" s="11"/>
      <c r="N3025" s="3"/>
      <c r="O3025" s="3"/>
      <c r="P3025" s="3"/>
      <c r="Q3025" s="3"/>
      <c r="R3025" s="3"/>
    </row>
    <row r="3026" spans="1:18" x14ac:dyDescent="0.25">
      <c r="A3026" s="3"/>
      <c r="B3026" s="3"/>
      <c r="C3026" s="15"/>
      <c r="D3026" s="15"/>
      <c r="E3026" s="15"/>
      <c r="F3026" s="15"/>
      <c r="G3026" s="15"/>
      <c r="H3026" s="15"/>
      <c r="I3026" s="15"/>
      <c r="J3026" s="15"/>
      <c r="K3026" s="3"/>
      <c r="L3026" s="3"/>
      <c r="M3026" s="11"/>
      <c r="N3026" s="3"/>
      <c r="O3026" s="3"/>
      <c r="P3026" s="3"/>
      <c r="Q3026" s="3"/>
      <c r="R3026" s="3"/>
    </row>
    <row r="3027" spans="1:18" x14ac:dyDescent="0.25">
      <c r="A3027" s="3"/>
      <c r="B3027" s="3"/>
      <c r="C3027" s="15"/>
      <c r="D3027" s="15"/>
      <c r="E3027" s="15"/>
      <c r="F3027" s="15"/>
      <c r="G3027" s="15"/>
      <c r="H3027" s="15"/>
      <c r="I3027" s="15"/>
      <c r="J3027" s="15"/>
      <c r="K3027" s="3"/>
      <c r="L3027" s="3"/>
      <c r="M3027" s="11"/>
      <c r="N3027" s="3"/>
      <c r="O3027" s="3"/>
      <c r="P3027" s="3"/>
      <c r="Q3027" s="3"/>
      <c r="R3027" s="3"/>
    </row>
    <row r="3028" spans="1:18" x14ac:dyDescent="0.25">
      <c r="A3028" s="3"/>
      <c r="B3028" s="3"/>
      <c r="C3028" s="15"/>
      <c r="D3028" s="15"/>
      <c r="E3028" s="15"/>
      <c r="F3028" s="15"/>
      <c r="G3028" s="15"/>
      <c r="H3028" s="15"/>
      <c r="I3028" s="15"/>
      <c r="J3028" s="15"/>
      <c r="K3028" s="3"/>
      <c r="L3028" s="3"/>
      <c r="M3028" s="11"/>
      <c r="N3028" s="3"/>
      <c r="O3028" s="3"/>
      <c r="P3028" s="3"/>
      <c r="Q3028" s="3"/>
      <c r="R3028" s="3"/>
    </row>
    <row r="3029" spans="1:18" x14ac:dyDescent="0.25">
      <c r="A3029" s="3"/>
      <c r="B3029" s="3"/>
      <c r="C3029" s="15"/>
      <c r="D3029" s="15"/>
      <c r="E3029" s="15"/>
      <c r="F3029" s="15"/>
      <c r="G3029" s="15"/>
      <c r="H3029" s="15"/>
      <c r="I3029" s="15"/>
      <c r="J3029" s="15"/>
      <c r="K3029" s="3"/>
      <c r="L3029" s="3"/>
      <c r="M3029" s="11"/>
      <c r="N3029" s="3"/>
      <c r="O3029" s="3"/>
      <c r="P3029" s="3"/>
      <c r="Q3029" s="3"/>
      <c r="R3029" s="3"/>
    </row>
    <row r="3030" spans="1:18" x14ac:dyDescent="0.25">
      <c r="A3030" s="3"/>
      <c r="B3030" s="3"/>
      <c r="C3030" s="15"/>
      <c r="D3030" s="15"/>
      <c r="E3030" s="15"/>
      <c r="F3030" s="15"/>
      <c r="G3030" s="15"/>
      <c r="H3030" s="15"/>
      <c r="I3030" s="15"/>
      <c r="J3030" s="15"/>
      <c r="K3030" s="3"/>
      <c r="L3030" s="3"/>
      <c r="M3030" s="11"/>
      <c r="N3030" s="3"/>
      <c r="O3030" s="3"/>
      <c r="P3030" s="3"/>
      <c r="Q3030" s="3"/>
      <c r="R3030" s="3"/>
    </row>
    <row r="3031" spans="1:18" x14ac:dyDescent="0.25">
      <c r="A3031" s="3"/>
      <c r="B3031" s="3"/>
      <c r="C3031" s="15"/>
      <c r="D3031" s="15"/>
      <c r="E3031" s="15"/>
      <c r="F3031" s="15"/>
      <c r="G3031" s="15"/>
      <c r="H3031" s="15"/>
      <c r="I3031" s="15"/>
      <c r="J3031" s="15"/>
      <c r="K3031" s="3"/>
      <c r="L3031" s="3"/>
      <c r="M3031" s="11"/>
      <c r="N3031" s="3"/>
      <c r="O3031" s="3"/>
      <c r="P3031" s="3"/>
      <c r="Q3031" s="3"/>
      <c r="R3031" s="3"/>
    </row>
    <row r="3032" spans="1:18" x14ac:dyDescent="0.25">
      <c r="A3032" s="3"/>
      <c r="B3032" s="3"/>
      <c r="C3032" s="15"/>
      <c r="D3032" s="15"/>
      <c r="E3032" s="15"/>
      <c r="F3032" s="15"/>
      <c r="G3032" s="15"/>
      <c r="H3032" s="15"/>
      <c r="I3032" s="15"/>
      <c r="J3032" s="15"/>
      <c r="K3032" s="3"/>
      <c r="L3032" s="3"/>
      <c r="M3032" s="11"/>
      <c r="N3032" s="3"/>
      <c r="O3032" s="3"/>
      <c r="P3032" s="3"/>
      <c r="Q3032" s="3"/>
      <c r="R3032" s="3"/>
    </row>
    <row r="3033" spans="1:18" x14ac:dyDescent="0.25">
      <c r="A3033" s="3"/>
      <c r="B3033" s="3"/>
      <c r="C3033" s="15"/>
      <c r="D3033" s="15"/>
      <c r="E3033" s="15"/>
      <c r="F3033" s="15"/>
      <c r="G3033" s="15"/>
      <c r="H3033" s="15"/>
      <c r="I3033" s="15"/>
      <c r="J3033" s="15"/>
      <c r="K3033" s="3"/>
      <c r="L3033" s="3"/>
      <c r="M3033" s="11"/>
      <c r="N3033" s="3"/>
      <c r="O3033" s="3"/>
      <c r="P3033" s="3"/>
      <c r="Q3033" s="3"/>
      <c r="R3033" s="3"/>
    </row>
    <row r="3034" spans="1:18" x14ac:dyDescent="0.25">
      <c r="A3034" s="3"/>
      <c r="B3034" s="3"/>
      <c r="C3034" s="15"/>
      <c r="D3034" s="15"/>
      <c r="E3034" s="15"/>
      <c r="F3034" s="15"/>
      <c r="G3034" s="15"/>
      <c r="H3034" s="15"/>
      <c r="I3034" s="15"/>
      <c r="J3034" s="15"/>
      <c r="K3034" s="3"/>
      <c r="L3034" s="3"/>
      <c r="M3034" s="11"/>
      <c r="N3034" s="3"/>
      <c r="O3034" s="3"/>
      <c r="P3034" s="3"/>
      <c r="Q3034" s="3"/>
      <c r="R3034" s="3"/>
    </row>
    <row r="3035" spans="1:18" x14ac:dyDescent="0.25">
      <c r="A3035" s="3"/>
      <c r="B3035" s="3"/>
      <c r="C3035" s="15"/>
      <c r="D3035" s="15"/>
      <c r="E3035" s="15"/>
      <c r="F3035" s="15"/>
      <c r="G3035" s="15"/>
      <c r="H3035" s="15"/>
      <c r="I3035" s="15"/>
      <c r="J3035" s="15"/>
      <c r="K3035" s="3"/>
      <c r="L3035" s="3"/>
      <c r="M3035" s="11"/>
      <c r="N3035" s="3"/>
      <c r="O3035" s="3"/>
      <c r="P3035" s="3"/>
      <c r="Q3035" s="3"/>
      <c r="R3035" s="3"/>
    </row>
    <row r="3036" spans="1:18" x14ac:dyDescent="0.25">
      <c r="A3036" s="3"/>
      <c r="B3036" s="3"/>
      <c r="C3036" s="15"/>
      <c r="D3036" s="15"/>
      <c r="E3036" s="15"/>
      <c r="F3036" s="15"/>
      <c r="G3036" s="15"/>
      <c r="H3036" s="15"/>
      <c r="I3036" s="15"/>
      <c r="J3036" s="15"/>
      <c r="K3036" s="3"/>
      <c r="L3036" s="3"/>
      <c r="M3036" s="11"/>
      <c r="N3036" s="3"/>
      <c r="O3036" s="3"/>
      <c r="P3036" s="3"/>
      <c r="Q3036" s="3"/>
      <c r="R3036" s="3"/>
    </row>
    <row r="3037" spans="1:18" x14ac:dyDescent="0.25">
      <c r="A3037" s="3"/>
      <c r="B3037" s="3"/>
      <c r="C3037" s="15"/>
      <c r="D3037" s="15"/>
      <c r="E3037" s="15"/>
      <c r="F3037" s="15"/>
      <c r="G3037" s="15"/>
      <c r="H3037" s="15"/>
      <c r="I3037" s="15"/>
      <c r="J3037" s="15"/>
      <c r="K3037" s="3"/>
      <c r="L3037" s="3"/>
      <c r="M3037" s="11"/>
      <c r="N3037" s="3"/>
      <c r="O3037" s="3"/>
      <c r="P3037" s="3"/>
      <c r="Q3037" s="3"/>
      <c r="R3037" s="3"/>
    </row>
    <row r="3038" spans="1:18" x14ac:dyDescent="0.25">
      <c r="A3038" s="3"/>
      <c r="B3038" s="3"/>
      <c r="C3038" s="15"/>
      <c r="D3038" s="15"/>
      <c r="E3038" s="15"/>
      <c r="F3038" s="15"/>
      <c r="G3038" s="15"/>
      <c r="H3038" s="15"/>
      <c r="I3038" s="15"/>
      <c r="J3038" s="15"/>
      <c r="K3038" s="3"/>
      <c r="L3038" s="3"/>
      <c r="M3038" s="11"/>
      <c r="N3038" s="3"/>
      <c r="O3038" s="3"/>
      <c r="P3038" s="3"/>
      <c r="Q3038" s="3"/>
      <c r="R3038" s="3"/>
    </row>
    <row r="3039" spans="1:18" x14ac:dyDescent="0.25">
      <c r="A3039" s="3"/>
      <c r="B3039" s="3"/>
      <c r="C3039" s="15"/>
      <c r="D3039" s="15"/>
      <c r="E3039" s="15"/>
      <c r="F3039" s="15"/>
      <c r="G3039" s="15"/>
      <c r="H3039" s="15"/>
      <c r="I3039" s="15"/>
      <c r="J3039" s="15"/>
      <c r="K3039" s="3"/>
      <c r="L3039" s="3"/>
      <c r="M3039" s="11"/>
      <c r="N3039" s="3"/>
      <c r="O3039" s="3"/>
      <c r="P3039" s="3"/>
      <c r="Q3039" s="3"/>
      <c r="R3039" s="3"/>
    </row>
    <row r="3040" spans="1:18" x14ac:dyDescent="0.25">
      <c r="A3040" s="3"/>
      <c r="B3040" s="3"/>
      <c r="C3040" s="15"/>
      <c r="D3040" s="15"/>
      <c r="E3040" s="15"/>
      <c r="F3040" s="15"/>
      <c r="G3040" s="15"/>
      <c r="H3040" s="15"/>
      <c r="I3040" s="15"/>
      <c r="J3040" s="15"/>
      <c r="K3040" s="3"/>
      <c r="L3040" s="3"/>
      <c r="M3040" s="11"/>
      <c r="N3040" s="3"/>
      <c r="O3040" s="3"/>
      <c r="P3040" s="3"/>
      <c r="Q3040" s="3"/>
      <c r="R3040" s="3"/>
    </row>
    <row r="3041" spans="1:18" x14ac:dyDescent="0.25">
      <c r="A3041" s="3"/>
      <c r="B3041" s="3"/>
      <c r="C3041" s="15"/>
      <c r="D3041" s="15"/>
      <c r="E3041" s="15"/>
      <c r="F3041" s="15"/>
      <c r="G3041" s="15"/>
      <c r="H3041" s="15"/>
      <c r="I3041" s="15"/>
      <c r="J3041" s="15"/>
      <c r="K3041" s="3"/>
      <c r="L3041" s="3"/>
      <c r="M3041" s="11"/>
      <c r="N3041" s="3"/>
      <c r="O3041" s="3"/>
      <c r="P3041" s="3"/>
      <c r="Q3041" s="3"/>
      <c r="R3041" s="3"/>
    </row>
    <row r="3042" spans="1:18" x14ac:dyDescent="0.25">
      <c r="A3042" s="3"/>
      <c r="B3042" s="3"/>
      <c r="C3042" s="15"/>
      <c r="D3042" s="15"/>
      <c r="E3042" s="15"/>
      <c r="F3042" s="15"/>
      <c r="G3042" s="15"/>
      <c r="H3042" s="15"/>
      <c r="I3042" s="15"/>
      <c r="J3042" s="15"/>
      <c r="K3042" s="3"/>
      <c r="L3042" s="3"/>
      <c r="M3042" s="11"/>
      <c r="N3042" s="3"/>
      <c r="O3042" s="3"/>
      <c r="P3042" s="3"/>
      <c r="Q3042" s="3"/>
      <c r="R3042" s="3"/>
    </row>
    <row r="3043" spans="1:18" x14ac:dyDescent="0.25">
      <c r="A3043" s="3"/>
      <c r="B3043" s="3"/>
      <c r="C3043" s="15"/>
      <c r="D3043" s="15"/>
      <c r="E3043" s="15"/>
      <c r="F3043" s="15"/>
      <c r="G3043" s="15"/>
      <c r="H3043" s="15"/>
      <c r="I3043" s="15"/>
      <c r="J3043" s="15"/>
      <c r="K3043" s="3"/>
      <c r="L3043" s="3"/>
      <c r="M3043" s="11"/>
      <c r="N3043" s="3"/>
      <c r="O3043" s="3"/>
      <c r="P3043" s="3"/>
      <c r="Q3043" s="3"/>
      <c r="R3043" s="3"/>
    </row>
    <row r="3044" spans="1:18" x14ac:dyDescent="0.25">
      <c r="A3044" s="3"/>
      <c r="B3044" s="3"/>
      <c r="C3044" s="15"/>
      <c r="D3044" s="15"/>
      <c r="E3044" s="15"/>
      <c r="F3044" s="15"/>
      <c r="G3044" s="15"/>
      <c r="H3044" s="15"/>
      <c r="I3044" s="15"/>
      <c r="J3044" s="15"/>
      <c r="K3044" s="3"/>
      <c r="L3044" s="3"/>
      <c r="M3044" s="11"/>
      <c r="N3044" s="3"/>
      <c r="O3044" s="3"/>
      <c r="P3044" s="3"/>
      <c r="Q3044" s="3"/>
      <c r="R3044" s="3"/>
    </row>
    <row r="3045" spans="1:18" x14ac:dyDescent="0.25">
      <c r="A3045" s="3"/>
      <c r="B3045" s="3"/>
      <c r="C3045" s="15"/>
      <c r="D3045" s="15"/>
      <c r="E3045" s="15"/>
      <c r="F3045" s="15"/>
      <c r="G3045" s="15"/>
      <c r="H3045" s="15"/>
      <c r="I3045" s="15"/>
      <c r="J3045" s="15"/>
      <c r="K3045" s="3"/>
      <c r="L3045" s="3"/>
      <c r="M3045" s="11"/>
      <c r="N3045" s="3"/>
      <c r="O3045" s="3"/>
      <c r="P3045" s="3"/>
      <c r="Q3045" s="3"/>
      <c r="R3045" s="3"/>
    </row>
    <row r="3046" spans="1:18" x14ac:dyDescent="0.25">
      <c r="A3046" s="3"/>
      <c r="B3046" s="3"/>
      <c r="C3046" s="15"/>
      <c r="D3046" s="15"/>
      <c r="E3046" s="15"/>
      <c r="F3046" s="15"/>
      <c r="G3046" s="15"/>
      <c r="H3046" s="15"/>
      <c r="I3046" s="15"/>
      <c r="J3046" s="15"/>
      <c r="K3046" s="3"/>
      <c r="L3046" s="3"/>
      <c r="M3046" s="11"/>
      <c r="N3046" s="3"/>
      <c r="O3046" s="3"/>
      <c r="P3046" s="3"/>
      <c r="Q3046" s="3"/>
      <c r="R3046" s="3"/>
    </row>
    <row r="3047" spans="1:18" x14ac:dyDescent="0.25">
      <c r="A3047" s="3"/>
      <c r="B3047" s="3"/>
      <c r="C3047" s="15"/>
      <c r="D3047" s="15"/>
      <c r="E3047" s="15"/>
      <c r="F3047" s="15"/>
      <c r="G3047" s="15"/>
      <c r="H3047" s="15"/>
      <c r="I3047" s="15"/>
      <c r="J3047" s="15"/>
      <c r="K3047" s="3"/>
      <c r="L3047" s="3"/>
      <c r="M3047" s="11"/>
      <c r="N3047" s="3"/>
      <c r="O3047" s="3"/>
      <c r="P3047" s="3"/>
      <c r="Q3047" s="3"/>
      <c r="R3047" s="3"/>
    </row>
    <row r="3048" spans="1:18" x14ac:dyDescent="0.25">
      <c r="A3048" s="3"/>
      <c r="B3048" s="3"/>
      <c r="C3048" s="15"/>
      <c r="D3048" s="15"/>
      <c r="E3048" s="15"/>
      <c r="F3048" s="15"/>
      <c r="G3048" s="15"/>
      <c r="H3048" s="15"/>
      <c r="I3048" s="15"/>
      <c r="J3048" s="15"/>
      <c r="K3048" s="3"/>
      <c r="L3048" s="3"/>
      <c r="M3048" s="11"/>
      <c r="N3048" s="3"/>
      <c r="O3048" s="3"/>
      <c r="P3048" s="3"/>
      <c r="Q3048" s="3"/>
      <c r="R3048" s="3"/>
    </row>
    <row r="3049" spans="1:18" x14ac:dyDescent="0.25">
      <c r="A3049" s="3"/>
      <c r="B3049" s="3"/>
      <c r="C3049" s="15"/>
      <c r="D3049" s="15"/>
      <c r="E3049" s="15"/>
      <c r="F3049" s="15"/>
      <c r="G3049" s="15"/>
      <c r="H3049" s="15"/>
      <c r="I3049" s="15"/>
      <c r="J3049" s="15"/>
      <c r="K3049" s="3"/>
      <c r="L3049" s="3"/>
      <c r="M3049" s="11"/>
      <c r="N3049" s="3"/>
      <c r="O3049" s="3"/>
      <c r="P3049" s="3"/>
      <c r="Q3049" s="3"/>
      <c r="R3049" s="3"/>
    </row>
    <row r="3050" spans="1:18" x14ac:dyDescent="0.25">
      <c r="A3050" s="3"/>
      <c r="B3050" s="3"/>
      <c r="C3050" s="15"/>
      <c r="D3050" s="15"/>
      <c r="E3050" s="15"/>
      <c r="F3050" s="15"/>
      <c r="G3050" s="15"/>
      <c r="H3050" s="15"/>
      <c r="I3050" s="15"/>
      <c r="J3050" s="15"/>
      <c r="K3050" s="3"/>
      <c r="L3050" s="3"/>
      <c r="M3050" s="11"/>
      <c r="N3050" s="3"/>
      <c r="O3050" s="3"/>
      <c r="P3050" s="3"/>
      <c r="Q3050" s="3"/>
      <c r="R3050" s="3"/>
    </row>
    <row r="3051" spans="1:18" x14ac:dyDescent="0.25">
      <c r="A3051" s="3"/>
      <c r="B3051" s="3"/>
      <c r="C3051" s="15"/>
      <c r="D3051" s="15"/>
      <c r="E3051" s="15"/>
      <c r="F3051" s="15"/>
      <c r="G3051" s="15"/>
      <c r="H3051" s="15"/>
      <c r="I3051" s="15"/>
      <c r="J3051" s="15"/>
      <c r="K3051" s="3"/>
      <c r="L3051" s="3"/>
      <c r="M3051" s="11"/>
      <c r="N3051" s="3"/>
      <c r="O3051" s="3"/>
      <c r="P3051" s="3"/>
      <c r="Q3051" s="3"/>
      <c r="R3051" s="3"/>
    </row>
    <row r="3052" spans="1:18" x14ac:dyDescent="0.25">
      <c r="A3052" s="3"/>
      <c r="B3052" s="3"/>
      <c r="C3052" s="15"/>
      <c r="D3052" s="15"/>
      <c r="E3052" s="15"/>
      <c r="F3052" s="15"/>
      <c r="G3052" s="15"/>
      <c r="H3052" s="15"/>
      <c r="I3052" s="15"/>
      <c r="J3052" s="15"/>
      <c r="K3052" s="3"/>
      <c r="L3052" s="3"/>
      <c r="M3052" s="11"/>
      <c r="N3052" s="3"/>
      <c r="O3052" s="3"/>
      <c r="P3052" s="3"/>
      <c r="Q3052" s="3"/>
      <c r="R3052" s="3"/>
    </row>
    <row r="3053" spans="1:18" x14ac:dyDescent="0.25">
      <c r="A3053" s="3"/>
      <c r="B3053" s="3"/>
      <c r="C3053" s="15"/>
      <c r="D3053" s="15"/>
      <c r="E3053" s="15"/>
      <c r="F3053" s="15"/>
      <c r="G3053" s="15"/>
      <c r="H3053" s="15"/>
      <c r="I3053" s="15"/>
      <c r="J3053" s="15"/>
      <c r="K3053" s="3"/>
      <c r="L3053" s="3"/>
      <c r="M3053" s="11"/>
      <c r="N3053" s="3"/>
      <c r="O3053" s="3"/>
      <c r="P3053" s="3"/>
      <c r="Q3053" s="3"/>
      <c r="R3053" s="3"/>
    </row>
    <row r="3054" spans="1:18" x14ac:dyDescent="0.25">
      <c r="A3054" s="3"/>
      <c r="B3054" s="3"/>
      <c r="C3054" s="15"/>
      <c r="D3054" s="15"/>
      <c r="E3054" s="15"/>
      <c r="F3054" s="15"/>
      <c r="G3054" s="15"/>
      <c r="H3054" s="15"/>
      <c r="I3054" s="15"/>
      <c r="J3054" s="15"/>
      <c r="K3054" s="3"/>
      <c r="L3054" s="3"/>
      <c r="M3054" s="11"/>
      <c r="N3054" s="3"/>
      <c r="O3054" s="3"/>
      <c r="P3054" s="3"/>
      <c r="Q3054" s="3"/>
      <c r="R3054" s="3"/>
    </row>
    <row r="3055" spans="1:18" x14ac:dyDescent="0.25">
      <c r="A3055" s="3"/>
      <c r="B3055" s="3"/>
      <c r="C3055" s="15"/>
      <c r="D3055" s="15"/>
      <c r="E3055" s="15"/>
      <c r="F3055" s="15"/>
      <c r="G3055" s="15"/>
      <c r="H3055" s="15"/>
      <c r="I3055" s="15"/>
      <c r="J3055" s="15"/>
      <c r="K3055" s="3"/>
      <c r="L3055" s="3"/>
      <c r="M3055" s="11"/>
      <c r="N3055" s="3"/>
      <c r="O3055" s="3"/>
      <c r="P3055" s="3"/>
      <c r="Q3055" s="3"/>
      <c r="R3055" s="3"/>
    </row>
    <row r="3056" spans="1:18" x14ac:dyDescent="0.25">
      <c r="A3056" s="3"/>
      <c r="B3056" s="3"/>
      <c r="C3056" s="15"/>
      <c r="D3056" s="15"/>
      <c r="E3056" s="15"/>
      <c r="F3056" s="15"/>
      <c r="G3056" s="15"/>
      <c r="H3056" s="15"/>
      <c r="I3056" s="15"/>
      <c r="J3056" s="15"/>
      <c r="K3056" s="3"/>
      <c r="L3056" s="3"/>
      <c r="M3056" s="11"/>
      <c r="N3056" s="3"/>
      <c r="O3056" s="3"/>
      <c r="P3056" s="3"/>
      <c r="Q3056" s="3"/>
      <c r="R3056" s="3"/>
    </row>
    <row r="3057" spans="1:18" x14ac:dyDescent="0.25">
      <c r="A3057" s="3"/>
      <c r="B3057" s="3"/>
      <c r="C3057" s="15"/>
      <c r="D3057" s="15"/>
      <c r="E3057" s="15"/>
      <c r="F3057" s="15"/>
      <c r="G3057" s="15"/>
      <c r="H3057" s="15"/>
      <c r="I3057" s="15"/>
      <c r="J3057" s="15"/>
      <c r="K3057" s="3"/>
      <c r="L3057" s="3"/>
      <c r="M3057" s="11"/>
      <c r="N3057" s="3"/>
      <c r="O3057" s="3"/>
      <c r="P3057" s="3"/>
      <c r="Q3057" s="3"/>
      <c r="R3057" s="3"/>
    </row>
    <row r="3058" spans="1:18" x14ac:dyDescent="0.25">
      <c r="A3058" s="3"/>
      <c r="B3058" s="3"/>
      <c r="C3058" s="15"/>
      <c r="D3058" s="15"/>
      <c r="E3058" s="15"/>
      <c r="F3058" s="15"/>
      <c r="G3058" s="15"/>
      <c r="H3058" s="15"/>
      <c r="I3058" s="15"/>
      <c r="J3058" s="15"/>
      <c r="K3058" s="3"/>
      <c r="L3058" s="3"/>
      <c r="M3058" s="11"/>
      <c r="N3058" s="3"/>
      <c r="O3058" s="3"/>
      <c r="P3058" s="3"/>
      <c r="Q3058" s="3"/>
      <c r="R3058" s="3"/>
    </row>
    <row r="3059" spans="1:18" x14ac:dyDescent="0.25">
      <c r="A3059" s="3"/>
      <c r="B3059" s="3"/>
      <c r="C3059" s="15"/>
      <c r="D3059" s="15"/>
      <c r="E3059" s="15"/>
      <c r="F3059" s="15"/>
      <c r="G3059" s="15"/>
      <c r="H3059" s="15"/>
      <c r="I3059" s="15"/>
      <c r="J3059" s="15"/>
      <c r="K3059" s="3"/>
      <c r="L3059" s="3"/>
      <c r="M3059" s="11"/>
      <c r="N3059" s="3"/>
      <c r="O3059" s="3"/>
      <c r="P3059" s="3"/>
      <c r="Q3059" s="3"/>
      <c r="R3059" s="3"/>
    </row>
    <row r="3060" spans="1:18" x14ac:dyDescent="0.25">
      <c r="A3060" s="3"/>
      <c r="B3060" s="3"/>
      <c r="C3060" s="15"/>
      <c r="D3060" s="15"/>
      <c r="E3060" s="15"/>
      <c r="F3060" s="15"/>
      <c r="G3060" s="15"/>
      <c r="H3060" s="15"/>
      <c r="I3060" s="15"/>
      <c r="J3060" s="15"/>
      <c r="K3060" s="3"/>
      <c r="L3060" s="3"/>
      <c r="M3060" s="11"/>
      <c r="N3060" s="3"/>
      <c r="O3060" s="3"/>
      <c r="P3060" s="3"/>
      <c r="Q3060" s="3"/>
      <c r="R3060" s="3"/>
    </row>
    <row r="3061" spans="1:18" x14ac:dyDescent="0.25">
      <c r="A3061" s="3"/>
      <c r="B3061" s="3"/>
      <c r="C3061" s="15"/>
      <c r="D3061" s="15"/>
      <c r="E3061" s="15"/>
      <c r="F3061" s="15"/>
      <c r="G3061" s="15"/>
      <c r="H3061" s="15"/>
      <c r="I3061" s="15"/>
      <c r="J3061" s="15"/>
      <c r="K3061" s="3"/>
      <c r="L3061" s="3"/>
      <c r="M3061" s="11"/>
      <c r="N3061" s="3"/>
      <c r="O3061" s="3"/>
      <c r="P3061" s="3"/>
      <c r="Q3061" s="3"/>
      <c r="R3061" s="3"/>
    </row>
    <row r="3062" spans="1:18" x14ac:dyDescent="0.25">
      <c r="A3062" s="3"/>
      <c r="B3062" s="3"/>
      <c r="C3062" s="15"/>
      <c r="D3062" s="15"/>
      <c r="E3062" s="15"/>
      <c r="F3062" s="15"/>
      <c r="G3062" s="15"/>
      <c r="H3062" s="15"/>
      <c r="I3062" s="15"/>
      <c r="J3062" s="15"/>
      <c r="K3062" s="3"/>
      <c r="L3062" s="3"/>
      <c r="M3062" s="11"/>
      <c r="N3062" s="3"/>
      <c r="O3062" s="3"/>
      <c r="P3062" s="3"/>
      <c r="Q3062" s="3"/>
      <c r="R3062" s="3"/>
    </row>
    <row r="3063" spans="1:18" x14ac:dyDescent="0.25">
      <c r="A3063" s="3"/>
      <c r="B3063" s="3"/>
      <c r="C3063" s="15"/>
      <c r="D3063" s="15"/>
      <c r="E3063" s="15"/>
      <c r="F3063" s="15"/>
      <c r="G3063" s="15"/>
      <c r="H3063" s="15"/>
      <c r="I3063" s="15"/>
      <c r="J3063" s="15"/>
      <c r="K3063" s="3"/>
      <c r="L3063" s="3"/>
      <c r="M3063" s="11"/>
      <c r="N3063" s="3"/>
      <c r="O3063" s="3"/>
      <c r="P3063" s="3"/>
      <c r="Q3063" s="3"/>
      <c r="R3063" s="3"/>
    </row>
    <row r="3064" spans="1:18" x14ac:dyDescent="0.25">
      <c r="A3064" s="3"/>
      <c r="B3064" s="3"/>
      <c r="C3064" s="15"/>
      <c r="D3064" s="15"/>
      <c r="E3064" s="15"/>
      <c r="F3064" s="15"/>
      <c r="G3064" s="15"/>
      <c r="H3064" s="15"/>
      <c r="I3064" s="15"/>
      <c r="J3064" s="15"/>
      <c r="K3064" s="3"/>
      <c r="L3064" s="3"/>
      <c r="M3064" s="11"/>
      <c r="N3064" s="3"/>
      <c r="O3064" s="3"/>
      <c r="P3064" s="3"/>
      <c r="Q3064" s="3"/>
      <c r="R3064" s="3"/>
    </row>
    <row r="3065" spans="1:18" x14ac:dyDescent="0.25">
      <c r="A3065" s="3"/>
      <c r="B3065" s="3"/>
      <c r="C3065" s="15"/>
      <c r="D3065" s="15"/>
      <c r="E3065" s="15"/>
      <c r="F3065" s="15"/>
      <c r="G3065" s="15"/>
      <c r="H3065" s="15"/>
      <c r="I3065" s="15"/>
      <c r="J3065" s="15"/>
      <c r="K3065" s="3"/>
      <c r="L3065" s="3"/>
      <c r="M3065" s="11"/>
      <c r="N3065" s="3"/>
      <c r="O3065" s="3"/>
      <c r="P3065" s="3"/>
      <c r="Q3065" s="3"/>
      <c r="R3065" s="3"/>
    </row>
    <row r="3066" spans="1:18" x14ac:dyDescent="0.25">
      <c r="A3066" s="3"/>
      <c r="B3066" s="3"/>
      <c r="C3066" s="15"/>
      <c r="D3066" s="15"/>
      <c r="E3066" s="15"/>
      <c r="F3066" s="15"/>
      <c r="G3066" s="15"/>
      <c r="H3066" s="15"/>
      <c r="I3066" s="15"/>
      <c r="J3066" s="15"/>
      <c r="K3066" s="3"/>
      <c r="L3066" s="3"/>
      <c r="M3066" s="11"/>
      <c r="N3066" s="3"/>
      <c r="O3066" s="3"/>
      <c r="P3066" s="3"/>
      <c r="Q3066" s="3"/>
      <c r="R3066" s="3"/>
    </row>
    <row r="3067" spans="1:18" x14ac:dyDescent="0.25">
      <c r="A3067" s="3"/>
      <c r="B3067" s="3"/>
      <c r="C3067" s="15"/>
      <c r="D3067" s="15"/>
      <c r="E3067" s="15"/>
      <c r="F3067" s="15"/>
      <c r="G3067" s="15"/>
      <c r="H3067" s="15"/>
      <c r="I3067" s="15"/>
      <c r="J3067" s="15"/>
      <c r="K3067" s="3"/>
      <c r="L3067" s="3"/>
      <c r="M3067" s="11"/>
      <c r="N3067" s="3"/>
      <c r="O3067" s="3"/>
      <c r="P3067" s="3"/>
      <c r="Q3067" s="3"/>
      <c r="R3067" s="3"/>
    </row>
    <row r="3068" spans="1:18" x14ac:dyDescent="0.25">
      <c r="A3068" s="3"/>
      <c r="B3068" s="3"/>
      <c r="C3068" s="15"/>
      <c r="D3068" s="15"/>
      <c r="E3068" s="15"/>
      <c r="F3068" s="15"/>
      <c r="G3068" s="15"/>
      <c r="H3068" s="15"/>
      <c r="I3068" s="15"/>
      <c r="J3068" s="15"/>
      <c r="K3068" s="3"/>
      <c r="L3068" s="3"/>
      <c r="M3068" s="11"/>
      <c r="N3068" s="3"/>
      <c r="O3068" s="3"/>
      <c r="P3068" s="3"/>
      <c r="Q3068" s="3"/>
      <c r="R3068" s="3"/>
    </row>
    <row r="3069" spans="1:18" x14ac:dyDescent="0.25">
      <c r="A3069" s="3"/>
      <c r="B3069" s="3"/>
      <c r="C3069" s="15"/>
      <c r="D3069" s="15"/>
      <c r="E3069" s="15"/>
      <c r="F3069" s="15"/>
      <c r="G3069" s="15"/>
      <c r="H3069" s="15"/>
      <c r="I3069" s="15"/>
      <c r="J3069" s="15"/>
      <c r="K3069" s="3"/>
      <c r="L3069" s="3"/>
      <c r="M3069" s="11"/>
      <c r="N3069" s="3"/>
      <c r="O3069" s="3"/>
      <c r="P3069" s="3"/>
      <c r="Q3069" s="3"/>
      <c r="R3069" s="3"/>
    </row>
    <row r="3070" spans="1:18" x14ac:dyDescent="0.25">
      <c r="A3070" s="3"/>
      <c r="B3070" s="3"/>
      <c r="C3070" s="15"/>
      <c r="D3070" s="15"/>
      <c r="E3070" s="15"/>
      <c r="F3070" s="15"/>
      <c r="G3070" s="15"/>
      <c r="H3070" s="15"/>
      <c r="I3070" s="15"/>
      <c r="J3070" s="15"/>
      <c r="K3070" s="3"/>
      <c r="L3070" s="3"/>
      <c r="M3070" s="11"/>
      <c r="N3070" s="3"/>
      <c r="O3070" s="3"/>
      <c r="P3070" s="3"/>
      <c r="Q3070" s="3"/>
      <c r="R3070" s="3"/>
    </row>
    <row r="3071" spans="1:18" x14ac:dyDescent="0.25">
      <c r="A3071" s="3"/>
      <c r="B3071" s="3"/>
      <c r="C3071" s="15"/>
      <c r="D3071" s="15"/>
      <c r="E3071" s="15"/>
      <c r="F3071" s="15"/>
      <c r="G3071" s="15"/>
      <c r="H3071" s="15"/>
      <c r="I3071" s="15"/>
      <c r="J3071" s="15"/>
      <c r="K3071" s="3"/>
      <c r="L3071" s="3"/>
      <c r="M3071" s="11"/>
      <c r="N3071" s="3"/>
      <c r="O3071" s="3"/>
      <c r="P3071" s="3"/>
      <c r="Q3071" s="3"/>
      <c r="R3071" s="3"/>
    </row>
    <row r="3072" spans="1:18" x14ac:dyDescent="0.25">
      <c r="A3072" s="3"/>
      <c r="B3072" s="3"/>
      <c r="C3072" s="15"/>
      <c r="D3072" s="15"/>
      <c r="E3072" s="15"/>
      <c r="F3072" s="15"/>
      <c r="G3072" s="15"/>
      <c r="H3072" s="15"/>
      <c r="I3072" s="15"/>
      <c r="J3072" s="15"/>
      <c r="K3072" s="3"/>
      <c r="L3072" s="3"/>
      <c r="M3072" s="11"/>
      <c r="N3072" s="3"/>
      <c r="O3072" s="3"/>
      <c r="P3072" s="3"/>
      <c r="Q3072" s="3"/>
      <c r="R3072" s="3"/>
    </row>
    <row r="3073" spans="1:18" x14ac:dyDescent="0.25">
      <c r="A3073" s="3"/>
      <c r="B3073" s="3"/>
      <c r="C3073" s="15"/>
      <c r="D3073" s="15"/>
      <c r="E3073" s="15"/>
      <c r="F3073" s="15"/>
      <c r="G3073" s="15"/>
      <c r="H3073" s="15"/>
      <c r="I3073" s="15"/>
      <c r="J3073" s="15"/>
      <c r="K3073" s="3"/>
      <c r="L3073" s="3"/>
      <c r="M3073" s="11"/>
      <c r="N3073" s="3"/>
      <c r="O3073" s="3"/>
      <c r="P3073" s="3"/>
      <c r="Q3073" s="3"/>
      <c r="R3073" s="3"/>
    </row>
    <row r="3074" spans="1:18" x14ac:dyDescent="0.25">
      <c r="A3074" s="3"/>
      <c r="B3074" s="3"/>
      <c r="C3074" s="15"/>
      <c r="D3074" s="15"/>
      <c r="E3074" s="15"/>
      <c r="F3074" s="15"/>
      <c r="G3074" s="15"/>
      <c r="H3074" s="15"/>
      <c r="I3074" s="15"/>
      <c r="J3074" s="15"/>
      <c r="K3074" s="3"/>
      <c r="L3074" s="3"/>
      <c r="M3074" s="11"/>
      <c r="N3074" s="3"/>
      <c r="O3074" s="3"/>
      <c r="P3074" s="3"/>
      <c r="Q3074" s="3"/>
      <c r="R3074" s="3"/>
    </row>
    <row r="3075" spans="1:18" x14ac:dyDescent="0.25">
      <c r="A3075" s="3"/>
      <c r="B3075" s="3"/>
      <c r="C3075" s="15"/>
      <c r="D3075" s="15"/>
      <c r="E3075" s="15"/>
      <c r="F3075" s="15"/>
      <c r="G3075" s="15"/>
      <c r="H3075" s="15"/>
      <c r="I3075" s="15"/>
      <c r="J3075" s="15"/>
      <c r="K3075" s="3"/>
      <c r="L3075" s="3"/>
      <c r="M3075" s="11"/>
      <c r="N3075" s="3"/>
      <c r="O3075" s="3"/>
      <c r="P3075" s="3"/>
      <c r="Q3075" s="3"/>
      <c r="R3075" s="3"/>
    </row>
    <row r="3076" spans="1:18" x14ac:dyDescent="0.25">
      <c r="A3076" s="3"/>
      <c r="B3076" s="3"/>
      <c r="C3076" s="15"/>
      <c r="D3076" s="15"/>
      <c r="E3076" s="15"/>
      <c r="F3076" s="15"/>
      <c r="G3076" s="15"/>
      <c r="H3076" s="15"/>
      <c r="I3076" s="15"/>
      <c r="J3076" s="15"/>
      <c r="K3076" s="3"/>
      <c r="L3076" s="3"/>
      <c r="M3076" s="11"/>
      <c r="N3076" s="3"/>
      <c r="O3076" s="3"/>
      <c r="P3076" s="3"/>
      <c r="Q3076" s="3"/>
      <c r="R3076" s="3"/>
    </row>
    <row r="3077" spans="1:18" x14ac:dyDescent="0.25">
      <c r="A3077" s="3"/>
      <c r="B3077" s="3"/>
      <c r="C3077" s="15"/>
      <c r="D3077" s="15"/>
      <c r="E3077" s="15"/>
      <c r="F3077" s="15"/>
      <c r="G3077" s="15"/>
      <c r="H3077" s="15"/>
      <c r="I3077" s="15"/>
      <c r="J3077" s="15"/>
      <c r="K3077" s="3"/>
      <c r="L3077" s="3"/>
      <c r="M3077" s="11"/>
      <c r="N3077" s="3"/>
      <c r="O3077" s="3"/>
      <c r="P3077" s="3"/>
      <c r="Q3077" s="3"/>
      <c r="R3077" s="3"/>
    </row>
    <row r="3078" spans="1:18" x14ac:dyDescent="0.25">
      <c r="A3078" s="3"/>
      <c r="B3078" s="3"/>
      <c r="C3078" s="15"/>
      <c r="D3078" s="15"/>
      <c r="E3078" s="15"/>
      <c r="F3078" s="15"/>
      <c r="G3078" s="15"/>
      <c r="H3078" s="15"/>
      <c r="I3078" s="15"/>
      <c r="J3078" s="15"/>
      <c r="K3078" s="3"/>
      <c r="L3078" s="3"/>
      <c r="M3078" s="11"/>
      <c r="N3078" s="3"/>
      <c r="O3078" s="3"/>
      <c r="P3078" s="3"/>
      <c r="Q3078" s="3"/>
      <c r="R3078" s="3"/>
    </row>
    <row r="3079" spans="1:18" x14ac:dyDescent="0.25">
      <c r="A3079" s="3"/>
      <c r="B3079" s="3"/>
      <c r="C3079" s="15"/>
      <c r="D3079" s="15"/>
      <c r="E3079" s="15"/>
      <c r="F3079" s="15"/>
      <c r="G3079" s="15"/>
      <c r="H3079" s="15"/>
      <c r="I3079" s="15"/>
      <c r="J3079" s="15"/>
      <c r="K3079" s="3"/>
      <c r="L3079" s="3"/>
      <c r="M3079" s="11"/>
      <c r="N3079" s="3"/>
      <c r="O3079" s="3"/>
      <c r="P3079" s="3"/>
      <c r="Q3079" s="3"/>
      <c r="R3079" s="3"/>
    </row>
    <row r="3080" spans="1:18" x14ac:dyDescent="0.25">
      <c r="A3080" s="3"/>
      <c r="B3080" s="3"/>
      <c r="C3080" s="15"/>
      <c r="D3080" s="15"/>
      <c r="E3080" s="15"/>
      <c r="F3080" s="15"/>
      <c r="G3080" s="15"/>
      <c r="H3080" s="15"/>
      <c r="I3080" s="15"/>
      <c r="J3080" s="15"/>
      <c r="K3080" s="3"/>
      <c r="L3080" s="3"/>
      <c r="M3080" s="11"/>
      <c r="N3080" s="3"/>
      <c r="O3080" s="3"/>
      <c r="P3080" s="3"/>
      <c r="Q3080" s="3"/>
      <c r="R3080" s="3"/>
    </row>
    <row r="3081" spans="1:18" x14ac:dyDescent="0.25">
      <c r="A3081" s="3"/>
      <c r="B3081" s="3"/>
      <c r="C3081" s="15"/>
      <c r="D3081" s="15"/>
      <c r="E3081" s="15"/>
      <c r="F3081" s="15"/>
      <c r="G3081" s="15"/>
      <c r="H3081" s="15"/>
      <c r="I3081" s="15"/>
      <c r="J3081" s="15"/>
      <c r="K3081" s="3"/>
      <c r="L3081" s="3"/>
      <c r="M3081" s="11"/>
      <c r="N3081" s="3"/>
      <c r="O3081" s="3"/>
      <c r="P3081" s="3"/>
      <c r="Q3081" s="3"/>
      <c r="R3081" s="3"/>
    </row>
    <row r="3082" spans="1:18" x14ac:dyDescent="0.25">
      <c r="A3082" s="3"/>
      <c r="B3082" s="3"/>
      <c r="C3082" s="15"/>
      <c r="D3082" s="15"/>
      <c r="E3082" s="15"/>
      <c r="F3082" s="15"/>
      <c r="G3082" s="15"/>
      <c r="H3082" s="15"/>
      <c r="I3082" s="15"/>
      <c r="J3082" s="15"/>
      <c r="K3082" s="3"/>
      <c r="L3082" s="3"/>
      <c r="M3082" s="11"/>
      <c r="N3082" s="3"/>
      <c r="O3082" s="3"/>
      <c r="P3082" s="3"/>
      <c r="Q3082" s="3"/>
      <c r="R3082" s="3"/>
    </row>
    <row r="3083" spans="1:18" x14ac:dyDescent="0.25">
      <c r="A3083" s="3"/>
      <c r="B3083" s="3"/>
      <c r="C3083" s="15"/>
      <c r="D3083" s="15"/>
      <c r="E3083" s="15"/>
      <c r="F3083" s="15"/>
      <c r="G3083" s="15"/>
      <c r="H3083" s="15"/>
      <c r="I3083" s="15"/>
      <c r="J3083" s="15"/>
      <c r="K3083" s="3"/>
      <c r="L3083" s="3"/>
      <c r="M3083" s="11"/>
      <c r="N3083" s="3"/>
      <c r="O3083" s="3"/>
      <c r="P3083" s="3"/>
      <c r="Q3083" s="3"/>
      <c r="R3083" s="3"/>
    </row>
    <row r="3084" spans="1:18" x14ac:dyDescent="0.25">
      <c r="A3084" s="3"/>
      <c r="B3084" s="3"/>
      <c r="C3084" s="15"/>
      <c r="D3084" s="15"/>
      <c r="E3084" s="15"/>
      <c r="F3084" s="15"/>
      <c r="G3084" s="15"/>
      <c r="H3084" s="15"/>
      <c r="I3084" s="15"/>
      <c r="J3084" s="15"/>
      <c r="K3084" s="3"/>
      <c r="L3084" s="3"/>
      <c r="M3084" s="11"/>
      <c r="N3084" s="3"/>
      <c r="O3084" s="3"/>
      <c r="P3084" s="3"/>
      <c r="Q3084" s="3"/>
      <c r="R3084" s="3"/>
    </row>
    <row r="3085" spans="1:18" x14ac:dyDescent="0.25">
      <c r="A3085" s="3"/>
      <c r="B3085" s="3"/>
      <c r="C3085" s="15"/>
      <c r="D3085" s="15"/>
      <c r="E3085" s="15"/>
      <c r="F3085" s="15"/>
      <c r="G3085" s="15"/>
      <c r="H3085" s="15"/>
      <c r="I3085" s="15"/>
      <c r="J3085" s="15"/>
      <c r="K3085" s="3"/>
      <c r="L3085" s="3"/>
      <c r="M3085" s="11"/>
      <c r="N3085" s="3"/>
      <c r="O3085" s="3"/>
      <c r="P3085" s="3"/>
      <c r="Q3085" s="3"/>
      <c r="R3085" s="3"/>
    </row>
    <row r="3086" spans="1:18" x14ac:dyDescent="0.25">
      <c r="A3086" s="3"/>
      <c r="B3086" s="3"/>
      <c r="C3086" s="15"/>
      <c r="D3086" s="15"/>
      <c r="E3086" s="15"/>
      <c r="F3086" s="15"/>
      <c r="G3086" s="15"/>
      <c r="H3086" s="15"/>
      <c r="I3086" s="15"/>
      <c r="J3086" s="15"/>
      <c r="K3086" s="3"/>
      <c r="L3086" s="3"/>
      <c r="M3086" s="11"/>
      <c r="N3086" s="3"/>
      <c r="O3086" s="3"/>
      <c r="P3086" s="3"/>
      <c r="Q3086" s="3"/>
      <c r="R3086" s="3"/>
    </row>
    <row r="3087" spans="1:18" x14ac:dyDescent="0.25">
      <c r="A3087" s="3"/>
      <c r="B3087" s="3"/>
      <c r="C3087" s="15"/>
      <c r="D3087" s="15"/>
      <c r="E3087" s="15"/>
      <c r="F3087" s="15"/>
      <c r="G3087" s="15"/>
      <c r="H3087" s="15"/>
      <c r="I3087" s="15"/>
      <c r="J3087" s="15"/>
      <c r="K3087" s="3"/>
      <c r="L3087" s="3"/>
      <c r="M3087" s="11"/>
      <c r="N3087" s="3"/>
      <c r="O3087" s="3"/>
      <c r="P3087" s="3"/>
      <c r="Q3087" s="3"/>
      <c r="R3087" s="3"/>
    </row>
    <row r="3088" spans="1:18" x14ac:dyDescent="0.25">
      <c r="A3088" s="3"/>
      <c r="B3088" s="3"/>
      <c r="C3088" s="15"/>
      <c r="D3088" s="15"/>
      <c r="E3088" s="15"/>
      <c r="F3088" s="15"/>
      <c r="G3088" s="15"/>
      <c r="H3088" s="15"/>
      <c r="I3088" s="15"/>
      <c r="J3088" s="15"/>
      <c r="K3088" s="3"/>
      <c r="L3088" s="3"/>
      <c r="M3088" s="11"/>
      <c r="N3088" s="3"/>
      <c r="O3088" s="3"/>
      <c r="P3088" s="3"/>
      <c r="Q3088" s="3"/>
      <c r="R3088" s="3"/>
    </row>
    <row r="3089" spans="1:18" x14ac:dyDescent="0.25">
      <c r="A3089" s="3"/>
      <c r="B3089" s="3"/>
      <c r="C3089" s="15"/>
      <c r="D3089" s="15"/>
      <c r="E3089" s="15"/>
      <c r="F3089" s="15"/>
      <c r="G3089" s="15"/>
      <c r="H3089" s="15"/>
      <c r="I3089" s="15"/>
      <c r="J3089" s="15"/>
      <c r="K3089" s="3"/>
      <c r="L3089" s="3"/>
      <c r="M3089" s="11"/>
      <c r="N3089" s="3"/>
      <c r="O3089" s="3"/>
      <c r="P3089" s="3"/>
      <c r="Q3089" s="3"/>
      <c r="R3089" s="3"/>
    </row>
    <row r="3090" spans="1:18" x14ac:dyDescent="0.25">
      <c r="A3090" s="3"/>
      <c r="B3090" s="3"/>
      <c r="C3090" s="15"/>
      <c r="D3090" s="15"/>
      <c r="E3090" s="15"/>
      <c r="F3090" s="15"/>
      <c r="G3090" s="15"/>
      <c r="H3090" s="15"/>
      <c r="I3090" s="15"/>
      <c r="J3090" s="15"/>
      <c r="K3090" s="3"/>
      <c r="L3090" s="3"/>
      <c r="M3090" s="11"/>
      <c r="N3090" s="3"/>
      <c r="O3090" s="3"/>
      <c r="P3090" s="3"/>
      <c r="Q3090" s="3"/>
      <c r="R3090" s="3"/>
    </row>
    <row r="3091" spans="1:18" x14ac:dyDescent="0.25">
      <c r="A3091" s="3"/>
      <c r="B3091" s="3"/>
      <c r="C3091" s="15"/>
      <c r="D3091" s="15"/>
      <c r="E3091" s="15"/>
      <c r="F3091" s="15"/>
      <c r="G3091" s="15"/>
      <c r="H3091" s="15"/>
      <c r="I3091" s="15"/>
      <c r="J3091" s="15"/>
      <c r="K3091" s="3"/>
      <c r="L3091" s="3"/>
      <c r="M3091" s="11"/>
      <c r="N3091" s="3"/>
      <c r="O3091" s="3"/>
      <c r="P3091" s="3"/>
      <c r="Q3091" s="3"/>
      <c r="R3091" s="3"/>
    </row>
    <row r="3092" spans="1:18" x14ac:dyDescent="0.25">
      <c r="A3092" s="3"/>
      <c r="B3092" s="3"/>
      <c r="C3092" s="15"/>
      <c r="D3092" s="15"/>
      <c r="E3092" s="15"/>
      <c r="F3092" s="15"/>
      <c r="G3092" s="15"/>
      <c r="H3092" s="15"/>
      <c r="I3092" s="15"/>
      <c r="J3092" s="15"/>
      <c r="K3092" s="3"/>
      <c r="L3092" s="3"/>
      <c r="M3092" s="11"/>
      <c r="N3092" s="3"/>
      <c r="O3092" s="3"/>
      <c r="P3092" s="3"/>
      <c r="Q3092" s="3"/>
      <c r="R3092" s="3"/>
    </row>
    <row r="3093" spans="1:18" x14ac:dyDescent="0.25">
      <c r="A3093" s="3"/>
      <c r="B3093" s="3"/>
      <c r="C3093" s="15"/>
      <c r="D3093" s="15"/>
      <c r="E3093" s="15"/>
      <c r="F3093" s="15"/>
      <c r="G3093" s="15"/>
      <c r="H3093" s="15"/>
      <c r="I3093" s="15"/>
      <c r="J3093" s="15"/>
      <c r="K3093" s="3"/>
      <c r="L3093" s="3"/>
      <c r="M3093" s="11"/>
      <c r="N3093" s="3"/>
      <c r="O3093" s="3"/>
      <c r="P3093" s="3"/>
      <c r="Q3093" s="3"/>
      <c r="R3093" s="3"/>
    </row>
    <row r="3094" spans="1:18" x14ac:dyDescent="0.25">
      <c r="A3094" s="3"/>
      <c r="B3094" s="3"/>
      <c r="C3094" s="15"/>
      <c r="D3094" s="15"/>
      <c r="E3094" s="15"/>
      <c r="F3094" s="15"/>
      <c r="G3094" s="15"/>
      <c r="H3094" s="15"/>
      <c r="I3094" s="15"/>
      <c r="J3094" s="15"/>
      <c r="K3094" s="3"/>
      <c r="L3094" s="3"/>
      <c r="M3094" s="11"/>
      <c r="N3094" s="3"/>
      <c r="O3094" s="3"/>
      <c r="P3094" s="3"/>
      <c r="Q3094" s="3"/>
      <c r="R3094" s="3"/>
    </row>
    <row r="3095" spans="1:18" x14ac:dyDescent="0.25">
      <c r="A3095" s="3"/>
      <c r="B3095" s="3"/>
      <c r="C3095" s="15"/>
      <c r="D3095" s="15"/>
      <c r="E3095" s="15"/>
      <c r="F3095" s="15"/>
      <c r="G3095" s="15"/>
      <c r="H3095" s="15"/>
      <c r="I3095" s="15"/>
      <c r="J3095" s="15"/>
      <c r="K3095" s="3"/>
      <c r="L3095" s="3"/>
      <c r="M3095" s="11"/>
      <c r="N3095" s="3"/>
      <c r="O3095" s="3"/>
      <c r="P3095" s="3"/>
      <c r="Q3095" s="3"/>
      <c r="R3095" s="3"/>
    </row>
    <row r="3096" spans="1:18" x14ac:dyDescent="0.25">
      <c r="A3096" s="3"/>
      <c r="B3096" s="3"/>
      <c r="C3096" s="15"/>
      <c r="D3096" s="15"/>
      <c r="E3096" s="15"/>
      <c r="F3096" s="15"/>
      <c r="G3096" s="15"/>
      <c r="H3096" s="15"/>
      <c r="I3096" s="15"/>
      <c r="J3096" s="15"/>
      <c r="K3096" s="3"/>
      <c r="L3096" s="3"/>
      <c r="M3096" s="11"/>
      <c r="N3096" s="3"/>
      <c r="O3096" s="3"/>
      <c r="P3096" s="3"/>
      <c r="Q3096" s="3"/>
      <c r="R3096" s="3"/>
    </row>
    <row r="3097" spans="1:18" x14ac:dyDescent="0.25">
      <c r="A3097" s="3"/>
      <c r="B3097" s="3"/>
      <c r="C3097" s="15"/>
      <c r="D3097" s="15"/>
      <c r="E3097" s="15"/>
      <c r="F3097" s="15"/>
      <c r="G3097" s="15"/>
      <c r="H3097" s="15"/>
      <c r="I3097" s="15"/>
      <c r="J3097" s="15"/>
      <c r="K3097" s="3"/>
      <c r="L3097" s="3"/>
      <c r="M3097" s="11"/>
      <c r="N3097" s="3"/>
      <c r="O3097" s="3"/>
      <c r="P3097" s="3"/>
      <c r="Q3097" s="3"/>
      <c r="R3097" s="3"/>
    </row>
    <row r="3098" spans="1:18" x14ac:dyDescent="0.25">
      <c r="A3098" s="3"/>
      <c r="B3098" s="3"/>
      <c r="C3098" s="15"/>
      <c r="D3098" s="15"/>
      <c r="E3098" s="15"/>
      <c r="F3098" s="15"/>
      <c r="G3098" s="15"/>
      <c r="H3098" s="15"/>
      <c r="I3098" s="15"/>
      <c r="J3098" s="15"/>
      <c r="K3098" s="3"/>
      <c r="L3098" s="3"/>
      <c r="M3098" s="11"/>
      <c r="N3098" s="3"/>
      <c r="O3098" s="3"/>
      <c r="P3098" s="3"/>
      <c r="Q3098" s="3"/>
      <c r="R3098" s="3"/>
    </row>
    <row r="3099" spans="1:18" x14ac:dyDescent="0.25">
      <c r="A3099" s="3"/>
      <c r="B3099" s="3"/>
      <c r="C3099" s="15"/>
      <c r="D3099" s="15"/>
      <c r="E3099" s="15"/>
      <c r="F3099" s="15"/>
      <c r="G3099" s="15"/>
      <c r="H3099" s="15"/>
      <c r="I3099" s="15"/>
      <c r="J3099" s="15"/>
      <c r="K3099" s="3"/>
      <c r="L3099" s="3"/>
      <c r="M3099" s="11"/>
      <c r="N3099" s="3"/>
      <c r="O3099" s="3"/>
      <c r="P3099" s="3"/>
      <c r="Q3099" s="3"/>
      <c r="R3099" s="3"/>
    </row>
    <row r="3100" spans="1:18" x14ac:dyDescent="0.25">
      <c r="A3100" s="3"/>
      <c r="B3100" s="3"/>
      <c r="C3100" s="15"/>
      <c r="D3100" s="15"/>
      <c r="E3100" s="15"/>
      <c r="F3100" s="15"/>
      <c r="G3100" s="15"/>
      <c r="H3100" s="15"/>
      <c r="I3100" s="15"/>
      <c r="J3100" s="15"/>
      <c r="K3100" s="3"/>
      <c r="L3100" s="3"/>
      <c r="M3100" s="11"/>
      <c r="N3100" s="3"/>
      <c r="O3100" s="3"/>
      <c r="P3100" s="3"/>
      <c r="Q3100" s="3"/>
      <c r="R3100" s="3"/>
    </row>
    <row r="3101" spans="1:18" x14ac:dyDescent="0.25">
      <c r="A3101" s="3"/>
      <c r="B3101" s="3"/>
      <c r="C3101" s="15"/>
      <c r="D3101" s="15"/>
      <c r="E3101" s="15"/>
      <c r="F3101" s="15"/>
      <c r="G3101" s="15"/>
      <c r="H3101" s="15"/>
      <c r="I3101" s="15"/>
      <c r="J3101" s="15"/>
      <c r="K3101" s="3"/>
      <c r="L3101" s="3"/>
      <c r="M3101" s="11"/>
      <c r="N3101" s="3"/>
      <c r="O3101" s="3"/>
      <c r="P3101" s="3"/>
      <c r="Q3101" s="3"/>
      <c r="R3101" s="3"/>
    </row>
    <row r="3102" spans="1:18" x14ac:dyDescent="0.25">
      <c r="A3102" s="3"/>
      <c r="B3102" s="3"/>
      <c r="C3102" s="15"/>
      <c r="D3102" s="15"/>
      <c r="E3102" s="15"/>
      <c r="F3102" s="15"/>
      <c r="G3102" s="15"/>
      <c r="H3102" s="15"/>
      <c r="I3102" s="15"/>
      <c r="J3102" s="15"/>
      <c r="K3102" s="3"/>
      <c r="L3102" s="3"/>
      <c r="M3102" s="11"/>
      <c r="N3102" s="3"/>
      <c r="O3102" s="3"/>
      <c r="P3102" s="3"/>
      <c r="Q3102" s="3"/>
      <c r="R3102" s="3"/>
    </row>
    <row r="3103" spans="1:18" x14ac:dyDescent="0.25">
      <c r="A3103" s="3"/>
      <c r="B3103" s="3"/>
      <c r="C3103" s="15"/>
      <c r="D3103" s="15"/>
      <c r="E3103" s="15"/>
      <c r="F3103" s="15"/>
      <c r="G3103" s="15"/>
      <c r="H3103" s="15"/>
      <c r="I3103" s="15"/>
      <c r="J3103" s="15"/>
      <c r="K3103" s="3"/>
      <c r="L3103" s="3"/>
      <c r="M3103" s="11"/>
      <c r="N3103" s="3"/>
      <c r="O3103" s="3"/>
      <c r="P3103" s="3"/>
      <c r="Q3103" s="3"/>
      <c r="R3103" s="3"/>
    </row>
    <row r="3104" spans="1:18" x14ac:dyDescent="0.25">
      <c r="A3104" s="3"/>
      <c r="B3104" s="3"/>
      <c r="C3104" s="15"/>
      <c r="D3104" s="15"/>
      <c r="E3104" s="15"/>
      <c r="F3104" s="15"/>
      <c r="G3104" s="15"/>
      <c r="H3104" s="15"/>
      <c r="I3104" s="15"/>
      <c r="J3104" s="15"/>
      <c r="K3104" s="3"/>
      <c r="L3104" s="3"/>
      <c r="M3104" s="11"/>
      <c r="N3104" s="3"/>
      <c r="O3104" s="3"/>
      <c r="P3104" s="3"/>
      <c r="Q3104" s="3"/>
      <c r="R3104" s="3"/>
    </row>
    <row r="3105" spans="1:18" x14ac:dyDescent="0.25">
      <c r="A3105" s="3"/>
      <c r="B3105" s="3"/>
      <c r="C3105" s="15"/>
      <c r="D3105" s="15"/>
      <c r="E3105" s="15"/>
      <c r="F3105" s="15"/>
      <c r="G3105" s="15"/>
      <c r="H3105" s="15"/>
      <c r="I3105" s="15"/>
      <c r="J3105" s="15"/>
      <c r="K3105" s="3"/>
      <c r="L3105" s="3"/>
      <c r="M3105" s="11"/>
      <c r="N3105" s="3"/>
      <c r="O3105" s="3"/>
      <c r="P3105" s="3"/>
      <c r="Q3105" s="3"/>
      <c r="R3105" s="3"/>
    </row>
    <row r="3106" spans="1:18" x14ac:dyDescent="0.25">
      <c r="A3106" s="3"/>
      <c r="B3106" s="3"/>
      <c r="C3106" s="15"/>
      <c r="D3106" s="15"/>
      <c r="E3106" s="15"/>
      <c r="F3106" s="15"/>
      <c r="G3106" s="15"/>
      <c r="H3106" s="15"/>
      <c r="I3106" s="15"/>
      <c r="J3106" s="15"/>
      <c r="K3106" s="3"/>
      <c r="L3106" s="3"/>
      <c r="M3106" s="11"/>
      <c r="N3106" s="3"/>
      <c r="O3106" s="3"/>
      <c r="P3106" s="3"/>
      <c r="Q3106" s="3"/>
      <c r="R3106" s="3"/>
    </row>
    <row r="3107" spans="1:18" x14ac:dyDescent="0.25">
      <c r="A3107" s="3"/>
      <c r="B3107" s="3"/>
      <c r="C3107" s="15"/>
      <c r="D3107" s="15"/>
      <c r="E3107" s="15"/>
      <c r="F3107" s="15"/>
      <c r="G3107" s="15"/>
      <c r="H3107" s="15"/>
      <c r="I3107" s="15"/>
      <c r="J3107" s="15"/>
      <c r="K3107" s="3"/>
      <c r="L3107" s="3"/>
      <c r="M3107" s="11"/>
      <c r="N3107" s="3"/>
      <c r="O3107" s="3"/>
      <c r="P3107" s="3"/>
      <c r="Q3107" s="3"/>
      <c r="R3107" s="3"/>
    </row>
    <row r="3108" spans="1:18" x14ac:dyDescent="0.25">
      <c r="A3108" s="3"/>
      <c r="B3108" s="3"/>
      <c r="C3108" s="15"/>
      <c r="D3108" s="15"/>
      <c r="E3108" s="15"/>
      <c r="F3108" s="15"/>
      <c r="G3108" s="15"/>
      <c r="H3108" s="15"/>
      <c r="I3108" s="15"/>
      <c r="J3108" s="15"/>
      <c r="K3108" s="3"/>
      <c r="L3108" s="3"/>
      <c r="M3108" s="11"/>
      <c r="N3108" s="3"/>
      <c r="O3108" s="3"/>
      <c r="P3108" s="3"/>
      <c r="Q3108" s="3"/>
      <c r="R3108" s="3"/>
    </row>
    <row r="3109" spans="1:18" x14ac:dyDescent="0.25">
      <c r="A3109" s="3"/>
      <c r="B3109" s="3"/>
      <c r="C3109" s="15"/>
      <c r="D3109" s="15"/>
      <c r="E3109" s="15"/>
      <c r="F3109" s="15"/>
      <c r="G3109" s="15"/>
      <c r="H3109" s="15"/>
      <c r="I3109" s="15"/>
      <c r="J3109" s="15"/>
      <c r="K3109" s="3"/>
      <c r="L3109" s="3"/>
      <c r="M3109" s="11"/>
      <c r="N3109" s="3"/>
      <c r="O3109" s="3"/>
      <c r="P3109" s="3"/>
      <c r="Q3109" s="3"/>
      <c r="R3109" s="3"/>
    </row>
    <row r="3110" spans="1:18" x14ac:dyDescent="0.25">
      <c r="A3110" s="3"/>
      <c r="B3110" s="3"/>
      <c r="C3110" s="15"/>
      <c r="D3110" s="15"/>
      <c r="E3110" s="15"/>
      <c r="F3110" s="15"/>
      <c r="G3110" s="15"/>
      <c r="H3110" s="15"/>
      <c r="I3110" s="15"/>
      <c r="J3110" s="15"/>
      <c r="K3110" s="3"/>
      <c r="L3110" s="3"/>
      <c r="M3110" s="11"/>
      <c r="N3110" s="3"/>
      <c r="O3110" s="3"/>
      <c r="P3110" s="3"/>
      <c r="Q3110" s="3"/>
      <c r="R3110" s="3"/>
    </row>
    <row r="3111" spans="1:18" x14ac:dyDescent="0.25">
      <c r="A3111" s="3"/>
      <c r="B3111" s="3"/>
      <c r="C3111" s="15"/>
      <c r="D3111" s="15"/>
      <c r="E3111" s="15"/>
      <c r="F3111" s="15"/>
      <c r="G3111" s="15"/>
      <c r="H3111" s="15"/>
      <c r="I3111" s="15"/>
      <c r="J3111" s="15"/>
      <c r="K3111" s="3"/>
      <c r="L3111" s="3"/>
      <c r="M3111" s="11"/>
      <c r="N3111" s="3"/>
      <c r="O3111" s="3"/>
      <c r="P3111" s="3"/>
      <c r="Q3111" s="3"/>
      <c r="R3111" s="3"/>
    </row>
    <row r="3112" spans="1:18" x14ac:dyDescent="0.25">
      <c r="A3112" s="3"/>
      <c r="B3112" s="3"/>
      <c r="C3112" s="15"/>
      <c r="D3112" s="15"/>
      <c r="E3112" s="15"/>
      <c r="F3112" s="15"/>
      <c r="G3112" s="15"/>
      <c r="H3112" s="15"/>
      <c r="I3112" s="15"/>
      <c r="J3112" s="15"/>
      <c r="K3112" s="3"/>
      <c r="L3112" s="3"/>
      <c r="M3112" s="11"/>
      <c r="N3112" s="3"/>
      <c r="O3112" s="3"/>
      <c r="P3112" s="3"/>
      <c r="Q3112" s="3"/>
      <c r="R3112" s="3"/>
    </row>
    <row r="3113" spans="1:18" x14ac:dyDescent="0.25">
      <c r="A3113" s="3"/>
      <c r="B3113" s="3"/>
      <c r="C3113" s="15"/>
      <c r="D3113" s="15"/>
      <c r="E3113" s="15"/>
      <c r="F3113" s="15"/>
      <c r="G3113" s="15"/>
      <c r="H3113" s="15"/>
      <c r="I3113" s="15"/>
      <c r="J3113" s="15"/>
      <c r="K3113" s="3"/>
      <c r="L3113" s="3"/>
      <c r="M3113" s="11"/>
      <c r="N3113" s="3"/>
      <c r="O3113" s="3"/>
      <c r="P3113" s="3"/>
      <c r="Q3113" s="3"/>
      <c r="R3113" s="3"/>
    </row>
    <row r="3114" spans="1:18" x14ac:dyDescent="0.25">
      <c r="A3114" s="3"/>
      <c r="B3114" s="3"/>
      <c r="C3114" s="15"/>
      <c r="D3114" s="15"/>
      <c r="E3114" s="15"/>
      <c r="F3114" s="15"/>
      <c r="G3114" s="15"/>
      <c r="H3114" s="15"/>
      <c r="I3114" s="15"/>
      <c r="J3114" s="15"/>
      <c r="K3114" s="3"/>
      <c r="L3114" s="3"/>
      <c r="M3114" s="11"/>
      <c r="N3114" s="3"/>
      <c r="O3114" s="3"/>
      <c r="P3114" s="3"/>
      <c r="Q3114" s="3"/>
      <c r="R3114" s="3"/>
    </row>
    <row r="3115" spans="1:18" x14ac:dyDescent="0.25">
      <c r="A3115" s="3"/>
      <c r="B3115" s="3"/>
      <c r="C3115" s="15"/>
      <c r="D3115" s="15"/>
      <c r="E3115" s="15"/>
      <c r="F3115" s="15"/>
      <c r="G3115" s="15"/>
      <c r="H3115" s="15"/>
      <c r="I3115" s="15"/>
      <c r="J3115" s="15"/>
      <c r="K3115" s="3"/>
      <c r="L3115" s="3"/>
      <c r="M3115" s="11"/>
      <c r="N3115" s="3"/>
      <c r="O3115" s="3"/>
      <c r="P3115" s="3"/>
      <c r="Q3115" s="3"/>
      <c r="R3115" s="3"/>
    </row>
    <row r="3116" spans="1:18" x14ac:dyDescent="0.25">
      <c r="A3116" s="3"/>
      <c r="B3116" s="3"/>
      <c r="C3116" s="15"/>
      <c r="D3116" s="15"/>
      <c r="E3116" s="15"/>
      <c r="F3116" s="15"/>
      <c r="G3116" s="15"/>
      <c r="H3116" s="15"/>
      <c r="I3116" s="15"/>
      <c r="J3116" s="15"/>
      <c r="K3116" s="3"/>
      <c r="L3116" s="3"/>
      <c r="M3116" s="11"/>
      <c r="N3116" s="3"/>
      <c r="O3116" s="3"/>
      <c r="P3116" s="3"/>
      <c r="Q3116" s="3"/>
      <c r="R3116" s="3"/>
    </row>
    <row r="3117" spans="1:18" x14ac:dyDescent="0.25">
      <c r="A3117" s="3"/>
      <c r="B3117" s="3"/>
      <c r="C3117" s="15"/>
      <c r="D3117" s="15"/>
      <c r="E3117" s="15"/>
      <c r="F3117" s="15"/>
      <c r="G3117" s="15"/>
      <c r="H3117" s="15"/>
      <c r="I3117" s="15"/>
      <c r="J3117" s="15"/>
      <c r="K3117" s="3"/>
      <c r="L3117" s="3"/>
      <c r="M3117" s="11"/>
      <c r="N3117" s="3"/>
      <c r="O3117" s="3"/>
      <c r="P3117" s="3"/>
      <c r="Q3117" s="3"/>
      <c r="R3117" s="3"/>
    </row>
    <row r="3118" spans="1:18" x14ac:dyDescent="0.25">
      <c r="A3118" s="3"/>
      <c r="B3118" s="3"/>
      <c r="C3118" s="15"/>
      <c r="D3118" s="15"/>
      <c r="E3118" s="15"/>
      <c r="F3118" s="15"/>
      <c r="G3118" s="15"/>
      <c r="H3118" s="15"/>
      <c r="I3118" s="15"/>
      <c r="J3118" s="15"/>
      <c r="K3118" s="3"/>
      <c r="L3118" s="3"/>
      <c r="M3118" s="11"/>
      <c r="N3118" s="3"/>
      <c r="O3118" s="3"/>
      <c r="P3118" s="3"/>
      <c r="Q3118" s="3"/>
      <c r="R3118" s="3"/>
    </row>
    <row r="3119" spans="1:18" x14ac:dyDescent="0.25">
      <c r="A3119" s="3"/>
      <c r="B3119" s="3"/>
      <c r="C3119" s="15"/>
      <c r="D3119" s="15"/>
      <c r="E3119" s="15"/>
      <c r="F3119" s="15"/>
      <c r="G3119" s="15"/>
      <c r="H3119" s="15"/>
      <c r="I3119" s="15"/>
      <c r="J3119" s="15"/>
      <c r="K3119" s="3"/>
      <c r="L3119" s="3"/>
      <c r="M3119" s="11"/>
      <c r="N3119" s="3"/>
      <c r="O3119" s="3"/>
      <c r="P3119" s="3"/>
      <c r="Q3119" s="3"/>
      <c r="R3119" s="3"/>
    </row>
    <row r="3120" spans="1:18" x14ac:dyDescent="0.25">
      <c r="A3120" s="3"/>
      <c r="B3120" s="3"/>
      <c r="C3120" s="15"/>
      <c r="D3120" s="15"/>
      <c r="E3120" s="15"/>
      <c r="F3120" s="15"/>
      <c r="G3120" s="15"/>
      <c r="H3120" s="15"/>
      <c r="I3120" s="15"/>
      <c r="J3120" s="15"/>
      <c r="K3120" s="3"/>
      <c r="L3120" s="3"/>
      <c r="M3120" s="11"/>
      <c r="N3120" s="3"/>
      <c r="O3120" s="3"/>
      <c r="P3120" s="3"/>
      <c r="Q3120" s="3"/>
      <c r="R3120" s="3"/>
    </row>
    <row r="3121" spans="1:18" x14ac:dyDescent="0.25">
      <c r="A3121" s="3"/>
      <c r="B3121" s="3"/>
      <c r="C3121" s="15"/>
      <c r="D3121" s="15"/>
      <c r="E3121" s="15"/>
      <c r="F3121" s="15"/>
      <c r="G3121" s="15"/>
      <c r="H3121" s="15"/>
      <c r="I3121" s="15"/>
      <c r="J3121" s="15"/>
      <c r="K3121" s="3"/>
      <c r="L3121" s="3"/>
      <c r="M3121" s="11"/>
      <c r="N3121" s="3"/>
      <c r="O3121" s="3"/>
      <c r="P3121" s="3"/>
      <c r="Q3121" s="3"/>
      <c r="R3121" s="3"/>
    </row>
    <row r="3122" spans="1:18" x14ac:dyDescent="0.25">
      <c r="A3122" s="3"/>
      <c r="B3122" s="3"/>
      <c r="C3122" s="15"/>
      <c r="D3122" s="15"/>
      <c r="E3122" s="15"/>
      <c r="F3122" s="15"/>
      <c r="G3122" s="15"/>
      <c r="H3122" s="15"/>
      <c r="I3122" s="15"/>
      <c r="J3122" s="15"/>
      <c r="K3122" s="3"/>
      <c r="L3122" s="3"/>
      <c r="M3122" s="11"/>
      <c r="N3122" s="3"/>
      <c r="O3122" s="3"/>
      <c r="P3122" s="3"/>
      <c r="Q3122" s="3"/>
      <c r="R3122" s="3"/>
    </row>
    <row r="3123" spans="1:18" x14ac:dyDescent="0.25">
      <c r="A3123" s="3"/>
      <c r="B3123" s="3"/>
      <c r="C3123" s="15"/>
      <c r="D3123" s="15"/>
      <c r="E3123" s="15"/>
      <c r="F3123" s="15"/>
      <c r="G3123" s="15"/>
      <c r="H3123" s="15"/>
      <c r="I3123" s="15"/>
      <c r="J3123" s="15"/>
      <c r="K3123" s="3"/>
      <c r="L3123" s="3"/>
      <c r="M3123" s="11"/>
      <c r="N3123" s="3"/>
      <c r="O3123" s="3"/>
      <c r="P3123" s="3"/>
      <c r="Q3123" s="3"/>
      <c r="R3123" s="3"/>
    </row>
    <row r="3124" spans="1:18" x14ac:dyDescent="0.25">
      <c r="A3124" s="3"/>
      <c r="B3124" s="3"/>
      <c r="C3124" s="15"/>
      <c r="D3124" s="15"/>
      <c r="E3124" s="15"/>
      <c r="F3124" s="15"/>
      <c r="G3124" s="15"/>
      <c r="H3124" s="15"/>
      <c r="I3124" s="15"/>
      <c r="J3124" s="15"/>
      <c r="K3124" s="3"/>
      <c r="L3124" s="3"/>
      <c r="M3124" s="11"/>
      <c r="N3124" s="3"/>
      <c r="O3124" s="3"/>
      <c r="P3124" s="3"/>
      <c r="Q3124" s="3"/>
      <c r="R3124" s="3"/>
    </row>
    <row r="3125" spans="1:18" x14ac:dyDescent="0.25">
      <c r="A3125" s="3"/>
      <c r="B3125" s="3"/>
      <c r="C3125" s="15"/>
      <c r="D3125" s="15"/>
      <c r="E3125" s="15"/>
      <c r="F3125" s="15"/>
      <c r="G3125" s="15"/>
      <c r="H3125" s="15"/>
      <c r="I3125" s="15"/>
      <c r="J3125" s="15"/>
      <c r="K3125" s="3"/>
      <c r="L3125" s="3"/>
      <c r="M3125" s="11"/>
      <c r="N3125" s="3"/>
      <c r="O3125" s="3"/>
      <c r="P3125" s="3"/>
      <c r="Q3125" s="3"/>
      <c r="R3125" s="3"/>
    </row>
    <row r="3126" spans="1:18" x14ac:dyDescent="0.25">
      <c r="A3126" s="3"/>
      <c r="B3126" s="3"/>
      <c r="C3126" s="15"/>
      <c r="D3126" s="15"/>
      <c r="E3126" s="15"/>
      <c r="F3126" s="15"/>
      <c r="G3126" s="15"/>
      <c r="H3126" s="15"/>
      <c r="I3126" s="15"/>
      <c r="J3126" s="15"/>
      <c r="K3126" s="3"/>
      <c r="L3126" s="3"/>
      <c r="M3126" s="11"/>
      <c r="N3126" s="3"/>
      <c r="O3126" s="3"/>
      <c r="P3126" s="3"/>
      <c r="Q3126" s="3"/>
      <c r="R3126" s="3"/>
    </row>
    <row r="3127" spans="1:18" x14ac:dyDescent="0.25">
      <c r="A3127" s="3"/>
      <c r="B3127" s="3"/>
      <c r="C3127" s="15"/>
      <c r="D3127" s="15"/>
      <c r="E3127" s="15"/>
      <c r="F3127" s="15"/>
      <c r="G3127" s="15"/>
      <c r="H3127" s="15"/>
      <c r="I3127" s="15"/>
      <c r="J3127" s="15"/>
      <c r="K3127" s="3"/>
      <c r="L3127" s="3"/>
      <c r="M3127" s="11"/>
      <c r="N3127" s="3"/>
      <c r="O3127" s="3"/>
      <c r="P3127" s="3"/>
      <c r="Q3127" s="3"/>
      <c r="R3127" s="3"/>
    </row>
    <row r="3128" spans="1:18" x14ac:dyDescent="0.25">
      <c r="A3128" s="3"/>
      <c r="B3128" s="3"/>
      <c r="C3128" s="15"/>
      <c r="D3128" s="15"/>
      <c r="E3128" s="15"/>
      <c r="F3128" s="15"/>
      <c r="G3128" s="15"/>
      <c r="H3128" s="15"/>
      <c r="I3128" s="15"/>
      <c r="J3128" s="15"/>
      <c r="K3128" s="3"/>
      <c r="L3128" s="3"/>
      <c r="M3128" s="11"/>
      <c r="N3128" s="3"/>
      <c r="O3128" s="3"/>
      <c r="P3128" s="3"/>
      <c r="Q3128" s="3"/>
      <c r="R3128" s="3"/>
    </row>
    <row r="3129" spans="1:18" x14ac:dyDescent="0.25">
      <c r="A3129" s="3"/>
      <c r="B3129" s="3"/>
      <c r="C3129" s="15"/>
      <c r="D3129" s="15"/>
      <c r="E3129" s="15"/>
      <c r="F3129" s="15"/>
      <c r="G3129" s="15"/>
      <c r="H3129" s="15"/>
      <c r="I3129" s="15"/>
      <c r="J3129" s="15"/>
      <c r="K3129" s="3"/>
      <c r="L3129" s="3"/>
      <c r="M3129" s="11"/>
      <c r="N3129" s="3"/>
      <c r="O3129" s="3"/>
      <c r="P3129" s="3"/>
      <c r="Q3129" s="3"/>
      <c r="R3129" s="3"/>
    </row>
    <row r="3130" spans="1:18" x14ac:dyDescent="0.25">
      <c r="A3130" s="3"/>
      <c r="B3130" s="3"/>
      <c r="C3130" s="15"/>
      <c r="D3130" s="15"/>
      <c r="E3130" s="15"/>
      <c r="F3130" s="15"/>
      <c r="G3130" s="15"/>
      <c r="H3130" s="15"/>
      <c r="I3130" s="15"/>
      <c r="J3130" s="15"/>
      <c r="K3130" s="3"/>
      <c r="L3130" s="3"/>
      <c r="M3130" s="11"/>
      <c r="N3130" s="3"/>
      <c r="O3130" s="3"/>
      <c r="P3130" s="3"/>
      <c r="Q3130" s="3"/>
      <c r="R3130" s="3"/>
    </row>
    <row r="3131" spans="1:18" x14ac:dyDescent="0.25">
      <c r="A3131" s="3"/>
      <c r="B3131" s="3"/>
      <c r="C3131" s="15"/>
      <c r="D3131" s="15"/>
      <c r="E3131" s="15"/>
      <c r="F3131" s="15"/>
      <c r="G3131" s="15"/>
      <c r="H3131" s="15"/>
      <c r="I3131" s="15"/>
      <c r="J3131" s="15"/>
      <c r="K3131" s="3"/>
      <c r="L3131" s="3"/>
      <c r="M3131" s="11"/>
      <c r="N3131" s="3"/>
      <c r="O3131" s="3"/>
      <c r="P3131" s="3"/>
      <c r="Q3131" s="3"/>
      <c r="R3131" s="3"/>
    </row>
    <row r="3132" spans="1:18" x14ac:dyDescent="0.25">
      <c r="A3132" s="3"/>
      <c r="B3132" s="3"/>
      <c r="C3132" s="15"/>
      <c r="D3132" s="15"/>
      <c r="E3132" s="15"/>
      <c r="F3132" s="15"/>
      <c r="G3132" s="15"/>
      <c r="H3132" s="15"/>
      <c r="I3132" s="15"/>
      <c r="J3132" s="15"/>
      <c r="K3132" s="3"/>
      <c r="L3132" s="3"/>
      <c r="M3132" s="11"/>
      <c r="N3132" s="3"/>
      <c r="O3132" s="3"/>
      <c r="P3132" s="3"/>
      <c r="Q3132" s="3"/>
      <c r="R3132" s="3"/>
    </row>
    <row r="3133" spans="1:18" x14ac:dyDescent="0.25">
      <c r="A3133" s="3"/>
      <c r="B3133" s="3"/>
      <c r="C3133" s="15"/>
      <c r="D3133" s="15"/>
      <c r="E3133" s="15"/>
      <c r="F3133" s="15"/>
      <c r="G3133" s="15"/>
      <c r="H3133" s="15"/>
      <c r="I3133" s="15"/>
      <c r="J3133" s="15"/>
      <c r="K3133" s="3"/>
      <c r="L3133" s="3"/>
      <c r="M3133" s="11"/>
      <c r="N3133" s="3"/>
      <c r="O3133" s="3"/>
      <c r="P3133" s="3"/>
      <c r="Q3133" s="3"/>
      <c r="R3133" s="3"/>
    </row>
    <row r="3134" spans="1:18" x14ac:dyDescent="0.25">
      <c r="A3134" s="3"/>
      <c r="B3134" s="3"/>
      <c r="C3134" s="15"/>
      <c r="D3134" s="15"/>
      <c r="E3134" s="15"/>
      <c r="F3134" s="15"/>
      <c r="G3134" s="15"/>
      <c r="H3134" s="15"/>
      <c r="I3134" s="15"/>
      <c r="J3134" s="15"/>
      <c r="K3134" s="3"/>
      <c r="L3134" s="3"/>
      <c r="M3134" s="11"/>
      <c r="N3134" s="3"/>
      <c r="O3134" s="3"/>
      <c r="P3134" s="3"/>
      <c r="Q3134" s="3"/>
      <c r="R3134" s="3"/>
    </row>
    <row r="3135" spans="1:18" x14ac:dyDescent="0.25">
      <c r="A3135" s="3"/>
      <c r="B3135" s="3"/>
      <c r="C3135" s="15"/>
      <c r="D3135" s="15"/>
      <c r="E3135" s="15"/>
      <c r="F3135" s="15"/>
      <c r="G3135" s="15"/>
      <c r="H3135" s="15"/>
      <c r="I3135" s="15"/>
      <c r="J3135" s="15"/>
      <c r="K3135" s="3"/>
      <c r="L3135" s="3"/>
      <c r="M3135" s="11"/>
      <c r="N3135" s="3"/>
      <c r="O3135" s="3"/>
      <c r="P3135" s="3"/>
      <c r="Q3135" s="3"/>
      <c r="R3135" s="3"/>
    </row>
    <row r="3136" spans="1:18" x14ac:dyDescent="0.25">
      <c r="A3136" s="3"/>
      <c r="B3136" s="3"/>
      <c r="C3136" s="15"/>
      <c r="D3136" s="15"/>
      <c r="E3136" s="15"/>
      <c r="F3136" s="15"/>
      <c r="G3136" s="15"/>
      <c r="H3136" s="15"/>
      <c r="I3136" s="15"/>
      <c r="J3136" s="15"/>
      <c r="K3136" s="3"/>
      <c r="L3136" s="3"/>
      <c r="M3136" s="11"/>
      <c r="N3136" s="3"/>
      <c r="O3136" s="3"/>
      <c r="P3136" s="3"/>
      <c r="Q3136" s="3"/>
      <c r="R3136" s="3"/>
    </row>
    <row r="3137" spans="1:18" x14ac:dyDescent="0.25">
      <c r="A3137" s="3"/>
      <c r="B3137" s="3"/>
      <c r="C3137" s="15"/>
      <c r="D3137" s="15"/>
      <c r="E3137" s="15"/>
      <c r="F3137" s="15"/>
      <c r="G3137" s="15"/>
      <c r="H3137" s="15"/>
      <c r="I3137" s="15"/>
      <c r="J3137" s="15"/>
      <c r="K3137" s="3"/>
      <c r="L3137" s="3"/>
      <c r="M3137" s="11"/>
      <c r="N3137" s="3"/>
      <c r="O3137" s="3"/>
      <c r="P3137" s="3"/>
      <c r="Q3137" s="3"/>
      <c r="R3137" s="3"/>
    </row>
    <row r="3138" spans="1:18" x14ac:dyDescent="0.25">
      <c r="A3138" s="3"/>
      <c r="B3138" s="3"/>
      <c r="C3138" s="15"/>
      <c r="D3138" s="15"/>
      <c r="E3138" s="15"/>
      <c r="F3138" s="15"/>
      <c r="G3138" s="15"/>
      <c r="H3138" s="15"/>
      <c r="I3138" s="15"/>
      <c r="J3138" s="15"/>
      <c r="K3138" s="3"/>
      <c r="L3138" s="3"/>
      <c r="M3138" s="11"/>
      <c r="N3138" s="3"/>
      <c r="O3138" s="3"/>
      <c r="P3138" s="3"/>
      <c r="Q3138" s="3"/>
      <c r="R3138" s="3"/>
    </row>
    <row r="3139" spans="1:18" x14ac:dyDescent="0.25">
      <c r="A3139" s="3"/>
      <c r="B3139" s="3"/>
      <c r="C3139" s="15"/>
      <c r="D3139" s="15"/>
      <c r="E3139" s="15"/>
      <c r="F3139" s="15"/>
      <c r="G3139" s="15"/>
      <c r="H3139" s="15"/>
      <c r="I3139" s="15"/>
      <c r="J3139" s="15"/>
      <c r="K3139" s="3"/>
      <c r="L3139" s="3"/>
      <c r="M3139" s="11"/>
      <c r="N3139" s="3"/>
      <c r="O3139" s="3"/>
      <c r="P3139" s="3"/>
      <c r="Q3139" s="3"/>
      <c r="R3139" s="3"/>
    </row>
    <row r="3140" spans="1:18" x14ac:dyDescent="0.25">
      <c r="A3140" s="3"/>
      <c r="B3140" s="3"/>
      <c r="C3140" s="15"/>
      <c r="D3140" s="15"/>
      <c r="E3140" s="15"/>
      <c r="F3140" s="15"/>
      <c r="G3140" s="15"/>
      <c r="H3140" s="15"/>
      <c r="I3140" s="15"/>
      <c r="J3140" s="15"/>
      <c r="K3140" s="3"/>
      <c r="L3140" s="3"/>
      <c r="M3140" s="11"/>
      <c r="N3140" s="3"/>
      <c r="O3140" s="3"/>
      <c r="P3140" s="3"/>
      <c r="Q3140" s="3"/>
      <c r="R3140" s="3"/>
    </row>
    <row r="3141" spans="1:18" x14ac:dyDescent="0.25">
      <c r="A3141" s="3"/>
      <c r="B3141" s="3"/>
      <c r="C3141" s="15"/>
      <c r="D3141" s="15"/>
      <c r="E3141" s="15"/>
      <c r="F3141" s="15"/>
      <c r="G3141" s="15"/>
      <c r="H3141" s="15"/>
      <c r="I3141" s="15"/>
      <c r="J3141" s="15"/>
      <c r="K3141" s="3"/>
      <c r="L3141" s="3"/>
      <c r="M3141" s="11"/>
      <c r="N3141" s="3"/>
      <c r="O3141" s="3"/>
      <c r="P3141" s="3"/>
      <c r="Q3141" s="3"/>
      <c r="R3141" s="3"/>
    </row>
    <row r="3142" spans="1:18" x14ac:dyDescent="0.25">
      <c r="A3142" s="3"/>
      <c r="B3142" s="3"/>
      <c r="C3142" s="15"/>
      <c r="D3142" s="15"/>
      <c r="E3142" s="15"/>
      <c r="F3142" s="15"/>
      <c r="G3142" s="15"/>
      <c r="H3142" s="15"/>
      <c r="I3142" s="15"/>
      <c r="J3142" s="15"/>
      <c r="K3142" s="3"/>
      <c r="L3142" s="3"/>
      <c r="M3142" s="11"/>
      <c r="N3142" s="3"/>
      <c r="O3142" s="3"/>
      <c r="P3142" s="3"/>
      <c r="Q3142" s="3"/>
      <c r="R3142" s="3"/>
    </row>
    <row r="3143" spans="1:18" x14ac:dyDescent="0.25">
      <c r="A3143" s="3"/>
      <c r="B3143" s="3"/>
      <c r="C3143" s="15"/>
      <c r="D3143" s="15"/>
      <c r="E3143" s="15"/>
      <c r="F3143" s="15"/>
      <c r="G3143" s="15"/>
      <c r="H3143" s="15"/>
      <c r="I3143" s="15"/>
      <c r="J3143" s="15"/>
      <c r="K3143" s="3"/>
      <c r="L3143" s="3"/>
      <c r="M3143" s="11"/>
      <c r="N3143" s="3"/>
      <c r="O3143" s="3"/>
      <c r="P3143" s="3"/>
      <c r="Q3143" s="3"/>
      <c r="R3143" s="3"/>
    </row>
    <row r="3144" spans="1:18" x14ac:dyDescent="0.25">
      <c r="A3144" s="3"/>
      <c r="B3144" s="3"/>
      <c r="C3144" s="15"/>
      <c r="D3144" s="15"/>
      <c r="E3144" s="15"/>
      <c r="F3144" s="15"/>
      <c r="G3144" s="15"/>
      <c r="H3144" s="15"/>
      <c r="I3144" s="15"/>
      <c r="J3144" s="15"/>
      <c r="K3144" s="3"/>
      <c r="L3144" s="3"/>
      <c r="M3144" s="11"/>
      <c r="N3144" s="3"/>
      <c r="O3144" s="3"/>
      <c r="P3144" s="3"/>
      <c r="Q3144" s="3"/>
      <c r="R3144" s="3"/>
    </row>
    <row r="3145" spans="1:18" x14ac:dyDescent="0.25">
      <c r="A3145" s="3"/>
      <c r="B3145" s="3"/>
      <c r="C3145" s="15"/>
      <c r="D3145" s="15"/>
      <c r="E3145" s="15"/>
      <c r="F3145" s="15"/>
      <c r="G3145" s="15"/>
      <c r="H3145" s="15"/>
      <c r="I3145" s="15"/>
      <c r="J3145" s="15"/>
      <c r="K3145" s="3"/>
      <c r="L3145" s="3"/>
      <c r="M3145" s="11"/>
      <c r="N3145" s="3"/>
      <c r="O3145" s="3"/>
      <c r="P3145" s="3"/>
      <c r="Q3145" s="3"/>
      <c r="R3145" s="3"/>
    </row>
    <row r="3146" spans="1:18" x14ac:dyDescent="0.25">
      <c r="A3146" s="3"/>
      <c r="B3146" s="3"/>
      <c r="C3146" s="15"/>
      <c r="D3146" s="15"/>
      <c r="E3146" s="15"/>
      <c r="F3146" s="15"/>
      <c r="G3146" s="15"/>
      <c r="H3146" s="15"/>
      <c r="I3146" s="15"/>
      <c r="J3146" s="15"/>
      <c r="K3146" s="3"/>
      <c r="L3146" s="3"/>
      <c r="M3146" s="11"/>
      <c r="N3146" s="3"/>
      <c r="O3146" s="3"/>
      <c r="P3146" s="3"/>
      <c r="Q3146" s="3"/>
      <c r="R3146" s="3"/>
    </row>
    <row r="3147" spans="1:18" x14ac:dyDescent="0.25">
      <c r="A3147" s="3"/>
      <c r="B3147" s="3"/>
      <c r="C3147" s="15"/>
      <c r="D3147" s="15"/>
      <c r="E3147" s="15"/>
      <c r="F3147" s="15"/>
      <c r="G3147" s="15"/>
      <c r="H3147" s="15"/>
      <c r="I3147" s="15"/>
      <c r="J3147" s="15"/>
      <c r="K3147" s="3"/>
      <c r="L3147" s="3"/>
      <c r="M3147" s="11"/>
      <c r="N3147" s="3"/>
      <c r="O3147" s="3"/>
      <c r="P3147" s="3"/>
      <c r="Q3147" s="3"/>
      <c r="R3147" s="3"/>
    </row>
    <row r="3148" spans="1:18" x14ac:dyDescent="0.25">
      <c r="A3148" s="3"/>
      <c r="B3148" s="3"/>
      <c r="C3148" s="15"/>
      <c r="D3148" s="15"/>
      <c r="E3148" s="15"/>
      <c r="F3148" s="15"/>
      <c r="G3148" s="15"/>
      <c r="H3148" s="15"/>
      <c r="I3148" s="15"/>
      <c r="J3148" s="15"/>
      <c r="K3148" s="3"/>
      <c r="L3148" s="3"/>
      <c r="M3148" s="11"/>
      <c r="N3148" s="3"/>
      <c r="O3148" s="3"/>
      <c r="P3148" s="3"/>
      <c r="Q3148" s="3"/>
      <c r="R3148" s="3"/>
    </row>
    <row r="3149" spans="1:18" x14ac:dyDescent="0.25">
      <c r="A3149" s="3"/>
      <c r="B3149" s="3"/>
      <c r="C3149" s="15"/>
      <c r="D3149" s="15"/>
      <c r="E3149" s="15"/>
      <c r="F3149" s="15"/>
      <c r="G3149" s="15"/>
      <c r="H3149" s="15"/>
      <c r="I3149" s="15"/>
      <c r="J3149" s="15"/>
      <c r="K3149" s="3"/>
      <c r="L3149" s="3"/>
      <c r="M3149" s="11"/>
      <c r="N3149" s="3"/>
      <c r="O3149" s="3"/>
      <c r="P3149" s="3"/>
      <c r="Q3149" s="3"/>
      <c r="R3149" s="3"/>
    </row>
    <row r="3150" spans="1:18" x14ac:dyDescent="0.25">
      <c r="A3150" s="3"/>
      <c r="B3150" s="3"/>
      <c r="C3150" s="15"/>
      <c r="D3150" s="15"/>
      <c r="E3150" s="15"/>
      <c r="F3150" s="15"/>
      <c r="G3150" s="15"/>
      <c r="H3150" s="15"/>
      <c r="I3150" s="15"/>
      <c r="J3150" s="15"/>
      <c r="K3150" s="3"/>
      <c r="L3150" s="3"/>
      <c r="M3150" s="11"/>
      <c r="N3150" s="3"/>
      <c r="O3150" s="3"/>
      <c r="P3150" s="3"/>
      <c r="Q3150" s="3"/>
      <c r="R3150" s="3"/>
    </row>
    <row r="3151" spans="1:18" x14ac:dyDescent="0.25">
      <c r="A3151" s="3"/>
      <c r="B3151" s="3"/>
      <c r="C3151" s="15"/>
      <c r="D3151" s="15"/>
      <c r="E3151" s="15"/>
      <c r="F3151" s="15"/>
      <c r="G3151" s="15"/>
      <c r="H3151" s="15"/>
      <c r="I3151" s="15"/>
      <c r="J3151" s="15"/>
      <c r="K3151" s="3"/>
      <c r="L3151" s="3"/>
      <c r="M3151" s="11"/>
      <c r="N3151" s="3"/>
      <c r="O3151" s="3"/>
      <c r="P3151" s="3"/>
      <c r="Q3151" s="3"/>
      <c r="R3151" s="3"/>
    </row>
    <row r="3152" spans="1:18" x14ac:dyDescent="0.25">
      <c r="A3152" s="3"/>
      <c r="B3152" s="3"/>
      <c r="C3152" s="15"/>
      <c r="D3152" s="15"/>
      <c r="E3152" s="15"/>
      <c r="F3152" s="15"/>
      <c r="G3152" s="15"/>
      <c r="H3152" s="15"/>
      <c r="I3152" s="15"/>
      <c r="J3152" s="15"/>
      <c r="K3152" s="3"/>
      <c r="L3152" s="3"/>
      <c r="M3152" s="11"/>
      <c r="N3152" s="3"/>
      <c r="O3152" s="3"/>
      <c r="P3152" s="3"/>
      <c r="Q3152" s="3"/>
      <c r="R3152" s="3"/>
    </row>
    <row r="3153" spans="1:18" x14ac:dyDescent="0.25">
      <c r="A3153" s="3"/>
      <c r="B3153" s="3"/>
      <c r="C3153" s="15"/>
      <c r="D3153" s="15"/>
      <c r="E3153" s="15"/>
      <c r="F3153" s="15"/>
      <c r="G3153" s="15"/>
      <c r="H3153" s="15"/>
      <c r="I3153" s="15"/>
      <c r="J3153" s="15"/>
      <c r="K3153" s="3"/>
      <c r="L3153" s="3"/>
      <c r="M3153" s="11"/>
      <c r="N3153" s="3"/>
      <c r="O3153" s="3"/>
      <c r="P3153" s="3"/>
      <c r="Q3153" s="3"/>
      <c r="R3153" s="3"/>
    </row>
    <row r="3154" spans="1:18" x14ac:dyDescent="0.25">
      <c r="A3154" s="3"/>
      <c r="B3154" s="3"/>
      <c r="C3154" s="15"/>
      <c r="D3154" s="15"/>
      <c r="E3154" s="15"/>
      <c r="F3154" s="15"/>
      <c r="G3154" s="15"/>
      <c r="H3154" s="15"/>
      <c r="I3154" s="15"/>
      <c r="J3154" s="15"/>
      <c r="K3154" s="3"/>
      <c r="L3154" s="3"/>
      <c r="M3154" s="11"/>
      <c r="N3154" s="3"/>
      <c r="O3154" s="3"/>
      <c r="P3154" s="3"/>
      <c r="Q3154" s="3"/>
      <c r="R3154" s="3"/>
    </row>
    <row r="3155" spans="1:18" x14ac:dyDescent="0.25">
      <c r="A3155" s="3"/>
      <c r="B3155" s="3"/>
      <c r="C3155" s="15"/>
      <c r="D3155" s="15"/>
      <c r="E3155" s="15"/>
      <c r="F3155" s="15"/>
      <c r="G3155" s="15"/>
      <c r="H3155" s="15"/>
      <c r="I3155" s="15"/>
      <c r="J3155" s="15"/>
      <c r="K3155" s="3"/>
      <c r="L3155" s="3"/>
      <c r="M3155" s="11"/>
      <c r="N3155" s="3"/>
      <c r="O3155" s="3"/>
      <c r="P3155" s="3"/>
      <c r="Q3155" s="3"/>
      <c r="R3155" s="3"/>
    </row>
    <row r="3156" spans="1:18" x14ac:dyDescent="0.25">
      <c r="A3156" s="3"/>
      <c r="B3156" s="3"/>
      <c r="C3156" s="15"/>
      <c r="D3156" s="15"/>
      <c r="E3156" s="15"/>
      <c r="F3156" s="15"/>
      <c r="G3156" s="15"/>
      <c r="H3156" s="15"/>
      <c r="I3156" s="15"/>
      <c r="J3156" s="15"/>
      <c r="K3156" s="3"/>
      <c r="L3156" s="3"/>
      <c r="M3156" s="11"/>
      <c r="N3156" s="3"/>
      <c r="O3156" s="3"/>
      <c r="P3156" s="3"/>
      <c r="Q3156" s="3"/>
      <c r="R3156" s="3"/>
    </row>
    <row r="3157" spans="1:18" x14ac:dyDescent="0.25">
      <c r="A3157" s="3"/>
      <c r="B3157" s="3"/>
      <c r="C3157" s="15"/>
      <c r="D3157" s="15"/>
      <c r="E3157" s="15"/>
      <c r="F3157" s="15"/>
      <c r="G3157" s="15"/>
      <c r="H3157" s="15"/>
      <c r="I3157" s="15"/>
      <c r="J3157" s="15"/>
      <c r="K3157" s="3"/>
      <c r="L3157" s="3"/>
      <c r="M3157" s="11"/>
      <c r="N3157" s="3"/>
      <c r="O3157" s="3"/>
      <c r="P3157" s="3"/>
      <c r="Q3157" s="3"/>
      <c r="R3157" s="3"/>
    </row>
    <row r="3158" spans="1:18" x14ac:dyDescent="0.25">
      <c r="A3158" s="3"/>
      <c r="B3158" s="3"/>
      <c r="C3158" s="15"/>
      <c r="D3158" s="15"/>
      <c r="E3158" s="15"/>
      <c r="F3158" s="15"/>
      <c r="G3158" s="15"/>
      <c r="H3158" s="15"/>
      <c r="I3158" s="15"/>
      <c r="J3158" s="15"/>
      <c r="K3158" s="3"/>
      <c r="L3158" s="3"/>
      <c r="M3158" s="11"/>
      <c r="N3158" s="3"/>
      <c r="O3158" s="3"/>
      <c r="P3158" s="3"/>
      <c r="Q3158" s="3"/>
      <c r="R3158" s="3"/>
    </row>
    <row r="3159" spans="1:18" x14ac:dyDescent="0.25">
      <c r="A3159" s="3"/>
      <c r="B3159" s="3"/>
      <c r="C3159" s="15"/>
      <c r="D3159" s="15"/>
      <c r="E3159" s="15"/>
      <c r="F3159" s="15"/>
      <c r="G3159" s="15"/>
      <c r="H3159" s="15"/>
      <c r="I3159" s="15"/>
      <c r="J3159" s="15"/>
      <c r="K3159" s="3"/>
      <c r="L3159" s="3"/>
      <c r="M3159" s="11"/>
      <c r="N3159" s="3"/>
      <c r="O3159" s="3"/>
      <c r="P3159" s="3"/>
      <c r="Q3159" s="3"/>
      <c r="R3159" s="3"/>
    </row>
    <row r="3160" spans="1:18" x14ac:dyDescent="0.25">
      <c r="A3160" s="3"/>
      <c r="B3160" s="3"/>
      <c r="C3160" s="15"/>
      <c r="D3160" s="15"/>
      <c r="E3160" s="15"/>
      <c r="F3160" s="15"/>
      <c r="G3160" s="15"/>
      <c r="H3160" s="15"/>
      <c r="I3160" s="15"/>
      <c r="J3160" s="15"/>
      <c r="K3160" s="3"/>
      <c r="L3160" s="3"/>
      <c r="M3160" s="11"/>
      <c r="N3160" s="3"/>
      <c r="O3160" s="3"/>
      <c r="P3160" s="3"/>
      <c r="Q3160" s="3"/>
      <c r="R3160" s="3"/>
    </row>
    <row r="3161" spans="1:18" x14ac:dyDescent="0.25">
      <c r="A3161" s="3"/>
      <c r="B3161" s="3"/>
      <c r="C3161" s="15"/>
      <c r="D3161" s="15"/>
      <c r="E3161" s="15"/>
      <c r="F3161" s="15"/>
      <c r="G3161" s="15"/>
      <c r="H3161" s="15"/>
      <c r="I3161" s="15"/>
      <c r="J3161" s="15"/>
      <c r="K3161" s="3"/>
      <c r="L3161" s="3"/>
      <c r="M3161" s="11"/>
      <c r="N3161" s="3"/>
      <c r="O3161" s="3"/>
      <c r="P3161" s="3"/>
      <c r="Q3161" s="3"/>
      <c r="R3161" s="3"/>
    </row>
    <row r="3162" spans="1:18" x14ac:dyDescent="0.25">
      <c r="A3162" s="3"/>
      <c r="B3162" s="3"/>
      <c r="C3162" s="15"/>
      <c r="D3162" s="15"/>
      <c r="E3162" s="15"/>
      <c r="F3162" s="15"/>
      <c r="G3162" s="15"/>
      <c r="H3162" s="15"/>
      <c r="I3162" s="15"/>
      <c r="J3162" s="15"/>
      <c r="K3162" s="3"/>
      <c r="L3162" s="3"/>
      <c r="M3162" s="11"/>
      <c r="N3162" s="3"/>
      <c r="O3162" s="3"/>
      <c r="P3162" s="3"/>
      <c r="Q3162" s="3"/>
      <c r="R3162" s="3"/>
    </row>
    <row r="3163" spans="1:18" x14ac:dyDescent="0.25">
      <c r="A3163" s="3"/>
      <c r="B3163" s="3"/>
      <c r="C3163" s="15"/>
      <c r="D3163" s="15"/>
      <c r="E3163" s="15"/>
      <c r="F3163" s="15"/>
      <c r="G3163" s="15"/>
      <c r="H3163" s="15"/>
      <c r="I3163" s="15"/>
      <c r="J3163" s="15"/>
      <c r="K3163" s="3"/>
      <c r="L3163" s="3"/>
      <c r="M3163" s="11"/>
      <c r="N3163" s="3"/>
      <c r="O3163" s="3"/>
      <c r="P3163" s="3"/>
      <c r="Q3163" s="3"/>
      <c r="R3163" s="3"/>
    </row>
    <row r="3164" spans="1:18" x14ac:dyDescent="0.25">
      <c r="A3164" s="3"/>
      <c r="B3164" s="3"/>
      <c r="C3164" s="15"/>
      <c r="D3164" s="15"/>
      <c r="E3164" s="15"/>
      <c r="F3164" s="15"/>
      <c r="G3164" s="15"/>
      <c r="H3164" s="15"/>
      <c r="I3164" s="15"/>
      <c r="J3164" s="15"/>
      <c r="K3164" s="3"/>
      <c r="L3164" s="3"/>
      <c r="M3164" s="11"/>
      <c r="N3164" s="3"/>
      <c r="O3164" s="3"/>
      <c r="P3164" s="3"/>
      <c r="Q3164" s="3"/>
      <c r="R3164" s="3"/>
    </row>
    <row r="3165" spans="1:18" x14ac:dyDescent="0.25">
      <c r="A3165" s="3"/>
      <c r="B3165" s="3"/>
      <c r="C3165" s="15"/>
      <c r="D3165" s="15"/>
      <c r="E3165" s="15"/>
      <c r="F3165" s="15"/>
      <c r="G3165" s="15"/>
      <c r="H3165" s="15"/>
      <c r="I3165" s="15"/>
      <c r="J3165" s="15"/>
      <c r="K3165" s="3"/>
      <c r="L3165" s="3"/>
      <c r="M3165" s="11"/>
      <c r="N3165" s="3"/>
      <c r="O3165" s="3"/>
      <c r="P3165" s="3"/>
      <c r="Q3165" s="3"/>
      <c r="R3165" s="3"/>
    </row>
    <row r="3166" spans="1:18" x14ac:dyDescent="0.25">
      <c r="A3166" s="3"/>
      <c r="B3166" s="3"/>
      <c r="C3166" s="15"/>
      <c r="D3166" s="15"/>
      <c r="E3166" s="15"/>
      <c r="F3166" s="15"/>
      <c r="G3166" s="15"/>
      <c r="H3166" s="15"/>
      <c r="I3166" s="15"/>
      <c r="J3166" s="15"/>
      <c r="K3166" s="3"/>
      <c r="L3166" s="3"/>
      <c r="M3166" s="11"/>
      <c r="N3166" s="3"/>
      <c r="O3166" s="3"/>
      <c r="P3166" s="3"/>
      <c r="Q3166" s="3"/>
      <c r="R3166" s="3"/>
    </row>
    <row r="3167" spans="1:18" x14ac:dyDescent="0.25">
      <c r="A3167" s="3"/>
      <c r="B3167" s="3"/>
      <c r="C3167" s="15"/>
      <c r="D3167" s="15"/>
      <c r="E3167" s="15"/>
      <c r="F3167" s="15"/>
      <c r="G3167" s="15"/>
      <c r="H3167" s="15"/>
      <c r="I3167" s="15"/>
      <c r="J3167" s="15"/>
      <c r="K3167" s="3"/>
      <c r="L3167" s="3"/>
      <c r="M3167" s="11"/>
      <c r="N3167" s="3"/>
      <c r="O3167" s="3"/>
      <c r="P3167" s="3"/>
      <c r="Q3167" s="3"/>
      <c r="R3167" s="3"/>
    </row>
    <row r="3168" spans="1:18" x14ac:dyDescent="0.25">
      <c r="A3168" s="3"/>
      <c r="B3168" s="3"/>
      <c r="C3168" s="15"/>
      <c r="D3168" s="15"/>
      <c r="E3168" s="15"/>
      <c r="F3168" s="15"/>
      <c r="G3168" s="15"/>
      <c r="H3168" s="15"/>
      <c r="I3168" s="15"/>
      <c r="J3168" s="15"/>
      <c r="K3168" s="3"/>
      <c r="L3168" s="3"/>
      <c r="M3168" s="11"/>
      <c r="N3168" s="3"/>
      <c r="O3168" s="3"/>
      <c r="P3168" s="3"/>
      <c r="Q3168" s="3"/>
      <c r="R3168" s="3"/>
    </row>
    <row r="3169" spans="1:18" x14ac:dyDescent="0.25">
      <c r="A3169" s="3"/>
      <c r="B3169" s="3"/>
      <c r="C3169" s="15"/>
      <c r="D3169" s="15"/>
      <c r="E3169" s="15"/>
      <c r="F3169" s="15"/>
      <c r="G3169" s="15"/>
      <c r="H3169" s="15"/>
      <c r="I3169" s="15"/>
      <c r="J3169" s="15"/>
      <c r="K3169" s="3"/>
      <c r="L3169" s="3"/>
      <c r="M3169" s="11"/>
      <c r="N3169" s="3"/>
      <c r="O3169" s="3"/>
      <c r="P3169" s="3"/>
      <c r="Q3169" s="3"/>
      <c r="R3169" s="3"/>
    </row>
    <row r="3170" spans="1:18" x14ac:dyDescent="0.25">
      <c r="A3170" s="3"/>
      <c r="B3170" s="3"/>
      <c r="C3170" s="15"/>
      <c r="D3170" s="15"/>
      <c r="E3170" s="15"/>
      <c r="F3170" s="15"/>
      <c r="G3170" s="15"/>
      <c r="H3170" s="15"/>
      <c r="I3170" s="15"/>
      <c r="J3170" s="15"/>
      <c r="K3170" s="3"/>
      <c r="L3170" s="3"/>
      <c r="M3170" s="11"/>
      <c r="N3170" s="3"/>
      <c r="O3170" s="3"/>
      <c r="P3170" s="3"/>
      <c r="Q3170" s="3"/>
      <c r="R3170" s="3"/>
    </row>
    <row r="3171" spans="1:18" x14ac:dyDescent="0.25">
      <c r="A3171" s="3"/>
      <c r="B3171" s="3"/>
      <c r="C3171" s="15"/>
      <c r="D3171" s="15"/>
      <c r="E3171" s="15"/>
      <c r="F3171" s="15"/>
      <c r="G3171" s="15"/>
      <c r="H3171" s="15"/>
      <c r="I3171" s="15"/>
      <c r="J3171" s="15"/>
      <c r="K3171" s="3"/>
      <c r="L3171" s="3"/>
      <c r="M3171" s="11"/>
      <c r="N3171" s="3"/>
      <c r="O3171" s="3"/>
      <c r="P3171" s="3"/>
      <c r="Q3171" s="3"/>
      <c r="R3171" s="3"/>
    </row>
    <row r="3172" spans="1:18" x14ac:dyDescent="0.25">
      <c r="A3172" s="3"/>
      <c r="B3172" s="3"/>
      <c r="C3172" s="15"/>
      <c r="D3172" s="15"/>
      <c r="E3172" s="15"/>
      <c r="F3172" s="15"/>
      <c r="G3172" s="15"/>
      <c r="H3172" s="15"/>
      <c r="I3172" s="15"/>
      <c r="J3172" s="15"/>
      <c r="K3172" s="3"/>
      <c r="L3172" s="3"/>
      <c r="M3172" s="11"/>
      <c r="N3172" s="3"/>
      <c r="O3172" s="3"/>
      <c r="P3172" s="3"/>
      <c r="Q3172" s="3"/>
      <c r="R3172" s="3"/>
    </row>
    <row r="3173" spans="1:18" x14ac:dyDescent="0.25">
      <c r="A3173" s="3"/>
      <c r="B3173" s="3"/>
      <c r="C3173" s="15"/>
      <c r="D3173" s="15"/>
      <c r="E3173" s="15"/>
      <c r="F3173" s="15"/>
      <c r="G3173" s="15"/>
      <c r="H3173" s="15"/>
      <c r="I3173" s="15"/>
      <c r="J3173" s="15"/>
      <c r="K3173" s="3"/>
      <c r="L3173" s="3"/>
      <c r="M3173" s="11"/>
      <c r="N3173" s="3"/>
      <c r="O3173" s="3"/>
      <c r="P3173" s="3"/>
      <c r="Q3173" s="3"/>
      <c r="R3173" s="3"/>
    </row>
    <row r="3174" spans="1:18" x14ac:dyDescent="0.25">
      <c r="A3174" s="3"/>
      <c r="B3174" s="3"/>
      <c r="C3174" s="15"/>
      <c r="D3174" s="15"/>
      <c r="E3174" s="15"/>
      <c r="F3174" s="15"/>
      <c r="G3174" s="15"/>
      <c r="H3174" s="15"/>
      <c r="I3174" s="15"/>
      <c r="J3174" s="15"/>
      <c r="K3174" s="3"/>
      <c r="L3174" s="3"/>
      <c r="M3174" s="11"/>
      <c r="N3174" s="3"/>
      <c r="O3174" s="3"/>
      <c r="P3174" s="3"/>
      <c r="Q3174" s="3"/>
      <c r="R3174" s="3"/>
    </row>
    <row r="3175" spans="1:18" x14ac:dyDescent="0.25">
      <c r="A3175" s="3"/>
      <c r="B3175" s="3"/>
      <c r="C3175" s="15"/>
      <c r="D3175" s="15"/>
      <c r="E3175" s="15"/>
      <c r="F3175" s="15"/>
      <c r="G3175" s="15"/>
      <c r="H3175" s="15"/>
      <c r="I3175" s="15"/>
      <c r="J3175" s="15"/>
      <c r="K3175" s="3"/>
      <c r="L3175" s="3"/>
      <c r="M3175" s="11"/>
      <c r="N3175" s="3"/>
      <c r="O3175" s="3"/>
      <c r="P3175" s="3"/>
      <c r="Q3175" s="3"/>
      <c r="R3175" s="3"/>
    </row>
    <row r="3176" spans="1:18" x14ac:dyDescent="0.25">
      <c r="A3176" s="3"/>
      <c r="B3176" s="3"/>
      <c r="C3176" s="15"/>
      <c r="D3176" s="15"/>
      <c r="E3176" s="15"/>
      <c r="F3176" s="15"/>
      <c r="G3176" s="15"/>
      <c r="H3176" s="15"/>
      <c r="I3176" s="15"/>
      <c r="J3176" s="15"/>
      <c r="K3176" s="3"/>
      <c r="L3176" s="3"/>
      <c r="M3176" s="11"/>
      <c r="N3176" s="3"/>
      <c r="O3176" s="3"/>
      <c r="P3176" s="3"/>
      <c r="Q3176" s="3"/>
      <c r="R3176" s="3"/>
    </row>
    <row r="3177" spans="1:18" x14ac:dyDescent="0.25">
      <c r="A3177" s="3"/>
      <c r="B3177" s="3"/>
      <c r="C3177" s="15"/>
      <c r="D3177" s="15"/>
      <c r="E3177" s="15"/>
      <c r="F3177" s="15"/>
      <c r="G3177" s="15"/>
      <c r="H3177" s="15"/>
      <c r="I3177" s="15"/>
      <c r="J3177" s="15"/>
      <c r="K3177" s="3"/>
      <c r="L3177" s="3"/>
      <c r="M3177" s="11"/>
      <c r="N3177" s="3"/>
      <c r="O3177" s="3"/>
      <c r="P3177" s="3"/>
      <c r="Q3177" s="3"/>
      <c r="R3177" s="3"/>
    </row>
    <row r="3178" spans="1:18" x14ac:dyDescent="0.25">
      <c r="A3178" s="3"/>
      <c r="B3178" s="3"/>
      <c r="C3178" s="15"/>
      <c r="D3178" s="15"/>
      <c r="E3178" s="15"/>
      <c r="F3178" s="15"/>
      <c r="G3178" s="15"/>
      <c r="H3178" s="15"/>
      <c r="I3178" s="15"/>
      <c r="J3178" s="15"/>
      <c r="K3178" s="3"/>
      <c r="L3178" s="3"/>
      <c r="M3178" s="11"/>
      <c r="N3178" s="3"/>
      <c r="O3178" s="3"/>
      <c r="P3178" s="3"/>
      <c r="Q3178" s="3"/>
      <c r="R3178" s="3"/>
    </row>
    <row r="3179" spans="1:18" x14ac:dyDescent="0.25">
      <c r="A3179" s="3"/>
      <c r="B3179" s="3"/>
      <c r="C3179" s="15"/>
      <c r="D3179" s="15"/>
      <c r="E3179" s="15"/>
      <c r="F3179" s="15"/>
      <c r="G3179" s="15"/>
      <c r="H3179" s="15"/>
      <c r="I3179" s="15"/>
      <c r="J3179" s="15"/>
      <c r="K3179" s="3"/>
      <c r="L3179" s="3"/>
      <c r="M3179" s="11"/>
      <c r="N3179" s="3"/>
      <c r="O3179" s="3"/>
      <c r="P3179" s="3"/>
      <c r="Q3179" s="3"/>
      <c r="R3179" s="3"/>
    </row>
    <row r="3180" spans="1:18" x14ac:dyDescent="0.25">
      <c r="A3180" s="3"/>
      <c r="B3180" s="3"/>
      <c r="C3180" s="15"/>
      <c r="D3180" s="15"/>
      <c r="E3180" s="15"/>
      <c r="F3180" s="15"/>
      <c r="G3180" s="15"/>
      <c r="H3180" s="15"/>
      <c r="I3180" s="15"/>
      <c r="J3180" s="15"/>
      <c r="K3180" s="3"/>
      <c r="L3180" s="3"/>
      <c r="M3180" s="11"/>
      <c r="N3180" s="3"/>
      <c r="O3180" s="3"/>
      <c r="P3180" s="3"/>
      <c r="Q3180" s="3"/>
      <c r="R3180" s="3"/>
    </row>
    <row r="3181" spans="1:18" x14ac:dyDescent="0.25">
      <c r="A3181" s="3"/>
      <c r="B3181" s="3"/>
      <c r="C3181" s="15"/>
      <c r="D3181" s="15"/>
      <c r="E3181" s="15"/>
      <c r="F3181" s="15"/>
      <c r="G3181" s="15"/>
      <c r="H3181" s="15"/>
      <c r="I3181" s="15"/>
      <c r="J3181" s="15"/>
      <c r="K3181" s="3"/>
      <c r="L3181" s="3"/>
      <c r="M3181" s="11"/>
      <c r="N3181" s="3"/>
      <c r="O3181" s="3"/>
      <c r="P3181" s="3"/>
      <c r="Q3181" s="3"/>
      <c r="R3181" s="3"/>
    </row>
    <row r="3182" spans="1:18" x14ac:dyDescent="0.25">
      <c r="A3182" s="3"/>
      <c r="B3182" s="3"/>
      <c r="C3182" s="15"/>
      <c r="D3182" s="15"/>
      <c r="E3182" s="15"/>
      <c r="F3182" s="15"/>
      <c r="G3182" s="15"/>
      <c r="H3182" s="15"/>
      <c r="I3182" s="15"/>
      <c r="J3182" s="15"/>
      <c r="K3182" s="3"/>
      <c r="L3182" s="3"/>
      <c r="M3182" s="11"/>
      <c r="N3182" s="3"/>
      <c r="O3182" s="3"/>
      <c r="P3182" s="3"/>
      <c r="Q3182" s="3"/>
      <c r="R3182" s="3"/>
    </row>
    <row r="3183" spans="1:18" x14ac:dyDescent="0.25">
      <c r="A3183" s="3"/>
      <c r="B3183" s="3"/>
      <c r="C3183" s="15"/>
      <c r="D3183" s="15"/>
      <c r="E3183" s="15"/>
      <c r="F3183" s="15"/>
      <c r="G3183" s="15"/>
      <c r="H3183" s="15"/>
      <c r="I3183" s="15"/>
      <c r="J3183" s="15"/>
      <c r="K3183" s="3"/>
      <c r="L3183" s="3"/>
      <c r="M3183" s="11"/>
      <c r="N3183" s="3"/>
      <c r="O3183" s="3"/>
      <c r="P3183" s="3"/>
      <c r="Q3183" s="3"/>
      <c r="R3183" s="3"/>
    </row>
    <row r="3184" spans="1:18" x14ac:dyDescent="0.25">
      <c r="A3184" s="3"/>
      <c r="B3184" s="3"/>
      <c r="C3184" s="15"/>
      <c r="D3184" s="15"/>
      <c r="E3184" s="15"/>
      <c r="F3184" s="15"/>
      <c r="G3184" s="15"/>
      <c r="H3184" s="15"/>
      <c r="I3184" s="15"/>
      <c r="J3184" s="15"/>
      <c r="K3184" s="3"/>
      <c r="L3184" s="3"/>
      <c r="M3184" s="11"/>
      <c r="N3184" s="3"/>
      <c r="O3184" s="3"/>
      <c r="P3184" s="3"/>
      <c r="Q3184" s="3"/>
      <c r="R3184" s="3"/>
    </row>
    <row r="3185" spans="1:18" x14ac:dyDescent="0.25">
      <c r="A3185" s="3"/>
      <c r="B3185" s="3"/>
      <c r="C3185" s="15"/>
      <c r="D3185" s="15"/>
      <c r="E3185" s="15"/>
      <c r="F3185" s="15"/>
      <c r="G3185" s="15"/>
      <c r="H3185" s="15"/>
      <c r="I3185" s="15"/>
      <c r="J3185" s="15"/>
      <c r="K3185" s="3"/>
      <c r="L3185" s="3"/>
      <c r="M3185" s="11"/>
      <c r="N3185" s="3"/>
      <c r="O3185" s="3"/>
      <c r="P3185" s="3"/>
      <c r="Q3185" s="3"/>
      <c r="R3185" s="3"/>
    </row>
    <row r="3186" spans="1:18" x14ac:dyDescent="0.25">
      <c r="A3186" s="3"/>
      <c r="B3186" s="3"/>
      <c r="C3186" s="15"/>
      <c r="D3186" s="15"/>
      <c r="E3186" s="15"/>
      <c r="F3186" s="15"/>
      <c r="G3186" s="15"/>
      <c r="H3186" s="15"/>
      <c r="I3186" s="15"/>
      <c r="J3186" s="15"/>
      <c r="K3186" s="3"/>
      <c r="L3186" s="3"/>
      <c r="M3186" s="11"/>
      <c r="N3186" s="3"/>
      <c r="O3186" s="3"/>
      <c r="P3186" s="3"/>
      <c r="Q3186" s="3"/>
      <c r="R3186" s="3"/>
    </row>
    <row r="3187" spans="1:18" x14ac:dyDescent="0.25">
      <c r="A3187" s="3"/>
      <c r="B3187" s="3"/>
      <c r="C3187" s="15"/>
      <c r="D3187" s="15"/>
      <c r="E3187" s="15"/>
      <c r="F3187" s="15"/>
      <c r="G3187" s="15"/>
      <c r="H3187" s="15"/>
      <c r="I3187" s="15"/>
      <c r="J3187" s="15"/>
      <c r="K3187" s="3"/>
      <c r="L3187" s="3"/>
      <c r="M3187" s="11"/>
      <c r="N3187" s="3"/>
      <c r="O3187" s="3"/>
      <c r="P3187" s="3"/>
      <c r="Q3187" s="3"/>
      <c r="R3187" s="3"/>
    </row>
    <row r="3188" spans="1:18" x14ac:dyDescent="0.25">
      <c r="A3188" s="3"/>
      <c r="B3188" s="3"/>
      <c r="C3188" s="15"/>
      <c r="D3188" s="15"/>
      <c r="E3188" s="15"/>
      <c r="F3188" s="15"/>
      <c r="G3188" s="15"/>
      <c r="H3188" s="15"/>
      <c r="I3188" s="15"/>
      <c r="J3188" s="15"/>
      <c r="K3188" s="3"/>
      <c r="L3188" s="3"/>
      <c r="M3188" s="11"/>
      <c r="N3188" s="3"/>
      <c r="O3188" s="3"/>
      <c r="P3188" s="3"/>
      <c r="Q3188" s="3"/>
      <c r="R3188" s="3"/>
    </row>
    <row r="3189" spans="1:18" x14ac:dyDescent="0.25">
      <c r="A3189" s="3"/>
      <c r="B3189" s="3"/>
      <c r="C3189" s="15"/>
      <c r="D3189" s="15"/>
      <c r="E3189" s="15"/>
      <c r="F3189" s="15"/>
      <c r="G3189" s="15"/>
      <c r="H3189" s="15"/>
      <c r="I3189" s="15"/>
      <c r="J3189" s="15"/>
      <c r="K3189" s="3"/>
      <c r="L3189" s="3"/>
      <c r="M3189" s="11"/>
      <c r="N3189" s="3"/>
      <c r="O3189" s="3"/>
      <c r="P3189" s="3"/>
      <c r="Q3189" s="3"/>
      <c r="R3189" s="3"/>
    </row>
    <row r="3190" spans="1:18" x14ac:dyDescent="0.25">
      <c r="A3190" s="3"/>
      <c r="B3190" s="3"/>
      <c r="C3190" s="15"/>
      <c r="D3190" s="15"/>
      <c r="E3190" s="15"/>
      <c r="F3190" s="15"/>
      <c r="G3190" s="15"/>
      <c r="H3190" s="15"/>
      <c r="I3190" s="15"/>
      <c r="J3190" s="15"/>
      <c r="K3190" s="3"/>
      <c r="L3190" s="3"/>
      <c r="M3190" s="11"/>
      <c r="N3190" s="3"/>
      <c r="O3190" s="3"/>
      <c r="P3190" s="3"/>
      <c r="Q3190" s="3"/>
      <c r="R3190" s="3"/>
    </row>
    <row r="3191" spans="1:18" x14ac:dyDescent="0.25">
      <c r="A3191" s="3"/>
      <c r="B3191" s="3"/>
      <c r="C3191" s="15"/>
      <c r="D3191" s="15"/>
      <c r="E3191" s="15"/>
      <c r="F3191" s="15"/>
      <c r="G3191" s="15"/>
      <c r="H3191" s="15"/>
      <c r="I3191" s="15"/>
      <c r="J3191" s="15"/>
      <c r="K3191" s="3"/>
      <c r="L3191" s="3"/>
      <c r="M3191" s="11"/>
      <c r="N3191" s="3"/>
      <c r="O3191" s="3"/>
      <c r="P3191" s="3"/>
      <c r="Q3191" s="3"/>
      <c r="R3191" s="3"/>
    </row>
    <row r="3192" spans="1:18" x14ac:dyDescent="0.25">
      <c r="A3192" s="3"/>
      <c r="B3192" s="3"/>
      <c r="C3192" s="15"/>
      <c r="D3192" s="15"/>
      <c r="E3192" s="15"/>
      <c r="F3192" s="15"/>
      <c r="G3192" s="15"/>
      <c r="H3192" s="15"/>
      <c r="I3192" s="15"/>
      <c r="J3192" s="15"/>
      <c r="K3192" s="3"/>
      <c r="L3192" s="3"/>
      <c r="M3192" s="11"/>
      <c r="N3192" s="3"/>
      <c r="O3192" s="3"/>
      <c r="P3192" s="3"/>
      <c r="Q3192" s="3"/>
      <c r="R3192" s="3"/>
    </row>
    <row r="3193" spans="1:18" x14ac:dyDescent="0.25">
      <c r="A3193" s="3"/>
      <c r="B3193" s="3"/>
      <c r="C3193" s="15"/>
      <c r="D3193" s="15"/>
      <c r="E3193" s="15"/>
      <c r="F3193" s="15"/>
      <c r="G3193" s="15"/>
      <c r="H3193" s="15"/>
      <c r="I3193" s="15"/>
      <c r="J3193" s="15"/>
      <c r="K3193" s="3"/>
      <c r="L3193" s="3"/>
      <c r="M3193" s="11"/>
      <c r="N3193" s="3"/>
      <c r="O3193" s="3"/>
      <c r="P3193" s="3"/>
      <c r="Q3193" s="3"/>
      <c r="R3193" s="3"/>
    </row>
    <row r="3194" spans="1:18" x14ac:dyDescent="0.25">
      <c r="A3194" s="3"/>
      <c r="B3194" s="3"/>
      <c r="C3194" s="15"/>
      <c r="D3194" s="15"/>
      <c r="E3194" s="15"/>
      <c r="F3194" s="15"/>
      <c r="G3194" s="15"/>
      <c r="H3194" s="15"/>
      <c r="I3194" s="15"/>
      <c r="J3194" s="15"/>
      <c r="K3194" s="3"/>
      <c r="L3194" s="3"/>
      <c r="M3194" s="11"/>
      <c r="N3194" s="3"/>
      <c r="O3194" s="3"/>
      <c r="P3194" s="3"/>
      <c r="Q3194" s="3"/>
      <c r="R3194" s="3"/>
    </row>
    <row r="3195" spans="1:18" x14ac:dyDescent="0.25">
      <c r="A3195" s="3"/>
      <c r="B3195" s="3"/>
      <c r="C3195" s="15"/>
      <c r="D3195" s="15"/>
      <c r="E3195" s="15"/>
      <c r="F3195" s="15"/>
      <c r="G3195" s="15"/>
      <c r="H3195" s="15"/>
      <c r="I3195" s="15"/>
      <c r="J3195" s="15"/>
      <c r="K3195" s="3"/>
      <c r="L3195" s="3"/>
      <c r="M3195" s="11"/>
      <c r="N3195" s="3"/>
      <c r="O3195" s="3"/>
      <c r="P3195" s="3"/>
      <c r="Q3195" s="3"/>
      <c r="R3195" s="3"/>
    </row>
    <row r="3196" spans="1:18" x14ac:dyDescent="0.25">
      <c r="A3196" s="3"/>
      <c r="B3196" s="3"/>
      <c r="C3196" s="15"/>
      <c r="D3196" s="15"/>
      <c r="E3196" s="15"/>
      <c r="F3196" s="15"/>
      <c r="G3196" s="15"/>
      <c r="H3196" s="15"/>
      <c r="I3196" s="15"/>
      <c r="J3196" s="15"/>
      <c r="K3196" s="3"/>
      <c r="L3196" s="3"/>
      <c r="M3196" s="11"/>
      <c r="N3196" s="3"/>
      <c r="O3196" s="3"/>
      <c r="P3196" s="3"/>
      <c r="Q3196" s="3"/>
      <c r="R3196" s="3"/>
    </row>
    <row r="3197" spans="1:18" x14ac:dyDescent="0.25">
      <c r="A3197" s="3"/>
      <c r="B3197" s="3"/>
      <c r="C3197" s="15"/>
      <c r="D3197" s="15"/>
      <c r="E3197" s="15"/>
      <c r="F3197" s="15"/>
      <c r="G3197" s="15"/>
      <c r="H3197" s="15"/>
      <c r="I3197" s="15"/>
      <c r="J3197" s="15"/>
      <c r="K3197" s="3"/>
      <c r="L3197" s="3"/>
      <c r="M3197" s="11"/>
      <c r="N3197" s="3"/>
      <c r="O3197" s="3"/>
      <c r="P3197" s="3"/>
      <c r="Q3197" s="3"/>
      <c r="R3197" s="3"/>
    </row>
    <row r="3198" spans="1:18" x14ac:dyDescent="0.25">
      <c r="A3198" s="3"/>
      <c r="B3198" s="3"/>
      <c r="C3198" s="15"/>
      <c r="D3198" s="15"/>
      <c r="E3198" s="15"/>
      <c r="F3198" s="15"/>
      <c r="G3198" s="15"/>
      <c r="H3198" s="15"/>
      <c r="I3198" s="15"/>
      <c r="J3198" s="15"/>
      <c r="K3198" s="3"/>
      <c r="L3198" s="3"/>
      <c r="M3198" s="11"/>
      <c r="N3198" s="3"/>
      <c r="O3198" s="3"/>
      <c r="P3198" s="3"/>
      <c r="Q3198" s="3"/>
      <c r="R3198" s="3"/>
    </row>
    <row r="3199" spans="1:18" x14ac:dyDescent="0.25">
      <c r="A3199" s="3"/>
      <c r="B3199" s="3"/>
      <c r="C3199" s="15"/>
      <c r="D3199" s="15"/>
      <c r="E3199" s="15"/>
      <c r="F3199" s="15"/>
      <c r="G3199" s="15"/>
      <c r="H3199" s="15"/>
      <c r="I3199" s="15"/>
      <c r="J3199" s="15"/>
      <c r="K3199" s="3"/>
      <c r="L3199" s="3"/>
      <c r="M3199" s="11"/>
      <c r="N3199" s="3"/>
      <c r="O3199" s="3"/>
      <c r="P3199" s="3"/>
      <c r="Q3199" s="3"/>
      <c r="R3199" s="3"/>
    </row>
    <row r="3200" spans="1:18" x14ac:dyDescent="0.25">
      <c r="A3200" s="3"/>
      <c r="B3200" s="3"/>
      <c r="C3200" s="15"/>
      <c r="D3200" s="15"/>
      <c r="E3200" s="15"/>
      <c r="F3200" s="15"/>
      <c r="G3200" s="15"/>
      <c r="H3200" s="15"/>
      <c r="I3200" s="15"/>
      <c r="J3200" s="15"/>
      <c r="K3200" s="3"/>
      <c r="L3200" s="3"/>
      <c r="M3200" s="11"/>
      <c r="N3200" s="3"/>
      <c r="O3200" s="3"/>
      <c r="P3200" s="3"/>
      <c r="Q3200" s="3"/>
      <c r="R3200" s="3"/>
    </row>
    <row r="3201" spans="1:18" x14ac:dyDescent="0.25">
      <c r="A3201" s="3"/>
      <c r="B3201" s="3"/>
      <c r="C3201" s="15"/>
      <c r="D3201" s="15"/>
      <c r="E3201" s="15"/>
      <c r="F3201" s="15"/>
      <c r="G3201" s="15"/>
      <c r="H3201" s="15"/>
      <c r="I3201" s="15"/>
      <c r="J3201" s="15"/>
      <c r="K3201" s="3"/>
      <c r="L3201" s="3"/>
      <c r="M3201" s="11"/>
      <c r="N3201" s="3"/>
      <c r="O3201" s="3"/>
      <c r="P3201" s="3"/>
      <c r="Q3201" s="3"/>
      <c r="R3201" s="3"/>
    </row>
    <row r="3202" spans="1:18" x14ac:dyDescent="0.25">
      <c r="A3202" s="3"/>
      <c r="B3202" s="3"/>
      <c r="C3202" s="15"/>
      <c r="D3202" s="15"/>
      <c r="E3202" s="15"/>
      <c r="F3202" s="15"/>
      <c r="G3202" s="15"/>
      <c r="H3202" s="15"/>
      <c r="I3202" s="15"/>
      <c r="J3202" s="15"/>
      <c r="K3202" s="3"/>
      <c r="L3202" s="3"/>
      <c r="M3202" s="11"/>
      <c r="N3202" s="3"/>
      <c r="O3202" s="3"/>
      <c r="P3202" s="3"/>
      <c r="Q3202" s="3"/>
      <c r="R3202" s="3"/>
    </row>
    <row r="3203" spans="1:18" x14ac:dyDescent="0.25">
      <c r="A3203" s="3"/>
      <c r="B3203" s="3"/>
      <c r="C3203" s="15"/>
      <c r="D3203" s="15"/>
      <c r="E3203" s="15"/>
      <c r="F3203" s="15"/>
      <c r="G3203" s="15"/>
      <c r="H3203" s="15"/>
      <c r="I3203" s="15"/>
      <c r="J3203" s="15"/>
      <c r="K3203" s="3"/>
      <c r="L3203" s="3"/>
      <c r="M3203" s="11"/>
      <c r="N3203" s="3"/>
      <c r="O3203" s="3"/>
      <c r="P3203" s="3"/>
      <c r="Q3203" s="3"/>
      <c r="R3203" s="3"/>
    </row>
    <row r="3204" spans="1:18" x14ac:dyDescent="0.25">
      <c r="A3204" s="3"/>
      <c r="B3204" s="3"/>
      <c r="C3204" s="15"/>
      <c r="D3204" s="15"/>
      <c r="E3204" s="15"/>
      <c r="F3204" s="15"/>
      <c r="G3204" s="15"/>
      <c r="H3204" s="15"/>
      <c r="I3204" s="15"/>
      <c r="J3204" s="15"/>
      <c r="K3204" s="3"/>
      <c r="L3204" s="3"/>
      <c r="M3204" s="11"/>
      <c r="N3204" s="3"/>
      <c r="O3204" s="3"/>
      <c r="P3204" s="3"/>
      <c r="Q3204" s="3"/>
      <c r="R3204" s="3"/>
    </row>
    <row r="3205" spans="1:18" x14ac:dyDescent="0.25">
      <c r="A3205" s="3"/>
      <c r="B3205" s="3"/>
      <c r="C3205" s="15"/>
      <c r="D3205" s="15"/>
      <c r="E3205" s="15"/>
      <c r="F3205" s="15"/>
      <c r="G3205" s="15"/>
      <c r="H3205" s="15"/>
      <c r="I3205" s="15"/>
      <c r="J3205" s="15"/>
      <c r="K3205" s="3"/>
      <c r="L3205" s="3"/>
      <c r="M3205" s="11"/>
      <c r="N3205" s="3"/>
      <c r="O3205" s="3"/>
      <c r="P3205" s="3"/>
      <c r="Q3205" s="3"/>
      <c r="R3205" s="3"/>
    </row>
    <row r="3206" spans="1:18" x14ac:dyDescent="0.25">
      <c r="A3206" s="3"/>
      <c r="B3206" s="3"/>
      <c r="C3206" s="15"/>
      <c r="D3206" s="15"/>
      <c r="E3206" s="15"/>
      <c r="F3206" s="15"/>
      <c r="G3206" s="15"/>
      <c r="H3206" s="15"/>
      <c r="I3206" s="15"/>
      <c r="J3206" s="15"/>
      <c r="K3206" s="3"/>
      <c r="L3206" s="3"/>
      <c r="M3206" s="11"/>
      <c r="N3206" s="3"/>
      <c r="O3206" s="3"/>
      <c r="P3206" s="3"/>
      <c r="Q3206" s="3"/>
      <c r="R3206" s="3"/>
    </row>
    <row r="3207" spans="1:18" x14ac:dyDescent="0.25">
      <c r="A3207" s="3"/>
      <c r="B3207" s="3"/>
      <c r="C3207" s="15"/>
      <c r="D3207" s="15"/>
      <c r="E3207" s="15"/>
      <c r="F3207" s="15"/>
      <c r="G3207" s="15"/>
      <c r="H3207" s="15"/>
      <c r="I3207" s="15"/>
      <c r="J3207" s="15"/>
      <c r="K3207" s="3"/>
      <c r="L3207" s="3"/>
      <c r="M3207" s="11"/>
      <c r="N3207" s="3"/>
      <c r="O3207" s="3"/>
      <c r="P3207" s="3"/>
      <c r="Q3207" s="3"/>
      <c r="R3207" s="3"/>
    </row>
    <row r="3208" spans="1:18" x14ac:dyDescent="0.25">
      <c r="A3208" s="3"/>
      <c r="B3208" s="3"/>
      <c r="C3208" s="15"/>
      <c r="D3208" s="15"/>
      <c r="E3208" s="15"/>
      <c r="F3208" s="15"/>
      <c r="G3208" s="15"/>
      <c r="H3208" s="15"/>
      <c r="I3208" s="15"/>
      <c r="J3208" s="15"/>
      <c r="K3208" s="3"/>
      <c r="L3208" s="3"/>
      <c r="M3208" s="11"/>
      <c r="N3208" s="3"/>
      <c r="O3208" s="3"/>
      <c r="P3208" s="3"/>
      <c r="Q3208" s="3"/>
      <c r="R3208" s="3"/>
    </row>
    <row r="3209" spans="1:18" x14ac:dyDescent="0.25">
      <c r="A3209" s="3"/>
      <c r="B3209" s="3"/>
      <c r="C3209" s="15"/>
      <c r="D3209" s="15"/>
      <c r="E3209" s="15"/>
      <c r="F3209" s="15"/>
      <c r="G3209" s="15"/>
      <c r="H3209" s="15"/>
      <c r="I3209" s="15"/>
      <c r="J3209" s="15"/>
      <c r="K3209" s="3"/>
      <c r="L3209" s="3"/>
      <c r="M3209" s="11"/>
      <c r="N3209" s="3"/>
      <c r="O3209" s="3"/>
      <c r="P3209" s="3"/>
      <c r="Q3209" s="3"/>
      <c r="R3209" s="3"/>
    </row>
    <row r="3210" spans="1:18" x14ac:dyDescent="0.25">
      <c r="A3210" s="3"/>
      <c r="B3210" s="3"/>
      <c r="C3210" s="15"/>
      <c r="D3210" s="15"/>
      <c r="E3210" s="15"/>
      <c r="F3210" s="15"/>
      <c r="G3210" s="15"/>
      <c r="H3210" s="15"/>
      <c r="I3210" s="15"/>
      <c r="J3210" s="15"/>
      <c r="K3210" s="3"/>
      <c r="L3210" s="3"/>
      <c r="M3210" s="11"/>
      <c r="N3210" s="3"/>
      <c r="O3210" s="3"/>
      <c r="P3210" s="3"/>
      <c r="Q3210" s="3"/>
      <c r="R3210" s="3"/>
    </row>
    <row r="3211" spans="1:18" x14ac:dyDescent="0.25">
      <c r="A3211" s="3"/>
      <c r="B3211" s="3"/>
      <c r="C3211" s="15"/>
      <c r="D3211" s="15"/>
      <c r="E3211" s="15"/>
      <c r="F3211" s="15"/>
      <c r="G3211" s="15"/>
      <c r="H3211" s="15"/>
      <c r="I3211" s="15"/>
      <c r="J3211" s="15"/>
      <c r="K3211" s="3"/>
      <c r="L3211" s="3"/>
      <c r="M3211" s="11"/>
      <c r="N3211" s="3"/>
      <c r="O3211" s="3"/>
      <c r="P3211" s="3"/>
      <c r="Q3211" s="3"/>
      <c r="R3211" s="3"/>
    </row>
    <row r="3212" spans="1:18" x14ac:dyDescent="0.25">
      <c r="A3212" s="3"/>
      <c r="B3212" s="3"/>
      <c r="C3212" s="15"/>
      <c r="D3212" s="15"/>
      <c r="E3212" s="15"/>
      <c r="F3212" s="15"/>
      <c r="G3212" s="15"/>
      <c r="H3212" s="15"/>
      <c r="I3212" s="15"/>
      <c r="J3212" s="15"/>
      <c r="K3212" s="3"/>
      <c r="L3212" s="3"/>
      <c r="M3212" s="11"/>
      <c r="N3212" s="3"/>
      <c r="O3212" s="3"/>
      <c r="P3212" s="3"/>
      <c r="Q3212" s="3"/>
      <c r="R3212" s="3"/>
    </row>
    <row r="3213" spans="1:18" x14ac:dyDescent="0.25">
      <c r="A3213" s="3"/>
      <c r="B3213" s="3"/>
      <c r="C3213" s="15"/>
      <c r="D3213" s="15"/>
      <c r="E3213" s="15"/>
      <c r="F3213" s="15"/>
      <c r="G3213" s="15"/>
      <c r="H3213" s="15"/>
      <c r="I3213" s="15"/>
      <c r="J3213" s="15"/>
      <c r="K3213" s="3"/>
      <c r="L3213" s="3"/>
      <c r="M3213" s="11"/>
      <c r="N3213" s="3"/>
      <c r="O3213" s="3"/>
      <c r="P3213" s="3"/>
      <c r="Q3213" s="3"/>
      <c r="R3213" s="3"/>
    </row>
    <row r="3214" spans="1:18" x14ac:dyDescent="0.25">
      <c r="A3214" s="3"/>
      <c r="B3214" s="3"/>
      <c r="C3214" s="15"/>
      <c r="D3214" s="15"/>
      <c r="E3214" s="15"/>
      <c r="F3214" s="15"/>
      <c r="G3214" s="15"/>
      <c r="H3214" s="15"/>
      <c r="I3214" s="15"/>
      <c r="J3214" s="15"/>
      <c r="K3214" s="3"/>
      <c r="L3214" s="3"/>
      <c r="M3214" s="11"/>
      <c r="N3214" s="3"/>
      <c r="O3214" s="3"/>
      <c r="P3214" s="3"/>
      <c r="Q3214" s="3"/>
      <c r="R3214" s="3"/>
    </row>
    <row r="3215" spans="1:18" x14ac:dyDescent="0.25">
      <c r="A3215" s="3"/>
      <c r="B3215" s="3"/>
      <c r="C3215" s="15"/>
      <c r="D3215" s="15"/>
      <c r="E3215" s="15"/>
      <c r="F3215" s="15"/>
      <c r="G3215" s="15"/>
      <c r="H3215" s="15"/>
      <c r="I3215" s="15"/>
      <c r="J3215" s="15"/>
      <c r="K3215" s="3"/>
      <c r="L3215" s="3"/>
      <c r="M3215" s="11"/>
      <c r="N3215" s="3"/>
      <c r="O3215" s="3"/>
      <c r="P3215" s="3"/>
      <c r="Q3215" s="3"/>
      <c r="R3215" s="3"/>
    </row>
    <row r="3216" spans="1:18" x14ac:dyDescent="0.25">
      <c r="A3216" s="3"/>
      <c r="B3216" s="3"/>
      <c r="C3216" s="15"/>
      <c r="D3216" s="15"/>
      <c r="E3216" s="15"/>
      <c r="F3216" s="15"/>
      <c r="G3216" s="15"/>
      <c r="H3216" s="15"/>
      <c r="I3216" s="15"/>
      <c r="J3216" s="15"/>
      <c r="K3216" s="3"/>
      <c r="L3216" s="3"/>
      <c r="M3216" s="11"/>
      <c r="N3216" s="3"/>
      <c r="O3216" s="3"/>
      <c r="P3216" s="3"/>
      <c r="Q3216" s="3"/>
      <c r="R3216" s="3"/>
    </row>
    <row r="3217" spans="1:18" x14ac:dyDescent="0.25">
      <c r="A3217" s="3"/>
      <c r="B3217" s="3"/>
      <c r="C3217" s="15"/>
      <c r="D3217" s="15"/>
      <c r="E3217" s="15"/>
      <c r="F3217" s="15"/>
      <c r="G3217" s="15"/>
      <c r="H3217" s="15"/>
      <c r="I3217" s="15"/>
      <c r="J3217" s="15"/>
      <c r="K3217" s="3"/>
      <c r="L3217" s="3"/>
      <c r="M3217" s="11"/>
      <c r="N3217" s="3"/>
      <c r="O3217" s="3"/>
      <c r="P3217" s="3"/>
      <c r="Q3217" s="3"/>
      <c r="R3217" s="3"/>
    </row>
    <row r="3218" spans="1:18" x14ac:dyDescent="0.25">
      <c r="A3218" s="3"/>
      <c r="B3218" s="3"/>
      <c r="C3218" s="15"/>
      <c r="D3218" s="15"/>
      <c r="E3218" s="15"/>
      <c r="F3218" s="15"/>
      <c r="G3218" s="15"/>
      <c r="H3218" s="15"/>
      <c r="I3218" s="15"/>
      <c r="J3218" s="15"/>
      <c r="K3218" s="3"/>
      <c r="L3218" s="3"/>
      <c r="M3218" s="11"/>
      <c r="N3218" s="3"/>
      <c r="O3218" s="3"/>
      <c r="P3218" s="3"/>
      <c r="Q3218" s="3"/>
      <c r="R3218" s="3"/>
    </row>
    <row r="3219" spans="1:18" x14ac:dyDescent="0.25">
      <c r="A3219" s="3"/>
      <c r="B3219" s="3"/>
      <c r="C3219" s="15"/>
      <c r="D3219" s="15"/>
      <c r="E3219" s="15"/>
      <c r="F3219" s="15"/>
      <c r="G3219" s="15"/>
      <c r="H3219" s="15"/>
      <c r="I3219" s="15"/>
      <c r="J3219" s="15"/>
      <c r="K3219" s="3"/>
      <c r="L3219" s="3"/>
      <c r="M3219" s="11"/>
      <c r="N3219" s="3"/>
      <c r="O3219" s="3"/>
      <c r="P3219" s="3"/>
      <c r="Q3219" s="3"/>
      <c r="R3219" s="3"/>
    </row>
    <row r="3220" spans="1:18" x14ac:dyDescent="0.25">
      <c r="A3220" s="3"/>
      <c r="B3220" s="3"/>
      <c r="C3220" s="15"/>
      <c r="D3220" s="15"/>
      <c r="E3220" s="15"/>
      <c r="F3220" s="15"/>
      <c r="G3220" s="15"/>
      <c r="H3220" s="15"/>
      <c r="I3220" s="15"/>
      <c r="J3220" s="15"/>
      <c r="K3220" s="3"/>
      <c r="L3220" s="3"/>
      <c r="M3220" s="11"/>
      <c r="N3220" s="3"/>
      <c r="O3220" s="3"/>
      <c r="P3220" s="3"/>
      <c r="Q3220" s="3"/>
      <c r="R3220" s="3"/>
    </row>
    <row r="3221" spans="1:18" x14ac:dyDescent="0.25">
      <c r="A3221" s="3"/>
      <c r="B3221" s="3"/>
      <c r="C3221" s="15"/>
      <c r="D3221" s="15"/>
      <c r="E3221" s="15"/>
      <c r="F3221" s="15"/>
      <c r="G3221" s="15"/>
      <c r="H3221" s="15"/>
      <c r="I3221" s="15"/>
      <c r="J3221" s="15"/>
      <c r="K3221" s="3"/>
      <c r="L3221" s="3"/>
      <c r="M3221" s="11"/>
      <c r="N3221" s="3"/>
      <c r="O3221" s="3"/>
      <c r="P3221" s="3"/>
      <c r="Q3221" s="3"/>
      <c r="R3221" s="3"/>
    </row>
    <row r="3222" spans="1:18" x14ac:dyDescent="0.25">
      <c r="A3222" s="3"/>
      <c r="B3222" s="3"/>
      <c r="C3222" s="15"/>
      <c r="D3222" s="15"/>
      <c r="E3222" s="15"/>
      <c r="F3222" s="15"/>
      <c r="G3222" s="15"/>
      <c r="H3222" s="15"/>
      <c r="I3222" s="15"/>
      <c r="J3222" s="15"/>
      <c r="K3222" s="3"/>
      <c r="L3222" s="3"/>
      <c r="M3222" s="11"/>
      <c r="N3222" s="3"/>
      <c r="O3222" s="3"/>
      <c r="P3222" s="3"/>
      <c r="Q3222" s="3"/>
      <c r="R3222" s="3"/>
    </row>
    <row r="3223" spans="1:18" x14ac:dyDescent="0.25">
      <c r="A3223" s="3"/>
      <c r="B3223" s="3"/>
      <c r="C3223" s="15"/>
      <c r="D3223" s="15"/>
      <c r="E3223" s="15"/>
      <c r="F3223" s="15"/>
      <c r="G3223" s="15"/>
      <c r="H3223" s="15"/>
      <c r="I3223" s="15"/>
      <c r="J3223" s="15"/>
      <c r="K3223" s="3"/>
      <c r="L3223" s="3"/>
      <c r="M3223" s="11"/>
      <c r="N3223" s="3"/>
      <c r="O3223" s="3"/>
      <c r="P3223" s="3"/>
      <c r="Q3223" s="3"/>
      <c r="R3223" s="3"/>
    </row>
    <row r="3224" spans="1:18" x14ac:dyDescent="0.25">
      <c r="A3224" s="3"/>
      <c r="B3224" s="3"/>
      <c r="C3224" s="15"/>
      <c r="D3224" s="15"/>
      <c r="E3224" s="15"/>
      <c r="F3224" s="15"/>
      <c r="G3224" s="15"/>
      <c r="H3224" s="15"/>
      <c r="I3224" s="15"/>
      <c r="J3224" s="15"/>
      <c r="K3224" s="3"/>
      <c r="L3224" s="3"/>
      <c r="M3224" s="11"/>
      <c r="N3224" s="3"/>
      <c r="O3224" s="3"/>
      <c r="P3224" s="3"/>
      <c r="Q3224" s="3"/>
      <c r="R3224" s="3"/>
    </row>
    <row r="3225" spans="1:18" x14ac:dyDescent="0.25">
      <c r="A3225" s="3"/>
      <c r="B3225" s="3"/>
      <c r="C3225" s="15"/>
      <c r="D3225" s="15"/>
      <c r="E3225" s="15"/>
      <c r="F3225" s="15"/>
      <c r="G3225" s="15"/>
      <c r="H3225" s="15"/>
      <c r="I3225" s="15"/>
      <c r="J3225" s="15"/>
      <c r="K3225" s="3"/>
      <c r="L3225" s="3"/>
      <c r="M3225" s="11"/>
      <c r="N3225" s="3"/>
      <c r="O3225" s="3"/>
      <c r="P3225" s="3"/>
      <c r="Q3225" s="3"/>
      <c r="R3225" s="3"/>
    </row>
    <row r="3226" spans="1:18" x14ac:dyDescent="0.25">
      <c r="A3226" s="3"/>
      <c r="B3226" s="3"/>
      <c r="C3226" s="15"/>
      <c r="D3226" s="15"/>
      <c r="E3226" s="15"/>
      <c r="F3226" s="15"/>
      <c r="G3226" s="15"/>
      <c r="H3226" s="15"/>
      <c r="I3226" s="15"/>
      <c r="J3226" s="15"/>
      <c r="K3226" s="3"/>
      <c r="L3226" s="3"/>
      <c r="M3226" s="11"/>
      <c r="N3226" s="3"/>
      <c r="O3226" s="3"/>
      <c r="P3226" s="3"/>
      <c r="Q3226" s="3"/>
      <c r="R3226" s="3"/>
    </row>
    <row r="3227" spans="1:18" x14ac:dyDescent="0.25">
      <c r="A3227" s="3"/>
      <c r="B3227" s="3"/>
      <c r="C3227" s="15"/>
      <c r="D3227" s="15"/>
      <c r="E3227" s="15"/>
      <c r="F3227" s="15"/>
      <c r="G3227" s="15"/>
      <c r="H3227" s="15"/>
      <c r="I3227" s="15"/>
      <c r="J3227" s="15"/>
      <c r="K3227" s="3"/>
      <c r="L3227" s="3"/>
      <c r="M3227" s="11"/>
      <c r="N3227" s="3"/>
      <c r="O3227" s="3"/>
      <c r="P3227" s="3"/>
      <c r="Q3227" s="3"/>
      <c r="R3227" s="3"/>
    </row>
    <row r="3228" spans="1:18" x14ac:dyDescent="0.25">
      <c r="A3228" s="3"/>
      <c r="B3228" s="3"/>
      <c r="C3228" s="15"/>
      <c r="D3228" s="15"/>
      <c r="E3228" s="15"/>
      <c r="F3228" s="15"/>
      <c r="G3228" s="15"/>
      <c r="H3228" s="15"/>
      <c r="I3228" s="15"/>
      <c r="J3228" s="15"/>
      <c r="K3228" s="3"/>
      <c r="L3228" s="3"/>
      <c r="M3228" s="11"/>
      <c r="N3228" s="3"/>
      <c r="O3228" s="3"/>
      <c r="P3228" s="3"/>
      <c r="Q3228" s="3"/>
      <c r="R3228" s="3"/>
    </row>
    <row r="3229" spans="1:18" x14ac:dyDescent="0.25">
      <c r="A3229" s="3"/>
      <c r="B3229" s="3"/>
      <c r="C3229" s="15"/>
      <c r="D3229" s="15"/>
      <c r="E3229" s="15"/>
      <c r="F3229" s="15"/>
      <c r="G3229" s="15"/>
      <c r="H3229" s="15"/>
      <c r="I3229" s="15"/>
      <c r="J3229" s="15"/>
      <c r="K3229" s="3"/>
      <c r="L3229" s="3"/>
      <c r="M3229" s="11"/>
      <c r="N3229" s="3"/>
      <c r="O3229" s="3"/>
      <c r="P3229" s="3"/>
      <c r="Q3229" s="3"/>
      <c r="R3229" s="3"/>
    </row>
    <row r="3230" spans="1:18" x14ac:dyDescent="0.25">
      <c r="A3230" s="3"/>
      <c r="B3230" s="3"/>
      <c r="C3230" s="15"/>
      <c r="D3230" s="15"/>
      <c r="E3230" s="15"/>
      <c r="F3230" s="15"/>
      <c r="G3230" s="15"/>
      <c r="H3230" s="15"/>
      <c r="I3230" s="15"/>
      <c r="J3230" s="15"/>
      <c r="K3230" s="3"/>
      <c r="L3230" s="3"/>
      <c r="M3230" s="11"/>
      <c r="N3230" s="3"/>
      <c r="O3230" s="3"/>
      <c r="P3230" s="3"/>
      <c r="Q3230" s="3"/>
      <c r="R3230" s="3"/>
    </row>
    <row r="3231" spans="1:18" x14ac:dyDescent="0.25">
      <c r="A3231" s="3"/>
      <c r="B3231" s="3"/>
      <c r="C3231" s="15"/>
      <c r="D3231" s="15"/>
      <c r="E3231" s="15"/>
      <c r="F3231" s="15"/>
      <c r="G3231" s="15"/>
      <c r="H3231" s="15"/>
      <c r="I3231" s="15"/>
      <c r="J3231" s="15"/>
      <c r="K3231" s="3"/>
      <c r="L3231" s="3"/>
      <c r="M3231" s="11"/>
      <c r="N3231" s="3"/>
      <c r="O3231" s="3"/>
      <c r="P3231" s="3"/>
      <c r="Q3231" s="3"/>
      <c r="R3231" s="3"/>
    </row>
    <row r="3232" spans="1:18" x14ac:dyDescent="0.25">
      <c r="A3232" s="3"/>
      <c r="B3232" s="3"/>
      <c r="C3232" s="15"/>
      <c r="D3232" s="15"/>
      <c r="E3232" s="15"/>
      <c r="F3232" s="15"/>
      <c r="G3232" s="15"/>
      <c r="H3232" s="15"/>
      <c r="I3232" s="15"/>
      <c r="J3232" s="15"/>
      <c r="K3232" s="3"/>
      <c r="L3232" s="3"/>
      <c r="M3232" s="11"/>
      <c r="N3232" s="3"/>
      <c r="O3232" s="3"/>
      <c r="P3232" s="3"/>
      <c r="Q3232" s="3"/>
      <c r="R3232" s="3"/>
    </row>
    <row r="3233" spans="1:18" x14ac:dyDescent="0.25">
      <c r="A3233" s="3"/>
      <c r="B3233" s="3"/>
      <c r="C3233" s="15"/>
      <c r="D3233" s="15"/>
      <c r="E3233" s="15"/>
      <c r="F3233" s="15"/>
      <c r="G3233" s="15"/>
      <c r="H3233" s="15"/>
      <c r="I3233" s="15"/>
      <c r="J3233" s="15"/>
      <c r="K3233" s="3"/>
      <c r="L3233" s="3"/>
      <c r="M3233" s="11"/>
      <c r="N3233" s="3"/>
      <c r="O3233" s="3"/>
      <c r="P3233" s="3"/>
      <c r="Q3233" s="3"/>
      <c r="R3233" s="3"/>
    </row>
    <row r="3234" spans="1:18" x14ac:dyDescent="0.25">
      <c r="A3234" s="3"/>
      <c r="B3234" s="3"/>
      <c r="C3234" s="15"/>
      <c r="D3234" s="15"/>
      <c r="E3234" s="15"/>
      <c r="F3234" s="15"/>
      <c r="G3234" s="15"/>
      <c r="H3234" s="15"/>
      <c r="I3234" s="15"/>
      <c r="J3234" s="15"/>
      <c r="K3234" s="3"/>
      <c r="L3234" s="3"/>
      <c r="M3234" s="11"/>
      <c r="N3234" s="3"/>
      <c r="O3234" s="3"/>
      <c r="P3234" s="3"/>
      <c r="Q3234" s="3"/>
      <c r="R3234" s="3"/>
    </row>
    <row r="3235" spans="1:18" x14ac:dyDescent="0.25">
      <c r="A3235" s="3"/>
      <c r="B3235" s="3"/>
      <c r="C3235" s="15"/>
      <c r="D3235" s="15"/>
      <c r="E3235" s="15"/>
      <c r="F3235" s="15"/>
      <c r="G3235" s="15"/>
      <c r="H3235" s="15"/>
      <c r="I3235" s="15"/>
      <c r="J3235" s="15"/>
      <c r="K3235" s="3"/>
      <c r="L3235" s="3"/>
      <c r="M3235" s="11"/>
      <c r="N3235" s="3"/>
      <c r="O3235" s="3"/>
      <c r="P3235" s="3"/>
      <c r="Q3235" s="3"/>
      <c r="R3235" s="3"/>
    </row>
    <row r="3236" spans="1:18" x14ac:dyDescent="0.25">
      <c r="A3236" s="3"/>
      <c r="B3236" s="3"/>
      <c r="C3236" s="15"/>
      <c r="D3236" s="15"/>
      <c r="E3236" s="15"/>
      <c r="F3236" s="15"/>
      <c r="G3236" s="15"/>
      <c r="H3236" s="15"/>
      <c r="I3236" s="15"/>
      <c r="J3236" s="15"/>
      <c r="K3236" s="3"/>
      <c r="L3236" s="3"/>
      <c r="M3236" s="11"/>
      <c r="N3236" s="3"/>
      <c r="O3236" s="3"/>
      <c r="P3236" s="3"/>
      <c r="Q3236" s="3"/>
      <c r="R3236" s="3"/>
    </row>
    <row r="3237" spans="1:18" x14ac:dyDescent="0.25">
      <c r="A3237" s="3"/>
      <c r="B3237" s="3"/>
      <c r="C3237" s="15"/>
      <c r="D3237" s="15"/>
      <c r="E3237" s="15"/>
      <c r="F3237" s="15"/>
      <c r="G3237" s="15"/>
      <c r="H3237" s="15"/>
      <c r="I3237" s="15"/>
      <c r="J3237" s="15"/>
      <c r="K3237" s="3"/>
      <c r="L3237" s="3"/>
      <c r="M3237" s="11"/>
      <c r="N3237" s="3"/>
      <c r="O3237" s="3"/>
      <c r="P3237" s="3"/>
      <c r="Q3237" s="3"/>
      <c r="R3237" s="3"/>
    </row>
    <row r="3238" spans="1:18" x14ac:dyDescent="0.25">
      <c r="A3238" s="3"/>
      <c r="B3238" s="3"/>
      <c r="C3238" s="15"/>
      <c r="D3238" s="15"/>
      <c r="E3238" s="15"/>
      <c r="F3238" s="15"/>
      <c r="G3238" s="15"/>
      <c r="H3238" s="15"/>
      <c r="I3238" s="15"/>
      <c r="J3238" s="15"/>
      <c r="K3238" s="3"/>
      <c r="L3238" s="3"/>
      <c r="M3238" s="11"/>
      <c r="N3238" s="3"/>
      <c r="O3238" s="3"/>
      <c r="P3238" s="3"/>
      <c r="Q3238" s="3"/>
      <c r="R3238" s="3"/>
    </row>
    <row r="3239" spans="1:18" x14ac:dyDescent="0.25">
      <c r="A3239" s="3"/>
      <c r="B3239" s="3"/>
      <c r="C3239" s="15"/>
      <c r="D3239" s="15"/>
      <c r="E3239" s="15"/>
      <c r="F3239" s="15"/>
      <c r="G3239" s="15"/>
      <c r="H3239" s="15"/>
      <c r="I3239" s="15"/>
      <c r="J3239" s="15"/>
      <c r="K3239" s="3"/>
      <c r="L3239" s="3"/>
      <c r="M3239" s="11"/>
      <c r="N3239" s="3"/>
      <c r="O3239" s="3"/>
      <c r="P3239" s="3"/>
      <c r="Q3239" s="3"/>
      <c r="R3239" s="3"/>
    </row>
    <row r="3240" spans="1:18" x14ac:dyDescent="0.25">
      <c r="A3240" s="3"/>
      <c r="B3240" s="3"/>
      <c r="C3240" s="15"/>
      <c r="D3240" s="15"/>
      <c r="E3240" s="15"/>
      <c r="F3240" s="15"/>
      <c r="G3240" s="15"/>
      <c r="H3240" s="15"/>
      <c r="I3240" s="15"/>
      <c r="J3240" s="15"/>
      <c r="K3240" s="3"/>
      <c r="L3240" s="3"/>
      <c r="M3240" s="11"/>
      <c r="N3240" s="3"/>
      <c r="O3240" s="3"/>
      <c r="P3240" s="3"/>
      <c r="Q3240" s="3"/>
      <c r="R3240" s="3"/>
    </row>
    <row r="3241" spans="1:18" x14ac:dyDescent="0.25">
      <c r="A3241" s="3"/>
      <c r="B3241" s="3"/>
      <c r="C3241" s="15"/>
      <c r="D3241" s="15"/>
      <c r="E3241" s="15"/>
      <c r="F3241" s="15"/>
      <c r="G3241" s="15"/>
      <c r="H3241" s="15"/>
      <c r="I3241" s="15"/>
      <c r="J3241" s="15"/>
      <c r="K3241" s="3"/>
      <c r="L3241" s="3"/>
      <c r="M3241" s="11"/>
      <c r="N3241" s="3"/>
      <c r="O3241" s="3"/>
      <c r="P3241" s="3"/>
      <c r="Q3241" s="3"/>
      <c r="R3241" s="3"/>
    </row>
    <row r="3242" spans="1:18" x14ac:dyDescent="0.25">
      <c r="A3242" s="3"/>
      <c r="B3242" s="3"/>
      <c r="C3242" s="15"/>
      <c r="D3242" s="15"/>
      <c r="E3242" s="15"/>
      <c r="F3242" s="15"/>
      <c r="G3242" s="15"/>
      <c r="H3242" s="15"/>
      <c r="I3242" s="15"/>
      <c r="J3242" s="15"/>
      <c r="K3242" s="3"/>
      <c r="L3242" s="3"/>
      <c r="M3242" s="11"/>
      <c r="N3242" s="3"/>
      <c r="O3242" s="3"/>
      <c r="P3242" s="3"/>
      <c r="Q3242" s="3"/>
      <c r="R3242" s="3"/>
    </row>
    <row r="3243" spans="1:18" x14ac:dyDescent="0.25">
      <c r="A3243" s="3"/>
      <c r="B3243" s="3"/>
      <c r="C3243" s="15"/>
      <c r="D3243" s="15"/>
      <c r="E3243" s="15"/>
      <c r="F3243" s="15"/>
      <c r="G3243" s="15"/>
      <c r="H3243" s="15"/>
      <c r="I3243" s="15"/>
      <c r="J3243" s="15"/>
      <c r="K3243" s="3"/>
      <c r="L3243" s="3"/>
      <c r="M3243" s="11"/>
      <c r="N3243" s="3"/>
      <c r="O3243" s="3"/>
      <c r="P3243" s="3"/>
      <c r="Q3243" s="3"/>
      <c r="R3243" s="3"/>
    </row>
    <row r="3244" spans="1:18" x14ac:dyDescent="0.25">
      <c r="A3244" s="3"/>
      <c r="B3244" s="3"/>
      <c r="C3244" s="15"/>
      <c r="D3244" s="15"/>
      <c r="E3244" s="15"/>
      <c r="F3244" s="15"/>
      <c r="G3244" s="15"/>
      <c r="H3244" s="15"/>
      <c r="I3244" s="15"/>
      <c r="J3244" s="15"/>
      <c r="K3244" s="3"/>
      <c r="L3244" s="3"/>
      <c r="M3244" s="11"/>
      <c r="N3244" s="3"/>
      <c r="O3244" s="3"/>
      <c r="P3244" s="3"/>
      <c r="Q3244" s="3"/>
      <c r="R3244" s="3"/>
    </row>
    <row r="3245" spans="1:18" x14ac:dyDescent="0.25">
      <c r="A3245" s="3"/>
      <c r="B3245" s="3"/>
      <c r="C3245" s="15"/>
      <c r="D3245" s="15"/>
      <c r="E3245" s="15"/>
      <c r="F3245" s="15"/>
      <c r="G3245" s="15"/>
      <c r="H3245" s="15"/>
      <c r="I3245" s="15"/>
      <c r="J3245" s="15"/>
      <c r="K3245" s="3"/>
      <c r="L3245" s="3"/>
      <c r="M3245" s="11"/>
      <c r="N3245" s="3"/>
      <c r="O3245" s="3"/>
      <c r="P3245" s="3"/>
      <c r="Q3245" s="3"/>
      <c r="R3245" s="3"/>
    </row>
    <row r="3246" spans="1:18" x14ac:dyDescent="0.25">
      <c r="A3246" s="3"/>
      <c r="B3246" s="3"/>
      <c r="C3246" s="15"/>
      <c r="D3246" s="15"/>
      <c r="E3246" s="15"/>
      <c r="F3246" s="15"/>
      <c r="G3246" s="15"/>
      <c r="H3246" s="15"/>
      <c r="I3246" s="15"/>
      <c r="J3246" s="15"/>
      <c r="K3246" s="3"/>
      <c r="L3246" s="3"/>
      <c r="M3246" s="11"/>
      <c r="N3246" s="3"/>
      <c r="O3246" s="3"/>
      <c r="P3246" s="3"/>
      <c r="Q3246" s="3"/>
      <c r="R3246" s="3"/>
    </row>
    <row r="3247" spans="1:18" x14ac:dyDescent="0.25">
      <c r="A3247" s="3"/>
      <c r="B3247" s="3"/>
      <c r="C3247" s="15"/>
      <c r="D3247" s="15"/>
      <c r="E3247" s="15"/>
      <c r="F3247" s="15"/>
      <c r="G3247" s="15"/>
      <c r="H3247" s="15"/>
      <c r="I3247" s="15"/>
      <c r="J3247" s="15"/>
      <c r="K3247" s="3"/>
      <c r="L3247" s="3"/>
      <c r="M3247" s="11"/>
      <c r="N3247" s="3"/>
      <c r="O3247" s="3"/>
      <c r="P3247" s="3"/>
      <c r="Q3247" s="3"/>
      <c r="R3247" s="3"/>
    </row>
    <row r="3248" spans="1:18" x14ac:dyDescent="0.25">
      <c r="A3248" s="3"/>
      <c r="B3248" s="3"/>
      <c r="C3248" s="15"/>
      <c r="D3248" s="15"/>
      <c r="E3248" s="15"/>
      <c r="F3248" s="15"/>
      <c r="G3248" s="15"/>
      <c r="H3248" s="15"/>
      <c r="I3248" s="15"/>
      <c r="J3248" s="15"/>
      <c r="K3248" s="3"/>
      <c r="L3248" s="3"/>
      <c r="M3248" s="11"/>
      <c r="N3248" s="3"/>
      <c r="O3248" s="3"/>
      <c r="P3248" s="3"/>
      <c r="Q3248" s="3"/>
      <c r="R3248" s="3"/>
    </row>
    <row r="3249" spans="1:18" x14ac:dyDescent="0.25">
      <c r="A3249" s="3"/>
      <c r="B3249" s="3"/>
      <c r="C3249" s="15"/>
      <c r="D3249" s="15"/>
      <c r="E3249" s="15"/>
      <c r="F3249" s="15"/>
      <c r="G3249" s="15"/>
      <c r="H3249" s="15"/>
      <c r="I3249" s="15"/>
      <c r="J3249" s="15"/>
      <c r="K3249" s="3"/>
      <c r="L3249" s="3"/>
      <c r="M3249" s="11"/>
      <c r="N3249" s="3"/>
      <c r="O3249" s="3"/>
      <c r="P3249" s="3"/>
      <c r="Q3249" s="3"/>
      <c r="R3249" s="3"/>
    </row>
    <row r="3250" spans="1:18" x14ac:dyDescent="0.25">
      <c r="A3250" s="3"/>
      <c r="B3250" s="3"/>
      <c r="C3250" s="15"/>
      <c r="D3250" s="15"/>
      <c r="E3250" s="15"/>
      <c r="F3250" s="15"/>
      <c r="G3250" s="15"/>
      <c r="H3250" s="15"/>
      <c r="I3250" s="15"/>
      <c r="J3250" s="15"/>
      <c r="K3250" s="3"/>
      <c r="L3250" s="3"/>
      <c r="M3250" s="11"/>
      <c r="N3250" s="3"/>
      <c r="O3250" s="3"/>
      <c r="P3250" s="3"/>
      <c r="Q3250" s="3"/>
      <c r="R3250" s="3"/>
    </row>
    <row r="3251" spans="1:18" x14ac:dyDescent="0.25">
      <c r="A3251" s="3"/>
      <c r="B3251" s="3"/>
      <c r="C3251" s="15"/>
      <c r="D3251" s="15"/>
      <c r="E3251" s="15"/>
      <c r="F3251" s="15"/>
      <c r="G3251" s="15"/>
      <c r="H3251" s="15"/>
      <c r="I3251" s="15"/>
      <c r="J3251" s="15"/>
      <c r="K3251" s="3"/>
      <c r="L3251" s="3"/>
      <c r="M3251" s="11"/>
      <c r="N3251" s="3"/>
      <c r="O3251" s="3"/>
      <c r="P3251" s="3"/>
      <c r="Q3251" s="3"/>
      <c r="R3251" s="3"/>
    </row>
    <row r="3252" spans="1:18" x14ac:dyDescent="0.25">
      <c r="A3252" s="3"/>
      <c r="B3252" s="3"/>
      <c r="C3252" s="15"/>
      <c r="D3252" s="15"/>
      <c r="E3252" s="15"/>
      <c r="F3252" s="15"/>
      <c r="G3252" s="15"/>
      <c r="H3252" s="15"/>
      <c r="I3252" s="15"/>
      <c r="J3252" s="15"/>
      <c r="K3252" s="3"/>
      <c r="L3252" s="3"/>
      <c r="M3252" s="11"/>
      <c r="N3252" s="3"/>
      <c r="O3252" s="3"/>
      <c r="P3252" s="3"/>
      <c r="Q3252" s="3"/>
      <c r="R3252" s="3"/>
    </row>
    <row r="3253" spans="1:18" x14ac:dyDescent="0.25">
      <c r="A3253" s="3"/>
      <c r="B3253" s="3"/>
      <c r="C3253" s="15"/>
      <c r="D3253" s="15"/>
      <c r="E3253" s="15"/>
      <c r="F3253" s="15"/>
      <c r="G3253" s="15"/>
      <c r="H3253" s="15"/>
      <c r="I3253" s="15"/>
      <c r="J3253" s="15"/>
      <c r="K3253" s="3"/>
      <c r="L3253" s="3"/>
      <c r="M3253" s="11"/>
      <c r="N3253" s="3"/>
      <c r="O3253" s="3"/>
      <c r="P3253" s="3"/>
      <c r="Q3253" s="3"/>
      <c r="R3253" s="3"/>
    </row>
    <row r="3254" spans="1:18" x14ac:dyDescent="0.25">
      <c r="A3254" s="3"/>
      <c r="B3254" s="3"/>
      <c r="C3254" s="15"/>
      <c r="D3254" s="15"/>
      <c r="E3254" s="15"/>
      <c r="F3254" s="15"/>
      <c r="G3254" s="15"/>
      <c r="H3254" s="15"/>
      <c r="I3254" s="15"/>
      <c r="J3254" s="15"/>
      <c r="K3254" s="3"/>
      <c r="L3254" s="3"/>
      <c r="M3254" s="11"/>
      <c r="N3254" s="3"/>
      <c r="O3254" s="3"/>
      <c r="P3254" s="3"/>
      <c r="Q3254" s="3"/>
      <c r="R3254" s="3"/>
    </row>
    <row r="3255" spans="1:18" x14ac:dyDescent="0.25">
      <c r="A3255" s="3"/>
      <c r="B3255" s="3"/>
      <c r="C3255" s="15"/>
      <c r="D3255" s="15"/>
      <c r="E3255" s="15"/>
      <c r="F3255" s="15"/>
      <c r="G3255" s="15"/>
      <c r="H3255" s="15"/>
      <c r="I3255" s="15"/>
      <c r="J3255" s="15"/>
      <c r="K3255" s="3"/>
      <c r="L3255" s="3"/>
      <c r="M3255" s="11"/>
      <c r="N3255" s="3"/>
      <c r="O3255" s="3"/>
      <c r="P3255" s="3"/>
      <c r="Q3255" s="3"/>
      <c r="R3255" s="3"/>
    </row>
    <row r="3256" spans="1:18" x14ac:dyDescent="0.25">
      <c r="A3256" s="3"/>
      <c r="B3256" s="3"/>
      <c r="C3256" s="15"/>
      <c r="D3256" s="15"/>
      <c r="E3256" s="15"/>
      <c r="F3256" s="15"/>
      <c r="G3256" s="15"/>
      <c r="H3256" s="15"/>
      <c r="I3256" s="15"/>
      <c r="J3256" s="15"/>
      <c r="K3256" s="3"/>
      <c r="L3256" s="3"/>
      <c r="M3256" s="11"/>
      <c r="N3256" s="3"/>
      <c r="O3256" s="3"/>
      <c r="P3256" s="3"/>
      <c r="Q3256" s="3"/>
      <c r="R3256" s="3"/>
    </row>
    <row r="3257" spans="1:18" x14ac:dyDescent="0.25">
      <c r="A3257" s="3"/>
      <c r="B3257" s="3"/>
      <c r="C3257" s="15"/>
      <c r="D3257" s="15"/>
      <c r="E3257" s="15"/>
      <c r="F3257" s="15"/>
      <c r="G3257" s="15"/>
      <c r="H3257" s="15"/>
      <c r="I3257" s="15"/>
      <c r="J3257" s="15"/>
      <c r="K3257" s="3"/>
      <c r="L3257" s="3"/>
      <c r="M3257" s="11"/>
      <c r="N3257" s="3"/>
      <c r="O3257" s="3"/>
      <c r="P3257" s="3"/>
      <c r="Q3257" s="3"/>
      <c r="R3257" s="3"/>
    </row>
    <row r="3258" spans="1:18" x14ac:dyDescent="0.25">
      <c r="A3258" s="3"/>
      <c r="B3258" s="3"/>
      <c r="C3258" s="15"/>
      <c r="D3258" s="15"/>
      <c r="E3258" s="15"/>
      <c r="F3258" s="15"/>
      <c r="G3258" s="15"/>
      <c r="H3258" s="15"/>
      <c r="I3258" s="15"/>
      <c r="J3258" s="15"/>
      <c r="K3258" s="3"/>
      <c r="L3258" s="3"/>
      <c r="M3258" s="11"/>
      <c r="N3258" s="3"/>
      <c r="O3258" s="3"/>
      <c r="P3258" s="3"/>
      <c r="Q3258" s="3"/>
      <c r="R3258" s="3"/>
    </row>
    <row r="3259" spans="1:18" x14ac:dyDescent="0.25">
      <c r="A3259" s="3"/>
      <c r="B3259" s="3"/>
      <c r="C3259" s="15"/>
      <c r="D3259" s="15"/>
      <c r="E3259" s="15"/>
      <c r="F3259" s="15"/>
      <c r="G3259" s="15"/>
      <c r="H3259" s="15"/>
      <c r="I3259" s="15"/>
      <c r="J3259" s="15"/>
      <c r="K3259" s="3"/>
      <c r="L3259" s="3"/>
      <c r="M3259" s="11"/>
      <c r="N3259" s="3"/>
      <c r="O3259" s="3"/>
      <c r="P3259" s="3"/>
      <c r="Q3259" s="3"/>
      <c r="R3259" s="3"/>
    </row>
    <row r="3260" spans="1:18" x14ac:dyDescent="0.25">
      <c r="A3260" s="3"/>
      <c r="B3260" s="3"/>
      <c r="C3260" s="15"/>
      <c r="D3260" s="15"/>
      <c r="E3260" s="15"/>
      <c r="F3260" s="15"/>
      <c r="G3260" s="15"/>
      <c r="H3260" s="15"/>
      <c r="I3260" s="15"/>
      <c r="J3260" s="15"/>
      <c r="K3260" s="3"/>
      <c r="L3260" s="3"/>
      <c r="M3260" s="11"/>
      <c r="N3260" s="3"/>
      <c r="O3260" s="3"/>
      <c r="P3260" s="3"/>
      <c r="Q3260" s="3"/>
      <c r="R3260" s="3"/>
    </row>
    <row r="3261" spans="1:18" x14ac:dyDescent="0.25">
      <c r="A3261" s="3"/>
      <c r="B3261" s="3"/>
      <c r="C3261" s="15"/>
      <c r="D3261" s="15"/>
      <c r="E3261" s="15"/>
      <c r="F3261" s="15"/>
      <c r="G3261" s="15"/>
      <c r="H3261" s="15"/>
      <c r="I3261" s="15"/>
      <c r="J3261" s="15"/>
      <c r="K3261" s="3"/>
      <c r="L3261" s="3"/>
      <c r="M3261" s="11"/>
      <c r="N3261" s="3"/>
      <c r="O3261" s="3"/>
      <c r="P3261" s="3"/>
      <c r="Q3261" s="3"/>
      <c r="R3261" s="3"/>
    </row>
    <row r="3262" spans="1:18" x14ac:dyDescent="0.25">
      <c r="A3262" s="3"/>
      <c r="B3262" s="3"/>
      <c r="C3262" s="15"/>
      <c r="D3262" s="15"/>
      <c r="E3262" s="15"/>
      <c r="F3262" s="15"/>
      <c r="G3262" s="15"/>
      <c r="H3262" s="15"/>
      <c r="I3262" s="15"/>
      <c r="J3262" s="15"/>
      <c r="K3262" s="3"/>
      <c r="L3262" s="3"/>
      <c r="M3262" s="11"/>
      <c r="N3262" s="3"/>
      <c r="O3262" s="3"/>
      <c r="P3262" s="3"/>
      <c r="Q3262" s="3"/>
      <c r="R3262" s="3"/>
    </row>
    <row r="3263" spans="1:18" x14ac:dyDescent="0.25">
      <c r="A3263" s="3"/>
      <c r="B3263" s="3"/>
      <c r="C3263" s="15"/>
      <c r="D3263" s="15"/>
      <c r="E3263" s="15"/>
      <c r="F3263" s="15"/>
      <c r="G3263" s="15"/>
      <c r="H3263" s="15"/>
      <c r="I3263" s="15"/>
      <c r="J3263" s="15"/>
      <c r="K3263" s="3"/>
      <c r="L3263" s="3"/>
      <c r="M3263" s="11"/>
      <c r="N3263" s="3"/>
      <c r="O3263" s="3"/>
      <c r="P3263" s="3"/>
      <c r="Q3263" s="3"/>
      <c r="R3263" s="3"/>
    </row>
    <row r="3264" spans="1:18" x14ac:dyDescent="0.25">
      <c r="A3264" s="3"/>
      <c r="B3264" s="3"/>
      <c r="C3264" s="15"/>
      <c r="D3264" s="15"/>
      <c r="E3264" s="15"/>
      <c r="F3264" s="15"/>
      <c r="G3264" s="15"/>
      <c r="H3264" s="15"/>
      <c r="I3264" s="15"/>
      <c r="J3264" s="15"/>
      <c r="K3264" s="3"/>
      <c r="L3264" s="3"/>
      <c r="M3264" s="11"/>
      <c r="N3264" s="3"/>
      <c r="O3264" s="3"/>
      <c r="P3264" s="3"/>
      <c r="Q3264" s="3"/>
      <c r="R3264" s="3"/>
    </row>
    <row r="3265" spans="1:18" x14ac:dyDescent="0.25">
      <c r="A3265" s="3"/>
      <c r="B3265" s="3"/>
      <c r="C3265" s="15"/>
      <c r="D3265" s="15"/>
      <c r="E3265" s="15"/>
      <c r="F3265" s="15"/>
      <c r="G3265" s="15"/>
      <c r="H3265" s="15"/>
      <c r="I3265" s="15"/>
      <c r="J3265" s="15"/>
      <c r="K3265" s="3"/>
      <c r="L3265" s="3"/>
      <c r="M3265" s="11"/>
      <c r="N3265" s="3"/>
      <c r="O3265" s="3"/>
      <c r="P3265" s="3"/>
      <c r="Q3265" s="3"/>
      <c r="R3265" s="3"/>
    </row>
    <row r="3266" spans="1:18" x14ac:dyDescent="0.25">
      <c r="A3266" s="3"/>
      <c r="B3266" s="3"/>
      <c r="C3266" s="15"/>
      <c r="D3266" s="15"/>
      <c r="E3266" s="15"/>
      <c r="F3266" s="15"/>
      <c r="G3266" s="15"/>
      <c r="H3266" s="15"/>
      <c r="I3266" s="15"/>
      <c r="J3266" s="15"/>
      <c r="K3266" s="3"/>
      <c r="L3266" s="3"/>
      <c r="M3266" s="11"/>
      <c r="N3266" s="3"/>
      <c r="O3266" s="3"/>
      <c r="P3266" s="3"/>
      <c r="Q3266" s="3"/>
      <c r="R3266" s="3"/>
    </row>
    <row r="3267" spans="1:18" x14ac:dyDescent="0.25">
      <c r="A3267" s="3"/>
      <c r="B3267" s="3"/>
      <c r="C3267" s="15"/>
      <c r="D3267" s="15"/>
      <c r="E3267" s="15"/>
      <c r="F3267" s="15"/>
      <c r="G3267" s="15"/>
      <c r="H3267" s="15"/>
      <c r="I3267" s="15"/>
      <c r="J3267" s="15"/>
      <c r="K3267" s="3"/>
      <c r="L3267" s="3"/>
      <c r="M3267" s="11"/>
      <c r="N3267" s="3"/>
      <c r="O3267" s="3"/>
      <c r="P3267" s="3"/>
      <c r="Q3267" s="3"/>
      <c r="R3267" s="3"/>
    </row>
    <row r="3268" spans="1:18" x14ac:dyDescent="0.25">
      <c r="A3268" s="3"/>
      <c r="B3268" s="3"/>
      <c r="C3268" s="15"/>
      <c r="D3268" s="15"/>
      <c r="E3268" s="15"/>
      <c r="F3268" s="15"/>
      <c r="G3268" s="15"/>
      <c r="H3268" s="15"/>
      <c r="I3268" s="15"/>
      <c r="J3268" s="15"/>
      <c r="K3268" s="3"/>
      <c r="L3268" s="3"/>
      <c r="M3268" s="11"/>
      <c r="N3268" s="3"/>
      <c r="O3268" s="3"/>
      <c r="P3268" s="3"/>
      <c r="Q3268" s="3"/>
      <c r="R3268" s="3"/>
    </row>
    <row r="3269" spans="1:18" x14ac:dyDescent="0.25">
      <c r="A3269" s="3"/>
      <c r="B3269" s="3"/>
      <c r="C3269" s="15"/>
      <c r="D3269" s="15"/>
      <c r="E3269" s="15"/>
      <c r="F3269" s="15"/>
      <c r="G3269" s="15"/>
      <c r="H3269" s="15"/>
      <c r="I3269" s="15"/>
      <c r="J3269" s="15"/>
      <c r="K3269" s="3"/>
      <c r="L3269" s="3"/>
      <c r="M3269" s="11"/>
      <c r="N3269" s="3"/>
      <c r="O3269" s="3"/>
      <c r="P3269" s="3"/>
      <c r="Q3269" s="3"/>
      <c r="R3269" s="3"/>
    </row>
    <row r="3270" spans="1:18" x14ac:dyDescent="0.25">
      <c r="A3270" s="3"/>
      <c r="B3270" s="3"/>
      <c r="C3270" s="15"/>
      <c r="D3270" s="15"/>
      <c r="E3270" s="15"/>
      <c r="F3270" s="15"/>
      <c r="G3270" s="15"/>
      <c r="H3270" s="15"/>
      <c r="I3270" s="15"/>
      <c r="J3270" s="15"/>
      <c r="K3270" s="3"/>
      <c r="L3270" s="3"/>
      <c r="M3270" s="11"/>
      <c r="N3270" s="3"/>
      <c r="O3270" s="3"/>
      <c r="P3270" s="3"/>
      <c r="Q3270" s="3"/>
      <c r="R3270" s="3"/>
    </row>
    <row r="3271" spans="1:18" x14ac:dyDescent="0.25">
      <c r="A3271" s="3"/>
      <c r="B3271" s="3"/>
      <c r="C3271" s="15"/>
      <c r="D3271" s="15"/>
      <c r="E3271" s="15"/>
      <c r="F3271" s="15"/>
      <c r="G3271" s="15"/>
      <c r="H3271" s="15"/>
      <c r="I3271" s="15"/>
      <c r="J3271" s="15"/>
      <c r="K3271" s="3"/>
      <c r="L3271" s="3"/>
      <c r="M3271" s="11"/>
      <c r="N3271" s="3"/>
      <c r="O3271" s="3"/>
      <c r="P3271" s="3"/>
      <c r="Q3271" s="3"/>
      <c r="R3271" s="3"/>
    </row>
    <row r="3272" spans="1:18" x14ac:dyDescent="0.25">
      <c r="A3272" s="3"/>
      <c r="B3272" s="3"/>
      <c r="C3272" s="15"/>
      <c r="D3272" s="15"/>
      <c r="E3272" s="15"/>
      <c r="F3272" s="15"/>
      <c r="G3272" s="15"/>
      <c r="H3272" s="15"/>
      <c r="I3272" s="15"/>
      <c r="J3272" s="15"/>
      <c r="K3272" s="3"/>
      <c r="L3272" s="3"/>
      <c r="M3272" s="11"/>
      <c r="N3272" s="3"/>
      <c r="O3272" s="3"/>
      <c r="P3272" s="3"/>
      <c r="Q3272" s="3"/>
      <c r="R3272" s="3"/>
    </row>
    <row r="3273" spans="1:18" x14ac:dyDescent="0.25">
      <c r="A3273" s="3"/>
      <c r="B3273" s="3"/>
      <c r="C3273" s="15"/>
      <c r="D3273" s="15"/>
      <c r="E3273" s="15"/>
      <c r="F3273" s="15"/>
      <c r="G3273" s="15"/>
      <c r="H3273" s="15"/>
      <c r="I3273" s="15"/>
      <c r="J3273" s="15"/>
      <c r="K3273" s="3"/>
      <c r="L3273" s="3"/>
      <c r="M3273" s="11"/>
      <c r="N3273" s="3"/>
      <c r="O3273" s="3"/>
      <c r="P3273" s="3"/>
      <c r="Q3273" s="3"/>
      <c r="R3273" s="3"/>
    </row>
    <row r="3274" spans="1:18" x14ac:dyDescent="0.25">
      <c r="A3274" s="3"/>
      <c r="B3274" s="3"/>
      <c r="C3274" s="15"/>
      <c r="D3274" s="15"/>
      <c r="E3274" s="15"/>
      <c r="F3274" s="15"/>
      <c r="G3274" s="15"/>
      <c r="H3274" s="15"/>
      <c r="I3274" s="15"/>
      <c r="J3274" s="15"/>
      <c r="K3274" s="3"/>
      <c r="L3274" s="3"/>
      <c r="M3274" s="11"/>
      <c r="N3274" s="3"/>
      <c r="O3274" s="3"/>
      <c r="P3274" s="3"/>
      <c r="Q3274" s="3"/>
      <c r="R3274" s="3"/>
    </row>
    <row r="3275" spans="1:18" x14ac:dyDescent="0.25">
      <c r="A3275" s="3"/>
      <c r="B3275" s="3"/>
      <c r="C3275" s="15"/>
      <c r="D3275" s="15"/>
      <c r="E3275" s="15"/>
      <c r="F3275" s="15"/>
      <c r="G3275" s="15"/>
      <c r="H3275" s="15"/>
      <c r="I3275" s="15"/>
      <c r="J3275" s="15"/>
      <c r="K3275" s="3"/>
      <c r="L3275" s="3"/>
      <c r="M3275" s="11"/>
      <c r="N3275" s="3"/>
      <c r="O3275" s="3"/>
      <c r="P3275" s="3"/>
      <c r="Q3275" s="3"/>
      <c r="R3275" s="3"/>
    </row>
    <row r="3276" spans="1:18" x14ac:dyDescent="0.25">
      <c r="A3276" s="3"/>
      <c r="B3276" s="3"/>
      <c r="C3276" s="15"/>
      <c r="D3276" s="15"/>
      <c r="E3276" s="15"/>
      <c r="F3276" s="15"/>
      <c r="G3276" s="15"/>
      <c r="H3276" s="15"/>
      <c r="I3276" s="15"/>
      <c r="J3276" s="15"/>
      <c r="K3276" s="3"/>
      <c r="L3276" s="3"/>
      <c r="M3276" s="11"/>
      <c r="N3276" s="3"/>
      <c r="O3276" s="3"/>
      <c r="P3276" s="3"/>
      <c r="Q3276" s="3"/>
      <c r="R3276" s="3"/>
    </row>
    <row r="3277" spans="1:18" x14ac:dyDescent="0.25">
      <c r="A3277" s="3"/>
      <c r="B3277" s="3"/>
      <c r="C3277" s="15"/>
      <c r="D3277" s="15"/>
      <c r="E3277" s="15"/>
      <c r="F3277" s="15"/>
      <c r="G3277" s="15"/>
      <c r="H3277" s="15"/>
      <c r="I3277" s="15"/>
      <c r="J3277" s="15"/>
      <c r="K3277" s="3"/>
      <c r="L3277" s="3"/>
      <c r="M3277" s="11"/>
      <c r="N3277" s="3"/>
      <c r="O3277" s="3"/>
      <c r="P3277" s="3"/>
      <c r="Q3277" s="3"/>
      <c r="R3277" s="3"/>
    </row>
    <row r="3278" spans="1:18" x14ac:dyDescent="0.25">
      <c r="A3278" s="3"/>
      <c r="B3278" s="3"/>
      <c r="C3278" s="15"/>
      <c r="D3278" s="15"/>
      <c r="E3278" s="15"/>
      <c r="F3278" s="15"/>
      <c r="G3278" s="15"/>
      <c r="H3278" s="15"/>
      <c r="I3278" s="15"/>
      <c r="J3278" s="15"/>
      <c r="K3278" s="3"/>
      <c r="L3278" s="3"/>
      <c r="M3278" s="11"/>
      <c r="N3278" s="3"/>
      <c r="O3278" s="3"/>
      <c r="P3278" s="3"/>
      <c r="Q3278" s="3"/>
      <c r="R3278" s="3"/>
    </row>
    <row r="3279" spans="1:18" x14ac:dyDescent="0.25">
      <c r="A3279" s="3"/>
      <c r="B3279" s="3"/>
      <c r="C3279" s="15"/>
      <c r="D3279" s="15"/>
      <c r="E3279" s="15"/>
      <c r="F3279" s="15"/>
      <c r="G3279" s="15"/>
      <c r="H3279" s="15"/>
      <c r="I3279" s="15"/>
      <c r="J3279" s="15"/>
      <c r="K3279" s="3"/>
      <c r="L3279" s="3"/>
      <c r="M3279" s="11"/>
      <c r="N3279" s="3"/>
      <c r="O3279" s="3"/>
      <c r="P3279" s="3"/>
      <c r="Q3279" s="3"/>
      <c r="R3279" s="3"/>
    </row>
    <row r="3280" spans="1:18" x14ac:dyDescent="0.25">
      <c r="A3280" s="3"/>
      <c r="B3280" s="3"/>
      <c r="C3280" s="15"/>
      <c r="D3280" s="15"/>
      <c r="E3280" s="15"/>
      <c r="F3280" s="15"/>
      <c r="G3280" s="15"/>
      <c r="H3280" s="15"/>
      <c r="I3280" s="15"/>
      <c r="J3280" s="15"/>
      <c r="K3280" s="3"/>
      <c r="L3280" s="3"/>
      <c r="M3280" s="11"/>
      <c r="N3280" s="3"/>
      <c r="O3280" s="3"/>
      <c r="P3280" s="3"/>
      <c r="Q3280" s="3"/>
      <c r="R3280" s="3"/>
    </row>
    <row r="3281" spans="1:18" x14ac:dyDescent="0.25">
      <c r="A3281" s="3"/>
      <c r="B3281" s="3"/>
      <c r="C3281" s="15"/>
      <c r="D3281" s="15"/>
      <c r="E3281" s="15"/>
      <c r="F3281" s="15"/>
      <c r="G3281" s="15"/>
      <c r="H3281" s="15"/>
      <c r="I3281" s="15"/>
      <c r="J3281" s="15"/>
      <c r="K3281" s="3"/>
      <c r="L3281" s="3"/>
      <c r="M3281" s="11"/>
      <c r="N3281" s="3"/>
      <c r="O3281" s="3"/>
      <c r="P3281" s="3"/>
      <c r="Q3281" s="3"/>
      <c r="R3281" s="3"/>
    </row>
    <row r="3282" spans="1:18" x14ac:dyDescent="0.25">
      <c r="A3282" s="3"/>
      <c r="B3282" s="3"/>
      <c r="C3282" s="15"/>
      <c r="D3282" s="15"/>
      <c r="E3282" s="15"/>
      <c r="F3282" s="15"/>
      <c r="G3282" s="15"/>
      <c r="H3282" s="15"/>
      <c r="I3282" s="15"/>
      <c r="J3282" s="15"/>
      <c r="K3282" s="3"/>
      <c r="L3282" s="3"/>
      <c r="M3282" s="11"/>
      <c r="N3282" s="3"/>
      <c r="O3282" s="3"/>
      <c r="P3282" s="3"/>
      <c r="Q3282" s="3"/>
      <c r="R3282" s="3"/>
    </row>
    <row r="3283" spans="1:18" x14ac:dyDescent="0.25">
      <c r="A3283" s="3"/>
      <c r="B3283" s="3"/>
      <c r="C3283" s="15"/>
      <c r="D3283" s="15"/>
      <c r="E3283" s="15"/>
      <c r="F3283" s="15"/>
      <c r="G3283" s="15"/>
      <c r="H3283" s="15"/>
      <c r="I3283" s="15"/>
      <c r="J3283" s="15"/>
      <c r="K3283" s="3"/>
      <c r="L3283" s="3"/>
      <c r="M3283" s="11"/>
      <c r="N3283" s="3"/>
      <c r="O3283" s="3"/>
      <c r="P3283" s="3"/>
      <c r="Q3283" s="3"/>
      <c r="R3283" s="3"/>
    </row>
    <row r="3284" spans="1:18" x14ac:dyDescent="0.25">
      <c r="A3284" s="3"/>
      <c r="B3284" s="3"/>
      <c r="C3284" s="15"/>
      <c r="D3284" s="15"/>
      <c r="E3284" s="15"/>
      <c r="F3284" s="15"/>
      <c r="G3284" s="15"/>
      <c r="H3284" s="15"/>
      <c r="I3284" s="15"/>
      <c r="J3284" s="15"/>
      <c r="K3284" s="3"/>
      <c r="L3284" s="3"/>
      <c r="M3284" s="11"/>
      <c r="N3284" s="3"/>
      <c r="O3284" s="3"/>
      <c r="P3284" s="3"/>
      <c r="Q3284" s="3"/>
      <c r="R3284" s="3"/>
    </row>
    <row r="3285" spans="1:18" x14ac:dyDescent="0.25">
      <c r="A3285" s="3"/>
      <c r="B3285" s="3"/>
      <c r="C3285" s="15"/>
      <c r="D3285" s="15"/>
      <c r="E3285" s="15"/>
      <c r="F3285" s="15"/>
      <c r="G3285" s="15"/>
      <c r="H3285" s="15"/>
      <c r="I3285" s="15"/>
      <c r="J3285" s="15"/>
      <c r="K3285" s="3"/>
      <c r="L3285" s="3"/>
      <c r="M3285" s="11"/>
      <c r="N3285" s="3"/>
      <c r="O3285" s="3"/>
      <c r="P3285" s="3"/>
      <c r="Q3285" s="3"/>
      <c r="R3285" s="3"/>
    </row>
    <row r="3286" spans="1:18" x14ac:dyDescent="0.25">
      <c r="A3286" s="3"/>
      <c r="B3286" s="3"/>
      <c r="C3286" s="15"/>
      <c r="D3286" s="15"/>
      <c r="E3286" s="15"/>
      <c r="F3286" s="15"/>
      <c r="G3286" s="15"/>
      <c r="H3286" s="15"/>
      <c r="I3286" s="15"/>
      <c r="J3286" s="15"/>
      <c r="K3286" s="3"/>
      <c r="L3286" s="3"/>
      <c r="M3286" s="11"/>
      <c r="N3286" s="3"/>
      <c r="O3286" s="3"/>
      <c r="P3286" s="3"/>
      <c r="Q3286" s="3"/>
      <c r="R3286" s="3"/>
    </row>
    <row r="3287" spans="1:18" x14ac:dyDescent="0.25">
      <c r="A3287" s="3"/>
      <c r="B3287" s="3"/>
      <c r="C3287" s="15"/>
      <c r="D3287" s="15"/>
      <c r="E3287" s="15"/>
      <c r="F3287" s="15"/>
      <c r="G3287" s="15"/>
      <c r="H3287" s="15"/>
      <c r="I3287" s="15"/>
      <c r="J3287" s="15"/>
      <c r="K3287" s="3"/>
      <c r="L3287" s="3"/>
      <c r="M3287" s="11"/>
      <c r="N3287" s="3"/>
      <c r="O3287" s="3"/>
      <c r="P3287" s="3"/>
      <c r="Q3287" s="3"/>
      <c r="R3287" s="3"/>
    </row>
    <row r="3288" spans="1:18" x14ac:dyDescent="0.25">
      <c r="A3288" s="3"/>
      <c r="B3288" s="3"/>
      <c r="C3288" s="15"/>
      <c r="D3288" s="15"/>
      <c r="E3288" s="15"/>
      <c r="F3288" s="15"/>
      <c r="G3288" s="15"/>
      <c r="H3288" s="15"/>
      <c r="I3288" s="15"/>
      <c r="J3288" s="15"/>
      <c r="K3288" s="3"/>
      <c r="L3288" s="3"/>
      <c r="M3288" s="11"/>
      <c r="N3288" s="3"/>
      <c r="O3288" s="3"/>
      <c r="P3288" s="3"/>
      <c r="Q3288" s="3"/>
      <c r="R3288" s="3"/>
    </row>
    <row r="3289" spans="1:18" x14ac:dyDescent="0.25">
      <c r="A3289" s="3"/>
      <c r="B3289" s="3"/>
      <c r="C3289" s="15"/>
      <c r="D3289" s="15"/>
      <c r="E3289" s="15"/>
      <c r="F3289" s="15"/>
      <c r="G3289" s="15"/>
      <c r="H3289" s="15"/>
      <c r="I3289" s="15"/>
      <c r="J3289" s="15"/>
      <c r="K3289" s="3"/>
      <c r="L3289" s="3"/>
      <c r="M3289" s="11"/>
      <c r="N3289" s="3"/>
      <c r="O3289" s="3"/>
      <c r="P3289" s="3"/>
      <c r="Q3289" s="3"/>
      <c r="R3289" s="3"/>
    </row>
    <row r="3290" spans="1:18" x14ac:dyDescent="0.25">
      <c r="A3290" s="3"/>
      <c r="B3290" s="3"/>
      <c r="C3290" s="15"/>
      <c r="D3290" s="15"/>
      <c r="E3290" s="15"/>
      <c r="F3290" s="15"/>
      <c r="G3290" s="15"/>
      <c r="H3290" s="15"/>
      <c r="I3290" s="15"/>
      <c r="J3290" s="15"/>
      <c r="K3290" s="3"/>
      <c r="L3290" s="3"/>
      <c r="M3290" s="11"/>
      <c r="N3290" s="3"/>
      <c r="O3290" s="3"/>
      <c r="P3290" s="3"/>
      <c r="Q3290" s="3"/>
      <c r="R3290" s="3"/>
    </row>
    <row r="3291" spans="1:18" x14ac:dyDescent="0.25">
      <c r="A3291" s="3"/>
      <c r="B3291" s="3"/>
      <c r="C3291" s="15"/>
      <c r="D3291" s="15"/>
      <c r="E3291" s="15"/>
      <c r="F3291" s="15"/>
      <c r="G3291" s="15"/>
      <c r="H3291" s="15"/>
      <c r="I3291" s="15"/>
      <c r="J3291" s="15"/>
      <c r="K3291" s="3"/>
      <c r="L3291" s="3"/>
      <c r="M3291" s="11"/>
      <c r="N3291" s="3"/>
      <c r="O3291" s="3"/>
      <c r="P3291" s="3"/>
      <c r="Q3291" s="3"/>
      <c r="R3291" s="3"/>
    </row>
    <row r="3292" spans="1:18" x14ac:dyDescent="0.25">
      <c r="A3292" s="3"/>
      <c r="B3292" s="3"/>
      <c r="C3292" s="15"/>
      <c r="D3292" s="15"/>
      <c r="E3292" s="15"/>
      <c r="F3292" s="15"/>
      <c r="G3292" s="15"/>
      <c r="H3292" s="15"/>
      <c r="I3292" s="15"/>
      <c r="J3292" s="15"/>
      <c r="K3292" s="3"/>
      <c r="L3292" s="3"/>
      <c r="M3292" s="11"/>
      <c r="N3292" s="3"/>
      <c r="O3292" s="3"/>
      <c r="P3292" s="3"/>
      <c r="Q3292" s="3"/>
      <c r="R3292" s="3"/>
    </row>
    <row r="3293" spans="1:18" x14ac:dyDescent="0.25">
      <c r="A3293" s="3"/>
      <c r="B3293" s="3"/>
      <c r="C3293" s="15"/>
      <c r="D3293" s="15"/>
      <c r="E3293" s="15"/>
      <c r="F3293" s="15"/>
      <c r="G3293" s="15"/>
      <c r="H3293" s="15"/>
      <c r="I3293" s="15"/>
      <c r="J3293" s="15"/>
      <c r="K3293" s="3"/>
      <c r="L3293" s="3"/>
      <c r="M3293" s="11"/>
      <c r="N3293" s="3"/>
      <c r="O3293" s="3"/>
      <c r="P3293" s="3"/>
      <c r="Q3293" s="3"/>
      <c r="R3293" s="3"/>
    </row>
    <row r="3294" spans="1:18" x14ac:dyDescent="0.25">
      <c r="A3294" s="3"/>
      <c r="B3294" s="3"/>
      <c r="C3294" s="15"/>
      <c r="D3294" s="15"/>
      <c r="E3294" s="15"/>
      <c r="F3294" s="15"/>
      <c r="G3294" s="15"/>
      <c r="H3294" s="15"/>
      <c r="I3294" s="15"/>
      <c r="J3294" s="15"/>
      <c r="K3294" s="3"/>
      <c r="L3294" s="3"/>
      <c r="M3294" s="11"/>
      <c r="N3294" s="3"/>
      <c r="O3294" s="3"/>
      <c r="P3294" s="3"/>
      <c r="Q3294" s="3"/>
      <c r="R3294" s="3"/>
    </row>
    <row r="3295" spans="1:18" x14ac:dyDescent="0.25">
      <c r="A3295" s="3"/>
      <c r="B3295" s="3"/>
      <c r="C3295" s="15"/>
      <c r="D3295" s="15"/>
      <c r="E3295" s="15"/>
      <c r="F3295" s="15"/>
      <c r="G3295" s="15"/>
      <c r="H3295" s="15"/>
      <c r="I3295" s="15"/>
      <c r="J3295" s="15"/>
      <c r="K3295" s="3"/>
      <c r="L3295" s="3"/>
      <c r="M3295" s="11"/>
      <c r="N3295" s="3"/>
      <c r="O3295" s="3"/>
      <c r="P3295" s="3"/>
      <c r="Q3295" s="3"/>
      <c r="R3295" s="3"/>
    </row>
    <row r="3296" spans="1:18" x14ac:dyDescent="0.25">
      <c r="A3296" s="3"/>
      <c r="B3296" s="3"/>
      <c r="C3296" s="15"/>
      <c r="D3296" s="15"/>
      <c r="E3296" s="15"/>
      <c r="F3296" s="15"/>
      <c r="G3296" s="15"/>
      <c r="H3296" s="15"/>
      <c r="I3296" s="15"/>
      <c r="J3296" s="15"/>
      <c r="K3296" s="3"/>
      <c r="L3296" s="3"/>
      <c r="M3296" s="11"/>
      <c r="N3296" s="3"/>
      <c r="O3296" s="3"/>
      <c r="P3296" s="3"/>
      <c r="Q3296" s="3"/>
      <c r="R3296" s="3"/>
    </row>
    <row r="3297" spans="1:18" x14ac:dyDescent="0.25">
      <c r="A3297" s="3"/>
      <c r="B3297" s="3"/>
      <c r="C3297" s="15"/>
      <c r="D3297" s="15"/>
      <c r="E3297" s="15"/>
      <c r="F3297" s="15"/>
      <c r="G3297" s="15"/>
      <c r="H3297" s="15"/>
      <c r="I3297" s="15"/>
      <c r="J3297" s="15"/>
      <c r="K3297" s="3"/>
      <c r="L3297" s="3"/>
      <c r="M3297" s="11"/>
      <c r="N3297" s="3"/>
      <c r="O3297" s="3"/>
      <c r="P3297" s="3"/>
      <c r="Q3297" s="3"/>
      <c r="R3297" s="3"/>
    </row>
    <row r="3298" spans="1:18" x14ac:dyDescent="0.25">
      <c r="A3298" s="3"/>
      <c r="B3298" s="3"/>
      <c r="C3298" s="15"/>
      <c r="D3298" s="15"/>
      <c r="E3298" s="15"/>
      <c r="F3298" s="15"/>
      <c r="G3298" s="15"/>
      <c r="H3298" s="15"/>
      <c r="I3298" s="15"/>
      <c r="J3298" s="15"/>
      <c r="K3298" s="3"/>
      <c r="L3298" s="3"/>
      <c r="M3298" s="11"/>
      <c r="N3298" s="3"/>
      <c r="O3298" s="3"/>
      <c r="P3298" s="3"/>
      <c r="Q3298" s="3"/>
      <c r="R3298" s="3"/>
    </row>
    <row r="3299" spans="1:18" x14ac:dyDescent="0.25">
      <c r="A3299" s="3"/>
      <c r="B3299" s="3"/>
      <c r="C3299" s="15"/>
      <c r="D3299" s="15"/>
      <c r="E3299" s="15"/>
      <c r="F3299" s="15"/>
      <c r="G3299" s="15"/>
      <c r="H3299" s="15"/>
      <c r="I3299" s="15"/>
      <c r="J3299" s="15"/>
      <c r="K3299" s="3"/>
      <c r="L3299" s="3"/>
      <c r="M3299" s="11"/>
      <c r="N3299" s="3"/>
      <c r="O3299" s="3"/>
      <c r="P3299" s="3"/>
      <c r="Q3299" s="3"/>
      <c r="R3299" s="3"/>
    </row>
    <row r="3300" spans="1:18" x14ac:dyDescent="0.25">
      <c r="A3300" s="3"/>
      <c r="B3300" s="3"/>
      <c r="C3300" s="15"/>
      <c r="D3300" s="15"/>
      <c r="E3300" s="15"/>
      <c r="F3300" s="15"/>
      <c r="G3300" s="15"/>
      <c r="H3300" s="15"/>
      <c r="I3300" s="15"/>
      <c r="J3300" s="15"/>
      <c r="K3300" s="3"/>
      <c r="L3300" s="3"/>
      <c r="M3300" s="11"/>
      <c r="N3300" s="3"/>
      <c r="O3300" s="3"/>
      <c r="P3300" s="3"/>
      <c r="Q3300" s="3"/>
      <c r="R3300" s="3"/>
    </row>
    <row r="3301" spans="1:18" x14ac:dyDescent="0.25">
      <c r="A3301" s="3"/>
      <c r="B3301" s="3"/>
      <c r="C3301" s="15"/>
      <c r="D3301" s="15"/>
      <c r="E3301" s="15"/>
      <c r="F3301" s="15"/>
      <c r="G3301" s="15"/>
      <c r="H3301" s="15"/>
      <c r="I3301" s="15"/>
      <c r="J3301" s="15"/>
      <c r="K3301" s="3"/>
      <c r="L3301" s="3"/>
      <c r="M3301" s="11"/>
      <c r="N3301" s="3"/>
      <c r="O3301" s="3"/>
      <c r="P3301" s="3"/>
      <c r="Q3301" s="3"/>
      <c r="R3301" s="3"/>
    </row>
    <row r="3302" spans="1:18" x14ac:dyDescent="0.25">
      <c r="A3302" s="3"/>
      <c r="B3302" s="3"/>
      <c r="C3302" s="15"/>
      <c r="D3302" s="15"/>
      <c r="E3302" s="15"/>
      <c r="F3302" s="15"/>
      <c r="G3302" s="15"/>
      <c r="H3302" s="15"/>
      <c r="I3302" s="15"/>
      <c r="J3302" s="15"/>
      <c r="K3302" s="3"/>
      <c r="L3302" s="3"/>
      <c r="M3302" s="11"/>
      <c r="N3302" s="3"/>
      <c r="O3302" s="3"/>
      <c r="P3302" s="3"/>
      <c r="Q3302" s="3"/>
      <c r="R3302" s="3"/>
    </row>
    <row r="3303" spans="1:18" x14ac:dyDescent="0.25">
      <c r="A3303" s="3"/>
      <c r="B3303" s="3"/>
      <c r="C3303" s="15"/>
      <c r="D3303" s="15"/>
      <c r="E3303" s="15"/>
      <c r="F3303" s="15"/>
      <c r="G3303" s="15"/>
      <c r="H3303" s="15"/>
      <c r="I3303" s="15"/>
      <c r="J3303" s="15"/>
      <c r="K3303" s="3"/>
      <c r="L3303" s="3"/>
      <c r="M3303" s="11"/>
      <c r="N3303" s="3"/>
      <c r="O3303" s="3"/>
      <c r="P3303" s="3"/>
      <c r="Q3303" s="3"/>
      <c r="R3303" s="3"/>
    </row>
    <row r="3304" spans="1:18" x14ac:dyDescent="0.25">
      <c r="A3304" s="3"/>
      <c r="B3304" s="3"/>
      <c r="C3304" s="15"/>
      <c r="D3304" s="15"/>
      <c r="E3304" s="15"/>
      <c r="F3304" s="15"/>
      <c r="G3304" s="15"/>
      <c r="H3304" s="15"/>
      <c r="I3304" s="15"/>
      <c r="J3304" s="15"/>
      <c r="K3304" s="3"/>
      <c r="L3304" s="3"/>
      <c r="M3304" s="11"/>
      <c r="N3304" s="3"/>
      <c r="O3304" s="3"/>
      <c r="P3304" s="3"/>
      <c r="Q3304" s="3"/>
      <c r="R3304" s="3"/>
    </row>
    <row r="3305" spans="1:18" x14ac:dyDescent="0.25">
      <c r="A3305" s="3"/>
      <c r="B3305" s="3"/>
      <c r="C3305" s="15"/>
      <c r="D3305" s="15"/>
      <c r="E3305" s="15"/>
      <c r="F3305" s="15"/>
      <c r="G3305" s="15"/>
      <c r="H3305" s="15"/>
      <c r="I3305" s="15"/>
      <c r="J3305" s="15"/>
      <c r="K3305" s="3"/>
      <c r="L3305" s="3"/>
      <c r="M3305" s="11"/>
      <c r="N3305" s="3"/>
      <c r="O3305" s="3"/>
      <c r="P3305" s="3"/>
      <c r="Q3305" s="3"/>
      <c r="R3305" s="3"/>
    </row>
    <row r="3306" spans="1:18" x14ac:dyDescent="0.25">
      <c r="A3306" s="3"/>
      <c r="B3306" s="3"/>
      <c r="C3306" s="15"/>
      <c r="D3306" s="15"/>
      <c r="E3306" s="15"/>
      <c r="F3306" s="15"/>
      <c r="G3306" s="15"/>
      <c r="H3306" s="15"/>
      <c r="I3306" s="15"/>
      <c r="J3306" s="15"/>
      <c r="K3306" s="3"/>
      <c r="L3306" s="3"/>
      <c r="M3306" s="11"/>
      <c r="N3306" s="3"/>
      <c r="O3306" s="3"/>
      <c r="P3306" s="3"/>
      <c r="Q3306" s="3"/>
      <c r="R3306" s="3"/>
    </row>
    <row r="3307" spans="1:18" x14ac:dyDescent="0.25">
      <c r="A3307" s="3"/>
      <c r="B3307" s="3"/>
      <c r="C3307" s="15"/>
      <c r="D3307" s="15"/>
      <c r="E3307" s="15"/>
      <c r="F3307" s="15"/>
      <c r="G3307" s="15"/>
      <c r="H3307" s="15"/>
      <c r="I3307" s="15"/>
      <c r="J3307" s="15"/>
      <c r="K3307" s="3"/>
      <c r="L3307" s="3"/>
      <c r="M3307" s="11"/>
      <c r="N3307" s="3"/>
      <c r="O3307" s="3"/>
      <c r="P3307" s="3"/>
      <c r="Q3307" s="3"/>
      <c r="R3307" s="3"/>
    </row>
    <row r="3308" spans="1:18" x14ac:dyDescent="0.25">
      <c r="A3308" s="3"/>
      <c r="B3308" s="3"/>
      <c r="C3308" s="15"/>
      <c r="D3308" s="15"/>
      <c r="E3308" s="15"/>
      <c r="F3308" s="15"/>
      <c r="G3308" s="15"/>
      <c r="H3308" s="15"/>
      <c r="I3308" s="15"/>
      <c r="J3308" s="15"/>
      <c r="K3308" s="3"/>
      <c r="L3308" s="3"/>
      <c r="M3308" s="11"/>
      <c r="N3308" s="3"/>
      <c r="O3308" s="3"/>
      <c r="P3308" s="3"/>
      <c r="Q3308" s="3"/>
      <c r="R3308" s="3"/>
    </row>
    <row r="3309" spans="1:18" x14ac:dyDescent="0.25">
      <c r="A3309" s="3"/>
      <c r="B3309" s="3"/>
      <c r="C3309" s="15"/>
      <c r="D3309" s="15"/>
      <c r="E3309" s="15"/>
      <c r="F3309" s="15"/>
      <c r="G3309" s="15"/>
      <c r="H3309" s="15"/>
      <c r="I3309" s="15"/>
      <c r="J3309" s="15"/>
      <c r="K3309" s="3"/>
      <c r="L3309" s="3"/>
      <c r="M3309" s="11"/>
      <c r="N3309" s="3"/>
      <c r="O3309" s="3"/>
      <c r="P3309" s="3"/>
      <c r="Q3309" s="3"/>
      <c r="R3309" s="3"/>
    </row>
    <row r="3310" spans="1:18" x14ac:dyDescent="0.25">
      <c r="A3310" s="3"/>
      <c r="B3310" s="3"/>
      <c r="C3310" s="15"/>
      <c r="D3310" s="15"/>
      <c r="E3310" s="15"/>
      <c r="F3310" s="15"/>
      <c r="G3310" s="15"/>
      <c r="H3310" s="15"/>
      <c r="I3310" s="15"/>
      <c r="J3310" s="15"/>
      <c r="K3310" s="3"/>
      <c r="L3310" s="3"/>
      <c r="M3310" s="11"/>
      <c r="N3310" s="3"/>
      <c r="O3310" s="3"/>
      <c r="P3310" s="3"/>
      <c r="Q3310" s="3"/>
      <c r="R3310" s="3"/>
    </row>
    <row r="3311" spans="1:18" x14ac:dyDescent="0.25">
      <c r="A3311" s="3"/>
      <c r="B3311" s="3"/>
      <c r="C3311" s="15"/>
      <c r="D3311" s="15"/>
      <c r="E3311" s="15"/>
      <c r="F3311" s="15"/>
      <c r="G3311" s="15"/>
      <c r="H3311" s="15"/>
      <c r="I3311" s="15"/>
      <c r="J3311" s="15"/>
      <c r="K3311" s="3"/>
      <c r="L3311" s="3"/>
      <c r="M3311" s="11"/>
      <c r="N3311" s="3"/>
      <c r="O3311" s="3"/>
      <c r="P3311" s="3"/>
      <c r="Q3311" s="3"/>
      <c r="R3311" s="3"/>
    </row>
    <row r="3312" spans="1:18" x14ac:dyDescent="0.25">
      <c r="A3312" s="3"/>
      <c r="B3312" s="3"/>
      <c r="C3312" s="15"/>
      <c r="D3312" s="15"/>
      <c r="E3312" s="15"/>
      <c r="F3312" s="15"/>
      <c r="G3312" s="15"/>
      <c r="H3312" s="15"/>
      <c r="I3312" s="15"/>
      <c r="J3312" s="15"/>
      <c r="K3312" s="3"/>
      <c r="L3312" s="3"/>
      <c r="M3312" s="11"/>
      <c r="N3312" s="3"/>
      <c r="O3312" s="3"/>
      <c r="P3312" s="3"/>
      <c r="Q3312" s="3"/>
      <c r="R3312" s="3"/>
    </row>
    <row r="3313" spans="1:18" x14ac:dyDescent="0.25">
      <c r="A3313" s="3"/>
      <c r="B3313" s="3"/>
      <c r="C3313" s="15"/>
      <c r="D3313" s="15"/>
      <c r="E3313" s="15"/>
      <c r="F3313" s="15"/>
      <c r="G3313" s="15"/>
      <c r="H3313" s="15"/>
      <c r="I3313" s="15"/>
      <c r="J3313" s="15"/>
      <c r="K3313" s="3"/>
      <c r="L3313" s="3"/>
      <c r="M3313" s="11"/>
      <c r="N3313" s="3"/>
      <c r="O3313" s="3"/>
      <c r="P3313" s="3"/>
      <c r="Q3313" s="3"/>
      <c r="R3313" s="3"/>
    </row>
    <row r="3314" spans="1:18" x14ac:dyDescent="0.25">
      <c r="A3314" s="3"/>
      <c r="B3314" s="3"/>
      <c r="C3314" s="15"/>
      <c r="D3314" s="15"/>
      <c r="E3314" s="15"/>
      <c r="F3314" s="15"/>
      <c r="G3314" s="15"/>
      <c r="H3314" s="15"/>
      <c r="I3314" s="15"/>
      <c r="J3314" s="15"/>
      <c r="K3314" s="3"/>
      <c r="L3314" s="3"/>
      <c r="M3314" s="11"/>
      <c r="N3314" s="3"/>
      <c r="O3314" s="3"/>
      <c r="P3314" s="3"/>
      <c r="Q3314" s="3"/>
      <c r="R3314" s="3"/>
    </row>
    <row r="3315" spans="1:18" x14ac:dyDescent="0.25">
      <c r="A3315" s="3"/>
      <c r="B3315" s="3"/>
      <c r="C3315" s="15"/>
      <c r="D3315" s="15"/>
      <c r="E3315" s="15"/>
      <c r="F3315" s="15"/>
      <c r="G3315" s="15"/>
      <c r="H3315" s="15"/>
      <c r="I3315" s="15"/>
      <c r="J3315" s="15"/>
      <c r="K3315" s="3"/>
      <c r="L3315" s="3"/>
      <c r="M3315" s="11"/>
      <c r="N3315" s="3"/>
      <c r="O3315" s="3"/>
      <c r="P3315" s="3"/>
      <c r="Q3315" s="3"/>
      <c r="R3315" s="3"/>
    </row>
    <row r="3316" spans="1:18" x14ac:dyDescent="0.25">
      <c r="A3316" s="3"/>
      <c r="B3316" s="3"/>
      <c r="C3316" s="15"/>
      <c r="D3316" s="15"/>
      <c r="E3316" s="15"/>
      <c r="F3316" s="15"/>
      <c r="G3316" s="15"/>
      <c r="H3316" s="15"/>
      <c r="I3316" s="15"/>
      <c r="J3316" s="15"/>
      <c r="K3316" s="3"/>
      <c r="L3316" s="3"/>
      <c r="M3316" s="11"/>
      <c r="N3316" s="3"/>
      <c r="O3316" s="3"/>
      <c r="P3316" s="3"/>
      <c r="Q3316" s="3"/>
      <c r="R3316" s="3"/>
    </row>
    <row r="3317" spans="1:18" x14ac:dyDescent="0.25">
      <c r="A3317" s="3"/>
      <c r="B3317" s="3"/>
      <c r="C3317" s="15"/>
      <c r="D3317" s="15"/>
      <c r="E3317" s="15"/>
      <c r="F3317" s="15"/>
      <c r="G3317" s="15"/>
      <c r="H3317" s="15"/>
      <c r="I3317" s="15"/>
      <c r="J3317" s="15"/>
      <c r="K3317" s="3"/>
      <c r="L3317" s="3"/>
      <c r="M3317" s="11"/>
      <c r="N3317" s="3"/>
      <c r="O3317" s="3"/>
      <c r="P3317" s="3"/>
      <c r="Q3317" s="3"/>
      <c r="R3317" s="3"/>
    </row>
    <row r="3318" spans="1:18" x14ac:dyDescent="0.25">
      <c r="A3318" s="3"/>
      <c r="B3318" s="3"/>
      <c r="C3318" s="15"/>
      <c r="D3318" s="15"/>
      <c r="E3318" s="15"/>
      <c r="F3318" s="15"/>
      <c r="G3318" s="15"/>
      <c r="H3318" s="15"/>
      <c r="I3318" s="15"/>
      <c r="J3318" s="15"/>
      <c r="K3318" s="3"/>
      <c r="L3318" s="3"/>
      <c r="M3318" s="11"/>
      <c r="N3318" s="3"/>
      <c r="O3318" s="3"/>
      <c r="P3318" s="3"/>
      <c r="Q3318" s="3"/>
      <c r="R3318" s="3"/>
    </row>
    <row r="3319" spans="1:18" x14ac:dyDescent="0.25">
      <c r="A3319" s="3"/>
      <c r="B3319" s="3"/>
      <c r="C3319" s="15"/>
      <c r="D3319" s="15"/>
      <c r="E3319" s="15"/>
      <c r="F3319" s="15"/>
      <c r="G3319" s="15"/>
      <c r="H3319" s="15"/>
      <c r="I3319" s="15"/>
      <c r="J3319" s="15"/>
      <c r="K3319" s="3"/>
      <c r="L3319" s="3"/>
      <c r="M3319" s="11"/>
      <c r="N3319" s="3"/>
      <c r="O3319" s="3"/>
      <c r="P3319" s="3"/>
      <c r="Q3319" s="3"/>
      <c r="R3319" s="3"/>
    </row>
    <row r="3320" spans="1:18" x14ac:dyDescent="0.25">
      <c r="A3320" s="3"/>
      <c r="B3320" s="3"/>
      <c r="C3320" s="15"/>
      <c r="D3320" s="15"/>
      <c r="E3320" s="15"/>
      <c r="F3320" s="15"/>
      <c r="G3320" s="15"/>
      <c r="H3320" s="15"/>
      <c r="I3320" s="15"/>
      <c r="J3320" s="15"/>
      <c r="K3320" s="3"/>
      <c r="L3320" s="3"/>
      <c r="M3320" s="11"/>
      <c r="N3320" s="3"/>
      <c r="O3320" s="3"/>
      <c r="P3320" s="3"/>
      <c r="Q3320" s="3"/>
      <c r="R3320" s="3"/>
    </row>
    <row r="3321" spans="1:18" x14ac:dyDescent="0.25">
      <c r="A3321" s="3"/>
      <c r="B3321" s="3"/>
      <c r="C3321" s="15"/>
      <c r="D3321" s="15"/>
      <c r="E3321" s="15"/>
      <c r="F3321" s="15"/>
      <c r="G3321" s="15"/>
      <c r="H3321" s="15"/>
      <c r="I3321" s="15"/>
      <c r="J3321" s="15"/>
      <c r="K3321" s="3"/>
      <c r="L3321" s="3"/>
      <c r="M3321" s="11"/>
      <c r="N3321" s="3"/>
      <c r="O3321" s="3"/>
      <c r="P3321" s="3"/>
      <c r="Q3321" s="3"/>
      <c r="R3321" s="3"/>
    </row>
    <row r="3322" spans="1:18" x14ac:dyDescent="0.25">
      <c r="A3322" s="3"/>
      <c r="B3322" s="3"/>
      <c r="C3322" s="15"/>
      <c r="D3322" s="15"/>
      <c r="E3322" s="15"/>
      <c r="F3322" s="15"/>
      <c r="G3322" s="15"/>
      <c r="H3322" s="15"/>
      <c r="I3322" s="15"/>
      <c r="J3322" s="15"/>
      <c r="K3322" s="3"/>
      <c r="L3322" s="3"/>
      <c r="M3322" s="11"/>
      <c r="N3322" s="3"/>
      <c r="O3322" s="3"/>
      <c r="P3322" s="3"/>
      <c r="Q3322" s="3"/>
      <c r="R3322" s="3"/>
    </row>
    <row r="3323" spans="1:18" x14ac:dyDescent="0.25">
      <c r="A3323" s="3"/>
      <c r="B3323" s="3"/>
      <c r="C3323" s="15"/>
      <c r="D3323" s="15"/>
      <c r="E3323" s="15"/>
      <c r="F3323" s="15"/>
      <c r="G3323" s="15"/>
      <c r="H3323" s="15"/>
      <c r="I3323" s="15"/>
      <c r="J3323" s="15"/>
      <c r="K3323" s="3"/>
      <c r="L3323" s="3"/>
      <c r="M3323" s="11"/>
      <c r="N3323" s="3"/>
      <c r="O3323" s="3"/>
      <c r="P3323" s="3"/>
      <c r="Q3323" s="3"/>
      <c r="R3323" s="3"/>
    </row>
    <row r="3324" spans="1:18" x14ac:dyDescent="0.25">
      <c r="A3324" s="3"/>
      <c r="B3324" s="3"/>
      <c r="C3324" s="15"/>
      <c r="D3324" s="15"/>
      <c r="E3324" s="15"/>
      <c r="F3324" s="15"/>
      <c r="G3324" s="15"/>
      <c r="H3324" s="15"/>
      <c r="I3324" s="15"/>
      <c r="J3324" s="15"/>
      <c r="K3324" s="3"/>
      <c r="L3324" s="3"/>
      <c r="M3324" s="11"/>
      <c r="N3324" s="3"/>
      <c r="O3324" s="3"/>
      <c r="P3324" s="3"/>
      <c r="Q3324" s="3"/>
      <c r="R3324" s="3"/>
    </row>
    <row r="3325" spans="1:18" x14ac:dyDescent="0.25">
      <c r="A3325" s="3"/>
      <c r="B3325" s="3"/>
      <c r="C3325" s="15"/>
      <c r="D3325" s="15"/>
      <c r="E3325" s="15"/>
      <c r="F3325" s="15"/>
      <c r="G3325" s="15"/>
      <c r="H3325" s="15"/>
      <c r="I3325" s="15"/>
      <c r="J3325" s="15"/>
      <c r="K3325" s="3"/>
      <c r="L3325" s="3"/>
      <c r="M3325" s="11"/>
      <c r="N3325" s="3"/>
      <c r="O3325" s="3"/>
      <c r="P3325" s="3"/>
      <c r="Q3325" s="3"/>
      <c r="R3325" s="3"/>
    </row>
    <row r="3326" spans="1:18" x14ac:dyDescent="0.25">
      <c r="A3326" s="3"/>
      <c r="B3326" s="3"/>
      <c r="C3326" s="15"/>
      <c r="D3326" s="15"/>
      <c r="E3326" s="15"/>
      <c r="F3326" s="15"/>
      <c r="G3326" s="15"/>
      <c r="H3326" s="15"/>
      <c r="I3326" s="15"/>
      <c r="J3326" s="15"/>
      <c r="K3326" s="3"/>
      <c r="L3326" s="3"/>
      <c r="M3326" s="11"/>
      <c r="N3326" s="3"/>
      <c r="O3326" s="3"/>
      <c r="P3326" s="3"/>
      <c r="Q3326" s="3"/>
      <c r="R3326" s="3"/>
    </row>
    <row r="3327" spans="1:18" x14ac:dyDescent="0.25">
      <c r="A3327" s="3"/>
      <c r="B3327" s="3"/>
      <c r="C3327" s="15"/>
      <c r="D3327" s="15"/>
      <c r="E3327" s="15"/>
      <c r="F3327" s="15"/>
      <c r="G3327" s="15"/>
      <c r="H3327" s="15"/>
      <c r="I3327" s="15"/>
      <c r="J3327" s="15"/>
      <c r="K3327" s="3"/>
      <c r="L3327" s="3"/>
      <c r="M3327" s="11"/>
      <c r="N3327" s="3"/>
      <c r="O3327" s="3"/>
      <c r="P3327" s="3"/>
      <c r="Q3327" s="3"/>
      <c r="R3327" s="3"/>
    </row>
    <row r="3328" spans="1:18" x14ac:dyDescent="0.25">
      <c r="A3328" s="3"/>
      <c r="B3328" s="3"/>
      <c r="C3328" s="15"/>
      <c r="D3328" s="15"/>
      <c r="E3328" s="15"/>
      <c r="F3328" s="15"/>
      <c r="G3328" s="15"/>
      <c r="H3328" s="15"/>
      <c r="I3328" s="15"/>
      <c r="J3328" s="15"/>
      <c r="K3328" s="3"/>
      <c r="L3328" s="3"/>
      <c r="M3328" s="11"/>
      <c r="N3328" s="3"/>
      <c r="O3328" s="3"/>
      <c r="P3328" s="3"/>
      <c r="Q3328" s="3"/>
      <c r="R3328" s="3"/>
    </row>
    <row r="3329" spans="1:18" x14ac:dyDescent="0.25">
      <c r="A3329" s="3"/>
      <c r="B3329" s="3"/>
      <c r="C3329" s="15"/>
      <c r="D3329" s="15"/>
      <c r="E3329" s="15"/>
      <c r="F3329" s="15"/>
      <c r="G3329" s="15"/>
      <c r="H3329" s="15"/>
      <c r="I3329" s="15"/>
      <c r="J3329" s="15"/>
      <c r="K3329" s="3"/>
      <c r="L3329" s="3"/>
      <c r="M3329" s="11"/>
      <c r="N3329" s="3"/>
      <c r="O3329" s="3"/>
      <c r="P3329" s="3"/>
      <c r="Q3329" s="3"/>
      <c r="R3329" s="3"/>
    </row>
    <row r="3330" spans="1:18" x14ac:dyDescent="0.25">
      <c r="A3330" s="3"/>
      <c r="B3330" s="3"/>
      <c r="C3330" s="15"/>
      <c r="D3330" s="15"/>
      <c r="E3330" s="15"/>
      <c r="F3330" s="15"/>
      <c r="G3330" s="15"/>
      <c r="H3330" s="15"/>
      <c r="I3330" s="15"/>
      <c r="J3330" s="15"/>
      <c r="K3330" s="3"/>
      <c r="L3330" s="3"/>
      <c r="M3330" s="11"/>
      <c r="N3330" s="3"/>
      <c r="O3330" s="3"/>
      <c r="P3330" s="3"/>
      <c r="Q3330" s="3"/>
      <c r="R3330" s="3"/>
    </row>
    <row r="3331" spans="1:18" x14ac:dyDescent="0.25">
      <c r="A3331" s="3"/>
      <c r="B3331" s="3"/>
      <c r="C3331" s="15"/>
      <c r="D3331" s="15"/>
      <c r="E3331" s="15"/>
      <c r="F3331" s="15"/>
      <c r="G3331" s="15"/>
      <c r="H3331" s="15"/>
      <c r="I3331" s="15"/>
      <c r="J3331" s="15"/>
      <c r="K3331" s="3"/>
      <c r="L3331" s="3"/>
      <c r="M3331" s="11"/>
      <c r="N3331" s="3"/>
      <c r="O3331" s="3"/>
      <c r="P3331" s="3"/>
      <c r="Q3331" s="3"/>
      <c r="R3331" s="3"/>
    </row>
    <row r="3332" spans="1:18" x14ac:dyDescent="0.25">
      <c r="A3332" s="3"/>
      <c r="B3332" s="3"/>
      <c r="C3332" s="15"/>
      <c r="D3332" s="15"/>
      <c r="E3332" s="15"/>
      <c r="F3332" s="15"/>
      <c r="G3332" s="15"/>
      <c r="H3332" s="15"/>
      <c r="I3332" s="15"/>
      <c r="J3332" s="15"/>
      <c r="K3332" s="3"/>
      <c r="L3332" s="3"/>
      <c r="M3332" s="11"/>
      <c r="N3332" s="3"/>
      <c r="O3332" s="3"/>
      <c r="P3332" s="3"/>
      <c r="Q3332" s="3"/>
      <c r="R3332" s="3"/>
    </row>
    <row r="3333" spans="1:18" x14ac:dyDescent="0.25">
      <c r="A3333" s="3"/>
      <c r="B3333" s="3"/>
      <c r="C3333" s="15"/>
      <c r="D3333" s="15"/>
      <c r="E3333" s="15"/>
      <c r="F3333" s="15"/>
      <c r="G3333" s="15"/>
      <c r="H3333" s="15"/>
      <c r="I3333" s="15"/>
      <c r="J3333" s="15"/>
      <c r="K3333" s="3"/>
      <c r="L3333" s="3"/>
      <c r="M3333" s="11"/>
      <c r="N3333" s="3"/>
      <c r="O3333" s="3"/>
      <c r="P3333" s="3"/>
      <c r="Q3333" s="3"/>
      <c r="R3333" s="3"/>
    </row>
    <row r="3334" spans="1:18" x14ac:dyDescent="0.25">
      <c r="A3334" s="3"/>
      <c r="B3334" s="3"/>
      <c r="C3334" s="15"/>
      <c r="D3334" s="15"/>
      <c r="E3334" s="15"/>
      <c r="F3334" s="15"/>
      <c r="G3334" s="15"/>
      <c r="H3334" s="15"/>
      <c r="I3334" s="15"/>
      <c r="J3334" s="15"/>
      <c r="K3334" s="3"/>
      <c r="L3334" s="3"/>
      <c r="M3334" s="11"/>
      <c r="N3334" s="3"/>
      <c r="O3334" s="3"/>
      <c r="P3334" s="3"/>
      <c r="Q3334" s="3"/>
      <c r="R3334" s="3"/>
    </row>
    <row r="3335" spans="1:18" x14ac:dyDescent="0.25">
      <c r="A3335" s="3"/>
      <c r="B3335" s="3"/>
      <c r="C3335" s="15"/>
      <c r="D3335" s="15"/>
      <c r="E3335" s="15"/>
      <c r="F3335" s="15"/>
      <c r="G3335" s="15"/>
      <c r="H3335" s="15"/>
      <c r="I3335" s="15"/>
      <c r="J3335" s="15"/>
      <c r="K3335" s="3"/>
      <c r="L3335" s="3"/>
      <c r="M3335" s="11"/>
      <c r="N3335" s="3"/>
      <c r="O3335" s="3"/>
      <c r="P3335" s="3"/>
      <c r="Q3335" s="3"/>
      <c r="R3335" s="3"/>
    </row>
    <row r="3336" spans="1:18" x14ac:dyDescent="0.25">
      <c r="A3336" s="3"/>
      <c r="B3336" s="3"/>
      <c r="C3336" s="15"/>
      <c r="D3336" s="15"/>
      <c r="E3336" s="15"/>
      <c r="F3336" s="15"/>
      <c r="G3336" s="15"/>
      <c r="H3336" s="15"/>
      <c r="I3336" s="15"/>
      <c r="J3336" s="15"/>
      <c r="K3336" s="3"/>
      <c r="L3336" s="3"/>
      <c r="M3336" s="11"/>
      <c r="N3336" s="3"/>
      <c r="O3336" s="3"/>
      <c r="P3336" s="3"/>
      <c r="Q3336" s="3"/>
      <c r="R3336" s="3"/>
    </row>
    <row r="3337" spans="1:18" x14ac:dyDescent="0.25">
      <c r="A3337" s="3"/>
      <c r="B3337" s="3"/>
      <c r="C3337" s="15"/>
      <c r="D3337" s="15"/>
      <c r="E3337" s="15"/>
      <c r="F3337" s="15"/>
      <c r="G3337" s="15"/>
      <c r="H3337" s="15"/>
      <c r="I3337" s="15"/>
      <c r="J3337" s="15"/>
      <c r="K3337" s="3"/>
      <c r="L3337" s="3"/>
      <c r="M3337" s="11"/>
      <c r="N3337" s="3"/>
      <c r="O3337" s="3"/>
      <c r="P3337" s="3"/>
      <c r="Q3337" s="3"/>
      <c r="R3337" s="3"/>
    </row>
    <row r="3338" spans="1:18" x14ac:dyDescent="0.25">
      <c r="A3338" s="3"/>
      <c r="B3338" s="3"/>
      <c r="C3338" s="15"/>
      <c r="D3338" s="15"/>
      <c r="E3338" s="15"/>
      <c r="F3338" s="15"/>
      <c r="G3338" s="15"/>
      <c r="H3338" s="15"/>
      <c r="I3338" s="15"/>
      <c r="J3338" s="15"/>
      <c r="K3338" s="3"/>
      <c r="L3338" s="3"/>
      <c r="M3338" s="11"/>
      <c r="N3338" s="3"/>
      <c r="O3338" s="3"/>
      <c r="P3338" s="3"/>
      <c r="Q3338" s="3"/>
      <c r="R3338" s="3"/>
    </row>
    <row r="3339" spans="1:18" x14ac:dyDescent="0.25">
      <c r="A3339" s="3"/>
      <c r="B3339" s="3"/>
      <c r="C3339" s="15"/>
      <c r="D3339" s="15"/>
      <c r="E3339" s="15"/>
      <c r="F3339" s="15"/>
      <c r="G3339" s="15"/>
      <c r="H3339" s="15"/>
      <c r="I3339" s="15"/>
      <c r="J3339" s="15"/>
      <c r="K3339" s="3"/>
      <c r="L3339" s="3"/>
      <c r="M3339" s="11"/>
      <c r="N3339" s="3"/>
      <c r="O3339" s="3"/>
      <c r="P3339" s="3"/>
      <c r="Q3339" s="3"/>
      <c r="R3339" s="3"/>
    </row>
    <row r="3340" spans="1:18" x14ac:dyDescent="0.25">
      <c r="A3340" s="3"/>
      <c r="B3340" s="3"/>
      <c r="C3340" s="15"/>
      <c r="D3340" s="15"/>
      <c r="E3340" s="15"/>
      <c r="F3340" s="15"/>
      <c r="G3340" s="15"/>
      <c r="H3340" s="15"/>
      <c r="I3340" s="15"/>
      <c r="J3340" s="15"/>
      <c r="K3340" s="3"/>
      <c r="L3340" s="3"/>
      <c r="M3340" s="11"/>
      <c r="N3340" s="3"/>
      <c r="O3340" s="3"/>
      <c r="P3340" s="3"/>
      <c r="Q3340" s="3"/>
      <c r="R3340" s="3"/>
    </row>
    <row r="3341" spans="1:18" x14ac:dyDescent="0.25">
      <c r="A3341" s="3"/>
      <c r="B3341" s="3"/>
      <c r="C3341" s="15"/>
      <c r="D3341" s="15"/>
      <c r="E3341" s="15"/>
      <c r="F3341" s="15"/>
      <c r="G3341" s="15"/>
      <c r="H3341" s="15"/>
      <c r="I3341" s="15"/>
      <c r="J3341" s="15"/>
      <c r="K3341" s="3"/>
      <c r="L3341" s="3"/>
      <c r="M3341" s="11"/>
      <c r="N3341" s="3"/>
      <c r="O3341" s="3"/>
      <c r="P3341" s="3"/>
      <c r="Q3341" s="3"/>
      <c r="R3341" s="3"/>
    </row>
    <row r="3342" spans="1:18" x14ac:dyDescent="0.25">
      <c r="A3342" s="3"/>
      <c r="B3342" s="3"/>
      <c r="C3342" s="15"/>
      <c r="D3342" s="15"/>
      <c r="E3342" s="15"/>
      <c r="F3342" s="15"/>
      <c r="G3342" s="15"/>
      <c r="H3342" s="15"/>
      <c r="I3342" s="15"/>
      <c r="J3342" s="15"/>
      <c r="K3342" s="3"/>
      <c r="L3342" s="3"/>
      <c r="M3342" s="11"/>
      <c r="N3342" s="3"/>
      <c r="O3342" s="3"/>
      <c r="P3342" s="3"/>
      <c r="Q3342" s="3"/>
      <c r="R3342" s="3"/>
    </row>
    <row r="3343" spans="1:18" x14ac:dyDescent="0.25">
      <c r="A3343" s="3"/>
      <c r="B3343" s="3"/>
      <c r="C3343" s="15"/>
      <c r="D3343" s="15"/>
      <c r="E3343" s="15"/>
      <c r="F3343" s="15"/>
      <c r="G3343" s="15"/>
      <c r="H3343" s="15"/>
      <c r="I3343" s="15"/>
      <c r="J3343" s="15"/>
      <c r="K3343" s="3"/>
      <c r="L3343" s="3"/>
      <c r="M3343" s="11"/>
      <c r="N3343" s="3"/>
      <c r="O3343" s="3"/>
      <c r="P3343" s="3"/>
      <c r="Q3343" s="3"/>
      <c r="R3343" s="3"/>
    </row>
    <row r="3344" spans="1:18" x14ac:dyDescent="0.25">
      <c r="A3344" s="3"/>
      <c r="B3344" s="3"/>
      <c r="C3344" s="15"/>
      <c r="D3344" s="15"/>
      <c r="E3344" s="15"/>
      <c r="F3344" s="15"/>
      <c r="G3344" s="15"/>
      <c r="H3344" s="15"/>
      <c r="I3344" s="15"/>
      <c r="J3344" s="15"/>
      <c r="K3344" s="3"/>
      <c r="L3344" s="3"/>
      <c r="M3344" s="11"/>
      <c r="N3344" s="3"/>
      <c r="O3344" s="3"/>
      <c r="P3344" s="3"/>
      <c r="Q3344" s="3"/>
      <c r="R3344" s="3"/>
    </row>
    <row r="3345" spans="1:18" x14ac:dyDescent="0.25">
      <c r="A3345" s="3"/>
      <c r="B3345" s="3"/>
      <c r="C3345" s="15"/>
      <c r="D3345" s="15"/>
      <c r="E3345" s="15"/>
      <c r="F3345" s="15"/>
      <c r="G3345" s="15"/>
      <c r="H3345" s="15"/>
      <c r="I3345" s="15"/>
      <c r="J3345" s="15"/>
      <c r="K3345" s="3"/>
      <c r="L3345" s="3"/>
      <c r="M3345" s="11"/>
      <c r="N3345" s="3"/>
      <c r="O3345" s="3"/>
      <c r="P3345" s="3"/>
      <c r="Q3345" s="3"/>
      <c r="R3345" s="3"/>
    </row>
    <row r="3346" spans="1:18" x14ac:dyDescent="0.25">
      <c r="A3346" s="3"/>
      <c r="B3346" s="3"/>
      <c r="C3346" s="15"/>
      <c r="D3346" s="15"/>
      <c r="E3346" s="15"/>
      <c r="F3346" s="15"/>
      <c r="G3346" s="15"/>
      <c r="H3346" s="15"/>
      <c r="I3346" s="15"/>
      <c r="J3346" s="15"/>
      <c r="K3346" s="3"/>
      <c r="L3346" s="3"/>
      <c r="M3346" s="11"/>
      <c r="N3346" s="3"/>
      <c r="O3346" s="3"/>
      <c r="P3346" s="3"/>
      <c r="Q3346" s="3"/>
      <c r="R3346" s="3"/>
    </row>
    <row r="3347" spans="1:18" x14ac:dyDescent="0.25">
      <c r="A3347" s="3"/>
      <c r="B3347" s="3"/>
      <c r="C3347" s="15"/>
      <c r="D3347" s="15"/>
      <c r="E3347" s="15"/>
      <c r="F3347" s="15"/>
      <c r="G3347" s="15"/>
      <c r="H3347" s="15"/>
      <c r="I3347" s="15"/>
      <c r="J3347" s="15"/>
      <c r="K3347" s="3"/>
      <c r="L3347" s="3"/>
      <c r="M3347" s="11"/>
      <c r="N3347" s="3"/>
      <c r="O3347" s="3"/>
      <c r="P3347" s="3"/>
      <c r="Q3347" s="3"/>
      <c r="R3347" s="3"/>
    </row>
    <row r="3348" spans="1:18" x14ac:dyDescent="0.25">
      <c r="A3348" s="3"/>
      <c r="B3348" s="3"/>
      <c r="C3348" s="15"/>
      <c r="D3348" s="15"/>
      <c r="E3348" s="15"/>
      <c r="F3348" s="15"/>
      <c r="G3348" s="15"/>
      <c r="H3348" s="15"/>
      <c r="I3348" s="15"/>
      <c r="J3348" s="15"/>
      <c r="K3348" s="3"/>
      <c r="L3348" s="3"/>
      <c r="M3348" s="11"/>
      <c r="N3348" s="3"/>
      <c r="O3348" s="3"/>
      <c r="P3348" s="3"/>
      <c r="Q3348" s="3"/>
      <c r="R3348" s="3"/>
    </row>
    <row r="3349" spans="1:18" x14ac:dyDescent="0.25">
      <c r="A3349" s="3"/>
      <c r="B3349" s="3"/>
      <c r="C3349" s="15"/>
      <c r="D3349" s="15"/>
      <c r="E3349" s="15"/>
      <c r="F3349" s="15"/>
      <c r="G3349" s="15"/>
      <c r="H3349" s="15"/>
      <c r="I3349" s="15"/>
      <c r="J3349" s="15"/>
      <c r="K3349" s="3"/>
      <c r="L3349" s="3"/>
      <c r="M3349" s="11"/>
      <c r="N3349" s="3"/>
      <c r="O3349" s="3"/>
      <c r="P3349" s="3"/>
      <c r="Q3349" s="3"/>
      <c r="R3349" s="3"/>
    </row>
    <row r="3350" spans="1:18" x14ac:dyDescent="0.25">
      <c r="A3350" s="3"/>
      <c r="B3350" s="3"/>
      <c r="C3350" s="15"/>
      <c r="D3350" s="15"/>
      <c r="E3350" s="15"/>
      <c r="F3350" s="15"/>
      <c r="G3350" s="15"/>
      <c r="H3350" s="15"/>
      <c r="I3350" s="15"/>
      <c r="J3350" s="15"/>
      <c r="K3350" s="3"/>
      <c r="L3350" s="3"/>
      <c r="M3350" s="11"/>
      <c r="N3350" s="3"/>
      <c r="O3350" s="3"/>
      <c r="P3350" s="3"/>
      <c r="Q3350" s="3"/>
      <c r="R3350" s="3"/>
    </row>
    <row r="3351" spans="1:18" x14ac:dyDescent="0.25">
      <c r="A3351" s="3"/>
      <c r="B3351" s="3"/>
      <c r="C3351" s="15"/>
      <c r="D3351" s="15"/>
      <c r="E3351" s="15"/>
      <c r="F3351" s="15"/>
      <c r="G3351" s="15"/>
      <c r="H3351" s="15"/>
      <c r="I3351" s="15"/>
      <c r="J3351" s="15"/>
      <c r="K3351" s="3"/>
      <c r="L3351" s="3"/>
      <c r="M3351" s="11"/>
      <c r="N3351" s="3"/>
      <c r="O3351" s="3"/>
      <c r="P3351" s="3"/>
      <c r="Q3351" s="3"/>
      <c r="R3351" s="3"/>
    </row>
    <row r="3352" spans="1:18" x14ac:dyDescent="0.25">
      <c r="A3352" s="3"/>
      <c r="B3352" s="3"/>
      <c r="C3352" s="15"/>
      <c r="D3352" s="15"/>
      <c r="E3352" s="15"/>
      <c r="F3352" s="15"/>
      <c r="G3352" s="15"/>
      <c r="H3352" s="15"/>
      <c r="I3352" s="15"/>
      <c r="J3352" s="15"/>
      <c r="K3352" s="3"/>
      <c r="L3352" s="3"/>
      <c r="M3352" s="11"/>
      <c r="N3352" s="3"/>
      <c r="O3352" s="3"/>
      <c r="P3352" s="3"/>
      <c r="Q3352" s="3"/>
      <c r="R3352" s="3"/>
    </row>
    <row r="3353" spans="1:18" x14ac:dyDescent="0.25">
      <c r="A3353" s="3"/>
      <c r="B3353" s="3"/>
      <c r="C3353" s="15"/>
      <c r="D3353" s="15"/>
      <c r="E3353" s="15"/>
      <c r="F3353" s="15"/>
      <c r="G3353" s="15"/>
      <c r="H3353" s="15"/>
      <c r="I3353" s="15"/>
      <c r="J3353" s="15"/>
      <c r="K3353" s="3"/>
      <c r="L3353" s="3"/>
      <c r="M3353" s="11"/>
      <c r="N3353" s="3"/>
      <c r="O3353" s="3"/>
      <c r="P3353" s="3"/>
      <c r="Q3353" s="3"/>
      <c r="R3353" s="3"/>
    </row>
    <row r="3354" spans="1:18" x14ac:dyDescent="0.25">
      <c r="A3354" s="3"/>
      <c r="B3354" s="3"/>
      <c r="C3354" s="15"/>
      <c r="D3354" s="15"/>
      <c r="E3354" s="15"/>
      <c r="F3354" s="15"/>
      <c r="G3354" s="15"/>
      <c r="H3354" s="15"/>
      <c r="I3354" s="15"/>
      <c r="J3354" s="15"/>
      <c r="K3354" s="3"/>
      <c r="L3354" s="3"/>
      <c r="M3354" s="11"/>
      <c r="N3354" s="3"/>
      <c r="O3354" s="3"/>
      <c r="P3354" s="3"/>
      <c r="Q3354" s="3"/>
      <c r="R3354" s="3"/>
    </row>
    <row r="3355" spans="1:18" x14ac:dyDescent="0.25">
      <c r="A3355" s="3"/>
      <c r="B3355" s="3"/>
      <c r="C3355" s="15"/>
      <c r="D3355" s="15"/>
      <c r="E3355" s="15"/>
      <c r="F3355" s="15"/>
      <c r="G3355" s="15"/>
      <c r="H3355" s="15"/>
      <c r="I3355" s="15"/>
      <c r="J3355" s="15"/>
      <c r="K3355" s="3"/>
      <c r="L3355" s="3"/>
      <c r="M3355" s="11"/>
      <c r="N3355" s="3"/>
      <c r="O3355" s="3"/>
      <c r="P3355" s="3"/>
      <c r="Q3355" s="3"/>
      <c r="R3355" s="3"/>
    </row>
    <row r="3356" spans="1:18" x14ac:dyDescent="0.25">
      <c r="A3356" s="3"/>
      <c r="B3356" s="3"/>
      <c r="C3356" s="15"/>
      <c r="D3356" s="15"/>
      <c r="E3356" s="15"/>
      <c r="F3356" s="15"/>
      <c r="G3356" s="15"/>
      <c r="H3356" s="15"/>
      <c r="I3356" s="15"/>
      <c r="J3356" s="15"/>
      <c r="K3356" s="3"/>
      <c r="L3356" s="3"/>
      <c r="M3356" s="11"/>
      <c r="N3356" s="3"/>
      <c r="O3356" s="3"/>
      <c r="P3356" s="3"/>
      <c r="Q3356" s="3"/>
      <c r="R3356" s="3"/>
    </row>
    <row r="3357" spans="1:18" x14ac:dyDescent="0.25">
      <c r="A3357" s="3"/>
      <c r="B3357" s="3"/>
      <c r="C3357" s="15"/>
      <c r="D3357" s="15"/>
      <c r="E3357" s="15"/>
      <c r="F3357" s="15"/>
      <c r="G3357" s="15"/>
      <c r="H3357" s="15"/>
      <c r="I3357" s="15"/>
      <c r="J3357" s="15"/>
      <c r="K3357" s="3"/>
      <c r="L3357" s="3"/>
      <c r="M3357" s="11"/>
      <c r="N3357" s="3"/>
      <c r="O3357" s="3"/>
      <c r="P3357" s="3"/>
      <c r="Q3357" s="3"/>
      <c r="R3357" s="3"/>
    </row>
    <row r="3358" spans="1:18" x14ac:dyDescent="0.25">
      <c r="A3358" s="3"/>
      <c r="B3358" s="3"/>
      <c r="C3358" s="15"/>
      <c r="D3358" s="15"/>
      <c r="E3358" s="15"/>
      <c r="F3358" s="15"/>
      <c r="G3358" s="15"/>
      <c r="H3358" s="15"/>
      <c r="I3358" s="15"/>
      <c r="J3358" s="15"/>
      <c r="K3358" s="3"/>
      <c r="L3358" s="3"/>
      <c r="M3358" s="11"/>
      <c r="N3358" s="3"/>
      <c r="O3358" s="3"/>
      <c r="P3358" s="3"/>
      <c r="Q3358" s="3"/>
      <c r="R3358" s="3"/>
    </row>
    <row r="3359" spans="1:18" x14ac:dyDescent="0.25">
      <c r="A3359" s="3"/>
      <c r="B3359" s="3"/>
      <c r="C3359" s="15"/>
      <c r="D3359" s="15"/>
      <c r="E3359" s="15"/>
      <c r="F3359" s="15"/>
      <c r="G3359" s="15"/>
      <c r="H3359" s="15"/>
      <c r="I3359" s="15"/>
      <c r="J3359" s="15"/>
      <c r="K3359" s="3"/>
      <c r="L3359" s="3"/>
      <c r="M3359" s="11"/>
      <c r="N3359" s="3"/>
      <c r="O3359" s="3"/>
      <c r="P3359" s="3"/>
      <c r="Q3359" s="3"/>
      <c r="R3359" s="3"/>
    </row>
    <row r="3360" spans="1:18" x14ac:dyDescent="0.25">
      <c r="A3360" s="3"/>
      <c r="B3360" s="3"/>
      <c r="C3360" s="15"/>
      <c r="D3360" s="15"/>
      <c r="E3360" s="15"/>
      <c r="F3360" s="15"/>
      <c r="G3360" s="15"/>
      <c r="H3360" s="15"/>
      <c r="I3360" s="15"/>
      <c r="J3360" s="15"/>
      <c r="K3360" s="3"/>
      <c r="L3360" s="3"/>
      <c r="M3360" s="11"/>
      <c r="N3360" s="3"/>
      <c r="O3360" s="3"/>
      <c r="P3360" s="3"/>
      <c r="Q3360" s="3"/>
      <c r="R3360" s="3"/>
    </row>
    <row r="3361" spans="1:18" x14ac:dyDescent="0.25">
      <c r="A3361" s="3"/>
      <c r="B3361" s="3"/>
      <c r="C3361" s="15"/>
      <c r="D3361" s="15"/>
      <c r="E3361" s="15"/>
      <c r="F3361" s="15"/>
      <c r="G3361" s="15"/>
      <c r="H3361" s="15"/>
      <c r="I3361" s="15"/>
      <c r="J3361" s="15"/>
      <c r="K3361" s="3"/>
      <c r="L3361" s="3"/>
      <c r="M3361" s="11"/>
      <c r="N3361" s="3"/>
      <c r="O3361" s="3"/>
      <c r="P3361" s="3"/>
      <c r="Q3361" s="3"/>
      <c r="R3361" s="3"/>
    </row>
    <row r="3362" spans="1:18" x14ac:dyDescent="0.25">
      <c r="A3362" s="3"/>
      <c r="B3362" s="3"/>
      <c r="C3362" s="15"/>
      <c r="D3362" s="15"/>
      <c r="E3362" s="15"/>
      <c r="F3362" s="15"/>
      <c r="G3362" s="15"/>
      <c r="H3362" s="15"/>
      <c r="I3362" s="15"/>
      <c r="J3362" s="15"/>
      <c r="K3362" s="3"/>
      <c r="L3362" s="3"/>
      <c r="M3362" s="11"/>
      <c r="N3362" s="3"/>
      <c r="O3362" s="3"/>
      <c r="P3362" s="3"/>
      <c r="Q3362" s="3"/>
      <c r="R3362" s="3"/>
    </row>
    <row r="3363" spans="1:18" x14ac:dyDescent="0.25">
      <c r="A3363" s="3"/>
      <c r="B3363" s="3"/>
      <c r="C3363" s="15"/>
      <c r="D3363" s="15"/>
      <c r="E3363" s="15"/>
      <c r="F3363" s="15"/>
      <c r="G3363" s="15"/>
      <c r="H3363" s="15"/>
      <c r="I3363" s="15"/>
      <c r="J3363" s="15"/>
      <c r="K3363" s="3"/>
      <c r="L3363" s="3"/>
      <c r="M3363" s="11"/>
      <c r="N3363" s="3"/>
      <c r="O3363" s="3"/>
      <c r="P3363" s="3"/>
      <c r="Q3363" s="3"/>
      <c r="R3363" s="3"/>
    </row>
    <row r="3364" spans="1:18" x14ac:dyDescent="0.25">
      <c r="A3364" s="3"/>
      <c r="B3364" s="3"/>
      <c r="C3364" s="15"/>
      <c r="D3364" s="15"/>
      <c r="E3364" s="15"/>
      <c r="F3364" s="15"/>
      <c r="G3364" s="15"/>
      <c r="H3364" s="15"/>
      <c r="I3364" s="15"/>
      <c r="J3364" s="15"/>
      <c r="K3364" s="3"/>
      <c r="L3364" s="3"/>
      <c r="M3364" s="11"/>
      <c r="N3364" s="3"/>
      <c r="O3364" s="3"/>
      <c r="P3364" s="3"/>
      <c r="Q3364" s="3"/>
      <c r="R3364" s="3"/>
    </row>
    <row r="3365" spans="1:18" x14ac:dyDescent="0.25">
      <c r="A3365" s="3"/>
      <c r="B3365" s="3"/>
      <c r="C3365" s="15"/>
      <c r="D3365" s="15"/>
      <c r="E3365" s="15"/>
      <c r="F3365" s="15"/>
      <c r="G3365" s="15"/>
      <c r="H3365" s="15"/>
      <c r="I3365" s="15"/>
      <c r="J3365" s="15"/>
      <c r="K3365" s="3"/>
      <c r="L3365" s="3"/>
      <c r="M3365" s="11"/>
      <c r="N3365" s="3"/>
      <c r="O3365" s="3"/>
      <c r="P3365" s="3"/>
      <c r="Q3365" s="3"/>
      <c r="R3365" s="3"/>
    </row>
    <row r="3366" spans="1:18" x14ac:dyDescent="0.25">
      <c r="A3366" s="3"/>
      <c r="B3366" s="3"/>
      <c r="C3366" s="15"/>
      <c r="D3366" s="15"/>
      <c r="E3366" s="15"/>
      <c r="F3366" s="15"/>
      <c r="G3366" s="15"/>
      <c r="H3366" s="15"/>
      <c r="I3366" s="15"/>
      <c r="J3366" s="15"/>
      <c r="K3366" s="3"/>
      <c r="L3366" s="3"/>
      <c r="M3366" s="11"/>
      <c r="N3366" s="3"/>
      <c r="O3366" s="3"/>
      <c r="P3366" s="3"/>
      <c r="Q3366" s="3"/>
      <c r="R3366" s="3"/>
    </row>
    <row r="3367" spans="1:18" x14ac:dyDescent="0.25">
      <c r="A3367" s="3"/>
      <c r="B3367" s="3"/>
      <c r="C3367" s="15"/>
      <c r="D3367" s="15"/>
      <c r="E3367" s="15"/>
      <c r="F3367" s="15"/>
      <c r="G3367" s="15"/>
      <c r="H3367" s="15"/>
      <c r="I3367" s="15"/>
      <c r="J3367" s="15"/>
      <c r="K3367" s="3"/>
      <c r="L3367" s="3"/>
      <c r="M3367" s="11"/>
      <c r="N3367" s="3"/>
      <c r="O3367" s="3"/>
      <c r="P3367" s="3"/>
      <c r="Q3367" s="3"/>
      <c r="R3367" s="3"/>
    </row>
    <row r="3368" spans="1:18" x14ac:dyDescent="0.25">
      <c r="A3368" s="3"/>
      <c r="B3368" s="3"/>
      <c r="C3368" s="15"/>
      <c r="D3368" s="15"/>
      <c r="E3368" s="15"/>
      <c r="F3368" s="15"/>
      <c r="G3368" s="15"/>
      <c r="H3368" s="15"/>
      <c r="I3368" s="15"/>
      <c r="J3368" s="15"/>
      <c r="K3368" s="3"/>
      <c r="L3368" s="3"/>
      <c r="M3368" s="11"/>
      <c r="N3368" s="3"/>
      <c r="O3368" s="3"/>
      <c r="P3368" s="3"/>
      <c r="Q3368" s="3"/>
      <c r="R3368" s="3"/>
    </row>
    <row r="3369" spans="1:18" x14ac:dyDescent="0.25">
      <c r="A3369" s="3"/>
      <c r="B3369" s="3"/>
      <c r="C3369" s="15"/>
      <c r="D3369" s="15"/>
      <c r="E3369" s="15"/>
      <c r="F3369" s="15"/>
      <c r="G3369" s="15"/>
      <c r="H3369" s="15"/>
      <c r="I3369" s="15"/>
      <c r="J3369" s="15"/>
      <c r="K3369" s="3"/>
      <c r="L3369" s="3"/>
      <c r="M3369" s="11"/>
      <c r="N3369" s="3"/>
      <c r="O3369" s="3"/>
      <c r="P3369" s="3"/>
      <c r="Q3369" s="3"/>
      <c r="R3369" s="3"/>
    </row>
    <row r="3370" spans="1:18" x14ac:dyDescent="0.25">
      <c r="A3370" s="3"/>
      <c r="B3370" s="3"/>
      <c r="C3370" s="15"/>
      <c r="D3370" s="15"/>
      <c r="E3370" s="15"/>
      <c r="F3370" s="15"/>
      <c r="G3370" s="15"/>
      <c r="H3370" s="15"/>
      <c r="I3370" s="15"/>
      <c r="J3370" s="15"/>
      <c r="K3370" s="3"/>
      <c r="L3370" s="3"/>
      <c r="M3370" s="11"/>
      <c r="N3370" s="3"/>
      <c r="O3370" s="3"/>
      <c r="P3370" s="3"/>
      <c r="Q3370" s="3"/>
      <c r="R3370" s="3"/>
    </row>
    <row r="3371" spans="1:18" x14ac:dyDescent="0.25">
      <c r="A3371" s="3"/>
      <c r="B3371" s="3"/>
      <c r="C3371" s="15"/>
      <c r="D3371" s="15"/>
      <c r="E3371" s="15"/>
      <c r="F3371" s="15"/>
      <c r="G3371" s="15"/>
      <c r="H3371" s="15"/>
      <c r="I3371" s="15"/>
      <c r="J3371" s="15"/>
      <c r="K3371" s="3"/>
      <c r="L3371" s="3"/>
      <c r="M3371" s="11"/>
      <c r="N3371" s="3"/>
      <c r="O3371" s="3"/>
      <c r="P3371" s="3"/>
      <c r="Q3371" s="3"/>
      <c r="R3371" s="3"/>
    </row>
    <row r="3372" spans="1:18" x14ac:dyDescent="0.25">
      <c r="A3372" s="3"/>
      <c r="B3372" s="3"/>
      <c r="C3372" s="15"/>
      <c r="D3372" s="15"/>
      <c r="E3372" s="15"/>
      <c r="F3372" s="15"/>
      <c r="G3372" s="15"/>
      <c r="H3372" s="15"/>
      <c r="I3372" s="15"/>
      <c r="J3372" s="15"/>
      <c r="K3372" s="3"/>
      <c r="L3372" s="3"/>
      <c r="M3372" s="11"/>
      <c r="N3372" s="3"/>
      <c r="O3372" s="3"/>
      <c r="P3372" s="3"/>
      <c r="Q3372" s="3"/>
      <c r="R3372" s="3"/>
    </row>
    <row r="3373" spans="1:18" x14ac:dyDescent="0.25">
      <c r="A3373" s="3"/>
      <c r="B3373" s="3"/>
      <c r="C3373" s="15"/>
      <c r="D3373" s="15"/>
      <c r="E3373" s="15"/>
      <c r="F3373" s="15"/>
      <c r="G3373" s="15"/>
      <c r="H3373" s="15"/>
      <c r="I3373" s="15"/>
      <c r="J3373" s="15"/>
      <c r="K3373" s="3"/>
      <c r="L3373" s="3"/>
      <c r="M3373" s="11"/>
      <c r="N3373" s="3"/>
      <c r="O3373" s="3"/>
      <c r="P3373" s="3"/>
      <c r="Q3373" s="3"/>
      <c r="R3373" s="3"/>
    </row>
    <row r="3374" spans="1:18" x14ac:dyDescent="0.25">
      <c r="A3374" s="3"/>
      <c r="B3374" s="3"/>
      <c r="C3374" s="15"/>
      <c r="D3374" s="15"/>
      <c r="E3374" s="15"/>
      <c r="F3374" s="15"/>
      <c r="G3374" s="15"/>
      <c r="H3374" s="15"/>
      <c r="I3374" s="15"/>
      <c r="J3374" s="15"/>
      <c r="K3374" s="3"/>
      <c r="L3374" s="3"/>
      <c r="M3374" s="11"/>
      <c r="N3374" s="3"/>
      <c r="O3374" s="3"/>
      <c r="P3374" s="3"/>
      <c r="Q3374" s="3"/>
      <c r="R3374" s="3"/>
    </row>
    <row r="3375" spans="1:18" x14ac:dyDescent="0.25">
      <c r="A3375" s="3"/>
      <c r="B3375" s="3"/>
      <c r="C3375" s="15"/>
      <c r="D3375" s="15"/>
      <c r="E3375" s="15"/>
      <c r="F3375" s="15"/>
      <c r="G3375" s="15"/>
      <c r="H3375" s="15"/>
      <c r="I3375" s="15"/>
      <c r="J3375" s="15"/>
      <c r="K3375" s="3"/>
      <c r="L3375" s="3"/>
      <c r="M3375" s="11"/>
      <c r="N3375" s="3"/>
      <c r="O3375" s="3"/>
      <c r="P3375" s="3"/>
      <c r="Q3375" s="3"/>
      <c r="R3375" s="3"/>
    </row>
    <row r="3376" spans="1:18" x14ac:dyDescent="0.25">
      <c r="A3376" s="3"/>
      <c r="B3376" s="3"/>
      <c r="C3376" s="15"/>
      <c r="D3376" s="15"/>
      <c r="E3376" s="15"/>
      <c r="F3376" s="15"/>
      <c r="G3376" s="15"/>
      <c r="H3376" s="15"/>
      <c r="I3376" s="15"/>
      <c r="J3376" s="15"/>
      <c r="K3376" s="3"/>
      <c r="L3376" s="3"/>
      <c r="M3376" s="11"/>
      <c r="N3376" s="3"/>
      <c r="O3376" s="3"/>
      <c r="P3376" s="3"/>
      <c r="Q3376" s="3"/>
      <c r="R3376" s="3"/>
    </row>
    <row r="3377" spans="1:18" x14ac:dyDescent="0.25">
      <c r="A3377" s="3"/>
      <c r="B3377" s="3"/>
      <c r="C3377" s="15"/>
      <c r="D3377" s="15"/>
      <c r="E3377" s="15"/>
      <c r="F3377" s="15"/>
      <c r="G3377" s="15"/>
      <c r="H3377" s="15"/>
      <c r="I3377" s="15"/>
      <c r="J3377" s="15"/>
      <c r="K3377" s="3"/>
      <c r="L3377" s="3"/>
      <c r="M3377" s="11"/>
      <c r="N3377" s="3"/>
      <c r="O3377" s="3"/>
      <c r="P3377" s="3"/>
      <c r="Q3377" s="3"/>
      <c r="R3377" s="3"/>
    </row>
    <row r="3378" spans="1:18" x14ac:dyDescent="0.25">
      <c r="A3378" s="3"/>
      <c r="B3378" s="3"/>
      <c r="C3378" s="15"/>
      <c r="D3378" s="15"/>
      <c r="E3378" s="15"/>
      <c r="F3378" s="15"/>
      <c r="G3378" s="15"/>
      <c r="H3378" s="15"/>
      <c r="I3378" s="15"/>
      <c r="J3378" s="15"/>
      <c r="K3378" s="3"/>
      <c r="L3378" s="3"/>
      <c r="M3378" s="11"/>
      <c r="N3378" s="3"/>
      <c r="O3378" s="3"/>
      <c r="P3378" s="3"/>
      <c r="Q3378" s="3"/>
      <c r="R3378" s="3"/>
    </row>
    <row r="3379" spans="1:18" x14ac:dyDescent="0.25">
      <c r="A3379" s="3"/>
      <c r="B3379" s="3"/>
      <c r="C3379" s="15"/>
      <c r="D3379" s="15"/>
      <c r="E3379" s="15"/>
      <c r="F3379" s="15"/>
      <c r="G3379" s="15"/>
      <c r="H3379" s="15"/>
      <c r="I3379" s="15"/>
      <c r="J3379" s="15"/>
      <c r="K3379" s="3"/>
      <c r="L3379" s="3"/>
      <c r="M3379" s="11"/>
      <c r="N3379" s="3"/>
      <c r="O3379" s="3"/>
      <c r="P3379" s="3"/>
      <c r="Q3379" s="3"/>
      <c r="R3379" s="3"/>
    </row>
    <row r="3380" spans="1:18" x14ac:dyDescent="0.25">
      <c r="A3380" s="3"/>
      <c r="B3380" s="3"/>
      <c r="C3380" s="15"/>
      <c r="D3380" s="15"/>
      <c r="E3380" s="15"/>
      <c r="F3380" s="15"/>
      <c r="G3380" s="15"/>
      <c r="H3380" s="15"/>
      <c r="I3380" s="15"/>
      <c r="J3380" s="15"/>
      <c r="K3380" s="3"/>
      <c r="L3380" s="3"/>
      <c r="M3380" s="11"/>
      <c r="N3380" s="3"/>
      <c r="O3380" s="3"/>
      <c r="P3380" s="3"/>
      <c r="Q3380" s="3"/>
      <c r="R3380" s="3"/>
    </row>
    <row r="3381" spans="1:18" x14ac:dyDescent="0.25">
      <c r="A3381" s="3"/>
      <c r="B3381" s="3"/>
      <c r="C3381" s="15"/>
      <c r="D3381" s="15"/>
      <c r="E3381" s="15"/>
      <c r="F3381" s="15"/>
      <c r="G3381" s="15"/>
      <c r="H3381" s="15"/>
      <c r="I3381" s="15"/>
      <c r="J3381" s="15"/>
      <c r="K3381" s="3"/>
      <c r="L3381" s="3"/>
      <c r="M3381" s="11"/>
      <c r="N3381" s="3"/>
      <c r="O3381" s="3"/>
      <c r="P3381" s="3"/>
      <c r="Q3381" s="3"/>
      <c r="R3381" s="3"/>
    </row>
    <row r="3382" spans="1:18" x14ac:dyDescent="0.25">
      <c r="A3382" s="3"/>
      <c r="B3382" s="3"/>
      <c r="C3382" s="15"/>
      <c r="D3382" s="15"/>
      <c r="E3382" s="15"/>
      <c r="F3382" s="15"/>
      <c r="G3382" s="15"/>
      <c r="H3382" s="15"/>
      <c r="I3382" s="15"/>
      <c r="J3382" s="15"/>
      <c r="K3382" s="3"/>
      <c r="L3382" s="3"/>
      <c r="M3382" s="11"/>
      <c r="N3382" s="3"/>
      <c r="O3382" s="3"/>
      <c r="P3382" s="3"/>
      <c r="Q3382" s="3"/>
      <c r="R3382" s="3"/>
    </row>
    <row r="3383" spans="1:18" x14ac:dyDescent="0.25">
      <c r="A3383" s="3"/>
      <c r="B3383" s="3"/>
      <c r="C3383" s="15"/>
      <c r="D3383" s="15"/>
      <c r="E3383" s="15"/>
      <c r="F3383" s="15"/>
      <c r="G3383" s="15"/>
      <c r="H3383" s="15"/>
      <c r="I3383" s="15"/>
      <c r="J3383" s="15"/>
      <c r="K3383" s="3"/>
      <c r="L3383" s="3"/>
      <c r="M3383" s="11"/>
      <c r="N3383" s="3"/>
      <c r="O3383" s="3"/>
      <c r="P3383" s="3"/>
      <c r="Q3383" s="3"/>
      <c r="R3383" s="3"/>
    </row>
    <row r="3384" spans="1:18" x14ac:dyDescent="0.25">
      <c r="A3384" s="3"/>
      <c r="B3384" s="3"/>
      <c r="C3384" s="15"/>
      <c r="D3384" s="15"/>
      <c r="E3384" s="15"/>
      <c r="F3384" s="15"/>
      <c r="G3384" s="15"/>
      <c r="H3384" s="15"/>
      <c r="I3384" s="15"/>
      <c r="J3384" s="15"/>
      <c r="K3384" s="3"/>
      <c r="L3384" s="3"/>
      <c r="M3384" s="11"/>
      <c r="N3384" s="3"/>
      <c r="O3384" s="3"/>
      <c r="P3384" s="3"/>
      <c r="Q3384" s="3"/>
      <c r="R3384" s="3"/>
    </row>
    <row r="3385" spans="1:18" x14ac:dyDescent="0.25">
      <c r="A3385" s="3"/>
      <c r="B3385" s="3"/>
      <c r="C3385" s="15"/>
      <c r="D3385" s="15"/>
      <c r="E3385" s="15"/>
      <c r="F3385" s="15"/>
      <c r="G3385" s="15"/>
      <c r="H3385" s="15"/>
      <c r="I3385" s="15"/>
      <c r="J3385" s="15"/>
      <c r="K3385" s="3"/>
      <c r="L3385" s="3"/>
      <c r="M3385" s="11"/>
      <c r="N3385" s="3"/>
      <c r="O3385" s="3"/>
      <c r="P3385" s="3"/>
      <c r="Q3385" s="3"/>
      <c r="R3385" s="3"/>
    </row>
    <row r="3386" spans="1:18" x14ac:dyDescent="0.25">
      <c r="A3386" s="3"/>
      <c r="B3386" s="3"/>
      <c r="C3386" s="15"/>
      <c r="D3386" s="15"/>
      <c r="E3386" s="15"/>
      <c r="F3386" s="15"/>
      <c r="G3386" s="15"/>
      <c r="H3386" s="15"/>
      <c r="I3386" s="15"/>
      <c r="J3386" s="15"/>
      <c r="K3386" s="3"/>
      <c r="L3386" s="3"/>
      <c r="M3386" s="11"/>
      <c r="N3386" s="3"/>
      <c r="O3386" s="3"/>
      <c r="P3386" s="3"/>
      <c r="Q3386" s="3"/>
      <c r="R3386" s="3"/>
    </row>
    <row r="3387" spans="1:18" x14ac:dyDescent="0.25">
      <c r="A3387" s="3"/>
      <c r="B3387" s="3"/>
      <c r="C3387" s="15"/>
      <c r="D3387" s="15"/>
      <c r="E3387" s="15"/>
      <c r="F3387" s="15"/>
      <c r="G3387" s="15"/>
      <c r="H3387" s="15"/>
      <c r="I3387" s="15"/>
      <c r="J3387" s="15"/>
      <c r="K3387" s="3"/>
      <c r="L3387" s="3"/>
      <c r="M3387" s="11"/>
      <c r="N3387" s="3"/>
      <c r="O3387" s="3"/>
      <c r="P3387" s="3"/>
      <c r="Q3387" s="3"/>
      <c r="R3387" s="3"/>
    </row>
    <row r="3388" spans="1:18" x14ac:dyDescent="0.25">
      <c r="A3388" s="3"/>
      <c r="B3388" s="3"/>
      <c r="C3388" s="15"/>
      <c r="D3388" s="15"/>
      <c r="E3388" s="15"/>
      <c r="F3388" s="15"/>
      <c r="G3388" s="15"/>
      <c r="H3388" s="15"/>
      <c r="I3388" s="15"/>
      <c r="J3388" s="15"/>
      <c r="K3388" s="3"/>
      <c r="L3388" s="3"/>
      <c r="M3388" s="11"/>
      <c r="N3388" s="3"/>
      <c r="O3388" s="3"/>
      <c r="P3388" s="3"/>
      <c r="Q3388" s="3"/>
      <c r="R3388" s="3"/>
    </row>
    <row r="3389" spans="1:18" x14ac:dyDescent="0.25">
      <c r="A3389" s="3"/>
      <c r="B3389" s="3"/>
      <c r="C3389" s="15"/>
      <c r="D3389" s="15"/>
      <c r="E3389" s="15"/>
      <c r="F3389" s="15"/>
      <c r="G3389" s="15"/>
      <c r="H3389" s="15"/>
      <c r="I3389" s="15"/>
      <c r="J3389" s="15"/>
      <c r="K3389" s="3"/>
      <c r="L3389" s="3"/>
      <c r="M3389" s="11"/>
      <c r="N3389" s="3"/>
      <c r="O3389" s="3"/>
      <c r="P3389" s="3"/>
      <c r="Q3389" s="3"/>
      <c r="R3389" s="3"/>
    </row>
    <row r="3390" spans="1:18" x14ac:dyDescent="0.25">
      <c r="A3390" s="3"/>
      <c r="B3390" s="3"/>
      <c r="C3390" s="15"/>
      <c r="D3390" s="15"/>
      <c r="E3390" s="15"/>
      <c r="F3390" s="15"/>
      <c r="G3390" s="15"/>
      <c r="H3390" s="15"/>
      <c r="I3390" s="15"/>
      <c r="J3390" s="15"/>
      <c r="K3390" s="3"/>
      <c r="L3390" s="3"/>
      <c r="M3390" s="11"/>
      <c r="N3390" s="3"/>
      <c r="O3390" s="3"/>
      <c r="P3390" s="3"/>
      <c r="Q3390" s="3"/>
      <c r="R3390" s="3"/>
    </row>
    <row r="3391" spans="1:18" x14ac:dyDescent="0.25">
      <c r="A3391" s="3"/>
      <c r="B3391" s="3"/>
      <c r="C3391" s="15"/>
      <c r="D3391" s="15"/>
      <c r="E3391" s="15"/>
      <c r="F3391" s="15"/>
      <c r="G3391" s="15"/>
      <c r="H3391" s="15"/>
      <c r="I3391" s="15"/>
      <c r="J3391" s="15"/>
      <c r="K3391" s="3"/>
      <c r="L3391" s="3"/>
      <c r="M3391" s="11"/>
      <c r="N3391" s="3"/>
      <c r="O3391" s="3"/>
      <c r="P3391" s="3"/>
      <c r="Q3391" s="3"/>
      <c r="R3391" s="3"/>
    </row>
    <row r="3392" spans="1:18" x14ac:dyDescent="0.25">
      <c r="A3392" s="3"/>
      <c r="B3392" s="3"/>
      <c r="C3392" s="15"/>
      <c r="D3392" s="15"/>
      <c r="E3392" s="15"/>
      <c r="F3392" s="15"/>
      <c r="G3392" s="15"/>
      <c r="H3392" s="15"/>
      <c r="I3392" s="15"/>
      <c r="J3392" s="15"/>
      <c r="K3392" s="3"/>
      <c r="L3392" s="3"/>
      <c r="M3392" s="11"/>
      <c r="N3392" s="3"/>
      <c r="O3392" s="3"/>
      <c r="P3392" s="3"/>
      <c r="Q3392" s="3"/>
      <c r="R3392" s="3"/>
    </row>
    <row r="3393" spans="1:18" x14ac:dyDescent="0.25">
      <c r="A3393" s="3"/>
      <c r="B3393" s="3"/>
      <c r="C3393" s="15"/>
      <c r="D3393" s="15"/>
      <c r="E3393" s="15"/>
      <c r="F3393" s="15"/>
      <c r="G3393" s="15"/>
      <c r="H3393" s="15"/>
      <c r="I3393" s="15"/>
      <c r="J3393" s="15"/>
      <c r="K3393" s="3"/>
      <c r="L3393" s="3"/>
      <c r="M3393" s="11"/>
      <c r="N3393" s="3"/>
      <c r="O3393" s="3"/>
      <c r="P3393" s="3"/>
      <c r="Q3393" s="3"/>
      <c r="R3393" s="3"/>
    </row>
    <row r="3394" spans="1:18" x14ac:dyDescent="0.25">
      <c r="A3394" s="3"/>
      <c r="B3394" s="3"/>
      <c r="C3394" s="15"/>
      <c r="D3394" s="15"/>
      <c r="E3394" s="15"/>
      <c r="F3394" s="15"/>
      <c r="G3394" s="15"/>
      <c r="H3394" s="15"/>
      <c r="I3394" s="15"/>
      <c r="J3394" s="15"/>
      <c r="K3394" s="3"/>
      <c r="L3394" s="3"/>
      <c r="M3394" s="11"/>
      <c r="N3394" s="3"/>
      <c r="O3394" s="3"/>
      <c r="P3394" s="3"/>
      <c r="Q3394" s="3"/>
      <c r="R3394" s="3"/>
    </row>
    <row r="3395" spans="1:18" x14ac:dyDescent="0.25">
      <c r="A3395" s="3"/>
      <c r="B3395" s="3"/>
      <c r="C3395" s="15"/>
      <c r="D3395" s="15"/>
      <c r="E3395" s="15"/>
      <c r="F3395" s="15"/>
      <c r="G3395" s="15"/>
      <c r="H3395" s="15"/>
      <c r="I3395" s="15"/>
      <c r="J3395" s="15"/>
      <c r="K3395" s="3"/>
      <c r="L3395" s="3"/>
      <c r="M3395" s="11"/>
      <c r="N3395" s="3"/>
      <c r="O3395" s="3"/>
      <c r="P3395" s="3"/>
      <c r="Q3395" s="3"/>
      <c r="R3395" s="3"/>
    </row>
    <row r="3396" spans="1:18" x14ac:dyDescent="0.25">
      <c r="A3396" s="3"/>
      <c r="B3396" s="3"/>
      <c r="C3396" s="15"/>
      <c r="D3396" s="15"/>
      <c r="E3396" s="15"/>
      <c r="F3396" s="15"/>
      <c r="G3396" s="15"/>
      <c r="H3396" s="15"/>
      <c r="I3396" s="15"/>
      <c r="J3396" s="15"/>
      <c r="K3396" s="3"/>
      <c r="L3396" s="3"/>
      <c r="M3396" s="11"/>
      <c r="N3396" s="3"/>
      <c r="O3396" s="3"/>
      <c r="P3396" s="3"/>
      <c r="Q3396" s="3"/>
      <c r="R3396" s="3"/>
    </row>
    <row r="3397" spans="1:18" x14ac:dyDescent="0.25">
      <c r="A3397" s="3"/>
      <c r="B3397" s="3"/>
      <c r="C3397" s="15"/>
      <c r="D3397" s="15"/>
      <c r="E3397" s="15"/>
      <c r="F3397" s="15"/>
      <c r="G3397" s="15"/>
      <c r="H3397" s="15"/>
      <c r="I3397" s="15"/>
      <c r="J3397" s="15"/>
      <c r="K3397" s="3"/>
      <c r="L3397" s="3"/>
      <c r="M3397" s="11"/>
      <c r="N3397" s="3"/>
      <c r="O3397" s="3"/>
      <c r="P3397" s="3"/>
      <c r="Q3397" s="3"/>
      <c r="R3397" s="3"/>
    </row>
    <row r="3398" spans="1:18" x14ac:dyDescent="0.25">
      <c r="A3398" s="3"/>
      <c r="B3398" s="3"/>
      <c r="C3398" s="15"/>
      <c r="D3398" s="15"/>
      <c r="E3398" s="15"/>
      <c r="F3398" s="15"/>
      <c r="G3398" s="15"/>
      <c r="H3398" s="15"/>
      <c r="I3398" s="15"/>
      <c r="J3398" s="15"/>
      <c r="K3398" s="3"/>
      <c r="L3398" s="3"/>
      <c r="M3398" s="11"/>
      <c r="N3398" s="3"/>
      <c r="O3398" s="3"/>
      <c r="P3398" s="3"/>
      <c r="Q3398" s="3"/>
      <c r="R3398" s="3"/>
    </row>
    <row r="3399" spans="1:18" x14ac:dyDescent="0.25">
      <c r="A3399" s="3"/>
      <c r="B3399" s="3"/>
      <c r="C3399" s="15"/>
      <c r="D3399" s="15"/>
      <c r="E3399" s="15"/>
      <c r="F3399" s="15"/>
      <c r="G3399" s="15"/>
      <c r="H3399" s="15"/>
      <c r="I3399" s="15"/>
      <c r="J3399" s="15"/>
      <c r="K3399" s="3"/>
      <c r="L3399" s="3"/>
      <c r="M3399" s="11"/>
      <c r="N3399" s="3"/>
      <c r="O3399" s="3"/>
      <c r="P3399" s="3"/>
      <c r="Q3399" s="3"/>
      <c r="R3399" s="3"/>
    </row>
    <row r="3400" spans="1:18" x14ac:dyDescent="0.25">
      <c r="A3400" s="3"/>
      <c r="B3400" s="3"/>
      <c r="C3400" s="15"/>
      <c r="D3400" s="15"/>
      <c r="E3400" s="15"/>
      <c r="F3400" s="15"/>
      <c r="G3400" s="15"/>
      <c r="H3400" s="15"/>
      <c r="I3400" s="15"/>
      <c r="J3400" s="15"/>
      <c r="K3400" s="3"/>
      <c r="L3400" s="3"/>
      <c r="M3400" s="11"/>
      <c r="N3400" s="3"/>
      <c r="O3400" s="3"/>
      <c r="P3400" s="3"/>
      <c r="Q3400" s="3"/>
      <c r="R3400" s="3"/>
    </row>
    <row r="3401" spans="1:18" x14ac:dyDescent="0.25">
      <c r="A3401" s="3"/>
      <c r="B3401" s="3"/>
      <c r="C3401" s="15"/>
      <c r="D3401" s="15"/>
      <c r="E3401" s="15"/>
      <c r="F3401" s="15"/>
      <c r="G3401" s="15"/>
      <c r="H3401" s="15"/>
      <c r="I3401" s="15"/>
      <c r="J3401" s="15"/>
      <c r="K3401" s="3"/>
      <c r="L3401" s="3"/>
      <c r="M3401" s="11"/>
      <c r="N3401" s="3"/>
      <c r="O3401" s="3"/>
      <c r="P3401" s="3"/>
      <c r="Q3401" s="3"/>
      <c r="R3401" s="3"/>
    </row>
    <row r="3402" spans="1:18" x14ac:dyDescent="0.25">
      <c r="A3402" s="3"/>
      <c r="B3402" s="3"/>
      <c r="C3402" s="15"/>
      <c r="D3402" s="15"/>
      <c r="E3402" s="15"/>
      <c r="F3402" s="15"/>
      <c r="G3402" s="15"/>
      <c r="H3402" s="15"/>
      <c r="I3402" s="15"/>
      <c r="J3402" s="15"/>
      <c r="K3402" s="3"/>
      <c r="L3402" s="3"/>
      <c r="M3402" s="11"/>
      <c r="N3402" s="3"/>
      <c r="O3402" s="3"/>
      <c r="P3402" s="3"/>
      <c r="Q3402" s="3"/>
      <c r="R3402" s="3"/>
    </row>
    <row r="3403" spans="1:18" x14ac:dyDescent="0.25">
      <c r="A3403" s="3"/>
      <c r="B3403" s="3"/>
      <c r="C3403" s="15"/>
      <c r="D3403" s="15"/>
      <c r="E3403" s="15"/>
      <c r="F3403" s="15"/>
      <c r="G3403" s="15"/>
      <c r="H3403" s="15"/>
      <c r="I3403" s="15"/>
      <c r="J3403" s="15"/>
      <c r="K3403" s="3"/>
      <c r="L3403" s="3"/>
      <c r="M3403" s="11"/>
      <c r="N3403" s="3"/>
      <c r="O3403" s="3"/>
      <c r="P3403" s="3"/>
      <c r="Q3403" s="3"/>
      <c r="R3403" s="3"/>
    </row>
    <row r="3404" spans="1:18" x14ac:dyDescent="0.25">
      <c r="A3404" s="3"/>
      <c r="B3404" s="3"/>
      <c r="C3404" s="15"/>
      <c r="D3404" s="15"/>
      <c r="E3404" s="15"/>
      <c r="F3404" s="15"/>
      <c r="G3404" s="15"/>
      <c r="H3404" s="15"/>
      <c r="I3404" s="15"/>
      <c r="J3404" s="15"/>
      <c r="K3404" s="3"/>
      <c r="L3404" s="3"/>
      <c r="M3404" s="11"/>
      <c r="N3404" s="3"/>
      <c r="O3404" s="3"/>
      <c r="P3404" s="3"/>
      <c r="Q3404" s="3"/>
      <c r="R3404" s="3"/>
    </row>
    <row r="3405" spans="1:18" x14ac:dyDescent="0.25">
      <c r="A3405" s="3"/>
      <c r="B3405" s="3"/>
      <c r="C3405" s="15"/>
      <c r="D3405" s="15"/>
      <c r="E3405" s="15"/>
      <c r="F3405" s="15"/>
      <c r="G3405" s="15"/>
      <c r="H3405" s="15"/>
      <c r="I3405" s="15"/>
      <c r="J3405" s="15"/>
      <c r="K3405" s="3"/>
      <c r="L3405" s="3"/>
      <c r="M3405" s="11"/>
      <c r="N3405" s="3"/>
      <c r="O3405" s="3"/>
      <c r="P3405" s="3"/>
      <c r="Q3405" s="3"/>
      <c r="R3405" s="3"/>
    </row>
    <row r="3406" spans="1:18" x14ac:dyDescent="0.25">
      <c r="A3406" s="3"/>
      <c r="B3406" s="3"/>
      <c r="C3406" s="15"/>
      <c r="D3406" s="15"/>
      <c r="E3406" s="15"/>
      <c r="F3406" s="15"/>
      <c r="G3406" s="15"/>
      <c r="H3406" s="15"/>
      <c r="I3406" s="15"/>
      <c r="J3406" s="15"/>
      <c r="K3406" s="3"/>
      <c r="L3406" s="3"/>
      <c r="M3406" s="11"/>
      <c r="N3406" s="3"/>
      <c r="O3406" s="3"/>
      <c r="P3406" s="3"/>
      <c r="Q3406" s="3"/>
      <c r="R3406" s="3"/>
    </row>
    <row r="3407" spans="1:18" x14ac:dyDescent="0.25">
      <c r="A3407" s="3"/>
      <c r="B3407" s="3"/>
      <c r="C3407" s="15"/>
      <c r="D3407" s="15"/>
      <c r="E3407" s="15"/>
      <c r="F3407" s="15"/>
      <c r="G3407" s="15"/>
      <c r="H3407" s="15"/>
      <c r="I3407" s="15"/>
      <c r="J3407" s="15"/>
      <c r="K3407" s="3"/>
      <c r="L3407" s="3"/>
      <c r="M3407" s="11"/>
      <c r="N3407" s="3"/>
      <c r="O3407" s="3"/>
      <c r="P3407" s="3"/>
      <c r="Q3407" s="3"/>
      <c r="R3407" s="3"/>
    </row>
    <row r="3408" spans="1:18" x14ac:dyDescent="0.25">
      <c r="A3408" s="3"/>
      <c r="B3408" s="3"/>
      <c r="C3408" s="15"/>
      <c r="D3408" s="15"/>
      <c r="E3408" s="15"/>
      <c r="F3408" s="15"/>
      <c r="G3408" s="15"/>
      <c r="H3408" s="15"/>
      <c r="I3408" s="15"/>
      <c r="J3408" s="15"/>
      <c r="K3408" s="3"/>
      <c r="L3408" s="3"/>
      <c r="M3408" s="11"/>
      <c r="N3408" s="3"/>
      <c r="O3408" s="3"/>
      <c r="P3408" s="3"/>
      <c r="Q3408" s="3"/>
      <c r="R3408" s="3"/>
    </row>
    <row r="3409" spans="1:18" x14ac:dyDescent="0.25">
      <c r="A3409" s="3"/>
      <c r="B3409" s="3"/>
      <c r="C3409" s="15"/>
      <c r="D3409" s="15"/>
      <c r="E3409" s="15"/>
      <c r="F3409" s="15"/>
      <c r="G3409" s="15"/>
      <c r="H3409" s="15"/>
      <c r="I3409" s="15"/>
      <c r="J3409" s="15"/>
      <c r="K3409" s="3"/>
      <c r="L3409" s="3"/>
      <c r="M3409" s="11"/>
      <c r="N3409" s="3"/>
      <c r="O3409" s="3"/>
      <c r="P3409" s="3"/>
      <c r="Q3409" s="3"/>
      <c r="R3409" s="3"/>
    </row>
    <row r="3410" spans="1:18" x14ac:dyDescent="0.25">
      <c r="A3410" s="3"/>
      <c r="B3410" s="3"/>
      <c r="C3410" s="15"/>
      <c r="D3410" s="15"/>
      <c r="E3410" s="15"/>
      <c r="F3410" s="15"/>
      <c r="G3410" s="15"/>
      <c r="H3410" s="15"/>
      <c r="I3410" s="15"/>
      <c r="J3410" s="15"/>
      <c r="K3410" s="3"/>
      <c r="L3410" s="3"/>
      <c r="M3410" s="11"/>
      <c r="N3410" s="3"/>
      <c r="O3410" s="3"/>
      <c r="P3410" s="3"/>
      <c r="Q3410" s="3"/>
      <c r="R3410" s="3"/>
    </row>
    <row r="3411" spans="1:18" x14ac:dyDescent="0.25">
      <c r="A3411" s="3"/>
      <c r="B3411" s="3"/>
      <c r="C3411" s="15"/>
      <c r="D3411" s="15"/>
      <c r="E3411" s="15"/>
      <c r="F3411" s="15"/>
      <c r="G3411" s="15"/>
      <c r="H3411" s="15"/>
      <c r="I3411" s="15"/>
      <c r="J3411" s="15"/>
      <c r="K3411" s="3"/>
      <c r="L3411" s="3"/>
      <c r="M3411" s="11"/>
      <c r="N3411" s="3"/>
      <c r="O3411" s="3"/>
      <c r="P3411" s="3"/>
      <c r="Q3411" s="3"/>
      <c r="R3411" s="3"/>
    </row>
    <row r="3412" spans="1:18" x14ac:dyDescent="0.25">
      <c r="A3412" s="3"/>
      <c r="B3412" s="3"/>
      <c r="C3412" s="15"/>
      <c r="D3412" s="15"/>
      <c r="E3412" s="15"/>
      <c r="F3412" s="15"/>
      <c r="G3412" s="15"/>
      <c r="H3412" s="15"/>
      <c r="I3412" s="15"/>
      <c r="J3412" s="15"/>
      <c r="K3412" s="3"/>
      <c r="L3412" s="3"/>
      <c r="M3412" s="11"/>
      <c r="N3412" s="3"/>
      <c r="O3412" s="3"/>
      <c r="P3412" s="3"/>
      <c r="Q3412" s="3"/>
      <c r="R3412" s="3"/>
    </row>
    <row r="3413" spans="1:18" x14ac:dyDescent="0.25">
      <c r="A3413" s="3"/>
      <c r="B3413" s="3"/>
      <c r="C3413" s="15"/>
      <c r="D3413" s="15"/>
      <c r="E3413" s="15"/>
      <c r="F3413" s="15"/>
      <c r="G3413" s="15"/>
      <c r="H3413" s="15"/>
      <c r="I3413" s="15"/>
      <c r="J3413" s="15"/>
      <c r="K3413" s="3"/>
      <c r="L3413" s="3"/>
      <c r="M3413" s="11"/>
      <c r="N3413" s="3"/>
      <c r="O3413" s="3"/>
      <c r="P3413" s="3"/>
      <c r="Q3413" s="3"/>
      <c r="R3413" s="3"/>
    </row>
    <row r="3414" spans="1:18" x14ac:dyDescent="0.25">
      <c r="A3414" s="3"/>
      <c r="B3414" s="3"/>
      <c r="C3414" s="15"/>
      <c r="D3414" s="15"/>
      <c r="E3414" s="15"/>
      <c r="F3414" s="15"/>
      <c r="G3414" s="15"/>
      <c r="H3414" s="15"/>
      <c r="I3414" s="15"/>
      <c r="J3414" s="15"/>
      <c r="K3414" s="3"/>
      <c r="L3414" s="3"/>
      <c r="M3414" s="11"/>
      <c r="N3414" s="3"/>
      <c r="O3414" s="3"/>
      <c r="P3414" s="3"/>
      <c r="Q3414" s="3"/>
      <c r="R3414" s="3"/>
    </row>
    <row r="3415" spans="1:18" x14ac:dyDescent="0.25">
      <c r="A3415" s="3"/>
      <c r="B3415" s="3"/>
      <c r="C3415" s="15"/>
      <c r="D3415" s="15"/>
      <c r="E3415" s="15"/>
      <c r="F3415" s="15"/>
      <c r="G3415" s="15"/>
      <c r="H3415" s="15"/>
      <c r="I3415" s="15"/>
      <c r="J3415" s="15"/>
      <c r="K3415" s="3"/>
      <c r="L3415" s="3"/>
      <c r="M3415" s="11"/>
      <c r="N3415" s="3"/>
      <c r="O3415" s="3"/>
      <c r="P3415" s="3"/>
      <c r="Q3415" s="3"/>
      <c r="R3415" s="3"/>
    </row>
    <row r="3416" spans="1:18" x14ac:dyDescent="0.25">
      <c r="A3416" s="3"/>
      <c r="B3416" s="3"/>
      <c r="C3416" s="15"/>
      <c r="D3416" s="15"/>
      <c r="E3416" s="15"/>
      <c r="F3416" s="15"/>
      <c r="G3416" s="15"/>
      <c r="H3416" s="15"/>
      <c r="I3416" s="15"/>
      <c r="J3416" s="15"/>
      <c r="K3416" s="3"/>
      <c r="L3416" s="3"/>
      <c r="M3416" s="11"/>
      <c r="N3416" s="3"/>
      <c r="O3416" s="3"/>
      <c r="P3416" s="3"/>
      <c r="Q3416" s="3"/>
      <c r="R3416" s="3"/>
    </row>
    <row r="3417" spans="1:18" x14ac:dyDescent="0.25">
      <c r="A3417" s="3"/>
      <c r="B3417" s="3"/>
      <c r="C3417" s="15"/>
      <c r="D3417" s="15"/>
      <c r="E3417" s="15"/>
      <c r="F3417" s="15"/>
      <c r="G3417" s="15"/>
      <c r="H3417" s="15"/>
      <c r="I3417" s="15"/>
      <c r="J3417" s="15"/>
      <c r="K3417" s="3"/>
      <c r="L3417" s="3"/>
      <c r="M3417" s="11"/>
      <c r="N3417" s="3"/>
      <c r="O3417" s="3"/>
      <c r="P3417" s="3"/>
      <c r="Q3417" s="3"/>
      <c r="R3417" s="3"/>
    </row>
    <row r="3418" spans="1:18" x14ac:dyDescent="0.25">
      <c r="A3418" s="3"/>
      <c r="B3418" s="3"/>
      <c r="C3418" s="15"/>
      <c r="D3418" s="15"/>
      <c r="E3418" s="15"/>
      <c r="F3418" s="15"/>
      <c r="G3418" s="15"/>
      <c r="H3418" s="15"/>
      <c r="I3418" s="15"/>
      <c r="J3418" s="15"/>
      <c r="K3418" s="3"/>
      <c r="L3418" s="3"/>
      <c r="M3418" s="11"/>
      <c r="N3418" s="3"/>
      <c r="O3418" s="3"/>
      <c r="P3418" s="3"/>
      <c r="Q3418" s="3"/>
      <c r="R3418" s="3"/>
    </row>
    <row r="3419" spans="1:18" x14ac:dyDescent="0.25">
      <c r="A3419" s="3"/>
      <c r="B3419" s="3"/>
      <c r="C3419" s="15"/>
      <c r="D3419" s="15"/>
      <c r="E3419" s="15"/>
      <c r="F3419" s="15"/>
      <c r="G3419" s="15"/>
      <c r="H3419" s="15"/>
      <c r="I3419" s="15"/>
      <c r="J3419" s="15"/>
      <c r="K3419" s="3"/>
      <c r="L3419" s="3"/>
      <c r="M3419" s="11"/>
      <c r="N3419" s="3"/>
      <c r="O3419" s="3"/>
      <c r="P3419" s="3"/>
      <c r="Q3419" s="3"/>
      <c r="R3419" s="3"/>
    </row>
    <row r="3420" spans="1:18" x14ac:dyDescent="0.25">
      <c r="A3420" s="3"/>
      <c r="B3420" s="3"/>
      <c r="C3420" s="15"/>
      <c r="D3420" s="15"/>
      <c r="E3420" s="15"/>
      <c r="F3420" s="15"/>
      <c r="G3420" s="15"/>
      <c r="H3420" s="15"/>
      <c r="I3420" s="15"/>
      <c r="J3420" s="15"/>
      <c r="K3420" s="3"/>
      <c r="L3420" s="3"/>
      <c r="M3420" s="11"/>
      <c r="N3420" s="3"/>
      <c r="O3420" s="3"/>
      <c r="P3420" s="3"/>
      <c r="Q3420" s="3"/>
      <c r="R3420" s="3"/>
    </row>
    <row r="3421" spans="1:18" x14ac:dyDescent="0.25">
      <c r="A3421" s="3"/>
      <c r="B3421" s="3"/>
      <c r="C3421" s="15"/>
      <c r="D3421" s="15"/>
      <c r="E3421" s="15"/>
      <c r="F3421" s="15"/>
      <c r="G3421" s="15"/>
      <c r="H3421" s="15"/>
      <c r="I3421" s="15"/>
      <c r="J3421" s="15"/>
      <c r="K3421" s="3"/>
      <c r="L3421" s="3"/>
      <c r="M3421" s="11"/>
      <c r="N3421" s="3"/>
      <c r="O3421" s="3"/>
      <c r="P3421" s="3"/>
      <c r="Q3421" s="3"/>
      <c r="R3421" s="3"/>
    </row>
    <row r="3422" spans="1:18" x14ac:dyDescent="0.25">
      <c r="A3422" s="3"/>
      <c r="B3422" s="3"/>
      <c r="C3422" s="15"/>
      <c r="D3422" s="15"/>
      <c r="E3422" s="15"/>
      <c r="F3422" s="15"/>
      <c r="G3422" s="15"/>
      <c r="H3422" s="15"/>
      <c r="I3422" s="15"/>
      <c r="J3422" s="15"/>
      <c r="K3422" s="3"/>
      <c r="L3422" s="3"/>
      <c r="M3422" s="11"/>
      <c r="N3422" s="3"/>
      <c r="O3422" s="3"/>
      <c r="P3422" s="3"/>
      <c r="Q3422" s="3"/>
      <c r="R3422" s="3"/>
    </row>
    <row r="3423" spans="1:18" x14ac:dyDescent="0.25">
      <c r="A3423" s="3"/>
      <c r="B3423" s="3"/>
      <c r="C3423" s="15"/>
      <c r="D3423" s="15"/>
      <c r="E3423" s="15"/>
      <c r="F3423" s="15"/>
      <c r="G3423" s="15"/>
      <c r="H3423" s="15"/>
      <c r="I3423" s="15"/>
      <c r="J3423" s="15"/>
      <c r="K3423" s="3"/>
      <c r="L3423" s="3"/>
      <c r="M3423" s="11"/>
      <c r="N3423" s="3"/>
      <c r="O3423" s="3"/>
      <c r="P3423" s="3"/>
      <c r="Q3423" s="3"/>
      <c r="R3423" s="3"/>
    </row>
    <row r="3424" spans="1:18" x14ac:dyDescent="0.25">
      <c r="A3424" s="3"/>
      <c r="B3424" s="3"/>
      <c r="C3424" s="15"/>
      <c r="D3424" s="15"/>
      <c r="E3424" s="15"/>
      <c r="F3424" s="15"/>
      <c r="G3424" s="15"/>
      <c r="H3424" s="15"/>
      <c r="I3424" s="15"/>
      <c r="J3424" s="15"/>
      <c r="K3424" s="3"/>
      <c r="L3424" s="3"/>
      <c r="M3424" s="11"/>
      <c r="N3424" s="3"/>
      <c r="O3424" s="3"/>
      <c r="P3424" s="3"/>
      <c r="Q3424" s="3"/>
      <c r="R3424" s="3"/>
    </row>
    <row r="3425" spans="1:18" x14ac:dyDescent="0.25">
      <c r="A3425" s="3"/>
      <c r="B3425" s="3"/>
      <c r="C3425" s="15"/>
      <c r="D3425" s="15"/>
      <c r="E3425" s="15"/>
      <c r="F3425" s="15"/>
      <c r="G3425" s="15"/>
      <c r="H3425" s="15"/>
      <c r="I3425" s="15"/>
      <c r="J3425" s="15"/>
      <c r="K3425" s="3"/>
      <c r="L3425" s="3"/>
      <c r="M3425" s="11"/>
      <c r="N3425" s="3"/>
      <c r="O3425" s="3"/>
      <c r="P3425" s="3"/>
      <c r="Q3425" s="3"/>
      <c r="R3425" s="3"/>
    </row>
    <row r="3426" spans="1:18" x14ac:dyDescent="0.25">
      <c r="A3426" s="3"/>
      <c r="B3426" s="3"/>
      <c r="C3426" s="15"/>
      <c r="D3426" s="15"/>
      <c r="E3426" s="15"/>
      <c r="F3426" s="15"/>
      <c r="G3426" s="15"/>
      <c r="H3426" s="15"/>
      <c r="I3426" s="15"/>
      <c r="J3426" s="15"/>
      <c r="K3426" s="3"/>
      <c r="L3426" s="3"/>
      <c r="M3426" s="11"/>
      <c r="N3426" s="3"/>
      <c r="O3426" s="3"/>
      <c r="P3426" s="3"/>
      <c r="Q3426" s="3"/>
      <c r="R3426" s="3"/>
    </row>
    <row r="3427" spans="1:18" x14ac:dyDescent="0.25">
      <c r="A3427" s="3"/>
      <c r="B3427" s="3"/>
      <c r="C3427" s="15"/>
      <c r="D3427" s="15"/>
      <c r="E3427" s="15"/>
      <c r="F3427" s="15"/>
      <c r="G3427" s="15"/>
      <c r="H3427" s="15"/>
      <c r="I3427" s="15"/>
      <c r="J3427" s="15"/>
      <c r="K3427" s="3"/>
      <c r="L3427" s="3"/>
      <c r="M3427" s="11"/>
      <c r="N3427" s="3"/>
      <c r="O3427" s="3"/>
      <c r="P3427" s="3"/>
      <c r="Q3427" s="3"/>
      <c r="R3427" s="3"/>
    </row>
    <row r="3428" spans="1:18" x14ac:dyDescent="0.25">
      <c r="A3428" s="3"/>
      <c r="B3428" s="3"/>
      <c r="C3428" s="15"/>
      <c r="D3428" s="15"/>
      <c r="E3428" s="15"/>
      <c r="F3428" s="15"/>
      <c r="G3428" s="15"/>
      <c r="H3428" s="15"/>
      <c r="I3428" s="15"/>
      <c r="J3428" s="15"/>
      <c r="K3428" s="3"/>
      <c r="L3428" s="3"/>
      <c r="M3428" s="11"/>
      <c r="N3428" s="3"/>
      <c r="O3428" s="3"/>
      <c r="P3428" s="3"/>
      <c r="Q3428" s="3"/>
      <c r="R3428" s="3"/>
    </row>
    <row r="3429" spans="1:18" x14ac:dyDescent="0.25">
      <c r="A3429" s="3"/>
      <c r="B3429" s="3"/>
      <c r="C3429" s="15"/>
      <c r="D3429" s="15"/>
      <c r="E3429" s="15"/>
      <c r="F3429" s="15"/>
      <c r="G3429" s="15"/>
      <c r="H3429" s="15"/>
      <c r="I3429" s="15"/>
      <c r="J3429" s="15"/>
      <c r="K3429" s="3"/>
      <c r="L3429" s="3"/>
      <c r="M3429" s="11"/>
      <c r="N3429" s="3"/>
      <c r="O3429" s="3"/>
      <c r="P3429" s="3"/>
      <c r="Q3429" s="3"/>
      <c r="R3429" s="3"/>
    </row>
    <row r="3430" spans="1:18" x14ac:dyDescent="0.25">
      <c r="A3430" s="3"/>
      <c r="B3430" s="3"/>
      <c r="C3430" s="15"/>
      <c r="D3430" s="15"/>
      <c r="E3430" s="15"/>
      <c r="F3430" s="15"/>
      <c r="G3430" s="15"/>
      <c r="H3430" s="15"/>
      <c r="I3430" s="15"/>
      <c r="J3430" s="15"/>
      <c r="K3430" s="3"/>
      <c r="L3430" s="3"/>
      <c r="M3430" s="11"/>
      <c r="N3430" s="3"/>
      <c r="O3430" s="3"/>
      <c r="P3430" s="3"/>
      <c r="Q3430" s="3"/>
      <c r="R3430" s="3"/>
    </row>
    <row r="3431" spans="1:18" x14ac:dyDescent="0.25">
      <c r="A3431" s="3"/>
      <c r="B3431" s="3"/>
      <c r="C3431" s="15"/>
      <c r="D3431" s="15"/>
      <c r="E3431" s="15"/>
      <c r="F3431" s="15"/>
      <c r="G3431" s="15"/>
      <c r="H3431" s="15"/>
      <c r="I3431" s="15"/>
      <c r="J3431" s="15"/>
      <c r="K3431" s="3"/>
      <c r="L3431" s="3"/>
      <c r="M3431" s="11"/>
      <c r="N3431" s="3"/>
      <c r="O3431" s="3"/>
      <c r="P3431" s="3"/>
      <c r="Q3431" s="3"/>
      <c r="R3431" s="3"/>
    </row>
    <row r="3432" spans="1:18" x14ac:dyDescent="0.25">
      <c r="A3432" s="3"/>
      <c r="B3432" s="3"/>
      <c r="C3432" s="15"/>
      <c r="D3432" s="15"/>
      <c r="E3432" s="15"/>
      <c r="F3432" s="15"/>
      <c r="G3432" s="15"/>
      <c r="H3432" s="15"/>
      <c r="I3432" s="15"/>
      <c r="J3432" s="15"/>
      <c r="K3432" s="3"/>
      <c r="L3432" s="3"/>
      <c r="M3432" s="11"/>
      <c r="N3432" s="3"/>
      <c r="O3432" s="3"/>
      <c r="P3432" s="3"/>
      <c r="Q3432" s="3"/>
      <c r="R3432" s="3"/>
    </row>
    <row r="3433" spans="1:18" x14ac:dyDescent="0.25">
      <c r="A3433" s="3"/>
      <c r="B3433" s="3"/>
      <c r="C3433" s="15"/>
      <c r="D3433" s="15"/>
      <c r="E3433" s="15"/>
      <c r="F3433" s="15"/>
      <c r="G3433" s="15"/>
      <c r="H3433" s="15"/>
      <c r="I3433" s="15"/>
      <c r="J3433" s="15"/>
      <c r="K3433" s="3"/>
      <c r="L3433" s="3"/>
      <c r="M3433" s="11"/>
      <c r="N3433" s="3"/>
      <c r="O3433" s="3"/>
      <c r="P3433" s="3"/>
      <c r="Q3433" s="3"/>
      <c r="R3433" s="3"/>
    </row>
    <row r="3434" spans="1:18" x14ac:dyDescent="0.25">
      <c r="A3434" s="3"/>
      <c r="B3434" s="3"/>
      <c r="C3434" s="15"/>
      <c r="D3434" s="15"/>
      <c r="E3434" s="15"/>
      <c r="F3434" s="15"/>
      <c r="G3434" s="15"/>
      <c r="H3434" s="15"/>
      <c r="I3434" s="15"/>
      <c r="J3434" s="15"/>
      <c r="K3434" s="3"/>
      <c r="L3434" s="3"/>
      <c r="M3434" s="11"/>
      <c r="N3434" s="3"/>
      <c r="O3434" s="3"/>
      <c r="P3434" s="3"/>
      <c r="Q3434" s="3"/>
      <c r="R3434" s="3"/>
    </row>
    <row r="3435" spans="1:18" x14ac:dyDescent="0.25">
      <c r="A3435" s="3"/>
      <c r="B3435" s="3"/>
      <c r="C3435" s="15"/>
      <c r="D3435" s="15"/>
      <c r="E3435" s="15"/>
      <c r="F3435" s="15"/>
      <c r="G3435" s="15"/>
      <c r="H3435" s="15"/>
      <c r="I3435" s="15"/>
      <c r="J3435" s="15"/>
      <c r="K3435" s="3"/>
      <c r="L3435" s="3"/>
      <c r="M3435" s="11"/>
      <c r="N3435" s="3"/>
      <c r="O3435" s="3"/>
      <c r="P3435" s="3"/>
      <c r="Q3435" s="3"/>
      <c r="R3435" s="3"/>
    </row>
    <row r="3436" spans="1:18" x14ac:dyDescent="0.25">
      <c r="A3436" s="3"/>
      <c r="B3436" s="3"/>
      <c r="C3436" s="15"/>
      <c r="D3436" s="15"/>
      <c r="E3436" s="15"/>
      <c r="F3436" s="15"/>
      <c r="G3436" s="15"/>
      <c r="H3436" s="15"/>
      <c r="I3436" s="15"/>
      <c r="J3436" s="15"/>
      <c r="K3436" s="3"/>
      <c r="L3436" s="3"/>
      <c r="M3436" s="11"/>
      <c r="N3436" s="3"/>
      <c r="O3436" s="3"/>
      <c r="P3436" s="3"/>
      <c r="Q3436" s="3"/>
      <c r="R3436" s="3"/>
    </row>
    <row r="3437" spans="1:18" x14ac:dyDescent="0.25">
      <c r="A3437" s="3"/>
      <c r="B3437" s="3"/>
      <c r="C3437" s="15"/>
      <c r="D3437" s="15"/>
      <c r="E3437" s="15"/>
      <c r="F3437" s="15"/>
      <c r="G3437" s="15"/>
      <c r="H3437" s="15"/>
      <c r="I3437" s="15"/>
      <c r="J3437" s="15"/>
      <c r="K3437" s="3"/>
      <c r="L3437" s="3"/>
      <c r="M3437" s="11"/>
      <c r="N3437" s="3"/>
      <c r="O3437" s="3"/>
      <c r="P3437" s="3"/>
      <c r="Q3437" s="3"/>
      <c r="R3437" s="3"/>
    </row>
    <row r="3438" spans="1:18" x14ac:dyDescent="0.25">
      <c r="A3438" s="3"/>
      <c r="B3438" s="3"/>
      <c r="C3438" s="15"/>
      <c r="D3438" s="15"/>
      <c r="E3438" s="15"/>
      <c r="F3438" s="15"/>
      <c r="G3438" s="15"/>
      <c r="H3438" s="15"/>
      <c r="I3438" s="15"/>
      <c r="J3438" s="15"/>
      <c r="K3438" s="3"/>
      <c r="L3438" s="3"/>
      <c r="M3438" s="11"/>
      <c r="N3438" s="3"/>
      <c r="O3438" s="3"/>
      <c r="P3438" s="3"/>
      <c r="Q3438" s="3"/>
      <c r="R3438" s="3"/>
    </row>
    <row r="3439" spans="1:18" x14ac:dyDescent="0.25">
      <c r="A3439" s="3"/>
      <c r="B3439" s="3"/>
      <c r="C3439" s="15"/>
      <c r="D3439" s="15"/>
      <c r="E3439" s="15"/>
      <c r="F3439" s="15"/>
      <c r="G3439" s="15"/>
      <c r="H3439" s="15"/>
      <c r="I3439" s="15"/>
      <c r="J3439" s="15"/>
      <c r="K3439" s="3"/>
      <c r="L3439" s="3"/>
      <c r="M3439" s="11"/>
      <c r="N3439" s="3"/>
      <c r="O3439" s="3"/>
      <c r="P3439" s="3"/>
      <c r="Q3439" s="3"/>
      <c r="R3439" s="3"/>
    </row>
    <row r="3440" spans="1:18" x14ac:dyDescent="0.25">
      <c r="A3440" s="3"/>
      <c r="B3440" s="3"/>
      <c r="C3440" s="15"/>
      <c r="D3440" s="15"/>
      <c r="E3440" s="15"/>
      <c r="F3440" s="15"/>
      <c r="G3440" s="15"/>
      <c r="H3440" s="15"/>
      <c r="I3440" s="15"/>
      <c r="J3440" s="15"/>
      <c r="K3440" s="3"/>
      <c r="L3440" s="3"/>
      <c r="M3440" s="11"/>
      <c r="N3440" s="3"/>
      <c r="O3440" s="3"/>
      <c r="P3440" s="3"/>
      <c r="Q3440" s="3"/>
      <c r="R3440" s="3"/>
    </row>
    <row r="3441" spans="1:18" x14ac:dyDescent="0.25">
      <c r="A3441" s="3"/>
      <c r="B3441" s="3"/>
      <c r="C3441" s="15"/>
      <c r="D3441" s="15"/>
      <c r="E3441" s="15"/>
      <c r="F3441" s="15"/>
      <c r="G3441" s="15"/>
      <c r="H3441" s="15"/>
      <c r="I3441" s="15"/>
      <c r="J3441" s="15"/>
      <c r="K3441" s="3"/>
      <c r="L3441" s="3"/>
      <c r="M3441" s="11"/>
      <c r="N3441" s="3"/>
      <c r="O3441" s="3"/>
      <c r="P3441" s="3"/>
      <c r="Q3441" s="3"/>
      <c r="R3441" s="3"/>
    </row>
    <row r="3442" spans="1:18" x14ac:dyDescent="0.25">
      <c r="A3442" s="3"/>
      <c r="B3442" s="3"/>
      <c r="C3442" s="15"/>
      <c r="D3442" s="15"/>
      <c r="E3442" s="15"/>
      <c r="F3442" s="15"/>
      <c r="G3442" s="15"/>
      <c r="H3442" s="15"/>
      <c r="I3442" s="15"/>
      <c r="J3442" s="15"/>
      <c r="K3442" s="3"/>
      <c r="L3442" s="3"/>
      <c r="M3442" s="11"/>
      <c r="N3442" s="3"/>
      <c r="O3442" s="3"/>
      <c r="P3442" s="3"/>
      <c r="Q3442" s="3"/>
      <c r="R3442" s="3"/>
    </row>
    <row r="3443" spans="1:18" x14ac:dyDescent="0.25">
      <c r="A3443" s="3"/>
      <c r="B3443" s="3"/>
      <c r="C3443" s="15"/>
      <c r="D3443" s="15"/>
      <c r="E3443" s="15"/>
      <c r="F3443" s="15"/>
      <c r="G3443" s="15"/>
      <c r="H3443" s="15"/>
      <c r="I3443" s="15"/>
      <c r="J3443" s="15"/>
      <c r="K3443" s="3"/>
      <c r="L3443" s="3"/>
      <c r="M3443" s="11"/>
      <c r="N3443" s="3"/>
      <c r="O3443" s="3"/>
      <c r="P3443" s="3"/>
      <c r="Q3443" s="3"/>
      <c r="R3443" s="3"/>
    </row>
    <row r="3444" spans="1:18" x14ac:dyDescent="0.25">
      <c r="A3444" s="3"/>
      <c r="B3444" s="3"/>
      <c r="C3444" s="15"/>
      <c r="D3444" s="15"/>
      <c r="E3444" s="15"/>
      <c r="F3444" s="15"/>
      <c r="G3444" s="15"/>
      <c r="H3444" s="15"/>
      <c r="I3444" s="15"/>
      <c r="J3444" s="15"/>
      <c r="K3444" s="3"/>
      <c r="L3444" s="3"/>
      <c r="M3444" s="11"/>
      <c r="N3444" s="3"/>
      <c r="O3444" s="3"/>
      <c r="P3444" s="3"/>
      <c r="Q3444" s="3"/>
      <c r="R3444" s="3"/>
    </row>
    <row r="3445" spans="1:18" x14ac:dyDescent="0.25">
      <c r="A3445" s="3"/>
      <c r="B3445" s="3"/>
      <c r="C3445" s="15"/>
      <c r="D3445" s="15"/>
      <c r="E3445" s="15"/>
      <c r="F3445" s="15"/>
      <c r="G3445" s="15"/>
      <c r="H3445" s="15"/>
      <c r="I3445" s="15"/>
      <c r="J3445" s="15"/>
      <c r="K3445" s="3"/>
      <c r="L3445" s="3"/>
      <c r="M3445" s="11"/>
      <c r="N3445" s="3"/>
      <c r="O3445" s="3"/>
      <c r="P3445" s="3"/>
      <c r="Q3445" s="3"/>
      <c r="R3445" s="3"/>
    </row>
    <row r="3446" spans="1:18" x14ac:dyDescent="0.25">
      <c r="A3446" s="3"/>
      <c r="B3446" s="3"/>
      <c r="C3446" s="15"/>
      <c r="D3446" s="15"/>
      <c r="E3446" s="15"/>
      <c r="F3446" s="15"/>
      <c r="G3446" s="15"/>
      <c r="H3446" s="15"/>
      <c r="I3446" s="15"/>
      <c r="J3446" s="15"/>
      <c r="K3446" s="3"/>
      <c r="L3446" s="3"/>
      <c r="M3446" s="11"/>
      <c r="N3446" s="3"/>
      <c r="O3446" s="3"/>
      <c r="P3446" s="3"/>
      <c r="Q3446" s="3"/>
      <c r="R3446" s="3"/>
    </row>
    <row r="3447" spans="1:18" x14ac:dyDescent="0.25">
      <c r="A3447" s="3"/>
      <c r="B3447" s="3"/>
      <c r="C3447" s="15"/>
      <c r="D3447" s="15"/>
      <c r="E3447" s="15"/>
      <c r="F3447" s="15"/>
      <c r="G3447" s="15"/>
      <c r="H3447" s="15"/>
      <c r="I3447" s="15"/>
      <c r="J3447" s="15"/>
      <c r="K3447" s="3"/>
      <c r="L3447" s="3"/>
      <c r="M3447" s="11"/>
      <c r="N3447" s="3"/>
      <c r="O3447" s="3"/>
      <c r="P3447" s="3"/>
      <c r="Q3447" s="3"/>
      <c r="R3447" s="3"/>
    </row>
    <row r="3448" spans="1:18" x14ac:dyDescent="0.25">
      <c r="A3448" s="3"/>
      <c r="B3448" s="3"/>
      <c r="C3448" s="15"/>
      <c r="D3448" s="15"/>
      <c r="E3448" s="15"/>
      <c r="F3448" s="15"/>
      <c r="G3448" s="15"/>
      <c r="H3448" s="15"/>
      <c r="I3448" s="15"/>
      <c r="J3448" s="15"/>
      <c r="K3448" s="3"/>
      <c r="L3448" s="3"/>
      <c r="M3448" s="11"/>
      <c r="N3448" s="3"/>
      <c r="O3448" s="3"/>
      <c r="P3448" s="3"/>
      <c r="Q3448" s="3"/>
      <c r="R3448" s="3"/>
    </row>
    <row r="3449" spans="1:18" x14ac:dyDescent="0.25">
      <c r="A3449" s="3"/>
      <c r="B3449" s="3"/>
      <c r="C3449" s="15"/>
      <c r="D3449" s="15"/>
      <c r="E3449" s="15"/>
      <c r="F3449" s="15"/>
      <c r="G3449" s="15"/>
      <c r="H3449" s="15"/>
      <c r="I3449" s="15"/>
      <c r="J3449" s="15"/>
      <c r="K3449" s="3"/>
      <c r="L3449" s="3"/>
      <c r="M3449" s="11"/>
      <c r="N3449" s="3"/>
      <c r="O3449" s="3"/>
      <c r="P3449" s="3"/>
      <c r="Q3449" s="3"/>
      <c r="R3449" s="3"/>
    </row>
    <row r="3450" spans="1:18" x14ac:dyDescent="0.25">
      <c r="A3450" s="3"/>
      <c r="B3450" s="3"/>
      <c r="C3450" s="15"/>
      <c r="D3450" s="15"/>
      <c r="E3450" s="15"/>
      <c r="F3450" s="15"/>
      <c r="G3450" s="15"/>
      <c r="H3450" s="15"/>
      <c r="I3450" s="15"/>
      <c r="J3450" s="15"/>
      <c r="K3450" s="3"/>
      <c r="L3450" s="3"/>
      <c r="M3450" s="11"/>
      <c r="N3450" s="3"/>
      <c r="O3450" s="3"/>
      <c r="P3450" s="3"/>
      <c r="Q3450" s="3"/>
      <c r="R3450" s="3"/>
    </row>
    <row r="3451" spans="1:18" x14ac:dyDescent="0.25">
      <c r="A3451" s="3"/>
      <c r="B3451" s="3"/>
      <c r="C3451" s="15"/>
      <c r="D3451" s="15"/>
      <c r="E3451" s="15"/>
      <c r="F3451" s="15"/>
      <c r="G3451" s="15"/>
      <c r="H3451" s="15"/>
      <c r="I3451" s="15"/>
      <c r="J3451" s="15"/>
      <c r="K3451" s="3"/>
      <c r="L3451" s="3"/>
      <c r="M3451" s="11"/>
      <c r="N3451" s="3"/>
      <c r="O3451" s="3"/>
      <c r="P3451" s="3"/>
      <c r="Q3451" s="3"/>
      <c r="R3451" s="3"/>
    </row>
    <row r="3452" spans="1:18" x14ac:dyDescent="0.25">
      <c r="A3452" s="3"/>
      <c r="B3452" s="3"/>
      <c r="C3452" s="15"/>
      <c r="D3452" s="15"/>
      <c r="E3452" s="15"/>
      <c r="F3452" s="15"/>
      <c r="G3452" s="15"/>
      <c r="H3452" s="15"/>
      <c r="I3452" s="15"/>
      <c r="J3452" s="15"/>
      <c r="K3452" s="3"/>
      <c r="L3452" s="3"/>
      <c r="M3452" s="11"/>
      <c r="N3452" s="3"/>
      <c r="O3452" s="3"/>
      <c r="P3452" s="3"/>
      <c r="Q3452" s="3"/>
      <c r="R3452" s="3"/>
    </row>
    <row r="3453" spans="1:18" x14ac:dyDescent="0.25">
      <c r="A3453" s="3"/>
      <c r="B3453" s="3"/>
      <c r="C3453" s="15"/>
      <c r="D3453" s="15"/>
      <c r="E3453" s="15"/>
      <c r="F3453" s="15"/>
      <c r="G3453" s="15"/>
      <c r="H3453" s="15"/>
      <c r="I3453" s="15"/>
      <c r="J3453" s="15"/>
      <c r="K3453" s="3"/>
      <c r="L3453" s="3"/>
      <c r="M3453" s="11"/>
      <c r="N3453" s="3"/>
      <c r="O3453" s="3"/>
      <c r="P3453" s="3"/>
      <c r="Q3453" s="3"/>
      <c r="R3453" s="3"/>
    </row>
    <row r="3454" spans="1:18" x14ac:dyDescent="0.25">
      <c r="A3454" s="3"/>
      <c r="B3454" s="3"/>
      <c r="C3454" s="15"/>
      <c r="D3454" s="15"/>
      <c r="E3454" s="15"/>
      <c r="F3454" s="15"/>
      <c r="G3454" s="15"/>
      <c r="H3454" s="15"/>
      <c r="I3454" s="15"/>
      <c r="J3454" s="15"/>
      <c r="K3454" s="3"/>
      <c r="L3454" s="3"/>
      <c r="M3454" s="11"/>
      <c r="N3454" s="3"/>
      <c r="O3454" s="3"/>
      <c r="P3454" s="3"/>
      <c r="Q3454" s="3"/>
      <c r="R3454" s="3"/>
    </row>
    <row r="3455" spans="1:18" x14ac:dyDescent="0.25">
      <c r="A3455" s="3"/>
      <c r="B3455" s="3"/>
      <c r="C3455" s="15"/>
      <c r="D3455" s="15"/>
      <c r="E3455" s="15"/>
      <c r="F3455" s="15"/>
      <c r="G3455" s="15"/>
      <c r="H3455" s="15"/>
      <c r="I3455" s="15"/>
      <c r="J3455" s="15"/>
      <c r="K3455" s="3"/>
      <c r="L3455" s="3"/>
      <c r="M3455" s="11"/>
      <c r="N3455" s="3"/>
      <c r="O3455" s="3"/>
      <c r="P3455" s="3"/>
      <c r="Q3455" s="3"/>
      <c r="R3455" s="3"/>
    </row>
    <row r="3456" spans="1:18" x14ac:dyDescent="0.25">
      <c r="A3456" s="3"/>
      <c r="B3456" s="3"/>
      <c r="C3456" s="15"/>
      <c r="D3456" s="15"/>
      <c r="E3456" s="15"/>
      <c r="F3456" s="15"/>
      <c r="G3456" s="15"/>
      <c r="H3456" s="15"/>
      <c r="I3456" s="15"/>
      <c r="J3456" s="15"/>
      <c r="K3456" s="3"/>
      <c r="L3456" s="3"/>
      <c r="M3456" s="11"/>
      <c r="N3456" s="3"/>
      <c r="O3456" s="3"/>
      <c r="P3456" s="3"/>
      <c r="Q3456" s="3"/>
      <c r="R3456" s="3"/>
    </row>
    <row r="3457" spans="1:18" x14ac:dyDescent="0.25">
      <c r="A3457" s="3"/>
      <c r="B3457" s="3"/>
      <c r="C3457" s="15"/>
      <c r="D3457" s="15"/>
      <c r="E3457" s="15"/>
      <c r="F3457" s="15"/>
      <c r="G3457" s="15"/>
      <c r="H3457" s="15"/>
      <c r="I3457" s="15"/>
      <c r="J3457" s="15"/>
      <c r="K3457" s="3"/>
      <c r="L3457" s="3"/>
      <c r="M3457" s="11"/>
      <c r="N3457" s="3"/>
      <c r="O3457" s="3"/>
      <c r="P3457" s="3"/>
      <c r="Q3457" s="3"/>
      <c r="R3457" s="3"/>
    </row>
    <row r="3458" spans="1:18" x14ac:dyDescent="0.25">
      <c r="A3458" s="3"/>
      <c r="B3458" s="3"/>
      <c r="C3458" s="15"/>
      <c r="D3458" s="15"/>
      <c r="E3458" s="15"/>
      <c r="F3458" s="15"/>
      <c r="G3458" s="15"/>
      <c r="H3458" s="15"/>
      <c r="I3458" s="15"/>
      <c r="J3458" s="15"/>
      <c r="K3458" s="3"/>
      <c r="L3458" s="3"/>
      <c r="M3458" s="11"/>
      <c r="N3458" s="3"/>
      <c r="O3458" s="3"/>
      <c r="P3458" s="3"/>
      <c r="Q3458" s="3"/>
      <c r="R3458" s="3"/>
    </row>
    <row r="3459" spans="1:18" x14ac:dyDescent="0.25">
      <c r="A3459" s="3"/>
      <c r="B3459" s="3"/>
      <c r="C3459" s="15"/>
      <c r="D3459" s="15"/>
      <c r="E3459" s="15"/>
      <c r="F3459" s="15"/>
      <c r="G3459" s="15"/>
      <c r="H3459" s="15"/>
      <c r="I3459" s="15"/>
      <c r="J3459" s="15"/>
      <c r="K3459" s="3"/>
      <c r="L3459" s="3"/>
      <c r="M3459" s="11"/>
      <c r="N3459" s="3"/>
      <c r="O3459" s="3"/>
      <c r="P3459" s="3"/>
      <c r="Q3459" s="3"/>
      <c r="R3459" s="3"/>
    </row>
    <row r="3460" spans="1:18" x14ac:dyDescent="0.25">
      <c r="A3460" s="3"/>
      <c r="B3460" s="3"/>
      <c r="C3460" s="15"/>
      <c r="D3460" s="15"/>
      <c r="E3460" s="15"/>
      <c r="F3460" s="15"/>
      <c r="G3460" s="15"/>
      <c r="H3460" s="15"/>
      <c r="I3460" s="15"/>
      <c r="J3460" s="15"/>
      <c r="K3460" s="3"/>
      <c r="L3460" s="3"/>
      <c r="M3460" s="11"/>
      <c r="N3460" s="3"/>
      <c r="O3460" s="3"/>
      <c r="P3460" s="3"/>
      <c r="Q3460" s="3"/>
      <c r="R3460" s="3"/>
    </row>
    <row r="3461" spans="1:18" x14ac:dyDescent="0.25">
      <c r="A3461" s="3"/>
      <c r="B3461" s="3"/>
      <c r="C3461" s="15"/>
      <c r="D3461" s="15"/>
      <c r="E3461" s="15"/>
      <c r="F3461" s="15"/>
      <c r="G3461" s="15"/>
      <c r="H3461" s="15"/>
      <c r="I3461" s="15"/>
      <c r="J3461" s="15"/>
      <c r="K3461" s="3"/>
      <c r="L3461" s="3"/>
      <c r="M3461" s="11"/>
      <c r="N3461" s="3"/>
      <c r="O3461" s="3"/>
      <c r="P3461" s="3"/>
      <c r="Q3461" s="3"/>
      <c r="R3461" s="3"/>
    </row>
    <row r="3462" spans="1:18" x14ac:dyDescent="0.25">
      <c r="A3462" s="3"/>
      <c r="B3462" s="3"/>
      <c r="C3462" s="15"/>
      <c r="D3462" s="15"/>
      <c r="E3462" s="15"/>
      <c r="F3462" s="15"/>
      <c r="G3462" s="15"/>
      <c r="H3462" s="15"/>
      <c r="I3462" s="15"/>
      <c r="J3462" s="15"/>
      <c r="K3462" s="3"/>
      <c r="L3462" s="3"/>
      <c r="M3462" s="11"/>
      <c r="N3462" s="3"/>
      <c r="O3462" s="3"/>
      <c r="P3462" s="3"/>
      <c r="Q3462" s="3"/>
      <c r="R3462" s="3"/>
    </row>
    <row r="3463" spans="1:18" x14ac:dyDescent="0.25">
      <c r="A3463" s="3"/>
      <c r="B3463" s="3"/>
      <c r="C3463" s="15"/>
      <c r="D3463" s="15"/>
      <c r="E3463" s="15"/>
      <c r="F3463" s="15"/>
      <c r="G3463" s="15"/>
      <c r="H3463" s="15"/>
      <c r="I3463" s="15"/>
      <c r="J3463" s="15"/>
      <c r="K3463" s="3"/>
      <c r="L3463" s="3"/>
      <c r="M3463" s="11"/>
      <c r="N3463" s="3"/>
      <c r="O3463" s="3"/>
      <c r="P3463" s="3"/>
      <c r="Q3463" s="3"/>
      <c r="R3463" s="3"/>
    </row>
    <row r="3464" spans="1:18" x14ac:dyDescent="0.25">
      <c r="A3464" s="3"/>
      <c r="B3464" s="3"/>
      <c r="C3464" s="15"/>
      <c r="D3464" s="15"/>
      <c r="E3464" s="15"/>
      <c r="F3464" s="15"/>
      <c r="G3464" s="15"/>
      <c r="H3464" s="15"/>
      <c r="I3464" s="15"/>
      <c r="J3464" s="15"/>
      <c r="K3464" s="3"/>
      <c r="L3464" s="3"/>
      <c r="M3464" s="11"/>
      <c r="N3464" s="3"/>
      <c r="O3464" s="3"/>
      <c r="P3464" s="3"/>
      <c r="Q3464" s="3"/>
      <c r="R3464" s="3"/>
    </row>
    <row r="3465" spans="1:18" x14ac:dyDescent="0.25">
      <c r="A3465" s="3"/>
      <c r="B3465" s="3"/>
      <c r="C3465" s="15"/>
      <c r="D3465" s="15"/>
      <c r="E3465" s="15"/>
      <c r="F3465" s="15"/>
      <c r="G3465" s="15"/>
      <c r="H3465" s="15"/>
      <c r="I3465" s="15"/>
      <c r="J3465" s="15"/>
      <c r="K3465" s="3"/>
      <c r="L3465" s="3"/>
      <c r="M3465" s="11"/>
      <c r="N3465" s="3"/>
      <c r="O3465" s="3"/>
      <c r="P3465" s="3"/>
      <c r="Q3465" s="3"/>
      <c r="R3465" s="3"/>
    </row>
    <row r="3466" spans="1:18" x14ac:dyDescent="0.25">
      <c r="A3466" s="3"/>
      <c r="B3466" s="3"/>
      <c r="C3466" s="15"/>
      <c r="D3466" s="15"/>
      <c r="E3466" s="15"/>
      <c r="F3466" s="15"/>
      <c r="G3466" s="15"/>
      <c r="H3466" s="15"/>
      <c r="I3466" s="15"/>
      <c r="J3466" s="15"/>
      <c r="K3466" s="3"/>
      <c r="L3466" s="3"/>
      <c r="M3466" s="11"/>
      <c r="N3466" s="3"/>
      <c r="O3466" s="3"/>
      <c r="P3466" s="3"/>
      <c r="Q3466" s="3"/>
      <c r="R3466" s="3"/>
    </row>
    <row r="3467" spans="1:18" x14ac:dyDescent="0.25">
      <c r="A3467" s="3"/>
      <c r="B3467" s="3"/>
      <c r="C3467" s="15"/>
      <c r="D3467" s="15"/>
      <c r="E3467" s="15"/>
      <c r="F3467" s="15"/>
      <c r="G3467" s="15"/>
      <c r="H3467" s="15"/>
      <c r="I3467" s="15"/>
      <c r="J3467" s="15"/>
      <c r="K3467" s="3"/>
      <c r="L3467" s="3"/>
      <c r="M3467" s="11"/>
      <c r="N3467" s="3"/>
      <c r="O3467" s="3"/>
      <c r="P3467" s="3"/>
      <c r="Q3467" s="3"/>
      <c r="R3467" s="3"/>
    </row>
    <row r="3468" spans="1:18" x14ac:dyDescent="0.25">
      <c r="A3468" s="3"/>
      <c r="B3468" s="3"/>
      <c r="C3468" s="15"/>
      <c r="D3468" s="15"/>
      <c r="E3468" s="15"/>
      <c r="F3468" s="15"/>
      <c r="G3468" s="15"/>
      <c r="H3468" s="15"/>
      <c r="I3468" s="15"/>
      <c r="J3468" s="15"/>
      <c r="K3468" s="3"/>
      <c r="L3468" s="3"/>
      <c r="M3468" s="11"/>
      <c r="N3468" s="3"/>
      <c r="O3468" s="3"/>
      <c r="P3468" s="3"/>
      <c r="Q3468" s="3"/>
      <c r="R3468" s="3"/>
    </row>
    <row r="3469" spans="1:18" x14ac:dyDescent="0.25">
      <c r="A3469" s="3"/>
      <c r="B3469" s="3"/>
      <c r="C3469" s="15"/>
      <c r="D3469" s="15"/>
      <c r="E3469" s="15"/>
      <c r="F3469" s="15"/>
      <c r="G3469" s="15"/>
      <c r="H3469" s="15"/>
      <c r="I3469" s="15"/>
      <c r="J3469" s="15"/>
      <c r="K3469" s="3"/>
      <c r="L3469" s="3"/>
      <c r="M3469" s="11"/>
      <c r="N3469" s="3"/>
      <c r="O3469" s="3"/>
      <c r="P3469" s="3"/>
      <c r="Q3469" s="3"/>
      <c r="R3469" s="3"/>
    </row>
    <row r="3470" spans="1:18" x14ac:dyDescent="0.25">
      <c r="A3470" s="3"/>
      <c r="B3470" s="3"/>
      <c r="C3470" s="15"/>
      <c r="D3470" s="15"/>
      <c r="E3470" s="15"/>
      <c r="F3470" s="15"/>
      <c r="G3470" s="15"/>
      <c r="H3470" s="15"/>
      <c r="I3470" s="15"/>
      <c r="J3470" s="15"/>
      <c r="K3470" s="3"/>
      <c r="L3470" s="3"/>
      <c r="M3470" s="11"/>
      <c r="N3470" s="3"/>
      <c r="O3470" s="3"/>
      <c r="P3470" s="3"/>
      <c r="Q3470" s="3"/>
      <c r="R3470" s="3"/>
    </row>
    <row r="3471" spans="1:18" x14ac:dyDescent="0.25">
      <c r="A3471" s="3"/>
      <c r="B3471" s="3"/>
      <c r="C3471" s="15"/>
      <c r="D3471" s="15"/>
      <c r="E3471" s="15"/>
      <c r="F3471" s="15"/>
      <c r="G3471" s="15"/>
      <c r="H3471" s="15"/>
      <c r="I3471" s="15"/>
      <c r="J3471" s="15"/>
      <c r="K3471" s="3"/>
      <c r="L3471" s="3"/>
      <c r="M3471" s="11"/>
      <c r="N3471" s="3"/>
      <c r="O3471" s="3"/>
      <c r="P3471" s="3"/>
      <c r="Q3471" s="3"/>
      <c r="R3471" s="3"/>
    </row>
    <row r="3472" spans="1:18" x14ac:dyDescent="0.25">
      <c r="A3472" s="3"/>
      <c r="B3472" s="3"/>
      <c r="C3472" s="15"/>
      <c r="D3472" s="15"/>
      <c r="E3472" s="15"/>
      <c r="F3472" s="15"/>
      <c r="G3472" s="15"/>
      <c r="H3472" s="15"/>
      <c r="I3472" s="15"/>
      <c r="J3472" s="15"/>
      <c r="K3472" s="3"/>
      <c r="L3472" s="3"/>
      <c r="M3472" s="11"/>
      <c r="N3472" s="3"/>
      <c r="O3472" s="3"/>
      <c r="P3472" s="3"/>
      <c r="Q3472" s="3"/>
      <c r="R3472" s="3"/>
    </row>
    <row r="3473" spans="1:18" x14ac:dyDescent="0.25">
      <c r="A3473" s="3"/>
      <c r="B3473" s="3"/>
      <c r="C3473" s="15"/>
      <c r="D3473" s="15"/>
      <c r="E3473" s="15"/>
      <c r="F3473" s="15"/>
      <c r="G3473" s="15"/>
      <c r="H3473" s="15"/>
      <c r="I3473" s="15"/>
      <c r="J3473" s="15"/>
      <c r="K3473" s="3"/>
      <c r="L3473" s="3"/>
      <c r="M3473" s="11"/>
      <c r="N3473" s="3"/>
      <c r="O3473" s="3"/>
      <c r="P3473" s="3"/>
      <c r="Q3473" s="3"/>
      <c r="R3473" s="3"/>
    </row>
    <row r="3474" spans="1:18" x14ac:dyDescent="0.25">
      <c r="A3474" s="3"/>
      <c r="B3474" s="3"/>
      <c r="C3474" s="15"/>
      <c r="D3474" s="15"/>
      <c r="E3474" s="15"/>
      <c r="F3474" s="15"/>
      <c r="G3474" s="15"/>
      <c r="H3474" s="15"/>
      <c r="I3474" s="15"/>
      <c r="J3474" s="15"/>
      <c r="K3474" s="3"/>
      <c r="L3474" s="3"/>
      <c r="M3474" s="11"/>
      <c r="N3474" s="3"/>
      <c r="O3474" s="3"/>
      <c r="P3474" s="3"/>
      <c r="Q3474" s="3"/>
      <c r="R3474" s="3"/>
    </row>
    <row r="3475" spans="1:18" x14ac:dyDescent="0.25">
      <c r="A3475" s="3"/>
      <c r="B3475" s="3"/>
      <c r="C3475" s="15"/>
      <c r="D3475" s="15"/>
      <c r="E3475" s="15"/>
      <c r="F3475" s="15"/>
      <c r="G3475" s="15"/>
      <c r="H3475" s="15"/>
      <c r="I3475" s="15"/>
      <c r="J3475" s="15"/>
      <c r="K3475" s="3"/>
      <c r="L3475" s="3"/>
      <c r="M3475" s="11"/>
      <c r="N3475" s="3"/>
      <c r="O3475" s="3"/>
      <c r="P3475" s="3"/>
      <c r="Q3475" s="3"/>
      <c r="R3475" s="3"/>
    </row>
    <row r="3476" spans="1:18" x14ac:dyDescent="0.25">
      <c r="A3476" s="3"/>
      <c r="B3476" s="3"/>
      <c r="C3476" s="15"/>
      <c r="D3476" s="15"/>
      <c r="E3476" s="15"/>
      <c r="F3476" s="15"/>
      <c r="G3476" s="15"/>
      <c r="H3476" s="15"/>
      <c r="I3476" s="15"/>
      <c r="J3476" s="15"/>
      <c r="K3476" s="3"/>
      <c r="L3476" s="3"/>
      <c r="M3476" s="11"/>
      <c r="N3476" s="3"/>
      <c r="O3476" s="3"/>
      <c r="P3476" s="3"/>
      <c r="Q3476" s="3"/>
      <c r="R3476" s="3"/>
    </row>
    <row r="3477" spans="1:18" x14ac:dyDescent="0.25">
      <c r="A3477" s="3"/>
      <c r="B3477" s="3"/>
      <c r="C3477" s="15"/>
      <c r="D3477" s="15"/>
      <c r="E3477" s="15"/>
      <c r="F3477" s="15"/>
      <c r="G3477" s="15"/>
      <c r="H3477" s="15"/>
      <c r="I3477" s="15"/>
      <c r="J3477" s="15"/>
      <c r="K3477" s="3"/>
      <c r="L3477" s="3"/>
      <c r="M3477" s="11"/>
      <c r="N3477" s="3"/>
      <c r="O3477" s="3"/>
      <c r="P3477" s="3"/>
      <c r="Q3477" s="3"/>
      <c r="R3477" s="3"/>
    </row>
    <row r="3478" spans="1:18" x14ac:dyDescent="0.25">
      <c r="A3478" s="3"/>
      <c r="B3478" s="3"/>
      <c r="C3478" s="15"/>
      <c r="D3478" s="15"/>
      <c r="E3478" s="15"/>
      <c r="F3478" s="15"/>
      <c r="G3478" s="15"/>
      <c r="H3478" s="15"/>
      <c r="I3478" s="15"/>
      <c r="J3478" s="15"/>
      <c r="K3478" s="3"/>
      <c r="L3478" s="3"/>
      <c r="M3478" s="11"/>
      <c r="N3478" s="3"/>
      <c r="O3478" s="3"/>
      <c r="P3478" s="3"/>
      <c r="Q3478" s="3"/>
      <c r="R3478" s="3"/>
    </row>
    <row r="3479" spans="1:18" x14ac:dyDescent="0.25">
      <c r="A3479" s="3"/>
      <c r="B3479" s="3"/>
      <c r="C3479" s="15"/>
      <c r="D3479" s="15"/>
      <c r="E3479" s="15"/>
      <c r="F3479" s="15"/>
      <c r="G3479" s="15"/>
      <c r="H3479" s="15"/>
      <c r="I3479" s="15"/>
      <c r="J3479" s="15"/>
      <c r="K3479" s="3"/>
      <c r="L3479" s="3"/>
      <c r="M3479" s="11"/>
      <c r="N3479" s="3"/>
      <c r="O3479" s="3"/>
      <c r="P3479" s="3"/>
      <c r="Q3479" s="3"/>
      <c r="R3479" s="3"/>
    </row>
    <row r="3480" spans="1:18" x14ac:dyDescent="0.25">
      <c r="A3480" s="3"/>
      <c r="B3480" s="3"/>
      <c r="C3480" s="15"/>
      <c r="D3480" s="15"/>
      <c r="E3480" s="15"/>
      <c r="F3480" s="15"/>
      <c r="G3480" s="15"/>
      <c r="H3480" s="15"/>
      <c r="I3480" s="15"/>
      <c r="J3480" s="15"/>
      <c r="K3480" s="3"/>
      <c r="L3480" s="3"/>
      <c r="M3480" s="11"/>
      <c r="N3480" s="3"/>
      <c r="O3480" s="3"/>
      <c r="P3480" s="3"/>
      <c r="Q3480" s="3"/>
      <c r="R3480" s="3"/>
    </row>
    <row r="3481" spans="1:18" x14ac:dyDescent="0.25">
      <c r="A3481" s="3"/>
      <c r="B3481" s="3"/>
      <c r="C3481" s="15"/>
      <c r="D3481" s="15"/>
      <c r="E3481" s="15"/>
      <c r="F3481" s="15"/>
      <c r="G3481" s="15"/>
      <c r="H3481" s="15"/>
      <c r="I3481" s="15"/>
      <c r="J3481" s="15"/>
      <c r="K3481" s="3"/>
      <c r="L3481" s="3"/>
      <c r="M3481" s="11"/>
      <c r="N3481" s="3"/>
      <c r="O3481" s="3"/>
      <c r="P3481" s="3"/>
      <c r="Q3481" s="3"/>
      <c r="R3481" s="3"/>
    </row>
    <row r="3482" spans="1:18" x14ac:dyDescent="0.25">
      <c r="A3482" s="3"/>
      <c r="B3482" s="3"/>
      <c r="C3482" s="15"/>
      <c r="D3482" s="15"/>
      <c r="E3482" s="15"/>
      <c r="F3482" s="15"/>
      <c r="G3482" s="15"/>
      <c r="H3482" s="15"/>
      <c r="I3482" s="15"/>
      <c r="J3482" s="15"/>
      <c r="K3482" s="3"/>
      <c r="L3482" s="3"/>
      <c r="M3482" s="11"/>
      <c r="N3482" s="3"/>
      <c r="O3482" s="3"/>
      <c r="P3482" s="3"/>
      <c r="Q3482" s="3"/>
      <c r="R3482" s="3"/>
    </row>
    <row r="3483" spans="1:18" x14ac:dyDescent="0.25">
      <c r="A3483" s="3"/>
      <c r="B3483" s="3"/>
      <c r="C3483" s="15"/>
      <c r="D3483" s="15"/>
      <c r="E3483" s="15"/>
      <c r="F3483" s="15"/>
      <c r="G3483" s="15"/>
      <c r="H3483" s="15"/>
      <c r="I3483" s="15"/>
      <c r="J3483" s="15"/>
      <c r="K3483" s="3"/>
      <c r="L3483" s="3"/>
      <c r="M3483" s="11"/>
      <c r="N3483" s="3"/>
      <c r="O3483" s="3"/>
      <c r="P3483" s="3"/>
      <c r="Q3483" s="3"/>
      <c r="R3483" s="3"/>
    </row>
    <row r="3484" spans="1:18" x14ac:dyDescent="0.25">
      <c r="A3484" s="3"/>
      <c r="B3484" s="3"/>
      <c r="C3484" s="15"/>
      <c r="D3484" s="15"/>
      <c r="E3484" s="15"/>
      <c r="F3484" s="15"/>
      <c r="G3484" s="15"/>
      <c r="H3484" s="15"/>
      <c r="I3484" s="15"/>
      <c r="J3484" s="15"/>
      <c r="K3484" s="3"/>
      <c r="L3484" s="3"/>
      <c r="M3484" s="11"/>
      <c r="N3484" s="3"/>
      <c r="O3484" s="3"/>
      <c r="P3484" s="3"/>
      <c r="Q3484" s="3"/>
      <c r="R3484" s="3"/>
    </row>
    <row r="3485" spans="1:18" x14ac:dyDescent="0.25">
      <c r="A3485" s="3"/>
      <c r="B3485" s="3"/>
      <c r="C3485" s="15"/>
      <c r="D3485" s="15"/>
      <c r="E3485" s="15"/>
      <c r="F3485" s="15"/>
      <c r="G3485" s="15"/>
      <c r="H3485" s="15"/>
      <c r="I3485" s="15"/>
      <c r="J3485" s="15"/>
      <c r="K3485" s="3"/>
      <c r="L3485" s="3"/>
      <c r="M3485" s="11"/>
      <c r="N3485" s="3"/>
      <c r="O3485" s="3"/>
      <c r="P3485" s="3"/>
      <c r="Q3485" s="3"/>
      <c r="R3485" s="3"/>
    </row>
    <row r="3486" spans="1:18" x14ac:dyDescent="0.25">
      <c r="A3486" s="3"/>
      <c r="B3486" s="3"/>
      <c r="C3486" s="15"/>
      <c r="D3486" s="15"/>
      <c r="E3486" s="15"/>
      <c r="F3486" s="15"/>
      <c r="G3486" s="15"/>
      <c r="H3486" s="15"/>
      <c r="I3486" s="15"/>
      <c r="J3486" s="15"/>
      <c r="K3486" s="3"/>
      <c r="L3486" s="3"/>
      <c r="M3486" s="11"/>
      <c r="N3486" s="3"/>
      <c r="O3486" s="3"/>
      <c r="P3486" s="3"/>
      <c r="Q3486" s="3"/>
      <c r="R3486" s="3"/>
    </row>
    <row r="3487" spans="1:18" x14ac:dyDescent="0.25">
      <c r="A3487" s="3"/>
      <c r="B3487" s="3"/>
      <c r="C3487" s="15"/>
      <c r="D3487" s="15"/>
      <c r="E3487" s="15"/>
      <c r="F3487" s="15"/>
      <c r="G3487" s="15"/>
      <c r="H3487" s="15"/>
      <c r="I3487" s="15"/>
      <c r="J3487" s="15"/>
      <c r="K3487" s="3"/>
      <c r="L3487" s="3"/>
      <c r="M3487" s="11"/>
      <c r="N3487" s="3"/>
      <c r="O3487" s="3"/>
      <c r="P3487" s="3"/>
      <c r="Q3487" s="3"/>
      <c r="R3487" s="3"/>
    </row>
    <row r="3488" spans="1:18" x14ac:dyDescent="0.25">
      <c r="A3488" s="3"/>
      <c r="B3488" s="3"/>
      <c r="C3488" s="15"/>
      <c r="D3488" s="15"/>
      <c r="E3488" s="15"/>
      <c r="F3488" s="15"/>
      <c r="G3488" s="15"/>
      <c r="H3488" s="15"/>
      <c r="I3488" s="15"/>
      <c r="J3488" s="15"/>
      <c r="K3488" s="3"/>
      <c r="L3488" s="3"/>
      <c r="M3488" s="11"/>
      <c r="N3488" s="3"/>
      <c r="O3488" s="3"/>
      <c r="P3488" s="3"/>
      <c r="Q3488" s="3"/>
      <c r="R3488" s="3"/>
    </row>
    <row r="3489" spans="1:18" x14ac:dyDescent="0.25">
      <c r="A3489" s="3"/>
      <c r="B3489" s="3"/>
      <c r="C3489" s="15"/>
      <c r="D3489" s="15"/>
      <c r="E3489" s="15"/>
      <c r="F3489" s="15"/>
      <c r="G3489" s="15"/>
      <c r="H3489" s="15"/>
      <c r="I3489" s="15"/>
      <c r="J3489" s="15"/>
      <c r="K3489" s="3"/>
      <c r="L3489" s="3"/>
      <c r="M3489" s="11"/>
      <c r="N3489" s="3"/>
      <c r="O3489" s="3"/>
      <c r="P3489" s="3"/>
      <c r="Q3489" s="3"/>
      <c r="R3489" s="3"/>
    </row>
    <row r="3490" spans="1:18" x14ac:dyDescent="0.25">
      <c r="A3490" s="3"/>
      <c r="B3490" s="3"/>
      <c r="C3490" s="15"/>
      <c r="D3490" s="15"/>
      <c r="E3490" s="15"/>
      <c r="F3490" s="15"/>
      <c r="G3490" s="15"/>
      <c r="H3490" s="15"/>
      <c r="I3490" s="15"/>
      <c r="J3490" s="15"/>
      <c r="K3490" s="3"/>
      <c r="L3490" s="3"/>
      <c r="M3490" s="11"/>
      <c r="N3490" s="3"/>
      <c r="O3490" s="3"/>
      <c r="P3490" s="3"/>
      <c r="Q3490" s="3"/>
      <c r="R3490" s="3"/>
    </row>
    <row r="3491" spans="1:18" x14ac:dyDescent="0.25">
      <c r="A3491" s="3"/>
      <c r="B3491" s="3"/>
      <c r="C3491" s="15"/>
      <c r="D3491" s="15"/>
      <c r="E3491" s="15"/>
      <c r="F3491" s="15"/>
      <c r="G3491" s="15"/>
      <c r="H3491" s="15"/>
      <c r="I3491" s="15"/>
      <c r="J3491" s="15"/>
      <c r="K3491" s="3"/>
      <c r="L3491" s="3"/>
      <c r="M3491" s="11"/>
      <c r="N3491" s="3"/>
      <c r="O3491" s="3"/>
      <c r="P3491" s="3"/>
      <c r="Q3491" s="3"/>
      <c r="R3491" s="3"/>
    </row>
    <row r="3492" spans="1:18" x14ac:dyDescent="0.25">
      <c r="A3492" s="3"/>
      <c r="B3492" s="3"/>
      <c r="C3492" s="15"/>
      <c r="D3492" s="15"/>
      <c r="E3492" s="15"/>
      <c r="F3492" s="15"/>
      <c r="G3492" s="15"/>
      <c r="H3492" s="15"/>
      <c r="I3492" s="15"/>
      <c r="J3492" s="15"/>
      <c r="K3492" s="3"/>
      <c r="L3492" s="3"/>
      <c r="M3492" s="11"/>
      <c r="N3492" s="3"/>
      <c r="O3492" s="3"/>
      <c r="P3492" s="3"/>
      <c r="Q3492" s="3"/>
      <c r="R3492" s="3"/>
    </row>
    <row r="3493" spans="1:18" x14ac:dyDescent="0.25">
      <c r="A3493" s="3"/>
      <c r="B3493" s="3"/>
      <c r="C3493" s="15"/>
      <c r="D3493" s="15"/>
      <c r="E3493" s="15"/>
      <c r="F3493" s="15"/>
      <c r="G3493" s="15"/>
      <c r="H3493" s="15"/>
      <c r="I3493" s="15"/>
      <c r="J3493" s="15"/>
      <c r="K3493" s="3"/>
      <c r="L3493" s="3"/>
      <c r="M3493" s="11"/>
      <c r="N3493" s="3"/>
      <c r="O3493" s="3"/>
      <c r="P3493" s="3"/>
      <c r="Q3493" s="3"/>
      <c r="R3493" s="3"/>
    </row>
    <row r="3494" spans="1:18" x14ac:dyDescent="0.25">
      <c r="A3494" s="3"/>
      <c r="B3494" s="3"/>
      <c r="C3494" s="15"/>
      <c r="D3494" s="15"/>
      <c r="E3494" s="15"/>
      <c r="F3494" s="15"/>
      <c r="G3494" s="15"/>
      <c r="H3494" s="15"/>
      <c r="I3494" s="15"/>
      <c r="J3494" s="15"/>
      <c r="K3494" s="3"/>
      <c r="L3494" s="3"/>
      <c r="M3494" s="11"/>
      <c r="N3494" s="3"/>
      <c r="O3494" s="3"/>
      <c r="P3494" s="3"/>
      <c r="Q3494" s="3"/>
      <c r="R3494" s="3"/>
    </row>
    <row r="3495" spans="1:18" x14ac:dyDescent="0.25">
      <c r="A3495" s="3"/>
      <c r="B3495" s="3"/>
      <c r="C3495" s="15"/>
      <c r="D3495" s="15"/>
      <c r="E3495" s="15"/>
      <c r="F3495" s="15"/>
      <c r="G3495" s="15"/>
      <c r="H3495" s="15"/>
      <c r="I3495" s="15"/>
      <c r="J3495" s="15"/>
      <c r="K3495" s="3"/>
      <c r="L3495" s="3"/>
      <c r="M3495" s="11"/>
      <c r="N3495" s="3"/>
      <c r="O3495" s="3"/>
      <c r="P3495" s="3"/>
      <c r="Q3495" s="3"/>
      <c r="R3495" s="3"/>
    </row>
    <row r="3496" spans="1:18" x14ac:dyDescent="0.25">
      <c r="A3496" s="3"/>
      <c r="B3496" s="3"/>
      <c r="C3496" s="15"/>
      <c r="D3496" s="15"/>
      <c r="E3496" s="15"/>
      <c r="F3496" s="15"/>
      <c r="G3496" s="15"/>
      <c r="H3496" s="15"/>
      <c r="I3496" s="15"/>
      <c r="J3496" s="15"/>
      <c r="K3496" s="3"/>
      <c r="L3496" s="3"/>
      <c r="M3496" s="11"/>
      <c r="N3496" s="3"/>
      <c r="O3496" s="3"/>
      <c r="P3496" s="3"/>
      <c r="Q3496" s="3"/>
      <c r="R3496" s="3"/>
    </row>
    <row r="3497" spans="1:18" x14ac:dyDescent="0.25">
      <c r="A3497" s="3"/>
      <c r="B3497" s="3"/>
      <c r="C3497" s="15"/>
      <c r="D3497" s="15"/>
      <c r="E3497" s="15"/>
      <c r="F3497" s="15"/>
      <c r="G3497" s="15"/>
      <c r="H3497" s="15"/>
      <c r="I3497" s="15"/>
      <c r="J3497" s="15"/>
      <c r="K3497" s="3"/>
      <c r="L3497" s="3"/>
      <c r="M3497" s="11"/>
      <c r="N3497" s="3"/>
      <c r="O3497" s="3"/>
      <c r="P3497" s="3"/>
      <c r="Q3497" s="3"/>
      <c r="R3497" s="3"/>
    </row>
    <row r="3498" spans="1:18" x14ac:dyDescent="0.25">
      <c r="A3498" s="3"/>
      <c r="B3498" s="3"/>
      <c r="C3498" s="15"/>
      <c r="D3498" s="15"/>
      <c r="E3498" s="15"/>
      <c r="F3498" s="15"/>
      <c r="G3498" s="15"/>
      <c r="H3498" s="15"/>
      <c r="I3498" s="15"/>
      <c r="J3498" s="15"/>
      <c r="K3498" s="3"/>
      <c r="L3498" s="3"/>
      <c r="M3498" s="11"/>
      <c r="N3498" s="3"/>
      <c r="O3498" s="3"/>
      <c r="P3498" s="3"/>
      <c r="Q3498" s="3"/>
      <c r="R3498" s="3"/>
    </row>
    <row r="3499" spans="1:18" x14ac:dyDescent="0.25">
      <c r="A3499" s="3"/>
      <c r="B3499" s="3"/>
      <c r="C3499" s="15"/>
      <c r="D3499" s="15"/>
      <c r="E3499" s="15"/>
      <c r="F3499" s="15"/>
      <c r="G3499" s="15"/>
      <c r="H3499" s="15"/>
      <c r="I3499" s="15"/>
      <c r="J3499" s="15"/>
      <c r="K3499" s="3"/>
      <c r="L3499" s="3"/>
      <c r="M3499" s="11"/>
      <c r="N3499" s="3"/>
      <c r="O3499" s="3"/>
      <c r="P3499" s="3"/>
      <c r="Q3499" s="3"/>
      <c r="R3499" s="3"/>
    </row>
    <row r="3500" spans="1:18" x14ac:dyDescent="0.25">
      <c r="A3500" s="3"/>
      <c r="B3500" s="3"/>
      <c r="C3500" s="15"/>
      <c r="D3500" s="15"/>
      <c r="E3500" s="15"/>
      <c r="F3500" s="15"/>
      <c r="G3500" s="15"/>
      <c r="H3500" s="15"/>
      <c r="I3500" s="15"/>
      <c r="J3500" s="15"/>
      <c r="K3500" s="3"/>
      <c r="L3500" s="3"/>
      <c r="M3500" s="11"/>
      <c r="N3500" s="3"/>
      <c r="O3500" s="3"/>
      <c r="P3500" s="3"/>
      <c r="Q3500" s="3"/>
      <c r="R3500" s="3"/>
    </row>
    <row r="3501" spans="1:18" x14ac:dyDescent="0.25">
      <c r="A3501" s="3"/>
      <c r="B3501" s="3"/>
      <c r="C3501" s="15"/>
      <c r="D3501" s="15"/>
      <c r="E3501" s="15"/>
      <c r="F3501" s="15"/>
      <c r="G3501" s="15"/>
      <c r="H3501" s="15"/>
      <c r="I3501" s="15"/>
      <c r="J3501" s="15"/>
      <c r="K3501" s="3"/>
      <c r="L3501" s="3"/>
      <c r="M3501" s="11"/>
      <c r="N3501" s="3"/>
      <c r="O3501" s="3"/>
      <c r="P3501" s="3"/>
      <c r="Q3501" s="3"/>
      <c r="R3501" s="3"/>
    </row>
    <row r="3502" spans="1:18" x14ac:dyDescent="0.25">
      <c r="A3502" s="3"/>
      <c r="B3502" s="3"/>
      <c r="C3502" s="15"/>
      <c r="D3502" s="15"/>
      <c r="E3502" s="15"/>
      <c r="F3502" s="15"/>
      <c r="G3502" s="15"/>
      <c r="H3502" s="15"/>
      <c r="I3502" s="15"/>
      <c r="J3502" s="15"/>
      <c r="K3502" s="3"/>
      <c r="L3502" s="3"/>
      <c r="M3502" s="11"/>
      <c r="N3502" s="3"/>
      <c r="O3502" s="3"/>
      <c r="P3502" s="3"/>
      <c r="Q3502" s="3"/>
      <c r="R3502" s="3"/>
    </row>
    <row r="3503" spans="1:18" x14ac:dyDescent="0.25">
      <c r="A3503" s="3"/>
      <c r="B3503" s="3"/>
      <c r="C3503" s="15"/>
      <c r="D3503" s="15"/>
      <c r="E3503" s="15"/>
      <c r="F3503" s="15"/>
      <c r="G3503" s="15"/>
      <c r="H3503" s="15"/>
      <c r="I3503" s="15"/>
      <c r="J3503" s="15"/>
      <c r="K3503" s="3"/>
      <c r="L3503" s="3"/>
      <c r="M3503" s="11"/>
      <c r="N3503" s="3"/>
      <c r="O3503" s="3"/>
      <c r="P3503" s="3"/>
      <c r="Q3503" s="3"/>
      <c r="R3503" s="3"/>
    </row>
    <row r="3504" spans="1:18" x14ac:dyDescent="0.25">
      <c r="A3504" s="3"/>
      <c r="B3504" s="3"/>
      <c r="C3504" s="15"/>
      <c r="D3504" s="15"/>
      <c r="E3504" s="15"/>
      <c r="F3504" s="15"/>
      <c r="G3504" s="15"/>
      <c r="H3504" s="15"/>
      <c r="I3504" s="15"/>
      <c r="J3504" s="15"/>
      <c r="K3504" s="3"/>
      <c r="L3504" s="3"/>
      <c r="M3504" s="11"/>
      <c r="N3504" s="3"/>
      <c r="O3504" s="3"/>
      <c r="P3504" s="3"/>
      <c r="Q3504" s="3"/>
      <c r="R3504" s="3"/>
    </row>
    <row r="3505" spans="1:18" x14ac:dyDescent="0.25">
      <c r="A3505" s="3"/>
      <c r="B3505" s="3"/>
      <c r="C3505" s="15"/>
      <c r="D3505" s="15"/>
      <c r="E3505" s="15"/>
      <c r="F3505" s="15"/>
      <c r="G3505" s="15"/>
      <c r="H3505" s="15"/>
      <c r="I3505" s="15"/>
      <c r="J3505" s="15"/>
      <c r="K3505" s="3"/>
      <c r="L3505" s="3"/>
      <c r="M3505" s="11"/>
      <c r="N3505" s="3"/>
      <c r="O3505" s="3"/>
      <c r="P3505" s="3"/>
      <c r="Q3505" s="3"/>
      <c r="R3505" s="3"/>
    </row>
    <row r="3506" spans="1:18" x14ac:dyDescent="0.25">
      <c r="A3506" s="3"/>
      <c r="B3506" s="3"/>
      <c r="C3506" s="15"/>
      <c r="D3506" s="15"/>
      <c r="E3506" s="15"/>
      <c r="F3506" s="15"/>
      <c r="G3506" s="15"/>
      <c r="H3506" s="15"/>
      <c r="I3506" s="15"/>
      <c r="J3506" s="15"/>
      <c r="K3506" s="3"/>
      <c r="L3506" s="3"/>
      <c r="M3506" s="11"/>
      <c r="N3506" s="3"/>
      <c r="O3506" s="3"/>
      <c r="P3506" s="3"/>
      <c r="Q3506" s="3"/>
      <c r="R3506" s="3"/>
    </row>
    <row r="3507" spans="1:18" x14ac:dyDescent="0.25">
      <c r="A3507" s="3"/>
      <c r="B3507" s="3"/>
      <c r="C3507" s="15"/>
      <c r="D3507" s="15"/>
      <c r="E3507" s="15"/>
      <c r="F3507" s="15"/>
      <c r="G3507" s="15"/>
      <c r="H3507" s="15"/>
      <c r="I3507" s="15"/>
      <c r="J3507" s="15"/>
      <c r="K3507" s="3"/>
      <c r="L3507" s="3"/>
      <c r="M3507" s="11"/>
      <c r="N3507" s="3"/>
      <c r="O3507" s="3"/>
      <c r="P3507" s="3"/>
      <c r="Q3507" s="3"/>
      <c r="R3507" s="3"/>
    </row>
    <row r="3508" spans="1:18" x14ac:dyDescent="0.25">
      <c r="A3508" s="3"/>
      <c r="B3508" s="3"/>
      <c r="C3508" s="15"/>
      <c r="D3508" s="15"/>
      <c r="E3508" s="15"/>
      <c r="F3508" s="15"/>
      <c r="G3508" s="15"/>
      <c r="H3508" s="15"/>
      <c r="I3508" s="15"/>
      <c r="J3508" s="15"/>
      <c r="K3508" s="3"/>
      <c r="L3508" s="3"/>
      <c r="M3508" s="11"/>
      <c r="N3508" s="3"/>
      <c r="O3508" s="3"/>
      <c r="P3508" s="3"/>
      <c r="Q3508" s="3"/>
      <c r="R3508" s="3"/>
    </row>
    <row r="3509" spans="1:18" x14ac:dyDescent="0.25">
      <c r="A3509" s="3"/>
      <c r="B3509" s="3"/>
      <c r="C3509" s="15"/>
      <c r="D3509" s="15"/>
      <c r="E3509" s="15"/>
      <c r="F3509" s="15"/>
      <c r="G3509" s="15"/>
      <c r="H3509" s="15"/>
      <c r="I3509" s="15"/>
      <c r="J3509" s="15"/>
      <c r="K3509" s="3"/>
      <c r="L3509" s="3"/>
      <c r="M3509" s="11"/>
      <c r="N3509" s="3"/>
      <c r="O3509" s="3"/>
      <c r="P3509" s="3"/>
      <c r="Q3509" s="3"/>
      <c r="R3509" s="3"/>
    </row>
    <row r="3510" spans="1:18" x14ac:dyDescent="0.25">
      <c r="A3510" s="3"/>
      <c r="B3510" s="3"/>
      <c r="C3510" s="15"/>
      <c r="D3510" s="15"/>
      <c r="E3510" s="15"/>
      <c r="F3510" s="15"/>
      <c r="G3510" s="15"/>
      <c r="H3510" s="15"/>
      <c r="I3510" s="15"/>
      <c r="J3510" s="15"/>
      <c r="K3510" s="3"/>
      <c r="L3510" s="3"/>
      <c r="M3510" s="11"/>
      <c r="N3510" s="3"/>
      <c r="O3510" s="3"/>
      <c r="P3510" s="3"/>
      <c r="Q3510" s="3"/>
      <c r="R3510" s="3"/>
    </row>
    <row r="3511" spans="1:18" x14ac:dyDescent="0.25">
      <c r="A3511" s="3"/>
      <c r="B3511" s="3"/>
      <c r="C3511" s="15"/>
      <c r="D3511" s="15"/>
      <c r="E3511" s="15"/>
      <c r="F3511" s="15"/>
      <c r="G3511" s="15"/>
      <c r="H3511" s="15"/>
      <c r="I3511" s="15"/>
      <c r="J3511" s="15"/>
      <c r="K3511" s="3"/>
      <c r="L3511" s="3"/>
      <c r="M3511" s="11"/>
      <c r="N3511" s="3"/>
      <c r="O3511" s="3"/>
      <c r="P3511" s="3"/>
      <c r="Q3511" s="3"/>
      <c r="R3511" s="3"/>
    </row>
    <row r="3512" spans="1:18" x14ac:dyDescent="0.25">
      <c r="A3512" s="3"/>
      <c r="B3512" s="3"/>
      <c r="C3512" s="15"/>
      <c r="D3512" s="15"/>
      <c r="E3512" s="15"/>
      <c r="F3512" s="15"/>
      <c r="G3512" s="15"/>
      <c r="H3512" s="15"/>
      <c r="I3512" s="15"/>
      <c r="J3512" s="15"/>
      <c r="K3512" s="3"/>
      <c r="L3512" s="3"/>
      <c r="M3512" s="11"/>
      <c r="N3512" s="3"/>
      <c r="O3512" s="3"/>
      <c r="P3512" s="3"/>
      <c r="Q3512" s="3"/>
      <c r="R3512" s="3"/>
    </row>
    <row r="3513" spans="1:18" x14ac:dyDescent="0.25">
      <c r="A3513" s="3"/>
      <c r="B3513" s="3"/>
      <c r="C3513" s="15"/>
      <c r="D3513" s="15"/>
      <c r="E3513" s="15"/>
      <c r="F3513" s="15"/>
      <c r="G3513" s="15"/>
      <c r="H3513" s="15"/>
      <c r="I3513" s="15"/>
      <c r="J3513" s="15"/>
      <c r="K3513" s="3"/>
      <c r="L3513" s="3"/>
      <c r="M3513" s="11"/>
      <c r="N3513" s="3"/>
      <c r="O3513" s="3"/>
      <c r="P3513" s="3"/>
      <c r="Q3513" s="3"/>
      <c r="R3513" s="3"/>
    </row>
    <row r="3514" spans="1:18" x14ac:dyDescent="0.25">
      <c r="A3514" s="3"/>
      <c r="B3514" s="3"/>
      <c r="C3514" s="15"/>
      <c r="D3514" s="15"/>
      <c r="E3514" s="15"/>
      <c r="F3514" s="15"/>
      <c r="G3514" s="15"/>
      <c r="H3514" s="15"/>
      <c r="I3514" s="15"/>
      <c r="J3514" s="15"/>
      <c r="K3514" s="3"/>
      <c r="L3514" s="3"/>
      <c r="M3514" s="11"/>
      <c r="N3514" s="3"/>
      <c r="O3514" s="3"/>
      <c r="P3514" s="3"/>
      <c r="Q3514" s="3"/>
      <c r="R3514" s="3"/>
    </row>
    <row r="3515" spans="1:18" x14ac:dyDescent="0.25">
      <c r="A3515" s="3"/>
      <c r="B3515" s="3"/>
      <c r="C3515" s="15"/>
      <c r="D3515" s="15"/>
      <c r="E3515" s="15"/>
      <c r="F3515" s="15"/>
      <c r="G3515" s="15"/>
      <c r="H3515" s="15"/>
      <c r="I3515" s="15"/>
      <c r="J3515" s="15"/>
      <c r="K3515" s="3"/>
      <c r="L3515" s="3"/>
      <c r="M3515" s="11"/>
      <c r="N3515" s="3"/>
      <c r="O3515" s="3"/>
      <c r="P3515" s="3"/>
      <c r="Q3515" s="3"/>
      <c r="R3515" s="3"/>
    </row>
    <row r="3516" spans="1:18" x14ac:dyDescent="0.25">
      <c r="A3516" s="3"/>
      <c r="B3516" s="3"/>
      <c r="C3516" s="15"/>
      <c r="D3516" s="15"/>
      <c r="E3516" s="15"/>
      <c r="F3516" s="15"/>
      <c r="G3516" s="15"/>
      <c r="H3516" s="15"/>
      <c r="I3516" s="15"/>
      <c r="J3516" s="15"/>
      <c r="K3516" s="3"/>
      <c r="L3516" s="3"/>
      <c r="M3516" s="11"/>
      <c r="N3516" s="3"/>
      <c r="O3516" s="3"/>
      <c r="P3516" s="3"/>
      <c r="Q3516" s="3"/>
      <c r="R3516" s="3"/>
    </row>
    <row r="3517" spans="1:18" x14ac:dyDescent="0.25">
      <c r="A3517" s="3"/>
      <c r="B3517" s="3"/>
      <c r="C3517" s="15"/>
      <c r="D3517" s="15"/>
      <c r="E3517" s="15"/>
      <c r="F3517" s="15"/>
      <c r="G3517" s="15"/>
      <c r="H3517" s="15"/>
      <c r="I3517" s="15"/>
      <c r="J3517" s="15"/>
      <c r="K3517" s="3"/>
      <c r="L3517" s="3"/>
      <c r="M3517" s="11"/>
      <c r="N3517" s="3"/>
      <c r="O3517" s="3"/>
      <c r="P3517" s="3"/>
      <c r="Q3517" s="3"/>
      <c r="R3517" s="3"/>
    </row>
    <row r="3518" spans="1:18" x14ac:dyDescent="0.25">
      <c r="A3518" s="3"/>
      <c r="B3518" s="3"/>
      <c r="C3518" s="15"/>
      <c r="D3518" s="15"/>
      <c r="E3518" s="15"/>
      <c r="F3518" s="15"/>
      <c r="G3518" s="15"/>
      <c r="H3518" s="15"/>
      <c r="I3518" s="15"/>
      <c r="J3518" s="15"/>
      <c r="K3518" s="3"/>
      <c r="L3518" s="3"/>
      <c r="M3518" s="11"/>
      <c r="N3518" s="3"/>
      <c r="O3518" s="3"/>
      <c r="P3518" s="3"/>
      <c r="Q3518" s="3"/>
      <c r="R3518" s="3"/>
    </row>
    <row r="3519" spans="1:18" x14ac:dyDescent="0.25">
      <c r="A3519" s="3"/>
      <c r="B3519" s="3"/>
      <c r="C3519" s="15"/>
      <c r="D3519" s="15"/>
      <c r="E3519" s="15"/>
      <c r="F3519" s="15"/>
      <c r="G3519" s="15"/>
      <c r="H3519" s="15"/>
      <c r="I3519" s="15"/>
      <c r="J3519" s="15"/>
      <c r="K3519" s="3"/>
      <c r="L3519" s="3"/>
      <c r="M3519" s="11"/>
      <c r="N3519" s="3"/>
      <c r="O3519" s="3"/>
      <c r="P3519" s="3"/>
      <c r="Q3519" s="3"/>
      <c r="R3519" s="3"/>
    </row>
    <row r="3520" spans="1:18" x14ac:dyDescent="0.25">
      <c r="A3520" s="3"/>
      <c r="B3520" s="3"/>
      <c r="C3520" s="15"/>
      <c r="D3520" s="15"/>
      <c r="E3520" s="15"/>
      <c r="F3520" s="15"/>
      <c r="G3520" s="15"/>
      <c r="H3520" s="15"/>
      <c r="I3520" s="15"/>
      <c r="J3520" s="15"/>
      <c r="K3520" s="3"/>
      <c r="L3520" s="3"/>
      <c r="M3520" s="11"/>
      <c r="N3520" s="3"/>
      <c r="O3520" s="3"/>
      <c r="P3520" s="3"/>
      <c r="Q3520" s="3"/>
      <c r="R3520" s="3"/>
    </row>
    <row r="3521" spans="1:18" x14ac:dyDescent="0.25">
      <c r="A3521" s="3"/>
      <c r="B3521" s="3"/>
      <c r="C3521" s="15"/>
      <c r="D3521" s="15"/>
      <c r="E3521" s="15"/>
      <c r="F3521" s="15"/>
      <c r="G3521" s="15"/>
      <c r="H3521" s="15"/>
      <c r="I3521" s="15"/>
      <c r="J3521" s="15"/>
      <c r="K3521" s="3"/>
      <c r="L3521" s="3"/>
      <c r="M3521" s="11"/>
      <c r="N3521" s="3"/>
      <c r="O3521" s="3"/>
      <c r="P3521" s="3"/>
      <c r="Q3521" s="3"/>
      <c r="R3521" s="3"/>
    </row>
    <row r="3522" spans="1:18" x14ac:dyDescent="0.25">
      <c r="A3522" s="3"/>
      <c r="B3522" s="3"/>
      <c r="C3522" s="15"/>
      <c r="D3522" s="15"/>
      <c r="E3522" s="15"/>
      <c r="F3522" s="15"/>
      <c r="G3522" s="15"/>
      <c r="H3522" s="15"/>
      <c r="I3522" s="15"/>
      <c r="J3522" s="15"/>
      <c r="K3522" s="3"/>
      <c r="L3522" s="3"/>
      <c r="M3522" s="11"/>
      <c r="N3522" s="3"/>
      <c r="O3522" s="3"/>
      <c r="P3522" s="3"/>
      <c r="Q3522" s="3"/>
      <c r="R3522" s="3"/>
    </row>
    <row r="3523" spans="1:18" x14ac:dyDescent="0.25">
      <c r="A3523" s="3"/>
      <c r="B3523" s="3"/>
      <c r="C3523" s="15"/>
      <c r="D3523" s="15"/>
      <c r="E3523" s="15"/>
      <c r="F3523" s="15"/>
      <c r="G3523" s="15"/>
      <c r="H3523" s="15"/>
      <c r="I3523" s="15"/>
      <c r="J3523" s="15"/>
      <c r="K3523" s="3"/>
      <c r="L3523" s="3"/>
      <c r="M3523" s="11"/>
      <c r="N3523" s="3"/>
      <c r="O3523" s="3"/>
      <c r="P3523" s="3"/>
      <c r="Q3523" s="3"/>
      <c r="R3523" s="3"/>
    </row>
    <row r="3524" spans="1:18" x14ac:dyDescent="0.25">
      <c r="A3524" s="3"/>
      <c r="B3524" s="3"/>
      <c r="C3524" s="15"/>
      <c r="D3524" s="15"/>
      <c r="E3524" s="15"/>
      <c r="F3524" s="15"/>
      <c r="G3524" s="15"/>
      <c r="H3524" s="15"/>
      <c r="I3524" s="15"/>
      <c r="J3524" s="15"/>
      <c r="K3524" s="3"/>
      <c r="L3524" s="3"/>
      <c r="M3524" s="11"/>
      <c r="N3524" s="3"/>
      <c r="O3524" s="3"/>
      <c r="P3524" s="3"/>
      <c r="Q3524" s="3"/>
      <c r="R3524" s="3"/>
    </row>
    <row r="3525" spans="1:18" x14ac:dyDescent="0.25">
      <c r="A3525" s="3"/>
      <c r="B3525" s="3"/>
      <c r="C3525" s="15"/>
      <c r="D3525" s="15"/>
      <c r="E3525" s="15"/>
      <c r="F3525" s="15"/>
      <c r="G3525" s="15"/>
      <c r="H3525" s="15"/>
      <c r="I3525" s="15"/>
      <c r="J3525" s="15"/>
      <c r="K3525" s="3"/>
      <c r="L3525" s="3"/>
      <c r="M3525" s="11"/>
      <c r="N3525" s="3"/>
      <c r="O3525" s="3"/>
      <c r="P3525" s="3"/>
      <c r="Q3525" s="3"/>
      <c r="R3525" s="3"/>
    </row>
    <row r="3526" spans="1:18" x14ac:dyDescent="0.25">
      <c r="A3526" s="3"/>
      <c r="B3526" s="3"/>
      <c r="C3526" s="15"/>
      <c r="D3526" s="15"/>
      <c r="E3526" s="15"/>
      <c r="F3526" s="15"/>
      <c r="G3526" s="15"/>
      <c r="H3526" s="15"/>
      <c r="I3526" s="15"/>
      <c r="J3526" s="15"/>
      <c r="K3526" s="3"/>
      <c r="L3526" s="3"/>
      <c r="M3526" s="11"/>
      <c r="N3526" s="3"/>
      <c r="O3526" s="3"/>
      <c r="P3526" s="3"/>
      <c r="Q3526" s="3"/>
      <c r="R3526" s="3"/>
    </row>
    <row r="3527" spans="1:18" x14ac:dyDescent="0.25">
      <c r="A3527" s="3"/>
      <c r="B3527" s="3"/>
      <c r="C3527" s="15"/>
      <c r="D3527" s="15"/>
      <c r="E3527" s="15"/>
      <c r="F3527" s="15"/>
      <c r="G3527" s="15"/>
      <c r="H3527" s="15"/>
      <c r="I3527" s="15"/>
      <c r="J3527" s="15"/>
      <c r="K3527" s="3"/>
      <c r="L3527" s="3"/>
      <c r="M3527" s="11"/>
      <c r="N3527" s="3"/>
      <c r="O3527" s="3"/>
      <c r="P3527" s="3"/>
      <c r="Q3527" s="3"/>
      <c r="R3527" s="3"/>
    </row>
    <row r="3528" spans="1:18" x14ac:dyDescent="0.25">
      <c r="A3528" s="3"/>
      <c r="B3528" s="3"/>
      <c r="C3528" s="15"/>
      <c r="D3528" s="15"/>
      <c r="E3528" s="15"/>
      <c r="F3528" s="15"/>
      <c r="G3528" s="15"/>
      <c r="H3528" s="15"/>
      <c r="I3528" s="15"/>
      <c r="J3528" s="15"/>
      <c r="K3528" s="3"/>
      <c r="L3528" s="3"/>
      <c r="M3528" s="11"/>
      <c r="N3528" s="3"/>
      <c r="O3528" s="3"/>
      <c r="P3528" s="3"/>
      <c r="Q3528" s="3"/>
      <c r="R3528" s="3"/>
    </row>
    <row r="3529" spans="1:18" x14ac:dyDescent="0.25">
      <c r="A3529" s="3"/>
      <c r="B3529" s="3"/>
      <c r="C3529" s="15"/>
      <c r="D3529" s="15"/>
      <c r="E3529" s="15"/>
      <c r="F3529" s="15"/>
      <c r="G3529" s="15"/>
      <c r="H3529" s="15"/>
      <c r="I3529" s="15"/>
      <c r="J3529" s="15"/>
      <c r="K3529" s="3"/>
      <c r="L3529" s="3"/>
      <c r="M3529" s="11"/>
      <c r="N3529" s="3"/>
      <c r="O3529" s="3"/>
      <c r="P3529" s="3"/>
      <c r="Q3529" s="3"/>
      <c r="R3529" s="3"/>
    </row>
    <row r="3530" spans="1:18" x14ac:dyDescent="0.25">
      <c r="A3530" s="3"/>
      <c r="B3530" s="3"/>
      <c r="C3530" s="15"/>
      <c r="D3530" s="15"/>
      <c r="E3530" s="15"/>
      <c r="F3530" s="15"/>
      <c r="G3530" s="15"/>
      <c r="H3530" s="15"/>
      <c r="I3530" s="15"/>
      <c r="J3530" s="15"/>
      <c r="K3530" s="3"/>
      <c r="L3530" s="3"/>
      <c r="M3530" s="11"/>
      <c r="N3530" s="3"/>
      <c r="O3530" s="3"/>
      <c r="P3530" s="3"/>
      <c r="Q3530" s="3"/>
      <c r="R3530" s="3"/>
    </row>
    <row r="3531" spans="1:18" x14ac:dyDescent="0.25">
      <c r="A3531" s="3"/>
      <c r="B3531" s="3"/>
      <c r="C3531" s="15"/>
      <c r="D3531" s="15"/>
      <c r="E3531" s="15"/>
      <c r="F3531" s="15"/>
      <c r="G3531" s="15"/>
      <c r="H3531" s="15"/>
      <c r="I3531" s="15"/>
      <c r="J3531" s="15"/>
      <c r="K3531" s="3"/>
      <c r="L3531" s="3"/>
      <c r="M3531" s="11"/>
      <c r="N3531" s="3"/>
      <c r="O3531" s="3"/>
      <c r="P3531" s="3"/>
      <c r="Q3531" s="3"/>
      <c r="R3531" s="3"/>
    </row>
    <row r="3532" spans="1:18" x14ac:dyDescent="0.25">
      <c r="A3532" s="3"/>
      <c r="B3532" s="3"/>
      <c r="C3532" s="15"/>
      <c r="D3532" s="15"/>
      <c r="E3532" s="15"/>
      <c r="F3532" s="15"/>
      <c r="G3532" s="15"/>
      <c r="H3532" s="15"/>
      <c r="I3532" s="15"/>
      <c r="J3532" s="15"/>
      <c r="K3532" s="3"/>
      <c r="L3532" s="3"/>
      <c r="M3532" s="11"/>
      <c r="N3532" s="3"/>
      <c r="O3532" s="3"/>
      <c r="P3532" s="3"/>
      <c r="Q3532" s="3"/>
      <c r="R3532" s="3"/>
    </row>
    <row r="3533" spans="1:18" x14ac:dyDescent="0.25">
      <c r="A3533" s="3"/>
      <c r="B3533" s="3"/>
      <c r="C3533" s="15"/>
      <c r="D3533" s="15"/>
      <c r="E3533" s="15"/>
      <c r="F3533" s="15"/>
      <c r="G3533" s="15"/>
      <c r="H3533" s="15"/>
      <c r="I3533" s="15"/>
      <c r="J3533" s="15"/>
      <c r="K3533" s="3"/>
      <c r="L3533" s="3"/>
      <c r="M3533" s="11"/>
      <c r="N3533" s="3"/>
      <c r="O3533" s="3"/>
      <c r="P3533" s="3"/>
      <c r="Q3533" s="3"/>
      <c r="R3533" s="3"/>
    </row>
    <row r="3534" spans="1:18" x14ac:dyDescent="0.25">
      <c r="A3534" s="3"/>
      <c r="B3534" s="3"/>
      <c r="C3534" s="15"/>
      <c r="D3534" s="15"/>
      <c r="E3534" s="15"/>
      <c r="F3534" s="15"/>
      <c r="G3534" s="15"/>
      <c r="H3534" s="15"/>
      <c r="I3534" s="15"/>
      <c r="J3534" s="15"/>
      <c r="K3534" s="3"/>
      <c r="L3534" s="3"/>
      <c r="M3534" s="11"/>
      <c r="N3534" s="3"/>
      <c r="O3534" s="3"/>
      <c r="P3534" s="3"/>
      <c r="Q3534" s="3"/>
      <c r="R3534" s="3"/>
    </row>
    <row r="3535" spans="1:18" x14ac:dyDescent="0.25">
      <c r="A3535" s="3"/>
      <c r="B3535" s="3"/>
      <c r="C3535" s="15"/>
      <c r="D3535" s="15"/>
      <c r="E3535" s="15"/>
      <c r="F3535" s="15"/>
      <c r="G3535" s="15"/>
      <c r="H3535" s="15"/>
      <c r="I3535" s="15"/>
      <c r="J3535" s="15"/>
      <c r="K3535" s="3"/>
      <c r="L3535" s="3"/>
      <c r="M3535" s="11"/>
      <c r="N3535" s="3"/>
      <c r="O3535" s="3"/>
      <c r="P3535" s="3"/>
      <c r="Q3535" s="3"/>
      <c r="R3535" s="3"/>
    </row>
    <row r="3536" spans="1:18" x14ac:dyDescent="0.25">
      <c r="A3536" s="3"/>
      <c r="B3536" s="3"/>
      <c r="C3536" s="15"/>
      <c r="D3536" s="15"/>
      <c r="E3536" s="15"/>
      <c r="F3536" s="15"/>
      <c r="G3536" s="15"/>
      <c r="H3536" s="15"/>
      <c r="I3536" s="15"/>
      <c r="J3536" s="15"/>
      <c r="K3536" s="3"/>
      <c r="L3536" s="3"/>
      <c r="M3536" s="11"/>
      <c r="N3536" s="3"/>
      <c r="O3536" s="3"/>
      <c r="P3536" s="3"/>
      <c r="Q3536" s="3"/>
      <c r="R3536" s="3"/>
    </row>
    <row r="3537" spans="1:18" x14ac:dyDescent="0.25">
      <c r="A3537" s="3"/>
      <c r="B3537" s="3"/>
      <c r="C3537" s="15"/>
      <c r="D3537" s="15"/>
      <c r="E3537" s="15"/>
      <c r="F3537" s="15"/>
      <c r="G3537" s="15"/>
      <c r="H3537" s="15"/>
      <c r="I3537" s="15"/>
      <c r="J3537" s="15"/>
      <c r="K3537" s="3"/>
      <c r="L3537" s="3"/>
      <c r="M3537" s="11"/>
      <c r="N3537" s="3"/>
      <c r="O3537" s="3"/>
      <c r="P3537" s="3"/>
      <c r="Q3537" s="3"/>
      <c r="R3537" s="3"/>
    </row>
    <row r="3538" spans="1:18" x14ac:dyDescent="0.25">
      <c r="A3538" s="3"/>
      <c r="B3538" s="3"/>
      <c r="C3538" s="15"/>
      <c r="D3538" s="15"/>
      <c r="E3538" s="15"/>
      <c r="F3538" s="15"/>
      <c r="G3538" s="15"/>
      <c r="H3538" s="15"/>
      <c r="I3538" s="15"/>
      <c r="J3538" s="15"/>
      <c r="K3538" s="3"/>
      <c r="L3538" s="3"/>
      <c r="M3538" s="11"/>
      <c r="N3538" s="3"/>
      <c r="O3538" s="3"/>
      <c r="P3538" s="3"/>
      <c r="Q3538" s="3"/>
      <c r="R3538" s="3"/>
    </row>
    <row r="3539" spans="1:18" x14ac:dyDescent="0.25">
      <c r="A3539" s="3"/>
      <c r="B3539" s="3"/>
      <c r="C3539" s="15"/>
      <c r="D3539" s="15"/>
      <c r="E3539" s="15"/>
      <c r="F3539" s="15"/>
      <c r="G3539" s="15"/>
      <c r="H3539" s="15"/>
      <c r="I3539" s="15"/>
      <c r="J3539" s="15"/>
      <c r="K3539" s="3"/>
      <c r="L3539" s="3"/>
      <c r="M3539" s="11"/>
      <c r="N3539" s="3"/>
      <c r="O3539" s="3"/>
      <c r="P3539" s="3"/>
      <c r="Q3539" s="3"/>
      <c r="R3539" s="3"/>
    </row>
    <row r="3540" spans="1:18" x14ac:dyDescent="0.25">
      <c r="A3540" s="3"/>
      <c r="B3540" s="3"/>
      <c r="C3540" s="15"/>
      <c r="D3540" s="15"/>
      <c r="E3540" s="15"/>
      <c r="F3540" s="15"/>
      <c r="G3540" s="15"/>
      <c r="H3540" s="15"/>
      <c r="I3540" s="15"/>
      <c r="J3540" s="15"/>
      <c r="K3540" s="3"/>
      <c r="L3540" s="3"/>
      <c r="M3540" s="11"/>
      <c r="N3540" s="3"/>
      <c r="O3540" s="3"/>
      <c r="P3540" s="3"/>
      <c r="Q3540" s="3"/>
      <c r="R3540" s="3"/>
    </row>
    <row r="3541" spans="1:18" x14ac:dyDescent="0.25">
      <c r="A3541" s="3"/>
      <c r="B3541" s="3"/>
      <c r="C3541" s="15"/>
      <c r="D3541" s="15"/>
      <c r="E3541" s="15"/>
      <c r="F3541" s="15"/>
      <c r="G3541" s="15"/>
      <c r="H3541" s="15"/>
      <c r="I3541" s="15"/>
      <c r="J3541" s="15"/>
      <c r="K3541" s="3"/>
      <c r="L3541" s="3"/>
      <c r="M3541" s="11"/>
      <c r="N3541" s="3"/>
      <c r="O3541" s="3"/>
      <c r="P3541" s="3"/>
      <c r="Q3541" s="3"/>
      <c r="R3541" s="3"/>
    </row>
    <row r="3542" spans="1:18" x14ac:dyDescent="0.25">
      <c r="A3542" s="3"/>
      <c r="B3542" s="3"/>
      <c r="C3542" s="15"/>
      <c r="D3542" s="15"/>
      <c r="E3542" s="15"/>
      <c r="F3542" s="15"/>
      <c r="G3542" s="15"/>
      <c r="H3542" s="15"/>
      <c r="I3542" s="15"/>
      <c r="J3542" s="15"/>
      <c r="K3542" s="3"/>
      <c r="L3542" s="3"/>
      <c r="M3542" s="11"/>
      <c r="N3542" s="3"/>
      <c r="O3542" s="3"/>
      <c r="P3542" s="3"/>
      <c r="Q3542" s="3"/>
      <c r="R3542" s="3"/>
    </row>
    <row r="3543" spans="1:18" x14ac:dyDescent="0.25">
      <c r="A3543" s="3"/>
      <c r="B3543" s="3"/>
      <c r="C3543" s="15"/>
      <c r="D3543" s="15"/>
      <c r="E3543" s="15"/>
      <c r="F3543" s="15"/>
      <c r="G3543" s="15"/>
      <c r="H3543" s="15"/>
      <c r="I3543" s="15"/>
      <c r="J3543" s="15"/>
      <c r="K3543" s="3"/>
      <c r="L3543" s="3"/>
      <c r="M3543" s="11"/>
      <c r="N3543" s="3"/>
      <c r="O3543" s="3"/>
      <c r="P3543" s="3"/>
      <c r="Q3543" s="3"/>
      <c r="R3543" s="3"/>
    </row>
    <row r="3544" spans="1:18" x14ac:dyDescent="0.25">
      <c r="A3544" s="3"/>
      <c r="B3544" s="3"/>
      <c r="C3544" s="15"/>
      <c r="D3544" s="15"/>
      <c r="E3544" s="15"/>
      <c r="F3544" s="15"/>
      <c r="G3544" s="15"/>
      <c r="H3544" s="15"/>
      <c r="I3544" s="15"/>
      <c r="J3544" s="15"/>
      <c r="K3544" s="3"/>
      <c r="L3544" s="3"/>
      <c r="M3544" s="11"/>
      <c r="N3544" s="3"/>
      <c r="O3544" s="3"/>
      <c r="P3544" s="3"/>
      <c r="Q3544" s="3"/>
      <c r="R3544" s="3"/>
    </row>
    <row r="3545" spans="1:18" x14ac:dyDescent="0.25">
      <c r="A3545" s="3"/>
      <c r="B3545" s="3"/>
      <c r="C3545" s="15"/>
      <c r="D3545" s="15"/>
      <c r="E3545" s="15"/>
      <c r="F3545" s="15"/>
      <c r="G3545" s="15"/>
      <c r="H3545" s="15"/>
      <c r="I3545" s="15"/>
      <c r="J3545" s="15"/>
      <c r="K3545" s="3"/>
      <c r="L3545" s="3"/>
      <c r="M3545" s="11"/>
      <c r="N3545" s="3"/>
      <c r="O3545" s="3"/>
      <c r="P3545" s="3"/>
      <c r="Q3545" s="3"/>
      <c r="R3545" s="3"/>
    </row>
    <row r="3546" spans="1:18" x14ac:dyDescent="0.25">
      <c r="A3546" s="3"/>
      <c r="B3546" s="3"/>
      <c r="C3546" s="15"/>
      <c r="D3546" s="15"/>
      <c r="E3546" s="15"/>
      <c r="F3546" s="15"/>
      <c r="G3546" s="15"/>
      <c r="H3546" s="15"/>
      <c r="I3546" s="15"/>
      <c r="J3546" s="15"/>
      <c r="K3546" s="3"/>
      <c r="L3546" s="3"/>
      <c r="M3546" s="11"/>
      <c r="N3546" s="3"/>
      <c r="O3546" s="3"/>
      <c r="P3546" s="3"/>
      <c r="Q3546" s="3"/>
      <c r="R3546" s="3"/>
    </row>
    <row r="3547" spans="1:18" x14ac:dyDescent="0.25">
      <c r="A3547" s="3"/>
      <c r="B3547" s="3"/>
      <c r="C3547" s="15"/>
      <c r="D3547" s="15"/>
      <c r="E3547" s="15"/>
      <c r="F3547" s="15"/>
      <c r="G3547" s="15"/>
      <c r="H3547" s="15"/>
      <c r="I3547" s="15"/>
      <c r="J3547" s="15"/>
      <c r="K3547" s="3"/>
      <c r="L3547" s="3"/>
      <c r="M3547" s="11"/>
      <c r="N3547" s="3"/>
      <c r="O3547" s="3"/>
      <c r="P3547" s="3"/>
      <c r="Q3547" s="3"/>
      <c r="R3547" s="3"/>
    </row>
    <row r="3548" spans="1:18" x14ac:dyDescent="0.25">
      <c r="A3548" s="3"/>
      <c r="B3548" s="3"/>
      <c r="C3548" s="15"/>
      <c r="D3548" s="15"/>
      <c r="E3548" s="15"/>
      <c r="F3548" s="15"/>
      <c r="G3548" s="15"/>
      <c r="H3548" s="15"/>
      <c r="I3548" s="15"/>
      <c r="J3548" s="15"/>
      <c r="K3548" s="3"/>
      <c r="L3548" s="3"/>
      <c r="M3548" s="11"/>
      <c r="N3548" s="3"/>
      <c r="O3548" s="3"/>
      <c r="P3548" s="3"/>
      <c r="Q3548" s="3"/>
      <c r="R3548" s="3"/>
    </row>
    <row r="3549" spans="1:18" x14ac:dyDescent="0.25">
      <c r="A3549" s="3"/>
      <c r="B3549" s="3"/>
      <c r="C3549" s="15"/>
      <c r="D3549" s="15"/>
      <c r="E3549" s="15"/>
      <c r="F3549" s="15"/>
      <c r="G3549" s="15"/>
      <c r="H3549" s="15"/>
      <c r="I3549" s="15"/>
      <c r="J3549" s="15"/>
      <c r="K3549" s="3"/>
      <c r="L3549" s="3"/>
      <c r="M3549" s="11"/>
      <c r="N3549" s="3"/>
      <c r="O3549" s="3"/>
      <c r="P3549" s="3"/>
      <c r="Q3549" s="3"/>
      <c r="R3549" s="3"/>
    </row>
    <row r="3550" spans="1:18" x14ac:dyDescent="0.25">
      <c r="A3550" s="3"/>
      <c r="B3550" s="3"/>
      <c r="C3550" s="15"/>
      <c r="D3550" s="15"/>
      <c r="E3550" s="15"/>
      <c r="F3550" s="15"/>
      <c r="G3550" s="15"/>
      <c r="H3550" s="15"/>
      <c r="I3550" s="15"/>
      <c r="J3550" s="15"/>
      <c r="K3550" s="3"/>
      <c r="L3550" s="3"/>
      <c r="M3550" s="11"/>
      <c r="N3550" s="3"/>
      <c r="O3550" s="3"/>
      <c r="P3550" s="3"/>
      <c r="Q3550" s="3"/>
      <c r="R3550" s="3"/>
    </row>
    <row r="3551" spans="1:18" x14ac:dyDescent="0.25">
      <c r="A3551" s="3"/>
      <c r="B3551" s="3"/>
      <c r="C3551" s="15"/>
      <c r="D3551" s="15"/>
      <c r="E3551" s="15"/>
      <c r="F3551" s="15"/>
      <c r="G3551" s="15"/>
      <c r="H3551" s="15"/>
      <c r="I3551" s="15"/>
      <c r="J3551" s="15"/>
      <c r="K3551" s="3"/>
      <c r="L3551" s="3"/>
      <c r="M3551" s="11"/>
      <c r="N3551" s="3"/>
      <c r="O3551" s="3"/>
      <c r="P3551" s="3"/>
      <c r="Q3551" s="3"/>
      <c r="R3551" s="3"/>
    </row>
    <row r="3552" spans="1:18" x14ac:dyDescent="0.25">
      <c r="A3552" s="3"/>
      <c r="B3552" s="3"/>
      <c r="C3552" s="15"/>
      <c r="D3552" s="15"/>
      <c r="E3552" s="15"/>
      <c r="F3552" s="15"/>
      <c r="G3552" s="15"/>
      <c r="H3552" s="15"/>
      <c r="I3552" s="15"/>
      <c r="J3552" s="15"/>
      <c r="K3552" s="3"/>
      <c r="L3552" s="3"/>
      <c r="M3552" s="11"/>
      <c r="N3552" s="3"/>
      <c r="O3552" s="3"/>
      <c r="P3552" s="3"/>
      <c r="Q3552" s="3"/>
      <c r="R3552" s="3"/>
    </row>
    <row r="3553" spans="1:18" x14ac:dyDescent="0.25">
      <c r="A3553" s="3"/>
      <c r="B3553" s="3"/>
      <c r="C3553" s="15"/>
      <c r="D3553" s="15"/>
      <c r="E3553" s="15"/>
      <c r="F3553" s="15"/>
      <c r="G3553" s="15"/>
      <c r="H3553" s="15"/>
      <c r="I3553" s="15"/>
      <c r="J3553" s="15"/>
      <c r="K3553" s="3"/>
      <c r="L3553" s="3"/>
      <c r="M3553" s="11"/>
      <c r="N3553" s="3"/>
      <c r="O3553" s="3"/>
      <c r="P3553" s="3"/>
      <c r="Q3553" s="3"/>
      <c r="R3553" s="3"/>
    </row>
    <row r="3554" spans="1:18" x14ac:dyDescent="0.25">
      <c r="A3554" s="3"/>
      <c r="B3554" s="3"/>
      <c r="C3554" s="15"/>
      <c r="D3554" s="15"/>
      <c r="E3554" s="15"/>
      <c r="F3554" s="15"/>
      <c r="G3554" s="15"/>
      <c r="H3554" s="15"/>
      <c r="I3554" s="15"/>
      <c r="J3554" s="15"/>
      <c r="K3554" s="3"/>
      <c r="L3554" s="3"/>
      <c r="M3554" s="11"/>
      <c r="N3554" s="3"/>
      <c r="O3554" s="3"/>
      <c r="P3554" s="3"/>
      <c r="Q3554" s="3"/>
      <c r="R3554" s="3"/>
    </row>
    <row r="3555" spans="1:18" x14ac:dyDescent="0.25">
      <c r="A3555" s="3"/>
      <c r="B3555" s="3"/>
      <c r="C3555" s="15"/>
      <c r="D3555" s="15"/>
      <c r="E3555" s="15"/>
      <c r="F3555" s="15"/>
      <c r="G3555" s="15"/>
      <c r="H3555" s="15"/>
      <c r="I3555" s="15"/>
      <c r="J3555" s="15"/>
      <c r="K3555" s="3"/>
      <c r="L3555" s="3"/>
      <c r="M3555" s="11"/>
      <c r="N3555" s="3"/>
      <c r="O3555" s="3"/>
      <c r="P3555" s="3"/>
      <c r="Q3555" s="3"/>
      <c r="R3555" s="3"/>
    </row>
    <row r="3556" spans="1:18" x14ac:dyDescent="0.25">
      <c r="A3556" s="3"/>
      <c r="B3556" s="3"/>
      <c r="C3556" s="15"/>
      <c r="D3556" s="15"/>
      <c r="E3556" s="15"/>
      <c r="F3556" s="15"/>
      <c r="G3556" s="15"/>
      <c r="H3556" s="15"/>
      <c r="I3556" s="15"/>
      <c r="J3556" s="15"/>
      <c r="K3556" s="3"/>
      <c r="L3556" s="3"/>
      <c r="M3556" s="11"/>
      <c r="N3556" s="3"/>
      <c r="O3556" s="3"/>
      <c r="P3556" s="3"/>
      <c r="Q3556" s="3"/>
      <c r="R3556" s="3"/>
    </row>
    <row r="3557" spans="1:18" x14ac:dyDescent="0.25">
      <c r="A3557" s="3"/>
      <c r="B3557" s="3"/>
      <c r="C3557" s="15"/>
      <c r="D3557" s="15"/>
      <c r="E3557" s="15"/>
      <c r="F3557" s="15"/>
      <c r="G3557" s="15"/>
      <c r="H3557" s="15"/>
      <c r="I3557" s="15"/>
      <c r="J3557" s="15"/>
      <c r="K3557" s="3"/>
      <c r="L3557" s="3"/>
      <c r="M3557" s="11"/>
      <c r="N3557" s="3"/>
      <c r="O3557" s="3"/>
      <c r="P3557" s="3"/>
      <c r="Q3557" s="3"/>
      <c r="R3557" s="3"/>
    </row>
    <row r="3558" spans="1:18" x14ac:dyDescent="0.25">
      <c r="A3558" s="3"/>
      <c r="B3558" s="3"/>
      <c r="C3558" s="15"/>
      <c r="D3558" s="15"/>
      <c r="E3558" s="15"/>
      <c r="F3558" s="15"/>
      <c r="G3558" s="15"/>
      <c r="H3558" s="15"/>
      <c r="I3558" s="15"/>
      <c r="J3558" s="15"/>
      <c r="K3558" s="3"/>
      <c r="L3558" s="3"/>
      <c r="M3558" s="11"/>
      <c r="N3558" s="3"/>
      <c r="O3558" s="3"/>
      <c r="P3558" s="3"/>
      <c r="Q3558" s="3"/>
      <c r="R3558" s="3"/>
    </row>
    <row r="3559" spans="1:18" x14ac:dyDescent="0.25">
      <c r="A3559" s="3"/>
      <c r="B3559" s="3"/>
      <c r="C3559" s="15"/>
      <c r="D3559" s="15"/>
      <c r="E3559" s="15"/>
      <c r="F3559" s="15"/>
      <c r="G3559" s="15"/>
      <c r="H3559" s="15"/>
      <c r="I3559" s="15"/>
      <c r="J3559" s="15"/>
      <c r="K3559" s="3"/>
      <c r="L3559" s="3"/>
      <c r="M3559" s="11"/>
      <c r="N3559" s="3"/>
      <c r="O3559" s="3"/>
      <c r="P3559" s="3"/>
      <c r="Q3559" s="3"/>
      <c r="R3559" s="3"/>
    </row>
    <row r="3560" spans="1:18" x14ac:dyDescent="0.25">
      <c r="A3560" s="3"/>
      <c r="B3560" s="3"/>
      <c r="C3560" s="15"/>
      <c r="D3560" s="15"/>
      <c r="E3560" s="15"/>
      <c r="F3560" s="15"/>
      <c r="G3560" s="15"/>
      <c r="H3560" s="15"/>
      <c r="I3560" s="15"/>
      <c r="J3560" s="15"/>
      <c r="K3560" s="3"/>
      <c r="L3560" s="3"/>
      <c r="M3560" s="11"/>
      <c r="N3560" s="3"/>
      <c r="O3560" s="3"/>
      <c r="P3560" s="3"/>
      <c r="Q3560" s="3"/>
      <c r="R3560" s="3"/>
    </row>
    <row r="3561" spans="1:18" x14ac:dyDescent="0.25">
      <c r="A3561" s="3"/>
      <c r="B3561" s="3"/>
      <c r="C3561" s="15"/>
      <c r="D3561" s="15"/>
      <c r="E3561" s="15"/>
      <c r="F3561" s="15"/>
      <c r="G3561" s="15"/>
      <c r="H3561" s="15"/>
      <c r="I3561" s="15"/>
      <c r="J3561" s="15"/>
      <c r="K3561" s="3"/>
      <c r="L3561" s="3"/>
      <c r="M3561" s="11"/>
      <c r="N3561" s="3"/>
      <c r="O3561" s="3"/>
      <c r="P3561" s="3"/>
      <c r="Q3561" s="3"/>
      <c r="R3561" s="3"/>
    </row>
    <row r="3562" spans="1:18" x14ac:dyDescent="0.25">
      <c r="A3562" s="3"/>
      <c r="B3562" s="3"/>
      <c r="C3562" s="15"/>
      <c r="D3562" s="15"/>
      <c r="E3562" s="15"/>
      <c r="F3562" s="15"/>
      <c r="G3562" s="15"/>
      <c r="H3562" s="15"/>
      <c r="I3562" s="15"/>
      <c r="J3562" s="15"/>
      <c r="K3562" s="3"/>
      <c r="L3562" s="3"/>
      <c r="M3562" s="11"/>
      <c r="N3562" s="3"/>
      <c r="O3562" s="3"/>
      <c r="P3562" s="3"/>
      <c r="Q3562" s="3"/>
      <c r="R3562" s="3"/>
    </row>
    <row r="3563" spans="1:18" x14ac:dyDescent="0.25">
      <c r="A3563" s="3"/>
      <c r="B3563" s="3"/>
      <c r="C3563" s="15"/>
      <c r="D3563" s="15"/>
      <c r="E3563" s="15"/>
      <c r="F3563" s="15"/>
      <c r="G3563" s="15"/>
      <c r="H3563" s="15"/>
      <c r="I3563" s="15"/>
      <c r="J3563" s="15"/>
      <c r="K3563" s="3"/>
      <c r="L3563" s="3"/>
      <c r="M3563" s="11"/>
      <c r="N3563" s="3"/>
      <c r="O3563" s="3"/>
      <c r="P3563" s="3"/>
      <c r="Q3563" s="3"/>
      <c r="R3563" s="3"/>
    </row>
    <row r="3564" spans="1:18" x14ac:dyDescent="0.25">
      <c r="A3564" s="3"/>
      <c r="B3564" s="3"/>
      <c r="C3564" s="15"/>
      <c r="D3564" s="15"/>
      <c r="E3564" s="15"/>
      <c r="F3564" s="15"/>
      <c r="G3564" s="15"/>
      <c r="H3564" s="15"/>
      <c r="I3564" s="15"/>
      <c r="J3564" s="15"/>
      <c r="K3564" s="3"/>
      <c r="L3564" s="3"/>
      <c r="M3564" s="11"/>
      <c r="N3564" s="3"/>
      <c r="O3564" s="3"/>
      <c r="P3564" s="3"/>
      <c r="Q3564" s="3"/>
      <c r="R3564" s="3"/>
    </row>
    <row r="3565" spans="1:18" x14ac:dyDescent="0.25">
      <c r="A3565" s="3"/>
      <c r="B3565" s="3"/>
      <c r="C3565" s="15"/>
      <c r="D3565" s="15"/>
      <c r="E3565" s="15"/>
      <c r="F3565" s="15"/>
      <c r="G3565" s="15"/>
      <c r="H3565" s="15"/>
      <c r="I3565" s="15"/>
      <c r="J3565" s="15"/>
      <c r="K3565" s="3"/>
      <c r="L3565" s="3"/>
      <c r="M3565" s="11"/>
      <c r="N3565" s="3"/>
      <c r="O3565" s="3"/>
      <c r="P3565" s="3"/>
      <c r="Q3565" s="3"/>
      <c r="R3565" s="3"/>
    </row>
    <row r="3566" spans="1:18" x14ac:dyDescent="0.25">
      <c r="A3566" s="3"/>
      <c r="B3566" s="3"/>
      <c r="C3566" s="15"/>
      <c r="D3566" s="15"/>
      <c r="E3566" s="15"/>
      <c r="F3566" s="15"/>
      <c r="G3566" s="15"/>
      <c r="H3566" s="15"/>
      <c r="I3566" s="15"/>
      <c r="J3566" s="15"/>
      <c r="K3566" s="3"/>
      <c r="L3566" s="3"/>
      <c r="M3566" s="11"/>
      <c r="N3566" s="3"/>
      <c r="O3566" s="3"/>
      <c r="P3566" s="3"/>
      <c r="Q3566" s="3"/>
      <c r="R3566" s="3"/>
    </row>
    <row r="3567" spans="1:18" x14ac:dyDescent="0.25">
      <c r="A3567" s="3"/>
      <c r="B3567" s="3"/>
      <c r="C3567" s="15"/>
      <c r="D3567" s="15"/>
      <c r="E3567" s="15"/>
      <c r="F3567" s="15"/>
      <c r="G3567" s="15"/>
      <c r="H3567" s="15"/>
      <c r="I3567" s="15"/>
      <c r="J3567" s="15"/>
      <c r="K3567" s="3"/>
      <c r="L3567" s="3"/>
      <c r="M3567" s="11"/>
      <c r="N3567" s="3"/>
      <c r="O3567" s="3"/>
      <c r="P3567" s="3"/>
      <c r="Q3567" s="3"/>
      <c r="R3567" s="3"/>
    </row>
    <row r="3568" spans="1:18" x14ac:dyDescent="0.25">
      <c r="A3568" s="3"/>
      <c r="B3568" s="3"/>
      <c r="C3568" s="15"/>
      <c r="D3568" s="15"/>
      <c r="E3568" s="15"/>
      <c r="F3568" s="15"/>
      <c r="G3568" s="15"/>
      <c r="H3568" s="15"/>
      <c r="I3568" s="15"/>
      <c r="J3568" s="15"/>
      <c r="K3568" s="3"/>
      <c r="L3568" s="3"/>
      <c r="M3568" s="11"/>
      <c r="N3568" s="3"/>
      <c r="O3568" s="3"/>
      <c r="P3568" s="3"/>
      <c r="Q3568" s="3"/>
      <c r="R3568" s="3"/>
    </row>
    <row r="3569" spans="1:18" x14ac:dyDescent="0.25">
      <c r="A3569" s="3"/>
      <c r="B3569" s="3"/>
      <c r="C3569" s="15"/>
      <c r="D3569" s="15"/>
      <c r="E3569" s="15"/>
      <c r="F3569" s="15"/>
      <c r="G3569" s="15"/>
      <c r="H3569" s="15"/>
      <c r="I3569" s="15"/>
      <c r="J3569" s="15"/>
      <c r="K3569" s="3"/>
      <c r="L3569" s="3"/>
      <c r="M3569" s="11"/>
      <c r="N3569" s="3"/>
      <c r="O3569" s="3"/>
      <c r="P3569" s="3"/>
      <c r="Q3569" s="3"/>
      <c r="R3569" s="3"/>
    </row>
    <row r="3570" spans="1:18" x14ac:dyDescent="0.25">
      <c r="A3570" s="3"/>
      <c r="B3570" s="3"/>
      <c r="C3570" s="15"/>
      <c r="D3570" s="15"/>
      <c r="E3570" s="15"/>
      <c r="F3570" s="15"/>
      <c r="G3570" s="15"/>
      <c r="H3570" s="15"/>
      <c r="I3570" s="15"/>
      <c r="J3570" s="15"/>
      <c r="K3570" s="3"/>
      <c r="L3570" s="3"/>
      <c r="M3570" s="11"/>
      <c r="N3570" s="3"/>
      <c r="O3570" s="3"/>
      <c r="P3570" s="3"/>
      <c r="Q3570" s="3"/>
      <c r="R3570" s="3"/>
    </row>
    <row r="3571" spans="1:18" x14ac:dyDescent="0.25">
      <c r="A3571" s="3"/>
      <c r="B3571" s="3"/>
      <c r="C3571" s="15"/>
      <c r="D3571" s="15"/>
      <c r="E3571" s="15"/>
      <c r="F3571" s="15"/>
      <c r="G3571" s="15"/>
      <c r="H3571" s="15"/>
      <c r="I3571" s="15"/>
      <c r="J3571" s="15"/>
      <c r="K3571" s="3"/>
      <c r="L3571" s="3"/>
      <c r="M3571" s="11"/>
      <c r="N3571" s="3"/>
      <c r="O3571" s="3"/>
      <c r="P3571" s="3"/>
      <c r="Q3571" s="3"/>
      <c r="R3571" s="3"/>
    </row>
    <row r="3572" spans="1:18" x14ac:dyDescent="0.25">
      <c r="A3572" s="3"/>
      <c r="B3572" s="3"/>
      <c r="C3572" s="15"/>
      <c r="D3572" s="15"/>
      <c r="E3572" s="15"/>
      <c r="F3572" s="15"/>
      <c r="G3572" s="15"/>
      <c r="H3572" s="15"/>
      <c r="I3572" s="15"/>
      <c r="J3572" s="15"/>
      <c r="K3572" s="3"/>
      <c r="L3572" s="3"/>
      <c r="M3572" s="11"/>
      <c r="N3572" s="3"/>
      <c r="O3572" s="3"/>
      <c r="P3572" s="3"/>
      <c r="Q3572" s="3"/>
      <c r="R3572" s="3"/>
    </row>
    <row r="3573" spans="1:18" x14ac:dyDescent="0.25">
      <c r="A3573" s="3"/>
      <c r="B3573" s="3"/>
      <c r="C3573" s="15"/>
      <c r="D3573" s="15"/>
      <c r="E3573" s="15"/>
      <c r="F3573" s="15"/>
      <c r="G3573" s="15"/>
      <c r="H3573" s="15"/>
      <c r="I3573" s="15"/>
      <c r="J3573" s="15"/>
      <c r="K3573" s="3"/>
      <c r="L3573" s="3"/>
      <c r="M3573" s="11"/>
      <c r="N3573" s="3"/>
      <c r="O3573" s="3"/>
      <c r="P3573" s="3"/>
      <c r="Q3573" s="3"/>
      <c r="R3573" s="3"/>
    </row>
    <row r="3574" spans="1:18" x14ac:dyDescent="0.25">
      <c r="A3574" s="3"/>
      <c r="B3574" s="3"/>
      <c r="C3574" s="15"/>
      <c r="D3574" s="15"/>
      <c r="E3574" s="15"/>
      <c r="F3574" s="15"/>
      <c r="G3574" s="15"/>
      <c r="H3574" s="15"/>
      <c r="I3574" s="15"/>
      <c r="J3574" s="15"/>
      <c r="K3574" s="3"/>
      <c r="L3574" s="3"/>
      <c r="M3574" s="11"/>
      <c r="N3574" s="3"/>
      <c r="O3574" s="3"/>
      <c r="P3574" s="3"/>
      <c r="Q3574" s="3"/>
      <c r="R3574" s="3"/>
    </row>
    <row r="3575" spans="1:18" x14ac:dyDescent="0.25">
      <c r="A3575" s="3"/>
      <c r="B3575" s="3"/>
      <c r="C3575" s="15"/>
      <c r="D3575" s="15"/>
      <c r="E3575" s="15"/>
      <c r="F3575" s="15"/>
      <c r="G3575" s="15"/>
      <c r="H3575" s="15"/>
      <c r="I3575" s="15"/>
      <c r="J3575" s="15"/>
      <c r="K3575" s="3"/>
      <c r="L3575" s="3"/>
      <c r="M3575" s="11"/>
      <c r="N3575" s="3"/>
      <c r="O3575" s="3"/>
      <c r="P3575" s="3"/>
      <c r="Q3575" s="3"/>
      <c r="R3575" s="3"/>
    </row>
    <row r="3576" spans="1:18" x14ac:dyDescent="0.25">
      <c r="A3576" s="3"/>
      <c r="B3576" s="3"/>
      <c r="C3576" s="15"/>
      <c r="D3576" s="15"/>
      <c r="E3576" s="15"/>
      <c r="F3576" s="15"/>
      <c r="G3576" s="15"/>
      <c r="H3576" s="15"/>
      <c r="I3576" s="15"/>
      <c r="J3576" s="15"/>
      <c r="K3576" s="3"/>
      <c r="L3576" s="3"/>
      <c r="M3576" s="11"/>
      <c r="N3576" s="3"/>
      <c r="O3576" s="3"/>
      <c r="P3576" s="3"/>
      <c r="Q3576" s="3"/>
      <c r="R3576" s="3"/>
    </row>
    <row r="3577" spans="1:18" x14ac:dyDescent="0.25">
      <c r="A3577" s="3"/>
      <c r="B3577" s="3"/>
      <c r="C3577" s="15"/>
      <c r="D3577" s="15"/>
      <c r="E3577" s="15"/>
      <c r="F3577" s="15"/>
      <c r="G3577" s="15"/>
      <c r="H3577" s="15"/>
      <c r="I3577" s="15"/>
      <c r="J3577" s="15"/>
      <c r="K3577" s="3"/>
      <c r="L3577" s="3"/>
      <c r="M3577" s="11"/>
      <c r="N3577" s="3"/>
      <c r="O3577" s="3"/>
      <c r="P3577" s="3"/>
      <c r="Q3577" s="3"/>
      <c r="R3577" s="3"/>
    </row>
    <row r="3578" spans="1:18" x14ac:dyDescent="0.25">
      <c r="A3578" s="3"/>
      <c r="B3578" s="3"/>
      <c r="C3578" s="15"/>
      <c r="D3578" s="15"/>
      <c r="E3578" s="15"/>
      <c r="F3578" s="15"/>
      <c r="G3578" s="15"/>
      <c r="H3578" s="15"/>
      <c r="I3578" s="15"/>
      <c r="J3578" s="15"/>
      <c r="K3578" s="3"/>
      <c r="L3578" s="3"/>
      <c r="M3578" s="11"/>
      <c r="N3578" s="3"/>
      <c r="O3578" s="3"/>
      <c r="P3578" s="3"/>
      <c r="Q3578" s="3"/>
      <c r="R3578" s="3"/>
    </row>
    <row r="3579" spans="1:18" x14ac:dyDescent="0.25">
      <c r="A3579" s="3"/>
      <c r="B3579" s="3"/>
      <c r="C3579" s="15"/>
      <c r="D3579" s="15"/>
      <c r="E3579" s="15"/>
      <c r="F3579" s="15"/>
      <c r="G3579" s="15"/>
      <c r="H3579" s="15"/>
      <c r="I3579" s="15"/>
      <c r="J3579" s="15"/>
      <c r="K3579" s="3"/>
      <c r="L3579" s="3"/>
      <c r="M3579" s="11"/>
      <c r="N3579" s="3"/>
      <c r="O3579" s="3"/>
      <c r="P3579" s="3"/>
      <c r="Q3579" s="3"/>
      <c r="R3579" s="3"/>
    </row>
  </sheetData>
  <pageMargins left="0.7" right="0.7" top="0.75" bottom="0.75" header="0.3" footer="0.3"/>
  <pageSetup orientation="portrait" r:id="rId1"/>
  <legacyDrawing r:id="rId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72"/>
  <sheetViews>
    <sheetView workbookViewId="0">
      <selection sqref="A1:D1"/>
    </sheetView>
  </sheetViews>
  <sheetFormatPr defaultRowHeight="15" x14ac:dyDescent="0.25"/>
  <cols>
    <col min="1" max="1" width="12" customWidth="1"/>
    <col min="4" max="4" width="17.28515625" customWidth="1"/>
    <col min="5" max="5" width="21.85546875" customWidth="1"/>
  </cols>
  <sheetData>
    <row r="1" spans="1:21" x14ac:dyDescent="0.25">
      <c r="A1" t="s">
        <v>18481</v>
      </c>
      <c r="B1" t="s">
        <v>18471</v>
      </c>
      <c r="C1" t="s">
        <v>18482</v>
      </c>
      <c r="D1" s="16" t="s">
        <v>18451</v>
      </c>
      <c r="E1" s="14" t="s">
        <v>18453</v>
      </c>
      <c r="F1" s="14" t="s">
        <v>18454</v>
      </c>
      <c r="G1" s="14" t="s">
        <v>18455</v>
      </c>
      <c r="H1" s="14" t="s">
        <v>18459</v>
      </c>
      <c r="I1" s="14" t="s">
        <v>18458</v>
      </c>
      <c r="J1" s="14" t="s">
        <v>18478</v>
      </c>
      <c r="K1" s="14" t="s">
        <v>18457</v>
      </c>
      <c r="L1" s="14" t="s">
        <v>18456</v>
      </c>
      <c r="M1" s="17" t="s">
        <v>18460</v>
      </c>
      <c r="N1" s="14" t="s">
        <v>18470</v>
      </c>
      <c r="O1" s="18" t="s">
        <v>18477</v>
      </c>
      <c r="P1" s="14" t="s">
        <v>18476</v>
      </c>
      <c r="Q1" s="14" t="s">
        <v>18475</v>
      </c>
      <c r="R1" s="14" t="s">
        <v>18474</v>
      </c>
      <c r="S1" s="14" t="s">
        <v>18479</v>
      </c>
      <c r="T1" s="14" t="s">
        <v>18480</v>
      </c>
    </row>
    <row r="2" spans="1:21" x14ac:dyDescent="0.25">
      <c r="A2">
        <v>1</v>
      </c>
      <c r="B2" t="s">
        <v>5858</v>
      </c>
      <c r="C2" t="s">
        <v>18483</v>
      </c>
      <c r="D2" s="16">
        <f>VLOOKUP($B2,'Specimen-Sample'!$A$2:$M$3024,2)</f>
        <v>1355</v>
      </c>
      <c r="E2" s="16" t="str">
        <f>VLOOKUP($B2,'Specimen-Sample'!$A$2:$M$3024,3)</f>
        <v>PHI</v>
      </c>
      <c r="F2" s="16" t="str">
        <f>VLOOKUP($B2,'Specimen-Sample'!$A$2:$M$3024,4)</f>
        <v/>
      </c>
      <c r="G2" s="16" t="str">
        <f>VLOOKUP($B2,'Specimen-Sample'!$A$2:$M$3024,5)</f>
        <v/>
      </c>
      <c r="H2" s="16" t="str">
        <f>VLOOKUP($B2,'Specimen-Sample'!$A$2:$M$3024,6)</f>
        <v>PHI</v>
      </c>
      <c r="I2" s="16" t="str">
        <f>VLOOKUP($B2,'Specimen-Sample'!$A$2:$M$3024,7)</f>
        <v>PHI</v>
      </c>
      <c r="J2" s="16" t="str">
        <f>VLOOKUP($B2,'Specimen-Sample'!$A$2:$M$3024,8)</f>
        <v>PHI</v>
      </c>
      <c r="K2" s="16" t="str">
        <f>VLOOKUP($B2,'Specimen-Sample'!$A$2:$M$3024,9)</f>
        <v/>
      </c>
      <c r="L2" s="16" t="str">
        <f>VLOOKUP($B2,'Specimen-Sample'!$A$2:$M$3024,10)</f>
        <v/>
      </c>
      <c r="M2" s="16">
        <f>VLOOKUP($B2,'Specimen-Sample'!$A$2:$M$3024,11)</f>
        <v>1057</v>
      </c>
      <c r="N2" s="16" t="str">
        <f>VLOOKUP($B2,'Specimen-Sample'!$A$2:$M$3024,12)</f>
        <v>Bone Marrow Aspirate</v>
      </c>
      <c r="O2" s="16" t="str">
        <f>VLOOKUP($B2,'Specimen-Sample'!$A$2:$M$3024,13)</f>
        <v>T</v>
      </c>
      <c r="P2" s="16" t="str">
        <f>VLOOKUP($B2,'Specimen-Sample'!$A$2:$Q$3024,14)</f>
        <v>10400000</v>
      </c>
      <c r="Q2" s="16" t="str">
        <f>VLOOKUP($B2,'Specimen-Sample'!$A$2:$Q$3024,15)</f>
        <v>93.9</v>
      </c>
      <c r="R2" s="16" t="str">
        <f>VLOOKUP($B2,'Specimen-Sample'!$A$2:$Q$3024,16)</f>
        <v>6/27/2013</v>
      </c>
      <c r="S2" s="16" t="str">
        <f>VLOOKUP($B2,'Specimen-Sample'!$A$2:$Q$3024,17)</f>
        <v>MYELODYSPLASTIC/MYELOPROLIFERATIVE NEOPLASMS</v>
      </c>
      <c r="T2" s="16" t="str">
        <f>VLOOKUP($B2,'Specimen-Sample'!$A$2:$R$3024,18)</f>
        <v>Chronic myelomonocytic leukaemia</v>
      </c>
      <c r="U2" s="8"/>
    </row>
    <row r="3" spans="1:21" x14ac:dyDescent="0.25">
      <c r="A3">
        <v>2</v>
      </c>
      <c r="B3" t="s">
        <v>5868</v>
      </c>
      <c r="C3" t="s">
        <v>18483</v>
      </c>
      <c r="D3" s="16">
        <f>VLOOKUP($B3,'Specimen-Sample'!$A$2:$M$3024,2)</f>
        <v>1365</v>
      </c>
      <c r="E3" s="16" t="str">
        <f>VLOOKUP($B3,'Specimen-Sample'!$A$2:$M$3024,3)</f>
        <v>PHI</v>
      </c>
      <c r="F3" s="16" t="str">
        <f>VLOOKUP($B3,'Specimen-Sample'!$A$2:$M$3024,4)</f>
        <v>NON-HISPANIC</v>
      </c>
      <c r="G3" s="16" t="str">
        <f>VLOOKUP($B3,'Specimen-Sample'!$A$2:$M$3024,5)</f>
        <v>Male</v>
      </c>
      <c r="H3" s="16" t="str">
        <f>VLOOKUP($B3,'Specimen-Sample'!$A$2:$M$3024,6)</f>
        <v>PHI</v>
      </c>
      <c r="I3" s="16" t="str">
        <f>VLOOKUP($B3,'Specimen-Sample'!$A$2:$M$3024,7)</f>
        <v>PHI</v>
      </c>
      <c r="J3" s="16" t="str">
        <f>VLOOKUP($B3,'Specimen-Sample'!$A$2:$M$3024,8)</f>
        <v>PHI</v>
      </c>
      <c r="K3" s="16" t="str">
        <f>VLOOKUP($B3,'Specimen-Sample'!$A$2:$M$3024,9)</f>
        <v>White</v>
      </c>
      <c r="L3" s="16" t="str">
        <f>VLOOKUP($B3,'Specimen-Sample'!$A$2:$M$3024,10)</f>
        <v>Alive</v>
      </c>
      <c r="M3" s="16">
        <f>VLOOKUP($B3,'Specimen-Sample'!$A$2:$M$3024,11)</f>
        <v>1058</v>
      </c>
      <c r="N3" s="16" t="str">
        <f>VLOOKUP($B3,'Specimen-Sample'!$A$2:$M$3024,12)</f>
        <v>Peripheral Blood</v>
      </c>
      <c r="O3" s="16" t="str">
        <f>VLOOKUP($B3,'Specimen-Sample'!$A$2:$M$3024,13)</f>
        <v>T</v>
      </c>
      <c r="P3" s="16" t="str">
        <f>VLOOKUP($B3,'Specimen-Sample'!$A$2:$Q$3024,14)</f>
        <v>1550000</v>
      </c>
      <c r="Q3" s="16" t="str">
        <f>VLOOKUP($B3,'Specimen-Sample'!$A$2:$Q$3024,15)</f>
        <v>93.90</v>
      </c>
      <c r="R3" s="16" t="str">
        <f>VLOOKUP($B3,'Specimen-Sample'!$A$2:$Q$3024,16)</f>
        <v>7/2/2013</v>
      </c>
      <c r="S3" s="16" t="str">
        <f>VLOOKUP($B3,'Specimen-Sample'!$A$2:$Q$3024,17)</f>
        <v>ACUTE MYELOID LEUKAEMIA (AML) AND RELATED PRECURSOR NEOPLASMS</v>
      </c>
      <c r="T3" s="16" t="str">
        <f>VLOOKUP($B3,'Specimen-Sample'!$A$2:$R$3024,18)</f>
        <v>AML with t(8;21)(q22;q22); RUNX1-RUNX1T1</v>
      </c>
    </row>
    <row r="4" spans="1:21" x14ac:dyDescent="0.25">
      <c r="A4">
        <v>3</v>
      </c>
      <c r="B4" t="s">
        <v>6005</v>
      </c>
      <c r="C4" t="s">
        <v>18483</v>
      </c>
      <c r="D4" s="16">
        <f>VLOOKUP($B4,'Specimen-Sample'!$A$2:$M$3024,2)</f>
        <v>1399</v>
      </c>
      <c r="E4" s="16" t="str">
        <f>VLOOKUP($B4,'Specimen-Sample'!$A$2:$M$3024,3)</f>
        <v>PHI</v>
      </c>
      <c r="F4" s="16" t="str">
        <f>VLOOKUP($B4,'Specimen-Sample'!$A$2:$M$3024,4)</f>
        <v/>
      </c>
      <c r="G4" s="16" t="str">
        <f>VLOOKUP($B4,'Specimen-Sample'!$A$2:$M$3024,5)</f>
        <v/>
      </c>
      <c r="H4" s="16" t="str">
        <f>VLOOKUP($B4,'Specimen-Sample'!$A$2:$M$3024,6)</f>
        <v>PHI</v>
      </c>
      <c r="I4" s="16" t="str">
        <f>VLOOKUP($B4,'Specimen-Sample'!$A$2:$M$3024,7)</f>
        <v>PHI</v>
      </c>
      <c r="J4" s="16" t="str">
        <f>VLOOKUP($B4,'Specimen-Sample'!$A$2:$M$3024,8)</f>
        <v>PHI</v>
      </c>
      <c r="K4" s="16" t="str">
        <f>VLOOKUP($B4,'Specimen-Sample'!$A$2:$M$3024,9)</f>
        <v/>
      </c>
      <c r="L4" s="16" t="str">
        <f>VLOOKUP($B4,'Specimen-Sample'!$A$2:$M$3024,10)</f>
        <v/>
      </c>
      <c r="M4" s="16">
        <f>VLOOKUP($B4,'Specimen-Sample'!$A$2:$M$3024,11)</f>
        <v>1087</v>
      </c>
      <c r="N4" s="16" t="str">
        <f>VLOOKUP($B4,'Specimen-Sample'!$A$2:$M$3024,12)</f>
        <v>Peripheral Blood</v>
      </c>
      <c r="O4" s="16" t="str">
        <f>VLOOKUP($B4,'Specimen-Sample'!$A$2:$M$3024,13)</f>
        <v>T</v>
      </c>
      <c r="P4" s="16" t="str">
        <f>VLOOKUP($B4,'Specimen-Sample'!$A$2:$Q$3024,14)</f>
        <v>6580000</v>
      </c>
      <c r="Q4" s="16" t="str">
        <f>VLOOKUP($B4,'Specimen-Sample'!$A$2:$Q$3024,15)</f>
        <v>97.6</v>
      </c>
      <c r="R4" s="16" t="str">
        <f>VLOOKUP($B4,'Specimen-Sample'!$A$2:$Q$3024,16)</f>
        <v>7/23/2013</v>
      </c>
      <c r="S4" s="16" t="str">
        <f>VLOOKUP($B4,'Specimen-Sample'!$A$2:$Q$3024,17)</f>
        <v>ACUTE MYELOID LEUKAEMIA (AML) AND RELATED PRECURSOR NEOPLASMS</v>
      </c>
      <c r="T4" s="16" t="str">
        <f>VLOOKUP($B4,'Specimen-Sample'!$A$2:$R$3024,18)</f>
        <v>AML with myelodysplasia-related changes</v>
      </c>
    </row>
    <row r="5" spans="1:21" x14ac:dyDescent="0.25">
      <c r="A5">
        <v>4</v>
      </c>
      <c r="B5" t="s">
        <v>18437</v>
      </c>
      <c r="C5" t="s">
        <v>18483</v>
      </c>
      <c r="D5" s="16">
        <f>VLOOKUP($B5,'Specimen-Sample'!$A$2:$M$3024,2)</f>
        <v>3241</v>
      </c>
      <c r="E5" s="16" t="e">
        <f>VLOOKUP($B5,'Specimen-Sample'!$A$2:$M$3024,3)</f>
        <v>#N/A</v>
      </c>
      <c r="F5" s="16" t="e">
        <f>VLOOKUP($B5,'Specimen-Sample'!$A$2:$M$3024,4)</f>
        <v>#N/A</v>
      </c>
      <c r="G5" s="16" t="e">
        <f>VLOOKUP($B5,'Specimen-Sample'!$A$2:$M$3024,5)</f>
        <v>#N/A</v>
      </c>
      <c r="H5" s="16" t="e">
        <f>VLOOKUP($B5,'Specimen-Sample'!$A$2:$M$3024,6)</f>
        <v>#N/A</v>
      </c>
      <c r="I5" s="16" t="e">
        <f>VLOOKUP($B5,'Specimen-Sample'!$A$2:$M$3024,7)</f>
        <v>#N/A</v>
      </c>
      <c r="J5" s="16" t="e">
        <f>VLOOKUP($B5,'Specimen-Sample'!$A$2:$M$3024,8)</f>
        <v>#N/A</v>
      </c>
      <c r="K5" s="16" t="e">
        <f>VLOOKUP($B5,'Specimen-Sample'!$A$2:$M$3024,9)</f>
        <v>#N/A</v>
      </c>
      <c r="L5" s="16" t="e">
        <f>VLOOKUP($B5,'Specimen-Sample'!$A$2:$M$3024,10)</f>
        <v>#N/A</v>
      </c>
      <c r="M5" s="16">
        <f>VLOOKUP($B5,'Specimen-Sample'!$A$2:$M$3024,11)</f>
        <v>2090</v>
      </c>
      <c r="N5" s="16" t="str">
        <f>VLOOKUP($B5,'Specimen-Sample'!$A$2:$M$3024,12)</f>
        <v>Skin Biopsy</v>
      </c>
      <c r="O5" s="16" t="str">
        <f>VLOOKUP($B5,'Specimen-Sample'!$A$2:$M$3024,13)</f>
        <v/>
      </c>
      <c r="P5" s="16" t="str">
        <f>VLOOKUP($B5,'Specimen-Sample'!$A$2:$Q$3024,14)</f>
        <v/>
      </c>
      <c r="Q5" s="16" t="str">
        <f>VLOOKUP($B5,'Specimen-Sample'!$A$2:$Q$3024,15)</f>
        <v/>
      </c>
      <c r="R5" s="16" t="str">
        <f>VLOOKUP($B5,'Specimen-Sample'!$A$2:$Q$3024,16)</f>
        <v>4/10/2015</v>
      </c>
      <c r="S5" s="16" t="str">
        <f>VLOOKUP($B5,'Specimen-Sample'!$A$2:$Q$3024,17)</f>
        <v>ACUTE MYELOID LEUKAEMIA (AML) AND RELATED PRECURSOR NEOPLASMS</v>
      </c>
      <c r="T5" s="16" t="str">
        <f>VLOOKUP($B5,'Specimen-Sample'!$A$2:$R$3024,18)</f>
        <v/>
      </c>
    </row>
    <row r="6" spans="1:21" x14ac:dyDescent="0.25">
      <c r="A6">
        <v>5</v>
      </c>
      <c r="B6" t="s">
        <v>18438</v>
      </c>
      <c r="C6" t="s">
        <v>18483</v>
      </c>
      <c r="D6" s="16">
        <f>VLOOKUP($B6,'Specimen-Sample'!$A$2:$M$3024,2)</f>
        <v>3241</v>
      </c>
      <c r="E6" s="16" t="e">
        <f>VLOOKUP($B6,'Specimen-Sample'!$A$2:$M$3024,3)</f>
        <v>#N/A</v>
      </c>
      <c r="F6" s="16" t="e">
        <f>VLOOKUP($B6,'Specimen-Sample'!$A$2:$M$3024,4)</f>
        <v>#N/A</v>
      </c>
      <c r="G6" s="16" t="e">
        <f>VLOOKUP($B6,'Specimen-Sample'!$A$2:$M$3024,5)</f>
        <v>#N/A</v>
      </c>
      <c r="H6" s="16" t="e">
        <f>VLOOKUP($B6,'Specimen-Sample'!$A$2:$M$3024,6)</f>
        <v>#N/A</v>
      </c>
      <c r="I6" s="16" t="e">
        <f>VLOOKUP($B6,'Specimen-Sample'!$A$2:$M$3024,7)</f>
        <v>#N/A</v>
      </c>
      <c r="J6" s="16" t="e">
        <f>VLOOKUP($B6,'Specimen-Sample'!$A$2:$M$3024,8)</f>
        <v>#N/A</v>
      </c>
      <c r="K6" s="16" t="e">
        <f>VLOOKUP($B6,'Specimen-Sample'!$A$2:$M$3024,9)</f>
        <v>#N/A</v>
      </c>
      <c r="L6" s="16" t="e">
        <f>VLOOKUP($B6,'Specimen-Sample'!$A$2:$M$3024,10)</f>
        <v>#N/A</v>
      </c>
      <c r="M6" s="16">
        <f>VLOOKUP($B6,'Specimen-Sample'!$A$2:$M$3024,11)</f>
        <v>2090</v>
      </c>
      <c r="N6" s="16" t="str">
        <f>VLOOKUP($B6,'Specimen-Sample'!$A$2:$M$3024,12)</f>
        <v>Skin Biopsy</v>
      </c>
      <c r="O6" s="16" t="str">
        <f>VLOOKUP($B6,'Specimen-Sample'!$A$2:$M$3024,13)</f>
        <v/>
      </c>
      <c r="P6" s="16" t="str">
        <f>VLOOKUP($B6,'Specimen-Sample'!$A$2:$Q$3024,14)</f>
        <v/>
      </c>
      <c r="Q6" s="16" t="str">
        <f>VLOOKUP($B6,'Specimen-Sample'!$A$2:$Q$3024,15)</f>
        <v/>
      </c>
      <c r="R6" s="16" t="str">
        <f>VLOOKUP($B6,'Specimen-Sample'!$A$2:$Q$3024,16)</f>
        <v>4/10/2015</v>
      </c>
      <c r="S6" s="16" t="str">
        <f>VLOOKUP($B6,'Specimen-Sample'!$A$2:$Q$3024,17)</f>
        <v>ACUTE MYELOID LEUKAEMIA (AML) AND RELATED PRECURSOR NEOPLASMS</v>
      </c>
      <c r="T6" s="16" t="str">
        <f>VLOOKUP($B6,'Specimen-Sample'!$A$2:$R$3024,18)</f>
        <v/>
      </c>
    </row>
    <row r="7" spans="1:21" x14ac:dyDescent="0.25">
      <c r="A7">
        <v>6</v>
      </c>
      <c r="B7" t="s">
        <v>18439</v>
      </c>
      <c r="C7" t="s">
        <v>18483</v>
      </c>
      <c r="D7" s="16">
        <f>VLOOKUP($B7,'Specimen-Sample'!$A$2:$M$3024,2)</f>
        <v>3241</v>
      </c>
      <c r="E7" s="16" t="e">
        <f>VLOOKUP($B7,'Specimen-Sample'!$A$2:$M$3024,3)</f>
        <v>#N/A</v>
      </c>
      <c r="F7" s="16" t="e">
        <f>VLOOKUP($B7,'Specimen-Sample'!$A$2:$M$3024,4)</f>
        <v>#N/A</v>
      </c>
      <c r="G7" s="16" t="e">
        <f>VLOOKUP($B7,'Specimen-Sample'!$A$2:$M$3024,5)</f>
        <v>#N/A</v>
      </c>
      <c r="H7" s="16" t="e">
        <f>VLOOKUP($B7,'Specimen-Sample'!$A$2:$M$3024,6)</f>
        <v>#N/A</v>
      </c>
      <c r="I7" s="16" t="e">
        <f>VLOOKUP($B7,'Specimen-Sample'!$A$2:$M$3024,7)</f>
        <v>#N/A</v>
      </c>
      <c r="J7" s="16" t="e">
        <f>VLOOKUP($B7,'Specimen-Sample'!$A$2:$M$3024,8)</f>
        <v>#N/A</v>
      </c>
      <c r="K7" s="16" t="e">
        <f>VLOOKUP($B7,'Specimen-Sample'!$A$2:$M$3024,9)</f>
        <v>#N/A</v>
      </c>
      <c r="L7" s="16" t="e">
        <f>VLOOKUP($B7,'Specimen-Sample'!$A$2:$M$3024,10)</f>
        <v>#N/A</v>
      </c>
      <c r="M7" s="16">
        <f>VLOOKUP($B7,'Specimen-Sample'!$A$2:$M$3024,11)</f>
        <v>2090</v>
      </c>
      <c r="N7" s="16" t="str">
        <f>VLOOKUP($B7,'Specimen-Sample'!$A$2:$M$3024,12)</f>
        <v>Skin Biopsy</v>
      </c>
      <c r="O7" s="16" t="str">
        <f>VLOOKUP($B7,'Specimen-Sample'!$A$2:$M$3024,13)</f>
        <v/>
      </c>
      <c r="P7" s="16" t="str">
        <f>VLOOKUP($B7,'Specimen-Sample'!$A$2:$Q$3024,14)</f>
        <v/>
      </c>
      <c r="Q7" s="16" t="str">
        <f>VLOOKUP($B7,'Specimen-Sample'!$A$2:$Q$3024,15)</f>
        <v/>
      </c>
      <c r="R7" s="16" t="str">
        <f>VLOOKUP($B7,'Specimen-Sample'!$A$2:$Q$3024,16)</f>
        <v>4/10/2015</v>
      </c>
      <c r="S7" s="16" t="str">
        <f>VLOOKUP($B7,'Specimen-Sample'!$A$2:$Q$3024,17)</f>
        <v>ACUTE MYELOID LEUKAEMIA (AML) AND RELATED PRECURSOR NEOPLASMS</v>
      </c>
      <c r="T7" s="16" t="str">
        <f>VLOOKUP($B7,'Specimen-Sample'!$A$2:$R$3024,18)</f>
        <v/>
      </c>
    </row>
    <row r="8" spans="1:21" x14ac:dyDescent="0.25">
      <c r="A8">
        <v>7</v>
      </c>
      <c r="B8" t="s">
        <v>18440</v>
      </c>
      <c r="C8" t="s">
        <v>18483</v>
      </c>
      <c r="D8" s="16">
        <f>VLOOKUP($B8,'Specimen-Sample'!$A$2:$M$3024,2)</f>
        <v>3241</v>
      </c>
      <c r="E8" s="16" t="e">
        <f>VLOOKUP($B8,'Specimen-Sample'!$A$2:$M$3024,3)</f>
        <v>#N/A</v>
      </c>
      <c r="F8" s="16" t="e">
        <f>VLOOKUP($B8,'Specimen-Sample'!$A$2:$M$3024,4)</f>
        <v>#N/A</v>
      </c>
      <c r="G8" s="16" t="e">
        <f>VLOOKUP($B8,'Specimen-Sample'!$A$2:$M$3024,5)</f>
        <v>#N/A</v>
      </c>
      <c r="H8" s="16" t="e">
        <f>VLOOKUP($B8,'Specimen-Sample'!$A$2:$M$3024,6)</f>
        <v>#N/A</v>
      </c>
      <c r="I8" s="16" t="e">
        <f>VLOOKUP($B8,'Specimen-Sample'!$A$2:$M$3024,7)</f>
        <v>#N/A</v>
      </c>
      <c r="J8" s="16" t="e">
        <f>VLOOKUP($B8,'Specimen-Sample'!$A$2:$M$3024,8)</f>
        <v>#N/A</v>
      </c>
      <c r="K8" s="16" t="e">
        <f>VLOOKUP($B8,'Specimen-Sample'!$A$2:$M$3024,9)</f>
        <v>#N/A</v>
      </c>
      <c r="L8" s="16" t="e">
        <f>VLOOKUP($B8,'Specimen-Sample'!$A$2:$M$3024,10)</f>
        <v>#N/A</v>
      </c>
      <c r="M8" s="16">
        <f>VLOOKUP($B8,'Specimen-Sample'!$A$2:$M$3024,11)</f>
        <v>2090</v>
      </c>
      <c r="N8" s="16" t="str">
        <f>VLOOKUP($B8,'Specimen-Sample'!$A$2:$M$3024,12)</f>
        <v>Skin Biopsy</v>
      </c>
      <c r="O8" s="16" t="str">
        <f>VLOOKUP($B8,'Specimen-Sample'!$A$2:$M$3024,13)</f>
        <v/>
      </c>
      <c r="P8" s="16" t="str">
        <f>VLOOKUP($B8,'Specimen-Sample'!$A$2:$Q$3024,14)</f>
        <v/>
      </c>
      <c r="Q8" s="16" t="str">
        <f>VLOOKUP($B8,'Specimen-Sample'!$A$2:$Q$3024,15)</f>
        <v/>
      </c>
      <c r="R8" s="16" t="str">
        <f>VLOOKUP($B8,'Specimen-Sample'!$A$2:$Q$3024,16)</f>
        <v>4/10/2015</v>
      </c>
      <c r="S8" s="16" t="str">
        <f>VLOOKUP($B8,'Specimen-Sample'!$A$2:$Q$3024,17)</f>
        <v>ACUTE MYELOID LEUKAEMIA (AML) AND RELATED PRECURSOR NEOPLASMS</v>
      </c>
      <c r="T8" s="16" t="str">
        <f>VLOOKUP($B8,'Specimen-Sample'!$A$2:$R$3024,18)</f>
        <v/>
      </c>
    </row>
    <row r="9" spans="1:21" x14ac:dyDescent="0.25">
      <c r="A9">
        <v>8</v>
      </c>
      <c r="B9" t="s">
        <v>18441</v>
      </c>
      <c r="C9" t="s">
        <v>18483</v>
      </c>
      <c r="D9" s="16">
        <f>VLOOKUP($B9,'Specimen-Sample'!$A$2:$M$3024,2)</f>
        <v>3241</v>
      </c>
      <c r="E9" s="16" t="e">
        <f>VLOOKUP($B9,'Specimen-Sample'!$A$2:$M$3024,3)</f>
        <v>#N/A</v>
      </c>
      <c r="F9" s="16" t="e">
        <f>VLOOKUP($B9,'Specimen-Sample'!$A$2:$M$3024,4)</f>
        <v>#N/A</v>
      </c>
      <c r="G9" s="16" t="e">
        <f>VLOOKUP($B9,'Specimen-Sample'!$A$2:$M$3024,5)</f>
        <v>#N/A</v>
      </c>
      <c r="H9" s="16" t="e">
        <f>VLOOKUP($B9,'Specimen-Sample'!$A$2:$M$3024,6)</f>
        <v>#N/A</v>
      </c>
      <c r="I9" s="16" t="e">
        <f>VLOOKUP($B9,'Specimen-Sample'!$A$2:$M$3024,7)</f>
        <v>#N/A</v>
      </c>
      <c r="J9" s="16" t="e">
        <f>VLOOKUP($B9,'Specimen-Sample'!$A$2:$M$3024,8)</f>
        <v>#N/A</v>
      </c>
      <c r="K9" s="16" t="e">
        <f>VLOOKUP($B9,'Specimen-Sample'!$A$2:$M$3024,9)</f>
        <v>#N/A</v>
      </c>
      <c r="L9" s="16" t="e">
        <f>VLOOKUP($B9,'Specimen-Sample'!$A$2:$M$3024,10)</f>
        <v>#N/A</v>
      </c>
      <c r="M9" s="16">
        <f>VLOOKUP($B9,'Specimen-Sample'!$A$2:$M$3024,11)</f>
        <v>2090</v>
      </c>
      <c r="N9" s="16" t="str">
        <f>VLOOKUP($B9,'Specimen-Sample'!$A$2:$M$3024,12)</f>
        <v>Skin Biopsy</v>
      </c>
      <c r="O9" s="16" t="str">
        <f>VLOOKUP($B9,'Specimen-Sample'!$A$2:$M$3024,13)</f>
        <v/>
      </c>
      <c r="P9" s="16" t="str">
        <f>VLOOKUP($B9,'Specimen-Sample'!$A$2:$Q$3024,14)</f>
        <v/>
      </c>
      <c r="Q9" s="16" t="str">
        <f>VLOOKUP($B9,'Specimen-Sample'!$A$2:$Q$3024,15)</f>
        <v/>
      </c>
      <c r="R9" s="16" t="str">
        <f>VLOOKUP($B9,'Specimen-Sample'!$A$2:$Q$3024,16)</f>
        <v>4/10/2015</v>
      </c>
      <c r="S9" s="16" t="str">
        <f>VLOOKUP($B9,'Specimen-Sample'!$A$2:$Q$3024,17)</f>
        <v>ACUTE MYELOID LEUKAEMIA (AML) AND RELATED PRECURSOR NEOPLASMS</v>
      </c>
      <c r="T9" s="16" t="str">
        <f>VLOOKUP($B9,'Specimen-Sample'!$A$2:$R$3024,18)</f>
        <v/>
      </c>
    </row>
    <row r="10" spans="1:21" x14ac:dyDescent="0.25">
      <c r="A10">
        <v>9</v>
      </c>
      <c r="B10" t="s">
        <v>18442</v>
      </c>
      <c r="C10" t="s">
        <v>18483</v>
      </c>
      <c r="D10" s="16">
        <f>VLOOKUP($B10,'Specimen-Sample'!$A$2:$M$3024,2)</f>
        <v>3241</v>
      </c>
      <c r="E10" s="16" t="e">
        <f>VLOOKUP($B10,'Specimen-Sample'!$A$2:$M$3024,3)</f>
        <v>#N/A</v>
      </c>
      <c r="F10" s="16" t="e">
        <f>VLOOKUP($B10,'Specimen-Sample'!$A$2:$M$3024,4)</f>
        <v>#N/A</v>
      </c>
      <c r="G10" s="16" t="e">
        <f>VLOOKUP($B10,'Specimen-Sample'!$A$2:$M$3024,5)</f>
        <v>#N/A</v>
      </c>
      <c r="H10" s="16" t="e">
        <f>VLOOKUP($B10,'Specimen-Sample'!$A$2:$M$3024,6)</f>
        <v>#N/A</v>
      </c>
      <c r="I10" s="16" t="e">
        <f>VLOOKUP($B10,'Specimen-Sample'!$A$2:$M$3024,7)</f>
        <v>#N/A</v>
      </c>
      <c r="J10" s="16" t="e">
        <f>VLOOKUP($B10,'Specimen-Sample'!$A$2:$M$3024,8)</f>
        <v>#N/A</v>
      </c>
      <c r="K10" s="16" t="e">
        <f>VLOOKUP($B10,'Specimen-Sample'!$A$2:$M$3024,9)</f>
        <v>#N/A</v>
      </c>
      <c r="L10" s="16" t="e">
        <f>VLOOKUP($B10,'Specimen-Sample'!$A$2:$M$3024,10)</f>
        <v>#N/A</v>
      </c>
      <c r="M10" s="16">
        <f>VLOOKUP($B10,'Specimen-Sample'!$A$2:$M$3024,11)</f>
        <v>2090</v>
      </c>
      <c r="N10" s="16" t="str">
        <f>VLOOKUP($B10,'Specimen-Sample'!$A$2:$M$3024,12)</f>
        <v>Skin Biopsy</v>
      </c>
      <c r="O10" s="16" t="str">
        <f>VLOOKUP($B10,'Specimen-Sample'!$A$2:$M$3024,13)</f>
        <v/>
      </c>
      <c r="P10" s="16" t="str">
        <f>VLOOKUP($B10,'Specimen-Sample'!$A$2:$Q$3024,14)</f>
        <v/>
      </c>
      <c r="Q10" s="16" t="str">
        <f>VLOOKUP($B10,'Specimen-Sample'!$A$2:$Q$3024,15)</f>
        <v/>
      </c>
      <c r="R10" s="16" t="str">
        <f>VLOOKUP($B10,'Specimen-Sample'!$A$2:$Q$3024,16)</f>
        <v>4/10/2015</v>
      </c>
      <c r="S10" s="16" t="str">
        <f>VLOOKUP($B10,'Specimen-Sample'!$A$2:$Q$3024,17)</f>
        <v>ACUTE MYELOID LEUKAEMIA (AML) AND RELATED PRECURSOR NEOPLASMS</v>
      </c>
      <c r="T10" s="16" t="str">
        <f>VLOOKUP($B10,'Specimen-Sample'!$A$2:$R$3024,18)</f>
        <v/>
      </c>
    </row>
    <row r="11" spans="1:21" x14ac:dyDescent="0.25">
      <c r="A11">
        <v>10</v>
      </c>
      <c r="B11" t="s">
        <v>18443</v>
      </c>
      <c r="C11" t="s">
        <v>18483</v>
      </c>
      <c r="D11" s="16">
        <f>VLOOKUP($B11,'Specimen-Sample'!$A$2:$M$3024,2)</f>
        <v>3241</v>
      </c>
      <c r="E11" s="16" t="e">
        <f>VLOOKUP($B11,'Specimen-Sample'!$A$2:$M$3024,3)</f>
        <v>#N/A</v>
      </c>
      <c r="F11" s="16" t="e">
        <f>VLOOKUP($B11,'Specimen-Sample'!$A$2:$M$3024,4)</f>
        <v>#N/A</v>
      </c>
      <c r="G11" s="16" t="e">
        <f>VLOOKUP($B11,'Specimen-Sample'!$A$2:$M$3024,5)</f>
        <v>#N/A</v>
      </c>
      <c r="H11" s="16" t="e">
        <f>VLOOKUP($B11,'Specimen-Sample'!$A$2:$M$3024,6)</f>
        <v>#N/A</v>
      </c>
      <c r="I11" s="16" t="e">
        <f>VLOOKUP($B11,'Specimen-Sample'!$A$2:$M$3024,7)</f>
        <v>#N/A</v>
      </c>
      <c r="J11" s="16" t="e">
        <f>VLOOKUP($B11,'Specimen-Sample'!$A$2:$M$3024,8)</f>
        <v>#N/A</v>
      </c>
      <c r="K11" s="16" t="e">
        <f>VLOOKUP($B11,'Specimen-Sample'!$A$2:$M$3024,9)</f>
        <v>#N/A</v>
      </c>
      <c r="L11" s="16" t="e">
        <f>VLOOKUP($B11,'Specimen-Sample'!$A$2:$M$3024,10)</f>
        <v>#N/A</v>
      </c>
      <c r="M11" s="16">
        <f>VLOOKUP($B11,'Specimen-Sample'!$A$2:$M$3024,11)</f>
        <v>2090</v>
      </c>
      <c r="N11" s="16" t="str">
        <f>VLOOKUP($B11,'Specimen-Sample'!$A$2:$M$3024,12)</f>
        <v>Skin Biopsy</v>
      </c>
      <c r="O11" s="16" t="str">
        <f>VLOOKUP($B11,'Specimen-Sample'!$A$2:$M$3024,13)</f>
        <v/>
      </c>
      <c r="P11" s="16" t="str">
        <f>VLOOKUP($B11,'Specimen-Sample'!$A$2:$Q$3024,14)</f>
        <v/>
      </c>
      <c r="Q11" s="16" t="str">
        <f>VLOOKUP($B11,'Specimen-Sample'!$A$2:$Q$3024,15)</f>
        <v/>
      </c>
      <c r="R11" s="16" t="str">
        <f>VLOOKUP($B11,'Specimen-Sample'!$A$2:$Q$3024,16)</f>
        <v>4/10/2015</v>
      </c>
      <c r="S11" s="16" t="str">
        <f>VLOOKUP($B11,'Specimen-Sample'!$A$2:$Q$3024,17)</f>
        <v>ACUTE MYELOID LEUKAEMIA (AML) AND RELATED PRECURSOR NEOPLASMS</v>
      </c>
      <c r="T11" s="16" t="str">
        <f>VLOOKUP($B11,'Specimen-Sample'!$A$2:$R$3024,18)</f>
        <v/>
      </c>
    </row>
    <row r="12" spans="1:21" x14ac:dyDescent="0.25">
      <c r="A12">
        <v>11</v>
      </c>
      <c r="B12" t="s">
        <v>6316</v>
      </c>
      <c r="C12" t="s">
        <v>18483</v>
      </c>
      <c r="D12" s="16">
        <f>VLOOKUP($B12,'Specimen-Sample'!$A$2:$M$3024,2)</f>
        <v>1522</v>
      </c>
      <c r="E12" s="16" t="str">
        <f>VLOOKUP($B12,'Specimen-Sample'!$A$2:$M$3024,3)</f>
        <v>PHI</v>
      </c>
      <c r="F12" s="16" t="str">
        <f>VLOOKUP($B12,'Specimen-Sample'!$A$2:$M$3024,4)</f>
        <v/>
      </c>
      <c r="G12" s="16" t="str">
        <f>VLOOKUP($B12,'Specimen-Sample'!$A$2:$M$3024,5)</f>
        <v/>
      </c>
      <c r="H12" s="16" t="str">
        <f>VLOOKUP($B12,'Specimen-Sample'!$A$2:$M$3024,6)</f>
        <v>PHI</v>
      </c>
      <c r="I12" s="16" t="str">
        <f>VLOOKUP($B12,'Specimen-Sample'!$A$2:$M$3024,7)</f>
        <v>PHI</v>
      </c>
      <c r="J12" s="16" t="str">
        <f>VLOOKUP($B12,'Specimen-Sample'!$A$2:$M$3024,8)</f>
        <v>PHI</v>
      </c>
      <c r="K12" s="16" t="str">
        <f>VLOOKUP($B12,'Specimen-Sample'!$A$2:$M$3024,9)</f>
        <v/>
      </c>
      <c r="L12" s="16" t="str">
        <f>VLOOKUP($B12,'Specimen-Sample'!$A$2:$M$3024,10)</f>
        <v/>
      </c>
      <c r="M12" s="16">
        <f>VLOOKUP($B12,'Specimen-Sample'!$A$2:$M$3024,11)</f>
        <v>1144</v>
      </c>
      <c r="N12" s="16" t="str">
        <f>VLOOKUP($B12,'Specimen-Sample'!$A$2:$M$3024,12)</f>
        <v>Skin Biopsy</v>
      </c>
      <c r="O12" s="16" t="str">
        <f>VLOOKUP($B12,'Specimen-Sample'!$A$2:$M$3024,13)</f>
        <v>N</v>
      </c>
      <c r="P12" s="16" t="str">
        <f>VLOOKUP($B12,'Specimen-Sample'!$A$2:$Q$3024,14)</f>
        <v/>
      </c>
      <c r="Q12" s="16" t="str">
        <f>VLOOKUP($B12,'Specimen-Sample'!$A$2:$Q$3024,15)</f>
        <v/>
      </c>
      <c r="R12" s="16" t="str">
        <f>VLOOKUP($B12,'Specimen-Sample'!$A$2:$Q$3024,16)</f>
        <v>9/10/2013</v>
      </c>
      <c r="S12" s="16" t="str">
        <f>VLOOKUP($B12,'Specimen-Sample'!$A$2:$Q$3024,17)</f>
        <v>ACUTE MYELOID LEUKAEMIA (AML) AND RELATED PRECURSOR NEOPLASMS</v>
      </c>
      <c r="T12" s="16" t="str">
        <f>VLOOKUP($B12,'Specimen-Sample'!$A$2:$R$3024,18)</f>
        <v xml:space="preserve">Acute monoblastic and monocytic leukaemia </v>
      </c>
    </row>
    <row r="13" spans="1:21" x14ac:dyDescent="0.25">
      <c r="A13">
        <v>12</v>
      </c>
      <c r="B13" t="s">
        <v>6327</v>
      </c>
      <c r="C13" t="s">
        <v>18483</v>
      </c>
      <c r="D13" s="16">
        <f>VLOOKUP($B13,'Specimen-Sample'!$A$2:$M$3024,2)</f>
        <v>1615</v>
      </c>
      <c r="E13" s="16" t="str">
        <f>VLOOKUP($B13,'Specimen-Sample'!$A$2:$M$3024,3)</f>
        <v>PHI</v>
      </c>
      <c r="F13" s="16" t="str">
        <f>VLOOKUP($B13,'Specimen-Sample'!$A$2:$M$3024,4)</f>
        <v/>
      </c>
      <c r="G13" s="16" t="str">
        <f>VLOOKUP($B13,'Specimen-Sample'!$A$2:$M$3024,5)</f>
        <v>Male</v>
      </c>
      <c r="H13" s="16" t="str">
        <f>VLOOKUP($B13,'Specimen-Sample'!$A$2:$M$3024,6)</f>
        <v>PHI</v>
      </c>
      <c r="I13" s="16" t="str">
        <f>VLOOKUP($B13,'Specimen-Sample'!$A$2:$M$3024,7)</f>
        <v>PHI</v>
      </c>
      <c r="J13" s="16" t="str">
        <f>VLOOKUP($B13,'Specimen-Sample'!$A$2:$M$3024,8)</f>
        <v>PHI</v>
      </c>
      <c r="K13" s="16" t="str">
        <f>VLOOKUP($B13,'Specimen-Sample'!$A$2:$M$3024,9)</f>
        <v/>
      </c>
      <c r="L13" s="16" t="str">
        <f>VLOOKUP($B13,'Specimen-Sample'!$A$2:$M$3024,10)</f>
        <v/>
      </c>
      <c r="M13" s="16">
        <f>VLOOKUP($B13,'Specimen-Sample'!$A$2:$M$3024,11)</f>
        <v>1147</v>
      </c>
      <c r="N13" s="16" t="str">
        <f>VLOOKUP($B13,'Specimen-Sample'!$A$2:$M$3024,12)</f>
        <v>Skin Biopsy</v>
      </c>
      <c r="O13" s="16" t="str">
        <f>VLOOKUP($B13,'Specimen-Sample'!$A$2:$M$3024,13)</f>
        <v>N</v>
      </c>
      <c r="P13" s="16" t="str">
        <f>VLOOKUP($B13,'Specimen-Sample'!$A$2:$Q$3024,14)</f>
        <v/>
      </c>
      <c r="Q13" s="16" t="str">
        <f>VLOOKUP($B13,'Specimen-Sample'!$A$2:$Q$3024,15)</f>
        <v/>
      </c>
      <c r="R13" s="16" t="str">
        <f>VLOOKUP($B13,'Specimen-Sample'!$A$2:$Q$3024,16)</f>
        <v>10/24/2013</v>
      </c>
      <c r="S13" s="16" t="str">
        <f>VLOOKUP($B13,'Specimen-Sample'!$A$2:$Q$3024,17)</f>
        <v>ACUTE MYELOID LEUKAEMIA (AML) AND RELATED PRECURSOR NEOPLASMS</v>
      </c>
      <c r="T13" s="16" t="str">
        <f>VLOOKUP($B13,'Specimen-Sample'!$A$2:$R$3024,18)</f>
        <v>AML with mutated NPM1</v>
      </c>
    </row>
    <row r="14" spans="1:21" x14ac:dyDescent="0.25">
      <c r="A14">
        <v>13</v>
      </c>
      <c r="B14" t="s">
        <v>6336</v>
      </c>
      <c r="C14" t="s">
        <v>18483</v>
      </c>
      <c r="D14" s="16">
        <f>VLOOKUP($B14,'Specimen-Sample'!$A$2:$M$3024,2)</f>
        <v>1574</v>
      </c>
      <c r="E14" s="16" t="str">
        <f>VLOOKUP($B14,'Specimen-Sample'!$A$2:$M$3024,3)</f>
        <v>PHI</v>
      </c>
      <c r="F14" s="16" t="str">
        <f>VLOOKUP($B14,'Specimen-Sample'!$A$2:$M$3024,4)</f>
        <v>NON-HISPANIC</v>
      </c>
      <c r="G14" s="16" t="str">
        <f>VLOOKUP($B14,'Specimen-Sample'!$A$2:$M$3024,5)</f>
        <v>Male</v>
      </c>
      <c r="H14" s="16" t="str">
        <f>VLOOKUP($B14,'Specimen-Sample'!$A$2:$M$3024,6)</f>
        <v>PHI</v>
      </c>
      <c r="I14" s="16" t="str">
        <f>VLOOKUP($B14,'Specimen-Sample'!$A$2:$M$3024,7)</f>
        <v>PHI</v>
      </c>
      <c r="J14" s="16" t="str">
        <f>VLOOKUP($B14,'Specimen-Sample'!$A$2:$M$3024,8)</f>
        <v>PHI</v>
      </c>
      <c r="K14" s="16" t="str">
        <f>VLOOKUP($B14,'Specimen-Sample'!$A$2:$M$3024,9)</f>
        <v>White</v>
      </c>
      <c r="L14" s="16" t="str">
        <f>VLOOKUP($B14,'Specimen-Sample'!$A$2:$M$3024,10)</f>
        <v>Deceased</v>
      </c>
      <c r="M14" s="16">
        <f>VLOOKUP($B14,'Specimen-Sample'!$A$2:$M$3024,11)</f>
        <v>1148</v>
      </c>
      <c r="N14" s="16" t="str">
        <f>VLOOKUP($B14,'Specimen-Sample'!$A$2:$M$3024,12)</f>
        <v>Skin Biopsy</v>
      </c>
      <c r="O14" s="16" t="str">
        <f>VLOOKUP($B14,'Specimen-Sample'!$A$2:$M$3024,13)</f>
        <v>N</v>
      </c>
      <c r="P14" s="16" t="str">
        <f>VLOOKUP($B14,'Specimen-Sample'!$A$2:$Q$3024,14)</f>
        <v/>
      </c>
      <c r="Q14" s="16" t="str">
        <f>VLOOKUP($B14,'Specimen-Sample'!$A$2:$Q$3024,15)</f>
        <v/>
      </c>
      <c r="R14" s="16" t="str">
        <f>VLOOKUP($B14,'Specimen-Sample'!$A$2:$Q$3024,16)</f>
        <v>9/30/2013</v>
      </c>
      <c r="S14" s="16" t="str">
        <f>VLOOKUP($B14,'Specimen-Sample'!$A$2:$Q$3024,17)</f>
        <v>ACUTE MYELOID LEUKAEMIA (AML) AND RELATED PRECURSOR NEOPLASMS</v>
      </c>
      <c r="T14" s="16" t="str">
        <f>VLOOKUP($B14,'Specimen-Sample'!$A$2:$R$3024,18)</f>
        <v>Acute myeloid leukaemia, NOS</v>
      </c>
    </row>
    <row r="15" spans="1:21" x14ac:dyDescent="0.25">
      <c r="A15">
        <v>14</v>
      </c>
      <c r="B15" t="s">
        <v>6437</v>
      </c>
      <c r="C15" t="s">
        <v>18483</v>
      </c>
      <c r="D15" s="16">
        <f>VLOOKUP($B15,'Specimen-Sample'!$A$2:$M$3024,2)</f>
        <v>1584</v>
      </c>
      <c r="E15" s="16" t="str">
        <f>VLOOKUP($B15,'Specimen-Sample'!$A$2:$M$3024,3)</f>
        <v>PHI</v>
      </c>
      <c r="F15" s="16" t="str">
        <f>VLOOKUP($B15,'Specimen-Sample'!$A$2:$M$3024,4)</f>
        <v/>
      </c>
      <c r="G15" s="16" t="str">
        <f>VLOOKUP($B15,'Specimen-Sample'!$A$2:$M$3024,5)</f>
        <v/>
      </c>
      <c r="H15" s="16" t="str">
        <f>VLOOKUP($B15,'Specimen-Sample'!$A$2:$M$3024,6)</f>
        <v>PHI</v>
      </c>
      <c r="I15" s="16" t="str">
        <f>VLOOKUP($B15,'Specimen-Sample'!$A$2:$M$3024,7)</f>
        <v>PHI</v>
      </c>
      <c r="J15" s="16" t="str">
        <f>VLOOKUP($B15,'Specimen-Sample'!$A$2:$M$3024,8)</f>
        <v>PHI</v>
      </c>
      <c r="K15" s="16" t="str">
        <f>VLOOKUP($B15,'Specimen-Sample'!$A$2:$M$3024,9)</f>
        <v/>
      </c>
      <c r="L15" s="16" t="str">
        <f>VLOOKUP($B15,'Specimen-Sample'!$A$2:$M$3024,10)</f>
        <v/>
      </c>
      <c r="M15" s="16">
        <f>VLOOKUP($B15,'Specimen-Sample'!$A$2:$M$3024,11)</f>
        <v>1171</v>
      </c>
      <c r="N15" s="16" t="str">
        <f>VLOOKUP($B15,'Specimen-Sample'!$A$2:$M$3024,12)</f>
        <v>Skin Biopsy</v>
      </c>
      <c r="O15" s="16" t="str">
        <f>VLOOKUP($B15,'Specimen-Sample'!$A$2:$M$3024,13)</f>
        <v>N</v>
      </c>
      <c r="P15" s="16" t="str">
        <f>VLOOKUP($B15,'Specimen-Sample'!$A$2:$Q$3024,14)</f>
        <v/>
      </c>
      <c r="Q15" s="16" t="str">
        <f>VLOOKUP($B15,'Specimen-Sample'!$A$2:$Q$3024,15)</f>
        <v/>
      </c>
      <c r="R15" s="16" t="str">
        <f>VLOOKUP($B15,'Specimen-Sample'!$A$2:$Q$3024,16)</f>
        <v>10/7/2013</v>
      </c>
      <c r="S15" s="16" t="str">
        <f>VLOOKUP($B15,'Specimen-Sample'!$A$2:$Q$3024,17)</f>
        <v>ACUTE MYELOID LEUKAEMIA (AML) AND RELATED PRECURSOR NEOPLASMS</v>
      </c>
      <c r="T15" s="16" t="str">
        <f>VLOOKUP($B15,'Specimen-Sample'!$A$2:$R$3024,18)</f>
        <v/>
      </c>
    </row>
    <row r="16" spans="1:21" x14ac:dyDescent="0.25">
      <c r="A16">
        <v>15</v>
      </c>
      <c r="B16" t="s">
        <v>6497</v>
      </c>
      <c r="C16" t="s">
        <v>18483</v>
      </c>
      <c r="D16" s="16">
        <f>VLOOKUP($B16,'Specimen-Sample'!$A$2:$M$3024,2)</f>
        <v>1907</v>
      </c>
      <c r="E16" s="16" t="str">
        <f>VLOOKUP($B16,'Specimen-Sample'!$A$2:$M$3024,3)</f>
        <v>PHI</v>
      </c>
      <c r="F16" s="16" t="str">
        <f>VLOOKUP($B16,'Specimen-Sample'!$A$2:$M$3024,4)</f>
        <v/>
      </c>
      <c r="G16" s="16" t="str">
        <f>VLOOKUP($B16,'Specimen-Sample'!$A$2:$M$3024,5)</f>
        <v/>
      </c>
      <c r="H16" s="16" t="str">
        <f>VLOOKUP($B16,'Specimen-Sample'!$A$2:$M$3024,6)</f>
        <v>PHI</v>
      </c>
      <c r="I16" s="16" t="str">
        <f>VLOOKUP($B16,'Specimen-Sample'!$A$2:$M$3024,7)</f>
        <v>PHI</v>
      </c>
      <c r="J16" s="16" t="str">
        <f>VLOOKUP($B16,'Specimen-Sample'!$A$2:$M$3024,8)</f>
        <v>PHI</v>
      </c>
      <c r="K16" s="16" t="str">
        <f>VLOOKUP($B16,'Specimen-Sample'!$A$2:$M$3024,9)</f>
        <v/>
      </c>
      <c r="L16" s="16" t="str">
        <f>VLOOKUP($B16,'Specimen-Sample'!$A$2:$M$3024,10)</f>
        <v/>
      </c>
      <c r="M16" s="16">
        <f>VLOOKUP($B16,'Specimen-Sample'!$A$2:$M$3024,11)</f>
        <v>1180</v>
      </c>
      <c r="N16" s="16" t="str">
        <f>VLOOKUP($B16,'Specimen-Sample'!$A$2:$M$3024,12)</f>
        <v>Skin Biopsy</v>
      </c>
      <c r="O16" s="16" t="str">
        <f>VLOOKUP($B16,'Specimen-Sample'!$A$2:$M$3024,13)</f>
        <v>N</v>
      </c>
      <c r="P16" s="16" t="str">
        <f>VLOOKUP($B16,'Specimen-Sample'!$A$2:$Q$3024,14)</f>
        <v/>
      </c>
      <c r="Q16" s="16" t="str">
        <f>VLOOKUP($B16,'Specimen-Sample'!$A$2:$Q$3024,15)</f>
        <v/>
      </c>
      <c r="R16" s="16" t="str">
        <f>VLOOKUP($B16,'Specimen-Sample'!$A$2:$Q$3024,16)</f>
        <v>10/7/2013</v>
      </c>
      <c r="S16" s="16" t="str">
        <f>VLOOKUP($B16,'Specimen-Sample'!$A$2:$Q$3024,17)</f>
        <v>ACUTE MYELOID LEUKAEMIA (AML) AND RELATED PRECURSOR NEOPLASMS</v>
      </c>
      <c r="T16" s="16" t="str">
        <f>VLOOKUP($B16,'Specimen-Sample'!$A$2:$R$3024,18)</f>
        <v>AML with myelodysplasia-related changes</v>
      </c>
    </row>
    <row r="17" spans="1:20" x14ac:dyDescent="0.25">
      <c r="A17">
        <v>16</v>
      </c>
      <c r="B17" t="s">
        <v>8138</v>
      </c>
      <c r="C17" t="s">
        <v>18483</v>
      </c>
      <c r="D17" s="16">
        <f>VLOOKUP($B17,'Specimen-Sample'!$A$2:$M$3024,2)</f>
        <v>2247</v>
      </c>
      <c r="E17" s="16" t="e">
        <f>VLOOKUP($B17,'Specimen-Sample'!$A$2:$M$3024,3)</f>
        <v>#N/A</v>
      </c>
      <c r="F17" s="16" t="e">
        <f>VLOOKUP($B17,'Specimen-Sample'!$A$2:$M$3024,4)</f>
        <v>#N/A</v>
      </c>
      <c r="G17" s="16" t="e">
        <f>VLOOKUP($B17,'Specimen-Sample'!$A$2:$M$3024,5)</f>
        <v>#N/A</v>
      </c>
      <c r="H17" s="16" t="e">
        <f>VLOOKUP($B17,'Specimen-Sample'!$A$2:$M$3024,6)</f>
        <v>#N/A</v>
      </c>
      <c r="I17" s="16" t="e">
        <f>VLOOKUP($B17,'Specimen-Sample'!$A$2:$M$3024,7)</f>
        <v>#N/A</v>
      </c>
      <c r="J17" s="16" t="e">
        <f>VLOOKUP($B17,'Specimen-Sample'!$A$2:$M$3024,8)</f>
        <v>#N/A</v>
      </c>
      <c r="K17" s="16" t="e">
        <f>VLOOKUP($B17,'Specimen-Sample'!$A$2:$M$3024,9)</f>
        <v>#N/A</v>
      </c>
      <c r="L17" s="16" t="e">
        <f>VLOOKUP($B17,'Specimen-Sample'!$A$2:$M$3024,10)</f>
        <v>#N/A</v>
      </c>
      <c r="M17" s="16">
        <f>VLOOKUP($B17,'Specimen-Sample'!$A$2:$M$3024,11)</f>
        <v>1556</v>
      </c>
      <c r="N17" s="16" t="str">
        <f>VLOOKUP($B17,'Specimen-Sample'!$A$2:$M$3024,12)</f>
        <v>Skin Biopsy</v>
      </c>
      <c r="O17" s="16" t="str">
        <f>VLOOKUP($B17,'Specimen-Sample'!$A$2:$M$3024,13)</f>
        <v>N</v>
      </c>
      <c r="P17" s="16" t="str">
        <f>VLOOKUP($B17,'Specimen-Sample'!$A$2:$Q$3024,14)</f>
        <v/>
      </c>
      <c r="Q17" s="16" t="str">
        <f>VLOOKUP($B17,'Specimen-Sample'!$A$2:$Q$3024,15)</f>
        <v/>
      </c>
      <c r="R17" s="16" t="str">
        <f>VLOOKUP($B17,'Specimen-Sample'!$A$2:$Q$3024,16)</f>
        <v>5/8/2014</v>
      </c>
      <c r="S17" s="16" t="str">
        <f>VLOOKUP($B17,'Specimen-Sample'!$A$2:$Q$3024,17)</f>
        <v>ACUTE MYELOID LEUKAEMIA (AML) AND RELATED PRECURSOR NEOPLASMS</v>
      </c>
      <c r="T17" s="16" t="str">
        <f>VLOOKUP($B17,'Specimen-Sample'!$A$2:$R$3024,18)</f>
        <v xml:space="preserve">Acute monoblastic and monocytic leukaemia </v>
      </c>
    </row>
    <row r="18" spans="1:20" x14ac:dyDescent="0.25">
      <c r="A18">
        <v>17</v>
      </c>
      <c r="B18" t="s">
        <v>6565</v>
      </c>
      <c r="C18" t="s">
        <v>18483</v>
      </c>
      <c r="D18" s="16">
        <f>VLOOKUP($B18,'Specimen-Sample'!$A$2:$M$3024,2)</f>
        <v>1596</v>
      </c>
      <c r="E18" s="16" t="str">
        <f>VLOOKUP($B18,'Specimen-Sample'!$A$2:$M$3024,3)</f>
        <v>PHI</v>
      </c>
      <c r="F18" s="16" t="str">
        <f>VLOOKUP($B18,'Specimen-Sample'!$A$2:$M$3024,4)</f>
        <v/>
      </c>
      <c r="G18" s="16" t="str">
        <f>VLOOKUP($B18,'Specimen-Sample'!$A$2:$M$3024,5)</f>
        <v/>
      </c>
      <c r="H18" s="16" t="str">
        <f>VLOOKUP($B18,'Specimen-Sample'!$A$2:$M$3024,6)</f>
        <v>PHI</v>
      </c>
      <c r="I18" s="16" t="str">
        <f>VLOOKUP($B18,'Specimen-Sample'!$A$2:$M$3024,7)</f>
        <v>PHI</v>
      </c>
      <c r="J18" s="16" t="str">
        <f>VLOOKUP($B18,'Specimen-Sample'!$A$2:$M$3024,8)</f>
        <v>PHI</v>
      </c>
      <c r="K18" s="16" t="str">
        <f>VLOOKUP($B18,'Specimen-Sample'!$A$2:$M$3024,9)</f>
        <v/>
      </c>
      <c r="L18" s="16" t="str">
        <f>VLOOKUP($B18,'Specimen-Sample'!$A$2:$M$3024,10)</f>
        <v/>
      </c>
      <c r="M18" s="16">
        <f>VLOOKUP($B18,'Specimen-Sample'!$A$2:$M$3024,11)</f>
        <v>1191</v>
      </c>
      <c r="N18" s="16" t="str">
        <f>VLOOKUP($B18,'Specimen-Sample'!$A$2:$M$3024,12)</f>
        <v>Skin Biopsy</v>
      </c>
      <c r="O18" s="16" t="str">
        <f>VLOOKUP($B18,'Specimen-Sample'!$A$2:$M$3024,13)</f>
        <v>N</v>
      </c>
      <c r="P18" s="16" t="str">
        <f>VLOOKUP($B18,'Specimen-Sample'!$A$2:$Q$3024,14)</f>
        <v/>
      </c>
      <c r="Q18" s="16" t="str">
        <f>VLOOKUP($B18,'Specimen-Sample'!$A$2:$Q$3024,15)</f>
        <v/>
      </c>
      <c r="R18" s="16" t="str">
        <f>VLOOKUP($B18,'Specimen-Sample'!$A$2:$Q$3024,16)</f>
        <v>10/17/2013</v>
      </c>
      <c r="S18" s="16" t="str">
        <f>VLOOKUP($B18,'Specimen-Sample'!$A$2:$Q$3024,17)</f>
        <v>ACUTE MYELOID LEUKAEMIA (AML) AND RELATED PRECURSOR NEOPLASMS</v>
      </c>
      <c r="T18" s="16" t="str">
        <f>VLOOKUP($B18,'Specimen-Sample'!$A$2:$R$3024,18)</f>
        <v>AML with inv(16)(p13.1q22) or t(16;16)(p13.1;q22); CBFB-MYH11</v>
      </c>
    </row>
    <row r="19" spans="1:20" x14ac:dyDescent="0.25">
      <c r="A19">
        <v>18</v>
      </c>
      <c r="B19" t="s">
        <v>6583</v>
      </c>
      <c r="C19" t="s">
        <v>18483</v>
      </c>
      <c r="D19" s="16">
        <f>VLOOKUP($B19,'Specimen-Sample'!$A$2:$M$3024,2)</f>
        <v>1605</v>
      </c>
      <c r="E19" s="16" t="str">
        <f>VLOOKUP($B19,'Specimen-Sample'!$A$2:$M$3024,3)</f>
        <v>PHI</v>
      </c>
      <c r="F19" s="16" t="str">
        <f>VLOOKUP($B19,'Specimen-Sample'!$A$2:$M$3024,4)</f>
        <v/>
      </c>
      <c r="G19" s="16" t="str">
        <f>VLOOKUP($B19,'Specimen-Sample'!$A$2:$M$3024,5)</f>
        <v/>
      </c>
      <c r="H19" s="16" t="str">
        <f>VLOOKUP($B19,'Specimen-Sample'!$A$2:$M$3024,6)</f>
        <v>PHI</v>
      </c>
      <c r="I19" s="16" t="str">
        <f>VLOOKUP($B19,'Specimen-Sample'!$A$2:$M$3024,7)</f>
        <v>PHI</v>
      </c>
      <c r="J19" s="16" t="str">
        <f>VLOOKUP($B19,'Specimen-Sample'!$A$2:$M$3024,8)</f>
        <v>PHI</v>
      </c>
      <c r="K19" s="16" t="str">
        <f>VLOOKUP($B19,'Specimen-Sample'!$A$2:$M$3024,9)</f>
        <v/>
      </c>
      <c r="L19" s="16" t="str">
        <f>VLOOKUP($B19,'Specimen-Sample'!$A$2:$M$3024,10)</f>
        <v/>
      </c>
      <c r="M19" s="16">
        <f>VLOOKUP($B19,'Specimen-Sample'!$A$2:$M$3024,11)</f>
        <v>1194</v>
      </c>
      <c r="N19" s="16" t="str">
        <f>VLOOKUP($B19,'Specimen-Sample'!$A$2:$M$3024,12)</f>
        <v>Skin Biopsy</v>
      </c>
      <c r="O19" s="16" t="str">
        <f>VLOOKUP($B19,'Specimen-Sample'!$A$2:$M$3024,13)</f>
        <v>N</v>
      </c>
      <c r="P19" s="16" t="str">
        <f>VLOOKUP($B19,'Specimen-Sample'!$A$2:$Q$3024,14)</f>
        <v/>
      </c>
      <c r="Q19" s="16" t="str">
        <f>VLOOKUP($B19,'Specimen-Sample'!$A$2:$Q$3024,15)</f>
        <v/>
      </c>
      <c r="R19" s="16" t="str">
        <f>VLOOKUP($B19,'Specimen-Sample'!$A$2:$Q$3024,16)</f>
        <v>10/21/2013</v>
      </c>
      <c r="S19" s="16" t="str">
        <f>VLOOKUP($B19,'Specimen-Sample'!$A$2:$Q$3024,17)</f>
        <v>ACUTE MYELOID LEUKAEMIA (AML) AND RELATED PRECURSOR NEOPLASMS</v>
      </c>
      <c r="T19" s="16" t="str">
        <f>VLOOKUP($B19,'Specimen-Sample'!$A$2:$R$3024,18)</f>
        <v>Acute myeloid leukaemia, NOS</v>
      </c>
    </row>
    <row r="20" spans="1:20" x14ac:dyDescent="0.25">
      <c r="A20">
        <v>19</v>
      </c>
      <c r="B20" t="s">
        <v>6595</v>
      </c>
      <c r="C20" t="s">
        <v>18483</v>
      </c>
      <c r="D20" s="16">
        <f>VLOOKUP($B20,'Specimen-Sample'!$A$2:$M$3024,2)</f>
        <v>1608</v>
      </c>
      <c r="E20" s="16" t="str">
        <f>VLOOKUP($B20,'Specimen-Sample'!$A$2:$M$3024,3)</f>
        <v>PHI</v>
      </c>
      <c r="F20" s="16" t="str">
        <f>VLOOKUP($B20,'Specimen-Sample'!$A$2:$M$3024,4)</f>
        <v/>
      </c>
      <c r="G20" s="16" t="str">
        <f>VLOOKUP($B20,'Specimen-Sample'!$A$2:$M$3024,5)</f>
        <v/>
      </c>
      <c r="H20" s="16" t="str">
        <f>VLOOKUP($B20,'Specimen-Sample'!$A$2:$M$3024,6)</f>
        <v>PHI</v>
      </c>
      <c r="I20" s="16" t="str">
        <f>VLOOKUP($B20,'Specimen-Sample'!$A$2:$M$3024,7)</f>
        <v>PHI</v>
      </c>
      <c r="J20" s="16" t="str">
        <f>VLOOKUP($B20,'Specimen-Sample'!$A$2:$M$3024,8)</f>
        <v>PHI</v>
      </c>
      <c r="K20" s="16" t="str">
        <f>VLOOKUP($B20,'Specimen-Sample'!$A$2:$M$3024,9)</f>
        <v/>
      </c>
      <c r="L20" s="16" t="str">
        <f>VLOOKUP($B20,'Specimen-Sample'!$A$2:$M$3024,10)</f>
        <v/>
      </c>
      <c r="M20" s="16">
        <f>VLOOKUP($B20,'Specimen-Sample'!$A$2:$M$3024,11)</f>
        <v>1195</v>
      </c>
      <c r="N20" s="16" t="str">
        <f>VLOOKUP($B20,'Specimen-Sample'!$A$2:$M$3024,12)</f>
        <v>Skin Biopsy</v>
      </c>
      <c r="O20" s="16" t="str">
        <f>VLOOKUP($B20,'Specimen-Sample'!$A$2:$M$3024,13)</f>
        <v>N</v>
      </c>
      <c r="P20" s="16" t="str">
        <f>VLOOKUP($B20,'Specimen-Sample'!$A$2:$Q$3024,14)</f>
        <v/>
      </c>
      <c r="Q20" s="16" t="str">
        <f>VLOOKUP($B20,'Specimen-Sample'!$A$2:$Q$3024,15)</f>
        <v/>
      </c>
      <c r="R20" s="16" t="str">
        <f>VLOOKUP($B20,'Specimen-Sample'!$A$2:$Q$3024,16)</f>
        <v>10/21/2013</v>
      </c>
      <c r="S20" s="16" t="str">
        <f>VLOOKUP($B20,'Specimen-Sample'!$A$2:$Q$3024,17)</f>
        <v>ACUTE MYELOID LEUKAEMIA (AML) AND RELATED PRECURSOR NEOPLASMS</v>
      </c>
      <c r="T20" s="16" t="str">
        <f>VLOOKUP($B20,'Specimen-Sample'!$A$2:$R$3024,18)</f>
        <v>Acute myeloid leukaemia, NOS</v>
      </c>
    </row>
    <row r="21" spans="1:20" x14ac:dyDescent="0.25">
      <c r="A21">
        <v>20</v>
      </c>
      <c r="B21" t="s">
        <v>8171</v>
      </c>
      <c r="C21" t="s">
        <v>18483</v>
      </c>
      <c r="D21" s="16">
        <f>VLOOKUP($B21,'Specimen-Sample'!$A$2:$M$3024,2)</f>
        <v>2265</v>
      </c>
      <c r="E21" s="16" t="e">
        <f>VLOOKUP($B21,'Specimen-Sample'!$A$2:$M$3024,3)</f>
        <v>#N/A</v>
      </c>
      <c r="F21" s="16" t="e">
        <f>VLOOKUP($B21,'Specimen-Sample'!$A$2:$M$3024,4)</f>
        <v>#N/A</v>
      </c>
      <c r="G21" s="16" t="e">
        <f>VLOOKUP($B21,'Specimen-Sample'!$A$2:$M$3024,5)</f>
        <v>#N/A</v>
      </c>
      <c r="H21" s="16" t="e">
        <f>VLOOKUP($B21,'Specimen-Sample'!$A$2:$M$3024,6)</f>
        <v>#N/A</v>
      </c>
      <c r="I21" s="16" t="e">
        <f>VLOOKUP($B21,'Specimen-Sample'!$A$2:$M$3024,7)</f>
        <v>#N/A</v>
      </c>
      <c r="J21" s="16" t="e">
        <f>VLOOKUP($B21,'Specimen-Sample'!$A$2:$M$3024,8)</f>
        <v>#N/A</v>
      </c>
      <c r="K21" s="16" t="e">
        <f>VLOOKUP($B21,'Specimen-Sample'!$A$2:$M$3024,9)</f>
        <v>#N/A</v>
      </c>
      <c r="L21" s="16" t="e">
        <f>VLOOKUP($B21,'Specimen-Sample'!$A$2:$M$3024,10)</f>
        <v>#N/A</v>
      </c>
      <c r="M21" s="16">
        <f>VLOOKUP($B21,'Specimen-Sample'!$A$2:$M$3024,11)</f>
        <v>1566</v>
      </c>
      <c r="N21" s="16" t="str">
        <f>VLOOKUP($B21,'Specimen-Sample'!$A$2:$M$3024,12)</f>
        <v>Skin Biopsy</v>
      </c>
      <c r="O21" s="16" t="str">
        <f>VLOOKUP($B21,'Specimen-Sample'!$A$2:$M$3024,13)</f>
        <v>N</v>
      </c>
      <c r="P21" s="16" t="str">
        <f>VLOOKUP($B21,'Specimen-Sample'!$A$2:$Q$3024,14)</f>
        <v/>
      </c>
      <c r="Q21" s="16" t="str">
        <f>VLOOKUP($B21,'Specimen-Sample'!$A$2:$Q$3024,15)</f>
        <v/>
      </c>
      <c r="R21" s="16" t="str">
        <f>VLOOKUP($B21,'Specimen-Sample'!$A$2:$Q$3024,16)</f>
        <v>5/13/2014</v>
      </c>
      <c r="S21" s="16" t="str">
        <f>VLOOKUP($B21,'Specimen-Sample'!$A$2:$Q$3024,17)</f>
        <v>ACUTE MYELOID LEUKAEMIA (AML) AND RELATED PRECURSOR NEOPLASMS</v>
      </c>
      <c r="T21" s="16" t="str">
        <f>VLOOKUP($B21,'Specimen-Sample'!$A$2:$R$3024,18)</f>
        <v>AML with myelodysplasia-related changes</v>
      </c>
    </row>
    <row r="22" spans="1:20" x14ac:dyDescent="0.25">
      <c r="A22">
        <v>21</v>
      </c>
      <c r="B22" t="s">
        <v>6740</v>
      </c>
      <c r="C22" t="s">
        <v>18483</v>
      </c>
      <c r="D22" s="16">
        <f>VLOOKUP($B22,'Specimen-Sample'!$A$2:$M$3024,2)</f>
        <v>1660</v>
      </c>
      <c r="E22" s="16" t="str">
        <f>VLOOKUP($B22,'Specimen-Sample'!$A$2:$M$3024,3)</f>
        <v>PHI</v>
      </c>
      <c r="F22" s="16" t="str">
        <f>VLOOKUP($B22,'Specimen-Sample'!$A$2:$M$3024,4)</f>
        <v/>
      </c>
      <c r="G22" s="16" t="str">
        <f>VLOOKUP($B22,'Specimen-Sample'!$A$2:$M$3024,5)</f>
        <v>Male</v>
      </c>
      <c r="H22" s="16" t="str">
        <f>VLOOKUP($B22,'Specimen-Sample'!$A$2:$M$3024,6)</f>
        <v>PHI</v>
      </c>
      <c r="I22" s="16" t="str">
        <f>VLOOKUP($B22,'Specimen-Sample'!$A$2:$M$3024,7)</f>
        <v>PHI</v>
      </c>
      <c r="J22" s="16" t="str">
        <f>VLOOKUP($B22,'Specimen-Sample'!$A$2:$M$3024,8)</f>
        <v>PHI</v>
      </c>
      <c r="K22" s="16" t="str">
        <f>VLOOKUP($B22,'Specimen-Sample'!$A$2:$M$3024,9)</f>
        <v/>
      </c>
      <c r="L22" s="16" t="str">
        <f>VLOOKUP($B22,'Specimen-Sample'!$A$2:$M$3024,10)</f>
        <v/>
      </c>
      <c r="M22" s="16">
        <f>VLOOKUP($B22,'Specimen-Sample'!$A$2:$M$3024,11)</f>
        <v>1227</v>
      </c>
      <c r="N22" s="16" t="str">
        <f>VLOOKUP($B22,'Specimen-Sample'!$A$2:$M$3024,12)</f>
        <v>Skin Biopsy</v>
      </c>
      <c r="O22" s="16" t="str">
        <f>VLOOKUP($B22,'Specimen-Sample'!$A$2:$M$3024,13)</f>
        <v>N</v>
      </c>
      <c r="P22" s="16" t="str">
        <f>VLOOKUP($B22,'Specimen-Sample'!$A$2:$Q$3024,14)</f>
        <v/>
      </c>
      <c r="Q22" s="16" t="str">
        <f>VLOOKUP($B22,'Specimen-Sample'!$A$2:$Q$3024,15)</f>
        <v/>
      </c>
      <c r="R22" s="16" t="str">
        <f>VLOOKUP($B22,'Specimen-Sample'!$A$2:$Q$3024,16)</f>
        <v>11/8/2013</v>
      </c>
      <c r="S22" s="16" t="str">
        <f>VLOOKUP($B22,'Specimen-Sample'!$A$2:$Q$3024,17)</f>
        <v>ACUTE MYELOID LEUKAEMIA (AML) AND RELATED PRECURSOR NEOPLASMS</v>
      </c>
      <c r="T22" s="16" t="str">
        <f>VLOOKUP($B22,'Specimen-Sample'!$A$2:$R$3024,18)</f>
        <v/>
      </c>
    </row>
    <row r="23" spans="1:20" x14ac:dyDescent="0.25">
      <c r="A23">
        <v>22</v>
      </c>
      <c r="B23" t="s">
        <v>6745</v>
      </c>
      <c r="C23" t="s">
        <v>18483</v>
      </c>
      <c r="D23" s="16">
        <f>VLOOKUP($B23,'Specimen-Sample'!$A$2:$M$3024,2)</f>
        <v>1784</v>
      </c>
      <c r="E23" s="16" t="str">
        <f>VLOOKUP($B23,'Specimen-Sample'!$A$2:$M$3024,3)</f>
        <v>PHI</v>
      </c>
      <c r="F23" s="16" t="str">
        <f>VLOOKUP($B23,'Specimen-Sample'!$A$2:$M$3024,4)</f>
        <v>NON-HISPANIC</v>
      </c>
      <c r="G23" s="16" t="str">
        <f>VLOOKUP($B23,'Specimen-Sample'!$A$2:$M$3024,5)</f>
        <v>Female</v>
      </c>
      <c r="H23" s="16" t="str">
        <f>VLOOKUP($B23,'Specimen-Sample'!$A$2:$M$3024,6)</f>
        <v>PHI</v>
      </c>
      <c r="I23" s="16" t="str">
        <f>VLOOKUP($B23,'Specimen-Sample'!$A$2:$M$3024,7)</f>
        <v>PHI</v>
      </c>
      <c r="J23" s="16" t="str">
        <f>VLOOKUP($B23,'Specimen-Sample'!$A$2:$M$3024,8)</f>
        <v>PHI</v>
      </c>
      <c r="K23" s="16" t="str">
        <f>VLOOKUP($B23,'Specimen-Sample'!$A$2:$M$3024,9)</f>
        <v>White</v>
      </c>
      <c r="L23" s="16" t="str">
        <f>VLOOKUP($B23,'Specimen-Sample'!$A$2:$M$3024,10)</f>
        <v>Alive</v>
      </c>
      <c r="M23" s="16">
        <f>VLOOKUP($B23,'Specimen-Sample'!$A$2:$M$3024,11)</f>
        <v>1229</v>
      </c>
      <c r="N23" s="16" t="str">
        <f>VLOOKUP($B23,'Specimen-Sample'!$A$2:$M$3024,12)</f>
        <v>Skin Biopsy</v>
      </c>
      <c r="O23" s="16" t="str">
        <f>VLOOKUP($B23,'Specimen-Sample'!$A$2:$M$3024,13)</f>
        <v>N</v>
      </c>
      <c r="P23" s="16" t="str">
        <f>VLOOKUP($B23,'Specimen-Sample'!$A$2:$Q$3024,14)</f>
        <v/>
      </c>
      <c r="Q23" s="16" t="str">
        <f>VLOOKUP($B23,'Specimen-Sample'!$A$2:$Q$3024,15)</f>
        <v/>
      </c>
      <c r="R23" s="16" t="str">
        <f>VLOOKUP($B23,'Specimen-Sample'!$A$2:$Q$3024,16)</f>
        <v>12/10/2013</v>
      </c>
      <c r="S23" s="16" t="str">
        <f>VLOOKUP($B23,'Specimen-Sample'!$A$2:$Q$3024,17)</f>
        <v>ACUTE MYELOID LEUKAEMIA (AML) AND RELATED PRECURSOR NEOPLASMS</v>
      </c>
      <c r="T23" s="16" t="str">
        <f>VLOOKUP($B23,'Specimen-Sample'!$A$2:$R$3024,18)</f>
        <v>Acute myeloid leukaemia, NOS</v>
      </c>
    </row>
    <row r="24" spans="1:20" x14ac:dyDescent="0.25">
      <c r="A24">
        <v>23</v>
      </c>
      <c r="B24" t="s">
        <v>6758</v>
      </c>
      <c r="C24" t="s">
        <v>18483</v>
      </c>
      <c r="D24" s="16">
        <f>VLOOKUP($B24,'Specimen-Sample'!$A$2:$M$3024,2)</f>
        <v>1674</v>
      </c>
      <c r="E24" s="16" t="str">
        <f>VLOOKUP($B24,'Specimen-Sample'!$A$2:$M$3024,3)</f>
        <v>PHI</v>
      </c>
      <c r="F24" s="16" t="str">
        <f>VLOOKUP($B24,'Specimen-Sample'!$A$2:$M$3024,4)</f>
        <v/>
      </c>
      <c r="G24" s="16" t="str">
        <f>VLOOKUP($B24,'Specimen-Sample'!$A$2:$M$3024,5)</f>
        <v>Male</v>
      </c>
      <c r="H24" s="16" t="str">
        <f>VLOOKUP($B24,'Specimen-Sample'!$A$2:$M$3024,6)</f>
        <v>PHI</v>
      </c>
      <c r="I24" s="16" t="str">
        <f>VLOOKUP($B24,'Specimen-Sample'!$A$2:$M$3024,7)</f>
        <v>PHI</v>
      </c>
      <c r="J24" s="16" t="str">
        <f>VLOOKUP($B24,'Specimen-Sample'!$A$2:$M$3024,8)</f>
        <v>PHI</v>
      </c>
      <c r="K24" s="16" t="str">
        <f>VLOOKUP($B24,'Specimen-Sample'!$A$2:$M$3024,9)</f>
        <v/>
      </c>
      <c r="L24" s="16" t="str">
        <f>VLOOKUP($B24,'Specimen-Sample'!$A$2:$M$3024,10)</f>
        <v/>
      </c>
      <c r="M24" s="16">
        <f>VLOOKUP($B24,'Specimen-Sample'!$A$2:$M$3024,11)</f>
        <v>1232</v>
      </c>
      <c r="N24" s="16" t="str">
        <f>VLOOKUP($B24,'Specimen-Sample'!$A$2:$M$3024,12)</f>
        <v>Skin Biopsy</v>
      </c>
      <c r="O24" s="16" t="str">
        <f>VLOOKUP($B24,'Specimen-Sample'!$A$2:$M$3024,13)</f>
        <v>N</v>
      </c>
      <c r="P24" s="16" t="str">
        <f>VLOOKUP($B24,'Specimen-Sample'!$A$2:$Q$3024,14)</f>
        <v/>
      </c>
      <c r="Q24" s="16" t="str">
        <f>VLOOKUP($B24,'Specimen-Sample'!$A$2:$Q$3024,15)</f>
        <v/>
      </c>
      <c r="R24" s="16" t="str">
        <f>VLOOKUP($B24,'Specimen-Sample'!$A$2:$Q$3024,16)</f>
        <v>11/13/2013</v>
      </c>
      <c r="S24" s="16" t="str">
        <f>VLOOKUP($B24,'Specimen-Sample'!$A$2:$Q$3024,17)</f>
        <v>ACUTE MYELOID LEUKAEMIA (AML) AND RELATED PRECURSOR NEOPLASMS</v>
      </c>
      <c r="T24" s="16" t="str">
        <f>VLOOKUP($B24,'Specimen-Sample'!$A$2:$R$3024,18)</f>
        <v>AML with inv(3)(q21q26.2) or t(3;3)(q21;q26.2); RPN1-EVI1</v>
      </c>
    </row>
    <row r="25" spans="1:20" x14ac:dyDescent="0.25">
      <c r="A25">
        <v>24</v>
      </c>
      <c r="B25" t="s">
        <v>6861</v>
      </c>
      <c r="C25" t="s">
        <v>18483</v>
      </c>
      <c r="D25" s="16">
        <f>VLOOKUP($B25,'Specimen-Sample'!$A$2:$M$3024,2)</f>
        <v>1827</v>
      </c>
      <c r="E25" s="16" t="str">
        <f>VLOOKUP($B25,'Specimen-Sample'!$A$2:$M$3024,3)</f>
        <v>PHI</v>
      </c>
      <c r="F25" s="16" t="str">
        <f>VLOOKUP($B25,'Specimen-Sample'!$A$2:$M$3024,4)</f>
        <v>NON-HISPANIC</v>
      </c>
      <c r="G25" s="16" t="str">
        <f>VLOOKUP($B25,'Specimen-Sample'!$A$2:$M$3024,5)</f>
        <v>Female</v>
      </c>
      <c r="H25" s="16" t="str">
        <f>VLOOKUP($B25,'Specimen-Sample'!$A$2:$M$3024,6)</f>
        <v>PHI</v>
      </c>
      <c r="I25" s="16" t="str">
        <f>VLOOKUP($B25,'Specimen-Sample'!$A$2:$M$3024,7)</f>
        <v>PHI</v>
      </c>
      <c r="J25" s="16" t="str">
        <f>VLOOKUP($B25,'Specimen-Sample'!$A$2:$M$3024,8)</f>
        <v>PHI</v>
      </c>
      <c r="K25" s="16" t="str">
        <f>VLOOKUP($B25,'Specimen-Sample'!$A$2:$M$3024,9)</f>
        <v>White</v>
      </c>
      <c r="L25" s="16" t="str">
        <f>VLOOKUP($B25,'Specimen-Sample'!$A$2:$M$3024,10)</f>
        <v>Alive</v>
      </c>
      <c r="M25" s="16">
        <f>VLOOKUP($B25,'Specimen-Sample'!$A$2:$M$3024,11)</f>
        <v>1256</v>
      </c>
      <c r="N25" s="16" t="str">
        <f>VLOOKUP($B25,'Specimen-Sample'!$A$2:$M$3024,12)</f>
        <v>Skin Biopsy</v>
      </c>
      <c r="O25" s="16" t="str">
        <f>VLOOKUP($B25,'Specimen-Sample'!$A$2:$M$3024,13)</f>
        <v>N</v>
      </c>
      <c r="P25" s="16" t="str">
        <f>VLOOKUP($B25,'Specimen-Sample'!$A$2:$Q$3024,14)</f>
        <v/>
      </c>
      <c r="Q25" s="16" t="str">
        <f>VLOOKUP($B25,'Specimen-Sample'!$A$2:$Q$3024,15)</f>
        <v/>
      </c>
      <c r="R25" s="16" t="str">
        <f>VLOOKUP($B25,'Specimen-Sample'!$A$2:$Q$3024,16)</f>
        <v>12/18/2013</v>
      </c>
      <c r="S25" s="16" t="str">
        <f>VLOOKUP($B25,'Specimen-Sample'!$A$2:$Q$3024,17)</f>
        <v>ACUTE MYELOID LEUKAEMIA (AML) AND RELATED PRECURSOR NEOPLASMS</v>
      </c>
      <c r="T25" s="16" t="str">
        <f>VLOOKUP($B25,'Specimen-Sample'!$A$2:$R$3024,18)</f>
        <v>Acute myeloid leukaemia, NOS</v>
      </c>
    </row>
    <row r="26" spans="1:20" x14ac:dyDescent="0.25">
      <c r="A26">
        <v>25</v>
      </c>
      <c r="B26" t="s">
        <v>6924</v>
      </c>
      <c r="C26" t="s">
        <v>18483</v>
      </c>
      <c r="D26" s="16">
        <f>VLOOKUP($B26,'Specimen-Sample'!$A$2:$M$3024,2)</f>
        <v>1736</v>
      </c>
      <c r="E26" s="16" t="str">
        <f>VLOOKUP($B26,'Specimen-Sample'!$A$2:$M$3024,3)</f>
        <v>PHI</v>
      </c>
      <c r="F26" s="16" t="str">
        <f>VLOOKUP($B26,'Specimen-Sample'!$A$2:$M$3024,4)</f>
        <v/>
      </c>
      <c r="G26" s="16" t="str">
        <f>VLOOKUP($B26,'Specimen-Sample'!$A$2:$M$3024,5)</f>
        <v/>
      </c>
      <c r="H26" s="16" t="str">
        <f>VLOOKUP($B26,'Specimen-Sample'!$A$2:$M$3024,6)</f>
        <v>PHI</v>
      </c>
      <c r="I26" s="16" t="str">
        <f>VLOOKUP($B26,'Specimen-Sample'!$A$2:$M$3024,7)</f>
        <v>PHI</v>
      </c>
      <c r="J26" s="16" t="str">
        <f>VLOOKUP($B26,'Specimen-Sample'!$A$2:$M$3024,8)</f>
        <v>PHI</v>
      </c>
      <c r="K26" s="16" t="str">
        <f>VLOOKUP($B26,'Specimen-Sample'!$A$2:$M$3024,9)</f>
        <v/>
      </c>
      <c r="L26" s="16" t="str">
        <f>VLOOKUP($B26,'Specimen-Sample'!$A$2:$M$3024,10)</f>
        <v/>
      </c>
      <c r="M26" s="16">
        <f>VLOOKUP($B26,'Specimen-Sample'!$A$2:$M$3024,11)</f>
        <v>1278</v>
      </c>
      <c r="N26" s="16" t="str">
        <f>VLOOKUP($B26,'Specimen-Sample'!$A$2:$M$3024,12)</f>
        <v>Skin Biopsy</v>
      </c>
      <c r="O26" s="16" t="str">
        <f>VLOOKUP($B26,'Specimen-Sample'!$A$2:$M$3024,13)</f>
        <v>N</v>
      </c>
      <c r="P26" s="16" t="str">
        <f>VLOOKUP($B26,'Specimen-Sample'!$A$2:$Q$3024,14)</f>
        <v/>
      </c>
      <c r="Q26" s="16" t="str">
        <f>VLOOKUP($B26,'Specimen-Sample'!$A$2:$Q$3024,15)</f>
        <v/>
      </c>
      <c r="R26" s="16" t="str">
        <f>VLOOKUP($B26,'Specimen-Sample'!$A$2:$Q$3024,16)</f>
        <v>11/19/2013</v>
      </c>
      <c r="S26" s="16" t="str">
        <f>VLOOKUP($B26,'Specimen-Sample'!$A$2:$Q$3024,17)</f>
        <v>ACUTE MYELOID LEUKAEMIA (AML) AND RELATED PRECURSOR NEOPLASMS</v>
      </c>
      <c r="T26" s="16" t="str">
        <f>VLOOKUP($B26,'Specimen-Sample'!$A$2:$R$3024,18)</f>
        <v>AML with myelodysplasia-related changes</v>
      </c>
    </row>
    <row r="27" spans="1:20" x14ac:dyDescent="0.25">
      <c r="A27">
        <v>26</v>
      </c>
      <c r="B27" t="s">
        <v>8180</v>
      </c>
      <c r="C27" t="s">
        <v>18483</v>
      </c>
      <c r="D27" s="16">
        <f>VLOOKUP($B27,'Specimen-Sample'!$A$2:$M$3024,2)</f>
        <v>2272</v>
      </c>
      <c r="E27" s="16" t="e">
        <f>VLOOKUP($B27,'Specimen-Sample'!$A$2:$M$3024,3)</f>
        <v>#N/A</v>
      </c>
      <c r="F27" s="16" t="e">
        <f>VLOOKUP($B27,'Specimen-Sample'!$A$2:$M$3024,4)</f>
        <v>#N/A</v>
      </c>
      <c r="G27" s="16" t="e">
        <f>VLOOKUP($B27,'Specimen-Sample'!$A$2:$M$3024,5)</f>
        <v>#N/A</v>
      </c>
      <c r="H27" s="16" t="e">
        <f>VLOOKUP($B27,'Specimen-Sample'!$A$2:$M$3024,6)</f>
        <v>#N/A</v>
      </c>
      <c r="I27" s="16" t="e">
        <f>VLOOKUP($B27,'Specimen-Sample'!$A$2:$M$3024,7)</f>
        <v>#N/A</v>
      </c>
      <c r="J27" s="16" t="e">
        <f>VLOOKUP($B27,'Specimen-Sample'!$A$2:$M$3024,8)</f>
        <v>#N/A</v>
      </c>
      <c r="K27" s="16" t="e">
        <f>VLOOKUP($B27,'Specimen-Sample'!$A$2:$M$3024,9)</f>
        <v>#N/A</v>
      </c>
      <c r="L27" s="16" t="e">
        <f>VLOOKUP($B27,'Specimen-Sample'!$A$2:$M$3024,10)</f>
        <v>#N/A</v>
      </c>
      <c r="M27" s="16">
        <f>VLOOKUP($B27,'Specimen-Sample'!$A$2:$M$3024,11)</f>
        <v>1568</v>
      </c>
      <c r="N27" s="16" t="str">
        <f>VLOOKUP($B27,'Specimen-Sample'!$A$2:$M$3024,12)</f>
        <v>Skin Biopsy</v>
      </c>
      <c r="O27" s="16" t="str">
        <f>VLOOKUP($B27,'Specimen-Sample'!$A$2:$M$3024,13)</f>
        <v>N</v>
      </c>
      <c r="P27" s="16" t="str">
        <f>VLOOKUP($B27,'Specimen-Sample'!$A$2:$Q$3024,14)</f>
        <v/>
      </c>
      <c r="Q27" s="16" t="str">
        <f>VLOOKUP($B27,'Specimen-Sample'!$A$2:$Q$3024,15)</f>
        <v/>
      </c>
      <c r="R27" s="16" t="str">
        <f>VLOOKUP($B27,'Specimen-Sample'!$A$2:$Q$3024,16)</f>
        <v>5/14/2014</v>
      </c>
      <c r="S27" s="16" t="str">
        <f>VLOOKUP($B27,'Specimen-Sample'!$A$2:$Q$3024,17)</f>
        <v>MYELODYSPLASTIC SYNDROMES</v>
      </c>
      <c r="T27" s="16" t="str">
        <f>VLOOKUP($B27,'Specimen-Sample'!$A$2:$R$3024,18)</f>
        <v>Refractory anaemia with excess blasts</v>
      </c>
    </row>
    <row r="28" spans="1:20" x14ac:dyDescent="0.25">
      <c r="A28">
        <v>27</v>
      </c>
      <c r="B28" t="s">
        <v>6985</v>
      </c>
      <c r="C28" t="s">
        <v>18483</v>
      </c>
      <c r="D28" s="16">
        <f>VLOOKUP($B28,'Specimen-Sample'!$A$2:$M$3024,2)</f>
        <v>1760</v>
      </c>
      <c r="E28" s="16" t="str">
        <f>VLOOKUP($B28,'Specimen-Sample'!$A$2:$M$3024,3)</f>
        <v>PHI</v>
      </c>
      <c r="F28" s="16" t="str">
        <f>VLOOKUP($B28,'Specimen-Sample'!$A$2:$M$3024,4)</f>
        <v>NON-HISPANIC</v>
      </c>
      <c r="G28" s="16" t="str">
        <f>VLOOKUP($B28,'Specimen-Sample'!$A$2:$M$3024,5)</f>
        <v>Male</v>
      </c>
      <c r="H28" s="16" t="str">
        <f>VLOOKUP($B28,'Specimen-Sample'!$A$2:$M$3024,6)</f>
        <v>PHI</v>
      </c>
      <c r="I28" s="16" t="str">
        <f>VLOOKUP($B28,'Specimen-Sample'!$A$2:$M$3024,7)</f>
        <v>PHI</v>
      </c>
      <c r="J28" s="16" t="str">
        <f>VLOOKUP($B28,'Specimen-Sample'!$A$2:$M$3024,8)</f>
        <v>PHI</v>
      </c>
      <c r="K28" s="16" t="str">
        <f>VLOOKUP($B28,'Specimen-Sample'!$A$2:$M$3024,9)</f>
        <v>White</v>
      </c>
      <c r="L28" s="16" t="str">
        <f>VLOOKUP($B28,'Specimen-Sample'!$A$2:$M$3024,10)</f>
        <v>Alive</v>
      </c>
      <c r="M28" s="16">
        <f>VLOOKUP($B28,'Specimen-Sample'!$A$2:$M$3024,11)</f>
        <v>1292</v>
      </c>
      <c r="N28" s="16" t="str">
        <f>VLOOKUP($B28,'Specimen-Sample'!$A$2:$M$3024,12)</f>
        <v>Skin Biopsy</v>
      </c>
      <c r="O28" s="16" t="str">
        <f>VLOOKUP($B28,'Specimen-Sample'!$A$2:$M$3024,13)</f>
        <v>N</v>
      </c>
      <c r="P28" s="16" t="str">
        <f>VLOOKUP($B28,'Specimen-Sample'!$A$2:$Q$3024,14)</f>
        <v/>
      </c>
      <c r="Q28" s="16" t="str">
        <f>VLOOKUP($B28,'Specimen-Sample'!$A$2:$Q$3024,15)</f>
        <v/>
      </c>
      <c r="R28" s="16" t="str">
        <f>VLOOKUP($B28,'Specimen-Sample'!$A$2:$Q$3024,16)</f>
        <v>11/22/2013</v>
      </c>
      <c r="S28" s="16" t="str">
        <f>VLOOKUP($B28,'Specimen-Sample'!$A$2:$Q$3024,17)</f>
        <v>ACUTE MYELOID LEUKAEMIA (AML) AND RELATED PRECURSOR NEOPLASMS</v>
      </c>
      <c r="T28" s="16" t="str">
        <f>VLOOKUP($B28,'Specimen-Sample'!$A$2:$R$3024,18)</f>
        <v/>
      </c>
    </row>
    <row r="29" spans="1:20" x14ac:dyDescent="0.25">
      <c r="A29">
        <v>28</v>
      </c>
      <c r="B29" t="s">
        <v>7003</v>
      </c>
      <c r="C29" t="s">
        <v>18483</v>
      </c>
      <c r="D29" s="16">
        <f>VLOOKUP($B29,'Specimen-Sample'!$A$2:$M$3024,2)</f>
        <v>1763</v>
      </c>
      <c r="E29" s="16" t="str">
        <f>VLOOKUP($B29,'Specimen-Sample'!$A$2:$M$3024,3)</f>
        <v>PHI</v>
      </c>
      <c r="F29" s="16" t="str">
        <f>VLOOKUP($B29,'Specimen-Sample'!$A$2:$M$3024,4)</f>
        <v>NON-HISPANIC</v>
      </c>
      <c r="G29" s="16" t="str">
        <f>VLOOKUP($B29,'Specimen-Sample'!$A$2:$M$3024,5)</f>
        <v>Male</v>
      </c>
      <c r="H29" s="16" t="str">
        <f>VLOOKUP($B29,'Specimen-Sample'!$A$2:$M$3024,6)</f>
        <v>PHI</v>
      </c>
      <c r="I29" s="16" t="str">
        <f>VLOOKUP($B29,'Specimen-Sample'!$A$2:$M$3024,7)</f>
        <v>PHI</v>
      </c>
      <c r="J29" s="16" t="str">
        <f>VLOOKUP($B29,'Specimen-Sample'!$A$2:$M$3024,8)</f>
        <v>PHI</v>
      </c>
      <c r="K29" s="16" t="str">
        <f>VLOOKUP($B29,'Specimen-Sample'!$A$2:$M$3024,9)</f>
        <v>Asian</v>
      </c>
      <c r="L29" s="16" t="str">
        <f>VLOOKUP($B29,'Specimen-Sample'!$A$2:$M$3024,10)</f>
        <v>Alive</v>
      </c>
      <c r="M29" s="16">
        <f>VLOOKUP($B29,'Specimen-Sample'!$A$2:$M$3024,11)</f>
        <v>1294</v>
      </c>
      <c r="N29" s="16" t="str">
        <f>VLOOKUP($B29,'Specimen-Sample'!$A$2:$M$3024,12)</f>
        <v>Skin Biopsy</v>
      </c>
      <c r="O29" s="16" t="str">
        <f>VLOOKUP($B29,'Specimen-Sample'!$A$2:$M$3024,13)</f>
        <v>N</v>
      </c>
      <c r="P29" s="16" t="str">
        <f>VLOOKUP($B29,'Specimen-Sample'!$A$2:$Q$3024,14)</f>
        <v/>
      </c>
      <c r="Q29" s="16" t="str">
        <f>VLOOKUP($B29,'Specimen-Sample'!$A$2:$Q$3024,15)</f>
        <v/>
      </c>
      <c r="R29" s="16" t="str">
        <f>VLOOKUP($B29,'Specimen-Sample'!$A$2:$Q$3024,16)</f>
        <v>11/25/2013</v>
      </c>
      <c r="S29" s="16" t="str">
        <f>VLOOKUP($B29,'Specimen-Sample'!$A$2:$Q$3024,17)</f>
        <v>ACUTE MYELOID LEUKAEMIA (AML) AND RELATED PRECURSOR NEOPLASMS</v>
      </c>
      <c r="T29" s="16" t="str">
        <f>VLOOKUP($B29,'Specimen-Sample'!$A$2:$R$3024,18)</f>
        <v>Acute myeloid leukaemia, NOS</v>
      </c>
    </row>
    <row r="30" spans="1:20" x14ac:dyDescent="0.25">
      <c r="A30">
        <v>29</v>
      </c>
      <c r="B30" t="s">
        <v>7056</v>
      </c>
      <c r="C30" t="s">
        <v>18483</v>
      </c>
      <c r="D30" s="16">
        <f>VLOOKUP($B30,'Specimen-Sample'!$A$2:$M$3024,2)</f>
        <v>1786</v>
      </c>
      <c r="E30" s="16" t="str">
        <f>VLOOKUP($B30,'Specimen-Sample'!$A$2:$M$3024,3)</f>
        <v>PHI</v>
      </c>
      <c r="F30" s="16" t="str">
        <f>VLOOKUP($B30,'Specimen-Sample'!$A$2:$M$3024,4)</f>
        <v>UNKNOWN</v>
      </c>
      <c r="G30" s="16" t="str">
        <f>VLOOKUP($B30,'Specimen-Sample'!$A$2:$M$3024,5)</f>
        <v>Male</v>
      </c>
      <c r="H30" s="16" t="str">
        <f>VLOOKUP($B30,'Specimen-Sample'!$A$2:$M$3024,6)</f>
        <v>PHI</v>
      </c>
      <c r="I30" s="16" t="str">
        <f>VLOOKUP($B30,'Specimen-Sample'!$A$2:$M$3024,7)</f>
        <v>PHI</v>
      </c>
      <c r="J30" s="16" t="str">
        <f>VLOOKUP($B30,'Specimen-Sample'!$A$2:$M$3024,8)</f>
        <v>PHI</v>
      </c>
      <c r="K30" s="16" t="str">
        <f>VLOOKUP($B30,'Specimen-Sample'!$A$2:$M$3024,9)</f>
        <v>Unknown</v>
      </c>
      <c r="L30" s="16" t="str">
        <f>VLOOKUP($B30,'Specimen-Sample'!$A$2:$M$3024,10)</f>
        <v>Alive</v>
      </c>
      <c r="M30" s="16">
        <f>VLOOKUP($B30,'Specimen-Sample'!$A$2:$M$3024,11)</f>
        <v>1309</v>
      </c>
      <c r="N30" s="16" t="str">
        <f>VLOOKUP($B30,'Specimen-Sample'!$A$2:$M$3024,12)</f>
        <v>Skin Biopsy</v>
      </c>
      <c r="O30" s="16" t="str">
        <f>VLOOKUP($B30,'Specimen-Sample'!$A$2:$M$3024,13)</f>
        <v>N</v>
      </c>
      <c r="P30" s="16" t="str">
        <f>VLOOKUP($B30,'Specimen-Sample'!$A$2:$Q$3024,14)</f>
        <v/>
      </c>
      <c r="Q30" s="16" t="str">
        <f>VLOOKUP($B30,'Specimen-Sample'!$A$2:$Q$3024,15)</f>
        <v/>
      </c>
      <c r="R30" s="16" t="str">
        <f>VLOOKUP($B30,'Specimen-Sample'!$A$2:$Q$3024,16)</f>
        <v>12/4/2013</v>
      </c>
      <c r="S30" s="16" t="str">
        <f>VLOOKUP($B30,'Specimen-Sample'!$A$2:$Q$3024,17)</f>
        <v>ACUTE MYELOID LEUKAEMIA (AML) AND RELATED PRECURSOR NEOPLASMS</v>
      </c>
      <c r="T30" s="16" t="str">
        <f>VLOOKUP($B30,'Specimen-Sample'!$A$2:$R$3024,18)</f>
        <v/>
      </c>
    </row>
    <row r="31" spans="1:20" x14ac:dyDescent="0.25">
      <c r="A31">
        <v>30</v>
      </c>
      <c r="B31" t="s">
        <v>7049</v>
      </c>
      <c r="C31" t="s">
        <v>18483</v>
      </c>
      <c r="D31" s="16">
        <f>VLOOKUP($B31,'Specimen-Sample'!$A$2:$M$3024,2)</f>
        <v>1831</v>
      </c>
      <c r="E31" s="16" t="str">
        <f>VLOOKUP($B31,'Specimen-Sample'!$A$2:$M$3024,3)</f>
        <v>PHI</v>
      </c>
      <c r="F31" s="16" t="str">
        <f>VLOOKUP($B31,'Specimen-Sample'!$A$2:$M$3024,4)</f>
        <v/>
      </c>
      <c r="G31" s="16" t="str">
        <f>VLOOKUP($B31,'Specimen-Sample'!$A$2:$M$3024,5)</f>
        <v>Male</v>
      </c>
      <c r="H31" s="16" t="str">
        <f>VLOOKUP($B31,'Specimen-Sample'!$A$2:$M$3024,6)</f>
        <v>PHI</v>
      </c>
      <c r="I31" s="16" t="str">
        <f>VLOOKUP($B31,'Specimen-Sample'!$A$2:$M$3024,7)</f>
        <v>PHI</v>
      </c>
      <c r="J31" s="16" t="str">
        <f>VLOOKUP($B31,'Specimen-Sample'!$A$2:$M$3024,8)</f>
        <v>PHI</v>
      </c>
      <c r="K31" s="16" t="str">
        <f>VLOOKUP($B31,'Specimen-Sample'!$A$2:$M$3024,9)</f>
        <v>Asian</v>
      </c>
      <c r="L31" s="16" t="str">
        <f>VLOOKUP($B31,'Specimen-Sample'!$A$2:$M$3024,10)</f>
        <v/>
      </c>
      <c r="M31" s="16">
        <f>VLOOKUP($B31,'Specimen-Sample'!$A$2:$M$3024,11)</f>
        <v>1308</v>
      </c>
      <c r="N31" s="16" t="str">
        <f>VLOOKUP($B31,'Specimen-Sample'!$A$2:$M$3024,12)</f>
        <v>Skin Biopsy</v>
      </c>
      <c r="O31" s="16" t="str">
        <f>VLOOKUP($B31,'Specimen-Sample'!$A$2:$M$3024,13)</f>
        <v>N</v>
      </c>
      <c r="P31" s="16" t="str">
        <f>VLOOKUP($B31,'Specimen-Sample'!$A$2:$Q$3024,14)</f>
        <v/>
      </c>
      <c r="Q31" s="16" t="str">
        <f>VLOOKUP($B31,'Specimen-Sample'!$A$2:$Q$3024,15)</f>
        <v/>
      </c>
      <c r="R31" s="16" t="str">
        <f>VLOOKUP($B31,'Specimen-Sample'!$A$2:$Q$3024,16)</f>
        <v>12/19/2013</v>
      </c>
      <c r="S31" s="16" t="str">
        <f>VLOOKUP($B31,'Specimen-Sample'!$A$2:$Q$3024,17)</f>
        <v>ACUTE MYELOID LEUKAEMIA (AML) AND RELATED PRECURSOR NEOPLASMS</v>
      </c>
      <c r="T31" s="16" t="str">
        <f>VLOOKUP($B31,'Specimen-Sample'!$A$2:$R$3024,18)</f>
        <v>AML with myelodysplasia-related changes</v>
      </c>
    </row>
    <row r="32" spans="1:20" x14ac:dyDescent="0.25">
      <c r="A32">
        <v>31</v>
      </c>
      <c r="B32" t="s">
        <v>7085</v>
      </c>
      <c r="C32" t="s">
        <v>18483</v>
      </c>
      <c r="D32" s="16">
        <f>VLOOKUP($B32,'Specimen-Sample'!$A$2:$M$3024,2)</f>
        <v>1909</v>
      </c>
      <c r="E32" s="16" t="str">
        <f>VLOOKUP($B32,'Specimen-Sample'!$A$2:$M$3024,3)</f>
        <v>PHI</v>
      </c>
      <c r="F32" s="16" t="str">
        <f>VLOOKUP($B32,'Specimen-Sample'!$A$2:$M$3024,4)</f>
        <v/>
      </c>
      <c r="G32" s="16" t="str">
        <f>VLOOKUP($B32,'Specimen-Sample'!$A$2:$M$3024,5)</f>
        <v/>
      </c>
      <c r="H32" s="16" t="str">
        <f>VLOOKUP($B32,'Specimen-Sample'!$A$2:$M$3024,6)</f>
        <v>PHI</v>
      </c>
      <c r="I32" s="16" t="str">
        <f>VLOOKUP($B32,'Specimen-Sample'!$A$2:$M$3024,7)</f>
        <v>PHI</v>
      </c>
      <c r="J32" s="16" t="str">
        <f>VLOOKUP($B32,'Specimen-Sample'!$A$2:$M$3024,8)</f>
        <v>PHI</v>
      </c>
      <c r="K32" s="16" t="str">
        <f>VLOOKUP($B32,'Specimen-Sample'!$A$2:$M$3024,9)</f>
        <v/>
      </c>
      <c r="L32" s="16" t="str">
        <f>VLOOKUP($B32,'Specimen-Sample'!$A$2:$M$3024,10)</f>
        <v/>
      </c>
      <c r="M32" s="16">
        <f>VLOOKUP($B32,'Specimen-Sample'!$A$2:$M$3024,11)</f>
        <v>1313</v>
      </c>
      <c r="N32" s="16" t="str">
        <f>VLOOKUP($B32,'Specimen-Sample'!$A$2:$M$3024,12)</f>
        <v>Skin Biopsy</v>
      </c>
      <c r="O32" s="16" t="str">
        <f>VLOOKUP($B32,'Specimen-Sample'!$A$2:$M$3024,13)</f>
        <v>N</v>
      </c>
      <c r="P32" s="16" t="str">
        <f>VLOOKUP($B32,'Specimen-Sample'!$A$2:$Q$3024,14)</f>
        <v/>
      </c>
      <c r="Q32" s="16" t="str">
        <f>VLOOKUP($B32,'Specimen-Sample'!$A$2:$Q$3024,15)</f>
        <v/>
      </c>
      <c r="R32" s="16" t="str">
        <f>VLOOKUP($B32,'Specimen-Sample'!$A$2:$Q$3024,16)</f>
        <v>12/11/2013</v>
      </c>
      <c r="S32" s="16" t="str">
        <f>VLOOKUP($B32,'Specimen-Sample'!$A$2:$Q$3024,17)</f>
        <v>ACUTE MYELOID LEUKAEMIA (AML) AND RELATED PRECURSOR NEOPLASMS</v>
      </c>
      <c r="T32" s="16" t="str">
        <f>VLOOKUP($B32,'Specimen-Sample'!$A$2:$R$3024,18)</f>
        <v/>
      </c>
    </row>
    <row r="33" spans="1:20" x14ac:dyDescent="0.25">
      <c r="A33">
        <v>32</v>
      </c>
      <c r="B33" t="s">
        <v>7102</v>
      </c>
      <c r="C33" t="s">
        <v>18483</v>
      </c>
      <c r="D33" s="16">
        <f>VLOOKUP($B33,'Specimen-Sample'!$A$2:$M$3024,2)</f>
        <v>1868</v>
      </c>
      <c r="E33" s="16" t="str">
        <f>VLOOKUP($B33,'Specimen-Sample'!$A$2:$M$3024,3)</f>
        <v>PHI</v>
      </c>
      <c r="F33" s="16" t="str">
        <f>VLOOKUP($B33,'Specimen-Sample'!$A$2:$M$3024,4)</f>
        <v>NON-HISPANIC</v>
      </c>
      <c r="G33" s="16" t="str">
        <f>VLOOKUP($B33,'Specimen-Sample'!$A$2:$M$3024,5)</f>
        <v>Female</v>
      </c>
      <c r="H33" s="16" t="str">
        <f>VLOOKUP($B33,'Specimen-Sample'!$A$2:$M$3024,6)</f>
        <v>PHI</v>
      </c>
      <c r="I33" s="16" t="str">
        <f>VLOOKUP($B33,'Specimen-Sample'!$A$2:$M$3024,7)</f>
        <v>PHI</v>
      </c>
      <c r="J33" s="16" t="str">
        <f>VLOOKUP($B33,'Specimen-Sample'!$A$2:$M$3024,8)</f>
        <v>PHI</v>
      </c>
      <c r="K33" s="16" t="str">
        <f>VLOOKUP($B33,'Specimen-Sample'!$A$2:$M$3024,9)</f>
        <v>White</v>
      </c>
      <c r="L33" s="16" t="str">
        <f>VLOOKUP($B33,'Specimen-Sample'!$A$2:$M$3024,10)</f>
        <v>Alive</v>
      </c>
      <c r="M33" s="16">
        <f>VLOOKUP($B33,'Specimen-Sample'!$A$2:$M$3024,11)</f>
        <v>1314</v>
      </c>
      <c r="N33" s="16" t="str">
        <f>VLOOKUP($B33,'Specimen-Sample'!$A$2:$M$3024,12)</f>
        <v>Skin Biopsy</v>
      </c>
      <c r="O33" s="16" t="str">
        <f>VLOOKUP($B33,'Specimen-Sample'!$A$2:$M$3024,13)</f>
        <v>N</v>
      </c>
      <c r="P33" s="16" t="str">
        <f>VLOOKUP($B33,'Specimen-Sample'!$A$2:$Q$3024,14)</f>
        <v/>
      </c>
      <c r="Q33" s="16" t="str">
        <f>VLOOKUP($B33,'Specimen-Sample'!$A$2:$Q$3024,15)</f>
        <v/>
      </c>
      <c r="R33" s="16" t="str">
        <f>VLOOKUP($B33,'Specimen-Sample'!$A$2:$Q$3024,16)</f>
        <v>12/31/2013</v>
      </c>
      <c r="S33" s="16" t="str">
        <f>VLOOKUP($B33,'Specimen-Sample'!$A$2:$Q$3024,17)</f>
        <v>ACUTE MYELOID LEUKAEMIA (AML) AND RELATED PRECURSOR NEOPLASMS</v>
      </c>
      <c r="T33" s="16" t="str">
        <f>VLOOKUP($B33,'Specimen-Sample'!$A$2:$R$3024,18)</f>
        <v/>
      </c>
    </row>
    <row r="34" spans="1:20" x14ac:dyDescent="0.25">
      <c r="A34">
        <v>33</v>
      </c>
      <c r="B34" t="s">
        <v>8272</v>
      </c>
      <c r="C34" t="s">
        <v>18483</v>
      </c>
      <c r="D34" s="16">
        <f>VLOOKUP($B34,'Specimen-Sample'!$A$2:$M$3024,2)</f>
        <v>2305</v>
      </c>
      <c r="E34" s="16" t="e">
        <f>VLOOKUP($B34,'Specimen-Sample'!$A$2:$M$3024,3)</f>
        <v>#N/A</v>
      </c>
      <c r="F34" s="16" t="e">
        <f>VLOOKUP($B34,'Specimen-Sample'!$A$2:$M$3024,4)</f>
        <v>#N/A</v>
      </c>
      <c r="G34" s="16" t="e">
        <f>VLOOKUP($B34,'Specimen-Sample'!$A$2:$M$3024,5)</f>
        <v>#N/A</v>
      </c>
      <c r="H34" s="16" t="e">
        <f>VLOOKUP($B34,'Specimen-Sample'!$A$2:$M$3024,6)</f>
        <v>#N/A</v>
      </c>
      <c r="I34" s="16" t="e">
        <f>VLOOKUP($B34,'Specimen-Sample'!$A$2:$M$3024,7)</f>
        <v>#N/A</v>
      </c>
      <c r="J34" s="16" t="e">
        <f>VLOOKUP($B34,'Specimen-Sample'!$A$2:$M$3024,8)</f>
        <v>#N/A</v>
      </c>
      <c r="K34" s="16" t="e">
        <f>VLOOKUP($B34,'Specimen-Sample'!$A$2:$M$3024,9)</f>
        <v>#N/A</v>
      </c>
      <c r="L34" s="16" t="e">
        <f>VLOOKUP($B34,'Specimen-Sample'!$A$2:$M$3024,10)</f>
        <v>#N/A</v>
      </c>
      <c r="M34" s="16">
        <f>VLOOKUP($B34,'Specimen-Sample'!$A$2:$M$3024,11)</f>
        <v>1586</v>
      </c>
      <c r="N34" s="16" t="str">
        <f>VLOOKUP($B34,'Specimen-Sample'!$A$2:$M$3024,12)</f>
        <v>Skin Biopsy</v>
      </c>
      <c r="O34" s="16" t="str">
        <f>VLOOKUP($B34,'Specimen-Sample'!$A$2:$M$3024,13)</f>
        <v>N</v>
      </c>
      <c r="P34" s="16" t="str">
        <f>VLOOKUP($B34,'Specimen-Sample'!$A$2:$Q$3024,14)</f>
        <v/>
      </c>
      <c r="Q34" s="16" t="str">
        <f>VLOOKUP($B34,'Specimen-Sample'!$A$2:$Q$3024,15)</f>
        <v/>
      </c>
      <c r="R34" s="16" t="str">
        <f>VLOOKUP($B34,'Specimen-Sample'!$A$2:$Q$3024,16)</f>
        <v>5/27/2014</v>
      </c>
      <c r="S34" s="16" t="str">
        <f>VLOOKUP($B34,'Specimen-Sample'!$A$2:$Q$3024,17)</f>
        <v>ACUTE MYELOID LEUKAEMIA (AML) AND RELATED PRECURSOR NEOPLASMS</v>
      </c>
      <c r="T34" s="16" t="str">
        <f>VLOOKUP($B34,'Specimen-Sample'!$A$2:$R$3024,18)</f>
        <v>Acute myelomonocytic leukaemia</v>
      </c>
    </row>
    <row r="35" spans="1:20" x14ac:dyDescent="0.25">
      <c r="A35">
        <v>34</v>
      </c>
      <c r="B35" t="s">
        <v>8321</v>
      </c>
      <c r="C35" t="s">
        <v>18483</v>
      </c>
      <c r="D35" s="16">
        <f>VLOOKUP($B35,'Specimen-Sample'!$A$2:$M$3024,2)</f>
        <v>2326</v>
      </c>
      <c r="E35" s="16" t="e">
        <f>VLOOKUP($B35,'Specimen-Sample'!$A$2:$M$3024,3)</f>
        <v>#N/A</v>
      </c>
      <c r="F35" s="16" t="e">
        <f>VLOOKUP($B35,'Specimen-Sample'!$A$2:$M$3024,4)</f>
        <v>#N/A</v>
      </c>
      <c r="G35" s="16" t="e">
        <f>VLOOKUP($B35,'Specimen-Sample'!$A$2:$M$3024,5)</f>
        <v>#N/A</v>
      </c>
      <c r="H35" s="16" t="e">
        <f>VLOOKUP($B35,'Specimen-Sample'!$A$2:$M$3024,6)</f>
        <v>#N/A</v>
      </c>
      <c r="I35" s="16" t="e">
        <f>VLOOKUP($B35,'Specimen-Sample'!$A$2:$M$3024,7)</f>
        <v>#N/A</v>
      </c>
      <c r="J35" s="16" t="e">
        <f>VLOOKUP($B35,'Specimen-Sample'!$A$2:$M$3024,8)</f>
        <v>#N/A</v>
      </c>
      <c r="K35" s="16" t="e">
        <f>VLOOKUP($B35,'Specimen-Sample'!$A$2:$M$3024,9)</f>
        <v>#N/A</v>
      </c>
      <c r="L35" s="16" t="e">
        <f>VLOOKUP($B35,'Specimen-Sample'!$A$2:$M$3024,10)</f>
        <v>#N/A</v>
      </c>
      <c r="M35" s="16">
        <f>VLOOKUP($B35,'Specimen-Sample'!$A$2:$M$3024,11)</f>
        <v>1598</v>
      </c>
      <c r="N35" s="16" t="str">
        <f>VLOOKUP($B35,'Specimen-Sample'!$A$2:$M$3024,12)</f>
        <v>Skin Biopsy</v>
      </c>
      <c r="O35" s="16" t="str">
        <f>VLOOKUP($B35,'Specimen-Sample'!$A$2:$M$3024,13)</f>
        <v>N</v>
      </c>
      <c r="P35" s="16" t="str">
        <f>VLOOKUP($B35,'Specimen-Sample'!$A$2:$Q$3024,14)</f>
        <v/>
      </c>
      <c r="Q35" s="16" t="str">
        <f>VLOOKUP($B35,'Specimen-Sample'!$A$2:$Q$3024,15)</f>
        <v/>
      </c>
      <c r="R35" s="16" t="str">
        <f>VLOOKUP($B35,'Specimen-Sample'!$A$2:$Q$3024,16)</f>
        <v>6/6/2014</v>
      </c>
      <c r="S35" s="16" t="str">
        <f>VLOOKUP($B35,'Specimen-Sample'!$A$2:$Q$3024,17)</f>
        <v>ACUTE MYELOID LEUKAEMIA (AML) AND RELATED PRECURSOR NEOPLASMS</v>
      </c>
      <c r="T35" s="16" t="str">
        <f>VLOOKUP($B35,'Specimen-Sample'!$A$2:$R$3024,18)</f>
        <v>Acute promyelocytic leukaemia with t(15;17)(q22;q12); PML-RARA</v>
      </c>
    </row>
    <row r="36" spans="1:20" x14ac:dyDescent="0.25">
      <c r="A36">
        <v>35</v>
      </c>
      <c r="B36" t="s">
        <v>7208</v>
      </c>
      <c r="C36" t="s">
        <v>18483</v>
      </c>
      <c r="D36" s="16">
        <f>VLOOKUP($B36,'Specimen-Sample'!$A$2:$M$3024,2)</f>
        <v>1848</v>
      </c>
      <c r="E36" s="16" t="str">
        <f>VLOOKUP($B36,'Specimen-Sample'!$A$2:$M$3024,3)</f>
        <v>PHI</v>
      </c>
      <c r="F36" s="16" t="str">
        <f>VLOOKUP($B36,'Specimen-Sample'!$A$2:$M$3024,4)</f>
        <v>NON-HISPANIC</v>
      </c>
      <c r="G36" s="16" t="str">
        <f>VLOOKUP($B36,'Specimen-Sample'!$A$2:$M$3024,5)</f>
        <v>Male</v>
      </c>
      <c r="H36" s="16" t="str">
        <f>VLOOKUP($B36,'Specimen-Sample'!$A$2:$M$3024,6)</f>
        <v>PHI</v>
      </c>
      <c r="I36" s="16" t="str">
        <f>VLOOKUP($B36,'Specimen-Sample'!$A$2:$M$3024,7)</f>
        <v>PHI</v>
      </c>
      <c r="J36" s="16" t="str">
        <f>VLOOKUP($B36,'Specimen-Sample'!$A$2:$M$3024,8)</f>
        <v>PHI</v>
      </c>
      <c r="K36" s="16" t="str">
        <f>VLOOKUP($B36,'Specimen-Sample'!$A$2:$M$3024,9)</f>
        <v>White</v>
      </c>
      <c r="L36" s="16" t="str">
        <f>VLOOKUP($B36,'Specimen-Sample'!$A$2:$M$3024,10)</f>
        <v>Alive</v>
      </c>
      <c r="M36" s="16">
        <f>VLOOKUP($B36,'Specimen-Sample'!$A$2:$M$3024,11)</f>
        <v>1336</v>
      </c>
      <c r="N36" s="16" t="str">
        <f>VLOOKUP($B36,'Specimen-Sample'!$A$2:$M$3024,12)</f>
        <v>Skin Biopsy</v>
      </c>
      <c r="O36" s="16" t="str">
        <f>VLOOKUP($B36,'Specimen-Sample'!$A$2:$M$3024,13)</f>
        <v>N</v>
      </c>
      <c r="P36" s="16" t="str">
        <f>VLOOKUP($B36,'Specimen-Sample'!$A$2:$Q$3024,14)</f>
        <v/>
      </c>
      <c r="Q36" s="16" t="str">
        <f>VLOOKUP($B36,'Specimen-Sample'!$A$2:$Q$3024,15)</f>
        <v/>
      </c>
      <c r="R36" s="16" t="str">
        <f>VLOOKUP($B36,'Specimen-Sample'!$A$2:$Q$3024,16)</f>
        <v>1/2/2014</v>
      </c>
      <c r="S36" s="16" t="str">
        <f>VLOOKUP($B36,'Specimen-Sample'!$A$2:$Q$3024,17)</f>
        <v>ACUTE MYELOID LEUKAEMIA (AML) AND RELATED PRECURSOR NEOPLASMS</v>
      </c>
      <c r="T36" s="16" t="str">
        <f>VLOOKUP($B36,'Specimen-Sample'!$A$2:$R$3024,18)</f>
        <v>Acute myelomonocytic leukaemia</v>
      </c>
    </row>
    <row r="37" spans="1:20" x14ac:dyDescent="0.25">
      <c r="A37">
        <v>36</v>
      </c>
      <c r="B37" t="s">
        <v>7214</v>
      </c>
      <c r="C37" t="s">
        <v>18483</v>
      </c>
      <c r="D37" s="16">
        <f>VLOOKUP($B37,'Specimen-Sample'!$A$2:$M$3024,2)</f>
        <v>1846</v>
      </c>
      <c r="E37" s="16" t="str">
        <f>VLOOKUP($B37,'Specimen-Sample'!$A$2:$M$3024,3)</f>
        <v>PHI</v>
      </c>
      <c r="F37" s="16" t="str">
        <f>VLOOKUP($B37,'Specimen-Sample'!$A$2:$M$3024,4)</f>
        <v>HISPANIC</v>
      </c>
      <c r="G37" s="16" t="str">
        <f>VLOOKUP($B37,'Specimen-Sample'!$A$2:$M$3024,5)</f>
        <v>Male</v>
      </c>
      <c r="H37" s="16" t="str">
        <f>VLOOKUP($B37,'Specimen-Sample'!$A$2:$M$3024,6)</f>
        <v>PHI</v>
      </c>
      <c r="I37" s="16" t="str">
        <f>VLOOKUP($B37,'Specimen-Sample'!$A$2:$M$3024,7)</f>
        <v>PHI</v>
      </c>
      <c r="J37" s="16" t="str">
        <f>VLOOKUP($B37,'Specimen-Sample'!$A$2:$M$3024,8)</f>
        <v>PHI</v>
      </c>
      <c r="K37" s="16" t="str">
        <f>VLOOKUP($B37,'Specimen-Sample'!$A$2:$M$3024,9)</f>
        <v>Declined</v>
      </c>
      <c r="L37" s="16" t="str">
        <f>VLOOKUP($B37,'Specimen-Sample'!$A$2:$M$3024,10)</f>
        <v>Alive</v>
      </c>
      <c r="M37" s="16">
        <f>VLOOKUP($B37,'Specimen-Sample'!$A$2:$M$3024,11)</f>
        <v>1337</v>
      </c>
      <c r="N37" s="16" t="str">
        <f>VLOOKUP($B37,'Specimen-Sample'!$A$2:$M$3024,12)</f>
        <v>Skin Biopsy</v>
      </c>
      <c r="O37" s="16" t="str">
        <f>VLOOKUP($B37,'Specimen-Sample'!$A$2:$M$3024,13)</f>
        <v>N</v>
      </c>
      <c r="P37" s="16" t="str">
        <f>VLOOKUP($B37,'Specimen-Sample'!$A$2:$Q$3024,14)</f>
        <v/>
      </c>
      <c r="Q37" s="16" t="str">
        <f>VLOOKUP($B37,'Specimen-Sample'!$A$2:$Q$3024,15)</f>
        <v/>
      </c>
      <c r="R37" s="16" t="str">
        <f>VLOOKUP($B37,'Specimen-Sample'!$A$2:$Q$3024,16)</f>
        <v>1/2/2014</v>
      </c>
      <c r="S37" s="16" t="str">
        <f>VLOOKUP($B37,'Specimen-Sample'!$A$2:$Q$3024,17)</f>
        <v>MYELOPROLIFERATIVE NEOPLASMS</v>
      </c>
      <c r="T37" s="16" t="str">
        <f>VLOOKUP($B37,'Specimen-Sample'!$A$2:$R$3024,18)</f>
        <v>Primary myelofibrosis</v>
      </c>
    </row>
    <row r="38" spans="1:20" x14ac:dyDescent="0.25">
      <c r="A38">
        <v>37</v>
      </c>
      <c r="B38" t="s">
        <v>7217</v>
      </c>
      <c r="C38" t="s">
        <v>18483</v>
      </c>
      <c r="D38" s="16">
        <f>VLOOKUP($B38,'Specimen-Sample'!$A$2:$M$3024,2)</f>
        <v>1853</v>
      </c>
      <c r="E38" s="16" t="str">
        <f>VLOOKUP($B38,'Specimen-Sample'!$A$2:$M$3024,3)</f>
        <v>PHI</v>
      </c>
      <c r="F38" s="16" t="str">
        <f>VLOOKUP($B38,'Specimen-Sample'!$A$2:$M$3024,4)</f>
        <v>NON-HISPANIC</v>
      </c>
      <c r="G38" s="16" t="str">
        <f>VLOOKUP($B38,'Specimen-Sample'!$A$2:$M$3024,5)</f>
        <v>Male</v>
      </c>
      <c r="H38" s="16" t="str">
        <f>VLOOKUP($B38,'Specimen-Sample'!$A$2:$M$3024,6)</f>
        <v>PHI</v>
      </c>
      <c r="I38" s="16" t="str">
        <f>VLOOKUP($B38,'Specimen-Sample'!$A$2:$M$3024,7)</f>
        <v>PHI</v>
      </c>
      <c r="J38" s="16" t="str">
        <f>VLOOKUP($B38,'Specimen-Sample'!$A$2:$M$3024,8)</f>
        <v>PHI</v>
      </c>
      <c r="K38" s="16" t="str">
        <f>VLOOKUP($B38,'Specimen-Sample'!$A$2:$M$3024,9)</f>
        <v>White</v>
      </c>
      <c r="L38" s="16" t="str">
        <f>VLOOKUP($B38,'Specimen-Sample'!$A$2:$M$3024,10)</f>
        <v>Alive</v>
      </c>
      <c r="M38" s="16">
        <f>VLOOKUP($B38,'Specimen-Sample'!$A$2:$M$3024,11)</f>
        <v>1339</v>
      </c>
      <c r="N38" s="16" t="str">
        <f>VLOOKUP($B38,'Specimen-Sample'!$A$2:$M$3024,12)</f>
        <v>Skin Biopsy</v>
      </c>
      <c r="O38" s="16" t="str">
        <f>VLOOKUP($B38,'Specimen-Sample'!$A$2:$M$3024,13)</f>
        <v>N</v>
      </c>
      <c r="P38" s="16" t="str">
        <f>VLOOKUP($B38,'Specimen-Sample'!$A$2:$Q$3024,14)</f>
        <v/>
      </c>
      <c r="Q38" s="16" t="str">
        <f>VLOOKUP($B38,'Specimen-Sample'!$A$2:$Q$3024,15)</f>
        <v/>
      </c>
      <c r="R38" s="16" t="str">
        <f>VLOOKUP($B38,'Specimen-Sample'!$A$2:$Q$3024,16)</f>
        <v>1/3/2014</v>
      </c>
      <c r="S38" s="16" t="str">
        <f>VLOOKUP($B38,'Specimen-Sample'!$A$2:$Q$3024,17)</f>
        <v>ACUTE MYELOID LEUKAEMIA (AML) AND RELATED PRECURSOR NEOPLASMS</v>
      </c>
      <c r="T38" s="16" t="str">
        <f>VLOOKUP($B38,'Specimen-Sample'!$A$2:$R$3024,18)</f>
        <v>AML with mutated NPM1</v>
      </c>
    </row>
    <row r="39" spans="1:20" x14ac:dyDescent="0.25">
      <c r="A39">
        <v>38</v>
      </c>
      <c r="B39" t="s">
        <v>7254</v>
      </c>
      <c r="C39" t="s">
        <v>18483</v>
      </c>
      <c r="D39" s="16">
        <f>VLOOKUP($B39,'Specimen-Sample'!$A$2:$M$3024,2)</f>
        <v>1865</v>
      </c>
      <c r="E39" s="16" t="str">
        <f>VLOOKUP($B39,'Specimen-Sample'!$A$2:$M$3024,3)</f>
        <v>PHI</v>
      </c>
      <c r="F39" s="16" t="str">
        <f>VLOOKUP($B39,'Specimen-Sample'!$A$2:$M$3024,4)</f>
        <v/>
      </c>
      <c r="G39" s="16" t="str">
        <f>VLOOKUP($B39,'Specimen-Sample'!$A$2:$M$3024,5)</f>
        <v/>
      </c>
      <c r="H39" s="16" t="str">
        <f>VLOOKUP($B39,'Specimen-Sample'!$A$2:$M$3024,6)</f>
        <v>PHI</v>
      </c>
      <c r="I39" s="16" t="str">
        <f>VLOOKUP($B39,'Specimen-Sample'!$A$2:$M$3024,7)</f>
        <v>PHI</v>
      </c>
      <c r="J39" s="16" t="str">
        <f>VLOOKUP($B39,'Specimen-Sample'!$A$2:$M$3024,8)</f>
        <v>PHI</v>
      </c>
      <c r="K39" s="16" t="str">
        <f>VLOOKUP($B39,'Specimen-Sample'!$A$2:$M$3024,9)</f>
        <v/>
      </c>
      <c r="L39" s="16" t="str">
        <f>VLOOKUP($B39,'Specimen-Sample'!$A$2:$M$3024,10)</f>
        <v/>
      </c>
      <c r="M39" s="16">
        <f>VLOOKUP($B39,'Specimen-Sample'!$A$2:$M$3024,11)</f>
        <v>1345</v>
      </c>
      <c r="N39" s="16" t="str">
        <f>VLOOKUP($B39,'Specimen-Sample'!$A$2:$M$3024,12)</f>
        <v>Skin Biopsy</v>
      </c>
      <c r="O39" s="16" t="str">
        <f>VLOOKUP($B39,'Specimen-Sample'!$A$2:$M$3024,13)</f>
        <v>N</v>
      </c>
      <c r="P39" s="16" t="str">
        <f>VLOOKUP($B39,'Specimen-Sample'!$A$2:$Q$3024,14)</f>
        <v/>
      </c>
      <c r="Q39" s="16" t="str">
        <f>VLOOKUP($B39,'Specimen-Sample'!$A$2:$Q$3024,15)</f>
        <v/>
      </c>
      <c r="R39" s="16" t="str">
        <f>VLOOKUP($B39,'Specimen-Sample'!$A$2:$Q$3024,16)</f>
        <v>1/6/2014</v>
      </c>
      <c r="S39" s="16" t="str">
        <f>VLOOKUP($B39,'Specimen-Sample'!$A$2:$Q$3024,17)</f>
        <v>ACUTE MYELOID LEUKAEMIA (AML) AND RELATED PRECURSOR NEOPLASMS</v>
      </c>
      <c r="T39" s="16" t="str">
        <f>VLOOKUP($B39,'Specimen-Sample'!$A$2:$R$3024,18)</f>
        <v>AML with mutated NPM1</v>
      </c>
    </row>
    <row r="40" spans="1:20" x14ac:dyDescent="0.25">
      <c r="A40">
        <v>39</v>
      </c>
      <c r="B40" t="s">
        <v>7258</v>
      </c>
      <c r="C40" t="s">
        <v>18483</v>
      </c>
      <c r="D40" s="16">
        <f>VLOOKUP($B40,'Specimen-Sample'!$A$2:$M$3024,2)</f>
        <v>1871</v>
      </c>
      <c r="E40" s="16" t="str">
        <f>VLOOKUP($B40,'Specimen-Sample'!$A$2:$M$3024,3)</f>
        <v>PHI</v>
      </c>
      <c r="F40" s="16" t="str">
        <f>VLOOKUP($B40,'Specimen-Sample'!$A$2:$M$3024,4)</f>
        <v>NON-HISPANIC</v>
      </c>
      <c r="G40" s="16" t="str">
        <f>VLOOKUP($B40,'Specimen-Sample'!$A$2:$M$3024,5)</f>
        <v>Male</v>
      </c>
      <c r="H40" s="16" t="str">
        <f>VLOOKUP($B40,'Specimen-Sample'!$A$2:$M$3024,6)</f>
        <v>PHI</v>
      </c>
      <c r="I40" s="16" t="str">
        <f>VLOOKUP($B40,'Specimen-Sample'!$A$2:$M$3024,7)</f>
        <v>PHI</v>
      </c>
      <c r="J40" s="16" t="str">
        <f>VLOOKUP($B40,'Specimen-Sample'!$A$2:$M$3024,8)</f>
        <v>PHI</v>
      </c>
      <c r="K40" s="16" t="str">
        <f>VLOOKUP($B40,'Specimen-Sample'!$A$2:$M$3024,9)</f>
        <v>White</v>
      </c>
      <c r="L40" s="16" t="str">
        <f>VLOOKUP($B40,'Specimen-Sample'!$A$2:$M$3024,10)</f>
        <v>Deceased</v>
      </c>
      <c r="M40" s="16">
        <f>VLOOKUP($B40,'Specimen-Sample'!$A$2:$M$3024,11)</f>
        <v>1347</v>
      </c>
      <c r="N40" s="16" t="str">
        <f>VLOOKUP($B40,'Specimen-Sample'!$A$2:$M$3024,12)</f>
        <v>Skin Biopsy</v>
      </c>
      <c r="O40" s="16" t="str">
        <f>VLOOKUP($B40,'Specimen-Sample'!$A$2:$M$3024,13)</f>
        <v>N</v>
      </c>
      <c r="P40" s="16" t="str">
        <f>VLOOKUP($B40,'Specimen-Sample'!$A$2:$Q$3024,14)</f>
        <v/>
      </c>
      <c r="Q40" s="16" t="str">
        <f>VLOOKUP($B40,'Specimen-Sample'!$A$2:$Q$3024,15)</f>
        <v/>
      </c>
      <c r="R40" s="16" t="str">
        <f>VLOOKUP($B40,'Specimen-Sample'!$A$2:$Q$3024,16)</f>
        <v>1/7/2014</v>
      </c>
      <c r="S40" s="16" t="str">
        <f>VLOOKUP($B40,'Specimen-Sample'!$A$2:$Q$3024,17)</f>
        <v>ACUTE MYELOID LEUKAEMIA (AML) AND RELATED PRECURSOR NEOPLASMS</v>
      </c>
      <c r="T40" s="16" t="str">
        <f>VLOOKUP($B40,'Specimen-Sample'!$A$2:$R$3024,18)</f>
        <v>AML with myelodysplasia-related changes</v>
      </c>
    </row>
    <row r="41" spans="1:20" x14ac:dyDescent="0.25">
      <c r="A41">
        <v>40</v>
      </c>
      <c r="B41" t="s">
        <v>7271</v>
      </c>
      <c r="C41" t="s">
        <v>18483</v>
      </c>
      <c r="D41" s="16">
        <f>VLOOKUP($B41,'Specimen-Sample'!$A$2:$M$3024,2)</f>
        <v>1949</v>
      </c>
      <c r="E41" s="16" t="str">
        <f>VLOOKUP($B41,'Specimen-Sample'!$A$2:$M$3024,3)</f>
        <v>PHI</v>
      </c>
      <c r="F41" s="16" t="str">
        <f>VLOOKUP($B41,'Specimen-Sample'!$A$2:$M$3024,4)</f>
        <v/>
      </c>
      <c r="G41" s="16" t="str">
        <f>VLOOKUP($B41,'Specimen-Sample'!$A$2:$M$3024,5)</f>
        <v/>
      </c>
      <c r="H41" s="16" t="str">
        <f>VLOOKUP($B41,'Specimen-Sample'!$A$2:$M$3024,6)</f>
        <v>PHI</v>
      </c>
      <c r="I41" s="16" t="str">
        <f>VLOOKUP($B41,'Specimen-Sample'!$A$2:$M$3024,7)</f>
        <v>PHI</v>
      </c>
      <c r="J41" s="16" t="str">
        <f>VLOOKUP($B41,'Specimen-Sample'!$A$2:$M$3024,8)</f>
        <v>PHI</v>
      </c>
      <c r="K41" s="16" t="str">
        <f>VLOOKUP($B41,'Specimen-Sample'!$A$2:$M$3024,9)</f>
        <v/>
      </c>
      <c r="L41" s="16" t="str">
        <f>VLOOKUP($B41,'Specimen-Sample'!$A$2:$M$3024,10)</f>
        <v/>
      </c>
      <c r="M41" s="16">
        <f>VLOOKUP($B41,'Specimen-Sample'!$A$2:$M$3024,11)</f>
        <v>1349</v>
      </c>
      <c r="N41" s="16" t="str">
        <f>VLOOKUP($B41,'Specimen-Sample'!$A$2:$M$3024,12)</f>
        <v>Skin Biopsy</v>
      </c>
      <c r="O41" s="16" t="str">
        <f>VLOOKUP($B41,'Specimen-Sample'!$A$2:$M$3024,13)</f>
        <v>N</v>
      </c>
      <c r="P41" s="16" t="str">
        <f>VLOOKUP($B41,'Specimen-Sample'!$A$2:$Q$3024,14)</f>
        <v/>
      </c>
      <c r="Q41" s="16" t="str">
        <f>VLOOKUP($B41,'Specimen-Sample'!$A$2:$Q$3024,15)</f>
        <v/>
      </c>
      <c r="R41" s="16" t="str">
        <f>VLOOKUP($B41,'Specimen-Sample'!$A$2:$Q$3024,16)</f>
        <v>1/21/2014</v>
      </c>
      <c r="S41" s="16" t="str">
        <f>VLOOKUP($B41,'Specimen-Sample'!$A$2:$Q$3024,17)</f>
        <v>ACUTE MYELOID LEUKAEMIA (AML) AND RELATED PRECURSOR NEOPLASMS</v>
      </c>
      <c r="T41" s="16" t="str">
        <f>VLOOKUP($B41,'Specimen-Sample'!$A$2:$R$3024,18)</f>
        <v/>
      </c>
    </row>
    <row r="42" spans="1:20" x14ac:dyDescent="0.25">
      <c r="A42">
        <v>41</v>
      </c>
      <c r="B42" t="s">
        <v>7569</v>
      </c>
      <c r="C42" t="s">
        <v>18483</v>
      </c>
      <c r="D42" s="16">
        <f>VLOOKUP($B42,'Specimen-Sample'!$A$2:$M$3024,2)</f>
        <v>2074</v>
      </c>
      <c r="E42" s="16" t="e">
        <f>VLOOKUP($B42,'Specimen-Sample'!$A$2:$M$3024,3)</f>
        <v>#N/A</v>
      </c>
      <c r="F42" s="16" t="e">
        <f>VLOOKUP($B42,'Specimen-Sample'!$A$2:$M$3024,4)</f>
        <v>#N/A</v>
      </c>
      <c r="G42" s="16" t="e">
        <f>VLOOKUP($B42,'Specimen-Sample'!$A$2:$M$3024,5)</f>
        <v>#N/A</v>
      </c>
      <c r="H42" s="16" t="e">
        <f>VLOOKUP($B42,'Specimen-Sample'!$A$2:$M$3024,6)</f>
        <v>#N/A</v>
      </c>
      <c r="I42" s="16" t="e">
        <f>VLOOKUP($B42,'Specimen-Sample'!$A$2:$M$3024,7)</f>
        <v>#N/A</v>
      </c>
      <c r="J42" s="16" t="e">
        <f>VLOOKUP($B42,'Specimen-Sample'!$A$2:$M$3024,8)</f>
        <v>#N/A</v>
      </c>
      <c r="K42" s="16" t="e">
        <f>VLOOKUP($B42,'Specimen-Sample'!$A$2:$M$3024,9)</f>
        <v>#N/A</v>
      </c>
      <c r="L42" s="16" t="e">
        <f>VLOOKUP($B42,'Specimen-Sample'!$A$2:$M$3024,10)</f>
        <v>#N/A</v>
      </c>
      <c r="M42" s="16">
        <f>VLOOKUP($B42,'Specimen-Sample'!$A$2:$M$3024,11)</f>
        <v>1429</v>
      </c>
      <c r="N42" s="16" t="str">
        <f>VLOOKUP($B42,'Specimen-Sample'!$A$2:$M$3024,12)</f>
        <v>Skin Biopsy</v>
      </c>
      <c r="O42" s="16" t="str">
        <f>VLOOKUP($B42,'Specimen-Sample'!$A$2:$M$3024,13)</f>
        <v>N</v>
      </c>
      <c r="P42" s="16" t="str">
        <f>VLOOKUP($B42,'Specimen-Sample'!$A$2:$Q$3024,14)</f>
        <v/>
      </c>
      <c r="Q42" s="16" t="str">
        <f>VLOOKUP($B42,'Specimen-Sample'!$A$2:$Q$3024,15)</f>
        <v/>
      </c>
      <c r="R42" s="16" t="str">
        <f>VLOOKUP($B42,'Specimen-Sample'!$A$2:$Q$3024,16)</f>
        <v>3/7/2014</v>
      </c>
      <c r="S42" s="16" t="str">
        <f>VLOOKUP($B42,'Specimen-Sample'!$A$2:$Q$3024,17)</f>
        <v>ACUTE MYELOID LEUKAEMIA (AML) AND RELATED PRECURSOR NEOPLASMS</v>
      </c>
      <c r="T42" s="16" t="str">
        <f>VLOOKUP($B42,'Specimen-Sample'!$A$2:$R$3024,18)</f>
        <v>Acute myeloid leukaemia, NOS</v>
      </c>
    </row>
    <row r="43" spans="1:20" x14ac:dyDescent="0.25">
      <c r="A43">
        <v>42</v>
      </c>
      <c r="B43" t="s">
        <v>7334</v>
      </c>
      <c r="C43" t="s">
        <v>18483</v>
      </c>
      <c r="D43" s="16">
        <f>VLOOKUP($B43,'Specimen-Sample'!$A$2:$M$3024,2)</f>
        <v>1897</v>
      </c>
      <c r="E43" s="16" t="str">
        <f>VLOOKUP($B43,'Specimen-Sample'!$A$2:$M$3024,3)</f>
        <v>PHI</v>
      </c>
      <c r="F43" s="16" t="str">
        <f>VLOOKUP($B43,'Specimen-Sample'!$A$2:$M$3024,4)</f>
        <v/>
      </c>
      <c r="G43" s="16" t="str">
        <f>VLOOKUP($B43,'Specimen-Sample'!$A$2:$M$3024,5)</f>
        <v/>
      </c>
      <c r="H43" s="16" t="str">
        <f>VLOOKUP($B43,'Specimen-Sample'!$A$2:$M$3024,6)</f>
        <v>PHI</v>
      </c>
      <c r="I43" s="16" t="str">
        <f>VLOOKUP($B43,'Specimen-Sample'!$A$2:$M$3024,7)</f>
        <v>PHI</v>
      </c>
      <c r="J43" s="16" t="str">
        <f>VLOOKUP($B43,'Specimen-Sample'!$A$2:$M$3024,8)</f>
        <v>PHI</v>
      </c>
      <c r="K43" s="16" t="str">
        <f>VLOOKUP($B43,'Specimen-Sample'!$A$2:$M$3024,9)</f>
        <v/>
      </c>
      <c r="L43" s="16" t="str">
        <f>VLOOKUP($B43,'Specimen-Sample'!$A$2:$M$3024,10)</f>
        <v/>
      </c>
      <c r="M43" s="16">
        <f>VLOOKUP($B43,'Specimen-Sample'!$A$2:$M$3024,11)</f>
        <v>1368</v>
      </c>
      <c r="N43" s="16" t="str">
        <f>VLOOKUP($B43,'Specimen-Sample'!$A$2:$M$3024,12)</f>
        <v>Skin Biopsy</v>
      </c>
      <c r="O43" s="16" t="str">
        <f>VLOOKUP($B43,'Specimen-Sample'!$A$2:$M$3024,13)</f>
        <v>N</v>
      </c>
      <c r="P43" s="16" t="str">
        <f>VLOOKUP($B43,'Specimen-Sample'!$A$2:$Q$3024,14)</f>
        <v/>
      </c>
      <c r="Q43" s="16" t="str">
        <f>VLOOKUP($B43,'Specimen-Sample'!$A$2:$Q$3024,15)</f>
        <v/>
      </c>
      <c r="R43" s="16" t="str">
        <f>VLOOKUP($B43,'Specimen-Sample'!$A$2:$Q$3024,16)</f>
        <v>1/10/2014</v>
      </c>
      <c r="S43" s="16" t="str">
        <f>VLOOKUP($B43,'Specimen-Sample'!$A$2:$Q$3024,17)</f>
        <v>MATURE B-CELL NEOPLASMS</v>
      </c>
      <c r="T43" s="16" t="str">
        <f>VLOOKUP($B43,'Specimen-Sample'!$A$2:$R$3024,18)</f>
        <v>Waldenstrom macroglobulinemia</v>
      </c>
    </row>
    <row r="44" spans="1:20" x14ac:dyDescent="0.25">
      <c r="A44">
        <v>43</v>
      </c>
      <c r="B44" t="s">
        <v>7195</v>
      </c>
      <c r="C44" t="s">
        <v>18483</v>
      </c>
      <c r="D44" s="16">
        <f>VLOOKUP($B44,'Specimen-Sample'!$A$2:$M$3024,2)</f>
        <v>1870</v>
      </c>
      <c r="E44" s="16" t="str">
        <f>VLOOKUP($B44,'Specimen-Sample'!$A$2:$M$3024,3)</f>
        <v>PHI</v>
      </c>
      <c r="F44" s="16" t="str">
        <f>VLOOKUP($B44,'Specimen-Sample'!$A$2:$M$3024,4)</f>
        <v>NON-HISPANIC</v>
      </c>
      <c r="G44" s="16" t="str">
        <f>VLOOKUP($B44,'Specimen-Sample'!$A$2:$M$3024,5)</f>
        <v>Male</v>
      </c>
      <c r="H44" s="16" t="str">
        <f>VLOOKUP($B44,'Specimen-Sample'!$A$2:$M$3024,6)</f>
        <v>PHI</v>
      </c>
      <c r="I44" s="16" t="str">
        <f>VLOOKUP($B44,'Specimen-Sample'!$A$2:$M$3024,7)</f>
        <v>PHI</v>
      </c>
      <c r="J44" s="16" t="str">
        <f>VLOOKUP($B44,'Specimen-Sample'!$A$2:$M$3024,8)</f>
        <v>PHI</v>
      </c>
      <c r="K44" s="16" t="str">
        <f>VLOOKUP($B44,'Specimen-Sample'!$A$2:$M$3024,9)</f>
        <v>White</v>
      </c>
      <c r="L44" s="16" t="str">
        <f>VLOOKUP($B44,'Specimen-Sample'!$A$2:$M$3024,10)</f>
        <v>Alive</v>
      </c>
      <c r="M44" s="16">
        <f>VLOOKUP($B44,'Specimen-Sample'!$A$2:$M$3024,11)</f>
        <v>1333</v>
      </c>
      <c r="N44" s="16" t="str">
        <f>VLOOKUP($B44,'Specimen-Sample'!$A$2:$M$3024,12)</f>
        <v>Skin Biopsy</v>
      </c>
      <c r="O44" s="16" t="str">
        <f>VLOOKUP($B44,'Specimen-Sample'!$A$2:$M$3024,13)</f>
        <v>N</v>
      </c>
      <c r="P44" s="16" t="str">
        <f>VLOOKUP($B44,'Specimen-Sample'!$A$2:$Q$3024,14)</f>
        <v/>
      </c>
      <c r="Q44" s="16" t="str">
        <f>VLOOKUP($B44,'Specimen-Sample'!$A$2:$Q$3024,15)</f>
        <v/>
      </c>
      <c r="R44" s="16" t="str">
        <f>VLOOKUP($B44,'Specimen-Sample'!$A$2:$Q$3024,16)</f>
        <v>1/7/2014</v>
      </c>
      <c r="S44" s="16" t="str">
        <f>VLOOKUP($B44,'Specimen-Sample'!$A$2:$Q$3024,17)</f>
        <v>ACUTE MYELOID LEUKAEMIA (AML) AND RELATED PRECURSOR NEOPLASMS</v>
      </c>
      <c r="T44" s="16" t="str">
        <f>VLOOKUP($B44,'Specimen-Sample'!$A$2:$R$3024,18)</f>
        <v/>
      </c>
    </row>
    <row r="45" spans="1:20" x14ac:dyDescent="0.25">
      <c r="A45">
        <v>44</v>
      </c>
      <c r="B45" t="s">
        <v>8271</v>
      </c>
      <c r="C45" t="s">
        <v>18483</v>
      </c>
      <c r="D45" s="16">
        <f>VLOOKUP($B45,'Specimen-Sample'!$A$2:$M$3024,2)</f>
        <v>2304</v>
      </c>
      <c r="E45" s="16" t="e">
        <f>VLOOKUP($B45,'Specimen-Sample'!$A$2:$M$3024,3)</f>
        <v>#N/A</v>
      </c>
      <c r="F45" s="16" t="e">
        <f>VLOOKUP($B45,'Specimen-Sample'!$A$2:$M$3024,4)</f>
        <v>#N/A</v>
      </c>
      <c r="G45" s="16" t="e">
        <f>VLOOKUP($B45,'Specimen-Sample'!$A$2:$M$3024,5)</f>
        <v>#N/A</v>
      </c>
      <c r="H45" s="16" t="e">
        <f>VLOOKUP($B45,'Specimen-Sample'!$A$2:$M$3024,6)</f>
        <v>#N/A</v>
      </c>
      <c r="I45" s="16" t="e">
        <f>VLOOKUP($B45,'Specimen-Sample'!$A$2:$M$3024,7)</f>
        <v>#N/A</v>
      </c>
      <c r="J45" s="16" t="e">
        <f>VLOOKUP($B45,'Specimen-Sample'!$A$2:$M$3024,8)</f>
        <v>#N/A</v>
      </c>
      <c r="K45" s="16" t="e">
        <f>VLOOKUP($B45,'Specimen-Sample'!$A$2:$M$3024,9)</f>
        <v>#N/A</v>
      </c>
      <c r="L45" s="16" t="e">
        <f>VLOOKUP($B45,'Specimen-Sample'!$A$2:$M$3024,10)</f>
        <v>#N/A</v>
      </c>
      <c r="M45" s="16">
        <f>VLOOKUP($B45,'Specimen-Sample'!$A$2:$M$3024,11)</f>
        <v>1586</v>
      </c>
      <c r="N45" s="16" t="str">
        <f>VLOOKUP($B45,'Specimen-Sample'!$A$2:$M$3024,12)</f>
        <v>Bone Marrow Aspirate</v>
      </c>
      <c r="O45" s="16" t="str">
        <f>VLOOKUP($B45,'Specimen-Sample'!$A$2:$M$3024,13)</f>
        <v>T</v>
      </c>
      <c r="P45" s="16" t="str">
        <f>VLOOKUP($B45,'Specimen-Sample'!$A$2:$Q$3024,14)</f>
        <v>3220000</v>
      </c>
      <c r="Q45" s="16" t="str">
        <f>VLOOKUP($B45,'Specimen-Sample'!$A$2:$Q$3024,15)</f>
        <v>97</v>
      </c>
      <c r="R45" s="16" t="str">
        <f>VLOOKUP($B45,'Specimen-Sample'!$A$2:$Q$3024,16)</f>
        <v>5/27/2014</v>
      </c>
      <c r="S45" s="16" t="str">
        <f>VLOOKUP($B45,'Specimen-Sample'!$A$2:$Q$3024,17)</f>
        <v>ACUTE MYELOID LEUKAEMIA (AML) AND RELATED PRECURSOR NEOPLASMS</v>
      </c>
      <c r="T45" s="16" t="str">
        <f>VLOOKUP($B45,'Specimen-Sample'!$A$2:$R$3024,18)</f>
        <v>Acute myelomonocytic leukaemia</v>
      </c>
    </row>
    <row r="46" spans="1:20" x14ac:dyDescent="0.25">
      <c r="A46">
        <v>45</v>
      </c>
      <c r="B46" t="s">
        <v>8319</v>
      </c>
      <c r="C46" t="s">
        <v>18483</v>
      </c>
      <c r="D46" s="16">
        <f>VLOOKUP($B46,'Specimen-Sample'!$A$2:$M$3024,2)</f>
        <v>2325</v>
      </c>
      <c r="E46" s="16" t="e">
        <f>VLOOKUP($B46,'Specimen-Sample'!$A$2:$M$3024,3)</f>
        <v>#N/A</v>
      </c>
      <c r="F46" s="16" t="e">
        <f>VLOOKUP($B46,'Specimen-Sample'!$A$2:$M$3024,4)</f>
        <v>#N/A</v>
      </c>
      <c r="G46" s="16" t="e">
        <f>VLOOKUP($B46,'Specimen-Sample'!$A$2:$M$3024,5)</f>
        <v>#N/A</v>
      </c>
      <c r="H46" s="16" t="e">
        <f>VLOOKUP($B46,'Specimen-Sample'!$A$2:$M$3024,6)</f>
        <v>#N/A</v>
      </c>
      <c r="I46" s="16" t="e">
        <f>VLOOKUP($B46,'Specimen-Sample'!$A$2:$M$3024,7)</f>
        <v>#N/A</v>
      </c>
      <c r="J46" s="16" t="e">
        <f>VLOOKUP($B46,'Specimen-Sample'!$A$2:$M$3024,8)</f>
        <v>#N/A</v>
      </c>
      <c r="K46" s="16" t="e">
        <f>VLOOKUP($B46,'Specimen-Sample'!$A$2:$M$3024,9)</f>
        <v>#N/A</v>
      </c>
      <c r="L46" s="16" t="e">
        <f>VLOOKUP($B46,'Specimen-Sample'!$A$2:$M$3024,10)</f>
        <v>#N/A</v>
      </c>
      <c r="M46" s="16">
        <f>VLOOKUP($B46,'Specimen-Sample'!$A$2:$M$3024,11)</f>
        <v>1598</v>
      </c>
      <c r="N46" s="16" t="str">
        <f>VLOOKUP($B46,'Specimen-Sample'!$A$2:$M$3024,12)</f>
        <v>Bone Marrow Aspirate</v>
      </c>
      <c r="O46" s="16" t="str">
        <f>VLOOKUP($B46,'Specimen-Sample'!$A$2:$M$3024,13)</f>
        <v>T</v>
      </c>
      <c r="P46" s="16" t="str">
        <f>VLOOKUP($B46,'Specimen-Sample'!$A$2:$Q$3024,14)</f>
        <v>6770000</v>
      </c>
      <c r="Q46" s="16" t="str">
        <f>VLOOKUP($B46,'Specimen-Sample'!$A$2:$Q$3024,15)</f>
        <v>96.1</v>
      </c>
      <c r="R46" s="16" t="str">
        <f>VLOOKUP($B46,'Specimen-Sample'!$A$2:$Q$3024,16)</f>
        <v>6/6/2014</v>
      </c>
      <c r="S46" s="16" t="str">
        <f>VLOOKUP($B46,'Specimen-Sample'!$A$2:$Q$3024,17)</f>
        <v>ACUTE MYELOID LEUKAEMIA (AML) AND RELATED PRECURSOR NEOPLASMS</v>
      </c>
      <c r="T46" s="16" t="str">
        <f>VLOOKUP($B46,'Specimen-Sample'!$A$2:$R$3024,18)</f>
        <v>Acute promyelocytic leukaemia with t(15;17)(q22;q12); PML-RARA</v>
      </c>
    </row>
    <row r="47" spans="1:20" x14ac:dyDescent="0.25">
      <c r="A47">
        <v>46</v>
      </c>
      <c r="B47" t="s">
        <v>7207</v>
      </c>
      <c r="C47" t="s">
        <v>18483</v>
      </c>
      <c r="D47" s="16">
        <f>VLOOKUP($B47,'Specimen-Sample'!$A$2:$M$3024,2)</f>
        <v>1844</v>
      </c>
      <c r="E47" s="16" t="str">
        <f>VLOOKUP($B47,'Specimen-Sample'!$A$2:$M$3024,3)</f>
        <v>PHI</v>
      </c>
      <c r="F47" s="16" t="str">
        <f>VLOOKUP($B47,'Specimen-Sample'!$A$2:$M$3024,4)</f>
        <v>NON-HISPANIC</v>
      </c>
      <c r="G47" s="16" t="str">
        <f>VLOOKUP($B47,'Specimen-Sample'!$A$2:$M$3024,5)</f>
        <v>Female</v>
      </c>
      <c r="H47" s="16" t="str">
        <f>VLOOKUP($B47,'Specimen-Sample'!$A$2:$M$3024,6)</f>
        <v>PHI</v>
      </c>
      <c r="I47" s="16" t="str">
        <f>VLOOKUP($B47,'Specimen-Sample'!$A$2:$M$3024,7)</f>
        <v>PHI</v>
      </c>
      <c r="J47" s="16" t="str">
        <f>VLOOKUP($B47,'Specimen-Sample'!$A$2:$M$3024,8)</f>
        <v>PHI</v>
      </c>
      <c r="K47" s="16" t="str">
        <f>VLOOKUP($B47,'Specimen-Sample'!$A$2:$M$3024,9)</f>
        <v>White</v>
      </c>
      <c r="L47" s="16" t="str">
        <f>VLOOKUP($B47,'Specimen-Sample'!$A$2:$M$3024,10)</f>
        <v>Alive</v>
      </c>
      <c r="M47" s="16">
        <f>VLOOKUP($B47,'Specimen-Sample'!$A$2:$M$3024,11)</f>
        <v>1336</v>
      </c>
      <c r="N47" s="16" t="str">
        <f>VLOOKUP($B47,'Specimen-Sample'!$A$2:$M$3024,12)</f>
        <v>Bone Marrow Aspirate</v>
      </c>
      <c r="O47" s="16" t="str">
        <f>VLOOKUP($B47,'Specimen-Sample'!$A$2:$M$3024,13)</f>
        <v>T</v>
      </c>
      <c r="P47" s="16" t="str">
        <f>VLOOKUP($B47,'Specimen-Sample'!$A$2:$Q$3024,14)</f>
        <v>3660000</v>
      </c>
      <c r="Q47" s="16" t="str">
        <f>VLOOKUP($B47,'Specimen-Sample'!$A$2:$Q$3024,15)</f>
        <v>87.4</v>
      </c>
      <c r="R47" s="16" t="str">
        <f>VLOOKUP($B47,'Specimen-Sample'!$A$2:$Q$3024,16)</f>
        <v>12/26/2013</v>
      </c>
      <c r="S47" s="16" t="str">
        <f>VLOOKUP($B47,'Specimen-Sample'!$A$2:$Q$3024,17)</f>
        <v>ACUTE MYELOID LEUKAEMIA (AML) AND RELATED PRECURSOR NEOPLASMS</v>
      </c>
      <c r="T47" s="16" t="str">
        <f>VLOOKUP($B47,'Specimen-Sample'!$A$2:$R$3024,18)</f>
        <v>Acute myelomonocytic leukaemia</v>
      </c>
    </row>
    <row r="48" spans="1:20" x14ac:dyDescent="0.25">
      <c r="A48">
        <v>47</v>
      </c>
      <c r="B48" t="s">
        <v>7213</v>
      </c>
      <c r="C48" t="s">
        <v>18483</v>
      </c>
      <c r="D48" s="16">
        <f>VLOOKUP($B48,'Specimen-Sample'!$A$2:$M$3024,2)</f>
        <v>1845</v>
      </c>
      <c r="E48" s="16" t="str">
        <f>VLOOKUP($B48,'Specimen-Sample'!$A$2:$M$3024,3)</f>
        <v>PHI</v>
      </c>
      <c r="F48" s="16" t="str">
        <f>VLOOKUP($B48,'Specimen-Sample'!$A$2:$M$3024,4)</f>
        <v>NON-HISPANIC</v>
      </c>
      <c r="G48" s="16" t="str">
        <f>VLOOKUP($B48,'Specimen-Sample'!$A$2:$M$3024,5)</f>
        <v>Male</v>
      </c>
      <c r="H48" s="16" t="str">
        <f>VLOOKUP($B48,'Specimen-Sample'!$A$2:$M$3024,6)</f>
        <v>PHI</v>
      </c>
      <c r="I48" s="16" t="str">
        <f>VLOOKUP($B48,'Specimen-Sample'!$A$2:$M$3024,7)</f>
        <v>PHI</v>
      </c>
      <c r="J48" s="16" t="str">
        <f>VLOOKUP($B48,'Specimen-Sample'!$A$2:$M$3024,8)</f>
        <v>PHI</v>
      </c>
      <c r="K48" s="16" t="str">
        <f>VLOOKUP($B48,'Specimen-Sample'!$A$2:$M$3024,9)</f>
        <v>Pacific Islander</v>
      </c>
      <c r="L48" s="16" t="str">
        <f>VLOOKUP($B48,'Specimen-Sample'!$A$2:$M$3024,10)</f>
        <v>Alive</v>
      </c>
      <c r="M48" s="16">
        <f>VLOOKUP($B48,'Specimen-Sample'!$A$2:$M$3024,11)</f>
        <v>1337</v>
      </c>
      <c r="N48" s="16" t="str">
        <f>VLOOKUP($B48,'Specimen-Sample'!$A$2:$M$3024,12)</f>
        <v>Peripheral Blood</v>
      </c>
      <c r="O48" s="16" t="str">
        <f>VLOOKUP($B48,'Specimen-Sample'!$A$2:$M$3024,13)</f>
        <v>T</v>
      </c>
      <c r="P48" s="16" t="str">
        <f>VLOOKUP($B48,'Specimen-Sample'!$A$2:$Q$3024,14)</f>
        <v>1400000</v>
      </c>
      <c r="Q48" s="16" t="str">
        <f>VLOOKUP($B48,'Specimen-Sample'!$A$2:$Q$3024,15)</f>
        <v>96.2</v>
      </c>
      <c r="R48" s="16" t="str">
        <f>VLOOKUP($B48,'Specimen-Sample'!$A$2:$Q$3024,16)</f>
        <v>12/27/2013</v>
      </c>
      <c r="S48" s="16" t="str">
        <f>VLOOKUP($B48,'Specimen-Sample'!$A$2:$Q$3024,17)</f>
        <v>MYELOPROLIFERATIVE NEOPLASMS</v>
      </c>
      <c r="T48" s="16" t="str">
        <f>VLOOKUP($B48,'Specimen-Sample'!$A$2:$R$3024,18)</f>
        <v>Primary myelofibrosis</v>
      </c>
    </row>
    <row r="49" spans="1:20" x14ac:dyDescent="0.25">
      <c r="A49">
        <v>48</v>
      </c>
      <c r="B49" t="s">
        <v>7221</v>
      </c>
      <c r="C49" t="s">
        <v>18483</v>
      </c>
      <c r="D49" s="16">
        <f>VLOOKUP($B49,'Specimen-Sample'!$A$2:$M$3024,2)</f>
        <v>1855</v>
      </c>
      <c r="E49" s="16" t="str">
        <f>VLOOKUP($B49,'Specimen-Sample'!$A$2:$M$3024,3)</f>
        <v>PHI</v>
      </c>
      <c r="F49" s="16" t="str">
        <f>VLOOKUP($B49,'Specimen-Sample'!$A$2:$M$3024,4)</f>
        <v>NON-HISPANIC</v>
      </c>
      <c r="G49" s="16" t="str">
        <f>VLOOKUP($B49,'Specimen-Sample'!$A$2:$M$3024,5)</f>
        <v>Male</v>
      </c>
      <c r="H49" s="16" t="str">
        <f>VLOOKUP($B49,'Specimen-Sample'!$A$2:$M$3024,6)</f>
        <v>PHI</v>
      </c>
      <c r="I49" s="16" t="str">
        <f>VLOOKUP($B49,'Specimen-Sample'!$A$2:$M$3024,7)</f>
        <v>PHI</v>
      </c>
      <c r="J49" s="16" t="str">
        <f>VLOOKUP($B49,'Specimen-Sample'!$A$2:$M$3024,8)</f>
        <v>PHI</v>
      </c>
      <c r="K49" s="16" t="str">
        <f>VLOOKUP($B49,'Specimen-Sample'!$A$2:$M$3024,9)</f>
        <v>White</v>
      </c>
      <c r="L49" s="16" t="str">
        <f>VLOOKUP($B49,'Specimen-Sample'!$A$2:$M$3024,10)</f>
        <v>Alive</v>
      </c>
      <c r="M49" s="16">
        <f>VLOOKUP($B49,'Specimen-Sample'!$A$2:$M$3024,11)</f>
        <v>1339</v>
      </c>
      <c r="N49" s="16" t="str">
        <f>VLOOKUP($B49,'Specimen-Sample'!$A$2:$M$3024,12)</f>
        <v>Peripheral Blood</v>
      </c>
      <c r="O49" s="16" t="str">
        <f>VLOOKUP($B49,'Specimen-Sample'!$A$2:$M$3024,13)</f>
        <v>T</v>
      </c>
      <c r="P49" s="16" t="str">
        <f>VLOOKUP($B49,'Specimen-Sample'!$A$2:$Q$3024,14)</f>
        <v>1000000</v>
      </c>
      <c r="Q49" s="16" t="str">
        <f>VLOOKUP($B49,'Specimen-Sample'!$A$2:$Q$3024,15)</f>
        <v>91</v>
      </c>
      <c r="R49" s="16" t="str">
        <f>VLOOKUP($B49,'Specimen-Sample'!$A$2:$Q$3024,16)</f>
        <v>1/3/2014</v>
      </c>
      <c r="S49" s="16" t="str">
        <f>VLOOKUP($B49,'Specimen-Sample'!$A$2:$Q$3024,17)</f>
        <v>ACUTE MYELOID LEUKAEMIA (AML) AND RELATED PRECURSOR NEOPLASMS</v>
      </c>
      <c r="T49" s="16" t="str">
        <f>VLOOKUP($B49,'Specimen-Sample'!$A$2:$R$3024,18)</f>
        <v>AML with mutated NPM1</v>
      </c>
    </row>
    <row r="50" spans="1:20" x14ac:dyDescent="0.25">
      <c r="A50">
        <v>49</v>
      </c>
      <c r="B50" t="s">
        <v>7249</v>
      </c>
      <c r="C50" t="s">
        <v>18483</v>
      </c>
      <c r="D50" s="16">
        <f>VLOOKUP($B50,'Specimen-Sample'!$A$2:$M$3024,2)</f>
        <v>1863</v>
      </c>
      <c r="E50" s="16" t="str">
        <f>VLOOKUP($B50,'Specimen-Sample'!$A$2:$M$3024,3)</f>
        <v>PHI</v>
      </c>
      <c r="F50" s="16" t="str">
        <f>VLOOKUP($B50,'Specimen-Sample'!$A$2:$M$3024,4)</f>
        <v/>
      </c>
      <c r="G50" s="16" t="str">
        <f>VLOOKUP($B50,'Specimen-Sample'!$A$2:$M$3024,5)</f>
        <v/>
      </c>
      <c r="H50" s="16" t="str">
        <f>VLOOKUP($B50,'Specimen-Sample'!$A$2:$M$3024,6)</f>
        <v>PHI</v>
      </c>
      <c r="I50" s="16" t="str">
        <f>VLOOKUP($B50,'Specimen-Sample'!$A$2:$M$3024,7)</f>
        <v>PHI</v>
      </c>
      <c r="J50" s="16" t="str">
        <f>VLOOKUP($B50,'Specimen-Sample'!$A$2:$M$3024,8)</f>
        <v>PHI</v>
      </c>
      <c r="K50" s="16" t="str">
        <f>VLOOKUP($B50,'Specimen-Sample'!$A$2:$M$3024,9)</f>
        <v/>
      </c>
      <c r="L50" s="16" t="str">
        <f>VLOOKUP($B50,'Specimen-Sample'!$A$2:$M$3024,10)</f>
        <v/>
      </c>
      <c r="M50" s="16">
        <f>VLOOKUP($B50,'Specimen-Sample'!$A$2:$M$3024,11)</f>
        <v>1345</v>
      </c>
      <c r="N50" s="16" t="str">
        <f>VLOOKUP($B50,'Specimen-Sample'!$A$2:$M$3024,12)</f>
        <v>Peripheral Blood</v>
      </c>
      <c r="O50" s="16" t="str">
        <f>VLOOKUP($B50,'Specimen-Sample'!$A$2:$M$3024,13)</f>
        <v>T</v>
      </c>
      <c r="P50" s="16" t="str">
        <f>VLOOKUP($B50,'Specimen-Sample'!$A$2:$Q$3024,14)</f>
        <v>3760000</v>
      </c>
      <c r="Q50" s="16" t="str">
        <f>VLOOKUP($B50,'Specimen-Sample'!$A$2:$Q$3024,15)</f>
        <v>83.3</v>
      </c>
      <c r="R50" s="16" t="str">
        <f>VLOOKUP($B50,'Specimen-Sample'!$A$2:$Q$3024,16)</f>
        <v>1/6/2014</v>
      </c>
      <c r="S50" s="16" t="str">
        <f>VLOOKUP($B50,'Specimen-Sample'!$A$2:$Q$3024,17)</f>
        <v>ACUTE MYELOID LEUKAEMIA (AML) AND RELATED PRECURSOR NEOPLASMS</v>
      </c>
      <c r="T50" s="16" t="str">
        <f>VLOOKUP($B50,'Specimen-Sample'!$A$2:$R$3024,18)</f>
        <v>AML with mutated NPM1</v>
      </c>
    </row>
    <row r="51" spans="1:20" x14ac:dyDescent="0.25">
      <c r="A51">
        <v>50</v>
      </c>
      <c r="B51" t="s">
        <v>7259</v>
      </c>
      <c r="C51" t="s">
        <v>18483</v>
      </c>
      <c r="D51" s="16">
        <f>VLOOKUP($B51,'Specimen-Sample'!$A$2:$M$3024,2)</f>
        <v>1872</v>
      </c>
      <c r="E51" s="16" t="str">
        <f>VLOOKUP($B51,'Specimen-Sample'!$A$2:$M$3024,3)</f>
        <v>PHI</v>
      </c>
      <c r="F51" s="16" t="str">
        <f>VLOOKUP($B51,'Specimen-Sample'!$A$2:$M$3024,4)</f>
        <v>NON-HISPANIC</v>
      </c>
      <c r="G51" s="16" t="str">
        <f>VLOOKUP($B51,'Specimen-Sample'!$A$2:$M$3024,5)</f>
        <v>Female</v>
      </c>
      <c r="H51" s="16" t="str">
        <f>VLOOKUP($B51,'Specimen-Sample'!$A$2:$M$3024,6)</f>
        <v>PHI</v>
      </c>
      <c r="I51" s="16" t="str">
        <f>VLOOKUP($B51,'Specimen-Sample'!$A$2:$M$3024,7)</f>
        <v>PHI</v>
      </c>
      <c r="J51" s="16" t="str">
        <f>VLOOKUP($B51,'Specimen-Sample'!$A$2:$M$3024,8)</f>
        <v>PHI</v>
      </c>
      <c r="K51" s="16" t="str">
        <f>VLOOKUP($B51,'Specimen-Sample'!$A$2:$M$3024,9)</f>
        <v>White</v>
      </c>
      <c r="L51" s="16" t="str">
        <f>VLOOKUP($B51,'Specimen-Sample'!$A$2:$M$3024,10)</f>
        <v>Deceased</v>
      </c>
      <c r="M51" s="16">
        <f>VLOOKUP($B51,'Specimen-Sample'!$A$2:$M$3024,11)</f>
        <v>1347</v>
      </c>
      <c r="N51" s="16" t="str">
        <f>VLOOKUP($B51,'Specimen-Sample'!$A$2:$M$3024,12)</f>
        <v>Peripheral Blood</v>
      </c>
      <c r="O51" s="16" t="str">
        <f>VLOOKUP($B51,'Specimen-Sample'!$A$2:$M$3024,13)</f>
        <v>T</v>
      </c>
      <c r="P51" s="16" t="str">
        <f>VLOOKUP($B51,'Specimen-Sample'!$A$2:$Q$3024,14)</f>
        <v>14200000</v>
      </c>
      <c r="Q51" s="16" t="str">
        <f>VLOOKUP($B51,'Specimen-Sample'!$A$2:$Q$3024,15)</f>
        <v>94.8</v>
      </c>
      <c r="R51" s="16" t="str">
        <f>VLOOKUP($B51,'Specimen-Sample'!$A$2:$Q$3024,16)</f>
        <v>1/7/2014</v>
      </c>
      <c r="S51" s="16" t="str">
        <f>VLOOKUP($B51,'Specimen-Sample'!$A$2:$Q$3024,17)</f>
        <v>ACUTE MYELOID LEUKAEMIA (AML) AND RELATED PRECURSOR NEOPLASMS</v>
      </c>
      <c r="T51" s="16" t="str">
        <f>VLOOKUP($B51,'Specimen-Sample'!$A$2:$R$3024,18)</f>
        <v>AML with myelodysplasia-related changes</v>
      </c>
    </row>
    <row r="52" spans="1:20" x14ac:dyDescent="0.25">
      <c r="A52">
        <v>51</v>
      </c>
      <c r="B52" t="s">
        <v>7270</v>
      </c>
      <c r="C52" t="s">
        <v>18483</v>
      </c>
      <c r="D52" s="16">
        <f>VLOOKUP($B52,'Specimen-Sample'!$A$2:$M$3024,2)</f>
        <v>1877</v>
      </c>
      <c r="E52" s="16" t="str">
        <f>VLOOKUP($B52,'Specimen-Sample'!$A$2:$M$3024,3)</f>
        <v>PHI</v>
      </c>
      <c r="F52" s="16" t="str">
        <f>VLOOKUP($B52,'Specimen-Sample'!$A$2:$M$3024,4)</f>
        <v>NON-HISPANIC</v>
      </c>
      <c r="G52" s="16" t="str">
        <f>VLOOKUP($B52,'Specimen-Sample'!$A$2:$M$3024,5)</f>
        <v>Female</v>
      </c>
      <c r="H52" s="16" t="str">
        <f>VLOOKUP($B52,'Specimen-Sample'!$A$2:$M$3024,6)</f>
        <v>PHI</v>
      </c>
      <c r="I52" s="16" t="str">
        <f>VLOOKUP($B52,'Specimen-Sample'!$A$2:$M$3024,7)</f>
        <v>PHI</v>
      </c>
      <c r="J52" s="16" t="str">
        <f>VLOOKUP($B52,'Specimen-Sample'!$A$2:$M$3024,8)</f>
        <v>PHI</v>
      </c>
      <c r="K52" s="16" t="str">
        <f>VLOOKUP($B52,'Specimen-Sample'!$A$2:$M$3024,9)</f>
        <v>White</v>
      </c>
      <c r="L52" s="16" t="str">
        <f>VLOOKUP($B52,'Specimen-Sample'!$A$2:$M$3024,10)</f>
        <v>Deceased</v>
      </c>
      <c r="M52" s="16">
        <f>VLOOKUP($B52,'Specimen-Sample'!$A$2:$M$3024,11)</f>
        <v>1349</v>
      </c>
      <c r="N52" s="16" t="str">
        <f>VLOOKUP($B52,'Specimen-Sample'!$A$2:$M$3024,12)</f>
        <v>Peripheral Blood</v>
      </c>
      <c r="O52" s="16" t="str">
        <f>VLOOKUP($B52,'Specimen-Sample'!$A$2:$M$3024,13)</f>
        <v>T</v>
      </c>
      <c r="P52" s="16" t="str">
        <f>VLOOKUP($B52,'Specimen-Sample'!$A$2:$Q$3024,14)</f>
        <v>5900000</v>
      </c>
      <c r="Q52" s="16" t="str">
        <f>VLOOKUP($B52,'Specimen-Sample'!$A$2:$Q$3024,15)</f>
        <v>95.2</v>
      </c>
      <c r="R52" s="16" t="str">
        <f>VLOOKUP($B52,'Specimen-Sample'!$A$2:$Q$3024,16)</f>
        <v>1/9/2014</v>
      </c>
      <c r="S52" s="16" t="str">
        <f>VLOOKUP($B52,'Specimen-Sample'!$A$2:$Q$3024,17)</f>
        <v>ACUTE MYELOID LEUKAEMIA (AML) AND RELATED PRECURSOR NEOPLASMS</v>
      </c>
      <c r="T52" s="16" t="str">
        <f>VLOOKUP($B52,'Specimen-Sample'!$A$2:$R$3024,18)</f>
        <v/>
      </c>
    </row>
    <row r="53" spans="1:20" x14ac:dyDescent="0.25">
      <c r="A53">
        <v>52</v>
      </c>
      <c r="B53" t="s">
        <v>7562</v>
      </c>
      <c r="C53" t="s">
        <v>18483</v>
      </c>
      <c r="D53" s="16">
        <f>VLOOKUP($B53,'Specimen-Sample'!$A$2:$M$3024,2)</f>
        <v>2017</v>
      </c>
      <c r="E53" s="16" t="str">
        <f>VLOOKUP($B53,'Specimen-Sample'!$A$2:$M$3024,3)</f>
        <v>PHI</v>
      </c>
      <c r="F53" s="16" t="str">
        <f>VLOOKUP($B53,'Specimen-Sample'!$A$2:$M$3024,4)</f>
        <v/>
      </c>
      <c r="G53" s="16" t="str">
        <f>VLOOKUP($B53,'Specimen-Sample'!$A$2:$M$3024,5)</f>
        <v>Male</v>
      </c>
      <c r="H53" s="16" t="str">
        <f>VLOOKUP($B53,'Specimen-Sample'!$A$2:$M$3024,6)</f>
        <v>PHI</v>
      </c>
      <c r="I53" s="16" t="str">
        <f>VLOOKUP($B53,'Specimen-Sample'!$A$2:$M$3024,7)</f>
        <v>PHI</v>
      </c>
      <c r="J53" s="16" t="str">
        <f>VLOOKUP($B53,'Specimen-Sample'!$A$2:$M$3024,8)</f>
        <v>PHI</v>
      </c>
      <c r="K53" s="16" t="str">
        <f>VLOOKUP($B53,'Specimen-Sample'!$A$2:$M$3024,9)</f>
        <v/>
      </c>
      <c r="L53" s="16" t="str">
        <f>VLOOKUP($B53,'Specimen-Sample'!$A$2:$M$3024,10)</f>
        <v/>
      </c>
      <c r="M53" s="16">
        <f>VLOOKUP($B53,'Specimen-Sample'!$A$2:$M$3024,11)</f>
        <v>1429</v>
      </c>
      <c r="N53" s="16" t="str">
        <f>VLOOKUP($B53,'Specimen-Sample'!$A$2:$M$3024,12)</f>
        <v>Bone Marrow Aspirate</v>
      </c>
      <c r="O53" s="16" t="str">
        <f>VLOOKUP($B53,'Specimen-Sample'!$A$2:$M$3024,13)</f>
        <v>T</v>
      </c>
      <c r="P53" s="16" t="str">
        <f>VLOOKUP($B53,'Specimen-Sample'!$A$2:$Q$3024,14)</f>
        <v>3390000</v>
      </c>
      <c r="Q53" s="16" t="str">
        <f>VLOOKUP($B53,'Specimen-Sample'!$A$2:$Q$3024,15)</f>
        <v>82.4</v>
      </c>
      <c r="R53" s="16" t="str">
        <f>VLOOKUP($B53,'Specimen-Sample'!$A$2:$Q$3024,16)</f>
        <v>2/18/2014</v>
      </c>
      <c r="S53" s="16" t="str">
        <f>VLOOKUP($B53,'Specimen-Sample'!$A$2:$Q$3024,17)</f>
        <v>ACUTE MYELOID LEUKAEMIA (AML) AND RELATED PRECURSOR NEOPLASMS</v>
      </c>
      <c r="T53" s="16" t="str">
        <f>VLOOKUP($B53,'Specimen-Sample'!$A$2:$R$3024,18)</f>
        <v>Acute myeloid leukaemia, NOS</v>
      </c>
    </row>
    <row r="54" spans="1:20" x14ac:dyDescent="0.25">
      <c r="A54">
        <v>53</v>
      </c>
      <c r="B54" t="s">
        <v>7337</v>
      </c>
      <c r="C54" t="s">
        <v>18483</v>
      </c>
      <c r="D54" s="16">
        <f>VLOOKUP($B54,'Specimen-Sample'!$A$2:$M$3024,2)</f>
        <v>1900</v>
      </c>
      <c r="E54" s="16" t="str">
        <f>VLOOKUP($B54,'Specimen-Sample'!$A$2:$M$3024,3)</f>
        <v>PHI</v>
      </c>
      <c r="F54" s="16" t="str">
        <f>VLOOKUP($B54,'Specimen-Sample'!$A$2:$M$3024,4)</f>
        <v/>
      </c>
      <c r="G54" s="16" t="str">
        <f>VLOOKUP($B54,'Specimen-Sample'!$A$2:$M$3024,5)</f>
        <v/>
      </c>
      <c r="H54" s="16" t="str">
        <f>VLOOKUP($B54,'Specimen-Sample'!$A$2:$M$3024,6)</f>
        <v>PHI</v>
      </c>
      <c r="I54" s="16" t="str">
        <f>VLOOKUP($B54,'Specimen-Sample'!$A$2:$M$3024,7)</f>
        <v>PHI</v>
      </c>
      <c r="J54" s="16" t="str">
        <f>VLOOKUP($B54,'Specimen-Sample'!$A$2:$M$3024,8)</f>
        <v>PHI</v>
      </c>
      <c r="K54" s="16" t="str">
        <f>VLOOKUP($B54,'Specimen-Sample'!$A$2:$M$3024,9)</f>
        <v/>
      </c>
      <c r="L54" s="16" t="str">
        <f>VLOOKUP($B54,'Specimen-Sample'!$A$2:$M$3024,10)</f>
        <v/>
      </c>
      <c r="M54" s="16">
        <f>VLOOKUP($B54,'Specimen-Sample'!$A$2:$M$3024,11)</f>
        <v>1368</v>
      </c>
      <c r="N54" s="16" t="str">
        <f>VLOOKUP($B54,'Specimen-Sample'!$A$2:$M$3024,12)</f>
        <v>Peripheral Blood</v>
      </c>
      <c r="O54" s="16" t="str">
        <f>VLOOKUP($B54,'Specimen-Sample'!$A$2:$M$3024,13)</f>
        <v>T</v>
      </c>
      <c r="P54" s="16" t="str">
        <f>VLOOKUP($B54,'Specimen-Sample'!$A$2:$Q$3024,14)</f>
        <v>9690000</v>
      </c>
      <c r="Q54" s="16" t="str">
        <f>VLOOKUP($B54,'Specimen-Sample'!$A$2:$Q$3024,15)</f>
        <v>92.9</v>
      </c>
      <c r="R54" s="16" t="str">
        <f>VLOOKUP($B54,'Specimen-Sample'!$A$2:$Q$3024,16)</f>
        <v>1/10/2014</v>
      </c>
      <c r="S54" s="16" t="str">
        <f>VLOOKUP($B54,'Specimen-Sample'!$A$2:$Q$3024,17)</f>
        <v>MATURE B-CELL NEOPLASMS</v>
      </c>
      <c r="T54" s="16" t="str">
        <f>VLOOKUP($B54,'Specimen-Sample'!$A$2:$R$3024,18)</f>
        <v>Waldenstrom macroglobulinemia</v>
      </c>
    </row>
    <row r="55" spans="1:20" x14ac:dyDescent="0.25">
      <c r="A55">
        <v>54</v>
      </c>
      <c r="B55" t="s">
        <v>7193</v>
      </c>
      <c r="C55" t="s">
        <v>18483</v>
      </c>
      <c r="D55" s="16">
        <f>VLOOKUP($B55,'Specimen-Sample'!$A$2:$M$3024,2)</f>
        <v>1838</v>
      </c>
      <c r="E55" s="16" t="str">
        <f>VLOOKUP($B55,'Specimen-Sample'!$A$2:$M$3024,3)</f>
        <v>PHI</v>
      </c>
      <c r="F55" s="16" t="str">
        <f>VLOOKUP($B55,'Specimen-Sample'!$A$2:$M$3024,4)</f>
        <v/>
      </c>
      <c r="G55" s="16" t="str">
        <f>VLOOKUP($B55,'Specimen-Sample'!$A$2:$M$3024,5)</f>
        <v/>
      </c>
      <c r="H55" s="16" t="str">
        <f>VLOOKUP($B55,'Specimen-Sample'!$A$2:$M$3024,6)</f>
        <v>PHI</v>
      </c>
      <c r="I55" s="16" t="str">
        <f>VLOOKUP($B55,'Specimen-Sample'!$A$2:$M$3024,7)</f>
        <v>PHI</v>
      </c>
      <c r="J55" s="16" t="str">
        <f>VLOOKUP($B55,'Specimen-Sample'!$A$2:$M$3024,8)</f>
        <v>PHI</v>
      </c>
      <c r="K55" s="16" t="str">
        <f>VLOOKUP($B55,'Specimen-Sample'!$A$2:$M$3024,9)</f>
        <v/>
      </c>
      <c r="L55" s="16" t="str">
        <f>VLOOKUP($B55,'Specimen-Sample'!$A$2:$M$3024,10)</f>
        <v/>
      </c>
      <c r="M55" s="16">
        <f>VLOOKUP($B55,'Specimen-Sample'!$A$2:$M$3024,11)</f>
        <v>1333</v>
      </c>
      <c r="N55" s="16" t="str">
        <f>VLOOKUP($B55,'Specimen-Sample'!$A$2:$M$3024,12)</f>
        <v>Bone Marrow Aspirate</v>
      </c>
      <c r="O55" s="16" t="str">
        <f>VLOOKUP($B55,'Specimen-Sample'!$A$2:$M$3024,13)</f>
        <v>T</v>
      </c>
      <c r="P55" s="16" t="str">
        <f>VLOOKUP($B55,'Specimen-Sample'!$A$2:$Q$3024,14)</f>
        <v/>
      </c>
      <c r="Q55" s="16" t="str">
        <f>VLOOKUP($B55,'Specimen-Sample'!$A$2:$Q$3024,15)</f>
        <v/>
      </c>
      <c r="R55" s="16" t="str">
        <f>VLOOKUP($B55,'Specimen-Sample'!$A$2:$Q$3024,16)</f>
        <v>12/21/2013</v>
      </c>
      <c r="S55" s="16" t="str">
        <f>VLOOKUP($B55,'Specimen-Sample'!$A$2:$Q$3024,17)</f>
        <v>ACUTE MYELOID LEUKAEMIA (AML) AND RELATED PRECURSOR NEOPLASMS</v>
      </c>
      <c r="T55" s="16" t="str">
        <f>VLOOKUP($B55,'Specimen-Sample'!$A$2:$R$3024,18)</f>
        <v/>
      </c>
    </row>
    <row r="56" spans="1:20" x14ac:dyDescent="0.25">
      <c r="A56">
        <v>55</v>
      </c>
      <c r="B56" t="s">
        <v>8272</v>
      </c>
      <c r="C56" t="s">
        <v>18483</v>
      </c>
      <c r="D56" s="16">
        <f>VLOOKUP($B56,'Specimen-Sample'!$A$2:$M$3024,2)</f>
        <v>2305</v>
      </c>
      <c r="E56" s="16" t="e">
        <f>VLOOKUP($B56,'Specimen-Sample'!$A$2:$M$3024,3)</f>
        <v>#N/A</v>
      </c>
      <c r="F56" s="16" t="e">
        <f>VLOOKUP($B56,'Specimen-Sample'!$A$2:$M$3024,4)</f>
        <v>#N/A</v>
      </c>
      <c r="G56" s="16" t="e">
        <f>VLOOKUP($B56,'Specimen-Sample'!$A$2:$M$3024,5)</f>
        <v>#N/A</v>
      </c>
      <c r="H56" s="16" t="e">
        <f>VLOOKUP($B56,'Specimen-Sample'!$A$2:$M$3024,6)</f>
        <v>#N/A</v>
      </c>
      <c r="I56" s="16" t="e">
        <f>VLOOKUP($B56,'Specimen-Sample'!$A$2:$M$3024,7)</f>
        <v>#N/A</v>
      </c>
      <c r="J56" s="16" t="e">
        <f>VLOOKUP($B56,'Specimen-Sample'!$A$2:$M$3024,8)</f>
        <v>#N/A</v>
      </c>
      <c r="K56" s="16" t="e">
        <f>VLOOKUP($B56,'Specimen-Sample'!$A$2:$M$3024,9)</f>
        <v>#N/A</v>
      </c>
      <c r="L56" s="16" t="e">
        <f>VLOOKUP($B56,'Specimen-Sample'!$A$2:$M$3024,10)</f>
        <v>#N/A</v>
      </c>
      <c r="M56" s="16">
        <f>VLOOKUP($B56,'Specimen-Sample'!$A$2:$M$3024,11)</f>
        <v>1586</v>
      </c>
      <c r="N56" s="16" t="str">
        <f>VLOOKUP($B56,'Specimen-Sample'!$A$2:$M$3024,12)</f>
        <v>Skin Biopsy</v>
      </c>
      <c r="O56" s="16" t="str">
        <f>VLOOKUP($B56,'Specimen-Sample'!$A$2:$M$3024,13)</f>
        <v>N</v>
      </c>
      <c r="P56" s="16" t="str">
        <f>VLOOKUP($B56,'Specimen-Sample'!$A$2:$Q$3024,14)</f>
        <v/>
      </c>
      <c r="Q56" s="16" t="str">
        <f>VLOOKUP($B56,'Specimen-Sample'!$A$2:$Q$3024,15)</f>
        <v/>
      </c>
      <c r="R56" s="16" t="str">
        <f>VLOOKUP($B56,'Specimen-Sample'!$A$2:$Q$3024,16)</f>
        <v>5/27/2014</v>
      </c>
      <c r="S56" s="16" t="str">
        <f>VLOOKUP($B56,'Specimen-Sample'!$A$2:$Q$3024,17)</f>
        <v>ACUTE MYELOID LEUKAEMIA (AML) AND RELATED PRECURSOR NEOPLASMS</v>
      </c>
      <c r="T56" s="16" t="str">
        <f>VLOOKUP($B56,'Specimen-Sample'!$A$2:$R$3024,18)</f>
        <v>Acute myelomonocytic leukaemia</v>
      </c>
    </row>
    <row r="57" spans="1:20" x14ac:dyDescent="0.25">
      <c r="A57">
        <v>56</v>
      </c>
      <c r="B57" t="s">
        <v>8321</v>
      </c>
      <c r="C57" t="s">
        <v>18483</v>
      </c>
      <c r="D57" s="16">
        <f>VLOOKUP($B57,'Specimen-Sample'!$A$2:$M$3024,2)</f>
        <v>2326</v>
      </c>
      <c r="E57" s="16" t="e">
        <f>VLOOKUP($B57,'Specimen-Sample'!$A$2:$M$3024,3)</f>
        <v>#N/A</v>
      </c>
      <c r="F57" s="16" t="e">
        <f>VLOOKUP($B57,'Specimen-Sample'!$A$2:$M$3024,4)</f>
        <v>#N/A</v>
      </c>
      <c r="G57" s="16" t="e">
        <f>VLOOKUP($B57,'Specimen-Sample'!$A$2:$M$3024,5)</f>
        <v>#N/A</v>
      </c>
      <c r="H57" s="16" t="e">
        <f>VLOOKUP($B57,'Specimen-Sample'!$A$2:$M$3024,6)</f>
        <v>#N/A</v>
      </c>
      <c r="I57" s="16" t="e">
        <f>VLOOKUP($B57,'Specimen-Sample'!$A$2:$M$3024,7)</f>
        <v>#N/A</v>
      </c>
      <c r="J57" s="16" t="e">
        <f>VLOOKUP($B57,'Specimen-Sample'!$A$2:$M$3024,8)</f>
        <v>#N/A</v>
      </c>
      <c r="K57" s="16" t="e">
        <f>VLOOKUP($B57,'Specimen-Sample'!$A$2:$M$3024,9)</f>
        <v>#N/A</v>
      </c>
      <c r="L57" s="16" t="e">
        <f>VLOOKUP($B57,'Specimen-Sample'!$A$2:$M$3024,10)</f>
        <v>#N/A</v>
      </c>
      <c r="M57" s="16">
        <f>VLOOKUP($B57,'Specimen-Sample'!$A$2:$M$3024,11)</f>
        <v>1598</v>
      </c>
      <c r="N57" s="16" t="str">
        <f>VLOOKUP($B57,'Specimen-Sample'!$A$2:$M$3024,12)</f>
        <v>Skin Biopsy</v>
      </c>
      <c r="O57" s="16" t="str">
        <f>VLOOKUP($B57,'Specimen-Sample'!$A$2:$M$3024,13)</f>
        <v>N</v>
      </c>
      <c r="P57" s="16" t="str">
        <f>VLOOKUP($B57,'Specimen-Sample'!$A$2:$Q$3024,14)</f>
        <v/>
      </c>
      <c r="Q57" s="16" t="str">
        <f>VLOOKUP($B57,'Specimen-Sample'!$A$2:$Q$3024,15)</f>
        <v/>
      </c>
      <c r="R57" s="16" t="str">
        <f>VLOOKUP($B57,'Specimen-Sample'!$A$2:$Q$3024,16)</f>
        <v>6/6/2014</v>
      </c>
      <c r="S57" s="16" t="str">
        <f>VLOOKUP($B57,'Specimen-Sample'!$A$2:$Q$3024,17)</f>
        <v>ACUTE MYELOID LEUKAEMIA (AML) AND RELATED PRECURSOR NEOPLASMS</v>
      </c>
      <c r="T57" s="16" t="str">
        <f>VLOOKUP($B57,'Specimen-Sample'!$A$2:$R$3024,18)</f>
        <v>Acute promyelocytic leukaemia with t(15;17)(q22;q12); PML-RARA</v>
      </c>
    </row>
    <row r="58" spans="1:20" x14ac:dyDescent="0.25">
      <c r="A58">
        <v>57</v>
      </c>
      <c r="B58" t="s">
        <v>7208</v>
      </c>
      <c r="C58" t="s">
        <v>18483</v>
      </c>
      <c r="D58" s="16">
        <f>VLOOKUP($B58,'Specimen-Sample'!$A$2:$M$3024,2)</f>
        <v>1848</v>
      </c>
      <c r="E58" s="16" t="str">
        <f>VLOOKUP($B58,'Specimen-Sample'!$A$2:$M$3024,3)</f>
        <v>PHI</v>
      </c>
      <c r="F58" s="16" t="str">
        <f>VLOOKUP($B58,'Specimen-Sample'!$A$2:$M$3024,4)</f>
        <v>NON-HISPANIC</v>
      </c>
      <c r="G58" s="16" t="str">
        <f>VLOOKUP($B58,'Specimen-Sample'!$A$2:$M$3024,5)</f>
        <v>Male</v>
      </c>
      <c r="H58" s="16" t="str">
        <f>VLOOKUP($B58,'Specimen-Sample'!$A$2:$M$3024,6)</f>
        <v>PHI</v>
      </c>
      <c r="I58" s="16" t="str">
        <f>VLOOKUP($B58,'Specimen-Sample'!$A$2:$M$3024,7)</f>
        <v>PHI</v>
      </c>
      <c r="J58" s="16" t="str">
        <f>VLOOKUP($B58,'Specimen-Sample'!$A$2:$M$3024,8)</f>
        <v>PHI</v>
      </c>
      <c r="K58" s="16" t="str">
        <f>VLOOKUP($B58,'Specimen-Sample'!$A$2:$M$3024,9)</f>
        <v>White</v>
      </c>
      <c r="L58" s="16" t="str">
        <f>VLOOKUP($B58,'Specimen-Sample'!$A$2:$M$3024,10)</f>
        <v>Alive</v>
      </c>
      <c r="M58" s="16">
        <f>VLOOKUP($B58,'Specimen-Sample'!$A$2:$M$3024,11)</f>
        <v>1336</v>
      </c>
      <c r="N58" s="16" t="str">
        <f>VLOOKUP($B58,'Specimen-Sample'!$A$2:$M$3024,12)</f>
        <v>Skin Biopsy</v>
      </c>
      <c r="O58" s="16" t="str">
        <f>VLOOKUP($B58,'Specimen-Sample'!$A$2:$M$3024,13)</f>
        <v>N</v>
      </c>
      <c r="P58" s="16" t="str">
        <f>VLOOKUP($B58,'Specimen-Sample'!$A$2:$Q$3024,14)</f>
        <v/>
      </c>
      <c r="Q58" s="16" t="str">
        <f>VLOOKUP($B58,'Specimen-Sample'!$A$2:$Q$3024,15)</f>
        <v/>
      </c>
      <c r="R58" s="16" t="str">
        <f>VLOOKUP($B58,'Specimen-Sample'!$A$2:$Q$3024,16)</f>
        <v>1/2/2014</v>
      </c>
      <c r="S58" s="16" t="str">
        <f>VLOOKUP($B58,'Specimen-Sample'!$A$2:$Q$3024,17)</f>
        <v>ACUTE MYELOID LEUKAEMIA (AML) AND RELATED PRECURSOR NEOPLASMS</v>
      </c>
      <c r="T58" s="16" t="str">
        <f>VLOOKUP($B58,'Specimen-Sample'!$A$2:$R$3024,18)</f>
        <v>Acute myelomonocytic leukaemia</v>
      </c>
    </row>
    <row r="59" spans="1:20" x14ac:dyDescent="0.25">
      <c r="A59">
        <v>58</v>
      </c>
      <c r="B59" t="s">
        <v>7214</v>
      </c>
      <c r="C59" t="s">
        <v>18483</v>
      </c>
      <c r="D59" s="16">
        <f>VLOOKUP($B59,'Specimen-Sample'!$A$2:$M$3024,2)</f>
        <v>1846</v>
      </c>
      <c r="E59" s="16" t="str">
        <f>VLOOKUP($B59,'Specimen-Sample'!$A$2:$M$3024,3)</f>
        <v>PHI</v>
      </c>
      <c r="F59" s="16" t="str">
        <f>VLOOKUP($B59,'Specimen-Sample'!$A$2:$M$3024,4)</f>
        <v>HISPANIC</v>
      </c>
      <c r="G59" s="16" t="str">
        <f>VLOOKUP($B59,'Specimen-Sample'!$A$2:$M$3024,5)</f>
        <v>Male</v>
      </c>
      <c r="H59" s="16" t="str">
        <f>VLOOKUP($B59,'Specimen-Sample'!$A$2:$M$3024,6)</f>
        <v>PHI</v>
      </c>
      <c r="I59" s="16" t="str">
        <f>VLOOKUP($B59,'Specimen-Sample'!$A$2:$M$3024,7)</f>
        <v>PHI</v>
      </c>
      <c r="J59" s="16" t="str">
        <f>VLOOKUP($B59,'Specimen-Sample'!$A$2:$M$3024,8)</f>
        <v>PHI</v>
      </c>
      <c r="K59" s="16" t="str">
        <f>VLOOKUP($B59,'Specimen-Sample'!$A$2:$M$3024,9)</f>
        <v>Declined</v>
      </c>
      <c r="L59" s="16" t="str">
        <f>VLOOKUP($B59,'Specimen-Sample'!$A$2:$M$3024,10)</f>
        <v>Alive</v>
      </c>
      <c r="M59" s="16">
        <f>VLOOKUP($B59,'Specimen-Sample'!$A$2:$M$3024,11)</f>
        <v>1337</v>
      </c>
      <c r="N59" s="16" t="str">
        <f>VLOOKUP($B59,'Specimen-Sample'!$A$2:$M$3024,12)</f>
        <v>Skin Biopsy</v>
      </c>
      <c r="O59" s="16" t="str">
        <f>VLOOKUP($B59,'Specimen-Sample'!$A$2:$M$3024,13)</f>
        <v>N</v>
      </c>
      <c r="P59" s="16" t="str">
        <f>VLOOKUP($B59,'Specimen-Sample'!$A$2:$Q$3024,14)</f>
        <v/>
      </c>
      <c r="Q59" s="16" t="str">
        <f>VLOOKUP($B59,'Specimen-Sample'!$A$2:$Q$3024,15)</f>
        <v/>
      </c>
      <c r="R59" s="16" t="str">
        <f>VLOOKUP($B59,'Specimen-Sample'!$A$2:$Q$3024,16)</f>
        <v>1/2/2014</v>
      </c>
      <c r="S59" s="16" t="str">
        <f>VLOOKUP($B59,'Specimen-Sample'!$A$2:$Q$3024,17)</f>
        <v>MYELOPROLIFERATIVE NEOPLASMS</v>
      </c>
      <c r="T59" s="16" t="str">
        <f>VLOOKUP($B59,'Specimen-Sample'!$A$2:$R$3024,18)</f>
        <v>Primary myelofibrosis</v>
      </c>
    </row>
    <row r="60" spans="1:20" x14ac:dyDescent="0.25">
      <c r="A60">
        <v>59</v>
      </c>
      <c r="B60" t="s">
        <v>7217</v>
      </c>
      <c r="C60" t="s">
        <v>18483</v>
      </c>
      <c r="D60" s="16">
        <f>VLOOKUP($B60,'Specimen-Sample'!$A$2:$M$3024,2)</f>
        <v>1853</v>
      </c>
      <c r="E60" s="16" t="str">
        <f>VLOOKUP($B60,'Specimen-Sample'!$A$2:$M$3024,3)</f>
        <v>PHI</v>
      </c>
      <c r="F60" s="16" t="str">
        <f>VLOOKUP($B60,'Specimen-Sample'!$A$2:$M$3024,4)</f>
        <v>NON-HISPANIC</v>
      </c>
      <c r="G60" s="16" t="str">
        <f>VLOOKUP($B60,'Specimen-Sample'!$A$2:$M$3024,5)</f>
        <v>Male</v>
      </c>
      <c r="H60" s="16" t="str">
        <f>VLOOKUP($B60,'Specimen-Sample'!$A$2:$M$3024,6)</f>
        <v>PHI</v>
      </c>
      <c r="I60" s="16" t="str">
        <f>VLOOKUP($B60,'Specimen-Sample'!$A$2:$M$3024,7)</f>
        <v>PHI</v>
      </c>
      <c r="J60" s="16" t="str">
        <f>VLOOKUP($B60,'Specimen-Sample'!$A$2:$M$3024,8)</f>
        <v>PHI</v>
      </c>
      <c r="K60" s="16" t="str">
        <f>VLOOKUP($B60,'Specimen-Sample'!$A$2:$M$3024,9)</f>
        <v>White</v>
      </c>
      <c r="L60" s="16" t="str">
        <f>VLOOKUP($B60,'Specimen-Sample'!$A$2:$M$3024,10)</f>
        <v>Alive</v>
      </c>
      <c r="M60" s="16">
        <f>VLOOKUP($B60,'Specimen-Sample'!$A$2:$M$3024,11)</f>
        <v>1339</v>
      </c>
      <c r="N60" s="16" t="str">
        <f>VLOOKUP($B60,'Specimen-Sample'!$A$2:$M$3024,12)</f>
        <v>Skin Biopsy</v>
      </c>
      <c r="O60" s="16" t="str">
        <f>VLOOKUP($B60,'Specimen-Sample'!$A$2:$M$3024,13)</f>
        <v>N</v>
      </c>
      <c r="P60" s="16" t="str">
        <f>VLOOKUP($B60,'Specimen-Sample'!$A$2:$Q$3024,14)</f>
        <v/>
      </c>
      <c r="Q60" s="16" t="str">
        <f>VLOOKUP($B60,'Specimen-Sample'!$A$2:$Q$3024,15)</f>
        <v/>
      </c>
      <c r="R60" s="16" t="str">
        <f>VLOOKUP($B60,'Specimen-Sample'!$A$2:$Q$3024,16)</f>
        <v>1/3/2014</v>
      </c>
      <c r="S60" s="16" t="str">
        <f>VLOOKUP($B60,'Specimen-Sample'!$A$2:$Q$3024,17)</f>
        <v>ACUTE MYELOID LEUKAEMIA (AML) AND RELATED PRECURSOR NEOPLASMS</v>
      </c>
      <c r="T60" s="16" t="str">
        <f>VLOOKUP($B60,'Specimen-Sample'!$A$2:$R$3024,18)</f>
        <v>AML with mutated NPM1</v>
      </c>
    </row>
    <row r="61" spans="1:20" x14ac:dyDescent="0.25">
      <c r="A61">
        <v>60</v>
      </c>
      <c r="B61" t="s">
        <v>7254</v>
      </c>
      <c r="C61" t="s">
        <v>18483</v>
      </c>
      <c r="D61" s="16">
        <f>VLOOKUP($B61,'Specimen-Sample'!$A$2:$M$3024,2)</f>
        <v>1865</v>
      </c>
      <c r="E61" s="16" t="str">
        <f>VLOOKUP($B61,'Specimen-Sample'!$A$2:$M$3024,3)</f>
        <v>PHI</v>
      </c>
      <c r="F61" s="16" t="str">
        <f>VLOOKUP($B61,'Specimen-Sample'!$A$2:$M$3024,4)</f>
        <v/>
      </c>
      <c r="G61" s="16" t="str">
        <f>VLOOKUP($B61,'Specimen-Sample'!$A$2:$M$3024,5)</f>
        <v/>
      </c>
      <c r="H61" s="16" t="str">
        <f>VLOOKUP($B61,'Specimen-Sample'!$A$2:$M$3024,6)</f>
        <v>PHI</v>
      </c>
      <c r="I61" s="16" t="str">
        <f>VLOOKUP($B61,'Specimen-Sample'!$A$2:$M$3024,7)</f>
        <v>PHI</v>
      </c>
      <c r="J61" s="16" t="str">
        <f>VLOOKUP($B61,'Specimen-Sample'!$A$2:$M$3024,8)</f>
        <v>PHI</v>
      </c>
      <c r="K61" s="16" t="str">
        <f>VLOOKUP($B61,'Specimen-Sample'!$A$2:$M$3024,9)</f>
        <v/>
      </c>
      <c r="L61" s="16" t="str">
        <f>VLOOKUP($B61,'Specimen-Sample'!$A$2:$M$3024,10)</f>
        <v/>
      </c>
      <c r="M61" s="16">
        <f>VLOOKUP($B61,'Specimen-Sample'!$A$2:$M$3024,11)</f>
        <v>1345</v>
      </c>
      <c r="N61" s="16" t="str">
        <f>VLOOKUP($B61,'Specimen-Sample'!$A$2:$M$3024,12)</f>
        <v>Skin Biopsy</v>
      </c>
      <c r="O61" s="16" t="str">
        <f>VLOOKUP($B61,'Specimen-Sample'!$A$2:$M$3024,13)</f>
        <v>N</v>
      </c>
      <c r="P61" s="16" t="str">
        <f>VLOOKUP($B61,'Specimen-Sample'!$A$2:$Q$3024,14)</f>
        <v/>
      </c>
      <c r="Q61" s="16" t="str">
        <f>VLOOKUP($B61,'Specimen-Sample'!$A$2:$Q$3024,15)</f>
        <v/>
      </c>
      <c r="R61" s="16" t="str">
        <f>VLOOKUP($B61,'Specimen-Sample'!$A$2:$Q$3024,16)</f>
        <v>1/6/2014</v>
      </c>
      <c r="S61" s="16" t="str">
        <f>VLOOKUP($B61,'Specimen-Sample'!$A$2:$Q$3024,17)</f>
        <v>ACUTE MYELOID LEUKAEMIA (AML) AND RELATED PRECURSOR NEOPLASMS</v>
      </c>
      <c r="T61" s="16" t="str">
        <f>VLOOKUP($B61,'Specimen-Sample'!$A$2:$R$3024,18)</f>
        <v>AML with mutated NPM1</v>
      </c>
    </row>
    <row r="62" spans="1:20" x14ac:dyDescent="0.25">
      <c r="A62">
        <v>61</v>
      </c>
      <c r="B62" t="s">
        <v>7258</v>
      </c>
      <c r="C62" t="s">
        <v>18483</v>
      </c>
      <c r="D62" s="16">
        <f>VLOOKUP($B62,'Specimen-Sample'!$A$2:$M$3024,2)</f>
        <v>1871</v>
      </c>
      <c r="E62" s="16" t="str">
        <f>VLOOKUP($B62,'Specimen-Sample'!$A$2:$M$3024,3)</f>
        <v>PHI</v>
      </c>
      <c r="F62" s="16" t="str">
        <f>VLOOKUP($B62,'Specimen-Sample'!$A$2:$M$3024,4)</f>
        <v>NON-HISPANIC</v>
      </c>
      <c r="G62" s="16" t="str">
        <f>VLOOKUP($B62,'Specimen-Sample'!$A$2:$M$3024,5)</f>
        <v>Male</v>
      </c>
      <c r="H62" s="16" t="str">
        <f>VLOOKUP($B62,'Specimen-Sample'!$A$2:$M$3024,6)</f>
        <v>PHI</v>
      </c>
      <c r="I62" s="16" t="str">
        <f>VLOOKUP($B62,'Specimen-Sample'!$A$2:$M$3024,7)</f>
        <v>PHI</v>
      </c>
      <c r="J62" s="16" t="str">
        <f>VLOOKUP($B62,'Specimen-Sample'!$A$2:$M$3024,8)</f>
        <v>PHI</v>
      </c>
      <c r="K62" s="16" t="str">
        <f>VLOOKUP($B62,'Specimen-Sample'!$A$2:$M$3024,9)</f>
        <v>White</v>
      </c>
      <c r="L62" s="16" t="str">
        <f>VLOOKUP($B62,'Specimen-Sample'!$A$2:$M$3024,10)</f>
        <v>Deceased</v>
      </c>
      <c r="M62" s="16">
        <f>VLOOKUP($B62,'Specimen-Sample'!$A$2:$M$3024,11)</f>
        <v>1347</v>
      </c>
      <c r="N62" s="16" t="str">
        <f>VLOOKUP($B62,'Specimen-Sample'!$A$2:$M$3024,12)</f>
        <v>Skin Biopsy</v>
      </c>
      <c r="O62" s="16" t="str">
        <f>VLOOKUP($B62,'Specimen-Sample'!$A$2:$M$3024,13)</f>
        <v>N</v>
      </c>
      <c r="P62" s="16" t="str">
        <f>VLOOKUP($B62,'Specimen-Sample'!$A$2:$Q$3024,14)</f>
        <v/>
      </c>
      <c r="Q62" s="16" t="str">
        <f>VLOOKUP($B62,'Specimen-Sample'!$A$2:$Q$3024,15)</f>
        <v/>
      </c>
      <c r="R62" s="16" t="str">
        <f>VLOOKUP($B62,'Specimen-Sample'!$A$2:$Q$3024,16)</f>
        <v>1/7/2014</v>
      </c>
      <c r="S62" s="16" t="str">
        <f>VLOOKUP($B62,'Specimen-Sample'!$A$2:$Q$3024,17)</f>
        <v>ACUTE MYELOID LEUKAEMIA (AML) AND RELATED PRECURSOR NEOPLASMS</v>
      </c>
      <c r="T62" s="16" t="str">
        <f>VLOOKUP($B62,'Specimen-Sample'!$A$2:$R$3024,18)</f>
        <v>AML with myelodysplasia-related changes</v>
      </c>
    </row>
    <row r="63" spans="1:20" x14ac:dyDescent="0.25">
      <c r="A63">
        <v>62</v>
      </c>
      <c r="B63" t="s">
        <v>7271</v>
      </c>
      <c r="C63" t="s">
        <v>18483</v>
      </c>
      <c r="D63" s="16">
        <f>VLOOKUP($B63,'Specimen-Sample'!$A$2:$M$3024,2)</f>
        <v>1949</v>
      </c>
      <c r="E63" s="16" t="str">
        <f>VLOOKUP($B63,'Specimen-Sample'!$A$2:$M$3024,3)</f>
        <v>PHI</v>
      </c>
      <c r="F63" s="16" t="str">
        <f>VLOOKUP($B63,'Specimen-Sample'!$A$2:$M$3024,4)</f>
        <v/>
      </c>
      <c r="G63" s="16" t="str">
        <f>VLOOKUP($B63,'Specimen-Sample'!$A$2:$M$3024,5)</f>
        <v/>
      </c>
      <c r="H63" s="16" t="str">
        <f>VLOOKUP($B63,'Specimen-Sample'!$A$2:$M$3024,6)</f>
        <v>PHI</v>
      </c>
      <c r="I63" s="16" t="str">
        <f>VLOOKUP($B63,'Specimen-Sample'!$A$2:$M$3024,7)</f>
        <v>PHI</v>
      </c>
      <c r="J63" s="16" t="str">
        <f>VLOOKUP($B63,'Specimen-Sample'!$A$2:$M$3024,8)</f>
        <v>PHI</v>
      </c>
      <c r="K63" s="16" t="str">
        <f>VLOOKUP($B63,'Specimen-Sample'!$A$2:$M$3024,9)</f>
        <v/>
      </c>
      <c r="L63" s="16" t="str">
        <f>VLOOKUP($B63,'Specimen-Sample'!$A$2:$M$3024,10)</f>
        <v/>
      </c>
      <c r="M63" s="16">
        <f>VLOOKUP($B63,'Specimen-Sample'!$A$2:$M$3024,11)</f>
        <v>1349</v>
      </c>
      <c r="N63" s="16" t="str">
        <f>VLOOKUP($B63,'Specimen-Sample'!$A$2:$M$3024,12)</f>
        <v>Skin Biopsy</v>
      </c>
      <c r="O63" s="16" t="str">
        <f>VLOOKUP($B63,'Specimen-Sample'!$A$2:$M$3024,13)</f>
        <v>N</v>
      </c>
      <c r="P63" s="16" t="str">
        <f>VLOOKUP($B63,'Specimen-Sample'!$A$2:$Q$3024,14)</f>
        <v/>
      </c>
      <c r="Q63" s="16" t="str">
        <f>VLOOKUP($B63,'Specimen-Sample'!$A$2:$Q$3024,15)</f>
        <v/>
      </c>
      <c r="R63" s="16" t="str">
        <f>VLOOKUP($B63,'Specimen-Sample'!$A$2:$Q$3024,16)</f>
        <v>1/21/2014</v>
      </c>
      <c r="S63" s="16" t="str">
        <f>VLOOKUP($B63,'Specimen-Sample'!$A$2:$Q$3024,17)</f>
        <v>ACUTE MYELOID LEUKAEMIA (AML) AND RELATED PRECURSOR NEOPLASMS</v>
      </c>
      <c r="T63" s="16" t="str">
        <f>VLOOKUP($B63,'Specimen-Sample'!$A$2:$R$3024,18)</f>
        <v/>
      </c>
    </row>
    <row r="64" spans="1:20" x14ac:dyDescent="0.25">
      <c r="A64">
        <v>63</v>
      </c>
      <c r="B64" t="s">
        <v>7569</v>
      </c>
      <c r="C64" t="s">
        <v>18483</v>
      </c>
      <c r="D64" s="16">
        <f>VLOOKUP($B64,'Specimen-Sample'!$A$2:$M$3024,2)</f>
        <v>2074</v>
      </c>
      <c r="E64" s="16" t="e">
        <f>VLOOKUP($B64,'Specimen-Sample'!$A$2:$M$3024,3)</f>
        <v>#N/A</v>
      </c>
      <c r="F64" s="16" t="e">
        <f>VLOOKUP($B64,'Specimen-Sample'!$A$2:$M$3024,4)</f>
        <v>#N/A</v>
      </c>
      <c r="G64" s="16" t="e">
        <f>VLOOKUP($B64,'Specimen-Sample'!$A$2:$M$3024,5)</f>
        <v>#N/A</v>
      </c>
      <c r="H64" s="16" t="e">
        <f>VLOOKUP($B64,'Specimen-Sample'!$A$2:$M$3024,6)</f>
        <v>#N/A</v>
      </c>
      <c r="I64" s="16" t="e">
        <f>VLOOKUP($B64,'Specimen-Sample'!$A$2:$M$3024,7)</f>
        <v>#N/A</v>
      </c>
      <c r="J64" s="16" t="e">
        <f>VLOOKUP($B64,'Specimen-Sample'!$A$2:$M$3024,8)</f>
        <v>#N/A</v>
      </c>
      <c r="K64" s="16" t="e">
        <f>VLOOKUP($B64,'Specimen-Sample'!$A$2:$M$3024,9)</f>
        <v>#N/A</v>
      </c>
      <c r="L64" s="16" t="e">
        <f>VLOOKUP($B64,'Specimen-Sample'!$A$2:$M$3024,10)</f>
        <v>#N/A</v>
      </c>
      <c r="M64" s="16">
        <f>VLOOKUP($B64,'Specimen-Sample'!$A$2:$M$3024,11)</f>
        <v>1429</v>
      </c>
      <c r="N64" s="16" t="str">
        <f>VLOOKUP($B64,'Specimen-Sample'!$A$2:$M$3024,12)</f>
        <v>Skin Biopsy</v>
      </c>
      <c r="O64" s="16" t="str">
        <f>VLOOKUP($B64,'Specimen-Sample'!$A$2:$M$3024,13)</f>
        <v>N</v>
      </c>
      <c r="P64" s="16" t="str">
        <f>VLOOKUP($B64,'Specimen-Sample'!$A$2:$Q$3024,14)</f>
        <v/>
      </c>
      <c r="Q64" s="16" t="str">
        <f>VLOOKUP($B64,'Specimen-Sample'!$A$2:$Q$3024,15)</f>
        <v/>
      </c>
      <c r="R64" s="16" t="str">
        <f>VLOOKUP($B64,'Specimen-Sample'!$A$2:$Q$3024,16)</f>
        <v>3/7/2014</v>
      </c>
      <c r="S64" s="16" t="str">
        <f>VLOOKUP($B64,'Specimen-Sample'!$A$2:$Q$3024,17)</f>
        <v>ACUTE MYELOID LEUKAEMIA (AML) AND RELATED PRECURSOR NEOPLASMS</v>
      </c>
      <c r="T64" s="16" t="str">
        <f>VLOOKUP($B64,'Specimen-Sample'!$A$2:$R$3024,18)</f>
        <v>Acute myeloid leukaemia, NOS</v>
      </c>
    </row>
    <row r="65" spans="1:20" x14ac:dyDescent="0.25">
      <c r="A65">
        <v>64</v>
      </c>
      <c r="B65" t="s">
        <v>7334</v>
      </c>
      <c r="C65" t="s">
        <v>18483</v>
      </c>
      <c r="D65" s="16">
        <f>VLOOKUP($B65,'Specimen-Sample'!$A$2:$M$3024,2)</f>
        <v>1897</v>
      </c>
      <c r="E65" s="16" t="str">
        <f>VLOOKUP($B65,'Specimen-Sample'!$A$2:$M$3024,3)</f>
        <v>PHI</v>
      </c>
      <c r="F65" s="16" t="str">
        <f>VLOOKUP($B65,'Specimen-Sample'!$A$2:$M$3024,4)</f>
        <v/>
      </c>
      <c r="G65" s="16" t="str">
        <f>VLOOKUP($B65,'Specimen-Sample'!$A$2:$M$3024,5)</f>
        <v/>
      </c>
      <c r="H65" s="16" t="str">
        <f>VLOOKUP($B65,'Specimen-Sample'!$A$2:$M$3024,6)</f>
        <v>PHI</v>
      </c>
      <c r="I65" s="16" t="str">
        <f>VLOOKUP($B65,'Specimen-Sample'!$A$2:$M$3024,7)</f>
        <v>PHI</v>
      </c>
      <c r="J65" s="16" t="str">
        <f>VLOOKUP($B65,'Specimen-Sample'!$A$2:$M$3024,8)</f>
        <v>PHI</v>
      </c>
      <c r="K65" s="16" t="str">
        <f>VLOOKUP($B65,'Specimen-Sample'!$A$2:$M$3024,9)</f>
        <v/>
      </c>
      <c r="L65" s="16" t="str">
        <f>VLOOKUP($B65,'Specimen-Sample'!$A$2:$M$3024,10)</f>
        <v/>
      </c>
      <c r="M65" s="16">
        <f>VLOOKUP($B65,'Specimen-Sample'!$A$2:$M$3024,11)</f>
        <v>1368</v>
      </c>
      <c r="N65" s="16" t="str">
        <f>VLOOKUP($B65,'Specimen-Sample'!$A$2:$M$3024,12)</f>
        <v>Skin Biopsy</v>
      </c>
      <c r="O65" s="16" t="str">
        <f>VLOOKUP($B65,'Specimen-Sample'!$A$2:$M$3024,13)</f>
        <v>N</v>
      </c>
      <c r="P65" s="16" t="str">
        <f>VLOOKUP($B65,'Specimen-Sample'!$A$2:$Q$3024,14)</f>
        <v/>
      </c>
      <c r="Q65" s="16" t="str">
        <f>VLOOKUP($B65,'Specimen-Sample'!$A$2:$Q$3024,15)</f>
        <v/>
      </c>
      <c r="R65" s="16" t="str">
        <f>VLOOKUP($B65,'Specimen-Sample'!$A$2:$Q$3024,16)</f>
        <v>1/10/2014</v>
      </c>
      <c r="S65" s="16" t="str">
        <f>VLOOKUP($B65,'Specimen-Sample'!$A$2:$Q$3024,17)</f>
        <v>MATURE B-CELL NEOPLASMS</v>
      </c>
      <c r="T65" s="16" t="str">
        <f>VLOOKUP($B65,'Specimen-Sample'!$A$2:$R$3024,18)</f>
        <v>Waldenstrom macroglobulinemia</v>
      </c>
    </row>
    <row r="66" spans="1:20" x14ac:dyDescent="0.25">
      <c r="A66">
        <v>65</v>
      </c>
      <c r="B66" t="s">
        <v>7195</v>
      </c>
      <c r="C66" t="s">
        <v>18483</v>
      </c>
      <c r="D66" s="16">
        <f>VLOOKUP($B66,'Specimen-Sample'!$A$2:$M$3024,2)</f>
        <v>1870</v>
      </c>
      <c r="E66" s="16" t="str">
        <f>VLOOKUP($B66,'Specimen-Sample'!$A$2:$M$3024,3)</f>
        <v>PHI</v>
      </c>
      <c r="F66" s="16" t="str">
        <f>VLOOKUP($B66,'Specimen-Sample'!$A$2:$M$3024,4)</f>
        <v>NON-HISPANIC</v>
      </c>
      <c r="G66" s="16" t="str">
        <f>VLOOKUP($B66,'Specimen-Sample'!$A$2:$M$3024,5)</f>
        <v>Male</v>
      </c>
      <c r="H66" s="16" t="str">
        <f>VLOOKUP($B66,'Specimen-Sample'!$A$2:$M$3024,6)</f>
        <v>PHI</v>
      </c>
      <c r="I66" s="16" t="str">
        <f>VLOOKUP($B66,'Specimen-Sample'!$A$2:$M$3024,7)</f>
        <v>PHI</v>
      </c>
      <c r="J66" s="16" t="str">
        <f>VLOOKUP($B66,'Specimen-Sample'!$A$2:$M$3024,8)</f>
        <v>PHI</v>
      </c>
      <c r="K66" s="16" t="str">
        <f>VLOOKUP($B66,'Specimen-Sample'!$A$2:$M$3024,9)</f>
        <v>White</v>
      </c>
      <c r="L66" s="16" t="str">
        <f>VLOOKUP($B66,'Specimen-Sample'!$A$2:$M$3024,10)</f>
        <v>Alive</v>
      </c>
      <c r="M66" s="16">
        <f>VLOOKUP($B66,'Specimen-Sample'!$A$2:$M$3024,11)</f>
        <v>1333</v>
      </c>
      <c r="N66" s="16" t="str">
        <f>VLOOKUP($B66,'Specimen-Sample'!$A$2:$M$3024,12)</f>
        <v>Skin Biopsy</v>
      </c>
      <c r="O66" s="16" t="str">
        <f>VLOOKUP($B66,'Specimen-Sample'!$A$2:$M$3024,13)</f>
        <v>N</v>
      </c>
      <c r="P66" s="16" t="str">
        <f>VLOOKUP($B66,'Specimen-Sample'!$A$2:$Q$3024,14)</f>
        <v/>
      </c>
      <c r="Q66" s="16" t="str">
        <f>VLOOKUP($B66,'Specimen-Sample'!$A$2:$Q$3024,15)</f>
        <v/>
      </c>
      <c r="R66" s="16" t="str">
        <f>VLOOKUP($B66,'Specimen-Sample'!$A$2:$Q$3024,16)</f>
        <v>1/7/2014</v>
      </c>
      <c r="S66" s="16" t="str">
        <f>VLOOKUP($B66,'Specimen-Sample'!$A$2:$Q$3024,17)</f>
        <v>ACUTE MYELOID LEUKAEMIA (AML) AND RELATED PRECURSOR NEOPLASMS</v>
      </c>
      <c r="T66" s="16" t="str">
        <f>VLOOKUP($B66,'Specimen-Sample'!$A$2:$R$3024,18)</f>
        <v/>
      </c>
    </row>
    <row r="67" spans="1:20" x14ac:dyDescent="0.25">
      <c r="A67">
        <v>66</v>
      </c>
      <c r="B67" t="s">
        <v>6045</v>
      </c>
      <c r="C67" t="s">
        <v>18483</v>
      </c>
      <c r="D67" s="16">
        <f>VLOOKUP($B67,'Specimen-Sample'!$A$2:$M$3024,2)</f>
        <v>1407</v>
      </c>
      <c r="E67" s="16" t="str">
        <f>VLOOKUP($B67,'Specimen-Sample'!$A$2:$M$3024,3)</f>
        <v>PHI</v>
      </c>
      <c r="F67" s="16" t="str">
        <f>VLOOKUP($B67,'Specimen-Sample'!$A$2:$M$3024,4)</f>
        <v>NON-HISPANIC</v>
      </c>
      <c r="G67" s="16" t="str">
        <f>VLOOKUP($B67,'Specimen-Sample'!$A$2:$M$3024,5)</f>
        <v>Female</v>
      </c>
      <c r="H67" s="16" t="str">
        <f>VLOOKUP($B67,'Specimen-Sample'!$A$2:$M$3024,6)</f>
        <v>PHI</v>
      </c>
      <c r="I67" s="16" t="str">
        <f>VLOOKUP($B67,'Specimen-Sample'!$A$2:$M$3024,7)</f>
        <v>PHI</v>
      </c>
      <c r="J67" s="16" t="str">
        <f>VLOOKUP($B67,'Specimen-Sample'!$A$2:$M$3024,8)</f>
        <v>PHI</v>
      </c>
      <c r="K67" s="16" t="str">
        <f>VLOOKUP($B67,'Specimen-Sample'!$A$2:$M$3024,9)</f>
        <v>White</v>
      </c>
      <c r="L67" s="16" t="str">
        <f>VLOOKUP($B67,'Specimen-Sample'!$A$2:$M$3024,10)</f>
        <v>Alive</v>
      </c>
      <c r="M67" s="16">
        <f>VLOOKUP($B67,'Specimen-Sample'!$A$2:$M$3024,11)</f>
        <v>1093</v>
      </c>
      <c r="N67" s="16" t="str">
        <f>VLOOKUP($B67,'Specimen-Sample'!$A$2:$M$3024,12)</f>
        <v>Bone Marrow Aspirate</v>
      </c>
      <c r="O67" s="16" t="str">
        <f>VLOOKUP($B67,'Specimen-Sample'!$A$2:$M$3024,13)</f>
        <v>T</v>
      </c>
      <c r="P67" s="16" t="str">
        <f>VLOOKUP($B67,'Specimen-Sample'!$A$2:$Q$3024,14)</f>
        <v>121000000</v>
      </c>
      <c r="Q67" s="16" t="str">
        <f>VLOOKUP($B67,'Specimen-Sample'!$A$2:$Q$3024,15)</f>
        <v>95.7</v>
      </c>
      <c r="R67" s="16" t="str">
        <f>VLOOKUP($B67,'Specimen-Sample'!$A$2:$Q$3024,16)</f>
        <v>7/29/2013</v>
      </c>
      <c r="S67" s="16" t="str">
        <f>VLOOKUP($B67,'Specimen-Sample'!$A$2:$Q$3024,17)</f>
        <v>ACUTE MYELOID LEUKAEMIA (AML) AND RELATED PRECURSOR NEOPLASMS</v>
      </c>
      <c r="T67" s="16" t="str">
        <f>VLOOKUP($B67,'Specimen-Sample'!$A$2:$R$3024,18)</f>
        <v>AML with mutated NPM1</v>
      </c>
    </row>
    <row r="68" spans="1:20" x14ac:dyDescent="0.25">
      <c r="A68">
        <v>67</v>
      </c>
      <c r="B68" t="s">
        <v>5844</v>
      </c>
      <c r="C68" t="s">
        <v>18483</v>
      </c>
      <c r="D68" s="16">
        <f>VLOOKUP($B68,'Specimen-Sample'!$A$2:$M$3024,2)</f>
        <v>1351</v>
      </c>
      <c r="E68" s="16" t="str">
        <f>VLOOKUP($B68,'Specimen-Sample'!$A$2:$M$3024,3)</f>
        <v>PHI</v>
      </c>
      <c r="F68" s="16" t="str">
        <f>VLOOKUP($B68,'Specimen-Sample'!$A$2:$M$3024,4)</f>
        <v>NON-HISPANIC</v>
      </c>
      <c r="G68" s="16" t="str">
        <f>VLOOKUP($B68,'Specimen-Sample'!$A$2:$M$3024,5)</f>
        <v>Male</v>
      </c>
      <c r="H68" s="16" t="str">
        <f>VLOOKUP($B68,'Specimen-Sample'!$A$2:$M$3024,6)</f>
        <v>PHI</v>
      </c>
      <c r="I68" s="16" t="str">
        <f>VLOOKUP($B68,'Specimen-Sample'!$A$2:$M$3024,7)</f>
        <v>PHI</v>
      </c>
      <c r="J68" s="16" t="str">
        <f>VLOOKUP($B68,'Specimen-Sample'!$A$2:$M$3024,8)</f>
        <v>PHI</v>
      </c>
      <c r="K68" s="16" t="str">
        <f>VLOOKUP($B68,'Specimen-Sample'!$A$2:$M$3024,9)</f>
        <v>White</v>
      </c>
      <c r="L68" s="16" t="str">
        <f>VLOOKUP($B68,'Specimen-Sample'!$A$2:$M$3024,10)</f>
        <v>Alive</v>
      </c>
      <c r="M68" s="16">
        <f>VLOOKUP($B68,'Specimen-Sample'!$A$2:$M$3024,11)</f>
        <v>1054</v>
      </c>
      <c r="N68" s="16" t="str">
        <f>VLOOKUP($B68,'Specimen-Sample'!$A$2:$M$3024,12)</f>
        <v>Bone Marrow Aspirate</v>
      </c>
      <c r="O68" s="16" t="str">
        <f>VLOOKUP($B68,'Specimen-Sample'!$A$2:$M$3024,13)</f>
        <v>T</v>
      </c>
      <c r="P68" s="16" t="str">
        <f>VLOOKUP($B68,'Specimen-Sample'!$A$2:$Q$3024,14)</f>
        <v>19400000</v>
      </c>
      <c r="Q68" s="16" t="str">
        <f>VLOOKUP($B68,'Specimen-Sample'!$A$2:$Q$3024,15)</f>
        <v>99.3</v>
      </c>
      <c r="R68" s="16" t="str">
        <f>VLOOKUP($B68,'Specimen-Sample'!$A$2:$Q$3024,16)</f>
        <v>6/26/2013</v>
      </c>
      <c r="S68" s="16" t="str">
        <f>VLOOKUP($B68,'Specimen-Sample'!$A$2:$Q$3024,17)</f>
        <v>ACUTE MYELOID LEUKAEMIA (AML) AND RELATED PRECURSOR NEOPLASMS</v>
      </c>
      <c r="T68" s="16" t="str">
        <f>VLOOKUP($B68,'Specimen-Sample'!$A$2:$R$3024,18)</f>
        <v>AML with mutated CEBPA</v>
      </c>
    </row>
    <row r="69" spans="1:20" x14ac:dyDescent="0.25">
      <c r="A69">
        <v>68</v>
      </c>
      <c r="B69" t="s">
        <v>8345</v>
      </c>
      <c r="C69" t="s">
        <v>18483</v>
      </c>
      <c r="D69" s="16">
        <f>VLOOKUP($B69,'Specimen-Sample'!$A$2:$M$3024,2)</f>
        <v>2351</v>
      </c>
      <c r="E69" s="16" t="e">
        <f>VLOOKUP($B69,'Specimen-Sample'!$A$2:$M$3024,3)</f>
        <v>#N/A</v>
      </c>
      <c r="F69" s="16" t="e">
        <f>VLOOKUP($B69,'Specimen-Sample'!$A$2:$M$3024,4)</f>
        <v>#N/A</v>
      </c>
      <c r="G69" s="16" t="e">
        <f>VLOOKUP($B69,'Specimen-Sample'!$A$2:$M$3024,5)</f>
        <v>#N/A</v>
      </c>
      <c r="H69" s="16" t="e">
        <f>VLOOKUP($B69,'Specimen-Sample'!$A$2:$M$3024,6)</f>
        <v>#N/A</v>
      </c>
      <c r="I69" s="16" t="e">
        <f>VLOOKUP($B69,'Specimen-Sample'!$A$2:$M$3024,7)</f>
        <v>#N/A</v>
      </c>
      <c r="J69" s="16" t="e">
        <f>VLOOKUP($B69,'Specimen-Sample'!$A$2:$M$3024,8)</f>
        <v>#N/A</v>
      </c>
      <c r="K69" s="16" t="e">
        <f>VLOOKUP($B69,'Specimen-Sample'!$A$2:$M$3024,9)</f>
        <v>#N/A</v>
      </c>
      <c r="L69" s="16" t="e">
        <f>VLOOKUP($B69,'Specimen-Sample'!$A$2:$M$3024,10)</f>
        <v>#N/A</v>
      </c>
      <c r="M69" s="16">
        <f>VLOOKUP($B69,'Specimen-Sample'!$A$2:$M$3024,11)</f>
        <v>1607</v>
      </c>
      <c r="N69" s="16" t="str">
        <f>VLOOKUP($B69,'Specimen-Sample'!$A$2:$M$3024,12)</f>
        <v>Bone Marrow Aspirate</v>
      </c>
      <c r="O69" s="16" t="str">
        <f>VLOOKUP($B69,'Specimen-Sample'!$A$2:$M$3024,13)</f>
        <v>T</v>
      </c>
      <c r="P69" s="16" t="str">
        <f>VLOOKUP($B69,'Specimen-Sample'!$A$2:$Q$3024,14)</f>
        <v>1150000</v>
      </c>
      <c r="Q69" s="16" t="str">
        <f>VLOOKUP($B69,'Specimen-Sample'!$A$2:$Q$3024,15)</f>
        <v>96.6</v>
      </c>
      <c r="R69" s="16" t="str">
        <f>VLOOKUP($B69,'Specimen-Sample'!$A$2:$Q$3024,16)</f>
        <v>6/11/2014</v>
      </c>
      <c r="S69" s="16" t="str">
        <f>VLOOKUP($B69,'Specimen-Sample'!$A$2:$Q$3024,17)</f>
        <v>ACUTE MYELOID LEUKAEMIA (AML) AND RELATED PRECURSOR NEOPLASMS</v>
      </c>
      <c r="T69" s="16" t="str">
        <f>VLOOKUP($B69,'Specimen-Sample'!$A$2:$R$3024,18)</f>
        <v>Therapy-related myeloid neoplasms</v>
      </c>
    </row>
    <row r="70" spans="1:20" x14ac:dyDescent="0.25">
      <c r="A70">
        <v>69</v>
      </c>
      <c r="B70" t="s">
        <v>8312</v>
      </c>
      <c r="C70" t="s">
        <v>18483</v>
      </c>
      <c r="D70" s="16">
        <f>VLOOKUP($B70,'Specimen-Sample'!$A$2:$M$3024,2)</f>
        <v>2323</v>
      </c>
      <c r="E70" s="16" t="e">
        <f>VLOOKUP($B70,'Specimen-Sample'!$A$2:$M$3024,3)</f>
        <v>#N/A</v>
      </c>
      <c r="F70" s="16" t="e">
        <f>VLOOKUP($B70,'Specimen-Sample'!$A$2:$M$3024,4)</f>
        <v>#N/A</v>
      </c>
      <c r="G70" s="16" t="e">
        <f>VLOOKUP($B70,'Specimen-Sample'!$A$2:$M$3024,5)</f>
        <v>#N/A</v>
      </c>
      <c r="H70" s="16" t="e">
        <f>VLOOKUP($B70,'Specimen-Sample'!$A$2:$M$3024,6)</f>
        <v>#N/A</v>
      </c>
      <c r="I70" s="16" t="e">
        <f>VLOOKUP($B70,'Specimen-Sample'!$A$2:$M$3024,7)</f>
        <v>#N/A</v>
      </c>
      <c r="J70" s="16" t="e">
        <f>VLOOKUP($B70,'Specimen-Sample'!$A$2:$M$3024,8)</f>
        <v>#N/A</v>
      </c>
      <c r="K70" s="16" t="e">
        <f>VLOOKUP($B70,'Specimen-Sample'!$A$2:$M$3024,9)</f>
        <v>#N/A</v>
      </c>
      <c r="L70" s="16" t="e">
        <f>VLOOKUP($B70,'Specimen-Sample'!$A$2:$M$3024,10)</f>
        <v>#N/A</v>
      </c>
      <c r="M70" s="16">
        <f>VLOOKUP($B70,'Specimen-Sample'!$A$2:$M$3024,11)</f>
        <v>1596</v>
      </c>
      <c r="N70" s="16" t="str">
        <f>VLOOKUP($B70,'Specimen-Sample'!$A$2:$M$3024,12)</f>
        <v>Peripheral Blood</v>
      </c>
      <c r="O70" s="16" t="str">
        <f>VLOOKUP($B70,'Specimen-Sample'!$A$2:$M$3024,13)</f>
        <v>T</v>
      </c>
      <c r="P70" s="16" t="str">
        <f>VLOOKUP($B70,'Specimen-Sample'!$A$2:$Q$3024,14)</f>
        <v>4420000</v>
      </c>
      <c r="Q70" s="16" t="str">
        <f>VLOOKUP($B70,'Specimen-Sample'!$A$2:$Q$3024,15)</f>
        <v>97.4</v>
      </c>
      <c r="R70" s="16" t="str">
        <f>VLOOKUP($B70,'Specimen-Sample'!$A$2:$Q$3024,16)</f>
        <v>6/5/2014</v>
      </c>
      <c r="S70" s="16" t="str">
        <f>VLOOKUP($B70,'Specimen-Sample'!$A$2:$Q$3024,17)</f>
        <v>ACUTE MYELOID LEUKAEMIA (AML) AND RELATED PRECURSOR NEOPLASMS</v>
      </c>
      <c r="T70" s="16" t="str">
        <f>VLOOKUP($B70,'Specimen-Sample'!$A$2:$R$3024,18)</f>
        <v>AML with inv(16)(p13.1q22) or t(16;16)(p13.1;q22); CBFB-MYH11</v>
      </c>
    </row>
    <row r="71" spans="1:20" x14ac:dyDescent="0.25">
      <c r="A71">
        <v>70</v>
      </c>
      <c r="B71" t="s">
        <v>6112</v>
      </c>
      <c r="C71" t="s">
        <v>18483</v>
      </c>
      <c r="D71" s="16">
        <f>VLOOKUP($B71,'Specimen-Sample'!$A$2:$M$3024,2)</f>
        <v>1435</v>
      </c>
      <c r="E71" s="16" t="str">
        <f>VLOOKUP($B71,'Specimen-Sample'!$A$2:$M$3024,3)</f>
        <v>PHI</v>
      </c>
      <c r="F71" s="16" t="str">
        <f>VLOOKUP($B71,'Specimen-Sample'!$A$2:$M$3024,4)</f>
        <v/>
      </c>
      <c r="G71" s="16" t="str">
        <f>VLOOKUP($B71,'Specimen-Sample'!$A$2:$M$3024,5)</f>
        <v/>
      </c>
      <c r="H71" s="16" t="str">
        <f>VLOOKUP($B71,'Specimen-Sample'!$A$2:$M$3024,6)</f>
        <v>PHI</v>
      </c>
      <c r="I71" s="16" t="str">
        <f>VLOOKUP($B71,'Specimen-Sample'!$A$2:$M$3024,7)</f>
        <v>PHI</v>
      </c>
      <c r="J71" s="16" t="str">
        <f>VLOOKUP($B71,'Specimen-Sample'!$A$2:$M$3024,8)</f>
        <v>PHI</v>
      </c>
      <c r="K71" s="16" t="str">
        <f>VLOOKUP($B71,'Specimen-Sample'!$A$2:$M$3024,9)</f>
        <v/>
      </c>
      <c r="L71" s="16" t="str">
        <f>VLOOKUP($B71,'Specimen-Sample'!$A$2:$M$3024,10)</f>
        <v/>
      </c>
      <c r="M71" s="16">
        <f>VLOOKUP($B71,'Specimen-Sample'!$A$2:$M$3024,11)</f>
        <v>1108</v>
      </c>
      <c r="N71" s="16" t="str">
        <f>VLOOKUP($B71,'Specimen-Sample'!$A$2:$M$3024,12)</f>
        <v>Bone Marrow Aspirate</v>
      </c>
      <c r="O71" s="16" t="str">
        <f>VLOOKUP($B71,'Specimen-Sample'!$A$2:$M$3024,13)</f>
        <v>T</v>
      </c>
      <c r="P71" s="16" t="str">
        <f>VLOOKUP($B71,'Specimen-Sample'!$A$2:$Q$3024,14)</f>
        <v>44100000</v>
      </c>
      <c r="Q71" s="16" t="str">
        <f>VLOOKUP($B71,'Specimen-Sample'!$A$2:$Q$3024,15)</f>
        <v>97</v>
      </c>
      <c r="R71" s="16" t="str">
        <f>VLOOKUP($B71,'Specimen-Sample'!$A$2:$Q$3024,16)</f>
        <v>8/9/2013</v>
      </c>
      <c r="S71" s="16" t="str">
        <f>VLOOKUP($B71,'Specimen-Sample'!$A$2:$Q$3024,17)</f>
        <v>ACUTE MYELOID LEUKAEMIA (AML) AND RELATED PRECURSOR NEOPLASMS</v>
      </c>
      <c r="T71" s="16" t="str">
        <f>VLOOKUP($B71,'Specimen-Sample'!$A$2:$R$3024,18)</f>
        <v>AML with mutated NPM1</v>
      </c>
    </row>
    <row r="72" spans="1:20" x14ac:dyDescent="0.25">
      <c r="A72">
        <v>71</v>
      </c>
      <c r="B72" t="s">
        <v>6148</v>
      </c>
      <c r="C72" t="s">
        <v>18483</v>
      </c>
      <c r="D72" s="16">
        <f>VLOOKUP($B72,'Specimen-Sample'!$A$2:$M$3024,2)</f>
        <v>1450</v>
      </c>
      <c r="E72" s="16" t="str">
        <f>VLOOKUP($B72,'Specimen-Sample'!$A$2:$M$3024,3)</f>
        <v>PHI</v>
      </c>
      <c r="F72" s="16" t="str">
        <f>VLOOKUP($B72,'Specimen-Sample'!$A$2:$M$3024,4)</f>
        <v>NON-HISPANIC</v>
      </c>
      <c r="G72" s="16" t="str">
        <f>VLOOKUP($B72,'Specimen-Sample'!$A$2:$M$3024,5)</f>
        <v>Male</v>
      </c>
      <c r="H72" s="16" t="str">
        <f>VLOOKUP($B72,'Specimen-Sample'!$A$2:$M$3024,6)</f>
        <v>PHI</v>
      </c>
      <c r="I72" s="16" t="str">
        <f>VLOOKUP($B72,'Specimen-Sample'!$A$2:$M$3024,7)</f>
        <v>PHI</v>
      </c>
      <c r="J72" s="16" t="str">
        <f>VLOOKUP($B72,'Specimen-Sample'!$A$2:$M$3024,8)</f>
        <v>PHI</v>
      </c>
      <c r="K72" s="16" t="str">
        <f>VLOOKUP($B72,'Specimen-Sample'!$A$2:$M$3024,9)</f>
        <v>White</v>
      </c>
      <c r="L72" s="16" t="str">
        <f>VLOOKUP($B72,'Specimen-Sample'!$A$2:$M$3024,10)</f>
        <v>Alive</v>
      </c>
      <c r="M72" s="16">
        <f>VLOOKUP($B72,'Specimen-Sample'!$A$2:$M$3024,11)</f>
        <v>1114</v>
      </c>
      <c r="N72" s="16" t="str">
        <f>VLOOKUP($B72,'Specimen-Sample'!$A$2:$M$3024,12)</f>
        <v>Bone Marrow Aspirate</v>
      </c>
      <c r="O72" s="16" t="str">
        <f>VLOOKUP($B72,'Specimen-Sample'!$A$2:$M$3024,13)</f>
        <v>T</v>
      </c>
      <c r="P72" s="16" t="str">
        <f>VLOOKUP($B72,'Specimen-Sample'!$A$2:$Q$3024,14)</f>
        <v>705000</v>
      </c>
      <c r="Q72" s="16" t="str">
        <f>VLOOKUP($B72,'Specimen-Sample'!$A$2:$Q$3024,15)</f>
        <v>93</v>
      </c>
      <c r="R72" s="16" t="str">
        <f>VLOOKUP($B72,'Specimen-Sample'!$A$2:$Q$3024,16)</f>
        <v>8/12/2013</v>
      </c>
      <c r="S72" s="16" t="str">
        <f>VLOOKUP($B72,'Specimen-Sample'!$A$2:$Q$3024,17)</f>
        <v>ACUTE MYELOID LEUKAEMIA (AML) AND RELATED PRECURSOR NEOPLASMS</v>
      </c>
      <c r="T72" s="16" t="str">
        <f>VLOOKUP($B72,'Specimen-Sample'!$A$2:$R$3024,18)</f>
        <v>AML with mutated CEBPA</v>
      </c>
    </row>
    <row r="73" spans="1:20" x14ac:dyDescent="0.25">
      <c r="A73">
        <v>72</v>
      </c>
      <c r="B73" t="s">
        <v>7792</v>
      </c>
      <c r="C73" t="s">
        <v>18483</v>
      </c>
      <c r="D73" s="16">
        <f>VLOOKUP($B73,'Specimen-Sample'!$A$2:$M$3024,2)</f>
        <v>2112</v>
      </c>
      <c r="E73" s="16" t="e">
        <f>VLOOKUP($B73,'Specimen-Sample'!$A$2:$M$3024,3)</f>
        <v>#N/A</v>
      </c>
      <c r="F73" s="16" t="e">
        <f>VLOOKUP($B73,'Specimen-Sample'!$A$2:$M$3024,4)</f>
        <v>#N/A</v>
      </c>
      <c r="G73" s="16" t="e">
        <f>VLOOKUP($B73,'Specimen-Sample'!$A$2:$M$3024,5)</f>
        <v>#N/A</v>
      </c>
      <c r="H73" s="16" t="e">
        <f>VLOOKUP($B73,'Specimen-Sample'!$A$2:$M$3024,6)</f>
        <v>#N/A</v>
      </c>
      <c r="I73" s="16" t="e">
        <f>VLOOKUP($B73,'Specimen-Sample'!$A$2:$M$3024,7)</f>
        <v>#N/A</v>
      </c>
      <c r="J73" s="16" t="e">
        <f>VLOOKUP($B73,'Specimen-Sample'!$A$2:$M$3024,8)</f>
        <v>#N/A</v>
      </c>
      <c r="K73" s="16" t="e">
        <f>VLOOKUP($B73,'Specimen-Sample'!$A$2:$M$3024,9)</f>
        <v>#N/A</v>
      </c>
      <c r="L73" s="16" t="e">
        <f>VLOOKUP($B73,'Specimen-Sample'!$A$2:$M$3024,10)</f>
        <v>#N/A</v>
      </c>
      <c r="M73" s="16">
        <f>VLOOKUP($B73,'Specimen-Sample'!$A$2:$M$3024,11)</f>
        <v>1482</v>
      </c>
      <c r="N73" s="16" t="str">
        <f>VLOOKUP($B73,'Specimen-Sample'!$A$2:$M$3024,12)</f>
        <v>Bone Marrow Aspirate</v>
      </c>
      <c r="O73" s="16" t="str">
        <f>VLOOKUP($B73,'Specimen-Sample'!$A$2:$M$3024,13)</f>
        <v>T</v>
      </c>
      <c r="P73" s="16" t="str">
        <f>VLOOKUP($B73,'Specimen-Sample'!$A$2:$Q$3024,14)</f>
        <v>14000000</v>
      </c>
      <c r="Q73" s="16" t="str">
        <f>VLOOKUP($B73,'Specimen-Sample'!$A$2:$Q$3024,15)</f>
        <v>85.1</v>
      </c>
      <c r="R73" s="16" t="str">
        <f>VLOOKUP($B73,'Specimen-Sample'!$A$2:$Q$3024,16)</f>
        <v>3/24/2014</v>
      </c>
      <c r="S73" s="16" t="str">
        <f>VLOOKUP($B73,'Specimen-Sample'!$A$2:$Q$3024,17)</f>
        <v>ACUTE MYELOID LEUKAEMIA (AML) AND RELATED PRECURSOR NEOPLASMS</v>
      </c>
      <c r="T73" s="16" t="str">
        <f>VLOOKUP($B73,'Specimen-Sample'!$A$2:$R$3024,18)</f>
        <v>AML with mutated NPM1</v>
      </c>
    </row>
    <row r="74" spans="1:20" x14ac:dyDescent="0.25">
      <c r="A74">
        <v>73</v>
      </c>
      <c r="B74" t="s">
        <v>8063</v>
      </c>
      <c r="C74" t="s">
        <v>18483</v>
      </c>
      <c r="D74" s="16">
        <f>VLOOKUP($B74,'Specimen-Sample'!$A$2:$M$3024,2)</f>
        <v>2222</v>
      </c>
      <c r="E74" s="16" t="e">
        <f>VLOOKUP($B74,'Specimen-Sample'!$A$2:$M$3024,3)</f>
        <v>#N/A</v>
      </c>
      <c r="F74" s="16" t="e">
        <f>VLOOKUP($B74,'Specimen-Sample'!$A$2:$M$3024,4)</f>
        <v>#N/A</v>
      </c>
      <c r="G74" s="16" t="e">
        <f>VLOOKUP($B74,'Specimen-Sample'!$A$2:$M$3024,5)</f>
        <v>#N/A</v>
      </c>
      <c r="H74" s="16" t="e">
        <f>VLOOKUP($B74,'Specimen-Sample'!$A$2:$M$3024,6)</f>
        <v>#N/A</v>
      </c>
      <c r="I74" s="16" t="e">
        <f>VLOOKUP($B74,'Specimen-Sample'!$A$2:$M$3024,7)</f>
        <v>#N/A</v>
      </c>
      <c r="J74" s="16" t="e">
        <f>VLOOKUP($B74,'Specimen-Sample'!$A$2:$M$3024,8)</f>
        <v>#N/A</v>
      </c>
      <c r="K74" s="16" t="e">
        <f>VLOOKUP($B74,'Specimen-Sample'!$A$2:$M$3024,9)</f>
        <v>#N/A</v>
      </c>
      <c r="L74" s="16" t="e">
        <f>VLOOKUP($B74,'Specimen-Sample'!$A$2:$M$3024,10)</f>
        <v>#N/A</v>
      </c>
      <c r="M74" s="16">
        <f>VLOOKUP($B74,'Specimen-Sample'!$A$2:$M$3024,11)</f>
        <v>1538</v>
      </c>
      <c r="N74" s="16" t="str">
        <f>VLOOKUP($B74,'Specimen-Sample'!$A$2:$M$3024,12)</f>
        <v>Peripheral Blood</v>
      </c>
      <c r="O74" s="16" t="str">
        <f>VLOOKUP($B74,'Specimen-Sample'!$A$2:$M$3024,13)</f>
        <v>T</v>
      </c>
      <c r="P74" s="16" t="str">
        <f>VLOOKUP($B74,'Specimen-Sample'!$A$2:$Q$3024,14)</f>
        <v>168000000</v>
      </c>
      <c r="Q74" s="16" t="str">
        <f>VLOOKUP($B74,'Specimen-Sample'!$A$2:$Q$3024,15)</f>
        <v>96.6</v>
      </c>
      <c r="R74" s="16" t="str">
        <f>VLOOKUP($B74,'Specimen-Sample'!$A$2:$Q$3024,16)</f>
        <v>5/5/2014</v>
      </c>
      <c r="S74" s="16" t="str">
        <f>VLOOKUP($B74,'Specimen-Sample'!$A$2:$Q$3024,17)</f>
        <v>ACUTE MYELOID LEUKAEMIA (AML) AND RELATED PRECURSOR NEOPLASMS</v>
      </c>
      <c r="T74" s="16" t="str">
        <f>VLOOKUP($B74,'Specimen-Sample'!$A$2:$R$3024,18)</f>
        <v/>
      </c>
    </row>
    <row r="75" spans="1:20" x14ac:dyDescent="0.25">
      <c r="A75">
        <v>74</v>
      </c>
      <c r="B75" t="s">
        <v>6301</v>
      </c>
      <c r="C75" t="s">
        <v>18483</v>
      </c>
      <c r="D75" s="16">
        <f>VLOOKUP($B75,'Specimen-Sample'!$A$2:$M$3024,2)</f>
        <v>1509</v>
      </c>
      <c r="E75" s="16" t="str">
        <f>VLOOKUP($B75,'Specimen-Sample'!$A$2:$M$3024,3)</f>
        <v>PHI</v>
      </c>
      <c r="F75" s="16" t="str">
        <f>VLOOKUP($B75,'Specimen-Sample'!$A$2:$M$3024,4)</f>
        <v/>
      </c>
      <c r="G75" s="16" t="str">
        <f>VLOOKUP($B75,'Specimen-Sample'!$A$2:$M$3024,5)</f>
        <v/>
      </c>
      <c r="H75" s="16" t="str">
        <f>VLOOKUP($B75,'Specimen-Sample'!$A$2:$M$3024,6)</f>
        <v>PHI</v>
      </c>
      <c r="I75" s="16" t="str">
        <f>VLOOKUP($B75,'Specimen-Sample'!$A$2:$M$3024,7)</f>
        <v>PHI</v>
      </c>
      <c r="J75" s="16" t="str">
        <f>VLOOKUP($B75,'Specimen-Sample'!$A$2:$M$3024,8)</f>
        <v>PHI</v>
      </c>
      <c r="K75" s="16" t="str">
        <f>VLOOKUP($B75,'Specimen-Sample'!$A$2:$M$3024,9)</f>
        <v/>
      </c>
      <c r="L75" s="16" t="str">
        <f>VLOOKUP($B75,'Specimen-Sample'!$A$2:$M$3024,10)</f>
        <v/>
      </c>
      <c r="M75" s="16">
        <f>VLOOKUP($B75,'Specimen-Sample'!$A$2:$M$3024,11)</f>
        <v>1142</v>
      </c>
      <c r="N75" s="16" t="str">
        <f>VLOOKUP($B75,'Specimen-Sample'!$A$2:$M$3024,12)</f>
        <v>Bone Marrow Aspirate</v>
      </c>
      <c r="O75" s="16" t="str">
        <f>VLOOKUP($B75,'Specimen-Sample'!$A$2:$M$3024,13)</f>
        <v>T</v>
      </c>
      <c r="P75" s="16" t="str">
        <f>VLOOKUP($B75,'Specimen-Sample'!$A$2:$Q$3024,14)</f>
        <v>4410000</v>
      </c>
      <c r="Q75" s="16" t="str">
        <f>VLOOKUP($B75,'Specimen-Sample'!$A$2:$Q$3024,15)</f>
        <v>97.1</v>
      </c>
      <c r="R75" s="16" t="str">
        <f>VLOOKUP($B75,'Specimen-Sample'!$A$2:$Q$3024,16)</f>
        <v>9/6/2013</v>
      </c>
      <c r="S75" s="16" t="str">
        <f>VLOOKUP($B75,'Specimen-Sample'!$A$2:$Q$3024,17)</f>
        <v>ACUTE MYELOID LEUKAEMIA (AML) AND RELATED PRECURSOR NEOPLASMS</v>
      </c>
      <c r="T75" s="16" t="str">
        <f>VLOOKUP($B75,'Specimen-Sample'!$A$2:$R$3024,18)</f>
        <v>Acute myelomonocytic leukaemia</v>
      </c>
    </row>
    <row r="76" spans="1:20" x14ac:dyDescent="0.25">
      <c r="A76">
        <v>75</v>
      </c>
      <c r="B76" t="s">
        <v>6314</v>
      </c>
      <c r="C76" t="s">
        <v>18483</v>
      </c>
      <c r="D76" s="16">
        <f>VLOOKUP($B76,'Specimen-Sample'!$A$2:$M$3024,2)</f>
        <v>1521</v>
      </c>
      <c r="E76" s="16" t="str">
        <f>VLOOKUP($B76,'Specimen-Sample'!$A$2:$M$3024,3)</f>
        <v>PHI</v>
      </c>
      <c r="F76" s="16" t="str">
        <f>VLOOKUP($B76,'Specimen-Sample'!$A$2:$M$3024,4)</f>
        <v>NON-HISPANIC</v>
      </c>
      <c r="G76" s="16" t="str">
        <f>VLOOKUP($B76,'Specimen-Sample'!$A$2:$M$3024,5)</f>
        <v>Female</v>
      </c>
      <c r="H76" s="16" t="str">
        <f>VLOOKUP($B76,'Specimen-Sample'!$A$2:$M$3024,6)</f>
        <v>PHI</v>
      </c>
      <c r="I76" s="16" t="str">
        <f>VLOOKUP($B76,'Specimen-Sample'!$A$2:$M$3024,7)</f>
        <v>PHI</v>
      </c>
      <c r="J76" s="16" t="str">
        <f>VLOOKUP($B76,'Specimen-Sample'!$A$2:$M$3024,8)</f>
        <v>PHI</v>
      </c>
      <c r="K76" s="16" t="str">
        <f>VLOOKUP($B76,'Specimen-Sample'!$A$2:$M$3024,9)</f>
        <v>White</v>
      </c>
      <c r="L76" s="16" t="str">
        <f>VLOOKUP($B76,'Specimen-Sample'!$A$2:$M$3024,10)</f>
        <v>Alive</v>
      </c>
      <c r="M76" s="16">
        <f>VLOOKUP($B76,'Specimen-Sample'!$A$2:$M$3024,11)</f>
        <v>1144</v>
      </c>
      <c r="N76" s="16" t="str">
        <f>VLOOKUP($B76,'Specimen-Sample'!$A$2:$M$3024,12)</f>
        <v>Bone Marrow Aspirate</v>
      </c>
      <c r="O76" s="16" t="str">
        <f>VLOOKUP($B76,'Specimen-Sample'!$A$2:$M$3024,13)</f>
        <v>T</v>
      </c>
      <c r="P76" s="16" t="str">
        <f>VLOOKUP($B76,'Specimen-Sample'!$A$2:$Q$3024,14)</f>
        <v>13100000</v>
      </c>
      <c r="Q76" s="16" t="str">
        <f>VLOOKUP($B76,'Specimen-Sample'!$A$2:$Q$3024,15)</f>
        <v>94.9</v>
      </c>
      <c r="R76" s="16" t="str">
        <f>VLOOKUP($B76,'Specimen-Sample'!$A$2:$Q$3024,16)</f>
        <v>9/10/2013</v>
      </c>
      <c r="S76" s="16" t="str">
        <f>VLOOKUP($B76,'Specimen-Sample'!$A$2:$Q$3024,17)</f>
        <v>ACUTE MYELOID LEUKAEMIA (AML) AND RELATED PRECURSOR NEOPLASMS</v>
      </c>
      <c r="T76" s="16" t="str">
        <f>VLOOKUP($B76,'Specimen-Sample'!$A$2:$R$3024,18)</f>
        <v xml:space="preserve">Acute monoblastic and monocytic leukaemia </v>
      </c>
    </row>
    <row r="77" spans="1:20" x14ac:dyDescent="0.25">
      <c r="A77">
        <v>76</v>
      </c>
      <c r="B77" t="s">
        <v>6325</v>
      </c>
      <c r="C77" t="s">
        <v>18483</v>
      </c>
      <c r="D77" s="16">
        <f>VLOOKUP($B77,'Specimen-Sample'!$A$2:$M$3024,2)</f>
        <v>1529</v>
      </c>
      <c r="E77" s="16" t="e">
        <f>VLOOKUP($B77,'Specimen-Sample'!$A$2:$M$3024,3)</f>
        <v>#N/A</v>
      </c>
      <c r="F77" s="16" t="e">
        <f>VLOOKUP($B77,'Specimen-Sample'!$A$2:$M$3024,4)</f>
        <v>#N/A</v>
      </c>
      <c r="G77" s="16" t="e">
        <f>VLOOKUP($B77,'Specimen-Sample'!$A$2:$M$3024,5)</f>
        <v>#N/A</v>
      </c>
      <c r="H77" s="16" t="e">
        <f>VLOOKUP($B77,'Specimen-Sample'!$A$2:$M$3024,6)</f>
        <v>#N/A</v>
      </c>
      <c r="I77" s="16" t="e">
        <f>VLOOKUP($B77,'Specimen-Sample'!$A$2:$M$3024,7)</f>
        <v>#N/A</v>
      </c>
      <c r="J77" s="16" t="e">
        <f>VLOOKUP($B77,'Specimen-Sample'!$A$2:$M$3024,8)</f>
        <v>#N/A</v>
      </c>
      <c r="K77" s="16" t="e">
        <f>VLOOKUP($B77,'Specimen-Sample'!$A$2:$M$3024,9)</f>
        <v>#N/A</v>
      </c>
      <c r="L77" s="16" t="e">
        <f>VLOOKUP($B77,'Specimen-Sample'!$A$2:$M$3024,10)</f>
        <v>#N/A</v>
      </c>
      <c r="M77" s="16">
        <f>VLOOKUP($B77,'Specimen-Sample'!$A$2:$M$3024,11)</f>
        <v>1147</v>
      </c>
      <c r="N77" s="16" t="str">
        <f>VLOOKUP($B77,'Specimen-Sample'!$A$2:$M$3024,12)</f>
        <v>Bone Marrow Aspirate</v>
      </c>
      <c r="O77" s="16" t="str">
        <f>VLOOKUP($B77,'Specimen-Sample'!$A$2:$M$3024,13)</f>
        <v>T</v>
      </c>
      <c r="P77" s="16" t="str">
        <f>VLOOKUP($B77,'Specimen-Sample'!$A$2:$Q$3024,14)</f>
        <v>2050000</v>
      </c>
      <c r="Q77" s="16" t="str">
        <f>VLOOKUP($B77,'Specimen-Sample'!$A$2:$Q$3024,15)</f>
        <v>91.80</v>
      </c>
      <c r="R77" s="16" t="str">
        <f>VLOOKUP($B77,'Specimen-Sample'!$A$2:$Q$3024,16)</f>
        <v>9/11/2013</v>
      </c>
      <c r="S77" s="16" t="str">
        <f>VLOOKUP($B77,'Specimen-Sample'!$A$2:$Q$3024,17)</f>
        <v>ACUTE MYELOID LEUKAEMIA (AML) AND RELATED PRECURSOR NEOPLASMS</v>
      </c>
      <c r="T77" s="16" t="str">
        <f>VLOOKUP($B77,'Specimen-Sample'!$A$2:$R$3024,18)</f>
        <v>AML with mutated NPM1</v>
      </c>
    </row>
    <row r="78" spans="1:20" x14ac:dyDescent="0.25">
      <c r="A78">
        <v>77</v>
      </c>
      <c r="B78" t="s">
        <v>6333</v>
      </c>
      <c r="C78" t="s">
        <v>18483</v>
      </c>
      <c r="D78" s="16">
        <f>VLOOKUP($B78,'Specimen-Sample'!$A$2:$M$3024,2)</f>
        <v>1532</v>
      </c>
      <c r="E78" s="16" t="str">
        <f>VLOOKUP($B78,'Specimen-Sample'!$A$2:$M$3024,3)</f>
        <v>PHI</v>
      </c>
      <c r="F78" s="16" t="str">
        <f>VLOOKUP($B78,'Specimen-Sample'!$A$2:$M$3024,4)</f>
        <v>NON-HISPANIC</v>
      </c>
      <c r="G78" s="16" t="str">
        <f>VLOOKUP($B78,'Specimen-Sample'!$A$2:$M$3024,5)</f>
        <v>Female</v>
      </c>
      <c r="H78" s="16" t="str">
        <f>VLOOKUP($B78,'Specimen-Sample'!$A$2:$M$3024,6)</f>
        <v>PHI</v>
      </c>
      <c r="I78" s="16" t="str">
        <f>VLOOKUP($B78,'Specimen-Sample'!$A$2:$M$3024,7)</f>
        <v>PHI</v>
      </c>
      <c r="J78" s="16" t="str">
        <f>VLOOKUP($B78,'Specimen-Sample'!$A$2:$M$3024,8)</f>
        <v>PHI</v>
      </c>
      <c r="K78" s="16" t="str">
        <f>VLOOKUP($B78,'Specimen-Sample'!$A$2:$M$3024,9)</f>
        <v>White</v>
      </c>
      <c r="L78" s="16" t="str">
        <f>VLOOKUP($B78,'Specimen-Sample'!$A$2:$M$3024,10)</f>
        <v>Alive</v>
      </c>
      <c r="M78" s="16">
        <f>VLOOKUP($B78,'Specimen-Sample'!$A$2:$M$3024,11)</f>
        <v>1148</v>
      </c>
      <c r="N78" s="16" t="str">
        <f>VLOOKUP($B78,'Specimen-Sample'!$A$2:$M$3024,12)</f>
        <v>Peripheral Blood</v>
      </c>
      <c r="O78" s="16" t="str">
        <f>VLOOKUP($B78,'Specimen-Sample'!$A$2:$M$3024,13)</f>
        <v>T</v>
      </c>
      <c r="P78" s="16" t="str">
        <f>VLOOKUP($B78,'Specimen-Sample'!$A$2:$Q$3024,14)</f>
        <v>7580000</v>
      </c>
      <c r="Q78" s="16" t="str">
        <f>VLOOKUP($B78,'Specimen-Sample'!$A$2:$Q$3024,15)</f>
        <v>95.5</v>
      </c>
      <c r="R78" s="16" t="str">
        <f>VLOOKUP($B78,'Specimen-Sample'!$A$2:$Q$3024,16)</f>
        <v>9/16/2013</v>
      </c>
      <c r="S78" s="16" t="str">
        <f>VLOOKUP($B78,'Specimen-Sample'!$A$2:$Q$3024,17)</f>
        <v>ACUTE MYELOID LEUKAEMIA (AML) AND RELATED PRECURSOR NEOPLASMS</v>
      </c>
      <c r="T78" s="16" t="str">
        <f>VLOOKUP($B78,'Specimen-Sample'!$A$2:$R$3024,18)</f>
        <v>Acute myeloid leukaemia, NOS</v>
      </c>
    </row>
    <row r="79" spans="1:20" x14ac:dyDescent="0.25">
      <c r="A79">
        <v>78</v>
      </c>
      <c r="B79" t="s">
        <v>6433</v>
      </c>
      <c r="C79" t="s">
        <v>18483</v>
      </c>
      <c r="D79" s="16">
        <f>VLOOKUP($B79,'Specimen-Sample'!$A$2:$M$3024,2)</f>
        <v>1562</v>
      </c>
      <c r="E79" s="16" t="str">
        <f>VLOOKUP($B79,'Specimen-Sample'!$A$2:$M$3024,3)</f>
        <v>PHI</v>
      </c>
      <c r="F79" s="16" t="str">
        <f>VLOOKUP($B79,'Specimen-Sample'!$A$2:$M$3024,4)</f>
        <v/>
      </c>
      <c r="G79" s="16" t="str">
        <f>VLOOKUP($B79,'Specimen-Sample'!$A$2:$M$3024,5)</f>
        <v>Male</v>
      </c>
      <c r="H79" s="16" t="str">
        <f>VLOOKUP($B79,'Specimen-Sample'!$A$2:$M$3024,6)</f>
        <v>PHI</v>
      </c>
      <c r="I79" s="16" t="str">
        <f>VLOOKUP($B79,'Specimen-Sample'!$A$2:$M$3024,7)</f>
        <v>PHI</v>
      </c>
      <c r="J79" s="16" t="str">
        <f>VLOOKUP($B79,'Specimen-Sample'!$A$2:$M$3024,8)</f>
        <v>PHI</v>
      </c>
      <c r="K79" s="16" t="str">
        <f>VLOOKUP($B79,'Specimen-Sample'!$A$2:$M$3024,9)</f>
        <v/>
      </c>
      <c r="L79" s="16" t="str">
        <f>VLOOKUP($B79,'Specimen-Sample'!$A$2:$M$3024,10)</f>
        <v/>
      </c>
      <c r="M79" s="16">
        <f>VLOOKUP($B79,'Specimen-Sample'!$A$2:$M$3024,11)</f>
        <v>1171</v>
      </c>
      <c r="N79" s="16" t="str">
        <f>VLOOKUP($B79,'Specimen-Sample'!$A$2:$M$3024,12)</f>
        <v>Peripheral Blood</v>
      </c>
      <c r="O79" s="16" t="str">
        <f>VLOOKUP($B79,'Specimen-Sample'!$A$2:$M$3024,13)</f>
        <v>T</v>
      </c>
      <c r="P79" s="16" t="str">
        <f>VLOOKUP($B79,'Specimen-Sample'!$A$2:$Q$3024,14)</f>
        <v>13700000</v>
      </c>
      <c r="Q79" s="16" t="str">
        <f>VLOOKUP($B79,'Specimen-Sample'!$A$2:$Q$3024,15)</f>
        <v>90.5</v>
      </c>
      <c r="R79" s="16" t="str">
        <f>VLOOKUP($B79,'Specimen-Sample'!$A$2:$Q$3024,16)</f>
        <v>9/26/2013</v>
      </c>
      <c r="S79" s="16" t="str">
        <f>VLOOKUP($B79,'Specimen-Sample'!$A$2:$Q$3024,17)</f>
        <v>ACUTE MYELOID LEUKAEMIA (AML) AND RELATED PRECURSOR NEOPLASMS</v>
      </c>
      <c r="T79" s="16" t="str">
        <f>VLOOKUP($B79,'Specimen-Sample'!$A$2:$R$3024,18)</f>
        <v/>
      </c>
    </row>
    <row r="80" spans="1:20" x14ac:dyDescent="0.25">
      <c r="A80">
        <v>79</v>
      </c>
      <c r="B80" t="s">
        <v>6493</v>
      </c>
      <c r="C80" t="s">
        <v>18483</v>
      </c>
      <c r="D80" s="16">
        <f>VLOOKUP($B80,'Specimen-Sample'!$A$2:$M$3024,2)</f>
        <v>1578</v>
      </c>
      <c r="E80" s="16" t="str">
        <f>VLOOKUP($B80,'Specimen-Sample'!$A$2:$M$3024,3)</f>
        <v>PHI</v>
      </c>
      <c r="F80" s="16" t="str">
        <f>VLOOKUP($B80,'Specimen-Sample'!$A$2:$M$3024,4)</f>
        <v/>
      </c>
      <c r="G80" s="16" t="str">
        <f>VLOOKUP($B80,'Specimen-Sample'!$A$2:$M$3024,5)</f>
        <v/>
      </c>
      <c r="H80" s="16" t="str">
        <f>VLOOKUP($B80,'Specimen-Sample'!$A$2:$M$3024,6)</f>
        <v>PHI</v>
      </c>
      <c r="I80" s="16" t="str">
        <f>VLOOKUP($B80,'Specimen-Sample'!$A$2:$M$3024,7)</f>
        <v>PHI</v>
      </c>
      <c r="J80" s="16" t="str">
        <f>VLOOKUP($B80,'Specimen-Sample'!$A$2:$M$3024,8)</f>
        <v>PHI</v>
      </c>
      <c r="K80" s="16" t="str">
        <f>VLOOKUP($B80,'Specimen-Sample'!$A$2:$M$3024,9)</f>
        <v/>
      </c>
      <c r="L80" s="16" t="str">
        <f>VLOOKUP($B80,'Specimen-Sample'!$A$2:$M$3024,10)</f>
        <v/>
      </c>
      <c r="M80" s="16">
        <f>VLOOKUP($B80,'Specimen-Sample'!$A$2:$M$3024,11)</f>
        <v>1180</v>
      </c>
      <c r="N80" s="16" t="str">
        <f>VLOOKUP($B80,'Specimen-Sample'!$A$2:$M$3024,12)</f>
        <v>Bone Marrow Aspirate</v>
      </c>
      <c r="O80" s="16" t="str">
        <f>VLOOKUP($B80,'Specimen-Sample'!$A$2:$M$3024,13)</f>
        <v>T</v>
      </c>
      <c r="P80" s="16" t="str">
        <f>VLOOKUP($B80,'Specimen-Sample'!$A$2:$Q$3024,14)</f>
        <v>45000000</v>
      </c>
      <c r="Q80" s="16" t="str">
        <f>VLOOKUP($B80,'Specimen-Sample'!$A$2:$Q$3024,15)</f>
        <v>98.6</v>
      </c>
      <c r="R80" s="16" t="str">
        <f>VLOOKUP($B80,'Specimen-Sample'!$A$2:$Q$3024,16)</f>
        <v>10/7/2013</v>
      </c>
      <c r="S80" s="16" t="str">
        <f>VLOOKUP($B80,'Specimen-Sample'!$A$2:$Q$3024,17)</f>
        <v>ACUTE MYELOID LEUKAEMIA (AML) AND RELATED PRECURSOR NEOPLASMS</v>
      </c>
      <c r="T80" s="16" t="str">
        <f>VLOOKUP($B80,'Specimen-Sample'!$A$2:$R$3024,18)</f>
        <v>AML with myelodysplasia-related changes</v>
      </c>
    </row>
    <row r="81" spans="1:20" x14ac:dyDescent="0.25">
      <c r="A81">
        <v>80</v>
      </c>
      <c r="B81" t="s">
        <v>8181</v>
      </c>
      <c r="C81" t="s">
        <v>18483</v>
      </c>
      <c r="D81" s="16">
        <f>VLOOKUP($B81,'Specimen-Sample'!$A$2:$M$3024,2)</f>
        <v>2273</v>
      </c>
      <c r="E81" s="16" t="e">
        <f>VLOOKUP($B81,'Specimen-Sample'!$A$2:$M$3024,3)</f>
        <v>#N/A</v>
      </c>
      <c r="F81" s="16" t="e">
        <f>VLOOKUP($B81,'Specimen-Sample'!$A$2:$M$3024,4)</f>
        <v>#N/A</v>
      </c>
      <c r="G81" s="16" t="e">
        <f>VLOOKUP($B81,'Specimen-Sample'!$A$2:$M$3024,5)</f>
        <v>#N/A</v>
      </c>
      <c r="H81" s="16" t="e">
        <f>VLOOKUP($B81,'Specimen-Sample'!$A$2:$M$3024,6)</f>
        <v>#N/A</v>
      </c>
      <c r="I81" s="16" t="e">
        <f>VLOOKUP($B81,'Specimen-Sample'!$A$2:$M$3024,7)</f>
        <v>#N/A</v>
      </c>
      <c r="J81" s="16" t="e">
        <f>VLOOKUP($B81,'Specimen-Sample'!$A$2:$M$3024,8)</f>
        <v>#N/A</v>
      </c>
      <c r="K81" s="16" t="e">
        <f>VLOOKUP($B81,'Specimen-Sample'!$A$2:$M$3024,9)</f>
        <v>#N/A</v>
      </c>
      <c r="L81" s="16" t="e">
        <f>VLOOKUP($B81,'Specimen-Sample'!$A$2:$M$3024,10)</f>
        <v>#N/A</v>
      </c>
      <c r="M81" s="16">
        <f>VLOOKUP($B81,'Specimen-Sample'!$A$2:$M$3024,11)</f>
        <v>1568</v>
      </c>
      <c r="N81" s="16" t="str">
        <f>VLOOKUP($B81,'Specimen-Sample'!$A$2:$M$3024,12)</f>
        <v>Bone Marrow Aspirate</v>
      </c>
      <c r="O81" s="16" t="str">
        <f>VLOOKUP($B81,'Specimen-Sample'!$A$2:$M$3024,13)</f>
        <v>T</v>
      </c>
      <c r="P81" s="16" t="str">
        <f>VLOOKUP($B81,'Specimen-Sample'!$A$2:$Q$3024,14)</f>
        <v>5000000</v>
      </c>
      <c r="Q81" s="16" t="str">
        <f>VLOOKUP($B81,'Specimen-Sample'!$A$2:$Q$3024,15)</f>
        <v>97</v>
      </c>
      <c r="R81" s="16" t="str">
        <f>VLOOKUP($B81,'Specimen-Sample'!$A$2:$Q$3024,16)</f>
        <v>5/14/2014</v>
      </c>
      <c r="S81" s="16" t="str">
        <f>VLOOKUP($B81,'Specimen-Sample'!$A$2:$Q$3024,17)</f>
        <v>MYELODYSPLASTIC SYNDROMES</v>
      </c>
      <c r="T81" s="16" t="str">
        <f>VLOOKUP($B81,'Specimen-Sample'!$A$2:$R$3024,18)</f>
        <v>Refractory anaemia with excess blasts</v>
      </c>
    </row>
    <row r="82" spans="1:20" x14ac:dyDescent="0.25">
      <c r="A82">
        <v>81</v>
      </c>
      <c r="B82" t="s">
        <v>6984</v>
      </c>
      <c r="C82" t="s">
        <v>18483</v>
      </c>
      <c r="D82" s="16">
        <f>VLOOKUP($B82,'Specimen-Sample'!$A$2:$M$3024,2)</f>
        <v>1759</v>
      </c>
      <c r="E82" s="16" t="str">
        <f>VLOOKUP($B82,'Specimen-Sample'!$A$2:$M$3024,3)</f>
        <v>PHI</v>
      </c>
      <c r="F82" s="16" t="str">
        <f>VLOOKUP($B82,'Specimen-Sample'!$A$2:$M$3024,4)</f>
        <v/>
      </c>
      <c r="G82" s="16" t="str">
        <f>VLOOKUP($B82,'Specimen-Sample'!$A$2:$M$3024,5)</f>
        <v>Female</v>
      </c>
      <c r="H82" s="16" t="str">
        <f>VLOOKUP($B82,'Specimen-Sample'!$A$2:$M$3024,6)</f>
        <v>PHI</v>
      </c>
      <c r="I82" s="16" t="str">
        <f>VLOOKUP($B82,'Specimen-Sample'!$A$2:$M$3024,7)</f>
        <v>PHI</v>
      </c>
      <c r="J82" s="16" t="str">
        <f>VLOOKUP($B82,'Specimen-Sample'!$A$2:$M$3024,8)</f>
        <v>PHI</v>
      </c>
      <c r="K82" s="16" t="str">
        <f>VLOOKUP($B82,'Specimen-Sample'!$A$2:$M$3024,9)</f>
        <v/>
      </c>
      <c r="L82" s="16" t="str">
        <f>VLOOKUP($B82,'Specimen-Sample'!$A$2:$M$3024,10)</f>
        <v/>
      </c>
      <c r="M82" s="16">
        <f>VLOOKUP($B82,'Specimen-Sample'!$A$2:$M$3024,11)</f>
        <v>1292</v>
      </c>
      <c r="N82" s="16" t="str">
        <f>VLOOKUP($B82,'Specimen-Sample'!$A$2:$M$3024,12)</f>
        <v>Peripheral Blood</v>
      </c>
      <c r="O82" s="16" t="str">
        <f>VLOOKUP($B82,'Specimen-Sample'!$A$2:$M$3024,13)</f>
        <v>T</v>
      </c>
      <c r="P82" s="16" t="str">
        <f>VLOOKUP($B82,'Specimen-Sample'!$A$2:$Q$3024,14)</f>
        <v>14700000</v>
      </c>
      <c r="Q82" s="16" t="str">
        <f>VLOOKUP($B82,'Specimen-Sample'!$A$2:$Q$3024,15)</f>
        <v>91.2</v>
      </c>
      <c r="R82" s="16" t="str">
        <f>VLOOKUP($B82,'Specimen-Sample'!$A$2:$Q$3024,16)</f>
        <v>11/22/2013</v>
      </c>
      <c r="S82" s="16" t="str">
        <f>VLOOKUP($B82,'Specimen-Sample'!$A$2:$Q$3024,17)</f>
        <v>ACUTE MYELOID LEUKAEMIA (AML) AND RELATED PRECURSOR NEOPLASMS</v>
      </c>
      <c r="T82" s="16" t="str">
        <f>VLOOKUP($B82,'Specimen-Sample'!$A$2:$R$3024,18)</f>
        <v/>
      </c>
    </row>
    <row r="83" spans="1:20" x14ac:dyDescent="0.25">
      <c r="A83">
        <v>82</v>
      </c>
      <c r="B83" t="s">
        <v>6998</v>
      </c>
      <c r="C83" t="s">
        <v>18483</v>
      </c>
      <c r="D83" s="16">
        <f>VLOOKUP($B83,'Specimen-Sample'!$A$2:$M$3024,2)</f>
        <v>1663</v>
      </c>
      <c r="E83" s="16" t="str">
        <f>VLOOKUP($B83,'Specimen-Sample'!$A$2:$M$3024,3)</f>
        <v>PHI</v>
      </c>
      <c r="F83" s="16" t="str">
        <f>VLOOKUP($B83,'Specimen-Sample'!$A$2:$M$3024,4)</f>
        <v/>
      </c>
      <c r="G83" s="16" t="str">
        <f>VLOOKUP($B83,'Specimen-Sample'!$A$2:$M$3024,5)</f>
        <v>Female</v>
      </c>
      <c r="H83" s="16" t="str">
        <f>VLOOKUP($B83,'Specimen-Sample'!$A$2:$M$3024,6)</f>
        <v>PHI</v>
      </c>
      <c r="I83" s="16" t="str">
        <f>VLOOKUP($B83,'Specimen-Sample'!$A$2:$M$3024,7)</f>
        <v>PHI</v>
      </c>
      <c r="J83" s="16" t="str">
        <f>VLOOKUP($B83,'Specimen-Sample'!$A$2:$M$3024,8)</f>
        <v>PHI</v>
      </c>
      <c r="K83" s="16" t="str">
        <f>VLOOKUP($B83,'Specimen-Sample'!$A$2:$M$3024,9)</f>
        <v/>
      </c>
      <c r="L83" s="16" t="str">
        <f>VLOOKUP($B83,'Specimen-Sample'!$A$2:$M$3024,10)</f>
        <v/>
      </c>
      <c r="M83" s="16">
        <f>VLOOKUP($B83,'Specimen-Sample'!$A$2:$M$3024,11)</f>
        <v>1294</v>
      </c>
      <c r="N83" s="16" t="str">
        <f>VLOOKUP($B83,'Specimen-Sample'!$A$2:$M$3024,12)</f>
        <v>Peripheral Blood</v>
      </c>
      <c r="O83" s="16" t="str">
        <f>VLOOKUP($B83,'Specimen-Sample'!$A$2:$M$3024,13)</f>
        <v>T</v>
      </c>
      <c r="P83" s="16" t="str">
        <f>VLOOKUP($B83,'Specimen-Sample'!$A$2:$Q$3024,14)</f>
        <v>6010000</v>
      </c>
      <c r="Q83" s="16" t="str">
        <f>VLOOKUP($B83,'Specimen-Sample'!$A$2:$Q$3024,15)</f>
        <v>95.8</v>
      </c>
      <c r="R83" s="16" t="str">
        <f>VLOOKUP($B83,'Specimen-Sample'!$A$2:$Q$3024,16)</f>
        <v>11/11/2013</v>
      </c>
      <c r="S83" s="16" t="str">
        <f>VLOOKUP($B83,'Specimen-Sample'!$A$2:$Q$3024,17)</f>
        <v>ACUTE MYELOID LEUKAEMIA (AML) AND RELATED PRECURSOR NEOPLASMS</v>
      </c>
      <c r="T83" s="16" t="str">
        <f>VLOOKUP($B83,'Specimen-Sample'!$A$2:$R$3024,18)</f>
        <v>Acute myeloid leukaemia, NOS</v>
      </c>
    </row>
    <row r="84" spans="1:20" x14ac:dyDescent="0.25">
      <c r="A84">
        <v>83</v>
      </c>
      <c r="B84" t="s">
        <v>7055</v>
      </c>
      <c r="C84" t="s">
        <v>18483</v>
      </c>
      <c r="D84" s="16">
        <f>VLOOKUP($B84,'Specimen-Sample'!$A$2:$M$3024,2)</f>
        <v>1782</v>
      </c>
      <c r="E84" s="16" t="str">
        <f>VLOOKUP($B84,'Specimen-Sample'!$A$2:$M$3024,3)</f>
        <v>PHI</v>
      </c>
      <c r="F84" s="16" t="str">
        <f>VLOOKUP($B84,'Specimen-Sample'!$A$2:$M$3024,4)</f>
        <v>NON-HISPANIC</v>
      </c>
      <c r="G84" s="16" t="str">
        <f>VLOOKUP($B84,'Specimen-Sample'!$A$2:$M$3024,5)</f>
        <v>Male</v>
      </c>
      <c r="H84" s="16" t="str">
        <f>VLOOKUP($B84,'Specimen-Sample'!$A$2:$M$3024,6)</f>
        <v>PHI</v>
      </c>
      <c r="I84" s="16" t="str">
        <f>VLOOKUP($B84,'Specimen-Sample'!$A$2:$M$3024,7)</f>
        <v>PHI</v>
      </c>
      <c r="J84" s="16" t="str">
        <f>VLOOKUP($B84,'Specimen-Sample'!$A$2:$M$3024,8)</f>
        <v>PHI</v>
      </c>
      <c r="K84" s="16" t="str">
        <f>VLOOKUP($B84,'Specimen-Sample'!$A$2:$M$3024,9)</f>
        <v>White</v>
      </c>
      <c r="L84" s="16" t="str">
        <f>VLOOKUP($B84,'Specimen-Sample'!$A$2:$M$3024,10)</f>
        <v>Deceased</v>
      </c>
      <c r="M84" s="16">
        <f>VLOOKUP($B84,'Specimen-Sample'!$A$2:$M$3024,11)</f>
        <v>1309</v>
      </c>
      <c r="N84" s="16" t="str">
        <f>VLOOKUP($B84,'Specimen-Sample'!$A$2:$M$3024,12)</f>
        <v>Bone Marrow Aspirate</v>
      </c>
      <c r="O84" s="16" t="str">
        <f>VLOOKUP($B84,'Specimen-Sample'!$A$2:$M$3024,13)</f>
        <v>T</v>
      </c>
      <c r="P84" s="16" t="str">
        <f>VLOOKUP($B84,'Specimen-Sample'!$A$2:$Q$3024,14)</f>
        <v>6220000</v>
      </c>
      <c r="Q84" s="16" t="str">
        <f>VLOOKUP($B84,'Specimen-Sample'!$A$2:$Q$3024,15)</f>
        <v>90.6</v>
      </c>
      <c r="R84" s="16" t="str">
        <f>VLOOKUP($B84,'Specimen-Sample'!$A$2:$Q$3024,16)</f>
        <v>12/8/2013</v>
      </c>
      <c r="S84" s="16" t="str">
        <f>VLOOKUP($B84,'Specimen-Sample'!$A$2:$Q$3024,17)</f>
        <v>ACUTE MYELOID LEUKAEMIA (AML) AND RELATED PRECURSOR NEOPLASMS</v>
      </c>
      <c r="T84" s="16" t="str">
        <f>VLOOKUP($B84,'Specimen-Sample'!$A$2:$R$3024,18)</f>
        <v/>
      </c>
    </row>
    <row r="85" spans="1:20" x14ac:dyDescent="0.25">
      <c r="A85">
        <v>84</v>
      </c>
      <c r="B85" t="s">
        <v>7048</v>
      </c>
      <c r="C85" t="s">
        <v>18483</v>
      </c>
      <c r="D85" s="16">
        <f>VLOOKUP($B85,'Specimen-Sample'!$A$2:$M$3024,2)</f>
        <v>1781</v>
      </c>
      <c r="E85" s="16" t="str">
        <f>VLOOKUP($B85,'Specimen-Sample'!$A$2:$M$3024,3)</f>
        <v>PHI</v>
      </c>
      <c r="F85" s="16" t="str">
        <f>VLOOKUP($B85,'Specimen-Sample'!$A$2:$M$3024,4)</f>
        <v/>
      </c>
      <c r="G85" s="16" t="str">
        <f>VLOOKUP($B85,'Specimen-Sample'!$A$2:$M$3024,5)</f>
        <v/>
      </c>
      <c r="H85" s="16" t="str">
        <f>VLOOKUP($B85,'Specimen-Sample'!$A$2:$M$3024,6)</f>
        <v>PHI</v>
      </c>
      <c r="I85" s="16" t="str">
        <f>VLOOKUP($B85,'Specimen-Sample'!$A$2:$M$3024,7)</f>
        <v>PHI</v>
      </c>
      <c r="J85" s="16" t="str">
        <f>VLOOKUP($B85,'Specimen-Sample'!$A$2:$M$3024,8)</f>
        <v>PHI</v>
      </c>
      <c r="K85" s="16" t="str">
        <f>VLOOKUP($B85,'Specimen-Sample'!$A$2:$M$3024,9)</f>
        <v/>
      </c>
      <c r="L85" s="16" t="str">
        <f>VLOOKUP($B85,'Specimen-Sample'!$A$2:$M$3024,10)</f>
        <v/>
      </c>
      <c r="M85" s="16">
        <f>VLOOKUP($B85,'Specimen-Sample'!$A$2:$M$3024,11)</f>
        <v>1308</v>
      </c>
      <c r="N85" s="16" t="str">
        <f>VLOOKUP($B85,'Specimen-Sample'!$A$2:$M$3024,12)</f>
        <v>Peripheral Blood</v>
      </c>
      <c r="O85" s="16" t="str">
        <f>VLOOKUP($B85,'Specimen-Sample'!$A$2:$M$3024,13)</f>
        <v>T</v>
      </c>
      <c r="P85" s="16" t="str">
        <f>VLOOKUP($B85,'Specimen-Sample'!$A$2:$Q$3024,14)</f>
        <v>6430000</v>
      </c>
      <c r="Q85" s="16" t="str">
        <f>VLOOKUP($B85,'Specimen-Sample'!$A$2:$Q$3024,15)</f>
        <v>82.4</v>
      </c>
      <c r="R85" s="16" t="str">
        <f>VLOOKUP($B85,'Specimen-Sample'!$A$2:$Q$3024,16)</f>
        <v>12/6/2013</v>
      </c>
      <c r="S85" s="16" t="str">
        <f>VLOOKUP($B85,'Specimen-Sample'!$A$2:$Q$3024,17)</f>
        <v>ACUTE MYELOID LEUKAEMIA (AML) AND RELATED PRECURSOR NEOPLASMS</v>
      </c>
      <c r="T85" s="16" t="str">
        <f>VLOOKUP($B85,'Specimen-Sample'!$A$2:$R$3024,18)</f>
        <v>AML with myelodysplasia-related changes</v>
      </c>
    </row>
    <row r="86" spans="1:20" x14ac:dyDescent="0.25">
      <c r="A86">
        <v>85</v>
      </c>
      <c r="B86" t="s">
        <v>7083</v>
      </c>
      <c r="C86" t="s">
        <v>18483</v>
      </c>
      <c r="D86" s="16">
        <f>VLOOKUP($B86,'Specimen-Sample'!$A$2:$M$3024,2)</f>
        <v>1800</v>
      </c>
      <c r="E86" s="16" t="str">
        <f>VLOOKUP($B86,'Specimen-Sample'!$A$2:$M$3024,3)</f>
        <v>PHI</v>
      </c>
      <c r="F86" s="16" t="str">
        <f>VLOOKUP($B86,'Specimen-Sample'!$A$2:$M$3024,4)</f>
        <v/>
      </c>
      <c r="G86" s="16" t="str">
        <f>VLOOKUP($B86,'Specimen-Sample'!$A$2:$M$3024,5)</f>
        <v/>
      </c>
      <c r="H86" s="16" t="str">
        <f>VLOOKUP($B86,'Specimen-Sample'!$A$2:$M$3024,6)</f>
        <v>PHI</v>
      </c>
      <c r="I86" s="16" t="str">
        <f>VLOOKUP($B86,'Specimen-Sample'!$A$2:$M$3024,7)</f>
        <v>PHI</v>
      </c>
      <c r="J86" s="16" t="str">
        <f>VLOOKUP($B86,'Specimen-Sample'!$A$2:$M$3024,8)</f>
        <v>PHI</v>
      </c>
      <c r="K86" s="16" t="str">
        <f>VLOOKUP($B86,'Specimen-Sample'!$A$2:$M$3024,9)</f>
        <v/>
      </c>
      <c r="L86" s="16" t="str">
        <f>VLOOKUP($B86,'Specimen-Sample'!$A$2:$M$3024,10)</f>
        <v/>
      </c>
      <c r="M86" s="16">
        <f>VLOOKUP($B86,'Specimen-Sample'!$A$2:$M$3024,11)</f>
        <v>1313</v>
      </c>
      <c r="N86" s="16" t="str">
        <f>VLOOKUP($B86,'Specimen-Sample'!$A$2:$M$3024,12)</f>
        <v>Peripheral Blood</v>
      </c>
      <c r="O86" s="16" t="str">
        <f>VLOOKUP($B86,'Specimen-Sample'!$A$2:$M$3024,13)</f>
        <v>T</v>
      </c>
      <c r="P86" s="16" t="str">
        <f>VLOOKUP($B86,'Specimen-Sample'!$A$2:$Q$3024,14)</f>
        <v>8920000</v>
      </c>
      <c r="Q86" s="16" t="str">
        <f>VLOOKUP($B86,'Specimen-Sample'!$A$2:$Q$3024,15)</f>
        <v>96.4</v>
      </c>
      <c r="R86" s="16" t="str">
        <f>VLOOKUP($B86,'Specimen-Sample'!$A$2:$Q$3024,16)</f>
        <v>12/13/2013</v>
      </c>
      <c r="S86" s="16" t="str">
        <f>VLOOKUP($B86,'Specimen-Sample'!$A$2:$Q$3024,17)</f>
        <v>ACUTE MYELOID LEUKAEMIA (AML) AND RELATED PRECURSOR NEOPLASMS</v>
      </c>
      <c r="T86" s="16" t="str">
        <f>VLOOKUP($B86,'Specimen-Sample'!$A$2:$R$3024,18)</f>
        <v/>
      </c>
    </row>
    <row r="87" spans="1:20" x14ac:dyDescent="0.25">
      <c r="A87">
        <v>86</v>
      </c>
      <c r="B87" t="s">
        <v>7098</v>
      </c>
      <c r="C87" t="s">
        <v>18483</v>
      </c>
      <c r="D87" s="16">
        <f>VLOOKUP($B87,'Specimen-Sample'!$A$2:$M$3024,2)</f>
        <v>1797</v>
      </c>
      <c r="E87" s="16" t="str">
        <f>VLOOKUP($B87,'Specimen-Sample'!$A$2:$M$3024,3)</f>
        <v>PHI</v>
      </c>
      <c r="F87" s="16" t="str">
        <f>VLOOKUP($B87,'Specimen-Sample'!$A$2:$M$3024,4)</f>
        <v>NON-HISPANIC</v>
      </c>
      <c r="G87" s="16" t="str">
        <f>VLOOKUP($B87,'Specimen-Sample'!$A$2:$M$3024,5)</f>
        <v>Male</v>
      </c>
      <c r="H87" s="16" t="str">
        <f>VLOOKUP($B87,'Specimen-Sample'!$A$2:$M$3024,6)</f>
        <v>PHI</v>
      </c>
      <c r="I87" s="16" t="str">
        <f>VLOOKUP($B87,'Specimen-Sample'!$A$2:$M$3024,7)</f>
        <v>PHI</v>
      </c>
      <c r="J87" s="16" t="str">
        <f>VLOOKUP($B87,'Specimen-Sample'!$A$2:$M$3024,8)</f>
        <v>PHI</v>
      </c>
      <c r="K87" s="16" t="str">
        <f>VLOOKUP($B87,'Specimen-Sample'!$A$2:$M$3024,9)</f>
        <v>White</v>
      </c>
      <c r="L87" s="16" t="str">
        <f>VLOOKUP($B87,'Specimen-Sample'!$A$2:$M$3024,10)</f>
        <v>Alive</v>
      </c>
      <c r="M87" s="16">
        <f>VLOOKUP($B87,'Specimen-Sample'!$A$2:$M$3024,11)</f>
        <v>1314</v>
      </c>
      <c r="N87" s="16" t="str">
        <f>VLOOKUP($B87,'Specimen-Sample'!$A$2:$M$3024,12)</f>
        <v>Peripheral Blood</v>
      </c>
      <c r="O87" s="16" t="str">
        <f>VLOOKUP($B87,'Specimen-Sample'!$A$2:$M$3024,13)</f>
        <v>T</v>
      </c>
      <c r="P87" s="16" t="str">
        <f>VLOOKUP($B87,'Specimen-Sample'!$A$2:$Q$3024,14)</f>
        <v>2500000</v>
      </c>
      <c r="Q87" s="16" t="str">
        <f>VLOOKUP($B87,'Specimen-Sample'!$A$2:$Q$3024,15)</f>
        <v>89.8</v>
      </c>
      <c r="R87" s="16" t="str">
        <f>VLOOKUP($B87,'Specimen-Sample'!$A$2:$Q$3024,16)</f>
        <v>12/12/2013</v>
      </c>
      <c r="S87" s="16" t="str">
        <f>VLOOKUP($B87,'Specimen-Sample'!$A$2:$Q$3024,17)</f>
        <v>ACUTE MYELOID LEUKAEMIA (AML) AND RELATED PRECURSOR NEOPLASMS</v>
      </c>
      <c r="T87" s="16" t="str">
        <f>VLOOKUP($B87,'Specimen-Sample'!$A$2:$R$3024,18)</f>
        <v/>
      </c>
    </row>
    <row r="88" spans="1:20" x14ac:dyDescent="0.25">
      <c r="A88">
        <v>87</v>
      </c>
      <c r="B88" t="s">
        <v>8181</v>
      </c>
      <c r="C88" t="s">
        <v>18483</v>
      </c>
      <c r="D88" s="16">
        <f>VLOOKUP($B88,'Specimen-Sample'!$A$2:$M$3024,2)</f>
        <v>2273</v>
      </c>
      <c r="E88" s="16" t="e">
        <f>VLOOKUP($B88,'Specimen-Sample'!$A$2:$M$3024,3)</f>
        <v>#N/A</v>
      </c>
      <c r="F88" s="16" t="e">
        <f>VLOOKUP($B88,'Specimen-Sample'!$A$2:$M$3024,4)</f>
        <v>#N/A</v>
      </c>
      <c r="G88" s="16" t="e">
        <f>VLOOKUP($B88,'Specimen-Sample'!$A$2:$M$3024,5)</f>
        <v>#N/A</v>
      </c>
      <c r="H88" s="16" t="e">
        <f>VLOOKUP($B88,'Specimen-Sample'!$A$2:$M$3024,6)</f>
        <v>#N/A</v>
      </c>
      <c r="I88" s="16" t="e">
        <f>VLOOKUP($B88,'Specimen-Sample'!$A$2:$M$3024,7)</f>
        <v>#N/A</v>
      </c>
      <c r="J88" s="16" t="e">
        <f>VLOOKUP($B88,'Specimen-Sample'!$A$2:$M$3024,8)</f>
        <v>#N/A</v>
      </c>
      <c r="K88" s="16" t="e">
        <f>VLOOKUP($B88,'Specimen-Sample'!$A$2:$M$3024,9)</f>
        <v>#N/A</v>
      </c>
      <c r="L88" s="16" t="e">
        <f>VLOOKUP($B88,'Specimen-Sample'!$A$2:$M$3024,10)</f>
        <v>#N/A</v>
      </c>
      <c r="M88" s="16">
        <f>VLOOKUP($B88,'Specimen-Sample'!$A$2:$M$3024,11)</f>
        <v>1568</v>
      </c>
      <c r="N88" s="16" t="str">
        <f>VLOOKUP($B88,'Specimen-Sample'!$A$2:$M$3024,12)</f>
        <v>Bone Marrow Aspirate</v>
      </c>
      <c r="O88" s="16" t="str">
        <f>VLOOKUP($B88,'Specimen-Sample'!$A$2:$M$3024,13)</f>
        <v>T</v>
      </c>
      <c r="P88" s="16" t="str">
        <f>VLOOKUP($B88,'Specimen-Sample'!$A$2:$Q$3024,14)</f>
        <v>5000000</v>
      </c>
      <c r="Q88" s="16" t="str">
        <f>VLOOKUP($B88,'Specimen-Sample'!$A$2:$Q$3024,15)</f>
        <v>97</v>
      </c>
      <c r="R88" s="16" t="str">
        <f>VLOOKUP($B88,'Specimen-Sample'!$A$2:$Q$3024,16)</f>
        <v>5/14/2014</v>
      </c>
      <c r="S88" s="16" t="str">
        <f>VLOOKUP($B88,'Specimen-Sample'!$A$2:$Q$3024,17)</f>
        <v>MYELODYSPLASTIC SYNDROMES</v>
      </c>
      <c r="T88" s="16" t="str">
        <f>VLOOKUP($B88,'Specimen-Sample'!$A$2:$R$3024,18)</f>
        <v>Refractory anaemia with excess blasts</v>
      </c>
    </row>
    <row r="89" spans="1:20" x14ac:dyDescent="0.25">
      <c r="A89">
        <v>88</v>
      </c>
      <c r="B89" t="s">
        <v>6984</v>
      </c>
      <c r="C89" t="s">
        <v>18483</v>
      </c>
      <c r="D89" s="16">
        <f>VLOOKUP($B89,'Specimen-Sample'!$A$2:$M$3024,2)</f>
        <v>1759</v>
      </c>
      <c r="E89" s="16" t="str">
        <f>VLOOKUP($B89,'Specimen-Sample'!$A$2:$M$3024,3)</f>
        <v>PHI</v>
      </c>
      <c r="F89" s="16" t="str">
        <f>VLOOKUP($B89,'Specimen-Sample'!$A$2:$M$3024,4)</f>
        <v/>
      </c>
      <c r="G89" s="16" t="str">
        <f>VLOOKUP($B89,'Specimen-Sample'!$A$2:$M$3024,5)</f>
        <v>Female</v>
      </c>
      <c r="H89" s="16" t="str">
        <f>VLOOKUP($B89,'Specimen-Sample'!$A$2:$M$3024,6)</f>
        <v>PHI</v>
      </c>
      <c r="I89" s="16" t="str">
        <f>VLOOKUP($B89,'Specimen-Sample'!$A$2:$M$3024,7)</f>
        <v>PHI</v>
      </c>
      <c r="J89" s="16" t="str">
        <f>VLOOKUP($B89,'Specimen-Sample'!$A$2:$M$3024,8)</f>
        <v>PHI</v>
      </c>
      <c r="K89" s="16" t="str">
        <f>VLOOKUP($B89,'Specimen-Sample'!$A$2:$M$3024,9)</f>
        <v/>
      </c>
      <c r="L89" s="16" t="str">
        <f>VLOOKUP($B89,'Specimen-Sample'!$A$2:$M$3024,10)</f>
        <v/>
      </c>
      <c r="M89" s="16">
        <f>VLOOKUP($B89,'Specimen-Sample'!$A$2:$M$3024,11)</f>
        <v>1292</v>
      </c>
      <c r="N89" s="16" t="str">
        <f>VLOOKUP($B89,'Specimen-Sample'!$A$2:$M$3024,12)</f>
        <v>Peripheral Blood</v>
      </c>
      <c r="O89" s="16" t="str">
        <f>VLOOKUP($B89,'Specimen-Sample'!$A$2:$M$3024,13)</f>
        <v>T</v>
      </c>
      <c r="P89" s="16" t="str">
        <f>VLOOKUP($B89,'Specimen-Sample'!$A$2:$Q$3024,14)</f>
        <v>14700000</v>
      </c>
      <c r="Q89" s="16" t="str">
        <f>VLOOKUP($B89,'Specimen-Sample'!$A$2:$Q$3024,15)</f>
        <v>91.2</v>
      </c>
      <c r="R89" s="16" t="str">
        <f>VLOOKUP($B89,'Specimen-Sample'!$A$2:$Q$3024,16)</f>
        <v>11/22/2013</v>
      </c>
      <c r="S89" s="16" t="str">
        <f>VLOOKUP($B89,'Specimen-Sample'!$A$2:$Q$3024,17)</f>
        <v>ACUTE MYELOID LEUKAEMIA (AML) AND RELATED PRECURSOR NEOPLASMS</v>
      </c>
      <c r="T89" s="16" t="str">
        <f>VLOOKUP($B89,'Specimen-Sample'!$A$2:$R$3024,18)</f>
        <v/>
      </c>
    </row>
    <row r="90" spans="1:20" x14ac:dyDescent="0.25">
      <c r="A90">
        <v>89</v>
      </c>
      <c r="B90" t="s">
        <v>6998</v>
      </c>
      <c r="C90" t="s">
        <v>18483</v>
      </c>
      <c r="D90" s="16">
        <f>VLOOKUP($B90,'Specimen-Sample'!$A$2:$M$3024,2)</f>
        <v>1663</v>
      </c>
      <c r="E90" s="16" t="str">
        <f>VLOOKUP($B90,'Specimen-Sample'!$A$2:$M$3024,3)</f>
        <v>PHI</v>
      </c>
      <c r="F90" s="16" t="str">
        <f>VLOOKUP($B90,'Specimen-Sample'!$A$2:$M$3024,4)</f>
        <v/>
      </c>
      <c r="G90" s="16" t="str">
        <f>VLOOKUP($B90,'Specimen-Sample'!$A$2:$M$3024,5)</f>
        <v>Female</v>
      </c>
      <c r="H90" s="16" t="str">
        <f>VLOOKUP($B90,'Specimen-Sample'!$A$2:$M$3024,6)</f>
        <v>PHI</v>
      </c>
      <c r="I90" s="16" t="str">
        <f>VLOOKUP($B90,'Specimen-Sample'!$A$2:$M$3024,7)</f>
        <v>PHI</v>
      </c>
      <c r="J90" s="16" t="str">
        <f>VLOOKUP($B90,'Specimen-Sample'!$A$2:$M$3024,8)</f>
        <v>PHI</v>
      </c>
      <c r="K90" s="16" t="str">
        <f>VLOOKUP($B90,'Specimen-Sample'!$A$2:$M$3024,9)</f>
        <v/>
      </c>
      <c r="L90" s="16" t="str">
        <f>VLOOKUP($B90,'Specimen-Sample'!$A$2:$M$3024,10)</f>
        <v/>
      </c>
      <c r="M90" s="16">
        <f>VLOOKUP($B90,'Specimen-Sample'!$A$2:$M$3024,11)</f>
        <v>1294</v>
      </c>
      <c r="N90" s="16" t="str">
        <f>VLOOKUP($B90,'Specimen-Sample'!$A$2:$M$3024,12)</f>
        <v>Peripheral Blood</v>
      </c>
      <c r="O90" s="16" t="str">
        <f>VLOOKUP($B90,'Specimen-Sample'!$A$2:$M$3024,13)</f>
        <v>T</v>
      </c>
      <c r="P90" s="16" t="str">
        <f>VLOOKUP($B90,'Specimen-Sample'!$A$2:$Q$3024,14)</f>
        <v>6010000</v>
      </c>
      <c r="Q90" s="16" t="str">
        <f>VLOOKUP($B90,'Specimen-Sample'!$A$2:$Q$3024,15)</f>
        <v>95.8</v>
      </c>
      <c r="R90" s="16" t="str">
        <f>VLOOKUP($B90,'Specimen-Sample'!$A$2:$Q$3024,16)</f>
        <v>11/11/2013</v>
      </c>
      <c r="S90" s="16" t="str">
        <f>VLOOKUP($B90,'Specimen-Sample'!$A$2:$Q$3024,17)</f>
        <v>ACUTE MYELOID LEUKAEMIA (AML) AND RELATED PRECURSOR NEOPLASMS</v>
      </c>
      <c r="T90" s="16" t="str">
        <f>VLOOKUP($B90,'Specimen-Sample'!$A$2:$R$3024,18)</f>
        <v>Acute myeloid leukaemia, NOS</v>
      </c>
    </row>
    <row r="91" spans="1:20" x14ac:dyDescent="0.25">
      <c r="A91">
        <v>90</v>
      </c>
      <c r="B91" t="s">
        <v>7055</v>
      </c>
      <c r="C91" t="s">
        <v>18483</v>
      </c>
      <c r="D91" s="16">
        <f>VLOOKUP($B91,'Specimen-Sample'!$A$2:$M$3024,2)</f>
        <v>1782</v>
      </c>
      <c r="E91" s="16" t="str">
        <f>VLOOKUP($B91,'Specimen-Sample'!$A$2:$M$3024,3)</f>
        <v>PHI</v>
      </c>
      <c r="F91" s="16" t="str">
        <f>VLOOKUP($B91,'Specimen-Sample'!$A$2:$M$3024,4)</f>
        <v>NON-HISPANIC</v>
      </c>
      <c r="G91" s="16" t="str">
        <f>VLOOKUP($B91,'Specimen-Sample'!$A$2:$M$3024,5)</f>
        <v>Male</v>
      </c>
      <c r="H91" s="16" t="str">
        <f>VLOOKUP($B91,'Specimen-Sample'!$A$2:$M$3024,6)</f>
        <v>PHI</v>
      </c>
      <c r="I91" s="16" t="str">
        <f>VLOOKUP($B91,'Specimen-Sample'!$A$2:$M$3024,7)</f>
        <v>PHI</v>
      </c>
      <c r="J91" s="16" t="str">
        <f>VLOOKUP($B91,'Specimen-Sample'!$A$2:$M$3024,8)</f>
        <v>PHI</v>
      </c>
      <c r="K91" s="16" t="str">
        <f>VLOOKUP($B91,'Specimen-Sample'!$A$2:$M$3024,9)</f>
        <v>White</v>
      </c>
      <c r="L91" s="16" t="str">
        <f>VLOOKUP($B91,'Specimen-Sample'!$A$2:$M$3024,10)</f>
        <v>Deceased</v>
      </c>
      <c r="M91" s="16">
        <f>VLOOKUP($B91,'Specimen-Sample'!$A$2:$M$3024,11)</f>
        <v>1309</v>
      </c>
      <c r="N91" s="16" t="str">
        <f>VLOOKUP($B91,'Specimen-Sample'!$A$2:$M$3024,12)</f>
        <v>Bone Marrow Aspirate</v>
      </c>
      <c r="O91" s="16" t="str">
        <f>VLOOKUP($B91,'Specimen-Sample'!$A$2:$M$3024,13)</f>
        <v>T</v>
      </c>
      <c r="P91" s="16" t="str">
        <f>VLOOKUP($B91,'Specimen-Sample'!$A$2:$Q$3024,14)</f>
        <v>6220000</v>
      </c>
      <c r="Q91" s="16" t="str">
        <f>VLOOKUP($B91,'Specimen-Sample'!$A$2:$Q$3024,15)</f>
        <v>90.6</v>
      </c>
      <c r="R91" s="16" t="str">
        <f>VLOOKUP($B91,'Specimen-Sample'!$A$2:$Q$3024,16)</f>
        <v>12/8/2013</v>
      </c>
      <c r="S91" s="16" t="str">
        <f>VLOOKUP($B91,'Specimen-Sample'!$A$2:$Q$3024,17)</f>
        <v>ACUTE MYELOID LEUKAEMIA (AML) AND RELATED PRECURSOR NEOPLASMS</v>
      </c>
      <c r="T91" s="16" t="str">
        <f>VLOOKUP($B91,'Specimen-Sample'!$A$2:$R$3024,18)</f>
        <v/>
      </c>
    </row>
    <row r="92" spans="1:20" x14ac:dyDescent="0.25">
      <c r="A92">
        <v>91</v>
      </c>
      <c r="B92" t="s">
        <v>7048</v>
      </c>
      <c r="C92" t="s">
        <v>18483</v>
      </c>
      <c r="D92" s="16">
        <f>VLOOKUP($B92,'Specimen-Sample'!$A$2:$M$3024,2)</f>
        <v>1781</v>
      </c>
      <c r="E92" s="16" t="str">
        <f>VLOOKUP($B92,'Specimen-Sample'!$A$2:$M$3024,3)</f>
        <v>PHI</v>
      </c>
      <c r="F92" s="16" t="str">
        <f>VLOOKUP($B92,'Specimen-Sample'!$A$2:$M$3024,4)</f>
        <v/>
      </c>
      <c r="G92" s="16" t="str">
        <f>VLOOKUP($B92,'Specimen-Sample'!$A$2:$M$3024,5)</f>
        <v/>
      </c>
      <c r="H92" s="16" t="str">
        <f>VLOOKUP($B92,'Specimen-Sample'!$A$2:$M$3024,6)</f>
        <v>PHI</v>
      </c>
      <c r="I92" s="16" t="str">
        <f>VLOOKUP($B92,'Specimen-Sample'!$A$2:$M$3024,7)</f>
        <v>PHI</v>
      </c>
      <c r="J92" s="16" t="str">
        <f>VLOOKUP($B92,'Specimen-Sample'!$A$2:$M$3024,8)</f>
        <v>PHI</v>
      </c>
      <c r="K92" s="16" t="str">
        <f>VLOOKUP($B92,'Specimen-Sample'!$A$2:$M$3024,9)</f>
        <v/>
      </c>
      <c r="L92" s="16" t="str">
        <f>VLOOKUP($B92,'Specimen-Sample'!$A$2:$M$3024,10)</f>
        <v/>
      </c>
      <c r="M92" s="16">
        <f>VLOOKUP($B92,'Specimen-Sample'!$A$2:$M$3024,11)</f>
        <v>1308</v>
      </c>
      <c r="N92" s="16" t="str">
        <f>VLOOKUP($B92,'Specimen-Sample'!$A$2:$M$3024,12)</f>
        <v>Peripheral Blood</v>
      </c>
      <c r="O92" s="16" t="str">
        <f>VLOOKUP($B92,'Specimen-Sample'!$A$2:$M$3024,13)</f>
        <v>T</v>
      </c>
      <c r="P92" s="16" t="str">
        <f>VLOOKUP($B92,'Specimen-Sample'!$A$2:$Q$3024,14)</f>
        <v>6430000</v>
      </c>
      <c r="Q92" s="16" t="str">
        <f>VLOOKUP($B92,'Specimen-Sample'!$A$2:$Q$3024,15)</f>
        <v>82.4</v>
      </c>
      <c r="R92" s="16" t="str">
        <f>VLOOKUP($B92,'Specimen-Sample'!$A$2:$Q$3024,16)</f>
        <v>12/6/2013</v>
      </c>
      <c r="S92" s="16" t="str">
        <f>VLOOKUP($B92,'Specimen-Sample'!$A$2:$Q$3024,17)</f>
        <v>ACUTE MYELOID LEUKAEMIA (AML) AND RELATED PRECURSOR NEOPLASMS</v>
      </c>
      <c r="T92" s="16" t="str">
        <f>VLOOKUP($B92,'Specimen-Sample'!$A$2:$R$3024,18)</f>
        <v>AML with myelodysplasia-related changes</v>
      </c>
    </row>
    <row r="93" spans="1:20" x14ac:dyDescent="0.25">
      <c r="A93">
        <v>92</v>
      </c>
      <c r="B93" t="s">
        <v>7083</v>
      </c>
      <c r="C93" t="s">
        <v>18483</v>
      </c>
      <c r="D93" s="16">
        <f>VLOOKUP($B93,'Specimen-Sample'!$A$2:$M$3024,2)</f>
        <v>1800</v>
      </c>
      <c r="E93" s="16" t="str">
        <f>VLOOKUP($B93,'Specimen-Sample'!$A$2:$M$3024,3)</f>
        <v>PHI</v>
      </c>
      <c r="F93" s="16" t="str">
        <f>VLOOKUP($B93,'Specimen-Sample'!$A$2:$M$3024,4)</f>
        <v/>
      </c>
      <c r="G93" s="16" t="str">
        <f>VLOOKUP($B93,'Specimen-Sample'!$A$2:$M$3024,5)</f>
        <v/>
      </c>
      <c r="H93" s="16" t="str">
        <f>VLOOKUP($B93,'Specimen-Sample'!$A$2:$M$3024,6)</f>
        <v>PHI</v>
      </c>
      <c r="I93" s="16" t="str">
        <f>VLOOKUP($B93,'Specimen-Sample'!$A$2:$M$3024,7)</f>
        <v>PHI</v>
      </c>
      <c r="J93" s="16" t="str">
        <f>VLOOKUP($B93,'Specimen-Sample'!$A$2:$M$3024,8)</f>
        <v>PHI</v>
      </c>
      <c r="K93" s="16" t="str">
        <f>VLOOKUP($B93,'Specimen-Sample'!$A$2:$M$3024,9)</f>
        <v/>
      </c>
      <c r="L93" s="16" t="str">
        <f>VLOOKUP($B93,'Specimen-Sample'!$A$2:$M$3024,10)</f>
        <v/>
      </c>
      <c r="M93" s="16">
        <f>VLOOKUP($B93,'Specimen-Sample'!$A$2:$M$3024,11)</f>
        <v>1313</v>
      </c>
      <c r="N93" s="16" t="str">
        <f>VLOOKUP($B93,'Specimen-Sample'!$A$2:$M$3024,12)</f>
        <v>Peripheral Blood</v>
      </c>
      <c r="O93" s="16" t="str">
        <f>VLOOKUP($B93,'Specimen-Sample'!$A$2:$M$3024,13)</f>
        <v>T</v>
      </c>
      <c r="P93" s="16" t="str">
        <f>VLOOKUP($B93,'Specimen-Sample'!$A$2:$Q$3024,14)</f>
        <v>8920000</v>
      </c>
      <c r="Q93" s="16" t="str">
        <f>VLOOKUP($B93,'Specimen-Sample'!$A$2:$Q$3024,15)</f>
        <v>96.4</v>
      </c>
      <c r="R93" s="16" t="str">
        <f>VLOOKUP($B93,'Specimen-Sample'!$A$2:$Q$3024,16)</f>
        <v>12/13/2013</v>
      </c>
      <c r="S93" s="16" t="str">
        <f>VLOOKUP($B93,'Specimen-Sample'!$A$2:$Q$3024,17)</f>
        <v>ACUTE MYELOID LEUKAEMIA (AML) AND RELATED PRECURSOR NEOPLASMS</v>
      </c>
      <c r="T93" s="16" t="str">
        <f>VLOOKUP($B93,'Specimen-Sample'!$A$2:$R$3024,18)</f>
        <v/>
      </c>
    </row>
    <row r="94" spans="1:20" x14ac:dyDescent="0.25">
      <c r="A94">
        <v>93</v>
      </c>
      <c r="B94" t="s">
        <v>7098</v>
      </c>
      <c r="C94" t="s">
        <v>18483</v>
      </c>
      <c r="D94" s="16">
        <f>VLOOKUP($B94,'Specimen-Sample'!$A$2:$M$3024,2)</f>
        <v>1797</v>
      </c>
      <c r="E94" s="16" t="str">
        <f>VLOOKUP($B94,'Specimen-Sample'!$A$2:$M$3024,3)</f>
        <v>PHI</v>
      </c>
      <c r="F94" s="16" t="str">
        <f>VLOOKUP($B94,'Specimen-Sample'!$A$2:$M$3024,4)</f>
        <v>NON-HISPANIC</v>
      </c>
      <c r="G94" s="16" t="str">
        <f>VLOOKUP($B94,'Specimen-Sample'!$A$2:$M$3024,5)</f>
        <v>Male</v>
      </c>
      <c r="H94" s="16" t="str">
        <f>VLOOKUP($B94,'Specimen-Sample'!$A$2:$M$3024,6)</f>
        <v>PHI</v>
      </c>
      <c r="I94" s="16" t="str">
        <f>VLOOKUP($B94,'Specimen-Sample'!$A$2:$M$3024,7)</f>
        <v>PHI</v>
      </c>
      <c r="J94" s="16" t="str">
        <f>VLOOKUP($B94,'Specimen-Sample'!$A$2:$M$3024,8)</f>
        <v>PHI</v>
      </c>
      <c r="K94" s="16" t="str">
        <f>VLOOKUP($B94,'Specimen-Sample'!$A$2:$M$3024,9)</f>
        <v>White</v>
      </c>
      <c r="L94" s="16" t="str">
        <f>VLOOKUP($B94,'Specimen-Sample'!$A$2:$M$3024,10)</f>
        <v>Alive</v>
      </c>
      <c r="M94" s="16">
        <f>VLOOKUP($B94,'Specimen-Sample'!$A$2:$M$3024,11)</f>
        <v>1314</v>
      </c>
      <c r="N94" s="16" t="str">
        <f>VLOOKUP($B94,'Specimen-Sample'!$A$2:$M$3024,12)</f>
        <v>Peripheral Blood</v>
      </c>
      <c r="O94" s="16" t="str">
        <f>VLOOKUP($B94,'Specimen-Sample'!$A$2:$M$3024,13)</f>
        <v>T</v>
      </c>
      <c r="P94" s="16" t="str">
        <f>VLOOKUP($B94,'Specimen-Sample'!$A$2:$Q$3024,14)</f>
        <v>2500000</v>
      </c>
      <c r="Q94" s="16" t="str">
        <f>VLOOKUP($B94,'Specimen-Sample'!$A$2:$Q$3024,15)</f>
        <v>89.8</v>
      </c>
      <c r="R94" s="16" t="str">
        <f>VLOOKUP($B94,'Specimen-Sample'!$A$2:$Q$3024,16)</f>
        <v>12/12/2013</v>
      </c>
      <c r="S94" s="16" t="str">
        <f>VLOOKUP($B94,'Specimen-Sample'!$A$2:$Q$3024,17)</f>
        <v>ACUTE MYELOID LEUKAEMIA (AML) AND RELATED PRECURSOR NEOPLASMS</v>
      </c>
      <c r="T94" s="16" t="str">
        <f>VLOOKUP($B94,'Specimen-Sample'!$A$2:$R$3024,18)</f>
        <v/>
      </c>
    </row>
    <row r="95" spans="1:20" x14ac:dyDescent="0.25">
      <c r="A95">
        <v>94</v>
      </c>
      <c r="B95" t="s">
        <v>8063</v>
      </c>
      <c r="C95" t="s">
        <v>18483</v>
      </c>
      <c r="D95" s="16">
        <f>VLOOKUP($B95,'Specimen-Sample'!$A$2:$M$3024,2)</f>
        <v>2222</v>
      </c>
      <c r="E95" s="16" t="e">
        <f>VLOOKUP($B95,'Specimen-Sample'!$A$2:$M$3024,3)</f>
        <v>#N/A</v>
      </c>
      <c r="F95" s="16" t="e">
        <f>VLOOKUP($B95,'Specimen-Sample'!$A$2:$M$3024,4)</f>
        <v>#N/A</v>
      </c>
      <c r="G95" s="16" t="e">
        <f>VLOOKUP($B95,'Specimen-Sample'!$A$2:$M$3024,5)</f>
        <v>#N/A</v>
      </c>
      <c r="H95" s="16" t="e">
        <f>VLOOKUP($B95,'Specimen-Sample'!$A$2:$M$3024,6)</f>
        <v>#N/A</v>
      </c>
      <c r="I95" s="16" t="e">
        <f>VLOOKUP($B95,'Specimen-Sample'!$A$2:$M$3024,7)</f>
        <v>#N/A</v>
      </c>
      <c r="J95" s="16" t="e">
        <f>VLOOKUP($B95,'Specimen-Sample'!$A$2:$M$3024,8)</f>
        <v>#N/A</v>
      </c>
      <c r="K95" s="16" t="e">
        <f>VLOOKUP($B95,'Specimen-Sample'!$A$2:$M$3024,9)</f>
        <v>#N/A</v>
      </c>
      <c r="L95" s="16" t="e">
        <f>VLOOKUP($B95,'Specimen-Sample'!$A$2:$M$3024,10)</f>
        <v>#N/A</v>
      </c>
      <c r="M95" s="16">
        <f>VLOOKUP($B95,'Specimen-Sample'!$A$2:$M$3024,11)</f>
        <v>1538</v>
      </c>
      <c r="N95" s="16" t="str">
        <f>VLOOKUP($B95,'Specimen-Sample'!$A$2:$M$3024,12)</f>
        <v>Peripheral Blood</v>
      </c>
      <c r="O95" s="16" t="str">
        <f>VLOOKUP($B95,'Specimen-Sample'!$A$2:$M$3024,13)</f>
        <v>T</v>
      </c>
      <c r="P95" s="16" t="str">
        <f>VLOOKUP($B95,'Specimen-Sample'!$A$2:$Q$3024,14)</f>
        <v>168000000</v>
      </c>
      <c r="Q95" s="16" t="str">
        <f>VLOOKUP($B95,'Specimen-Sample'!$A$2:$Q$3024,15)</f>
        <v>96.6</v>
      </c>
      <c r="R95" s="16" t="str">
        <f>VLOOKUP($B95,'Specimen-Sample'!$A$2:$Q$3024,16)</f>
        <v>5/5/2014</v>
      </c>
      <c r="S95" s="16" t="str">
        <f>VLOOKUP($B95,'Specimen-Sample'!$A$2:$Q$3024,17)</f>
        <v>ACUTE MYELOID LEUKAEMIA (AML) AND RELATED PRECURSOR NEOPLASMS</v>
      </c>
      <c r="T95" s="16" t="str">
        <f>VLOOKUP($B95,'Specimen-Sample'!$A$2:$R$3024,18)</f>
        <v/>
      </c>
    </row>
    <row r="96" spans="1:20" x14ac:dyDescent="0.25">
      <c r="A96">
        <v>95</v>
      </c>
      <c r="B96" t="s">
        <v>6301</v>
      </c>
      <c r="C96" t="s">
        <v>18483</v>
      </c>
      <c r="D96" s="16">
        <f>VLOOKUP($B96,'Specimen-Sample'!$A$2:$M$3024,2)</f>
        <v>1509</v>
      </c>
      <c r="E96" s="16" t="str">
        <f>VLOOKUP($B96,'Specimen-Sample'!$A$2:$M$3024,3)</f>
        <v>PHI</v>
      </c>
      <c r="F96" s="16" t="str">
        <f>VLOOKUP($B96,'Specimen-Sample'!$A$2:$M$3024,4)</f>
        <v/>
      </c>
      <c r="G96" s="16" t="str">
        <f>VLOOKUP($B96,'Specimen-Sample'!$A$2:$M$3024,5)</f>
        <v/>
      </c>
      <c r="H96" s="16" t="str">
        <f>VLOOKUP($B96,'Specimen-Sample'!$A$2:$M$3024,6)</f>
        <v>PHI</v>
      </c>
      <c r="I96" s="16" t="str">
        <f>VLOOKUP($B96,'Specimen-Sample'!$A$2:$M$3024,7)</f>
        <v>PHI</v>
      </c>
      <c r="J96" s="16" t="str">
        <f>VLOOKUP($B96,'Specimen-Sample'!$A$2:$M$3024,8)</f>
        <v>PHI</v>
      </c>
      <c r="K96" s="16" t="str">
        <f>VLOOKUP($B96,'Specimen-Sample'!$A$2:$M$3024,9)</f>
        <v/>
      </c>
      <c r="L96" s="16" t="str">
        <f>VLOOKUP($B96,'Specimen-Sample'!$A$2:$M$3024,10)</f>
        <v/>
      </c>
      <c r="M96" s="16">
        <f>VLOOKUP($B96,'Specimen-Sample'!$A$2:$M$3024,11)</f>
        <v>1142</v>
      </c>
      <c r="N96" s="16" t="str">
        <f>VLOOKUP($B96,'Specimen-Sample'!$A$2:$M$3024,12)</f>
        <v>Bone Marrow Aspirate</v>
      </c>
      <c r="O96" s="16" t="str">
        <f>VLOOKUP($B96,'Specimen-Sample'!$A$2:$M$3024,13)</f>
        <v>T</v>
      </c>
      <c r="P96" s="16" t="str">
        <f>VLOOKUP($B96,'Specimen-Sample'!$A$2:$Q$3024,14)</f>
        <v>4410000</v>
      </c>
      <c r="Q96" s="16" t="str">
        <f>VLOOKUP($B96,'Specimen-Sample'!$A$2:$Q$3024,15)</f>
        <v>97.1</v>
      </c>
      <c r="R96" s="16" t="str">
        <f>VLOOKUP($B96,'Specimen-Sample'!$A$2:$Q$3024,16)</f>
        <v>9/6/2013</v>
      </c>
      <c r="S96" s="16" t="str">
        <f>VLOOKUP($B96,'Specimen-Sample'!$A$2:$Q$3024,17)</f>
        <v>ACUTE MYELOID LEUKAEMIA (AML) AND RELATED PRECURSOR NEOPLASMS</v>
      </c>
      <c r="T96" s="16" t="str">
        <f>VLOOKUP($B96,'Specimen-Sample'!$A$2:$R$3024,18)</f>
        <v>Acute myelomonocytic leukaemia</v>
      </c>
    </row>
    <row r="97" spans="1:20" x14ac:dyDescent="0.25">
      <c r="A97">
        <v>96</v>
      </c>
      <c r="B97" t="s">
        <v>6314</v>
      </c>
      <c r="C97" t="s">
        <v>18483</v>
      </c>
      <c r="D97" s="16">
        <f>VLOOKUP($B97,'Specimen-Sample'!$A$2:$M$3024,2)</f>
        <v>1521</v>
      </c>
      <c r="E97" s="16" t="str">
        <f>VLOOKUP($B97,'Specimen-Sample'!$A$2:$M$3024,3)</f>
        <v>PHI</v>
      </c>
      <c r="F97" s="16" t="str">
        <f>VLOOKUP($B97,'Specimen-Sample'!$A$2:$M$3024,4)</f>
        <v>NON-HISPANIC</v>
      </c>
      <c r="G97" s="16" t="str">
        <f>VLOOKUP($B97,'Specimen-Sample'!$A$2:$M$3024,5)</f>
        <v>Female</v>
      </c>
      <c r="H97" s="16" t="str">
        <f>VLOOKUP($B97,'Specimen-Sample'!$A$2:$M$3024,6)</f>
        <v>PHI</v>
      </c>
      <c r="I97" s="16" t="str">
        <f>VLOOKUP($B97,'Specimen-Sample'!$A$2:$M$3024,7)</f>
        <v>PHI</v>
      </c>
      <c r="J97" s="16" t="str">
        <f>VLOOKUP($B97,'Specimen-Sample'!$A$2:$M$3024,8)</f>
        <v>PHI</v>
      </c>
      <c r="K97" s="16" t="str">
        <f>VLOOKUP($B97,'Specimen-Sample'!$A$2:$M$3024,9)</f>
        <v>White</v>
      </c>
      <c r="L97" s="16" t="str">
        <f>VLOOKUP($B97,'Specimen-Sample'!$A$2:$M$3024,10)</f>
        <v>Alive</v>
      </c>
      <c r="M97" s="16">
        <f>VLOOKUP($B97,'Specimen-Sample'!$A$2:$M$3024,11)</f>
        <v>1144</v>
      </c>
      <c r="N97" s="16" t="str">
        <f>VLOOKUP($B97,'Specimen-Sample'!$A$2:$M$3024,12)</f>
        <v>Bone Marrow Aspirate</v>
      </c>
      <c r="O97" s="16" t="str">
        <f>VLOOKUP($B97,'Specimen-Sample'!$A$2:$M$3024,13)</f>
        <v>T</v>
      </c>
      <c r="P97" s="16" t="str">
        <f>VLOOKUP($B97,'Specimen-Sample'!$A$2:$Q$3024,14)</f>
        <v>13100000</v>
      </c>
      <c r="Q97" s="16" t="str">
        <f>VLOOKUP($B97,'Specimen-Sample'!$A$2:$Q$3024,15)</f>
        <v>94.9</v>
      </c>
      <c r="R97" s="16" t="str">
        <f>VLOOKUP($B97,'Specimen-Sample'!$A$2:$Q$3024,16)</f>
        <v>9/10/2013</v>
      </c>
      <c r="S97" s="16" t="str">
        <f>VLOOKUP($B97,'Specimen-Sample'!$A$2:$Q$3024,17)</f>
        <v>ACUTE MYELOID LEUKAEMIA (AML) AND RELATED PRECURSOR NEOPLASMS</v>
      </c>
      <c r="T97" s="16" t="str">
        <f>VLOOKUP($B97,'Specimen-Sample'!$A$2:$R$3024,18)</f>
        <v xml:space="preserve">Acute monoblastic and monocytic leukaemia </v>
      </c>
    </row>
    <row r="98" spans="1:20" x14ac:dyDescent="0.25">
      <c r="A98">
        <v>97</v>
      </c>
      <c r="B98" t="s">
        <v>6325</v>
      </c>
      <c r="C98" t="s">
        <v>18483</v>
      </c>
      <c r="D98" s="16">
        <f>VLOOKUP($B98,'Specimen-Sample'!$A$2:$M$3024,2)</f>
        <v>1529</v>
      </c>
      <c r="E98" s="16" t="e">
        <f>VLOOKUP($B98,'Specimen-Sample'!$A$2:$M$3024,3)</f>
        <v>#N/A</v>
      </c>
      <c r="F98" s="16" t="e">
        <f>VLOOKUP($B98,'Specimen-Sample'!$A$2:$M$3024,4)</f>
        <v>#N/A</v>
      </c>
      <c r="G98" s="16" t="e">
        <f>VLOOKUP($B98,'Specimen-Sample'!$A$2:$M$3024,5)</f>
        <v>#N/A</v>
      </c>
      <c r="H98" s="16" t="e">
        <f>VLOOKUP($B98,'Specimen-Sample'!$A$2:$M$3024,6)</f>
        <v>#N/A</v>
      </c>
      <c r="I98" s="16" t="e">
        <f>VLOOKUP($B98,'Specimen-Sample'!$A$2:$M$3024,7)</f>
        <v>#N/A</v>
      </c>
      <c r="J98" s="16" t="e">
        <f>VLOOKUP($B98,'Specimen-Sample'!$A$2:$M$3024,8)</f>
        <v>#N/A</v>
      </c>
      <c r="K98" s="16" t="e">
        <f>VLOOKUP($B98,'Specimen-Sample'!$A$2:$M$3024,9)</f>
        <v>#N/A</v>
      </c>
      <c r="L98" s="16" t="e">
        <f>VLOOKUP($B98,'Specimen-Sample'!$A$2:$M$3024,10)</f>
        <v>#N/A</v>
      </c>
      <c r="M98" s="16">
        <f>VLOOKUP($B98,'Specimen-Sample'!$A$2:$M$3024,11)</f>
        <v>1147</v>
      </c>
      <c r="N98" s="16" t="str">
        <f>VLOOKUP($B98,'Specimen-Sample'!$A$2:$M$3024,12)</f>
        <v>Bone Marrow Aspirate</v>
      </c>
      <c r="O98" s="16" t="str">
        <f>VLOOKUP($B98,'Specimen-Sample'!$A$2:$M$3024,13)</f>
        <v>T</v>
      </c>
      <c r="P98" s="16" t="str">
        <f>VLOOKUP($B98,'Specimen-Sample'!$A$2:$Q$3024,14)</f>
        <v>2050000</v>
      </c>
      <c r="Q98" s="16" t="str">
        <f>VLOOKUP($B98,'Specimen-Sample'!$A$2:$Q$3024,15)</f>
        <v>91.80</v>
      </c>
      <c r="R98" s="16" t="str">
        <f>VLOOKUP($B98,'Specimen-Sample'!$A$2:$Q$3024,16)</f>
        <v>9/11/2013</v>
      </c>
      <c r="S98" s="16" t="str">
        <f>VLOOKUP($B98,'Specimen-Sample'!$A$2:$Q$3024,17)</f>
        <v>ACUTE MYELOID LEUKAEMIA (AML) AND RELATED PRECURSOR NEOPLASMS</v>
      </c>
      <c r="T98" s="16" t="str">
        <f>VLOOKUP($B98,'Specimen-Sample'!$A$2:$R$3024,18)</f>
        <v>AML with mutated NPM1</v>
      </c>
    </row>
    <row r="99" spans="1:20" x14ac:dyDescent="0.25">
      <c r="A99">
        <v>98</v>
      </c>
      <c r="B99" t="s">
        <v>6333</v>
      </c>
      <c r="C99" t="s">
        <v>18483</v>
      </c>
      <c r="D99" s="16">
        <f>VLOOKUP($B99,'Specimen-Sample'!$A$2:$M$3024,2)</f>
        <v>1532</v>
      </c>
      <c r="E99" s="16" t="str">
        <f>VLOOKUP($B99,'Specimen-Sample'!$A$2:$M$3024,3)</f>
        <v>PHI</v>
      </c>
      <c r="F99" s="16" t="str">
        <f>VLOOKUP($B99,'Specimen-Sample'!$A$2:$M$3024,4)</f>
        <v>NON-HISPANIC</v>
      </c>
      <c r="G99" s="16" t="str">
        <f>VLOOKUP($B99,'Specimen-Sample'!$A$2:$M$3024,5)</f>
        <v>Female</v>
      </c>
      <c r="H99" s="16" t="str">
        <f>VLOOKUP($B99,'Specimen-Sample'!$A$2:$M$3024,6)</f>
        <v>PHI</v>
      </c>
      <c r="I99" s="16" t="str">
        <f>VLOOKUP($B99,'Specimen-Sample'!$A$2:$M$3024,7)</f>
        <v>PHI</v>
      </c>
      <c r="J99" s="16" t="str">
        <f>VLOOKUP($B99,'Specimen-Sample'!$A$2:$M$3024,8)</f>
        <v>PHI</v>
      </c>
      <c r="K99" s="16" t="str">
        <f>VLOOKUP($B99,'Specimen-Sample'!$A$2:$M$3024,9)</f>
        <v>White</v>
      </c>
      <c r="L99" s="16" t="str">
        <f>VLOOKUP($B99,'Specimen-Sample'!$A$2:$M$3024,10)</f>
        <v>Alive</v>
      </c>
      <c r="M99" s="16">
        <f>VLOOKUP($B99,'Specimen-Sample'!$A$2:$M$3024,11)</f>
        <v>1148</v>
      </c>
      <c r="N99" s="16" t="str">
        <f>VLOOKUP($B99,'Specimen-Sample'!$A$2:$M$3024,12)</f>
        <v>Peripheral Blood</v>
      </c>
      <c r="O99" s="16" t="str">
        <f>VLOOKUP($B99,'Specimen-Sample'!$A$2:$M$3024,13)</f>
        <v>T</v>
      </c>
      <c r="P99" s="16" t="str">
        <f>VLOOKUP($B99,'Specimen-Sample'!$A$2:$Q$3024,14)</f>
        <v>7580000</v>
      </c>
      <c r="Q99" s="16" t="str">
        <f>VLOOKUP($B99,'Specimen-Sample'!$A$2:$Q$3024,15)</f>
        <v>95.5</v>
      </c>
      <c r="R99" s="16" t="str">
        <f>VLOOKUP($B99,'Specimen-Sample'!$A$2:$Q$3024,16)</f>
        <v>9/16/2013</v>
      </c>
      <c r="S99" s="16" t="str">
        <f>VLOOKUP($B99,'Specimen-Sample'!$A$2:$Q$3024,17)</f>
        <v>ACUTE MYELOID LEUKAEMIA (AML) AND RELATED PRECURSOR NEOPLASMS</v>
      </c>
      <c r="T99" s="16" t="str">
        <f>VLOOKUP($B99,'Specimen-Sample'!$A$2:$R$3024,18)</f>
        <v>Acute myeloid leukaemia, NOS</v>
      </c>
    </row>
    <row r="100" spans="1:20" x14ac:dyDescent="0.25">
      <c r="A100">
        <v>99</v>
      </c>
      <c r="B100" t="s">
        <v>6433</v>
      </c>
      <c r="C100" t="s">
        <v>18483</v>
      </c>
      <c r="D100" s="16">
        <f>VLOOKUP($B100,'Specimen-Sample'!$A$2:$M$3024,2)</f>
        <v>1562</v>
      </c>
      <c r="E100" s="16" t="str">
        <f>VLOOKUP($B100,'Specimen-Sample'!$A$2:$M$3024,3)</f>
        <v>PHI</v>
      </c>
      <c r="F100" s="16" t="str">
        <f>VLOOKUP($B100,'Specimen-Sample'!$A$2:$M$3024,4)</f>
        <v/>
      </c>
      <c r="G100" s="16" t="str">
        <f>VLOOKUP($B100,'Specimen-Sample'!$A$2:$M$3024,5)</f>
        <v>Male</v>
      </c>
      <c r="H100" s="16" t="str">
        <f>VLOOKUP($B100,'Specimen-Sample'!$A$2:$M$3024,6)</f>
        <v>PHI</v>
      </c>
      <c r="I100" s="16" t="str">
        <f>VLOOKUP($B100,'Specimen-Sample'!$A$2:$M$3024,7)</f>
        <v>PHI</v>
      </c>
      <c r="J100" s="16" t="str">
        <f>VLOOKUP($B100,'Specimen-Sample'!$A$2:$M$3024,8)</f>
        <v>PHI</v>
      </c>
      <c r="K100" s="16" t="str">
        <f>VLOOKUP($B100,'Specimen-Sample'!$A$2:$M$3024,9)</f>
        <v/>
      </c>
      <c r="L100" s="16" t="str">
        <f>VLOOKUP($B100,'Specimen-Sample'!$A$2:$M$3024,10)</f>
        <v/>
      </c>
      <c r="M100" s="16">
        <f>VLOOKUP($B100,'Specimen-Sample'!$A$2:$M$3024,11)</f>
        <v>1171</v>
      </c>
      <c r="N100" s="16" t="str">
        <f>VLOOKUP($B100,'Specimen-Sample'!$A$2:$M$3024,12)</f>
        <v>Peripheral Blood</v>
      </c>
      <c r="O100" s="16" t="str">
        <f>VLOOKUP($B100,'Specimen-Sample'!$A$2:$M$3024,13)</f>
        <v>T</v>
      </c>
      <c r="P100" s="16" t="str">
        <f>VLOOKUP($B100,'Specimen-Sample'!$A$2:$Q$3024,14)</f>
        <v>13700000</v>
      </c>
      <c r="Q100" s="16" t="str">
        <f>VLOOKUP($B100,'Specimen-Sample'!$A$2:$Q$3024,15)</f>
        <v>90.5</v>
      </c>
      <c r="R100" s="16" t="str">
        <f>VLOOKUP($B100,'Specimen-Sample'!$A$2:$Q$3024,16)</f>
        <v>9/26/2013</v>
      </c>
      <c r="S100" s="16" t="str">
        <f>VLOOKUP($B100,'Specimen-Sample'!$A$2:$Q$3024,17)</f>
        <v>ACUTE MYELOID LEUKAEMIA (AML) AND RELATED PRECURSOR NEOPLASMS</v>
      </c>
      <c r="T100" s="16" t="str">
        <f>VLOOKUP($B100,'Specimen-Sample'!$A$2:$R$3024,18)</f>
        <v/>
      </c>
    </row>
    <row r="101" spans="1:20" x14ac:dyDescent="0.25">
      <c r="A101">
        <v>100</v>
      </c>
      <c r="B101" t="s">
        <v>6493</v>
      </c>
      <c r="C101" t="s">
        <v>18483</v>
      </c>
      <c r="D101" s="16">
        <f>VLOOKUP($B101,'Specimen-Sample'!$A$2:$M$3024,2)</f>
        <v>1578</v>
      </c>
      <c r="E101" s="16" t="str">
        <f>VLOOKUP($B101,'Specimen-Sample'!$A$2:$M$3024,3)</f>
        <v>PHI</v>
      </c>
      <c r="F101" s="16" t="str">
        <f>VLOOKUP($B101,'Specimen-Sample'!$A$2:$M$3024,4)</f>
        <v/>
      </c>
      <c r="G101" s="16" t="str">
        <f>VLOOKUP($B101,'Specimen-Sample'!$A$2:$M$3024,5)</f>
        <v/>
      </c>
      <c r="H101" s="16" t="str">
        <f>VLOOKUP($B101,'Specimen-Sample'!$A$2:$M$3024,6)</f>
        <v>PHI</v>
      </c>
      <c r="I101" s="16" t="str">
        <f>VLOOKUP($B101,'Specimen-Sample'!$A$2:$M$3024,7)</f>
        <v>PHI</v>
      </c>
      <c r="J101" s="16" t="str">
        <f>VLOOKUP($B101,'Specimen-Sample'!$A$2:$M$3024,8)</f>
        <v>PHI</v>
      </c>
      <c r="K101" s="16" t="str">
        <f>VLOOKUP($B101,'Specimen-Sample'!$A$2:$M$3024,9)</f>
        <v/>
      </c>
      <c r="L101" s="16" t="str">
        <f>VLOOKUP($B101,'Specimen-Sample'!$A$2:$M$3024,10)</f>
        <v/>
      </c>
      <c r="M101" s="16">
        <f>VLOOKUP($B101,'Specimen-Sample'!$A$2:$M$3024,11)</f>
        <v>1180</v>
      </c>
      <c r="N101" s="16" t="str">
        <f>VLOOKUP($B101,'Specimen-Sample'!$A$2:$M$3024,12)</f>
        <v>Bone Marrow Aspirate</v>
      </c>
      <c r="O101" s="16" t="str">
        <f>VLOOKUP($B101,'Specimen-Sample'!$A$2:$M$3024,13)</f>
        <v>T</v>
      </c>
      <c r="P101" s="16" t="str">
        <f>VLOOKUP($B101,'Specimen-Sample'!$A$2:$Q$3024,14)</f>
        <v>45000000</v>
      </c>
      <c r="Q101" s="16" t="str">
        <f>VLOOKUP($B101,'Specimen-Sample'!$A$2:$Q$3024,15)</f>
        <v>98.6</v>
      </c>
      <c r="R101" s="16" t="str">
        <f>VLOOKUP($B101,'Specimen-Sample'!$A$2:$Q$3024,16)</f>
        <v>10/7/2013</v>
      </c>
      <c r="S101" s="16" t="str">
        <f>VLOOKUP($B101,'Specimen-Sample'!$A$2:$Q$3024,17)</f>
        <v>ACUTE MYELOID LEUKAEMIA (AML) AND RELATED PRECURSOR NEOPLASMS</v>
      </c>
      <c r="T101" s="16" t="str">
        <f>VLOOKUP($B101,'Specimen-Sample'!$A$2:$R$3024,18)</f>
        <v>AML with myelodysplasia-related changes</v>
      </c>
    </row>
    <row r="102" spans="1:20" x14ac:dyDescent="0.25">
      <c r="A102">
        <v>101</v>
      </c>
      <c r="B102" t="s">
        <v>8133</v>
      </c>
      <c r="C102" t="s">
        <v>18483</v>
      </c>
      <c r="D102" s="16">
        <f>VLOOKUP($B102,'Specimen-Sample'!$A$2:$M$3024,2)</f>
        <v>2245</v>
      </c>
      <c r="E102" s="16" t="e">
        <f>VLOOKUP($B102,'Specimen-Sample'!$A$2:$M$3024,3)</f>
        <v>#N/A</v>
      </c>
      <c r="F102" s="16" t="e">
        <f>VLOOKUP($B102,'Specimen-Sample'!$A$2:$M$3024,4)</f>
        <v>#N/A</v>
      </c>
      <c r="G102" s="16" t="e">
        <f>VLOOKUP($B102,'Specimen-Sample'!$A$2:$M$3024,5)</f>
        <v>#N/A</v>
      </c>
      <c r="H102" s="16" t="e">
        <f>VLOOKUP($B102,'Specimen-Sample'!$A$2:$M$3024,6)</f>
        <v>#N/A</v>
      </c>
      <c r="I102" s="16" t="e">
        <f>VLOOKUP($B102,'Specimen-Sample'!$A$2:$M$3024,7)</f>
        <v>#N/A</v>
      </c>
      <c r="J102" s="16" t="e">
        <f>VLOOKUP($B102,'Specimen-Sample'!$A$2:$M$3024,8)</f>
        <v>#N/A</v>
      </c>
      <c r="K102" s="16" t="e">
        <f>VLOOKUP($B102,'Specimen-Sample'!$A$2:$M$3024,9)</f>
        <v>#N/A</v>
      </c>
      <c r="L102" s="16" t="e">
        <f>VLOOKUP($B102,'Specimen-Sample'!$A$2:$M$3024,10)</f>
        <v>#N/A</v>
      </c>
      <c r="M102" s="16">
        <f>VLOOKUP($B102,'Specimen-Sample'!$A$2:$M$3024,11)</f>
        <v>1556</v>
      </c>
      <c r="N102" s="16" t="str">
        <f>VLOOKUP($B102,'Specimen-Sample'!$A$2:$M$3024,12)</f>
        <v>Peripheral Blood</v>
      </c>
      <c r="O102" s="16" t="str">
        <f>VLOOKUP($B102,'Specimen-Sample'!$A$2:$M$3024,13)</f>
        <v>T</v>
      </c>
      <c r="P102" s="16" t="str">
        <f>VLOOKUP($B102,'Specimen-Sample'!$A$2:$Q$3024,14)</f>
        <v>42000000</v>
      </c>
      <c r="Q102" s="16" t="str">
        <f>VLOOKUP($B102,'Specimen-Sample'!$A$2:$Q$3024,15)</f>
        <v>95</v>
      </c>
      <c r="R102" s="16" t="str">
        <f>VLOOKUP($B102,'Specimen-Sample'!$A$2:$Q$3024,16)</f>
        <v>5/8/2014</v>
      </c>
      <c r="S102" s="16" t="str">
        <f>VLOOKUP($B102,'Specimen-Sample'!$A$2:$Q$3024,17)</f>
        <v>ACUTE MYELOID LEUKAEMIA (AML) AND RELATED PRECURSOR NEOPLASMS</v>
      </c>
      <c r="T102" s="16" t="str">
        <f>VLOOKUP($B102,'Specimen-Sample'!$A$2:$R$3024,18)</f>
        <v xml:space="preserve">Acute monoblastic and monocytic leukaemia </v>
      </c>
    </row>
    <row r="103" spans="1:20" x14ac:dyDescent="0.25">
      <c r="A103">
        <v>102</v>
      </c>
      <c r="B103" t="s">
        <v>6566</v>
      </c>
      <c r="C103" t="s">
        <v>18483</v>
      </c>
      <c r="D103" s="16">
        <f>VLOOKUP($B103,'Specimen-Sample'!$A$2:$M$3024,2)</f>
        <v>1597</v>
      </c>
      <c r="E103" s="16" t="str">
        <f>VLOOKUP($B103,'Specimen-Sample'!$A$2:$M$3024,3)</f>
        <v>PHI</v>
      </c>
      <c r="F103" s="16" t="str">
        <f>VLOOKUP($B103,'Specimen-Sample'!$A$2:$M$3024,4)</f>
        <v/>
      </c>
      <c r="G103" s="16" t="str">
        <f>VLOOKUP($B103,'Specimen-Sample'!$A$2:$M$3024,5)</f>
        <v/>
      </c>
      <c r="H103" s="16" t="str">
        <f>VLOOKUP($B103,'Specimen-Sample'!$A$2:$M$3024,6)</f>
        <v>PHI</v>
      </c>
      <c r="I103" s="16" t="str">
        <f>VLOOKUP($B103,'Specimen-Sample'!$A$2:$M$3024,7)</f>
        <v>PHI</v>
      </c>
      <c r="J103" s="16" t="str">
        <f>VLOOKUP($B103,'Specimen-Sample'!$A$2:$M$3024,8)</f>
        <v>PHI</v>
      </c>
      <c r="K103" s="16" t="str">
        <f>VLOOKUP($B103,'Specimen-Sample'!$A$2:$M$3024,9)</f>
        <v/>
      </c>
      <c r="L103" s="16" t="str">
        <f>VLOOKUP($B103,'Specimen-Sample'!$A$2:$M$3024,10)</f>
        <v/>
      </c>
      <c r="M103" s="16">
        <f>VLOOKUP($B103,'Specimen-Sample'!$A$2:$M$3024,11)</f>
        <v>1191</v>
      </c>
      <c r="N103" s="16" t="str">
        <f>VLOOKUP($B103,'Specimen-Sample'!$A$2:$M$3024,12)</f>
        <v>Bone Marrow Aspirate</v>
      </c>
      <c r="O103" s="16" t="str">
        <f>VLOOKUP($B103,'Specimen-Sample'!$A$2:$M$3024,13)</f>
        <v>T</v>
      </c>
      <c r="P103" s="16" t="str">
        <f>VLOOKUP($B103,'Specimen-Sample'!$A$2:$Q$3024,14)</f>
        <v>37500000</v>
      </c>
      <c r="Q103" s="16" t="str">
        <f>VLOOKUP($B103,'Specimen-Sample'!$A$2:$Q$3024,15)</f>
        <v>96</v>
      </c>
      <c r="R103" s="16" t="str">
        <f>VLOOKUP($B103,'Specimen-Sample'!$A$2:$Q$3024,16)</f>
        <v>10/17/2013</v>
      </c>
      <c r="S103" s="16" t="str">
        <f>VLOOKUP($B103,'Specimen-Sample'!$A$2:$Q$3024,17)</f>
        <v>ACUTE MYELOID LEUKAEMIA (AML) AND RELATED PRECURSOR NEOPLASMS</v>
      </c>
      <c r="T103" s="16" t="str">
        <f>VLOOKUP($B103,'Specimen-Sample'!$A$2:$R$3024,18)</f>
        <v>AML with inv(16)(p13.1q22) or t(16;16)(p13.1;q22); CBFB-MYH11</v>
      </c>
    </row>
    <row r="104" spans="1:20" x14ac:dyDescent="0.25">
      <c r="A104">
        <v>103</v>
      </c>
      <c r="B104" t="s">
        <v>6580</v>
      </c>
      <c r="C104" t="s">
        <v>18483</v>
      </c>
      <c r="D104" s="16">
        <f>VLOOKUP($B104,'Specimen-Sample'!$A$2:$M$3024,2)</f>
        <v>1603</v>
      </c>
      <c r="E104" s="16" t="str">
        <f>VLOOKUP($B104,'Specimen-Sample'!$A$2:$M$3024,3)</f>
        <v>PHI</v>
      </c>
      <c r="F104" s="16" t="str">
        <f>VLOOKUP($B104,'Specimen-Sample'!$A$2:$M$3024,4)</f>
        <v>NON-HISPANIC</v>
      </c>
      <c r="G104" s="16" t="str">
        <f>VLOOKUP($B104,'Specimen-Sample'!$A$2:$M$3024,5)</f>
        <v>Male</v>
      </c>
      <c r="H104" s="16" t="str">
        <f>VLOOKUP($B104,'Specimen-Sample'!$A$2:$M$3024,6)</f>
        <v>PHI</v>
      </c>
      <c r="I104" s="16" t="str">
        <f>VLOOKUP($B104,'Specimen-Sample'!$A$2:$M$3024,7)</f>
        <v>PHI</v>
      </c>
      <c r="J104" s="16" t="str">
        <f>VLOOKUP($B104,'Specimen-Sample'!$A$2:$M$3024,8)</f>
        <v>PHI</v>
      </c>
      <c r="K104" s="16" t="str">
        <f>VLOOKUP($B104,'Specimen-Sample'!$A$2:$M$3024,9)</f>
        <v>White</v>
      </c>
      <c r="L104" s="16" t="str">
        <f>VLOOKUP($B104,'Specimen-Sample'!$A$2:$M$3024,10)</f>
        <v>Alive</v>
      </c>
      <c r="M104" s="16">
        <f>VLOOKUP($B104,'Specimen-Sample'!$A$2:$M$3024,11)</f>
        <v>1194</v>
      </c>
      <c r="N104" s="16" t="str">
        <f>VLOOKUP($B104,'Specimen-Sample'!$A$2:$M$3024,12)</f>
        <v>Peripheral Blood</v>
      </c>
      <c r="O104" s="16" t="str">
        <f>VLOOKUP($B104,'Specimen-Sample'!$A$2:$M$3024,13)</f>
        <v>T</v>
      </c>
      <c r="P104" s="16" t="str">
        <f>VLOOKUP($B104,'Specimen-Sample'!$A$2:$Q$3024,14)</f>
        <v>4810000</v>
      </c>
      <c r="Q104" s="16" t="str">
        <f>VLOOKUP($B104,'Specimen-Sample'!$A$2:$Q$3024,15)</f>
        <v>97.9</v>
      </c>
      <c r="R104" s="16" t="str">
        <f>VLOOKUP($B104,'Specimen-Sample'!$A$2:$Q$3024,16)</f>
        <v>10/21/2013</v>
      </c>
      <c r="S104" s="16" t="str">
        <f>VLOOKUP($B104,'Specimen-Sample'!$A$2:$Q$3024,17)</f>
        <v>ACUTE MYELOID LEUKAEMIA (AML) AND RELATED PRECURSOR NEOPLASMS</v>
      </c>
      <c r="T104" s="16" t="str">
        <f>VLOOKUP($B104,'Specimen-Sample'!$A$2:$R$3024,18)</f>
        <v>Acute myeloid leukaemia, NOS</v>
      </c>
    </row>
    <row r="105" spans="1:20" x14ac:dyDescent="0.25">
      <c r="A105">
        <v>104</v>
      </c>
      <c r="B105" t="s">
        <v>6592</v>
      </c>
      <c r="C105" t="s">
        <v>18483</v>
      </c>
      <c r="D105" s="16">
        <f>VLOOKUP($B105,'Specimen-Sample'!$A$2:$M$3024,2)</f>
        <v>1606</v>
      </c>
      <c r="E105" s="16" t="str">
        <f>VLOOKUP($B105,'Specimen-Sample'!$A$2:$M$3024,3)</f>
        <v>PHI</v>
      </c>
      <c r="F105" s="16" t="str">
        <f>VLOOKUP($B105,'Specimen-Sample'!$A$2:$M$3024,4)</f>
        <v/>
      </c>
      <c r="G105" s="16" t="str">
        <f>VLOOKUP($B105,'Specimen-Sample'!$A$2:$M$3024,5)</f>
        <v/>
      </c>
      <c r="H105" s="16" t="str">
        <f>VLOOKUP($B105,'Specimen-Sample'!$A$2:$M$3024,6)</f>
        <v>PHI</v>
      </c>
      <c r="I105" s="16" t="str">
        <f>VLOOKUP($B105,'Specimen-Sample'!$A$2:$M$3024,7)</f>
        <v>PHI</v>
      </c>
      <c r="J105" s="16" t="str">
        <f>VLOOKUP($B105,'Specimen-Sample'!$A$2:$M$3024,8)</f>
        <v>PHI</v>
      </c>
      <c r="K105" s="16" t="str">
        <f>VLOOKUP($B105,'Specimen-Sample'!$A$2:$M$3024,9)</f>
        <v/>
      </c>
      <c r="L105" s="16" t="str">
        <f>VLOOKUP($B105,'Specimen-Sample'!$A$2:$M$3024,10)</f>
        <v/>
      </c>
      <c r="M105" s="16">
        <f>VLOOKUP($B105,'Specimen-Sample'!$A$2:$M$3024,11)</f>
        <v>1195</v>
      </c>
      <c r="N105" s="16" t="str">
        <f>VLOOKUP($B105,'Specimen-Sample'!$A$2:$M$3024,12)</f>
        <v>Peripheral Blood</v>
      </c>
      <c r="O105" s="16" t="str">
        <f>VLOOKUP($B105,'Specimen-Sample'!$A$2:$M$3024,13)</f>
        <v>T</v>
      </c>
      <c r="P105" s="16" t="str">
        <f>VLOOKUP($B105,'Specimen-Sample'!$A$2:$Q$3024,14)</f>
        <v>29900000</v>
      </c>
      <c r="Q105" s="16" t="str">
        <f>VLOOKUP($B105,'Specimen-Sample'!$A$2:$Q$3024,15)</f>
        <v>95.2</v>
      </c>
      <c r="R105" s="16" t="str">
        <f>VLOOKUP($B105,'Specimen-Sample'!$A$2:$Q$3024,16)</f>
        <v>10/21/2013</v>
      </c>
      <c r="S105" s="16" t="str">
        <f>VLOOKUP($B105,'Specimen-Sample'!$A$2:$Q$3024,17)</f>
        <v>ACUTE MYELOID LEUKAEMIA (AML) AND RELATED PRECURSOR NEOPLASMS</v>
      </c>
      <c r="T105" s="16" t="str">
        <f>VLOOKUP($B105,'Specimen-Sample'!$A$2:$R$3024,18)</f>
        <v>Acute myeloid leukaemia, NOS</v>
      </c>
    </row>
    <row r="106" spans="1:20" x14ac:dyDescent="0.25">
      <c r="A106">
        <v>105</v>
      </c>
      <c r="B106" t="s">
        <v>8172</v>
      </c>
      <c r="C106" t="s">
        <v>18483</v>
      </c>
      <c r="D106" s="16">
        <f>VLOOKUP($B106,'Specimen-Sample'!$A$2:$M$3024,2)</f>
        <v>2266</v>
      </c>
      <c r="E106" s="16" t="e">
        <f>VLOOKUP($B106,'Specimen-Sample'!$A$2:$M$3024,3)</f>
        <v>#N/A</v>
      </c>
      <c r="F106" s="16" t="e">
        <f>VLOOKUP($B106,'Specimen-Sample'!$A$2:$M$3024,4)</f>
        <v>#N/A</v>
      </c>
      <c r="G106" s="16" t="e">
        <f>VLOOKUP($B106,'Specimen-Sample'!$A$2:$M$3024,5)</f>
        <v>#N/A</v>
      </c>
      <c r="H106" s="16" t="e">
        <f>VLOOKUP($B106,'Specimen-Sample'!$A$2:$M$3024,6)</f>
        <v>#N/A</v>
      </c>
      <c r="I106" s="16" t="e">
        <f>VLOOKUP($B106,'Specimen-Sample'!$A$2:$M$3024,7)</f>
        <v>#N/A</v>
      </c>
      <c r="J106" s="16" t="e">
        <f>VLOOKUP($B106,'Specimen-Sample'!$A$2:$M$3024,8)</f>
        <v>#N/A</v>
      </c>
      <c r="K106" s="16" t="e">
        <f>VLOOKUP($B106,'Specimen-Sample'!$A$2:$M$3024,9)</f>
        <v>#N/A</v>
      </c>
      <c r="L106" s="16" t="e">
        <f>VLOOKUP($B106,'Specimen-Sample'!$A$2:$M$3024,10)</f>
        <v>#N/A</v>
      </c>
      <c r="M106" s="16">
        <f>VLOOKUP($B106,'Specimen-Sample'!$A$2:$M$3024,11)</f>
        <v>1566</v>
      </c>
      <c r="N106" s="16" t="str">
        <f>VLOOKUP($B106,'Specimen-Sample'!$A$2:$M$3024,12)</f>
        <v>Bone Marrow Aspirate</v>
      </c>
      <c r="O106" s="16" t="str">
        <f>VLOOKUP($B106,'Specimen-Sample'!$A$2:$M$3024,13)</f>
        <v>T</v>
      </c>
      <c r="P106" s="16" t="str">
        <f>VLOOKUP($B106,'Specimen-Sample'!$A$2:$Q$3024,14)</f>
        <v>3560000</v>
      </c>
      <c r="Q106" s="16" t="str">
        <f>VLOOKUP($B106,'Specimen-Sample'!$A$2:$Q$3024,15)</f>
        <v>97.4</v>
      </c>
      <c r="R106" s="16" t="str">
        <f>VLOOKUP($B106,'Specimen-Sample'!$A$2:$Q$3024,16)</f>
        <v>5/13/2014</v>
      </c>
      <c r="S106" s="16" t="str">
        <f>VLOOKUP($B106,'Specimen-Sample'!$A$2:$Q$3024,17)</f>
        <v>ACUTE MYELOID LEUKAEMIA (AML) AND RELATED PRECURSOR NEOPLASMS</v>
      </c>
      <c r="T106" s="16" t="str">
        <f>VLOOKUP($B106,'Specimen-Sample'!$A$2:$R$3024,18)</f>
        <v>AML with myelodysplasia-related changes</v>
      </c>
    </row>
    <row r="107" spans="1:20" x14ac:dyDescent="0.25">
      <c r="A107">
        <v>106</v>
      </c>
      <c r="B107" t="s">
        <v>6738</v>
      </c>
      <c r="C107" t="s">
        <v>18483</v>
      </c>
      <c r="D107" s="16">
        <f>VLOOKUP($B107,'Specimen-Sample'!$A$2:$M$3024,2)</f>
        <v>1659</v>
      </c>
      <c r="E107" s="16" t="str">
        <f>VLOOKUP($B107,'Specimen-Sample'!$A$2:$M$3024,3)</f>
        <v>PHI</v>
      </c>
      <c r="F107" s="16" t="str">
        <f>VLOOKUP($B107,'Specimen-Sample'!$A$2:$M$3024,4)</f>
        <v>UNKNOWN</v>
      </c>
      <c r="G107" s="16" t="str">
        <f>VLOOKUP($B107,'Specimen-Sample'!$A$2:$M$3024,5)</f>
        <v>Female</v>
      </c>
      <c r="H107" s="16" t="str">
        <f>VLOOKUP($B107,'Specimen-Sample'!$A$2:$M$3024,6)</f>
        <v>PHI</v>
      </c>
      <c r="I107" s="16" t="str">
        <f>VLOOKUP($B107,'Specimen-Sample'!$A$2:$M$3024,7)</f>
        <v>PHI</v>
      </c>
      <c r="J107" s="16" t="str">
        <f>VLOOKUP($B107,'Specimen-Sample'!$A$2:$M$3024,8)</f>
        <v>PHI</v>
      </c>
      <c r="K107" s="16" t="str">
        <f>VLOOKUP($B107,'Specimen-Sample'!$A$2:$M$3024,9)</f>
        <v>Unknown</v>
      </c>
      <c r="L107" s="16" t="str">
        <f>VLOOKUP($B107,'Specimen-Sample'!$A$2:$M$3024,10)</f>
        <v>Alive</v>
      </c>
      <c r="M107" s="16">
        <f>VLOOKUP($B107,'Specimen-Sample'!$A$2:$M$3024,11)</f>
        <v>1227</v>
      </c>
      <c r="N107" s="16" t="str">
        <f>VLOOKUP($B107,'Specimen-Sample'!$A$2:$M$3024,12)</f>
        <v>Peripheral Blood</v>
      </c>
      <c r="O107" s="16" t="str">
        <f>VLOOKUP($B107,'Specimen-Sample'!$A$2:$M$3024,13)</f>
        <v>T</v>
      </c>
      <c r="P107" s="16" t="str">
        <f>VLOOKUP($B107,'Specimen-Sample'!$A$2:$Q$3024,14)</f>
        <v>4540000</v>
      </c>
      <c r="Q107" s="16" t="str">
        <f>VLOOKUP($B107,'Specimen-Sample'!$A$2:$Q$3024,15)</f>
        <v>96.8</v>
      </c>
      <c r="R107" s="16" t="str">
        <f>VLOOKUP($B107,'Specimen-Sample'!$A$2:$Q$3024,16)</f>
        <v>11/8/2013</v>
      </c>
      <c r="S107" s="16" t="str">
        <f>VLOOKUP($B107,'Specimen-Sample'!$A$2:$Q$3024,17)</f>
        <v>ACUTE MYELOID LEUKAEMIA (AML) AND RELATED PRECURSOR NEOPLASMS</v>
      </c>
      <c r="T107" s="16" t="str">
        <f>VLOOKUP($B107,'Specimen-Sample'!$A$2:$R$3024,18)</f>
        <v/>
      </c>
    </row>
    <row r="108" spans="1:20" x14ac:dyDescent="0.25">
      <c r="A108">
        <v>107</v>
      </c>
      <c r="B108" t="s">
        <v>6744</v>
      </c>
      <c r="C108" t="s">
        <v>18483</v>
      </c>
      <c r="D108" s="16">
        <f>VLOOKUP($B108,'Specimen-Sample'!$A$2:$M$3024,2)</f>
        <v>1667</v>
      </c>
      <c r="E108" s="16" t="str">
        <f>VLOOKUP($B108,'Specimen-Sample'!$A$2:$M$3024,3)</f>
        <v>PHI</v>
      </c>
      <c r="F108" s="16" t="str">
        <f>VLOOKUP($B108,'Specimen-Sample'!$A$2:$M$3024,4)</f>
        <v>NON-HISPANIC</v>
      </c>
      <c r="G108" s="16" t="str">
        <f>VLOOKUP($B108,'Specimen-Sample'!$A$2:$M$3024,5)</f>
        <v>Male</v>
      </c>
      <c r="H108" s="16" t="str">
        <f>VLOOKUP($B108,'Specimen-Sample'!$A$2:$M$3024,6)</f>
        <v>PHI</v>
      </c>
      <c r="I108" s="16" t="str">
        <f>VLOOKUP($B108,'Specimen-Sample'!$A$2:$M$3024,7)</f>
        <v>PHI</v>
      </c>
      <c r="J108" s="16" t="str">
        <f>VLOOKUP($B108,'Specimen-Sample'!$A$2:$M$3024,8)</f>
        <v>PHI</v>
      </c>
      <c r="K108" s="16" t="str">
        <f>VLOOKUP($B108,'Specimen-Sample'!$A$2:$M$3024,9)</f>
        <v>White</v>
      </c>
      <c r="L108" s="16" t="str">
        <f>VLOOKUP($B108,'Specimen-Sample'!$A$2:$M$3024,10)</f>
        <v>Alive</v>
      </c>
      <c r="M108" s="16">
        <f>VLOOKUP($B108,'Specimen-Sample'!$A$2:$M$3024,11)</f>
        <v>1229</v>
      </c>
      <c r="N108" s="16" t="str">
        <f>VLOOKUP($B108,'Specimen-Sample'!$A$2:$M$3024,12)</f>
        <v>Peripheral Blood</v>
      </c>
      <c r="O108" s="16" t="str">
        <f>VLOOKUP($B108,'Specimen-Sample'!$A$2:$M$3024,13)</f>
        <v>T</v>
      </c>
      <c r="P108" s="16" t="str">
        <f>VLOOKUP($B108,'Specimen-Sample'!$A$2:$Q$3024,14)</f>
        <v>5250000</v>
      </c>
      <c r="Q108" s="16" t="str">
        <f>VLOOKUP($B108,'Specimen-Sample'!$A$2:$Q$3024,15)</f>
        <v>94.4</v>
      </c>
      <c r="R108" s="16" t="str">
        <f>VLOOKUP($B108,'Specimen-Sample'!$A$2:$Q$3024,16)</f>
        <v>11/12/2013</v>
      </c>
      <c r="S108" s="16" t="str">
        <f>VLOOKUP($B108,'Specimen-Sample'!$A$2:$Q$3024,17)</f>
        <v>ACUTE MYELOID LEUKAEMIA (AML) AND RELATED PRECURSOR NEOPLASMS</v>
      </c>
      <c r="T108" s="16" t="str">
        <f>VLOOKUP($B108,'Specimen-Sample'!$A$2:$R$3024,18)</f>
        <v>Acute myeloid leukaemia, NOS</v>
      </c>
    </row>
    <row r="109" spans="1:20" x14ac:dyDescent="0.25">
      <c r="A109">
        <v>108</v>
      </c>
      <c r="B109" t="s">
        <v>6754</v>
      </c>
      <c r="C109" t="s">
        <v>18483</v>
      </c>
      <c r="D109" s="16">
        <f>VLOOKUP($B109,'Specimen-Sample'!$A$2:$M$3024,2)</f>
        <v>1672</v>
      </c>
      <c r="E109" s="16" t="str">
        <f>VLOOKUP($B109,'Specimen-Sample'!$A$2:$M$3024,3)</f>
        <v>PHI</v>
      </c>
      <c r="F109" s="16" t="str">
        <f>VLOOKUP($B109,'Specimen-Sample'!$A$2:$M$3024,4)</f>
        <v>NON-HISPANIC</v>
      </c>
      <c r="G109" s="16" t="str">
        <f>VLOOKUP($B109,'Specimen-Sample'!$A$2:$M$3024,5)</f>
        <v>Male</v>
      </c>
      <c r="H109" s="16" t="str">
        <f>VLOOKUP($B109,'Specimen-Sample'!$A$2:$M$3024,6)</f>
        <v>PHI</v>
      </c>
      <c r="I109" s="16" t="str">
        <f>VLOOKUP($B109,'Specimen-Sample'!$A$2:$M$3024,7)</f>
        <v>PHI</v>
      </c>
      <c r="J109" s="16" t="str">
        <f>VLOOKUP($B109,'Specimen-Sample'!$A$2:$M$3024,8)</f>
        <v>PHI</v>
      </c>
      <c r="K109" s="16" t="str">
        <f>VLOOKUP($B109,'Specimen-Sample'!$A$2:$M$3024,9)</f>
        <v>White</v>
      </c>
      <c r="L109" s="16" t="str">
        <f>VLOOKUP($B109,'Specimen-Sample'!$A$2:$M$3024,10)</f>
        <v>Alive</v>
      </c>
      <c r="M109" s="16">
        <f>VLOOKUP($B109,'Specimen-Sample'!$A$2:$M$3024,11)</f>
        <v>1232</v>
      </c>
      <c r="N109" s="16" t="str">
        <f>VLOOKUP($B109,'Specimen-Sample'!$A$2:$M$3024,12)</f>
        <v>Peripheral Blood</v>
      </c>
      <c r="O109" s="16" t="str">
        <f>VLOOKUP($B109,'Specimen-Sample'!$A$2:$M$3024,13)</f>
        <v>T</v>
      </c>
      <c r="P109" s="16" t="str">
        <f>VLOOKUP($B109,'Specimen-Sample'!$A$2:$Q$3024,14)</f>
        <v>14500000</v>
      </c>
      <c r="Q109" s="16" t="str">
        <f>VLOOKUP($B109,'Specimen-Sample'!$A$2:$Q$3024,15)</f>
        <v>95.2</v>
      </c>
      <c r="R109" s="16" t="str">
        <f>VLOOKUP($B109,'Specimen-Sample'!$A$2:$Q$3024,16)</f>
        <v>11/13/2013</v>
      </c>
      <c r="S109" s="16" t="str">
        <f>VLOOKUP($B109,'Specimen-Sample'!$A$2:$Q$3024,17)</f>
        <v>ACUTE MYELOID LEUKAEMIA (AML) AND RELATED PRECURSOR NEOPLASMS</v>
      </c>
      <c r="T109" s="16" t="str">
        <f>VLOOKUP($B109,'Specimen-Sample'!$A$2:$R$3024,18)</f>
        <v>AML with inv(3)(q21q26.2) or t(3;3)(q21;q26.2); RPN1-EVI1</v>
      </c>
    </row>
    <row r="110" spans="1:20" x14ac:dyDescent="0.25">
      <c r="A110">
        <v>109</v>
      </c>
      <c r="B110" t="s">
        <v>6860</v>
      </c>
      <c r="C110" t="s">
        <v>18483</v>
      </c>
      <c r="D110" s="16">
        <f>VLOOKUP($B110,'Specimen-Sample'!$A$2:$M$3024,2)</f>
        <v>1704</v>
      </c>
      <c r="E110" s="16" t="str">
        <f>VLOOKUP($B110,'Specimen-Sample'!$A$2:$M$3024,3)</f>
        <v>PHI</v>
      </c>
      <c r="F110" s="16" t="str">
        <f>VLOOKUP($B110,'Specimen-Sample'!$A$2:$M$3024,4)</f>
        <v/>
      </c>
      <c r="G110" s="16" t="str">
        <f>VLOOKUP($B110,'Specimen-Sample'!$A$2:$M$3024,5)</f>
        <v>Male</v>
      </c>
      <c r="H110" s="16" t="str">
        <f>VLOOKUP($B110,'Specimen-Sample'!$A$2:$M$3024,6)</f>
        <v>PHI</v>
      </c>
      <c r="I110" s="16" t="str">
        <f>VLOOKUP($B110,'Specimen-Sample'!$A$2:$M$3024,7)</f>
        <v>PHI</v>
      </c>
      <c r="J110" s="16" t="str">
        <f>VLOOKUP($B110,'Specimen-Sample'!$A$2:$M$3024,8)</f>
        <v>PHI</v>
      </c>
      <c r="K110" s="16" t="str">
        <f>VLOOKUP($B110,'Specimen-Sample'!$A$2:$M$3024,9)</f>
        <v/>
      </c>
      <c r="L110" s="16" t="str">
        <f>VLOOKUP($B110,'Specimen-Sample'!$A$2:$M$3024,10)</f>
        <v/>
      </c>
      <c r="M110" s="16">
        <f>VLOOKUP($B110,'Specimen-Sample'!$A$2:$M$3024,11)</f>
        <v>1256</v>
      </c>
      <c r="N110" s="16" t="str">
        <f>VLOOKUP($B110,'Specimen-Sample'!$A$2:$M$3024,12)</f>
        <v>Peripheral Blood</v>
      </c>
      <c r="O110" s="16" t="str">
        <f>VLOOKUP($B110,'Specimen-Sample'!$A$2:$M$3024,13)</f>
        <v>T</v>
      </c>
      <c r="P110" s="16" t="str">
        <f>VLOOKUP($B110,'Specimen-Sample'!$A$2:$Q$3024,14)</f>
        <v>9720000</v>
      </c>
      <c r="Q110" s="16" t="str">
        <f>VLOOKUP($B110,'Specimen-Sample'!$A$2:$Q$3024,15)</f>
        <v>87.4</v>
      </c>
      <c r="R110" s="16" t="str">
        <f>VLOOKUP($B110,'Specimen-Sample'!$A$2:$Q$3024,16)</f>
        <v>11/14/2013</v>
      </c>
      <c r="S110" s="16" t="str">
        <f>VLOOKUP($B110,'Specimen-Sample'!$A$2:$Q$3024,17)</f>
        <v>ACUTE MYELOID LEUKAEMIA (AML) AND RELATED PRECURSOR NEOPLASMS</v>
      </c>
      <c r="T110" s="16" t="str">
        <f>VLOOKUP($B110,'Specimen-Sample'!$A$2:$R$3024,18)</f>
        <v>Acute myeloid leukaemia, NOS</v>
      </c>
    </row>
    <row r="111" spans="1:20" x14ac:dyDescent="0.25">
      <c r="A111">
        <v>110</v>
      </c>
      <c r="B111" t="s">
        <v>6923</v>
      </c>
      <c r="C111" t="s">
        <v>18483</v>
      </c>
      <c r="D111" s="16">
        <f>VLOOKUP($B111,'Specimen-Sample'!$A$2:$M$3024,2)</f>
        <v>1735</v>
      </c>
      <c r="E111" s="16" t="str">
        <f>VLOOKUP($B111,'Specimen-Sample'!$A$2:$M$3024,3)</f>
        <v>PHI</v>
      </c>
      <c r="F111" s="16" t="str">
        <f>VLOOKUP($B111,'Specimen-Sample'!$A$2:$M$3024,4)</f>
        <v/>
      </c>
      <c r="G111" s="16" t="str">
        <f>VLOOKUP($B111,'Specimen-Sample'!$A$2:$M$3024,5)</f>
        <v/>
      </c>
      <c r="H111" s="16" t="str">
        <f>VLOOKUP($B111,'Specimen-Sample'!$A$2:$M$3024,6)</f>
        <v>PHI</v>
      </c>
      <c r="I111" s="16" t="str">
        <f>VLOOKUP($B111,'Specimen-Sample'!$A$2:$M$3024,7)</f>
        <v>PHI</v>
      </c>
      <c r="J111" s="16" t="str">
        <f>VLOOKUP($B111,'Specimen-Sample'!$A$2:$M$3024,8)</f>
        <v>PHI</v>
      </c>
      <c r="K111" s="16" t="str">
        <f>VLOOKUP($B111,'Specimen-Sample'!$A$2:$M$3024,9)</f>
        <v/>
      </c>
      <c r="L111" s="16" t="str">
        <f>VLOOKUP($B111,'Specimen-Sample'!$A$2:$M$3024,10)</f>
        <v/>
      </c>
      <c r="M111" s="16">
        <f>VLOOKUP($B111,'Specimen-Sample'!$A$2:$M$3024,11)</f>
        <v>1278</v>
      </c>
      <c r="N111" s="16" t="str">
        <f>VLOOKUP($B111,'Specimen-Sample'!$A$2:$M$3024,12)</f>
        <v>Bone Marrow Aspirate</v>
      </c>
      <c r="O111" s="16" t="str">
        <f>VLOOKUP($B111,'Specimen-Sample'!$A$2:$M$3024,13)</f>
        <v>T</v>
      </c>
      <c r="P111" s="16" t="str">
        <f>VLOOKUP($B111,'Specimen-Sample'!$A$2:$Q$3024,14)</f>
        <v/>
      </c>
      <c r="Q111" s="16" t="str">
        <f>VLOOKUP($B111,'Specimen-Sample'!$A$2:$Q$3024,15)</f>
        <v/>
      </c>
      <c r="R111" s="16" t="str">
        <f>VLOOKUP($B111,'Specimen-Sample'!$A$2:$Q$3024,16)</f>
        <v>11/19/2013</v>
      </c>
      <c r="S111" s="16" t="str">
        <f>VLOOKUP($B111,'Specimen-Sample'!$A$2:$Q$3024,17)</f>
        <v>ACUTE MYELOID LEUKAEMIA (AML) AND RELATED PRECURSOR NEOPLASMS</v>
      </c>
      <c r="T111" s="16" t="str">
        <f>VLOOKUP($B111,'Specimen-Sample'!$A$2:$R$3024,18)</f>
        <v>AML with myelodysplasia-related changes</v>
      </c>
    </row>
    <row r="112" spans="1:20" x14ac:dyDescent="0.25">
      <c r="A112">
        <v>111</v>
      </c>
      <c r="B112" t="s">
        <v>5859</v>
      </c>
      <c r="C112" t="s">
        <v>18483</v>
      </c>
      <c r="D112" s="16">
        <f>VLOOKUP($B112,'Specimen-Sample'!$A$2:$M$3024,2)</f>
        <v>1356</v>
      </c>
      <c r="E112" s="16" t="str">
        <f>VLOOKUP($B112,'Specimen-Sample'!$A$2:$M$3024,3)</f>
        <v>PHI</v>
      </c>
      <c r="F112" s="16" t="str">
        <f>VLOOKUP($B112,'Specimen-Sample'!$A$2:$M$3024,4)</f>
        <v/>
      </c>
      <c r="G112" s="16" t="str">
        <f>VLOOKUP($B112,'Specimen-Sample'!$A$2:$M$3024,5)</f>
        <v/>
      </c>
      <c r="H112" s="16" t="str">
        <f>VLOOKUP($B112,'Specimen-Sample'!$A$2:$M$3024,6)</f>
        <v>PHI</v>
      </c>
      <c r="I112" s="16" t="str">
        <f>VLOOKUP($B112,'Specimen-Sample'!$A$2:$M$3024,7)</f>
        <v>PHI</v>
      </c>
      <c r="J112" s="16" t="str">
        <f>VLOOKUP($B112,'Specimen-Sample'!$A$2:$M$3024,8)</f>
        <v>PHI</v>
      </c>
      <c r="K112" s="16" t="str">
        <f>VLOOKUP($B112,'Specimen-Sample'!$A$2:$M$3024,9)</f>
        <v/>
      </c>
      <c r="L112" s="16" t="str">
        <f>VLOOKUP($B112,'Specimen-Sample'!$A$2:$M$3024,10)</f>
        <v/>
      </c>
      <c r="M112" s="16">
        <f>VLOOKUP($B112,'Specimen-Sample'!$A$2:$M$3024,11)</f>
        <v>1057</v>
      </c>
      <c r="N112" s="16" t="str">
        <f>VLOOKUP($B112,'Specimen-Sample'!$A$2:$M$3024,12)</f>
        <v>Skin Biopsy</v>
      </c>
      <c r="O112" s="16" t="str">
        <f>VLOOKUP($B112,'Specimen-Sample'!$A$2:$M$3024,13)</f>
        <v>N</v>
      </c>
      <c r="P112" s="16" t="str">
        <f>VLOOKUP($B112,'Specimen-Sample'!$A$2:$Q$3024,14)</f>
        <v/>
      </c>
      <c r="Q112" s="16" t="str">
        <f>VLOOKUP($B112,'Specimen-Sample'!$A$2:$Q$3024,15)</f>
        <v/>
      </c>
      <c r="R112" s="16" t="str">
        <f>VLOOKUP($B112,'Specimen-Sample'!$A$2:$Q$3024,16)</f>
        <v>6/27/2013</v>
      </c>
      <c r="S112" s="16" t="str">
        <f>VLOOKUP($B112,'Specimen-Sample'!$A$2:$Q$3024,17)</f>
        <v>MYELODYSPLASTIC/MYELOPROLIFERATIVE NEOPLASMS</v>
      </c>
      <c r="T112" s="16" t="str">
        <f>VLOOKUP($B112,'Specimen-Sample'!$A$2:$R$3024,18)</f>
        <v>Chronic myelomonocytic leukaemia</v>
      </c>
    </row>
    <row r="113" spans="1:20" x14ac:dyDescent="0.25">
      <c r="A113">
        <v>112</v>
      </c>
      <c r="B113" t="s">
        <v>5870</v>
      </c>
      <c r="C113" t="s">
        <v>18483</v>
      </c>
      <c r="D113" s="16">
        <f>VLOOKUP($B113,'Specimen-Sample'!$A$2:$M$3024,2)</f>
        <v>1383</v>
      </c>
      <c r="E113" s="16" t="str">
        <f>VLOOKUP($B113,'Specimen-Sample'!$A$2:$M$3024,3)</f>
        <v>PHI</v>
      </c>
      <c r="F113" s="16" t="str">
        <f>VLOOKUP($B113,'Specimen-Sample'!$A$2:$M$3024,4)</f>
        <v/>
      </c>
      <c r="G113" s="16" t="str">
        <f>VLOOKUP($B113,'Specimen-Sample'!$A$2:$M$3024,5)</f>
        <v>Male</v>
      </c>
      <c r="H113" s="16" t="str">
        <f>VLOOKUP($B113,'Specimen-Sample'!$A$2:$M$3024,6)</f>
        <v>PHI</v>
      </c>
      <c r="I113" s="16" t="str">
        <f>VLOOKUP($B113,'Specimen-Sample'!$A$2:$M$3024,7)</f>
        <v>PHI</v>
      </c>
      <c r="J113" s="16" t="str">
        <f>VLOOKUP($B113,'Specimen-Sample'!$A$2:$M$3024,8)</f>
        <v>PHI</v>
      </c>
      <c r="K113" s="16" t="str">
        <f>VLOOKUP($B113,'Specimen-Sample'!$A$2:$M$3024,9)</f>
        <v/>
      </c>
      <c r="L113" s="16" t="str">
        <f>VLOOKUP($B113,'Specimen-Sample'!$A$2:$M$3024,10)</f>
        <v/>
      </c>
      <c r="M113" s="16">
        <f>VLOOKUP($B113,'Specimen-Sample'!$A$2:$M$3024,11)</f>
        <v>1058</v>
      </c>
      <c r="N113" s="16" t="str">
        <f>VLOOKUP($B113,'Specimen-Sample'!$A$2:$M$3024,12)</f>
        <v>Skin Biopsy</v>
      </c>
      <c r="O113" s="16" t="str">
        <f>VLOOKUP($B113,'Specimen-Sample'!$A$2:$M$3024,13)</f>
        <v>N</v>
      </c>
      <c r="P113" s="16" t="str">
        <f>VLOOKUP($B113,'Specimen-Sample'!$A$2:$Q$3024,14)</f>
        <v/>
      </c>
      <c r="Q113" s="16" t="str">
        <f>VLOOKUP($B113,'Specimen-Sample'!$A$2:$Q$3024,15)</f>
        <v/>
      </c>
      <c r="R113" s="16" t="str">
        <f>VLOOKUP($B113,'Specimen-Sample'!$A$2:$Q$3024,16)</f>
        <v>7/12/2013</v>
      </c>
      <c r="S113" s="16" t="str">
        <f>VLOOKUP($B113,'Specimen-Sample'!$A$2:$Q$3024,17)</f>
        <v>ACUTE MYELOID LEUKAEMIA (AML) AND RELATED PRECURSOR NEOPLASMS</v>
      </c>
      <c r="T113" s="16" t="str">
        <f>VLOOKUP($B113,'Specimen-Sample'!$A$2:$R$3024,18)</f>
        <v>AML with t(8;21)(q22;q22); RUNX1-RUNX1T1</v>
      </c>
    </row>
    <row r="114" spans="1:20" x14ac:dyDescent="0.25">
      <c r="A114">
        <v>113</v>
      </c>
      <c r="B114" t="s">
        <v>6008</v>
      </c>
      <c r="C114" t="s">
        <v>18483</v>
      </c>
      <c r="D114" s="16">
        <f>VLOOKUP($B114,'Specimen-Sample'!$A$2:$M$3024,2)</f>
        <v>1526</v>
      </c>
      <c r="E114" s="16" t="str">
        <f>VLOOKUP($B114,'Specimen-Sample'!$A$2:$M$3024,3)</f>
        <v>PHI</v>
      </c>
      <c r="F114" s="16" t="str">
        <f>VLOOKUP($B114,'Specimen-Sample'!$A$2:$M$3024,4)</f>
        <v>NON-HISPANIC</v>
      </c>
      <c r="G114" s="16" t="str">
        <f>VLOOKUP($B114,'Specimen-Sample'!$A$2:$M$3024,5)</f>
        <v>Male</v>
      </c>
      <c r="H114" s="16" t="str">
        <f>VLOOKUP($B114,'Specimen-Sample'!$A$2:$M$3024,6)</f>
        <v>PHI</v>
      </c>
      <c r="I114" s="16" t="str">
        <f>VLOOKUP($B114,'Specimen-Sample'!$A$2:$M$3024,7)</f>
        <v>PHI</v>
      </c>
      <c r="J114" s="16" t="str">
        <f>VLOOKUP($B114,'Specimen-Sample'!$A$2:$M$3024,8)</f>
        <v>PHI</v>
      </c>
      <c r="K114" s="16" t="str">
        <f>VLOOKUP($B114,'Specimen-Sample'!$A$2:$M$3024,9)</f>
        <v>White</v>
      </c>
      <c r="L114" s="16" t="str">
        <f>VLOOKUP($B114,'Specimen-Sample'!$A$2:$M$3024,10)</f>
        <v>Alive</v>
      </c>
      <c r="M114" s="16">
        <f>VLOOKUP($B114,'Specimen-Sample'!$A$2:$M$3024,11)</f>
        <v>1087</v>
      </c>
      <c r="N114" s="16" t="str">
        <f>VLOOKUP($B114,'Specimen-Sample'!$A$2:$M$3024,12)</f>
        <v>Skin Biopsy</v>
      </c>
      <c r="O114" s="16" t="str">
        <f>VLOOKUP($B114,'Specimen-Sample'!$A$2:$M$3024,13)</f>
        <v>N</v>
      </c>
      <c r="P114" s="16" t="str">
        <f>VLOOKUP($B114,'Specimen-Sample'!$A$2:$Q$3024,14)</f>
        <v/>
      </c>
      <c r="Q114" s="16" t="str">
        <f>VLOOKUP($B114,'Specimen-Sample'!$A$2:$Q$3024,15)</f>
        <v/>
      </c>
      <c r="R114" s="16" t="str">
        <f>VLOOKUP($B114,'Specimen-Sample'!$A$2:$Q$3024,16)</f>
        <v>9/10/2013</v>
      </c>
      <c r="S114" s="16" t="str">
        <f>VLOOKUP($B114,'Specimen-Sample'!$A$2:$Q$3024,17)</f>
        <v>ACUTE MYELOID LEUKAEMIA (AML) AND RELATED PRECURSOR NEOPLASMS</v>
      </c>
      <c r="T114" s="16" t="str">
        <f>VLOOKUP($B114,'Specimen-Sample'!$A$2:$R$3024,18)</f>
        <v>AML with myelodysplasia-related changes</v>
      </c>
    </row>
    <row r="115" spans="1:20" x14ac:dyDescent="0.25">
      <c r="A115">
        <v>114</v>
      </c>
      <c r="B115" t="s">
        <v>6049</v>
      </c>
      <c r="C115" t="s">
        <v>18483</v>
      </c>
      <c r="D115" s="16">
        <f>VLOOKUP($B115,'Specimen-Sample'!$A$2:$M$3024,2)</f>
        <v>1525</v>
      </c>
      <c r="E115" s="16" t="str">
        <f>VLOOKUP($B115,'Specimen-Sample'!$A$2:$M$3024,3)</f>
        <v>PHI</v>
      </c>
      <c r="F115" s="16" t="str">
        <f>VLOOKUP($B115,'Specimen-Sample'!$A$2:$M$3024,4)</f>
        <v>NON-HISPANIC</v>
      </c>
      <c r="G115" s="16" t="str">
        <f>VLOOKUP($B115,'Specimen-Sample'!$A$2:$M$3024,5)</f>
        <v>Female</v>
      </c>
      <c r="H115" s="16" t="str">
        <f>VLOOKUP($B115,'Specimen-Sample'!$A$2:$M$3024,6)</f>
        <v>PHI</v>
      </c>
      <c r="I115" s="16" t="str">
        <f>VLOOKUP($B115,'Specimen-Sample'!$A$2:$M$3024,7)</f>
        <v>PHI</v>
      </c>
      <c r="J115" s="16" t="str">
        <f>VLOOKUP($B115,'Specimen-Sample'!$A$2:$M$3024,8)</f>
        <v>PHI</v>
      </c>
      <c r="K115" s="16" t="str">
        <f>VLOOKUP($B115,'Specimen-Sample'!$A$2:$M$3024,9)</f>
        <v>Asian</v>
      </c>
      <c r="L115" s="16" t="str">
        <f>VLOOKUP($B115,'Specimen-Sample'!$A$2:$M$3024,10)</f>
        <v>Deceased</v>
      </c>
      <c r="M115" s="16">
        <f>VLOOKUP($B115,'Specimen-Sample'!$A$2:$M$3024,11)</f>
        <v>1093</v>
      </c>
      <c r="N115" s="16" t="str">
        <f>VLOOKUP($B115,'Specimen-Sample'!$A$2:$M$3024,12)</f>
        <v>Skin Biopsy</v>
      </c>
      <c r="O115" s="16" t="str">
        <f>VLOOKUP($B115,'Specimen-Sample'!$A$2:$M$3024,13)</f>
        <v>N</v>
      </c>
      <c r="P115" s="16" t="str">
        <f>VLOOKUP($B115,'Specimen-Sample'!$A$2:$Q$3024,14)</f>
        <v/>
      </c>
      <c r="Q115" s="16" t="str">
        <f>VLOOKUP($B115,'Specimen-Sample'!$A$2:$Q$3024,15)</f>
        <v/>
      </c>
      <c r="R115" s="16" t="str">
        <f>VLOOKUP($B115,'Specimen-Sample'!$A$2:$Q$3024,16)</f>
        <v>8/9/2013</v>
      </c>
      <c r="S115" s="16" t="str">
        <f>VLOOKUP($B115,'Specimen-Sample'!$A$2:$Q$3024,17)</f>
        <v>ACUTE MYELOID LEUKAEMIA (AML) AND RELATED PRECURSOR NEOPLASMS</v>
      </c>
      <c r="T115" s="16" t="str">
        <f>VLOOKUP($B115,'Specimen-Sample'!$A$2:$R$3024,18)</f>
        <v>AML with mutated NPM1</v>
      </c>
    </row>
    <row r="116" spans="1:20" x14ac:dyDescent="0.25">
      <c r="A116">
        <v>115</v>
      </c>
      <c r="B116" t="s">
        <v>5846</v>
      </c>
      <c r="C116" t="s">
        <v>18483</v>
      </c>
      <c r="D116" s="16">
        <f>VLOOKUP($B116,'Specimen-Sample'!$A$2:$M$3024,2)</f>
        <v>1352</v>
      </c>
      <c r="E116" s="16" t="str">
        <f>VLOOKUP($B116,'Specimen-Sample'!$A$2:$M$3024,3)</f>
        <v>PHI</v>
      </c>
      <c r="F116" s="16" t="str">
        <f>VLOOKUP($B116,'Specimen-Sample'!$A$2:$M$3024,4)</f>
        <v/>
      </c>
      <c r="G116" s="16" t="str">
        <f>VLOOKUP($B116,'Specimen-Sample'!$A$2:$M$3024,5)</f>
        <v>Female</v>
      </c>
      <c r="H116" s="16" t="str">
        <f>VLOOKUP($B116,'Specimen-Sample'!$A$2:$M$3024,6)</f>
        <v>PHI</v>
      </c>
      <c r="I116" s="16" t="str">
        <f>VLOOKUP($B116,'Specimen-Sample'!$A$2:$M$3024,7)</f>
        <v>PHI</v>
      </c>
      <c r="J116" s="16" t="str">
        <f>VLOOKUP($B116,'Specimen-Sample'!$A$2:$M$3024,8)</f>
        <v>PHI</v>
      </c>
      <c r="K116" s="16" t="str">
        <f>VLOOKUP($B116,'Specimen-Sample'!$A$2:$M$3024,9)</f>
        <v/>
      </c>
      <c r="L116" s="16" t="str">
        <f>VLOOKUP($B116,'Specimen-Sample'!$A$2:$M$3024,10)</f>
        <v/>
      </c>
      <c r="M116" s="16">
        <f>VLOOKUP($B116,'Specimen-Sample'!$A$2:$M$3024,11)</f>
        <v>1054</v>
      </c>
      <c r="N116" s="16" t="str">
        <f>VLOOKUP($B116,'Specimen-Sample'!$A$2:$M$3024,12)</f>
        <v>Skin Biopsy</v>
      </c>
      <c r="O116" s="16" t="str">
        <f>VLOOKUP($B116,'Specimen-Sample'!$A$2:$M$3024,13)</f>
        <v>N</v>
      </c>
      <c r="P116" s="16" t="str">
        <f>VLOOKUP($B116,'Specimen-Sample'!$A$2:$Q$3024,14)</f>
        <v/>
      </c>
      <c r="Q116" s="16" t="str">
        <f>VLOOKUP($B116,'Specimen-Sample'!$A$2:$Q$3024,15)</f>
        <v/>
      </c>
      <c r="R116" s="16" t="str">
        <f>VLOOKUP($B116,'Specimen-Sample'!$A$2:$Q$3024,16)</f>
        <v>6/26/2013</v>
      </c>
      <c r="S116" s="16" t="str">
        <f>VLOOKUP($B116,'Specimen-Sample'!$A$2:$Q$3024,17)</f>
        <v>ACUTE MYELOID LEUKAEMIA (AML) AND RELATED PRECURSOR NEOPLASMS</v>
      </c>
      <c r="T116" s="16" t="str">
        <f>VLOOKUP($B116,'Specimen-Sample'!$A$2:$R$3024,18)</f>
        <v>AML with mutated CEBPA</v>
      </c>
    </row>
    <row r="117" spans="1:20" x14ac:dyDescent="0.25">
      <c r="A117">
        <v>116</v>
      </c>
      <c r="B117" t="s">
        <v>8347</v>
      </c>
      <c r="C117" t="s">
        <v>18483</v>
      </c>
      <c r="D117" s="16">
        <f>VLOOKUP($B117,'Specimen-Sample'!$A$2:$M$3024,2)</f>
        <v>2352</v>
      </c>
      <c r="E117" s="16" t="e">
        <f>VLOOKUP($B117,'Specimen-Sample'!$A$2:$M$3024,3)</f>
        <v>#N/A</v>
      </c>
      <c r="F117" s="16" t="e">
        <f>VLOOKUP($B117,'Specimen-Sample'!$A$2:$M$3024,4)</f>
        <v>#N/A</v>
      </c>
      <c r="G117" s="16" t="e">
        <f>VLOOKUP($B117,'Specimen-Sample'!$A$2:$M$3024,5)</f>
        <v>#N/A</v>
      </c>
      <c r="H117" s="16" t="e">
        <f>VLOOKUP($B117,'Specimen-Sample'!$A$2:$M$3024,6)</f>
        <v>#N/A</v>
      </c>
      <c r="I117" s="16" t="e">
        <f>VLOOKUP($B117,'Specimen-Sample'!$A$2:$M$3024,7)</f>
        <v>#N/A</v>
      </c>
      <c r="J117" s="16" t="e">
        <f>VLOOKUP($B117,'Specimen-Sample'!$A$2:$M$3024,8)</f>
        <v>#N/A</v>
      </c>
      <c r="K117" s="16" t="e">
        <f>VLOOKUP($B117,'Specimen-Sample'!$A$2:$M$3024,9)</f>
        <v>#N/A</v>
      </c>
      <c r="L117" s="16" t="e">
        <f>VLOOKUP($B117,'Specimen-Sample'!$A$2:$M$3024,10)</f>
        <v>#N/A</v>
      </c>
      <c r="M117" s="16">
        <f>VLOOKUP($B117,'Specimen-Sample'!$A$2:$M$3024,11)</f>
        <v>1607</v>
      </c>
      <c r="N117" s="16" t="str">
        <f>VLOOKUP($B117,'Specimen-Sample'!$A$2:$M$3024,12)</f>
        <v>Skin Biopsy</v>
      </c>
      <c r="O117" s="16" t="str">
        <f>VLOOKUP($B117,'Specimen-Sample'!$A$2:$M$3024,13)</f>
        <v>N</v>
      </c>
      <c r="P117" s="16" t="str">
        <f>VLOOKUP($B117,'Specimen-Sample'!$A$2:$Q$3024,14)</f>
        <v/>
      </c>
      <c r="Q117" s="16" t="str">
        <f>VLOOKUP($B117,'Specimen-Sample'!$A$2:$Q$3024,15)</f>
        <v/>
      </c>
      <c r="R117" s="16" t="str">
        <f>VLOOKUP($B117,'Specimen-Sample'!$A$2:$Q$3024,16)</f>
        <v>6/11/2014</v>
      </c>
      <c r="S117" s="16" t="str">
        <f>VLOOKUP($B117,'Specimen-Sample'!$A$2:$Q$3024,17)</f>
        <v>ACUTE MYELOID LEUKAEMIA (AML) AND RELATED PRECURSOR NEOPLASMS</v>
      </c>
      <c r="T117" s="16" t="str">
        <f>VLOOKUP($B117,'Specimen-Sample'!$A$2:$R$3024,18)</f>
        <v>Therapy-related myeloid neoplasms</v>
      </c>
    </row>
    <row r="118" spans="1:20" x14ac:dyDescent="0.25">
      <c r="A118">
        <v>117</v>
      </c>
      <c r="B118" t="s">
        <v>8308</v>
      </c>
      <c r="C118" t="s">
        <v>18483</v>
      </c>
      <c r="D118" s="16">
        <f>VLOOKUP($B118,'Specimen-Sample'!$A$2:$M$3024,2)</f>
        <v>2321</v>
      </c>
      <c r="E118" s="16" t="e">
        <f>VLOOKUP($B118,'Specimen-Sample'!$A$2:$M$3024,3)</f>
        <v>#N/A</v>
      </c>
      <c r="F118" s="16" t="e">
        <f>VLOOKUP($B118,'Specimen-Sample'!$A$2:$M$3024,4)</f>
        <v>#N/A</v>
      </c>
      <c r="G118" s="16" t="e">
        <f>VLOOKUP($B118,'Specimen-Sample'!$A$2:$M$3024,5)</f>
        <v>#N/A</v>
      </c>
      <c r="H118" s="16" t="e">
        <f>VLOOKUP($B118,'Specimen-Sample'!$A$2:$M$3024,6)</f>
        <v>#N/A</v>
      </c>
      <c r="I118" s="16" t="e">
        <f>VLOOKUP($B118,'Specimen-Sample'!$A$2:$M$3024,7)</f>
        <v>#N/A</v>
      </c>
      <c r="J118" s="16" t="e">
        <f>VLOOKUP($B118,'Specimen-Sample'!$A$2:$M$3024,8)</f>
        <v>#N/A</v>
      </c>
      <c r="K118" s="16" t="e">
        <f>VLOOKUP($B118,'Specimen-Sample'!$A$2:$M$3024,9)</f>
        <v>#N/A</v>
      </c>
      <c r="L118" s="16" t="e">
        <f>VLOOKUP($B118,'Specimen-Sample'!$A$2:$M$3024,10)</f>
        <v>#N/A</v>
      </c>
      <c r="M118" s="16">
        <f>VLOOKUP($B118,'Specimen-Sample'!$A$2:$M$3024,11)</f>
        <v>1596</v>
      </c>
      <c r="N118" s="16" t="str">
        <f>VLOOKUP($B118,'Specimen-Sample'!$A$2:$M$3024,12)</f>
        <v>Skin Biopsy Diagnosis</v>
      </c>
      <c r="O118" s="16" t="str">
        <f>VLOOKUP($B118,'Specimen-Sample'!$A$2:$M$3024,13)</f>
        <v>N</v>
      </c>
      <c r="P118" s="16" t="str">
        <f>VLOOKUP($B118,'Specimen-Sample'!$A$2:$Q$3024,14)</f>
        <v/>
      </c>
      <c r="Q118" s="16" t="str">
        <f>VLOOKUP($B118,'Specimen-Sample'!$A$2:$Q$3024,15)</f>
        <v/>
      </c>
      <c r="R118" s="16" t="str">
        <f>VLOOKUP($B118,'Specimen-Sample'!$A$2:$Q$3024,16)</f>
        <v>6/5/2014</v>
      </c>
      <c r="S118" s="16" t="str">
        <f>VLOOKUP($B118,'Specimen-Sample'!$A$2:$Q$3024,17)</f>
        <v>ACUTE MYELOID LEUKAEMIA (AML) AND RELATED PRECURSOR NEOPLASMS</v>
      </c>
      <c r="T118" s="16" t="str">
        <f>VLOOKUP($B118,'Specimen-Sample'!$A$2:$R$3024,18)</f>
        <v>AML with inv(16)(p13.1q22) or t(16;16)(p13.1;q22); CBFB-MYH11</v>
      </c>
    </row>
    <row r="119" spans="1:20" x14ac:dyDescent="0.25">
      <c r="A119">
        <v>118</v>
      </c>
      <c r="B119" t="s">
        <v>18444</v>
      </c>
      <c r="C119" t="s">
        <v>18483</v>
      </c>
      <c r="D119" s="16">
        <f>VLOOKUP($B119,'Specimen-Sample'!$A$2:$M$3024,2)</f>
        <v>3241</v>
      </c>
      <c r="E119" s="16" t="e">
        <f>VLOOKUP($B119,'Specimen-Sample'!$A$2:$M$3024,3)</f>
        <v>#N/A</v>
      </c>
      <c r="F119" s="16" t="e">
        <f>VLOOKUP($B119,'Specimen-Sample'!$A$2:$M$3024,4)</f>
        <v>#N/A</v>
      </c>
      <c r="G119" s="16" t="e">
        <f>VLOOKUP($B119,'Specimen-Sample'!$A$2:$M$3024,5)</f>
        <v>#N/A</v>
      </c>
      <c r="H119" s="16" t="e">
        <f>VLOOKUP($B119,'Specimen-Sample'!$A$2:$M$3024,6)</f>
        <v>#N/A</v>
      </c>
      <c r="I119" s="16" t="e">
        <f>VLOOKUP($B119,'Specimen-Sample'!$A$2:$M$3024,7)</f>
        <v>#N/A</v>
      </c>
      <c r="J119" s="16" t="e">
        <f>VLOOKUP($B119,'Specimen-Sample'!$A$2:$M$3024,8)</f>
        <v>#N/A</v>
      </c>
      <c r="K119" s="16" t="e">
        <f>VLOOKUP($B119,'Specimen-Sample'!$A$2:$M$3024,9)</f>
        <v>#N/A</v>
      </c>
      <c r="L119" s="16" t="e">
        <f>VLOOKUP($B119,'Specimen-Sample'!$A$2:$M$3024,10)</f>
        <v>#N/A</v>
      </c>
      <c r="M119" s="16">
        <f>VLOOKUP($B119,'Specimen-Sample'!$A$2:$M$3024,11)</f>
        <v>2090</v>
      </c>
      <c r="N119" s="16" t="str">
        <f>VLOOKUP($B119,'Specimen-Sample'!$A$2:$M$3024,12)</f>
        <v>Skin Biopsy</v>
      </c>
      <c r="O119" s="16" t="str">
        <f>VLOOKUP($B119,'Specimen-Sample'!$A$2:$M$3024,13)</f>
        <v/>
      </c>
      <c r="P119" s="16" t="str">
        <f>VLOOKUP($B119,'Specimen-Sample'!$A$2:$Q$3024,14)</f>
        <v/>
      </c>
      <c r="Q119" s="16" t="str">
        <f>VLOOKUP($B119,'Specimen-Sample'!$A$2:$Q$3024,15)</f>
        <v/>
      </c>
      <c r="R119" s="16" t="str">
        <f>VLOOKUP($B119,'Specimen-Sample'!$A$2:$Q$3024,16)</f>
        <v>4/10/2015</v>
      </c>
      <c r="S119" s="16" t="str">
        <f>VLOOKUP($B119,'Specimen-Sample'!$A$2:$Q$3024,17)</f>
        <v>ACUTE MYELOID LEUKAEMIA (AML) AND RELATED PRECURSOR NEOPLASMS</v>
      </c>
      <c r="T119" s="16" t="str">
        <f>VLOOKUP($B119,'Specimen-Sample'!$A$2:$R$3024,18)</f>
        <v/>
      </c>
    </row>
    <row r="120" spans="1:20" x14ac:dyDescent="0.25">
      <c r="A120">
        <v>119</v>
      </c>
      <c r="B120" t="s">
        <v>6116</v>
      </c>
      <c r="C120" t="s">
        <v>18483</v>
      </c>
      <c r="D120" s="16">
        <f>VLOOKUP($B120,'Specimen-Sample'!$A$2:$M$3024,2)</f>
        <v>1658</v>
      </c>
      <c r="E120" s="16" t="e">
        <f>VLOOKUP($B120,'Specimen-Sample'!$A$2:$M$3024,3)</f>
        <v>#N/A</v>
      </c>
      <c r="F120" s="16" t="e">
        <f>VLOOKUP($B120,'Specimen-Sample'!$A$2:$M$3024,4)</f>
        <v>#N/A</v>
      </c>
      <c r="G120" s="16" t="e">
        <f>VLOOKUP($B120,'Specimen-Sample'!$A$2:$M$3024,5)</f>
        <v>#N/A</v>
      </c>
      <c r="H120" s="16" t="e">
        <f>VLOOKUP($B120,'Specimen-Sample'!$A$2:$M$3024,6)</f>
        <v>#N/A</v>
      </c>
      <c r="I120" s="16" t="e">
        <f>VLOOKUP($B120,'Specimen-Sample'!$A$2:$M$3024,7)</f>
        <v>#N/A</v>
      </c>
      <c r="J120" s="16" t="e">
        <f>VLOOKUP($B120,'Specimen-Sample'!$A$2:$M$3024,8)</f>
        <v>#N/A</v>
      </c>
      <c r="K120" s="16" t="e">
        <f>VLOOKUP($B120,'Specimen-Sample'!$A$2:$M$3024,9)</f>
        <v>#N/A</v>
      </c>
      <c r="L120" s="16" t="e">
        <f>VLOOKUP($B120,'Specimen-Sample'!$A$2:$M$3024,10)</f>
        <v>#N/A</v>
      </c>
      <c r="M120" s="16">
        <f>VLOOKUP($B120,'Specimen-Sample'!$A$2:$M$3024,11)</f>
        <v>1108</v>
      </c>
      <c r="N120" s="16" t="str">
        <f>VLOOKUP($B120,'Specimen-Sample'!$A$2:$M$3024,12)</f>
        <v>Skin Biopsy</v>
      </c>
      <c r="O120" s="16" t="str">
        <f>VLOOKUP($B120,'Specimen-Sample'!$A$2:$M$3024,13)</f>
        <v>N</v>
      </c>
      <c r="P120" s="16" t="str">
        <f>VLOOKUP($B120,'Specimen-Sample'!$A$2:$Q$3024,14)</f>
        <v/>
      </c>
      <c r="Q120" s="16" t="str">
        <f>VLOOKUP($B120,'Specimen-Sample'!$A$2:$Q$3024,15)</f>
        <v/>
      </c>
      <c r="R120" s="16" t="str">
        <f>VLOOKUP($B120,'Specimen-Sample'!$A$2:$Q$3024,16)</f>
        <v>10/31/2013</v>
      </c>
      <c r="S120" s="16" t="str">
        <f>VLOOKUP($B120,'Specimen-Sample'!$A$2:$Q$3024,17)</f>
        <v>ACUTE MYELOID LEUKAEMIA (AML) AND RELATED PRECURSOR NEOPLASMS</v>
      </c>
      <c r="T120" s="16" t="str">
        <f>VLOOKUP($B120,'Specimen-Sample'!$A$2:$R$3024,18)</f>
        <v>AML with mutated NPM1</v>
      </c>
    </row>
    <row r="121" spans="1:20" x14ac:dyDescent="0.25">
      <c r="A121">
        <v>120</v>
      </c>
      <c r="B121" t="s">
        <v>6151</v>
      </c>
      <c r="C121" t="s">
        <v>18483</v>
      </c>
      <c r="D121" s="16">
        <f>VLOOKUP($B121,'Specimen-Sample'!$A$2:$M$3024,2)</f>
        <v>1657</v>
      </c>
      <c r="E121" s="16" t="str">
        <f>VLOOKUP($B121,'Specimen-Sample'!$A$2:$M$3024,3)</f>
        <v>PHI</v>
      </c>
      <c r="F121" s="16" t="str">
        <f>VLOOKUP($B121,'Specimen-Sample'!$A$2:$M$3024,4)</f>
        <v>NON-HISPANIC</v>
      </c>
      <c r="G121" s="16" t="str">
        <f>VLOOKUP($B121,'Specimen-Sample'!$A$2:$M$3024,5)</f>
        <v>Male</v>
      </c>
      <c r="H121" s="16" t="str">
        <f>VLOOKUP($B121,'Specimen-Sample'!$A$2:$M$3024,6)</f>
        <v>PHI</v>
      </c>
      <c r="I121" s="16" t="str">
        <f>VLOOKUP($B121,'Specimen-Sample'!$A$2:$M$3024,7)</f>
        <v>PHI</v>
      </c>
      <c r="J121" s="16" t="str">
        <f>VLOOKUP($B121,'Specimen-Sample'!$A$2:$M$3024,8)</f>
        <v>PHI</v>
      </c>
      <c r="K121" s="16" t="str">
        <f>VLOOKUP($B121,'Specimen-Sample'!$A$2:$M$3024,9)</f>
        <v>White</v>
      </c>
      <c r="L121" s="16" t="str">
        <f>VLOOKUP($B121,'Specimen-Sample'!$A$2:$M$3024,10)</f>
        <v>Alive</v>
      </c>
      <c r="M121" s="16">
        <f>VLOOKUP($B121,'Specimen-Sample'!$A$2:$M$3024,11)</f>
        <v>1114</v>
      </c>
      <c r="N121" s="16" t="str">
        <f>VLOOKUP($B121,'Specimen-Sample'!$A$2:$M$3024,12)</f>
        <v>Skin Biopsy</v>
      </c>
      <c r="O121" s="16" t="str">
        <f>VLOOKUP($B121,'Specimen-Sample'!$A$2:$M$3024,13)</f>
        <v>N</v>
      </c>
      <c r="P121" s="16" t="str">
        <f>VLOOKUP($B121,'Specimen-Sample'!$A$2:$Q$3024,14)</f>
        <v/>
      </c>
      <c r="Q121" s="16" t="str">
        <f>VLOOKUP($B121,'Specimen-Sample'!$A$2:$Q$3024,15)</f>
        <v/>
      </c>
      <c r="R121" s="16" t="str">
        <f>VLOOKUP($B121,'Specimen-Sample'!$A$2:$Q$3024,16)</f>
        <v>11/4/2013</v>
      </c>
      <c r="S121" s="16" t="str">
        <f>VLOOKUP($B121,'Specimen-Sample'!$A$2:$Q$3024,17)</f>
        <v>ACUTE MYELOID LEUKAEMIA (AML) AND RELATED PRECURSOR NEOPLASMS</v>
      </c>
      <c r="T121" s="16" t="str">
        <f>VLOOKUP($B121,'Specimen-Sample'!$A$2:$R$3024,18)</f>
        <v>AML with mutated CEBPA</v>
      </c>
    </row>
    <row r="122" spans="1:20" x14ac:dyDescent="0.25">
      <c r="A122">
        <v>121</v>
      </c>
      <c r="B122" t="s">
        <v>7791</v>
      </c>
      <c r="C122" t="s">
        <v>18483</v>
      </c>
      <c r="D122" s="16">
        <f>VLOOKUP($B122,'Specimen-Sample'!$A$2:$M$3024,2)</f>
        <v>2111</v>
      </c>
      <c r="E122" s="16" t="e">
        <f>VLOOKUP($B122,'Specimen-Sample'!$A$2:$M$3024,3)</f>
        <v>#N/A</v>
      </c>
      <c r="F122" s="16" t="e">
        <f>VLOOKUP($B122,'Specimen-Sample'!$A$2:$M$3024,4)</f>
        <v>#N/A</v>
      </c>
      <c r="G122" s="16" t="e">
        <f>VLOOKUP($B122,'Specimen-Sample'!$A$2:$M$3024,5)</f>
        <v>#N/A</v>
      </c>
      <c r="H122" s="16" t="e">
        <f>VLOOKUP($B122,'Specimen-Sample'!$A$2:$M$3024,6)</f>
        <v>#N/A</v>
      </c>
      <c r="I122" s="16" t="e">
        <f>VLOOKUP($B122,'Specimen-Sample'!$A$2:$M$3024,7)</f>
        <v>#N/A</v>
      </c>
      <c r="J122" s="16" t="e">
        <f>VLOOKUP($B122,'Specimen-Sample'!$A$2:$M$3024,8)</f>
        <v>#N/A</v>
      </c>
      <c r="K122" s="16" t="e">
        <f>VLOOKUP($B122,'Specimen-Sample'!$A$2:$M$3024,9)</f>
        <v>#N/A</v>
      </c>
      <c r="L122" s="16" t="e">
        <f>VLOOKUP($B122,'Specimen-Sample'!$A$2:$M$3024,10)</f>
        <v>#N/A</v>
      </c>
      <c r="M122" s="16">
        <f>VLOOKUP($B122,'Specimen-Sample'!$A$2:$M$3024,11)</f>
        <v>1482</v>
      </c>
      <c r="N122" s="16" t="str">
        <f>VLOOKUP($B122,'Specimen-Sample'!$A$2:$M$3024,12)</f>
        <v>Skin Biopsy</v>
      </c>
      <c r="O122" s="16" t="str">
        <f>VLOOKUP($B122,'Specimen-Sample'!$A$2:$M$3024,13)</f>
        <v>N</v>
      </c>
      <c r="P122" s="16" t="str">
        <f>VLOOKUP($B122,'Specimen-Sample'!$A$2:$Q$3024,14)</f>
        <v/>
      </c>
      <c r="Q122" s="16" t="str">
        <f>VLOOKUP($B122,'Specimen-Sample'!$A$2:$Q$3024,15)</f>
        <v/>
      </c>
      <c r="R122" s="16" t="str">
        <f>VLOOKUP($B122,'Specimen-Sample'!$A$2:$Q$3024,16)</f>
        <v>3/24/2014</v>
      </c>
      <c r="S122" s="16" t="str">
        <f>VLOOKUP($B122,'Specimen-Sample'!$A$2:$Q$3024,17)</f>
        <v>ACUTE MYELOID LEUKAEMIA (AML) AND RELATED PRECURSOR NEOPLASMS</v>
      </c>
      <c r="T122" s="16" t="str">
        <f>VLOOKUP($B122,'Specimen-Sample'!$A$2:$R$3024,18)</f>
        <v>AML with mutated NPM1</v>
      </c>
    </row>
    <row r="123" spans="1:20" x14ac:dyDescent="0.25">
      <c r="A123">
        <v>122</v>
      </c>
      <c r="B123" t="s">
        <v>8065</v>
      </c>
      <c r="C123" t="s">
        <v>18483</v>
      </c>
      <c r="D123" s="16">
        <f>VLOOKUP($B123,'Specimen-Sample'!$A$2:$M$3024,2)</f>
        <v>2223</v>
      </c>
      <c r="E123" s="16" t="e">
        <f>VLOOKUP($B123,'Specimen-Sample'!$A$2:$M$3024,3)</f>
        <v>#N/A</v>
      </c>
      <c r="F123" s="16" t="e">
        <f>VLOOKUP($B123,'Specimen-Sample'!$A$2:$M$3024,4)</f>
        <v>#N/A</v>
      </c>
      <c r="G123" s="16" t="e">
        <f>VLOOKUP($B123,'Specimen-Sample'!$A$2:$M$3024,5)</f>
        <v>#N/A</v>
      </c>
      <c r="H123" s="16" t="e">
        <f>VLOOKUP($B123,'Specimen-Sample'!$A$2:$M$3024,6)</f>
        <v>#N/A</v>
      </c>
      <c r="I123" s="16" t="e">
        <f>VLOOKUP($B123,'Specimen-Sample'!$A$2:$M$3024,7)</f>
        <v>#N/A</v>
      </c>
      <c r="J123" s="16" t="e">
        <f>VLOOKUP($B123,'Specimen-Sample'!$A$2:$M$3024,8)</f>
        <v>#N/A</v>
      </c>
      <c r="K123" s="16" t="e">
        <f>VLOOKUP($B123,'Specimen-Sample'!$A$2:$M$3024,9)</f>
        <v>#N/A</v>
      </c>
      <c r="L123" s="16" t="e">
        <f>VLOOKUP($B123,'Specimen-Sample'!$A$2:$M$3024,10)</f>
        <v>#N/A</v>
      </c>
      <c r="M123" s="16">
        <f>VLOOKUP($B123,'Specimen-Sample'!$A$2:$M$3024,11)</f>
        <v>1538</v>
      </c>
      <c r="N123" s="16" t="str">
        <f>VLOOKUP($B123,'Specimen-Sample'!$A$2:$M$3024,12)</f>
        <v>Skin Biopsy</v>
      </c>
      <c r="O123" s="16" t="str">
        <f>VLOOKUP($B123,'Specimen-Sample'!$A$2:$M$3024,13)</f>
        <v>N</v>
      </c>
      <c r="P123" s="16" t="str">
        <f>VLOOKUP($B123,'Specimen-Sample'!$A$2:$Q$3024,14)</f>
        <v/>
      </c>
      <c r="Q123" s="16" t="str">
        <f>VLOOKUP($B123,'Specimen-Sample'!$A$2:$Q$3024,15)</f>
        <v/>
      </c>
      <c r="R123" s="16" t="str">
        <f>VLOOKUP($B123,'Specimen-Sample'!$A$2:$Q$3024,16)</f>
        <v>5/5/2014</v>
      </c>
      <c r="S123" s="16" t="str">
        <f>VLOOKUP($B123,'Specimen-Sample'!$A$2:$Q$3024,17)</f>
        <v>ACUTE MYELOID LEUKAEMIA (AML) AND RELATED PRECURSOR NEOPLASMS</v>
      </c>
      <c r="T123" s="16" t="str">
        <f>VLOOKUP($B123,'Specimen-Sample'!$A$2:$R$3024,18)</f>
        <v/>
      </c>
    </row>
    <row r="124" spans="1:20" x14ac:dyDescent="0.25">
      <c r="A124">
        <v>123</v>
      </c>
      <c r="B124" t="s">
        <v>18445</v>
      </c>
      <c r="C124" t="s">
        <v>18483</v>
      </c>
      <c r="D124" s="16">
        <f>VLOOKUP($B124,'Specimen-Sample'!$A$2:$M$3024,2)</f>
        <v>3241</v>
      </c>
      <c r="E124" s="16" t="e">
        <f>VLOOKUP($B124,'Specimen-Sample'!$A$2:$M$3024,3)</f>
        <v>#N/A</v>
      </c>
      <c r="F124" s="16" t="e">
        <f>VLOOKUP($B124,'Specimen-Sample'!$A$2:$M$3024,4)</f>
        <v>#N/A</v>
      </c>
      <c r="G124" s="16" t="e">
        <f>VLOOKUP($B124,'Specimen-Sample'!$A$2:$M$3024,5)</f>
        <v>#N/A</v>
      </c>
      <c r="H124" s="16" t="e">
        <f>VLOOKUP($B124,'Specimen-Sample'!$A$2:$M$3024,6)</f>
        <v>#N/A</v>
      </c>
      <c r="I124" s="16" t="e">
        <f>VLOOKUP($B124,'Specimen-Sample'!$A$2:$M$3024,7)</f>
        <v>#N/A</v>
      </c>
      <c r="J124" s="16" t="e">
        <f>VLOOKUP($B124,'Specimen-Sample'!$A$2:$M$3024,8)</f>
        <v>#N/A</v>
      </c>
      <c r="K124" s="16" t="e">
        <f>VLOOKUP($B124,'Specimen-Sample'!$A$2:$M$3024,9)</f>
        <v>#N/A</v>
      </c>
      <c r="L124" s="16" t="e">
        <f>VLOOKUP($B124,'Specimen-Sample'!$A$2:$M$3024,10)</f>
        <v>#N/A</v>
      </c>
      <c r="M124" s="16">
        <f>VLOOKUP($B124,'Specimen-Sample'!$A$2:$M$3024,11)</f>
        <v>2090</v>
      </c>
      <c r="N124" s="16" t="str">
        <f>VLOOKUP($B124,'Specimen-Sample'!$A$2:$M$3024,12)</f>
        <v>Skin Biopsy</v>
      </c>
      <c r="O124" s="16" t="str">
        <f>VLOOKUP($B124,'Specimen-Sample'!$A$2:$M$3024,13)</f>
        <v/>
      </c>
      <c r="P124" s="16" t="str">
        <f>VLOOKUP($B124,'Specimen-Sample'!$A$2:$Q$3024,14)</f>
        <v/>
      </c>
      <c r="Q124" s="16" t="str">
        <f>VLOOKUP($B124,'Specimen-Sample'!$A$2:$Q$3024,15)</f>
        <v/>
      </c>
      <c r="R124" s="16" t="str">
        <f>VLOOKUP($B124,'Specimen-Sample'!$A$2:$Q$3024,16)</f>
        <v>4/10/2015</v>
      </c>
      <c r="S124" s="16" t="str">
        <f>VLOOKUP($B124,'Specimen-Sample'!$A$2:$Q$3024,17)</f>
        <v>ACUTE MYELOID LEUKAEMIA (AML) AND RELATED PRECURSOR NEOPLASMS</v>
      </c>
      <c r="T124" s="16" t="str">
        <f>VLOOKUP($B124,'Specimen-Sample'!$A$2:$R$3024,18)</f>
        <v/>
      </c>
    </row>
    <row r="125" spans="1:20" x14ac:dyDescent="0.25">
      <c r="A125">
        <v>124</v>
      </c>
      <c r="B125" t="s">
        <v>6302</v>
      </c>
      <c r="C125" t="s">
        <v>18483</v>
      </c>
      <c r="D125" s="16">
        <f>VLOOKUP($B125,'Specimen-Sample'!$A$2:$M$3024,2)</f>
        <v>1511</v>
      </c>
      <c r="E125" s="16" t="str">
        <f>VLOOKUP($B125,'Specimen-Sample'!$A$2:$M$3024,3)</f>
        <v>PHI</v>
      </c>
      <c r="F125" s="16" t="str">
        <f>VLOOKUP($B125,'Specimen-Sample'!$A$2:$M$3024,4)</f>
        <v>NON-HISPANIC</v>
      </c>
      <c r="G125" s="16" t="str">
        <f>VLOOKUP($B125,'Specimen-Sample'!$A$2:$M$3024,5)</f>
        <v>Male</v>
      </c>
      <c r="H125" s="16" t="str">
        <f>VLOOKUP($B125,'Specimen-Sample'!$A$2:$M$3024,6)</f>
        <v>PHI</v>
      </c>
      <c r="I125" s="16" t="str">
        <f>VLOOKUP($B125,'Specimen-Sample'!$A$2:$M$3024,7)</f>
        <v>PHI</v>
      </c>
      <c r="J125" s="16" t="str">
        <f>VLOOKUP($B125,'Specimen-Sample'!$A$2:$M$3024,8)</f>
        <v>PHI</v>
      </c>
      <c r="K125" s="16" t="str">
        <f>VLOOKUP($B125,'Specimen-Sample'!$A$2:$M$3024,9)</f>
        <v>White</v>
      </c>
      <c r="L125" s="16" t="str">
        <f>VLOOKUP($B125,'Specimen-Sample'!$A$2:$M$3024,10)</f>
        <v>Alive</v>
      </c>
      <c r="M125" s="16">
        <f>VLOOKUP($B125,'Specimen-Sample'!$A$2:$M$3024,11)</f>
        <v>1142</v>
      </c>
      <c r="N125" s="16" t="str">
        <f>VLOOKUP($B125,'Specimen-Sample'!$A$2:$M$3024,12)</f>
        <v>Skin Biopsy</v>
      </c>
      <c r="O125" s="16" t="str">
        <f>VLOOKUP($B125,'Specimen-Sample'!$A$2:$M$3024,13)</f>
        <v>N</v>
      </c>
      <c r="P125" s="16" t="str">
        <f>VLOOKUP($B125,'Specimen-Sample'!$A$2:$Q$3024,14)</f>
        <v/>
      </c>
      <c r="Q125" s="16" t="str">
        <f>VLOOKUP($B125,'Specimen-Sample'!$A$2:$Q$3024,15)</f>
        <v/>
      </c>
      <c r="R125" s="16" t="str">
        <f>VLOOKUP($B125,'Specimen-Sample'!$A$2:$Q$3024,16)</f>
        <v>9/6/2013</v>
      </c>
      <c r="S125" s="16" t="str">
        <f>VLOOKUP($B125,'Specimen-Sample'!$A$2:$Q$3024,17)</f>
        <v>ACUTE MYELOID LEUKAEMIA (AML) AND RELATED PRECURSOR NEOPLASMS</v>
      </c>
      <c r="T125" s="16" t="str">
        <f>VLOOKUP($B125,'Specimen-Sample'!$A$2:$R$3024,18)</f>
        <v>Acute myelomonocytic leukaemia</v>
      </c>
    </row>
    <row r="126" spans="1:20" x14ac:dyDescent="0.25">
      <c r="A126">
        <v>125</v>
      </c>
      <c r="B126" t="s">
        <v>6316</v>
      </c>
      <c r="C126" t="s">
        <v>18483</v>
      </c>
      <c r="D126" s="16">
        <f>VLOOKUP($B126,'Specimen-Sample'!$A$2:$M$3024,2)</f>
        <v>1522</v>
      </c>
      <c r="E126" s="16" t="str">
        <f>VLOOKUP($B126,'Specimen-Sample'!$A$2:$M$3024,3)</f>
        <v>PHI</v>
      </c>
      <c r="F126" s="16" t="str">
        <f>VLOOKUP($B126,'Specimen-Sample'!$A$2:$M$3024,4)</f>
        <v/>
      </c>
      <c r="G126" s="16" t="str">
        <f>VLOOKUP($B126,'Specimen-Sample'!$A$2:$M$3024,5)</f>
        <v/>
      </c>
      <c r="H126" s="16" t="str">
        <f>VLOOKUP($B126,'Specimen-Sample'!$A$2:$M$3024,6)</f>
        <v>PHI</v>
      </c>
      <c r="I126" s="16" t="str">
        <f>VLOOKUP($B126,'Specimen-Sample'!$A$2:$M$3024,7)</f>
        <v>PHI</v>
      </c>
      <c r="J126" s="16" t="str">
        <f>VLOOKUP($B126,'Specimen-Sample'!$A$2:$M$3024,8)</f>
        <v>PHI</v>
      </c>
      <c r="K126" s="16" t="str">
        <f>VLOOKUP($B126,'Specimen-Sample'!$A$2:$M$3024,9)</f>
        <v/>
      </c>
      <c r="L126" s="16" t="str">
        <f>VLOOKUP($B126,'Specimen-Sample'!$A$2:$M$3024,10)</f>
        <v/>
      </c>
      <c r="M126" s="16">
        <f>VLOOKUP($B126,'Specimen-Sample'!$A$2:$M$3024,11)</f>
        <v>1144</v>
      </c>
      <c r="N126" s="16" t="str">
        <f>VLOOKUP($B126,'Specimen-Sample'!$A$2:$M$3024,12)</f>
        <v>Skin Biopsy</v>
      </c>
      <c r="O126" s="16" t="str">
        <f>VLOOKUP($B126,'Specimen-Sample'!$A$2:$M$3024,13)</f>
        <v>N</v>
      </c>
      <c r="P126" s="16" t="str">
        <f>VLOOKUP($B126,'Specimen-Sample'!$A$2:$Q$3024,14)</f>
        <v/>
      </c>
      <c r="Q126" s="16" t="str">
        <f>VLOOKUP($B126,'Specimen-Sample'!$A$2:$Q$3024,15)</f>
        <v/>
      </c>
      <c r="R126" s="16" t="str">
        <f>VLOOKUP($B126,'Specimen-Sample'!$A$2:$Q$3024,16)</f>
        <v>9/10/2013</v>
      </c>
      <c r="S126" s="16" t="str">
        <f>VLOOKUP($B126,'Specimen-Sample'!$A$2:$Q$3024,17)</f>
        <v>ACUTE MYELOID LEUKAEMIA (AML) AND RELATED PRECURSOR NEOPLASMS</v>
      </c>
      <c r="T126" s="16" t="str">
        <f>VLOOKUP($B126,'Specimen-Sample'!$A$2:$R$3024,18)</f>
        <v xml:space="preserve">Acute monoblastic and monocytic leukaemia </v>
      </c>
    </row>
    <row r="127" spans="1:20" x14ac:dyDescent="0.25">
      <c r="A127">
        <v>126</v>
      </c>
      <c r="B127" t="s">
        <v>6327</v>
      </c>
      <c r="C127" t="s">
        <v>18483</v>
      </c>
      <c r="D127" s="16">
        <f>VLOOKUP($B127,'Specimen-Sample'!$A$2:$M$3024,2)</f>
        <v>1615</v>
      </c>
      <c r="E127" s="16" t="str">
        <f>VLOOKUP($B127,'Specimen-Sample'!$A$2:$M$3024,3)</f>
        <v>PHI</v>
      </c>
      <c r="F127" s="16" t="str">
        <f>VLOOKUP($B127,'Specimen-Sample'!$A$2:$M$3024,4)</f>
        <v/>
      </c>
      <c r="G127" s="16" t="str">
        <f>VLOOKUP($B127,'Specimen-Sample'!$A$2:$M$3024,5)</f>
        <v>Male</v>
      </c>
      <c r="H127" s="16" t="str">
        <f>VLOOKUP($B127,'Specimen-Sample'!$A$2:$M$3024,6)</f>
        <v>PHI</v>
      </c>
      <c r="I127" s="16" t="str">
        <f>VLOOKUP($B127,'Specimen-Sample'!$A$2:$M$3024,7)</f>
        <v>PHI</v>
      </c>
      <c r="J127" s="16" t="str">
        <f>VLOOKUP($B127,'Specimen-Sample'!$A$2:$M$3024,8)</f>
        <v>PHI</v>
      </c>
      <c r="K127" s="16" t="str">
        <f>VLOOKUP($B127,'Specimen-Sample'!$A$2:$M$3024,9)</f>
        <v/>
      </c>
      <c r="L127" s="16" t="str">
        <f>VLOOKUP($B127,'Specimen-Sample'!$A$2:$M$3024,10)</f>
        <v/>
      </c>
      <c r="M127" s="16">
        <f>VLOOKUP($B127,'Specimen-Sample'!$A$2:$M$3024,11)</f>
        <v>1147</v>
      </c>
      <c r="N127" s="16" t="str">
        <f>VLOOKUP($B127,'Specimen-Sample'!$A$2:$M$3024,12)</f>
        <v>Skin Biopsy</v>
      </c>
      <c r="O127" s="16" t="str">
        <f>VLOOKUP($B127,'Specimen-Sample'!$A$2:$M$3024,13)</f>
        <v>N</v>
      </c>
      <c r="P127" s="16" t="str">
        <f>VLOOKUP($B127,'Specimen-Sample'!$A$2:$Q$3024,14)</f>
        <v/>
      </c>
      <c r="Q127" s="16" t="str">
        <f>VLOOKUP($B127,'Specimen-Sample'!$A$2:$Q$3024,15)</f>
        <v/>
      </c>
      <c r="R127" s="16" t="str">
        <f>VLOOKUP($B127,'Specimen-Sample'!$A$2:$Q$3024,16)</f>
        <v>10/24/2013</v>
      </c>
      <c r="S127" s="16" t="str">
        <f>VLOOKUP($B127,'Specimen-Sample'!$A$2:$Q$3024,17)</f>
        <v>ACUTE MYELOID LEUKAEMIA (AML) AND RELATED PRECURSOR NEOPLASMS</v>
      </c>
      <c r="T127" s="16" t="str">
        <f>VLOOKUP($B127,'Specimen-Sample'!$A$2:$R$3024,18)</f>
        <v>AML with mutated NPM1</v>
      </c>
    </row>
    <row r="128" spans="1:20" x14ac:dyDescent="0.25">
      <c r="A128">
        <v>127</v>
      </c>
      <c r="B128" t="s">
        <v>6336</v>
      </c>
      <c r="C128" t="s">
        <v>18483</v>
      </c>
      <c r="D128" s="16">
        <f>VLOOKUP($B128,'Specimen-Sample'!$A$2:$M$3024,2)</f>
        <v>1574</v>
      </c>
      <c r="E128" s="16" t="str">
        <f>VLOOKUP($B128,'Specimen-Sample'!$A$2:$M$3024,3)</f>
        <v>PHI</v>
      </c>
      <c r="F128" s="16" t="str">
        <f>VLOOKUP($B128,'Specimen-Sample'!$A$2:$M$3024,4)</f>
        <v>NON-HISPANIC</v>
      </c>
      <c r="G128" s="16" t="str">
        <f>VLOOKUP($B128,'Specimen-Sample'!$A$2:$M$3024,5)</f>
        <v>Male</v>
      </c>
      <c r="H128" s="16" t="str">
        <f>VLOOKUP($B128,'Specimen-Sample'!$A$2:$M$3024,6)</f>
        <v>PHI</v>
      </c>
      <c r="I128" s="16" t="str">
        <f>VLOOKUP($B128,'Specimen-Sample'!$A$2:$M$3024,7)</f>
        <v>PHI</v>
      </c>
      <c r="J128" s="16" t="str">
        <f>VLOOKUP($B128,'Specimen-Sample'!$A$2:$M$3024,8)</f>
        <v>PHI</v>
      </c>
      <c r="K128" s="16" t="str">
        <f>VLOOKUP($B128,'Specimen-Sample'!$A$2:$M$3024,9)</f>
        <v>White</v>
      </c>
      <c r="L128" s="16" t="str">
        <f>VLOOKUP($B128,'Specimen-Sample'!$A$2:$M$3024,10)</f>
        <v>Deceased</v>
      </c>
      <c r="M128" s="16">
        <f>VLOOKUP($B128,'Specimen-Sample'!$A$2:$M$3024,11)</f>
        <v>1148</v>
      </c>
      <c r="N128" s="16" t="str">
        <f>VLOOKUP($B128,'Specimen-Sample'!$A$2:$M$3024,12)</f>
        <v>Skin Biopsy</v>
      </c>
      <c r="O128" s="16" t="str">
        <f>VLOOKUP($B128,'Specimen-Sample'!$A$2:$M$3024,13)</f>
        <v>N</v>
      </c>
      <c r="P128" s="16" t="str">
        <f>VLOOKUP($B128,'Specimen-Sample'!$A$2:$Q$3024,14)</f>
        <v/>
      </c>
      <c r="Q128" s="16" t="str">
        <f>VLOOKUP($B128,'Specimen-Sample'!$A$2:$Q$3024,15)</f>
        <v/>
      </c>
      <c r="R128" s="16" t="str">
        <f>VLOOKUP($B128,'Specimen-Sample'!$A$2:$Q$3024,16)</f>
        <v>9/30/2013</v>
      </c>
      <c r="S128" s="16" t="str">
        <f>VLOOKUP($B128,'Specimen-Sample'!$A$2:$Q$3024,17)</f>
        <v>ACUTE MYELOID LEUKAEMIA (AML) AND RELATED PRECURSOR NEOPLASMS</v>
      </c>
      <c r="T128" s="16" t="str">
        <f>VLOOKUP($B128,'Specimen-Sample'!$A$2:$R$3024,18)</f>
        <v>Acute myeloid leukaemia, NOS</v>
      </c>
    </row>
    <row r="129" spans="1:20" x14ac:dyDescent="0.25">
      <c r="A129">
        <v>128</v>
      </c>
      <c r="B129" t="s">
        <v>6437</v>
      </c>
      <c r="C129" t="s">
        <v>18483</v>
      </c>
      <c r="D129" s="16">
        <f>VLOOKUP($B129,'Specimen-Sample'!$A$2:$M$3024,2)</f>
        <v>1584</v>
      </c>
      <c r="E129" s="16" t="str">
        <f>VLOOKUP($B129,'Specimen-Sample'!$A$2:$M$3024,3)</f>
        <v>PHI</v>
      </c>
      <c r="F129" s="16" t="str">
        <f>VLOOKUP($B129,'Specimen-Sample'!$A$2:$M$3024,4)</f>
        <v/>
      </c>
      <c r="G129" s="16" t="str">
        <f>VLOOKUP($B129,'Specimen-Sample'!$A$2:$M$3024,5)</f>
        <v/>
      </c>
      <c r="H129" s="16" t="str">
        <f>VLOOKUP($B129,'Specimen-Sample'!$A$2:$M$3024,6)</f>
        <v>PHI</v>
      </c>
      <c r="I129" s="16" t="str">
        <f>VLOOKUP($B129,'Specimen-Sample'!$A$2:$M$3024,7)</f>
        <v>PHI</v>
      </c>
      <c r="J129" s="16" t="str">
        <f>VLOOKUP($B129,'Specimen-Sample'!$A$2:$M$3024,8)</f>
        <v>PHI</v>
      </c>
      <c r="K129" s="16" t="str">
        <f>VLOOKUP($B129,'Specimen-Sample'!$A$2:$M$3024,9)</f>
        <v/>
      </c>
      <c r="L129" s="16" t="str">
        <f>VLOOKUP($B129,'Specimen-Sample'!$A$2:$M$3024,10)</f>
        <v/>
      </c>
      <c r="M129" s="16">
        <f>VLOOKUP($B129,'Specimen-Sample'!$A$2:$M$3024,11)</f>
        <v>1171</v>
      </c>
      <c r="N129" s="16" t="str">
        <f>VLOOKUP($B129,'Specimen-Sample'!$A$2:$M$3024,12)</f>
        <v>Skin Biopsy</v>
      </c>
      <c r="O129" s="16" t="str">
        <f>VLOOKUP($B129,'Specimen-Sample'!$A$2:$M$3024,13)</f>
        <v>N</v>
      </c>
      <c r="P129" s="16" t="str">
        <f>VLOOKUP($B129,'Specimen-Sample'!$A$2:$Q$3024,14)</f>
        <v/>
      </c>
      <c r="Q129" s="16" t="str">
        <f>VLOOKUP($B129,'Specimen-Sample'!$A$2:$Q$3024,15)</f>
        <v/>
      </c>
      <c r="R129" s="16" t="str">
        <f>VLOOKUP($B129,'Specimen-Sample'!$A$2:$Q$3024,16)</f>
        <v>10/7/2013</v>
      </c>
      <c r="S129" s="16" t="str">
        <f>VLOOKUP($B129,'Specimen-Sample'!$A$2:$Q$3024,17)</f>
        <v>ACUTE MYELOID LEUKAEMIA (AML) AND RELATED PRECURSOR NEOPLASMS</v>
      </c>
      <c r="T129" s="16" t="str">
        <f>VLOOKUP($B129,'Specimen-Sample'!$A$2:$R$3024,18)</f>
        <v/>
      </c>
    </row>
    <row r="130" spans="1:20" x14ac:dyDescent="0.25">
      <c r="A130">
        <v>129</v>
      </c>
      <c r="B130" t="s">
        <v>6497</v>
      </c>
      <c r="C130" t="s">
        <v>18483</v>
      </c>
      <c r="D130" s="16">
        <f>VLOOKUP($B130,'Specimen-Sample'!$A$2:$M$3024,2)</f>
        <v>1907</v>
      </c>
      <c r="E130" s="16" t="str">
        <f>VLOOKUP($B130,'Specimen-Sample'!$A$2:$M$3024,3)</f>
        <v>PHI</v>
      </c>
      <c r="F130" s="16" t="str">
        <f>VLOOKUP($B130,'Specimen-Sample'!$A$2:$M$3024,4)</f>
        <v/>
      </c>
      <c r="G130" s="16" t="str">
        <f>VLOOKUP($B130,'Specimen-Sample'!$A$2:$M$3024,5)</f>
        <v/>
      </c>
      <c r="H130" s="16" t="str">
        <f>VLOOKUP($B130,'Specimen-Sample'!$A$2:$M$3024,6)</f>
        <v>PHI</v>
      </c>
      <c r="I130" s="16" t="str">
        <f>VLOOKUP($B130,'Specimen-Sample'!$A$2:$M$3024,7)</f>
        <v>PHI</v>
      </c>
      <c r="J130" s="16" t="str">
        <f>VLOOKUP($B130,'Specimen-Sample'!$A$2:$M$3024,8)</f>
        <v>PHI</v>
      </c>
      <c r="K130" s="16" t="str">
        <f>VLOOKUP($B130,'Specimen-Sample'!$A$2:$M$3024,9)</f>
        <v/>
      </c>
      <c r="L130" s="16" t="str">
        <f>VLOOKUP($B130,'Specimen-Sample'!$A$2:$M$3024,10)</f>
        <v/>
      </c>
      <c r="M130" s="16">
        <f>VLOOKUP($B130,'Specimen-Sample'!$A$2:$M$3024,11)</f>
        <v>1180</v>
      </c>
      <c r="N130" s="16" t="str">
        <f>VLOOKUP($B130,'Specimen-Sample'!$A$2:$M$3024,12)</f>
        <v>Skin Biopsy</v>
      </c>
      <c r="O130" s="16" t="str">
        <f>VLOOKUP($B130,'Specimen-Sample'!$A$2:$M$3024,13)</f>
        <v>N</v>
      </c>
      <c r="P130" s="16" t="str">
        <f>VLOOKUP($B130,'Specimen-Sample'!$A$2:$Q$3024,14)</f>
        <v/>
      </c>
      <c r="Q130" s="16" t="str">
        <f>VLOOKUP($B130,'Specimen-Sample'!$A$2:$Q$3024,15)</f>
        <v/>
      </c>
      <c r="R130" s="16" t="str">
        <f>VLOOKUP($B130,'Specimen-Sample'!$A$2:$Q$3024,16)</f>
        <v>10/7/2013</v>
      </c>
      <c r="S130" s="16" t="str">
        <f>VLOOKUP($B130,'Specimen-Sample'!$A$2:$Q$3024,17)</f>
        <v>ACUTE MYELOID LEUKAEMIA (AML) AND RELATED PRECURSOR NEOPLASMS</v>
      </c>
      <c r="T130" s="16" t="str">
        <f>VLOOKUP($B130,'Specimen-Sample'!$A$2:$R$3024,18)</f>
        <v>AML with myelodysplasia-related changes</v>
      </c>
    </row>
    <row r="131" spans="1:20" x14ac:dyDescent="0.25">
      <c r="A131">
        <v>130</v>
      </c>
      <c r="B131" t="s">
        <v>8138</v>
      </c>
      <c r="C131" t="s">
        <v>18483</v>
      </c>
      <c r="D131" s="16">
        <f>VLOOKUP($B131,'Specimen-Sample'!$A$2:$M$3024,2)</f>
        <v>2247</v>
      </c>
      <c r="E131" s="16" t="e">
        <f>VLOOKUP($B131,'Specimen-Sample'!$A$2:$M$3024,3)</f>
        <v>#N/A</v>
      </c>
      <c r="F131" s="16" t="e">
        <f>VLOOKUP($B131,'Specimen-Sample'!$A$2:$M$3024,4)</f>
        <v>#N/A</v>
      </c>
      <c r="G131" s="16" t="e">
        <f>VLOOKUP($B131,'Specimen-Sample'!$A$2:$M$3024,5)</f>
        <v>#N/A</v>
      </c>
      <c r="H131" s="16" t="e">
        <f>VLOOKUP($B131,'Specimen-Sample'!$A$2:$M$3024,6)</f>
        <v>#N/A</v>
      </c>
      <c r="I131" s="16" t="e">
        <f>VLOOKUP($B131,'Specimen-Sample'!$A$2:$M$3024,7)</f>
        <v>#N/A</v>
      </c>
      <c r="J131" s="16" t="e">
        <f>VLOOKUP($B131,'Specimen-Sample'!$A$2:$M$3024,8)</f>
        <v>#N/A</v>
      </c>
      <c r="K131" s="16" t="e">
        <f>VLOOKUP($B131,'Specimen-Sample'!$A$2:$M$3024,9)</f>
        <v>#N/A</v>
      </c>
      <c r="L131" s="16" t="e">
        <f>VLOOKUP($B131,'Specimen-Sample'!$A$2:$M$3024,10)</f>
        <v>#N/A</v>
      </c>
      <c r="M131" s="16">
        <f>VLOOKUP($B131,'Specimen-Sample'!$A$2:$M$3024,11)</f>
        <v>1556</v>
      </c>
      <c r="N131" s="16" t="str">
        <f>VLOOKUP($B131,'Specimen-Sample'!$A$2:$M$3024,12)</f>
        <v>Skin Biopsy</v>
      </c>
      <c r="O131" s="16" t="str">
        <f>VLOOKUP($B131,'Specimen-Sample'!$A$2:$M$3024,13)</f>
        <v>N</v>
      </c>
      <c r="P131" s="16" t="str">
        <f>VLOOKUP($B131,'Specimen-Sample'!$A$2:$Q$3024,14)</f>
        <v/>
      </c>
      <c r="Q131" s="16" t="str">
        <f>VLOOKUP($B131,'Specimen-Sample'!$A$2:$Q$3024,15)</f>
        <v/>
      </c>
      <c r="R131" s="16" t="str">
        <f>VLOOKUP($B131,'Specimen-Sample'!$A$2:$Q$3024,16)</f>
        <v>5/8/2014</v>
      </c>
      <c r="S131" s="16" t="str">
        <f>VLOOKUP($B131,'Specimen-Sample'!$A$2:$Q$3024,17)</f>
        <v>ACUTE MYELOID LEUKAEMIA (AML) AND RELATED PRECURSOR NEOPLASMS</v>
      </c>
      <c r="T131" s="16" t="str">
        <f>VLOOKUP($B131,'Specimen-Sample'!$A$2:$R$3024,18)</f>
        <v xml:space="preserve">Acute monoblastic and monocytic leukaemia </v>
      </c>
    </row>
    <row r="132" spans="1:20" x14ac:dyDescent="0.25">
      <c r="A132">
        <v>131</v>
      </c>
      <c r="B132" t="s">
        <v>6565</v>
      </c>
      <c r="C132" t="s">
        <v>18483</v>
      </c>
      <c r="D132" s="16">
        <f>VLOOKUP($B132,'Specimen-Sample'!$A$2:$M$3024,2)</f>
        <v>1596</v>
      </c>
      <c r="E132" s="16" t="str">
        <f>VLOOKUP($B132,'Specimen-Sample'!$A$2:$M$3024,3)</f>
        <v>PHI</v>
      </c>
      <c r="F132" s="16" t="str">
        <f>VLOOKUP($B132,'Specimen-Sample'!$A$2:$M$3024,4)</f>
        <v/>
      </c>
      <c r="G132" s="16" t="str">
        <f>VLOOKUP($B132,'Specimen-Sample'!$A$2:$M$3024,5)</f>
        <v/>
      </c>
      <c r="H132" s="16" t="str">
        <f>VLOOKUP($B132,'Specimen-Sample'!$A$2:$M$3024,6)</f>
        <v>PHI</v>
      </c>
      <c r="I132" s="16" t="str">
        <f>VLOOKUP($B132,'Specimen-Sample'!$A$2:$M$3024,7)</f>
        <v>PHI</v>
      </c>
      <c r="J132" s="16" t="str">
        <f>VLOOKUP($B132,'Specimen-Sample'!$A$2:$M$3024,8)</f>
        <v>PHI</v>
      </c>
      <c r="K132" s="16" t="str">
        <f>VLOOKUP($B132,'Specimen-Sample'!$A$2:$M$3024,9)</f>
        <v/>
      </c>
      <c r="L132" s="16" t="str">
        <f>VLOOKUP($B132,'Specimen-Sample'!$A$2:$M$3024,10)</f>
        <v/>
      </c>
      <c r="M132" s="16">
        <f>VLOOKUP($B132,'Specimen-Sample'!$A$2:$M$3024,11)</f>
        <v>1191</v>
      </c>
      <c r="N132" s="16" t="str">
        <f>VLOOKUP($B132,'Specimen-Sample'!$A$2:$M$3024,12)</f>
        <v>Skin Biopsy</v>
      </c>
      <c r="O132" s="16" t="str">
        <f>VLOOKUP($B132,'Specimen-Sample'!$A$2:$M$3024,13)</f>
        <v>N</v>
      </c>
      <c r="P132" s="16" t="str">
        <f>VLOOKUP($B132,'Specimen-Sample'!$A$2:$Q$3024,14)</f>
        <v/>
      </c>
      <c r="Q132" s="16" t="str">
        <f>VLOOKUP($B132,'Specimen-Sample'!$A$2:$Q$3024,15)</f>
        <v/>
      </c>
      <c r="R132" s="16" t="str">
        <f>VLOOKUP($B132,'Specimen-Sample'!$A$2:$Q$3024,16)</f>
        <v>10/17/2013</v>
      </c>
      <c r="S132" s="16" t="str">
        <f>VLOOKUP($B132,'Specimen-Sample'!$A$2:$Q$3024,17)</f>
        <v>ACUTE MYELOID LEUKAEMIA (AML) AND RELATED PRECURSOR NEOPLASMS</v>
      </c>
      <c r="T132" s="16" t="str">
        <f>VLOOKUP($B132,'Specimen-Sample'!$A$2:$R$3024,18)</f>
        <v>AML with inv(16)(p13.1q22) or t(16;16)(p13.1;q22); CBFB-MYH11</v>
      </c>
    </row>
    <row r="133" spans="1:20" x14ac:dyDescent="0.25">
      <c r="A133">
        <v>132</v>
      </c>
      <c r="B133" t="s">
        <v>6583</v>
      </c>
      <c r="C133" t="s">
        <v>18483</v>
      </c>
      <c r="D133" s="16">
        <f>VLOOKUP($B133,'Specimen-Sample'!$A$2:$M$3024,2)</f>
        <v>1605</v>
      </c>
      <c r="E133" s="16" t="str">
        <f>VLOOKUP($B133,'Specimen-Sample'!$A$2:$M$3024,3)</f>
        <v>PHI</v>
      </c>
      <c r="F133" s="16" t="str">
        <f>VLOOKUP($B133,'Specimen-Sample'!$A$2:$M$3024,4)</f>
        <v/>
      </c>
      <c r="G133" s="16" t="str">
        <f>VLOOKUP($B133,'Specimen-Sample'!$A$2:$M$3024,5)</f>
        <v/>
      </c>
      <c r="H133" s="16" t="str">
        <f>VLOOKUP($B133,'Specimen-Sample'!$A$2:$M$3024,6)</f>
        <v>PHI</v>
      </c>
      <c r="I133" s="16" t="str">
        <f>VLOOKUP($B133,'Specimen-Sample'!$A$2:$M$3024,7)</f>
        <v>PHI</v>
      </c>
      <c r="J133" s="16" t="str">
        <f>VLOOKUP($B133,'Specimen-Sample'!$A$2:$M$3024,8)</f>
        <v>PHI</v>
      </c>
      <c r="K133" s="16" t="str">
        <f>VLOOKUP($B133,'Specimen-Sample'!$A$2:$M$3024,9)</f>
        <v/>
      </c>
      <c r="L133" s="16" t="str">
        <f>VLOOKUP($B133,'Specimen-Sample'!$A$2:$M$3024,10)</f>
        <v/>
      </c>
      <c r="M133" s="16">
        <f>VLOOKUP($B133,'Specimen-Sample'!$A$2:$M$3024,11)</f>
        <v>1194</v>
      </c>
      <c r="N133" s="16" t="str">
        <f>VLOOKUP($B133,'Specimen-Sample'!$A$2:$M$3024,12)</f>
        <v>Skin Biopsy</v>
      </c>
      <c r="O133" s="16" t="str">
        <f>VLOOKUP($B133,'Specimen-Sample'!$A$2:$M$3024,13)</f>
        <v>N</v>
      </c>
      <c r="P133" s="16" t="str">
        <f>VLOOKUP($B133,'Specimen-Sample'!$A$2:$Q$3024,14)</f>
        <v/>
      </c>
      <c r="Q133" s="16" t="str">
        <f>VLOOKUP($B133,'Specimen-Sample'!$A$2:$Q$3024,15)</f>
        <v/>
      </c>
      <c r="R133" s="16" t="str">
        <f>VLOOKUP($B133,'Specimen-Sample'!$A$2:$Q$3024,16)</f>
        <v>10/21/2013</v>
      </c>
      <c r="S133" s="16" t="str">
        <f>VLOOKUP($B133,'Specimen-Sample'!$A$2:$Q$3024,17)</f>
        <v>ACUTE MYELOID LEUKAEMIA (AML) AND RELATED PRECURSOR NEOPLASMS</v>
      </c>
      <c r="T133" s="16" t="str">
        <f>VLOOKUP($B133,'Specimen-Sample'!$A$2:$R$3024,18)</f>
        <v>Acute myeloid leukaemia, NOS</v>
      </c>
    </row>
    <row r="134" spans="1:20" x14ac:dyDescent="0.25">
      <c r="A134">
        <v>133</v>
      </c>
      <c r="B134" t="s">
        <v>6595</v>
      </c>
      <c r="C134" t="s">
        <v>18483</v>
      </c>
      <c r="D134" s="16">
        <f>VLOOKUP($B134,'Specimen-Sample'!$A$2:$M$3024,2)</f>
        <v>1608</v>
      </c>
      <c r="E134" s="16" t="str">
        <f>VLOOKUP($B134,'Specimen-Sample'!$A$2:$M$3024,3)</f>
        <v>PHI</v>
      </c>
      <c r="F134" s="16" t="str">
        <f>VLOOKUP($B134,'Specimen-Sample'!$A$2:$M$3024,4)</f>
        <v/>
      </c>
      <c r="G134" s="16" t="str">
        <f>VLOOKUP($B134,'Specimen-Sample'!$A$2:$M$3024,5)</f>
        <v/>
      </c>
      <c r="H134" s="16" t="str">
        <f>VLOOKUP($B134,'Specimen-Sample'!$A$2:$M$3024,6)</f>
        <v>PHI</v>
      </c>
      <c r="I134" s="16" t="str">
        <f>VLOOKUP($B134,'Specimen-Sample'!$A$2:$M$3024,7)</f>
        <v>PHI</v>
      </c>
      <c r="J134" s="16" t="str">
        <f>VLOOKUP($B134,'Specimen-Sample'!$A$2:$M$3024,8)</f>
        <v>PHI</v>
      </c>
      <c r="K134" s="16" t="str">
        <f>VLOOKUP($B134,'Specimen-Sample'!$A$2:$M$3024,9)</f>
        <v/>
      </c>
      <c r="L134" s="16" t="str">
        <f>VLOOKUP($B134,'Specimen-Sample'!$A$2:$M$3024,10)</f>
        <v/>
      </c>
      <c r="M134" s="16">
        <f>VLOOKUP($B134,'Specimen-Sample'!$A$2:$M$3024,11)</f>
        <v>1195</v>
      </c>
      <c r="N134" s="16" t="str">
        <f>VLOOKUP($B134,'Specimen-Sample'!$A$2:$M$3024,12)</f>
        <v>Skin Biopsy</v>
      </c>
      <c r="O134" s="16" t="str">
        <f>VLOOKUP($B134,'Specimen-Sample'!$A$2:$M$3024,13)</f>
        <v>N</v>
      </c>
      <c r="P134" s="16" t="str">
        <f>VLOOKUP($B134,'Specimen-Sample'!$A$2:$Q$3024,14)</f>
        <v/>
      </c>
      <c r="Q134" s="16" t="str">
        <f>VLOOKUP($B134,'Specimen-Sample'!$A$2:$Q$3024,15)</f>
        <v/>
      </c>
      <c r="R134" s="16" t="str">
        <f>VLOOKUP($B134,'Specimen-Sample'!$A$2:$Q$3024,16)</f>
        <v>10/21/2013</v>
      </c>
      <c r="S134" s="16" t="str">
        <f>VLOOKUP($B134,'Specimen-Sample'!$A$2:$Q$3024,17)</f>
        <v>ACUTE MYELOID LEUKAEMIA (AML) AND RELATED PRECURSOR NEOPLASMS</v>
      </c>
      <c r="T134" s="16" t="str">
        <f>VLOOKUP($B134,'Specimen-Sample'!$A$2:$R$3024,18)</f>
        <v>Acute myeloid leukaemia, NOS</v>
      </c>
    </row>
    <row r="135" spans="1:20" x14ac:dyDescent="0.25">
      <c r="A135">
        <v>134</v>
      </c>
      <c r="B135" t="s">
        <v>8171</v>
      </c>
      <c r="C135" t="s">
        <v>18483</v>
      </c>
      <c r="D135" s="16">
        <f>VLOOKUP($B135,'Specimen-Sample'!$A$2:$M$3024,2)</f>
        <v>2265</v>
      </c>
      <c r="E135" s="16" t="e">
        <f>VLOOKUP($B135,'Specimen-Sample'!$A$2:$M$3024,3)</f>
        <v>#N/A</v>
      </c>
      <c r="F135" s="16" t="e">
        <f>VLOOKUP($B135,'Specimen-Sample'!$A$2:$M$3024,4)</f>
        <v>#N/A</v>
      </c>
      <c r="G135" s="16" t="e">
        <f>VLOOKUP($B135,'Specimen-Sample'!$A$2:$M$3024,5)</f>
        <v>#N/A</v>
      </c>
      <c r="H135" s="16" t="e">
        <f>VLOOKUP($B135,'Specimen-Sample'!$A$2:$M$3024,6)</f>
        <v>#N/A</v>
      </c>
      <c r="I135" s="16" t="e">
        <f>VLOOKUP($B135,'Specimen-Sample'!$A$2:$M$3024,7)</f>
        <v>#N/A</v>
      </c>
      <c r="J135" s="16" t="e">
        <f>VLOOKUP($B135,'Specimen-Sample'!$A$2:$M$3024,8)</f>
        <v>#N/A</v>
      </c>
      <c r="K135" s="16" t="e">
        <f>VLOOKUP($B135,'Specimen-Sample'!$A$2:$M$3024,9)</f>
        <v>#N/A</v>
      </c>
      <c r="L135" s="16" t="e">
        <f>VLOOKUP($B135,'Specimen-Sample'!$A$2:$M$3024,10)</f>
        <v>#N/A</v>
      </c>
      <c r="M135" s="16">
        <f>VLOOKUP($B135,'Specimen-Sample'!$A$2:$M$3024,11)</f>
        <v>1566</v>
      </c>
      <c r="N135" s="16" t="str">
        <f>VLOOKUP($B135,'Specimen-Sample'!$A$2:$M$3024,12)</f>
        <v>Skin Biopsy</v>
      </c>
      <c r="O135" s="16" t="str">
        <f>VLOOKUP($B135,'Specimen-Sample'!$A$2:$M$3024,13)</f>
        <v>N</v>
      </c>
      <c r="P135" s="16" t="str">
        <f>VLOOKUP($B135,'Specimen-Sample'!$A$2:$Q$3024,14)</f>
        <v/>
      </c>
      <c r="Q135" s="16" t="str">
        <f>VLOOKUP($B135,'Specimen-Sample'!$A$2:$Q$3024,15)</f>
        <v/>
      </c>
      <c r="R135" s="16" t="str">
        <f>VLOOKUP($B135,'Specimen-Sample'!$A$2:$Q$3024,16)</f>
        <v>5/13/2014</v>
      </c>
      <c r="S135" s="16" t="str">
        <f>VLOOKUP($B135,'Specimen-Sample'!$A$2:$Q$3024,17)</f>
        <v>ACUTE MYELOID LEUKAEMIA (AML) AND RELATED PRECURSOR NEOPLASMS</v>
      </c>
      <c r="T135" s="16" t="str">
        <f>VLOOKUP($B135,'Specimen-Sample'!$A$2:$R$3024,18)</f>
        <v>AML with myelodysplasia-related changes</v>
      </c>
    </row>
    <row r="136" spans="1:20" x14ac:dyDescent="0.25">
      <c r="A136">
        <v>135</v>
      </c>
      <c r="B136" t="s">
        <v>18446</v>
      </c>
      <c r="C136" t="s">
        <v>18483</v>
      </c>
      <c r="D136" s="16">
        <f>VLOOKUP($B136,'Specimen-Sample'!$A$2:$M$3024,2)</f>
        <v>3241</v>
      </c>
      <c r="E136" s="16" t="e">
        <f>VLOOKUP($B136,'Specimen-Sample'!$A$2:$M$3024,3)</f>
        <v>#N/A</v>
      </c>
      <c r="F136" s="16" t="e">
        <f>VLOOKUP($B136,'Specimen-Sample'!$A$2:$M$3024,4)</f>
        <v>#N/A</v>
      </c>
      <c r="G136" s="16" t="e">
        <f>VLOOKUP($B136,'Specimen-Sample'!$A$2:$M$3024,5)</f>
        <v>#N/A</v>
      </c>
      <c r="H136" s="16" t="e">
        <f>VLOOKUP($B136,'Specimen-Sample'!$A$2:$M$3024,6)</f>
        <v>#N/A</v>
      </c>
      <c r="I136" s="16" t="e">
        <f>VLOOKUP($B136,'Specimen-Sample'!$A$2:$M$3024,7)</f>
        <v>#N/A</v>
      </c>
      <c r="J136" s="16" t="e">
        <f>VLOOKUP($B136,'Specimen-Sample'!$A$2:$M$3024,8)</f>
        <v>#N/A</v>
      </c>
      <c r="K136" s="16" t="e">
        <f>VLOOKUP($B136,'Specimen-Sample'!$A$2:$M$3024,9)</f>
        <v>#N/A</v>
      </c>
      <c r="L136" s="16" t="e">
        <f>VLOOKUP($B136,'Specimen-Sample'!$A$2:$M$3024,10)</f>
        <v>#N/A</v>
      </c>
      <c r="M136" s="16">
        <f>VLOOKUP($B136,'Specimen-Sample'!$A$2:$M$3024,11)</f>
        <v>2090</v>
      </c>
      <c r="N136" s="16" t="str">
        <f>VLOOKUP($B136,'Specimen-Sample'!$A$2:$M$3024,12)</f>
        <v>Skin Biopsy</v>
      </c>
      <c r="O136" s="16" t="str">
        <f>VLOOKUP($B136,'Specimen-Sample'!$A$2:$M$3024,13)</f>
        <v/>
      </c>
      <c r="P136" s="16" t="str">
        <f>VLOOKUP($B136,'Specimen-Sample'!$A$2:$Q$3024,14)</f>
        <v/>
      </c>
      <c r="Q136" s="16" t="str">
        <f>VLOOKUP($B136,'Specimen-Sample'!$A$2:$Q$3024,15)</f>
        <v/>
      </c>
      <c r="R136" s="16" t="str">
        <f>VLOOKUP($B136,'Specimen-Sample'!$A$2:$Q$3024,16)</f>
        <v>4/10/2015</v>
      </c>
      <c r="S136" s="16" t="str">
        <f>VLOOKUP($B136,'Specimen-Sample'!$A$2:$Q$3024,17)</f>
        <v>ACUTE MYELOID LEUKAEMIA (AML) AND RELATED PRECURSOR NEOPLASMS</v>
      </c>
      <c r="T136" s="16" t="str">
        <f>VLOOKUP($B136,'Specimen-Sample'!$A$2:$R$3024,18)</f>
        <v/>
      </c>
    </row>
    <row r="137" spans="1:20" x14ac:dyDescent="0.25">
      <c r="A137">
        <v>136</v>
      </c>
      <c r="B137" t="s">
        <v>18447</v>
      </c>
      <c r="C137" t="s">
        <v>18483</v>
      </c>
      <c r="D137" s="16">
        <f>VLOOKUP($B137,'Specimen-Sample'!$A$2:$M$3024,2)</f>
        <v>3241</v>
      </c>
      <c r="E137" s="16" t="e">
        <f>VLOOKUP($B137,'Specimen-Sample'!$A$2:$M$3024,3)</f>
        <v>#N/A</v>
      </c>
      <c r="F137" s="16" t="e">
        <f>VLOOKUP($B137,'Specimen-Sample'!$A$2:$M$3024,4)</f>
        <v>#N/A</v>
      </c>
      <c r="G137" s="16" t="e">
        <f>VLOOKUP($B137,'Specimen-Sample'!$A$2:$M$3024,5)</f>
        <v>#N/A</v>
      </c>
      <c r="H137" s="16" t="e">
        <f>VLOOKUP($B137,'Specimen-Sample'!$A$2:$M$3024,6)</f>
        <v>#N/A</v>
      </c>
      <c r="I137" s="16" t="e">
        <f>VLOOKUP($B137,'Specimen-Sample'!$A$2:$M$3024,7)</f>
        <v>#N/A</v>
      </c>
      <c r="J137" s="16" t="e">
        <f>VLOOKUP($B137,'Specimen-Sample'!$A$2:$M$3024,8)</f>
        <v>#N/A</v>
      </c>
      <c r="K137" s="16" t="e">
        <f>VLOOKUP($B137,'Specimen-Sample'!$A$2:$M$3024,9)</f>
        <v>#N/A</v>
      </c>
      <c r="L137" s="16" t="e">
        <f>VLOOKUP($B137,'Specimen-Sample'!$A$2:$M$3024,10)</f>
        <v>#N/A</v>
      </c>
      <c r="M137" s="16">
        <f>VLOOKUP($B137,'Specimen-Sample'!$A$2:$M$3024,11)</f>
        <v>2090</v>
      </c>
      <c r="N137" s="16" t="str">
        <f>VLOOKUP($B137,'Specimen-Sample'!$A$2:$M$3024,12)</f>
        <v>Skin Biopsy</v>
      </c>
      <c r="O137" s="16" t="str">
        <f>VLOOKUP($B137,'Specimen-Sample'!$A$2:$M$3024,13)</f>
        <v/>
      </c>
      <c r="P137" s="16" t="str">
        <f>VLOOKUP($B137,'Specimen-Sample'!$A$2:$Q$3024,14)</f>
        <v/>
      </c>
      <c r="Q137" s="16" t="str">
        <f>VLOOKUP($B137,'Specimen-Sample'!$A$2:$Q$3024,15)</f>
        <v/>
      </c>
      <c r="R137" s="16" t="str">
        <f>VLOOKUP($B137,'Specimen-Sample'!$A$2:$Q$3024,16)</f>
        <v>4/10/2015</v>
      </c>
      <c r="S137" s="16" t="str">
        <f>VLOOKUP($B137,'Specimen-Sample'!$A$2:$Q$3024,17)</f>
        <v>ACUTE MYELOID LEUKAEMIA (AML) AND RELATED PRECURSOR NEOPLASMS</v>
      </c>
      <c r="T137" s="16" t="str">
        <f>VLOOKUP($B137,'Specimen-Sample'!$A$2:$R$3024,18)</f>
        <v/>
      </c>
    </row>
    <row r="138" spans="1:20" x14ac:dyDescent="0.25">
      <c r="A138">
        <v>137</v>
      </c>
      <c r="B138" t="s">
        <v>18448</v>
      </c>
      <c r="C138" t="s">
        <v>18483</v>
      </c>
      <c r="D138" s="16">
        <f>VLOOKUP($B138,'Specimen-Sample'!$A$2:$M$3024,2)</f>
        <v>3241</v>
      </c>
      <c r="E138" s="16" t="e">
        <f>VLOOKUP($B138,'Specimen-Sample'!$A$2:$M$3024,3)</f>
        <v>#N/A</v>
      </c>
      <c r="F138" s="16" t="e">
        <f>VLOOKUP($B138,'Specimen-Sample'!$A$2:$M$3024,4)</f>
        <v>#N/A</v>
      </c>
      <c r="G138" s="16" t="e">
        <f>VLOOKUP($B138,'Specimen-Sample'!$A$2:$M$3024,5)</f>
        <v>#N/A</v>
      </c>
      <c r="H138" s="16" t="e">
        <f>VLOOKUP($B138,'Specimen-Sample'!$A$2:$M$3024,6)</f>
        <v>#N/A</v>
      </c>
      <c r="I138" s="16" t="e">
        <f>VLOOKUP($B138,'Specimen-Sample'!$A$2:$M$3024,7)</f>
        <v>#N/A</v>
      </c>
      <c r="J138" s="16" t="e">
        <f>VLOOKUP($B138,'Specimen-Sample'!$A$2:$M$3024,8)</f>
        <v>#N/A</v>
      </c>
      <c r="K138" s="16" t="e">
        <f>VLOOKUP($B138,'Specimen-Sample'!$A$2:$M$3024,9)</f>
        <v>#N/A</v>
      </c>
      <c r="L138" s="16" t="e">
        <f>VLOOKUP($B138,'Specimen-Sample'!$A$2:$M$3024,10)</f>
        <v>#N/A</v>
      </c>
      <c r="M138" s="16">
        <f>VLOOKUP($B138,'Specimen-Sample'!$A$2:$M$3024,11)</f>
        <v>2090</v>
      </c>
      <c r="N138" s="16" t="str">
        <f>VLOOKUP($B138,'Specimen-Sample'!$A$2:$M$3024,12)</f>
        <v>Skin Biopsy</v>
      </c>
      <c r="O138" s="16" t="str">
        <f>VLOOKUP($B138,'Specimen-Sample'!$A$2:$M$3024,13)</f>
        <v/>
      </c>
      <c r="P138" s="16" t="str">
        <f>VLOOKUP($B138,'Specimen-Sample'!$A$2:$Q$3024,14)</f>
        <v/>
      </c>
      <c r="Q138" s="16" t="str">
        <f>VLOOKUP($B138,'Specimen-Sample'!$A$2:$Q$3024,15)</f>
        <v/>
      </c>
      <c r="R138" s="16" t="str">
        <f>VLOOKUP($B138,'Specimen-Sample'!$A$2:$Q$3024,16)</f>
        <v>4/10/2015</v>
      </c>
      <c r="S138" s="16" t="str">
        <f>VLOOKUP($B138,'Specimen-Sample'!$A$2:$Q$3024,17)</f>
        <v>ACUTE MYELOID LEUKAEMIA (AML) AND RELATED PRECURSOR NEOPLASMS</v>
      </c>
      <c r="T138" s="16" t="str">
        <f>VLOOKUP($B138,'Specimen-Sample'!$A$2:$R$3024,18)</f>
        <v/>
      </c>
    </row>
    <row r="139" spans="1:20" x14ac:dyDescent="0.25">
      <c r="A139">
        <v>138</v>
      </c>
      <c r="B139" t="s">
        <v>18449</v>
      </c>
      <c r="C139" t="s">
        <v>18483</v>
      </c>
      <c r="D139" s="16">
        <f>VLOOKUP($B139,'Specimen-Sample'!$A$2:$M$3024,2)</f>
        <v>3241</v>
      </c>
      <c r="E139" s="16" t="e">
        <f>VLOOKUP($B139,'Specimen-Sample'!$A$2:$M$3024,3)</f>
        <v>#N/A</v>
      </c>
      <c r="F139" s="16" t="e">
        <f>VLOOKUP($B139,'Specimen-Sample'!$A$2:$M$3024,4)</f>
        <v>#N/A</v>
      </c>
      <c r="G139" s="16" t="e">
        <f>VLOOKUP($B139,'Specimen-Sample'!$A$2:$M$3024,5)</f>
        <v>#N/A</v>
      </c>
      <c r="H139" s="16" t="e">
        <f>VLOOKUP($B139,'Specimen-Sample'!$A$2:$M$3024,6)</f>
        <v>#N/A</v>
      </c>
      <c r="I139" s="16" t="e">
        <f>VLOOKUP($B139,'Specimen-Sample'!$A$2:$M$3024,7)</f>
        <v>#N/A</v>
      </c>
      <c r="J139" s="16" t="e">
        <f>VLOOKUP($B139,'Specimen-Sample'!$A$2:$M$3024,8)</f>
        <v>#N/A</v>
      </c>
      <c r="K139" s="16" t="e">
        <f>VLOOKUP($B139,'Specimen-Sample'!$A$2:$M$3024,9)</f>
        <v>#N/A</v>
      </c>
      <c r="L139" s="16" t="e">
        <f>VLOOKUP($B139,'Specimen-Sample'!$A$2:$M$3024,10)</f>
        <v>#N/A</v>
      </c>
      <c r="M139" s="16">
        <f>VLOOKUP($B139,'Specimen-Sample'!$A$2:$M$3024,11)</f>
        <v>2090</v>
      </c>
      <c r="N139" s="16" t="str">
        <f>VLOOKUP($B139,'Specimen-Sample'!$A$2:$M$3024,12)</f>
        <v>Skin Biopsy</v>
      </c>
      <c r="O139" s="16" t="str">
        <f>VLOOKUP($B139,'Specimen-Sample'!$A$2:$M$3024,13)</f>
        <v/>
      </c>
      <c r="P139" s="16" t="str">
        <f>VLOOKUP($B139,'Specimen-Sample'!$A$2:$Q$3024,14)</f>
        <v/>
      </c>
      <c r="Q139" s="16" t="str">
        <f>VLOOKUP($B139,'Specimen-Sample'!$A$2:$Q$3024,15)</f>
        <v/>
      </c>
      <c r="R139" s="16" t="str">
        <f>VLOOKUP($B139,'Specimen-Sample'!$A$2:$Q$3024,16)</f>
        <v>4/10/2015</v>
      </c>
      <c r="S139" s="16" t="str">
        <f>VLOOKUP($B139,'Specimen-Sample'!$A$2:$Q$3024,17)</f>
        <v>ACUTE MYELOID LEUKAEMIA (AML) AND RELATED PRECURSOR NEOPLASMS</v>
      </c>
      <c r="T139" s="16" t="str">
        <f>VLOOKUP($B139,'Specimen-Sample'!$A$2:$R$3024,18)</f>
        <v/>
      </c>
    </row>
    <row r="140" spans="1:20" x14ac:dyDescent="0.25">
      <c r="A140">
        <v>139</v>
      </c>
      <c r="B140" t="s">
        <v>18450</v>
      </c>
      <c r="C140" t="s">
        <v>18483</v>
      </c>
      <c r="D140" s="16">
        <f>VLOOKUP($B140,'Specimen-Sample'!$A$2:$M$3024,2)</f>
        <v>3241</v>
      </c>
      <c r="E140" s="16" t="e">
        <f>VLOOKUP($B140,'Specimen-Sample'!$A$2:$M$3024,3)</f>
        <v>#N/A</v>
      </c>
      <c r="F140" s="16" t="e">
        <f>VLOOKUP($B140,'Specimen-Sample'!$A$2:$M$3024,4)</f>
        <v>#N/A</v>
      </c>
      <c r="G140" s="16" t="e">
        <f>VLOOKUP($B140,'Specimen-Sample'!$A$2:$M$3024,5)</f>
        <v>#N/A</v>
      </c>
      <c r="H140" s="16" t="e">
        <f>VLOOKUP($B140,'Specimen-Sample'!$A$2:$M$3024,6)</f>
        <v>#N/A</v>
      </c>
      <c r="I140" s="16" t="e">
        <f>VLOOKUP($B140,'Specimen-Sample'!$A$2:$M$3024,7)</f>
        <v>#N/A</v>
      </c>
      <c r="J140" s="16" t="e">
        <f>VLOOKUP($B140,'Specimen-Sample'!$A$2:$M$3024,8)</f>
        <v>#N/A</v>
      </c>
      <c r="K140" s="16" t="e">
        <f>VLOOKUP($B140,'Specimen-Sample'!$A$2:$M$3024,9)</f>
        <v>#N/A</v>
      </c>
      <c r="L140" s="16" t="e">
        <f>VLOOKUP($B140,'Specimen-Sample'!$A$2:$M$3024,10)</f>
        <v>#N/A</v>
      </c>
      <c r="M140" s="16">
        <f>VLOOKUP($B140,'Specimen-Sample'!$A$2:$M$3024,11)</f>
        <v>2090</v>
      </c>
      <c r="N140" s="16" t="str">
        <f>VLOOKUP($B140,'Specimen-Sample'!$A$2:$M$3024,12)</f>
        <v>Skin Biopsy</v>
      </c>
      <c r="O140" s="16" t="str">
        <f>VLOOKUP($B140,'Specimen-Sample'!$A$2:$M$3024,13)</f>
        <v/>
      </c>
      <c r="P140" s="16" t="str">
        <f>VLOOKUP($B140,'Specimen-Sample'!$A$2:$Q$3024,14)</f>
        <v/>
      </c>
      <c r="Q140" s="16" t="str">
        <f>VLOOKUP($B140,'Specimen-Sample'!$A$2:$Q$3024,15)</f>
        <v/>
      </c>
      <c r="R140" s="16" t="str">
        <f>VLOOKUP($B140,'Specimen-Sample'!$A$2:$Q$3024,16)</f>
        <v>4/10/2015</v>
      </c>
      <c r="S140" s="16" t="str">
        <f>VLOOKUP($B140,'Specimen-Sample'!$A$2:$Q$3024,17)</f>
        <v>ACUTE MYELOID LEUKAEMIA (AML) AND RELATED PRECURSOR NEOPLASMS</v>
      </c>
      <c r="T140" s="16" t="str">
        <f>VLOOKUP($B140,'Specimen-Sample'!$A$2:$R$3024,18)</f>
        <v/>
      </c>
    </row>
    <row r="141" spans="1:20" x14ac:dyDescent="0.25">
      <c r="A141">
        <v>140</v>
      </c>
      <c r="B141" t="s">
        <v>7202</v>
      </c>
      <c r="C141" t="s">
        <v>10406</v>
      </c>
      <c r="D141" s="16">
        <f>VLOOKUP($B141,'Specimen-Sample'!$A$2:$M$3024,2)</f>
        <v>1843</v>
      </c>
      <c r="E141" s="16" t="str">
        <f>VLOOKUP($B141,'Specimen-Sample'!$A$2:$M$3024,3)</f>
        <v>PHI</v>
      </c>
      <c r="F141" s="16" t="str">
        <f>VLOOKUP($B141,'Specimen-Sample'!$A$2:$M$3024,4)</f>
        <v/>
      </c>
      <c r="G141" s="16" t="str">
        <f>VLOOKUP($B141,'Specimen-Sample'!$A$2:$M$3024,5)</f>
        <v>Male</v>
      </c>
      <c r="H141" s="16" t="str">
        <f>VLOOKUP($B141,'Specimen-Sample'!$A$2:$M$3024,6)</f>
        <v>PHI</v>
      </c>
      <c r="I141" s="16" t="str">
        <f>VLOOKUP($B141,'Specimen-Sample'!$A$2:$M$3024,7)</f>
        <v>PHI</v>
      </c>
      <c r="J141" s="16" t="str">
        <f>VLOOKUP($B141,'Specimen-Sample'!$A$2:$M$3024,8)</f>
        <v>PHI</v>
      </c>
      <c r="K141" s="16" t="str">
        <f>VLOOKUP($B141,'Specimen-Sample'!$A$2:$M$3024,9)</f>
        <v/>
      </c>
      <c r="L141" s="16" t="str">
        <f>VLOOKUP($B141,'Specimen-Sample'!$A$2:$M$3024,10)</f>
        <v/>
      </c>
      <c r="M141" s="16">
        <f>VLOOKUP($B141,'Specimen-Sample'!$A$2:$M$3024,11)</f>
        <v>1335</v>
      </c>
      <c r="N141" s="16" t="str">
        <f>VLOOKUP($B141,'Specimen-Sample'!$A$2:$M$3024,12)</f>
        <v>Bone Marrow Aspirate</v>
      </c>
      <c r="O141" s="16" t="str">
        <f>VLOOKUP($B141,'Specimen-Sample'!$A$2:$M$3024,13)</f>
        <v/>
      </c>
      <c r="P141" s="16" t="str">
        <f>VLOOKUP($B141,'Specimen-Sample'!$A$2:$Q$3024,14)</f>
        <v>14000000</v>
      </c>
      <c r="Q141" s="16" t="str">
        <f>VLOOKUP($B141,'Specimen-Sample'!$A$2:$Q$3024,15)</f>
        <v>96.4</v>
      </c>
      <c r="R141" s="16" t="str">
        <f>VLOOKUP($B141,'Specimen-Sample'!$A$2:$Q$3024,16)</f>
        <v>12/26/2013</v>
      </c>
      <c r="S141" s="16" t="str">
        <f>VLOOKUP($B141,'Specimen-Sample'!$A$2:$Q$3024,17)</f>
        <v>ACUTE MYELOID LEUKAEMIA (AML) AND RELATED PRECURSOR NEOPLASMS</v>
      </c>
      <c r="T141" s="16" t="str">
        <f>VLOOKUP($B141,'Specimen-Sample'!$A$2:$R$3024,18)</f>
        <v>AML with mutated NPM1</v>
      </c>
    </row>
    <row r="142" spans="1:20" x14ac:dyDescent="0.25">
      <c r="A142">
        <v>141</v>
      </c>
      <c r="B142" t="s">
        <v>9274</v>
      </c>
      <c r="C142" t="s">
        <v>10406</v>
      </c>
      <c r="D142" s="16">
        <f>VLOOKUP($B142,'Specimen-Sample'!$A$2:$M$3024,2)</f>
        <v>2768</v>
      </c>
      <c r="E142" s="16" t="e">
        <f>VLOOKUP($B142,'Specimen-Sample'!$A$2:$M$3024,3)</f>
        <v>#N/A</v>
      </c>
      <c r="F142" s="16" t="e">
        <f>VLOOKUP($B142,'Specimen-Sample'!$A$2:$M$3024,4)</f>
        <v>#N/A</v>
      </c>
      <c r="G142" s="16" t="e">
        <f>VLOOKUP($B142,'Specimen-Sample'!$A$2:$M$3024,5)</f>
        <v>#N/A</v>
      </c>
      <c r="H142" s="16" t="e">
        <f>VLOOKUP($B142,'Specimen-Sample'!$A$2:$M$3024,6)</f>
        <v>#N/A</v>
      </c>
      <c r="I142" s="16" t="e">
        <f>VLOOKUP($B142,'Specimen-Sample'!$A$2:$M$3024,7)</f>
        <v>#N/A</v>
      </c>
      <c r="J142" s="16" t="e">
        <f>VLOOKUP($B142,'Specimen-Sample'!$A$2:$M$3024,8)</f>
        <v>#N/A</v>
      </c>
      <c r="K142" s="16" t="e">
        <f>VLOOKUP($B142,'Specimen-Sample'!$A$2:$M$3024,9)</f>
        <v>#N/A</v>
      </c>
      <c r="L142" s="16" t="e">
        <f>VLOOKUP($B142,'Specimen-Sample'!$A$2:$M$3024,10)</f>
        <v>#N/A</v>
      </c>
      <c r="M142" s="16">
        <f>VLOOKUP($B142,'Specimen-Sample'!$A$2:$M$3024,11)</f>
        <v>1807</v>
      </c>
      <c r="N142" s="16" t="str">
        <f>VLOOKUP($B142,'Specimen-Sample'!$A$2:$M$3024,12)</f>
        <v>Bone Marrow Aspirate</v>
      </c>
      <c r="O142" s="16" t="str">
        <f>VLOOKUP($B142,'Specimen-Sample'!$A$2:$M$3024,13)</f>
        <v/>
      </c>
      <c r="P142" s="16" t="str">
        <f>VLOOKUP($B142,'Specimen-Sample'!$A$2:$Q$3024,14)</f>
        <v>6980000</v>
      </c>
      <c r="Q142" s="16" t="str">
        <f>VLOOKUP($B142,'Specimen-Sample'!$A$2:$Q$3024,15)</f>
        <v>98.7</v>
      </c>
      <c r="R142" s="16" t="str">
        <f>VLOOKUP($B142,'Specimen-Sample'!$A$2:$Q$3024,16)</f>
        <v>12/18/2014</v>
      </c>
      <c r="S142" s="16" t="str">
        <f>VLOOKUP($B142,'Specimen-Sample'!$A$2:$Q$3024,17)</f>
        <v>ACUTE MYELOID LEUKAEMIA (AML) AND RELATED PRECURSOR NEOPLASMS</v>
      </c>
      <c r="T142" s="16" t="str">
        <f>VLOOKUP($B142,'Specimen-Sample'!$A$2:$R$3024,18)</f>
        <v>Acute myeloid leukaemia, NOS</v>
      </c>
    </row>
    <row r="143" spans="1:20" x14ac:dyDescent="0.25">
      <c r="A143">
        <v>142</v>
      </c>
      <c r="B143" t="s">
        <v>7006</v>
      </c>
      <c r="C143" t="s">
        <v>10406</v>
      </c>
      <c r="D143" s="16">
        <f>VLOOKUP($B143,'Specimen-Sample'!$A$2:$M$3024,2)</f>
        <v>1764</v>
      </c>
      <c r="E143" s="16" t="str">
        <f>VLOOKUP($B143,'Specimen-Sample'!$A$2:$M$3024,3)</f>
        <v>PHI</v>
      </c>
      <c r="F143" s="16" t="str">
        <f>VLOOKUP($B143,'Specimen-Sample'!$A$2:$M$3024,4)</f>
        <v/>
      </c>
      <c r="G143" s="16" t="str">
        <f>VLOOKUP($B143,'Specimen-Sample'!$A$2:$M$3024,5)</f>
        <v/>
      </c>
      <c r="H143" s="16" t="str">
        <f>VLOOKUP($B143,'Specimen-Sample'!$A$2:$M$3024,6)</f>
        <v>PHI</v>
      </c>
      <c r="I143" s="16" t="str">
        <f>VLOOKUP($B143,'Specimen-Sample'!$A$2:$M$3024,7)</f>
        <v>PHI</v>
      </c>
      <c r="J143" s="16" t="str">
        <f>VLOOKUP($B143,'Specimen-Sample'!$A$2:$M$3024,8)</f>
        <v>PHI</v>
      </c>
      <c r="K143" s="16" t="str">
        <f>VLOOKUP($B143,'Specimen-Sample'!$A$2:$M$3024,9)</f>
        <v/>
      </c>
      <c r="L143" s="16" t="str">
        <f>VLOOKUP($B143,'Specimen-Sample'!$A$2:$M$3024,10)</f>
        <v/>
      </c>
      <c r="M143" s="16">
        <f>VLOOKUP($B143,'Specimen-Sample'!$A$2:$M$3024,11)</f>
        <v>1295</v>
      </c>
      <c r="N143" s="16" t="str">
        <f>VLOOKUP($B143,'Specimen-Sample'!$A$2:$M$3024,12)</f>
        <v>Bone Marrow Aspirate</v>
      </c>
      <c r="O143" s="16" t="str">
        <f>VLOOKUP($B143,'Specimen-Sample'!$A$2:$M$3024,13)</f>
        <v/>
      </c>
      <c r="P143" s="16" t="str">
        <f>VLOOKUP($B143,'Specimen-Sample'!$A$2:$Q$3024,14)</f>
        <v>24000000</v>
      </c>
      <c r="Q143" s="16" t="str">
        <f>VLOOKUP($B143,'Specimen-Sample'!$A$2:$Q$3024,15)</f>
        <v>98</v>
      </c>
      <c r="R143" s="16" t="str">
        <f>VLOOKUP($B143,'Specimen-Sample'!$A$2:$Q$3024,16)</f>
        <v>11/25/2013</v>
      </c>
      <c r="S143" s="16" t="str">
        <f>VLOOKUP($B143,'Specimen-Sample'!$A$2:$Q$3024,17)</f>
        <v>ACUTE MYELOID LEUKAEMIA (AML) AND RELATED PRECURSOR NEOPLASMS</v>
      </c>
      <c r="T143" s="16" t="str">
        <f>VLOOKUP($B143,'Specimen-Sample'!$A$2:$R$3024,18)</f>
        <v>Acute myeloid leukaemia, NOS</v>
      </c>
    </row>
    <row r="144" spans="1:20" x14ac:dyDescent="0.25">
      <c r="A144">
        <v>143</v>
      </c>
      <c r="B144" t="s">
        <v>6045</v>
      </c>
      <c r="C144" t="s">
        <v>10406</v>
      </c>
      <c r="D144" s="16">
        <f>VLOOKUP($B144,'Specimen-Sample'!$A$2:$M$3024,2)</f>
        <v>1407</v>
      </c>
      <c r="E144" s="16" t="str">
        <f>VLOOKUP($B144,'Specimen-Sample'!$A$2:$M$3024,3)</f>
        <v>PHI</v>
      </c>
      <c r="F144" s="16" t="str">
        <f>VLOOKUP($B144,'Specimen-Sample'!$A$2:$M$3024,4)</f>
        <v>NON-HISPANIC</v>
      </c>
      <c r="G144" s="16" t="str">
        <f>VLOOKUP($B144,'Specimen-Sample'!$A$2:$M$3024,5)</f>
        <v>Female</v>
      </c>
      <c r="H144" s="16" t="str">
        <f>VLOOKUP($B144,'Specimen-Sample'!$A$2:$M$3024,6)</f>
        <v>PHI</v>
      </c>
      <c r="I144" s="16" t="str">
        <f>VLOOKUP($B144,'Specimen-Sample'!$A$2:$M$3024,7)</f>
        <v>PHI</v>
      </c>
      <c r="J144" s="16" t="str">
        <f>VLOOKUP($B144,'Specimen-Sample'!$A$2:$M$3024,8)</f>
        <v>PHI</v>
      </c>
      <c r="K144" s="16" t="str">
        <f>VLOOKUP($B144,'Specimen-Sample'!$A$2:$M$3024,9)</f>
        <v>White</v>
      </c>
      <c r="L144" s="16" t="str">
        <f>VLOOKUP($B144,'Specimen-Sample'!$A$2:$M$3024,10)</f>
        <v>Alive</v>
      </c>
      <c r="M144" s="16">
        <f>VLOOKUP($B144,'Specimen-Sample'!$A$2:$M$3024,11)</f>
        <v>1093</v>
      </c>
      <c r="N144" s="16" t="str">
        <f>VLOOKUP($B144,'Specimen-Sample'!$A$2:$M$3024,12)</f>
        <v>Bone Marrow Aspirate</v>
      </c>
      <c r="O144" s="16" t="str">
        <f>VLOOKUP($B144,'Specimen-Sample'!$A$2:$M$3024,13)</f>
        <v>T</v>
      </c>
      <c r="P144" s="16" t="str">
        <f>VLOOKUP($B144,'Specimen-Sample'!$A$2:$Q$3024,14)</f>
        <v>121000000</v>
      </c>
      <c r="Q144" s="16" t="str">
        <f>VLOOKUP($B144,'Specimen-Sample'!$A$2:$Q$3024,15)</f>
        <v>95.7</v>
      </c>
      <c r="R144" s="16" t="str">
        <f>VLOOKUP($B144,'Specimen-Sample'!$A$2:$Q$3024,16)</f>
        <v>7/29/2013</v>
      </c>
      <c r="S144" s="16" t="str">
        <f>VLOOKUP($B144,'Specimen-Sample'!$A$2:$Q$3024,17)</f>
        <v>ACUTE MYELOID LEUKAEMIA (AML) AND RELATED PRECURSOR NEOPLASMS</v>
      </c>
      <c r="T144" s="16" t="str">
        <f>VLOOKUP($B144,'Specimen-Sample'!$A$2:$R$3024,18)</f>
        <v>AML with mutated NPM1</v>
      </c>
    </row>
    <row r="145" spans="1:20" x14ac:dyDescent="0.25">
      <c r="A145">
        <v>144</v>
      </c>
      <c r="B145" t="s">
        <v>6984</v>
      </c>
      <c r="C145" t="s">
        <v>10406</v>
      </c>
      <c r="D145" s="16">
        <f>VLOOKUP($B145,'Specimen-Sample'!$A$2:$M$3024,2)</f>
        <v>1759</v>
      </c>
      <c r="E145" s="16" t="str">
        <f>VLOOKUP($B145,'Specimen-Sample'!$A$2:$M$3024,3)</f>
        <v>PHI</v>
      </c>
      <c r="F145" s="16" t="str">
        <f>VLOOKUP($B145,'Specimen-Sample'!$A$2:$M$3024,4)</f>
        <v/>
      </c>
      <c r="G145" s="16" t="str">
        <f>VLOOKUP($B145,'Specimen-Sample'!$A$2:$M$3024,5)</f>
        <v>Female</v>
      </c>
      <c r="H145" s="16" t="str">
        <f>VLOOKUP($B145,'Specimen-Sample'!$A$2:$M$3024,6)</f>
        <v>PHI</v>
      </c>
      <c r="I145" s="16" t="str">
        <f>VLOOKUP($B145,'Specimen-Sample'!$A$2:$M$3024,7)</f>
        <v>PHI</v>
      </c>
      <c r="J145" s="16" t="str">
        <f>VLOOKUP($B145,'Specimen-Sample'!$A$2:$M$3024,8)</f>
        <v>PHI</v>
      </c>
      <c r="K145" s="16" t="str">
        <f>VLOOKUP($B145,'Specimen-Sample'!$A$2:$M$3024,9)</f>
        <v/>
      </c>
      <c r="L145" s="16" t="str">
        <f>VLOOKUP($B145,'Specimen-Sample'!$A$2:$M$3024,10)</f>
        <v/>
      </c>
      <c r="M145" s="16">
        <f>VLOOKUP($B145,'Specimen-Sample'!$A$2:$M$3024,11)</f>
        <v>1292</v>
      </c>
      <c r="N145" s="16" t="str">
        <f>VLOOKUP($B145,'Specimen-Sample'!$A$2:$M$3024,12)</f>
        <v>Peripheral Blood</v>
      </c>
      <c r="O145" s="16" t="str">
        <f>VLOOKUP($B145,'Specimen-Sample'!$A$2:$M$3024,13)</f>
        <v>T</v>
      </c>
      <c r="P145" s="16" t="str">
        <f>VLOOKUP($B145,'Specimen-Sample'!$A$2:$Q$3024,14)</f>
        <v>14700000</v>
      </c>
      <c r="Q145" s="16" t="str">
        <f>VLOOKUP($B145,'Specimen-Sample'!$A$2:$Q$3024,15)</f>
        <v>91.2</v>
      </c>
      <c r="R145" s="16" t="str">
        <f>VLOOKUP($B145,'Specimen-Sample'!$A$2:$Q$3024,16)</f>
        <v>11/22/2013</v>
      </c>
      <c r="S145" s="16" t="str">
        <f>VLOOKUP($B145,'Specimen-Sample'!$A$2:$Q$3024,17)</f>
        <v>ACUTE MYELOID LEUKAEMIA (AML) AND RELATED PRECURSOR NEOPLASMS</v>
      </c>
      <c r="T145" s="16" t="str">
        <f>VLOOKUP($B145,'Specimen-Sample'!$A$2:$R$3024,18)</f>
        <v/>
      </c>
    </row>
    <row r="146" spans="1:20" x14ac:dyDescent="0.25">
      <c r="A146">
        <v>145</v>
      </c>
      <c r="B146" t="s">
        <v>8630</v>
      </c>
      <c r="C146" t="s">
        <v>10406</v>
      </c>
      <c r="D146" s="16">
        <f>VLOOKUP($B146,'Specimen-Sample'!$A$2:$M$3024,2)</f>
        <v>2490</v>
      </c>
      <c r="E146" s="16" t="e">
        <f>VLOOKUP($B146,'Specimen-Sample'!$A$2:$M$3024,3)</f>
        <v>#N/A</v>
      </c>
      <c r="F146" s="16" t="e">
        <f>VLOOKUP($B146,'Specimen-Sample'!$A$2:$M$3024,4)</f>
        <v>#N/A</v>
      </c>
      <c r="G146" s="16" t="e">
        <f>VLOOKUP($B146,'Specimen-Sample'!$A$2:$M$3024,5)</f>
        <v>#N/A</v>
      </c>
      <c r="H146" s="16" t="e">
        <f>VLOOKUP($B146,'Specimen-Sample'!$A$2:$M$3024,6)</f>
        <v>#N/A</v>
      </c>
      <c r="I146" s="16" t="e">
        <f>VLOOKUP($B146,'Specimen-Sample'!$A$2:$M$3024,7)</f>
        <v>#N/A</v>
      </c>
      <c r="J146" s="16" t="e">
        <f>VLOOKUP($B146,'Specimen-Sample'!$A$2:$M$3024,8)</f>
        <v>#N/A</v>
      </c>
      <c r="K146" s="16" t="e">
        <f>VLOOKUP($B146,'Specimen-Sample'!$A$2:$M$3024,9)</f>
        <v>#N/A</v>
      </c>
      <c r="L146" s="16" t="e">
        <f>VLOOKUP($B146,'Specimen-Sample'!$A$2:$M$3024,10)</f>
        <v>#N/A</v>
      </c>
      <c r="M146" s="16">
        <f>VLOOKUP($B146,'Specimen-Sample'!$A$2:$M$3024,11)</f>
        <v>1669</v>
      </c>
      <c r="N146" s="16" t="str">
        <f>VLOOKUP($B146,'Specimen-Sample'!$A$2:$M$3024,12)</f>
        <v>Bone Marrow Aspirate</v>
      </c>
      <c r="O146" s="16" t="str">
        <f>VLOOKUP($B146,'Specimen-Sample'!$A$2:$M$3024,13)</f>
        <v/>
      </c>
      <c r="P146" s="16" t="str">
        <f>VLOOKUP($B146,'Specimen-Sample'!$A$2:$Q$3024,14)</f>
        <v>1620000</v>
      </c>
      <c r="Q146" s="16" t="str">
        <f>VLOOKUP($B146,'Specimen-Sample'!$A$2:$Q$3024,15)</f>
        <v>97.8</v>
      </c>
      <c r="R146" s="16" t="str">
        <f>VLOOKUP($B146,'Specimen-Sample'!$A$2:$Q$3024,16)</f>
        <v>8/11/2014</v>
      </c>
      <c r="S146" s="16" t="str">
        <f>VLOOKUP($B146,'Specimen-Sample'!$A$2:$Q$3024,17)</f>
        <v>ACUTE MYELOID LEUKAEMIA (AML) AND RELATED PRECURSOR NEOPLASMS</v>
      </c>
      <c r="T146" s="16" t="str">
        <f>VLOOKUP($B146,'Specimen-Sample'!$A$2:$R$3024,18)</f>
        <v xml:space="preserve">Acute monoblastic and monocytic leukaemia </v>
      </c>
    </row>
    <row r="147" spans="1:20" x14ac:dyDescent="0.25">
      <c r="A147">
        <v>146</v>
      </c>
      <c r="B147" t="s">
        <v>6493</v>
      </c>
      <c r="C147" t="s">
        <v>10406</v>
      </c>
      <c r="D147" s="16">
        <f>VLOOKUP($B147,'Specimen-Sample'!$A$2:$M$3024,2)</f>
        <v>1578</v>
      </c>
      <c r="E147" s="16" t="str">
        <f>VLOOKUP($B147,'Specimen-Sample'!$A$2:$M$3024,3)</f>
        <v>PHI</v>
      </c>
      <c r="F147" s="16" t="str">
        <f>VLOOKUP($B147,'Specimen-Sample'!$A$2:$M$3024,4)</f>
        <v/>
      </c>
      <c r="G147" s="16" t="str">
        <f>VLOOKUP($B147,'Specimen-Sample'!$A$2:$M$3024,5)</f>
        <v/>
      </c>
      <c r="H147" s="16" t="str">
        <f>VLOOKUP($B147,'Specimen-Sample'!$A$2:$M$3024,6)</f>
        <v>PHI</v>
      </c>
      <c r="I147" s="16" t="str">
        <f>VLOOKUP($B147,'Specimen-Sample'!$A$2:$M$3024,7)</f>
        <v>PHI</v>
      </c>
      <c r="J147" s="16" t="str">
        <f>VLOOKUP($B147,'Specimen-Sample'!$A$2:$M$3024,8)</f>
        <v>PHI</v>
      </c>
      <c r="K147" s="16" t="str">
        <f>VLOOKUP($B147,'Specimen-Sample'!$A$2:$M$3024,9)</f>
        <v/>
      </c>
      <c r="L147" s="16" t="str">
        <f>VLOOKUP($B147,'Specimen-Sample'!$A$2:$M$3024,10)</f>
        <v/>
      </c>
      <c r="M147" s="16">
        <f>VLOOKUP($B147,'Specimen-Sample'!$A$2:$M$3024,11)</f>
        <v>1180</v>
      </c>
      <c r="N147" s="16" t="str">
        <f>VLOOKUP($B147,'Specimen-Sample'!$A$2:$M$3024,12)</f>
        <v>Bone Marrow Aspirate</v>
      </c>
      <c r="O147" s="16" t="str">
        <f>VLOOKUP($B147,'Specimen-Sample'!$A$2:$M$3024,13)</f>
        <v>T</v>
      </c>
      <c r="P147" s="16" t="str">
        <f>VLOOKUP($B147,'Specimen-Sample'!$A$2:$Q$3024,14)</f>
        <v>45000000</v>
      </c>
      <c r="Q147" s="16" t="str">
        <f>VLOOKUP($B147,'Specimen-Sample'!$A$2:$Q$3024,15)</f>
        <v>98.6</v>
      </c>
      <c r="R147" s="16" t="str">
        <f>VLOOKUP($B147,'Specimen-Sample'!$A$2:$Q$3024,16)</f>
        <v>10/7/2013</v>
      </c>
      <c r="S147" s="16" t="str">
        <f>VLOOKUP($B147,'Specimen-Sample'!$A$2:$Q$3024,17)</f>
        <v>ACUTE MYELOID LEUKAEMIA (AML) AND RELATED PRECURSOR NEOPLASMS</v>
      </c>
      <c r="T147" s="16" t="str">
        <f>VLOOKUP($B147,'Specimen-Sample'!$A$2:$R$3024,18)</f>
        <v>AML with myelodysplasia-related changes</v>
      </c>
    </row>
    <row r="148" spans="1:20" x14ac:dyDescent="0.25">
      <c r="A148">
        <v>147</v>
      </c>
      <c r="B148" t="s">
        <v>8574</v>
      </c>
      <c r="C148" t="s">
        <v>10406</v>
      </c>
      <c r="D148" s="16">
        <f>VLOOKUP($B148,'Specimen-Sample'!$A$2:$M$3024,2)</f>
        <v>2464</v>
      </c>
      <c r="E148" s="16" t="e">
        <f>VLOOKUP($B148,'Specimen-Sample'!$A$2:$M$3024,3)</f>
        <v>#N/A</v>
      </c>
      <c r="F148" s="16" t="e">
        <f>VLOOKUP($B148,'Specimen-Sample'!$A$2:$M$3024,4)</f>
        <v>#N/A</v>
      </c>
      <c r="G148" s="16" t="e">
        <f>VLOOKUP($B148,'Specimen-Sample'!$A$2:$M$3024,5)</f>
        <v>#N/A</v>
      </c>
      <c r="H148" s="16" t="e">
        <f>VLOOKUP($B148,'Specimen-Sample'!$A$2:$M$3024,6)</f>
        <v>#N/A</v>
      </c>
      <c r="I148" s="16" t="e">
        <f>VLOOKUP($B148,'Specimen-Sample'!$A$2:$M$3024,7)</f>
        <v>#N/A</v>
      </c>
      <c r="J148" s="16" t="e">
        <f>VLOOKUP($B148,'Specimen-Sample'!$A$2:$M$3024,8)</f>
        <v>#N/A</v>
      </c>
      <c r="K148" s="16" t="e">
        <f>VLOOKUP($B148,'Specimen-Sample'!$A$2:$M$3024,9)</f>
        <v>#N/A</v>
      </c>
      <c r="L148" s="16" t="e">
        <f>VLOOKUP($B148,'Specimen-Sample'!$A$2:$M$3024,10)</f>
        <v>#N/A</v>
      </c>
      <c r="M148" s="16">
        <f>VLOOKUP($B148,'Specimen-Sample'!$A$2:$M$3024,11)</f>
        <v>1657</v>
      </c>
      <c r="N148" s="16" t="str">
        <f>VLOOKUP($B148,'Specimen-Sample'!$A$2:$M$3024,12)</f>
        <v>Peripheral Blood</v>
      </c>
      <c r="O148" s="16" t="str">
        <f>VLOOKUP($B148,'Specimen-Sample'!$A$2:$M$3024,13)</f>
        <v/>
      </c>
      <c r="P148" s="16" t="str">
        <f>VLOOKUP($B148,'Specimen-Sample'!$A$2:$Q$3024,14)</f>
        <v>11300000</v>
      </c>
      <c r="Q148" s="16" t="str">
        <f>VLOOKUP($B148,'Specimen-Sample'!$A$2:$Q$3024,15)</f>
        <v>95.0</v>
      </c>
      <c r="R148" s="16" t="str">
        <f>VLOOKUP($B148,'Specimen-Sample'!$A$2:$Q$3024,16)</f>
        <v>7/23/2014</v>
      </c>
      <c r="S148" s="16" t="str">
        <f>VLOOKUP($B148,'Specimen-Sample'!$A$2:$Q$3024,17)</f>
        <v>ACUTE MYELOID LEUKAEMIA (AML) AND RELATED PRECURSOR NEOPLASMS</v>
      </c>
      <c r="T148" s="16" t="str">
        <f>VLOOKUP($B148,'Specimen-Sample'!$A$2:$R$3024,18)</f>
        <v>AML with mutated NPM1</v>
      </c>
    </row>
    <row r="149" spans="1:20" x14ac:dyDescent="0.25">
      <c r="A149">
        <v>148</v>
      </c>
      <c r="B149" t="s">
        <v>8881</v>
      </c>
      <c r="C149" t="s">
        <v>10406</v>
      </c>
      <c r="D149" s="16">
        <f>VLOOKUP($B149,'Specimen-Sample'!$A$2:$M$3024,2)</f>
        <v>2601</v>
      </c>
      <c r="E149" s="16" t="e">
        <f>VLOOKUP($B149,'Specimen-Sample'!$A$2:$M$3024,3)</f>
        <v>#N/A</v>
      </c>
      <c r="F149" s="16" t="e">
        <f>VLOOKUP($B149,'Specimen-Sample'!$A$2:$M$3024,4)</f>
        <v>#N/A</v>
      </c>
      <c r="G149" s="16" t="e">
        <f>VLOOKUP($B149,'Specimen-Sample'!$A$2:$M$3024,5)</f>
        <v>#N/A</v>
      </c>
      <c r="H149" s="16" t="e">
        <f>VLOOKUP($B149,'Specimen-Sample'!$A$2:$M$3024,6)</f>
        <v>#N/A</v>
      </c>
      <c r="I149" s="16" t="e">
        <f>VLOOKUP($B149,'Specimen-Sample'!$A$2:$M$3024,7)</f>
        <v>#N/A</v>
      </c>
      <c r="J149" s="16" t="e">
        <f>VLOOKUP($B149,'Specimen-Sample'!$A$2:$M$3024,8)</f>
        <v>#N/A</v>
      </c>
      <c r="K149" s="16" t="e">
        <f>VLOOKUP($B149,'Specimen-Sample'!$A$2:$M$3024,9)</f>
        <v>#N/A</v>
      </c>
      <c r="L149" s="16" t="e">
        <f>VLOOKUP($B149,'Specimen-Sample'!$A$2:$M$3024,10)</f>
        <v>#N/A</v>
      </c>
      <c r="M149" s="16">
        <f>VLOOKUP($B149,'Specimen-Sample'!$A$2:$M$3024,11)</f>
        <v>1723</v>
      </c>
      <c r="N149" s="16" t="str">
        <f>VLOOKUP($B149,'Specimen-Sample'!$A$2:$M$3024,12)</f>
        <v>Bone Marrow Aspirate</v>
      </c>
      <c r="O149" s="16" t="str">
        <f>VLOOKUP($B149,'Specimen-Sample'!$A$2:$M$3024,13)</f>
        <v/>
      </c>
      <c r="P149" s="16" t="str">
        <f>VLOOKUP($B149,'Specimen-Sample'!$A$2:$Q$3024,14)</f>
        <v/>
      </c>
      <c r="Q149" s="16" t="str">
        <f>VLOOKUP($B149,'Specimen-Sample'!$A$2:$Q$3024,15)</f>
        <v/>
      </c>
      <c r="R149" s="16" t="str">
        <f>VLOOKUP($B149,'Specimen-Sample'!$A$2:$Q$3024,16)</f>
        <v>9/25/2014</v>
      </c>
      <c r="S149" s="16" t="str">
        <f>VLOOKUP($B149,'Specimen-Sample'!$A$2:$Q$3024,17)</f>
        <v>ACUTE MYELOID LEUKAEMIA (AML) AND RELATED PRECURSOR NEOPLASMS</v>
      </c>
      <c r="T149" s="16" t="str">
        <f>VLOOKUP($B149,'Specimen-Sample'!$A$2:$R$3024,18)</f>
        <v>AML with myelodysplasia-related changes</v>
      </c>
    </row>
    <row r="150" spans="1:20" x14ac:dyDescent="0.25">
      <c r="A150">
        <v>149</v>
      </c>
      <c r="B150" t="s">
        <v>7356</v>
      </c>
      <c r="C150" t="s">
        <v>10406</v>
      </c>
      <c r="D150" s="16">
        <f>VLOOKUP($B150,'Specimen-Sample'!$A$2:$M$3024,2)</f>
        <v>1918</v>
      </c>
      <c r="E150" s="16" t="str">
        <f>VLOOKUP($B150,'Specimen-Sample'!$A$2:$M$3024,3)</f>
        <v>PHI</v>
      </c>
      <c r="F150" s="16" t="str">
        <f>VLOOKUP($B150,'Specimen-Sample'!$A$2:$M$3024,4)</f>
        <v/>
      </c>
      <c r="G150" s="16" t="str">
        <f>VLOOKUP($B150,'Specimen-Sample'!$A$2:$M$3024,5)</f>
        <v/>
      </c>
      <c r="H150" s="16" t="str">
        <f>VLOOKUP($B150,'Specimen-Sample'!$A$2:$M$3024,6)</f>
        <v>PHI</v>
      </c>
      <c r="I150" s="16" t="str">
        <f>VLOOKUP($B150,'Specimen-Sample'!$A$2:$M$3024,7)</f>
        <v>PHI</v>
      </c>
      <c r="J150" s="16" t="str">
        <f>VLOOKUP($B150,'Specimen-Sample'!$A$2:$M$3024,8)</f>
        <v>PHI</v>
      </c>
      <c r="K150" s="16" t="str">
        <f>VLOOKUP($B150,'Specimen-Sample'!$A$2:$M$3024,9)</f>
        <v/>
      </c>
      <c r="L150" s="16" t="str">
        <f>VLOOKUP($B150,'Specimen-Sample'!$A$2:$M$3024,10)</f>
        <v/>
      </c>
      <c r="M150" s="16">
        <f>VLOOKUP($B150,'Specimen-Sample'!$A$2:$M$3024,11)</f>
        <v>1374</v>
      </c>
      <c r="N150" s="16" t="str">
        <f>VLOOKUP($B150,'Specimen-Sample'!$A$2:$M$3024,12)</f>
        <v>Peripheral Blood</v>
      </c>
      <c r="O150" s="16" t="str">
        <f>VLOOKUP($B150,'Specimen-Sample'!$A$2:$M$3024,13)</f>
        <v/>
      </c>
      <c r="P150" s="16" t="str">
        <f>VLOOKUP($B150,'Specimen-Sample'!$A$2:$Q$3024,14)</f>
        <v>34600000</v>
      </c>
      <c r="Q150" s="16" t="str">
        <f>VLOOKUP($B150,'Specimen-Sample'!$A$2:$Q$3024,15)</f>
        <v>94.1</v>
      </c>
      <c r="R150" s="16" t="str">
        <f>VLOOKUP($B150,'Specimen-Sample'!$A$2:$Q$3024,16)</f>
        <v>1/14/2014</v>
      </c>
      <c r="S150" s="16" t="str">
        <f>VLOOKUP($B150,'Specimen-Sample'!$A$2:$Q$3024,17)</f>
        <v>ACUTE MYELOID LEUKAEMIA (AML) AND RELATED PRECURSOR NEOPLASMS</v>
      </c>
      <c r="T150" s="16" t="str">
        <f>VLOOKUP($B150,'Specimen-Sample'!$A$2:$R$3024,18)</f>
        <v>Acute myeloid leukaemia, NOS</v>
      </c>
    </row>
    <row r="151" spans="1:20" x14ac:dyDescent="0.25">
      <c r="A151">
        <v>150</v>
      </c>
      <c r="B151" t="s">
        <v>13823</v>
      </c>
      <c r="C151" t="s">
        <v>10406</v>
      </c>
      <c r="D151" s="16">
        <f>VLOOKUP($B151,'Specimen-Sample'!$A$2:$M$3024,2)</f>
        <v>3241</v>
      </c>
      <c r="E151" s="16" t="e">
        <f>VLOOKUP($B151,'Specimen-Sample'!$A$2:$M$3024,3)</f>
        <v>#N/A</v>
      </c>
      <c r="F151" s="16" t="e">
        <f>VLOOKUP($B151,'Specimen-Sample'!$A$2:$M$3024,4)</f>
        <v>#N/A</v>
      </c>
      <c r="G151" s="16" t="e">
        <f>VLOOKUP($B151,'Specimen-Sample'!$A$2:$M$3024,5)</f>
        <v>#N/A</v>
      </c>
      <c r="H151" s="16" t="e">
        <f>VLOOKUP($B151,'Specimen-Sample'!$A$2:$M$3024,6)</f>
        <v>#N/A</v>
      </c>
      <c r="I151" s="16" t="e">
        <f>VLOOKUP($B151,'Specimen-Sample'!$A$2:$M$3024,7)</f>
        <v>#N/A</v>
      </c>
      <c r="J151" s="16" t="e">
        <f>VLOOKUP($B151,'Specimen-Sample'!$A$2:$M$3024,8)</f>
        <v>#N/A</v>
      </c>
      <c r="K151" s="16" t="e">
        <f>VLOOKUP($B151,'Specimen-Sample'!$A$2:$M$3024,9)</f>
        <v>#N/A</v>
      </c>
      <c r="L151" s="16" t="e">
        <f>VLOOKUP($B151,'Specimen-Sample'!$A$2:$M$3024,10)</f>
        <v>#N/A</v>
      </c>
      <c r="M151" s="16">
        <f>VLOOKUP($B151,'Specimen-Sample'!$A$2:$M$3024,11)</f>
        <v>2090</v>
      </c>
      <c r="N151" s="16" t="str">
        <f>VLOOKUP($B151,'Specimen-Sample'!$A$2:$M$3024,12)</f>
        <v>Skin Biopsy</v>
      </c>
      <c r="O151" s="16" t="str">
        <f>VLOOKUP($B151,'Specimen-Sample'!$A$2:$M$3024,13)</f>
        <v/>
      </c>
      <c r="P151" s="16" t="str">
        <f>VLOOKUP($B151,'Specimen-Sample'!$A$2:$Q$3024,14)</f>
        <v/>
      </c>
      <c r="Q151" s="16" t="str">
        <f>VLOOKUP($B151,'Specimen-Sample'!$A$2:$Q$3024,15)</f>
        <v/>
      </c>
      <c r="R151" s="16" t="str">
        <f>VLOOKUP($B151,'Specimen-Sample'!$A$2:$Q$3024,16)</f>
        <v>4/10/2015</v>
      </c>
      <c r="S151" s="16" t="str">
        <f>VLOOKUP($B151,'Specimen-Sample'!$A$2:$Q$3024,17)</f>
        <v>ACUTE MYELOID LEUKAEMIA (AML) AND RELATED PRECURSOR NEOPLASMS</v>
      </c>
      <c r="T151" s="16" t="str">
        <f>VLOOKUP($B151,'Specimen-Sample'!$A$2:$R$3024,18)</f>
        <v/>
      </c>
    </row>
    <row r="152" spans="1:20" x14ac:dyDescent="0.25">
      <c r="A152">
        <v>151</v>
      </c>
      <c r="B152" t="s">
        <v>7055</v>
      </c>
      <c r="C152" t="s">
        <v>10406</v>
      </c>
      <c r="D152" s="16">
        <f>VLOOKUP($B152,'Specimen-Sample'!$A$2:$M$3024,2)</f>
        <v>1782</v>
      </c>
      <c r="E152" s="16" t="str">
        <f>VLOOKUP($B152,'Specimen-Sample'!$A$2:$M$3024,3)</f>
        <v>PHI</v>
      </c>
      <c r="F152" s="16" t="str">
        <f>VLOOKUP($B152,'Specimen-Sample'!$A$2:$M$3024,4)</f>
        <v>NON-HISPANIC</v>
      </c>
      <c r="G152" s="16" t="str">
        <f>VLOOKUP($B152,'Specimen-Sample'!$A$2:$M$3024,5)</f>
        <v>Male</v>
      </c>
      <c r="H152" s="16" t="str">
        <f>VLOOKUP($B152,'Specimen-Sample'!$A$2:$M$3024,6)</f>
        <v>PHI</v>
      </c>
      <c r="I152" s="16" t="str">
        <f>VLOOKUP($B152,'Specimen-Sample'!$A$2:$M$3024,7)</f>
        <v>PHI</v>
      </c>
      <c r="J152" s="16" t="str">
        <f>VLOOKUP($B152,'Specimen-Sample'!$A$2:$M$3024,8)</f>
        <v>PHI</v>
      </c>
      <c r="K152" s="16" t="str">
        <f>VLOOKUP($B152,'Specimen-Sample'!$A$2:$M$3024,9)</f>
        <v>White</v>
      </c>
      <c r="L152" s="16" t="str">
        <f>VLOOKUP($B152,'Specimen-Sample'!$A$2:$M$3024,10)</f>
        <v>Deceased</v>
      </c>
      <c r="M152" s="16">
        <f>VLOOKUP($B152,'Specimen-Sample'!$A$2:$M$3024,11)</f>
        <v>1309</v>
      </c>
      <c r="N152" s="16" t="str">
        <f>VLOOKUP($B152,'Specimen-Sample'!$A$2:$M$3024,12)</f>
        <v>Bone Marrow Aspirate</v>
      </c>
      <c r="O152" s="16" t="str">
        <f>VLOOKUP($B152,'Specimen-Sample'!$A$2:$M$3024,13)</f>
        <v>T</v>
      </c>
      <c r="P152" s="16" t="str">
        <f>VLOOKUP($B152,'Specimen-Sample'!$A$2:$Q$3024,14)</f>
        <v>6220000</v>
      </c>
      <c r="Q152" s="16" t="str">
        <f>VLOOKUP($B152,'Specimen-Sample'!$A$2:$Q$3024,15)</f>
        <v>90.6</v>
      </c>
      <c r="R152" s="16" t="str">
        <f>VLOOKUP($B152,'Specimen-Sample'!$A$2:$Q$3024,16)</f>
        <v>12/8/2013</v>
      </c>
      <c r="S152" s="16" t="str">
        <f>VLOOKUP($B152,'Specimen-Sample'!$A$2:$Q$3024,17)</f>
        <v>ACUTE MYELOID LEUKAEMIA (AML) AND RELATED PRECURSOR NEOPLASMS</v>
      </c>
      <c r="T152" s="16" t="str">
        <f>VLOOKUP($B152,'Specimen-Sample'!$A$2:$R$3024,18)</f>
        <v/>
      </c>
    </row>
    <row r="153" spans="1:20" x14ac:dyDescent="0.25">
      <c r="A153">
        <v>152</v>
      </c>
      <c r="B153" t="s">
        <v>6738</v>
      </c>
      <c r="C153" t="s">
        <v>10406</v>
      </c>
      <c r="D153" s="16">
        <f>VLOOKUP($B153,'Specimen-Sample'!$A$2:$M$3024,2)</f>
        <v>1659</v>
      </c>
      <c r="E153" s="16" t="str">
        <f>VLOOKUP($B153,'Specimen-Sample'!$A$2:$M$3024,3)</f>
        <v>PHI</v>
      </c>
      <c r="F153" s="16" t="str">
        <f>VLOOKUP($B153,'Specimen-Sample'!$A$2:$M$3024,4)</f>
        <v>UNKNOWN</v>
      </c>
      <c r="G153" s="16" t="str">
        <f>VLOOKUP($B153,'Specimen-Sample'!$A$2:$M$3024,5)</f>
        <v>Female</v>
      </c>
      <c r="H153" s="16" t="str">
        <f>VLOOKUP($B153,'Specimen-Sample'!$A$2:$M$3024,6)</f>
        <v>PHI</v>
      </c>
      <c r="I153" s="16" t="str">
        <f>VLOOKUP($B153,'Specimen-Sample'!$A$2:$M$3024,7)</f>
        <v>PHI</v>
      </c>
      <c r="J153" s="16" t="str">
        <f>VLOOKUP($B153,'Specimen-Sample'!$A$2:$M$3024,8)</f>
        <v>PHI</v>
      </c>
      <c r="K153" s="16" t="str">
        <f>VLOOKUP($B153,'Specimen-Sample'!$A$2:$M$3024,9)</f>
        <v>Unknown</v>
      </c>
      <c r="L153" s="16" t="str">
        <f>VLOOKUP($B153,'Specimen-Sample'!$A$2:$M$3024,10)</f>
        <v>Alive</v>
      </c>
      <c r="M153" s="16">
        <f>VLOOKUP($B153,'Specimen-Sample'!$A$2:$M$3024,11)</f>
        <v>1227</v>
      </c>
      <c r="N153" s="16" t="str">
        <f>VLOOKUP($B153,'Specimen-Sample'!$A$2:$M$3024,12)</f>
        <v>Peripheral Blood</v>
      </c>
      <c r="O153" s="16" t="str">
        <f>VLOOKUP($B153,'Specimen-Sample'!$A$2:$M$3024,13)</f>
        <v>T</v>
      </c>
      <c r="P153" s="16" t="str">
        <f>VLOOKUP($B153,'Specimen-Sample'!$A$2:$Q$3024,14)</f>
        <v>4540000</v>
      </c>
      <c r="Q153" s="16" t="str">
        <f>VLOOKUP($B153,'Specimen-Sample'!$A$2:$Q$3024,15)</f>
        <v>96.8</v>
      </c>
      <c r="R153" s="16" t="str">
        <f>VLOOKUP($B153,'Specimen-Sample'!$A$2:$Q$3024,16)</f>
        <v>11/8/2013</v>
      </c>
      <c r="S153" s="16" t="str">
        <f>VLOOKUP($B153,'Specimen-Sample'!$A$2:$Q$3024,17)</f>
        <v>ACUTE MYELOID LEUKAEMIA (AML) AND RELATED PRECURSOR NEOPLASMS</v>
      </c>
      <c r="T153" s="16" t="str">
        <f>VLOOKUP($B153,'Specimen-Sample'!$A$2:$R$3024,18)</f>
        <v/>
      </c>
    </row>
    <row r="154" spans="1:20" x14ac:dyDescent="0.25">
      <c r="A154">
        <v>153</v>
      </c>
      <c r="B154" t="s">
        <v>6744</v>
      </c>
      <c r="C154" t="s">
        <v>10406</v>
      </c>
      <c r="D154" s="16">
        <f>VLOOKUP($B154,'Specimen-Sample'!$A$2:$M$3024,2)</f>
        <v>1667</v>
      </c>
      <c r="E154" s="16" t="str">
        <f>VLOOKUP($B154,'Specimen-Sample'!$A$2:$M$3024,3)</f>
        <v>PHI</v>
      </c>
      <c r="F154" s="16" t="str">
        <f>VLOOKUP($B154,'Specimen-Sample'!$A$2:$M$3024,4)</f>
        <v>NON-HISPANIC</v>
      </c>
      <c r="G154" s="16" t="str">
        <f>VLOOKUP($B154,'Specimen-Sample'!$A$2:$M$3024,5)</f>
        <v>Male</v>
      </c>
      <c r="H154" s="16" t="str">
        <f>VLOOKUP($B154,'Specimen-Sample'!$A$2:$M$3024,6)</f>
        <v>PHI</v>
      </c>
      <c r="I154" s="16" t="str">
        <f>VLOOKUP($B154,'Specimen-Sample'!$A$2:$M$3024,7)</f>
        <v>PHI</v>
      </c>
      <c r="J154" s="16" t="str">
        <f>VLOOKUP($B154,'Specimen-Sample'!$A$2:$M$3024,8)</f>
        <v>PHI</v>
      </c>
      <c r="K154" s="16" t="str">
        <f>VLOOKUP($B154,'Specimen-Sample'!$A$2:$M$3024,9)</f>
        <v>White</v>
      </c>
      <c r="L154" s="16" t="str">
        <f>VLOOKUP($B154,'Specimen-Sample'!$A$2:$M$3024,10)</f>
        <v>Alive</v>
      </c>
      <c r="M154" s="16">
        <f>VLOOKUP($B154,'Specimen-Sample'!$A$2:$M$3024,11)</f>
        <v>1229</v>
      </c>
      <c r="N154" s="16" t="str">
        <f>VLOOKUP($B154,'Specimen-Sample'!$A$2:$M$3024,12)</f>
        <v>Peripheral Blood</v>
      </c>
      <c r="O154" s="16" t="str">
        <f>VLOOKUP($B154,'Specimen-Sample'!$A$2:$M$3024,13)</f>
        <v>T</v>
      </c>
      <c r="P154" s="16" t="str">
        <f>VLOOKUP($B154,'Specimen-Sample'!$A$2:$Q$3024,14)</f>
        <v>5250000</v>
      </c>
      <c r="Q154" s="16" t="str">
        <f>VLOOKUP($B154,'Specimen-Sample'!$A$2:$Q$3024,15)</f>
        <v>94.4</v>
      </c>
      <c r="R154" s="16" t="str">
        <f>VLOOKUP($B154,'Specimen-Sample'!$A$2:$Q$3024,16)</f>
        <v>11/12/2013</v>
      </c>
      <c r="S154" s="16" t="str">
        <f>VLOOKUP($B154,'Specimen-Sample'!$A$2:$Q$3024,17)</f>
        <v>ACUTE MYELOID LEUKAEMIA (AML) AND RELATED PRECURSOR NEOPLASMS</v>
      </c>
      <c r="T154" s="16" t="str">
        <f>VLOOKUP($B154,'Specimen-Sample'!$A$2:$R$3024,18)</f>
        <v>Acute myeloid leukaemia, NOS</v>
      </c>
    </row>
    <row r="155" spans="1:20" x14ac:dyDescent="0.25">
      <c r="A155">
        <v>154</v>
      </c>
      <c r="B155" t="s">
        <v>7107</v>
      </c>
      <c r="C155" t="s">
        <v>10406</v>
      </c>
      <c r="D155" s="16">
        <f>VLOOKUP($B155,'Specimen-Sample'!$A$2:$M$3024,2)</f>
        <v>1798</v>
      </c>
      <c r="E155" s="16" t="str">
        <f>VLOOKUP($B155,'Specimen-Sample'!$A$2:$M$3024,3)</f>
        <v>PHI</v>
      </c>
      <c r="F155" s="16" t="str">
        <f>VLOOKUP($B155,'Specimen-Sample'!$A$2:$M$3024,4)</f>
        <v/>
      </c>
      <c r="G155" s="16" t="str">
        <f>VLOOKUP($B155,'Specimen-Sample'!$A$2:$M$3024,5)</f>
        <v/>
      </c>
      <c r="H155" s="16" t="str">
        <f>VLOOKUP($B155,'Specimen-Sample'!$A$2:$M$3024,6)</f>
        <v>PHI</v>
      </c>
      <c r="I155" s="16" t="str">
        <f>VLOOKUP($B155,'Specimen-Sample'!$A$2:$M$3024,7)</f>
        <v>PHI</v>
      </c>
      <c r="J155" s="16" t="str">
        <f>VLOOKUP($B155,'Specimen-Sample'!$A$2:$M$3024,8)</f>
        <v>PHI</v>
      </c>
      <c r="K155" s="16" t="str">
        <f>VLOOKUP($B155,'Specimen-Sample'!$A$2:$M$3024,9)</f>
        <v/>
      </c>
      <c r="L155" s="16" t="str">
        <f>VLOOKUP($B155,'Specimen-Sample'!$A$2:$M$3024,10)</f>
        <v/>
      </c>
      <c r="M155" s="16">
        <f>VLOOKUP($B155,'Specimen-Sample'!$A$2:$M$3024,11)</f>
        <v>1315</v>
      </c>
      <c r="N155" s="16" t="str">
        <f>VLOOKUP($B155,'Specimen-Sample'!$A$2:$M$3024,12)</f>
        <v>Bone Marrow Aspirate</v>
      </c>
      <c r="O155" s="16" t="str">
        <f>VLOOKUP($B155,'Specimen-Sample'!$A$2:$M$3024,13)</f>
        <v/>
      </c>
      <c r="P155" s="16" t="str">
        <f>VLOOKUP($B155,'Specimen-Sample'!$A$2:$Q$3024,14)</f>
        <v>20100000</v>
      </c>
      <c r="Q155" s="16" t="str">
        <f>VLOOKUP($B155,'Specimen-Sample'!$A$2:$Q$3024,15)</f>
        <v>94</v>
      </c>
      <c r="R155" s="16" t="str">
        <f>VLOOKUP($B155,'Specimen-Sample'!$A$2:$Q$3024,16)</f>
        <v>12/12/2013</v>
      </c>
      <c r="S155" s="16" t="str">
        <f>VLOOKUP($B155,'Specimen-Sample'!$A$2:$Q$3024,17)</f>
        <v>ACUTE MYELOID LEUKAEMIA (AML) AND RELATED PRECURSOR NEOPLASMS</v>
      </c>
      <c r="T155" s="16" t="str">
        <f>VLOOKUP($B155,'Specimen-Sample'!$A$2:$R$3024,18)</f>
        <v>AML with t(8;21)(q22;q22); RUNX1-RUNX1T1</v>
      </c>
    </row>
    <row r="156" spans="1:20" x14ac:dyDescent="0.25">
      <c r="A156">
        <v>155</v>
      </c>
      <c r="B156" t="s">
        <v>8704</v>
      </c>
      <c r="C156" t="s">
        <v>10406</v>
      </c>
      <c r="D156" s="16">
        <f>VLOOKUP($B156,'Specimen-Sample'!$A$2:$M$3024,2)</f>
        <v>2514</v>
      </c>
      <c r="E156" s="16" t="e">
        <f>VLOOKUP($B156,'Specimen-Sample'!$A$2:$M$3024,3)</f>
        <v>#N/A</v>
      </c>
      <c r="F156" s="16" t="e">
        <f>VLOOKUP($B156,'Specimen-Sample'!$A$2:$M$3024,4)</f>
        <v>#N/A</v>
      </c>
      <c r="G156" s="16" t="e">
        <f>VLOOKUP($B156,'Specimen-Sample'!$A$2:$M$3024,5)</f>
        <v>#N/A</v>
      </c>
      <c r="H156" s="16" t="e">
        <f>VLOOKUP($B156,'Specimen-Sample'!$A$2:$M$3024,6)</f>
        <v>#N/A</v>
      </c>
      <c r="I156" s="16" t="e">
        <f>VLOOKUP($B156,'Specimen-Sample'!$A$2:$M$3024,7)</f>
        <v>#N/A</v>
      </c>
      <c r="J156" s="16" t="e">
        <f>VLOOKUP($B156,'Specimen-Sample'!$A$2:$M$3024,8)</f>
        <v>#N/A</v>
      </c>
      <c r="K156" s="16" t="e">
        <f>VLOOKUP($B156,'Specimen-Sample'!$A$2:$M$3024,9)</f>
        <v>#N/A</v>
      </c>
      <c r="L156" s="16" t="e">
        <f>VLOOKUP($B156,'Specimen-Sample'!$A$2:$M$3024,10)</f>
        <v>#N/A</v>
      </c>
      <c r="M156" s="16">
        <f>VLOOKUP($B156,'Specimen-Sample'!$A$2:$M$3024,11)</f>
        <v>1683</v>
      </c>
      <c r="N156" s="16" t="str">
        <f>VLOOKUP($B156,'Specimen-Sample'!$A$2:$M$3024,12)</f>
        <v>Peripheral Blood</v>
      </c>
      <c r="O156" s="16" t="str">
        <f>VLOOKUP($B156,'Specimen-Sample'!$A$2:$M$3024,13)</f>
        <v/>
      </c>
      <c r="P156" s="16" t="str">
        <f>VLOOKUP($B156,'Specimen-Sample'!$A$2:$Q$3024,14)</f>
        <v>346000</v>
      </c>
      <c r="Q156" s="16" t="str">
        <f>VLOOKUP($B156,'Specimen-Sample'!$A$2:$Q$3024,15)</f>
        <v>80.4</v>
      </c>
      <c r="R156" s="16" t="str">
        <f>VLOOKUP($B156,'Specimen-Sample'!$A$2:$Q$3024,16)</f>
        <v>8/15/2014</v>
      </c>
      <c r="S156" s="16" t="str">
        <f>VLOOKUP($B156,'Specimen-Sample'!$A$2:$Q$3024,17)</f>
        <v>ACUTE MYELOID LEUKAEMIA (AML) AND RELATED PRECURSOR NEOPLASMS</v>
      </c>
      <c r="T156" s="16" t="str">
        <f>VLOOKUP($B156,'Specimen-Sample'!$A$2:$R$3024,18)</f>
        <v/>
      </c>
    </row>
    <row r="157" spans="1:20" x14ac:dyDescent="0.25">
      <c r="A157">
        <v>156</v>
      </c>
      <c r="B157" t="s">
        <v>8398</v>
      </c>
      <c r="C157" t="s">
        <v>10406</v>
      </c>
      <c r="D157" s="16">
        <f>VLOOKUP($B157,'Specimen-Sample'!$A$2:$M$3024,2)</f>
        <v>2382</v>
      </c>
      <c r="E157" s="16" t="e">
        <f>VLOOKUP($B157,'Specimen-Sample'!$A$2:$M$3024,3)</f>
        <v>#N/A</v>
      </c>
      <c r="F157" s="16" t="e">
        <f>VLOOKUP($B157,'Specimen-Sample'!$A$2:$M$3024,4)</f>
        <v>#N/A</v>
      </c>
      <c r="G157" s="16" t="e">
        <f>VLOOKUP($B157,'Specimen-Sample'!$A$2:$M$3024,5)</f>
        <v>#N/A</v>
      </c>
      <c r="H157" s="16" t="e">
        <f>VLOOKUP($B157,'Specimen-Sample'!$A$2:$M$3024,6)</f>
        <v>#N/A</v>
      </c>
      <c r="I157" s="16" t="e">
        <f>VLOOKUP($B157,'Specimen-Sample'!$A$2:$M$3024,7)</f>
        <v>#N/A</v>
      </c>
      <c r="J157" s="16" t="e">
        <f>VLOOKUP($B157,'Specimen-Sample'!$A$2:$M$3024,8)</f>
        <v>#N/A</v>
      </c>
      <c r="K157" s="16" t="e">
        <f>VLOOKUP($B157,'Specimen-Sample'!$A$2:$M$3024,9)</f>
        <v>#N/A</v>
      </c>
      <c r="L157" s="16" t="e">
        <f>VLOOKUP($B157,'Specimen-Sample'!$A$2:$M$3024,10)</f>
        <v>#N/A</v>
      </c>
      <c r="M157" s="16">
        <f>VLOOKUP($B157,'Specimen-Sample'!$A$2:$M$3024,11)</f>
        <v>1620</v>
      </c>
      <c r="N157" s="16" t="str">
        <f>VLOOKUP($B157,'Specimen-Sample'!$A$2:$M$3024,12)</f>
        <v>Bone Marrow Aspirate</v>
      </c>
      <c r="O157" s="16" t="str">
        <f>VLOOKUP($B157,'Specimen-Sample'!$A$2:$M$3024,13)</f>
        <v/>
      </c>
      <c r="P157" s="16" t="str">
        <f>VLOOKUP($B157,'Specimen-Sample'!$A$2:$Q$3024,14)</f>
        <v>53900000</v>
      </c>
      <c r="Q157" s="16" t="str">
        <f>VLOOKUP($B157,'Specimen-Sample'!$A$2:$Q$3024,15)</f>
        <v>97.00</v>
      </c>
      <c r="R157" s="16" t="str">
        <f>VLOOKUP($B157,'Specimen-Sample'!$A$2:$Q$3024,16)</f>
        <v>6/25/2014</v>
      </c>
      <c r="S157" s="16" t="str">
        <f>VLOOKUP($B157,'Specimen-Sample'!$A$2:$Q$3024,17)</f>
        <v>ACUTE MYELOID LEUKAEMIA (AML) AND RELATED PRECURSOR NEOPLASMS</v>
      </c>
      <c r="T157" s="16" t="str">
        <f>VLOOKUP($B157,'Specimen-Sample'!$A$2:$R$3024,18)</f>
        <v>AML with mutated NPM1</v>
      </c>
    </row>
    <row r="158" spans="1:20" x14ac:dyDescent="0.25">
      <c r="A158">
        <v>157</v>
      </c>
      <c r="B158" t="s">
        <v>9175</v>
      </c>
      <c r="C158" t="s">
        <v>10406</v>
      </c>
      <c r="D158" s="16">
        <f>VLOOKUP($B158,'Specimen-Sample'!$A$2:$M$3024,2)</f>
        <v>2712</v>
      </c>
      <c r="E158" s="16" t="e">
        <f>VLOOKUP($B158,'Specimen-Sample'!$A$2:$M$3024,3)</f>
        <v>#N/A</v>
      </c>
      <c r="F158" s="16" t="e">
        <f>VLOOKUP($B158,'Specimen-Sample'!$A$2:$M$3024,4)</f>
        <v>#N/A</v>
      </c>
      <c r="G158" s="16" t="e">
        <f>VLOOKUP($B158,'Specimen-Sample'!$A$2:$M$3024,5)</f>
        <v>#N/A</v>
      </c>
      <c r="H158" s="16" t="e">
        <f>VLOOKUP($B158,'Specimen-Sample'!$A$2:$M$3024,6)</f>
        <v>#N/A</v>
      </c>
      <c r="I158" s="16" t="e">
        <f>VLOOKUP($B158,'Specimen-Sample'!$A$2:$M$3024,7)</f>
        <v>#N/A</v>
      </c>
      <c r="J158" s="16" t="e">
        <f>VLOOKUP($B158,'Specimen-Sample'!$A$2:$M$3024,8)</f>
        <v>#N/A</v>
      </c>
      <c r="K158" s="16" t="e">
        <f>VLOOKUP($B158,'Specimen-Sample'!$A$2:$M$3024,9)</f>
        <v>#N/A</v>
      </c>
      <c r="L158" s="16" t="e">
        <f>VLOOKUP($B158,'Specimen-Sample'!$A$2:$M$3024,10)</f>
        <v>#N/A</v>
      </c>
      <c r="M158" s="16">
        <f>VLOOKUP($B158,'Specimen-Sample'!$A$2:$M$3024,11)</f>
        <v>1783</v>
      </c>
      <c r="N158" s="16" t="str">
        <f>VLOOKUP($B158,'Specimen-Sample'!$A$2:$M$3024,12)</f>
        <v>Bone Marrow Aspirate</v>
      </c>
      <c r="O158" s="16" t="str">
        <f>VLOOKUP($B158,'Specimen-Sample'!$A$2:$M$3024,13)</f>
        <v/>
      </c>
      <c r="P158" s="16" t="str">
        <f>VLOOKUP($B158,'Specimen-Sample'!$A$2:$Q$3024,14)</f>
        <v>2850000</v>
      </c>
      <c r="Q158" s="16" t="str">
        <f>VLOOKUP($B158,'Specimen-Sample'!$A$2:$Q$3024,15)</f>
        <v>90.80</v>
      </c>
      <c r="R158" s="16" t="str">
        <f>VLOOKUP($B158,'Specimen-Sample'!$A$2:$Q$3024,16)</f>
        <v>11/19/2014</v>
      </c>
      <c r="S158" s="16" t="str">
        <f>VLOOKUP($B158,'Specimen-Sample'!$A$2:$Q$3024,17)</f>
        <v>ACUTE MYELOID LEUKAEMIA (AML) AND RELATED PRECURSOR NEOPLASMS</v>
      </c>
      <c r="T158" s="16" t="str">
        <f>VLOOKUP($B158,'Specimen-Sample'!$A$2:$R$3024,18)</f>
        <v>AML with minimal differentiation</v>
      </c>
    </row>
    <row r="159" spans="1:20" x14ac:dyDescent="0.25">
      <c r="A159">
        <v>158</v>
      </c>
      <c r="B159" t="s">
        <v>7270</v>
      </c>
      <c r="C159" t="s">
        <v>10406</v>
      </c>
      <c r="D159" s="16">
        <f>VLOOKUP($B159,'Specimen-Sample'!$A$2:$M$3024,2)</f>
        <v>1877</v>
      </c>
      <c r="E159" s="16" t="str">
        <f>VLOOKUP($B159,'Specimen-Sample'!$A$2:$M$3024,3)</f>
        <v>PHI</v>
      </c>
      <c r="F159" s="16" t="str">
        <f>VLOOKUP($B159,'Specimen-Sample'!$A$2:$M$3024,4)</f>
        <v>NON-HISPANIC</v>
      </c>
      <c r="G159" s="16" t="str">
        <f>VLOOKUP($B159,'Specimen-Sample'!$A$2:$M$3024,5)</f>
        <v>Female</v>
      </c>
      <c r="H159" s="16" t="str">
        <f>VLOOKUP($B159,'Specimen-Sample'!$A$2:$M$3024,6)</f>
        <v>PHI</v>
      </c>
      <c r="I159" s="16" t="str">
        <f>VLOOKUP($B159,'Specimen-Sample'!$A$2:$M$3024,7)</f>
        <v>PHI</v>
      </c>
      <c r="J159" s="16" t="str">
        <f>VLOOKUP($B159,'Specimen-Sample'!$A$2:$M$3024,8)</f>
        <v>PHI</v>
      </c>
      <c r="K159" s="16" t="str">
        <f>VLOOKUP($B159,'Specimen-Sample'!$A$2:$M$3024,9)</f>
        <v>White</v>
      </c>
      <c r="L159" s="16" t="str">
        <f>VLOOKUP($B159,'Specimen-Sample'!$A$2:$M$3024,10)</f>
        <v>Deceased</v>
      </c>
      <c r="M159" s="16">
        <f>VLOOKUP($B159,'Specimen-Sample'!$A$2:$M$3024,11)</f>
        <v>1349</v>
      </c>
      <c r="N159" s="16" t="str">
        <f>VLOOKUP($B159,'Specimen-Sample'!$A$2:$M$3024,12)</f>
        <v>Peripheral Blood</v>
      </c>
      <c r="O159" s="16" t="str">
        <f>VLOOKUP($B159,'Specimen-Sample'!$A$2:$M$3024,13)</f>
        <v>T</v>
      </c>
      <c r="P159" s="16" t="str">
        <f>VLOOKUP($B159,'Specimen-Sample'!$A$2:$Q$3024,14)</f>
        <v>5900000</v>
      </c>
      <c r="Q159" s="16" t="str">
        <f>VLOOKUP($B159,'Specimen-Sample'!$A$2:$Q$3024,15)</f>
        <v>95.2</v>
      </c>
      <c r="R159" s="16" t="str">
        <f>VLOOKUP($B159,'Specimen-Sample'!$A$2:$Q$3024,16)</f>
        <v>1/9/2014</v>
      </c>
      <c r="S159" s="16" t="str">
        <f>VLOOKUP($B159,'Specimen-Sample'!$A$2:$Q$3024,17)</f>
        <v>ACUTE MYELOID LEUKAEMIA (AML) AND RELATED PRECURSOR NEOPLASMS</v>
      </c>
      <c r="T159" s="16" t="str">
        <f>VLOOKUP($B159,'Specimen-Sample'!$A$2:$R$3024,18)</f>
        <v/>
      </c>
    </row>
    <row r="160" spans="1:20" x14ac:dyDescent="0.25">
      <c r="A160">
        <v>159</v>
      </c>
      <c r="B160" t="s">
        <v>7498</v>
      </c>
      <c r="C160" t="s">
        <v>10406</v>
      </c>
      <c r="D160" s="16">
        <f>VLOOKUP($B160,'Specimen-Sample'!$A$2:$M$3024,2)</f>
        <v>1977</v>
      </c>
      <c r="E160" s="16" t="str">
        <f>VLOOKUP($B160,'Specimen-Sample'!$A$2:$M$3024,3)</f>
        <v>PHI</v>
      </c>
      <c r="F160" s="16" t="str">
        <f>VLOOKUP($B160,'Specimen-Sample'!$A$2:$M$3024,4)</f>
        <v/>
      </c>
      <c r="G160" s="16" t="str">
        <f>VLOOKUP($B160,'Specimen-Sample'!$A$2:$M$3024,5)</f>
        <v/>
      </c>
      <c r="H160" s="16" t="str">
        <f>VLOOKUP($B160,'Specimen-Sample'!$A$2:$M$3024,6)</f>
        <v>PHI</v>
      </c>
      <c r="I160" s="16" t="str">
        <f>VLOOKUP($B160,'Specimen-Sample'!$A$2:$M$3024,7)</f>
        <v>PHI</v>
      </c>
      <c r="J160" s="16" t="str">
        <f>VLOOKUP($B160,'Specimen-Sample'!$A$2:$M$3024,8)</f>
        <v>PHI</v>
      </c>
      <c r="K160" s="16" t="str">
        <f>VLOOKUP($B160,'Specimen-Sample'!$A$2:$M$3024,9)</f>
        <v/>
      </c>
      <c r="L160" s="16" t="str">
        <f>VLOOKUP($B160,'Specimen-Sample'!$A$2:$M$3024,10)</f>
        <v/>
      </c>
      <c r="M160" s="16">
        <f>VLOOKUP($B160,'Specimen-Sample'!$A$2:$M$3024,11)</f>
        <v>1403</v>
      </c>
      <c r="N160" s="16" t="str">
        <f>VLOOKUP($B160,'Specimen-Sample'!$A$2:$M$3024,12)</f>
        <v>Peripheral Blood</v>
      </c>
      <c r="O160" s="16" t="str">
        <f>VLOOKUP($B160,'Specimen-Sample'!$A$2:$M$3024,13)</f>
        <v/>
      </c>
      <c r="P160" s="16" t="str">
        <f>VLOOKUP($B160,'Specimen-Sample'!$A$2:$Q$3024,14)</f>
        <v>50000000</v>
      </c>
      <c r="Q160" s="16" t="str">
        <f>VLOOKUP($B160,'Specimen-Sample'!$A$2:$Q$3024,15)</f>
        <v>99.2</v>
      </c>
      <c r="R160" s="16" t="str">
        <f>VLOOKUP($B160,'Specimen-Sample'!$A$2:$Q$3024,16)</f>
        <v>1/30/2014</v>
      </c>
      <c r="S160" s="16" t="str">
        <f>VLOOKUP($B160,'Specimen-Sample'!$A$2:$Q$3024,17)</f>
        <v>ACUTE MYELOID LEUKAEMIA (AML) AND RELATED PRECURSOR NEOPLASMS</v>
      </c>
      <c r="T160" s="16" t="str">
        <f>VLOOKUP($B160,'Specimen-Sample'!$A$2:$R$3024,18)</f>
        <v>AML with myelodysplasia-related changes</v>
      </c>
    </row>
    <row r="161" spans="1:20" x14ac:dyDescent="0.25">
      <c r="A161">
        <v>160</v>
      </c>
      <c r="B161" t="s">
        <v>6148</v>
      </c>
      <c r="C161" t="s">
        <v>10406</v>
      </c>
      <c r="D161" s="16">
        <f>VLOOKUP($B161,'Specimen-Sample'!$A$2:$M$3024,2)</f>
        <v>1450</v>
      </c>
      <c r="E161" s="16" t="str">
        <f>VLOOKUP($B161,'Specimen-Sample'!$A$2:$M$3024,3)</f>
        <v>PHI</v>
      </c>
      <c r="F161" s="16" t="str">
        <f>VLOOKUP($B161,'Specimen-Sample'!$A$2:$M$3024,4)</f>
        <v>NON-HISPANIC</v>
      </c>
      <c r="G161" s="16" t="str">
        <f>VLOOKUP($B161,'Specimen-Sample'!$A$2:$M$3024,5)</f>
        <v>Male</v>
      </c>
      <c r="H161" s="16" t="str">
        <f>VLOOKUP($B161,'Specimen-Sample'!$A$2:$M$3024,6)</f>
        <v>PHI</v>
      </c>
      <c r="I161" s="16" t="str">
        <f>VLOOKUP($B161,'Specimen-Sample'!$A$2:$M$3024,7)</f>
        <v>PHI</v>
      </c>
      <c r="J161" s="16" t="str">
        <f>VLOOKUP($B161,'Specimen-Sample'!$A$2:$M$3024,8)</f>
        <v>PHI</v>
      </c>
      <c r="K161" s="16" t="str">
        <f>VLOOKUP($B161,'Specimen-Sample'!$A$2:$M$3024,9)</f>
        <v>White</v>
      </c>
      <c r="L161" s="16" t="str">
        <f>VLOOKUP($B161,'Specimen-Sample'!$A$2:$M$3024,10)</f>
        <v>Alive</v>
      </c>
      <c r="M161" s="16">
        <f>VLOOKUP($B161,'Specimen-Sample'!$A$2:$M$3024,11)</f>
        <v>1114</v>
      </c>
      <c r="N161" s="16" t="str">
        <f>VLOOKUP($B161,'Specimen-Sample'!$A$2:$M$3024,12)</f>
        <v>Bone Marrow Aspirate</v>
      </c>
      <c r="O161" s="16" t="str">
        <f>VLOOKUP($B161,'Specimen-Sample'!$A$2:$M$3024,13)</f>
        <v>T</v>
      </c>
      <c r="P161" s="16" t="str">
        <f>VLOOKUP($B161,'Specimen-Sample'!$A$2:$Q$3024,14)</f>
        <v>705000</v>
      </c>
      <c r="Q161" s="16" t="str">
        <f>VLOOKUP($B161,'Specimen-Sample'!$A$2:$Q$3024,15)</f>
        <v>93</v>
      </c>
      <c r="R161" s="16" t="str">
        <f>VLOOKUP($B161,'Specimen-Sample'!$A$2:$Q$3024,16)</f>
        <v>8/12/2013</v>
      </c>
      <c r="S161" s="16" t="str">
        <f>VLOOKUP($B161,'Specimen-Sample'!$A$2:$Q$3024,17)</f>
        <v>ACUTE MYELOID LEUKAEMIA (AML) AND RELATED PRECURSOR NEOPLASMS</v>
      </c>
      <c r="T161" s="16" t="str">
        <f>VLOOKUP($B161,'Specimen-Sample'!$A$2:$R$3024,18)</f>
        <v>AML with mutated CEBPA</v>
      </c>
    </row>
    <row r="162" spans="1:20" x14ac:dyDescent="0.25">
      <c r="A162">
        <v>161</v>
      </c>
      <c r="B162" t="s">
        <v>13824</v>
      </c>
      <c r="C162" t="s">
        <v>10406</v>
      </c>
      <c r="D162" s="16">
        <f>VLOOKUP($B162,'Specimen-Sample'!$A$2:$M$3024,2)</f>
        <v>3241</v>
      </c>
      <c r="E162" s="16" t="e">
        <f>VLOOKUP($B162,'Specimen-Sample'!$A$2:$M$3024,3)</f>
        <v>#N/A</v>
      </c>
      <c r="F162" s="16" t="e">
        <f>VLOOKUP($B162,'Specimen-Sample'!$A$2:$M$3024,4)</f>
        <v>#N/A</v>
      </c>
      <c r="G162" s="16" t="e">
        <f>VLOOKUP($B162,'Specimen-Sample'!$A$2:$M$3024,5)</f>
        <v>#N/A</v>
      </c>
      <c r="H162" s="16" t="e">
        <f>VLOOKUP($B162,'Specimen-Sample'!$A$2:$M$3024,6)</f>
        <v>#N/A</v>
      </c>
      <c r="I162" s="16" t="e">
        <f>VLOOKUP($B162,'Specimen-Sample'!$A$2:$M$3024,7)</f>
        <v>#N/A</v>
      </c>
      <c r="J162" s="16" t="e">
        <f>VLOOKUP($B162,'Specimen-Sample'!$A$2:$M$3024,8)</f>
        <v>#N/A</v>
      </c>
      <c r="K162" s="16" t="e">
        <f>VLOOKUP($B162,'Specimen-Sample'!$A$2:$M$3024,9)</f>
        <v>#N/A</v>
      </c>
      <c r="L162" s="16" t="e">
        <f>VLOOKUP($B162,'Specimen-Sample'!$A$2:$M$3024,10)</f>
        <v>#N/A</v>
      </c>
      <c r="M162" s="16">
        <f>VLOOKUP($B162,'Specimen-Sample'!$A$2:$M$3024,11)</f>
        <v>2090</v>
      </c>
      <c r="N162" s="16" t="str">
        <f>VLOOKUP($B162,'Specimen-Sample'!$A$2:$M$3024,12)</f>
        <v>Skin Biopsy</v>
      </c>
      <c r="O162" s="16" t="str">
        <f>VLOOKUP($B162,'Specimen-Sample'!$A$2:$M$3024,13)</f>
        <v/>
      </c>
      <c r="P162" s="16" t="str">
        <f>VLOOKUP($B162,'Specimen-Sample'!$A$2:$Q$3024,14)</f>
        <v/>
      </c>
      <c r="Q162" s="16" t="str">
        <f>VLOOKUP($B162,'Specimen-Sample'!$A$2:$Q$3024,15)</f>
        <v/>
      </c>
      <c r="R162" s="16" t="str">
        <f>VLOOKUP($B162,'Specimen-Sample'!$A$2:$Q$3024,16)</f>
        <v>4/10/2015</v>
      </c>
      <c r="S162" s="16" t="str">
        <f>VLOOKUP($B162,'Specimen-Sample'!$A$2:$Q$3024,17)</f>
        <v>ACUTE MYELOID LEUKAEMIA (AML) AND RELATED PRECURSOR NEOPLASMS</v>
      </c>
      <c r="T162" s="16" t="str">
        <f>VLOOKUP($B162,'Specimen-Sample'!$A$2:$R$3024,18)</f>
        <v/>
      </c>
    </row>
    <row r="163" spans="1:20" x14ac:dyDescent="0.25">
      <c r="A163">
        <v>162</v>
      </c>
      <c r="B163" t="s">
        <v>6484</v>
      </c>
      <c r="C163" t="s">
        <v>10406</v>
      </c>
      <c r="D163" s="16">
        <f>VLOOKUP($B163,'Specimen-Sample'!$A$2:$M$3024,2)</f>
        <v>1577</v>
      </c>
      <c r="E163" s="16" t="str">
        <f>VLOOKUP($B163,'Specimen-Sample'!$A$2:$M$3024,3)</f>
        <v>PHI</v>
      </c>
      <c r="F163" s="16" t="str">
        <f>VLOOKUP($B163,'Specimen-Sample'!$A$2:$M$3024,4)</f>
        <v/>
      </c>
      <c r="G163" s="16" t="str">
        <f>VLOOKUP($B163,'Specimen-Sample'!$A$2:$M$3024,5)</f>
        <v/>
      </c>
      <c r="H163" s="16" t="str">
        <f>VLOOKUP($B163,'Specimen-Sample'!$A$2:$M$3024,6)</f>
        <v>PHI</v>
      </c>
      <c r="I163" s="16" t="str">
        <f>VLOOKUP($B163,'Specimen-Sample'!$A$2:$M$3024,7)</f>
        <v>PHI</v>
      </c>
      <c r="J163" s="16" t="str">
        <f>VLOOKUP($B163,'Specimen-Sample'!$A$2:$M$3024,8)</f>
        <v>PHI</v>
      </c>
      <c r="K163" s="16" t="str">
        <f>VLOOKUP($B163,'Specimen-Sample'!$A$2:$M$3024,9)</f>
        <v/>
      </c>
      <c r="L163" s="16" t="str">
        <f>VLOOKUP($B163,'Specimen-Sample'!$A$2:$M$3024,10)</f>
        <v/>
      </c>
      <c r="M163" s="16">
        <f>VLOOKUP($B163,'Specimen-Sample'!$A$2:$M$3024,11)</f>
        <v>1179</v>
      </c>
      <c r="N163" s="16" t="str">
        <f>VLOOKUP($B163,'Specimen-Sample'!$A$2:$M$3024,12)</f>
        <v>Peripheral Blood</v>
      </c>
      <c r="O163" s="16" t="str">
        <f>VLOOKUP($B163,'Specimen-Sample'!$A$2:$M$3024,13)</f>
        <v/>
      </c>
      <c r="P163" s="16" t="str">
        <f>VLOOKUP($B163,'Specimen-Sample'!$A$2:$Q$3024,14)</f>
        <v>13200000</v>
      </c>
      <c r="Q163" s="16" t="str">
        <f>VLOOKUP($B163,'Specimen-Sample'!$A$2:$Q$3024,15)</f>
        <v>97.7</v>
      </c>
      <c r="R163" s="16" t="str">
        <f>VLOOKUP($B163,'Specimen-Sample'!$A$2:$Q$3024,16)</f>
        <v>10/4/2013</v>
      </c>
      <c r="S163" s="16" t="str">
        <f>VLOOKUP($B163,'Specimen-Sample'!$A$2:$Q$3024,17)</f>
        <v>ACUTE MYELOID LEUKAEMIA (AML) AND RELATED PRECURSOR NEOPLASMS</v>
      </c>
      <c r="T163" s="16" t="str">
        <f>VLOOKUP($B163,'Specimen-Sample'!$A$2:$R$3024,18)</f>
        <v/>
      </c>
    </row>
    <row r="164" spans="1:20" x14ac:dyDescent="0.25">
      <c r="A164">
        <v>163</v>
      </c>
      <c r="B164" t="s">
        <v>9116</v>
      </c>
      <c r="C164" t="s">
        <v>10406</v>
      </c>
      <c r="D164" s="16">
        <f>VLOOKUP($B164,'Specimen-Sample'!$A$2:$M$3024,2)</f>
        <v>2691</v>
      </c>
      <c r="E164" s="16" t="e">
        <f>VLOOKUP($B164,'Specimen-Sample'!$A$2:$M$3024,3)</f>
        <v>#N/A</v>
      </c>
      <c r="F164" s="16" t="e">
        <f>VLOOKUP($B164,'Specimen-Sample'!$A$2:$M$3024,4)</f>
        <v>#N/A</v>
      </c>
      <c r="G164" s="16" t="e">
        <f>VLOOKUP($B164,'Specimen-Sample'!$A$2:$M$3024,5)</f>
        <v>#N/A</v>
      </c>
      <c r="H164" s="16" t="e">
        <f>VLOOKUP($B164,'Specimen-Sample'!$A$2:$M$3024,6)</f>
        <v>#N/A</v>
      </c>
      <c r="I164" s="16" t="e">
        <f>VLOOKUP($B164,'Specimen-Sample'!$A$2:$M$3024,7)</f>
        <v>#N/A</v>
      </c>
      <c r="J164" s="16" t="e">
        <f>VLOOKUP($B164,'Specimen-Sample'!$A$2:$M$3024,8)</f>
        <v>#N/A</v>
      </c>
      <c r="K164" s="16" t="e">
        <f>VLOOKUP($B164,'Specimen-Sample'!$A$2:$M$3024,9)</f>
        <v>#N/A</v>
      </c>
      <c r="L164" s="16" t="e">
        <f>VLOOKUP($B164,'Specimen-Sample'!$A$2:$M$3024,10)</f>
        <v>#N/A</v>
      </c>
      <c r="M164" s="16">
        <f>VLOOKUP($B164,'Specimen-Sample'!$A$2:$M$3024,11)</f>
        <v>1770</v>
      </c>
      <c r="N164" s="16" t="str">
        <f>VLOOKUP($B164,'Specimen-Sample'!$A$2:$M$3024,12)</f>
        <v>Peripheral Blood</v>
      </c>
      <c r="O164" s="16" t="str">
        <f>VLOOKUP($B164,'Specimen-Sample'!$A$2:$M$3024,13)</f>
        <v/>
      </c>
      <c r="P164" s="16" t="str">
        <f>VLOOKUP($B164,'Specimen-Sample'!$A$2:$Q$3024,14)</f>
        <v>9090000</v>
      </c>
      <c r="Q164" s="16" t="str">
        <f>VLOOKUP($B164,'Specimen-Sample'!$A$2:$Q$3024,15)</f>
        <v>89.5</v>
      </c>
      <c r="R164" s="16" t="str">
        <f>VLOOKUP($B164,'Specimen-Sample'!$A$2:$Q$3024,16)</f>
        <v>11/14/2014</v>
      </c>
      <c r="S164" s="16" t="str">
        <f>VLOOKUP($B164,'Specimen-Sample'!$A$2:$Q$3024,17)</f>
        <v>ACUTE MYELOID LEUKAEMIA (AML) AND RELATED PRECURSOR NEOPLASMS</v>
      </c>
      <c r="T164" s="16" t="str">
        <f>VLOOKUP($B164,'Specimen-Sample'!$A$2:$R$3024,18)</f>
        <v>AML with myelodysplasia-related changes</v>
      </c>
    </row>
    <row r="165" spans="1:20" x14ac:dyDescent="0.25">
      <c r="A165">
        <v>164</v>
      </c>
      <c r="B165" t="s">
        <v>9033</v>
      </c>
      <c r="C165" t="s">
        <v>10406</v>
      </c>
      <c r="D165" s="16">
        <f>VLOOKUP($B165,'Specimen-Sample'!$A$2:$M$3024,2)</f>
        <v>2668</v>
      </c>
      <c r="E165" s="16" t="e">
        <f>VLOOKUP($B165,'Specimen-Sample'!$A$2:$M$3024,3)</f>
        <v>#N/A</v>
      </c>
      <c r="F165" s="16" t="e">
        <f>VLOOKUP($B165,'Specimen-Sample'!$A$2:$M$3024,4)</f>
        <v>#N/A</v>
      </c>
      <c r="G165" s="16" t="e">
        <f>VLOOKUP($B165,'Specimen-Sample'!$A$2:$M$3024,5)</f>
        <v>#N/A</v>
      </c>
      <c r="H165" s="16" t="e">
        <f>VLOOKUP($B165,'Specimen-Sample'!$A$2:$M$3024,6)</f>
        <v>#N/A</v>
      </c>
      <c r="I165" s="16" t="e">
        <f>VLOOKUP($B165,'Specimen-Sample'!$A$2:$M$3024,7)</f>
        <v>#N/A</v>
      </c>
      <c r="J165" s="16" t="e">
        <f>VLOOKUP($B165,'Specimen-Sample'!$A$2:$M$3024,8)</f>
        <v>#N/A</v>
      </c>
      <c r="K165" s="16" t="e">
        <f>VLOOKUP($B165,'Specimen-Sample'!$A$2:$M$3024,9)</f>
        <v>#N/A</v>
      </c>
      <c r="L165" s="16" t="e">
        <f>VLOOKUP($B165,'Specimen-Sample'!$A$2:$M$3024,10)</f>
        <v>#N/A</v>
      </c>
      <c r="M165" s="16">
        <f>VLOOKUP($B165,'Specimen-Sample'!$A$2:$M$3024,11)</f>
        <v>1755</v>
      </c>
      <c r="N165" s="16" t="str">
        <f>VLOOKUP($B165,'Specimen-Sample'!$A$2:$M$3024,12)</f>
        <v>Bone Marrow Aspirate</v>
      </c>
      <c r="O165" s="16" t="str">
        <f>VLOOKUP($B165,'Specimen-Sample'!$A$2:$M$3024,13)</f>
        <v/>
      </c>
      <c r="P165" s="16" t="str">
        <f>VLOOKUP($B165,'Specimen-Sample'!$A$2:$Q$3024,14)</f>
        <v>1880000</v>
      </c>
      <c r="Q165" s="16" t="str">
        <f>VLOOKUP($B165,'Specimen-Sample'!$A$2:$Q$3024,15)</f>
        <v>98.2</v>
      </c>
      <c r="R165" s="16" t="str">
        <f>VLOOKUP($B165,'Specimen-Sample'!$A$2:$Q$3024,16)</f>
        <v>10/30/2014</v>
      </c>
      <c r="S165" s="16" t="str">
        <f>VLOOKUP($B165,'Specimen-Sample'!$A$2:$Q$3024,17)</f>
        <v>ACUTE MYELOID LEUKAEMIA (AML) AND RELATED PRECURSOR NEOPLASMS</v>
      </c>
      <c r="T165" s="16" t="str">
        <f>VLOOKUP($B165,'Specimen-Sample'!$A$2:$R$3024,18)</f>
        <v>AML with mutated NPM1</v>
      </c>
    </row>
    <row r="166" spans="1:20" x14ac:dyDescent="0.25">
      <c r="A166">
        <v>165</v>
      </c>
      <c r="B166" t="s">
        <v>13825</v>
      </c>
      <c r="C166" t="s">
        <v>10406</v>
      </c>
      <c r="D166" s="16">
        <f>VLOOKUP($B166,'Specimen-Sample'!$A$2:$M$3024,2)</f>
        <v>3241</v>
      </c>
      <c r="E166" s="16" t="e">
        <f>VLOOKUP($B166,'Specimen-Sample'!$A$2:$M$3024,3)</f>
        <v>#N/A</v>
      </c>
      <c r="F166" s="16" t="e">
        <f>VLOOKUP($B166,'Specimen-Sample'!$A$2:$M$3024,4)</f>
        <v>#N/A</v>
      </c>
      <c r="G166" s="16" t="e">
        <f>VLOOKUP($B166,'Specimen-Sample'!$A$2:$M$3024,5)</f>
        <v>#N/A</v>
      </c>
      <c r="H166" s="16" t="e">
        <f>VLOOKUP($B166,'Specimen-Sample'!$A$2:$M$3024,6)</f>
        <v>#N/A</v>
      </c>
      <c r="I166" s="16" t="e">
        <f>VLOOKUP($B166,'Specimen-Sample'!$A$2:$M$3024,7)</f>
        <v>#N/A</v>
      </c>
      <c r="J166" s="16" t="e">
        <f>VLOOKUP($B166,'Specimen-Sample'!$A$2:$M$3024,8)</f>
        <v>#N/A</v>
      </c>
      <c r="K166" s="16" t="e">
        <f>VLOOKUP($B166,'Specimen-Sample'!$A$2:$M$3024,9)</f>
        <v>#N/A</v>
      </c>
      <c r="L166" s="16" t="e">
        <f>VLOOKUP($B166,'Specimen-Sample'!$A$2:$M$3024,10)</f>
        <v>#N/A</v>
      </c>
      <c r="M166" s="16">
        <f>VLOOKUP($B166,'Specimen-Sample'!$A$2:$M$3024,11)</f>
        <v>2090</v>
      </c>
      <c r="N166" s="16" t="str">
        <f>VLOOKUP($B166,'Specimen-Sample'!$A$2:$M$3024,12)</f>
        <v>Skin Biopsy</v>
      </c>
      <c r="O166" s="16" t="str">
        <f>VLOOKUP($B166,'Specimen-Sample'!$A$2:$M$3024,13)</f>
        <v/>
      </c>
      <c r="P166" s="16" t="str">
        <f>VLOOKUP($B166,'Specimen-Sample'!$A$2:$Q$3024,14)</f>
        <v/>
      </c>
      <c r="Q166" s="16" t="str">
        <f>VLOOKUP($B166,'Specimen-Sample'!$A$2:$Q$3024,15)</f>
        <v/>
      </c>
      <c r="R166" s="16" t="str">
        <f>VLOOKUP($B166,'Specimen-Sample'!$A$2:$Q$3024,16)</f>
        <v>4/10/2015</v>
      </c>
      <c r="S166" s="16" t="str">
        <f>VLOOKUP($B166,'Specimen-Sample'!$A$2:$Q$3024,17)</f>
        <v>ACUTE MYELOID LEUKAEMIA (AML) AND RELATED PRECURSOR NEOPLASMS</v>
      </c>
      <c r="T166" s="16" t="str">
        <f>VLOOKUP($B166,'Specimen-Sample'!$A$2:$R$3024,18)</f>
        <v/>
      </c>
    </row>
    <row r="167" spans="1:20" x14ac:dyDescent="0.25">
      <c r="A167">
        <v>166</v>
      </c>
      <c r="B167" t="s">
        <v>13826</v>
      </c>
      <c r="C167" t="s">
        <v>10406</v>
      </c>
      <c r="D167" s="16">
        <f>VLOOKUP($B167,'Specimen-Sample'!$A$2:$M$3024,2)</f>
        <v>3241</v>
      </c>
      <c r="E167" s="16" t="e">
        <f>VLOOKUP($B167,'Specimen-Sample'!$A$2:$M$3024,3)</f>
        <v>#N/A</v>
      </c>
      <c r="F167" s="16" t="e">
        <f>VLOOKUP($B167,'Specimen-Sample'!$A$2:$M$3024,4)</f>
        <v>#N/A</v>
      </c>
      <c r="G167" s="16" t="e">
        <f>VLOOKUP($B167,'Specimen-Sample'!$A$2:$M$3024,5)</f>
        <v>#N/A</v>
      </c>
      <c r="H167" s="16" t="e">
        <f>VLOOKUP($B167,'Specimen-Sample'!$A$2:$M$3024,6)</f>
        <v>#N/A</v>
      </c>
      <c r="I167" s="16" t="e">
        <f>VLOOKUP($B167,'Specimen-Sample'!$A$2:$M$3024,7)</f>
        <v>#N/A</v>
      </c>
      <c r="J167" s="16" t="e">
        <f>VLOOKUP($B167,'Specimen-Sample'!$A$2:$M$3024,8)</f>
        <v>#N/A</v>
      </c>
      <c r="K167" s="16" t="e">
        <f>VLOOKUP($B167,'Specimen-Sample'!$A$2:$M$3024,9)</f>
        <v>#N/A</v>
      </c>
      <c r="L167" s="16" t="e">
        <f>VLOOKUP($B167,'Specimen-Sample'!$A$2:$M$3024,10)</f>
        <v>#N/A</v>
      </c>
      <c r="M167" s="16">
        <f>VLOOKUP($B167,'Specimen-Sample'!$A$2:$M$3024,11)</f>
        <v>2090</v>
      </c>
      <c r="N167" s="16" t="str">
        <f>VLOOKUP($B167,'Specimen-Sample'!$A$2:$M$3024,12)</f>
        <v>Skin Biopsy</v>
      </c>
      <c r="O167" s="16" t="str">
        <f>VLOOKUP($B167,'Specimen-Sample'!$A$2:$M$3024,13)</f>
        <v/>
      </c>
      <c r="P167" s="16" t="str">
        <f>VLOOKUP($B167,'Specimen-Sample'!$A$2:$Q$3024,14)</f>
        <v/>
      </c>
      <c r="Q167" s="16" t="str">
        <f>VLOOKUP($B167,'Specimen-Sample'!$A$2:$Q$3024,15)</f>
        <v/>
      </c>
      <c r="R167" s="16" t="str">
        <f>VLOOKUP($B167,'Specimen-Sample'!$A$2:$Q$3024,16)</f>
        <v>4/10/2015</v>
      </c>
      <c r="S167" s="16" t="str">
        <f>VLOOKUP($B167,'Specimen-Sample'!$A$2:$Q$3024,17)</f>
        <v>ACUTE MYELOID LEUKAEMIA (AML) AND RELATED PRECURSOR NEOPLASMS</v>
      </c>
      <c r="T167" s="16" t="str">
        <f>VLOOKUP($B167,'Specimen-Sample'!$A$2:$R$3024,18)</f>
        <v/>
      </c>
    </row>
    <row r="168" spans="1:20" x14ac:dyDescent="0.25">
      <c r="A168">
        <v>167</v>
      </c>
      <c r="B168" t="s">
        <v>13827</v>
      </c>
      <c r="C168" t="s">
        <v>10406</v>
      </c>
      <c r="D168" s="16">
        <f>VLOOKUP($B168,'Specimen-Sample'!$A$2:$M$3024,2)</f>
        <v>3241</v>
      </c>
      <c r="E168" s="16" t="e">
        <f>VLOOKUP($B168,'Specimen-Sample'!$A$2:$M$3024,3)</f>
        <v>#N/A</v>
      </c>
      <c r="F168" s="16" t="e">
        <f>VLOOKUP($B168,'Specimen-Sample'!$A$2:$M$3024,4)</f>
        <v>#N/A</v>
      </c>
      <c r="G168" s="16" t="e">
        <f>VLOOKUP($B168,'Specimen-Sample'!$A$2:$M$3024,5)</f>
        <v>#N/A</v>
      </c>
      <c r="H168" s="16" t="e">
        <f>VLOOKUP($B168,'Specimen-Sample'!$A$2:$M$3024,6)</f>
        <v>#N/A</v>
      </c>
      <c r="I168" s="16" t="e">
        <f>VLOOKUP($B168,'Specimen-Sample'!$A$2:$M$3024,7)</f>
        <v>#N/A</v>
      </c>
      <c r="J168" s="16" t="e">
        <f>VLOOKUP($B168,'Specimen-Sample'!$A$2:$M$3024,8)</f>
        <v>#N/A</v>
      </c>
      <c r="K168" s="16" t="e">
        <f>VLOOKUP($B168,'Specimen-Sample'!$A$2:$M$3024,9)</f>
        <v>#N/A</v>
      </c>
      <c r="L168" s="16" t="e">
        <f>VLOOKUP($B168,'Specimen-Sample'!$A$2:$M$3024,10)</f>
        <v>#N/A</v>
      </c>
      <c r="M168" s="16">
        <f>VLOOKUP($B168,'Specimen-Sample'!$A$2:$M$3024,11)</f>
        <v>2090</v>
      </c>
      <c r="N168" s="16" t="str">
        <f>VLOOKUP($B168,'Specimen-Sample'!$A$2:$M$3024,12)</f>
        <v>Skin Biopsy</v>
      </c>
      <c r="O168" s="16" t="str">
        <f>VLOOKUP($B168,'Specimen-Sample'!$A$2:$M$3024,13)</f>
        <v/>
      </c>
      <c r="P168" s="16" t="str">
        <f>VLOOKUP($B168,'Specimen-Sample'!$A$2:$Q$3024,14)</f>
        <v/>
      </c>
      <c r="Q168" s="16" t="str">
        <f>VLOOKUP($B168,'Specimen-Sample'!$A$2:$Q$3024,15)</f>
        <v/>
      </c>
      <c r="R168" s="16" t="str">
        <f>VLOOKUP($B168,'Specimen-Sample'!$A$2:$Q$3024,16)</f>
        <v>4/10/2015</v>
      </c>
      <c r="S168" s="16" t="str">
        <f>VLOOKUP($B168,'Specimen-Sample'!$A$2:$Q$3024,17)</f>
        <v>ACUTE MYELOID LEUKAEMIA (AML) AND RELATED PRECURSOR NEOPLASMS</v>
      </c>
      <c r="T168" s="16" t="str">
        <f>VLOOKUP($B168,'Specimen-Sample'!$A$2:$R$3024,18)</f>
        <v/>
      </c>
    </row>
    <row r="169" spans="1:20" x14ac:dyDescent="0.25">
      <c r="A169">
        <v>168</v>
      </c>
      <c r="B169" t="s">
        <v>13828</v>
      </c>
      <c r="C169" t="s">
        <v>10406</v>
      </c>
      <c r="D169" s="16">
        <f>VLOOKUP($B169,'Specimen-Sample'!$A$2:$M$3024,2)</f>
        <v>3241</v>
      </c>
      <c r="E169" s="16" t="e">
        <f>VLOOKUP($B169,'Specimen-Sample'!$A$2:$M$3024,3)</f>
        <v>#N/A</v>
      </c>
      <c r="F169" s="16" t="e">
        <f>VLOOKUP($B169,'Specimen-Sample'!$A$2:$M$3024,4)</f>
        <v>#N/A</v>
      </c>
      <c r="G169" s="16" t="e">
        <f>VLOOKUP($B169,'Specimen-Sample'!$A$2:$M$3024,5)</f>
        <v>#N/A</v>
      </c>
      <c r="H169" s="16" t="e">
        <f>VLOOKUP($B169,'Specimen-Sample'!$A$2:$M$3024,6)</f>
        <v>#N/A</v>
      </c>
      <c r="I169" s="16" t="e">
        <f>VLOOKUP($B169,'Specimen-Sample'!$A$2:$M$3024,7)</f>
        <v>#N/A</v>
      </c>
      <c r="J169" s="16" t="e">
        <f>VLOOKUP($B169,'Specimen-Sample'!$A$2:$M$3024,8)</f>
        <v>#N/A</v>
      </c>
      <c r="K169" s="16" t="e">
        <f>VLOOKUP($B169,'Specimen-Sample'!$A$2:$M$3024,9)</f>
        <v>#N/A</v>
      </c>
      <c r="L169" s="16" t="e">
        <f>VLOOKUP($B169,'Specimen-Sample'!$A$2:$M$3024,10)</f>
        <v>#N/A</v>
      </c>
      <c r="M169" s="16">
        <f>VLOOKUP($B169,'Specimen-Sample'!$A$2:$M$3024,11)</f>
        <v>2090</v>
      </c>
      <c r="N169" s="16" t="str">
        <f>VLOOKUP($B169,'Specimen-Sample'!$A$2:$M$3024,12)</f>
        <v>Skin Biopsy</v>
      </c>
      <c r="O169" s="16" t="str">
        <f>VLOOKUP($B169,'Specimen-Sample'!$A$2:$M$3024,13)</f>
        <v/>
      </c>
      <c r="P169" s="16" t="str">
        <f>VLOOKUP($B169,'Specimen-Sample'!$A$2:$Q$3024,14)</f>
        <v/>
      </c>
      <c r="Q169" s="16" t="str">
        <f>VLOOKUP($B169,'Specimen-Sample'!$A$2:$Q$3024,15)</f>
        <v/>
      </c>
      <c r="R169" s="16" t="str">
        <f>VLOOKUP($B169,'Specimen-Sample'!$A$2:$Q$3024,16)</f>
        <v>4/10/2015</v>
      </c>
      <c r="S169" s="16" t="str">
        <f>VLOOKUP($B169,'Specimen-Sample'!$A$2:$Q$3024,17)</f>
        <v>ACUTE MYELOID LEUKAEMIA (AML) AND RELATED PRECURSOR NEOPLASMS</v>
      </c>
      <c r="T169" s="16" t="str">
        <f>VLOOKUP($B169,'Specimen-Sample'!$A$2:$R$3024,18)</f>
        <v/>
      </c>
    </row>
    <row r="170" spans="1:20" x14ac:dyDescent="0.25">
      <c r="A170">
        <v>169</v>
      </c>
      <c r="B170" t="s">
        <v>13829</v>
      </c>
      <c r="C170" t="s">
        <v>10406</v>
      </c>
      <c r="D170" s="16">
        <f>VLOOKUP($B170,'Specimen-Sample'!$A$2:$M$3024,2)</f>
        <v>3241</v>
      </c>
      <c r="E170" s="16" t="e">
        <f>VLOOKUP($B170,'Specimen-Sample'!$A$2:$M$3024,3)</f>
        <v>#N/A</v>
      </c>
      <c r="F170" s="16" t="e">
        <f>VLOOKUP($B170,'Specimen-Sample'!$A$2:$M$3024,4)</f>
        <v>#N/A</v>
      </c>
      <c r="G170" s="16" t="e">
        <f>VLOOKUP($B170,'Specimen-Sample'!$A$2:$M$3024,5)</f>
        <v>#N/A</v>
      </c>
      <c r="H170" s="16" t="e">
        <f>VLOOKUP($B170,'Specimen-Sample'!$A$2:$M$3024,6)</f>
        <v>#N/A</v>
      </c>
      <c r="I170" s="16" t="e">
        <f>VLOOKUP($B170,'Specimen-Sample'!$A$2:$M$3024,7)</f>
        <v>#N/A</v>
      </c>
      <c r="J170" s="16" t="e">
        <f>VLOOKUP($B170,'Specimen-Sample'!$A$2:$M$3024,8)</f>
        <v>#N/A</v>
      </c>
      <c r="K170" s="16" t="e">
        <f>VLOOKUP($B170,'Specimen-Sample'!$A$2:$M$3024,9)</f>
        <v>#N/A</v>
      </c>
      <c r="L170" s="16" t="e">
        <f>VLOOKUP($B170,'Specimen-Sample'!$A$2:$M$3024,10)</f>
        <v>#N/A</v>
      </c>
      <c r="M170" s="16">
        <f>VLOOKUP($B170,'Specimen-Sample'!$A$2:$M$3024,11)</f>
        <v>2090</v>
      </c>
      <c r="N170" s="16" t="str">
        <f>VLOOKUP($B170,'Specimen-Sample'!$A$2:$M$3024,12)</f>
        <v>Skin Biopsy</v>
      </c>
      <c r="O170" s="16" t="str">
        <f>VLOOKUP($B170,'Specimen-Sample'!$A$2:$M$3024,13)</f>
        <v/>
      </c>
      <c r="P170" s="16" t="str">
        <f>VLOOKUP($B170,'Specimen-Sample'!$A$2:$Q$3024,14)</f>
        <v/>
      </c>
      <c r="Q170" s="16" t="str">
        <f>VLOOKUP($B170,'Specimen-Sample'!$A$2:$Q$3024,15)</f>
        <v/>
      </c>
      <c r="R170" s="16" t="str">
        <f>VLOOKUP($B170,'Specimen-Sample'!$A$2:$Q$3024,16)</f>
        <v>4/10/2015</v>
      </c>
      <c r="S170" s="16" t="str">
        <f>VLOOKUP($B170,'Specimen-Sample'!$A$2:$Q$3024,17)</f>
        <v>ACUTE MYELOID LEUKAEMIA (AML) AND RELATED PRECURSOR NEOPLASMS</v>
      </c>
      <c r="T170" s="16" t="str">
        <f>VLOOKUP($B170,'Specimen-Sample'!$A$2:$R$3024,18)</f>
        <v/>
      </c>
    </row>
    <row r="171" spans="1:20" x14ac:dyDescent="0.25">
      <c r="A171">
        <v>170</v>
      </c>
      <c r="B171" t="s">
        <v>13830</v>
      </c>
      <c r="C171" t="s">
        <v>10406</v>
      </c>
      <c r="D171" s="16">
        <f>VLOOKUP($B171,'Specimen-Sample'!$A$2:$M$3024,2)</f>
        <v>3241</v>
      </c>
      <c r="E171" s="16" t="e">
        <f>VLOOKUP($B171,'Specimen-Sample'!$A$2:$M$3024,3)</f>
        <v>#N/A</v>
      </c>
      <c r="F171" s="16" t="e">
        <f>VLOOKUP($B171,'Specimen-Sample'!$A$2:$M$3024,4)</f>
        <v>#N/A</v>
      </c>
      <c r="G171" s="16" t="e">
        <f>VLOOKUP($B171,'Specimen-Sample'!$A$2:$M$3024,5)</f>
        <v>#N/A</v>
      </c>
      <c r="H171" s="16" t="e">
        <f>VLOOKUP($B171,'Specimen-Sample'!$A$2:$M$3024,6)</f>
        <v>#N/A</v>
      </c>
      <c r="I171" s="16" t="e">
        <f>VLOOKUP($B171,'Specimen-Sample'!$A$2:$M$3024,7)</f>
        <v>#N/A</v>
      </c>
      <c r="J171" s="16" t="e">
        <f>VLOOKUP($B171,'Specimen-Sample'!$A$2:$M$3024,8)</f>
        <v>#N/A</v>
      </c>
      <c r="K171" s="16" t="e">
        <f>VLOOKUP($B171,'Specimen-Sample'!$A$2:$M$3024,9)</f>
        <v>#N/A</v>
      </c>
      <c r="L171" s="16" t="e">
        <f>VLOOKUP($B171,'Specimen-Sample'!$A$2:$M$3024,10)</f>
        <v>#N/A</v>
      </c>
      <c r="M171" s="16">
        <f>VLOOKUP($B171,'Specimen-Sample'!$A$2:$M$3024,11)</f>
        <v>2090</v>
      </c>
      <c r="N171" s="16" t="str">
        <f>VLOOKUP($B171,'Specimen-Sample'!$A$2:$M$3024,12)</f>
        <v>Skin Biopsy</v>
      </c>
      <c r="O171" s="16" t="str">
        <f>VLOOKUP($B171,'Specimen-Sample'!$A$2:$M$3024,13)</f>
        <v/>
      </c>
      <c r="P171" s="16" t="str">
        <f>VLOOKUP($B171,'Specimen-Sample'!$A$2:$Q$3024,14)</f>
        <v/>
      </c>
      <c r="Q171" s="16" t="str">
        <f>VLOOKUP($B171,'Specimen-Sample'!$A$2:$Q$3024,15)</f>
        <v/>
      </c>
      <c r="R171" s="16" t="str">
        <f>VLOOKUP($B171,'Specimen-Sample'!$A$2:$Q$3024,16)</f>
        <v>4/10/2015</v>
      </c>
      <c r="S171" s="16" t="str">
        <f>VLOOKUP($B171,'Specimen-Sample'!$A$2:$Q$3024,17)</f>
        <v>ACUTE MYELOID LEUKAEMIA (AML) AND RELATED PRECURSOR NEOPLASMS</v>
      </c>
      <c r="T171" s="16" t="str">
        <f>VLOOKUP($B171,'Specimen-Sample'!$A$2:$R$3024,18)</f>
        <v/>
      </c>
    </row>
    <row r="172" spans="1:20" x14ac:dyDescent="0.25">
      <c r="A172">
        <v>171</v>
      </c>
      <c r="B172" t="s">
        <v>6941</v>
      </c>
      <c r="C172" t="s">
        <v>10406</v>
      </c>
      <c r="D172" s="16">
        <f>VLOOKUP($B172,'Specimen-Sample'!$A$2:$M$3024,2)</f>
        <v>1744</v>
      </c>
      <c r="E172" s="16" t="e">
        <f>VLOOKUP($B172,'Specimen-Sample'!$A$2:$M$3024,3)</f>
        <v>#N/A</v>
      </c>
      <c r="F172" s="16" t="e">
        <f>VLOOKUP($B172,'Specimen-Sample'!$A$2:$M$3024,4)</f>
        <v>#N/A</v>
      </c>
      <c r="G172" s="16" t="e">
        <f>VLOOKUP($B172,'Specimen-Sample'!$A$2:$M$3024,5)</f>
        <v>#N/A</v>
      </c>
      <c r="H172" s="16" t="e">
        <f>VLOOKUP($B172,'Specimen-Sample'!$A$2:$M$3024,6)</f>
        <v>#N/A</v>
      </c>
      <c r="I172" s="16" t="e">
        <f>VLOOKUP($B172,'Specimen-Sample'!$A$2:$M$3024,7)</f>
        <v>#N/A</v>
      </c>
      <c r="J172" s="16" t="e">
        <f>VLOOKUP($B172,'Specimen-Sample'!$A$2:$M$3024,8)</f>
        <v>#N/A</v>
      </c>
      <c r="K172" s="16" t="e">
        <f>VLOOKUP($B172,'Specimen-Sample'!$A$2:$M$3024,9)</f>
        <v>#N/A</v>
      </c>
      <c r="L172" s="16" t="e">
        <f>VLOOKUP($B172,'Specimen-Sample'!$A$2:$M$3024,10)</f>
        <v>#N/A</v>
      </c>
      <c r="M172" s="16">
        <f>VLOOKUP($B172,'Specimen-Sample'!$A$2:$M$3024,11)</f>
        <v>1282</v>
      </c>
      <c r="N172" s="16" t="str">
        <f>VLOOKUP($B172,'Specimen-Sample'!$A$2:$M$3024,12)</f>
        <v>Peripheral Blood</v>
      </c>
      <c r="O172" s="16" t="str">
        <f>VLOOKUP($B172,'Specimen-Sample'!$A$2:$M$3024,13)</f>
        <v/>
      </c>
      <c r="P172" s="16" t="str">
        <f>VLOOKUP($B172,'Specimen-Sample'!$A$2:$Q$3024,14)</f>
        <v>13400000</v>
      </c>
      <c r="Q172" s="16" t="str">
        <f>VLOOKUP($B172,'Specimen-Sample'!$A$2:$Q$3024,15)</f>
        <v>96.6</v>
      </c>
      <c r="R172" s="16" t="str">
        <f>VLOOKUP($B172,'Specimen-Sample'!$A$2:$Q$3024,16)</f>
        <v>11/20/2013</v>
      </c>
      <c r="S172" s="16" t="str">
        <f>VLOOKUP($B172,'Specimen-Sample'!$A$2:$Q$3024,17)</f>
        <v>ACUTE MYELOID LEUKAEMIA (AML) AND RELATED PRECURSOR NEOPLASMS</v>
      </c>
      <c r="T172" s="16" t="str">
        <f>VLOOKUP($B172,'Specimen-Sample'!$A$2:$R$3024,18)</f>
        <v>AML with myelodysplasia-related changes</v>
      </c>
    </row>
    <row r="173" spans="1:20" x14ac:dyDescent="0.25">
      <c r="A173">
        <v>172</v>
      </c>
      <c r="B173" t="s">
        <v>8989</v>
      </c>
      <c r="C173" t="s">
        <v>10406</v>
      </c>
      <c r="D173" s="16">
        <f>VLOOKUP($B173,'Specimen-Sample'!$A$2:$M$3024,2)</f>
        <v>2648</v>
      </c>
      <c r="E173" s="16" t="e">
        <f>VLOOKUP($B173,'Specimen-Sample'!$A$2:$M$3024,3)</f>
        <v>#N/A</v>
      </c>
      <c r="F173" s="16" t="e">
        <f>VLOOKUP($B173,'Specimen-Sample'!$A$2:$M$3024,4)</f>
        <v>#N/A</v>
      </c>
      <c r="G173" s="16" t="e">
        <f>VLOOKUP($B173,'Specimen-Sample'!$A$2:$M$3024,5)</f>
        <v>#N/A</v>
      </c>
      <c r="H173" s="16" t="e">
        <f>VLOOKUP($B173,'Specimen-Sample'!$A$2:$M$3024,6)</f>
        <v>#N/A</v>
      </c>
      <c r="I173" s="16" t="e">
        <f>VLOOKUP($B173,'Specimen-Sample'!$A$2:$M$3024,7)</f>
        <v>#N/A</v>
      </c>
      <c r="J173" s="16" t="e">
        <f>VLOOKUP($B173,'Specimen-Sample'!$A$2:$M$3024,8)</f>
        <v>#N/A</v>
      </c>
      <c r="K173" s="16" t="e">
        <f>VLOOKUP($B173,'Specimen-Sample'!$A$2:$M$3024,9)</f>
        <v>#N/A</v>
      </c>
      <c r="L173" s="16" t="e">
        <f>VLOOKUP($B173,'Specimen-Sample'!$A$2:$M$3024,10)</f>
        <v>#N/A</v>
      </c>
      <c r="M173" s="16">
        <f>VLOOKUP($B173,'Specimen-Sample'!$A$2:$M$3024,11)</f>
        <v>1748</v>
      </c>
      <c r="N173" s="16" t="str">
        <f>VLOOKUP($B173,'Specimen-Sample'!$A$2:$M$3024,12)</f>
        <v>Peripheral Blood</v>
      </c>
      <c r="O173" s="16" t="str">
        <f>VLOOKUP($B173,'Specimen-Sample'!$A$2:$M$3024,13)</f>
        <v/>
      </c>
      <c r="P173" s="16" t="str">
        <f>VLOOKUP($B173,'Specimen-Sample'!$A$2:$Q$3024,14)</f>
        <v>2700000</v>
      </c>
      <c r="Q173" s="16" t="str">
        <f>VLOOKUP($B173,'Specimen-Sample'!$A$2:$Q$3024,15)</f>
        <v>97.60</v>
      </c>
      <c r="R173" s="16" t="str">
        <f>VLOOKUP($B173,'Specimen-Sample'!$A$2:$Q$3024,16)</f>
        <v>10/20/2014</v>
      </c>
      <c r="S173" s="16" t="str">
        <f>VLOOKUP($B173,'Specimen-Sample'!$A$2:$Q$3024,17)</f>
        <v>ACUTE MYELOID LEUKAEMIA (AML) AND RELATED PRECURSOR NEOPLASMS</v>
      </c>
      <c r="T173" s="16" t="str">
        <f>VLOOKUP($B173,'Specimen-Sample'!$A$2:$R$3024,18)</f>
        <v/>
      </c>
    </row>
    <row r="174" spans="1:20" x14ac:dyDescent="0.25">
      <c r="A174">
        <v>173</v>
      </c>
      <c r="B174" t="s">
        <v>482</v>
      </c>
      <c r="C174" t="s">
        <v>10406</v>
      </c>
      <c r="D174" s="16">
        <f>VLOOKUP($B174,'Specimen-Sample'!$A$2:$M$3024,2)</f>
        <v>1819</v>
      </c>
      <c r="E174" s="16" t="str">
        <f>VLOOKUP($B174,'Specimen-Sample'!$A$2:$M$3024,3)</f>
        <v>PHI</v>
      </c>
      <c r="F174" s="16" t="str">
        <f>VLOOKUP($B174,'Specimen-Sample'!$A$2:$M$3024,4)</f>
        <v>NON-HISPANIC</v>
      </c>
      <c r="G174" s="16" t="str">
        <f>VLOOKUP($B174,'Specimen-Sample'!$A$2:$M$3024,5)</f>
        <v>Male</v>
      </c>
      <c r="H174" s="16" t="str">
        <f>VLOOKUP($B174,'Specimen-Sample'!$A$2:$M$3024,6)</f>
        <v>PHI</v>
      </c>
      <c r="I174" s="16" t="str">
        <f>VLOOKUP($B174,'Specimen-Sample'!$A$2:$M$3024,7)</f>
        <v>PHI</v>
      </c>
      <c r="J174" s="16" t="str">
        <f>VLOOKUP($B174,'Specimen-Sample'!$A$2:$M$3024,8)</f>
        <v>PHI</v>
      </c>
      <c r="K174" s="16" t="str">
        <f>VLOOKUP($B174,'Specimen-Sample'!$A$2:$M$3024,9)</f>
        <v>White</v>
      </c>
      <c r="L174" s="16" t="str">
        <f>VLOOKUP($B174,'Specimen-Sample'!$A$2:$M$3024,10)</f>
        <v>Deceased</v>
      </c>
      <c r="M174" s="16">
        <f>VLOOKUP($B174,'Specimen-Sample'!$A$2:$M$3024,11)</f>
        <v>50</v>
      </c>
      <c r="N174" s="16" t="str">
        <f>VLOOKUP($B174,'Specimen-Sample'!$A$2:$M$3024,12)</f>
        <v>Bone Marrow Aspirate</v>
      </c>
      <c r="O174" s="16" t="str">
        <f>VLOOKUP($B174,'Specimen-Sample'!$A$2:$M$3024,13)</f>
        <v/>
      </c>
      <c r="P174" s="16" t="str">
        <f>VLOOKUP($B174,'Specimen-Sample'!$A$2:$Q$3024,14)</f>
        <v>14400000</v>
      </c>
      <c r="Q174" s="16" t="str">
        <f>VLOOKUP($B174,'Specimen-Sample'!$A$2:$Q$3024,15)</f>
        <v>96.9</v>
      </c>
      <c r="R174" s="16" t="str">
        <f>VLOOKUP($B174,'Specimen-Sample'!$A$2:$Q$3024,16)</f>
        <v>12/18/2013</v>
      </c>
      <c r="S174" s="16" t="str">
        <f>VLOOKUP($B174,'Specimen-Sample'!$A$2:$Q$3024,17)</f>
        <v>ACUTE MYELOID LEUKAEMIA (AML) AND RELATED PRECURSOR NEOPLASMS</v>
      </c>
      <c r="T174" s="16" t="str">
        <f>VLOOKUP($B174,'Specimen-Sample'!$A$2:$R$3024,18)</f>
        <v>AML with t(6;9)(p23;q34); DEK-NUP214</v>
      </c>
    </row>
    <row r="175" spans="1:20" x14ac:dyDescent="0.25">
      <c r="A175">
        <v>174</v>
      </c>
      <c r="B175" t="s">
        <v>6109</v>
      </c>
      <c r="C175" t="s">
        <v>10406</v>
      </c>
      <c r="D175" s="16">
        <f>VLOOKUP($B175,'Specimen-Sample'!$A$2:$M$3024,2)</f>
        <v>1434</v>
      </c>
      <c r="E175" s="16" t="str">
        <f>VLOOKUP($B175,'Specimen-Sample'!$A$2:$M$3024,3)</f>
        <v>PHI</v>
      </c>
      <c r="F175" s="16" t="str">
        <f>VLOOKUP($B175,'Specimen-Sample'!$A$2:$M$3024,4)</f>
        <v/>
      </c>
      <c r="G175" s="16" t="str">
        <f>VLOOKUP($B175,'Specimen-Sample'!$A$2:$M$3024,5)</f>
        <v/>
      </c>
      <c r="H175" s="16" t="str">
        <f>VLOOKUP($B175,'Specimen-Sample'!$A$2:$M$3024,6)</f>
        <v>PHI</v>
      </c>
      <c r="I175" s="16" t="str">
        <f>VLOOKUP($B175,'Specimen-Sample'!$A$2:$M$3024,7)</f>
        <v>PHI</v>
      </c>
      <c r="J175" s="16" t="str">
        <f>VLOOKUP($B175,'Specimen-Sample'!$A$2:$M$3024,8)</f>
        <v>PHI</v>
      </c>
      <c r="K175" s="16" t="str">
        <f>VLOOKUP($B175,'Specimen-Sample'!$A$2:$M$3024,9)</f>
        <v/>
      </c>
      <c r="L175" s="16" t="str">
        <f>VLOOKUP($B175,'Specimen-Sample'!$A$2:$M$3024,10)</f>
        <v/>
      </c>
      <c r="M175" s="16">
        <f>VLOOKUP($B175,'Specimen-Sample'!$A$2:$M$3024,11)</f>
        <v>1108</v>
      </c>
      <c r="N175" s="16" t="str">
        <f>VLOOKUP($B175,'Specimen-Sample'!$A$2:$M$3024,12)</f>
        <v>Peripheral Blood</v>
      </c>
      <c r="O175" s="16" t="str">
        <f>VLOOKUP($B175,'Specimen-Sample'!$A$2:$M$3024,13)</f>
        <v/>
      </c>
      <c r="P175" s="16" t="str">
        <f>VLOOKUP($B175,'Specimen-Sample'!$A$2:$Q$3024,14)</f>
        <v>107000000</v>
      </c>
      <c r="Q175" s="16" t="str">
        <f>VLOOKUP($B175,'Specimen-Sample'!$A$2:$Q$3024,15)</f>
        <v>99.4</v>
      </c>
      <c r="R175" s="16" t="str">
        <f>VLOOKUP($B175,'Specimen-Sample'!$A$2:$Q$3024,16)</f>
        <v>8/9/2013</v>
      </c>
      <c r="S175" s="16" t="str">
        <f>VLOOKUP($B175,'Specimen-Sample'!$A$2:$Q$3024,17)</f>
        <v>ACUTE MYELOID LEUKAEMIA (AML) AND RELATED PRECURSOR NEOPLASMS</v>
      </c>
      <c r="T175" s="16" t="str">
        <f>VLOOKUP($B175,'Specimen-Sample'!$A$2:$R$3024,18)</f>
        <v>AML with mutated NPM1</v>
      </c>
    </row>
    <row r="176" spans="1:20" x14ac:dyDescent="0.25">
      <c r="A176">
        <v>175</v>
      </c>
      <c r="B176" t="s">
        <v>6112</v>
      </c>
      <c r="C176" t="s">
        <v>10406</v>
      </c>
      <c r="D176" s="16">
        <f>VLOOKUP($B176,'Specimen-Sample'!$A$2:$M$3024,2)</f>
        <v>1435</v>
      </c>
      <c r="E176" s="16" t="str">
        <f>VLOOKUP($B176,'Specimen-Sample'!$A$2:$M$3024,3)</f>
        <v>PHI</v>
      </c>
      <c r="F176" s="16" t="str">
        <f>VLOOKUP($B176,'Specimen-Sample'!$A$2:$M$3024,4)</f>
        <v/>
      </c>
      <c r="G176" s="16" t="str">
        <f>VLOOKUP($B176,'Specimen-Sample'!$A$2:$M$3024,5)</f>
        <v/>
      </c>
      <c r="H176" s="16" t="str">
        <f>VLOOKUP($B176,'Specimen-Sample'!$A$2:$M$3024,6)</f>
        <v>PHI</v>
      </c>
      <c r="I176" s="16" t="str">
        <f>VLOOKUP($B176,'Specimen-Sample'!$A$2:$M$3024,7)</f>
        <v>PHI</v>
      </c>
      <c r="J176" s="16" t="str">
        <f>VLOOKUP($B176,'Specimen-Sample'!$A$2:$M$3024,8)</f>
        <v>PHI</v>
      </c>
      <c r="K176" s="16" t="str">
        <f>VLOOKUP($B176,'Specimen-Sample'!$A$2:$M$3024,9)</f>
        <v/>
      </c>
      <c r="L176" s="16" t="str">
        <f>VLOOKUP($B176,'Specimen-Sample'!$A$2:$M$3024,10)</f>
        <v/>
      </c>
      <c r="M176" s="16">
        <f>VLOOKUP($B176,'Specimen-Sample'!$A$2:$M$3024,11)</f>
        <v>1108</v>
      </c>
      <c r="N176" s="16" t="str">
        <f>VLOOKUP($B176,'Specimen-Sample'!$A$2:$M$3024,12)</f>
        <v>Bone Marrow Aspirate</v>
      </c>
      <c r="O176" s="16" t="str">
        <f>VLOOKUP($B176,'Specimen-Sample'!$A$2:$M$3024,13)</f>
        <v>T</v>
      </c>
      <c r="P176" s="16" t="str">
        <f>VLOOKUP($B176,'Specimen-Sample'!$A$2:$Q$3024,14)</f>
        <v>44100000</v>
      </c>
      <c r="Q176" s="16" t="str">
        <f>VLOOKUP($B176,'Specimen-Sample'!$A$2:$Q$3024,15)</f>
        <v>97</v>
      </c>
      <c r="R176" s="16" t="str">
        <f>VLOOKUP($B176,'Specimen-Sample'!$A$2:$Q$3024,16)</f>
        <v>8/9/2013</v>
      </c>
      <c r="S176" s="16" t="str">
        <f>VLOOKUP($B176,'Specimen-Sample'!$A$2:$Q$3024,17)</f>
        <v>ACUTE MYELOID LEUKAEMIA (AML) AND RELATED PRECURSOR NEOPLASMS</v>
      </c>
      <c r="T176" s="16" t="str">
        <f>VLOOKUP($B176,'Specimen-Sample'!$A$2:$R$3024,18)</f>
        <v>AML with mutated NPM1</v>
      </c>
    </row>
    <row r="177" spans="1:20" x14ac:dyDescent="0.25">
      <c r="A177">
        <v>176</v>
      </c>
      <c r="B177" t="s">
        <v>6118</v>
      </c>
      <c r="C177" t="s">
        <v>10406</v>
      </c>
      <c r="D177" s="16">
        <f>VLOOKUP($B177,'Specimen-Sample'!$A$2:$M$3024,2)</f>
        <v>1917</v>
      </c>
      <c r="E177" s="16" t="str">
        <f>VLOOKUP($B177,'Specimen-Sample'!$A$2:$M$3024,3)</f>
        <v>PHI</v>
      </c>
      <c r="F177" s="16" t="str">
        <f>VLOOKUP($B177,'Specimen-Sample'!$A$2:$M$3024,4)</f>
        <v/>
      </c>
      <c r="G177" s="16" t="str">
        <f>VLOOKUP($B177,'Specimen-Sample'!$A$2:$M$3024,5)</f>
        <v>Male</v>
      </c>
      <c r="H177" s="16" t="str">
        <f>VLOOKUP($B177,'Specimen-Sample'!$A$2:$M$3024,6)</f>
        <v>PHI</v>
      </c>
      <c r="I177" s="16" t="str">
        <f>VLOOKUP($B177,'Specimen-Sample'!$A$2:$M$3024,7)</f>
        <v>PHI</v>
      </c>
      <c r="J177" s="16" t="str">
        <f>VLOOKUP($B177,'Specimen-Sample'!$A$2:$M$3024,8)</f>
        <v>PHI</v>
      </c>
      <c r="K177" s="16" t="str">
        <f>VLOOKUP($B177,'Specimen-Sample'!$A$2:$M$3024,9)</f>
        <v/>
      </c>
      <c r="L177" s="16" t="str">
        <f>VLOOKUP($B177,'Specimen-Sample'!$A$2:$M$3024,10)</f>
        <v/>
      </c>
      <c r="M177" s="16">
        <f>VLOOKUP($B177,'Specimen-Sample'!$A$2:$M$3024,11)</f>
        <v>1373</v>
      </c>
      <c r="N177" s="16" t="str">
        <f>VLOOKUP($B177,'Specimen-Sample'!$A$2:$M$3024,12)</f>
        <v>Peripheral Blood</v>
      </c>
      <c r="O177" s="16" t="str">
        <f>VLOOKUP($B177,'Specimen-Sample'!$A$2:$M$3024,13)</f>
        <v/>
      </c>
      <c r="P177" s="16" t="str">
        <f>VLOOKUP($B177,'Specimen-Sample'!$A$2:$Q$3024,14)</f>
        <v>23700000</v>
      </c>
      <c r="Q177" s="16" t="str">
        <f>VLOOKUP($B177,'Specimen-Sample'!$A$2:$Q$3024,15)</f>
        <v>99.4</v>
      </c>
      <c r="R177" s="16" t="str">
        <f>VLOOKUP($B177,'Specimen-Sample'!$A$2:$Q$3024,16)</f>
        <v>1/15/2014</v>
      </c>
      <c r="S177" s="16" t="str">
        <f>VLOOKUP($B177,'Specimen-Sample'!$A$2:$Q$3024,17)</f>
        <v>ACUTE MYELOID LEUKAEMIA (AML) AND RELATED PRECURSOR NEOPLASMS</v>
      </c>
      <c r="T177" s="16" t="str">
        <f>VLOOKUP($B177,'Specimen-Sample'!$A$2:$R$3024,18)</f>
        <v>Acute myeloid leukaemia, NOS</v>
      </c>
    </row>
    <row r="178" spans="1:20" x14ac:dyDescent="0.25">
      <c r="A178">
        <v>177</v>
      </c>
      <c r="B178" t="s">
        <v>6929</v>
      </c>
      <c r="C178" t="s">
        <v>10406</v>
      </c>
      <c r="D178" s="16">
        <f>VLOOKUP($B178,'Specimen-Sample'!$A$2:$M$3024,2)</f>
        <v>1739</v>
      </c>
      <c r="E178" s="16" t="str">
        <f>VLOOKUP($B178,'Specimen-Sample'!$A$2:$M$3024,3)</f>
        <v>PHI</v>
      </c>
      <c r="F178" s="16" t="str">
        <f>VLOOKUP($B178,'Specimen-Sample'!$A$2:$M$3024,4)</f>
        <v>NON-HISPANIC</v>
      </c>
      <c r="G178" s="16" t="str">
        <f>VLOOKUP($B178,'Specimen-Sample'!$A$2:$M$3024,5)</f>
        <v>Male</v>
      </c>
      <c r="H178" s="16" t="str">
        <f>VLOOKUP($B178,'Specimen-Sample'!$A$2:$M$3024,6)</f>
        <v>PHI</v>
      </c>
      <c r="I178" s="16" t="str">
        <f>VLOOKUP($B178,'Specimen-Sample'!$A$2:$M$3024,7)</f>
        <v>PHI</v>
      </c>
      <c r="J178" s="16" t="str">
        <f>VLOOKUP($B178,'Specimen-Sample'!$A$2:$M$3024,8)</f>
        <v>PHI</v>
      </c>
      <c r="K178" s="16" t="str">
        <f>VLOOKUP($B178,'Specimen-Sample'!$A$2:$M$3024,9)</f>
        <v>White</v>
      </c>
      <c r="L178" s="16" t="str">
        <f>VLOOKUP($B178,'Specimen-Sample'!$A$2:$M$3024,10)</f>
        <v>Alive</v>
      </c>
      <c r="M178" s="16">
        <f>VLOOKUP($B178,'Specimen-Sample'!$A$2:$M$3024,11)</f>
        <v>1280</v>
      </c>
      <c r="N178" s="16" t="str">
        <f>VLOOKUP($B178,'Specimen-Sample'!$A$2:$M$3024,12)</f>
        <v>Bone Marrow Aspirate</v>
      </c>
      <c r="O178" s="16" t="str">
        <f>VLOOKUP($B178,'Specimen-Sample'!$A$2:$M$3024,13)</f>
        <v/>
      </c>
      <c r="P178" s="16" t="str">
        <f>VLOOKUP($B178,'Specimen-Sample'!$A$2:$Q$3024,14)</f>
        <v>28200000</v>
      </c>
      <c r="Q178" s="16" t="str">
        <f>VLOOKUP($B178,'Specimen-Sample'!$A$2:$Q$3024,15)</f>
        <v>97.4</v>
      </c>
      <c r="R178" s="16" t="str">
        <f>VLOOKUP($B178,'Specimen-Sample'!$A$2:$Q$3024,16)</f>
        <v>11/19/2013</v>
      </c>
      <c r="S178" s="16" t="str">
        <f>VLOOKUP($B178,'Specimen-Sample'!$A$2:$Q$3024,17)</f>
        <v>ACUTE MYELOID LEUKAEMIA (AML) AND RELATED PRECURSOR NEOPLASMS</v>
      </c>
      <c r="T178" s="16" t="str">
        <f>VLOOKUP($B178,'Specimen-Sample'!$A$2:$R$3024,18)</f>
        <v>AML with myelodysplasia-related changes</v>
      </c>
    </row>
    <row r="179" spans="1:20" x14ac:dyDescent="0.25">
      <c r="A179">
        <v>178</v>
      </c>
      <c r="B179" t="s">
        <v>3922</v>
      </c>
      <c r="C179" t="s">
        <v>10406</v>
      </c>
      <c r="D179" s="16">
        <f>VLOOKUP($B179,'Specimen-Sample'!$A$2:$M$3024,2)</f>
        <v>814</v>
      </c>
      <c r="E179" s="16" t="str">
        <f>VLOOKUP($B179,'Specimen-Sample'!$A$2:$M$3024,3)</f>
        <v>PHI</v>
      </c>
      <c r="F179" s="16" t="str">
        <f>VLOOKUP($B179,'Specimen-Sample'!$A$2:$M$3024,4)</f>
        <v>NON-HISPANIC</v>
      </c>
      <c r="G179" s="16" t="str">
        <f>VLOOKUP($B179,'Specimen-Sample'!$A$2:$M$3024,5)</f>
        <v>Male</v>
      </c>
      <c r="H179" s="16" t="str">
        <f>VLOOKUP($B179,'Specimen-Sample'!$A$2:$M$3024,6)</f>
        <v>PHI</v>
      </c>
      <c r="I179" s="16" t="str">
        <f>VLOOKUP($B179,'Specimen-Sample'!$A$2:$M$3024,7)</f>
        <v>PHI</v>
      </c>
      <c r="J179" s="16" t="str">
        <f>VLOOKUP($B179,'Specimen-Sample'!$A$2:$M$3024,8)</f>
        <v>PHI</v>
      </c>
      <c r="K179" s="16" t="str">
        <f>VLOOKUP($B179,'Specimen-Sample'!$A$2:$M$3024,9)</f>
        <v>White</v>
      </c>
      <c r="L179" s="16" t="str">
        <f>VLOOKUP($B179,'Specimen-Sample'!$A$2:$M$3024,10)</f>
        <v>Deceased</v>
      </c>
      <c r="M179" s="16">
        <f>VLOOKUP($B179,'Specimen-Sample'!$A$2:$M$3024,11)</f>
        <v>711</v>
      </c>
      <c r="N179" s="16" t="str">
        <f>VLOOKUP($B179,'Specimen-Sample'!$A$2:$M$3024,12)</f>
        <v>Peripheral Blood</v>
      </c>
      <c r="O179" s="16" t="str">
        <f>VLOOKUP($B179,'Specimen-Sample'!$A$2:$M$3024,13)</f>
        <v/>
      </c>
      <c r="P179" s="16" t="str">
        <f>VLOOKUP($B179,'Specimen-Sample'!$A$2:$Q$3024,14)</f>
        <v>9020000</v>
      </c>
      <c r="Q179" s="16" t="str">
        <f>VLOOKUP($B179,'Specimen-Sample'!$A$2:$Q$3024,15)</f>
        <v>88.1</v>
      </c>
      <c r="R179" s="16" t="str">
        <f>VLOOKUP($B179,'Specimen-Sample'!$A$2:$Q$3024,16)</f>
        <v>6/4/2012</v>
      </c>
      <c r="S179" s="16" t="str">
        <f>VLOOKUP($B179,'Specimen-Sample'!$A$2:$Q$3024,17)</f>
        <v>ACUTE MYELOID LEUKAEMIA (AML) AND RELATED PRECURSOR NEOPLASMS</v>
      </c>
      <c r="T179" s="16" t="str">
        <f>VLOOKUP($B179,'Specimen-Sample'!$A$2:$R$3024,18)</f>
        <v/>
      </c>
    </row>
    <row r="180" spans="1:20" x14ac:dyDescent="0.25">
      <c r="A180">
        <v>179</v>
      </c>
      <c r="B180" t="s">
        <v>8326</v>
      </c>
      <c r="C180" t="s">
        <v>10406</v>
      </c>
      <c r="D180" s="16">
        <f>VLOOKUP($B180,'Specimen-Sample'!$A$2:$M$3024,2)</f>
        <v>2331</v>
      </c>
      <c r="E180" s="16" t="e">
        <f>VLOOKUP($B180,'Specimen-Sample'!$A$2:$M$3024,3)</f>
        <v>#N/A</v>
      </c>
      <c r="F180" s="16" t="e">
        <f>VLOOKUP($B180,'Specimen-Sample'!$A$2:$M$3024,4)</f>
        <v>#N/A</v>
      </c>
      <c r="G180" s="16" t="e">
        <f>VLOOKUP($B180,'Specimen-Sample'!$A$2:$M$3024,5)</f>
        <v>#N/A</v>
      </c>
      <c r="H180" s="16" t="e">
        <f>VLOOKUP($B180,'Specimen-Sample'!$A$2:$M$3024,6)</f>
        <v>#N/A</v>
      </c>
      <c r="I180" s="16" t="e">
        <f>VLOOKUP($B180,'Specimen-Sample'!$A$2:$M$3024,7)</f>
        <v>#N/A</v>
      </c>
      <c r="J180" s="16" t="e">
        <f>VLOOKUP($B180,'Specimen-Sample'!$A$2:$M$3024,8)</f>
        <v>#N/A</v>
      </c>
      <c r="K180" s="16" t="e">
        <f>VLOOKUP($B180,'Specimen-Sample'!$A$2:$M$3024,9)</f>
        <v>#N/A</v>
      </c>
      <c r="L180" s="16" t="e">
        <f>VLOOKUP($B180,'Specimen-Sample'!$A$2:$M$3024,10)</f>
        <v>#N/A</v>
      </c>
      <c r="M180" s="16">
        <f>VLOOKUP($B180,'Specimen-Sample'!$A$2:$M$3024,11)</f>
        <v>1600</v>
      </c>
      <c r="N180" s="16" t="str">
        <f>VLOOKUP($B180,'Specimen-Sample'!$A$2:$M$3024,12)</f>
        <v>Bone Marrow Aspirate</v>
      </c>
      <c r="O180" s="16" t="str">
        <f>VLOOKUP($B180,'Specimen-Sample'!$A$2:$M$3024,13)</f>
        <v/>
      </c>
      <c r="P180" s="16" t="str">
        <f>VLOOKUP($B180,'Specimen-Sample'!$A$2:$Q$3024,14)</f>
        <v>7570000</v>
      </c>
      <c r="Q180" s="16" t="str">
        <f>VLOOKUP($B180,'Specimen-Sample'!$A$2:$Q$3024,15)</f>
        <v>93.6</v>
      </c>
      <c r="R180" s="16" t="str">
        <f>VLOOKUP($B180,'Specimen-Sample'!$A$2:$Q$3024,16)</f>
        <v>6/9/2014</v>
      </c>
      <c r="S180" s="16" t="str">
        <f>VLOOKUP($B180,'Specimen-Sample'!$A$2:$Q$3024,17)</f>
        <v>ACUTE MYELOID LEUKAEMIA (AML) AND RELATED PRECURSOR NEOPLASMS</v>
      </c>
      <c r="T180" s="16" t="str">
        <f>VLOOKUP($B180,'Specimen-Sample'!$A$2:$R$3024,18)</f>
        <v>Acute myeloid leukaemia, NOS</v>
      </c>
    </row>
    <row r="181" spans="1:20" x14ac:dyDescent="0.25">
      <c r="A181">
        <v>180</v>
      </c>
      <c r="B181" t="s">
        <v>7058</v>
      </c>
      <c r="C181" t="s">
        <v>10406</v>
      </c>
      <c r="D181" s="16">
        <f>VLOOKUP($B181,'Specimen-Sample'!$A$2:$M$3024,2)</f>
        <v>1783</v>
      </c>
      <c r="E181" s="16" t="str">
        <f>VLOOKUP($B181,'Specimen-Sample'!$A$2:$M$3024,3)</f>
        <v>PHI</v>
      </c>
      <c r="F181" s="16" t="str">
        <f>VLOOKUP($B181,'Specimen-Sample'!$A$2:$M$3024,4)</f>
        <v>NON-HISPANIC</v>
      </c>
      <c r="G181" s="16" t="str">
        <f>VLOOKUP($B181,'Specimen-Sample'!$A$2:$M$3024,5)</f>
        <v>Male</v>
      </c>
      <c r="H181" s="16" t="str">
        <f>VLOOKUP($B181,'Specimen-Sample'!$A$2:$M$3024,6)</f>
        <v>PHI</v>
      </c>
      <c r="I181" s="16" t="str">
        <f>VLOOKUP($B181,'Specimen-Sample'!$A$2:$M$3024,7)</f>
        <v>PHI</v>
      </c>
      <c r="J181" s="16" t="str">
        <f>VLOOKUP($B181,'Specimen-Sample'!$A$2:$M$3024,8)</f>
        <v>PHI</v>
      </c>
      <c r="K181" s="16" t="str">
        <f>VLOOKUP($B181,'Specimen-Sample'!$A$2:$M$3024,9)</f>
        <v>White</v>
      </c>
      <c r="L181" s="16" t="str">
        <f>VLOOKUP($B181,'Specimen-Sample'!$A$2:$M$3024,10)</f>
        <v>Alive</v>
      </c>
      <c r="M181" s="16">
        <f>VLOOKUP($B181,'Specimen-Sample'!$A$2:$M$3024,11)</f>
        <v>1310</v>
      </c>
      <c r="N181" s="16" t="str">
        <f>VLOOKUP($B181,'Specimen-Sample'!$A$2:$M$3024,12)</f>
        <v>Peripheral Blood</v>
      </c>
      <c r="O181" s="16" t="str">
        <f>VLOOKUP($B181,'Specimen-Sample'!$A$2:$M$3024,13)</f>
        <v/>
      </c>
      <c r="P181" s="16" t="str">
        <f>VLOOKUP($B181,'Specimen-Sample'!$A$2:$Q$3024,14)</f>
        <v>9660000</v>
      </c>
      <c r="Q181" s="16" t="str">
        <f>VLOOKUP($B181,'Specimen-Sample'!$A$2:$Q$3024,15)</f>
        <v>98.4</v>
      </c>
      <c r="R181" s="16" t="str">
        <f>VLOOKUP($B181,'Specimen-Sample'!$A$2:$Q$3024,16)</f>
        <v>12/9/2013</v>
      </c>
      <c r="S181" s="16" t="str">
        <f>VLOOKUP($B181,'Specimen-Sample'!$A$2:$Q$3024,17)</f>
        <v>ACUTE MYELOID LEUKAEMIA (AML) AND RELATED PRECURSOR NEOPLASMS</v>
      </c>
      <c r="T181" s="16" t="str">
        <f>VLOOKUP($B181,'Specimen-Sample'!$A$2:$R$3024,18)</f>
        <v>Acute myeloid leukaemia, NOS</v>
      </c>
    </row>
    <row r="182" spans="1:20" x14ac:dyDescent="0.25">
      <c r="A182">
        <v>181</v>
      </c>
      <c r="B182" t="s">
        <v>9194</v>
      </c>
      <c r="C182" t="s">
        <v>10406</v>
      </c>
      <c r="D182" s="16">
        <f>VLOOKUP($B182,'Specimen-Sample'!$A$2:$M$3024,2)</f>
        <v>2721</v>
      </c>
      <c r="E182" s="16" t="e">
        <f>VLOOKUP($B182,'Specimen-Sample'!$A$2:$M$3024,3)</f>
        <v>#N/A</v>
      </c>
      <c r="F182" s="16" t="e">
        <f>VLOOKUP($B182,'Specimen-Sample'!$A$2:$M$3024,4)</f>
        <v>#N/A</v>
      </c>
      <c r="G182" s="16" t="e">
        <f>VLOOKUP($B182,'Specimen-Sample'!$A$2:$M$3024,5)</f>
        <v>#N/A</v>
      </c>
      <c r="H182" s="16" t="e">
        <f>VLOOKUP($B182,'Specimen-Sample'!$A$2:$M$3024,6)</f>
        <v>#N/A</v>
      </c>
      <c r="I182" s="16" t="e">
        <f>VLOOKUP($B182,'Specimen-Sample'!$A$2:$M$3024,7)</f>
        <v>#N/A</v>
      </c>
      <c r="J182" s="16" t="e">
        <f>VLOOKUP($B182,'Specimen-Sample'!$A$2:$M$3024,8)</f>
        <v>#N/A</v>
      </c>
      <c r="K182" s="16" t="e">
        <f>VLOOKUP($B182,'Specimen-Sample'!$A$2:$M$3024,9)</f>
        <v>#N/A</v>
      </c>
      <c r="L182" s="16" t="e">
        <f>VLOOKUP($B182,'Specimen-Sample'!$A$2:$M$3024,10)</f>
        <v>#N/A</v>
      </c>
      <c r="M182" s="16">
        <f>VLOOKUP($B182,'Specimen-Sample'!$A$2:$M$3024,11)</f>
        <v>1786</v>
      </c>
      <c r="N182" s="16" t="str">
        <f>VLOOKUP($B182,'Specimen-Sample'!$A$2:$M$3024,12)</f>
        <v>Bone Marrow Aspirate</v>
      </c>
      <c r="O182" s="16" t="str">
        <f>VLOOKUP($B182,'Specimen-Sample'!$A$2:$M$3024,13)</f>
        <v/>
      </c>
      <c r="P182" s="16" t="str">
        <f>VLOOKUP($B182,'Specimen-Sample'!$A$2:$Q$3024,14)</f>
        <v>7980000</v>
      </c>
      <c r="Q182" s="16" t="str">
        <f>VLOOKUP($B182,'Specimen-Sample'!$A$2:$Q$3024,15)</f>
        <v>88.9</v>
      </c>
      <c r="R182" s="16" t="str">
        <f>VLOOKUP($B182,'Specimen-Sample'!$A$2:$Q$3024,16)</f>
        <v>11/24/2014</v>
      </c>
      <c r="S182" s="16" t="str">
        <f>VLOOKUP($B182,'Specimen-Sample'!$A$2:$Q$3024,17)</f>
        <v>ACUTE MYELOID LEUKAEMIA (AML) AND RELATED PRECURSOR NEOPLASMS</v>
      </c>
      <c r="T182" s="16" t="str">
        <f>VLOOKUP($B182,'Specimen-Sample'!$A$2:$R$3024,18)</f>
        <v xml:space="preserve">Acute monoblastic and monocytic leukaemia </v>
      </c>
    </row>
    <row r="183" spans="1:20" x14ac:dyDescent="0.25">
      <c r="A183">
        <v>182</v>
      </c>
      <c r="B183" t="s">
        <v>7614</v>
      </c>
      <c r="C183" t="s">
        <v>10406</v>
      </c>
      <c r="D183" s="16">
        <f>VLOOKUP($B183,'Specimen-Sample'!$A$2:$M$3024,2)</f>
        <v>2036</v>
      </c>
      <c r="E183" s="16" t="str">
        <f>VLOOKUP($B183,'Specimen-Sample'!$A$2:$M$3024,3)</f>
        <v>PHI</v>
      </c>
      <c r="F183" s="16" t="str">
        <f>VLOOKUP($B183,'Specimen-Sample'!$A$2:$M$3024,4)</f>
        <v/>
      </c>
      <c r="G183" s="16" t="str">
        <f>VLOOKUP($B183,'Specimen-Sample'!$A$2:$M$3024,5)</f>
        <v/>
      </c>
      <c r="H183" s="16" t="str">
        <f>VLOOKUP($B183,'Specimen-Sample'!$A$2:$M$3024,6)</f>
        <v>PHI</v>
      </c>
      <c r="I183" s="16" t="str">
        <f>VLOOKUP($B183,'Specimen-Sample'!$A$2:$M$3024,7)</f>
        <v>PHI</v>
      </c>
      <c r="J183" s="16" t="str">
        <f>VLOOKUP($B183,'Specimen-Sample'!$A$2:$M$3024,8)</f>
        <v>PHI</v>
      </c>
      <c r="K183" s="16" t="str">
        <f>VLOOKUP($B183,'Specimen-Sample'!$A$2:$M$3024,9)</f>
        <v/>
      </c>
      <c r="L183" s="16" t="str">
        <f>VLOOKUP($B183,'Specimen-Sample'!$A$2:$M$3024,10)</f>
        <v/>
      </c>
      <c r="M183" s="16">
        <f>VLOOKUP($B183,'Specimen-Sample'!$A$2:$M$3024,11)</f>
        <v>1441</v>
      </c>
      <c r="N183" s="16" t="str">
        <f>VLOOKUP($B183,'Specimen-Sample'!$A$2:$M$3024,12)</f>
        <v>Bone Marrow Core Biopsy</v>
      </c>
      <c r="O183" s="16" t="str">
        <f>VLOOKUP($B183,'Specimen-Sample'!$A$2:$M$3024,13)</f>
        <v/>
      </c>
      <c r="P183" s="16" t="str">
        <f>VLOOKUP($B183,'Specimen-Sample'!$A$2:$Q$3024,14)</f>
        <v>3130000</v>
      </c>
      <c r="Q183" s="16" t="str">
        <f>VLOOKUP($B183,'Specimen-Sample'!$A$2:$Q$3024,15)</f>
        <v>93</v>
      </c>
      <c r="R183" s="16" t="str">
        <f>VLOOKUP($B183,'Specimen-Sample'!$A$2:$Q$3024,16)</f>
        <v>2/21/2014</v>
      </c>
      <c r="S183" s="16" t="str">
        <f>VLOOKUP($B183,'Specimen-Sample'!$A$2:$Q$3024,17)</f>
        <v>ACUTE MYELOID LEUKAEMIA (AML) AND RELATED PRECURSOR NEOPLASMS</v>
      </c>
      <c r="T183" s="16" t="str">
        <f>VLOOKUP($B183,'Specimen-Sample'!$A$2:$R$3024,18)</f>
        <v/>
      </c>
    </row>
    <row r="184" spans="1:20" x14ac:dyDescent="0.25">
      <c r="A184">
        <v>183</v>
      </c>
      <c r="B184" t="s">
        <v>8677</v>
      </c>
      <c r="C184" t="s">
        <v>10406</v>
      </c>
      <c r="D184" s="16">
        <f>VLOOKUP($B184,'Specimen-Sample'!$A$2:$M$3024,2)</f>
        <v>2507</v>
      </c>
      <c r="E184" s="16" t="e">
        <f>VLOOKUP($B184,'Specimen-Sample'!$A$2:$M$3024,3)</f>
        <v>#N/A</v>
      </c>
      <c r="F184" s="16" t="e">
        <f>VLOOKUP($B184,'Specimen-Sample'!$A$2:$M$3024,4)</f>
        <v>#N/A</v>
      </c>
      <c r="G184" s="16" t="e">
        <f>VLOOKUP($B184,'Specimen-Sample'!$A$2:$M$3024,5)</f>
        <v>#N/A</v>
      </c>
      <c r="H184" s="16" t="e">
        <f>VLOOKUP($B184,'Specimen-Sample'!$A$2:$M$3024,6)</f>
        <v>#N/A</v>
      </c>
      <c r="I184" s="16" t="e">
        <f>VLOOKUP($B184,'Specimen-Sample'!$A$2:$M$3024,7)</f>
        <v>#N/A</v>
      </c>
      <c r="J184" s="16" t="e">
        <f>VLOOKUP($B184,'Specimen-Sample'!$A$2:$M$3024,8)</f>
        <v>#N/A</v>
      </c>
      <c r="K184" s="16" t="e">
        <f>VLOOKUP($B184,'Specimen-Sample'!$A$2:$M$3024,9)</f>
        <v>#N/A</v>
      </c>
      <c r="L184" s="16" t="e">
        <f>VLOOKUP($B184,'Specimen-Sample'!$A$2:$M$3024,10)</f>
        <v>#N/A</v>
      </c>
      <c r="M184" s="16">
        <f>VLOOKUP($B184,'Specimen-Sample'!$A$2:$M$3024,11)</f>
        <v>1677</v>
      </c>
      <c r="N184" s="16" t="str">
        <f>VLOOKUP($B184,'Specimen-Sample'!$A$2:$M$3024,12)</f>
        <v>Peripheral Blood</v>
      </c>
      <c r="O184" s="16" t="str">
        <f>VLOOKUP($B184,'Specimen-Sample'!$A$2:$M$3024,13)</f>
        <v/>
      </c>
      <c r="P184" s="16" t="str">
        <f>VLOOKUP($B184,'Specimen-Sample'!$A$2:$Q$3024,14)</f>
        <v>1850000</v>
      </c>
      <c r="Q184" s="16" t="str">
        <f>VLOOKUP($B184,'Specimen-Sample'!$A$2:$Q$3024,15)</f>
        <v>92.2</v>
      </c>
      <c r="R184" s="16" t="str">
        <f>VLOOKUP($B184,'Specimen-Sample'!$A$2:$Q$3024,16)</f>
        <v>8/14/2014</v>
      </c>
      <c r="S184" s="16" t="str">
        <f>VLOOKUP($B184,'Specimen-Sample'!$A$2:$Q$3024,17)</f>
        <v>ACUTE MYELOID LEUKAEMIA (AML) AND RELATED PRECURSOR NEOPLASMS</v>
      </c>
      <c r="T184" s="16" t="str">
        <f>VLOOKUP($B184,'Specimen-Sample'!$A$2:$R$3024,18)</f>
        <v>AML with mutated CEBPA</v>
      </c>
    </row>
    <row r="185" spans="1:20" x14ac:dyDescent="0.25">
      <c r="A185">
        <v>184</v>
      </c>
      <c r="B185" t="s">
        <v>7207</v>
      </c>
      <c r="C185" t="s">
        <v>10406</v>
      </c>
      <c r="D185" s="16">
        <f>VLOOKUP($B185,'Specimen-Sample'!$A$2:$M$3024,2)</f>
        <v>1844</v>
      </c>
      <c r="E185" s="16" t="str">
        <f>VLOOKUP($B185,'Specimen-Sample'!$A$2:$M$3024,3)</f>
        <v>PHI</v>
      </c>
      <c r="F185" s="16" t="str">
        <f>VLOOKUP($B185,'Specimen-Sample'!$A$2:$M$3024,4)</f>
        <v>NON-HISPANIC</v>
      </c>
      <c r="G185" s="16" t="str">
        <f>VLOOKUP($B185,'Specimen-Sample'!$A$2:$M$3024,5)</f>
        <v>Female</v>
      </c>
      <c r="H185" s="16" t="str">
        <f>VLOOKUP($B185,'Specimen-Sample'!$A$2:$M$3024,6)</f>
        <v>PHI</v>
      </c>
      <c r="I185" s="16" t="str">
        <f>VLOOKUP($B185,'Specimen-Sample'!$A$2:$M$3024,7)</f>
        <v>PHI</v>
      </c>
      <c r="J185" s="16" t="str">
        <f>VLOOKUP($B185,'Specimen-Sample'!$A$2:$M$3024,8)</f>
        <v>PHI</v>
      </c>
      <c r="K185" s="16" t="str">
        <f>VLOOKUP($B185,'Specimen-Sample'!$A$2:$M$3024,9)</f>
        <v>White</v>
      </c>
      <c r="L185" s="16" t="str">
        <f>VLOOKUP($B185,'Specimen-Sample'!$A$2:$M$3024,10)</f>
        <v>Alive</v>
      </c>
      <c r="M185" s="16">
        <f>VLOOKUP($B185,'Specimen-Sample'!$A$2:$M$3024,11)</f>
        <v>1336</v>
      </c>
      <c r="N185" s="16" t="str">
        <f>VLOOKUP($B185,'Specimen-Sample'!$A$2:$M$3024,12)</f>
        <v>Bone Marrow Aspirate</v>
      </c>
      <c r="O185" s="16" t="str">
        <f>VLOOKUP($B185,'Specimen-Sample'!$A$2:$M$3024,13)</f>
        <v>T</v>
      </c>
      <c r="P185" s="16" t="str">
        <f>VLOOKUP($B185,'Specimen-Sample'!$A$2:$Q$3024,14)</f>
        <v>3660000</v>
      </c>
      <c r="Q185" s="16" t="str">
        <f>VLOOKUP($B185,'Specimen-Sample'!$A$2:$Q$3024,15)</f>
        <v>87.4</v>
      </c>
      <c r="R185" s="16" t="str">
        <f>VLOOKUP($B185,'Specimen-Sample'!$A$2:$Q$3024,16)</f>
        <v>12/26/2013</v>
      </c>
      <c r="S185" s="16" t="str">
        <f>VLOOKUP($B185,'Specimen-Sample'!$A$2:$Q$3024,17)</f>
        <v>ACUTE MYELOID LEUKAEMIA (AML) AND RELATED PRECURSOR NEOPLASMS</v>
      </c>
      <c r="T185" s="16" t="str">
        <f>VLOOKUP($B185,'Specimen-Sample'!$A$2:$R$3024,18)</f>
        <v>Acute myelomonocytic leukaemia</v>
      </c>
    </row>
    <row r="186" spans="1:20" x14ac:dyDescent="0.25">
      <c r="A186">
        <v>185</v>
      </c>
      <c r="B186" t="s">
        <v>8312</v>
      </c>
      <c r="C186" t="s">
        <v>10406</v>
      </c>
      <c r="D186" s="16">
        <f>VLOOKUP($B186,'Specimen-Sample'!$A$2:$M$3024,2)</f>
        <v>2323</v>
      </c>
      <c r="E186" s="16" t="e">
        <f>VLOOKUP($B186,'Specimen-Sample'!$A$2:$M$3024,3)</f>
        <v>#N/A</v>
      </c>
      <c r="F186" s="16" t="e">
        <f>VLOOKUP($B186,'Specimen-Sample'!$A$2:$M$3024,4)</f>
        <v>#N/A</v>
      </c>
      <c r="G186" s="16" t="e">
        <f>VLOOKUP($B186,'Specimen-Sample'!$A$2:$M$3024,5)</f>
        <v>#N/A</v>
      </c>
      <c r="H186" s="16" t="e">
        <f>VLOOKUP($B186,'Specimen-Sample'!$A$2:$M$3024,6)</f>
        <v>#N/A</v>
      </c>
      <c r="I186" s="16" t="e">
        <f>VLOOKUP($B186,'Specimen-Sample'!$A$2:$M$3024,7)</f>
        <v>#N/A</v>
      </c>
      <c r="J186" s="16" t="e">
        <f>VLOOKUP($B186,'Specimen-Sample'!$A$2:$M$3024,8)</f>
        <v>#N/A</v>
      </c>
      <c r="K186" s="16" t="e">
        <f>VLOOKUP($B186,'Specimen-Sample'!$A$2:$M$3024,9)</f>
        <v>#N/A</v>
      </c>
      <c r="L186" s="16" t="e">
        <f>VLOOKUP($B186,'Specimen-Sample'!$A$2:$M$3024,10)</f>
        <v>#N/A</v>
      </c>
      <c r="M186" s="16">
        <f>VLOOKUP($B186,'Specimen-Sample'!$A$2:$M$3024,11)</f>
        <v>1596</v>
      </c>
      <c r="N186" s="16" t="str">
        <f>VLOOKUP($B186,'Specimen-Sample'!$A$2:$M$3024,12)</f>
        <v>Peripheral Blood</v>
      </c>
      <c r="O186" s="16" t="str">
        <f>VLOOKUP($B186,'Specimen-Sample'!$A$2:$M$3024,13)</f>
        <v>T</v>
      </c>
      <c r="P186" s="16" t="str">
        <f>VLOOKUP($B186,'Specimen-Sample'!$A$2:$Q$3024,14)</f>
        <v>4420000</v>
      </c>
      <c r="Q186" s="16" t="str">
        <f>VLOOKUP($B186,'Specimen-Sample'!$A$2:$Q$3024,15)</f>
        <v>97.4</v>
      </c>
      <c r="R186" s="16" t="str">
        <f>VLOOKUP($B186,'Specimen-Sample'!$A$2:$Q$3024,16)</f>
        <v>6/5/2014</v>
      </c>
      <c r="S186" s="16" t="str">
        <f>VLOOKUP($B186,'Specimen-Sample'!$A$2:$Q$3024,17)</f>
        <v>ACUTE MYELOID LEUKAEMIA (AML) AND RELATED PRECURSOR NEOPLASMS</v>
      </c>
      <c r="T186" s="16" t="str">
        <f>VLOOKUP($B186,'Specimen-Sample'!$A$2:$R$3024,18)</f>
        <v>AML with inv(16)(p13.1q22) or t(16;16)(p13.1;q22); CBFB-MYH11</v>
      </c>
    </row>
    <row r="187" spans="1:20" x14ac:dyDescent="0.25">
      <c r="A187">
        <v>186</v>
      </c>
      <c r="B187" t="s">
        <v>6634</v>
      </c>
      <c r="C187" t="s">
        <v>10406</v>
      </c>
      <c r="D187" s="16">
        <f>VLOOKUP($B187,'Specimen-Sample'!$A$2:$M$3024,2)</f>
        <v>1623</v>
      </c>
      <c r="E187" s="16" t="str">
        <f>VLOOKUP($B187,'Specimen-Sample'!$A$2:$M$3024,3)</f>
        <v>PHI</v>
      </c>
      <c r="F187" s="16" t="str">
        <f>VLOOKUP($B187,'Specimen-Sample'!$A$2:$M$3024,4)</f>
        <v/>
      </c>
      <c r="G187" s="16" t="str">
        <f>VLOOKUP($B187,'Specimen-Sample'!$A$2:$M$3024,5)</f>
        <v/>
      </c>
      <c r="H187" s="16" t="str">
        <f>VLOOKUP($B187,'Specimen-Sample'!$A$2:$M$3024,6)</f>
        <v>PHI</v>
      </c>
      <c r="I187" s="16" t="str">
        <f>VLOOKUP($B187,'Specimen-Sample'!$A$2:$M$3024,7)</f>
        <v>PHI</v>
      </c>
      <c r="J187" s="16" t="str">
        <f>VLOOKUP($B187,'Specimen-Sample'!$A$2:$M$3024,8)</f>
        <v>PHI</v>
      </c>
      <c r="K187" s="16" t="str">
        <f>VLOOKUP($B187,'Specimen-Sample'!$A$2:$M$3024,9)</f>
        <v/>
      </c>
      <c r="L187" s="16" t="str">
        <f>VLOOKUP($B187,'Specimen-Sample'!$A$2:$M$3024,10)</f>
        <v/>
      </c>
      <c r="M187" s="16">
        <f>VLOOKUP($B187,'Specimen-Sample'!$A$2:$M$3024,11)</f>
        <v>1202</v>
      </c>
      <c r="N187" s="16" t="str">
        <f>VLOOKUP($B187,'Specimen-Sample'!$A$2:$M$3024,12)</f>
        <v>Bone Marrow Aspirate</v>
      </c>
      <c r="O187" s="16" t="str">
        <f>VLOOKUP($B187,'Specimen-Sample'!$A$2:$M$3024,13)</f>
        <v/>
      </c>
      <c r="P187" s="16" t="str">
        <f>VLOOKUP($B187,'Specimen-Sample'!$A$2:$Q$3024,14)</f>
        <v>7910000</v>
      </c>
      <c r="Q187" s="16" t="str">
        <f>VLOOKUP($B187,'Specimen-Sample'!$A$2:$Q$3024,15)</f>
        <v>83.4</v>
      </c>
      <c r="R187" s="16" t="str">
        <f>VLOOKUP($B187,'Specimen-Sample'!$A$2:$Q$3024,16)</f>
        <v>10/29/2013</v>
      </c>
      <c r="S187" s="16" t="str">
        <f>VLOOKUP($B187,'Specimen-Sample'!$A$2:$Q$3024,17)</f>
        <v>ACUTE MYELOID LEUKAEMIA (AML) AND RELATED PRECURSOR NEOPLASMS</v>
      </c>
      <c r="T187" s="16" t="str">
        <f>VLOOKUP($B187,'Specimen-Sample'!$A$2:$R$3024,18)</f>
        <v xml:space="preserve">Acute monoblastic and monocytic leukaemia </v>
      </c>
    </row>
    <row r="188" spans="1:20" x14ac:dyDescent="0.25">
      <c r="A188">
        <v>187</v>
      </c>
      <c r="B188" t="s">
        <v>7443</v>
      </c>
      <c r="C188" t="s">
        <v>10406</v>
      </c>
      <c r="D188" s="16">
        <f>VLOOKUP($B188,'Specimen-Sample'!$A$2:$M$3024,2)</f>
        <v>2009</v>
      </c>
      <c r="E188" s="16" t="str">
        <f>VLOOKUP($B188,'Specimen-Sample'!$A$2:$M$3024,3)</f>
        <v>PHI</v>
      </c>
      <c r="F188" s="16" t="str">
        <f>VLOOKUP($B188,'Specimen-Sample'!$A$2:$M$3024,4)</f>
        <v>HISPANIC</v>
      </c>
      <c r="G188" s="16" t="str">
        <f>VLOOKUP($B188,'Specimen-Sample'!$A$2:$M$3024,5)</f>
        <v>Male</v>
      </c>
      <c r="H188" s="16" t="str">
        <f>VLOOKUP($B188,'Specimen-Sample'!$A$2:$M$3024,6)</f>
        <v>PHI</v>
      </c>
      <c r="I188" s="16" t="str">
        <f>VLOOKUP($B188,'Specimen-Sample'!$A$2:$M$3024,7)</f>
        <v>PHI</v>
      </c>
      <c r="J188" s="16" t="str">
        <f>VLOOKUP($B188,'Specimen-Sample'!$A$2:$M$3024,8)</f>
        <v>PHI</v>
      </c>
      <c r="K188" s="16" t="str">
        <f>VLOOKUP($B188,'Specimen-Sample'!$A$2:$M$3024,9)</f>
        <v>White</v>
      </c>
      <c r="L188" s="16" t="str">
        <f>VLOOKUP($B188,'Specimen-Sample'!$A$2:$M$3024,10)</f>
        <v>Alive</v>
      </c>
      <c r="M188" s="16">
        <f>VLOOKUP($B188,'Specimen-Sample'!$A$2:$M$3024,11)</f>
        <v>1390</v>
      </c>
      <c r="N188" s="16" t="str">
        <f>VLOOKUP($B188,'Specimen-Sample'!$A$2:$M$3024,12)</f>
        <v>Peripheral Blood</v>
      </c>
      <c r="O188" s="16" t="str">
        <f>VLOOKUP($B188,'Specimen-Sample'!$A$2:$M$3024,13)</f>
        <v/>
      </c>
      <c r="P188" s="16" t="str">
        <f>VLOOKUP($B188,'Specimen-Sample'!$A$2:$Q$3024,14)</f>
        <v>14500000</v>
      </c>
      <c r="Q188" s="16" t="str">
        <f>VLOOKUP($B188,'Specimen-Sample'!$A$2:$Q$3024,15)</f>
        <v>88.6</v>
      </c>
      <c r="R188" s="16" t="str">
        <f>VLOOKUP($B188,'Specimen-Sample'!$A$2:$Q$3024,16)</f>
        <v>2/6/2014</v>
      </c>
      <c r="S188" s="16" t="str">
        <f>VLOOKUP($B188,'Specimen-Sample'!$A$2:$Q$3024,17)</f>
        <v>ACUTE LEUKAEMIAS OF AMBIGUOUS LINEAGE</v>
      </c>
      <c r="T188" s="16" t="str">
        <f>VLOOKUP($B188,'Specimen-Sample'!$A$2:$R$3024,18)</f>
        <v>Mixed phenotype acute leukaemia, T/myeloid, NOS</v>
      </c>
    </row>
    <row r="189" spans="1:20" x14ac:dyDescent="0.25">
      <c r="A189">
        <v>188</v>
      </c>
      <c r="B189" t="s">
        <v>7337</v>
      </c>
      <c r="C189" t="s">
        <v>10406</v>
      </c>
      <c r="D189" s="16">
        <f>VLOOKUP($B189,'Specimen-Sample'!$A$2:$M$3024,2)</f>
        <v>1900</v>
      </c>
      <c r="E189" s="16" t="str">
        <f>VLOOKUP($B189,'Specimen-Sample'!$A$2:$M$3024,3)</f>
        <v>PHI</v>
      </c>
      <c r="F189" s="16" t="str">
        <f>VLOOKUP($B189,'Specimen-Sample'!$A$2:$M$3024,4)</f>
        <v/>
      </c>
      <c r="G189" s="16" t="str">
        <f>VLOOKUP($B189,'Specimen-Sample'!$A$2:$M$3024,5)</f>
        <v/>
      </c>
      <c r="H189" s="16" t="str">
        <f>VLOOKUP($B189,'Specimen-Sample'!$A$2:$M$3024,6)</f>
        <v>PHI</v>
      </c>
      <c r="I189" s="16" t="str">
        <f>VLOOKUP($B189,'Specimen-Sample'!$A$2:$M$3024,7)</f>
        <v>PHI</v>
      </c>
      <c r="J189" s="16" t="str">
        <f>VLOOKUP($B189,'Specimen-Sample'!$A$2:$M$3024,8)</f>
        <v>PHI</v>
      </c>
      <c r="K189" s="16" t="str">
        <f>VLOOKUP($B189,'Specimen-Sample'!$A$2:$M$3024,9)</f>
        <v/>
      </c>
      <c r="L189" s="16" t="str">
        <f>VLOOKUP($B189,'Specimen-Sample'!$A$2:$M$3024,10)</f>
        <v/>
      </c>
      <c r="M189" s="16">
        <f>VLOOKUP($B189,'Specimen-Sample'!$A$2:$M$3024,11)</f>
        <v>1368</v>
      </c>
      <c r="N189" s="16" t="str">
        <f>VLOOKUP($B189,'Specimen-Sample'!$A$2:$M$3024,12)</f>
        <v>Peripheral Blood</v>
      </c>
      <c r="O189" s="16" t="str">
        <f>VLOOKUP($B189,'Specimen-Sample'!$A$2:$M$3024,13)</f>
        <v>T</v>
      </c>
      <c r="P189" s="16" t="str">
        <f>VLOOKUP($B189,'Specimen-Sample'!$A$2:$Q$3024,14)</f>
        <v>9690000</v>
      </c>
      <c r="Q189" s="16" t="str">
        <f>VLOOKUP($B189,'Specimen-Sample'!$A$2:$Q$3024,15)</f>
        <v>92.9</v>
      </c>
      <c r="R189" s="16" t="str">
        <f>VLOOKUP($B189,'Specimen-Sample'!$A$2:$Q$3024,16)</f>
        <v>1/10/2014</v>
      </c>
      <c r="S189" s="16" t="str">
        <f>VLOOKUP($B189,'Specimen-Sample'!$A$2:$Q$3024,17)</f>
        <v>MATURE B-CELL NEOPLASMS</v>
      </c>
      <c r="T189" s="16" t="str">
        <f>VLOOKUP($B189,'Specimen-Sample'!$A$2:$R$3024,18)</f>
        <v>Waldenstrom macroglobulinemia</v>
      </c>
    </row>
    <row r="190" spans="1:20" x14ac:dyDescent="0.25">
      <c r="A190">
        <v>189</v>
      </c>
      <c r="B190" t="s">
        <v>8181</v>
      </c>
      <c r="C190" t="s">
        <v>10406</v>
      </c>
      <c r="D190" s="16">
        <f>VLOOKUP($B190,'Specimen-Sample'!$A$2:$M$3024,2)</f>
        <v>2273</v>
      </c>
      <c r="E190" s="16" t="e">
        <f>VLOOKUP($B190,'Specimen-Sample'!$A$2:$M$3024,3)</f>
        <v>#N/A</v>
      </c>
      <c r="F190" s="16" t="e">
        <f>VLOOKUP($B190,'Specimen-Sample'!$A$2:$M$3024,4)</f>
        <v>#N/A</v>
      </c>
      <c r="G190" s="16" t="e">
        <f>VLOOKUP($B190,'Specimen-Sample'!$A$2:$M$3024,5)</f>
        <v>#N/A</v>
      </c>
      <c r="H190" s="16" t="e">
        <f>VLOOKUP($B190,'Specimen-Sample'!$A$2:$M$3024,6)</f>
        <v>#N/A</v>
      </c>
      <c r="I190" s="16" t="e">
        <f>VLOOKUP($B190,'Specimen-Sample'!$A$2:$M$3024,7)</f>
        <v>#N/A</v>
      </c>
      <c r="J190" s="16" t="e">
        <f>VLOOKUP($B190,'Specimen-Sample'!$A$2:$M$3024,8)</f>
        <v>#N/A</v>
      </c>
      <c r="K190" s="16" t="e">
        <f>VLOOKUP($B190,'Specimen-Sample'!$A$2:$M$3024,9)</f>
        <v>#N/A</v>
      </c>
      <c r="L190" s="16" t="e">
        <f>VLOOKUP($B190,'Specimen-Sample'!$A$2:$M$3024,10)</f>
        <v>#N/A</v>
      </c>
      <c r="M190" s="16">
        <f>VLOOKUP($B190,'Specimen-Sample'!$A$2:$M$3024,11)</f>
        <v>1568</v>
      </c>
      <c r="N190" s="16" t="str">
        <f>VLOOKUP($B190,'Specimen-Sample'!$A$2:$M$3024,12)</f>
        <v>Bone Marrow Aspirate</v>
      </c>
      <c r="O190" s="16" t="str">
        <f>VLOOKUP($B190,'Specimen-Sample'!$A$2:$M$3024,13)</f>
        <v>T</v>
      </c>
      <c r="P190" s="16" t="str">
        <f>VLOOKUP($B190,'Specimen-Sample'!$A$2:$Q$3024,14)</f>
        <v>5000000</v>
      </c>
      <c r="Q190" s="16" t="str">
        <f>VLOOKUP($B190,'Specimen-Sample'!$A$2:$Q$3024,15)</f>
        <v>97</v>
      </c>
      <c r="R190" s="16" t="str">
        <f>VLOOKUP($B190,'Specimen-Sample'!$A$2:$Q$3024,16)</f>
        <v>5/14/2014</v>
      </c>
      <c r="S190" s="16" t="str">
        <f>VLOOKUP($B190,'Specimen-Sample'!$A$2:$Q$3024,17)</f>
        <v>MYELODYSPLASTIC SYNDROMES</v>
      </c>
      <c r="T190" s="16" t="str">
        <f>VLOOKUP($B190,'Specimen-Sample'!$A$2:$R$3024,18)</f>
        <v>Refractory anaemia with excess blasts</v>
      </c>
    </row>
    <row r="191" spans="1:20" x14ac:dyDescent="0.25">
      <c r="A191">
        <v>190</v>
      </c>
      <c r="B191" t="s">
        <v>8770</v>
      </c>
      <c r="C191" t="s">
        <v>10406</v>
      </c>
      <c r="D191" s="16">
        <f>VLOOKUP($B191,'Specimen-Sample'!$A$2:$M$3024,2)</f>
        <v>2547</v>
      </c>
      <c r="E191" s="16" t="e">
        <f>VLOOKUP($B191,'Specimen-Sample'!$A$2:$M$3024,3)</f>
        <v>#N/A</v>
      </c>
      <c r="F191" s="16" t="e">
        <f>VLOOKUP($B191,'Specimen-Sample'!$A$2:$M$3024,4)</f>
        <v>#N/A</v>
      </c>
      <c r="G191" s="16" t="e">
        <f>VLOOKUP($B191,'Specimen-Sample'!$A$2:$M$3024,5)</f>
        <v>#N/A</v>
      </c>
      <c r="H191" s="16" t="e">
        <f>VLOOKUP($B191,'Specimen-Sample'!$A$2:$M$3024,6)</f>
        <v>#N/A</v>
      </c>
      <c r="I191" s="16" t="e">
        <f>VLOOKUP($B191,'Specimen-Sample'!$A$2:$M$3024,7)</f>
        <v>#N/A</v>
      </c>
      <c r="J191" s="16" t="e">
        <f>VLOOKUP($B191,'Specimen-Sample'!$A$2:$M$3024,8)</f>
        <v>#N/A</v>
      </c>
      <c r="K191" s="16" t="e">
        <f>VLOOKUP($B191,'Specimen-Sample'!$A$2:$M$3024,9)</f>
        <v>#N/A</v>
      </c>
      <c r="L191" s="16" t="e">
        <f>VLOOKUP($B191,'Specimen-Sample'!$A$2:$M$3024,10)</f>
        <v>#N/A</v>
      </c>
      <c r="M191" s="16">
        <f>VLOOKUP($B191,'Specimen-Sample'!$A$2:$M$3024,11)</f>
        <v>1697</v>
      </c>
      <c r="N191" s="16" t="str">
        <f>VLOOKUP($B191,'Specimen-Sample'!$A$2:$M$3024,12)</f>
        <v>Bone Marrow Aspirate</v>
      </c>
      <c r="O191" s="16" t="str">
        <f>VLOOKUP($B191,'Specimen-Sample'!$A$2:$M$3024,13)</f>
        <v/>
      </c>
      <c r="P191" s="16" t="str">
        <f>VLOOKUP($B191,'Specimen-Sample'!$A$2:$Q$3024,14)</f>
        <v>8890000</v>
      </c>
      <c r="Q191" s="16" t="str">
        <f>VLOOKUP($B191,'Specimen-Sample'!$A$2:$Q$3024,15)</f>
        <v>99.10</v>
      </c>
      <c r="R191" s="16" t="str">
        <f>VLOOKUP($B191,'Specimen-Sample'!$A$2:$Q$3024,16)</f>
        <v>8/28/2014</v>
      </c>
      <c r="S191" s="16" t="str">
        <f>VLOOKUP($B191,'Specimen-Sample'!$A$2:$Q$3024,17)</f>
        <v>ACUTE MYELOID LEUKAEMIA (AML) AND RELATED PRECURSOR NEOPLASMS</v>
      </c>
      <c r="T191" s="16" t="str">
        <f>VLOOKUP($B191,'Specimen-Sample'!$A$2:$R$3024,18)</f>
        <v/>
      </c>
    </row>
    <row r="192" spans="1:20" x14ac:dyDescent="0.25">
      <c r="A192">
        <v>191</v>
      </c>
      <c r="B192" t="s">
        <v>7479</v>
      </c>
      <c r="C192" t="s">
        <v>10406</v>
      </c>
      <c r="D192" s="16">
        <f>VLOOKUP($B192,'Specimen-Sample'!$A$2:$M$3024,2)</f>
        <v>1972</v>
      </c>
      <c r="E192" s="16" t="str">
        <f>VLOOKUP($B192,'Specimen-Sample'!$A$2:$M$3024,3)</f>
        <v>PHI</v>
      </c>
      <c r="F192" s="16" t="str">
        <f>VLOOKUP($B192,'Specimen-Sample'!$A$2:$M$3024,4)</f>
        <v/>
      </c>
      <c r="G192" s="16" t="str">
        <f>VLOOKUP($B192,'Specimen-Sample'!$A$2:$M$3024,5)</f>
        <v/>
      </c>
      <c r="H192" s="16" t="str">
        <f>VLOOKUP($B192,'Specimen-Sample'!$A$2:$M$3024,6)</f>
        <v>PHI</v>
      </c>
      <c r="I192" s="16" t="str">
        <f>VLOOKUP($B192,'Specimen-Sample'!$A$2:$M$3024,7)</f>
        <v>PHI</v>
      </c>
      <c r="J192" s="16" t="str">
        <f>VLOOKUP($B192,'Specimen-Sample'!$A$2:$M$3024,8)</f>
        <v>PHI</v>
      </c>
      <c r="K192" s="16" t="str">
        <f>VLOOKUP($B192,'Specimen-Sample'!$A$2:$M$3024,9)</f>
        <v/>
      </c>
      <c r="L192" s="16" t="str">
        <f>VLOOKUP($B192,'Specimen-Sample'!$A$2:$M$3024,10)</f>
        <v/>
      </c>
      <c r="M192" s="16">
        <f>VLOOKUP($B192,'Specimen-Sample'!$A$2:$M$3024,11)</f>
        <v>1400</v>
      </c>
      <c r="N192" s="16" t="str">
        <f>VLOOKUP($B192,'Specimen-Sample'!$A$2:$M$3024,12)</f>
        <v>Bone Marrow Aspirate</v>
      </c>
      <c r="O192" s="16" t="str">
        <f>VLOOKUP($B192,'Specimen-Sample'!$A$2:$M$3024,13)</f>
        <v/>
      </c>
      <c r="P192" s="16" t="str">
        <f>VLOOKUP($B192,'Specimen-Sample'!$A$2:$Q$3024,14)</f>
        <v>60000000</v>
      </c>
      <c r="Q192" s="16" t="str">
        <f>VLOOKUP($B192,'Specimen-Sample'!$A$2:$Q$3024,15)</f>
        <v>98.9</v>
      </c>
      <c r="R192" s="16" t="str">
        <f>VLOOKUP($B192,'Specimen-Sample'!$A$2:$Q$3024,16)</f>
        <v>1/29/2014</v>
      </c>
      <c r="S192" s="16" t="str">
        <f>VLOOKUP($B192,'Specimen-Sample'!$A$2:$Q$3024,17)</f>
        <v>ACUTE MYELOID LEUKAEMIA (AML) AND RELATED PRECURSOR NEOPLASMS</v>
      </c>
      <c r="T192" s="16" t="str">
        <f>VLOOKUP($B192,'Specimen-Sample'!$A$2:$R$3024,18)</f>
        <v>Acute myelomonocytic leukaemia</v>
      </c>
    </row>
    <row r="193" spans="1:20" x14ac:dyDescent="0.25">
      <c r="A193">
        <v>192</v>
      </c>
      <c r="B193" t="s">
        <v>7460</v>
      </c>
      <c r="C193" t="s">
        <v>10406</v>
      </c>
      <c r="D193" s="16">
        <f>VLOOKUP($B193,'Specimen-Sample'!$A$2:$M$3024,2)</f>
        <v>1960</v>
      </c>
      <c r="E193" s="16" t="str">
        <f>VLOOKUP($B193,'Specimen-Sample'!$A$2:$M$3024,3)</f>
        <v>PHI</v>
      </c>
      <c r="F193" s="16" t="str">
        <f>VLOOKUP($B193,'Specimen-Sample'!$A$2:$M$3024,4)</f>
        <v/>
      </c>
      <c r="G193" s="16" t="str">
        <f>VLOOKUP($B193,'Specimen-Sample'!$A$2:$M$3024,5)</f>
        <v/>
      </c>
      <c r="H193" s="16" t="str">
        <f>VLOOKUP($B193,'Specimen-Sample'!$A$2:$M$3024,6)</f>
        <v>PHI</v>
      </c>
      <c r="I193" s="16" t="str">
        <f>VLOOKUP($B193,'Specimen-Sample'!$A$2:$M$3024,7)</f>
        <v>PHI</v>
      </c>
      <c r="J193" s="16" t="str">
        <f>VLOOKUP($B193,'Specimen-Sample'!$A$2:$M$3024,8)</f>
        <v>PHI</v>
      </c>
      <c r="K193" s="16" t="str">
        <f>VLOOKUP($B193,'Specimen-Sample'!$A$2:$M$3024,9)</f>
        <v/>
      </c>
      <c r="L193" s="16" t="str">
        <f>VLOOKUP($B193,'Specimen-Sample'!$A$2:$M$3024,10)</f>
        <v/>
      </c>
      <c r="M193" s="16">
        <f>VLOOKUP($B193,'Specimen-Sample'!$A$2:$M$3024,11)</f>
        <v>1393</v>
      </c>
      <c r="N193" s="16" t="str">
        <f>VLOOKUP($B193,'Specimen-Sample'!$A$2:$M$3024,12)</f>
        <v>Bone Marrow Aspirate</v>
      </c>
      <c r="O193" s="16" t="str">
        <f>VLOOKUP($B193,'Specimen-Sample'!$A$2:$M$3024,13)</f>
        <v/>
      </c>
      <c r="P193" s="16" t="str">
        <f>VLOOKUP($B193,'Specimen-Sample'!$A$2:$Q$3024,14)</f>
        <v>80000000</v>
      </c>
      <c r="Q193" s="16" t="str">
        <f>VLOOKUP($B193,'Specimen-Sample'!$A$2:$Q$3024,15)</f>
        <v>98.2</v>
      </c>
      <c r="R193" s="16" t="str">
        <f>VLOOKUP($B193,'Specimen-Sample'!$A$2:$Q$3024,16)</f>
        <v>1/27/2014</v>
      </c>
      <c r="S193" s="16" t="str">
        <f>VLOOKUP($B193,'Specimen-Sample'!$A$2:$Q$3024,17)</f>
        <v>ACUTE MYELOID LEUKAEMIA (AML) AND RELATED PRECURSOR NEOPLASMS</v>
      </c>
      <c r="T193" s="16" t="str">
        <f>VLOOKUP($B193,'Specimen-Sample'!$A$2:$R$3024,18)</f>
        <v>AML with mutated NPM1</v>
      </c>
    </row>
    <row r="194" spans="1:20" x14ac:dyDescent="0.25">
      <c r="A194">
        <v>193</v>
      </c>
      <c r="B194" t="s">
        <v>4477</v>
      </c>
      <c r="C194" t="s">
        <v>10406</v>
      </c>
      <c r="D194" s="16">
        <f>VLOOKUP($B194,'Specimen-Sample'!$A$2:$M$3024,2)</f>
        <v>960</v>
      </c>
      <c r="E194" s="16" t="str">
        <f>VLOOKUP($B194,'Specimen-Sample'!$A$2:$M$3024,3)</f>
        <v>PHI</v>
      </c>
      <c r="F194" s="16" t="str">
        <f>VLOOKUP($B194,'Specimen-Sample'!$A$2:$M$3024,4)</f>
        <v/>
      </c>
      <c r="G194" s="16" t="str">
        <f>VLOOKUP($B194,'Specimen-Sample'!$A$2:$M$3024,5)</f>
        <v/>
      </c>
      <c r="H194" s="16" t="str">
        <f>VLOOKUP($B194,'Specimen-Sample'!$A$2:$M$3024,6)</f>
        <v>PHI</v>
      </c>
      <c r="I194" s="16" t="str">
        <f>VLOOKUP($B194,'Specimen-Sample'!$A$2:$M$3024,7)</f>
        <v>PHI</v>
      </c>
      <c r="J194" s="16" t="str">
        <f>VLOOKUP($B194,'Specimen-Sample'!$A$2:$M$3024,8)</f>
        <v>PHI</v>
      </c>
      <c r="K194" s="16" t="str">
        <f>VLOOKUP($B194,'Specimen-Sample'!$A$2:$M$3024,9)</f>
        <v/>
      </c>
      <c r="L194" s="16" t="str">
        <f>VLOOKUP($B194,'Specimen-Sample'!$A$2:$M$3024,10)</f>
        <v/>
      </c>
      <c r="M194" s="16">
        <f>VLOOKUP($B194,'Specimen-Sample'!$A$2:$M$3024,11)</f>
        <v>815</v>
      </c>
      <c r="N194" s="16" t="str">
        <f>VLOOKUP($B194,'Specimen-Sample'!$A$2:$M$3024,12)</f>
        <v>Leukapheresis</v>
      </c>
      <c r="O194" s="16" t="str">
        <f>VLOOKUP($B194,'Specimen-Sample'!$A$2:$M$3024,13)</f>
        <v/>
      </c>
      <c r="P194" s="16" t="str">
        <f>VLOOKUP($B194,'Specimen-Sample'!$A$2:$Q$3024,14)</f>
        <v>166000000</v>
      </c>
      <c r="Q194" s="16" t="str">
        <f>VLOOKUP($B194,'Specimen-Sample'!$A$2:$Q$3024,15)</f>
        <v>92.3</v>
      </c>
      <c r="R194" s="16" t="str">
        <f>VLOOKUP($B194,'Specimen-Sample'!$A$2:$Q$3024,16)</f>
        <v>10/4/2012</v>
      </c>
      <c r="S194" s="16" t="str">
        <f>VLOOKUP($B194,'Specimen-Sample'!$A$2:$Q$3024,17)</f>
        <v>ACUTE MYELOID LEUKAEMIA (AML) AND RELATED PRECURSOR NEOPLASMS</v>
      </c>
      <c r="T194" s="16" t="str">
        <f>VLOOKUP($B194,'Specimen-Sample'!$A$2:$R$3024,18)</f>
        <v>AML with myelodysplasia-related changes</v>
      </c>
    </row>
    <row r="195" spans="1:20" x14ac:dyDescent="0.25">
      <c r="A195">
        <v>194</v>
      </c>
      <c r="B195" t="s">
        <v>5905</v>
      </c>
      <c r="C195" t="s">
        <v>10406</v>
      </c>
      <c r="D195" s="16">
        <f>VLOOKUP($B195,'Specimen-Sample'!$A$2:$M$3024,2)</f>
        <v>1371</v>
      </c>
      <c r="E195" s="16" t="str">
        <f>VLOOKUP($B195,'Specimen-Sample'!$A$2:$M$3024,3)</f>
        <v>PHI</v>
      </c>
      <c r="F195" s="16" t="str">
        <f>VLOOKUP($B195,'Specimen-Sample'!$A$2:$M$3024,4)</f>
        <v>NON-HISPANIC</v>
      </c>
      <c r="G195" s="16" t="str">
        <f>VLOOKUP($B195,'Specimen-Sample'!$A$2:$M$3024,5)</f>
        <v>Female</v>
      </c>
      <c r="H195" s="16" t="str">
        <f>VLOOKUP($B195,'Specimen-Sample'!$A$2:$M$3024,6)</f>
        <v>PHI</v>
      </c>
      <c r="I195" s="16" t="str">
        <f>VLOOKUP($B195,'Specimen-Sample'!$A$2:$M$3024,7)</f>
        <v>PHI</v>
      </c>
      <c r="J195" s="16" t="str">
        <f>VLOOKUP($B195,'Specimen-Sample'!$A$2:$M$3024,8)</f>
        <v>PHI</v>
      </c>
      <c r="K195" s="16" t="str">
        <f>VLOOKUP($B195,'Specimen-Sample'!$A$2:$M$3024,9)</f>
        <v>White</v>
      </c>
      <c r="L195" s="16" t="str">
        <f>VLOOKUP($B195,'Specimen-Sample'!$A$2:$M$3024,10)</f>
        <v>Alive</v>
      </c>
      <c r="M195" s="16">
        <f>VLOOKUP($B195,'Specimen-Sample'!$A$2:$M$3024,11)</f>
        <v>1066</v>
      </c>
      <c r="N195" s="16" t="str">
        <f>VLOOKUP($B195,'Specimen-Sample'!$A$2:$M$3024,12)</f>
        <v>Peripheral Blood</v>
      </c>
      <c r="O195" s="16" t="str">
        <f>VLOOKUP($B195,'Specimen-Sample'!$A$2:$M$3024,13)</f>
        <v/>
      </c>
      <c r="P195" s="16" t="str">
        <f>VLOOKUP($B195,'Specimen-Sample'!$A$2:$Q$3024,14)</f>
        <v>5550000</v>
      </c>
      <c r="Q195" s="16" t="str">
        <f>VLOOKUP($B195,'Specimen-Sample'!$A$2:$Q$3024,15)</f>
        <v>96.60</v>
      </c>
      <c r="R195" s="16" t="str">
        <f>VLOOKUP($B195,'Specimen-Sample'!$A$2:$Q$3024,16)</f>
        <v>7/5/2013</v>
      </c>
      <c r="S195" s="16" t="str">
        <f>VLOOKUP($B195,'Specimen-Sample'!$A$2:$Q$3024,17)</f>
        <v>ACUTE MYELOID LEUKAEMIA (AML) AND RELATED PRECURSOR NEOPLASMS</v>
      </c>
      <c r="T195" s="16" t="str">
        <f>VLOOKUP($B195,'Specimen-Sample'!$A$2:$R$3024,18)</f>
        <v>AML with mutated CEBPA</v>
      </c>
    </row>
    <row r="196" spans="1:20" x14ac:dyDescent="0.25">
      <c r="A196">
        <v>195</v>
      </c>
      <c r="B196" t="s">
        <v>4977</v>
      </c>
      <c r="C196" t="s">
        <v>10406</v>
      </c>
      <c r="D196" s="16">
        <f>VLOOKUP($B196,'Specimen-Sample'!$A$2:$M$3024,2)</f>
        <v>1340</v>
      </c>
      <c r="E196" s="16" t="str">
        <f>VLOOKUP($B196,'Specimen-Sample'!$A$2:$M$3024,3)</f>
        <v>PHI</v>
      </c>
      <c r="F196" s="16" t="str">
        <f>VLOOKUP($B196,'Specimen-Sample'!$A$2:$M$3024,4)</f>
        <v/>
      </c>
      <c r="G196" s="16" t="str">
        <f>VLOOKUP($B196,'Specimen-Sample'!$A$2:$M$3024,5)</f>
        <v>Male</v>
      </c>
      <c r="H196" s="16" t="str">
        <f>VLOOKUP($B196,'Specimen-Sample'!$A$2:$M$3024,6)</f>
        <v>PHI</v>
      </c>
      <c r="I196" s="16" t="str">
        <f>VLOOKUP($B196,'Specimen-Sample'!$A$2:$M$3024,7)</f>
        <v>PHI</v>
      </c>
      <c r="J196" s="16" t="str">
        <f>VLOOKUP($B196,'Specimen-Sample'!$A$2:$M$3024,8)</f>
        <v>PHI</v>
      </c>
      <c r="K196" s="16" t="str">
        <f>VLOOKUP($B196,'Specimen-Sample'!$A$2:$M$3024,9)</f>
        <v/>
      </c>
      <c r="L196" s="16" t="str">
        <f>VLOOKUP($B196,'Specimen-Sample'!$A$2:$M$3024,10)</f>
        <v/>
      </c>
      <c r="M196" s="16">
        <f>VLOOKUP($B196,'Specimen-Sample'!$A$2:$M$3024,11)</f>
        <v>1050</v>
      </c>
      <c r="N196" s="16" t="str">
        <f>VLOOKUP($B196,'Specimen-Sample'!$A$2:$M$3024,12)</f>
        <v>Bone Marrow Aspirate</v>
      </c>
      <c r="O196" s="16" t="str">
        <f>VLOOKUP($B196,'Specimen-Sample'!$A$2:$M$3024,13)</f>
        <v>T</v>
      </c>
      <c r="P196" s="16" t="str">
        <f>VLOOKUP($B196,'Specimen-Sample'!$A$2:$Q$3024,14)</f>
        <v>4270000</v>
      </c>
      <c r="Q196" s="16" t="str">
        <f>VLOOKUP($B196,'Specimen-Sample'!$A$2:$Q$3024,15)</f>
        <v>91.7</v>
      </c>
      <c r="R196" s="16" t="str">
        <f>VLOOKUP($B196,'Specimen-Sample'!$A$2:$Q$3024,16)</f>
        <v>6/21/2013</v>
      </c>
      <c r="S196" s="16" t="str">
        <f>VLOOKUP($B196,'Specimen-Sample'!$A$2:$Q$3024,17)</f>
        <v>ACUTE MYELOID LEUKAEMIA (AML) AND RELATED PRECURSOR NEOPLASMS</v>
      </c>
      <c r="T196" s="16" t="str">
        <f>VLOOKUP($B196,'Specimen-Sample'!$A$2:$R$3024,18)</f>
        <v>Acute promyelocytic leukaemia with t(15;17)(q22;q12); PML-RARA</v>
      </c>
    </row>
    <row r="197" spans="1:20" x14ac:dyDescent="0.25">
      <c r="A197">
        <v>196</v>
      </c>
      <c r="B197" t="s">
        <v>8492</v>
      </c>
      <c r="C197" t="s">
        <v>10406</v>
      </c>
      <c r="D197" s="16">
        <f>VLOOKUP($B197,'Specimen-Sample'!$A$2:$M$3024,2)</f>
        <v>2423</v>
      </c>
      <c r="E197" s="16" t="e">
        <f>VLOOKUP($B197,'Specimen-Sample'!$A$2:$M$3024,3)</f>
        <v>#N/A</v>
      </c>
      <c r="F197" s="16" t="e">
        <f>VLOOKUP($B197,'Specimen-Sample'!$A$2:$M$3024,4)</f>
        <v>#N/A</v>
      </c>
      <c r="G197" s="16" t="e">
        <f>VLOOKUP($B197,'Specimen-Sample'!$A$2:$M$3024,5)</f>
        <v>#N/A</v>
      </c>
      <c r="H197" s="16" t="e">
        <f>VLOOKUP($B197,'Specimen-Sample'!$A$2:$M$3024,6)</f>
        <v>#N/A</v>
      </c>
      <c r="I197" s="16" t="e">
        <f>VLOOKUP($B197,'Specimen-Sample'!$A$2:$M$3024,7)</f>
        <v>#N/A</v>
      </c>
      <c r="J197" s="16" t="e">
        <f>VLOOKUP($B197,'Specimen-Sample'!$A$2:$M$3024,8)</f>
        <v>#N/A</v>
      </c>
      <c r="K197" s="16" t="e">
        <f>VLOOKUP($B197,'Specimen-Sample'!$A$2:$M$3024,9)</f>
        <v>#N/A</v>
      </c>
      <c r="L197" s="16" t="e">
        <f>VLOOKUP($B197,'Specimen-Sample'!$A$2:$M$3024,10)</f>
        <v>#N/A</v>
      </c>
      <c r="M197" s="16">
        <f>VLOOKUP($B197,'Specimen-Sample'!$A$2:$M$3024,11)</f>
        <v>1637</v>
      </c>
      <c r="N197" s="16" t="str">
        <f>VLOOKUP($B197,'Specimen-Sample'!$A$2:$M$3024,12)</f>
        <v>Bone Marrow Aspirate</v>
      </c>
      <c r="O197" s="16" t="str">
        <f>VLOOKUP($B197,'Specimen-Sample'!$A$2:$M$3024,13)</f>
        <v/>
      </c>
      <c r="P197" s="16" t="str">
        <f>VLOOKUP($B197,'Specimen-Sample'!$A$2:$Q$3024,14)</f>
        <v>2330000</v>
      </c>
      <c r="Q197" s="16" t="str">
        <f>VLOOKUP($B197,'Specimen-Sample'!$A$2:$Q$3024,15)</f>
        <v>93.1</v>
      </c>
      <c r="R197" s="16" t="str">
        <f>VLOOKUP($B197,'Specimen-Sample'!$A$2:$Q$3024,16)</f>
        <v>7/7/2014</v>
      </c>
      <c r="S197" s="16" t="str">
        <f>VLOOKUP($B197,'Specimen-Sample'!$A$2:$Q$3024,17)</f>
        <v>ACUTE MYELOID LEUKAEMIA (AML) AND RELATED PRECURSOR NEOPLASMS</v>
      </c>
      <c r="T197" s="16" t="str">
        <f>VLOOKUP($B197,'Specimen-Sample'!$A$2:$R$3024,18)</f>
        <v/>
      </c>
    </row>
    <row r="198" spans="1:20" x14ac:dyDescent="0.25">
      <c r="A198">
        <v>197</v>
      </c>
      <c r="B198" t="s">
        <v>6433</v>
      </c>
      <c r="C198" t="s">
        <v>10406</v>
      </c>
      <c r="D198" s="16">
        <f>VLOOKUP($B198,'Specimen-Sample'!$A$2:$M$3024,2)</f>
        <v>1562</v>
      </c>
      <c r="E198" s="16" t="str">
        <f>VLOOKUP($B198,'Specimen-Sample'!$A$2:$M$3024,3)</f>
        <v>PHI</v>
      </c>
      <c r="F198" s="16" t="str">
        <f>VLOOKUP($B198,'Specimen-Sample'!$A$2:$M$3024,4)</f>
        <v/>
      </c>
      <c r="G198" s="16" t="str">
        <f>VLOOKUP($B198,'Specimen-Sample'!$A$2:$M$3024,5)</f>
        <v>Male</v>
      </c>
      <c r="H198" s="16" t="str">
        <f>VLOOKUP($B198,'Specimen-Sample'!$A$2:$M$3024,6)</f>
        <v>PHI</v>
      </c>
      <c r="I198" s="16" t="str">
        <f>VLOOKUP($B198,'Specimen-Sample'!$A$2:$M$3024,7)</f>
        <v>PHI</v>
      </c>
      <c r="J198" s="16" t="str">
        <f>VLOOKUP($B198,'Specimen-Sample'!$A$2:$M$3024,8)</f>
        <v>PHI</v>
      </c>
      <c r="K198" s="16" t="str">
        <f>VLOOKUP($B198,'Specimen-Sample'!$A$2:$M$3024,9)</f>
        <v/>
      </c>
      <c r="L198" s="16" t="str">
        <f>VLOOKUP($B198,'Specimen-Sample'!$A$2:$M$3024,10)</f>
        <v/>
      </c>
      <c r="M198" s="16">
        <f>VLOOKUP($B198,'Specimen-Sample'!$A$2:$M$3024,11)</f>
        <v>1171</v>
      </c>
      <c r="N198" s="16" t="str">
        <f>VLOOKUP($B198,'Specimen-Sample'!$A$2:$M$3024,12)</f>
        <v>Peripheral Blood</v>
      </c>
      <c r="O198" s="16" t="str">
        <f>VLOOKUP($B198,'Specimen-Sample'!$A$2:$M$3024,13)</f>
        <v>T</v>
      </c>
      <c r="P198" s="16" t="str">
        <f>VLOOKUP($B198,'Specimen-Sample'!$A$2:$Q$3024,14)</f>
        <v>13700000</v>
      </c>
      <c r="Q198" s="16" t="str">
        <f>VLOOKUP($B198,'Specimen-Sample'!$A$2:$Q$3024,15)</f>
        <v>90.5</v>
      </c>
      <c r="R198" s="16" t="str">
        <f>VLOOKUP($B198,'Specimen-Sample'!$A$2:$Q$3024,16)</f>
        <v>9/26/2013</v>
      </c>
      <c r="S198" s="16" t="str">
        <f>VLOOKUP($B198,'Specimen-Sample'!$A$2:$Q$3024,17)</f>
        <v>ACUTE MYELOID LEUKAEMIA (AML) AND RELATED PRECURSOR NEOPLASMS</v>
      </c>
      <c r="T198" s="16" t="str">
        <f>VLOOKUP($B198,'Specimen-Sample'!$A$2:$R$3024,18)</f>
        <v/>
      </c>
    </row>
    <row r="199" spans="1:20" x14ac:dyDescent="0.25">
      <c r="A199">
        <v>198</v>
      </c>
      <c r="B199" t="s">
        <v>9012</v>
      </c>
      <c r="C199" t="s">
        <v>10406</v>
      </c>
      <c r="D199" s="16">
        <f>VLOOKUP($B199,'Specimen-Sample'!$A$2:$M$3024,2)</f>
        <v>2658</v>
      </c>
      <c r="E199" s="16" t="e">
        <f>VLOOKUP($B199,'Specimen-Sample'!$A$2:$M$3024,3)</f>
        <v>#N/A</v>
      </c>
      <c r="F199" s="16" t="e">
        <f>VLOOKUP($B199,'Specimen-Sample'!$A$2:$M$3024,4)</f>
        <v>#N/A</v>
      </c>
      <c r="G199" s="16" t="e">
        <f>VLOOKUP($B199,'Specimen-Sample'!$A$2:$M$3024,5)</f>
        <v>#N/A</v>
      </c>
      <c r="H199" s="16" t="e">
        <f>VLOOKUP($B199,'Specimen-Sample'!$A$2:$M$3024,6)</f>
        <v>#N/A</v>
      </c>
      <c r="I199" s="16" t="e">
        <f>VLOOKUP($B199,'Specimen-Sample'!$A$2:$M$3024,7)</f>
        <v>#N/A</v>
      </c>
      <c r="J199" s="16" t="e">
        <f>VLOOKUP($B199,'Specimen-Sample'!$A$2:$M$3024,8)</f>
        <v>#N/A</v>
      </c>
      <c r="K199" s="16" t="e">
        <f>VLOOKUP($B199,'Specimen-Sample'!$A$2:$M$3024,9)</f>
        <v>#N/A</v>
      </c>
      <c r="L199" s="16" t="e">
        <f>VLOOKUP($B199,'Specimen-Sample'!$A$2:$M$3024,10)</f>
        <v>#N/A</v>
      </c>
      <c r="M199" s="16">
        <f>VLOOKUP($B199,'Specimen-Sample'!$A$2:$M$3024,11)</f>
        <v>1751</v>
      </c>
      <c r="N199" s="16" t="str">
        <f>VLOOKUP($B199,'Specimen-Sample'!$A$2:$M$3024,12)</f>
        <v>Bone Marrow Aspirate</v>
      </c>
      <c r="O199" s="16" t="str">
        <f>VLOOKUP($B199,'Specimen-Sample'!$A$2:$M$3024,13)</f>
        <v/>
      </c>
      <c r="P199" s="16" t="str">
        <f>VLOOKUP($B199,'Specimen-Sample'!$A$2:$Q$3024,14)</f>
        <v>182000</v>
      </c>
      <c r="Q199" s="16" t="str">
        <f>VLOOKUP($B199,'Specimen-Sample'!$A$2:$Q$3024,15)</f>
        <v>93.20</v>
      </c>
      <c r="R199" s="16" t="str">
        <f>VLOOKUP($B199,'Specimen-Sample'!$A$2:$Q$3024,16)</f>
        <v>10/24/2014</v>
      </c>
      <c r="S199" s="16" t="str">
        <f>VLOOKUP($B199,'Specimen-Sample'!$A$2:$Q$3024,17)</f>
        <v>ACUTE MYELOID LEUKAEMIA (AML) AND RELATED PRECURSOR NEOPLASMS</v>
      </c>
      <c r="T199" s="16" t="str">
        <f>VLOOKUP($B199,'Specimen-Sample'!$A$2:$R$3024,18)</f>
        <v/>
      </c>
    </row>
    <row r="200" spans="1:20" x14ac:dyDescent="0.25">
      <c r="A200">
        <v>199</v>
      </c>
      <c r="B200" t="s">
        <v>8133</v>
      </c>
      <c r="C200" t="s">
        <v>10406</v>
      </c>
      <c r="D200" s="16">
        <f>VLOOKUP($B200,'Specimen-Sample'!$A$2:$M$3024,2)</f>
        <v>2245</v>
      </c>
      <c r="E200" s="16" t="e">
        <f>VLOOKUP($B200,'Specimen-Sample'!$A$2:$M$3024,3)</f>
        <v>#N/A</v>
      </c>
      <c r="F200" s="16" t="e">
        <f>VLOOKUP($B200,'Specimen-Sample'!$A$2:$M$3024,4)</f>
        <v>#N/A</v>
      </c>
      <c r="G200" s="16" t="e">
        <f>VLOOKUP($B200,'Specimen-Sample'!$A$2:$M$3024,5)</f>
        <v>#N/A</v>
      </c>
      <c r="H200" s="16" t="e">
        <f>VLOOKUP($B200,'Specimen-Sample'!$A$2:$M$3024,6)</f>
        <v>#N/A</v>
      </c>
      <c r="I200" s="16" t="e">
        <f>VLOOKUP($B200,'Specimen-Sample'!$A$2:$M$3024,7)</f>
        <v>#N/A</v>
      </c>
      <c r="J200" s="16" t="e">
        <f>VLOOKUP($B200,'Specimen-Sample'!$A$2:$M$3024,8)</f>
        <v>#N/A</v>
      </c>
      <c r="K200" s="16" t="e">
        <f>VLOOKUP($B200,'Specimen-Sample'!$A$2:$M$3024,9)</f>
        <v>#N/A</v>
      </c>
      <c r="L200" s="16" t="e">
        <f>VLOOKUP($B200,'Specimen-Sample'!$A$2:$M$3024,10)</f>
        <v>#N/A</v>
      </c>
      <c r="M200" s="16">
        <f>VLOOKUP($B200,'Specimen-Sample'!$A$2:$M$3024,11)</f>
        <v>1556</v>
      </c>
      <c r="N200" s="16" t="str">
        <f>VLOOKUP($B200,'Specimen-Sample'!$A$2:$M$3024,12)</f>
        <v>Peripheral Blood</v>
      </c>
      <c r="O200" s="16" t="str">
        <f>VLOOKUP($B200,'Specimen-Sample'!$A$2:$M$3024,13)</f>
        <v>T</v>
      </c>
      <c r="P200" s="16" t="str">
        <f>VLOOKUP($B200,'Specimen-Sample'!$A$2:$Q$3024,14)</f>
        <v>42000000</v>
      </c>
      <c r="Q200" s="16" t="str">
        <f>VLOOKUP($B200,'Specimen-Sample'!$A$2:$Q$3024,15)</f>
        <v>95</v>
      </c>
      <c r="R200" s="16" t="str">
        <f>VLOOKUP($B200,'Specimen-Sample'!$A$2:$Q$3024,16)</f>
        <v>5/8/2014</v>
      </c>
      <c r="S200" s="16" t="str">
        <f>VLOOKUP($B200,'Specimen-Sample'!$A$2:$Q$3024,17)</f>
        <v>ACUTE MYELOID LEUKAEMIA (AML) AND RELATED PRECURSOR NEOPLASMS</v>
      </c>
      <c r="T200" s="16" t="str">
        <f>VLOOKUP($B200,'Specimen-Sample'!$A$2:$R$3024,18)</f>
        <v xml:space="preserve">Acute monoblastic and monocytic leukaemia </v>
      </c>
    </row>
    <row r="201" spans="1:20" x14ac:dyDescent="0.25">
      <c r="A201">
        <v>200</v>
      </c>
      <c r="B201" t="s">
        <v>9027</v>
      </c>
      <c r="C201" t="s">
        <v>10406</v>
      </c>
      <c r="D201" s="16">
        <f>VLOOKUP($B201,'Specimen-Sample'!$A$2:$M$3024,2)</f>
        <v>2665</v>
      </c>
      <c r="E201" s="16" t="e">
        <f>VLOOKUP($B201,'Specimen-Sample'!$A$2:$M$3024,3)</f>
        <v>#N/A</v>
      </c>
      <c r="F201" s="16" t="e">
        <f>VLOOKUP($B201,'Specimen-Sample'!$A$2:$M$3024,4)</f>
        <v>#N/A</v>
      </c>
      <c r="G201" s="16" t="e">
        <f>VLOOKUP($B201,'Specimen-Sample'!$A$2:$M$3024,5)</f>
        <v>#N/A</v>
      </c>
      <c r="H201" s="16" t="e">
        <f>VLOOKUP($B201,'Specimen-Sample'!$A$2:$M$3024,6)</f>
        <v>#N/A</v>
      </c>
      <c r="I201" s="16" t="e">
        <f>VLOOKUP($B201,'Specimen-Sample'!$A$2:$M$3024,7)</f>
        <v>#N/A</v>
      </c>
      <c r="J201" s="16" t="e">
        <f>VLOOKUP($B201,'Specimen-Sample'!$A$2:$M$3024,8)</f>
        <v>#N/A</v>
      </c>
      <c r="K201" s="16" t="e">
        <f>VLOOKUP($B201,'Specimen-Sample'!$A$2:$M$3024,9)</f>
        <v>#N/A</v>
      </c>
      <c r="L201" s="16" t="e">
        <f>VLOOKUP($B201,'Specimen-Sample'!$A$2:$M$3024,10)</f>
        <v>#N/A</v>
      </c>
      <c r="M201" s="16">
        <f>VLOOKUP($B201,'Specimen-Sample'!$A$2:$M$3024,11)</f>
        <v>1753</v>
      </c>
      <c r="N201" s="16" t="str">
        <f>VLOOKUP($B201,'Specimen-Sample'!$A$2:$M$3024,12)</f>
        <v>Bone Marrow Aspirate</v>
      </c>
      <c r="O201" s="16" t="str">
        <f>VLOOKUP($B201,'Specimen-Sample'!$A$2:$M$3024,13)</f>
        <v/>
      </c>
      <c r="P201" s="16" t="str">
        <f>VLOOKUP($B201,'Specimen-Sample'!$A$2:$Q$3024,14)</f>
        <v>3970000</v>
      </c>
      <c r="Q201" s="16" t="str">
        <f>VLOOKUP($B201,'Specimen-Sample'!$A$2:$Q$3024,15)</f>
        <v>97.2</v>
      </c>
      <c r="R201" s="16" t="str">
        <f>VLOOKUP($B201,'Specimen-Sample'!$A$2:$Q$3024,16)</f>
        <v>10/29/2014</v>
      </c>
      <c r="S201" s="16" t="str">
        <f>VLOOKUP($B201,'Specimen-Sample'!$A$2:$Q$3024,17)</f>
        <v>ACUTE MYELOID LEUKAEMIA (AML) AND RELATED PRECURSOR NEOPLASMS</v>
      </c>
      <c r="T201" s="16" t="str">
        <f>VLOOKUP($B201,'Specimen-Sample'!$A$2:$R$3024,18)</f>
        <v>Acute promyelocytic leukaemia with t(15;17)(q22;q12); PML-RARA</v>
      </c>
    </row>
    <row r="202" spans="1:20" x14ac:dyDescent="0.25">
      <c r="A202">
        <v>201</v>
      </c>
      <c r="B202" t="s">
        <v>6444</v>
      </c>
      <c r="C202" t="s">
        <v>10406</v>
      </c>
      <c r="D202" s="16">
        <f>VLOOKUP($B202,'Specimen-Sample'!$A$2:$M$3024,2)</f>
        <v>1565</v>
      </c>
      <c r="E202" s="16" t="str">
        <f>VLOOKUP($B202,'Specimen-Sample'!$A$2:$M$3024,3)</f>
        <v>PHI</v>
      </c>
      <c r="F202" s="16" t="str">
        <f>VLOOKUP($B202,'Specimen-Sample'!$A$2:$M$3024,4)</f>
        <v/>
      </c>
      <c r="G202" s="16" t="str">
        <f>VLOOKUP($B202,'Specimen-Sample'!$A$2:$M$3024,5)</f>
        <v>Male</v>
      </c>
      <c r="H202" s="16" t="str">
        <f>VLOOKUP($B202,'Specimen-Sample'!$A$2:$M$3024,6)</f>
        <v>PHI</v>
      </c>
      <c r="I202" s="16" t="str">
        <f>VLOOKUP($B202,'Specimen-Sample'!$A$2:$M$3024,7)</f>
        <v>PHI</v>
      </c>
      <c r="J202" s="16" t="str">
        <f>VLOOKUP($B202,'Specimen-Sample'!$A$2:$M$3024,8)</f>
        <v>PHI</v>
      </c>
      <c r="K202" s="16" t="str">
        <f>VLOOKUP($B202,'Specimen-Sample'!$A$2:$M$3024,9)</f>
        <v/>
      </c>
      <c r="L202" s="16" t="str">
        <f>VLOOKUP($B202,'Specimen-Sample'!$A$2:$M$3024,10)</f>
        <v/>
      </c>
      <c r="M202" s="16">
        <f>VLOOKUP($B202,'Specimen-Sample'!$A$2:$M$3024,11)</f>
        <v>1173</v>
      </c>
      <c r="N202" s="16" t="str">
        <f>VLOOKUP($B202,'Specimen-Sample'!$A$2:$M$3024,12)</f>
        <v>Peripheral Blood</v>
      </c>
      <c r="O202" s="16" t="str">
        <f>VLOOKUP($B202,'Specimen-Sample'!$A$2:$M$3024,13)</f>
        <v/>
      </c>
      <c r="P202" s="16" t="str">
        <f>VLOOKUP($B202,'Specimen-Sample'!$A$2:$Q$3024,14)</f>
        <v>11000000</v>
      </c>
      <c r="Q202" s="16" t="str">
        <f>VLOOKUP($B202,'Specimen-Sample'!$A$2:$Q$3024,15)</f>
        <v>97</v>
      </c>
      <c r="R202" s="16" t="str">
        <f>VLOOKUP($B202,'Specimen-Sample'!$A$2:$Q$3024,16)</f>
        <v>9/27/2013</v>
      </c>
      <c r="S202" s="16" t="str">
        <f>VLOOKUP($B202,'Specimen-Sample'!$A$2:$Q$3024,17)</f>
        <v>ACUTE MYELOID LEUKAEMIA (AML) AND RELATED PRECURSOR NEOPLASMS</v>
      </c>
      <c r="T202" s="16" t="str">
        <f>VLOOKUP($B202,'Specimen-Sample'!$A$2:$R$3024,18)</f>
        <v/>
      </c>
    </row>
    <row r="203" spans="1:20" x14ac:dyDescent="0.25">
      <c r="A203">
        <v>202</v>
      </c>
      <c r="B203" t="s">
        <v>8896</v>
      </c>
      <c r="C203" t="s">
        <v>10406</v>
      </c>
      <c r="D203" s="16">
        <f>VLOOKUP($B203,'Specimen-Sample'!$A$2:$M$3024,2)</f>
        <v>2607</v>
      </c>
      <c r="E203" s="16" t="e">
        <f>VLOOKUP($B203,'Specimen-Sample'!$A$2:$M$3024,3)</f>
        <v>#N/A</v>
      </c>
      <c r="F203" s="16" t="e">
        <f>VLOOKUP($B203,'Specimen-Sample'!$A$2:$M$3024,4)</f>
        <v>#N/A</v>
      </c>
      <c r="G203" s="16" t="e">
        <f>VLOOKUP($B203,'Specimen-Sample'!$A$2:$M$3024,5)</f>
        <v>#N/A</v>
      </c>
      <c r="H203" s="16" t="e">
        <f>VLOOKUP($B203,'Specimen-Sample'!$A$2:$M$3024,6)</f>
        <v>#N/A</v>
      </c>
      <c r="I203" s="16" t="e">
        <f>VLOOKUP($B203,'Specimen-Sample'!$A$2:$M$3024,7)</f>
        <v>#N/A</v>
      </c>
      <c r="J203" s="16" t="e">
        <f>VLOOKUP($B203,'Specimen-Sample'!$A$2:$M$3024,8)</f>
        <v>#N/A</v>
      </c>
      <c r="K203" s="16" t="e">
        <f>VLOOKUP($B203,'Specimen-Sample'!$A$2:$M$3024,9)</f>
        <v>#N/A</v>
      </c>
      <c r="L203" s="16" t="e">
        <f>VLOOKUP($B203,'Specimen-Sample'!$A$2:$M$3024,10)</f>
        <v>#N/A</v>
      </c>
      <c r="M203" s="16">
        <f>VLOOKUP($B203,'Specimen-Sample'!$A$2:$M$3024,11)</f>
        <v>1727</v>
      </c>
      <c r="N203" s="16" t="str">
        <f>VLOOKUP($B203,'Specimen-Sample'!$A$2:$M$3024,12)</f>
        <v>Bone Marrow Aspirate</v>
      </c>
      <c r="O203" s="16" t="str">
        <f>VLOOKUP($B203,'Specimen-Sample'!$A$2:$M$3024,13)</f>
        <v/>
      </c>
      <c r="P203" s="16" t="str">
        <f>VLOOKUP($B203,'Specimen-Sample'!$A$2:$Q$3024,14)</f>
        <v>3560000</v>
      </c>
      <c r="Q203" s="16" t="str">
        <f>VLOOKUP($B203,'Specimen-Sample'!$A$2:$Q$3024,15)</f>
        <v>96.2</v>
      </c>
      <c r="R203" s="16" t="str">
        <f>VLOOKUP($B203,'Specimen-Sample'!$A$2:$Q$3024,16)</f>
        <v>9/29/2014</v>
      </c>
      <c r="S203" s="16" t="str">
        <f>VLOOKUP($B203,'Specimen-Sample'!$A$2:$Q$3024,17)</f>
        <v>ACUTE MYELOID LEUKAEMIA (AML) AND RELATED PRECURSOR NEOPLASMS</v>
      </c>
      <c r="T203" s="16" t="str">
        <f>VLOOKUP($B203,'Specimen-Sample'!$A$2:$R$3024,18)</f>
        <v/>
      </c>
    </row>
    <row r="204" spans="1:20" x14ac:dyDescent="0.25">
      <c r="A204">
        <v>203</v>
      </c>
      <c r="B204" t="s">
        <v>7146</v>
      </c>
      <c r="C204" t="s">
        <v>10406</v>
      </c>
      <c r="D204" s="16">
        <f>VLOOKUP($B204,'Specimen-Sample'!$A$2:$M$3024,2)</f>
        <v>1842</v>
      </c>
      <c r="E204" s="16" t="str">
        <f>VLOOKUP($B204,'Specimen-Sample'!$A$2:$M$3024,3)</f>
        <v>PHI</v>
      </c>
      <c r="F204" s="16" t="str">
        <f>VLOOKUP($B204,'Specimen-Sample'!$A$2:$M$3024,4)</f>
        <v>NON-HISPANIC</v>
      </c>
      <c r="G204" s="16" t="str">
        <f>VLOOKUP($B204,'Specimen-Sample'!$A$2:$M$3024,5)</f>
        <v>Female</v>
      </c>
      <c r="H204" s="16" t="str">
        <f>VLOOKUP($B204,'Specimen-Sample'!$A$2:$M$3024,6)</f>
        <v>PHI</v>
      </c>
      <c r="I204" s="16" t="str">
        <f>VLOOKUP($B204,'Specimen-Sample'!$A$2:$M$3024,7)</f>
        <v>PHI</v>
      </c>
      <c r="J204" s="16" t="str">
        <f>VLOOKUP($B204,'Specimen-Sample'!$A$2:$M$3024,8)</f>
        <v>PHI</v>
      </c>
      <c r="K204" s="16" t="str">
        <f>VLOOKUP($B204,'Specimen-Sample'!$A$2:$M$3024,9)</f>
        <v>White</v>
      </c>
      <c r="L204" s="16" t="str">
        <f>VLOOKUP($B204,'Specimen-Sample'!$A$2:$M$3024,10)</f>
        <v>Alive</v>
      </c>
      <c r="M204" s="16">
        <f>VLOOKUP($B204,'Specimen-Sample'!$A$2:$M$3024,11)</f>
        <v>1322</v>
      </c>
      <c r="N204" s="16" t="str">
        <f>VLOOKUP($B204,'Specimen-Sample'!$A$2:$M$3024,12)</f>
        <v>Peripheral Blood</v>
      </c>
      <c r="O204" s="16" t="str">
        <f>VLOOKUP($B204,'Specimen-Sample'!$A$2:$M$3024,13)</f>
        <v/>
      </c>
      <c r="P204" s="16" t="str">
        <f>VLOOKUP($B204,'Specimen-Sample'!$A$2:$Q$3024,14)</f>
        <v>11400000</v>
      </c>
      <c r="Q204" s="16" t="str">
        <f>VLOOKUP($B204,'Specimen-Sample'!$A$2:$Q$3024,15)</f>
        <v>96</v>
      </c>
      <c r="R204" s="16" t="str">
        <f>VLOOKUP($B204,'Specimen-Sample'!$A$2:$Q$3024,16)</f>
        <v>12/19/2013</v>
      </c>
      <c r="S204" s="16" t="str">
        <f>VLOOKUP($B204,'Specimen-Sample'!$A$2:$Q$3024,17)</f>
        <v>ACUTE MYELOID LEUKAEMIA (AML) AND RELATED PRECURSOR NEOPLASMS</v>
      </c>
      <c r="T204" s="16" t="str">
        <f>VLOOKUP($B204,'Specimen-Sample'!$A$2:$R$3024,18)</f>
        <v>Acute myeloid leukaemia, NOS</v>
      </c>
    </row>
    <row r="205" spans="1:20" x14ac:dyDescent="0.25">
      <c r="A205">
        <v>204</v>
      </c>
      <c r="B205" t="s">
        <v>8580</v>
      </c>
      <c r="C205" t="s">
        <v>10406</v>
      </c>
      <c r="D205" s="16">
        <f>VLOOKUP($B205,'Specimen-Sample'!$A$2:$M$3024,2)</f>
        <v>2469</v>
      </c>
      <c r="E205" s="16" t="e">
        <f>VLOOKUP($B205,'Specimen-Sample'!$A$2:$M$3024,3)</f>
        <v>#N/A</v>
      </c>
      <c r="F205" s="16" t="e">
        <f>VLOOKUP($B205,'Specimen-Sample'!$A$2:$M$3024,4)</f>
        <v>#N/A</v>
      </c>
      <c r="G205" s="16" t="e">
        <f>VLOOKUP($B205,'Specimen-Sample'!$A$2:$M$3024,5)</f>
        <v>#N/A</v>
      </c>
      <c r="H205" s="16" t="e">
        <f>VLOOKUP($B205,'Specimen-Sample'!$A$2:$M$3024,6)</f>
        <v>#N/A</v>
      </c>
      <c r="I205" s="16" t="e">
        <f>VLOOKUP($B205,'Specimen-Sample'!$A$2:$M$3024,7)</f>
        <v>#N/A</v>
      </c>
      <c r="J205" s="16" t="e">
        <f>VLOOKUP($B205,'Specimen-Sample'!$A$2:$M$3024,8)</f>
        <v>#N/A</v>
      </c>
      <c r="K205" s="16" t="e">
        <f>VLOOKUP($B205,'Specimen-Sample'!$A$2:$M$3024,9)</f>
        <v>#N/A</v>
      </c>
      <c r="L205" s="16" t="e">
        <f>VLOOKUP($B205,'Specimen-Sample'!$A$2:$M$3024,10)</f>
        <v>#N/A</v>
      </c>
      <c r="M205" s="16">
        <f>VLOOKUP($B205,'Specimen-Sample'!$A$2:$M$3024,11)</f>
        <v>1658</v>
      </c>
      <c r="N205" s="16" t="str">
        <f>VLOOKUP($B205,'Specimen-Sample'!$A$2:$M$3024,12)</f>
        <v>Peripheral Blood</v>
      </c>
      <c r="O205" s="16" t="str">
        <f>VLOOKUP($B205,'Specimen-Sample'!$A$2:$M$3024,13)</f>
        <v/>
      </c>
      <c r="P205" s="16" t="str">
        <f>VLOOKUP($B205,'Specimen-Sample'!$A$2:$Q$3024,14)</f>
        <v>13000000</v>
      </c>
      <c r="Q205" s="16" t="str">
        <f>VLOOKUP($B205,'Specimen-Sample'!$A$2:$Q$3024,15)</f>
        <v>98.1</v>
      </c>
      <c r="R205" s="16" t="str">
        <f>VLOOKUP($B205,'Specimen-Sample'!$A$2:$Q$3024,16)</f>
        <v>7/24/2014</v>
      </c>
      <c r="S205" s="16" t="str">
        <f>VLOOKUP($B205,'Specimen-Sample'!$A$2:$Q$3024,17)</f>
        <v>ACUTE MYELOID LEUKAEMIA (AML) AND RELATED PRECURSOR NEOPLASMS</v>
      </c>
      <c r="T205" s="16" t="str">
        <f>VLOOKUP($B205,'Specimen-Sample'!$A$2:$R$3024,18)</f>
        <v>Acute promyelocytic leukaemia with t(15;17)(q22;q12); PML-RARA</v>
      </c>
    </row>
    <row r="206" spans="1:20" x14ac:dyDescent="0.25">
      <c r="A206">
        <v>205</v>
      </c>
      <c r="B206" t="s">
        <v>7264</v>
      </c>
      <c r="C206" t="s">
        <v>10406</v>
      </c>
      <c r="D206" s="16">
        <f>VLOOKUP($B206,'Specimen-Sample'!$A$2:$M$3024,2)</f>
        <v>1874</v>
      </c>
      <c r="E206" s="16" t="str">
        <f>VLOOKUP($B206,'Specimen-Sample'!$A$2:$M$3024,3)</f>
        <v>PHI</v>
      </c>
      <c r="F206" s="16" t="str">
        <f>VLOOKUP($B206,'Specimen-Sample'!$A$2:$M$3024,4)</f>
        <v>NON-HISPANIC</v>
      </c>
      <c r="G206" s="16" t="str">
        <f>VLOOKUP($B206,'Specimen-Sample'!$A$2:$M$3024,5)</f>
        <v>Female</v>
      </c>
      <c r="H206" s="16" t="str">
        <f>VLOOKUP($B206,'Specimen-Sample'!$A$2:$M$3024,6)</f>
        <v>PHI</v>
      </c>
      <c r="I206" s="16" t="str">
        <f>VLOOKUP($B206,'Specimen-Sample'!$A$2:$M$3024,7)</f>
        <v>PHI</v>
      </c>
      <c r="J206" s="16" t="str">
        <f>VLOOKUP($B206,'Specimen-Sample'!$A$2:$M$3024,8)</f>
        <v>PHI</v>
      </c>
      <c r="K206" s="16" t="str">
        <f>VLOOKUP($B206,'Specimen-Sample'!$A$2:$M$3024,9)</f>
        <v>White</v>
      </c>
      <c r="L206" s="16" t="str">
        <f>VLOOKUP($B206,'Specimen-Sample'!$A$2:$M$3024,10)</f>
        <v>Alive</v>
      </c>
      <c r="M206" s="16">
        <f>VLOOKUP($B206,'Specimen-Sample'!$A$2:$M$3024,11)</f>
        <v>1348</v>
      </c>
      <c r="N206" s="16" t="str">
        <f>VLOOKUP($B206,'Specimen-Sample'!$A$2:$M$3024,12)</f>
        <v>Peripheral Blood</v>
      </c>
      <c r="O206" s="16" t="str">
        <f>VLOOKUP($B206,'Specimen-Sample'!$A$2:$M$3024,13)</f>
        <v/>
      </c>
      <c r="P206" s="16" t="str">
        <f>VLOOKUP($B206,'Specimen-Sample'!$A$2:$Q$3024,14)</f>
        <v>16000000</v>
      </c>
      <c r="Q206" s="16" t="str">
        <f>VLOOKUP($B206,'Specimen-Sample'!$A$2:$Q$3024,15)</f>
        <v>93.6</v>
      </c>
      <c r="R206" s="16" t="str">
        <f>VLOOKUP($B206,'Specimen-Sample'!$A$2:$Q$3024,16)</f>
        <v>1/7/2014</v>
      </c>
      <c r="S206" s="16" t="str">
        <f>VLOOKUP($B206,'Specimen-Sample'!$A$2:$Q$3024,17)</f>
        <v>ACUTE MYELOID LEUKAEMIA (AML) AND RELATED PRECURSOR NEOPLASMS</v>
      </c>
      <c r="T206" s="16" t="str">
        <f>VLOOKUP($B206,'Specimen-Sample'!$A$2:$R$3024,18)</f>
        <v>AML with mutated NPM1</v>
      </c>
    </row>
    <row r="207" spans="1:20" x14ac:dyDescent="0.25">
      <c r="A207">
        <v>206</v>
      </c>
      <c r="B207" t="s">
        <v>5605</v>
      </c>
      <c r="C207" t="s">
        <v>10406</v>
      </c>
      <c r="D207" s="16">
        <f>VLOOKUP($B207,'Specimen-Sample'!$A$2:$M$3024,2)</f>
        <v>1276</v>
      </c>
      <c r="E207" s="16" t="str">
        <f>VLOOKUP($B207,'Specimen-Sample'!$A$2:$M$3024,3)</f>
        <v>PHI</v>
      </c>
      <c r="F207" s="16" t="str">
        <f>VLOOKUP($B207,'Specimen-Sample'!$A$2:$M$3024,4)</f>
        <v/>
      </c>
      <c r="G207" s="16" t="str">
        <f>VLOOKUP($B207,'Specimen-Sample'!$A$2:$M$3024,5)</f>
        <v/>
      </c>
      <c r="H207" s="16" t="str">
        <f>VLOOKUP($B207,'Specimen-Sample'!$A$2:$M$3024,6)</f>
        <v>PHI</v>
      </c>
      <c r="I207" s="16" t="str">
        <f>VLOOKUP($B207,'Specimen-Sample'!$A$2:$M$3024,7)</f>
        <v>PHI</v>
      </c>
      <c r="J207" s="16" t="str">
        <f>VLOOKUP($B207,'Specimen-Sample'!$A$2:$M$3024,8)</f>
        <v>PHI</v>
      </c>
      <c r="K207" s="16" t="str">
        <f>VLOOKUP($B207,'Specimen-Sample'!$A$2:$M$3024,9)</f>
        <v/>
      </c>
      <c r="L207" s="16" t="str">
        <f>VLOOKUP($B207,'Specimen-Sample'!$A$2:$M$3024,10)</f>
        <v/>
      </c>
      <c r="M207" s="16">
        <f>VLOOKUP($B207,'Specimen-Sample'!$A$2:$M$3024,11)</f>
        <v>1012</v>
      </c>
      <c r="N207" s="16" t="str">
        <f>VLOOKUP($B207,'Specimen-Sample'!$A$2:$M$3024,12)</f>
        <v>Peripheral Blood</v>
      </c>
      <c r="O207" s="16" t="str">
        <f>VLOOKUP($B207,'Specimen-Sample'!$A$2:$M$3024,13)</f>
        <v/>
      </c>
      <c r="P207" s="16" t="str">
        <f>VLOOKUP($B207,'Specimen-Sample'!$A$2:$Q$3024,14)</f>
        <v>62800000</v>
      </c>
      <c r="Q207" s="16" t="str">
        <f>VLOOKUP($B207,'Specimen-Sample'!$A$2:$Q$3024,15)</f>
        <v>96.3</v>
      </c>
      <c r="R207" s="16" t="str">
        <f>VLOOKUP($B207,'Specimen-Sample'!$A$2:$Q$3024,16)</f>
        <v>5/13/2013</v>
      </c>
      <c r="S207" s="16" t="str">
        <f>VLOOKUP($B207,'Specimen-Sample'!$A$2:$Q$3024,17)</f>
        <v>ACUTE MYELOID LEUKAEMIA (AML) AND RELATED PRECURSOR NEOPLASMS</v>
      </c>
      <c r="T207" s="16" t="str">
        <f>VLOOKUP($B207,'Specimen-Sample'!$A$2:$R$3024,18)</f>
        <v/>
      </c>
    </row>
    <row r="208" spans="1:20" x14ac:dyDescent="0.25">
      <c r="A208">
        <v>207</v>
      </c>
      <c r="B208" t="s">
        <v>5757</v>
      </c>
      <c r="C208" t="s">
        <v>10406</v>
      </c>
      <c r="D208" s="16">
        <f>VLOOKUP($B208,'Specimen-Sample'!$A$2:$M$3024,2)</f>
        <v>1319</v>
      </c>
      <c r="E208" s="16" t="e">
        <f>VLOOKUP($B208,'Specimen-Sample'!$A$2:$M$3024,3)</f>
        <v>#N/A</v>
      </c>
      <c r="F208" s="16" t="e">
        <f>VLOOKUP($B208,'Specimen-Sample'!$A$2:$M$3024,4)</f>
        <v>#N/A</v>
      </c>
      <c r="G208" s="16" t="e">
        <f>VLOOKUP($B208,'Specimen-Sample'!$A$2:$M$3024,5)</f>
        <v>#N/A</v>
      </c>
      <c r="H208" s="16" t="e">
        <f>VLOOKUP($B208,'Specimen-Sample'!$A$2:$M$3024,6)</f>
        <v>#N/A</v>
      </c>
      <c r="I208" s="16" t="e">
        <f>VLOOKUP($B208,'Specimen-Sample'!$A$2:$M$3024,7)</f>
        <v>#N/A</v>
      </c>
      <c r="J208" s="16" t="e">
        <f>VLOOKUP($B208,'Specimen-Sample'!$A$2:$M$3024,8)</f>
        <v>#N/A</v>
      </c>
      <c r="K208" s="16" t="e">
        <f>VLOOKUP($B208,'Specimen-Sample'!$A$2:$M$3024,9)</f>
        <v>#N/A</v>
      </c>
      <c r="L208" s="16" t="e">
        <f>VLOOKUP($B208,'Specimen-Sample'!$A$2:$M$3024,10)</f>
        <v>#N/A</v>
      </c>
      <c r="M208" s="16">
        <f>VLOOKUP($B208,'Specimen-Sample'!$A$2:$M$3024,11)</f>
        <v>1040</v>
      </c>
      <c r="N208" s="16" t="str">
        <f>VLOOKUP($B208,'Specimen-Sample'!$A$2:$M$3024,12)</f>
        <v>Bone Marrow Aspirate</v>
      </c>
      <c r="O208" s="16" t="str">
        <f>VLOOKUP($B208,'Specimen-Sample'!$A$2:$M$3024,13)</f>
        <v>T</v>
      </c>
      <c r="P208" s="16" t="str">
        <f>VLOOKUP($B208,'Specimen-Sample'!$A$2:$Q$3024,14)</f>
        <v>8850000</v>
      </c>
      <c r="Q208" s="16" t="str">
        <f>VLOOKUP($B208,'Specimen-Sample'!$A$2:$Q$3024,15)</f>
        <v>97.00</v>
      </c>
      <c r="R208" s="16" t="str">
        <f>VLOOKUP($B208,'Specimen-Sample'!$A$2:$Q$3024,16)</f>
        <v>6/11/2013</v>
      </c>
      <c r="S208" s="16" t="str">
        <f>VLOOKUP($B208,'Specimen-Sample'!$A$2:$Q$3024,17)</f>
        <v>ACUTE MYELOID LEUKAEMIA (AML) AND RELATED PRECURSOR NEOPLASMS</v>
      </c>
      <c r="T208" s="16" t="str">
        <f>VLOOKUP($B208,'Specimen-Sample'!$A$2:$R$3024,18)</f>
        <v>Acute promyelocytic leukaemia with t(15;17)(q22;q12); PML-RARA</v>
      </c>
    </row>
    <row r="209" spans="1:20" x14ac:dyDescent="0.25">
      <c r="A209">
        <v>208</v>
      </c>
      <c r="B209" t="s">
        <v>6580</v>
      </c>
      <c r="C209" t="s">
        <v>10406</v>
      </c>
      <c r="D209" s="16">
        <f>VLOOKUP($B209,'Specimen-Sample'!$A$2:$M$3024,2)</f>
        <v>1603</v>
      </c>
      <c r="E209" s="16" t="str">
        <f>VLOOKUP($B209,'Specimen-Sample'!$A$2:$M$3024,3)</f>
        <v>PHI</v>
      </c>
      <c r="F209" s="16" t="str">
        <f>VLOOKUP($B209,'Specimen-Sample'!$A$2:$M$3024,4)</f>
        <v>NON-HISPANIC</v>
      </c>
      <c r="G209" s="16" t="str">
        <f>VLOOKUP($B209,'Specimen-Sample'!$A$2:$M$3024,5)</f>
        <v>Male</v>
      </c>
      <c r="H209" s="16" t="str">
        <f>VLOOKUP($B209,'Specimen-Sample'!$A$2:$M$3024,6)</f>
        <v>PHI</v>
      </c>
      <c r="I209" s="16" t="str">
        <f>VLOOKUP($B209,'Specimen-Sample'!$A$2:$M$3024,7)</f>
        <v>PHI</v>
      </c>
      <c r="J209" s="16" t="str">
        <f>VLOOKUP($B209,'Specimen-Sample'!$A$2:$M$3024,8)</f>
        <v>PHI</v>
      </c>
      <c r="K209" s="16" t="str">
        <f>VLOOKUP($B209,'Specimen-Sample'!$A$2:$M$3024,9)</f>
        <v>White</v>
      </c>
      <c r="L209" s="16" t="str">
        <f>VLOOKUP($B209,'Specimen-Sample'!$A$2:$M$3024,10)</f>
        <v>Alive</v>
      </c>
      <c r="M209" s="16">
        <f>VLOOKUP($B209,'Specimen-Sample'!$A$2:$M$3024,11)</f>
        <v>1194</v>
      </c>
      <c r="N209" s="16" t="str">
        <f>VLOOKUP($B209,'Specimen-Sample'!$A$2:$M$3024,12)</f>
        <v>Peripheral Blood</v>
      </c>
      <c r="O209" s="16" t="str">
        <f>VLOOKUP($B209,'Specimen-Sample'!$A$2:$M$3024,13)</f>
        <v>T</v>
      </c>
      <c r="P209" s="16" t="str">
        <f>VLOOKUP($B209,'Specimen-Sample'!$A$2:$Q$3024,14)</f>
        <v>4810000</v>
      </c>
      <c r="Q209" s="16" t="str">
        <f>VLOOKUP($B209,'Specimen-Sample'!$A$2:$Q$3024,15)</f>
        <v>97.9</v>
      </c>
      <c r="R209" s="16" t="str">
        <f>VLOOKUP($B209,'Specimen-Sample'!$A$2:$Q$3024,16)</f>
        <v>10/21/2013</v>
      </c>
      <c r="S209" s="16" t="str">
        <f>VLOOKUP($B209,'Specimen-Sample'!$A$2:$Q$3024,17)</f>
        <v>ACUTE MYELOID LEUKAEMIA (AML) AND RELATED PRECURSOR NEOPLASMS</v>
      </c>
      <c r="T209" s="16" t="str">
        <f>VLOOKUP($B209,'Specimen-Sample'!$A$2:$R$3024,18)</f>
        <v>Acute myeloid leukaemia, NOS</v>
      </c>
    </row>
    <row r="210" spans="1:20" x14ac:dyDescent="0.25">
      <c r="A210">
        <v>209</v>
      </c>
      <c r="B210" t="s">
        <v>6301</v>
      </c>
      <c r="C210" t="s">
        <v>10406</v>
      </c>
      <c r="D210" s="16">
        <f>VLOOKUP($B210,'Specimen-Sample'!$A$2:$M$3024,2)</f>
        <v>1509</v>
      </c>
      <c r="E210" s="16" t="str">
        <f>VLOOKUP($B210,'Specimen-Sample'!$A$2:$M$3024,3)</f>
        <v>PHI</v>
      </c>
      <c r="F210" s="16" t="str">
        <f>VLOOKUP($B210,'Specimen-Sample'!$A$2:$M$3024,4)</f>
        <v/>
      </c>
      <c r="G210" s="16" t="str">
        <f>VLOOKUP($B210,'Specimen-Sample'!$A$2:$M$3024,5)</f>
        <v/>
      </c>
      <c r="H210" s="16" t="str">
        <f>VLOOKUP($B210,'Specimen-Sample'!$A$2:$M$3024,6)</f>
        <v>PHI</v>
      </c>
      <c r="I210" s="16" t="str">
        <f>VLOOKUP($B210,'Specimen-Sample'!$A$2:$M$3024,7)</f>
        <v>PHI</v>
      </c>
      <c r="J210" s="16" t="str">
        <f>VLOOKUP($B210,'Specimen-Sample'!$A$2:$M$3024,8)</f>
        <v>PHI</v>
      </c>
      <c r="K210" s="16" t="str">
        <f>VLOOKUP($B210,'Specimen-Sample'!$A$2:$M$3024,9)</f>
        <v/>
      </c>
      <c r="L210" s="16" t="str">
        <f>VLOOKUP($B210,'Specimen-Sample'!$A$2:$M$3024,10)</f>
        <v/>
      </c>
      <c r="M210" s="16">
        <f>VLOOKUP($B210,'Specimen-Sample'!$A$2:$M$3024,11)</f>
        <v>1142</v>
      </c>
      <c r="N210" s="16" t="str">
        <f>VLOOKUP($B210,'Specimen-Sample'!$A$2:$M$3024,12)</f>
        <v>Bone Marrow Aspirate</v>
      </c>
      <c r="O210" s="16" t="str">
        <f>VLOOKUP($B210,'Specimen-Sample'!$A$2:$M$3024,13)</f>
        <v>T</v>
      </c>
      <c r="P210" s="16" t="str">
        <f>VLOOKUP($B210,'Specimen-Sample'!$A$2:$Q$3024,14)</f>
        <v>4410000</v>
      </c>
      <c r="Q210" s="16" t="str">
        <f>VLOOKUP($B210,'Specimen-Sample'!$A$2:$Q$3024,15)</f>
        <v>97.1</v>
      </c>
      <c r="R210" s="16" t="str">
        <f>VLOOKUP($B210,'Specimen-Sample'!$A$2:$Q$3024,16)</f>
        <v>9/6/2013</v>
      </c>
      <c r="S210" s="16" t="str">
        <f>VLOOKUP($B210,'Specimen-Sample'!$A$2:$Q$3024,17)</f>
        <v>ACUTE MYELOID LEUKAEMIA (AML) AND RELATED PRECURSOR NEOPLASMS</v>
      </c>
      <c r="T210" s="16" t="str">
        <f>VLOOKUP($B210,'Specimen-Sample'!$A$2:$R$3024,18)</f>
        <v>Acute myelomonocytic leukaemia</v>
      </c>
    </row>
    <row r="211" spans="1:20" x14ac:dyDescent="0.25">
      <c r="A211">
        <v>210</v>
      </c>
      <c r="B211" t="s">
        <v>6333</v>
      </c>
      <c r="C211" t="s">
        <v>10406</v>
      </c>
      <c r="D211" s="16">
        <f>VLOOKUP($B211,'Specimen-Sample'!$A$2:$M$3024,2)</f>
        <v>1532</v>
      </c>
      <c r="E211" s="16" t="str">
        <f>VLOOKUP($B211,'Specimen-Sample'!$A$2:$M$3024,3)</f>
        <v>PHI</v>
      </c>
      <c r="F211" s="16" t="str">
        <f>VLOOKUP($B211,'Specimen-Sample'!$A$2:$M$3024,4)</f>
        <v>NON-HISPANIC</v>
      </c>
      <c r="G211" s="16" t="str">
        <f>VLOOKUP($B211,'Specimen-Sample'!$A$2:$M$3024,5)</f>
        <v>Female</v>
      </c>
      <c r="H211" s="16" t="str">
        <f>VLOOKUP($B211,'Specimen-Sample'!$A$2:$M$3024,6)</f>
        <v>PHI</v>
      </c>
      <c r="I211" s="16" t="str">
        <f>VLOOKUP($B211,'Specimen-Sample'!$A$2:$M$3024,7)</f>
        <v>PHI</v>
      </c>
      <c r="J211" s="16" t="str">
        <f>VLOOKUP($B211,'Specimen-Sample'!$A$2:$M$3024,8)</f>
        <v>PHI</v>
      </c>
      <c r="K211" s="16" t="str">
        <f>VLOOKUP($B211,'Specimen-Sample'!$A$2:$M$3024,9)</f>
        <v>White</v>
      </c>
      <c r="L211" s="16" t="str">
        <f>VLOOKUP($B211,'Specimen-Sample'!$A$2:$M$3024,10)</f>
        <v>Alive</v>
      </c>
      <c r="M211" s="16">
        <f>VLOOKUP($B211,'Specimen-Sample'!$A$2:$M$3024,11)</f>
        <v>1148</v>
      </c>
      <c r="N211" s="16" t="str">
        <f>VLOOKUP($B211,'Specimen-Sample'!$A$2:$M$3024,12)</f>
        <v>Peripheral Blood</v>
      </c>
      <c r="O211" s="16" t="str">
        <f>VLOOKUP($B211,'Specimen-Sample'!$A$2:$M$3024,13)</f>
        <v>T</v>
      </c>
      <c r="P211" s="16" t="str">
        <f>VLOOKUP($B211,'Specimen-Sample'!$A$2:$Q$3024,14)</f>
        <v>7580000</v>
      </c>
      <c r="Q211" s="16" t="str">
        <f>VLOOKUP($B211,'Specimen-Sample'!$A$2:$Q$3024,15)</f>
        <v>95.5</v>
      </c>
      <c r="R211" s="16" t="str">
        <f>VLOOKUP($B211,'Specimen-Sample'!$A$2:$Q$3024,16)</f>
        <v>9/16/2013</v>
      </c>
      <c r="S211" s="16" t="str">
        <f>VLOOKUP($B211,'Specimen-Sample'!$A$2:$Q$3024,17)</f>
        <v>ACUTE MYELOID LEUKAEMIA (AML) AND RELATED PRECURSOR NEOPLASMS</v>
      </c>
      <c r="T211" s="16" t="str">
        <f>VLOOKUP($B211,'Specimen-Sample'!$A$2:$R$3024,18)</f>
        <v>Acute myeloid leukaemia, NOS</v>
      </c>
    </row>
    <row r="212" spans="1:20" x14ac:dyDescent="0.25">
      <c r="A212">
        <v>211</v>
      </c>
      <c r="B212" t="s">
        <v>7348</v>
      </c>
      <c r="C212" t="s">
        <v>10406</v>
      </c>
      <c r="D212" s="16">
        <f>VLOOKUP($B212,'Specimen-Sample'!$A$2:$M$3024,2)</f>
        <v>1914</v>
      </c>
      <c r="E212" s="16" t="str">
        <f>VLOOKUP($B212,'Specimen-Sample'!$A$2:$M$3024,3)</f>
        <v>PHI</v>
      </c>
      <c r="F212" s="16" t="str">
        <f>VLOOKUP($B212,'Specimen-Sample'!$A$2:$M$3024,4)</f>
        <v/>
      </c>
      <c r="G212" s="16" t="str">
        <f>VLOOKUP($B212,'Specimen-Sample'!$A$2:$M$3024,5)</f>
        <v/>
      </c>
      <c r="H212" s="16" t="str">
        <f>VLOOKUP($B212,'Specimen-Sample'!$A$2:$M$3024,6)</f>
        <v>PHI</v>
      </c>
      <c r="I212" s="16" t="str">
        <f>VLOOKUP($B212,'Specimen-Sample'!$A$2:$M$3024,7)</f>
        <v>PHI</v>
      </c>
      <c r="J212" s="16" t="str">
        <f>VLOOKUP($B212,'Specimen-Sample'!$A$2:$M$3024,8)</f>
        <v>PHI</v>
      </c>
      <c r="K212" s="16" t="str">
        <f>VLOOKUP($B212,'Specimen-Sample'!$A$2:$M$3024,9)</f>
        <v/>
      </c>
      <c r="L212" s="16" t="str">
        <f>VLOOKUP($B212,'Specimen-Sample'!$A$2:$M$3024,10)</f>
        <v/>
      </c>
      <c r="M212" s="16">
        <f>VLOOKUP($B212,'Specimen-Sample'!$A$2:$M$3024,11)</f>
        <v>1372</v>
      </c>
      <c r="N212" s="16" t="str">
        <f>VLOOKUP($B212,'Specimen-Sample'!$A$2:$M$3024,12)</f>
        <v>Peripheral Blood</v>
      </c>
      <c r="O212" s="16" t="str">
        <f>VLOOKUP($B212,'Specimen-Sample'!$A$2:$M$3024,13)</f>
        <v/>
      </c>
      <c r="P212" s="16" t="str">
        <f>VLOOKUP($B212,'Specimen-Sample'!$A$2:$Q$3024,14)</f>
        <v>13700000</v>
      </c>
      <c r="Q212" s="16" t="str">
        <f>VLOOKUP($B212,'Specimen-Sample'!$A$2:$Q$3024,15)</f>
        <v>98.4</v>
      </c>
      <c r="R212" s="16" t="str">
        <f>VLOOKUP($B212,'Specimen-Sample'!$A$2:$Q$3024,16)</f>
        <v>1/14/2014</v>
      </c>
      <c r="S212" s="16" t="str">
        <f>VLOOKUP($B212,'Specimen-Sample'!$A$2:$Q$3024,17)</f>
        <v>ACUTE MYELOID LEUKAEMIA (AML) AND RELATED PRECURSOR NEOPLASMS</v>
      </c>
      <c r="T212" s="16" t="str">
        <f>VLOOKUP($B212,'Specimen-Sample'!$A$2:$R$3024,18)</f>
        <v>AML with inv(3)(q21q26.2) or t(3;3)(q21;q26.2); RPN1-EVI1</v>
      </c>
    </row>
    <row r="213" spans="1:20" x14ac:dyDescent="0.25">
      <c r="A213">
        <v>212</v>
      </c>
      <c r="B213" t="s">
        <v>6674</v>
      </c>
      <c r="C213" t="s">
        <v>10406</v>
      </c>
      <c r="D213" s="16">
        <f>VLOOKUP($B213,'Specimen-Sample'!$A$2:$M$3024,2)</f>
        <v>1633</v>
      </c>
      <c r="E213" s="16" t="str">
        <f>VLOOKUP($B213,'Specimen-Sample'!$A$2:$M$3024,3)</f>
        <v>PHI</v>
      </c>
      <c r="F213" s="16" t="str">
        <f>VLOOKUP($B213,'Specimen-Sample'!$A$2:$M$3024,4)</f>
        <v>NON-HISPANIC</v>
      </c>
      <c r="G213" s="16" t="str">
        <f>VLOOKUP($B213,'Specimen-Sample'!$A$2:$M$3024,5)</f>
        <v>Female</v>
      </c>
      <c r="H213" s="16" t="str">
        <f>VLOOKUP($B213,'Specimen-Sample'!$A$2:$M$3024,6)</f>
        <v>PHI</v>
      </c>
      <c r="I213" s="16" t="str">
        <f>VLOOKUP($B213,'Specimen-Sample'!$A$2:$M$3024,7)</f>
        <v>PHI</v>
      </c>
      <c r="J213" s="16" t="str">
        <f>VLOOKUP($B213,'Specimen-Sample'!$A$2:$M$3024,8)</f>
        <v>PHI</v>
      </c>
      <c r="K213" s="16" t="str">
        <f>VLOOKUP($B213,'Specimen-Sample'!$A$2:$M$3024,9)</f>
        <v>White</v>
      </c>
      <c r="L213" s="16" t="str">
        <f>VLOOKUP($B213,'Specimen-Sample'!$A$2:$M$3024,10)</f>
        <v>Alive</v>
      </c>
      <c r="M213" s="16">
        <f>VLOOKUP($B213,'Specimen-Sample'!$A$2:$M$3024,11)</f>
        <v>1208</v>
      </c>
      <c r="N213" s="16" t="str">
        <f>VLOOKUP($B213,'Specimen-Sample'!$A$2:$M$3024,12)</f>
        <v>Bone Marrow Aspirate</v>
      </c>
      <c r="O213" s="16" t="str">
        <f>VLOOKUP($B213,'Specimen-Sample'!$A$2:$M$3024,13)</f>
        <v/>
      </c>
      <c r="P213" s="16" t="str">
        <f>VLOOKUP($B213,'Specimen-Sample'!$A$2:$Q$3024,14)</f>
        <v>3090000</v>
      </c>
      <c r="Q213" s="16" t="str">
        <f>VLOOKUP($B213,'Specimen-Sample'!$A$2:$Q$3024,15)</f>
        <v>93.6</v>
      </c>
      <c r="R213" s="16" t="str">
        <f>VLOOKUP($B213,'Specimen-Sample'!$A$2:$Q$3024,16)</f>
        <v>11/4/2013</v>
      </c>
      <c r="S213" s="16" t="str">
        <f>VLOOKUP($B213,'Specimen-Sample'!$A$2:$Q$3024,17)</f>
        <v>MYELODYSPLASTIC/MYELOPROLIFERATIVE NEOPLASMS</v>
      </c>
      <c r="T213" s="16" t="str">
        <f>VLOOKUP($B213,'Specimen-Sample'!$A$2:$R$3024,18)</f>
        <v/>
      </c>
    </row>
    <row r="214" spans="1:20" x14ac:dyDescent="0.25">
      <c r="A214">
        <v>213</v>
      </c>
      <c r="B214" t="s">
        <v>7940</v>
      </c>
      <c r="C214" t="s">
        <v>10406</v>
      </c>
      <c r="D214" s="16">
        <f>VLOOKUP($B214,'Specimen-Sample'!$A$2:$M$3024,2)</f>
        <v>2179</v>
      </c>
      <c r="E214" s="16" t="e">
        <f>VLOOKUP($B214,'Specimen-Sample'!$A$2:$M$3024,3)</f>
        <v>#N/A</v>
      </c>
      <c r="F214" s="16" t="e">
        <f>VLOOKUP($B214,'Specimen-Sample'!$A$2:$M$3024,4)</f>
        <v>#N/A</v>
      </c>
      <c r="G214" s="16" t="e">
        <f>VLOOKUP($B214,'Specimen-Sample'!$A$2:$M$3024,5)</f>
        <v>#N/A</v>
      </c>
      <c r="H214" s="16" t="e">
        <f>VLOOKUP($B214,'Specimen-Sample'!$A$2:$M$3024,6)</f>
        <v>#N/A</v>
      </c>
      <c r="I214" s="16" t="e">
        <f>VLOOKUP($B214,'Specimen-Sample'!$A$2:$M$3024,7)</f>
        <v>#N/A</v>
      </c>
      <c r="J214" s="16" t="e">
        <f>VLOOKUP($B214,'Specimen-Sample'!$A$2:$M$3024,8)</f>
        <v>#N/A</v>
      </c>
      <c r="K214" s="16" t="e">
        <f>VLOOKUP($B214,'Specimen-Sample'!$A$2:$M$3024,9)</f>
        <v>#N/A</v>
      </c>
      <c r="L214" s="16" t="e">
        <f>VLOOKUP($B214,'Specimen-Sample'!$A$2:$M$3024,10)</f>
        <v>#N/A</v>
      </c>
      <c r="M214" s="16">
        <f>VLOOKUP($B214,'Specimen-Sample'!$A$2:$M$3024,11)</f>
        <v>1510</v>
      </c>
      <c r="N214" s="16" t="str">
        <f>VLOOKUP($B214,'Specimen-Sample'!$A$2:$M$3024,12)</f>
        <v>Bone Marrow Aspirate</v>
      </c>
      <c r="O214" s="16" t="str">
        <f>VLOOKUP($B214,'Specimen-Sample'!$A$2:$M$3024,13)</f>
        <v/>
      </c>
      <c r="P214" s="16" t="str">
        <f>VLOOKUP($B214,'Specimen-Sample'!$A$2:$Q$3024,14)</f>
        <v>5000000</v>
      </c>
      <c r="Q214" s="16" t="str">
        <f>VLOOKUP($B214,'Specimen-Sample'!$A$2:$Q$3024,15)</f>
        <v/>
      </c>
      <c r="R214" s="16" t="str">
        <f>VLOOKUP($B214,'Specimen-Sample'!$A$2:$Q$3024,16)</f>
        <v>4/21/2014</v>
      </c>
      <c r="S214" s="16" t="str">
        <f>VLOOKUP($B214,'Specimen-Sample'!$A$2:$Q$3024,17)</f>
        <v>ACUTE MYELOID LEUKAEMIA (AML) AND RELATED PRECURSOR NEOPLASMS</v>
      </c>
      <c r="T214" s="16" t="str">
        <f>VLOOKUP($B214,'Specimen-Sample'!$A$2:$R$3024,18)</f>
        <v>Therapy-related myeloid neoplasms</v>
      </c>
    </row>
    <row r="215" spans="1:20" x14ac:dyDescent="0.25">
      <c r="A215">
        <v>214</v>
      </c>
      <c r="B215" t="s">
        <v>8620</v>
      </c>
      <c r="C215" t="s">
        <v>10406</v>
      </c>
      <c r="D215" s="16">
        <f>VLOOKUP($B215,'Specimen-Sample'!$A$2:$M$3024,2)</f>
        <v>2485</v>
      </c>
      <c r="E215" s="16" t="e">
        <f>VLOOKUP($B215,'Specimen-Sample'!$A$2:$M$3024,3)</f>
        <v>#N/A</v>
      </c>
      <c r="F215" s="16" t="e">
        <f>VLOOKUP($B215,'Specimen-Sample'!$A$2:$M$3024,4)</f>
        <v>#N/A</v>
      </c>
      <c r="G215" s="16" t="e">
        <f>VLOOKUP($B215,'Specimen-Sample'!$A$2:$M$3024,5)</f>
        <v>#N/A</v>
      </c>
      <c r="H215" s="16" t="e">
        <f>VLOOKUP($B215,'Specimen-Sample'!$A$2:$M$3024,6)</f>
        <v>#N/A</v>
      </c>
      <c r="I215" s="16" t="e">
        <f>VLOOKUP($B215,'Specimen-Sample'!$A$2:$M$3024,7)</f>
        <v>#N/A</v>
      </c>
      <c r="J215" s="16" t="e">
        <f>VLOOKUP($B215,'Specimen-Sample'!$A$2:$M$3024,8)</f>
        <v>#N/A</v>
      </c>
      <c r="K215" s="16" t="e">
        <f>VLOOKUP($B215,'Specimen-Sample'!$A$2:$M$3024,9)</f>
        <v>#N/A</v>
      </c>
      <c r="L215" s="16" t="e">
        <f>VLOOKUP($B215,'Specimen-Sample'!$A$2:$M$3024,10)</f>
        <v>#N/A</v>
      </c>
      <c r="M215" s="16">
        <f>VLOOKUP($B215,'Specimen-Sample'!$A$2:$M$3024,11)</f>
        <v>1666</v>
      </c>
      <c r="N215" s="16" t="str">
        <f>VLOOKUP($B215,'Specimen-Sample'!$A$2:$M$3024,12)</f>
        <v>Bone Marrow Aspirate</v>
      </c>
      <c r="O215" s="16" t="str">
        <f>VLOOKUP($B215,'Specimen-Sample'!$A$2:$M$3024,13)</f>
        <v/>
      </c>
      <c r="P215" s="16" t="str">
        <f>VLOOKUP($B215,'Specimen-Sample'!$A$2:$Q$3024,14)</f>
        <v>5400000</v>
      </c>
      <c r="Q215" s="16" t="str">
        <f>VLOOKUP($B215,'Specimen-Sample'!$A$2:$Q$3024,15)</f>
        <v>97.1</v>
      </c>
      <c r="R215" s="16" t="str">
        <f>VLOOKUP($B215,'Specimen-Sample'!$A$2:$Q$3024,16)</f>
        <v>8/4/2014</v>
      </c>
      <c r="S215" s="16" t="str">
        <f>VLOOKUP($B215,'Specimen-Sample'!$A$2:$Q$3024,17)</f>
        <v>ACUTE MYELOID LEUKAEMIA (AML) AND RELATED PRECURSOR NEOPLASMS</v>
      </c>
      <c r="T215" s="16" t="str">
        <f>VLOOKUP($B215,'Specimen-Sample'!$A$2:$R$3024,18)</f>
        <v>Acute myeloid leukaemia, NOS</v>
      </c>
    </row>
    <row r="216" spans="1:20" x14ac:dyDescent="0.25">
      <c r="A216">
        <v>215</v>
      </c>
      <c r="B216" t="s">
        <v>6351</v>
      </c>
      <c r="C216" t="s">
        <v>10406</v>
      </c>
      <c r="D216" s="16">
        <f>VLOOKUP($B216,'Specimen-Sample'!$A$2:$M$3024,2)</f>
        <v>1537</v>
      </c>
      <c r="E216" s="16" t="str">
        <f>VLOOKUP($B216,'Specimen-Sample'!$A$2:$M$3024,3)</f>
        <v>PHI</v>
      </c>
      <c r="F216" s="16" t="str">
        <f>VLOOKUP($B216,'Specimen-Sample'!$A$2:$M$3024,4)</f>
        <v/>
      </c>
      <c r="G216" s="16" t="str">
        <f>VLOOKUP($B216,'Specimen-Sample'!$A$2:$M$3024,5)</f>
        <v/>
      </c>
      <c r="H216" s="16" t="str">
        <f>VLOOKUP($B216,'Specimen-Sample'!$A$2:$M$3024,6)</f>
        <v>PHI</v>
      </c>
      <c r="I216" s="16" t="str">
        <f>VLOOKUP($B216,'Specimen-Sample'!$A$2:$M$3024,7)</f>
        <v>PHI</v>
      </c>
      <c r="J216" s="16" t="str">
        <f>VLOOKUP($B216,'Specimen-Sample'!$A$2:$M$3024,8)</f>
        <v>PHI</v>
      </c>
      <c r="K216" s="16" t="str">
        <f>VLOOKUP($B216,'Specimen-Sample'!$A$2:$M$3024,9)</f>
        <v/>
      </c>
      <c r="L216" s="16" t="str">
        <f>VLOOKUP($B216,'Specimen-Sample'!$A$2:$M$3024,10)</f>
        <v/>
      </c>
      <c r="M216" s="16">
        <f>VLOOKUP($B216,'Specimen-Sample'!$A$2:$M$3024,11)</f>
        <v>1151</v>
      </c>
      <c r="N216" s="16" t="str">
        <f>VLOOKUP($B216,'Specimen-Sample'!$A$2:$M$3024,12)</f>
        <v>Peripheral Blood</v>
      </c>
      <c r="O216" s="16" t="str">
        <f>VLOOKUP($B216,'Specimen-Sample'!$A$2:$M$3024,13)</f>
        <v/>
      </c>
      <c r="P216" s="16" t="str">
        <f>VLOOKUP($B216,'Specimen-Sample'!$A$2:$Q$3024,14)</f>
        <v>8100000</v>
      </c>
      <c r="Q216" s="16" t="str">
        <f>VLOOKUP($B216,'Specimen-Sample'!$A$2:$Q$3024,15)</f>
        <v>99.3</v>
      </c>
      <c r="R216" s="16" t="str">
        <f>VLOOKUP($B216,'Specimen-Sample'!$A$2:$Q$3024,16)</f>
        <v>9/17/2013</v>
      </c>
      <c r="S216" s="16" t="str">
        <f>VLOOKUP($B216,'Specimen-Sample'!$A$2:$Q$3024,17)</f>
        <v>ACUTE MYELOID LEUKAEMIA (AML) AND RELATED PRECURSOR NEOPLASMS</v>
      </c>
      <c r="T216" s="16" t="str">
        <f>VLOOKUP($B216,'Specimen-Sample'!$A$2:$R$3024,18)</f>
        <v>Acute myeloid leukaemia, NOS</v>
      </c>
    </row>
    <row r="217" spans="1:20" x14ac:dyDescent="0.25">
      <c r="A217">
        <v>216</v>
      </c>
      <c r="B217" t="s">
        <v>6281</v>
      </c>
      <c r="C217" t="s">
        <v>10406</v>
      </c>
      <c r="D217" s="16">
        <f>VLOOKUP($B217,'Specimen-Sample'!$A$2:$M$3024,2)</f>
        <v>1505</v>
      </c>
      <c r="E217" s="16" t="str">
        <f>VLOOKUP($B217,'Specimen-Sample'!$A$2:$M$3024,3)</f>
        <v>PHI</v>
      </c>
      <c r="F217" s="16" t="str">
        <f>VLOOKUP($B217,'Specimen-Sample'!$A$2:$M$3024,4)</f>
        <v>NON-HISPANIC</v>
      </c>
      <c r="G217" s="16" t="str">
        <f>VLOOKUP($B217,'Specimen-Sample'!$A$2:$M$3024,5)</f>
        <v>Male</v>
      </c>
      <c r="H217" s="16" t="str">
        <f>VLOOKUP($B217,'Specimen-Sample'!$A$2:$M$3024,6)</f>
        <v>PHI</v>
      </c>
      <c r="I217" s="16" t="str">
        <f>VLOOKUP($B217,'Specimen-Sample'!$A$2:$M$3024,7)</f>
        <v>PHI</v>
      </c>
      <c r="J217" s="16" t="str">
        <f>VLOOKUP($B217,'Specimen-Sample'!$A$2:$M$3024,8)</f>
        <v>PHI</v>
      </c>
      <c r="K217" s="16" t="str">
        <f>VLOOKUP($B217,'Specimen-Sample'!$A$2:$M$3024,9)</f>
        <v>White</v>
      </c>
      <c r="L217" s="16" t="str">
        <f>VLOOKUP($B217,'Specimen-Sample'!$A$2:$M$3024,10)</f>
        <v>Alive</v>
      </c>
      <c r="M217" s="16">
        <f>VLOOKUP($B217,'Specimen-Sample'!$A$2:$M$3024,11)</f>
        <v>1140</v>
      </c>
      <c r="N217" s="16" t="str">
        <f>VLOOKUP($B217,'Specimen-Sample'!$A$2:$M$3024,12)</f>
        <v>Bone Marrow Aspirate</v>
      </c>
      <c r="O217" s="16" t="str">
        <f>VLOOKUP($B217,'Specimen-Sample'!$A$2:$M$3024,13)</f>
        <v/>
      </c>
      <c r="P217" s="16" t="str">
        <f>VLOOKUP($B217,'Specimen-Sample'!$A$2:$Q$3024,14)</f>
        <v>15300000</v>
      </c>
      <c r="Q217" s="16" t="str">
        <f>VLOOKUP($B217,'Specimen-Sample'!$A$2:$Q$3024,15)</f>
        <v>95.4</v>
      </c>
      <c r="R217" s="16" t="str">
        <f>VLOOKUP($B217,'Specimen-Sample'!$A$2:$Q$3024,16)</f>
        <v>9/3/2013</v>
      </c>
      <c r="S217" s="16" t="str">
        <f>VLOOKUP($B217,'Specimen-Sample'!$A$2:$Q$3024,17)</f>
        <v>ACUTE MYELOID LEUKAEMIA (AML) AND RELATED PRECURSOR NEOPLASMS</v>
      </c>
      <c r="T217" s="16" t="str">
        <f>VLOOKUP($B217,'Specimen-Sample'!$A$2:$R$3024,18)</f>
        <v/>
      </c>
    </row>
    <row r="218" spans="1:20" x14ac:dyDescent="0.25">
      <c r="A218">
        <v>217</v>
      </c>
      <c r="B218" t="s">
        <v>6592</v>
      </c>
      <c r="C218" t="s">
        <v>10406</v>
      </c>
      <c r="D218" s="16">
        <f>VLOOKUP($B218,'Specimen-Sample'!$A$2:$M$3024,2)</f>
        <v>1606</v>
      </c>
      <c r="E218" s="16" t="str">
        <f>VLOOKUP($B218,'Specimen-Sample'!$A$2:$M$3024,3)</f>
        <v>PHI</v>
      </c>
      <c r="F218" s="16" t="str">
        <f>VLOOKUP($B218,'Specimen-Sample'!$A$2:$M$3024,4)</f>
        <v/>
      </c>
      <c r="G218" s="16" t="str">
        <f>VLOOKUP($B218,'Specimen-Sample'!$A$2:$M$3024,5)</f>
        <v/>
      </c>
      <c r="H218" s="16" t="str">
        <f>VLOOKUP($B218,'Specimen-Sample'!$A$2:$M$3024,6)</f>
        <v>PHI</v>
      </c>
      <c r="I218" s="16" t="str">
        <f>VLOOKUP($B218,'Specimen-Sample'!$A$2:$M$3024,7)</f>
        <v>PHI</v>
      </c>
      <c r="J218" s="16" t="str">
        <f>VLOOKUP($B218,'Specimen-Sample'!$A$2:$M$3024,8)</f>
        <v>PHI</v>
      </c>
      <c r="K218" s="16" t="str">
        <f>VLOOKUP($B218,'Specimen-Sample'!$A$2:$M$3024,9)</f>
        <v/>
      </c>
      <c r="L218" s="16" t="str">
        <f>VLOOKUP($B218,'Specimen-Sample'!$A$2:$M$3024,10)</f>
        <v/>
      </c>
      <c r="M218" s="16">
        <f>VLOOKUP($B218,'Specimen-Sample'!$A$2:$M$3024,11)</f>
        <v>1195</v>
      </c>
      <c r="N218" s="16" t="str">
        <f>VLOOKUP($B218,'Specimen-Sample'!$A$2:$M$3024,12)</f>
        <v>Peripheral Blood</v>
      </c>
      <c r="O218" s="16" t="str">
        <f>VLOOKUP($B218,'Specimen-Sample'!$A$2:$M$3024,13)</f>
        <v>T</v>
      </c>
      <c r="P218" s="16" t="str">
        <f>VLOOKUP($B218,'Specimen-Sample'!$A$2:$Q$3024,14)</f>
        <v>29900000</v>
      </c>
      <c r="Q218" s="16" t="str">
        <f>VLOOKUP($B218,'Specimen-Sample'!$A$2:$Q$3024,15)</f>
        <v>95.2</v>
      </c>
      <c r="R218" s="16" t="str">
        <f>VLOOKUP($B218,'Specimen-Sample'!$A$2:$Q$3024,16)</f>
        <v>10/21/2013</v>
      </c>
      <c r="S218" s="16" t="str">
        <f>VLOOKUP($B218,'Specimen-Sample'!$A$2:$Q$3024,17)</f>
        <v>ACUTE MYELOID LEUKAEMIA (AML) AND RELATED PRECURSOR NEOPLASMS</v>
      </c>
      <c r="T218" s="16" t="str">
        <f>VLOOKUP($B218,'Specimen-Sample'!$A$2:$R$3024,18)</f>
        <v>Acute myeloid leukaemia, NOS</v>
      </c>
    </row>
    <row r="219" spans="1:20" x14ac:dyDescent="0.25">
      <c r="A219">
        <v>218</v>
      </c>
      <c r="B219" t="s">
        <v>8362</v>
      </c>
      <c r="C219" t="s">
        <v>10406</v>
      </c>
      <c r="D219" s="16">
        <f>VLOOKUP($B219,'Specimen-Sample'!$A$2:$M$3024,2)</f>
        <v>2356</v>
      </c>
      <c r="E219" s="16" t="e">
        <f>VLOOKUP($B219,'Specimen-Sample'!$A$2:$M$3024,3)</f>
        <v>#N/A</v>
      </c>
      <c r="F219" s="16" t="e">
        <f>VLOOKUP($B219,'Specimen-Sample'!$A$2:$M$3024,4)</f>
        <v>#N/A</v>
      </c>
      <c r="G219" s="16" t="e">
        <f>VLOOKUP($B219,'Specimen-Sample'!$A$2:$M$3024,5)</f>
        <v>#N/A</v>
      </c>
      <c r="H219" s="16" t="e">
        <f>VLOOKUP($B219,'Specimen-Sample'!$A$2:$M$3024,6)</f>
        <v>#N/A</v>
      </c>
      <c r="I219" s="16" t="e">
        <f>VLOOKUP($B219,'Specimen-Sample'!$A$2:$M$3024,7)</f>
        <v>#N/A</v>
      </c>
      <c r="J219" s="16" t="e">
        <f>VLOOKUP($B219,'Specimen-Sample'!$A$2:$M$3024,8)</f>
        <v>#N/A</v>
      </c>
      <c r="K219" s="16" t="e">
        <f>VLOOKUP($B219,'Specimen-Sample'!$A$2:$M$3024,9)</f>
        <v>#N/A</v>
      </c>
      <c r="L219" s="16" t="e">
        <f>VLOOKUP($B219,'Specimen-Sample'!$A$2:$M$3024,10)</f>
        <v>#N/A</v>
      </c>
      <c r="M219" s="16">
        <f>VLOOKUP($B219,'Specimen-Sample'!$A$2:$M$3024,11)</f>
        <v>1610</v>
      </c>
      <c r="N219" s="16" t="str">
        <f>VLOOKUP($B219,'Specimen-Sample'!$A$2:$M$3024,12)</f>
        <v>Bone Marrow Aspirate</v>
      </c>
      <c r="O219" s="16" t="str">
        <f>VLOOKUP($B219,'Specimen-Sample'!$A$2:$M$3024,13)</f>
        <v/>
      </c>
      <c r="P219" s="16" t="str">
        <f>VLOOKUP($B219,'Specimen-Sample'!$A$2:$Q$3024,14)</f>
        <v>972000</v>
      </c>
      <c r="Q219" s="16" t="str">
        <f>VLOOKUP($B219,'Specimen-Sample'!$A$2:$Q$3024,15)</f>
        <v>69.4</v>
      </c>
      <c r="R219" s="16" t="str">
        <f>VLOOKUP($B219,'Specimen-Sample'!$A$2:$Q$3024,16)</f>
        <v>6/18/2014</v>
      </c>
      <c r="S219" s="16" t="str">
        <f>VLOOKUP($B219,'Specimen-Sample'!$A$2:$Q$3024,17)</f>
        <v>MYELODYSPLASTIC SYNDROMES</v>
      </c>
      <c r="T219" s="16" t="str">
        <f>VLOOKUP($B219,'Specimen-Sample'!$A$2:$R$3024,18)</f>
        <v>Refractory anaemia with excess blasts</v>
      </c>
    </row>
    <row r="220" spans="1:20" x14ac:dyDescent="0.25">
      <c r="A220">
        <v>219</v>
      </c>
      <c r="B220" t="s">
        <v>8809</v>
      </c>
      <c r="C220" t="s">
        <v>10406</v>
      </c>
      <c r="D220" s="16">
        <f>VLOOKUP($B220,'Specimen-Sample'!$A$2:$M$3024,2)</f>
        <v>2561</v>
      </c>
      <c r="E220" s="16" t="e">
        <f>VLOOKUP($B220,'Specimen-Sample'!$A$2:$M$3024,3)</f>
        <v>#N/A</v>
      </c>
      <c r="F220" s="16" t="e">
        <f>VLOOKUP($B220,'Specimen-Sample'!$A$2:$M$3024,4)</f>
        <v>#N/A</v>
      </c>
      <c r="G220" s="16" t="e">
        <f>VLOOKUP($B220,'Specimen-Sample'!$A$2:$M$3024,5)</f>
        <v>#N/A</v>
      </c>
      <c r="H220" s="16" t="e">
        <f>VLOOKUP($B220,'Specimen-Sample'!$A$2:$M$3024,6)</f>
        <v>#N/A</v>
      </c>
      <c r="I220" s="16" t="e">
        <f>VLOOKUP($B220,'Specimen-Sample'!$A$2:$M$3024,7)</f>
        <v>#N/A</v>
      </c>
      <c r="J220" s="16" t="e">
        <f>VLOOKUP($B220,'Specimen-Sample'!$A$2:$M$3024,8)</f>
        <v>#N/A</v>
      </c>
      <c r="K220" s="16" t="e">
        <f>VLOOKUP($B220,'Specimen-Sample'!$A$2:$M$3024,9)</f>
        <v>#N/A</v>
      </c>
      <c r="L220" s="16" t="e">
        <f>VLOOKUP($B220,'Specimen-Sample'!$A$2:$M$3024,10)</f>
        <v>#N/A</v>
      </c>
      <c r="M220" s="16">
        <f>VLOOKUP($B220,'Specimen-Sample'!$A$2:$M$3024,11)</f>
        <v>1705</v>
      </c>
      <c r="N220" s="16" t="str">
        <f>VLOOKUP($B220,'Specimen-Sample'!$A$2:$M$3024,12)</f>
        <v>Bone Marrow Aspirate</v>
      </c>
      <c r="O220" s="16" t="str">
        <f>VLOOKUP($B220,'Specimen-Sample'!$A$2:$M$3024,13)</f>
        <v/>
      </c>
      <c r="P220" s="16" t="str">
        <f>VLOOKUP($B220,'Specimen-Sample'!$A$2:$Q$3024,14)</f>
        <v>8380000</v>
      </c>
      <c r="Q220" s="16" t="str">
        <f>VLOOKUP($B220,'Specimen-Sample'!$A$2:$Q$3024,15)</f>
        <v>91.6</v>
      </c>
      <c r="R220" s="16" t="str">
        <f>VLOOKUP($B220,'Specimen-Sample'!$A$2:$Q$3024,16)</f>
        <v>9/8/2014</v>
      </c>
      <c r="S220" s="16" t="str">
        <f>VLOOKUP($B220,'Specimen-Sample'!$A$2:$Q$3024,17)</f>
        <v>ACUTE MYELOID LEUKAEMIA (AML) AND RELATED PRECURSOR NEOPLASMS</v>
      </c>
      <c r="T220" s="16" t="str">
        <f>VLOOKUP($B220,'Specimen-Sample'!$A$2:$R$3024,18)</f>
        <v>Acute myelomonocytic leukaemia</v>
      </c>
    </row>
    <row r="221" spans="1:20" x14ac:dyDescent="0.25">
      <c r="A221">
        <v>220</v>
      </c>
      <c r="B221" t="s">
        <v>5962</v>
      </c>
      <c r="C221" t="s">
        <v>10406</v>
      </c>
      <c r="D221" s="16">
        <f>VLOOKUP($B221,'Specimen-Sample'!$A$2:$M$3024,2)</f>
        <v>1392</v>
      </c>
      <c r="E221" s="16" t="str">
        <f>VLOOKUP($B221,'Specimen-Sample'!$A$2:$M$3024,3)</f>
        <v>PHI</v>
      </c>
      <c r="F221" s="16" t="str">
        <f>VLOOKUP($B221,'Specimen-Sample'!$A$2:$M$3024,4)</f>
        <v/>
      </c>
      <c r="G221" s="16" t="str">
        <f>VLOOKUP($B221,'Specimen-Sample'!$A$2:$M$3024,5)</f>
        <v/>
      </c>
      <c r="H221" s="16" t="str">
        <f>VLOOKUP($B221,'Specimen-Sample'!$A$2:$M$3024,6)</f>
        <v>PHI</v>
      </c>
      <c r="I221" s="16" t="str">
        <f>VLOOKUP($B221,'Specimen-Sample'!$A$2:$M$3024,7)</f>
        <v>PHI</v>
      </c>
      <c r="J221" s="16" t="str">
        <f>VLOOKUP($B221,'Specimen-Sample'!$A$2:$M$3024,8)</f>
        <v>PHI</v>
      </c>
      <c r="K221" s="16" t="str">
        <f>VLOOKUP($B221,'Specimen-Sample'!$A$2:$M$3024,9)</f>
        <v/>
      </c>
      <c r="L221" s="16" t="str">
        <f>VLOOKUP($B221,'Specimen-Sample'!$A$2:$M$3024,10)</f>
        <v/>
      </c>
      <c r="M221" s="16">
        <f>VLOOKUP($B221,'Specimen-Sample'!$A$2:$M$3024,11)</f>
        <v>1082</v>
      </c>
      <c r="N221" s="16" t="str">
        <f>VLOOKUP($B221,'Specimen-Sample'!$A$2:$M$3024,12)</f>
        <v>Peripheral Blood</v>
      </c>
      <c r="O221" s="16" t="str">
        <f>VLOOKUP($B221,'Specimen-Sample'!$A$2:$M$3024,13)</f>
        <v/>
      </c>
      <c r="P221" s="16" t="str">
        <f>VLOOKUP($B221,'Specimen-Sample'!$A$2:$Q$3024,14)</f>
        <v>3660000</v>
      </c>
      <c r="Q221" s="16" t="str">
        <f>VLOOKUP($B221,'Specimen-Sample'!$A$2:$Q$3024,15)</f>
        <v>95.1</v>
      </c>
      <c r="R221" s="16" t="str">
        <f>VLOOKUP($B221,'Specimen-Sample'!$A$2:$Q$3024,16)</f>
        <v>7/16/2013</v>
      </c>
      <c r="S221" s="16" t="str">
        <f>VLOOKUP($B221,'Specimen-Sample'!$A$2:$Q$3024,17)</f>
        <v>ACUTE MYELOID LEUKAEMIA (AML) AND RELATED PRECURSOR NEOPLASMS</v>
      </c>
      <c r="T221" s="16" t="str">
        <f>VLOOKUP($B221,'Specimen-Sample'!$A$2:$R$3024,18)</f>
        <v>AML with mutated NPM1</v>
      </c>
    </row>
    <row r="222" spans="1:20" x14ac:dyDescent="0.25">
      <c r="A222">
        <v>221</v>
      </c>
      <c r="B222" t="s">
        <v>9229</v>
      </c>
      <c r="C222" t="s">
        <v>10406</v>
      </c>
      <c r="D222" s="16">
        <f>VLOOKUP($B222,'Specimen-Sample'!$A$2:$M$3024,2)</f>
        <v>2742</v>
      </c>
      <c r="E222" s="16" t="e">
        <f>VLOOKUP($B222,'Specimen-Sample'!$A$2:$M$3024,3)</f>
        <v>#N/A</v>
      </c>
      <c r="F222" s="16" t="e">
        <f>VLOOKUP($B222,'Specimen-Sample'!$A$2:$M$3024,4)</f>
        <v>#N/A</v>
      </c>
      <c r="G222" s="16" t="e">
        <f>VLOOKUP($B222,'Specimen-Sample'!$A$2:$M$3024,5)</f>
        <v>#N/A</v>
      </c>
      <c r="H222" s="16" t="e">
        <f>VLOOKUP($B222,'Specimen-Sample'!$A$2:$M$3024,6)</f>
        <v>#N/A</v>
      </c>
      <c r="I222" s="16" t="e">
        <f>VLOOKUP($B222,'Specimen-Sample'!$A$2:$M$3024,7)</f>
        <v>#N/A</v>
      </c>
      <c r="J222" s="16" t="e">
        <f>VLOOKUP($B222,'Specimen-Sample'!$A$2:$M$3024,8)</f>
        <v>#N/A</v>
      </c>
      <c r="K222" s="16" t="e">
        <f>VLOOKUP($B222,'Specimen-Sample'!$A$2:$M$3024,9)</f>
        <v>#N/A</v>
      </c>
      <c r="L222" s="16" t="e">
        <f>VLOOKUP($B222,'Specimen-Sample'!$A$2:$M$3024,10)</f>
        <v>#N/A</v>
      </c>
      <c r="M222" s="16">
        <f>VLOOKUP($B222,'Specimen-Sample'!$A$2:$M$3024,11)</f>
        <v>1799</v>
      </c>
      <c r="N222" s="16" t="str">
        <f>VLOOKUP($B222,'Specimen-Sample'!$A$2:$M$3024,12)</f>
        <v>Bone Marrow Aspirate</v>
      </c>
      <c r="O222" s="16" t="str">
        <f>VLOOKUP($B222,'Specimen-Sample'!$A$2:$M$3024,13)</f>
        <v/>
      </c>
      <c r="P222" s="16" t="str">
        <f>VLOOKUP($B222,'Specimen-Sample'!$A$2:$Q$3024,14)</f>
        <v>22700000</v>
      </c>
      <c r="Q222" s="16" t="str">
        <f>VLOOKUP($B222,'Specimen-Sample'!$A$2:$Q$3024,15)</f>
        <v>97.2</v>
      </c>
      <c r="R222" s="16" t="str">
        <f>VLOOKUP($B222,'Specimen-Sample'!$A$2:$Q$3024,16)</f>
        <v>12/3/2014</v>
      </c>
      <c r="S222" s="16" t="str">
        <f>VLOOKUP($B222,'Specimen-Sample'!$A$2:$Q$3024,17)</f>
        <v>ACUTE MYELOID LEUKAEMIA (AML) AND RELATED PRECURSOR NEOPLASMS</v>
      </c>
      <c r="T222" s="16" t="str">
        <f>VLOOKUP($B222,'Specimen-Sample'!$A$2:$R$3024,18)</f>
        <v>Myeloid sarcoma</v>
      </c>
    </row>
    <row r="223" spans="1:20" x14ac:dyDescent="0.25">
      <c r="A223">
        <v>222</v>
      </c>
      <c r="B223" t="s">
        <v>8711</v>
      </c>
      <c r="C223" t="s">
        <v>10406</v>
      </c>
      <c r="D223" s="16">
        <f>VLOOKUP($B223,'Specimen-Sample'!$A$2:$M$3024,2)</f>
        <v>2662</v>
      </c>
      <c r="E223" s="16" t="e">
        <f>VLOOKUP($B223,'Specimen-Sample'!$A$2:$M$3024,3)</f>
        <v>#N/A</v>
      </c>
      <c r="F223" s="16" t="e">
        <f>VLOOKUP($B223,'Specimen-Sample'!$A$2:$M$3024,4)</f>
        <v>#N/A</v>
      </c>
      <c r="G223" s="16" t="e">
        <f>VLOOKUP($B223,'Specimen-Sample'!$A$2:$M$3024,5)</f>
        <v>#N/A</v>
      </c>
      <c r="H223" s="16" t="e">
        <f>VLOOKUP($B223,'Specimen-Sample'!$A$2:$M$3024,6)</f>
        <v>#N/A</v>
      </c>
      <c r="I223" s="16" t="e">
        <f>VLOOKUP($B223,'Specimen-Sample'!$A$2:$M$3024,7)</f>
        <v>#N/A</v>
      </c>
      <c r="J223" s="16" t="e">
        <f>VLOOKUP($B223,'Specimen-Sample'!$A$2:$M$3024,8)</f>
        <v>#N/A</v>
      </c>
      <c r="K223" s="16" t="e">
        <f>VLOOKUP($B223,'Specimen-Sample'!$A$2:$M$3024,9)</f>
        <v>#N/A</v>
      </c>
      <c r="L223" s="16" t="e">
        <f>VLOOKUP($B223,'Specimen-Sample'!$A$2:$M$3024,10)</f>
        <v>#N/A</v>
      </c>
      <c r="M223" s="16">
        <f>VLOOKUP($B223,'Specimen-Sample'!$A$2:$M$3024,11)</f>
        <v>1702</v>
      </c>
      <c r="N223" s="16" t="str">
        <f>VLOOKUP($B223,'Specimen-Sample'!$A$2:$M$3024,12)</f>
        <v>Bone Marrow Aspirate</v>
      </c>
      <c r="O223" s="16" t="str">
        <f>VLOOKUP($B223,'Specimen-Sample'!$A$2:$M$3024,13)</f>
        <v/>
      </c>
      <c r="P223" s="16" t="str">
        <f>VLOOKUP($B223,'Specimen-Sample'!$A$2:$Q$3024,14)</f>
        <v>10000000</v>
      </c>
      <c r="Q223" s="16" t="str">
        <f>VLOOKUP($B223,'Specimen-Sample'!$A$2:$Q$3024,15)</f>
        <v>99.4</v>
      </c>
      <c r="R223" s="16" t="str">
        <f>VLOOKUP($B223,'Specimen-Sample'!$A$2:$Q$3024,16)</f>
        <v>8/20/2014</v>
      </c>
      <c r="S223" s="16" t="str">
        <f>VLOOKUP($B223,'Specimen-Sample'!$A$2:$Q$3024,17)</f>
        <v>ACUTE MYELOID LEUKAEMIA (AML) AND RELATED PRECURSOR NEOPLASMS</v>
      </c>
      <c r="T223" s="16" t="str">
        <f>VLOOKUP($B223,'Specimen-Sample'!$A$2:$R$3024,18)</f>
        <v>AML with minimal differentiation</v>
      </c>
    </row>
    <row r="224" spans="1:20" x14ac:dyDescent="0.25">
      <c r="A224">
        <v>223</v>
      </c>
      <c r="B224" t="s">
        <v>8319</v>
      </c>
      <c r="C224" t="s">
        <v>10406</v>
      </c>
      <c r="D224" s="16">
        <f>VLOOKUP($B224,'Specimen-Sample'!$A$2:$M$3024,2)</f>
        <v>2325</v>
      </c>
      <c r="E224" s="16" t="e">
        <f>VLOOKUP($B224,'Specimen-Sample'!$A$2:$M$3024,3)</f>
        <v>#N/A</v>
      </c>
      <c r="F224" s="16" t="e">
        <f>VLOOKUP($B224,'Specimen-Sample'!$A$2:$M$3024,4)</f>
        <v>#N/A</v>
      </c>
      <c r="G224" s="16" t="e">
        <f>VLOOKUP($B224,'Specimen-Sample'!$A$2:$M$3024,5)</f>
        <v>#N/A</v>
      </c>
      <c r="H224" s="16" t="e">
        <f>VLOOKUP($B224,'Specimen-Sample'!$A$2:$M$3024,6)</f>
        <v>#N/A</v>
      </c>
      <c r="I224" s="16" t="e">
        <f>VLOOKUP($B224,'Specimen-Sample'!$A$2:$M$3024,7)</f>
        <v>#N/A</v>
      </c>
      <c r="J224" s="16" t="e">
        <f>VLOOKUP($B224,'Specimen-Sample'!$A$2:$M$3024,8)</f>
        <v>#N/A</v>
      </c>
      <c r="K224" s="16" t="e">
        <f>VLOOKUP($B224,'Specimen-Sample'!$A$2:$M$3024,9)</f>
        <v>#N/A</v>
      </c>
      <c r="L224" s="16" t="e">
        <f>VLOOKUP($B224,'Specimen-Sample'!$A$2:$M$3024,10)</f>
        <v>#N/A</v>
      </c>
      <c r="M224" s="16">
        <f>VLOOKUP($B224,'Specimen-Sample'!$A$2:$M$3024,11)</f>
        <v>1598</v>
      </c>
      <c r="N224" s="16" t="str">
        <f>VLOOKUP($B224,'Specimen-Sample'!$A$2:$M$3024,12)</f>
        <v>Bone Marrow Aspirate</v>
      </c>
      <c r="O224" s="16" t="str">
        <f>VLOOKUP($B224,'Specimen-Sample'!$A$2:$M$3024,13)</f>
        <v>T</v>
      </c>
      <c r="P224" s="16" t="str">
        <f>VLOOKUP($B224,'Specimen-Sample'!$A$2:$Q$3024,14)</f>
        <v>6770000</v>
      </c>
      <c r="Q224" s="16" t="str">
        <f>VLOOKUP($B224,'Specimen-Sample'!$A$2:$Q$3024,15)</f>
        <v>96.1</v>
      </c>
      <c r="R224" s="16" t="str">
        <f>VLOOKUP($B224,'Specimen-Sample'!$A$2:$Q$3024,16)</f>
        <v>6/6/2014</v>
      </c>
      <c r="S224" s="16" t="str">
        <f>VLOOKUP($B224,'Specimen-Sample'!$A$2:$Q$3024,17)</f>
        <v>ACUTE MYELOID LEUKAEMIA (AML) AND RELATED PRECURSOR NEOPLASMS</v>
      </c>
      <c r="T224" s="16" t="str">
        <f>VLOOKUP($B224,'Specimen-Sample'!$A$2:$R$3024,18)</f>
        <v>Acute promyelocytic leukaemia with t(15;17)(q22;q12); PML-RARA</v>
      </c>
    </row>
    <row r="225" spans="1:20" x14ac:dyDescent="0.25">
      <c r="A225">
        <v>224</v>
      </c>
      <c r="B225" t="s">
        <v>8775</v>
      </c>
      <c r="C225" t="s">
        <v>10406</v>
      </c>
      <c r="D225" s="16">
        <f>VLOOKUP($B225,'Specimen-Sample'!$A$2:$M$3024,2)</f>
        <v>2549</v>
      </c>
      <c r="E225" s="16" t="e">
        <f>VLOOKUP($B225,'Specimen-Sample'!$A$2:$M$3024,3)</f>
        <v>#N/A</v>
      </c>
      <c r="F225" s="16" t="e">
        <f>VLOOKUP($B225,'Specimen-Sample'!$A$2:$M$3024,4)</f>
        <v>#N/A</v>
      </c>
      <c r="G225" s="16" t="e">
        <f>VLOOKUP($B225,'Specimen-Sample'!$A$2:$M$3024,5)</f>
        <v>#N/A</v>
      </c>
      <c r="H225" s="16" t="e">
        <f>VLOOKUP($B225,'Specimen-Sample'!$A$2:$M$3024,6)</f>
        <v>#N/A</v>
      </c>
      <c r="I225" s="16" t="e">
        <f>VLOOKUP($B225,'Specimen-Sample'!$A$2:$M$3024,7)</f>
        <v>#N/A</v>
      </c>
      <c r="J225" s="16" t="e">
        <f>VLOOKUP($B225,'Specimen-Sample'!$A$2:$M$3024,8)</f>
        <v>#N/A</v>
      </c>
      <c r="K225" s="16" t="e">
        <f>VLOOKUP($B225,'Specimen-Sample'!$A$2:$M$3024,9)</f>
        <v>#N/A</v>
      </c>
      <c r="L225" s="16" t="e">
        <f>VLOOKUP($B225,'Specimen-Sample'!$A$2:$M$3024,10)</f>
        <v>#N/A</v>
      </c>
      <c r="M225" s="16">
        <f>VLOOKUP($B225,'Specimen-Sample'!$A$2:$M$3024,11)</f>
        <v>1698</v>
      </c>
      <c r="N225" s="16" t="str">
        <f>VLOOKUP($B225,'Specimen-Sample'!$A$2:$M$3024,12)</f>
        <v>Peripheral Blood</v>
      </c>
      <c r="O225" s="16" t="str">
        <f>VLOOKUP($B225,'Specimen-Sample'!$A$2:$M$3024,13)</f>
        <v/>
      </c>
      <c r="P225" s="16" t="str">
        <f>VLOOKUP($B225,'Specimen-Sample'!$A$2:$Q$3024,14)</f>
        <v>18700000</v>
      </c>
      <c r="Q225" s="16" t="str">
        <f>VLOOKUP($B225,'Specimen-Sample'!$A$2:$Q$3024,15)</f>
        <v>95.7</v>
      </c>
      <c r="R225" s="16" t="str">
        <f>VLOOKUP($B225,'Specimen-Sample'!$A$2:$Q$3024,16)</f>
        <v>9/2/2014</v>
      </c>
      <c r="S225" s="16" t="str">
        <f>VLOOKUP($B225,'Specimen-Sample'!$A$2:$Q$3024,17)</f>
        <v>ACUTE MYELOID LEUKAEMIA (AML) AND RELATED PRECURSOR NEOPLASMS</v>
      </c>
      <c r="T225" s="16" t="str">
        <f>VLOOKUP($B225,'Specimen-Sample'!$A$2:$R$3024,18)</f>
        <v>AML with t(8;21)(q22;q22); RUNX1-RUNX1T1</v>
      </c>
    </row>
    <row r="226" spans="1:20" x14ac:dyDescent="0.25">
      <c r="A226">
        <v>225</v>
      </c>
      <c r="B226" t="s">
        <v>8441</v>
      </c>
      <c r="C226" t="s">
        <v>10406</v>
      </c>
      <c r="D226" s="16">
        <f>VLOOKUP($B226,'Specimen-Sample'!$A$2:$M$3024,2)</f>
        <v>2397</v>
      </c>
      <c r="E226" s="16" t="e">
        <f>VLOOKUP($B226,'Specimen-Sample'!$A$2:$M$3024,3)</f>
        <v>#N/A</v>
      </c>
      <c r="F226" s="16" t="e">
        <f>VLOOKUP($B226,'Specimen-Sample'!$A$2:$M$3024,4)</f>
        <v>#N/A</v>
      </c>
      <c r="G226" s="16" t="e">
        <f>VLOOKUP($B226,'Specimen-Sample'!$A$2:$M$3024,5)</f>
        <v>#N/A</v>
      </c>
      <c r="H226" s="16" t="e">
        <f>VLOOKUP($B226,'Specimen-Sample'!$A$2:$M$3024,6)</f>
        <v>#N/A</v>
      </c>
      <c r="I226" s="16" t="e">
        <f>VLOOKUP($B226,'Specimen-Sample'!$A$2:$M$3024,7)</f>
        <v>#N/A</v>
      </c>
      <c r="J226" s="16" t="e">
        <f>VLOOKUP($B226,'Specimen-Sample'!$A$2:$M$3024,8)</f>
        <v>#N/A</v>
      </c>
      <c r="K226" s="16" t="e">
        <f>VLOOKUP($B226,'Specimen-Sample'!$A$2:$M$3024,9)</f>
        <v>#N/A</v>
      </c>
      <c r="L226" s="16" t="e">
        <f>VLOOKUP($B226,'Specimen-Sample'!$A$2:$M$3024,10)</f>
        <v>#N/A</v>
      </c>
      <c r="M226" s="16">
        <f>VLOOKUP($B226,'Specimen-Sample'!$A$2:$M$3024,11)</f>
        <v>1625</v>
      </c>
      <c r="N226" s="16" t="str">
        <f>VLOOKUP($B226,'Specimen-Sample'!$A$2:$M$3024,12)</f>
        <v>Peripheral Blood</v>
      </c>
      <c r="O226" s="16" t="str">
        <f>VLOOKUP($B226,'Specimen-Sample'!$A$2:$M$3024,13)</f>
        <v/>
      </c>
      <c r="P226" s="16" t="str">
        <f>VLOOKUP($B226,'Specimen-Sample'!$A$2:$Q$3024,14)</f>
        <v>17400000</v>
      </c>
      <c r="Q226" s="16" t="str">
        <f>VLOOKUP($B226,'Specimen-Sample'!$A$2:$Q$3024,15)</f>
        <v>95.50</v>
      </c>
      <c r="R226" s="16" t="str">
        <f>VLOOKUP($B226,'Specimen-Sample'!$A$2:$Q$3024,16)</f>
        <v>6/26/2014</v>
      </c>
      <c r="S226" s="16" t="str">
        <f>VLOOKUP($B226,'Specimen-Sample'!$A$2:$Q$3024,17)</f>
        <v>ACUTE MYELOID LEUKAEMIA (AML) AND RELATED PRECURSOR NEOPLASMS</v>
      </c>
      <c r="T226" s="16" t="str">
        <f>VLOOKUP($B226,'Specimen-Sample'!$A$2:$R$3024,18)</f>
        <v/>
      </c>
    </row>
    <row r="227" spans="1:20" x14ac:dyDescent="0.25">
      <c r="A227">
        <v>226</v>
      </c>
      <c r="B227" t="s">
        <v>8386</v>
      </c>
      <c r="C227" t="s">
        <v>10406</v>
      </c>
      <c r="D227" s="16">
        <f>VLOOKUP($B227,'Specimen-Sample'!$A$2:$M$3024,2)</f>
        <v>2379</v>
      </c>
      <c r="E227" s="16" t="e">
        <f>VLOOKUP($B227,'Specimen-Sample'!$A$2:$M$3024,3)</f>
        <v>#N/A</v>
      </c>
      <c r="F227" s="16" t="e">
        <f>VLOOKUP($B227,'Specimen-Sample'!$A$2:$M$3024,4)</f>
        <v>#N/A</v>
      </c>
      <c r="G227" s="16" t="e">
        <f>VLOOKUP($B227,'Specimen-Sample'!$A$2:$M$3024,5)</f>
        <v>#N/A</v>
      </c>
      <c r="H227" s="16" t="e">
        <f>VLOOKUP($B227,'Specimen-Sample'!$A$2:$M$3024,6)</f>
        <v>#N/A</v>
      </c>
      <c r="I227" s="16" t="e">
        <f>VLOOKUP($B227,'Specimen-Sample'!$A$2:$M$3024,7)</f>
        <v>#N/A</v>
      </c>
      <c r="J227" s="16" t="e">
        <f>VLOOKUP($B227,'Specimen-Sample'!$A$2:$M$3024,8)</f>
        <v>#N/A</v>
      </c>
      <c r="K227" s="16" t="e">
        <f>VLOOKUP($B227,'Specimen-Sample'!$A$2:$M$3024,9)</f>
        <v>#N/A</v>
      </c>
      <c r="L227" s="16" t="e">
        <f>VLOOKUP($B227,'Specimen-Sample'!$A$2:$M$3024,10)</f>
        <v>#N/A</v>
      </c>
      <c r="M227" s="16">
        <f>VLOOKUP($B227,'Specimen-Sample'!$A$2:$M$3024,11)</f>
        <v>1615</v>
      </c>
      <c r="N227" s="16" t="str">
        <f>VLOOKUP($B227,'Specimen-Sample'!$A$2:$M$3024,12)</f>
        <v>Peripheral Blood</v>
      </c>
      <c r="O227" s="16" t="str">
        <f>VLOOKUP($B227,'Specimen-Sample'!$A$2:$M$3024,13)</f>
        <v/>
      </c>
      <c r="P227" s="16" t="str">
        <f>VLOOKUP($B227,'Specimen-Sample'!$A$2:$Q$3024,14)</f>
        <v>25200000</v>
      </c>
      <c r="Q227" s="16" t="str">
        <f>VLOOKUP($B227,'Specimen-Sample'!$A$2:$Q$3024,15)</f>
        <v>97.70</v>
      </c>
      <c r="R227" s="16" t="str">
        <f>VLOOKUP($B227,'Specimen-Sample'!$A$2:$Q$3024,16)</f>
        <v>6/25/2014</v>
      </c>
      <c r="S227" s="16" t="str">
        <f>VLOOKUP($B227,'Specimen-Sample'!$A$2:$Q$3024,17)</f>
        <v>ACUTE MYELOID LEUKAEMIA (AML) AND RELATED PRECURSOR NEOPLASMS</v>
      </c>
      <c r="T227" s="16" t="str">
        <f>VLOOKUP($B227,'Specimen-Sample'!$A$2:$R$3024,18)</f>
        <v>Myeloid sarcoma</v>
      </c>
    </row>
    <row r="228" spans="1:20" x14ac:dyDescent="0.25">
      <c r="A228">
        <v>227</v>
      </c>
      <c r="B228" t="s">
        <v>9048</v>
      </c>
      <c r="C228" t="s">
        <v>10406</v>
      </c>
      <c r="D228" s="16">
        <f>VLOOKUP($B228,'Specimen-Sample'!$A$2:$M$3024,2)</f>
        <v>2675</v>
      </c>
      <c r="E228" s="16" t="e">
        <f>VLOOKUP($B228,'Specimen-Sample'!$A$2:$M$3024,3)</f>
        <v>#N/A</v>
      </c>
      <c r="F228" s="16" t="e">
        <f>VLOOKUP($B228,'Specimen-Sample'!$A$2:$M$3024,4)</f>
        <v>#N/A</v>
      </c>
      <c r="G228" s="16" t="e">
        <f>VLOOKUP($B228,'Specimen-Sample'!$A$2:$M$3024,5)</f>
        <v>#N/A</v>
      </c>
      <c r="H228" s="16" t="e">
        <f>VLOOKUP($B228,'Specimen-Sample'!$A$2:$M$3024,6)</f>
        <v>#N/A</v>
      </c>
      <c r="I228" s="16" t="e">
        <f>VLOOKUP($B228,'Specimen-Sample'!$A$2:$M$3024,7)</f>
        <v>#N/A</v>
      </c>
      <c r="J228" s="16" t="e">
        <f>VLOOKUP($B228,'Specimen-Sample'!$A$2:$M$3024,8)</f>
        <v>#N/A</v>
      </c>
      <c r="K228" s="16" t="e">
        <f>VLOOKUP($B228,'Specimen-Sample'!$A$2:$M$3024,9)</f>
        <v>#N/A</v>
      </c>
      <c r="L228" s="16" t="e">
        <f>VLOOKUP($B228,'Specimen-Sample'!$A$2:$M$3024,10)</f>
        <v>#N/A</v>
      </c>
      <c r="M228" s="16">
        <f>VLOOKUP($B228,'Specimen-Sample'!$A$2:$M$3024,11)</f>
        <v>1758</v>
      </c>
      <c r="N228" s="16" t="str">
        <f>VLOOKUP($B228,'Specimen-Sample'!$A$2:$M$3024,12)</f>
        <v>Bone Marrow Aspirate</v>
      </c>
      <c r="O228" s="16" t="str">
        <f>VLOOKUP($B228,'Specimen-Sample'!$A$2:$M$3024,13)</f>
        <v/>
      </c>
      <c r="P228" s="16" t="str">
        <f>VLOOKUP($B228,'Specimen-Sample'!$A$2:$Q$3024,14)</f>
        <v/>
      </c>
      <c r="Q228" s="16" t="str">
        <f>VLOOKUP($B228,'Specimen-Sample'!$A$2:$Q$3024,15)</f>
        <v/>
      </c>
      <c r="R228" s="16" t="str">
        <f>VLOOKUP($B228,'Specimen-Sample'!$A$2:$Q$3024,16)</f>
        <v>11/3/2014</v>
      </c>
      <c r="S228" s="16" t="str">
        <f>VLOOKUP($B228,'Specimen-Sample'!$A$2:$Q$3024,17)</f>
        <v>ACUTE MYELOID LEUKAEMIA (AML) AND RELATED PRECURSOR NEOPLASMS</v>
      </c>
      <c r="T228" s="16" t="str">
        <f>VLOOKUP($B228,'Specimen-Sample'!$A$2:$R$3024,18)</f>
        <v/>
      </c>
    </row>
    <row r="229" spans="1:20" x14ac:dyDescent="0.25">
      <c r="A229">
        <v>228</v>
      </c>
      <c r="B229" t="s">
        <v>9213</v>
      </c>
      <c r="C229" t="s">
        <v>10406</v>
      </c>
      <c r="D229" s="16">
        <f>VLOOKUP($B229,'Specimen-Sample'!$A$2:$M$3024,2)</f>
        <v>2739</v>
      </c>
      <c r="E229" s="16" t="e">
        <f>VLOOKUP($B229,'Specimen-Sample'!$A$2:$M$3024,3)</f>
        <v>#N/A</v>
      </c>
      <c r="F229" s="16" t="e">
        <f>VLOOKUP($B229,'Specimen-Sample'!$A$2:$M$3024,4)</f>
        <v>#N/A</v>
      </c>
      <c r="G229" s="16" t="e">
        <f>VLOOKUP($B229,'Specimen-Sample'!$A$2:$M$3024,5)</f>
        <v>#N/A</v>
      </c>
      <c r="H229" s="16" t="e">
        <f>VLOOKUP($B229,'Specimen-Sample'!$A$2:$M$3024,6)</f>
        <v>#N/A</v>
      </c>
      <c r="I229" s="16" t="e">
        <f>VLOOKUP($B229,'Specimen-Sample'!$A$2:$M$3024,7)</f>
        <v>#N/A</v>
      </c>
      <c r="J229" s="16" t="e">
        <f>VLOOKUP($B229,'Specimen-Sample'!$A$2:$M$3024,8)</f>
        <v>#N/A</v>
      </c>
      <c r="K229" s="16" t="e">
        <f>VLOOKUP($B229,'Specimen-Sample'!$A$2:$M$3024,9)</f>
        <v>#N/A</v>
      </c>
      <c r="L229" s="16" t="e">
        <f>VLOOKUP($B229,'Specimen-Sample'!$A$2:$M$3024,10)</f>
        <v>#N/A</v>
      </c>
      <c r="M229" s="16">
        <f>VLOOKUP($B229,'Specimen-Sample'!$A$2:$M$3024,11)</f>
        <v>1797</v>
      </c>
      <c r="N229" s="16" t="str">
        <f>VLOOKUP($B229,'Specimen-Sample'!$A$2:$M$3024,12)</f>
        <v>Bone Marrow Aspirate</v>
      </c>
      <c r="O229" s="16" t="str">
        <f>VLOOKUP($B229,'Specimen-Sample'!$A$2:$M$3024,13)</f>
        <v/>
      </c>
      <c r="P229" s="16" t="str">
        <f>VLOOKUP($B229,'Specimen-Sample'!$A$2:$Q$3024,14)</f>
        <v>30200000</v>
      </c>
      <c r="Q229" s="16" t="str">
        <f>VLOOKUP($B229,'Specimen-Sample'!$A$2:$Q$3024,15)</f>
        <v>94.2</v>
      </c>
      <c r="R229" s="16" t="str">
        <f>VLOOKUP($B229,'Specimen-Sample'!$A$2:$Q$3024,16)</f>
        <v>12/3/2014</v>
      </c>
      <c r="S229" s="16" t="str">
        <f>VLOOKUP($B229,'Specimen-Sample'!$A$2:$Q$3024,17)</f>
        <v>ACUTE MYELOID LEUKAEMIA (AML) AND RELATED PRECURSOR NEOPLASMS</v>
      </c>
      <c r="T229" s="16" t="str">
        <f>VLOOKUP($B229,'Specimen-Sample'!$A$2:$R$3024,18)</f>
        <v>AML with inv(16)(p13.1q22) or t(16;16)(p13.1;q22); CBFB-MYH11</v>
      </c>
    </row>
    <row r="230" spans="1:20" x14ac:dyDescent="0.25">
      <c r="A230">
        <v>229</v>
      </c>
      <c r="B230" t="s">
        <v>7586</v>
      </c>
      <c r="C230" t="s">
        <v>10406</v>
      </c>
      <c r="D230" s="16">
        <f>VLOOKUP($B230,'Specimen-Sample'!$A$2:$M$3024,2)</f>
        <v>2023</v>
      </c>
      <c r="E230" s="16" t="str">
        <f>VLOOKUP($B230,'Specimen-Sample'!$A$2:$M$3024,3)</f>
        <v>PHI</v>
      </c>
      <c r="F230" s="16" t="str">
        <f>VLOOKUP($B230,'Specimen-Sample'!$A$2:$M$3024,4)</f>
        <v>NON-HISPANIC</v>
      </c>
      <c r="G230" s="16" t="str">
        <f>VLOOKUP($B230,'Specimen-Sample'!$A$2:$M$3024,5)</f>
        <v>Male</v>
      </c>
      <c r="H230" s="16" t="str">
        <f>VLOOKUP($B230,'Specimen-Sample'!$A$2:$M$3024,6)</f>
        <v>PHI</v>
      </c>
      <c r="I230" s="16" t="str">
        <f>VLOOKUP($B230,'Specimen-Sample'!$A$2:$M$3024,7)</f>
        <v>PHI</v>
      </c>
      <c r="J230" s="16" t="str">
        <f>VLOOKUP($B230,'Specimen-Sample'!$A$2:$M$3024,8)</f>
        <v>PHI</v>
      </c>
      <c r="K230" s="16" t="str">
        <f>VLOOKUP($B230,'Specimen-Sample'!$A$2:$M$3024,9)</f>
        <v>White</v>
      </c>
      <c r="L230" s="16" t="str">
        <f>VLOOKUP($B230,'Specimen-Sample'!$A$2:$M$3024,10)</f>
        <v>Deceased</v>
      </c>
      <c r="M230" s="16">
        <f>VLOOKUP($B230,'Specimen-Sample'!$A$2:$M$3024,11)</f>
        <v>1434</v>
      </c>
      <c r="N230" s="16" t="str">
        <f>VLOOKUP($B230,'Specimen-Sample'!$A$2:$M$3024,12)</f>
        <v>Peripheral Blood</v>
      </c>
      <c r="O230" s="16" t="str">
        <f>VLOOKUP($B230,'Specimen-Sample'!$A$2:$M$3024,13)</f>
        <v/>
      </c>
      <c r="P230" s="16" t="str">
        <f>VLOOKUP($B230,'Specimen-Sample'!$A$2:$Q$3024,14)</f>
        <v>25300000</v>
      </c>
      <c r="Q230" s="16" t="str">
        <f>VLOOKUP($B230,'Specimen-Sample'!$A$2:$Q$3024,15)</f>
        <v>91.8</v>
      </c>
      <c r="R230" s="16" t="str">
        <f>VLOOKUP($B230,'Specimen-Sample'!$A$2:$Q$3024,16)</f>
        <v>2/18/2014</v>
      </c>
      <c r="S230" s="16" t="str">
        <f>VLOOKUP($B230,'Specimen-Sample'!$A$2:$Q$3024,17)</f>
        <v>ACUTE MYELOID LEUKAEMIA (AML) AND RELATED PRECURSOR NEOPLASMS</v>
      </c>
      <c r="T230" s="16" t="str">
        <f>VLOOKUP($B230,'Specimen-Sample'!$A$2:$R$3024,18)</f>
        <v>Acute myeloid leukaemia, NOS</v>
      </c>
    </row>
    <row r="231" spans="1:20" x14ac:dyDescent="0.25">
      <c r="A231">
        <v>230</v>
      </c>
      <c r="B231" t="s">
        <v>6566</v>
      </c>
      <c r="C231" t="s">
        <v>10406</v>
      </c>
      <c r="D231" s="16">
        <f>VLOOKUP($B231,'Specimen-Sample'!$A$2:$M$3024,2)</f>
        <v>1597</v>
      </c>
      <c r="E231" s="16" t="str">
        <f>VLOOKUP($B231,'Specimen-Sample'!$A$2:$M$3024,3)</f>
        <v>PHI</v>
      </c>
      <c r="F231" s="16" t="str">
        <f>VLOOKUP($B231,'Specimen-Sample'!$A$2:$M$3024,4)</f>
        <v/>
      </c>
      <c r="G231" s="16" t="str">
        <f>VLOOKUP($B231,'Specimen-Sample'!$A$2:$M$3024,5)</f>
        <v/>
      </c>
      <c r="H231" s="16" t="str">
        <f>VLOOKUP($B231,'Specimen-Sample'!$A$2:$M$3024,6)</f>
        <v>PHI</v>
      </c>
      <c r="I231" s="16" t="str">
        <f>VLOOKUP($B231,'Specimen-Sample'!$A$2:$M$3024,7)</f>
        <v>PHI</v>
      </c>
      <c r="J231" s="16" t="str">
        <f>VLOOKUP($B231,'Specimen-Sample'!$A$2:$M$3024,8)</f>
        <v>PHI</v>
      </c>
      <c r="K231" s="16" t="str">
        <f>VLOOKUP($B231,'Specimen-Sample'!$A$2:$M$3024,9)</f>
        <v/>
      </c>
      <c r="L231" s="16" t="str">
        <f>VLOOKUP($B231,'Specimen-Sample'!$A$2:$M$3024,10)</f>
        <v/>
      </c>
      <c r="M231" s="16">
        <f>VLOOKUP($B231,'Specimen-Sample'!$A$2:$M$3024,11)</f>
        <v>1191</v>
      </c>
      <c r="N231" s="16" t="str">
        <f>VLOOKUP($B231,'Specimen-Sample'!$A$2:$M$3024,12)</f>
        <v>Bone Marrow Aspirate</v>
      </c>
      <c r="O231" s="16" t="str">
        <f>VLOOKUP($B231,'Specimen-Sample'!$A$2:$M$3024,13)</f>
        <v>T</v>
      </c>
      <c r="P231" s="16" t="str">
        <f>VLOOKUP($B231,'Specimen-Sample'!$A$2:$Q$3024,14)</f>
        <v>37500000</v>
      </c>
      <c r="Q231" s="16" t="str">
        <f>VLOOKUP($B231,'Specimen-Sample'!$A$2:$Q$3024,15)</f>
        <v>96</v>
      </c>
      <c r="R231" s="16" t="str">
        <f>VLOOKUP($B231,'Specimen-Sample'!$A$2:$Q$3024,16)</f>
        <v>10/17/2013</v>
      </c>
      <c r="S231" s="16" t="str">
        <f>VLOOKUP($B231,'Specimen-Sample'!$A$2:$Q$3024,17)</f>
        <v>ACUTE MYELOID LEUKAEMIA (AML) AND RELATED PRECURSOR NEOPLASMS</v>
      </c>
      <c r="T231" s="16" t="str">
        <f>VLOOKUP($B231,'Specimen-Sample'!$A$2:$R$3024,18)</f>
        <v>AML with inv(16)(p13.1q22) or t(16;16)(p13.1;q22); CBFB-MYH11</v>
      </c>
    </row>
    <row r="232" spans="1:20" x14ac:dyDescent="0.25">
      <c r="A232">
        <v>231</v>
      </c>
      <c r="B232" t="s">
        <v>9043</v>
      </c>
      <c r="C232" t="s">
        <v>10406</v>
      </c>
      <c r="D232" s="16">
        <f>VLOOKUP($B232,'Specimen-Sample'!$A$2:$M$3024,2)</f>
        <v>2672</v>
      </c>
      <c r="E232" s="16" t="e">
        <f>VLOOKUP($B232,'Specimen-Sample'!$A$2:$M$3024,3)</f>
        <v>#N/A</v>
      </c>
      <c r="F232" s="16" t="e">
        <f>VLOOKUP($B232,'Specimen-Sample'!$A$2:$M$3024,4)</f>
        <v>#N/A</v>
      </c>
      <c r="G232" s="16" t="e">
        <f>VLOOKUP($B232,'Specimen-Sample'!$A$2:$M$3024,5)</f>
        <v>#N/A</v>
      </c>
      <c r="H232" s="16" t="e">
        <f>VLOOKUP($B232,'Specimen-Sample'!$A$2:$M$3024,6)</f>
        <v>#N/A</v>
      </c>
      <c r="I232" s="16" t="e">
        <f>VLOOKUP($B232,'Specimen-Sample'!$A$2:$M$3024,7)</f>
        <v>#N/A</v>
      </c>
      <c r="J232" s="16" t="e">
        <f>VLOOKUP($B232,'Specimen-Sample'!$A$2:$M$3024,8)</f>
        <v>#N/A</v>
      </c>
      <c r="K232" s="16" t="e">
        <f>VLOOKUP($B232,'Specimen-Sample'!$A$2:$M$3024,9)</f>
        <v>#N/A</v>
      </c>
      <c r="L232" s="16" t="e">
        <f>VLOOKUP($B232,'Specimen-Sample'!$A$2:$M$3024,10)</f>
        <v>#N/A</v>
      </c>
      <c r="M232" s="16">
        <f>VLOOKUP($B232,'Specimen-Sample'!$A$2:$M$3024,11)</f>
        <v>1757</v>
      </c>
      <c r="N232" s="16" t="str">
        <f>VLOOKUP($B232,'Specimen-Sample'!$A$2:$M$3024,12)</f>
        <v>Bone Marrow Aspirate</v>
      </c>
      <c r="O232" s="16" t="str">
        <f>VLOOKUP($B232,'Specimen-Sample'!$A$2:$M$3024,13)</f>
        <v/>
      </c>
      <c r="P232" s="16" t="str">
        <f>VLOOKUP($B232,'Specimen-Sample'!$A$2:$Q$3024,14)</f>
        <v/>
      </c>
      <c r="Q232" s="16" t="str">
        <f>VLOOKUP($B232,'Specimen-Sample'!$A$2:$Q$3024,15)</f>
        <v/>
      </c>
      <c r="R232" s="16" t="str">
        <f>VLOOKUP($B232,'Specimen-Sample'!$A$2:$Q$3024,16)</f>
        <v>11/3/2014</v>
      </c>
      <c r="S232" s="16" t="str">
        <f>VLOOKUP($B232,'Specimen-Sample'!$A$2:$Q$3024,17)</f>
        <v>ACUTE MYELOID LEUKAEMIA (AML) AND RELATED PRECURSOR NEOPLASMS</v>
      </c>
      <c r="T232" s="16" t="str">
        <f>VLOOKUP($B232,'Specimen-Sample'!$A$2:$R$3024,18)</f>
        <v>Acute myeloid leukaemia, NOS</v>
      </c>
    </row>
    <row r="233" spans="1:20" x14ac:dyDescent="0.25">
      <c r="A233">
        <v>232</v>
      </c>
      <c r="B233" t="s">
        <v>7400</v>
      </c>
      <c r="C233" t="s">
        <v>10406</v>
      </c>
      <c r="D233" s="16">
        <f>VLOOKUP($B233,'Specimen-Sample'!$A$2:$M$3024,2)</f>
        <v>1935</v>
      </c>
      <c r="E233" s="16" t="str">
        <f>VLOOKUP($B233,'Specimen-Sample'!$A$2:$M$3024,3)</f>
        <v>PHI</v>
      </c>
      <c r="F233" s="16" t="str">
        <f>VLOOKUP($B233,'Specimen-Sample'!$A$2:$M$3024,4)</f>
        <v/>
      </c>
      <c r="G233" s="16" t="str">
        <f>VLOOKUP($B233,'Specimen-Sample'!$A$2:$M$3024,5)</f>
        <v/>
      </c>
      <c r="H233" s="16" t="str">
        <f>VLOOKUP($B233,'Specimen-Sample'!$A$2:$M$3024,6)</f>
        <v>PHI</v>
      </c>
      <c r="I233" s="16" t="str">
        <f>VLOOKUP($B233,'Specimen-Sample'!$A$2:$M$3024,7)</f>
        <v>PHI</v>
      </c>
      <c r="J233" s="16" t="str">
        <f>VLOOKUP($B233,'Specimen-Sample'!$A$2:$M$3024,8)</f>
        <v>PHI</v>
      </c>
      <c r="K233" s="16" t="str">
        <f>VLOOKUP($B233,'Specimen-Sample'!$A$2:$M$3024,9)</f>
        <v/>
      </c>
      <c r="L233" s="16" t="str">
        <f>VLOOKUP($B233,'Specimen-Sample'!$A$2:$M$3024,10)</f>
        <v/>
      </c>
      <c r="M233" s="16">
        <f>VLOOKUP($B233,'Specimen-Sample'!$A$2:$M$3024,11)</f>
        <v>1382</v>
      </c>
      <c r="N233" s="16" t="str">
        <f>VLOOKUP($B233,'Specimen-Sample'!$A$2:$M$3024,12)</f>
        <v>Bone Marrow Aspirate</v>
      </c>
      <c r="O233" s="16" t="str">
        <f>VLOOKUP($B233,'Specimen-Sample'!$A$2:$M$3024,13)</f>
        <v/>
      </c>
      <c r="P233" s="16" t="str">
        <f>VLOOKUP($B233,'Specimen-Sample'!$A$2:$Q$3024,14)</f>
        <v>4880000</v>
      </c>
      <c r="Q233" s="16" t="str">
        <f>VLOOKUP($B233,'Specimen-Sample'!$A$2:$Q$3024,15)</f>
        <v>69.8</v>
      </c>
      <c r="R233" s="16" t="str">
        <f>VLOOKUP($B233,'Specimen-Sample'!$A$2:$Q$3024,16)</f>
        <v>1/21/2014</v>
      </c>
      <c r="S233" s="16" t="str">
        <f>VLOOKUP($B233,'Specimen-Sample'!$A$2:$Q$3024,17)</f>
        <v>ACUTE MYELOID LEUKAEMIA (AML) AND RELATED PRECURSOR NEOPLASMS</v>
      </c>
      <c r="T233" s="16" t="str">
        <f>VLOOKUP($B233,'Specimen-Sample'!$A$2:$R$3024,18)</f>
        <v/>
      </c>
    </row>
    <row r="234" spans="1:20" x14ac:dyDescent="0.25">
      <c r="A234">
        <v>233</v>
      </c>
      <c r="B234" t="s">
        <v>8935</v>
      </c>
      <c r="C234" t="s">
        <v>10406</v>
      </c>
      <c r="D234" s="16">
        <f>VLOOKUP($B234,'Specimen-Sample'!$A$2:$M$3024,2)</f>
        <v>2619</v>
      </c>
      <c r="E234" s="16" t="e">
        <f>VLOOKUP($B234,'Specimen-Sample'!$A$2:$M$3024,3)</f>
        <v>#N/A</v>
      </c>
      <c r="F234" s="16" t="e">
        <f>VLOOKUP($B234,'Specimen-Sample'!$A$2:$M$3024,4)</f>
        <v>#N/A</v>
      </c>
      <c r="G234" s="16" t="e">
        <f>VLOOKUP($B234,'Specimen-Sample'!$A$2:$M$3024,5)</f>
        <v>#N/A</v>
      </c>
      <c r="H234" s="16" t="e">
        <f>VLOOKUP($B234,'Specimen-Sample'!$A$2:$M$3024,6)</f>
        <v>#N/A</v>
      </c>
      <c r="I234" s="16" t="e">
        <f>VLOOKUP($B234,'Specimen-Sample'!$A$2:$M$3024,7)</f>
        <v>#N/A</v>
      </c>
      <c r="J234" s="16" t="e">
        <f>VLOOKUP($B234,'Specimen-Sample'!$A$2:$M$3024,8)</f>
        <v>#N/A</v>
      </c>
      <c r="K234" s="16" t="e">
        <f>VLOOKUP($B234,'Specimen-Sample'!$A$2:$M$3024,9)</f>
        <v>#N/A</v>
      </c>
      <c r="L234" s="16" t="e">
        <f>VLOOKUP($B234,'Specimen-Sample'!$A$2:$M$3024,10)</f>
        <v>#N/A</v>
      </c>
      <c r="M234" s="16">
        <f>VLOOKUP($B234,'Specimen-Sample'!$A$2:$M$3024,11)</f>
        <v>1735</v>
      </c>
      <c r="N234" s="16" t="str">
        <f>VLOOKUP($B234,'Specimen-Sample'!$A$2:$M$3024,12)</f>
        <v>Bone Marrow Aspirate</v>
      </c>
      <c r="O234" s="16" t="str">
        <f>VLOOKUP($B234,'Specimen-Sample'!$A$2:$M$3024,13)</f>
        <v/>
      </c>
      <c r="P234" s="16" t="str">
        <f>VLOOKUP($B234,'Specimen-Sample'!$A$2:$Q$3024,14)</f>
        <v>10000000</v>
      </c>
      <c r="Q234" s="16" t="str">
        <f>VLOOKUP($B234,'Specimen-Sample'!$A$2:$Q$3024,15)</f>
        <v>97.6</v>
      </c>
      <c r="R234" s="16" t="str">
        <f>VLOOKUP($B234,'Specimen-Sample'!$A$2:$Q$3024,16)</f>
        <v>10/6/2014</v>
      </c>
      <c r="S234" s="16" t="str">
        <f>VLOOKUP($B234,'Specimen-Sample'!$A$2:$Q$3024,17)</f>
        <v>ACUTE MYELOID LEUKAEMIA (AML) AND RELATED PRECURSOR NEOPLASMS</v>
      </c>
      <c r="T234" s="16" t="str">
        <f>VLOOKUP($B234,'Specimen-Sample'!$A$2:$R$3024,18)</f>
        <v>AML without maturation</v>
      </c>
    </row>
    <row r="235" spans="1:20" x14ac:dyDescent="0.25">
      <c r="A235">
        <v>234</v>
      </c>
      <c r="B235" t="s">
        <v>6505</v>
      </c>
      <c r="C235" t="s">
        <v>10406</v>
      </c>
      <c r="D235" s="16">
        <f>VLOOKUP($B235,'Specimen-Sample'!$A$2:$M$3024,2)</f>
        <v>1581</v>
      </c>
      <c r="E235" s="16" t="str">
        <f>VLOOKUP($B235,'Specimen-Sample'!$A$2:$M$3024,3)</f>
        <v>PHI</v>
      </c>
      <c r="F235" s="16" t="str">
        <f>VLOOKUP($B235,'Specimen-Sample'!$A$2:$M$3024,4)</f>
        <v/>
      </c>
      <c r="G235" s="16" t="str">
        <f>VLOOKUP($B235,'Specimen-Sample'!$A$2:$M$3024,5)</f>
        <v/>
      </c>
      <c r="H235" s="16" t="str">
        <f>VLOOKUP($B235,'Specimen-Sample'!$A$2:$M$3024,6)</f>
        <v>PHI</v>
      </c>
      <c r="I235" s="16" t="str">
        <f>VLOOKUP($B235,'Specimen-Sample'!$A$2:$M$3024,7)</f>
        <v>PHI</v>
      </c>
      <c r="J235" s="16" t="str">
        <f>VLOOKUP($B235,'Specimen-Sample'!$A$2:$M$3024,8)</f>
        <v>PHI</v>
      </c>
      <c r="K235" s="16" t="str">
        <f>VLOOKUP($B235,'Specimen-Sample'!$A$2:$M$3024,9)</f>
        <v/>
      </c>
      <c r="L235" s="16" t="str">
        <f>VLOOKUP($B235,'Specimen-Sample'!$A$2:$M$3024,10)</f>
        <v/>
      </c>
      <c r="M235" s="16">
        <f>VLOOKUP($B235,'Specimen-Sample'!$A$2:$M$3024,11)</f>
        <v>1182</v>
      </c>
      <c r="N235" s="16" t="str">
        <f>VLOOKUP($B235,'Specimen-Sample'!$A$2:$M$3024,12)</f>
        <v>Peripheral Blood</v>
      </c>
      <c r="O235" s="16" t="str">
        <f>VLOOKUP($B235,'Specimen-Sample'!$A$2:$M$3024,13)</f>
        <v/>
      </c>
      <c r="P235" s="16" t="str">
        <f>VLOOKUP($B235,'Specimen-Sample'!$A$2:$Q$3024,14)</f>
        <v>110000000</v>
      </c>
      <c r="Q235" s="16" t="str">
        <f>VLOOKUP($B235,'Specimen-Sample'!$A$2:$Q$3024,15)</f>
        <v>97.8</v>
      </c>
      <c r="R235" s="16" t="str">
        <f>VLOOKUP($B235,'Specimen-Sample'!$A$2:$Q$3024,16)</f>
        <v>10/7/2013</v>
      </c>
      <c r="S235" s="16" t="str">
        <f>VLOOKUP($B235,'Specimen-Sample'!$A$2:$Q$3024,17)</f>
        <v>ACUTE MYELOID LEUKAEMIA (AML) AND RELATED PRECURSOR NEOPLASMS</v>
      </c>
      <c r="T235" s="16" t="str">
        <f>VLOOKUP($B235,'Specimen-Sample'!$A$2:$R$3024,18)</f>
        <v/>
      </c>
    </row>
    <row r="236" spans="1:20" x14ac:dyDescent="0.25">
      <c r="A236">
        <v>235</v>
      </c>
      <c r="B236" t="s">
        <v>6264</v>
      </c>
      <c r="C236" t="s">
        <v>10406</v>
      </c>
      <c r="D236" s="16">
        <f>VLOOKUP($B236,'Specimen-Sample'!$A$2:$M$3024,2)</f>
        <v>1496</v>
      </c>
      <c r="E236" s="16" t="str">
        <f>VLOOKUP($B236,'Specimen-Sample'!$A$2:$M$3024,3)</f>
        <v>PHI</v>
      </c>
      <c r="F236" s="16" t="str">
        <f>VLOOKUP($B236,'Specimen-Sample'!$A$2:$M$3024,4)</f>
        <v/>
      </c>
      <c r="G236" s="16" t="str">
        <f>VLOOKUP($B236,'Specimen-Sample'!$A$2:$M$3024,5)</f>
        <v/>
      </c>
      <c r="H236" s="16" t="str">
        <f>VLOOKUP($B236,'Specimen-Sample'!$A$2:$M$3024,6)</f>
        <v>PHI</v>
      </c>
      <c r="I236" s="16" t="str">
        <f>VLOOKUP($B236,'Specimen-Sample'!$A$2:$M$3024,7)</f>
        <v>PHI</v>
      </c>
      <c r="J236" s="16" t="str">
        <f>VLOOKUP($B236,'Specimen-Sample'!$A$2:$M$3024,8)</f>
        <v>PHI</v>
      </c>
      <c r="K236" s="16" t="str">
        <f>VLOOKUP($B236,'Specimen-Sample'!$A$2:$M$3024,9)</f>
        <v/>
      </c>
      <c r="L236" s="16" t="str">
        <f>VLOOKUP($B236,'Specimen-Sample'!$A$2:$M$3024,10)</f>
        <v/>
      </c>
      <c r="M236" s="16">
        <f>VLOOKUP($B236,'Specimen-Sample'!$A$2:$M$3024,11)</f>
        <v>1136</v>
      </c>
      <c r="N236" s="16" t="str">
        <f>VLOOKUP($B236,'Specimen-Sample'!$A$2:$M$3024,12)</f>
        <v>Peripheral Blood</v>
      </c>
      <c r="O236" s="16" t="str">
        <f>VLOOKUP($B236,'Specimen-Sample'!$A$2:$M$3024,13)</f>
        <v/>
      </c>
      <c r="P236" s="16" t="str">
        <f>VLOOKUP($B236,'Specimen-Sample'!$A$2:$Q$3024,14)</f>
        <v>981000</v>
      </c>
      <c r="Q236" s="16" t="str">
        <f>VLOOKUP($B236,'Specimen-Sample'!$A$2:$Q$3024,15)</f>
        <v>90</v>
      </c>
      <c r="R236" s="16" t="str">
        <f>VLOOKUP($B236,'Specimen-Sample'!$A$2:$Q$3024,16)</f>
        <v>8/26/2013</v>
      </c>
      <c r="S236" s="16" t="str">
        <f>VLOOKUP($B236,'Specimen-Sample'!$A$2:$Q$3024,17)</f>
        <v>ACUTE MYELOID LEUKAEMIA (AML) AND RELATED PRECURSOR NEOPLASMS</v>
      </c>
      <c r="T236" s="16" t="str">
        <f>VLOOKUP($B236,'Specimen-Sample'!$A$2:$R$3024,18)</f>
        <v>Acute myeloid leukaemia, NOS</v>
      </c>
    </row>
    <row r="237" spans="1:20" x14ac:dyDescent="0.25">
      <c r="A237">
        <v>236</v>
      </c>
      <c r="B237" t="s">
        <v>7792</v>
      </c>
      <c r="C237" t="s">
        <v>10406</v>
      </c>
      <c r="D237" s="16">
        <f>VLOOKUP($B237,'Specimen-Sample'!$A$2:$M$3024,2)</f>
        <v>2112</v>
      </c>
      <c r="E237" s="16" t="e">
        <f>VLOOKUP($B237,'Specimen-Sample'!$A$2:$M$3024,3)</f>
        <v>#N/A</v>
      </c>
      <c r="F237" s="16" t="e">
        <f>VLOOKUP($B237,'Specimen-Sample'!$A$2:$M$3024,4)</f>
        <v>#N/A</v>
      </c>
      <c r="G237" s="16" t="e">
        <f>VLOOKUP($B237,'Specimen-Sample'!$A$2:$M$3024,5)</f>
        <v>#N/A</v>
      </c>
      <c r="H237" s="16" t="e">
        <f>VLOOKUP($B237,'Specimen-Sample'!$A$2:$M$3024,6)</f>
        <v>#N/A</v>
      </c>
      <c r="I237" s="16" t="e">
        <f>VLOOKUP($B237,'Specimen-Sample'!$A$2:$M$3024,7)</f>
        <v>#N/A</v>
      </c>
      <c r="J237" s="16" t="e">
        <f>VLOOKUP($B237,'Specimen-Sample'!$A$2:$M$3024,8)</f>
        <v>#N/A</v>
      </c>
      <c r="K237" s="16" t="e">
        <f>VLOOKUP($B237,'Specimen-Sample'!$A$2:$M$3024,9)</f>
        <v>#N/A</v>
      </c>
      <c r="L237" s="16" t="e">
        <f>VLOOKUP($B237,'Specimen-Sample'!$A$2:$M$3024,10)</f>
        <v>#N/A</v>
      </c>
      <c r="M237" s="16">
        <f>VLOOKUP($B237,'Specimen-Sample'!$A$2:$M$3024,11)</f>
        <v>1482</v>
      </c>
      <c r="N237" s="16" t="str">
        <f>VLOOKUP($B237,'Specimen-Sample'!$A$2:$M$3024,12)</f>
        <v>Bone Marrow Aspirate</v>
      </c>
      <c r="O237" s="16" t="str">
        <f>VLOOKUP($B237,'Specimen-Sample'!$A$2:$M$3024,13)</f>
        <v>T</v>
      </c>
      <c r="P237" s="16" t="str">
        <f>VLOOKUP($B237,'Specimen-Sample'!$A$2:$Q$3024,14)</f>
        <v>14000000</v>
      </c>
      <c r="Q237" s="16" t="str">
        <f>VLOOKUP($B237,'Specimen-Sample'!$A$2:$Q$3024,15)</f>
        <v>85.1</v>
      </c>
      <c r="R237" s="16" t="str">
        <f>VLOOKUP($B237,'Specimen-Sample'!$A$2:$Q$3024,16)</f>
        <v>3/24/2014</v>
      </c>
      <c r="S237" s="16" t="str">
        <f>VLOOKUP($B237,'Specimen-Sample'!$A$2:$Q$3024,17)</f>
        <v>ACUTE MYELOID LEUKAEMIA (AML) AND RELATED PRECURSOR NEOPLASMS</v>
      </c>
      <c r="T237" s="16" t="str">
        <f>VLOOKUP($B237,'Specimen-Sample'!$A$2:$R$3024,18)</f>
        <v>AML with mutated NPM1</v>
      </c>
    </row>
    <row r="238" spans="1:20" x14ac:dyDescent="0.25">
      <c r="A238">
        <v>237</v>
      </c>
      <c r="B238" t="s">
        <v>7249</v>
      </c>
      <c r="C238" t="s">
        <v>10406</v>
      </c>
      <c r="D238" s="16">
        <f>VLOOKUP($B238,'Specimen-Sample'!$A$2:$M$3024,2)</f>
        <v>1863</v>
      </c>
      <c r="E238" s="16" t="str">
        <f>VLOOKUP($B238,'Specimen-Sample'!$A$2:$M$3024,3)</f>
        <v>PHI</v>
      </c>
      <c r="F238" s="16" t="str">
        <f>VLOOKUP($B238,'Specimen-Sample'!$A$2:$M$3024,4)</f>
        <v/>
      </c>
      <c r="G238" s="16" t="str">
        <f>VLOOKUP($B238,'Specimen-Sample'!$A$2:$M$3024,5)</f>
        <v/>
      </c>
      <c r="H238" s="16" t="str">
        <f>VLOOKUP($B238,'Specimen-Sample'!$A$2:$M$3024,6)</f>
        <v>PHI</v>
      </c>
      <c r="I238" s="16" t="str">
        <f>VLOOKUP($B238,'Specimen-Sample'!$A$2:$M$3024,7)</f>
        <v>PHI</v>
      </c>
      <c r="J238" s="16" t="str">
        <f>VLOOKUP($B238,'Specimen-Sample'!$A$2:$M$3024,8)</f>
        <v>PHI</v>
      </c>
      <c r="K238" s="16" t="str">
        <f>VLOOKUP($B238,'Specimen-Sample'!$A$2:$M$3024,9)</f>
        <v/>
      </c>
      <c r="L238" s="16" t="str">
        <f>VLOOKUP($B238,'Specimen-Sample'!$A$2:$M$3024,10)</f>
        <v/>
      </c>
      <c r="M238" s="16">
        <f>VLOOKUP($B238,'Specimen-Sample'!$A$2:$M$3024,11)</f>
        <v>1345</v>
      </c>
      <c r="N238" s="16" t="str">
        <f>VLOOKUP($B238,'Specimen-Sample'!$A$2:$M$3024,12)</f>
        <v>Peripheral Blood</v>
      </c>
      <c r="O238" s="16" t="str">
        <f>VLOOKUP($B238,'Specimen-Sample'!$A$2:$M$3024,13)</f>
        <v>T</v>
      </c>
      <c r="P238" s="16" t="str">
        <f>VLOOKUP($B238,'Specimen-Sample'!$A$2:$Q$3024,14)</f>
        <v>3760000</v>
      </c>
      <c r="Q238" s="16" t="str">
        <f>VLOOKUP($B238,'Specimen-Sample'!$A$2:$Q$3024,15)</f>
        <v>83.3</v>
      </c>
      <c r="R238" s="16" t="str">
        <f>VLOOKUP($B238,'Specimen-Sample'!$A$2:$Q$3024,16)</f>
        <v>1/6/2014</v>
      </c>
      <c r="S238" s="16" t="str">
        <f>VLOOKUP($B238,'Specimen-Sample'!$A$2:$Q$3024,17)</f>
        <v>ACUTE MYELOID LEUKAEMIA (AML) AND RELATED PRECURSOR NEOPLASMS</v>
      </c>
      <c r="T238" s="16" t="str">
        <f>VLOOKUP($B238,'Specimen-Sample'!$A$2:$R$3024,18)</f>
        <v>AML with mutated NPM1</v>
      </c>
    </row>
    <row r="239" spans="1:20" x14ac:dyDescent="0.25">
      <c r="A239">
        <v>238</v>
      </c>
      <c r="B239" t="s">
        <v>6657</v>
      </c>
      <c r="C239" t="s">
        <v>10406</v>
      </c>
      <c r="D239" s="16">
        <f>VLOOKUP($B239,'Specimen-Sample'!$A$2:$M$3024,2)</f>
        <v>1773</v>
      </c>
      <c r="E239" s="16" t="str">
        <f>VLOOKUP($B239,'Specimen-Sample'!$A$2:$M$3024,3)</f>
        <v>PHI</v>
      </c>
      <c r="F239" s="16" t="str">
        <f>VLOOKUP($B239,'Specimen-Sample'!$A$2:$M$3024,4)</f>
        <v>NON-HISPANIC</v>
      </c>
      <c r="G239" s="16" t="str">
        <f>VLOOKUP($B239,'Specimen-Sample'!$A$2:$M$3024,5)</f>
        <v>Male</v>
      </c>
      <c r="H239" s="16" t="str">
        <f>VLOOKUP($B239,'Specimen-Sample'!$A$2:$M$3024,6)</f>
        <v>PHI</v>
      </c>
      <c r="I239" s="16" t="str">
        <f>VLOOKUP($B239,'Specimen-Sample'!$A$2:$M$3024,7)</f>
        <v>PHI</v>
      </c>
      <c r="J239" s="16" t="str">
        <f>VLOOKUP($B239,'Specimen-Sample'!$A$2:$M$3024,8)</f>
        <v>PHI</v>
      </c>
      <c r="K239" s="16" t="str">
        <f>VLOOKUP($B239,'Specimen-Sample'!$A$2:$M$3024,9)</f>
        <v>White</v>
      </c>
      <c r="L239" s="16" t="str">
        <f>VLOOKUP($B239,'Specimen-Sample'!$A$2:$M$3024,10)</f>
        <v>Deceased</v>
      </c>
      <c r="M239" s="16">
        <f>VLOOKUP($B239,'Specimen-Sample'!$A$2:$M$3024,11)</f>
        <v>1204</v>
      </c>
      <c r="N239" s="16" t="str">
        <f>VLOOKUP($B239,'Specimen-Sample'!$A$2:$M$3024,12)</f>
        <v>Bone Marrow Aspirate</v>
      </c>
      <c r="O239" s="16" t="str">
        <f>VLOOKUP($B239,'Specimen-Sample'!$A$2:$M$3024,13)</f>
        <v/>
      </c>
      <c r="P239" s="16" t="str">
        <f>VLOOKUP($B239,'Specimen-Sample'!$A$2:$Q$3024,14)</f>
        <v>6060000</v>
      </c>
      <c r="Q239" s="16" t="str">
        <f>VLOOKUP($B239,'Specimen-Sample'!$A$2:$Q$3024,15)</f>
        <v>98</v>
      </c>
      <c r="R239" s="16" t="str">
        <f>VLOOKUP($B239,'Specimen-Sample'!$A$2:$Q$3024,16)</f>
        <v>12/4/2013</v>
      </c>
      <c r="S239" s="16" t="str">
        <f>VLOOKUP($B239,'Specimen-Sample'!$A$2:$Q$3024,17)</f>
        <v>ACUTE MYELOID LEUKAEMIA (AML) AND RELATED PRECURSOR NEOPLASMS</v>
      </c>
      <c r="T239" s="16" t="str">
        <f>VLOOKUP($B239,'Specimen-Sample'!$A$2:$R$3024,18)</f>
        <v>Acute myeloid leukaemia, NOS</v>
      </c>
    </row>
    <row r="240" spans="1:20" x14ac:dyDescent="0.25">
      <c r="A240">
        <v>239</v>
      </c>
      <c r="B240" t="s">
        <v>6652</v>
      </c>
      <c r="C240" t="s">
        <v>10406</v>
      </c>
      <c r="D240" s="16">
        <f>VLOOKUP($B240,'Specimen-Sample'!$A$2:$M$3024,2)</f>
        <v>1625</v>
      </c>
      <c r="E240" s="16" t="str">
        <f>VLOOKUP($B240,'Specimen-Sample'!$A$2:$M$3024,3)</f>
        <v>PHI</v>
      </c>
      <c r="F240" s="16" t="str">
        <f>VLOOKUP($B240,'Specimen-Sample'!$A$2:$M$3024,4)</f>
        <v/>
      </c>
      <c r="G240" s="16" t="str">
        <f>VLOOKUP($B240,'Specimen-Sample'!$A$2:$M$3024,5)</f>
        <v/>
      </c>
      <c r="H240" s="16" t="str">
        <f>VLOOKUP($B240,'Specimen-Sample'!$A$2:$M$3024,6)</f>
        <v>PHI</v>
      </c>
      <c r="I240" s="16" t="str">
        <f>VLOOKUP($B240,'Specimen-Sample'!$A$2:$M$3024,7)</f>
        <v>PHI</v>
      </c>
      <c r="J240" s="16" t="str">
        <f>VLOOKUP($B240,'Specimen-Sample'!$A$2:$M$3024,8)</f>
        <v>PHI</v>
      </c>
      <c r="K240" s="16" t="str">
        <f>VLOOKUP($B240,'Specimen-Sample'!$A$2:$M$3024,9)</f>
        <v/>
      </c>
      <c r="L240" s="16" t="str">
        <f>VLOOKUP($B240,'Specimen-Sample'!$A$2:$M$3024,10)</f>
        <v/>
      </c>
      <c r="M240" s="16">
        <f>VLOOKUP($B240,'Specimen-Sample'!$A$2:$M$3024,11)</f>
        <v>1204</v>
      </c>
      <c r="N240" s="16" t="str">
        <f>VLOOKUP($B240,'Specimen-Sample'!$A$2:$M$3024,12)</f>
        <v>Peripheral Blood</v>
      </c>
      <c r="O240" s="16" t="str">
        <f>VLOOKUP($B240,'Specimen-Sample'!$A$2:$M$3024,13)</f>
        <v/>
      </c>
      <c r="P240" s="16" t="str">
        <f>VLOOKUP($B240,'Specimen-Sample'!$A$2:$Q$3024,14)</f>
        <v>19900000</v>
      </c>
      <c r="Q240" s="16" t="str">
        <f>VLOOKUP($B240,'Specimen-Sample'!$A$2:$Q$3024,15)</f>
        <v>95.2</v>
      </c>
      <c r="R240" s="16" t="str">
        <f>VLOOKUP($B240,'Specimen-Sample'!$A$2:$Q$3024,16)</f>
        <v>10/28/2013</v>
      </c>
      <c r="S240" s="16" t="str">
        <f>VLOOKUP($B240,'Specimen-Sample'!$A$2:$Q$3024,17)</f>
        <v>ACUTE MYELOID LEUKAEMIA (AML) AND RELATED PRECURSOR NEOPLASMS</v>
      </c>
      <c r="T240" s="16" t="str">
        <f>VLOOKUP($B240,'Specimen-Sample'!$A$2:$R$3024,18)</f>
        <v>Acute myeloid leukaemia, NOS</v>
      </c>
    </row>
    <row r="241" spans="1:20" x14ac:dyDescent="0.25">
      <c r="A241">
        <v>240</v>
      </c>
      <c r="B241" t="s">
        <v>7213</v>
      </c>
      <c r="C241" t="s">
        <v>10406</v>
      </c>
      <c r="D241" s="16">
        <f>VLOOKUP($B241,'Specimen-Sample'!$A$2:$M$3024,2)</f>
        <v>1845</v>
      </c>
      <c r="E241" s="16" t="str">
        <f>VLOOKUP($B241,'Specimen-Sample'!$A$2:$M$3024,3)</f>
        <v>PHI</v>
      </c>
      <c r="F241" s="16" t="str">
        <f>VLOOKUP($B241,'Specimen-Sample'!$A$2:$M$3024,4)</f>
        <v>NON-HISPANIC</v>
      </c>
      <c r="G241" s="16" t="str">
        <f>VLOOKUP($B241,'Specimen-Sample'!$A$2:$M$3024,5)</f>
        <v>Male</v>
      </c>
      <c r="H241" s="16" t="str">
        <f>VLOOKUP($B241,'Specimen-Sample'!$A$2:$M$3024,6)</f>
        <v>PHI</v>
      </c>
      <c r="I241" s="16" t="str">
        <f>VLOOKUP($B241,'Specimen-Sample'!$A$2:$M$3024,7)</f>
        <v>PHI</v>
      </c>
      <c r="J241" s="16" t="str">
        <f>VLOOKUP($B241,'Specimen-Sample'!$A$2:$M$3024,8)</f>
        <v>PHI</v>
      </c>
      <c r="K241" s="16" t="str">
        <f>VLOOKUP($B241,'Specimen-Sample'!$A$2:$M$3024,9)</f>
        <v>Pacific Islander</v>
      </c>
      <c r="L241" s="16" t="str">
        <f>VLOOKUP($B241,'Specimen-Sample'!$A$2:$M$3024,10)</f>
        <v>Alive</v>
      </c>
      <c r="M241" s="16">
        <f>VLOOKUP($B241,'Specimen-Sample'!$A$2:$M$3024,11)</f>
        <v>1337</v>
      </c>
      <c r="N241" s="16" t="str">
        <f>VLOOKUP($B241,'Specimen-Sample'!$A$2:$M$3024,12)</f>
        <v>Peripheral Blood</v>
      </c>
      <c r="O241" s="16" t="str">
        <f>VLOOKUP($B241,'Specimen-Sample'!$A$2:$M$3024,13)</f>
        <v>T</v>
      </c>
      <c r="P241" s="16" t="str">
        <f>VLOOKUP($B241,'Specimen-Sample'!$A$2:$Q$3024,14)</f>
        <v>1400000</v>
      </c>
      <c r="Q241" s="16" t="str">
        <f>VLOOKUP($B241,'Specimen-Sample'!$A$2:$Q$3024,15)</f>
        <v>96.2</v>
      </c>
      <c r="R241" s="16" t="str">
        <f>VLOOKUP($B241,'Specimen-Sample'!$A$2:$Q$3024,16)</f>
        <v>12/27/2013</v>
      </c>
      <c r="S241" s="16" t="str">
        <f>VLOOKUP($B241,'Specimen-Sample'!$A$2:$Q$3024,17)</f>
        <v>MYELOPROLIFERATIVE NEOPLASMS</v>
      </c>
      <c r="T241" s="16" t="str">
        <f>VLOOKUP($B241,'Specimen-Sample'!$A$2:$R$3024,18)</f>
        <v>Primary myelofibrosis</v>
      </c>
    </row>
    <row r="242" spans="1:20" x14ac:dyDescent="0.25">
      <c r="A242">
        <v>241</v>
      </c>
      <c r="B242" t="s">
        <v>4174</v>
      </c>
      <c r="C242" t="s">
        <v>10406</v>
      </c>
      <c r="D242" s="16">
        <f>VLOOKUP($B242,'Specimen-Sample'!$A$2:$M$3024,2)</f>
        <v>876</v>
      </c>
      <c r="E242" s="16" t="str">
        <f>VLOOKUP($B242,'Specimen-Sample'!$A$2:$M$3024,3)</f>
        <v>PHI</v>
      </c>
      <c r="F242" s="16" t="str">
        <f>VLOOKUP($B242,'Specimen-Sample'!$A$2:$M$3024,4)</f>
        <v>NON-HISPANIC</v>
      </c>
      <c r="G242" s="16" t="str">
        <f>VLOOKUP($B242,'Specimen-Sample'!$A$2:$M$3024,5)</f>
        <v>Male</v>
      </c>
      <c r="H242" s="16" t="str">
        <f>VLOOKUP($B242,'Specimen-Sample'!$A$2:$M$3024,6)</f>
        <v>PHI</v>
      </c>
      <c r="I242" s="16" t="str">
        <f>VLOOKUP($B242,'Specimen-Sample'!$A$2:$M$3024,7)</f>
        <v>PHI</v>
      </c>
      <c r="J242" s="16" t="str">
        <f>VLOOKUP($B242,'Specimen-Sample'!$A$2:$M$3024,8)</f>
        <v>PHI</v>
      </c>
      <c r="K242" s="16" t="str">
        <f>VLOOKUP($B242,'Specimen-Sample'!$A$2:$M$3024,9)</f>
        <v>White</v>
      </c>
      <c r="L242" s="16" t="str">
        <f>VLOOKUP($B242,'Specimen-Sample'!$A$2:$M$3024,10)</f>
        <v>Deceased</v>
      </c>
      <c r="M242" s="16">
        <f>VLOOKUP($B242,'Specimen-Sample'!$A$2:$M$3024,11)</f>
        <v>752</v>
      </c>
      <c r="N242" s="16" t="str">
        <f>VLOOKUP($B242,'Specimen-Sample'!$A$2:$M$3024,12)</f>
        <v>Bone Marrow Aspirate</v>
      </c>
      <c r="O242" s="16" t="str">
        <f>VLOOKUP($B242,'Specimen-Sample'!$A$2:$M$3024,13)</f>
        <v/>
      </c>
      <c r="P242" s="16" t="str">
        <f>VLOOKUP($B242,'Specimen-Sample'!$A$2:$Q$3024,14)</f>
        <v>32300000</v>
      </c>
      <c r="Q242" s="16" t="str">
        <f>VLOOKUP($B242,'Specimen-Sample'!$A$2:$Q$3024,15)</f>
        <v>99.3</v>
      </c>
      <c r="R242" s="16" t="str">
        <f>VLOOKUP($B242,'Specimen-Sample'!$A$2:$Q$3024,16)</f>
        <v>7/23/2012</v>
      </c>
      <c r="S242" s="16" t="str">
        <f>VLOOKUP($B242,'Specimen-Sample'!$A$2:$Q$3024,17)</f>
        <v>ACUTE MYELOID LEUKAEMIA (AML) AND RELATED PRECURSOR NEOPLASMS</v>
      </c>
      <c r="T242" s="16" t="str">
        <f>VLOOKUP($B242,'Specimen-Sample'!$A$2:$R$3024,18)</f>
        <v>AML with mutated NPM1</v>
      </c>
    </row>
    <row r="243" spans="1:20" x14ac:dyDescent="0.25">
      <c r="A243">
        <v>242</v>
      </c>
      <c r="B243" t="s">
        <v>7776</v>
      </c>
      <c r="C243" t="s">
        <v>10406</v>
      </c>
      <c r="D243" s="16">
        <f>VLOOKUP($B243,'Specimen-Sample'!$A$2:$M$3024,2)</f>
        <v>2098</v>
      </c>
      <c r="E243" s="16" t="str">
        <f>VLOOKUP($B243,'Specimen-Sample'!$A$2:$M$3024,3)</f>
        <v>PHI</v>
      </c>
      <c r="F243" s="16" t="str">
        <f>VLOOKUP($B243,'Specimen-Sample'!$A$2:$M$3024,4)</f>
        <v/>
      </c>
      <c r="G243" s="16" t="str">
        <f>VLOOKUP($B243,'Specimen-Sample'!$A$2:$M$3024,5)</f>
        <v>Female</v>
      </c>
      <c r="H243" s="16" t="str">
        <f>VLOOKUP($B243,'Specimen-Sample'!$A$2:$M$3024,6)</f>
        <v>PHI</v>
      </c>
      <c r="I243" s="16" t="str">
        <f>VLOOKUP($B243,'Specimen-Sample'!$A$2:$M$3024,7)</f>
        <v>PHI</v>
      </c>
      <c r="J243" s="16" t="str">
        <f>VLOOKUP($B243,'Specimen-Sample'!$A$2:$M$3024,8)</f>
        <v>PHI</v>
      </c>
      <c r="K243" s="16" t="str">
        <f>VLOOKUP($B243,'Specimen-Sample'!$A$2:$M$3024,9)</f>
        <v/>
      </c>
      <c r="L243" s="16" t="str">
        <f>VLOOKUP($B243,'Specimen-Sample'!$A$2:$M$3024,10)</f>
        <v/>
      </c>
      <c r="M243" s="16">
        <f>VLOOKUP($B243,'Specimen-Sample'!$A$2:$M$3024,11)</f>
        <v>1478</v>
      </c>
      <c r="N243" s="16" t="str">
        <f>VLOOKUP($B243,'Specimen-Sample'!$A$2:$M$3024,12)</f>
        <v>Bone Marrow Aspirate</v>
      </c>
      <c r="O243" s="16" t="str">
        <f>VLOOKUP($B243,'Specimen-Sample'!$A$2:$M$3024,13)</f>
        <v/>
      </c>
      <c r="P243" s="16" t="str">
        <f>VLOOKUP($B243,'Specimen-Sample'!$A$2:$Q$3024,14)</f>
        <v>380000</v>
      </c>
      <c r="Q243" s="16" t="str">
        <f>VLOOKUP($B243,'Specimen-Sample'!$A$2:$Q$3024,15)</f>
        <v>94.2</v>
      </c>
      <c r="R243" s="16" t="str">
        <f>VLOOKUP($B243,'Specimen-Sample'!$A$2:$Q$3024,16)</f>
        <v>3/20/2014</v>
      </c>
      <c r="S243" s="16" t="str">
        <f>VLOOKUP($B243,'Specimen-Sample'!$A$2:$Q$3024,17)</f>
        <v>ACUTE MYELOID LEUKAEMIA (AML) AND RELATED PRECURSOR NEOPLASMS</v>
      </c>
      <c r="T243" s="16" t="str">
        <f>VLOOKUP($B243,'Specimen-Sample'!$A$2:$R$3024,18)</f>
        <v>AML with myelodysplasia-related changes</v>
      </c>
    </row>
    <row r="244" spans="1:20" x14ac:dyDescent="0.25">
      <c r="A244">
        <v>243</v>
      </c>
      <c r="B244" t="s">
        <v>6135</v>
      </c>
      <c r="C244" t="s">
        <v>10406</v>
      </c>
      <c r="D244" s="16">
        <f>VLOOKUP($B244,'Specimen-Sample'!$A$2:$M$3024,2)</f>
        <v>1446</v>
      </c>
      <c r="E244" s="16" t="str">
        <f>VLOOKUP($B244,'Specimen-Sample'!$A$2:$M$3024,3)</f>
        <v>PHI</v>
      </c>
      <c r="F244" s="16" t="str">
        <f>VLOOKUP($B244,'Specimen-Sample'!$A$2:$M$3024,4)</f>
        <v>NON-HISPANIC</v>
      </c>
      <c r="G244" s="16" t="str">
        <f>VLOOKUP($B244,'Specimen-Sample'!$A$2:$M$3024,5)</f>
        <v>Male</v>
      </c>
      <c r="H244" s="16" t="str">
        <f>VLOOKUP($B244,'Specimen-Sample'!$A$2:$M$3024,6)</f>
        <v>PHI</v>
      </c>
      <c r="I244" s="16" t="str">
        <f>VLOOKUP($B244,'Specimen-Sample'!$A$2:$M$3024,7)</f>
        <v>PHI</v>
      </c>
      <c r="J244" s="16" t="str">
        <f>VLOOKUP($B244,'Specimen-Sample'!$A$2:$M$3024,8)</f>
        <v>PHI</v>
      </c>
      <c r="K244" s="16" t="str">
        <f>VLOOKUP($B244,'Specimen-Sample'!$A$2:$M$3024,9)</f>
        <v>White</v>
      </c>
      <c r="L244" s="16" t="str">
        <f>VLOOKUP($B244,'Specimen-Sample'!$A$2:$M$3024,10)</f>
        <v>Alive</v>
      </c>
      <c r="M244" s="16">
        <f>VLOOKUP($B244,'Specimen-Sample'!$A$2:$M$3024,11)</f>
        <v>1112</v>
      </c>
      <c r="N244" s="16" t="str">
        <f>VLOOKUP($B244,'Specimen-Sample'!$A$2:$M$3024,12)</f>
        <v>Peripheral Blood</v>
      </c>
      <c r="O244" s="16" t="str">
        <f>VLOOKUP($B244,'Specimen-Sample'!$A$2:$M$3024,13)</f>
        <v/>
      </c>
      <c r="P244" s="16" t="str">
        <f>VLOOKUP($B244,'Specimen-Sample'!$A$2:$Q$3024,14)</f>
        <v>6120000</v>
      </c>
      <c r="Q244" s="16" t="str">
        <f>VLOOKUP($B244,'Specimen-Sample'!$A$2:$Q$3024,15)</f>
        <v>98.4</v>
      </c>
      <c r="R244" s="16" t="str">
        <f>VLOOKUP($B244,'Specimen-Sample'!$A$2:$Q$3024,16)</f>
        <v>8/12/2013</v>
      </c>
      <c r="S244" s="16" t="str">
        <f>VLOOKUP($B244,'Specimen-Sample'!$A$2:$Q$3024,17)</f>
        <v>ACUTE MYELOID LEUKAEMIA (AML) AND RELATED PRECURSOR NEOPLASMS</v>
      </c>
      <c r="T244" s="16" t="str">
        <f>VLOOKUP($B244,'Specimen-Sample'!$A$2:$R$3024,18)</f>
        <v>AML with inv(16)(p13.1q22) or t(16;16)(p13.1;q22); CBFB-MYH11</v>
      </c>
    </row>
    <row r="245" spans="1:20" x14ac:dyDescent="0.25">
      <c r="A245">
        <v>244</v>
      </c>
      <c r="B245" t="s">
        <v>8566</v>
      </c>
      <c r="C245" t="s">
        <v>10406</v>
      </c>
      <c r="D245" s="16">
        <f>VLOOKUP($B245,'Specimen-Sample'!$A$2:$M$3024,2)</f>
        <v>2460</v>
      </c>
      <c r="E245" s="16" t="e">
        <f>VLOOKUP($B245,'Specimen-Sample'!$A$2:$M$3024,3)</f>
        <v>#N/A</v>
      </c>
      <c r="F245" s="16" t="e">
        <f>VLOOKUP($B245,'Specimen-Sample'!$A$2:$M$3024,4)</f>
        <v>#N/A</v>
      </c>
      <c r="G245" s="16" t="e">
        <f>VLOOKUP($B245,'Specimen-Sample'!$A$2:$M$3024,5)</f>
        <v>#N/A</v>
      </c>
      <c r="H245" s="16" t="e">
        <f>VLOOKUP($B245,'Specimen-Sample'!$A$2:$M$3024,6)</f>
        <v>#N/A</v>
      </c>
      <c r="I245" s="16" t="e">
        <f>VLOOKUP($B245,'Specimen-Sample'!$A$2:$M$3024,7)</f>
        <v>#N/A</v>
      </c>
      <c r="J245" s="16" t="e">
        <f>VLOOKUP($B245,'Specimen-Sample'!$A$2:$M$3024,8)</f>
        <v>#N/A</v>
      </c>
      <c r="K245" s="16" t="e">
        <f>VLOOKUP($B245,'Specimen-Sample'!$A$2:$M$3024,9)</f>
        <v>#N/A</v>
      </c>
      <c r="L245" s="16" t="e">
        <f>VLOOKUP($B245,'Specimen-Sample'!$A$2:$M$3024,10)</f>
        <v>#N/A</v>
      </c>
      <c r="M245" s="16">
        <f>VLOOKUP($B245,'Specimen-Sample'!$A$2:$M$3024,11)</f>
        <v>1655</v>
      </c>
      <c r="N245" s="16" t="str">
        <f>VLOOKUP($B245,'Specimen-Sample'!$A$2:$M$3024,12)</f>
        <v>Peripheral Blood</v>
      </c>
      <c r="O245" s="16" t="str">
        <f>VLOOKUP($B245,'Specimen-Sample'!$A$2:$M$3024,13)</f>
        <v/>
      </c>
      <c r="P245" s="16" t="str">
        <f>VLOOKUP($B245,'Specimen-Sample'!$A$2:$Q$3024,14)</f>
        <v/>
      </c>
      <c r="Q245" s="16" t="str">
        <f>VLOOKUP($B245,'Specimen-Sample'!$A$2:$Q$3024,15)</f>
        <v/>
      </c>
      <c r="R245" s="16" t="str">
        <f>VLOOKUP($B245,'Specimen-Sample'!$A$2:$Q$3024,16)</f>
        <v>7/18/2014</v>
      </c>
      <c r="S245" s="16" t="str">
        <f>VLOOKUP($B245,'Specimen-Sample'!$A$2:$Q$3024,17)</f>
        <v>ACUTE MYELOID LEUKAEMIA (AML) AND RELATED PRECURSOR NEOPLASMS</v>
      </c>
      <c r="T245" s="16" t="str">
        <f>VLOOKUP($B245,'Specimen-Sample'!$A$2:$R$3024,18)</f>
        <v/>
      </c>
    </row>
    <row r="246" spans="1:20" x14ac:dyDescent="0.25">
      <c r="A246">
        <v>245</v>
      </c>
      <c r="B246" t="s">
        <v>6204</v>
      </c>
      <c r="C246" t="s">
        <v>10406</v>
      </c>
      <c r="D246" s="16">
        <f>VLOOKUP($B246,'Specimen-Sample'!$A$2:$M$3024,2)</f>
        <v>1478</v>
      </c>
      <c r="E246" s="16" t="e">
        <f>VLOOKUP($B246,'Specimen-Sample'!$A$2:$M$3024,3)</f>
        <v>#N/A</v>
      </c>
      <c r="F246" s="16" t="e">
        <f>VLOOKUP($B246,'Specimen-Sample'!$A$2:$M$3024,4)</f>
        <v>#N/A</v>
      </c>
      <c r="G246" s="16" t="e">
        <f>VLOOKUP($B246,'Specimen-Sample'!$A$2:$M$3024,5)</f>
        <v>#N/A</v>
      </c>
      <c r="H246" s="16" t="e">
        <f>VLOOKUP($B246,'Specimen-Sample'!$A$2:$M$3024,6)</f>
        <v>#N/A</v>
      </c>
      <c r="I246" s="16" t="e">
        <f>VLOOKUP($B246,'Specimen-Sample'!$A$2:$M$3024,7)</f>
        <v>#N/A</v>
      </c>
      <c r="J246" s="16" t="e">
        <f>VLOOKUP($B246,'Specimen-Sample'!$A$2:$M$3024,8)</f>
        <v>#N/A</v>
      </c>
      <c r="K246" s="16" t="e">
        <f>VLOOKUP($B246,'Specimen-Sample'!$A$2:$M$3024,9)</f>
        <v>#N/A</v>
      </c>
      <c r="L246" s="16" t="e">
        <f>VLOOKUP($B246,'Specimen-Sample'!$A$2:$M$3024,10)</f>
        <v>#N/A</v>
      </c>
      <c r="M246" s="16">
        <f>VLOOKUP($B246,'Specimen-Sample'!$A$2:$M$3024,11)</f>
        <v>1125</v>
      </c>
      <c r="N246" s="16" t="str">
        <f>VLOOKUP($B246,'Specimen-Sample'!$A$2:$M$3024,12)</f>
        <v>Peripheral Blood</v>
      </c>
      <c r="O246" s="16" t="str">
        <f>VLOOKUP($B246,'Specimen-Sample'!$A$2:$M$3024,13)</f>
        <v/>
      </c>
      <c r="P246" s="16" t="str">
        <f>VLOOKUP($B246,'Specimen-Sample'!$A$2:$Q$3024,14)</f>
        <v>3390000</v>
      </c>
      <c r="Q246" s="16" t="str">
        <f>VLOOKUP($B246,'Specimen-Sample'!$A$2:$Q$3024,15)</f>
        <v>98.4</v>
      </c>
      <c r="R246" s="16" t="str">
        <f>VLOOKUP($B246,'Specimen-Sample'!$A$2:$Q$3024,16)</f>
        <v>8/20/2013</v>
      </c>
      <c r="S246" s="16" t="str">
        <f>VLOOKUP($B246,'Specimen-Sample'!$A$2:$Q$3024,17)</f>
        <v>ACUTE MYELOID LEUKAEMIA (AML) AND RELATED PRECURSOR NEOPLASMS</v>
      </c>
      <c r="T246" s="16" t="str">
        <f>VLOOKUP($B246,'Specimen-Sample'!$A$2:$R$3024,18)</f>
        <v>AML with myelodysplasia-related changes</v>
      </c>
    </row>
    <row r="247" spans="1:20" x14ac:dyDescent="0.25">
      <c r="A247">
        <v>246</v>
      </c>
      <c r="B247" t="s">
        <v>6314</v>
      </c>
      <c r="C247" t="s">
        <v>10406</v>
      </c>
      <c r="D247" s="16">
        <f>VLOOKUP($B247,'Specimen-Sample'!$A$2:$M$3024,2)</f>
        <v>1521</v>
      </c>
      <c r="E247" s="16" t="str">
        <f>VLOOKUP($B247,'Specimen-Sample'!$A$2:$M$3024,3)</f>
        <v>PHI</v>
      </c>
      <c r="F247" s="16" t="str">
        <f>VLOOKUP($B247,'Specimen-Sample'!$A$2:$M$3024,4)</f>
        <v>NON-HISPANIC</v>
      </c>
      <c r="G247" s="16" t="str">
        <f>VLOOKUP($B247,'Specimen-Sample'!$A$2:$M$3024,5)</f>
        <v>Female</v>
      </c>
      <c r="H247" s="16" t="str">
        <f>VLOOKUP($B247,'Specimen-Sample'!$A$2:$M$3024,6)</f>
        <v>PHI</v>
      </c>
      <c r="I247" s="16" t="str">
        <f>VLOOKUP($B247,'Specimen-Sample'!$A$2:$M$3024,7)</f>
        <v>PHI</v>
      </c>
      <c r="J247" s="16" t="str">
        <f>VLOOKUP($B247,'Specimen-Sample'!$A$2:$M$3024,8)</f>
        <v>PHI</v>
      </c>
      <c r="K247" s="16" t="str">
        <f>VLOOKUP($B247,'Specimen-Sample'!$A$2:$M$3024,9)</f>
        <v>White</v>
      </c>
      <c r="L247" s="16" t="str">
        <f>VLOOKUP($B247,'Specimen-Sample'!$A$2:$M$3024,10)</f>
        <v>Alive</v>
      </c>
      <c r="M247" s="16">
        <f>VLOOKUP($B247,'Specimen-Sample'!$A$2:$M$3024,11)</f>
        <v>1144</v>
      </c>
      <c r="N247" s="16" t="str">
        <f>VLOOKUP($B247,'Specimen-Sample'!$A$2:$M$3024,12)</f>
        <v>Bone Marrow Aspirate</v>
      </c>
      <c r="O247" s="16" t="str">
        <f>VLOOKUP($B247,'Specimen-Sample'!$A$2:$M$3024,13)</f>
        <v>T</v>
      </c>
      <c r="P247" s="16" t="str">
        <f>VLOOKUP($B247,'Specimen-Sample'!$A$2:$Q$3024,14)</f>
        <v>13100000</v>
      </c>
      <c r="Q247" s="16" t="str">
        <f>VLOOKUP($B247,'Specimen-Sample'!$A$2:$Q$3024,15)</f>
        <v>94.9</v>
      </c>
      <c r="R247" s="16" t="str">
        <f>VLOOKUP($B247,'Specimen-Sample'!$A$2:$Q$3024,16)</f>
        <v>9/10/2013</v>
      </c>
      <c r="S247" s="16" t="str">
        <f>VLOOKUP($B247,'Specimen-Sample'!$A$2:$Q$3024,17)</f>
        <v>ACUTE MYELOID LEUKAEMIA (AML) AND RELATED PRECURSOR NEOPLASMS</v>
      </c>
      <c r="T247" s="16" t="str">
        <f>VLOOKUP($B247,'Specimen-Sample'!$A$2:$R$3024,18)</f>
        <v xml:space="preserve">Acute monoblastic and monocytic leukaemia </v>
      </c>
    </row>
    <row r="248" spans="1:20" x14ac:dyDescent="0.25">
      <c r="A248">
        <v>247</v>
      </c>
      <c r="B248" t="s">
        <v>8462</v>
      </c>
      <c r="C248" t="s">
        <v>10406</v>
      </c>
      <c r="D248" s="16">
        <f>VLOOKUP($B248,'Specimen-Sample'!$A$2:$M$3024,2)</f>
        <v>2408</v>
      </c>
      <c r="E248" s="16" t="e">
        <f>VLOOKUP($B248,'Specimen-Sample'!$A$2:$M$3024,3)</f>
        <v>#N/A</v>
      </c>
      <c r="F248" s="16" t="e">
        <f>VLOOKUP($B248,'Specimen-Sample'!$A$2:$M$3024,4)</f>
        <v>#N/A</v>
      </c>
      <c r="G248" s="16" t="e">
        <f>VLOOKUP($B248,'Specimen-Sample'!$A$2:$M$3024,5)</f>
        <v>#N/A</v>
      </c>
      <c r="H248" s="16" t="e">
        <f>VLOOKUP($B248,'Specimen-Sample'!$A$2:$M$3024,6)</f>
        <v>#N/A</v>
      </c>
      <c r="I248" s="16" t="e">
        <f>VLOOKUP($B248,'Specimen-Sample'!$A$2:$M$3024,7)</f>
        <v>#N/A</v>
      </c>
      <c r="J248" s="16" t="e">
        <f>VLOOKUP($B248,'Specimen-Sample'!$A$2:$M$3024,8)</f>
        <v>#N/A</v>
      </c>
      <c r="K248" s="16" t="e">
        <f>VLOOKUP($B248,'Specimen-Sample'!$A$2:$M$3024,9)</f>
        <v>#N/A</v>
      </c>
      <c r="L248" s="16" t="e">
        <f>VLOOKUP($B248,'Specimen-Sample'!$A$2:$M$3024,10)</f>
        <v>#N/A</v>
      </c>
      <c r="M248" s="16">
        <f>VLOOKUP($B248,'Specimen-Sample'!$A$2:$M$3024,11)</f>
        <v>1630</v>
      </c>
      <c r="N248" s="16" t="str">
        <f>VLOOKUP($B248,'Specimen-Sample'!$A$2:$M$3024,12)</f>
        <v>Peripheral Blood</v>
      </c>
      <c r="O248" s="16" t="str">
        <f>VLOOKUP($B248,'Specimen-Sample'!$A$2:$M$3024,13)</f>
        <v/>
      </c>
      <c r="P248" s="16" t="str">
        <f>VLOOKUP($B248,'Specimen-Sample'!$A$2:$Q$3024,14)</f>
        <v>1920000</v>
      </c>
      <c r="Q248" s="16" t="str">
        <f>VLOOKUP($B248,'Specimen-Sample'!$A$2:$Q$3024,15)</f>
        <v>56.7</v>
      </c>
      <c r="R248" s="16" t="str">
        <f>VLOOKUP($B248,'Specimen-Sample'!$A$2:$Q$3024,16)</f>
        <v>7/3/2014</v>
      </c>
      <c r="S248" s="16" t="str">
        <f>VLOOKUP($B248,'Specimen-Sample'!$A$2:$Q$3024,17)</f>
        <v>ACUTE MYELOID LEUKAEMIA (AML) AND RELATED PRECURSOR NEOPLASMS</v>
      </c>
      <c r="T248" s="16" t="str">
        <f>VLOOKUP($B248,'Specimen-Sample'!$A$2:$R$3024,18)</f>
        <v>AML with mutated NPM1</v>
      </c>
    </row>
    <row r="249" spans="1:20" x14ac:dyDescent="0.25">
      <c r="A249">
        <v>248</v>
      </c>
      <c r="B249" t="s">
        <v>8671</v>
      </c>
      <c r="C249" t="s">
        <v>10406</v>
      </c>
      <c r="D249" s="16">
        <f>VLOOKUP($B249,'Specimen-Sample'!$A$2:$M$3024,2)</f>
        <v>2504</v>
      </c>
      <c r="E249" s="16" t="e">
        <f>VLOOKUP($B249,'Specimen-Sample'!$A$2:$M$3024,3)</f>
        <v>#N/A</v>
      </c>
      <c r="F249" s="16" t="e">
        <f>VLOOKUP($B249,'Specimen-Sample'!$A$2:$M$3024,4)</f>
        <v>#N/A</v>
      </c>
      <c r="G249" s="16" t="e">
        <f>VLOOKUP($B249,'Specimen-Sample'!$A$2:$M$3024,5)</f>
        <v>#N/A</v>
      </c>
      <c r="H249" s="16" t="e">
        <f>VLOOKUP($B249,'Specimen-Sample'!$A$2:$M$3024,6)</f>
        <v>#N/A</v>
      </c>
      <c r="I249" s="16" t="e">
        <f>VLOOKUP($B249,'Specimen-Sample'!$A$2:$M$3024,7)</f>
        <v>#N/A</v>
      </c>
      <c r="J249" s="16" t="e">
        <f>VLOOKUP($B249,'Specimen-Sample'!$A$2:$M$3024,8)</f>
        <v>#N/A</v>
      </c>
      <c r="K249" s="16" t="e">
        <f>VLOOKUP($B249,'Specimen-Sample'!$A$2:$M$3024,9)</f>
        <v>#N/A</v>
      </c>
      <c r="L249" s="16" t="e">
        <f>VLOOKUP($B249,'Specimen-Sample'!$A$2:$M$3024,10)</f>
        <v>#N/A</v>
      </c>
      <c r="M249" s="16">
        <f>VLOOKUP($B249,'Specimen-Sample'!$A$2:$M$3024,11)</f>
        <v>1676</v>
      </c>
      <c r="N249" s="16" t="str">
        <f>VLOOKUP($B249,'Specimen-Sample'!$A$2:$M$3024,12)</f>
        <v>Bone Marrow Aspirate</v>
      </c>
      <c r="O249" s="16" t="str">
        <f>VLOOKUP($B249,'Specimen-Sample'!$A$2:$M$3024,13)</f>
        <v/>
      </c>
      <c r="P249" s="16" t="str">
        <f>VLOOKUP($B249,'Specimen-Sample'!$A$2:$Q$3024,14)</f>
        <v>3650000</v>
      </c>
      <c r="Q249" s="16" t="str">
        <f>VLOOKUP($B249,'Specimen-Sample'!$A$2:$Q$3024,15)</f>
        <v>96.8</v>
      </c>
      <c r="R249" s="16" t="str">
        <f>VLOOKUP($B249,'Specimen-Sample'!$A$2:$Q$3024,16)</f>
        <v>8/14/2014</v>
      </c>
      <c r="S249" s="16" t="str">
        <f>VLOOKUP($B249,'Specimen-Sample'!$A$2:$Q$3024,17)</f>
        <v>ACUTE MYELOID LEUKAEMIA (AML) AND RELATED PRECURSOR NEOPLASMS</v>
      </c>
      <c r="T249" s="16" t="str">
        <f>VLOOKUP($B249,'Specimen-Sample'!$A$2:$R$3024,18)</f>
        <v xml:space="preserve">Acute monoblastic and monocytic leukaemia </v>
      </c>
    </row>
    <row r="250" spans="1:20" x14ac:dyDescent="0.25">
      <c r="A250">
        <v>249</v>
      </c>
      <c r="B250" t="s">
        <v>5700</v>
      </c>
      <c r="C250" t="s">
        <v>10406</v>
      </c>
      <c r="D250" s="16">
        <f>VLOOKUP($B250,'Specimen-Sample'!$A$2:$M$3024,2)</f>
        <v>1309</v>
      </c>
      <c r="E250" s="16" t="str">
        <f>VLOOKUP($B250,'Specimen-Sample'!$A$2:$M$3024,3)</f>
        <v>PHI</v>
      </c>
      <c r="F250" s="16" t="str">
        <f>VLOOKUP($B250,'Specimen-Sample'!$A$2:$M$3024,4)</f>
        <v>NON-HISPANIC</v>
      </c>
      <c r="G250" s="16" t="str">
        <f>VLOOKUP($B250,'Specimen-Sample'!$A$2:$M$3024,5)</f>
        <v>Female</v>
      </c>
      <c r="H250" s="16" t="str">
        <f>VLOOKUP($B250,'Specimen-Sample'!$A$2:$M$3024,6)</f>
        <v>PHI</v>
      </c>
      <c r="I250" s="16" t="str">
        <f>VLOOKUP($B250,'Specimen-Sample'!$A$2:$M$3024,7)</f>
        <v>PHI</v>
      </c>
      <c r="J250" s="16" t="str">
        <f>VLOOKUP($B250,'Specimen-Sample'!$A$2:$M$3024,8)</f>
        <v>PHI</v>
      </c>
      <c r="K250" s="16" t="str">
        <f>VLOOKUP($B250,'Specimen-Sample'!$A$2:$M$3024,9)</f>
        <v>White</v>
      </c>
      <c r="L250" s="16" t="str">
        <f>VLOOKUP($B250,'Specimen-Sample'!$A$2:$M$3024,10)</f>
        <v>Alive</v>
      </c>
      <c r="M250" s="16">
        <f>VLOOKUP($B250,'Specimen-Sample'!$A$2:$M$3024,11)</f>
        <v>1033</v>
      </c>
      <c r="N250" s="16" t="str">
        <f>VLOOKUP($B250,'Specimen-Sample'!$A$2:$M$3024,12)</f>
        <v>Bone Marrow Aspirate</v>
      </c>
      <c r="O250" s="16" t="str">
        <f>VLOOKUP($B250,'Specimen-Sample'!$A$2:$M$3024,13)</f>
        <v>T</v>
      </c>
      <c r="P250" s="16" t="str">
        <f>VLOOKUP($B250,'Specimen-Sample'!$A$2:$Q$3024,14)</f>
        <v>1460000</v>
      </c>
      <c r="Q250" s="16" t="str">
        <f>VLOOKUP($B250,'Specimen-Sample'!$A$2:$Q$3024,15)</f>
        <v>95.10</v>
      </c>
      <c r="R250" s="16" t="str">
        <f>VLOOKUP($B250,'Specimen-Sample'!$A$2:$Q$3024,16)</f>
        <v>6/5/2013</v>
      </c>
      <c r="S250" s="16" t="str">
        <f>VLOOKUP($B250,'Specimen-Sample'!$A$2:$Q$3024,17)</f>
        <v>ACUTE MYELOID LEUKAEMIA (AML) AND RELATED PRECURSOR NEOPLASMS</v>
      </c>
      <c r="T250" s="16" t="str">
        <f>VLOOKUP($B250,'Specimen-Sample'!$A$2:$R$3024,18)</f>
        <v>AML with mutated NPM1</v>
      </c>
    </row>
    <row r="251" spans="1:20" x14ac:dyDescent="0.25">
      <c r="A251">
        <v>250</v>
      </c>
      <c r="B251" t="s">
        <v>7083</v>
      </c>
      <c r="C251" t="s">
        <v>10406</v>
      </c>
      <c r="D251" s="16">
        <f>VLOOKUP($B251,'Specimen-Sample'!$A$2:$M$3024,2)</f>
        <v>1800</v>
      </c>
      <c r="E251" s="16" t="str">
        <f>VLOOKUP($B251,'Specimen-Sample'!$A$2:$M$3024,3)</f>
        <v>PHI</v>
      </c>
      <c r="F251" s="16" t="str">
        <f>VLOOKUP($B251,'Specimen-Sample'!$A$2:$M$3024,4)</f>
        <v/>
      </c>
      <c r="G251" s="16" t="str">
        <f>VLOOKUP($B251,'Specimen-Sample'!$A$2:$M$3024,5)</f>
        <v/>
      </c>
      <c r="H251" s="16" t="str">
        <f>VLOOKUP($B251,'Specimen-Sample'!$A$2:$M$3024,6)</f>
        <v>PHI</v>
      </c>
      <c r="I251" s="16" t="str">
        <f>VLOOKUP($B251,'Specimen-Sample'!$A$2:$M$3024,7)</f>
        <v>PHI</v>
      </c>
      <c r="J251" s="16" t="str">
        <f>VLOOKUP($B251,'Specimen-Sample'!$A$2:$M$3024,8)</f>
        <v>PHI</v>
      </c>
      <c r="K251" s="16" t="str">
        <f>VLOOKUP($B251,'Specimen-Sample'!$A$2:$M$3024,9)</f>
        <v/>
      </c>
      <c r="L251" s="16" t="str">
        <f>VLOOKUP($B251,'Specimen-Sample'!$A$2:$M$3024,10)</f>
        <v/>
      </c>
      <c r="M251" s="16">
        <f>VLOOKUP($B251,'Specimen-Sample'!$A$2:$M$3024,11)</f>
        <v>1313</v>
      </c>
      <c r="N251" s="16" t="str">
        <f>VLOOKUP($B251,'Specimen-Sample'!$A$2:$M$3024,12)</f>
        <v>Peripheral Blood</v>
      </c>
      <c r="O251" s="16" t="str">
        <f>VLOOKUP($B251,'Specimen-Sample'!$A$2:$M$3024,13)</f>
        <v>T</v>
      </c>
      <c r="P251" s="16" t="str">
        <f>VLOOKUP($B251,'Specimen-Sample'!$A$2:$Q$3024,14)</f>
        <v>8920000</v>
      </c>
      <c r="Q251" s="16" t="str">
        <f>VLOOKUP($B251,'Specimen-Sample'!$A$2:$Q$3024,15)</f>
        <v>96.4</v>
      </c>
      <c r="R251" s="16" t="str">
        <f>VLOOKUP($B251,'Specimen-Sample'!$A$2:$Q$3024,16)</f>
        <v>12/13/2013</v>
      </c>
      <c r="S251" s="16" t="str">
        <f>VLOOKUP($B251,'Specimen-Sample'!$A$2:$Q$3024,17)</f>
        <v>ACUTE MYELOID LEUKAEMIA (AML) AND RELATED PRECURSOR NEOPLASMS</v>
      </c>
      <c r="T251" s="16" t="str">
        <f>VLOOKUP($B251,'Specimen-Sample'!$A$2:$R$3024,18)</f>
        <v/>
      </c>
    </row>
    <row r="252" spans="1:20" x14ac:dyDescent="0.25">
      <c r="A252">
        <v>251</v>
      </c>
      <c r="B252" t="s">
        <v>6860</v>
      </c>
      <c r="C252" t="s">
        <v>10406</v>
      </c>
      <c r="D252" s="16">
        <f>VLOOKUP($B252,'Specimen-Sample'!$A$2:$M$3024,2)</f>
        <v>1704</v>
      </c>
      <c r="E252" s="16" t="str">
        <f>VLOOKUP($B252,'Specimen-Sample'!$A$2:$M$3024,3)</f>
        <v>PHI</v>
      </c>
      <c r="F252" s="16" t="str">
        <f>VLOOKUP($B252,'Specimen-Sample'!$A$2:$M$3024,4)</f>
        <v/>
      </c>
      <c r="G252" s="16" t="str">
        <f>VLOOKUP($B252,'Specimen-Sample'!$A$2:$M$3024,5)</f>
        <v>Male</v>
      </c>
      <c r="H252" s="16" t="str">
        <f>VLOOKUP($B252,'Specimen-Sample'!$A$2:$M$3024,6)</f>
        <v>PHI</v>
      </c>
      <c r="I252" s="16" t="str">
        <f>VLOOKUP($B252,'Specimen-Sample'!$A$2:$M$3024,7)</f>
        <v>PHI</v>
      </c>
      <c r="J252" s="16" t="str">
        <f>VLOOKUP($B252,'Specimen-Sample'!$A$2:$M$3024,8)</f>
        <v>PHI</v>
      </c>
      <c r="K252" s="16" t="str">
        <f>VLOOKUP($B252,'Specimen-Sample'!$A$2:$M$3024,9)</f>
        <v/>
      </c>
      <c r="L252" s="16" t="str">
        <f>VLOOKUP($B252,'Specimen-Sample'!$A$2:$M$3024,10)</f>
        <v/>
      </c>
      <c r="M252" s="16">
        <f>VLOOKUP($B252,'Specimen-Sample'!$A$2:$M$3024,11)</f>
        <v>1256</v>
      </c>
      <c r="N252" s="16" t="str">
        <f>VLOOKUP($B252,'Specimen-Sample'!$A$2:$M$3024,12)</f>
        <v>Peripheral Blood</v>
      </c>
      <c r="O252" s="16" t="str">
        <f>VLOOKUP($B252,'Specimen-Sample'!$A$2:$M$3024,13)</f>
        <v>T</v>
      </c>
      <c r="P252" s="16" t="str">
        <f>VLOOKUP($B252,'Specimen-Sample'!$A$2:$Q$3024,14)</f>
        <v>9720000</v>
      </c>
      <c r="Q252" s="16" t="str">
        <f>VLOOKUP($B252,'Specimen-Sample'!$A$2:$Q$3024,15)</f>
        <v>87.4</v>
      </c>
      <c r="R252" s="16" t="str">
        <f>VLOOKUP($B252,'Specimen-Sample'!$A$2:$Q$3024,16)</f>
        <v>11/14/2013</v>
      </c>
      <c r="S252" s="16" t="str">
        <f>VLOOKUP($B252,'Specimen-Sample'!$A$2:$Q$3024,17)</f>
        <v>ACUTE MYELOID LEUKAEMIA (AML) AND RELATED PRECURSOR NEOPLASMS</v>
      </c>
      <c r="T252" s="16" t="str">
        <f>VLOOKUP($B252,'Specimen-Sample'!$A$2:$R$3024,18)</f>
        <v>Acute myeloid leukaemia, NOS</v>
      </c>
    </row>
    <row r="253" spans="1:20" x14ac:dyDescent="0.25">
      <c r="A253">
        <v>252</v>
      </c>
      <c r="B253" t="s">
        <v>2780</v>
      </c>
      <c r="C253" t="s">
        <v>10406</v>
      </c>
      <c r="D253" s="16">
        <f>VLOOKUP($B253,'Specimen-Sample'!$A$2:$M$3024,2)</f>
        <v>1036</v>
      </c>
      <c r="E253" s="16" t="str">
        <f>VLOOKUP($B253,'Specimen-Sample'!$A$2:$M$3024,3)</f>
        <v>PHI</v>
      </c>
      <c r="F253" s="16" t="str">
        <f>VLOOKUP($B253,'Specimen-Sample'!$A$2:$M$3024,4)</f>
        <v>NON-HISPANIC</v>
      </c>
      <c r="G253" s="16" t="str">
        <f>VLOOKUP($B253,'Specimen-Sample'!$A$2:$M$3024,5)</f>
        <v>Female</v>
      </c>
      <c r="H253" s="16" t="str">
        <f>VLOOKUP($B253,'Specimen-Sample'!$A$2:$M$3024,6)</f>
        <v>PHI</v>
      </c>
      <c r="I253" s="16" t="str">
        <f>VLOOKUP($B253,'Specimen-Sample'!$A$2:$M$3024,7)</f>
        <v>PHI</v>
      </c>
      <c r="J253" s="16" t="str">
        <f>VLOOKUP($B253,'Specimen-Sample'!$A$2:$M$3024,8)</f>
        <v>PHI</v>
      </c>
      <c r="K253" s="16" t="str">
        <f>VLOOKUP($B253,'Specimen-Sample'!$A$2:$M$3024,9)</f>
        <v>White</v>
      </c>
      <c r="L253" s="16" t="str">
        <f>VLOOKUP($B253,'Specimen-Sample'!$A$2:$M$3024,10)</f>
        <v>Alive</v>
      </c>
      <c r="M253" s="16">
        <f>VLOOKUP($B253,'Specimen-Sample'!$A$2:$M$3024,11)</f>
        <v>557</v>
      </c>
      <c r="N253" s="16" t="str">
        <f>VLOOKUP($B253,'Specimen-Sample'!$A$2:$M$3024,12)</f>
        <v>Peripheral Blood</v>
      </c>
      <c r="O253" s="16" t="str">
        <f>VLOOKUP($B253,'Specimen-Sample'!$A$2:$M$3024,13)</f>
        <v/>
      </c>
      <c r="P253" s="16" t="str">
        <f>VLOOKUP($B253,'Specimen-Sample'!$A$2:$Q$3024,14)</f>
        <v>15000000</v>
      </c>
      <c r="Q253" s="16" t="str">
        <f>VLOOKUP($B253,'Specimen-Sample'!$A$2:$Q$3024,15)</f>
        <v>93.4</v>
      </c>
      <c r="R253" s="16" t="str">
        <f>VLOOKUP($B253,'Specimen-Sample'!$A$2:$Q$3024,16)</f>
        <v>12/7/2012</v>
      </c>
      <c r="S253" s="16" t="str">
        <f>VLOOKUP($B253,'Specimen-Sample'!$A$2:$Q$3024,17)</f>
        <v>ACUTE MYELOID LEUKAEMIA (AML) AND RELATED PRECURSOR NEOPLASMS</v>
      </c>
      <c r="T253" s="16" t="str">
        <f>VLOOKUP($B253,'Specimen-Sample'!$A$2:$R$3024,18)</f>
        <v>Acute myeloid leukaemia, NOS</v>
      </c>
    </row>
    <row r="254" spans="1:20" x14ac:dyDescent="0.25">
      <c r="A254">
        <v>253</v>
      </c>
      <c r="B254" t="s">
        <v>8736</v>
      </c>
      <c r="C254" t="s">
        <v>10406</v>
      </c>
      <c r="D254" s="16">
        <f>VLOOKUP($B254,'Specimen-Sample'!$A$2:$M$3024,2)</f>
        <v>2532</v>
      </c>
      <c r="E254" s="16" t="e">
        <f>VLOOKUP($B254,'Specimen-Sample'!$A$2:$M$3024,3)</f>
        <v>#N/A</v>
      </c>
      <c r="F254" s="16" t="e">
        <f>VLOOKUP($B254,'Specimen-Sample'!$A$2:$M$3024,4)</f>
        <v>#N/A</v>
      </c>
      <c r="G254" s="16" t="e">
        <f>VLOOKUP($B254,'Specimen-Sample'!$A$2:$M$3024,5)</f>
        <v>#N/A</v>
      </c>
      <c r="H254" s="16" t="e">
        <f>VLOOKUP($B254,'Specimen-Sample'!$A$2:$M$3024,6)</f>
        <v>#N/A</v>
      </c>
      <c r="I254" s="16" t="e">
        <f>VLOOKUP($B254,'Specimen-Sample'!$A$2:$M$3024,7)</f>
        <v>#N/A</v>
      </c>
      <c r="J254" s="16" t="e">
        <f>VLOOKUP($B254,'Specimen-Sample'!$A$2:$M$3024,8)</f>
        <v>#N/A</v>
      </c>
      <c r="K254" s="16" t="e">
        <f>VLOOKUP($B254,'Specimen-Sample'!$A$2:$M$3024,9)</f>
        <v>#N/A</v>
      </c>
      <c r="L254" s="16" t="e">
        <f>VLOOKUP($B254,'Specimen-Sample'!$A$2:$M$3024,10)</f>
        <v>#N/A</v>
      </c>
      <c r="M254" s="16">
        <f>VLOOKUP($B254,'Specimen-Sample'!$A$2:$M$3024,11)</f>
        <v>1688</v>
      </c>
      <c r="N254" s="16" t="str">
        <f>VLOOKUP($B254,'Specimen-Sample'!$A$2:$M$3024,12)</f>
        <v>Bone Marrow Aspirate</v>
      </c>
      <c r="O254" s="16" t="str">
        <f>VLOOKUP($B254,'Specimen-Sample'!$A$2:$M$3024,13)</f>
        <v/>
      </c>
      <c r="P254" s="16" t="str">
        <f>VLOOKUP($B254,'Specimen-Sample'!$A$2:$Q$3024,14)</f>
        <v>15000000</v>
      </c>
      <c r="Q254" s="16" t="str">
        <f>VLOOKUP($B254,'Specimen-Sample'!$A$2:$Q$3024,15)</f>
        <v>97.7</v>
      </c>
      <c r="R254" s="16" t="str">
        <f>VLOOKUP($B254,'Specimen-Sample'!$A$2:$Q$3024,16)</f>
        <v>8/21/2014</v>
      </c>
      <c r="S254" s="16" t="str">
        <f>VLOOKUP($B254,'Specimen-Sample'!$A$2:$Q$3024,17)</f>
        <v>ACUTE MYELOID LEUKAEMIA (AML) AND RELATED PRECURSOR NEOPLASMS</v>
      </c>
      <c r="T254" s="16" t="str">
        <f>VLOOKUP($B254,'Specimen-Sample'!$A$2:$R$3024,18)</f>
        <v>Acute myeloid leukaemia, NOS</v>
      </c>
    </row>
    <row r="255" spans="1:20" x14ac:dyDescent="0.25">
      <c r="A255">
        <v>254</v>
      </c>
      <c r="B255" t="s">
        <v>5844</v>
      </c>
      <c r="C255" t="s">
        <v>10406</v>
      </c>
      <c r="D255" s="16">
        <f>VLOOKUP($B255,'Specimen-Sample'!$A$2:$M$3024,2)</f>
        <v>1351</v>
      </c>
      <c r="E255" s="16" t="str">
        <f>VLOOKUP($B255,'Specimen-Sample'!$A$2:$M$3024,3)</f>
        <v>PHI</v>
      </c>
      <c r="F255" s="16" t="str">
        <f>VLOOKUP($B255,'Specimen-Sample'!$A$2:$M$3024,4)</f>
        <v>NON-HISPANIC</v>
      </c>
      <c r="G255" s="16" t="str">
        <f>VLOOKUP($B255,'Specimen-Sample'!$A$2:$M$3024,5)</f>
        <v>Male</v>
      </c>
      <c r="H255" s="16" t="str">
        <f>VLOOKUP($B255,'Specimen-Sample'!$A$2:$M$3024,6)</f>
        <v>PHI</v>
      </c>
      <c r="I255" s="16" t="str">
        <f>VLOOKUP($B255,'Specimen-Sample'!$A$2:$M$3024,7)</f>
        <v>PHI</v>
      </c>
      <c r="J255" s="16" t="str">
        <f>VLOOKUP($B255,'Specimen-Sample'!$A$2:$M$3024,8)</f>
        <v>PHI</v>
      </c>
      <c r="K255" s="16" t="str">
        <f>VLOOKUP($B255,'Specimen-Sample'!$A$2:$M$3024,9)</f>
        <v>White</v>
      </c>
      <c r="L255" s="16" t="str">
        <f>VLOOKUP($B255,'Specimen-Sample'!$A$2:$M$3024,10)</f>
        <v>Alive</v>
      </c>
      <c r="M255" s="16">
        <f>VLOOKUP($B255,'Specimen-Sample'!$A$2:$M$3024,11)</f>
        <v>1054</v>
      </c>
      <c r="N255" s="16" t="str">
        <f>VLOOKUP($B255,'Specimen-Sample'!$A$2:$M$3024,12)</f>
        <v>Bone Marrow Aspirate</v>
      </c>
      <c r="O255" s="16" t="str">
        <f>VLOOKUP($B255,'Specimen-Sample'!$A$2:$M$3024,13)</f>
        <v>T</v>
      </c>
      <c r="P255" s="16" t="str">
        <f>VLOOKUP($B255,'Specimen-Sample'!$A$2:$Q$3024,14)</f>
        <v>19400000</v>
      </c>
      <c r="Q255" s="16" t="str">
        <f>VLOOKUP($B255,'Specimen-Sample'!$A$2:$Q$3024,15)</f>
        <v>99.3</v>
      </c>
      <c r="R255" s="16" t="str">
        <f>VLOOKUP($B255,'Specimen-Sample'!$A$2:$Q$3024,16)</f>
        <v>6/26/2013</v>
      </c>
      <c r="S255" s="16" t="str">
        <f>VLOOKUP($B255,'Specimen-Sample'!$A$2:$Q$3024,17)</f>
        <v>ACUTE MYELOID LEUKAEMIA (AML) AND RELATED PRECURSOR NEOPLASMS</v>
      </c>
      <c r="T255" s="16" t="str">
        <f>VLOOKUP($B255,'Specimen-Sample'!$A$2:$R$3024,18)</f>
        <v>AML with mutated CEBPA</v>
      </c>
    </row>
    <row r="256" spans="1:20" x14ac:dyDescent="0.25">
      <c r="A256">
        <v>255</v>
      </c>
      <c r="B256" t="s">
        <v>6754</v>
      </c>
      <c r="C256" t="s">
        <v>10406</v>
      </c>
      <c r="D256" s="16">
        <f>VLOOKUP($B256,'Specimen-Sample'!$A$2:$M$3024,2)</f>
        <v>1672</v>
      </c>
      <c r="E256" s="16" t="str">
        <f>VLOOKUP($B256,'Specimen-Sample'!$A$2:$M$3024,3)</f>
        <v>PHI</v>
      </c>
      <c r="F256" s="16" t="str">
        <f>VLOOKUP($B256,'Specimen-Sample'!$A$2:$M$3024,4)</f>
        <v>NON-HISPANIC</v>
      </c>
      <c r="G256" s="16" t="str">
        <f>VLOOKUP($B256,'Specimen-Sample'!$A$2:$M$3024,5)</f>
        <v>Male</v>
      </c>
      <c r="H256" s="16" t="str">
        <f>VLOOKUP($B256,'Specimen-Sample'!$A$2:$M$3024,6)</f>
        <v>PHI</v>
      </c>
      <c r="I256" s="16" t="str">
        <f>VLOOKUP($B256,'Specimen-Sample'!$A$2:$M$3024,7)</f>
        <v>PHI</v>
      </c>
      <c r="J256" s="16" t="str">
        <f>VLOOKUP($B256,'Specimen-Sample'!$A$2:$M$3024,8)</f>
        <v>PHI</v>
      </c>
      <c r="K256" s="16" t="str">
        <f>VLOOKUP($B256,'Specimen-Sample'!$A$2:$M$3024,9)</f>
        <v>White</v>
      </c>
      <c r="L256" s="16" t="str">
        <f>VLOOKUP($B256,'Specimen-Sample'!$A$2:$M$3024,10)</f>
        <v>Alive</v>
      </c>
      <c r="M256" s="16">
        <f>VLOOKUP($B256,'Specimen-Sample'!$A$2:$M$3024,11)</f>
        <v>1232</v>
      </c>
      <c r="N256" s="16" t="str">
        <f>VLOOKUP($B256,'Specimen-Sample'!$A$2:$M$3024,12)</f>
        <v>Peripheral Blood</v>
      </c>
      <c r="O256" s="16" t="str">
        <f>VLOOKUP($B256,'Specimen-Sample'!$A$2:$M$3024,13)</f>
        <v>T</v>
      </c>
      <c r="P256" s="16" t="str">
        <f>VLOOKUP($B256,'Specimen-Sample'!$A$2:$Q$3024,14)</f>
        <v>14500000</v>
      </c>
      <c r="Q256" s="16" t="str">
        <f>VLOOKUP($B256,'Specimen-Sample'!$A$2:$Q$3024,15)</f>
        <v>95.2</v>
      </c>
      <c r="R256" s="16" t="str">
        <f>VLOOKUP($B256,'Specimen-Sample'!$A$2:$Q$3024,16)</f>
        <v>11/13/2013</v>
      </c>
      <c r="S256" s="16" t="str">
        <f>VLOOKUP($B256,'Specimen-Sample'!$A$2:$Q$3024,17)</f>
        <v>ACUTE MYELOID LEUKAEMIA (AML) AND RELATED PRECURSOR NEOPLASMS</v>
      </c>
      <c r="T256" s="16" t="str">
        <f>VLOOKUP($B256,'Specimen-Sample'!$A$2:$R$3024,18)</f>
        <v>AML with inv(3)(q21q26.2) or t(3;3)(q21;q26.2); RPN1-EVI1</v>
      </c>
    </row>
    <row r="257" spans="1:20" x14ac:dyDescent="0.25">
      <c r="A257">
        <v>256</v>
      </c>
      <c r="B257" t="s">
        <v>7900</v>
      </c>
      <c r="C257" t="s">
        <v>10406</v>
      </c>
      <c r="D257" s="16">
        <f>VLOOKUP($B257,'Specimen-Sample'!$A$2:$M$3024,2)</f>
        <v>2160</v>
      </c>
      <c r="E257" s="16" t="e">
        <f>VLOOKUP($B257,'Specimen-Sample'!$A$2:$M$3024,3)</f>
        <v>#N/A</v>
      </c>
      <c r="F257" s="16" t="e">
        <f>VLOOKUP($B257,'Specimen-Sample'!$A$2:$M$3024,4)</f>
        <v>#N/A</v>
      </c>
      <c r="G257" s="16" t="e">
        <f>VLOOKUP($B257,'Specimen-Sample'!$A$2:$M$3024,5)</f>
        <v>#N/A</v>
      </c>
      <c r="H257" s="16" t="e">
        <f>VLOOKUP($B257,'Specimen-Sample'!$A$2:$M$3024,6)</f>
        <v>#N/A</v>
      </c>
      <c r="I257" s="16" t="e">
        <f>VLOOKUP($B257,'Specimen-Sample'!$A$2:$M$3024,7)</f>
        <v>#N/A</v>
      </c>
      <c r="J257" s="16" t="e">
        <f>VLOOKUP($B257,'Specimen-Sample'!$A$2:$M$3024,8)</f>
        <v>#N/A</v>
      </c>
      <c r="K257" s="16" t="e">
        <f>VLOOKUP($B257,'Specimen-Sample'!$A$2:$M$3024,9)</f>
        <v>#N/A</v>
      </c>
      <c r="L257" s="16" t="e">
        <f>VLOOKUP($B257,'Specimen-Sample'!$A$2:$M$3024,10)</f>
        <v>#N/A</v>
      </c>
      <c r="M257" s="16">
        <f>VLOOKUP($B257,'Specimen-Sample'!$A$2:$M$3024,11)</f>
        <v>1503</v>
      </c>
      <c r="N257" s="16" t="str">
        <f>VLOOKUP($B257,'Specimen-Sample'!$A$2:$M$3024,12)</f>
        <v>Peripheral Blood</v>
      </c>
      <c r="O257" s="16" t="str">
        <f>VLOOKUP($B257,'Specimen-Sample'!$A$2:$M$3024,13)</f>
        <v/>
      </c>
      <c r="P257" s="16" t="str">
        <f>VLOOKUP($B257,'Specimen-Sample'!$A$2:$Q$3024,14)</f>
        <v>8860000</v>
      </c>
      <c r="Q257" s="16" t="str">
        <f>VLOOKUP($B257,'Specimen-Sample'!$A$2:$Q$3024,15)</f>
        <v>96.6</v>
      </c>
      <c r="R257" s="16" t="str">
        <f>VLOOKUP($B257,'Specimen-Sample'!$A$2:$Q$3024,16)</f>
        <v>4/11/2014</v>
      </c>
      <c r="S257" s="16" t="str">
        <f>VLOOKUP($B257,'Specimen-Sample'!$A$2:$Q$3024,17)</f>
        <v>ACUTE MYELOID LEUKAEMIA (AML) AND RELATED PRECURSOR NEOPLASMS</v>
      </c>
      <c r="T257" s="16" t="str">
        <f>VLOOKUP($B257,'Specimen-Sample'!$A$2:$R$3024,18)</f>
        <v>AML with mutated CEBPA</v>
      </c>
    </row>
    <row r="258" spans="1:20" x14ac:dyDescent="0.25">
      <c r="A258">
        <v>257</v>
      </c>
      <c r="B258" t="s">
        <v>8505</v>
      </c>
      <c r="C258" t="s">
        <v>10406</v>
      </c>
      <c r="D258" s="16">
        <f>VLOOKUP($B258,'Specimen-Sample'!$A$2:$M$3024,2)</f>
        <v>2428</v>
      </c>
      <c r="E258" s="16" t="e">
        <f>VLOOKUP($B258,'Specimen-Sample'!$A$2:$M$3024,3)</f>
        <v>#N/A</v>
      </c>
      <c r="F258" s="16" t="e">
        <f>VLOOKUP($B258,'Specimen-Sample'!$A$2:$M$3024,4)</f>
        <v>#N/A</v>
      </c>
      <c r="G258" s="16" t="e">
        <f>VLOOKUP($B258,'Specimen-Sample'!$A$2:$M$3024,5)</f>
        <v>#N/A</v>
      </c>
      <c r="H258" s="16" t="e">
        <f>VLOOKUP($B258,'Specimen-Sample'!$A$2:$M$3024,6)</f>
        <v>#N/A</v>
      </c>
      <c r="I258" s="16" t="e">
        <f>VLOOKUP($B258,'Specimen-Sample'!$A$2:$M$3024,7)</f>
        <v>#N/A</v>
      </c>
      <c r="J258" s="16" t="e">
        <f>VLOOKUP($B258,'Specimen-Sample'!$A$2:$M$3024,8)</f>
        <v>#N/A</v>
      </c>
      <c r="K258" s="16" t="e">
        <f>VLOOKUP($B258,'Specimen-Sample'!$A$2:$M$3024,9)</f>
        <v>#N/A</v>
      </c>
      <c r="L258" s="16" t="e">
        <f>VLOOKUP($B258,'Specimen-Sample'!$A$2:$M$3024,10)</f>
        <v>#N/A</v>
      </c>
      <c r="M258" s="16">
        <f>VLOOKUP($B258,'Specimen-Sample'!$A$2:$M$3024,11)</f>
        <v>1641</v>
      </c>
      <c r="N258" s="16" t="str">
        <f>VLOOKUP($B258,'Specimen-Sample'!$A$2:$M$3024,12)</f>
        <v>Peripheral Blood</v>
      </c>
      <c r="O258" s="16" t="str">
        <f>VLOOKUP($B258,'Specimen-Sample'!$A$2:$M$3024,13)</f>
        <v/>
      </c>
      <c r="P258" s="16" t="str">
        <f>VLOOKUP($B258,'Specimen-Sample'!$A$2:$Q$3024,14)</f>
        <v>16000000</v>
      </c>
      <c r="Q258" s="16" t="str">
        <f>VLOOKUP($B258,'Specimen-Sample'!$A$2:$Q$3024,15)</f>
        <v>99.1</v>
      </c>
      <c r="R258" s="16" t="str">
        <f>VLOOKUP($B258,'Specimen-Sample'!$A$2:$Q$3024,16)</f>
        <v>7/10/2014</v>
      </c>
      <c r="S258" s="16" t="str">
        <f>VLOOKUP($B258,'Specimen-Sample'!$A$2:$Q$3024,17)</f>
        <v>ACUTE MYELOID LEUKAEMIA (AML) AND RELATED PRECURSOR NEOPLASMS</v>
      </c>
      <c r="T258" s="16" t="str">
        <f>VLOOKUP($B258,'Specimen-Sample'!$A$2:$R$3024,18)</f>
        <v/>
      </c>
    </row>
    <row r="259" spans="1:20" x14ac:dyDescent="0.25">
      <c r="A259">
        <v>258</v>
      </c>
      <c r="B259" t="s">
        <v>5081</v>
      </c>
      <c r="C259" t="s">
        <v>10406</v>
      </c>
      <c r="D259" s="16">
        <f>VLOOKUP($B259,'Specimen-Sample'!$A$2:$M$3024,2)</f>
        <v>1141</v>
      </c>
      <c r="E259" s="16" t="str">
        <f>VLOOKUP($B259,'Specimen-Sample'!$A$2:$M$3024,3)</f>
        <v>PHI</v>
      </c>
      <c r="F259" s="16" t="str">
        <f>VLOOKUP($B259,'Specimen-Sample'!$A$2:$M$3024,4)</f>
        <v/>
      </c>
      <c r="G259" s="16" t="str">
        <f>VLOOKUP($B259,'Specimen-Sample'!$A$2:$M$3024,5)</f>
        <v/>
      </c>
      <c r="H259" s="16" t="str">
        <f>VLOOKUP($B259,'Specimen-Sample'!$A$2:$M$3024,6)</f>
        <v>PHI</v>
      </c>
      <c r="I259" s="16" t="str">
        <f>VLOOKUP($B259,'Specimen-Sample'!$A$2:$M$3024,7)</f>
        <v>PHI</v>
      </c>
      <c r="J259" s="16" t="str">
        <f>VLOOKUP($B259,'Specimen-Sample'!$A$2:$M$3024,8)</f>
        <v>PHI</v>
      </c>
      <c r="K259" s="16" t="str">
        <f>VLOOKUP($B259,'Specimen-Sample'!$A$2:$M$3024,9)</f>
        <v/>
      </c>
      <c r="L259" s="16" t="str">
        <f>VLOOKUP($B259,'Specimen-Sample'!$A$2:$M$3024,10)</f>
        <v/>
      </c>
      <c r="M259" s="16">
        <f>VLOOKUP($B259,'Specimen-Sample'!$A$2:$M$3024,11)</f>
        <v>920</v>
      </c>
      <c r="N259" s="16" t="str">
        <f>VLOOKUP($B259,'Specimen-Sample'!$A$2:$M$3024,12)</f>
        <v>Peripheral Blood</v>
      </c>
      <c r="O259" s="16" t="str">
        <f>VLOOKUP($B259,'Specimen-Sample'!$A$2:$M$3024,13)</f>
        <v/>
      </c>
      <c r="P259" s="16" t="str">
        <f>VLOOKUP($B259,'Specimen-Sample'!$A$2:$Q$3024,14)</f>
        <v>21100000</v>
      </c>
      <c r="Q259" s="16" t="str">
        <f>VLOOKUP($B259,'Specimen-Sample'!$A$2:$Q$3024,15)</f>
        <v>94.3</v>
      </c>
      <c r="R259" s="16" t="str">
        <f>VLOOKUP($B259,'Specimen-Sample'!$A$2:$Q$3024,16)</f>
        <v>1/25/2013</v>
      </c>
      <c r="S259" s="16" t="str">
        <f>VLOOKUP($B259,'Specimen-Sample'!$A$2:$Q$3024,17)</f>
        <v>ACUTE MYELOID LEUKAEMIA (AML) AND RELATED PRECURSOR NEOPLASMS</v>
      </c>
      <c r="T259" s="16" t="str">
        <f>VLOOKUP($B259,'Specimen-Sample'!$A$2:$R$3024,18)</f>
        <v>Acute myelomonocytic leukaemia</v>
      </c>
    </row>
    <row r="260" spans="1:20" x14ac:dyDescent="0.25">
      <c r="A260">
        <v>259</v>
      </c>
      <c r="B260" t="s">
        <v>9199</v>
      </c>
      <c r="C260" t="s">
        <v>10406</v>
      </c>
      <c r="D260" s="16">
        <f>VLOOKUP($B260,'Specimen-Sample'!$A$2:$M$3024,2)</f>
        <v>2726</v>
      </c>
      <c r="E260" s="16" t="e">
        <f>VLOOKUP($B260,'Specimen-Sample'!$A$2:$M$3024,3)</f>
        <v>#N/A</v>
      </c>
      <c r="F260" s="16" t="e">
        <f>VLOOKUP($B260,'Specimen-Sample'!$A$2:$M$3024,4)</f>
        <v>#N/A</v>
      </c>
      <c r="G260" s="16" t="e">
        <f>VLOOKUP($B260,'Specimen-Sample'!$A$2:$M$3024,5)</f>
        <v>#N/A</v>
      </c>
      <c r="H260" s="16" t="e">
        <f>VLOOKUP($B260,'Specimen-Sample'!$A$2:$M$3024,6)</f>
        <v>#N/A</v>
      </c>
      <c r="I260" s="16" t="e">
        <f>VLOOKUP($B260,'Specimen-Sample'!$A$2:$M$3024,7)</f>
        <v>#N/A</v>
      </c>
      <c r="J260" s="16" t="e">
        <f>VLOOKUP($B260,'Specimen-Sample'!$A$2:$M$3024,8)</f>
        <v>#N/A</v>
      </c>
      <c r="K260" s="16" t="e">
        <f>VLOOKUP($B260,'Specimen-Sample'!$A$2:$M$3024,9)</f>
        <v>#N/A</v>
      </c>
      <c r="L260" s="16" t="e">
        <f>VLOOKUP($B260,'Specimen-Sample'!$A$2:$M$3024,10)</f>
        <v>#N/A</v>
      </c>
      <c r="M260" s="16">
        <f>VLOOKUP($B260,'Specimen-Sample'!$A$2:$M$3024,11)</f>
        <v>1788</v>
      </c>
      <c r="N260" s="16" t="str">
        <f>VLOOKUP($B260,'Specimen-Sample'!$A$2:$M$3024,12)</f>
        <v>Bone Marrow Aspirate</v>
      </c>
      <c r="O260" s="16" t="str">
        <f>VLOOKUP($B260,'Specimen-Sample'!$A$2:$M$3024,13)</f>
        <v/>
      </c>
      <c r="P260" s="16" t="str">
        <f>VLOOKUP($B260,'Specimen-Sample'!$A$2:$Q$3024,14)</f>
        <v>19600000</v>
      </c>
      <c r="Q260" s="16" t="str">
        <f>VLOOKUP($B260,'Specimen-Sample'!$A$2:$Q$3024,15)</f>
        <v>91.8</v>
      </c>
      <c r="R260" s="16" t="str">
        <f>VLOOKUP($B260,'Specimen-Sample'!$A$2:$Q$3024,16)</f>
        <v>11/25/2014</v>
      </c>
      <c r="S260" s="16" t="str">
        <f>VLOOKUP($B260,'Specimen-Sample'!$A$2:$Q$3024,17)</f>
        <v>ACUTE MYELOID LEUKAEMIA (AML) AND RELATED PRECURSOR NEOPLASMS</v>
      </c>
      <c r="T260" s="16" t="str">
        <f>VLOOKUP($B260,'Specimen-Sample'!$A$2:$R$3024,18)</f>
        <v>AML with mutated CEBPA</v>
      </c>
    </row>
    <row r="261" spans="1:20" x14ac:dyDescent="0.25">
      <c r="A261">
        <v>260</v>
      </c>
      <c r="B261" t="s">
        <v>7259</v>
      </c>
      <c r="C261" t="s">
        <v>10406</v>
      </c>
      <c r="D261" s="16">
        <f>VLOOKUP($B261,'Specimen-Sample'!$A$2:$M$3024,2)</f>
        <v>1872</v>
      </c>
      <c r="E261" s="16" t="str">
        <f>VLOOKUP($B261,'Specimen-Sample'!$A$2:$M$3024,3)</f>
        <v>PHI</v>
      </c>
      <c r="F261" s="16" t="str">
        <f>VLOOKUP($B261,'Specimen-Sample'!$A$2:$M$3024,4)</f>
        <v>NON-HISPANIC</v>
      </c>
      <c r="G261" s="16" t="str">
        <f>VLOOKUP($B261,'Specimen-Sample'!$A$2:$M$3024,5)</f>
        <v>Female</v>
      </c>
      <c r="H261" s="16" t="str">
        <f>VLOOKUP($B261,'Specimen-Sample'!$A$2:$M$3024,6)</f>
        <v>PHI</v>
      </c>
      <c r="I261" s="16" t="str">
        <f>VLOOKUP($B261,'Specimen-Sample'!$A$2:$M$3024,7)</f>
        <v>PHI</v>
      </c>
      <c r="J261" s="16" t="str">
        <f>VLOOKUP($B261,'Specimen-Sample'!$A$2:$M$3024,8)</f>
        <v>PHI</v>
      </c>
      <c r="K261" s="16" t="str">
        <f>VLOOKUP($B261,'Specimen-Sample'!$A$2:$M$3024,9)</f>
        <v>White</v>
      </c>
      <c r="L261" s="16" t="str">
        <f>VLOOKUP($B261,'Specimen-Sample'!$A$2:$M$3024,10)</f>
        <v>Deceased</v>
      </c>
      <c r="M261" s="16">
        <f>VLOOKUP($B261,'Specimen-Sample'!$A$2:$M$3024,11)</f>
        <v>1347</v>
      </c>
      <c r="N261" s="16" t="str">
        <f>VLOOKUP($B261,'Specimen-Sample'!$A$2:$M$3024,12)</f>
        <v>Peripheral Blood</v>
      </c>
      <c r="O261" s="16" t="str">
        <f>VLOOKUP($B261,'Specimen-Sample'!$A$2:$M$3024,13)</f>
        <v>T</v>
      </c>
      <c r="P261" s="16" t="str">
        <f>VLOOKUP($B261,'Specimen-Sample'!$A$2:$Q$3024,14)</f>
        <v>14200000</v>
      </c>
      <c r="Q261" s="16" t="str">
        <f>VLOOKUP($B261,'Specimen-Sample'!$A$2:$Q$3024,15)</f>
        <v>94.8</v>
      </c>
      <c r="R261" s="16" t="str">
        <f>VLOOKUP($B261,'Specimen-Sample'!$A$2:$Q$3024,16)</f>
        <v>1/7/2014</v>
      </c>
      <c r="S261" s="16" t="str">
        <f>VLOOKUP($B261,'Specimen-Sample'!$A$2:$Q$3024,17)</f>
        <v>ACUTE MYELOID LEUKAEMIA (AML) AND RELATED PRECURSOR NEOPLASMS</v>
      </c>
      <c r="T261" s="16" t="str">
        <f>VLOOKUP($B261,'Specimen-Sample'!$A$2:$R$3024,18)</f>
        <v>AML with myelodysplasia-related changes</v>
      </c>
    </row>
    <row r="262" spans="1:20" x14ac:dyDescent="0.25">
      <c r="A262">
        <v>261</v>
      </c>
      <c r="B262" t="s">
        <v>6005</v>
      </c>
      <c r="C262" t="s">
        <v>10406</v>
      </c>
      <c r="D262" s="16">
        <f>VLOOKUP($B262,'Specimen-Sample'!$A$2:$M$3024,2)</f>
        <v>1399</v>
      </c>
      <c r="E262" s="16" t="str">
        <f>VLOOKUP($B262,'Specimen-Sample'!$A$2:$M$3024,3)</f>
        <v>PHI</v>
      </c>
      <c r="F262" s="16" t="str">
        <f>VLOOKUP($B262,'Specimen-Sample'!$A$2:$M$3024,4)</f>
        <v/>
      </c>
      <c r="G262" s="16" t="str">
        <f>VLOOKUP($B262,'Specimen-Sample'!$A$2:$M$3024,5)</f>
        <v/>
      </c>
      <c r="H262" s="16" t="str">
        <f>VLOOKUP($B262,'Specimen-Sample'!$A$2:$M$3024,6)</f>
        <v>PHI</v>
      </c>
      <c r="I262" s="16" t="str">
        <f>VLOOKUP($B262,'Specimen-Sample'!$A$2:$M$3024,7)</f>
        <v>PHI</v>
      </c>
      <c r="J262" s="16" t="str">
        <f>VLOOKUP($B262,'Specimen-Sample'!$A$2:$M$3024,8)</f>
        <v>PHI</v>
      </c>
      <c r="K262" s="16" t="str">
        <f>VLOOKUP($B262,'Specimen-Sample'!$A$2:$M$3024,9)</f>
        <v/>
      </c>
      <c r="L262" s="16" t="str">
        <f>VLOOKUP($B262,'Specimen-Sample'!$A$2:$M$3024,10)</f>
        <v/>
      </c>
      <c r="M262" s="16">
        <f>VLOOKUP($B262,'Specimen-Sample'!$A$2:$M$3024,11)</f>
        <v>1087</v>
      </c>
      <c r="N262" s="16" t="str">
        <f>VLOOKUP($B262,'Specimen-Sample'!$A$2:$M$3024,12)</f>
        <v>Peripheral Blood</v>
      </c>
      <c r="O262" s="16" t="str">
        <f>VLOOKUP($B262,'Specimen-Sample'!$A$2:$M$3024,13)</f>
        <v>T</v>
      </c>
      <c r="P262" s="16" t="str">
        <f>VLOOKUP($B262,'Specimen-Sample'!$A$2:$Q$3024,14)</f>
        <v>6580000</v>
      </c>
      <c r="Q262" s="16" t="str">
        <f>VLOOKUP($B262,'Specimen-Sample'!$A$2:$Q$3024,15)</f>
        <v>97.6</v>
      </c>
      <c r="R262" s="16" t="str">
        <f>VLOOKUP($B262,'Specimen-Sample'!$A$2:$Q$3024,16)</f>
        <v>7/23/2013</v>
      </c>
      <c r="S262" s="16" t="str">
        <f>VLOOKUP($B262,'Specimen-Sample'!$A$2:$Q$3024,17)</f>
        <v>ACUTE MYELOID LEUKAEMIA (AML) AND RELATED PRECURSOR NEOPLASMS</v>
      </c>
      <c r="T262" s="16" t="str">
        <f>VLOOKUP($B262,'Specimen-Sample'!$A$2:$R$3024,18)</f>
        <v>AML with myelodysplasia-related changes</v>
      </c>
    </row>
    <row r="263" spans="1:20" x14ac:dyDescent="0.25">
      <c r="A263">
        <v>262</v>
      </c>
      <c r="B263" t="s">
        <v>7855</v>
      </c>
      <c r="C263" t="s">
        <v>10406</v>
      </c>
      <c r="D263" s="16">
        <f>VLOOKUP($B263,'Specimen-Sample'!$A$2:$M$3024,2)</f>
        <v>2145</v>
      </c>
      <c r="E263" s="16" t="e">
        <f>VLOOKUP($B263,'Specimen-Sample'!$A$2:$M$3024,3)</f>
        <v>#N/A</v>
      </c>
      <c r="F263" s="16" t="e">
        <f>VLOOKUP($B263,'Specimen-Sample'!$A$2:$M$3024,4)</f>
        <v>#N/A</v>
      </c>
      <c r="G263" s="16" t="e">
        <f>VLOOKUP($B263,'Specimen-Sample'!$A$2:$M$3024,5)</f>
        <v>#N/A</v>
      </c>
      <c r="H263" s="16" t="e">
        <f>VLOOKUP($B263,'Specimen-Sample'!$A$2:$M$3024,6)</f>
        <v>#N/A</v>
      </c>
      <c r="I263" s="16" t="e">
        <f>VLOOKUP($B263,'Specimen-Sample'!$A$2:$M$3024,7)</f>
        <v>#N/A</v>
      </c>
      <c r="J263" s="16" t="e">
        <f>VLOOKUP($B263,'Specimen-Sample'!$A$2:$M$3024,8)</f>
        <v>#N/A</v>
      </c>
      <c r="K263" s="16" t="e">
        <f>VLOOKUP($B263,'Specimen-Sample'!$A$2:$M$3024,9)</f>
        <v>#N/A</v>
      </c>
      <c r="L263" s="16" t="e">
        <f>VLOOKUP($B263,'Specimen-Sample'!$A$2:$M$3024,10)</f>
        <v>#N/A</v>
      </c>
      <c r="M263" s="16">
        <f>VLOOKUP($B263,'Specimen-Sample'!$A$2:$M$3024,11)</f>
        <v>1495</v>
      </c>
      <c r="N263" s="16" t="str">
        <f>VLOOKUP($B263,'Specimen-Sample'!$A$2:$M$3024,12)</f>
        <v>Bone Marrow Aspirate</v>
      </c>
      <c r="O263" s="16" t="str">
        <f>VLOOKUP($B263,'Specimen-Sample'!$A$2:$M$3024,13)</f>
        <v/>
      </c>
      <c r="P263" s="16" t="str">
        <f>VLOOKUP($B263,'Specimen-Sample'!$A$2:$Q$3024,14)</f>
        <v>1490000</v>
      </c>
      <c r="Q263" s="16" t="str">
        <f>VLOOKUP($B263,'Specimen-Sample'!$A$2:$Q$3024,15)</f>
        <v>94.8</v>
      </c>
      <c r="R263" s="16" t="str">
        <f>VLOOKUP($B263,'Specimen-Sample'!$A$2:$Q$3024,16)</f>
        <v>4/10/2014</v>
      </c>
      <c r="S263" s="16" t="str">
        <f>VLOOKUP($B263,'Specimen-Sample'!$A$2:$Q$3024,17)</f>
        <v>ACUTE MYELOID LEUKAEMIA (AML) AND RELATED PRECURSOR NEOPLASMS</v>
      </c>
      <c r="T263" s="16" t="str">
        <f>VLOOKUP($B263,'Specimen-Sample'!$A$2:$R$3024,18)</f>
        <v>Acute myelomonocytic leukaemia</v>
      </c>
    </row>
    <row r="264" spans="1:20" x14ac:dyDescent="0.25">
      <c r="A264">
        <v>263</v>
      </c>
      <c r="B264" t="s">
        <v>8751</v>
      </c>
      <c r="C264" t="s">
        <v>10406</v>
      </c>
      <c r="D264" s="16">
        <f>VLOOKUP($B264,'Specimen-Sample'!$A$2:$M$3024,2)</f>
        <v>2539</v>
      </c>
      <c r="E264" s="16" t="e">
        <f>VLOOKUP($B264,'Specimen-Sample'!$A$2:$M$3024,3)</f>
        <v>#N/A</v>
      </c>
      <c r="F264" s="16" t="e">
        <f>VLOOKUP($B264,'Specimen-Sample'!$A$2:$M$3024,4)</f>
        <v>#N/A</v>
      </c>
      <c r="G264" s="16" t="e">
        <f>VLOOKUP($B264,'Specimen-Sample'!$A$2:$M$3024,5)</f>
        <v>#N/A</v>
      </c>
      <c r="H264" s="16" t="e">
        <f>VLOOKUP($B264,'Specimen-Sample'!$A$2:$M$3024,6)</f>
        <v>#N/A</v>
      </c>
      <c r="I264" s="16" t="e">
        <f>VLOOKUP($B264,'Specimen-Sample'!$A$2:$M$3024,7)</f>
        <v>#N/A</v>
      </c>
      <c r="J264" s="16" t="e">
        <f>VLOOKUP($B264,'Specimen-Sample'!$A$2:$M$3024,8)</f>
        <v>#N/A</v>
      </c>
      <c r="K264" s="16" t="e">
        <f>VLOOKUP($B264,'Specimen-Sample'!$A$2:$M$3024,9)</f>
        <v>#N/A</v>
      </c>
      <c r="L264" s="16" t="e">
        <f>VLOOKUP($B264,'Specimen-Sample'!$A$2:$M$3024,10)</f>
        <v>#N/A</v>
      </c>
      <c r="M264" s="16">
        <f>VLOOKUP($B264,'Specimen-Sample'!$A$2:$M$3024,11)</f>
        <v>1691</v>
      </c>
      <c r="N264" s="16" t="str">
        <f>VLOOKUP($B264,'Specimen-Sample'!$A$2:$M$3024,12)</f>
        <v>Bone Marrow Aspirate</v>
      </c>
      <c r="O264" s="16" t="str">
        <f>VLOOKUP($B264,'Specimen-Sample'!$A$2:$M$3024,13)</f>
        <v/>
      </c>
      <c r="P264" s="16" t="str">
        <f>VLOOKUP($B264,'Specimen-Sample'!$A$2:$Q$3024,14)</f>
        <v>29600000</v>
      </c>
      <c r="Q264" s="16" t="str">
        <f>VLOOKUP($B264,'Specimen-Sample'!$A$2:$Q$3024,15)</f>
        <v>98.80</v>
      </c>
      <c r="R264" s="16" t="str">
        <f>VLOOKUP($B264,'Specimen-Sample'!$A$2:$Q$3024,16)</f>
        <v>8/25/2014</v>
      </c>
      <c r="S264" s="16" t="str">
        <f>VLOOKUP($B264,'Specimen-Sample'!$A$2:$Q$3024,17)</f>
        <v>ACUTE MYELOID LEUKAEMIA (AML) AND RELATED PRECURSOR NEOPLASMS</v>
      </c>
      <c r="T264" s="16" t="str">
        <f>VLOOKUP($B264,'Specimen-Sample'!$A$2:$R$3024,18)</f>
        <v>AML with maturation</v>
      </c>
    </row>
    <row r="265" spans="1:20" x14ac:dyDescent="0.25">
      <c r="A265">
        <v>264</v>
      </c>
      <c r="B265" t="s">
        <v>8370</v>
      </c>
      <c r="C265" t="s">
        <v>10406</v>
      </c>
      <c r="D265" s="16">
        <f>VLOOKUP($B265,'Specimen-Sample'!$A$2:$M$3024,2)</f>
        <v>2370</v>
      </c>
      <c r="E265" s="16" t="e">
        <f>VLOOKUP($B265,'Specimen-Sample'!$A$2:$M$3024,3)</f>
        <v>#N/A</v>
      </c>
      <c r="F265" s="16" t="e">
        <f>VLOOKUP($B265,'Specimen-Sample'!$A$2:$M$3024,4)</f>
        <v>#N/A</v>
      </c>
      <c r="G265" s="16" t="e">
        <f>VLOOKUP($B265,'Specimen-Sample'!$A$2:$M$3024,5)</f>
        <v>#N/A</v>
      </c>
      <c r="H265" s="16" t="e">
        <f>VLOOKUP($B265,'Specimen-Sample'!$A$2:$M$3024,6)</f>
        <v>#N/A</v>
      </c>
      <c r="I265" s="16" t="e">
        <f>VLOOKUP($B265,'Specimen-Sample'!$A$2:$M$3024,7)</f>
        <v>#N/A</v>
      </c>
      <c r="J265" s="16" t="e">
        <f>VLOOKUP($B265,'Specimen-Sample'!$A$2:$M$3024,8)</f>
        <v>#N/A</v>
      </c>
      <c r="K265" s="16" t="e">
        <f>VLOOKUP($B265,'Specimen-Sample'!$A$2:$M$3024,9)</f>
        <v>#N/A</v>
      </c>
      <c r="L265" s="16" t="e">
        <f>VLOOKUP($B265,'Specimen-Sample'!$A$2:$M$3024,10)</f>
        <v>#N/A</v>
      </c>
      <c r="M265" s="16">
        <f>VLOOKUP($B265,'Specimen-Sample'!$A$2:$M$3024,11)</f>
        <v>1613</v>
      </c>
      <c r="N265" s="16" t="str">
        <f>VLOOKUP($B265,'Specimen-Sample'!$A$2:$M$3024,12)</f>
        <v>Bone Marrow Aspirate</v>
      </c>
      <c r="O265" s="16" t="str">
        <f>VLOOKUP($B265,'Specimen-Sample'!$A$2:$M$3024,13)</f>
        <v/>
      </c>
      <c r="P265" s="16" t="str">
        <f>VLOOKUP($B265,'Specimen-Sample'!$A$2:$Q$3024,14)</f>
        <v>16600000</v>
      </c>
      <c r="Q265" s="16" t="str">
        <f>VLOOKUP($B265,'Specimen-Sample'!$A$2:$Q$3024,15)</f>
        <v>88.2</v>
      </c>
      <c r="R265" s="16" t="str">
        <f>VLOOKUP($B265,'Specimen-Sample'!$A$2:$Q$3024,16)</f>
        <v>6/18/2014</v>
      </c>
      <c r="S265" s="16" t="str">
        <f>VLOOKUP($B265,'Specimen-Sample'!$A$2:$Q$3024,17)</f>
        <v>ACUTE MYELOID LEUKAEMIA (AML) AND RELATED PRECURSOR NEOPLASMS</v>
      </c>
      <c r="T265" s="16" t="str">
        <f>VLOOKUP($B265,'Specimen-Sample'!$A$2:$R$3024,18)</f>
        <v>AML with t(9;11)(p22;q23); MLLT3-MLL</v>
      </c>
    </row>
    <row r="266" spans="1:20" x14ac:dyDescent="0.25">
      <c r="A266">
        <v>265</v>
      </c>
      <c r="B266" t="s">
        <v>8063</v>
      </c>
      <c r="C266" t="s">
        <v>10406</v>
      </c>
      <c r="D266" s="16">
        <f>VLOOKUP($B266,'Specimen-Sample'!$A$2:$M$3024,2)</f>
        <v>2222</v>
      </c>
      <c r="E266" s="16" t="e">
        <f>VLOOKUP($B266,'Specimen-Sample'!$A$2:$M$3024,3)</f>
        <v>#N/A</v>
      </c>
      <c r="F266" s="16" t="e">
        <f>VLOOKUP($B266,'Specimen-Sample'!$A$2:$M$3024,4)</f>
        <v>#N/A</v>
      </c>
      <c r="G266" s="16" t="e">
        <f>VLOOKUP($B266,'Specimen-Sample'!$A$2:$M$3024,5)</f>
        <v>#N/A</v>
      </c>
      <c r="H266" s="16" t="e">
        <f>VLOOKUP($B266,'Specimen-Sample'!$A$2:$M$3024,6)</f>
        <v>#N/A</v>
      </c>
      <c r="I266" s="16" t="e">
        <f>VLOOKUP($B266,'Specimen-Sample'!$A$2:$M$3024,7)</f>
        <v>#N/A</v>
      </c>
      <c r="J266" s="16" t="e">
        <f>VLOOKUP($B266,'Specimen-Sample'!$A$2:$M$3024,8)</f>
        <v>#N/A</v>
      </c>
      <c r="K266" s="16" t="e">
        <f>VLOOKUP($B266,'Specimen-Sample'!$A$2:$M$3024,9)</f>
        <v>#N/A</v>
      </c>
      <c r="L266" s="16" t="e">
        <f>VLOOKUP($B266,'Specimen-Sample'!$A$2:$M$3024,10)</f>
        <v>#N/A</v>
      </c>
      <c r="M266" s="16">
        <f>VLOOKUP($B266,'Specimen-Sample'!$A$2:$M$3024,11)</f>
        <v>1538</v>
      </c>
      <c r="N266" s="16" t="str">
        <f>VLOOKUP($B266,'Specimen-Sample'!$A$2:$M$3024,12)</f>
        <v>Peripheral Blood</v>
      </c>
      <c r="O266" s="16" t="str">
        <f>VLOOKUP($B266,'Specimen-Sample'!$A$2:$M$3024,13)</f>
        <v>T</v>
      </c>
      <c r="P266" s="16" t="str">
        <f>VLOOKUP($B266,'Specimen-Sample'!$A$2:$Q$3024,14)</f>
        <v>168000000</v>
      </c>
      <c r="Q266" s="16" t="str">
        <f>VLOOKUP($B266,'Specimen-Sample'!$A$2:$Q$3024,15)</f>
        <v>96.6</v>
      </c>
      <c r="R266" s="16" t="str">
        <f>VLOOKUP($B266,'Specimen-Sample'!$A$2:$Q$3024,16)</f>
        <v>5/5/2014</v>
      </c>
      <c r="S266" s="16" t="str">
        <f>VLOOKUP($B266,'Specimen-Sample'!$A$2:$Q$3024,17)</f>
        <v>ACUTE MYELOID LEUKAEMIA (AML) AND RELATED PRECURSOR NEOPLASMS</v>
      </c>
      <c r="T266" s="16" t="str">
        <f>VLOOKUP($B266,'Specimen-Sample'!$A$2:$R$3024,18)</f>
        <v/>
      </c>
    </row>
    <row r="267" spans="1:20" x14ac:dyDescent="0.25">
      <c r="A267">
        <v>266</v>
      </c>
      <c r="B267" t="s">
        <v>7916</v>
      </c>
      <c r="C267" t="s">
        <v>10406</v>
      </c>
      <c r="D267" s="16">
        <f>VLOOKUP($B267,'Specimen-Sample'!$A$2:$M$3024,2)</f>
        <v>2168</v>
      </c>
      <c r="E267" s="16" t="e">
        <f>VLOOKUP($B267,'Specimen-Sample'!$A$2:$M$3024,3)</f>
        <v>#N/A</v>
      </c>
      <c r="F267" s="16" t="e">
        <f>VLOOKUP($B267,'Specimen-Sample'!$A$2:$M$3024,4)</f>
        <v>#N/A</v>
      </c>
      <c r="G267" s="16" t="e">
        <f>VLOOKUP($B267,'Specimen-Sample'!$A$2:$M$3024,5)</f>
        <v>#N/A</v>
      </c>
      <c r="H267" s="16" t="e">
        <f>VLOOKUP($B267,'Specimen-Sample'!$A$2:$M$3024,6)</f>
        <v>#N/A</v>
      </c>
      <c r="I267" s="16" t="e">
        <f>VLOOKUP($B267,'Specimen-Sample'!$A$2:$M$3024,7)</f>
        <v>#N/A</v>
      </c>
      <c r="J267" s="16" t="e">
        <f>VLOOKUP($B267,'Specimen-Sample'!$A$2:$M$3024,8)</f>
        <v>#N/A</v>
      </c>
      <c r="K267" s="16" t="e">
        <f>VLOOKUP($B267,'Specimen-Sample'!$A$2:$M$3024,9)</f>
        <v>#N/A</v>
      </c>
      <c r="L267" s="16" t="e">
        <f>VLOOKUP($B267,'Specimen-Sample'!$A$2:$M$3024,10)</f>
        <v>#N/A</v>
      </c>
      <c r="M267" s="16">
        <f>VLOOKUP($B267,'Specimen-Sample'!$A$2:$M$3024,11)</f>
        <v>1507</v>
      </c>
      <c r="N267" s="16" t="str">
        <f>VLOOKUP($B267,'Specimen-Sample'!$A$2:$M$3024,12)</f>
        <v>Bone Marrow Aspirate</v>
      </c>
      <c r="O267" s="16" t="str">
        <f>VLOOKUP($B267,'Specimen-Sample'!$A$2:$M$3024,13)</f>
        <v/>
      </c>
      <c r="P267" s="16" t="str">
        <f>VLOOKUP($B267,'Specimen-Sample'!$A$2:$Q$3024,14)</f>
        <v>14100000</v>
      </c>
      <c r="Q267" s="16" t="str">
        <f>VLOOKUP($B267,'Specimen-Sample'!$A$2:$Q$3024,15)</f>
        <v>97</v>
      </c>
      <c r="R267" s="16" t="str">
        <f>VLOOKUP($B267,'Specimen-Sample'!$A$2:$Q$3024,16)</f>
        <v>4/16/2014</v>
      </c>
      <c r="S267" s="16" t="str">
        <f>VLOOKUP($B267,'Specimen-Sample'!$A$2:$Q$3024,17)</f>
        <v>ACUTE MYELOID LEUKAEMIA (AML) AND RELATED PRECURSOR NEOPLASMS</v>
      </c>
      <c r="T267" s="16" t="str">
        <f>VLOOKUP($B267,'Specimen-Sample'!$A$2:$R$3024,18)</f>
        <v>AML with inv(16)(p13.1q22) or t(16;16)(p13.1;q22); CBFB-MYH11</v>
      </c>
    </row>
    <row r="268" spans="1:20" x14ac:dyDescent="0.25">
      <c r="A268">
        <v>267</v>
      </c>
      <c r="B268" t="s">
        <v>7391</v>
      </c>
      <c r="C268" t="s">
        <v>10406</v>
      </c>
      <c r="D268" s="16">
        <f>VLOOKUP($B268,'Specimen-Sample'!$A$2:$M$3024,2)</f>
        <v>1962</v>
      </c>
      <c r="E268" s="16" t="str">
        <f>VLOOKUP($B268,'Specimen-Sample'!$A$2:$M$3024,3)</f>
        <v>PHI</v>
      </c>
      <c r="F268" s="16" t="str">
        <f>VLOOKUP($B268,'Specimen-Sample'!$A$2:$M$3024,4)</f>
        <v/>
      </c>
      <c r="G268" s="16" t="str">
        <f>VLOOKUP($B268,'Specimen-Sample'!$A$2:$M$3024,5)</f>
        <v>Male</v>
      </c>
      <c r="H268" s="16" t="str">
        <f>VLOOKUP($B268,'Specimen-Sample'!$A$2:$M$3024,6)</f>
        <v>PHI</v>
      </c>
      <c r="I268" s="16" t="str">
        <f>VLOOKUP($B268,'Specimen-Sample'!$A$2:$M$3024,7)</f>
        <v>PHI</v>
      </c>
      <c r="J268" s="16" t="str">
        <f>VLOOKUP($B268,'Specimen-Sample'!$A$2:$M$3024,8)</f>
        <v>PHI</v>
      </c>
      <c r="K268" s="16" t="str">
        <f>VLOOKUP($B268,'Specimen-Sample'!$A$2:$M$3024,9)</f>
        <v/>
      </c>
      <c r="L268" s="16" t="str">
        <f>VLOOKUP($B268,'Specimen-Sample'!$A$2:$M$3024,10)</f>
        <v/>
      </c>
      <c r="M268" s="16">
        <f>VLOOKUP($B268,'Specimen-Sample'!$A$2:$M$3024,11)</f>
        <v>1394</v>
      </c>
      <c r="N268" s="16" t="str">
        <f>VLOOKUP($B268,'Specimen-Sample'!$A$2:$M$3024,12)</f>
        <v>Peripheral Blood</v>
      </c>
      <c r="O268" s="16" t="str">
        <f>VLOOKUP($B268,'Specimen-Sample'!$A$2:$M$3024,13)</f>
        <v/>
      </c>
      <c r="P268" s="16" t="str">
        <f>VLOOKUP($B268,'Specimen-Sample'!$A$2:$Q$3024,14)</f>
        <v>9870000</v>
      </c>
      <c r="Q268" s="16" t="str">
        <f>VLOOKUP($B268,'Specimen-Sample'!$A$2:$Q$3024,15)</f>
        <v>92.6</v>
      </c>
      <c r="R268" s="16" t="str">
        <f>VLOOKUP($B268,'Specimen-Sample'!$A$2:$Q$3024,16)</f>
        <v>1/22/2014</v>
      </c>
      <c r="S268" s="16" t="str">
        <f>VLOOKUP($B268,'Specimen-Sample'!$A$2:$Q$3024,17)</f>
        <v>MYELODYSPLASTIC SYNDROMES</v>
      </c>
      <c r="T268" s="16" t="str">
        <f>VLOOKUP($B268,'Specimen-Sample'!$A$2:$R$3024,18)</f>
        <v>Myelodysplastic syndrome, unclassifiable</v>
      </c>
    </row>
    <row r="269" spans="1:20" x14ac:dyDescent="0.25">
      <c r="A269">
        <v>268</v>
      </c>
      <c r="B269" t="s">
        <v>8148</v>
      </c>
      <c r="C269" t="s">
        <v>10406</v>
      </c>
      <c r="D269" s="16">
        <f>VLOOKUP($B269,'Specimen-Sample'!$A$2:$M$3024,2)</f>
        <v>2250</v>
      </c>
      <c r="E269" s="16" t="e">
        <f>VLOOKUP($B269,'Specimen-Sample'!$A$2:$M$3024,3)</f>
        <v>#N/A</v>
      </c>
      <c r="F269" s="16" t="e">
        <f>VLOOKUP($B269,'Specimen-Sample'!$A$2:$M$3024,4)</f>
        <v>#N/A</v>
      </c>
      <c r="G269" s="16" t="e">
        <f>VLOOKUP($B269,'Specimen-Sample'!$A$2:$M$3024,5)</f>
        <v>#N/A</v>
      </c>
      <c r="H269" s="16" t="e">
        <f>VLOOKUP($B269,'Specimen-Sample'!$A$2:$M$3024,6)</f>
        <v>#N/A</v>
      </c>
      <c r="I269" s="16" t="e">
        <f>VLOOKUP($B269,'Specimen-Sample'!$A$2:$M$3024,7)</f>
        <v>#N/A</v>
      </c>
      <c r="J269" s="16" t="e">
        <f>VLOOKUP($B269,'Specimen-Sample'!$A$2:$M$3024,8)</f>
        <v>#N/A</v>
      </c>
      <c r="K269" s="16" t="e">
        <f>VLOOKUP($B269,'Specimen-Sample'!$A$2:$M$3024,9)</f>
        <v>#N/A</v>
      </c>
      <c r="L269" s="16" t="e">
        <f>VLOOKUP($B269,'Specimen-Sample'!$A$2:$M$3024,10)</f>
        <v>#N/A</v>
      </c>
      <c r="M269" s="16">
        <f>VLOOKUP($B269,'Specimen-Sample'!$A$2:$M$3024,11)</f>
        <v>1558</v>
      </c>
      <c r="N269" s="16" t="str">
        <f>VLOOKUP($B269,'Specimen-Sample'!$A$2:$M$3024,12)</f>
        <v>Peripheral Blood</v>
      </c>
      <c r="O269" s="16" t="str">
        <f>VLOOKUP($B269,'Specimen-Sample'!$A$2:$M$3024,13)</f>
        <v/>
      </c>
      <c r="P269" s="16" t="str">
        <f>VLOOKUP($B269,'Specimen-Sample'!$A$2:$Q$3024,14)</f>
        <v>31200000</v>
      </c>
      <c r="Q269" s="16" t="str">
        <f>VLOOKUP($B269,'Specimen-Sample'!$A$2:$Q$3024,15)</f>
        <v>88.80</v>
      </c>
      <c r="R269" s="16" t="str">
        <f>VLOOKUP($B269,'Specimen-Sample'!$A$2:$Q$3024,16)</f>
        <v>5/12/2014</v>
      </c>
      <c r="S269" s="16" t="str">
        <f>VLOOKUP($B269,'Specimen-Sample'!$A$2:$Q$3024,17)</f>
        <v>ACUTE MYELOID LEUKAEMIA (AML) AND RELATED PRECURSOR NEOPLASMS</v>
      </c>
      <c r="T269" s="16" t="str">
        <f>VLOOKUP($B269,'Specimen-Sample'!$A$2:$R$3024,18)</f>
        <v/>
      </c>
    </row>
    <row r="270" spans="1:20" x14ac:dyDescent="0.25">
      <c r="A270">
        <v>269</v>
      </c>
      <c r="B270" t="s">
        <v>7455</v>
      </c>
      <c r="C270" t="s">
        <v>10406</v>
      </c>
      <c r="D270" s="16">
        <f>VLOOKUP($B270,'Specimen-Sample'!$A$2:$M$3024,2)</f>
        <v>1957</v>
      </c>
      <c r="E270" s="16" t="str">
        <f>VLOOKUP($B270,'Specimen-Sample'!$A$2:$M$3024,3)</f>
        <v>PHI</v>
      </c>
      <c r="F270" s="16" t="str">
        <f>VLOOKUP($B270,'Specimen-Sample'!$A$2:$M$3024,4)</f>
        <v/>
      </c>
      <c r="G270" s="16" t="str">
        <f>VLOOKUP($B270,'Specimen-Sample'!$A$2:$M$3024,5)</f>
        <v/>
      </c>
      <c r="H270" s="16" t="str">
        <f>VLOOKUP($B270,'Specimen-Sample'!$A$2:$M$3024,6)</f>
        <v>PHI</v>
      </c>
      <c r="I270" s="16" t="str">
        <f>VLOOKUP($B270,'Specimen-Sample'!$A$2:$M$3024,7)</f>
        <v>PHI</v>
      </c>
      <c r="J270" s="16" t="str">
        <f>VLOOKUP($B270,'Specimen-Sample'!$A$2:$M$3024,8)</f>
        <v>PHI</v>
      </c>
      <c r="K270" s="16" t="str">
        <f>VLOOKUP($B270,'Specimen-Sample'!$A$2:$M$3024,9)</f>
        <v/>
      </c>
      <c r="L270" s="16" t="str">
        <f>VLOOKUP($B270,'Specimen-Sample'!$A$2:$M$3024,10)</f>
        <v/>
      </c>
      <c r="M270" s="16">
        <f>VLOOKUP($B270,'Specimen-Sample'!$A$2:$M$3024,11)</f>
        <v>1392</v>
      </c>
      <c r="N270" s="16" t="str">
        <f>VLOOKUP($B270,'Specimen-Sample'!$A$2:$M$3024,12)</f>
        <v>Bone Marrow Aspirate</v>
      </c>
      <c r="O270" s="16" t="str">
        <f>VLOOKUP($B270,'Specimen-Sample'!$A$2:$M$3024,13)</f>
        <v/>
      </c>
      <c r="P270" s="16" t="str">
        <f>VLOOKUP($B270,'Specimen-Sample'!$A$2:$Q$3024,14)</f>
        <v>10000000</v>
      </c>
      <c r="Q270" s="16" t="str">
        <f>VLOOKUP($B270,'Specimen-Sample'!$A$2:$Q$3024,15)</f>
        <v>98.4</v>
      </c>
      <c r="R270" s="16" t="str">
        <f>VLOOKUP($B270,'Specimen-Sample'!$A$2:$Q$3024,16)</f>
        <v>1/27/2014</v>
      </c>
      <c r="S270" s="16" t="str">
        <f>VLOOKUP($B270,'Specimen-Sample'!$A$2:$Q$3024,17)</f>
        <v>ACUTE MYELOID LEUKAEMIA (AML) AND RELATED PRECURSOR NEOPLASMS</v>
      </c>
      <c r="T270" s="16" t="str">
        <f>VLOOKUP($B270,'Specimen-Sample'!$A$2:$R$3024,18)</f>
        <v>AML with myelodysplasia-related changes</v>
      </c>
    </row>
    <row r="271" spans="1:20" x14ac:dyDescent="0.25">
      <c r="A271">
        <v>270</v>
      </c>
      <c r="B271" t="s">
        <v>6998</v>
      </c>
      <c r="C271" t="s">
        <v>10406</v>
      </c>
      <c r="D271" s="16">
        <f>VLOOKUP($B271,'Specimen-Sample'!$A$2:$M$3024,2)</f>
        <v>1663</v>
      </c>
      <c r="E271" s="16" t="str">
        <f>VLOOKUP($B271,'Specimen-Sample'!$A$2:$M$3024,3)</f>
        <v>PHI</v>
      </c>
      <c r="F271" s="16" t="str">
        <f>VLOOKUP($B271,'Specimen-Sample'!$A$2:$M$3024,4)</f>
        <v/>
      </c>
      <c r="G271" s="16" t="str">
        <f>VLOOKUP($B271,'Specimen-Sample'!$A$2:$M$3024,5)</f>
        <v>Female</v>
      </c>
      <c r="H271" s="16" t="str">
        <f>VLOOKUP($B271,'Specimen-Sample'!$A$2:$M$3024,6)</f>
        <v>PHI</v>
      </c>
      <c r="I271" s="16" t="str">
        <f>VLOOKUP($B271,'Specimen-Sample'!$A$2:$M$3024,7)</f>
        <v>PHI</v>
      </c>
      <c r="J271" s="16" t="str">
        <f>VLOOKUP($B271,'Specimen-Sample'!$A$2:$M$3024,8)</f>
        <v>PHI</v>
      </c>
      <c r="K271" s="16" t="str">
        <f>VLOOKUP($B271,'Specimen-Sample'!$A$2:$M$3024,9)</f>
        <v/>
      </c>
      <c r="L271" s="16" t="str">
        <f>VLOOKUP($B271,'Specimen-Sample'!$A$2:$M$3024,10)</f>
        <v/>
      </c>
      <c r="M271" s="16">
        <f>VLOOKUP($B271,'Specimen-Sample'!$A$2:$M$3024,11)</f>
        <v>1294</v>
      </c>
      <c r="N271" s="16" t="str">
        <f>VLOOKUP($B271,'Specimen-Sample'!$A$2:$M$3024,12)</f>
        <v>Peripheral Blood</v>
      </c>
      <c r="O271" s="16" t="str">
        <f>VLOOKUP($B271,'Specimen-Sample'!$A$2:$M$3024,13)</f>
        <v>T</v>
      </c>
      <c r="P271" s="16" t="str">
        <f>VLOOKUP($B271,'Specimen-Sample'!$A$2:$Q$3024,14)</f>
        <v>6010000</v>
      </c>
      <c r="Q271" s="16" t="str">
        <f>VLOOKUP($B271,'Specimen-Sample'!$A$2:$Q$3024,15)</f>
        <v>95.8</v>
      </c>
      <c r="R271" s="16" t="str">
        <f>VLOOKUP($B271,'Specimen-Sample'!$A$2:$Q$3024,16)</f>
        <v>11/11/2013</v>
      </c>
      <c r="S271" s="16" t="str">
        <f>VLOOKUP($B271,'Specimen-Sample'!$A$2:$Q$3024,17)</f>
        <v>ACUTE MYELOID LEUKAEMIA (AML) AND RELATED PRECURSOR NEOPLASMS</v>
      </c>
      <c r="T271" s="16" t="str">
        <f>VLOOKUP($B271,'Specimen-Sample'!$A$2:$R$3024,18)</f>
        <v>Acute myeloid leukaemia, NOS</v>
      </c>
    </row>
    <row r="272" spans="1:20" x14ac:dyDescent="0.25">
      <c r="A272">
        <v>271</v>
      </c>
      <c r="B272" t="s">
        <v>6173</v>
      </c>
      <c r="C272" t="s">
        <v>10406</v>
      </c>
      <c r="D272" s="16">
        <f>VLOOKUP($B272,'Specimen-Sample'!$A$2:$M$3024,2)</f>
        <v>1464</v>
      </c>
      <c r="E272" s="16" t="str">
        <f>VLOOKUP($B272,'Specimen-Sample'!$A$2:$M$3024,3)</f>
        <v>PHI</v>
      </c>
      <c r="F272" s="16" t="str">
        <f>VLOOKUP($B272,'Specimen-Sample'!$A$2:$M$3024,4)</f>
        <v/>
      </c>
      <c r="G272" s="16" t="str">
        <f>VLOOKUP($B272,'Specimen-Sample'!$A$2:$M$3024,5)</f>
        <v>Male</v>
      </c>
      <c r="H272" s="16" t="str">
        <f>VLOOKUP($B272,'Specimen-Sample'!$A$2:$M$3024,6)</f>
        <v>PHI</v>
      </c>
      <c r="I272" s="16" t="str">
        <f>VLOOKUP($B272,'Specimen-Sample'!$A$2:$M$3024,7)</f>
        <v>PHI</v>
      </c>
      <c r="J272" s="16" t="str">
        <f>VLOOKUP($B272,'Specimen-Sample'!$A$2:$M$3024,8)</f>
        <v>PHI</v>
      </c>
      <c r="K272" s="16" t="str">
        <f>VLOOKUP($B272,'Specimen-Sample'!$A$2:$M$3024,9)</f>
        <v/>
      </c>
      <c r="L272" s="16" t="str">
        <f>VLOOKUP($B272,'Specimen-Sample'!$A$2:$M$3024,10)</f>
        <v/>
      </c>
      <c r="M272" s="16">
        <f>VLOOKUP($B272,'Specimen-Sample'!$A$2:$M$3024,11)</f>
        <v>1118</v>
      </c>
      <c r="N272" s="16" t="str">
        <f>VLOOKUP($B272,'Specimen-Sample'!$A$2:$M$3024,12)</f>
        <v>Peripheral Blood</v>
      </c>
      <c r="O272" s="16" t="str">
        <f>VLOOKUP($B272,'Specimen-Sample'!$A$2:$M$3024,13)</f>
        <v/>
      </c>
      <c r="P272" s="16" t="str">
        <f>VLOOKUP($B272,'Specimen-Sample'!$A$2:$Q$3024,14)</f>
        <v>11300000</v>
      </c>
      <c r="Q272" s="16" t="str">
        <f>VLOOKUP($B272,'Specimen-Sample'!$A$2:$Q$3024,15)</f>
        <v>95.2</v>
      </c>
      <c r="R272" s="16" t="str">
        <f>VLOOKUP($B272,'Specimen-Sample'!$A$2:$Q$3024,16)</f>
        <v>8/13/2013</v>
      </c>
      <c r="S272" s="16" t="str">
        <f>VLOOKUP($B272,'Specimen-Sample'!$A$2:$Q$3024,17)</f>
        <v>ACUTE MYELOID LEUKAEMIA (AML) AND RELATED PRECURSOR NEOPLASMS</v>
      </c>
      <c r="T272" s="16" t="str">
        <f>VLOOKUP($B272,'Specimen-Sample'!$A$2:$R$3024,18)</f>
        <v xml:space="preserve">Acute monoblastic and monocytic leukaemia </v>
      </c>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heetViews>
  <sheetFormatPr defaultRowHeight="15"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2300"/>
  <sheetViews>
    <sheetView zoomScale="70" zoomScaleNormal="70" zoomScalePageLayoutView="80" workbookViewId="0">
      <pane ySplit="1" topLeftCell="A2" activePane="bottomLeft" state="frozen"/>
      <selection pane="bottomLeft"/>
    </sheetView>
  </sheetViews>
  <sheetFormatPr defaultColWidth="8.85546875" defaultRowHeight="15" x14ac:dyDescent="0.25"/>
  <cols>
    <col min="1" max="1" width="15.7109375" customWidth="1"/>
    <col min="2" max="2" width="10.5703125" bestFit="1" customWidth="1"/>
    <col min="3" max="3" width="23.42578125" bestFit="1" customWidth="1"/>
    <col min="4" max="4" width="14.7109375" customWidth="1"/>
    <col min="5" max="5" width="225.7109375" bestFit="1" customWidth="1"/>
    <col min="6" max="6" width="90" customWidth="1"/>
  </cols>
  <sheetData>
    <row r="1" spans="1:6" x14ac:dyDescent="0.25">
      <c r="A1" t="s">
        <v>18472</v>
      </c>
      <c r="B1" t="s">
        <v>18471</v>
      </c>
      <c r="C1" s="8" t="s">
        <v>18473</v>
      </c>
      <c r="D1" s="8" t="s">
        <v>18451</v>
      </c>
      <c r="E1" t="s">
        <v>13837</v>
      </c>
      <c r="F1" t="s">
        <v>13838</v>
      </c>
    </row>
    <row r="2" spans="1:6" x14ac:dyDescent="0.25">
      <c r="A2">
        <v>1</v>
      </c>
      <c r="B2" t="s">
        <v>5858</v>
      </c>
      <c r="C2" s="8" t="str">
        <f>VLOOKUP(B2,'Specimen-Sample'!A$2:L$3024,12)</f>
        <v>Bone Marrow Aspirate</v>
      </c>
      <c r="D2" s="8">
        <f>VLOOKUP(B2,'Specimen-Sample'!A$2:L$3024,2)</f>
        <v>1355</v>
      </c>
      <c r="E2" t="s">
        <v>16395</v>
      </c>
      <c r="F2" t="s">
        <v>16349</v>
      </c>
    </row>
    <row r="3" spans="1:6" x14ac:dyDescent="0.25">
      <c r="A3">
        <f>IF(B2&lt;&gt;B3,A2+1,A2)</f>
        <v>1</v>
      </c>
      <c r="B3" t="s">
        <v>5858</v>
      </c>
      <c r="C3" s="8" t="str">
        <f>VLOOKUP(B3,'Specimen-Sample'!A$2:L$3024,12)</f>
        <v>Bone Marrow Aspirate</v>
      </c>
      <c r="D3" s="8">
        <f>VLOOKUP(B3,'Specimen-Sample'!A$2:L$3024,2)</f>
        <v>1355</v>
      </c>
      <c r="E3" t="s">
        <v>16384</v>
      </c>
      <c r="F3" t="s">
        <v>16360</v>
      </c>
    </row>
    <row r="4" spans="1:6" x14ac:dyDescent="0.25">
      <c r="A4">
        <f t="shared" ref="A4:A67" si="0">IF(B3&lt;&gt;B4,A3+1,A3)</f>
        <v>1</v>
      </c>
      <c r="B4" t="s">
        <v>5858</v>
      </c>
      <c r="C4" s="8" t="str">
        <f>VLOOKUP(B4,'Specimen-Sample'!A$2:L$3024,12)</f>
        <v>Bone Marrow Aspirate</v>
      </c>
      <c r="D4" s="8">
        <f>VLOOKUP(B4,'Specimen-Sample'!A$2:L$3024,2)</f>
        <v>1355</v>
      </c>
      <c r="E4" t="s">
        <v>16367</v>
      </c>
      <c r="F4" t="s">
        <v>16378</v>
      </c>
    </row>
    <row r="5" spans="1:6" x14ac:dyDescent="0.25">
      <c r="A5">
        <f t="shared" si="0"/>
        <v>1</v>
      </c>
      <c r="B5" t="s">
        <v>5858</v>
      </c>
      <c r="C5" s="8" t="str">
        <f>VLOOKUP(B5,'Specimen-Sample'!A$2:L$3024,12)</f>
        <v>Bone Marrow Aspirate</v>
      </c>
      <c r="D5" s="8">
        <f>VLOOKUP(B5,'Specimen-Sample'!A$2:L$3024,2)</f>
        <v>1355</v>
      </c>
      <c r="E5" t="s">
        <v>16387</v>
      </c>
      <c r="F5" t="s">
        <v>16373</v>
      </c>
    </row>
    <row r="6" spans="1:6" x14ac:dyDescent="0.25">
      <c r="A6">
        <f t="shared" si="0"/>
        <v>1</v>
      </c>
      <c r="B6" t="s">
        <v>5858</v>
      </c>
      <c r="C6" s="8" t="str">
        <f>VLOOKUP(B6,'Specimen-Sample'!A$2:L$3024,12)</f>
        <v>Bone Marrow Aspirate</v>
      </c>
      <c r="D6" s="8">
        <f>VLOOKUP(B6,'Specimen-Sample'!A$2:L$3024,2)</f>
        <v>1355</v>
      </c>
      <c r="E6" t="s">
        <v>16376</v>
      </c>
      <c r="F6" t="s">
        <v>16362</v>
      </c>
    </row>
    <row r="7" spans="1:6" x14ac:dyDescent="0.25">
      <c r="A7">
        <f t="shared" si="0"/>
        <v>1</v>
      </c>
      <c r="B7" t="s">
        <v>5858</v>
      </c>
      <c r="C7" s="8" t="str">
        <f>VLOOKUP(B7,'Specimen-Sample'!A$2:L$3024,12)</f>
        <v>Bone Marrow Aspirate</v>
      </c>
      <c r="D7" s="8">
        <f>VLOOKUP(B7,'Specimen-Sample'!A$2:L$3024,2)</f>
        <v>1355</v>
      </c>
      <c r="E7" t="s">
        <v>16370</v>
      </c>
      <c r="F7" t="s">
        <v>16352</v>
      </c>
    </row>
    <row r="8" spans="1:6" x14ac:dyDescent="0.25">
      <c r="A8">
        <f t="shared" si="0"/>
        <v>1</v>
      </c>
      <c r="B8" t="s">
        <v>5858</v>
      </c>
      <c r="C8" s="8" t="str">
        <f>VLOOKUP(B8,'Specimen-Sample'!A$2:L$3024,12)</f>
        <v>Bone Marrow Aspirate</v>
      </c>
      <c r="D8" s="8">
        <f>VLOOKUP(B8,'Specimen-Sample'!A$2:L$3024,2)</f>
        <v>1355</v>
      </c>
      <c r="E8" t="s">
        <v>16358</v>
      </c>
      <c r="F8" t="s">
        <v>16366</v>
      </c>
    </row>
    <row r="9" spans="1:6" x14ac:dyDescent="0.25">
      <c r="A9">
        <f t="shared" si="0"/>
        <v>1</v>
      </c>
      <c r="B9" t="s">
        <v>5858</v>
      </c>
      <c r="C9" s="8" t="str">
        <f>VLOOKUP(B9,'Specimen-Sample'!A$2:L$3024,12)</f>
        <v>Bone Marrow Aspirate</v>
      </c>
      <c r="D9" s="8">
        <f>VLOOKUP(B9,'Specimen-Sample'!A$2:L$3024,2)</f>
        <v>1355</v>
      </c>
      <c r="E9" t="s">
        <v>16359</v>
      </c>
      <c r="F9" t="s">
        <v>16377</v>
      </c>
    </row>
    <row r="10" spans="1:6" x14ac:dyDescent="0.25">
      <c r="A10">
        <f t="shared" si="0"/>
        <v>1</v>
      </c>
      <c r="B10" t="s">
        <v>5858</v>
      </c>
      <c r="C10" s="8" t="str">
        <f>VLOOKUP(B10,'Specimen-Sample'!A$2:L$3024,12)</f>
        <v>Bone Marrow Aspirate</v>
      </c>
      <c r="D10" s="8">
        <f>VLOOKUP(B10,'Specimen-Sample'!A$2:L$3024,2)</f>
        <v>1355</v>
      </c>
      <c r="E10" t="s">
        <v>16396</v>
      </c>
      <c r="F10" t="s">
        <v>16353</v>
      </c>
    </row>
    <row r="11" spans="1:6" x14ac:dyDescent="0.25">
      <c r="A11">
        <f t="shared" si="0"/>
        <v>1</v>
      </c>
      <c r="B11" t="s">
        <v>5858</v>
      </c>
      <c r="C11" s="8" t="str">
        <f>VLOOKUP(B11,'Specimen-Sample'!A$2:L$3024,12)</f>
        <v>Bone Marrow Aspirate</v>
      </c>
      <c r="D11" s="8">
        <f>VLOOKUP(B11,'Specimen-Sample'!A$2:L$3024,2)</f>
        <v>1355</v>
      </c>
      <c r="E11" t="s">
        <v>16388</v>
      </c>
      <c r="F11" t="s">
        <v>16382</v>
      </c>
    </row>
    <row r="12" spans="1:6" x14ac:dyDescent="0.25">
      <c r="A12">
        <f t="shared" si="0"/>
        <v>1</v>
      </c>
      <c r="B12" t="s">
        <v>5858</v>
      </c>
      <c r="C12" s="8" t="str">
        <f>VLOOKUP(B12,'Specimen-Sample'!A$2:L$3024,12)</f>
        <v>Bone Marrow Aspirate</v>
      </c>
      <c r="D12" s="8">
        <f>VLOOKUP(B12,'Specimen-Sample'!A$2:L$3024,2)</f>
        <v>1355</v>
      </c>
      <c r="E12" t="s">
        <v>16383</v>
      </c>
      <c r="F12" t="s">
        <v>16368</v>
      </c>
    </row>
    <row r="13" spans="1:6" x14ac:dyDescent="0.25">
      <c r="A13">
        <f t="shared" si="0"/>
        <v>1</v>
      </c>
      <c r="B13" t="s">
        <v>5858</v>
      </c>
      <c r="C13" s="8" t="str">
        <f>VLOOKUP(B13,'Specimen-Sample'!A$2:L$3024,12)</f>
        <v>Bone Marrow Aspirate</v>
      </c>
      <c r="D13" s="8">
        <f>VLOOKUP(B13,'Specimen-Sample'!A$2:L$3024,2)</f>
        <v>1355</v>
      </c>
      <c r="E13" t="s">
        <v>16364</v>
      </c>
      <c r="F13" t="s">
        <v>16355</v>
      </c>
    </row>
    <row r="14" spans="1:6" x14ac:dyDescent="0.25">
      <c r="A14">
        <f t="shared" si="0"/>
        <v>1</v>
      </c>
      <c r="B14" t="s">
        <v>5858</v>
      </c>
      <c r="C14" s="8" t="str">
        <f>VLOOKUP(B14,'Specimen-Sample'!A$2:L$3024,12)</f>
        <v>Bone Marrow Aspirate</v>
      </c>
      <c r="D14" s="8">
        <f>VLOOKUP(B14,'Specimen-Sample'!A$2:L$3024,2)</f>
        <v>1355</v>
      </c>
      <c r="E14" t="s">
        <v>16354</v>
      </c>
      <c r="F14" t="s">
        <v>16346</v>
      </c>
    </row>
    <row r="15" spans="1:6" x14ac:dyDescent="0.25">
      <c r="A15">
        <f t="shared" si="0"/>
        <v>1</v>
      </c>
      <c r="B15" t="s">
        <v>5858</v>
      </c>
      <c r="C15" s="8" t="str">
        <f>VLOOKUP(B15,'Specimen-Sample'!A$2:L$3024,12)</f>
        <v>Bone Marrow Aspirate</v>
      </c>
      <c r="D15" s="8">
        <f>VLOOKUP(B15,'Specimen-Sample'!A$2:L$3024,2)</f>
        <v>1355</v>
      </c>
      <c r="E15" t="s">
        <v>16345</v>
      </c>
      <c r="F15" t="s">
        <v>16385</v>
      </c>
    </row>
    <row r="16" spans="1:6" x14ac:dyDescent="0.25">
      <c r="A16">
        <f t="shared" si="0"/>
        <v>1</v>
      </c>
      <c r="B16" t="s">
        <v>5858</v>
      </c>
      <c r="C16" s="8" t="str">
        <f>VLOOKUP(B16,'Specimen-Sample'!A$2:L$3024,12)</f>
        <v>Bone Marrow Aspirate</v>
      </c>
      <c r="D16" s="8">
        <f>VLOOKUP(B16,'Specimen-Sample'!A$2:L$3024,2)</f>
        <v>1355</v>
      </c>
      <c r="E16" t="s">
        <v>16379</v>
      </c>
      <c r="F16" t="s">
        <v>16399</v>
      </c>
    </row>
    <row r="17" spans="1:6" x14ac:dyDescent="0.25">
      <c r="A17">
        <f t="shared" si="0"/>
        <v>1</v>
      </c>
      <c r="B17" t="s">
        <v>5858</v>
      </c>
      <c r="C17" s="8" t="str">
        <f>VLOOKUP(B17,'Specimen-Sample'!A$2:L$3024,12)</f>
        <v>Bone Marrow Aspirate</v>
      </c>
      <c r="D17" s="8">
        <f>VLOOKUP(B17,'Specimen-Sample'!A$2:L$3024,2)</f>
        <v>1355</v>
      </c>
      <c r="E17" t="s">
        <v>16380</v>
      </c>
      <c r="F17" t="s">
        <v>16381</v>
      </c>
    </row>
    <row r="18" spans="1:6" x14ac:dyDescent="0.25">
      <c r="A18">
        <f t="shared" si="0"/>
        <v>1</v>
      </c>
      <c r="B18" t="s">
        <v>5858</v>
      </c>
      <c r="C18" s="8" t="str">
        <f>VLOOKUP(B18,'Specimen-Sample'!A$2:L$3024,12)</f>
        <v>Bone Marrow Aspirate</v>
      </c>
      <c r="D18" s="8">
        <f>VLOOKUP(B18,'Specimen-Sample'!A$2:L$3024,2)</f>
        <v>1355</v>
      </c>
      <c r="E18" t="s">
        <v>16371</v>
      </c>
      <c r="F18" t="s">
        <v>16347</v>
      </c>
    </row>
    <row r="19" spans="1:6" x14ac:dyDescent="0.25">
      <c r="A19">
        <f t="shared" si="0"/>
        <v>1</v>
      </c>
      <c r="B19" t="s">
        <v>5858</v>
      </c>
      <c r="C19" s="8" t="str">
        <f>VLOOKUP(B19,'Specimen-Sample'!A$2:L$3024,12)</f>
        <v>Bone Marrow Aspirate</v>
      </c>
      <c r="D19" s="8">
        <f>VLOOKUP(B19,'Specimen-Sample'!A$2:L$3024,2)</f>
        <v>1355</v>
      </c>
      <c r="E19" t="s">
        <v>16363</v>
      </c>
      <c r="F19" t="s">
        <v>16400</v>
      </c>
    </row>
    <row r="20" spans="1:6" x14ac:dyDescent="0.25">
      <c r="A20">
        <f t="shared" si="0"/>
        <v>1</v>
      </c>
      <c r="B20" t="s">
        <v>5858</v>
      </c>
      <c r="C20" s="8" t="str">
        <f>VLOOKUP(B20,'Specimen-Sample'!A$2:L$3024,12)</f>
        <v>Bone Marrow Aspirate</v>
      </c>
      <c r="D20" s="8">
        <f>VLOOKUP(B20,'Specimen-Sample'!A$2:L$3024,2)</f>
        <v>1355</v>
      </c>
      <c r="E20" t="s">
        <v>16369</v>
      </c>
      <c r="F20" t="s">
        <v>16393</v>
      </c>
    </row>
    <row r="21" spans="1:6" x14ac:dyDescent="0.25">
      <c r="A21">
        <f t="shared" si="0"/>
        <v>1</v>
      </c>
      <c r="B21" t="s">
        <v>5858</v>
      </c>
      <c r="C21" s="8" t="str">
        <f>VLOOKUP(B21,'Specimen-Sample'!A$2:L$3024,12)</f>
        <v>Bone Marrow Aspirate</v>
      </c>
      <c r="D21" s="8">
        <f>VLOOKUP(B21,'Specimen-Sample'!A$2:L$3024,2)</f>
        <v>1355</v>
      </c>
      <c r="E21" t="s">
        <v>16341</v>
      </c>
      <c r="F21" t="s">
        <v>16351</v>
      </c>
    </row>
    <row r="22" spans="1:6" x14ac:dyDescent="0.25">
      <c r="A22">
        <f t="shared" si="0"/>
        <v>1</v>
      </c>
      <c r="B22" t="s">
        <v>5858</v>
      </c>
      <c r="C22" s="8" t="str">
        <f>VLOOKUP(B22,'Specimen-Sample'!A$2:L$3024,12)</f>
        <v>Bone Marrow Aspirate</v>
      </c>
      <c r="D22" s="8">
        <f>VLOOKUP(B22,'Specimen-Sample'!A$2:L$3024,2)</f>
        <v>1355</v>
      </c>
      <c r="E22" t="s">
        <v>16375</v>
      </c>
      <c r="F22" t="s">
        <v>16350</v>
      </c>
    </row>
    <row r="23" spans="1:6" x14ac:dyDescent="0.25">
      <c r="A23">
        <f t="shared" si="0"/>
        <v>1</v>
      </c>
      <c r="B23" t="s">
        <v>5858</v>
      </c>
      <c r="C23" s="8" t="str">
        <f>VLOOKUP(B23,'Specimen-Sample'!A$2:L$3024,12)</f>
        <v>Bone Marrow Aspirate</v>
      </c>
      <c r="D23" s="8">
        <f>VLOOKUP(B23,'Specimen-Sample'!A$2:L$3024,2)</f>
        <v>1355</v>
      </c>
      <c r="E23" t="s">
        <v>16394</v>
      </c>
      <c r="F23" t="s">
        <v>16357</v>
      </c>
    </row>
    <row r="24" spans="1:6" x14ac:dyDescent="0.25">
      <c r="A24">
        <f t="shared" si="0"/>
        <v>1</v>
      </c>
      <c r="B24" t="s">
        <v>5858</v>
      </c>
      <c r="C24" s="8" t="str">
        <f>VLOOKUP(B24,'Specimen-Sample'!A$2:L$3024,12)</f>
        <v>Bone Marrow Aspirate</v>
      </c>
      <c r="D24" s="8">
        <f>VLOOKUP(B24,'Specimen-Sample'!A$2:L$3024,2)</f>
        <v>1355</v>
      </c>
      <c r="E24" t="s">
        <v>16398</v>
      </c>
      <c r="F24" t="s">
        <v>16374</v>
      </c>
    </row>
    <row r="25" spans="1:6" x14ac:dyDescent="0.25">
      <c r="A25">
        <f t="shared" si="0"/>
        <v>1</v>
      </c>
      <c r="B25" t="s">
        <v>5858</v>
      </c>
      <c r="C25" s="8" t="str">
        <f>VLOOKUP(B25,'Specimen-Sample'!A$2:L$3024,12)</f>
        <v>Bone Marrow Aspirate</v>
      </c>
      <c r="D25" s="8">
        <f>VLOOKUP(B25,'Specimen-Sample'!A$2:L$3024,2)</f>
        <v>1355</v>
      </c>
      <c r="E25" t="s">
        <v>16344</v>
      </c>
      <c r="F25" t="s">
        <v>16342</v>
      </c>
    </row>
    <row r="26" spans="1:6" x14ac:dyDescent="0.25">
      <c r="A26">
        <f t="shared" si="0"/>
        <v>1</v>
      </c>
      <c r="B26" t="s">
        <v>5858</v>
      </c>
      <c r="C26" s="8" t="str">
        <f>VLOOKUP(B26,'Specimen-Sample'!A$2:L$3024,12)</f>
        <v>Bone Marrow Aspirate</v>
      </c>
      <c r="D26" s="8">
        <f>VLOOKUP(B26,'Specimen-Sample'!A$2:L$3024,2)</f>
        <v>1355</v>
      </c>
      <c r="E26" t="s">
        <v>16365</v>
      </c>
      <c r="F26" t="s">
        <v>16392</v>
      </c>
    </row>
    <row r="27" spans="1:6" x14ac:dyDescent="0.25">
      <c r="A27">
        <f t="shared" si="0"/>
        <v>1</v>
      </c>
      <c r="B27" t="s">
        <v>5858</v>
      </c>
      <c r="C27" s="8" t="str">
        <f>VLOOKUP(B27,'Specimen-Sample'!A$2:L$3024,12)</f>
        <v>Bone Marrow Aspirate</v>
      </c>
      <c r="D27" s="8">
        <f>VLOOKUP(B27,'Specimen-Sample'!A$2:L$3024,2)</f>
        <v>1355</v>
      </c>
      <c r="E27" t="s">
        <v>16348</v>
      </c>
      <c r="F27" t="s">
        <v>16361</v>
      </c>
    </row>
    <row r="28" spans="1:6" x14ac:dyDescent="0.25">
      <c r="A28">
        <f t="shared" si="0"/>
        <v>1</v>
      </c>
      <c r="B28" t="s">
        <v>5858</v>
      </c>
      <c r="C28" s="8" t="str">
        <f>VLOOKUP(B28,'Specimen-Sample'!A$2:L$3024,12)</f>
        <v>Bone Marrow Aspirate</v>
      </c>
      <c r="D28" s="8">
        <f>VLOOKUP(B28,'Specimen-Sample'!A$2:L$3024,2)</f>
        <v>1355</v>
      </c>
      <c r="E28" t="s">
        <v>16391</v>
      </c>
      <c r="F28" t="s">
        <v>16390</v>
      </c>
    </row>
    <row r="29" spans="1:6" x14ac:dyDescent="0.25">
      <c r="A29">
        <f t="shared" si="0"/>
        <v>1</v>
      </c>
      <c r="B29" t="s">
        <v>5858</v>
      </c>
      <c r="C29" s="8" t="str">
        <f>VLOOKUP(B29,'Specimen-Sample'!A$2:L$3024,12)</f>
        <v>Bone Marrow Aspirate</v>
      </c>
      <c r="D29" s="8">
        <f>VLOOKUP(B29,'Specimen-Sample'!A$2:L$3024,2)</f>
        <v>1355</v>
      </c>
      <c r="E29" t="s">
        <v>16372</v>
      </c>
      <c r="F29" t="s">
        <v>16389</v>
      </c>
    </row>
    <row r="30" spans="1:6" x14ac:dyDescent="0.25">
      <c r="A30">
        <f t="shared" si="0"/>
        <v>1</v>
      </c>
      <c r="B30" t="s">
        <v>5858</v>
      </c>
      <c r="C30" s="8" t="str">
        <f>VLOOKUP(B30,'Specimen-Sample'!A$2:L$3024,12)</f>
        <v>Bone Marrow Aspirate</v>
      </c>
      <c r="D30" s="8">
        <f>VLOOKUP(B30,'Specimen-Sample'!A$2:L$3024,2)</f>
        <v>1355</v>
      </c>
      <c r="E30" t="s">
        <v>16343</v>
      </c>
      <c r="F30" t="s">
        <v>16386</v>
      </c>
    </row>
    <row r="31" spans="1:6" x14ac:dyDescent="0.25">
      <c r="A31">
        <f t="shared" si="0"/>
        <v>1</v>
      </c>
      <c r="B31" t="s">
        <v>5858</v>
      </c>
      <c r="C31" s="8" t="str">
        <f>VLOOKUP(B31,'Specimen-Sample'!A$2:L$3024,12)</f>
        <v>Bone Marrow Aspirate</v>
      </c>
      <c r="D31" s="8">
        <f>VLOOKUP(B31,'Specimen-Sample'!A$2:L$3024,2)</f>
        <v>1355</v>
      </c>
      <c r="E31" t="s">
        <v>16397</v>
      </c>
      <c r="F31" t="s">
        <v>16356</v>
      </c>
    </row>
    <row r="32" spans="1:6" x14ac:dyDescent="0.25">
      <c r="A32">
        <f t="shared" si="0"/>
        <v>2</v>
      </c>
      <c r="B32" t="s">
        <v>5868</v>
      </c>
      <c r="C32" s="8" t="str">
        <f>VLOOKUP(B32,'Specimen-Sample'!A$2:L$3024,12)</f>
        <v>Peripheral Blood</v>
      </c>
      <c r="D32" s="8">
        <f>VLOOKUP(B32,'Specimen-Sample'!A$2:L$3024,2)</f>
        <v>1365</v>
      </c>
      <c r="E32" t="s">
        <v>16424</v>
      </c>
      <c r="F32" t="s">
        <v>16419</v>
      </c>
    </row>
    <row r="33" spans="1:6" x14ac:dyDescent="0.25">
      <c r="A33">
        <f t="shared" si="0"/>
        <v>2</v>
      </c>
      <c r="B33" t="s">
        <v>5868</v>
      </c>
      <c r="C33" s="8" t="str">
        <f>VLOOKUP(B33,'Specimen-Sample'!A$2:L$3024,12)</f>
        <v>Peripheral Blood</v>
      </c>
      <c r="D33" s="8">
        <f>VLOOKUP(B33,'Specimen-Sample'!A$2:L$3024,2)</f>
        <v>1365</v>
      </c>
      <c r="E33" t="s">
        <v>16402</v>
      </c>
      <c r="F33" t="s">
        <v>16427</v>
      </c>
    </row>
    <row r="34" spans="1:6" x14ac:dyDescent="0.25">
      <c r="A34">
        <f t="shared" si="0"/>
        <v>2</v>
      </c>
      <c r="B34" t="s">
        <v>5868</v>
      </c>
      <c r="C34" s="8" t="str">
        <f>VLOOKUP(B34,'Specimen-Sample'!A$2:L$3024,12)</f>
        <v>Peripheral Blood</v>
      </c>
      <c r="D34" s="8">
        <f>VLOOKUP(B34,'Specimen-Sample'!A$2:L$3024,2)</f>
        <v>1365</v>
      </c>
      <c r="E34" t="s">
        <v>16415</v>
      </c>
      <c r="F34" t="s">
        <v>16421</v>
      </c>
    </row>
    <row r="35" spans="1:6" x14ac:dyDescent="0.25">
      <c r="A35">
        <f t="shared" si="0"/>
        <v>2</v>
      </c>
      <c r="B35" t="s">
        <v>5868</v>
      </c>
      <c r="C35" s="8" t="str">
        <f>VLOOKUP(B35,'Specimen-Sample'!A$2:L$3024,12)</f>
        <v>Peripheral Blood</v>
      </c>
      <c r="D35" s="8">
        <f>VLOOKUP(B35,'Specimen-Sample'!A$2:L$3024,2)</f>
        <v>1365</v>
      </c>
      <c r="E35" t="s">
        <v>16431</v>
      </c>
      <c r="F35" t="s">
        <v>16414</v>
      </c>
    </row>
    <row r="36" spans="1:6" x14ac:dyDescent="0.25">
      <c r="A36">
        <f t="shared" si="0"/>
        <v>2</v>
      </c>
      <c r="B36" t="s">
        <v>5868</v>
      </c>
      <c r="C36" s="8" t="str">
        <f>VLOOKUP(B36,'Specimen-Sample'!A$2:L$3024,12)</f>
        <v>Peripheral Blood</v>
      </c>
      <c r="D36" s="8">
        <f>VLOOKUP(B36,'Specimen-Sample'!A$2:L$3024,2)</f>
        <v>1365</v>
      </c>
      <c r="E36" t="s">
        <v>16435</v>
      </c>
      <c r="F36" t="s">
        <v>16432</v>
      </c>
    </row>
    <row r="37" spans="1:6" x14ac:dyDescent="0.25">
      <c r="A37">
        <f t="shared" si="0"/>
        <v>2</v>
      </c>
      <c r="B37" t="s">
        <v>5868</v>
      </c>
      <c r="C37" s="8" t="str">
        <f>VLOOKUP(B37,'Specimen-Sample'!A$2:L$3024,12)</f>
        <v>Peripheral Blood</v>
      </c>
      <c r="D37" s="8">
        <f>VLOOKUP(B37,'Specimen-Sample'!A$2:L$3024,2)</f>
        <v>1365</v>
      </c>
      <c r="E37" t="s">
        <v>16401</v>
      </c>
      <c r="F37" t="s">
        <v>16425</v>
      </c>
    </row>
    <row r="38" spans="1:6" x14ac:dyDescent="0.25">
      <c r="A38">
        <f t="shared" si="0"/>
        <v>2</v>
      </c>
      <c r="B38" t="s">
        <v>5868</v>
      </c>
      <c r="C38" s="8" t="str">
        <f>VLOOKUP(B38,'Specimen-Sample'!A$2:L$3024,12)</f>
        <v>Peripheral Blood</v>
      </c>
      <c r="D38" s="8">
        <f>VLOOKUP(B38,'Specimen-Sample'!A$2:L$3024,2)</f>
        <v>1365</v>
      </c>
      <c r="E38" t="s">
        <v>16433</v>
      </c>
      <c r="F38" t="s">
        <v>16430</v>
      </c>
    </row>
    <row r="39" spans="1:6" x14ac:dyDescent="0.25">
      <c r="A39">
        <f t="shared" si="0"/>
        <v>2</v>
      </c>
      <c r="B39" t="s">
        <v>5868</v>
      </c>
      <c r="C39" s="8" t="str">
        <f>VLOOKUP(B39,'Specimen-Sample'!A$2:L$3024,12)</f>
        <v>Peripheral Blood</v>
      </c>
      <c r="D39" s="8">
        <f>VLOOKUP(B39,'Specimen-Sample'!A$2:L$3024,2)</f>
        <v>1365</v>
      </c>
      <c r="E39" t="s">
        <v>16422</v>
      </c>
      <c r="F39" t="s">
        <v>16408</v>
      </c>
    </row>
    <row r="40" spans="1:6" x14ac:dyDescent="0.25">
      <c r="A40">
        <f t="shared" si="0"/>
        <v>2</v>
      </c>
      <c r="B40" t="s">
        <v>5868</v>
      </c>
      <c r="C40" s="8" t="str">
        <f>VLOOKUP(B40,'Specimen-Sample'!A$2:L$3024,12)</f>
        <v>Peripheral Blood</v>
      </c>
      <c r="D40" s="8">
        <f>VLOOKUP(B40,'Specimen-Sample'!A$2:L$3024,2)</f>
        <v>1365</v>
      </c>
      <c r="E40" t="s">
        <v>16413</v>
      </c>
      <c r="F40" t="s">
        <v>16410</v>
      </c>
    </row>
    <row r="41" spans="1:6" x14ac:dyDescent="0.25">
      <c r="A41">
        <f t="shared" si="0"/>
        <v>2</v>
      </c>
      <c r="B41" t="s">
        <v>5868</v>
      </c>
      <c r="C41" s="8" t="str">
        <f>VLOOKUP(B41,'Specimen-Sample'!A$2:L$3024,12)</f>
        <v>Peripheral Blood</v>
      </c>
      <c r="D41" s="8">
        <f>VLOOKUP(B41,'Specimen-Sample'!A$2:L$3024,2)</f>
        <v>1365</v>
      </c>
      <c r="E41" t="s">
        <v>16423</v>
      </c>
      <c r="F41" t="s">
        <v>16428</v>
      </c>
    </row>
    <row r="42" spans="1:6" x14ac:dyDescent="0.25">
      <c r="A42">
        <f t="shared" si="0"/>
        <v>2</v>
      </c>
      <c r="B42" t="s">
        <v>5868</v>
      </c>
      <c r="C42" s="8" t="str">
        <f>VLOOKUP(B42,'Specimen-Sample'!A$2:L$3024,12)</f>
        <v>Peripheral Blood</v>
      </c>
      <c r="D42" s="8">
        <f>VLOOKUP(B42,'Specimen-Sample'!A$2:L$3024,2)</f>
        <v>1365</v>
      </c>
      <c r="E42" t="s">
        <v>16426</v>
      </c>
      <c r="F42" t="s">
        <v>16429</v>
      </c>
    </row>
    <row r="43" spans="1:6" x14ac:dyDescent="0.25">
      <c r="A43">
        <f t="shared" si="0"/>
        <v>2</v>
      </c>
      <c r="B43" t="s">
        <v>5868</v>
      </c>
      <c r="C43" s="8" t="str">
        <f>VLOOKUP(B43,'Specimen-Sample'!A$2:L$3024,12)</f>
        <v>Peripheral Blood</v>
      </c>
      <c r="D43" s="8">
        <f>VLOOKUP(B43,'Specimen-Sample'!A$2:L$3024,2)</f>
        <v>1365</v>
      </c>
      <c r="E43" t="s">
        <v>16420</v>
      </c>
      <c r="F43" t="s">
        <v>16434</v>
      </c>
    </row>
    <row r="44" spans="1:6" x14ac:dyDescent="0.25">
      <c r="A44">
        <f t="shared" si="0"/>
        <v>2</v>
      </c>
      <c r="B44" t="s">
        <v>5868</v>
      </c>
      <c r="C44" s="8" t="str">
        <f>VLOOKUP(B44,'Specimen-Sample'!A$2:L$3024,12)</f>
        <v>Peripheral Blood</v>
      </c>
      <c r="D44" s="8">
        <f>VLOOKUP(B44,'Specimen-Sample'!A$2:L$3024,2)</f>
        <v>1365</v>
      </c>
      <c r="E44" t="s">
        <v>16436</v>
      </c>
      <c r="F44" t="s">
        <v>16406</v>
      </c>
    </row>
    <row r="45" spans="1:6" x14ac:dyDescent="0.25">
      <c r="A45">
        <f t="shared" si="0"/>
        <v>2</v>
      </c>
      <c r="B45" t="s">
        <v>5868</v>
      </c>
      <c r="C45" s="8" t="str">
        <f>VLOOKUP(B45,'Specimen-Sample'!A$2:L$3024,12)</f>
        <v>Peripheral Blood</v>
      </c>
      <c r="D45" s="8">
        <f>VLOOKUP(B45,'Specimen-Sample'!A$2:L$3024,2)</f>
        <v>1365</v>
      </c>
      <c r="E45" t="s">
        <v>16411</v>
      </c>
      <c r="F45" t="s">
        <v>16417</v>
      </c>
    </row>
    <row r="46" spans="1:6" x14ac:dyDescent="0.25">
      <c r="A46">
        <f t="shared" si="0"/>
        <v>2</v>
      </c>
      <c r="B46" t="s">
        <v>5868</v>
      </c>
      <c r="C46" s="8" t="str">
        <f>VLOOKUP(B46,'Specimen-Sample'!A$2:L$3024,12)</f>
        <v>Peripheral Blood</v>
      </c>
      <c r="D46" s="8">
        <f>VLOOKUP(B46,'Specimen-Sample'!A$2:L$3024,2)</f>
        <v>1365</v>
      </c>
      <c r="E46" t="s">
        <v>16404</v>
      </c>
      <c r="F46" t="s">
        <v>16418</v>
      </c>
    </row>
    <row r="47" spans="1:6" x14ac:dyDescent="0.25">
      <c r="A47">
        <f t="shared" si="0"/>
        <v>2</v>
      </c>
      <c r="B47" t="s">
        <v>5868</v>
      </c>
      <c r="C47" s="8" t="str">
        <f>VLOOKUP(B47,'Specimen-Sample'!A$2:L$3024,12)</f>
        <v>Peripheral Blood</v>
      </c>
      <c r="D47" s="8">
        <f>VLOOKUP(B47,'Specimen-Sample'!A$2:L$3024,2)</f>
        <v>1365</v>
      </c>
      <c r="E47" t="s">
        <v>16416</v>
      </c>
      <c r="F47" t="s">
        <v>16409</v>
      </c>
    </row>
    <row r="48" spans="1:6" x14ac:dyDescent="0.25">
      <c r="A48">
        <f t="shared" si="0"/>
        <v>2</v>
      </c>
      <c r="B48" t="s">
        <v>5868</v>
      </c>
      <c r="C48" s="8" t="str">
        <f>VLOOKUP(B48,'Specimen-Sample'!A$2:L$3024,12)</f>
        <v>Peripheral Blood</v>
      </c>
      <c r="D48" s="8">
        <f>VLOOKUP(B48,'Specimen-Sample'!A$2:L$3024,2)</f>
        <v>1365</v>
      </c>
      <c r="E48" t="s">
        <v>16403</v>
      </c>
      <c r="F48" t="s">
        <v>16405</v>
      </c>
    </row>
    <row r="49" spans="1:6" x14ac:dyDescent="0.25">
      <c r="A49">
        <f t="shared" si="0"/>
        <v>2</v>
      </c>
      <c r="B49" t="s">
        <v>5868</v>
      </c>
      <c r="C49" s="8" t="str">
        <f>VLOOKUP(B49,'Specimen-Sample'!A$2:L$3024,12)</f>
        <v>Peripheral Blood</v>
      </c>
      <c r="D49" s="8">
        <f>VLOOKUP(B49,'Specimen-Sample'!A$2:L$3024,2)</f>
        <v>1365</v>
      </c>
      <c r="E49" t="s">
        <v>16412</v>
      </c>
      <c r="F49" t="s">
        <v>16407</v>
      </c>
    </row>
    <row r="50" spans="1:6" x14ac:dyDescent="0.25">
      <c r="A50">
        <f t="shared" si="0"/>
        <v>3</v>
      </c>
      <c r="B50" t="s">
        <v>6005</v>
      </c>
      <c r="C50" s="8" t="str">
        <f>VLOOKUP(B50,'Specimen-Sample'!A$2:L$3024,12)</f>
        <v>Peripheral Blood</v>
      </c>
      <c r="D50" s="8">
        <f>VLOOKUP(B50,'Specimen-Sample'!A$2:L$3024,2)</f>
        <v>1399</v>
      </c>
      <c r="E50" t="s">
        <v>16468</v>
      </c>
      <c r="F50" t="s">
        <v>16467</v>
      </c>
    </row>
    <row r="51" spans="1:6" x14ac:dyDescent="0.25">
      <c r="A51">
        <f t="shared" si="0"/>
        <v>3</v>
      </c>
      <c r="B51" t="s">
        <v>6005</v>
      </c>
      <c r="C51" s="8" t="str">
        <f>VLOOKUP(B51,'Specimen-Sample'!A$2:L$3024,12)</f>
        <v>Peripheral Blood</v>
      </c>
      <c r="D51" s="8">
        <f>VLOOKUP(B51,'Specimen-Sample'!A$2:L$3024,2)</f>
        <v>1399</v>
      </c>
      <c r="E51" t="s">
        <v>16482</v>
      </c>
      <c r="F51" t="s">
        <v>16453</v>
      </c>
    </row>
    <row r="52" spans="1:6" x14ac:dyDescent="0.25">
      <c r="A52">
        <f t="shared" si="0"/>
        <v>3</v>
      </c>
      <c r="B52" t="s">
        <v>6005</v>
      </c>
      <c r="C52" s="8" t="str">
        <f>VLOOKUP(B52,'Specimen-Sample'!A$2:L$3024,12)</f>
        <v>Peripheral Blood</v>
      </c>
      <c r="D52" s="8">
        <f>VLOOKUP(B52,'Specimen-Sample'!A$2:L$3024,2)</f>
        <v>1399</v>
      </c>
      <c r="E52" t="s">
        <v>16452</v>
      </c>
      <c r="F52" t="s">
        <v>16443</v>
      </c>
    </row>
    <row r="53" spans="1:6" x14ac:dyDescent="0.25">
      <c r="A53">
        <f t="shared" si="0"/>
        <v>3</v>
      </c>
      <c r="B53" t="s">
        <v>6005</v>
      </c>
      <c r="C53" s="8" t="str">
        <f>VLOOKUP(B53,'Specimen-Sample'!A$2:L$3024,12)</f>
        <v>Peripheral Blood</v>
      </c>
      <c r="D53" s="8">
        <f>VLOOKUP(B53,'Specimen-Sample'!A$2:L$3024,2)</f>
        <v>1399</v>
      </c>
      <c r="E53" t="s">
        <v>16447</v>
      </c>
      <c r="F53" t="s">
        <v>16441</v>
      </c>
    </row>
    <row r="54" spans="1:6" x14ac:dyDescent="0.25">
      <c r="A54">
        <f t="shared" si="0"/>
        <v>3</v>
      </c>
      <c r="B54" t="s">
        <v>6005</v>
      </c>
      <c r="C54" s="8" t="str">
        <f>VLOOKUP(B54,'Specimen-Sample'!A$2:L$3024,12)</f>
        <v>Peripheral Blood</v>
      </c>
      <c r="D54" s="8">
        <f>VLOOKUP(B54,'Specimen-Sample'!A$2:L$3024,2)</f>
        <v>1399</v>
      </c>
      <c r="E54" t="s">
        <v>16460</v>
      </c>
      <c r="F54" t="s">
        <v>16472</v>
      </c>
    </row>
    <row r="55" spans="1:6" x14ac:dyDescent="0.25">
      <c r="A55">
        <f t="shared" si="0"/>
        <v>3</v>
      </c>
      <c r="B55" t="s">
        <v>6005</v>
      </c>
      <c r="C55" s="8" t="str">
        <f>VLOOKUP(B55,'Specimen-Sample'!A$2:L$3024,12)</f>
        <v>Peripheral Blood</v>
      </c>
      <c r="D55" s="8">
        <f>VLOOKUP(B55,'Specimen-Sample'!A$2:L$3024,2)</f>
        <v>1399</v>
      </c>
      <c r="E55" t="s">
        <v>16478</v>
      </c>
      <c r="F55" t="s">
        <v>16451</v>
      </c>
    </row>
    <row r="56" spans="1:6" x14ac:dyDescent="0.25">
      <c r="A56">
        <f t="shared" si="0"/>
        <v>3</v>
      </c>
      <c r="B56" t="s">
        <v>6005</v>
      </c>
      <c r="C56" s="8" t="str">
        <f>VLOOKUP(B56,'Specimen-Sample'!A$2:L$3024,12)</f>
        <v>Peripheral Blood</v>
      </c>
      <c r="D56" s="8">
        <f>VLOOKUP(B56,'Specimen-Sample'!A$2:L$3024,2)</f>
        <v>1399</v>
      </c>
      <c r="E56" t="s">
        <v>16440</v>
      </c>
      <c r="F56" t="s">
        <v>16484</v>
      </c>
    </row>
    <row r="57" spans="1:6" x14ac:dyDescent="0.25">
      <c r="A57">
        <f t="shared" si="0"/>
        <v>3</v>
      </c>
      <c r="B57" t="s">
        <v>6005</v>
      </c>
      <c r="C57" s="8" t="str">
        <f>VLOOKUP(B57,'Specimen-Sample'!A$2:L$3024,12)</f>
        <v>Peripheral Blood</v>
      </c>
      <c r="D57" s="8">
        <f>VLOOKUP(B57,'Specimen-Sample'!A$2:L$3024,2)</f>
        <v>1399</v>
      </c>
      <c r="E57" t="s">
        <v>16464</v>
      </c>
      <c r="F57" t="s">
        <v>16463</v>
      </c>
    </row>
    <row r="58" spans="1:6" x14ac:dyDescent="0.25">
      <c r="A58">
        <f t="shared" si="0"/>
        <v>3</v>
      </c>
      <c r="B58" t="s">
        <v>6005</v>
      </c>
      <c r="C58" s="8" t="str">
        <f>VLOOKUP(B58,'Specimen-Sample'!A$2:L$3024,12)</f>
        <v>Peripheral Blood</v>
      </c>
      <c r="D58" s="8">
        <f>VLOOKUP(B58,'Specimen-Sample'!A$2:L$3024,2)</f>
        <v>1399</v>
      </c>
      <c r="E58" t="s">
        <v>16437</v>
      </c>
      <c r="F58" t="s">
        <v>16477</v>
      </c>
    </row>
    <row r="59" spans="1:6" x14ac:dyDescent="0.25">
      <c r="A59">
        <f t="shared" si="0"/>
        <v>3</v>
      </c>
      <c r="B59" t="s">
        <v>6005</v>
      </c>
      <c r="C59" s="8" t="str">
        <f>VLOOKUP(B59,'Specimen-Sample'!A$2:L$3024,12)</f>
        <v>Peripheral Blood</v>
      </c>
      <c r="D59" s="8">
        <f>VLOOKUP(B59,'Specimen-Sample'!A$2:L$3024,2)</f>
        <v>1399</v>
      </c>
      <c r="E59" t="s">
        <v>16455</v>
      </c>
      <c r="F59" t="s">
        <v>16450</v>
      </c>
    </row>
    <row r="60" spans="1:6" x14ac:dyDescent="0.25">
      <c r="A60">
        <f t="shared" si="0"/>
        <v>3</v>
      </c>
      <c r="B60" t="s">
        <v>6005</v>
      </c>
      <c r="C60" s="8" t="str">
        <f>VLOOKUP(B60,'Specimen-Sample'!A$2:L$3024,12)</f>
        <v>Peripheral Blood</v>
      </c>
      <c r="D60" s="8">
        <f>VLOOKUP(B60,'Specimen-Sample'!A$2:L$3024,2)</f>
        <v>1399</v>
      </c>
      <c r="E60" t="s">
        <v>16469</v>
      </c>
      <c r="F60" t="s">
        <v>16438</v>
      </c>
    </row>
    <row r="61" spans="1:6" x14ac:dyDescent="0.25">
      <c r="A61">
        <f t="shared" si="0"/>
        <v>3</v>
      </c>
      <c r="B61" t="s">
        <v>6005</v>
      </c>
      <c r="C61" s="8" t="str">
        <f>VLOOKUP(B61,'Specimen-Sample'!A$2:L$3024,12)</f>
        <v>Peripheral Blood</v>
      </c>
      <c r="D61" s="8">
        <f>VLOOKUP(B61,'Specimen-Sample'!A$2:L$3024,2)</f>
        <v>1399</v>
      </c>
      <c r="E61" t="s">
        <v>16458</v>
      </c>
      <c r="F61" t="s">
        <v>16446</v>
      </c>
    </row>
    <row r="62" spans="1:6" x14ac:dyDescent="0.25">
      <c r="A62">
        <f t="shared" si="0"/>
        <v>3</v>
      </c>
      <c r="B62" t="s">
        <v>6005</v>
      </c>
      <c r="C62" s="8" t="str">
        <f>VLOOKUP(B62,'Specimen-Sample'!A$2:L$3024,12)</f>
        <v>Peripheral Blood</v>
      </c>
      <c r="D62" s="8">
        <f>VLOOKUP(B62,'Specimen-Sample'!A$2:L$3024,2)</f>
        <v>1399</v>
      </c>
      <c r="E62" t="s">
        <v>16459</v>
      </c>
      <c r="F62" t="s">
        <v>16470</v>
      </c>
    </row>
    <row r="63" spans="1:6" x14ac:dyDescent="0.25">
      <c r="A63">
        <f t="shared" si="0"/>
        <v>3</v>
      </c>
      <c r="B63" t="s">
        <v>6005</v>
      </c>
      <c r="C63" s="8" t="str">
        <f>VLOOKUP(B63,'Specimen-Sample'!A$2:L$3024,12)</f>
        <v>Peripheral Blood</v>
      </c>
      <c r="D63" s="8">
        <f>VLOOKUP(B63,'Specimen-Sample'!A$2:L$3024,2)</f>
        <v>1399</v>
      </c>
      <c r="E63" t="s">
        <v>16475</v>
      </c>
      <c r="F63" t="s">
        <v>16442</v>
      </c>
    </row>
    <row r="64" spans="1:6" x14ac:dyDescent="0.25">
      <c r="A64">
        <f t="shared" si="0"/>
        <v>3</v>
      </c>
      <c r="B64" t="s">
        <v>6005</v>
      </c>
      <c r="C64" s="8" t="str">
        <f>VLOOKUP(B64,'Specimen-Sample'!A$2:L$3024,12)</f>
        <v>Peripheral Blood</v>
      </c>
      <c r="D64" s="8">
        <f>VLOOKUP(B64,'Specimen-Sample'!A$2:L$3024,2)</f>
        <v>1399</v>
      </c>
      <c r="E64" t="s">
        <v>16471</v>
      </c>
      <c r="F64" t="s">
        <v>16457</v>
      </c>
    </row>
    <row r="65" spans="1:6" x14ac:dyDescent="0.25">
      <c r="A65">
        <f t="shared" si="0"/>
        <v>3</v>
      </c>
      <c r="B65" t="s">
        <v>6005</v>
      </c>
      <c r="C65" s="8" t="str">
        <f>VLOOKUP(B65,'Specimen-Sample'!A$2:L$3024,12)</f>
        <v>Peripheral Blood</v>
      </c>
      <c r="D65" s="8">
        <f>VLOOKUP(B65,'Specimen-Sample'!A$2:L$3024,2)</f>
        <v>1399</v>
      </c>
      <c r="E65" t="s">
        <v>16474</v>
      </c>
      <c r="F65" t="s">
        <v>16483</v>
      </c>
    </row>
    <row r="66" spans="1:6" x14ac:dyDescent="0.25">
      <c r="A66">
        <f t="shared" si="0"/>
        <v>3</v>
      </c>
      <c r="B66" t="s">
        <v>6005</v>
      </c>
      <c r="C66" s="8" t="str">
        <f>VLOOKUP(B66,'Specimen-Sample'!A$2:L$3024,12)</f>
        <v>Peripheral Blood</v>
      </c>
      <c r="D66" s="8">
        <f>VLOOKUP(B66,'Specimen-Sample'!A$2:L$3024,2)</f>
        <v>1399</v>
      </c>
      <c r="E66" t="s">
        <v>16449</v>
      </c>
      <c r="F66" t="s">
        <v>16462</v>
      </c>
    </row>
    <row r="67" spans="1:6" x14ac:dyDescent="0.25">
      <c r="A67">
        <f t="shared" si="0"/>
        <v>3</v>
      </c>
      <c r="B67" t="s">
        <v>6005</v>
      </c>
      <c r="C67" s="8" t="str">
        <f>VLOOKUP(B67,'Specimen-Sample'!A$2:L$3024,12)</f>
        <v>Peripheral Blood</v>
      </c>
      <c r="D67" s="8">
        <f>VLOOKUP(B67,'Specimen-Sample'!A$2:L$3024,2)</f>
        <v>1399</v>
      </c>
      <c r="E67" t="s">
        <v>16480</v>
      </c>
      <c r="F67" t="s">
        <v>16476</v>
      </c>
    </row>
    <row r="68" spans="1:6" x14ac:dyDescent="0.25">
      <c r="A68">
        <f t="shared" ref="A68:A131" si="1">IF(B67&lt;&gt;B68,A67+1,A67)</f>
        <v>3</v>
      </c>
      <c r="B68" t="s">
        <v>6005</v>
      </c>
      <c r="C68" s="8" t="str">
        <f>VLOOKUP(B68,'Specimen-Sample'!A$2:L$3024,12)</f>
        <v>Peripheral Blood</v>
      </c>
      <c r="D68" s="8">
        <f>VLOOKUP(B68,'Specimen-Sample'!A$2:L$3024,2)</f>
        <v>1399</v>
      </c>
      <c r="E68" t="s">
        <v>16445</v>
      </c>
      <c r="F68" t="s">
        <v>16444</v>
      </c>
    </row>
    <row r="69" spans="1:6" x14ac:dyDescent="0.25">
      <c r="A69">
        <f t="shared" si="1"/>
        <v>3</v>
      </c>
      <c r="B69" t="s">
        <v>6005</v>
      </c>
      <c r="C69" s="8" t="str">
        <f>VLOOKUP(B69,'Specimen-Sample'!A$2:L$3024,12)</f>
        <v>Peripheral Blood</v>
      </c>
      <c r="D69" s="8">
        <f>VLOOKUP(B69,'Specimen-Sample'!A$2:L$3024,2)</f>
        <v>1399</v>
      </c>
      <c r="E69" t="s">
        <v>16481</v>
      </c>
      <c r="F69" t="s">
        <v>16439</v>
      </c>
    </row>
    <row r="70" spans="1:6" x14ac:dyDescent="0.25">
      <c r="A70">
        <f t="shared" si="1"/>
        <v>3</v>
      </c>
      <c r="B70" t="s">
        <v>6005</v>
      </c>
      <c r="C70" s="8" t="str">
        <f>VLOOKUP(B70,'Specimen-Sample'!A$2:L$3024,12)</f>
        <v>Peripheral Blood</v>
      </c>
      <c r="D70" s="8">
        <f>VLOOKUP(B70,'Specimen-Sample'!A$2:L$3024,2)</f>
        <v>1399</v>
      </c>
      <c r="E70" t="s">
        <v>16454</v>
      </c>
      <c r="F70" t="s">
        <v>16448</v>
      </c>
    </row>
    <row r="71" spans="1:6" x14ac:dyDescent="0.25">
      <c r="A71">
        <f t="shared" si="1"/>
        <v>3</v>
      </c>
      <c r="B71" t="s">
        <v>6005</v>
      </c>
      <c r="C71" s="8" t="str">
        <f>VLOOKUP(B71,'Specimen-Sample'!A$2:L$3024,12)</f>
        <v>Peripheral Blood</v>
      </c>
      <c r="D71" s="8">
        <f>VLOOKUP(B71,'Specimen-Sample'!A$2:L$3024,2)</f>
        <v>1399</v>
      </c>
      <c r="E71" t="s">
        <v>16473</v>
      </c>
      <c r="F71" t="s">
        <v>16456</v>
      </c>
    </row>
    <row r="72" spans="1:6" x14ac:dyDescent="0.25">
      <c r="A72">
        <f t="shared" si="1"/>
        <v>3</v>
      </c>
      <c r="B72" t="s">
        <v>6005</v>
      </c>
      <c r="C72" s="8" t="str">
        <f>VLOOKUP(B72,'Specimen-Sample'!A$2:L$3024,12)</f>
        <v>Peripheral Blood</v>
      </c>
      <c r="D72" s="8">
        <f>VLOOKUP(B72,'Specimen-Sample'!A$2:L$3024,2)</f>
        <v>1399</v>
      </c>
      <c r="E72" t="s">
        <v>16461</v>
      </c>
      <c r="F72" t="s">
        <v>16479</v>
      </c>
    </row>
    <row r="73" spans="1:6" x14ac:dyDescent="0.25">
      <c r="A73">
        <f t="shared" si="1"/>
        <v>3</v>
      </c>
      <c r="B73" t="s">
        <v>6005</v>
      </c>
      <c r="C73" s="8" t="str">
        <f>VLOOKUP(B73,'Specimen-Sample'!A$2:L$3024,12)</f>
        <v>Peripheral Blood</v>
      </c>
      <c r="D73" s="8">
        <f>VLOOKUP(B73,'Specimen-Sample'!A$2:L$3024,2)</f>
        <v>1399</v>
      </c>
      <c r="E73" t="s">
        <v>16465</v>
      </c>
      <c r="F73" t="s">
        <v>16466</v>
      </c>
    </row>
    <row r="74" spans="1:6" x14ac:dyDescent="0.25">
      <c r="A74">
        <f t="shared" si="1"/>
        <v>4</v>
      </c>
      <c r="B74" t="s">
        <v>18437</v>
      </c>
      <c r="C74" s="8" t="str">
        <f>VLOOKUP(B74,'Specimen-Sample'!A$2:L$3024,12)</f>
        <v>Skin Biopsy</v>
      </c>
      <c r="D74" s="8">
        <f>VLOOKUP(B74,'Specimen-Sample'!A$2:L$3024,2)</f>
        <v>3241</v>
      </c>
      <c r="E74" t="s">
        <v>16284</v>
      </c>
      <c r="F74" t="s">
        <v>16333</v>
      </c>
    </row>
    <row r="75" spans="1:6" x14ac:dyDescent="0.25">
      <c r="A75">
        <f t="shared" si="1"/>
        <v>4</v>
      </c>
      <c r="B75" t="s">
        <v>18437</v>
      </c>
      <c r="C75" s="8" t="str">
        <f>VLOOKUP(B75,'Specimen-Sample'!A$2:L$3024,12)</f>
        <v>Skin Biopsy</v>
      </c>
      <c r="D75" s="8">
        <f>VLOOKUP(B75,'Specimen-Sample'!A$2:L$3024,2)</f>
        <v>3241</v>
      </c>
      <c r="E75" t="s">
        <v>16314</v>
      </c>
      <c r="F75" t="s">
        <v>16293</v>
      </c>
    </row>
    <row r="76" spans="1:6" x14ac:dyDescent="0.25">
      <c r="A76">
        <f t="shared" si="1"/>
        <v>4</v>
      </c>
      <c r="B76" t="s">
        <v>18437</v>
      </c>
      <c r="C76" s="8" t="str">
        <f>VLOOKUP(B76,'Specimen-Sample'!A$2:L$3024,12)</f>
        <v>Skin Biopsy</v>
      </c>
      <c r="D76" s="8">
        <f>VLOOKUP(B76,'Specimen-Sample'!A$2:L$3024,2)</f>
        <v>3241</v>
      </c>
      <c r="E76" t="s">
        <v>16305</v>
      </c>
      <c r="F76" t="s">
        <v>16327</v>
      </c>
    </row>
    <row r="77" spans="1:6" x14ac:dyDescent="0.25">
      <c r="A77">
        <f t="shared" si="1"/>
        <v>4</v>
      </c>
      <c r="B77" t="s">
        <v>18437</v>
      </c>
      <c r="C77" s="8" t="str">
        <f>VLOOKUP(B77,'Specimen-Sample'!A$2:L$3024,12)</f>
        <v>Skin Biopsy</v>
      </c>
      <c r="D77" s="8">
        <f>VLOOKUP(B77,'Specimen-Sample'!A$2:L$3024,2)</f>
        <v>3241</v>
      </c>
      <c r="E77" t="s">
        <v>16303</v>
      </c>
      <c r="F77" t="s">
        <v>16326</v>
      </c>
    </row>
    <row r="78" spans="1:6" x14ac:dyDescent="0.25">
      <c r="A78">
        <f t="shared" si="1"/>
        <v>4</v>
      </c>
      <c r="B78" t="s">
        <v>18437</v>
      </c>
      <c r="C78" s="8" t="str">
        <f>VLOOKUP(B78,'Specimen-Sample'!A$2:L$3024,12)</f>
        <v>Skin Biopsy</v>
      </c>
      <c r="D78" s="8">
        <f>VLOOKUP(B78,'Specimen-Sample'!A$2:L$3024,2)</f>
        <v>3241</v>
      </c>
      <c r="E78" t="s">
        <v>16320</v>
      </c>
      <c r="F78" t="s">
        <v>16312</v>
      </c>
    </row>
    <row r="79" spans="1:6" x14ac:dyDescent="0.25">
      <c r="A79">
        <f t="shared" si="1"/>
        <v>4</v>
      </c>
      <c r="B79" t="s">
        <v>18437</v>
      </c>
      <c r="C79" s="8" t="str">
        <f>VLOOKUP(B79,'Specimen-Sample'!A$2:L$3024,12)</f>
        <v>Skin Biopsy</v>
      </c>
      <c r="D79" s="8">
        <f>VLOOKUP(B79,'Specimen-Sample'!A$2:L$3024,2)</f>
        <v>3241</v>
      </c>
      <c r="E79" t="s">
        <v>16289</v>
      </c>
      <c r="F79" t="s">
        <v>16292</v>
      </c>
    </row>
    <row r="80" spans="1:6" x14ac:dyDescent="0.25">
      <c r="A80">
        <f t="shared" si="1"/>
        <v>4</v>
      </c>
      <c r="B80" t="s">
        <v>18437</v>
      </c>
      <c r="C80" s="8" t="str">
        <f>VLOOKUP(B80,'Specimen-Sample'!A$2:L$3024,12)</f>
        <v>Skin Biopsy</v>
      </c>
      <c r="D80" s="8">
        <f>VLOOKUP(B80,'Specimen-Sample'!A$2:L$3024,2)</f>
        <v>3241</v>
      </c>
      <c r="E80" t="s">
        <v>16290</v>
      </c>
      <c r="F80" t="s">
        <v>16329</v>
      </c>
    </row>
    <row r="81" spans="1:6" x14ac:dyDescent="0.25">
      <c r="A81">
        <f t="shared" si="1"/>
        <v>4</v>
      </c>
      <c r="B81" t="s">
        <v>18437</v>
      </c>
      <c r="C81" s="8" t="str">
        <f>VLOOKUP(B81,'Specimen-Sample'!A$2:L$3024,12)</f>
        <v>Skin Biopsy</v>
      </c>
      <c r="D81" s="8">
        <f>VLOOKUP(B81,'Specimen-Sample'!A$2:L$3024,2)</f>
        <v>3241</v>
      </c>
      <c r="E81" t="s">
        <v>16285</v>
      </c>
      <c r="F81" t="s">
        <v>16318</v>
      </c>
    </row>
    <row r="82" spans="1:6" x14ac:dyDescent="0.25">
      <c r="A82">
        <f t="shared" si="1"/>
        <v>4</v>
      </c>
      <c r="B82" t="s">
        <v>18437</v>
      </c>
      <c r="C82" s="8" t="str">
        <f>VLOOKUP(B82,'Specimen-Sample'!A$2:L$3024,12)</f>
        <v>Skin Biopsy</v>
      </c>
      <c r="D82" s="8">
        <f>VLOOKUP(B82,'Specimen-Sample'!A$2:L$3024,2)</f>
        <v>3241</v>
      </c>
      <c r="E82" t="s">
        <v>16322</v>
      </c>
      <c r="F82" t="s">
        <v>16339</v>
      </c>
    </row>
    <row r="83" spans="1:6" x14ac:dyDescent="0.25">
      <c r="A83">
        <f t="shared" si="1"/>
        <v>4</v>
      </c>
      <c r="B83" t="s">
        <v>18437</v>
      </c>
      <c r="C83" s="8" t="str">
        <f>VLOOKUP(B83,'Specimen-Sample'!A$2:L$3024,12)</f>
        <v>Skin Biopsy</v>
      </c>
      <c r="D83" s="8">
        <f>VLOOKUP(B83,'Specimen-Sample'!A$2:L$3024,2)</f>
        <v>3241</v>
      </c>
      <c r="E83" t="s">
        <v>16302</v>
      </c>
      <c r="F83" t="s">
        <v>16301</v>
      </c>
    </row>
    <row r="84" spans="1:6" x14ac:dyDescent="0.25">
      <c r="A84">
        <f t="shared" si="1"/>
        <v>4</v>
      </c>
      <c r="B84" t="s">
        <v>18437</v>
      </c>
      <c r="C84" s="8" t="str">
        <f>VLOOKUP(B84,'Specimen-Sample'!A$2:L$3024,12)</f>
        <v>Skin Biopsy</v>
      </c>
      <c r="D84" s="8">
        <f>VLOOKUP(B84,'Specimen-Sample'!A$2:L$3024,2)</f>
        <v>3241</v>
      </c>
      <c r="E84" t="s">
        <v>16296</v>
      </c>
      <c r="F84" t="s">
        <v>16287</v>
      </c>
    </row>
    <row r="85" spans="1:6" x14ac:dyDescent="0.25">
      <c r="A85">
        <f t="shared" si="1"/>
        <v>4</v>
      </c>
      <c r="B85" t="s">
        <v>18437</v>
      </c>
      <c r="C85" s="8" t="str">
        <f>VLOOKUP(B85,'Specimen-Sample'!A$2:L$3024,12)</f>
        <v>Skin Biopsy</v>
      </c>
      <c r="D85" s="8">
        <f>VLOOKUP(B85,'Specimen-Sample'!A$2:L$3024,2)</f>
        <v>3241</v>
      </c>
      <c r="E85" t="s">
        <v>16331</v>
      </c>
      <c r="F85" t="s">
        <v>16300</v>
      </c>
    </row>
    <row r="86" spans="1:6" x14ac:dyDescent="0.25">
      <c r="A86">
        <f t="shared" si="1"/>
        <v>4</v>
      </c>
      <c r="B86" t="s">
        <v>18437</v>
      </c>
      <c r="C86" s="8" t="str">
        <f>VLOOKUP(B86,'Specimen-Sample'!A$2:L$3024,12)</f>
        <v>Skin Biopsy</v>
      </c>
      <c r="D86" s="8">
        <f>VLOOKUP(B86,'Specimen-Sample'!A$2:L$3024,2)</f>
        <v>3241</v>
      </c>
      <c r="E86" t="s">
        <v>16316</v>
      </c>
      <c r="F86" t="s">
        <v>16330</v>
      </c>
    </row>
    <row r="87" spans="1:6" x14ac:dyDescent="0.25">
      <c r="A87">
        <f t="shared" si="1"/>
        <v>4</v>
      </c>
      <c r="B87" t="s">
        <v>18437</v>
      </c>
      <c r="C87" s="8" t="str">
        <f>VLOOKUP(B87,'Specimen-Sample'!A$2:L$3024,12)</f>
        <v>Skin Biopsy</v>
      </c>
      <c r="D87" s="8">
        <f>VLOOKUP(B87,'Specimen-Sample'!A$2:L$3024,2)</f>
        <v>3241</v>
      </c>
      <c r="E87" t="s">
        <v>16336</v>
      </c>
      <c r="F87" t="s">
        <v>16306</v>
      </c>
    </row>
    <row r="88" spans="1:6" x14ac:dyDescent="0.25">
      <c r="A88">
        <f t="shared" si="1"/>
        <v>4</v>
      </c>
      <c r="B88" t="s">
        <v>18437</v>
      </c>
      <c r="C88" s="8" t="str">
        <f>VLOOKUP(B88,'Specimen-Sample'!A$2:L$3024,12)</f>
        <v>Skin Biopsy</v>
      </c>
      <c r="D88" s="8">
        <f>VLOOKUP(B88,'Specimen-Sample'!A$2:L$3024,2)</f>
        <v>3241</v>
      </c>
      <c r="E88" t="s">
        <v>16313</v>
      </c>
      <c r="F88" t="s">
        <v>16310</v>
      </c>
    </row>
    <row r="89" spans="1:6" x14ac:dyDescent="0.25">
      <c r="A89">
        <f t="shared" si="1"/>
        <v>4</v>
      </c>
      <c r="B89" t="s">
        <v>18437</v>
      </c>
      <c r="C89" s="8" t="str">
        <f>VLOOKUP(B89,'Specimen-Sample'!A$2:L$3024,12)</f>
        <v>Skin Biopsy</v>
      </c>
      <c r="D89" s="8">
        <f>VLOOKUP(B89,'Specimen-Sample'!A$2:L$3024,2)</f>
        <v>3241</v>
      </c>
      <c r="E89" t="s">
        <v>16340</v>
      </c>
      <c r="F89" t="s">
        <v>16307</v>
      </c>
    </row>
    <row r="90" spans="1:6" x14ac:dyDescent="0.25">
      <c r="A90">
        <f t="shared" si="1"/>
        <v>4</v>
      </c>
      <c r="B90" t="s">
        <v>18437</v>
      </c>
      <c r="C90" s="8" t="str">
        <f>VLOOKUP(B90,'Specimen-Sample'!A$2:L$3024,12)</f>
        <v>Skin Biopsy</v>
      </c>
      <c r="D90" s="8">
        <f>VLOOKUP(B90,'Specimen-Sample'!A$2:L$3024,2)</f>
        <v>3241</v>
      </c>
      <c r="E90" t="s">
        <v>16304</v>
      </c>
      <c r="F90" t="s">
        <v>16335</v>
      </c>
    </row>
    <row r="91" spans="1:6" x14ac:dyDescent="0.25">
      <c r="A91">
        <f t="shared" si="1"/>
        <v>4</v>
      </c>
      <c r="B91" t="s">
        <v>18437</v>
      </c>
      <c r="C91" s="8" t="str">
        <f>VLOOKUP(B91,'Specimen-Sample'!A$2:L$3024,12)</f>
        <v>Skin Biopsy</v>
      </c>
      <c r="D91" s="8">
        <f>VLOOKUP(B91,'Specimen-Sample'!A$2:L$3024,2)</f>
        <v>3241</v>
      </c>
      <c r="E91" t="s">
        <v>16311</v>
      </c>
      <c r="F91" t="s">
        <v>16309</v>
      </c>
    </row>
    <row r="92" spans="1:6" x14ac:dyDescent="0.25">
      <c r="A92">
        <f t="shared" si="1"/>
        <v>4</v>
      </c>
      <c r="B92" t="s">
        <v>18437</v>
      </c>
      <c r="C92" s="8" t="str">
        <f>VLOOKUP(B92,'Specimen-Sample'!A$2:L$3024,12)</f>
        <v>Skin Biopsy</v>
      </c>
      <c r="D92" s="8">
        <f>VLOOKUP(B92,'Specimen-Sample'!A$2:L$3024,2)</f>
        <v>3241</v>
      </c>
      <c r="E92" t="s">
        <v>16324</v>
      </c>
      <c r="F92" t="s">
        <v>16308</v>
      </c>
    </row>
    <row r="93" spans="1:6" x14ac:dyDescent="0.25">
      <c r="A93">
        <f t="shared" si="1"/>
        <v>4</v>
      </c>
      <c r="B93" t="s">
        <v>18437</v>
      </c>
      <c r="C93" s="8" t="str">
        <f>VLOOKUP(B93,'Specimen-Sample'!A$2:L$3024,12)</f>
        <v>Skin Biopsy</v>
      </c>
      <c r="D93" s="8">
        <f>VLOOKUP(B93,'Specimen-Sample'!A$2:L$3024,2)</f>
        <v>3241</v>
      </c>
      <c r="E93" t="s">
        <v>16286</v>
      </c>
      <c r="F93" t="s">
        <v>16332</v>
      </c>
    </row>
    <row r="94" spans="1:6" x14ac:dyDescent="0.25">
      <c r="A94">
        <f t="shared" si="1"/>
        <v>4</v>
      </c>
      <c r="B94" t="s">
        <v>18437</v>
      </c>
      <c r="C94" s="8" t="str">
        <f>VLOOKUP(B94,'Specimen-Sample'!A$2:L$3024,12)</f>
        <v>Skin Biopsy</v>
      </c>
      <c r="D94" s="8">
        <f>VLOOKUP(B94,'Specimen-Sample'!A$2:L$3024,2)</f>
        <v>3241</v>
      </c>
      <c r="E94" t="s">
        <v>16325</v>
      </c>
      <c r="F94" t="s">
        <v>16315</v>
      </c>
    </row>
    <row r="95" spans="1:6" x14ac:dyDescent="0.25">
      <c r="A95">
        <f t="shared" si="1"/>
        <v>4</v>
      </c>
      <c r="B95" t="s">
        <v>18437</v>
      </c>
      <c r="C95" s="8" t="str">
        <f>VLOOKUP(B95,'Specimen-Sample'!A$2:L$3024,12)</f>
        <v>Skin Biopsy</v>
      </c>
      <c r="D95" s="8">
        <f>VLOOKUP(B95,'Specimen-Sample'!A$2:L$3024,2)</f>
        <v>3241</v>
      </c>
      <c r="E95" t="s">
        <v>16328</v>
      </c>
      <c r="F95" t="s">
        <v>16334</v>
      </c>
    </row>
    <row r="96" spans="1:6" x14ac:dyDescent="0.25">
      <c r="A96">
        <f t="shared" si="1"/>
        <v>4</v>
      </c>
      <c r="B96" t="s">
        <v>18437</v>
      </c>
      <c r="C96" s="8" t="str">
        <f>VLOOKUP(B96,'Specimen-Sample'!A$2:L$3024,12)</f>
        <v>Skin Biopsy</v>
      </c>
      <c r="D96" s="8">
        <f>VLOOKUP(B96,'Specimen-Sample'!A$2:L$3024,2)</f>
        <v>3241</v>
      </c>
      <c r="E96" t="s">
        <v>16282</v>
      </c>
      <c r="F96" t="s">
        <v>16298</v>
      </c>
    </row>
    <row r="97" spans="1:6" x14ac:dyDescent="0.25">
      <c r="A97">
        <f t="shared" si="1"/>
        <v>4</v>
      </c>
      <c r="B97" t="s">
        <v>18437</v>
      </c>
      <c r="C97" s="8" t="str">
        <f>VLOOKUP(B97,'Specimen-Sample'!A$2:L$3024,12)</f>
        <v>Skin Biopsy</v>
      </c>
      <c r="D97" s="8">
        <f>VLOOKUP(B97,'Specimen-Sample'!A$2:L$3024,2)</f>
        <v>3241</v>
      </c>
      <c r="E97" t="s">
        <v>16297</v>
      </c>
      <c r="F97" t="s">
        <v>16288</v>
      </c>
    </row>
    <row r="98" spans="1:6" x14ac:dyDescent="0.25">
      <c r="A98">
        <f t="shared" si="1"/>
        <v>4</v>
      </c>
      <c r="B98" t="s">
        <v>18437</v>
      </c>
      <c r="C98" s="8" t="str">
        <f>VLOOKUP(B98,'Specimen-Sample'!A$2:L$3024,12)</f>
        <v>Skin Biopsy</v>
      </c>
      <c r="D98" s="8">
        <f>VLOOKUP(B98,'Specimen-Sample'!A$2:L$3024,2)</f>
        <v>3241</v>
      </c>
      <c r="E98" t="s">
        <v>16337</v>
      </c>
      <c r="F98" t="s">
        <v>16283</v>
      </c>
    </row>
    <row r="99" spans="1:6" x14ac:dyDescent="0.25">
      <c r="A99">
        <f t="shared" si="1"/>
        <v>4</v>
      </c>
      <c r="B99" t="s">
        <v>18437</v>
      </c>
      <c r="C99" s="8" t="str">
        <f>VLOOKUP(B99,'Specimen-Sample'!A$2:L$3024,12)</f>
        <v>Skin Biopsy</v>
      </c>
      <c r="D99" s="8">
        <f>VLOOKUP(B99,'Specimen-Sample'!A$2:L$3024,2)</f>
        <v>3241</v>
      </c>
      <c r="E99" t="s">
        <v>16323</v>
      </c>
      <c r="F99" t="s">
        <v>16321</v>
      </c>
    </row>
    <row r="100" spans="1:6" x14ac:dyDescent="0.25">
      <c r="A100">
        <f t="shared" si="1"/>
        <v>4</v>
      </c>
      <c r="B100" t="s">
        <v>18437</v>
      </c>
      <c r="C100" s="8" t="str">
        <f>VLOOKUP(B100,'Specimen-Sample'!A$2:L$3024,12)</f>
        <v>Skin Biopsy</v>
      </c>
      <c r="D100" s="8">
        <f>VLOOKUP(B100,'Specimen-Sample'!A$2:L$3024,2)</f>
        <v>3241</v>
      </c>
      <c r="E100" t="s">
        <v>16294</v>
      </c>
      <c r="F100" t="s">
        <v>16295</v>
      </c>
    </row>
    <row r="101" spans="1:6" x14ac:dyDescent="0.25">
      <c r="A101">
        <f t="shared" si="1"/>
        <v>4</v>
      </c>
      <c r="B101" t="s">
        <v>18437</v>
      </c>
      <c r="C101" s="8" t="str">
        <f>VLOOKUP(B101,'Specimen-Sample'!A$2:L$3024,12)</f>
        <v>Skin Biopsy</v>
      </c>
      <c r="D101" s="8">
        <f>VLOOKUP(B101,'Specimen-Sample'!A$2:L$3024,2)</f>
        <v>3241</v>
      </c>
      <c r="E101" t="s">
        <v>16281</v>
      </c>
      <c r="F101" t="s">
        <v>16319</v>
      </c>
    </row>
    <row r="102" spans="1:6" x14ac:dyDescent="0.25">
      <c r="A102">
        <f t="shared" si="1"/>
        <v>4</v>
      </c>
      <c r="B102" t="s">
        <v>18437</v>
      </c>
      <c r="C102" s="8" t="str">
        <f>VLOOKUP(B102,'Specimen-Sample'!A$2:L$3024,12)</f>
        <v>Skin Biopsy</v>
      </c>
      <c r="D102" s="8">
        <f>VLOOKUP(B102,'Specimen-Sample'!A$2:L$3024,2)</f>
        <v>3241</v>
      </c>
      <c r="E102" t="s">
        <v>16338</v>
      </c>
      <c r="F102" t="s">
        <v>16317</v>
      </c>
    </row>
    <row r="103" spans="1:6" x14ac:dyDescent="0.25">
      <c r="A103">
        <f t="shared" si="1"/>
        <v>4</v>
      </c>
      <c r="B103" t="s">
        <v>18437</v>
      </c>
      <c r="C103" s="8" t="str">
        <f>VLOOKUP(B103,'Specimen-Sample'!A$2:L$3024,12)</f>
        <v>Skin Biopsy</v>
      </c>
      <c r="D103" s="8">
        <f>VLOOKUP(B103,'Specimen-Sample'!A$2:L$3024,2)</f>
        <v>3241</v>
      </c>
      <c r="E103" t="s">
        <v>16299</v>
      </c>
      <c r="F103" t="s">
        <v>16291</v>
      </c>
    </row>
    <row r="104" spans="1:6" x14ac:dyDescent="0.25">
      <c r="A104">
        <f t="shared" si="1"/>
        <v>5</v>
      </c>
      <c r="B104" t="s">
        <v>18438</v>
      </c>
      <c r="C104" s="8" t="str">
        <f>VLOOKUP(B104,'Specimen-Sample'!A$2:L$3024,12)</f>
        <v>Skin Biopsy</v>
      </c>
      <c r="D104" s="8">
        <f>VLOOKUP(B104,'Specimen-Sample'!A$2:L$3024,2)</f>
        <v>3241</v>
      </c>
      <c r="E104" t="s">
        <v>16490</v>
      </c>
      <c r="F104" t="s">
        <v>16515</v>
      </c>
    </row>
    <row r="105" spans="1:6" x14ac:dyDescent="0.25">
      <c r="A105">
        <f t="shared" si="1"/>
        <v>5</v>
      </c>
      <c r="B105" t="s">
        <v>18438</v>
      </c>
      <c r="C105" s="8" t="str">
        <f>VLOOKUP(B105,'Specimen-Sample'!A$2:L$3024,12)</f>
        <v>Skin Biopsy</v>
      </c>
      <c r="D105" s="8">
        <f>VLOOKUP(B105,'Specimen-Sample'!A$2:L$3024,2)</f>
        <v>3241</v>
      </c>
      <c r="E105" t="s">
        <v>16502</v>
      </c>
      <c r="F105" t="s">
        <v>16514</v>
      </c>
    </row>
    <row r="106" spans="1:6" x14ac:dyDescent="0.25">
      <c r="A106">
        <f t="shared" si="1"/>
        <v>5</v>
      </c>
      <c r="B106" t="s">
        <v>18438</v>
      </c>
      <c r="C106" s="8" t="str">
        <f>VLOOKUP(B106,'Specimen-Sample'!A$2:L$3024,12)</f>
        <v>Skin Biopsy</v>
      </c>
      <c r="D106" s="8">
        <f>VLOOKUP(B106,'Specimen-Sample'!A$2:L$3024,2)</f>
        <v>3241</v>
      </c>
      <c r="E106" t="s">
        <v>16512</v>
      </c>
      <c r="F106" t="s">
        <v>16525</v>
      </c>
    </row>
    <row r="107" spans="1:6" x14ac:dyDescent="0.25">
      <c r="A107">
        <f t="shared" si="1"/>
        <v>5</v>
      </c>
      <c r="B107" t="s">
        <v>18438</v>
      </c>
      <c r="C107" s="8" t="str">
        <f>VLOOKUP(B107,'Specimen-Sample'!A$2:L$3024,12)</f>
        <v>Skin Biopsy</v>
      </c>
      <c r="D107" s="8">
        <f>VLOOKUP(B107,'Specimen-Sample'!A$2:L$3024,2)</f>
        <v>3241</v>
      </c>
      <c r="E107" t="s">
        <v>16521</v>
      </c>
      <c r="F107" t="s">
        <v>16485</v>
      </c>
    </row>
    <row r="108" spans="1:6" x14ac:dyDescent="0.25">
      <c r="A108">
        <f t="shared" si="1"/>
        <v>5</v>
      </c>
      <c r="B108" t="s">
        <v>18438</v>
      </c>
      <c r="C108" s="8" t="str">
        <f>VLOOKUP(B108,'Specimen-Sample'!A$2:L$3024,12)</f>
        <v>Skin Biopsy</v>
      </c>
      <c r="D108" s="8">
        <f>VLOOKUP(B108,'Specimen-Sample'!A$2:L$3024,2)</f>
        <v>3241</v>
      </c>
      <c r="E108" t="s">
        <v>16486</v>
      </c>
      <c r="F108" t="s">
        <v>16505</v>
      </c>
    </row>
    <row r="109" spans="1:6" x14ac:dyDescent="0.25">
      <c r="A109">
        <f t="shared" si="1"/>
        <v>5</v>
      </c>
      <c r="B109" t="s">
        <v>18438</v>
      </c>
      <c r="C109" s="8" t="str">
        <f>VLOOKUP(B109,'Specimen-Sample'!A$2:L$3024,12)</f>
        <v>Skin Biopsy</v>
      </c>
      <c r="D109" s="8">
        <f>VLOOKUP(B109,'Specimen-Sample'!A$2:L$3024,2)</f>
        <v>3241</v>
      </c>
      <c r="E109" t="s">
        <v>16511</v>
      </c>
      <c r="F109" t="s">
        <v>16530</v>
      </c>
    </row>
    <row r="110" spans="1:6" x14ac:dyDescent="0.25">
      <c r="A110">
        <f t="shared" si="1"/>
        <v>5</v>
      </c>
      <c r="B110" t="s">
        <v>18438</v>
      </c>
      <c r="C110" s="8" t="str">
        <f>VLOOKUP(B110,'Specimen-Sample'!A$2:L$3024,12)</f>
        <v>Skin Biopsy</v>
      </c>
      <c r="D110" s="8">
        <f>VLOOKUP(B110,'Specimen-Sample'!A$2:L$3024,2)</f>
        <v>3241</v>
      </c>
      <c r="E110" t="s">
        <v>16492</v>
      </c>
      <c r="F110" t="s">
        <v>16506</v>
      </c>
    </row>
    <row r="111" spans="1:6" x14ac:dyDescent="0.25">
      <c r="A111">
        <f t="shared" si="1"/>
        <v>5</v>
      </c>
      <c r="B111" t="s">
        <v>18438</v>
      </c>
      <c r="C111" s="8" t="str">
        <f>VLOOKUP(B111,'Specimen-Sample'!A$2:L$3024,12)</f>
        <v>Skin Biopsy</v>
      </c>
      <c r="D111" s="8">
        <f>VLOOKUP(B111,'Specimen-Sample'!A$2:L$3024,2)</f>
        <v>3241</v>
      </c>
      <c r="E111" t="s">
        <v>16513</v>
      </c>
      <c r="F111" t="s">
        <v>16498</v>
      </c>
    </row>
    <row r="112" spans="1:6" x14ac:dyDescent="0.25">
      <c r="A112">
        <f t="shared" si="1"/>
        <v>5</v>
      </c>
      <c r="B112" t="s">
        <v>18438</v>
      </c>
      <c r="C112" s="8" t="str">
        <f>VLOOKUP(B112,'Specimen-Sample'!A$2:L$3024,12)</f>
        <v>Skin Biopsy</v>
      </c>
      <c r="D112" s="8">
        <f>VLOOKUP(B112,'Specimen-Sample'!A$2:L$3024,2)</f>
        <v>3241</v>
      </c>
      <c r="E112" t="s">
        <v>16510</v>
      </c>
      <c r="F112" t="s">
        <v>16500</v>
      </c>
    </row>
    <row r="113" spans="1:6" x14ac:dyDescent="0.25">
      <c r="A113">
        <f t="shared" si="1"/>
        <v>5</v>
      </c>
      <c r="B113" t="s">
        <v>18438</v>
      </c>
      <c r="C113" s="8" t="str">
        <f>VLOOKUP(B113,'Specimen-Sample'!A$2:L$3024,12)</f>
        <v>Skin Biopsy</v>
      </c>
      <c r="D113" s="8">
        <f>VLOOKUP(B113,'Specimen-Sample'!A$2:L$3024,2)</f>
        <v>3241</v>
      </c>
      <c r="E113" t="s">
        <v>16491</v>
      </c>
      <c r="F113" t="s">
        <v>16518</v>
      </c>
    </row>
    <row r="114" spans="1:6" x14ac:dyDescent="0.25">
      <c r="A114">
        <f t="shared" si="1"/>
        <v>5</v>
      </c>
      <c r="B114" t="s">
        <v>18438</v>
      </c>
      <c r="C114" s="8" t="str">
        <f>VLOOKUP(B114,'Specimen-Sample'!A$2:L$3024,12)</f>
        <v>Skin Biopsy</v>
      </c>
      <c r="D114" s="8">
        <f>VLOOKUP(B114,'Specimen-Sample'!A$2:L$3024,2)</f>
        <v>3241</v>
      </c>
      <c r="E114" t="s">
        <v>16488</v>
      </c>
      <c r="F114" t="s">
        <v>16524</v>
      </c>
    </row>
    <row r="115" spans="1:6" x14ac:dyDescent="0.25">
      <c r="A115">
        <f t="shared" si="1"/>
        <v>5</v>
      </c>
      <c r="B115" t="s">
        <v>18438</v>
      </c>
      <c r="C115" s="8" t="str">
        <f>VLOOKUP(B115,'Specimen-Sample'!A$2:L$3024,12)</f>
        <v>Skin Biopsy</v>
      </c>
      <c r="D115" s="8">
        <f>VLOOKUP(B115,'Specimen-Sample'!A$2:L$3024,2)</f>
        <v>3241</v>
      </c>
      <c r="E115" t="s">
        <v>16501</v>
      </c>
      <c r="F115" t="s">
        <v>16519</v>
      </c>
    </row>
    <row r="116" spans="1:6" x14ac:dyDescent="0.25">
      <c r="A116">
        <f t="shared" si="1"/>
        <v>5</v>
      </c>
      <c r="B116" t="s">
        <v>18438</v>
      </c>
      <c r="C116" s="8" t="str">
        <f>VLOOKUP(B116,'Specimen-Sample'!A$2:L$3024,12)</f>
        <v>Skin Biopsy</v>
      </c>
      <c r="D116" s="8">
        <f>VLOOKUP(B116,'Specimen-Sample'!A$2:L$3024,2)</f>
        <v>3241</v>
      </c>
      <c r="E116" t="s">
        <v>16532</v>
      </c>
      <c r="F116" t="s">
        <v>16529</v>
      </c>
    </row>
    <row r="117" spans="1:6" x14ac:dyDescent="0.25">
      <c r="A117">
        <f t="shared" si="1"/>
        <v>5</v>
      </c>
      <c r="B117" t="s">
        <v>18438</v>
      </c>
      <c r="C117" s="8" t="str">
        <f>VLOOKUP(B117,'Specimen-Sample'!A$2:L$3024,12)</f>
        <v>Skin Biopsy</v>
      </c>
      <c r="D117" s="8">
        <f>VLOOKUP(B117,'Specimen-Sample'!A$2:L$3024,2)</f>
        <v>3241</v>
      </c>
      <c r="E117" t="s">
        <v>16526</v>
      </c>
      <c r="F117" t="s">
        <v>16495</v>
      </c>
    </row>
    <row r="118" spans="1:6" x14ac:dyDescent="0.25">
      <c r="A118">
        <f t="shared" si="1"/>
        <v>5</v>
      </c>
      <c r="B118" t="s">
        <v>18438</v>
      </c>
      <c r="C118" s="8" t="str">
        <f>VLOOKUP(B118,'Specimen-Sample'!A$2:L$3024,12)</f>
        <v>Skin Biopsy</v>
      </c>
      <c r="D118" s="8">
        <f>VLOOKUP(B118,'Specimen-Sample'!A$2:L$3024,2)</f>
        <v>3241</v>
      </c>
      <c r="E118" t="s">
        <v>16509</v>
      </c>
      <c r="F118" t="s">
        <v>16493</v>
      </c>
    </row>
    <row r="119" spans="1:6" x14ac:dyDescent="0.25">
      <c r="A119">
        <f t="shared" si="1"/>
        <v>5</v>
      </c>
      <c r="B119" t="s">
        <v>18438</v>
      </c>
      <c r="C119" s="8" t="str">
        <f>VLOOKUP(B119,'Specimen-Sample'!A$2:L$3024,12)</f>
        <v>Skin Biopsy</v>
      </c>
      <c r="D119" s="8">
        <f>VLOOKUP(B119,'Specimen-Sample'!A$2:L$3024,2)</f>
        <v>3241</v>
      </c>
      <c r="E119" t="s">
        <v>16496</v>
      </c>
      <c r="F119" t="s">
        <v>16508</v>
      </c>
    </row>
    <row r="120" spans="1:6" x14ac:dyDescent="0.25">
      <c r="A120">
        <f t="shared" si="1"/>
        <v>5</v>
      </c>
      <c r="B120" t="s">
        <v>18438</v>
      </c>
      <c r="C120" s="8" t="str">
        <f>VLOOKUP(B120,'Specimen-Sample'!A$2:L$3024,12)</f>
        <v>Skin Biopsy</v>
      </c>
      <c r="D120" s="8">
        <f>VLOOKUP(B120,'Specimen-Sample'!A$2:L$3024,2)</f>
        <v>3241</v>
      </c>
      <c r="E120" t="s">
        <v>16494</v>
      </c>
      <c r="F120" t="s">
        <v>16523</v>
      </c>
    </row>
    <row r="121" spans="1:6" x14ac:dyDescent="0.25">
      <c r="A121">
        <f t="shared" si="1"/>
        <v>5</v>
      </c>
      <c r="B121" t="s">
        <v>18438</v>
      </c>
      <c r="C121" s="8" t="str">
        <f>VLOOKUP(B121,'Specimen-Sample'!A$2:L$3024,12)</f>
        <v>Skin Biopsy</v>
      </c>
      <c r="D121" s="8">
        <f>VLOOKUP(B121,'Specimen-Sample'!A$2:L$3024,2)</f>
        <v>3241</v>
      </c>
      <c r="E121" t="s">
        <v>16517</v>
      </c>
      <c r="F121" t="s">
        <v>16507</v>
      </c>
    </row>
    <row r="122" spans="1:6" x14ac:dyDescent="0.25">
      <c r="A122">
        <f t="shared" si="1"/>
        <v>5</v>
      </c>
      <c r="B122" t="s">
        <v>18438</v>
      </c>
      <c r="C122" s="8" t="str">
        <f>VLOOKUP(B122,'Specimen-Sample'!A$2:L$3024,12)</f>
        <v>Skin Biopsy</v>
      </c>
      <c r="D122" s="8">
        <f>VLOOKUP(B122,'Specimen-Sample'!A$2:L$3024,2)</f>
        <v>3241</v>
      </c>
      <c r="E122" t="s">
        <v>16497</v>
      </c>
      <c r="F122" t="s">
        <v>16489</v>
      </c>
    </row>
    <row r="123" spans="1:6" x14ac:dyDescent="0.25">
      <c r="A123">
        <f t="shared" si="1"/>
        <v>5</v>
      </c>
      <c r="B123" t="s">
        <v>18438</v>
      </c>
      <c r="C123" s="8" t="str">
        <f>VLOOKUP(B123,'Specimen-Sample'!A$2:L$3024,12)</f>
        <v>Skin Biopsy</v>
      </c>
      <c r="D123" s="8">
        <f>VLOOKUP(B123,'Specimen-Sample'!A$2:L$3024,2)</f>
        <v>3241</v>
      </c>
      <c r="E123" t="s">
        <v>16487</v>
      </c>
      <c r="F123" t="s">
        <v>16520</v>
      </c>
    </row>
    <row r="124" spans="1:6" x14ac:dyDescent="0.25">
      <c r="A124">
        <f t="shared" si="1"/>
        <v>5</v>
      </c>
      <c r="B124" t="s">
        <v>18438</v>
      </c>
      <c r="C124" s="8" t="str">
        <f>VLOOKUP(B124,'Specimen-Sample'!A$2:L$3024,12)</f>
        <v>Skin Biopsy</v>
      </c>
      <c r="D124" s="8">
        <f>VLOOKUP(B124,'Specimen-Sample'!A$2:L$3024,2)</f>
        <v>3241</v>
      </c>
      <c r="E124" t="s">
        <v>16504</v>
      </c>
      <c r="F124" t="s">
        <v>16528</v>
      </c>
    </row>
    <row r="125" spans="1:6" x14ac:dyDescent="0.25">
      <c r="A125">
        <f t="shared" si="1"/>
        <v>5</v>
      </c>
      <c r="B125" t="s">
        <v>18438</v>
      </c>
      <c r="C125" s="8" t="str">
        <f>VLOOKUP(B125,'Specimen-Sample'!A$2:L$3024,12)</f>
        <v>Skin Biopsy</v>
      </c>
      <c r="D125" s="8">
        <f>VLOOKUP(B125,'Specimen-Sample'!A$2:L$3024,2)</f>
        <v>3241</v>
      </c>
      <c r="E125" t="s">
        <v>16531</v>
      </c>
      <c r="F125" t="s">
        <v>16499</v>
      </c>
    </row>
    <row r="126" spans="1:6" x14ac:dyDescent="0.25">
      <c r="A126">
        <f t="shared" si="1"/>
        <v>5</v>
      </c>
      <c r="B126" t="s">
        <v>18438</v>
      </c>
      <c r="C126" s="8" t="str">
        <f>VLOOKUP(B126,'Specimen-Sample'!A$2:L$3024,12)</f>
        <v>Skin Biopsy</v>
      </c>
      <c r="D126" s="8">
        <f>VLOOKUP(B126,'Specimen-Sample'!A$2:L$3024,2)</f>
        <v>3241</v>
      </c>
      <c r="E126" t="s">
        <v>16527</v>
      </c>
      <c r="F126" t="s">
        <v>16503</v>
      </c>
    </row>
    <row r="127" spans="1:6" x14ac:dyDescent="0.25">
      <c r="A127">
        <f t="shared" si="1"/>
        <v>5</v>
      </c>
      <c r="B127" t="s">
        <v>18438</v>
      </c>
      <c r="C127" s="8" t="str">
        <f>VLOOKUP(B127,'Specimen-Sample'!A$2:L$3024,12)</f>
        <v>Skin Biopsy</v>
      </c>
      <c r="D127" s="8">
        <f>VLOOKUP(B127,'Specimen-Sample'!A$2:L$3024,2)</f>
        <v>3241</v>
      </c>
      <c r="E127" t="s">
        <v>16522</v>
      </c>
      <c r="F127" t="s">
        <v>16516</v>
      </c>
    </row>
    <row r="128" spans="1:6" x14ac:dyDescent="0.25">
      <c r="A128">
        <f t="shared" si="1"/>
        <v>6</v>
      </c>
      <c r="B128" t="s">
        <v>18439</v>
      </c>
      <c r="C128" s="8" t="str">
        <f>VLOOKUP(B128,'Specimen-Sample'!A$2:L$3024,12)</f>
        <v>Skin Biopsy</v>
      </c>
      <c r="D128" s="8">
        <f>VLOOKUP(B128,'Specimen-Sample'!A$2:L$3024,2)</f>
        <v>3241</v>
      </c>
      <c r="E128" t="s">
        <v>16704</v>
      </c>
      <c r="F128" t="s">
        <v>16720</v>
      </c>
    </row>
    <row r="129" spans="1:6" x14ac:dyDescent="0.25">
      <c r="A129">
        <f t="shared" si="1"/>
        <v>6</v>
      </c>
      <c r="B129" t="s">
        <v>18439</v>
      </c>
      <c r="C129" s="8" t="str">
        <f>VLOOKUP(B129,'Specimen-Sample'!A$2:L$3024,12)</f>
        <v>Skin Biopsy</v>
      </c>
      <c r="D129" s="8">
        <f>VLOOKUP(B129,'Specimen-Sample'!A$2:L$3024,2)</f>
        <v>3241</v>
      </c>
      <c r="E129" t="s">
        <v>16708</v>
      </c>
      <c r="F129" t="s">
        <v>16689</v>
      </c>
    </row>
    <row r="130" spans="1:6" x14ac:dyDescent="0.25">
      <c r="A130">
        <f t="shared" si="1"/>
        <v>6</v>
      </c>
      <c r="B130" t="s">
        <v>18439</v>
      </c>
      <c r="C130" s="8" t="str">
        <f>VLOOKUP(B130,'Specimen-Sample'!A$2:L$3024,12)</f>
        <v>Skin Biopsy</v>
      </c>
      <c r="D130" s="8">
        <f>VLOOKUP(B130,'Specimen-Sample'!A$2:L$3024,2)</f>
        <v>3241</v>
      </c>
      <c r="E130" t="s">
        <v>16718</v>
      </c>
      <c r="F130" t="s">
        <v>16692</v>
      </c>
    </row>
    <row r="131" spans="1:6" x14ac:dyDescent="0.25">
      <c r="A131">
        <f t="shared" si="1"/>
        <v>6</v>
      </c>
      <c r="B131" t="s">
        <v>18439</v>
      </c>
      <c r="C131" s="8" t="str">
        <f>VLOOKUP(B131,'Specimen-Sample'!A$2:L$3024,12)</f>
        <v>Skin Biopsy</v>
      </c>
      <c r="D131" s="8">
        <f>VLOOKUP(B131,'Specimen-Sample'!A$2:L$3024,2)</f>
        <v>3241</v>
      </c>
      <c r="E131" t="s">
        <v>16701</v>
      </c>
      <c r="F131" t="s">
        <v>16672</v>
      </c>
    </row>
    <row r="132" spans="1:6" x14ac:dyDescent="0.25">
      <c r="A132">
        <f t="shared" ref="A132:A195" si="2">IF(B131&lt;&gt;B132,A131+1,A131)</f>
        <v>6</v>
      </c>
      <c r="B132" t="s">
        <v>18439</v>
      </c>
      <c r="C132" s="8" t="str">
        <f>VLOOKUP(B132,'Specimen-Sample'!A$2:L$3024,12)</f>
        <v>Skin Biopsy</v>
      </c>
      <c r="D132" s="8">
        <f>VLOOKUP(B132,'Specimen-Sample'!A$2:L$3024,2)</f>
        <v>3241</v>
      </c>
      <c r="E132" t="s">
        <v>16691</v>
      </c>
      <c r="F132" t="s">
        <v>16707</v>
      </c>
    </row>
    <row r="133" spans="1:6" x14ac:dyDescent="0.25">
      <c r="A133">
        <f t="shared" si="2"/>
        <v>6</v>
      </c>
      <c r="B133" t="s">
        <v>18439</v>
      </c>
      <c r="C133" s="8" t="str">
        <f>VLOOKUP(B133,'Specimen-Sample'!A$2:L$3024,12)</f>
        <v>Skin Biopsy</v>
      </c>
      <c r="D133" s="8">
        <f>VLOOKUP(B133,'Specimen-Sample'!A$2:L$3024,2)</f>
        <v>3241</v>
      </c>
      <c r="E133" t="s">
        <v>16687</v>
      </c>
      <c r="F133" t="s">
        <v>16669</v>
      </c>
    </row>
    <row r="134" spans="1:6" x14ac:dyDescent="0.25">
      <c r="A134">
        <f t="shared" si="2"/>
        <v>6</v>
      </c>
      <c r="B134" t="s">
        <v>18439</v>
      </c>
      <c r="C134" s="8" t="str">
        <f>VLOOKUP(B134,'Specimen-Sample'!A$2:L$3024,12)</f>
        <v>Skin Biopsy</v>
      </c>
      <c r="D134" s="8">
        <f>VLOOKUP(B134,'Specimen-Sample'!A$2:L$3024,2)</f>
        <v>3241</v>
      </c>
      <c r="E134" t="s">
        <v>16679</v>
      </c>
      <c r="F134" t="s">
        <v>16721</v>
      </c>
    </row>
    <row r="135" spans="1:6" x14ac:dyDescent="0.25">
      <c r="A135">
        <f t="shared" si="2"/>
        <v>6</v>
      </c>
      <c r="B135" t="s">
        <v>18439</v>
      </c>
      <c r="C135" s="8" t="str">
        <f>VLOOKUP(B135,'Specimen-Sample'!A$2:L$3024,12)</f>
        <v>Skin Biopsy</v>
      </c>
      <c r="D135" s="8">
        <f>VLOOKUP(B135,'Specimen-Sample'!A$2:L$3024,2)</f>
        <v>3241</v>
      </c>
      <c r="E135" t="s">
        <v>16723</v>
      </c>
      <c r="F135" t="s">
        <v>16719</v>
      </c>
    </row>
    <row r="136" spans="1:6" x14ac:dyDescent="0.25">
      <c r="A136">
        <f t="shared" si="2"/>
        <v>6</v>
      </c>
      <c r="B136" t="s">
        <v>18439</v>
      </c>
      <c r="C136" s="8" t="str">
        <f>VLOOKUP(B136,'Specimen-Sample'!A$2:L$3024,12)</f>
        <v>Skin Biopsy</v>
      </c>
      <c r="D136" s="8">
        <f>VLOOKUP(B136,'Specimen-Sample'!A$2:L$3024,2)</f>
        <v>3241</v>
      </c>
      <c r="E136" t="s">
        <v>16700</v>
      </c>
      <c r="F136" t="s">
        <v>16717</v>
      </c>
    </row>
    <row r="137" spans="1:6" x14ac:dyDescent="0.25">
      <c r="A137">
        <f t="shared" si="2"/>
        <v>6</v>
      </c>
      <c r="B137" t="s">
        <v>18439</v>
      </c>
      <c r="C137" s="8" t="str">
        <f>VLOOKUP(B137,'Specimen-Sample'!A$2:L$3024,12)</f>
        <v>Skin Biopsy</v>
      </c>
      <c r="D137" s="8">
        <f>VLOOKUP(B137,'Specimen-Sample'!A$2:L$3024,2)</f>
        <v>3241</v>
      </c>
      <c r="E137" t="s">
        <v>16665</v>
      </c>
      <c r="F137" t="s">
        <v>16695</v>
      </c>
    </row>
    <row r="138" spans="1:6" x14ac:dyDescent="0.25">
      <c r="A138">
        <f t="shared" si="2"/>
        <v>6</v>
      </c>
      <c r="B138" t="s">
        <v>18439</v>
      </c>
      <c r="C138" s="8" t="str">
        <f>VLOOKUP(B138,'Specimen-Sample'!A$2:L$3024,12)</f>
        <v>Skin Biopsy</v>
      </c>
      <c r="D138" s="8">
        <f>VLOOKUP(B138,'Specimen-Sample'!A$2:L$3024,2)</f>
        <v>3241</v>
      </c>
      <c r="E138" t="s">
        <v>16681</v>
      </c>
      <c r="F138" t="s">
        <v>16666</v>
      </c>
    </row>
    <row r="139" spans="1:6" x14ac:dyDescent="0.25">
      <c r="A139">
        <f t="shared" si="2"/>
        <v>6</v>
      </c>
      <c r="B139" t="s">
        <v>18439</v>
      </c>
      <c r="C139" s="8" t="str">
        <f>VLOOKUP(B139,'Specimen-Sample'!A$2:L$3024,12)</f>
        <v>Skin Biopsy</v>
      </c>
      <c r="D139" s="8">
        <f>VLOOKUP(B139,'Specimen-Sample'!A$2:L$3024,2)</f>
        <v>3241</v>
      </c>
      <c r="E139" t="s">
        <v>16671</v>
      </c>
      <c r="F139" t="s">
        <v>16676</v>
      </c>
    </row>
    <row r="140" spans="1:6" x14ac:dyDescent="0.25">
      <c r="A140">
        <f t="shared" si="2"/>
        <v>6</v>
      </c>
      <c r="B140" t="s">
        <v>18439</v>
      </c>
      <c r="C140" s="8" t="str">
        <f>VLOOKUP(B140,'Specimen-Sample'!A$2:L$3024,12)</f>
        <v>Skin Biopsy</v>
      </c>
      <c r="D140" s="8">
        <f>VLOOKUP(B140,'Specimen-Sample'!A$2:L$3024,2)</f>
        <v>3241</v>
      </c>
      <c r="E140" t="s">
        <v>16677</v>
      </c>
      <c r="F140" t="s">
        <v>16682</v>
      </c>
    </row>
    <row r="141" spans="1:6" x14ac:dyDescent="0.25">
      <c r="A141">
        <f t="shared" si="2"/>
        <v>6</v>
      </c>
      <c r="B141" t="s">
        <v>18439</v>
      </c>
      <c r="C141" s="8" t="str">
        <f>VLOOKUP(B141,'Specimen-Sample'!A$2:L$3024,12)</f>
        <v>Skin Biopsy</v>
      </c>
      <c r="D141" s="8">
        <f>VLOOKUP(B141,'Specimen-Sample'!A$2:L$3024,2)</f>
        <v>3241</v>
      </c>
      <c r="E141" t="s">
        <v>16686</v>
      </c>
      <c r="F141" t="s">
        <v>16703</v>
      </c>
    </row>
    <row r="142" spans="1:6" x14ac:dyDescent="0.25">
      <c r="A142">
        <f t="shared" si="2"/>
        <v>6</v>
      </c>
      <c r="B142" t="s">
        <v>18439</v>
      </c>
      <c r="C142" s="8" t="str">
        <f>VLOOKUP(B142,'Specimen-Sample'!A$2:L$3024,12)</f>
        <v>Skin Biopsy</v>
      </c>
      <c r="D142" s="8">
        <f>VLOOKUP(B142,'Specimen-Sample'!A$2:L$3024,2)</f>
        <v>3241</v>
      </c>
      <c r="E142" t="s">
        <v>16710</v>
      </c>
      <c r="F142" t="s">
        <v>16713</v>
      </c>
    </row>
    <row r="143" spans="1:6" x14ac:dyDescent="0.25">
      <c r="A143">
        <f t="shared" si="2"/>
        <v>6</v>
      </c>
      <c r="B143" t="s">
        <v>18439</v>
      </c>
      <c r="C143" s="8" t="str">
        <f>VLOOKUP(B143,'Specimen-Sample'!A$2:L$3024,12)</f>
        <v>Skin Biopsy</v>
      </c>
      <c r="D143" s="8">
        <f>VLOOKUP(B143,'Specimen-Sample'!A$2:L$3024,2)</f>
        <v>3241</v>
      </c>
      <c r="E143" t="s">
        <v>16724</v>
      </c>
      <c r="F143" t="s">
        <v>16698</v>
      </c>
    </row>
    <row r="144" spans="1:6" x14ac:dyDescent="0.25">
      <c r="A144">
        <f t="shared" si="2"/>
        <v>6</v>
      </c>
      <c r="B144" t="s">
        <v>18439</v>
      </c>
      <c r="C144" s="8" t="str">
        <f>VLOOKUP(B144,'Specimen-Sample'!A$2:L$3024,12)</f>
        <v>Skin Biopsy</v>
      </c>
      <c r="D144" s="8">
        <f>VLOOKUP(B144,'Specimen-Sample'!A$2:L$3024,2)</f>
        <v>3241</v>
      </c>
      <c r="E144" t="s">
        <v>16712</v>
      </c>
      <c r="F144" t="s">
        <v>16722</v>
      </c>
    </row>
    <row r="145" spans="1:6" x14ac:dyDescent="0.25">
      <c r="A145">
        <f t="shared" si="2"/>
        <v>6</v>
      </c>
      <c r="B145" t="s">
        <v>18439</v>
      </c>
      <c r="C145" s="8" t="str">
        <f>VLOOKUP(B145,'Specimen-Sample'!A$2:L$3024,12)</f>
        <v>Skin Biopsy</v>
      </c>
      <c r="D145" s="8">
        <f>VLOOKUP(B145,'Specimen-Sample'!A$2:L$3024,2)</f>
        <v>3241</v>
      </c>
      <c r="E145" t="s">
        <v>16690</v>
      </c>
      <c r="F145" t="s">
        <v>16706</v>
      </c>
    </row>
    <row r="146" spans="1:6" x14ac:dyDescent="0.25">
      <c r="A146">
        <f t="shared" si="2"/>
        <v>6</v>
      </c>
      <c r="B146" t="s">
        <v>18439</v>
      </c>
      <c r="C146" s="8" t="str">
        <f>VLOOKUP(B146,'Specimen-Sample'!A$2:L$3024,12)</f>
        <v>Skin Biopsy</v>
      </c>
      <c r="D146" s="8">
        <f>VLOOKUP(B146,'Specimen-Sample'!A$2:L$3024,2)</f>
        <v>3241</v>
      </c>
      <c r="E146" t="s">
        <v>16715</v>
      </c>
      <c r="F146" t="s">
        <v>16716</v>
      </c>
    </row>
    <row r="147" spans="1:6" x14ac:dyDescent="0.25">
      <c r="A147">
        <f t="shared" si="2"/>
        <v>6</v>
      </c>
      <c r="B147" t="s">
        <v>18439</v>
      </c>
      <c r="C147" s="8" t="str">
        <f>VLOOKUP(B147,'Specimen-Sample'!A$2:L$3024,12)</f>
        <v>Skin Biopsy</v>
      </c>
      <c r="D147" s="8">
        <f>VLOOKUP(B147,'Specimen-Sample'!A$2:L$3024,2)</f>
        <v>3241</v>
      </c>
      <c r="E147" t="s">
        <v>16675</v>
      </c>
      <c r="F147" t="s">
        <v>16674</v>
      </c>
    </row>
    <row r="148" spans="1:6" x14ac:dyDescent="0.25">
      <c r="A148">
        <f t="shared" si="2"/>
        <v>6</v>
      </c>
      <c r="B148" t="s">
        <v>18439</v>
      </c>
      <c r="C148" s="8" t="str">
        <f>VLOOKUP(B148,'Specimen-Sample'!A$2:L$3024,12)</f>
        <v>Skin Biopsy</v>
      </c>
      <c r="D148" s="8">
        <f>VLOOKUP(B148,'Specimen-Sample'!A$2:L$3024,2)</f>
        <v>3241</v>
      </c>
      <c r="E148" t="s">
        <v>16680</v>
      </c>
      <c r="F148" t="s">
        <v>16684</v>
      </c>
    </row>
    <row r="149" spans="1:6" x14ac:dyDescent="0.25">
      <c r="A149">
        <f t="shared" si="2"/>
        <v>6</v>
      </c>
      <c r="B149" t="s">
        <v>18439</v>
      </c>
      <c r="C149" s="8" t="str">
        <f>VLOOKUP(B149,'Specimen-Sample'!A$2:L$3024,12)</f>
        <v>Skin Biopsy</v>
      </c>
      <c r="D149" s="8">
        <f>VLOOKUP(B149,'Specimen-Sample'!A$2:L$3024,2)</f>
        <v>3241</v>
      </c>
      <c r="E149" t="s">
        <v>16678</v>
      </c>
      <c r="F149" t="s">
        <v>16683</v>
      </c>
    </row>
    <row r="150" spans="1:6" x14ac:dyDescent="0.25">
      <c r="A150">
        <f t="shared" si="2"/>
        <v>6</v>
      </c>
      <c r="B150" t="s">
        <v>18439</v>
      </c>
      <c r="C150" s="8" t="str">
        <f>VLOOKUP(B150,'Specimen-Sample'!A$2:L$3024,12)</f>
        <v>Skin Biopsy</v>
      </c>
      <c r="D150" s="8">
        <f>VLOOKUP(B150,'Specimen-Sample'!A$2:L$3024,2)</f>
        <v>3241</v>
      </c>
      <c r="E150" t="s">
        <v>16699</v>
      </c>
      <c r="F150" t="s">
        <v>16709</v>
      </c>
    </row>
    <row r="151" spans="1:6" x14ac:dyDescent="0.25">
      <c r="A151">
        <f t="shared" si="2"/>
        <v>6</v>
      </c>
      <c r="B151" t="s">
        <v>18439</v>
      </c>
      <c r="C151" s="8" t="str">
        <f>VLOOKUP(B151,'Specimen-Sample'!A$2:L$3024,12)</f>
        <v>Skin Biopsy</v>
      </c>
      <c r="D151" s="8">
        <f>VLOOKUP(B151,'Specimen-Sample'!A$2:L$3024,2)</f>
        <v>3241</v>
      </c>
      <c r="E151" t="s">
        <v>16697</v>
      </c>
      <c r="F151" t="s">
        <v>16685</v>
      </c>
    </row>
    <row r="152" spans="1:6" x14ac:dyDescent="0.25">
      <c r="A152">
        <f t="shared" si="2"/>
        <v>6</v>
      </c>
      <c r="B152" t="s">
        <v>18439</v>
      </c>
      <c r="C152" s="8" t="str">
        <f>VLOOKUP(B152,'Specimen-Sample'!A$2:L$3024,12)</f>
        <v>Skin Biopsy</v>
      </c>
      <c r="D152" s="8">
        <f>VLOOKUP(B152,'Specimen-Sample'!A$2:L$3024,2)</f>
        <v>3241</v>
      </c>
      <c r="E152" t="s">
        <v>16694</v>
      </c>
      <c r="F152" t="s">
        <v>16705</v>
      </c>
    </row>
    <row r="153" spans="1:6" x14ac:dyDescent="0.25">
      <c r="A153">
        <f t="shared" si="2"/>
        <v>6</v>
      </c>
      <c r="B153" t="s">
        <v>18439</v>
      </c>
      <c r="C153" s="8" t="str">
        <f>VLOOKUP(B153,'Specimen-Sample'!A$2:L$3024,12)</f>
        <v>Skin Biopsy</v>
      </c>
      <c r="D153" s="8">
        <f>VLOOKUP(B153,'Specimen-Sample'!A$2:L$3024,2)</f>
        <v>3241</v>
      </c>
      <c r="E153" t="s">
        <v>16668</v>
      </c>
      <c r="F153" t="s">
        <v>16693</v>
      </c>
    </row>
    <row r="154" spans="1:6" x14ac:dyDescent="0.25">
      <c r="A154">
        <f t="shared" si="2"/>
        <v>6</v>
      </c>
      <c r="B154" t="s">
        <v>18439</v>
      </c>
      <c r="C154" s="8" t="str">
        <f>VLOOKUP(B154,'Specimen-Sample'!A$2:L$3024,12)</f>
        <v>Skin Biopsy</v>
      </c>
      <c r="D154" s="8">
        <f>VLOOKUP(B154,'Specimen-Sample'!A$2:L$3024,2)</f>
        <v>3241</v>
      </c>
      <c r="E154" t="s">
        <v>16673</v>
      </c>
      <c r="F154" t="s">
        <v>16688</v>
      </c>
    </row>
    <row r="155" spans="1:6" x14ac:dyDescent="0.25">
      <c r="A155">
        <f t="shared" si="2"/>
        <v>6</v>
      </c>
      <c r="B155" t="s">
        <v>18439</v>
      </c>
      <c r="C155" s="8" t="str">
        <f>VLOOKUP(B155,'Specimen-Sample'!A$2:L$3024,12)</f>
        <v>Skin Biopsy</v>
      </c>
      <c r="D155" s="8">
        <f>VLOOKUP(B155,'Specimen-Sample'!A$2:L$3024,2)</f>
        <v>3241</v>
      </c>
      <c r="E155" t="s">
        <v>16696</v>
      </c>
      <c r="F155" t="s">
        <v>16702</v>
      </c>
    </row>
    <row r="156" spans="1:6" x14ac:dyDescent="0.25">
      <c r="A156">
        <f t="shared" si="2"/>
        <v>6</v>
      </c>
      <c r="B156" t="s">
        <v>18439</v>
      </c>
      <c r="C156" s="8" t="str">
        <f>VLOOKUP(B156,'Specimen-Sample'!A$2:L$3024,12)</f>
        <v>Skin Biopsy</v>
      </c>
      <c r="D156" s="8">
        <f>VLOOKUP(B156,'Specimen-Sample'!A$2:L$3024,2)</f>
        <v>3241</v>
      </c>
      <c r="E156" t="s">
        <v>16714</v>
      </c>
      <c r="F156" t="s">
        <v>16711</v>
      </c>
    </row>
    <row r="157" spans="1:6" x14ac:dyDescent="0.25">
      <c r="A157">
        <f t="shared" si="2"/>
        <v>6</v>
      </c>
      <c r="B157" t="s">
        <v>18439</v>
      </c>
      <c r="C157" s="8" t="str">
        <f>VLOOKUP(B157,'Specimen-Sample'!A$2:L$3024,12)</f>
        <v>Skin Biopsy</v>
      </c>
      <c r="D157" s="8">
        <f>VLOOKUP(B157,'Specimen-Sample'!A$2:L$3024,2)</f>
        <v>3241</v>
      </c>
      <c r="E157" t="s">
        <v>16667</v>
      </c>
      <c r="F157" t="s">
        <v>16670</v>
      </c>
    </row>
    <row r="158" spans="1:6" x14ac:dyDescent="0.25">
      <c r="A158">
        <f t="shared" si="2"/>
        <v>7</v>
      </c>
      <c r="B158" t="s">
        <v>18440</v>
      </c>
      <c r="C158" s="8" t="str">
        <f>VLOOKUP(B158,'Specimen-Sample'!A$2:L$3024,12)</f>
        <v>Skin Biopsy</v>
      </c>
      <c r="D158" s="8">
        <f>VLOOKUP(B158,'Specimen-Sample'!A$2:L$3024,2)</f>
        <v>3241</v>
      </c>
      <c r="E158" t="s">
        <v>16564</v>
      </c>
      <c r="F158" t="s">
        <v>16542</v>
      </c>
    </row>
    <row r="159" spans="1:6" x14ac:dyDescent="0.25">
      <c r="A159">
        <f t="shared" si="2"/>
        <v>7</v>
      </c>
      <c r="B159" t="s">
        <v>18440</v>
      </c>
      <c r="C159" s="8" t="str">
        <f>VLOOKUP(B159,'Specimen-Sample'!A$2:L$3024,12)</f>
        <v>Skin Biopsy</v>
      </c>
      <c r="D159" s="8">
        <f>VLOOKUP(B159,'Specimen-Sample'!A$2:L$3024,2)</f>
        <v>3241</v>
      </c>
      <c r="E159" t="s">
        <v>16550</v>
      </c>
      <c r="F159" t="s">
        <v>16559</v>
      </c>
    </row>
    <row r="160" spans="1:6" x14ac:dyDescent="0.25">
      <c r="A160">
        <f t="shared" si="2"/>
        <v>7</v>
      </c>
      <c r="B160" t="s">
        <v>18440</v>
      </c>
      <c r="C160" s="8" t="str">
        <f>VLOOKUP(B160,'Specimen-Sample'!A$2:L$3024,12)</f>
        <v>Skin Biopsy</v>
      </c>
      <c r="D160" s="8">
        <f>VLOOKUP(B160,'Specimen-Sample'!A$2:L$3024,2)</f>
        <v>3241</v>
      </c>
      <c r="E160" t="s">
        <v>16587</v>
      </c>
      <c r="F160" t="s">
        <v>16604</v>
      </c>
    </row>
    <row r="161" spans="1:6" x14ac:dyDescent="0.25">
      <c r="A161">
        <f t="shared" si="2"/>
        <v>7</v>
      </c>
      <c r="B161" t="s">
        <v>18440</v>
      </c>
      <c r="C161" s="8" t="str">
        <f>VLOOKUP(B161,'Specimen-Sample'!A$2:L$3024,12)</f>
        <v>Skin Biopsy</v>
      </c>
      <c r="D161" s="8">
        <f>VLOOKUP(B161,'Specimen-Sample'!A$2:L$3024,2)</f>
        <v>3241</v>
      </c>
      <c r="E161" t="s">
        <v>16597</v>
      </c>
      <c r="F161" t="s">
        <v>16590</v>
      </c>
    </row>
    <row r="162" spans="1:6" x14ac:dyDescent="0.25">
      <c r="A162">
        <f t="shared" si="2"/>
        <v>7</v>
      </c>
      <c r="B162" t="s">
        <v>18440</v>
      </c>
      <c r="C162" s="8" t="str">
        <f>VLOOKUP(B162,'Specimen-Sample'!A$2:L$3024,12)</f>
        <v>Skin Biopsy</v>
      </c>
      <c r="D162" s="8">
        <f>VLOOKUP(B162,'Specimen-Sample'!A$2:L$3024,2)</f>
        <v>3241</v>
      </c>
      <c r="E162" t="s">
        <v>16552</v>
      </c>
      <c r="F162" t="s">
        <v>16584</v>
      </c>
    </row>
    <row r="163" spans="1:6" x14ac:dyDescent="0.25">
      <c r="A163">
        <f t="shared" si="2"/>
        <v>7</v>
      </c>
      <c r="B163" t="s">
        <v>18440</v>
      </c>
      <c r="C163" s="8" t="str">
        <f>VLOOKUP(B163,'Specimen-Sample'!A$2:L$3024,12)</f>
        <v>Skin Biopsy</v>
      </c>
      <c r="D163" s="8">
        <f>VLOOKUP(B163,'Specimen-Sample'!A$2:L$3024,2)</f>
        <v>3241</v>
      </c>
      <c r="E163" t="s">
        <v>16576</v>
      </c>
      <c r="F163" t="s">
        <v>16573</v>
      </c>
    </row>
    <row r="164" spans="1:6" x14ac:dyDescent="0.25">
      <c r="A164">
        <f t="shared" si="2"/>
        <v>7</v>
      </c>
      <c r="B164" t="s">
        <v>18440</v>
      </c>
      <c r="C164" s="8" t="str">
        <f>VLOOKUP(B164,'Specimen-Sample'!A$2:L$3024,12)</f>
        <v>Skin Biopsy</v>
      </c>
      <c r="D164" s="8">
        <f>VLOOKUP(B164,'Specimen-Sample'!A$2:L$3024,2)</f>
        <v>3241</v>
      </c>
      <c r="E164" t="s">
        <v>16553</v>
      </c>
      <c r="F164" t="s">
        <v>16593</v>
      </c>
    </row>
    <row r="165" spans="1:6" x14ac:dyDescent="0.25">
      <c r="A165">
        <f t="shared" si="2"/>
        <v>7</v>
      </c>
      <c r="B165" t="s">
        <v>18440</v>
      </c>
      <c r="C165" s="8" t="str">
        <f>VLOOKUP(B165,'Specimen-Sample'!A$2:L$3024,12)</f>
        <v>Skin Biopsy</v>
      </c>
      <c r="D165" s="8">
        <f>VLOOKUP(B165,'Specimen-Sample'!A$2:L$3024,2)</f>
        <v>3241</v>
      </c>
      <c r="E165" t="s">
        <v>16583</v>
      </c>
      <c r="F165" t="s">
        <v>16568</v>
      </c>
    </row>
    <row r="166" spans="1:6" x14ac:dyDescent="0.25">
      <c r="A166">
        <f t="shared" si="2"/>
        <v>7</v>
      </c>
      <c r="B166" t="s">
        <v>18440</v>
      </c>
      <c r="C166" s="8" t="str">
        <f>VLOOKUP(B166,'Specimen-Sample'!A$2:L$3024,12)</f>
        <v>Skin Biopsy</v>
      </c>
      <c r="D166" s="8">
        <f>VLOOKUP(B166,'Specimen-Sample'!A$2:L$3024,2)</f>
        <v>3241</v>
      </c>
      <c r="E166" t="s">
        <v>16536</v>
      </c>
      <c r="F166" t="s">
        <v>16561</v>
      </c>
    </row>
    <row r="167" spans="1:6" x14ac:dyDescent="0.25">
      <c r="A167">
        <f t="shared" si="2"/>
        <v>7</v>
      </c>
      <c r="B167" t="s">
        <v>18440</v>
      </c>
      <c r="C167" s="8" t="str">
        <f>VLOOKUP(B167,'Specimen-Sample'!A$2:L$3024,12)</f>
        <v>Skin Biopsy</v>
      </c>
      <c r="D167" s="8">
        <f>VLOOKUP(B167,'Specimen-Sample'!A$2:L$3024,2)</f>
        <v>3241</v>
      </c>
      <c r="E167" t="s">
        <v>16594</v>
      </c>
      <c r="F167" t="s">
        <v>16577</v>
      </c>
    </row>
    <row r="168" spans="1:6" x14ac:dyDescent="0.25">
      <c r="A168">
        <f t="shared" si="2"/>
        <v>7</v>
      </c>
      <c r="B168" t="s">
        <v>18440</v>
      </c>
      <c r="C168" s="8" t="str">
        <f>VLOOKUP(B168,'Specimen-Sample'!A$2:L$3024,12)</f>
        <v>Skin Biopsy</v>
      </c>
      <c r="D168" s="8">
        <f>VLOOKUP(B168,'Specimen-Sample'!A$2:L$3024,2)</f>
        <v>3241</v>
      </c>
      <c r="E168" t="s">
        <v>16599</v>
      </c>
      <c r="F168" t="s">
        <v>16570</v>
      </c>
    </row>
    <row r="169" spans="1:6" x14ac:dyDescent="0.25">
      <c r="A169">
        <f t="shared" si="2"/>
        <v>7</v>
      </c>
      <c r="B169" t="s">
        <v>18440</v>
      </c>
      <c r="C169" s="8" t="str">
        <f>VLOOKUP(B169,'Specimen-Sample'!A$2:L$3024,12)</f>
        <v>Skin Biopsy</v>
      </c>
      <c r="D169" s="8">
        <f>VLOOKUP(B169,'Specimen-Sample'!A$2:L$3024,2)</f>
        <v>3241</v>
      </c>
      <c r="E169" t="s">
        <v>16544</v>
      </c>
      <c r="F169" t="s">
        <v>16588</v>
      </c>
    </row>
    <row r="170" spans="1:6" x14ac:dyDescent="0.25">
      <c r="A170">
        <f t="shared" si="2"/>
        <v>7</v>
      </c>
      <c r="B170" t="s">
        <v>18440</v>
      </c>
      <c r="C170" s="8" t="str">
        <f>VLOOKUP(B170,'Specimen-Sample'!A$2:L$3024,12)</f>
        <v>Skin Biopsy</v>
      </c>
      <c r="D170" s="8">
        <f>VLOOKUP(B170,'Specimen-Sample'!A$2:L$3024,2)</f>
        <v>3241</v>
      </c>
      <c r="E170" t="s">
        <v>16586</v>
      </c>
      <c r="F170" t="s">
        <v>16575</v>
      </c>
    </row>
    <row r="171" spans="1:6" x14ac:dyDescent="0.25">
      <c r="A171">
        <f t="shared" si="2"/>
        <v>7</v>
      </c>
      <c r="B171" t="s">
        <v>18440</v>
      </c>
      <c r="C171" s="8" t="str">
        <f>VLOOKUP(B171,'Specimen-Sample'!A$2:L$3024,12)</f>
        <v>Skin Biopsy</v>
      </c>
      <c r="D171" s="8">
        <f>VLOOKUP(B171,'Specimen-Sample'!A$2:L$3024,2)</f>
        <v>3241</v>
      </c>
      <c r="E171" t="s">
        <v>16541</v>
      </c>
      <c r="F171" t="s">
        <v>16556</v>
      </c>
    </row>
    <row r="172" spans="1:6" x14ac:dyDescent="0.25">
      <c r="A172">
        <f t="shared" si="2"/>
        <v>7</v>
      </c>
      <c r="B172" t="s">
        <v>18440</v>
      </c>
      <c r="C172" s="8" t="str">
        <f>VLOOKUP(B172,'Specimen-Sample'!A$2:L$3024,12)</f>
        <v>Skin Biopsy</v>
      </c>
      <c r="D172" s="8">
        <f>VLOOKUP(B172,'Specimen-Sample'!A$2:L$3024,2)</f>
        <v>3241</v>
      </c>
      <c r="E172" t="s">
        <v>16538</v>
      </c>
      <c r="F172" t="s">
        <v>16601</v>
      </c>
    </row>
    <row r="173" spans="1:6" x14ac:dyDescent="0.25">
      <c r="A173">
        <f t="shared" si="2"/>
        <v>7</v>
      </c>
      <c r="B173" t="s">
        <v>18440</v>
      </c>
      <c r="C173" s="8" t="str">
        <f>VLOOKUP(B173,'Specimen-Sample'!A$2:L$3024,12)</f>
        <v>Skin Biopsy</v>
      </c>
      <c r="D173" s="8">
        <f>VLOOKUP(B173,'Specimen-Sample'!A$2:L$3024,2)</f>
        <v>3241</v>
      </c>
      <c r="E173" t="s">
        <v>16603</v>
      </c>
      <c r="F173" t="s">
        <v>16596</v>
      </c>
    </row>
    <row r="174" spans="1:6" x14ac:dyDescent="0.25">
      <c r="A174">
        <f t="shared" si="2"/>
        <v>7</v>
      </c>
      <c r="B174" t="s">
        <v>18440</v>
      </c>
      <c r="C174" s="8" t="str">
        <f>VLOOKUP(B174,'Specimen-Sample'!A$2:L$3024,12)</f>
        <v>Skin Biopsy</v>
      </c>
      <c r="D174" s="8">
        <f>VLOOKUP(B174,'Specimen-Sample'!A$2:L$3024,2)</f>
        <v>3241</v>
      </c>
      <c r="E174" t="s">
        <v>16581</v>
      </c>
      <c r="F174" t="s">
        <v>16555</v>
      </c>
    </row>
    <row r="175" spans="1:6" x14ac:dyDescent="0.25">
      <c r="A175">
        <f t="shared" si="2"/>
        <v>7</v>
      </c>
      <c r="B175" t="s">
        <v>18440</v>
      </c>
      <c r="C175" s="8" t="str">
        <f>VLOOKUP(B175,'Specimen-Sample'!A$2:L$3024,12)</f>
        <v>Skin Biopsy</v>
      </c>
      <c r="D175" s="8">
        <f>VLOOKUP(B175,'Specimen-Sample'!A$2:L$3024,2)</f>
        <v>3241</v>
      </c>
      <c r="E175" t="s">
        <v>16569</v>
      </c>
      <c r="F175" t="s">
        <v>16545</v>
      </c>
    </row>
    <row r="176" spans="1:6" x14ac:dyDescent="0.25">
      <c r="A176">
        <f t="shared" si="2"/>
        <v>7</v>
      </c>
      <c r="B176" t="s">
        <v>18440</v>
      </c>
      <c r="C176" s="8" t="str">
        <f>VLOOKUP(B176,'Specimen-Sample'!A$2:L$3024,12)</f>
        <v>Skin Biopsy</v>
      </c>
      <c r="D176" s="8">
        <f>VLOOKUP(B176,'Specimen-Sample'!A$2:L$3024,2)</f>
        <v>3241</v>
      </c>
      <c r="E176" t="s">
        <v>16579</v>
      </c>
      <c r="F176" t="s">
        <v>16585</v>
      </c>
    </row>
    <row r="177" spans="1:6" x14ac:dyDescent="0.25">
      <c r="A177">
        <f t="shared" si="2"/>
        <v>7</v>
      </c>
      <c r="B177" t="s">
        <v>18440</v>
      </c>
      <c r="C177" s="8" t="str">
        <f>VLOOKUP(B177,'Specimen-Sample'!A$2:L$3024,12)</f>
        <v>Skin Biopsy</v>
      </c>
      <c r="D177" s="8">
        <f>VLOOKUP(B177,'Specimen-Sample'!A$2:L$3024,2)</f>
        <v>3241</v>
      </c>
      <c r="E177" t="s">
        <v>16549</v>
      </c>
      <c r="F177" t="s">
        <v>16558</v>
      </c>
    </row>
    <row r="178" spans="1:6" x14ac:dyDescent="0.25">
      <c r="A178">
        <f t="shared" si="2"/>
        <v>7</v>
      </c>
      <c r="B178" t="s">
        <v>18440</v>
      </c>
      <c r="C178" s="8" t="str">
        <f>VLOOKUP(B178,'Specimen-Sample'!A$2:L$3024,12)</f>
        <v>Skin Biopsy</v>
      </c>
      <c r="D178" s="8">
        <f>VLOOKUP(B178,'Specimen-Sample'!A$2:L$3024,2)</f>
        <v>3241</v>
      </c>
      <c r="E178" t="s">
        <v>16602</v>
      </c>
      <c r="F178" t="s">
        <v>16600</v>
      </c>
    </row>
    <row r="179" spans="1:6" x14ac:dyDescent="0.25">
      <c r="A179">
        <f t="shared" si="2"/>
        <v>7</v>
      </c>
      <c r="B179" t="s">
        <v>18440</v>
      </c>
      <c r="C179" s="8" t="str">
        <f>VLOOKUP(B179,'Specimen-Sample'!A$2:L$3024,12)</f>
        <v>Skin Biopsy</v>
      </c>
      <c r="D179" s="8">
        <f>VLOOKUP(B179,'Specimen-Sample'!A$2:L$3024,2)</f>
        <v>3241</v>
      </c>
      <c r="E179" t="s">
        <v>16557</v>
      </c>
      <c r="F179" t="s">
        <v>16560</v>
      </c>
    </row>
    <row r="180" spans="1:6" x14ac:dyDescent="0.25">
      <c r="A180">
        <f t="shared" si="2"/>
        <v>7</v>
      </c>
      <c r="B180" t="s">
        <v>18440</v>
      </c>
      <c r="C180" s="8" t="str">
        <f>VLOOKUP(B180,'Specimen-Sample'!A$2:L$3024,12)</f>
        <v>Skin Biopsy</v>
      </c>
      <c r="D180" s="8">
        <f>VLOOKUP(B180,'Specimen-Sample'!A$2:L$3024,2)</f>
        <v>3241</v>
      </c>
      <c r="E180" t="s">
        <v>16547</v>
      </c>
      <c r="F180" t="s">
        <v>16595</v>
      </c>
    </row>
    <row r="181" spans="1:6" x14ac:dyDescent="0.25">
      <c r="A181">
        <f t="shared" si="2"/>
        <v>7</v>
      </c>
      <c r="B181" t="s">
        <v>18440</v>
      </c>
      <c r="C181" s="8" t="str">
        <f>VLOOKUP(B181,'Specimen-Sample'!A$2:L$3024,12)</f>
        <v>Skin Biopsy</v>
      </c>
      <c r="D181" s="8">
        <f>VLOOKUP(B181,'Specimen-Sample'!A$2:L$3024,2)</f>
        <v>3241</v>
      </c>
      <c r="E181" t="s">
        <v>16534</v>
      </c>
      <c r="F181" t="s">
        <v>16540</v>
      </c>
    </row>
    <row r="182" spans="1:6" x14ac:dyDescent="0.25">
      <c r="A182">
        <f t="shared" si="2"/>
        <v>7</v>
      </c>
      <c r="B182" t="s">
        <v>18440</v>
      </c>
      <c r="C182" s="8" t="str">
        <f>VLOOKUP(B182,'Specimen-Sample'!A$2:L$3024,12)</f>
        <v>Skin Biopsy</v>
      </c>
      <c r="D182" s="8">
        <f>VLOOKUP(B182,'Specimen-Sample'!A$2:L$3024,2)</f>
        <v>3241</v>
      </c>
      <c r="E182" t="s">
        <v>16537</v>
      </c>
      <c r="F182" t="s">
        <v>16554</v>
      </c>
    </row>
    <row r="183" spans="1:6" x14ac:dyDescent="0.25">
      <c r="A183">
        <f t="shared" si="2"/>
        <v>7</v>
      </c>
      <c r="B183" t="s">
        <v>18440</v>
      </c>
      <c r="C183" s="8" t="str">
        <f>VLOOKUP(B183,'Specimen-Sample'!A$2:L$3024,12)</f>
        <v>Skin Biopsy</v>
      </c>
      <c r="D183" s="8">
        <f>VLOOKUP(B183,'Specimen-Sample'!A$2:L$3024,2)</f>
        <v>3241</v>
      </c>
      <c r="E183" t="s">
        <v>16591</v>
      </c>
      <c r="F183" t="s">
        <v>16551</v>
      </c>
    </row>
    <row r="184" spans="1:6" x14ac:dyDescent="0.25">
      <c r="A184">
        <f t="shared" si="2"/>
        <v>7</v>
      </c>
      <c r="B184" t="s">
        <v>18440</v>
      </c>
      <c r="C184" s="8" t="str">
        <f>VLOOKUP(B184,'Specimen-Sample'!A$2:L$3024,12)</f>
        <v>Skin Biopsy</v>
      </c>
      <c r="D184" s="8">
        <f>VLOOKUP(B184,'Specimen-Sample'!A$2:L$3024,2)</f>
        <v>3241</v>
      </c>
      <c r="E184" t="s">
        <v>16572</v>
      </c>
      <c r="F184" t="s">
        <v>16539</v>
      </c>
    </row>
    <row r="185" spans="1:6" x14ac:dyDescent="0.25">
      <c r="A185">
        <f t="shared" si="2"/>
        <v>7</v>
      </c>
      <c r="B185" t="s">
        <v>18440</v>
      </c>
      <c r="C185" s="8" t="str">
        <f>VLOOKUP(B185,'Specimen-Sample'!A$2:L$3024,12)</f>
        <v>Skin Biopsy</v>
      </c>
      <c r="D185" s="8">
        <f>VLOOKUP(B185,'Specimen-Sample'!A$2:L$3024,2)</f>
        <v>3241</v>
      </c>
      <c r="E185" t="s">
        <v>16535</v>
      </c>
      <c r="F185" t="s">
        <v>16571</v>
      </c>
    </row>
    <row r="186" spans="1:6" x14ac:dyDescent="0.25">
      <c r="A186">
        <f t="shared" si="2"/>
        <v>7</v>
      </c>
      <c r="B186" t="s">
        <v>18440</v>
      </c>
      <c r="C186" s="8" t="str">
        <f>VLOOKUP(B186,'Specimen-Sample'!A$2:L$3024,12)</f>
        <v>Skin Biopsy</v>
      </c>
      <c r="D186" s="8">
        <f>VLOOKUP(B186,'Specimen-Sample'!A$2:L$3024,2)</f>
        <v>3241</v>
      </c>
      <c r="E186" t="s">
        <v>16574</v>
      </c>
      <c r="F186" t="s">
        <v>16578</v>
      </c>
    </row>
    <row r="187" spans="1:6" x14ac:dyDescent="0.25">
      <c r="A187">
        <f t="shared" si="2"/>
        <v>7</v>
      </c>
      <c r="B187" t="s">
        <v>18440</v>
      </c>
      <c r="C187" s="8" t="str">
        <f>VLOOKUP(B187,'Specimen-Sample'!A$2:L$3024,12)</f>
        <v>Skin Biopsy</v>
      </c>
      <c r="D187" s="8">
        <f>VLOOKUP(B187,'Specimen-Sample'!A$2:L$3024,2)</f>
        <v>3241</v>
      </c>
      <c r="E187" t="s">
        <v>16582</v>
      </c>
      <c r="F187" t="s">
        <v>16565</v>
      </c>
    </row>
    <row r="188" spans="1:6" x14ac:dyDescent="0.25">
      <c r="A188">
        <f t="shared" si="2"/>
        <v>7</v>
      </c>
      <c r="B188" t="s">
        <v>18440</v>
      </c>
      <c r="C188" s="8" t="str">
        <f>VLOOKUP(B188,'Specimen-Sample'!A$2:L$3024,12)</f>
        <v>Skin Biopsy</v>
      </c>
      <c r="D188" s="8">
        <f>VLOOKUP(B188,'Specimen-Sample'!A$2:L$3024,2)</f>
        <v>3241</v>
      </c>
      <c r="E188" t="s">
        <v>16546</v>
      </c>
      <c r="F188" t="s">
        <v>16580</v>
      </c>
    </row>
    <row r="189" spans="1:6" x14ac:dyDescent="0.25">
      <c r="A189">
        <f t="shared" si="2"/>
        <v>7</v>
      </c>
      <c r="B189" t="s">
        <v>18440</v>
      </c>
      <c r="C189" s="8" t="str">
        <f>VLOOKUP(B189,'Specimen-Sample'!A$2:L$3024,12)</f>
        <v>Skin Biopsy</v>
      </c>
      <c r="D189" s="8">
        <f>VLOOKUP(B189,'Specimen-Sample'!A$2:L$3024,2)</f>
        <v>3241</v>
      </c>
      <c r="E189" t="s">
        <v>16543</v>
      </c>
      <c r="F189" t="s">
        <v>16533</v>
      </c>
    </row>
    <row r="190" spans="1:6" x14ac:dyDescent="0.25">
      <c r="A190">
        <f t="shared" si="2"/>
        <v>7</v>
      </c>
      <c r="B190" t="s">
        <v>18440</v>
      </c>
      <c r="C190" s="8" t="str">
        <f>VLOOKUP(B190,'Specimen-Sample'!A$2:L$3024,12)</f>
        <v>Skin Biopsy</v>
      </c>
      <c r="D190" s="8">
        <f>VLOOKUP(B190,'Specimen-Sample'!A$2:L$3024,2)</f>
        <v>3241</v>
      </c>
      <c r="E190" t="s">
        <v>16589</v>
      </c>
      <c r="F190" t="s">
        <v>16567</v>
      </c>
    </row>
    <row r="191" spans="1:6" x14ac:dyDescent="0.25">
      <c r="A191">
        <f t="shared" si="2"/>
        <v>7</v>
      </c>
      <c r="B191" t="s">
        <v>18440</v>
      </c>
      <c r="C191" s="8" t="str">
        <f>VLOOKUP(B191,'Specimen-Sample'!A$2:L$3024,12)</f>
        <v>Skin Biopsy</v>
      </c>
      <c r="D191" s="8">
        <f>VLOOKUP(B191,'Specimen-Sample'!A$2:L$3024,2)</f>
        <v>3241</v>
      </c>
      <c r="E191" t="s">
        <v>16566</v>
      </c>
      <c r="F191" t="s">
        <v>16548</v>
      </c>
    </row>
    <row r="192" spans="1:6" x14ac:dyDescent="0.25">
      <c r="A192">
        <f t="shared" si="2"/>
        <v>7</v>
      </c>
      <c r="B192" t="s">
        <v>18440</v>
      </c>
      <c r="C192" s="8" t="str">
        <f>VLOOKUP(B192,'Specimen-Sample'!A$2:L$3024,12)</f>
        <v>Skin Biopsy</v>
      </c>
      <c r="D192" s="8">
        <f>VLOOKUP(B192,'Specimen-Sample'!A$2:L$3024,2)</f>
        <v>3241</v>
      </c>
      <c r="E192" t="s">
        <v>16592</v>
      </c>
      <c r="F192" t="s">
        <v>16562</v>
      </c>
    </row>
    <row r="193" spans="1:6" x14ac:dyDescent="0.25">
      <c r="A193">
        <f t="shared" si="2"/>
        <v>7</v>
      </c>
      <c r="B193" t="s">
        <v>18440</v>
      </c>
      <c r="C193" s="8" t="str">
        <f>VLOOKUP(B193,'Specimen-Sample'!A$2:L$3024,12)</f>
        <v>Skin Biopsy</v>
      </c>
      <c r="D193" s="8">
        <f>VLOOKUP(B193,'Specimen-Sample'!A$2:L$3024,2)</f>
        <v>3241</v>
      </c>
      <c r="E193" t="s">
        <v>16598</v>
      </c>
      <c r="F193" t="s">
        <v>16563</v>
      </c>
    </row>
    <row r="194" spans="1:6" x14ac:dyDescent="0.25">
      <c r="A194">
        <f t="shared" si="2"/>
        <v>8</v>
      </c>
      <c r="B194" t="s">
        <v>18441</v>
      </c>
      <c r="C194" s="8" t="str">
        <f>VLOOKUP(B194,'Specimen-Sample'!A$2:L$3024,12)</f>
        <v>Skin Biopsy</v>
      </c>
      <c r="D194" s="8">
        <f>VLOOKUP(B194,'Specimen-Sample'!A$2:L$3024,2)</f>
        <v>3241</v>
      </c>
      <c r="E194" t="s">
        <v>16658</v>
      </c>
      <c r="F194" t="s">
        <v>16649</v>
      </c>
    </row>
    <row r="195" spans="1:6" x14ac:dyDescent="0.25">
      <c r="A195">
        <f t="shared" si="2"/>
        <v>8</v>
      </c>
      <c r="B195" t="s">
        <v>18441</v>
      </c>
      <c r="C195" s="8" t="str">
        <f>VLOOKUP(B195,'Specimen-Sample'!A$2:L$3024,12)</f>
        <v>Skin Biopsy</v>
      </c>
      <c r="D195" s="8">
        <f>VLOOKUP(B195,'Specimen-Sample'!A$2:L$3024,2)</f>
        <v>3241</v>
      </c>
      <c r="E195" t="s">
        <v>16620</v>
      </c>
      <c r="F195" t="s">
        <v>16639</v>
      </c>
    </row>
    <row r="196" spans="1:6" x14ac:dyDescent="0.25">
      <c r="A196">
        <f t="shared" ref="A196:A259" si="3">IF(B195&lt;&gt;B196,A195+1,A195)</f>
        <v>8</v>
      </c>
      <c r="B196" t="s">
        <v>18441</v>
      </c>
      <c r="C196" s="8" t="str">
        <f>VLOOKUP(B196,'Specimen-Sample'!A$2:L$3024,12)</f>
        <v>Skin Biopsy</v>
      </c>
      <c r="D196" s="8">
        <f>VLOOKUP(B196,'Specimen-Sample'!A$2:L$3024,2)</f>
        <v>3241</v>
      </c>
      <c r="E196" t="s">
        <v>16650</v>
      </c>
      <c r="F196" t="s">
        <v>16619</v>
      </c>
    </row>
    <row r="197" spans="1:6" x14ac:dyDescent="0.25">
      <c r="A197">
        <f t="shared" si="3"/>
        <v>8</v>
      </c>
      <c r="B197" t="s">
        <v>18441</v>
      </c>
      <c r="C197" s="8" t="str">
        <f>VLOOKUP(B197,'Specimen-Sample'!A$2:L$3024,12)</f>
        <v>Skin Biopsy</v>
      </c>
      <c r="D197" s="8">
        <f>VLOOKUP(B197,'Specimen-Sample'!A$2:L$3024,2)</f>
        <v>3241</v>
      </c>
      <c r="E197" t="s">
        <v>16627</v>
      </c>
      <c r="F197" t="s">
        <v>16642</v>
      </c>
    </row>
    <row r="198" spans="1:6" x14ac:dyDescent="0.25">
      <c r="A198">
        <f t="shared" si="3"/>
        <v>8</v>
      </c>
      <c r="B198" t="s">
        <v>18441</v>
      </c>
      <c r="C198" s="8" t="str">
        <f>VLOOKUP(B198,'Specimen-Sample'!A$2:L$3024,12)</f>
        <v>Skin Biopsy</v>
      </c>
      <c r="D198" s="8">
        <f>VLOOKUP(B198,'Specimen-Sample'!A$2:L$3024,2)</f>
        <v>3241</v>
      </c>
      <c r="E198" t="s">
        <v>16608</v>
      </c>
      <c r="F198" t="s">
        <v>16626</v>
      </c>
    </row>
    <row r="199" spans="1:6" x14ac:dyDescent="0.25">
      <c r="A199">
        <f t="shared" si="3"/>
        <v>8</v>
      </c>
      <c r="B199" t="s">
        <v>18441</v>
      </c>
      <c r="C199" s="8" t="str">
        <f>VLOOKUP(B199,'Specimen-Sample'!A$2:L$3024,12)</f>
        <v>Skin Biopsy</v>
      </c>
      <c r="D199" s="8">
        <f>VLOOKUP(B199,'Specimen-Sample'!A$2:L$3024,2)</f>
        <v>3241</v>
      </c>
      <c r="E199" t="s">
        <v>16646</v>
      </c>
      <c r="F199" t="s">
        <v>16651</v>
      </c>
    </row>
    <row r="200" spans="1:6" x14ac:dyDescent="0.25">
      <c r="A200">
        <f t="shared" si="3"/>
        <v>8</v>
      </c>
      <c r="B200" t="s">
        <v>18441</v>
      </c>
      <c r="C200" s="8" t="str">
        <f>VLOOKUP(B200,'Specimen-Sample'!A$2:L$3024,12)</f>
        <v>Skin Biopsy</v>
      </c>
      <c r="D200" s="8">
        <f>VLOOKUP(B200,'Specimen-Sample'!A$2:L$3024,2)</f>
        <v>3241</v>
      </c>
      <c r="E200" t="s">
        <v>16605</v>
      </c>
      <c r="F200" t="s">
        <v>16648</v>
      </c>
    </row>
    <row r="201" spans="1:6" x14ac:dyDescent="0.25">
      <c r="A201">
        <f t="shared" si="3"/>
        <v>8</v>
      </c>
      <c r="B201" t="s">
        <v>18441</v>
      </c>
      <c r="C201" s="8" t="str">
        <f>VLOOKUP(B201,'Specimen-Sample'!A$2:L$3024,12)</f>
        <v>Skin Biopsy</v>
      </c>
      <c r="D201" s="8">
        <f>VLOOKUP(B201,'Specimen-Sample'!A$2:L$3024,2)</f>
        <v>3241</v>
      </c>
      <c r="E201" t="s">
        <v>16614</v>
      </c>
      <c r="F201" t="s">
        <v>16657</v>
      </c>
    </row>
    <row r="202" spans="1:6" x14ac:dyDescent="0.25">
      <c r="A202">
        <f t="shared" si="3"/>
        <v>8</v>
      </c>
      <c r="B202" t="s">
        <v>18441</v>
      </c>
      <c r="C202" s="8" t="str">
        <f>VLOOKUP(B202,'Specimen-Sample'!A$2:L$3024,12)</f>
        <v>Skin Biopsy</v>
      </c>
      <c r="D202" s="8">
        <f>VLOOKUP(B202,'Specimen-Sample'!A$2:L$3024,2)</f>
        <v>3241</v>
      </c>
      <c r="E202" t="s">
        <v>16662</v>
      </c>
      <c r="F202" t="s">
        <v>16656</v>
      </c>
    </row>
    <row r="203" spans="1:6" x14ac:dyDescent="0.25">
      <c r="A203">
        <f t="shared" si="3"/>
        <v>8</v>
      </c>
      <c r="B203" t="s">
        <v>18441</v>
      </c>
      <c r="C203" s="8" t="str">
        <f>VLOOKUP(B203,'Specimen-Sample'!A$2:L$3024,12)</f>
        <v>Skin Biopsy</v>
      </c>
      <c r="D203" s="8">
        <f>VLOOKUP(B203,'Specimen-Sample'!A$2:L$3024,2)</f>
        <v>3241</v>
      </c>
      <c r="E203" t="s">
        <v>16607</v>
      </c>
      <c r="F203" t="s">
        <v>16644</v>
      </c>
    </row>
    <row r="204" spans="1:6" x14ac:dyDescent="0.25">
      <c r="A204">
        <f t="shared" si="3"/>
        <v>8</v>
      </c>
      <c r="B204" t="s">
        <v>18441</v>
      </c>
      <c r="C204" s="8" t="str">
        <f>VLOOKUP(B204,'Specimen-Sample'!A$2:L$3024,12)</f>
        <v>Skin Biopsy</v>
      </c>
      <c r="D204" s="8">
        <f>VLOOKUP(B204,'Specimen-Sample'!A$2:L$3024,2)</f>
        <v>3241</v>
      </c>
      <c r="E204" t="s">
        <v>16609</v>
      </c>
      <c r="F204" t="s">
        <v>16611</v>
      </c>
    </row>
    <row r="205" spans="1:6" x14ac:dyDescent="0.25">
      <c r="A205">
        <f t="shared" si="3"/>
        <v>8</v>
      </c>
      <c r="B205" t="s">
        <v>18441</v>
      </c>
      <c r="C205" s="8" t="str">
        <f>VLOOKUP(B205,'Specimen-Sample'!A$2:L$3024,12)</f>
        <v>Skin Biopsy</v>
      </c>
      <c r="D205" s="8">
        <f>VLOOKUP(B205,'Specimen-Sample'!A$2:L$3024,2)</f>
        <v>3241</v>
      </c>
      <c r="E205" t="s">
        <v>16616</v>
      </c>
      <c r="F205" t="s">
        <v>16629</v>
      </c>
    </row>
    <row r="206" spans="1:6" x14ac:dyDescent="0.25">
      <c r="A206">
        <f t="shared" si="3"/>
        <v>8</v>
      </c>
      <c r="B206" t="s">
        <v>18441</v>
      </c>
      <c r="C206" s="8" t="str">
        <f>VLOOKUP(B206,'Specimen-Sample'!A$2:L$3024,12)</f>
        <v>Skin Biopsy</v>
      </c>
      <c r="D206" s="8">
        <f>VLOOKUP(B206,'Specimen-Sample'!A$2:L$3024,2)</f>
        <v>3241</v>
      </c>
      <c r="E206" t="s">
        <v>16610</v>
      </c>
      <c r="F206" t="s">
        <v>16660</v>
      </c>
    </row>
    <row r="207" spans="1:6" x14ac:dyDescent="0.25">
      <c r="A207">
        <f t="shared" si="3"/>
        <v>8</v>
      </c>
      <c r="B207" t="s">
        <v>18441</v>
      </c>
      <c r="C207" s="8" t="str">
        <f>VLOOKUP(B207,'Specimen-Sample'!A$2:L$3024,12)</f>
        <v>Skin Biopsy</v>
      </c>
      <c r="D207" s="8">
        <f>VLOOKUP(B207,'Specimen-Sample'!A$2:L$3024,2)</f>
        <v>3241</v>
      </c>
      <c r="E207" t="s">
        <v>16663</v>
      </c>
      <c r="F207" t="s">
        <v>16606</v>
      </c>
    </row>
    <row r="208" spans="1:6" x14ac:dyDescent="0.25">
      <c r="A208">
        <f t="shared" si="3"/>
        <v>8</v>
      </c>
      <c r="B208" t="s">
        <v>18441</v>
      </c>
      <c r="C208" s="8" t="str">
        <f>VLOOKUP(B208,'Specimen-Sample'!A$2:L$3024,12)</f>
        <v>Skin Biopsy</v>
      </c>
      <c r="D208" s="8">
        <f>VLOOKUP(B208,'Specimen-Sample'!A$2:L$3024,2)</f>
        <v>3241</v>
      </c>
      <c r="E208" t="s">
        <v>16661</v>
      </c>
      <c r="F208" t="s">
        <v>16613</v>
      </c>
    </row>
    <row r="209" spans="1:6" x14ac:dyDescent="0.25">
      <c r="A209">
        <f t="shared" si="3"/>
        <v>8</v>
      </c>
      <c r="B209" t="s">
        <v>18441</v>
      </c>
      <c r="C209" s="8" t="str">
        <f>VLOOKUP(B209,'Specimen-Sample'!A$2:L$3024,12)</f>
        <v>Skin Biopsy</v>
      </c>
      <c r="D209" s="8">
        <f>VLOOKUP(B209,'Specimen-Sample'!A$2:L$3024,2)</f>
        <v>3241</v>
      </c>
      <c r="E209" t="s">
        <v>16631</v>
      </c>
      <c r="F209" t="s">
        <v>16633</v>
      </c>
    </row>
    <row r="210" spans="1:6" x14ac:dyDescent="0.25">
      <c r="A210">
        <f t="shared" si="3"/>
        <v>8</v>
      </c>
      <c r="B210" t="s">
        <v>18441</v>
      </c>
      <c r="C210" s="8" t="str">
        <f>VLOOKUP(B210,'Specimen-Sample'!A$2:L$3024,12)</f>
        <v>Skin Biopsy</v>
      </c>
      <c r="D210" s="8">
        <f>VLOOKUP(B210,'Specimen-Sample'!A$2:L$3024,2)</f>
        <v>3241</v>
      </c>
      <c r="E210" t="s">
        <v>16635</v>
      </c>
      <c r="F210" t="s">
        <v>16615</v>
      </c>
    </row>
    <row r="211" spans="1:6" x14ac:dyDescent="0.25">
      <c r="A211">
        <f t="shared" si="3"/>
        <v>8</v>
      </c>
      <c r="B211" t="s">
        <v>18441</v>
      </c>
      <c r="C211" s="8" t="str">
        <f>VLOOKUP(B211,'Specimen-Sample'!A$2:L$3024,12)</f>
        <v>Skin Biopsy</v>
      </c>
      <c r="D211" s="8">
        <f>VLOOKUP(B211,'Specimen-Sample'!A$2:L$3024,2)</f>
        <v>3241</v>
      </c>
      <c r="E211" t="s">
        <v>16637</v>
      </c>
      <c r="F211" t="s">
        <v>16645</v>
      </c>
    </row>
    <row r="212" spans="1:6" x14ac:dyDescent="0.25">
      <c r="A212">
        <f t="shared" si="3"/>
        <v>8</v>
      </c>
      <c r="B212" t="s">
        <v>18441</v>
      </c>
      <c r="C212" s="8" t="str">
        <f>VLOOKUP(B212,'Specimen-Sample'!A$2:L$3024,12)</f>
        <v>Skin Biopsy</v>
      </c>
      <c r="D212" s="8">
        <f>VLOOKUP(B212,'Specimen-Sample'!A$2:L$3024,2)</f>
        <v>3241</v>
      </c>
      <c r="E212" t="s">
        <v>16654</v>
      </c>
      <c r="F212" t="s">
        <v>16655</v>
      </c>
    </row>
    <row r="213" spans="1:6" x14ac:dyDescent="0.25">
      <c r="A213">
        <f t="shared" si="3"/>
        <v>8</v>
      </c>
      <c r="B213" t="s">
        <v>18441</v>
      </c>
      <c r="C213" s="8" t="str">
        <f>VLOOKUP(B213,'Specimen-Sample'!A$2:L$3024,12)</f>
        <v>Skin Biopsy</v>
      </c>
      <c r="D213" s="8">
        <f>VLOOKUP(B213,'Specimen-Sample'!A$2:L$3024,2)</f>
        <v>3241</v>
      </c>
      <c r="E213" t="s">
        <v>16659</v>
      </c>
      <c r="F213" t="s">
        <v>16612</v>
      </c>
    </row>
    <row r="214" spans="1:6" x14ac:dyDescent="0.25">
      <c r="A214">
        <f t="shared" si="3"/>
        <v>8</v>
      </c>
      <c r="B214" t="s">
        <v>18441</v>
      </c>
      <c r="C214" s="8" t="str">
        <f>VLOOKUP(B214,'Specimen-Sample'!A$2:L$3024,12)</f>
        <v>Skin Biopsy</v>
      </c>
      <c r="D214" s="8">
        <f>VLOOKUP(B214,'Specimen-Sample'!A$2:L$3024,2)</f>
        <v>3241</v>
      </c>
      <c r="E214" t="s">
        <v>16647</v>
      </c>
      <c r="F214" t="s">
        <v>16641</v>
      </c>
    </row>
    <row r="215" spans="1:6" x14ac:dyDescent="0.25">
      <c r="A215">
        <f t="shared" si="3"/>
        <v>8</v>
      </c>
      <c r="B215" t="s">
        <v>18441</v>
      </c>
      <c r="C215" s="8" t="str">
        <f>VLOOKUP(B215,'Specimen-Sample'!A$2:L$3024,12)</f>
        <v>Skin Biopsy</v>
      </c>
      <c r="D215" s="8">
        <f>VLOOKUP(B215,'Specimen-Sample'!A$2:L$3024,2)</f>
        <v>3241</v>
      </c>
      <c r="E215" t="s">
        <v>16618</v>
      </c>
      <c r="F215" t="s">
        <v>16632</v>
      </c>
    </row>
    <row r="216" spans="1:6" x14ac:dyDescent="0.25">
      <c r="A216">
        <f t="shared" si="3"/>
        <v>8</v>
      </c>
      <c r="B216" t="s">
        <v>18441</v>
      </c>
      <c r="C216" s="8" t="str">
        <f>VLOOKUP(B216,'Specimen-Sample'!A$2:L$3024,12)</f>
        <v>Skin Biopsy</v>
      </c>
      <c r="D216" s="8">
        <f>VLOOKUP(B216,'Specimen-Sample'!A$2:L$3024,2)</f>
        <v>3241</v>
      </c>
      <c r="E216" t="s">
        <v>16640</v>
      </c>
      <c r="F216" t="s">
        <v>16634</v>
      </c>
    </row>
    <row r="217" spans="1:6" x14ac:dyDescent="0.25">
      <c r="A217">
        <f t="shared" si="3"/>
        <v>8</v>
      </c>
      <c r="B217" t="s">
        <v>18441</v>
      </c>
      <c r="C217" s="8" t="str">
        <f>VLOOKUP(B217,'Specimen-Sample'!A$2:L$3024,12)</f>
        <v>Skin Biopsy</v>
      </c>
      <c r="D217" s="8">
        <f>VLOOKUP(B217,'Specimen-Sample'!A$2:L$3024,2)</f>
        <v>3241</v>
      </c>
      <c r="E217" t="s">
        <v>16625</v>
      </c>
      <c r="F217" t="s">
        <v>16628</v>
      </c>
    </row>
    <row r="218" spans="1:6" x14ac:dyDescent="0.25">
      <c r="A218">
        <f t="shared" si="3"/>
        <v>8</v>
      </c>
      <c r="B218" t="s">
        <v>18441</v>
      </c>
      <c r="C218" s="8" t="str">
        <f>VLOOKUP(B218,'Specimen-Sample'!A$2:L$3024,12)</f>
        <v>Skin Biopsy</v>
      </c>
      <c r="D218" s="8">
        <f>VLOOKUP(B218,'Specimen-Sample'!A$2:L$3024,2)</f>
        <v>3241</v>
      </c>
      <c r="E218" t="s">
        <v>16623</v>
      </c>
      <c r="F218" t="s">
        <v>16653</v>
      </c>
    </row>
    <row r="219" spans="1:6" x14ac:dyDescent="0.25">
      <c r="A219">
        <f t="shared" si="3"/>
        <v>8</v>
      </c>
      <c r="B219" t="s">
        <v>18441</v>
      </c>
      <c r="C219" s="8" t="str">
        <f>VLOOKUP(B219,'Specimen-Sample'!A$2:L$3024,12)</f>
        <v>Skin Biopsy</v>
      </c>
      <c r="D219" s="8">
        <f>VLOOKUP(B219,'Specimen-Sample'!A$2:L$3024,2)</f>
        <v>3241</v>
      </c>
      <c r="E219" t="s">
        <v>16617</v>
      </c>
      <c r="F219" t="s">
        <v>16664</v>
      </c>
    </row>
    <row r="220" spans="1:6" x14ac:dyDescent="0.25">
      <c r="A220">
        <f t="shared" si="3"/>
        <v>8</v>
      </c>
      <c r="B220" t="s">
        <v>18441</v>
      </c>
      <c r="C220" s="8" t="str">
        <f>VLOOKUP(B220,'Specimen-Sample'!A$2:L$3024,12)</f>
        <v>Skin Biopsy</v>
      </c>
      <c r="D220" s="8">
        <f>VLOOKUP(B220,'Specimen-Sample'!A$2:L$3024,2)</f>
        <v>3241</v>
      </c>
      <c r="E220" t="s">
        <v>16630</v>
      </c>
      <c r="F220" t="s">
        <v>16652</v>
      </c>
    </row>
    <row r="221" spans="1:6" x14ac:dyDescent="0.25">
      <c r="A221">
        <f t="shared" si="3"/>
        <v>8</v>
      </c>
      <c r="B221" t="s">
        <v>18441</v>
      </c>
      <c r="C221" s="8" t="str">
        <f>VLOOKUP(B221,'Specimen-Sample'!A$2:L$3024,12)</f>
        <v>Skin Biopsy</v>
      </c>
      <c r="D221" s="8">
        <f>VLOOKUP(B221,'Specimen-Sample'!A$2:L$3024,2)</f>
        <v>3241</v>
      </c>
      <c r="E221" t="s">
        <v>16622</v>
      </c>
      <c r="F221" t="s">
        <v>16636</v>
      </c>
    </row>
    <row r="222" spans="1:6" x14ac:dyDescent="0.25">
      <c r="A222">
        <f t="shared" si="3"/>
        <v>8</v>
      </c>
      <c r="B222" t="s">
        <v>18441</v>
      </c>
      <c r="C222" s="8" t="str">
        <f>VLOOKUP(B222,'Specimen-Sample'!A$2:L$3024,12)</f>
        <v>Skin Biopsy</v>
      </c>
      <c r="D222" s="8">
        <f>VLOOKUP(B222,'Specimen-Sample'!A$2:L$3024,2)</f>
        <v>3241</v>
      </c>
      <c r="E222" t="s">
        <v>16624</v>
      </c>
      <c r="F222" t="s">
        <v>16638</v>
      </c>
    </row>
    <row r="223" spans="1:6" x14ac:dyDescent="0.25">
      <c r="A223">
        <f t="shared" si="3"/>
        <v>8</v>
      </c>
      <c r="B223" t="s">
        <v>18441</v>
      </c>
      <c r="C223" s="8" t="str">
        <f>VLOOKUP(B223,'Specimen-Sample'!A$2:L$3024,12)</f>
        <v>Skin Biopsy</v>
      </c>
      <c r="D223" s="8">
        <f>VLOOKUP(B223,'Specimen-Sample'!A$2:L$3024,2)</f>
        <v>3241</v>
      </c>
      <c r="E223" t="s">
        <v>16621</v>
      </c>
      <c r="F223" t="s">
        <v>16643</v>
      </c>
    </row>
    <row r="224" spans="1:6" x14ac:dyDescent="0.25">
      <c r="A224">
        <f t="shared" si="3"/>
        <v>9</v>
      </c>
      <c r="B224" t="s">
        <v>18442</v>
      </c>
      <c r="C224" s="8" t="str">
        <f>VLOOKUP(B224,'Specimen-Sample'!A$2:L$3024,12)</f>
        <v>Skin Biopsy</v>
      </c>
      <c r="D224" s="8">
        <f>VLOOKUP(B224,'Specimen-Sample'!A$2:L$3024,2)</f>
        <v>3241</v>
      </c>
      <c r="E224" t="s">
        <v>16266</v>
      </c>
      <c r="F224" t="s">
        <v>16238</v>
      </c>
    </row>
    <row r="225" spans="1:6" x14ac:dyDescent="0.25">
      <c r="A225">
        <f t="shared" si="3"/>
        <v>9</v>
      </c>
      <c r="B225" t="s">
        <v>18442</v>
      </c>
      <c r="C225" s="8" t="str">
        <f>VLOOKUP(B225,'Specimen-Sample'!A$2:L$3024,12)</f>
        <v>Skin Biopsy</v>
      </c>
      <c r="D225" s="8">
        <f>VLOOKUP(B225,'Specimen-Sample'!A$2:L$3024,2)</f>
        <v>3241</v>
      </c>
      <c r="E225" t="s">
        <v>16245</v>
      </c>
      <c r="F225" t="s">
        <v>16236</v>
      </c>
    </row>
    <row r="226" spans="1:6" x14ac:dyDescent="0.25">
      <c r="A226">
        <f t="shared" si="3"/>
        <v>9</v>
      </c>
      <c r="B226" t="s">
        <v>18442</v>
      </c>
      <c r="C226" s="8" t="str">
        <f>VLOOKUP(B226,'Specimen-Sample'!A$2:L$3024,12)</f>
        <v>Skin Biopsy</v>
      </c>
      <c r="D226" s="8">
        <f>VLOOKUP(B226,'Specimen-Sample'!A$2:L$3024,2)</f>
        <v>3241</v>
      </c>
      <c r="E226" t="s">
        <v>16244</v>
      </c>
      <c r="F226" t="s">
        <v>16251</v>
      </c>
    </row>
    <row r="227" spans="1:6" x14ac:dyDescent="0.25">
      <c r="A227">
        <f t="shared" si="3"/>
        <v>9</v>
      </c>
      <c r="B227" t="s">
        <v>18442</v>
      </c>
      <c r="C227" s="8" t="str">
        <f>VLOOKUP(B227,'Specimen-Sample'!A$2:L$3024,12)</f>
        <v>Skin Biopsy</v>
      </c>
      <c r="D227" s="8">
        <f>VLOOKUP(B227,'Specimen-Sample'!A$2:L$3024,2)</f>
        <v>3241</v>
      </c>
      <c r="E227" t="s">
        <v>16246</v>
      </c>
      <c r="F227" t="s">
        <v>16261</v>
      </c>
    </row>
    <row r="228" spans="1:6" x14ac:dyDescent="0.25">
      <c r="A228">
        <f t="shared" si="3"/>
        <v>9</v>
      </c>
      <c r="B228" t="s">
        <v>18442</v>
      </c>
      <c r="C228" s="8" t="str">
        <f>VLOOKUP(B228,'Specimen-Sample'!A$2:L$3024,12)</f>
        <v>Skin Biopsy</v>
      </c>
      <c r="D228" s="8">
        <f>VLOOKUP(B228,'Specimen-Sample'!A$2:L$3024,2)</f>
        <v>3241</v>
      </c>
      <c r="E228" t="s">
        <v>16243</v>
      </c>
      <c r="F228" t="s">
        <v>16247</v>
      </c>
    </row>
    <row r="229" spans="1:6" x14ac:dyDescent="0.25">
      <c r="A229">
        <f t="shared" si="3"/>
        <v>9</v>
      </c>
      <c r="B229" t="s">
        <v>18442</v>
      </c>
      <c r="C229" s="8" t="str">
        <f>VLOOKUP(B229,'Specimen-Sample'!A$2:L$3024,12)</f>
        <v>Skin Biopsy</v>
      </c>
      <c r="D229" s="8">
        <f>VLOOKUP(B229,'Specimen-Sample'!A$2:L$3024,2)</f>
        <v>3241</v>
      </c>
      <c r="E229" t="s">
        <v>16232</v>
      </c>
      <c r="F229" t="s">
        <v>16271</v>
      </c>
    </row>
    <row r="230" spans="1:6" x14ac:dyDescent="0.25">
      <c r="A230">
        <f t="shared" si="3"/>
        <v>9</v>
      </c>
      <c r="B230" t="s">
        <v>18442</v>
      </c>
      <c r="C230" s="8" t="str">
        <f>VLOOKUP(B230,'Specimen-Sample'!A$2:L$3024,12)</f>
        <v>Skin Biopsy</v>
      </c>
      <c r="D230" s="8">
        <f>VLOOKUP(B230,'Specimen-Sample'!A$2:L$3024,2)</f>
        <v>3241</v>
      </c>
      <c r="E230" t="s">
        <v>16249</v>
      </c>
      <c r="F230" t="s">
        <v>16258</v>
      </c>
    </row>
    <row r="231" spans="1:6" x14ac:dyDescent="0.25">
      <c r="A231">
        <f t="shared" si="3"/>
        <v>9</v>
      </c>
      <c r="B231" t="s">
        <v>18442</v>
      </c>
      <c r="C231" s="8" t="str">
        <f>VLOOKUP(B231,'Specimen-Sample'!A$2:L$3024,12)</f>
        <v>Skin Biopsy</v>
      </c>
      <c r="D231" s="8">
        <f>VLOOKUP(B231,'Specimen-Sample'!A$2:L$3024,2)</f>
        <v>3241</v>
      </c>
      <c r="E231" t="s">
        <v>16264</v>
      </c>
      <c r="F231" t="s">
        <v>16237</v>
      </c>
    </row>
    <row r="232" spans="1:6" x14ac:dyDescent="0.25">
      <c r="A232">
        <f t="shared" si="3"/>
        <v>9</v>
      </c>
      <c r="B232" t="s">
        <v>18442</v>
      </c>
      <c r="C232" s="8" t="str">
        <f>VLOOKUP(B232,'Specimen-Sample'!A$2:L$3024,12)</f>
        <v>Skin Biopsy</v>
      </c>
      <c r="D232" s="8">
        <f>VLOOKUP(B232,'Specimen-Sample'!A$2:L$3024,2)</f>
        <v>3241</v>
      </c>
      <c r="E232" t="s">
        <v>16276</v>
      </c>
      <c r="F232" t="s">
        <v>16234</v>
      </c>
    </row>
    <row r="233" spans="1:6" x14ac:dyDescent="0.25">
      <c r="A233">
        <f t="shared" si="3"/>
        <v>9</v>
      </c>
      <c r="B233" t="s">
        <v>18442</v>
      </c>
      <c r="C233" s="8" t="str">
        <f>VLOOKUP(B233,'Specimen-Sample'!A$2:L$3024,12)</f>
        <v>Skin Biopsy</v>
      </c>
      <c r="D233" s="8">
        <f>VLOOKUP(B233,'Specimen-Sample'!A$2:L$3024,2)</f>
        <v>3241</v>
      </c>
      <c r="E233" t="s">
        <v>16275</v>
      </c>
      <c r="F233" t="s">
        <v>16240</v>
      </c>
    </row>
    <row r="234" spans="1:6" x14ac:dyDescent="0.25">
      <c r="A234">
        <f t="shared" si="3"/>
        <v>9</v>
      </c>
      <c r="B234" t="s">
        <v>18442</v>
      </c>
      <c r="C234" s="8" t="str">
        <f>VLOOKUP(B234,'Specimen-Sample'!A$2:L$3024,12)</f>
        <v>Skin Biopsy</v>
      </c>
      <c r="D234" s="8">
        <f>VLOOKUP(B234,'Specimen-Sample'!A$2:L$3024,2)</f>
        <v>3241</v>
      </c>
      <c r="E234" t="s">
        <v>16268</v>
      </c>
      <c r="F234" t="s">
        <v>16253</v>
      </c>
    </row>
    <row r="235" spans="1:6" x14ac:dyDescent="0.25">
      <c r="A235">
        <f t="shared" si="3"/>
        <v>9</v>
      </c>
      <c r="B235" t="s">
        <v>18442</v>
      </c>
      <c r="C235" s="8" t="str">
        <f>VLOOKUP(B235,'Specimen-Sample'!A$2:L$3024,12)</f>
        <v>Skin Biopsy</v>
      </c>
      <c r="D235" s="8">
        <f>VLOOKUP(B235,'Specimen-Sample'!A$2:L$3024,2)</f>
        <v>3241</v>
      </c>
      <c r="E235" t="s">
        <v>16260</v>
      </c>
      <c r="F235" t="s">
        <v>16233</v>
      </c>
    </row>
    <row r="236" spans="1:6" x14ac:dyDescent="0.25">
      <c r="A236">
        <f t="shared" si="3"/>
        <v>9</v>
      </c>
      <c r="B236" t="s">
        <v>18442</v>
      </c>
      <c r="C236" s="8" t="str">
        <f>VLOOKUP(B236,'Specimen-Sample'!A$2:L$3024,12)</f>
        <v>Skin Biopsy</v>
      </c>
      <c r="D236" s="8">
        <f>VLOOKUP(B236,'Specimen-Sample'!A$2:L$3024,2)</f>
        <v>3241</v>
      </c>
      <c r="E236" t="s">
        <v>16277</v>
      </c>
      <c r="F236" t="s">
        <v>16242</v>
      </c>
    </row>
    <row r="237" spans="1:6" x14ac:dyDescent="0.25">
      <c r="A237">
        <f t="shared" si="3"/>
        <v>9</v>
      </c>
      <c r="B237" t="s">
        <v>18442</v>
      </c>
      <c r="C237" s="8" t="str">
        <f>VLOOKUP(B237,'Specimen-Sample'!A$2:L$3024,12)</f>
        <v>Skin Biopsy</v>
      </c>
      <c r="D237" s="8">
        <f>VLOOKUP(B237,'Specimen-Sample'!A$2:L$3024,2)</f>
        <v>3241</v>
      </c>
      <c r="E237" t="s">
        <v>16255</v>
      </c>
      <c r="F237" t="s">
        <v>16279</v>
      </c>
    </row>
    <row r="238" spans="1:6" x14ac:dyDescent="0.25">
      <c r="A238">
        <f t="shared" si="3"/>
        <v>9</v>
      </c>
      <c r="B238" t="s">
        <v>18442</v>
      </c>
      <c r="C238" s="8" t="str">
        <f>VLOOKUP(B238,'Specimen-Sample'!A$2:L$3024,12)</f>
        <v>Skin Biopsy</v>
      </c>
      <c r="D238" s="8">
        <f>VLOOKUP(B238,'Specimen-Sample'!A$2:L$3024,2)</f>
        <v>3241</v>
      </c>
      <c r="E238" t="s">
        <v>16254</v>
      </c>
      <c r="F238" t="s">
        <v>16278</v>
      </c>
    </row>
    <row r="239" spans="1:6" x14ac:dyDescent="0.25">
      <c r="A239">
        <f t="shared" si="3"/>
        <v>9</v>
      </c>
      <c r="B239" t="s">
        <v>18442</v>
      </c>
      <c r="C239" s="8" t="str">
        <f>VLOOKUP(B239,'Specimen-Sample'!A$2:L$3024,12)</f>
        <v>Skin Biopsy</v>
      </c>
      <c r="D239" s="8">
        <f>VLOOKUP(B239,'Specimen-Sample'!A$2:L$3024,2)</f>
        <v>3241</v>
      </c>
      <c r="E239" t="s">
        <v>16248</v>
      </c>
      <c r="F239" t="s">
        <v>16231</v>
      </c>
    </row>
    <row r="240" spans="1:6" x14ac:dyDescent="0.25">
      <c r="A240">
        <f t="shared" si="3"/>
        <v>9</v>
      </c>
      <c r="B240" t="s">
        <v>18442</v>
      </c>
      <c r="C240" s="8" t="str">
        <f>VLOOKUP(B240,'Specimen-Sample'!A$2:L$3024,12)</f>
        <v>Skin Biopsy</v>
      </c>
      <c r="D240" s="8">
        <f>VLOOKUP(B240,'Specimen-Sample'!A$2:L$3024,2)</f>
        <v>3241</v>
      </c>
      <c r="E240" t="s">
        <v>16259</v>
      </c>
      <c r="F240" t="s">
        <v>16252</v>
      </c>
    </row>
    <row r="241" spans="1:6" x14ac:dyDescent="0.25">
      <c r="A241">
        <f t="shared" si="3"/>
        <v>9</v>
      </c>
      <c r="B241" t="s">
        <v>18442</v>
      </c>
      <c r="C241" s="8" t="str">
        <f>VLOOKUP(B241,'Specimen-Sample'!A$2:L$3024,12)</f>
        <v>Skin Biopsy</v>
      </c>
      <c r="D241" s="8">
        <f>VLOOKUP(B241,'Specimen-Sample'!A$2:L$3024,2)</f>
        <v>3241</v>
      </c>
      <c r="E241" t="s">
        <v>16272</v>
      </c>
      <c r="F241" t="s">
        <v>16270</v>
      </c>
    </row>
    <row r="242" spans="1:6" x14ac:dyDescent="0.25">
      <c r="A242">
        <f t="shared" si="3"/>
        <v>9</v>
      </c>
      <c r="B242" t="s">
        <v>18442</v>
      </c>
      <c r="C242" s="8" t="str">
        <f>VLOOKUP(B242,'Specimen-Sample'!A$2:L$3024,12)</f>
        <v>Skin Biopsy</v>
      </c>
      <c r="D242" s="8">
        <f>VLOOKUP(B242,'Specimen-Sample'!A$2:L$3024,2)</f>
        <v>3241</v>
      </c>
      <c r="E242" t="s">
        <v>16241</v>
      </c>
      <c r="F242" t="s">
        <v>16256</v>
      </c>
    </row>
    <row r="243" spans="1:6" x14ac:dyDescent="0.25">
      <c r="A243">
        <f t="shared" si="3"/>
        <v>9</v>
      </c>
      <c r="B243" t="s">
        <v>18442</v>
      </c>
      <c r="C243" s="8" t="str">
        <f>VLOOKUP(B243,'Specimen-Sample'!A$2:L$3024,12)</f>
        <v>Skin Biopsy</v>
      </c>
      <c r="D243" s="8">
        <f>VLOOKUP(B243,'Specimen-Sample'!A$2:L$3024,2)</f>
        <v>3241</v>
      </c>
      <c r="E243" t="s">
        <v>16269</v>
      </c>
      <c r="F243" t="s">
        <v>16265</v>
      </c>
    </row>
    <row r="244" spans="1:6" x14ac:dyDescent="0.25">
      <c r="A244">
        <f t="shared" si="3"/>
        <v>9</v>
      </c>
      <c r="B244" t="s">
        <v>18442</v>
      </c>
      <c r="C244" s="8" t="str">
        <f>VLOOKUP(B244,'Specimen-Sample'!A$2:L$3024,12)</f>
        <v>Skin Biopsy</v>
      </c>
      <c r="D244" s="8">
        <f>VLOOKUP(B244,'Specimen-Sample'!A$2:L$3024,2)</f>
        <v>3241</v>
      </c>
      <c r="E244" t="s">
        <v>16263</v>
      </c>
      <c r="F244" t="s">
        <v>16267</v>
      </c>
    </row>
    <row r="245" spans="1:6" x14ac:dyDescent="0.25">
      <c r="A245">
        <f t="shared" si="3"/>
        <v>9</v>
      </c>
      <c r="B245" t="s">
        <v>18442</v>
      </c>
      <c r="C245" s="8" t="str">
        <f>VLOOKUP(B245,'Specimen-Sample'!A$2:L$3024,12)</f>
        <v>Skin Biopsy</v>
      </c>
      <c r="D245" s="8">
        <f>VLOOKUP(B245,'Specimen-Sample'!A$2:L$3024,2)</f>
        <v>3241</v>
      </c>
      <c r="E245" t="s">
        <v>16280</v>
      </c>
      <c r="F245" t="s">
        <v>16235</v>
      </c>
    </row>
    <row r="246" spans="1:6" x14ac:dyDescent="0.25">
      <c r="A246">
        <f t="shared" si="3"/>
        <v>9</v>
      </c>
      <c r="B246" t="s">
        <v>18442</v>
      </c>
      <c r="C246" s="8" t="str">
        <f>VLOOKUP(B246,'Specimen-Sample'!A$2:L$3024,12)</f>
        <v>Skin Biopsy</v>
      </c>
      <c r="D246" s="8">
        <f>VLOOKUP(B246,'Specimen-Sample'!A$2:L$3024,2)</f>
        <v>3241</v>
      </c>
      <c r="E246" t="s">
        <v>16262</v>
      </c>
      <c r="F246" t="s">
        <v>16274</v>
      </c>
    </row>
    <row r="247" spans="1:6" x14ac:dyDescent="0.25">
      <c r="A247">
        <f t="shared" si="3"/>
        <v>9</v>
      </c>
      <c r="B247" t="s">
        <v>18442</v>
      </c>
      <c r="C247" s="8" t="str">
        <f>VLOOKUP(B247,'Specimen-Sample'!A$2:L$3024,12)</f>
        <v>Skin Biopsy</v>
      </c>
      <c r="D247" s="8">
        <f>VLOOKUP(B247,'Specimen-Sample'!A$2:L$3024,2)</f>
        <v>3241</v>
      </c>
      <c r="E247" t="s">
        <v>16257</v>
      </c>
      <c r="F247" t="s">
        <v>16239</v>
      </c>
    </row>
    <row r="248" spans="1:6" x14ac:dyDescent="0.25">
      <c r="A248">
        <f t="shared" si="3"/>
        <v>9</v>
      </c>
      <c r="B248" t="s">
        <v>18442</v>
      </c>
      <c r="C248" s="8" t="str">
        <f>VLOOKUP(B248,'Specimen-Sample'!A$2:L$3024,12)</f>
        <v>Skin Biopsy</v>
      </c>
      <c r="D248" s="8">
        <f>VLOOKUP(B248,'Specimen-Sample'!A$2:L$3024,2)</f>
        <v>3241</v>
      </c>
      <c r="E248" t="s">
        <v>16273</v>
      </c>
      <c r="F248" t="s">
        <v>16250</v>
      </c>
    </row>
    <row r="249" spans="1:6" x14ac:dyDescent="0.25">
      <c r="A249">
        <f t="shared" si="3"/>
        <v>10</v>
      </c>
      <c r="B249" t="s">
        <v>18443</v>
      </c>
      <c r="C249" s="8" t="str">
        <f>VLOOKUP(B249,'Specimen-Sample'!A$2:L$3024,12)</f>
        <v>Skin Biopsy</v>
      </c>
      <c r="D249" s="8">
        <f>VLOOKUP(B249,'Specimen-Sample'!A$2:L$3024,2)</f>
        <v>3241</v>
      </c>
      <c r="E249" t="s">
        <v>16784</v>
      </c>
      <c r="F249" t="s">
        <v>16766</v>
      </c>
    </row>
    <row r="250" spans="1:6" x14ac:dyDescent="0.25">
      <c r="A250">
        <f t="shared" si="3"/>
        <v>10</v>
      </c>
      <c r="B250" t="s">
        <v>18443</v>
      </c>
      <c r="C250" s="8" t="str">
        <f>VLOOKUP(B250,'Specimen-Sample'!A$2:L$3024,12)</f>
        <v>Skin Biopsy</v>
      </c>
      <c r="D250" s="8">
        <f>VLOOKUP(B250,'Specimen-Sample'!A$2:L$3024,2)</f>
        <v>3241</v>
      </c>
      <c r="E250" t="s">
        <v>16756</v>
      </c>
      <c r="F250" t="s">
        <v>16752</v>
      </c>
    </row>
    <row r="251" spans="1:6" x14ac:dyDescent="0.25">
      <c r="A251">
        <f t="shared" si="3"/>
        <v>10</v>
      </c>
      <c r="B251" t="s">
        <v>18443</v>
      </c>
      <c r="C251" s="8" t="str">
        <f>VLOOKUP(B251,'Specimen-Sample'!A$2:L$3024,12)</f>
        <v>Skin Biopsy</v>
      </c>
      <c r="D251" s="8">
        <f>VLOOKUP(B251,'Specimen-Sample'!A$2:L$3024,2)</f>
        <v>3241</v>
      </c>
      <c r="E251" t="s">
        <v>16764</v>
      </c>
      <c r="F251" t="s">
        <v>16757</v>
      </c>
    </row>
    <row r="252" spans="1:6" x14ac:dyDescent="0.25">
      <c r="A252">
        <f t="shared" si="3"/>
        <v>10</v>
      </c>
      <c r="B252" t="s">
        <v>18443</v>
      </c>
      <c r="C252" s="8" t="str">
        <f>VLOOKUP(B252,'Specimen-Sample'!A$2:L$3024,12)</f>
        <v>Skin Biopsy</v>
      </c>
      <c r="D252" s="8">
        <f>VLOOKUP(B252,'Specimen-Sample'!A$2:L$3024,2)</f>
        <v>3241</v>
      </c>
      <c r="E252" t="s">
        <v>16741</v>
      </c>
      <c r="F252" t="s">
        <v>16771</v>
      </c>
    </row>
    <row r="253" spans="1:6" x14ac:dyDescent="0.25">
      <c r="A253">
        <f t="shared" si="3"/>
        <v>10</v>
      </c>
      <c r="B253" t="s">
        <v>18443</v>
      </c>
      <c r="C253" s="8" t="str">
        <f>VLOOKUP(B253,'Specimen-Sample'!A$2:L$3024,12)</f>
        <v>Skin Biopsy</v>
      </c>
      <c r="D253" s="8">
        <f>VLOOKUP(B253,'Specimen-Sample'!A$2:L$3024,2)</f>
        <v>3241</v>
      </c>
      <c r="E253" t="s">
        <v>16761</v>
      </c>
      <c r="F253" t="s">
        <v>16760</v>
      </c>
    </row>
    <row r="254" spans="1:6" x14ac:dyDescent="0.25">
      <c r="A254">
        <f t="shared" si="3"/>
        <v>10</v>
      </c>
      <c r="B254" t="s">
        <v>18443</v>
      </c>
      <c r="C254" s="8" t="str">
        <f>VLOOKUP(B254,'Specimen-Sample'!A$2:L$3024,12)</f>
        <v>Skin Biopsy</v>
      </c>
      <c r="D254" s="8">
        <f>VLOOKUP(B254,'Specimen-Sample'!A$2:L$3024,2)</f>
        <v>3241</v>
      </c>
      <c r="E254" t="s">
        <v>16762</v>
      </c>
      <c r="F254" t="s">
        <v>16753</v>
      </c>
    </row>
    <row r="255" spans="1:6" x14ac:dyDescent="0.25">
      <c r="A255">
        <f t="shared" si="3"/>
        <v>10</v>
      </c>
      <c r="B255" t="s">
        <v>18443</v>
      </c>
      <c r="C255" s="8" t="str">
        <f>VLOOKUP(B255,'Specimen-Sample'!A$2:L$3024,12)</f>
        <v>Skin Biopsy</v>
      </c>
      <c r="D255" s="8">
        <f>VLOOKUP(B255,'Specimen-Sample'!A$2:L$3024,2)</f>
        <v>3241</v>
      </c>
      <c r="E255" t="s">
        <v>16745</v>
      </c>
      <c r="F255" t="s">
        <v>16739</v>
      </c>
    </row>
    <row r="256" spans="1:6" x14ac:dyDescent="0.25">
      <c r="A256">
        <f t="shared" si="3"/>
        <v>10</v>
      </c>
      <c r="B256" t="s">
        <v>18443</v>
      </c>
      <c r="C256" s="8" t="str">
        <f>VLOOKUP(B256,'Specimen-Sample'!A$2:L$3024,12)</f>
        <v>Skin Biopsy</v>
      </c>
      <c r="D256" s="8">
        <f>VLOOKUP(B256,'Specimen-Sample'!A$2:L$3024,2)</f>
        <v>3241</v>
      </c>
      <c r="E256" t="s">
        <v>16779</v>
      </c>
      <c r="F256" t="s">
        <v>16729</v>
      </c>
    </row>
    <row r="257" spans="1:6" x14ac:dyDescent="0.25">
      <c r="A257">
        <f t="shared" si="3"/>
        <v>10</v>
      </c>
      <c r="B257" t="s">
        <v>18443</v>
      </c>
      <c r="C257" s="8" t="str">
        <f>VLOOKUP(B257,'Specimen-Sample'!A$2:L$3024,12)</f>
        <v>Skin Biopsy</v>
      </c>
      <c r="D257" s="8">
        <f>VLOOKUP(B257,'Specimen-Sample'!A$2:L$3024,2)</f>
        <v>3241</v>
      </c>
      <c r="E257" t="s">
        <v>16726</v>
      </c>
      <c r="F257" t="s">
        <v>16732</v>
      </c>
    </row>
    <row r="258" spans="1:6" x14ac:dyDescent="0.25">
      <c r="A258">
        <f t="shared" si="3"/>
        <v>10</v>
      </c>
      <c r="B258" t="s">
        <v>18443</v>
      </c>
      <c r="C258" s="8" t="str">
        <f>VLOOKUP(B258,'Specimen-Sample'!A$2:L$3024,12)</f>
        <v>Skin Biopsy</v>
      </c>
      <c r="D258" s="8">
        <f>VLOOKUP(B258,'Specimen-Sample'!A$2:L$3024,2)</f>
        <v>3241</v>
      </c>
      <c r="E258" t="s">
        <v>16769</v>
      </c>
      <c r="F258" t="s">
        <v>16734</v>
      </c>
    </row>
    <row r="259" spans="1:6" x14ac:dyDescent="0.25">
      <c r="A259">
        <f t="shared" si="3"/>
        <v>10</v>
      </c>
      <c r="B259" t="s">
        <v>18443</v>
      </c>
      <c r="C259" s="8" t="str">
        <f>VLOOKUP(B259,'Specimen-Sample'!A$2:L$3024,12)</f>
        <v>Skin Biopsy</v>
      </c>
      <c r="D259" s="8">
        <f>VLOOKUP(B259,'Specimen-Sample'!A$2:L$3024,2)</f>
        <v>3241</v>
      </c>
      <c r="E259" t="s">
        <v>16778</v>
      </c>
      <c r="F259" t="s">
        <v>16731</v>
      </c>
    </row>
    <row r="260" spans="1:6" x14ac:dyDescent="0.25">
      <c r="A260">
        <f t="shared" ref="A260:A323" si="4">IF(B259&lt;&gt;B260,A259+1,A259)</f>
        <v>10</v>
      </c>
      <c r="B260" t="s">
        <v>18443</v>
      </c>
      <c r="C260" s="8" t="str">
        <f>VLOOKUP(B260,'Specimen-Sample'!A$2:L$3024,12)</f>
        <v>Skin Biopsy</v>
      </c>
      <c r="D260" s="8">
        <f>VLOOKUP(B260,'Specimen-Sample'!A$2:L$3024,2)</f>
        <v>3241</v>
      </c>
      <c r="E260" t="s">
        <v>16782</v>
      </c>
      <c r="F260" t="s">
        <v>16783</v>
      </c>
    </row>
    <row r="261" spans="1:6" x14ac:dyDescent="0.25">
      <c r="A261">
        <f t="shared" si="4"/>
        <v>10</v>
      </c>
      <c r="B261" t="s">
        <v>18443</v>
      </c>
      <c r="C261" s="8" t="str">
        <f>VLOOKUP(B261,'Specimen-Sample'!A$2:L$3024,12)</f>
        <v>Skin Biopsy</v>
      </c>
      <c r="D261" s="8">
        <f>VLOOKUP(B261,'Specimen-Sample'!A$2:L$3024,2)</f>
        <v>3241</v>
      </c>
      <c r="E261" t="s">
        <v>16738</v>
      </c>
      <c r="F261" t="s">
        <v>16750</v>
      </c>
    </row>
    <row r="262" spans="1:6" x14ac:dyDescent="0.25">
      <c r="A262">
        <f t="shared" si="4"/>
        <v>10</v>
      </c>
      <c r="B262" t="s">
        <v>18443</v>
      </c>
      <c r="C262" s="8" t="str">
        <f>VLOOKUP(B262,'Specimen-Sample'!A$2:L$3024,12)</f>
        <v>Skin Biopsy</v>
      </c>
      <c r="D262" s="8">
        <f>VLOOKUP(B262,'Specimen-Sample'!A$2:L$3024,2)</f>
        <v>3241</v>
      </c>
      <c r="E262" t="s">
        <v>16744</v>
      </c>
      <c r="F262" t="s">
        <v>16767</v>
      </c>
    </row>
    <row r="263" spans="1:6" x14ac:dyDescent="0.25">
      <c r="A263">
        <f t="shared" si="4"/>
        <v>10</v>
      </c>
      <c r="B263" t="s">
        <v>18443</v>
      </c>
      <c r="C263" s="8" t="str">
        <f>VLOOKUP(B263,'Specimen-Sample'!A$2:L$3024,12)</f>
        <v>Skin Biopsy</v>
      </c>
      <c r="D263" s="8">
        <f>VLOOKUP(B263,'Specimen-Sample'!A$2:L$3024,2)</f>
        <v>3241</v>
      </c>
      <c r="E263" t="s">
        <v>16730</v>
      </c>
      <c r="F263" t="s">
        <v>16773</v>
      </c>
    </row>
    <row r="264" spans="1:6" x14ac:dyDescent="0.25">
      <c r="A264">
        <f t="shared" si="4"/>
        <v>10</v>
      </c>
      <c r="B264" t="s">
        <v>18443</v>
      </c>
      <c r="C264" s="8" t="str">
        <f>VLOOKUP(B264,'Specimen-Sample'!A$2:L$3024,12)</f>
        <v>Skin Biopsy</v>
      </c>
      <c r="D264" s="8">
        <f>VLOOKUP(B264,'Specimen-Sample'!A$2:L$3024,2)</f>
        <v>3241</v>
      </c>
      <c r="E264" t="s">
        <v>16775</v>
      </c>
      <c r="F264" t="s">
        <v>16754</v>
      </c>
    </row>
    <row r="265" spans="1:6" x14ac:dyDescent="0.25">
      <c r="A265">
        <f t="shared" si="4"/>
        <v>10</v>
      </c>
      <c r="B265" t="s">
        <v>18443</v>
      </c>
      <c r="C265" s="8" t="str">
        <f>VLOOKUP(B265,'Specimen-Sample'!A$2:L$3024,12)</f>
        <v>Skin Biopsy</v>
      </c>
      <c r="D265" s="8">
        <f>VLOOKUP(B265,'Specimen-Sample'!A$2:L$3024,2)</f>
        <v>3241</v>
      </c>
      <c r="E265" t="s">
        <v>16735</v>
      </c>
      <c r="F265" t="s">
        <v>16765</v>
      </c>
    </row>
    <row r="266" spans="1:6" x14ac:dyDescent="0.25">
      <c r="A266">
        <f t="shared" si="4"/>
        <v>10</v>
      </c>
      <c r="B266" t="s">
        <v>18443</v>
      </c>
      <c r="C266" s="8" t="str">
        <f>VLOOKUP(B266,'Specimen-Sample'!A$2:L$3024,12)</f>
        <v>Skin Biopsy</v>
      </c>
      <c r="D266" s="8">
        <f>VLOOKUP(B266,'Specimen-Sample'!A$2:L$3024,2)</f>
        <v>3241</v>
      </c>
      <c r="E266" t="s">
        <v>16748</v>
      </c>
      <c r="F266" t="s">
        <v>16780</v>
      </c>
    </row>
    <row r="267" spans="1:6" x14ac:dyDescent="0.25">
      <c r="A267">
        <f t="shared" si="4"/>
        <v>10</v>
      </c>
      <c r="B267" t="s">
        <v>18443</v>
      </c>
      <c r="C267" s="8" t="str">
        <f>VLOOKUP(B267,'Specimen-Sample'!A$2:L$3024,12)</f>
        <v>Skin Biopsy</v>
      </c>
      <c r="D267" s="8">
        <f>VLOOKUP(B267,'Specimen-Sample'!A$2:L$3024,2)</f>
        <v>3241</v>
      </c>
      <c r="E267" t="s">
        <v>16751</v>
      </c>
      <c r="F267" t="s">
        <v>16742</v>
      </c>
    </row>
    <row r="268" spans="1:6" x14ac:dyDescent="0.25">
      <c r="A268">
        <f t="shared" si="4"/>
        <v>10</v>
      </c>
      <c r="B268" t="s">
        <v>18443</v>
      </c>
      <c r="C268" s="8" t="str">
        <f>VLOOKUP(B268,'Specimen-Sample'!A$2:L$3024,12)</f>
        <v>Skin Biopsy</v>
      </c>
      <c r="D268" s="8">
        <f>VLOOKUP(B268,'Specimen-Sample'!A$2:L$3024,2)</f>
        <v>3241</v>
      </c>
      <c r="E268" t="s">
        <v>16737</v>
      </c>
      <c r="F268" t="s">
        <v>16728</v>
      </c>
    </row>
    <row r="269" spans="1:6" x14ac:dyDescent="0.25">
      <c r="A269">
        <f t="shared" si="4"/>
        <v>10</v>
      </c>
      <c r="B269" t="s">
        <v>18443</v>
      </c>
      <c r="C269" s="8" t="str">
        <f>VLOOKUP(B269,'Specimen-Sample'!A$2:L$3024,12)</f>
        <v>Skin Biopsy</v>
      </c>
      <c r="D269" s="8">
        <f>VLOOKUP(B269,'Specimen-Sample'!A$2:L$3024,2)</f>
        <v>3241</v>
      </c>
      <c r="E269" t="s">
        <v>16768</v>
      </c>
      <c r="F269" t="s">
        <v>16758</v>
      </c>
    </row>
    <row r="270" spans="1:6" x14ac:dyDescent="0.25">
      <c r="A270">
        <f t="shared" si="4"/>
        <v>10</v>
      </c>
      <c r="B270" t="s">
        <v>18443</v>
      </c>
      <c r="C270" s="8" t="str">
        <f>VLOOKUP(B270,'Specimen-Sample'!A$2:L$3024,12)</f>
        <v>Skin Biopsy</v>
      </c>
      <c r="D270" s="8">
        <f>VLOOKUP(B270,'Specimen-Sample'!A$2:L$3024,2)</f>
        <v>3241</v>
      </c>
      <c r="E270" t="s">
        <v>16770</v>
      </c>
      <c r="F270" t="s">
        <v>16772</v>
      </c>
    </row>
    <row r="271" spans="1:6" x14ac:dyDescent="0.25">
      <c r="A271">
        <f t="shared" si="4"/>
        <v>10</v>
      </c>
      <c r="B271" t="s">
        <v>18443</v>
      </c>
      <c r="C271" s="8" t="str">
        <f>VLOOKUP(B271,'Specimen-Sample'!A$2:L$3024,12)</f>
        <v>Skin Biopsy</v>
      </c>
      <c r="D271" s="8">
        <f>VLOOKUP(B271,'Specimen-Sample'!A$2:L$3024,2)</f>
        <v>3241</v>
      </c>
      <c r="E271" t="s">
        <v>16740</v>
      </c>
      <c r="F271" t="s">
        <v>16774</v>
      </c>
    </row>
    <row r="272" spans="1:6" x14ac:dyDescent="0.25">
      <c r="A272">
        <f t="shared" si="4"/>
        <v>10</v>
      </c>
      <c r="B272" t="s">
        <v>18443</v>
      </c>
      <c r="C272" s="8" t="str">
        <f>VLOOKUP(B272,'Specimen-Sample'!A$2:L$3024,12)</f>
        <v>Skin Biopsy</v>
      </c>
      <c r="D272" s="8">
        <f>VLOOKUP(B272,'Specimen-Sample'!A$2:L$3024,2)</f>
        <v>3241</v>
      </c>
      <c r="E272" t="s">
        <v>16736</v>
      </c>
      <c r="F272" t="s">
        <v>16743</v>
      </c>
    </row>
    <row r="273" spans="1:6" x14ac:dyDescent="0.25">
      <c r="A273">
        <f t="shared" si="4"/>
        <v>10</v>
      </c>
      <c r="B273" t="s">
        <v>18443</v>
      </c>
      <c r="C273" s="8" t="str">
        <f>VLOOKUP(B273,'Specimen-Sample'!A$2:L$3024,12)</f>
        <v>Skin Biopsy</v>
      </c>
      <c r="D273" s="8">
        <f>VLOOKUP(B273,'Specimen-Sample'!A$2:L$3024,2)</f>
        <v>3241</v>
      </c>
      <c r="E273" t="s">
        <v>16749</v>
      </c>
      <c r="F273" t="s">
        <v>16781</v>
      </c>
    </row>
    <row r="274" spans="1:6" x14ac:dyDescent="0.25">
      <c r="A274">
        <f t="shared" si="4"/>
        <v>10</v>
      </c>
      <c r="B274" t="s">
        <v>18443</v>
      </c>
      <c r="C274" s="8" t="str">
        <f>VLOOKUP(B274,'Specimen-Sample'!A$2:L$3024,12)</f>
        <v>Skin Biopsy</v>
      </c>
      <c r="D274" s="8">
        <f>VLOOKUP(B274,'Specimen-Sample'!A$2:L$3024,2)</f>
        <v>3241</v>
      </c>
      <c r="E274" t="s">
        <v>16759</v>
      </c>
      <c r="F274" t="s">
        <v>16776</v>
      </c>
    </row>
    <row r="275" spans="1:6" x14ac:dyDescent="0.25">
      <c r="A275">
        <f t="shared" si="4"/>
        <v>10</v>
      </c>
      <c r="B275" t="s">
        <v>18443</v>
      </c>
      <c r="C275" s="8" t="str">
        <f>VLOOKUP(B275,'Specimen-Sample'!A$2:L$3024,12)</f>
        <v>Skin Biopsy</v>
      </c>
      <c r="D275" s="8">
        <f>VLOOKUP(B275,'Specimen-Sample'!A$2:L$3024,2)</f>
        <v>3241</v>
      </c>
      <c r="E275" t="s">
        <v>16746</v>
      </c>
      <c r="F275" t="s">
        <v>16733</v>
      </c>
    </row>
    <row r="276" spans="1:6" x14ac:dyDescent="0.25">
      <c r="A276">
        <f t="shared" si="4"/>
        <v>10</v>
      </c>
      <c r="B276" t="s">
        <v>18443</v>
      </c>
      <c r="C276" s="8" t="str">
        <f>VLOOKUP(B276,'Specimen-Sample'!A$2:L$3024,12)</f>
        <v>Skin Biopsy</v>
      </c>
      <c r="D276" s="8">
        <f>VLOOKUP(B276,'Specimen-Sample'!A$2:L$3024,2)</f>
        <v>3241</v>
      </c>
      <c r="E276" t="s">
        <v>16763</v>
      </c>
      <c r="F276" t="s">
        <v>16727</v>
      </c>
    </row>
    <row r="277" spans="1:6" x14ac:dyDescent="0.25">
      <c r="A277">
        <f t="shared" si="4"/>
        <v>10</v>
      </c>
      <c r="B277" t="s">
        <v>18443</v>
      </c>
      <c r="C277" s="8" t="str">
        <f>VLOOKUP(B277,'Specimen-Sample'!A$2:L$3024,12)</f>
        <v>Skin Biopsy</v>
      </c>
      <c r="D277" s="8">
        <f>VLOOKUP(B277,'Specimen-Sample'!A$2:L$3024,2)</f>
        <v>3241</v>
      </c>
      <c r="E277" t="s">
        <v>16725</v>
      </c>
      <c r="F277" t="s">
        <v>16755</v>
      </c>
    </row>
    <row r="278" spans="1:6" x14ac:dyDescent="0.25">
      <c r="A278">
        <f t="shared" si="4"/>
        <v>10</v>
      </c>
      <c r="B278" t="s">
        <v>18443</v>
      </c>
      <c r="C278" s="8" t="str">
        <f>VLOOKUP(B278,'Specimen-Sample'!A$2:L$3024,12)</f>
        <v>Skin Biopsy</v>
      </c>
      <c r="D278" s="8">
        <f>VLOOKUP(B278,'Specimen-Sample'!A$2:L$3024,2)</f>
        <v>3241</v>
      </c>
      <c r="E278" t="s">
        <v>16777</v>
      </c>
      <c r="F278" t="s">
        <v>16747</v>
      </c>
    </row>
    <row r="279" spans="1:6" x14ac:dyDescent="0.25">
      <c r="A279">
        <f t="shared" si="4"/>
        <v>11</v>
      </c>
      <c r="B279" t="s">
        <v>6316</v>
      </c>
      <c r="C279" s="8" t="str">
        <f>VLOOKUP(B279,'Specimen-Sample'!A$2:L$3024,12)</f>
        <v>Skin Biopsy</v>
      </c>
      <c r="D279" s="8">
        <f>VLOOKUP(B279,'Specimen-Sample'!A$2:L$3024,2)</f>
        <v>1522</v>
      </c>
      <c r="E279" t="s">
        <v>15841</v>
      </c>
      <c r="F279" t="s">
        <v>15843</v>
      </c>
    </row>
    <row r="280" spans="1:6" x14ac:dyDescent="0.25">
      <c r="A280">
        <f t="shared" si="4"/>
        <v>11</v>
      </c>
      <c r="B280" t="s">
        <v>6316</v>
      </c>
      <c r="C280" s="8" t="str">
        <f>VLOOKUP(B280,'Specimen-Sample'!A$2:L$3024,12)</f>
        <v>Skin Biopsy</v>
      </c>
      <c r="D280" s="8">
        <f>VLOOKUP(B280,'Specimen-Sample'!A$2:L$3024,2)</f>
        <v>1522</v>
      </c>
      <c r="E280" t="s">
        <v>15842</v>
      </c>
      <c r="F280" t="s">
        <v>15845</v>
      </c>
    </row>
    <row r="281" spans="1:6" x14ac:dyDescent="0.25">
      <c r="A281">
        <f t="shared" si="4"/>
        <v>11</v>
      </c>
      <c r="B281" t="s">
        <v>6316</v>
      </c>
      <c r="C281" s="8" t="str">
        <f>VLOOKUP(B281,'Specimen-Sample'!A$2:L$3024,12)</f>
        <v>Skin Biopsy</v>
      </c>
      <c r="D281" s="8">
        <f>VLOOKUP(B281,'Specimen-Sample'!A$2:L$3024,2)</f>
        <v>1522</v>
      </c>
      <c r="E281" t="s">
        <v>15844</v>
      </c>
      <c r="F281" t="s">
        <v>15847</v>
      </c>
    </row>
    <row r="282" spans="1:6" x14ac:dyDescent="0.25">
      <c r="A282">
        <f t="shared" si="4"/>
        <v>11</v>
      </c>
      <c r="B282" t="s">
        <v>6316</v>
      </c>
      <c r="C282" s="8" t="str">
        <f>VLOOKUP(B282,'Specimen-Sample'!A$2:L$3024,12)</f>
        <v>Skin Biopsy</v>
      </c>
      <c r="D282" s="8">
        <f>VLOOKUP(B282,'Specimen-Sample'!A$2:L$3024,2)</f>
        <v>1522</v>
      </c>
      <c r="E282" t="s">
        <v>15848</v>
      </c>
      <c r="F282" t="s">
        <v>15846</v>
      </c>
    </row>
    <row r="283" spans="1:6" x14ac:dyDescent="0.25">
      <c r="A283">
        <f t="shared" si="4"/>
        <v>12</v>
      </c>
      <c r="B283" t="s">
        <v>6327</v>
      </c>
      <c r="C283" s="8" t="str">
        <f>VLOOKUP(B283,'Specimen-Sample'!A$2:L$3024,12)</f>
        <v>Skin Biopsy</v>
      </c>
      <c r="D283" s="8">
        <f>VLOOKUP(B283,'Specimen-Sample'!A$2:L$3024,2)</f>
        <v>1615</v>
      </c>
      <c r="E283" t="s">
        <v>15966</v>
      </c>
      <c r="F283" t="s">
        <v>15959</v>
      </c>
    </row>
    <row r="284" spans="1:6" x14ac:dyDescent="0.25">
      <c r="A284">
        <f t="shared" si="4"/>
        <v>12</v>
      </c>
      <c r="B284" t="s">
        <v>6327</v>
      </c>
      <c r="C284" s="8" t="str">
        <f>VLOOKUP(B284,'Specimen-Sample'!A$2:L$3024,12)</f>
        <v>Skin Biopsy</v>
      </c>
      <c r="D284" s="8">
        <f>VLOOKUP(B284,'Specimen-Sample'!A$2:L$3024,2)</f>
        <v>1615</v>
      </c>
      <c r="E284" t="s">
        <v>15961</v>
      </c>
      <c r="F284" t="s">
        <v>15960</v>
      </c>
    </row>
    <row r="285" spans="1:6" x14ac:dyDescent="0.25">
      <c r="A285">
        <f t="shared" si="4"/>
        <v>12</v>
      </c>
      <c r="B285" t="s">
        <v>6327</v>
      </c>
      <c r="C285" s="8" t="str">
        <f>VLOOKUP(B285,'Specimen-Sample'!A$2:L$3024,12)</f>
        <v>Skin Biopsy</v>
      </c>
      <c r="D285" s="8">
        <f>VLOOKUP(B285,'Specimen-Sample'!A$2:L$3024,2)</f>
        <v>1615</v>
      </c>
      <c r="E285" t="s">
        <v>15963</v>
      </c>
      <c r="F285" t="s">
        <v>15962</v>
      </c>
    </row>
    <row r="286" spans="1:6" x14ac:dyDescent="0.25">
      <c r="A286">
        <f t="shared" si="4"/>
        <v>12</v>
      </c>
      <c r="B286" t="s">
        <v>6327</v>
      </c>
      <c r="C286" s="8" t="str">
        <f>VLOOKUP(B286,'Specimen-Sample'!A$2:L$3024,12)</f>
        <v>Skin Biopsy</v>
      </c>
      <c r="D286" s="8">
        <f>VLOOKUP(B286,'Specimen-Sample'!A$2:L$3024,2)</f>
        <v>1615</v>
      </c>
      <c r="E286" t="s">
        <v>15965</v>
      </c>
      <c r="F286" t="s">
        <v>15964</v>
      </c>
    </row>
    <row r="287" spans="1:6" x14ac:dyDescent="0.25">
      <c r="A287">
        <f t="shared" si="4"/>
        <v>13</v>
      </c>
      <c r="B287" t="s">
        <v>6336</v>
      </c>
      <c r="C287" s="8" t="str">
        <f>VLOOKUP(B287,'Specimen-Sample'!A$2:L$3024,12)</f>
        <v>Skin Biopsy</v>
      </c>
      <c r="D287" s="8">
        <f>VLOOKUP(B287,'Specimen-Sample'!A$2:L$3024,2)</f>
        <v>1574</v>
      </c>
      <c r="E287" t="s">
        <v>15956</v>
      </c>
      <c r="F287" t="s">
        <v>15958</v>
      </c>
    </row>
    <row r="288" spans="1:6" x14ac:dyDescent="0.25">
      <c r="A288">
        <f t="shared" si="4"/>
        <v>13</v>
      </c>
      <c r="B288" t="s">
        <v>6336</v>
      </c>
      <c r="C288" s="8" t="str">
        <f>VLOOKUP(B288,'Specimen-Sample'!A$2:L$3024,12)</f>
        <v>Skin Biopsy</v>
      </c>
      <c r="D288" s="8">
        <f>VLOOKUP(B288,'Specimen-Sample'!A$2:L$3024,2)</f>
        <v>1574</v>
      </c>
      <c r="E288" t="s">
        <v>15952</v>
      </c>
      <c r="F288" t="s">
        <v>15954</v>
      </c>
    </row>
    <row r="289" spans="1:6" x14ac:dyDescent="0.25">
      <c r="A289">
        <f t="shared" si="4"/>
        <v>13</v>
      </c>
      <c r="B289" t="s">
        <v>6336</v>
      </c>
      <c r="C289" s="8" t="str">
        <f>VLOOKUP(B289,'Specimen-Sample'!A$2:L$3024,12)</f>
        <v>Skin Biopsy</v>
      </c>
      <c r="D289" s="8">
        <f>VLOOKUP(B289,'Specimen-Sample'!A$2:L$3024,2)</f>
        <v>1574</v>
      </c>
      <c r="E289" t="s">
        <v>15957</v>
      </c>
      <c r="F289" t="s">
        <v>15953</v>
      </c>
    </row>
    <row r="290" spans="1:6" x14ac:dyDescent="0.25">
      <c r="A290">
        <f t="shared" si="4"/>
        <v>13</v>
      </c>
      <c r="B290" t="s">
        <v>6336</v>
      </c>
      <c r="C290" s="8" t="str">
        <f>VLOOKUP(B290,'Specimen-Sample'!A$2:L$3024,12)</f>
        <v>Skin Biopsy</v>
      </c>
      <c r="D290" s="8">
        <f>VLOOKUP(B290,'Specimen-Sample'!A$2:L$3024,2)</f>
        <v>1574</v>
      </c>
      <c r="E290" t="s">
        <v>15955</v>
      </c>
      <c r="F290" t="s">
        <v>15951</v>
      </c>
    </row>
    <row r="291" spans="1:6" x14ac:dyDescent="0.25">
      <c r="A291">
        <f t="shared" si="4"/>
        <v>14</v>
      </c>
      <c r="B291" t="s">
        <v>6437</v>
      </c>
      <c r="C291" s="8" t="str">
        <f>VLOOKUP(B291,'Specimen-Sample'!A$2:L$3024,12)</f>
        <v>Skin Biopsy</v>
      </c>
      <c r="D291" s="8">
        <f>VLOOKUP(B291,'Specimen-Sample'!A$2:L$3024,2)</f>
        <v>1584</v>
      </c>
      <c r="E291" t="s">
        <v>16091</v>
      </c>
      <c r="F291" t="s">
        <v>16095</v>
      </c>
    </row>
    <row r="292" spans="1:6" x14ac:dyDescent="0.25">
      <c r="A292">
        <f t="shared" si="4"/>
        <v>14</v>
      </c>
      <c r="B292" t="s">
        <v>6437</v>
      </c>
      <c r="C292" s="8" t="str">
        <f>VLOOKUP(B292,'Specimen-Sample'!A$2:L$3024,12)</f>
        <v>Skin Biopsy</v>
      </c>
      <c r="D292" s="8">
        <f>VLOOKUP(B292,'Specimen-Sample'!A$2:L$3024,2)</f>
        <v>1584</v>
      </c>
      <c r="E292" t="s">
        <v>16089</v>
      </c>
      <c r="F292" t="s">
        <v>16092</v>
      </c>
    </row>
    <row r="293" spans="1:6" x14ac:dyDescent="0.25">
      <c r="A293">
        <f t="shared" si="4"/>
        <v>14</v>
      </c>
      <c r="B293" t="s">
        <v>6437</v>
      </c>
      <c r="C293" s="8" t="str">
        <f>VLOOKUP(B293,'Specimen-Sample'!A$2:L$3024,12)</f>
        <v>Skin Biopsy</v>
      </c>
      <c r="D293" s="8">
        <f>VLOOKUP(B293,'Specimen-Sample'!A$2:L$3024,2)</f>
        <v>1584</v>
      </c>
      <c r="E293" t="s">
        <v>16096</v>
      </c>
      <c r="F293" t="s">
        <v>16093</v>
      </c>
    </row>
    <row r="294" spans="1:6" x14ac:dyDescent="0.25">
      <c r="A294">
        <f t="shared" si="4"/>
        <v>14</v>
      </c>
      <c r="B294" t="s">
        <v>6437</v>
      </c>
      <c r="C294" s="8" t="str">
        <f>VLOOKUP(B294,'Specimen-Sample'!A$2:L$3024,12)</f>
        <v>Skin Biopsy</v>
      </c>
      <c r="D294" s="8">
        <f>VLOOKUP(B294,'Specimen-Sample'!A$2:L$3024,2)</f>
        <v>1584</v>
      </c>
      <c r="E294" t="s">
        <v>16090</v>
      </c>
      <c r="F294" t="s">
        <v>16094</v>
      </c>
    </row>
    <row r="295" spans="1:6" x14ac:dyDescent="0.25">
      <c r="A295">
        <f t="shared" si="4"/>
        <v>15</v>
      </c>
      <c r="B295" t="s">
        <v>6497</v>
      </c>
      <c r="C295" s="8" t="str">
        <f>VLOOKUP(B295,'Specimen-Sample'!A$2:L$3024,12)</f>
        <v>Skin Biopsy</v>
      </c>
      <c r="D295" s="8">
        <f>VLOOKUP(B295,'Specimen-Sample'!A$2:L$3024,2)</f>
        <v>1907</v>
      </c>
      <c r="E295" t="s">
        <v>16060</v>
      </c>
      <c r="F295" t="s">
        <v>16059</v>
      </c>
    </row>
    <row r="296" spans="1:6" x14ac:dyDescent="0.25">
      <c r="A296">
        <f t="shared" si="4"/>
        <v>15</v>
      </c>
      <c r="B296" t="s">
        <v>6497</v>
      </c>
      <c r="C296" s="8" t="str">
        <f>VLOOKUP(B296,'Specimen-Sample'!A$2:L$3024,12)</f>
        <v>Skin Biopsy</v>
      </c>
      <c r="D296" s="8">
        <f>VLOOKUP(B296,'Specimen-Sample'!A$2:L$3024,2)</f>
        <v>1907</v>
      </c>
      <c r="E296" t="s">
        <v>16063</v>
      </c>
      <c r="F296" t="s">
        <v>16057</v>
      </c>
    </row>
    <row r="297" spans="1:6" x14ac:dyDescent="0.25">
      <c r="A297">
        <f t="shared" si="4"/>
        <v>15</v>
      </c>
      <c r="B297" t="s">
        <v>6497</v>
      </c>
      <c r="C297" s="8" t="str">
        <f>VLOOKUP(B297,'Specimen-Sample'!A$2:L$3024,12)</f>
        <v>Skin Biopsy</v>
      </c>
      <c r="D297" s="8">
        <f>VLOOKUP(B297,'Specimen-Sample'!A$2:L$3024,2)</f>
        <v>1907</v>
      </c>
      <c r="E297" t="s">
        <v>16062</v>
      </c>
      <c r="F297" t="s">
        <v>16061</v>
      </c>
    </row>
    <row r="298" spans="1:6" x14ac:dyDescent="0.25">
      <c r="A298">
        <f t="shared" si="4"/>
        <v>15</v>
      </c>
      <c r="B298" t="s">
        <v>6497</v>
      </c>
      <c r="C298" s="8" t="str">
        <f>VLOOKUP(B298,'Specimen-Sample'!A$2:L$3024,12)</f>
        <v>Skin Biopsy</v>
      </c>
      <c r="D298" s="8">
        <f>VLOOKUP(B298,'Specimen-Sample'!A$2:L$3024,2)</f>
        <v>1907</v>
      </c>
      <c r="E298" t="s">
        <v>16064</v>
      </c>
      <c r="F298" t="s">
        <v>16058</v>
      </c>
    </row>
    <row r="299" spans="1:6" x14ac:dyDescent="0.25">
      <c r="A299">
        <f t="shared" si="4"/>
        <v>16</v>
      </c>
      <c r="B299" t="s">
        <v>8138</v>
      </c>
      <c r="C299" s="8" t="str">
        <f>VLOOKUP(B299,'Specimen-Sample'!A$2:L$3024,12)</f>
        <v>Skin Biopsy</v>
      </c>
      <c r="D299" s="8">
        <f>VLOOKUP(B299,'Specimen-Sample'!A$2:L$3024,2)</f>
        <v>2247</v>
      </c>
      <c r="E299" t="s">
        <v>16221</v>
      </c>
      <c r="F299" t="s">
        <v>16226</v>
      </c>
    </row>
    <row r="300" spans="1:6" x14ac:dyDescent="0.25">
      <c r="A300">
        <f t="shared" si="4"/>
        <v>16</v>
      </c>
      <c r="B300" t="s">
        <v>8138</v>
      </c>
      <c r="C300" s="8" t="str">
        <f>VLOOKUP(B300,'Specimen-Sample'!A$2:L$3024,12)</f>
        <v>Skin Biopsy</v>
      </c>
      <c r="D300" s="8">
        <f>VLOOKUP(B300,'Specimen-Sample'!A$2:L$3024,2)</f>
        <v>2247</v>
      </c>
      <c r="E300" t="s">
        <v>16227</v>
      </c>
      <c r="F300" t="s">
        <v>16228</v>
      </c>
    </row>
    <row r="301" spans="1:6" x14ac:dyDescent="0.25">
      <c r="A301">
        <f t="shared" si="4"/>
        <v>16</v>
      </c>
      <c r="B301" t="s">
        <v>8138</v>
      </c>
      <c r="C301" s="8" t="str">
        <f>VLOOKUP(B301,'Specimen-Sample'!A$2:L$3024,12)</f>
        <v>Skin Biopsy</v>
      </c>
      <c r="D301" s="8">
        <f>VLOOKUP(B301,'Specimen-Sample'!A$2:L$3024,2)</f>
        <v>2247</v>
      </c>
      <c r="E301" t="s">
        <v>16230</v>
      </c>
      <c r="F301" t="s">
        <v>16225</v>
      </c>
    </row>
    <row r="302" spans="1:6" x14ac:dyDescent="0.25">
      <c r="A302">
        <f t="shared" si="4"/>
        <v>16</v>
      </c>
      <c r="B302" t="s">
        <v>8138</v>
      </c>
      <c r="C302" s="8" t="str">
        <f>VLOOKUP(B302,'Specimen-Sample'!A$2:L$3024,12)</f>
        <v>Skin Biopsy</v>
      </c>
      <c r="D302" s="8">
        <f>VLOOKUP(B302,'Specimen-Sample'!A$2:L$3024,2)</f>
        <v>2247</v>
      </c>
      <c r="E302" t="s">
        <v>16222</v>
      </c>
      <c r="F302" t="s">
        <v>16229</v>
      </c>
    </row>
    <row r="303" spans="1:6" x14ac:dyDescent="0.25">
      <c r="A303">
        <f t="shared" si="4"/>
        <v>16</v>
      </c>
      <c r="B303" t="s">
        <v>8138</v>
      </c>
      <c r="C303" s="8" t="str">
        <f>VLOOKUP(B303,'Specimen-Sample'!A$2:L$3024,12)</f>
        <v>Skin Biopsy</v>
      </c>
      <c r="D303" s="8">
        <f>VLOOKUP(B303,'Specimen-Sample'!A$2:L$3024,2)</f>
        <v>2247</v>
      </c>
      <c r="E303" t="s">
        <v>16224</v>
      </c>
      <c r="F303" t="s">
        <v>16223</v>
      </c>
    </row>
    <row r="304" spans="1:6" x14ac:dyDescent="0.25">
      <c r="A304">
        <f t="shared" si="4"/>
        <v>17</v>
      </c>
      <c r="B304" t="s">
        <v>6565</v>
      </c>
      <c r="C304" s="8" t="str">
        <f>VLOOKUP(B304,'Specimen-Sample'!A$2:L$3024,12)</f>
        <v>Skin Biopsy</v>
      </c>
      <c r="D304" s="8">
        <f>VLOOKUP(B304,'Specimen-Sample'!A$2:L$3024,2)</f>
        <v>1596</v>
      </c>
      <c r="E304" t="s">
        <v>15811</v>
      </c>
      <c r="F304" t="s">
        <v>15815</v>
      </c>
    </row>
    <row r="305" spans="1:6" x14ac:dyDescent="0.25">
      <c r="A305">
        <f t="shared" si="4"/>
        <v>17</v>
      </c>
      <c r="B305" t="s">
        <v>6565</v>
      </c>
      <c r="C305" s="8" t="str">
        <f>VLOOKUP(B305,'Specimen-Sample'!A$2:L$3024,12)</f>
        <v>Skin Biopsy</v>
      </c>
      <c r="D305" s="8">
        <f>VLOOKUP(B305,'Specimen-Sample'!A$2:L$3024,2)</f>
        <v>1596</v>
      </c>
      <c r="E305" t="s">
        <v>15812</v>
      </c>
      <c r="F305" t="s">
        <v>15814</v>
      </c>
    </row>
    <row r="306" spans="1:6" x14ac:dyDescent="0.25">
      <c r="A306">
        <f t="shared" si="4"/>
        <v>17</v>
      </c>
      <c r="B306" t="s">
        <v>6565</v>
      </c>
      <c r="C306" s="8" t="str">
        <f>VLOOKUP(B306,'Specimen-Sample'!A$2:L$3024,12)</f>
        <v>Skin Biopsy</v>
      </c>
      <c r="D306" s="8">
        <f>VLOOKUP(B306,'Specimen-Sample'!A$2:L$3024,2)</f>
        <v>1596</v>
      </c>
      <c r="E306" t="s">
        <v>15813</v>
      </c>
      <c r="F306" t="s">
        <v>15809</v>
      </c>
    </row>
    <row r="307" spans="1:6" x14ac:dyDescent="0.25">
      <c r="A307">
        <f t="shared" si="4"/>
        <v>17</v>
      </c>
      <c r="B307" t="s">
        <v>6565</v>
      </c>
      <c r="C307" s="8" t="str">
        <f>VLOOKUP(B307,'Specimen-Sample'!A$2:L$3024,12)</f>
        <v>Skin Biopsy</v>
      </c>
      <c r="D307" s="8">
        <f>VLOOKUP(B307,'Specimen-Sample'!A$2:L$3024,2)</f>
        <v>1596</v>
      </c>
      <c r="E307" t="s">
        <v>15816</v>
      </c>
      <c r="F307" t="s">
        <v>15810</v>
      </c>
    </row>
    <row r="308" spans="1:6" x14ac:dyDescent="0.25">
      <c r="A308">
        <f t="shared" si="4"/>
        <v>18</v>
      </c>
      <c r="B308" t="s">
        <v>6583</v>
      </c>
      <c r="C308" s="8" t="str">
        <f>VLOOKUP(B308,'Specimen-Sample'!A$2:L$3024,12)</f>
        <v>Skin Biopsy</v>
      </c>
      <c r="D308" s="8">
        <f>VLOOKUP(B308,'Specimen-Sample'!A$2:L$3024,2)</f>
        <v>1605</v>
      </c>
      <c r="E308" t="s">
        <v>15923</v>
      </c>
      <c r="F308" t="s">
        <v>15921</v>
      </c>
    </row>
    <row r="309" spans="1:6" x14ac:dyDescent="0.25">
      <c r="A309">
        <f t="shared" si="4"/>
        <v>18</v>
      </c>
      <c r="B309" t="s">
        <v>6583</v>
      </c>
      <c r="C309" s="8" t="str">
        <f>VLOOKUP(B309,'Specimen-Sample'!A$2:L$3024,12)</f>
        <v>Skin Biopsy</v>
      </c>
      <c r="D309" s="8">
        <f>VLOOKUP(B309,'Specimen-Sample'!A$2:L$3024,2)</f>
        <v>1605</v>
      </c>
      <c r="E309" t="s">
        <v>15920</v>
      </c>
      <c r="F309" t="s">
        <v>15926</v>
      </c>
    </row>
    <row r="310" spans="1:6" x14ac:dyDescent="0.25">
      <c r="A310">
        <f t="shared" si="4"/>
        <v>18</v>
      </c>
      <c r="B310" t="s">
        <v>6583</v>
      </c>
      <c r="C310" s="8" t="str">
        <f>VLOOKUP(B310,'Specimen-Sample'!A$2:L$3024,12)</f>
        <v>Skin Biopsy</v>
      </c>
      <c r="D310" s="8">
        <f>VLOOKUP(B310,'Specimen-Sample'!A$2:L$3024,2)</f>
        <v>1605</v>
      </c>
      <c r="E310" t="s">
        <v>15925</v>
      </c>
      <c r="F310" t="s">
        <v>15919</v>
      </c>
    </row>
    <row r="311" spans="1:6" x14ac:dyDescent="0.25">
      <c r="A311">
        <f t="shared" si="4"/>
        <v>18</v>
      </c>
      <c r="B311" t="s">
        <v>6583</v>
      </c>
      <c r="C311" s="8" t="str">
        <f>VLOOKUP(B311,'Specimen-Sample'!A$2:L$3024,12)</f>
        <v>Skin Biopsy</v>
      </c>
      <c r="D311" s="8">
        <f>VLOOKUP(B311,'Specimen-Sample'!A$2:L$3024,2)</f>
        <v>1605</v>
      </c>
      <c r="E311" t="s">
        <v>15924</v>
      </c>
      <c r="F311" t="s">
        <v>15922</v>
      </c>
    </row>
    <row r="312" spans="1:6" x14ac:dyDescent="0.25">
      <c r="A312">
        <f t="shared" si="4"/>
        <v>19</v>
      </c>
      <c r="B312" t="s">
        <v>6595</v>
      </c>
      <c r="C312" s="8" t="str">
        <f>VLOOKUP(B312,'Specimen-Sample'!A$2:L$3024,12)</f>
        <v>Skin Biopsy</v>
      </c>
      <c r="D312" s="8">
        <f>VLOOKUP(B312,'Specimen-Sample'!A$2:L$3024,2)</f>
        <v>1608</v>
      </c>
      <c r="E312" t="s">
        <v>15879</v>
      </c>
      <c r="F312" t="s">
        <v>15888</v>
      </c>
    </row>
    <row r="313" spans="1:6" x14ac:dyDescent="0.25">
      <c r="A313">
        <f t="shared" si="4"/>
        <v>19</v>
      </c>
      <c r="B313" t="s">
        <v>6595</v>
      </c>
      <c r="C313" s="8" t="str">
        <f>VLOOKUP(B313,'Specimen-Sample'!A$2:L$3024,12)</f>
        <v>Skin Biopsy</v>
      </c>
      <c r="D313" s="8">
        <f>VLOOKUP(B313,'Specimen-Sample'!A$2:L$3024,2)</f>
        <v>1608</v>
      </c>
      <c r="E313" t="s">
        <v>15884</v>
      </c>
      <c r="F313" t="s">
        <v>15881</v>
      </c>
    </row>
    <row r="314" spans="1:6" x14ac:dyDescent="0.25">
      <c r="A314">
        <f t="shared" si="4"/>
        <v>19</v>
      </c>
      <c r="B314" t="s">
        <v>6595</v>
      </c>
      <c r="C314" s="8" t="str">
        <f>VLOOKUP(B314,'Specimen-Sample'!A$2:L$3024,12)</f>
        <v>Skin Biopsy</v>
      </c>
      <c r="D314" s="8">
        <f>VLOOKUP(B314,'Specimen-Sample'!A$2:L$3024,2)</f>
        <v>1608</v>
      </c>
      <c r="E314" t="s">
        <v>15886</v>
      </c>
      <c r="F314" t="s">
        <v>15882</v>
      </c>
    </row>
    <row r="315" spans="1:6" x14ac:dyDescent="0.25">
      <c r="A315">
        <f t="shared" si="4"/>
        <v>19</v>
      </c>
      <c r="B315" t="s">
        <v>6595</v>
      </c>
      <c r="C315" s="8" t="str">
        <f>VLOOKUP(B315,'Specimen-Sample'!A$2:L$3024,12)</f>
        <v>Skin Biopsy</v>
      </c>
      <c r="D315" s="8">
        <f>VLOOKUP(B315,'Specimen-Sample'!A$2:L$3024,2)</f>
        <v>1608</v>
      </c>
      <c r="E315" t="s">
        <v>15887</v>
      </c>
      <c r="F315" t="s">
        <v>15883</v>
      </c>
    </row>
    <row r="316" spans="1:6" x14ac:dyDescent="0.25">
      <c r="A316">
        <f t="shared" si="4"/>
        <v>19</v>
      </c>
      <c r="B316" t="s">
        <v>6595</v>
      </c>
      <c r="C316" s="8" t="str">
        <f>VLOOKUP(B316,'Specimen-Sample'!A$2:L$3024,12)</f>
        <v>Skin Biopsy</v>
      </c>
      <c r="D316" s="8">
        <f>VLOOKUP(B316,'Specimen-Sample'!A$2:L$3024,2)</f>
        <v>1608</v>
      </c>
      <c r="E316" t="s">
        <v>15880</v>
      </c>
      <c r="F316" t="s">
        <v>15885</v>
      </c>
    </row>
    <row r="317" spans="1:6" x14ac:dyDescent="0.25">
      <c r="A317">
        <f t="shared" si="4"/>
        <v>20</v>
      </c>
      <c r="B317" t="s">
        <v>8171</v>
      </c>
      <c r="C317" s="8" t="str">
        <f>VLOOKUP(B317,'Specimen-Sample'!A$2:L$3024,12)</f>
        <v>Skin Biopsy</v>
      </c>
      <c r="D317" s="8">
        <f>VLOOKUP(B317,'Specimen-Sample'!A$2:L$3024,2)</f>
        <v>2265</v>
      </c>
      <c r="E317" t="s">
        <v>16101</v>
      </c>
      <c r="F317" t="s">
        <v>16099</v>
      </c>
    </row>
    <row r="318" spans="1:6" x14ac:dyDescent="0.25">
      <c r="A318">
        <f t="shared" si="4"/>
        <v>20</v>
      </c>
      <c r="B318" t="s">
        <v>8171</v>
      </c>
      <c r="C318" s="8" t="str">
        <f>VLOOKUP(B318,'Specimen-Sample'!A$2:L$3024,12)</f>
        <v>Skin Biopsy</v>
      </c>
      <c r="D318" s="8">
        <f>VLOOKUP(B318,'Specimen-Sample'!A$2:L$3024,2)</f>
        <v>2265</v>
      </c>
      <c r="E318" t="s">
        <v>16102</v>
      </c>
      <c r="F318" t="s">
        <v>16098</v>
      </c>
    </row>
    <row r="319" spans="1:6" x14ac:dyDescent="0.25">
      <c r="A319">
        <f t="shared" si="4"/>
        <v>20</v>
      </c>
      <c r="B319" t="s">
        <v>8171</v>
      </c>
      <c r="C319" s="8" t="str">
        <f>VLOOKUP(B319,'Specimen-Sample'!A$2:L$3024,12)</f>
        <v>Skin Biopsy</v>
      </c>
      <c r="D319" s="8">
        <f>VLOOKUP(B319,'Specimen-Sample'!A$2:L$3024,2)</f>
        <v>2265</v>
      </c>
      <c r="E319" t="s">
        <v>16103</v>
      </c>
      <c r="F319" t="s">
        <v>16097</v>
      </c>
    </row>
    <row r="320" spans="1:6" x14ac:dyDescent="0.25">
      <c r="A320">
        <f t="shared" si="4"/>
        <v>20</v>
      </c>
      <c r="B320" t="s">
        <v>8171</v>
      </c>
      <c r="C320" s="8" t="str">
        <f>VLOOKUP(B320,'Specimen-Sample'!A$2:L$3024,12)</f>
        <v>Skin Biopsy</v>
      </c>
      <c r="D320" s="8">
        <f>VLOOKUP(B320,'Specimen-Sample'!A$2:L$3024,2)</f>
        <v>2265</v>
      </c>
      <c r="E320" t="s">
        <v>16106</v>
      </c>
      <c r="F320" t="s">
        <v>16105</v>
      </c>
    </row>
    <row r="321" spans="1:6" x14ac:dyDescent="0.25">
      <c r="A321">
        <f t="shared" si="4"/>
        <v>20</v>
      </c>
      <c r="B321" t="s">
        <v>8171</v>
      </c>
      <c r="C321" s="8" t="str">
        <f>VLOOKUP(B321,'Specimen-Sample'!A$2:L$3024,12)</f>
        <v>Skin Biopsy</v>
      </c>
      <c r="D321" s="8">
        <f>VLOOKUP(B321,'Specimen-Sample'!A$2:L$3024,2)</f>
        <v>2265</v>
      </c>
      <c r="E321" t="s">
        <v>16104</v>
      </c>
      <c r="F321" t="s">
        <v>16100</v>
      </c>
    </row>
    <row r="322" spans="1:6" x14ac:dyDescent="0.25">
      <c r="A322">
        <f t="shared" si="4"/>
        <v>21</v>
      </c>
      <c r="B322" t="s">
        <v>6740</v>
      </c>
      <c r="C322" s="8" t="str">
        <f>VLOOKUP(B322,'Specimen-Sample'!A$2:L$3024,12)</f>
        <v>Skin Biopsy</v>
      </c>
      <c r="D322" s="8">
        <f>VLOOKUP(B322,'Specimen-Sample'!A$2:L$3024,2)</f>
        <v>1660</v>
      </c>
      <c r="E322" t="s">
        <v>16191</v>
      </c>
      <c r="F322" t="s">
        <v>16214</v>
      </c>
    </row>
    <row r="323" spans="1:6" x14ac:dyDescent="0.25">
      <c r="A323">
        <f t="shared" si="4"/>
        <v>21</v>
      </c>
      <c r="B323" t="s">
        <v>6740</v>
      </c>
      <c r="C323" s="8" t="str">
        <f>VLOOKUP(B323,'Specimen-Sample'!A$2:L$3024,12)</f>
        <v>Skin Biopsy</v>
      </c>
      <c r="D323" s="8">
        <f>VLOOKUP(B323,'Specimen-Sample'!A$2:L$3024,2)</f>
        <v>1660</v>
      </c>
      <c r="E323" t="s">
        <v>16206</v>
      </c>
      <c r="F323" t="s">
        <v>16204</v>
      </c>
    </row>
    <row r="324" spans="1:6" x14ac:dyDescent="0.25">
      <c r="A324">
        <f t="shared" ref="A324:A387" si="5">IF(B323&lt;&gt;B324,A323+1,A323)</f>
        <v>21</v>
      </c>
      <c r="B324" t="s">
        <v>6740</v>
      </c>
      <c r="C324" s="8" t="str">
        <f>VLOOKUP(B324,'Specimen-Sample'!A$2:L$3024,12)</f>
        <v>Skin Biopsy</v>
      </c>
      <c r="D324" s="8">
        <f>VLOOKUP(B324,'Specimen-Sample'!A$2:L$3024,2)</f>
        <v>1660</v>
      </c>
      <c r="E324" t="s">
        <v>16199</v>
      </c>
      <c r="F324" t="s">
        <v>16210</v>
      </c>
    </row>
    <row r="325" spans="1:6" x14ac:dyDescent="0.25">
      <c r="A325">
        <f t="shared" si="5"/>
        <v>21</v>
      </c>
      <c r="B325" t="s">
        <v>6740</v>
      </c>
      <c r="C325" s="8" t="str">
        <f>VLOOKUP(B325,'Specimen-Sample'!A$2:L$3024,12)</f>
        <v>Skin Biopsy</v>
      </c>
      <c r="D325" s="8">
        <f>VLOOKUP(B325,'Specimen-Sample'!A$2:L$3024,2)</f>
        <v>1660</v>
      </c>
      <c r="E325" t="s">
        <v>16217</v>
      </c>
      <c r="F325" t="s">
        <v>16198</v>
      </c>
    </row>
    <row r="326" spans="1:6" x14ac:dyDescent="0.25">
      <c r="A326">
        <f t="shared" si="5"/>
        <v>21</v>
      </c>
      <c r="B326" t="s">
        <v>6740</v>
      </c>
      <c r="C326" s="8" t="str">
        <f>VLOOKUP(B326,'Specimen-Sample'!A$2:L$3024,12)</f>
        <v>Skin Biopsy</v>
      </c>
      <c r="D326" s="8">
        <f>VLOOKUP(B326,'Specimen-Sample'!A$2:L$3024,2)</f>
        <v>1660</v>
      </c>
      <c r="E326" t="s">
        <v>16209</v>
      </c>
      <c r="F326" t="s">
        <v>16212</v>
      </c>
    </row>
    <row r="327" spans="1:6" x14ac:dyDescent="0.25">
      <c r="A327">
        <f t="shared" si="5"/>
        <v>21</v>
      </c>
      <c r="B327" t="s">
        <v>6740</v>
      </c>
      <c r="C327" s="8" t="str">
        <f>VLOOKUP(B327,'Specimen-Sample'!A$2:L$3024,12)</f>
        <v>Skin Biopsy</v>
      </c>
      <c r="D327" s="8">
        <f>VLOOKUP(B327,'Specimen-Sample'!A$2:L$3024,2)</f>
        <v>1660</v>
      </c>
      <c r="E327" t="s">
        <v>16201</v>
      </c>
      <c r="F327" t="s">
        <v>16211</v>
      </c>
    </row>
    <row r="328" spans="1:6" x14ac:dyDescent="0.25">
      <c r="A328">
        <f t="shared" si="5"/>
        <v>21</v>
      </c>
      <c r="B328" t="s">
        <v>6740</v>
      </c>
      <c r="C328" s="8" t="str">
        <f>VLOOKUP(B328,'Specimen-Sample'!A$2:L$3024,12)</f>
        <v>Skin Biopsy</v>
      </c>
      <c r="D328" s="8">
        <f>VLOOKUP(B328,'Specimen-Sample'!A$2:L$3024,2)</f>
        <v>1660</v>
      </c>
      <c r="E328" t="s">
        <v>16195</v>
      </c>
      <c r="F328" t="s">
        <v>16200</v>
      </c>
    </row>
    <row r="329" spans="1:6" x14ac:dyDescent="0.25">
      <c r="A329">
        <f t="shared" si="5"/>
        <v>21</v>
      </c>
      <c r="B329" t="s">
        <v>6740</v>
      </c>
      <c r="C329" s="8" t="str">
        <f>VLOOKUP(B329,'Specimen-Sample'!A$2:L$3024,12)</f>
        <v>Skin Biopsy</v>
      </c>
      <c r="D329" s="8">
        <f>VLOOKUP(B329,'Specimen-Sample'!A$2:L$3024,2)</f>
        <v>1660</v>
      </c>
      <c r="E329" t="s">
        <v>16203</v>
      </c>
      <c r="F329" t="s">
        <v>16207</v>
      </c>
    </row>
    <row r="330" spans="1:6" x14ac:dyDescent="0.25">
      <c r="A330">
        <f t="shared" si="5"/>
        <v>21</v>
      </c>
      <c r="B330" t="s">
        <v>6740</v>
      </c>
      <c r="C330" s="8" t="str">
        <f>VLOOKUP(B330,'Specimen-Sample'!A$2:L$3024,12)</f>
        <v>Skin Biopsy</v>
      </c>
      <c r="D330" s="8">
        <f>VLOOKUP(B330,'Specimen-Sample'!A$2:L$3024,2)</f>
        <v>1660</v>
      </c>
      <c r="E330" t="s">
        <v>16205</v>
      </c>
      <c r="F330" t="s">
        <v>16192</v>
      </c>
    </row>
    <row r="331" spans="1:6" x14ac:dyDescent="0.25">
      <c r="A331">
        <f t="shared" si="5"/>
        <v>21</v>
      </c>
      <c r="B331" t="s">
        <v>6740</v>
      </c>
      <c r="C331" s="8" t="str">
        <f>VLOOKUP(B331,'Specimen-Sample'!A$2:L$3024,12)</f>
        <v>Skin Biopsy</v>
      </c>
      <c r="D331" s="8">
        <f>VLOOKUP(B331,'Specimen-Sample'!A$2:L$3024,2)</f>
        <v>1660</v>
      </c>
      <c r="E331" t="s">
        <v>16213</v>
      </c>
      <c r="F331" t="s">
        <v>16196</v>
      </c>
    </row>
    <row r="332" spans="1:6" x14ac:dyDescent="0.25">
      <c r="A332">
        <f t="shared" si="5"/>
        <v>21</v>
      </c>
      <c r="B332" t="s">
        <v>6740</v>
      </c>
      <c r="C332" s="8" t="str">
        <f>VLOOKUP(B332,'Specimen-Sample'!A$2:L$3024,12)</f>
        <v>Skin Biopsy</v>
      </c>
      <c r="D332" s="8">
        <f>VLOOKUP(B332,'Specimen-Sample'!A$2:L$3024,2)</f>
        <v>1660</v>
      </c>
      <c r="E332" t="s">
        <v>16197</v>
      </c>
      <c r="F332" t="s">
        <v>16218</v>
      </c>
    </row>
    <row r="333" spans="1:6" x14ac:dyDescent="0.25">
      <c r="A333">
        <f t="shared" si="5"/>
        <v>21</v>
      </c>
      <c r="B333" t="s">
        <v>6740</v>
      </c>
      <c r="C333" s="8" t="str">
        <f>VLOOKUP(B333,'Specimen-Sample'!A$2:L$3024,12)</f>
        <v>Skin Biopsy</v>
      </c>
      <c r="D333" s="8">
        <f>VLOOKUP(B333,'Specimen-Sample'!A$2:L$3024,2)</f>
        <v>1660</v>
      </c>
      <c r="E333" t="s">
        <v>16194</v>
      </c>
      <c r="F333" t="s">
        <v>16208</v>
      </c>
    </row>
    <row r="334" spans="1:6" x14ac:dyDescent="0.25">
      <c r="A334">
        <f t="shared" si="5"/>
        <v>21</v>
      </c>
      <c r="B334" t="s">
        <v>6740</v>
      </c>
      <c r="C334" s="8" t="str">
        <f>VLOOKUP(B334,'Specimen-Sample'!A$2:L$3024,12)</f>
        <v>Skin Biopsy</v>
      </c>
      <c r="D334" s="8">
        <f>VLOOKUP(B334,'Specimen-Sample'!A$2:L$3024,2)</f>
        <v>1660</v>
      </c>
      <c r="E334" t="s">
        <v>16202</v>
      </c>
      <c r="F334" t="s">
        <v>16216</v>
      </c>
    </row>
    <row r="335" spans="1:6" x14ac:dyDescent="0.25">
      <c r="A335">
        <f t="shared" si="5"/>
        <v>21</v>
      </c>
      <c r="B335" t="s">
        <v>6740</v>
      </c>
      <c r="C335" s="8" t="str">
        <f>VLOOKUP(B335,'Specimen-Sample'!A$2:L$3024,12)</f>
        <v>Skin Biopsy</v>
      </c>
      <c r="D335" s="8">
        <f>VLOOKUP(B335,'Specimen-Sample'!A$2:L$3024,2)</f>
        <v>1660</v>
      </c>
      <c r="E335" t="s">
        <v>16215</v>
      </c>
      <c r="F335" t="s">
        <v>16220</v>
      </c>
    </row>
    <row r="336" spans="1:6" x14ac:dyDescent="0.25">
      <c r="A336">
        <f t="shared" si="5"/>
        <v>21</v>
      </c>
      <c r="B336" t="s">
        <v>6740</v>
      </c>
      <c r="C336" s="8" t="str">
        <f>VLOOKUP(B336,'Specimen-Sample'!A$2:L$3024,12)</f>
        <v>Skin Biopsy</v>
      </c>
      <c r="D336" s="8">
        <f>VLOOKUP(B336,'Specimen-Sample'!A$2:L$3024,2)</f>
        <v>1660</v>
      </c>
      <c r="E336" t="s">
        <v>16219</v>
      </c>
      <c r="F336" t="s">
        <v>16193</v>
      </c>
    </row>
    <row r="337" spans="1:6" x14ac:dyDescent="0.25">
      <c r="A337">
        <f t="shared" si="5"/>
        <v>22</v>
      </c>
      <c r="B337" t="s">
        <v>6745</v>
      </c>
      <c r="C337" s="8" t="str">
        <f>VLOOKUP(B337,'Specimen-Sample'!A$2:L$3024,12)</f>
        <v>Skin Biopsy</v>
      </c>
      <c r="D337" s="8">
        <f>VLOOKUP(B337,'Specimen-Sample'!A$2:L$3024,2)</f>
        <v>1784</v>
      </c>
      <c r="E337" t="s">
        <v>16160</v>
      </c>
      <c r="F337" t="s">
        <v>16140</v>
      </c>
    </row>
    <row r="338" spans="1:6" x14ac:dyDescent="0.25">
      <c r="A338">
        <f t="shared" si="5"/>
        <v>22</v>
      </c>
      <c r="B338" t="s">
        <v>6745</v>
      </c>
      <c r="C338" s="8" t="str">
        <f>VLOOKUP(B338,'Specimen-Sample'!A$2:L$3024,12)</f>
        <v>Skin Biopsy</v>
      </c>
      <c r="D338" s="8">
        <f>VLOOKUP(B338,'Specimen-Sample'!A$2:L$3024,2)</f>
        <v>1784</v>
      </c>
      <c r="E338" t="s">
        <v>16145</v>
      </c>
      <c r="F338" t="s">
        <v>16141</v>
      </c>
    </row>
    <row r="339" spans="1:6" x14ac:dyDescent="0.25">
      <c r="A339">
        <f t="shared" si="5"/>
        <v>22</v>
      </c>
      <c r="B339" t="s">
        <v>6745</v>
      </c>
      <c r="C339" s="8" t="str">
        <f>VLOOKUP(B339,'Specimen-Sample'!A$2:L$3024,12)</f>
        <v>Skin Biopsy</v>
      </c>
      <c r="D339" s="8">
        <f>VLOOKUP(B339,'Specimen-Sample'!A$2:L$3024,2)</f>
        <v>1784</v>
      </c>
      <c r="E339" t="s">
        <v>16146</v>
      </c>
      <c r="F339" t="s">
        <v>16150</v>
      </c>
    </row>
    <row r="340" spans="1:6" x14ac:dyDescent="0.25">
      <c r="A340">
        <f t="shared" si="5"/>
        <v>22</v>
      </c>
      <c r="B340" t="s">
        <v>6745</v>
      </c>
      <c r="C340" s="8" t="str">
        <f>VLOOKUP(B340,'Specimen-Sample'!A$2:L$3024,12)</f>
        <v>Skin Biopsy</v>
      </c>
      <c r="D340" s="8">
        <f>VLOOKUP(B340,'Specimen-Sample'!A$2:L$3024,2)</f>
        <v>1784</v>
      </c>
      <c r="E340" t="s">
        <v>16147</v>
      </c>
      <c r="F340" t="s">
        <v>16156</v>
      </c>
    </row>
    <row r="341" spans="1:6" x14ac:dyDescent="0.25">
      <c r="A341">
        <f t="shared" si="5"/>
        <v>22</v>
      </c>
      <c r="B341" t="s">
        <v>6745</v>
      </c>
      <c r="C341" s="8" t="str">
        <f>VLOOKUP(B341,'Specimen-Sample'!A$2:L$3024,12)</f>
        <v>Skin Biopsy</v>
      </c>
      <c r="D341" s="8">
        <f>VLOOKUP(B341,'Specimen-Sample'!A$2:L$3024,2)</f>
        <v>1784</v>
      </c>
      <c r="E341" t="s">
        <v>16131</v>
      </c>
      <c r="F341" t="s">
        <v>16155</v>
      </c>
    </row>
    <row r="342" spans="1:6" x14ac:dyDescent="0.25">
      <c r="A342">
        <f t="shared" si="5"/>
        <v>22</v>
      </c>
      <c r="B342" t="s">
        <v>6745</v>
      </c>
      <c r="C342" s="8" t="str">
        <f>VLOOKUP(B342,'Specimen-Sample'!A$2:L$3024,12)</f>
        <v>Skin Biopsy</v>
      </c>
      <c r="D342" s="8">
        <f>VLOOKUP(B342,'Specimen-Sample'!A$2:L$3024,2)</f>
        <v>1784</v>
      </c>
      <c r="E342" t="s">
        <v>16139</v>
      </c>
      <c r="F342" t="s">
        <v>16132</v>
      </c>
    </row>
    <row r="343" spans="1:6" x14ac:dyDescent="0.25">
      <c r="A343">
        <f t="shared" si="5"/>
        <v>22</v>
      </c>
      <c r="B343" t="s">
        <v>6745</v>
      </c>
      <c r="C343" s="8" t="str">
        <f>VLOOKUP(B343,'Specimen-Sample'!A$2:L$3024,12)</f>
        <v>Skin Biopsy</v>
      </c>
      <c r="D343" s="8">
        <f>VLOOKUP(B343,'Specimen-Sample'!A$2:L$3024,2)</f>
        <v>1784</v>
      </c>
      <c r="E343" t="s">
        <v>16135</v>
      </c>
      <c r="F343" t="s">
        <v>16151</v>
      </c>
    </row>
    <row r="344" spans="1:6" x14ac:dyDescent="0.25">
      <c r="A344">
        <f t="shared" si="5"/>
        <v>22</v>
      </c>
      <c r="B344" t="s">
        <v>6745</v>
      </c>
      <c r="C344" s="8" t="str">
        <f>VLOOKUP(B344,'Specimen-Sample'!A$2:L$3024,12)</f>
        <v>Skin Biopsy</v>
      </c>
      <c r="D344" s="8">
        <f>VLOOKUP(B344,'Specimen-Sample'!A$2:L$3024,2)</f>
        <v>1784</v>
      </c>
      <c r="E344" t="s">
        <v>16154</v>
      </c>
      <c r="F344" t="s">
        <v>16144</v>
      </c>
    </row>
    <row r="345" spans="1:6" x14ac:dyDescent="0.25">
      <c r="A345">
        <f t="shared" si="5"/>
        <v>22</v>
      </c>
      <c r="B345" t="s">
        <v>6745</v>
      </c>
      <c r="C345" s="8" t="str">
        <f>VLOOKUP(B345,'Specimen-Sample'!A$2:L$3024,12)</f>
        <v>Skin Biopsy</v>
      </c>
      <c r="D345" s="8">
        <f>VLOOKUP(B345,'Specimen-Sample'!A$2:L$3024,2)</f>
        <v>1784</v>
      </c>
      <c r="E345" t="s">
        <v>16134</v>
      </c>
      <c r="F345" t="s">
        <v>16158</v>
      </c>
    </row>
    <row r="346" spans="1:6" x14ac:dyDescent="0.25">
      <c r="A346">
        <f t="shared" si="5"/>
        <v>22</v>
      </c>
      <c r="B346" t="s">
        <v>6745</v>
      </c>
      <c r="C346" s="8" t="str">
        <f>VLOOKUP(B346,'Specimen-Sample'!A$2:L$3024,12)</f>
        <v>Skin Biopsy</v>
      </c>
      <c r="D346" s="8">
        <f>VLOOKUP(B346,'Specimen-Sample'!A$2:L$3024,2)</f>
        <v>1784</v>
      </c>
      <c r="E346" t="s">
        <v>16136</v>
      </c>
      <c r="F346" t="s">
        <v>16142</v>
      </c>
    </row>
    <row r="347" spans="1:6" x14ac:dyDescent="0.25">
      <c r="A347">
        <f t="shared" si="5"/>
        <v>22</v>
      </c>
      <c r="B347" t="s">
        <v>6745</v>
      </c>
      <c r="C347" s="8" t="str">
        <f>VLOOKUP(B347,'Specimen-Sample'!A$2:L$3024,12)</f>
        <v>Skin Biopsy</v>
      </c>
      <c r="D347" s="8">
        <f>VLOOKUP(B347,'Specimen-Sample'!A$2:L$3024,2)</f>
        <v>1784</v>
      </c>
      <c r="E347" t="s">
        <v>16149</v>
      </c>
      <c r="F347" t="s">
        <v>16152</v>
      </c>
    </row>
    <row r="348" spans="1:6" x14ac:dyDescent="0.25">
      <c r="A348">
        <f t="shared" si="5"/>
        <v>22</v>
      </c>
      <c r="B348" t="s">
        <v>6745</v>
      </c>
      <c r="C348" s="8" t="str">
        <f>VLOOKUP(B348,'Specimen-Sample'!A$2:L$3024,12)</f>
        <v>Skin Biopsy</v>
      </c>
      <c r="D348" s="8">
        <f>VLOOKUP(B348,'Specimen-Sample'!A$2:L$3024,2)</f>
        <v>1784</v>
      </c>
      <c r="E348" t="s">
        <v>16153</v>
      </c>
      <c r="F348" t="s">
        <v>16133</v>
      </c>
    </row>
    <row r="349" spans="1:6" x14ac:dyDescent="0.25">
      <c r="A349">
        <f t="shared" si="5"/>
        <v>22</v>
      </c>
      <c r="B349" t="s">
        <v>6745</v>
      </c>
      <c r="C349" s="8" t="str">
        <f>VLOOKUP(B349,'Specimen-Sample'!A$2:L$3024,12)</f>
        <v>Skin Biopsy</v>
      </c>
      <c r="D349" s="8">
        <f>VLOOKUP(B349,'Specimen-Sample'!A$2:L$3024,2)</f>
        <v>1784</v>
      </c>
      <c r="E349" t="s">
        <v>16157</v>
      </c>
      <c r="F349" t="s">
        <v>16159</v>
      </c>
    </row>
    <row r="350" spans="1:6" x14ac:dyDescent="0.25">
      <c r="A350">
        <f t="shared" si="5"/>
        <v>22</v>
      </c>
      <c r="B350" t="s">
        <v>6745</v>
      </c>
      <c r="C350" s="8" t="str">
        <f>VLOOKUP(B350,'Specimen-Sample'!A$2:L$3024,12)</f>
        <v>Skin Biopsy</v>
      </c>
      <c r="D350" s="8">
        <f>VLOOKUP(B350,'Specimen-Sample'!A$2:L$3024,2)</f>
        <v>1784</v>
      </c>
      <c r="E350" t="s">
        <v>16148</v>
      </c>
      <c r="F350" t="s">
        <v>16138</v>
      </c>
    </row>
    <row r="351" spans="1:6" x14ac:dyDescent="0.25">
      <c r="A351">
        <f t="shared" si="5"/>
        <v>22</v>
      </c>
      <c r="B351" t="s">
        <v>6745</v>
      </c>
      <c r="C351" s="8" t="str">
        <f>VLOOKUP(B351,'Specimen-Sample'!A$2:L$3024,12)</f>
        <v>Skin Biopsy</v>
      </c>
      <c r="D351" s="8">
        <f>VLOOKUP(B351,'Specimen-Sample'!A$2:L$3024,2)</f>
        <v>1784</v>
      </c>
      <c r="E351" t="s">
        <v>16137</v>
      </c>
      <c r="F351" t="s">
        <v>16143</v>
      </c>
    </row>
    <row r="352" spans="1:6" x14ac:dyDescent="0.25">
      <c r="A352">
        <f t="shared" si="5"/>
        <v>23</v>
      </c>
      <c r="B352" t="s">
        <v>6758</v>
      </c>
      <c r="C352" s="8" t="str">
        <f>VLOOKUP(B352,'Specimen-Sample'!A$2:L$3024,12)</f>
        <v>Skin Biopsy</v>
      </c>
      <c r="D352" s="8">
        <f>VLOOKUP(B352,'Specimen-Sample'!A$2:L$3024,2)</f>
        <v>1674</v>
      </c>
      <c r="E352" t="s">
        <v>15981</v>
      </c>
      <c r="F352" t="s">
        <v>15968</v>
      </c>
    </row>
    <row r="353" spans="1:6" x14ac:dyDescent="0.25">
      <c r="A353">
        <f t="shared" si="5"/>
        <v>23</v>
      </c>
      <c r="B353" t="s">
        <v>6758</v>
      </c>
      <c r="C353" s="8" t="str">
        <f>VLOOKUP(B353,'Specimen-Sample'!A$2:L$3024,12)</f>
        <v>Skin Biopsy</v>
      </c>
      <c r="D353" s="8">
        <f>VLOOKUP(B353,'Specimen-Sample'!A$2:L$3024,2)</f>
        <v>1674</v>
      </c>
      <c r="E353" t="s">
        <v>15987</v>
      </c>
      <c r="F353" t="s">
        <v>15983</v>
      </c>
    </row>
    <row r="354" spans="1:6" x14ac:dyDescent="0.25">
      <c r="A354">
        <f t="shared" si="5"/>
        <v>23</v>
      </c>
      <c r="B354" t="s">
        <v>6758</v>
      </c>
      <c r="C354" s="8" t="str">
        <f>VLOOKUP(B354,'Specimen-Sample'!A$2:L$3024,12)</f>
        <v>Skin Biopsy</v>
      </c>
      <c r="D354" s="8">
        <f>VLOOKUP(B354,'Specimen-Sample'!A$2:L$3024,2)</f>
        <v>1674</v>
      </c>
      <c r="E354" t="s">
        <v>15973</v>
      </c>
      <c r="F354" t="s">
        <v>15985</v>
      </c>
    </row>
    <row r="355" spans="1:6" x14ac:dyDescent="0.25">
      <c r="A355">
        <f t="shared" si="5"/>
        <v>23</v>
      </c>
      <c r="B355" t="s">
        <v>6758</v>
      </c>
      <c r="C355" s="8" t="str">
        <f>VLOOKUP(B355,'Specimen-Sample'!A$2:L$3024,12)</f>
        <v>Skin Biopsy</v>
      </c>
      <c r="D355" s="8">
        <f>VLOOKUP(B355,'Specimen-Sample'!A$2:L$3024,2)</f>
        <v>1674</v>
      </c>
      <c r="E355" t="s">
        <v>15988</v>
      </c>
      <c r="F355" t="s">
        <v>15979</v>
      </c>
    </row>
    <row r="356" spans="1:6" x14ac:dyDescent="0.25">
      <c r="A356">
        <f t="shared" si="5"/>
        <v>23</v>
      </c>
      <c r="B356" t="s">
        <v>6758</v>
      </c>
      <c r="C356" s="8" t="str">
        <f>VLOOKUP(B356,'Specimen-Sample'!A$2:L$3024,12)</f>
        <v>Skin Biopsy</v>
      </c>
      <c r="D356" s="8">
        <f>VLOOKUP(B356,'Specimen-Sample'!A$2:L$3024,2)</f>
        <v>1674</v>
      </c>
      <c r="E356" t="s">
        <v>15977</v>
      </c>
      <c r="F356" t="s">
        <v>15980</v>
      </c>
    </row>
    <row r="357" spans="1:6" x14ac:dyDescent="0.25">
      <c r="A357">
        <f t="shared" si="5"/>
        <v>23</v>
      </c>
      <c r="B357" t="s">
        <v>6758</v>
      </c>
      <c r="C357" s="8" t="str">
        <f>VLOOKUP(B357,'Specimen-Sample'!A$2:L$3024,12)</f>
        <v>Skin Biopsy</v>
      </c>
      <c r="D357" s="8">
        <f>VLOOKUP(B357,'Specimen-Sample'!A$2:L$3024,2)</f>
        <v>1674</v>
      </c>
      <c r="E357" t="s">
        <v>15978</v>
      </c>
      <c r="F357" t="s">
        <v>15974</v>
      </c>
    </row>
    <row r="358" spans="1:6" x14ac:dyDescent="0.25">
      <c r="A358">
        <f t="shared" si="5"/>
        <v>23</v>
      </c>
      <c r="B358" t="s">
        <v>6758</v>
      </c>
      <c r="C358" s="8" t="str">
        <f>VLOOKUP(B358,'Specimen-Sample'!A$2:L$3024,12)</f>
        <v>Skin Biopsy</v>
      </c>
      <c r="D358" s="8">
        <f>VLOOKUP(B358,'Specimen-Sample'!A$2:L$3024,2)</f>
        <v>1674</v>
      </c>
      <c r="E358" t="s">
        <v>15989</v>
      </c>
      <c r="F358" t="s">
        <v>15990</v>
      </c>
    </row>
    <row r="359" spans="1:6" x14ac:dyDescent="0.25">
      <c r="A359">
        <f t="shared" si="5"/>
        <v>23</v>
      </c>
      <c r="B359" t="s">
        <v>6758</v>
      </c>
      <c r="C359" s="8" t="str">
        <f>VLOOKUP(B359,'Specimen-Sample'!A$2:L$3024,12)</f>
        <v>Skin Biopsy</v>
      </c>
      <c r="D359" s="8">
        <f>VLOOKUP(B359,'Specimen-Sample'!A$2:L$3024,2)</f>
        <v>1674</v>
      </c>
      <c r="E359" t="s">
        <v>15994</v>
      </c>
      <c r="F359" t="s">
        <v>15971</v>
      </c>
    </row>
    <row r="360" spans="1:6" x14ac:dyDescent="0.25">
      <c r="A360">
        <f t="shared" si="5"/>
        <v>23</v>
      </c>
      <c r="B360" t="s">
        <v>6758</v>
      </c>
      <c r="C360" s="8" t="str">
        <f>VLOOKUP(B360,'Specimen-Sample'!A$2:L$3024,12)</f>
        <v>Skin Biopsy</v>
      </c>
      <c r="D360" s="8">
        <f>VLOOKUP(B360,'Specimen-Sample'!A$2:L$3024,2)</f>
        <v>1674</v>
      </c>
      <c r="E360" t="s">
        <v>15982</v>
      </c>
      <c r="F360" t="s">
        <v>15976</v>
      </c>
    </row>
    <row r="361" spans="1:6" x14ac:dyDescent="0.25">
      <c r="A361">
        <f t="shared" si="5"/>
        <v>23</v>
      </c>
      <c r="B361" t="s">
        <v>6758</v>
      </c>
      <c r="C361" s="8" t="str">
        <f>VLOOKUP(B361,'Specimen-Sample'!A$2:L$3024,12)</f>
        <v>Skin Biopsy</v>
      </c>
      <c r="D361" s="8">
        <f>VLOOKUP(B361,'Specimen-Sample'!A$2:L$3024,2)</f>
        <v>1674</v>
      </c>
      <c r="E361" t="s">
        <v>15967</v>
      </c>
      <c r="F361" t="s">
        <v>15996</v>
      </c>
    </row>
    <row r="362" spans="1:6" x14ac:dyDescent="0.25">
      <c r="A362">
        <f t="shared" si="5"/>
        <v>23</v>
      </c>
      <c r="B362" t="s">
        <v>6758</v>
      </c>
      <c r="C362" s="8" t="str">
        <f>VLOOKUP(B362,'Specimen-Sample'!A$2:L$3024,12)</f>
        <v>Skin Biopsy</v>
      </c>
      <c r="D362" s="8">
        <f>VLOOKUP(B362,'Specimen-Sample'!A$2:L$3024,2)</f>
        <v>1674</v>
      </c>
      <c r="E362" t="s">
        <v>15991</v>
      </c>
      <c r="F362" t="s">
        <v>15970</v>
      </c>
    </row>
    <row r="363" spans="1:6" x14ac:dyDescent="0.25">
      <c r="A363">
        <f t="shared" si="5"/>
        <v>23</v>
      </c>
      <c r="B363" t="s">
        <v>6758</v>
      </c>
      <c r="C363" s="8" t="str">
        <f>VLOOKUP(B363,'Specimen-Sample'!A$2:L$3024,12)</f>
        <v>Skin Biopsy</v>
      </c>
      <c r="D363" s="8">
        <f>VLOOKUP(B363,'Specimen-Sample'!A$2:L$3024,2)</f>
        <v>1674</v>
      </c>
      <c r="E363" t="s">
        <v>15975</v>
      </c>
      <c r="F363" t="s">
        <v>15984</v>
      </c>
    </row>
    <row r="364" spans="1:6" x14ac:dyDescent="0.25">
      <c r="A364">
        <f t="shared" si="5"/>
        <v>23</v>
      </c>
      <c r="B364" t="s">
        <v>6758</v>
      </c>
      <c r="C364" s="8" t="str">
        <f>VLOOKUP(B364,'Specimen-Sample'!A$2:L$3024,12)</f>
        <v>Skin Biopsy</v>
      </c>
      <c r="D364" s="8">
        <f>VLOOKUP(B364,'Specimen-Sample'!A$2:L$3024,2)</f>
        <v>1674</v>
      </c>
      <c r="E364" t="s">
        <v>15969</v>
      </c>
      <c r="F364" t="s">
        <v>15972</v>
      </c>
    </row>
    <row r="365" spans="1:6" x14ac:dyDescent="0.25">
      <c r="A365">
        <f t="shared" si="5"/>
        <v>23</v>
      </c>
      <c r="B365" t="s">
        <v>6758</v>
      </c>
      <c r="C365" s="8" t="str">
        <f>VLOOKUP(B365,'Specimen-Sample'!A$2:L$3024,12)</f>
        <v>Skin Biopsy</v>
      </c>
      <c r="D365" s="8">
        <f>VLOOKUP(B365,'Specimen-Sample'!A$2:L$3024,2)</f>
        <v>1674</v>
      </c>
      <c r="E365" t="s">
        <v>15992</v>
      </c>
      <c r="F365" t="s">
        <v>15995</v>
      </c>
    </row>
    <row r="366" spans="1:6" x14ac:dyDescent="0.25">
      <c r="A366">
        <f t="shared" si="5"/>
        <v>23</v>
      </c>
      <c r="B366" t="s">
        <v>6758</v>
      </c>
      <c r="C366" s="8" t="str">
        <f>VLOOKUP(B366,'Specimen-Sample'!A$2:L$3024,12)</f>
        <v>Skin Biopsy</v>
      </c>
      <c r="D366" s="8">
        <f>VLOOKUP(B366,'Specimen-Sample'!A$2:L$3024,2)</f>
        <v>1674</v>
      </c>
      <c r="E366" t="s">
        <v>15993</v>
      </c>
      <c r="F366" t="s">
        <v>15986</v>
      </c>
    </row>
    <row r="367" spans="1:6" x14ac:dyDescent="0.25">
      <c r="A367">
        <f t="shared" si="5"/>
        <v>24</v>
      </c>
      <c r="B367" t="s">
        <v>6861</v>
      </c>
      <c r="C367" s="8" t="str">
        <f>VLOOKUP(B367,'Specimen-Sample'!A$2:L$3024,12)</f>
        <v>Skin Biopsy</v>
      </c>
      <c r="D367" s="8">
        <f>VLOOKUP(B367,'Specimen-Sample'!A$2:L$3024,2)</f>
        <v>1827</v>
      </c>
      <c r="E367" t="s">
        <v>16028</v>
      </c>
      <c r="F367" t="s">
        <v>16053</v>
      </c>
    </row>
    <row r="368" spans="1:6" x14ac:dyDescent="0.25">
      <c r="A368">
        <f t="shared" si="5"/>
        <v>24</v>
      </c>
      <c r="B368" t="s">
        <v>6861</v>
      </c>
      <c r="C368" s="8" t="str">
        <f>VLOOKUP(B368,'Specimen-Sample'!A$2:L$3024,12)</f>
        <v>Skin Biopsy</v>
      </c>
      <c r="D368" s="8">
        <f>VLOOKUP(B368,'Specimen-Sample'!A$2:L$3024,2)</f>
        <v>1827</v>
      </c>
      <c r="E368" t="s">
        <v>16054</v>
      </c>
      <c r="F368" t="s">
        <v>16048</v>
      </c>
    </row>
    <row r="369" spans="1:6" x14ac:dyDescent="0.25">
      <c r="A369">
        <f t="shared" si="5"/>
        <v>24</v>
      </c>
      <c r="B369" t="s">
        <v>6861</v>
      </c>
      <c r="C369" s="8" t="str">
        <f>VLOOKUP(B369,'Specimen-Sample'!A$2:L$3024,12)</f>
        <v>Skin Biopsy</v>
      </c>
      <c r="D369" s="8">
        <f>VLOOKUP(B369,'Specimen-Sample'!A$2:L$3024,2)</f>
        <v>1827</v>
      </c>
      <c r="E369" t="s">
        <v>16049</v>
      </c>
      <c r="F369" t="s">
        <v>16056</v>
      </c>
    </row>
    <row r="370" spans="1:6" x14ac:dyDescent="0.25">
      <c r="A370">
        <f t="shared" si="5"/>
        <v>24</v>
      </c>
      <c r="B370" t="s">
        <v>6861</v>
      </c>
      <c r="C370" s="8" t="str">
        <f>VLOOKUP(B370,'Specimen-Sample'!A$2:L$3024,12)</f>
        <v>Skin Biopsy</v>
      </c>
      <c r="D370" s="8">
        <f>VLOOKUP(B370,'Specimen-Sample'!A$2:L$3024,2)</f>
        <v>1827</v>
      </c>
      <c r="E370" t="s">
        <v>16038</v>
      </c>
      <c r="F370" t="s">
        <v>16041</v>
      </c>
    </row>
    <row r="371" spans="1:6" x14ac:dyDescent="0.25">
      <c r="A371">
        <f t="shared" si="5"/>
        <v>24</v>
      </c>
      <c r="B371" t="s">
        <v>6861</v>
      </c>
      <c r="C371" s="8" t="str">
        <f>VLOOKUP(B371,'Specimen-Sample'!A$2:L$3024,12)</f>
        <v>Skin Biopsy</v>
      </c>
      <c r="D371" s="8">
        <f>VLOOKUP(B371,'Specimen-Sample'!A$2:L$3024,2)</f>
        <v>1827</v>
      </c>
      <c r="E371" t="s">
        <v>16044</v>
      </c>
      <c r="F371" t="s">
        <v>16047</v>
      </c>
    </row>
    <row r="372" spans="1:6" x14ac:dyDescent="0.25">
      <c r="A372">
        <f t="shared" si="5"/>
        <v>24</v>
      </c>
      <c r="B372" t="s">
        <v>6861</v>
      </c>
      <c r="C372" s="8" t="str">
        <f>VLOOKUP(B372,'Specimen-Sample'!A$2:L$3024,12)</f>
        <v>Skin Biopsy</v>
      </c>
      <c r="D372" s="8">
        <f>VLOOKUP(B372,'Specimen-Sample'!A$2:L$3024,2)</f>
        <v>1827</v>
      </c>
      <c r="E372" t="s">
        <v>16031</v>
      </c>
      <c r="F372" t="s">
        <v>16043</v>
      </c>
    </row>
    <row r="373" spans="1:6" x14ac:dyDescent="0.25">
      <c r="A373">
        <f t="shared" si="5"/>
        <v>24</v>
      </c>
      <c r="B373" t="s">
        <v>6861</v>
      </c>
      <c r="C373" s="8" t="str">
        <f>VLOOKUP(B373,'Specimen-Sample'!A$2:L$3024,12)</f>
        <v>Skin Biopsy</v>
      </c>
      <c r="D373" s="8">
        <f>VLOOKUP(B373,'Specimen-Sample'!A$2:L$3024,2)</f>
        <v>1827</v>
      </c>
      <c r="E373" t="s">
        <v>16030</v>
      </c>
      <c r="F373" t="s">
        <v>16034</v>
      </c>
    </row>
    <row r="374" spans="1:6" x14ac:dyDescent="0.25">
      <c r="A374">
        <f t="shared" si="5"/>
        <v>24</v>
      </c>
      <c r="B374" t="s">
        <v>6861</v>
      </c>
      <c r="C374" s="8" t="str">
        <f>VLOOKUP(B374,'Specimen-Sample'!A$2:L$3024,12)</f>
        <v>Skin Biopsy</v>
      </c>
      <c r="D374" s="8">
        <f>VLOOKUP(B374,'Specimen-Sample'!A$2:L$3024,2)</f>
        <v>1827</v>
      </c>
      <c r="E374" t="s">
        <v>16042</v>
      </c>
      <c r="F374" t="s">
        <v>16029</v>
      </c>
    </row>
    <row r="375" spans="1:6" x14ac:dyDescent="0.25">
      <c r="A375">
        <f t="shared" si="5"/>
        <v>24</v>
      </c>
      <c r="B375" t="s">
        <v>6861</v>
      </c>
      <c r="C375" s="8" t="str">
        <f>VLOOKUP(B375,'Specimen-Sample'!A$2:L$3024,12)</f>
        <v>Skin Biopsy</v>
      </c>
      <c r="D375" s="8">
        <f>VLOOKUP(B375,'Specimen-Sample'!A$2:L$3024,2)</f>
        <v>1827</v>
      </c>
      <c r="E375" t="s">
        <v>16039</v>
      </c>
      <c r="F375" t="s">
        <v>16027</v>
      </c>
    </row>
    <row r="376" spans="1:6" x14ac:dyDescent="0.25">
      <c r="A376">
        <f t="shared" si="5"/>
        <v>24</v>
      </c>
      <c r="B376" t="s">
        <v>6861</v>
      </c>
      <c r="C376" s="8" t="str">
        <f>VLOOKUP(B376,'Specimen-Sample'!A$2:L$3024,12)</f>
        <v>Skin Biopsy</v>
      </c>
      <c r="D376" s="8">
        <f>VLOOKUP(B376,'Specimen-Sample'!A$2:L$3024,2)</f>
        <v>1827</v>
      </c>
      <c r="E376" t="s">
        <v>16040</v>
      </c>
      <c r="F376" t="s">
        <v>16051</v>
      </c>
    </row>
    <row r="377" spans="1:6" x14ac:dyDescent="0.25">
      <c r="A377">
        <f t="shared" si="5"/>
        <v>24</v>
      </c>
      <c r="B377" t="s">
        <v>6861</v>
      </c>
      <c r="C377" s="8" t="str">
        <f>VLOOKUP(B377,'Specimen-Sample'!A$2:L$3024,12)</f>
        <v>Skin Biopsy</v>
      </c>
      <c r="D377" s="8">
        <f>VLOOKUP(B377,'Specimen-Sample'!A$2:L$3024,2)</f>
        <v>1827</v>
      </c>
      <c r="E377" t="s">
        <v>16033</v>
      </c>
      <c r="F377" t="s">
        <v>16035</v>
      </c>
    </row>
    <row r="378" spans="1:6" x14ac:dyDescent="0.25">
      <c r="A378">
        <f t="shared" si="5"/>
        <v>24</v>
      </c>
      <c r="B378" t="s">
        <v>6861</v>
      </c>
      <c r="C378" s="8" t="str">
        <f>VLOOKUP(B378,'Specimen-Sample'!A$2:L$3024,12)</f>
        <v>Skin Biopsy</v>
      </c>
      <c r="D378" s="8">
        <f>VLOOKUP(B378,'Specimen-Sample'!A$2:L$3024,2)</f>
        <v>1827</v>
      </c>
      <c r="E378" t="s">
        <v>16055</v>
      </c>
      <c r="F378" t="s">
        <v>16045</v>
      </c>
    </row>
    <row r="379" spans="1:6" x14ac:dyDescent="0.25">
      <c r="A379">
        <f t="shared" si="5"/>
        <v>24</v>
      </c>
      <c r="B379" t="s">
        <v>6861</v>
      </c>
      <c r="C379" s="8" t="str">
        <f>VLOOKUP(B379,'Specimen-Sample'!A$2:L$3024,12)</f>
        <v>Skin Biopsy</v>
      </c>
      <c r="D379" s="8">
        <f>VLOOKUP(B379,'Specimen-Sample'!A$2:L$3024,2)</f>
        <v>1827</v>
      </c>
      <c r="E379" t="s">
        <v>16037</v>
      </c>
      <c r="F379" t="s">
        <v>16052</v>
      </c>
    </row>
    <row r="380" spans="1:6" x14ac:dyDescent="0.25">
      <c r="A380">
        <f t="shared" si="5"/>
        <v>24</v>
      </c>
      <c r="B380" t="s">
        <v>6861</v>
      </c>
      <c r="C380" s="8" t="str">
        <f>VLOOKUP(B380,'Specimen-Sample'!A$2:L$3024,12)</f>
        <v>Skin Biopsy</v>
      </c>
      <c r="D380" s="8">
        <f>VLOOKUP(B380,'Specimen-Sample'!A$2:L$3024,2)</f>
        <v>1827</v>
      </c>
      <c r="E380" t="s">
        <v>16050</v>
      </c>
      <c r="F380" t="s">
        <v>16036</v>
      </c>
    </row>
    <row r="381" spans="1:6" x14ac:dyDescent="0.25">
      <c r="A381">
        <f t="shared" si="5"/>
        <v>24</v>
      </c>
      <c r="B381" t="s">
        <v>6861</v>
      </c>
      <c r="C381" s="8" t="str">
        <f>VLOOKUP(B381,'Specimen-Sample'!A$2:L$3024,12)</f>
        <v>Skin Biopsy</v>
      </c>
      <c r="D381" s="8">
        <f>VLOOKUP(B381,'Specimen-Sample'!A$2:L$3024,2)</f>
        <v>1827</v>
      </c>
      <c r="E381" t="s">
        <v>16046</v>
      </c>
      <c r="F381" t="s">
        <v>16032</v>
      </c>
    </row>
    <row r="382" spans="1:6" x14ac:dyDescent="0.25">
      <c r="A382">
        <f t="shared" si="5"/>
        <v>25</v>
      </c>
      <c r="B382" t="s">
        <v>6924</v>
      </c>
      <c r="C382" s="8" t="str">
        <f>VLOOKUP(B382,'Specimen-Sample'!A$2:L$3024,12)</f>
        <v>Skin Biopsy</v>
      </c>
      <c r="D382" s="8">
        <f>VLOOKUP(B382,'Specimen-Sample'!A$2:L$3024,2)</f>
        <v>1736</v>
      </c>
      <c r="E382" t="s">
        <v>15908</v>
      </c>
      <c r="F382" t="s">
        <v>15917</v>
      </c>
    </row>
    <row r="383" spans="1:6" x14ac:dyDescent="0.25">
      <c r="A383">
        <f t="shared" si="5"/>
        <v>25</v>
      </c>
      <c r="B383" t="s">
        <v>6924</v>
      </c>
      <c r="C383" s="8" t="str">
        <f>VLOOKUP(B383,'Specimen-Sample'!A$2:L$3024,12)</f>
        <v>Skin Biopsy</v>
      </c>
      <c r="D383" s="8">
        <f>VLOOKUP(B383,'Specimen-Sample'!A$2:L$3024,2)</f>
        <v>1736</v>
      </c>
      <c r="E383" t="s">
        <v>15907</v>
      </c>
      <c r="F383" t="s">
        <v>15890</v>
      </c>
    </row>
    <row r="384" spans="1:6" x14ac:dyDescent="0.25">
      <c r="A384">
        <f t="shared" si="5"/>
        <v>25</v>
      </c>
      <c r="B384" t="s">
        <v>6924</v>
      </c>
      <c r="C384" s="8" t="str">
        <f>VLOOKUP(B384,'Specimen-Sample'!A$2:L$3024,12)</f>
        <v>Skin Biopsy</v>
      </c>
      <c r="D384" s="8">
        <f>VLOOKUP(B384,'Specimen-Sample'!A$2:L$3024,2)</f>
        <v>1736</v>
      </c>
      <c r="E384" t="s">
        <v>15909</v>
      </c>
      <c r="F384" t="s">
        <v>15915</v>
      </c>
    </row>
    <row r="385" spans="1:6" x14ac:dyDescent="0.25">
      <c r="A385">
        <f t="shared" si="5"/>
        <v>25</v>
      </c>
      <c r="B385" t="s">
        <v>6924</v>
      </c>
      <c r="C385" s="8" t="str">
        <f>VLOOKUP(B385,'Specimen-Sample'!A$2:L$3024,12)</f>
        <v>Skin Biopsy</v>
      </c>
      <c r="D385" s="8">
        <f>VLOOKUP(B385,'Specimen-Sample'!A$2:L$3024,2)</f>
        <v>1736</v>
      </c>
      <c r="E385" t="s">
        <v>15902</v>
      </c>
      <c r="F385" t="s">
        <v>15889</v>
      </c>
    </row>
    <row r="386" spans="1:6" x14ac:dyDescent="0.25">
      <c r="A386">
        <f t="shared" si="5"/>
        <v>25</v>
      </c>
      <c r="B386" t="s">
        <v>6924</v>
      </c>
      <c r="C386" s="8" t="str">
        <f>VLOOKUP(B386,'Specimen-Sample'!A$2:L$3024,12)</f>
        <v>Skin Biopsy</v>
      </c>
      <c r="D386" s="8">
        <f>VLOOKUP(B386,'Specimen-Sample'!A$2:L$3024,2)</f>
        <v>1736</v>
      </c>
      <c r="E386" t="s">
        <v>15896</v>
      </c>
      <c r="F386" t="s">
        <v>15918</v>
      </c>
    </row>
    <row r="387" spans="1:6" x14ac:dyDescent="0.25">
      <c r="A387">
        <f t="shared" si="5"/>
        <v>25</v>
      </c>
      <c r="B387" t="s">
        <v>6924</v>
      </c>
      <c r="C387" s="8" t="str">
        <f>VLOOKUP(B387,'Specimen-Sample'!A$2:L$3024,12)</f>
        <v>Skin Biopsy</v>
      </c>
      <c r="D387" s="8">
        <f>VLOOKUP(B387,'Specimen-Sample'!A$2:L$3024,2)</f>
        <v>1736</v>
      </c>
      <c r="E387" t="s">
        <v>15894</v>
      </c>
      <c r="F387" t="s">
        <v>15901</v>
      </c>
    </row>
    <row r="388" spans="1:6" x14ac:dyDescent="0.25">
      <c r="A388">
        <f t="shared" ref="A388:A451" si="6">IF(B387&lt;&gt;B388,A387+1,A387)</f>
        <v>25</v>
      </c>
      <c r="B388" t="s">
        <v>6924</v>
      </c>
      <c r="C388" s="8" t="str">
        <f>VLOOKUP(B388,'Specimen-Sample'!A$2:L$3024,12)</f>
        <v>Skin Biopsy</v>
      </c>
      <c r="D388" s="8">
        <f>VLOOKUP(B388,'Specimen-Sample'!A$2:L$3024,2)</f>
        <v>1736</v>
      </c>
      <c r="E388" t="s">
        <v>15910</v>
      </c>
      <c r="F388" t="s">
        <v>15904</v>
      </c>
    </row>
    <row r="389" spans="1:6" x14ac:dyDescent="0.25">
      <c r="A389">
        <f t="shared" si="6"/>
        <v>25</v>
      </c>
      <c r="B389" t="s">
        <v>6924</v>
      </c>
      <c r="C389" s="8" t="str">
        <f>VLOOKUP(B389,'Specimen-Sample'!A$2:L$3024,12)</f>
        <v>Skin Biopsy</v>
      </c>
      <c r="D389" s="8">
        <f>VLOOKUP(B389,'Specimen-Sample'!A$2:L$3024,2)</f>
        <v>1736</v>
      </c>
      <c r="E389" t="s">
        <v>15905</v>
      </c>
      <c r="F389" t="s">
        <v>15914</v>
      </c>
    </row>
    <row r="390" spans="1:6" x14ac:dyDescent="0.25">
      <c r="A390">
        <f t="shared" si="6"/>
        <v>25</v>
      </c>
      <c r="B390" t="s">
        <v>6924</v>
      </c>
      <c r="C390" s="8" t="str">
        <f>VLOOKUP(B390,'Specimen-Sample'!A$2:L$3024,12)</f>
        <v>Skin Biopsy</v>
      </c>
      <c r="D390" s="8">
        <f>VLOOKUP(B390,'Specimen-Sample'!A$2:L$3024,2)</f>
        <v>1736</v>
      </c>
      <c r="E390" t="s">
        <v>15916</v>
      </c>
      <c r="F390" t="s">
        <v>15897</v>
      </c>
    </row>
    <row r="391" spans="1:6" x14ac:dyDescent="0.25">
      <c r="A391">
        <f t="shared" si="6"/>
        <v>25</v>
      </c>
      <c r="B391" t="s">
        <v>6924</v>
      </c>
      <c r="C391" s="8" t="str">
        <f>VLOOKUP(B391,'Specimen-Sample'!A$2:L$3024,12)</f>
        <v>Skin Biopsy</v>
      </c>
      <c r="D391" s="8">
        <f>VLOOKUP(B391,'Specimen-Sample'!A$2:L$3024,2)</f>
        <v>1736</v>
      </c>
      <c r="E391" t="s">
        <v>15911</v>
      </c>
      <c r="F391" t="s">
        <v>15898</v>
      </c>
    </row>
    <row r="392" spans="1:6" x14ac:dyDescent="0.25">
      <c r="A392">
        <f t="shared" si="6"/>
        <v>25</v>
      </c>
      <c r="B392" t="s">
        <v>6924</v>
      </c>
      <c r="C392" s="8" t="str">
        <f>VLOOKUP(B392,'Specimen-Sample'!A$2:L$3024,12)</f>
        <v>Skin Biopsy</v>
      </c>
      <c r="D392" s="8">
        <f>VLOOKUP(B392,'Specimen-Sample'!A$2:L$3024,2)</f>
        <v>1736</v>
      </c>
      <c r="E392" t="s">
        <v>15912</v>
      </c>
      <c r="F392" t="s">
        <v>15906</v>
      </c>
    </row>
    <row r="393" spans="1:6" x14ac:dyDescent="0.25">
      <c r="A393">
        <f t="shared" si="6"/>
        <v>25</v>
      </c>
      <c r="B393" t="s">
        <v>6924</v>
      </c>
      <c r="C393" s="8" t="str">
        <f>VLOOKUP(B393,'Specimen-Sample'!A$2:L$3024,12)</f>
        <v>Skin Biopsy</v>
      </c>
      <c r="D393" s="8">
        <f>VLOOKUP(B393,'Specimen-Sample'!A$2:L$3024,2)</f>
        <v>1736</v>
      </c>
      <c r="E393" t="s">
        <v>15895</v>
      </c>
      <c r="F393" t="s">
        <v>15903</v>
      </c>
    </row>
    <row r="394" spans="1:6" x14ac:dyDescent="0.25">
      <c r="A394">
        <f t="shared" si="6"/>
        <v>25</v>
      </c>
      <c r="B394" t="s">
        <v>6924</v>
      </c>
      <c r="C394" s="8" t="str">
        <f>VLOOKUP(B394,'Specimen-Sample'!A$2:L$3024,12)</f>
        <v>Skin Biopsy</v>
      </c>
      <c r="D394" s="8">
        <f>VLOOKUP(B394,'Specimen-Sample'!A$2:L$3024,2)</f>
        <v>1736</v>
      </c>
      <c r="E394" t="s">
        <v>15893</v>
      </c>
      <c r="F394" t="s">
        <v>15899</v>
      </c>
    </row>
    <row r="395" spans="1:6" x14ac:dyDescent="0.25">
      <c r="A395">
        <f t="shared" si="6"/>
        <v>25</v>
      </c>
      <c r="B395" t="s">
        <v>6924</v>
      </c>
      <c r="C395" s="8" t="str">
        <f>VLOOKUP(B395,'Specimen-Sample'!A$2:L$3024,12)</f>
        <v>Skin Biopsy</v>
      </c>
      <c r="D395" s="8">
        <f>VLOOKUP(B395,'Specimen-Sample'!A$2:L$3024,2)</f>
        <v>1736</v>
      </c>
      <c r="E395" t="s">
        <v>15892</v>
      </c>
      <c r="F395" t="s">
        <v>15913</v>
      </c>
    </row>
    <row r="396" spans="1:6" x14ac:dyDescent="0.25">
      <c r="A396">
        <f t="shared" si="6"/>
        <v>25</v>
      </c>
      <c r="B396" t="s">
        <v>6924</v>
      </c>
      <c r="C396" s="8" t="str">
        <f>VLOOKUP(B396,'Specimen-Sample'!A$2:L$3024,12)</f>
        <v>Skin Biopsy</v>
      </c>
      <c r="D396" s="8">
        <f>VLOOKUP(B396,'Specimen-Sample'!A$2:L$3024,2)</f>
        <v>1736</v>
      </c>
      <c r="E396" t="s">
        <v>15900</v>
      </c>
      <c r="F396" t="s">
        <v>15891</v>
      </c>
    </row>
    <row r="397" spans="1:6" x14ac:dyDescent="0.25">
      <c r="A397">
        <f t="shared" si="6"/>
        <v>26</v>
      </c>
      <c r="B397" t="s">
        <v>8180</v>
      </c>
      <c r="C397" s="8" t="str">
        <f>VLOOKUP(B397,'Specimen-Sample'!A$2:L$3024,12)</f>
        <v>Skin Biopsy</v>
      </c>
      <c r="D397" s="8">
        <f>VLOOKUP(B397,'Specimen-Sample'!A$2:L$3024,2)</f>
        <v>2272</v>
      </c>
      <c r="E397" t="s">
        <v>16017</v>
      </c>
      <c r="F397" t="s">
        <v>16002</v>
      </c>
    </row>
    <row r="398" spans="1:6" x14ac:dyDescent="0.25">
      <c r="A398">
        <f t="shared" si="6"/>
        <v>26</v>
      </c>
      <c r="B398" t="s">
        <v>8180</v>
      </c>
      <c r="C398" s="8" t="str">
        <f>VLOOKUP(B398,'Specimen-Sample'!A$2:L$3024,12)</f>
        <v>Skin Biopsy</v>
      </c>
      <c r="D398" s="8">
        <f>VLOOKUP(B398,'Specimen-Sample'!A$2:L$3024,2)</f>
        <v>2272</v>
      </c>
      <c r="E398" t="s">
        <v>16013</v>
      </c>
      <c r="F398" t="s">
        <v>16018</v>
      </c>
    </row>
    <row r="399" spans="1:6" x14ac:dyDescent="0.25">
      <c r="A399">
        <f t="shared" si="6"/>
        <v>26</v>
      </c>
      <c r="B399" t="s">
        <v>8180</v>
      </c>
      <c r="C399" s="8" t="str">
        <f>VLOOKUP(B399,'Specimen-Sample'!A$2:L$3024,12)</f>
        <v>Skin Biopsy</v>
      </c>
      <c r="D399" s="8">
        <f>VLOOKUP(B399,'Specimen-Sample'!A$2:L$3024,2)</f>
        <v>2272</v>
      </c>
      <c r="E399" t="s">
        <v>16007</v>
      </c>
      <c r="F399" t="s">
        <v>16014</v>
      </c>
    </row>
    <row r="400" spans="1:6" x14ac:dyDescent="0.25">
      <c r="A400">
        <f t="shared" si="6"/>
        <v>26</v>
      </c>
      <c r="B400" t="s">
        <v>8180</v>
      </c>
      <c r="C400" s="8" t="str">
        <f>VLOOKUP(B400,'Specimen-Sample'!A$2:L$3024,12)</f>
        <v>Skin Biopsy</v>
      </c>
      <c r="D400" s="8">
        <f>VLOOKUP(B400,'Specimen-Sample'!A$2:L$3024,2)</f>
        <v>2272</v>
      </c>
      <c r="E400" t="s">
        <v>15998</v>
      </c>
      <c r="F400" t="s">
        <v>16005</v>
      </c>
    </row>
    <row r="401" spans="1:6" x14ac:dyDescent="0.25">
      <c r="A401">
        <f t="shared" si="6"/>
        <v>26</v>
      </c>
      <c r="B401" t="s">
        <v>8180</v>
      </c>
      <c r="C401" s="8" t="str">
        <f>VLOOKUP(B401,'Specimen-Sample'!A$2:L$3024,12)</f>
        <v>Skin Biopsy</v>
      </c>
      <c r="D401" s="8">
        <f>VLOOKUP(B401,'Specimen-Sample'!A$2:L$3024,2)</f>
        <v>2272</v>
      </c>
      <c r="E401" t="s">
        <v>15997</v>
      </c>
      <c r="F401" t="s">
        <v>16011</v>
      </c>
    </row>
    <row r="402" spans="1:6" x14ac:dyDescent="0.25">
      <c r="A402">
        <f t="shared" si="6"/>
        <v>26</v>
      </c>
      <c r="B402" t="s">
        <v>8180</v>
      </c>
      <c r="C402" s="8" t="str">
        <f>VLOOKUP(B402,'Specimen-Sample'!A$2:L$3024,12)</f>
        <v>Skin Biopsy</v>
      </c>
      <c r="D402" s="8">
        <f>VLOOKUP(B402,'Specimen-Sample'!A$2:L$3024,2)</f>
        <v>2272</v>
      </c>
      <c r="E402" t="s">
        <v>16000</v>
      </c>
      <c r="F402" t="s">
        <v>16004</v>
      </c>
    </row>
    <row r="403" spans="1:6" x14ac:dyDescent="0.25">
      <c r="A403">
        <f t="shared" si="6"/>
        <v>26</v>
      </c>
      <c r="B403" t="s">
        <v>8180</v>
      </c>
      <c r="C403" s="8" t="str">
        <f>VLOOKUP(B403,'Specimen-Sample'!A$2:L$3024,12)</f>
        <v>Skin Biopsy</v>
      </c>
      <c r="D403" s="8">
        <f>VLOOKUP(B403,'Specimen-Sample'!A$2:L$3024,2)</f>
        <v>2272</v>
      </c>
      <c r="E403" t="s">
        <v>16009</v>
      </c>
      <c r="F403" t="s">
        <v>16008</v>
      </c>
    </row>
    <row r="404" spans="1:6" x14ac:dyDescent="0.25">
      <c r="A404">
        <f t="shared" si="6"/>
        <v>26</v>
      </c>
      <c r="B404" t="s">
        <v>8180</v>
      </c>
      <c r="C404" s="8" t="str">
        <f>VLOOKUP(B404,'Specimen-Sample'!A$2:L$3024,12)</f>
        <v>Skin Biopsy</v>
      </c>
      <c r="D404" s="8">
        <f>VLOOKUP(B404,'Specimen-Sample'!A$2:L$3024,2)</f>
        <v>2272</v>
      </c>
      <c r="E404" t="s">
        <v>16010</v>
      </c>
      <c r="F404" t="s">
        <v>16024</v>
      </c>
    </row>
    <row r="405" spans="1:6" x14ac:dyDescent="0.25">
      <c r="A405">
        <f t="shared" si="6"/>
        <v>26</v>
      </c>
      <c r="B405" t="s">
        <v>8180</v>
      </c>
      <c r="C405" s="8" t="str">
        <f>VLOOKUP(B405,'Specimen-Sample'!A$2:L$3024,12)</f>
        <v>Skin Biopsy</v>
      </c>
      <c r="D405" s="8">
        <f>VLOOKUP(B405,'Specimen-Sample'!A$2:L$3024,2)</f>
        <v>2272</v>
      </c>
      <c r="E405" t="s">
        <v>16001</v>
      </c>
      <c r="F405" t="s">
        <v>16019</v>
      </c>
    </row>
    <row r="406" spans="1:6" x14ac:dyDescent="0.25">
      <c r="A406">
        <f t="shared" si="6"/>
        <v>26</v>
      </c>
      <c r="B406" t="s">
        <v>8180</v>
      </c>
      <c r="C406" s="8" t="str">
        <f>VLOOKUP(B406,'Specimen-Sample'!A$2:L$3024,12)</f>
        <v>Skin Biopsy</v>
      </c>
      <c r="D406" s="8">
        <f>VLOOKUP(B406,'Specimen-Sample'!A$2:L$3024,2)</f>
        <v>2272</v>
      </c>
      <c r="E406" t="s">
        <v>16020</v>
      </c>
      <c r="F406" t="s">
        <v>16021</v>
      </c>
    </row>
    <row r="407" spans="1:6" x14ac:dyDescent="0.25">
      <c r="A407">
        <f t="shared" si="6"/>
        <v>26</v>
      </c>
      <c r="B407" t="s">
        <v>8180</v>
      </c>
      <c r="C407" s="8" t="str">
        <f>VLOOKUP(B407,'Specimen-Sample'!A$2:L$3024,12)</f>
        <v>Skin Biopsy</v>
      </c>
      <c r="D407" s="8">
        <f>VLOOKUP(B407,'Specimen-Sample'!A$2:L$3024,2)</f>
        <v>2272</v>
      </c>
      <c r="E407" t="s">
        <v>16023</v>
      </c>
      <c r="F407" t="s">
        <v>16003</v>
      </c>
    </row>
    <row r="408" spans="1:6" x14ac:dyDescent="0.25">
      <c r="A408">
        <f t="shared" si="6"/>
        <v>26</v>
      </c>
      <c r="B408" t="s">
        <v>8180</v>
      </c>
      <c r="C408" s="8" t="str">
        <f>VLOOKUP(B408,'Specimen-Sample'!A$2:L$3024,12)</f>
        <v>Skin Biopsy</v>
      </c>
      <c r="D408" s="8">
        <f>VLOOKUP(B408,'Specimen-Sample'!A$2:L$3024,2)</f>
        <v>2272</v>
      </c>
      <c r="E408" t="s">
        <v>16006</v>
      </c>
      <c r="F408" t="s">
        <v>16016</v>
      </c>
    </row>
    <row r="409" spans="1:6" x14ac:dyDescent="0.25">
      <c r="A409">
        <f t="shared" si="6"/>
        <v>26</v>
      </c>
      <c r="B409" t="s">
        <v>8180</v>
      </c>
      <c r="C409" s="8" t="str">
        <f>VLOOKUP(B409,'Specimen-Sample'!A$2:L$3024,12)</f>
        <v>Skin Biopsy</v>
      </c>
      <c r="D409" s="8">
        <f>VLOOKUP(B409,'Specimen-Sample'!A$2:L$3024,2)</f>
        <v>2272</v>
      </c>
      <c r="E409" t="s">
        <v>16026</v>
      </c>
      <c r="F409" t="s">
        <v>16015</v>
      </c>
    </row>
    <row r="410" spans="1:6" x14ac:dyDescent="0.25">
      <c r="A410">
        <f t="shared" si="6"/>
        <v>26</v>
      </c>
      <c r="B410" t="s">
        <v>8180</v>
      </c>
      <c r="C410" s="8" t="str">
        <f>VLOOKUP(B410,'Specimen-Sample'!A$2:L$3024,12)</f>
        <v>Skin Biopsy</v>
      </c>
      <c r="D410" s="8">
        <f>VLOOKUP(B410,'Specimen-Sample'!A$2:L$3024,2)</f>
        <v>2272</v>
      </c>
      <c r="E410" t="s">
        <v>16025</v>
      </c>
      <c r="F410" t="s">
        <v>15999</v>
      </c>
    </row>
    <row r="411" spans="1:6" x14ac:dyDescent="0.25">
      <c r="A411">
        <f t="shared" si="6"/>
        <v>26</v>
      </c>
      <c r="B411" t="s">
        <v>8180</v>
      </c>
      <c r="C411" s="8" t="str">
        <f>VLOOKUP(B411,'Specimen-Sample'!A$2:L$3024,12)</f>
        <v>Skin Biopsy</v>
      </c>
      <c r="D411" s="8">
        <f>VLOOKUP(B411,'Specimen-Sample'!A$2:L$3024,2)</f>
        <v>2272</v>
      </c>
      <c r="E411" t="s">
        <v>16022</v>
      </c>
      <c r="F411" t="s">
        <v>16012</v>
      </c>
    </row>
    <row r="412" spans="1:6" x14ac:dyDescent="0.25">
      <c r="A412">
        <f t="shared" si="6"/>
        <v>27</v>
      </c>
      <c r="B412" t="s">
        <v>6985</v>
      </c>
      <c r="C412" s="8" t="str">
        <f>VLOOKUP(B412,'Specimen-Sample'!A$2:L$3024,12)</f>
        <v>Skin Biopsy</v>
      </c>
      <c r="D412" s="8">
        <f>VLOOKUP(B412,'Specimen-Sample'!A$2:L$3024,2)</f>
        <v>1760</v>
      </c>
      <c r="E412" t="s">
        <v>15823</v>
      </c>
      <c r="F412" t="s">
        <v>15833</v>
      </c>
    </row>
    <row r="413" spans="1:6" x14ac:dyDescent="0.25">
      <c r="A413">
        <f t="shared" si="6"/>
        <v>27</v>
      </c>
      <c r="B413" t="s">
        <v>6985</v>
      </c>
      <c r="C413" s="8" t="str">
        <f>VLOOKUP(B413,'Specimen-Sample'!A$2:L$3024,12)</f>
        <v>Skin Biopsy</v>
      </c>
      <c r="D413" s="8">
        <f>VLOOKUP(B413,'Specimen-Sample'!A$2:L$3024,2)</f>
        <v>1760</v>
      </c>
      <c r="E413" t="s">
        <v>15826</v>
      </c>
      <c r="F413" t="s">
        <v>15832</v>
      </c>
    </row>
    <row r="414" spans="1:6" x14ac:dyDescent="0.25">
      <c r="A414">
        <f t="shared" si="6"/>
        <v>27</v>
      </c>
      <c r="B414" t="s">
        <v>6985</v>
      </c>
      <c r="C414" s="8" t="str">
        <f>VLOOKUP(B414,'Specimen-Sample'!A$2:L$3024,12)</f>
        <v>Skin Biopsy</v>
      </c>
      <c r="D414" s="8">
        <f>VLOOKUP(B414,'Specimen-Sample'!A$2:L$3024,2)</f>
        <v>1760</v>
      </c>
      <c r="E414" t="s">
        <v>15819</v>
      </c>
      <c r="F414" t="s">
        <v>15820</v>
      </c>
    </row>
    <row r="415" spans="1:6" x14ac:dyDescent="0.25">
      <c r="A415">
        <f t="shared" si="6"/>
        <v>27</v>
      </c>
      <c r="B415" t="s">
        <v>6985</v>
      </c>
      <c r="C415" s="8" t="str">
        <f>VLOOKUP(B415,'Specimen-Sample'!A$2:L$3024,12)</f>
        <v>Skin Biopsy</v>
      </c>
      <c r="D415" s="8">
        <f>VLOOKUP(B415,'Specimen-Sample'!A$2:L$3024,2)</f>
        <v>1760</v>
      </c>
      <c r="E415" t="s">
        <v>15817</v>
      </c>
      <c r="F415" t="s">
        <v>15824</v>
      </c>
    </row>
    <row r="416" spans="1:6" x14ac:dyDescent="0.25">
      <c r="A416">
        <f t="shared" si="6"/>
        <v>27</v>
      </c>
      <c r="B416" t="s">
        <v>6985</v>
      </c>
      <c r="C416" s="8" t="str">
        <f>VLOOKUP(B416,'Specimen-Sample'!A$2:L$3024,12)</f>
        <v>Skin Biopsy</v>
      </c>
      <c r="D416" s="8">
        <f>VLOOKUP(B416,'Specimen-Sample'!A$2:L$3024,2)</f>
        <v>1760</v>
      </c>
      <c r="E416" t="s">
        <v>15822</v>
      </c>
      <c r="F416" t="s">
        <v>15839</v>
      </c>
    </row>
    <row r="417" spans="1:6" x14ac:dyDescent="0.25">
      <c r="A417">
        <f t="shared" si="6"/>
        <v>27</v>
      </c>
      <c r="B417" t="s">
        <v>6985</v>
      </c>
      <c r="C417" s="8" t="str">
        <f>VLOOKUP(B417,'Specimen-Sample'!A$2:L$3024,12)</f>
        <v>Skin Biopsy</v>
      </c>
      <c r="D417" s="8">
        <f>VLOOKUP(B417,'Specimen-Sample'!A$2:L$3024,2)</f>
        <v>1760</v>
      </c>
      <c r="E417" t="s">
        <v>15827</v>
      </c>
      <c r="F417" t="s">
        <v>15825</v>
      </c>
    </row>
    <row r="418" spans="1:6" x14ac:dyDescent="0.25">
      <c r="A418">
        <f t="shared" si="6"/>
        <v>27</v>
      </c>
      <c r="B418" t="s">
        <v>6985</v>
      </c>
      <c r="C418" s="8" t="str">
        <f>VLOOKUP(B418,'Specimen-Sample'!A$2:L$3024,12)</f>
        <v>Skin Biopsy</v>
      </c>
      <c r="D418" s="8">
        <f>VLOOKUP(B418,'Specimen-Sample'!A$2:L$3024,2)</f>
        <v>1760</v>
      </c>
      <c r="E418" t="s">
        <v>15828</v>
      </c>
      <c r="F418" t="s">
        <v>15837</v>
      </c>
    </row>
    <row r="419" spans="1:6" x14ac:dyDescent="0.25">
      <c r="A419">
        <f t="shared" si="6"/>
        <v>27</v>
      </c>
      <c r="B419" t="s">
        <v>6985</v>
      </c>
      <c r="C419" s="8" t="str">
        <f>VLOOKUP(B419,'Specimen-Sample'!A$2:L$3024,12)</f>
        <v>Skin Biopsy</v>
      </c>
      <c r="D419" s="8">
        <f>VLOOKUP(B419,'Specimen-Sample'!A$2:L$3024,2)</f>
        <v>1760</v>
      </c>
      <c r="E419" t="s">
        <v>15829</v>
      </c>
      <c r="F419" t="s">
        <v>15821</v>
      </c>
    </row>
    <row r="420" spans="1:6" x14ac:dyDescent="0.25">
      <c r="A420">
        <f t="shared" si="6"/>
        <v>27</v>
      </c>
      <c r="B420" t="s">
        <v>6985</v>
      </c>
      <c r="C420" s="8" t="str">
        <f>VLOOKUP(B420,'Specimen-Sample'!A$2:L$3024,12)</f>
        <v>Skin Biopsy</v>
      </c>
      <c r="D420" s="8">
        <f>VLOOKUP(B420,'Specimen-Sample'!A$2:L$3024,2)</f>
        <v>1760</v>
      </c>
      <c r="E420" t="s">
        <v>15836</v>
      </c>
      <c r="F420" t="s">
        <v>15818</v>
      </c>
    </row>
    <row r="421" spans="1:6" x14ac:dyDescent="0.25">
      <c r="A421">
        <f t="shared" si="6"/>
        <v>27</v>
      </c>
      <c r="B421" t="s">
        <v>6985</v>
      </c>
      <c r="C421" s="8" t="str">
        <f>VLOOKUP(B421,'Specimen-Sample'!A$2:L$3024,12)</f>
        <v>Skin Biopsy</v>
      </c>
      <c r="D421" s="8">
        <f>VLOOKUP(B421,'Specimen-Sample'!A$2:L$3024,2)</f>
        <v>1760</v>
      </c>
      <c r="E421" t="s">
        <v>15840</v>
      </c>
      <c r="F421" t="s">
        <v>15835</v>
      </c>
    </row>
    <row r="422" spans="1:6" x14ac:dyDescent="0.25">
      <c r="A422">
        <f t="shared" si="6"/>
        <v>27</v>
      </c>
      <c r="B422" t="s">
        <v>6985</v>
      </c>
      <c r="C422" s="8" t="str">
        <f>VLOOKUP(B422,'Specimen-Sample'!A$2:L$3024,12)</f>
        <v>Skin Biopsy</v>
      </c>
      <c r="D422" s="8">
        <f>VLOOKUP(B422,'Specimen-Sample'!A$2:L$3024,2)</f>
        <v>1760</v>
      </c>
      <c r="E422" t="s">
        <v>15831</v>
      </c>
      <c r="F422" t="s">
        <v>15838</v>
      </c>
    </row>
    <row r="423" spans="1:6" x14ac:dyDescent="0.25">
      <c r="A423">
        <f t="shared" si="6"/>
        <v>27</v>
      </c>
      <c r="B423" t="s">
        <v>6985</v>
      </c>
      <c r="C423" s="8" t="str">
        <f>VLOOKUP(B423,'Specimen-Sample'!A$2:L$3024,12)</f>
        <v>Skin Biopsy</v>
      </c>
      <c r="D423" s="8">
        <f>VLOOKUP(B423,'Specimen-Sample'!A$2:L$3024,2)</f>
        <v>1760</v>
      </c>
      <c r="E423" t="s">
        <v>15830</v>
      </c>
      <c r="F423" t="s">
        <v>15834</v>
      </c>
    </row>
    <row r="424" spans="1:6" x14ac:dyDescent="0.25">
      <c r="A424">
        <f t="shared" si="6"/>
        <v>28</v>
      </c>
      <c r="B424" t="s">
        <v>7003</v>
      </c>
      <c r="C424" s="8" t="str">
        <f>VLOOKUP(B424,'Specimen-Sample'!A$2:L$3024,12)</f>
        <v>Skin Biopsy</v>
      </c>
      <c r="D424" s="8">
        <f>VLOOKUP(B424,'Specimen-Sample'!A$2:L$3024,2)</f>
        <v>1763</v>
      </c>
      <c r="E424" t="s">
        <v>16129</v>
      </c>
      <c r="F424" t="s">
        <v>16114</v>
      </c>
    </row>
    <row r="425" spans="1:6" x14ac:dyDescent="0.25">
      <c r="A425">
        <f t="shared" si="6"/>
        <v>28</v>
      </c>
      <c r="B425" t="s">
        <v>7003</v>
      </c>
      <c r="C425" s="8" t="str">
        <f>VLOOKUP(B425,'Specimen-Sample'!A$2:L$3024,12)</f>
        <v>Skin Biopsy</v>
      </c>
      <c r="D425" s="8">
        <f>VLOOKUP(B425,'Specimen-Sample'!A$2:L$3024,2)</f>
        <v>1763</v>
      </c>
      <c r="E425" t="s">
        <v>16126</v>
      </c>
      <c r="F425" t="s">
        <v>16116</v>
      </c>
    </row>
    <row r="426" spans="1:6" x14ac:dyDescent="0.25">
      <c r="A426">
        <f t="shared" si="6"/>
        <v>28</v>
      </c>
      <c r="B426" t="s">
        <v>7003</v>
      </c>
      <c r="C426" s="8" t="str">
        <f>VLOOKUP(B426,'Specimen-Sample'!A$2:L$3024,12)</f>
        <v>Skin Biopsy</v>
      </c>
      <c r="D426" s="8">
        <f>VLOOKUP(B426,'Specimen-Sample'!A$2:L$3024,2)</f>
        <v>1763</v>
      </c>
      <c r="E426" t="s">
        <v>16128</v>
      </c>
      <c r="F426" t="s">
        <v>16120</v>
      </c>
    </row>
    <row r="427" spans="1:6" x14ac:dyDescent="0.25">
      <c r="A427">
        <f t="shared" si="6"/>
        <v>28</v>
      </c>
      <c r="B427" t="s">
        <v>7003</v>
      </c>
      <c r="C427" s="8" t="str">
        <f>VLOOKUP(B427,'Specimen-Sample'!A$2:L$3024,12)</f>
        <v>Skin Biopsy</v>
      </c>
      <c r="D427" s="8">
        <f>VLOOKUP(B427,'Specimen-Sample'!A$2:L$3024,2)</f>
        <v>1763</v>
      </c>
      <c r="E427" t="s">
        <v>16122</v>
      </c>
      <c r="F427" t="s">
        <v>16124</v>
      </c>
    </row>
    <row r="428" spans="1:6" x14ac:dyDescent="0.25">
      <c r="A428">
        <f t="shared" si="6"/>
        <v>28</v>
      </c>
      <c r="B428" t="s">
        <v>7003</v>
      </c>
      <c r="C428" s="8" t="str">
        <f>VLOOKUP(B428,'Specimen-Sample'!A$2:L$3024,12)</f>
        <v>Skin Biopsy</v>
      </c>
      <c r="D428" s="8">
        <f>VLOOKUP(B428,'Specimen-Sample'!A$2:L$3024,2)</f>
        <v>1763</v>
      </c>
      <c r="E428" t="s">
        <v>16130</v>
      </c>
      <c r="F428" t="s">
        <v>16113</v>
      </c>
    </row>
    <row r="429" spans="1:6" x14ac:dyDescent="0.25">
      <c r="A429">
        <f t="shared" si="6"/>
        <v>28</v>
      </c>
      <c r="B429" t="s">
        <v>7003</v>
      </c>
      <c r="C429" s="8" t="str">
        <f>VLOOKUP(B429,'Specimen-Sample'!A$2:L$3024,12)</f>
        <v>Skin Biopsy</v>
      </c>
      <c r="D429" s="8">
        <f>VLOOKUP(B429,'Specimen-Sample'!A$2:L$3024,2)</f>
        <v>1763</v>
      </c>
      <c r="E429" t="s">
        <v>16119</v>
      </c>
      <c r="F429" t="s">
        <v>16125</v>
      </c>
    </row>
    <row r="430" spans="1:6" x14ac:dyDescent="0.25">
      <c r="A430">
        <f t="shared" si="6"/>
        <v>28</v>
      </c>
      <c r="B430" t="s">
        <v>7003</v>
      </c>
      <c r="C430" s="8" t="str">
        <f>VLOOKUP(B430,'Specimen-Sample'!A$2:L$3024,12)</f>
        <v>Skin Biopsy</v>
      </c>
      <c r="D430" s="8">
        <f>VLOOKUP(B430,'Specimen-Sample'!A$2:L$3024,2)</f>
        <v>1763</v>
      </c>
      <c r="E430" t="s">
        <v>16118</v>
      </c>
      <c r="F430" t="s">
        <v>16121</v>
      </c>
    </row>
    <row r="431" spans="1:6" x14ac:dyDescent="0.25">
      <c r="A431">
        <f t="shared" si="6"/>
        <v>28</v>
      </c>
      <c r="B431" t="s">
        <v>7003</v>
      </c>
      <c r="C431" s="8" t="str">
        <f>VLOOKUP(B431,'Specimen-Sample'!A$2:L$3024,12)</f>
        <v>Skin Biopsy</v>
      </c>
      <c r="D431" s="8">
        <f>VLOOKUP(B431,'Specimen-Sample'!A$2:L$3024,2)</f>
        <v>1763</v>
      </c>
      <c r="E431" t="s">
        <v>16127</v>
      </c>
      <c r="F431" t="s">
        <v>16110</v>
      </c>
    </row>
    <row r="432" spans="1:6" x14ac:dyDescent="0.25">
      <c r="A432">
        <f t="shared" si="6"/>
        <v>28</v>
      </c>
      <c r="B432" t="s">
        <v>7003</v>
      </c>
      <c r="C432" s="8" t="str">
        <f>VLOOKUP(B432,'Specimen-Sample'!A$2:L$3024,12)</f>
        <v>Skin Biopsy</v>
      </c>
      <c r="D432" s="8">
        <f>VLOOKUP(B432,'Specimen-Sample'!A$2:L$3024,2)</f>
        <v>1763</v>
      </c>
      <c r="E432" t="s">
        <v>16117</v>
      </c>
      <c r="F432" t="s">
        <v>16107</v>
      </c>
    </row>
    <row r="433" spans="1:6" x14ac:dyDescent="0.25">
      <c r="A433">
        <f t="shared" si="6"/>
        <v>28</v>
      </c>
      <c r="B433" t="s">
        <v>7003</v>
      </c>
      <c r="C433" s="8" t="str">
        <f>VLOOKUP(B433,'Specimen-Sample'!A$2:L$3024,12)</f>
        <v>Skin Biopsy</v>
      </c>
      <c r="D433" s="8">
        <f>VLOOKUP(B433,'Specimen-Sample'!A$2:L$3024,2)</f>
        <v>1763</v>
      </c>
      <c r="E433" t="s">
        <v>16108</v>
      </c>
      <c r="F433" t="s">
        <v>16112</v>
      </c>
    </row>
    <row r="434" spans="1:6" x14ac:dyDescent="0.25">
      <c r="A434">
        <f t="shared" si="6"/>
        <v>28</v>
      </c>
      <c r="B434" t="s">
        <v>7003</v>
      </c>
      <c r="C434" s="8" t="str">
        <f>VLOOKUP(B434,'Specimen-Sample'!A$2:L$3024,12)</f>
        <v>Skin Biopsy</v>
      </c>
      <c r="D434" s="8">
        <f>VLOOKUP(B434,'Specimen-Sample'!A$2:L$3024,2)</f>
        <v>1763</v>
      </c>
      <c r="E434" t="s">
        <v>16111</v>
      </c>
      <c r="F434" t="s">
        <v>16109</v>
      </c>
    </row>
    <row r="435" spans="1:6" x14ac:dyDescent="0.25">
      <c r="A435">
        <f t="shared" si="6"/>
        <v>28</v>
      </c>
      <c r="B435" t="s">
        <v>7003</v>
      </c>
      <c r="C435" s="8" t="str">
        <f>VLOOKUP(B435,'Specimen-Sample'!A$2:L$3024,12)</f>
        <v>Skin Biopsy</v>
      </c>
      <c r="D435" s="8">
        <f>VLOOKUP(B435,'Specimen-Sample'!A$2:L$3024,2)</f>
        <v>1763</v>
      </c>
      <c r="E435" t="s">
        <v>16123</v>
      </c>
      <c r="F435" t="s">
        <v>16115</v>
      </c>
    </row>
    <row r="436" spans="1:6" x14ac:dyDescent="0.25">
      <c r="A436">
        <f t="shared" si="6"/>
        <v>29</v>
      </c>
      <c r="B436" t="s">
        <v>7056</v>
      </c>
      <c r="C436" s="8" t="str">
        <f>VLOOKUP(B436,'Specimen-Sample'!A$2:L$3024,12)</f>
        <v>Skin Biopsy</v>
      </c>
      <c r="D436" s="8">
        <f>VLOOKUP(B436,'Specimen-Sample'!A$2:L$3024,2)</f>
        <v>1786</v>
      </c>
      <c r="E436" t="s">
        <v>16084</v>
      </c>
      <c r="F436" t="s">
        <v>16068</v>
      </c>
    </row>
    <row r="437" spans="1:6" x14ac:dyDescent="0.25">
      <c r="A437">
        <f t="shared" si="6"/>
        <v>29</v>
      </c>
      <c r="B437" t="s">
        <v>7056</v>
      </c>
      <c r="C437" s="8" t="str">
        <f>VLOOKUP(B437,'Specimen-Sample'!A$2:L$3024,12)</f>
        <v>Skin Biopsy</v>
      </c>
      <c r="D437" s="8">
        <f>VLOOKUP(B437,'Specimen-Sample'!A$2:L$3024,2)</f>
        <v>1786</v>
      </c>
      <c r="E437" t="s">
        <v>16069</v>
      </c>
      <c r="F437" t="s">
        <v>16077</v>
      </c>
    </row>
    <row r="438" spans="1:6" x14ac:dyDescent="0.25">
      <c r="A438">
        <f t="shared" si="6"/>
        <v>29</v>
      </c>
      <c r="B438" t="s">
        <v>7056</v>
      </c>
      <c r="C438" s="8" t="str">
        <f>VLOOKUP(B438,'Specimen-Sample'!A$2:L$3024,12)</f>
        <v>Skin Biopsy</v>
      </c>
      <c r="D438" s="8">
        <f>VLOOKUP(B438,'Specimen-Sample'!A$2:L$3024,2)</f>
        <v>1786</v>
      </c>
      <c r="E438" t="s">
        <v>16065</v>
      </c>
      <c r="F438" t="s">
        <v>16083</v>
      </c>
    </row>
    <row r="439" spans="1:6" x14ac:dyDescent="0.25">
      <c r="A439">
        <f t="shared" si="6"/>
        <v>29</v>
      </c>
      <c r="B439" t="s">
        <v>7056</v>
      </c>
      <c r="C439" s="8" t="str">
        <f>VLOOKUP(B439,'Specimen-Sample'!A$2:L$3024,12)</f>
        <v>Skin Biopsy</v>
      </c>
      <c r="D439" s="8">
        <f>VLOOKUP(B439,'Specimen-Sample'!A$2:L$3024,2)</f>
        <v>1786</v>
      </c>
      <c r="E439" t="s">
        <v>16067</v>
      </c>
      <c r="F439" t="s">
        <v>16076</v>
      </c>
    </row>
    <row r="440" spans="1:6" x14ac:dyDescent="0.25">
      <c r="A440">
        <f t="shared" si="6"/>
        <v>29</v>
      </c>
      <c r="B440" t="s">
        <v>7056</v>
      </c>
      <c r="C440" s="8" t="str">
        <f>VLOOKUP(B440,'Specimen-Sample'!A$2:L$3024,12)</f>
        <v>Skin Biopsy</v>
      </c>
      <c r="D440" s="8">
        <f>VLOOKUP(B440,'Specimen-Sample'!A$2:L$3024,2)</f>
        <v>1786</v>
      </c>
      <c r="E440" t="s">
        <v>16074</v>
      </c>
      <c r="F440" t="s">
        <v>16081</v>
      </c>
    </row>
    <row r="441" spans="1:6" x14ac:dyDescent="0.25">
      <c r="A441">
        <f t="shared" si="6"/>
        <v>29</v>
      </c>
      <c r="B441" t="s">
        <v>7056</v>
      </c>
      <c r="C441" s="8" t="str">
        <f>VLOOKUP(B441,'Specimen-Sample'!A$2:L$3024,12)</f>
        <v>Skin Biopsy</v>
      </c>
      <c r="D441" s="8">
        <f>VLOOKUP(B441,'Specimen-Sample'!A$2:L$3024,2)</f>
        <v>1786</v>
      </c>
      <c r="E441" t="s">
        <v>16088</v>
      </c>
      <c r="F441" t="s">
        <v>16078</v>
      </c>
    </row>
    <row r="442" spans="1:6" x14ac:dyDescent="0.25">
      <c r="A442">
        <f t="shared" si="6"/>
        <v>29</v>
      </c>
      <c r="B442" t="s">
        <v>7056</v>
      </c>
      <c r="C442" s="8" t="str">
        <f>VLOOKUP(B442,'Specimen-Sample'!A$2:L$3024,12)</f>
        <v>Skin Biopsy</v>
      </c>
      <c r="D442" s="8">
        <f>VLOOKUP(B442,'Specimen-Sample'!A$2:L$3024,2)</f>
        <v>1786</v>
      </c>
      <c r="E442" t="s">
        <v>16079</v>
      </c>
      <c r="F442" t="s">
        <v>16072</v>
      </c>
    </row>
    <row r="443" spans="1:6" x14ac:dyDescent="0.25">
      <c r="A443">
        <f t="shared" si="6"/>
        <v>29</v>
      </c>
      <c r="B443" t="s">
        <v>7056</v>
      </c>
      <c r="C443" s="8" t="str">
        <f>VLOOKUP(B443,'Specimen-Sample'!A$2:L$3024,12)</f>
        <v>Skin Biopsy</v>
      </c>
      <c r="D443" s="8">
        <f>VLOOKUP(B443,'Specimen-Sample'!A$2:L$3024,2)</f>
        <v>1786</v>
      </c>
      <c r="E443" t="s">
        <v>16085</v>
      </c>
      <c r="F443" t="s">
        <v>16071</v>
      </c>
    </row>
    <row r="444" spans="1:6" x14ac:dyDescent="0.25">
      <c r="A444">
        <f t="shared" si="6"/>
        <v>29</v>
      </c>
      <c r="B444" t="s">
        <v>7056</v>
      </c>
      <c r="C444" s="8" t="str">
        <f>VLOOKUP(B444,'Specimen-Sample'!A$2:L$3024,12)</f>
        <v>Skin Biopsy</v>
      </c>
      <c r="D444" s="8">
        <f>VLOOKUP(B444,'Specimen-Sample'!A$2:L$3024,2)</f>
        <v>1786</v>
      </c>
      <c r="E444" t="s">
        <v>16082</v>
      </c>
      <c r="F444" t="s">
        <v>16087</v>
      </c>
    </row>
    <row r="445" spans="1:6" x14ac:dyDescent="0.25">
      <c r="A445">
        <f t="shared" si="6"/>
        <v>29</v>
      </c>
      <c r="B445" t="s">
        <v>7056</v>
      </c>
      <c r="C445" s="8" t="str">
        <f>VLOOKUP(B445,'Specimen-Sample'!A$2:L$3024,12)</f>
        <v>Skin Biopsy</v>
      </c>
      <c r="D445" s="8">
        <f>VLOOKUP(B445,'Specimen-Sample'!A$2:L$3024,2)</f>
        <v>1786</v>
      </c>
      <c r="E445" t="s">
        <v>16070</v>
      </c>
      <c r="F445" t="s">
        <v>16075</v>
      </c>
    </row>
    <row r="446" spans="1:6" x14ac:dyDescent="0.25">
      <c r="A446">
        <f t="shared" si="6"/>
        <v>29</v>
      </c>
      <c r="B446" t="s">
        <v>7056</v>
      </c>
      <c r="C446" s="8" t="str">
        <f>VLOOKUP(B446,'Specimen-Sample'!A$2:L$3024,12)</f>
        <v>Skin Biopsy</v>
      </c>
      <c r="D446" s="8">
        <f>VLOOKUP(B446,'Specimen-Sample'!A$2:L$3024,2)</f>
        <v>1786</v>
      </c>
      <c r="E446" t="s">
        <v>16066</v>
      </c>
      <c r="F446" t="s">
        <v>16086</v>
      </c>
    </row>
    <row r="447" spans="1:6" x14ac:dyDescent="0.25">
      <c r="A447">
        <f t="shared" si="6"/>
        <v>29</v>
      </c>
      <c r="B447" t="s">
        <v>7056</v>
      </c>
      <c r="C447" s="8" t="str">
        <f>VLOOKUP(B447,'Specimen-Sample'!A$2:L$3024,12)</f>
        <v>Skin Biopsy</v>
      </c>
      <c r="D447" s="8">
        <f>VLOOKUP(B447,'Specimen-Sample'!A$2:L$3024,2)</f>
        <v>1786</v>
      </c>
      <c r="E447" t="s">
        <v>16080</v>
      </c>
      <c r="F447" t="s">
        <v>16073</v>
      </c>
    </row>
    <row r="448" spans="1:6" x14ac:dyDescent="0.25">
      <c r="A448">
        <f t="shared" si="6"/>
        <v>30</v>
      </c>
      <c r="B448" t="s">
        <v>7049</v>
      </c>
      <c r="C448" s="8" t="str">
        <f>VLOOKUP(B448,'Specimen-Sample'!A$2:L$3024,12)</f>
        <v>Skin Biopsy</v>
      </c>
      <c r="D448" s="8">
        <f>VLOOKUP(B448,'Specimen-Sample'!A$2:L$3024,2)</f>
        <v>1831</v>
      </c>
      <c r="E448" t="s">
        <v>15948</v>
      </c>
      <c r="F448" t="s">
        <v>15939</v>
      </c>
    </row>
    <row r="449" spans="1:6" x14ac:dyDescent="0.25">
      <c r="A449">
        <f t="shared" si="6"/>
        <v>30</v>
      </c>
      <c r="B449" t="s">
        <v>7049</v>
      </c>
      <c r="C449" s="8" t="str">
        <f>VLOOKUP(B449,'Specimen-Sample'!A$2:L$3024,12)</f>
        <v>Skin Biopsy</v>
      </c>
      <c r="D449" s="8">
        <f>VLOOKUP(B449,'Specimen-Sample'!A$2:L$3024,2)</f>
        <v>1831</v>
      </c>
      <c r="E449" t="s">
        <v>15947</v>
      </c>
      <c r="F449" t="s">
        <v>15938</v>
      </c>
    </row>
    <row r="450" spans="1:6" x14ac:dyDescent="0.25">
      <c r="A450">
        <f t="shared" si="6"/>
        <v>30</v>
      </c>
      <c r="B450" t="s">
        <v>7049</v>
      </c>
      <c r="C450" s="8" t="str">
        <f>VLOOKUP(B450,'Specimen-Sample'!A$2:L$3024,12)</f>
        <v>Skin Biopsy</v>
      </c>
      <c r="D450" s="8">
        <f>VLOOKUP(B450,'Specimen-Sample'!A$2:L$3024,2)</f>
        <v>1831</v>
      </c>
      <c r="E450" t="s">
        <v>15944</v>
      </c>
      <c r="F450" t="s">
        <v>15946</v>
      </c>
    </row>
    <row r="451" spans="1:6" x14ac:dyDescent="0.25">
      <c r="A451">
        <f t="shared" si="6"/>
        <v>30</v>
      </c>
      <c r="B451" t="s">
        <v>7049</v>
      </c>
      <c r="C451" s="8" t="str">
        <f>VLOOKUP(B451,'Specimen-Sample'!A$2:L$3024,12)</f>
        <v>Skin Biopsy</v>
      </c>
      <c r="D451" s="8">
        <f>VLOOKUP(B451,'Specimen-Sample'!A$2:L$3024,2)</f>
        <v>1831</v>
      </c>
      <c r="E451" t="s">
        <v>15930</v>
      </c>
      <c r="F451" t="s">
        <v>15932</v>
      </c>
    </row>
    <row r="452" spans="1:6" x14ac:dyDescent="0.25">
      <c r="A452">
        <f t="shared" ref="A452:A515" si="7">IF(B451&lt;&gt;B452,A451+1,A451)</f>
        <v>30</v>
      </c>
      <c r="B452" t="s">
        <v>7049</v>
      </c>
      <c r="C452" s="8" t="str">
        <f>VLOOKUP(B452,'Specimen-Sample'!A$2:L$3024,12)</f>
        <v>Skin Biopsy</v>
      </c>
      <c r="D452" s="8">
        <f>VLOOKUP(B452,'Specimen-Sample'!A$2:L$3024,2)</f>
        <v>1831</v>
      </c>
      <c r="E452" t="s">
        <v>15943</v>
      </c>
      <c r="F452" t="s">
        <v>15927</v>
      </c>
    </row>
    <row r="453" spans="1:6" x14ac:dyDescent="0.25">
      <c r="A453">
        <f t="shared" si="7"/>
        <v>30</v>
      </c>
      <c r="B453" t="s">
        <v>7049</v>
      </c>
      <c r="C453" s="8" t="str">
        <f>VLOOKUP(B453,'Specimen-Sample'!A$2:L$3024,12)</f>
        <v>Skin Biopsy</v>
      </c>
      <c r="D453" s="8">
        <f>VLOOKUP(B453,'Specimen-Sample'!A$2:L$3024,2)</f>
        <v>1831</v>
      </c>
      <c r="E453" t="s">
        <v>15940</v>
      </c>
      <c r="F453" t="s">
        <v>15937</v>
      </c>
    </row>
    <row r="454" spans="1:6" x14ac:dyDescent="0.25">
      <c r="A454">
        <f t="shared" si="7"/>
        <v>30</v>
      </c>
      <c r="B454" t="s">
        <v>7049</v>
      </c>
      <c r="C454" s="8" t="str">
        <f>VLOOKUP(B454,'Specimen-Sample'!A$2:L$3024,12)</f>
        <v>Skin Biopsy</v>
      </c>
      <c r="D454" s="8">
        <f>VLOOKUP(B454,'Specimen-Sample'!A$2:L$3024,2)</f>
        <v>1831</v>
      </c>
      <c r="E454" t="s">
        <v>15941</v>
      </c>
      <c r="F454" t="s">
        <v>15942</v>
      </c>
    </row>
    <row r="455" spans="1:6" x14ac:dyDescent="0.25">
      <c r="A455">
        <f t="shared" si="7"/>
        <v>30</v>
      </c>
      <c r="B455" t="s">
        <v>7049</v>
      </c>
      <c r="C455" s="8" t="str">
        <f>VLOOKUP(B455,'Specimen-Sample'!A$2:L$3024,12)</f>
        <v>Skin Biopsy</v>
      </c>
      <c r="D455" s="8">
        <f>VLOOKUP(B455,'Specimen-Sample'!A$2:L$3024,2)</f>
        <v>1831</v>
      </c>
      <c r="E455" t="s">
        <v>15929</v>
      </c>
      <c r="F455" t="s">
        <v>15949</v>
      </c>
    </row>
    <row r="456" spans="1:6" x14ac:dyDescent="0.25">
      <c r="A456">
        <f t="shared" si="7"/>
        <v>30</v>
      </c>
      <c r="B456" t="s">
        <v>7049</v>
      </c>
      <c r="C456" s="8" t="str">
        <f>VLOOKUP(B456,'Specimen-Sample'!A$2:L$3024,12)</f>
        <v>Skin Biopsy</v>
      </c>
      <c r="D456" s="8">
        <f>VLOOKUP(B456,'Specimen-Sample'!A$2:L$3024,2)</f>
        <v>1831</v>
      </c>
      <c r="E456" t="s">
        <v>15931</v>
      </c>
      <c r="F456" t="s">
        <v>15928</v>
      </c>
    </row>
    <row r="457" spans="1:6" x14ac:dyDescent="0.25">
      <c r="A457">
        <f t="shared" si="7"/>
        <v>30</v>
      </c>
      <c r="B457" t="s">
        <v>7049</v>
      </c>
      <c r="C457" s="8" t="str">
        <f>VLOOKUP(B457,'Specimen-Sample'!A$2:L$3024,12)</f>
        <v>Skin Biopsy</v>
      </c>
      <c r="D457" s="8">
        <f>VLOOKUP(B457,'Specimen-Sample'!A$2:L$3024,2)</f>
        <v>1831</v>
      </c>
      <c r="E457" t="s">
        <v>15935</v>
      </c>
      <c r="F457" t="s">
        <v>15934</v>
      </c>
    </row>
    <row r="458" spans="1:6" x14ac:dyDescent="0.25">
      <c r="A458">
        <f t="shared" si="7"/>
        <v>30</v>
      </c>
      <c r="B458" t="s">
        <v>7049</v>
      </c>
      <c r="C458" s="8" t="str">
        <f>VLOOKUP(B458,'Specimen-Sample'!A$2:L$3024,12)</f>
        <v>Skin Biopsy</v>
      </c>
      <c r="D458" s="8">
        <f>VLOOKUP(B458,'Specimen-Sample'!A$2:L$3024,2)</f>
        <v>1831</v>
      </c>
      <c r="E458" t="s">
        <v>15945</v>
      </c>
      <c r="F458" t="s">
        <v>15936</v>
      </c>
    </row>
    <row r="459" spans="1:6" x14ac:dyDescent="0.25">
      <c r="A459">
        <f t="shared" si="7"/>
        <v>30</v>
      </c>
      <c r="B459" t="s">
        <v>7049</v>
      </c>
      <c r="C459" s="8" t="str">
        <f>VLOOKUP(B459,'Specimen-Sample'!A$2:L$3024,12)</f>
        <v>Skin Biopsy</v>
      </c>
      <c r="D459" s="8">
        <f>VLOOKUP(B459,'Specimen-Sample'!A$2:L$3024,2)</f>
        <v>1831</v>
      </c>
      <c r="E459" t="s">
        <v>15950</v>
      </c>
      <c r="F459" t="s">
        <v>15933</v>
      </c>
    </row>
    <row r="460" spans="1:6" x14ac:dyDescent="0.25">
      <c r="A460">
        <f t="shared" si="7"/>
        <v>31</v>
      </c>
      <c r="B460" t="s">
        <v>7085</v>
      </c>
      <c r="C460" s="8" t="str">
        <f>VLOOKUP(B460,'Specimen-Sample'!A$2:L$3024,12)</f>
        <v>Skin Biopsy</v>
      </c>
      <c r="D460" s="8">
        <f>VLOOKUP(B460,'Specimen-Sample'!A$2:L$3024,2)</f>
        <v>1909</v>
      </c>
      <c r="E460" t="s">
        <v>16173</v>
      </c>
      <c r="F460" t="s">
        <v>16166</v>
      </c>
    </row>
    <row r="461" spans="1:6" x14ac:dyDescent="0.25">
      <c r="A461">
        <f t="shared" si="7"/>
        <v>31</v>
      </c>
      <c r="B461" t="s">
        <v>7085</v>
      </c>
      <c r="C461" s="8" t="str">
        <f>VLOOKUP(B461,'Specimen-Sample'!A$2:L$3024,12)</f>
        <v>Skin Biopsy</v>
      </c>
      <c r="D461" s="8">
        <f>VLOOKUP(B461,'Specimen-Sample'!A$2:L$3024,2)</f>
        <v>1909</v>
      </c>
      <c r="E461" t="s">
        <v>16175</v>
      </c>
      <c r="F461" t="s">
        <v>16161</v>
      </c>
    </row>
    <row r="462" spans="1:6" x14ac:dyDescent="0.25">
      <c r="A462">
        <f t="shared" si="7"/>
        <v>31</v>
      </c>
      <c r="B462" t="s">
        <v>7085</v>
      </c>
      <c r="C462" s="8" t="str">
        <f>VLOOKUP(B462,'Specimen-Sample'!A$2:L$3024,12)</f>
        <v>Skin Biopsy</v>
      </c>
      <c r="D462" s="8">
        <f>VLOOKUP(B462,'Specimen-Sample'!A$2:L$3024,2)</f>
        <v>1909</v>
      </c>
      <c r="E462" t="s">
        <v>16182</v>
      </c>
      <c r="F462" t="s">
        <v>16179</v>
      </c>
    </row>
    <row r="463" spans="1:6" x14ac:dyDescent="0.25">
      <c r="A463">
        <f t="shared" si="7"/>
        <v>31</v>
      </c>
      <c r="B463" t="s">
        <v>7085</v>
      </c>
      <c r="C463" s="8" t="str">
        <f>VLOOKUP(B463,'Specimen-Sample'!A$2:L$3024,12)</f>
        <v>Skin Biopsy</v>
      </c>
      <c r="D463" s="8">
        <f>VLOOKUP(B463,'Specimen-Sample'!A$2:L$3024,2)</f>
        <v>1909</v>
      </c>
      <c r="E463" t="s">
        <v>16163</v>
      </c>
      <c r="F463" t="s">
        <v>16183</v>
      </c>
    </row>
    <row r="464" spans="1:6" x14ac:dyDescent="0.25">
      <c r="A464">
        <f t="shared" si="7"/>
        <v>31</v>
      </c>
      <c r="B464" t="s">
        <v>7085</v>
      </c>
      <c r="C464" s="8" t="str">
        <f>VLOOKUP(B464,'Specimen-Sample'!A$2:L$3024,12)</f>
        <v>Skin Biopsy</v>
      </c>
      <c r="D464" s="8">
        <f>VLOOKUP(B464,'Specimen-Sample'!A$2:L$3024,2)</f>
        <v>1909</v>
      </c>
      <c r="E464" t="s">
        <v>16184</v>
      </c>
      <c r="F464" t="s">
        <v>16189</v>
      </c>
    </row>
    <row r="465" spans="1:6" x14ac:dyDescent="0.25">
      <c r="A465">
        <f t="shared" si="7"/>
        <v>31</v>
      </c>
      <c r="B465" t="s">
        <v>7085</v>
      </c>
      <c r="C465" s="8" t="str">
        <f>VLOOKUP(B465,'Specimen-Sample'!A$2:L$3024,12)</f>
        <v>Skin Biopsy</v>
      </c>
      <c r="D465" s="8">
        <f>VLOOKUP(B465,'Specimen-Sample'!A$2:L$3024,2)</f>
        <v>1909</v>
      </c>
      <c r="E465" t="s">
        <v>16172</v>
      </c>
      <c r="F465" t="s">
        <v>16164</v>
      </c>
    </row>
    <row r="466" spans="1:6" x14ac:dyDescent="0.25">
      <c r="A466">
        <f t="shared" si="7"/>
        <v>31</v>
      </c>
      <c r="B466" t="s">
        <v>7085</v>
      </c>
      <c r="C466" s="8" t="str">
        <f>VLOOKUP(B466,'Specimen-Sample'!A$2:L$3024,12)</f>
        <v>Skin Biopsy</v>
      </c>
      <c r="D466" s="8">
        <f>VLOOKUP(B466,'Specimen-Sample'!A$2:L$3024,2)</f>
        <v>1909</v>
      </c>
      <c r="E466" t="s">
        <v>16171</v>
      </c>
      <c r="F466" t="s">
        <v>16170</v>
      </c>
    </row>
    <row r="467" spans="1:6" x14ac:dyDescent="0.25">
      <c r="A467">
        <f t="shared" si="7"/>
        <v>31</v>
      </c>
      <c r="B467" t="s">
        <v>7085</v>
      </c>
      <c r="C467" s="8" t="str">
        <f>VLOOKUP(B467,'Specimen-Sample'!A$2:L$3024,12)</f>
        <v>Skin Biopsy</v>
      </c>
      <c r="D467" s="8">
        <f>VLOOKUP(B467,'Specimen-Sample'!A$2:L$3024,2)</f>
        <v>1909</v>
      </c>
      <c r="E467" t="s">
        <v>16162</v>
      </c>
      <c r="F467" t="s">
        <v>16169</v>
      </c>
    </row>
    <row r="468" spans="1:6" x14ac:dyDescent="0.25">
      <c r="A468">
        <f t="shared" si="7"/>
        <v>31</v>
      </c>
      <c r="B468" t="s">
        <v>7085</v>
      </c>
      <c r="C468" s="8" t="str">
        <f>VLOOKUP(B468,'Specimen-Sample'!A$2:L$3024,12)</f>
        <v>Skin Biopsy</v>
      </c>
      <c r="D468" s="8">
        <f>VLOOKUP(B468,'Specimen-Sample'!A$2:L$3024,2)</f>
        <v>1909</v>
      </c>
      <c r="E468" t="s">
        <v>16168</v>
      </c>
      <c r="F468" t="s">
        <v>16181</v>
      </c>
    </row>
    <row r="469" spans="1:6" x14ac:dyDescent="0.25">
      <c r="A469">
        <f t="shared" si="7"/>
        <v>31</v>
      </c>
      <c r="B469" t="s">
        <v>7085</v>
      </c>
      <c r="C469" s="8" t="str">
        <f>VLOOKUP(B469,'Specimen-Sample'!A$2:L$3024,12)</f>
        <v>Skin Biopsy</v>
      </c>
      <c r="D469" s="8">
        <f>VLOOKUP(B469,'Specimen-Sample'!A$2:L$3024,2)</f>
        <v>1909</v>
      </c>
      <c r="E469" t="s">
        <v>16178</v>
      </c>
      <c r="F469" t="s">
        <v>16190</v>
      </c>
    </row>
    <row r="470" spans="1:6" x14ac:dyDescent="0.25">
      <c r="A470">
        <f t="shared" si="7"/>
        <v>31</v>
      </c>
      <c r="B470" t="s">
        <v>7085</v>
      </c>
      <c r="C470" s="8" t="str">
        <f>VLOOKUP(B470,'Specimen-Sample'!A$2:L$3024,12)</f>
        <v>Skin Biopsy</v>
      </c>
      <c r="D470" s="8">
        <f>VLOOKUP(B470,'Specimen-Sample'!A$2:L$3024,2)</f>
        <v>1909</v>
      </c>
      <c r="E470" t="s">
        <v>16165</v>
      </c>
      <c r="F470" t="s">
        <v>16188</v>
      </c>
    </row>
    <row r="471" spans="1:6" x14ac:dyDescent="0.25">
      <c r="A471">
        <f t="shared" si="7"/>
        <v>31</v>
      </c>
      <c r="B471" t="s">
        <v>7085</v>
      </c>
      <c r="C471" s="8" t="str">
        <f>VLOOKUP(B471,'Specimen-Sample'!A$2:L$3024,12)</f>
        <v>Skin Biopsy</v>
      </c>
      <c r="D471" s="8">
        <f>VLOOKUP(B471,'Specimen-Sample'!A$2:L$3024,2)</f>
        <v>1909</v>
      </c>
      <c r="E471" t="s">
        <v>16180</v>
      </c>
      <c r="F471" t="s">
        <v>16167</v>
      </c>
    </row>
    <row r="472" spans="1:6" x14ac:dyDescent="0.25">
      <c r="A472">
        <f t="shared" si="7"/>
        <v>31</v>
      </c>
      <c r="B472" t="s">
        <v>7085</v>
      </c>
      <c r="C472" s="8" t="str">
        <f>VLOOKUP(B472,'Specimen-Sample'!A$2:L$3024,12)</f>
        <v>Skin Biopsy</v>
      </c>
      <c r="D472" s="8">
        <f>VLOOKUP(B472,'Specimen-Sample'!A$2:L$3024,2)</f>
        <v>1909</v>
      </c>
      <c r="E472" t="s">
        <v>16174</v>
      </c>
      <c r="F472" t="s">
        <v>16177</v>
      </c>
    </row>
    <row r="473" spans="1:6" x14ac:dyDescent="0.25">
      <c r="A473">
        <f t="shared" si="7"/>
        <v>31</v>
      </c>
      <c r="B473" t="s">
        <v>7085</v>
      </c>
      <c r="C473" s="8" t="str">
        <f>VLOOKUP(B473,'Specimen-Sample'!A$2:L$3024,12)</f>
        <v>Skin Biopsy</v>
      </c>
      <c r="D473" s="8">
        <f>VLOOKUP(B473,'Specimen-Sample'!A$2:L$3024,2)</f>
        <v>1909</v>
      </c>
      <c r="E473" t="s">
        <v>16185</v>
      </c>
      <c r="F473" t="s">
        <v>16187</v>
      </c>
    </row>
    <row r="474" spans="1:6" x14ac:dyDescent="0.25">
      <c r="A474">
        <f t="shared" si="7"/>
        <v>31</v>
      </c>
      <c r="B474" t="s">
        <v>7085</v>
      </c>
      <c r="C474" s="8" t="str">
        <f>VLOOKUP(B474,'Specimen-Sample'!A$2:L$3024,12)</f>
        <v>Skin Biopsy</v>
      </c>
      <c r="D474" s="8">
        <f>VLOOKUP(B474,'Specimen-Sample'!A$2:L$3024,2)</f>
        <v>1909</v>
      </c>
      <c r="E474" t="s">
        <v>16176</v>
      </c>
      <c r="F474" t="s">
        <v>16186</v>
      </c>
    </row>
    <row r="475" spans="1:6" x14ac:dyDescent="0.25">
      <c r="A475">
        <f t="shared" si="7"/>
        <v>32</v>
      </c>
      <c r="B475" t="s">
        <v>7102</v>
      </c>
      <c r="C475" s="8" t="str">
        <f>VLOOKUP(B475,'Specimen-Sample'!A$2:L$3024,12)</f>
        <v>Skin Biopsy</v>
      </c>
      <c r="D475" s="8">
        <f>VLOOKUP(B475,'Specimen-Sample'!A$2:L$3024,2)</f>
        <v>1868</v>
      </c>
      <c r="E475" t="s">
        <v>15873</v>
      </c>
      <c r="F475" t="s">
        <v>15877</v>
      </c>
    </row>
    <row r="476" spans="1:6" x14ac:dyDescent="0.25">
      <c r="A476">
        <f t="shared" si="7"/>
        <v>32</v>
      </c>
      <c r="B476" t="s">
        <v>7102</v>
      </c>
      <c r="C476" s="8" t="str">
        <f>VLOOKUP(B476,'Specimen-Sample'!A$2:L$3024,12)</f>
        <v>Skin Biopsy</v>
      </c>
      <c r="D476" s="8">
        <f>VLOOKUP(B476,'Specimen-Sample'!A$2:L$3024,2)</f>
        <v>1868</v>
      </c>
      <c r="E476" t="s">
        <v>15854</v>
      </c>
      <c r="F476" t="s">
        <v>15862</v>
      </c>
    </row>
    <row r="477" spans="1:6" x14ac:dyDescent="0.25">
      <c r="A477">
        <f t="shared" si="7"/>
        <v>32</v>
      </c>
      <c r="B477" t="s">
        <v>7102</v>
      </c>
      <c r="C477" s="8" t="str">
        <f>VLOOKUP(B477,'Specimen-Sample'!A$2:L$3024,12)</f>
        <v>Skin Biopsy</v>
      </c>
      <c r="D477" s="8">
        <f>VLOOKUP(B477,'Specimen-Sample'!A$2:L$3024,2)</f>
        <v>1868</v>
      </c>
      <c r="E477" t="s">
        <v>15855</v>
      </c>
      <c r="F477" t="s">
        <v>15857</v>
      </c>
    </row>
    <row r="478" spans="1:6" x14ac:dyDescent="0.25">
      <c r="A478">
        <f t="shared" si="7"/>
        <v>32</v>
      </c>
      <c r="B478" t="s">
        <v>7102</v>
      </c>
      <c r="C478" s="8" t="str">
        <f>VLOOKUP(B478,'Specimen-Sample'!A$2:L$3024,12)</f>
        <v>Skin Biopsy</v>
      </c>
      <c r="D478" s="8">
        <f>VLOOKUP(B478,'Specimen-Sample'!A$2:L$3024,2)</f>
        <v>1868</v>
      </c>
      <c r="E478" t="s">
        <v>15859</v>
      </c>
      <c r="F478" t="s">
        <v>15863</v>
      </c>
    </row>
    <row r="479" spans="1:6" x14ac:dyDescent="0.25">
      <c r="A479">
        <f t="shared" si="7"/>
        <v>32</v>
      </c>
      <c r="B479" t="s">
        <v>7102</v>
      </c>
      <c r="C479" s="8" t="str">
        <f>VLOOKUP(B479,'Specimen-Sample'!A$2:L$3024,12)</f>
        <v>Skin Biopsy</v>
      </c>
      <c r="D479" s="8">
        <f>VLOOKUP(B479,'Specimen-Sample'!A$2:L$3024,2)</f>
        <v>1868</v>
      </c>
      <c r="E479" t="s">
        <v>15865</v>
      </c>
      <c r="F479" t="s">
        <v>15869</v>
      </c>
    </row>
    <row r="480" spans="1:6" x14ac:dyDescent="0.25">
      <c r="A480">
        <f t="shared" si="7"/>
        <v>32</v>
      </c>
      <c r="B480" t="s">
        <v>7102</v>
      </c>
      <c r="C480" s="8" t="str">
        <f>VLOOKUP(B480,'Specimen-Sample'!A$2:L$3024,12)</f>
        <v>Skin Biopsy</v>
      </c>
      <c r="D480" s="8">
        <f>VLOOKUP(B480,'Specimen-Sample'!A$2:L$3024,2)</f>
        <v>1868</v>
      </c>
      <c r="E480" t="s">
        <v>15876</v>
      </c>
      <c r="F480" t="s">
        <v>15866</v>
      </c>
    </row>
    <row r="481" spans="1:6" x14ac:dyDescent="0.25">
      <c r="A481">
        <f t="shared" si="7"/>
        <v>32</v>
      </c>
      <c r="B481" t="s">
        <v>7102</v>
      </c>
      <c r="C481" s="8" t="str">
        <f>VLOOKUP(B481,'Specimen-Sample'!A$2:L$3024,12)</f>
        <v>Skin Biopsy</v>
      </c>
      <c r="D481" s="8">
        <f>VLOOKUP(B481,'Specimen-Sample'!A$2:L$3024,2)</f>
        <v>1868</v>
      </c>
      <c r="E481" t="s">
        <v>15853</v>
      </c>
      <c r="F481" t="s">
        <v>15861</v>
      </c>
    </row>
    <row r="482" spans="1:6" x14ac:dyDescent="0.25">
      <c r="A482">
        <f t="shared" si="7"/>
        <v>32</v>
      </c>
      <c r="B482" t="s">
        <v>7102</v>
      </c>
      <c r="C482" s="8" t="str">
        <f>VLOOKUP(B482,'Specimen-Sample'!A$2:L$3024,12)</f>
        <v>Skin Biopsy</v>
      </c>
      <c r="D482" s="8">
        <f>VLOOKUP(B482,'Specimen-Sample'!A$2:L$3024,2)</f>
        <v>1868</v>
      </c>
      <c r="E482" t="s">
        <v>15867</v>
      </c>
      <c r="F482" t="s">
        <v>15870</v>
      </c>
    </row>
    <row r="483" spans="1:6" x14ac:dyDescent="0.25">
      <c r="A483">
        <f t="shared" si="7"/>
        <v>32</v>
      </c>
      <c r="B483" t="s">
        <v>7102</v>
      </c>
      <c r="C483" s="8" t="str">
        <f>VLOOKUP(B483,'Specimen-Sample'!A$2:L$3024,12)</f>
        <v>Skin Biopsy</v>
      </c>
      <c r="D483" s="8">
        <f>VLOOKUP(B483,'Specimen-Sample'!A$2:L$3024,2)</f>
        <v>1868</v>
      </c>
      <c r="E483" t="s">
        <v>15875</v>
      </c>
      <c r="F483" t="s">
        <v>15871</v>
      </c>
    </row>
    <row r="484" spans="1:6" x14ac:dyDescent="0.25">
      <c r="A484">
        <f t="shared" si="7"/>
        <v>32</v>
      </c>
      <c r="B484" t="s">
        <v>7102</v>
      </c>
      <c r="C484" s="8" t="str">
        <f>VLOOKUP(B484,'Specimen-Sample'!A$2:L$3024,12)</f>
        <v>Skin Biopsy</v>
      </c>
      <c r="D484" s="8">
        <f>VLOOKUP(B484,'Specimen-Sample'!A$2:L$3024,2)</f>
        <v>1868</v>
      </c>
      <c r="E484" t="s">
        <v>15878</v>
      </c>
      <c r="F484" t="s">
        <v>15874</v>
      </c>
    </row>
    <row r="485" spans="1:6" x14ac:dyDescent="0.25">
      <c r="A485">
        <f t="shared" si="7"/>
        <v>32</v>
      </c>
      <c r="B485" t="s">
        <v>7102</v>
      </c>
      <c r="C485" s="8" t="str">
        <f>VLOOKUP(B485,'Specimen-Sample'!A$2:L$3024,12)</f>
        <v>Skin Biopsy</v>
      </c>
      <c r="D485" s="8">
        <f>VLOOKUP(B485,'Specimen-Sample'!A$2:L$3024,2)</f>
        <v>1868</v>
      </c>
      <c r="E485" t="s">
        <v>15849</v>
      </c>
      <c r="F485" t="s">
        <v>15850</v>
      </c>
    </row>
    <row r="486" spans="1:6" x14ac:dyDescent="0.25">
      <c r="A486">
        <f t="shared" si="7"/>
        <v>32</v>
      </c>
      <c r="B486" t="s">
        <v>7102</v>
      </c>
      <c r="C486" s="8" t="str">
        <f>VLOOKUP(B486,'Specimen-Sample'!A$2:L$3024,12)</f>
        <v>Skin Biopsy</v>
      </c>
      <c r="D486" s="8">
        <f>VLOOKUP(B486,'Specimen-Sample'!A$2:L$3024,2)</f>
        <v>1868</v>
      </c>
      <c r="E486" t="s">
        <v>15860</v>
      </c>
      <c r="F486" t="s">
        <v>15872</v>
      </c>
    </row>
    <row r="487" spans="1:6" x14ac:dyDescent="0.25">
      <c r="A487">
        <f t="shared" si="7"/>
        <v>32</v>
      </c>
      <c r="B487" t="s">
        <v>7102</v>
      </c>
      <c r="C487" s="8" t="str">
        <f>VLOOKUP(B487,'Specimen-Sample'!A$2:L$3024,12)</f>
        <v>Skin Biopsy</v>
      </c>
      <c r="D487" s="8">
        <f>VLOOKUP(B487,'Specimen-Sample'!A$2:L$3024,2)</f>
        <v>1868</v>
      </c>
      <c r="E487" t="s">
        <v>15858</v>
      </c>
      <c r="F487" t="s">
        <v>15864</v>
      </c>
    </row>
    <row r="488" spans="1:6" x14ac:dyDescent="0.25">
      <c r="A488">
        <f t="shared" si="7"/>
        <v>32</v>
      </c>
      <c r="B488" t="s">
        <v>7102</v>
      </c>
      <c r="C488" s="8" t="str">
        <f>VLOOKUP(B488,'Specimen-Sample'!A$2:L$3024,12)</f>
        <v>Skin Biopsy</v>
      </c>
      <c r="D488" s="8">
        <f>VLOOKUP(B488,'Specimen-Sample'!A$2:L$3024,2)</f>
        <v>1868</v>
      </c>
      <c r="E488" t="s">
        <v>15852</v>
      </c>
      <c r="F488" t="s">
        <v>15856</v>
      </c>
    </row>
    <row r="489" spans="1:6" x14ac:dyDescent="0.25">
      <c r="A489">
        <f t="shared" si="7"/>
        <v>32</v>
      </c>
      <c r="B489" t="s">
        <v>7102</v>
      </c>
      <c r="C489" s="8" t="str">
        <f>VLOOKUP(B489,'Specimen-Sample'!A$2:L$3024,12)</f>
        <v>Skin Biopsy</v>
      </c>
      <c r="D489" s="8">
        <f>VLOOKUP(B489,'Specimen-Sample'!A$2:L$3024,2)</f>
        <v>1868</v>
      </c>
      <c r="E489" t="s">
        <v>15851</v>
      </c>
      <c r="F489" t="s">
        <v>15868</v>
      </c>
    </row>
    <row r="490" spans="1:6" x14ac:dyDescent="0.25">
      <c r="A490">
        <f t="shared" si="7"/>
        <v>33</v>
      </c>
      <c r="B490" t="s">
        <v>8272</v>
      </c>
      <c r="C490" s="8" t="str">
        <f>VLOOKUP(B490,'Specimen-Sample'!A$2:L$3024,12)</f>
        <v>Skin Biopsy</v>
      </c>
      <c r="D490" s="8">
        <f>VLOOKUP(B490,'Specimen-Sample'!A$2:L$3024,2)</f>
        <v>2305</v>
      </c>
      <c r="E490" t="s">
        <v>15352</v>
      </c>
      <c r="F490" t="s">
        <v>15364</v>
      </c>
    </row>
    <row r="491" spans="1:6" x14ac:dyDescent="0.25">
      <c r="A491">
        <f t="shared" si="7"/>
        <v>33</v>
      </c>
      <c r="B491" t="s">
        <v>8272</v>
      </c>
      <c r="C491" s="8" t="str">
        <f>VLOOKUP(B491,'Specimen-Sample'!A$2:L$3024,12)</f>
        <v>Skin Biopsy</v>
      </c>
      <c r="D491" s="8">
        <f>VLOOKUP(B491,'Specimen-Sample'!A$2:L$3024,2)</f>
        <v>2305</v>
      </c>
      <c r="E491" t="s">
        <v>15358</v>
      </c>
      <c r="F491" t="s">
        <v>15360</v>
      </c>
    </row>
    <row r="492" spans="1:6" x14ac:dyDescent="0.25">
      <c r="A492">
        <f t="shared" si="7"/>
        <v>33</v>
      </c>
      <c r="B492" t="s">
        <v>8272</v>
      </c>
      <c r="C492" s="8" t="str">
        <f>VLOOKUP(B492,'Specimen-Sample'!A$2:L$3024,12)</f>
        <v>Skin Biopsy</v>
      </c>
      <c r="D492" s="8">
        <f>VLOOKUP(B492,'Specimen-Sample'!A$2:L$3024,2)</f>
        <v>2305</v>
      </c>
      <c r="E492" t="s">
        <v>15347</v>
      </c>
      <c r="F492" t="s">
        <v>15359</v>
      </c>
    </row>
    <row r="493" spans="1:6" x14ac:dyDescent="0.25">
      <c r="A493">
        <f t="shared" si="7"/>
        <v>33</v>
      </c>
      <c r="B493" t="s">
        <v>8272</v>
      </c>
      <c r="C493" s="8" t="str">
        <f>VLOOKUP(B493,'Specimen-Sample'!A$2:L$3024,12)</f>
        <v>Skin Biopsy</v>
      </c>
      <c r="D493" s="8">
        <f>VLOOKUP(B493,'Specimen-Sample'!A$2:L$3024,2)</f>
        <v>2305</v>
      </c>
      <c r="E493" t="s">
        <v>15354</v>
      </c>
      <c r="F493" t="s">
        <v>15349</v>
      </c>
    </row>
    <row r="494" spans="1:6" x14ac:dyDescent="0.25">
      <c r="A494">
        <f t="shared" si="7"/>
        <v>33</v>
      </c>
      <c r="B494" t="s">
        <v>8272</v>
      </c>
      <c r="C494" s="8" t="str">
        <f>VLOOKUP(B494,'Specimen-Sample'!A$2:L$3024,12)</f>
        <v>Skin Biopsy</v>
      </c>
      <c r="D494" s="8">
        <f>VLOOKUP(B494,'Specimen-Sample'!A$2:L$3024,2)</f>
        <v>2305</v>
      </c>
      <c r="E494" t="s">
        <v>15350</v>
      </c>
      <c r="F494" t="s">
        <v>15348</v>
      </c>
    </row>
    <row r="495" spans="1:6" x14ac:dyDescent="0.25">
      <c r="A495">
        <f t="shared" si="7"/>
        <v>33</v>
      </c>
      <c r="B495" t="s">
        <v>8272</v>
      </c>
      <c r="C495" s="8" t="str">
        <f>VLOOKUP(B495,'Specimen-Sample'!A$2:L$3024,12)</f>
        <v>Skin Biopsy</v>
      </c>
      <c r="D495" s="8">
        <f>VLOOKUP(B495,'Specimen-Sample'!A$2:L$3024,2)</f>
        <v>2305</v>
      </c>
      <c r="E495" t="s">
        <v>15351</v>
      </c>
      <c r="F495" t="s">
        <v>15357</v>
      </c>
    </row>
    <row r="496" spans="1:6" x14ac:dyDescent="0.25">
      <c r="A496">
        <f t="shared" si="7"/>
        <v>33</v>
      </c>
      <c r="B496" t="s">
        <v>8272</v>
      </c>
      <c r="C496" s="8" t="str">
        <f>VLOOKUP(B496,'Specimen-Sample'!A$2:L$3024,12)</f>
        <v>Skin Biopsy</v>
      </c>
      <c r="D496" s="8">
        <f>VLOOKUP(B496,'Specimen-Sample'!A$2:L$3024,2)</f>
        <v>2305</v>
      </c>
      <c r="E496" t="s">
        <v>15362</v>
      </c>
      <c r="F496" t="s">
        <v>15345</v>
      </c>
    </row>
    <row r="497" spans="1:6" x14ac:dyDescent="0.25">
      <c r="A497">
        <f t="shared" si="7"/>
        <v>33</v>
      </c>
      <c r="B497" t="s">
        <v>8272</v>
      </c>
      <c r="C497" s="8" t="str">
        <f>VLOOKUP(B497,'Specimen-Sample'!A$2:L$3024,12)</f>
        <v>Skin Biopsy</v>
      </c>
      <c r="D497" s="8">
        <f>VLOOKUP(B497,'Specimen-Sample'!A$2:L$3024,2)</f>
        <v>2305</v>
      </c>
      <c r="E497" t="s">
        <v>15361</v>
      </c>
      <c r="F497" t="s">
        <v>15346</v>
      </c>
    </row>
    <row r="498" spans="1:6" x14ac:dyDescent="0.25">
      <c r="A498">
        <f t="shared" si="7"/>
        <v>33</v>
      </c>
      <c r="B498" t="s">
        <v>8272</v>
      </c>
      <c r="C498" s="8" t="str">
        <f>VLOOKUP(B498,'Specimen-Sample'!A$2:L$3024,12)</f>
        <v>Skin Biopsy</v>
      </c>
      <c r="D498" s="8">
        <f>VLOOKUP(B498,'Specimen-Sample'!A$2:L$3024,2)</f>
        <v>2305</v>
      </c>
      <c r="E498" t="s">
        <v>15355</v>
      </c>
      <c r="F498" t="s">
        <v>15353</v>
      </c>
    </row>
    <row r="499" spans="1:6" x14ac:dyDescent="0.25">
      <c r="A499">
        <f t="shared" si="7"/>
        <v>33</v>
      </c>
      <c r="B499" t="s">
        <v>8272</v>
      </c>
      <c r="C499" s="8" t="str">
        <f>VLOOKUP(B499,'Specimen-Sample'!A$2:L$3024,12)</f>
        <v>Skin Biopsy</v>
      </c>
      <c r="D499" s="8">
        <f>VLOOKUP(B499,'Specimen-Sample'!A$2:L$3024,2)</f>
        <v>2305</v>
      </c>
      <c r="E499" t="s">
        <v>15356</v>
      </c>
      <c r="F499" t="s">
        <v>15363</v>
      </c>
    </row>
    <row r="500" spans="1:6" x14ac:dyDescent="0.25">
      <c r="A500">
        <f t="shared" si="7"/>
        <v>34</v>
      </c>
      <c r="B500" t="s">
        <v>8321</v>
      </c>
      <c r="C500" s="8" t="str">
        <f>VLOOKUP(B500,'Specimen-Sample'!A$2:L$3024,12)</f>
        <v>Skin Biopsy</v>
      </c>
      <c r="D500" s="8">
        <f>VLOOKUP(B500,'Specimen-Sample'!A$2:L$3024,2)</f>
        <v>2326</v>
      </c>
      <c r="E500" t="s">
        <v>15401</v>
      </c>
      <c r="F500" t="s">
        <v>15392</v>
      </c>
    </row>
    <row r="501" spans="1:6" x14ac:dyDescent="0.25">
      <c r="A501">
        <f t="shared" si="7"/>
        <v>34</v>
      </c>
      <c r="B501" t="s">
        <v>8321</v>
      </c>
      <c r="C501" s="8" t="str">
        <f>VLOOKUP(B501,'Specimen-Sample'!A$2:L$3024,12)</f>
        <v>Skin Biopsy</v>
      </c>
      <c r="D501" s="8">
        <f>VLOOKUP(B501,'Specimen-Sample'!A$2:L$3024,2)</f>
        <v>2326</v>
      </c>
      <c r="E501" t="s">
        <v>15388</v>
      </c>
      <c r="F501" t="s">
        <v>15390</v>
      </c>
    </row>
    <row r="502" spans="1:6" x14ac:dyDescent="0.25">
      <c r="A502">
        <f t="shared" si="7"/>
        <v>34</v>
      </c>
      <c r="B502" t="s">
        <v>8321</v>
      </c>
      <c r="C502" s="8" t="str">
        <f>VLOOKUP(B502,'Specimen-Sample'!A$2:L$3024,12)</f>
        <v>Skin Biopsy</v>
      </c>
      <c r="D502" s="8">
        <f>VLOOKUP(B502,'Specimen-Sample'!A$2:L$3024,2)</f>
        <v>2326</v>
      </c>
      <c r="E502" t="s">
        <v>15402</v>
      </c>
      <c r="F502" t="s">
        <v>15391</v>
      </c>
    </row>
    <row r="503" spans="1:6" x14ac:dyDescent="0.25">
      <c r="A503">
        <f t="shared" si="7"/>
        <v>34</v>
      </c>
      <c r="B503" t="s">
        <v>8321</v>
      </c>
      <c r="C503" s="8" t="str">
        <f>VLOOKUP(B503,'Specimen-Sample'!A$2:L$3024,12)</f>
        <v>Skin Biopsy</v>
      </c>
      <c r="D503" s="8">
        <f>VLOOKUP(B503,'Specimen-Sample'!A$2:L$3024,2)</f>
        <v>2326</v>
      </c>
      <c r="E503" t="s">
        <v>15398</v>
      </c>
      <c r="F503" t="s">
        <v>15399</v>
      </c>
    </row>
    <row r="504" spans="1:6" x14ac:dyDescent="0.25">
      <c r="A504">
        <f t="shared" si="7"/>
        <v>34</v>
      </c>
      <c r="B504" t="s">
        <v>8321</v>
      </c>
      <c r="C504" s="8" t="str">
        <f>VLOOKUP(B504,'Specimen-Sample'!A$2:L$3024,12)</f>
        <v>Skin Biopsy</v>
      </c>
      <c r="D504" s="8">
        <f>VLOOKUP(B504,'Specimen-Sample'!A$2:L$3024,2)</f>
        <v>2326</v>
      </c>
      <c r="E504" t="s">
        <v>15400</v>
      </c>
      <c r="F504" t="s">
        <v>15385</v>
      </c>
    </row>
    <row r="505" spans="1:6" x14ac:dyDescent="0.25">
      <c r="A505">
        <f t="shared" si="7"/>
        <v>34</v>
      </c>
      <c r="B505" t="s">
        <v>8321</v>
      </c>
      <c r="C505" s="8" t="str">
        <f>VLOOKUP(B505,'Specimen-Sample'!A$2:L$3024,12)</f>
        <v>Skin Biopsy</v>
      </c>
      <c r="D505" s="8">
        <f>VLOOKUP(B505,'Specimen-Sample'!A$2:L$3024,2)</f>
        <v>2326</v>
      </c>
      <c r="E505" t="s">
        <v>15386</v>
      </c>
      <c r="F505" t="s">
        <v>15395</v>
      </c>
    </row>
    <row r="506" spans="1:6" x14ac:dyDescent="0.25">
      <c r="A506">
        <f t="shared" si="7"/>
        <v>34</v>
      </c>
      <c r="B506" t="s">
        <v>8321</v>
      </c>
      <c r="C506" s="8" t="str">
        <f>VLOOKUP(B506,'Specimen-Sample'!A$2:L$3024,12)</f>
        <v>Skin Biopsy</v>
      </c>
      <c r="D506" s="8">
        <f>VLOOKUP(B506,'Specimen-Sample'!A$2:L$3024,2)</f>
        <v>2326</v>
      </c>
      <c r="E506" t="s">
        <v>15393</v>
      </c>
      <c r="F506" t="s">
        <v>15387</v>
      </c>
    </row>
    <row r="507" spans="1:6" x14ac:dyDescent="0.25">
      <c r="A507">
        <f t="shared" si="7"/>
        <v>34</v>
      </c>
      <c r="B507" t="s">
        <v>8321</v>
      </c>
      <c r="C507" s="8" t="str">
        <f>VLOOKUP(B507,'Specimen-Sample'!A$2:L$3024,12)</f>
        <v>Skin Biopsy</v>
      </c>
      <c r="D507" s="8">
        <f>VLOOKUP(B507,'Specimen-Sample'!A$2:L$3024,2)</f>
        <v>2326</v>
      </c>
      <c r="E507" t="s">
        <v>15389</v>
      </c>
      <c r="F507" t="s">
        <v>15397</v>
      </c>
    </row>
    <row r="508" spans="1:6" x14ac:dyDescent="0.25">
      <c r="A508">
        <f t="shared" si="7"/>
        <v>34</v>
      </c>
      <c r="B508" t="s">
        <v>8321</v>
      </c>
      <c r="C508" s="8" t="str">
        <f>VLOOKUP(B508,'Specimen-Sample'!A$2:L$3024,12)</f>
        <v>Skin Biopsy</v>
      </c>
      <c r="D508" s="8">
        <f>VLOOKUP(B508,'Specimen-Sample'!A$2:L$3024,2)</f>
        <v>2326</v>
      </c>
      <c r="E508" t="s">
        <v>15396</v>
      </c>
      <c r="F508" t="s">
        <v>15403</v>
      </c>
    </row>
    <row r="509" spans="1:6" x14ac:dyDescent="0.25">
      <c r="A509">
        <f t="shared" si="7"/>
        <v>34</v>
      </c>
      <c r="B509" t="s">
        <v>8321</v>
      </c>
      <c r="C509" s="8" t="str">
        <f>VLOOKUP(B509,'Specimen-Sample'!A$2:L$3024,12)</f>
        <v>Skin Biopsy</v>
      </c>
      <c r="D509" s="8">
        <f>VLOOKUP(B509,'Specimen-Sample'!A$2:L$3024,2)</f>
        <v>2326</v>
      </c>
      <c r="E509" t="s">
        <v>15404</v>
      </c>
      <c r="F509" t="s">
        <v>15394</v>
      </c>
    </row>
    <row r="510" spans="1:6" x14ac:dyDescent="0.25">
      <c r="A510">
        <f t="shared" si="7"/>
        <v>35</v>
      </c>
      <c r="B510" t="s">
        <v>7208</v>
      </c>
      <c r="C510" s="8" t="str">
        <f>VLOOKUP(B510,'Specimen-Sample'!A$2:L$3024,12)</f>
        <v>Skin Biopsy</v>
      </c>
      <c r="D510" s="8">
        <f>VLOOKUP(B510,'Specimen-Sample'!A$2:L$3024,2)</f>
        <v>1848</v>
      </c>
      <c r="E510" t="s">
        <v>15244</v>
      </c>
      <c r="F510" t="s">
        <v>15235</v>
      </c>
    </row>
    <row r="511" spans="1:6" x14ac:dyDescent="0.25">
      <c r="A511">
        <f t="shared" si="7"/>
        <v>35</v>
      </c>
      <c r="B511" t="s">
        <v>7208</v>
      </c>
      <c r="C511" s="8" t="str">
        <f>VLOOKUP(B511,'Specimen-Sample'!A$2:L$3024,12)</f>
        <v>Skin Biopsy</v>
      </c>
      <c r="D511" s="8">
        <f>VLOOKUP(B511,'Specimen-Sample'!A$2:L$3024,2)</f>
        <v>1848</v>
      </c>
      <c r="E511" t="s">
        <v>15242</v>
      </c>
      <c r="F511" t="s">
        <v>15240</v>
      </c>
    </row>
    <row r="512" spans="1:6" x14ac:dyDescent="0.25">
      <c r="A512">
        <f t="shared" si="7"/>
        <v>35</v>
      </c>
      <c r="B512" t="s">
        <v>7208</v>
      </c>
      <c r="C512" s="8" t="str">
        <f>VLOOKUP(B512,'Specimen-Sample'!A$2:L$3024,12)</f>
        <v>Skin Biopsy</v>
      </c>
      <c r="D512" s="8">
        <f>VLOOKUP(B512,'Specimen-Sample'!A$2:L$3024,2)</f>
        <v>1848</v>
      </c>
      <c r="E512" t="s">
        <v>15246</v>
      </c>
      <c r="F512" t="s">
        <v>15230</v>
      </c>
    </row>
    <row r="513" spans="1:6" x14ac:dyDescent="0.25">
      <c r="A513">
        <f t="shared" si="7"/>
        <v>35</v>
      </c>
      <c r="B513" t="s">
        <v>7208</v>
      </c>
      <c r="C513" s="8" t="str">
        <f>VLOOKUP(B513,'Specimen-Sample'!A$2:L$3024,12)</f>
        <v>Skin Biopsy</v>
      </c>
      <c r="D513" s="8">
        <f>VLOOKUP(B513,'Specimen-Sample'!A$2:L$3024,2)</f>
        <v>1848</v>
      </c>
      <c r="E513" t="s">
        <v>15236</v>
      </c>
      <c r="F513" t="s">
        <v>15248</v>
      </c>
    </row>
    <row r="514" spans="1:6" x14ac:dyDescent="0.25">
      <c r="A514">
        <f t="shared" si="7"/>
        <v>35</v>
      </c>
      <c r="B514" t="s">
        <v>7208</v>
      </c>
      <c r="C514" s="8" t="str">
        <f>VLOOKUP(B514,'Specimen-Sample'!A$2:L$3024,12)</f>
        <v>Skin Biopsy</v>
      </c>
      <c r="D514" s="8">
        <f>VLOOKUP(B514,'Specimen-Sample'!A$2:L$3024,2)</f>
        <v>1848</v>
      </c>
      <c r="E514" t="s">
        <v>15241</v>
      </c>
      <c r="F514" t="s">
        <v>15238</v>
      </c>
    </row>
    <row r="515" spans="1:6" x14ac:dyDescent="0.25">
      <c r="A515">
        <f t="shared" si="7"/>
        <v>35</v>
      </c>
      <c r="B515" t="s">
        <v>7208</v>
      </c>
      <c r="C515" s="8" t="str">
        <f>VLOOKUP(B515,'Specimen-Sample'!A$2:L$3024,12)</f>
        <v>Skin Biopsy</v>
      </c>
      <c r="D515" s="8">
        <f>VLOOKUP(B515,'Specimen-Sample'!A$2:L$3024,2)</f>
        <v>1848</v>
      </c>
      <c r="E515" t="s">
        <v>15229</v>
      </c>
      <c r="F515" t="s">
        <v>15233</v>
      </c>
    </row>
    <row r="516" spans="1:6" x14ac:dyDescent="0.25">
      <c r="A516">
        <f t="shared" ref="A516:A579" si="8">IF(B515&lt;&gt;B516,A515+1,A515)</f>
        <v>35</v>
      </c>
      <c r="B516" t="s">
        <v>7208</v>
      </c>
      <c r="C516" s="8" t="str">
        <f>VLOOKUP(B516,'Specimen-Sample'!A$2:L$3024,12)</f>
        <v>Skin Biopsy</v>
      </c>
      <c r="D516" s="8">
        <f>VLOOKUP(B516,'Specimen-Sample'!A$2:L$3024,2)</f>
        <v>1848</v>
      </c>
      <c r="E516" t="s">
        <v>15243</v>
      </c>
      <c r="F516" t="s">
        <v>15247</v>
      </c>
    </row>
    <row r="517" spans="1:6" x14ac:dyDescent="0.25">
      <c r="A517">
        <f t="shared" si="8"/>
        <v>35</v>
      </c>
      <c r="B517" t="s">
        <v>7208</v>
      </c>
      <c r="C517" s="8" t="str">
        <f>VLOOKUP(B517,'Specimen-Sample'!A$2:L$3024,12)</f>
        <v>Skin Biopsy</v>
      </c>
      <c r="D517" s="8">
        <f>VLOOKUP(B517,'Specimen-Sample'!A$2:L$3024,2)</f>
        <v>1848</v>
      </c>
      <c r="E517" t="s">
        <v>15231</v>
      </c>
      <c r="F517" t="s">
        <v>15234</v>
      </c>
    </row>
    <row r="518" spans="1:6" x14ac:dyDescent="0.25">
      <c r="A518">
        <f t="shared" si="8"/>
        <v>35</v>
      </c>
      <c r="B518" t="s">
        <v>7208</v>
      </c>
      <c r="C518" s="8" t="str">
        <f>VLOOKUP(B518,'Specimen-Sample'!A$2:L$3024,12)</f>
        <v>Skin Biopsy</v>
      </c>
      <c r="D518" s="8">
        <f>VLOOKUP(B518,'Specimen-Sample'!A$2:L$3024,2)</f>
        <v>1848</v>
      </c>
      <c r="E518" t="s">
        <v>15239</v>
      </c>
      <c r="F518" t="s">
        <v>15237</v>
      </c>
    </row>
    <row r="519" spans="1:6" x14ac:dyDescent="0.25">
      <c r="A519">
        <f t="shared" si="8"/>
        <v>35</v>
      </c>
      <c r="B519" t="s">
        <v>7208</v>
      </c>
      <c r="C519" s="8" t="str">
        <f>VLOOKUP(B519,'Specimen-Sample'!A$2:L$3024,12)</f>
        <v>Skin Biopsy</v>
      </c>
      <c r="D519" s="8">
        <f>VLOOKUP(B519,'Specimen-Sample'!A$2:L$3024,2)</f>
        <v>1848</v>
      </c>
      <c r="E519" t="s">
        <v>15232</v>
      </c>
      <c r="F519" t="s">
        <v>15245</v>
      </c>
    </row>
    <row r="520" spans="1:6" x14ac:dyDescent="0.25">
      <c r="A520">
        <f t="shared" si="8"/>
        <v>36</v>
      </c>
      <c r="B520" t="s">
        <v>7214</v>
      </c>
      <c r="C520" s="8" t="str">
        <f>VLOOKUP(B520,'Specimen-Sample'!A$2:L$3024,12)</f>
        <v>Skin Biopsy</v>
      </c>
      <c r="D520" s="8">
        <f>VLOOKUP(B520,'Specimen-Sample'!A$2:L$3024,2)</f>
        <v>1846</v>
      </c>
      <c r="E520" t="s">
        <v>15202</v>
      </c>
      <c r="F520" t="s">
        <v>15223</v>
      </c>
    </row>
    <row r="521" spans="1:6" x14ac:dyDescent="0.25">
      <c r="A521">
        <f t="shared" si="8"/>
        <v>36</v>
      </c>
      <c r="B521" t="s">
        <v>7214</v>
      </c>
      <c r="C521" s="8" t="str">
        <f>VLOOKUP(B521,'Specimen-Sample'!A$2:L$3024,12)</f>
        <v>Skin Biopsy</v>
      </c>
      <c r="D521" s="8">
        <f>VLOOKUP(B521,'Specimen-Sample'!A$2:L$3024,2)</f>
        <v>1846</v>
      </c>
      <c r="E521" t="s">
        <v>15220</v>
      </c>
      <c r="F521" t="s">
        <v>15208</v>
      </c>
    </row>
    <row r="522" spans="1:6" x14ac:dyDescent="0.25">
      <c r="A522">
        <f t="shared" si="8"/>
        <v>36</v>
      </c>
      <c r="B522" t="s">
        <v>7214</v>
      </c>
      <c r="C522" s="8" t="str">
        <f>VLOOKUP(B522,'Specimen-Sample'!A$2:L$3024,12)</f>
        <v>Skin Biopsy</v>
      </c>
      <c r="D522" s="8">
        <f>VLOOKUP(B522,'Specimen-Sample'!A$2:L$3024,2)</f>
        <v>1846</v>
      </c>
      <c r="E522" t="s">
        <v>15207</v>
      </c>
      <c r="F522" t="s">
        <v>15215</v>
      </c>
    </row>
    <row r="523" spans="1:6" x14ac:dyDescent="0.25">
      <c r="A523">
        <f t="shared" si="8"/>
        <v>36</v>
      </c>
      <c r="B523" t="s">
        <v>7214</v>
      </c>
      <c r="C523" s="8" t="str">
        <f>VLOOKUP(B523,'Specimen-Sample'!A$2:L$3024,12)</f>
        <v>Skin Biopsy</v>
      </c>
      <c r="D523" s="8">
        <f>VLOOKUP(B523,'Specimen-Sample'!A$2:L$3024,2)</f>
        <v>1846</v>
      </c>
      <c r="E523" t="s">
        <v>15227</v>
      </c>
      <c r="F523" t="s">
        <v>15211</v>
      </c>
    </row>
    <row r="524" spans="1:6" x14ac:dyDescent="0.25">
      <c r="A524">
        <f t="shared" si="8"/>
        <v>36</v>
      </c>
      <c r="B524" t="s">
        <v>7214</v>
      </c>
      <c r="C524" s="8" t="str">
        <f>VLOOKUP(B524,'Specimen-Sample'!A$2:L$3024,12)</f>
        <v>Skin Biopsy</v>
      </c>
      <c r="D524" s="8">
        <f>VLOOKUP(B524,'Specimen-Sample'!A$2:L$3024,2)</f>
        <v>1846</v>
      </c>
      <c r="E524" t="s">
        <v>15209</v>
      </c>
      <c r="F524" t="s">
        <v>15217</v>
      </c>
    </row>
    <row r="525" spans="1:6" x14ac:dyDescent="0.25">
      <c r="A525">
        <f t="shared" si="8"/>
        <v>36</v>
      </c>
      <c r="B525" t="s">
        <v>7214</v>
      </c>
      <c r="C525" s="8" t="str">
        <f>VLOOKUP(B525,'Specimen-Sample'!A$2:L$3024,12)</f>
        <v>Skin Biopsy</v>
      </c>
      <c r="D525" s="8">
        <f>VLOOKUP(B525,'Specimen-Sample'!A$2:L$3024,2)</f>
        <v>1846</v>
      </c>
      <c r="E525" t="s">
        <v>15224</v>
      </c>
      <c r="F525" t="s">
        <v>15221</v>
      </c>
    </row>
    <row r="526" spans="1:6" x14ac:dyDescent="0.25">
      <c r="A526">
        <f t="shared" si="8"/>
        <v>36</v>
      </c>
      <c r="B526" t="s">
        <v>7214</v>
      </c>
      <c r="C526" s="8" t="str">
        <f>VLOOKUP(B526,'Specimen-Sample'!A$2:L$3024,12)</f>
        <v>Skin Biopsy</v>
      </c>
      <c r="D526" s="8">
        <f>VLOOKUP(B526,'Specimen-Sample'!A$2:L$3024,2)</f>
        <v>1846</v>
      </c>
      <c r="E526" t="s">
        <v>15219</v>
      </c>
      <c r="F526" t="s">
        <v>15228</v>
      </c>
    </row>
    <row r="527" spans="1:6" x14ac:dyDescent="0.25">
      <c r="A527">
        <f t="shared" si="8"/>
        <v>36</v>
      </c>
      <c r="B527" t="s">
        <v>7214</v>
      </c>
      <c r="C527" s="8" t="str">
        <f>VLOOKUP(B527,'Specimen-Sample'!A$2:L$3024,12)</f>
        <v>Skin Biopsy</v>
      </c>
      <c r="D527" s="8">
        <f>VLOOKUP(B527,'Specimen-Sample'!A$2:L$3024,2)</f>
        <v>1846</v>
      </c>
      <c r="E527" t="s">
        <v>15205</v>
      </c>
      <c r="F527" t="s">
        <v>15213</v>
      </c>
    </row>
    <row r="528" spans="1:6" x14ac:dyDescent="0.25">
      <c r="A528">
        <f t="shared" si="8"/>
        <v>36</v>
      </c>
      <c r="B528" t="s">
        <v>7214</v>
      </c>
      <c r="C528" s="8" t="str">
        <f>VLOOKUP(B528,'Specimen-Sample'!A$2:L$3024,12)</f>
        <v>Skin Biopsy</v>
      </c>
      <c r="D528" s="8">
        <f>VLOOKUP(B528,'Specimen-Sample'!A$2:L$3024,2)</f>
        <v>1846</v>
      </c>
      <c r="E528" t="s">
        <v>15226</v>
      </c>
      <c r="F528" t="s">
        <v>15210</v>
      </c>
    </row>
    <row r="529" spans="1:6" x14ac:dyDescent="0.25">
      <c r="A529">
        <f t="shared" si="8"/>
        <v>36</v>
      </c>
      <c r="B529" t="s">
        <v>7214</v>
      </c>
      <c r="C529" s="8" t="str">
        <f>VLOOKUP(B529,'Specimen-Sample'!A$2:L$3024,12)</f>
        <v>Skin Biopsy</v>
      </c>
      <c r="D529" s="8">
        <f>VLOOKUP(B529,'Specimen-Sample'!A$2:L$3024,2)</f>
        <v>1846</v>
      </c>
      <c r="E529" t="s">
        <v>15216</v>
      </c>
      <c r="F529" t="s">
        <v>15218</v>
      </c>
    </row>
    <row r="530" spans="1:6" x14ac:dyDescent="0.25">
      <c r="A530">
        <f t="shared" si="8"/>
        <v>36</v>
      </c>
      <c r="B530" t="s">
        <v>7214</v>
      </c>
      <c r="C530" s="8" t="str">
        <f>VLOOKUP(B530,'Specimen-Sample'!A$2:L$3024,12)</f>
        <v>Skin Biopsy</v>
      </c>
      <c r="D530" s="8">
        <f>VLOOKUP(B530,'Specimen-Sample'!A$2:L$3024,2)</f>
        <v>1846</v>
      </c>
      <c r="E530" t="s">
        <v>15212</v>
      </c>
      <c r="F530" t="s">
        <v>15222</v>
      </c>
    </row>
    <row r="531" spans="1:6" x14ac:dyDescent="0.25">
      <c r="A531">
        <f t="shared" si="8"/>
        <v>36</v>
      </c>
      <c r="B531" t="s">
        <v>7214</v>
      </c>
      <c r="C531" s="8" t="str">
        <f>VLOOKUP(B531,'Specimen-Sample'!A$2:L$3024,12)</f>
        <v>Skin Biopsy</v>
      </c>
      <c r="D531" s="8">
        <f>VLOOKUP(B531,'Specimen-Sample'!A$2:L$3024,2)</f>
        <v>1846</v>
      </c>
      <c r="E531" t="s">
        <v>15206</v>
      </c>
      <c r="F531" t="s">
        <v>15201</v>
      </c>
    </row>
    <row r="532" spans="1:6" x14ac:dyDescent="0.25">
      <c r="A532">
        <f t="shared" si="8"/>
        <v>36</v>
      </c>
      <c r="B532" t="s">
        <v>7214</v>
      </c>
      <c r="C532" s="8" t="str">
        <f>VLOOKUP(B532,'Specimen-Sample'!A$2:L$3024,12)</f>
        <v>Skin Biopsy</v>
      </c>
      <c r="D532" s="8">
        <f>VLOOKUP(B532,'Specimen-Sample'!A$2:L$3024,2)</f>
        <v>1846</v>
      </c>
      <c r="E532" t="s">
        <v>15214</v>
      </c>
      <c r="F532" t="s">
        <v>15225</v>
      </c>
    </row>
    <row r="533" spans="1:6" x14ac:dyDescent="0.25">
      <c r="A533">
        <f t="shared" si="8"/>
        <v>36</v>
      </c>
      <c r="B533" t="s">
        <v>7214</v>
      </c>
      <c r="C533" s="8" t="str">
        <f>VLOOKUP(B533,'Specimen-Sample'!A$2:L$3024,12)</f>
        <v>Skin Biopsy</v>
      </c>
      <c r="D533" s="8">
        <f>VLOOKUP(B533,'Specimen-Sample'!A$2:L$3024,2)</f>
        <v>1846</v>
      </c>
      <c r="E533" t="s">
        <v>15204</v>
      </c>
      <c r="F533" t="s">
        <v>15203</v>
      </c>
    </row>
    <row r="534" spans="1:6" x14ac:dyDescent="0.25">
      <c r="A534">
        <f t="shared" si="8"/>
        <v>37</v>
      </c>
      <c r="B534" t="s">
        <v>7217</v>
      </c>
      <c r="C534" s="8" t="str">
        <f>VLOOKUP(B534,'Specimen-Sample'!A$2:L$3024,12)</f>
        <v>Skin Biopsy</v>
      </c>
      <c r="D534" s="8">
        <f>VLOOKUP(B534,'Specimen-Sample'!A$2:L$3024,2)</f>
        <v>1853</v>
      </c>
      <c r="E534" t="s">
        <v>15311</v>
      </c>
      <c r="F534" t="s">
        <v>15319</v>
      </c>
    </row>
    <row r="535" spans="1:6" x14ac:dyDescent="0.25">
      <c r="A535">
        <f t="shared" si="8"/>
        <v>37</v>
      </c>
      <c r="B535" t="s">
        <v>7217</v>
      </c>
      <c r="C535" s="8" t="str">
        <f>VLOOKUP(B535,'Specimen-Sample'!A$2:L$3024,12)</f>
        <v>Skin Biopsy</v>
      </c>
      <c r="D535" s="8">
        <f>VLOOKUP(B535,'Specimen-Sample'!A$2:L$3024,2)</f>
        <v>1853</v>
      </c>
      <c r="E535" t="s">
        <v>15310</v>
      </c>
      <c r="F535" t="s">
        <v>15323</v>
      </c>
    </row>
    <row r="536" spans="1:6" x14ac:dyDescent="0.25">
      <c r="A536">
        <f t="shared" si="8"/>
        <v>37</v>
      </c>
      <c r="B536" t="s">
        <v>7217</v>
      </c>
      <c r="C536" s="8" t="str">
        <f>VLOOKUP(B536,'Specimen-Sample'!A$2:L$3024,12)</f>
        <v>Skin Biopsy</v>
      </c>
      <c r="D536" s="8">
        <f>VLOOKUP(B536,'Specimen-Sample'!A$2:L$3024,2)</f>
        <v>1853</v>
      </c>
      <c r="E536" t="s">
        <v>15312</v>
      </c>
      <c r="F536" t="s">
        <v>15320</v>
      </c>
    </row>
    <row r="537" spans="1:6" x14ac:dyDescent="0.25">
      <c r="A537">
        <f t="shared" si="8"/>
        <v>37</v>
      </c>
      <c r="B537" t="s">
        <v>7217</v>
      </c>
      <c r="C537" s="8" t="str">
        <f>VLOOKUP(B537,'Specimen-Sample'!A$2:L$3024,12)</f>
        <v>Skin Biopsy</v>
      </c>
      <c r="D537" s="8">
        <f>VLOOKUP(B537,'Specimen-Sample'!A$2:L$3024,2)</f>
        <v>1853</v>
      </c>
      <c r="E537" t="s">
        <v>15317</v>
      </c>
      <c r="F537" t="s">
        <v>15309</v>
      </c>
    </row>
    <row r="538" spans="1:6" x14ac:dyDescent="0.25">
      <c r="A538">
        <f t="shared" si="8"/>
        <v>37</v>
      </c>
      <c r="B538" t="s">
        <v>7217</v>
      </c>
      <c r="C538" s="8" t="str">
        <f>VLOOKUP(B538,'Specimen-Sample'!A$2:L$3024,12)</f>
        <v>Skin Biopsy</v>
      </c>
      <c r="D538" s="8">
        <f>VLOOKUP(B538,'Specimen-Sample'!A$2:L$3024,2)</f>
        <v>1853</v>
      </c>
      <c r="E538" t="s">
        <v>15322</v>
      </c>
      <c r="F538" t="s">
        <v>15321</v>
      </c>
    </row>
    <row r="539" spans="1:6" x14ac:dyDescent="0.25">
      <c r="A539">
        <f t="shared" si="8"/>
        <v>37</v>
      </c>
      <c r="B539" t="s">
        <v>7217</v>
      </c>
      <c r="C539" s="8" t="str">
        <f>VLOOKUP(B539,'Specimen-Sample'!A$2:L$3024,12)</f>
        <v>Skin Biopsy</v>
      </c>
      <c r="D539" s="8">
        <f>VLOOKUP(B539,'Specimen-Sample'!A$2:L$3024,2)</f>
        <v>1853</v>
      </c>
      <c r="E539" t="s">
        <v>15314</v>
      </c>
      <c r="F539" t="s">
        <v>15313</v>
      </c>
    </row>
    <row r="540" spans="1:6" x14ac:dyDescent="0.25">
      <c r="A540">
        <f t="shared" si="8"/>
        <v>37</v>
      </c>
      <c r="B540" t="s">
        <v>7217</v>
      </c>
      <c r="C540" s="8" t="str">
        <f>VLOOKUP(B540,'Specimen-Sample'!A$2:L$3024,12)</f>
        <v>Skin Biopsy</v>
      </c>
      <c r="D540" s="8">
        <f>VLOOKUP(B540,'Specimen-Sample'!A$2:L$3024,2)</f>
        <v>1853</v>
      </c>
      <c r="E540" t="s">
        <v>15316</v>
      </c>
      <c r="F540" t="s">
        <v>15318</v>
      </c>
    </row>
    <row r="541" spans="1:6" x14ac:dyDescent="0.25">
      <c r="A541">
        <f t="shared" si="8"/>
        <v>37</v>
      </c>
      <c r="B541" t="s">
        <v>7217</v>
      </c>
      <c r="C541" s="8" t="str">
        <f>VLOOKUP(B541,'Specimen-Sample'!A$2:L$3024,12)</f>
        <v>Skin Biopsy</v>
      </c>
      <c r="D541" s="8">
        <f>VLOOKUP(B541,'Specimen-Sample'!A$2:L$3024,2)</f>
        <v>1853</v>
      </c>
      <c r="E541" t="s">
        <v>15324</v>
      </c>
      <c r="F541" t="s">
        <v>15315</v>
      </c>
    </row>
    <row r="542" spans="1:6" x14ac:dyDescent="0.25">
      <c r="A542">
        <f t="shared" si="8"/>
        <v>38</v>
      </c>
      <c r="B542" t="s">
        <v>7254</v>
      </c>
      <c r="C542" s="8" t="str">
        <f>VLOOKUP(B542,'Specimen-Sample'!A$2:L$3024,12)</f>
        <v>Skin Biopsy</v>
      </c>
      <c r="D542" s="8">
        <f>VLOOKUP(B542,'Specimen-Sample'!A$2:L$3024,2)</f>
        <v>1865</v>
      </c>
      <c r="E542" t="s">
        <v>15326</v>
      </c>
      <c r="F542" t="s">
        <v>15339</v>
      </c>
    </row>
    <row r="543" spans="1:6" x14ac:dyDescent="0.25">
      <c r="A543">
        <f t="shared" si="8"/>
        <v>38</v>
      </c>
      <c r="B543" t="s">
        <v>7254</v>
      </c>
      <c r="C543" s="8" t="str">
        <f>VLOOKUP(B543,'Specimen-Sample'!A$2:L$3024,12)</f>
        <v>Skin Biopsy</v>
      </c>
      <c r="D543" s="8">
        <f>VLOOKUP(B543,'Specimen-Sample'!A$2:L$3024,2)</f>
        <v>1865</v>
      </c>
      <c r="E543" t="s">
        <v>15338</v>
      </c>
      <c r="F543" t="s">
        <v>15342</v>
      </c>
    </row>
    <row r="544" spans="1:6" x14ac:dyDescent="0.25">
      <c r="A544">
        <f t="shared" si="8"/>
        <v>38</v>
      </c>
      <c r="B544" t="s">
        <v>7254</v>
      </c>
      <c r="C544" s="8" t="str">
        <f>VLOOKUP(B544,'Specimen-Sample'!A$2:L$3024,12)</f>
        <v>Skin Biopsy</v>
      </c>
      <c r="D544" s="8">
        <f>VLOOKUP(B544,'Specimen-Sample'!A$2:L$3024,2)</f>
        <v>1865</v>
      </c>
      <c r="E544" t="s">
        <v>15337</v>
      </c>
      <c r="F544" t="s">
        <v>15330</v>
      </c>
    </row>
    <row r="545" spans="1:6" x14ac:dyDescent="0.25">
      <c r="A545">
        <f t="shared" si="8"/>
        <v>38</v>
      </c>
      <c r="B545" t="s">
        <v>7254</v>
      </c>
      <c r="C545" s="8" t="str">
        <f>VLOOKUP(B545,'Specimen-Sample'!A$2:L$3024,12)</f>
        <v>Skin Biopsy</v>
      </c>
      <c r="D545" s="8">
        <f>VLOOKUP(B545,'Specimen-Sample'!A$2:L$3024,2)</f>
        <v>1865</v>
      </c>
      <c r="E545" t="s">
        <v>15333</v>
      </c>
      <c r="F545" t="s">
        <v>15325</v>
      </c>
    </row>
    <row r="546" spans="1:6" x14ac:dyDescent="0.25">
      <c r="A546">
        <f t="shared" si="8"/>
        <v>38</v>
      </c>
      <c r="B546" t="s">
        <v>7254</v>
      </c>
      <c r="C546" s="8" t="str">
        <f>VLOOKUP(B546,'Specimen-Sample'!A$2:L$3024,12)</f>
        <v>Skin Biopsy</v>
      </c>
      <c r="D546" s="8">
        <f>VLOOKUP(B546,'Specimen-Sample'!A$2:L$3024,2)</f>
        <v>1865</v>
      </c>
      <c r="E546" t="s">
        <v>15329</v>
      </c>
      <c r="F546" t="s">
        <v>15341</v>
      </c>
    </row>
    <row r="547" spans="1:6" x14ac:dyDescent="0.25">
      <c r="A547">
        <f t="shared" si="8"/>
        <v>38</v>
      </c>
      <c r="B547" t="s">
        <v>7254</v>
      </c>
      <c r="C547" s="8" t="str">
        <f>VLOOKUP(B547,'Specimen-Sample'!A$2:L$3024,12)</f>
        <v>Skin Biopsy</v>
      </c>
      <c r="D547" s="8">
        <f>VLOOKUP(B547,'Specimen-Sample'!A$2:L$3024,2)</f>
        <v>1865</v>
      </c>
      <c r="E547" t="s">
        <v>15340</v>
      </c>
      <c r="F547" t="s">
        <v>15335</v>
      </c>
    </row>
    <row r="548" spans="1:6" x14ac:dyDescent="0.25">
      <c r="A548">
        <f t="shared" si="8"/>
        <v>38</v>
      </c>
      <c r="B548" t="s">
        <v>7254</v>
      </c>
      <c r="C548" s="8" t="str">
        <f>VLOOKUP(B548,'Specimen-Sample'!A$2:L$3024,12)</f>
        <v>Skin Biopsy</v>
      </c>
      <c r="D548" s="8">
        <f>VLOOKUP(B548,'Specimen-Sample'!A$2:L$3024,2)</f>
        <v>1865</v>
      </c>
      <c r="E548" t="s">
        <v>15334</v>
      </c>
      <c r="F548" t="s">
        <v>15328</v>
      </c>
    </row>
    <row r="549" spans="1:6" x14ac:dyDescent="0.25">
      <c r="A549">
        <f t="shared" si="8"/>
        <v>38</v>
      </c>
      <c r="B549" t="s">
        <v>7254</v>
      </c>
      <c r="C549" s="8" t="str">
        <f>VLOOKUP(B549,'Specimen-Sample'!A$2:L$3024,12)</f>
        <v>Skin Biopsy</v>
      </c>
      <c r="D549" s="8">
        <f>VLOOKUP(B549,'Specimen-Sample'!A$2:L$3024,2)</f>
        <v>1865</v>
      </c>
      <c r="E549" t="s">
        <v>15327</v>
      </c>
      <c r="F549" t="s">
        <v>15343</v>
      </c>
    </row>
    <row r="550" spans="1:6" x14ac:dyDescent="0.25">
      <c r="A550">
        <f t="shared" si="8"/>
        <v>38</v>
      </c>
      <c r="B550" t="s">
        <v>7254</v>
      </c>
      <c r="C550" s="8" t="str">
        <f>VLOOKUP(B550,'Specimen-Sample'!A$2:L$3024,12)</f>
        <v>Skin Biopsy</v>
      </c>
      <c r="D550" s="8">
        <f>VLOOKUP(B550,'Specimen-Sample'!A$2:L$3024,2)</f>
        <v>1865</v>
      </c>
      <c r="E550" t="s">
        <v>15332</v>
      </c>
      <c r="F550" t="s">
        <v>15336</v>
      </c>
    </row>
    <row r="551" spans="1:6" x14ac:dyDescent="0.25">
      <c r="A551">
        <f t="shared" si="8"/>
        <v>38</v>
      </c>
      <c r="B551" t="s">
        <v>7254</v>
      </c>
      <c r="C551" s="8" t="str">
        <f>VLOOKUP(B551,'Specimen-Sample'!A$2:L$3024,12)</f>
        <v>Skin Biopsy</v>
      </c>
      <c r="D551" s="8">
        <f>VLOOKUP(B551,'Specimen-Sample'!A$2:L$3024,2)</f>
        <v>1865</v>
      </c>
      <c r="E551" t="s">
        <v>15331</v>
      </c>
      <c r="F551" t="s">
        <v>15344</v>
      </c>
    </row>
    <row r="552" spans="1:6" x14ac:dyDescent="0.25">
      <c r="A552">
        <f t="shared" si="8"/>
        <v>39</v>
      </c>
      <c r="B552" t="s">
        <v>7258</v>
      </c>
      <c r="C552" s="8" t="str">
        <f>VLOOKUP(B552,'Specimen-Sample'!A$2:L$3024,12)</f>
        <v>Skin Biopsy</v>
      </c>
      <c r="D552" s="8">
        <f>VLOOKUP(B552,'Specimen-Sample'!A$2:L$3024,2)</f>
        <v>1871</v>
      </c>
      <c r="E552" t="s">
        <v>15375</v>
      </c>
      <c r="F552" t="s">
        <v>15369</v>
      </c>
    </row>
    <row r="553" spans="1:6" x14ac:dyDescent="0.25">
      <c r="A553">
        <f t="shared" si="8"/>
        <v>39</v>
      </c>
      <c r="B553" t="s">
        <v>7258</v>
      </c>
      <c r="C553" s="8" t="str">
        <f>VLOOKUP(B553,'Specimen-Sample'!A$2:L$3024,12)</f>
        <v>Skin Biopsy</v>
      </c>
      <c r="D553" s="8">
        <f>VLOOKUP(B553,'Specimen-Sample'!A$2:L$3024,2)</f>
        <v>1871</v>
      </c>
      <c r="E553" t="s">
        <v>15376</v>
      </c>
      <c r="F553" t="s">
        <v>15365</v>
      </c>
    </row>
    <row r="554" spans="1:6" x14ac:dyDescent="0.25">
      <c r="A554">
        <f t="shared" si="8"/>
        <v>39</v>
      </c>
      <c r="B554" t="s">
        <v>7258</v>
      </c>
      <c r="C554" s="8" t="str">
        <f>VLOOKUP(B554,'Specimen-Sample'!A$2:L$3024,12)</f>
        <v>Skin Biopsy</v>
      </c>
      <c r="D554" s="8">
        <f>VLOOKUP(B554,'Specimen-Sample'!A$2:L$3024,2)</f>
        <v>1871</v>
      </c>
      <c r="E554" t="s">
        <v>15384</v>
      </c>
      <c r="F554" t="s">
        <v>15382</v>
      </c>
    </row>
    <row r="555" spans="1:6" x14ac:dyDescent="0.25">
      <c r="A555">
        <f t="shared" si="8"/>
        <v>39</v>
      </c>
      <c r="B555" t="s">
        <v>7258</v>
      </c>
      <c r="C555" s="8" t="str">
        <f>VLOOKUP(B555,'Specimen-Sample'!A$2:L$3024,12)</f>
        <v>Skin Biopsy</v>
      </c>
      <c r="D555" s="8">
        <f>VLOOKUP(B555,'Specimen-Sample'!A$2:L$3024,2)</f>
        <v>1871</v>
      </c>
      <c r="E555" t="s">
        <v>15370</v>
      </c>
      <c r="F555" t="s">
        <v>15380</v>
      </c>
    </row>
    <row r="556" spans="1:6" x14ac:dyDescent="0.25">
      <c r="A556">
        <f t="shared" si="8"/>
        <v>39</v>
      </c>
      <c r="B556" t="s">
        <v>7258</v>
      </c>
      <c r="C556" s="8" t="str">
        <f>VLOOKUP(B556,'Specimen-Sample'!A$2:L$3024,12)</f>
        <v>Skin Biopsy</v>
      </c>
      <c r="D556" s="8">
        <f>VLOOKUP(B556,'Specimen-Sample'!A$2:L$3024,2)</f>
        <v>1871</v>
      </c>
      <c r="E556" t="s">
        <v>15367</v>
      </c>
      <c r="F556" t="s">
        <v>15379</v>
      </c>
    </row>
    <row r="557" spans="1:6" x14ac:dyDescent="0.25">
      <c r="A557">
        <f t="shared" si="8"/>
        <v>39</v>
      </c>
      <c r="B557" t="s">
        <v>7258</v>
      </c>
      <c r="C557" s="8" t="str">
        <f>VLOOKUP(B557,'Specimen-Sample'!A$2:L$3024,12)</f>
        <v>Skin Biopsy</v>
      </c>
      <c r="D557" s="8">
        <f>VLOOKUP(B557,'Specimen-Sample'!A$2:L$3024,2)</f>
        <v>1871</v>
      </c>
      <c r="E557" t="s">
        <v>15368</v>
      </c>
      <c r="F557" t="s">
        <v>15373</v>
      </c>
    </row>
    <row r="558" spans="1:6" x14ac:dyDescent="0.25">
      <c r="A558">
        <f t="shared" si="8"/>
        <v>39</v>
      </c>
      <c r="B558" t="s">
        <v>7258</v>
      </c>
      <c r="C558" s="8" t="str">
        <f>VLOOKUP(B558,'Specimen-Sample'!A$2:L$3024,12)</f>
        <v>Skin Biopsy</v>
      </c>
      <c r="D558" s="8">
        <f>VLOOKUP(B558,'Specimen-Sample'!A$2:L$3024,2)</f>
        <v>1871</v>
      </c>
      <c r="E558" t="s">
        <v>15372</v>
      </c>
      <c r="F558" t="s">
        <v>15366</v>
      </c>
    </row>
    <row r="559" spans="1:6" x14ac:dyDescent="0.25">
      <c r="A559">
        <f t="shared" si="8"/>
        <v>39</v>
      </c>
      <c r="B559" t="s">
        <v>7258</v>
      </c>
      <c r="C559" s="8" t="str">
        <f>VLOOKUP(B559,'Specimen-Sample'!A$2:L$3024,12)</f>
        <v>Skin Biopsy</v>
      </c>
      <c r="D559" s="8">
        <f>VLOOKUP(B559,'Specimen-Sample'!A$2:L$3024,2)</f>
        <v>1871</v>
      </c>
      <c r="E559" t="s">
        <v>15377</v>
      </c>
      <c r="F559" t="s">
        <v>15374</v>
      </c>
    </row>
    <row r="560" spans="1:6" x14ac:dyDescent="0.25">
      <c r="A560">
        <f t="shared" si="8"/>
        <v>39</v>
      </c>
      <c r="B560" t="s">
        <v>7258</v>
      </c>
      <c r="C560" s="8" t="str">
        <f>VLOOKUP(B560,'Specimen-Sample'!A$2:L$3024,12)</f>
        <v>Skin Biopsy</v>
      </c>
      <c r="D560" s="8">
        <f>VLOOKUP(B560,'Specimen-Sample'!A$2:L$3024,2)</f>
        <v>1871</v>
      </c>
      <c r="E560" t="s">
        <v>15381</v>
      </c>
      <c r="F560" t="s">
        <v>15383</v>
      </c>
    </row>
    <row r="561" spans="1:6" x14ac:dyDescent="0.25">
      <c r="A561">
        <f t="shared" si="8"/>
        <v>39</v>
      </c>
      <c r="B561" t="s">
        <v>7258</v>
      </c>
      <c r="C561" s="8" t="str">
        <f>VLOOKUP(B561,'Specimen-Sample'!A$2:L$3024,12)</f>
        <v>Skin Biopsy</v>
      </c>
      <c r="D561" s="8">
        <f>VLOOKUP(B561,'Specimen-Sample'!A$2:L$3024,2)</f>
        <v>1871</v>
      </c>
      <c r="E561" t="s">
        <v>15378</v>
      </c>
      <c r="F561" t="s">
        <v>15371</v>
      </c>
    </row>
    <row r="562" spans="1:6" x14ac:dyDescent="0.25">
      <c r="A562">
        <f t="shared" si="8"/>
        <v>40</v>
      </c>
      <c r="B562" t="s">
        <v>7271</v>
      </c>
      <c r="C562" s="8" t="str">
        <f>VLOOKUP(B562,'Specimen-Sample'!A$2:L$3024,12)</f>
        <v>Skin Biopsy</v>
      </c>
      <c r="D562" s="8">
        <f>VLOOKUP(B562,'Specimen-Sample'!A$2:L$3024,2)</f>
        <v>1949</v>
      </c>
      <c r="E562" t="s">
        <v>15299</v>
      </c>
      <c r="F562" t="s">
        <v>15307</v>
      </c>
    </row>
    <row r="563" spans="1:6" x14ac:dyDescent="0.25">
      <c r="A563">
        <f t="shared" si="8"/>
        <v>40</v>
      </c>
      <c r="B563" t="s">
        <v>7271</v>
      </c>
      <c r="C563" s="8" t="str">
        <f>VLOOKUP(B563,'Specimen-Sample'!A$2:L$3024,12)</f>
        <v>Skin Biopsy</v>
      </c>
      <c r="D563" s="8">
        <f>VLOOKUP(B563,'Specimen-Sample'!A$2:L$3024,2)</f>
        <v>1949</v>
      </c>
      <c r="E563" t="s">
        <v>15305</v>
      </c>
      <c r="F563" t="s">
        <v>15304</v>
      </c>
    </row>
    <row r="564" spans="1:6" x14ac:dyDescent="0.25">
      <c r="A564">
        <f t="shared" si="8"/>
        <v>40</v>
      </c>
      <c r="B564" t="s">
        <v>7271</v>
      </c>
      <c r="C564" s="8" t="str">
        <f>VLOOKUP(B564,'Specimen-Sample'!A$2:L$3024,12)</f>
        <v>Skin Biopsy</v>
      </c>
      <c r="D564" s="8">
        <f>VLOOKUP(B564,'Specimen-Sample'!A$2:L$3024,2)</f>
        <v>1949</v>
      </c>
      <c r="E564" t="s">
        <v>15308</v>
      </c>
      <c r="F564" t="s">
        <v>15301</v>
      </c>
    </row>
    <row r="565" spans="1:6" x14ac:dyDescent="0.25">
      <c r="A565">
        <f t="shared" si="8"/>
        <v>40</v>
      </c>
      <c r="B565" t="s">
        <v>7271</v>
      </c>
      <c r="C565" s="8" t="str">
        <f>VLOOKUP(B565,'Specimen-Sample'!A$2:L$3024,12)</f>
        <v>Skin Biopsy</v>
      </c>
      <c r="D565" s="8">
        <f>VLOOKUP(B565,'Specimen-Sample'!A$2:L$3024,2)</f>
        <v>1949</v>
      </c>
      <c r="E565" t="s">
        <v>15306</v>
      </c>
      <c r="F565" t="s">
        <v>15302</v>
      </c>
    </row>
    <row r="566" spans="1:6" x14ac:dyDescent="0.25">
      <c r="A566">
        <f t="shared" si="8"/>
        <v>40</v>
      </c>
      <c r="B566" t="s">
        <v>7271</v>
      </c>
      <c r="C566" s="8" t="str">
        <f>VLOOKUP(B566,'Specimen-Sample'!A$2:L$3024,12)</f>
        <v>Skin Biopsy</v>
      </c>
      <c r="D566" s="8">
        <f>VLOOKUP(B566,'Specimen-Sample'!A$2:L$3024,2)</f>
        <v>1949</v>
      </c>
      <c r="E566" t="s">
        <v>15300</v>
      </c>
      <c r="F566" t="s">
        <v>15295</v>
      </c>
    </row>
    <row r="567" spans="1:6" x14ac:dyDescent="0.25">
      <c r="A567">
        <f t="shared" si="8"/>
        <v>40</v>
      </c>
      <c r="B567" t="s">
        <v>7271</v>
      </c>
      <c r="C567" s="8" t="str">
        <f>VLOOKUP(B567,'Specimen-Sample'!A$2:L$3024,12)</f>
        <v>Skin Biopsy</v>
      </c>
      <c r="D567" s="8">
        <f>VLOOKUP(B567,'Specimen-Sample'!A$2:L$3024,2)</f>
        <v>1949</v>
      </c>
      <c r="E567" t="s">
        <v>15297</v>
      </c>
      <c r="F567" t="s">
        <v>15303</v>
      </c>
    </row>
    <row r="568" spans="1:6" x14ac:dyDescent="0.25">
      <c r="A568">
        <f t="shared" si="8"/>
        <v>40</v>
      </c>
      <c r="B568" t="s">
        <v>7271</v>
      </c>
      <c r="C568" s="8" t="str">
        <f>VLOOKUP(B568,'Specimen-Sample'!A$2:L$3024,12)</f>
        <v>Skin Biopsy</v>
      </c>
      <c r="D568" s="8">
        <f>VLOOKUP(B568,'Specimen-Sample'!A$2:L$3024,2)</f>
        <v>1949</v>
      </c>
      <c r="E568" t="s">
        <v>15293</v>
      </c>
      <c r="F568" t="s">
        <v>15298</v>
      </c>
    </row>
    <row r="569" spans="1:6" x14ac:dyDescent="0.25">
      <c r="A569">
        <f t="shared" si="8"/>
        <v>40</v>
      </c>
      <c r="B569" t="s">
        <v>7271</v>
      </c>
      <c r="C569" s="8" t="str">
        <f>VLOOKUP(B569,'Specimen-Sample'!A$2:L$3024,12)</f>
        <v>Skin Biopsy</v>
      </c>
      <c r="D569" s="8">
        <f>VLOOKUP(B569,'Specimen-Sample'!A$2:L$3024,2)</f>
        <v>1949</v>
      </c>
      <c r="E569" t="s">
        <v>15296</v>
      </c>
      <c r="F569" t="s">
        <v>15294</v>
      </c>
    </row>
    <row r="570" spans="1:6" x14ac:dyDescent="0.25">
      <c r="A570">
        <f t="shared" si="8"/>
        <v>41</v>
      </c>
      <c r="B570" t="s">
        <v>7569</v>
      </c>
      <c r="C570" s="8" t="str">
        <f>VLOOKUP(B570,'Specimen-Sample'!A$2:L$3024,12)</f>
        <v>Skin Biopsy</v>
      </c>
      <c r="D570" s="8">
        <f>VLOOKUP(B570,'Specimen-Sample'!A$2:L$3024,2)</f>
        <v>2074</v>
      </c>
      <c r="E570" t="s">
        <v>15277</v>
      </c>
      <c r="F570" t="s">
        <v>15285</v>
      </c>
    </row>
    <row r="571" spans="1:6" x14ac:dyDescent="0.25">
      <c r="A571">
        <f t="shared" si="8"/>
        <v>41</v>
      </c>
      <c r="B571" t="s">
        <v>7569</v>
      </c>
      <c r="C571" s="8" t="str">
        <f>VLOOKUP(B571,'Specimen-Sample'!A$2:L$3024,12)</f>
        <v>Skin Biopsy</v>
      </c>
      <c r="D571" s="8">
        <f>VLOOKUP(B571,'Specimen-Sample'!A$2:L$3024,2)</f>
        <v>2074</v>
      </c>
      <c r="E571" t="s">
        <v>15292</v>
      </c>
      <c r="F571" t="s">
        <v>15279</v>
      </c>
    </row>
    <row r="572" spans="1:6" x14ac:dyDescent="0.25">
      <c r="A572">
        <f t="shared" si="8"/>
        <v>41</v>
      </c>
      <c r="B572" t="s">
        <v>7569</v>
      </c>
      <c r="C572" s="8" t="str">
        <f>VLOOKUP(B572,'Specimen-Sample'!A$2:L$3024,12)</f>
        <v>Skin Biopsy</v>
      </c>
      <c r="D572" s="8">
        <f>VLOOKUP(B572,'Specimen-Sample'!A$2:L$3024,2)</f>
        <v>2074</v>
      </c>
      <c r="E572" t="s">
        <v>15286</v>
      </c>
      <c r="F572" t="s">
        <v>15274</v>
      </c>
    </row>
    <row r="573" spans="1:6" x14ac:dyDescent="0.25">
      <c r="A573">
        <f t="shared" si="8"/>
        <v>41</v>
      </c>
      <c r="B573" t="s">
        <v>7569</v>
      </c>
      <c r="C573" s="8" t="str">
        <f>VLOOKUP(B573,'Specimen-Sample'!A$2:L$3024,12)</f>
        <v>Skin Biopsy</v>
      </c>
      <c r="D573" s="8">
        <f>VLOOKUP(B573,'Specimen-Sample'!A$2:L$3024,2)</f>
        <v>2074</v>
      </c>
      <c r="E573" t="s">
        <v>15288</v>
      </c>
      <c r="F573" t="s">
        <v>15291</v>
      </c>
    </row>
    <row r="574" spans="1:6" x14ac:dyDescent="0.25">
      <c r="A574">
        <f t="shared" si="8"/>
        <v>41</v>
      </c>
      <c r="B574" t="s">
        <v>7569</v>
      </c>
      <c r="C574" s="8" t="str">
        <f>VLOOKUP(B574,'Specimen-Sample'!A$2:L$3024,12)</f>
        <v>Skin Biopsy</v>
      </c>
      <c r="D574" s="8">
        <f>VLOOKUP(B574,'Specimen-Sample'!A$2:L$3024,2)</f>
        <v>2074</v>
      </c>
      <c r="E574" t="s">
        <v>15276</v>
      </c>
      <c r="F574" t="s">
        <v>15273</v>
      </c>
    </row>
    <row r="575" spans="1:6" x14ac:dyDescent="0.25">
      <c r="A575">
        <f t="shared" si="8"/>
        <v>41</v>
      </c>
      <c r="B575" t="s">
        <v>7569</v>
      </c>
      <c r="C575" s="8" t="str">
        <f>VLOOKUP(B575,'Specimen-Sample'!A$2:L$3024,12)</f>
        <v>Skin Biopsy</v>
      </c>
      <c r="D575" s="8">
        <f>VLOOKUP(B575,'Specimen-Sample'!A$2:L$3024,2)</f>
        <v>2074</v>
      </c>
      <c r="E575" t="s">
        <v>15287</v>
      </c>
      <c r="F575" t="s">
        <v>15289</v>
      </c>
    </row>
    <row r="576" spans="1:6" x14ac:dyDescent="0.25">
      <c r="A576">
        <f t="shared" si="8"/>
        <v>41</v>
      </c>
      <c r="B576" t="s">
        <v>7569</v>
      </c>
      <c r="C576" s="8" t="str">
        <f>VLOOKUP(B576,'Specimen-Sample'!A$2:L$3024,12)</f>
        <v>Skin Biopsy</v>
      </c>
      <c r="D576" s="8">
        <f>VLOOKUP(B576,'Specimen-Sample'!A$2:L$3024,2)</f>
        <v>2074</v>
      </c>
      <c r="E576" t="s">
        <v>15283</v>
      </c>
      <c r="F576" t="s">
        <v>15284</v>
      </c>
    </row>
    <row r="577" spans="1:6" x14ac:dyDescent="0.25">
      <c r="A577">
        <f t="shared" si="8"/>
        <v>41</v>
      </c>
      <c r="B577" t="s">
        <v>7569</v>
      </c>
      <c r="C577" s="8" t="str">
        <f>VLOOKUP(B577,'Specimen-Sample'!A$2:L$3024,12)</f>
        <v>Skin Biopsy</v>
      </c>
      <c r="D577" s="8">
        <f>VLOOKUP(B577,'Specimen-Sample'!A$2:L$3024,2)</f>
        <v>2074</v>
      </c>
      <c r="E577" t="s">
        <v>15278</v>
      </c>
      <c r="F577" t="s">
        <v>15281</v>
      </c>
    </row>
    <row r="578" spans="1:6" x14ac:dyDescent="0.25">
      <c r="A578">
        <f t="shared" si="8"/>
        <v>41</v>
      </c>
      <c r="B578" t="s">
        <v>7569</v>
      </c>
      <c r="C578" s="8" t="str">
        <f>VLOOKUP(B578,'Specimen-Sample'!A$2:L$3024,12)</f>
        <v>Skin Biopsy</v>
      </c>
      <c r="D578" s="8">
        <f>VLOOKUP(B578,'Specimen-Sample'!A$2:L$3024,2)</f>
        <v>2074</v>
      </c>
      <c r="E578" t="s">
        <v>15275</v>
      </c>
      <c r="F578" t="s">
        <v>15290</v>
      </c>
    </row>
    <row r="579" spans="1:6" x14ac:dyDescent="0.25">
      <c r="A579">
        <f t="shared" si="8"/>
        <v>41</v>
      </c>
      <c r="B579" t="s">
        <v>7569</v>
      </c>
      <c r="C579" s="8" t="str">
        <f>VLOOKUP(B579,'Specimen-Sample'!A$2:L$3024,12)</f>
        <v>Skin Biopsy</v>
      </c>
      <c r="D579" s="8">
        <f>VLOOKUP(B579,'Specimen-Sample'!A$2:L$3024,2)</f>
        <v>2074</v>
      </c>
      <c r="E579" t="s">
        <v>15282</v>
      </c>
      <c r="F579" t="s">
        <v>15280</v>
      </c>
    </row>
    <row r="580" spans="1:6" x14ac:dyDescent="0.25">
      <c r="A580">
        <f t="shared" ref="A580:A643" si="9">IF(B579&lt;&gt;B580,A579+1,A579)</f>
        <v>42</v>
      </c>
      <c r="B580" t="s">
        <v>7334</v>
      </c>
      <c r="C580" s="8" t="str">
        <f>VLOOKUP(B580,'Specimen-Sample'!A$2:L$3024,12)</f>
        <v>Skin Biopsy</v>
      </c>
      <c r="D580" s="8">
        <f>VLOOKUP(B580,'Specimen-Sample'!A$2:L$3024,2)</f>
        <v>1897</v>
      </c>
      <c r="E580" t="s">
        <v>15421</v>
      </c>
      <c r="F580" t="s">
        <v>15415</v>
      </c>
    </row>
    <row r="581" spans="1:6" x14ac:dyDescent="0.25">
      <c r="A581">
        <f t="shared" si="9"/>
        <v>42</v>
      </c>
      <c r="B581" t="s">
        <v>7334</v>
      </c>
      <c r="C581" s="8" t="str">
        <f>VLOOKUP(B581,'Specimen-Sample'!A$2:L$3024,12)</f>
        <v>Skin Biopsy</v>
      </c>
      <c r="D581" s="8">
        <f>VLOOKUP(B581,'Specimen-Sample'!A$2:L$3024,2)</f>
        <v>1897</v>
      </c>
      <c r="E581" t="s">
        <v>15419</v>
      </c>
      <c r="F581" t="s">
        <v>15409</v>
      </c>
    </row>
    <row r="582" spans="1:6" x14ac:dyDescent="0.25">
      <c r="A582">
        <f t="shared" si="9"/>
        <v>42</v>
      </c>
      <c r="B582" t="s">
        <v>7334</v>
      </c>
      <c r="C582" s="8" t="str">
        <f>VLOOKUP(B582,'Specimen-Sample'!A$2:L$3024,12)</f>
        <v>Skin Biopsy</v>
      </c>
      <c r="D582" s="8">
        <f>VLOOKUP(B582,'Specimen-Sample'!A$2:L$3024,2)</f>
        <v>1897</v>
      </c>
      <c r="E582" t="s">
        <v>15412</v>
      </c>
      <c r="F582" t="s">
        <v>15407</v>
      </c>
    </row>
    <row r="583" spans="1:6" x14ac:dyDescent="0.25">
      <c r="A583">
        <f t="shared" si="9"/>
        <v>42</v>
      </c>
      <c r="B583" t="s">
        <v>7334</v>
      </c>
      <c r="C583" s="8" t="str">
        <f>VLOOKUP(B583,'Specimen-Sample'!A$2:L$3024,12)</f>
        <v>Skin Biopsy</v>
      </c>
      <c r="D583" s="8">
        <f>VLOOKUP(B583,'Specimen-Sample'!A$2:L$3024,2)</f>
        <v>1897</v>
      </c>
      <c r="E583" t="s">
        <v>15417</v>
      </c>
      <c r="F583" t="s">
        <v>15405</v>
      </c>
    </row>
    <row r="584" spans="1:6" x14ac:dyDescent="0.25">
      <c r="A584">
        <f t="shared" si="9"/>
        <v>42</v>
      </c>
      <c r="B584" t="s">
        <v>7334</v>
      </c>
      <c r="C584" s="8" t="str">
        <f>VLOOKUP(B584,'Specimen-Sample'!A$2:L$3024,12)</f>
        <v>Skin Biopsy</v>
      </c>
      <c r="D584" s="8">
        <f>VLOOKUP(B584,'Specimen-Sample'!A$2:L$3024,2)</f>
        <v>1897</v>
      </c>
      <c r="E584" t="s">
        <v>15411</v>
      </c>
      <c r="F584" t="s">
        <v>15424</v>
      </c>
    </row>
    <row r="585" spans="1:6" x14ac:dyDescent="0.25">
      <c r="A585">
        <f t="shared" si="9"/>
        <v>42</v>
      </c>
      <c r="B585" t="s">
        <v>7334</v>
      </c>
      <c r="C585" s="8" t="str">
        <f>VLOOKUP(B585,'Specimen-Sample'!A$2:L$3024,12)</f>
        <v>Skin Biopsy</v>
      </c>
      <c r="D585" s="8">
        <f>VLOOKUP(B585,'Specimen-Sample'!A$2:L$3024,2)</f>
        <v>1897</v>
      </c>
      <c r="E585" t="s">
        <v>15418</v>
      </c>
      <c r="F585" t="s">
        <v>15414</v>
      </c>
    </row>
    <row r="586" spans="1:6" x14ac:dyDescent="0.25">
      <c r="A586">
        <f t="shared" si="9"/>
        <v>42</v>
      </c>
      <c r="B586" t="s">
        <v>7334</v>
      </c>
      <c r="C586" s="8" t="str">
        <f>VLOOKUP(B586,'Specimen-Sample'!A$2:L$3024,12)</f>
        <v>Skin Biopsy</v>
      </c>
      <c r="D586" s="8">
        <f>VLOOKUP(B586,'Specimen-Sample'!A$2:L$3024,2)</f>
        <v>1897</v>
      </c>
      <c r="E586" t="s">
        <v>15423</v>
      </c>
      <c r="F586" t="s">
        <v>15416</v>
      </c>
    </row>
    <row r="587" spans="1:6" x14ac:dyDescent="0.25">
      <c r="A587">
        <f t="shared" si="9"/>
        <v>42</v>
      </c>
      <c r="B587" t="s">
        <v>7334</v>
      </c>
      <c r="C587" s="8" t="str">
        <f>VLOOKUP(B587,'Specimen-Sample'!A$2:L$3024,12)</f>
        <v>Skin Biopsy</v>
      </c>
      <c r="D587" s="8">
        <f>VLOOKUP(B587,'Specimen-Sample'!A$2:L$3024,2)</f>
        <v>1897</v>
      </c>
      <c r="E587" t="s">
        <v>15420</v>
      </c>
      <c r="F587" t="s">
        <v>15406</v>
      </c>
    </row>
    <row r="588" spans="1:6" x14ac:dyDescent="0.25">
      <c r="A588">
        <f t="shared" si="9"/>
        <v>42</v>
      </c>
      <c r="B588" t="s">
        <v>7334</v>
      </c>
      <c r="C588" s="8" t="str">
        <f>VLOOKUP(B588,'Specimen-Sample'!A$2:L$3024,12)</f>
        <v>Skin Biopsy</v>
      </c>
      <c r="D588" s="8">
        <f>VLOOKUP(B588,'Specimen-Sample'!A$2:L$3024,2)</f>
        <v>1897</v>
      </c>
      <c r="E588" t="s">
        <v>15413</v>
      </c>
      <c r="F588" t="s">
        <v>15422</v>
      </c>
    </row>
    <row r="589" spans="1:6" x14ac:dyDescent="0.25">
      <c r="A589">
        <f t="shared" si="9"/>
        <v>42</v>
      </c>
      <c r="B589" t="s">
        <v>7334</v>
      </c>
      <c r="C589" s="8" t="str">
        <f>VLOOKUP(B589,'Specimen-Sample'!A$2:L$3024,12)</f>
        <v>Skin Biopsy</v>
      </c>
      <c r="D589" s="8">
        <f>VLOOKUP(B589,'Specimen-Sample'!A$2:L$3024,2)</f>
        <v>1897</v>
      </c>
      <c r="E589" t="s">
        <v>15408</v>
      </c>
      <c r="F589" t="s">
        <v>15410</v>
      </c>
    </row>
    <row r="590" spans="1:6" x14ac:dyDescent="0.25">
      <c r="A590">
        <f t="shared" si="9"/>
        <v>43</v>
      </c>
      <c r="B590" t="s">
        <v>7195</v>
      </c>
      <c r="C590" s="8" t="str">
        <f>VLOOKUP(B590,'Specimen-Sample'!A$2:L$3024,12)</f>
        <v>Skin Biopsy</v>
      </c>
      <c r="D590" s="8">
        <f>VLOOKUP(B590,'Specimen-Sample'!A$2:L$3024,2)</f>
        <v>1870</v>
      </c>
      <c r="E590" t="s">
        <v>15249</v>
      </c>
      <c r="F590" t="s">
        <v>15268</v>
      </c>
    </row>
    <row r="591" spans="1:6" x14ac:dyDescent="0.25">
      <c r="A591">
        <f t="shared" si="9"/>
        <v>43</v>
      </c>
      <c r="B591" t="s">
        <v>7195</v>
      </c>
      <c r="C591" s="8" t="str">
        <f>VLOOKUP(B591,'Specimen-Sample'!A$2:L$3024,12)</f>
        <v>Skin Biopsy</v>
      </c>
      <c r="D591" s="8">
        <f>VLOOKUP(B591,'Specimen-Sample'!A$2:L$3024,2)</f>
        <v>1870</v>
      </c>
      <c r="E591" t="s">
        <v>15251</v>
      </c>
      <c r="F591" t="s">
        <v>15252</v>
      </c>
    </row>
    <row r="592" spans="1:6" x14ac:dyDescent="0.25">
      <c r="A592">
        <f t="shared" si="9"/>
        <v>43</v>
      </c>
      <c r="B592" t="s">
        <v>7195</v>
      </c>
      <c r="C592" s="8" t="str">
        <f>VLOOKUP(B592,'Specimen-Sample'!A$2:L$3024,12)</f>
        <v>Skin Biopsy</v>
      </c>
      <c r="D592" s="8">
        <f>VLOOKUP(B592,'Specimen-Sample'!A$2:L$3024,2)</f>
        <v>1870</v>
      </c>
      <c r="E592" t="s">
        <v>15261</v>
      </c>
      <c r="F592" t="s">
        <v>15256</v>
      </c>
    </row>
    <row r="593" spans="1:6" x14ac:dyDescent="0.25">
      <c r="A593">
        <f t="shared" si="9"/>
        <v>43</v>
      </c>
      <c r="B593" t="s">
        <v>7195</v>
      </c>
      <c r="C593" s="8" t="str">
        <f>VLOOKUP(B593,'Specimen-Sample'!A$2:L$3024,12)</f>
        <v>Skin Biopsy</v>
      </c>
      <c r="D593" s="8">
        <f>VLOOKUP(B593,'Specimen-Sample'!A$2:L$3024,2)</f>
        <v>1870</v>
      </c>
      <c r="E593" t="s">
        <v>15270</v>
      </c>
      <c r="F593" t="s">
        <v>15250</v>
      </c>
    </row>
    <row r="594" spans="1:6" x14ac:dyDescent="0.25">
      <c r="A594">
        <f t="shared" si="9"/>
        <v>43</v>
      </c>
      <c r="B594" t="s">
        <v>7195</v>
      </c>
      <c r="C594" s="8" t="str">
        <f>VLOOKUP(B594,'Specimen-Sample'!A$2:L$3024,12)</f>
        <v>Skin Biopsy</v>
      </c>
      <c r="D594" s="8">
        <f>VLOOKUP(B594,'Specimen-Sample'!A$2:L$3024,2)</f>
        <v>1870</v>
      </c>
      <c r="E594" t="s">
        <v>15265</v>
      </c>
      <c r="F594" t="s">
        <v>15266</v>
      </c>
    </row>
    <row r="595" spans="1:6" x14ac:dyDescent="0.25">
      <c r="A595">
        <f t="shared" si="9"/>
        <v>43</v>
      </c>
      <c r="B595" t="s">
        <v>7195</v>
      </c>
      <c r="C595" s="8" t="str">
        <f>VLOOKUP(B595,'Specimen-Sample'!A$2:L$3024,12)</f>
        <v>Skin Biopsy</v>
      </c>
      <c r="D595" s="8">
        <f>VLOOKUP(B595,'Specimen-Sample'!A$2:L$3024,2)</f>
        <v>1870</v>
      </c>
      <c r="E595" t="s">
        <v>15269</v>
      </c>
      <c r="F595" t="s">
        <v>15255</v>
      </c>
    </row>
    <row r="596" spans="1:6" x14ac:dyDescent="0.25">
      <c r="A596">
        <f t="shared" si="9"/>
        <v>43</v>
      </c>
      <c r="B596" t="s">
        <v>7195</v>
      </c>
      <c r="C596" s="8" t="str">
        <f>VLOOKUP(B596,'Specimen-Sample'!A$2:L$3024,12)</f>
        <v>Skin Biopsy</v>
      </c>
      <c r="D596" s="8">
        <f>VLOOKUP(B596,'Specimen-Sample'!A$2:L$3024,2)</f>
        <v>1870</v>
      </c>
      <c r="E596" t="s">
        <v>15271</v>
      </c>
      <c r="F596" t="s">
        <v>15260</v>
      </c>
    </row>
    <row r="597" spans="1:6" x14ac:dyDescent="0.25">
      <c r="A597">
        <f t="shared" si="9"/>
        <v>43</v>
      </c>
      <c r="B597" t="s">
        <v>7195</v>
      </c>
      <c r="C597" s="8" t="str">
        <f>VLOOKUP(B597,'Specimen-Sample'!A$2:L$3024,12)</f>
        <v>Skin Biopsy</v>
      </c>
      <c r="D597" s="8">
        <f>VLOOKUP(B597,'Specimen-Sample'!A$2:L$3024,2)</f>
        <v>1870</v>
      </c>
      <c r="E597" t="s">
        <v>15257</v>
      </c>
      <c r="F597" t="s">
        <v>15267</v>
      </c>
    </row>
    <row r="598" spans="1:6" x14ac:dyDescent="0.25">
      <c r="A598">
        <f t="shared" si="9"/>
        <v>43</v>
      </c>
      <c r="B598" t="s">
        <v>7195</v>
      </c>
      <c r="C598" s="8" t="str">
        <f>VLOOKUP(B598,'Specimen-Sample'!A$2:L$3024,12)</f>
        <v>Skin Biopsy</v>
      </c>
      <c r="D598" s="8">
        <f>VLOOKUP(B598,'Specimen-Sample'!A$2:L$3024,2)</f>
        <v>1870</v>
      </c>
      <c r="E598" t="s">
        <v>15253</v>
      </c>
      <c r="F598" t="s">
        <v>15264</v>
      </c>
    </row>
    <row r="599" spans="1:6" x14ac:dyDescent="0.25">
      <c r="A599">
        <f t="shared" si="9"/>
        <v>43</v>
      </c>
      <c r="B599" t="s">
        <v>7195</v>
      </c>
      <c r="C599" s="8" t="str">
        <f>VLOOKUP(B599,'Specimen-Sample'!A$2:L$3024,12)</f>
        <v>Skin Biopsy</v>
      </c>
      <c r="D599" s="8">
        <f>VLOOKUP(B599,'Specimen-Sample'!A$2:L$3024,2)</f>
        <v>1870</v>
      </c>
      <c r="E599" t="s">
        <v>15254</v>
      </c>
      <c r="F599" t="s">
        <v>15272</v>
      </c>
    </row>
    <row r="600" spans="1:6" x14ac:dyDescent="0.25">
      <c r="A600">
        <f t="shared" si="9"/>
        <v>43</v>
      </c>
      <c r="B600" t="s">
        <v>7195</v>
      </c>
      <c r="C600" s="8" t="str">
        <f>VLOOKUP(B600,'Specimen-Sample'!A$2:L$3024,12)</f>
        <v>Skin Biopsy</v>
      </c>
      <c r="D600" s="8">
        <f>VLOOKUP(B600,'Specimen-Sample'!A$2:L$3024,2)</f>
        <v>1870</v>
      </c>
      <c r="E600" t="s">
        <v>15259</v>
      </c>
      <c r="F600" t="s">
        <v>15262</v>
      </c>
    </row>
    <row r="601" spans="1:6" x14ac:dyDescent="0.25">
      <c r="A601">
        <f t="shared" si="9"/>
        <v>43</v>
      </c>
      <c r="B601" t="s">
        <v>7195</v>
      </c>
      <c r="C601" s="8" t="str">
        <f>VLOOKUP(B601,'Specimen-Sample'!A$2:L$3024,12)</f>
        <v>Skin Biopsy</v>
      </c>
      <c r="D601" s="8">
        <f>VLOOKUP(B601,'Specimen-Sample'!A$2:L$3024,2)</f>
        <v>1870</v>
      </c>
      <c r="E601" t="s">
        <v>15263</v>
      </c>
      <c r="F601" t="s">
        <v>15258</v>
      </c>
    </row>
    <row r="602" spans="1:6" x14ac:dyDescent="0.25">
      <c r="A602">
        <f t="shared" si="9"/>
        <v>44</v>
      </c>
      <c r="B602" t="s">
        <v>8271</v>
      </c>
      <c r="C602" s="8" t="str">
        <f>VLOOKUP(B602,'Specimen-Sample'!A$2:L$3024,12)</f>
        <v>Bone Marrow Aspirate</v>
      </c>
      <c r="D602" s="8">
        <f>VLOOKUP(B602,'Specimen-Sample'!A$2:L$3024,2)</f>
        <v>2304</v>
      </c>
      <c r="E602" t="s">
        <v>17638</v>
      </c>
      <c r="F602" t="s">
        <v>17621</v>
      </c>
    </row>
    <row r="603" spans="1:6" x14ac:dyDescent="0.25">
      <c r="A603">
        <f t="shared" si="9"/>
        <v>44</v>
      </c>
      <c r="B603" t="s">
        <v>8271</v>
      </c>
      <c r="C603" s="8" t="str">
        <f>VLOOKUP(B603,'Specimen-Sample'!A$2:L$3024,12)</f>
        <v>Bone Marrow Aspirate</v>
      </c>
      <c r="D603" s="8">
        <f>VLOOKUP(B603,'Specimen-Sample'!A$2:L$3024,2)</f>
        <v>2304</v>
      </c>
      <c r="E603" t="s">
        <v>17613</v>
      </c>
      <c r="F603" t="s">
        <v>17626</v>
      </c>
    </row>
    <row r="604" spans="1:6" x14ac:dyDescent="0.25">
      <c r="A604">
        <f t="shared" si="9"/>
        <v>44</v>
      </c>
      <c r="B604" t="s">
        <v>8271</v>
      </c>
      <c r="C604" s="8" t="str">
        <f>VLOOKUP(B604,'Specimen-Sample'!A$2:L$3024,12)</f>
        <v>Bone Marrow Aspirate</v>
      </c>
      <c r="D604" s="8">
        <f>VLOOKUP(B604,'Specimen-Sample'!A$2:L$3024,2)</f>
        <v>2304</v>
      </c>
      <c r="E604" t="s">
        <v>17614</v>
      </c>
      <c r="F604" t="s">
        <v>17605</v>
      </c>
    </row>
    <row r="605" spans="1:6" x14ac:dyDescent="0.25">
      <c r="A605">
        <f t="shared" si="9"/>
        <v>44</v>
      </c>
      <c r="B605" t="s">
        <v>8271</v>
      </c>
      <c r="C605" s="8" t="str">
        <f>VLOOKUP(B605,'Specimen-Sample'!A$2:L$3024,12)</f>
        <v>Bone Marrow Aspirate</v>
      </c>
      <c r="D605" s="8">
        <f>VLOOKUP(B605,'Specimen-Sample'!A$2:L$3024,2)</f>
        <v>2304</v>
      </c>
      <c r="E605" t="s">
        <v>17642</v>
      </c>
      <c r="F605" t="s">
        <v>17587</v>
      </c>
    </row>
    <row r="606" spans="1:6" x14ac:dyDescent="0.25">
      <c r="A606">
        <f t="shared" si="9"/>
        <v>44</v>
      </c>
      <c r="B606" t="s">
        <v>8271</v>
      </c>
      <c r="C606" s="8" t="str">
        <f>VLOOKUP(B606,'Specimen-Sample'!A$2:L$3024,12)</f>
        <v>Bone Marrow Aspirate</v>
      </c>
      <c r="D606" s="8">
        <f>VLOOKUP(B606,'Specimen-Sample'!A$2:L$3024,2)</f>
        <v>2304</v>
      </c>
      <c r="E606" t="s">
        <v>17622</v>
      </c>
      <c r="F606" t="s">
        <v>17583</v>
      </c>
    </row>
    <row r="607" spans="1:6" x14ac:dyDescent="0.25">
      <c r="A607">
        <f t="shared" si="9"/>
        <v>44</v>
      </c>
      <c r="B607" t="s">
        <v>8271</v>
      </c>
      <c r="C607" s="8" t="str">
        <f>VLOOKUP(B607,'Specimen-Sample'!A$2:L$3024,12)</f>
        <v>Bone Marrow Aspirate</v>
      </c>
      <c r="D607" s="8">
        <f>VLOOKUP(B607,'Specimen-Sample'!A$2:L$3024,2)</f>
        <v>2304</v>
      </c>
      <c r="E607" t="s">
        <v>17647</v>
      </c>
      <c r="F607" t="s">
        <v>17649</v>
      </c>
    </row>
    <row r="608" spans="1:6" x14ac:dyDescent="0.25">
      <c r="A608">
        <f t="shared" si="9"/>
        <v>44</v>
      </c>
      <c r="B608" t="s">
        <v>8271</v>
      </c>
      <c r="C608" s="8" t="str">
        <f>VLOOKUP(B608,'Specimen-Sample'!A$2:L$3024,12)</f>
        <v>Bone Marrow Aspirate</v>
      </c>
      <c r="D608" s="8">
        <f>VLOOKUP(B608,'Specimen-Sample'!A$2:L$3024,2)</f>
        <v>2304</v>
      </c>
      <c r="E608" t="s">
        <v>17618</v>
      </c>
      <c r="F608" t="s">
        <v>17595</v>
      </c>
    </row>
    <row r="609" spans="1:6" x14ac:dyDescent="0.25">
      <c r="A609">
        <f t="shared" si="9"/>
        <v>44</v>
      </c>
      <c r="B609" t="s">
        <v>8271</v>
      </c>
      <c r="C609" s="8" t="str">
        <f>VLOOKUP(B609,'Specimen-Sample'!A$2:L$3024,12)</f>
        <v>Bone Marrow Aspirate</v>
      </c>
      <c r="D609" s="8">
        <f>VLOOKUP(B609,'Specimen-Sample'!A$2:L$3024,2)</f>
        <v>2304</v>
      </c>
      <c r="E609" t="s">
        <v>17631</v>
      </c>
      <c r="F609" t="s">
        <v>17617</v>
      </c>
    </row>
    <row r="610" spans="1:6" x14ac:dyDescent="0.25">
      <c r="A610">
        <f t="shared" si="9"/>
        <v>44</v>
      </c>
      <c r="B610" t="s">
        <v>8271</v>
      </c>
      <c r="C610" s="8" t="str">
        <f>VLOOKUP(B610,'Specimen-Sample'!A$2:L$3024,12)</f>
        <v>Bone Marrow Aspirate</v>
      </c>
      <c r="D610" s="8">
        <f>VLOOKUP(B610,'Specimen-Sample'!A$2:L$3024,2)</f>
        <v>2304</v>
      </c>
      <c r="E610" t="s">
        <v>17612</v>
      </c>
      <c r="F610" t="s">
        <v>17633</v>
      </c>
    </row>
    <row r="611" spans="1:6" x14ac:dyDescent="0.25">
      <c r="A611">
        <f t="shared" si="9"/>
        <v>44</v>
      </c>
      <c r="B611" t="s">
        <v>8271</v>
      </c>
      <c r="C611" s="8" t="str">
        <f>VLOOKUP(B611,'Specimen-Sample'!A$2:L$3024,12)</f>
        <v>Bone Marrow Aspirate</v>
      </c>
      <c r="D611" s="8">
        <f>VLOOKUP(B611,'Specimen-Sample'!A$2:L$3024,2)</f>
        <v>2304</v>
      </c>
      <c r="E611" t="s">
        <v>17604</v>
      </c>
      <c r="F611" t="s">
        <v>17645</v>
      </c>
    </row>
    <row r="612" spans="1:6" x14ac:dyDescent="0.25">
      <c r="A612">
        <f t="shared" si="9"/>
        <v>44</v>
      </c>
      <c r="B612" t="s">
        <v>8271</v>
      </c>
      <c r="C612" s="8" t="str">
        <f>VLOOKUP(B612,'Specimen-Sample'!A$2:L$3024,12)</f>
        <v>Bone Marrow Aspirate</v>
      </c>
      <c r="D612" s="8">
        <f>VLOOKUP(B612,'Specimen-Sample'!A$2:L$3024,2)</f>
        <v>2304</v>
      </c>
      <c r="E612" t="s">
        <v>17623</v>
      </c>
      <c r="F612" t="s">
        <v>17608</v>
      </c>
    </row>
    <row r="613" spans="1:6" x14ac:dyDescent="0.25">
      <c r="A613">
        <f t="shared" si="9"/>
        <v>44</v>
      </c>
      <c r="B613" t="s">
        <v>8271</v>
      </c>
      <c r="C613" s="8" t="str">
        <f>VLOOKUP(B613,'Specimen-Sample'!A$2:L$3024,12)</f>
        <v>Bone Marrow Aspirate</v>
      </c>
      <c r="D613" s="8">
        <f>VLOOKUP(B613,'Specimen-Sample'!A$2:L$3024,2)</f>
        <v>2304</v>
      </c>
      <c r="E613" t="s">
        <v>17630</v>
      </c>
      <c r="F613" t="s">
        <v>17646</v>
      </c>
    </row>
    <row r="614" spans="1:6" x14ac:dyDescent="0.25">
      <c r="A614">
        <f t="shared" si="9"/>
        <v>44</v>
      </c>
      <c r="B614" t="s">
        <v>8271</v>
      </c>
      <c r="C614" s="8" t="str">
        <f>VLOOKUP(B614,'Specimen-Sample'!A$2:L$3024,12)</f>
        <v>Bone Marrow Aspirate</v>
      </c>
      <c r="D614" s="8">
        <f>VLOOKUP(B614,'Specimen-Sample'!A$2:L$3024,2)</f>
        <v>2304</v>
      </c>
      <c r="E614" t="s">
        <v>17600</v>
      </c>
      <c r="F614" t="s">
        <v>17620</v>
      </c>
    </row>
    <row r="615" spans="1:6" x14ac:dyDescent="0.25">
      <c r="A615">
        <f t="shared" si="9"/>
        <v>44</v>
      </c>
      <c r="B615" t="s">
        <v>8271</v>
      </c>
      <c r="C615" s="8" t="str">
        <f>VLOOKUP(B615,'Specimen-Sample'!A$2:L$3024,12)</f>
        <v>Bone Marrow Aspirate</v>
      </c>
      <c r="D615" s="8">
        <f>VLOOKUP(B615,'Specimen-Sample'!A$2:L$3024,2)</f>
        <v>2304</v>
      </c>
      <c r="E615" t="s">
        <v>17641</v>
      </c>
      <c r="F615" t="s">
        <v>17624</v>
      </c>
    </row>
    <row r="616" spans="1:6" x14ac:dyDescent="0.25">
      <c r="A616">
        <f t="shared" si="9"/>
        <v>44</v>
      </c>
      <c r="B616" t="s">
        <v>8271</v>
      </c>
      <c r="C616" s="8" t="str">
        <f>VLOOKUP(B616,'Specimen-Sample'!A$2:L$3024,12)</f>
        <v>Bone Marrow Aspirate</v>
      </c>
      <c r="D616" s="8">
        <f>VLOOKUP(B616,'Specimen-Sample'!A$2:L$3024,2)</f>
        <v>2304</v>
      </c>
      <c r="E616" t="s">
        <v>17582</v>
      </c>
      <c r="F616" t="s">
        <v>17601</v>
      </c>
    </row>
    <row r="617" spans="1:6" x14ac:dyDescent="0.25">
      <c r="A617">
        <f t="shared" si="9"/>
        <v>44</v>
      </c>
      <c r="B617" t="s">
        <v>8271</v>
      </c>
      <c r="C617" s="8" t="str">
        <f>VLOOKUP(B617,'Specimen-Sample'!A$2:L$3024,12)</f>
        <v>Bone Marrow Aspirate</v>
      </c>
      <c r="D617" s="8">
        <f>VLOOKUP(B617,'Specimen-Sample'!A$2:L$3024,2)</f>
        <v>2304</v>
      </c>
      <c r="E617" t="s">
        <v>17609</v>
      </c>
      <c r="F617" t="s">
        <v>17635</v>
      </c>
    </row>
    <row r="618" spans="1:6" x14ac:dyDescent="0.25">
      <c r="A618">
        <f t="shared" si="9"/>
        <v>44</v>
      </c>
      <c r="B618" t="s">
        <v>8271</v>
      </c>
      <c r="C618" s="8" t="str">
        <f>VLOOKUP(B618,'Specimen-Sample'!A$2:L$3024,12)</f>
        <v>Bone Marrow Aspirate</v>
      </c>
      <c r="D618" s="8">
        <f>VLOOKUP(B618,'Specimen-Sample'!A$2:L$3024,2)</f>
        <v>2304</v>
      </c>
      <c r="E618" t="s">
        <v>17610</v>
      </c>
      <c r="F618" t="s">
        <v>17599</v>
      </c>
    </row>
    <row r="619" spans="1:6" x14ac:dyDescent="0.25">
      <c r="A619">
        <f t="shared" si="9"/>
        <v>44</v>
      </c>
      <c r="B619" t="s">
        <v>8271</v>
      </c>
      <c r="C619" s="8" t="str">
        <f>VLOOKUP(B619,'Specimen-Sample'!A$2:L$3024,12)</f>
        <v>Bone Marrow Aspirate</v>
      </c>
      <c r="D619" s="8">
        <f>VLOOKUP(B619,'Specimen-Sample'!A$2:L$3024,2)</f>
        <v>2304</v>
      </c>
      <c r="E619" t="s">
        <v>17593</v>
      </c>
      <c r="F619" t="s">
        <v>17611</v>
      </c>
    </row>
    <row r="620" spans="1:6" x14ac:dyDescent="0.25">
      <c r="A620">
        <f t="shared" si="9"/>
        <v>44</v>
      </c>
      <c r="B620" t="s">
        <v>8271</v>
      </c>
      <c r="C620" s="8" t="str">
        <f>VLOOKUP(B620,'Specimen-Sample'!A$2:L$3024,12)</f>
        <v>Bone Marrow Aspirate</v>
      </c>
      <c r="D620" s="8">
        <f>VLOOKUP(B620,'Specimen-Sample'!A$2:L$3024,2)</f>
        <v>2304</v>
      </c>
      <c r="E620" t="s">
        <v>17632</v>
      </c>
      <c r="F620" t="s">
        <v>17643</v>
      </c>
    </row>
    <row r="621" spans="1:6" x14ac:dyDescent="0.25">
      <c r="A621">
        <f t="shared" si="9"/>
        <v>44</v>
      </c>
      <c r="B621" t="s">
        <v>8271</v>
      </c>
      <c r="C621" s="8" t="str">
        <f>VLOOKUP(B621,'Specimen-Sample'!A$2:L$3024,12)</f>
        <v>Bone Marrow Aspirate</v>
      </c>
      <c r="D621" s="8">
        <f>VLOOKUP(B621,'Specimen-Sample'!A$2:L$3024,2)</f>
        <v>2304</v>
      </c>
      <c r="E621" t="s">
        <v>17607</v>
      </c>
      <c r="F621" t="s">
        <v>17636</v>
      </c>
    </row>
    <row r="622" spans="1:6" x14ac:dyDescent="0.25">
      <c r="A622">
        <f t="shared" si="9"/>
        <v>44</v>
      </c>
      <c r="B622" t="s">
        <v>8271</v>
      </c>
      <c r="C622" s="8" t="str">
        <f>VLOOKUP(B622,'Specimen-Sample'!A$2:L$3024,12)</f>
        <v>Bone Marrow Aspirate</v>
      </c>
      <c r="D622" s="8">
        <f>VLOOKUP(B622,'Specimen-Sample'!A$2:L$3024,2)</f>
        <v>2304</v>
      </c>
      <c r="E622" t="s">
        <v>17598</v>
      </c>
      <c r="F622" t="s">
        <v>17648</v>
      </c>
    </row>
    <row r="623" spans="1:6" x14ac:dyDescent="0.25">
      <c r="A623">
        <f t="shared" si="9"/>
        <v>44</v>
      </c>
      <c r="B623" t="s">
        <v>8271</v>
      </c>
      <c r="C623" s="8" t="str">
        <f>VLOOKUP(B623,'Specimen-Sample'!A$2:L$3024,12)</f>
        <v>Bone Marrow Aspirate</v>
      </c>
      <c r="D623" s="8">
        <f>VLOOKUP(B623,'Specimen-Sample'!A$2:L$3024,2)</f>
        <v>2304</v>
      </c>
      <c r="E623" t="s">
        <v>17651</v>
      </c>
      <c r="F623" t="s">
        <v>17625</v>
      </c>
    </row>
    <row r="624" spans="1:6" x14ac:dyDescent="0.25">
      <c r="A624">
        <f t="shared" si="9"/>
        <v>44</v>
      </c>
      <c r="B624" t="s">
        <v>8271</v>
      </c>
      <c r="C624" s="8" t="str">
        <f>VLOOKUP(B624,'Specimen-Sample'!A$2:L$3024,12)</f>
        <v>Bone Marrow Aspirate</v>
      </c>
      <c r="D624" s="8">
        <f>VLOOKUP(B624,'Specimen-Sample'!A$2:L$3024,2)</f>
        <v>2304</v>
      </c>
      <c r="E624" t="s">
        <v>17588</v>
      </c>
      <c r="F624" t="s">
        <v>17650</v>
      </c>
    </row>
    <row r="625" spans="1:6" x14ac:dyDescent="0.25">
      <c r="A625">
        <f t="shared" si="9"/>
        <v>44</v>
      </c>
      <c r="B625" t="s">
        <v>8271</v>
      </c>
      <c r="C625" s="8" t="str">
        <f>VLOOKUP(B625,'Specimen-Sample'!A$2:L$3024,12)</f>
        <v>Bone Marrow Aspirate</v>
      </c>
      <c r="D625" s="8">
        <f>VLOOKUP(B625,'Specimen-Sample'!A$2:L$3024,2)</f>
        <v>2304</v>
      </c>
      <c r="E625" t="s">
        <v>17628</v>
      </c>
      <c r="F625" t="s">
        <v>17639</v>
      </c>
    </row>
    <row r="626" spans="1:6" x14ac:dyDescent="0.25">
      <c r="A626">
        <f t="shared" si="9"/>
        <v>44</v>
      </c>
      <c r="B626" t="s">
        <v>8271</v>
      </c>
      <c r="C626" s="8" t="str">
        <f>VLOOKUP(B626,'Specimen-Sample'!A$2:L$3024,12)</f>
        <v>Bone Marrow Aspirate</v>
      </c>
      <c r="D626" s="8">
        <f>VLOOKUP(B626,'Specimen-Sample'!A$2:L$3024,2)</f>
        <v>2304</v>
      </c>
      <c r="E626" t="s">
        <v>17637</v>
      </c>
      <c r="F626" t="s">
        <v>17597</v>
      </c>
    </row>
    <row r="627" spans="1:6" x14ac:dyDescent="0.25">
      <c r="A627">
        <f t="shared" si="9"/>
        <v>44</v>
      </c>
      <c r="B627" t="s">
        <v>8271</v>
      </c>
      <c r="C627" s="8" t="str">
        <f>VLOOKUP(B627,'Specimen-Sample'!A$2:L$3024,12)</f>
        <v>Bone Marrow Aspirate</v>
      </c>
      <c r="D627" s="8">
        <f>VLOOKUP(B627,'Specimen-Sample'!A$2:L$3024,2)</f>
        <v>2304</v>
      </c>
      <c r="E627" t="s">
        <v>17652</v>
      </c>
      <c r="F627" t="s">
        <v>17616</v>
      </c>
    </row>
    <row r="628" spans="1:6" x14ac:dyDescent="0.25">
      <c r="A628">
        <f t="shared" si="9"/>
        <v>44</v>
      </c>
      <c r="B628" t="s">
        <v>8271</v>
      </c>
      <c r="C628" s="8" t="str">
        <f>VLOOKUP(B628,'Specimen-Sample'!A$2:L$3024,12)</f>
        <v>Bone Marrow Aspirate</v>
      </c>
      <c r="D628" s="8">
        <f>VLOOKUP(B628,'Specimen-Sample'!A$2:L$3024,2)</f>
        <v>2304</v>
      </c>
      <c r="E628" t="s">
        <v>17619</v>
      </c>
      <c r="F628" t="s">
        <v>17615</v>
      </c>
    </row>
    <row r="629" spans="1:6" x14ac:dyDescent="0.25">
      <c r="A629">
        <f t="shared" si="9"/>
        <v>44</v>
      </c>
      <c r="B629" t="s">
        <v>8271</v>
      </c>
      <c r="C629" s="8" t="str">
        <f>VLOOKUP(B629,'Specimen-Sample'!A$2:L$3024,12)</f>
        <v>Bone Marrow Aspirate</v>
      </c>
      <c r="D629" s="8">
        <f>VLOOKUP(B629,'Specimen-Sample'!A$2:L$3024,2)</f>
        <v>2304</v>
      </c>
      <c r="E629" t="s">
        <v>17594</v>
      </c>
      <c r="F629" t="s">
        <v>17596</v>
      </c>
    </row>
    <row r="630" spans="1:6" x14ac:dyDescent="0.25">
      <c r="A630">
        <f t="shared" si="9"/>
        <v>44</v>
      </c>
      <c r="B630" t="s">
        <v>8271</v>
      </c>
      <c r="C630" s="8" t="str">
        <f>VLOOKUP(B630,'Specimen-Sample'!A$2:L$3024,12)</f>
        <v>Bone Marrow Aspirate</v>
      </c>
      <c r="D630" s="8">
        <f>VLOOKUP(B630,'Specimen-Sample'!A$2:L$3024,2)</f>
        <v>2304</v>
      </c>
      <c r="E630" t="s">
        <v>17627</v>
      </c>
      <c r="F630" t="s">
        <v>17602</v>
      </c>
    </row>
    <row r="631" spans="1:6" x14ac:dyDescent="0.25">
      <c r="A631">
        <f t="shared" si="9"/>
        <v>44</v>
      </c>
      <c r="B631" t="s">
        <v>8271</v>
      </c>
      <c r="C631" s="8" t="str">
        <f>VLOOKUP(B631,'Specimen-Sample'!A$2:L$3024,12)</f>
        <v>Bone Marrow Aspirate</v>
      </c>
      <c r="D631" s="8">
        <f>VLOOKUP(B631,'Specimen-Sample'!A$2:L$3024,2)</f>
        <v>2304</v>
      </c>
      <c r="E631" t="s">
        <v>17634</v>
      </c>
      <c r="F631" t="s">
        <v>17644</v>
      </c>
    </row>
    <row r="632" spans="1:6" x14ac:dyDescent="0.25">
      <c r="A632">
        <f t="shared" si="9"/>
        <v>44</v>
      </c>
      <c r="B632" t="s">
        <v>8271</v>
      </c>
      <c r="C632" s="8" t="str">
        <f>VLOOKUP(B632,'Specimen-Sample'!A$2:L$3024,12)</f>
        <v>Bone Marrow Aspirate</v>
      </c>
      <c r="D632" s="8">
        <f>VLOOKUP(B632,'Specimen-Sample'!A$2:L$3024,2)</f>
        <v>2304</v>
      </c>
      <c r="E632" t="s">
        <v>17591</v>
      </c>
      <c r="F632" t="s">
        <v>17585</v>
      </c>
    </row>
    <row r="633" spans="1:6" x14ac:dyDescent="0.25">
      <c r="A633">
        <f t="shared" si="9"/>
        <v>44</v>
      </c>
      <c r="B633" t="s">
        <v>8271</v>
      </c>
      <c r="C633" s="8" t="str">
        <f>VLOOKUP(B633,'Specimen-Sample'!A$2:L$3024,12)</f>
        <v>Bone Marrow Aspirate</v>
      </c>
      <c r="D633" s="8">
        <f>VLOOKUP(B633,'Specimen-Sample'!A$2:L$3024,2)</f>
        <v>2304</v>
      </c>
      <c r="E633" t="s">
        <v>17581</v>
      </c>
      <c r="F633" t="s">
        <v>17606</v>
      </c>
    </row>
    <row r="634" spans="1:6" x14ac:dyDescent="0.25">
      <c r="A634">
        <f t="shared" si="9"/>
        <v>44</v>
      </c>
      <c r="B634" t="s">
        <v>8271</v>
      </c>
      <c r="C634" s="8" t="str">
        <f>VLOOKUP(B634,'Specimen-Sample'!A$2:L$3024,12)</f>
        <v>Bone Marrow Aspirate</v>
      </c>
      <c r="D634" s="8">
        <f>VLOOKUP(B634,'Specimen-Sample'!A$2:L$3024,2)</f>
        <v>2304</v>
      </c>
      <c r="E634" t="s">
        <v>17584</v>
      </c>
      <c r="F634" t="s">
        <v>17590</v>
      </c>
    </row>
    <row r="635" spans="1:6" x14ac:dyDescent="0.25">
      <c r="A635">
        <f t="shared" si="9"/>
        <v>44</v>
      </c>
      <c r="B635" t="s">
        <v>8271</v>
      </c>
      <c r="C635" s="8" t="str">
        <f>VLOOKUP(B635,'Specimen-Sample'!A$2:L$3024,12)</f>
        <v>Bone Marrow Aspirate</v>
      </c>
      <c r="D635" s="8">
        <f>VLOOKUP(B635,'Specimen-Sample'!A$2:L$3024,2)</f>
        <v>2304</v>
      </c>
      <c r="E635" t="s">
        <v>17589</v>
      </c>
      <c r="F635" t="s">
        <v>17629</v>
      </c>
    </row>
    <row r="636" spans="1:6" x14ac:dyDescent="0.25">
      <c r="A636">
        <f t="shared" si="9"/>
        <v>44</v>
      </c>
      <c r="B636" t="s">
        <v>8271</v>
      </c>
      <c r="C636" s="8" t="str">
        <f>VLOOKUP(B636,'Specimen-Sample'!A$2:L$3024,12)</f>
        <v>Bone Marrow Aspirate</v>
      </c>
      <c r="D636" s="8">
        <f>VLOOKUP(B636,'Specimen-Sample'!A$2:L$3024,2)</f>
        <v>2304</v>
      </c>
      <c r="E636" t="s">
        <v>17640</v>
      </c>
      <c r="F636" t="s">
        <v>17603</v>
      </c>
    </row>
    <row r="637" spans="1:6" x14ac:dyDescent="0.25">
      <c r="A637">
        <f t="shared" si="9"/>
        <v>44</v>
      </c>
      <c r="B637" t="s">
        <v>8271</v>
      </c>
      <c r="C637" s="8" t="str">
        <f>VLOOKUP(B637,'Specimen-Sample'!A$2:L$3024,12)</f>
        <v>Bone Marrow Aspirate</v>
      </c>
      <c r="D637" s="8">
        <f>VLOOKUP(B637,'Specimen-Sample'!A$2:L$3024,2)</f>
        <v>2304</v>
      </c>
      <c r="E637" t="s">
        <v>17592</v>
      </c>
      <c r="F637" t="s">
        <v>17586</v>
      </c>
    </row>
    <row r="638" spans="1:6" x14ac:dyDescent="0.25">
      <c r="A638">
        <f t="shared" si="9"/>
        <v>45</v>
      </c>
      <c r="B638" t="s">
        <v>8319</v>
      </c>
      <c r="C638" s="8" t="str">
        <f>VLOOKUP(B638,'Specimen-Sample'!A$2:L$3024,12)</f>
        <v>Bone Marrow Aspirate</v>
      </c>
      <c r="D638" s="8">
        <f>VLOOKUP(B638,'Specimen-Sample'!A$2:L$3024,2)</f>
        <v>2325</v>
      </c>
      <c r="E638" t="s">
        <v>17349</v>
      </c>
      <c r="F638" t="s">
        <v>17353</v>
      </c>
    </row>
    <row r="639" spans="1:6" x14ac:dyDescent="0.25">
      <c r="A639">
        <f t="shared" si="9"/>
        <v>45</v>
      </c>
      <c r="B639" t="s">
        <v>8319</v>
      </c>
      <c r="C639" s="8" t="str">
        <f>VLOOKUP(B639,'Specimen-Sample'!A$2:L$3024,12)</f>
        <v>Bone Marrow Aspirate</v>
      </c>
      <c r="D639" s="8">
        <f>VLOOKUP(B639,'Specimen-Sample'!A$2:L$3024,2)</f>
        <v>2325</v>
      </c>
      <c r="E639" t="s">
        <v>17302</v>
      </c>
      <c r="F639" t="s">
        <v>17308</v>
      </c>
    </row>
    <row r="640" spans="1:6" x14ac:dyDescent="0.25">
      <c r="A640">
        <f t="shared" si="9"/>
        <v>45</v>
      </c>
      <c r="B640" t="s">
        <v>8319</v>
      </c>
      <c r="C640" s="8" t="str">
        <f>VLOOKUP(B640,'Specimen-Sample'!A$2:L$3024,12)</f>
        <v>Bone Marrow Aspirate</v>
      </c>
      <c r="D640" s="8">
        <f>VLOOKUP(B640,'Specimen-Sample'!A$2:L$3024,2)</f>
        <v>2325</v>
      </c>
      <c r="E640" t="s">
        <v>17334</v>
      </c>
      <c r="F640" t="s">
        <v>17362</v>
      </c>
    </row>
    <row r="641" spans="1:6" x14ac:dyDescent="0.25">
      <c r="A641">
        <f t="shared" si="9"/>
        <v>45</v>
      </c>
      <c r="B641" t="s">
        <v>8319</v>
      </c>
      <c r="C641" s="8" t="str">
        <f>VLOOKUP(B641,'Specimen-Sample'!A$2:L$3024,12)</f>
        <v>Bone Marrow Aspirate</v>
      </c>
      <c r="D641" s="8">
        <f>VLOOKUP(B641,'Specimen-Sample'!A$2:L$3024,2)</f>
        <v>2325</v>
      </c>
      <c r="E641" t="s">
        <v>17359</v>
      </c>
      <c r="F641" t="s">
        <v>17309</v>
      </c>
    </row>
    <row r="642" spans="1:6" x14ac:dyDescent="0.25">
      <c r="A642">
        <f t="shared" si="9"/>
        <v>45</v>
      </c>
      <c r="B642" t="s">
        <v>8319</v>
      </c>
      <c r="C642" s="8" t="str">
        <f>VLOOKUP(B642,'Specimen-Sample'!A$2:L$3024,12)</f>
        <v>Bone Marrow Aspirate</v>
      </c>
      <c r="D642" s="8">
        <f>VLOOKUP(B642,'Specimen-Sample'!A$2:L$3024,2)</f>
        <v>2325</v>
      </c>
      <c r="E642" t="s">
        <v>17303</v>
      </c>
      <c r="F642" t="s">
        <v>17352</v>
      </c>
    </row>
    <row r="643" spans="1:6" x14ac:dyDescent="0.25">
      <c r="A643">
        <f t="shared" si="9"/>
        <v>45</v>
      </c>
      <c r="B643" t="s">
        <v>8319</v>
      </c>
      <c r="C643" s="8" t="str">
        <f>VLOOKUP(B643,'Specimen-Sample'!A$2:L$3024,12)</f>
        <v>Bone Marrow Aspirate</v>
      </c>
      <c r="D643" s="8">
        <f>VLOOKUP(B643,'Specimen-Sample'!A$2:L$3024,2)</f>
        <v>2325</v>
      </c>
      <c r="E643" t="s">
        <v>17333</v>
      </c>
      <c r="F643" t="s">
        <v>17341</v>
      </c>
    </row>
    <row r="644" spans="1:6" x14ac:dyDescent="0.25">
      <c r="A644">
        <f t="shared" ref="A644:A707" si="10">IF(B643&lt;&gt;B644,A643+1,A643)</f>
        <v>45</v>
      </c>
      <c r="B644" t="s">
        <v>8319</v>
      </c>
      <c r="C644" s="8" t="str">
        <f>VLOOKUP(B644,'Specimen-Sample'!A$2:L$3024,12)</f>
        <v>Bone Marrow Aspirate</v>
      </c>
      <c r="D644" s="8">
        <f>VLOOKUP(B644,'Specimen-Sample'!A$2:L$3024,2)</f>
        <v>2325</v>
      </c>
      <c r="E644" t="s">
        <v>17343</v>
      </c>
      <c r="F644" t="s">
        <v>17298</v>
      </c>
    </row>
    <row r="645" spans="1:6" x14ac:dyDescent="0.25">
      <c r="A645">
        <f t="shared" si="10"/>
        <v>45</v>
      </c>
      <c r="B645" t="s">
        <v>8319</v>
      </c>
      <c r="C645" s="8" t="str">
        <f>VLOOKUP(B645,'Specimen-Sample'!A$2:L$3024,12)</f>
        <v>Bone Marrow Aspirate</v>
      </c>
      <c r="D645" s="8">
        <f>VLOOKUP(B645,'Specimen-Sample'!A$2:L$3024,2)</f>
        <v>2325</v>
      </c>
      <c r="E645" t="s">
        <v>17340</v>
      </c>
      <c r="F645" t="s">
        <v>17324</v>
      </c>
    </row>
    <row r="646" spans="1:6" x14ac:dyDescent="0.25">
      <c r="A646">
        <f t="shared" si="10"/>
        <v>45</v>
      </c>
      <c r="B646" t="s">
        <v>8319</v>
      </c>
      <c r="C646" s="8" t="str">
        <f>VLOOKUP(B646,'Specimen-Sample'!A$2:L$3024,12)</f>
        <v>Bone Marrow Aspirate</v>
      </c>
      <c r="D646" s="8">
        <f>VLOOKUP(B646,'Specimen-Sample'!A$2:L$3024,2)</f>
        <v>2325</v>
      </c>
      <c r="E646" t="s">
        <v>17347</v>
      </c>
      <c r="F646" t="s">
        <v>17327</v>
      </c>
    </row>
    <row r="647" spans="1:6" x14ac:dyDescent="0.25">
      <c r="A647">
        <f t="shared" si="10"/>
        <v>45</v>
      </c>
      <c r="B647" t="s">
        <v>8319</v>
      </c>
      <c r="C647" s="8" t="str">
        <f>VLOOKUP(B647,'Specimen-Sample'!A$2:L$3024,12)</f>
        <v>Bone Marrow Aspirate</v>
      </c>
      <c r="D647" s="8">
        <f>VLOOKUP(B647,'Specimen-Sample'!A$2:L$3024,2)</f>
        <v>2325</v>
      </c>
      <c r="E647" t="s">
        <v>17316</v>
      </c>
      <c r="F647" t="s">
        <v>17366</v>
      </c>
    </row>
    <row r="648" spans="1:6" x14ac:dyDescent="0.25">
      <c r="A648">
        <f t="shared" si="10"/>
        <v>45</v>
      </c>
      <c r="B648" t="s">
        <v>8319</v>
      </c>
      <c r="C648" s="8" t="str">
        <f>VLOOKUP(B648,'Specimen-Sample'!A$2:L$3024,12)</f>
        <v>Bone Marrow Aspirate</v>
      </c>
      <c r="D648" s="8">
        <f>VLOOKUP(B648,'Specimen-Sample'!A$2:L$3024,2)</f>
        <v>2325</v>
      </c>
      <c r="E648" t="s">
        <v>17301</v>
      </c>
      <c r="F648" t="s">
        <v>17323</v>
      </c>
    </row>
    <row r="649" spans="1:6" x14ac:dyDescent="0.25">
      <c r="A649">
        <f t="shared" si="10"/>
        <v>45</v>
      </c>
      <c r="B649" t="s">
        <v>8319</v>
      </c>
      <c r="C649" s="8" t="str">
        <f>VLOOKUP(B649,'Specimen-Sample'!A$2:L$3024,12)</f>
        <v>Bone Marrow Aspirate</v>
      </c>
      <c r="D649" s="8">
        <f>VLOOKUP(B649,'Specimen-Sample'!A$2:L$3024,2)</f>
        <v>2325</v>
      </c>
      <c r="E649" t="s">
        <v>17329</v>
      </c>
      <c r="F649" t="s">
        <v>17354</v>
      </c>
    </row>
    <row r="650" spans="1:6" x14ac:dyDescent="0.25">
      <c r="A650">
        <f t="shared" si="10"/>
        <v>45</v>
      </c>
      <c r="B650" t="s">
        <v>8319</v>
      </c>
      <c r="C650" s="8" t="str">
        <f>VLOOKUP(B650,'Specimen-Sample'!A$2:L$3024,12)</f>
        <v>Bone Marrow Aspirate</v>
      </c>
      <c r="D650" s="8">
        <f>VLOOKUP(B650,'Specimen-Sample'!A$2:L$3024,2)</f>
        <v>2325</v>
      </c>
      <c r="E650" t="s">
        <v>17365</v>
      </c>
      <c r="F650" t="s">
        <v>17306</v>
      </c>
    </row>
    <row r="651" spans="1:6" x14ac:dyDescent="0.25">
      <c r="A651">
        <f t="shared" si="10"/>
        <v>45</v>
      </c>
      <c r="B651" t="s">
        <v>8319</v>
      </c>
      <c r="C651" s="8" t="str">
        <f>VLOOKUP(B651,'Specimen-Sample'!A$2:L$3024,12)</f>
        <v>Bone Marrow Aspirate</v>
      </c>
      <c r="D651" s="8">
        <f>VLOOKUP(B651,'Specimen-Sample'!A$2:L$3024,2)</f>
        <v>2325</v>
      </c>
      <c r="E651" t="s">
        <v>17348</v>
      </c>
      <c r="F651" t="s">
        <v>17355</v>
      </c>
    </row>
    <row r="652" spans="1:6" x14ac:dyDescent="0.25">
      <c r="A652">
        <f t="shared" si="10"/>
        <v>45</v>
      </c>
      <c r="B652" t="s">
        <v>8319</v>
      </c>
      <c r="C652" s="8" t="str">
        <f>VLOOKUP(B652,'Specimen-Sample'!A$2:L$3024,12)</f>
        <v>Bone Marrow Aspirate</v>
      </c>
      <c r="D652" s="8">
        <f>VLOOKUP(B652,'Specimen-Sample'!A$2:L$3024,2)</f>
        <v>2325</v>
      </c>
      <c r="E652" t="s">
        <v>17344</v>
      </c>
      <c r="F652" t="s">
        <v>17321</v>
      </c>
    </row>
    <row r="653" spans="1:6" x14ac:dyDescent="0.25">
      <c r="A653">
        <f t="shared" si="10"/>
        <v>45</v>
      </c>
      <c r="B653" t="s">
        <v>8319</v>
      </c>
      <c r="C653" s="8" t="str">
        <f>VLOOKUP(B653,'Specimen-Sample'!A$2:L$3024,12)</f>
        <v>Bone Marrow Aspirate</v>
      </c>
      <c r="D653" s="8">
        <f>VLOOKUP(B653,'Specimen-Sample'!A$2:L$3024,2)</f>
        <v>2325</v>
      </c>
      <c r="E653" t="s">
        <v>17299</v>
      </c>
      <c r="F653" t="s">
        <v>17319</v>
      </c>
    </row>
    <row r="654" spans="1:6" x14ac:dyDescent="0.25">
      <c r="A654">
        <f t="shared" si="10"/>
        <v>45</v>
      </c>
      <c r="B654" t="s">
        <v>8319</v>
      </c>
      <c r="C654" s="8" t="str">
        <f>VLOOKUP(B654,'Specimen-Sample'!A$2:L$3024,12)</f>
        <v>Bone Marrow Aspirate</v>
      </c>
      <c r="D654" s="8">
        <f>VLOOKUP(B654,'Specimen-Sample'!A$2:L$3024,2)</f>
        <v>2325</v>
      </c>
      <c r="E654" t="s">
        <v>17307</v>
      </c>
      <c r="F654" t="s">
        <v>17313</v>
      </c>
    </row>
    <row r="655" spans="1:6" x14ac:dyDescent="0.25">
      <c r="A655">
        <f t="shared" si="10"/>
        <v>45</v>
      </c>
      <c r="B655" t="s">
        <v>8319</v>
      </c>
      <c r="C655" s="8" t="str">
        <f>VLOOKUP(B655,'Specimen-Sample'!A$2:L$3024,12)</f>
        <v>Bone Marrow Aspirate</v>
      </c>
      <c r="D655" s="8">
        <f>VLOOKUP(B655,'Specimen-Sample'!A$2:L$3024,2)</f>
        <v>2325</v>
      </c>
      <c r="E655" t="s">
        <v>17322</v>
      </c>
      <c r="F655" t="s">
        <v>17318</v>
      </c>
    </row>
    <row r="656" spans="1:6" x14ac:dyDescent="0.25">
      <c r="A656">
        <f t="shared" si="10"/>
        <v>45</v>
      </c>
      <c r="B656" t="s">
        <v>8319</v>
      </c>
      <c r="C656" s="8" t="str">
        <f>VLOOKUP(B656,'Specimen-Sample'!A$2:L$3024,12)</f>
        <v>Bone Marrow Aspirate</v>
      </c>
      <c r="D656" s="8">
        <f>VLOOKUP(B656,'Specimen-Sample'!A$2:L$3024,2)</f>
        <v>2325</v>
      </c>
      <c r="E656" t="s">
        <v>17305</v>
      </c>
      <c r="F656" t="s">
        <v>17326</v>
      </c>
    </row>
    <row r="657" spans="1:6" x14ac:dyDescent="0.25">
      <c r="A657">
        <f t="shared" si="10"/>
        <v>45</v>
      </c>
      <c r="B657" t="s">
        <v>8319</v>
      </c>
      <c r="C657" s="8" t="str">
        <f>VLOOKUP(B657,'Specimen-Sample'!A$2:L$3024,12)</f>
        <v>Bone Marrow Aspirate</v>
      </c>
      <c r="D657" s="8">
        <f>VLOOKUP(B657,'Specimen-Sample'!A$2:L$3024,2)</f>
        <v>2325</v>
      </c>
      <c r="E657" t="s">
        <v>17310</v>
      </c>
      <c r="F657" t="s">
        <v>17320</v>
      </c>
    </row>
    <row r="658" spans="1:6" x14ac:dyDescent="0.25">
      <c r="A658">
        <f t="shared" si="10"/>
        <v>45</v>
      </c>
      <c r="B658" t="s">
        <v>8319</v>
      </c>
      <c r="C658" s="8" t="str">
        <f>VLOOKUP(B658,'Specimen-Sample'!A$2:L$3024,12)</f>
        <v>Bone Marrow Aspirate</v>
      </c>
      <c r="D658" s="8">
        <f>VLOOKUP(B658,'Specimen-Sample'!A$2:L$3024,2)</f>
        <v>2325</v>
      </c>
      <c r="E658" t="s">
        <v>17317</v>
      </c>
      <c r="F658" t="s">
        <v>17336</v>
      </c>
    </row>
    <row r="659" spans="1:6" x14ac:dyDescent="0.25">
      <c r="A659">
        <f t="shared" si="10"/>
        <v>45</v>
      </c>
      <c r="B659" t="s">
        <v>8319</v>
      </c>
      <c r="C659" s="8" t="str">
        <f>VLOOKUP(B659,'Specimen-Sample'!A$2:L$3024,12)</f>
        <v>Bone Marrow Aspirate</v>
      </c>
      <c r="D659" s="8">
        <f>VLOOKUP(B659,'Specimen-Sample'!A$2:L$3024,2)</f>
        <v>2325</v>
      </c>
      <c r="E659" t="s">
        <v>17358</v>
      </c>
      <c r="F659" t="s">
        <v>17361</v>
      </c>
    </row>
    <row r="660" spans="1:6" x14ac:dyDescent="0.25">
      <c r="A660">
        <f t="shared" si="10"/>
        <v>45</v>
      </c>
      <c r="B660" t="s">
        <v>8319</v>
      </c>
      <c r="C660" s="8" t="str">
        <f>VLOOKUP(B660,'Specimen-Sample'!A$2:L$3024,12)</f>
        <v>Bone Marrow Aspirate</v>
      </c>
      <c r="D660" s="8">
        <f>VLOOKUP(B660,'Specimen-Sample'!A$2:L$3024,2)</f>
        <v>2325</v>
      </c>
      <c r="E660" t="s">
        <v>17314</v>
      </c>
      <c r="F660" t="s">
        <v>17363</v>
      </c>
    </row>
    <row r="661" spans="1:6" x14ac:dyDescent="0.25">
      <c r="A661">
        <f t="shared" si="10"/>
        <v>45</v>
      </c>
      <c r="B661" t="s">
        <v>8319</v>
      </c>
      <c r="C661" s="8" t="str">
        <f>VLOOKUP(B661,'Specimen-Sample'!A$2:L$3024,12)</f>
        <v>Bone Marrow Aspirate</v>
      </c>
      <c r="D661" s="8">
        <f>VLOOKUP(B661,'Specimen-Sample'!A$2:L$3024,2)</f>
        <v>2325</v>
      </c>
      <c r="E661" t="s">
        <v>17295</v>
      </c>
      <c r="F661" t="s">
        <v>17304</v>
      </c>
    </row>
    <row r="662" spans="1:6" x14ac:dyDescent="0.25">
      <c r="A662">
        <f t="shared" si="10"/>
        <v>45</v>
      </c>
      <c r="B662" t="s">
        <v>8319</v>
      </c>
      <c r="C662" s="8" t="str">
        <f>VLOOKUP(B662,'Specimen-Sample'!A$2:L$3024,12)</f>
        <v>Bone Marrow Aspirate</v>
      </c>
      <c r="D662" s="8">
        <f>VLOOKUP(B662,'Specimen-Sample'!A$2:L$3024,2)</f>
        <v>2325</v>
      </c>
      <c r="E662" t="s">
        <v>17332</v>
      </c>
      <c r="F662" t="s">
        <v>17300</v>
      </c>
    </row>
    <row r="663" spans="1:6" x14ac:dyDescent="0.25">
      <c r="A663">
        <f t="shared" si="10"/>
        <v>45</v>
      </c>
      <c r="B663" t="s">
        <v>8319</v>
      </c>
      <c r="C663" s="8" t="str">
        <f>VLOOKUP(B663,'Specimen-Sample'!A$2:L$3024,12)</f>
        <v>Bone Marrow Aspirate</v>
      </c>
      <c r="D663" s="8">
        <f>VLOOKUP(B663,'Specimen-Sample'!A$2:L$3024,2)</f>
        <v>2325</v>
      </c>
      <c r="E663" t="s">
        <v>17339</v>
      </c>
      <c r="F663" t="s">
        <v>17297</v>
      </c>
    </row>
    <row r="664" spans="1:6" x14ac:dyDescent="0.25">
      <c r="A664">
        <f t="shared" si="10"/>
        <v>45</v>
      </c>
      <c r="B664" t="s">
        <v>8319</v>
      </c>
      <c r="C664" s="8" t="str">
        <f>VLOOKUP(B664,'Specimen-Sample'!A$2:L$3024,12)</f>
        <v>Bone Marrow Aspirate</v>
      </c>
      <c r="D664" s="8">
        <f>VLOOKUP(B664,'Specimen-Sample'!A$2:L$3024,2)</f>
        <v>2325</v>
      </c>
      <c r="E664" t="s">
        <v>17311</v>
      </c>
      <c r="F664" t="s">
        <v>17346</v>
      </c>
    </row>
    <row r="665" spans="1:6" x14ac:dyDescent="0.25">
      <c r="A665">
        <f t="shared" si="10"/>
        <v>45</v>
      </c>
      <c r="B665" t="s">
        <v>8319</v>
      </c>
      <c r="C665" s="8" t="str">
        <f>VLOOKUP(B665,'Specimen-Sample'!A$2:L$3024,12)</f>
        <v>Bone Marrow Aspirate</v>
      </c>
      <c r="D665" s="8">
        <f>VLOOKUP(B665,'Specimen-Sample'!A$2:L$3024,2)</f>
        <v>2325</v>
      </c>
      <c r="E665" t="s">
        <v>17296</v>
      </c>
      <c r="F665" t="s">
        <v>17312</v>
      </c>
    </row>
    <row r="666" spans="1:6" x14ac:dyDescent="0.25">
      <c r="A666">
        <f t="shared" si="10"/>
        <v>45</v>
      </c>
      <c r="B666" t="s">
        <v>8319</v>
      </c>
      <c r="C666" s="8" t="str">
        <f>VLOOKUP(B666,'Specimen-Sample'!A$2:L$3024,12)</f>
        <v>Bone Marrow Aspirate</v>
      </c>
      <c r="D666" s="8">
        <f>VLOOKUP(B666,'Specimen-Sample'!A$2:L$3024,2)</f>
        <v>2325</v>
      </c>
      <c r="E666" t="s">
        <v>17356</v>
      </c>
      <c r="F666" t="s">
        <v>17325</v>
      </c>
    </row>
    <row r="667" spans="1:6" x14ac:dyDescent="0.25">
      <c r="A667">
        <f t="shared" si="10"/>
        <v>45</v>
      </c>
      <c r="B667" t="s">
        <v>8319</v>
      </c>
      <c r="C667" s="8" t="str">
        <f>VLOOKUP(B667,'Specimen-Sample'!A$2:L$3024,12)</f>
        <v>Bone Marrow Aspirate</v>
      </c>
      <c r="D667" s="8">
        <f>VLOOKUP(B667,'Specimen-Sample'!A$2:L$3024,2)</f>
        <v>2325</v>
      </c>
      <c r="E667" t="s">
        <v>17360</v>
      </c>
      <c r="F667" t="s">
        <v>17328</v>
      </c>
    </row>
    <row r="668" spans="1:6" x14ac:dyDescent="0.25">
      <c r="A668">
        <f t="shared" si="10"/>
        <v>45</v>
      </c>
      <c r="B668" t="s">
        <v>8319</v>
      </c>
      <c r="C668" s="8" t="str">
        <f>VLOOKUP(B668,'Specimen-Sample'!A$2:L$3024,12)</f>
        <v>Bone Marrow Aspirate</v>
      </c>
      <c r="D668" s="8">
        <f>VLOOKUP(B668,'Specimen-Sample'!A$2:L$3024,2)</f>
        <v>2325</v>
      </c>
      <c r="E668" t="s">
        <v>17357</v>
      </c>
      <c r="F668" t="s">
        <v>17364</v>
      </c>
    </row>
    <row r="669" spans="1:6" x14ac:dyDescent="0.25">
      <c r="A669">
        <f t="shared" si="10"/>
        <v>45</v>
      </c>
      <c r="B669" t="s">
        <v>8319</v>
      </c>
      <c r="C669" s="8" t="str">
        <f>VLOOKUP(B669,'Specimen-Sample'!A$2:L$3024,12)</f>
        <v>Bone Marrow Aspirate</v>
      </c>
      <c r="D669" s="8">
        <f>VLOOKUP(B669,'Specimen-Sample'!A$2:L$3024,2)</f>
        <v>2325</v>
      </c>
      <c r="E669" t="s">
        <v>17335</v>
      </c>
      <c r="F669" t="s">
        <v>17337</v>
      </c>
    </row>
    <row r="670" spans="1:6" x14ac:dyDescent="0.25">
      <c r="A670">
        <f t="shared" si="10"/>
        <v>45</v>
      </c>
      <c r="B670" t="s">
        <v>8319</v>
      </c>
      <c r="C670" s="8" t="str">
        <f>VLOOKUP(B670,'Specimen-Sample'!A$2:L$3024,12)</f>
        <v>Bone Marrow Aspirate</v>
      </c>
      <c r="D670" s="8">
        <f>VLOOKUP(B670,'Specimen-Sample'!A$2:L$3024,2)</f>
        <v>2325</v>
      </c>
      <c r="E670" t="s">
        <v>17315</v>
      </c>
      <c r="F670" t="s">
        <v>17342</v>
      </c>
    </row>
    <row r="671" spans="1:6" x14ac:dyDescent="0.25">
      <c r="A671">
        <f t="shared" si="10"/>
        <v>45</v>
      </c>
      <c r="B671" t="s">
        <v>8319</v>
      </c>
      <c r="C671" s="8" t="str">
        <f>VLOOKUP(B671,'Specimen-Sample'!A$2:L$3024,12)</f>
        <v>Bone Marrow Aspirate</v>
      </c>
      <c r="D671" s="8">
        <f>VLOOKUP(B671,'Specimen-Sample'!A$2:L$3024,2)</f>
        <v>2325</v>
      </c>
      <c r="E671" t="s">
        <v>17345</v>
      </c>
      <c r="F671" t="s">
        <v>17351</v>
      </c>
    </row>
    <row r="672" spans="1:6" x14ac:dyDescent="0.25">
      <c r="A672">
        <f t="shared" si="10"/>
        <v>45</v>
      </c>
      <c r="B672" t="s">
        <v>8319</v>
      </c>
      <c r="C672" s="8" t="str">
        <f>VLOOKUP(B672,'Specimen-Sample'!A$2:L$3024,12)</f>
        <v>Bone Marrow Aspirate</v>
      </c>
      <c r="D672" s="8">
        <f>VLOOKUP(B672,'Specimen-Sample'!A$2:L$3024,2)</f>
        <v>2325</v>
      </c>
      <c r="E672" t="s">
        <v>17350</v>
      </c>
      <c r="F672" t="s">
        <v>17331</v>
      </c>
    </row>
    <row r="673" spans="1:6" x14ac:dyDescent="0.25">
      <c r="A673">
        <f t="shared" si="10"/>
        <v>45</v>
      </c>
      <c r="B673" t="s">
        <v>8319</v>
      </c>
      <c r="C673" s="8" t="str">
        <f>VLOOKUP(B673,'Specimen-Sample'!A$2:L$3024,12)</f>
        <v>Bone Marrow Aspirate</v>
      </c>
      <c r="D673" s="8">
        <f>VLOOKUP(B673,'Specimen-Sample'!A$2:L$3024,2)</f>
        <v>2325</v>
      </c>
      <c r="E673" t="s">
        <v>17338</v>
      </c>
      <c r="F673" t="s">
        <v>17330</v>
      </c>
    </row>
    <row r="674" spans="1:6" x14ac:dyDescent="0.25">
      <c r="A674">
        <f t="shared" si="10"/>
        <v>46</v>
      </c>
      <c r="B674" t="s">
        <v>7207</v>
      </c>
      <c r="C674" s="8" t="str">
        <f>VLOOKUP(B674,'Specimen-Sample'!A$2:L$3024,12)</f>
        <v>Bone Marrow Aspirate</v>
      </c>
      <c r="D674" s="8">
        <f>VLOOKUP(B674,'Specimen-Sample'!A$2:L$3024,2)</f>
        <v>1844</v>
      </c>
      <c r="E674" t="s">
        <v>17552</v>
      </c>
      <c r="F674" t="s">
        <v>17567</v>
      </c>
    </row>
    <row r="675" spans="1:6" x14ac:dyDescent="0.25">
      <c r="A675">
        <f t="shared" si="10"/>
        <v>46</v>
      </c>
      <c r="B675" t="s">
        <v>7207</v>
      </c>
      <c r="C675" s="8" t="str">
        <f>VLOOKUP(B675,'Specimen-Sample'!A$2:L$3024,12)</f>
        <v>Bone Marrow Aspirate</v>
      </c>
      <c r="D675" s="8">
        <f>VLOOKUP(B675,'Specimen-Sample'!A$2:L$3024,2)</f>
        <v>1844</v>
      </c>
      <c r="E675" t="s">
        <v>17546</v>
      </c>
      <c r="F675" t="s">
        <v>17577</v>
      </c>
    </row>
    <row r="676" spans="1:6" x14ac:dyDescent="0.25">
      <c r="A676">
        <f t="shared" si="10"/>
        <v>46</v>
      </c>
      <c r="B676" t="s">
        <v>7207</v>
      </c>
      <c r="C676" s="8" t="str">
        <f>VLOOKUP(B676,'Specimen-Sample'!A$2:L$3024,12)</f>
        <v>Bone Marrow Aspirate</v>
      </c>
      <c r="D676" s="8">
        <f>VLOOKUP(B676,'Specimen-Sample'!A$2:L$3024,2)</f>
        <v>1844</v>
      </c>
      <c r="E676" t="s">
        <v>17538</v>
      </c>
      <c r="F676" t="s">
        <v>17574</v>
      </c>
    </row>
    <row r="677" spans="1:6" x14ac:dyDescent="0.25">
      <c r="A677">
        <f t="shared" si="10"/>
        <v>46</v>
      </c>
      <c r="B677" t="s">
        <v>7207</v>
      </c>
      <c r="C677" s="8" t="str">
        <f>VLOOKUP(B677,'Specimen-Sample'!A$2:L$3024,12)</f>
        <v>Bone Marrow Aspirate</v>
      </c>
      <c r="D677" s="8">
        <f>VLOOKUP(B677,'Specimen-Sample'!A$2:L$3024,2)</f>
        <v>1844</v>
      </c>
      <c r="E677" t="s">
        <v>17515</v>
      </c>
      <c r="F677" t="s">
        <v>17553</v>
      </c>
    </row>
    <row r="678" spans="1:6" x14ac:dyDescent="0.25">
      <c r="A678">
        <f t="shared" si="10"/>
        <v>46</v>
      </c>
      <c r="B678" t="s">
        <v>7207</v>
      </c>
      <c r="C678" s="8" t="str">
        <f>VLOOKUP(B678,'Specimen-Sample'!A$2:L$3024,12)</f>
        <v>Bone Marrow Aspirate</v>
      </c>
      <c r="D678" s="8">
        <f>VLOOKUP(B678,'Specimen-Sample'!A$2:L$3024,2)</f>
        <v>1844</v>
      </c>
      <c r="E678" t="s">
        <v>17568</v>
      </c>
      <c r="F678" t="s">
        <v>17521</v>
      </c>
    </row>
    <row r="679" spans="1:6" x14ac:dyDescent="0.25">
      <c r="A679">
        <f t="shared" si="10"/>
        <v>46</v>
      </c>
      <c r="B679" t="s">
        <v>7207</v>
      </c>
      <c r="C679" s="8" t="str">
        <f>VLOOKUP(B679,'Specimen-Sample'!A$2:L$3024,12)</f>
        <v>Bone Marrow Aspirate</v>
      </c>
      <c r="D679" s="8">
        <f>VLOOKUP(B679,'Specimen-Sample'!A$2:L$3024,2)</f>
        <v>1844</v>
      </c>
      <c r="E679" t="s">
        <v>17558</v>
      </c>
      <c r="F679" t="s">
        <v>17576</v>
      </c>
    </row>
    <row r="680" spans="1:6" x14ac:dyDescent="0.25">
      <c r="A680">
        <f t="shared" si="10"/>
        <v>46</v>
      </c>
      <c r="B680" t="s">
        <v>7207</v>
      </c>
      <c r="C680" s="8" t="str">
        <f>VLOOKUP(B680,'Specimen-Sample'!A$2:L$3024,12)</f>
        <v>Bone Marrow Aspirate</v>
      </c>
      <c r="D680" s="8">
        <f>VLOOKUP(B680,'Specimen-Sample'!A$2:L$3024,2)</f>
        <v>1844</v>
      </c>
      <c r="E680" t="s">
        <v>17550</v>
      </c>
      <c r="F680" t="s">
        <v>17548</v>
      </c>
    </row>
    <row r="681" spans="1:6" x14ac:dyDescent="0.25">
      <c r="A681">
        <f t="shared" si="10"/>
        <v>46</v>
      </c>
      <c r="B681" t="s">
        <v>7207</v>
      </c>
      <c r="C681" s="8" t="str">
        <f>VLOOKUP(B681,'Specimen-Sample'!A$2:L$3024,12)</f>
        <v>Bone Marrow Aspirate</v>
      </c>
      <c r="D681" s="8">
        <f>VLOOKUP(B681,'Specimen-Sample'!A$2:L$3024,2)</f>
        <v>1844</v>
      </c>
      <c r="E681" t="s">
        <v>17580</v>
      </c>
      <c r="F681" t="s">
        <v>17572</v>
      </c>
    </row>
    <row r="682" spans="1:6" x14ac:dyDescent="0.25">
      <c r="A682">
        <f t="shared" si="10"/>
        <v>46</v>
      </c>
      <c r="B682" t="s">
        <v>7207</v>
      </c>
      <c r="C682" s="8" t="str">
        <f>VLOOKUP(B682,'Specimen-Sample'!A$2:L$3024,12)</f>
        <v>Bone Marrow Aspirate</v>
      </c>
      <c r="D682" s="8">
        <f>VLOOKUP(B682,'Specimen-Sample'!A$2:L$3024,2)</f>
        <v>1844</v>
      </c>
      <c r="E682" t="s">
        <v>17545</v>
      </c>
      <c r="F682" t="s">
        <v>17518</v>
      </c>
    </row>
    <row r="683" spans="1:6" x14ac:dyDescent="0.25">
      <c r="A683">
        <f t="shared" si="10"/>
        <v>46</v>
      </c>
      <c r="B683" t="s">
        <v>7207</v>
      </c>
      <c r="C683" s="8" t="str">
        <f>VLOOKUP(B683,'Specimen-Sample'!A$2:L$3024,12)</f>
        <v>Bone Marrow Aspirate</v>
      </c>
      <c r="D683" s="8">
        <f>VLOOKUP(B683,'Specimen-Sample'!A$2:L$3024,2)</f>
        <v>1844</v>
      </c>
      <c r="E683" t="s">
        <v>17512</v>
      </c>
      <c r="F683" t="s">
        <v>17563</v>
      </c>
    </row>
    <row r="684" spans="1:6" x14ac:dyDescent="0.25">
      <c r="A684">
        <f t="shared" si="10"/>
        <v>46</v>
      </c>
      <c r="B684" t="s">
        <v>7207</v>
      </c>
      <c r="C684" s="8" t="str">
        <f>VLOOKUP(B684,'Specimen-Sample'!A$2:L$3024,12)</f>
        <v>Bone Marrow Aspirate</v>
      </c>
      <c r="D684" s="8">
        <f>VLOOKUP(B684,'Specimen-Sample'!A$2:L$3024,2)</f>
        <v>1844</v>
      </c>
      <c r="E684" t="s">
        <v>17561</v>
      </c>
      <c r="F684" t="s">
        <v>17511</v>
      </c>
    </row>
    <row r="685" spans="1:6" x14ac:dyDescent="0.25">
      <c r="A685">
        <f t="shared" si="10"/>
        <v>46</v>
      </c>
      <c r="B685" t="s">
        <v>7207</v>
      </c>
      <c r="C685" s="8" t="str">
        <f>VLOOKUP(B685,'Specimen-Sample'!A$2:L$3024,12)</f>
        <v>Bone Marrow Aspirate</v>
      </c>
      <c r="D685" s="8">
        <f>VLOOKUP(B685,'Specimen-Sample'!A$2:L$3024,2)</f>
        <v>1844</v>
      </c>
      <c r="E685" t="s">
        <v>17547</v>
      </c>
      <c r="F685" t="s">
        <v>17525</v>
      </c>
    </row>
    <row r="686" spans="1:6" x14ac:dyDescent="0.25">
      <c r="A686">
        <f t="shared" si="10"/>
        <v>46</v>
      </c>
      <c r="B686" t="s">
        <v>7207</v>
      </c>
      <c r="C686" s="8" t="str">
        <f>VLOOKUP(B686,'Specimen-Sample'!A$2:L$3024,12)</f>
        <v>Bone Marrow Aspirate</v>
      </c>
      <c r="D686" s="8">
        <f>VLOOKUP(B686,'Specimen-Sample'!A$2:L$3024,2)</f>
        <v>1844</v>
      </c>
      <c r="E686" t="s">
        <v>17554</v>
      </c>
      <c r="F686" t="s">
        <v>17544</v>
      </c>
    </row>
    <row r="687" spans="1:6" x14ac:dyDescent="0.25">
      <c r="A687">
        <f t="shared" si="10"/>
        <v>46</v>
      </c>
      <c r="B687" t="s">
        <v>7207</v>
      </c>
      <c r="C687" s="8" t="str">
        <f>VLOOKUP(B687,'Specimen-Sample'!A$2:L$3024,12)</f>
        <v>Bone Marrow Aspirate</v>
      </c>
      <c r="D687" s="8">
        <f>VLOOKUP(B687,'Specimen-Sample'!A$2:L$3024,2)</f>
        <v>1844</v>
      </c>
      <c r="E687" t="s">
        <v>17523</v>
      </c>
      <c r="F687" t="s">
        <v>17532</v>
      </c>
    </row>
    <row r="688" spans="1:6" x14ac:dyDescent="0.25">
      <c r="A688">
        <f t="shared" si="10"/>
        <v>46</v>
      </c>
      <c r="B688" t="s">
        <v>7207</v>
      </c>
      <c r="C688" s="8" t="str">
        <f>VLOOKUP(B688,'Specimen-Sample'!A$2:L$3024,12)</f>
        <v>Bone Marrow Aspirate</v>
      </c>
      <c r="D688" s="8">
        <f>VLOOKUP(B688,'Specimen-Sample'!A$2:L$3024,2)</f>
        <v>1844</v>
      </c>
      <c r="E688" t="s">
        <v>17560</v>
      </c>
      <c r="F688" t="s">
        <v>17551</v>
      </c>
    </row>
    <row r="689" spans="1:6" x14ac:dyDescent="0.25">
      <c r="A689">
        <f t="shared" si="10"/>
        <v>46</v>
      </c>
      <c r="B689" t="s">
        <v>7207</v>
      </c>
      <c r="C689" s="8" t="str">
        <f>VLOOKUP(B689,'Specimen-Sample'!A$2:L$3024,12)</f>
        <v>Bone Marrow Aspirate</v>
      </c>
      <c r="D689" s="8">
        <f>VLOOKUP(B689,'Specimen-Sample'!A$2:L$3024,2)</f>
        <v>1844</v>
      </c>
      <c r="E689" t="s">
        <v>17531</v>
      </c>
      <c r="F689" t="s">
        <v>17543</v>
      </c>
    </row>
    <row r="690" spans="1:6" x14ac:dyDescent="0.25">
      <c r="A690">
        <f t="shared" si="10"/>
        <v>46</v>
      </c>
      <c r="B690" t="s">
        <v>7207</v>
      </c>
      <c r="C690" s="8" t="str">
        <f>VLOOKUP(B690,'Specimen-Sample'!A$2:L$3024,12)</f>
        <v>Bone Marrow Aspirate</v>
      </c>
      <c r="D690" s="8">
        <f>VLOOKUP(B690,'Specimen-Sample'!A$2:L$3024,2)</f>
        <v>1844</v>
      </c>
      <c r="E690" t="s">
        <v>17534</v>
      </c>
      <c r="F690" t="s">
        <v>17509</v>
      </c>
    </row>
    <row r="691" spans="1:6" x14ac:dyDescent="0.25">
      <c r="A691">
        <f t="shared" si="10"/>
        <v>46</v>
      </c>
      <c r="B691" t="s">
        <v>7207</v>
      </c>
      <c r="C691" s="8" t="str">
        <f>VLOOKUP(B691,'Specimen-Sample'!A$2:L$3024,12)</f>
        <v>Bone Marrow Aspirate</v>
      </c>
      <c r="D691" s="8">
        <f>VLOOKUP(B691,'Specimen-Sample'!A$2:L$3024,2)</f>
        <v>1844</v>
      </c>
      <c r="E691" t="s">
        <v>17533</v>
      </c>
      <c r="F691" t="s">
        <v>17537</v>
      </c>
    </row>
    <row r="692" spans="1:6" x14ac:dyDescent="0.25">
      <c r="A692">
        <f t="shared" si="10"/>
        <v>46</v>
      </c>
      <c r="B692" t="s">
        <v>7207</v>
      </c>
      <c r="C692" s="8" t="str">
        <f>VLOOKUP(B692,'Specimen-Sample'!A$2:L$3024,12)</f>
        <v>Bone Marrow Aspirate</v>
      </c>
      <c r="D692" s="8">
        <f>VLOOKUP(B692,'Specimen-Sample'!A$2:L$3024,2)</f>
        <v>1844</v>
      </c>
      <c r="E692" t="s">
        <v>17557</v>
      </c>
      <c r="F692" t="s">
        <v>17565</v>
      </c>
    </row>
    <row r="693" spans="1:6" x14ac:dyDescent="0.25">
      <c r="A693">
        <f t="shared" si="10"/>
        <v>46</v>
      </c>
      <c r="B693" t="s">
        <v>7207</v>
      </c>
      <c r="C693" s="8" t="str">
        <f>VLOOKUP(B693,'Specimen-Sample'!A$2:L$3024,12)</f>
        <v>Bone Marrow Aspirate</v>
      </c>
      <c r="D693" s="8">
        <f>VLOOKUP(B693,'Specimen-Sample'!A$2:L$3024,2)</f>
        <v>1844</v>
      </c>
      <c r="E693" t="s">
        <v>17541</v>
      </c>
      <c r="F693" t="s">
        <v>17549</v>
      </c>
    </row>
    <row r="694" spans="1:6" x14ac:dyDescent="0.25">
      <c r="A694">
        <f t="shared" si="10"/>
        <v>46</v>
      </c>
      <c r="B694" t="s">
        <v>7207</v>
      </c>
      <c r="C694" s="8" t="str">
        <f>VLOOKUP(B694,'Specimen-Sample'!A$2:L$3024,12)</f>
        <v>Bone Marrow Aspirate</v>
      </c>
      <c r="D694" s="8">
        <f>VLOOKUP(B694,'Specimen-Sample'!A$2:L$3024,2)</f>
        <v>1844</v>
      </c>
      <c r="E694" t="s">
        <v>17575</v>
      </c>
      <c r="F694" t="s">
        <v>17564</v>
      </c>
    </row>
    <row r="695" spans="1:6" x14ac:dyDescent="0.25">
      <c r="A695">
        <f t="shared" si="10"/>
        <v>46</v>
      </c>
      <c r="B695" t="s">
        <v>7207</v>
      </c>
      <c r="C695" s="8" t="str">
        <f>VLOOKUP(B695,'Specimen-Sample'!A$2:L$3024,12)</f>
        <v>Bone Marrow Aspirate</v>
      </c>
      <c r="D695" s="8">
        <f>VLOOKUP(B695,'Specimen-Sample'!A$2:L$3024,2)</f>
        <v>1844</v>
      </c>
      <c r="E695" t="s">
        <v>17519</v>
      </c>
      <c r="F695" t="s">
        <v>17529</v>
      </c>
    </row>
    <row r="696" spans="1:6" x14ac:dyDescent="0.25">
      <c r="A696">
        <f t="shared" si="10"/>
        <v>46</v>
      </c>
      <c r="B696" t="s">
        <v>7207</v>
      </c>
      <c r="C696" s="8" t="str">
        <f>VLOOKUP(B696,'Specimen-Sample'!A$2:L$3024,12)</f>
        <v>Bone Marrow Aspirate</v>
      </c>
      <c r="D696" s="8">
        <f>VLOOKUP(B696,'Specimen-Sample'!A$2:L$3024,2)</f>
        <v>1844</v>
      </c>
      <c r="E696" t="s">
        <v>17556</v>
      </c>
      <c r="F696" t="s">
        <v>17528</v>
      </c>
    </row>
    <row r="697" spans="1:6" x14ac:dyDescent="0.25">
      <c r="A697">
        <f t="shared" si="10"/>
        <v>46</v>
      </c>
      <c r="B697" t="s">
        <v>7207</v>
      </c>
      <c r="C697" s="8" t="str">
        <f>VLOOKUP(B697,'Specimen-Sample'!A$2:L$3024,12)</f>
        <v>Bone Marrow Aspirate</v>
      </c>
      <c r="D697" s="8">
        <f>VLOOKUP(B697,'Specimen-Sample'!A$2:L$3024,2)</f>
        <v>1844</v>
      </c>
      <c r="E697" t="s">
        <v>17516</v>
      </c>
      <c r="F697" t="s">
        <v>17510</v>
      </c>
    </row>
    <row r="698" spans="1:6" x14ac:dyDescent="0.25">
      <c r="A698">
        <f t="shared" si="10"/>
        <v>46</v>
      </c>
      <c r="B698" t="s">
        <v>7207</v>
      </c>
      <c r="C698" s="8" t="str">
        <f>VLOOKUP(B698,'Specimen-Sample'!A$2:L$3024,12)</f>
        <v>Bone Marrow Aspirate</v>
      </c>
      <c r="D698" s="8">
        <f>VLOOKUP(B698,'Specimen-Sample'!A$2:L$3024,2)</f>
        <v>1844</v>
      </c>
      <c r="E698" t="s">
        <v>17573</v>
      </c>
      <c r="F698" t="s">
        <v>17555</v>
      </c>
    </row>
    <row r="699" spans="1:6" x14ac:dyDescent="0.25">
      <c r="A699">
        <f t="shared" si="10"/>
        <v>46</v>
      </c>
      <c r="B699" t="s">
        <v>7207</v>
      </c>
      <c r="C699" s="8" t="str">
        <f>VLOOKUP(B699,'Specimen-Sample'!A$2:L$3024,12)</f>
        <v>Bone Marrow Aspirate</v>
      </c>
      <c r="D699" s="8">
        <f>VLOOKUP(B699,'Specimen-Sample'!A$2:L$3024,2)</f>
        <v>1844</v>
      </c>
      <c r="E699" t="s">
        <v>17570</v>
      </c>
      <c r="F699" t="s">
        <v>17527</v>
      </c>
    </row>
    <row r="700" spans="1:6" x14ac:dyDescent="0.25">
      <c r="A700">
        <f t="shared" si="10"/>
        <v>46</v>
      </c>
      <c r="B700" t="s">
        <v>7207</v>
      </c>
      <c r="C700" s="8" t="str">
        <f>VLOOKUP(B700,'Specimen-Sample'!A$2:L$3024,12)</f>
        <v>Bone Marrow Aspirate</v>
      </c>
      <c r="D700" s="8">
        <f>VLOOKUP(B700,'Specimen-Sample'!A$2:L$3024,2)</f>
        <v>1844</v>
      </c>
      <c r="E700" t="s">
        <v>17535</v>
      </c>
      <c r="F700" t="s">
        <v>17526</v>
      </c>
    </row>
    <row r="701" spans="1:6" x14ac:dyDescent="0.25">
      <c r="A701">
        <f t="shared" si="10"/>
        <v>46</v>
      </c>
      <c r="B701" t="s">
        <v>7207</v>
      </c>
      <c r="C701" s="8" t="str">
        <f>VLOOKUP(B701,'Specimen-Sample'!A$2:L$3024,12)</f>
        <v>Bone Marrow Aspirate</v>
      </c>
      <c r="D701" s="8">
        <f>VLOOKUP(B701,'Specimen-Sample'!A$2:L$3024,2)</f>
        <v>1844</v>
      </c>
      <c r="E701" t="s">
        <v>17578</v>
      </c>
      <c r="F701" t="s">
        <v>17559</v>
      </c>
    </row>
    <row r="702" spans="1:6" x14ac:dyDescent="0.25">
      <c r="A702">
        <f t="shared" si="10"/>
        <v>46</v>
      </c>
      <c r="B702" t="s">
        <v>7207</v>
      </c>
      <c r="C702" s="8" t="str">
        <f>VLOOKUP(B702,'Specimen-Sample'!A$2:L$3024,12)</f>
        <v>Bone Marrow Aspirate</v>
      </c>
      <c r="D702" s="8">
        <f>VLOOKUP(B702,'Specimen-Sample'!A$2:L$3024,2)</f>
        <v>1844</v>
      </c>
      <c r="E702" t="s">
        <v>17562</v>
      </c>
      <c r="F702" t="s">
        <v>17542</v>
      </c>
    </row>
    <row r="703" spans="1:6" x14ac:dyDescent="0.25">
      <c r="A703">
        <f t="shared" si="10"/>
        <v>46</v>
      </c>
      <c r="B703" t="s">
        <v>7207</v>
      </c>
      <c r="C703" s="8" t="str">
        <f>VLOOKUP(B703,'Specimen-Sample'!A$2:L$3024,12)</f>
        <v>Bone Marrow Aspirate</v>
      </c>
      <c r="D703" s="8">
        <f>VLOOKUP(B703,'Specimen-Sample'!A$2:L$3024,2)</f>
        <v>1844</v>
      </c>
      <c r="E703" t="s">
        <v>17520</v>
      </c>
      <c r="F703" t="s">
        <v>17514</v>
      </c>
    </row>
    <row r="704" spans="1:6" x14ac:dyDescent="0.25">
      <c r="A704">
        <f t="shared" si="10"/>
        <v>46</v>
      </c>
      <c r="B704" t="s">
        <v>7207</v>
      </c>
      <c r="C704" s="8" t="str">
        <f>VLOOKUP(B704,'Specimen-Sample'!A$2:L$3024,12)</f>
        <v>Bone Marrow Aspirate</v>
      </c>
      <c r="D704" s="8">
        <f>VLOOKUP(B704,'Specimen-Sample'!A$2:L$3024,2)</f>
        <v>1844</v>
      </c>
      <c r="E704" t="s">
        <v>17536</v>
      </c>
      <c r="F704" t="s">
        <v>17539</v>
      </c>
    </row>
    <row r="705" spans="1:6" x14ac:dyDescent="0.25">
      <c r="A705">
        <f t="shared" si="10"/>
        <v>46</v>
      </c>
      <c r="B705" t="s">
        <v>7207</v>
      </c>
      <c r="C705" s="8" t="str">
        <f>VLOOKUP(B705,'Specimen-Sample'!A$2:L$3024,12)</f>
        <v>Bone Marrow Aspirate</v>
      </c>
      <c r="D705" s="8">
        <f>VLOOKUP(B705,'Specimen-Sample'!A$2:L$3024,2)</f>
        <v>1844</v>
      </c>
      <c r="E705" t="s">
        <v>17517</v>
      </c>
      <c r="F705" t="s">
        <v>17540</v>
      </c>
    </row>
    <row r="706" spans="1:6" x14ac:dyDescent="0.25">
      <c r="A706">
        <f t="shared" si="10"/>
        <v>46</v>
      </c>
      <c r="B706" t="s">
        <v>7207</v>
      </c>
      <c r="C706" s="8" t="str">
        <f>VLOOKUP(B706,'Specimen-Sample'!A$2:L$3024,12)</f>
        <v>Bone Marrow Aspirate</v>
      </c>
      <c r="D706" s="8">
        <f>VLOOKUP(B706,'Specimen-Sample'!A$2:L$3024,2)</f>
        <v>1844</v>
      </c>
      <c r="E706" t="s">
        <v>17579</v>
      </c>
      <c r="F706" t="s">
        <v>17571</v>
      </c>
    </row>
    <row r="707" spans="1:6" x14ac:dyDescent="0.25">
      <c r="A707">
        <f t="shared" si="10"/>
        <v>46</v>
      </c>
      <c r="B707" t="s">
        <v>7207</v>
      </c>
      <c r="C707" s="8" t="str">
        <f>VLOOKUP(B707,'Specimen-Sample'!A$2:L$3024,12)</f>
        <v>Bone Marrow Aspirate</v>
      </c>
      <c r="D707" s="8">
        <f>VLOOKUP(B707,'Specimen-Sample'!A$2:L$3024,2)</f>
        <v>1844</v>
      </c>
      <c r="E707" t="s">
        <v>17569</v>
      </c>
      <c r="F707" t="s">
        <v>17522</v>
      </c>
    </row>
    <row r="708" spans="1:6" x14ac:dyDescent="0.25">
      <c r="A708">
        <f t="shared" ref="A708:A771" si="11">IF(B707&lt;&gt;B708,A707+1,A707)</f>
        <v>46</v>
      </c>
      <c r="B708" t="s">
        <v>7207</v>
      </c>
      <c r="C708" s="8" t="str">
        <f>VLOOKUP(B708,'Specimen-Sample'!A$2:L$3024,12)</f>
        <v>Bone Marrow Aspirate</v>
      </c>
      <c r="D708" s="8">
        <f>VLOOKUP(B708,'Specimen-Sample'!A$2:L$3024,2)</f>
        <v>1844</v>
      </c>
      <c r="E708" t="s">
        <v>17566</v>
      </c>
      <c r="F708" t="s">
        <v>17530</v>
      </c>
    </row>
    <row r="709" spans="1:6" x14ac:dyDescent="0.25">
      <c r="A709">
        <f t="shared" si="11"/>
        <v>46</v>
      </c>
      <c r="B709" t="s">
        <v>7207</v>
      </c>
      <c r="C709" s="8" t="str">
        <f>VLOOKUP(B709,'Specimen-Sample'!A$2:L$3024,12)</f>
        <v>Bone Marrow Aspirate</v>
      </c>
      <c r="D709" s="8">
        <f>VLOOKUP(B709,'Specimen-Sample'!A$2:L$3024,2)</f>
        <v>1844</v>
      </c>
      <c r="E709" t="s">
        <v>17513</v>
      </c>
      <c r="F709" t="s">
        <v>17524</v>
      </c>
    </row>
    <row r="710" spans="1:6" x14ac:dyDescent="0.25">
      <c r="A710">
        <f t="shared" si="11"/>
        <v>47</v>
      </c>
      <c r="B710" t="s">
        <v>7213</v>
      </c>
      <c r="C710" s="8" t="str">
        <f>VLOOKUP(B710,'Specimen-Sample'!A$2:L$3024,12)</f>
        <v>Peripheral Blood</v>
      </c>
      <c r="D710" s="8">
        <f>VLOOKUP(B710,'Specimen-Sample'!A$2:L$3024,2)</f>
        <v>1845</v>
      </c>
      <c r="E710" t="s">
        <v>17666</v>
      </c>
      <c r="F710" t="s">
        <v>17659</v>
      </c>
    </row>
    <row r="711" spans="1:6" x14ac:dyDescent="0.25">
      <c r="A711">
        <f t="shared" si="11"/>
        <v>47</v>
      </c>
      <c r="B711" t="s">
        <v>7213</v>
      </c>
      <c r="C711" s="8" t="str">
        <f>VLOOKUP(B711,'Specimen-Sample'!A$2:L$3024,12)</f>
        <v>Peripheral Blood</v>
      </c>
      <c r="D711" s="8">
        <f>VLOOKUP(B711,'Specimen-Sample'!A$2:L$3024,2)</f>
        <v>1845</v>
      </c>
      <c r="E711" t="s">
        <v>17713</v>
      </c>
      <c r="F711" t="s">
        <v>17654</v>
      </c>
    </row>
    <row r="712" spans="1:6" x14ac:dyDescent="0.25">
      <c r="A712">
        <f t="shared" si="11"/>
        <v>47</v>
      </c>
      <c r="B712" t="s">
        <v>7213</v>
      </c>
      <c r="C712" s="8" t="str">
        <f>VLOOKUP(B712,'Specimen-Sample'!A$2:L$3024,12)</f>
        <v>Peripheral Blood</v>
      </c>
      <c r="D712" s="8">
        <f>VLOOKUP(B712,'Specimen-Sample'!A$2:L$3024,2)</f>
        <v>1845</v>
      </c>
      <c r="E712" t="s">
        <v>17689</v>
      </c>
      <c r="F712" t="s">
        <v>17680</v>
      </c>
    </row>
    <row r="713" spans="1:6" x14ac:dyDescent="0.25">
      <c r="A713">
        <f t="shared" si="11"/>
        <v>47</v>
      </c>
      <c r="B713" t="s">
        <v>7213</v>
      </c>
      <c r="C713" s="8" t="str">
        <f>VLOOKUP(B713,'Specimen-Sample'!A$2:L$3024,12)</f>
        <v>Peripheral Blood</v>
      </c>
      <c r="D713" s="8">
        <f>VLOOKUP(B713,'Specimen-Sample'!A$2:L$3024,2)</f>
        <v>1845</v>
      </c>
      <c r="E713" t="s">
        <v>17682</v>
      </c>
      <c r="F713" t="s">
        <v>17688</v>
      </c>
    </row>
    <row r="714" spans="1:6" x14ac:dyDescent="0.25">
      <c r="A714">
        <f t="shared" si="11"/>
        <v>47</v>
      </c>
      <c r="B714" t="s">
        <v>7213</v>
      </c>
      <c r="C714" s="8" t="str">
        <f>VLOOKUP(B714,'Specimen-Sample'!A$2:L$3024,12)</f>
        <v>Peripheral Blood</v>
      </c>
      <c r="D714" s="8">
        <f>VLOOKUP(B714,'Specimen-Sample'!A$2:L$3024,2)</f>
        <v>1845</v>
      </c>
      <c r="E714" t="s">
        <v>17671</v>
      </c>
      <c r="F714" t="s">
        <v>17660</v>
      </c>
    </row>
    <row r="715" spans="1:6" x14ac:dyDescent="0.25">
      <c r="A715">
        <f t="shared" si="11"/>
        <v>47</v>
      </c>
      <c r="B715" t="s">
        <v>7213</v>
      </c>
      <c r="C715" s="8" t="str">
        <f>VLOOKUP(B715,'Specimen-Sample'!A$2:L$3024,12)</f>
        <v>Peripheral Blood</v>
      </c>
      <c r="D715" s="8">
        <f>VLOOKUP(B715,'Specimen-Sample'!A$2:L$3024,2)</f>
        <v>1845</v>
      </c>
      <c r="E715" t="s">
        <v>17653</v>
      </c>
      <c r="F715" t="s">
        <v>17704</v>
      </c>
    </row>
    <row r="716" spans="1:6" x14ac:dyDescent="0.25">
      <c r="A716">
        <f t="shared" si="11"/>
        <v>47</v>
      </c>
      <c r="B716" t="s">
        <v>7213</v>
      </c>
      <c r="C716" s="8" t="str">
        <f>VLOOKUP(B716,'Specimen-Sample'!A$2:L$3024,12)</f>
        <v>Peripheral Blood</v>
      </c>
      <c r="D716" s="8">
        <f>VLOOKUP(B716,'Specimen-Sample'!A$2:L$3024,2)</f>
        <v>1845</v>
      </c>
      <c r="E716" t="s">
        <v>17657</v>
      </c>
      <c r="F716" t="s">
        <v>17679</v>
      </c>
    </row>
    <row r="717" spans="1:6" x14ac:dyDescent="0.25">
      <c r="A717">
        <f t="shared" si="11"/>
        <v>47</v>
      </c>
      <c r="B717" t="s">
        <v>7213</v>
      </c>
      <c r="C717" s="8" t="str">
        <f>VLOOKUP(B717,'Specimen-Sample'!A$2:L$3024,12)</f>
        <v>Peripheral Blood</v>
      </c>
      <c r="D717" s="8">
        <f>VLOOKUP(B717,'Specimen-Sample'!A$2:L$3024,2)</f>
        <v>1845</v>
      </c>
      <c r="E717" t="s">
        <v>17701</v>
      </c>
      <c r="F717" t="s">
        <v>17674</v>
      </c>
    </row>
    <row r="718" spans="1:6" x14ac:dyDescent="0.25">
      <c r="A718">
        <f t="shared" si="11"/>
        <v>47</v>
      </c>
      <c r="B718" t="s">
        <v>7213</v>
      </c>
      <c r="C718" s="8" t="str">
        <f>VLOOKUP(B718,'Specimen-Sample'!A$2:L$3024,12)</f>
        <v>Peripheral Blood</v>
      </c>
      <c r="D718" s="8">
        <f>VLOOKUP(B718,'Specimen-Sample'!A$2:L$3024,2)</f>
        <v>1845</v>
      </c>
      <c r="E718" t="s">
        <v>17703</v>
      </c>
      <c r="F718" t="s">
        <v>17683</v>
      </c>
    </row>
    <row r="719" spans="1:6" x14ac:dyDescent="0.25">
      <c r="A719">
        <f t="shared" si="11"/>
        <v>47</v>
      </c>
      <c r="B719" t="s">
        <v>7213</v>
      </c>
      <c r="C719" s="8" t="str">
        <f>VLOOKUP(B719,'Specimen-Sample'!A$2:L$3024,12)</f>
        <v>Peripheral Blood</v>
      </c>
      <c r="D719" s="8">
        <f>VLOOKUP(B719,'Specimen-Sample'!A$2:L$3024,2)</f>
        <v>1845</v>
      </c>
      <c r="E719" t="s">
        <v>17668</v>
      </c>
      <c r="F719" t="s">
        <v>17711</v>
      </c>
    </row>
    <row r="720" spans="1:6" x14ac:dyDescent="0.25">
      <c r="A720">
        <f t="shared" si="11"/>
        <v>47</v>
      </c>
      <c r="B720" t="s">
        <v>7213</v>
      </c>
      <c r="C720" s="8" t="str">
        <f>VLOOKUP(B720,'Specimen-Sample'!A$2:L$3024,12)</f>
        <v>Peripheral Blood</v>
      </c>
      <c r="D720" s="8">
        <f>VLOOKUP(B720,'Specimen-Sample'!A$2:L$3024,2)</f>
        <v>1845</v>
      </c>
      <c r="E720" t="s">
        <v>17707</v>
      </c>
      <c r="F720" t="s">
        <v>17686</v>
      </c>
    </row>
    <row r="721" spans="1:6" x14ac:dyDescent="0.25">
      <c r="A721">
        <f t="shared" si="11"/>
        <v>47</v>
      </c>
      <c r="B721" t="s">
        <v>7213</v>
      </c>
      <c r="C721" s="8" t="str">
        <f>VLOOKUP(B721,'Specimen-Sample'!A$2:L$3024,12)</f>
        <v>Peripheral Blood</v>
      </c>
      <c r="D721" s="8">
        <f>VLOOKUP(B721,'Specimen-Sample'!A$2:L$3024,2)</f>
        <v>1845</v>
      </c>
      <c r="E721" t="s">
        <v>17719</v>
      </c>
      <c r="F721" t="s">
        <v>17685</v>
      </c>
    </row>
    <row r="722" spans="1:6" x14ac:dyDescent="0.25">
      <c r="A722">
        <f t="shared" si="11"/>
        <v>47</v>
      </c>
      <c r="B722" t="s">
        <v>7213</v>
      </c>
      <c r="C722" s="8" t="str">
        <f>VLOOKUP(B722,'Specimen-Sample'!A$2:L$3024,12)</f>
        <v>Peripheral Blood</v>
      </c>
      <c r="D722" s="8">
        <f>VLOOKUP(B722,'Specimen-Sample'!A$2:L$3024,2)</f>
        <v>1845</v>
      </c>
      <c r="E722" t="s">
        <v>17692</v>
      </c>
      <c r="F722" t="s">
        <v>17678</v>
      </c>
    </row>
    <row r="723" spans="1:6" x14ac:dyDescent="0.25">
      <c r="A723">
        <f t="shared" si="11"/>
        <v>47</v>
      </c>
      <c r="B723" t="s">
        <v>7213</v>
      </c>
      <c r="C723" s="8" t="str">
        <f>VLOOKUP(B723,'Specimen-Sample'!A$2:L$3024,12)</f>
        <v>Peripheral Blood</v>
      </c>
      <c r="D723" s="8">
        <f>VLOOKUP(B723,'Specimen-Sample'!A$2:L$3024,2)</f>
        <v>1845</v>
      </c>
      <c r="E723" t="s">
        <v>17677</v>
      </c>
      <c r="F723" t="s">
        <v>17717</v>
      </c>
    </row>
    <row r="724" spans="1:6" x14ac:dyDescent="0.25">
      <c r="A724">
        <f t="shared" si="11"/>
        <v>47</v>
      </c>
      <c r="B724" t="s">
        <v>7213</v>
      </c>
      <c r="C724" s="8" t="str">
        <f>VLOOKUP(B724,'Specimen-Sample'!A$2:L$3024,12)</f>
        <v>Peripheral Blood</v>
      </c>
      <c r="D724" s="8">
        <f>VLOOKUP(B724,'Specimen-Sample'!A$2:L$3024,2)</f>
        <v>1845</v>
      </c>
      <c r="E724" t="s">
        <v>17705</v>
      </c>
      <c r="F724" t="s">
        <v>17715</v>
      </c>
    </row>
    <row r="725" spans="1:6" x14ac:dyDescent="0.25">
      <c r="A725">
        <f t="shared" si="11"/>
        <v>47</v>
      </c>
      <c r="B725" t="s">
        <v>7213</v>
      </c>
      <c r="C725" s="8" t="str">
        <f>VLOOKUP(B725,'Specimen-Sample'!A$2:L$3024,12)</f>
        <v>Peripheral Blood</v>
      </c>
      <c r="D725" s="8">
        <f>VLOOKUP(B725,'Specimen-Sample'!A$2:L$3024,2)</f>
        <v>1845</v>
      </c>
      <c r="E725" t="s">
        <v>17721</v>
      </c>
      <c r="F725" t="s">
        <v>17656</v>
      </c>
    </row>
    <row r="726" spans="1:6" x14ac:dyDescent="0.25">
      <c r="A726">
        <f t="shared" si="11"/>
        <v>47</v>
      </c>
      <c r="B726" t="s">
        <v>7213</v>
      </c>
      <c r="C726" s="8" t="str">
        <f>VLOOKUP(B726,'Specimen-Sample'!A$2:L$3024,12)</f>
        <v>Peripheral Blood</v>
      </c>
      <c r="D726" s="8">
        <f>VLOOKUP(B726,'Specimen-Sample'!A$2:L$3024,2)</f>
        <v>1845</v>
      </c>
      <c r="E726" t="s">
        <v>17698</v>
      </c>
      <c r="F726" t="s">
        <v>17697</v>
      </c>
    </row>
    <row r="727" spans="1:6" x14ac:dyDescent="0.25">
      <c r="A727">
        <f t="shared" si="11"/>
        <v>47</v>
      </c>
      <c r="B727" t="s">
        <v>7213</v>
      </c>
      <c r="C727" s="8" t="str">
        <f>VLOOKUP(B727,'Specimen-Sample'!A$2:L$3024,12)</f>
        <v>Peripheral Blood</v>
      </c>
      <c r="D727" s="8">
        <f>VLOOKUP(B727,'Specimen-Sample'!A$2:L$3024,2)</f>
        <v>1845</v>
      </c>
      <c r="E727" t="s">
        <v>17684</v>
      </c>
      <c r="F727" t="s">
        <v>17714</v>
      </c>
    </row>
    <row r="728" spans="1:6" x14ac:dyDescent="0.25">
      <c r="A728">
        <f t="shared" si="11"/>
        <v>47</v>
      </c>
      <c r="B728" t="s">
        <v>7213</v>
      </c>
      <c r="C728" s="8" t="str">
        <f>VLOOKUP(B728,'Specimen-Sample'!A$2:L$3024,12)</f>
        <v>Peripheral Blood</v>
      </c>
      <c r="D728" s="8">
        <f>VLOOKUP(B728,'Specimen-Sample'!A$2:L$3024,2)</f>
        <v>1845</v>
      </c>
      <c r="E728" t="s">
        <v>17663</v>
      </c>
      <c r="F728" t="s">
        <v>17722</v>
      </c>
    </row>
    <row r="729" spans="1:6" x14ac:dyDescent="0.25">
      <c r="A729">
        <f t="shared" si="11"/>
        <v>47</v>
      </c>
      <c r="B729" t="s">
        <v>7213</v>
      </c>
      <c r="C729" s="8" t="str">
        <f>VLOOKUP(B729,'Specimen-Sample'!A$2:L$3024,12)</f>
        <v>Peripheral Blood</v>
      </c>
      <c r="D729" s="8">
        <f>VLOOKUP(B729,'Specimen-Sample'!A$2:L$3024,2)</f>
        <v>1845</v>
      </c>
      <c r="E729" t="s">
        <v>17694</v>
      </c>
      <c r="F729" t="s">
        <v>17676</v>
      </c>
    </row>
    <row r="730" spans="1:6" x14ac:dyDescent="0.25">
      <c r="A730">
        <f t="shared" si="11"/>
        <v>47</v>
      </c>
      <c r="B730" t="s">
        <v>7213</v>
      </c>
      <c r="C730" s="8" t="str">
        <f>VLOOKUP(B730,'Specimen-Sample'!A$2:L$3024,12)</f>
        <v>Peripheral Blood</v>
      </c>
      <c r="D730" s="8">
        <f>VLOOKUP(B730,'Specimen-Sample'!A$2:L$3024,2)</f>
        <v>1845</v>
      </c>
      <c r="E730" t="s">
        <v>17681</v>
      </c>
      <c r="F730" t="s">
        <v>17669</v>
      </c>
    </row>
    <row r="731" spans="1:6" x14ac:dyDescent="0.25">
      <c r="A731">
        <f t="shared" si="11"/>
        <v>47</v>
      </c>
      <c r="B731" t="s">
        <v>7213</v>
      </c>
      <c r="C731" s="8" t="str">
        <f>VLOOKUP(B731,'Specimen-Sample'!A$2:L$3024,12)</f>
        <v>Peripheral Blood</v>
      </c>
      <c r="D731" s="8">
        <f>VLOOKUP(B731,'Specimen-Sample'!A$2:L$3024,2)</f>
        <v>1845</v>
      </c>
      <c r="E731" t="s">
        <v>17709</v>
      </c>
      <c r="F731" t="s">
        <v>17687</v>
      </c>
    </row>
    <row r="732" spans="1:6" x14ac:dyDescent="0.25">
      <c r="A732">
        <f t="shared" si="11"/>
        <v>47</v>
      </c>
      <c r="B732" t="s">
        <v>7213</v>
      </c>
      <c r="C732" s="8" t="str">
        <f>VLOOKUP(B732,'Specimen-Sample'!A$2:L$3024,12)</f>
        <v>Peripheral Blood</v>
      </c>
      <c r="D732" s="8">
        <f>VLOOKUP(B732,'Specimen-Sample'!A$2:L$3024,2)</f>
        <v>1845</v>
      </c>
      <c r="E732" t="s">
        <v>17675</v>
      </c>
      <c r="F732" t="s">
        <v>17723</v>
      </c>
    </row>
    <row r="733" spans="1:6" x14ac:dyDescent="0.25">
      <c r="A733">
        <f t="shared" si="11"/>
        <v>47</v>
      </c>
      <c r="B733" t="s">
        <v>7213</v>
      </c>
      <c r="C733" s="8" t="str">
        <f>VLOOKUP(B733,'Specimen-Sample'!A$2:L$3024,12)</f>
        <v>Peripheral Blood</v>
      </c>
      <c r="D733" s="8">
        <f>VLOOKUP(B733,'Specimen-Sample'!A$2:L$3024,2)</f>
        <v>1845</v>
      </c>
      <c r="E733" t="s">
        <v>17724</v>
      </c>
      <c r="F733" t="s">
        <v>17673</v>
      </c>
    </row>
    <row r="734" spans="1:6" x14ac:dyDescent="0.25">
      <c r="A734">
        <f t="shared" si="11"/>
        <v>47</v>
      </c>
      <c r="B734" t="s">
        <v>7213</v>
      </c>
      <c r="C734" s="8" t="str">
        <f>VLOOKUP(B734,'Specimen-Sample'!A$2:L$3024,12)</f>
        <v>Peripheral Blood</v>
      </c>
      <c r="D734" s="8">
        <f>VLOOKUP(B734,'Specimen-Sample'!A$2:L$3024,2)</f>
        <v>1845</v>
      </c>
      <c r="E734" t="s">
        <v>17661</v>
      </c>
      <c r="F734" t="s">
        <v>17708</v>
      </c>
    </row>
    <row r="735" spans="1:6" x14ac:dyDescent="0.25">
      <c r="A735">
        <f t="shared" si="11"/>
        <v>47</v>
      </c>
      <c r="B735" t="s">
        <v>7213</v>
      </c>
      <c r="C735" s="8" t="str">
        <f>VLOOKUP(B735,'Specimen-Sample'!A$2:L$3024,12)</f>
        <v>Peripheral Blood</v>
      </c>
      <c r="D735" s="8">
        <f>VLOOKUP(B735,'Specimen-Sample'!A$2:L$3024,2)</f>
        <v>1845</v>
      </c>
      <c r="E735" t="s">
        <v>17696</v>
      </c>
      <c r="F735" t="s">
        <v>17699</v>
      </c>
    </row>
    <row r="736" spans="1:6" x14ac:dyDescent="0.25">
      <c r="A736">
        <f t="shared" si="11"/>
        <v>47</v>
      </c>
      <c r="B736" t="s">
        <v>7213</v>
      </c>
      <c r="C736" s="8" t="str">
        <f>VLOOKUP(B736,'Specimen-Sample'!A$2:L$3024,12)</f>
        <v>Peripheral Blood</v>
      </c>
      <c r="D736" s="8">
        <f>VLOOKUP(B736,'Specimen-Sample'!A$2:L$3024,2)</f>
        <v>1845</v>
      </c>
      <c r="E736" t="s">
        <v>17665</v>
      </c>
      <c r="F736" t="s">
        <v>17667</v>
      </c>
    </row>
    <row r="737" spans="1:6" x14ac:dyDescent="0.25">
      <c r="A737">
        <f t="shared" si="11"/>
        <v>47</v>
      </c>
      <c r="B737" t="s">
        <v>7213</v>
      </c>
      <c r="C737" s="8" t="str">
        <f>VLOOKUP(B737,'Specimen-Sample'!A$2:L$3024,12)</f>
        <v>Peripheral Blood</v>
      </c>
      <c r="D737" s="8">
        <f>VLOOKUP(B737,'Specimen-Sample'!A$2:L$3024,2)</f>
        <v>1845</v>
      </c>
      <c r="E737" t="s">
        <v>17712</v>
      </c>
      <c r="F737" t="s">
        <v>17695</v>
      </c>
    </row>
    <row r="738" spans="1:6" x14ac:dyDescent="0.25">
      <c r="A738">
        <f t="shared" si="11"/>
        <v>47</v>
      </c>
      <c r="B738" t="s">
        <v>7213</v>
      </c>
      <c r="C738" s="8" t="str">
        <f>VLOOKUP(B738,'Specimen-Sample'!A$2:L$3024,12)</f>
        <v>Peripheral Blood</v>
      </c>
      <c r="D738" s="8">
        <f>VLOOKUP(B738,'Specimen-Sample'!A$2:L$3024,2)</f>
        <v>1845</v>
      </c>
      <c r="E738" t="s">
        <v>17706</v>
      </c>
      <c r="F738" t="s">
        <v>17672</v>
      </c>
    </row>
    <row r="739" spans="1:6" x14ac:dyDescent="0.25">
      <c r="A739">
        <f t="shared" si="11"/>
        <v>47</v>
      </c>
      <c r="B739" t="s">
        <v>7213</v>
      </c>
      <c r="C739" s="8" t="str">
        <f>VLOOKUP(B739,'Specimen-Sample'!A$2:L$3024,12)</f>
        <v>Peripheral Blood</v>
      </c>
      <c r="D739" s="8">
        <f>VLOOKUP(B739,'Specimen-Sample'!A$2:L$3024,2)</f>
        <v>1845</v>
      </c>
      <c r="E739" t="s">
        <v>17655</v>
      </c>
      <c r="F739" t="s">
        <v>17662</v>
      </c>
    </row>
    <row r="740" spans="1:6" x14ac:dyDescent="0.25">
      <c r="A740">
        <f t="shared" si="11"/>
        <v>47</v>
      </c>
      <c r="B740" t="s">
        <v>7213</v>
      </c>
      <c r="C740" s="8" t="str">
        <f>VLOOKUP(B740,'Specimen-Sample'!A$2:L$3024,12)</f>
        <v>Peripheral Blood</v>
      </c>
      <c r="D740" s="8">
        <f>VLOOKUP(B740,'Specimen-Sample'!A$2:L$3024,2)</f>
        <v>1845</v>
      </c>
      <c r="E740" t="s">
        <v>17664</v>
      </c>
      <c r="F740" t="s">
        <v>17718</v>
      </c>
    </row>
    <row r="741" spans="1:6" x14ac:dyDescent="0.25">
      <c r="A741">
        <f t="shared" si="11"/>
        <v>47</v>
      </c>
      <c r="B741" t="s">
        <v>7213</v>
      </c>
      <c r="C741" s="8" t="str">
        <f>VLOOKUP(B741,'Specimen-Sample'!A$2:L$3024,12)</f>
        <v>Peripheral Blood</v>
      </c>
      <c r="D741" s="8">
        <f>VLOOKUP(B741,'Specimen-Sample'!A$2:L$3024,2)</f>
        <v>1845</v>
      </c>
      <c r="E741" t="s">
        <v>17710</v>
      </c>
      <c r="F741" t="s">
        <v>17693</v>
      </c>
    </row>
    <row r="742" spans="1:6" x14ac:dyDescent="0.25">
      <c r="A742">
        <f t="shared" si="11"/>
        <v>47</v>
      </c>
      <c r="B742" t="s">
        <v>7213</v>
      </c>
      <c r="C742" s="8" t="str">
        <f>VLOOKUP(B742,'Specimen-Sample'!A$2:L$3024,12)</f>
        <v>Peripheral Blood</v>
      </c>
      <c r="D742" s="8">
        <f>VLOOKUP(B742,'Specimen-Sample'!A$2:L$3024,2)</f>
        <v>1845</v>
      </c>
      <c r="E742" t="s">
        <v>17670</v>
      </c>
      <c r="F742" t="s">
        <v>17690</v>
      </c>
    </row>
    <row r="743" spans="1:6" x14ac:dyDescent="0.25">
      <c r="A743">
        <f t="shared" si="11"/>
        <v>47</v>
      </c>
      <c r="B743" t="s">
        <v>7213</v>
      </c>
      <c r="C743" s="8" t="str">
        <f>VLOOKUP(B743,'Specimen-Sample'!A$2:L$3024,12)</f>
        <v>Peripheral Blood</v>
      </c>
      <c r="D743" s="8">
        <f>VLOOKUP(B743,'Specimen-Sample'!A$2:L$3024,2)</f>
        <v>1845</v>
      </c>
      <c r="E743" t="s">
        <v>17658</v>
      </c>
      <c r="F743" t="s">
        <v>17691</v>
      </c>
    </row>
    <row r="744" spans="1:6" x14ac:dyDescent="0.25">
      <c r="A744">
        <f t="shared" si="11"/>
        <v>47</v>
      </c>
      <c r="B744" t="s">
        <v>7213</v>
      </c>
      <c r="C744" s="8" t="str">
        <f>VLOOKUP(B744,'Specimen-Sample'!A$2:L$3024,12)</f>
        <v>Peripheral Blood</v>
      </c>
      <c r="D744" s="8">
        <f>VLOOKUP(B744,'Specimen-Sample'!A$2:L$3024,2)</f>
        <v>1845</v>
      </c>
      <c r="E744" t="s">
        <v>17716</v>
      </c>
      <c r="F744" t="s">
        <v>17720</v>
      </c>
    </row>
    <row r="745" spans="1:6" x14ac:dyDescent="0.25">
      <c r="A745">
        <f t="shared" si="11"/>
        <v>47</v>
      </c>
      <c r="B745" t="s">
        <v>7213</v>
      </c>
      <c r="C745" s="8" t="str">
        <f>VLOOKUP(B745,'Specimen-Sample'!A$2:L$3024,12)</f>
        <v>Peripheral Blood</v>
      </c>
      <c r="D745" s="8">
        <f>VLOOKUP(B745,'Specimen-Sample'!A$2:L$3024,2)</f>
        <v>1845</v>
      </c>
      <c r="E745" t="s">
        <v>17700</v>
      </c>
      <c r="F745" t="s">
        <v>17702</v>
      </c>
    </row>
    <row r="746" spans="1:6" x14ac:dyDescent="0.25">
      <c r="A746">
        <f t="shared" si="11"/>
        <v>48</v>
      </c>
      <c r="B746" t="s">
        <v>7221</v>
      </c>
      <c r="C746" s="8" t="str">
        <f>VLOOKUP(B746,'Specimen-Sample'!A$2:L$3024,12)</f>
        <v>Peripheral Blood</v>
      </c>
      <c r="D746" s="8">
        <f>VLOOKUP(B746,'Specimen-Sample'!A$2:L$3024,2)</f>
        <v>1855</v>
      </c>
      <c r="E746" t="s">
        <v>17227</v>
      </c>
      <c r="F746" t="s">
        <v>17292</v>
      </c>
    </row>
    <row r="747" spans="1:6" x14ac:dyDescent="0.25">
      <c r="A747">
        <f t="shared" si="11"/>
        <v>48</v>
      </c>
      <c r="B747" t="s">
        <v>7221</v>
      </c>
      <c r="C747" s="8" t="str">
        <f>VLOOKUP(B747,'Specimen-Sample'!A$2:L$3024,12)</f>
        <v>Peripheral Blood</v>
      </c>
      <c r="D747" s="8">
        <f>VLOOKUP(B747,'Specimen-Sample'!A$2:L$3024,2)</f>
        <v>1855</v>
      </c>
      <c r="E747" t="s">
        <v>17223</v>
      </c>
      <c r="F747" t="s">
        <v>17224</v>
      </c>
    </row>
    <row r="748" spans="1:6" x14ac:dyDescent="0.25">
      <c r="A748">
        <f t="shared" si="11"/>
        <v>48</v>
      </c>
      <c r="B748" t="s">
        <v>7221</v>
      </c>
      <c r="C748" s="8" t="str">
        <f>VLOOKUP(B748,'Specimen-Sample'!A$2:L$3024,12)</f>
        <v>Peripheral Blood</v>
      </c>
      <c r="D748" s="8">
        <f>VLOOKUP(B748,'Specimen-Sample'!A$2:L$3024,2)</f>
        <v>1855</v>
      </c>
      <c r="E748" t="s">
        <v>17244</v>
      </c>
      <c r="F748" t="s">
        <v>17253</v>
      </c>
    </row>
    <row r="749" spans="1:6" x14ac:dyDescent="0.25">
      <c r="A749">
        <f t="shared" si="11"/>
        <v>48</v>
      </c>
      <c r="B749" t="s">
        <v>7221</v>
      </c>
      <c r="C749" s="8" t="str">
        <f>VLOOKUP(B749,'Specimen-Sample'!A$2:L$3024,12)</f>
        <v>Peripheral Blood</v>
      </c>
      <c r="D749" s="8">
        <f>VLOOKUP(B749,'Specimen-Sample'!A$2:L$3024,2)</f>
        <v>1855</v>
      </c>
      <c r="E749" t="s">
        <v>17234</v>
      </c>
      <c r="F749" t="s">
        <v>17230</v>
      </c>
    </row>
    <row r="750" spans="1:6" x14ac:dyDescent="0.25">
      <c r="A750">
        <f t="shared" si="11"/>
        <v>48</v>
      </c>
      <c r="B750" t="s">
        <v>7221</v>
      </c>
      <c r="C750" s="8" t="str">
        <f>VLOOKUP(B750,'Specimen-Sample'!A$2:L$3024,12)</f>
        <v>Peripheral Blood</v>
      </c>
      <c r="D750" s="8">
        <f>VLOOKUP(B750,'Specimen-Sample'!A$2:L$3024,2)</f>
        <v>1855</v>
      </c>
      <c r="E750" t="s">
        <v>17278</v>
      </c>
      <c r="F750" t="s">
        <v>17251</v>
      </c>
    </row>
    <row r="751" spans="1:6" x14ac:dyDescent="0.25">
      <c r="A751">
        <f t="shared" si="11"/>
        <v>48</v>
      </c>
      <c r="B751" t="s">
        <v>7221</v>
      </c>
      <c r="C751" s="8" t="str">
        <f>VLOOKUP(B751,'Specimen-Sample'!A$2:L$3024,12)</f>
        <v>Peripheral Blood</v>
      </c>
      <c r="D751" s="8">
        <f>VLOOKUP(B751,'Specimen-Sample'!A$2:L$3024,2)</f>
        <v>1855</v>
      </c>
      <c r="E751" t="s">
        <v>17236</v>
      </c>
      <c r="F751" t="s">
        <v>17288</v>
      </c>
    </row>
    <row r="752" spans="1:6" x14ac:dyDescent="0.25">
      <c r="A752">
        <f t="shared" si="11"/>
        <v>48</v>
      </c>
      <c r="B752" t="s">
        <v>7221</v>
      </c>
      <c r="C752" s="8" t="str">
        <f>VLOOKUP(B752,'Specimen-Sample'!A$2:L$3024,12)</f>
        <v>Peripheral Blood</v>
      </c>
      <c r="D752" s="8">
        <f>VLOOKUP(B752,'Specimen-Sample'!A$2:L$3024,2)</f>
        <v>1855</v>
      </c>
      <c r="E752" t="s">
        <v>17247</v>
      </c>
      <c r="F752" t="s">
        <v>17275</v>
      </c>
    </row>
    <row r="753" spans="1:6" x14ac:dyDescent="0.25">
      <c r="A753">
        <f t="shared" si="11"/>
        <v>48</v>
      </c>
      <c r="B753" t="s">
        <v>7221</v>
      </c>
      <c r="C753" s="8" t="str">
        <f>VLOOKUP(B753,'Specimen-Sample'!A$2:L$3024,12)</f>
        <v>Peripheral Blood</v>
      </c>
      <c r="D753" s="8">
        <f>VLOOKUP(B753,'Specimen-Sample'!A$2:L$3024,2)</f>
        <v>1855</v>
      </c>
      <c r="E753" t="s">
        <v>17280</v>
      </c>
      <c r="F753" t="s">
        <v>17286</v>
      </c>
    </row>
    <row r="754" spans="1:6" x14ac:dyDescent="0.25">
      <c r="A754">
        <f t="shared" si="11"/>
        <v>48</v>
      </c>
      <c r="B754" t="s">
        <v>7221</v>
      </c>
      <c r="C754" s="8" t="str">
        <f>VLOOKUP(B754,'Specimen-Sample'!A$2:L$3024,12)</f>
        <v>Peripheral Blood</v>
      </c>
      <c r="D754" s="8">
        <f>VLOOKUP(B754,'Specimen-Sample'!A$2:L$3024,2)</f>
        <v>1855</v>
      </c>
      <c r="E754" t="s">
        <v>17272</v>
      </c>
      <c r="F754" t="s">
        <v>17268</v>
      </c>
    </row>
    <row r="755" spans="1:6" x14ac:dyDescent="0.25">
      <c r="A755">
        <f t="shared" si="11"/>
        <v>48</v>
      </c>
      <c r="B755" t="s">
        <v>7221</v>
      </c>
      <c r="C755" s="8" t="str">
        <f>VLOOKUP(B755,'Specimen-Sample'!A$2:L$3024,12)</f>
        <v>Peripheral Blood</v>
      </c>
      <c r="D755" s="8">
        <f>VLOOKUP(B755,'Specimen-Sample'!A$2:L$3024,2)</f>
        <v>1855</v>
      </c>
      <c r="E755" t="s">
        <v>17284</v>
      </c>
      <c r="F755" t="s">
        <v>17276</v>
      </c>
    </row>
    <row r="756" spans="1:6" x14ac:dyDescent="0.25">
      <c r="A756">
        <f t="shared" si="11"/>
        <v>48</v>
      </c>
      <c r="B756" t="s">
        <v>7221</v>
      </c>
      <c r="C756" s="8" t="str">
        <f>VLOOKUP(B756,'Specimen-Sample'!A$2:L$3024,12)</f>
        <v>Peripheral Blood</v>
      </c>
      <c r="D756" s="8">
        <f>VLOOKUP(B756,'Specimen-Sample'!A$2:L$3024,2)</f>
        <v>1855</v>
      </c>
      <c r="E756" t="s">
        <v>17257</v>
      </c>
      <c r="F756" t="s">
        <v>17231</v>
      </c>
    </row>
    <row r="757" spans="1:6" x14ac:dyDescent="0.25">
      <c r="A757">
        <f t="shared" si="11"/>
        <v>48</v>
      </c>
      <c r="B757" t="s">
        <v>7221</v>
      </c>
      <c r="C757" s="8" t="str">
        <f>VLOOKUP(B757,'Specimen-Sample'!A$2:L$3024,12)</f>
        <v>Peripheral Blood</v>
      </c>
      <c r="D757" s="8">
        <f>VLOOKUP(B757,'Specimen-Sample'!A$2:L$3024,2)</f>
        <v>1855</v>
      </c>
      <c r="E757" t="s">
        <v>17232</v>
      </c>
      <c r="F757" t="s">
        <v>17254</v>
      </c>
    </row>
    <row r="758" spans="1:6" x14ac:dyDescent="0.25">
      <c r="A758">
        <f t="shared" si="11"/>
        <v>48</v>
      </c>
      <c r="B758" t="s">
        <v>7221</v>
      </c>
      <c r="C758" s="8" t="str">
        <f>VLOOKUP(B758,'Specimen-Sample'!A$2:L$3024,12)</f>
        <v>Peripheral Blood</v>
      </c>
      <c r="D758" s="8">
        <f>VLOOKUP(B758,'Specimen-Sample'!A$2:L$3024,2)</f>
        <v>1855</v>
      </c>
      <c r="E758" t="s">
        <v>17270</v>
      </c>
      <c r="F758" t="s">
        <v>17291</v>
      </c>
    </row>
    <row r="759" spans="1:6" x14ac:dyDescent="0.25">
      <c r="A759">
        <f t="shared" si="11"/>
        <v>48</v>
      </c>
      <c r="B759" t="s">
        <v>7221</v>
      </c>
      <c r="C759" s="8" t="str">
        <f>VLOOKUP(B759,'Specimen-Sample'!A$2:L$3024,12)</f>
        <v>Peripheral Blood</v>
      </c>
      <c r="D759" s="8">
        <f>VLOOKUP(B759,'Specimen-Sample'!A$2:L$3024,2)</f>
        <v>1855</v>
      </c>
      <c r="E759" t="s">
        <v>17240</v>
      </c>
      <c r="F759" t="s">
        <v>17287</v>
      </c>
    </row>
    <row r="760" spans="1:6" x14ac:dyDescent="0.25">
      <c r="A760">
        <f t="shared" si="11"/>
        <v>48</v>
      </c>
      <c r="B760" t="s">
        <v>7221</v>
      </c>
      <c r="C760" s="8" t="str">
        <f>VLOOKUP(B760,'Specimen-Sample'!A$2:L$3024,12)</f>
        <v>Peripheral Blood</v>
      </c>
      <c r="D760" s="8">
        <f>VLOOKUP(B760,'Specimen-Sample'!A$2:L$3024,2)</f>
        <v>1855</v>
      </c>
      <c r="E760" t="s">
        <v>17264</v>
      </c>
      <c r="F760" t="s">
        <v>17255</v>
      </c>
    </row>
    <row r="761" spans="1:6" x14ac:dyDescent="0.25">
      <c r="A761">
        <f t="shared" si="11"/>
        <v>48</v>
      </c>
      <c r="B761" t="s">
        <v>7221</v>
      </c>
      <c r="C761" s="8" t="str">
        <f>VLOOKUP(B761,'Specimen-Sample'!A$2:L$3024,12)</f>
        <v>Peripheral Blood</v>
      </c>
      <c r="D761" s="8">
        <f>VLOOKUP(B761,'Specimen-Sample'!A$2:L$3024,2)</f>
        <v>1855</v>
      </c>
      <c r="E761" t="s">
        <v>17243</v>
      </c>
      <c r="F761" t="s">
        <v>17283</v>
      </c>
    </row>
    <row r="762" spans="1:6" x14ac:dyDescent="0.25">
      <c r="A762">
        <f t="shared" si="11"/>
        <v>48</v>
      </c>
      <c r="B762" t="s">
        <v>7221</v>
      </c>
      <c r="C762" s="8" t="str">
        <f>VLOOKUP(B762,'Specimen-Sample'!A$2:L$3024,12)</f>
        <v>Peripheral Blood</v>
      </c>
      <c r="D762" s="8">
        <f>VLOOKUP(B762,'Specimen-Sample'!A$2:L$3024,2)</f>
        <v>1855</v>
      </c>
      <c r="E762" t="s">
        <v>17266</v>
      </c>
      <c r="F762" t="s">
        <v>17285</v>
      </c>
    </row>
    <row r="763" spans="1:6" x14ac:dyDescent="0.25">
      <c r="A763">
        <f t="shared" si="11"/>
        <v>48</v>
      </c>
      <c r="B763" t="s">
        <v>7221</v>
      </c>
      <c r="C763" s="8" t="str">
        <f>VLOOKUP(B763,'Specimen-Sample'!A$2:L$3024,12)</f>
        <v>Peripheral Blood</v>
      </c>
      <c r="D763" s="8">
        <f>VLOOKUP(B763,'Specimen-Sample'!A$2:L$3024,2)</f>
        <v>1855</v>
      </c>
      <c r="E763" t="s">
        <v>17246</v>
      </c>
      <c r="F763" t="s">
        <v>17256</v>
      </c>
    </row>
    <row r="764" spans="1:6" x14ac:dyDescent="0.25">
      <c r="A764">
        <f t="shared" si="11"/>
        <v>48</v>
      </c>
      <c r="B764" t="s">
        <v>7221</v>
      </c>
      <c r="C764" s="8" t="str">
        <f>VLOOKUP(B764,'Specimen-Sample'!A$2:L$3024,12)</f>
        <v>Peripheral Blood</v>
      </c>
      <c r="D764" s="8">
        <f>VLOOKUP(B764,'Specimen-Sample'!A$2:L$3024,2)</f>
        <v>1855</v>
      </c>
      <c r="E764" t="s">
        <v>17248</v>
      </c>
      <c r="F764" t="s">
        <v>17228</v>
      </c>
    </row>
    <row r="765" spans="1:6" x14ac:dyDescent="0.25">
      <c r="A765">
        <f t="shared" si="11"/>
        <v>48</v>
      </c>
      <c r="B765" t="s">
        <v>7221</v>
      </c>
      <c r="C765" s="8" t="str">
        <f>VLOOKUP(B765,'Specimen-Sample'!A$2:L$3024,12)</f>
        <v>Peripheral Blood</v>
      </c>
      <c r="D765" s="8">
        <f>VLOOKUP(B765,'Specimen-Sample'!A$2:L$3024,2)</f>
        <v>1855</v>
      </c>
      <c r="E765" t="s">
        <v>17241</v>
      </c>
      <c r="F765" t="s">
        <v>17265</v>
      </c>
    </row>
    <row r="766" spans="1:6" x14ac:dyDescent="0.25">
      <c r="A766">
        <f t="shared" si="11"/>
        <v>48</v>
      </c>
      <c r="B766" t="s">
        <v>7221</v>
      </c>
      <c r="C766" s="8" t="str">
        <f>VLOOKUP(B766,'Specimen-Sample'!A$2:L$3024,12)</f>
        <v>Peripheral Blood</v>
      </c>
      <c r="D766" s="8">
        <f>VLOOKUP(B766,'Specimen-Sample'!A$2:L$3024,2)</f>
        <v>1855</v>
      </c>
      <c r="E766" t="s">
        <v>17245</v>
      </c>
      <c r="F766" t="s">
        <v>17242</v>
      </c>
    </row>
    <row r="767" spans="1:6" x14ac:dyDescent="0.25">
      <c r="A767">
        <f t="shared" si="11"/>
        <v>48</v>
      </c>
      <c r="B767" t="s">
        <v>7221</v>
      </c>
      <c r="C767" s="8" t="str">
        <f>VLOOKUP(B767,'Specimen-Sample'!A$2:L$3024,12)</f>
        <v>Peripheral Blood</v>
      </c>
      <c r="D767" s="8">
        <f>VLOOKUP(B767,'Specimen-Sample'!A$2:L$3024,2)</f>
        <v>1855</v>
      </c>
      <c r="E767" t="s">
        <v>17252</v>
      </c>
      <c r="F767" t="s">
        <v>17262</v>
      </c>
    </row>
    <row r="768" spans="1:6" x14ac:dyDescent="0.25">
      <c r="A768">
        <f t="shared" si="11"/>
        <v>48</v>
      </c>
      <c r="B768" t="s">
        <v>7221</v>
      </c>
      <c r="C768" s="8" t="str">
        <f>VLOOKUP(B768,'Specimen-Sample'!A$2:L$3024,12)</f>
        <v>Peripheral Blood</v>
      </c>
      <c r="D768" s="8">
        <f>VLOOKUP(B768,'Specimen-Sample'!A$2:L$3024,2)</f>
        <v>1855</v>
      </c>
      <c r="E768" t="s">
        <v>17238</v>
      </c>
      <c r="F768" t="s">
        <v>17277</v>
      </c>
    </row>
    <row r="769" spans="1:6" x14ac:dyDescent="0.25">
      <c r="A769">
        <f t="shared" si="11"/>
        <v>48</v>
      </c>
      <c r="B769" t="s">
        <v>7221</v>
      </c>
      <c r="C769" s="8" t="str">
        <f>VLOOKUP(B769,'Specimen-Sample'!A$2:L$3024,12)</f>
        <v>Peripheral Blood</v>
      </c>
      <c r="D769" s="8">
        <f>VLOOKUP(B769,'Specimen-Sample'!A$2:L$3024,2)</f>
        <v>1855</v>
      </c>
      <c r="E769" t="s">
        <v>17249</v>
      </c>
      <c r="F769" t="s">
        <v>17267</v>
      </c>
    </row>
    <row r="770" spans="1:6" x14ac:dyDescent="0.25">
      <c r="A770">
        <f t="shared" si="11"/>
        <v>48</v>
      </c>
      <c r="B770" t="s">
        <v>7221</v>
      </c>
      <c r="C770" s="8" t="str">
        <f>VLOOKUP(B770,'Specimen-Sample'!A$2:L$3024,12)</f>
        <v>Peripheral Blood</v>
      </c>
      <c r="D770" s="8">
        <f>VLOOKUP(B770,'Specimen-Sample'!A$2:L$3024,2)</f>
        <v>1855</v>
      </c>
      <c r="E770" t="s">
        <v>17225</v>
      </c>
      <c r="F770" t="s">
        <v>17279</v>
      </c>
    </row>
    <row r="771" spans="1:6" x14ac:dyDescent="0.25">
      <c r="A771">
        <f t="shared" si="11"/>
        <v>48</v>
      </c>
      <c r="B771" t="s">
        <v>7221</v>
      </c>
      <c r="C771" s="8" t="str">
        <f>VLOOKUP(B771,'Specimen-Sample'!A$2:L$3024,12)</f>
        <v>Peripheral Blood</v>
      </c>
      <c r="D771" s="8">
        <f>VLOOKUP(B771,'Specimen-Sample'!A$2:L$3024,2)</f>
        <v>1855</v>
      </c>
      <c r="E771" t="s">
        <v>17261</v>
      </c>
      <c r="F771" t="s">
        <v>17294</v>
      </c>
    </row>
    <row r="772" spans="1:6" x14ac:dyDescent="0.25">
      <c r="A772">
        <f t="shared" ref="A772:A835" si="12">IF(B771&lt;&gt;B772,A771+1,A771)</f>
        <v>48</v>
      </c>
      <c r="B772" t="s">
        <v>7221</v>
      </c>
      <c r="C772" s="8" t="str">
        <f>VLOOKUP(B772,'Specimen-Sample'!A$2:L$3024,12)</f>
        <v>Peripheral Blood</v>
      </c>
      <c r="D772" s="8">
        <f>VLOOKUP(B772,'Specimen-Sample'!A$2:L$3024,2)</f>
        <v>1855</v>
      </c>
      <c r="E772" t="s">
        <v>17233</v>
      </c>
      <c r="F772" t="s">
        <v>17250</v>
      </c>
    </row>
    <row r="773" spans="1:6" x14ac:dyDescent="0.25">
      <c r="A773">
        <f t="shared" si="12"/>
        <v>48</v>
      </c>
      <c r="B773" t="s">
        <v>7221</v>
      </c>
      <c r="C773" s="8" t="str">
        <f>VLOOKUP(B773,'Specimen-Sample'!A$2:L$3024,12)</f>
        <v>Peripheral Blood</v>
      </c>
      <c r="D773" s="8">
        <f>VLOOKUP(B773,'Specimen-Sample'!A$2:L$3024,2)</f>
        <v>1855</v>
      </c>
      <c r="E773" t="s">
        <v>17235</v>
      </c>
      <c r="F773" t="s">
        <v>17239</v>
      </c>
    </row>
    <row r="774" spans="1:6" x14ac:dyDescent="0.25">
      <c r="A774">
        <f t="shared" si="12"/>
        <v>48</v>
      </c>
      <c r="B774" t="s">
        <v>7221</v>
      </c>
      <c r="C774" s="8" t="str">
        <f>VLOOKUP(B774,'Specimen-Sample'!A$2:L$3024,12)</f>
        <v>Peripheral Blood</v>
      </c>
      <c r="D774" s="8">
        <f>VLOOKUP(B774,'Specimen-Sample'!A$2:L$3024,2)</f>
        <v>1855</v>
      </c>
      <c r="E774" t="s">
        <v>17226</v>
      </c>
      <c r="F774" t="s">
        <v>17258</v>
      </c>
    </row>
    <row r="775" spans="1:6" x14ac:dyDescent="0.25">
      <c r="A775">
        <f t="shared" si="12"/>
        <v>48</v>
      </c>
      <c r="B775" t="s">
        <v>7221</v>
      </c>
      <c r="C775" s="8" t="str">
        <f>VLOOKUP(B775,'Specimen-Sample'!A$2:L$3024,12)</f>
        <v>Peripheral Blood</v>
      </c>
      <c r="D775" s="8">
        <f>VLOOKUP(B775,'Specimen-Sample'!A$2:L$3024,2)</f>
        <v>1855</v>
      </c>
      <c r="E775" t="s">
        <v>17274</v>
      </c>
      <c r="F775" t="s">
        <v>17271</v>
      </c>
    </row>
    <row r="776" spans="1:6" x14ac:dyDescent="0.25">
      <c r="A776">
        <f t="shared" si="12"/>
        <v>48</v>
      </c>
      <c r="B776" t="s">
        <v>7221</v>
      </c>
      <c r="C776" s="8" t="str">
        <f>VLOOKUP(B776,'Specimen-Sample'!A$2:L$3024,12)</f>
        <v>Peripheral Blood</v>
      </c>
      <c r="D776" s="8">
        <f>VLOOKUP(B776,'Specimen-Sample'!A$2:L$3024,2)</f>
        <v>1855</v>
      </c>
      <c r="E776" t="s">
        <v>17290</v>
      </c>
      <c r="F776" t="s">
        <v>17281</v>
      </c>
    </row>
    <row r="777" spans="1:6" x14ac:dyDescent="0.25">
      <c r="A777">
        <f t="shared" si="12"/>
        <v>48</v>
      </c>
      <c r="B777" t="s">
        <v>7221</v>
      </c>
      <c r="C777" s="8" t="str">
        <f>VLOOKUP(B777,'Specimen-Sample'!A$2:L$3024,12)</f>
        <v>Peripheral Blood</v>
      </c>
      <c r="D777" s="8">
        <f>VLOOKUP(B777,'Specimen-Sample'!A$2:L$3024,2)</f>
        <v>1855</v>
      </c>
      <c r="E777" t="s">
        <v>17289</v>
      </c>
      <c r="F777" t="s">
        <v>17269</v>
      </c>
    </row>
    <row r="778" spans="1:6" x14ac:dyDescent="0.25">
      <c r="A778">
        <f t="shared" si="12"/>
        <v>48</v>
      </c>
      <c r="B778" t="s">
        <v>7221</v>
      </c>
      <c r="C778" s="8" t="str">
        <f>VLOOKUP(B778,'Specimen-Sample'!A$2:L$3024,12)</f>
        <v>Peripheral Blood</v>
      </c>
      <c r="D778" s="8">
        <f>VLOOKUP(B778,'Specimen-Sample'!A$2:L$3024,2)</f>
        <v>1855</v>
      </c>
      <c r="E778" t="s">
        <v>17273</v>
      </c>
      <c r="F778" t="s">
        <v>17259</v>
      </c>
    </row>
    <row r="779" spans="1:6" x14ac:dyDescent="0.25">
      <c r="A779">
        <f t="shared" si="12"/>
        <v>48</v>
      </c>
      <c r="B779" t="s">
        <v>7221</v>
      </c>
      <c r="C779" s="8" t="str">
        <f>VLOOKUP(B779,'Specimen-Sample'!A$2:L$3024,12)</f>
        <v>Peripheral Blood</v>
      </c>
      <c r="D779" s="8">
        <f>VLOOKUP(B779,'Specimen-Sample'!A$2:L$3024,2)</f>
        <v>1855</v>
      </c>
      <c r="E779" t="s">
        <v>17237</v>
      </c>
      <c r="F779" t="s">
        <v>17263</v>
      </c>
    </row>
    <row r="780" spans="1:6" x14ac:dyDescent="0.25">
      <c r="A780">
        <f t="shared" si="12"/>
        <v>48</v>
      </c>
      <c r="B780" t="s">
        <v>7221</v>
      </c>
      <c r="C780" s="8" t="str">
        <f>VLOOKUP(B780,'Specimen-Sample'!A$2:L$3024,12)</f>
        <v>Peripheral Blood</v>
      </c>
      <c r="D780" s="8">
        <f>VLOOKUP(B780,'Specimen-Sample'!A$2:L$3024,2)</f>
        <v>1855</v>
      </c>
      <c r="E780" t="s">
        <v>17282</v>
      </c>
      <c r="F780" t="s">
        <v>17293</v>
      </c>
    </row>
    <row r="781" spans="1:6" x14ac:dyDescent="0.25">
      <c r="A781">
        <f t="shared" si="12"/>
        <v>48</v>
      </c>
      <c r="B781" t="s">
        <v>7221</v>
      </c>
      <c r="C781" s="8" t="str">
        <f>VLOOKUP(B781,'Specimen-Sample'!A$2:L$3024,12)</f>
        <v>Peripheral Blood</v>
      </c>
      <c r="D781" s="8">
        <f>VLOOKUP(B781,'Specimen-Sample'!A$2:L$3024,2)</f>
        <v>1855</v>
      </c>
      <c r="E781" t="s">
        <v>17260</v>
      </c>
      <c r="F781" t="s">
        <v>17229</v>
      </c>
    </row>
    <row r="782" spans="1:6" x14ac:dyDescent="0.25">
      <c r="A782">
        <f t="shared" si="12"/>
        <v>49</v>
      </c>
      <c r="B782" t="s">
        <v>7249</v>
      </c>
      <c r="C782" s="8" t="str">
        <f>VLOOKUP(B782,'Specimen-Sample'!A$2:L$3024,12)</f>
        <v>Peripheral Blood</v>
      </c>
      <c r="D782" s="8">
        <f>VLOOKUP(B782,'Specimen-Sample'!A$2:L$3024,2)</f>
        <v>1863</v>
      </c>
      <c r="E782" t="s">
        <v>17751</v>
      </c>
      <c r="F782" t="s">
        <v>17750</v>
      </c>
    </row>
    <row r="783" spans="1:6" x14ac:dyDescent="0.25">
      <c r="A783">
        <f t="shared" si="12"/>
        <v>49</v>
      </c>
      <c r="B783" t="s">
        <v>7249</v>
      </c>
      <c r="C783" s="8" t="str">
        <f>VLOOKUP(B783,'Specimen-Sample'!A$2:L$3024,12)</f>
        <v>Peripheral Blood</v>
      </c>
      <c r="D783" s="8">
        <f>VLOOKUP(B783,'Specimen-Sample'!A$2:L$3024,2)</f>
        <v>1863</v>
      </c>
      <c r="E783" t="s">
        <v>17730</v>
      </c>
      <c r="F783" t="s">
        <v>17783</v>
      </c>
    </row>
    <row r="784" spans="1:6" x14ac:dyDescent="0.25">
      <c r="A784">
        <f t="shared" si="12"/>
        <v>49</v>
      </c>
      <c r="B784" t="s">
        <v>7249</v>
      </c>
      <c r="C784" s="8" t="str">
        <f>VLOOKUP(B784,'Specimen-Sample'!A$2:L$3024,12)</f>
        <v>Peripheral Blood</v>
      </c>
      <c r="D784" s="8">
        <f>VLOOKUP(B784,'Specimen-Sample'!A$2:L$3024,2)</f>
        <v>1863</v>
      </c>
      <c r="E784" t="s">
        <v>17736</v>
      </c>
      <c r="F784" t="s">
        <v>17759</v>
      </c>
    </row>
    <row r="785" spans="1:6" x14ac:dyDescent="0.25">
      <c r="A785">
        <f t="shared" si="12"/>
        <v>49</v>
      </c>
      <c r="B785" t="s">
        <v>7249</v>
      </c>
      <c r="C785" s="8" t="str">
        <f>VLOOKUP(B785,'Specimen-Sample'!A$2:L$3024,12)</f>
        <v>Peripheral Blood</v>
      </c>
      <c r="D785" s="8">
        <f>VLOOKUP(B785,'Specimen-Sample'!A$2:L$3024,2)</f>
        <v>1863</v>
      </c>
      <c r="E785" t="s">
        <v>17738</v>
      </c>
      <c r="F785" t="s">
        <v>17784</v>
      </c>
    </row>
    <row r="786" spans="1:6" x14ac:dyDescent="0.25">
      <c r="A786">
        <f t="shared" si="12"/>
        <v>49</v>
      </c>
      <c r="B786" t="s">
        <v>7249</v>
      </c>
      <c r="C786" s="8" t="str">
        <f>VLOOKUP(B786,'Specimen-Sample'!A$2:L$3024,12)</f>
        <v>Peripheral Blood</v>
      </c>
      <c r="D786" s="8">
        <f>VLOOKUP(B786,'Specimen-Sample'!A$2:L$3024,2)</f>
        <v>1863</v>
      </c>
      <c r="E786" t="s">
        <v>17761</v>
      </c>
      <c r="F786" t="s">
        <v>17740</v>
      </c>
    </row>
    <row r="787" spans="1:6" x14ac:dyDescent="0.25">
      <c r="A787">
        <f t="shared" si="12"/>
        <v>49</v>
      </c>
      <c r="B787" t="s">
        <v>7249</v>
      </c>
      <c r="C787" s="8" t="str">
        <f>VLOOKUP(B787,'Specimen-Sample'!A$2:L$3024,12)</f>
        <v>Peripheral Blood</v>
      </c>
      <c r="D787" s="8">
        <f>VLOOKUP(B787,'Specimen-Sample'!A$2:L$3024,2)</f>
        <v>1863</v>
      </c>
      <c r="E787" t="s">
        <v>17753</v>
      </c>
      <c r="F787" t="s">
        <v>17728</v>
      </c>
    </row>
    <row r="788" spans="1:6" x14ac:dyDescent="0.25">
      <c r="A788">
        <f t="shared" si="12"/>
        <v>49</v>
      </c>
      <c r="B788" t="s">
        <v>7249</v>
      </c>
      <c r="C788" s="8" t="str">
        <f>VLOOKUP(B788,'Specimen-Sample'!A$2:L$3024,12)</f>
        <v>Peripheral Blood</v>
      </c>
      <c r="D788" s="8">
        <f>VLOOKUP(B788,'Specimen-Sample'!A$2:L$3024,2)</f>
        <v>1863</v>
      </c>
      <c r="E788" t="s">
        <v>17752</v>
      </c>
      <c r="F788" t="s">
        <v>17776</v>
      </c>
    </row>
    <row r="789" spans="1:6" x14ac:dyDescent="0.25">
      <c r="A789">
        <f t="shared" si="12"/>
        <v>49</v>
      </c>
      <c r="B789" t="s">
        <v>7249</v>
      </c>
      <c r="C789" s="8" t="str">
        <f>VLOOKUP(B789,'Specimen-Sample'!A$2:L$3024,12)</f>
        <v>Peripheral Blood</v>
      </c>
      <c r="D789" s="8">
        <f>VLOOKUP(B789,'Specimen-Sample'!A$2:L$3024,2)</f>
        <v>1863</v>
      </c>
      <c r="E789" t="s">
        <v>17737</v>
      </c>
      <c r="F789" t="s">
        <v>17763</v>
      </c>
    </row>
    <row r="790" spans="1:6" x14ac:dyDescent="0.25">
      <c r="A790">
        <f t="shared" si="12"/>
        <v>49</v>
      </c>
      <c r="B790" t="s">
        <v>7249</v>
      </c>
      <c r="C790" s="8" t="str">
        <f>VLOOKUP(B790,'Specimen-Sample'!A$2:L$3024,12)</f>
        <v>Peripheral Blood</v>
      </c>
      <c r="D790" s="8">
        <f>VLOOKUP(B790,'Specimen-Sample'!A$2:L$3024,2)</f>
        <v>1863</v>
      </c>
      <c r="E790" t="s">
        <v>17743</v>
      </c>
      <c r="F790" t="s">
        <v>17732</v>
      </c>
    </row>
    <row r="791" spans="1:6" x14ac:dyDescent="0.25">
      <c r="A791">
        <f t="shared" si="12"/>
        <v>49</v>
      </c>
      <c r="B791" t="s">
        <v>7249</v>
      </c>
      <c r="C791" s="8" t="str">
        <f>VLOOKUP(B791,'Specimen-Sample'!A$2:L$3024,12)</f>
        <v>Peripheral Blood</v>
      </c>
      <c r="D791" s="8">
        <f>VLOOKUP(B791,'Specimen-Sample'!A$2:L$3024,2)</f>
        <v>1863</v>
      </c>
      <c r="E791" t="s">
        <v>17726</v>
      </c>
      <c r="F791" t="s">
        <v>17731</v>
      </c>
    </row>
    <row r="792" spans="1:6" x14ac:dyDescent="0.25">
      <c r="A792">
        <f t="shared" si="12"/>
        <v>49</v>
      </c>
      <c r="B792" t="s">
        <v>7249</v>
      </c>
      <c r="C792" s="8" t="str">
        <f>VLOOKUP(B792,'Specimen-Sample'!A$2:L$3024,12)</f>
        <v>Peripheral Blood</v>
      </c>
      <c r="D792" s="8">
        <f>VLOOKUP(B792,'Specimen-Sample'!A$2:L$3024,2)</f>
        <v>1863</v>
      </c>
      <c r="E792" t="s">
        <v>17758</v>
      </c>
      <c r="F792" t="s">
        <v>17781</v>
      </c>
    </row>
    <row r="793" spans="1:6" x14ac:dyDescent="0.25">
      <c r="A793">
        <f t="shared" si="12"/>
        <v>49</v>
      </c>
      <c r="B793" t="s">
        <v>7249</v>
      </c>
      <c r="C793" s="8" t="str">
        <f>VLOOKUP(B793,'Specimen-Sample'!A$2:L$3024,12)</f>
        <v>Peripheral Blood</v>
      </c>
      <c r="D793" s="8">
        <f>VLOOKUP(B793,'Specimen-Sample'!A$2:L$3024,2)</f>
        <v>1863</v>
      </c>
      <c r="E793" t="s">
        <v>17765</v>
      </c>
      <c r="F793" t="s">
        <v>17768</v>
      </c>
    </row>
    <row r="794" spans="1:6" x14ac:dyDescent="0.25">
      <c r="A794">
        <f t="shared" si="12"/>
        <v>49</v>
      </c>
      <c r="B794" t="s">
        <v>7249</v>
      </c>
      <c r="C794" s="8" t="str">
        <f>VLOOKUP(B794,'Specimen-Sample'!A$2:L$3024,12)</f>
        <v>Peripheral Blood</v>
      </c>
      <c r="D794" s="8">
        <f>VLOOKUP(B794,'Specimen-Sample'!A$2:L$3024,2)</f>
        <v>1863</v>
      </c>
      <c r="E794" t="s">
        <v>17769</v>
      </c>
      <c r="F794" t="s">
        <v>17739</v>
      </c>
    </row>
    <row r="795" spans="1:6" x14ac:dyDescent="0.25">
      <c r="A795">
        <f t="shared" si="12"/>
        <v>49</v>
      </c>
      <c r="B795" t="s">
        <v>7249</v>
      </c>
      <c r="C795" s="8" t="str">
        <f>VLOOKUP(B795,'Specimen-Sample'!A$2:L$3024,12)</f>
        <v>Peripheral Blood</v>
      </c>
      <c r="D795" s="8">
        <f>VLOOKUP(B795,'Specimen-Sample'!A$2:L$3024,2)</f>
        <v>1863</v>
      </c>
      <c r="E795" t="s">
        <v>17756</v>
      </c>
      <c r="F795" t="s">
        <v>17772</v>
      </c>
    </row>
    <row r="796" spans="1:6" x14ac:dyDescent="0.25">
      <c r="A796">
        <f t="shared" si="12"/>
        <v>49</v>
      </c>
      <c r="B796" t="s">
        <v>7249</v>
      </c>
      <c r="C796" s="8" t="str">
        <f>VLOOKUP(B796,'Specimen-Sample'!A$2:L$3024,12)</f>
        <v>Peripheral Blood</v>
      </c>
      <c r="D796" s="8">
        <f>VLOOKUP(B796,'Specimen-Sample'!A$2:L$3024,2)</f>
        <v>1863</v>
      </c>
      <c r="E796" t="s">
        <v>17778</v>
      </c>
      <c r="F796" t="s">
        <v>17729</v>
      </c>
    </row>
    <row r="797" spans="1:6" x14ac:dyDescent="0.25">
      <c r="A797">
        <f t="shared" si="12"/>
        <v>49</v>
      </c>
      <c r="B797" t="s">
        <v>7249</v>
      </c>
      <c r="C797" s="8" t="str">
        <f>VLOOKUP(B797,'Specimen-Sample'!A$2:L$3024,12)</f>
        <v>Peripheral Blood</v>
      </c>
      <c r="D797" s="8">
        <f>VLOOKUP(B797,'Specimen-Sample'!A$2:L$3024,2)</f>
        <v>1863</v>
      </c>
      <c r="E797" t="s">
        <v>17725</v>
      </c>
      <c r="F797" t="s">
        <v>17770</v>
      </c>
    </row>
    <row r="798" spans="1:6" x14ac:dyDescent="0.25">
      <c r="A798">
        <f t="shared" si="12"/>
        <v>49</v>
      </c>
      <c r="B798" t="s">
        <v>7249</v>
      </c>
      <c r="C798" s="8" t="str">
        <f>VLOOKUP(B798,'Specimen-Sample'!A$2:L$3024,12)</f>
        <v>Peripheral Blood</v>
      </c>
      <c r="D798" s="8">
        <f>VLOOKUP(B798,'Specimen-Sample'!A$2:L$3024,2)</f>
        <v>1863</v>
      </c>
      <c r="E798" t="s">
        <v>17775</v>
      </c>
      <c r="F798" t="s">
        <v>17746</v>
      </c>
    </row>
    <row r="799" spans="1:6" x14ac:dyDescent="0.25">
      <c r="A799">
        <f t="shared" si="12"/>
        <v>49</v>
      </c>
      <c r="B799" t="s">
        <v>7249</v>
      </c>
      <c r="C799" s="8" t="str">
        <f>VLOOKUP(B799,'Specimen-Sample'!A$2:L$3024,12)</f>
        <v>Peripheral Blood</v>
      </c>
      <c r="D799" s="8">
        <f>VLOOKUP(B799,'Specimen-Sample'!A$2:L$3024,2)</f>
        <v>1863</v>
      </c>
      <c r="E799" t="s">
        <v>17734</v>
      </c>
      <c r="F799" t="s">
        <v>17760</v>
      </c>
    </row>
    <row r="800" spans="1:6" x14ac:dyDescent="0.25">
      <c r="A800">
        <f t="shared" si="12"/>
        <v>49</v>
      </c>
      <c r="B800" t="s">
        <v>7249</v>
      </c>
      <c r="C800" s="8" t="str">
        <f>VLOOKUP(B800,'Specimen-Sample'!A$2:L$3024,12)</f>
        <v>Peripheral Blood</v>
      </c>
      <c r="D800" s="8">
        <f>VLOOKUP(B800,'Specimen-Sample'!A$2:L$3024,2)</f>
        <v>1863</v>
      </c>
      <c r="E800" t="s">
        <v>17766</v>
      </c>
      <c r="F800" t="s">
        <v>17764</v>
      </c>
    </row>
    <row r="801" spans="1:6" x14ac:dyDescent="0.25">
      <c r="A801">
        <f t="shared" si="12"/>
        <v>49</v>
      </c>
      <c r="B801" t="s">
        <v>7249</v>
      </c>
      <c r="C801" s="8" t="str">
        <f>VLOOKUP(B801,'Specimen-Sample'!A$2:L$3024,12)</f>
        <v>Peripheral Blood</v>
      </c>
      <c r="D801" s="8">
        <f>VLOOKUP(B801,'Specimen-Sample'!A$2:L$3024,2)</f>
        <v>1863</v>
      </c>
      <c r="E801" t="s">
        <v>17733</v>
      </c>
      <c r="F801" t="s">
        <v>17735</v>
      </c>
    </row>
    <row r="802" spans="1:6" x14ac:dyDescent="0.25">
      <c r="A802">
        <f t="shared" si="12"/>
        <v>49</v>
      </c>
      <c r="B802" t="s">
        <v>7249</v>
      </c>
      <c r="C802" s="8" t="str">
        <f>VLOOKUP(B802,'Specimen-Sample'!A$2:L$3024,12)</f>
        <v>Peripheral Blood</v>
      </c>
      <c r="D802" s="8">
        <f>VLOOKUP(B802,'Specimen-Sample'!A$2:L$3024,2)</f>
        <v>1863</v>
      </c>
      <c r="E802" t="s">
        <v>17741</v>
      </c>
      <c r="F802" t="s">
        <v>17749</v>
      </c>
    </row>
    <row r="803" spans="1:6" x14ac:dyDescent="0.25">
      <c r="A803">
        <f t="shared" si="12"/>
        <v>49</v>
      </c>
      <c r="B803" t="s">
        <v>7249</v>
      </c>
      <c r="C803" s="8" t="str">
        <f>VLOOKUP(B803,'Specimen-Sample'!A$2:L$3024,12)</f>
        <v>Peripheral Blood</v>
      </c>
      <c r="D803" s="8">
        <f>VLOOKUP(B803,'Specimen-Sample'!A$2:L$3024,2)</f>
        <v>1863</v>
      </c>
      <c r="E803" t="s">
        <v>17757</v>
      </c>
      <c r="F803" t="s">
        <v>17745</v>
      </c>
    </row>
    <row r="804" spans="1:6" x14ac:dyDescent="0.25">
      <c r="A804">
        <f t="shared" si="12"/>
        <v>49</v>
      </c>
      <c r="B804" t="s">
        <v>7249</v>
      </c>
      <c r="C804" s="8" t="str">
        <f>VLOOKUP(B804,'Specimen-Sample'!A$2:L$3024,12)</f>
        <v>Peripheral Blood</v>
      </c>
      <c r="D804" s="8">
        <f>VLOOKUP(B804,'Specimen-Sample'!A$2:L$3024,2)</f>
        <v>1863</v>
      </c>
      <c r="E804" t="s">
        <v>17747</v>
      </c>
      <c r="F804" t="s">
        <v>17771</v>
      </c>
    </row>
    <row r="805" spans="1:6" x14ac:dyDescent="0.25">
      <c r="A805">
        <f t="shared" si="12"/>
        <v>49</v>
      </c>
      <c r="B805" t="s">
        <v>7249</v>
      </c>
      <c r="C805" s="8" t="str">
        <f>VLOOKUP(B805,'Specimen-Sample'!A$2:L$3024,12)</f>
        <v>Peripheral Blood</v>
      </c>
      <c r="D805" s="8">
        <f>VLOOKUP(B805,'Specimen-Sample'!A$2:L$3024,2)</f>
        <v>1863</v>
      </c>
      <c r="E805" t="s">
        <v>17777</v>
      </c>
      <c r="F805" t="s">
        <v>17782</v>
      </c>
    </row>
    <row r="806" spans="1:6" x14ac:dyDescent="0.25">
      <c r="A806">
        <f t="shared" si="12"/>
        <v>49</v>
      </c>
      <c r="B806" t="s">
        <v>7249</v>
      </c>
      <c r="C806" s="8" t="str">
        <f>VLOOKUP(B806,'Specimen-Sample'!A$2:L$3024,12)</f>
        <v>Peripheral Blood</v>
      </c>
      <c r="D806" s="8">
        <f>VLOOKUP(B806,'Specimen-Sample'!A$2:L$3024,2)</f>
        <v>1863</v>
      </c>
      <c r="E806" t="s">
        <v>17742</v>
      </c>
      <c r="F806" t="s">
        <v>17754</v>
      </c>
    </row>
    <row r="807" spans="1:6" x14ac:dyDescent="0.25">
      <c r="A807">
        <f t="shared" si="12"/>
        <v>49</v>
      </c>
      <c r="B807" t="s">
        <v>7249</v>
      </c>
      <c r="C807" s="8" t="str">
        <f>VLOOKUP(B807,'Specimen-Sample'!A$2:L$3024,12)</f>
        <v>Peripheral Blood</v>
      </c>
      <c r="D807" s="8">
        <f>VLOOKUP(B807,'Specimen-Sample'!A$2:L$3024,2)</f>
        <v>1863</v>
      </c>
      <c r="E807" t="s">
        <v>17774</v>
      </c>
      <c r="F807" t="s">
        <v>17755</v>
      </c>
    </row>
    <row r="808" spans="1:6" x14ac:dyDescent="0.25">
      <c r="A808">
        <f t="shared" si="12"/>
        <v>49</v>
      </c>
      <c r="B808" t="s">
        <v>7249</v>
      </c>
      <c r="C808" s="8" t="str">
        <f>VLOOKUP(B808,'Specimen-Sample'!A$2:L$3024,12)</f>
        <v>Peripheral Blood</v>
      </c>
      <c r="D808" s="8">
        <f>VLOOKUP(B808,'Specimen-Sample'!A$2:L$3024,2)</f>
        <v>1863</v>
      </c>
      <c r="E808" t="s">
        <v>17744</v>
      </c>
      <c r="F808" t="s">
        <v>17748</v>
      </c>
    </row>
    <row r="809" spans="1:6" x14ac:dyDescent="0.25">
      <c r="A809">
        <f t="shared" si="12"/>
        <v>49</v>
      </c>
      <c r="B809" t="s">
        <v>7249</v>
      </c>
      <c r="C809" s="8" t="str">
        <f>VLOOKUP(B809,'Specimen-Sample'!A$2:L$3024,12)</f>
        <v>Peripheral Blood</v>
      </c>
      <c r="D809" s="8">
        <f>VLOOKUP(B809,'Specimen-Sample'!A$2:L$3024,2)</f>
        <v>1863</v>
      </c>
      <c r="E809" t="s">
        <v>17780</v>
      </c>
      <c r="F809" t="s">
        <v>17773</v>
      </c>
    </row>
    <row r="810" spans="1:6" x14ac:dyDescent="0.25">
      <c r="A810">
        <f t="shared" si="12"/>
        <v>49</v>
      </c>
      <c r="B810" t="s">
        <v>7249</v>
      </c>
      <c r="C810" s="8" t="str">
        <f>VLOOKUP(B810,'Specimen-Sample'!A$2:L$3024,12)</f>
        <v>Peripheral Blood</v>
      </c>
      <c r="D810" s="8">
        <f>VLOOKUP(B810,'Specimen-Sample'!A$2:L$3024,2)</f>
        <v>1863</v>
      </c>
      <c r="E810" t="s">
        <v>17762</v>
      </c>
      <c r="F810" t="s">
        <v>17727</v>
      </c>
    </row>
    <row r="811" spans="1:6" x14ac:dyDescent="0.25">
      <c r="A811">
        <f t="shared" si="12"/>
        <v>49</v>
      </c>
      <c r="B811" t="s">
        <v>7249</v>
      </c>
      <c r="C811" s="8" t="str">
        <f>VLOOKUP(B811,'Specimen-Sample'!A$2:L$3024,12)</f>
        <v>Peripheral Blood</v>
      </c>
      <c r="D811" s="8">
        <f>VLOOKUP(B811,'Specimen-Sample'!A$2:L$3024,2)</f>
        <v>1863</v>
      </c>
      <c r="E811" t="s">
        <v>17767</v>
      </c>
      <c r="F811" t="s">
        <v>17779</v>
      </c>
    </row>
    <row r="812" spans="1:6" x14ac:dyDescent="0.25">
      <c r="A812">
        <f t="shared" si="12"/>
        <v>50</v>
      </c>
      <c r="B812" t="s">
        <v>7259</v>
      </c>
      <c r="C812" s="8" t="str">
        <f>VLOOKUP(B812,'Specimen-Sample'!A$2:L$3024,12)</f>
        <v>Peripheral Blood</v>
      </c>
      <c r="D812" s="8">
        <f>VLOOKUP(B812,'Specimen-Sample'!A$2:L$3024,2)</f>
        <v>1872</v>
      </c>
      <c r="E812" t="s">
        <v>17465</v>
      </c>
      <c r="F812" t="s">
        <v>17459</v>
      </c>
    </row>
    <row r="813" spans="1:6" x14ac:dyDescent="0.25">
      <c r="A813">
        <f t="shared" si="12"/>
        <v>50</v>
      </c>
      <c r="B813" t="s">
        <v>7259</v>
      </c>
      <c r="C813" s="8" t="str">
        <f>VLOOKUP(B813,'Specimen-Sample'!A$2:L$3024,12)</f>
        <v>Peripheral Blood</v>
      </c>
      <c r="D813" s="8">
        <f>VLOOKUP(B813,'Specimen-Sample'!A$2:L$3024,2)</f>
        <v>1872</v>
      </c>
      <c r="E813" t="s">
        <v>17463</v>
      </c>
      <c r="F813" t="s">
        <v>17495</v>
      </c>
    </row>
    <row r="814" spans="1:6" x14ac:dyDescent="0.25">
      <c r="A814">
        <f t="shared" si="12"/>
        <v>50</v>
      </c>
      <c r="B814" t="s">
        <v>7259</v>
      </c>
      <c r="C814" s="8" t="str">
        <f>VLOOKUP(B814,'Specimen-Sample'!A$2:L$3024,12)</f>
        <v>Peripheral Blood</v>
      </c>
      <c r="D814" s="8">
        <f>VLOOKUP(B814,'Specimen-Sample'!A$2:L$3024,2)</f>
        <v>1872</v>
      </c>
      <c r="E814" t="s">
        <v>17475</v>
      </c>
      <c r="F814" t="s">
        <v>17482</v>
      </c>
    </row>
    <row r="815" spans="1:6" x14ac:dyDescent="0.25">
      <c r="A815">
        <f t="shared" si="12"/>
        <v>50</v>
      </c>
      <c r="B815" t="s">
        <v>7259</v>
      </c>
      <c r="C815" s="8" t="str">
        <f>VLOOKUP(B815,'Specimen-Sample'!A$2:L$3024,12)</f>
        <v>Peripheral Blood</v>
      </c>
      <c r="D815" s="8">
        <f>VLOOKUP(B815,'Specimen-Sample'!A$2:L$3024,2)</f>
        <v>1872</v>
      </c>
      <c r="E815" t="s">
        <v>17494</v>
      </c>
      <c r="F815" t="s">
        <v>17508</v>
      </c>
    </row>
    <row r="816" spans="1:6" x14ac:dyDescent="0.25">
      <c r="A816">
        <f t="shared" si="12"/>
        <v>50</v>
      </c>
      <c r="B816" t="s">
        <v>7259</v>
      </c>
      <c r="C816" s="8" t="str">
        <f>VLOOKUP(B816,'Specimen-Sample'!A$2:L$3024,12)</f>
        <v>Peripheral Blood</v>
      </c>
      <c r="D816" s="8">
        <f>VLOOKUP(B816,'Specimen-Sample'!A$2:L$3024,2)</f>
        <v>1872</v>
      </c>
      <c r="E816" t="s">
        <v>17481</v>
      </c>
      <c r="F816" t="s">
        <v>17488</v>
      </c>
    </row>
    <row r="817" spans="1:6" x14ac:dyDescent="0.25">
      <c r="A817">
        <f t="shared" si="12"/>
        <v>50</v>
      </c>
      <c r="B817" t="s">
        <v>7259</v>
      </c>
      <c r="C817" s="8" t="str">
        <f>VLOOKUP(B817,'Specimen-Sample'!A$2:L$3024,12)</f>
        <v>Peripheral Blood</v>
      </c>
      <c r="D817" s="8">
        <f>VLOOKUP(B817,'Specimen-Sample'!A$2:L$3024,2)</f>
        <v>1872</v>
      </c>
      <c r="E817" t="s">
        <v>17470</v>
      </c>
      <c r="F817" t="s">
        <v>17479</v>
      </c>
    </row>
    <row r="818" spans="1:6" x14ac:dyDescent="0.25">
      <c r="A818">
        <f t="shared" si="12"/>
        <v>50</v>
      </c>
      <c r="B818" t="s">
        <v>7259</v>
      </c>
      <c r="C818" s="8" t="str">
        <f>VLOOKUP(B818,'Specimen-Sample'!A$2:L$3024,12)</f>
        <v>Peripheral Blood</v>
      </c>
      <c r="D818" s="8">
        <f>VLOOKUP(B818,'Specimen-Sample'!A$2:L$3024,2)</f>
        <v>1872</v>
      </c>
      <c r="E818" t="s">
        <v>17484</v>
      </c>
      <c r="F818" t="s">
        <v>17480</v>
      </c>
    </row>
    <row r="819" spans="1:6" x14ac:dyDescent="0.25">
      <c r="A819">
        <f t="shared" si="12"/>
        <v>50</v>
      </c>
      <c r="B819" t="s">
        <v>7259</v>
      </c>
      <c r="C819" s="8" t="str">
        <f>VLOOKUP(B819,'Specimen-Sample'!A$2:L$3024,12)</f>
        <v>Peripheral Blood</v>
      </c>
      <c r="D819" s="8">
        <f>VLOOKUP(B819,'Specimen-Sample'!A$2:L$3024,2)</f>
        <v>1872</v>
      </c>
      <c r="E819" t="s">
        <v>17500</v>
      </c>
      <c r="F819" t="s">
        <v>17492</v>
      </c>
    </row>
    <row r="820" spans="1:6" x14ac:dyDescent="0.25">
      <c r="A820">
        <f t="shared" si="12"/>
        <v>50</v>
      </c>
      <c r="B820" t="s">
        <v>7259</v>
      </c>
      <c r="C820" s="8" t="str">
        <f>VLOOKUP(B820,'Specimen-Sample'!A$2:L$3024,12)</f>
        <v>Peripheral Blood</v>
      </c>
      <c r="D820" s="8">
        <f>VLOOKUP(B820,'Specimen-Sample'!A$2:L$3024,2)</f>
        <v>1872</v>
      </c>
      <c r="E820" t="s">
        <v>17489</v>
      </c>
      <c r="F820" t="s">
        <v>17477</v>
      </c>
    </row>
    <row r="821" spans="1:6" x14ac:dyDescent="0.25">
      <c r="A821">
        <f t="shared" si="12"/>
        <v>50</v>
      </c>
      <c r="B821" t="s">
        <v>7259</v>
      </c>
      <c r="C821" s="8" t="str">
        <f>VLOOKUP(B821,'Specimen-Sample'!A$2:L$3024,12)</f>
        <v>Peripheral Blood</v>
      </c>
      <c r="D821" s="8">
        <f>VLOOKUP(B821,'Specimen-Sample'!A$2:L$3024,2)</f>
        <v>1872</v>
      </c>
      <c r="E821" t="s">
        <v>17507</v>
      </c>
      <c r="F821" t="s">
        <v>17471</v>
      </c>
    </row>
    <row r="822" spans="1:6" x14ac:dyDescent="0.25">
      <c r="A822">
        <f t="shared" si="12"/>
        <v>50</v>
      </c>
      <c r="B822" t="s">
        <v>7259</v>
      </c>
      <c r="C822" s="8" t="str">
        <f>VLOOKUP(B822,'Specimen-Sample'!A$2:L$3024,12)</f>
        <v>Peripheral Blood</v>
      </c>
      <c r="D822" s="8">
        <f>VLOOKUP(B822,'Specimen-Sample'!A$2:L$3024,2)</f>
        <v>1872</v>
      </c>
      <c r="E822" t="s">
        <v>17461</v>
      </c>
      <c r="F822" t="s">
        <v>17502</v>
      </c>
    </row>
    <row r="823" spans="1:6" x14ac:dyDescent="0.25">
      <c r="A823">
        <f t="shared" si="12"/>
        <v>50</v>
      </c>
      <c r="B823" t="s">
        <v>7259</v>
      </c>
      <c r="C823" s="8" t="str">
        <f>VLOOKUP(B823,'Specimen-Sample'!A$2:L$3024,12)</f>
        <v>Peripheral Blood</v>
      </c>
      <c r="D823" s="8">
        <f>VLOOKUP(B823,'Specimen-Sample'!A$2:L$3024,2)</f>
        <v>1872</v>
      </c>
      <c r="E823" t="s">
        <v>17499</v>
      </c>
      <c r="F823" t="s">
        <v>17467</v>
      </c>
    </row>
    <row r="824" spans="1:6" x14ac:dyDescent="0.25">
      <c r="A824">
        <f t="shared" si="12"/>
        <v>50</v>
      </c>
      <c r="B824" t="s">
        <v>7259</v>
      </c>
      <c r="C824" s="8" t="str">
        <f>VLOOKUP(B824,'Specimen-Sample'!A$2:L$3024,12)</f>
        <v>Peripheral Blood</v>
      </c>
      <c r="D824" s="8">
        <f>VLOOKUP(B824,'Specimen-Sample'!A$2:L$3024,2)</f>
        <v>1872</v>
      </c>
      <c r="E824" t="s">
        <v>17505</v>
      </c>
      <c r="F824" t="s">
        <v>17473</v>
      </c>
    </row>
    <row r="825" spans="1:6" x14ac:dyDescent="0.25">
      <c r="A825">
        <f t="shared" si="12"/>
        <v>50</v>
      </c>
      <c r="B825" t="s">
        <v>7259</v>
      </c>
      <c r="C825" s="8" t="str">
        <f>VLOOKUP(B825,'Specimen-Sample'!A$2:L$3024,12)</f>
        <v>Peripheral Blood</v>
      </c>
      <c r="D825" s="8">
        <f>VLOOKUP(B825,'Specimen-Sample'!A$2:L$3024,2)</f>
        <v>1872</v>
      </c>
      <c r="E825" t="s">
        <v>17460</v>
      </c>
      <c r="F825" t="s">
        <v>17504</v>
      </c>
    </row>
    <row r="826" spans="1:6" x14ac:dyDescent="0.25">
      <c r="A826">
        <f t="shared" si="12"/>
        <v>50</v>
      </c>
      <c r="B826" t="s">
        <v>7259</v>
      </c>
      <c r="C826" s="8" t="str">
        <f>VLOOKUP(B826,'Specimen-Sample'!A$2:L$3024,12)</f>
        <v>Peripheral Blood</v>
      </c>
      <c r="D826" s="8">
        <f>VLOOKUP(B826,'Specimen-Sample'!A$2:L$3024,2)</f>
        <v>1872</v>
      </c>
      <c r="E826" t="s">
        <v>17458</v>
      </c>
      <c r="F826" t="s">
        <v>17485</v>
      </c>
    </row>
    <row r="827" spans="1:6" x14ac:dyDescent="0.25">
      <c r="A827">
        <f t="shared" si="12"/>
        <v>50</v>
      </c>
      <c r="B827" t="s">
        <v>7259</v>
      </c>
      <c r="C827" s="8" t="str">
        <f>VLOOKUP(B827,'Specimen-Sample'!A$2:L$3024,12)</f>
        <v>Peripheral Blood</v>
      </c>
      <c r="D827" s="8">
        <f>VLOOKUP(B827,'Specimen-Sample'!A$2:L$3024,2)</f>
        <v>1872</v>
      </c>
      <c r="E827" t="s">
        <v>17466</v>
      </c>
      <c r="F827" t="s">
        <v>17455</v>
      </c>
    </row>
    <row r="828" spans="1:6" x14ac:dyDescent="0.25">
      <c r="A828">
        <f t="shared" si="12"/>
        <v>50</v>
      </c>
      <c r="B828" t="s">
        <v>7259</v>
      </c>
      <c r="C828" s="8" t="str">
        <f>VLOOKUP(B828,'Specimen-Sample'!A$2:L$3024,12)</f>
        <v>Peripheral Blood</v>
      </c>
      <c r="D828" s="8">
        <f>VLOOKUP(B828,'Specimen-Sample'!A$2:L$3024,2)</f>
        <v>1872</v>
      </c>
      <c r="E828" t="s">
        <v>17503</v>
      </c>
      <c r="F828" t="s">
        <v>17469</v>
      </c>
    </row>
    <row r="829" spans="1:6" x14ac:dyDescent="0.25">
      <c r="A829">
        <f t="shared" si="12"/>
        <v>50</v>
      </c>
      <c r="B829" t="s">
        <v>7259</v>
      </c>
      <c r="C829" s="8" t="str">
        <f>VLOOKUP(B829,'Specimen-Sample'!A$2:L$3024,12)</f>
        <v>Peripheral Blood</v>
      </c>
      <c r="D829" s="8">
        <f>VLOOKUP(B829,'Specimen-Sample'!A$2:L$3024,2)</f>
        <v>1872</v>
      </c>
      <c r="E829" t="s">
        <v>17496</v>
      </c>
      <c r="F829" t="s">
        <v>17501</v>
      </c>
    </row>
    <row r="830" spans="1:6" x14ac:dyDescent="0.25">
      <c r="A830">
        <f t="shared" si="12"/>
        <v>50</v>
      </c>
      <c r="B830" t="s">
        <v>7259</v>
      </c>
      <c r="C830" s="8" t="str">
        <f>VLOOKUP(B830,'Specimen-Sample'!A$2:L$3024,12)</f>
        <v>Peripheral Blood</v>
      </c>
      <c r="D830" s="8">
        <f>VLOOKUP(B830,'Specimen-Sample'!A$2:L$3024,2)</f>
        <v>1872</v>
      </c>
      <c r="E830" t="s">
        <v>17453</v>
      </c>
      <c r="F830" t="s">
        <v>17474</v>
      </c>
    </row>
    <row r="831" spans="1:6" x14ac:dyDescent="0.25">
      <c r="A831">
        <f t="shared" si="12"/>
        <v>50</v>
      </c>
      <c r="B831" t="s">
        <v>7259</v>
      </c>
      <c r="C831" s="8" t="str">
        <f>VLOOKUP(B831,'Specimen-Sample'!A$2:L$3024,12)</f>
        <v>Peripheral Blood</v>
      </c>
      <c r="D831" s="8">
        <f>VLOOKUP(B831,'Specimen-Sample'!A$2:L$3024,2)</f>
        <v>1872</v>
      </c>
      <c r="E831" t="s">
        <v>17491</v>
      </c>
      <c r="F831" t="s">
        <v>17464</v>
      </c>
    </row>
    <row r="832" spans="1:6" x14ac:dyDescent="0.25">
      <c r="A832">
        <f t="shared" si="12"/>
        <v>50</v>
      </c>
      <c r="B832" t="s">
        <v>7259</v>
      </c>
      <c r="C832" s="8" t="str">
        <f>VLOOKUP(B832,'Specimen-Sample'!A$2:L$3024,12)</f>
        <v>Peripheral Blood</v>
      </c>
      <c r="D832" s="8">
        <f>VLOOKUP(B832,'Specimen-Sample'!A$2:L$3024,2)</f>
        <v>1872</v>
      </c>
      <c r="E832" t="s">
        <v>17497</v>
      </c>
      <c r="F832" t="s">
        <v>17506</v>
      </c>
    </row>
    <row r="833" spans="1:6" x14ac:dyDescent="0.25">
      <c r="A833">
        <f t="shared" si="12"/>
        <v>50</v>
      </c>
      <c r="B833" t="s">
        <v>7259</v>
      </c>
      <c r="C833" s="8" t="str">
        <f>VLOOKUP(B833,'Specimen-Sample'!A$2:L$3024,12)</f>
        <v>Peripheral Blood</v>
      </c>
      <c r="D833" s="8">
        <f>VLOOKUP(B833,'Specimen-Sample'!A$2:L$3024,2)</f>
        <v>1872</v>
      </c>
      <c r="E833" t="s">
        <v>17457</v>
      </c>
      <c r="F833" t="s">
        <v>17490</v>
      </c>
    </row>
    <row r="834" spans="1:6" x14ac:dyDescent="0.25">
      <c r="A834">
        <f t="shared" si="12"/>
        <v>50</v>
      </c>
      <c r="B834" t="s">
        <v>7259</v>
      </c>
      <c r="C834" s="8" t="str">
        <f>VLOOKUP(B834,'Specimen-Sample'!A$2:L$3024,12)</f>
        <v>Peripheral Blood</v>
      </c>
      <c r="D834" s="8">
        <f>VLOOKUP(B834,'Specimen-Sample'!A$2:L$3024,2)</f>
        <v>1872</v>
      </c>
      <c r="E834" t="s">
        <v>17486</v>
      </c>
      <c r="F834" t="s">
        <v>17462</v>
      </c>
    </row>
    <row r="835" spans="1:6" x14ac:dyDescent="0.25">
      <c r="A835">
        <f t="shared" si="12"/>
        <v>50</v>
      </c>
      <c r="B835" t="s">
        <v>7259</v>
      </c>
      <c r="C835" s="8" t="str">
        <f>VLOOKUP(B835,'Specimen-Sample'!A$2:L$3024,12)</f>
        <v>Peripheral Blood</v>
      </c>
      <c r="D835" s="8">
        <f>VLOOKUP(B835,'Specimen-Sample'!A$2:L$3024,2)</f>
        <v>1872</v>
      </c>
      <c r="E835" t="s">
        <v>17476</v>
      </c>
      <c r="F835" t="s">
        <v>17451</v>
      </c>
    </row>
    <row r="836" spans="1:6" x14ac:dyDescent="0.25">
      <c r="A836">
        <f t="shared" ref="A836:A899" si="13">IF(B835&lt;&gt;B836,A835+1,A835)</f>
        <v>50</v>
      </c>
      <c r="B836" t="s">
        <v>7259</v>
      </c>
      <c r="C836" s="8" t="str">
        <f>VLOOKUP(B836,'Specimen-Sample'!A$2:L$3024,12)</f>
        <v>Peripheral Blood</v>
      </c>
      <c r="D836" s="8">
        <f>VLOOKUP(B836,'Specimen-Sample'!A$2:L$3024,2)</f>
        <v>1872</v>
      </c>
      <c r="E836" t="s">
        <v>17498</v>
      </c>
      <c r="F836" t="s">
        <v>17456</v>
      </c>
    </row>
    <row r="837" spans="1:6" x14ac:dyDescent="0.25">
      <c r="A837">
        <f t="shared" si="13"/>
        <v>50</v>
      </c>
      <c r="B837" t="s">
        <v>7259</v>
      </c>
      <c r="C837" s="8" t="str">
        <f>VLOOKUP(B837,'Specimen-Sample'!A$2:L$3024,12)</f>
        <v>Peripheral Blood</v>
      </c>
      <c r="D837" s="8">
        <f>VLOOKUP(B837,'Specimen-Sample'!A$2:L$3024,2)</f>
        <v>1872</v>
      </c>
      <c r="E837" t="s">
        <v>17478</v>
      </c>
      <c r="F837" t="s">
        <v>17472</v>
      </c>
    </row>
    <row r="838" spans="1:6" x14ac:dyDescent="0.25">
      <c r="A838">
        <f t="shared" si="13"/>
        <v>50</v>
      </c>
      <c r="B838" t="s">
        <v>7259</v>
      </c>
      <c r="C838" s="8" t="str">
        <f>VLOOKUP(B838,'Specimen-Sample'!A$2:L$3024,12)</f>
        <v>Peripheral Blood</v>
      </c>
      <c r="D838" s="8">
        <f>VLOOKUP(B838,'Specimen-Sample'!A$2:L$3024,2)</f>
        <v>1872</v>
      </c>
      <c r="E838" t="s">
        <v>17454</v>
      </c>
      <c r="F838" t="s">
        <v>17468</v>
      </c>
    </row>
    <row r="839" spans="1:6" x14ac:dyDescent="0.25">
      <c r="A839">
        <f t="shared" si="13"/>
        <v>50</v>
      </c>
      <c r="B839" t="s">
        <v>7259</v>
      </c>
      <c r="C839" s="8" t="str">
        <f>VLOOKUP(B839,'Specimen-Sample'!A$2:L$3024,12)</f>
        <v>Peripheral Blood</v>
      </c>
      <c r="D839" s="8">
        <f>VLOOKUP(B839,'Specimen-Sample'!A$2:L$3024,2)</f>
        <v>1872</v>
      </c>
      <c r="E839" t="s">
        <v>17487</v>
      </c>
      <c r="F839" t="s">
        <v>17493</v>
      </c>
    </row>
    <row r="840" spans="1:6" x14ac:dyDescent="0.25">
      <c r="A840">
        <f t="shared" si="13"/>
        <v>50</v>
      </c>
      <c r="B840" t="s">
        <v>7259</v>
      </c>
      <c r="C840" s="8" t="str">
        <f>VLOOKUP(B840,'Specimen-Sample'!A$2:L$3024,12)</f>
        <v>Peripheral Blood</v>
      </c>
      <c r="D840" s="8">
        <f>VLOOKUP(B840,'Specimen-Sample'!A$2:L$3024,2)</f>
        <v>1872</v>
      </c>
      <c r="E840" t="s">
        <v>17452</v>
      </c>
      <c r="F840" t="s">
        <v>17483</v>
      </c>
    </row>
    <row r="841" spans="1:6" x14ac:dyDescent="0.25">
      <c r="A841">
        <f t="shared" si="13"/>
        <v>51</v>
      </c>
      <c r="B841" t="s">
        <v>7270</v>
      </c>
      <c r="C841" s="8" t="str">
        <f>VLOOKUP(B841,'Specimen-Sample'!A$2:L$3024,12)</f>
        <v>Peripheral Blood</v>
      </c>
      <c r="D841" s="8">
        <f>VLOOKUP(B841,'Specimen-Sample'!A$2:L$3024,2)</f>
        <v>1877</v>
      </c>
      <c r="E841" t="s">
        <v>17440</v>
      </c>
      <c r="F841" t="s">
        <v>17450</v>
      </c>
    </row>
    <row r="842" spans="1:6" x14ac:dyDescent="0.25">
      <c r="A842">
        <f t="shared" si="13"/>
        <v>51</v>
      </c>
      <c r="B842" t="s">
        <v>7270</v>
      </c>
      <c r="C842" s="8" t="str">
        <f>VLOOKUP(B842,'Specimen-Sample'!A$2:L$3024,12)</f>
        <v>Peripheral Blood</v>
      </c>
      <c r="D842" s="8">
        <f>VLOOKUP(B842,'Specimen-Sample'!A$2:L$3024,2)</f>
        <v>1877</v>
      </c>
      <c r="E842" t="s">
        <v>17421</v>
      </c>
      <c r="F842" t="s">
        <v>17435</v>
      </c>
    </row>
    <row r="843" spans="1:6" x14ac:dyDescent="0.25">
      <c r="A843">
        <f t="shared" si="13"/>
        <v>51</v>
      </c>
      <c r="B843" t="s">
        <v>7270</v>
      </c>
      <c r="C843" s="8" t="str">
        <f>VLOOKUP(B843,'Specimen-Sample'!A$2:L$3024,12)</f>
        <v>Peripheral Blood</v>
      </c>
      <c r="D843" s="8">
        <f>VLOOKUP(B843,'Specimen-Sample'!A$2:L$3024,2)</f>
        <v>1877</v>
      </c>
      <c r="E843" t="s">
        <v>17416</v>
      </c>
      <c r="F843" t="s">
        <v>17385</v>
      </c>
    </row>
    <row r="844" spans="1:6" x14ac:dyDescent="0.25">
      <c r="A844">
        <f t="shared" si="13"/>
        <v>51</v>
      </c>
      <c r="B844" t="s">
        <v>7270</v>
      </c>
      <c r="C844" s="8" t="str">
        <f>VLOOKUP(B844,'Specimen-Sample'!A$2:L$3024,12)</f>
        <v>Peripheral Blood</v>
      </c>
      <c r="D844" s="8">
        <f>VLOOKUP(B844,'Specimen-Sample'!A$2:L$3024,2)</f>
        <v>1877</v>
      </c>
      <c r="E844" t="s">
        <v>17367</v>
      </c>
      <c r="F844" t="s">
        <v>17392</v>
      </c>
    </row>
    <row r="845" spans="1:6" x14ac:dyDescent="0.25">
      <c r="A845">
        <f t="shared" si="13"/>
        <v>51</v>
      </c>
      <c r="B845" t="s">
        <v>7270</v>
      </c>
      <c r="C845" s="8" t="str">
        <f>VLOOKUP(B845,'Specimen-Sample'!A$2:L$3024,12)</f>
        <v>Peripheral Blood</v>
      </c>
      <c r="D845" s="8">
        <f>VLOOKUP(B845,'Specimen-Sample'!A$2:L$3024,2)</f>
        <v>1877</v>
      </c>
      <c r="E845" t="s">
        <v>17387</v>
      </c>
      <c r="F845" t="s">
        <v>17375</v>
      </c>
    </row>
    <row r="846" spans="1:6" x14ac:dyDescent="0.25">
      <c r="A846">
        <f t="shared" si="13"/>
        <v>51</v>
      </c>
      <c r="B846" t="s">
        <v>7270</v>
      </c>
      <c r="C846" s="8" t="str">
        <f>VLOOKUP(B846,'Specimen-Sample'!A$2:L$3024,12)</f>
        <v>Peripheral Blood</v>
      </c>
      <c r="D846" s="8">
        <f>VLOOKUP(B846,'Specimen-Sample'!A$2:L$3024,2)</f>
        <v>1877</v>
      </c>
      <c r="E846" t="s">
        <v>17371</v>
      </c>
      <c r="F846" t="s">
        <v>17403</v>
      </c>
    </row>
    <row r="847" spans="1:6" x14ac:dyDescent="0.25">
      <c r="A847">
        <f t="shared" si="13"/>
        <v>51</v>
      </c>
      <c r="B847" t="s">
        <v>7270</v>
      </c>
      <c r="C847" s="8" t="str">
        <f>VLOOKUP(B847,'Specimen-Sample'!A$2:L$3024,12)</f>
        <v>Peripheral Blood</v>
      </c>
      <c r="D847" s="8">
        <f>VLOOKUP(B847,'Specimen-Sample'!A$2:L$3024,2)</f>
        <v>1877</v>
      </c>
      <c r="E847" t="s">
        <v>17422</v>
      </c>
      <c r="F847" t="s">
        <v>17374</v>
      </c>
    </row>
    <row r="848" spans="1:6" x14ac:dyDescent="0.25">
      <c r="A848">
        <f t="shared" si="13"/>
        <v>51</v>
      </c>
      <c r="B848" t="s">
        <v>7270</v>
      </c>
      <c r="C848" s="8" t="str">
        <f>VLOOKUP(B848,'Specimen-Sample'!A$2:L$3024,12)</f>
        <v>Peripheral Blood</v>
      </c>
      <c r="D848" s="8">
        <f>VLOOKUP(B848,'Specimen-Sample'!A$2:L$3024,2)</f>
        <v>1877</v>
      </c>
      <c r="E848" t="s">
        <v>17399</v>
      </c>
      <c r="F848" t="s">
        <v>17395</v>
      </c>
    </row>
    <row r="849" spans="1:6" x14ac:dyDescent="0.25">
      <c r="A849">
        <f t="shared" si="13"/>
        <v>51</v>
      </c>
      <c r="B849" t="s">
        <v>7270</v>
      </c>
      <c r="C849" s="8" t="str">
        <f>VLOOKUP(B849,'Specimen-Sample'!A$2:L$3024,12)</f>
        <v>Peripheral Blood</v>
      </c>
      <c r="D849" s="8">
        <f>VLOOKUP(B849,'Specimen-Sample'!A$2:L$3024,2)</f>
        <v>1877</v>
      </c>
      <c r="E849" t="s">
        <v>17382</v>
      </c>
      <c r="F849" t="s">
        <v>17386</v>
      </c>
    </row>
    <row r="850" spans="1:6" x14ac:dyDescent="0.25">
      <c r="A850">
        <f t="shared" si="13"/>
        <v>51</v>
      </c>
      <c r="B850" t="s">
        <v>7270</v>
      </c>
      <c r="C850" s="8" t="str">
        <f>VLOOKUP(B850,'Specimen-Sample'!A$2:L$3024,12)</f>
        <v>Peripheral Blood</v>
      </c>
      <c r="D850" s="8">
        <f>VLOOKUP(B850,'Specimen-Sample'!A$2:L$3024,2)</f>
        <v>1877</v>
      </c>
      <c r="E850" t="s">
        <v>17443</v>
      </c>
      <c r="F850" t="s">
        <v>17433</v>
      </c>
    </row>
    <row r="851" spans="1:6" x14ac:dyDescent="0.25">
      <c r="A851">
        <f t="shared" si="13"/>
        <v>51</v>
      </c>
      <c r="B851" t="s">
        <v>7270</v>
      </c>
      <c r="C851" s="8" t="str">
        <f>VLOOKUP(B851,'Specimen-Sample'!A$2:L$3024,12)</f>
        <v>Peripheral Blood</v>
      </c>
      <c r="D851" s="8">
        <f>VLOOKUP(B851,'Specimen-Sample'!A$2:L$3024,2)</f>
        <v>1877</v>
      </c>
      <c r="E851" t="s">
        <v>17380</v>
      </c>
      <c r="F851" t="s">
        <v>17401</v>
      </c>
    </row>
    <row r="852" spans="1:6" x14ac:dyDescent="0.25">
      <c r="A852">
        <f t="shared" si="13"/>
        <v>51</v>
      </c>
      <c r="B852" t="s">
        <v>7270</v>
      </c>
      <c r="C852" s="8" t="str">
        <f>VLOOKUP(B852,'Specimen-Sample'!A$2:L$3024,12)</f>
        <v>Peripheral Blood</v>
      </c>
      <c r="D852" s="8">
        <f>VLOOKUP(B852,'Specimen-Sample'!A$2:L$3024,2)</f>
        <v>1877</v>
      </c>
      <c r="E852" t="s">
        <v>17441</v>
      </c>
      <c r="F852" t="s">
        <v>17378</v>
      </c>
    </row>
    <row r="853" spans="1:6" x14ac:dyDescent="0.25">
      <c r="A853">
        <f t="shared" si="13"/>
        <v>51</v>
      </c>
      <c r="B853" t="s">
        <v>7270</v>
      </c>
      <c r="C853" s="8" t="str">
        <f>VLOOKUP(B853,'Specimen-Sample'!A$2:L$3024,12)</f>
        <v>Peripheral Blood</v>
      </c>
      <c r="D853" s="8">
        <f>VLOOKUP(B853,'Specimen-Sample'!A$2:L$3024,2)</f>
        <v>1877</v>
      </c>
      <c r="E853" t="s">
        <v>17389</v>
      </c>
      <c r="F853" t="s">
        <v>17394</v>
      </c>
    </row>
    <row r="854" spans="1:6" x14ac:dyDescent="0.25">
      <c r="A854">
        <f t="shared" si="13"/>
        <v>51</v>
      </c>
      <c r="B854" t="s">
        <v>7270</v>
      </c>
      <c r="C854" s="8" t="str">
        <f>VLOOKUP(B854,'Specimen-Sample'!A$2:L$3024,12)</f>
        <v>Peripheral Blood</v>
      </c>
      <c r="D854" s="8">
        <f>VLOOKUP(B854,'Specimen-Sample'!A$2:L$3024,2)</f>
        <v>1877</v>
      </c>
      <c r="E854" t="s">
        <v>17431</v>
      </c>
      <c r="F854" t="s">
        <v>17417</v>
      </c>
    </row>
    <row r="855" spans="1:6" x14ac:dyDescent="0.25">
      <c r="A855">
        <f t="shared" si="13"/>
        <v>51</v>
      </c>
      <c r="B855" t="s">
        <v>7270</v>
      </c>
      <c r="C855" s="8" t="str">
        <f>VLOOKUP(B855,'Specimen-Sample'!A$2:L$3024,12)</f>
        <v>Peripheral Blood</v>
      </c>
      <c r="D855" s="8">
        <f>VLOOKUP(B855,'Specimen-Sample'!A$2:L$3024,2)</f>
        <v>1877</v>
      </c>
      <c r="E855" t="s">
        <v>17411</v>
      </c>
      <c r="F855" t="s">
        <v>17408</v>
      </c>
    </row>
    <row r="856" spans="1:6" x14ac:dyDescent="0.25">
      <c r="A856">
        <f t="shared" si="13"/>
        <v>51</v>
      </c>
      <c r="B856" t="s">
        <v>7270</v>
      </c>
      <c r="C856" s="8" t="str">
        <f>VLOOKUP(B856,'Specimen-Sample'!A$2:L$3024,12)</f>
        <v>Peripheral Blood</v>
      </c>
      <c r="D856" s="8">
        <f>VLOOKUP(B856,'Specimen-Sample'!A$2:L$3024,2)</f>
        <v>1877</v>
      </c>
      <c r="E856" t="s">
        <v>17393</v>
      </c>
      <c r="F856" t="s">
        <v>17444</v>
      </c>
    </row>
    <row r="857" spans="1:6" x14ac:dyDescent="0.25">
      <c r="A857">
        <f t="shared" si="13"/>
        <v>51</v>
      </c>
      <c r="B857" t="s">
        <v>7270</v>
      </c>
      <c r="C857" s="8" t="str">
        <f>VLOOKUP(B857,'Specimen-Sample'!A$2:L$3024,12)</f>
        <v>Peripheral Blood</v>
      </c>
      <c r="D857" s="8">
        <f>VLOOKUP(B857,'Specimen-Sample'!A$2:L$3024,2)</f>
        <v>1877</v>
      </c>
      <c r="E857" t="s">
        <v>17381</v>
      </c>
      <c r="F857" t="s">
        <v>17388</v>
      </c>
    </row>
    <row r="858" spans="1:6" x14ac:dyDescent="0.25">
      <c r="A858">
        <f t="shared" si="13"/>
        <v>51</v>
      </c>
      <c r="B858" t="s">
        <v>7270</v>
      </c>
      <c r="C858" s="8" t="str">
        <f>VLOOKUP(B858,'Specimen-Sample'!A$2:L$3024,12)</f>
        <v>Peripheral Blood</v>
      </c>
      <c r="D858" s="8">
        <f>VLOOKUP(B858,'Specimen-Sample'!A$2:L$3024,2)</f>
        <v>1877</v>
      </c>
      <c r="E858" t="s">
        <v>17370</v>
      </c>
      <c r="F858" t="s">
        <v>17437</v>
      </c>
    </row>
    <row r="859" spans="1:6" x14ac:dyDescent="0.25">
      <c r="A859">
        <f t="shared" si="13"/>
        <v>51</v>
      </c>
      <c r="B859" t="s">
        <v>7270</v>
      </c>
      <c r="C859" s="8" t="str">
        <f>VLOOKUP(B859,'Specimen-Sample'!A$2:L$3024,12)</f>
        <v>Peripheral Blood</v>
      </c>
      <c r="D859" s="8">
        <f>VLOOKUP(B859,'Specimen-Sample'!A$2:L$3024,2)</f>
        <v>1877</v>
      </c>
      <c r="E859" t="s">
        <v>17391</v>
      </c>
      <c r="F859" t="s">
        <v>17398</v>
      </c>
    </row>
    <row r="860" spans="1:6" x14ac:dyDescent="0.25">
      <c r="A860">
        <f t="shared" si="13"/>
        <v>51</v>
      </c>
      <c r="B860" t="s">
        <v>7270</v>
      </c>
      <c r="C860" s="8" t="str">
        <f>VLOOKUP(B860,'Specimen-Sample'!A$2:L$3024,12)</f>
        <v>Peripheral Blood</v>
      </c>
      <c r="D860" s="8">
        <f>VLOOKUP(B860,'Specimen-Sample'!A$2:L$3024,2)</f>
        <v>1877</v>
      </c>
      <c r="E860" t="s">
        <v>17445</v>
      </c>
      <c r="F860" t="s">
        <v>17426</v>
      </c>
    </row>
    <row r="861" spans="1:6" x14ac:dyDescent="0.25">
      <c r="A861">
        <f t="shared" si="13"/>
        <v>51</v>
      </c>
      <c r="B861" t="s">
        <v>7270</v>
      </c>
      <c r="C861" s="8" t="str">
        <f>VLOOKUP(B861,'Specimen-Sample'!A$2:L$3024,12)</f>
        <v>Peripheral Blood</v>
      </c>
      <c r="D861" s="8">
        <f>VLOOKUP(B861,'Specimen-Sample'!A$2:L$3024,2)</f>
        <v>1877</v>
      </c>
      <c r="E861" t="s">
        <v>17402</v>
      </c>
      <c r="F861" t="s">
        <v>17438</v>
      </c>
    </row>
    <row r="862" spans="1:6" x14ac:dyDescent="0.25">
      <c r="A862">
        <f t="shared" si="13"/>
        <v>51</v>
      </c>
      <c r="B862" t="s">
        <v>7270</v>
      </c>
      <c r="C862" s="8" t="str">
        <f>VLOOKUP(B862,'Specimen-Sample'!A$2:L$3024,12)</f>
        <v>Peripheral Blood</v>
      </c>
      <c r="D862" s="8">
        <f>VLOOKUP(B862,'Specimen-Sample'!A$2:L$3024,2)</f>
        <v>1877</v>
      </c>
      <c r="E862" t="s">
        <v>17439</v>
      </c>
      <c r="F862" t="s">
        <v>17447</v>
      </c>
    </row>
    <row r="863" spans="1:6" x14ac:dyDescent="0.25">
      <c r="A863">
        <f t="shared" si="13"/>
        <v>51</v>
      </c>
      <c r="B863" t="s">
        <v>7270</v>
      </c>
      <c r="C863" s="8" t="str">
        <f>VLOOKUP(B863,'Specimen-Sample'!A$2:L$3024,12)</f>
        <v>Peripheral Blood</v>
      </c>
      <c r="D863" s="8">
        <f>VLOOKUP(B863,'Specimen-Sample'!A$2:L$3024,2)</f>
        <v>1877</v>
      </c>
      <c r="E863" t="s">
        <v>17420</v>
      </c>
      <c r="F863" t="s">
        <v>17404</v>
      </c>
    </row>
    <row r="864" spans="1:6" x14ac:dyDescent="0.25">
      <c r="A864">
        <f t="shared" si="13"/>
        <v>51</v>
      </c>
      <c r="B864" t="s">
        <v>7270</v>
      </c>
      <c r="C864" s="8" t="str">
        <f>VLOOKUP(B864,'Specimen-Sample'!A$2:L$3024,12)</f>
        <v>Peripheral Blood</v>
      </c>
      <c r="D864" s="8">
        <f>VLOOKUP(B864,'Specimen-Sample'!A$2:L$3024,2)</f>
        <v>1877</v>
      </c>
      <c r="E864" t="s">
        <v>17428</v>
      </c>
      <c r="F864" t="s">
        <v>17379</v>
      </c>
    </row>
    <row r="865" spans="1:6" x14ac:dyDescent="0.25">
      <c r="A865">
        <f t="shared" si="13"/>
        <v>51</v>
      </c>
      <c r="B865" t="s">
        <v>7270</v>
      </c>
      <c r="C865" s="8" t="str">
        <f>VLOOKUP(B865,'Specimen-Sample'!A$2:L$3024,12)</f>
        <v>Peripheral Blood</v>
      </c>
      <c r="D865" s="8">
        <f>VLOOKUP(B865,'Specimen-Sample'!A$2:L$3024,2)</f>
        <v>1877</v>
      </c>
      <c r="E865" t="s">
        <v>17376</v>
      </c>
      <c r="F865" t="s">
        <v>17442</v>
      </c>
    </row>
    <row r="866" spans="1:6" x14ac:dyDescent="0.25">
      <c r="A866">
        <f t="shared" si="13"/>
        <v>51</v>
      </c>
      <c r="B866" t="s">
        <v>7270</v>
      </c>
      <c r="C866" s="8" t="str">
        <f>VLOOKUP(B866,'Specimen-Sample'!A$2:L$3024,12)</f>
        <v>Peripheral Blood</v>
      </c>
      <c r="D866" s="8">
        <f>VLOOKUP(B866,'Specimen-Sample'!A$2:L$3024,2)</f>
        <v>1877</v>
      </c>
      <c r="E866" t="s">
        <v>17383</v>
      </c>
      <c r="F866" t="s">
        <v>17415</v>
      </c>
    </row>
    <row r="867" spans="1:6" x14ac:dyDescent="0.25">
      <c r="A867">
        <f t="shared" si="13"/>
        <v>51</v>
      </c>
      <c r="B867" t="s">
        <v>7270</v>
      </c>
      <c r="C867" s="8" t="str">
        <f>VLOOKUP(B867,'Specimen-Sample'!A$2:L$3024,12)</f>
        <v>Peripheral Blood</v>
      </c>
      <c r="D867" s="8">
        <f>VLOOKUP(B867,'Specimen-Sample'!A$2:L$3024,2)</f>
        <v>1877</v>
      </c>
      <c r="E867" t="s">
        <v>17446</v>
      </c>
      <c r="F867" t="s">
        <v>17390</v>
      </c>
    </row>
    <row r="868" spans="1:6" x14ac:dyDescent="0.25">
      <c r="A868">
        <f t="shared" si="13"/>
        <v>51</v>
      </c>
      <c r="B868" t="s">
        <v>7270</v>
      </c>
      <c r="C868" s="8" t="str">
        <f>VLOOKUP(B868,'Specimen-Sample'!A$2:L$3024,12)</f>
        <v>Peripheral Blood</v>
      </c>
      <c r="D868" s="8">
        <f>VLOOKUP(B868,'Specimen-Sample'!A$2:L$3024,2)</f>
        <v>1877</v>
      </c>
      <c r="E868" t="s">
        <v>17377</v>
      </c>
      <c r="F868" t="s">
        <v>17396</v>
      </c>
    </row>
    <row r="869" spans="1:6" x14ac:dyDescent="0.25">
      <c r="A869">
        <f t="shared" si="13"/>
        <v>51</v>
      </c>
      <c r="B869" t="s">
        <v>7270</v>
      </c>
      <c r="C869" s="8" t="str">
        <f>VLOOKUP(B869,'Specimen-Sample'!A$2:L$3024,12)</f>
        <v>Peripheral Blood</v>
      </c>
      <c r="D869" s="8">
        <f>VLOOKUP(B869,'Specimen-Sample'!A$2:L$3024,2)</f>
        <v>1877</v>
      </c>
      <c r="E869" t="s">
        <v>17418</v>
      </c>
      <c r="F869" t="s">
        <v>17434</v>
      </c>
    </row>
    <row r="870" spans="1:6" x14ac:dyDescent="0.25">
      <c r="A870">
        <f t="shared" si="13"/>
        <v>51</v>
      </c>
      <c r="B870" t="s">
        <v>7270</v>
      </c>
      <c r="C870" s="8" t="str">
        <f>VLOOKUP(B870,'Specimen-Sample'!A$2:L$3024,12)</f>
        <v>Peripheral Blood</v>
      </c>
      <c r="D870" s="8">
        <f>VLOOKUP(B870,'Specimen-Sample'!A$2:L$3024,2)</f>
        <v>1877</v>
      </c>
      <c r="E870" t="s">
        <v>17400</v>
      </c>
      <c r="F870" t="s">
        <v>17407</v>
      </c>
    </row>
    <row r="871" spans="1:6" x14ac:dyDescent="0.25">
      <c r="A871">
        <f t="shared" si="13"/>
        <v>51</v>
      </c>
      <c r="B871" t="s">
        <v>7270</v>
      </c>
      <c r="C871" s="8" t="str">
        <f>VLOOKUP(B871,'Specimen-Sample'!A$2:L$3024,12)</f>
        <v>Peripheral Blood</v>
      </c>
      <c r="D871" s="8">
        <f>VLOOKUP(B871,'Specimen-Sample'!A$2:L$3024,2)</f>
        <v>1877</v>
      </c>
      <c r="E871" t="s">
        <v>17413</v>
      </c>
      <c r="F871" t="s">
        <v>17423</v>
      </c>
    </row>
    <row r="872" spans="1:6" x14ac:dyDescent="0.25">
      <c r="A872">
        <f t="shared" si="13"/>
        <v>51</v>
      </c>
      <c r="B872" t="s">
        <v>7270</v>
      </c>
      <c r="C872" s="8" t="str">
        <f>VLOOKUP(B872,'Specimen-Sample'!A$2:L$3024,12)</f>
        <v>Peripheral Blood</v>
      </c>
      <c r="D872" s="8">
        <f>VLOOKUP(B872,'Specimen-Sample'!A$2:L$3024,2)</f>
        <v>1877</v>
      </c>
      <c r="E872" t="s">
        <v>17424</v>
      </c>
      <c r="F872" t="s">
        <v>17368</v>
      </c>
    </row>
    <row r="873" spans="1:6" x14ac:dyDescent="0.25">
      <c r="A873">
        <f t="shared" si="13"/>
        <v>51</v>
      </c>
      <c r="B873" t="s">
        <v>7270</v>
      </c>
      <c r="C873" s="8" t="str">
        <f>VLOOKUP(B873,'Specimen-Sample'!A$2:L$3024,12)</f>
        <v>Peripheral Blood</v>
      </c>
      <c r="D873" s="8">
        <f>VLOOKUP(B873,'Specimen-Sample'!A$2:L$3024,2)</f>
        <v>1877</v>
      </c>
      <c r="E873" t="s">
        <v>17425</v>
      </c>
      <c r="F873" t="s">
        <v>17369</v>
      </c>
    </row>
    <row r="874" spans="1:6" x14ac:dyDescent="0.25">
      <c r="A874">
        <f t="shared" si="13"/>
        <v>51</v>
      </c>
      <c r="B874" t="s">
        <v>7270</v>
      </c>
      <c r="C874" s="8" t="str">
        <f>VLOOKUP(B874,'Specimen-Sample'!A$2:L$3024,12)</f>
        <v>Peripheral Blood</v>
      </c>
      <c r="D874" s="8">
        <f>VLOOKUP(B874,'Specimen-Sample'!A$2:L$3024,2)</f>
        <v>1877</v>
      </c>
      <c r="E874" t="s">
        <v>17414</v>
      </c>
      <c r="F874" t="s">
        <v>17409</v>
      </c>
    </row>
    <row r="875" spans="1:6" x14ac:dyDescent="0.25">
      <c r="A875">
        <f t="shared" si="13"/>
        <v>51</v>
      </c>
      <c r="B875" t="s">
        <v>7270</v>
      </c>
      <c r="C875" s="8" t="str">
        <f>VLOOKUP(B875,'Specimen-Sample'!A$2:L$3024,12)</f>
        <v>Peripheral Blood</v>
      </c>
      <c r="D875" s="8">
        <f>VLOOKUP(B875,'Specimen-Sample'!A$2:L$3024,2)</f>
        <v>1877</v>
      </c>
      <c r="E875" t="s">
        <v>17430</v>
      </c>
      <c r="F875" t="s">
        <v>17373</v>
      </c>
    </row>
    <row r="876" spans="1:6" x14ac:dyDescent="0.25">
      <c r="A876">
        <f t="shared" si="13"/>
        <v>51</v>
      </c>
      <c r="B876" t="s">
        <v>7270</v>
      </c>
      <c r="C876" s="8" t="str">
        <f>VLOOKUP(B876,'Specimen-Sample'!A$2:L$3024,12)</f>
        <v>Peripheral Blood</v>
      </c>
      <c r="D876" s="8">
        <f>VLOOKUP(B876,'Specimen-Sample'!A$2:L$3024,2)</f>
        <v>1877</v>
      </c>
      <c r="E876" t="s">
        <v>17405</v>
      </c>
      <c r="F876" t="s">
        <v>17436</v>
      </c>
    </row>
    <row r="877" spans="1:6" x14ac:dyDescent="0.25">
      <c r="A877">
        <f t="shared" si="13"/>
        <v>51</v>
      </c>
      <c r="B877" t="s">
        <v>7270</v>
      </c>
      <c r="C877" s="8" t="str">
        <f>VLOOKUP(B877,'Specimen-Sample'!A$2:L$3024,12)</f>
        <v>Peripheral Blood</v>
      </c>
      <c r="D877" s="8">
        <f>VLOOKUP(B877,'Specimen-Sample'!A$2:L$3024,2)</f>
        <v>1877</v>
      </c>
      <c r="E877" t="s">
        <v>17429</v>
      </c>
      <c r="F877" t="s">
        <v>17427</v>
      </c>
    </row>
    <row r="878" spans="1:6" x14ac:dyDescent="0.25">
      <c r="A878">
        <f t="shared" si="13"/>
        <v>51</v>
      </c>
      <c r="B878" t="s">
        <v>7270</v>
      </c>
      <c r="C878" s="8" t="str">
        <f>VLOOKUP(B878,'Specimen-Sample'!A$2:L$3024,12)</f>
        <v>Peripheral Blood</v>
      </c>
      <c r="D878" s="8">
        <f>VLOOKUP(B878,'Specimen-Sample'!A$2:L$3024,2)</f>
        <v>1877</v>
      </c>
      <c r="E878" t="s">
        <v>17412</v>
      </c>
      <c r="F878" t="s">
        <v>17432</v>
      </c>
    </row>
    <row r="879" spans="1:6" x14ac:dyDescent="0.25">
      <c r="A879">
        <f t="shared" si="13"/>
        <v>51</v>
      </c>
      <c r="B879" t="s">
        <v>7270</v>
      </c>
      <c r="C879" s="8" t="str">
        <f>VLOOKUP(B879,'Specimen-Sample'!A$2:L$3024,12)</f>
        <v>Peripheral Blood</v>
      </c>
      <c r="D879" s="8">
        <f>VLOOKUP(B879,'Specimen-Sample'!A$2:L$3024,2)</f>
        <v>1877</v>
      </c>
      <c r="E879" t="s">
        <v>17419</v>
      </c>
      <c r="F879" t="s">
        <v>17448</v>
      </c>
    </row>
    <row r="880" spans="1:6" x14ac:dyDescent="0.25">
      <c r="A880">
        <f t="shared" si="13"/>
        <v>51</v>
      </c>
      <c r="B880" t="s">
        <v>7270</v>
      </c>
      <c r="C880" s="8" t="str">
        <f>VLOOKUP(B880,'Specimen-Sample'!A$2:L$3024,12)</f>
        <v>Peripheral Blood</v>
      </c>
      <c r="D880" s="8">
        <f>VLOOKUP(B880,'Specimen-Sample'!A$2:L$3024,2)</f>
        <v>1877</v>
      </c>
      <c r="E880" t="s">
        <v>17449</v>
      </c>
      <c r="F880" t="s">
        <v>17406</v>
      </c>
    </row>
    <row r="881" spans="1:6" x14ac:dyDescent="0.25">
      <c r="A881">
        <f t="shared" si="13"/>
        <v>51</v>
      </c>
      <c r="B881" t="s">
        <v>7270</v>
      </c>
      <c r="C881" s="8" t="str">
        <f>VLOOKUP(B881,'Specimen-Sample'!A$2:L$3024,12)</f>
        <v>Peripheral Blood</v>
      </c>
      <c r="D881" s="8">
        <f>VLOOKUP(B881,'Specimen-Sample'!A$2:L$3024,2)</f>
        <v>1877</v>
      </c>
      <c r="E881" t="s">
        <v>17372</v>
      </c>
      <c r="F881" t="s">
        <v>17384</v>
      </c>
    </row>
    <row r="882" spans="1:6" x14ac:dyDescent="0.25">
      <c r="A882">
        <f t="shared" si="13"/>
        <v>51</v>
      </c>
      <c r="B882" t="s">
        <v>7270</v>
      </c>
      <c r="C882" s="8" t="str">
        <f>VLOOKUP(B882,'Specimen-Sample'!A$2:L$3024,12)</f>
        <v>Peripheral Blood</v>
      </c>
      <c r="D882" s="8">
        <f>VLOOKUP(B882,'Specimen-Sample'!A$2:L$3024,2)</f>
        <v>1877</v>
      </c>
      <c r="E882" t="s">
        <v>17397</v>
      </c>
      <c r="F882" t="s">
        <v>17410</v>
      </c>
    </row>
    <row r="883" spans="1:6" x14ac:dyDescent="0.25">
      <c r="A883">
        <f t="shared" si="13"/>
        <v>52</v>
      </c>
      <c r="B883" t="s">
        <v>7562</v>
      </c>
      <c r="C883" s="8" t="str">
        <f>VLOOKUP(B883,'Specimen-Sample'!A$2:L$3024,12)</f>
        <v>Bone Marrow Aspirate</v>
      </c>
      <c r="D883" s="8">
        <f>VLOOKUP(B883,'Specimen-Sample'!A$2:L$3024,2)</f>
        <v>2017</v>
      </c>
      <c r="E883" t="s">
        <v>17848</v>
      </c>
      <c r="F883" t="s">
        <v>17845</v>
      </c>
    </row>
    <row r="884" spans="1:6" x14ac:dyDescent="0.25">
      <c r="A884">
        <f t="shared" si="13"/>
        <v>52</v>
      </c>
      <c r="B884" t="s">
        <v>7562</v>
      </c>
      <c r="C884" s="8" t="str">
        <f>VLOOKUP(B884,'Specimen-Sample'!A$2:L$3024,12)</f>
        <v>Bone Marrow Aspirate</v>
      </c>
      <c r="D884" s="8">
        <f>VLOOKUP(B884,'Specimen-Sample'!A$2:L$3024,2)</f>
        <v>2017</v>
      </c>
      <c r="E884" t="s">
        <v>17895</v>
      </c>
      <c r="F884" t="s">
        <v>17889</v>
      </c>
    </row>
    <row r="885" spans="1:6" x14ac:dyDescent="0.25">
      <c r="A885">
        <f t="shared" si="13"/>
        <v>52</v>
      </c>
      <c r="B885" t="s">
        <v>7562</v>
      </c>
      <c r="C885" s="8" t="str">
        <f>VLOOKUP(B885,'Specimen-Sample'!A$2:L$3024,12)</f>
        <v>Bone Marrow Aspirate</v>
      </c>
      <c r="D885" s="8">
        <f>VLOOKUP(B885,'Specimen-Sample'!A$2:L$3024,2)</f>
        <v>2017</v>
      </c>
      <c r="E885" t="s">
        <v>17904</v>
      </c>
      <c r="F885" t="s">
        <v>17879</v>
      </c>
    </row>
    <row r="886" spans="1:6" x14ac:dyDescent="0.25">
      <c r="A886">
        <f t="shared" si="13"/>
        <v>52</v>
      </c>
      <c r="B886" t="s">
        <v>7562</v>
      </c>
      <c r="C886" s="8" t="str">
        <f>VLOOKUP(B886,'Specimen-Sample'!A$2:L$3024,12)</f>
        <v>Bone Marrow Aspirate</v>
      </c>
      <c r="D886" s="8">
        <f>VLOOKUP(B886,'Specimen-Sample'!A$2:L$3024,2)</f>
        <v>2017</v>
      </c>
      <c r="E886" t="s">
        <v>17866</v>
      </c>
      <c r="F886" t="s">
        <v>17878</v>
      </c>
    </row>
    <row r="887" spans="1:6" x14ac:dyDescent="0.25">
      <c r="A887">
        <f t="shared" si="13"/>
        <v>52</v>
      </c>
      <c r="B887" t="s">
        <v>7562</v>
      </c>
      <c r="C887" s="8" t="str">
        <f>VLOOKUP(B887,'Specimen-Sample'!A$2:L$3024,12)</f>
        <v>Bone Marrow Aspirate</v>
      </c>
      <c r="D887" s="8">
        <f>VLOOKUP(B887,'Specimen-Sample'!A$2:L$3024,2)</f>
        <v>2017</v>
      </c>
      <c r="E887" t="s">
        <v>17849</v>
      </c>
      <c r="F887" t="s">
        <v>17860</v>
      </c>
    </row>
    <row r="888" spans="1:6" x14ac:dyDescent="0.25">
      <c r="A888">
        <f t="shared" si="13"/>
        <v>52</v>
      </c>
      <c r="B888" t="s">
        <v>7562</v>
      </c>
      <c r="C888" s="8" t="str">
        <f>VLOOKUP(B888,'Specimen-Sample'!A$2:L$3024,12)</f>
        <v>Bone Marrow Aspirate</v>
      </c>
      <c r="D888" s="8">
        <f>VLOOKUP(B888,'Specimen-Sample'!A$2:L$3024,2)</f>
        <v>2017</v>
      </c>
      <c r="E888" t="s">
        <v>17893</v>
      </c>
      <c r="F888" t="s">
        <v>17900</v>
      </c>
    </row>
    <row r="889" spans="1:6" x14ac:dyDescent="0.25">
      <c r="A889">
        <f t="shared" si="13"/>
        <v>52</v>
      </c>
      <c r="B889" t="s">
        <v>7562</v>
      </c>
      <c r="C889" s="8" t="str">
        <f>VLOOKUP(B889,'Specimen-Sample'!A$2:L$3024,12)</f>
        <v>Bone Marrow Aspirate</v>
      </c>
      <c r="D889" s="8">
        <f>VLOOKUP(B889,'Specimen-Sample'!A$2:L$3024,2)</f>
        <v>2017</v>
      </c>
      <c r="E889" t="s">
        <v>17883</v>
      </c>
      <c r="F889" t="s">
        <v>17902</v>
      </c>
    </row>
    <row r="890" spans="1:6" x14ac:dyDescent="0.25">
      <c r="A890">
        <f t="shared" si="13"/>
        <v>52</v>
      </c>
      <c r="B890" t="s">
        <v>7562</v>
      </c>
      <c r="C890" s="8" t="str">
        <f>VLOOKUP(B890,'Specimen-Sample'!A$2:L$3024,12)</f>
        <v>Bone Marrow Aspirate</v>
      </c>
      <c r="D890" s="8">
        <f>VLOOKUP(B890,'Specimen-Sample'!A$2:L$3024,2)</f>
        <v>2017</v>
      </c>
      <c r="E890" t="s">
        <v>17855</v>
      </c>
      <c r="F890" t="s">
        <v>17850</v>
      </c>
    </row>
    <row r="891" spans="1:6" x14ac:dyDescent="0.25">
      <c r="A891">
        <f t="shared" si="13"/>
        <v>52</v>
      </c>
      <c r="B891" t="s">
        <v>7562</v>
      </c>
      <c r="C891" s="8" t="str">
        <f>VLOOKUP(B891,'Specimen-Sample'!A$2:L$3024,12)</f>
        <v>Bone Marrow Aspirate</v>
      </c>
      <c r="D891" s="8">
        <f>VLOOKUP(B891,'Specimen-Sample'!A$2:L$3024,2)</f>
        <v>2017</v>
      </c>
      <c r="E891" t="s">
        <v>17901</v>
      </c>
      <c r="F891" t="s">
        <v>17861</v>
      </c>
    </row>
    <row r="892" spans="1:6" x14ac:dyDescent="0.25">
      <c r="A892">
        <f t="shared" si="13"/>
        <v>52</v>
      </c>
      <c r="B892" t="s">
        <v>7562</v>
      </c>
      <c r="C892" s="8" t="str">
        <f>VLOOKUP(B892,'Specimen-Sample'!A$2:L$3024,12)</f>
        <v>Bone Marrow Aspirate</v>
      </c>
      <c r="D892" s="8">
        <f>VLOOKUP(B892,'Specimen-Sample'!A$2:L$3024,2)</f>
        <v>2017</v>
      </c>
      <c r="E892" t="s">
        <v>17888</v>
      </c>
      <c r="F892" t="s">
        <v>17882</v>
      </c>
    </row>
    <row r="893" spans="1:6" x14ac:dyDescent="0.25">
      <c r="A893">
        <f t="shared" si="13"/>
        <v>52</v>
      </c>
      <c r="B893" t="s">
        <v>7562</v>
      </c>
      <c r="C893" s="8" t="str">
        <f>VLOOKUP(B893,'Specimen-Sample'!A$2:L$3024,12)</f>
        <v>Bone Marrow Aspirate</v>
      </c>
      <c r="D893" s="8">
        <f>VLOOKUP(B893,'Specimen-Sample'!A$2:L$3024,2)</f>
        <v>2017</v>
      </c>
      <c r="E893" t="s">
        <v>17856</v>
      </c>
      <c r="F893" t="s">
        <v>17847</v>
      </c>
    </row>
    <row r="894" spans="1:6" x14ac:dyDescent="0.25">
      <c r="A894">
        <f t="shared" si="13"/>
        <v>52</v>
      </c>
      <c r="B894" t="s">
        <v>7562</v>
      </c>
      <c r="C894" s="8" t="str">
        <f>VLOOKUP(B894,'Specimen-Sample'!A$2:L$3024,12)</f>
        <v>Bone Marrow Aspirate</v>
      </c>
      <c r="D894" s="8">
        <f>VLOOKUP(B894,'Specimen-Sample'!A$2:L$3024,2)</f>
        <v>2017</v>
      </c>
      <c r="E894" t="s">
        <v>17869</v>
      </c>
      <c r="F894" t="s">
        <v>17870</v>
      </c>
    </row>
    <row r="895" spans="1:6" x14ac:dyDescent="0.25">
      <c r="A895">
        <f t="shared" si="13"/>
        <v>52</v>
      </c>
      <c r="B895" t="s">
        <v>7562</v>
      </c>
      <c r="C895" s="8" t="str">
        <f>VLOOKUP(B895,'Specimen-Sample'!A$2:L$3024,12)</f>
        <v>Bone Marrow Aspirate</v>
      </c>
      <c r="D895" s="8">
        <f>VLOOKUP(B895,'Specimen-Sample'!A$2:L$3024,2)</f>
        <v>2017</v>
      </c>
      <c r="E895" t="s">
        <v>17863</v>
      </c>
      <c r="F895" t="s">
        <v>17852</v>
      </c>
    </row>
    <row r="896" spans="1:6" x14ac:dyDescent="0.25">
      <c r="A896">
        <f t="shared" si="13"/>
        <v>52</v>
      </c>
      <c r="B896" t="s">
        <v>7562</v>
      </c>
      <c r="C896" s="8" t="str">
        <f>VLOOKUP(B896,'Specimen-Sample'!A$2:L$3024,12)</f>
        <v>Bone Marrow Aspirate</v>
      </c>
      <c r="D896" s="8">
        <f>VLOOKUP(B896,'Specimen-Sample'!A$2:L$3024,2)</f>
        <v>2017</v>
      </c>
      <c r="E896" t="s">
        <v>17871</v>
      </c>
      <c r="F896" t="s">
        <v>17897</v>
      </c>
    </row>
    <row r="897" spans="1:6" x14ac:dyDescent="0.25">
      <c r="A897">
        <f t="shared" si="13"/>
        <v>52</v>
      </c>
      <c r="B897" t="s">
        <v>7562</v>
      </c>
      <c r="C897" s="8" t="str">
        <f>VLOOKUP(B897,'Specimen-Sample'!A$2:L$3024,12)</f>
        <v>Bone Marrow Aspirate</v>
      </c>
      <c r="D897" s="8">
        <f>VLOOKUP(B897,'Specimen-Sample'!A$2:L$3024,2)</f>
        <v>2017</v>
      </c>
      <c r="E897" t="s">
        <v>17857</v>
      </c>
      <c r="F897" t="s">
        <v>17894</v>
      </c>
    </row>
    <row r="898" spans="1:6" x14ac:dyDescent="0.25">
      <c r="A898">
        <f t="shared" si="13"/>
        <v>52</v>
      </c>
      <c r="B898" t="s">
        <v>7562</v>
      </c>
      <c r="C898" s="8" t="str">
        <f>VLOOKUP(B898,'Specimen-Sample'!A$2:L$3024,12)</f>
        <v>Bone Marrow Aspirate</v>
      </c>
      <c r="D898" s="8">
        <f>VLOOKUP(B898,'Specimen-Sample'!A$2:L$3024,2)</f>
        <v>2017</v>
      </c>
      <c r="E898" t="s">
        <v>17880</v>
      </c>
      <c r="F898" t="s">
        <v>17899</v>
      </c>
    </row>
    <row r="899" spans="1:6" x14ac:dyDescent="0.25">
      <c r="A899">
        <f t="shared" si="13"/>
        <v>52</v>
      </c>
      <c r="B899" t="s">
        <v>7562</v>
      </c>
      <c r="C899" s="8" t="str">
        <f>VLOOKUP(B899,'Specimen-Sample'!A$2:L$3024,12)</f>
        <v>Bone Marrow Aspirate</v>
      </c>
      <c r="D899" s="8">
        <f>VLOOKUP(B899,'Specimen-Sample'!A$2:L$3024,2)</f>
        <v>2017</v>
      </c>
      <c r="E899" t="s">
        <v>17874</v>
      </c>
      <c r="F899" t="s">
        <v>17891</v>
      </c>
    </row>
    <row r="900" spans="1:6" x14ac:dyDescent="0.25">
      <c r="A900">
        <f t="shared" ref="A900:A963" si="14">IF(B899&lt;&gt;B900,A899+1,A899)</f>
        <v>52</v>
      </c>
      <c r="B900" t="s">
        <v>7562</v>
      </c>
      <c r="C900" s="8" t="str">
        <f>VLOOKUP(B900,'Specimen-Sample'!A$2:L$3024,12)</f>
        <v>Bone Marrow Aspirate</v>
      </c>
      <c r="D900" s="8">
        <f>VLOOKUP(B900,'Specimen-Sample'!A$2:L$3024,2)</f>
        <v>2017</v>
      </c>
      <c r="E900" t="s">
        <v>17858</v>
      </c>
      <c r="F900" t="s">
        <v>17851</v>
      </c>
    </row>
    <row r="901" spans="1:6" x14ac:dyDescent="0.25">
      <c r="A901">
        <f t="shared" si="14"/>
        <v>52</v>
      </c>
      <c r="B901" t="s">
        <v>7562</v>
      </c>
      <c r="C901" s="8" t="str">
        <f>VLOOKUP(B901,'Specimen-Sample'!A$2:L$3024,12)</f>
        <v>Bone Marrow Aspirate</v>
      </c>
      <c r="D901" s="8">
        <f>VLOOKUP(B901,'Specimen-Sample'!A$2:L$3024,2)</f>
        <v>2017</v>
      </c>
      <c r="E901" t="s">
        <v>17867</v>
      </c>
      <c r="F901" t="s">
        <v>17885</v>
      </c>
    </row>
    <row r="902" spans="1:6" x14ac:dyDescent="0.25">
      <c r="A902">
        <f t="shared" si="14"/>
        <v>52</v>
      </c>
      <c r="B902" t="s">
        <v>7562</v>
      </c>
      <c r="C902" s="8" t="str">
        <f>VLOOKUP(B902,'Specimen-Sample'!A$2:L$3024,12)</f>
        <v>Bone Marrow Aspirate</v>
      </c>
      <c r="D902" s="8">
        <f>VLOOKUP(B902,'Specimen-Sample'!A$2:L$3024,2)</f>
        <v>2017</v>
      </c>
      <c r="E902" t="s">
        <v>17862</v>
      </c>
      <c r="F902" t="s">
        <v>17853</v>
      </c>
    </row>
    <row r="903" spans="1:6" x14ac:dyDescent="0.25">
      <c r="A903">
        <f t="shared" si="14"/>
        <v>52</v>
      </c>
      <c r="B903" t="s">
        <v>7562</v>
      </c>
      <c r="C903" s="8" t="str">
        <f>VLOOKUP(B903,'Specimen-Sample'!A$2:L$3024,12)</f>
        <v>Bone Marrow Aspirate</v>
      </c>
      <c r="D903" s="8">
        <f>VLOOKUP(B903,'Specimen-Sample'!A$2:L$3024,2)</f>
        <v>2017</v>
      </c>
      <c r="E903" t="s">
        <v>17872</v>
      </c>
      <c r="F903" t="s">
        <v>17886</v>
      </c>
    </row>
    <row r="904" spans="1:6" x14ac:dyDescent="0.25">
      <c r="A904">
        <f t="shared" si="14"/>
        <v>52</v>
      </c>
      <c r="B904" t="s">
        <v>7562</v>
      </c>
      <c r="C904" s="8" t="str">
        <f>VLOOKUP(B904,'Specimen-Sample'!A$2:L$3024,12)</f>
        <v>Bone Marrow Aspirate</v>
      </c>
      <c r="D904" s="8">
        <f>VLOOKUP(B904,'Specimen-Sample'!A$2:L$3024,2)</f>
        <v>2017</v>
      </c>
      <c r="E904" t="s">
        <v>17846</v>
      </c>
      <c r="F904" t="s">
        <v>17887</v>
      </c>
    </row>
    <row r="905" spans="1:6" x14ac:dyDescent="0.25">
      <c r="A905">
        <f t="shared" si="14"/>
        <v>52</v>
      </c>
      <c r="B905" t="s">
        <v>7562</v>
      </c>
      <c r="C905" s="8" t="str">
        <f>VLOOKUP(B905,'Specimen-Sample'!A$2:L$3024,12)</f>
        <v>Bone Marrow Aspirate</v>
      </c>
      <c r="D905" s="8">
        <f>VLOOKUP(B905,'Specimen-Sample'!A$2:L$3024,2)</f>
        <v>2017</v>
      </c>
      <c r="E905" t="s">
        <v>17873</v>
      </c>
      <c r="F905" t="s">
        <v>17877</v>
      </c>
    </row>
    <row r="906" spans="1:6" x14ac:dyDescent="0.25">
      <c r="A906">
        <f t="shared" si="14"/>
        <v>52</v>
      </c>
      <c r="B906" t="s">
        <v>7562</v>
      </c>
      <c r="C906" s="8" t="str">
        <f>VLOOKUP(B906,'Specimen-Sample'!A$2:L$3024,12)</f>
        <v>Bone Marrow Aspirate</v>
      </c>
      <c r="D906" s="8">
        <f>VLOOKUP(B906,'Specimen-Sample'!A$2:L$3024,2)</f>
        <v>2017</v>
      </c>
      <c r="E906" t="s">
        <v>17881</v>
      </c>
      <c r="F906" t="s">
        <v>17875</v>
      </c>
    </row>
    <row r="907" spans="1:6" x14ac:dyDescent="0.25">
      <c r="A907">
        <f t="shared" si="14"/>
        <v>52</v>
      </c>
      <c r="B907" t="s">
        <v>7562</v>
      </c>
      <c r="C907" s="8" t="str">
        <f>VLOOKUP(B907,'Specimen-Sample'!A$2:L$3024,12)</f>
        <v>Bone Marrow Aspirate</v>
      </c>
      <c r="D907" s="8">
        <f>VLOOKUP(B907,'Specimen-Sample'!A$2:L$3024,2)</f>
        <v>2017</v>
      </c>
      <c r="E907" t="s">
        <v>17865</v>
      </c>
      <c r="F907" t="s">
        <v>17890</v>
      </c>
    </row>
    <row r="908" spans="1:6" x14ac:dyDescent="0.25">
      <c r="A908">
        <f t="shared" si="14"/>
        <v>52</v>
      </c>
      <c r="B908" t="s">
        <v>7562</v>
      </c>
      <c r="C908" s="8" t="str">
        <f>VLOOKUP(B908,'Specimen-Sample'!A$2:L$3024,12)</f>
        <v>Bone Marrow Aspirate</v>
      </c>
      <c r="D908" s="8">
        <f>VLOOKUP(B908,'Specimen-Sample'!A$2:L$3024,2)</f>
        <v>2017</v>
      </c>
      <c r="E908" t="s">
        <v>17864</v>
      </c>
      <c r="F908" t="s">
        <v>17854</v>
      </c>
    </row>
    <row r="909" spans="1:6" x14ac:dyDescent="0.25">
      <c r="A909">
        <f t="shared" si="14"/>
        <v>52</v>
      </c>
      <c r="B909" t="s">
        <v>7562</v>
      </c>
      <c r="C909" s="8" t="str">
        <f>VLOOKUP(B909,'Specimen-Sample'!A$2:L$3024,12)</f>
        <v>Bone Marrow Aspirate</v>
      </c>
      <c r="D909" s="8">
        <f>VLOOKUP(B909,'Specimen-Sample'!A$2:L$3024,2)</f>
        <v>2017</v>
      </c>
      <c r="E909" t="s">
        <v>17884</v>
      </c>
      <c r="F909" t="s">
        <v>17876</v>
      </c>
    </row>
    <row r="910" spans="1:6" x14ac:dyDescent="0.25">
      <c r="A910">
        <f t="shared" si="14"/>
        <v>52</v>
      </c>
      <c r="B910" t="s">
        <v>7562</v>
      </c>
      <c r="C910" s="8" t="str">
        <f>VLOOKUP(B910,'Specimen-Sample'!A$2:L$3024,12)</f>
        <v>Bone Marrow Aspirate</v>
      </c>
      <c r="D910" s="8">
        <f>VLOOKUP(B910,'Specimen-Sample'!A$2:L$3024,2)</f>
        <v>2017</v>
      </c>
      <c r="E910" t="s">
        <v>17903</v>
      </c>
      <c r="F910" t="s">
        <v>17892</v>
      </c>
    </row>
    <row r="911" spans="1:6" x14ac:dyDescent="0.25">
      <c r="A911">
        <f t="shared" si="14"/>
        <v>52</v>
      </c>
      <c r="B911" t="s">
        <v>7562</v>
      </c>
      <c r="C911" s="8" t="str">
        <f>VLOOKUP(B911,'Specimen-Sample'!A$2:L$3024,12)</f>
        <v>Bone Marrow Aspirate</v>
      </c>
      <c r="D911" s="8">
        <f>VLOOKUP(B911,'Specimen-Sample'!A$2:L$3024,2)</f>
        <v>2017</v>
      </c>
      <c r="E911" t="s">
        <v>17898</v>
      </c>
      <c r="F911" t="s">
        <v>17859</v>
      </c>
    </row>
    <row r="912" spans="1:6" x14ac:dyDescent="0.25">
      <c r="A912">
        <f t="shared" si="14"/>
        <v>52</v>
      </c>
      <c r="B912" t="s">
        <v>7562</v>
      </c>
      <c r="C912" s="8" t="str">
        <f>VLOOKUP(B912,'Specimen-Sample'!A$2:L$3024,12)</f>
        <v>Bone Marrow Aspirate</v>
      </c>
      <c r="D912" s="8">
        <f>VLOOKUP(B912,'Specimen-Sample'!A$2:L$3024,2)</f>
        <v>2017</v>
      </c>
      <c r="E912" t="s">
        <v>17868</v>
      </c>
      <c r="F912" t="s">
        <v>17896</v>
      </c>
    </row>
    <row r="913" spans="1:6" x14ac:dyDescent="0.25">
      <c r="A913">
        <f t="shared" si="14"/>
        <v>53</v>
      </c>
      <c r="B913" t="s">
        <v>7337</v>
      </c>
      <c r="C913" s="8" t="str">
        <f>VLOOKUP(B913,'Specimen-Sample'!A$2:L$3024,12)</f>
        <v>Peripheral Blood</v>
      </c>
      <c r="D913" s="8">
        <f>VLOOKUP(B913,'Specimen-Sample'!A$2:L$3024,2)</f>
        <v>1900</v>
      </c>
      <c r="E913" t="s">
        <v>17200</v>
      </c>
      <c r="F913" t="s">
        <v>17173</v>
      </c>
    </row>
    <row r="914" spans="1:6" x14ac:dyDescent="0.25">
      <c r="A914">
        <f t="shared" si="14"/>
        <v>53</v>
      </c>
      <c r="B914" t="s">
        <v>7337</v>
      </c>
      <c r="C914" s="8" t="str">
        <f>VLOOKUP(B914,'Specimen-Sample'!A$2:L$3024,12)</f>
        <v>Peripheral Blood</v>
      </c>
      <c r="D914" s="8">
        <f>VLOOKUP(B914,'Specimen-Sample'!A$2:L$3024,2)</f>
        <v>1900</v>
      </c>
      <c r="E914" t="s">
        <v>17158</v>
      </c>
      <c r="F914" t="s">
        <v>17222</v>
      </c>
    </row>
    <row r="915" spans="1:6" x14ac:dyDescent="0.25">
      <c r="A915">
        <f t="shared" si="14"/>
        <v>53</v>
      </c>
      <c r="B915" t="s">
        <v>7337</v>
      </c>
      <c r="C915" s="8" t="str">
        <f>VLOOKUP(B915,'Specimen-Sample'!A$2:L$3024,12)</f>
        <v>Peripheral Blood</v>
      </c>
      <c r="D915" s="8">
        <f>VLOOKUP(B915,'Specimen-Sample'!A$2:L$3024,2)</f>
        <v>1900</v>
      </c>
      <c r="E915" t="s">
        <v>17161</v>
      </c>
      <c r="F915" t="s">
        <v>17215</v>
      </c>
    </row>
    <row r="916" spans="1:6" x14ac:dyDescent="0.25">
      <c r="A916">
        <f t="shared" si="14"/>
        <v>53</v>
      </c>
      <c r="B916" t="s">
        <v>7337</v>
      </c>
      <c r="C916" s="8" t="str">
        <f>VLOOKUP(B916,'Specimen-Sample'!A$2:L$3024,12)</f>
        <v>Peripheral Blood</v>
      </c>
      <c r="D916" s="8">
        <f>VLOOKUP(B916,'Specimen-Sample'!A$2:L$3024,2)</f>
        <v>1900</v>
      </c>
      <c r="E916" t="s">
        <v>17168</v>
      </c>
      <c r="F916" t="s">
        <v>17175</v>
      </c>
    </row>
    <row r="917" spans="1:6" x14ac:dyDescent="0.25">
      <c r="A917">
        <f t="shared" si="14"/>
        <v>53</v>
      </c>
      <c r="B917" t="s">
        <v>7337</v>
      </c>
      <c r="C917" s="8" t="str">
        <f>VLOOKUP(B917,'Specimen-Sample'!A$2:L$3024,12)</f>
        <v>Peripheral Blood</v>
      </c>
      <c r="D917" s="8">
        <f>VLOOKUP(B917,'Specimen-Sample'!A$2:L$3024,2)</f>
        <v>1900</v>
      </c>
      <c r="E917" t="s">
        <v>17167</v>
      </c>
      <c r="F917" t="s">
        <v>17169</v>
      </c>
    </row>
    <row r="918" spans="1:6" x14ac:dyDescent="0.25">
      <c r="A918">
        <f t="shared" si="14"/>
        <v>53</v>
      </c>
      <c r="B918" t="s">
        <v>7337</v>
      </c>
      <c r="C918" s="8" t="str">
        <f>VLOOKUP(B918,'Specimen-Sample'!A$2:L$3024,12)</f>
        <v>Peripheral Blood</v>
      </c>
      <c r="D918" s="8">
        <f>VLOOKUP(B918,'Specimen-Sample'!A$2:L$3024,2)</f>
        <v>1900</v>
      </c>
      <c r="E918" t="s">
        <v>17192</v>
      </c>
      <c r="F918" t="s">
        <v>17216</v>
      </c>
    </row>
    <row r="919" spans="1:6" x14ac:dyDescent="0.25">
      <c r="A919">
        <f t="shared" si="14"/>
        <v>53</v>
      </c>
      <c r="B919" t="s">
        <v>7337</v>
      </c>
      <c r="C919" s="8" t="str">
        <f>VLOOKUP(B919,'Specimen-Sample'!A$2:L$3024,12)</f>
        <v>Peripheral Blood</v>
      </c>
      <c r="D919" s="8">
        <f>VLOOKUP(B919,'Specimen-Sample'!A$2:L$3024,2)</f>
        <v>1900</v>
      </c>
      <c r="E919" t="s">
        <v>17221</v>
      </c>
      <c r="F919" t="s">
        <v>17201</v>
      </c>
    </row>
    <row r="920" spans="1:6" x14ac:dyDescent="0.25">
      <c r="A920">
        <f t="shared" si="14"/>
        <v>53</v>
      </c>
      <c r="B920" t="s">
        <v>7337</v>
      </c>
      <c r="C920" s="8" t="str">
        <f>VLOOKUP(B920,'Specimen-Sample'!A$2:L$3024,12)</f>
        <v>Peripheral Blood</v>
      </c>
      <c r="D920" s="8">
        <f>VLOOKUP(B920,'Specimen-Sample'!A$2:L$3024,2)</f>
        <v>1900</v>
      </c>
      <c r="E920" t="s">
        <v>17207</v>
      </c>
      <c r="F920" t="s">
        <v>17214</v>
      </c>
    </row>
    <row r="921" spans="1:6" x14ac:dyDescent="0.25">
      <c r="A921">
        <f t="shared" si="14"/>
        <v>53</v>
      </c>
      <c r="B921" t="s">
        <v>7337</v>
      </c>
      <c r="C921" s="8" t="str">
        <f>VLOOKUP(B921,'Specimen-Sample'!A$2:L$3024,12)</f>
        <v>Peripheral Blood</v>
      </c>
      <c r="D921" s="8">
        <f>VLOOKUP(B921,'Specimen-Sample'!A$2:L$3024,2)</f>
        <v>1900</v>
      </c>
      <c r="E921" t="s">
        <v>17197</v>
      </c>
      <c r="F921" t="s">
        <v>17208</v>
      </c>
    </row>
    <row r="922" spans="1:6" x14ac:dyDescent="0.25">
      <c r="A922">
        <f t="shared" si="14"/>
        <v>53</v>
      </c>
      <c r="B922" t="s">
        <v>7337</v>
      </c>
      <c r="C922" s="8" t="str">
        <f>VLOOKUP(B922,'Specimen-Sample'!A$2:L$3024,12)</f>
        <v>Peripheral Blood</v>
      </c>
      <c r="D922" s="8">
        <f>VLOOKUP(B922,'Specimen-Sample'!A$2:L$3024,2)</f>
        <v>1900</v>
      </c>
      <c r="E922" t="s">
        <v>17163</v>
      </c>
      <c r="F922" t="s">
        <v>17205</v>
      </c>
    </row>
    <row r="923" spans="1:6" x14ac:dyDescent="0.25">
      <c r="A923">
        <f t="shared" si="14"/>
        <v>53</v>
      </c>
      <c r="B923" t="s">
        <v>7337</v>
      </c>
      <c r="C923" s="8" t="str">
        <f>VLOOKUP(B923,'Specimen-Sample'!A$2:L$3024,12)</f>
        <v>Peripheral Blood</v>
      </c>
      <c r="D923" s="8">
        <f>VLOOKUP(B923,'Specimen-Sample'!A$2:L$3024,2)</f>
        <v>1900</v>
      </c>
      <c r="E923" t="s">
        <v>17170</v>
      </c>
      <c r="F923" t="s">
        <v>17202</v>
      </c>
    </row>
    <row r="924" spans="1:6" x14ac:dyDescent="0.25">
      <c r="A924">
        <f t="shared" si="14"/>
        <v>53</v>
      </c>
      <c r="B924" t="s">
        <v>7337</v>
      </c>
      <c r="C924" s="8" t="str">
        <f>VLOOKUP(B924,'Specimen-Sample'!A$2:L$3024,12)</f>
        <v>Peripheral Blood</v>
      </c>
      <c r="D924" s="8">
        <f>VLOOKUP(B924,'Specimen-Sample'!A$2:L$3024,2)</f>
        <v>1900</v>
      </c>
      <c r="E924" t="s">
        <v>17210</v>
      </c>
      <c r="F924" t="s">
        <v>17194</v>
      </c>
    </row>
    <row r="925" spans="1:6" x14ac:dyDescent="0.25">
      <c r="A925">
        <f t="shared" si="14"/>
        <v>53</v>
      </c>
      <c r="B925" t="s">
        <v>7337</v>
      </c>
      <c r="C925" s="8" t="str">
        <f>VLOOKUP(B925,'Specimen-Sample'!A$2:L$3024,12)</f>
        <v>Peripheral Blood</v>
      </c>
      <c r="D925" s="8">
        <f>VLOOKUP(B925,'Specimen-Sample'!A$2:L$3024,2)</f>
        <v>1900</v>
      </c>
      <c r="E925" t="s">
        <v>17174</v>
      </c>
      <c r="F925" t="s">
        <v>17206</v>
      </c>
    </row>
    <row r="926" spans="1:6" x14ac:dyDescent="0.25">
      <c r="A926">
        <f t="shared" si="14"/>
        <v>53</v>
      </c>
      <c r="B926" t="s">
        <v>7337</v>
      </c>
      <c r="C926" s="8" t="str">
        <f>VLOOKUP(B926,'Specimen-Sample'!A$2:L$3024,12)</f>
        <v>Peripheral Blood</v>
      </c>
      <c r="D926" s="8">
        <f>VLOOKUP(B926,'Specimen-Sample'!A$2:L$3024,2)</f>
        <v>1900</v>
      </c>
      <c r="E926" t="s">
        <v>17187</v>
      </c>
      <c r="F926" t="s">
        <v>17193</v>
      </c>
    </row>
    <row r="927" spans="1:6" x14ac:dyDescent="0.25">
      <c r="A927">
        <f t="shared" si="14"/>
        <v>53</v>
      </c>
      <c r="B927" t="s">
        <v>7337</v>
      </c>
      <c r="C927" s="8" t="str">
        <f>VLOOKUP(B927,'Specimen-Sample'!A$2:L$3024,12)</f>
        <v>Peripheral Blood</v>
      </c>
      <c r="D927" s="8">
        <f>VLOOKUP(B927,'Specimen-Sample'!A$2:L$3024,2)</f>
        <v>1900</v>
      </c>
      <c r="E927" t="s">
        <v>17204</v>
      </c>
      <c r="F927" t="s">
        <v>17198</v>
      </c>
    </row>
    <row r="928" spans="1:6" x14ac:dyDescent="0.25">
      <c r="A928">
        <f t="shared" si="14"/>
        <v>53</v>
      </c>
      <c r="B928" t="s">
        <v>7337</v>
      </c>
      <c r="C928" s="8" t="str">
        <f>VLOOKUP(B928,'Specimen-Sample'!A$2:L$3024,12)</f>
        <v>Peripheral Blood</v>
      </c>
      <c r="D928" s="8">
        <f>VLOOKUP(B928,'Specimen-Sample'!A$2:L$3024,2)</f>
        <v>1900</v>
      </c>
      <c r="E928" t="s">
        <v>17177</v>
      </c>
      <c r="F928" t="s">
        <v>17155</v>
      </c>
    </row>
    <row r="929" spans="1:6" x14ac:dyDescent="0.25">
      <c r="A929">
        <f t="shared" si="14"/>
        <v>53</v>
      </c>
      <c r="B929" t="s">
        <v>7337</v>
      </c>
      <c r="C929" s="8" t="str">
        <f>VLOOKUP(B929,'Specimen-Sample'!A$2:L$3024,12)</f>
        <v>Peripheral Blood</v>
      </c>
      <c r="D929" s="8">
        <f>VLOOKUP(B929,'Specimen-Sample'!A$2:L$3024,2)</f>
        <v>1900</v>
      </c>
      <c r="E929" t="s">
        <v>17160</v>
      </c>
      <c r="F929" t="s">
        <v>17184</v>
      </c>
    </row>
    <row r="930" spans="1:6" x14ac:dyDescent="0.25">
      <c r="A930">
        <f t="shared" si="14"/>
        <v>53</v>
      </c>
      <c r="B930" t="s">
        <v>7337</v>
      </c>
      <c r="C930" s="8" t="str">
        <f>VLOOKUP(B930,'Specimen-Sample'!A$2:L$3024,12)</f>
        <v>Peripheral Blood</v>
      </c>
      <c r="D930" s="8">
        <f>VLOOKUP(B930,'Specimen-Sample'!A$2:L$3024,2)</f>
        <v>1900</v>
      </c>
      <c r="E930" t="s">
        <v>17157</v>
      </c>
      <c r="F930" t="s">
        <v>17220</v>
      </c>
    </row>
    <row r="931" spans="1:6" x14ac:dyDescent="0.25">
      <c r="A931">
        <f t="shared" si="14"/>
        <v>53</v>
      </c>
      <c r="B931" t="s">
        <v>7337</v>
      </c>
      <c r="C931" s="8" t="str">
        <f>VLOOKUP(B931,'Specimen-Sample'!A$2:L$3024,12)</f>
        <v>Peripheral Blood</v>
      </c>
      <c r="D931" s="8">
        <f>VLOOKUP(B931,'Specimen-Sample'!A$2:L$3024,2)</f>
        <v>1900</v>
      </c>
      <c r="E931" t="s">
        <v>17178</v>
      </c>
      <c r="F931" t="s">
        <v>17209</v>
      </c>
    </row>
    <row r="932" spans="1:6" x14ac:dyDescent="0.25">
      <c r="A932">
        <f t="shared" si="14"/>
        <v>53</v>
      </c>
      <c r="B932" t="s">
        <v>7337</v>
      </c>
      <c r="C932" s="8" t="str">
        <f>VLOOKUP(B932,'Specimen-Sample'!A$2:L$3024,12)</f>
        <v>Peripheral Blood</v>
      </c>
      <c r="D932" s="8">
        <f>VLOOKUP(B932,'Specimen-Sample'!A$2:L$3024,2)</f>
        <v>1900</v>
      </c>
      <c r="E932" t="s">
        <v>17182</v>
      </c>
      <c r="F932" t="s">
        <v>17219</v>
      </c>
    </row>
    <row r="933" spans="1:6" x14ac:dyDescent="0.25">
      <c r="A933">
        <f t="shared" si="14"/>
        <v>53</v>
      </c>
      <c r="B933" t="s">
        <v>7337</v>
      </c>
      <c r="C933" s="8" t="str">
        <f>VLOOKUP(B933,'Specimen-Sample'!A$2:L$3024,12)</f>
        <v>Peripheral Blood</v>
      </c>
      <c r="D933" s="8">
        <f>VLOOKUP(B933,'Specimen-Sample'!A$2:L$3024,2)</f>
        <v>1900</v>
      </c>
      <c r="E933" t="s">
        <v>17176</v>
      </c>
      <c r="F933" t="s">
        <v>17211</v>
      </c>
    </row>
    <row r="934" spans="1:6" x14ac:dyDescent="0.25">
      <c r="A934">
        <f t="shared" si="14"/>
        <v>53</v>
      </c>
      <c r="B934" t="s">
        <v>7337</v>
      </c>
      <c r="C934" s="8" t="str">
        <f>VLOOKUP(B934,'Specimen-Sample'!A$2:L$3024,12)</f>
        <v>Peripheral Blood</v>
      </c>
      <c r="D934" s="8">
        <f>VLOOKUP(B934,'Specimen-Sample'!A$2:L$3024,2)</f>
        <v>1900</v>
      </c>
      <c r="E934" t="s">
        <v>17213</v>
      </c>
      <c r="F934" t="s">
        <v>17165</v>
      </c>
    </row>
    <row r="935" spans="1:6" x14ac:dyDescent="0.25">
      <c r="A935">
        <f t="shared" si="14"/>
        <v>53</v>
      </c>
      <c r="B935" t="s">
        <v>7337</v>
      </c>
      <c r="C935" s="8" t="str">
        <f>VLOOKUP(B935,'Specimen-Sample'!A$2:L$3024,12)</f>
        <v>Peripheral Blood</v>
      </c>
      <c r="D935" s="8">
        <f>VLOOKUP(B935,'Specimen-Sample'!A$2:L$3024,2)</f>
        <v>1900</v>
      </c>
      <c r="E935" t="s">
        <v>17159</v>
      </c>
      <c r="F935" t="s">
        <v>17172</v>
      </c>
    </row>
    <row r="936" spans="1:6" x14ac:dyDescent="0.25">
      <c r="A936">
        <f t="shared" si="14"/>
        <v>53</v>
      </c>
      <c r="B936" t="s">
        <v>7337</v>
      </c>
      <c r="C936" s="8" t="str">
        <f>VLOOKUP(B936,'Specimen-Sample'!A$2:L$3024,12)</f>
        <v>Peripheral Blood</v>
      </c>
      <c r="D936" s="8">
        <f>VLOOKUP(B936,'Specimen-Sample'!A$2:L$3024,2)</f>
        <v>1900</v>
      </c>
      <c r="E936" t="s">
        <v>17218</v>
      </c>
      <c r="F936" t="s">
        <v>17166</v>
      </c>
    </row>
    <row r="937" spans="1:6" x14ac:dyDescent="0.25">
      <c r="A937">
        <f t="shared" si="14"/>
        <v>53</v>
      </c>
      <c r="B937" t="s">
        <v>7337</v>
      </c>
      <c r="C937" s="8" t="str">
        <f>VLOOKUP(B937,'Specimen-Sample'!A$2:L$3024,12)</f>
        <v>Peripheral Blood</v>
      </c>
      <c r="D937" s="8">
        <f>VLOOKUP(B937,'Specimen-Sample'!A$2:L$3024,2)</f>
        <v>1900</v>
      </c>
      <c r="E937" t="s">
        <v>17179</v>
      </c>
      <c r="F937" t="s">
        <v>17188</v>
      </c>
    </row>
    <row r="938" spans="1:6" x14ac:dyDescent="0.25">
      <c r="A938">
        <f t="shared" si="14"/>
        <v>53</v>
      </c>
      <c r="B938" t="s">
        <v>7337</v>
      </c>
      <c r="C938" s="8" t="str">
        <f>VLOOKUP(B938,'Specimen-Sample'!A$2:L$3024,12)</f>
        <v>Peripheral Blood</v>
      </c>
      <c r="D938" s="8">
        <f>VLOOKUP(B938,'Specimen-Sample'!A$2:L$3024,2)</f>
        <v>1900</v>
      </c>
      <c r="E938" t="s">
        <v>17164</v>
      </c>
      <c r="F938" t="s">
        <v>17162</v>
      </c>
    </row>
    <row r="939" spans="1:6" x14ac:dyDescent="0.25">
      <c r="A939">
        <f t="shared" si="14"/>
        <v>53</v>
      </c>
      <c r="B939" t="s">
        <v>7337</v>
      </c>
      <c r="C939" s="8" t="str">
        <f>VLOOKUP(B939,'Specimen-Sample'!A$2:L$3024,12)</f>
        <v>Peripheral Blood</v>
      </c>
      <c r="D939" s="8">
        <f>VLOOKUP(B939,'Specimen-Sample'!A$2:L$3024,2)</f>
        <v>1900</v>
      </c>
      <c r="E939" t="s">
        <v>17183</v>
      </c>
      <c r="F939" t="s">
        <v>17156</v>
      </c>
    </row>
    <row r="940" spans="1:6" x14ac:dyDescent="0.25">
      <c r="A940">
        <f t="shared" si="14"/>
        <v>53</v>
      </c>
      <c r="B940" t="s">
        <v>7337</v>
      </c>
      <c r="C940" s="8" t="str">
        <f>VLOOKUP(B940,'Specimen-Sample'!A$2:L$3024,12)</f>
        <v>Peripheral Blood</v>
      </c>
      <c r="D940" s="8">
        <f>VLOOKUP(B940,'Specimen-Sample'!A$2:L$3024,2)</f>
        <v>1900</v>
      </c>
      <c r="E940" t="s">
        <v>17186</v>
      </c>
      <c r="F940" t="s">
        <v>17185</v>
      </c>
    </row>
    <row r="941" spans="1:6" x14ac:dyDescent="0.25">
      <c r="A941">
        <f t="shared" si="14"/>
        <v>53</v>
      </c>
      <c r="B941" t="s">
        <v>7337</v>
      </c>
      <c r="C941" s="8" t="str">
        <f>VLOOKUP(B941,'Specimen-Sample'!A$2:L$3024,12)</f>
        <v>Peripheral Blood</v>
      </c>
      <c r="D941" s="8">
        <f>VLOOKUP(B941,'Specimen-Sample'!A$2:L$3024,2)</f>
        <v>1900</v>
      </c>
      <c r="E941" t="s">
        <v>17217</v>
      </c>
      <c r="F941" t="s">
        <v>17189</v>
      </c>
    </row>
    <row r="942" spans="1:6" x14ac:dyDescent="0.25">
      <c r="A942">
        <f t="shared" si="14"/>
        <v>53</v>
      </c>
      <c r="B942" t="s">
        <v>7337</v>
      </c>
      <c r="C942" s="8" t="str">
        <f>VLOOKUP(B942,'Specimen-Sample'!A$2:L$3024,12)</f>
        <v>Peripheral Blood</v>
      </c>
      <c r="D942" s="8">
        <f>VLOOKUP(B942,'Specimen-Sample'!A$2:L$3024,2)</f>
        <v>1900</v>
      </c>
      <c r="E942" t="s">
        <v>17181</v>
      </c>
      <c r="F942" t="s">
        <v>17203</v>
      </c>
    </row>
    <row r="943" spans="1:6" x14ac:dyDescent="0.25">
      <c r="A943">
        <f t="shared" si="14"/>
        <v>53</v>
      </c>
      <c r="B943" t="s">
        <v>7337</v>
      </c>
      <c r="C943" s="8" t="str">
        <f>VLOOKUP(B943,'Specimen-Sample'!A$2:L$3024,12)</f>
        <v>Peripheral Blood</v>
      </c>
      <c r="D943" s="8">
        <f>VLOOKUP(B943,'Specimen-Sample'!A$2:L$3024,2)</f>
        <v>1900</v>
      </c>
      <c r="E943" t="s">
        <v>17195</v>
      </c>
      <c r="F943" t="s">
        <v>17212</v>
      </c>
    </row>
    <row r="944" spans="1:6" x14ac:dyDescent="0.25">
      <c r="A944">
        <f t="shared" si="14"/>
        <v>53</v>
      </c>
      <c r="B944" t="s">
        <v>7337</v>
      </c>
      <c r="C944" s="8" t="str">
        <f>VLOOKUP(B944,'Specimen-Sample'!A$2:L$3024,12)</f>
        <v>Peripheral Blood</v>
      </c>
      <c r="D944" s="8">
        <f>VLOOKUP(B944,'Specimen-Sample'!A$2:L$3024,2)</f>
        <v>1900</v>
      </c>
      <c r="E944" t="s">
        <v>17196</v>
      </c>
      <c r="F944" t="s">
        <v>17171</v>
      </c>
    </row>
    <row r="945" spans="1:6" x14ac:dyDescent="0.25">
      <c r="A945">
        <f t="shared" si="14"/>
        <v>53</v>
      </c>
      <c r="B945" t="s">
        <v>7337</v>
      </c>
      <c r="C945" s="8" t="str">
        <f>VLOOKUP(B945,'Specimen-Sample'!A$2:L$3024,12)</f>
        <v>Peripheral Blood</v>
      </c>
      <c r="D945" s="8">
        <f>VLOOKUP(B945,'Specimen-Sample'!A$2:L$3024,2)</f>
        <v>1900</v>
      </c>
      <c r="E945" t="s">
        <v>17199</v>
      </c>
      <c r="F945" t="s">
        <v>17190</v>
      </c>
    </row>
    <row r="946" spans="1:6" x14ac:dyDescent="0.25">
      <c r="A946">
        <f t="shared" si="14"/>
        <v>53</v>
      </c>
      <c r="B946" t="s">
        <v>7337</v>
      </c>
      <c r="C946" s="8" t="str">
        <f>VLOOKUP(B946,'Specimen-Sample'!A$2:L$3024,12)</f>
        <v>Peripheral Blood</v>
      </c>
      <c r="D946" s="8">
        <f>VLOOKUP(B946,'Specimen-Sample'!A$2:L$3024,2)</f>
        <v>1900</v>
      </c>
      <c r="E946" t="s">
        <v>17180</v>
      </c>
      <c r="F946" t="s">
        <v>17191</v>
      </c>
    </row>
    <row r="947" spans="1:6" x14ac:dyDescent="0.25">
      <c r="A947">
        <f t="shared" si="14"/>
        <v>54</v>
      </c>
      <c r="B947" t="s">
        <v>7193</v>
      </c>
      <c r="C947" s="8" t="str">
        <f>VLOOKUP(B947,'Specimen-Sample'!A$2:L$3024,12)</f>
        <v>Bone Marrow Aspirate</v>
      </c>
      <c r="D947" s="8">
        <f>VLOOKUP(B947,'Specimen-Sample'!A$2:L$3024,2)</f>
        <v>1838</v>
      </c>
      <c r="E947" t="s">
        <v>17816</v>
      </c>
      <c r="F947" t="s">
        <v>17806</v>
      </c>
    </row>
    <row r="948" spans="1:6" x14ac:dyDescent="0.25">
      <c r="A948">
        <f t="shared" si="14"/>
        <v>54</v>
      </c>
      <c r="B948" t="s">
        <v>7193</v>
      </c>
      <c r="C948" s="8" t="str">
        <f>VLOOKUP(B948,'Specimen-Sample'!A$2:L$3024,12)</f>
        <v>Bone Marrow Aspirate</v>
      </c>
      <c r="D948" s="8">
        <f>VLOOKUP(B948,'Specimen-Sample'!A$2:L$3024,2)</f>
        <v>1838</v>
      </c>
      <c r="E948" t="s">
        <v>17818</v>
      </c>
      <c r="F948" t="s">
        <v>17840</v>
      </c>
    </row>
    <row r="949" spans="1:6" x14ac:dyDescent="0.25">
      <c r="A949">
        <f t="shared" si="14"/>
        <v>54</v>
      </c>
      <c r="B949" t="s">
        <v>7193</v>
      </c>
      <c r="C949" s="8" t="str">
        <f>VLOOKUP(B949,'Specimen-Sample'!A$2:L$3024,12)</f>
        <v>Bone Marrow Aspirate</v>
      </c>
      <c r="D949" s="8">
        <f>VLOOKUP(B949,'Specimen-Sample'!A$2:L$3024,2)</f>
        <v>1838</v>
      </c>
      <c r="E949" t="s">
        <v>17790</v>
      </c>
      <c r="F949" t="s">
        <v>17793</v>
      </c>
    </row>
    <row r="950" spans="1:6" x14ac:dyDescent="0.25">
      <c r="A950">
        <f t="shared" si="14"/>
        <v>54</v>
      </c>
      <c r="B950" t="s">
        <v>7193</v>
      </c>
      <c r="C950" s="8" t="str">
        <f>VLOOKUP(B950,'Specimen-Sample'!A$2:L$3024,12)</f>
        <v>Bone Marrow Aspirate</v>
      </c>
      <c r="D950" s="8">
        <f>VLOOKUP(B950,'Specimen-Sample'!A$2:L$3024,2)</f>
        <v>1838</v>
      </c>
      <c r="E950" t="s">
        <v>17794</v>
      </c>
      <c r="F950" t="s">
        <v>17811</v>
      </c>
    </row>
    <row r="951" spans="1:6" x14ac:dyDescent="0.25">
      <c r="A951">
        <f t="shared" si="14"/>
        <v>54</v>
      </c>
      <c r="B951" t="s">
        <v>7193</v>
      </c>
      <c r="C951" s="8" t="str">
        <f>VLOOKUP(B951,'Specimen-Sample'!A$2:L$3024,12)</f>
        <v>Bone Marrow Aspirate</v>
      </c>
      <c r="D951" s="8">
        <f>VLOOKUP(B951,'Specimen-Sample'!A$2:L$3024,2)</f>
        <v>1838</v>
      </c>
      <c r="E951" t="s">
        <v>17809</v>
      </c>
      <c r="F951" t="s">
        <v>17804</v>
      </c>
    </row>
    <row r="952" spans="1:6" x14ac:dyDescent="0.25">
      <c r="A952">
        <f t="shared" si="14"/>
        <v>54</v>
      </c>
      <c r="B952" t="s">
        <v>7193</v>
      </c>
      <c r="C952" s="8" t="str">
        <f>VLOOKUP(B952,'Specimen-Sample'!A$2:L$3024,12)</f>
        <v>Bone Marrow Aspirate</v>
      </c>
      <c r="D952" s="8">
        <f>VLOOKUP(B952,'Specimen-Sample'!A$2:L$3024,2)</f>
        <v>1838</v>
      </c>
      <c r="E952" t="s">
        <v>17841</v>
      </c>
      <c r="F952" t="s">
        <v>17829</v>
      </c>
    </row>
    <row r="953" spans="1:6" x14ac:dyDescent="0.25">
      <c r="A953">
        <f t="shared" si="14"/>
        <v>54</v>
      </c>
      <c r="B953" t="s">
        <v>7193</v>
      </c>
      <c r="C953" s="8" t="str">
        <f>VLOOKUP(B953,'Specimen-Sample'!A$2:L$3024,12)</f>
        <v>Bone Marrow Aspirate</v>
      </c>
      <c r="D953" s="8">
        <f>VLOOKUP(B953,'Specimen-Sample'!A$2:L$3024,2)</f>
        <v>1838</v>
      </c>
      <c r="E953" t="s">
        <v>17819</v>
      </c>
      <c r="F953" t="s">
        <v>17843</v>
      </c>
    </row>
    <row r="954" spans="1:6" x14ac:dyDescent="0.25">
      <c r="A954">
        <f t="shared" si="14"/>
        <v>54</v>
      </c>
      <c r="B954" t="s">
        <v>7193</v>
      </c>
      <c r="C954" s="8" t="str">
        <f>VLOOKUP(B954,'Specimen-Sample'!A$2:L$3024,12)</f>
        <v>Bone Marrow Aspirate</v>
      </c>
      <c r="D954" s="8">
        <f>VLOOKUP(B954,'Specimen-Sample'!A$2:L$3024,2)</f>
        <v>1838</v>
      </c>
      <c r="E954" t="s">
        <v>17807</v>
      </c>
      <c r="F954" t="s">
        <v>17831</v>
      </c>
    </row>
    <row r="955" spans="1:6" x14ac:dyDescent="0.25">
      <c r="A955">
        <f t="shared" si="14"/>
        <v>54</v>
      </c>
      <c r="B955" t="s">
        <v>7193</v>
      </c>
      <c r="C955" s="8" t="str">
        <f>VLOOKUP(B955,'Specimen-Sample'!A$2:L$3024,12)</f>
        <v>Bone Marrow Aspirate</v>
      </c>
      <c r="D955" s="8">
        <f>VLOOKUP(B955,'Specimen-Sample'!A$2:L$3024,2)</f>
        <v>1838</v>
      </c>
      <c r="E955" t="s">
        <v>17835</v>
      </c>
      <c r="F955" t="s">
        <v>17812</v>
      </c>
    </row>
    <row r="956" spans="1:6" x14ac:dyDescent="0.25">
      <c r="A956">
        <f t="shared" si="14"/>
        <v>54</v>
      </c>
      <c r="B956" t="s">
        <v>7193</v>
      </c>
      <c r="C956" s="8" t="str">
        <f>VLOOKUP(B956,'Specimen-Sample'!A$2:L$3024,12)</f>
        <v>Bone Marrow Aspirate</v>
      </c>
      <c r="D956" s="8">
        <f>VLOOKUP(B956,'Specimen-Sample'!A$2:L$3024,2)</f>
        <v>1838</v>
      </c>
      <c r="E956" t="s">
        <v>17828</v>
      </c>
      <c r="F956" t="s">
        <v>17786</v>
      </c>
    </row>
    <row r="957" spans="1:6" x14ac:dyDescent="0.25">
      <c r="A957">
        <f t="shared" si="14"/>
        <v>54</v>
      </c>
      <c r="B957" t="s">
        <v>7193</v>
      </c>
      <c r="C957" s="8" t="str">
        <f>VLOOKUP(B957,'Specimen-Sample'!A$2:L$3024,12)</f>
        <v>Bone Marrow Aspirate</v>
      </c>
      <c r="D957" s="8">
        <f>VLOOKUP(B957,'Specimen-Sample'!A$2:L$3024,2)</f>
        <v>1838</v>
      </c>
      <c r="E957" t="s">
        <v>17832</v>
      </c>
      <c r="F957" t="s">
        <v>17810</v>
      </c>
    </row>
    <row r="958" spans="1:6" x14ac:dyDescent="0.25">
      <c r="A958">
        <f t="shared" si="14"/>
        <v>54</v>
      </c>
      <c r="B958" t="s">
        <v>7193</v>
      </c>
      <c r="C958" s="8" t="str">
        <f>VLOOKUP(B958,'Specimen-Sample'!A$2:L$3024,12)</f>
        <v>Bone Marrow Aspirate</v>
      </c>
      <c r="D958" s="8">
        <f>VLOOKUP(B958,'Specimen-Sample'!A$2:L$3024,2)</f>
        <v>1838</v>
      </c>
      <c r="E958" t="s">
        <v>17814</v>
      </c>
      <c r="F958" t="s">
        <v>17808</v>
      </c>
    </row>
    <row r="959" spans="1:6" x14ac:dyDescent="0.25">
      <c r="A959">
        <f t="shared" si="14"/>
        <v>54</v>
      </c>
      <c r="B959" t="s">
        <v>7193</v>
      </c>
      <c r="C959" s="8" t="str">
        <f>VLOOKUP(B959,'Specimen-Sample'!A$2:L$3024,12)</f>
        <v>Bone Marrow Aspirate</v>
      </c>
      <c r="D959" s="8">
        <f>VLOOKUP(B959,'Specimen-Sample'!A$2:L$3024,2)</f>
        <v>1838</v>
      </c>
      <c r="E959" t="s">
        <v>17797</v>
      </c>
      <c r="F959" t="s">
        <v>17817</v>
      </c>
    </row>
    <row r="960" spans="1:6" x14ac:dyDescent="0.25">
      <c r="A960">
        <f t="shared" si="14"/>
        <v>54</v>
      </c>
      <c r="B960" t="s">
        <v>7193</v>
      </c>
      <c r="C960" s="8" t="str">
        <f>VLOOKUP(B960,'Specimen-Sample'!A$2:L$3024,12)</f>
        <v>Bone Marrow Aspirate</v>
      </c>
      <c r="D960" s="8">
        <f>VLOOKUP(B960,'Specimen-Sample'!A$2:L$3024,2)</f>
        <v>1838</v>
      </c>
      <c r="E960" t="s">
        <v>17839</v>
      </c>
      <c r="F960" t="s">
        <v>17798</v>
      </c>
    </row>
    <row r="961" spans="1:6" x14ac:dyDescent="0.25">
      <c r="A961">
        <f t="shared" si="14"/>
        <v>54</v>
      </c>
      <c r="B961" t="s">
        <v>7193</v>
      </c>
      <c r="C961" s="8" t="str">
        <f>VLOOKUP(B961,'Specimen-Sample'!A$2:L$3024,12)</f>
        <v>Bone Marrow Aspirate</v>
      </c>
      <c r="D961" s="8">
        <f>VLOOKUP(B961,'Specimen-Sample'!A$2:L$3024,2)</f>
        <v>1838</v>
      </c>
      <c r="E961" t="s">
        <v>17824</v>
      </c>
      <c r="F961" t="s">
        <v>17785</v>
      </c>
    </row>
    <row r="962" spans="1:6" x14ac:dyDescent="0.25">
      <c r="A962">
        <f t="shared" si="14"/>
        <v>54</v>
      </c>
      <c r="B962" t="s">
        <v>7193</v>
      </c>
      <c r="C962" s="8" t="str">
        <f>VLOOKUP(B962,'Specimen-Sample'!A$2:L$3024,12)</f>
        <v>Bone Marrow Aspirate</v>
      </c>
      <c r="D962" s="8">
        <f>VLOOKUP(B962,'Specimen-Sample'!A$2:L$3024,2)</f>
        <v>1838</v>
      </c>
      <c r="E962" t="s">
        <v>17800</v>
      </c>
      <c r="F962" t="s">
        <v>17827</v>
      </c>
    </row>
    <row r="963" spans="1:6" x14ac:dyDescent="0.25">
      <c r="A963">
        <f t="shared" si="14"/>
        <v>54</v>
      </c>
      <c r="B963" t="s">
        <v>7193</v>
      </c>
      <c r="C963" s="8" t="str">
        <f>VLOOKUP(B963,'Specimen-Sample'!A$2:L$3024,12)</f>
        <v>Bone Marrow Aspirate</v>
      </c>
      <c r="D963" s="8">
        <f>VLOOKUP(B963,'Specimen-Sample'!A$2:L$3024,2)</f>
        <v>1838</v>
      </c>
      <c r="E963" t="s">
        <v>17801</v>
      </c>
      <c r="F963" t="s">
        <v>17815</v>
      </c>
    </row>
    <row r="964" spans="1:6" x14ac:dyDescent="0.25">
      <c r="A964">
        <f t="shared" ref="A964:A1027" si="15">IF(B963&lt;&gt;B964,A963+1,A963)</f>
        <v>54</v>
      </c>
      <c r="B964" t="s">
        <v>7193</v>
      </c>
      <c r="C964" s="8" t="str">
        <f>VLOOKUP(B964,'Specimen-Sample'!A$2:L$3024,12)</f>
        <v>Bone Marrow Aspirate</v>
      </c>
      <c r="D964" s="8">
        <f>VLOOKUP(B964,'Specimen-Sample'!A$2:L$3024,2)</f>
        <v>1838</v>
      </c>
      <c r="E964" t="s">
        <v>17820</v>
      </c>
      <c r="F964" t="s">
        <v>17836</v>
      </c>
    </row>
    <row r="965" spans="1:6" x14ac:dyDescent="0.25">
      <c r="A965">
        <f t="shared" si="15"/>
        <v>54</v>
      </c>
      <c r="B965" t="s">
        <v>7193</v>
      </c>
      <c r="C965" s="8" t="str">
        <f>VLOOKUP(B965,'Specimen-Sample'!A$2:L$3024,12)</f>
        <v>Bone Marrow Aspirate</v>
      </c>
      <c r="D965" s="8">
        <f>VLOOKUP(B965,'Specimen-Sample'!A$2:L$3024,2)</f>
        <v>1838</v>
      </c>
      <c r="E965" t="s">
        <v>17788</v>
      </c>
      <c r="F965" t="s">
        <v>17799</v>
      </c>
    </row>
    <row r="966" spans="1:6" x14ac:dyDescent="0.25">
      <c r="A966">
        <f t="shared" si="15"/>
        <v>54</v>
      </c>
      <c r="B966" t="s">
        <v>7193</v>
      </c>
      <c r="C966" s="8" t="str">
        <f>VLOOKUP(B966,'Specimen-Sample'!A$2:L$3024,12)</f>
        <v>Bone Marrow Aspirate</v>
      </c>
      <c r="D966" s="8">
        <f>VLOOKUP(B966,'Specimen-Sample'!A$2:L$3024,2)</f>
        <v>1838</v>
      </c>
      <c r="E966" t="s">
        <v>17803</v>
      </c>
      <c r="F966" t="s">
        <v>17796</v>
      </c>
    </row>
    <row r="967" spans="1:6" x14ac:dyDescent="0.25">
      <c r="A967">
        <f t="shared" si="15"/>
        <v>54</v>
      </c>
      <c r="B967" t="s">
        <v>7193</v>
      </c>
      <c r="C967" s="8" t="str">
        <f>VLOOKUP(B967,'Specimen-Sample'!A$2:L$3024,12)</f>
        <v>Bone Marrow Aspirate</v>
      </c>
      <c r="D967" s="8">
        <f>VLOOKUP(B967,'Specimen-Sample'!A$2:L$3024,2)</f>
        <v>1838</v>
      </c>
      <c r="E967" t="s">
        <v>17787</v>
      </c>
      <c r="F967" t="s">
        <v>17802</v>
      </c>
    </row>
    <row r="968" spans="1:6" x14ac:dyDescent="0.25">
      <c r="A968">
        <f t="shared" si="15"/>
        <v>54</v>
      </c>
      <c r="B968" t="s">
        <v>7193</v>
      </c>
      <c r="C968" s="8" t="str">
        <f>VLOOKUP(B968,'Specimen-Sample'!A$2:L$3024,12)</f>
        <v>Bone Marrow Aspirate</v>
      </c>
      <c r="D968" s="8">
        <f>VLOOKUP(B968,'Specimen-Sample'!A$2:L$3024,2)</f>
        <v>1838</v>
      </c>
      <c r="E968" t="s">
        <v>17834</v>
      </c>
      <c r="F968" t="s">
        <v>17838</v>
      </c>
    </row>
    <row r="969" spans="1:6" x14ac:dyDescent="0.25">
      <c r="A969">
        <f t="shared" si="15"/>
        <v>54</v>
      </c>
      <c r="B969" t="s">
        <v>7193</v>
      </c>
      <c r="C969" s="8" t="str">
        <f>VLOOKUP(B969,'Specimen-Sample'!A$2:L$3024,12)</f>
        <v>Bone Marrow Aspirate</v>
      </c>
      <c r="D969" s="8">
        <f>VLOOKUP(B969,'Specimen-Sample'!A$2:L$3024,2)</f>
        <v>1838</v>
      </c>
      <c r="E969" t="s">
        <v>17837</v>
      </c>
      <c r="F969" t="s">
        <v>17813</v>
      </c>
    </row>
    <row r="970" spans="1:6" x14ac:dyDescent="0.25">
      <c r="A970">
        <f t="shared" si="15"/>
        <v>54</v>
      </c>
      <c r="B970" t="s">
        <v>7193</v>
      </c>
      <c r="C970" s="8" t="str">
        <f>VLOOKUP(B970,'Specimen-Sample'!A$2:L$3024,12)</f>
        <v>Bone Marrow Aspirate</v>
      </c>
      <c r="D970" s="8">
        <f>VLOOKUP(B970,'Specimen-Sample'!A$2:L$3024,2)</f>
        <v>1838</v>
      </c>
      <c r="E970" t="s">
        <v>17823</v>
      </c>
      <c r="F970" t="s">
        <v>17844</v>
      </c>
    </row>
    <row r="971" spans="1:6" x14ac:dyDescent="0.25">
      <c r="A971">
        <f t="shared" si="15"/>
        <v>54</v>
      </c>
      <c r="B971" t="s">
        <v>7193</v>
      </c>
      <c r="C971" s="8" t="str">
        <f>VLOOKUP(B971,'Specimen-Sample'!A$2:L$3024,12)</f>
        <v>Bone Marrow Aspirate</v>
      </c>
      <c r="D971" s="8">
        <f>VLOOKUP(B971,'Specimen-Sample'!A$2:L$3024,2)</f>
        <v>1838</v>
      </c>
      <c r="E971" t="s">
        <v>17805</v>
      </c>
      <c r="F971" t="s">
        <v>17822</v>
      </c>
    </row>
    <row r="972" spans="1:6" x14ac:dyDescent="0.25">
      <c r="A972">
        <f t="shared" si="15"/>
        <v>54</v>
      </c>
      <c r="B972" t="s">
        <v>7193</v>
      </c>
      <c r="C972" s="8" t="str">
        <f>VLOOKUP(B972,'Specimen-Sample'!A$2:L$3024,12)</f>
        <v>Bone Marrow Aspirate</v>
      </c>
      <c r="D972" s="8">
        <f>VLOOKUP(B972,'Specimen-Sample'!A$2:L$3024,2)</f>
        <v>1838</v>
      </c>
      <c r="E972" t="s">
        <v>17833</v>
      </c>
      <c r="F972" t="s">
        <v>17792</v>
      </c>
    </row>
    <row r="973" spans="1:6" x14ac:dyDescent="0.25">
      <c r="A973">
        <f t="shared" si="15"/>
        <v>54</v>
      </c>
      <c r="B973" t="s">
        <v>7193</v>
      </c>
      <c r="C973" s="8" t="str">
        <f>VLOOKUP(B973,'Specimen-Sample'!A$2:L$3024,12)</f>
        <v>Bone Marrow Aspirate</v>
      </c>
      <c r="D973" s="8">
        <f>VLOOKUP(B973,'Specimen-Sample'!A$2:L$3024,2)</f>
        <v>1838</v>
      </c>
      <c r="E973" t="s">
        <v>17830</v>
      </c>
      <c r="F973" t="s">
        <v>17795</v>
      </c>
    </row>
    <row r="974" spans="1:6" x14ac:dyDescent="0.25">
      <c r="A974">
        <f t="shared" si="15"/>
        <v>54</v>
      </c>
      <c r="B974" t="s">
        <v>7193</v>
      </c>
      <c r="C974" s="8" t="str">
        <f>VLOOKUP(B974,'Specimen-Sample'!A$2:L$3024,12)</f>
        <v>Bone Marrow Aspirate</v>
      </c>
      <c r="D974" s="8">
        <f>VLOOKUP(B974,'Specimen-Sample'!A$2:L$3024,2)</f>
        <v>1838</v>
      </c>
      <c r="E974" t="s">
        <v>17821</v>
      </c>
      <c r="F974" t="s">
        <v>17791</v>
      </c>
    </row>
    <row r="975" spans="1:6" x14ac:dyDescent="0.25">
      <c r="A975">
        <f t="shared" si="15"/>
        <v>54</v>
      </c>
      <c r="B975" t="s">
        <v>7193</v>
      </c>
      <c r="C975" s="8" t="str">
        <f>VLOOKUP(B975,'Specimen-Sample'!A$2:L$3024,12)</f>
        <v>Bone Marrow Aspirate</v>
      </c>
      <c r="D975" s="8">
        <f>VLOOKUP(B975,'Specimen-Sample'!A$2:L$3024,2)</f>
        <v>1838</v>
      </c>
      <c r="E975" t="s">
        <v>17789</v>
      </c>
      <c r="F975" t="s">
        <v>17825</v>
      </c>
    </row>
    <row r="976" spans="1:6" x14ac:dyDescent="0.25">
      <c r="A976">
        <f t="shared" si="15"/>
        <v>54</v>
      </c>
      <c r="B976" t="s">
        <v>7193</v>
      </c>
      <c r="C976" s="8" t="str">
        <f>VLOOKUP(B976,'Specimen-Sample'!A$2:L$3024,12)</f>
        <v>Bone Marrow Aspirate</v>
      </c>
      <c r="D976" s="8">
        <f>VLOOKUP(B976,'Specimen-Sample'!A$2:L$3024,2)</f>
        <v>1838</v>
      </c>
      <c r="E976" t="s">
        <v>17826</v>
      </c>
      <c r="F976" t="s">
        <v>17842</v>
      </c>
    </row>
    <row r="977" spans="1:6" x14ac:dyDescent="0.25">
      <c r="A977">
        <f t="shared" si="15"/>
        <v>55</v>
      </c>
      <c r="B977" t="s">
        <v>8272</v>
      </c>
      <c r="C977" s="8" t="str">
        <f>VLOOKUP(B977,'Specimen-Sample'!A$2:L$3024,12)</f>
        <v>Skin Biopsy</v>
      </c>
      <c r="D977" s="8">
        <f>VLOOKUP(B977,'Specimen-Sample'!A$2:L$3024,2)</f>
        <v>2305</v>
      </c>
      <c r="E977" t="s">
        <v>17981</v>
      </c>
      <c r="F977" t="s">
        <v>17982</v>
      </c>
    </row>
    <row r="978" spans="1:6" x14ac:dyDescent="0.25">
      <c r="A978">
        <f t="shared" si="15"/>
        <v>55</v>
      </c>
      <c r="B978" t="s">
        <v>8272</v>
      </c>
      <c r="C978" s="8" t="str">
        <f>VLOOKUP(B978,'Specimen-Sample'!A$2:L$3024,12)</f>
        <v>Skin Biopsy</v>
      </c>
      <c r="D978" s="8">
        <f>VLOOKUP(B978,'Specimen-Sample'!A$2:L$3024,2)</f>
        <v>2305</v>
      </c>
      <c r="E978" t="s">
        <v>17979</v>
      </c>
      <c r="F978" t="s">
        <v>17983</v>
      </c>
    </row>
    <row r="979" spans="1:6" x14ac:dyDescent="0.25">
      <c r="A979">
        <f t="shared" si="15"/>
        <v>55</v>
      </c>
      <c r="B979" t="s">
        <v>8272</v>
      </c>
      <c r="C979" s="8" t="str">
        <f>VLOOKUP(B979,'Specimen-Sample'!A$2:L$3024,12)</f>
        <v>Skin Biopsy</v>
      </c>
      <c r="D979" s="8">
        <f>VLOOKUP(B979,'Specimen-Sample'!A$2:L$3024,2)</f>
        <v>2305</v>
      </c>
      <c r="E979" t="s">
        <v>17978</v>
      </c>
      <c r="F979" t="s">
        <v>17977</v>
      </c>
    </row>
    <row r="980" spans="1:6" x14ac:dyDescent="0.25">
      <c r="A980">
        <f t="shared" si="15"/>
        <v>55</v>
      </c>
      <c r="B980" t="s">
        <v>8272</v>
      </c>
      <c r="C980" s="8" t="str">
        <f>VLOOKUP(B980,'Specimen-Sample'!A$2:L$3024,12)</f>
        <v>Skin Biopsy</v>
      </c>
      <c r="D980" s="8">
        <f>VLOOKUP(B980,'Specimen-Sample'!A$2:L$3024,2)</f>
        <v>2305</v>
      </c>
      <c r="E980" t="s">
        <v>17980</v>
      </c>
      <c r="F980" t="s">
        <v>17986</v>
      </c>
    </row>
    <row r="981" spans="1:6" x14ac:dyDescent="0.25">
      <c r="A981">
        <f t="shared" si="15"/>
        <v>55</v>
      </c>
      <c r="B981" t="s">
        <v>8272</v>
      </c>
      <c r="C981" s="8" t="str">
        <f>VLOOKUP(B981,'Specimen-Sample'!A$2:L$3024,12)</f>
        <v>Skin Biopsy</v>
      </c>
      <c r="D981" s="8">
        <f>VLOOKUP(B981,'Specimen-Sample'!A$2:L$3024,2)</f>
        <v>2305</v>
      </c>
      <c r="E981" t="s">
        <v>17985</v>
      </c>
      <c r="F981" t="s">
        <v>17984</v>
      </c>
    </row>
    <row r="982" spans="1:6" x14ac:dyDescent="0.25">
      <c r="A982">
        <f t="shared" si="15"/>
        <v>56</v>
      </c>
      <c r="B982" t="s">
        <v>8321</v>
      </c>
      <c r="C982" s="8" t="str">
        <f>VLOOKUP(B982,'Specimen-Sample'!A$2:L$3024,12)</f>
        <v>Skin Biopsy</v>
      </c>
      <c r="D982" s="8">
        <f>VLOOKUP(B982,'Specimen-Sample'!A$2:L$3024,2)</f>
        <v>2326</v>
      </c>
      <c r="E982" t="s">
        <v>18002</v>
      </c>
      <c r="F982" t="s">
        <v>17999</v>
      </c>
    </row>
    <row r="983" spans="1:6" x14ac:dyDescent="0.25">
      <c r="A983">
        <f t="shared" si="15"/>
        <v>56</v>
      </c>
      <c r="B983" t="s">
        <v>8321</v>
      </c>
      <c r="C983" s="8" t="str">
        <f>VLOOKUP(B983,'Specimen-Sample'!A$2:L$3024,12)</f>
        <v>Skin Biopsy</v>
      </c>
      <c r="D983" s="8">
        <f>VLOOKUP(B983,'Specimen-Sample'!A$2:L$3024,2)</f>
        <v>2326</v>
      </c>
      <c r="E983" t="s">
        <v>18006</v>
      </c>
      <c r="F983" t="s">
        <v>17997</v>
      </c>
    </row>
    <row r="984" spans="1:6" x14ac:dyDescent="0.25">
      <c r="A984">
        <f t="shared" si="15"/>
        <v>56</v>
      </c>
      <c r="B984" t="s">
        <v>8321</v>
      </c>
      <c r="C984" s="8" t="str">
        <f>VLOOKUP(B984,'Specimen-Sample'!A$2:L$3024,12)</f>
        <v>Skin Biopsy</v>
      </c>
      <c r="D984" s="8">
        <f>VLOOKUP(B984,'Specimen-Sample'!A$2:L$3024,2)</f>
        <v>2326</v>
      </c>
      <c r="E984" t="s">
        <v>17998</v>
      </c>
      <c r="F984" t="s">
        <v>18003</v>
      </c>
    </row>
    <row r="985" spans="1:6" x14ac:dyDescent="0.25">
      <c r="A985">
        <f t="shared" si="15"/>
        <v>56</v>
      </c>
      <c r="B985" t="s">
        <v>8321</v>
      </c>
      <c r="C985" s="8" t="str">
        <f>VLOOKUP(B985,'Specimen-Sample'!A$2:L$3024,12)</f>
        <v>Skin Biopsy</v>
      </c>
      <c r="D985" s="8">
        <f>VLOOKUP(B985,'Specimen-Sample'!A$2:L$3024,2)</f>
        <v>2326</v>
      </c>
      <c r="E985" t="s">
        <v>18004</v>
      </c>
      <c r="F985" t="s">
        <v>18007</v>
      </c>
    </row>
    <row r="986" spans="1:6" x14ac:dyDescent="0.25">
      <c r="A986">
        <f t="shared" si="15"/>
        <v>56</v>
      </c>
      <c r="B986" t="s">
        <v>8321</v>
      </c>
      <c r="C986" s="8" t="str">
        <f>VLOOKUP(B986,'Specimen-Sample'!A$2:L$3024,12)</f>
        <v>Skin Biopsy</v>
      </c>
      <c r="D986" s="8">
        <f>VLOOKUP(B986,'Specimen-Sample'!A$2:L$3024,2)</f>
        <v>2326</v>
      </c>
      <c r="E986" t="s">
        <v>18005</v>
      </c>
      <c r="F986" t="s">
        <v>18001</v>
      </c>
    </row>
    <row r="987" spans="1:6" x14ac:dyDescent="0.25">
      <c r="A987">
        <f t="shared" si="15"/>
        <v>56</v>
      </c>
      <c r="B987" t="s">
        <v>8321</v>
      </c>
      <c r="C987" s="8" t="str">
        <f>VLOOKUP(B987,'Specimen-Sample'!A$2:L$3024,12)</f>
        <v>Skin Biopsy</v>
      </c>
      <c r="D987" s="8">
        <f>VLOOKUP(B987,'Specimen-Sample'!A$2:L$3024,2)</f>
        <v>2326</v>
      </c>
      <c r="E987" t="s">
        <v>18000</v>
      </c>
      <c r="F987" t="s">
        <v>18008</v>
      </c>
    </row>
    <row r="988" spans="1:6" x14ac:dyDescent="0.25">
      <c r="A988">
        <f t="shared" si="15"/>
        <v>57</v>
      </c>
      <c r="B988" t="s">
        <v>7208</v>
      </c>
      <c r="C988" s="8" t="str">
        <f>VLOOKUP(B988,'Specimen-Sample'!A$2:L$3024,12)</f>
        <v>Skin Biopsy</v>
      </c>
      <c r="D988" s="8">
        <f>VLOOKUP(B988,'Specimen-Sample'!A$2:L$3024,2)</f>
        <v>1848</v>
      </c>
      <c r="E988" t="s">
        <v>17924</v>
      </c>
      <c r="F988" t="s">
        <v>17925</v>
      </c>
    </row>
    <row r="989" spans="1:6" x14ac:dyDescent="0.25">
      <c r="A989">
        <f t="shared" si="15"/>
        <v>57</v>
      </c>
      <c r="B989" t="s">
        <v>7208</v>
      </c>
      <c r="C989" s="8" t="str">
        <f>VLOOKUP(B989,'Specimen-Sample'!A$2:L$3024,12)</f>
        <v>Skin Biopsy</v>
      </c>
      <c r="D989" s="8">
        <f>VLOOKUP(B989,'Specimen-Sample'!A$2:L$3024,2)</f>
        <v>1848</v>
      </c>
      <c r="E989" t="s">
        <v>17920</v>
      </c>
      <c r="F989" t="s">
        <v>17927</v>
      </c>
    </row>
    <row r="990" spans="1:6" x14ac:dyDescent="0.25">
      <c r="A990">
        <f t="shared" si="15"/>
        <v>57</v>
      </c>
      <c r="B990" t="s">
        <v>7208</v>
      </c>
      <c r="C990" s="8" t="str">
        <f>VLOOKUP(B990,'Specimen-Sample'!A$2:L$3024,12)</f>
        <v>Skin Biopsy</v>
      </c>
      <c r="D990" s="8">
        <f>VLOOKUP(B990,'Specimen-Sample'!A$2:L$3024,2)</f>
        <v>1848</v>
      </c>
      <c r="E990" t="s">
        <v>17919</v>
      </c>
      <c r="F990" t="s">
        <v>17922</v>
      </c>
    </row>
    <row r="991" spans="1:6" x14ac:dyDescent="0.25">
      <c r="A991">
        <f t="shared" si="15"/>
        <v>57</v>
      </c>
      <c r="B991" t="s">
        <v>7208</v>
      </c>
      <c r="C991" s="8" t="str">
        <f>VLOOKUP(B991,'Specimen-Sample'!A$2:L$3024,12)</f>
        <v>Skin Biopsy</v>
      </c>
      <c r="D991" s="8">
        <f>VLOOKUP(B991,'Specimen-Sample'!A$2:L$3024,2)</f>
        <v>1848</v>
      </c>
      <c r="E991" t="s">
        <v>17928</v>
      </c>
      <c r="F991" t="s">
        <v>17926</v>
      </c>
    </row>
    <row r="992" spans="1:6" x14ac:dyDescent="0.25">
      <c r="A992">
        <f t="shared" si="15"/>
        <v>57</v>
      </c>
      <c r="B992" t="s">
        <v>7208</v>
      </c>
      <c r="C992" s="8" t="str">
        <f>VLOOKUP(B992,'Specimen-Sample'!A$2:L$3024,12)</f>
        <v>Skin Biopsy</v>
      </c>
      <c r="D992" s="8">
        <f>VLOOKUP(B992,'Specimen-Sample'!A$2:L$3024,2)</f>
        <v>1848</v>
      </c>
      <c r="E992" t="s">
        <v>17923</v>
      </c>
      <c r="F992" t="s">
        <v>17921</v>
      </c>
    </row>
    <row r="993" spans="1:6" x14ac:dyDescent="0.25">
      <c r="A993">
        <f t="shared" si="15"/>
        <v>58</v>
      </c>
      <c r="B993" t="s">
        <v>7214</v>
      </c>
      <c r="C993" s="8" t="str">
        <f>VLOOKUP(B993,'Specimen-Sample'!A$2:L$3024,12)</f>
        <v>Skin Biopsy</v>
      </c>
      <c r="D993" s="8">
        <f>VLOOKUP(B993,'Specimen-Sample'!A$2:L$3024,2)</f>
        <v>1846</v>
      </c>
      <c r="E993" t="s">
        <v>17917</v>
      </c>
      <c r="F993" t="s">
        <v>17918</v>
      </c>
    </row>
    <row r="994" spans="1:6" x14ac:dyDescent="0.25">
      <c r="A994">
        <f t="shared" si="15"/>
        <v>58</v>
      </c>
      <c r="B994" t="s">
        <v>7214</v>
      </c>
      <c r="C994" s="8" t="str">
        <f>VLOOKUP(B994,'Specimen-Sample'!A$2:L$3024,12)</f>
        <v>Skin Biopsy</v>
      </c>
      <c r="D994" s="8">
        <f>VLOOKUP(B994,'Specimen-Sample'!A$2:L$3024,2)</f>
        <v>1846</v>
      </c>
      <c r="E994" t="s">
        <v>17911</v>
      </c>
      <c r="F994" t="s">
        <v>17909</v>
      </c>
    </row>
    <row r="995" spans="1:6" x14ac:dyDescent="0.25">
      <c r="A995">
        <f t="shared" si="15"/>
        <v>58</v>
      </c>
      <c r="B995" t="s">
        <v>7214</v>
      </c>
      <c r="C995" s="8" t="str">
        <f>VLOOKUP(B995,'Specimen-Sample'!A$2:L$3024,12)</f>
        <v>Skin Biopsy</v>
      </c>
      <c r="D995" s="8">
        <f>VLOOKUP(B995,'Specimen-Sample'!A$2:L$3024,2)</f>
        <v>1846</v>
      </c>
      <c r="E995" t="s">
        <v>17916</v>
      </c>
      <c r="F995" t="s">
        <v>17907</v>
      </c>
    </row>
    <row r="996" spans="1:6" x14ac:dyDescent="0.25">
      <c r="A996">
        <f t="shared" si="15"/>
        <v>58</v>
      </c>
      <c r="B996" t="s">
        <v>7214</v>
      </c>
      <c r="C996" s="8" t="str">
        <f>VLOOKUP(B996,'Specimen-Sample'!A$2:L$3024,12)</f>
        <v>Skin Biopsy</v>
      </c>
      <c r="D996" s="8">
        <f>VLOOKUP(B996,'Specimen-Sample'!A$2:L$3024,2)</f>
        <v>1846</v>
      </c>
      <c r="E996" t="s">
        <v>17906</v>
      </c>
      <c r="F996" t="s">
        <v>17905</v>
      </c>
    </row>
    <row r="997" spans="1:6" x14ac:dyDescent="0.25">
      <c r="A997">
        <f t="shared" si="15"/>
        <v>58</v>
      </c>
      <c r="B997" t="s">
        <v>7214</v>
      </c>
      <c r="C997" s="8" t="str">
        <f>VLOOKUP(B997,'Specimen-Sample'!A$2:L$3024,12)</f>
        <v>Skin Biopsy</v>
      </c>
      <c r="D997" s="8">
        <f>VLOOKUP(B997,'Specimen-Sample'!A$2:L$3024,2)</f>
        <v>1846</v>
      </c>
      <c r="E997" t="s">
        <v>17912</v>
      </c>
      <c r="F997" t="s">
        <v>17914</v>
      </c>
    </row>
    <row r="998" spans="1:6" x14ac:dyDescent="0.25">
      <c r="A998">
        <f t="shared" si="15"/>
        <v>58</v>
      </c>
      <c r="B998" t="s">
        <v>7214</v>
      </c>
      <c r="C998" s="8" t="str">
        <f>VLOOKUP(B998,'Specimen-Sample'!A$2:L$3024,12)</f>
        <v>Skin Biopsy</v>
      </c>
      <c r="D998" s="8">
        <f>VLOOKUP(B998,'Specimen-Sample'!A$2:L$3024,2)</f>
        <v>1846</v>
      </c>
      <c r="E998" t="s">
        <v>17913</v>
      </c>
      <c r="F998" t="s">
        <v>17910</v>
      </c>
    </row>
    <row r="999" spans="1:6" x14ac:dyDescent="0.25">
      <c r="A999">
        <f t="shared" si="15"/>
        <v>58</v>
      </c>
      <c r="B999" t="s">
        <v>7214</v>
      </c>
      <c r="C999" s="8" t="str">
        <f>VLOOKUP(B999,'Specimen-Sample'!A$2:L$3024,12)</f>
        <v>Skin Biopsy</v>
      </c>
      <c r="D999" s="8">
        <f>VLOOKUP(B999,'Specimen-Sample'!A$2:L$3024,2)</f>
        <v>1846</v>
      </c>
      <c r="E999" t="s">
        <v>17908</v>
      </c>
      <c r="F999" t="s">
        <v>17915</v>
      </c>
    </row>
    <row r="1000" spans="1:6" x14ac:dyDescent="0.25">
      <c r="A1000">
        <f t="shared" si="15"/>
        <v>59</v>
      </c>
      <c r="B1000" t="s">
        <v>7217</v>
      </c>
      <c r="C1000" s="8" t="str">
        <f>VLOOKUP(B1000,'Specimen-Sample'!A$2:L$3024,12)</f>
        <v>Skin Biopsy</v>
      </c>
      <c r="D1000" s="8">
        <f>VLOOKUP(B1000,'Specimen-Sample'!A$2:L$3024,2)</f>
        <v>1853</v>
      </c>
      <c r="E1000" t="s">
        <v>17965</v>
      </c>
      <c r="F1000" t="s">
        <v>17960</v>
      </c>
    </row>
    <row r="1001" spans="1:6" x14ac:dyDescent="0.25">
      <c r="A1001">
        <f t="shared" si="15"/>
        <v>59</v>
      </c>
      <c r="B1001" t="s">
        <v>7217</v>
      </c>
      <c r="C1001" s="8" t="str">
        <f>VLOOKUP(B1001,'Specimen-Sample'!A$2:L$3024,12)</f>
        <v>Skin Biopsy</v>
      </c>
      <c r="D1001" s="8">
        <f>VLOOKUP(B1001,'Specimen-Sample'!A$2:L$3024,2)</f>
        <v>1853</v>
      </c>
      <c r="E1001" t="s">
        <v>17961</v>
      </c>
      <c r="F1001" t="s">
        <v>17962</v>
      </c>
    </row>
    <row r="1002" spans="1:6" x14ac:dyDescent="0.25">
      <c r="A1002">
        <f t="shared" si="15"/>
        <v>59</v>
      </c>
      <c r="B1002" t="s">
        <v>7217</v>
      </c>
      <c r="C1002" s="8" t="str">
        <f>VLOOKUP(B1002,'Specimen-Sample'!A$2:L$3024,12)</f>
        <v>Skin Biopsy</v>
      </c>
      <c r="D1002" s="8">
        <f>VLOOKUP(B1002,'Specimen-Sample'!A$2:L$3024,2)</f>
        <v>1853</v>
      </c>
      <c r="E1002" t="s">
        <v>17963</v>
      </c>
      <c r="F1002" t="s">
        <v>17959</v>
      </c>
    </row>
    <row r="1003" spans="1:6" x14ac:dyDescent="0.25">
      <c r="A1003">
        <f t="shared" si="15"/>
        <v>59</v>
      </c>
      <c r="B1003" t="s">
        <v>7217</v>
      </c>
      <c r="C1003" s="8" t="str">
        <f>VLOOKUP(B1003,'Specimen-Sample'!A$2:L$3024,12)</f>
        <v>Skin Biopsy</v>
      </c>
      <c r="D1003" s="8">
        <f>VLOOKUP(B1003,'Specimen-Sample'!A$2:L$3024,2)</f>
        <v>1853</v>
      </c>
      <c r="E1003" t="s">
        <v>17964</v>
      </c>
      <c r="F1003" t="s">
        <v>17966</v>
      </c>
    </row>
    <row r="1004" spans="1:6" x14ac:dyDescent="0.25">
      <c r="A1004">
        <f t="shared" si="15"/>
        <v>60</v>
      </c>
      <c r="B1004" t="s">
        <v>7254</v>
      </c>
      <c r="C1004" s="8" t="str">
        <f>VLOOKUP(B1004,'Specimen-Sample'!A$2:L$3024,12)</f>
        <v>Skin Biopsy</v>
      </c>
      <c r="D1004" s="8">
        <f>VLOOKUP(B1004,'Specimen-Sample'!A$2:L$3024,2)</f>
        <v>1865</v>
      </c>
      <c r="E1004" t="s">
        <v>17971</v>
      </c>
      <c r="F1004" t="s">
        <v>17972</v>
      </c>
    </row>
    <row r="1005" spans="1:6" x14ac:dyDescent="0.25">
      <c r="A1005">
        <f t="shared" si="15"/>
        <v>60</v>
      </c>
      <c r="B1005" t="s">
        <v>7254</v>
      </c>
      <c r="C1005" s="8" t="str">
        <f>VLOOKUP(B1005,'Specimen-Sample'!A$2:L$3024,12)</f>
        <v>Skin Biopsy</v>
      </c>
      <c r="D1005" s="8">
        <f>VLOOKUP(B1005,'Specimen-Sample'!A$2:L$3024,2)</f>
        <v>1865</v>
      </c>
      <c r="E1005" t="s">
        <v>17967</v>
      </c>
      <c r="F1005" t="s">
        <v>17969</v>
      </c>
    </row>
    <row r="1006" spans="1:6" x14ac:dyDescent="0.25">
      <c r="A1006">
        <f t="shared" si="15"/>
        <v>60</v>
      </c>
      <c r="B1006" t="s">
        <v>7254</v>
      </c>
      <c r="C1006" s="8" t="str">
        <f>VLOOKUP(B1006,'Specimen-Sample'!A$2:L$3024,12)</f>
        <v>Skin Biopsy</v>
      </c>
      <c r="D1006" s="8">
        <f>VLOOKUP(B1006,'Specimen-Sample'!A$2:L$3024,2)</f>
        <v>1865</v>
      </c>
      <c r="E1006" t="s">
        <v>17973</v>
      </c>
      <c r="F1006" t="s">
        <v>17970</v>
      </c>
    </row>
    <row r="1007" spans="1:6" x14ac:dyDescent="0.25">
      <c r="A1007">
        <f t="shared" si="15"/>
        <v>60</v>
      </c>
      <c r="B1007" t="s">
        <v>7254</v>
      </c>
      <c r="C1007" s="8" t="str">
        <f>VLOOKUP(B1007,'Specimen-Sample'!A$2:L$3024,12)</f>
        <v>Skin Biopsy</v>
      </c>
      <c r="D1007" s="8">
        <f>VLOOKUP(B1007,'Specimen-Sample'!A$2:L$3024,2)</f>
        <v>1865</v>
      </c>
      <c r="E1007" t="s">
        <v>17975</v>
      </c>
      <c r="F1007" t="s">
        <v>17968</v>
      </c>
    </row>
    <row r="1008" spans="1:6" x14ac:dyDescent="0.25">
      <c r="A1008">
        <f t="shared" si="15"/>
        <v>60</v>
      </c>
      <c r="B1008" t="s">
        <v>7254</v>
      </c>
      <c r="C1008" s="8" t="str">
        <f>VLOOKUP(B1008,'Specimen-Sample'!A$2:L$3024,12)</f>
        <v>Skin Biopsy</v>
      </c>
      <c r="D1008" s="8">
        <f>VLOOKUP(B1008,'Specimen-Sample'!A$2:L$3024,2)</f>
        <v>1865</v>
      </c>
      <c r="E1008" t="s">
        <v>17974</v>
      </c>
      <c r="F1008" t="s">
        <v>17976</v>
      </c>
    </row>
    <row r="1009" spans="1:6" x14ac:dyDescent="0.25">
      <c r="A1009">
        <f t="shared" si="15"/>
        <v>61</v>
      </c>
      <c r="B1009" t="s">
        <v>7258</v>
      </c>
      <c r="C1009" s="8" t="str">
        <f>VLOOKUP(B1009,'Specimen-Sample'!A$2:L$3024,12)</f>
        <v>Skin Biopsy</v>
      </c>
      <c r="D1009" s="8">
        <f>VLOOKUP(B1009,'Specimen-Sample'!A$2:L$3024,2)</f>
        <v>1871</v>
      </c>
      <c r="E1009" t="s">
        <v>17988</v>
      </c>
      <c r="F1009" t="s">
        <v>17996</v>
      </c>
    </row>
    <row r="1010" spans="1:6" x14ac:dyDescent="0.25">
      <c r="A1010">
        <f t="shared" si="15"/>
        <v>61</v>
      </c>
      <c r="B1010" t="s">
        <v>7258</v>
      </c>
      <c r="C1010" s="8" t="str">
        <f>VLOOKUP(B1010,'Specimen-Sample'!A$2:L$3024,12)</f>
        <v>Skin Biopsy</v>
      </c>
      <c r="D1010" s="8">
        <f>VLOOKUP(B1010,'Specimen-Sample'!A$2:L$3024,2)</f>
        <v>1871</v>
      </c>
      <c r="E1010" t="s">
        <v>17991</v>
      </c>
      <c r="F1010" t="s">
        <v>17993</v>
      </c>
    </row>
    <row r="1011" spans="1:6" x14ac:dyDescent="0.25">
      <c r="A1011">
        <f t="shared" si="15"/>
        <v>61</v>
      </c>
      <c r="B1011" t="s">
        <v>7258</v>
      </c>
      <c r="C1011" s="8" t="str">
        <f>VLOOKUP(B1011,'Specimen-Sample'!A$2:L$3024,12)</f>
        <v>Skin Biopsy</v>
      </c>
      <c r="D1011" s="8">
        <f>VLOOKUP(B1011,'Specimen-Sample'!A$2:L$3024,2)</f>
        <v>1871</v>
      </c>
      <c r="E1011" t="s">
        <v>17992</v>
      </c>
      <c r="F1011" t="s">
        <v>17989</v>
      </c>
    </row>
    <row r="1012" spans="1:6" x14ac:dyDescent="0.25">
      <c r="A1012">
        <f t="shared" si="15"/>
        <v>61</v>
      </c>
      <c r="B1012" t="s">
        <v>7258</v>
      </c>
      <c r="C1012" s="8" t="str">
        <f>VLOOKUP(B1012,'Specimen-Sample'!A$2:L$3024,12)</f>
        <v>Skin Biopsy</v>
      </c>
      <c r="D1012" s="8">
        <f>VLOOKUP(B1012,'Specimen-Sample'!A$2:L$3024,2)</f>
        <v>1871</v>
      </c>
      <c r="E1012" t="s">
        <v>17994</v>
      </c>
      <c r="F1012" t="s">
        <v>17987</v>
      </c>
    </row>
    <row r="1013" spans="1:6" x14ac:dyDescent="0.25">
      <c r="A1013">
        <f t="shared" si="15"/>
        <v>61</v>
      </c>
      <c r="B1013" t="s">
        <v>7258</v>
      </c>
      <c r="C1013" s="8" t="str">
        <f>VLOOKUP(B1013,'Specimen-Sample'!A$2:L$3024,12)</f>
        <v>Skin Biopsy</v>
      </c>
      <c r="D1013" s="8">
        <f>VLOOKUP(B1013,'Specimen-Sample'!A$2:L$3024,2)</f>
        <v>1871</v>
      </c>
      <c r="E1013" t="s">
        <v>17995</v>
      </c>
      <c r="F1013" t="s">
        <v>17990</v>
      </c>
    </row>
    <row r="1014" spans="1:6" x14ac:dyDescent="0.25">
      <c r="A1014">
        <f t="shared" si="15"/>
        <v>62</v>
      </c>
      <c r="B1014" t="s">
        <v>7271</v>
      </c>
      <c r="C1014" s="8" t="str">
        <f>VLOOKUP(B1014,'Specimen-Sample'!A$2:L$3024,12)</f>
        <v>Skin Biopsy</v>
      </c>
      <c r="D1014" s="8">
        <f>VLOOKUP(B1014,'Specimen-Sample'!A$2:L$3024,2)</f>
        <v>1949</v>
      </c>
      <c r="E1014" t="s">
        <v>17954</v>
      </c>
      <c r="F1014" t="s">
        <v>17952</v>
      </c>
    </row>
    <row r="1015" spans="1:6" x14ac:dyDescent="0.25">
      <c r="A1015">
        <f t="shared" si="15"/>
        <v>62</v>
      </c>
      <c r="B1015" t="s">
        <v>7271</v>
      </c>
      <c r="C1015" s="8" t="str">
        <f>VLOOKUP(B1015,'Specimen-Sample'!A$2:L$3024,12)</f>
        <v>Skin Biopsy</v>
      </c>
      <c r="D1015" s="8">
        <f>VLOOKUP(B1015,'Specimen-Sample'!A$2:L$3024,2)</f>
        <v>1949</v>
      </c>
      <c r="E1015" t="s">
        <v>17953</v>
      </c>
      <c r="F1015" t="s">
        <v>17956</v>
      </c>
    </row>
    <row r="1016" spans="1:6" x14ac:dyDescent="0.25">
      <c r="A1016">
        <f t="shared" si="15"/>
        <v>62</v>
      </c>
      <c r="B1016" t="s">
        <v>7271</v>
      </c>
      <c r="C1016" s="8" t="str">
        <f>VLOOKUP(B1016,'Specimen-Sample'!A$2:L$3024,12)</f>
        <v>Skin Biopsy</v>
      </c>
      <c r="D1016" s="8">
        <f>VLOOKUP(B1016,'Specimen-Sample'!A$2:L$3024,2)</f>
        <v>1949</v>
      </c>
      <c r="E1016" t="s">
        <v>17951</v>
      </c>
      <c r="F1016" t="s">
        <v>17957</v>
      </c>
    </row>
    <row r="1017" spans="1:6" x14ac:dyDescent="0.25">
      <c r="A1017">
        <f t="shared" si="15"/>
        <v>62</v>
      </c>
      <c r="B1017" t="s">
        <v>7271</v>
      </c>
      <c r="C1017" s="8" t="str">
        <f>VLOOKUP(B1017,'Specimen-Sample'!A$2:L$3024,12)</f>
        <v>Skin Biopsy</v>
      </c>
      <c r="D1017" s="8">
        <f>VLOOKUP(B1017,'Specimen-Sample'!A$2:L$3024,2)</f>
        <v>1949</v>
      </c>
      <c r="E1017" t="s">
        <v>17958</v>
      </c>
      <c r="F1017" t="s">
        <v>17955</v>
      </c>
    </row>
    <row r="1018" spans="1:6" x14ac:dyDescent="0.25">
      <c r="A1018">
        <f t="shared" si="15"/>
        <v>63</v>
      </c>
      <c r="B1018" t="s">
        <v>7569</v>
      </c>
      <c r="C1018" s="8" t="str">
        <f>VLOOKUP(B1018,'Specimen-Sample'!A$2:L$3024,12)</f>
        <v>Skin Biopsy</v>
      </c>
      <c r="D1018" s="8">
        <f>VLOOKUP(B1018,'Specimen-Sample'!A$2:L$3024,2)</f>
        <v>2074</v>
      </c>
      <c r="E1018" t="s">
        <v>17943</v>
      </c>
      <c r="F1018" t="s">
        <v>17947</v>
      </c>
    </row>
    <row r="1019" spans="1:6" x14ac:dyDescent="0.25">
      <c r="A1019">
        <f t="shared" si="15"/>
        <v>63</v>
      </c>
      <c r="B1019" t="s">
        <v>7569</v>
      </c>
      <c r="C1019" s="8" t="str">
        <f>VLOOKUP(B1019,'Specimen-Sample'!A$2:L$3024,12)</f>
        <v>Skin Biopsy</v>
      </c>
      <c r="D1019" s="8">
        <f>VLOOKUP(B1019,'Specimen-Sample'!A$2:L$3024,2)</f>
        <v>2074</v>
      </c>
      <c r="E1019" t="s">
        <v>17945</v>
      </c>
      <c r="F1019" t="s">
        <v>17948</v>
      </c>
    </row>
    <row r="1020" spans="1:6" x14ac:dyDescent="0.25">
      <c r="A1020">
        <f t="shared" si="15"/>
        <v>63</v>
      </c>
      <c r="B1020" t="s">
        <v>7569</v>
      </c>
      <c r="C1020" s="8" t="str">
        <f>VLOOKUP(B1020,'Specimen-Sample'!A$2:L$3024,12)</f>
        <v>Skin Biopsy</v>
      </c>
      <c r="D1020" s="8">
        <f>VLOOKUP(B1020,'Specimen-Sample'!A$2:L$3024,2)</f>
        <v>2074</v>
      </c>
      <c r="E1020" t="s">
        <v>17949</v>
      </c>
      <c r="F1020" t="s">
        <v>17946</v>
      </c>
    </row>
    <row r="1021" spans="1:6" x14ac:dyDescent="0.25">
      <c r="A1021">
        <f t="shared" si="15"/>
        <v>63</v>
      </c>
      <c r="B1021" t="s">
        <v>7569</v>
      </c>
      <c r="C1021" s="8" t="str">
        <f>VLOOKUP(B1021,'Specimen-Sample'!A$2:L$3024,12)</f>
        <v>Skin Biopsy</v>
      </c>
      <c r="D1021" s="8">
        <f>VLOOKUP(B1021,'Specimen-Sample'!A$2:L$3024,2)</f>
        <v>2074</v>
      </c>
      <c r="E1021" t="s">
        <v>17942</v>
      </c>
      <c r="F1021" t="s">
        <v>17941</v>
      </c>
    </row>
    <row r="1022" spans="1:6" x14ac:dyDescent="0.25">
      <c r="A1022">
        <f t="shared" si="15"/>
        <v>63</v>
      </c>
      <c r="B1022" t="s">
        <v>7569</v>
      </c>
      <c r="C1022" s="8" t="str">
        <f>VLOOKUP(B1022,'Specimen-Sample'!A$2:L$3024,12)</f>
        <v>Skin Biopsy</v>
      </c>
      <c r="D1022" s="8">
        <f>VLOOKUP(B1022,'Specimen-Sample'!A$2:L$3024,2)</f>
        <v>2074</v>
      </c>
      <c r="E1022" t="s">
        <v>17950</v>
      </c>
      <c r="F1022" t="s">
        <v>17944</v>
      </c>
    </row>
    <row r="1023" spans="1:6" x14ac:dyDescent="0.25">
      <c r="A1023">
        <f t="shared" si="15"/>
        <v>64</v>
      </c>
      <c r="B1023" t="s">
        <v>7334</v>
      </c>
      <c r="C1023" s="8" t="str">
        <f>VLOOKUP(B1023,'Specimen-Sample'!A$2:L$3024,12)</f>
        <v>Skin Biopsy</v>
      </c>
      <c r="D1023" s="8">
        <f>VLOOKUP(B1023,'Specimen-Sample'!A$2:L$3024,2)</f>
        <v>1897</v>
      </c>
      <c r="E1023" t="s">
        <v>18016</v>
      </c>
      <c r="F1023" t="s">
        <v>18018</v>
      </c>
    </row>
    <row r="1024" spans="1:6" x14ac:dyDescent="0.25">
      <c r="A1024">
        <f t="shared" si="15"/>
        <v>64</v>
      </c>
      <c r="B1024" t="s">
        <v>7334</v>
      </c>
      <c r="C1024" s="8" t="str">
        <f>VLOOKUP(B1024,'Specimen-Sample'!A$2:L$3024,12)</f>
        <v>Skin Biopsy</v>
      </c>
      <c r="D1024" s="8">
        <f>VLOOKUP(B1024,'Specimen-Sample'!A$2:L$3024,2)</f>
        <v>1897</v>
      </c>
      <c r="E1024" t="s">
        <v>18013</v>
      </c>
      <c r="F1024" t="s">
        <v>18009</v>
      </c>
    </row>
    <row r="1025" spans="1:6" x14ac:dyDescent="0.25">
      <c r="A1025">
        <f t="shared" si="15"/>
        <v>64</v>
      </c>
      <c r="B1025" t="s">
        <v>7334</v>
      </c>
      <c r="C1025" s="8" t="str">
        <f>VLOOKUP(B1025,'Specimen-Sample'!A$2:L$3024,12)</f>
        <v>Skin Biopsy</v>
      </c>
      <c r="D1025" s="8">
        <f>VLOOKUP(B1025,'Specimen-Sample'!A$2:L$3024,2)</f>
        <v>1897</v>
      </c>
      <c r="E1025" t="s">
        <v>18010</v>
      </c>
      <c r="F1025" t="s">
        <v>18015</v>
      </c>
    </row>
    <row r="1026" spans="1:6" x14ac:dyDescent="0.25">
      <c r="A1026">
        <f t="shared" si="15"/>
        <v>64</v>
      </c>
      <c r="B1026" t="s">
        <v>7334</v>
      </c>
      <c r="C1026" s="8" t="str">
        <f>VLOOKUP(B1026,'Specimen-Sample'!A$2:L$3024,12)</f>
        <v>Skin Biopsy</v>
      </c>
      <c r="D1026" s="8">
        <f>VLOOKUP(B1026,'Specimen-Sample'!A$2:L$3024,2)</f>
        <v>1897</v>
      </c>
      <c r="E1026" t="s">
        <v>18017</v>
      </c>
      <c r="F1026" t="s">
        <v>18014</v>
      </c>
    </row>
    <row r="1027" spans="1:6" x14ac:dyDescent="0.25">
      <c r="A1027">
        <f t="shared" si="15"/>
        <v>64</v>
      </c>
      <c r="B1027" t="s">
        <v>7334</v>
      </c>
      <c r="C1027" s="8" t="str">
        <f>VLOOKUP(B1027,'Specimen-Sample'!A$2:L$3024,12)</f>
        <v>Skin Biopsy</v>
      </c>
      <c r="D1027" s="8">
        <f>VLOOKUP(B1027,'Specimen-Sample'!A$2:L$3024,2)</f>
        <v>1897</v>
      </c>
      <c r="E1027" t="s">
        <v>18012</v>
      </c>
      <c r="F1027" t="s">
        <v>18011</v>
      </c>
    </row>
    <row r="1028" spans="1:6" x14ac:dyDescent="0.25">
      <c r="A1028">
        <f t="shared" ref="A1028:A1091" si="16">IF(B1027&lt;&gt;B1028,A1027+1,A1027)</f>
        <v>65</v>
      </c>
      <c r="B1028" t="s">
        <v>7195</v>
      </c>
      <c r="C1028" s="8" t="str">
        <f>VLOOKUP(B1028,'Specimen-Sample'!A$2:L$3024,12)</f>
        <v>Skin Biopsy</v>
      </c>
      <c r="D1028" s="8">
        <f>VLOOKUP(B1028,'Specimen-Sample'!A$2:L$3024,2)</f>
        <v>1870</v>
      </c>
      <c r="E1028" t="s">
        <v>17933</v>
      </c>
      <c r="F1028" t="s">
        <v>17936</v>
      </c>
    </row>
    <row r="1029" spans="1:6" x14ac:dyDescent="0.25">
      <c r="A1029">
        <f t="shared" si="16"/>
        <v>65</v>
      </c>
      <c r="B1029" t="s">
        <v>7195</v>
      </c>
      <c r="C1029" s="8" t="str">
        <f>VLOOKUP(B1029,'Specimen-Sample'!A$2:L$3024,12)</f>
        <v>Skin Biopsy</v>
      </c>
      <c r="D1029" s="8">
        <f>VLOOKUP(B1029,'Specimen-Sample'!A$2:L$3024,2)</f>
        <v>1870</v>
      </c>
      <c r="E1029" t="s">
        <v>17934</v>
      </c>
      <c r="F1029" t="s">
        <v>17939</v>
      </c>
    </row>
    <row r="1030" spans="1:6" x14ac:dyDescent="0.25">
      <c r="A1030">
        <f t="shared" si="16"/>
        <v>65</v>
      </c>
      <c r="B1030" t="s">
        <v>7195</v>
      </c>
      <c r="C1030" s="8" t="str">
        <f>VLOOKUP(B1030,'Specimen-Sample'!A$2:L$3024,12)</f>
        <v>Skin Biopsy</v>
      </c>
      <c r="D1030" s="8">
        <f>VLOOKUP(B1030,'Specimen-Sample'!A$2:L$3024,2)</f>
        <v>1870</v>
      </c>
      <c r="E1030" t="s">
        <v>17932</v>
      </c>
      <c r="F1030" t="s">
        <v>17931</v>
      </c>
    </row>
    <row r="1031" spans="1:6" x14ac:dyDescent="0.25">
      <c r="A1031">
        <f t="shared" si="16"/>
        <v>65</v>
      </c>
      <c r="B1031" t="s">
        <v>7195</v>
      </c>
      <c r="C1031" s="8" t="str">
        <f>VLOOKUP(B1031,'Specimen-Sample'!A$2:L$3024,12)</f>
        <v>Skin Biopsy</v>
      </c>
      <c r="D1031" s="8">
        <f>VLOOKUP(B1031,'Specimen-Sample'!A$2:L$3024,2)</f>
        <v>1870</v>
      </c>
      <c r="E1031" t="s">
        <v>17929</v>
      </c>
      <c r="F1031" t="s">
        <v>17937</v>
      </c>
    </row>
    <row r="1032" spans="1:6" x14ac:dyDescent="0.25">
      <c r="A1032">
        <f t="shared" si="16"/>
        <v>65</v>
      </c>
      <c r="B1032" t="s">
        <v>7195</v>
      </c>
      <c r="C1032" s="8" t="str">
        <f>VLOOKUP(B1032,'Specimen-Sample'!A$2:L$3024,12)</f>
        <v>Skin Biopsy</v>
      </c>
      <c r="D1032" s="8">
        <f>VLOOKUP(B1032,'Specimen-Sample'!A$2:L$3024,2)</f>
        <v>1870</v>
      </c>
      <c r="E1032" t="s">
        <v>17938</v>
      </c>
      <c r="F1032" t="s">
        <v>17940</v>
      </c>
    </row>
    <row r="1033" spans="1:6" x14ac:dyDescent="0.25">
      <c r="A1033">
        <f t="shared" si="16"/>
        <v>65</v>
      </c>
      <c r="B1033" t="s">
        <v>7195</v>
      </c>
      <c r="C1033" s="8" t="str">
        <f>VLOOKUP(B1033,'Specimen-Sample'!A$2:L$3024,12)</f>
        <v>Skin Biopsy</v>
      </c>
      <c r="D1033" s="8">
        <f>VLOOKUP(B1033,'Specimen-Sample'!A$2:L$3024,2)</f>
        <v>1870</v>
      </c>
      <c r="E1033" t="s">
        <v>17935</v>
      </c>
      <c r="F1033" t="s">
        <v>17930</v>
      </c>
    </row>
    <row r="1034" spans="1:6" x14ac:dyDescent="0.25">
      <c r="A1034">
        <f t="shared" si="16"/>
        <v>66</v>
      </c>
      <c r="B1034" t="s">
        <v>6045</v>
      </c>
      <c r="C1034" s="8" t="str">
        <f>VLOOKUP(B1034,'Specimen-Sample'!A$2:L$3024,12)</f>
        <v>Bone Marrow Aspirate</v>
      </c>
      <c r="D1034" s="8">
        <f>VLOOKUP(B1034,'Specimen-Sample'!A$2:L$3024,2)</f>
        <v>1407</v>
      </c>
      <c r="E1034" t="s">
        <v>15643</v>
      </c>
      <c r="F1034" t="s">
        <v>15662</v>
      </c>
    </row>
    <row r="1035" spans="1:6" x14ac:dyDescent="0.25">
      <c r="A1035">
        <f t="shared" si="16"/>
        <v>66</v>
      </c>
      <c r="B1035" t="s">
        <v>6045</v>
      </c>
      <c r="C1035" s="8" t="str">
        <f>VLOOKUP(B1035,'Specimen-Sample'!A$2:L$3024,12)</f>
        <v>Bone Marrow Aspirate</v>
      </c>
      <c r="D1035" s="8">
        <f>VLOOKUP(B1035,'Specimen-Sample'!A$2:L$3024,2)</f>
        <v>1407</v>
      </c>
      <c r="E1035" t="s">
        <v>15667</v>
      </c>
      <c r="F1035" t="s">
        <v>15634</v>
      </c>
    </row>
    <row r="1036" spans="1:6" x14ac:dyDescent="0.25">
      <c r="A1036">
        <f t="shared" si="16"/>
        <v>66</v>
      </c>
      <c r="B1036" t="s">
        <v>6045</v>
      </c>
      <c r="C1036" s="8" t="str">
        <f>VLOOKUP(B1036,'Specimen-Sample'!A$2:L$3024,12)</f>
        <v>Bone Marrow Aspirate</v>
      </c>
      <c r="D1036" s="8">
        <f>VLOOKUP(B1036,'Specimen-Sample'!A$2:L$3024,2)</f>
        <v>1407</v>
      </c>
      <c r="E1036" t="s">
        <v>15654</v>
      </c>
      <c r="F1036" t="s">
        <v>15659</v>
      </c>
    </row>
    <row r="1037" spans="1:6" x14ac:dyDescent="0.25">
      <c r="A1037">
        <f t="shared" si="16"/>
        <v>66</v>
      </c>
      <c r="B1037" t="s">
        <v>6045</v>
      </c>
      <c r="C1037" s="8" t="str">
        <f>VLOOKUP(B1037,'Specimen-Sample'!A$2:L$3024,12)</f>
        <v>Bone Marrow Aspirate</v>
      </c>
      <c r="D1037" s="8">
        <f>VLOOKUP(B1037,'Specimen-Sample'!A$2:L$3024,2)</f>
        <v>1407</v>
      </c>
      <c r="E1037" t="s">
        <v>15627</v>
      </c>
      <c r="F1037" t="s">
        <v>15676</v>
      </c>
    </row>
    <row r="1038" spans="1:6" x14ac:dyDescent="0.25">
      <c r="A1038">
        <f t="shared" si="16"/>
        <v>66</v>
      </c>
      <c r="B1038" t="s">
        <v>6045</v>
      </c>
      <c r="C1038" s="8" t="str">
        <f>VLOOKUP(B1038,'Specimen-Sample'!A$2:L$3024,12)</f>
        <v>Bone Marrow Aspirate</v>
      </c>
      <c r="D1038" s="8">
        <f>VLOOKUP(B1038,'Specimen-Sample'!A$2:L$3024,2)</f>
        <v>1407</v>
      </c>
      <c r="E1038" t="s">
        <v>15632</v>
      </c>
      <c r="F1038" t="s">
        <v>15652</v>
      </c>
    </row>
    <row r="1039" spans="1:6" x14ac:dyDescent="0.25">
      <c r="A1039">
        <f t="shared" si="16"/>
        <v>66</v>
      </c>
      <c r="B1039" t="s">
        <v>6045</v>
      </c>
      <c r="C1039" s="8" t="str">
        <f>VLOOKUP(B1039,'Specimen-Sample'!A$2:L$3024,12)</f>
        <v>Bone Marrow Aspirate</v>
      </c>
      <c r="D1039" s="8">
        <f>VLOOKUP(B1039,'Specimen-Sample'!A$2:L$3024,2)</f>
        <v>1407</v>
      </c>
      <c r="E1039" t="s">
        <v>15630</v>
      </c>
      <c r="F1039" t="s">
        <v>15655</v>
      </c>
    </row>
    <row r="1040" spans="1:6" x14ac:dyDescent="0.25">
      <c r="A1040">
        <f t="shared" si="16"/>
        <v>66</v>
      </c>
      <c r="B1040" t="s">
        <v>6045</v>
      </c>
      <c r="C1040" s="8" t="str">
        <f>VLOOKUP(B1040,'Specimen-Sample'!A$2:L$3024,12)</f>
        <v>Bone Marrow Aspirate</v>
      </c>
      <c r="D1040" s="8">
        <f>VLOOKUP(B1040,'Specimen-Sample'!A$2:L$3024,2)</f>
        <v>1407</v>
      </c>
      <c r="E1040" t="s">
        <v>15653</v>
      </c>
      <c r="F1040" t="s">
        <v>15645</v>
      </c>
    </row>
    <row r="1041" spans="1:6" x14ac:dyDescent="0.25">
      <c r="A1041">
        <f t="shared" si="16"/>
        <v>66</v>
      </c>
      <c r="B1041" t="s">
        <v>6045</v>
      </c>
      <c r="C1041" s="8" t="str">
        <f>VLOOKUP(B1041,'Specimen-Sample'!A$2:L$3024,12)</f>
        <v>Bone Marrow Aspirate</v>
      </c>
      <c r="D1041" s="8">
        <f>VLOOKUP(B1041,'Specimen-Sample'!A$2:L$3024,2)</f>
        <v>1407</v>
      </c>
      <c r="E1041" t="s">
        <v>15651</v>
      </c>
      <c r="F1041" t="s">
        <v>15626</v>
      </c>
    </row>
    <row r="1042" spans="1:6" x14ac:dyDescent="0.25">
      <c r="A1042">
        <f t="shared" si="16"/>
        <v>66</v>
      </c>
      <c r="B1042" t="s">
        <v>6045</v>
      </c>
      <c r="C1042" s="8" t="str">
        <f>VLOOKUP(B1042,'Specimen-Sample'!A$2:L$3024,12)</f>
        <v>Bone Marrow Aspirate</v>
      </c>
      <c r="D1042" s="8">
        <f>VLOOKUP(B1042,'Specimen-Sample'!A$2:L$3024,2)</f>
        <v>1407</v>
      </c>
      <c r="E1042" t="s">
        <v>15646</v>
      </c>
      <c r="F1042" t="s">
        <v>15642</v>
      </c>
    </row>
    <row r="1043" spans="1:6" x14ac:dyDescent="0.25">
      <c r="A1043">
        <f t="shared" si="16"/>
        <v>66</v>
      </c>
      <c r="B1043" t="s">
        <v>6045</v>
      </c>
      <c r="C1043" s="8" t="str">
        <f>VLOOKUP(B1043,'Specimen-Sample'!A$2:L$3024,12)</f>
        <v>Bone Marrow Aspirate</v>
      </c>
      <c r="D1043" s="8">
        <f>VLOOKUP(B1043,'Specimen-Sample'!A$2:L$3024,2)</f>
        <v>1407</v>
      </c>
      <c r="E1043" t="s">
        <v>15636</v>
      </c>
      <c r="F1043" t="s">
        <v>15658</v>
      </c>
    </row>
    <row r="1044" spans="1:6" x14ac:dyDescent="0.25">
      <c r="A1044">
        <f t="shared" si="16"/>
        <v>66</v>
      </c>
      <c r="B1044" t="s">
        <v>6045</v>
      </c>
      <c r="C1044" s="8" t="str">
        <f>VLOOKUP(B1044,'Specimen-Sample'!A$2:L$3024,12)</f>
        <v>Bone Marrow Aspirate</v>
      </c>
      <c r="D1044" s="8">
        <f>VLOOKUP(B1044,'Specimen-Sample'!A$2:L$3024,2)</f>
        <v>1407</v>
      </c>
      <c r="E1044" t="s">
        <v>15629</v>
      </c>
      <c r="F1044" t="s">
        <v>15649</v>
      </c>
    </row>
    <row r="1045" spans="1:6" x14ac:dyDescent="0.25">
      <c r="A1045">
        <f t="shared" si="16"/>
        <v>66</v>
      </c>
      <c r="B1045" t="s">
        <v>6045</v>
      </c>
      <c r="C1045" s="8" t="str">
        <f>VLOOKUP(B1045,'Specimen-Sample'!A$2:L$3024,12)</f>
        <v>Bone Marrow Aspirate</v>
      </c>
      <c r="D1045" s="8">
        <f>VLOOKUP(B1045,'Specimen-Sample'!A$2:L$3024,2)</f>
        <v>1407</v>
      </c>
      <c r="E1045" t="s">
        <v>15672</v>
      </c>
      <c r="F1045" t="s">
        <v>15623</v>
      </c>
    </row>
    <row r="1046" spans="1:6" x14ac:dyDescent="0.25">
      <c r="A1046">
        <f t="shared" si="16"/>
        <v>66</v>
      </c>
      <c r="B1046" t="s">
        <v>6045</v>
      </c>
      <c r="C1046" s="8" t="str">
        <f>VLOOKUP(B1046,'Specimen-Sample'!A$2:L$3024,12)</f>
        <v>Bone Marrow Aspirate</v>
      </c>
      <c r="D1046" s="8">
        <f>VLOOKUP(B1046,'Specimen-Sample'!A$2:L$3024,2)</f>
        <v>1407</v>
      </c>
      <c r="E1046" t="s">
        <v>15607</v>
      </c>
      <c r="F1046" t="s">
        <v>15619</v>
      </c>
    </row>
    <row r="1047" spans="1:6" x14ac:dyDescent="0.25">
      <c r="A1047">
        <f t="shared" si="16"/>
        <v>66</v>
      </c>
      <c r="B1047" t="s">
        <v>6045</v>
      </c>
      <c r="C1047" s="8" t="str">
        <f>VLOOKUP(B1047,'Specimen-Sample'!A$2:L$3024,12)</f>
        <v>Bone Marrow Aspirate</v>
      </c>
      <c r="D1047" s="8">
        <f>VLOOKUP(B1047,'Specimen-Sample'!A$2:L$3024,2)</f>
        <v>1407</v>
      </c>
      <c r="E1047" t="s">
        <v>15625</v>
      </c>
      <c r="F1047" t="s">
        <v>15618</v>
      </c>
    </row>
    <row r="1048" spans="1:6" x14ac:dyDescent="0.25">
      <c r="A1048">
        <f t="shared" si="16"/>
        <v>66</v>
      </c>
      <c r="B1048" t="s">
        <v>6045</v>
      </c>
      <c r="C1048" s="8" t="str">
        <f>VLOOKUP(B1048,'Specimen-Sample'!A$2:L$3024,12)</f>
        <v>Bone Marrow Aspirate</v>
      </c>
      <c r="D1048" s="8">
        <f>VLOOKUP(B1048,'Specimen-Sample'!A$2:L$3024,2)</f>
        <v>1407</v>
      </c>
      <c r="E1048" t="s">
        <v>15612</v>
      </c>
      <c r="F1048" t="s">
        <v>15622</v>
      </c>
    </row>
    <row r="1049" spans="1:6" x14ac:dyDescent="0.25">
      <c r="A1049">
        <f t="shared" si="16"/>
        <v>66</v>
      </c>
      <c r="B1049" t="s">
        <v>6045</v>
      </c>
      <c r="C1049" s="8" t="str">
        <f>VLOOKUP(B1049,'Specimen-Sample'!A$2:L$3024,12)</f>
        <v>Bone Marrow Aspirate</v>
      </c>
      <c r="D1049" s="8">
        <f>VLOOKUP(B1049,'Specimen-Sample'!A$2:L$3024,2)</f>
        <v>1407</v>
      </c>
      <c r="E1049" t="s">
        <v>15656</v>
      </c>
      <c r="F1049" t="s">
        <v>15675</v>
      </c>
    </row>
    <row r="1050" spans="1:6" x14ac:dyDescent="0.25">
      <c r="A1050">
        <f t="shared" si="16"/>
        <v>66</v>
      </c>
      <c r="B1050" t="s">
        <v>6045</v>
      </c>
      <c r="C1050" s="8" t="str">
        <f>VLOOKUP(B1050,'Specimen-Sample'!A$2:L$3024,12)</f>
        <v>Bone Marrow Aspirate</v>
      </c>
      <c r="D1050" s="8">
        <f>VLOOKUP(B1050,'Specimen-Sample'!A$2:L$3024,2)</f>
        <v>1407</v>
      </c>
      <c r="E1050" t="s">
        <v>15613</v>
      </c>
      <c r="F1050" t="s">
        <v>15616</v>
      </c>
    </row>
    <row r="1051" spans="1:6" x14ac:dyDescent="0.25">
      <c r="A1051">
        <f t="shared" si="16"/>
        <v>66</v>
      </c>
      <c r="B1051" t="s">
        <v>6045</v>
      </c>
      <c r="C1051" s="8" t="str">
        <f>VLOOKUP(B1051,'Specimen-Sample'!A$2:L$3024,12)</f>
        <v>Bone Marrow Aspirate</v>
      </c>
      <c r="D1051" s="8">
        <f>VLOOKUP(B1051,'Specimen-Sample'!A$2:L$3024,2)</f>
        <v>1407</v>
      </c>
      <c r="E1051" t="s">
        <v>15621</v>
      </c>
      <c r="F1051" t="s">
        <v>15671</v>
      </c>
    </row>
    <row r="1052" spans="1:6" x14ac:dyDescent="0.25">
      <c r="A1052">
        <f t="shared" si="16"/>
        <v>66</v>
      </c>
      <c r="B1052" t="s">
        <v>6045</v>
      </c>
      <c r="C1052" s="8" t="str">
        <f>VLOOKUP(B1052,'Specimen-Sample'!A$2:L$3024,12)</f>
        <v>Bone Marrow Aspirate</v>
      </c>
      <c r="D1052" s="8">
        <f>VLOOKUP(B1052,'Specimen-Sample'!A$2:L$3024,2)</f>
        <v>1407</v>
      </c>
      <c r="E1052" t="s">
        <v>15670</v>
      </c>
      <c r="F1052" t="s">
        <v>15605</v>
      </c>
    </row>
    <row r="1053" spans="1:6" x14ac:dyDescent="0.25">
      <c r="A1053">
        <f t="shared" si="16"/>
        <v>66</v>
      </c>
      <c r="B1053" t="s">
        <v>6045</v>
      </c>
      <c r="C1053" s="8" t="str">
        <f>VLOOKUP(B1053,'Specimen-Sample'!A$2:L$3024,12)</f>
        <v>Bone Marrow Aspirate</v>
      </c>
      <c r="D1053" s="8">
        <f>VLOOKUP(B1053,'Specimen-Sample'!A$2:L$3024,2)</f>
        <v>1407</v>
      </c>
      <c r="E1053" t="s">
        <v>15666</v>
      </c>
      <c r="F1053" t="s">
        <v>15663</v>
      </c>
    </row>
    <row r="1054" spans="1:6" x14ac:dyDescent="0.25">
      <c r="A1054">
        <f t="shared" si="16"/>
        <v>66</v>
      </c>
      <c r="B1054" t="s">
        <v>6045</v>
      </c>
      <c r="C1054" s="8" t="str">
        <f>VLOOKUP(B1054,'Specimen-Sample'!A$2:L$3024,12)</f>
        <v>Bone Marrow Aspirate</v>
      </c>
      <c r="D1054" s="8">
        <f>VLOOKUP(B1054,'Specimen-Sample'!A$2:L$3024,2)</f>
        <v>1407</v>
      </c>
      <c r="E1054" t="s">
        <v>15650</v>
      </c>
      <c r="F1054" t="s">
        <v>15647</v>
      </c>
    </row>
    <row r="1055" spans="1:6" x14ac:dyDescent="0.25">
      <c r="A1055">
        <f t="shared" si="16"/>
        <v>66</v>
      </c>
      <c r="B1055" t="s">
        <v>6045</v>
      </c>
      <c r="C1055" s="8" t="str">
        <f>VLOOKUP(B1055,'Specimen-Sample'!A$2:L$3024,12)</f>
        <v>Bone Marrow Aspirate</v>
      </c>
      <c r="D1055" s="8">
        <f>VLOOKUP(B1055,'Specimen-Sample'!A$2:L$3024,2)</f>
        <v>1407</v>
      </c>
      <c r="E1055" t="s">
        <v>15608</v>
      </c>
      <c r="F1055" t="s">
        <v>15610</v>
      </c>
    </row>
    <row r="1056" spans="1:6" x14ac:dyDescent="0.25">
      <c r="A1056">
        <f t="shared" si="16"/>
        <v>66</v>
      </c>
      <c r="B1056" t="s">
        <v>6045</v>
      </c>
      <c r="C1056" s="8" t="str">
        <f>VLOOKUP(B1056,'Specimen-Sample'!A$2:L$3024,12)</f>
        <v>Bone Marrow Aspirate</v>
      </c>
      <c r="D1056" s="8">
        <f>VLOOKUP(B1056,'Specimen-Sample'!A$2:L$3024,2)</f>
        <v>1407</v>
      </c>
      <c r="E1056" t="s">
        <v>15620</v>
      </c>
      <c r="F1056" t="s">
        <v>15639</v>
      </c>
    </row>
    <row r="1057" spans="1:6" x14ac:dyDescent="0.25">
      <c r="A1057">
        <f t="shared" si="16"/>
        <v>66</v>
      </c>
      <c r="B1057" t="s">
        <v>6045</v>
      </c>
      <c r="C1057" s="8" t="str">
        <f>VLOOKUP(B1057,'Specimen-Sample'!A$2:L$3024,12)</f>
        <v>Bone Marrow Aspirate</v>
      </c>
      <c r="D1057" s="8">
        <f>VLOOKUP(B1057,'Specimen-Sample'!A$2:L$3024,2)</f>
        <v>1407</v>
      </c>
      <c r="E1057" t="s">
        <v>15614</v>
      </c>
      <c r="F1057" t="s">
        <v>15624</v>
      </c>
    </row>
    <row r="1058" spans="1:6" x14ac:dyDescent="0.25">
      <c r="A1058">
        <f t="shared" si="16"/>
        <v>66</v>
      </c>
      <c r="B1058" t="s">
        <v>6045</v>
      </c>
      <c r="C1058" s="8" t="str">
        <f>VLOOKUP(B1058,'Specimen-Sample'!A$2:L$3024,12)</f>
        <v>Bone Marrow Aspirate</v>
      </c>
      <c r="D1058" s="8">
        <f>VLOOKUP(B1058,'Specimen-Sample'!A$2:L$3024,2)</f>
        <v>1407</v>
      </c>
      <c r="E1058" t="s">
        <v>15637</v>
      </c>
      <c r="F1058" t="s">
        <v>15664</v>
      </c>
    </row>
    <row r="1059" spans="1:6" x14ac:dyDescent="0.25">
      <c r="A1059">
        <f t="shared" si="16"/>
        <v>66</v>
      </c>
      <c r="B1059" t="s">
        <v>6045</v>
      </c>
      <c r="C1059" s="8" t="str">
        <f>VLOOKUP(B1059,'Specimen-Sample'!A$2:L$3024,12)</f>
        <v>Bone Marrow Aspirate</v>
      </c>
      <c r="D1059" s="8">
        <f>VLOOKUP(B1059,'Specimen-Sample'!A$2:L$3024,2)</f>
        <v>1407</v>
      </c>
      <c r="E1059" t="s">
        <v>15638</v>
      </c>
      <c r="F1059" t="s">
        <v>15674</v>
      </c>
    </row>
    <row r="1060" spans="1:6" x14ac:dyDescent="0.25">
      <c r="A1060">
        <f t="shared" si="16"/>
        <v>66</v>
      </c>
      <c r="B1060" t="s">
        <v>6045</v>
      </c>
      <c r="C1060" s="8" t="str">
        <f>VLOOKUP(B1060,'Specimen-Sample'!A$2:L$3024,12)</f>
        <v>Bone Marrow Aspirate</v>
      </c>
      <c r="D1060" s="8">
        <f>VLOOKUP(B1060,'Specimen-Sample'!A$2:L$3024,2)</f>
        <v>1407</v>
      </c>
      <c r="E1060" t="s">
        <v>15617</v>
      </c>
      <c r="F1060" t="s">
        <v>15640</v>
      </c>
    </row>
    <row r="1061" spans="1:6" x14ac:dyDescent="0.25">
      <c r="A1061">
        <f t="shared" si="16"/>
        <v>66</v>
      </c>
      <c r="B1061" t="s">
        <v>6045</v>
      </c>
      <c r="C1061" s="8" t="str">
        <f>VLOOKUP(B1061,'Specimen-Sample'!A$2:L$3024,12)</f>
        <v>Bone Marrow Aspirate</v>
      </c>
      <c r="D1061" s="8">
        <f>VLOOKUP(B1061,'Specimen-Sample'!A$2:L$3024,2)</f>
        <v>1407</v>
      </c>
      <c r="E1061" t="s">
        <v>15611</v>
      </c>
      <c r="F1061" t="s">
        <v>15641</v>
      </c>
    </row>
    <row r="1062" spans="1:6" x14ac:dyDescent="0.25">
      <c r="A1062">
        <f t="shared" si="16"/>
        <v>66</v>
      </c>
      <c r="B1062" t="s">
        <v>6045</v>
      </c>
      <c r="C1062" s="8" t="str">
        <f>VLOOKUP(B1062,'Specimen-Sample'!A$2:L$3024,12)</f>
        <v>Bone Marrow Aspirate</v>
      </c>
      <c r="D1062" s="8">
        <f>VLOOKUP(B1062,'Specimen-Sample'!A$2:L$3024,2)</f>
        <v>1407</v>
      </c>
      <c r="E1062" t="s">
        <v>15633</v>
      </c>
      <c r="F1062" t="s">
        <v>15615</v>
      </c>
    </row>
    <row r="1063" spans="1:6" x14ac:dyDescent="0.25">
      <c r="A1063">
        <f t="shared" si="16"/>
        <v>66</v>
      </c>
      <c r="B1063" t="s">
        <v>6045</v>
      </c>
      <c r="C1063" s="8" t="str">
        <f>VLOOKUP(B1063,'Specimen-Sample'!A$2:L$3024,12)</f>
        <v>Bone Marrow Aspirate</v>
      </c>
      <c r="D1063" s="8">
        <f>VLOOKUP(B1063,'Specimen-Sample'!A$2:L$3024,2)</f>
        <v>1407</v>
      </c>
      <c r="E1063" t="s">
        <v>15635</v>
      </c>
      <c r="F1063" t="s">
        <v>15673</v>
      </c>
    </row>
    <row r="1064" spans="1:6" x14ac:dyDescent="0.25">
      <c r="A1064">
        <f t="shared" si="16"/>
        <v>66</v>
      </c>
      <c r="B1064" t="s">
        <v>6045</v>
      </c>
      <c r="C1064" s="8" t="str">
        <f>VLOOKUP(B1064,'Specimen-Sample'!A$2:L$3024,12)</f>
        <v>Bone Marrow Aspirate</v>
      </c>
      <c r="D1064" s="8">
        <f>VLOOKUP(B1064,'Specimen-Sample'!A$2:L$3024,2)</f>
        <v>1407</v>
      </c>
      <c r="E1064" t="s">
        <v>15644</v>
      </c>
      <c r="F1064" t="s">
        <v>15631</v>
      </c>
    </row>
    <row r="1065" spans="1:6" x14ac:dyDescent="0.25">
      <c r="A1065">
        <f t="shared" si="16"/>
        <v>66</v>
      </c>
      <c r="B1065" t="s">
        <v>6045</v>
      </c>
      <c r="C1065" s="8" t="str">
        <f>VLOOKUP(B1065,'Specimen-Sample'!A$2:L$3024,12)</f>
        <v>Bone Marrow Aspirate</v>
      </c>
      <c r="D1065" s="8">
        <f>VLOOKUP(B1065,'Specimen-Sample'!A$2:L$3024,2)</f>
        <v>1407</v>
      </c>
      <c r="E1065" t="s">
        <v>15609</v>
      </c>
      <c r="F1065" t="s">
        <v>15661</v>
      </c>
    </row>
    <row r="1066" spans="1:6" x14ac:dyDescent="0.25">
      <c r="A1066">
        <f t="shared" si="16"/>
        <v>66</v>
      </c>
      <c r="B1066" t="s">
        <v>6045</v>
      </c>
      <c r="C1066" s="8" t="str">
        <f>VLOOKUP(B1066,'Specimen-Sample'!A$2:L$3024,12)</f>
        <v>Bone Marrow Aspirate</v>
      </c>
      <c r="D1066" s="8">
        <f>VLOOKUP(B1066,'Specimen-Sample'!A$2:L$3024,2)</f>
        <v>1407</v>
      </c>
      <c r="E1066" t="s">
        <v>15628</v>
      </c>
      <c r="F1066" t="s">
        <v>15657</v>
      </c>
    </row>
    <row r="1067" spans="1:6" x14ac:dyDescent="0.25">
      <c r="A1067">
        <f t="shared" si="16"/>
        <v>66</v>
      </c>
      <c r="B1067" t="s">
        <v>6045</v>
      </c>
      <c r="C1067" s="8" t="str">
        <f>VLOOKUP(B1067,'Specimen-Sample'!A$2:L$3024,12)</f>
        <v>Bone Marrow Aspirate</v>
      </c>
      <c r="D1067" s="8">
        <f>VLOOKUP(B1067,'Specimen-Sample'!A$2:L$3024,2)</f>
        <v>1407</v>
      </c>
      <c r="E1067" t="s">
        <v>15665</v>
      </c>
      <c r="F1067" t="s">
        <v>15648</v>
      </c>
    </row>
    <row r="1068" spans="1:6" x14ac:dyDescent="0.25">
      <c r="A1068">
        <f t="shared" si="16"/>
        <v>66</v>
      </c>
      <c r="B1068" t="s">
        <v>6045</v>
      </c>
      <c r="C1068" s="8" t="str">
        <f>VLOOKUP(B1068,'Specimen-Sample'!A$2:L$3024,12)</f>
        <v>Bone Marrow Aspirate</v>
      </c>
      <c r="D1068" s="8">
        <f>VLOOKUP(B1068,'Specimen-Sample'!A$2:L$3024,2)</f>
        <v>1407</v>
      </c>
      <c r="E1068" t="s">
        <v>15669</v>
      </c>
      <c r="F1068" t="s">
        <v>15660</v>
      </c>
    </row>
    <row r="1069" spans="1:6" x14ac:dyDescent="0.25">
      <c r="A1069">
        <f t="shared" si="16"/>
        <v>66</v>
      </c>
      <c r="B1069" t="s">
        <v>6045</v>
      </c>
      <c r="C1069" s="8" t="str">
        <f>VLOOKUP(B1069,'Specimen-Sample'!A$2:L$3024,12)</f>
        <v>Bone Marrow Aspirate</v>
      </c>
      <c r="D1069" s="8">
        <f>VLOOKUP(B1069,'Specimen-Sample'!A$2:L$3024,2)</f>
        <v>1407</v>
      </c>
      <c r="E1069" t="s">
        <v>15606</v>
      </c>
      <c r="F1069" t="s">
        <v>15668</v>
      </c>
    </row>
    <row r="1070" spans="1:6" x14ac:dyDescent="0.25">
      <c r="A1070">
        <f t="shared" si="16"/>
        <v>67</v>
      </c>
      <c r="B1070" t="s">
        <v>5844</v>
      </c>
      <c r="C1070" s="8" t="str">
        <f>VLOOKUP(B1070,'Specimen-Sample'!A$2:L$3024,12)</f>
        <v>Bone Marrow Aspirate</v>
      </c>
      <c r="D1070" s="8">
        <f>VLOOKUP(B1070,'Specimen-Sample'!A$2:L$3024,2)</f>
        <v>1351</v>
      </c>
      <c r="E1070" t="s">
        <v>15677</v>
      </c>
      <c r="F1070" t="s">
        <v>15680</v>
      </c>
    </row>
    <row r="1071" spans="1:6" x14ac:dyDescent="0.25">
      <c r="A1071">
        <f t="shared" si="16"/>
        <v>67</v>
      </c>
      <c r="B1071" t="s">
        <v>5844</v>
      </c>
      <c r="C1071" s="8" t="str">
        <f>VLOOKUP(B1071,'Specimen-Sample'!A$2:L$3024,12)</f>
        <v>Bone Marrow Aspirate</v>
      </c>
      <c r="D1071" s="8">
        <f>VLOOKUP(B1071,'Specimen-Sample'!A$2:L$3024,2)</f>
        <v>1351</v>
      </c>
      <c r="E1071" t="s">
        <v>15718</v>
      </c>
      <c r="F1071" t="s">
        <v>15683</v>
      </c>
    </row>
    <row r="1072" spans="1:6" x14ac:dyDescent="0.25">
      <c r="A1072">
        <f t="shared" si="16"/>
        <v>67</v>
      </c>
      <c r="B1072" t="s">
        <v>5844</v>
      </c>
      <c r="C1072" s="8" t="str">
        <f>VLOOKUP(B1072,'Specimen-Sample'!A$2:L$3024,12)</f>
        <v>Bone Marrow Aspirate</v>
      </c>
      <c r="D1072" s="8">
        <f>VLOOKUP(B1072,'Specimen-Sample'!A$2:L$3024,2)</f>
        <v>1351</v>
      </c>
      <c r="E1072" t="s">
        <v>15720</v>
      </c>
      <c r="F1072" t="s">
        <v>15706</v>
      </c>
    </row>
    <row r="1073" spans="1:6" x14ac:dyDescent="0.25">
      <c r="A1073">
        <f t="shared" si="16"/>
        <v>67</v>
      </c>
      <c r="B1073" t="s">
        <v>5844</v>
      </c>
      <c r="C1073" s="8" t="str">
        <f>VLOOKUP(B1073,'Specimen-Sample'!A$2:L$3024,12)</f>
        <v>Bone Marrow Aspirate</v>
      </c>
      <c r="D1073" s="8">
        <f>VLOOKUP(B1073,'Specimen-Sample'!A$2:L$3024,2)</f>
        <v>1351</v>
      </c>
      <c r="E1073" t="s">
        <v>15698</v>
      </c>
      <c r="F1073" t="s">
        <v>15692</v>
      </c>
    </row>
    <row r="1074" spans="1:6" x14ac:dyDescent="0.25">
      <c r="A1074">
        <f t="shared" si="16"/>
        <v>67</v>
      </c>
      <c r="B1074" t="s">
        <v>5844</v>
      </c>
      <c r="C1074" s="8" t="str">
        <f>VLOOKUP(B1074,'Specimen-Sample'!A$2:L$3024,12)</f>
        <v>Bone Marrow Aspirate</v>
      </c>
      <c r="D1074" s="8">
        <f>VLOOKUP(B1074,'Specimen-Sample'!A$2:L$3024,2)</f>
        <v>1351</v>
      </c>
      <c r="E1074" t="s">
        <v>15687</v>
      </c>
      <c r="F1074" t="s">
        <v>15697</v>
      </c>
    </row>
    <row r="1075" spans="1:6" x14ac:dyDescent="0.25">
      <c r="A1075">
        <f t="shared" si="16"/>
        <v>67</v>
      </c>
      <c r="B1075" t="s">
        <v>5844</v>
      </c>
      <c r="C1075" s="8" t="str">
        <f>VLOOKUP(B1075,'Specimen-Sample'!A$2:L$3024,12)</f>
        <v>Bone Marrow Aspirate</v>
      </c>
      <c r="D1075" s="8">
        <f>VLOOKUP(B1075,'Specimen-Sample'!A$2:L$3024,2)</f>
        <v>1351</v>
      </c>
      <c r="E1075" t="s">
        <v>15708</v>
      </c>
      <c r="F1075" t="s">
        <v>15694</v>
      </c>
    </row>
    <row r="1076" spans="1:6" x14ac:dyDescent="0.25">
      <c r="A1076">
        <f t="shared" si="16"/>
        <v>67</v>
      </c>
      <c r="B1076" t="s">
        <v>5844</v>
      </c>
      <c r="C1076" s="8" t="str">
        <f>VLOOKUP(B1076,'Specimen-Sample'!A$2:L$3024,12)</f>
        <v>Bone Marrow Aspirate</v>
      </c>
      <c r="D1076" s="8">
        <f>VLOOKUP(B1076,'Specimen-Sample'!A$2:L$3024,2)</f>
        <v>1351</v>
      </c>
      <c r="E1076" t="s">
        <v>15713</v>
      </c>
      <c r="F1076" t="s">
        <v>15710</v>
      </c>
    </row>
    <row r="1077" spans="1:6" x14ac:dyDescent="0.25">
      <c r="A1077">
        <f t="shared" si="16"/>
        <v>67</v>
      </c>
      <c r="B1077" t="s">
        <v>5844</v>
      </c>
      <c r="C1077" s="8" t="str">
        <f>VLOOKUP(B1077,'Specimen-Sample'!A$2:L$3024,12)</f>
        <v>Bone Marrow Aspirate</v>
      </c>
      <c r="D1077" s="8">
        <f>VLOOKUP(B1077,'Specimen-Sample'!A$2:L$3024,2)</f>
        <v>1351</v>
      </c>
      <c r="E1077" t="s">
        <v>15724</v>
      </c>
      <c r="F1077" t="s">
        <v>15701</v>
      </c>
    </row>
    <row r="1078" spans="1:6" x14ac:dyDescent="0.25">
      <c r="A1078">
        <f t="shared" si="16"/>
        <v>67</v>
      </c>
      <c r="B1078" t="s">
        <v>5844</v>
      </c>
      <c r="C1078" s="8" t="str">
        <f>VLOOKUP(B1078,'Specimen-Sample'!A$2:L$3024,12)</f>
        <v>Bone Marrow Aspirate</v>
      </c>
      <c r="D1078" s="8">
        <f>VLOOKUP(B1078,'Specimen-Sample'!A$2:L$3024,2)</f>
        <v>1351</v>
      </c>
      <c r="E1078" t="s">
        <v>15721</v>
      </c>
      <c r="F1078" t="s">
        <v>15714</v>
      </c>
    </row>
    <row r="1079" spans="1:6" x14ac:dyDescent="0.25">
      <c r="A1079">
        <f t="shared" si="16"/>
        <v>67</v>
      </c>
      <c r="B1079" t="s">
        <v>5844</v>
      </c>
      <c r="C1079" s="8" t="str">
        <f>VLOOKUP(B1079,'Specimen-Sample'!A$2:L$3024,12)</f>
        <v>Bone Marrow Aspirate</v>
      </c>
      <c r="D1079" s="8">
        <f>VLOOKUP(B1079,'Specimen-Sample'!A$2:L$3024,2)</f>
        <v>1351</v>
      </c>
      <c r="E1079" t="s">
        <v>15712</v>
      </c>
      <c r="F1079" t="s">
        <v>15707</v>
      </c>
    </row>
    <row r="1080" spans="1:6" x14ac:dyDescent="0.25">
      <c r="A1080">
        <f t="shared" si="16"/>
        <v>67</v>
      </c>
      <c r="B1080" t="s">
        <v>5844</v>
      </c>
      <c r="C1080" s="8" t="str">
        <f>VLOOKUP(B1080,'Specimen-Sample'!A$2:L$3024,12)</f>
        <v>Bone Marrow Aspirate</v>
      </c>
      <c r="D1080" s="8">
        <f>VLOOKUP(B1080,'Specimen-Sample'!A$2:L$3024,2)</f>
        <v>1351</v>
      </c>
      <c r="E1080" t="s">
        <v>15678</v>
      </c>
      <c r="F1080" t="s">
        <v>15703</v>
      </c>
    </row>
    <row r="1081" spans="1:6" x14ac:dyDescent="0.25">
      <c r="A1081">
        <f t="shared" si="16"/>
        <v>67</v>
      </c>
      <c r="B1081" t="s">
        <v>5844</v>
      </c>
      <c r="C1081" s="8" t="str">
        <f>VLOOKUP(B1081,'Specimen-Sample'!A$2:L$3024,12)</f>
        <v>Bone Marrow Aspirate</v>
      </c>
      <c r="D1081" s="8">
        <f>VLOOKUP(B1081,'Specimen-Sample'!A$2:L$3024,2)</f>
        <v>1351</v>
      </c>
      <c r="E1081" t="s">
        <v>15700</v>
      </c>
      <c r="F1081" t="s">
        <v>15716</v>
      </c>
    </row>
    <row r="1082" spans="1:6" x14ac:dyDescent="0.25">
      <c r="A1082">
        <f t="shared" si="16"/>
        <v>67</v>
      </c>
      <c r="B1082" t="s">
        <v>5844</v>
      </c>
      <c r="C1082" s="8" t="str">
        <f>VLOOKUP(B1082,'Specimen-Sample'!A$2:L$3024,12)</f>
        <v>Bone Marrow Aspirate</v>
      </c>
      <c r="D1082" s="8">
        <f>VLOOKUP(B1082,'Specimen-Sample'!A$2:L$3024,2)</f>
        <v>1351</v>
      </c>
      <c r="E1082" t="s">
        <v>15686</v>
      </c>
      <c r="F1082" t="s">
        <v>15681</v>
      </c>
    </row>
    <row r="1083" spans="1:6" x14ac:dyDescent="0.25">
      <c r="A1083">
        <f t="shared" si="16"/>
        <v>67</v>
      </c>
      <c r="B1083" t="s">
        <v>5844</v>
      </c>
      <c r="C1083" s="8" t="str">
        <f>VLOOKUP(B1083,'Specimen-Sample'!A$2:L$3024,12)</f>
        <v>Bone Marrow Aspirate</v>
      </c>
      <c r="D1083" s="8">
        <f>VLOOKUP(B1083,'Specimen-Sample'!A$2:L$3024,2)</f>
        <v>1351</v>
      </c>
      <c r="E1083" t="s">
        <v>15715</v>
      </c>
      <c r="F1083" t="s">
        <v>15709</v>
      </c>
    </row>
    <row r="1084" spans="1:6" x14ac:dyDescent="0.25">
      <c r="A1084">
        <f t="shared" si="16"/>
        <v>67</v>
      </c>
      <c r="B1084" t="s">
        <v>5844</v>
      </c>
      <c r="C1084" s="8" t="str">
        <f>VLOOKUP(B1084,'Specimen-Sample'!A$2:L$3024,12)</f>
        <v>Bone Marrow Aspirate</v>
      </c>
      <c r="D1084" s="8">
        <f>VLOOKUP(B1084,'Specimen-Sample'!A$2:L$3024,2)</f>
        <v>1351</v>
      </c>
      <c r="E1084" t="s">
        <v>15684</v>
      </c>
      <c r="F1084" t="s">
        <v>15682</v>
      </c>
    </row>
    <row r="1085" spans="1:6" x14ac:dyDescent="0.25">
      <c r="A1085">
        <f t="shared" si="16"/>
        <v>67</v>
      </c>
      <c r="B1085" t="s">
        <v>5844</v>
      </c>
      <c r="C1085" s="8" t="str">
        <f>VLOOKUP(B1085,'Specimen-Sample'!A$2:L$3024,12)</f>
        <v>Bone Marrow Aspirate</v>
      </c>
      <c r="D1085" s="8">
        <f>VLOOKUP(B1085,'Specimen-Sample'!A$2:L$3024,2)</f>
        <v>1351</v>
      </c>
      <c r="E1085" t="s">
        <v>15685</v>
      </c>
      <c r="F1085" t="s">
        <v>15719</v>
      </c>
    </row>
    <row r="1086" spans="1:6" x14ac:dyDescent="0.25">
      <c r="A1086">
        <f t="shared" si="16"/>
        <v>67</v>
      </c>
      <c r="B1086" t="s">
        <v>5844</v>
      </c>
      <c r="C1086" s="8" t="str">
        <f>VLOOKUP(B1086,'Specimen-Sample'!A$2:L$3024,12)</f>
        <v>Bone Marrow Aspirate</v>
      </c>
      <c r="D1086" s="8">
        <f>VLOOKUP(B1086,'Specimen-Sample'!A$2:L$3024,2)</f>
        <v>1351</v>
      </c>
      <c r="E1086" t="s">
        <v>15699</v>
      </c>
      <c r="F1086" t="s">
        <v>15690</v>
      </c>
    </row>
    <row r="1087" spans="1:6" x14ac:dyDescent="0.25">
      <c r="A1087">
        <f t="shared" si="16"/>
        <v>67</v>
      </c>
      <c r="B1087" t="s">
        <v>5844</v>
      </c>
      <c r="C1087" s="8" t="str">
        <f>VLOOKUP(B1087,'Specimen-Sample'!A$2:L$3024,12)</f>
        <v>Bone Marrow Aspirate</v>
      </c>
      <c r="D1087" s="8">
        <f>VLOOKUP(B1087,'Specimen-Sample'!A$2:L$3024,2)</f>
        <v>1351</v>
      </c>
      <c r="E1087" t="s">
        <v>15696</v>
      </c>
      <c r="F1087" t="s">
        <v>15679</v>
      </c>
    </row>
    <row r="1088" spans="1:6" x14ac:dyDescent="0.25">
      <c r="A1088">
        <f t="shared" si="16"/>
        <v>67</v>
      </c>
      <c r="B1088" t="s">
        <v>5844</v>
      </c>
      <c r="C1088" s="8" t="str">
        <f>VLOOKUP(B1088,'Specimen-Sample'!A$2:L$3024,12)</f>
        <v>Bone Marrow Aspirate</v>
      </c>
      <c r="D1088" s="8">
        <f>VLOOKUP(B1088,'Specimen-Sample'!A$2:L$3024,2)</f>
        <v>1351</v>
      </c>
      <c r="E1088" t="s">
        <v>15704</v>
      </c>
      <c r="F1088" t="s">
        <v>15693</v>
      </c>
    </row>
    <row r="1089" spans="1:6" x14ac:dyDescent="0.25">
      <c r="A1089">
        <f t="shared" si="16"/>
        <v>67</v>
      </c>
      <c r="B1089" t="s">
        <v>5844</v>
      </c>
      <c r="C1089" s="8" t="str">
        <f>VLOOKUP(B1089,'Specimen-Sample'!A$2:L$3024,12)</f>
        <v>Bone Marrow Aspirate</v>
      </c>
      <c r="D1089" s="8">
        <f>VLOOKUP(B1089,'Specimen-Sample'!A$2:L$3024,2)</f>
        <v>1351</v>
      </c>
      <c r="E1089" t="s">
        <v>15691</v>
      </c>
      <c r="F1089" t="s">
        <v>15689</v>
      </c>
    </row>
    <row r="1090" spans="1:6" x14ac:dyDescent="0.25">
      <c r="A1090">
        <f t="shared" si="16"/>
        <v>67</v>
      </c>
      <c r="B1090" t="s">
        <v>5844</v>
      </c>
      <c r="C1090" s="8" t="str">
        <f>VLOOKUP(B1090,'Specimen-Sample'!A$2:L$3024,12)</f>
        <v>Bone Marrow Aspirate</v>
      </c>
      <c r="D1090" s="8">
        <f>VLOOKUP(B1090,'Specimen-Sample'!A$2:L$3024,2)</f>
        <v>1351</v>
      </c>
      <c r="E1090" t="s">
        <v>15717</v>
      </c>
      <c r="F1090" t="s">
        <v>15705</v>
      </c>
    </row>
    <row r="1091" spans="1:6" x14ac:dyDescent="0.25">
      <c r="A1091">
        <f t="shared" si="16"/>
        <v>67</v>
      </c>
      <c r="B1091" t="s">
        <v>5844</v>
      </c>
      <c r="C1091" s="8" t="str">
        <f>VLOOKUP(B1091,'Specimen-Sample'!A$2:L$3024,12)</f>
        <v>Bone Marrow Aspirate</v>
      </c>
      <c r="D1091" s="8">
        <f>VLOOKUP(B1091,'Specimen-Sample'!A$2:L$3024,2)</f>
        <v>1351</v>
      </c>
      <c r="E1091" t="s">
        <v>15695</v>
      </c>
      <c r="F1091" t="s">
        <v>15723</v>
      </c>
    </row>
    <row r="1092" spans="1:6" x14ac:dyDescent="0.25">
      <c r="A1092">
        <f t="shared" ref="A1092:A1155" si="17">IF(B1091&lt;&gt;B1092,A1091+1,A1091)</f>
        <v>67</v>
      </c>
      <c r="B1092" t="s">
        <v>5844</v>
      </c>
      <c r="C1092" s="8" t="str">
        <f>VLOOKUP(B1092,'Specimen-Sample'!A$2:L$3024,12)</f>
        <v>Bone Marrow Aspirate</v>
      </c>
      <c r="D1092" s="8">
        <f>VLOOKUP(B1092,'Specimen-Sample'!A$2:L$3024,2)</f>
        <v>1351</v>
      </c>
      <c r="E1092" t="s">
        <v>15711</v>
      </c>
      <c r="F1092" t="s">
        <v>15688</v>
      </c>
    </row>
    <row r="1093" spans="1:6" x14ac:dyDescent="0.25">
      <c r="A1093">
        <f t="shared" si="17"/>
        <v>67</v>
      </c>
      <c r="B1093" t="s">
        <v>5844</v>
      </c>
      <c r="C1093" s="8" t="str">
        <f>VLOOKUP(B1093,'Specimen-Sample'!A$2:L$3024,12)</f>
        <v>Bone Marrow Aspirate</v>
      </c>
      <c r="D1093" s="8">
        <f>VLOOKUP(B1093,'Specimen-Sample'!A$2:L$3024,2)</f>
        <v>1351</v>
      </c>
      <c r="E1093" t="s">
        <v>15722</v>
      </c>
      <c r="F1093" t="s">
        <v>15702</v>
      </c>
    </row>
    <row r="1094" spans="1:6" x14ac:dyDescent="0.25">
      <c r="A1094">
        <f t="shared" si="17"/>
        <v>68</v>
      </c>
      <c r="B1094" t="s">
        <v>8345</v>
      </c>
      <c r="C1094" s="8" t="str">
        <f>VLOOKUP(B1094,'Specimen-Sample'!A$2:L$3024,12)</f>
        <v>Bone Marrow Aspirate</v>
      </c>
      <c r="D1094" s="8">
        <f>VLOOKUP(B1094,'Specimen-Sample'!A$2:L$3024,2)</f>
        <v>2351</v>
      </c>
      <c r="E1094" t="s">
        <v>15509</v>
      </c>
      <c r="F1094" t="s">
        <v>15504</v>
      </c>
    </row>
    <row r="1095" spans="1:6" x14ac:dyDescent="0.25">
      <c r="A1095">
        <f t="shared" si="17"/>
        <v>68</v>
      </c>
      <c r="B1095" t="s">
        <v>8345</v>
      </c>
      <c r="C1095" s="8" t="str">
        <f>VLOOKUP(B1095,'Specimen-Sample'!A$2:L$3024,12)</f>
        <v>Bone Marrow Aspirate</v>
      </c>
      <c r="D1095" s="8">
        <f>VLOOKUP(B1095,'Specimen-Sample'!A$2:L$3024,2)</f>
        <v>2351</v>
      </c>
      <c r="E1095" t="s">
        <v>15530</v>
      </c>
      <c r="F1095" t="s">
        <v>15502</v>
      </c>
    </row>
    <row r="1096" spans="1:6" x14ac:dyDescent="0.25">
      <c r="A1096">
        <f t="shared" si="17"/>
        <v>68</v>
      </c>
      <c r="B1096" t="s">
        <v>8345</v>
      </c>
      <c r="C1096" s="8" t="str">
        <f>VLOOKUP(B1096,'Specimen-Sample'!A$2:L$3024,12)</f>
        <v>Bone Marrow Aspirate</v>
      </c>
      <c r="D1096" s="8">
        <f>VLOOKUP(B1096,'Specimen-Sample'!A$2:L$3024,2)</f>
        <v>2351</v>
      </c>
      <c r="E1096" t="s">
        <v>15511</v>
      </c>
      <c r="F1096" t="s">
        <v>15500</v>
      </c>
    </row>
    <row r="1097" spans="1:6" x14ac:dyDescent="0.25">
      <c r="A1097">
        <f t="shared" si="17"/>
        <v>68</v>
      </c>
      <c r="B1097" t="s">
        <v>8345</v>
      </c>
      <c r="C1097" s="8" t="str">
        <f>VLOOKUP(B1097,'Specimen-Sample'!A$2:L$3024,12)</f>
        <v>Bone Marrow Aspirate</v>
      </c>
      <c r="D1097" s="8">
        <f>VLOOKUP(B1097,'Specimen-Sample'!A$2:L$3024,2)</f>
        <v>2351</v>
      </c>
      <c r="E1097" t="s">
        <v>15505</v>
      </c>
      <c r="F1097" t="s">
        <v>15497</v>
      </c>
    </row>
    <row r="1098" spans="1:6" x14ac:dyDescent="0.25">
      <c r="A1098">
        <f t="shared" si="17"/>
        <v>68</v>
      </c>
      <c r="B1098" t="s">
        <v>8345</v>
      </c>
      <c r="C1098" s="8" t="str">
        <f>VLOOKUP(B1098,'Specimen-Sample'!A$2:L$3024,12)</f>
        <v>Bone Marrow Aspirate</v>
      </c>
      <c r="D1098" s="8">
        <f>VLOOKUP(B1098,'Specimen-Sample'!A$2:L$3024,2)</f>
        <v>2351</v>
      </c>
      <c r="E1098" t="s">
        <v>15542</v>
      </c>
      <c r="F1098" t="s">
        <v>15533</v>
      </c>
    </row>
    <row r="1099" spans="1:6" x14ac:dyDescent="0.25">
      <c r="A1099">
        <f t="shared" si="17"/>
        <v>68</v>
      </c>
      <c r="B1099" t="s">
        <v>8345</v>
      </c>
      <c r="C1099" s="8" t="str">
        <f>VLOOKUP(B1099,'Specimen-Sample'!A$2:L$3024,12)</f>
        <v>Bone Marrow Aspirate</v>
      </c>
      <c r="D1099" s="8">
        <f>VLOOKUP(B1099,'Specimen-Sample'!A$2:L$3024,2)</f>
        <v>2351</v>
      </c>
      <c r="E1099" t="s">
        <v>15535</v>
      </c>
      <c r="F1099" t="s">
        <v>15528</v>
      </c>
    </row>
    <row r="1100" spans="1:6" x14ac:dyDescent="0.25">
      <c r="A1100">
        <f t="shared" si="17"/>
        <v>68</v>
      </c>
      <c r="B1100" t="s">
        <v>8345</v>
      </c>
      <c r="C1100" s="8" t="str">
        <f>VLOOKUP(B1100,'Specimen-Sample'!A$2:L$3024,12)</f>
        <v>Bone Marrow Aspirate</v>
      </c>
      <c r="D1100" s="8">
        <f>VLOOKUP(B1100,'Specimen-Sample'!A$2:L$3024,2)</f>
        <v>2351</v>
      </c>
      <c r="E1100" t="s">
        <v>15520</v>
      </c>
      <c r="F1100" t="s">
        <v>15517</v>
      </c>
    </row>
    <row r="1101" spans="1:6" x14ac:dyDescent="0.25">
      <c r="A1101">
        <f t="shared" si="17"/>
        <v>68</v>
      </c>
      <c r="B1101" t="s">
        <v>8345</v>
      </c>
      <c r="C1101" s="8" t="str">
        <f>VLOOKUP(B1101,'Specimen-Sample'!A$2:L$3024,12)</f>
        <v>Bone Marrow Aspirate</v>
      </c>
      <c r="D1101" s="8">
        <f>VLOOKUP(B1101,'Specimen-Sample'!A$2:L$3024,2)</f>
        <v>2351</v>
      </c>
      <c r="E1101" t="s">
        <v>15540</v>
      </c>
      <c r="F1101" t="s">
        <v>15525</v>
      </c>
    </row>
    <row r="1102" spans="1:6" x14ac:dyDescent="0.25">
      <c r="A1102">
        <f t="shared" si="17"/>
        <v>68</v>
      </c>
      <c r="B1102" t="s">
        <v>8345</v>
      </c>
      <c r="C1102" s="8" t="str">
        <f>VLOOKUP(B1102,'Specimen-Sample'!A$2:L$3024,12)</f>
        <v>Bone Marrow Aspirate</v>
      </c>
      <c r="D1102" s="8">
        <f>VLOOKUP(B1102,'Specimen-Sample'!A$2:L$3024,2)</f>
        <v>2351</v>
      </c>
      <c r="E1102" t="s">
        <v>15544</v>
      </c>
      <c r="F1102" t="s">
        <v>15531</v>
      </c>
    </row>
    <row r="1103" spans="1:6" x14ac:dyDescent="0.25">
      <c r="A1103">
        <f t="shared" si="17"/>
        <v>68</v>
      </c>
      <c r="B1103" t="s">
        <v>8345</v>
      </c>
      <c r="C1103" s="8" t="str">
        <f>VLOOKUP(B1103,'Specimen-Sample'!A$2:L$3024,12)</f>
        <v>Bone Marrow Aspirate</v>
      </c>
      <c r="D1103" s="8">
        <f>VLOOKUP(B1103,'Specimen-Sample'!A$2:L$3024,2)</f>
        <v>2351</v>
      </c>
      <c r="E1103" t="s">
        <v>15539</v>
      </c>
      <c r="F1103" t="s">
        <v>15529</v>
      </c>
    </row>
    <row r="1104" spans="1:6" x14ac:dyDescent="0.25">
      <c r="A1104">
        <f t="shared" si="17"/>
        <v>68</v>
      </c>
      <c r="B1104" t="s">
        <v>8345</v>
      </c>
      <c r="C1104" s="8" t="str">
        <f>VLOOKUP(B1104,'Specimen-Sample'!A$2:L$3024,12)</f>
        <v>Bone Marrow Aspirate</v>
      </c>
      <c r="D1104" s="8">
        <f>VLOOKUP(B1104,'Specimen-Sample'!A$2:L$3024,2)</f>
        <v>2351</v>
      </c>
      <c r="E1104" t="s">
        <v>15513</v>
      </c>
      <c r="F1104" t="s">
        <v>15532</v>
      </c>
    </row>
    <row r="1105" spans="1:6" x14ac:dyDescent="0.25">
      <c r="A1105">
        <f t="shared" si="17"/>
        <v>68</v>
      </c>
      <c r="B1105" t="s">
        <v>8345</v>
      </c>
      <c r="C1105" s="8" t="str">
        <f>VLOOKUP(B1105,'Specimen-Sample'!A$2:L$3024,12)</f>
        <v>Bone Marrow Aspirate</v>
      </c>
      <c r="D1105" s="8">
        <f>VLOOKUP(B1105,'Specimen-Sample'!A$2:L$3024,2)</f>
        <v>2351</v>
      </c>
      <c r="E1105" t="s">
        <v>15524</v>
      </c>
      <c r="F1105" t="s">
        <v>15503</v>
      </c>
    </row>
    <row r="1106" spans="1:6" x14ac:dyDescent="0.25">
      <c r="A1106">
        <f t="shared" si="17"/>
        <v>68</v>
      </c>
      <c r="B1106" t="s">
        <v>8345</v>
      </c>
      <c r="C1106" s="8" t="str">
        <f>VLOOKUP(B1106,'Specimen-Sample'!A$2:L$3024,12)</f>
        <v>Bone Marrow Aspirate</v>
      </c>
      <c r="D1106" s="8">
        <f>VLOOKUP(B1106,'Specimen-Sample'!A$2:L$3024,2)</f>
        <v>2351</v>
      </c>
      <c r="E1106" t="s">
        <v>15512</v>
      </c>
      <c r="F1106" t="s">
        <v>15523</v>
      </c>
    </row>
    <row r="1107" spans="1:6" x14ac:dyDescent="0.25">
      <c r="A1107">
        <f t="shared" si="17"/>
        <v>68</v>
      </c>
      <c r="B1107" t="s">
        <v>8345</v>
      </c>
      <c r="C1107" s="8" t="str">
        <f>VLOOKUP(B1107,'Specimen-Sample'!A$2:L$3024,12)</f>
        <v>Bone Marrow Aspirate</v>
      </c>
      <c r="D1107" s="8">
        <f>VLOOKUP(B1107,'Specimen-Sample'!A$2:L$3024,2)</f>
        <v>2351</v>
      </c>
      <c r="E1107" t="s">
        <v>15516</v>
      </c>
      <c r="F1107" t="s">
        <v>15521</v>
      </c>
    </row>
    <row r="1108" spans="1:6" x14ac:dyDescent="0.25">
      <c r="A1108">
        <f t="shared" si="17"/>
        <v>68</v>
      </c>
      <c r="B1108" t="s">
        <v>8345</v>
      </c>
      <c r="C1108" s="8" t="str">
        <f>VLOOKUP(B1108,'Specimen-Sample'!A$2:L$3024,12)</f>
        <v>Bone Marrow Aspirate</v>
      </c>
      <c r="D1108" s="8">
        <f>VLOOKUP(B1108,'Specimen-Sample'!A$2:L$3024,2)</f>
        <v>2351</v>
      </c>
      <c r="E1108" t="s">
        <v>15537</v>
      </c>
      <c r="F1108" t="s">
        <v>15522</v>
      </c>
    </row>
    <row r="1109" spans="1:6" x14ac:dyDescent="0.25">
      <c r="A1109">
        <f t="shared" si="17"/>
        <v>68</v>
      </c>
      <c r="B1109" t="s">
        <v>8345</v>
      </c>
      <c r="C1109" s="8" t="str">
        <f>VLOOKUP(B1109,'Specimen-Sample'!A$2:L$3024,12)</f>
        <v>Bone Marrow Aspirate</v>
      </c>
      <c r="D1109" s="8">
        <f>VLOOKUP(B1109,'Specimen-Sample'!A$2:L$3024,2)</f>
        <v>2351</v>
      </c>
      <c r="E1109" t="s">
        <v>15501</v>
      </c>
      <c r="F1109" t="s">
        <v>15515</v>
      </c>
    </row>
    <row r="1110" spans="1:6" x14ac:dyDescent="0.25">
      <c r="A1110">
        <f t="shared" si="17"/>
        <v>68</v>
      </c>
      <c r="B1110" t="s">
        <v>8345</v>
      </c>
      <c r="C1110" s="8" t="str">
        <f>VLOOKUP(B1110,'Specimen-Sample'!A$2:L$3024,12)</f>
        <v>Bone Marrow Aspirate</v>
      </c>
      <c r="D1110" s="8">
        <f>VLOOKUP(B1110,'Specimen-Sample'!A$2:L$3024,2)</f>
        <v>2351</v>
      </c>
      <c r="E1110" t="s">
        <v>15518</v>
      </c>
      <c r="F1110" t="s">
        <v>15510</v>
      </c>
    </row>
    <row r="1111" spans="1:6" x14ac:dyDescent="0.25">
      <c r="A1111">
        <f t="shared" si="17"/>
        <v>68</v>
      </c>
      <c r="B1111" t="s">
        <v>8345</v>
      </c>
      <c r="C1111" s="8" t="str">
        <f>VLOOKUP(B1111,'Specimen-Sample'!A$2:L$3024,12)</f>
        <v>Bone Marrow Aspirate</v>
      </c>
      <c r="D1111" s="8">
        <f>VLOOKUP(B1111,'Specimen-Sample'!A$2:L$3024,2)</f>
        <v>2351</v>
      </c>
      <c r="E1111" t="s">
        <v>15498</v>
      </c>
      <c r="F1111" t="s">
        <v>15527</v>
      </c>
    </row>
    <row r="1112" spans="1:6" x14ac:dyDescent="0.25">
      <c r="A1112">
        <f t="shared" si="17"/>
        <v>68</v>
      </c>
      <c r="B1112" t="s">
        <v>8345</v>
      </c>
      <c r="C1112" s="8" t="str">
        <f>VLOOKUP(B1112,'Specimen-Sample'!A$2:L$3024,12)</f>
        <v>Bone Marrow Aspirate</v>
      </c>
      <c r="D1112" s="8">
        <f>VLOOKUP(B1112,'Specimen-Sample'!A$2:L$3024,2)</f>
        <v>2351</v>
      </c>
      <c r="E1112" t="s">
        <v>15508</v>
      </c>
      <c r="F1112" t="s">
        <v>15538</v>
      </c>
    </row>
    <row r="1113" spans="1:6" x14ac:dyDescent="0.25">
      <c r="A1113">
        <f t="shared" si="17"/>
        <v>68</v>
      </c>
      <c r="B1113" t="s">
        <v>8345</v>
      </c>
      <c r="C1113" s="8" t="str">
        <f>VLOOKUP(B1113,'Specimen-Sample'!A$2:L$3024,12)</f>
        <v>Bone Marrow Aspirate</v>
      </c>
      <c r="D1113" s="8">
        <f>VLOOKUP(B1113,'Specimen-Sample'!A$2:L$3024,2)</f>
        <v>2351</v>
      </c>
      <c r="E1113" t="s">
        <v>15514</v>
      </c>
      <c r="F1113" t="s">
        <v>15534</v>
      </c>
    </row>
    <row r="1114" spans="1:6" x14ac:dyDescent="0.25">
      <c r="A1114">
        <f t="shared" si="17"/>
        <v>68</v>
      </c>
      <c r="B1114" t="s">
        <v>8345</v>
      </c>
      <c r="C1114" s="8" t="str">
        <f>VLOOKUP(B1114,'Specimen-Sample'!A$2:L$3024,12)</f>
        <v>Bone Marrow Aspirate</v>
      </c>
      <c r="D1114" s="8">
        <f>VLOOKUP(B1114,'Specimen-Sample'!A$2:L$3024,2)</f>
        <v>2351</v>
      </c>
      <c r="E1114" t="s">
        <v>15499</v>
      </c>
      <c r="F1114" t="s">
        <v>15519</v>
      </c>
    </row>
    <row r="1115" spans="1:6" x14ac:dyDescent="0.25">
      <c r="A1115">
        <f t="shared" si="17"/>
        <v>68</v>
      </c>
      <c r="B1115" t="s">
        <v>8345</v>
      </c>
      <c r="C1115" s="8" t="str">
        <f>VLOOKUP(B1115,'Specimen-Sample'!A$2:L$3024,12)</f>
        <v>Bone Marrow Aspirate</v>
      </c>
      <c r="D1115" s="8">
        <f>VLOOKUP(B1115,'Specimen-Sample'!A$2:L$3024,2)</f>
        <v>2351</v>
      </c>
      <c r="E1115" t="s">
        <v>15541</v>
      </c>
      <c r="F1115" t="s">
        <v>15543</v>
      </c>
    </row>
    <row r="1116" spans="1:6" x14ac:dyDescent="0.25">
      <c r="A1116">
        <f t="shared" si="17"/>
        <v>68</v>
      </c>
      <c r="B1116" t="s">
        <v>8345</v>
      </c>
      <c r="C1116" s="8" t="str">
        <f>VLOOKUP(B1116,'Specimen-Sample'!A$2:L$3024,12)</f>
        <v>Bone Marrow Aspirate</v>
      </c>
      <c r="D1116" s="8">
        <f>VLOOKUP(B1116,'Specimen-Sample'!A$2:L$3024,2)</f>
        <v>2351</v>
      </c>
      <c r="E1116" t="s">
        <v>15526</v>
      </c>
      <c r="F1116" t="s">
        <v>15506</v>
      </c>
    </row>
    <row r="1117" spans="1:6" x14ac:dyDescent="0.25">
      <c r="A1117">
        <f t="shared" si="17"/>
        <v>68</v>
      </c>
      <c r="B1117" t="s">
        <v>8345</v>
      </c>
      <c r="C1117" s="8" t="str">
        <f>VLOOKUP(B1117,'Specimen-Sample'!A$2:L$3024,12)</f>
        <v>Bone Marrow Aspirate</v>
      </c>
      <c r="D1117" s="8">
        <f>VLOOKUP(B1117,'Specimen-Sample'!A$2:L$3024,2)</f>
        <v>2351</v>
      </c>
      <c r="E1117" t="s">
        <v>15536</v>
      </c>
      <c r="F1117" t="s">
        <v>15507</v>
      </c>
    </row>
    <row r="1118" spans="1:6" x14ac:dyDescent="0.25">
      <c r="A1118">
        <f t="shared" si="17"/>
        <v>69</v>
      </c>
      <c r="B1118" t="s">
        <v>8312</v>
      </c>
      <c r="C1118" s="8" t="str">
        <f>VLOOKUP(B1118,'Specimen-Sample'!A$2:L$3024,12)</f>
        <v>Peripheral Blood</v>
      </c>
      <c r="D1118" s="8">
        <f>VLOOKUP(B1118,'Specimen-Sample'!A$2:L$3024,2)</f>
        <v>2323</v>
      </c>
      <c r="E1118" t="s">
        <v>15783</v>
      </c>
      <c r="F1118" t="s">
        <v>15776</v>
      </c>
    </row>
    <row r="1119" spans="1:6" x14ac:dyDescent="0.25">
      <c r="A1119">
        <f t="shared" si="17"/>
        <v>69</v>
      </c>
      <c r="B1119" t="s">
        <v>8312</v>
      </c>
      <c r="C1119" s="8" t="str">
        <f>VLOOKUP(B1119,'Specimen-Sample'!A$2:L$3024,12)</f>
        <v>Peripheral Blood</v>
      </c>
      <c r="D1119" s="8">
        <f>VLOOKUP(B1119,'Specimen-Sample'!A$2:L$3024,2)</f>
        <v>2323</v>
      </c>
      <c r="E1119" t="s">
        <v>15802</v>
      </c>
      <c r="F1119" t="s">
        <v>15807</v>
      </c>
    </row>
    <row r="1120" spans="1:6" x14ac:dyDescent="0.25">
      <c r="A1120">
        <f t="shared" si="17"/>
        <v>69</v>
      </c>
      <c r="B1120" t="s">
        <v>8312</v>
      </c>
      <c r="C1120" s="8" t="str">
        <f>VLOOKUP(B1120,'Specimen-Sample'!A$2:L$3024,12)</f>
        <v>Peripheral Blood</v>
      </c>
      <c r="D1120" s="8">
        <f>VLOOKUP(B1120,'Specimen-Sample'!A$2:L$3024,2)</f>
        <v>2323</v>
      </c>
      <c r="E1120" t="s">
        <v>15803</v>
      </c>
      <c r="F1120" t="s">
        <v>15808</v>
      </c>
    </row>
    <row r="1121" spans="1:6" x14ac:dyDescent="0.25">
      <c r="A1121">
        <f t="shared" si="17"/>
        <v>69</v>
      </c>
      <c r="B1121" t="s">
        <v>8312</v>
      </c>
      <c r="C1121" s="8" t="str">
        <f>VLOOKUP(B1121,'Specimen-Sample'!A$2:L$3024,12)</f>
        <v>Peripheral Blood</v>
      </c>
      <c r="D1121" s="8">
        <f>VLOOKUP(B1121,'Specimen-Sample'!A$2:L$3024,2)</f>
        <v>2323</v>
      </c>
      <c r="E1121" t="s">
        <v>15805</v>
      </c>
      <c r="F1121" t="s">
        <v>15793</v>
      </c>
    </row>
    <row r="1122" spans="1:6" x14ac:dyDescent="0.25">
      <c r="A1122">
        <f t="shared" si="17"/>
        <v>69</v>
      </c>
      <c r="B1122" t="s">
        <v>8312</v>
      </c>
      <c r="C1122" s="8" t="str">
        <f>VLOOKUP(B1122,'Specimen-Sample'!A$2:L$3024,12)</f>
        <v>Peripheral Blood</v>
      </c>
      <c r="D1122" s="8">
        <f>VLOOKUP(B1122,'Specimen-Sample'!A$2:L$3024,2)</f>
        <v>2323</v>
      </c>
      <c r="E1122" t="s">
        <v>15784</v>
      </c>
      <c r="F1122" t="s">
        <v>15779</v>
      </c>
    </row>
    <row r="1123" spans="1:6" x14ac:dyDescent="0.25">
      <c r="A1123">
        <f t="shared" si="17"/>
        <v>69</v>
      </c>
      <c r="B1123" t="s">
        <v>8312</v>
      </c>
      <c r="C1123" s="8" t="str">
        <f>VLOOKUP(B1123,'Specimen-Sample'!A$2:L$3024,12)</f>
        <v>Peripheral Blood</v>
      </c>
      <c r="D1123" s="8">
        <f>VLOOKUP(B1123,'Specimen-Sample'!A$2:L$3024,2)</f>
        <v>2323</v>
      </c>
      <c r="E1123" t="s">
        <v>15789</v>
      </c>
      <c r="F1123" t="s">
        <v>15806</v>
      </c>
    </row>
    <row r="1124" spans="1:6" x14ac:dyDescent="0.25">
      <c r="A1124">
        <f t="shared" si="17"/>
        <v>69</v>
      </c>
      <c r="B1124" t="s">
        <v>8312</v>
      </c>
      <c r="C1124" s="8" t="str">
        <f>VLOOKUP(B1124,'Specimen-Sample'!A$2:L$3024,12)</f>
        <v>Peripheral Blood</v>
      </c>
      <c r="D1124" s="8">
        <f>VLOOKUP(B1124,'Specimen-Sample'!A$2:L$3024,2)</f>
        <v>2323</v>
      </c>
      <c r="E1124" t="s">
        <v>15791</v>
      </c>
      <c r="F1124" t="s">
        <v>15804</v>
      </c>
    </row>
    <row r="1125" spans="1:6" x14ac:dyDescent="0.25">
      <c r="A1125">
        <f t="shared" si="17"/>
        <v>69</v>
      </c>
      <c r="B1125" t="s">
        <v>8312</v>
      </c>
      <c r="C1125" s="8" t="str">
        <f>VLOOKUP(B1125,'Specimen-Sample'!A$2:L$3024,12)</f>
        <v>Peripheral Blood</v>
      </c>
      <c r="D1125" s="8">
        <f>VLOOKUP(B1125,'Specimen-Sample'!A$2:L$3024,2)</f>
        <v>2323</v>
      </c>
      <c r="E1125" t="s">
        <v>15778</v>
      </c>
      <c r="F1125" t="s">
        <v>15787</v>
      </c>
    </row>
    <row r="1126" spans="1:6" x14ac:dyDescent="0.25">
      <c r="A1126">
        <f t="shared" si="17"/>
        <v>69</v>
      </c>
      <c r="B1126" t="s">
        <v>8312</v>
      </c>
      <c r="C1126" s="8" t="str">
        <f>VLOOKUP(B1126,'Specimen-Sample'!A$2:L$3024,12)</f>
        <v>Peripheral Blood</v>
      </c>
      <c r="D1126" s="8">
        <f>VLOOKUP(B1126,'Specimen-Sample'!A$2:L$3024,2)</f>
        <v>2323</v>
      </c>
      <c r="E1126" t="s">
        <v>15797</v>
      </c>
      <c r="F1126" t="s">
        <v>15790</v>
      </c>
    </row>
    <row r="1127" spans="1:6" x14ac:dyDescent="0.25">
      <c r="A1127">
        <f t="shared" si="17"/>
        <v>69</v>
      </c>
      <c r="B1127" t="s">
        <v>8312</v>
      </c>
      <c r="C1127" s="8" t="str">
        <f>VLOOKUP(B1127,'Specimen-Sample'!A$2:L$3024,12)</f>
        <v>Peripheral Blood</v>
      </c>
      <c r="D1127" s="8">
        <f>VLOOKUP(B1127,'Specimen-Sample'!A$2:L$3024,2)</f>
        <v>2323</v>
      </c>
      <c r="E1127" t="s">
        <v>15792</v>
      </c>
      <c r="F1127" t="s">
        <v>15800</v>
      </c>
    </row>
    <row r="1128" spans="1:6" x14ac:dyDescent="0.25">
      <c r="A1128">
        <f t="shared" si="17"/>
        <v>69</v>
      </c>
      <c r="B1128" t="s">
        <v>8312</v>
      </c>
      <c r="C1128" s="8" t="str">
        <f>VLOOKUP(B1128,'Specimen-Sample'!A$2:L$3024,12)</f>
        <v>Peripheral Blood</v>
      </c>
      <c r="D1128" s="8">
        <f>VLOOKUP(B1128,'Specimen-Sample'!A$2:L$3024,2)</f>
        <v>2323</v>
      </c>
      <c r="E1128" t="s">
        <v>15796</v>
      </c>
      <c r="F1128" t="s">
        <v>15785</v>
      </c>
    </row>
    <row r="1129" spans="1:6" x14ac:dyDescent="0.25">
      <c r="A1129">
        <f t="shared" si="17"/>
        <v>69</v>
      </c>
      <c r="B1129" t="s">
        <v>8312</v>
      </c>
      <c r="C1129" s="8" t="str">
        <f>VLOOKUP(B1129,'Specimen-Sample'!A$2:L$3024,12)</f>
        <v>Peripheral Blood</v>
      </c>
      <c r="D1129" s="8">
        <f>VLOOKUP(B1129,'Specimen-Sample'!A$2:L$3024,2)</f>
        <v>2323</v>
      </c>
      <c r="E1129" t="s">
        <v>15794</v>
      </c>
      <c r="F1129" t="s">
        <v>15782</v>
      </c>
    </row>
    <row r="1130" spans="1:6" x14ac:dyDescent="0.25">
      <c r="A1130">
        <f t="shared" si="17"/>
        <v>69</v>
      </c>
      <c r="B1130" t="s">
        <v>8312</v>
      </c>
      <c r="C1130" s="8" t="str">
        <f>VLOOKUP(B1130,'Specimen-Sample'!A$2:L$3024,12)</f>
        <v>Peripheral Blood</v>
      </c>
      <c r="D1130" s="8">
        <f>VLOOKUP(B1130,'Specimen-Sample'!A$2:L$3024,2)</f>
        <v>2323</v>
      </c>
      <c r="E1130" t="s">
        <v>15788</v>
      </c>
      <c r="F1130" t="s">
        <v>15799</v>
      </c>
    </row>
    <row r="1131" spans="1:6" x14ac:dyDescent="0.25">
      <c r="A1131">
        <f t="shared" si="17"/>
        <v>69</v>
      </c>
      <c r="B1131" t="s">
        <v>8312</v>
      </c>
      <c r="C1131" s="8" t="str">
        <f>VLOOKUP(B1131,'Specimen-Sample'!A$2:L$3024,12)</f>
        <v>Peripheral Blood</v>
      </c>
      <c r="D1131" s="8">
        <f>VLOOKUP(B1131,'Specimen-Sample'!A$2:L$3024,2)</f>
        <v>2323</v>
      </c>
      <c r="E1131" t="s">
        <v>15786</v>
      </c>
      <c r="F1131" t="s">
        <v>15801</v>
      </c>
    </row>
    <row r="1132" spans="1:6" x14ac:dyDescent="0.25">
      <c r="A1132">
        <f t="shared" si="17"/>
        <v>69</v>
      </c>
      <c r="B1132" t="s">
        <v>8312</v>
      </c>
      <c r="C1132" s="8" t="str">
        <f>VLOOKUP(B1132,'Specimen-Sample'!A$2:L$3024,12)</f>
        <v>Peripheral Blood</v>
      </c>
      <c r="D1132" s="8">
        <f>VLOOKUP(B1132,'Specimen-Sample'!A$2:L$3024,2)</f>
        <v>2323</v>
      </c>
      <c r="E1132" t="s">
        <v>15775</v>
      </c>
      <c r="F1132" t="s">
        <v>15774</v>
      </c>
    </row>
    <row r="1133" spans="1:6" x14ac:dyDescent="0.25">
      <c r="A1133">
        <f t="shared" si="17"/>
        <v>69</v>
      </c>
      <c r="B1133" t="s">
        <v>8312</v>
      </c>
      <c r="C1133" s="8" t="str">
        <f>VLOOKUP(B1133,'Specimen-Sample'!A$2:L$3024,12)</f>
        <v>Peripheral Blood</v>
      </c>
      <c r="D1133" s="8">
        <f>VLOOKUP(B1133,'Specimen-Sample'!A$2:L$3024,2)</f>
        <v>2323</v>
      </c>
      <c r="E1133" t="s">
        <v>15798</v>
      </c>
      <c r="F1133" t="s">
        <v>15773</v>
      </c>
    </row>
    <row r="1134" spans="1:6" x14ac:dyDescent="0.25">
      <c r="A1134">
        <f t="shared" si="17"/>
        <v>69</v>
      </c>
      <c r="B1134" t="s">
        <v>8312</v>
      </c>
      <c r="C1134" s="8" t="str">
        <f>VLOOKUP(B1134,'Specimen-Sample'!A$2:L$3024,12)</f>
        <v>Peripheral Blood</v>
      </c>
      <c r="D1134" s="8">
        <f>VLOOKUP(B1134,'Specimen-Sample'!A$2:L$3024,2)</f>
        <v>2323</v>
      </c>
      <c r="E1134" t="s">
        <v>15795</v>
      </c>
      <c r="F1134" t="s">
        <v>15781</v>
      </c>
    </row>
    <row r="1135" spans="1:6" x14ac:dyDescent="0.25">
      <c r="A1135">
        <f t="shared" si="17"/>
        <v>69</v>
      </c>
      <c r="B1135" t="s">
        <v>8312</v>
      </c>
      <c r="C1135" s="8" t="str">
        <f>VLOOKUP(B1135,'Specimen-Sample'!A$2:L$3024,12)</f>
        <v>Peripheral Blood</v>
      </c>
      <c r="D1135" s="8">
        <f>VLOOKUP(B1135,'Specimen-Sample'!A$2:L$3024,2)</f>
        <v>2323</v>
      </c>
      <c r="E1135" t="s">
        <v>15780</v>
      </c>
      <c r="F1135" t="s">
        <v>15777</v>
      </c>
    </row>
    <row r="1136" spans="1:6" x14ac:dyDescent="0.25">
      <c r="A1136">
        <f t="shared" si="17"/>
        <v>70</v>
      </c>
      <c r="B1136" t="s">
        <v>6112</v>
      </c>
      <c r="C1136" s="8" t="str">
        <f>VLOOKUP(B1136,'Specimen-Sample'!A$2:L$3024,12)</f>
        <v>Bone Marrow Aspirate</v>
      </c>
      <c r="D1136" s="8">
        <f>VLOOKUP(B1136,'Specimen-Sample'!A$2:L$3024,2)</f>
        <v>1435</v>
      </c>
      <c r="E1136" t="s">
        <v>15491</v>
      </c>
      <c r="F1136" t="s">
        <v>15463</v>
      </c>
    </row>
    <row r="1137" spans="1:6" x14ac:dyDescent="0.25">
      <c r="A1137">
        <f t="shared" si="17"/>
        <v>70</v>
      </c>
      <c r="B1137" t="s">
        <v>6112</v>
      </c>
      <c r="C1137" s="8" t="str">
        <f>VLOOKUP(B1137,'Specimen-Sample'!A$2:L$3024,12)</f>
        <v>Bone Marrow Aspirate</v>
      </c>
      <c r="D1137" s="8">
        <f>VLOOKUP(B1137,'Specimen-Sample'!A$2:L$3024,2)</f>
        <v>1435</v>
      </c>
      <c r="E1137" t="s">
        <v>15462</v>
      </c>
      <c r="F1137" t="s">
        <v>15458</v>
      </c>
    </row>
    <row r="1138" spans="1:6" x14ac:dyDescent="0.25">
      <c r="A1138">
        <f t="shared" si="17"/>
        <v>70</v>
      </c>
      <c r="B1138" t="s">
        <v>6112</v>
      </c>
      <c r="C1138" s="8" t="str">
        <f>VLOOKUP(B1138,'Specimen-Sample'!A$2:L$3024,12)</f>
        <v>Bone Marrow Aspirate</v>
      </c>
      <c r="D1138" s="8">
        <f>VLOOKUP(B1138,'Specimen-Sample'!A$2:L$3024,2)</f>
        <v>1435</v>
      </c>
      <c r="E1138" t="s">
        <v>15469</v>
      </c>
      <c r="F1138" t="s">
        <v>15481</v>
      </c>
    </row>
    <row r="1139" spans="1:6" x14ac:dyDescent="0.25">
      <c r="A1139">
        <f t="shared" si="17"/>
        <v>70</v>
      </c>
      <c r="B1139" t="s">
        <v>6112</v>
      </c>
      <c r="C1139" s="8" t="str">
        <f>VLOOKUP(B1139,'Specimen-Sample'!A$2:L$3024,12)</f>
        <v>Bone Marrow Aspirate</v>
      </c>
      <c r="D1139" s="8">
        <f>VLOOKUP(B1139,'Specimen-Sample'!A$2:L$3024,2)</f>
        <v>1435</v>
      </c>
      <c r="E1139" t="s">
        <v>15460</v>
      </c>
      <c r="F1139" t="s">
        <v>15470</v>
      </c>
    </row>
    <row r="1140" spans="1:6" x14ac:dyDescent="0.25">
      <c r="A1140">
        <f t="shared" si="17"/>
        <v>70</v>
      </c>
      <c r="B1140" t="s">
        <v>6112</v>
      </c>
      <c r="C1140" s="8" t="str">
        <f>VLOOKUP(B1140,'Specimen-Sample'!A$2:L$3024,12)</f>
        <v>Bone Marrow Aspirate</v>
      </c>
      <c r="D1140" s="8">
        <f>VLOOKUP(B1140,'Specimen-Sample'!A$2:L$3024,2)</f>
        <v>1435</v>
      </c>
      <c r="E1140" t="s">
        <v>15478</v>
      </c>
      <c r="F1140" t="s">
        <v>15432</v>
      </c>
    </row>
    <row r="1141" spans="1:6" x14ac:dyDescent="0.25">
      <c r="A1141">
        <f t="shared" si="17"/>
        <v>70</v>
      </c>
      <c r="B1141" t="s">
        <v>6112</v>
      </c>
      <c r="C1141" s="8" t="str">
        <f>VLOOKUP(B1141,'Specimen-Sample'!A$2:L$3024,12)</f>
        <v>Bone Marrow Aspirate</v>
      </c>
      <c r="D1141" s="8">
        <f>VLOOKUP(B1141,'Specimen-Sample'!A$2:L$3024,2)</f>
        <v>1435</v>
      </c>
      <c r="E1141" t="s">
        <v>15475</v>
      </c>
      <c r="F1141" t="s">
        <v>15450</v>
      </c>
    </row>
    <row r="1142" spans="1:6" x14ac:dyDescent="0.25">
      <c r="A1142">
        <f t="shared" si="17"/>
        <v>70</v>
      </c>
      <c r="B1142" t="s">
        <v>6112</v>
      </c>
      <c r="C1142" s="8" t="str">
        <f>VLOOKUP(B1142,'Specimen-Sample'!A$2:L$3024,12)</f>
        <v>Bone Marrow Aspirate</v>
      </c>
      <c r="D1142" s="8">
        <f>VLOOKUP(B1142,'Specimen-Sample'!A$2:L$3024,2)</f>
        <v>1435</v>
      </c>
      <c r="E1142" t="s">
        <v>15425</v>
      </c>
      <c r="F1142" t="s">
        <v>15438</v>
      </c>
    </row>
    <row r="1143" spans="1:6" x14ac:dyDescent="0.25">
      <c r="A1143">
        <f t="shared" si="17"/>
        <v>70</v>
      </c>
      <c r="B1143" t="s">
        <v>6112</v>
      </c>
      <c r="C1143" s="8" t="str">
        <f>VLOOKUP(B1143,'Specimen-Sample'!A$2:L$3024,12)</f>
        <v>Bone Marrow Aspirate</v>
      </c>
      <c r="D1143" s="8">
        <f>VLOOKUP(B1143,'Specimen-Sample'!A$2:L$3024,2)</f>
        <v>1435</v>
      </c>
      <c r="E1143" t="s">
        <v>15474</v>
      </c>
      <c r="F1143" t="s">
        <v>15449</v>
      </c>
    </row>
    <row r="1144" spans="1:6" x14ac:dyDescent="0.25">
      <c r="A1144">
        <f t="shared" si="17"/>
        <v>70</v>
      </c>
      <c r="B1144" t="s">
        <v>6112</v>
      </c>
      <c r="C1144" s="8" t="str">
        <f>VLOOKUP(B1144,'Specimen-Sample'!A$2:L$3024,12)</f>
        <v>Bone Marrow Aspirate</v>
      </c>
      <c r="D1144" s="8">
        <f>VLOOKUP(B1144,'Specimen-Sample'!A$2:L$3024,2)</f>
        <v>1435</v>
      </c>
      <c r="E1144" t="s">
        <v>15448</v>
      </c>
      <c r="F1144" t="s">
        <v>15454</v>
      </c>
    </row>
    <row r="1145" spans="1:6" x14ac:dyDescent="0.25">
      <c r="A1145">
        <f t="shared" si="17"/>
        <v>70</v>
      </c>
      <c r="B1145" t="s">
        <v>6112</v>
      </c>
      <c r="C1145" s="8" t="str">
        <f>VLOOKUP(B1145,'Specimen-Sample'!A$2:L$3024,12)</f>
        <v>Bone Marrow Aspirate</v>
      </c>
      <c r="D1145" s="8">
        <f>VLOOKUP(B1145,'Specimen-Sample'!A$2:L$3024,2)</f>
        <v>1435</v>
      </c>
      <c r="E1145" t="s">
        <v>15452</v>
      </c>
      <c r="F1145" t="s">
        <v>15472</v>
      </c>
    </row>
    <row r="1146" spans="1:6" x14ac:dyDescent="0.25">
      <c r="A1146">
        <f t="shared" si="17"/>
        <v>70</v>
      </c>
      <c r="B1146" t="s">
        <v>6112</v>
      </c>
      <c r="C1146" s="8" t="str">
        <f>VLOOKUP(B1146,'Specimen-Sample'!A$2:L$3024,12)</f>
        <v>Bone Marrow Aspirate</v>
      </c>
      <c r="D1146" s="8">
        <f>VLOOKUP(B1146,'Specimen-Sample'!A$2:L$3024,2)</f>
        <v>1435</v>
      </c>
      <c r="E1146" t="s">
        <v>15484</v>
      </c>
      <c r="F1146" t="s">
        <v>15440</v>
      </c>
    </row>
    <row r="1147" spans="1:6" x14ac:dyDescent="0.25">
      <c r="A1147">
        <f t="shared" si="17"/>
        <v>70</v>
      </c>
      <c r="B1147" t="s">
        <v>6112</v>
      </c>
      <c r="C1147" s="8" t="str">
        <f>VLOOKUP(B1147,'Specimen-Sample'!A$2:L$3024,12)</f>
        <v>Bone Marrow Aspirate</v>
      </c>
      <c r="D1147" s="8">
        <f>VLOOKUP(B1147,'Specimen-Sample'!A$2:L$3024,2)</f>
        <v>1435</v>
      </c>
      <c r="E1147" t="s">
        <v>15479</v>
      </c>
      <c r="F1147" t="s">
        <v>15444</v>
      </c>
    </row>
    <row r="1148" spans="1:6" x14ac:dyDescent="0.25">
      <c r="A1148">
        <f t="shared" si="17"/>
        <v>70</v>
      </c>
      <c r="B1148" t="s">
        <v>6112</v>
      </c>
      <c r="C1148" s="8" t="str">
        <f>VLOOKUP(B1148,'Specimen-Sample'!A$2:L$3024,12)</f>
        <v>Bone Marrow Aspirate</v>
      </c>
      <c r="D1148" s="8">
        <f>VLOOKUP(B1148,'Specimen-Sample'!A$2:L$3024,2)</f>
        <v>1435</v>
      </c>
      <c r="E1148" t="s">
        <v>15457</v>
      </c>
      <c r="F1148" t="s">
        <v>15495</v>
      </c>
    </row>
    <row r="1149" spans="1:6" x14ac:dyDescent="0.25">
      <c r="A1149">
        <f t="shared" si="17"/>
        <v>70</v>
      </c>
      <c r="B1149" t="s">
        <v>6112</v>
      </c>
      <c r="C1149" s="8" t="str">
        <f>VLOOKUP(B1149,'Specimen-Sample'!A$2:L$3024,12)</f>
        <v>Bone Marrow Aspirate</v>
      </c>
      <c r="D1149" s="8">
        <f>VLOOKUP(B1149,'Specimen-Sample'!A$2:L$3024,2)</f>
        <v>1435</v>
      </c>
      <c r="E1149" t="s">
        <v>15494</v>
      </c>
      <c r="F1149" t="s">
        <v>15447</v>
      </c>
    </row>
    <row r="1150" spans="1:6" x14ac:dyDescent="0.25">
      <c r="A1150">
        <f t="shared" si="17"/>
        <v>70</v>
      </c>
      <c r="B1150" t="s">
        <v>6112</v>
      </c>
      <c r="C1150" s="8" t="str">
        <f>VLOOKUP(B1150,'Specimen-Sample'!A$2:L$3024,12)</f>
        <v>Bone Marrow Aspirate</v>
      </c>
      <c r="D1150" s="8">
        <f>VLOOKUP(B1150,'Specimen-Sample'!A$2:L$3024,2)</f>
        <v>1435</v>
      </c>
      <c r="E1150" t="s">
        <v>15445</v>
      </c>
      <c r="F1150" t="s">
        <v>15434</v>
      </c>
    </row>
    <row r="1151" spans="1:6" x14ac:dyDescent="0.25">
      <c r="A1151">
        <f t="shared" si="17"/>
        <v>70</v>
      </c>
      <c r="B1151" t="s">
        <v>6112</v>
      </c>
      <c r="C1151" s="8" t="str">
        <f>VLOOKUP(B1151,'Specimen-Sample'!A$2:L$3024,12)</f>
        <v>Bone Marrow Aspirate</v>
      </c>
      <c r="D1151" s="8">
        <f>VLOOKUP(B1151,'Specimen-Sample'!A$2:L$3024,2)</f>
        <v>1435</v>
      </c>
      <c r="E1151" t="s">
        <v>15453</v>
      </c>
      <c r="F1151" t="s">
        <v>15446</v>
      </c>
    </row>
    <row r="1152" spans="1:6" x14ac:dyDescent="0.25">
      <c r="A1152">
        <f t="shared" si="17"/>
        <v>70</v>
      </c>
      <c r="B1152" t="s">
        <v>6112</v>
      </c>
      <c r="C1152" s="8" t="str">
        <f>VLOOKUP(B1152,'Specimen-Sample'!A$2:L$3024,12)</f>
        <v>Bone Marrow Aspirate</v>
      </c>
      <c r="D1152" s="8">
        <f>VLOOKUP(B1152,'Specimen-Sample'!A$2:L$3024,2)</f>
        <v>1435</v>
      </c>
      <c r="E1152" t="s">
        <v>15439</v>
      </c>
      <c r="F1152" t="s">
        <v>15489</v>
      </c>
    </row>
    <row r="1153" spans="1:6" x14ac:dyDescent="0.25">
      <c r="A1153">
        <f t="shared" si="17"/>
        <v>70</v>
      </c>
      <c r="B1153" t="s">
        <v>6112</v>
      </c>
      <c r="C1153" s="8" t="str">
        <f>VLOOKUP(B1153,'Specimen-Sample'!A$2:L$3024,12)</f>
        <v>Bone Marrow Aspirate</v>
      </c>
      <c r="D1153" s="8">
        <f>VLOOKUP(B1153,'Specimen-Sample'!A$2:L$3024,2)</f>
        <v>1435</v>
      </c>
      <c r="E1153" t="s">
        <v>15429</v>
      </c>
      <c r="F1153" t="s">
        <v>15496</v>
      </c>
    </row>
    <row r="1154" spans="1:6" x14ac:dyDescent="0.25">
      <c r="A1154">
        <f t="shared" si="17"/>
        <v>70</v>
      </c>
      <c r="B1154" t="s">
        <v>6112</v>
      </c>
      <c r="C1154" s="8" t="str">
        <f>VLOOKUP(B1154,'Specimen-Sample'!A$2:L$3024,12)</f>
        <v>Bone Marrow Aspirate</v>
      </c>
      <c r="D1154" s="8">
        <f>VLOOKUP(B1154,'Specimen-Sample'!A$2:L$3024,2)</f>
        <v>1435</v>
      </c>
      <c r="E1154" t="s">
        <v>15455</v>
      </c>
      <c r="F1154" t="s">
        <v>15485</v>
      </c>
    </row>
    <row r="1155" spans="1:6" x14ac:dyDescent="0.25">
      <c r="A1155">
        <f t="shared" si="17"/>
        <v>70</v>
      </c>
      <c r="B1155" t="s">
        <v>6112</v>
      </c>
      <c r="C1155" s="8" t="str">
        <f>VLOOKUP(B1155,'Specimen-Sample'!A$2:L$3024,12)</f>
        <v>Bone Marrow Aspirate</v>
      </c>
      <c r="D1155" s="8">
        <f>VLOOKUP(B1155,'Specimen-Sample'!A$2:L$3024,2)</f>
        <v>1435</v>
      </c>
      <c r="E1155" t="s">
        <v>15435</v>
      </c>
      <c r="F1155" t="s">
        <v>15477</v>
      </c>
    </row>
    <row r="1156" spans="1:6" x14ac:dyDescent="0.25">
      <c r="A1156">
        <f t="shared" ref="A1156:A1219" si="18">IF(B1155&lt;&gt;B1156,A1155+1,A1155)</f>
        <v>70</v>
      </c>
      <c r="B1156" t="s">
        <v>6112</v>
      </c>
      <c r="C1156" s="8" t="str">
        <f>VLOOKUP(B1156,'Specimen-Sample'!A$2:L$3024,12)</f>
        <v>Bone Marrow Aspirate</v>
      </c>
      <c r="D1156" s="8">
        <f>VLOOKUP(B1156,'Specimen-Sample'!A$2:L$3024,2)</f>
        <v>1435</v>
      </c>
      <c r="E1156" t="s">
        <v>15443</v>
      </c>
      <c r="F1156" t="s">
        <v>15465</v>
      </c>
    </row>
    <row r="1157" spans="1:6" x14ac:dyDescent="0.25">
      <c r="A1157">
        <f t="shared" si="18"/>
        <v>70</v>
      </c>
      <c r="B1157" t="s">
        <v>6112</v>
      </c>
      <c r="C1157" s="8" t="str">
        <f>VLOOKUP(B1157,'Specimen-Sample'!A$2:L$3024,12)</f>
        <v>Bone Marrow Aspirate</v>
      </c>
      <c r="D1157" s="8">
        <f>VLOOKUP(B1157,'Specimen-Sample'!A$2:L$3024,2)</f>
        <v>1435</v>
      </c>
      <c r="E1157" t="s">
        <v>15473</v>
      </c>
      <c r="F1157" t="s">
        <v>15480</v>
      </c>
    </row>
    <row r="1158" spans="1:6" x14ac:dyDescent="0.25">
      <c r="A1158">
        <f t="shared" si="18"/>
        <v>70</v>
      </c>
      <c r="B1158" t="s">
        <v>6112</v>
      </c>
      <c r="C1158" s="8" t="str">
        <f>VLOOKUP(B1158,'Specimen-Sample'!A$2:L$3024,12)</f>
        <v>Bone Marrow Aspirate</v>
      </c>
      <c r="D1158" s="8">
        <f>VLOOKUP(B1158,'Specimen-Sample'!A$2:L$3024,2)</f>
        <v>1435</v>
      </c>
      <c r="E1158" t="s">
        <v>15441</v>
      </c>
      <c r="F1158" t="s">
        <v>15461</v>
      </c>
    </row>
    <row r="1159" spans="1:6" x14ac:dyDescent="0.25">
      <c r="A1159">
        <f t="shared" si="18"/>
        <v>70</v>
      </c>
      <c r="B1159" t="s">
        <v>6112</v>
      </c>
      <c r="C1159" s="8" t="str">
        <f>VLOOKUP(B1159,'Specimen-Sample'!A$2:L$3024,12)</f>
        <v>Bone Marrow Aspirate</v>
      </c>
      <c r="D1159" s="8">
        <f>VLOOKUP(B1159,'Specimen-Sample'!A$2:L$3024,2)</f>
        <v>1435</v>
      </c>
      <c r="E1159" t="s">
        <v>15471</v>
      </c>
      <c r="F1159" t="s">
        <v>15476</v>
      </c>
    </row>
    <row r="1160" spans="1:6" x14ac:dyDescent="0.25">
      <c r="A1160">
        <f t="shared" si="18"/>
        <v>70</v>
      </c>
      <c r="B1160" t="s">
        <v>6112</v>
      </c>
      <c r="C1160" s="8" t="str">
        <f>VLOOKUP(B1160,'Specimen-Sample'!A$2:L$3024,12)</f>
        <v>Bone Marrow Aspirate</v>
      </c>
      <c r="D1160" s="8">
        <f>VLOOKUP(B1160,'Specimen-Sample'!A$2:L$3024,2)</f>
        <v>1435</v>
      </c>
      <c r="E1160" t="s">
        <v>15431</v>
      </c>
      <c r="F1160" t="s">
        <v>15486</v>
      </c>
    </row>
    <row r="1161" spans="1:6" x14ac:dyDescent="0.25">
      <c r="A1161">
        <f t="shared" si="18"/>
        <v>70</v>
      </c>
      <c r="B1161" t="s">
        <v>6112</v>
      </c>
      <c r="C1161" s="8" t="str">
        <f>VLOOKUP(B1161,'Specimen-Sample'!A$2:L$3024,12)</f>
        <v>Bone Marrow Aspirate</v>
      </c>
      <c r="D1161" s="8">
        <f>VLOOKUP(B1161,'Specimen-Sample'!A$2:L$3024,2)</f>
        <v>1435</v>
      </c>
      <c r="E1161" t="s">
        <v>15467</v>
      </c>
      <c r="F1161" t="s">
        <v>15456</v>
      </c>
    </row>
    <row r="1162" spans="1:6" x14ac:dyDescent="0.25">
      <c r="A1162">
        <f t="shared" si="18"/>
        <v>70</v>
      </c>
      <c r="B1162" t="s">
        <v>6112</v>
      </c>
      <c r="C1162" s="8" t="str">
        <f>VLOOKUP(B1162,'Specimen-Sample'!A$2:L$3024,12)</f>
        <v>Bone Marrow Aspirate</v>
      </c>
      <c r="D1162" s="8">
        <f>VLOOKUP(B1162,'Specimen-Sample'!A$2:L$3024,2)</f>
        <v>1435</v>
      </c>
      <c r="E1162" t="s">
        <v>15483</v>
      </c>
      <c r="F1162" t="s">
        <v>15433</v>
      </c>
    </row>
    <row r="1163" spans="1:6" x14ac:dyDescent="0.25">
      <c r="A1163">
        <f t="shared" si="18"/>
        <v>70</v>
      </c>
      <c r="B1163" t="s">
        <v>6112</v>
      </c>
      <c r="C1163" s="8" t="str">
        <f>VLOOKUP(B1163,'Specimen-Sample'!A$2:L$3024,12)</f>
        <v>Bone Marrow Aspirate</v>
      </c>
      <c r="D1163" s="8">
        <f>VLOOKUP(B1163,'Specimen-Sample'!A$2:L$3024,2)</f>
        <v>1435</v>
      </c>
      <c r="E1163" t="s">
        <v>15437</v>
      </c>
      <c r="F1163" t="s">
        <v>15490</v>
      </c>
    </row>
    <row r="1164" spans="1:6" x14ac:dyDescent="0.25">
      <c r="A1164">
        <f t="shared" si="18"/>
        <v>70</v>
      </c>
      <c r="B1164" t="s">
        <v>6112</v>
      </c>
      <c r="C1164" s="8" t="str">
        <f>VLOOKUP(B1164,'Specimen-Sample'!A$2:L$3024,12)</f>
        <v>Bone Marrow Aspirate</v>
      </c>
      <c r="D1164" s="8">
        <f>VLOOKUP(B1164,'Specimen-Sample'!A$2:L$3024,2)</f>
        <v>1435</v>
      </c>
      <c r="E1164" t="s">
        <v>15482</v>
      </c>
      <c r="F1164" t="s">
        <v>15430</v>
      </c>
    </row>
    <row r="1165" spans="1:6" x14ac:dyDescent="0.25">
      <c r="A1165">
        <f t="shared" si="18"/>
        <v>70</v>
      </c>
      <c r="B1165" t="s">
        <v>6112</v>
      </c>
      <c r="C1165" s="8" t="str">
        <f>VLOOKUP(B1165,'Specimen-Sample'!A$2:L$3024,12)</f>
        <v>Bone Marrow Aspirate</v>
      </c>
      <c r="D1165" s="8">
        <f>VLOOKUP(B1165,'Specimen-Sample'!A$2:L$3024,2)</f>
        <v>1435</v>
      </c>
      <c r="E1165" t="s">
        <v>15493</v>
      </c>
      <c r="F1165" t="s">
        <v>15451</v>
      </c>
    </row>
    <row r="1166" spans="1:6" x14ac:dyDescent="0.25">
      <c r="A1166">
        <f t="shared" si="18"/>
        <v>70</v>
      </c>
      <c r="B1166" t="s">
        <v>6112</v>
      </c>
      <c r="C1166" s="8" t="str">
        <f>VLOOKUP(B1166,'Specimen-Sample'!A$2:L$3024,12)</f>
        <v>Bone Marrow Aspirate</v>
      </c>
      <c r="D1166" s="8">
        <f>VLOOKUP(B1166,'Specimen-Sample'!A$2:L$3024,2)</f>
        <v>1435</v>
      </c>
      <c r="E1166" t="s">
        <v>15466</v>
      </c>
      <c r="F1166" t="s">
        <v>15459</v>
      </c>
    </row>
    <row r="1167" spans="1:6" x14ac:dyDescent="0.25">
      <c r="A1167">
        <f t="shared" si="18"/>
        <v>70</v>
      </c>
      <c r="B1167" t="s">
        <v>6112</v>
      </c>
      <c r="C1167" s="8" t="str">
        <f>VLOOKUP(B1167,'Specimen-Sample'!A$2:L$3024,12)</f>
        <v>Bone Marrow Aspirate</v>
      </c>
      <c r="D1167" s="8">
        <f>VLOOKUP(B1167,'Specimen-Sample'!A$2:L$3024,2)</f>
        <v>1435</v>
      </c>
      <c r="E1167" t="s">
        <v>15436</v>
      </c>
      <c r="F1167" t="s">
        <v>15487</v>
      </c>
    </row>
    <row r="1168" spans="1:6" x14ac:dyDescent="0.25">
      <c r="A1168">
        <f t="shared" si="18"/>
        <v>70</v>
      </c>
      <c r="B1168" t="s">
        <v>6112</v>
      </c>
      <c r="C1168" s="8" t="str">
        <f>VLOOKUP(B1168,'Specimen-Sample'!A$2:L$3024,12)</f>
        <v>Bone Marrow Aspirate</v>
      </c>
      <c r="D1168" s="8">
        <f>VLOOKUP(B1168,'Specimen-Sample'!A$2:L$3024,2)</f>
        <v>1435</v>
      </c>
      <c r="E1168" t="s">
        <v>15442</v>
      </c>
      <c r="F1168" t="s">
        <v>15488</v>
      </c>
    </row>
    <row r="1169" spans="1:6" x14ac:dyDescent="0.25">
      <c r="A1169">
        <f t="shared" si="18"/>
        <v>70</v>
      </c>
      <c r="B1169" t="s">
        <v>6112</v>
      </c>
      <c r="C1169" s="8" t="str">
        <f>VLOOKUP(B1169,'Specimen-Sample'!A$2:L$3024,12)</f>
        <v>Bone Marrow Aspirate</v>
      </c>
      <c r="D1169" s="8">
        <f>VLOOKUP(B1169,'Specimen-Sample'!A$2:L$3024,2)</f>
        <v>1435</v>
      </c>
      <c r="E1169" t="s">
        <v>15427</v>
      </c>
      <c r="F1169" t="s">
        <v>15426</v>
      </c>
    </row>
    <row r="1170" spans="1:6" x14ac:dyDescent="0.25">
      <c r="A1170">
        <f t="shared" si="18"/>
        <v>70</v>
      </c>
      <c r="B1170" t="s">
        <v>6112</v>
      </c>
      <c r="C1170" s="8" t="str">
        <f>VLOOKUP(B1170,'Specimen-Sample'!A$2:L$3024,12)</f>
        <v>Bone Marrow Aspirate</v>
      </c>
      <c r="D1170" s="8">
        <f>VLOOKUP(B1170,'Specimen-Sample'!A$2:L$3024,2)</f>
        <v>1435</v>
      </c>
      <c r="E1170" t="s">
        <v>15464</v>
      </c>
      <c r="F1170" t="s">
        <v>15428</v>
      </c>
    </row>
    <row r="1171" spans="1:6" x14ac:dyDescent="0.25">
      <c r="A1171">
        <f t="shared" si="18"/>
        <v>70</v>
      </c>
      <c r="B1171" t="s">
        <v>6112</v>
      </c>
      <c r="C1171" s="8" t="str">
        <f>VLOOKUP(B1171,'Specimen-Sample'!A$2:L$3024,12)</f>
        <v>Bone Marrow Aspirate</v>
      </c>
      <c r="D1171" s="8">
        <f>VLOOKUP(B1171,'Specimen-Sample'!A$2:L$3024,2)</f>
        <v>1435</v>
      </c>
      <c r="E1171" t="s">
        <v>15468</v>
      </c>
      <c r="F1171" t="s">
        <v>15492</v>
      </c>
    </row>
    <row r="1172" spans="1:6" x14ac:dyDescent="0.25">
      <c r="A1172">
        <f t="shared" si="18"/>
        <v>71</v>
      </c>
      <c r="B1172" t="s">
        <v>6148</v>
      </c>
      <c r="C1172" s="8" t="str">
        <f>VLOOKUP(B1172,'Specimen-Sample'!A$2:L$3024,12)</f>
        <v>Bone Marrow Aspirate</v>
      </c>
      <c r="D1172" s="8">
        <f>VLOOKUP(B1172,'Specimen-Sample'!A$2:L$3024,2)</f>
        <v>1450</v>
      </c>
      <c r="E1172" t="s">
        <v>15561</v>
      </c>
      <c r="F1172" t="s">
        <v>15569</v>
      </c>
    </row>
    <row r="1173" spans="1:6" x14ac:dyDescent="0.25">
      <c r="A1173">
        <f t="shared" si="18"/>
        <v>71</v>
      </c>
      <c r="B1173" t="s">
        <v>6148</v>
      </c>
      <c r="C1173" s="8" t="str">
        <f>VLOOKUP(B1173,'Specimen-Sample'!A$2:L$3024,12)</f>
        <v>Bone Marrow Aspirate</v>
      </c>
      <c r="D1173" s="8">
        <f>VLOOKUP(B1173,'Specimen-Sample'!A$2:L$3024,2)</f>
        <v>1450</v>
      </c>
      <c r="E1173" t="s">
        <v>15587</v>
      </c>
      <c r="F1173" t="s">
        <v>15573</v>
      </c>
    </row>
    <row r="1174" spans="1:6" x14ac:dyDescent="0.25">
      <c r="A1174">
        <f t="shared" si="18"/>
        <v>71</v>
      </c>
      <c r="B1174" t="s">
        <v>6148</v>
      </c>
      <c r="C1174" s="8" t="str">
        <f>VLOOKUP(B1174,'Specimen-Sample'!A$2:L$3024,12)</f>
        <v>Bone Marrow Aspirate</v>
      </c>
      <c r="D1174" s="8">
        <f>VLOOKUP(B1174,'Specimen-Sample'!A$2:L$3024,2)</f>
        <v>1450</v>
      </c>
      <c r="E1174" t="s">
        <v>15560</v>
      </c>
      <c r="F1174" t="s">
        <v>15579</v>
      </c>
    </row>
    <row r="1175" spans="1:6" x14ac:dyDescent="0.25">
      <c r="A1175">
        <f t="shared" si="18"/>
        <v>71</v>
      </c>
      <c r="B1175" t="s">
        <v>6148</v>
      </c>
      <c r="C1175" s="8" t="str">
        <f>VLOOKUP(B1175,'Specimen-Sample'!A$2:L$3024,12)</f>
        <v>Bone Marrow Aspirate</v>
      </c>
      <c r="D1175" s="8">
        <f>VLOOKUP(B1175,'Specimen-Sample'!A$2:L$3024,2)</f>
        <v>1450</v>
      </c>
      <c r="E1175" t="s">
        <v>15574</v>
      </c>
      <c r="F1175" t="s">
        <v>15577</v>
      </c>
    </row>
    <row r="1176" spans="1:6" x14ac:dyDescent="0.25">
      <c r="A1176">
        <f t="shared" si="18"/>
        <v>71</v>
      </c>
      <c r="B1176" t="s">
        <v>6148</v>
      </c>
      <c r="C1176" s="8" t="str">
        <f>VLOOKUP(B1176,'Specimen-Sample'!A$2:L$3024,12)</f>
        <v>Bone Marrow Aspirate</v>
      </c>
      <c r="D1176" s="8">
        <f>VLOOKUP(B1176,'Specimen-Sample'!A$2:L$3024,2)</f>
        <v>1450</v>
      </c>
      <c r="E1176" t="s">
        <v>15596</v>
      </c>
      <c r="F1176" t="s">
        <v>15604</v>
      </c>
    </row>
    <row r="1177" spans="1:6" x14ac:dyDescent="0.25">
      <c r="A1177">
        <f t="shared" si="18"/>
        <v>71</v>
      </c>
      <c r="B1177" t="s">
        <v>6148</v>
      </c>
      <c r="C1177" s="8" t="str">
        <f>VLOOKUP(B1177,'Specimen-Sample'!A$2:L$3024,12)</f>
        <v>Bone Marrow Aspirate</v>
      </c>
      <c r="D1177" s="8">
        <f>VLOOKUP(B1177,'Specimen-Sample'!A$2:L$3024,2)</f>
        <v>1450</v>
      </c>
      <c r="E1177" t="s">
        <v>15558</v>
      </c>
      <c r="F1177" t="s">
        <v>15588</v>
      </c>
    </row>
    <row r="1178" spans="1:6" x14ac:dyDescent="0.25">
      <c r="A1178">
        <f t="shared" si="18"/>
        <v>71</v>
      </c>
      <c r="B1178" t="s">
        <v>6148</v>
      </c>
      <c r="C1178" s="8" t="str">
        <f>VLOOKUP(B1178,'Specimen-Sample'!A$2:L$3024,12)</f>
        <v>Bone Marrow Aspirate</v>
      </c>
      <c r="D1178" s="8">
        <f>VLOOKUP(B1178,'Specimen-Sample'!A$2:L$3024,2)</f>
        <v>1450</v>
      </c>
      <c r="E1178" t="s">
        <v>15597</v>
      </c>
      <c r="F1178" t="s">
        <v>15570</v>
      </c>
    </row>
    <row r="1179" spans="1:6" x14ac:dyDescent="0.25">
      <c r="A1179">
        <f t="shared" si="18"/>
        <v>71</v>
      </c>
      <c r="B1179" t="s">
        <v>6148</v>
      </c>
      <c r="C1179" s="8" t="str">
        <f>VLOOKUP(B1179,'Specimen-Sample'!A$2:L$3024,12)</f>
        <v>Bone Marrow Aspirate</v>
      </c>
      <c r="D1179" s="8">
        <f>VLOOKUP(B1179,'Specimen-Sample'!A$2:L$3024,2)</f>
        <v>1450</v>
      </c>
      <c r="E1179" t="s">
        <v>15600</v>
      </c>
      <c r="F1179" t="s">
        <v>15547</v>
      </c>
    </row>
    <row r="1180" spans="1:6" x14ac:dyDescent="0.25">
      <c r="A1180">
        <f t="shared" si="18"/>
        <v>71</v>
      </c>
      <c r="B1180" t="s">
        <v>6148</v>
      </c>
      <c r="C1180" s="8" t="str">
        <f>VLOOKUP(B1180,'Specimen-Sample'!A$2:L$3024,12)</f>
        <v>Bone Marrow Aspirate</v>
      </c>
      <c r="D1180" s="8">
        <f>VLOOKUP(B1180,'Specimen-Sample'!A$2:L$3024,2)</f>
        <v>1450</v>
      </c>
      <c r="E1180" t="s">
        <v>15554</v>
      </c>
      <c r="F1180" t="s">
        <v>15555</v>
      </c>
    </row>
    <row r="1181" spans="1:6" x14ac:dyDescent="0.25">
      <c r="A1181">
        <f t="shared" si="18"/>
        <v>71</v>
      </c>
      <c r="B1181" t="s">
        <v>6148</v>
      </c>
      <c r="C1181" s="8" t="str">
        <f>VLOOKUP(B1181,'Specimen-Sample'!A$2:L$3024,12)</f>
        <v>Bone Marrow Aspirate</v>
      </c>
      <c r="D1181" s="8">
        <f>VLOOKUP(B1181,'Specimen-Sample'!A$2:L$3024,2)</f>
        <v>1450</v>
      </c>
      <c r="E1181" t="s">
        <v>15584</v>
      </c>
      <c r="F1181" t="s">
        <v>15591</v>
      </c>
    </row>
    <row r="1182" spans="1:6" x14ac:dyDescent="0.25">
      <c r="A1182">
        <f t="shared" si="18"/>
        <v>71</v>
      </c>
      <c r="B1182" t="s">
        <v>6148</v>
      </c>
      <c r="C1182" s="8" t="str">
        <f>VLOOKUP(B1182,'Specimen-Sample'!A$2:L$3024,12)</f>
        <v>Bone Marrow Aspirate</v>
      </c>
      <c r="D1182" s="8">
        <f>VLOOKUP(B1182,'Specimen-Sample'!A$2:L$3024,2)</f>
        <v>1450</v>
      </c>
      <c r="E1182" t="s">
        <v>15598</v>
      </c>
      <c r="F1182" t="s">
        <v>15578</v>
      </c>
    </row>
    <row r="1183" spans="1:6" x14ac:dyDescent="0.25">
      <c r="A1183">
        <f t="shared" si="18"/>
        <v>71</v>
      </c>
      <c r="B1183" t="s">
        <v>6148</v>
      </c>
      <c r="C1183" s="8" t="str">
        <f>VLOOKUP(B1183,'Specimen-Sample'!A$2:L$3024,12)</f>
        <v>Bone Marrow Aspirate</v>
      </c>
      <c r="D1183" s="8">
        <f>VLOOKUP(B1183,'Specimen-Sample'!A$2:L$3024,2)</f>
        <v>1450</v>
      </c>
      <c r="E1183" t="s">
        <v>15549</v>
      </c>
      <c r="F1183" t="s">
        <v>15553</v>
      </c>
    </row>
    <row r="1184" spans="1:6" x14ac:dyDescent="0.25">
      <c r="A1184">
        <f t="shared" si="18"/>
        <v>71</v>
      </c>
      <c r="B1184" t="s">
        <v>6148</v>
      </c>
      <c r="C1184" s="8" t="str">
        <f>VLOOKUP(B1184,'Specimen-Sample'!A$2:L$3024,12)</f>
        <v>Bone Marrow Aspirate</v>
      </c>
      <c r="D1184" s="8">
        <f>VLOOKUP(B1184,'Specimen-Sample'!A$2:L$3024,2)</f>
        <v>1450</v>
      </c>
      <c r="E1184" t="s">
        <v>15599</v>
      </c>
      <c r="F1184" t="s">
        <v>15580</v>
      </c>
    </row>
    <row r="1185" spans="1:6" x14ac:dyDescent="0.25">
      <c r="A1185">
        <f t="shared" si="18"/>
        <v>71</v>
      </c>
      <c r="B1185" t="s">
        <v>6148</v>
      </c>
      <c r="C1185" s="8" t="str">
        <f>VLOOKUP(B1185,'Specimen-Sample'!A$2:L$3024,12)</f>
        <v>Bone Marrow Aspirate</v>
      </c>
      <c r="D1185" s="8">
        <f>VLOOKUP(B1185,'Specimen-Sample'!A$2:L$3024,2)</f>
        <v>1450</v>
      </c>
      <c r="E1185" t="s">
        <v>15551</v>
      </c>
      <c r="F1185" t="s">
        <v>15566</v>
      </c>
    </row>
    <row r="1186" spans="1:6" x14ac:dyDescent="0.25">
      <c r="A1186">
        <f t="shared" si="18"/>
        <v>71</v>
      </c>
      <c r="B1186" t="s">
        <v>6148</v>
      </c>
      <c r="C1186" s="8" t="str">
        <f>VLOOKUP(B1186,'Specimen-Sample'!A$2:L$3024,12)</f>
        <v>Bone Marrow Aspirate</v>
      </c>
      <c r="D1186" s="8">
        <f>VLOOKUP(B1186,'Specimen-Sample'!A$2:L$3024,2)</f>
        <v>1450</v>
      </c>
      <c r="E1186" t="s">
        <v>15556</v>
      </c>
      <c r="F1186" t="s">
        <v>15582</v>
      </c>
    </row>
    <row r="1187" spans="1:6" x14ac:dyDescent="0.25">
      <c r="A1187">
        <f t="shared" si="18"/>
        <v>71</v>
      </c>
      <c r="B1187" t="s">
        <v>6148</v>
      </c>
      <c r="C1187" s="8" t="str">
        <f>VLOOKUP(B1187,'Specimen-Sample'!A$2:L$3024,12)</f>
        <v>Bone Marrow Aspirate</v>
      </c>
      <c r="D1187" s="8">
        <f>VLOOKUP(B1187,'Specimen-Sample'!A$2:L$3024,2)</f>
        <v>1450</v>
      </c>
      <c r="E1187" t="s">
        <v>15592</v>
      </c>
      <c r="F1187" t="s">
        <v>15571</v>
      </c>
    </row>
    <row r="1188" spans="1:6" x14ac:dyDescent="0.25">
      <c r="A1188">
        <f t="shared" si="18"/>
        <v>71</v>
      </c>
      <c r="B1188" t="s">
        <v>6148</v>
      </c>
      <c r="C1188" s="8" t="str">
        <f>VLOOKUP(B1188,'Specimen-Sample'!A$2:L$3024,12)</f>
        <v>Bone Marrow Aspirate</v>
      </c>
      <c r="D1188" s="8">
        <f>VLOOKUP(B1188,'Specimen-Sample'!A$2:L$3024,2)</f>
        <v>1450</v>
      </c>
      <c r="E1188" t="s">
        <v>15567</v>
      </c>
      <c r="F1188" t="s">
        <v>15546</v>
      </c>
    </row>
    <row r="1189" spans="1:6" x14ac:dyDescent="0.25">
      <c r="A1189">
        <f t="shared" si="18"/>
        <v>71</v>
      </c>
      <c r="B1189" t="s">
        <v>6148</v>
      </c>
      <c r="C1189" s="8" t="str">
        <f>VLOOKUP(B1189,'Specimen-Sample'!A$2:L$3024,12)</f>
        <v>Bone Marrow Aspirate</v>
      </c>
      <c r="D1189" s="8">
        <f>VLOOKUP(B1189,'Specimen-Sample'!A$2:L$3024,2)</f>
        <v>1450</v>
      </c>
      <c r="E1189" t="s">
        <v>15564</v>
      </c>
      <c r="F1189" t="s">
        <v>15550</v>
      </c>
    </row>
    <row r="1190" spans="1:6" x14ac:dyDescent="0.25">
      <c r="A1190">
        <f t="shared" si="18"/>
        <v>71</v>
      </c>
      <c r="B1190" t="s">
        <v>6148</v>
      </c>
      <c r="C1190" s="8" t="str">
        <f>VLOOKUP(B1190,'Specimen-Sample'!A$2:L$3024,12)</f>
        <v>Bone Marrow Aspirate</v>
      </c>
      <c r="D1190" s="8">
        <f>VLOOKUP(B1190,'Specimen-Sample'!A$2:L$3024,2)</f>
        <v>1450</v>
      </c>
      <c r="E1190" t="s">
        <v>15589</v>
      </c>
      <c r="F1190" t="s">
        <v>15595</v>
      </c>
    </row>
    <row r="1191" spans="1:6" x14ac:dyDescent="0.25">
      <c r="A1191">
        <f t="shared" si="18"/>
        <v>71</v>
      </c>
      <c r="B1191" t="s">
        <v>6148</v>
      </c>
      <c r="C1191" s="8" t="str">
        <f>VLOOKUP(B1191,'Specimen-Sample'!A$2:L$3024,12)</f>
        <v>Bone Marrow Aspirate</v>
      </c>
      <c r="D1191" s="8">
        <f>VLOOKUP(B1191,'Specimen-Sample'!A$2:L$3024,2)</f>
        <v>1450</v>
      </c>
      <c r="E1191" t="s">
        <v>15575</v>
      </c>
      <c r="F1191" t="s">
        <v>15601</v>
      </c>
    </row>
    <row r="1192" spans="1:6" x14ac:dyDescent="0.25">
      <c r="A1192">
        <f t="shared" si="18"/>
        <v>71</v>
      </c>
      <c r="B1192" t="s">
        <v>6148</v>
      </c>
      <c r="C1192" s="8" t="str">
        <f>VLOOKUP(B1192,'Specimen-Sample'!A$2:L$3024,12)</f>
        <v>Bone Marrow Aspirate</v>
      </c>
      <c r="D1192" s="8">
        <f>VLOOKUP(B1192,'Specimen-Sample'!A$2:L$3024,2)</f>
        <v>1450</v>
      </c>
      <c r="E1192" t="s">
        <v>15581</v>
      </c>
      <c r="F1192" t="s">
        <v>15559</v>
      </c>
    </row>
    <row r="1193" spans="1:6" x14ac:dyDescent="0.25">
      <c r="A1193">
        <f t="shared" si="18"/>
        <v>71</v>
      </c>
      <c r="B1193" t="s">
        <v>6148</v>
      </c>
      <c r="C1193" s="8" t="str">
        <f>VLOOKUP(B1193,'Specimen-Sample'!A$2:L$3024,12)</f>
        <v>Bone Marrow Aspirate</v>
      </c>
      <c r="D1193" s="8">
        <f>VLOOKUP(B1193,'Specimen-Sample'!A$2:L$3024,2)</f>
        <v>1450</v>
      </c>
      <c r="E1193" t="s">
        <v>15590</v>
      </c>
      <c r="F1193" t="s">
        <v>15563</v>
      </c>
    </row>
    <row r="1194" spans="1:6" x14ac:dyDescent="0.25">
      <c r="A1194">
        <f t="shared" si="18"/>
        <v>71</v>
      </c>
      <c r="B1194" t="s">
        <v>6148</v>
      </c>
      <c r="C1194" s="8" t="str">
        <f>VLOOKUP(B1194,'Specimen-Sample'!A$2:L$3024,12)</f>
        <v>Bone Marrow Aspirate</v>
      </c>
      <c r="D1194" s="8">
        <f>VLOOKUP(B1194,'Specimen-Sample'!A$2:L$3024,2)</f>
        <v>1450</v>
      </c>
      <c r="E1194" t="s">
        <v>15552</v>
      </c>
      <c r="F1194" t="s">
        <v>15572</v>
      </c>
    </row>
    <row r="1195" spans="1:6" x14ac:dyDescent="0.25">
      <c r="A1195">
        <f t="shared" si="18"/>
        <v>71</v>
      </c>
      <c r="B1195" t="s">
        <v>6148</v>
      </c>
      <c r="C1195" s="8" t="str">
        <f>VLOOKUP(B1195,'Specimen-Sample'!A$2:L$3024,12)</f>
        <v>Bone Marrow Aspirate</v>
      </c>
      <c r="D1195" s="8">
        <f>VLOOKUP(B1195,'Specimen-Sample'!A$2:L$3024,2)</f>
        <v>1450</v>
      </c>
      <c r="E1195" t="s">
        <v>15603</v>
      </c>
      <c r="F1195" t="s">
        <v>15565</v>
      </c>
    </row>
    <row r="1196" spans="1:6" x14ac:dyDescent="0.25">
      <c r="A1196">
        <f t="shared" si="18"/>
        <v>71</v>
      </c>
      <c r="B1196" t="s">
        <v>6148</v>
      </c>
      <c r="C1196" s="8" t="str">
        <f>VLOOKUP(B1196,'Specimen-Sample'!A$2:L$3024,12)</f>
        <v>Bone Marrow Aspirate</v>
      </c>
      <c r="D1196" s="8">
        <f>VLOOKUP(B1196,'Specimen-Sample'!A$2:L$3024,2)</f>
        <v>1450</v>
      </c>
      <c r="E1196" t="s">
        <v>15602</v>
      </c>
      <c r="F1196" t="s">
        <v>15583</v>
      </c>
    </row>
    <row r="1197" spans="1:6" x14ac:dyDescent="0.25">
      <c r="A1197">
        <f t="shared" si="18"/>
        <v>71</v>
      </c>
      <c r="B1197" t="s">
        <v>6148</v>
      </c>
      <c r="C1197" s="8" t="str">
        <f>VLOOKUP(B1197,'Specimen-Sample'!A$2:L$3024,12)</f>
        <v>Bone Marrow Aspirate</v>
      </c>
      <c r="D1197" s="8">
        <f>VLOOKUP(B1197,'Specimen-Sample'!A$2:L$3024,2)</f>
        <v>1450</v>
      </c>
      <c r="E1197" t="s">
        <v>15557</v>
      </c>
      <c r="F1197" t="s">
        <v>15545</v>
      </c>
    </row>
    <row r="1198" spans="1:6" x14ac:dyDescent="0.25">
      <c r="A1198">
        <f t="shared" si="18"/>
        <v>71</v>
      </c>
      <c r="B1198" t="s">
        <v>6148</v>
      </c>
      <c r="C1198" s="8" t="str">
        <f>VLOOKUP(B1198,'Specimen-Sample'!A$2:L$3024,12)</f>
        <v>Bone Marrow Aspirate</v>
      </c>
      <c r="D1198" s="8">
        <f>VLOOKUP(B1198,'Specimen-Sample'!A$2:L$3024,2)</f>
        <v>1450</v>
      </c>
      <c r="E1198" t="s">
        <v>15585</v>
      </c>
      <c r="F1198" t="s">
        <v>15568</v>
      </c>
    </row>
    <row r="1199" spans="1:6" x14ac:dyDescent="0.25">
      <c r="A1199">
        <f t="shared" si="18"/>
        <v>71</v>
      </c>
      <c r="B1199" t="s">
        <v>6148</v>
      </c>
      <c r="C1199" s="8" t="str">
        <f>VLOOKUP(B1199,'Specimen-Sample'!A$2:L$3024,12)</f>
        <v>Bone Marrow Aspirate</v>
      </c>
      <c r="D1199" s="8">
        <f>VLOOKUP(B1199,'Specimen-Sample'!A$2:L$3024,2)</f>
        <v>1450</v>
      </c>
      <c r="E1199" t="s">
        <v>15594</v>
      </c>
      <c r="F1199" t="s">
        <v>15576</v>
      </c>
    </row>
    <row r="1200" spans="1:6" x14ac:dyDescent="0.25">
      <c r="A1200">
        <f t="shared" si="18"/>
        <v>71</v>
      </c>
      <c r="B1200" t="s">
        <v>6148</v>
      </c>
      <c r="C1200" s="8" t="str">
        <f>VLOOKUP(B1200,'Specimen-Sample'!A$2:L$3024,12)</f>
        <v>Bone Marrow Aspirate</v>
      </c>
      <c r="D1200" s="8">
        <f>VLOOKUP(B1200,'Specimen-Sample'!A$2:L$3024,2)</f>
        <v>1450</v>
      </c>
      <c r="E1200" t="s">
        <v>15548</v>
      </c>
      <c r="F1200" t="s">
        <v>15593</v>
      </c>
    </row>
    <row r="1201" spans="1:6" x14ac:dyDescent="0.25">
      <c r="A1201">
        <f t="shared" si="18"/>
        <v>71</v>
      </c>
      <c r="B1201" t="s">
        <v>6148</v>
      </c>
      <c r="C1201" s="8" t="str">
        <f>VLOOKUP(B1201,'Specimen-Sample'!A$2:L$3024,12)</f>
        <v>Bone Marrow Aspirate</v>
      </c>
      <c r="D1201" s="8">
        <f>VLOOKUP(B1201,'Specimen-Sample'!A$2:L$3024,2)</f>
        <v>1450</v>
      </c>
      <c r="E1201" t="s">
        <v>15562</v>
      </c>
      <c r="F1201" t="s">
        <v>15586</v>
      </c>
    </row>
    <row r="1202" spans="1:6" x14ac:dyDescent="0.25">
      <c r="A1202">
        <f t="shared" si="18"/>
        <v>72</v>
      </c>
      <c r="B1202" t="s">
        <v>7792</v>
      </c>
      <c r="C1202" s="8" t="str">
        <f>VLOOKUP(B1202,'Specimen-Sample'!A$2:L$3024,12)</f>
        <v>Bone Marrow Aspirate</v>
      </c>
      <c r="D1202" s="8">
        <f>VLOOKUP(B1202,'Specimen-Sample'!A$2:L$3024,2)</f>
        <v>2112</v>
      </c>
      <c r="E1202" t="s">
        <v>15732</v>
      </c>
      <c r="F1202" t="s">
        <v>15726</v>
      </c>
    </row>
    <row r="1203" spans="1:6" x14ac:dyDescent="0.25">
      <c r="A1203">
        <f t="shared" si="18"/>
        <v>72</v>
      </c>
      <c r="B1203" t="s">
        <v>7792</v>
      </c>
      <c r="C1203" s="8" t="str">
        <f>VLOOKUP(B1203,'Specimen-Sample'!A$2:L$3024,12)</f>
        <v>Bone Marrow Aspirate</v>
      </c>
      <c r="D1203" s="8">
        <f>VLOOKUP(B1203,'Specimen-Sample'!A$2:L$3024,2)</f>
        <v>2112</v>
      </c>
      <c r="E1203" t="s">
        <v>15747</v>
      </c>
      <c r="F1203" t="s">
        <v>15760</v>
      </c>
    </row>
    <row r="1204" spans="1:6" x14ac:dyDescent="0.25">
      <c r="A1204">
        <f t="shared" si="18"/>
        <v>72</v>
      </c>
      <c r="B1204" t="s">
        <v>7792</v>
      </c>
      <c r="C1204" s="8" t="str">
        <f>VLOOKUP(B1204,'Specimen-Sample'!A$2:L$3024,12)</f>
        <v>Bone Marrow Aspirate</v>
      </c>
      <c r="D1204" s="8">
        <f>VLOOKUP(B1204,'Specimen-Sample'!A$2:L$3024,2)</f>
        <v>2112</v>
      </c>
      <c r="E1204" t="s">
        <v>15755</v>
      </c>
      <c r="F1204" t="s">
        <v>15752</v>
      </c>
    </row>
    <row r="1205" spans="1:6" x14ac:dyDescent="0.25">
      <c r="A1205">
        <f t="shared" si="18"/>
        <v>72</v>
      </c>
      <c r="B1205" t="s">
        <v>7792</v>
      </c>
      <c r="C1205" s="8" t="str">
        <f>VLOOKUP(B1205,'Specimen-Sample'!A$2:L$3024,12)</f>
        <v>Bone Marrow Aspirate</v>
      </c>
      <c r="D1205" s="8">
        <f>VLOOKUP(B1205,'Specimen-Sample'!A$2:L$3024,2)</f>
        <v>2112</v>
      </c>
      <c r="E1205" t="s">
        <v>15730</v>
      </c>
      <c r="F1205" t="s">
        <v>15744</v>
      </c>
    </row>
    <row r="1206" spans="1:6" x14ac:dyDescent="0.25">
      <c r="A1206">
        <f t="shared" si="18"/>
        <v>72</v>
      </c>
      <c r="B1206" t="s">
        <v>7792</v>
      </c>
      <c r="C1206" s="8" t="str">
        <f>VLOOKUP(B1206,'Specimen-Sample'!A$2:L$3024,12)</f>
        <v>Bone Marrow Aspirate</v>
      </c>
      <c r="D1206" s="8">
        <f>VLOOKUP(B1206,'Specimen-Sample'!A$2:L$3024,2)</f>
        <v>2112</v>
      </c>
      <c r="E1206" t="s">
        <v>15768</v>
      </c>
      <c r="F1206" t="s">
        <v>15753</v>
      </c>
    </row>
    <row r="1207" spans="1:6" x14ac:dyDescent="0.25">
      <c r="A1207">
        <f t="shared" si="18"/>
        <v>72</v>
      </c>
      <c r="B1207" t="s">
        <v>7792</v>
      </c>
      <c r="C1207" s="8" t="str">
        <f>VLOOKUP(B1207,'Specimen-Sample'!A$2:L$3024,12)</f>
        <v>Bone Marrow Aspirate</v>
      </c>
      <c r="D1207" s="8">
        <f>VLOOKUP(B1207,'Specimen-Sample'!A$2:L$3024,2)</f>
        <v>2112</v>
      </c>
      <c r="E1207" t="s">
        <v>15729</v>
      </c>
      <c r="F1207" t="s">
        <v>15735</v>
      </c>
    </row>
    <row r="1208" spans="1:6" x14ac:dyDescent="0.25">
      <c r="A1208">
        <f t="shared" si="18"/>
        <v>72</v>
      </c>
      <c r="B1208" t="s">
        <v>7792</v>
      </c>
      <c r="C1208" s="8" t="str">
        <f>VLOOKUP(B1208,'Specimen-Sample'!A$2:L$3024,12)</f>
        <v>Bone Marrow Aspirate</v>
      </c>
      <c r="D1208" s="8">
        <f>VLOOKUP(B1208,'Specimen-Sample'!A$2:L$3024,2)</f>
        <v>2112</v>
      </c>
      <c r="E1208" t="s">
        <v>15737</v>
      </c>
      <c r="F1208" t="s">
        <v>15749</v>
      </c>
    </row>
    <row r="1209" spans="1:6" x14ac:dyDescent="0.25">
      <c r="A1209">
        <f t="shared" si="18"/>
        <v>72</v>
      </c>
      <c r="B1209" t="s">
        <v>7792</v>
      </c>
      <c r="C1209" s="8" t="str">
        <f>VLOOKUP(B1209,'Specimen-Sample'!A$2:L$3024,12)</f>
        <v>Bone Marrow Aspirate</v>
      </c>
      <c r="D1209" s="8">
        <f>VLOOKUP(B1209,'Specimen-Sample'!A$2:L$3024,2)</f>
        <v>2112</v>
      </c>
      <c r="E1209" t="s">
        <v>15743</v>
      </c>
      <c r="F1209" t="s">
        <v>15766</v>
      </c>
    </row>
    <row r="1210" spans="1:6" x14ac:dyDescent="0.25">
      <c r="A1210">
        <f t="shared" si="18"/>
        <v>72</v>
      </c>
      <c r="B1210" t="s">
        <v>7792</v>
      </c>
      <c r="C1210" s="8" t="str">
        <f>VLOOKUP(B1210,'Specimen-Sample'!A$2:L$3024,12)</f>
        <v>Bone Marrow Aspirate</v>
      </c>
      <c r="D1210" s="8">
        <f>VLOOKUP(B1210,'Specimen-Sample'!A$2:L$3024,2)</f>
        <v>2112</v>
      </c>
      <c r="E1210" t="s">
        <v>15765</v>
      </c>
      <c r="F1210" t="s">
        <v>15771</v>
      </c>
    </row>
    <row r="1211" spans="1:6" x14ac:dyDescent="0.25">
      <c r="A1211">
        <f t="shared" si="18"/>
        <v>72</v>
      </c>
      <c r="B1211" t="s">
        <v>7792</v>
      </c>
      <c r="C1211" s="8" t="str">
        <f>VLOOKUP(B1211,'Specimen-Sample'!A$2:L$3024,12)</f>
        <v>Bone Marrow Aspirate</v>
      </c>
      <c r="D1211" s="8">
        <f>VLOOKUP(B1211,'Specimen-Sample'!A$2:L$3024,2)</f>
        <v>2112</v>
      </c>
      <c r="E1211" t="s">
        <v>15758</v>
      </c>
      <c r="F1211" t="s">
        <v>15725</v>
      </c>
    </row>
    <row r="1212" spans="1:6" x14ac:dyDescent="0.25">
      <c r="A1212">
        <f t="shared" si="18"/>
        <v>72</v>
      </c>
      <c r="B1212" t="s">
        <v>7792</v>
      </c>
      <c r="C1212" s="8" t="str">
        <f>VLOOKUP(B1212,'Specimen-Sample'!A$2:L$3024,12)</f>
        <v>Bone Marrow Aspirate</v>
      </c>
      <c r="D1212" s="8">
        <f>VLOOKUP(B1212,'Specimen-Sample'!A$2:L$3024,2)</f>
        <v>2112</v>
      </c>
      <c r="E1212" t="s">
        <v>15756</v>
      </c>
      <c r="F1212" t="s">
        <v>15767</v>
      </c>
    </row>
    <row r="1213" spans="1:6" x14ac:dyDescent="0.25">
      <c r="A1213">
        <f t="shared" si="18"/>
        <v>72</v>
      </c>
      <c r="B1213" t="s">
        <v>7792</v>
      </c>
      <c r="C1213" s="8" t="str">
        <f>VLOOKUP(B1213,'Specimen-Sample'!A$2:L$3024,12)</f>
        <v>Bone Marrow Aspirate</v>
      </c>
      <c r="D1213" s="8">
        <f>VLOOKUP(B1213,'Specimen-Sample'!A$2:L$3024,2)</f>
        <v>2112</v>
      </c>
      <c r="E1213" t="s">
        <v>15738</v>
      </c>
      <c r="F1213" t="s">
        <v>15731</v>
      </c>
    </row>
    <row r="1214" spans="1:6" x14ac:dyDescent="0.25">
      <c r="A1214">
        <f t="shared" si="18"/>
        <v>72</v>
      </c>
      <c r="B1214" t="s">
        <v>7792</v>
      </c>
      <c r="C1214" s="8" t="str">
        <f>VLOOKUP(B1214,'Specimen-Sample'!A$2:L$3024,12)</f>
        <v>Bone Marrow Aspirate</v>
      </c>
      <c r="D1214" s="8">
        <f>VLOOKUP(B1214,'Specimen-Sample'!A$2:L$3024,2)</f>
        <v>2112</v>
      </c>
      <c r="E1214" t="s">
        <v>15746</v>
      </c>
      <c r="F1214" t="s">
        <v>15772</v>
      </c>
    </row>
    <row r="1215" spans="1:6" x14ac:dyDescent="0.25">
      <c r="A1215">
        <f t="shared" si="18"/>
        <v>72</v>
      </c>
      <c r="B1215" t="s">
        <v>7792</v>
      </c>
      <c r="C1215" s="8" t="str">
        <f>VLOOKUP(B1215,'Specimen-Sample'!A$2:L$3024,12)</f>
        <v>Bone Marrow Aspirate</v>
      </c>
      <c r="D1215" s="8">
        <f>VLOOKUP(B1215,'Specimen-Sample'!A$2:L$3024,2)</f>
        <v>2112</v>
      </c>
      <c r="E1215" t="s">
        <v>15734</v>
      </c>
      <c r="F1215" t="s">
        <v>15739</v>
      </c>
    </row>
    <row r="1216" spans="1:6" x14ac:dyDescent="0.25">
      <c r="A1216">
        <f t="shared" si="18"/>
        <v>72</v>
      </c>
      <c r="B1216" t="s">
        <v>7792</v>
      </c>
      <c r="C1216" s="8" t="str">
        <f>VLOOKUP(B1216,'Specimen-Sample'!A$2:L$3024,12)</f>
        <v>Bone Marrow Aspirate</v>
      </c>
      <c r="D1216" s="8">
        <f>VLOOKUP(B1216,'Specimen-Sample'!A$2:L$3024,2)</f>
        <v>2112</v>
      </c>
      <c r="E1216" t="s">
        <v>15759</v>
      </c>
      <c r="F1216" t="s">
        <v>15757</v>
      </c>
    </row>
    <row r="1217" spans="1:6" x14ac:dyDescent="0.25">
      <c r="A1217">
        <f t="shared" si="18"/>
        <v>72</v>
      </c>
      <c r="B1217" t="s">
        <v>7792</v>
      </c>
      <c r="C1217" s="8" t="str">
        <f>VLOOKUP(B1217,'Specimen-Sample'!A$2:L$3024,12)</f>
        <v>Bone Marrow Aspirate</v>
      </c>
      <c r="D1217" s="8">
        <f>VLOOKUP(B1217,'Specimen-Sample'!A$2:L$3024,2)</f>
        <v>2112</v>
      </c>
      <c r="E1217" t="s">
        <v>15750</v>
      </c>
      <c r="F1217" t="s">
        <v>15745</v>
      </c>
    </row>
    <row r="1218" spans="1:6" x14ac:dyDescent="0.25">
      <c r="A1218">
        <f t="shared" si="18"/>
        <v>72</v>
      </c>
      <c r="B1218" t="s">
        <v>7792</v>
      </c>
      <c r="C1218" s="8" t="str">
        <f>VLOOKUP(B1218,'Specimen-Sample'!A$2:L$3024,12)</f>
        <v>Bone Marrow Aspirate</v>
      </c>
      <c r="D1218" s="8">
        <f>VLOOKUP(B1218,'Specimen-Sample'!A$2:L$3024,2)</f>
        <v>2112</v>
      </c>
      <c r="E1218" t="s">
        <v>15728</v>
      </c>
      <c r="F1218" t="s">
        <v>15748</v>
      </c>
    </row>
    <row r="1219" spans="1:6" x14ac:dyDescent="0.25">
      <c r="A1219">
        <f t="shared" si="18"/>
        <v>72</v>
      </c>
      <c r="B1219" t="s">
        <v>7792</v>
      </c>
      <c r="C1219" s="8" t="str">
        <f>VLOOKUP(B1219,'Specimen-Sample'!A$2:L$3024,12)</f>
        <v>Bone Marrow Aspirate</v>
      </c>
      <c r="D1219" s="8">
        <f>VLOOKUP(B1219,'Specimen-Sample'!A$2:L$3024,2)</f>
        <v>2112</v>
      </c>
      <c r="E1219" t="s">
        <v>15770</v>
      </c>
      <c r="F1219" t="s">
        <v>15727</v>
      </c>
    </row>
    <row r="1220" spans="1:6" x14ac:dyDescent="0.25">
      <c r="A1220">
        <f t="shared" ref="A1220:A1283" si="19">IF(B1219&lt;&gt;B1220,A1219+1,A1219)</f>
        <v>72</v>
      </c>
      <c r="B1220" t="s">
        <v>7792</v>
      </c>
      <c r="C1220" s="8" t="str">
        <f>VLOOKUP(B1220,'Specimen-Sample'!A$2:L$3024,12)</f>
        <v>Bone Marrow Aspirate</v>
      </c>
      <c r="D1220" s="8">
        <f>VLOOKUP(B1220,'Specimen-Sample'!A$2:L$3024,2)</f>
        <v>2112</v>
      </c>
      <c r="E1220" t="s">
        <v>15733</v>
      </c>
      <c r="F1220" t="s">
        <v>15764</v>
      </c>
    </row>
    <row r="1221" spans="1:6" x14ac:dyDescent="0.25">
      <c r="A1221">
        <f t="shared" si="19"/>
        <v>72</v>
      </c>
      <c r="B1221" t="s">
        <v>7792</v>
      </c>
      <c r="C1221" s="8" t="str">
        <f>VLOOKUP(B1221,'Specimen-Sample'!A$2:L$3024,12)</f>
        <v>Bone Marrow Aspirate</v>
      </c>
      <c r="D1221" s="8">
        <f>VLOOKUP(B1221,'Specimen-Sample'!A$2:L$3024,2)</f>
        <v>2112</v>
      </c>
      <c r="E1221" t="s">
        <v>15769</v>
      </c>
      <c r="F1221" t="s">
        <v>15742</v>
      </c>
    </row>
    <row r="1222" spans="1:6" x14ac:dyDescent="0.25">
      <c r="A1222">
        <f t="shared" si="19"/>
        <v>72</v>
      </c>
      <c r="B1222" t="s">
        <v>7792</v>
      </c>
      <c r="C1222" s="8" t="str">
        <f>VLOOKUP(B1222,'Specimen-Sample'!A$2:L$3024,12)</f>
        <v>Bone Marrow Aspirate</v>
      </c>
      <c r="D1222" s="8">
        <f>VLOOKUP(B1222,'Specimen-Sample'!A$2:L$3024,2)</f>
        <v>2112</v>
      </c>
      <c r="E1222" t="s">
        <v>15740</v>
      </c>
      <c r="F1222" t="s">
        <v>15736</v>
      </c>
    </row>
    <row r="1223" spans="1:6" x14ac:dyDescent="0.25">
      <c r="A1223">
        <f t="shared" si="19"/>
        <v>72</v>
      </c>
      <c r="B1223" t="s">
        <v>7792</v>
      </c>
      <c r="C1223" s="8" t="str">
        <f>VLOOKUP(B1223,'Specimen-Sample'!A$2:L$3024,12)</f>
        <v>Bone Marrow Aspirate</v>
      </c>
      <c r="D1223" s="8">
        <f>VLOOKUP(B1223,'Specimen-Sample'!A$2:L$3024,2)</f>
        <v>2112</v>
      </c>
      <c r="E1223" t="s">
        <v>15754</v>
      </c>
      <c r="F1223" t="s">
        <v>15761</v>
      </c>
    </row>
    <row r="1224" spans="1:6" x14ac:dyDescent="0.25">
      <c r="A1224">
        <f t="shared" si="19"/>
        <v>72</v>
      </c>
      <c r="B1224" t="s">
        <v>7792</v>
      </c>
      <c r="C1224" s="8" t="str">
        <f>VLOOKUP(B1224,'Specimen-Sample'!A$2:L$3024,12)</f>
        <v>Bone Marrow Aspirate</v>
      </c>
      <c r="D1224" s="8">
        <f>VLOOKUP(B1224,'Specimen-Sample'!A$2:L$3024,2)</f>
        <v>2112</v>
      </c>
      <c r="E1224" t="s">
        <v>15762</v>
      </c>
      <c r="F1224" t="s">
        <v>15763</v>
      </c>
    </row>
    <row r="1225" spans="1:6" x14ac:dyDescent="0.25">
      <c r="A1225">
        <f t="shared" si="19"/>
        <v>72</v>
      </c>
      <c r="B1225" t="s">
        <v>7792</v>
      </c>
      <c r="C1225" s="8" t="str">
        <f>VLOOKUP(B1225,'Specimen-Sample'!A$2:L$3024,12)</f>
        <v>Bone Marrow Aspirate</v>
      </c>
      <c r="D1225" s="8">
        <f>VLOOKUP(B1225,'Specimen-Sample'!A$2:L$3024,2)</f>
        <v>2112</v>
      </c>
      <c r="E1225" t="s">
        <v>15741</v>
      </c>
      <c r="F1225" t="s">
        <v>15751</v>
      </c>
    </row>
    <row r="1226" spans="1:6" x14ac:dyDescent="0.25">
      <c r="A1226">
        <f t="shared" si="19"/>
        <v>73</v>
      </c>
      <c r="B1226" t="s">
        <v>8063</v>
      </c>
      <c r="C1226" s="8" t="str">
        <f>VLOOKUP(B1226,'Specimen-Sample'!A$2:L$3024,12)</f>
        <v>Peripheral Blood</v>
      </c>
      <c r="D1226" s="8">
        <f>VLOOKUP(B1226,'Specimen-Sample'!A$2:L$3024,2)</f>
        <v>2222</v>
      </c>
      <c r="E1226" t="s">
        <v>17140</v>
      </c>
      <c r="F1226" t="s">
        <v>17153</v>
      </c>
    </row>
    <row r="1227" spans="1:6" x14ac:dyDescent="0.25">
      <c r="A1227">
        <f t="shared" si="19"/>
        <v>73</v>
      </c>
      <c r="B1227" t="s">
        <v>8063</v>
      </c>
      <c r="C1227" s="8" t="str">
        <f>VLOOKUP(B1227,'Specimen-Sample'!A$2:L$3024,12)</f>
        <v>Peripheral Blood</v>
      </c>
      <c r="D1227" s="8">
        <f>VLOOKUP(B1227,'Specimen-Sample'!A$2:L$3024,2)</f>
        <v>2222</v>
      </c>
      <c r="E1227" t="s">
        <v>17146</v>
      </c>
      <c r="F1227" t="s">
        <v>17112</v>
      </c>
    </row>
    <row r="1228" spans="1:6" x14ac:dyDescent="0.25">
      <c r="A1228">
        <f t="shared" si="19"/>
        <v>73</v>
      </c>
      <c r="B1228" t="s">
        <v>8063</v>
      </c>
      <c r="C1228" s="8" t="str">
        <f>VLOOKUP(B1228,'Specimen-Sample'!A$2:L$3024,12)</f>
        <v>Peripheral Blood</v>
      </c>
      <c r="D1228" s="8">
        <f>VLOOKUP(B1228,'Specimen-Sample'!A$2:L$3024,2)</f>
        <v>2222</v>
      </c>
      <c r="E1228" t="s">
        <v>17131</v>
      </c>
      <c r="F1228" t="s">
        <v>17110</v>
      </c>
    </row>
    <row r="1229" spans="1:6" x14ac:dyDescent="0.25">
      <c r="A1229">
        <f t="shared" si="19"/>
        <v>73</v>
      </c>
      <c r="B1229" t="s">
        <v>8063</v>
      </c>
      <c r="C1229" s="8" t="str">
        <f>VLOOKUP(B1229,'Specimen-Sample'!A$2:L$3024,12)</f>
        <v>Peripheral Blood</v>
      </c>
      <c r="D1229" s="8">
        <f>VLOOKUP(B1229,'Specimen-Sample'!A$2:L$3024,2)</f>
        <v>2222</v>
      </c>
      <c r="E1229" t="s">
        <v>17141</v>
      </c>
      <c r="F1229" t="s">
        <v>17142</v>
      </c>
    </row>
    <row r="1230" spans="1:6" x14ac:dyDescent="0.25">
      <c r="A1230">
        <f t="shared" si="19"/>
        <v>73</v>
      </c>
      <c r="B1230" t="s">
        <v>8063</v>
      </c>
      <c r="C1230" s="8" t="str">
        <f>VLOOKUP(B1230,'Specimen-Sample'!A$2:L$3024,12)</f>
        <v>Peripheral Blood</v>
      </c>
      <c r="D1230" s="8">
        <f>VLOOKUP(B1230,'Specimen-Sample'!A$2:L$3024,2)</f>
        <v>2222</v>
      </c>
      <c r="E1230" t="s">
        <v>17143</v>
      </c>
      <c r="F1230" t="s">
        <v>17135</v>
      </c>
    </row>
    <row r="1231" spans="1:6" x14ac:dyDescent="0.25">
      <c r="A1231">
        <f t="shared" si="19"/>
        <v>73</v>
      </c>
      <c r="B1231" t="s">
        <v>8063</v>
      </c>
      <c r="C1231" s="8" t="str">
        <f>VLOOKUP(B1231,'Specimen-Sample'!A$2:L$3024,12)</f>
        <v>Peripheral Blood</v>
      </c>
      <c r="D1231" s="8">
        <f>VLOOKUP(B1231,'Specimen-Sample'!A$2:L$3024,2)</f>
        <v>2222</v>
      </c>
      <c r="E1231" t="s">
        <v>17100</v>
      </c>
      <c r="F1231" t="s">
        <v>17111</v>
      </c>
    </row>
    <row r="1232" spans="1:6" x14ac:dyDescent="0.25">
      <c r="A1232">
        <f t="shared" si="19"/>
        <v>73</v>
      </c>
      <c r="B1232" t="s">
        <v>8063</v>
      </c>
      <c r="C1232" s="8" t="str">
        <f>VLOOKUP(B1232,'Specimen-Sample'!A$2:L$3024,12)</f>
        <v>Peripheral Blood</v>
      </c>
      <c r="D1232" s="8">
        <f>VLOOKUP(B1232,'Specimen-Sample'!A$2:L$3024,2)</f>
        <v>2222</v>
      </c>
      <c r="E1232" t="s">
        <v>17105</v>
      </c>
      <c r="F1232" t="s">
        <v>17115</v>
      </c>
    </row>
    <row r="1233" spans="1:6" x14ac:dyDescent="0.25">
      <c r="A1233">
        <f t="shared" si="19"/>
        <v>73</v>
      </c>
      <c r="B1233" t="s">
        <v>8063</v>
      </c>
      <c r="C1233" s="8" t="str">
        <f>VLOOKUP(B1233,'Specimen-Sample'!A$2:L$3024,12)</f>
        <v>Peripheral Blood</v>
      </c>
      <c r="D1233" s="8">
        <f>VLOOKUP(B1233,'Specimen-Sample'!A$2:L$3024,2)</f>
        <v>2222</v>
      </c>
      <c r="E1233" t="s">
        <v>17107</v>
      </c>
      <c r="F1233" t="s">
        <v>17127</v>
      </c>
    </row>
    <row r="1234" spans="1:6" x14ac:dyDescent="0.25">
      <c r="A1234">
        <f t="shared" si="19"/>
        <v>73</v>
      </c>
      <c r="B1234" t="s">
        <v>8063</v>
      </c>
      <c r="C1234" s="8" t="str">
        <f>VLOOKUP(B1234,'Specimen-Sample'!A$2:L$3024,12)</f>
        <v>Peripheral Blood</v>
      </c>
      <c r="D1234" s="8">
        <f>VLOOKUP(B1234,'Specimen-Sample'!A$2:L$3024,2)</f>
        <v>2222</v>
      </c>
      <c r="E1234" t="s">
        <v>17149</v>
      </c>
      <c r="F1234" t="s">
        <v>17113</v>
      </c>
    </row>
    <row r="1235" spans="1:6" x14ac:dyDescent="0.25">
      <c r="A1235">
        <f t="shared" si="19"/>
        <v>73</v>
      </c>
      <c r="B1235" t="s">
        <v>8063</v>
      </c>
      <c r="C1235" s="8" t="str">
        <f>VLOOKUP(B1235,'Specimen-Sample'!A$2:L$3024,12)</f>
        <v>Peripheral Blood</v>
      </c>
      <c r="D1235" s="8">
        <f>VLOOKUP(B1235,'Specimen-Sample'!A$2:L$3024,2)</f>
        <v>2222</v>
      </c>
      <c r="E1235" t="s">
        <v>17125</v>
      </c>
      <c r="F1235" t="s">
        <v>17097</v>
      </c>
    </row>
    <row r="1236" spans="1:6" x14ac:dyDescent="0.25">
      <c r="A1236">
        <f t="shared" si="19"/>
        <v>73</v>
      </c>
      <c r="B1236" t="s">
        <v>8063</v>
      </c>
      <c r="C1236" s="8" t="str">
        <f>VLOOKUP(B1236,'Specimen-Sample'!A$2:L$3024,12)</f>
        <v>Peripheral Blood</v>
      </c>
      <c r="D1236" s="8">
        <f>VLOOKUP(B1236,'Specimen-Sample'!A$2:L$3024,2)</f>
        <v>2222</v>
      </c>
      <c r="E1236" t="s">
        <v>17152</v>
      </c>
      <c r="F1236" t="s">
        <v>17137</v>
      </c>
    </row>
    <row r="1237" spans="1:6" x14ac:dyDescent="0.25">
      <c r="A1237">
        <f t="shared" si="19"/>
        <v>73</v>
      </c>
      <c r="B1237" t="s">
        <v>8063</v>
      </c>
      <c r="C1237" s="8" t="str">
        <f>VLOOKUP(B1237,'Specimen-Sample'!A$2:L$3024,12)</f>
        <v>Peripheral Blood</v>
      </c>
      <c r="D1237" s="8">
        <f>VLOOKUP(B1237,'Specimen-Sample'!A$2:L$3024,2)</f>
        <v>2222</v>
      </c>
      <c r="E1237" t="s">
        <v>17129</v>
      </c>
      <c r="F1237" t="s">
        <v>17104</v>
      </c>
    </row>
    <row r="1238" spans="1:6" x14ac:dyDescent="0.25">
      <c r="A1238">
        <f t="shared" si="19"/>
        <v>73</v>
      </c>
      <c r="B1238" t="s">
        <v>8063</v>
      </c>
      <c r="C1238" s="8" t="str">
        <f>VLOOKUP(B1238,'Specimen-Sample'!A$2:L$3024,12)</f>
        <v>Peripheral Blood</v>
      </c>
      <c r="D1238" s="8">
        <f>VLOOKUP(B1238,'Specimen-Sample'!A$2:L$3024,2)</f>
        <v>2222</v>
      </c>
      <c r="E1238" t="s">
        <v>17123</v>
      </c>
      <c r="F1238" t="s">
        <v>17132</v>
      </c>
    </row>
    <row r="1239" spans="1:6" x14ac:dyDescent="0.25">
      <c r="A1239">
        <f t="shared" si="19"/>
        <v>73</v>
      </c>
      <c r="B1239" t="s">
        <v>8063</v>
      </c>
      <c r="C1239" s="8" t="str">
        <f>VLOOKUP(B1239,'Specimen-Sample'!A$2:L$3024,12)</f>
        <v>Peripheral Blood</v>
      </c>
      <c r="D1239" s="8">
        <f>VLOOKUP(B1239,'Specimen-Sample'!A$2:L$3024,2)</f>
        <v>2222</v>
      </c>
      <c r="E1239" t="s">
        <v>17150</v>
      </c>
      <c r="F1239" t="s">
        <v>17126</v>
      </c>
    </row>
    <row r="1240" spans="1:6" x14ac:dyDescent="0.25">
      <c r="A1240">
        <f t="shared" si="19"/>
        <v>73</v>
      </c>
      <c r="B1240" t="s">
        <v>8063</v>
      </c>
      <c r="C1240" s="8" t="str">
        <f>VLOOKUP(B1240,'Specimen-Sample'!A$2:L$3024,12)</f>
        <v>Peripheral Blood</v>
      </c>
      <c r="D1240" s="8">
        <f>VLOOKUP(B1240,'Specimen-Sample'!A$2:L$3024,2)</f>
        <v>2222</v>
      </c>
      <c r="E1240" t="s">
        <v>17103</v>
      </c>
      <c r="F1240" t="s">
        <v>17121</v>
      </c>
    </row>
    <row r="1241" spans="1:6" x14ac:dyDescent="0.25">
      <c r="A1241">
        <f t="shared" si="19"/>
        <v>73</v>
      </c>
      <c r="B1241" t="s">
        <v>8063</v>
      </c>
      <c r="C1241" s="8" t="str">
        <f>VLOOKUP(B1241,'Specimen-Sample'!A$2:L$3024,12)</f>
        <v>Peripheral Blood</v>
      </c>
      <c r="D1241" s="8">
        <f>VLOOKUP(B1241,'Specimen-Sample'!A$2:L$3024,2)</f>
        <v>2222</v>
      </c>
      <c r="E1241" t="s">
        <v>17148</v>
      </c>
      <c r="F1241" t="s">
        <v>17145</v>
      </c>
    </row>
    <row r="1242" spans="1:6" x14ac:dyDescent="0.25">
      <c r="A1242">
        <f t="shared" si="19"/>
        <v>73</v>
      </c>
      <c r="B1242" t="s">
        <v>8063</v>
      </c>
      <c r="C1242" s="8" t="str">
        <f>VLOOKUP(B1242,'Specimen-Sample'!A$2:L$3024,12)</f>
        <v>Peripheral Blood</v>
      </c>
      <c r="D1242" s="8">
        <f>VLOOKUP(B1242,'Specimen-Sample'!A$2:L$3024,2)</f>
        <v>2222</v>
      </c>
      <c r="E1242" t="s">
        <v>17133</v>
      </c>
      <c r="F1242" t="s">
        <v>17118</v>
      </c>
    </row>
    <row r="1243" spans="1:6" x14ac:dyDescent="0.25">
      <c r="A1243">
        <f t="shared" si="19"/>
        <v>73</v>
      </c>
      <c r="B1243" t="s">
        <v>8063</v>
      </c>
      <c r="C1243" s="8" t="str">
        <f>VLOOKUP(B1243,'Specimen-Sample'!A$2:L$3024,12)</f>
        <v>Peripheral Blood</v>
      </c>
      <c r="D1243" s="8">
        <f>VLOOKUP(B1243,'Specimen-Sample'!A$2:L$3024,2)</f>
        <v>2222</v>
      </c>
      <c r="E1243" t="s">
        <v>17098</v>
      </c>
      <c r="F1243" t="s">
        <v>17139</v>
      </c>
    </row>
    <row r="1244" spans="1:6" x14ac:dyDescent="0.25">
      <c r="A1244">
        <f t="shared" si="19"/>
        <v>73</v>
      </c>
      <c r="B1244" t="s">
        <v>8063</v>
      </c>
      <c r="C1244" s="8" t="str">
        <f>VLOOKUP(B1244,'Specimen-Sample'!A$2:L$3024,12)</f>
        <v>Peripheral Blood</v>
      </c>
      <c r="D1244" s="8">
        <f>VLOOKUP(B1244,'Specimen-Sample'!A$2:L$3024,2)</f>
        <v>2222</v>
      </c>
      <c r="E1244" t="s">
        <v>17102</v>
      </c>
      <c r="F1244" t="s">
        <v>17119</v>
      </c>
    </row>
    <row r="1245" spans="1:6" x14ac:dyDescent="0.25">
      <c r="A1245">
        <f t="shared" si="19"/>
        <v>73</v>
      </c>
      <c r="B1245" t="s">
        <v>8063</v>
      </c>
      <c r="C1245" s="8" t="str">
        <f>VLOOKUP(B1245,'Specimen-Sample'!A$2:L$3024,12)</f>
        <v>Peripheral Blood</v>
      </c>
      <c r="D1245" s="8">
        <f>VLOOKUP(B1245,'Specimen-Sample'!A$2:L$3024,2)</f>
        <v>2222</v>
      </c>
      <c r="E1245" t="s">
        <v>17114</v>
      </c>
      <c r="F1245" t="s">
        <v>17099</v>
      </c>
    </row>
    <row r="1246" spans="1:6" x14ac:dyDescent="0.25">
      <c r="A1246">
        <f t="shared" si="19"/>
        <v>73</v>
      </c>
      <c r="B1246" t="s">
        <v>8063</v>
      </c>
      <c r="C1246" s="8" t="str">
        <f>VLOOKUP(B1246,'Specimen-Sample'!A$2:L$3024,12)</f>
        <v>Peripheral Blood</v>
      </c>
      <c r="D1246" s="8">
        <f>VLOOKUP(B1246,'Specimen-Sample'!A$2:L$3024,2)</f>
        <v>2222</v>
      </c>
      <c r="E1246" t="s">
        <v>17134</v>
      </c>
      <c r="F1246" t="s">
        <v>17128</v>
      </c>
    </row>
    <row r="1247" spans="1:6" x14ac:dyDescent="0.25">
      <c r="A1247">
        <f t="shared" si="19"/>
        <v>73</v>
      </c>
      <c r="B1247" t="s">
        <v>8063</v>
      </c>
      <c r="C1247" s="8" t="str">
        <f>VLOOKUP(B1247,'Specimen-Sample'!A$2:L$3024,12)</f>
        <v>Peripheral Blood</v>
      </c>
      <c r="D1247" s="8">
        <f>VLOOKUP(B1247,'Specimen-Sample'!A$2:L$3024,2)</f>
        <v>2222</v>
      </c>
      <c r="E1247" t="s">
        <v>17130</v>
      </c>
      <c r="F1247" t="s">
        <v>17108</v>
      </c>
    </row>
    <row r="1248" spans="1:6" x14ac:dyDescent="0.25">
      <c r="A1248">
        <f t="shared" si="19"/>
        <v>73</v>
      </c>
      <c r="B1248" t="s">
        <v>8063</v>
      </c>
      <c r="C1248" s="8" t="str">
        <f>VLOOKUP(B1248,'Specimen-Sample'!A$2:L$3024,12)</f>
        <v>Peripheral Blood</v>
      </c>
      <c r="D1248" s="8">
        <f>VLOOKUP(B1248,'Specimen-Sample'!A$2:L$3024,2)</f>
        <v>2222</v>
      </c>
      <c r="E1248" t="s">
        <v>17151</v>
      </c>
      <c r="F1248" t="s">
        <v>17106</v>
      </c>
    </row>
    <row r="1249" spans="1:6" x14ac:dyDescent="0.25">
      <c r="A1249">
        <f t="shared" si="19"/>
        <v>73</v>
      </c>
      <c r="B1249" t="s">
        <v>8063</v>
      </c>
      <c r="C1249" s="8" t="str">
        <f>VLOOKUP(B1249,'Specimen-Sample'!A$2:L$3024,12)</f>
        <v>Peripheral Blood</v>
      </c>
      <c r="D1249" s="8">
        <f>VLOOKUP(B1249,'Specimen-Sample'!A$2:L$3024,2)</f>
        <v>2222</v>
      </c>
      <c r="E1249" t="s">
        <v>17095</v>
      </c>
      <c r="F1249" t="s">
        <v>17154</v>
      </c>
    </row>
    <row r="1250" spans="1:6" x14ac:dyDescent="0.25">
      <c r="A1250">
        <f t="shared" si="19"/>
        <v>73</v>
      </c>
      <c r="B1250" t="s">
        <v>8063</v>
      </c>
      <c r="C1250" s="8" t="str">
        <f>VLOOKUP(B1250,'Specimen-Sample'!A$2:L$3024,12)</f>
        <v>Peripheral Blood</v>
      </c>
      <c r="D1250" s="8">
        <f>VLOOKUP(B1250,'Specimen-Sample'!A$2:L$3024,2)</f>
        <v>2222</v>
      </c>
      <c r="E1250" t="s">
        <v>17096</v>
      </c>
      <c r="F1250" t="s">
        <v>17122</v>
      </c>
    </row>
    <row r="1251" spans="1:6" x14ac:dyDescent="0.25">
      <c r="A1251">
        <f t="shared" si="19"/>
        <v>73</v>
      </c>
      <c r="B1251" t="s">
        <v>8063</v>
      </c>
      <c r="C1251" s="8" t="str">
        <f>VLOOKUP(B1251,'Specimen-Sample'!A$2:L$3024,12)</f>
        <v>Peripheral Blood</v>
      </c>
      <c r="D1251" s="8">
        <f>VLOOKUP(B1251,'Specimen-Sample'!A$2:L$3024,2)</f>
        <v>2222</v>
      </c>
      <c r="E1251" t="s">
        <v>17120</v>
      </c>
      <c r="F1251" t="s">
        <v>17147</v>
      </c>
    </row>
    <row r="1252" spans="1:6" x14ac:dyDescent="0.25">
      <c r="A1252">
        <f t="shared" si="19"/>
        <v>73</v>
      </c>
      <c r="B1252" t="s">
        <v>8063</v>
      </c>
      <c r="C1252" s="8" t="str">
        <f>VLOOKUP(B1252,'Specimen-Sample'!A$2:L$3024,12)</f>
        <v>Peripheral Blood</v>
      </c>
      <c r="D1252" s="8">
        <f>VLOOKUP(B1252,'Specimen-Sample'!A$2:L$3024,2)</f>
        <v>2222</v>
      </c>
      <c r="E1252" t="s">
        <v>17124</v>
      </c>
      <c r="F1252" t="s">
        <v>17116</v>
      </c>
    </row>
    <row r="1253" spans="1:6" x14ac:dyDescent="0.25">
      <c r="A1253">
        <f t="shared" si="19"/>
        <v>73</v>
      </c>
      <c r="B1253" t="s">
        <v>8063</v>
      </c>
      <c r="C1253" s="8" t="str">
        <f>VLOOKUP(B1253,'Specimen-Sample'!A$2:L$3024,12)</f>
        <v>Peripheral Blood</v>
      </c>
      <c r="D1253" s="8">
        <f>VLOOKUP(B1253,'Specimen-Sample'!A$2:L$3024,2)</f>
        <v>2222</v>
      </c>
      <c r="E1253" t="s">
        <v>17136</v>
      </c>
      <c r="F1253" t="s">
        <v>17101</v>
      </c>
    </row>
    <row r="1254" spans="1:6" x14ac:dyDescent="0.25">
      <c r="A1254">
        <f t="shared" si="19"/>
        <v>73</v>
      </c>
      <c r="B1254" t="s">
        <v>8063</v>
      </c>
      <c r="C1254" s="8" t="str">
        <f>VLOOKUP(B1254,'Specimen-Sample'!A$2:L$3024,12)</f>
        <v>Peripheral Blood</v>
      </c>
      <c r="D1254" s="8">
        <f>VLOOKUP(B1254,'Specimen-Sample'!A$2:L$3024,2)</f>
        <v>2222</v>
      </c>
      <c r="E1254" t="s">
        <v>17138</v>
      </c>
      <c r="F1254" t="s">
        <v>17117</v>
      </c>
    </row>
    <row r="1255" spans="1:6" x14ac:dyDescent="0.25">
      <c r="A1255">
        <f t="shared" si="19"/>
        <v>73</v>
      </c>
      <c r="B1255" t="s">
        <v>8063</v>
      </c>
      <c r="C1255" s="8" t="str">
        <f>VLOOKUP(B1255,'Specimen-Sample'!A$2:L$3024,12)</f>
        <v>Peripheral Blood</v>
      </c>
      <c r="D1255" s="8">
        <f>VLOOKUP(B1255,'Specimen-Sample'!A$2:L$3024,2)</f>
        <v>2222</v>
      </c>
      <c r="E1255" t="s">
        <v>17109</v>
      </c>
      <c r="F1255" t="s">
        <v>17144</v>
      </c>
    </row>
    <row r="1256" spans="1:6" x14ac:dyDescent="0.25">
      <c r="A1256">
        <f t="shared" si="19"/>
        <v>74</v>
      </c>
      <c r="B1256" t="s">
        <v>6301</v>
      </c>
      <c r="C1256" s="8" t="str">
        <f>VLOOKUP(B1256,'Specimen-Sample'!A$2:L$3024,12)</f>
        <v>Bone Marrow Aspirate</v>
      </c>
      <c r="D1256" s="8">
        <f>VLOOKUP(B1256,'Specimen-Sample'!A$2:L$3024,2)</f>
        <v>1509</v>
      </c>
      <c r="E1256" t="s">
        <v>16975</v>
      </c>
      <c r="F1256" t="s">
        <v>16956</v>
      </c>
    </row>
    <row r="1257" spans="1:6" x14ac:dyDescent="0.25">
      <c r="A1257">
        <f t="shared" si="19"/>
        <v>74</v>
      </c>
      <c r="B1257" t="s">
        <v>6301</v>
      </c>
      <c r="C1257" s="8" t="str">
        <f>VLOOKUP(B1257,'Specimen-Sample'!A$2:L$3024,12)</f>
        <v>Bone Marrow Aspirate</v>
      </c>
      <c r="D1257" s="8">
        <f>VLOOKUP(B1257,'Specimen-Sample'!A$2:L$3024,2)</f>
        <v>1509</v>
      </c>
      <c r="E1257" t="s">
        <v>16942</v>
      </c>
      <c r="F1257" t="s">
        <v>16970</v>
      </c>
    </row>
    <row r="1258" spans="1:6" x14ac:dyDescent="0.25">
      <c r="A1258">
        <f t="shared" si="19"/>
        <v>74</v>
      </c>
      <c r="B1258" t="s">
        <v>6301</v>
      </c>
      <c r="C1258" s="8" t="str">
        <f>VLOOKUP(B1258,'Specimen-Sample'!A$2:L$3024,12)</f>
        <v>Bone Marrow Aspirate</v>
      </c>
      <c r="D1258" s="8">
        <f>VLOOKUP(B1258,'Specimen-Sample'!A$2:L$3024,2)</f>
        <v>1509</v>
      </c>
      <c r="E1258" t="s">
        <v>16954</v>
      </c>
      <c r="F1258" t="s">
        <v>16976</v>
      </c>
    </row>
    <row r="1259" spans="1:6" x14ac:dyDescent="0.25">
      <c r="A1259">
        <f t="shared" si="19"/>
        <v>74</v>
      </c>
      <c r="B1259" t="s">
        <v>6301</v>
      </c>
      <c r="C1259" s="8" t="str">
        <f>VLOOKUP(B1259,'Specimen-Sample'!A$2:L$3024,12)</f>
        <v>Bone Marrow Aspirate</v>
      </c>
      <c r="D1259" s="8">
        <f>VLOOKUP(B1259,'Specimen-Sample'!A$2:L$3024,2)</f>
        <v>1509</v>
      </c>
      <c r="E1259" t="s">
        <v>16966</v>
      </c>
      <c r="F1259" t="s">
        <v>16965</v>
      </c>
    </row>
    <row r="1260" spans="1:6" x14ac:dyDescent="0.25">
      <c r="A1260">
        <f t="shared" si="19"/>
        <v>74</v>
      </c>
      <c r="B1260" t="s">
        <v>6301</v>
      </c>
      <c r="C1260" s="8" t="str">
        <f>VLOOKUP(B1260,'Specimen-Sample'!A$2:L$3024,12)</f>
        <v>Bone Marrow Aspirate</v>
      </c>
      <c r="D1260" s="8">
        <f>VLOOKUP(B1260,'Specimen-Sample'!A$2:L$3024,2)</f>
        <v>1509</v>
      </c>
      <c r="E1260" t="s">
        <v>16957</v>
      </c>
      <c r="F1260" t="s">
        <v>16941</v>
      </c>
    </row>
    <row r="1261" spans="1:6" x14ac:dyDescent="0.25">
      <c r="A1261">
        <f t="shared" si="19"/>
        <v>74</v>
      </c>
      <c r="B1261" t="s">
        <v>6301</v>
      </c>
      <c r="C1261" s="8" t="str">
        <f>VLOOKUP(B1261,'Specimen-Sample'!A$2:L$3024,12)</f>
        <v>Bone Marrow Aspirate</v>
      </c>
      <c r="D1261" s="8">
        <f>VLOOKUP(B1261,'Specimen-Sample'!A$2:L$3024,2)</f>
        <v>1509</v>
      </c>
      <c r="E1261" t="s">
        <v>16959</v>
      </c>
      <c r="F1261" t="s">
        <v>16968</v>
      </c>
    </row>
    <row r="1262" spans="1:6" x14ac:dyDescent="0.25">
      <c r="A1262">
        <f t="shared" si="19"/>
        <v>74</v>
      </c>
      <c r="B1262" t="s">
        <v>6301</v>
      </c>
      <c r="C1262" s="8" t="str">
        <f>VLOOKUP(B1262,'Specimen-Sample'!A$2:L$3024,12)</f>
        <v>Bone Marrow Aspirate</v>
      </c>
      <c r="D1262" s="8">
        <f>VLOOKUP(B1262,'Specimen-Sample'!A$2:L$3024,2)</f>
        <v>1509</v>
      </c>
      <c r="E1262" t="s">
        <v>16955</v>
      </c>
      <c r="F1262" t="s">
        <v>16980</v>
      </c>
    </row>
    <row r="1263" spans="1:6" x14ac:dyDescent="0.25">
      <c r="A1263">
        <f t="shared" si="19"/>
        <v>74</v>
      </c>
      <c r="B1263" t="s">
        <v>6301</v>
      </c>
      <c r="C1263" s="8" t="str">
        <f>VLOOKUP(B1263,'Specimen-Sample'!A$2:L$3024,12)</f>
        <v>Bone Marrow Aspirate</v>
      </c>
      <c r="D1263" s="8">
        <f>VLOOKUP(B1263,'Specimen-Sample'!A$2:L$3024,2)</f>
        <v>1509</v>
      </c>
      <c r="E1263" t="s">
        <v>16984</v>
      </c>
      <c r="F1263" t="s">
        <v>16938</v>
      </c>
    </row>
    <row r="1264" spans="1:6" x14ac:dyDescent="0.25">
      <c r="A1264">
        <f t="shared" si="19"/>
        <v>74</v>
      </c>
      <c r="B1264" t="s">
        <v>6301</v>
      </c>
      <c r="C1264" s="8" t="str">
        <f>VLOOKUP(B1264,'Specimen-Sample'!A$2:L$3024,12)</f>
        <v>Bone Marrow Aspirate</v>
      </c>
      <c r="D1264" s="8">
        <f>VLOOKUP(B1264,'Specimen-Sample'!A$2:L$3024,2)</f>
        <v>1509</v>
      </c>
      <c r="E1264" t="s">
        <v>16950</v>
      </c>
      <c r="F1264" t="s">
        <v>16977</v>
      </c>
    </row>
    <row r="1265" spans="1:6" x14ac:dyDescent="0.25">
      <c r="A1265">
        <f t="shared" si="19"/>
        <v>74</v>
      </c>
      <c r="B1265" t="s">
        <v>6301</v>
      </c>
      <c r="C1265" s="8" t="str">
        <f>VLOOKUP(B1265,'Specimen-Sample'!A$2:L$3024,12)</f>
        <v>Bone Marrow Aspirate</v>
      </c>
      <c r="D1265" s="8">
        <f>VLOOKUP(B1265,'Specimen-Sample'!A$2:L$3024,2)</f>
        <v>1509</v>
      </c>
      <c r="E1265" t="s">
        <v>16960</v>
      </c>
      <c r="F1265" t="s">
        <v>16979</v>
      </c>
    </row>
    <row r="1266" spans="1:6" x14ac:dyDescent="0.25">
      <c r="A1266">
        <f t="shared" si="19"/>
        <v>74</v>
      </c>
      <c r="B1266" t="s">
        <v>6301</v>
      </c>
      <c r="C1266" s="8" t="str">
        <f>VLOOKUP(B1266,'Specimen-Sample'!A$2:L$3024,12)</f>
        <v>Bone Marrow Aspirate</v>
      </c>
      <c r="D1266" s="8">
        <f>VLOOKUP(B1266,'Specimen-Sample'!A$2:L$3024,2)</f>
        <v>1509</v>
      </c>
      <c r="E1266" t="s">
        <v>16964</v>
      </c>
      <c r="F1266" t="s">
        <v>16962</v>
      </c>
    </row>
    <row r="1267" spans="1:6" x14ac:dyDescent="0.25">
      <c r="A1267">
        <f t="shared" si="19"/>
        <v>74</v>
      </c>
      <c r="B1267" t="s">
        <v>6301</v>
      </c>
      <c r="C1267" s="8" t="str">
        <f>VLOOKUP(B1267,'Specimen-Sample'!A$2:L$3024,12)</f>
        <v>Bone Marrow Aspirate</v>
      </c>
      <c r="D1267" s="8">
        <f>VLOOKUP(B1267,'Specimen-Sample'!A$2:L$3024,2)</f>
        <v>1509</v>
      </c>
      <c r="E1267" t="s">
        <v>16973</v>
      </c>
      <c r="F1267" t="s">
        <v>16951</v>
      </c>
    </row>
    <row r="1268" spans="1:6" x14ac:dyDescent="0.25">
      <c r="A1268">
        <f t="shared" si="19"/>
        <v>74</v>
      </c>
      <c r="B1268" t="s">
        <v>6301</v>
      </c>
      <c r="C1268" s="8" t="str">
        <f>VLOOKUP(B1268,'Specimen-Sample'!A$2:L$3024,12)</f>
        <v>Bone Marrow Aspirate</v>
      </c>
      <c r="D1268" s="8">
        <f>VLOOKUP(B1268,'Specimen-Sample'!A$2:L$3024,2)</f>
        <v>1509</v>
      </c>
      <c r="E1268" t="s">
        <v>16986</v>
      </c>
      <c r="F1268" t="s">
        <v>16963</v>
      </c>
    </row>
    <row r="1269" spans="1:6" x14ac:dyDescent="0.25">
      <c r="A1269">
        <f t="shared" si="19"/>
        <v>74</v>
      </c>
      <c r="B1269" t="s">
        <v>6301</v>
      </c>
      <c r="C1269" s="8" t="str">
        <f>VLOOKUP(B1269,'Specimen-Sample'!A$2:L$3024,12)</f>
        <v>Bone Marrow Aspirate</v>
      </c>
      <c r="D1269" s="8">
        <f>VLOOKUP(B1269,'Specimen-Sample'!A$2:L$3024,2)</f>
        <v>1509</v>
      </c>
      <c r="E1269" t="s">
        <v>16944</v>
      </c>
      <c r="F1269" t="s">
        <v>16935</v>
      </c>
    </row>
    <row r="1270" spans="1:6" x14ac:dyDescent="0.25">
      <c r="A1270">
        <f t="shared" si="19"/>
        <v>74</v>
      </c>
      <c r="B1270" t="s">
        <v>6301</v>
      </c>
      <c r="C1270" s="8" t="str">
        <f>VLOOKUP(B1270,'Specimen-Sample'!A$2:L$3024,12)</f>
        <v>Bone Marrow Aspirate</v>
      </c>
      <c r="D1270" s="8">
        <f>VLOOKUP(B1270,'Specimen-Sample'!A$2:L$3024,2)</f>
        <v>1509</v>
      </c>
      <c r="E1270" t="s">
        <v>16961</v>
      </c>
      <c r="F1270" t="s">
        <v>16952</v>
      </c>
    </row>
    <row r="1271" spans="1:6" x14ac:dyDescent="0.25">
      <c r="A1271">
        <f t="shared" si="19"/>
        <v>74</v>
      </c>
      <c r="B1271" t="s">
        <v>6301</v>
      </c>
      <c r="C1271" s="8" t="str">
        <f>VLOOKUP(B1271,'Specimen-Sample'!A$2:L$3024,12)</f>
        <v>Bone Marrow Aspirate</v>
      </c>
      <c r="D1271" s="8">
        <f>VLOOKUP(B1271,'Specimen-Sample'!A$2:L$3024,2)</f>
        <v>1509</v>
      </c>
      <c r="E1271" t="s">
        <v>16946</v>
      </c>
      <c r="F1271" t="s">
        <v>16940</v>
      </c>
    </row>
    <row r="1272" spans="1:6" x14ac:dyDescent="0.25">
      <c r="A1272">
        <f t="shared" si="19"/>
        <v>74</v>
      </c>
      <c r="B1272" t="s">
        <v>6301</v>
      </c>
      <c r="C1272" s="8" t="str">
        <f>VLOOKUP(B1272,'Specimen-Sample'!A$2:L$3024,12)</f>
        <v>Bone Marrow Aspirate</v>
      </c>
      <c r="D1272" s="8">
        <f>VLOOKUP(B1272,'Specimen-Sample'!A$2:L$3024,2)</f>
        <v>1509</v>
      </c>
      <c r="E1272" t="s">
        <v>16985</v>
      </c>
      <c r="F1272" t="s">
        <v>16945</v>
      </c>
    </row>
    <row r="1273" spans="1:6" x14ac:dyDescent="0.25">
      <c r="A1273">
        <f t="shared" si="19"/>
        <v>74</v>
      </c>
      <c r="B1273" t="s">
        <v>6301</v>
      </c>
      <c r="C1273" s="8" t="str">
        <f>VLOOKUP(B1273,'Specimen-Sample'!A$2:L$3024,12)</f>
        <v>Bone Marrow Aspirate</v>
      </c>
      <c r="D1273" s="8">
        <f>VLOOKUP(B1273,'Specimen-Sample'!A$2:L$3024,2)</f>
        <v>1509</v>
      </c>
      <c r="E1273" t="s">
        <v>16937</v>
      </c>
      <c r="F1273" t="s">
        <v>16993</v>
      </c>
    </row>
    <row r="1274" spans="1:6" x14ac:dyDescent="0.25">
      <c r="A1274">
        <f t="shared" si="19"/>
        <v>74</v>
      </c>
      <c r="B1274" t="s">
        <v>6301</v>
      </c>
      <c r="C1274" s="8" t="str">
        <f>VLOOKUP(B1274,'Specimen-Sample'!A$2:L$3024,12)</f>
        <v>Bone Marrow Aspirate</v>
      </c>
      <c r="D1274" s="8">
        <f>VLOOKUP(B1274,'Specimen-Sample'!A$2:L$3024,2)</f>
        <v>1509</v>
      </c>
      <c r="E1274" t="s">
        <v>16982</v>
      </c>
      <c r="F1274" t="s">
        <v>16958</v>
      </c>
    </row>
    <row r="1275" spans="1:6" x14ac:dyDescent="0.25">
      <c r="A1275">
        <f t="shared" si="19"/>
        <v>74</v>
      </c>
      <c r="B1275" t="s">
        <v>6301</v>
      </c>
      <c r="C1275" s="8" t="str">
        <f>VLOOKUP(B1275,'Specimen-Sample'!A$2:L$3024,12)</f>
        <v>Bone Marrow Aspirate</v>
      </c>
      <c r="D1275" s="8">
        <f>VLOOKUP(B1275,'Specimen-Sample'!A$2:L$3024,2)</f>
        <v>1509</v>
      </c>
      <c r="E1275" t="s">
        <v>16953</v>
      </c>
      <c r="F1275" t="s">
        <v>16949</v>
      </c>
    </row>
    <row r="1276" spans="1:6" x14ac:dyDescent="0.25">
      <c r="A1276">
        <f t="shared" si="19"/>
        <v>74</v>
      </c>
      <c r="B1276" t="s">
        <v>6301</v>
      </c>
      <c r="C1276" s="8" t="str">
        <f>VLOOKUP(B1276,'Specimen-Sample'!A$2:L$3024,12)</f>
        <v>Bone Marrow Aspirate</v>
      </c>
      <c r="D1276" s="8">
        <f>VLOOKUP(B1276,'Specimen-Sample'!A$2:L$3024,2)</f>
        <v>1509</v>
      </c>
      <c r="E1276" t="s">
        <v>16983</v>
      </c>
      <c r="F1276" t="s">
        <v>16990</v>
      </c>
    </row>
    <row r="1277" spans="1:6" x14ac:dyDescent="0.25">
      <c r="A1277">
        <f t="shared" si="19"/>
        <v>74</v>
      </c>
      <c r="B1277" t="s">
        <v>6301</v>
      </c>
      <c r="C1277" s="8" t="str">
        <f>VLOOKUP(B1277,'Specimen-Sample'!A$2:L$3024,12)</f>
        <v>Bone Marrow Aspirate</v>
      </c>
      <c r="D1277" s="8">
        <f>VLOOKUP(B1277,'Specimen-Sample'!A$2:L$3024,2)</f>
        <v>1509</v>
      </c>
      <c r="E1277" t="s">
        <v>16989</v>
      </c>
      <c r="F1277" t="s">
        <v>16981</v>
      </c>
    </row>
    <row r="1278" spans="1:6" x14ac:dyDescent="0.25">
      <c r="A1278">
        <f t="shared" si="19"/>
        <v>74</v>
      </c>
      <c r="B1278" t="s">
        <v>6301</v>
      </c>
      <c r="C1278" s="8" t="str">
        <f>VLOOKUP(B1278,'Specimen-Sample'!A$2:L$3024,12)</f>
        <v>Bone Marrow Aspirate</v>
      </c>
      <c r="D1278" s="8">
        <f>VLOOKUP(B1278,'Specimen-Sample'!A$2:L$3024,2)</f>
        <v>1509</v>
      </c>
      <c r="E1278" t="s">
        <v>16994</v>
      </c>
      <c r="F1278" t="s">
        <v>16948</v>
      </c>
    </row>
    <row r="1279" spans="1:6" x14ac:dyDescent="0.25">
      <c r="A1279">
        <f t="shared" si="19"/>
        <v>74</v>
      </c>
      <c r="B1279" t="s">
        <v>6301</v>
      </c>
      <c r="C1279" s="8" t="str">
        <f>VLOOKUP(B1279,'Specimen-Sample'!A$2:L$3024,12)</f>
        <v>Bone Marrow Aspirate</v>
      </c>
      <c r="D1279" s="8">
        <f>VLOOKUP(B1279,'Specimen-Sample'!A$2:L$3024,2)</f>
        <v>1509</v>
      </c>
      <c r="E1279" t="s">
        <v>16987</v>
      </c>
      <c r="F1279" t="s">
        <v>16969</v>
      </c>
    </row>
    <row r="1280" spans="1:6" x14ac:dyDescent="0.25">
      <c r="A1280">
        <f t="shared" si="19"/>
        <v>74</v>
      </c>
      <c r="B1280" t="s">
        <v>6301</v>
      </c>
      <c r="C1280" s="8" t="str">
        <f>VLOOKUP(B1280,'Specimen-Sample'!A$2:L$3024,12)</f>
        <v>Bone Marrow Aspirate</v>
      </c>
      <c r="D1280" s="8">
        <f>VLOOKUP(B1280,'Specimen-Sample'!A$2:L$3024,2)</f>
        <v>1509</v>
      </c>
      <c r="E1280" t="s">
        <v>16972</v>
      </c>
      <c r="F1280" t="s">
        <v>16974</v>
      </c>
    </row>
    <row r="1281" spans="1:6" x14ac:dyDescent="0.25">
      <c r="A1281">
        <f t="shared" si="19"/>
        <v>74</v>
      </c>
      <c r="B1281" t="s">
        <v>6301</v>
      </c>
      <c r="C1281" s="8" t="str">
        <f>VLOOKUP(B1281,'Specimen-Sample'!A$2:L$3024,12)</f>
        <v>Bone Marrow Aspirate</v>
      </c>
      <c r="D1281" s="8">
        <f>VLOOKUP(B1281,'Specimen-Sample'!A$2:L$3024,2)</f>
        <v>1509</v>
      </c>
      <c r="E1281" t="s">
        <v>16967</v>
      </c>
      <c r="F1281" t="s">
        <v>16936</v>
      </c>
    </row>
    <row r="1282" spans="1:6" x14ac:dyDescent="0.25">
      <c r="A1282">
        <f t="shared" si="19"/>
        <v>74</v>
      </c>
      <c r="B1282" t="s">
        <v>6301</v>
      </c>
      <c r="C1282" s="8" t="str">
        <f>VLOOKUP(B1282,'Specimen-Sample'!A$2:L$3024,12)</f>
        <v>Bone Marrow Aspirate</v>
      </c>
      <c r="D1282" s="8">
        <f>VLOOKUP(B1282,'Specimen-Sample'!A$2:L$3024,2)</f>
        <v>1509</v>
      </c>
      <c r="E1282" t="s">
        <v>16988</v>
      </c>
      <c r="F1282" t="s">
        <v>16947</v>
      </c>
    </row>
    <row r="1283" spans="1:6" x14ac:dyDescent="0.25">
      <c r="A1283">
        <f t="shared" si="19"/>
        <v>74</v>
      </c>
      <c r="B1283" t="s">
        <v>6301</v>
      </c>
      <c r="C1283" s="8" t="str">
        <f>VLOOKUP(B1283,'Specimen-Sample'!A$2:L$3024,12)</f>
        <v>Bone Marrow Aspirate</v>
      </c>
      <c r="D1283" s="8">
        <f>VLOOKUP(B1283,'Specimen-Sample'!A$2:L$3024,2)</f>
        <v>1509</v>
      </c>
      <c r="E1283" t="s">
        <v>16971</v>
      </c>
      <c r="F1283" t="s">
        <v>16943</v>
      </c>
    </row>
    <row r="1284" spans="1:6" x14ac:dyDescent="0.25">
      <c r="A1284">
        <f t="shared" ref="A1284:A1347" si="20">IF(B1283&lt;&gt;B1284,A1283+1,A1283)</f>
        <v>74</v>
      </c>
      <c r="B1284" t="s">
        <v>6301</v>
      </c>
      <c r="C1284" s="8" t="str">
        <f>VLOOKUP(B1284,'Specimen-Sample'!A$2:L$3024,12)</f>
        <v>Bone Marrow Aspirate</v>
      </c>
      <c r="D1284" s="8">
        <f>VLOOKUP(B1284,'Specimen-Sample'!A$2:L$3024,2)</f>
        <v>1509</v>
      </c>
      <c r="E1284" t="s">
        <v>16939</v>
      </c>
      <c r="F1284" t="s">
        <v>16978</v>
      </c>
    </row>
    <row r="1285" spans="1:6" x14ac:dyDescent="0.25">
      <c r="A1285">
        <f t="shared" si="20"/>
        <v>74</v>
      </c>
      <c r="B1285" t="s">
        <v>6301</v>
      </c>
      <c r="C1285" s="8" t="str">
        <f>VLOOKUP(B1285,'Specimen-Sample'!A$2:L$3024,12)</f>
        <v>Bone Marrow Aspirate</v>
      </c>
      <c r="D1285" s="8">
        <f>VLOOKUP(B1285,'Specimen-Sample'!A$2:L$3024,2)</f>
        <v>1509</v>
      </c>
      <c r="E1285" t="s">
        <v>16991</v>
      </c>
      <c r="F1285" t="s">
        <v>16992</v>
      </c>
    </row>
    <row r="1286" spans="1:6" x14ac:dyDescent="0.25">
      <c r="A1286">
        <f t="shared" si="20"/>
        <v>75</v>
      </c>
      <c r="B1286" t="s">
        <v>6314</v>
      </c>
      <c r="C1286" s="8" t="str">
        <f>VLOOKUP(B1286,'Specimen-Sample'!A$2:L$3024,12)</f>
        <v>Bone Marrow Aspirate</v>
      </c>
      <c r="D1286" s="8">
        <f>VLOOKUP(B1286,'Specimen-Sample'!A$2:L$3024,2)</f>
        <v>1521</v>
      </c>
      <c r="E1286" t="s">
        <v>16829</v>
      </c>
      <c r="F1286" t="s">
        <v>16801</v>
      </c>
    </row>
    <row r="1287" spans="1:6" x14ac:dyDescent="0.25">
      <c r="A1287">
        <f t="shared" si="20"/>
        <v>75</v>
      </c>
      <c r="B1287" t="s">
        <v>6314</v>
      </c>
      <c r="C1287" s="8" t="str">
        <f>VLOOKUP(B1287,'Specimen-Sample'!A$2:L$3024,12)</f>
        <v>Bone Marrow Aspirate</v>
      </c>
      <c r="D1287" s="8">
        <f>VLOOKUP(B1287,'Specimen-Sample'!A$2:L$3024,2)</f>
        <v>1521</v>
      </c>
      <c r="E1287" t="s">
        <v>16839</v>
      </c>
      <c r="F1287" t="s">
        <v>16853</v>
      </c>
    </row>
    <row r="1288" spans="1:6" x14ac:dyDescent="0.25">
      <c r="A1288">
        <f t="shared" si="20"/>
        <v>75</v>
      </c>
      <c r="B1288" t="s">
        <v>6314</v>
      </c>
      <c r="C1288" s="8" t="str">
        <f>VLOOKUP(B1288,'Specimen-Sample'!A$2:L$3024,12)</f>
        <v>Bone Marrow Aspirate</v>
      </c>
      <c r="D1288" s="8">
        <f>VLOOKUP(B1288,'Specimen-Sample'!A$2:L$3024,2)</f>
        <v>1521</v>
      </c>
      <c r="E1288" t="s">
        <v>16841</v>
      </c>
      <c r="F1288" t="s">
        <v>16830</v>
      </c>
    </row>
    <row r="1289" spans="1:6" x14ac:dyDescent="0.25">
      <c r="A1289">
        <f t="shared" si="20"/>
        <v>75</v>
      </c>
      <c r="B1289" t="s">
        <v>6314</v>
      </c>
      <c r="C1289" s="8" t="str">
        <f>VLOOKUP(B1289,'Specimen-Sample'!A$2:L$3024,12)</f>
        <v>Bone Marrow Aspirate</v>
      </c>
      <c r="D1289" s="8">
        <f>VLOOKUP(B1289,'Specimen-Sample'!A$2:L$3024,2)</f>
        <v>1521</v>
      </c>
      <c r="E1289" t="s">
        <v>16834</v>
      </c>
      <c r="F1289" t="s">
        <v>16805</v>
      </c>
    </row>
    <row r="1290" spans="1:6" x14ac:dyDescent="0.25">
      <c r="A1290">
        <f t="shared" si="20"/>
        <v>75</v>
      </c>
      <c r="B1290" t="s">
        <v>6314</v>
      </c>
      <c r="C1290" s="8" t="str">
        <f>VLOOKUP(B1290,'Specimen-Sample'!A$2:L$3024,12)</f>
        <v>Bone Marrow Aspirate</v>
      </c>
      <c r="D1290" s="8">
        <f>VLOOKUP(B1290,'Specimen-Sample'!A$2:L$3024,2)</f>
        <v>1521</v>
      </c>
      <c r="E1290" t="s">
        <v>16794</v>
      </c>
      <c r="F1290" t="s">
        <v>16846</v>
      </c>
    </row>
    <row r="1291" spans="1:6" x14ac:dyDescent="0.25">
      <c r="A1291">
        <f t="shared" si="20"/>
        <v>75</v>
      </c>
      <c r="B1291" t="s">
        <v>6314</v>
      </c>
      <c r="C1291" s="8" t="str">
        <f>VLOOKUP(B1291,'Specimen-Sample'!A$2:L$3024,12)</f>
        <v>Bone Marrow Aspirate</v>
      </c>
      <c r="D1291" s="8">
        <f>VLOOKUP(B1291,'Specimen-Sample'!A$2:L$3024,2)</f>
        <v>1521</v>
      </c>
      <c r="E1291" t="s">
        <v>16795</v>
      </c>
      <c r="F1291" t="s">
        <v>16850</v>
      </c>
    </row>
    <row r="1292" spans="1:6" x14ac:dyDescent="0.25">
      <c r="A1292">
        <f t="shared" si="20"/>
        <v>75</v>
      </c>
      <c r="B1292" t="s">
        <v>6314</v>
      </c>
      <c r="C1292" s="8" t="str">
        <f>VLOOKUP(B1292,'Specimen-Sample'!A$2:L$3024,12)</f>
        <v>Bone Marrow Aspirate</v>
      </c>
      <c r="D1292" s="8">
        <f>VLOOKUP(B1292,'Specimen-Sample'!A$2:L$3024,2)</f>
        <v>1521</v>
      </c>
      <c r="E1292" t="s">
        <v>16813</v>
      </c>
      <c r="F1292" t="s">
        <v>16793</v>
      </c>
    </row>
    <row r="1293" spans="1:6" x14ac:dyDescent="0.25">
      <c r="A1293">
        <f t="shared" si="20"/>
        <v>75</v>
      </c>
      <c r="B1293" t="s">
        <v>6314</v>
      </c>
      <c r="C1293" s="8" t="str">
        <f>VLOOKUP(B1293,'Specimen-Sample'!A$2:L$3024,12)</f>
        <v>Bone Marrow Aspirate</v>
      </c>
      <c r="D1293" s="8">
        <f>VLOOKUP(B1293,'Specimen-Sample'!A$2:L$3024,2)</f>
        <v>1521</v>
      </c>
      <c r="E1293" t="s">
        <v>16849</v>
      </c>
      <c r="F1293" t="s">
        <v>16851</v>
      </c>
    </row>
    <row r="1294" spans="1:6" x14ac:dyDescent="0.25">
      <c r="A1294">
        <f t="shared" si="20"/>
        <v>75</v>
      </c>
      <c r="B1294" t="s">
        <v>6314</v>
      </c>
      <c r="C1294" s="8" t="str">
        <f>VLOOKUP(B1294,'Specimen-Sample'!A$2:L$3024,12)</f>
        <v>Bone Marrow Aspirate</v>
      </c>
      <c r="D1294" s="8">
        <f>VLOOKUP(B1294,'Specimen-Sample'!A$2:L$3024,2)</f>
        <v>1521</v>
      </c>
      <c r="E1294" t="s">
        <v>16843</v>
      </c>
      <c r="F1294" t="s">
        <v>16825</v>
      </c>
    </row>
    <row r="1295" spans="1:6" x14ac:dyDescent="0.25">
      <c r="A1295">
        <f t="shared" si="20"/>
        <v>75</v>
      </c>
      <c r="B1295" t="s">
        <v>6314</v>
      </c>
      <c r="C1295" s="8" t="str">
        <f>VLOOKUP(B1295,'Specimen-Sample'!A$2:L$3024,12)</f>
        <v>Bone Marrow Aspirate</v>
      </c>
      <c r="D1295" s="8">
        <f>VLOOKUP(B1295,'Specimen-Sample'!A$2:L$3024,2)</f>
        <v>1521</v>
      </c>
      <c r="E1295" t="s">
        <v>16816</v>
      </c>
      <c r="F1295" t="s">
        <v>16806</v>
      </c>
    </row>
    <row r="1296" spans="1:6" x14ac:dyDescent="0.25">
      <c r="A1296">
        <f t="shared" si="20"/>
        <v>75</v>
      </c>
      <c r="B1296" t="s">
        <v>6314</v>
      </c>
      <c r="C1296" s="8" t="str">
        <f>VLOOKUP(B1296,'Specimen-Sample'!A$2:L$3024,12)</f>
        <v>Bone Marrow Aspirate</v>
      </c>
      <c r="D1296" s="8">
        <f>VLOOKUP(B1296,'Specimen-Sample'!A$2:L$3024,2)</f>
        <v>1521</v>
      </c>
      <c r="E1296" t="s">
        <v>16832</v>
      </c>
      <c r="F1296" t="s">
        <v>16791</v>
      </c>
    </row>
    <row r="1297" spans="1:6" x14ac:dyDescent="0.25">
      <c r="A1297">
        <f t="shared" si="20"/>
        <v>75</v>
      </c>
      <c r="B1297" t="s">
        <v>6314</v>
      </c>
      <c r="C1297" s="8" t="str">
        <f>VLOOKUP(B1297,'Specimen-Sample'!A$2:L$3024,12)</f>
        <v>Bone Marrow Aspirate</v>
      </c>
      <c r="D1297" s="8">
        <f>VLOOKUP(B1297,'Specimen-Sample'!A$2:L$3024,2)</f>
        <v>1521</v>
      </c>
      <c r="E1297" t="s">
        <v>16840</v>
      </c>
      <c r="F1297" t="s">
        <v>16848</v>
      </c>
    </row>
    <row r="1298" spans="1:6" x14ac:dyDescent="0.25">
      <c r="A1298">
        <f t="shared" si="20"/>
        <v>75</v>
      </c>
      <c r="B1298" t="s">
        <v>6314</v>
      </c>
      <c r="C1298" s="8" t="str">
        <f>VLOOKUP(B1298,'Specimen-Sample'!A$2:L$3024,12)</f>
        <v>Bone Marrow Aspirate</v>
      </c>
      <c r="D1298" s="8">
        <f>VLOOKUP(B1298,'Specimen-Sample'!A$2:L$3024,2)</f>
        <v>1521</v>
      </c>
      <c r="E1298" t="s">
        <v>16845</v>
      </c>
      <c r="F1298" t="s">
        <v>16809</v>
      </c>
    </row>
    <row r="1299" spans="1:6" x14ac:dyDescent="0.25">
      <c r="A1299">
        <f t="shared" si="20"/>
        <v>75</v>
      </c>
      <c r="B1299" t="s">
        <v>6314</v>
      </c>
      <c r="C1299" s="8" t="str">
        <f>VLOOKUP(B1299,'Specimen-Sample'!A$2:L$3024,12)</f>
        <v>Bone Marrow Aspirate</v>
      </c>
      <c r="D1299" s="8">
        <f>VLOOKUP(B1299,'Specimen-Sample'!A$2:L$3024,2)</f>
        <v>1521</v>
      </c>
      <c r="E1299" t="s">
        <v>16847</v>
      </c>
      <c r="F1299" t="s">
        <v>16815</v>
      </c>
    </row>
    <row r="1300" spans="1:6" x14ac:dyDescent="0.25">
      <c r="A1300">
        <f t="shared" si="20"/>
        <v>75</v>
      </c>
      <c r="B1300" t="s">
        <v>6314</v>
      </c>
      <c r="C1300" s="8" t="str">
        <f>VLOOKUP(B1300,'Specimen-Sample'!A$2:L$3024,12)</f>
        <v>Bone Marrow Aspirate</v>
      </c>
      <c r="D1300" s="8">
        <f>VLOOKUP(B1300,'Specimen-Sample'!A$2:L$3024,2)</f>
        <v>1521</v>
      </c>
      <c r="E1300" t="s">
        <v>16814</v>
      </c>
      <c r="F1300" t="s">
        <v>16797</v>
      </c>
    </row>
    <row r="1301" spans="1:6" x14ac:dyDescent="0.25">
      <c r="A1301">
        <f t="shared" si="20"/>
        <v>75</v>
      </c>
      <c r="B1301" t="s">
        <v>6314</v>
      </c>
      <c r="C1301" s="8" t="str">
        <f>VLOOKUP(B1301,'Specimen-Sample'!A$2:L$3024,12)</f>
        <v>Bone Marrow Aspirate</v>
      </c>
      <c r="D1301" s="8">
        <f>VLOOKUP(B1301,'Specimen-Sample'!A$2:L$3024,2)</f>
        <v>1521</v>
      </c>
      <c r="E1301" t="s">
        <v>16844</v>
      </c>
      <c r="F1301" t="s">
        <v>16822</v>
      </c>
    </row>
    <row r="1302" spans="1:6" x14ac:dyDescent="0.25">
      <c r="A1302">
        <f t="shared" si="20"/>
        <v>75</v>
      </c>
      <c r="B1302" t="s">
        <v>6314</v>
      </c>
      <c r="C1302" s="8" t="str">
        <f>VLOOKUP(B1302,'Specimen-Sample'!A$2:L$3024,12)</f>
        <v>Bone Marrow Aspirate</v>
      </c>
      <c r="D1302" s="8">
        <f>VLOOKUP(B1302,'Specimen-Sample'!A$2:L$3024,2)</f>
        <v>1521</v>
      </c>
      <c r="E1302" t="s">
        <v>16821</v>
      </c>
      <c r="F1302" t="s">
        <v>16854</v>
      </c>
    </row>
    <row r="1303" spans="1:6" x14ac:dyDescent="0.25">
      <c r="A1303">
        <f t="shared" si="20"/>
        <v>75</v>
      </c>
      <c r="B1303" t="s">
        <v>6314</v>
      </c>
      <c r="C1303" s="8" t="str">
        <f>VLOOKUP(B1303,'Specimen-Sample'!A$2:L$3024,12)</f>
        <v>Bone Marrow Aspirate</v>
      </c>
      <c r="D1303" s="8">
        <f>VLOOKUP(B1303,'Specimen-Sample'!A$2:L$3024,2)</f>
        <v>1521</v>
      </c>
      <c r="E1303" t="s">
        <v>16807</v>
      </c>
      <c r="F1303" t="s">
        <v>16808</v>
      </c>
    </row>
    <row r="1304" spans="1:6" x14ac:dyDescent="0.25">
      <c r="A1304">
        <f t="shared" si="20"/>
        <v>75</v>
      </c>
      <c r="B1304" t="s">
        <v>6314</v>
      </c>
      <c r="C1304" s="8" t="str">
        <f>VLOOKUP(B1304,'Specimen-Sample'!A$2:L$3024,12)</f>
        <v>Bone Marrow Aspirate</v>
      </c>
      <c r="D1304" s="8">
        <f>VLOOKUP(B1304,'Specimen-Sample'!A$2:L$3024,2)</f>
        <v>1521</v>
      </c>
      <c r="E1304" t="s">
        <v>16828</v>
      </c>
      <c r="F1304" t="s">
        <v>16852</v>
      </c>
    </row>
    <row r="1305" spans="1:6" x14ac:dyDescent="0.25">
      <c r="A1305">
        <f t="shared" si="20"/>
        <v>75</v>
      </c>
      <c r="B1305" t="s">
        <v>6314</v>
      </c>
      <c r="C1305" s="8" t="str">
        <f>VLOOKUP(B1305,'Specimen-Sample'!A$2:L$3024,12)</f>
        <v>Bone Marrow Aspirate</v>
      </c>
      <c r="D1305" s="8">
        <f>VLOOKUP(B1305,'Specimen-Sample'!A$2:L$3024,2)</f>
        <v>1521</v>
      </c>
      <c r="E1305" t="s">
        <v>16800</v>
      </c>
      <c r="F1305" t="s">
        <v>16796</v>
      </c>
    </row>
    <row r="1306" spans="1:6" x14ac:dyDescent="0.25">
      <c r="A1306">
        <f t="shared" si="20"/>
        <v>75</v>
      </c>
      <c r="B1306" t="s">
        <v>6314</v>
      </c>
      <c r="C1306" s="8" t="str">
        <f>VLOOKUP(B1306,'Specimen-Sample'!A$2:L$3024,12)</f>
        <v>Bone Marrow Aspirate</v>
      </c>
      <c r="D1306" s="8">
        <f>VLOOKUP(B1306,'Specimen-Sample'!A$2:L$3024,2)</f>
        <v>1521</v>
      </c>
      <c r="E1306" t="s">
        <v>16818</v>
      </c>
      <c r="F1306" t="s">
        <v>16842</v>
      </c>
    </row>
    <row r="1307" spans="1:6" x14ac:dyDescent="0.25">
      <c r="A1307">
        <f t="shared" si="20"/>
        <v>75</v>
      </c>
      <c r="B1307" t="s">
        <v>6314</v>
      </c>
      <c r="C1307" s="8" t="str">
        <f>VLOOKUP(B1307,'Specimen-Sample'!A$2:L$3024,12)</f>
        <v>Bone Marrow Aspirate</v>
      </c>
      <c r="D1307" s="8">
        <f>VLOOKUP(B1307,'Specimen-Sample'!A$2:L$3024,2)</f>
        <v>1521</v>
      </c>
      <c r="E1307" t="s">
        <v>16785</v>
      </c>
      <c r="F1307" t="s">
        <v>16810</v>
      </c>
    </row>
    <row r="1308" spans="1:6" x14ac:dyDescent="0.25">
      <c r="A1308">
        <f t="shared" si="20"/>
        <v>75</v>
      </c>
      <c r="B1308" t="s">
        <v>6314</v>
      </c>
      <c r="C1308" s="8" t="str">
        <f>VLOOKUP(B1308,'Specimen-Sample'!A$2:L$3024,12)</f>
        <v>Bone Marrow Aspirate</v>
      </c>
      <c r="D1308" s="8">
        <f>VLOOKUP(B1308,'Specimen-Sample'!A$2:L$3024,2)</f>
        <v>1521</v>
      </c>
      <c r="E1308" t="s">
        <v>16799</v>
      </c>
      <c r="F1308" t="s">
        <v>16817</v>
      </c>
    </row>
    <row r="1309" spans="1:6" x14ac:dyDescent="0.25">
      <c r="A1309">
        <f t="shared" si="20"/>
        <v>75</v>
      </c>
      <c r="B1309" t="s">
        <v>6314</v>
      </c>
      <c r="C1309" s="8" t="str">
        <f>VLOOKUP(B1309,'Specimen-Sample'!A$2:L$3024,12)</f>
        <v>Bone Marrow Aspirate</v>
      </c>
      <c r="D1309" s="8">
        <f>VLOOKUP(B1309,'Specimen-Sample'!A$2:L$3024,2)</f>
        <v>1521</v>
      </c>
      <c r="E1309" t="s">
        <v>16835</v>
      </c>
      <c r="F1309" t="s">
        <v>16836</v>
      </c>
    </row>
    <row r="1310" spans="1:6" x14ac:dyDescent="0.25">
      <c r="A1310">
        <f t="shared" si="20"/>
        <v>75</v>
      </c>
      <c r="B1310" t="s">
        <v>6314</v>
      </c>
      <c r="C1310" s="8" t="str">
        <f>VLOOKUP(B1310,'Specimen-Sample'!A$2:L$3024,12)</f>
        <v>Bone Marrow Aspirate</v>
      </c>
      <c r="D1310" s="8">
        <f>VLOOKUP(B1310,'Specimen-Sample'!A$2:L$3024,2)</f>
        <v>1521</v>
      </c>
      <c r="E1310" t="s">
        <v>16786</v>
      </c>
      <c r="F1310" t="s">
        <v>16811</v>
      </c>
    </row>
    <row r="1311" spans="1:6" x14ac:dyDescent="0.25">
      <c r="A1311">
        <f t="shared" si="20"/>
        <v>75</v>
      </c>
      <c r="B1311" t="s">
        <v>6314</v>
      </c>
      <c r="C1311" s="8" t="str">
        <f>VLOOKUP(B1311,'Specimen-Sample'!A$2:L$3024,12)</f>
        <v>Bone Marrow Aspirate</v>
      </c>
      <c r="D1311" s="8">
        <f>VLOOKUP(B1311,'Specimen-Sample'!A$2:L$3024,2)</f>
        <v>1521</v>
      </c>
      <c r="E1311" t="s">
        <v>16837</v>
      </c>
      <c r="F1311" t="s">
        <v>16819</v>
      </c>
    </row>
    <row r="1312" spans="1:6" x14ac:dyDescent="0.25">
      <c r="A1312">
        <f t="shared" si="20"/>
        <v>75</v>
      </c>
      <c r="B1312" t="s">
        <v>6314</v>
      </c>
      <c r="C1312" s="8" t="str">
        <f>VLOOKUP(B1312,'Specimen-Sample'!A$2:L$3024,12)</f>
        <v>Bone Marrow Aspirate</v>
      </c>
      <c r="D1312" s="8">
        <f>VLOOKUP(B1312,'Specimen-Sample'!A$2:L$3024,2)</f>
        <v>1521</v>
      </c>
      <c r="E1312" t="s">
        <v>16824</v>
      </c>
      <c r="F1312" t="s">
        <v>16812</v>
      </c>
    </row>
    <row r="1313" spans="1:6" x14ac:dyDescent="0.25">
      <c r="A1313">
        <f t="shared" si="20"/>
        <v>75</v>
      </c>
      <c r="B1313" t="s">
        <v>6314</v>
      </c>
      <c r="C1313" s="8" t="str">
        <f>VLOOKUP(B1313,'Specimen-Sample'!A$2:L$3024,12)</f>
        <v>Bone Marrow Aspirate</v>
      </c>
      <c r="D1313" s="8">
        <f>VLOOKUP(B1313,'Specimen-Sample'!A$2:L$3024,2)</f>
        <v>1521</v>
      </c>
      <c r="E1313" t="s">
        <v>16788</v>
      </c>
      <c r="F1313" t="s">
        <v>16798</v>
      </c>
    </row>
    <row r="1314" spans="1:6" x14ac:dyDescent="0.25">
      <c r="A1314">
        <f t="shared" si="20"/>
        <v>75</v>
      </c>
      <c r="B1314" t="s">
        <v>6314</v>
      </c>
      <c r="C1314" s="8" t="str">
        <f>VLOOKUP(B1314,'Specimen-Sample'!A$2:L$3024,12)</f>
        <v>Bone Marrow Aspirate</v>
      </c>
      <c r="D1314" s="8">
        <f>VLOOKUP(B1314,'Specimen-Sample'!A$2:L$3024,2)</f>
        <v>1521</v>
      </c>
      <c r="E1314" t="s">
        <v>16827</v>
      </c>
      <c r="F1314" t="s">
        <v>16831</v>
      </c>
    </row>
    <row r="1315" spans="1:6" x14ac:dyDescent="0.25">
      <c r="A1315">
        <f t="shared" si="20"/>
        <v>75</v>
      </c>
      <c r="B1315" t="s">
        <v>6314</v>
      </c>
      <c r="C1315" s="8" t="str">
        <f>VLOOKUP(B1315,'Specimen-Sample'!A$2:L$3024,12)</f>
        <v>Bone Marrow Aspirate</v>
      </c>
      <c r="D1315" s="8">
        <f>VLOOKUP(B1315,'Specimen-Sample'!A$2:L$3024,2)</f>
        <v>1521</v>
      </c>
      <c r="E1315" t="s">
        <v>16792</v>
      </c>
      <c r="F1315" t="s">
        <v>16833</v>
      </c>
    </row>
    <row r="1316" spans="1:6" x14ac:dyDescent="0.25">
      <c r="A1316">
        <f t="shared" si="20"/>
        <v>75</v>
      </c>
      <c r="B1316" t="s">
        <v>6314</v>
      </c>
      <c r="C1316" s="8" t="str">
        <f>VLOOKUP(B1316,'Specimen-Sample'!A$2:L$3024,12)</f>
        <v>Bone Marrow Aspirate</v>
      </c>
      <c r="D1316" s="8">
        <f>VLOOKUP(B1316,'Specimen-Sample'!A$2:L$3024,2)</f>
        <v>1521</v>
      </c>
      <c r="E1316" t="s">
        <v>16803</v>
      </c>
      <c r="F1316" t="s">
        <v>16790</v>
      </c>
    </row>
    <row r="1317" spans="1:6" x14ac:dyDescent="0.25">
      <c r="A1317">
        <f t="shared" si="20"/>
        <v>75</v>
      </c>
      <c r="B1317" t="s">
        <v>6314</v>
      </c>
      <c r="C1317" s="8" t="str">
        <f>VLOOKUP(B1317,'Specimen-Sample'!A$2:L$3024,12)</f>
        <v>Bone Marrow Aspirate</v>
      </c>
      <c r="D1317" s="8">
        <f>VLOOKUP(B1317,'Specimen-Sample'!A$2:L$3024,2)</f>
        <v>1521</v>
      </c>
      <c r="E1317" t="s">
        <v>16787</v>
      </c>
      <c r="F1317" t="s">
        <v>16826</v>
      </c>
    </row>
    <row r="1318" spans="1:6" x14ac:dyDescent="0.25">
      <c r="A1318">
        <f t="shared" si="20"/>
        <v>75</v>
      </c>
      <c r="B1318" t="s">
        <v>6314</v>
      </c>
      <c r="C1318" s="8" t="str">
        <f>VLOOKUP(B1318,'Specimen-Sample'!A$2:L$3024,12)</f>
        <v>Bone Marrow Aspirate</v>
      </c>
      <c r="D1318" s="8">
        <f>VLOOKUP(B1318,'Specimen-Sample'!A$2:L$3024,2)</f>
        <v>1521</v>
      </c>
      <c r="E1318" t="s">
        <v>16838</v>
      </c>
      <c r="F1318" t="s">
        <v>16804</v>
      </c>
    </row>
    <row r="1319" spans="1:6" x14ac:dyDescent="0.25">
      <c r="A1319">
        <f t="shared" si="20"/>
        <v>75</v>
      </c>
      <c r="B1319" t="s">
        <v>6314</v>
      </c>
      <c r="C1319" s="8" t="str">
        <f>VLOOKUP(B1319,'Specimen-Sample'!A$2:L$3024,12)</f>
        <v>Bone Marrow Aspirate</v>
      </c>
      <c r="D1319" s="8">
        <f>VLOOKUP(B1319,'Specimen-Sample'!A$2:L$3024,2)</f>
        <v>1521</v>
      </c>
      <c r="E1319" t="s">
        <v>16820</v>
      </c>
      <c r="F1319" t="s">
        <v>16823</v>
      </c>
    </row>
    <row r="1320" spans="1:6" x14ac:dyDescent="0.25">
      <c r="A1320">
        <f t="shared" si="20"/>
        <v>75</v>
      </c>
      <c r="B1320" t="s">
        <v>6314</v>
      </c>
      <c r="C1320" s="8" t="str">
        <f>VLOOKUP(B1320,'Specimen-Sample'!A$2:L$3024,12)</f>
        <v>Bone Marrow Aspirate</v>
      </c>
      <c r="D1320" s="8">
        <f>VLOOKUP(B1320,'Specimen-Sample'!A$2:L$3024,2)</f>
        <v>1521</v>
      </c>
      <c r="E1320" t="s">
        <v>16789</v>
      </c>
      <c r="F1320" t="s">
        <v>16802</v>
      </c>
    </row>
    <row r="1321" spans="1:6" x14ac:dyDescent="0.25">
      <c r="A1321">
        <f t="shared" si="20"/>
        <v>76</v>
      </c>
      <c r="B1321" t="s">
        <v>6325</v>
      </c>
      <c r="C1321" s="8" t="str">
        <f>VLOOKUP(B1321,'Specimen-Sample'!A$2:L$3024,12)</f>
        <v>Bone Marrow Aspirate</v>
      </c>
      <c r="D1321" s="8">
        <f>VLOOKUP(B1321,'Specimen-Sample'!A$2:L$3024,2)</f>
        <v>1529</v>
      </c>
      <c r="E1321" t="s">
        <v>17066</v>
      </c>
      <c r="F1321" t="s">
        <v>17057</v>
      </c>
    </row>
    <row r="1322" spans="1:6" x14ac:dyDescent="0.25">
      <c r="A1322">
        <f t="shared" si="20"/>
        <v>76</v>
      </c>
      <c r="B1322" t="s">
        <v>6325</v>
      </c>
      <c r="C1322" s="8" t="str">
        <f>VLOOKUP(B1322,'Specimen-Sample'!A$2:L$3024,12)</f>
        <v>Bone Marrow Aspirate</v>
      </c>
      <c r="D1322" s="8">
        <f>VLOOKUP(B1322,'Specimen-Sample'!A$2:L$3024,2)</f>
        <v>1529</v>
      </c>
      <c r="E1322" t="s">
        <v>17080</v>
      </c>
      <c r="F1322" t="s">
        <v>17053</v>
      </c>
    </row>
    <row r="1323" spans="1:6" x14ac:dyDescent="0.25">
      <c r="A1323">
        <f t="shared" si="20"/>
        <v>76</v>
      </c>
      <c r="B1323" t="s">
        <v>6325</v>
      </c>
      <c r="C1323" s="8" t="str">
        <f>VLOOKUP(B1323,'Specimen-Sample'!A$2:L$3024,12)</f>
        <v>Bone Marrow Aspirate</v>
      </c>
      <c r="D1323" s="8">
        <f>VLOOKUP(B1323,'Specimen-Sample'!A$2:L$3024,2)</f>
        <v>1529</v>
      </c>
      <c r="E1323" t="s">
        <v>17062</v>
      </c>
      <c r="F1323" t="s">
        <v>17092</v>
      </c>
    </row>
    <row r="1324" spans="1:6" x14ac:dyDescent="0.25">
      <c r="A1324">
        <f t="shared" si="20"/>
        <v>76</v>
      </c>
      <c r="B1324" t="s">
        <v>6325</v>
      </c>
      <c r="C1324" s="8" t="str">
        <f>VLOOKUP(B1324,'Specimen-Sample'!A$2:L$3024,12)</f>
        <v>Bone Marrow Aspirate</v>
      </c>
      <c r="D1324" s="8">
        <f>VLOOKUP(B1324,'Specimen-Sample'!A$2:L$3024,2)</f>
        <v>1529</v>
      </c>
      <c r="E1324" t="s">
        <v>17064</v>
      </c>
      <c r="F1324" t="s">
        <v>17081</v>
      </c>
    </row>
    <row r="1325" spans="1:6" x14ac:dyDescent="0.25">
      <c r="A1325">
        <f t="shared" si="20"/>
        <v>76</v>
      </c>
      <c r="B1325" t="s">
        <v>6325</v>
      </c>
      <c r="C1325" s="8" t="str">
        <f>VLOOKUP(B1325,'Specimen-Sample'!A$2:L$3024,12)</f>
        <v>Bone Marrow Aspirate</v>
      </c>
      <c r="D1325" s="8">
        <f>VLOOKUP(B1325,'Specimen-Sample'!A$2:L$3024,2)</f>
        <v>1529</v>
      </c>
      <c r="E1325" t="s">
        <v>17063</v>
      </c>
      <c r="F1325" t="s">
        <v>17077</v>
      </c>
    </row>
    <row r="1326" spans="1:6" x14ac:dyDescent="0.25">
      <c r="A1326">
        <f t="shared" si="20"/>
        <v>76</v>
      </c>
      <c r="B1326" t="s">
        <v>6325</v>
      </c>
      <c r="C1326" s="8" t="str">
        <f>VLOOKUP(B1326,'Specimen-Sample'!A$2:L$3024,12)</f>
        <v>Bone Marrow Aspirate</v>
      </c>
      <c r="D1326" s="8">
        <f>VLOOKUP(B1326,'Specimen-Sample'!A$2:L$3024,2)</f>
        <v>1529</v>
      </c>
      <c r="E1326" t="s">
        <v>17058</v>
      </c>
      <c r="F1326" t="s">
        <v>17086</v>
      </c>
    </row>
    <row r="1327" spans="1:6" x14ac:dyDescent="0.25">
      <c r="A1327">
        <f t="shared" si="20"/>
        <v>76</v>
      </c>
      <c r="B1327" t="s">
        <v>6325</v>
      </c>
      <c r="C1327" s="8" t="str">
        <f>VLOOKUP(B1327,'Specimen-Sample'!A$2:L$3024,12)</f>
        <v>Bone Marrow Aspirate</v>
      </c>
      <c r="D1327" s="8">
        <f>VLOOKUP(B1327,'Specimen-Sample'!A$2:L$3024,2)</f>
        <v>1529</v>
      </c>
      <c r="E1327" t="s">
        <v>17079</v>
      </c>
      <c r="F1327" t="s">
        <v>17087</v>
      </c>
    </row>
    <row r="1328" spans="1:6" x14ac:dyDescent="0.25">
      <c r="A1328">
        <f t="shared" si="20"/>
        <v>76</v>
      </c>
      <c r="B1328" t="s">
        <v>6325</v>
      </c>
      <c r="C1328" s="8" t="str">
        <f>VLOOKUP(B1328,'Specimen-Sample'!A$2:L$3024,12)</f>
        <v>Bone Marrow Aspirate</v>
      </c>
      <c r="D1328" s="8">
        <f>VLOOKUP(B1328,'Specimen-Sample'!A$2:L$3024,2)</f>
        <v>1529</v>
      </c>
      <c r="E1328" t="s">
        <v>17051</v>
      </c>
      <c r="F1328" t="s">
        <v>17047</v>
      </c>
    </row>
    <row r="1329" spans="1:6" x14ac:dyDescent="0.25">
      <c r="A1329">
        <f t="shared" si="20"/>
        <v>76</v>
      </c>
      <c r="B1329" t="s">
        <v>6325</v>
      </c>
      <c r="C1329" s="8" t="str">
        <f>VLOOKUP(B1329,'Specimen-Sample'!A$2:L$3024,12)</f>
        <v>Bone Marrow Aspirate</v>
      </c>
      <c r="D1329" s="8">
        <f>VLOOKUP(B1329,'Specimen-Sample'!A$2:L$3024,2)</f>
        <v>1529</v>
      </c>
      <c r="E1329" t="s">
        <v>17068</v>
      </c>
      <c r="F1329" t="s">
        <v>17072</v>
      </c>
    </row>
    <row r="1330" spans="1:6" x14ac:dyDescent="0.25">
      <c r="A1330">
        <f t="shared" si="20"/>
        <v>76</v>
      </c>
      <c r="B1330" t="s">
        <v>6325</v>
      </c>
      <c r="C1330" s="8" t="str">
        <f>VLOOKUP(B1330,'Specimen-Sample'!A$2:L$3024,12)</f>
        <v>Bone Marrow Aspirate</v>
      </c>
      <c r="D1330" s="8">
        <f>VLOOKUP(B1330,'Specimen-Sample'!A$2:L$3024,2)</f>
        <v>1529</v>
      </c>
      <c r="E1330" t="s">
        <v>17082</v>
      </c>
      <c r="F1330" t="s">
        <v>17088</v>
      </c>
    </row>
    <row r="1331" spans="1:6" x14ac:dyDescent="0.25">
      <c r="A1331">
        <f t="shared" si="20"/>
        <v>76</v>
      </c>
      <c r="B1331" t="s">
        <v>6325</v>
      </c>
      <c r="C1331" s="8" t="str">
        <f>VLOOKUP(B1331,'Specimen-Sample'!A$2:L$3024,12)</f>
        <v>Bone Marrow Aspirate</v>
      </c>
      <c r="D1331" s="8">
        <f>VLOOKUP(B1331,'Specimen-Sample'!A$2:L$3024,2)</f>
        <v>1529</v>
      </c>
      <c r="E1331" t="s">
        <v>17060</v>
      </c>
      <c r="F1331" t="s">
        <v>17078</v>
      </c>
    </row>
    <row r="1332" spans="1:6" x14ac:dyDescent="0.25">
      <c r="A1332">
        <f t="shared" si="20"/>
        <v>76</v>
      </c>
      <c r="B1332" t="s">
        <v>6325</v>
      </c>
      <c r="C1332" s="8" t="str">
        <f>VLOOKUP(B1332,'Specimen-Sample'!A$2:L$3024,12)</f>
        <v>Bone Marrow Aspirate</v>
      </c>
      <c r="D1332" s="8">
        <f>VLOOKUP(B1332,'Specimen-Sample'!A$2:L$3024,2)</f>
        <v>1529</v>
      </c>
      <c r="E1332" t="s">
        <v>17059</v>
      </c>
      <c r="F1332" t="s">
        <v>17061</v>
      </c>
    </row>
    <row r="1333" spans="1:6" x14ac:dyDescent="0.25">
      <c r="A1333">
        <f t="shared" si="20"/>
        <v>76</v>
      </c>
      <c r="B1333" t="s">
        <v>6325</v>
      </c>
      <c r="C1333" s="8" t="str">
        <f>VLOOKUP(B1333,'Specimen-Sample'!A$2:L$3024,12)</f>
        <v>Bone Marrow Aspirate</v>
      </c>
      <c r="D1333" s="8">
        <f>VLOOKUP(B1333,'Specimen-Sample'!A$2:L$3024,2)</f>
        <v>1529</v>
      </c>
      <c r="E1333" t="s">
        <v>17050</v>
      </c>
      <c r="F1333" t="s">
        <v>17046</v>
      </c>
    </row>
    <row r="1334" spans="1:6" x14ac:dyDescent="0.25">
      <c r="A1334">
        <f t="shared" si="20"/>
        <v>76</v>
      </c>
      <c r="B1334" t="s">
        <v>6325</v>
      </c>
      <c r="C1334" s="8" t="str">
        <f>VLOOKUP(B1334,'Specimen-Sample'!A$2:L$3024,12)</f>
        <v>Bone Marrow Aspirate</v>
      </c>
      <c r="D1334" s="8">
        <f>VLOOKUP(B1334,'Specimen-Sample'!A$2:L$3024,2)</f>
        <v>1529</v>
      </c>
      <c r="E1334" t="s">
        <v>17065</v>
      </c>
      <c r="F1334" t="s">
        <v>17067</v>
      </c>
    </row>
    <row r="1335" spans="1:6" x14ac:dyDescent="0.25">
      <c r="A1335">
        <f t="shared" si="20"/>
        <v>76</v>
      </c>
      <c r="B1335" t="s">
        <v>6325</v>
      </c>
      <c r="C1335" s="8" t="str">
        <f>VLOOKUP(B1335,'Specimen-Sample'!A$2:L$3024,12)</f>
        <v>Bone Marrow Aspirate</v>
      </c>
      <c r="D1335" s="8">
        <f>VLOOKUP(B1335,'Specimen-Sample'!A$2:L$3024,2)</f>
        <v>1529</v>
      </c>
      <c r="E1335" t="s">
        <v>17075</v>
      </c>
      <c r="F1335" t="s">
        <v>17074</v>
      </c>
    </row>
    <row r="1336" spans="1:6" x14ac:dyDescent="0.25">
      <c r="A1336">
        <f t="shared" si="20"/>
        <v>76</v>
      </c>
      <c r="B1336" t="s">
        <v>6325</v>
      </c>
      <c r="C1336" s="8" t="str">
        <f>VLOOKUP(B1336,'Specimen-Sample'!A$2:L$3024,12)</f>
        <v>Bone Marrow Aspirate</v>
      </c>
      <c r="D1336" s="8">
        <f>VLOOKUP(B1336,'Specimen-Sample'!A$2:L$3024,2)</f>
        <v>1529</v>
      </c>
      <c r="E1336" t="s">
        <v>17069</v>
      </c>
      <c r="F1336" t="s">
        <v>17076</v>
      </c>
    </row>
    <row r="1337" spans="1:6" x14ac:dyDescent="0.25">
      <c r="A1337">
        <f t="shared" si="20"/>
        <v>76</v>
      </c>
      <c r="B1337" t="s">
        <v>6325</v>
      </c>
      <c r="C1337" s="8" t="str">
        <f>VLOOKUP(B1337,'Specimen-Sample'!A$2:L$3024,12)</f>
        <v>Bone Marrow Aspirate</v>
      </c>
      <c r="D1337" s="8">
        <f>VLOOKUP(B1337,'Specimen-Sample'!A$2:L$3024,2)</f>
        <v>1529</v>
      </c>
      <c r="E1337" t="s">
        <v>17052</v>
      </c>
      <c r="F1337" t="s">
        <v>17054</v>
      </c>
    </row>
    <row r="1338" spans="1:6" x14ac:dyDescent="0.25">
      <c r="A1338">
        <f t="shared" si="20"/>
        <v>76</v>
      </c>
      <c r="B1338" t="s">
        <v>6325</v>
      </c>
      <c r="C1338" s="8" t="str">
        <f>VLOOKUP(B1338,'Specimen-Sample'!A$2:L$3024,12)</f>
        <v>Bone Marrow Aspirate</v>
      </c>
      <c r="D1338" s="8">
        <f>VLOOKUP(B1338,'Specimen-Sample'!A$2:L$3024,2)</f>
        <v>1529</v>
      </c>
      <c r="E1338" t="s">
        <v>17071</v>
      </c>
      <c r="F1338" t="s">
        <v>17089</v>
      </c>
    </row>
    <row r="1339" spans="1:6" x14ac:dyDescent="0.25">
      <c r="A1339">
        <f t="shared" si="20"/>
        <v>76</v>
      </c>
      <c r="B1339" t="s">
        <v>6325</v>
      </c>
      <c r="C1339" s="8" t="str">
        <f>VLOOKUP(B1339,'Specimen-Sample'!A$2:L$3024,12)</f>
        <v>Bone Marrow Aspirate</v>
      </c>
      <c r="D1339" s="8">
        <f>VLOOKUP(B1339,'Specimen-Sample'!A$2:L$3024,2)</f>
        <v>1529</v>
      </c>
      <c r="E1339" t="s">
        <v>17056</v>
      </c>
      <c r="F1339" t="s">
        <v>17048</v>
      </c>
    </row>
    <row r="1340" spans="1:6" x14ac:dyDescent="0.25">
      <c r="A1340">
        <f t="shared" si="20"/>
        <v>76</v>
      </c>
      <c r="B1340" t="s">
        <v>6325</v>
      </c>
      <c r="C1340" s="8" t="str">
        <f>VLOOKUP(B1340,'Specimen-Sample'!A$2:L$3024,12)</f>
        <v>Bone Marrow Aspirate</v>
      </c>
      <c r="D1340" s="8">
        <f>VLOOKUP(B1340,'Specimen-Sample'!A$2:L$3024,2)</f>
        <v>1529</v>
      </c>
      <c r="E1340" t="s">
        <v>17049</v>
      </c>
      <c r="F1340" t="s">
        <v>17084</v>
      </c>
    </row>
    <row r="1341" spans="1:6" x14ac:dyDescent="0.25">
      <c r="A1341">
        <f t="shared" si="20"/>
        <v>76</v>
      </c>
      <c r="B1341" t="s">
        <v>6325</v>
      </c>
      <c r="C1341" s="8" t="str">
        <f>VLOOKUP(B1341,'Specimen-Sample'!A$2:L$3024,12)</f>
        <v>Bone Marrow Aspirate</v>
      </c>
      <c r="D1341" s="8">
        <f>VLOOKUP(B1341,'Specimen-Sample'!A$2:L$3024,2)</f>
        <v>1529</v>
      </c>
      <c r="E1341" t="s">
        <v>17073</v>
      </c>
      <c r="F1341" t="s">
        <v>17083</v>
      </c>
    </row>
    <row r="1342" spans="1:6" x14ac:dyDescent="0.25">
      <c r="A1342">
        <f t="shared" si="20"/>
        <v>76</v>
      </c>
      <c r="B1342" t="s">
        <v>6325</v>
      </c>
      <c r="C1342" s="8" t="str">
        <f>VLOOKUP(B1342,'Specimen-Sample'!A$2:L$3024,12)</f>
        <v>Bone Marrow Aspirate</v>
      </c>
      <c r="D1342" s="8">
        <f>VLOOKUP(B1342,'Specimen-Sample'!A$2:L$3024,2)</f>
        <v>1529</v>
      </c>
      <c r="E1342" t="s">
        <v>17070</v>
      </c>
      <c r="F1342" t="s">
        <v>17055</v>
      </c>
    </row>
    <row r="1343" spans="1:6" x14ac:dyDescent="0.25">
      <c r="A1343">
        <f t="shared" si="20"/>
        <v>76</v>
      </c>
      <c r="B1343" t="s">
        <v>6325</v>
      </c>
      <c r="C1343" s="8" t="str">
        <f>VLOOKUP(B1343,'Specimen-Sample'!A$2:L$3024,12)</f>
        <v>Bone Marrow Aspirate</v>
      </c>
      <c r="D1343" s="8">
        <f>VLOOKUP(B1343,'Specimen-Sample'!A$2:L$3024,2)</f>
        <v>1529</v>
      </c>
      <c r="E1343" t="s">
        <v>17090</v>
      </c>
      <c r="F1343" t="s">
        <v>17085</v>
      </c>
    </row>
    <row r="1344" spans="1:6" x14ac:dyDescent="0.25">
      <c r="A1344">
        <f t="shared" si="20"/>
        <v>76</v>
      </c>
      <c r="B1344" t="s">
        <v>6325</v>
      </c>
      <c r="C1344" s="8" t="str">
        <f>VLOOKUP(B1344,'Specimen-Sample'!A$2:L$3024,12)</f>
        <v>Bone Marrow Aspirate</v>
      </c>
      <c r="D1344" s="8">
        <f>VLOOKUP(B1344,'Specimen-Sample'!A$2:L$3024,2)</f>
        <v>1529</v>
      </c>
      <c r="E1344" t="s">
        <v>17094</v>
      </c>
      <c r="F1344" t="s">
        <v>17045</v>
      </c>
    </row>
    <row r="1345" spans="1:6" x14ac:dyDescent="0.25">
      <c r="A1345">
        <f t="shared" si="20"/>
        <v>76</v>
      </c>
      <c r="B1345" t="s">
        <v>6325</v>
      </c>
      <c r="C1345" s="8" t="str">
        <f>VLOOKUP(B1345,'Specimen-Sample'!A$2:L$3024,12)</f>
        <v>Bone Marrow Aspirate</v>
      </c>
      <c r="D1345" s="8">
        <f>VLOOKUP(B1345,'Specimen-Sample'!A$2:L$3024,2)</f>
        <v>1529</v>
      </c>
      <c r="E1345" t="s">
        <v>17091</v>
      </c>
      <c r="F1345" t="s">
        <v>17093</v>
      </c>
    </row>
    <row r="1346" spans="1:6" x14ac:dyDescent="0.25">
      <c r="A1346">
        <f t="shared" si="20"/>
        <v>77</v>
      </c>
      <c r="B1346" t="s">
        <v>6333</v>
      </c>
      <c r="C1346" s="8" t="str">
        <f>VLOOKUP(B1346,'Specimen-Sample'!A$2:L$3024,12)</f>
        <v>Peripheral Blood</v>
      </c>
      <c r="D1346" s="8">
        <f>VLOOKUP(B1346,'Specimen-Sample'!A$2:L$3024,2)</f>
        <v>1532</v>
      </c>
      <c r="E1346" t="s">
        <v>17012</v>
      </c>
      <c r="F1346" t="s">
        <v>17018</v>
      </c>
    </row>
    <row r="1347" spans="1:6" x14ac:dyDescent="0.25">
      <c r="A1347">
        <f t="shared" si="20"/>
        <v>77</v>
      </c>
      <c r="B1347" t="s">
        <v>6333</v>
      </c>
      <c r="C1347" s="8" t="str">
        <f>VLOOKUP(B1347,'Specimen-Sample'!A$2:L$3024,12)</f>
        <v>Peripheral Blood</v>
      </c>
      <c r="D1347" s="8">
        <f>VLOOKUP(B1347,'Specimen-Sample'!A$2:L$3024,2)</f>
        <v>1532</v>
      </c>
      <c r="E1347" t="s">
        <v>17036</v>
      </c>
      <c r="F1347" t="s">
        <v>16996</v>
      </c>
    </row>
    <row r="1348" spans="1:6" x14ac:dyDescent="0.25">
      <c r="A1348">
        <f t="shared" ref="A1348:A1411" si="21">IF(B1347&lt;&gt;B1348,A1347+1,A1347)</f>
        <v>77</v>
      </c>
      <c r="B1348" t="s">
        <v>6333</v>
      </c>
      <c r="C1348" s="8" t="str">
        <f>VLOOKUP(B1348,'Specimen-Sample'!A$2:L$3024,12)</f>
        <v>Peripheral Blood</v>
      </c>
      <c r="D1348" s="8">
        <f>VLOOKUP(B1348,'Specimen-Sample'!A$2:L$3024,2)</f>
        <v>1532</v>
      </c>
      <c r="E1348" t="s">
        <v>17007</v>
      </c>
      <c r="F1348" t="s">
        <v>17009</v>
      </c>
    </row>
    <row r="1349" spans="1:6" x14ac:dyDescent="0.25">
      <c r="A1349">
        <f t="shared" si="21"/>
        <v>77</v>
      </c>
      <c r="B1349" t="s">
        <v>6333</v>
      </c>
      <c r="C1349" s="8" t="str">
        <f>VLOOKUP(B1349,'Specimen-Sample'!A$2:L$3024,12)</f>
        <v>Peripheral Blood</v>
      </c>
      <c r="D1349" s="8">
        <f>VLOOKUP(B1349,'Specimen-Sample'!A$2:L$3024,2)</f>
        <v>1532</v>
      </c>
      <c r="E1349" t="s">
        <v>17033</v>
      </c>
      <c r="F1349" t="s">
        <v>17029</v>
      </c>
    </row>
    <row r="1350" spans="1:6" x14ac:dyDescent="0.25">
      <c r="A1350">
        <f t="shared" si="21"/>
        <v>77</v>
      </c>
      <c r="B1350" t="s">
        <v>6333</v>
      </c>
      <c r="C1350" s="8" t="str">
        <f>VLOOKUP(B1350,'Specimen-Sample'!A$2:L$3024,12)</f>
        <v>Peripheral Blood</v>
      </c>
      <c r="D1350" s="8">
        <f>VLOOKUP(B1350,'Specimen-Sample'!A$2:L$3024,2)</f>
        <v>1532</v>
      </c>
      <c r="E1350" t="s">
        <v>17032</v>
      </c>
      <c r="F1350" t="s">
        <v>17034</v>
      </c>
    </row>
    <row r="1351" spans="1:6" x14ac:dyDescent="0.25">
      <c r="A1351">
        <f t="shared" si="21"/>
        <v>77</v>
      </c>
      <c r="B1351" t="s">
        <v>6333</v>
      </c>
      <c r="C1351" s="8" t="str">
        <f>VLOOKUP(B1351,'Specimen-Sample'!A$2:L$3024,12)</f>
        <v>Peripheral Blood</v>
      </c>
      <c r="D1351" s="8">
        <f>VLOOKUP(B1351,'Specimen-Sample'!A$2:L$3024,2)</f>
        <v>1532</v>
      </c>
      <c r="E1351" t="s">
        <v>17016</v>
      </c>
      <c r="F1351" t="s">
        <v>17001</v>
      </c>
    </row>
    <row r="1352" spans="1:6" x14ac:dyDescent="0.25">
      <c r="A1352">
        <f t="shared" si="21"/>
        <v>77</v>
      </c>
      <c r="B1352" t="s">
        <v>6333</v>
      </c>
      <c r="C1352" s="8" t="str">
        <f>VLOOKUP(B1352,'Specimen-Sample'!A$2:L$3024,12)</f>
        <v>Peripheral Blood</v>
      </c>
      <c r="D1352" s="8">
        <f>VLOOKUP(B1352,'Specimen-Sample'!A$2:L$3024,2)</f>
        <v>1532</v>
      </c>
      <c r="E1352" t="s">
        <v>17042</v>
      </c>
      <c r="F1352" t="s">
        <v>17027</v>
      </c>
    </row>
    <row r="1353" spans="1:6" x14ac:dyDescent="0.25">
      <c r="A1353">
        <f t="shared" si="21"/>
        <v>77</v>
      </c>
      <c r="B1353" t="s">
        <v>6333</v>
      </c>
      <c r="C1353" s="8" t="str">
        <f>VLOOKUP(B1353,'Specimen-Sample'!A$2:L$3024,12)</f>
        <v>Peripheral Blood</v>
      </c>
      <c r="D1353" s="8">
        <f>VLOOKUP(B1353,'Specimen-Sample'!A$2:L$3024,2)</f>
        <v>1532</v>
      </c>
      <c r="E1353" t="s">
        <v>17004</v>
      </c>
      <c r="F1353" t="s">
        <v>16995</v>
      </c>
    </row>
    <row r="1354" spans="1:6" x14ac:dyDescent="0.25">
      <c r="A1354">
        <f t="shared" si="21"/>
        <v>77</v>
      </c>
      <c r="B1354" t="s">
        <v>6333</v>
      </c>
      <c r="C1354" s="8" t="str">
        <f>VLOOKUP(B1354,'Specimen-Sample'!A$2:L$3024,12)</f>
        <v>Peripheral Blood</v>
      </c>
      <c r="D1354" s="8">
        <f>VLOOKUP(B1354,'Specimen-Sample'!A$2:L$3024,2)</f>
        <v>1532</v>
      </c>
      <c r="E1354" t="s">
        <v>17043</v>
      </c>
      <c r="F1354" t="s">
        <v>17003</v>
      </c>
    </row>
    <row r="1355" spans="1:6" x14ac:dyDescent="0.25">
      <c r="A1355">
        <f t="shared" si="21"/>
        <v>77</v>
      </c>
      <c r="B1355" t="s">
        <v>6333</v>
      </c>
      <c r="C1355" s="8" t="str">
        <f>VLOOKUP(B1355,'Specimen-Sample'!A$2:L$3024,12)</f>
        <v>Peripheral Blood</v>
      </c>
      <c r="D1355" s="8">
        <f>VLOOKUP(B1355,'Specimen-Sample'!A$2:L$3024,2)</f>
        <v>1532</v>
      </c>
      <c r="E1355" t="s">
        <v>17014</v>
      </c>
      <c r="F1355" t="s">
        <v>17035</v>
      </c>
    </row>
    <row r="1356" spans="1:6" x14ac:dyDescent="0.25">
      <c r="A1356">
        <f t="shared" si="21"/>
        <v>77</v>
      </c>
      <c r="B1356" t="s">
        <v>6333</v>
      </c>
      <c r="C1356" s="8" t="str">
        <f>VLOOKUP(B1356,'Specimen-Sample'!A$2:L$3024,12)</f>
        <v>Peripheral Blood</v>
      </c>
      <c r="D1356" s="8">
        <f>VLOOKUP(B1356,'Specimen-Sample'!A$2:L$3024,2)</f>
        <v>1532</v>
      </c>
      <c r="E1356" t="s">
        <v>16998</v>
      </c>
      <c r="F1356" t="s">
        <v>17021</v>
      </c>
    </row>
    <row r="1357" spans="1:6" x14ac:dyDescent="0.25">
      <c r="A1357">
        <f t="shared" si="21"/>
        <v>77</v>
      </c>
      <c r="B1357" t="s">
        <v>6333</v>
      </c>
      <c r="C1357" s="8" t="str">
        <f>VLOOKUP(B1357,'Specimen-Sample'!A$2:L$3024,12)</f>
        <v>Peripheral Blood</v>
      </c>
      <c r="D1357" s="8">
        <f>VLOOKUP(B1357,'Specimen-Sample'!A$2:L$3024,2)</f>
        <v>1532</v>
      </c>
      <c r="E1357" t="s">
        <v>17017</v>
      </c>
      <c r="F1357" t="s">
        <v>17039</v>
      </c>
    </row>
    <row r="1358" spans="1:6" x14ac:dyDescent="0.25">
      <c r="A1358">
        <f t="shared" si="21"/>
        <v>77</v>
      </c>
      <c r="B1358" t="s">
        <v>6333</v>
      </c>
      <c r="C1358" s="8" t="str">
        <f>VLOOKUP(B1358,'Specimen-Sample'!A$2:L$3024,12)</f>
        <v>Peripheral Blood</v>
      </c>
      <c r="D1358" s="8">
        <f>VLOOKUP(B1358,'Specimen-Sample'!A$2:L$3024,2)</f>
        <v>1532</v>
      </c>
      <c r="E1358" t="s">
        <v>17011</v>
      </c>
      <c r="F1358" t="s">
        <v>17015</v>
      </c>
    </row>
    <row r="1359" spans="1:6" x14ac:dyDescent="0.25">
      <c r="A1359">
        <f t="shared" si="21"/>
        <v>77</v>
      </c>
      <c r="B1359" t="s">
        <v>6333</v>
      </c>
      <c r="C1359" s="8" t="str">
        <f>VLOOKUP(B1359,'Specimen-Sample'!A$2:L$3024,12)</f>
        <v>Peripheral Blood</v>
      </c>
      <c r="D1359" s="8">
        <f>VLOOKUP(B1359,'Specimen-Sample'!A$2:L$3024,2)</f>
        <v>1532</v>
      </c>
      <c r="E1359" t="s">
        <v>17025</v>
      </c>
      <c r="F1359" t="s">
        <v>17023</v>
      </c>
    </row>
    <row r="1360" spans="1:6" x14ac:dyDescent="0.25">
      <c r="A1360">
        <f t="shared" si="21"/>
        <v>77</v>
      </c>
      <c r="B1360" t="s">
        <v>6333</v>
      </c>
      <c r="C1360" s="8" t="str">
        <f>VLOOKUP(B1360,'Specimen-Sample'!A$2:L$3024,12)</f>
        <v>Peripheral Blood</v>
      </c>
      <c r="D1360" s="8">
        <f>VLOOKUP(B1360,'Specimen-Sample'!A$2:L$3024,2)</f>
        <v>1532</v>
      </c>
      <c r="E1360" t="s">
        <v>17013</v>
      </c>
      <c r="F1360" t="s">
        <v>17031</v>
      </c>
    </row>
    <row r="1361" spans="1:6" x14ac:dyDescent="0.25">
      <c r="A1361">
        <f t="shared" si="21"/>
        <v>77</v>
      </c>
      <c r="B1361" t="s">
        <v>6333</v>
      </c>
      <c r="C1361" s="8" t="str">
        <f>VLOOKUP(B1361,'Specimen-Sample'!A$2:L$3024,12)</f>
        <v>Peripheral Blood</v>
      </c>
      <c r="D1361" s="8">
        <f>VLOOKUP(B1361,'Specimen-Sample'!A$2:L$3024,2)</f>
        <v>1532</v>
      </c>
      <c r="E1361" t="s">
        <v>17024</v>
      </c>
      <c r="F1361" t="s">
        <v>17026</v>
      </c>
    </row>
    <row r="1362" spans="1:6" x14ac:dyDescent="0.25">
      <c r="A1362">
        <f t="shared" si="21"/>
        <v>77</v>
      </c>
      <c r="B1362" t="s">
        <v>6333</v>
      </c>
      <c r="C1362" s="8" t="str">
        <f>VLOOKUP(B1362,'Specimen-Sample'!A$2:L$3024,12)</f>
        <v>Peripheral Blood</v>
      </c>
      <c r="D1362" s="8">
        <f>VLOOKUP(B1362,'Specimen-Sample'!A$2:L$3024,2)</f>
        <v>1532</v>
      </c>
      <c r="E1362" t="s">
        <v>17006</v>
      </c>
      <c r="F1362" t="s">
        <v>17030</v>
      </c>
    </row>
    <row r="1363" spans="1:6" x14ac:dyDescent="0.25">
      <c r="A1363">
        <f t="shared" si="21"/>
        <v>77</v>
      </c>
      <c r="B1363" t="s">
        <v>6333</v>
      </c>
      <c r="C1363" s="8" t="str">
        <f>VLOOKUP(B1363,'Specimen-Sample'!A$2:L$3024,12)</f>
        <v>Peripheral Blood</v>
      </c>
      <c r="D1363" s="8">
        <f>VLOOKUP(B1363,'Specimen-Sample'!A$2:L$3024,2)</f>
        <v>1532</v>
      </c>
      <c r="E1363" t="s">
        <v>16997</v>
      </c>
      <c r="F1363" t="s">
        <v>17041</v>
      </c>
    </row>
    <row r="1364" spans="1:6" x14ac:dyDescent="0.25">
      <c r="A1364">
        <f t="shared" si="21"/>
        <v>77</v>
      </c>
      <c r="B1364" t="s">
        <v>6333</v>
      </c>
      <c r="C1364" s="8" t="str">
        <f>VLOOKUP(B1364,'Specimen-Sample'!A$2:L$3024,12)</f>
        <v>Peripheral Blood</v>
      </c>
      <c r="D1364" s="8">
        <f>VLOOKUP(B1364,'Specimen-Sample'!A$2:L$3024,2)</f>
        <v>1532</v>
      </c>
      <c r="E1364" t="s">
        <v>17040</v>
      </c>
      <c r="F1364" t="s">
        <v>17000</v>
      </c>
    </row>
    <row r="1365" spans="1:6" x14ac:dyDescent="0.25">
      <c r="A1365">
        <f t="shared" si="21"/>
        <v>77</v>
      </c>
      <c r="B1365" t="s">
        <v>6333</v>
      </c>
      <c r="C1365" s="8" t="str">
        <f>VLOOKUP(B1365,'Specimen-Sample'!A$2:L$3024,12)</f>
        <v>Peripheral Blood</v>
      </c>
      <c r="D1365" s="8">
        <f>VLOOKUP(B1365,'Specimen-Sample'!A$2:L$3024,2)</f>
        <v>1532</v>
      </c>
      <c r="E1365" t="s">
        <v>17010</v>
      </c>
      <c r="F1365" t="s">
        <v>16999</v>
      </c>
    </row>
    <row r="1366" spans="1:6" x14ac:dyDescent="0.25">
      <c r="A1366">
        <f t="shared" si="21"/>
        <v>77</v>
      </c>
      <c r="B1366" t="s">
        <v>6333</v>
      </c>
      <c r="C1366" s="8" t="str">
        <f>VLOOKUP(B1366,'Specimen-Sample'!A$2:L$3024,12)</f>
        <v>Peripheral Blood</v>
      </c>
      <c r="D1366" s="8">
        <f>VLOOKUP(B1366,'Specimen-Sample'!A$2:L$3024,2)</f>
        <v>1532</v>
      </c>
      <c r="E1366" t="s">
        <v>17019</v>
      </c>
      <c r="F1366" t="s">
        <v>17022</v>
      </c>
    </row>
    <row r="1367" spans="1:6" x14ac:dyDescent="0.25">
      <c r="A1367">
        <f t="shared" si="21"/>
        <v>77</v>
      </c>
      <c r="B1367" t="s">
        <v>6333</v>
      </c>
      <c r="C1367" s="8" t="str">
        <f>VLOOKUP(B1367,'Specimen-Sample'!A$2:L$3024,12)</f>
        <v>Peripheral Blood</v>
      </c>
      <c r="D1367" s="8">
        <f>VLOOKUP(B1367,'Specimen-Sample'!A$2:L$3024,2)</f>
        <v>1532</v>
      </c>
      <c r="E1367" t="s">
        <v>17005</v>
      </c>
      <c r="F1367" t="s">
        <v>17037</v>
      </c>
    </row>
    <row r="1368" spans="1:6" x14ac:dyDescent="0.25">
      <c r="A1368">
        <f t="shared" si="21"/>
        <v>77</v>
      </c>
      <c r="B1368" t="s">
        <v>6333</v>
      </c>
      <c r="C1368" s="8" t="str">
        <f>VLOOKUP(B1368,'Specimen-Sample'!A$2:L$3024,12)</f>
        <v>Peripheral Blood</v>
      </c>
      <c r="D1368" s="8">
        <f>VLOOKUP(B1368,'Specimen-Sample'!A$2:L$3024,2)</f>
        <v>1532</v>
      </c>
      <c r="E1368" t="s">
        <v>17044</v>
      </c>
      <c r="F1368" t="s">
        <v>17008</v>
      </c>
    </row>
    <row r="1369" spans="1:6" x14ac:dyDescent="0.25">
      <c r="A1369">
        <f t="shared" si="21"/>
        <v>77</v>
      </c>
      <c r="B1369" t="s">
        <v>6333</v>
      </c>
      <c r="C1369" s="8" t="str">
        <f>VLOOKUP(B1369,'Specimen-Sample'!A$2:L$3024,12)</f>
        <v>Peripheral Blood</v>
      </c>
      <c r="D1369" s="8">
        <f>VLOOKUP(B1369,'Specimen-Sample'!A$2:L$3024,2)</f>
        <v>1532</v>
      </c>
      <c r="E1369" t="s">
        <v>17028</v>
      </c>
      <c r="F1369" t="s">
        <v>17002</v>
      </c>
    </row>
    <row r="1370" spans="1:6" x14ac:dyDescent="0.25">
      <c r="A1370">
        <f t="shared" si="21"/>
        <v>77</v>
      </c>
      <c r="B1370" t="s">
        <v>6333</v>
      </c>
      <c r="C1370" s="8" t="str">
        <f>VLOOKUP(B1370,'Specimen-Sample'!A$2:L$3024,12)</f>
        <v>Peripheral Blood</v>
      </c>
      <c r="D1370" s="8">
        <f>VLOOKUP(B1370,'Specimen-Sample'!A$2:L$3024,2)</f>
        <v>1532</v>
      </c>
      <c r="E1370" t="s">
        <v>17020</v>
      </c>
      <c r="F1370" t="s">
        <v>17038</v>
      </c>
    </row>
    <row r="1371" spans="1:6" x14ac:dyDescent="0.25">
      <c r="A1371">
        <f t="shared" si="21"/>
        <v>78</v>
      </c>
      <c r="B1371" t="s">
        <v>6433</v>
      </c>
      <c r="C1371" s="8" t="str">
        <f>VLOOKUP(B1371,'Specimen-Sample'!A$2:L$3024,12)</f>
        <v>Peripheral Blood</v>
      </c>
      <c r="D1371" s="8">
        <f>VLOOKUP(B1371,'Specimen-Sample'!A$2:L$3024,2)</f>
        <v>1562</v>
      </c>
      <c r="E1371" t="s">
        <v>16910</v>
      </c>
      <c r="F1371" t="s">
        <v>16918</v>
      </c>
    </row>
    <row r="1372" spans="1:6" x14ac:dyDescent="0.25">
      <c r="A1372">
        <f t="shared" si="21"/>
        <v>78</v>
      </c>
      <c r="B1372" t="s">
        <v>6433</v>
      </c>
      <c r="C1372" s="8" t="str">
        <f>VLOOKUP(B1372,'Specimen-Sample'!A$2:L$3024,12)</f>
        <v>Peripheral Blood</v>
      </c>
      <c r="D1372" s="8">
        <f>VLOOKUP(B1372,'Specimen-Sample'!A$2:L$3024,2)</f>
        <v>1562</v>
      </c>
      <c r="E1372" t="s">
        <v>16897</v>
      </c>
      <c r="F1372" t="s">
        <v>16930</v>
      </c>
    </row>
    <row r="1373" spans="1:6" x14ac:dyDescent="0.25">
      <c r="A1373">
        <f t="shared" si="21"/>
        <v>78</v>
      </c>
      <c r="B1373" t="s">
        <v>6433</v>
      </c>
      <c r="C1373" s="8" t="str">
        <f>VLOOKUP(B1373,'Specimen-Sample'!A$2:L$3024,12)</f>
        <v>Peripheral Blood</v>
      </c>
      <c r="D1373" s="8">
        <f>VLOOKUP(B1373,'Specimen-Sample'!A$2:L$3024,2)</f>
        <v>1562</v>
      </c>
      <c r="E1373" t="s">
        <v>16899</v>
      </c>
      <c r="F1373" t="s">
        <v>16924</v>
      </c>
    </row>
    <row r="1374" spans="1:6" x14ac:dyDescent="0.25">
      <c r="A1374">
        <f t="shared" si="21"/>
        <v>78</v>
      </c>
      <c r="B1374" t="s">
        <v>6433</v>
      </c>
      <c r="C1374" s="8" t="str">
        <f>VLOOKUP(B1374,'Specimen-Sample'!A$2:L$3024,12)</f>
        <v>Peripheral Blood</v>
      </c>
      <c r="D1374" s="8">
        <f>VLOOKUP(B1374,'Specimen-Sample'!A$2:L$3024,2)</f>
        <v>1562</v>
      </c>
      <c r="E1374" t="s">
        <v>16931</v>
      </c>
      <c r="F1374" t="s">
        <v>16901</v>
      </c>
    </row>
    <row r="1375" spans="1:6" x14ac:dyDescent="0.25">
      <c r="A1375">
        <f t="shared" si="21"/>
        <v>78</v>
      </c>
      <c r="B1375" t="s">
        <v>6433</v>
      </c>
      <c r="C1375" s="8" t="str">
        <f>VLOOKUP(B1375,'Specimen-Sample'!A$2:L$3024,12)</f>
        <v>Peripheral Blood</v>
      </c>
      <c r="D1375" s="8">
        <f>VLOOKUP(B1375,'Specimen-Sample'!A$2:L$3024,2)</f>
        <v>1562</v>
      </c>
      <c r="E1375" t="s">
        <v>16908</v>
      </c>
      <c r="F1375" t="s">
        <v>16902</v>
      </c>
    </row>
    <row r="1376" spans="1:6" x14ac:dyDescent="0.25">
      <c r="A1376">
        <f t="shared" si="21"/>
        <v>78</v>
      </c>
      <c r="B1376" t="s">
        <v>6433</v>
      </c>
      <c r="C1376" s="8" t="str">
        <f>VLOOKUP(B1376,'Specimen-Sample'!A$2:L$3024,12)</f>
        <v>Peripheral Blood</v>
      </c>
      <c r="D1376" s="8">
        <f>VLOOKUP(B1376,'Specimen-Sample'!A$2:L$3024,2)</f>
        <v>1562</v>
      </c>
      <c r="E1376" t="s">
        <v>16919</v>
      </c>
      <c r="F1376" t="s">
        <v>16906</v>
      </c>
    </row>
    <row r="1377" spans="1:6" x14ac:dyDescent="0.25">
      <c r="A1377">
        <f t="shared" si="21"/>
        <v>78</v>
      </c>
      <c r="B1377" t="s">
        <v>6433</v>
      </c>
      <c r="C1377" s="8" t="str">
        <f>VLOOKUP(B1377,'Specimen-Sample'!A$2:L$3024,12)</f>
        <v>Peripheral Blood</v>
      </c>
      <c r="D1377" s="8">
        <f>VLOOKUP(B1377,'Specimen-Sample'!A$2:L$3024,2)</f>
        <v>1562</v>
      </c>
      <c r="E1377" t="s">
        <v>16905</v>
      </c>
      <c r="F1377" t="s">
        <v>16929</v>
      </c>
    </row>
    <row r="1378" spans="1:6" x14ac:dyDescent="0.25">
      <c r="A1378">
        <f t="shared" si="21"/>
        <v>78</v>
      </c>
      <c r="B1378" t="s">
        <v>6433</v>
      </c>
      <c r="C1378" s="8" t="str">
        <f>VLOOKUP(B1378,'Specimen-Sample'!A$2:L$3024,12)</f>
        <v>Peripheral Blood</v>
      </c>
      <c r="D1378" s="8">
        <f>VLOOKUP(B1378,'Specimen-Sample'!A$2:L$3024,2)</f>
        <v>1562</v>
      </c>
      <c r="E1378" t="s">
        <v>16911</v>
      </c>
      <c r="F1378" t="s">
        <v>16898</v>
      </c>
    </row>
    <row r="1379" spans="1:6" x14ac:dyDescent="0.25">
      <c r="A1379">
        <f t="shared" si="21"/>
        <v>78</v>
      </c>
      <c r="B1379" t="s">
        <v>6433</v>
      </c>
      <c r="C1379" s="8" t="str">
        <f>VLOOKUP(B1379,'Specimen-Sample'!A$2:L$3024,12)</f>
        <v>Peripheral Blood</v>
      </c>
      <c r="D1379" s="8">
        <f>VLOOKUP(B1379,'Specimen-Sample'!A$2:L$3024,2)</f>
        <v>1562</v>
      </c>
      <c r="E1379" t="s">
        <v>16922</v>
      </c>
      <c r="F1379" t="s">
        <v>16925</v>
      </c>
    </row>
    <row r="1380" spans="1:6" x14ac:dyDescent="0.25">
      <c r="A1380">
        <f t="shared" si="21"/>
        <v>78</v>
      </c>
      <c r="B1380" t="s">
        <v>6433</v>
      </c>
      <c r="C1380" s="8" t="str">
        <f>VLOOKUP(B1380,'Specimen-Sample'!A$2:L$3024,12)</f>
        <v>Peripheral Blood</v>
      </c>
      <c r="D1380" s="8">
        <f>VLOOKUP(B1380,'Specimen-Sample'!A$2:L$3024,2)</f>
        <v>1562</v>
      </c>
      <c r="E1380" t="s">
        <v>16909</v>
      </c>
      <c r="F1380" t="s">
        <v>16915</v>
      </c>
    </row>
    <row r="1381" spans="1:6" x14ac:dyDescent="0.25">
      <c r="A1381">
        <f t="shared" si="21"/>
        <v>78</v>
      </c>
      <c r="B1381" t="s">
        <v>6433</v>
      </c>
      <c r="C1381" s="8" t="str">
        <f>VLOOKUP(B1381,'Specimen-Sample'!A$2:L$3024,12)</f>
        <v>Peripheral Blood</v>
      </c>
      <c r="D1381" s="8">
        <f>VLOOKUP(B1381,'Specimen-Sample'!A$2:L$3024,2)</f>
        <v>1562</v>
      </c>
      <c r="E1381" t="s">
        <v>16920</v>
      </c>
      <c r="F1381" t="s">
        <v>16896</v>
      </c>
    </row>
    <row r="1382" spans="1:6" x14ac:dyDescent="0.25">
      <c r="A1382">
        <f t="shared" si="21"/>
        <v>78</v>
      </c>
      <c r="B1382" t="s">
        <v>6433</v>
      </c>
      <c r="C1382" s="8" t="str">
        <f>VLOOKUP(B1382,'Specimen-Sample'!A$2:L$3024,12)</f>
        <v>Peripheral Blood</v>
      </c>
      <c r="D1382" s="8">
        <f>VLOOKUP(B1382,'Specimen-Sample'!A$2:L$3024,2)</f>
        <v>1562</v>
      </c>
      <c r="E1382" t="s">
        <v>16932</v>
      </c>
      <c r="F1382" t="s">
        <v>16914</v>
      </c>
    </row>
    <row r="1383" spans="1:6" x14ac:dyDescent="0.25">
      <c r="A1383">
        <f t="shared" si="21"/>
        <v>78</v>
      </c>
      <c r="B1383" t="s">
        <v>6433</v>
      </c>
      <c r="C1383" s="8" t="str">
        <f>VLOOKUP(B1383,'Specimen-Sample'!A$2:L$3024,12)</f>
        <v>Peripheral Blood</v>
      </c>
      <c r="D1383" s="8">
        <f>VLOOKUP(B1383,'Specimen-Sample'!A$2:L$3024,2)</f>
        <v>1562</v>
      </c>
      <c r="E1383" t="s">
        <v>16913</v>
      </c>
      <c r="F1383" t="s">
        <v>16917</v>
      </c>
    </row>
    <row r="1384" spans="1:6" x14ac:dyDescent="0.25">
      <c r="A1384">
        <f t="shared" si="21"/>
        <v>78</v>
      </c>
      <c r="B1384" t="s">
        <v>6433</v>
      </c>
      <c r="C1384" s="8" t="str">
        <f>VLOOKUP(B1384,'Specimen-Sample'!A$2:L$3024,12)</f>
        <v>Peripheral Blood</v>
      </c>
      <c r="D1384" s="8">
        <f>VLOOKUP(B1384,'Specimen-Sample'!A$2:L$3024,2)</f>
        <v>1562</v>
      </c>
      <c r="E1384" t="s">
        <v>16933</v>
      </c>
      <c r="F1384" t="s">
        <v>16895</v>
      </c>
    </row>
    <row r="1385" spans="1:6" x14ac:dyDescent="0.25">
      <c r="A1385">
        <f t="shared" si="21"/>
        <v>78</v>
      </c>
      <c r="B1385" t="s">
        <v>6433</v>
      </c>
      <c r="C1385" s="8" t="str">
        <f>VLOOKUP(B1385,'Specimen-Sample'!A$2:L$3024,12)</f>
        <v>Peripheral Blood</v>
      </c>
      <c r="D1385" s="8">
        <f>VLOOKUP(B1385,'Specimen-Sample'!A$2:L$3024,2)</f>
        <v>1562</v>
      </c>
      <c r="E1385" t="s">
        <v>16926</v>
      </c>
      <c r="F1385" t="s">
        <v>16923</v>
      </c>
    </row>
    <row r="1386" spans="1:6" x14ac:dyDescent="0.25">
      <c r="A1386">
        <f t="shared" si="21"/>
        <v>78</v>
      </c>
      <c r="B1386" t="s">
        <v>6433</v>
      </c>
      <c r="C1386" s="8" t="str">
        <f>VLOOKUP(B1386,'Specimen-Sample'!A$2:L$3024,12)</f>
        <v>Peripheral Blood</v>
      </c>
      <c r="D1386" s="8">
        <f>VLOOKUP(B1386,'Specimen-Sample'!A$2:L$3024,2)</f>
        <v>1562</v>
      </c>
      <c r="E1386" t="s">
        <v>16916</v>
      </c>
      <c r="F1386" t="s">
        <v>16921</v>
      </c>
    </row>
    <row r="1387" spans="1:6" x14ac:dyDescent="0.25">
      <c r="A1387">
        <f t="shared" si="21"/>
        <v>78</v>
      </c>
      <c r="B1387" t="s">
        <v>6433</v>
      </c>
      <c r="C1387" s="8" t="str">
        <f>VLOOKUP(B1387,'Specimen-Sample'!A$2:L$3024,12)</f>
        <v>Peripheral Blood</v>
      </c>
      <c r="D1387" s="8">
        <f>VLOOKUP(B1387,'Specimen-Sample'!A$2:L$3024,2)</f>
        <v>1562</v>
      </c>
      <c r="E1387" t="s">
        <v>16927</v>
      </c>
      <c r="F1387" t="s">
        <v>16912</v>
      </c>
    </row>
    <row r="1388" spans="1:6" x14ac:dyDescent="0.25">
      <c r="A1388">
        <f t="shared" si="21"/>
        <v>78</v>
      </c>
      <c r="B1388" t="s">
        <v>6433</v>
      </c>
      <c r="C1388" s="8" t="str">
        <f>VLOOKUP(B1388,'Specimen-Sample'!A$2:L$3024,12)</f>
        <v>Peripheral Blood</v>
      </c>
      <c r="D1388" s="8">
        <f>VLOOKUP(B1388,'Specimen-Sample'!A$2:L$3024,2)</f>
        <v>1562</v>
      </c>
      <c r="E1388" t="s">
        <v>16903</v>
      </c>
      <c r="F1388" t="s">
        <v>16900</v>
      </c>
    </row>
    <row r="1389" spans="1:6" x14ac:dyDescent="0.25">
      <c r="A1389">
        <f t="shared" si="21"/>
        <v>78</v>
      </c>
      <c r="B1389" t="s">
        <v>6433</v>
      </c>
      <c r="C1389" s="8" t="str">
        <f>VLOOKUP(B1389,'Specimen-Sample'!A$2:L$3024,12)</f>
        <v>Peripheral Blood</v>
      </c>
      <c r="D1389" s="8">
        <f>VLOOKUP(B1389,'Specimen-Sample'!A$2:L$3024,2)</f>
        <v>1562</v>
      </c>
      <c r="E1389" t="s">
        <v>16907</v>
      </c>
      <c r="F1389" t="s">
        <v>16904</v>
      </c>
    </row>
    <row r="1390" spans="1:6" x14ac:dyDescent="0.25">
      <c r="A1390">
        <f t="shared" si="21"/>
        <v>78</v>
      </c>
      <c r="B1390" t="s">
        <v>6433</v>
      </c>
      <c r="C1390" s="8" t="str">
        <f>VLOOKUP(B1390,'Specimen-Sample'!A$2:L$3024,12)</f>
        <v>Peripheral Blood</v>
      </c>
      <c r="D1390" s="8">
        <f>VLOOKUP(B1390,'Specimen-Sample'!A$2:L$3024,2)</f>
        <v>1562</v>
      </c>
      <c r="E1390" t="s">
        <v>16934</v>
      </c>
      <c r="F1390" t="s">
        <v>16928</v>
      </c>
    </row>
    <row r="1391" spans="1:6" x14ac:dyDescent="0.25">
      <c r="A1391">
        <f t="shared" si="21"/>
        <v>79</v>
      </c>
      <c r="B1391" t="s">
        <v>6493</v>
      </c>
      <c r="C1391" s="8" t="str">
        <f>VLOOKUP(B1391,'Specimen-Sample'!A$2:L$3024,12)</f>
        <v>Bone Marrow Aspirate</v>
      </c>
      <c r="D1391" s="8">
        <f>VLOOKUP(B1391,'Specimen-Sample'!A$2:L$3024,2)</f>
        <v>1578</v>
      </c>
      <c r="E1391" t="s">
        <v>16874</v>
      </c>
      <c r="F1391" t="s">
        <v>16881</v>
      </c>
    </row>
    <row r="1392" spans="1:6" x14ac:dyDescent="0.25">
      <c r="A1392">
        <f t="shared" si="21"/>
        <v>79</v>
      </c>
      <c r="B1392" t="s">
        <v>6493</v>
      </c>
      <c r="C1392" s="8" t="str">
        <f>VLOOKUP(B1392,'Specimen-Sample'!A$2:L$3024,12)</f>
        <v>Bone Marrow Aspirate</v>
      </c>
      <c r="D1392" s="8">
        <f>VLOOKUP(B1392,'Specimen-Sample'!A$2:L$3024,2)</f>
        <v>1578</v>
      </c>
      <c r="E1392" t="s">
        <v>16883</v>
      </c>
      <c r="F1392" t="s">
        <v>16879</v>
      </c>
    </row>
    <row r="1393" spans="1:6" x14ac:dyDescent="0.25">
      <c r="A1393">
        <f t="shared" si="21"/>
        <v>79</v>
      </c>
      <c r="B1393" t="s">
        <v>6493</v>
      </c>
      <c r="C1393" s="8" t="str">
        <f>VLOOKUP(B1393,'Specimen-Sample'!A$2:L$3024,12)</f>
        <v>Bone Marrow Aspirate</v>
      </c>
      <c r="D1393" s="8">
        <f>VLOOKUP(B1393,'Specimen-Sample'!A$2:L$3024,2)</f>
        <v>1578</v>
      </c>
      <c r="E1393" t="s">
        <v>16865</v>
      </c>
      <c r="F1393" t="s">
        <v>16855</v>
      </c>
    </row>
    <row r="1394" spans="1:6" x14ac:dyDescent="0.25">
      <c r="A1394">
        <f t="shared" si="21"/>
        <v>79</v>
      </c>
      <c r="B1394" t="s">
        <v>6493</v>
      </c>
      <c r="C1394" s="8" t="str">
        <f>VLOOKUP(B1394,'Specimen-Sample'!A$2:L$3024,12)</f>
        <v>Bone Marrow Aspirate</v>
      </c>
      <c r="D1394" s="8">
        <f>VLOOKUP(B1394,'Specimen-Sample'!A$2:L$3024,2)</f>
        <v>1578</v>
      </c>
      <c r="E1394" t="s">
        <v>16863</v>
      </c>
      <c r="F1394" t="s">
        <v>16864</v>
      </c>
    </row>
    <row r="1395" spans="1:6" x14ac:dyDescent="0.25">
      <c r="A1395">
        <f t="shared" si="21"/>
        <v>79</v>
      </c>
      <c r="B1395" t="s">
        <v>6493</v>
      </c>
      <c r="C1395" s="8" t="str">
        <f>VLOOKUP(B1395,'Specimen-Sample'!A$2:L$3024,12)</f>
        <v>Bone Marrow Aspirate</v>
      </c>
      <c r="D1395" s="8">
        <f>VLOOKUP(B1395,'Specimen-Sample'!A$2:L$3024,2)</f>
        <v>1578</v>
      </c>
      <c r="E1395" t="s">
        <v>16894</v>
      </c>
      <c r="F1395" t="s">
        <v>16866</v>
      </c>
    </row>
    <row r="1396" spans="1:6" x14ac:dyDescent="0.25">
      <c r="A1396">
        <f t="shared" si="21"/>
        <v>79</v>
      </c>
      <c r="B1396" t="s">
        <v>6493</v>
      </c>
      <c r="C1396" s="8" t="str">
        <f>VLOOKUP(B1396,'Specimen-Sample'!A$2:L$3024,12)</f>
        <v>Bone Marrow Aspirate</v>
      </c>
      <c r="D1396" s="8">
        <f>VLOOKUP(B1396,'Specimen-Sample'!A$2:L$3024,2)</f>
        <v>1578</v>
      </c>
      <c r="E1396" t="s">
        <v>16857</v>
      </c>
      <c r="F1396" t="s">
        <v>16878</v>
      </c>
    </row>
    <row r="1397" spans="1:6" x14ac:dyDescent="0.25">
      <c r="A1397">
        <f t="shared" si="21"/>
        <v>79</v>
      </c>
      <c r="B1397" t="s">
        <v>6493</v>
      </c>
      <c r="C1397" s="8" t="str">
        <f>VLOOKUP(B1397,'Specimen-Sample'!A$2:L$3024,12)</f>
        <v>Bone Marrow Aspirate</v>
      </c>
      <c r="D1397" s="8">
        <f>VLOOKUP(B1397,'Specimen-Sample'!A$2:L$3024,2)</f>
        <v>1578</v>
      </c>
      <c r="E1397" t="s">
        <v>16873</v>
      </c>
      <c r="F1397" t="s">
        <v>16862</v>
      </c>
    </row>
    <row r="1398" spans="1:6" x14ac:dyDescent="0.25">
      <c r="A1398">
        <f t="shared" si="21"/>
        <v>79</v>
      </c>
      <c r="B1398" t="s">
        <v>6493</v>
      </c>
      <c r="C1398" s="8" t="str">
        <f>VLOOKUP(B1398,'Specimen-Sample'!A$2:L$3024,12)</f>
        <v>Bone Marrow Aspirate</v>
      </c>
      <c r="D1398" s="8">
        <f>VLOOKUP(B1398,'Specimen-Sample'!A$2:L$3024,2)</f>
        <v>1578</v>
      </c>
      <c r="E1398" t="s">
        <v>16890</v>
      </c>
      <c r="F1398" t="s">
        <v>16861</v>
      </c>
    </row>
    <row r="1399" spans="1:6" x14ac:dyDescent="0.25">
      <c r="A1399">
        <f t="shared" si="21"/>
        <v>79</v>
      </c>
      <c r="B1399" t="s">
        <v>6493</v>
      </c>
      <c r="C1399" s="8" t="str">
        <f>VLOOKUP(B1399,'Specimen-Sample'!A$2:L$3024,12)</f>
        <v>Bone Marrow Aspirate</v>
      </c>
      <c r="D1399" s="8">
        <f>VLOOKUP(B1399,'Specimen-Sample'!A$2:L$3024,2)</f>
        <v>1578</v>
      </c>
      <c r="E1399" t="s">
        <v>16893</v>
      </c>
      <c r="F1399" t="s">
        <v>16891</v>
      </c>
    </row>
    <row r="1400" spans="1:6" x14ac:dyDescent="0.25">
      <c r="A1400">
        <f t="shared" si="21"/>
        <v>79</v>
      </c>
      <c r="B1400" t="s">
        <v>6493</v>
      </c>
      <c r="C1400" s="8" t="str">
        <f>VLOOKUP(B1400,'Specimen-Sample'!A$2:L$3024,12)</f>
        <v>Bone Marrow Aspirate</v>
      </c>
      <c r="D1400" s="8">
        <f>VLOOKUP(B1400,'Specimen-Sample'!A$2:L$3024,2)</f>
        <v>1578</v>
      </c>
      <c r="E1400" t="s">
        <v>16868</v>
      </c>
      <c r="F1400" t="s">
        <v>16869</v>
      </c>
    </row>
    <row r="1401" spans="1:6" x14ac:dyDescent="0.25">
      <c r="A1401">
        <f t="shared" si="21"/>
        <v>79</v>
      </c>
      <c r="B1401" t="s">
        <v>6493</v>
      </c>
      <c r="C1401" s="8" t="str">
        <f>VLOOKUP(B1401,'Specimen-Sample'!A$2:L$3024,12)</f>
        <v>Bone Marrow Aspirate</v>
      </c>
      <c r="D1401" s="8">
        <f>VLOOKUP(B1401,'Specimen-Sample'!A$2:L$3024,2)</f>
        <v>1578</v>
      </c>
      <c r="E1401" t="s">
        <v>16860</v>
      </c>
      <c r="F1401" t="s">
        <v>16877</v>
      </c>
    </row>
    <row r="1402" spans="1:6" x14ac:dyDescent="0.25">
      <c r="A1402">
        <f t="shared" si="21"/>
        <v>79</v>
      </c>
      <c r="B1402" t="s">
        <v>6493</v>
      </c>
      <c r="C1402" s="8" t="str">
        <f>VLOOKUP(B1402,'Specimen-Sample'!A$2:L$3024,12)</f>
        <v>Bone Marrow Aspirate</v>
      </c>
      <c r="D1402" s="8">
        <f>VLOOKUP(B1402,'Specimen-Sample'!A$2:L$3024,2)</f>
        <v>1578</v>
      </c>
      <c r="E1402" t="s">
        <v>16885</v>
      </c>
      <c r="F1402" t="s">
        <v>16889</v>
      </c>
    </row>
    <row r="1403" spans="1:6" x14ac:dyDescent="0.25">
      <c r="A1403">
        <f t="shared" si="21"/>
        <v>79</v>
      </c>
      <c r="B1403" t="s">
        <v>6493</v>
      </c>
      <c r="C1403" s="8" t="str">
        <f>VLOOKUP(B1403,'Specimen-Sample'!A$2:L$3024,12)</f>
        <v>Bone Marrow Aspirate</v>
      </c>
      <c r="D1403" s="8">
        <f>VLOOKUP(B1403,'Specimen-Sample'!A$2:L$3024,2)</f>
        <v>1578</v>
      </c>
      <c r="E1403" t="s">
        <v>16858</v>
      </c>
      <c r="F1403" t="s">
        <v>16867</v>
      </c>
    </row>
    <row r="1404" spans="1:6" x14ac:dyDescent="0.25">
      <c r="A1404">
        <f t="shared" si="21"/>
        <v>79</v>
      </c>
      <c r="B1404" t="s">
        <v>6493</v>
      </c>
      <c r="C1404" s="8" t="str">
        <f>VLOOKUP(B1404,'Specimen-Sample'!A$2:L$3024,12)</f>
        <v>Bone Marrow Aspirate</v>
      </c>
      <c r="D1404" s="8">
        <f>VLOOKUP(B1404,'Specimen-Sample'!A$2:L$3024,2)</f>
        <v>1578</v>
      </c>
      <c r="E1404" t="s">
        <v>16859</v>
      </c>
      <c r="F1404" t="s">
        <v>16887</v>
      </c>
    </row>
    <row r="1405" spans="1:6" x14ac:dyDescent="0.25">
      <c r="A1405">
        <f t="shared" si="21"/>
        <v>79</v>
      </c>
      <c r="B1405" t="s">
        <v>6493</v>
      </c>
      <c r="C1405" s="8" t="str">
        <f>VLOOKUP(B1405,'Specimen-Sample'!A$2:L$3024,12)</f>
        <v>Bone Marrow Aspirate</v>
      </c>
      <c r="D1405" s="8">
        <f>VLOOKUP(B1405,'Specimen-Sample'!A$2:L$3024,2)</f>
        <v>1578</v>
      </c>
      <c r="E1405" t="s">
        <v>16886</v>
      </c>
      <c r="F1405" t="s">
        <v>16882</v>
      </c>
    </row>
    <row r="1406" spans="1:6" x14ac:dyDescent="0.25">
      <c r="A1406">
        <f t="shared" si="21"/>
        <v>79</v>
      </c>
      <c r="B1406" t="s">
        <v>6493</v>
      </c>
      <c r="C1406" s="8" t="str">
        <f>VLOOKUP(B1406,'Specimen-Sample'!A$2:L$3024,12)</f>
        <v>Bone Marrow Aspirate</v>
      </c>
      <c r="D1406" s="8">
        <f>VLOOKUP(B1406,'Specimen-Sample'!A$2:L$3024,2)</f>
        <v>1578</v>
      </c>
      <c r="E1406" t="s">
        <v>16888</v>
      </c>
      <c r="F1406" t="s">
        <v>16856</v>
      </c>
    </row>
    <row r="1407" spans="1:6" x14ac:dyDescent="0.25">
      <c r="A1407">
        <f t="shared" si="21"/>
        <v>79</v>
      </c>
      <c r="B1407" t="s">
        <v>6493</v>
      </c>
      <c r="C1407" s="8" t="str">
        <f>VLOOKUP(B1407,'Specimen-Sample'!A$2:L$3024,12)</f>
        <v>Bone Marrow Aspirate</v>
      </c>
      <c r="D1407" s="8">
        <f>VLOOKUP(B1407,'Specimen-Sample'!A$2:L$3024,2)</f>
        <v>1578</v>
      </c>
      <c r="E1407" t="s">
        <v>16872</v>
      </c>
      <c r="F1407" t="s">
        <v>16870</v>
      </c>
    </row>
    <row r="1408" spans="1:6" x14ac:dyDescent="0.25">
      <c r="A1408">
        <f t="shared" si="21"/>
        <v>79</v>
      </c>
      <c r="B1408" t="s">
        <v>6493</v>
      </c>
      <c r="C1408" s="8" t="str">
        <f>VLOOKUP(B1408,'Specimen-Sample'!A$2:L$3024,12)</f>
        <v>Bone Marrow Aspirate</v>
      </c>
      <c r="D1408" s="8">
        <f>VLOOKUP(B1408,'Specimen-Sample'!A$2:L$3024,2)</f>
        <v>1578</v>
      </c>
      <c r="E1408" t="s">
        <v>16871</v>
      </c>
      <c r="F1408" t="s">
        <v>16876</v>
      </c>
    </row>
    <row r="1409" spans="1:6" x14ac:dyDescent="0.25">
      <c r="A1409">
        <f t="shared" si="21"/>
        <v>79</v>
      </c>
      <c r="B1409" t="s">
        <v>6493</v>
      </c>
      <c r="C1409" s="8" t="str">
        <f>VLOOKUP(B1409,'Specimen-Sample'!A$2:L$3024,12)</f>
        <v>Bone Marrow Aspirate</v>
      </c>
      <c r="D1409" s="8">
        <f>VLOOKUP(B1409,'Specimen-Sample'!A$2:L$3024,2)</f>
        <v>1578</v>
      </c>
      <c r="E1409" t="s">
        <v>16892</v>
      </c>
      <c r="F1409" t="s">
        <v>16875</v>
      </c>
    </row>
    <row r="1410" spans="1:6" x14ac:dyDescent="0.25">
      <c r="A1410">
        <f t="shared" si="21"/>
        <v>79</v>
      </c>
      <c r="B1410" t="s">
        <v>6493</v>
      </c>
      <c r="C1410" s="8" t="str">
        <f>VLOOKUP(B1410,'Specimen-Sample'!A$2:L$3024,12)</f>
        <v>Bone Marrow Aspirate</v>
      </c>
      <c r="D1410" s="8">
        <f>VLOOKUP(B1410,'Specimen-Sample'!A$2:L$3024,2)</f>
        <v>1578</v>
      </c>
      <c r="E1410" t="s">
        <v>16884</v>
      </c>
      <c r="F1410" t="s">
        <v>16880</v>
      </c>
    </row>
    <row r="1411" spans="1:6" x14ac:dyDescent="0.25">
      <c r="A1411">
        <f t="shared" si="21"/>
        <v>80</v>
      </c>
      <c r="B1411" t="s">
        <v>8181</v>
      </c>
      <c r="C1411" s="8" t="str">
        <f>VLOOKUP(B1411,'Specimen-Sample'!A$2:L$3024,12)</f>
        <v>Bone Marrow Aspirate</v>
      </c>
      <c r="D1411" s="8">
        <f>VLOOKUP(B1411,'Specimen-Sample'!A$2:L$3024,2)</f>
        <v>2273</v>
      </c>
      <c r="E1411" t="s">
        <v>18048</v>
      </c>
      <c r="F1411" t="s">
        <v>18025</v>
      </c>
    </row>
    <row r="1412" spans="1:6" x14ac:dyDescent="0.25">
      <c r="A1412">
        <f t="shared" ref="A1412:A1475" si="22">IF(B1411&lt;&gt;B1412,A1411+1,A1411)</f>
        <v>80</v>
      </c>
      <c r="B1412" t="s">
        <v>8181</v>
      </c>
      <c r="C1412" s="8" t="str">
        <f>VLOOKUP(B1412,'Specimen-Sample'!A$2:L$3024,12)</f>
        <v>Bone Marrow Aspirate</v>
      </c>
      <c r="D1412" s="8">
        <f>VLOOKUP(B1412,'Specimen-Sample'!A$2:L$3024,2)</f>
        <v>2273</v>
      </c>
      <c r="E1412" t="s">
        <v>18040</v>
      </c>
      <c r="F1412" t="s">
        <v>18023</v>
      </c>
    </row>
    <row r="1413" spans="1:6" x14ac:dyDescent="0.25">
      <c r="A1413">
        <f t="shared" si="22"/>
        <v>80</v>
      </c>
      <c r="B1413" t="s">
        <v>8181</v>
      </c>
      <c r="C1413" s="8" t="str">
        <f>VLOOKUP(B1413,'Specimen-Sample'!A$2:L$3024,12)</f>
        <v>Bone Marrow Aspirate</v>
      </c>
      <c r="D1413" s="8">
        <f>VLOOKUP(B1413,'Specimen-Sample'!A$2:L$3024,2)</f>
        <v>2273</v>
      </c>
      <c r="E1413" t="s">
        <v>18030</v>
      </c>
      <c r="F1413" t="s">
        <v>18041</v>
      </c>
    </row>
    <row r="1414" spans="1:6" x14ac:dyDescent="0.25">
      <c r="A1414">
        <f t="shared" si="22"/>
        <v>80</v>
      </c>
      <c r="B1414" t="s">
        <v>8181</v>
      </c>
      <c r="C1414" s="8" t="str">
        <f>VLOOKUP(B1414,'Specimen-Sample'!A$2:L$3024,12)</f>
        <v>Bone Marrow Aspirate</v>
      </c>
      <c r="D1414" s="8">
        <f>VLOOKUP(B1414,'Specimen-Sample'!A$2:L$3024,2)</f>
        <v>2273</v>
      </c>
      <c r="E1414" t="s">
        <v>18045</v>
      </c>
      <c r="F1414" t="s">
        <v>18044</v>
      </c>
    </row>
    <row r="1415" spans="1:6" x14ac:dyDescent="0.25">
      <c r="A1415">
        <f t="shared" si="22"/>
        <v>80</v>
      </c>
      <c r="B1415" t="s">
        <v>8181</v>
      </c>
      <c r="C1415" s="8" t="str">
        <f>VLOOKUP(B1415,'Specimen-Sample'!A$2:L$3024,12)</f>
        <v>Bone Marrow Aspirate</v>
      </c>
      <c r="D1415" s="8">
        <f>VLOOKUP(B1415,'Specimen-Sample'!A$2:L$3024,2)</f>
        <v>2273</v>
      </c>
      <c r="E1415" t="s">
        <v>18043</v>
      </c>
      <c r="F1415" t="s">
        <v>18019</v>
      </c>
    </row>
    <row r="1416" spans="1:6" x14ac:dyDescent="0.25">
      <c r="A1416">
        <f t="shared" si="22"/>
        <v>80</v>
      </c>
      <c r="B1416" t="s">
        <v>8181</v>
      </c>
      <c r="C1416" s="8" t="str">
        <f>VLOOKUP(B1416,'Specimen-Sample'!A$2:L$3024,12)</f>
        <v>Bone Marrow Aspirate</v>
      </c>
      <c r="D1416" s="8">
        <f>VLOOKUP(B1416,'Specimen-Sample'!A$2:L$3024,2)</f>
        <v>2273</v>
      </c>
      <c r="E1416" t="s">
        <v>18047</v>
      </c>
      <c r="F1416" t="s">
        <v>18036</v>
      </c>
    </row>
    <row r="1417" spans="1:6" x14ac:dyDescent="0.25">
      <c r="A1417">
        <f t="shared" si="22"/>
        <v>80</v>
      </c>
      <c r="B1417" t="s">
        <v>8181</v>
      </c>
      <c r="C1417" s="8" t="str">
        <f>VLOOKUP(B1417,'Specimen-Sample'!A$2:L$3024,12)</f>
        <v>Bone Marrow Aspirate</v>
      </c>
      <c r="D1417" s="8">
        <f>VLOOKUP(B1417,'Specimen-Sample'!A$2:L$3024,2)</f>
        <v>2273</v>
      </c>
      <c r="E1417" t="s">
        <v>18033</v>
      </c>
      <c r="F1417" t="s">
        <v>18027</v>
      </c>
    </row>
    <row r="1418" spans="1:6" x14ac:dyDescent="0.25">
      <c r="A1418">
        <f t="shared" si="22"/>
        <v>80</v>
      </c>
      <c r="B1418" t="s">
        <v>8181</v>
      </c>
      <c r="C1418" s="8" t="str">
        <f>VLOOKUP(B1418,'Specimen-Sample'!A$2:L$3024,12)</f>
        <v>Bone Marrow Aspirate</v>
      </c>
      <c r="D1418" s="8">
        <f>VLOOKUP(B1418,'Specimen-Sample'!A$2:L$3024,2)</f>
        <v>2273</v>
      </c>
      <c r="E1418" t="s">
        <v>18032</v>
      </c>
      <c r="F1418" t="s">
        <v>18031</v>
      </c>
    </row>
    <row r="1419" spans="1:6" x14ac:dyDescent="0.25">
      <c r="A1419">
        <f t="shared" si="22"/>
        <v>80</v>
      </c>
      <c r="B1419" t="s">
        <v>8181</v>
      </c>
      <c r="C1419" s="8" t="str">
        <f>VLOOKUP(B1419,'Specimen-Sample'!A$2:L$3024,12)</f>
        <v>Bone Marrow Aspirate</v>
      </c>
      <c r="D1419" s="8">
        <f>VLOOKUP(B1419,'Specimen-Sample'!A$2:L$3024,2)</f>
        <v>2273</v>
      </c>
      <c r="E1419" t="s">
        <v>18022</v>
      </c>
      <c r="F1419" t="s">
        <v>18020</v>
      </c>
    </row>
    <row r="1420" spans="1:6" x14ac:dyDescent="0.25">
      <c r="A1420">
        <f t="shared" si="22"/>
        <v>80</v>
      </c>
      <c r="B1420" t="s">
        <v>8181</v>
      </c>
      <c r="C1420" s="8" t="str">
        <f>VLOOKUP(B1420,'Specimen-Sample'!A$2:L$3024,12)</f>
        <v>Bone Marrow Aspirate</v>
      </c>
      <c r="D1420" s="8">
        <f>VLOOKUP(B1420,'Specimen-Sample'!A$2:L$3024,2)</f>
        <v>2273</v>
      </c>
      <c r="E1420" t="s">
        <v>18028</v>
      </c>
      <c r="F1420" t="s">
        <v>18042</v>
      </c>
    </row>
    <row r="1421" spans="1:6" x14ac:dyDescent="0.25">
      <c r="A1421">
        <f t="shared" si="22"/>
        <v>80</v>
      </c>
      <c r="B1421" t="s">
        <v>8181</v>
      </c>
      <c r="C1421" s="8" t="str">
        <f>VLOOKUP(B1421,'Specimen-Sample'!A$2:L$3024,12)</f>
        <v>Bone Marrow Aspirate</v>
      </c>
      <c r="D1421" s="8">
        <f>VLOOKUP(B1421,'Specimen-Sample'!A$2:L$3024,2)</f>
        <v>2273</v>
      </c>
      <c r="E1421" t="s">
        <v>18046</v>
      </c>
      <c r="F1421" t="s">
        <v>18029</v>
      </c>
    </row>
    <row r="1422" spans="1:6" x14ac:dyDescent="0.25">
      <c r="A1422">
        <f t="shared" si="22"/>
        <v>80</v>
      </c>
      <c r="B1422" t="s">
        <v>8181</v>
      </c>
      <c r="C1422" s="8" t="str">
        <f>VLOOKUP(B1422,'Specimen-Sample'!A$2:L$3024,12)</f>
        <v>Bone Marrow Aspirate</v>
      </c>
      <c r="D1422" s="8">
        <f>VLOOKUP(B1422,'Specimen-Sample'!A$2:L$3024,2)</f>
        <v>2273</v>
      </c>
      <c r="E1422" t="s">
        <v>18039</v>
      </c>
      <c r="F1422" t="s">
        <v>18021</v>
      </c>
    </row>
    <row r="1423" spans="1:6" x14ac:dyDescent="0.25">
      <c r="A1423">
        <f t="shared" si="22"/>
        <v>80</v>
      </c>
      <c r="B1423" t="s">
        <v>8181</v>
      </c>
      <c r="C1423" s="8" t="str">
        <f>VLOOKUP(B1423,'Specimen-Sample'!A$2:L$3024,12)</f>
        <v>Bone Marrow Aspirate</v>
      </c>
      <c r="D1423" s="8">
        <f>VLOOKUP(B1423,'Specimen-Sample'!A$2:L$3024,2)</f>
        <v>2273</v>
      </c>
      <c r="E1423" t="s">
        <v>18037</v>
      </c>
      <c r="F1423" t="s">
        <v>18038</v>
      </c>
    </row>
    <row r="1424" spans="1:6" x14ac:dyDescent="0.25">
      <c r="A1424">
        <f t="shared" si="22"/>
        <v>80</v>
      </c>
      <c r="B1424" t="s">
        <v>8181</v>
      </c>
      <c r="C1424" s="8" t="str">
        <f>VLOOKUP(B1424,'Specimen-Sample'!A$2:L$3024,12)</f>
        <v>Bone Marrow Aspirate</v>
      </c>
      <c r="D1424" s="8">
        <f>VLOOKUP(B1424,'Specimen-Sample'!A$2:L$3024,2)</f>
        <v>2273</v>
      </c>
      <c r="E1424" t="s">
        <v>18026</v>
      </c>
      <c r="F1424" t="s">
        <v>18034</v>
      </c>
    </row>
    <row r="1425" spans="1:6" x14ac:dyDescent="0.25">
      <c r="A1425">
        <f t="shared" si="22"/>
        <v>80</v>
      </c>
      <c r="B1425" t="s">
        <v>8181</v>
      </c>
      <c r="C1425" s="8" t="str">
        <f>VLOOKUP(B1425,'Specimen-Sample'!A$2:L$3024,12)</f>
        <v>Bone Marrow Aspirate</v>
      </c>
      <c r="D1425" s="8">
        <f>VLOOKUP(B1425,'Specimen-Sample'!A$2:L$3024,2)</f>
        <v>2273</v>
      </c>
      <c r="E1425" t="s">
        <v>18035</v>
      </c>
      <c r="F1425" t="s">
        <v>18024</v>
      </c>
    </row>
    <row r="1426" spans="1:6" x14ac:dyDescent="0.25">
      <c r="A1426">
        <f t="shared" si="22"/>
        <v>81</v>
      </c>
      <c r="B1426" t="s">
        <v>6984</v>
      </c>
      <c r="C1426" s="8" t="str">
        <f>VLOOKUP(B1426,'Specimen-Sample'!A$2:L$3024,12)</f>
        <v>Peripheral Blood</v>
      </c>
      <c r="D1426" s="8">
        <f>VLOOKUP(B1426,'Specimen-Sample'!A$2:L$3024,2)</f>
        <v>1759</v>
      </c>
      <c r="E1426" t="s">
        <v>18208</v>
      </c>
      <c r="F1426" t="s">
        <v>18174</v>
      </c>
    </row>
    <row r="1427" spans="1:6" x14ac:dyDescent="0.25">
      <c r="A1427">
        <f t="shared" si="22"/>
        <v>81</v>
      </c>
      <c r="B1427" t="s">
        <v>6984</v>
      </c>
      <c r="C1427" s="8" t="str">
        <f>VLOOKUP(B1427,'Specimen-Sample'!A$2:L$3024,12)</f>
        <v>Peripheral Blood</v>
      </c>
      <c r="D1427" s="8">
        <f>VLOOKUP(B1427,'Specimen-Sample'!A$2:L$3024,2)</f>
        <v>1759</v>
      </c>
      <c r="E1427" t="s">
        <v>18170</v>
      </c>
      <c r="F1427" t="s">
        <v>18165</v>
      </c>
    </row>
    <row r="1428" spans="1:6" x14ac:dyDescent="0.25">
      <c r="A1428">
        <f t="shared" si="22"/>
        <v>81</v>
      </c>
      <c r="B1428" t="s">
        <v>6984</v>
      </c>
      <c r="C1428" s="8" t="str">
        <f>VLOOKUP(B1428,'Specimen-Sample'!A$2:L$3024,12)</f>
        <v>Peripheral Blood</v>
      </c>
      <c r="D1428" s="8">
        <f>VLOOKUP(B1428,'Specimen-Sample'!A$2:L$3024,2)</f>
        <v>1759</v>
      </c>
      <c r="E1428" t="s">
        <v>18161</v>
      </c>
      <c r="F1428" t="s">
        <v>18190</v>
      </c>
    </row>
    <row r="1429" spans="1:6" x14ac:dyDescent="0.25">
      <c r="A1429">
        <f t="shared" si="22"/>
        <v>81</v>
      </c>
      <c r="B1429" t="s">
        <v>6984</v>
      </c>
      <c r="C1429" s="8" t="str">
        <f>VLOOKUP(B1429,'Specimen-Sample'!A$2:L$3024,12)</f>
        <v>Peripheral Blood</v>
      </c>
      <c r="D1429" s="8">
        <f>VLOOKUP(B1429,'Specimen-Sample'!A$2:L$3024,2)</f>
        <v>1759</v>
      </c>
      <c r="E1429" t="s">
        <v>18164</v>
      </c>
      <c r="F1429" t="s">
        <v>18159</v>
      </c>
    </row>
    <row r="1430" spans="1:6" x14ac:dyDescent="0.25">
      <c r="A1430">
        <f t="shared" si="22"/>
        <v>81</v>
      </c>
      <c r="B1430" t="s">
        <v>6984</v>
      </c>
      <c r="C1430" s="8" t="str">
        <f>VLOOKUP(B1430,'Specimen-Sample'!A$2:L$3024,12)</f>
        <v>Peripheral Blood</v>
      </c>
      <c r="D1430" s="8">
        <f>VLOOKUP(B1430,'Specimen-Sample'!A$2:L$3024,2)</f>
        <v>1759</v>
      </c>
      <c r="E1430" t="s">
        <v>18172</v>
      </c>
      <c r="F1430" t="s">
        <v>18186</v>
      </c>
    </row>
    <row r="1431" spans="1:6" x14ac:dyDescent="0.25">
      <c r="A1431">
        <f t="shared" si="22"/>
        <v>81</v>
      </c>
      <c r="B1431" t="s">
        <v>6984</v>
      </c>
      <c r="C1431" s="8" t="str">
        <f>VLOOKUP(B1431,'Specimen-Sample'!A$2:L$3024,12)</f>
        <v>Peripheral Blood</v>
      </c>
      <c r="D1431" s="8">
        <f>VLOOKUP(B1431,'Specimen-Sample'!A$2:L$3024,2)</f>
        <v>1759</v>
      </c>
      <c r="E1431" t="s">
        <v>18169</v>
      </c>
      <c r="F1431" t="s">
        <v>18177</v>
      </c>
    </row>
    <row r="1432" spans="1:6" x14ac:dyDescent="0.25">
      <c r="A1432">
        <f t="shared" si="22"/>
        <v>81</v>
      </c>
      <c r="B1432" t="s">
        <v>6984</v>
      </c>
      <c r="C1432" s="8" t="str">
        <f>VLOOKUP(B1432,'Specimen-Sample'!A$2:L$3024,12)</f>
        <v>Peripheral Blood</v>
      </c>
      <c r="D1432" s="8">
        <f>VLOOKUP(B1432,'Specimen-Sample'!A$2:L$3024,2)</f>
        <v>1759</v>
      </c>
      <c r="E1432" t="s">
        <v>18187</v>
      </c>
      <c r="F1432" t="s">
        <v>18189</v>
      </c>
    </row>
    <row r="1433" spans="1:6" x14ac:dyDescent="0.25">
      <c r="A1433">
        <f t="shared" si="22"/>
        <v>81</v>
      </c>
      <c r="B1433" t="s">
        <v>6984</v>
      </c>
      <c r="C1433" s="8" t="str">
        <f>VLOOKUP(B1433,'Specimen-Sample'!A$2:L$3024,12)</f>
        <v>Peripheral Blood</v>
      </c>
      <c r="D1433" s="8">
        <f>VLOOKUP(B1433,'Specimen-Sample'!A$2:L$3024,2)</f>
        <v>1759</v>
      </c>
      <c r="E1433" t="s">
        <v>18185</v>
      </c>
      <c r="F1433" t="s">
        <v>18160</v>
      </c>
    </row>
    <row r="1434" spans="1:6" x14ac:dyDescent="0.25">
      <c r="A1434">
        <f t="shared" si="22"/>
        <v>81</v>
      </c>
      <c r="B1434" t="s">
        <v>6984</v>
      </c>
      <c r="C1434" s="8" t="str">
        <f>VLOOKUP(B1434,'Specimen-Sample'!A$2:L$3024,12)</f>
        <v>Peripheral Blood</v>
      </c>
      <c r="D1434" s="8">
        <f>VLOOKUP(B1434,'Specimen-Sample'!A$2:L$3024,2)</f>
        <v>1759</v>
      </c>
      <c r="E1434" t="s">
        <v>18205</v>
      </c>
      <c r="F1434" t="s">
        <v>18196</v>
      </c>
    </row>
    <row r="1435" spans="1:6" x14ac:dyDescent="0.25">
      <c r="A1435">
        <f t="shared" si="22"/>
        <v>81</v>
      </c>
      <c r="B1435" t="s">
        <v>6984</v>
      </c>
      <c r="C1435" s="8" t="str">
        <f>VLOOKUP(B1435,'Specimen-Sample'!A$2:L$3024,12)</f>
        <v>Peripheral Blood</v>
      </c>
      <c r="D1435" s="8">
        <f>VLOOKUP(B1435,'Specimen-Sample'!A$2:L$3024,2)</f>
        <v>1759</v>
      </c>
      <c r="E1435" t="s">
        <v>18167</v>
      </c>
      <c r="F1435" t="s">
        <v>18204</v>
      </c>
    </row>
    <row r="1436" spans="1:6" x14ac:dyDescent="0.25">
      <c r="A1436">
        <f t="shared" si="22"/>
        <v>81</v>
      </c>
      <c r="B1436" t="s">
        <v>6984</v>
      </c>
      <c r="C1436" s="8" t="str">
        <f>VLOOKUP(B1436,'Specimen-Sample'!A$2:L$3024,12)</f>
        <v>Peripheral Blood</v>
      </c>
      <c r="D1436" s="8">
        <f>VLOOKUP(B1436,'Specimen-Sample'!A$2:L$3024,2)</f>
        <v>1759</v>
      </c>
      <c r="E1436" t="s">
        <v>18178</v>
      </c>
      <c r="F1436" t="s">
        <v>18173</v>
      </c>
    </row>
    <row r="1437" spans="1:6" x14ac:dyDescent="0.25">
      <c r="A1437">
        <f t="shared" si="22"/>
        <v>81</v>
      </c>
      <c r="B1437" t="s">
        <v>6984</v>
      </c>
      <c r="C1437" s="8" t="str">
        <f>VLOOKUP(B1437,'Specimen-Sample'!A$2:L$3024,12)</f>
        <v>Peripheral Blood</v>
      </c>
      <c r="D1437" s="8">
        <f>VLOOKUP(B1437,'Specimen-Sample'!A$2:L$3024,2)</f>
        <v>1759</v>
      </c>
      <c r="E1437" t="s">
        <v>18199</v>
      </c>
      <c r="F1437" t="s">
        <v>18163</v>
      </c>
    </row>
    <row r="1438" spans="1:6" x14ac:dyDescent="0.25">
      <c r="A1438">
        <f t="shared" si="22"/>
        <v>81</v>
      </c>
      <c r="B1438" t="s">
        <v>6984</v>
      </c>
      <c r="C1438" s="8" t="str">
        <f>VLOOKUP(B1438,'Specimen-Sample'!A$2:L$3024,12)</f>
        <v>Peripheral Blood</v>
      </c>
      <c r="D1438" s="8">
        <f>VLOOKUP(B1438,'Specimen-Sample'!A$2:L$3024,2)</f>
        <v>1759</v>
      </c>
      <c r="E1438" t="s">
        <v>18207</v>
      </c>
      <c r="F1438" t="s">
        <v>18180</v>
      </c>
    </row>
    <row r="1439" spans="1:6" x14ac:dyDescent="0.25">
      <c r="A1439">
        <f t="shared" si="22"/>
        <v>81</v>
      </c>
      <c r="B1439" t="s">
        <v>6984</v>
      </c>
      <c r="C1439" s="8" t="str">
        <f>VLOOKUP(B1439,'Specimen-Sample'!A$2:L$3024,12)</f>
        <v>Peripheral Blood</v>
      </c>
      <c r="D1439" s="8">
        <f>VLOOKUP(B1439,'Specimen-Sample'!A$2:L$3024,2)</f>
        <v>1759</v>
      </c>
      <c r="E1439" t="s">
        <v>18206</v>
      </c>
      <c r="F1439" t="s">
        <v>18188</v>
      </c>
    </row>
    <row r="1440" spans="1:6" x14ac:dyDescent="0.25">
      <c r="A1440">
        <f t="shared" si="22"/>
        <v>81</v>
      </c>
      <c r="B1440" t="s">
        <v>6984</v>
      </c>
      <c r="C1440" s="8" t="str">
        <f>VLOOKUP(B1440,'Specimen-Sample'!A$2:L$3024,12)</f>
        <v>Peripheral Blood</v>
      </c>
      <c r="D1440" s="8">
        <f>VLOOKUP(B1440,'Specimen-Sample'!A$2:L$3024,2)</f>
        <v>1759</v>
      </c>
      <c r="E1440" t="s">
        <v>18192</v>
      </c>
      <c r="F1440" t="s">
        <v>18194</v>
      </c>
    </row>
    <row r="1441" spans="1:6" x14ac:dyDescent="0.25">
      <c r="A1441">
        <f t="shared" si="22"/>
        <v>81</v>
      </c>
      <c r="B1441" t="s">
        <v>6984</v>
      </c>
      <c r="C1441" s="8" t="str">
        <f>VLOOKUP(B1441,'Specimen-Sample'!A$2:L$3024,12)</f>
        <v>Peripheral Blood</v>
      </c>
      <c r="D1441" s="8">
        <f>VLOOKUP(B1441,'Specimen-Sample'!A$2:L$3024,2)</f>
        <v>1759</v>
      </c>
      <c r="E1441" t="s">
        <v>18195</v>
      </c>
      <c r="F1441" t="s">
        <v>18202</v>
      </c>
    </row>
    <row r="1442" spans="1:6" x14ac:dyDescent="0.25">
      <c r="A1442">
        <f t="shared" si="22"/>
        <v>81</v>
      </c>
      <c r="B1442" t="s">
        <v>6984</v>
      </c>
      <c r="C1442" s="8" t="str">
        <f>VLOOKUP(B1442,'Specimen-Sample'!A$2:L$3024,12)</f>
        <v>Peripheral Blood</v>
      </c>
      <c r="D1442" s="8">
        <f>VLOOKUP(B1442,'Specimen-Sample'!A$2:L$3024,2)</f>
        <v>1759</v>
      </c>
      <c r="E1442" t="s">
        <v>18176</v>
      </c>
      <c r="F1442" t="s">
        <v>18175</v>
      </c>
    </row>
    <row r="1443" spans="1:6" x14ac:dyDescent="0.25">
      <c r="A1443">
        <f t="shared" si="22"/>
        <v>81</v>
      </c>
      <c r="B1443" t="s">
        <v>6984</v>
      </c>
      <c r="C1443" s="8" t="str">
        <f>VLOOKUP(B1443,'Specimen-Sample'!A$2:L$3024,12)</f>
        <v>Peripheral Blood</v>
      </c>
      <c r="D1443" s="8">
        <f>VLOOKUP(B1443,'Specimen-Sample'!A$2:L$3024,2)</f>
        <v>1759</v>
      </c>
      <c r="E1443" t="s">
        <v>18197</v>
      </c>
      <c r="F1443" t="s">
        <v>18166</v>
      </c>
    </row>
    <row r="1444" spans="1:6" x14ac:dyDescent="0.25">
      <c r="A1444">
        <f t="shared" si="22"/>
        <v>81</v>
      </c>
      <c r="B1444" t="s">
        <v>6984</v>
      </c>
      <c r="C1444" s="8" t="str">
        <f>VLOOKUP(B1444,'Specimen-Sample'!A$2:L$3024,12)</f>
        <v>Peripheral Blood</v>
      </c>
      <c r="D1444" s="8">
        <f>VLOOKUP(B1444,'Specimen-Sample'!A$2:L$3024,2)</f>
        <v>1759</v>
      </c>
      <c r="E1444" t="s">
        <v>18181</v>
      </c>
      <c r="F1444" t="s">
        <v>18183</v>
      </c>
    </row>
    <row r="1445" spans="1:6" x14ac:dyDescent="0.25">
      <c r="A1445">
        <f t="shared" si="22"/>
        <v>81</v>
      </c>
      <c r="B1445" t="s">
        <v>6984</v>
      </c>
      <c r="C1445" s="8" t="str">
        <f>VLOOKUP(B1445,'Specimen-Sample'!A$2:L$3024,12)</f>
        <v>Peripheral Blood</v>
      </c>
      <c r="D1445" s="8">
        <f>VLOOKUP(B1445,'Specimen-Sample'!A$2:L$3024,2)</f>
        <v>1759</v>
      </c>
      <c r="E1445" t="s">
        <v>18168</v>
      </c>
      <c r="F1445" t="s">
        <v>18162</v>
      </c>
    </row>
    <row r="1446" spans="1:6" x14ac:dyDescent="0.25">
      <c r="A1446">
        <f t="shared" si="22"/>
        <v>81</v>
      </c>
      <c r="B1446" t="s">
        <v>6984</v>
      </c>
      <c r="C1446" s="8" t="str">
        <f>VLOOKUP(B1446,'Specimen-Sample'!A$2:L$3024,12)</f>
        <v>Peripheral Blood</v>
      </c>
      <c r="D1446" s="8">
        <f>VLOOKUP(B1446,'Specimen-Sample'!A$2:L$3024,2)</f>
        <v>1759</v>
      </c>
      <c r="E1446" t="s">
        <v>18198</v>
      </c>
      <c r="F1446" t="s">
        <v>18182</v>
      </c>
    </row>
    <row r="1447" spans="1:6" x14ac:dyDescent="0.25">
      <c r="A1447">
        <f t="shared" si="22"/>
        <v>81</v>
      </c>
      <c r="B1447" t="s">
        <v>6984</v>
      </c>
      <c r="C1447" s="8" t="str">
        <f>VLOOKUP(B1447,'Specimen-Sample'!A$2:L$3024,12)</f>
        <v>Peripheral Blood</v>
      </c>
      <c r="D1447" s="8">
        <f>VLOOKUP(B1447,'Specimen-Sample'!A$2:L$3024,2)</f>
        <v>1759</v>
      </c>
      <c r="E1447" t="s">
        <v>18200</v>
      </c>
      <c r="F1447" t="s">
        <v>18201</v>
      </c>
    </row>
    <row r="1448" spans="1:6" x14ac:dyDescent="0.25">
      <c r="A1448">
        <f t="shared" si="22"/>
        <v>81</v>
      </c>
      <c r="B1448" t="s">
        <v>6984</v>
      </c>
      <c r="C1448" s="8" t="str">
        <f>VLOOKUP(B1448,'Specimen-Sample'!A$2:L$3024,12)</f>
        <v>Peripheral Blood</v>
      </c>
      <c r="D1448" s="8">
        <f>VLOOKUP(B1448,'Specimen-Sample'!A$2:L$3024,2)</f>
        <v>1759</v>
      </c>
      <c r="E1448" t="s">
        <v>18191</v>
      </c>
      <c r="F1448" t="s">
        <v>18184</v>
      </c>
    </row>
    <row r="1449" spans="1:6" x14ac:dyDescent="0.25">
      <c r="A1449">
        <f t="shared" si="22"/>
        <v>81</v>
      </c>
      <c r="B1449" t="s">
        <v>6984</v>
      </c>
      <c r="C1449" s="8" t="str">
        <f>VLOOKUP(B1449,'Specimen-Sample'!A$2:L$3024,12)</f>
        <v>Peripheral Blood</v>
      </c>
      <c r="D1449" s="8">
        <f>VLOOKUP(B1449,'Specimen-Sample'!A$2:L$3024,2)</f>
        <v>1759</v>
      </c>
      <c r="E1449" t="s">
        <v>18193</v>
      </c>
      <c r="F1449" t="s">
        <v>18203</v>
      </c>
    </row>
    <row r="1450" spans="1:6" x14ac:dyDescent="0.25">
      <c r="A1450">
        <f t="shared" si="22"/>
        <v>81</v>
      </c>
      <c r="B1450" t="s">
        <v>6984</v>
      </c>
      <c r="C1450" s="8" t="str">
        <f>VLOOKUP(B1450,'Specimen-Sample'!A$2:L$3024,12)</f>
        <v>Peripheral Blood</v>
      </c>
      <c r="D1450" s="8">
        <f>VLOOKUP(B1450,'Specimen-Sample'!A$2:L$3024,2)</f>
        <v>1759</v>
      </c>
      <c r="E1450" t="s">
        <v>18171</v>
      </c>
      <c r="F1450" t="s">
        <v>18179</v>
      </c>
    </row>
    <row r="1451" spans="1:6" x14ac:dyDescent="0.25">
      <c r="A1451">
        <f t="shared" si="22"/>
        <v>82</v>
      </c>
      <c r="B1451" t="s">
        <v>6998</v>
      </c>
      <c r="C1451" s="8" t="str">
        <f>VLOOKUP(B1451,'Specimen-Sample'!A$2:L$3024,12)</f>
        <v>Peripheral Blood</v>
      </c>
      <c r="D1451" s="8">
        <f>VLOOKUP(B1451,'Specimen-Sample'!A$2:L$3024,2)</f>
        <v>1663</v>
      </c>
      <c r="E1451" t="s">
        <v>18220</v>
      </c>
      <c r="F1451" t="s">
        <v>18239</v>
      </c>
    </row>
    <row r="1452" spans="1:6" x14ac:dyDescent="0.25">
      <c r="A1452">
        <f t="shared" si="22"/>
        <v>82</v>
      </c>
      <c r="B1452" t="s">
        <v>6998</v>
      </c>
      <c r="C1452" s="8" t="str">
        <f>VLOOKUP(B1452,'Specimen-Sample'!A$2:L$3024,12)</f>
        <v>Peripheral Blood</v>
      </c>
      <c r="D1452" s="8">
        <f>VLOOKUP(B1452,'Specimen-Sample'!A$2:L$3024,2)</f>
        <v>1663</v>
      </c>
      <c r="E1452" t="s">
        <v>18221</v>
      </c>
      <c r="F1452" t="s">
        <v>18222</v>
      </c>
    </row>
    <row r="1453" spans="1:6" x14ac:dyDescent="0.25">
      <c r="A1453">
        <f t="shared" si="22"/>
        <v>82</v>
      </c>
      <c r="B1453" t="s">
        <v>6998</v>
      </c>
      <c r="C1453" s="8" t="str">
        <f>VLOOKUP(B1453,'Specimen-Sample'!A$2:L$3024,12)</f>
        <v>Peripheral Blood</v>
      </c>
      <c r="D1453" s="8">
        <f>VLOOKUP(B1453,'Specimen-Sample'!A$2:L$3024,2)</f>
        <v>1663</v>
      </c>
      <c r="E1453" t="s">
        <v>18225</v>
      </c>
      <c r="F1453" t="s">
        <v>18236</v>
      </c>
    </row>
    <row r="1454" spans="1:6" x14ac:dyDescent="0.25">
      <c r="A1454">
        <f t="shared" si="22"/>
        <v>82</v>
      </c>
      <c r="B1454" t="s">
        <v>6998</v>
      </c>
      <c r="C1454" s="8" t="str">
        <f>VLOOKUP(B1454,'Specimen-Sample'!A$2:L$3024,12)</f>
        <v>Peripheral Blood</v>
      </c>
      <c r="D1454" s="8">
        <f>VLOOKUP(B1454,'Specimen-Sample'!A$2:L$3024,2)</f>
        <v>1663</v>
      </c>
      <c r="E1454" t="s">
        <v>18217</v>
      </c>
      <c r="F1454" t="s">
        <v>18212</v>
      </c>
    </row>
    <row r="1455" spans="1:6" x14ac:dyDescent="0.25">
      <c r="A1455">
        <f t="shared" si="22"/>
        <v>82</v>
      </c>
      <c r="B1455" t="s">
        <v>6998</v>
      </c>
      <c r="C1455" s="8" t="str">
        <f>VLOOKUP(B1455,'Specimen-Sample'!A$2:L$3024,12)</f>
        <v>Peripheral Blood</v>
      </c>
      <c r="D1455" s="8">
        <f>VLOOKUP(B1455,'Specimen-Sample'!A$2:L$3024,2)</f>
        <v>1663</v>
      </c>
      <c r="E1455" t="s">
        <v>18253</v>
      </c>
      <c r="F1455" t="s">
        <v>18260</v>
      </c>
    </row>
    <row r="1456" spans="1:6" x14ac:dyDescent="0.25">
      <c r="A1456">
        <f t="shared" si="22"/>
        <v>82</v>
      </c>
      <c r="B1456" t="s">
        <v>6998</v>
      </c>
      <c r="C1456" s="8" t="str">
        <f>VLOOKUP(B1456,'Specimen-Sample'!A$2:L$3024,12)</f>
        <v>Peripheral Blood</v>
      </c>
      <c r="D1456" s="8">
        <f>VLOOKUP(B1456,'Specimen-Sample'!A$2:L$3024,2)</f>
        <v>1663</v>
      </c>
      <c r="E1456" t="s">
        <v>18214</v>
      </c>
      <c r="F1456" t="s">
        <v>18255</v>
      </c>
    </row>
    <row r="1457" spans="1:6" x14ac:dyDescent="0.25">
      <c r="A1457">
        <f t="shared" si="22"/>
        <v>82</v>
      </c>
      <c r="B1457" t="s">
        <v>6998</v>
      </c>
      <c r="C1457" s="8" t="str">
        <f>VLOOKUP(B1457,'Specimen-Sample'!A$2:L$3024,12)</f>
        <v>Peripheral Blood</v>
      </c>
      <c r="D1457" s="8">
        <f>VLOOKUP(B1457,'Specimen-Sample'!A$2:L$3024,2)</f>
        <v>1663</v>
      </c>
      <c r="E1457" t="s">
        <v>18247</v>
      </c>
      <c r="F1457" t="s">
        <v>18257</v>
      </c>
    </row>
    <row r="1458" spans="1:6" x14ac:dyDescent="0.25">
      <c r="A1458">
        <f t="shared" si="22"/>
        <v>82</v>
      </c>
      <c r="B1458" t="s">
        <v>6998</v>
      </c>
      <c r="C1458" s="8" t="str">
        <f>VLOOKUP(B1458,'Specimen-Sample'!A$2:L$3024,12)</f>
        <v>Peripheral Blood</v>
      </c>
      <c r="D1458" s="8">
        <f>VLOOKUP(B1458,'Specimen-Sample'!A$2:L$3024,2)</f>
        <v>1663</v>
      </c>
      <c r="E1458" t="s">
        <v>18234</v>
      </c>
      <c r="F1458" t="s">
        <v>18254</v>
      </c>
    </row>
    <row r="1459" spans="1:6" x14ac:dyDescent="0.25">
      <c r="A1459">
        <f t="shared" si="22"/>
        <v>82</v>
      </c>
      <c r="B1459" t="s">
        <v>6998</v>
      </c>
      <c r="C1459" s="8" t="str">
        <f>VLOOKUP(B1459,'Specimen-Sample'!A$2:L$3024,12)</f>
        <v>Peripheral Blood</v>
      </c>
      <c r="D1459" s="8">
        <f>VLOOKUP(B1459,'Specimen-Sample'!A$2:L$3024,2)</f>
        <v>1663</v>
      </c>
      <c r="E1459" t="s">
        <v>18218</v>
      </c>
      <c r="F1459" t="s">
        <v>18249</v>
      </c>
    </row>
    <row r="1460" spans="1:6" x14ac:dyDescent="0.25">
      <c r="A1460">
        <f t="shared" si="22"/>
        <v>82</v>
      </c>
      <c r="B1460" t="s">
        <v>6998</v>
      </c>
      <c r="C1460" s="8" t="str">
        <f>VLOOKUP(B1460,'Specimen-Sample'!A$2:L$3024,12)</f>
        <v>Peripheral Blood</v>
      </c>
      <c r="D1460" s="8">
        <f>VLOOKUP(B1460,'Specimen-Sample'!A$2:L$3024,2)</f>
        <v>1663</v>
      </c>
      <c r="E1460" t="s">
        <v>18223</v>
      </c>
      <c r="F1460" t="s">
        <v>18210</v>
      </c>
    </row>
    <row r="1461" spans="1:6" x14ac:dyDescent="0.25">
      <c r="A1461">
        <f t="shared" si="22"/>
        <v>82</v>
      </c>
      <c r="B1461" t="s">
        <v>6998</v>
      </c>
      <c r="C1461" s="8" t="str">
        <f>VLOOKUP(B1461,'Specimen-Sample'!A$2:L$3024,12)</f>
        <v>Peripheral Blood</v>
      </c>
      <c r="D1461" s="8">
        <f>VLOOKUP(B1461,'Specimen-Sample'!A$2:L$3024,2)</f>
        <v>1663</v>
      </c>
      <c r="E1461" t="s">
        <v>18227</v>
      </c>
      <c r="F1461" t="s">
        <v>18259</v>
      </c>
    </row>
    <row r="1462" spans="1:6" x14ac:dyDescent="0.25">
      <c r="A1462">
        <f t="shared" si="22"/>
        <v>82</v>
      </c>
      <c r="B1462" t="s">
        <v>6998</v>
      </c>
      <c r="C1462" s="8" t="str">
        <f>VLOOKUP(B1462,'Specimen-Sample'!A$2:L$3024,12)</f>
        <v>Peripheral Blood</v>
      </c>
      <c r="D1462" s="8">
        <f>VLOOKUP(B1462,'Specimen-Sample'!A$2:L$3024,2)</f>
        <v>1663</v>
      </c>
      <c r="E1462" t="s">
        <v>18248</v>
      </c>
      <c r="F1462" t="s">
        <v>18250</v>
      </c>
    </row>
    <row r="1463" spans="1:6" x14ac:dyDescent="0.25">
      <c r="A1463">
        <f t="shared" si="22"/>
        <v>82</v>
      </c>
      <c r="B1463" t="s">
        <v>6998</v>
      </c>
      <c r="C1463" s="8" t="str">
        <f>VLOOKUP(B1463,'Specimen-Sample'!A$2:L$3024,12)</f>
        <v>Peripheral Blood</v>
      </c>
      <c r="D1463" s="8">
        <f>VLOOKUP(B1463,'Specimen-Sample'!A$2:L$3024,2)</f>
        <v>1663</v>
      </c>
      <c r="E1463" t="s">
        <v>18235</v>
      </c>
      <c r="F1463" t="s">
        <v>18209</v>
      </c>
    </row>
    <row r="1464" spans="1:6" x14ac:dyDescent="0.25">
      <c r="A1464">
        <f t="shared" si="22"/>
        <v>82</v>
      </c>
      <c r="B1464" t="s">
        <v>6998</v>
      </c>
      <c r="C1464" s="8" t="str">
        <f>VLOOKUP(B1464,'Specimen-Sample'!A$2:L$3024,12)</f>
        <v>Peripheral Blood</v>
      </c>
      <c r="D1464" s="8">
        <f>VLOOKUP(B1464,'Specimen-Sample'!A$2:L$3024,2)</f>
        <v>1663</v>
      </c>
      <c r="E1464" t="s">
        <v>18241</v>
      </c>
      <c r="F1464" t="s">
        <v>18240</v>
      </c>
    </row>
    <row r="1465" spans="1:6" x14ac:dyDescent="0.25">
      <c r="A1465">
        <f t="shared" si="22"/>
        <v>82</v>
      </c>
      <c r="B1465" t="s">
        <v>6998</v>
      </c>
      <c r="C1465" s="8" t="str">
        <f>VLOOKUP(B1465,'Specimen-Sample'!A$2:L$3024,12)</f>
        <v>Peripheral Blood</v>
      </c>
      <c r="D1465" s="8">
        <f>VLOOKUP(B1465,'Specimen-Sample'!A$2:L$3024,2)</f>
        <v>1663</v>
      </c>
      <c r="E1465" t="s">
        <v>18237</v>
      </c>
      <c r="F1465" t="s">
        <v>18231</v>
      </c>
    </row>
    <row r="1466" spans="1:6" x14ac:dyDescent="0.25">
      <c r="A1466">
        <f t="shared" si="22"/>
        <v>82</v>
      </c>
      <c r="B1466" t="s">
        <v>6998</v>
      </c>
      <c r="C1466" s="8" t="str">
        <f>VLOOKUP(B1466,'Specimen-Sample'!A$2:L$3024,12)</f>
        <v>Peripheral Blood</v>
      </c>
      <c r="D1466" s="8">
        <f>VLOOKUP(B1466,'Specimen-Sample'!A$2:L$3024,2)</f>
        <v>1663</v>
      </c>
      <c r="E1466" t="s">
        <v>18245</v>
      </c>
      <c r="F1466" t="s">
        <v>18211</v>
      </c>
    </row>
    <row r="1467" spans="1:6" x14ac:dyDescent="0.25">
      <c r="A1467">
        <f t="shared" si="22"/>
        <v>82</v>
      </c>
      <c r="B1467" t="s">
        <v>6998</v>
      </c>
      <c r="C1467" s="8" t="str">
        <f>VLOOKUP(B1467,'Specimen-Sample'!A$2:L$3024,12)</f>
        <v>Peripheral Blood</v>
      </c>
      <c r="D1467" s="8">
        <f>VLOOKUP(B1467,'Specimen-Sample'!A$2:L$3024,2)</f>
        <v>1663</v>
      </c>
      <c r="E1467" t="s">
        <v>18215</v>
      </c>
      <c r="F1467" t="s">
        <v>18243</v>
      </c>
    </row>
    <row r="1468" spans="1:6" x14ac:dyDescent="0.25">
      <c r="A1468">
        <f t="shared" si="22"/>
        <v>82</v>
      </c>
      <c r="B1468" t="s">
        <v>6998</v>
      </c>
      <c r="C1468" s="8" t="str">
        <f>VLOOKUP(B1468,'Specimen-Sample'!A$2:L$3024,12)</f>
        <v>Peripheral Blood</v>
      </c>
      <c r="D1468" s="8">
        <f>VLOOKUP(B1468,'Specimen-Sample'!A$2:L$3024,2)</f>
        <v>1663</v>
      </c>
      <c r="E1468" t="s">
        <v>18251</v>
      </c>
      <c r="F1468" t="s">
        <v>18230</v>
      </c>
    </row>
    <row r="1469" spans="1:6" x14ac:dyDescent="0.25">
      <c r="A1469">
        <f t="shared" si="22"/>
        <v>82</v>
      </c>
      <c r="B1469" t="s">
        <v>6998</v>
      </c>
      <c r="C1469" s="8" t="str">
        <f>VLOOKUP(B1469,'Specimen-Sample'!A$2:L$3024,12)</f>
        <v>Peripheral Blood</v>
      </c>
      <c r="D1469" s="8">
        <f>VLOOKUP(B1469,'Specimen-Sample'!A$2:L$3024,2)</f>
        <v>1663</v>
      </c>
      <c r="E1469" t="s">
        <v>18256</v>
      </c>
      <c r="F1469" t="s">
        <v>18238</v>
      </c>
    </row>
    <row r="1470" spans="1:6" x14ac:dyDescent="0.25">
      <c r="A1470">
        <f t="shared" si="22"/>
        <v>82</v>
      </c>
      <c r="B1470" t="s">
        <v>6998</v>
      </c>
      <c r="C1470" s="8" t="str">
        <f>VLOOKUP(B1470,'Specimen-Sample'!A$2:L$3024,12)</f>
        <v>Peripheral Blood</v>
      </c>
      <c r="D1470" s="8">
        <f>VLOOKUP(B1470,'Specimen-Sample'!A$2:L$3024,2)</f>
        <v>1663</v>
      </c>
      <c r="E1470" t="s">
        <v>18242</v>
      </c>
      <c r="F1470" t="s">
        <v>18224</v>
      </c>
    </row>
    <row r="1471" spans="1:6" x14ac:dyDescent="0.25">
      <c r="A1471">
        <f t="shared" si="22"/>
        <v>82</v>
      </c>
      <c r="B1471" t="s">
        <v>6998</v>
      </c>
      <c r="C1471" s="8" t="str">
        <f>VLOOKUP(B1471,'Specimen-Sample'!A$2:L$3024,12)</f>
        <v>Peripheral Blood</v>
      </c>
      <c r="D1471" s="8">
        <f>VLOOKUP(B1471,'Specimen-Sample'!A$2:L$3024,2)</f>
        <v>1663</v>
      </c>
      <c r="E1471" t="s">
        <v>18258</v>
      </c>
      <c r="F1471" t="s">
        <v>18232</v>
      </c>
    </row>
    <row r="1472" spans="1:6" x14ac:dyDescent="0.25">
      <c r="A1472">
        <f t="shared" si="22"/>
        <v>82</v>
      </c>
      <c r="B1472" t="s">
        <v>6998</v>
      </c>
      <c r="C1472" s="8" t="str">
        <f>VLOOKUP(B1472,'Specimen-Sample'!A$2:L$3024,12)</f>
        <v>Peripheral Blood</v>
      </c>
      <c r="D1472" s="8">
        <f>VLOOKUP(B1472,'Specimen-Sample'!A$2:L$3024,2)</f>
        <v>1663</v>
      </c>
      <c r="E1472" t="s">
        <v>18252</v>
      </c>
      <c r="F1472" t="s">
        <v>18213</v>
      </c>
    </row>
    <row r="1473" spans="1:6" x14ac:dyDescent="0.25">
      <c r="A1473">
        <f t="shared" si="22"/>
        <v>82</v>
      </c>
      <c r="B1473" t="s">
        <v>6998</v>
      </c>
      <c r="C1473" s="8" t="str">
        <f>VLOOKUP(B1473,'Specimen-Sample'!A$2:L$3024,12)</f>
        <v>Peripheral Blood</v>
      </c>
      <c r="D1473" s="8">
        <f>VLOOKUP(B1473,'Specimen-Sample'!A$2:L$3024,2)</f>
        <v>1663</v>
      </c>
      <c r="E1473" t="s">
        <v>18229</v>
      </c>
      <c r="F1473" t="s">
        <v>18226</v>
      </c>
    </row>
    <row r="1474" spans="1:6" x14ac:dyDescent="0.25">
      <c r="A1474">
        <f t="shared" si="22"/>
        <v>82</v>
      </c>
      <c r="B1474" t="s">
        <v>6998</v>
      </c>
      <c r="C1474" s="8" t="str">
        <f>VLOOKUP(B1474,'Specimen-Sample'!A$2:L$3024,12)</f>
        <v>Peripheral Blood</v>
      </c>
      <c r="D1474" s="8">
        <f>VLOOKUP(B1474,'Specimen-Sample'!A$2:L$3024,2)</f>
        <v>1663</v>
      </c>
      <c r="E1474" t="s">
        <v>18244</v>
      </c>
      <c r="F1474" t="s">
        <v>18216</v>
      </c>
    </row>
    <row r="1475" spans="1:6" x14ac:dyDescent="0.25">
      <c r="A1475">
        <f t="shared" si="22"/>
        <v>82</v>
      </c>
      <c r="B1475" t="s">
        <v>6998</v>
      </c>
      <c r="C1475" s="8" t="str">
        <f>VLOOKUP(B1475,'Specimen-Sample'!A$2:L$3024,12)</f>
        <v>Peripheral Blood</v>
      </c>
      <c r="D1475" s="8">
        <f>VLOOKUP(B1475,'Specimen-Sample'!A$2:L$3024,2)</f>
        <v>1663</v>
      </c>
      <c r="E1475" t="s">
        <v>18228</v>
      </c>
      <c r="F1475" t="s">
        <v>18233</v>
      </c>
    </row>
    <row r="1476" spans="1:6" x14ac:dyDescent="0.25">
      <c r="A1476">
        <f t="shared" ref="A1476:A1539" si="23">IF(B1475&lt;&gt;B1476,A1475+1,A1475)</f>
        <v>82</v>
      </c>
      <c r="B1476" t="s">
        <v>6998</v>
      </c>
      <c r="C1476" s="8" t="str">
        <f>VLOOKUP(B1476,'Specimen-Sample'!A$2:L$3024,12)</f>
        <v>Peripheral Blood</v>
      </c>
      <c r="D1476" s="8">
        <f>VLOOKUP(B1476,'Specimen-Sample'!A$2:L$3024,2)</f>
        <v>1663</v>
      </c>
      <c r="E1476" t="s">
        <v>18246</v>
      </c>
      <c r="F1476" t="s">
        <v>18219</v>
      </c>
    </row>
    <row r="1477" spans="1:6" x14ac:dyDescent="0.25">
      <c r="A1477">
        <f t="shared" si="23"/>
        <v>83</v>
      </c>
      <c r="B1477" t="s">
        <v>7055</v>
      </c>
      <c r="C1477" s="8" t="str">
        <f>VLOOKUP(B1477,'Specimen-Sample'!A$2:L$3024,12)</f>
        <v>Bone Marrow Aspirate</v>
      </c>
      <c r="D1477" s="8">
        <f>VLOOKUP(B1477,'Specimen-Sample'!A$2:L$3024,2)</f>
        <v>1782</v>
      </c>
      <c r="E1477" t="s">
        <v>18307</v>
      </c>
      <c r="F1477" t="s">
        <v>18294</v>
      </c>
    </row>
    <row r="1478" spans="1:6" x14ac:dyDescent="0.25">
      <c r="A1478">
        <f t="shared" si="23"/>
        <v>83</v>
      </c>
      <c r="B1478" t="s">
        <v>7055</v>
      </c>
      <c r="C1478" s="8" t="str">
        <f>VLOOKUP(B1478,'Specimen-Sample'!A$2:L$3024,12)</f>
        <v>Bone Marrow Aspirate</v>
      </c>
      <c r="D1478" s="8">
        <f>VLOOKUP(B1478,'Specimen-Sample'!A$2:L$3024,2)</f>
        <v>1782</v>
      </c>
      <c r="E1478" t="s">
        <v>18304</v>
      </c>
      <c r="F1478" t="s">
        <v>18282</v>
      </c>
    </row>
    <row r="1479" spans="1:6" x14ac:dyDescent="0.25">
      <c r="A1479">
        <f t="shared" si="23"/>
        <v>83</v>
      </c>
      <c r="B1479" t="s">
        <v>7055</v>
      </c>
      <c r="C1479" s="8" t="str">
        <f>VLOOKUP(B1479,'Specimen-Sample'!A$2:L$3024,12)</f>
        <v>Bone Marrow Aspirate</v>
      </c>
      <c r="D1479" s="8">
        <f>VLOOKUP(B1479,'Specimen-Sample'!A$2:L$3024,2)</f>
        <v>1782</v>
      </c>
      <c r="E1479" t="s">
        <v>18284</v>
      </c>
      <c r="F1479" t="s">
        <v>18263</v>
      </c>
    </row>
    <row r="1480" spans="1:6" x14ac:dyDescent="0.25">
      <c r="A1480">
        <f t="shared" si="23"/>
        <v>83</v>
      </c>
      <c r="B1480" t="s">
        <v>7055</v>
      </c>
      <c r="C1480" s="8" t="str">
        <f>VLOOKUP(B1480,'Specimen-Sample'!A$2:L$3024,12)</f>
        <v>Bone Marrow Aspirate</v>
      </c>
      <c r="D1480" s="8">
        <f>VLOOKUP(B1480,'Specimen-Sample'!A$2:L$3024,2)</f>
        <v>1782</v>
      </c>
      <c r="E1480" t="s">
        <v>18287</v>
      </c>
      <c r="F1480" t="s">
        <v>18289</v>
      </c>
    </row>
    <row r="1481" spans="1:6" x14ac:dyDescent="0.25">
      <c r="A1481">
        <f t="shared" si="23"/>
        <v>83</v>
      </c>
      <c r="B1481" t="s">
        <v>7055</v>
      </c>
      <c r="C1481" s="8" t="str">
        <f>VLOOKUP(B1481,'Specimen-Sample'!A$2:L$3024,12)</f>
        <v>Bone Marrow Aspirate</v>
      </c>
      <c r="D1481" s="8">
        <f>VLOOKUP(B1481,'Specimen-Sample'!A$2:L$3024,2)</f>
        <v>1782</v>
      </c>
      <c r="E1481" t="s">
        <v>18288</v>
      </c>
      <c r="F1481" t="s">
        <v>18293</v>
      </c>
    </row>
    <row r="1482" spans="1:6" x14ac:dyDescent="0.25">
      <c r="A1482">
        <f t="shared" si="23"/>
        <v>83</v>
      </c>
      <c r="B1482" t="s">
        <v>7055</v>
      </c>
      <c r="C1482" s="8" t="str">
        <f>VLOOKUP(B1482,'Specimen-Sample'!A$2:L$3024,12)</f>
        <v>Bone Marrow Aspirate</v>
      </c>
      <c r="D1482" s="8">
        <f>VLOOKUP(B1482,'Specimen-Sample'!A$2:L$3024,2)</f>
        <v>1782</v>
      </c>
      <c r="E1482" t="s">
        <v>18279</v>
      </c>
      <c r="F1482" t="s">
        <v>18270</v>
      </c>
    </row>
    <row r="1483" spans="1:6" x14ac:dyDescent="0.25">
      <c r="A1483">
        <f t="shared" si="23"/>
        <v>83</v>
      </c>
      <c r="B1483" t="s">
        <v>7055</v>
      </c>
      <c r="C1483" s="8" t="str">
        <f>VLOOKUP(B1483,'Specimen-Sample'!A$2:L$3024,12)</f>
        <v>Bone Marrow Aspirate</v>
      </c>
      <c r="D1483" s="8">
        <f>VLOOKUP(B1483,'Specimen-Sample'!A$2:L$3024,2)</f>
        <v>1782</v>
      </c>
      <c r="E1483" t="s">
        <v>18310</v>
      </c>
      <c r="F1483" t="s">
        <v>18277</v>
      </c>
    </row>
    <row r="1484" spans="1:6" x14ac:dyDescent="0.25">
      <c r="A1484">
        <f t="shared" si="23"/>
        <v>83</v>
      </c>
      <c r="B1484" t="s">
        <v>7055</v>
      </c>
      <c r="C1484" s="8" t="str">
        <f>VLOOKUP(B1484,'Specimen-Sample'!A$2:L$3024,12)</f>
        <v>Bone Marrow Aspirate</v>
      </c>
      <c r="D1484" s="8">
        <f>VLOOKUP(B1484,'Specimen-Sample'!A$2:L$3024,2)</f>
        <v>1782</v>
      </c>
      <c r="E1484" t="s">
        <v>18274</v>
      </c>
      <c r="F1484" t="s">
        <v>18292</v>
      </c>
    </row>
    <row r="1485" spans="1:6" x14ac:dyDescent="0.25">
      <c r="A1485">
        <f t="shared" si="23"/>
        <v>83</v>
      </c>
      <c r="B1485" t="s">
        <v>7055</v>
      </c>
      <c r="C1485" s="8" t="str">
        <f>VLOOKUP(B1485,'Specimen-Sample'!A$2:L$3024,12)</f>
        <v>Bone Marrow Aspirate</v>
      </c>
      <c r="D1485" s="8">
        <f>VLOOKUP(B1485,'Specimen-Sample'!A$2:L$3024,2)</f>
        <v>1782</v>
      </c>
      <c r="E1485" t="s">
        <v>18267</v>
      </c>
      <c r="F1485" t="s">
        <v>18302</v>
      </c>
    </row>
    <row r="1486" spans="1:6" x14ac:dyDescent="0.25">
      <c r="A1486">
        <f t="shared" si="23"/>
        <v>83</v>
      </c>
      <c r="B1486" t="s">
        <v>7055</v>
      </c>
      <c r="C1486" s="8" t="str">
        <f>VLOOKUP(B1486,'Specimen-Sample'!A$2:L$3024,12)</f>
        <v>Bone Marrow Aspirate</v>
      </c>
      <c r="D1486" s="8">
        <f>VLOOKUP(B1486,'Specimen-Sample'!A$2:L$3024,2)</f>
        <v>1782</v>
      </c>
      <c r="E1486" t="s">
        <v>18300</v>
      </c>
      <c r="F1486" t="s">
        <v>18286</v>
      </c>
    </row>
    <row r="1487" spans="1:6" x14ac:dyDescent="0.25">
      <c r="A1487">
        <f t="shared" si="23"/>
        <v>83</v>
      </c>
      <c r="B1487" t="s">
        <v>7055</v>
      </c>
      <c r="C1487" s="8" t="str">
        <f>VLOOKUP(B1487,'Specimen-Sample'!A$2:L$3024,12)</f>
        <v>Bone Marrow Aspirate</v>
      </c>
      <c r="D1487" s="8">
        <f>VLOOKUP(B1487,'Specimen-Sample'!A$2:L$3024,2)</f>
        <v>1782</v>
      </c>
      <c r="E1487" t="s">
        <v>18301</v>
      </c>
      <c r="F1487" t="s">
        <v>18281</v>
      </c>
    </row>
    <row r="1488" spans="1:6" x14ac:dyDescent="0.25">
      <c r="A1488">
        <f t="shared" si="23"/>
        <v>83</v>
      </c>
      <c r="B1488" t="s">
        <v>7055</v>
      </c>
      <c r="C1488" s="8" t="str">
        <f>VLOOKUP(B1488,'Specimen-Sample'!A$2:L$3024,12)</f>
        <v>Bone Marrow Aspirate</v>
      </c>
      <c r="D1488" s="8">
        <f>VLOOKUP(B1488,'Specimen-Sample'!A$2:L$3024,2)</f>
        <v>1782</v>
      </c>
      <c r="E1488" t="s">
        <v>18283</v>
      </c>
      <c r="F1488" t="s">
        <v>18295</v>
      </c>
    </row>
    <row r="1489" spans="1:6" x14ac:dyDescent="0.25">
      <c r="A1489">
        <f t="shared" si="23"/>
        <v>83</v>
      </c>
      <c r="B1489" t="s">
        <v>7055</v>
      </c>
      <c r="C1489" s="8" t="str">
        <f>VLOOKUP(B1489,'Specimen-Sample'!A$2:L$3024,12)</f>
        <v>Bone Marrow Aspirate</v>
      </c>
      <c r="D1489" s="8">
        <f>VLOOKUP(B1489,'Specimen-Sample'!A$2:L$3024,2)</f>
        <v>1782</v>
      </c>
      <c r="E1489" t="s">
        <v>18306</v>
      </c>
      <c r="F1489" t="s">
        <v>18296</v>
      </c>
    </row>
    <row r="1490" spans="1:6" x14ac:dyDescent="0.25">
      <c r="A1490">
        <f t="shared" si="23"/>
        <v>83</v>
      </c>
      <c r="B1490" t="s">
        <v>7055</v>
      </c>
      <c r="C1490" s="8" t="str">
        <f>VLOOKUP(B1490,'Specimen-Sample'!A$2:L$3024,12)</f>
        <v>Bone Marrow Aspirate</v>
      </c>
      <c r="D1490" s="8">
        <f>VLOOKUP(B1490,'Specimen-Sample'!A$2:L$3024,2)</f>
        <v>1782</v>
      </c>
      <c r="E1490" t="s">
        <v>18278</v>
      </c>
      <c r="F1490" t="s">
        <v>18299</v>
      </c>
    </row>
    <row r="1491" spans="1:6" x14ac:dyDescent="0.25">
      <c r="A1491">
        <f t="shared" si="23"/>
        <v>83</v>
      </c>
      <c r="B1491" t="s">
        <v>7055</v>
      </c>
      <c r="C1491" s="8" t="str">
        <f>VLOOKUP(B1491,'Specimen-Sample'!A$2:L$3024,12)</f>
        <v>Bone Marrow Aspirate</v>
      </c>
      <c r="D1491" s="8">
        <f>VLOOKUP(B1491,'Specimen-Sample'!A$2:L$3024,2)</f>
        <v>1782</v>
      </c>
      <c r="E1491" t="s">
        <v>18280</v>
      </c>
      <c r="F1491" t="s">
        <v>18269</v>
      </c>
    </row>
    <row r="1492" spans="1:6" x14ac:dyDescent="0.25">
      <c r="A1492">
        <f t="shared" si="23"/>
        <v>83</v>
      </c>
      <c r="B1492" t="s">
        <v>7055</v>
      </c>
      <c r="C1492" s="8" t="str">
        <f>VLOOKUP(B1492,'Specimen-Sample'!A$2:L$3024,12)</f>
        <v>Bone Marrow Aspirate</v>
      </c>
      <c r="D1492" s="8">
        <f>VLOOKUP(B1492,'Specimen-Sample'!A$2:L$3024,2)</f>
        <v>1782</v>
      </c>
      <c r="E1492" t="s">
        <v>18276</v>
      </c>
      <c r="F1492" t="s">
        <v>18297</v>
      </c>
    </row>
    <row r="1493" spans="1:6" x14ac:dyDescent="0.25">
      <c r="A1493">
        <f t="shared" si="23"/>
        <v>83</v>
      </c>
      <c r="B1493" t="s">
        <v>7055</v>
      </c>
      <c r="C1493" s="8" t="str">
        <f>VLOOKUP(B1493,'Specimen-Sample'!A$2:L$3024,12)</f>
        <v>Bone Marrow Aspirate</v>
      </c>
      <c r="D1493" s="8">
        <f>VLOOKUP(B1493,'Specimen-Sample'!A$2:L$3024,2)</f>
        <v>1782</v>
      </c>
      <c r="E1493" t="s">
        <v>18305</v>
      </c>
      <c r="F1493" t="s">
        <v>18261</v>
      </c>
    </row>
    <row r="1494" spans="1:6" x14ac:dyDescent="0.25">
      <c r="A1494">
        <f t="shared" si="23"/>
        <v>83</v>
      </c>
      <c r="B1494" t="s">
        <v>7055</v>
      </c>
      <c r="C1494" s="8" t="str">
        <f>VLOOKUP(B1494,'Specimen-Sample'!A$2:L$3024,12)</f>
        <v>Bone Marrow Aspirate</v>
      </c>
      <c r="D1494" s="8">
        <f>VLOOKUP(B1494,'Specimen-Sample'!A$2:L$3024,2)</f>
        <v>1782</v>
      </c>
      <c r="E1494" t="s">
        <v>18275</v>
      </c>
      <c r="F1494" t="s">
        <v>18291</v>
      </c>
    </row>
    <row r="1495" spans="1:6" x14ac:dyDescent="0.25">
      <c r="A1495">
        <f t="shared" si="23"/>
        <v>83</v>
      </c>
      <c r="B1495" t="s">
        <v>7055</v>
      </c>
      <c r="C1495" s="8" t="str">
        <f>VLOOKUP(B1495,'Specimen-Sample'!A$2:L$3024,12)</f>
        <v>Bone Marrow Aspirate</v>
      </c>
      <c r="D1495" s="8">
        <f>VLOOKUP(B1495,'Specimen-Sample'!A$2:L$3024,2)</f>
        <v>1782</v>
      </c>
      <c r="E1495" t="s">
        <v>18273</v>
      </c>
      <c r="F1495" t="s">
        <v>18265</v>
      </c>
    </row>
    <row r="1496" spans="1:6" x14ac:dyDescent="0.25">
      <c r="A1496">
        <f t="shared" si="23"/>
        <v>83</v>
      </c>
      <c r="B1496" t="s">
        <v>7055</v>
      </c>
      <c r="C1496" s="8" t="str">
        <f>VLOOKUP(B1496,'Specimen-Sample'!A$2:L$3024,12)</f>
        <v>Bone Marrow Aspirate</v>
      </c>
      <c r="D1496" s="8">
        <f>VLOOKUP(B1496,'Specimen-Sample'!A$2:L$3024,2)</f>
        <v>1782</v>
      </c>
      <c r="E1496" t="s">
        <v>18264</v>
      </c>
      <c r="F1496" t="s">
        <v>18308</v>
      </c>
    </row>
    <row r="1497" spans="1:6" x14ac:dyDescent="0.25">
      <c r="A1497">
        <f t="shared" si="23"/>
        <v>83</v>
      </c>
      <c r="B1497" t="s">
        <v>7055</v>
      </c>
      <c r="C1497" s="8" t="str">
        <f>VLOOKUP(B1497,'Specimen-Sample'!A$2:L$3024,12)</f>
        <v>Bone Marrow Aspirate</v>
      </c>
      <c r="D1497" s="8">
        <f>VLOOKUP(B1497,'Specimen-Sample'!A$2:L$3024,2)</f>
        <v>1782</v>
      </c>
      <c r="E1497" t="s">
        <v>18272</v>
      </c>
      <c r="F1497" t="s">
        <v>18285</v>
      </c>
    </row>
    <row r="1498" spans="1:6" x14ac:dyDescent="0.25">
      <c r="A1498">
        <f t="shared" si="23"/>
        <v>83</v>
      </c>
      <c r="B1498" t="s">
        <v>7055</v>
      </c>
      <c r="C1498" s="8" t="str">
        <f>VLOOKUP(B1498,'Specimen-Sample'!A$2:L$3024,12)</f>
        <v>Bone Marrow Aspirate</v>
      </c>
      <c r="D1498" s="8">
        <f>VLOOKUP(B1498,'Specimen-Sample'!A$2:L$3024,2)</f>
        <v>1782</v>
      </c>
      <c r="E1498" t="s">
        <v>18309</v>
      </c>
      <c r="F1498" t="s">
        <v>18266</v>
      </c>
    </row>
    <row r="1499" spans="1:6" x14ac:dyDescent="0.25">
      <c r="A1499">
        <f t="shared" si="23"/>
        <v>83</v>
      </c>
      <c r="B1499" t="s">
        <v>7055</v>
      </c>
      <c r="C1499" s="8" t="str">
        <f>VLOOKUP(B1499,'Specimen-Sample'!A$2:L$3024,12)</f>
        <v>Bone Marrow Aspirate</v>
      </c>
      <c r="D1499" s="8">
        <f>VLOOKUP(B1499,'Specimen-Sample'!A$2:L$3024,2)</f>
        <v>1782</v>
      </c>
      <c r="E1499" t="s">
        <v>18262</v>
      </c>
      <c r="F1499" t="s">
        <v>18298</v>
      </c>
    </row>
    <row r="1500" spans="1:6" x14ac:dyDescent="0.25">
      <c r="A1500">
        <f t="shared" si="23"/>
        <v>83</v>
      </c>
      <c r="B1500" t="s">
        <v>7055</v>
      </c>
      <c r="C1500" s="8" t="str">
        <f>VLOOKUP(B1500,'Specimen-Sample'!A$2:L$3024,12)</f>
        <v>Bone Marrow Aspirate</v>
      </c>
      <c r="D1500" s="8">
        <f>VLOOKUP(B1500,'Specimen-Sample'!A$2:L$3024,2)</f>
        <v>1782</v>
      </c>
      <c r="E1500" t="s">
        <v>18268</v>
      </c>
      <c r="F1500" t="s">
        <v>18290</v>
      </c>
    </row>
    <row r="1501" spans="1:6" x14ac:dyDescent="0.25">
      <c r="A1501">
        <f t="shared" si="23"/>
        <v>83</v>
      </c>
      <c r="B1501" t="s">
        <v>7055</v>
      </c>
      <c r="C1501" s="8" t="str">
        <f>VLOOKUP(B1501,'Specimen-Sample'!A$2:L$3024,12)</f>
        <v>Bone Marrow Aspirate</v>
      </c>
      <c r="D1501" s="8">
        <f>VLOOKUP(B1501,'Specimen-Sample'!A$2:L$3024,2)</f>
        <v>1782</v>
      </c>
      <c r="E1501" t="s">
        <v>18271</v>
      </c>
      <c r="F1501" t="s">
        <v>18303</v>
      </c>
    </row>
    <row r="1502" spans="1:6" x14ac:dyDescent="0.25">
      <c r="A1502">
        <f t="shared" si="23"/>
        <v>84</v>
      </c>
      <c r="B1502" t="s">
        <v>7048</v>
      </c>
      <c r="C1502" s="8" t="str">
        <f>VLOOKUP(B1502,'Specimen-Sample'!A$2:L$3024,12)</f>
        <v>Peripheral Blood</v>
      </c>
      <c r="D1502" s="8">
        <f>VLOOKUP(B1502,'Specimen-Sample'!A$2:L$3024,2)</f>
        <v>1781</v>
      </c>
      <c r="E1502" t="s">
        <v>18120</v>
      </c>
      <c r="F1502" t="s">
        <v>18149</v>
      </c>
    </row>
    <row r="1503" spans="1:6" x14ac:dyDescent="0.25">
      <c r="A1503">
        <f t="shared" si="23"/>
        <v>84</v>
      </c>
      <c r="B1503" t="s">
        <v>7048</v>
      </c>
      <c r="C1503" s="8" t="str">
        <f>VLOOKUP(B1503,'Specimen-Sample'!A$2:L$3024,12)</f>
        <v>Peripheral Blood</v>
      </c>
      <c r="D1503" s="8">
        <f>VLOOKUP(B1503,'Specimen-Sample'!A$2:L$3024,2)</f>
        <v>1781</v>
      </c>
      <c r="E1503" t="s">
        <v>18141</v>
      </c>
      <c r="F1503" t="s">
        <v>18117</v>
      </c>
    </row>
    <row r="1504" spans="1:6" x14ac:dyDescent="0.25">
      <c r="A1504">
        <f t="shared" si="23"/>
        <v>84</v>
      </c>
      <c r="B1504" t="s">
        <v>7048</v>
      </c>
      <c r="C1504" s="8" t="str">
        <f>VLOOKUP(B1504,'Specimen-Sample'!A$2:L$3024,12)</f>
        <v>Peripheral Blood</v>
      </c>
      <c r="D1504" s="8">
        <f>VLOOKUP(B1504,'Specimen-Sample'!A$2:L$3024,2)</f>
        <v>1781</v>
      </c>
      <c r="E1504" t="s">
        <v>18139</v>
      </c>
      <c r="F1504" t="s">
        <v>18129</v>
      </c>
    </row>
    <row r="1505" spans="1:6" x14ac:dyDescent="0.25">
      <c r="A1505">
        <f t="shared" si="23"/>
        <v>84</v>
      </c>
      <c r="B1505" t="s">
        <v>7048</v>
      </c>
      <c r="C1505" s="8" t="str">
        <f>VLOOKUP(B1505,'Specimen-Sample'!A$2:L$3024,12)</f>
        <v>Peripheral Blood</v>
      </c>
      <c r="D1505" s="8">
        <f>VLOOKUP(B1505,'Specimen-Sample'!A$2:L$3024,2)</f>
        <v>1781</v>
      </c>
      <c r="E1505" t="s">
        <v>18127</v>
      </c>
      <c r="F1505" t="s">
        <v>18116</v>
      </c>
    </row>
    <row r="1506" spans="1:6" x14ac:dyDescent="0.25">
      <c r="A1506">
        <f t="shared" si="23"/>
        <v>84</v>
      </c>
      <c r="B1506" t="s">
        <v>7048</v>
      </c>
      <c r="C1506" s="8" t="str">
        <f>VLOOKUP(B1506,'Specimen-Sample'!A$2:L$3024,12)</f>
        <v>Peripheral Blood</v>
      </c>
      <c r="D1506" s="8">
        <f>VLOOKUP(B1506,'Specimen-Sample'!A$2:L$3024,2)</f>
        <v>1781</v>
      </c>
      <c r="E1506" t="s">
        <v>18104</v>
      </c>
      <c r="F1506" t="s">
        <v>18136</v>
      </c>
    </row>
    <row r="1507" spans="1:6" x14ac:dyDescent="0.25">
      <c r="A1507">
        <f t="shared" si="23"/>
        <v>84</v>
      </c>
      <c r="B1507" t="s">
        <v>7048</v>
      </c>
      <c r="C1507" s="8" t="str">
        <f>VLOOKUP(B1507,'Specimen-Sample'!A$2:L$3024,12)</f>
        <v>Peripheral Blood</v>
      </c>
      <c r="D1507" s="8">
        <f>VLOOKUP(B1507,'Specimen-Sample'!A$2:L$3024,2)</f>
        <v>1781</v>
      </c>
      <c r="E1507" t="s">
        <v>18133</v>
      </c>
      <c r="F1507" t="s">
        <v>18152</v>
      </c>
    </row>
    <row r="1508" spans="1:6" x14ac:dyDescent="0.25">
      <c r="A1508">
        <f t="shared" si="23"/>
        <v>84</v>
      </c>
      <c r="B1508" t="s">
        <v>7048</v>
      </c>
      <c r="C1508" s="8" t="str">
        <f>VLOOKUP(B1508,'Specimen-Sample'!A$2:L$3024,12)</f>
        <v>Peripheral Blood</v>
      </c>
      <c r="D1508" s="8">
        <f>VLOOKUP(B1508,'Specimen-Sample'!A$2:L$3024,2)</f>
        <v>1781</v>
      </c>
      <c r="E1508" t="s">
        <v>18128</v>
      </c>
      <c r="F1508" t="s">
        <v>18140</v>
      </c>
    </row>
    <row r="1509" spans="1:6" x14ac:dyDescent="0.25">
      <c r="A1509">
        <f t="shared" si="23"/>
        <v>84</v>
      </c>
      <c r="B1509" t="s">
        <v>7048</v>
      </c>
      <c r="C1509" s="8" t="str">
        <f>VLOOKUP(B1509,'Specimen-Sample'!A$2:L$3024,12)</f>
        <v>Peripheral Blood</v>
      </c>
      <c r="D1509" s="8">
        <f>VLOOKUP(B1509,'Specimen-Sample'!A$2:L$3024,2)</f>
        <v>1781</v>
      </c>
      <c r="E1509" t="s">
        <v>18125</v>
      </c>
      <c r="F1509" t="s">
        <v>18131</v>
      </c>
    </row>
    <row r="1510" spans="1:6" x14ac:dyDescent="0.25">
      <c r="A1510">
        <f t="shared" si="23"/>
        <v>84</v>
      </c>
      <c r="B1510" t="s">
        <v>7048</v>
      </c>
      <c r="C1510" s="8" t="str">
        <f>VLOOKUP(B1510,'Specimen-Sample'!A$2:L$3024,12)</f>
        <v>Peripheral Blood</v>
      </c>
      <c r="D1510" s="8">
        <f>VLOOKUP(B1510,'Specimen-Sample'!A$2:L$3024,2)</f>
        <v>1781</v>
      </c>
      <c r="E1510" t="s">
        <v>18137</v>
      </c>
      <c r="F1510" t="s">
        <v>18124</v>
      </c>
    </row>
    <row r="1511" spans="1:6" x14ac:dyDescent="0.25">
      <c r="A1511">
        <f t="shared" si="23"/>
        <v>84</v>
      </c>
      <c r="B1511" t="s">
        <v>7048</v>
      </c>
      <c r="C1511" s="8" t="str">
        <f>VLOOKUP(B1511,'Specimen-Sample'!A$2:L$3024,12)</f>
        <v>Peripheral Blood</v>
      </c>
      <c r="D1511" s="8">
        <f>VLOOKUP(B1511,'Specimen-Sample'!A$2:L$3024,2)</f>
        <v>1781</v>
      </c>
      <c r="E1511" t="s">
        <v>18138</v>
      </c>
      <c r="F1511" t="s">
        <v>18135</v>
      </c>
    </row>
    <row r="1512" spans="1:6" x14ac:dyDescent="0.25">
      <c r="A1512">
        <f t="shared" si="23"/>
        <v>84</v>
      </c>
      <c r="B1512" t="s">
        <v>7048</v>
      </c>
      <c r="C1512" s="8" t="str">
        <f>VLOOKUP(B1512,'Specimen-Sample'!A$2:L$3024,12)</f>
        <v>Peripheral Blood</v>
      </c>
      <c r="D1512" s="8">
        <f>VLOOKUP(B1512,'Specimen-Sample'!A$2:L$3024,2)</f>
        <v>1781</v>
      </c>
      <c r="E1512" t="s">
        <v>18111</v>
      </c>
      <c r="F1512" t="s">
        <v>18109</v>
      </c>
    </row>
    <row r="1513" spans="1:6" x14ac:dyDescent="0.25">
      <c r="A1513">
        <f t="shared" si="23"/>
        <v>84</v>
      </c>
      <c r="B1513" t="s">
        <v>7048</v>
      </c>
      <c r="C1513" s="8" t="str">
        <f>VLOOKUP(B1513,'Specimen-Sample'!A$2:L$3024,12)</f>
        <v>Peripheral Blood</v>
      </c>
      <c r="D1513" s="8">
        <f>VLOOKUP(B1513,'Specimen-Sample'!A$2:L$3024,2)</f>
        <v>1781</v>
      </c>
      <c r="E1513" t="s">
        <v>18142</v>
      </c>
      <c r="F1513" t="s">
        <v>18114</v>
      </c>
    </row>
    <row r="1514" spans="1:6" x14ac:dyDescent="0.25">
      <c r="A1514">
        <f t="shared" si="23"/>
        <v>84</v>
      </c>
      <c r="B1514" t="s">
        <v>7048</v>
      </c>
      <c r="C1514" s="8" t="str">
        <f>VLOOKUP(B1514,'Specimen-Sample'!A$2:L$3024,12)</f>
        <v>Peripheral Blood</v>
      </c>
      <c r="D1514" s="8">
        <f>VLOOKUP(B1514,'Specimen-Sample'!A$2:L$3024,2)</f>
        <v>1781</v>
      </c>
      <c r="E1514" t="s">
        <v>18102</v>
      </c>
      <c r="F1514" t="s">
        <v>18113</v>
      </c>
    </row>
    <row r="1515" spans="1:6" x14ac:dyDescent="0.25">
      <c r="A1515">
        <f t="shared" si="23"/>
        <v>84</v>
      </c>
      <c r="B1515" t="s">
        <v>7048</v>
      </c>
      <c r="C1515" s="8" t="str">
        <f>VLOOKUP(B1515,'Specimen-Sample'!A$2:L$3024,12)</f>
        <v>Peripheral Blood</v>
      </c>
      <c r="D1515" s="8">
        <f>VLOOKUP(B1515,'Specimen-Sample'!A$2:L$3024,2)</f>
        <v>1781</v>
      </c>
      <c r="E1515" t="s">
        <v>18103</v>
      </c>
      <c r="F1515" t="s">
        <v>18110</v>
      </c>
    </row>
    <row r="1516" spans="1:6" x14ac:dyDescent="0.25">
      <c r="A1516">
        <f t="shared" si="23"/>
        <v>84</v>
      </c>
      <c r="B1516" t="s">
        <v>7048</v>
      </c>
      <c r="C1516" s="8" t="str">
        <f>VLOOKUP(B1516,'Specimen-Sample'!A$2:L$3024,12)</f>
        <v>Peripheral Blood</v>
      </c>
      <c r="D1516" s="8">
        <f>VLOOKUP(B1516,'Specimen-Sample'!A$2:L$3024,2)</f>
        <v>1781</v>
      </c>
      <c r="E1516" t="s">
        <v>18151</v>
      </c>
      <c r="F1516" t="s">
        <v>18122</v>
      </c>
    </row>
    <row r="1517" spans="1:6" x14ac:dyDescent="0.25">
      <c r="A1517">
        <f t="shared" si="23"/>
        <v>84</v>
      </c>
      <c r="B1517" t="s">
        <v>7048</v>
      </c>
      <c r="C1517" s="8" t="str">
        <f>VLOOKUP(B1517,'Specimen-Sample'!A$2:L$3024,12)</f>
        <v>Peripheral Blood</v>
      </c>
      <c r="D1517" s="8">
        <f>VLOOKUP(B1517,'Specimen-Sample'!A$2:L$3024,2)</f>
        <v>1781</v>
      </c>
      <c r="E1517" t="s">
        <v>18148</v>
      </c>
      <c r="F1517" t="s">
        <v>18121</v>
      </c>
    </row>
    <row r="1518" spans="1:6" x14ac:dyDescent="0.25">
      <c r="A1518">
        <f t="shared" si="23"/>
        <v>84</v>
      </c>
      <c r="B1518" t="s">
        <v>7048</v>
      </c>
      <c r="C1518" s="8" t="str">
        <f>VLOOKUP(B1518,'Specimen-Sample'!A$2:L$3024,12)</f>
        <v>Peripheral Blood</v>
      </c>
      <c r="D1518" s="8">
        <f>VLOOKUP(B1518,'Specimen-Sample'!A$2:L$3024,2)</f>
        <v>1781</v>
      </c>
      <c r="E1518" t="s">
        <v>18130</v>
      </c>
      <c r="F1518" t="s">
        <v>18108</v>
      </c>
    </row>
    <row r="1519" spans="1:6" x14ac:dyDescent="0.25">
      <c r="A1519">
        <f t="shared" si="23"/>
        <v>84</v>
      </c>
      <c r="B1519" t="s">
        <v>7048</v>
      </c>
      <c r="C1519" s="8" t="str">
        <f>VLOOKUP(B1519,'Specimen-Sample'!A$2:L$3024,12)</f>
        <v>Peripheral Blood</v>
      </c>
      <c r="D1519" s="8">
        <f>VLOOKUP(B1519,'Specimen-Sample'!A$2:L$3024,2)</f>
        <v>1781</v>
      </c>
      <c r="E1519" t="s">
        <v>18145</v>
      </c>
      <c r="F1519" t="s">
        <v>18115</v>
      </c>
    </row>
    <row r="1520" spans="1:6" x14ac:dyDescent="0.25">
      <c r="A1520">
        <f t="shared" si="23"/>
        <v>84</v>
      </c>
      <c r="B1520" t="s">
        <v>7048</v>
      </c>
      <c r="C1520" s="8" t="str">
        <f>VLOOKUP(B1520,'Specimen-Sample'!A$2:L$3024,12)</f>
        <v>Peripheral Blood</v>
      </c>
      <c r="D1520" s="8">
        <f>VLOOKUP(B1520,'Specimen-Sample'!A$2:L$3024,2)</f>
        <v>1781</v>
      </c>
      <c r="E1520" t="s">
        <v>18158</v>
      </c>
      <c r="F1520" t="s">
        <v>18126</v>
      </c>
    </row>
    <row r="1521" spans="1:6" x14ac:dyDescent="0.25">
      <c r="A1521">
        <f t="shared" si="23"/>
        <v>84</v>
      </c>
      <c r="B1521" t="s">
        <v>7048</v>
      </c>
      <c r="C1521" s="8" t="str">
        <f>VLOOKUP(B1521,'Specimen-Sample'!A$2:L$3024,12)</f>
        <v>Peripheral Blood</v>
      </c>
      <c r="D1521" s="8">
        <f>VLOOKUP(B1521,'Specimen-Sample'!A$2:L$3024,2)</f>
        <v>1781</v>
      </c>
      <c r="E1521" t="s">
        <v>18105</v>
      </c>
      <c r="F1521" t="s">
        <v>18119</v>
      </c>
    </row>
    <row r="1522" spans="1:6" x14ac:dyDescent="0.25">
      <c r="A1522">
        <f t="shared" si="23"/>
        <v>84</v>
      </c>
      <c r="B1522" t="s">
        <v>7048</v>
      </c>
      <c r="C1522" s="8" t="str">
        <f>VLOOKUP(B1522,'Specimen-Sample'!A$2:L$3024,12)</f>
        <v>Peripheral Blood</v>
      </c>
      <c r="D1522" s="8">
        <f>VLOOKUP(B1522,'Specimen-Sample'!A$2:L$3024,2)</f>
        <v>1781</v>
      </c>
      <c r="E1522" t="s">
        <v>18146</v>
      </c>
      <c r="F1522" t="s">
        <v>18118</v>
      </c>
    </row>
    <row r="1523" spans="1:6" x14ac:dyDescent="0.25">
      <c r="A1523">
        <f t="shared" si="23"/>
        <v>84</v>
      </c>
      <c r="B1523" t="s">
        <v>7048</v>
      </c>
      <c r="C1523" s="8" t="str">
        <f>VLOOKUP(B1523,'Specimen-Sample'!A$2:L$3024,12)</f>
        <v>Peripheral Blood</v>
      </c>
      <c r="D1523" s="8">
        <f>VLOOKUP(B1523,'Specimen-Sample'!A$2:L$3024,2)</f>
        <v>1781</v>
      </c>
      <c r="E1523" t="s">
        <v>18144</v>
      </c>
      <c r="F1523" t="s">
        <v>18155</v>
      </c>
    </row>
    <row r="1524" spans="1:6" x14ac:dyDescent="0.25">
      <c r="A1524">
        <f t="shared" si="23"/>
        <v>84</v>
      </c>
      <c r="B1524" t="s">
        <v>7048</v>
      </c>
      <c r="C1524" s="8" t="str">
        <f>VLOOKUP(B1524,'Specimen-Sample'!A$2:L$3024,12)</f>
        <v>Peripheral Blood</v>
      </c>
      <c r="D1524" s="8">
        <f>VLOOKUP(B1524,'Specimen-Sample'!A$2:L$3024,2)</f>
        <v>1781</v>
      </c>
      <c r="E1524" t="s">
        <v>18101</v>
      </c>
      <c r="F1524" t="s">
        <v>18107</v>
      </c>
    </row>
    <row r="1525" spans="1:6" x14ac:dyDescent="0.25">
      <c r="A1525">
        <f t="shared" si="23"/>
        <v>84</v>
      </c>
      <c r="B1525" t="s">
        <v>7048</v>
      </c>
      <c r="C1525" s="8" t="str">
        <f>VLOOKUP(B1525,'Specimen-Sample'!A$2:L$3024,12)</f>
        <v>Peripheral Blood</v>
      </c>
      <c r="D1525" s="8">
        <f>VLOOKUP(B1525,'Specimen-Sample'!A$2:L$3024,2)</f>
        <v>1781</v>
      </c>
      <c r="E1525" t="s">
        <v>18134</v>
      </c>
      <c r="F1525" t="s">
        <v>18123</v>
      </c>
    </row>
    <row r="1526" spans="1:6" x14ac:dyDescent="0.25">
      <c r="A1526">
        <f t="shared" si="23"/>
        <v>84</v>
      </c>
      <c r="B1526" t="s">
        <v>7048</v>
      </c>
      <c r="C1526" s="8" t="str">
        <f>VLOOKUP(B1526,'Specimen-Sample'!A$2:L$3024,12)</f>
        <v>Peripheral Blood</v>
      </c>
      <c r="D1526" s="8">
        <f>VLOOKUP(B1526,'Specimen-Sample'!A$2:L$3024,2)</f>
        <v>1781</v>
      </c>
      <c r="E1526" t="s">
        <v>18157</v>
      </c>
      <c r="F1526" t="s">
        <v>18106</v>
      </c>
    </row>
    <row r="1527" spans="1:6" x14ac:dyDescent="0.25">
      <c r="A1527">
        <f t="shared" si="23"/>
        <v>84</v>
      </c>
      <c r="B1527" t="s">
        <v>7048</v>
      </c>
      <c r="C1527" s="8" t="str">
        <f>VLOOKUP(B1527,'Specimen-Sample'!A$2:L$3024,12)</f>
        <v>Peripheral Blood</v>
      </c>
      <c r="D1527" s="8">
        <f>VLOOKUP(B1527,'Specimen-Sample'!A$2:L$3024,2)</f>
        <v>1781</v>
      </c>
      <c r="E1527" t="s">
        <v>18154</v>
      </c>
      <c r="F1527" t="s">
        <v>18147</v>
      </c>
    </row>
    <row r="1528" spans="1:6" x14ac:dyDescent="0.25">
      <c r="A1528">
        <f t="shared" si="23"/>
        <v>84</v>
      </c>
      <c r="B1528" t="s">
        <v>7048</v>
      </c>
      <c r="C1528" s="8" t="str">
        <f>VLOOKUP(B1528,'Specimen-Sample'!A$2:L$3024,12)</f>
        <v>Peripheral Blood</v>
      </c>
      <c r="D1528" s="8">
        <f>VLOOKUP(B1528,'Specimen-Sample'!A$2:L$3024,2)</f>
        <v>1781</v>
      </c>
      <c r="E1528" t="s">
        <v>18100</v>
      </c>
      <c r="F1528" t="s">
        <v>18132</v>
      </c>
    </row>
    <row r="1529" spans="1:6" x14ac:dyDescent="0.25">
      <c r="A1529">
        <f t="shared" si="23"/>
        <v>84</v>
      </c>
      <c r="B1529" t="s">
        <v>7048</v>
      </c>
      <c r="C1529" s="8" t="str">
        <f>VLOOKUP(B1529,'Specimen-Sample'!A$2:L$3024,12)</f>
        <v>Peripheral Blood</v>
      </c>
      <c r="D1529" s="8">
        <f>VLOOKUP(B1529,'Specimen-Sample'!A$2:L$3024,2)</f>
        <v>1781</v>
      </c>
      <c r="E1529" t="s">
        <v>18112</v>
      </c>
      <c r="F1529" t="s">
        <v>18156</v>
      </c>
    </row>
    <row r="1530" spans="1:6" x14ac:dyDescent="0.25">
      <c r="A1530">
        <f t="shared" si="23"/>
        <v>84</v>
      </c>
      <c r="B1530" t="s">
        <v>7048</v>
      </c>
      <c r="C1530" s="8" t="str">
        <f>VLOOKUP(B1530,'Specimen-Sample'!A$2:L$3024,12)</f>
        <v>Peripheral Blood</v>
      </c>
      <c r="D1530" s="8">
        <f>VLOOKUP(B1530,'Specimen-Sample'!A$2:L$3024,2)</f>
        <v>1781</v>
      </c>
      <c r="E1530" t="s">
        <v>18150</v>
      </c>
      <c r="F1530" t="s">
        <v>18143</v>
      </c>
    </row>
    <row r="1531" spans="1:6" x14ac:dyDescent="0.25">
      <c r="A1531">
        <f t="shared" si="23"/>
        <v>84</v>
      </c>
      <c r="B1531" t="s">
        <v>7048</v>
      </c>
      <c r="C1531" s="8" t="str">
        <f>VLOOKUP(B1531,'Specimen-Sample'!A$2:L$3024,12)</f>
        <v>Peripheral Blood</v>
      </c>
      <c r="D1531" s="8">
        <f>VLOOKUP(B1531,'Specimen-Sample'!A$2:L$3024,2)</f>
        <v>1781</v>
      </c>
      <c r="E1531" t="s">
        <v>18099</v>
      </c>
      <c r="F1531" t="s">
        <v>18153</v>
      </c>
    </row>
    <row r="1532" spans="1:6" x14ac:dyDescent="0.25">
      <c r="A1532">
        <f t="shared" si="23"/>
        <v>85</v>
      </c>
      <c r="B1532" t="s">
        <v>7083</v>
      </c>
      <c r="C1532" s="8" t="str">
        <f>VLOOKUP(B1532,'Specimen-Sample'!A$2:L$3024,12)</f>
        <v>Peripheral Blood</v>
      </c>
      <c r="D1532" s="8">
        <f>VLOOKUP(B1532,'Specimen-Sample'!A$2:L$3024,2)</f>
        <v>1800</v>
      </c>
      <c r="E1532" t="s">
        <v>18344</v>
      </c>
      <c r="F1532" t="s">
        <v>18314</v>
      </c>
    </row>
    <row r="1533" spans="1:6" x14ac:dyDescent="0.25">
      <c r="A1533">
        <f t="shared" si="23"/>
        <v>85</v>
      </c>
      <c r="B1533" t="s">
        <v>7083</v>
      </c>
      <c r="C1533" s="8" t="str">
        <f>VLOOKUP(B1533,'Specimen-Sample'!A$2:L$3024,12)</f>
        <v>Peripheral Blood</v>
      </c>
      <c r="D1533" s="8">
        <f>VLOOKUP(B1533,'Specimen-Sample'!A$2:L$3024,2)</f>
        <v>1800</v>
      </c>
      <c r="E1533" t="s">
        <v>18348</v>
      </c>
      <c r="F1533" t="s">
        <v>18318</v>
      </c>
    </row>
    <row r="1534" spans="1:6" x14ac:dyDescent="0.25">
      <c r="A1534">
        <f t="shared" si="23"/>
        <v>85</v>
      </c>
      <c r="B1534" t="s">
        <v>7083</v>
      </c>
      <c r="C1534" s="8" t="str">
        <f>VLOOKUP(B1534,'Specimen-Sample'!A$2:L$3024,12)</f>
        <v>Peripheral Blood</v>
      </c>
      <c r="D1534" s="8">
        <f>VLOOKUP(B1534,'Specimen-Sample'!A$2:L$3024,2)</f>
        <v>1800</v>
      </c>
      <c r="E1534" t="s">
        <v>18330</v>
      </c>
      <c r="F1534" t="s">
        <v>18335</v>
      </c>
    </row>
    <row r="1535" spans="1:6" x14ac:dyDescent="0.25">
      <c r="A1535">
        <f t="shared" si="23"/>
        <v>85</v>
      </c>
      <c r="B1535" t="s">
        <v>7083</v>
      </c>
      <c r="C1535" s="8" t="str">
        <f>VLOOKUP(B1535,'Specimen-Sample'!A$2:L$3024,12)</f>
        <v>Peripheral Blood</v>
      </c>
      <c r="D1535" s="8">
        <f>VLOOKUP(B1535,'Specimen-Sample'!A$2:L$3024,2)</f>
        <v>1800</v>
      </c>
      <c r="E1535" t="s">
        <v>18315</v>
      </c>
      <c r="F1535" t="s">
        <v>18345</v>
      </c>
    </row>
    <row r="1536" spans="1:6" x14ac:dyDescent="0.25">
      <c r="A1536">
        <f t="shared" si="23"/>
        <v>85</v>
      </c>
      <c r="B1536" t="s">
        <v>7083</v>
      </c>
      <c r="C1536" s="8" t="str">
        <f>VLOOKUP(B1536,'Specimen-Sample'!A$2:L$3024,12)</f>
        <v>Peripheral Blood</v>
      </c>
      <c r="D1536" s="8">
        <f>VLOOKUP(B1536,'Specimen-Sample'!A$2:L$3024,2)</f>
        <v>1800</v>
      </c>
      <c r="E1536" t="s">
        <v>18340</v>
      </c>
      <c r="F1536" t="s">
        <v>18347</v>
      </c>
    </row>
    <row r="1537" spans="1:6" x14ac:dyDescent="0.25">
      <c r="A1537">
        <f t="shared" si="23"/>
        <v>85</v>
      </c>
      <c r="B1537" t="s">
        <v>7083</v>
      </c>
      <c r="C1537" s="8" t="str">
        <f>VLOOKUP(B1537,'Specimen-Sample'!A$2:L$3024,12)</f>
        <v>Peripheral Blood</v>
      </c>
      <c r="D1537" s="8">
        <f>VLOOKUP(B1537,'Specimen-Sample'!A$2:L$3024,2)</f>
        <v>1800</v>
      </c>
      <c r="E1537" t="s">
        <v>18359</v>
      </c>
      <c r="F1537" t="s">
        <v>18320</v>
      </c>
    </row>
    <row r="1538" spans="1:6" x14ac:dyDescent="0.25">
      <c r="A1538">
        <f t="shared" si="23"/>
        <v>85</v>
      </c>
      <c r="B1538" t="s">
        <v>7083</v>
      </c>
      <c r="C1538" s="8" t="str">
        <f>VLOOKUP(B1538,'Specimen-Sample'!A$2:L$3024,12)</f>
        <v>Peripheral Blood</v>
      </c>
      <c r="D1538" s="8">
        <f>VLOOKUP(B1538,'Specimen-Sample'!A$2:L$3024,2)</f>
        <v>1800</v>
      </c>
      <c r="E1538" t="s">
        <v>18337</v>
      </c>
      <c r="F1538" t="s">
        <v>18319</v>
      </c>
    </row>
    <row r="1539" spans="1:6" x14ac:dyDescent="0.25">
      <c r="A1539">
        <f t="shared" si="23"/>
        <v>85</v>
      </c>
      <c r="B1539" t="s">
        <v>7083</v>
      </c>
      <c r="C1539" s="8" t="str">
        <f>VLOOKUP(B1539,'Specimen-Sample'!A$2:L$3024,12)</f>
        <v>Peripheral Blood</v>
      </c>
      <c r="D1539" s="8">
        <f>VLOOKUP(B1539,'Specimen-Sample'!A$2:L$3024,2)</f>
        <v>1800</v>
      </c>
      <c r="E1539" t="s">
        <v>18336</v>
      </c>
      <c r="F1539" t="s">
        <v>18351</v>
      </c>
    </row>
    <row r="1540" spans="1:6" x14ac:dyDescent="0.25">
      <c r="A1540">
        <f t="shared" ref="A1540:A1603" si="24">IF(B1539&lt;&gt;B1540,A1539+1,A1539)</f>
        <v>85</v>
      </c>
      <c r="B1540" t="s">
        <v>7083</v>
      </c>
      <c r="C1540" s="8" t="str">
        <f>VLOOKUP(B1540,'Specimen-Sample'!A$2:L$3024,12)</f>
        <v>Peripheral Blood</v>
      </c>
      <c r="D1540" s="8">
        <f>VLOOKUP(B1540,'Specimen-Sample'!A$2:L$3024,2)</f>
        <v>1800</v>
      </c>
      <c r="E1540" t="s">
        <v>18313</v>
      </c>
      <c r="F1540" t="s">
        <v>18332</v>
      </c>
    </row>
    <row r="1541" spans="1:6" x14ac:dyDescent="0.25">
      <c r="A1541">
        <f t="shared" si="24"/>
        <v>85</v>
      </c>
      <c r="B1541" t="s">
        <v>7083</v>
      </c>
      <c r="C1541" s="8" t="str">
        <f>VLOOKUP(B1541,'Specimen-Sample'!A$2:L$3024,12)</f>
        <v>Peripheral Blood</v>
      </c>
      <c r="D1541" s="8">
        <f>VLOOKUP(B1541,'Specimen-Sample'!A$2:L$3024,2)</f>
        <v>1800</v>
      </c>
      <c r="E1541" t="s">
        <v>18353</v>
      </c>
      <c r="F1541" t="s">
        <v>18322</v>
      </c>
    </row>
    <row r="1542" spans="1:6" x14ac:dyDescent="0.25">
      <c r="A1542">
        <f t="shared" si="24"/>
        <v>85</v>
      </c>
      <c r="B1542" t="s">
        <v>7083</v>
      </c>
      <c r="C1542" s="8" t="str">
        <f>VLOOKUP(B1542,'Specimen-Sample'!A$2:L$3024,12)</f>
        <v>Peripheral Blood</v>
      </c>
      <c r="D1542" s="8">
        <f>VLOOKUP(B1542,'Specimen-Sample'!A$2:L$3024,2)</f>
        <v>1800</v>
      </c>
      <c r="E1542" t="s">
        <v>18343</v>
      </c>
      <c r="F1542" t="s">
        <v>18352</v>
      </c>
    </row>
    <row r="1543" spans="1:6" x14ac:dyDescent="0.25">
      <c r="A1543">
        <f t="shared" si="24"/>
        <v>85</v>
      </c>
      <c r="B1543" t="s">
        <v>7083</v>
      </c>
      <c r="C1543" s="8" t="str">
        <f>VLOOKUP(B1543,'Specimen-Sample'!A$2:L$3024,12)</f>
        <v>Peripheral Blood</v>
      </c>
      <c r="D1543" s="8">
        <f>VLOOKUP(B1543,'Specimen-Sample'!A$2:L$3024,2)</f>
        <v>1800</v>
      </c>
      <c r="E1543" t="s">
        <v>18328</v>
      </c>
      <c r="F1543" t="s">
        <v>18357</v>
      </c>
    </row>
    <row r="1544" spans="1:6" x14ac:dyDescent="0.25">
      <c r="A1544">
        <f t="shared" si="24"/>
        <v>85</v>
      </c>
      <c r="B1544" t="s">
        <v>7083</v>
      </c>
      <c r="C1544" s="8" t="str">
        <f>VLOOKUP(B1544,'Specimen-Sample'!A$2:L$3024,12)</f>
        <v>Peripheral Blood</v>
      </c>
      <c r="D1544" s="8">
        <f>VLOOKUP(B1544,'Specimen-Sample'!A$2:L$3024,2)</f>
        <v>1800</v>
      </c>
      <c r="E1544" t="s">
        <v>18341</v>
      </c>
      <c r="F1544" t="s">
        <v>18321</v>
      </c>
    </row>
    <row r="1545" spans="1:6" x14ac:dyDescent="0.25">
      <c r="A1545">
        <f t="shared" si="24"/>
        <v>85</v>
      </c>
      <c r="B1545" t="s">
        <v>7083</v>
      </c>
      <c r="C1545" s="8" t="str">
        <f>VLOOKUP(B1545,'Specimen-Sample'!A$2:L$3024,12)</f>
        <v>Peripheral Blood</v>
      </c>
      <c r="D1545" s="8">
        <f>VLOOKUP(B1545,'Specimen-Sample'!A$2:L$3024,2)</f>
        <v>1800</v>
      </c>
      <c r="E1545" t="s">
        <v>18333</v>
      </c>
      <c r="F1545" t="s">
        <v>18331</v>
      </c>
    </row>
    <row r="1546" spans="1:6" x14ac:dyDescent="0.25">
      <c r="A1546">
        <f t="shared" si="24"/>
        <v>85</v>
      </c>
      <c r="B1546" t="s">
        <v>7083</v>
      </c>
      <c r="C1546" s="8" t="str">
        <f>VLOOKUP(B1546,'Specimen-Sample'!A$2:L$3024,12)</f>
        <v>Peripheral Blood</v>
      </c>
      <c r="D1546" s="8">
        <f>VLOOKUP(B1546,'Specimen-Sample'!A$2:L$3024,2)</f>
        <v>1800</v>
      </c>
      <c r="E1546" t="s">
        <v>18350</v>
      </c>
      <c r="F1546" t="s">
        <v>18339</v>
      </c>
    </row>
    <row r="1547" spans="1:6" x14ac:dyDescent="0.25">
      <c r="A1547">
        <f t="shared" si="24"/>
        <v>85</v>
      </c>
      <c r="B1547" t="s">
        <v>7083</v>
      </c>
      <c r="C1547" s="8" t="str">
        <f>VLOOKUP(B1547,'Specimen-Sample'!A$2:L$3024,12)</f>
        <v>Peripheral Blood</v>
      </c>
      <c r="D1547" s="8">
        <f>VLOOKUP(B1547,'Specimen-Sample'!A$2:L$3024,2)</f>
        <v>1800</v>
      </c>
      <c r="E1547" t="s">
        <v>18358</v>
      </c>
      <c r="F1547" t="s">
        <v>18324</v>
      </c>
    </row>
    <row r="1548" spans="1:6" x14ac:dyDescent="0.25">
      <c r="A1548">
        <f t="shared" si="24"/>
        <v>85</v>
      </c>
      <c r="B1548" t="s">
        <v>7083</v>
      </c>
      <c r="C1548" s="8" t="str">
        <f>VLOOKUP(B1548,'Specimen-Sample'!A$2:L$3024,12)</f>
        <v>Peripheral Blood</v>
      </c>
      <c r="D1548" s="8">
        <f>VLOOKUP(B1548,'Specimen-Sample'!A$2:L$3024,2)</f>
        <v>1800</v>
      </c>
      <c r="E1548" t="s">
        <v>18354</v>
      </c>
      <c r="F1548" t="s">
        <v>18323</v>
      </c>
    </row>
    <row r="1549" spans="1:6" x14ac:dyDescent="0.25">
      <c r="A1549">
        <f t="shared" si="24"/>
        <v>85</v>
      </c>
      <c r="B1549" t="s">
        <v>7083</v>
      </c>
      <c r="C1549" s="8" t="str">
        <f>VLOOKUP(B1549,'Specimen-Sample'!A$2:L$3024,12)</f>
        <v>Peripheral Blood</v>
      </c>
      <c r="D1549" s="8">
        <f>VLOOKUP(B1549,'Specimen-Sample'!A$2:L$3024,2)</f>
        <v>1800</v>
      </c>
      <c r="E1549" t="s">
        <v>18346</v>
      </c>
      <c r="F1549" t="s">
        <v>18312</v>
      </c>
    </row>
    <row r="1550" spans="1:6" x14ac:dyDescent="0.25">
      <c r="A1550">
        <f t="shared" si="24"/>
        <v>85</v>
      </c>
      <c r="B1550" t="s">
        <v>7083</v>
      </c>
      <c r="C1550" s="8" t="str">
        <f>VLOOKUP(B1550,'Specimen-Sample'!A$2:L$3024,12)</f>
        <v>Peripheral Blood</v>
      </c>
      <c r="D1550" s="8">
        <f>VLOOKUP(B1550,'Specimen-Sample'!A$2:L$3024,2)</f>
        <v>1800</v>
      </c>
      <c r="E1550" t="s">
        <v>18327</v>
      </c>
      <c r="F1550" t="s">
        <v>18316</v>
      </c>
    </row>
    <row r="1551" spans="1:6" x14ac:dyDescent="0.25">
      <c r="A1551">
        <f t="shared" si="24"/>
        <v>85</v>
      </c>
      <c r="B1551" t="s">
        <v>7083</v>
      </c>
      <c r="C1551" s="8" t="str">
        <f>VLOOKUP(B1551,'Specimen-Sample'!A$2:L$3024,12)</f>
        <v>Peripheral Blood</v>
      </c>
      <c r="D1551" s="8">
        <f>VLOOKUP(B1551,'Specimen-Sample'!A$2:L$3024,2)</f>
        <v>1800</v>
      </c>
      <c r="E1551" t="s">
        <v>18338</v>
      </c>
      <c r="F1551" t="s">
        <v>18342</v>
      </c>
    </row>
    <row r="1552" spans="1:6" x14ac:dyDescent="0.25">
      <c r="A1552">
        <f t="shared" si="24"/>
        <v>85</v>
      </c>
      <c r="B1552" t="s">
        <v>7083</v>
      </c>
      <c r="C1552" s="8" t="str">
        <f>VLOOKUP(B1552,'Specimen-Sample'!A$2:L$3024,12)</f>
        <v>Peripheral Blood</v>
      </c>
      <c r="D1552" s="8">
        <f>VLOOKUP(B1552,'Specimen-Sample'!A$2:L$3024,2)</f>
        <v>1800</v>
      </c>
      <c r="E1552" t="s">
        <v>18334</v>
      </c>
      <c r="F1552" t="s">
        <v>18325</v>
      </c>
    </row>
    <row r="1553" spans="1:6" x14ac:dyDescent="0.25">
      <c r="A1553">
        <f t="shared" si="24"/>
        <v>85</v>
      </c>
      <c r="B1553" t="s">
        <v>7083</v>
      </c>
      <c r="C1553" s="8" t="str">
        <f>VLOOKUP(B1553,'Specimen-Sample'!A$2:L$3024,12)</f>
        <v>Peripheral Blood</v>
      </c>
      <c r="D1553" s="8">
        <f>VLOOKUP(B1553,'Specimen-Sample'!A$2:L$3024,2)</f>
        <v>1800</v>
      </c>
      <c r="E1553" t="s">
        <v>18360</v>
      </c>
      <c r="F1553" t="s">
        <v>18317</v>
      </c>
    </row>
    <row r="1554" spans="1:6" x14ac:dyDescent="0.25">
      <c r="A1554">
        <f t="shared" si="24"/>
        <v>85</v>
      </c>
      <c r="B1554" t="s">
        <v>7083</v>
      </c>
      <c r="C1554" s="8" t="str">
        <f>VLOOKUP(B1554,'Specimen-Sample'!A$2:L$3024,12)</f>
        <v>Peripheral Blood</v>
      </c>
      <c r="D1554" s="8">
        <f>VLOOKUP(B1554,'Specimen-Sample'!A$2:L$3024,2)</f>
        <v>1800</v>
      </c>
      <c r="E1554" t="s">
        <v>18311</v>
      </c>
      <c r="F1554" t="s">
        <v>18349</v>
      </c>
    </row>
    <row r="1555" spans="1:6" x14ac:dyDescent="0.25">
      <c r="A1555">
        <f t="shared" si="24"/>
        <v>85</v>
      </c>
      <c r="B1555" t="s">
        <v>7083</v>
      </c>
      <c r="C1555" s="8" t="str">
        <f>VLOOKUP(B1555,'Specimen-Sample'!A$2:L$3024,12)</f>
        <v>Peripheral Blood</v>
      </c>
      <c r="D1555" s="8">
        <f>VLOOKUP(B1555,'Specimen-Sample'!A$2:L$3024,2)</f>
        <v>1800</v>
      </c>
      <c r="E1555" t="s">
        <v>18326</v>
      </c>
      <c r="F1555" t="s">
        <v>18356</v>
      </c>
    </row>
    <row r="1556" spans="1:6" x14ac:dyDescent="0.25">
      <c r="A1556">
        <f t="shared" si="24"/>
        <v>85</v>
      </c>
      <c r="B1556" t="s">
        <v>7083</v>
      </c>
      <c r="C1556" s="8" t="str">
        <f>VLOOKUP(B1556,'Specimen-Sample'!A$2:L$3024,12)</f>
        <v>Peripheral Blood</v>
      </c>
      <c r="D1556" s="8">
        <f>VLOOKUP(B1556,'Specimen-Sample'!A$2:L$3024,2)</f>
        <v>1800</v>
      </c>
      <c r="E1556" t="s">
        <v>18329</v>
      </c>
      <c r="F1556" t="s">
        <v>18355</v>
      </c>
    </row>
    <row r="1557" spans="1:6" x14ac:dyDescent="0.25">
      <c r="A1557">
        <f t="shared" si="24"/>
        <v>86</v>
      </c>
      <c r="B1557" t="s">
        <v>7098</v>
      </c>
      <c r="C1557" s="8" t="str">
        <f>VLOOKUP(B1557,'Specimen-Sample'!A$2:L$3024,12)</f>
        <v>Peripheral Blood</v>
      </c>
      <c r="D1557" s="8">
        <f>VLOOKUP(B1557,'Specimen-Sample'!A$2:L$3024,2)</f>
        <v>1797</v>
      </c>
      <c r="E1557" t="s">
        <v>18068</v>
      </c>
      <c r="F1557" t="s">
        <v>18050</v>
      </c>
    </row>
    <row r="1558" spans="1:6" x14ac:dyDescent="0.25">
      <c r="A1558">
        <f t="shared" si="24"/>
        <v>86</v>
      </c>
      <c r="B1558" t="s">
        <v>7098</v>
      </c>
      <c r="C1558" s="8" t="str">
        <f>VLOOKUP(B1558,'Specimen-Sample'!A$2:L$3024,12)</f>
        <v>Peripheral Blood</v>
      </c>
      <c r="D1558" s="8">
        <f>VLOOKUP(B1558,'Specimen-Sample'!A$2:L$3024,2)</f>
        <v>1797</v>
      </c>
      <c r="E1558" t="s">
        <v>18065</v>
      </c>
      <c r="F1558" t="s">
        <v>18059</v>
      </c>
    </row>
    <row r="1559" spans="1:6" x14ac:dyDescent="0.25">
      <c r="A1559">
        <f t="shared" si="24"/>
        <v>86</v>
      </c>
      <c r="B1559" t="s">
        <v>7098</v>
      </c>
      <c r="C1559" s="8" t="str">
        <f>VLOOKUP(B1559,'Specimen-Sample'!A$2:L$3024,12)</f>
        <v>Peripheral Blood</v>
      </c>
      <c r="D1559" s="8">
        <f>VLOOKUP(B1559,'Specimen-Sample'!A$2:L$3024,2)</f>
        <v>1797</v>
      </c>
      <c r="E1559" t="s">
        <v>18080</v>
      </c>
      <c r="F1559" t="s">
        <v>18085</v>
      </c>
    </row>
    <row r="1560" spans="1:6" x14ac:dyDescent="0.25">
      <c r="A1560">
        <f t="shared" si="24"/>
        <v>86</v>
      </c>
      <c r="B1560" t="s">
        <v>7098</v>
      </c>
      <c r="C1560" s="8" t="str">
        <f>VLOOKUP(B1560,'Specimen-Sample'!A$2:L$3024,12)</f>
        <v>Peripheral Blood</v>
      </c>
      <c r="D1560" s="8">
        <f>VLOOKUP(B1560,'Specimen-Sample'!A$2:L$3024,2)</f>
        <v>1797</v>
      </c>
      <c r="E1560" t="s">
        <v>18060</v>
      </c>
      <c r="F1560" t="s">
        <v>18066</v>
      </c>
    </row>
    <row r="1561" spans="1:6" x14ac:dyDescent="0.25">
      <c r="A1561">
        <f t="shared" si="24"/>
        <v>86</v>
      </c>
      <c r="B1561" t="s">
        <v>7098</v>
      </c>
      <c r="C1561" s="8" t="str">
        <f>VLOOKUP(B1561,'Specimen-Sample'!A$2:L$3024,12)</f>
        <v>Peripheral Blood</v>
      </c>
      <c r="D1561" s="8">
        <f>VLOOKUP(B1561,'Specimen-Sample'!A$2:L$3024,2)</f>
        <v>1797</v>
      </c>
      <c r="E1561" t="s">
        <v>18078</v>
      </c>
      <c r="F1561" t="s">
        <v>18058</v>
      </c>
    </row>
    <row r="1562" spans="1:6" x14ac:dyDescent="0.25">
      <c r="A1562">
        <f t="shared" si="24"/>
        <v>86</v>
      </c>
      <c r="B1562" t="s">
        <v>7098</v>
      </c>
      <c r="C1562" s="8" t="str">
        <f>VLOOKUP(B1562,'Specimen-Sample'!A$2:L$3024,12)</f>
        <v>Peripheral Blood</v>
      </c>
      <c r="D1562" s="8">
        <f>VLOOKUP(B1562,'Specimen-Sample'!A$2:L$3024,2)</f>
        <v>1797</v>
      </c>
      <c r="E1562" t="s">
        <v>18051</v>
      </c>
      <c r="F1562" t="s">
        <v>18084</v>
      </c>
    </row>
    <row r="1563" spans="1:6" x14ac:dyDescent="0.25">
      <c r="A1563">
        <f t="shared" si="24"/>
        <v>86</v>
      </c>
      <c r="B1563" t="s">
        <v>7098</v>
      </c>
      <c r="C1563" s="8" t="str">
        <f>VLOOKUP(B1563,'Specimen-Sample'!A$2:L$3024,12)</f>
        <v>Peripheral Blood</v>
      </c>
      <c r="D1563" s="8">
        <f>VLOOKUP(B1563,'Specimen-Sample'!A$2:L$3024,2)</f>
        <v>1797</v>
      </c>
      <c r="E1563" t="s">
        <v>18098</v>
      </c>
      <c r="F1563" t="s">
        <v>18057</v>
      </c>
    </row>
    <row r="1564" spans="1:6" x14ac:dyDescent="0.25">
      <c r="A1564">
        <f t="shared" si="24"/>
        <v>86</v>
      </c>
      <c r="B1564" t="s">
        <v>7098</v>
      </c>
      <c r="C1564" s="8" t="str">
        <f>VLOOKUP(B1564,'Specimen-Sample'!A$2:L$3024,12)</f>
        <v>Peripheral Blood</v>
      </c>
      <c r="D1564" s="8">
        <f>VLOOKUP(B1564,'Specimen-Sample'!A$2:L$3024,2)</f>
        <v>1797</v>
      </c>
      <c r="E1564" t="s">
        <v>18074</v>
      </c>
      <c r="F1564" t="s">
        <v>18063</v>
      </c>
    </row>
    <row r="1565" spans="1:6" x14ac:dyDescent="0.25">
      <c r="A1565">
        <f t="shared" si="24"/>
        <v>86</v>
      </c>
      <c r="B1565" t="s">
        <v>7098</v>
      </c>
      <c r="C1565" s="8" t="str">
        <f>VLOOKUP(B1565,'Specimen-Sample'!A$2:L$3024,12)</f>
        <v>Peripheral Blood</v>
      </c>
      <c r="D1565" s="8">
        <f>VLOOKUP(B1565,'Specimen-Sample'!A$2:L$3024,2)</f>
        <v>1797</v>
      </c>
      <c r="E1565" t="s">
        <v>18075</v>
      </c>
      <c r="F1565" t="s">
        <v>18055</v>
      </c>
    </row>
    <row r="1566" spans="1:6" x14ac:dyDescent="0.25">
      <c r="A1566">
        <f t="shared" si="24"/>
        <v>86</v>
      </c>
      <c r="B1566" t="s">
        <v>7098</v>
      </c>
      <c r="C1566" s="8" t="str">
        <f>VLOOKUP(B1566,'Specimen-Sample'!A$2:L$3024,12)</f>
        <v>Peripheral Blood</v>
      </c>
      <c r="D1566" s="8">
        <f>VLOOKUP(B1566,'Specimen-Sample'!A$2:L$3024,2)</f>
        <v>1797</v>
      </c>
      <c r="E1566" t="s">
        <v>18070</v>
      </c>
      <c r="F1566" t="s">
        <v>18061</v>
      </c>
    </row>
    <row r="1567" spans="1:6" x14ac:dyDescent="0.25">
      <c r="A1567">
        <f t="shared" si="24"/>
        <v>86</v>
      </c>
      <c r="B1567" t="s">
        <v>7098</v>
      </c>
      <c r="C1567" s="8" t="str">
        <f>VLOOKUP(B1567,'Specimen-Sample'!A$2:L$3024,12)</f>
        <v>Peripheral Blood</v>
      </c>
      <c r="D1567" s="8">
        <f>VLOOKUP(B1567,'Specimen-Sample'!A$2:L$3024,2)</f>
        <v>1797</v>
      </c>
      <c r="E1567" t="s">
        <v>18083</v>
      </c>
      <c r="F1567" t="s">
        <v>18072</v>
      </c>
    </row>
    <row r="1568" spans="1:6" x14ac:dyDescent="0.25">
      <c r="A1568">
        <f t="shared" si="24"/>
        <v>86</v>
      </c>
      <c r="B1568" t="s">
        <v>7098</v>
      </c>
      <c r="C1568" s="8" t="str">
        <f>VLOOKUP(B1568,'Specimen-Sample'!A$2:L$3024,12)</f>
        <v>Peripheral Blood</v>
      </c>
      <c r="D1568" s="8">
        <f>VLOOKUP(B1568,'Specimen-Sample'!A$2:L$3024,2)</f>
        <v>1797</v>
      </c>
      <c r="E1568" t="s">
        <v>18052</v>
      </c>
      <c r="F1568" t="s">
        <v>18087</v>
      </c>
    </row>
    <row r="1569" spans="1:6" x14ac:dyDescent="0.25">
      <c r="A1569">
        <f t="shared" si="24"/>
        <v>86</v>
      </c>
      <c r="B1569" t="s">
        <v>7098</v>
      </c>
      <c r="C1569" s="8" t="str">
        <f>VLOOKUP(B1569,'Specimen-Sample'!A$2:L$3024,12)</f>
        <v>Peripheral Blood</v>
      </c>
      <c r="D1569" s="8">
        <f>VLOOKUP(B1569,'Specimen-Sample'!A$2:L$3024,2)</f>
        <v>1797</v>
      </c>
      <c r="E1569" t="s">
        <v>18073</v>
      </c>
      <c r="F1569" t="s">
        <v>18094</v>
      </c>
    </row>
    <row r="1570" spans="1:6" x14ac:dyDescent="0.25">
      <c r="A1570">
        <f t="shared" si="24"/>
        <v>86</v>
      </c>
      <c r="B1570" t="s">
        <v>7098</v>
      </c>
      <c r="C1570" s="8" t="str">
        <f>VLOOKUP(B1570,'Specimen-Sample'!A$2:L$3024,12)</f>
        <v>Peripheral Blood</v>
      </c>
      <c r="D1570" s="8">
        <f>VLOOKUP(B1570,'Specimen-Sample'!A$2:L$3024,2)</f>
        <v>1797</v>
      </c>
      <c r="E1570" t="s">
        <v>18090</v>
      </c>
      <c r="F1570" t="s">
        <v>18089</v>
      </c>
    </row>
    <row r="1571" spans="1:6" x14ac:dyDescent="0.25">
      <c r="A1571">
        <f t="shared" si="24"/>
        <v>86</v>
      </c>
      <c r="B1571" t="s">
        <v>7098</v>
      </c>
      <c r="C1571" s="8" t="str">
        <f>VLOOKUP(B1571,'Specimen-Sample'!A$2:L$3024,12)</f>
        <v>Peripheral Blood</v>
      </c>
      <c r="D1571" s="8">
        <f>VLOOKUP(B1571,'Specimen-Sample'!A$2:L$3024,2)</f>
        <v>1797</v>
      </c>
      <c r="E1571" t="s">
        <v>18088</v>
      </c>
      <c r="F1571" t="s">
        <v>18054</v>
      </c>
    </row>
    <row r="1572" spans="1:6" x14ac:dyDescent="0.25">
      <c r="A1572">
        <f t="shared" si="24"/>
        <v>86</v>
      </c>
      <c r="B1572" t="s">
        <v>7098</v>
      </c>
      <c r="C1572" s="8" t="str">
        <f>VLOOKUP(B1572,'Specimen-Sample'!A$2:L$3024,12)</f>
        <v>Peripheral Blood</v>
      </c>
      <c r="D1572" s="8">
        <f>VLOOKUP(B1572,'Specimen-Sample'!A$2:L$3024,2)</f>
        <v>1797</v>
      </c>
      <c r="E1572" t="s">
        <v>18092</v>
      </c>
      <c r="F1572" t="s">
        <v>18082</v>
      </c>
    </row>
    <row r="1573" spans="1:6" x14ac:dyDescent="0.25">
      <c r="A1573">
        <f t="shared" si="24"/>
        <v>86</v>
      </c>
      <c r="B1573" t="s">
        <v>7098</v>
      </c>
      <c r="C1573" s="8" t="str">
        <f>VLOOKUP(B1573,'Specimen-Sample'!A$2:L$3024,12)</f>
        <v>Peripheral Blood</v>
      </c>
      <c r="D1573" s="8">
        <f>VLOOKUP(B1573,'Specimen-Sample'!A$2:L$3024,2)</f>
        <v>1797</v>
      </c>
      <c r="E1573" t="s">
        <v>18056</v>
      </c>
      <c r="F1573" t="s">
        <v>18067</v>
      </c>
    </row>
    <row r="1574" spans="1:6" x14ac:dyDescent="0.25">
      <c r="A1574">
        <f t="shared" si="24"/>
        <v>86</v>
      </c>
      <c r="B1574" t="s">
        <v>7098</v>
      </c>
      <c r="C1574" s="8" t="str">
        <f>VLOOKUP(B1574,'Specimen-Sample'!A$2:L$3024,12)</f>
        <v>Peripheral Blood</v>
      </c>
      <c r="D1574" s="8">
        <f>VLOOKUP(B1574,'Specimen-Sample'!A$2:L$3024,2)</f>
        <v>1797</v>
      </c>
      <c r="E1574" t="s">
        <v>18081</v>
      </c>
      <c r="F1574" t="s">
        <v>18062</v>
      </c>
    </row>
    <row r="1575" spans="1:6" x14ac:dyDescent="0.25">
      <c r="A1575">
        <f t="shared" si="24"/>
        <v>86</v>
      </c>
      <c r="B1575" t="s">
        <v>7098</v>
      </c>
      <c r="C1575" s="8" t="str">
        <f>VLOOKUP(B1575,'Specimen-Sample'!A$2:L$3024,12)</f>
        <v>Peripheral Blood</v>
      </c>
      <c r="D1575" s="8">
        <f>VLOOKUP(B1575,'Specimen-Sample'!A$2:L$3024,2)</f>
        <v>1797</v>
      </c>
      <c r="E1575" t="s">
        <v>18079</v>
      </c>
      <c r="F1575" t="s">
        <v>18093</v>
      </c>
    </row>
    <row r="1576" spans="1:6" x14ac:dyDescent="0.25">
      <c r="A1576">
        <f t="shared" si="24"/>
        <v>86</v>
      </c>
      <c r="B1576" t="s">
        <v>7098</v>
      </c>
      <c r="C1576" s="8" t="str">
        <f>VLOOKUP(B1576,'Specimen-Sample'!A$2:L$3024,12)</f>
        <v>Peripheral Blood</v>
      </c>
      <c r="D1576" s="8">
        <f>VLOOKUP(B1576,'Specimen-Sample'!A$2:L$3024,2)</f>
        <v>1797</v>
      </c>
      <c r="E1576" t="s">
        <v>18096</v>
      </c>
      <c r="F1576" t="s">
        <v>18086</v>
      </c>
    </row>
    <row r="1577" spans="1:6" x14ac:dyDescent="0.25">
      <c r="A1577">
        <f t="shared" si="24"/>
        <v>86</v>
      </c>
      <c r="B1577" t="s">
        <v>7098</v>
      </c>
      <c r="C1577" s="8" t="str">
        <f>VLOOKUP(B1577,'Specimen-Sample'!A$2:L$3024,12)</f>
        <v>Peripheral Blood</v>
      </c>
      <c r="D1577" s="8">
        <f>VLOOKUP(B1577,'Specimen-Sample'!A$2:L$3024,2)</f>
        <v>1797</v>
      </c>
      <c r="E1577" t="s">
        <v>18049</v>
      </c>
      <c r="F1577" t="s">
        <v>18097</v>
      </c>
    </row>
    <row r="1578" spans="1:6" x14ac:dyDescent="0.25">
      <c r="A1578">
        <f t="shared" si="24"/>
        <v>86</v>
      </c>
      <c r="B1578" t="s">
        <v>7098</v>
      </c>
      <c r="C1578" s="8" t="str">
        <f>VLOOKUP(B1578,'Specimen-Sample'!A$2:L$3024,12)</f>
        <v>Peripheral Blood</v>
      </c>
      <c r="D1578" s="8">
        <f>VLOOKUP(B1578,'Specimen-Sample'!A$2:L$3024,2)</f>
        <v>1797</v>
      </c>
      <c r="E1578" t="s">
        <v>18095</v>
      </c>
      <c r="F1578" t="s">
        <v>18064</v>
      </c>
    </row>
    <row r="1579" spans="1:6" x14ac:dyDescent="0.25">
      <c r="A1579">
        <f t="shared" si="24"/>
        <v>86</v>
      </c>
      <c r="B1579" t="s">
        <v>7098</v>
      </c>
      <c r="C1579" s="8" t="str">
        <f>VLOOKUP(B1579,'Specimen-Sample'!A$2:L$3024,12)</f>
        <v>Peripheral Blood</v>
      </c>
      <c r="D1579" s="8">
        <f>VLOOKUP(B1579,'Specimen-Sample'!A$2:L$3024,2)</f>
        <v>1797</v>
      </c>
      <c r="E1579" t="s">
        <v>18077</v>
      </c>
      <c r="F1579" t="s">
        <v>18069</v>
      </c>
    </row>
    <row r="1580" spans="1:6" x14ac:dyDescent="0.25">
      <c r="A1580">
        <f t="shared" si="24"/>
        <v>86</v>
      </c>
      <c r="B1580" t="s">
        <v>7098</v>
      </c>
      <c r="C1580" s="8" t="str">
        <f>VLOOKUP(B1580,'Specimen-Sample'!A$2:L$3024,12)</f>
        <v>Peripheral Blood</v>
      </c>
      <c r="D1580" s="8">
        <f>VLOOKUP(B1580,'Specimen-Sample'!A$2:L$3024,2)</f>
        <v>1797</v>
      </c>
      <c r="E1580" t="s">
        <v>18091</v>
      </c>
      <c r="F1580" t="s">
        <v>18076</v>
      </c>
    </row>
    <row r="1581" spans="1:6" x14ac:dyDescent="0.25">
      <c r="A1581">
        <f t="shared" si="24"/>
        <v>86</v>
      </c>
      <c r="B1581" t="s">
        <v>7098</v>
      </c>
      <c r="C1581" s="8" t="str">
        <f>VLOOKUP(B1581,'Specimen-Sample'!A$2:L$3024,12)</f>
        <v>Peripheral Blood</v>
      </c>
      <c r="D1581" s="8">
        <f>VLOOKUP(B1581,'Specimen-Sample'!A$2:L$3024,2)</f>
        <v>1797</v>
      </c>
      <c r="E1581" t="s">
        <v>18053</v>
      </c>
      <c r="F1581" t="s">
        <v>18071</v>
      </c>
    </row>
    <row r="1582" spans="1:6" x14ac:dyDescent="0.25">
      <c r="A1582">
        <f t="shared" si="24"/>
        <v>87</v>
      </c>
      <c r="B1582" t="s">
        <v>8181</v>
      </c>
      <c r="C1582" s="8" t="str">
        <f>VLOOKUP(B1582,'Specimen-Sample'!A$2:L$3024,12)</f>
        <v>Bone Marrow Aspirate</v>
      </c>
      <c r="D1582" s="8">
        <f>VLOOKUP(B1582,'Specimen-Sample'!A$2:L$3024,2)</f>
        <v>2273</v>
      </c>
      <c r="E1582" t="s">
        <v>15129</v>
      </c>
      <c r="F1582" t="s">
        <v>15124</v>
      </c>
    </row>
    <row r="1583" spans="1:6" x14ac:dyDescent="0.25">
      <c r="A1583">
        <f t="shared" si="24"/>
        <v>87</v>
      </c>
      <c r="B1583" t="s">
        <v>8181</v>
      </c>
      <c r="C1583" s="8" t="str">
        <f>VLOOKUP(B1583,'Specimen-Sample'!A$2:L$3024,12)</f>
        <v>Bone Marrow Aspirate</v>
      </c>
      <c r="D1583" s="8">
        <f>VLOOKUP(B1583,'Specimen-Sample'!A$2:L$3024,2)</f>
        <v>2273</v>
      </c>
      <c r="E1583" t="s">
        <v>15127</v>
      </c>
      <c r="F1583" t="s">
        <v>15123</v>
      </c>
    </row>
    <row r="1584" spans="1:6" x14ac:dyDescent="0.25">
      <c r="A1584">
        <f t="shared" si="24"/>
        <v>87</v>
      </c>
      <c r="B1584" t="s">
        <v>8181</v>
      </c>
      <c r="C1584" s="8" t="str">
        <f>VLOOKUP(B1584,'Specimen-Sample'!A$2:L$3024,12)</f>
        <v>Bone Marrow Aspirate</v>
      </c>
      <c r="D1584" s="8">
        <f>VLOOKUP(B1584,'Specimen-Sample'!A$2:L$3024,2)</f>
        <v>2273</v>
      </c>
      <c r="E1584" t="s">
        <v>15125</v>
      </c>
      <c r="F1584" t="s">
        <v>15128</v>
      </c>
    </row>
    <row r="1585" spans="1:6" x14ac:dyDescent="0.25">
      <c r="A1585">
        <f t="shared" si="24"/>
        <v>87</v>
      </c>
      <c r="B1585" t="s">
        <v>8181</v>
      </c>
      <c r="C1585" s="8" t="str">
        <f>VLOOKUP(B1585,'Specimen-Sample'!A$2:L$3024,12)</f>
        <v>Bone Marrow Aspirate</v>
      </c>
      <c r="D1585" s="8">
        <f>VLOOKUP(B1585,'Specimen-Sample'!A$2:L$3024,2)</f>
        <v>2273</v>
      </c>
      <c r="E1585" t="s">
        <v>15130</v>
      </c>
      <c r="F1585" t="s">
        <v>15126</v>
      </c>
    </row>
    <row r="1586" spans="1:6" x14ac:dyDescent="0.25">
      <c r="A1586">
        <f t="shared" si="24"/>
        <v>88</v>
      </c>
      <c r="B1586" t="s">
        <v>6984</v>
      </c>
      <c r="C1586" s="8" t="str">
        <f>VLOOKUP(B1586,'Specimen-Sample'!A$2:L$3024,12)</f>
        <v>Peripheral Blood</v>
      </c>
      <c r="D1586" s="8">
        <f>VLOOKUP(B1586,'Specimen-Sample'!A$2:L$3024,2)</f>
        <v>1759</v>
      </c>
      <c r="E1586" t="s">
        <v>15164</v>
      </c>
      <c r="F1586" t="s">
        <v>15161</v>
      </c>
    </row>
    <row r="1587" spans="1:6" x14ac:dyDescent="0.25">
      <c r="A1587">
        <f t="shared" si="24"/>
        <v>88</v>
      </c>
      <c r="B1587" t="s">
        <v>6984</v>
      </c>
      <c r="C1587" s="8" t="str">
        <f>VLOOKUP(B1587,'Specimen-Sample'!A$2:L$3024,12)</f>
        <v>Peripheral Blood</v>
      </c>
      <c r="D1587" s="8">
        <f>VLOOKUP(B1587,'Specimen-Sample'!A$2:L$3024,2)</f>
        <v>1759</v>
      </c>
      <c r="E1587" t="s">
        <v>15159</v>
      </c>
      <c r="F1587" t="s">
        <v>15158</v>
      </c>
    </row>
    <row r="1588" spans="1:6" x14ac:dyDescent="0.25">
      <c r="A1588">
        <f t="shared" si="24"/>
        <v>88</v>
      </c>
      <c r="B1588" t="s">
        <v>6984</v>
      </c>
      <c r="C1588" s="8" t="str">
        <f>VLOOKUP(B1588,'Specimen-Sample'!A$2:L$3024,12)</f>
        <v>Peripheral Blood</v>
      </c>
      <c r="D1588" s="8">
        <f>VLOOKUP(B1588,'Specimen-Sample'!A$2:L$3024,2)</f>
        <v>1759</v>
      </c>
      <c r="E1588" t="s">
        <v>15156</v>
      </c>
      <c r="F1588" t="s">
        <v>15163</v>
      </c>
    </row>
    <row r="1589" spans="1:6" x14ac:dyDescent="0.25">
      <c r="A1589">
        <f t="shared" si="24"/>
        <v>88</v>
      </c>
      <c r="B1589" t="s">
        <v>6984</v>
      </c>
      <c r="C1589" s="8" t="str">
        <f>VLOOKUP(B1589,'Specimen-Sample'!A$2:L$3024,12)</f>
        <v>Peripheral Blood</v>
      </c>
      <c r="D1589" s="8">
        <f>VLOOKUP(B1589,'Specimen-Sample'!A$2:L$3024,2)</f>
        <v>1759</v>
      </c>
      <c r="E1589" t="s">
        <v>15157</v>
      </c>
      <c r="F1589" t="s">
        <v>15155</v>
      </c>
    </row>
    <row r="1590" spans="1:6" x14ac:dyDescent="0.25">
      <c r="A1590">
        <f t="shared" si="24"/>
        <v>88</v>
      </c>
      <c r="B1590" t="s">
        <v>6984</v>
      </c>
      <c r="C1590" s="8" t="str">
        <f>VLOOKUP(B1590,'Specimen-Sample'!A$2:L$3024,12)</f>
        <v>Peripheral Blood</v>
      </c>
      <c r="D1590" s="8">
        <f>VLOOKUP(B1590,'Specimen-Sample'!A$2:L$3024,2)</f>
        <v>1759</v>
      </c>
      <c r="E1590" t="s">
        <v>15160</v>
      </c>
      <c r="F1590" t="s">
        <v>15162</v>
      </c>
    </row>
    <row r="1591" spans="1:6" x14ac:dyDescent="0.25">
      <c r="A1591">
        <f t="shared" si="24"/>
        <v>89</v>
      </c>
      <c r="B1591" t="s">
        <v>6998</v>
      </c>
      <c r="C1591" s="8" t="str">
        <f>VLOOKUP(B1591,'Specimen-Sample'!A$2:L$3024,12)</f>
        <v>Peripheral Blood</v>
      </c>
      <c r="D1591" s="8">
        <f>VLOOKUP(B1591,'Specimen-Sample'!A$2:L$3024,2)</f>
        <v>1663</v>
      </c>
      <c r="E1591" t="s">
        <v>15167</v>
      </c>
      <c r="F1591" t="s">
        <v>15174</v>
      </c>
    </row>
    <row r="1592" spans="1:6" x14ac:dyDescent="0.25">
      <c r="A1592">
        <f t="shared" si="24"/>
        <v>89</v>
      </c>
      <c r="B1592" t="s">
        <v>6998</v>
      </c>
      <c r="C1592" s="8" t="str">
        <f>VLOOKUP(B1592,'Specimen-Sample'!A$2:L$3024,12)</f>
        <v>Peripheral Blood</v>
      </c>
      <c r="D1592" s="8">
        <f>VLOOKUP(B1592,'Specimen-Sample'!A$2:L$3024,2)</f>
        <v>1663</v>
      </c>
      <c r="E1592" t="s">
        <v>15168</v>
      </c>
      <c r="F1592" t="s">
        <v>15169</v>
      </c>
    </row>
    <row r="1593" spans="1:6" x14ac:dyDescent="0.25">
      <c r="A1593">
        <f t="shared" si="24"/>
        <v>89</v>
      </c>
      <c r="B1593" t="s">
        <v>6998</v>
      </c>
      <c r="C1593" s="8" t="str">
        <f>VLOOKUP(B1593,'Specimen-Sample'!A$2:L$3024,12)</f>
        <v>Peripheral Blood</v>
      </c>
      <c r="D1593" s="8">
        <f>VLOOKUP(B1593,'Specimen-Sample'!A$2:L$3024,2)</f>
        <v>1663</v>
      </c>
      <c r="E1593" t="s">
        <v>15171</v>
      </c>
      <c r="F1593" t="s">
        <v>15172</v>
      </c>
    </row>
    <row r="1594" spans="1:6" x14ac:dyDescent="0.25">
      <c r="A1594">
        <f t="shared" si="24"/>
        <v>89</v>
      </c>
      <c r="B1594" t="s">
        <v>6998</v>
      </c>
      <c r="C1594" s="8" t="str">
        <f>VLOOKUP(B1594,'Specimen-Sample'!A$2:L$3024,12)</f>
        <v>Peripheral Blood</v>
      </c>
      <c r="D1594" s="8">
        <f>VLOOKUP(B1594,'Specimen-Sample'!A$2:L$3024,2)</f>
        <v>1663</v>
      </c>
      <c r="E1594" t="s">
        <v>15166</v>
      </c>
      <c r="F1594" t="s">
        <v>15165</v>
      </c>
    </row>
    <row r="1595" spans="1:6" x14ac:dyDescent="0.25">
      <c r="A1595">
        <f t="shared" si="24"/>
        <v>89</v>
      </c>
      <c r="B1595" t="s">
        <v>6998</v>
      </c>
      <c r="C1595" s="8" t="str">
        <f>VLOOKUP(B1595,'Specimen-Sample'!A$2:L$3024,12)</f>
        <v>Peripheral Blood</v>
      </c>
      <c r="D1595" s="8">
        <f>VLOOKUP(B1595,'Specimen-Sample'!A$2:L$3024,2)</f>
        <v>1663</v>
      </c>
      <c r="E1595" t="s">
        <v>15175</v>
      </c>
      <c r="F1595" t="s">
        <v>15176</v>
      </c>
    </row>
    <row r="1596" spans="1:6" x14ac:dyDescent="0.25">
      <c r="A1596">
        <f t="shared" si="24"/>
        <v>89</v>
      </c>
      <c r="B1596" t="s">
        <v>6998</v>
      </c>
      <c r="C1596" s="8" t="str">
        <f>VLOOKUP(B1596,'Specimen-Sample'!A$2:L$3024,12)</f>
        <v>Peripheral Blood</v>
      </c>
      <c r="D1596" s="8">
        <f>VLOOKUP(B1596,'Specimen-Sample'!A$2:L$3024,2)</f>
        <v>1663</v>
      </c>
      <c r="E1596" t="s">
        <v>15173</v>
      </c>
      <c r="F1596" t="s">
        <v>15170</v>
      </c>
    </row>
    <row r="1597" spans="1:6" x14ac:dyDescent="0.25">
      <c r="A1597">
        <f t="shared" si="24"/>
        <v>90</v>
      </c>
      <c r="B1597" t="s">
        <v>7055</v>
      </c>
      <c r="C1597" s="8" t="str">
        <f>VLOOKUP(B1597,'Specimen-Sample'!A$2:L$3024,12)</f>
        <v>Bone Marrow Aspirate</v>
      </c>
      <c r="D1597" s="8">
        <f>VLOOKUP(B1597,'Specimen-Sample'!A$2:L$3024,2)</f>
        <v>1782</v>
      </c>
      <c r="E1597" t="s">
        <v>15188</v>
      </c>
      <c r="F1597" t="s">
        <v>15185</v>
      </c>
    </row>
    <row r="1598" spans="1:6" x14ac:dyDescent="0.25">
      <c r="A1598">
        <f t="shared" si="24"/>
        <v>90</v>
      </c>
      <c r="B1598" t="s">
        <v>7055</v>
      </c>
      <c r="C1598" s="8" t="str">
        <f>VLOOKUP(B1598,'Specimen-Sample'!A$2:L$3024,12)</f>
        <v>Bone Marrow Aspirate</v>
      </c>
      <c r="D1598" s="8">
        <f>VLOOKUP(B1598,'Specimen-Sample'!A$2:L$3024,2)</f>
        <v>1782</v>
      </c>
      <c r="E1598" t="s">
        <v>15187</v>
      </c>
      <c r="F1598" t="s">
        <v>15179</v>
      </c>
    </row>
    <row r="1599" spans="1:6" x14ac:dyDescent="0.25">
      <c r="A1599">
        <f t="shared" si="24"/>
        <v>90</v>
      </c>
      <c r="B1599" t="s">
        <v>7055</v>
      </c>
      <c r="C1599" s="8" t="str">
        <f>VLOOKUP(B1599,'Specimen-Sample'!A$2:L$3024,12)</f>
        <v>Bone Marrow Aspirate</v>
      </c>
      <c r="D1599" s="8">
        <f>VLOOKUP(B1599,'Specimen-Sample'!A$2:L$3024,2)</f>
        <v>1782</v>
      </c>
      <c r="E1599" t="s">
        <v>15180</v>
      </c>
      <c r="F1599" t="s">
        <v>15177</v>
      </c>
    </row>
    <row r="1600" spans="1:6" x14ac:dyDescent="0.25">
      <c r="A1600">
        <f t="shared" si="24"/>
        <v>90</v>
      </c>
      <c r="B1600" t="s">
        <v>7055</v>
      </c>
      <c r="C1600" s="8" t="str">
        <f>VLOOKUP(B1600,'Specimen-Sample'!A$2:L$3024,12)</f>
        <v>Bone Marrow Aspirate</v>
      </c>
      <c r="D1600" s="8">
        <f>VLOOKUP(B1600,'Specimen-Sample'!A$2:L$3024,2)</f>
        <v>1782</v>
      </c>
      <c r="E1600" t="s">
        <v>15181</v>
      </c>
      <c r="F1600" t="s">
        <v>15183</v>
      </c>
    </row>
    <row r="1601" spans="1:6" x14ac:dyDescent="0.25">
      <c r="A1601">
        <f t="shared" si="24"/>
        <v>90</v>
      </c>
      <c r="B1601" t="s">
        <v>7055</v>
      </c>
      <c r="C1601" s="8" t="str">
        <f>VLOOKUP(B1601,'Specimen-Sample'!A$2:L$3024,12)</f>
        <v>Bone Marrow Aspirate</v>
      </c>
      <c r="D1601" s="8">
        <f>VLOOKUP(B1601,'Specimen-Sample'!A$2:L$3024,2)</f>
        <v>1782</v>
      </c>
      <c r="E1601" t="s">
        <v>15182</v>
      </c>
      <c r="F1601" t="s">
        <v>15184</v>
      </c>
    </row>
    <row r="1602" spans="1:6" x14ac:dyDescent="0.25">
      <c r="A1602">
        <f t="shared" si="24"/>
        <v>90</v>
      </c>
      <c r="B1602" t="s">
        <v>7055</v>
      </c>
      <c r="C1602" s="8" t="str">
        <f>VLOOKUP(B1602,'Specimen-Sample'!A$2:L$3024,12)</f>
        <v>Bone Marrow Aspirate</v>
      </c>
      <c r="D1602" s="8">
        <f>VLOOKUP(B1602,'Specimen-Sample'!A$2:L$3024,2)</f>
        <v>1782</v>
      </c>
      <c r="E1602" t="s">
        <v>15186</v>
      </c>
      <c r="F1602" t="s">
        <v>15178</v>
      </c>
    </row>
    <row r="1603" spans="1:6" x14ac:dyDescent="0.25">
      <c r="A1603">
        <f t="shared" si="24"/>
        <v>91</v>
      </c>
      <c r="B1603" t="s">
        <v>7048</v>
      </c>
      <c r="C1603" s="8" t="str">
        <f>VLOOKUP(B1603,'Specimen-Sample'!A$2:L$3024,12)</f>
        <v>Peripheral Blood</v>
      </c>
      <c r="D1603" s="8">
        <f>VLOOKUP(B1603,'Specimen-Sample'!A$2:L$3024,2)</f>
        <v>1781</v>
      </c>
      <c r="E1603" t="s">
        <v>15146</v>
      </c>
      <c r="F1603" t="s">
        <v>15153</v>
      </c>
    </row>
    <row r="1604" spans="1:6" x14ac:dyDescent="0.25">
      <c r="A1604">
        <f t="shared" ref="A1604:A1667" si="25">IF(B1603&lt;&gt;B1604,A1603+1,A1603)</f>
        <v>91</v>
      </c>
      <c r="B1604" t="s">
        <v>7048</v>
      </c>
      <c r="C1604" s="8" t="str">
        <f>VLOOKUP(B1604,'Specimen-Sample'!A$2:L$3024,12)</f>
        <v>Peripheral Blood</v>
      </c>
      <c r="D1604" s="8">
        <f>VLOOKUP(B1604,'Specimen-Sample'!A$2:L$3024,2)</f>
        <v>1781</v>
      </c>
      <c r="E1604" t="s">
        <v>15152</v>
      </c>
      <c r="F1604" t="s">
        <v>15145</v>
      </c>
    </row>
    <row r="1605" spans="1:6" x14ac:dyDescent="0.25">
      <c r="A1605">
        <f t="shared" si="25"/>
        <v>91</v>
      </c>
      <c r="B1605" t="s">
        <v>7048</v>
      </c>
      <c r="C1605" s="8" t="str">
        <f>VLOOKUP(B1605,'Specimen-Sample'!A$2:L$3024,12)</f>
        <v>Peripheral Blood</v>
      </c>
      <c r="D1605" s="8">
        <f>VLOOKUP(B1605,'Specimen-Sample'!A$2:L$3024,2)</f>
        <v>1781</v>
      </c>
      <c r="E1605" t="s">
        <v>15151</v>
      </c>
      <c r="F1605" t="s">
        <v>15148</v>
      </c>
    </row>
    <row r="1606" spans="1:6" x14ac:dyDescent="0.25">
      <c r="A1606">
        <f t="shared" si="25"/>
        <v>91</v>
      </c>
      <c r="B1606" t="s">
        <v>7048</v>
      </c>
      <c r="C1606" s="8" t="str">
        <f>VLOOKUP(B1606,'Specimen-Sample'!A$2:L$3024,12)</f>
        <v>Peripheral Blood</v>
      </c>
      <c r="D1606" s="8">
        <f>VLOOKUP(B1606,'Specimen-Sample'!A$2:L$3024,2)</f>
        <v>1781</v>
      </c>
      <c r="E1606" t="s">
        <v>15147</v>
      </c>
      <c r="F1606" t="s">
        <v>15144</v>
      </c>
    </row>
    <row r="1607" spans="1:6" x14ac:dyDescent="0.25">
      <c r="A1607">
        <f t="shared" si="25"/>
        <v>91</v>
      </c>
      <c r="B1607" t="s">
        <v>7048</v>
      </c>
      <c r="C1607" s="8" t="str">
        <f>VLOOKUP(B1607,'Specimen-Sample'!A$2:L$3024,12)</f>
        <v>Peripheral Blood</v>
      </c>
      <c r="D1607" s="8">
        <f>VLOOKUP(B1607,'Specimen-Sample'!A$2:L$3024,2)</f>
        <v>1781</v>
      </c>
      <c r="E1607" t="s">
        <v>15143</v>
      </c>
      <c r="F1607" t="s">
        <v>15150</v>
      </c>
    </row>
    <row r="1608" spans="1:6" x14ac:dyDescent="0.25">
      <c r="A1608">
        <f t="shared" si="25"/>
        <v>91</v>
      </c>
      <c r="B1608" t="s">
        <v>7048</v>
      </c>
      <c r="C1608" s="8" t="str">
        <f>VLOOKUP(B1608,'Specimen-Sample'!A$2:L$3024,12)</f>
        <v>Peripheral Blood</v>
      </c>
      <c r="D1608" s="8">
        <f>VLOOKUP(B1608,'Specimen-Sample'!A$2:L$3024,2)</f>
        <v>1781</v>
      </c>
      <c r="E1608" t="s">
        <v>15149</v>
      </c>
      <c r="F1608" t="s">
        <v>15154</v>
      </c>
    </row>
    <row r="1609" spans="1:6" x14ac:dyDescent="0.25">
      <c r="A1609">
        <f t="shared" si="25"/>
        <v>92</v>
      </c>
      <c r="B1609" t="s">
        <v>7083</v>
      </c>
      <c r="C1609" s="8" t="str">
        <f>VLOOKUP(B1609,'Specimen-Sample'!A$2:L$3024,12)</f>
        <v>Peripheral Blood</v>
      </c>
      <c r="D1609" s="8">
        <f>VLOOKUP(B1609,'Specimen-Sample'!A$2:L$3024,2)</f>
        <v>1800</v>
      </c>
      <c r="E1609" t="s">
        <v>15197</v>
      </c>
      <c r="F1609" t="s">
        <v>15190</v>
      </c>
    </row>
    <row r="1610" spans="1:6" x14ac:dyDescent="0.25">
      <c r="A1610">
        <f t="shared" si="25"/>
        <v>92</v>
      </c>
      <c r="B1610" t="s">
        <v>7083</v>
      </c>
      <c r="C1610" s="8" t="str">
        <f>VLOOKUP(B1610,'Specimen-Sample'!A$2:L$3024,12)</f>
        <v>Peripheral Blood</v>
      </c>
      <c r="D1610" s="8">
        <f>VLOOKUP(B1610,'Specimen-Sample'!A$2:L$3024,2)</f>
        <v>1800</v>
      </c>
      <c r="E1610" t="s">
        <v>15200</v>
      </c>
      <c r="F1610" t="s">
        <v>15193</v>
      </c>
    </row>
    <row r="1611" spans="1:6" x14ac:dyDescent="0.25">
      <c r="A1611">
        <f t="shared" si="25"/>
        <v>92</v>
      </c>
      <c r="B1611" t="s">
        <v>7083</v>
      </c>
      <c r="C1611" s="8" t="str">
        <f>VLOOKUP(B1611,'Specimen-Sample'!A$2:L$3024,12)</f>
        <v>Peripheral Blood</v>
      </c>
      <c r="D1611" s="8">
        <f>VLOOKUP(B1611,'Specimen-Sample'!A$2:L$3024,2)</f>
        <v>1800</v>
      </c>
      <c r="E1611" t="s">
        <v>15194</v>
      </c>
      <c r="F1611" t="s">
        <v>15195</v>
      </c>
    </row>
    <row r="1612" spans="1:6" x14ac:dyDescent="0.25">
      <c r="A1612">
        <f t="shared" si="25"/>
        <v>92</v>
      </c>
      <c r="B1612" t="s">
        <v>7083</v>
      </c>
      <c r="C1612" s="8" t="str">
        <f>VLOOKUP(B1612,'Specimen-Sample'!A$2:L$3024,12)</f>
        <v>Peripheral Blood</v>
      </c>
      <c r="D1612" s="8">
        <f>VLOOKUP(B1612,'Specimen-Sample'!A$2:L$3024,2)</f>
        <v>1800</v>
      </c>
      <c r="E1612" t="s">
        <v>15192</v>
      </c>
      <c r="F1612" t="s">
        <v>15198</v>
      </c>
    </row>
    <row r="1613" spans="1:6" x14ac:dyDescent="0.25">
      <c r="A1613">
        <f t="shared" si="25"/>
        <v>92</v>
      </c>
      <c r="B1613" t="s">
        <v>7083</v>
      </c>
      <c r="C1613" s="8" t="str">
        <f>VLOOKUP(B1613,'Specimen-Sample'!A$2:L$3024,12)</f>
        <v>Peripheral Blood</v>
      </c>
      <c r="D1613" s="8">
        <f>VLOOKUP(B1613,'Specimen-Sample'!A$2:L$3024,2)</f>
        <v>1800</v>
      </c>
      <c r="E1613" t="s">
        <v>15196</v>
      </c>
      <c r="F1613" t="s">
        <v>15199</v>
      </c>
    </row>
    <row r="1614" spans="1:6" x14ac:dyDescent="0.25">
      <c r="A1614">
        <f t="shared" si="25"/>
        <v>92</v>
      </c>
      <c r="B1614" t="s">
        <v>7083</v>
      </c>
      <c r="C1614" s="8" t="str">
        <f>VLOOKUP(B1614,'Specimen-Sample'!A$2:L$3024,12)</f>
        <v>Peripheral Blood</v>
      </c>
      <c r="D1614" s="8">
        <f>VLOOKUP(B1614,'Specimen-Sample'!A$2:L$3024,2)</f>
        <v>1800</v>
      </c>
      <c r="E1614" t="s">
        <v>15191</v>
      </c>
      <c r="F1614" t="s">
        <v>15189</v>
      </c>
    </row>
    <row r="1615" spans="1:6" x14ac:dyDescent="0.25">
      <c r="A1615">
        <f t="shared" si="25"/>
        <v>93</v>
      </c>
      <c r="B1615" t="s">
        <v>7098</v>
      </c>
      <c r="C1615" s="8" t="str">
        <f>VLOOKUP(B1615,'Specimen-Sample'!A$2:L$3024,12)</f>
        <v>Peripheral Blood</v>
      </c>
      <c r="D1615" s="8">
        <f>VLOOKUP(B1615,'Specimen-Sample'!A$2:L$3024,2)</f>
        <v>1797</v>
      </c>
      <c r="E1615" t="s">
        <v>15138</v>
      </c>
      <c r="F1615" t="s">
        <v>15132</v>
      </c>
    </row>
    <row r="1616" spans="1:6" x14ac:dyDescent="0.25">
      <c r="A1616">
        <f t="shared" si="25"/>
        <v>93</v>
      </c>
      <c r="B1616" t="s">
        <v>7098</v>
      </c>
      <c r="C1616" s="8" t="str">
        <f>VLOOKUP(B1616,'Specimen-Sample'!A$2:L$3024,12)</f>
        <v>Peripheral Blood</v>
      </c>
      <c r="D1616" s="8">
        <f>VLOOKUP(B1616,'Specimen-Sample'!A$2:L$3024,2)</f>
        <v>1797</v>
      </c>
      <c r="E1616" t="s">
        <v>15136</v>
      </c>
      <c r="F1616" t="s">
        <v>15134</v>
      </c>
    </row>
    <row r="1617" spans="1:6" x14ac:dyDescent="0.25">
      <c r="A1617">
        <f t="shared" si="25"/>
        <v>93</v>
      </c>
      <c r="B1617" t="s">
        <v>7098</v>
      </c>
      <c r="C1617" s="8" t="str">
        <f>VLOOKUP(B1617,'Specimen-Sample'!A$2:L$3024,12)</f>
        <v>Peripheral Blood</v>
      </c>
      <c r="D1617" s="8">
        <f>VLOOKUP(B1617,'Specimen-Sample'!A$2:L$3024,2)</f>
        <v>1797</v>
      </c>
      <c r="E1617" t="s">
        <v>15140</v>
      </c>
      <c r="F1617" t="s">
        <v>15141</v>
      </c>
    </row>
    <row r="1618" spans="1:6" x14ac:dyDescent="0.25">
      <c r="A1618">
        <f t="shared" si="25"/>
        <v>93</v>
      </c>
      <c r="B1618" t="s">
        <v>7098</v>
      </c>
      <c r="C1618" s="8" t="str">
        <f>VLOOKUP(B1618,'Specimen-Sample'!A$2:L$3024,12)</f>
        <v>Peripheral Blood</v>
      </c>
      <c r="D1618" s="8">
        <f>VLOOKUP(B1618,'Specimen-Sample'!A$2:L$3024,2)</f>
        <v>1797</v>
      </c>
      <c r="E1618" t="s">
        <v>15135</v>
      </c>
      <c r="F1618" t="s">
        <v>15137</v>
      </c>
    </row>
    <row r="1619" spans="1:6" x14ac:dyDescent="0.25">
      <c r="A1619">
        <f t="shared" si="25"/>
        <v>93</v>
      </c>
      <c r="B1619" t="s">
        <v>7098</v>
      </c>
      <c r="C1619" s="8" t="str">
        <f>VLOOKUP(B1619,'Specimen-Sample'!A$2:L$3024,12)</f>
        <v>Peripheral Blood</v>
      </c>
      <c r="D1619" s="8">
        <f>VLOOKUP(B1619,'Specimen-Sample'!A$2:L$3024,2)</f>
        <v>1797</v>
      </c>
      <c r="E1619" t="s">
        <v>15139</v>
      </c>
      <c r="F1619" t="s">
        <v>15133</v>
      </c>
    </row>
    <row r="1620" spans="1:6" x14ac:dyDescent="0.25">
      <c r="A1620">
        <f t="shared" si="25"/>
        <v>93</v>
      </c>
      <c r="B1620" t="s">
        <v>7098</v>
      </c>
      <c r="C1620" s="8" t="str">
        <f>VLOOKUP(B1620,'Specimen-Sample'!A$2:L$3024,12)</f>
        <v>Peripheral Blood</v>
      </c>
      <c r="D1620" s="8">
        <f>VLOOKUP(B1620,'Specimen-Sample'!A$2:L$3024,2)</f>
        <v>1797</v>
      </c>
      <c r="E1620" t="s">
        <v>15131</v>
      </c>
      <c r="F1620" t="s">
        <v>15142</v>
      </c>
    </row>
    <row r="1621" spans="1:6" x14ac:dyDescent="0.25">
      <c r="A1621">
        <f t="shared" si="25"/>
        <v>94</v>
      </c>
      <c r="B1621" t="s">
        <v>8063</v>
      </c>
      <c r="C1621" s="8" t="str">
        <f>VLOOKUP(B1621,'Specimen-Sample'!A$2:L$3024,12)</f>
        <v>Peripheral Blood</v>
      </c>
      <c r="D1621" s="8">
        <f>VLOOKUP(B1621,'Specimen-Sample'!A$2:L$3024,2)</f>
        <v>2222</v>
      </c>
      <c r="E1621" t="s">
        <v>18431</v>
      </c>
      <c r="F1621" t="s">
        <v>18436</v>
      </c>
    </row>
    <row r="1622" spans="1:6" x14ac:dyDescent="0.25">
      <c r="A1622">
        <f t="shared" si="25"/>
        <v>94</v>
      </c>
      <c r="B1622" t="s">
        <v>8063</v>
      </c>
      <c r="C1622" s="8" t="str">
        <f>VLOOKUP(B1622,'Specimen-Sample'!A$2:L$3024,12)</f>
        <v>Peripheral Blood</v>
      </c>
      <c r="D1622" s="8">
        <f>VLOOKUP(B1622,'Specimen-Sample'!A$2:L$3024,2)</f>
        <v>2222</v>
      </c>
      <c r="E1622" t="s">
        <v>18435</v>
      </c>
      <c r="F1622" t="s">
        <v>18428</v>
      </c>
    </row>
    <row r="1623" spans="1:6" x14ac:dyDescent="0.25">
      <c r="A1623">
        <f t="shared" si="25"/>
        <v>94</v>
      </c>
      <c r="B1623" t="s">
        <v>8063</v>
      </c>
      <c r="C1623" s="8" t="str">
        <f>VLOOKUP(B1623,'Specimen-Sample'!A$2:L$3024,12)</f>
        <v>Peripheral Blood</v>
      </c>
      <c r="D1623" s="8">
        <f>VLOOKUP(B1623,'Specimen-Sample'!A$2:L$3024,2)</f>
        <v>2222</v>
      </c>
      <c r="E1623" t="s">
        <v>18429</v>
      </c>
      <c r="F1623" t="s">
        <v>18426</v>
      </c>
    </row>
    <row r="1624" spans="1:6" x14ac:dyDescent="0.25">
      <c r="A1624">
        <f t="shared" si="25"/>
        <v>94</v>
      </c>
      <c r="B1624" t="s">
        <v>8063</v>
      </c>
      <c r="C1624" s="8" t="str">
        <f>VLOOKUP(B1624,'Specimen-Sample'!A$2:L$3024,12)</f>
        <v>Peripheral Blood</v>
      </c>
      <c r="D1624" s="8">
        <f>VLOOKUP(B1624,'Specimen-Sample'!A$2:L$3024,2)</f>
        <v>2222</v>
      </c>
      <c r="E1624" t="s">
        <v>18432</v>
      </c>
      <c r="F1624" t="s">
        <v>18433</v>
      </c>
    </row>
    <row r="1625" spans="1:6" x14ac:dyDescent="0.25">
      <c r="A1625">
        <f t="shared" si="25"/>
        <v>94</v>
      </c>
      <c r="B1625" t="s">
        <v>8063</v>
      </c>
      <c r="C1625" s="8" t="str">
        <f>VLOOKUP(B1625,'Specimen-Sample'!A$2:L$3024,12)</f>
        <v>Peripheral Blood</v>
      </c>
      <c r="D1625" s="8">
        <f>VLOOKUP(B1625,'Specimen-Sample'!A$2:L$3024,2)</f>
        <v>2222</v>
      </c>
      <c r="E1625" t="s">
        <v>18434</v>
      </c>
      <c r="F1625" t="s">
        <v>18430</v>
      </c>
    </row>
    <row r="1626" spans="1:6" x14ac:dyDescent="0.25">
      <c r="A1626">
        <f t="shared" si="25"/>
        <v>94</v>
      </c>
      <c r="B1626" t="s">
        <v>8063</v>
      </c>
      <c r="C1626" s="8" t="str">
        <f>VLOOKUP(B1626,'Specimen-Sample'!A$2:L$3024,12)</f>
        <v>Peripheral Blood</v>
      </c>
      <c r="D1626" s="8">
        <f>VLOOKUP(B1626,'Specimen-Sample'!A$2:L$3024,2)</f>
        <v>2222</v>
      </c>
      <c r="E1626" t="s">
        <v>18425</v>
      </c>
      <c r="F1626" t="s">
        <v>18427</v>
      </c>
    </row>
    <row r="1627" spans="1:6" x14ac:dyDescent="0.25">
      <c r="A1627">
        <f t="shared" si="25"/>
        <v>95</v>
      </c>
      <c r="B1627" t="s">
        <v>6301</v>
      </c>
      <c r="C1627" s="8" t="str">
        <f>VLOOKUP(B1627,'Specimen-Sample'!A$2:L$3024,12)</f>
        <v>Bone Marrow Aspirate</v>
      </c>
      <c r="D1627" s="8">
        <f>VLOOKUP(B1627,'Specimen-Sample'!A$2:L$3024,2)</f>
        <v>1509</v>
      </c>
      <c r="E1627" t="s">
        <v>18401</v>
      </c>
      <c r="F1627" t="s">
        <v>18394</v>
      </c>
    </row>
    <row r="1628" spans="1:6" x14ac:dyDescent="0.25">
      <c r="A1628">
        <f t="shared" si="25"/>
        <v>95</v>
      </c>
      <c r="B1628" t="s">
        <v>6301</v>
      </c>
      <c r="C1628" s="8" t="str">
        <f>VLOOKUP(B1628,'Specimen-Sample'!A$2:L$3024,12)</f>
        <v>Bone Marrow Aspirate</v>
      </c>
      <c r="D1628" s="8">
        <f>VLOOKUP(B1628,'Specimen-Sample'!A$2:L$3024,2)</f>
        <v>1509</v>
      </c>
      <c r="E1628" t="s">
        <v>18392</v>
      </c>
      <c r="F1628" t="s">
        <v>18400</v>
      </c>
    </row>
    <row r="1629" spans="1:6" x14ac:dyDescent="0.25">
      <c r="A1629">
        <f t="shared" si="25"/>
        <v>95</v>
      </c>
      <c r="B1629" t="s">
        <v>6301</v>
      </c>
      <c r="C1629" s="8" t="str">
        <f>VLOOKUP(B1629,'Specimen-Sample'!A$2:L$3024,12)</f>
        <v>Bone Marrow Aspirate</v>
      </c>
      <c r="D1629" s="8">
        <f>VLOOKUP(B1629,'Specimen-Sample'!A$2:L$3024,2)</f>
        <v>1509</v>
      </c>
      <c r="E1629" t="s">
        <v>18393</v>
      </c>
      <c r="F1629" t="s">
        <v>18402</v>
      </c>
    </row>
    <row r="1630" spans="1:6" x14ac:dyDescent="0.25">
      <c r="A1630">
        <f t="shared" si="25"/>
        <v>95</v>
      </c>
      <c r="B1630" t="s">
        <v>6301</v>
      </c>
      <c r="C1630" s="8" t="str">
        <f>VLOOKUP(B1630,'Specimen-Sample'!A$2:L$3024,12)</f>
        <v>Bone Marrow Aspirate</v>
      </c>
      <c r="D1630" s="8">
        <f>VLOOKUP(B1630,'Specimen-Sample'!A$2:L$3024,2)</f>
        <v>1509</v>
      </c>
      <c r="E1630" t="s">
        <v>18398</v>
      </c>
      <c r="F1630" t="s">
        <v>18397</v>
      </c>
    </row>
    <row r="1631" spans="1:6" x14ac:dyDescent="0.25">
      <c r="A1631">
        <f t="shared" si="25"/>
        <v>95</v>
      </c>
      <c r="B1631" t="s">
        <v>6301</v>
      </c>
      <c r="C1631" s="8" t="str">
        <f>VLOOKUP(B1631,'Specimen-Sample'!A$2:L$3024,12)</f>
        <v>Bone Marrow Aspirate</v>
      </c>
      <c r="D1631" s="8">
        <f>VLOOKUP(B1631,'Specimen-Sample'!A$2:L$3024,2)</f>
        <v>1509</v>
      </c>
      <c r="E1631" t="s">
        <v>18395</v>
      </c>
      <c r="F1631" t="s">
        <v>18391</v>
      </c>
    </row>
    <row r="1632" spans="1:6" x14ac:dyDescent="0.25">
      <c r="A1632">
        <f t="shared" si="25"/>
        <v>95</v>
      </c>
      <c r="B1632" t="s">
        <v>6301</v>
      </c>
      <c r="C1632" s="8" t="str">
        <f>VLOOKUP(B1632,'Specimen-Sample'!A$2:L$3024,12)</f>
        <v>Bone Marrow Aspirate</v>
      </c>
      <c r="D1632" s="8">
        <f>VLOOKUP(B1632,'Specimen-Sample'!A$2:L$3024,2)</f>
        <v>1509</v>
      </c>
      <c r="E1632" t="s">
        <v>18396</v>
      </c>
      <c r="F1632" t="s">
        <v>18399</v>
      </c>
    </row>
    <row r="1633" spans="1:6" x14ac:dyDescent="0.25">
      <c r="A1633">
        <f t="shared" si="25"/>
        <v>96</v>
      </c>
      <c r="B1633" t="s">
        <v>6314</v>
      </c>
      <c r="C1633" s="8" t="str">
        <f>VLOOKUP(B1633,'Specimen-Sample'!A$2:L$3024,12)</f>
        <v>Bone Marrow Aspirate</v>
      </c>
      <c r="D1633" s="8">
        <f>VLOOKUP(B1633,'Specimen-Sample'!A$2:L$3024,2)</f>
        <v>1521</v>
      </c>
      <c r="E1633" t="s">
        <v>18367</v>
      </c>
      <c r="F1633" t="s">
        <v>18364</v>
      </c>
    </row>
    <row r="1634" spans="1:6" x14ac:dyDescent="0.25">
      <c r="A1634">
        <f t="shared" si="25"/>
        <v>96</v>
      </c>
      <c r="B1634" t="s">
        <v>6314</v>
      </c>
      <c r="C1634" s="8" t="str">
        <f>VLOOKUP(B1634,'Specimen-Sample'!A$2:L$3024,12)</f>
        <v>Bone Marrow Aspirate</v>
      </c>
      <c r="D1634" s="8">
        <f>VLOOKUP(B1634,'Specimen-Sample'!A$2:L$3024,2)</f>
        <v>1521</v>
      </c>
      <c r="E1634" t="s">
        <v>18370</v>
      </c>
      <c r="F1634" t="s">
        <v>18374</v>
      </c>
    </row>
    <row r="1635" spans="1:6" x14ac:dyDescent="0.25">
      <c r="A1635">
        <f t="shared" si="25"/>
        <v>96</v>
      </c>
      <c r="B1635" t="s">
        <v>6314</v>
      </c>
      <c r="C1635" s="8" t="str">
        <f>VLOOKUP(B1635,'Specimen-Sample'!A$2:L$3024,12)</f>
        <v>Bone Marrow Aspirate</v>
      </c>
      <c r="D1635" s="8">
        <f>VLOOKUP(B1635,'Specimen-Sample'!A$2:L$3024,2)</f>
        <v>1521</v>
      </c>
      <c r="E1635" t="s">
        <v>18371</v>
      </c>
      <c r="F1635" t="s">
        <v>18368</v>
      </c>
    </row>
    <row r="1636" spans="1:6" x14ac:dyDescent="0.25">
      <c r="A1636">
        <f t="shared" si="25"/>
        <v>96</v>
      </c>
      <c r="B1636" t="s">
        <v>6314</v>
      </c>
      <c r="C1636" s="8" t="str">
        <f>VLOOKUP(B1636,'Specimen-Sample'!A$2:L$3024,12)</f>
        <v>Bone Marrow Aspirate</v>
      </c>
      <c r="D1636" s="8">
        <f>VLOOKUP(B1636,'Specimen-Sample'!A$2:L$3024,2)</f>
        <v>1521</v>
      </c>
      <c r="E1636" t="s">
        <v>18369</v>
      </c>
      <c r="F1636" t="s">
        <v>18365</v>
      </c>
    </row>
    <row r="1637" spans="1:6" x14ac:dyDescent="0.25">
      <c r="A1637">
        <f t="shared" si="25"/>
        <v>96</v>
      </c>
      <c r="B1637" t="s">
        <v>6314</v>
      </c>
      <c r="C1637" s="8" t="str">
        <f>VLOOKUP(B1637,'Specimen-Sample'!A$2:L$3024,12)</f>
        <v>Bone Marrow Aspirate</v>
      </c>
      <c r="D1637" s="8">
        <f>VLOOKUP(B1637,'Specimen-Sample'!A$2:L$3024,2)</f>
        <v>1521</v>
      </c>
      <c r="E1637" t="s">
        <v>18362</v>
      </c>
      <c r="F1637" t="s">
        <v>18372</v>
      </c>
    </row>
    <row r="1638" spans="1:6" x14ac:dyDescent="0.25">
      <c r="A1638">
        <f t="shared" si="25"/>
        <v>96</v>
      </c>
      <c r="B1638" t="s">
        <v>6314</v>
      </c>
      <c r="C1638" s="8" t="str">
        <f>VLOOKUP(B1638,'Specimen-Sample'!A$2:L$3024,12)</f>
        <v>Bone Marrow Aspirate</v>
      </c>
      <c r="D1638" s="8">
        <f>VLOOKUP(B1638,'Specimen-Sample'!A$2:L$3024,2)</f>
        <v>1521</v>
      </c>
      <c r="E1638" t="s">
        <v>18363</v>
      </c>
      <c r="F1638" t="s">
        <v>18373</v>
      </c>
    </row>
    <row r="1639" spans="1:6" x14ac:dyDescent="0.25">
      <c r="A1639">
        <f t="shared" si="25"/>
        <v>96</v>
      </c>
      <c r="B1639" t="s">
        <v>6314</v>
      </c>
      <c r="C1639" s="8" t="str">
        <f>VLOOKUP(B1639,'Specimen-Sample'!A$2:L$3024,12)</f>
        <v>Bone Marrow Aspirate</v>
      </c>
      <c r="D1639" s="8">
        <f>VLOOKUP(B1639,'Specimen-Sample'!A$2:L$3024,2)</f>
        <v>1521</v>
      </c>
      <c r="E1639" t="s">
        <v>18366</v>
      </c>
      <c r="F1639" t="s">
        <v>18361</v>
      </c>
    </row>
    <row r="1640" spans="1:6" x14ac:dyDescent="0.25">
      <c r="A1640">
        <f t="shared" si="25"/>
        <v>97</v>
      </c>
      <c r="B1640" t="s">
        <v>6325</v>
      </c>
      <c r="C1640" s="8" t="str">
        <f>VLOOKUP(B1640,'Specimen-Sample'!A$2:L$3024,12)</f>
        <v>Bone Marrow Aspirate</v>
      </c>
      <c r="D1640" s="8">
        <f>VLOOKUP(B1640,'Specimen-Sample'!A$2:L$3024,2)</f>
        <v>1529</v>
      </c>
      <c r="E1640" t="s">
        <v>18418</v>
      </c>
      <c r="F1640" t="s">
        <v>18414</v>
      </c>
    </row>
    <row r="1641" spans="1:6" x14ac:dyDescent="0.25">
      <c r="A1641">
        <f t="shared" si="25"/>
        <v>97</v>
      </c>
      <c r="B1641" t="s">
        <v>6325</v>
      </c>
      <c r="C1641" s="8" t="str">
        <f>VLOOKUP(B1641,'Specimen-Sample'!A$2:L$3024,12)</f>
        <v>Bone Marrow Aspirate</v>
      </c>
      <c r="D1641" s="8">
        <f>VLOOKUP(B1641,'Specimen-Sample'!A$2:L$3024,2)</f>
        <v>1529</v>
      </c>
      <c r="E1641" t="s">
        <v>18422</v>
      </c>
      <c r="F1641" t="s">
        <v>18413</v>
      </c>
    </row>
    <row r="1642" spans="1:6" x14ac:dyDescent="0.25">
      <c r="A1642">
        <f t="shared" si="25"/>
        <v>97</v>
      </c>
      <c r="B1642" t="s">
        <v>6325</v>
      </c>
      <c r="C1642" s="8" t="str">
        <f>VLOOKUP(B1642,'Specimen-Sample'!A$2:L$3024,12)</f>
        <v>Bone Marrow Aspirate</v>
      </c>
      <c r="D1642" s="8">
        <f>VLOOKUP(B1642,'Specimen-Sample'!A$2:L$3024,2)</f>
        <v>1529</v>
      </c>
      <c r="E1642" t="s">
        <v>18415</v>
      </c>
      <c r="F1642" t="s">
        <v>18424</v>
      </c>
    </row>
    <row r="1643" spans="1:6" x14ac:dyDescent="0.25">
      <c r="A1643">
        <f t="shared" si="25"/>
        <v>97</v>
      </c>
      <c r="B1643" t="s">
        <v>6325</v>
      </c>
      <c r="C1643" s="8" t="str">
        <f>VLOOKUP(B1643,'Specimen-Sample'!A$2:L$3024,12)</f>
        <v>Bone Marrow Aspirate</v>
      </c>
      <c r="D1643" s="8">
        <f>VLOOKUP(B1643,'Specimen-Sample'!A$2:L$3024,2)</f>
        <v>1529</v>
      </c>
      <c r="E1643" t="s">
        <v>18417</v>
      </c>
      <c r="F1643" t="s">
        <v>18423</v>
      </c>
    </row>
    <row r="1644" spans="1:6" x14ac:dyDescent="0.25">
      <c r="A1644">
        <f t="shared" si="25"/>
        <v>97</v>
      </c>
      <c r="B1644" t="s">
        <v>6325</v>
      </c>
      <c r="C1644" s="8" t="str">
        <f>VLOOKUP(B1644,'Specimen-Sample'!A$2:L$3024,12)</f>
        <v>Bone Marrow Aspirate</v>
      </c>
      <c r="D1644" s="8">
        <f>VLOOKUP(B1644,'Specimen-Sample'!A$2:L$3024,2)</f>
        <v>1529</v>
      </c>
      <c r="E1644" t="s">
        <v>18416</v>
      </c>
      <c r="F1644" t="s">
        <v>18420</v>
      </c>
    </row>
    <row r="1645" spans="1:6" x14ac:dyDescent="0.25">
      <c r="A1645">
        <f t="shared" si="25"/>
        <v>97</v>
      </c>
      <c r="B1645" t="s">
        <v>6325</v>
      </c>
      <c r="C1645" s="8" t="str">
        <f>VLOOKUP(B1645,'Specimen-Sample'!A$2:L$3024,12)</f>
        <v>Bone Marrow Aspirate</v>
      </c>
      <c r="D1645" s="8">
        <f>VLOOKUP(B1645,'Specimen-Sample'!A$2:L$3024,2)</f>
        <v>1529</v>
      </c>
      <c r="E1645" t="s">
        <v>18419</v>
      </c>
      <c r="F1645" t="s">
        <v>18421</v>
      </c>
    </row>
    <row r="1646" spans="1:6" x14ac:dyDescent="0.25">
      <c r="A1646">
        <f t="shared" si="25"/>
        <v>98</v>
      </c>
      <c r="B1646" t="s">
        <v>6333</v>
      </c>
      <c r="C1646" s="8" t="str">
        <f>VLOOKUP(B1646,'Specimen-Sample'!A$2:L$3024,12)</f>
        <v>Peripheral Blood</v>
      </c>
      <c r="D1646" s="8">
        <f>VLOOKUP(B1646,'Specimen-Sample'!A$2:L$3024,2)</f>
        <v>1532</v>
      </c>
      <c r="E1646" t="s">
        <v>18406</v>
      </c>
      <c r="F1646" t="s">
        <v>18407</v>
      </c>
    </row>
    <row r="1647" spans="1:6" x14ac:dyDescent="0.25">
      <c r="A1647">
        <f t="shared" si="25"/>
        <v>98</v>
      </c>
      <c r="B1647" t="s">
        <v>6333</v>
      </c>
      <c r="C1647" s="8" t="str">
        <f>VLOOKUP(B1647,'Specimen-Sample'!A$2:L$3024,12)</f>
        <v>Peripheral Blood</v>
      </c>
      <c r="D1647" s="8">
        <f>VLOOKUP(B1647,'Specimen-Sample'!A$2:L$3024,2)</f>
        <v>1532</v>
      </c>
      <c r="E1647" t="s">
        <v>18412</v>
      </c>
      <c r="F1647" t="s">
        <v>18403</v>
      </c>
    </row>
    <row r="1648" spans="1:6" x14ac:dyDescent="0.25">
      <c r="A1648">
        <f t="shared" si="25"/>
        <v>98</v>
      </c>
      <c r="B1648" t="s">
        <v>6333</v>
      </c>
      <c r="C1648" s="8" t="str">
        <f>VLOOKUP(B1648,'Specimen-Sample'!A$2:L$3024,12)</f>
        <v>Peripheral Blood</v>
      </c>
      <c r="D1648" s="8">
        <f>VLOOKUP(B1648,'Specimen-Sample'!A$2:L$3024,2)</f>
        <v>1532</v>
      </c>
      <c r="E1648" t="s">
        <v>18404</v>
      </c>
      <c r="F1648" t="s">
        <v>18405</v>
      </c>
    </row>
    <row r="1649" spans="1:6" x14ac:dyDescent="0.25">
      <c r="A1649">
        <f t="shared" si="25"/>
        <v>98</v>
      </c>
      <c r="B1649" t="s">
        <v>6333</v>
      </c>
      <c r="C1649" s="8" t="str">
        <f>VLOOKUP(B1649,'Specimen-Sample'!A$2:L$3024,12)</f>
        <v>Peripheral Blood</v>
      </c>
      <c r="D1649" s="8">
        <f>VLOOKUP(B1649,'Specimen-Sample'!A$2:L$3024,2)</f>
        <v>1532</v>
      </c>
      <c r="E1649" t="s">
        <v>18410</v>
      </c>
      <c r="F1649" t="s">
        <v>18408</v>
      </c>
    </row>
    <row r="1650" spans="1:6" x14ac:dyDescent="0.25">
      <c r="A1650">
        <f t="shared" si="25"/>
        <v>98</v>
      </c>
      <c r="B1650" t="s">
        <v>6333</v>
      </c>
      <c r="C1650" s="8" t="str">
        <f>VLOOKUP(B1650,'Specimen-Sample'!A$2:L$3024,12)</f>
        <v>Peripheral Blood</v>
      </c>
      <c r="D1650" s="8">
        <f>VLOOKUP(B1650,'Specimen-Sample'!A$2:L$3024,2)</f>
        <v>1532</v>
      </c>
      <c r="E1650" t="s">
        <v>18409</v>
      </c>
      <c r="F1650" t="s">
        <v>18411</v>
      </c>
    </row>
    <row r="1651" spans="1:6" x14ac:dyDescent="0.25">
      <c r="A1651">
        <f t="shared" si="25"/>
        <v>99</v>
      </c>
      <c r="B1651" t="s">
        <v>6433</v>
      </c>
      <c r="C1651" s="8" t="str">
        <f>VLOOKUP(B1651,'Specimen-Sample'!A$2:L$3024,12)</f>
        <v>Peripheral Blood</v>
      </c>
      <c r="D1651" s="8">
        <f>VLOOKUP(B1651,'Specimen-Sample'!A$2:L$3024,2)</f>
        <v>1562</v>
      </c>
      <c r="E1651" t="s">
        <v>18386</v>
      </c>
      <c r="F1651" t="s">
        <v>18387</v>
      </c>
    </row>
    <row r="1652" spans="1:6" x14ac:dyDescent="0.25">
      <c r="A1652">
        <f t="shared" si="25"/>
        <v>99</v>
      </c>
      <c r="B1652" t="s">
        <v>6433</v>
      </c>
      <c r="C1652" s="8" t="str">
        <f>VLOOKUP(B1652,'Specimen-Sample'!A$2:L$3024,12)</f>
        <v>Peripheral Blood</v>
      </c>
      <c r="D1652" s="8">
        <f>VLOOKUP(B1652,'Specimen-Sample'!A$2:L$3024,2)</f>
        <v>1562</v>
      </c>
      <c r="E1652" t="s">
        <v>18383</v>
      </c>
      <c r="F1652" t="s">
        <v>18389</v>
      </c>
    </row>
    <row r="1653" spans="1:6" x14ac:dyDescent="0.25">
      <c r="A1653">
        <f t="shared" si="25"/>
        <v>99</v>
      </c>
      <c r="B1653" t="s">
        <v>6433</v>
      </c>
      <c r="C1653" s="8" t="str">
        <f>VLOOKUP(B1653,'Specimen-Sample'!A$2:L$3024,12)</f>
        <v>Peripheral Blood</v>
      </c>
      <c r="D1653" s="8">
        <f>VLOOKUP(B1653,'Specimen-Sample'!A$2:L$3024,2)</f>
        <v>1562</v>
      </c>
      <c r="E1653" t="s">
        <v>18384</v>
      </c>
      <c r="F1653" t="s">
        <v>18388</v>
      </c>
    </row>
    <row r="1654" spans="1:6" x14ac:dyDescent="0.25">
      <c r="A1654">
        <f t="shared" si="25"/>
        <v>99</v>
      </c>
      <c r="B1654" t="s">
        <v>6433</v>
      </c>
      <c r="C1654" s="8" t="str">
        <f>VLOOKUP(B1654,'Specimen-Sample'!A$2:L$3024,12)</f>
        <v>Peripheral Blood</v>
      </c>
      <c r="D1654" s="8">
        <f>VLOOKUP(B1654,'Specimen-Sample'!A$2:L$3024,2)</f>
        <v>1562</v>
      </c>
      <c r="E1654" t="s">
        <v>18390</v>
      </c>
      <c r="F1654" t="s">
        <v>18385</v>
      </c>
    </row>
    <row r="1655" spans="1:6" x14ac:dyDescent="0.25">
      <c r="A1655">
        <f t="shared" si="25"/>
        <v>100</v>
      </c>
      <c r="B1655" t="s">
        <v>6493</v>
      </c>
      <c r="C1655" s="8" t="str">
        <f>VLOOKUP(B1655,'Specimen-Sample'!A$2:L$3024,12)</f>
        <v>Bone Marrow Aspirate</v>
      </c>
      <c r="D1655" s="8">
        <f>VLOOKUP(B1655,'Specimen-Sample'!A$2:L$3024,2)</f>
        <v>1578</v>
      </c>
      <c r="E1655" t="s">
        <v>18379</v>
      </c>
      <c r="F1655" t="s">
        <v>18381</v>
      </c>
    </row>
    <row r="1656" spans="1:6" x14ac:dyDescent="0.25">
      <c r="A1656">
        <f t="shared" si="25"/>
        <v>100</v>
      </c>
      <c r="B1656" t="s">
        <v>6493</v>
      </c>
      <c r="C1656" s="8" t="str">
        <f>VLOOKUP(B1656,'Specimen-Sample'!A$2:L$3024,12)</f>
        <v>Bone Marrow Aspirate</v>
      </c>
      <c r="D1656" s="8">
        <f>VLOOKUP(B1656,'Specimen-Sample'!A$2:L$3024,2)</f>
        <v>1578</v>
      </c>
      <c r="E1656" t="s">
        <v>18382</v>
      </c>
      <c r="F1656" t="s">
        <v>18380</v>
      </c>
    </row>
    <row r="1657" spans="1:6" x14ac:dyDescent="0.25">
      <c r="A1657">
        <f t="shared" si="25"/>
        <v>100</v>
      </c>
      <c r="B1657" t="s">
        <v>6493</v>
      </c>
      <c r="C1657" s="8" t="str">
        <f>VLOOKUP(B1657,'Specimen-Sample'!A$2:L$3024,12)</f>
        <v>Bone Marrow Aspirate</v>
      </c>
      <c r="D1657" s="8">
        <f>VLOOKUP(B1657,'Specimen-Sample'!A$2:L$3024,2)</f>
        <v>1578</v>
      </c>
      <c r="E1657" t="s">
        <v>18378</v>
      </c>
      <c r="F1657" t="s">
        <v>18375</v>
      </c>
    </row>
    <row r="1658" spans="1:6" x14ac:dyDescent="0.25">
      <c r="A1658">
        <f t="shared" si="25"/>
        <v>100</v>
      </c>
      <c r="B1658" t="s">
        <v>6493</v>
      </c>
      <c r="C1658" s="8" t="str">
        <f>VLOOKUP(B1658,'Specimen-Sample'!A$2:L$3024,12)</f>
        <v>Bone Marrow Aspirate</v>
      </c>
      <c r="D1658" s="8">
        <f>VLOOKUP(B1658,'Specimen-Sample'!A$2:L$3024,2)</f>
        <v>1578</v>
      </c>
      <c r="E1658" t="s">
        <v>18376</v>
      </c>
      <c r="F1658" t="s">
        <v>18377</v>
      </c>
    </row>
    <row r="1659" spans="1:6" x14ac:dyDescent="0.25">
      <c r="A1659">
        <f t="shared" si="25"/>
        <v>101</v>
      </c>
      <c r="B1659" t="s">
        <v>8133</v>
      </c>
      <c r="C1659" s="8" t="str">
        <f>VLOOKUP(B1659,'Specimen-Sample'!A$2:L$3024,12)</f>
        <v>Peripheral Blood</v>
      </c>
      <c r="D1659" s="8">
        <f>VLOOKUP(B1659,'Specimen-Sample'!A$2:L$3024,2)</f>
        <v>2245</v>
      </c>
      <c r="E1659" t="s">
        <v>14144</v>
      </c>
      <c r="F1659" t="s">
        <v>14123</v>
      </c>
    </row>
    <row r="1660" spans="1:6" x14ac:dyDescent="0.25">
      <c r="A1660">
        <f t="shared" si="25"/>
        <v>101</v>
      </c>
      <c r="B1660" t="s">
        <v>8133</v>
      </c>
      <c r="C1660" s="8" t="str">
        <f>VLOOKUP(B1660,'Specimen-Sample'!A$2:L$3024,12)</f>
        <v>Peripheral Blood</v>
      </c>
      <c r="D1660" s="8">
        <f>VLOOKUP(B1660,'Specimen-Sample'!A$2:L$3024,2)</f>
        <v>2245</v>
      </c>
      <c r="E1660" t="s">
        <v>14109</v>
      </c>
      <c r="F1660" t="s">
        <v>14140</v>
      </c>
    </row>
    <row r="1661" spans="1:6" x14ac:dyDescent="0.25">
      <c r="A1661">
        <f t="shared" si="25"/>
        <v>101</v>
      </c>
      <c r="B1661" t="s">
        <v>8133</v>
      </c>
      <c r="C1661" s="8" t="str">
        <f>VLOOKUP(B1661,'Specimen-Sample'!A$2:L$3024,12)</f>
        <v>Peripheral Blood</v>
      </c>
      <c r="D1661" s="8">
        <f>VLOOKUP(B1661,'Specimen-Sample'!A$2:L$3024,2)</f>
        <v>2245</v>
      </c>
      <c r="E1661" t="s">
        <v>14138</v>
      </c>
      <c r="F1661" t="s">
        <v>14122</v>
      </c>
    </row>
    <row r="1662" spans="1:6" x14ac:dyDescent="0.25">
      <c r="A1662">
        <f t="shared" si="25"/>
        <v>101</v>
      </c>
      <c r="B1662" t="s">
        <v>8133</v>
      </c>
      <c r="C1662" s="8" t="str">
        <f>VLOOKUP(B1662,'Specimen-Sample'!A$2:L$3024,12)</f>
        <v>Peripheral Blood</v>
      </c>
      <c r="D1662" s="8">
        <f>VLOOKUP(B1662,'Specimen-Sample'!A$2:L$3024,2)</f>
        <v>2245</v>
      </c>
      <c r="E1662" t="s">
        <v>14114</v>
      </c>
      <c r="F1662" t="s">
        <v>14099</v>
      </c>
    </row>
    <row r="1663" spans="1:6" x14ac:dyDescent="0.25">
      <c r="A1663">
        <f t="shared" si="25"/>
        <v>101</v>
      </c>
      <c r="B1663" t="s">
        <v>8133</v>
      </c>
      <c r="C1663" s="8" t="str">
        <f>VLOOKUP(B1663,'Specimen-Sample'!A$2:L$3024,12)</f>
        <v>Peripheral Blood</v>
      </c>
      <c r="D1663" s="8">
        <f>VLOOKUP(B1663,'Specimen-Sample'!A$2:L$3024,2)</f>
        <v>2245</v>
      </c>
      <c r="E1663" t="s">
        <v>14111</v>
      </c>
      <c r="F1663" t="s">
        <v>14152</v>
      </c>
    </row>
    <row r="1664" spans="1:6" x14ac:dyDescent="0.25">
      <c r="A1664">
        <f t="shared" si="25"/>
        <v>101</v>
      </c>
      <c r="B1664" t="s">
        <v>8133</v>
      </c>
      <c r="C1664" s="8" t="str">
        <f>VLOOKUP(B1664,'Specimen-Sample'!A$2:L$3024,12)</f>
        <v>Peripheral Blood</v>
      </c>
      <c r="D1664" s="8">
        <f>VLOOKUP(B1664,'Specimen-Sample'!A$2:L$3024,2)</f>
        <v>2245</v>
      </c>
      <c r="E1664" t="s">
        <v>14118</v>
      </c>
      <c r="F1664" t="s">
        <v>14095</v>
      </c>
    </row>
    <row r="1665" spans="1:6" x14ac:dyDescent="0.25">
      <c r="A1665">
        <f t="shared" si="25"/>
        <v>101</v>
      </c>
      <c r="B1665" t="s">
        <v>8133</v>
      </c>
      <c r="C1665" s="8" t="str">
        <f>VLOOKUP(B1665,'Specimen-Sample'!A$2:L$3024,12)</f>
        <v>Peripheral Blood</v>
      </c>
      <c r="D1665" s="8">
        <f>VLOOKUP(B1665,'Specimen-Sample'!A$2:L$3024,2)</f>
        <v>2245</v>
      </c>
      <c r="E1665" t="s">
        <v>14120</v>
      </c>
      <c r="F1665" t="s">
        <v>14147</v>
      </c>
    </row>
    <row r="1666" spans="1:6" x14ac:dyDescent="0.25">
      <c r="A1666">
        <f t="shared" si="25"/>
        <v>101</v>
      </c>
      <c r="B1666" t="s">
        <v>8133</v>
      </c>
      <c r="C1666" s="8" t="str">
        <f>VLOOKUP(B1666,'Specimen-Sample'!A$2:L$3024,12)</f>
        <v>Peripheral Blood</v>
      </c>
      <c r="D1666" s="8">
        <f>VLOOKUP(B1666,'Specimen-Sample'!A$2:L$3024,2)</f>
        <v>2245</v>
      </c>
      <c r="E1666" t="s">
        <v>14112</v>
      </c>
      <c r="F1666" t="s">
        <v>14149</v>
      </c>
    </row>
    <row r="1667" spans="1:6" x14ac:dyDescent="0.25">
      <c r="A1667">
        <f t="shared" si="25"/>
        <v>101</v>
      </c>
      <c r="B1667" t="s">
        <v>8133</v>
      </c>
      <c r="C1667" s="8" t="str">
        <f>VLOOKUP(B1667,'Specimen-Sample'!A$2:L$3024,12)</f>
        <v>Peripheral Blood</v>
      </c>
      <c r="D1667" s="8">
        <f>VLOOKUP(B1667,'Specimen-Sample'!A$2:L$3024,2)</f>
        <v>2245</v>
      </c>
      <c r="E1667" t="s">
        <v>14098</v>
      </c>
      <c r="F1667" t="s">
        <v>14146</v>
      </c>
    </row>
    <row r="1668" spans="1:6" x14ac:dyDescent="0.25">
      <c r="A1668">
        <f t="shared" ref="A1668:A1731" si="26">IF(B1667&lt;&gt;B1668,A1667+1,A1667)</f>
        <v>101</v>
      </c>
      <c r="B1668" t="s">
        <v>8133</v>
      </c>
      <c r="C1668" s="8" t="str">
        <f>VLOOKUP(B1668,'Specimen-Sample'!A$2:L$3024,12)</f>
        <v>Peripheral Blood</v>
      </c>
      <c r="D1668" s="8">
        <f>VLOOKUP(B1668,'Specimen-Sample'!A$2:L$3024,2)</f>
        <v>2245</v>
      </c>
      <c r="E1668" t="s">
        <v>14142</v>
      </c>
      <c r="F1668" t="s">
        <v>14134</v>
      </c>
    </row>
    <row r="1669" spans="1:6" x14ac:dyDescent="0.25">
      <c r="A1669">
        <f t="shared" si="26"/>
        <v>101</v>
      </c>
      <c r="B1669" t="s">
        <v>8133</v>
      </c>
      <c r="C1669" s="8" t="str">
        <f>VLOOKUP(B1669,'Specimen-Sample'!A$2:L$3024,12)</f>
        <v>Peripheral Blood</v>
      </c>
      <c r="D1669" s="8">
        <f>VLOOKUP(B1669,'Specimen-Sample'!A$2:L$3024,2)</f>
        <v>2245</v>
      </c>
      <c r="E1669" t="s">
        <v>14103</v>
      </c>
      <c r="F1669" t="s">
        <v>14119</v>
      </c>
    </row>
    <row r="1670" spans="1:6" x14ac:dyDescent="0.25">
      <c r="A1670">
        <f t="shared" si="26"/>
        <v>101</v>
      </c>
      <c r="B1670" t="s">
        <v>8133</v>
      </c>
      <c r="C1670" s="8" t="str">
        <f>VLOOKUP(B1670,'Specimen-Sample'!A$2:L$3024,12)</f>
        <v>Peripheral Blood</v>
      </c>
      <c r="D1670" s="8">
        <f>VLOOKUP(B1670,'Specimen-Sample'!A$2:L$3024,2)</f>
        <v>2245</v>
      </c>
      <c r="E1670" t="s">
        <v>14141</v>
      </c>
      <c r="F1670" t="s">
        <v>14148</v>
      </c>
    </row>
    <row r="1671" spans="1:6" x14ac:dyDescent="0.25">
      <c r="A1671">
        <f t="shared" si="26"/>
        <v>101</v>
      </c>
      <c r="B1671" t="s">
        <v>8133</v>
      </c>
      <c r="C1671" s="8" t="str">
        <f>VLOOKUP(B1671,'Specimen-Sample'!A$2:L$3024,12)</f>
        <v>Peripheral Blood</v>
      </c>
      <c r="D1671" s="8">
        <f>VLOOKUP(B1671,'Specimen-Sample'!A$2:L$3024,2)</f>
        <v>2245</v>
      </c>
      <c r="E1671" t="s">
        <v>14131</v>
      </c>
      <c r="F1671" t="s">
        <v>14110</v>
      </c>
    </row>
    <row r="1672" spans="1:6" x14ac:dyDescent="0.25">
      <c r="A1672">
        <f t="shared" si="26"/>
        <v>101</v>
      </c>
      <c r="B1672" t="s">
        <v>8133</v>
      </c>
      <c r="C1672" s="8" t="str">
        <f>VLOOKUP(B1672,'Specimen-Sample'!A$2:L$3024,12)</f>
        <v>Peripheral Blood</v>
      </c>
      <c r="D1672" s="8">
        <f>VLOOKUP(B1672,'Specimen-Sample'!A$2:L$3024,2)</f>
        <v>2245</v>
      </c>
      <c r="E1672" t="s">
        <v>14130</v>
      </c>
      <c r="F1672" t="s">
        <v>14094</v>
      </c>
    </row>
    <row r="1673" spans="1:6" x14ac:dyDescent="0.25">
      <c r="A1673">
        <f t="shared" si="26"/>
        <v>101</v>
      </c>
      <c r="B1673" t="s">
        <v>8133</v>
      </c>
      <c r="C1673" s="8" t="str">
        <f>VLOOKUP(B1673,'Specimen-Sample'!A$2:L$3024,12)</f>
        <v>Peripheral Blood</v>
      </c>
      <c r="D1673" s="8">
        <f>VLOOKUP(B1673,'Specimen-Sample'!A$2:L$3024,2)</f>
        <v>2245</v>
      </c>
      <c r="E1673" t="s">
        <v>14124</v>
      </c>
      <c r="F1673" t="s">
        <v>14136</v>
      </c>
    </row>
    <row r="1674" spans="1:6" x14ac:dyDescent="0.25">
      <c r="A1674">
        <f t="shared" si="26"/>
        <v>101</v>
      </c>
      <c r="B1674" t="s">
        <v>8133</v>
      </c>
      <c r="C1674" s="8" t="str">
        <f>VLOOKUP(B1674,'Specimen-Sample'!A$2:L$3024,12)</f>
        <v>Peripheral Blood</v>
      </c>
      <c r="D1674" s="8">
        <f>VLOOKUP(B1674,'Specimen-Sample'!A$2:L$3024,2)</f>
        <v>2245</v>
      </c>
      <c r="E1674" t="s">
        <v>14137</v>
      </c>
      <c r="F1674" t="s">
        <v>14093</v>
      </c>
    </row>
    <row r="1675" spans="1:6" x14ac:dyDescent="0.25">
      <c r="A1675">
        <f t="shared" si="26"/>
        <v>101</v>
      </c>
      <c r="B1675" t="s">
        <v>8133</v>
      </c>
      <c r="C1675" s="8" t="str">
        <f>VLOOKUP(B1675,'Specimen-Sample'!A$2:L$3024,12)</f>
        <v>Peripheral Blood</v>
      </c>
      <c r="D1675" s="8">
        <f>VLOOKUP(B1675,'Specimen-Sample'!A$2:L$3024,2)</f>
        <v>2245</v>
      </c>
      <c r="E1675" t="s">
        <v>14105</v>
      </c>
      <c r="F1675" t="s">
        <v>14128</v>
      </c>
    </row>
    <row r="1676" spans="1:6" x14ac:dyDescent="0.25">
      <c r="A1676">
        <f t="shared" si="26"/>
        <v>101</v>
      </c>
      <c r="B1676" t="s">
        <v>8133</v>
      </c>
      <c r="C1676" s="8" t="str">
        <f>VLOOKUP(B1676,'Specimen-Sample'!A$2:L$3024,12)</f>
        <v>Peripheral Blood</v>
      </c>
      <c r="D1676" s="8">
        <f>VLOOKUP(B1676,'Specimen-Sample'!A$2:L$3024,2)</f>
        <v>2245</v>
      </c>
      <c r="E1676" t="s">
        <v>14135</v>
      </c>
      <c r="F1676" t="s">
        <v>14143</v>
      </c>
    </row>
    <row r="1677" spans="1:6" x14ac:dyDescent="0.25">
      <c r="A1677">
        <f t="shared" si="26"/>
        <v>101</v>
      </c>
      <c r="B1677" t="s">
        <v>8133</v>
      </c>
      <c r="C1677" s="8" t="str">
        <f>VLOOKUP(B1677,'Specimen-Sample'!A$2:L$3024,12)</f>
        <v>Peripheral Blood</v>
      </c>
      <c r="D1677" s="8">
        <f>VLOOKUP(B1677,'Specimen-Sample'!A$2:L$3024,2)</f>
        <v>2245</v>
      </c>
      <c r="E1677" t="s">
        <v>14121</v>
      </c>
      <c r="F1677" t="s">
        <v>14101</v>
      </c>
    </row>
    <row r="1678" spans="1:6" x14ac:dyDescent="0.25">
      <c r="A1678">
        <f t="shared" si="26"/>
        <v>101</v>
      </c>
      <c r="B1678" t="s">
        <v>8133</v>
      </c>
      <c r="C1678" s="8" t="str">
        <f>VLOOKUP(B1678,'Specimen-Sample'!A$2:L$3024,12)</f>
        <v>Peripheral Blood</v>
      </c>
      <c r="D1678" s="8">
        <f>VLOOKUP(B1678,'Specimen-Sample'!A$2:L$3024,2)</f>
        <v>2245</v>
      </c>
      <c r="E1678" t="s">
        <v>14113</v>
      </c>
      <c r="F1678" t="s">
        <v>14100</v>
      </c>
    </row>
    <row r="1679" spans="1:6" x14ac:dyDescent="0.25">
      <c r="A1679">
        <f t="shared" si="26"/>
        <v>101</v>
      </c>
      <c r="B1679" t="s">
        <v>8133</v>
      </c>
      <c r="C1679" s="8" t="str">
        <f>VLOOKUP(B1679,'Specimen-Sample'!A$2:L$3024,12)</f>
        <v>Peripheral Blood</v>
      </c>
      <c r="D1679" s="8">
        <f>VLOOKUP(B1679,'Specimen-Sample'!A$2:L$3024,2)</f>
        <v>2245</v>
      </c>
      <c r="E1679" t="s">
        <v>14104</v>
      </c>
      <c r="F1679" t="s">
        <v>14116</v>
      </c>
    </row>
    <row r="1680" spans="1:6" x14ac:dyDescent="0.25">
      <c r="A1680">
        <f t="shared" si="26"/>
        <v>101</v>
      </c>
      <c r="B1680" t="s">
        <v>8133</v>
      </c>
      <c r="C1680" s="8" t="str">
        <f>VLOOKUP(B1680,'Specimen-Sample'!A$2:L$3024,12)</f>
        <v>Peripheral Blood</v>
      </c>
      <c r="D1680" s="8">
        <f>VLOOKUP(B1680,'Specimen-Sample'!A$2:L$3024,2)</f>
        <v>2245</v>
      </c>
      <c r="E1680" t="s">
        <v>14096</v>
      </c>
      <c r="F1680" t="s">
        <v>14106</v>
      </c>
    </row>
    <row r="1681" spans="1:6" x14ac:dyDescent="0.25">
      <c r="A1681">
        <f t="shared" si="26"/>
        <v>101</v>
      </c>
      <c r="B1681" t="s">
        <v>8133</v>
      </c>
      <c r="C1681" s="8" t="str">
        <f>VLOOKUP(B1681,'Specimen-Sample'!A$2:L$3024,12)</f>
        <v>Peripheral Blood</v>
      </c>
      <c r="D1681" s="8">
        <f>VLOOKUP(B1681,'Specimen-Sample'!A$2:L$3024,2)</f>
        <v>2245</v>
      </c>
      <c r="E1681" t="s">
        <v>14151</v>
      </c>
      <c r="F1681" t="s">
        <v>14132</v>
      </c>
    </row>
    <row r="1682" spans="1:6" x14ac:dyDescent="0.25">
      <c r="A1682">
        <f t="shared" si="26"/>
        <v>101</v>
      </c>
      <c r="B1682" t="s">
        <v>8133</v>
      </c>
      <c r="C1682" s="8" t="str">
        <f>VLOOKUP(B1682,'Specimen-Sample'!A$2:L$3024,12)</f>
        <v>Peripheral Blood</v>
      </c>
      <c r="D1682" s="8">
        <f>VLOOKUP(B1682,'Specimen-Sample'!A$2:L$3024,2)</f>
        <v>2245</v>
      </c>
      <c r="E1682" t="s">
        <v>14107</v>
      </c>
      <c r="F1682" t="s">
        <v>14115</v>
      </c>
    </row>
    <row r="1683" spans="1:6" x14ac:dyDescent="0.25">
      <c r="A1683">
        <f t="shared" si="26"/>
        <v>101</v>
      </c>
      <c r="B1683" t="s">
        <v>8133</v>
      </c>
      <c r="C1683" s="8" t="str">
        <f>VLOOKUP(B1683,'Specimen-Sample'!A$2:L$3024,12)</f>
        <v>Peripheral Blood</v>
      </c>
      <c r="D1683" s="8">
        <f>VLOOKUP(B1683,'Specimen-Sample'!A$2:L$3024,2)</f>
        <v>2245</v>
      </c>
      <c r="E1683" t="s">
        <v>14108</v>
      </c>
      <c r="F1683" t="s">
        <v>14129</v>
      </c>
    </row>
    <row r="1684" spans="1:6" x14ac:dyDescent="0.25">
      <c r="A1684">
        <f t="shared" si="26"/>
        <v>101</v>
      </c>
      <c r="B1684" t="s">
        <v>8133</v>
      </c>
      <c r="C1684" s="8" t="str">
        <f>VLOOKUP(B1684,'Specimen-Sample'!A$2:L$3024,12)</f>
        <v>Peripheral Blood</v>
      </c>
      <c r="D1684" s="8">
        <f>VLOOKUP(B1684,'Specimen-Sample'!A$2:L$3024,2)</f>
        <v>2245</v>
      </c>
      <c r="E1684" t="s">
        <v>14125</v>
      </c>
      <c r="F1684" t="s">
        <v>14126</v>
      </c>
    </row>
    <row r="1685" spans="1:6" x14ac:dyDescent="0.25">
      <c r="A1685">
        <f t="shared" si="26"/>
        <v>101</v>
      </c>
      <c r="B1685" t="s">
        <v>8133</v>
      </c>
      <c r="C1685" s="8" t="str">
        <f>VLOOKUP(B1685,'Specimen-Sample'!A$2:L$3024,12)</f>
        <v>Peripheral Blood</v>
      </c>
      <c r="D1685" s="8">
        <f>VLOOKUP(B1685,'Specimen-Sample'!A$2:L$3024,2)</f>
        <v>2245</v>
      </c>
      <c r="E1685" t="s">
        <v>14127</v>
      </c>
      <c r="F1685" t="s">
        <v>14102</v>
      </c>
    </row>
    <row r="1686" spans="1:6" x14ac:dyDescent="0.25">
      <c r="A1686">
        <f t="shared" si="26"/>
        <v>101</v>
      </c>
      <c r="B1686" t="s">
        <v>8133</v>
      </c>
      <c r="C1686" s="8" t="str">
        <f>VLOOKUP(B1686,'Specimen-Sample'!A$2:L$3024,12)</f>
        <v>Peripheral Blood</v>
      </c>
      <c r="D1686" s="8">
        <f>VLOOKUP(B1686,'Specimen-Sample'!A$2:L$3024,2)</f>
        <v>2245</v>
      </c>
      <c r="E1686" t="s">
        <v>14133</v>
      </c>
      <c r="F1686" t="s">
        <v>14117</v>
      </c>
    </row>
    <row r="1687" spans="1:6" x14ac:dyDescent="0.25">
      <c r="A1687">
        <f t="shared" si="26"/>
        <v>101</v>
      </c>
      <c r="B1687" t="s">
        <v>8133</v>
      </c>
      <c r="C1687" s="8" t="str">
        <f>VLOOKUP(B1687,'Specimen-Sample'!A$2:L$3024,12)</f>
        <v>Peripheral Blood</v>
      </c>
      <c r="D1687" s="8">
        <f>VLOOKUP(B1687,'Specimen-Sample'!A$2:L$3024,2)</f>
        <v>2245</v>
      </c>
      <c r="E1687" t="s">
        <v>14139</v>
      </c>
      <c r="F1687" t="s">
        <v>14150</v>
      </c>
    </row>
    <row r="1688" spans="1:6" x14ac:dyDescent="0.25">
      <c r="A1688">
        <f t="shared" si="26"/>
        <v>101</v>
      </c>
      <c r="B1688" t="s">
        <v>8133</v>
      </c>
      <c r="C1688" s="8" t="str">
        <f>VLOOKUP(B1688,'Specimen-Sample'!A$2:L$3024,12)</f>
        <v>Peripheral Blood</v>
      </c>
      <c r="D1688" s="8">
        <f>VLOOKUP(B1688,'Specimen-Sample'!A$2:L$3024,2)</f>
        <v>2245</v>
      </c>
      <c r="E1688" t="s">
        <v>14145</v>
      </c>
      <c r="F1688" t="s">
        <v>14097</v>
      </c>
    </row>
    <row r="1689" spans="1:6" x14ac:dyDescent="0.25">
      <c r="A1689">
        <f t="shared" si="26"/>
        <v>102</v>
      </c>
      <c r="B1689" t="s">
        <v>6566</v>
      </c>
      <c r="C1689" s="8" t="str">
        <f>VLOOKUP(B1689,'Specimen-Sample'!A$2:L$3024,12)</f>
        <v>Bone Marrow Aspirate</v>
      </c>
      <c r="D1689" s="8">
        <f>VLOOKUP(B1689,'Specimen-Sample'!A$2:L$3024,2)</f>
        <v>1597</v>
      </c>
      <c r="E1689" t="s">
        <v>14267</v>
      </c>
      <c r="F1689" t="s">
        <v>14268</v>
      </c>
    </row>
    <row r="1690" spans="1:6" x14ac:dyDescent="0.25">
      <c r="A1690">
        <f t="shared" si="26"/>
        <v>102</v>
      </c>
      <c r="B1690" t="s">
        <v>6566</v>
      </c>
      <c r="C1690" s="8" t="str">
        <f>VLOOKUP(B1690,'Specimen-Sample'!A$2:L$3024,12)</f>
        <v>Bone Marrow Aspirate</v>
      </c>
      <c r="D1690" s="8">
        <f>VLOOKUP(B1690,'Specimen-Sample'!A$2:L$3024,2)</f>
        <v>1597</v>
      </c>
      <c r="E1690" t="s">
        <v>14302</v>
      </c>
      <c r="F1690" t="s">
        <v>14297</v>
      </c>
    </row>
    <row r="1691" spans="1:6" x14ac:dyDescent="0.25">
      <c r="A1691">
        <f t="shared" si="26"/>
        <v>102</v>
      </c>
      <c r="B1691" t="s">
        <v>6566</v>
      </c>
      <c r="C1691" s="8" t="str">
        <f>VLOOKUP(B1691,'Specimen-Sample'!A$2:L$3024,12)</f>
        <v>Bone Marrow Aspirate</v>
      </c>
      <c r="D1691" s="8">
        <f>VLOOKUP(B1691,'Specimen-Sample'!A$2:L$3024,2)</f>
        <v>1597</v>
      </c>
      <c r="E1691" t="s">
        <v>14286</v>
      </c>
      <c r="F1691" t="s">
        <v>14261</v>
      </c>
    </row>
    <row r="1692" spans="1:6" x14ac:dyDescent="0.25">
      <c r="A1692">
        <f t="shared" si="26"/>
        <v>102</v>
      </c>
      <c r="B1692" t="s">
        <v>6566</v>
      </c>
      <c r="C1692" s="8" t="str">
        <f>VLOOKUP(B1692,'Specimen-Sample'!A$2:L$3024,12)</f>
        <v>Bone Marrow Aspirate</v>
      </c>
      <c r="D1692" s="8">
        <f>VLOOKUP(B1692,'Specimen-Sample'!A$2:L$3024,2)</f>
        <v>1597</v>
      </c>
      <c r="E1692" t="s">
        <v>14293</v>
      </c>
      <c r="F1692" t="s">
        <v>14277</v>
      </c>
    </row>
    <row r="1693" spans="1:6" x14ac:dyDescent="0.25">
      <c r="A1693">
        <f t="shared" si="26"/>
        <v>102</v>
      </c>
      <c r="B1693" t="s">
        <v>6566</v>
      </c>
      <c r="C1693" s="8" t="str">
        <f>VLOOKUP(B1693,'Specimen-Sample'!A$2:L$3024,12)</f>
        <v>Bone Marrow Aspirate</v>
      </c>
      <c r="D1693" s="8">
        <f>VLOOKUP(B1693,'Specimen-Sample'!A$2:L$3024,2)</f>
        <v>1597</v>
      </c>
      <c r="E1693" t="s">
        <v>14284</v>
      </c>
      <c r="F1693" t="s">
        <v>14291</v>
      </c>
    </row>
    <row r="1694" spans="1:6" x14ac:dyDescent="0.25">
      <c r="A1694">
        <f t="shared" si="26"/>
        <v>102</v>
      </c>
      <c r="B1694" t="s">
        <v>6566</v>
      </c>
      <c r="C1694" s="8" t="str">
        <f>VLOOKUP(B1694,'Specimen-Sample'!A$2:L$3024,12)</f>
        <v>Bone Marrow Aspirate</v>
      </c>
      <c r="D1694" s="8">
        <f>VLOOKUP(B1694,'Specimen-Sample'!A$2:L$3024,2)</f>
        <v>1597</v>
      </c>
      <c r="E1694" t="s">
        <v>14279</v>
      </c>
      <c r="F1694" t="s">
        <v>14278</v>
      </c>
    </row>
    <row r="1695" spans="1:6" x14ac:dyDescent="0.25">
      <c r="A1695">
        <f t="shared" si="26"/>
        <v>102</v>
      </c>
      <c r="B1695" t="s">
        <v>6566</v>
      </c>
      <c r="C1695" s="8" t="str">
        <f>VLOOKUP(B1695,'Specimen-Sample'!A$2:L$3024,12)</f>
        <v>Bone Marrow Aspirate</v>
      </c>
      <c r="D1695" s="8">
        <f>VLOOKUP(B1695,'Specimen-Sample'!A$2:L$3024,2)</f>
        <v>1597</v>
      </c>
      <c r="E1695" t="s">
        <v>14266</v>
      </c>
      <c r="F1695" t="s">
        <v>14285</v>
      </c>
    </row>
    <row r="1696" spans="1:6" x14ac:dyDescent="0.25">
      <c r="A1696">
        <f t="shared" si="26"/>
        <v>102</v>
      </c>
      <c r="B1696" t="s">
        <v>6566</v>
      </c>
      <c r="C1696" s="8" t="str">
        <f>VLOOKUP(B1696,'Specimen-Sample'!A$2:L$3024,12)</f>
        <v>Bone Marrow Aspirate</v>
      </c>
      <c r="D1696" s="8">
        <f>VLOOKUP(B1696,'Specimen-Sample'!A$2:L$3024,2)</f>
        <v>1597</v>
      </c>
      <c r="E1696" t="s">
        <v>14274</v>
      </c>
      <c r="F1696" t="s">
        <v>14287</v>
      </c>
    </row>
    <row r="1697" spans="1:6" x14ac:dyDescent="0.25">
      <c r="A1697">
        <f t="shared" si="26"/>
        <v>102</v>
      </c>
      <c r="B1697" t="s">
        <v>6566</v>
      </c>
      <c r="C1697" s="8" t="str">
        <f>VLOOKUP(B1697,'Specimen-Sample'!A$2:L$3024,12)</f>
        <v>Bone Marrow Aspirate</v>
      </c>
      <c r="D1697" s="8">
        <f>VLOOKUP(B1697,'Specimen-Sample'!A$2:L$3024,2)</f>
        <v>1597</v>
      </c>
      <c r="E1697" t="s">
        <v>14306</v>
      </c>
      <c r="F1697" t="s">
        <v>14307</v>
      </c>
    </row>
    <row r="1698" spans="1:6" x14ac:dyDescent="0.25">
      <c r="A1698">
        <f t="shared" si="26"/>
        <v>102</v>
      </c>
      <c r="B1698" t="s">
        <v>6566</v>
      </c>
      <c r="C1698" s="8" t="str">
        <f>VLOOKUP(B1698,'Specimen-Sample'!A$2:L$3024,12)</f>
        <v>Bone Marrow Aspirate</v>
      </c>
      <c r="D1698" s="8">
        <f>VLOOKUP(B1698,'Specimen-Sample'!A$2:L$3024,2)</f>
        <v>1597</v>
      </c>
      <c r="E1698" t="s">
        <v>14270</v>
      </c>
      <c r="F1698" t="s">
        <v>14299</v>
      </c>
    </row>
    <row r="1699" spans="1:6" x14ac:dyDescent="0.25">
      <c r="A1699">
        <f t="shared" si="26"/>
        <v>102</v>
      </c>
      <c r="B1699" t="s">
        <v>6566</v>
      </c>
      <c r="C1699" s="8" t="str">
        <f>VLOOKUP(B1699,'Specimen-Sample'!A$2:L$3024,12)</f>
        <v>Bone Marrow Aspirate</v>
      </c>
      <c r="D1699" s="8">
        <f>VLOOKUP(B1699,'Specimen-Sample'!A$2:L$3024,2)</f>
        <v>1597</v>
      </c>
      <c r="E1699" t="s">
        <v>14295</v>
      </c>
      <c r="F1699" t="s">
        <v>14301</v>
      </c>
    </row>
    <row r="1700" spans="1:6" x14ac:dyDescent="0.25">
      <c r="A1700">
        <f t="shared" si="26"/>
        <v>102</v>
      </c>
      <c r="B1700" t="s">
        <v>6566</v>
      </c>
      <c r="C1700" s="8" t="str">
        <f>VLOOKUP(B1700,'Specimen-Sample'!A$2:L$3024,12)</f>
        <v>Bone Marrow Aspirate</v>
      </c>
      <c r="D1700" s="8">
        <f>VLOOKUP(B1700,'Specimen-Sample'!A$2:L$3024,2)</f>
        <v>1597</v>
      </c>
      <c r="E1700" t="s">
        <v>14292</v>
      </c>
      <c r="F1700" t="s">
        <v>14308</v>
      </c>
    </row>
    <row r="1701" spans="1:6" x14ac:dyDescent="0.25">
      <c r="A1701">
        <f t="shared" si="26"/>
        <v>102</v>
      </c>
      <c r="B1701" t="s">
        <v>6566</v>
      </c>
      <c r="C1701" s="8" t="str">
        <f>VLOOKUP(B1701,'Specimen-Sample'!A$2:L$3024,12)</f>
        <v>Bone Marrow Aspirate</v>
      </c>
      <c r="D1701" s="8">
        <f>VLOOKUP(B1701,'Specimen-Sample'!A$2:L$3024,2)</f>
        <v>1597</v>
      </c>
      <c r="E1701" t="s">
        <v>14264</v>
      </c>
      <c r="F1701" t="s">
        <v>14273</v>
      </c>
    </row>
    <row r="1702" spans="1:6" x14ac:dyDescent="0.25">
      <c r="A1702">
        <f t="shared" si="26"/>
        <v>102</v>
      </c>
      <c r="B1702" t="s">
        <v>6566</v>
      </c>
      <c r="C1702" s="8" t="str">
        <f>VLOOKUP(B1702,'Specimen-Sample'!A$2:L$3024,12)</f>
        <v>Bone Marrow Aspirate</v>
      </c>
      <c r="D1702" s="8">
        <f>VLOOKUP(B1702,'Specimen-Sample'!A$2:L$3024,2)</f>
        <v>1597</v>
      </c>
      <c r="E1702" t="s">
        <v>14303</v>
      </c>
      <c r="F1702" t="s">
        <v>14283</v>
      </c>
    </row>
    <row r="1703" spans="1:6" x14ac:dyDescent="0.25">
      <c r="A1703">
        <f t="shared" si="26"/>
        <v>102</v>
      </c>
      <c r="B1703" t="s">
        <v>6566</v>
      </c>
      <c r="C1703" s="8" t="str">
        <f>VLOOKUP(B1703,'Specimen-Sample'!A$2:L$3024,12)</f>
        <v>Bone Marrow Aspirate</v>
      </c>
      <c r="D1703" s="8">
        <f>VLOOKUP(B1703,'Specimen-Sample'!A$2:L$3024,2)</f>
        <v>1597</v>
      </c>
      <c r="E1703" t="s">
        <v>14298</v>
      </c>
      <c r="F1703" t="s">
        <v>14263</v>
      </c>
    </row>
    <row r="1704" spans="1:6" x14ac:dyDescent="0.25">
      <c r="A1704">
        <f t="shared" si="26"/>
        <v>102</v>
      </c>
      <c r="B1704" t="s">
        <v>6566</v>
      </c>
      <c r="C1704" s="8" t="str">
        <f>VLOOKUP(B1704,'Specimen-Sample'!A$2:L$3024,12)</f>
        <v>Bone Marrow Aspirate</v>
      </c>
      <c r="D1704" s="8">
        <f>VLOOKUP(B1704,'Specimen-Sample'!A$2:L$3024,2)</f>
        <v>1597</v>
      </c>
      <c r="E1704" t="s">
        <v>14290</v>
      </c>
      <c r="F1704" t="s">
        <v>14281</v>
      </c>
    </row>
    <row r="1705" spans="1:6" x14ac:dyDescent="0.25">
      <c r="A1705">
        <f t="shared" si="26"/>
        <v>102</v>
      </c>
      <c r="B1705" t="s">
        <v>6566</v>
      </c>
      <c r="C1705" s="8" t="str">
        <f>VLOOKUP(B1705,'Specimen-Sample'!A$2:L$3024,12)</f>
        <v>Bone Marrow Aspirate</v>
      </c>
      <c r="D1705" s="8">
        <f>VLOOKUP(B1705,'Specimen-Sample'!A$2:L$3024,2)</f>
        <v>1597</v>
      </c>
      <c r="E1705" t="s">
        <v>14289</v>
      </c>
      <c r="F1705" t="s">
        <v>14282</v>
      </c>
    </row>
    <row r="1706" spans="1:6" x14ac:dyDescent="0.25">
      <c r="A1706">
        <f t="shared" si="26"/>
        <v>102</v>
      </c>
      <c r="B1706" t="s">
        <v>6566</v>
      </c>
      <c r="C1706" s="8" t="str">
        <f>VLOOKUP(B1706,'Specimen-Sample'!A$2:L$3024,12)</f>
        <v>Bone Marrow Aspirate</v>
      </c>
      <c r="D1706" s="8">
        <f>VLOOKUP(B1706,'Specimen-Sample'!A$2:L$3024,2)</f>
        <v>1597</v>
      </c>
      <c r="E1706" t="s">
        <v>14300</v>
      </c>
      <c r="F1706" t="s">
        <v>14288</v>
      </c>
    </row>
    <row r="1707" spans="1:6" x14ac:dyDescent="0.25">
      <c r="A1707">
        <f t="shared" si="26"/>
        <v>102</v>
      </c>
      <c r="B1707" t="s">
        <v>6566</v>
      </c>
      <c r="C1707" s="8" t="str">
        <f>VLOOKUP(B1707,'Specimen-Sample'!A$2:L$3024,12)</f>
        <v>Bone Marrow Aspirate</v>
      </c>
      <c r="D1707" s="8">
        <f>VLOOKUP(B1707,'Specimen-Sample'!A$2:L$3024,2)</f>
        <v>1597</v>
      </c>
      <c r="E1707" t="s">
        <v>14262</v>
      </c>
      <c r="F1707" t="s">
        <v>14276</v>
      </c>
    </row>
    <row r="1708" spans="1:6" x14ac:dyDescent="0.25">
      <c r="A1708">
        <f t="shared" si="26"/>
        <v>102</v>
      </c>
      <c r="B1708" t="s">
        <v>6566</v>
      </c>
      <c r="C1708" s="8" t="str">
        <f>VLOOKUP(B1708,'Specimen-Sample'!A$2:L$3024,12)</f>
        <v>Bone Marrow Aspirate</v>
      </c>
      <c r="D1708" s="8">
        <f>VLOOKUP(B1708,'Specimen-Sample'!A$2:L$3024,2)</f>
        <v>1597</v>
      </c>
      <c r="E1708" t="s">
        <v>14275</v>
      </c>
      <c r="F1708" t="s">
        <v>14265</v>
      </c>
    </row>
    <row r="1709" spans="1:6" x14ac:dyDescent="0.25">
      <c r="A1709">
        <f t="shared" si="26"/>
        <v>102</v>
      </c>
      <c r="B1709" t="s">
        <v>6566</v>
      </c>
      <c r="C1709" s="8" t="str">
        <f>VLOOKUP(B1709,'Specimen-Sample'!A$2:L$3024,12)</f>
        <v>Bone Marrow Aspirate</v>
      </c>
      <c r="D1709" s="8">
        <f>VLOOKUP(B1709,'Specimen-Sample'!A$2:L$3024,2)</f>
        <v>1597</v>
      </c>
      <c r="E1709" t="s">
        <v>14271</v>
      </c>
      <c r="F1709" t="s">
        <v>14272</v>
      </c>
    </row>
    <row r="1710" spans="1:6" x14ac:dyDescent="0.25">
      <c r="A1710">
        <f t="shared" si="26"/>
        <v>102</v>
      </c>
      <c r="B1710" t="s">
        <v>6566</v>
      </c>
      <c r="C1710" s="8" t="str">
        <f>VLOOKUP(B1710,'Specimen-Sample'!A$2:L$3024,12)</f>
        <v>Bone Marrow Aspirate</v>
      </c>
      <c r="D1710" s="8">
        <f>VLOOKUP(B1710,'Specimen-Sample'!A$2:L$3024,2)</f>
        <v>1597</v>
      </c>
      <c r="E1710" t="s">
        <v>14296</v>
      </c>
      <c r="F1710" t="s">
        <v>14304</v>
      </c>
    </row>
    <row r="1711" spans="1:6" x14ac:dyDescent="0.25">
      <c r="A1711">
        <f t="shared" si="26"/>
        <v>102</v>
      </c>
      <c r="B1711" t="s">
        <v>6566</v>
      </c>
      <c r="C1711" s="8" t="str">
        <f>VLOOKUP(B1711,'Specimen-Sample'!A$2:L$3024,12)</f>
        <v>Bone Marrow Aspirate</v>
      </c>
      <c r="D1711" s="8">
        <f>VLOOKUP(B1711,'Specimen-Sample'!A$2:L$3024,2)</f>
        <v>1597</v>
      </c>
      <c r="E1711" t="s">
        <v>14269</v>
      </c>
      <c r="F1711" t="s">
        <v>14280</v>
      </c>
    </row>
    <row r="1712" spans="1:6" x14ac:dyDescent="0.25">
      <c r="A1712">
        <f t="shared" si="26"/>
        <v>102</v>
      </c>
      <c r="B1712" t="s">
        <v>6566</v>
      </c>
      <c r="C1712" s="8" t="str">
        <f>VLOOKUP(B1712,'Specimen-Sample'!A$2:L$3024,12)</f>
        <v>Bone Marrow Aspirate</v>
      </c>
      <c r="D1712" s="8">
        <f>VLOOKUP(B1712,'Specimen-Sample'!A$2:L$3024,2)</f>
        <v>1597</v>
      </c>
      <c r="E1712" t="s">
        <v>14294</v>
      </c>
      <c r="F1712" t="s">
        <v>14305</v>
      </c>
    </row>
    <row r="1713" spans="1:6" x14ac:dyDescent="0.25">
      <c r="A1713">
        <f t="shared" si="26"/>
        <v>103</v>
      </c>
      <c r="B1713" t="s">
        <v>6580</v>
      </c>
      <c r="C1713" s="8" t="str">
        <f>VLOOKUP(B1713,'Specimen-Sample'!A$2:L$3024,12)</f>
        <v>Peripheral Blood</v>
      </c>
      <c r="D1713" s="8">
        <f>VLOOKUP(B1713,'Specimen-Sample'!A$2:L$3024,2)</f>
        <v>1603</v>
      </c>
      <c r="E1713" t="s">
        <v>14050</v>
      </c>
      <c r="F1713" t="s">
        <v>14077</v>
      </c>
    </row>
    <row r="1714" spans="1:6" x14ac:dyDescent="0.25">
      <c r="A1714">
        <f t="shared" si="26"/>
        <v>103</v>
      </c>
      <c r="B1714" t="s">
        <v>6580</v>
      </c>
      <c r="C1714" s="8" t="str">
        <f>VLOOKUP(B1714,'Specimen-Sample'!A$2:L$3024,12)</f>
        <v>Peripheral Blood</v>
      </c>
      <c r="D1714" s="8">
        <f>VLOOKUP(B1714,'Specimen-Sample'!A$2:L$3024,2)</f>
        <v>1603</v>
      </c>
      <c r="E1714" t="s">
        <v>14061</v>
      </c>
      <c r="F1714" t="s">
        <v>14089</v>
      </c>
    </row>
    <row r="1715" spans="1:6" x14ac:dyDescent="0.25">
      <c r="A1715">
        <f t="shared" si="26"/>
        <v>103</v>
      </c>
      <c r="B1715" t="s">
        <v>6580</v>
      </c>
      <c r="C1715" s="8" t="str">
        <f>VLOOKUP(B1715,'Specimen-Sample'!A$2:L$3024,12)</f>
        <v>Peripheral Blood</v>
      </c>
      <c r="D1715" s="8">
        <f>VLOOKUP(B1715,'Specimen-Sample'!A$2:L$3024,2)</f>
        <v>1603</v>
      </c>
      <c r="E1715" t="s">
        <v>14065</v>
      </c>
      <c r="F1715" t="s">
        <v>14084</v>
      </c>
    </row>
    <row r="1716" spans="1:6" x14ac:dyDescent="0.25">
      <c r="A1716">
        <f t="shared" si="26"/>
        <v>103</v>
      </c>
      <c r="B1716" t="s">
        <v>6580</v>
      </c>
      <c r="C1716" s="8" t="str">
        <f>VLOOKUP(B1716,'Specimen-Sample'!A$2:L$3024,12)</f>
        <v>Peripheral Blood</v>
      </c>
      <c r="D1716" s="8">
        <f>VLOOKUP(B1716,'Specimen-Sample'!A$2:L$3024,2)</f>
        <v>1603</v>
      </c>
      <c r="E1716" t="s">
        <v>14078</v>
      </c>
      <c r="F1716" t="s">
        <v>14071</v>
      </c>
    </row>
    <row r="1717" spans="1:6" x14ac:dyDescent="0.25">
      <c r="A1717">
        <f t="shared" si="26"/>
        <v>103</v>
      </c>
      <c r="B1717" t="s">
        <v>6580</v>
      </c>
      <c r="C1717" s="8" t="str">
        <f>VLOOKUP(B1717,'Specimen-Sample'!A$2:L$3024,12)</f>
        <v>Peripheral Blood</v>
      </c>
      <c r="D1717" s="8">
        <f>VLOOKUP(B1717,'Specimen-Sample'!A$2:L$3024,2)</f>
        <v>1603</v>
      </c>
      <c r="E1717" t="s">
        <v>14070</v>
      </c>
      <c r="F1717" t="s">
        <v>14048</v>
      </c>
    </row>
    <row r="1718" spans="1:6" x14ac:dyDescent="0.25">
      <c r="A1718">
        <f t="shared" si="26"/>
        <v>103</v>
      </c>
      <c r="B1718" t="s">
        <v>6580</v>
      </c>
      <c r="C1718" s="8" t="str">
        <f>VLOOKUP(B1718,'Specimen-Sample'!A$2:L$3024,12)</f>
        <v>Peripheral Blood</v>
      </c>
      <c r="D1718" s="8">
        <f>VLOOKUP(B1718,'Specimen-Sample'!A$2:L$3024,2)</f>
        <v>1603</v>
      </c>
      <c r="E1718" t="s">
        <v>14036</v>
      </c>
      <c r="F1718" t="s">
        <v>14080</v>
      </c>
    </row>
    <row r="1719" spans="1:6" x14ac:dyDescent="0.25">
      <c r="A1719">
        <f t="shared" si="26"/>
        <v>103</v>
      </c>
      <c r="B1719" t="s">
        <v>6580</v>
      </c>
      <c r="C1719" s="8" t="str">
        <f>VLOOKUP(B1719,'Specimen-Sample'!A$2:L$3024,12)</f>
        <v>Peripheral Blood</v>
      </c>
      <c r="D1719" s="8">
        <f>VLOOKUP(B1719,'Specimen-Sample'!A$2:L$3024,2)</f>
        <v>1603</v>
      </c>
      <c r="E1719" t="s">
        <v>14076</v>
      </c>
      <c r="F1719" t="s">
        <v>14063</v>
      </c>
    </row>
    <row r="1720" spans="1:6" x14ac:dyDescent="0.25">
      <c r="A1720">
        <f t="shared" si="26"/>
        <v>103</v>
      </c>
      <c r="B1720" t="s">
        <v>6580</v>
      </c>
      <c r="C1720" s="8" t="str">
        <f>VLOOKUP(B1720,'Specimen-Sample'!A$2:L$3024,12)</f>
        <v>Peripheral Blood</v>
      </c>
      <c r="D1720" s="8">
        <f>VLOOKUP(B1720,'Specimen-Sample'!A$2:L$3024,2)</f>
        <v>1603</v>
      </c>
      <c r="E1720" t="s">
        <v>14074</v>
      </c>
      <c r="F1720" t="s">
        <v>14045</v>
      </c>
    </row>
    <row r="1721" spans="1:6" x14ac:dyDescent="0.25">
      <c r="A1721">
        <f t="shared" si="26"/>
        <v>103</v>
      </c>
      <c r="B1721" t="s">
        <v>6580</v>
      </c>
      <c r="C1721" s="8" t="str">
        <f>VLOOKUP(B1721,'Specimen-Sample'!A$2:L$3024,12)</f>
        <v>Peripheral Blood</v>
      </c>
      <c r="D1721" s="8">
        <f>VLOOKUP(B1721,'Specimen-Sample'!A$2:L$3024,2)</f>
        <v>1603</v>
      </c>
      <c r="E1721" t="s">
        <v>14068</v>
      </c>
      <c r="F1721" t="s">
        <v>14081</v>
      </c>
    </row>
    <row r="1722" spans="1:6" x14ac:dyDescent="0.25">
      <c r="A1722">
        <f t="shared" si="26"/>
        <v>103</v>
      </c>
      <c r="B1722" t="s">
        <v>6580</v>
      </c>
      <c r="C1722" s="8" t="str">
        <f>VLOOKUP(B1722,'Specimen-Sample'!A$2:L$3024,12)</f>
        <v>Peripheral Blood</v>
      </c>
      <c r="D1722" s="8">
        <f>VLOOKUP(B1722,'Specimen-Sample'!A$2:L$3024,2)</f>
        <v>1603</v>
      </c>
      <c r="E1722" t="s">
        <v>14079</v>
      </c>
      <c r="F1722" t="s">
        <v>14064</v>
      </c>
    </row>
    <row r="1723" spans="1:6" x14ac:dyDescent="0.25">
      <c r="A1723">
        <f t="shared" si="26"/>
        <v>103</v>
      </c>
      <c r="B1723" t="s">
        <v>6580</v>
      </c>
      <c r="C1723" s="8" t="str">
        <f>VLOOKUP(B1723,'Specimen-Sample'!A$2:L$3024,12)</f>
        <v>Peripheral Blood</v>
      </c>
      <c r="D1723" s="8">
        <f>VLOOKUP(B1723,'Specimen-Sample'!A$2:L$3024,2)</f>
        <v>1603</v>
      </c>
      <c r="E1723" t="s">
        <v>14087</v>
      </c>
      <c r="F1723" t="s">
        <v>14047</v>
      </c>
    </row>
    <row r="1724" spans="1:6" x14ac:dyDescent="0.25">
      <c r="A1724">
        <f t="shared" si="26"/>
        <v>103</v>
      </c>
      <c r="B1724" t="s">
        <v>6580</v>
      </c>
      <c r="C1724" s="8" t="str">
        <f>VLOOKUP(B1724,'Specimen-Sample'!A$2:L$3024,12)</f>
        <v>Peripheral Blood</v>
      </c>
      <c r="D1724" s="8">
        <f>VLOOKUP(B1724,'Specimen-Sample'!A$2:L$3024,2)</f>
        <v>1603</v>
      </c>
      <c r="E1724" t="s">
        <v>14067</v>
      </c>
      <c r="F1724" t="s">
        <v>14041</v>
      </c>
    </row>
    <row r="1725" spans="1:6" x14ac:dyDescent="0.25">
      <c r="A1725">
        <f t="shared" si="26"/>
        <v>103</v>
      </c>
      <c r="B1725" t="s">
        <v>6580</v>
      </c>
      <c r="C1725" s="8" t="str">
        <f>VLOOKUP(B1725,'Specimen-Sample'!A$2:L$3024,12)</f>
        <v>Peripheral Blood</v>
      </c>
      <c r="D1725" s="8">
        <f>VLOOKUP(B1725,'Specimen-Sample'!A$2:L$3024,2)</f>
        <v>1603</v>
      </c>
      <c r="E1725" t="s">
        <v>14057</v>
      </c>
      <c r="F1725" t="s">
        <v>14056</v>
      </c>
    </row>
    <row r="1726" spans="1:6" x14ac:dyDescent="0.25">
      <c r="A1726">
        <f t="shared" si="26"/>
        <v>103</v>
      </c>
      <c r="B1726" t="s">
        <v>6580</v>
      </c>
      <c r="C1726" s="8" t="str">
        <f>VLOOKUP(B1726,'Specimen-Sample'!A$2:L$3024,12)</f>
        <v>Peripheral Blood</v>
      </c>
      <c r="D1726" s="8">
        <f>VLOOKUP(B1726,'Specimen-Sample'!A$2:L$3024,2)</f>
        <v>1603</v>
      </c>
      <c r="E1726" t="s">
        <v>14054</v>
      </c>
      <c r="F1726" t="s">
        <v>14033</v>
      </c>
    </row>
    <row r="1727" spans="1:6" x14ac:dyDescent="0.25">
      <c r="A1727">
        <f t="shared" si="26"/>
        <v>103</v>
      </c>
      <c r="B1727" t="s">
        <v>6580</v>
      </c>
      <c r="C1727" s="8" t="str">
        <f>VLOOKUP(B1727,'Specimen-Sample'!A$2:L$3024,12)</f>
        <v>Peripheral Blood</v>
      </c>
      <c r="D1727" s="8">
        <f>VLOOKUP(B1727,'Specimen-Sample'!A$2:L$3024,2)</f>
        <v>1603</v>
      </c>
      <c r="E1727" t="s">
        <v>14069</v>
      </c>
      <c r="F1727" t="s">
        <v>14040</v>
      </c>
    </row>
    <row r="1728" spans="1:6" x14ac:dyDescent="0.25">
      <c r="A1728">
        <f t="shared" si="26"/>
        <v>103</v>
      </c>
      <c r="B1728" t="s">
        <v>6580</v>
      </c>
      <c r="C1728" s="8" t="str">
        <f>VLOOKUP(B1728,'Specimen-Sample'!A$2:L$3024,12)</f>
        <v>Peripheral Blood</v>
      </c>
      <c r="D1728" s="8">
        <f>VLOOKUP(B1728,'Specimen-Sample'!A$2:L$3024,2)</f>
        <v>1603</v>
      </c>
      <c r="E1728" t="s">
        <v>14086</v>
      </c>
      <c r="F1728" t="s">
        <v>14062</v>
      </c>
    </row>
    <row r="1729" spans="1:6" x14ac:dyDescent="0.25">
      <c r="A1729">
        <f t="shared" si="26"/>
        <v>103</v>
      </c>
      <c r="B1729" t="s">
        <v>6580</v>
      </c>
      <c r="C1729" s="8" t="str">
        <f>VLOOKUP(B1729,'Specimen-Sample'!A$2:L$3024,12)</f>
        <v>Peripheral Blood</v>
      </c>
      <c r="D1729" s="8">
        <f>VLOOKUP(B1729,'Specimen-Sample'!A$2:L$3024,2)</f>
        <v>1603</v>
      </c>
      <c r="E1729" t="s">
        <v>14038</v>
      </c>
      <c r="F1729" t="s">
        <v>14088</v>
      </c>
    </row>
    <row r="1730" spans="1:6" x14ac:dyDescent="0.25">
      <c r="A1730">
        <f t="shared" si="26"/>
        <v>103</v>
      </c>
      <c r="B1730" t="s">
        <v>6580</v>
      </c>
      <c r="C1730" s="8" t="str">
        <f>VLOOKUP(B1730,'Specimen-Sample'!A$2:L$3024,12)</f>
        <v>Peripheral Blood</v>
      </c>
      <c r="D1730" s="8">
        <f>VLOOKUP(B1730,'Specimen-Sample'!A$2:L$3024,2)</f>
        <v>1603</v>
      </c>
      <c r="E1730" t="s">
        <v>14082</v>
      </c>
      <c r="F1730" t="s">
        <v>14072</v>
      </c>
    </row>
    <row r="1731" spans="1:6" x14ac:dyDescent="0.25">
      <c r="A1731">
        <f t="shared" si="26"/>
        <v>103</v>
      </c>
      <c r="B1731" t="s">
        <v>6580</v>
      </c>
      <c r="C1731" s="8" t="str">
        <f>VLOOKUP(B1731,'Specimen-Sample'!A$2:L$3024,12)</f>
        <v>Peripheral Blood</v>
      </c>
      <c r="D1731" s="8">
        <f>VLOOKUP(B1731,'Specimen-Sample'!A$2:L$3024,2)</f>
        <v>1603</v>
      </c>
      <c r="E1731" t="s">
        <v>14039</v>
      </c>
      <c r="F1731" t="s">
        <v>14034</v>
      </c>
    </row>
    <row r="1732" spans="1:6" x14ac:dyDescent="0.25">
      <c r="A1732">
        <f t="shared" ref="A1732:A1795" si="27">IF(B1731&lt;&gt;B1732,A1731+1,A1731)</f>
        <v>103</v>
      </c>
      <c r="B1732" t="s">
        <v>6580</v>
      </c>
      <c r="C1732" s="8" t="str">
        <f>VLOOKUP(B1732,'Specimen-Sample'!A$2:L$3024,12)</f>
        <v>Peripheral Blood</v>
      </c>
      <c r="D1732" s="8">
        <f>VLOOKUP(B1732,'Specimen-Sample'!A$2:L$3024,2)</f>
        <v>1603</v>
      </c>
      <c r="E1732" t="s">
        <v>14059</v>
      </c>
      <c r="F1732" t="s">
        <v>14075</v>
      </c>
    </row>
    <row r="1733" spans="1:6" x14ac:dyDescent="0.25">
      <c r="A1733">
        <f t="shared" si="27"/>
        <v>103</v>
      </c>
      <c r="B1733" t="s">
        <v>6580</v>
      </c>
      <c r="C1733" s="8" t="str">
        <f>VLOOKUP(B1733,'Specimen-Sample'!A$2:L$3024,12)</f>
        <v>Peripheral Blood</v>
      </c>
      <c r="D1733" s="8">
        <f>VLOOKUP(B1733,'Specimen-Sample'!A$2:L$3024,2)</f>
        <v>1603</v>
      </c>
      <c r="E1733" t="s">
        <v>14049</v>
      </c>
      <c r="F1733" t="s">
        <v>14043</v>
      </c>
    </row>
    <row r="1734" spans="1:6" x14ac:dyDescent="0.25">
      <c r="A1734">
        <f t="shared" si="27"/>
        <v>103</v>
      </c>
      <c r="B1734" t="s">
        <v>6580</v>
      </c>
      <c r="C1734" s="8" t="str">
        <f>VLOOKUP(B1734,'Specimen-Sample'!A$2:L$3024,12)</f>
        <v>Peripheral Blood</v>
      </c>
      <c r="D1734" s="8">
        <f>VLOOKUP(B1734,'Specimen-Sample'!A$2:L$3024,2)</f>
        <v>1603</v>
      </c>
      <c r="E1734" t="s">
        <v>14037</v>
      </c>
      <c r="F1734" t="s">
        <v>14091</v>
      </c>
    </row>
    <row r="1735" spans="1:6" x14ac:dyDescent="0.25">
      <c r="A1735">
        <f t="shared" si="27"/>
        <v>103</v>
      </c>
      <c r="B1735" t="s">
        <v>6580</v>
      </c>
      <c r="C1735" s="8" t="str">
        <f>VLOOKUP(B1735,'Specimen-Sample'!A$2:L$3024,12)</f>
        <v>Peripheral Blood</v>
      </c>
      <c r="D1735" s="8">
        <f>VLOOKUP(B1735,'Specimen-Sample'!A$2:L$3024,2)</f>
        <v>1603</v>
      </c>
      <c r="E1735" t="s">
        <v>14058</v>
      </c>
      <c r="F1735" t="s">
        <v>14085</v>
      </c>
    </row>
    <row r="1736" spans="1:6" x14ac:dyDescent="0.25">
      <c r="A1736">
        <f t="shared" si="27"/>
        <v>103</v>
      </c>
      <c r="B1736" t="s">
        <v>6580</v>
      </c>
      <c r="C1736" s="8" t="str">
        <f>VLOOKUP(B1736,'Specimen-Sample'!A$2:L$3024,12)</f>
        <v>Peripheral Blood</v>
      </c>
      <c r="D1736" s="8">
        <f>VLOOKUP(B1736,'Specimen-Sample'!A$2:L$3024,2)</f>
        <v>1603</v>
      </c>
      <c r="E1736" t="s">
        <v>14053</v>
      </c>
      <c r="F1736" t="s">
        <v>14044</v>
      </c>
    </row>
    <row r="1737" spans="1:6" x14ac:dyDescent="0.25">
      <c r="A1737">
        <f t="shared" si="27"/>
        <v>103</v>
      </c>
      <c r="B1737" t="s">
        <v>6580</v>
      </c>
      <c r="C1737" s="8" t="str">
        <f>VLOOKUP(B1737,'Specimen-Sample'!A$2:L$3024,12)</f>
        <v>Peripheral Blood</v>
      </c>
      <c r="D1737" s="8">
        <f>VLOOKUP(B1737,'Specimen-Sample'!A$2:L$3024,2)</f>
        <v>1603</v>
      </c>
      <c r="E1737" t="s">
        <v>14042</v>
      </c>
      <c r="F1737" t="s">
        <v>14046</v>
      </c>
    </row>
    <row r="1738" spans="1:6" x14ac:dyDescent="0.25">
      <c r="A1738">
        <f t="shared" si="27"/>
        <v>103</v>
      </c>
      <c r="B1738" t="s">
        <v>6580</v>
      </c>
      <c r="C1738" s="8" t="str">
        <f>VLOOKUP(B1738,'Specimen-Sample'!A$2:L$3024,12)</f>
        <v>Peripheral Blood</v>
      </c>
      <c r="D1738" s="8">
        <f>VLOOKUP(B1738,'Specimen-Sample'!A$2:L$3024,2)</f>
        <v>1603</v>
      </c>
      <c r="E1738" t="s">
        <v>14073</v>
      </c>
      <c r="F1738" t="s">
        <v>14066</v>
      </c>
    </row>
    <row r="1739" spans="1:6" x14ac:dyDescent="0.25">
      <c r="A1739">
        <f t="shared" si="27"/>
        <v>103</v>
      </c>
      <c r="B1739" t="s">
        <v>6580</v>
      </c>
      <c r="C1739" s="8" t="str">
        <f>VLOOKUP(B1739,'Specimen-Sample'!A$2:L$3024,12)</f>
        <v>Peripheral Blood</v>
      </c>
      <c r="D1739" s="8">
        <f>VLOOKUP(B1739,'Specimen-Sample'!A$2:L$3024,2)</f>
        <v>1603</v>
      </c>
      <c r="E1739" t="s">
        <v>14052</v>
      </c>
      <c r="F1739" t="s">
        <v>14055</v>
      </c>
    </row>
    <row r="1740" spans="1:6" x14ac:dyDescent="0.25">
      <c r="A1740">
        <f t="shared" si="27"/>
        <v>103</v>
      </c>
      <c r="B1740" t="s">
        <v>6580</v>
      </c>
      <c r="C1740" s="8" t="str">
        <f>VLOOKUP(B1740,'Specimen-Sample'!A$2:L$3024,12)</f>
        <v>Peripheral Blood</v>
      </c>
      <c r="D1740" s="8">
        <f>VLOOKUP(B1740,'Specimen-Sample'!A$2:L$3024,2)</f>
        <v>1603</v>
      </c>
      <c r="E1740" t="s">
        <v>14092</v>
      </c>
      <c r="F1740" t="s">
        <v>14083</v>
      </c>
    </row>
    <row r="1741" spans="1:6" x14ac:dyDescent="0.25">
      <c r="A1741">
        <f t="shared" si="27"/>
        <v>103</v>
      </c>
      <c r="B1741" t="s">
        <v>6580</v>
      </c>
      <c r="C1741" s="8" t="str">
        <f>VLOOKUP(B1741,'Specimen-Sample'!A$2:L$3024,12)</f>
        <v>Peripheral Blood</v>
      </c>
      <c r="D1741" s="8">
        <f>VLOOKUP(B1741,'Specimen-Sample'!A$2:L$3024,2)</f>
        <v>1603</v>
      </c>
      <c r="E1741" t="s">
        <v>14090</v>
      </c>
      <c r="F1741" t="s">
        <v>14060</v>
      </c>
    </row>
    <row r="1742" spans="1:6" x14ac:dyDescent="0.25">
      <c r="A1742">
        <f t="shared" si="27"/>
        <v>103</v>
      </c>
      <c r="B1742" t="s">
        <v>6580</v>
      </c>
      <c r="C1742" s="8" t="str">
        <f>VLOOKUP(B1742,'Specimen-Sample'!A$2:L$3024,12)</f>
        <v>Peripheral Blood</v>
      </c>
      <c r="D1742" s="8">
        <f>VLOOKUP(B1742,'Specimen-Sample'!A$2:L$3024,2)</f>
        <v>1603</v>
      </c>
      <c r="E1742" t="s">
        <v>14035</v>
      </c>
      <c r="F1742" t="s">
        <v>14051</v>
      </c>
    </row>
    <row r="1743" spans="1:6" x14ac:dyDescent="0.25">
      <c r="A1743">
        <f t="shared" si="27"/>
        <v>104</v>
      </c>
      <c r="B1743" t="s">
        <v>6592</v>
      </c>
      <c r="C1743" s="8" t="str">
        <f>VLOOKUP(B1743,'Specimen-Sample'!A$2:L$3024,12)</f>
        <v>Peripheral Blood</v>
      </c>
      <c r="D1743" s="8">
        <f>VLOOKUP(B1743,'Specimen-Sample'!A$2:L$3024,2)</f>
        <v>1606</v>
      </c>
      <c r="E1743" t="s">
        <v>13967</v>
      </c>
      <c r="F1743" t="s">
        <v>13961</v>
      </c>
    </row>
    <row r="1744" spans="1:6" x14ac:dyDescent="0.25">
      <c r="A1744">
        <f t="shared" si="27"/>
        <v>104</v>
      </c>
      <c r="B1744" t="s">
        <v>6592</v>
      </c>
      <c r="C1744" s="8" t="str">
        <f>VLOOKUP(B1744,'Specimen-Sample'!A$2:L$3024,12)</f>
        <v>Peripheral Blood</v>
      </c>
      <c r="D1744" s="8">
        <f>VLOOKUP(B1744,'Specimen-Sample'!A$2:L$3024,2)</f>
        <v>1606</v>
      </c>
      <c r="E1744" t="s">
        <v>14011</v>
      </c>
      <c r="F1744" t="s">
        <v>14030</v>
      </c>
    </row>
    <row r="1745" spans="1:6" x14ac:dyDescent="0.25">
      <c r="A1745">
        <f t="shared" si="27"/>
        <v>104</v>
      </c>
      <c r="B1745" t="s">
        <v>6592</v>
      </c>
      <c r="C1745" s="8" t="str">
        <f>VLOOKUP(B1745,'Specimen-Sample'!A$2:L$3024,12)</f>
        <v>Peripheral Blood</v>
      </c>
      <c r="D1745" s="8">
        <f>VLOOKUP(B1745,'Specimen-Sample'!A$2:L$3024,2)</f>
        <v>1606</v>
      </c>
      <c r="E1745" t="s">
        <v>14005</v>
      </c>
      <c r="F1745" t="s">
        <v>13983</v>
      </c>
    </row>
    <row r="1746" spans="1:6" x14ac:dyDescent="0.25">
      <c r="A1746">
        <f t="shared" si="27"/>
        <v>104</v>
      </c>
      <c r="B1746" t="s">
        <v>6592</v>
      </c>
      <c r="C1746" s="8" t="str">
        <f>VLOOKUP(B1746,'Specimen-Sample'!A$2:L$3024,12)</f>
        <v>Peripheral Blood</v>
      </c>
      <c r="D1746" s="8">
        <f>VLOOKUP(B1746,'Specimen-Sample'!A$2:L$3024,2)</f>
        <v>1606</v>
      </c>
      <c r="E1746" t="s">
        <v>13985</v>
      </c>
      <c r="F1746" t="s">
        <v>14031</v>
      </c>
    </row>
    <row r="1747" spans="1:6" x14ac:dyDescent="0.25">
      <c r="A1747">
        <f t="shared" si="27"/>
        <v>104</v>
      </c>
      <c r="B1747" t="s">
        <v>6592</v>
      </c>
      <c r="C1747" s="8" t="str">
        <f>VLOOKUP(B1747,'Specimen-Sample'!A$2:L$3024,12)</f>
        <v>Peripheral Blood</v>
      </c>
      <c r="D1747" s="8">
        <f>VLOOKUP(B1747,'Specimen-Sample'!A$2:L$3024,2)</f>
        <v>1606</v>
      </c>
      <c r="E1747" t="s">
        <v>13991</v>
      </c>
      <c r="F1747" t="s">
        <v>14007</v>
      </c>
    </row>
    <row r="1748" spans="1:6" x14ac:dyDescent="0.25">
      <c r="A1748">
        <f t="shared" si="27"/>
        <v>104</v>
      </c>
      <c r="B1748" t="s">
        <v>6592</v>
      </c>
      <c r="C1748" s="8" t="str">
        <f>VLOOKUP(B1748,'Specimen-Sample'!A$2:L$3024,12)</f>
        <v>Peripheral Blood</v>
      </c>
      <c r="D1748" s="8">
        <f>VLOOKUP(B1748,'Specimen-Sample'!A$2:L$3024,2)</f>
        <v>1606</v>
      </c>
      <c r="E1748" t="s">
        <v>14028</v>
      </c>
      <c r="F1748" t="s">
        <v>13962</v>
      </c>
    </row>
    <row r="1749" spans="1:6" x14ac:dyDescent="0.25">
      <c r="A1749">
        <f t="shared" si="27"/>
        <v>104</v>
      </c>
      <c r="B1749" t="s">
        <v>6592</v>
      </c>
      <c r="C1749" s="8" t="str">
        <f>VLOOKUP(B1749,'Specimen-Sample'!A$2:L$3024,12)</f>
        <v>Peripheral Blood</v>
      </c>
      <c r="D1749" s="8">
        <f>VLOOKUP(B1749,'Specimen-Sample'!A$2:L$3024,2)</f>
        <v>1606</v>
      </c>
      <c r="E1749" t="s">
        <v>14017</v>
      </c>
      <c r="F1749" t="s">
        <v>14014</v>
      </c>
    </row>
    <row r="1750" spans="1:6" x14ac:dyDescent="0.25">
      <c r="A1750">
        <f t="shared" si="27"/>
        <v>104</v>
      </c>
      <c r="B1750" t="s">
        <v>6592</v>
      </c>
      <c r="C1750" s="8" t="str">
        <f>VLOOKUP(B1750,'Specimen-Sample'!A$2:L$3024,12)</f>
        <v>Peripheral Blood</v>
      </c>
      <c r="D1750" s="8">
        <f>VLOOKUP(B1750,'Specimen-Sample'!A$2:L$3024,2)</f>
        <v>1606</v>
      </c>
      <c r="E1750" t="s">
        <v>14022</v>
      </c>
      <c r="F1750" t="s">
        <v>14010</v>
      </c>
    </row>
    <row r="1751" spans="1:6" x14ac:dyDescent="0.25">
      <c r="A1751">
        <f t="shared" si="27"/>
        <v>104</v>
      </c>
      <c r="B1751" t="s">
        <v>6592</v>
      </c>
      <c r="C1751" s="8" t="str">
        <f>VLOOKUP(B1751,'Specimen-Sample'!A$2:L$3024,12)</f>
        <v>Peripheral Blood</v>
      </c>
      <c r="D1751" s="8">
        <f>VLOOKUP(B1751,'Specimen-Sample'!A$2:L$3024,2)</f>
        <v>1606</v>
      </c>
      <c r="E1751" t="s">
        <v>14021</v>
      </c>
      <c r="F1751" t="s">
        <v>14025</v>
      </c>
    </row>
    <row r="1752" spans="1:6" x14ac:dyDescent="0.25">
      <c r="A1752">
        <f t="shared" si="27"/>
        <v>104</v>
      </c>
      <c r="B1752" t="s">
        <v>6592</v>
      </c>
      <c r="C1752" s="8" t="str">
        <f>VLOOKUP(B1752,'Specimen-Sample'!A$2:L$3024,12)</f>
        <v>Peripheral Blood</v>
      </c>
      <c r="D1752" s="8">
        <f>VLOOKUP(B1752,'Specimen-Sample'!A$2:L$3024,2)</f>
        <v>1606</v>
      </c>
      <c r="E1752" t="s">
        <v>14027</v>
      </c>
      <c r="F1752" t="s">
        <v>14015</v>
      </c>
    </row>
    <row r="1753" spans="1:6" x14ac:dyDescent="0.25">
      <c r="A1753">
        <f t="shared" si="27"/>
        <v>104</v>
      </c>
      <c r="B1753" t="s">
        <v>6592</v>
      </c>
      <c r="C1753" s="8" t="str">
        <f>VLOOKUP(B1753,'Specimen-Sample'!A$2:L$3024,12)</f>
        <v>Peripheral Blood</v>
      </c>
      <c r="D1753" s="8">
        <f>VLOOKUP(B1753,'Specimen-Sample'!A$2:L$3024,2)</f>
        <v>1606</v>
      </c>
      <c r="E1753" t="s">
        <v>14026</v>
      </c>
      <c r="F1753" t="s">
        <v>13972</v>
      </c>
    </row>
    <row r="1754" spans="1:6" x14ac:dyDescent="0.25">
      <c r="A1754">
        <f t="shared" si="27"/>
        <v>104</v>
      </c>
      <c r="B1754" t="s">
        <v>6592</v>
      </c>
      <c r="C1754" s="8" t="str">
        <f>VLOOKUP(B1754,'Specimen-Sample'!A$2:L$3024,12)</f>
        <v>Peripheral Blood</v>
      </c>
      <c r="D1754" s="8">
        <f>VLOOKUP(B1754,'Specimen-Sample'!A$2:L$3024,2)</f>
        <v>1606</v>
      </c>
      <c r="E1754" t="s">
        <v>13997</v>
      </c>
      <c r="F1754" t="s">
        <v>14000</v>
      </c>
    </row>
    <row r="1755" spans="1:6" x14ac:dyDescent="0.25">
      <c r="A1755">
        <f t="shared" si="27"/>
        <v>104</v>
      </c>
      <c r="B1755" t="s">
        <v>6592</v>
      </c>
      <c r="C1755" s="8" t="str">
        <f>VLOOKUP(B1755,'Specimen-Sample'!A$2:L$3024,12)</f>
        <v>Peripheral Blood</v>
      </c>
      <c r="D1755" s="8">
        <f>VLOOKUP(B1755,'Specimen-Sample'!A$2:L$3024,2)</f>
        <v>1606</v>
      </c>
      <c r="E1755" t="s">
        <v>13971</v>
      </c>
      <c r="F1755" t="s">
        <v>14002</v>
      </c>
    </row>
    <row r="1756" spans="1:6" x14ac:dyDescent="0.25">
      <c r="A1756">
        <f t="shared" si="27"/>
        <v>104</v>
      </c>
      <c r="B1756" t="s">
        <v>6592</v>
      </c>
      <c r="C1756" s="8" t="str">
        <f>VLOOKUP(B1756,'Specimen-Sample'!A$2:L$3024,12)</f>
        <v>Peripheral Blood</v>
      </c>
      <c r="D1756" s="8">
        <f>VLOOKUP(B1756,'Specimen-Sample'!A$2:L$3024,2)</f>
        <v>1606</v>
      </c>
      <c r="E1756" t="s">
        <v>13974</v>
      </c>
      <c r="F1756" t="s">
        <v>13990</v>
      </c>
    </row>
    <row r="1757" spans="1:6" x14ac:dyDescent="0.25">
      <c r="A1757">
        <f t="shared" si="27"/>
        <v>104</v>
      </c>
      <c r="B1757" t="s">
        <v>6592</v>
      </c>
      <c r="C1757" s="8" t="str">
        <f>VLOOKUP(B1757,'Specimen-Sample'!A$2:L$3024,12)</f>
        <v>Peripheral Blood</v>
      </c>
      <c r="D1757" s="8">
        <f>VLOOKUP(B1757,'Specimen-Sample'!A$2:L$3024,2)</f>
        <v>1606</v>
      </c>
      <c r="E1757" t="s">
        <v>13978</v>
      </c>
      <c r="F1757" t="s">
        <v>13969</v>
      </c>
    </row>
    <row r="1758" spans="1:6" x14ac:dyDescent="0.25">
      <c r="A1758">
        <f t="shared" si="27"/>
        <v>104</v>
      </c>
      <c r="B1758" t="s">
        <v>6592</v>
      </c>
      <c r="C1758" s="8" t="str">
        <f>VLOOKUP(B1758,'Specimen-Sample'!A$2:L$3024,12)</f>
        <v>Peripheral Blood</v>
      </c>
      <c r="D1758" s="8">
        <f>VLOOKUP(B1758,'Specimen-Sample'!A$2:L$3024,2)</f>
        <v>1606</v>
      </c>
      <c r="E1758" t="s">
        <v>13987</v>
      </c>
      <c r="F1758" t="s">
        <v>13984</v>
      </c>
    </row>
    <row r="1759" spans="1:6" x14ac:dyDescent="0.25">
      <c r="A1759">
        <f t="shared" si="27"/>
        <v>104</v>
      </c>
      <c r="B1759" t="s">
        <v>6592</v>
      </c>
      <c r="C1759" s="8" t="str">
        <f>VLOOKUP(B1759,'Specimen-Sample'!A$2:L$3024,12)</f>
        <v>Peripheral Blood</v>
      </c>
      <c r="D1759" s="8">
        <f>VLOOKUP(B1759,'Specimen-Sample'!A$2:L$3024,2)</f>
        <v>1606</v>
      </c>
      <c r="E1759" t="s">
        <v>13963</v>
      </c>
      <c r="F1759" t="s">
        <v>13976</v>
      </c>
    </row>
    <row r="1760" spans="1:6" x14ac:dyDescent="0.25">
      <c r="A1760">
        <f t="shared" si="27"/>
        <v>104</v>
      </c>
      <c r="B1760" t="s">
        <v>6592</v>
      </c>
      <c r="C1760" s="8" t="str">
        <f>VLOOKUP(B1760,'Specimen-Sample'!A$2:L$3024,12)</f>
        <v>Peripheral Blood</v>
      </c>
      <c r="D1760" s="8">
        <f>VLOOKUP(B1760,'Specimen-Sample'!A$2:L$3024,2)</f>
        <v>1606</v>
      </c>
      <c r="E1760" t="s">
        <v>13982</v>
      </c>
      <c r="F1760" t="s">
        <v>14019</v>
      </c>
    </row>
    <row r="1761" spans="1:6" x14ac:dyDescent="0.25">
      <c r="A1761">
        <f t="shared" si="27"/>
        <v>104</v>
      </c>
      <c r="B1761" t="s">
        <v>6592</v>
      </c>
      <c r="C1761" s="8" t="str">
        <f>VLOOKUP(B1761,'Specimen-Sample'!A$2:L$3024,12)</f>
        <v>Peripheral Blood</v>
      </c>
      <c r="D1761" s="8">
        <f>VLOOKUP(B1761,'Specimen-Sample'!A$2:L$3024,2)</f>
        <v>1606</v>
      </c>
      <c r="E1761" t="s">
        <v>14003</v>
      </c>
      <c r="F1761" t="s">
        <v>14009</v>
      </c>
    </row>
    <row r="1762" spans="1:6" x14ac:dyDescent="0.25">
      <c r="A1762">
        <f t="shared" si="27"/>
        <v>104</v>
      </c>
      <c r="B1762" t="s">
        <v>6592</v>
      </c>
      <c r="C1762" s="8" t="str">
        <f>VLOOKUP(B1762,'Specimen-Sample'!A$2:L$3024,12)</f>
        <v>Peripheral Blood</v>
      </c>
      <c r="D1762" s="8">
        <f>VLOOKUP(B1762,'Specimen-Sample'!A$2:L$3024,2)</f>
        <v>1606</v>
      </c>
      <c r="E1762" t="s">
        <v>14024</v>
      </c>
      <c r="F1762" t="s">
        <v>13980</v>
      </c>
    </row>
    <row r="1763" spans="1:6" x14ac:dyDescent="0.25">
      <c r="A1763">
        <f t="shared" si="27"/>
        <v>104</v>
      </c>
      <c r="B1763" t="s">
        <v>6592</v>
      </c>
      <c r="C1763" s="8" t="str">
        <f>VLOOKUP(B1763,'Specimen-Sample'!A$2:L$3024,12)</f>
        <v>Peripheral Blood</v>
      </c>
      <c r="D1763" s="8">
        <f>VLOOKUP(B1763,'Specimen-Sample'!A$2:L$3024,2)</f>
        <v>1606</v>
      </c>
      <c r="E1763" t="s">
        <v>13965</v>
      </c>
      <c r="F1763" t="s">
        <v>14012</v>
      </c>
    </row>
    <row r="1764" spans="1:6" x14ac:dyDescent="0.25">
      <c r="A1764">
        <f t="shared" si="27"/>
        <v>104</v>
      </c>
      <c r="B1764" t="s">
        <v>6592</v>
      </c>
      <c r="C1764" s="8" t="str">
        <f>VLOOKUP(B1764,'Specimen-Sample'!A$2:L$3024,12)</f>
        <v>Peripheral Blood</v>
      </c>
      <c r="D1764" s="8">
        <f>VLOOKUP(B1764,'Specimen-Sample'!A$2:L$3024,2)</f>
        <v>1606</v>
      </c>
      <c r="E1764" t="s">
        <v>13993</v>
      </c>
      <c r="F1764" t="s">
        <v>13973</v>
      </c>
    </row>
    <row r="1765" spans="1:6" x14ac:dyDescent="0.25">
      <c r="A1765">
        <f t="shared" si="27"/>
        <v>104</v>
      </c>
      <c r="B1765" t="s">
        <v>6592</v>
      </c>
      <c r="C1765" s="8" t="str">
        <f>VLOOKUP(B1765,'Specimen-Sample'!A$2:L$3024,12)</f>
        <v>Peripheral Blood</v>
      </c>
      <c r="D1765" s="8">
        <f>VLOOKUP(B1765,'Specimen-Sample'!A$2:L$3024,2)</f>
        <v>1606</v>
      </c>
      <c r="E1765" t="s">
        <v>14020</v>
      </c>
      <c r="F1765" t="s">
        <v>14029</v>
      </c>
    </row>
    <row r="1766" spans="1:6" x14ac:dyDescent="0.25">
      <c r="A1766">
        <f t="shared" si="27"/>
        <v>104</v>
      </c>
      <c r="B1766" t="s">
        <v>6592</v>
      </c>
      <c r="C1766" s="8" t="str">
        <f>VLOOKUP(B1766,'Specimen-Sample'!A$2:L$3024,12)</f>
        <v>Peripheral Blood</v>
      </c>
      <c r="D1766" s="8">
        <f>VLOOKUP(B1766,'Specimen-Sample'!A$2:L$3024,2)</f>
        <v>1606</v>
      </c>
      <c r="E1766" t="s">
        <v>13995</v>
      </c>
      <c r="F1766" t="s">
        <v>13986</v>
      </c>
    </row>
    <row r="1767" spans="1:6" x14ac:dyDescent="0.25">
      <c r="A1767">
        <f t="shared" si="27"/>
        <v>104</v>
      </c>
      <c r="B1767" t="s">
        <v>6592</v>
      </c>
      <c r="C1767" s="8" t="str">
        <f>VLOOKUP(B1767,'Specimen-Sample'!A$2:L$3024,12)</f>
        <v>Peripheral Blood</v>
      </c>
      <c r="D1767" s="8">
        <f>VLOOKUP(B1767,'Specimen-Sample'!A$2:L$3024,2)</f>
        <v>1606</v>
      </c>
      <c r="E1767" t="s">
        <v>13992</v>
      </c>
      <c r="F1767" t="s">
        <v>13996</v>
      </c>
    </row>
    <row r="1768" spans="1:6" x14ac:dyDescent="0.25">
      <c r="A1768">
        <f t="shared" si="27"/>
        <v>104</v>
      </c>
      <c r="B1768" t="s">
        <v>6592</v>
      </c>
      <c r="C1768" s="8" t="str">
        <f>VLOOKUP(B1768,'Specimen-Sample'!A$2:L$3024,12)</f>
        <v>Peripheral Blood</v>
      </c>
      <c r="D1768" s="8">
        <f>VLOOKUP(B1768,'Specimen-Sample'!A$2:L$3024,2)</f>
        <v>1606</v>
      </c>
      <c r="E1768" t="s">
        <v>13979</v>
      </c>
      <c r="F1768" t="s">
        <v>14018</v>
      </c>
    </row>
    <row r="1769" spans="1:6" x14ac:dyDescent="0.25">
      <c r="A1769">
        <f t="shared" si="27"/>
        <v>104</v>
      </c>
      <c r="B1769" t="s">
        <v>6592</v>
      </c>
      <c r="C1769" s="8" t="str">
        <f>VLOOKUP(B1769,'Specimen-Sample'!A$2:L$3024,12)</f>
        <v>Peripheral Blood</v>
      </c>
      <c r="D1769" s="8">
        <f>VLOOKUP(B1769,'Specimen-Sample'!A$2:L$3024,2)</f>
        <v>1606</v>
      </c>
      <c r="E1769" t="s">
        <v>13981</v>
      </c>
      <c r="F1769" t="s">
        <v>13999</v>
      </c>
    </row>
    <row r="1770" spans="1:6" x14ac:dyDescent="0.25">
      <c r="A1770">
        <f t="shared" si="27"/>
        <v>104</v>
      </c>
      <c r="B1770" t="s">
        <v>6592</v>
      </c>
      <c r="C1770" s="8" t="str">
        <f>VLOOKUP(B1770,'Specimen-Sample'!A$2:L$3024,12)</f>
        <v>Peripheral Blood</v>
      </c>
      <c r="D1770" s="8">
        <f>VLOOKUP(B1770,'Specimen-Sample'!A$2:L$3024,2)</f>
        <v>1606</v>
      </c>
      <c r="E1770" t="s">
        <v>13970</v>
      </c>
      <c r="F1770" t="s">
        <v>13994</v>
      </c>
    </row>
    <row r="1771" spans="1:6" x14ac:dyDescent="0.25">
      <c r="A1771">
        <f t="shared" si="27"/>
        <v>104</v>
      </c>
      <c r="B1771" t="s">
        <v>6592</v>
      </c>
      <c r="C1771" s="8" t="str">
        <f>VLOOKUP(B1771,'Specimen-Sample'!A$2:L$3024,12)</f>
        <v>Peripheral Blood</v>
      </c>
      <c r="D1771" s="8">
        <f>VLOOKUP(B1771,'Specimen-Sample'!A$2:L$3024,2)</f>
        <v>1606</v>
      </c>
      <c r="E1771" t="s">
        <v>13998</v>
      </c>
      <c r="F1771" t="s">
        <v>13964</v>
      </c>
    </row>
    <row r="1772" spans="1:6" x14ac:dyDescent="0.25">
      <c r="A1772">
        <f t="shared" si="27"/>
        <v>104</v>
      </c>
      <c r="B1772" t="s">
        <v>6592</v>
      </c>
      <c r="C1772" s="8" t="str">
        <f>VLOOKUP(B1772,'Specimen-Sample'!A$2:L$3024,12)</f>
        <v>Peripheral Blood</v>
      </c>
      <c r="D1772" s="8">
        <f>VLOOKUP(B1772,'Specimen-Sample'!A$2:L$3024,2)</f>
        <v>1606</v>
      </c>
      <c r="E1772" t="s">
        <v>14001</v>
      </c>
      <c r="F1772" t="s">
        <v>13988</v>
      </c>
    </row>
    <row r="1773" spans="1:6" x14ac:dyDescent="0.25">
      <c r="A1773">
        <f t="shared" si="27"/>
        <v>104</v>
      </c>
      <c r="B1773" t="s">
        <v>6592</v>
      </c>
      <c r="C1773" s="8" t="str">
        <f>VLOOKUP(B1773,'Specimen-Sample'!A$2:L$3024,12)</f>
        <v>Peripheral Blood</v>
      </c>
      <c r="D1773" s="8">
        <f>VLOOKUP(B1773,'Specimen-Sample'!A$2:L$3024,2)</f>
        <v>1606</v>
      </c>
      <c r="E1773" t="s">
        <v>14023</v>
      </c>
      <c r="F1773" t="s">
        <v>14004</v>
      </c>
    </row>
    <row r="1774" spans="1:6" x14ac:dyDescent="0.25">
      <c r="A1774">
        <f t="shared" si="27"/>
        <v>104</v>
      </c>
      <c r="B1774" t="s">
        <v>6592</v>
      </c>
      <c r="C1774" s="8" t="str">
        <f>VLOOKUP(B1774,'Specimen-Sample'!A$2:L$3024,12)</f>
        <v>Peripheral Blood</v>
      </c>
      <c r="D1774" s="8">
        <f>VLOOKUP(B1774,'Specimen-Sample'!A$2:L$3024,2)</f>
        <v>1606</v>
      </c>
      <c r="E1774" t="s">
        <v>14032</v>
      </c>
      <c r="F1774" t="s">
        <v>14013</v>
      </c>
    </row>
    <row r="1775" spans="1:6" x14ac:dyDescent="0.25">
      <c r="A1775">
        <f t="shared" si="27"/>
        <v>104</v>
      </c>
      <c r="B1775" t="s">
        <v>6592</v>
      </c>
      <c r="C1775" s="8" t="str">
        <f>VLOOKUP(B1775,'Specimen-Sample'!A$2:L$3024,12)</f>
        <v>Peripheral Blood</v>
      </c>
      <c r="D1775" s="8">
        <f>VLOOKUP(B1775,'Specimen-Sample'!A$2:L$3024,2)</f>
        <v>1606</v>
      </c>
      <c r="E1775" t="s">
        <v>13989</v>
      </c>
      <c r="F1775" t="s">
        <v>13968</v>
      </c>
    </row>
    <row r="1776" spans="1:6" x14ac:dyDescent="0.25">
      <c r="A1776">
        <f t="shared" si="27"/>
        <v>104</v>
      </c>
      <c r="B1776" t="s">
        <v>6592</v>
      </c>
      <c r="C1776" s="8" t="str">
        <f>VLOOKUP(B1776,'Specimen-Sample'!A$2:L$3024,12)</f>
        <v>Peripheral Blood</v>
      </c>
      <c r="D1776" s="8">
        <f>VLOOKUP(B1776,'Specimen-Sample'!A$2:L$3024,2)</f>
        <v>1606</v>
      </c>
      <c r="E1776" t="s">
        <v>14016</v>
      </c>
      <c r="F1776" t="s">
        <v>13977</v>
      </c>
    </row>
    <row r="1777" spans="1:6" x14ac:dyDescent="0.25">
      <c r="A1777">
        <f t="shared" si="27"/>
        <v>104</v>
      </c>
      <c r="B1777" t="s">
        <v>6592</v>
      </c>
      <c r="C1777" s="8" t="str">
        <f>VLOOKUP(B1777,'Specimen-Sample'!A$2:L$3024,12)</f>
        <v>Peripheral Blood</v>
      </c>
      <c r="D1777" s="8">
        <f>VLOOKUP(B1777,'Specimen-Sample'!A$2:L$3024,2)</f>
        <v>1606</v>
      </c>
      <c r="E1777" t="s">
        <v>13975</v>
      </c>
      <c r="F1777" t="s">
        <v>14006</v>
      </c>
    </row>
    <row r="1778" spans="1:6" x14ac:dyDescent="0.25">
      <c r="A1778">
        <f t="shared" si="27"/>
        <v>104</v>
      </c>
      <c r="B1778" t="s">
        <v>6592</v>
      </c>
      <c r="C1778" s="8" t="str">
        <f>VLOOKUP(B1778,'Specimen-Sample'!A$2:L$3024,12)</f>
        <v>Peripheral Blood</v>
      </c>
      <c r="D1778" s="8">
        <f>VLOOKUP(B1778,'Specimen-Sample'!A$2:L$3024,2)</f>
        <v>1606</v>
      </c>
      <c r="E1778" t="s">
        <v>13966</v>
      </c>
      <c r="F1778" t="s">
        <v>14008</v>
      </c>
    </row>
    <row r="1779" spans="1:6" x14ac:dyDescent="0.25">
      <c r="A1779">
        <f t="shared" si="27"/>
        <v>105</v>
      </c>
      <c r="B1779" t="s">
        <v>8172</v>
      </c>
      <c r="C1779" s="8" t="str">
        <f>VLOOKUP(B1779,'Specimen-Sample'!A$2:L$3024,12)</f>
        <v>Bone Marrow Aspirate</v>
      </c>
      <c r="D1779" s="8">
        <f>VLOOKUP(B1779,'Specimen-Sample'!A$2:L$3024,2)</f>
        <v>2266</v>
      </c>
      <c r="E1779" t="s">
        <v>14165</v>
      </c>
      <c r="F1779" t="s">
        <v>14179</v>
      </c>
    </row>
    <row r="1780" spans="1:6" x14ac:dyDescent="0.25">
      <c r="A1780">
        <f t="shared" si="27"/>
        <v>105</v>
      </c>
      <c r="B1780" t="s">
        <v>8172</v>
      </c>
      <c r="C1780" s="8" t="str">
        <f>VLOOKUP(B1780,'Specimen-Sample'!A$2:L$3024,12)</f>
        <v>Bone Marrow Aspirate</v>
      </c>
      <c r="D1780" s="8">
        <f>VLOOKUP(B1780,'Specimen-Sample'!A$2:L$3024,2)</f>
        <v>2266</v>
      </c>
      <c r="E1780" t="s">
        <v>14170</v>
      </c>
      <c r="F1780" t="s">
        <v>14184</v>
      </c>
    </row>
    <row r="1781" spans="1:6" x14ac:dyDescent="0.25">
      <c r="A1781">
        <f t="shared" si="27"/>
        <v>105</v>
      </c>
      <c r="B1781" t="s">
        <v>8172</v>
      </c>
      <c r="C1781" s="8" t="str">
        <f>VLOOKUP(B1781,'Specimen-Sample'!A$2:L$3024,12)</f>
        <v>Bone Marrow Aspirate</v>
      </c>
      <c r="D1781" s="8">
        <f>VLOOKUP(B1781,'Specimen-Sample'!A$2:L$3024,2)</f>
        <v>2266</v>
      </c>
      <c r="E1781" t="s">
        <v>14158</v>
      </c>
      <c r="F1781" t="s">
        <v>14171</v>
      </c>
    </row>
    <row r="1782" spans="1:6" x14ac:dyDescent="0.25">
      <c r="A1782">
        <f t="shared" si="27"/>
        <v>105</v>
      </c>
      <c r="B1782" t="s">
        <v>8172</v>
      </c>
      <c r="C1782" s="8" t="str">
        <f>VLOOKUP(B1782,'Specimen-Sample'!A$2:L$3024,12)</f>
        <v>Bone Marrow Aspirate</v>
      </c>
      <c r="D1782" s="8">
        <f>VLOOKUP(B1782,'Specimen-Sample'!A$2:L$3024,2)</f>
        <v>2266</v>
      </c>
      <c r="E1782" t="s">
        <v>14186</v>
      </c>
      <c r="F1782" t="s">
        <v>14161</v>
      </c>
    </row>
    <row r="1783" spans="1:6" x14ac:dyDescent="0.25">
      <c r="A1783">
        <f t="shared" si="27"/>
        <v>105</v>
      </c>
      <c r="B1783" t="s">
        <v>8172</v>
      </c>
      <c r="C1783" s="8" t="str">
        <f>VLOOKUP(B1783,'Specimen-Sample'!A$2:L$3024,12)</f>
        <v>Bone Marrow Aspirate</v>
      </c>
      <c r="D1783" s="8">
        <f>VLOOKUP(B1783,'Specimen-Sample'!A$2:L$3024,2)</f>
        <v>2266</v>
      </c>
      <c r="E1783" t="s">
        <v>14162</v>
      </c>
      <c r="F1783" t="s">
        <v>14157</v>
      </c>
    </row>
    <row r="1784" spans="1:6" x14ac:dyDescent="0.25">
      <c r="A1784">
        <f t="shared" si="27"/>
        <v>105</v>
      </c>
      <c r="B1784" t="s">
        <v>8172</v>
      </c>
      <c r="C1784" s="8" t="str">
        <f>VLOOKUP(B1784,'Specimen-Sample'!A$2:L$3024,12)</f>
        <v>Bone Marrow Aspirate</v>
      </c>
      <c r="D1784" s="8">
        <f>VLOOKUP(B1784,'Specimen-Sample'!A$2:L$3024,2)</f>
        <v>2266</v>
      </c>
      <c r="E1784" t="s">
        <v>14181</v>
      </c>
      <c r="F1784" t="s">
        <v>14166</v>
      </c>
    </row>
    <row r="1785" spans="1:6" x14ac:dyDescent="0.25">
      <c r="A1785">
        <f t="shared" si="27"/>
        <v>105</v>
      </c>
      <c r="B1785" t="s">
        <v>8172</v>
      </c>
      <c r="C1785" s="8" t="str">
        <f>VLOOKUP(B1785,'Specimen-Sample'!A$2:L$3024,12)</f>
        <v>Bone Marrow Aspirate</v>
      </c>
      <c r="D1785" s="8">
        <f>VLOOKUP(B1785,'Specimen-Sample'!A$2:L$3024,2)</f>
        <v>2266</v>
      </c>
      <c r="E1785" t="s">
        <v>14177</v>
      </c>
      <c r="F1785" t="s">
        <v>14169</v>
      </c>
    </row>
    <row r="1786" spans="1:6" x14ac:dyDescent="0.25">
      <c r="A1786">
        <f t="shared" si="27"/>
        <v>105</v>
      </c>
      <c r="B1786" t="s">
        <v>8172</v>
      </c>
      <c r="C1786" s="8" t="str">
        <f>VLOOKUP(B1786,'Specimen-Sample'!A$2:L$3024,12)</f>
        <v>Bone Marrow Aspirate</v>
      </c>
      <c r="D1786" s="8">
        <f>VLOOKUP(B1786,'Specimen-Sample'!A$2:L$3024,2)</f>
        <v>2266</v>
      </c>
      <c r="E1786" t="s">
        <v>14174</v>
      </c>
      <c r="F1786" t="s">
        <v>14172</v>
      </c>
    </row>
    <row r="1787" spans="1:6" x14ac:dyDescent="0.25">
      <c r="A1787">
        <f t="shared" si="27"/>
        <v>105</v>
      </c>
      <c r="B1787" t="s">
        <v>8172</v>
      </c>
      <c r="C1787" s="8" t="str">
        <f>VLOOKUP(B1787,'Specimen-Sample'!A$2:L$3024,12)</f>
        <v>Bone Marrow Aspirate</v>
      </c>
      <c r="D1787" s="8">
        <f>VLOOKUP(B1787,'Specimen-Sample'!A$2:L$3024,2)</f>
        <v>2266</v>
      </c>
      <c r="E1787" t="s">
        <v>14159</v>
      </c>
      <c r="F1787" t="s">
        <v>14180</v>
      </c>
    </row>
    <row r="1788" spans="1:6" x14ac:dyDescent="0.25">
      <c r="A1788">
        <f t="shared" si="27"/>
        <v>105</v>
      </c>
      <c r="B1788" t="s">
        <v>8172</v>
      </c>
      <c r="C1788" s="8" t="str">
        <f>VLOOKUP(B1788,'Specimen-Sample'!A$2:L$3024,12)</f>
        <v>Bone Marrow Aspirate</v>
      </c>
      <c r="D1788" s="8">
        <f>VLOOKUP(B1788,'Specimen-Sample'!A$2:L$3024,2)</f>
        <v>2266</v>
      </c>
      <c r="E1788" t="s">
        <v>14178</v>
      </c>
      <c r="F1788" t="s">
        <v>14182</v>
      </c>
    </row>
    <row r="1789" spans="1:6" x14ac:dyDescent="0.25">
      <c r="A1789">
        <f t="shared" si="27"/>
        <v>105</v>
      </c>
      <c r="B1789" t="s">
        <v>8172</v>
      </c>
      <c r="C1789" s="8" t="str">
        <f>VLOOKUP(B1789,'Specimen-Sample'!A$2:L$3024,12)</f>
        <v>Bone Marrow Aspirate</v>
      </c>
      <c r="D1789" s="8">
        <f>VLOOKUP(B1789,'Specimen-Sample'!A$2:L$3024,2)</f>
        <v>2266</v>
      </c>
      <c r="E1789" t="s">
        <v>14185</v>
      </c>
      <c r="F1789" t="s">
        <v>14168</v>
      </c>
    </row>
    <row r="1790" spans="1:6" x14ac:dyDescent="0.25">
      <c r="A1790">
        <f t="shared" si="27"/>
        <v>105</v>
      </c>
      <c r="B1790" t="s">
        <v>8172</v>
      </c>
      <c r="C1790" s="8" t="str">
        <f>VLOOKUP(B1790,'Specimen-Sample'!A$2:L$3024,12)</f>
        <v>Bone Marrow Aspirate</v>
      </c>
      <c r="D1790" s="8">
        <f>VLOOKUP(B1790,'Specimen-Sample'!A$2:L$3024,2)</f>
        <v>2266</v>
      </c>
      <c r="E1790" t="s">
        <v>14153</v>
      </c>
      <c r="F1790" t="s">
        <v>14187</v>
      </c>
    </row>
    <row r="1791" spans="1:6" x14ac:dyDescent="0.25">
      <c r="A1791">
        <f t="shared" si="27"/>
        <v>105</v>
      </c>
      <c r="B1791" t="s">
        <v>8172</v>
      </c>
      <c r="C1791" s="8" t="str">
        <f>VLOOKUP(B1791,'Specimen-Sample'!A$2:L$3024,12)</f>
        <v>Bone Marrow Aspirate</v>
      </c>
      <c r="D1791" s="8">
        <f>VLOOKUP(B1791,'Specimen-Sample'!A$2:L$3024,2)</f>
        <v>2266</v>
      </c>
      <c r="E1791" t="s">
        <v>14167</v>
      </c>
      <c r="F1791" t="s">
        <v>14183</v>
      </c>
    </row>
    <row r="1792" spans="1:6" x14ac:dyDescent="0.25">
      <c r="A1792">
        <f t="shared" si="27"/>
        <v>105</v>
      </c>
      <c r="B1792" t="s">
        <v>8172</v>
      </c>
      <c r="C1792" s="8" t="str">
        <f>VLOOKUP(B1792,'Specimen-Sample'!A$2:L$3024,12)</f>
        <v>Bone Marrow Aspirate</v>
      </c>
      <c r="D1792" s="8">
        <f>VLOOKUP(B1792,'Specimen-Sample'!A$2:L$3024,2)</f>
        <v>2266</v>
      </c>
      <c r="E1792" t="s">
        <v>14160</v>
      </c>
      <c r="F1792" t="s">
        <v>14155</v>
      </c>
    </row>
    <row r="1793" spans="1:6" x14ac:dyDescent="0.25">
      <c r="A1793">
        <f t="shared" si="27"/>
        <v>105</v>
      </c>
      <c r="B1793" t="s">
        <v>8172</v>
      </c>
      <c r="C1793" s="8" t="str">
        <f>VLOOKUP(B1793,'Specimen-Sample'!A$2:L$3024,12)</f>
        <v>Bone Marrow Aspirate</v>
      </c>
      <c r="D1793" s="8">
        <f>VLOOKUP(B1793,'Specimen-Sample'!A$2:L$3024,2)</f>
        <v>2266</v>
      </c>
      <c r="E1793" t="s">
        <v>14163</v>
      </c>
      <c r="F1793" t="s">
        <v>14188</v>
      </c>
    </row>
    <row r="1794" spans="1:6" x14ac:dyDescent="0.25">
      <c r="A1794">
        <f t="shared" si="27"/>
        <v>105</v>
      </c>
      <c r="B1794" t="s">
        <v>8172</v>
      </c>
      <c r="C1794" s="8" t="str">
        <f>VLOOKUP(B1794,'Specimen-Sample'!A$2:L$3024,12)</f>
        <v>Bone Marrow Aspirate</v>
      </c>
      <c r="D1794" s="8">
        <f>VLOOKUP(B1794,'Specimen-Sample'!A$2:L$3024,2)</f>
        <v>2266</v>
      </c>
      <c r="E1794" t="s">
        <v>14173</v>
      </c>
      <c r="F1794" t="s">
        <v>14176</v>
      </c>
    </row>
    <row r="1795" spans="1:6" x14ac:dyDescent="0.25">
      <c r="A1795">
        <f t="shared" si="27"/>
        <v>105</v>
      </c>
      <c r="B1795" t="s">
        <v>8172</v>
      </c>
      <c r="C1795" s="8" t="str">
        <f>VLOOKUP(B1795,'Specimen-Sample'!A$2:L$3024,12)</f>
        <v>Bone Marrow Aspirate</v>
      </c>
      <c r="D1795" s="8">
        <f>VLOOKUP(B1795,'Specimen-Sample'!A$2:L$3024,2)</f>
        <v>2266</v>
      </c>
      <c r="E1795" t="s">
        <v>14164</v>
      </c>
      <c r="F1795" t="s">
        <v>14154</v>
      </c>
    </row>
    <row r="1796" spans="1:6" x14ac:dyDescent="0.25">
      <c r="A1796">
        <f t="shared" ref="A1796:A1859" si="28">IF(B1795&lt;&gt;B1796,A1795+1,A1795)</f>
        <v>105</v>
      </c>
      <c r="B1796" t="s">
        <v>8172</v>
      </c>
      <c r="C1796" s="8" t="str">
        <f>VLOOKUP(B1796,'Specimen-Sample'!A$2:L$3024,12)</f>
        <v>Bone Marrow Aspirate</v>
      </c>
      <c r="D1796" s="8">
        <f>VLOOKUP(B1796,'Specimen-Sample'!A$2:L$3024,2)</f>
        <v>2266</v>
      </c>
      <c r="E1796" t="s">
        <v>14175</v>
      </c>
      <c r="F1796" t="s">
        <v>14156</v>
      </c>
    </row>
    <row r="1797" spans="1:6" x14ac:dyDescent="0.25">
      <c r="A1797">
        <f t="shared" si="28"/>
        <v>106</v>
      </c>
      <c r="B1797" t="s">
        <v>6738</v>
      </c>
      <c r="C1797" s="8" t="str">
        <f>VLOOKUP(B1797,'Specimen-Sample'!A$2:L$3024,12)</f>
        <v>Peripheral Blood</v>
      </c>
      <c r="D1797" s="8">
        <f>VLOOKUP(B1797,'Specimen-Sample'!A$2:L$3024,2)</f>
        <v>1659</v>
      </c>
      <c r="E1797" t="s">
        <v>13870</v>
      </c>
      <c r="F1797" t="s">
        <v>13883</v>
      </c>
    </row>
    <row r="1798" spans="1:6" x14ac:dyDescent="0.25">
      <c r="A1798">
        <f t="shared" si="28"/>
        <v>106</v>
      </c>
      <c r="B1798" t="s">
        <v>6738</v>
      </c>
      <c r="C1798" s="8" t="str">
        <f>VLOOKUP(B1798,'Specimen-Sample'!A$2:L$3024,12)</f>
        <v>Peripheral Blood</v>
      </c>
      <c r="D1798" s="8">
        <f>VLOOKUP(B1798,'Specimen-Sample'!A$2:L$3024,2)</f>
        <v>1659</v>
      </c>
      <c r="E1798" t="s">
        <v>13872</v>
      </c>
      <c r="F1798" t="s">
        <v>13863</v>
      </c>
    </row>
    <row r="1799" spans="1:6" x14ac:dyDescent="0.25">
      <c r="A1799">
        <f t="shared" si="28"/>
        <v>106</v>
      </c>
      <c r="B1799" t="s">
        <v>6738</v>
      </c>
      <c r="C1799" s="8" t="str">
        <f>VLOOKUP(B1799,'Specimen-Sample'!A$2:L$3024,12)</f>
        <v>Peripheral Blood</v>
      </c>
      <c r="D1799" s="8">
        <f>VLOOKUP(B1799,'Specimen-Sample'!A$2:L$3024,2)</f>
        <v>1659</v>
      </c>
      <c r="E1799" t="s">
        <v>13845</v>
      </c>
      <c r="F1799" t="s">
        <v>13864</v>
      </c>
    </row>
    <row r="1800" spans="1:6" x14ac:dyDescent="0.25">
      <c r="A1800">
        <f t="shared" si="28"/>
        <v>106</v>
      </c>
      <c r="B1800" t="s">
        <v>6738</v>
      </c>
      <c r="C1800" s="8" t="str">
        <f>VLOOKUP(B1800,'Specimen-Sample'!A$2:L$3024,12)</f>
        <v>Peripheral Blood</v>
      </c>
      <c r="D1800" s="8">
        <f>VLOOKUP(B1800,'Specimen-Sample'!A$2:L$3024,2)</f>
        <v>1659</v>
      </c>
      <c r="E1800" t="s">
        <v>13841</v>
      </c>
      <c r="F1800" t="s">
        <v>13869</v>
      </c>
    </row>
    <row r="1801" spans="1:6" x14ac:dyDescent="0.25">
      <c r="A1801">
        <f t="shared" si="28"/>
        <v>106</v>
      </c>
      <c r="B1801" t="s">
        <v>6738</v>
      </c>
      <c r="C1801" s="8" t="str">
        <f>VLOOKUP(B1801,'Specimen-Sample'!A$2:L$3024,12)</f>
        <v>Peripheral Blood</v>
      </c>
      <c r="D1801" s="8">
        <f>VLOOKUP(B1801,'Specimen-Sample'!A$2:L$3024,2)</f>
        <v>1659</v>
      </c>
      <c r="E1801" t="s">
        <v>13884</v>
      </c>
      <c r="F1801" t="s">
        <v>13844</v>
      </c>
    </row>
    <row r="1802" spans="1:6" x14ac:dyDescent="0.25">
      <c r="A1802">
        <f t="shared" si="28"/>
        <v>106</v>
      </c>
      <c r="B1802" t="s">
        <v>6738</v>
      </c>
      <c r="C1802" s="8" t="str">
        <f>VLOOKUP(B1802,'Specimen-Sample'!A$2:L$3024,12)</f>
        <v>Peripheral Blood</v>
      </c>
      <c r="D1802" s="8">
        <f>VLOOKUP(B1802,'Specimen-Sample'!A$2:L$3024,2)</f>
        <v>1659</v>
      </c>
      <c r="E1802" t="s">
        <v>13886</v>
      </c>
      <c r="F1802" t="s">
        <v>13862</v>
      </c>
    </row>
    <row r="1803" spans="1:6" x14ac:dyDescent="0.25">
      <c r="A1803">
        <f t="shared" si="28"/>
        <v>106</v>
      </c>
      <c r="B1803" t="s">
        <v>6738</v>
      </c>
      <c r="C1803" s="8" t="str">
        <f>VLOOKUP(B1803,'Specimen-Sample'!A$2:L$3024,12)</f>
        <v>Peripheral Blood</v>
      </c>
      <c r="D1803" s="8">
        <f>VLOOKUP(B1803,'Specimen-Sample'!A$2:L$3024,2)</f>
        <v>1659</v>
      </c>
      <c r="E1803" t="s">
        <v>13882</v>
      </c>
      <c r="F1803" t="s">
        <v>13881</v>
      </c>
    </row>
    <row r="1804" spans="1:6" x14ac:dyDescent="0.25">
      <c r="A1804">
        <f t="shared" si="28"/>
        <v>106</v>
      </c>
      <c r="B1804" t="s">
        <v>6738</v>
      </c>
      <c r="C1804" s="8" t="str">
        <f>VLOOKUP(B1804,'Specimen-Sample'!A$2:L$3024,12)</f>
        <v>Peripheral Blood</v>
      </c>
      <c r="D1804" s="8">
        <f>VLOOKUP(B1804,'Specimen-Sample'!A$2:L$3024,2)</f>
        <v>1659</v>
      </c>
      <c r="E1804" t="s">
        <v>13856</v>
      </c>
      <c r="F1804" t="s">
        <v>13871</v>
      </c>
    </row>
    <row r="1805" spans="1:6" x14ac:dyDescent="0.25">
      <c r="A1805">
        <f t="shared" si="28"/>
        <v>106</v>
      </c>
      <c r="B1805" t="s">
        <v>6738</v>
      </c>
      <c r="C1805" s="8" t="str">
        <f>VLOOKUP(B1805,'Specimen-Sample'!A$2:L$3024,12)</f>
        <v>Peripheral Blood</v>
      </c>
      <c r="D1805" s="8">
        <f>VLOOKUP(B1805,'Specimen-Sample'!A$2:L$3024,2)</f>
        <v>1659</v>
      </c>
      <c r="E1805" t="s">
        <v>13889</v>
      </c>
      <c r="F1805" t="s">
        <v>13875</v>
      </c>
    </row>
    <row r="1806" spans="1:6" x14ac:dyDescent="0.25">
      <c r="A1806">
        <f t="shared" si="28"/>
        <v>106</v>
      </c>
      <c r="B1806" t="s">
        <v>6738</v>
      </c>
      <c r="C1806" s="8" t="str">
        <f>VLOOKUP(B1806,'Specimen-Sample'!A$2:L$3024,12)</f>
        <v>Peripheral Blood</v>
      </c>
      <c r="D1806" s="8">
        <f>VLOOKUP(B1806,'Specimen-Sample'!A$2:L$3024,2)</f>
        <v>1659</v>
      </c>
      <c r="E1806" t="s">
        <v>13880</v>
      </c>
      <c r="F1806" t="s">
        <v>13861</v>
      </c>
    </row>
    <row r="1807" spans="1:6" x14ac:dyDescent="0.25">
      <c r="A1807">
        <f t="shared" si="28"/>
        <v>106</v>
      </c>
      <c r="B1807" t="s">
        <v>6738</v>
      </c>
      <c r="C1807" s="8" t="str">
        <f>VLOOKUP(B1807,'Specimen-Sample'!A$2:L$3024,12)</f>
        <v>Peripheral Blood</v>
      </c>
      <c r="D1807" s="8">
        <f>VLOOKUP(B1807,'Specimen-Sample'!A$2:L$3024,2)</f>
        <v>1659</v>
      </c>
      <c r="E1807" t="s">
        <v>13858</v>
      </c>
      <c r="F1807" t="s">
        <v>13892</v>
      </c>
    </row>
    <row r="1808" spans="1:6" x14ac:dyDescent="0.25">
      <c r="A1808">
        <f t="shared" si="28"/>
        <v>106</v>
      </c>
      <c r="B1808" t="s">
        <v>6738</v>
      </c>
      <c r="C1808" s="8" t="str">
        <f>VLOOKUP(B1808,'Specimen-Sample'!A$2:L$3024,12)</f>
        <v>Peripheral Blood</v>
      </c>
      <c r="D1808" s="8">
        <f>VLOOKUP(B1808,'Specimen-Sample'!A$2:L$3024,2)</f>
        <v>1659</v>
      </c>
      <c r="E1808" t="s">
        <v>13887</v>
      </c>
      <c r="F1808" t="s">
        <v>13891</v>
      </c>
    </row>
    <row r="1809" spans="1:6" x14ac:dyDescent="0.25">
      <c r="A1809">
        <f t="shared" si="28"/>
        <v>106</v>
      </c>
      <c r="B1809" t="s">
        <v>6738</v>
      </c>
      <c r="C1809" s="8" t="str">
        <f>VLOOKUP(B1809,'Specimen-Sample'!A$2:L$3024,12)</f>
        <v>Peripheral Blood</v>
      </c>
      <c r="D1809" s="8">
        <f>VLOOKUP(B1809,'Specimen-Sample'!A$2:L$3024,2)</f>
        <v>1659</v>
      </c>
      <c r="E1809" t="s">
        <v>13854</v>
      </c>
      <c r="F1809" t="s">
        <v>13847</v>
      </c>
    </row>
    <row r="1810" spans="1:6" x14ac:dyDescent="0.25">
      <c r="A1810">
        <f t="shared" si="28"/>
        <v>106</v>
      </c>
      <c r="B1810" t="s">
        <v>6738</v>
      </c>
      <c r="C1810" s="8" t="str">
        <f>VLOOKUP(B1810,'Specimen-Sample'!A$2:L$3024,12)</f>
        <v>Peripheral Blood</v>
      </c>
      <c r="D1810" s="8">
        <f>VLOOKUP(B1810,'Specimen-Sample'!A$2:L$3024,2)</f>
        <v>1659</v>
      </c>
      <c r="E1810" t="s">
        <v>13842</v>
      </c>
      <c r="F1810" t="s">
        <v>13855</v>
      </c>
    </row>
    <row r="1811" spans="1:6" x14ac:dyDescent="0.25">
      <c r="A1811">
        <f t="shared" si="28"/>
        <v>106</v>
      </c>
      <c r="B1811" t="s">
        <v>6738</v>
      </c>
      <c r="C1811" s="8" t="str">
        <f>VLOOKUP(B1811,'Specimen-Sample'!A$2:L$3024,12)</f>
        <v>Peripheral Blood</v>
      </c>
      <c r="D1811" s="8">
        <f>VLOOKUP(B1811,'Specimen-Sample'!A$2:L$3024,2)</f>
        <v>1659</v>
      </c>
      <c r="E1811" t="s">
        <v>13888</v>
      </c>
      <c r="F1811" t="s">
        <v>13867</v>
      </c>
    </row>
    <row r="1812" spans="1:6" x14ac:dyDescent="0.25">
      <c r="A1812">
        <f t="shared" si="28"/>
        <v>106</v>
      </c>
      <c r="B1812" t="s">
        <v>6738</v>
      </c>
      <c r="C1812" s="8" t="str">
        <f>VLOOKUP(B1812,'Specimen-Sample'!A$2:L$3024,12)</f>
        <v>Peripheral Blood</v>
      </c>
      <c r="D1812" s="8">
        <f>VLOOKUP(B1812,'Specimen-Sample'!A$2:L$3024,2)</f>
        <v>1659</v>
      </c>
      <c r="E1812" t="s">
        <v>13873</v>
      </c>
      <c r="F1812" t="s">
        <v>13890</v>
      </c>
    </row>
    <row r="1813" spans="1:6" x14ac:dyDescent="0.25">
      <c r="A1813">
        <f t="shared" si="28"/>
        <v>106</v>
      </c>
      <c r="B1813" t="s">
        <v>6738</v>
      </c>
      <c r="C1813" s="8" t="str">
        <f>VLOOKUP(B1813,'Specimen-Sample'!A$2:L$3024,12)</f>
        <v>Peripheral Blood</v>
      </c>
      <c r="D1813" s="8">
        <f>VLOOKUP(B1813,'Specimen-Sample'!A$2:L$3024,2)</f>
        <v>1659</v>
      </c>
      <c r="E1813" t="s">
        <v>13865</v>
      </c>
      <c r="F1813" t="s">
        <v>13853</v>
      </c>
    </row>
    <row r="1814" spans="1:6" x14ac:dyDescent="0.25">
      <c r="A1814">
        <f t="shared" si="28"/>
        <v>106</v>
      </c>
      <c r="B1814" t="s">
        <v>6738</v>
      </c>
      <c r="C1814" s="8" t="str">
        <f>VLOOKUP(B1814,'Specimen-Sample'!A$2:L$3024,12)</f>
        <v>Peripheral Blood</v>
      </c>
      <c r="D1814" s="8">
        <f>VLOOKUP(B1814,'Specimen-Sample'!A$2:L$3024,2)</f>
        <v>1659</v>
      </c>
      <c r="E1814" t="s">
        <v>13848</v>
      </c>
      <c r="F1814" t="s">
        <v>13849</v>
      </c>
    </row>
    <row r="1815" spans="1:6" x14ac:dyDescent="0.25">
      <c r="A1815">
        <f t="shared" si="28"/>
        <v>106</v>
      </c>
      <c r="B1815" t="s">
        <v>6738</v>
      </c>
      <c r="C1815" s="8" t="str">
        <f>VLOOKUP(B1815,'Specimen-Sample'!A$2:L$3024,12)</f>
        <v>Peripheral Blood</v>
      </c>
      <c r="D1815" s="8">
        <f>VLOOKUP(B1815,'Specimen-Sample'!A$2:L$3024,2)</f>
        <v>1659</v>
      </c>
      <c r="E1815" t="s">
        <v>13860</v>
      </c>
      <c r="F1815" t="s">
        <v>13876</v>
      </c>
    </row>
    <row r="1816" spans="1:6" x14ac:dyDescent="0.25">
      <c r="A1816">
        <f t="shared" si="28"/>
        <v>106</v>
      </c>
      <c r="B1816" t="s">
        <v>6738</v>
      </c>
      <c r="C1816" s="8" t="str">
        <f>VLOOKUP(B1816,'Specimen-Sample'!A$2:L$3024,12)</f>
        <v>Peripheral Blood</v>
      </c>
      <c r="D1816" s="8">
        <f>VLOOKUP(B1816,'Specimen-Sample'!A$2:L$3024,2)</f>
        <v>1659</v>
      </c>
      <c r="E1816" t="s">
        <v>13866</v>
      </c>
      <c r="F1816" t="s">
        <v>13885</v>
      </c>
    </row>
    <row r="1817" spans="1:6" x14ac:dyDescent="0.25">
      <c r="A1817">
        <f t="shared" si="28"/>
        <v>106</v>
      </c>
      <c r="B1817" t="s">
        <v>6738</v>
      </c>
      <c r="C1817" s="8" t="str">
        <f>VLOOKUP(B1817,'Specimen-Sample'!A$2:L$3024,12)</f>
        <v>Peripheral Blood</v>
      </c>
      <c r="D1817" s="8">
        <f>VLOOKUP(B1817,'Specimen-Sample'!A$2:L$3024,2)</f>
        <v>1659</v>
      </c>
      <c r="E1817" t="s">
        <v>13879</v>
      </c>
      <c r="F1817" t="s">
        <v>13878</v>
      </c>
    </row>
    <row r="1818" spans="1:6" x14ac:dyDescent="0.25">
      <c r="A1818">
        <f t="shared" si="28"/>
        <v>106</v>
      </c>
      <c r="B1818" t="s">
        <v>6738</v>
      </c>
      <c r="C1818" s="8" t="str">
        <f>VLOOKUP(B1818,'Specimen-Sample'!A$2:L$3024,12)</f>
        <v>Peripheral Blood</v>
      </c>
      <c r="D1818" s="8">
        <f>VLOOKUP(B1818,'Specimen-Sample'!A$2:L$3024,2)</f>
        <v>1659</v>
      </c>
      <c r="E1818" t="s">
        <v>13868</v>
      </c>
      <c r="F1818" t="s">
        <v>13859</v>
      </c>
    </row>
    <row r="1819" spans="1:6" x14ac:dyDescent="0.25">
      <c r="A1819">
        <f t="shared" si="28"/>
        <v>106</v>
      </c>
      <c r="B1819" t="s">
        <v>6738</v>
      </c>
      <c r="C1819" s="8" t="str">
        <f>VLOOKUP(B1819,'Specimen-Sample'!A$2:L$3024,12)</f>
        <v>Peripheral Blood</v>
      </c>
      <c r="D1819" s="8">
        <f>VLOOKUP(B1819,'Specimen-Sample'!A$2:L$3024,2)</f>
        <v>1659</v>
      </c>
      <c r="E1819" t="s">
        <v>13850</v>
      </c>
      <c r="F1819" t="s">
        <v>13851</v>
      </c>
    </row>
    <row r="1820" spans="1:6" x14ac:dyDescent="0.25">
      <c r="A1820">
        <f t="shared" si="28"/>
        <v>106</v>
      </c>
      <c r="B1820" t="s">
        <v>6738</v>
      </c>
      <c r="C1820" s="8" t="str">
        <f>VLOOKUP(B1820,'Specimen-Sample'!A$2:L$3024,12)</f>
        <v>Peripheral Blood</v>
      </c>
      <c r="D1820" s="8">
        <f>VLOOKUP(B1820,'Specimen-Sample'!A$2:L$3024,2)</f>
        <v>1659</v>
      </c>
      <c r="E1820" t="s">
        <v>13874</v>
      </c>
      <c r="F1820" t="s">
        <v>13857</v>
      </c>
    </row>
    <row r="1821" spans="1:6" x14ac:dyDescent="0.25">
      <c r="A1821">
        <f t="shared" si="28"/>
        <v>106</v>
      </c>
      <c r="B1821" t="s">
        <v>6738</v>
      </c>
      <c r="C1821" s="8" t="str">
        <f>VLOOKUP(B1821,'Specimen-Sample'!A$2:L$3024,12)</f>
        <v>Peripheral Blood</v>
      </c>
      <c r="D1821" s="8">
        <f>VLOOKUP(B1821,'Specimen-Sample'!A$2:L$3024,2)</f>
        <v>1659</v>
      </c>
      <c r="E1821" t="s">
        <v>13839</v>
      </c>
      <c r="F1821" t="s">
        <v>13877</v>
      </c>
    </row>
    <row r="1822" spans="1:6" x14ac:dyDescent="0.25">
      <c r="A1822">
        <f t="shared" si="28"/>
        <v>106</v>
      </c>
      <c r="B1822" t="s">
        <v>6738</v>
      </c>
      <c r="C1822" s="8" t="str">
        <f>VLOOKUP(B1822,'Specimen-Sample'!A$2:L$3024,12)</f>
        <v>Peripheral Blood</v>
      </c>
      <c r="D1822" s="8">
        <f>VLOOKUP(B1822,'Specimen-Sample'!A$2:L$3024,2)</f>
        <v>1659</v>
      </c>
      <c r="E1822" t="s">
        <v>13852</v>
      </c>
      <c r="F1822" t="s">
        <v>13846</v>
      </c>
    </row>
    <row r="1823" spans="1:6" x14ac:dyDescent="0.25">
      <c r="A1823">
        <f t="shared" si="28"/>
        <v>106</v>
      </c>
      <c r="B1823" t="s">
        <v>6738</v>
      </c>
      <c r="C1823" s="8" t="str">
        <f>VLOOKUP(B1823,'Specimen-Sample'!A$2:L$3024,12)</f>
        <v>Peripheral Blood</v>
      </c>
      <c r="D1823" s="8">
        <f>VLOOKUP(B1823,'Specimen-Sample'!A$2:L$3024,2)</f>
        <v>1659</v>
      </c>
      <c r="E1823" t="s">
        <v>13840</v>
      </c>
      <c r="F1823" t="s">
        <v>13843</v>
      </c>
    </row>
    <row r="1824" spans="1:6" x14ac:dyDescent="0.25">
      <c r="A1824">
        <f t="shared" si="28"/>
        <v>107</v>
      </c>
      <c r="B1824" t="s">
        <v>6744</v>
      </c>
      <c r="C1824" s="8" t="str">
        <f>VLOOKUP(B1824,'Specimen-Sample'!A$2:L$3024,12)</f>
        <v>Peripheral Blood</v>
      </c>
      <c r="D1824" s="8">
        <f>VLOOKUP(B1824,'Specimen-Sample'!A$2:L$3024,2)</f>
        <v>1667</v>
      </c>
      <c r="E1824" t="s">
        <v>14248</v>
      </c>
      <c r="F1824" t="s">
        <v>14234</v>
      </c>
    </row>
    <row r="1825" spans="1:6" x14ac:dyDescent="0.25">
      <c r="A1825">
        <f t="shared" si="28"/>
        <v>107</v>
      </c>
      <c r="B1825" t="s">
        <v>6744</v>
      </c>
      <c r="C1825" s="8" t="str">
        <f>VLOOKUP(B1825,'Specimen-Sample'!A$2:L$3024,12)</f>
        <v>Peripheral Blood</v>
      </c>
      <c r="D1825" s="8">
        <f>VLOOKUP(B1825,'Specimen-Sample'!A$2:L$3024,2)</f>
        <v>1667</v>
      </c>
      <c r="E1825" t="s">
        <v>14212</v>
      </c>
      <c r="F1825" t="s">
        <v>14222</v>
      </c>
    </row>
    <row r="1826" spans="1:6" x14ac:dyDescent="0.25">
      <c r="A1826">
        <f t="shared" si="28"/>
        <v>107</v>
      </c>
      <c r="B1826" t="s">
        <v>6744</v>
      </c>
      <c r="C1826" s="8" t="str">
        <f>VLOOKUP(B1826,'Specimen-Sample'!A$2:L$3024,12)</f>
        <v>Peripheral Blood</v>
      </c>
      <c r="D1826" s="8">
        <f>VLOOKUP(B1826,'Specimen-Sample'!A$2:L$3024,2)</f>
        <v>1667</v>
      </c>
      <c r="E1826" t="s">
        <v>14256</v>
      </c>
      <c r="F1826" t="s">
        <v>14220</v>
      </c>
    </row>
    <row r="1827" spans="1:6" x14ac:dyDescent="0.25">
      <c r="A1827">
        <f t="shared" si="28"/>
        <v>107</v>
      </c>
      <c r="B1827" t="s">
        <v>6744</v>
      </c>
      <c r="C1827" s="8" t="str">
        <f>VLOOKUP(B1827,'Specimen-Sample'!A$2:L$3024,12)</f>
        <v>Peripheral Blood</v>
      </c>
      <c r="D1827" s="8">
        <f>VLOOKUP(B1827,'Specimen-Sample'!A$2:L$3024,2)</f>
        <v>1667</v>
      </c>
      <c r="E1827" t="s">
        <v>14241</v>
      </c>
      <c r="F1827" t="s">
        <v>14232</v>
      </c>
    </row>
    <row r="1828" spans="1:6" x14ac:dyDescent="0.25">
      <c r="A1828">
        <f t="shared" si="28"/>
        <v>107</v>
      </c>
      <c r="B1828" t="s">
        <v>6744</v>
      </c>
      <c r="C1828" s="8" t="str">
        <f>VLOOKUP(B1828,'Specimen-Sample'!A$2:L$3024,12)</f>
        <v>Peripheral Blood</v>
      </c>
      <c r="D1828" s="8">
        <f>VLOOKUP(B1828,'Specimen-Sample'!A$2:L$3024,2)</f>
        <v>1667</v>
      </c>
      <c r="E1828" t="s">
        <v>14209</v>
      </c>
      <c r="F1828" t="s">
        <v>14198</v>
      </c>
    </row>
    <row r="1829" spans="1:6" x14ac:dyDescent="0.25">
      <c r="A1829">
        <f t="shared" si="28"/>
        <v>107</v>
      </c>
      <c r="B1829" t="s">
        <v>6744</v>
      </c>
      <c r="C1829" s="8" t="str">
        <f>VLOOKUP(B1829,'Specimen-Sample'!A$2:L$3024,12)</f>
        <v>Peripheral Blood</v>
      </c>
      <c r="D1829" s="8">
        <f>VLOOKUP(B1829,'Specimen-Sample'!A$2:L$3024,2)</f>
        <v>1667</v>
      </c>
      <c r="E1829" t="s">
        <v>14259</v>
      </c>
      <c r="F1829" t="s">
        <v>14224</v>
      </c>
    </row>
    <row r="1830" spans="1:6" x14ac:dyDescent="0.25">
      <c r="A1830">
        <f t="shared" si="28"/>
        <v>107</v>
      </c>
      <c r="B1830" t="s">
        <v>6744</v>
      </c>
      <c r="C1830" s="8" t="str">
        <f>VLOOKUP(B1830,'Specimen-Sample'!A$2:L$3024,12)</f>
        <v>Peripheral Blood</v>
      </c>
      <c r="D1830" s="8">
        <f>VLOOKUP(B1830,'Specimen-Sample'!A$2:L$3024,2)</f>
        <v>1667</v>
      </c>
      <c r="E1830" t="s">
        <v>14221</v>
      </c>
      <c r="F1830" t="s">
        <v>14207</v>
      </c>
    </row>
    <row r="1831" spans="1:6" x14ac:dyDescent="0.25">
      <c r="A1831">
        <f t="shared" si="28"/>
        <v>107</v>
      </c>
      <c r="B1831" t="s">
        <v>6744</v>
      </c>
      <c r="C1831" s="8" t="str">
        <f>VLOOKUP(B1831,'Specimen-Sample'!A$2:L$3024,12)</f>
        <v>Peripheral Blood</v>
      </c>
      <c r="D1831" s="8">
        <f>VLOOKUP(B1831,'Specimen-Sample'!A$2:L$3024,2)</f>
        <v>1667</v>
      </c>
      <c r="E1831" t="s">
        <v>14254</v>
      </c>
      <c r="F1831" t="s">
        <v>14260</v>
      </c>
    </row>
    <row r="1832" spans="1:6" x14ac:dyDescent="0.25">
      <c r="A1832">
        <f t="shared" si="28"/>
        <v>107</v>
      </c>
      <c r="B1832" t="s">
        <v>6744</v>
      </c>
      <c r="C1832" s="8" t="str">
        <f>VLOOKUP(B1832,'Specimen-Sample'!A$2:L$3024,12)</f>
        <v>Peripheral Blood</v>
      </c>
      <c r="D1832" s="8">
        <f>VLOOKUP(B1832,'Specimen-Sample'!A$2:L$3024,2)</f>
        <v>1667</v>
      </c>
      <c r="E1832" t="s">
        <v>14208</v>
      </c>
      <c r="F1832" t="s">
        <v>14230</v>
      </c>
    </row>
    <row r="1833" spans="1:6" x14ac:dyDescent="0.25">
      <c r="A1833">
        <f t="shared" si="28"/>
        <v>107</v>
      </c>
      <c r="B1833" t="s">
        <v>6744</v>
      </c>
      <c r="C1833" s="8" t="str">
        <f>VLOOKUP(B1833,'Specimen-Sample'!A$2:L$3024,12)</f>
        <v>Peripheral Blood</v>
      </c>
      <c r="D1833" s="8">
        <f>VLOOKUP(B1833,'Specimen-Sample'!A$2:L$3024,2)</f>
        <v>1667</v>
      </c>
      <c r="E1833" t="s">
        <v>14253</v>
      </c>
      <c r="F1833" t="s">
        <v>14250</v>
      </c>
    </row>
    <row r="1834" spans="1:6" x14ac:dyDescent="0.25">
      <c r="A1834">
        <f t="shared" si="28"/>
        <v>107</v>
      </c>
      <c r="B1834" t="s">
        <v>6744</v>
      </c>
      <c r="C1834" s="8" t="str">
        <f>VLOOKUP(B1834,'Specimen-Sample'!A$2:L$3024,12)</f>
        <v>Peripheral Blood</v>
      </c>
      <c r="D1834" s="8">
        <f>VLOOKUP(B1834,'Specimen-Sample'!A$2:L$3024,2)</f>
        <v>1667</v>
      </c>
      <c r="E1834" t="s">
        <v>14219</v>
      </c>
      <c r="F1834" t="s">
        <v>14237</v>
      </c>
    </row>
    <row r="1835" spans="1:6" x14ac:dyDescent="0.25">
      <c r="A1835">
        <f t="shared" si="28"/>
        <v>107</v>
      </c>
      <c r="B1835" t="s">
        <v>6744</v>
      </c>
      <c r="C1835" s="8" t="str">
        <f>VLOOKUP(B1835,'Specimen-Sample'!A$2:L$3024,12)</f>
        <v>Peripheral Blood</v>
      </c>
      <c r="D1835" s="8">
        <f>VLOOKUP(B1835,'Specimen-Sample'!A$2:L$3024,2)</f>
        <v>1667</v>
      </c>
      <c r="E1835" t="s">
        <v>14247</v>
      </c>
      <c r="F1835" t="s">
        <v>14245</v>
      </c>
    </row>
    <row r="1836" spans="1:6" x14ac:dyDescent="0.25">
      <c r="A1836">
        <f t="shared" si="28"/>
        <v>107</v>
      </c>
      <c r="B1836" t="s">
        <v>6744</v>
      </c>
      <c r="C1836" s="8" t="str">
        <f>VLOOKUP(B1836,'Specimen-Sample'!A$2:L$3024,12)</f>
        <v>Peripheral Blood</v>
      </c>
      <c r="D1836" s="8">
        <f>VLOOKUP(B1836,'Specimen-Sample'!A$2:L$3024,2)</f>
        <v>1667</v>
      </c>
      <c r="E1836" t="s">
        <v>14251</v>
      </c>
      <c r="F1836" t="s">
        <v>14229</v>
      </c>
    </row>
    <row r="1837" spans="1:6" x14ac:dyDescent="0.25">
      <c r="A1837">
        <f t="shared" si="28"/>
        <v>107</v>
      </c>
      <c r="B1837" t="s">
        <v>6744</v>
      </c>
      <c r="C1837" s="8" t="str">
        <f>VLOOKUP(B1837,'Specimen-Sample'!A$2:L$3024,12)</f>
        <v>Peripheral Blood</v>
      </c>
      <c r="D1837" s="8">
        <f>VLOOKUP(B1837,'Specimen-Sample'!A$2:L$3024,2)</f>
        <v>1667</v>
      </c>
      <c r="E1837" t="s">
        <v>14201</v>
      </c>
      <c r="F1837" t="s">
        <v>14217</v>
      </c>
    </row>
    <row r="1838" spans="1:6" x14ac:dyDescent="0.25">
      <c r="A1838">
        <f t="shared" si="28"/>
        <v>107</v>
      </c>
      <c r="B1838" t="s">
        <v>6744</v>
      </c>
      <c r="C1838" s="8" t="str">
        <f>VLOOKUP(B1838,'Specimen-Sample'!A$2:L$3024,12)</f>
        <v>Peripheral Blood</v>
      </c>
      <c r="D1838" s="8">
        <f>VLOOKUP(B1838,'Specimen-Sample'!A$2:L$3024,2)</f>
        <v>1667</v>
      </c>
      <c r="E1838" t="s">
        <v>14203</v>
      </c>
      <c r="F1838" t="s">
        <v>14218</v>
      </c>
    </row>
    <row r="1839" spans="1:6" x14ac:dyDescent="0.25">
      <c r="A1839">
        <f t="shared" si="28"/>
        <v>107</v>
      </c>
      <c r="B1839" t="s">
        <v>6744</v>
      </c>
      <c r="C1839" s="8" t="str">
        <f>VLOOKUP(B1839,'Specimen-Sample'!A$2:L$3024,12)</f>
        <v>Peripheral Blood</v>
      </c>
      <c r="D1839" s="8">
        <f>VLOOKUP(B1839,'Specimen-Sample'!A$2:L$3024,2)</f>
        <v>1667</v>
      </c>
      <c r="E1839" t="s">
        <v>14215</v>
      </c>
      <c r="F1839" t="s">
        <v>14239</v>
      </c>
    </row>
    <row r="1840" spans="1:6" x14ac:dyDescent="0.25">
      <c r="A1840">
        <f t="shared" si="28"/>
        <v>107</v>
      </c>
      <c r="B1840" t="s">
        <v>6744</v>
      </c>
      <c r="C1840" s="8" t="str">
        <f>VLOOKUP(B1840,'Specimen-Sample'!A$2:L$3024,12)</f>
        <v>Peripheral Blood</v>
      </c>
      <c r="D1840" s="8">
        <f>VLOOKUP(B1840,'Specimen-Sample'!A$2:L$3024,2)</f>
        <v>1667</v>
      </c>
      <c r="E1840" t="s">
        <v>14202</v>
      </c>
      <c r="F1840" t="s">
        <v>14235</v>
      </c>
    </row>
    <row r="1841" spans="1:6" x14ac:dyDescent="0.25">
      <c r="A1841">
        <f t="shared" si="28"/>
        <v>107</v>
      </c>
      <c r="B1841" t="s">
        <v>6744</v>
      </c>
      <c r="C1841" s="8" t="str">
        <f>VLOOKUP(B1841,'Specimen-Sample'!A$2:L$3024,12)</f>
        <v>Peripheral Blood</v>
      </c>
      <c r="D1841" s="8">
        <f>VLOOKUP(B1841,'Specimen-Sample'!A$2:L$3024,2)</f>
        <v>1667</v>
      </c>
      <c r="E1841" t="s">
        <v>14191</v>
      </c>
      <c r="F1841" t="s">
        <v>14199</v>
      </c>
    </row>
    <row r="1842" spans="1:6" x14ac:dyDescent="0.25">
      <c r="A1842">
        <f t="shared" si="28"/>
        <v>107</v>
      </c>
      <c r="B1842" t="s">
        <v>6744</v>
      </c>
      <c r="C1842" s="8" t="str">
        <f>VLOOKUP(B1842,'Specimen-Sample'!A$2:L$3024,12)</f>
        <v>Peripheral Blood</v>
      </c>
      <c r="D1842" s="8">
        <f>VLOOKUP(B1842,'Specimen-Sample'!A$2:L$3024,2)</f>
        <v>1667</v>
      </c>
      <c r="E1842" t="s">
        <v>14190</v>
      </c>
      <c r="F1842" t="s">
        <v>14214</v>
      </c>
    </row>
    <row r="1843" spans="1:6" x14ac:dyDescent="0.25">
      <c r="A1843">
        <f t="shared" si="28"/>
        <v>107</v>
      </c>
      <c r="B1843" t="s">
        <v>6744</v>
      </c>
      <c r="C1843" s="8" t="str">
        <f>VLOOKUP(B1843,'Specimen-Sample'!A$2:L$3024,12)</f>
        <v>Peripheral Blood</v>
      </c>
      <c r="D1843" s="8">
        <f>VLOOKUP(B1843,'Specimen-Sample'!A$2:L$3024,2)</f>
        <v>1667</v>
      </c>
      <c r="E1843" t="s">
        <v>14246</v>
      </c>
      <c r="F1843" t="s">
        <v>14226</v>
      </c>
    </row>
    <row r="1844" spans="1:6" x14ac:dyDescent="0.25">
      <c r="A1844">
        <f t="shared" si="28"/>
        <v>107</v>
      </c>
      <c r="B1844" t="s">
        <v>6744</v>
      </c>
      <c r="C1844" s="8" t="str">
        <f>VLOOKUP(B1844,'Specimen-Sample'!A$2:L$3024,12)</f>
        <v>Peripheral Blood</v>
      </c>
      <c r="D1844" s="8">
        <f>VLOOKUP(B1844,'Specimen-Sample'!A$2:L$3024,2)</f>
        <v>1667</v>
      </c>
      <c r="E1844" t="s">
        <v>14210</v>
      </c>
      <c r="F1844" t="s">
        <v>14189</v>
      </c>
    </row>
    <row r="1845" spans="1:6" x14ac:dyDescent="0.25">
      <c r="A1845">
        <f t="shared" si="28"/>
        <v>107</v>
      </c>
      <c r="B1845" t="s">
        <v>6744</v>
      </c>
      <c r="C1845" s="8" t="str">
        <f>VLOOKUP(B1845,'Specimen-Sample'!A$2:L$3024,12)</f>
        <v>Peripheral Blood</v>
      </c>
      <c r="D1845" s="8">
        <f>VLOOKUP(B1845,'Specimen-Sample'!A$2:L$3024,2)</f>
        <v>1667</v>
      </c>
      <c r="E1845" t="s">
        <v>14192</v>
      </c>
      <c r="F1845" t="s">
        <v>14249</v>
      </c>
    </row>
    <row r="1846" spans="1:6" x14ac:dyDescent="0.25">
      <c r="A1846">
        <f t="shared" si="28"/>
        <v>107</v>
      </c>
      <c r="B1846" t="s">
        <v>6744</v>
      </c>
      <c r="C1846" s="8" t="str">
        <f>VLOOKUP(B1846,'Specimen-Sample'!A$2:L$3024,12)</f>
        <v>Peripheral Blood</v>
      </c>
      <c r="D1846" s="8">
        <f>VLOOKUP(B1846,'Specimen-Sample'!A$2:L$3024,2)</f>
        <v>1667</v>
      </c>
      <c r="E1846" t="s">
        <v>14231</v>
      </c>
      <c r="F1846" t="s">
        <v>14238</v>
      </c>
    </row>
    <row r="1847" spans="1:6" x14ac:dyDescent="0.25">
      <c r="A1847">
        <f t="shared" si="28"/>
        <v>107</v>
      </c>
      <c r="B1847" t="s">
        <v>6744</v>
      </c>
      <c r="C1847" s="8" t="str">
        <f>VLOOKUP(B1847,'Specimen-Sample'!A$2:L$3024,12)</f>
        <v>Peripheral Blood</v>
      </c>
      <c r="D1847" s="8">
        <f>VLOOKUP(B1847,'Specimen-Sample'!A$2:L$3024,2)</f>
        <v>1667</v>
      </c>
      <c r="E1847" t="s">
        <v>14258</v>
      </c>
      <c r="F1847" t="s">
        <v>14225</v>
      </c>
    </row>
    <row r="1848" spans="1:6" x14ac:dyDescent="0.25">
      <c r="A1848">
        <f t="shared" si="28"/>
        <v>107</v>
      </c>
      <c r="B1848" t="s">
        <v>6744</v>
      </c>
      <c r="C1848" s="8" t="str">
        <f>VLOOKUP(B1848,'Specimen-Sample'!A$2:L$3024,12)</f>
        <v>Peripheral Blood</v>
      </c>
      <c r="D1848" s="8">
        <f>VLOOKUP(B1848,'Specimen-Sample'!A$2:L$3024,2)</f>
        <v>1667</v>
      </c>
      <c r="E1848" t="s">
        <v>14227</v>
      </c>
      <c r="F1848" t="s">
        <v>14211</v>
      </c>
    </row>
    <row r="1849" spans="1:6" x14ac:dyDescent="0.25">
      <c r="A1849">
        <f t="shared" si="28"/>
        <v>107</v>
      </c>
      <c r="B1849" t="s">
        <v>6744</v>
      </c>
      <c r="C1849" s="8" t="str">
        <f>VLOOKUP(B1849,'Specimen-Sample'!A$2:L$3024,12)</f>
        <v>Peripheral Blood</v>
      </c>
      <c r="D1849" s="8">
        <f>VLOOKUP(B1849,'Specimen-Sample'!A$2:L$3024,2)</f>
        <v>1667</v>
      </c>
      <c r="E1849" t="s">
        <v>14204</v>
      </c>
      <c r="F1849" t="s">
        <v>14205</v>
      </c>
    </row>
    <row r="1850" spans="1:6" x14ac:dyDescent="0.25">
      <c r="A1850">
        <f t="shared" si="28"/>
        <v>107</v>
      </c>
      <c r="B1850" t="s">
        <v>6744</v>
      </c>
      <c r="C1850" s="8" t="str">
        <f>VLOOKUP(B1850,'Specimen-Sample'!A$2:L$3024,12)</f>
        <v>Peripheral Blood</v>
      </c>
      <c r="D1850" s="8">
        <f>VLOOKUP(B1850,'Specimen-Sample'!A$2:L$3024,2)</f>
        <v>1667</v>
      </c>
      <c r="E1850" t="s">
        <v>14216</v>
      </c>
      <c r="F1850" t="s">
        <v>14200</v>
      </c>
    </row>
    <row r="1851" spans="1:6" x14ac:dyDescent="0.25">
      <c r="A1851">
        <f t="shared" si="28"/>
        <v>107</v>
      </c>
      <c r="B1851" t="s">
        <v>6744</v>
      </c>
      <c r="C1851" s="8" t="str">
        <f>VLOOKUP(B1851,'Specimen-Sample'!A$2:L$3024,12)</f>
        <v>Peripheral Blood</v>
      </c>
      <c r="D1851" s="8">
        <f>VLOOKUP(B1851,'Specimen-Sample'!A$2:L$3024,2)</f>
        <v>1667</v>
      </c>
      <c r="E1851" t="s">
        <v>14197</v>
      </c>
      <c r="F1851" t="s">
        <v>14243</v>
      </c>
    </row>
    <row r="1852" spans="1:6" x14ac:dyDescent="0.25">
      <c r="A1852">
        <f t="shared" si="28"/>
        <v>107</v>
      </c>
      <c r="B1852" t="s">
        <v>6744</v>
      </c>
      <c r="C1852" s="8" t="str">
        <f>VLOOKUP(B1852,'Specimen-Sample'!A$2:L$3024,12)</f>
        <v>Peripheral Blood</v>
      </c>
      <c r="D1852" s="8">
        <f>VLOOKUP(B1852,'Specimen-Sample'!A$2:L$3024,2)</f>
        <v>1667</v>
      </c>
      <c r="E1852" t="s">
        <v>14242</v>
      </c>
      <c r="F1852" t="s">
        <v>14228</v>
      </c>
    </row>
    <row r="1853" spans="1:6" x14ac:dyDescent="0.25">
      <c r="A1853">
        <f t="shared" si="28"/>
        <v>107</v>
      </c>
      <c r="B1853" t="s">
        <v>6744</v>
      </c>
      <c r="C1853" s="8" t="str">
        <f>VLOOKUP(B1853,'Specimen-Sample'!A$2:L$3024,12)</f>
        <v>Peripheral Blood</v>
      </c>
      <c r="D1853" s="8">
        <f>VLOOKUP(B1853,'Specimen-Sample'!A$2:L$3024,2)</f>
        <v>1667</v>
      </c>
      <c r="E1853" t="s">
        <v>14240</v>
      </c>
      <c r="F1853" t="s">
        <v>14233</v>
      </c>
    </row>
    <row r="1854" spans="1:6" x14ac:dyDescent="0.25">
      <c r="A1854">
        <f t="shared" si="28"/>
        <v>107</v>
      </c>
      <c r="B1854" t="s">
        <v>6744</v>
      </c>
      <c r="C1854" s="8" t="str">
        <f>VLOOKUP(B1854,'Specimen-Sample'!A$2:L$3024,12)</f>
        <v>Peripheral Blood</v>
      </c>
      <c r="D1854" s="8">
        <f>VLOOKUP(B1854,'Specimen-Sample'!A$2:L$3024,2)</f>
        <v>1667</v>
      </c>
      <c r="E1854" t="s">
        <v>14195</v>
      </c>
      <c r="F1854" t="s">
        <v>14244</v>
      </c>
    </row>
    <row r="1855" spans="1:6" x14ac:dyDescent="0.25">
      <c r="A1855">
        <f t="shared" si="28"/>
        <v>107</v>
      </c>
      <c r="B1855" t="s">
        <v>6744</v>
      </c>
      <c r="C1855" s="8" t="str">
        <f>VLOOKUP(B1855,'Specimen-Sample'!A$2:L$3024,12)</f>
        <v>Peripheral Blood</v>
      </c>
      <c r="D1855" s="8">
        <f>VLOOKUP(B1855,'Specimen-Sample'!A$2:L$3024,2)</f>
        <v>1667</v>
      </c>
      <c r="E1855" t="s">
        <v>14196</v>
      </c>
      <c r="F1855" t="s">
        <v>14252</v>
      </c>
    </row>
    <row r="1856" spans="1:6" x14ac:dyDescent="0.25">
      <c r="A1856">
        <f t="shared" si="28"/>
        <v>107</v>
      </c>
      <c r="B1856" t="s">
        <v>6744</v>
      </c>
      <c r="C1856" s="8" t="str">
        <f>VLOOKUP(B1856,'Specimen-Sample'!A$2:L$3024,12)</f>
        <v>Peripheral Blood</v>
      </c>
      <c r="D1856" s="8">
        <f>VLOOKUP(B1856,'Specimen-Sample'!A$2:L$3024,2)</f>
        <v>1667</v>
      </c>
      <c r="E1856" t="s">
        <v>14213</v>
      </c>
      <c r="F1856" t="s">
        <v>14255</v>
      </c>
    </row>
    <row r="1857" spans="1:6" x14ac:dyDescent="0.25">
      <c r="A1857">
        <f t="shared" si="28"/>
        <v>107</v>
      </c>
      <c r="B1857" t="s">
        <v>6744</v>
      </c>
      <c r="C1857" s="8" t="str">
        <f>VLOOKUP(B1857,'Specimen-Sample'!A$2:L$3024,12)</f>
        <v>Peripheral Blood</v>
      </c>
      <c r="D1857" s="8">
        <f>VLOOKUP(B1857,'Specimen-Sample'!A$2:L$3024,2)</f>
        <v>1667</v>
      </c>
      <c r="E1857" t="s">
        <v>14257</v>
      </c>
      <c r="F1857" t="s">
        <v>14193</v>
      </c>
    </row>
    <row r="1858" spans="1:6" x14ac:dyDescent="0.25">
      <c r="A1858">
        <f t="shared" si="28"/>
        <v>107</v>
      </c>
      <c r="B1858" t="s">
        <v>6744</v>
      </c>
      <c r="C1858" s="8" t="str">
        <f>VLOOKUP(B1858,'Specimen-Sample'!A$2:L$3024,12)</f>
        <v>Peripheral Blood</v>
      </c>
      <c r="D1858" s="8">
        <f>VLOOKUP(B1858,'Specimen-Sample'!A$2:L$3024,2)</f>
        <v>1667</v>
      </c>
      <c r="E1858" t="s">
        <v>14223</v>
      </c>
      <c r="F1858" t="s">
        <v>14236</v>
      </c>
    </row>
    <row r="1859" spans="1:6" x14ac:dyDescent="0.25">
      <c r="A1859">
        <f t="shared" si="28"/>
        <v>107</v>
      </c>
      <c r="B1859" t="s">
        <v>6744</v>
      </c>
      <c r="C1859" s="8" t="str">
        <f>VLOOKUP(B1859,'Specimen-Sample'!A$2:L$3024,12)</f>
        <v>Peripheral Blood</v>
      </c>
      <c r="D1859" s="8">
        <f>VLOOKUP(B1859,'Specimen-Sample'!A$2:L$3024,2)</f>
        <v>1667</v>
      </c>
      <c r="E1859" t="s">
        <v>14206</v>
      </c>
      <c r="F1859" t="s">
        <v>14194</v>
      </c>
    </row>
    <row r="1860" spans="1:6" x14ac:dyDescent="0.25">
      <c r="A1860">
        <f t="shared" ref="A1860:A1923" si="29">IF(B1859&lt;&gt;B1860,A1859+1,A1859)</f>
        <v>108</v>
      </c>
      <c r="B1860" t="s">
        <v>6754</v>
      </c>
      <c r="C1860" s="8" t="str">
        <f>VLOOKUP(B1860,'Specimen-Sample'!A$2:L$3024,12)</f>
        <v>Peripheral Blood</v>
      </c>
      <c r="D1860" s="8">
        <f>VLOOKUP(B1860,'Specimen-Sample'!A$2:L$3024,2)</f>
        <v>1672</v>
      </c>
      <c r="E1860" t="s">
        <v>13909</v>
      </c>
      <c r="F1860" t="s">
        <v>13945</v>
      </c>
    </row>
    <row r="1861" spans="1:6" x14ac:dyDescent="0.25">
      <c r="A1861">
        <f t="shared" si="29"/>
        <v>108</v>
      </c>
      <c r="B1861" t="s">
        <v>6754</v>
      </c>
      <c r="C1861" s="8" t="str">
        <f>VLOOKUP(B1861,'Specimen-Sample'!A$2:L$3024,12)</f>
        <v>Peripheral Blood</v>
      </c>
      <c r="D1861" s="8">
        <f>VLOOKUP(B1861,'Specimen-Sample'!A$2:L$3024,2)</f>
        <v>1672</v>
      </c>
      <c r="E1861" t="s">
        <v>13957</v>
      </c>
      <c r="F1861" t="s">
        <v>13930</v>
      </c>
    </row>
    <row r="1862" spans="1:6" x14ac:dyDescent="0.25">
      <c r="A1862">
        <f t="shared" si="29"/>
        <v>108</v>
      </c>
      <c r="B1862" t="s">
        <v>6754</v>
      </c>
      <c r="C1862" s="8" t="str">
        <f>VLOOKUP(B1862,'Specimen-Sample'!A$2:L$3024,12)</f>
        <v>Peripheral Blood</v>
      </c>
      <c r="D1862" s="8">
        <f>VLOOKUP(B1862,'Specimen-Sample'!A$2:L$3024,2)</f>
        <v>1672</v>
      </c>
      <c r="E1862" t="s">
        <v>13902</v>
      </c>
      <c r="F1862" t="s">
        <v>13903</v>
      </c>
    </row>
    <row r="1863" spans="1:6" x14ac:dyDescent="0.25">
      <c r="A1863">
        <f t="shared" si="29"/>
        <v>108</v>
      </c>
      <c r="B1863" t="s">
        <v>6754</v>
      </c>
      <c r="C1863" s="8" t="str">
        <f>VLOOKUP(B1863,'Specimen-Sample'!A$2:L$3024,12)</f>
        <v>Peripheral Blood</v>
      </c>
      <c r="D1863" s="8">
        <f>VLOOKUP(B1863,'Specimen-Sample'!A$2:L$3024,2)</f>
        <v>1672</v>
      </c>
      <c r="E1863" t="s">
        <v>13949</v>
      </c>
      <c r="F1863" t="s">
        <v>13944</v>
      </c>
    </row>
    <row r="1864" spans="1:6" x14ac:dyDescent="0.25">
      <c r="A1864">
        <f t="shared" si="29"/>
        <v>108</v>
      </c>
      <c r="B1864" t="s">
        <v>6754</v>
      </c>
      <c r="C1864" s="8" t="str">
        <f>VLOOKUP(B1864,'Specimen-Sample'!A$2:L$3024,12)</f>
        <v>Peripheral Blood</v>
      </c>
      <c r="D1864" s="8">
        <f>VLOOKUP(B1864,'Specimen-Sample'!A$2:L$3024,2)</f>
        <v>1672</v>
      </c>
      <c r="E1864" t="s">
        <v>13896</v>
      </c>
      <c r="F1864" t="s">
        <v>13910</v>
      </c>
    </row>
    <row r="1865" spans="1:6" x14ac:dyDescent="0.25">
      <c r="A1865">
        <f t="shared" si="29"/>
        <v>108</v>
      </c>
      <c r="B1865" t="s">
        <v>6754</v>
      </c>
      <c r="C1865" s="8" t="str">
        <f>VLOOKUP(B1865,'Specimen-Sample'!A$2:L$3024,12)</f>
        <v>Peripheral Blood</v>
      </c>
      <c r="D1865" s="8">
        <f>VLOOKUP(B1865,'Specimen-Sample'!A$2:L$3024,2)</f>
        <v>1672</v>
      </c>
      <c r="E1865" t="s">
        <v>13929</v>
      </c>
      <c r="F1865" t="s">
        <v>13946</v>
      </c>
    </row>
    <row r="1866" spans="1:6" x14ac:dyDescent="0.25">
      <c r="A1866">
        <f t="shared" si="29"/>
        <v>108</v>
      </c>
      <c r="B1866" t="s">
        <v>6754</v>
      </c>
      <c r="C1866" s="8" t="str">
        <f>VLOOKUP(B1866,'Specimen-Sample'!A$2:L$3024,12)</f>
        <v>Peripheral Blood</v>
      </c>
      <c r="D1866" s="8">
        <f>VLOOKUP(B1866,'Specimen-Sample'!A$2:L$3024,2)</f>
        <v>1672</v>
      </c>
      <c r="E1866" t="s">
        <v>13915</v>
      </c>
      <c r="F1866" t="s">
        <v>13921</v>
      </c>
    </row>
    <row r="1867" spans="1:6" x14ac:dyDescent="0.25">
      <c r="A1867">
        <f t="shared" si="29"/>
        <v>108</v>
      </c>
      <c r="B1867" t="s">
        <v>6754</v>
      </c>
      <c r="C1867" s="8" t="str">
        <f>VLOOKUP(B1867,'Specimen-Sample'!A$2:L$3024,12)</f>
        <v>Peripheral Blood</v>
      </c>
      <c r="D1867" s="8">
        <f>VLOOKUP(B1867,'Specimen-Sample'!A$2:L$3024,2)</f>
        <v>1672</v>
      </c>
      <c r="E1867" t="s">
        <v>13916</v>
      </c>
      <c r="F1867" t="s">
        <v>13899</v>
      </c>
    </row>
    <row r="1868" spans="1:6" x14ac:dyDescent="0.25">
      <c r="A1868">
        <f t="shared" si="29"/>
        <v>108</v>
      </c>
      <c r="B1868" t="s">
        <v>6754</v>
      </c>
      <c r="C1868" s="8" t="str">
        <f>VLOOKUP(B1868,'Specimen-Sample'!A$2:L$3024,12)</f>
        <v>Peripheral Blood</v>
      </c>
      <c r="D1868" s="8">
        <f>VLOOKUP(B1868,'Specimen-Sample'!A$2:L$3024,2)</f>
        <v>1672</v>
      </c>
      <c r="E1868" t="s">
        <v>13907</v>
      </c>
      <c r="F1868" t="s">
        <v>13952</v>
      </c>
    </row>
    <row r="1869" spans="1:6" x14ac:dyDescent="0.25">
      <c r="A1869">
        <f t="shared" si="29"/>
        <v>108</v>
      </c>
      <c r="B1869" t="s">
        <v>6754</v>
      </c>
      <c r="C1869" s="8" t="str">
        <f>VLOOKUP(B1869,'Specimen-Sample'!A$2:L$3024,12)</f>
        <v>Peripheral Blood</v>
      </c>
      <c r="D1869" s="8">
        <f>VLOOKUP(B1869,'Specimen-Sample'!A$2:L$3024,2)</f>
        <v>1672</v>
      </c>
      <c r="E1869" t="s">
        <v>13918</v>
      </c>
      <c r="F1869" t="s">
        <v>13943</v>
      </c>
    </row>
    <row r="1870" spans="1:6" x14ac:dyDescent="0.25">
      <c r="A1870">
        <f t="shared" si="29"/>
        <v>108</v>
      </c>
      <c r="B1870" t="s">
        <v>6754</v>
      </c>
      <c r="C1870" s="8" t="str">
        <f>VLOOKUP(B1870,'Specimen-Sample'!A$2:L$3024,12)</f>
        <v>Peripheral Blood</v>
      </c>
      <c r="D1870" s="8">
        <f>VLOOKUP(B1870,'Specimen-Sample'!A$2:L$3024,2)</f>
        <v>1672</v>
      </c>
      <c r="E1870" t="s">
        <v>13919</v>
      </c>
      <c r="F1870" t="s">
        <v>13908</v>
      </c>
    </row>
    <row r="1871" spans="1:6" x14ac:dyDescent="0.25">
      <c r="A1871">
        <f t="shared" si="29"/>
        <v>108</v>
      </c>
      <c r="B1871" t="s">
        <v>6754</v>
      </c>
      <c r="C1871" s="8" t="str">
        <f>VLOOKUP(B1871,'Specimen-Sample'!A$2:L$3024,12)</f>
        <v>Peripheral Blood</v>
      </c>
      <c r="D1871" s="8">
        <f>VLOOKUP(B1871,'Specimen-Sample'!A$2:L$3024,2)</f>
        <v>1672</v>
      </c>
      <c r="E1871" t="s">
        <v>13942</v>
      </c>
      <c r="F1871" t="s">
        <v>13897</v>
      </c>
    </row>
    <row r="1872" spans="1:6" x14ac:dyDescent="0.25">
      <c r="A1872">
        <f t="shared" si="29"/>
        <v>108</v>
      </c>
      <c r="B1872" t="s">
        <v>6754</v>
      </c>
      <c r="C1872" s="8" t="str">
        <f>VLOOKUP(B1872,'Specimen-Sample'!A$2:L$3024,12)</f>
        <v>Peripheral Blood</v>
      </c>
      <c r="D1872" s="8">
        <f>VLOOKUP(B1872,'Specimen-Sample'!A$2:L$3024,2)</f>
        <v>1672</v>
      </c>
      <c r="E1872" t="s">
        <v>13900</v>
      </c>
      <c r="F1872" t="s">
        <v>13950</v>
      </c>
    </row>
    <row r="1873" spans="1:6" x14ac:dyDescent="0.25">
      <c r="A1873">
        <f t="shared" si="29"/>
        <v>108</v>
      </c>
      <c r="B1873" t="s">
        <v>6754</v>
      </c>
      <c r="C1873" s="8" t="str">
        <f>VLOOKUP(B1873,'Specimen-Sample'!A$2:L$3024,12)</f>
        <v>Peripheral Blood</v>
      </c>
      <c r="D1873" s="8">
        <f>VLOOKUP(B1873,'Specimen-Sample'!A$2:L$3024,2)</f>
        <v>1672</v>
      </c>
      <c r="E1873" t="s">
        <v>13893</v>
      </c>
      <c r="F1873" t="s">
        <v>13911</v>
      </c>
    </row>
    <row r="1874" spans="1:6" x14ac:dyDescent="0.25">
      <c r="A1874">
        <f t="shared" si="29"/>
        <v>108</v>
      </c>
      <c r="B1874" t="s">
        <v>6754</v>
      </c>
      <c r="C1874" s="8" t="str">
        <f>VLOOKUP(B1874,'Specimen-Sample'!A$2:L$3024,12)</f>
        <v>Peripheral Blood</v>
      </c>
      <c r="D1874" s="8">
        <f>VLOOKUP(B1874,'Specimen-Sample'!A$2:L$3024,2)</f>
        <v>1672</v>
      </c>
      <c r="E1874" t="s">
        <v>13913</v>
      </c>
      <c r="F1874" t="s">
        <v>13948</v>
      </c>
    </row>
    <row r="1875" spans="1:6" x14ac:dyDescent="0.25">
      <c r="A1875">
        <f t="shared" si="29"/>
        <v>108</v>
      </c>
      <c r="B1875" t="s">
        <v>6754</v>
      </c>
      <c r="C1875" s="8" t="str">
        <f>VLOOKUP(B1875,'Specimen-Sample'!A$2:L$3024,12)</f>
        <v>Peripheral Blood</v>
      </c>
      <c r="D1875" s="8">
        <f>VLOOKUP(B1875,'Specimen-Sample'!A$2:L$3024,2)</f>
        <v>1672</v>
      </c>
      <c r="E1875" t="s">
        <v>13939</v>
      </c>
      <c r="F1875" t="s">
        <v>13914</v>
      </c>
    </row>
    <row r="1876" spans="1:6" x14ac:dyDescent="0.25">
      <c r="A1876">
        <f t="shared" si="29"/>
        <v>108</v>
      </c>
      <c r="B1876" t="s">
        <v>6754</v>
      </c>
      <c r="C1876" s="8" t="str">
        <f>VLOOKUP(B1876,'Specimen-Sample'!A$2:L$3024,12)</f>
        <v>Peripheral Blood</v>
      </c>
      <c r="D1876" s="8">
        <f>VLOOKUP(B1876,'Specimen-Sample'!A$2:L$3024,2)</f>
        <v>1672</v>
      </c>
      <c r="E1876" t="s">
        <v>13937</v>
      </c>
      <c r="F1876" t="s">
        <v>13941</v>
      </c>
    </row>
    <row r="1877" spans="1:6" x14ac:dyDescent="0.25">
      <c r="A1877">
        <f t="shared" si="29"/>
        <v>108</v>
      </c>
      <c r="B1877" t="s">
        <v>6754</v>
      </c>
      <c r="C1877" s="8" t="str">
        <f>VLOOKUP(B1877,'Specimen-Sample'!A$2:L$3024,12)</f>
        <v>Peripheral Blood</v>
      </c>
      <c r="D1877" s="8">
        <f>VLOOKUP(B1877,'Specimen-Sample'!A$2:L$3024,2)</f>
        <v>1672</v>
      </c>
      <c r="E1877" t="s">
        <v>13955</v>
      </c>
      <c r="F1877" t="s">
        <v>13924</v>
      </c>
    </row>
    <row r="1878" spans="1:6" x14ac:dyDescent="0.25">
      <c r="A1878">
        <f t="shared" si="29"/>
        <v>108</v>
      </c>
      <c r="B1878" t="s">
        <v>6754</v>
      </c>
      <c r="C1878" s="8" t="str">
        <f>VLOOKUP(B1878,'Specimen-Sample'!A$2:L$3024,12)</f>
        <v>Peripheral Blood</v>
      </c>
      <c r="D1878" s="8">
        <f>VLOOKUP(B1878,'Specimen-Sample'!A$2:L$3024,2)</f>
        <v>1672</v>
      </c>
      <c r="E1878" t="s">
        <v>13901</v>
      </c>
      <c r="F1878" t="s">
        <v>13954</v>
      </c>
    </row>
    <row r="1879" spans="1:6" x14ac:dyDescent="0.25">
      <c r="A1879">
        <f t="shared" si="29"/>
        <v>108</v>
      </c>
      <c r="B1879" t="s">
        <v>6754</v>
      </c>
      <c r="C1879" s="8" t="str">
        <f>VLOOKUP(B1879,'Specimen-Sample'!A$2:L$3024,12)</f>
        <v>Peripheral Blood</v>
      </c>
      <c r="D1879" s="8">
        <f>VLOOKUP(B1879,'Specimen-Sample'!A$2:L$3024,2)</f>
        <v>1672</v>
      </c>
      <c r="E1879" t="s">
        <v>13953</v>
      </c>
      <c r="F1879" t="s">
        <v>13932</v>
      </c>
    </row>
    <row r="1880" spans="1:6" x14ac:dyDescent="0.25">
      <c r="A1880">
        <f t="shared" si="29"/>
        <v>108</v>
      </c>
      <c r="B1880" t="s">
        <v>6754</v>
      </c>
      <c r="C1880" s="8" t="str">
        <f>VLOOKUP(B1880,'Specimen-Sample'!A$2:L$3024,12)</f>
        <v>Peripheral Blood</v>
      </c>
      <c r="D1880" s="8">
        <f>VLOOKUP(B1880,'Specimen-Sample'!A$2:L$3024,2)</f>
        <v>1672</v>
      </c>
      <c r="E1880" t="s">
        <v>13958</v>
      </c>
      <c r="F1880" t="s">
        <v>13920</v>
      </c>
    </row>
    <row r="1881" spans="1:6" x14ac:dyDescent="0.25">
      <c r="A1881">
        <f t="shared" si="29"/>
        <v>108</v>
      </c>
      <c r="B1881" t="s">
        <v>6754</v>
      </c>
      <c r="C1881" s="8" t="str">
        <f>VLOOKUP(B1881,'Specimen-Sample'!A$2:L$3024,12)</f>
        <v>Peripheral Blood</v>
      </c>
      <c r="D1881" s="8">
        <f>VLOOKUP(B1881,'Specimen-Sample'!A$2:L$3024,2)</f>
        <v>1672</v>
      </c>
      <c r="E1881" t="s">
        <v>13931</v>
      </c>
      <c r="F1881" t="s">
        <v>13960</v>
      </c>
    </row>
    <row r="1882" spans="1:6" x14ac:dyDescent="0.25">
      <c r="A1882">
        <f t="shared" si="29"/>
        <v>108</v>
      </c>
      <c r="B1882" t="s">
        <v>6754</v>
      </c>
      <c r="C1882" s="8" t="str">
        <f>VLOOKUP(B1882,'Specimen-Sample'!A$2:L$3024,12)</f>
        <v>Peripheral Blood</v>
      </c>
      <c r="D1882" s="8">
        <f>VLOOKUP(B1882,'Specimen-Sample'!A$2:L$3024,2)</f>
        <v>1672</v>
      </c>
      <c r="E1882" t="s">
        <v>13959</v>
      </c>
      <c r="F1882" t="s">
        <v>13894</v>
      </c>
    </row>
    <row r="1883" spans="1:6" x14ac:dyDescent="0.25">
      <c r="A1883">
        <f t="shared" si="29"/>
        <v>108</v>
      </c>
      <c r="B1883" t="s">
        <v>6754</v>
      </c>
      <c r="C1883" s="8" t="str">
        <f>VLOOKUP(B1883,'Specimen-Sample'!A$2:L$3024,12)</f>
        <v>Peripheral Blood</v>
      </c>
      <c r="D1883" s="8">
        <f>VLOOKUP(B1883,'Specimen-Sample'!A$2:L$3024,2)</f>
        <v>1672</v>
      </c>
      <c r="E1883" t="s">
        <v>13927</v>
      </c>
      <c r="F1883" t="s">
        <v>13940</v>
      </c>
    </row>
    <row r="1884" spans="1:6" x14ac:dyDescent="0.25">
      <c r="A1884">
        <f t="shared" si="29"/>
        <v>108</v>
      </c>
      <c r="B1884" t="s">
        <v>6754</v>
      </c>
      <c r="C1884" s="8" t="str">
        <f>VLOOKUP(B1884,'Specimen-Sample'!A$2:L$3024,12)</f>
        <v>Peripheral Blood</v>
      </c>
      <c r="D1884" s="8">
        <f>VLOOKUP(B1884,'Specimen-Sample'!A$2:L$3024,2)</f>
        <v>1672</v>
      </c>
      <c r="E1884" t="s">
        <v>13947</v>
      </c>
      <c r="F1884" t="s">
        <v>13906</v>
      </c>
    </row>
    <row r="1885" spans="1:6" x14ac:dyDescent="0.25">
      <c r="A1885">
        <f t="shared" si="29"/>
        <v>108</v>
      </c>
      <c r="B1885" t="s">
        <v>6754</v>
      </c>
      <c r="C1885" s="8" t="str">
        <f>VLOOKUP(B1885,'Specimen-Sample'!A$2:L$3024,12)</f>
        <v>Peripheral Blood</v>
      </c>
      <c r="D1885" s="8">
        <f>VLOOKUP(B1885,'Specimen-Sample'!A$2:L$3024,2)</f>
        <v>1672</v>
      </c>
      <c r="E1885" t="s">
        <v>13904</v>
      </c>
      <c r="F1885" t="s">
        <v>13923</v>
      </c>
    </row>
    <row r="1886" spans="1:6" x14ac:dyDescent="0.25">
      <c r="A1886">
        <f t="shared" si="29"/>
        <v>108</v>
      </c>
      <c r="B1886" t="s">
        <v>6754</v>
      </c>
      <c r="C1886" s="8" t="str">
        <f>VLOOKUP(B1886,'Specimen-Sample'!A$2:L$3024,12)</f>
        <v>Peripheral Blood</v>
      </c>
      <c r="D1886" s="8">
        <f>VLOOKUP(B1886,'Specimen-Sample'!A$2:L$3024,2)</f>
        <v>1672</v>
      </c>
      <c r="E1886" t="s">
        <v>13905</v>
      </c>
      <c r="F1886" t="s">
        <v>13912</v>
      </c>
    </row>
    <row r="1887" spans="1:6" x14ac:dyDescent="0.25">
      <c r="A1887">
        <f t="shared" si="29"/>
        <v>108</v>
      </c>
      <c r="B1887" t="s">
        <v>6754</v>
      </c>
      <c r="C1887" s="8" t="str">
        <f>VLOOKUP(B1887,'Specimen-Sample'!A$2:L$3024,12)</f>
        <v>Peripheral Blood</v>
      </c>
      <c r="D1887" s="8">
        <f>VLOOKUP(B1887,'Specimen-Sample'!A$2:L$3024,2)</f>
        <v>1672</v>
      </c>
      <c r="E1887" t="s">
        <v>13951</v>
      </c>
      <c r="F1887" t="s">
        <v>13925</v>
      </c>
    </row>
    <row r="1888" spans="1:6" x14ac:dyDescent="0.25">
      <c r="A1888">
        <f t="shared" si="29"/>
        <v>108</v>
      </c>
      <c r="B1888" t="s">
        <v>6754</v>
      </c>
      <c r="C1888" s="8" t="str">
        <f>VLOOKUP(B1888,'Specimen-Sample'!A$2:L$3024,12)</f>
        <v>Peripheral Blood</v>
      </c>
      <c r="D1888" s="8">
        <f>VLOOKUP(B1888,'Specimen-Sample'!A$2:L$3024,2)</f>
        <v>1672</v>
      </c>
      <c r="E1888" t="s">
        <v>13956</v>
      </c>
      <c r="F1888" t="s">
        <v>13898</v>
      </c>
    </row>
    <row r="1889" spans="1:6" x14ac:dyDescent="0.25">
      <c r="A1889">
        <f t="shared" si="29"/>
        <v>108</v>
      </c>
      <c r="B1889" t="s">
        <v>6754</v>
      </c>
      <c r="C1889" s="8" t="str">
        <f>VLOOKUP(B1889,'Specimen-Sample'!A$2:L$3024,12)</f>
        <v>Peripheral Blood</v>
      </c>
      <c r="D1889" s="8">
        <f>VLOOKUP(B1889,'Specimen-Sample'!A$2:L$3024,2)</f>
        <v>1672</v>
      </c>
      <c r="E1889" t="s">
        <v>13936</v>
      </c>
      <c r="F1889" t="s">
        <v>13938</v>
      </c>
    </row>
    <row r="1890" spans="1:6" x14ac:dyDescent="0.25">
      <c r="A1890">
        <f t="shared" si="29"/>
        <v>108</v>
      </c>
      <c r="B1890" t="s">
        <v>6754</v>
      </c>
      <c r="C1890" s="8" t="str">
        <f>VLOOKUP(B1890,'Specimen-Sample'!A$2:L$3024,12)</f>
        <v>Peripheral Blood</v>
      </c>
      <c r="D1890" s="8">
        <f>VLOOKUP(B1890,'Specimen-Sample'!A$2:L$3024,2)</f>
        <v>1672</v>
      </c>
      <c r="E1890" t="s">
        <v>13926</v>
      </c>
      <c r="F1890" t="s">
        <v>13935</v>
      </c>
    </row>
    <row r="1891" spans="1:6" x14ac:dyDescent="0.25">
      <c r="A1891">
        <f t="shared" si="29"/>
        <v>108</v>
      </c>
      <c r="B1891" t="s">
        <v>6754</v>
      </c>
      <c r="C1891" s="8" t="str">
        <f>VLOOKUP(B1891,'Specimen-Sample'!A$2:L$3024,12)</f>
        <v>Peripheral Blood</v>
      </c>
      <c r="D1891" s="8">
        <f>VLOOKUP(B1891,'Specimen-Sample'!A$2:L$3024,2)</f>
        <v>1672</v>
      </c>
      <c r="E1891" t="s">
        <v>13933</v>
      </c>
      <c r="F1891" t="s">
        <v>13895</v>
      </c>
    </row>
    <row r="1892" spans="1:6" x14ac:dyDescent="0.25">
      <c r="A1892">
        <f t="shared" si="29"/>
        <v>108</v>
      </c>
      <c r="B1892" t="s">
        <v>6754</v>
      </c>
      <c r="C1892" s="8" t="str">
        <f>VLOOKUP(B1892,'Specimen-Sample'!A$2:L$3024,12)</f>
        <v>Peripheral Blood</v>
      </c>
      <c r="D1892" s="8">
        <f>VLOOKUP(B1892,'Specimen-Sample'!A$2:L$3024,2)</f>
        <v>1672</v>
      </c>
      <c r="E1892" t="s">
        <v>13934</v>
      </c>
      <c r="F1892" t="s">
        <v>13928</v>
      </c>
    </row>
    <row r="1893" spans="1:6" x14ac:dyDescent="0.25">
      <c r="A1893">
        <f t="shared" si="29"/>
        <v>108</v>
      </c>
      <c r="B1893" t="s">
        <v>6754</v>
      </c>
      <c r="C1893" s="8" t="str">
        <f>VLOOKUP(B1893,'Specimen-Sample'!A$2:L$3024,12)</f>
        <v>Peripheral Blood</v>
      </c>
      <c r="D1893" s="8">
        <f>VLOOKUP(B1893,'Specimen-Sample'!A$2:L$3024,2)</f>
        <v>1672</v>
      </c>
      <c r="E1893" t="s">
        <v>13917</v>
      </c>
      <c r="F1893" t="s">
        <v>13922</v>
      </c>
    </row>
    <row r="1894" spans="1:6" x14ac:dyDescent="0.25">
      <c r="A1894">
        <f t="shared" si="29"/>
        <v>109</v>
      </c>
      <c r="B1894" t="s">
        <v>6860</v>
      </c>
      <c r="C1894" s="8" t="str">
        <f>VLOOKUP(B1894,'Specimen-Sample'!A$2:L$3024,12)</f>
        <v>Peripheral Blood</v>
      </c>
      <c r="D1894" s="8">
        <f>VLOOKUP(B1894,'Specimen-Sample'!A$2:L$3024,2)</f>
        <v>1704</v>
      </c>
      <c r="E1894" t="s">
        <v>14425</v>
      </c>
      <c r="F1894" t="s">
        <v>14384</v>
      </c>
    </row>
    <row r="1895" spans="1:6" x14ac:dyDescent="0.25">
      <c r="A1895">
        <f t="shared" si="29"/>
        <v>109</v>
      </c>
      <c r="B1895" t="s">
        <v>6860</v>
      </c>
      <c r="C1895" s="8" t="str">
        <f>VLOOKUP(B1895,'Specimen-Sample'!A$2:L$3024,12)</f>
        <v>Peripheral Blood</v>
      </c>
      <c r="D1895" s="8">
        <f>VLOOKUP(B1895,'Specimen-Sample'!A$2:L$3024,2)</f>
        <v>1704</v>
      </c>
      <c r="E1895" t="s">
        <v>14405</v>
      </c>
      <c r="F1895" t="s">
        <v>14412</v>
      </c>
    </row>
    <row r="1896" spans="1:6" x14ac:dyDescent="0.25">
      <c r="A1896">
        <f t="shared" si="29"/>
        <v>109</v>
      </c>
      <c r="B1896" t="s">
        <v>6860</v>
      </c>
      <c r="C1896" s="8" t="str">
        <f>VLOOKUP(B1896,'Specimen-Sample'!A$2:L$3024,12)</f>
        <v>Peripheral Blood</v>
      </c>
      <c r="D1896" s="8">
        <f>VLOOKUP(B1896,'Specimen-Sample'!A$2:L$3024,2)</f>
        <v>1704</v>
      </c>
      <c r="E1896" t="s">
        <v>14383</v>
      </c>
      <c r="F1896" t="s">
        <v>14424</v>
      </c>
    </row>
    <row r="1897" spans="1:6" x14ac:dyDescent="0.25">
      <c r="A1897">
        <f t="shared" si="29"/>
        <v>109</v>
      </c>
      <c r="B1897" t="s">
        <v>6860</v>
      </c>
      <c r="C1897" s="8" t="str">
        <f>VLOOKUP(B1897,'Specimen-Sample'!A$2:L$3024,12)</f>
        <v>Peripheral Blood</v>
      </c>
      <c r="D1897" s="8">
        <f>VLOOKUP(B1897,'Specimen-Sample'!A$2:L$3024,2)</f>
        <v>1704</v>
      </c>
      <c r="E1897" t="s">
        <v>14427</v>
      </c>
      <c r="F1897" t="s">
        <v>14404</v>
      </c>
    </row>
    <row r="1898" spans="1:6" x14ac:dyDescent="0.25">
      <c r="A1898">
        <f t="shared" si="29"/>
        <v>109</v>
      </c>
      <c r="B1898" t="s">
        <v>6860</v>
      </c>
      <c r="C1898" s="8" t="str">
        <f>VLOOKUP(B1898,'Specimen-Sample'!A$2:L$3024,12)</f>
        <v>Peripheral Blood</v>
      </c>
      <c r="D1898" s="8">
        <f>VLOOKUP(B1898,'Specimen-Sample'!A$2:L$3024,2)</f>
        <v>1704</v>
      </c>
      <c r="E1898" t="s">
        <v>14416</v>
      </c>
      <c r="F1898" t="s">
        <v>14423</v>
      </c>
    </row>
    <row r="1899" spans="1:6" x14ac:dyDescent="0.25">
      <c r="A1899">
        <f t="shared" si="29"/>
        <v>109</v>
      </c>
      <c r="B1899" t="s">
        <v>6860</v>
      </c>
      <c r="C1899" s="8" t="str">
        <f>VLOOKUP(B1899,'Specimen-Sample'!A$2:L$3024,12)</f>
        <v>Peripheral Blood</v>
      </c>
      <c r="D1899" s="8">
        <f>VLOOKUP(B1899,'Specimen-Sample'!A$2:L$3024,2)</f>
        <v>1704</v>
      </c>
      <c r="E1899" t="s">
        <v>14435</v>
      </c>
      <c r="F1899" t="s">
        <v>14431</v>
      </c>
    </row>
    <row r="1900" spans="1:6" x14ac:dyDescent="0.25">
      <c r="A1900">
        <f t="shared" si="29"/>
        <v>109</v>
      </c>
      <c r="B1900" t="s">
        <v>6860</v>
      </c>
      <c r="C1900" s="8" t="str">
        <f>VLOOKUP(B1900,'Specimen-Sample'!A$2:L$3024,12)</f>
        <v>Peripheral Blood</v>
      </c>
      <c r="D1900" s="8">
        <f>VLOOKUP(B1900,'Specimen-Sample'!A$2:L$3024,2)</f>
        <v>1704</v>
      </c>
      <c r="E1900" t="s">
        <v>14411</v>
      </c>
      <c r="F1900" t="s">
        <v>14432</v>
      </c>
    </row>
    <row r="1901" spans="1:6" x14ac:dyDescent="0.25">
      <c r="A1901">
        <f t="shared" si="29"/>
        <v>109</v>
      </c>
      <c r="B1901" t="s">
        <v>6860</v>
      </c>
      <c r="C1901" s="8" t="str">
        <f>VLOOKUP(B1901,'Specimen-Sample'!A$2:L$3024,12)</f>
        <v>Peripheral Blood</v>
      </c>
      <c r="D1901" s="8">
        <f>VLOOKUP(B1901,'Specimen-Sample'!A$2:L$3024,2)</f>
        <v>1704</v>
      </c>
      <c r="E1901" t="s">
        <v>14406</v>
      </c>
      <c r="F1901" t="s">
        <v>14436</v>
      </c>
    </row>
    <row r="1902" spans="1:6" x14ac:dyDescent="0.25">
      <c r="A1902">
        <f t="shared" si="29"/>
        <v>109</v>
      </c>
      <c r="B1902" t="s">
        <v>6860</v>
      </c>
      <c r="C1902" s="8" t="str">
        <f>VLOOKUP(B1902,'Specimen-Sample'!A$2:L$3024,12)</f>
        <v>Peripheral Blood</v>
      </c>
      <c r="D1902" s="8">
        <f>VLOOKUP(B1902,'Specimen-Sample'!A$2:L$3024,2)</f>
        <v>1704</v>
      </c>
      <c r="E1902" t="s">
        <v>14409</v>
      </c>
      <c r="F1902" t="s">
        <v>14410</v>
      </c>
    </row>
    <row r="1903" spans="1:6" x14ac:dyDescent="0.25">
      <c r="A1903">
        <f t="shared" si="29"/>
        <v>109</v>
      </c>
      <c r="B1903" t="s">
        <v>6860</v>
      </c>
      <c r="C1903" s="8" t="str">
        <f>VLOOKUP(B1903,'Specimen-Sample'!A$2:L$3024,12)</f>
        <v>Peripheral Blood</v>
      </c>
      <c r="D1903" s="8">
        <f>VLOOKUP(B1903,'Specimen-Sample'!A$2:L$3024,2)</f>
        <v>1704</v>
      </c>
      <c r="E1903" t="s">
        <v>14388</v>
      </c>
      <c r="F1903" t="s">
        <v>14415</v>
      </c>
    </row>
    <row r="1904" spans="1:6" x14ac:dyDescent="0.25">
      <c r="A1904">
        <f t="shared" si="29"/>
        <v>109</v>
      </c>
      <c r="B1904" t="s">
        <v>6860</v>
      </c>
      <c r="C1904" s="8" t="str">
        <f>VLOOKUP(B1904,'Specimen-Sample'!A$2:L$3024,12)</f>
        <v>Peripheral Blood</v>
      </c>
      <c r="D1904" s="8">
        <f>VLOOKUP(B1904,'Specimen-Sample'!A$2:L$3024,2)</f>
        <v>1704</v>
      </c>
      <c r="E1904" t="s">
        <v>14434</v>
      </c>
      <c r="F1904" t="s">
        <v>14437</v>
      </c>
    </row>
    <row r="1905" spans="1:6" x14ac:dyDescent="0.25">
      <c r="A1905">
        <f t="shared" si="29"/>
        <v>109</v>
      </c>
      <c r="B1905" t="s">
        <v>6860</v>
      </c>
      <c r="C1905" s="8" t="str">
        <f>VLOOKUP(B1905,'Specimen-Sample'!A$2:L$3024,12)</f>
        <v>Peripheral Blood</v>
      </c>
      <c r="D1905" s="8">
        <f>VLOOKUP(B1905,'Specimen-Sample'!A$2:L$3024,2)</f>
        <v>1704</v>
      </c>
      <c r="E1905" t="s">
        <v>14439</v>
      </c>
      <c r="F1905" t="s">
        <v>14389</v>
      </c>
    </row>
    <row r="1906" spans="1:6" x14ac:dyDescent="0.25">
      <c r="A1906">
        <f t="shared" si="29"/>
        <v>109</v>
      </c>
      <c r="B1906" t="s">
        <v>6860</v>
      </c>
      <c r="C1906" s="8" t="str">
        <f>VLOOKUP(B1906,'Specimen-Sample'!A$2:L$3024,12)</f>
        <v>Peripheral Blood</v>
      </c>
      <c r="D1906" s="8">
        <f>VLOOKUP(B1906,'Specimen-Sample'!A$2:L$3024,2)</f>
        <v>1704</v>
      </c>
      <c r="E1906" t="s">
        <v>14433</v>
      </c>
      <c r="F1906" t="s">
        <v>14417</v>
      </c>
    </row>
    <row r="1907" spans="1:6" x14ac:dyDescent="0.25">
      <c r="A1907">
        <f t="shared" si="29"/>
        <v>109</v>
      </c>
      <c r="B1907" t="s">
        <v>6860</v>
      </c>
      <c r="C1907" s="8" t="str">
        <f>VLOOKUP(B1907,'Specimen-Sample'!A$2:L$3024,12)</f>
        <v>Peripheral Blood</v>
      </c>
      <c r="D1907" s="8">
        <f>VLOOKUP(B1907,'Specimen-Sample'!A$2:L$3024,2)</f>
        <v>1704</v>
      </c>
      <c r="E1907" t="s">
        <v>14403</v>
      </c>
      <c r="F1907" t="s">
        <v>14421</v>
      </c>
    </row>
    <row r="1908" spans="1:6" x14ac:dyDescent="0.25">
      <c r="A1908">
        <f t="shared" si="29"/>
        <v>109</v>
      </c>
      <c r="B1908" t="s">
        <v>6860</v>
      </c>
      <c r="C1908" s="8" t="str">
        <f>VLOOKUP(B1908,'Specimen-Sample'!A$2:L$3024,12)</f>
        <v>Peripheral Blood</v>
      </c>
      <c r="D1908" s="8">
        <f>VLOOKUP(B1908,'Specimen-Sample'!A$2:L$3024,2)</f>
        <v>1704</v>
      </c>
      <c r="E1908" t="s">
        <v>14402</v>
      </c>
      <c r="F1908" t="s">
        <v>14428</v>
      </c>
    </row>
    <row r="1909" spans="1:6" x14ac:dyDescent="0.25">
      <c r="A1909">
        <f t="shared" si="29"/>
        <v>109</v>
      </c>
      <c r="B1909" t="s">
        <v>6860</v>
      </c>
      <c r="C1909" s="8" t="str">
        <f>VLOOKUP(B1909,'Specimen-Sample'!A$2:L$3024,12)</f>
        <v>Peripheral Blood</v>
      </c>
      <c r="D1909" s="8">
        <f>VLOOKUP(B1909,'Specimen-Sample'!A$2:L$3024,2)</f>
        <v>1704</v>
      </c>
      <c r="E1909" t="s">
        <v>14407</v>
      </c>
      <c r="F1909" t="s">
        <v>14420</v>
      </c>
    </row>
    <row r="1910" spans="1:6" x14ac:dyDescent="0.25">
      <c r="A1910">
        <f t="shared" si="29"/>
        <v>109</v>
      </c>
      <c r="B1910" t="s">
        <v>6860</v>
      </c>
      <c r="C1910" s="8" t="str">
        <f>VLOOKUP(B1910,'Specimen-Sample'!A$2:L$3024,12)</f>
        <v>Peripheral Blood</v>
      </c>
      <c r="D1910" s="8">
        <f>VLOOKUP(B1910,'Specimen-Sample'!A$2:L$3024,2)</f>
        <v>1704</v>
      </c>
      <c r="E1910" t="s">
        <v>14401</v>
      </c>
      <c r="F1910" t="s">
        <v>14397</v>
      </c>
    </row>
    <row r="1911" spans="1:6" x14ac:dyDescent="0.25">
      <c r="A1911">
        <f t="shared" si="29"/>
        <v>109</v>
      </c>
      <c r="B1911" t="s">
        <v>6860</v>
      </c>
      <c r="C1911" s="8" t="str">
        <f>VLOOKUP(B1911,'Specimen-Sample'!A$2:L$3024,12)</f>
        <v>Peripheral Blood</v>
      </c>
      <c r="D1911" s="8">
        <f>VLOOKUP(B1911,'Specimen-Sample'!A$2:L$3024,2)</f>
        <v>1704</v>
      </c>
      <c r="E1911" t="s">
        <v>14395</v>
      </c>
      <c r="F1911" t="s">
        <v>14419</v>
      </c>
    </row>
    <row r="1912" spans="1:6" x14ac:dyDescent="0.25">
      <c r="A1912">
        <f t="shared" si="29"/>
        <v>109</v>
      </c>
      <c r="B1912" t="s">
        <v>6860</v>
      </c>
      <c r="C1912" s="8" t="str">
        <f>VLOOKUP(B1912,'Specimen-Sample'!A$2:L$3024,12)</f>
        <v>Peripheral Blood</v>
      </c>
      <c r="D1912" s="8">
        <f>VLOOKUP(B1912,'Specimen-Sample'!A$2:L$3024,2)</f>
        <v>1704</v>
      </c>
      <c r="E1912" t="s">
        <v>14413</v>
      </c>
      <c r="F1912" t="s">
        <v>14390</v>
      </c>
    </row>
    <row r="1913" spans="1:6" x14ac:dyDescent="0.25">
      <c r="A1913">
        <f t="shared" si="29"/>
        <v>109</v>
      </c>
      <c r="B1913" t="s">
        <v>6860</v>
      </c>
      <c r="C1913" s="8" t="str">
        <f>VLOOKUP(B1913,'Specimen-Sample'!A$2:L$3024,12)</f>
        <v>Peripheral Blood</v>
      </c>
      <c r="D1913" s="8">
        <f>VLOOKUP(B1913,'Specimen-Sample'!A$2:L$3024,2)</f>
        <v>1704</v>
      </c>
      <c r="E1913" t="s">
        <v>14398</v>
      </c>
      <c r="F1913" t="s">
        <v>14426</v>
      </c>
    </row>
    <row r="1914" spans="1:6" x14ac:dyDescent="0.25">
      <c r="A1914">
        <f t="shared" si="29"/>
        <v>109</v>
      </c>
      <c r="B1914" t="s">
        <v>6860</v>
      </c>
      <c r="C1914" s="8" t="str">
        <f>VLOOKUP(B1914,'Specimen-Sample'!A$2:L$3024,12)</f>
        <v>Peripheral Blood</v>
      </c>
      <c r="D1914" s="8">
        <f>VLOOKUP(B1914,'Specimen-Sample'!A$2:L$3024,2)</f>
        <v>1704</v>
      </c>
      <c r="E1914" t="s">
        <v>14400</v>
      </c>
      <c r="F1914" t="s">
        <v>14399</v>
      </c>
    </row>
    <row r="1915" spans="1:6" x14ac:dyDescent="0.25">
      <c r="A1915">
        <f t="shared" si="29"/>
        <v>109</v>
      </c>
      <c r="B1915" t="s">
        <v>6860</v>
      </c>
      <c r="C1915" s="8" t="str">
        <f>VLOOKUP(B1915,'Specimen-Sample'!A$2:L$3024,12)</f>
        <v>Peripheral Blood</v>
      </c>
      <c r="D1915" s="8">
        <f>VLOOKUP(B1915,'Specimen-Sample'!A$2:L$3024,2)</f>
        <v>1704</v>
      </c>
      <c r="E1915" t="s">
        <v>14438</v>
      </c>
      <c r="F1915" t="s">
        <v>14393</v>
      </c>
    </row>
    <row r="1916" spans="1:6" x14ac:dyDescent="0.25">
      <c r="A1916">
        <f t="shared" si="29"/>
        <v>109</v>
      </c>
      <c r="B1916" t="s">
        <v>6860</v>
      </c>
      <c r="C1916" s="8" t="str">
        <f>VLOOKUP(B1916,'Specimen-Sample'!A$2:L$3024,12)</f>
        <v>Peripheral Blood</v>
      </c>
      <c r="D1916" s="8">
        <f>VLOOKUP(B1916,'Specimen-Sample'!A$2:L$3024,2)</f>
        <v>1704</v>
      </c>
      <c r="E1916" t="s">
        <v>14408</v>
      </c>
      <c r="F1916" t="s">
        <v>14429</v>
      </c>
    </row>
    <row r="1917" spans="1:6" x14ac:dyDescent="0.25">
      <c r="A1917">
        <f t="shared" si="29"/>
        <v>109</v>
      </c>
      <c r="B1917" t="s">
        <v>6860</v>
      </c>
      <c r="C1917" s="8" t="str">
        <f>VLOOKUP(B1917,'Specimen-Sample'!A$2:L$3024,12)</f>
        <v>Peripheral Blood</v>
      </c>
      <c r="D1917" s="8">
        <f>VLOOKUP(B1917,'Specimen-Sample'!A$2:L$3024,2)</f>
        <v>1704</v>
      </c>
      <c r="E1917" t="s">
        <v>14382</v>
      </c>
      <c r="F1917" t="s">
        <v>14430</v>
      </c>
    </row>
    <row r="1918" spans="1:6" x14ac:dyDescent="0.25">
      <c r="A1918">
        <f t="shared" si="29"/>
        <v>109</v>
      </c>
      <c r="B1918" t="s">
        <v>6860</v>
      </c>
      <c r="C1918" s="8" t="str">
        <f>VLOOKUP(B1918,'Specimen-Sample'!A$2:L$3024,12)</f>
        <v>Peripheral Blood</v>
      </c>
      <c r="D1918" s="8">
        <f>VLOOKUP(B1918,'Specimen-Sample'!A$2:L$3024,2)</f>
        <v>1704</v>
      </c>
      <c r="E1918" t="s">
        <v>14381</v>
      </c>
      <c r="F1918" t="s">
        <v>14418</v>
      </c>
    </row>
    <row r="1919" spans="1:6" x14ac:dyDescent="0.25">
      <c r="A1919">
        <f t="shared" si="29"/>
        <v>109</v>
      </c>
      <c r="B1919" t="s">
        <v>6860</v>
      </c>
      <c r="C1919" s="8" t="str">
        <f>VLOOKUP(B1919,'Specimen-Sample'!A$2:L$3024,12)</f>
        <v>Peripheral Blood</v>
      </c>
      <c r="D1919" s="8">
        <f>VLOOKUP(B1919,'Specimen-Sample'!A$2:L$3024,2)</f>
        <v>1704</v>
      </c>
      <c r="E1919" t="s">
        <v>14396</v>
      </c>
      <c r="F1919" t="s">
        <v>14422</v>
      </c>
    </row>
    <row r="1920" spans="1:6" x14ac:dyDescent="0.25">
      <c r="A1920">
        <f t="shared" si="29"/>
        <v>109</v>
      </c>
      <c r="B1920" t="s">
        <v>6860</v>
      </c>
      <c r="C1920" s="8" t="str">
        <f>VLOOKUP(B1920,'Specimen-Sample'!A$2:L$3024,12)</f>
        <v>Peripheral Blood</v>
      </c>
      <c r="D1920" s="8">
        <f>VLOOKUP(B1920,'Specimen-Sample'!A$2:L$3024,2)</f>
        <v>1704</v>
      </c>
      <c r="E1920" t="s">
        <v>14391</v>
      </c>
      <c r="F1920" t="s">
        <v>14440</v>
      </c>
    </row>
    <row r="1921" spans="1:6" x14ac:dyDescent="0.25">
      <c r="A1921">
        <f t="shared" si="29"/>
        <v>109</v>
      </c>
      <c r="B1921" t="s">
        <v>6860</v>
      </c>
      <c r="C1921" s="8" t="str">
        <f>VLOOKUP(B1921,'Specimen-Sample'!A$2:L$3024,12)</f>
        <v>Peripheral Blood</v>
      </c>
      <c r="D1921" s="8">
        <f>VLOOKUP(B1921,'Specimen-Sample'!A$2:L$3024,2)</f>
        <v>1704</v>
      </c>
      <c r="E1921" t="s">
        <v>14387</v>
      </c>
      <c r="F1921" t="s">
        <v>14386</v>
      </c>
    </row>
    <row r="1922" spans="1:6" x14ac:dyDescent="0.25">
      <c r="A1922">
        <f t="shared" si="29"/>
        <v>109</v>
      </c>
      <c r="B1922" t="s">
        <v>6860</v>
      </c>
      <c r="C1922" s="8" t="str">
        <f>VLOOKUP(B1922,'Specimen-Sample'!A$2:L$3024,12)</f>
        <v>Peripheral Blood</v>
      </c>
      <c r="D1922" s="8">
        <f>VLOOKUP(B1922,'Specimen-Sample'!A$2:L$3024,2)</f>
        <v>1704</v>
      </c>
      <c r="E1922" t="s">
        <v>14385</v>
      </c>
      <c r="F1922" t="s">
        <v>14392</v>
      </c>
    </row>
    <row r="1923" spans="1:6" x14ac:dyDescent="0.25">
      <c r="A1923">
        <f t="shared" si="29"/>
        <v>109</v>
      </c>
      <c r="B1923" t="s">
        <v>6860</v>
      </c>
      <c r="C1923" s="8" t="str">
        <f>VLOOKUP(B1923,'Specimen-Sample'!A$2:L$3024,12)</f>
        <v>Peripheral Blood</v>
      </c>
      <c r="D1923" s="8">
        <f>VLOOKUP(B1923,'Specimen-Sample'!A$2:L$3024,2)</f>
        <v>1704</v>
      </c>
      <c r="E1923" t="s">
        <v>14394</v>
      </c>
      <c r="F1923" t="s">
        <v>14414</v>
      </c>
    </row>
    <row r="1924" spans="1:6" x14ac:dyDescent="0.25">
      <c r="A1924">
        <f t="shared" ref="A1924:A1987" si="30">IF(B1923&lt;&gt;B1924,A1923+1,A1923)</f>
        <v>110</v>
      </c>
      <c r="B1924" t="s">
        <v>6923</v>
      </c>
      <c r="C1924" s="8" t="str">
        <f>VLOOKUP(B1924,'Specimen-Sample'!A$2:L$3024,12)</f>
        <v>Bone Marrow Aspirate</v>
      </c>
      <c r="D1924" s="8">
        <f>VLOOKUP(B1924,'Specimen-Sample'!A$2:L$3024,2)</f>
        <v>1735</v>
      </c>
      <c r="E1924" t="s">
        <v>14323</v>
      </c>
      <c r="F1924" t="s">
        <v>14374</v>
      </c>
    </row>
    <row r="1925" spans="1:6" x14ac:dyDescent="0.25">
      <c r="A1925">
        <f t="shared" si="30"/>
        <v>110</v>
      </c>
      <c r="B1925" t="s">
        <v>6923</v>
      </c>
      <c r="C1925" s="8" t="str">
        <f>VLOOKUP(B1925,'Specimen-Sample'!A$2:L$3024,12)</f>
        <v>Bone Marrow Aspirate</v>
      </c>
      <c r="D1925" s="8">
        <f>VLOOKUP(B1925,'Specimen-Sample'!A$2:L$3024,2)</f>
        <v>1735</v>
      </c>
      <c r="E1925" t="s">
        <v>14337</v>
      </c>
      <c r="F1925" t="s">
        <v>14343</v>
      </c>
    </row>
    <row r="1926" spans="1:6" x14ac:dyDescent="0.25">
      <c r="A1926">
        <f t="shared" si="30"/>
        <v>110</v>
      </c>
      <c r="B1926" t="s">
        <v>6923</v>
      </c>
      <c r="C1926" s="8" t="str">
        <f>VLOOKUP(B1926,'Specimen-Sample'!A$2:L$3024,12)</f>
        <v>Bone Marrow Aspirate</v>
      </c>
      <c r="D1926" s="8">
        <f>VLOOKUP(B1926,'Specimen-Sample'!A$2:L$3024,2)</f>
        <v>1735</v>
      </c>
      <c r="E1926" t="s">
        <v>14341</v>
      </c>
      <c r="F1926" t="s">
        <v>14363</v>
      </c>
    </row>
    <row r="1927" spans="1:6" x14ac:dyDescent="0.25">
      <c r="A1927">
        <f t="shared" si="30"/>
        <v>110</v>
      </c>
      <c r="B1927" t="s">
        <v>6923</v>
      </c>
      <c r="C1927" s="8" t="str">
        <f>VLOOKUP(B1927,'Specimen-Sample'!A$2:L$3024,12)</f>
        <v>Bone Marrow Aspirate</v>
      </c>
      <c r="D1927" s="8">
        <f>VLOOKUP(B1927,'Specimen-Sample'!A$2:L$3024,2)</f>
        <v>1735</v>
      </c>
      <c r="E1927" t="s">
        <v>14380</v>
      </c>
      <c r="F1927" t="s">
        <v>14330</v>
      </c>
    </row>
    <row r="1928" spans="1:6" x14ac:dyDescent="0.25">
      <c r="A1928">
        <f t="shared" si="30"/>
        <v>110</v>
      </c>
      <c r="B1928" t="s">
        <v>6923</v>
      </c>
      <c r="C1928" s="8" t="str">
        <f>VLOOKUP(B1928,'Specimen-Sample'!A$2:L$3024,12)</f>
        <v>Bone Marrow Aspirate</v>
      </c>
      <c r="D1928" s="8">
        <f>VLOOKUP(B1928,'Specimen-Sample'!A$2:L$3024,2)</f>
        <v>1735</v>
      </c>
      <c r="E1928" t="s">
        <v>14359</v>
      </c>
      <c r="F1928" t="s">
        <v>14358</v>
      </c>
    </row>
    <row r="1929" spans="1:6" x14ac:dyDescent="0.25">
      <c r="A1929">
        <f t="shared" si="30"/>
        <v>110</v>
      </c>
      <c r="B1929" t="s">
        <v>6923</v>
      </c>
      <c r="C1929" s="8" t="str">
        <f>VLOOKUP(B1929,'Specimen-Sample'!A$2:L$3024,12)</f>
        <v>Bone Marrow Aspirate</v>
      </c>
      <c r="D1929" s="8">
        <f>VLOOKUP(B1929,'Specimen-Sample'!A$2:L$3024,2)</f>
        <v>1735</v>
      </c>
      <c r="E1929" t="s">
        <v>14362</v>
      </c>
      <c r="F1929" t="s">
        <v>14317</v>
      </c>
    </row>
    <row r="1930" spans="1:6" x14ac:dyDescent="0.25">
      <c r="A1930">
        <f t="shared" si="30"/>
        <v>110</v>
      </c>
      <c r="B1930" t="s">
        <v>6923</v>
      </c>
      <c r="C1930" s="8" t="str">
        <f>VLOOKUP(B1930,'Specimen-Sample'!A$2:L$3024,12)</f>
        <v>Bone Marrow Aspirate</v>
      </c>
      <c r="D1930" s="8">
        <f>VLOOKUP(B1930,'Specimen-Sample'!A$2:L$3024,2)</f>
        <v>1735</v>
      </c>
      <c r="E1930" t="s">
        <v>14332</v>
      </c>
      <c r="F1930" t="s">
        <v>14329</v>
      </c>
    </row>
    <row r="1931" spans="1:6" x14ac:dyDescent="0.25">
      <c r="A1931">
        <f t="shared" si="30"/>
        <v>110</v>
      </c>
      <c r="B1931" t="s">
        <v>6923</v>
      </c>
      <c r="C1931" s="8" t="str">
        <f>VLOOKUP(B1931,'Specimen-Sample'!A$2:L$3024,12)</f>
        <v>Bone Marrow Aspirate</v>
      </c>
      <c r="D1931" s="8">
        <f>VLOOKUP(B1931,'Specimen-Sample'!A$2:L$3024,2)</f>
        <v>1735</v>
      </c>
      <c r="E1931" t="s">
        <v>14333</v>
      </c>
      <c r="F1931" t="s">
        <v>14345</v>
      </c>
    </row>
    <row r="1932" spans="1:6" x14ac:dyDescent="0.25">
      <c r="A1932">
        <f t="shared" si="30"/>
        <v>110</v>
      </c>
      <c r="B1932" t="s">
        <v>6923</v>
      </c>
      <c r="C1932" s="8" t="str">
        <f>VLOOKUP(B1932,'Specimen-Sample'!A$2:L$3024,12)</f>
        <v>Bone Marrow Aspirate</v>
      </c>
      <c r="D1932" s="8">
        <f>VLOOKUP(B1932,'Specimen-Sample'!A$2:L$3024,2)</f>
        <v>1735</v>
      </c>
      <c r="E1932" t="s">
        <v>14368</v>
      </c>
      <c r="F1932" t="s">
        <v>14310</v>
      </c>
    </row>
    <row r="1933" spans="1:6" x14ac:dyDescent="0.25">
      <c r="A1933">
        <f t="shared" si="30"/>
        <v>110</v>
      </c>
      <c r="B1933" t="s">
        <v>6923</v>
      </c>
      <c r="C1933" s="8" t="str">
        <f>VLOOKUP(B1933,'Specimen-Sample'!A$2:L$3024,12)</f>
        <v>Bone Marrow Aspirate</v>
      </c>
      <c r="D1933" s="8">
        <f>VLOOKUP(B1933,'Specimen-Sample'!A$2:L$3024,2)</f>
        <v>1735</v>
      </c>
      <c r="E1933" t="s">
        <v>14331</v>
      </c>
      <c r="F1933" t="s">
        <v>14367</v>
      </c>
    </row>
    <row r="1934" spans="1:6" x14ac:dyDescent="0.25">
      <c r="A1934">
        <f t="shared" si="30"/>
        <v>110</v>
      </c>
      <c r="B1934" t="s">
        <v>6923</v>
      </c>
      <c r="C1934" s="8" t="str">
        <f>VLOOKUP(B1934,'Specimen-Sample'!A$2:L$3024,12)</f>
        <v>Bone Marrow Aspirate</v>
      </c>
      <c r="D1934" s="8">
        <f>VLOOKUP(B1934,'Specimen-Sample'!A$2:L$3024,2)</f>
        <v>1735</v>
      </c>
      <c r="E1934" t="s">
        <v>14312</v>
      </c>
      <c r="F1934" t="s">
        <v>14311</v>
      </c>
    </row>
    <row r="1935" spans="1:6" x14ac:dyDescent="0.25">
      <c r="A1935">
        <f t="shared" si="30"/>
        <v>110</v>
      </c>
      <c r="B1935" t="s">
        <v>6923</v>
      </c>
      <c r="C1935" s="8" t="str">
        <f>VLOOKUP(B1935,'Specimen-Sample'!A$2:L$3024,12)</f>
        <v>Bone Marrow Aspirate</v>
      </c>
      <c r="D1935" s="8">
        <f>VLOOKUP(B1935,'Specimen-Sample'!A$2:L$3024,2)</f>
        <v>1735</v>
      </c>
      <c r="E1935" t="s">
        <v>14346</v>
      </c>
      <c r="F1935" t="s">
        <v>14351</v>
      </c>
    </row>
    <row r="1936" spans="1:6" x14ac:dyDescent="0.25">
      <c r="A1936">
        <f t="shared" si="30"/>
        <v>110</v>
      </c>
      <c r="B1936" t="s">
        <v>6923</v>
      </c>
      <c r="C1936" s="8" t="str">
        <f>VLOOKUP(B1936,'Specimen-Sample'!A$2:L$3024,12)</f>
        <v>Bone Marrow Aspirate</v>
      </c>
      <c r="D1936" s="8">
        <f>VLOOKUP(B1936,'Specimen-Sample'!A$2:L$3024,2)</f>
        <v>1735</v>
      </c>
      <c r="E1936" t="s">
        <v>14344</v>
      </c>
      <c r="F1936" t="s">
        <v>14318</v>
      </c>
    </row>
    <row r="1937" spans="1:6" x14ac:dyDescent="0.25">
      <c r="A1937">
        <f t="shared" si="30"/>
        <v>110</v>
      </c>
      <c r="B1937" t="s">
        <v>6923</v>
      </c>
      <c r="C1937" s="8" t="str">
        <f>VLOOKUP(B1937,'Specimen-Sample'!A$2:L$3024,12)</f>
        <v>Bone Marrow Aspirate</v>
      </c>
      <c r="D1937" s="8">
        <f>VLOOKUP(B1937,'Specimen-Sample'!A$2:L$3024,2)</f>
        <v>1735</v>
      </c>
      <c r="E1937" t="s">
        <v>14321</v>
      </c>
      <c r="F1937" t="s">
        <v>14376</v>
      </c>
    </row>
    <row r="1938" spans="1:6" x14ac:dyDescent="0.25">
      <c r="A1938">
        <f t="shared" si="30"/>
        <v>110</v>
      </c>
      <c r="B1938" t="s">
        <v>6923</v>
      </c>
      <c r="C1938" s="8" t="str">
        <f>VLOOKUP(B1938,'Specimen-Sample'!A$2:L$3024,12)</f>
        <v>Bone Marrow Aspirate</v>
      </c>
      <c r="D1938" s="8">
        <f>VLOOKUP(B1938,'Specimen-Sample'!A$2:L$3024,2)</f>
        <v>1735</v>
      </c>
      <c r="E1938" t="s">
        <v>14357</v>
      </c>
      <c r="F1938" t="s">
        <v>14348</v>
      </c>
    </row>
    <row r="1939" spans="1:6" x14ac:dyDescent="0.25">
      <c r="A1939">
        <f t="shared" si="30"/>
        <v>110</v>
      </c>
      <c r="B1939" t="s">
        <v>6923</v>
      </c>
      <c r="C1939" s="8" t="str">
        <f>VLOOKUP(B1939,'Specimen-Sample'!A$2:L$3024,12)</f>
        <v>Bone Marrow Aspirate</v>
      </c>
      <c r="D1939" s="8">
        <f>VLOOKUP(B1939,'Specimen-Sample'!A$2:L$3024,2)</f>
        <v>1735</v>
      </c>
      <c r="E1939" t="s">
        <v>14371</v>
      </c>
      <c r="F1939" t="s">
        <v>14370</v>
      </c>
    </row>
    <row r="1940" spans="1:6" x14ac:dyDescent="0.25">
      <c r="A1940">
        <f t="shared" si="30"/>
        <v>110</v>
      </c>
      <c r="B1940" t="s">
        <v>6923</v>
      </c>
      <c r="C1940" s="8" t="str">
        <f>VLOOKUP(B1940,'Specimen-Sample'!A$2:L$3024,12)</f>
        <v>Bone Marrow Aspirate</v>
      </c>
      <c r="D1940" s="8">
        <f>VLOOKUP(B1940,'Specimen-Sample'!A$2:L$3024,2)</f>
        <v>1735</v>
      </c>
      <c r="E1940" t="s">
        <v>14354</v>
      </c>
      <c r="F1940" t="s">
        <v>14315</v>
      </c>
    </row>
    <row r="1941" spans="1:6" x14ac:dyDescent="0.25">
      <c r="A1941">
        <f t="shared" si="30"/>
        <v>110</v>
      </c>
      <c r="B1941" t="s">
        <v>6923</v>
      </c>
      <c r="C1941" s="8" t="str">
        <f>VLOOKUP(B1941,'Specimen-Sample'!A$2:L$3024,12)</f>
        <v>Bone Marrow Aspirate</v>
      </c>
      <c r="D1941" s="8">
        <f>VLOOKUP(B1941,'Specimen-Sample'!A$2:L$3024,2)</f>
        <v>1735</v>
      </c>
      <c r="E1941" t="s">
        <v>14320</v>
      </c>
      <c r="F1941" t="s">
        <v>14364</v>
      </c>
    </row>
    <row r="1942" spans="1:6" x14ac:dyDescent="0.25">
      <c r="A1942">
        <f t="shared" si="30"/>
        <v>110</v>
      </c>
      <c r="B1942" t="s">
        <v>6923</v>
      </c>
      <c r="C1942" s="8" t="str">
        <f>VLOOKUP(B1942,'Specimen-Sample'!A$2:L$3024,12)</f>
        <v>Bone Marrow Aspirate</v>
      </c>
      <c r="D1942" s="8">
        <f>VLOOKUP(B1942,'Specimen-Sample'!A$2:L$3024,2)</f>
        <v>1735</v>
      </c>
      <c r="E1942" t="s">
        <v>14366</v>
      </c>
      <c r="F1942" t="s">
        <v>14336</v>
      </c>
    </row>
    <row r="1943" spans="1:6" x14ac:dyDescent="0.25">
      <c r="A1943">
        <f t="shared" si="30"/>
        <v>110</v>
      </c>
      <c r="B1943" t="s">
        <v>6923</v>
      </c>
      <c r="C1943" s="8" t="str">
        <f>VLOOKUP(B1943,'Specimen-Sample'!A$2:L$3024,12)</f>
        <v>Bone Marrow Aspirate</v>
      </c>
      <c r="D1943" s="8">
        <f>VLOOKUP(B1943,'Specimen-Sample'!A$2:L$3024,2)</f>
        <v>1735</v>
      </c>
      <c r="E1943" t="s">
        <v>14353</v>
      </c>
      <c r="F1943" t="s">
        <v>14342</v>
      </c>
    </row>
    <row r="1944" spans="1:6" x14ac:dyDescent="0.25">
      <c r="A1944">
        <f t="shared" si="30"/>
        <v>110</v>
      </c>
      <c r="B1944" t="s">
        <v>6923</v>
      </c>
      <c r="C1944" s="8" t="str">
        <f>VLOOKUP(B1944,'Specimen-Sample'!A$2:L$3024,12)</f>
        <v>Bone Marrow Aspirate</v>
      </c>
      <c r="D1944" s="8">
        <f>VLOOKUP(B1944,'Specimen-Sample'!A$2:L$3024,2)</f>
        <v>1735</v>
      </c>
      <c r="E1944" t="s">
        <v>14316</v>
      </c>
      <c r="F1944" t="s">
        <v>14309</v>
      </c>
    </row>
    <row r="1945" spans="1:6" x14ac:dyDescent="0.25">
      <c r="A1945">
        <f t="shared" si="30"/>
        <v>110</v>
      </c>
      <c r="B1945" t="s">
        <v>6923</v>
      </c>
      <c r="C1945" s="8" t="str">
        <f>VLOOKUP(B1945,'Specimen-Sample'!A$2:L$3024,12)</f>
        <v>Bone Marrow Aspirate</v>
      </c>
      <c r="D1945" s="8">
        <f>VLOOKUP(B1945,'Specimen-Sample'!A$2:L$3024,2)</f>
        <v>1735</v>
      </c>
      <c r="E1945" t="s">
        <v>14360</v>
      </c>
      <c r="F1945" t="s">
        <v>14326</v>
      </c>
    </row>
    <row r="1946" spans="1:6" x14ac:dyDescent="0.25">
      <c r="A1946">
        <f t="shared" si="30"/>
        <v>110</v>
      </c>
      <c r="B1946" t="s">
        <v>6923</v>
      </c>
      <c r="C1946" s="8" t="str">
        <f>VLOOKUP(B1946,'Specimen-Sample'!A$2:L$3024,12)</f>
        <v>Bone Marrow Aspirate</v>
      </c>
      <c r="D1946" s="8">
        <f>VLOOKUP(B1946,'Specimen-Sample'!A$2:L$3024,2)</f>
        <v>1735</v>
      </c>
      <c r="E1946" t="s">
        <v>14361</v>
      </c>
      <c r="F1946" t="s">
        <v>14335</v>
      </c>
    </row>
    <row r="1947" spans="1:6" x14ac:dyDescent="0.25">
      <c r="A1947">
        <f t="shared" si="30"/>
        <v>110</v>
      </c>
      <c r="B1947" t="s">
        <v>6923</v>
      </c>
      <c r="C1947" s="8" t="str">
        <f>VLOOKUP(B1947,'Specimen-Sample'!A$2:L$3024,12)</f>
        <v>Bone Marrow Aspirate</v>
      </c>
      <c r="D1947" s="8">
        <f>VLOOKUP(B1947,'Specimen-Sample'!A$2:L$3024,2)</f>
        <v>1735</v>
      </c>
      <c r="E1947" t="s">
        <v>14324</v>
      </c>
      <c r="F1947" t="s">
        <v>14314</v>
      </c>
    </row>
    <row r="1948" spans="1:6" x14ac:dyDescent="0.25">
      <c r="A1948">
        <f t="shared" si="30"/>
        <v>110</v>
      </c>
      <c r="B1948" t="s">
        <v>6923</v>
      </c>
      <c r="C1948" s="8" t="str">
        <f>VLOOKUP(B1948,'Specimen-Sample'!A$2:L$3024,12)</f>
        <v>Bone Marrow Aspirate</v>
      </c>
      <c r="D1948" s="8">
        <f>VLOOKUP(B1948,'Specimen-Sample'!A$2:L$3024,2)</f>
        <v>1735</v>
      </c>
      <c r="E1948" t="s">
        <v>14322</v>
      </c>
      <c r="F1948" t="s">
        <v>14352</v>
      </c>
    </row>
    <row r="1949" spans="1:6" x14ac:dyDescent="0.25">
      <c r="A1949">
        <f t="shared" si="30"/>
        <v>110</v>
      </c>
      <c r="B1949" t="s">
        <v>6923</v>
      </c>
      <c r="C1949" s="8" t="str">
        <f>VLOOKUP(B1949,'Specimen-Sample'!A$2:L$3024,12)</f>
        <v>Bone Marrow Aspirate</v>
      </c>
      <c r="D1949" s="8">
        <f>VLOOKUP(B1949,'Specimen-Sample'!A$2:L$3024,2)</f>
        <v>1735</v>
      </c>
      <c r="E1949" t="s">
        <v>14339</v>
      </c>
      <c r="F1949" t="s">
        <v>14372</v>
      </c>
    </row>
    <row r="1950" spans="1:6" x14ac:dyDescent="0.25">
      <c r="A1950">
        <f t="shared" si="30"/>
        <v>110</v>
      </c>
      <c r="B1950" t="s">
        <v>6923</v>
      </c>
      <c r="C1950" s="8" t="str">
        <f>VLOOKUP(B1950,'Specimen-Sample'!A$2:L$3024,12)</f>
        <v>Bone Marrow Aspirate</v>
      </c>
      <c r="D1950" s="8">
        <f>VLOOKUP(B1950,'Specimen-Sample'!A$2:L$3024,2)</f>
        <v>1735</v>
      </c>
      <c r="E1950" t="s">
        <v>14375</v>
      </c>
      <c r="F1950" t="s">
        <v>14340</v>
      </c>
    </row>
    <row r="1951" spans="1:6" x14ac:dyDescent="0.25">
      <c r="A1951">
        <f t="shared" si="30"/>
        <v>110</v>
      </c>
      <c r="B1951" t="s">
        <v>6923</v>
      </c>
      <c r="C1951" s="8" t="str">
        <f>VLOOKUP(B1951,'Specimen-Sample'!A$2:L$3024,12)</f>
        <v>Bone Marrow Aspirate</v>
      </c>
      <c r="D1951" s="8">
        <f>VLOOKUP(B1951,'Specimen-Sample'!A$2:L$3024,2)</f>
        <v>1735</v>
      </c>
      <c r="E1951" t="s">
        <v>14347</v>
      </c>
      <c r="F1951" t="s">
        <v>14378</v>
      </c>
    </row>
    <row r="1952" spans="1:6" x14ac:dyDescent="0.25">
      <c r="A1952">
        <f t="shared" si="30"/>
        <v>110</v>
      </c>
      <c r="B1952" t="s">
        <v>6923</v>
      </c>
      <c r="C1952" s="8" t="str">
        <f>VLOOKUP(B1952,'Specimen-Sample'!A$2:L$3024,12)</f>
        <v>Bone Marrow Aspirate</v>
      </c>
      <c r="D1952" s="8">
        <f>VLOOKUP(B1952,'Specimen-Sample'!A$2:L$3024,2)</f>
        <v>1735</v>
      </c>
      <c r="E1952" t="s">
        <v>14379</v>
      </c>
      <c r="F1952" t="s">
        <v>14355</v>
      </c>
    </row>
    <row r="1953" spans="1:6" x14ac:dyDescent="0.25">
      <c r="A1953">
        <f t="shared" si="30"/>
        <v>110</v>
      </c>
      <c r="B1953" t="s">
        <v>6923</v>
      </c>
      <c r="C1953" s="8" t="str">
        <f>VLOOKUP(B1953,'Specimen-Sample'!A$2:L$3024,12)</f>
        <v>Bone Marrow Aspirate</v>
      </c>
      <c r="D1953" s="8">
        <f>VLOOKUP(B1953,'Specimen-Sample'!A$2:L$3024,2)</f>
        <v>1735</v>
      </c>
      <c r="E1953" t="s">
        <v>14334</v>
      </c>
      <c r="F1953" t="s">
        <v>14338</v>
      </c>
    </row>
    <row r="1954" spans="1:6" x14ac:dyDescent="0.25">
      <c r="A1954">
        <f t="shared" si="30"/>
        <v>110</v>
      </c>
      <c r="B1954" t="s">
        <v>6923</v>
      </c>
      <c r="C1954" s="8" t="str">
        <f>VLOOKUP(B1954,'Specimen-Sample'!A$2:L$3024,12)</f>
        <v>Bone Marrow Aspirate</v>
      </c>
      <c r="D1954" s="8">
        <f>VLOOKUP(B1954,'Specimen-Sample'!A$2:L$3024,2)</f>
        <v>1735</v>
      </c>
      <c r="E1954" t="s">
        <v>14349</v>
      </c>
      <c r="F1954" t="s">
        <v>14377</v>
      </c>
    </row>
    <row r="1955" spans="1:6" x14ac:dyDescent="0.25">
      <c r="A1955">
        <f t="shared" si="30"/>
        <v>110</v>
      </c>
      <c r="B1955" t="s">
        <v>6923</v>
      </c>
      <c r="C1955" s="8" t="str">
        <f>VLOOKUP(B1955,'Specimen-Sample'!A$2:L$3024,12)</f>
        <v>Bone Marrow Aspirate</v>
      </c>
      <c r="D1955" s="8">
        <f>VLOOKUP(B1955,'Specimen-Sample'!A$2:L$3024,2)</f>
        <v>1735</v>
      </c>
      <c r="E1955" t="s">
        <v>14365</v>
      </c>
      <c r="F1955" t="s">
        <v>14373</v>
      </c>
    </row>
    <row r="1956" spans="1:6" x14ac:dyDescent="0.25">
      <c r="A1956">
        <f t="shared" si="30"/>
        <v>110</v>
      </c>
      <c r="B1956" t="s">
        <v>6923</v>
      </c>
      <c r="C1956" s="8" t="str">
        <f>VLOOKUP(B1956,'Specimen-Sample'!A$2:L$3024,12)</f>
        <v>Bone Marrow Aspirate</v>
      </c>
      <c r="D1956" s="8">
        <f>VLOOKUP(B1956,'Specimen-Sample'!A$2:L$3024,2)</f>
        <v>1735</v>
      </c>
      <c r="E1956" t="s">
        <v>14327</v>
      </c>
      <c r="F1956" t="s">
        <v>14356</v>
      </c>
    </row>
    <row r="1957" spans="1:6" x14ac:dyDescent="0.25">
      <c r="A1957">
        <f t="shared" si="30"/>
        <v>110</v>
      </c>
      <c r="B1957" t="s">
        <v>6923</v>
      </c>
      <c r="C1957" s="8" t="str">
        <f>VLOOKUP(B1957,'Specimen-Sample'!A$2:L$3024,12)</f>
        <v>Bone Marrow Aspirate</v>
      </c>
      <c r="D1957" s="8">
        <f>VLOOKUP(B1957,'Specimen-Sample'!A$2:L$3024,2)</f>
        <v>1735</v>
      </c>
      <c r="E1957" t="s">
        <v>14328</v>
      </c>
      <c r="F1957" t="s">
        <v>14319</v>
      </c>
    </row>
    <row r="1958" spans="1:6" x14ac:dyDescent="0.25">
      <c r="A1958">
        <f t="shared" si="30"/>
        <v>110</v>
      </c>
      <c r="B1958" t="s">
        <v>6923</v>
      </c>
      <c r="C1958" s="8" t="str">
        <f>VLOOKUP(B1958,'Specimen-Sample'!A$2:L$3024,12)</f>
        <v>Bone Marrow Aspirate</v>
      </c>
      <c r="D1958" s="8">
        <f>VLOOKUP(B1958,'Specimen-Sample'!A$2:L$3024,2)</f>
        <v>1735</v>
      </c>
      <c r="E1958" t="s">
        <v>14325</v>
      </c>
      <c r="F1958" t="s">
        <v>14350</v>
      </c>
    </row>
    <row r="1959" spans="1:6" x14ac:dyDescent="0.25">
      <c r="A1959">
        <f t="shared" si="30"/>
        <v>110</v>
      </c>
      <c r="B1959" t="s">
        <v>6923</v>
      </c>
      <c r="C1959" s="8" t="str">
        <f>VLOOKUP(B1959,'Specimen-Sample'!A$2:L$3024,12)</f>
        <v>Bone Marrow Aspirate</v>
      </c>
      <c r="D1959" s="8">
        <f>VLOOKUP(B1959,'Specimen-Sample'!A$2:L$3024,2)</f>
        <v>1735</v>
      </c>
      <c r="E1959" t="s">
        <v>14369</v>
      </c>
      <c r="F1959" t="s">
        <v>14313</v>
      </c>
    </row>
    <row r="1960" spans="1:6" x14ac:dyDescent="0.25">
      <c r="A1960">
        <f t="shared" si="30"/>
        <v>111</v>
      </c>
      <c r="B1960" t="s">
        <v>5859</v>
      </c>
      <c r="C1960" s="8" t="str">
        <f>VLOOKUP(B1960,'Specimen-Sample'!A$2:L$3024,12)</f>
        <v>Skin Biopsy</v>
      </c>
      <c r="D1960" s="8">
        <f>VLOOKUP(B1960,'Specimen-Sample'!A$2:L$3024,2)</f>
        <v>1356</v>
      </c>
      <c r="E1960" t="s">
        <v>14668</v>
      </c>
      <c r="F1960" t="s">
        <v>14675</v>
      </c>
    </row>
    <row r="1961" spans="1:6" x14ac:dyDescent="0.25">
      <c r="A1961">
        <f t="shared" si="30"/>
        <v>111</v>
      </c>
      <c r="B1961" t="s">
        <v>5859</v>
      </c>
      <c r="C1961" s="8" t="str">
        <f>VLOOKUP(B1961,'Specimen-Sample'!A$2:L$3024,12)</f>
        <v>Skin Biopsy</v>
      </c>
      <c r="D1961" s="8">
        <f>VLOOKUP(B1961,'Specimen-Sample'!A$2:L$3024,2)</f>
        <v>1356</v>
      </c>
      <c r="E1961" t="s">
        <v>14665</v>
      </c>
      <c r="F1961" t="s">
        <v>14666</v>
      </c>
    </row>
    <row r="1962" spans="1:6" x14ac:dyDescent="0.25">
      <c r="A1962">
        <f t="shared" si="30"/>
        <v>111</v>
      </c>
      <c r="B1962" t="s">
        <v>5859</v>
      </c>
      <c r="C1962" s="8" t="str">
        <f>VLOOKUP(B1962,'Specimen-Sample'!A$2:L$3024,12)</f>
        <v>Skin Biopsy</v>
      </c>
      <c r="D1962" s="8">
        <f>VLOOKUP(B1962,'Specimen-Sample'!A$2:L$3024,2)</f>
        <v>1356</v>
      </c>
      <c r="E1962" t="s">
        <v>14691</v>
      </c>
      <c r="F1962" t="s">
        <v>14681</v>
      </c>
    </row>
    <row r="1963" spans="1:6" x14ac:dyDescent="0.25">
      <c r="A1963">
        <f t="shared" si="30"/>
        <v>111</v>
      </c>
      <c r="B1963" t="s">
        <v>5859</v>
      </c>
      <c r="C1963" s="8" t="str">
        <f>VLOOKUP(B1963,'Specimen-Sample'!A$2:L$3024,12)</f>
        <v>Skin Biopsy</v>
      </c>
      <c r="D1963" s="8">
        <f>VLOOKUP(B1963,'Specimen-Sample'!A$2:L$3024,2)</f>
        <v>1356</v>
      </c>
      <c r="E1963" t="s">
        <v>14679</v>
      </c>
      <c r="F1963" t="s">
        <v>14671</v>
      </c>
    </row>
    <row r="1964" spans="1:6" x14ac:dyDescent="0.25">
      <c r="A1964">
        <f t="shared" si="30"/>
        <v>111</v>
      </c>
      <c r="B1964" t="s">
        <v>5859</v>
      </c>
      <c r="C1964" s="8" t="str">
        <f>VLOOKUP(B1964,'Specimen-Sample'!A$2:L$3024,12)</f>
        <v>Skin Biopsy</v>
      </c>
      <c r="D1964" s="8">
        <f>VLOOKUP(B1964,'Specimen-Sample'!A$2:L$3024,2)</f>
        <v>1356</v>
      </c>
      <c r="E1964" t="s">
        <v>14677</v>
      </c>
      <c r="F1964" t="s">
        <v>14686</v>
      </c>
    </row>
    <row r="1965" spans="1:6" x14ac:dyDescent="0.25">
      <c r="A1965">
        <f t="shared" si="30"/>
        <v>111</v>
      </c>
      <c r="B1965" t="s">
        <v>5859</v>
      </c>
      <c r="C1965" s="8" t="str">
        <f>VLOOKUP(B1965,'Specimen-Sample'!A$2:L$3024,12)</f>
        <v>Skin Biopsy</v>
      </c>
      <c r="D1965" s="8">
        <f>VLOOKUP(B1965,'Specimen-Sample'!A$2:L$3024,2)</f>
        <v>1356</v>
      </c>
      <c r="E1965" t="s">
        <v>14685</v>
      </c>
      <c r="F1965" t="s">
        <v>14688</v>
      </c>
    </row>
    <row r="1966" spans="1:6" x14ac:dyDescent="0.25">
      <c r="A1966">
        <f t="shared" si="30"/>
        <v>111</v>
      </c>
      <c r="B1966" t="s">
        <v>5859</v>
      </c>
      <c r="C1966" s="8" t="str">
        <f>VLOOKUP(B1966,'Specimen-Sample'!A$2:L$3024,12)</f>
        <v>Skin Biopsy</v>
      </c>
      <c r="D1966" s="8">
        <f>VLOOKUP(B1966,'Specimen-Sample'!A$2:L$3024,2)</f>
        <v>1356</v>
      </c>
      <c r="E1966" t="s">
        <v>14676</v>
      </c>
      <c r="F1966" t="s">
        <v>14667</v>
      </c>
    </row>
    <row r="1967" spans="1:6" x14ac:dyDescent="0.25">
      <c r="A1967">
        <f t="shared" si="30"/>
        <v>111</v>
      </c>
      <c r="B1967" t="s">
        <v>5859</v>
      </c>
      <c r="C1967" s="8" t="str">
        <f>VLOOKUP(B1967,'Specimen-Sample'!A$2:L$3024,12)</f>
        <v>Skin Biopsy</v>
      </c>
      <c r="D1967" s="8">
        <f>VLOOKUP(B1967,'Specimen-Sample'!A$2:L$3024,2)</f>
        <v>1356</v>
      </c>
      <c r="E1967" t="s">
        <v>14669</v>
      </c>
      <c r="F1967" t="s">
        <v>14693</v>
      </c>
    </row>
    <row r="1968" spans="1:6" x14ac:dyDescent="0.25">
      <c r="A1968">
        <f t="shared" si="30"/>
        <v>111</v>
      </c>
      <c r="B1968" t="s">
        <v>5859</v>
      </c>
      <c r="C1968" s="8" t="str">
        <f>VLOOKUP(B1968,'Specimen-Sample'!A$2:L$3024,12)</f>
        <v>Skin Biopsy</v>
      </c>
      <c r="D1968" s="8">
        <f>VLOOKUP(B1968,'Specimen-Sample'!A$2:L$3024,2)</f>
        <v>1356</v>
      </c>
      <c r="E1968" t="s">
        <v>14672</v>
      </c>
      <c r="F1968" t="s">
        <v>14684</v>
      </c>
    </row>
    <row r="1969" spans="1:6" x14ac:dyDescent="0.25">
      <c r="A1969">
        <f t="shared" si="30"/>
        <v>111</v>
      </c>
      <c r="B1969" t="s">
        <v>5859</v>
      </c>
      <c r="C1969" s="8" t="str">
        <f>VLOOKUP(B1969,'Specimen-Sample'!A$2:L$3024,12)</f>
        <v>Skin Biopsy</v>
      </c>
      <c r="D1969" s="8">
        <f>VLOOKUP(B1969,'Specimen-Sample'!A$2:L$3024,2)</f>
        <v>1356</v>
      </c>
      <c r="E1969" t="s">
        <v>14670</v>
      </c>
      <c r="F1969" t="s">
        <v>14673</v>
      </c>
    </row>
    <row r="1970" spans="1:6" x14ac:dyDescent="0.25">
      <c r="A1970">
        <f t="shared" si="30"/>
        <v>111</v>
      </c>
      <c r="B1970" t="s">
        <v>5859</v>
      </c>
      <c r="C1970" s="8" t="str">
        <f>VLOOKUP(B1970,'Specimen-Sample'!A$2:L$3024,12)</f>
        <v>Skin Biopsy</v>
      </c>
      <c r="D1970" s="8">
        <f>VLOOKUP(B1970,'Specimen-Sample'!A$2:L$3024,2)</f>
        <v>1356</v>
      </c>
      <c r="E1970" t="s">
        <v>14683</v>
      </c>
      <c r="F1970" t="s">
        <v>14689</v>
      </c>
    </row>
    <row r="1971" spans="1:6" x14ac:dyDescent="0.25">
      <c r="A1971">
        <f t="shared" si="30"/>
        <v>111</v>
      </c>
      <c r="B1971" t="s">
        <v>5859</v>
      </c>
      <c r="C1971" s="8" t="str">
        <f>VLOOKUP(B1971,'Specimen-Sample'!A$2:L$3024,12)</f>
        <v>Skin Biopsy</v>
      </c>
      <c r="D1971" s="8">
        <f>VLOOKUP(B1971,'Specimen-Sample'!A$2:L$3024,2)</f>
        <v>1356</v>
      </c>
      <c r="E1971" t="s">
        <v>14690</v>
      </c>
      <c r="F1971" t="s">
        <v>14694</v>
      </c>
    </row>
    <row r="1972" spans="1:6" x14ac:dyDescent="0.25">
      <c r="A1972">
        <f t="shared" si="30"/>
        <v>111</v>
      </c>
      <c r="B1972" t="s">
        <v>5859</v>
      </c>
      <c r="C1972" s="8" t="str">
        <f>VLOOKUP(B1972,'Specimen-Sample'!A$2:L$3024,12)</f>
        <v>Skin Biopsy</v>
      </c>
      <c r="D1972" s="8">
        <f>VLOOKUP(B1972,'Specimen-Sample'!A$2:L$3024,2)</f>
        <v>1356</v>
      </c>
      <c r="E1972" t="s">
        <v>14680</v>
      </c>
      <c r="F1972" t="s">
        <v>14682</v>
      </c>
    </row>
    <row r="1973" spans="1:6" x14ac:dyDescent="0.25">
      <c r="A1973">
        <f t="shared" si="30"/>
        <v>111</v>
      </c>
      <c r="B1973" t="s">
        <v>5859</v>
      </c>
      <c r="C1973" s="8" t="str">
        <f>VLOOKUP(B1973,'Specimen-Sample'!A$2:L$3024,12)</f>
        <v>Skin Biopsy</v>
      </c>
      <c r="D1973" s="8">
        <f>VLOOKUP(B1973,'Specimen-Sample'!A$2:L$3024,2)</f>
        <v>1356</v>
      </c>
      <c r="E1973" t="s">
        <v>14687</v>
      </c>
      <c r="F1973" t="s">
        <v>14692</v>
      </c>
    </row>
    <row r="1974" spans="1:6" x14ac:dyDescent="0.25">
      <c r="A1974">
        <f t="shared" si="30"/>
        <v>111</v>
      </c>
      <c r="B1974" t="s">
        <v>5859</v>
      </c>
      <c r="C1974" s="8" t="str">
        <f>VLOOKUP(B1974,'Specimen-Sample'!A$2:L$3024,12)</f>
        <v>Skin Biopsy</v>
      </c>
      <c r="D1974" s="8">
        <f>VLOOKUP(B1974,'Specimen-Sample'!A$2:L$3024,2)</f>
        <v>1356</v>
      </c>
      <c r="E1974" t="s">
        <v>14674</v>
      </c>
      <c r="F1974" t="s">
        <v>14678</v>
      </c>
    </row>
    <row r="1975" spans="1:6" x14ac:dyDescent="0.25">
      <c r="A1975">
        <f t="shared" si="30"/>
        <v>112</v>
      </c>
      <c r="B1975" t="s">
        <v>5870</v>
      </c>
      <c r="C1975" s="8" t="str">
        <f>VLOOKUP(B1975,'Specimen-Sample'!A$2:L$3024,12)</f>
        <v>Skin Biopsy</v>
      </c>
      <c r="D1975" s="8">
        <f>VLOOKUP(B1975,'Specimen-Sample'!A$2:L$3024,2)</f>
        <v>1383</v>
      </c>
      <c r="E1975" t="s">
        <v>14788</v>
      </c>
      <c r="F1975" t="s">
        <v>14764</v>
      </c>
    </row>
    <row r="1976" spans="1:6" x14ac:dyDescent="0.25">
      <c r="A1976">
        <f t="shared" si="30"/>
        <v>112</v>
      </c>
      <c r="B1976" t="s">
        <v>5870</v>
      </c>
      <c r="C1976" s="8" t="str">
        <f>VLOOKUP(B1976,'Specimen-Sample'!A$2:L$3024,12)</f>
        <v>Skin Biopsy</v>
      </c>
      <c r="D1976" s="8">
        <f>VLOOKUP(B1976,'Specimen-Sample'!A$2:L$3024,2)</f>
        <v>1383</v>
      </c>
      <c r="E1976" t="s">
        <v>14787</v>
      </c>
      <c r="F1976" t="s">
        <v>14771</v>
      </c>
    </row>
    <row r="1977" spans="1:6" x14ac:dyDescent="0.25">
      <c r="A1977">
        <f t="shared" si="30"/>
        <v>112</v>
      </c>
      <c r="B1977" t="s">
        <v>5870</v>
      </c>
      <c r="C1977" s="8" t="str">
        <f>VLOOKUP(B1977,'Specimen-Sample'!A$2:L$3024,12)</f>
        <v>Skin Biopsy</v>
      </c>
      <c r="D1977" s="8">
        <f>VLOOKUP(B1977,'Specimen-Sample'!A$2:L$3024,2)</f>
        <v>1383</v>
      </c>
      <c r="E1977" t="s">
        <v>14776</v>
      </c>
      <c r="F1977" t="s">
        <v>14766</v>
      </c>
    </row>
    <row r="1978" spans="1:6" x14ac:dyDescent="0.25">
      <c r="A1978">
        <f t="shared" si="30"/>
        <v>112</v>
      </c>
      <c r="B1978" t="s">
        <v>5870</v>
      </c>
      <c r="C1978" s="8" t="str">
        <f>VLOOKUP(B1978,'Specimen-Sample'!A$2:L$3024,12)</f>
        <v>Skin Biopsy</v>
      </c>
      <c r="D1978" s="8">
        <f>VLOOKUP(B1978,'Specimen-Sample'!A$2:L$3024,2)</f>
        <v>1383</v>
      </c>
      <c r="E1978" t="s">
        <v>14773</v>
      </c>
      <c r="F1978" t="s">
        <v>14780</v>
      </c>
    </row>
    <row r="1979" spans="1:6" x14ac:dyDescent="0.25">
      <c r="A1979">
        <f t="shared" si="30"/>
        <v>112</v>
      </c>
      <c r="B1979" t="s">
        <v>5870</v>
      </c>
      <c r="C1979" s="8" t="str">
        <f>VLOOKUP(B1979,'Specimen-Sample'!A$2:L$3024,12)</f>
        <v>Skin Biopsy</v>
      </c>
      <c r="D1979" s="8">
        <f>VLOOKUP(B1979,'Specimen-Sample'!A$2:L$3024,2)</f>
        <v>1383</v>
      </c>
      <c r="E1979" t="s">
        <v>14768</v>
      </c>
      <c r="F1979" t="s">
        <v>14763</v>
      </c>
    </row>
    <row r="1980" spans="1:6" x14ac:dyDescent="0.25">
      <c r="A1980">
        <f t="shared" si="30"/>
        <v>112</v>
      </c>
      <c r="B1980" t="s">
        <v>5870</v>
      </c>
      <c r="C1980" s="8" t="str">
        <f>VLOOKUP(B1980,'Specimen-Sample'!A$2:L$3024,12)</f>
        <v>Skin Biopsy</v>
      </c>
      <c r="D1980" s="8">
        <f>VLOOKUP(B1980,'Specimen-Sample'!A$2:L$3024,2)</f>
        <v>1383</v>
      </c>
      <c r="E1980" t="s">
        <v>14777</v>
      </c>
      <c r="F1980" t="s">
        <v>14778</v>
      </c>
    </row>
    <row r="1981" spans="1:6" x14ac:dyDescent="0.25">
      <c r="A1981">
        <f t="shared" si="30"/>
        <v>112</v>
      </c>
      <c r="B1981" t="s">
        <v>5870</v>
      </c>
      <c r="C1981" s="8" t="str">
        <f>VLOOKUP(B1981,'Specimen-Sample'!A$2:L$3024,12)</f>
        <v>Skin Biopsy</v>
      </c>
      <c r="D1981" s="8">
        <f>VLOOKUP(B1981,'Specimen-Sample'!A$2:L$3024,2)</f>
        <v>1383</v>
      </c>
      <c r="E1981" t="s">
        <v>14767</v>
      </c>
      <c r="F1981" t="s">
        <v>14783</v>
      </c>
    </row>
    <row r="1982" spans="1:6" x14ac:dyDescent="0.25">
      <c r="A1982">
        <f t="shared" si="30"/>
        <v>112</v>
      </c>
      <c r="B1982" t="s">
        <v>5870</v>
      </c>
      <c r="C1982" s="8" t="str">
        <f>VLOOKUP(B1982,'Specimen-Sample'!A$2:L$3024,12)</f>
        <v>Skin Biopsy</v>
      </c>
      <c r="D1982" s="8">
        <f>VLOOKUP(B1982,'Specimen-Sample'!A$2:L$3024,2)</f>
        <v>1383</v>
      </c>
      <c r="E1982" t="s">
        <v>14785</v>
      </c>
      <c r="F1982" t="s">
        <v>14772</v>
      </c>
    </row>
    <row r="1983" spans="1:6" x14ac:dyDescent="0.25">
      <c r="A1983">
        <f t="shared" si="30"/>
        <v>112</v>
      </c>
      <c r="B1983" t="s">
        <v>5870</v>
      </c>
      <c r="C1983" s="8" t="str">
        <f>VLOOKUP(B1983,'Specimen-Sample'!A$2:L$3024,12)</f>
        <v>Skin Biopsy</v>
      </c>
      <c r="D1983" s="8">
        <f>VLOOKUP(B1983,'Specimen-Sample'!A$2:L$3024,2)</f>
        <v>1383</v>
      </c>
      <c r="E1983" t="s">
        <v>14786</v>
      </c>
      <c r="F1983" t="s">
        <v>14765</v>
      </c>
    </row>
    <row r="1984" spans="1:6" x14ac:dyDescent="0.25">
      <c r="A1984">
        <f t="shared" si="30"/>
        <v>112</v>
      </c>
      <c r="B1984" t="s">
        <v>5870</v>
      </c>
      <c r="C1984" s="8" t="str">
        <f>VLOOKUP(B1984,'Specimen-Sample'!A$2:L$3024,12)</f>
        <v>Skin Biopsy</v>
      </c>
      <c r="D1984" s="8">
        <f>VLOOKUP(B1984,'Specimen-Sample'!A$2:L$3024,2)</f>
        <v>1383</v>
      </c>
      <c r="E1984" t="s">
        <v>14774</v>
      </c>
      <c r="F1984" t="s">
        <v>14789</v>
      </c>
    </row>
    <row r="1985" spans="1:6" x14ac:dyDescent="0.25">
      <c r="A1985">
        <f t="shared" si="30"/>
        <v>112</v>
      </c>
      <c r="B1985" t="s">
        <v>5870</v>
      </c>
      <c r="C1985" s="8" t="str">
        <f>VLOOKUP(B1985,'Specimen-Sample'!A$2:L$3024,12)</f>
        <v>Skin Biopsy</v>
      </c>
      <c r="D1985" s="8">
        <f>VLOOKUP(B1985,'Specimen-Sample'!A$2:L$3024,2)</f>
        <v>1383</v>
      </c>
      <c r="E1985" t="s">
        <v>14775</v>
      </c>
      <c r="F1985" t="s">
        <v>14782</v>
      </c>
    </row>
    <row r="1986" spans="1:6" x14ac:dyDescent="0.25">
      <c r="A1986">
        <f t="shared" si="30"/>
        <v>112</v>
      </c>
      <c r="B1986" t="s">
        <v>5870</v>
      </c>
      <c r="C1986" s="8" t="str">
        <f>VLOOKUP(B1986,'Specimen-Sample'!A$2:L$3024,12)</f>
        <v>Skin Biopsy</v>
      </c>
      <c r="D1986" s="8">
        <f>VLOOKUP(B1986,'Specimen-Sample'!A$2:L$3024,2)</f>
        <v>1383</v>
      </c>
      <c r="E1986" t="s">
        <v>14779</v>
      </c>
      <c r="F1986" t="s">
        <v>14770</v>
      </c>
    </row>
    <row r="1987" spans="1:6" x14ac:dyDescent="0.25">
      <c r="A1987">
        <f t="shared" si="30"/>
        <v>112</v>
      </c>
      <c r="B1987" t="s">
        <v>5870</v>
      </c>
      <c r="C1987" s="8" t="str">
        <f>VLOOKUP(B1987,'Specimen-Sample'!A$2:L$3024,12)</f>
        <v>Skin Biopsy</v>
      </c>
      <c r="D1987" s="8">
        <f>VLOOKUP(B1987,'Specimen-Sample'!A$2:L$3024,2)</f>
        <v>1383</v>
      </c>
      <c r="E1987" t="s">
        <v>14769</v>
      </c>
      <c r="F1987" t="s">
        <v>14781</v>
      </c>
    </row>
    <row r="1988" spans="1:6" x14ac:dyDescent="0.25">
      <c r="A1988">
        <f t="shared" ref="A1988:A2051" si="31">IF(B1987&lt;&gt;B1988,A1987+1,A1987)</f>
        <v>112</v>
      </c>
      <c r="B1988" t="s">
        <v>5870</v>
      </c>
      <c r="C1988" s="8" t="str">
        <f>VLOOKUP(B1988,'Specimen-Sample'!A$2:L$3024,12)</f>
        <v>Skin Biopsy</v>
      </c>
      <c r="D1988" s="8">
        <f>VLOOKUP(B1988,'Specimen-Sample'!A$2:L$3024,2)</f>
        <v>1383</v>
      </c>
      <c r="E1988" t="s">
        <v>14790</v>
      </c>
      <c r="F1988" t="s">
        <v>14784</v>
      </c>
    </row>
    <row r="1989" spans="1:6" x14ac:dyDescent="0.25">
      <c r="A1989">
        <f t="shared" si="31"/>
        <v>113</v>
      </c>
      <c r="B1989" t="s">
        <v>6008</v>
      </c>
      <c r="C1989" s="8" t="str">
        <f>VLOOKUP(B1989,'Specimen-Sample'!A$2:L$3024,12)</f>
        <v>Skin Biopsy</v>
      </c>
      <c r="D1989" s="8">
        <f>VLOOKUP(B1989,'Specimen-Sample'!A$2:L$3024,2)</f>
        <v>1526</v>
      </c>
      <c r="E1989" t="s">
        <v>14710</v>
      </c>
      <c r="F1989" t="s">
        <v>14706</v>
      </c>
    </row>
    <row r="1990" spans="1:6" x14ac:dyDescent="0.25">
      <c r="A1990">
        <f t="shared" si="31"/>
        <v>113</v>
      </c>
      <c r="B1990" t="s">
        <v>6008</v>
      </c>
      <c r="C1990" s="8" t="str">
        <f>VLOOKUP(B1990,'Specimen-Sample'!A$2:L$3024,12)</f>
        <v>Skin Biopsy</v>
      </c>
      <c r="D1990" s="8">
        <f>VLOOKUP(B1990,'Specimen-Sample'!A$2:L$3024,2)</f>
        <v>1526</v>
      </c>
      <c r="E1990" t="s">
        <v>14716</v>
      </c>
      <c r="F1990" t="s">
        <v>14715</v>
      </c>
    </row>
    <row r="1991" spans="1:6" x14ac:dyDescent="0.25">
      <c r="A1991">
        <f t="shared" si="31"/>
        <v>113</v>
      </c>
      <c r="B1991" t="s">
        <v>6008</v>
      </c>
      <c r="C1991" s="8" t="str">
        <f>VLOOKUP(B1991,'Specimen-Sample'!A$2:L$3024,12)</f>
        <v>Skin Biopsy</v>
      </c>
      <c r="D1991" s="8">
        <f>VLOOKUP(B1991,'Specimen-Sample'!A$2:L$3024,2)</f>
        <v>1526</v>
      </c>
      <c r="E1991" t="s">
        <v>14699</v>
      </c>
      <c r="F1991" t="s">
        <v>14696</v>
      </c>
    </row>
    <row r="1992" spans="1:6" x14ac:dyDescent="0.25">
      <c r="A1992">
        <f t="shared" si="31"/>
        <v>113</v>
      </c>
      <c r="B1992" t="s">
        <v>6008</v>
      </c>
      <c r="C1992" s="8" t="str">
        <f>VLOOKUP(B1992,'Specimen-Sample'!A$2:L$3024,12)</f>
        <v>Skin Biopsy</v>
      </c>
      <c r="D1992" s="8">
        <f>VLOOKUP(B1992,'Specimen-Sample'!A$2:L$3024,2)</f>
        <v>1526</v>
      </c>
      <c r="E1992" t="s">
        <v>14719</v>
      </c>
      <c r="F1992" t="s">
        <v>14695</v>
      </c>
    </row>
    <row r="1993" spans="1:6" x14ac:dyDescent="0.25">
      <c r="A1993">
        <f t="shared" si="31"/>
        <v>113</v>
      </c>
      <c r="B1993" t="s">
        <v>6008</v>
      </c>
      <c r="C1993" s="8" t="str">
        <f>VLOOKUP(B1993,'Specimen-Sample'!A$2:L$3024,12)</f>
        <v>Skin Biopsy</v>
      </c>
      <c r="D1993" s="8">
        <f>VLOOKUP(B1993,'Specimen-Sample'!A$2:L$3024,2)</f>
        <v>1526</v>
      </c>
      <c r="E1993" t="s">
        <v>14714</v>
      </c>
      <c r="F1993" t="s">
        <v>14724</v>
      </c>
    </row>
    <row r="1994" spans="1:6" x14ac:dyDescent="0.25">
      <c r="A1994">
        <f t="shared" si="31"/>
        <v>113</v>
      </c>
      <c r="B1994" t="s">
        <v>6008</v>
      </c>
      <c r="C1994" s="8" t="str">
        <f>VLOOKUP(B1994,'Specimen-Sample'!A$2:L$3024,12)</f>
        <v>Skin Biopsy</v>
      </c>
      <c r="D1994" s="8">
        <f>VLOOKUP(B1994,'Specimen-Sample'!A$2:L$3024,2)</f>
        <v>1526</v>
      </c>
      <c r="E1994" t="s">
        <v>14700</v>
      </c>
      <c r="F1994" t="s">
        <v>14703</v>
      </c>
    </row>
    <row r="1995" spans="1:6" x14ac:dyDescent="0.25">
      <c r="A1995">
        <f t="shared" si="31"/>
        <v>113</v>
      </c>
      <c r="B1995" t="s">
        <v>6008</v>
      </c>
      <c r="C1995" s="8" t="str">
        <f>VLOOKUP(B1995,'Specimen-Sample'!A$2:L$3024,12)</f>
        <v>Skin Biopsy</v>
      </c>
      <c r="D1995" s="8">
        <f>VLOOKUP(B1995,'Specimen-Sample'!A$2:L$3024,2)</f>
        <v>1526</v>
      </c>
      <c r="E1995" t="s">
        <v>14713</v>
      </c>
      <c r="F1995" t="s">
        <v>14707</v>
      </c>
    </row>
    <row r="1996" spans="1:6" x14ac:dyDescent="0.25">
      <c r="A1996">
        <f t="shared" si="31"/>
        <v>113</v>
      </c>
      <c r="B1996" t="s">
        <v>6008</v>
      </c>
      <c r="C1996" s="8" t="str">
        <f>VLOOKUP(B1996,'Specimen-Sample'!A$2:L$3024,12)</f>
        <v>Skin Biopsy</v>
      </c>
      <c r="D1996" s="8">
        <f>VLOOKUP(B1996,'Specimen-Sample'!A$2:L$3024,2)</f>
        <v>1526</v>
      </c>
      <c r="E1996" t="s">
        <v>14721</v>
      </c>
      <c r="F1996" t="s">
        <v>14717</v>
      </c>
    </row>
    <row r="1997" spans="1:6" x14ac:dyDescent="0.25">
      <c r="A1997">
        <f t="shared" si="31"/>
        <v>113</v>
      </c>
      <c r="B1997" t="s">
        <v>6008</v>
      </c>
      <c r="C1997" s="8" t="str">
        <f>VLOOKUP(B1997,'Specimen-Sample'!A$2:L$3024,12)</f>
        <v>Skin Biopsy</v>
      </c>
      <c r="D1997" s="8">
        <f>VLOOKUP(B1997,'Specimen-Sample'!A$2:L$3024,2)</f>
        <v>1526</v>
      </c>
      <c r="E1997" t="s">
        <v>14718</v>
      </c>
      <c r="F1997" t="s">
        <v>14709</v>
      </c>
    </row>
    <row r="1998" spans="1:6" x14ac:dyDescent="0.25">
      <c r="A1998">
        <f t="shared" si="31"/>
        <v>113</v>
      </c>
      <c r="B1998" t="s">
        <v>6008</v>
      </c>
      <c r="C1998" s="8" t="str">
        <f>VLOOKUP(B1998,'Specimen-Sample'!A$2:L$3024,12)</f>
        <v>Skin Biopsy</v>
      </c>
      <c r="D1998" s="8">
        <f>VLOOKUP(B1998,'Specimen-Sample'!A$2:L$3024,2)</f>
        <v>1526</v>
      </c>
      <c r="E1998" t="s">
        <v>14723</v>
      </c>
      <c r="F1998" t="s">
        <v>14705</v>
      </c>
    </row>
    <row r="1999" spans="1:6" x14ac:dyDescent="0.25">
      <c r="A1999">
        <f t="shared" si="31"/>
        <v>113</v>
      </c>
      <c r="B1999" t="s">
        <v>6008</v>
      </c>
      <c r="C1999" s="8" t="str">
        <f>VLOOKUP(B1999,'Specimen-Sample'!A$2:L$3024,12)</f>
        <v>Skin Biopsy</v>
      </c>
      <c r="D1999" s="8">
        <f>VLOOKUP(B1999,'Specimen-Sample'!A$2:L$3024,2)</f>
        <v>1526</v>
      </c>
      <c r="E1999" t="s">
        <v>14722</v>
      </c>
      <c r="F1999" t="s">
        <v>14702</v>
      </c>
    </row>
    <row r="2000" spans="1:6" x14ac:dyDescent="0.25">
      <c r="A2000">
        <f t="shared" si="31"/>
        <v>113</v>
      </c>
      <c r="B2000" t="s">
        <v>6008</v>
      </c>
      <c r="C2000" s="8" t="str">
        <f>VLOOKUP(B2000,'Specimen-Sample'!A$2:L$3024,12)</f>
        <v>Skin Biopsy</v>
      </c>
      <c r="D2000" s="8">
        <f>VLOOKUP(B2000,'Specimen-Sample'!A$2:L$3024,2)</f>
        <v>1526</v>
      </c>
      <c r="E2000" t="s">
        <v>14698</v>
      </c>
      <c r="F2000" t="s">
        <v>14701</v>
      </c>
    </row>
    <row r="2001" spans="1:6" x14ac:dyDescent="0.25">
      <c r="A2001">
        <f t="shared" si="31"/>
        <v>113</v>
      </c>
      <c r="B2001" t="s">
        <v>6008</v>
      </c>
      <c r="C2001" s="8" t="str">
        <f>VLOOKUP(B2001,'Specimen-Sample'!A$2:L$3024,12)</f>
        <v>Skin Biopsy</v>
      </c>
      <c r="D2001" s="8">
        <f>VLOOKUP(B2001,'Specimen-Sample'!A$2:L$3024,2)</f>
        <v>1526</v>
      </c>
      <c r="E2001" t="s">
        <v>14712</v>
      </c>
      <c r="F2001" t="s">
        <v>14708</v>
      </c>
    </row>
    <row r="2002" spans="1:6" x14ac:dyDescent="0.25">
      <c r="A2002">
        <f t="shared" si="31"/>
        <v>113</v>
      </c>
      <c r="B2002" t="s">
        <v>6008</v>
      </c>
      <c r="C2002" s="8" t="str">
        <f>VLOOKUP(B2002,'Specimen-Sample'!A$2:L$3024,12)</f>
        <v>Skin Biopsy</v>
      </c>
      <c r="D2002" s="8">
        <f>VLOOKUP(B2002,'Specimen-Sample'!A$2:L$3024,2)</f>
        <v>1526</v>
      </c>
      <c r="E2002" t="s">
        <v>14711</v>
      </c>
      <c r="F2002" t="s">
        <v>14697</v>
      </c>
    </row>
    <row r="2003" spans="1:6" x14ac:dyDescent="0.25">
      <c r="A2003">
        <f t="shared" si="31"/>
        <v>113</v>
      </c>
      <c r="B2003" t="s">
        <v>6008</v>
      </c>
      <c r="C2003" s="8" t="str">
        <f>VLOOKUP(B2003,'Specimen-Sample'!A$2:L$3024,12)</f>
        <v>Skin Biopsy</v>
      </c>
      <c r="D2003" s="8">
        <f>VLOOKUP(B2003,'Specimen-Sample'!A$2:L$3024,2)</f>
        <v>1526</v>
      </c>
      <c r="E2003" t="s">
        <v>14704</v>
      </c>
      <c r="F2003" t="s">
        <v>14720</v>
      </c>
    </row>
    <row r="2004" spans="1:6" x14ac:dyDescent="0.25">
      <c r="A2004">
        <f t="shared" si="31"/>
        <v>114</v>
      </c>
      <c r="B2004" t="s">
        <v>6049</v>
      </c>
      <c r="C2004" s="8" t="str">
        <f>VLOOKUP(B2004,'Specimen-Sample'!A$2:L$3024,12)</f>
        <v>Skin Biopsy</v>
      </c>
      <c r="D2004" s="8">
        <f>VLOOKUP(B2004,'Specimen-Sample'!A$2:L$3024,2)</f>
        <v>1525</v>
      </c>
      <c r="E2004" t="s">
        <v>14541</v>
      </c>
      <c r="F2004" t="s">
        <v>14547</v>
      </c>
    </row>
    <row r="2005" spans="1:6" x14ac:dyDescent="0.25">
      <c r="A2005">
        <f t="shared" si="31"/>
        <v>114</v>
      </c>
      <c r="B2005" t="s">
        <v>6049</v>
      </c>
      <c r="C2005" s="8" t="str">
        <f>VLOOKUP(B2005,'Specimen-Sample'!A$2:L$3024,12)</f>
        <v>Skin Biopsy</v>
      </c>
      <c r="D2005" s="8">
        <f>VLOOKUP(B2005,'Specimen-Sample'!A$2:L$3024,2)</f>
        <v>1525</v>
      </c>
      <c r="E2005" t="s">
        <v>14528</v>
      </c>
      <c r="F2005" t="s">
        <v>14539</v>
      </c>
    </row>
    <row r="2006" spans="1:6" x14ac:dyDescent="0.25">
      <c r="A2006">
        <f t="shared" si="31"/>
        <v>114</v>
      </c>
      <c r="B2006" t="s">
        <v>6049</v>
      </c>
      <c r="C2006" s="8" t="str">
        <f>VLOOKUP(B2006,'Specimen-Sample'!A$2:L$3024,12)</f>
        <v>Skin Biopsy</v>
      </c>
      <c r="D2006" s="8">
        <f>VLOOKUP(B2006,'Specimen-Sample'!A$2:L$3024,2)</f>
        <v>1525</v>
      </c>
      <c r="E2006" t="s">
        <v>14526</v>
      </c>
      <c r="F2006" t="s">
        <v>14531</v>
      </c>
    </row>
    <row r="2007" spans="1:6" x14ac:dyDescent="0.25">
      <c r="A2007">
        <f t="shared" si="31"/>
        <v>114</v>
      </c>
      <c r="B2007" t="s">
        <v>6049</v>
      </c>
      <c r="C2007" s="8" t="str">
        <f>VLOOKUP(B2007,'Specimen-Sample'!A$2:L$3024,12)</f>
        <v>Skin Biopsy</v>
      </c>
      <c r="D2007" s="8">
        <f>VLOOKUP(B2007,'Specimen-Sample'!A$2:L$3024,2)</f>
        <v>1525</v>
      </c>
      <c r="E2007" t="s">
        <v>14534</v>
      </c>
      <c r="F2007" t="s">
        <v>14543</v>
      </c>
    </row>
    <row r="2008" spans="1:6" x14ac:dyDescent="0.25">
      <c r="A2008">
        <f t="shared" si="31"/>
        <v>114</v>
      </c>
      <c r="B2008" t="s">
        <v>6049</v>
      </c>
      <c r="C2008" s="8" t="str">
        <f>VLOOKUP(B2008,'Specimen-Sample'!A$2:L$3024,12)</f>
        <v>Skin Biopsy</v>
      </c>
      <c r="D2008" s="8">
        <f>VLOOKUP(B2008,'Specimen-Sample'!A$2:L$3024,2)</f>
        <v>1525</v>
      </c>
      <c r="E2008" t="s">
        <v>14527</v>
      </c>
      <c r="F2008" t="s">
        <v>14537</v>
      </c>
    </row>
    <row r="2009" spans="1:6" x14ac:dyDescent="0.25">
      <c r="A2009">
        <f t="shared" si="31"/>
        <v>114</v>
      </c>
      <c r="B2009" t="s">
        <v>6049</v>
      </c>
      <c r="C2009" s="8" t="str">
        <f>VLOOKUP(B2009,'Specimen-Sample'!A$2:L$3024,12)</f>
        <v>Skin Biopsy</v>
      </c>
      <c r="D2009" s="8">
        <f>VLOOKUP(B2009,'Specimen-Sample'!A$2:L$3024,2)</f>
        <v>1525</v>
      </c>
      <c r="E2009" t="s">
        <v>14545</v>
      </c>
      <c r="F2009" t="s">
        <v>14540</v>
      </c>
    </row>
    <row r="2010" spans="1:6" x14ac:dyDescent="0.25">
      <c r="A2010">
        <f t="shared" si="31"/>
        <v>114</v>
      </c>
      <c r="B2010" t="s">
        <v>6049</v>
      </c>
      <c r="C2010" s="8" t="str">
        <f>VLOOKUP(B2010,'Specimen-Sample'!A$2:L$3024,12)</f>
        <v>Skin Biopsy</v>
      </c>
      <c r="D2010" s="8">
        <f>VLOOKUP(B2010,'Specimen-Sample'!A$2:L$3024,2)</f>
        <v>1525</v>
      </c>
      <c r="E2010" t="s">
        <v>14542</v>
      </c>
      <c r="F2010" t="s">
        <v>14536</v>
      </c>
    </row>
    <row r="2011" spans="1:6" x14ac:dyDescent="0.25">
      <c r="A2011">
        <f t="shared" si="31"/>
        <v>114</v>
      </c>
      <c r="B2011" t="s">
        <v>6049</v>
      </c>
      <c r="C2011" s="8" t="str">
        <f>VLOOKUP(B2011,'Specimen-Sample'!A$2:L$3024,12)</f>
        <v>Skin Biopsy</v>
      </c>
      <c r="D2011" s="8">
        <f>VLOOKUP(B2011,'Specimen-Sample'!A$2:L$3024,2)</f>
        <v>1525</v>
      </c>
      <c r="E2011" t="s">
        <v>14546</v>
      </c>
      <c r="F2011" t="s">
        <v>14525</v>
      </c>
    </row>
    <row r="2012" spans="1:6" x14ac:dyDescent="0.25">
      <c r="A2012">
        <f t="shared" si="31"/>
        <v>114</v>
      </c>
      <c r="B2012" t="s">
        <v>6049</v>
      </c>
      <c r="C2012" s="8" t="str">
        <f>VLOOKUP(B2012,'Specimen-Sample'!A$2:L$3024,12)</f>
        <v>Skin Biopsy</v>
      </c>
      <c r="D2012" s="8">
        <f>VLOOKUP(B2012,'Specimen-Sample'!A$2:L$3024,2)</f>
        <v>1525</v>
      </c>
      <c r="E2012" t="s">
        <v>14520</v>
      </c>
      <c r="F2012" t="s">
        <v>14515</v>
      </c>
    </row>
    <row r="2013" spans="1:6" x14ac:dyDescent="0.25">
      <c r="A2013">
        <f t="shared" si="31"/>
        <v>114</v>
      </c>
      <c r="B2013" t="s">
        <v>6049</v>
      </c>
      <c r="C2013" s="8" t="str">
        <f>VLOOKUP(B2013,'Specimen-Sample'!A$2:L$3024,12)</f>
        <v>Skin Biopsy</v>
      </c>
      <c r="D2013" s="8">
        <f>VLOOKUP(B2013,'Specimen-Sample'!A$2:L$3024,2)</f>
        <v>1525</v>
      </c>
      <c r="E2013" t="s">
        <v>14523</v>
      </c>
      <c r="F2013" t="s">
        <v>14529</v>
      </c>
    </row>
    <row r="2014" spans="1:6" x14ac:dyDescent="0.25">
      <c r="A2014">
        <f t="shared" si="31"/>
        <v>114</v>
      </c>
      <c r="B2014" t="s">
        <v>6049</v>
      </c>
      <c r="C2014" s="8" t="str">
        <f>VLOOKUP(B2014,'Specimen-Sample'!A$2:L$3024,12)</f>
        <v>Skin Biopsy</v>
      </c>
      <c r="D2014" s="8">
        <f>VLOOKUP(B2014,'Specimen-Sample'!A$2:L$3024,2)</f>
        <v>1525</v>
      </c>
      <c r="E2014" t="s">
        <v>14514</v>
      </c>
      <c r="F2014" t="s">
        <v>14521</v>
      </c>
    </row>
    <row r="2015" spans="1:6" x14ac:dyDescent="0.25">
      <c r="A2015">
        <f t="shared" si="31"/>
        <v>114</v>
      </c>
      <c r="B2015" t="s">
        <v>6049</v>
      </c>
      <c r="C2015" s="8" t="str">
        <f>VLOOKUP(B2015,'Specimen-Sample'!A$2:L$3024,12)</f>
        <v>Skin Biopsy</v>
      </c>
      <c r="D2015" s="8">
        <f>VLOOKUP(B2015,'Specimen-Sample'!A$2:L$3024,2)</f>
        <v>1525</v>
      </c>
      <c r="E2015" t="s">
        <v>14518</v>
      </c>
      <c r="F2015" t="s">
        <v>14522</v>
      </c>
    </row>
    <row r="2016" spans="1:6" x14ac:dyDescent="0.25">
      <c r="A2016">
        <f t="shared" si="31"/>
        <v>114</v>
      </c>
      <c r="B2016" t="s">
        <v>6049</v>
      </c>
      <c r="C2016" s="8" t="str">
        <f>VLOOKUP(B2016,'Specimen-Sample'!A$2:L$3024,12)</f>
        <v>Skin Biopsy</v>
      </c>
      <c r="D2016" s="8">
        <f>VLOOKUP(B2016,'Specimen-Sample'!A$2:L$3024,2)</f>
        <v>1525</v>
      </c>
      <c r="E2016" t="s">
        <v>14519</v>
      </c>
      <c r="F2016" t="s">
        <v>14530</v>
      </c>
    </row>
    <row r="2017" spans="1:6" x14ac:dyDescent="0.25">
      <c r="A2017">
        <f t="shared" si="31"/>
        <v>114</v>
      </c>
      <c r="B2017" t="s">
        <v>6049</v>
      </c>
      <c r="C2017" s="8" t="str">
        <f>VLOOKUP(B2017,'Specimen-Sample'!A$2:L$3024,12)</f>
        <v>Skin Biopsy</v>
      </c>
      <c r="D2017" s="8">
        <f>VLOOKUP(B2017,'Specimen-Sample'!A$2:L$3024,2)</f>
        <v>1525</v>
      </c>
      <c r="E2017" t="s">
        <v>14538</v>
      </c>
      <c r="F2017" t="s">
        <v>14532</v>
      </c>
    </row>
    <row r="2018" spans="1:6" x14ac:dyDescent="0.25">
      <c r="A2018">
        <f t="shared" si="31"/>
        <v>114</v>
      </c>
      <c r="B2018" t="s">
        <v>6049</v>
      </c>
      <c r="C2018" s="8" t="str">
        <f>VLOOKUP(B2018,'Specimen-Sample'!A$2:L$3024,12)</f>
        <v>Skin Biopsy</v>
      </c>
      <c r="D2018" s="8">
        <f>VLOOKUP(B2018,'Specimen-Sample'!A$2:L$3024,2)</f>
        <v>1525</v>
      </c>
      <c r="E2018" t="s">
        <v>14517</v>
      </c>
      <c r="F2018" t="s">
        <v>14513</v>
      </c>
    </row>
    <row r="2019" spans="1:6" x14ac:dyDescent="0.25">
      <c r="A2019">
        <f t="shared" si="31"/>
        <v>114</v>
      </c>
      <c r="B2019" t="s">
        <v>6049</v>
      </c>
      <c r="C2019" s="8" t="str">
        <f>VLOOKUP(B2019,'Specimen-Sample'!A$2:L$3024,12)</f>
        <v>Skin Biopsy</v>
      </c>
      <c r="D2019" s="8">
        <f>VLOOKUP(B2019,'Specimen-Sample'!A$2:L$3024,2)</f>
        <v>1525</v>
      </c>
      <c r="E2019" t="s">
        <v>14516</v>
      </c>
      <c r="F2019" t="s">
        <v>14544</v>
      </c>
    </row>
    <row r="2020" spans="1:6" x14ac:dyDescent="0.25">
      <c r="A2020">
        <f t="shared" si="31"/>
        <v>114</v>
      </c>
      <c r="B2020" t="s">
        <v>6049</v>
      </c>
      <c r="C2020" s="8" t="str">
        <f>VLOOKUP(B2020,'Specimen-Sample'!A$2:L$3024,12)</f>
        <v>Skin Biopsy</v>
      </c>
      <c r="D2020" s="8">
        <f>VLOOKUP(B2020,'Specimen-Sample'!A$2:L$3024,2)</f>
        <v>1525</v>
      </c>
      <c r="E2020" t="s">
        <v>14524</v>
      </c>
      <c r="F2020" t="s">
        <v>14533</v>
      </c>
    </row>
    <row r="2021" spans="1:6" x14ac:dyDescent="0.25">
      <c r="A2021">
        <f t="shared" si="31"/>
        <v>114</v>
      </c>
      <c r="B2021" t="s">
        <v>6049</v>
      </c>
      <c r="C2021" s="8" t="str">
        <f>VLOOKUP(B2021,'Specimen-Sample'!A$2:L$3024,12)</f>
        <v>Skin Biopsy</v>
      </c>
      <c r="D2021" s="8">
        <f>VLOOKUP(B2021,'Specimen-Sample'!A$2:L$3024,2)</f>
        <v>1525</v>
      </c>
      <c r="E2021" t="s">
        <v>14535</v>
      </c>
      <c r="F2021" t="s">
        <v>14548</v>
      </c>
    </row>
    <row r="2022" spans="1:6" x14ac:dyDescent="0.25">
      <c r="A2022">
        <f t="shared" si="31"/>
        <v>115</v>
      </c>
      <c r="B2022" t="s">
        <v>5846</v>
      </c>
      <c r="C2022" s="8" t="str">
        <f>VLOOKUP(B2022,'Specimen-Sample'!A$2:L$3024,12)</f>
        <v>Skin Biopsy</v>
      </c>
      <c r="D2022" s="8">
        <f>VLOOKUP(B2022,'Specimen-Sample'!A$2:L$3024,2)</f>
        <v>1352</v>
      </c>
      <c r="E2022" t="s">
        <v>14468</v>
      </c>
      <c r="F2022" t="s">
        <v>14480</v>
      </c>
    </row>
    <row r="2023" spans="1:6" x14ac:dyDescent="0.25">
      <c r="A2023">
        <f t="shared" si="31"/>
        <v>115</v>
      </c>
      <c r="B2023" t="s">
        <v>5846</v>
      </c>
      <c r="C2023" s="8" t="str">
        <f>VLOOKUP(B2023,'Specimen-Sample'!A$2:L$3024,12)</f>
        <v>Skin Biopsy</v>
      </c>
      <c r="D2023" s="8">
        <f>VLOOKUP(B2023,'Specimen-Sample'!A$2:L$3024,2)</f>
        <v>1352</v>
      </c>
      <c r="E2023" t="s">
        <v>14475</v>
      </c>
      <c r="F2023" t="s">
        <v>14487</v>
      </c>
    </row>
    <row r="2024" spans="1:6" x14ac:dyDescent="0.25">
      <c r="A2024">
        <f t="shared" si="31"/>
        <v>115</v>
      </c>
      <c r="B2024" t="s">
        <v>5846</v>
      </c>
      <c r="C2024" s="8" t="str">
        <f>VLOOKUP(B2024,'Specimen-Sample'!A$2:L$3024,12)</f>
        <v>Skin Biopsy</v>
      </c>
      <c r="D2024" s="8">
        <f>VLOOKUP(B2024,'Specimen-Sample'!A$2:L$3024,2)</f>
        <v>1352</v>
      </c>
      <c r="E2024" t="s">
        <v>14466</v>
      </c>
      <c r="F2024" t="s">
        <v>14469</v>
      </c>
    </row>
    <row r="2025" spans="1:6" x14ac:dyDescent="0.25">
      <c r="A2025">
        <f t="shared" si="31"/>
        <v>115</v>
      </c>
      <c r="B2025" t="s">
        <v>5846</v>
      </c>
      <c r="C2025" s="8" t="str">
        <f>VLOOKUP(B2025,'Specimen-Sample'!A$2:L$3024,12)</f>
        <v>Skin Biopsy</v>
      </c>
      <c r="D2025" s="8">
        <f>VLOOKUP(B2025,'Specimen-Sample'!A$2:L$3024,2)</f>
        <v>1352</v>
      </c>
      <c r="E2025" t="s">
        <v>14485</v>
      </c>
      <c r="F2025" t="s">
        <v>14470</v>
      </c>
    </row>
    <row r="2026" spans="1:6" x14ac:dyDescent="0.25">
      <c r="A2026">
        <f t="shared" si="31"/>
        <v>115</v>
      </c>
      <c r="B2026" t="s">
        <v>5846</v>
      </c>
      <c r="C2026" s="8" t="str">
        <f>VLOOKUP(B2026,'Specimen-Sample'!A$2:L$3024,12)</f>
        <v>Skin Biopsy</v>
      </c>
      <c r="D2026" s="8">
        <f>VLOOKUP(B2026,'Specimen-Sample'!A$2:L$3024,2)</f>
        <v>1352</v>
      </c>
      <c r="E2026" t="s">
        <v>14488</v>
      </c>
      <c r="F2026" t="s">
        <v>14465</v>
      </c>
    </row>
    <row r="2027" spans="1:6" x14ac:dyDescent="0.25">
      <c r="A2027">
        <f t="shared" si="31"/>
        <v>115</v>
      </c>
      <c r="B2027" t="s">
        <v>5846</v>
      </c>
      <c r="C2027" s="8" t="str">
        <f>VLOOKUP(B2027,'Specimen-Sample'!A$2:L$3024,12)</f>
        <v>Skin Biopsy</v>
      </c>
      <c r="D2027" s="8">
        <f>VLOOKUP(B2027,'Specimen-Sample'!A$2:L$3024,2)</f>
        <v>1352</v>
      </c>
      <c r="E2027" t="s">
        <v>14467</v>
      </c>
      <c r="F2027" t="s">
        <v>14484</v>
      </c>
    </row>
    <row r="2028" spans="1:6" x14ac:dyDescent="0.25">
      <c r="A2028">
        <f t="shared" si="31"/>
        <v>115</v>
      </c>
      <c r="B2028" t="s">
        <v>5846</v>
      </c>
      <c r="C2028" s="8" t="str">
        <f>VLOOKUP(B2028,'Specimen-Sample'!A$2:L$3024,12)</f>
        <v>Skin Biopsy</v>
      </c>
      <c r="D2028" s="8">
        <f>VLOOKUP(B2028,'Specimen-Sample'!A$2:L$3024,2)</f>
        <v>1352</v>
      </c>
      <c r="E2028" t="s">
        <v>14486</v>
      </c>
      <c r="F2028" t="s">
        <v>14482</v>
      </c>
    </row>
    <row r="2029" spans="1:6" x14ac:dyDescent="0.25">
      <c r="A2029">
        <f t="shared" si="31"/>
        <v>115</v>
      </c>
      <c r="B2029" t="s">
        <v>5846</v>
      </c>
      <c r="C2029" s="8" t="str">
        <f>VLOOKUP(B2029,'Specimen-Sample'!A$2:L$3024,12)</f>
        <v>Skin Biopsy</v>
      </c>
      <c r="D2029" s="8">
        <f>VLOOKUP(B2029,'Specimen-Sample'!A$2:L$3024,2)</f>
        <v>1352</v>
      </c>
      <c r="E2029" t="s">
        <v>14483</v>
      </c>
      <c r="F2029" t="s">
        <v>14473</v>
      </c>
    </row>
    <row r="2030" spans="1:6" x14ac:dyDescent="0.25">
      <c r="A2030">
        <f t="shared" si="31"/>
        <v>115</v>
      </c>
      <c r="B2030" t="s">
        <v>5846</v>
      </c>
      <c r="C2030" s="8" t="str">
        <f>VLOOKUP(B2030,'Specimen-Sample'!A$2:L$3024,12)</f>
        <v>Skin Biopsy</v>
      </c>
      <c r="D2030" s="8">
        <f>VLOOKUP(B2030,'Specimen-Sample'!A$2:L$3024,2)</f>
        <v>1352</v>
      </c>
      <c r="E2030" t="s">
        <v>14477</v>
      </c>
      <c r="F2030" t="s">
        <v>14476</v>
      </c>
    </row>
    <row r="2031" spans="1:6" x14ac:dyDescent="0.25">
      <c r="A2031">
        <f t="shared" si="31"/>
        <v>115</v>
      </c>
      <c r="B2031" t="s">
        <v>5846</v>
      </c>
      <c r="C2031" s="8" t="str">
        <f>VLOOKUP(B2031,'Specimen-Sample'!A$2:L$3024,12)</f>
        <v>Skin Biopsy</v>
      </c>
      <c r="D2031" s="8">
        <f>VLOOKUP(B2031,'Specimen-Sample'!A$2:L$3024,2)</f>
        <v>1352</v>
      </c>
      <c r="E2031" t="s">
        <v>14481</v>
      </c>
      <c r="F2031" t="s">
        <v>14479</v>
      </c>
    </row>
    <row r="2032" spans="1:6" x14ac:dyDescent="0.25">
      <c r="A2032">
        <f t="shared" si="31"/>
        <v>115</v>
      </c>
      <c r="B2032" t="s">
        <v>5846</v>
      </c>
      <c r="C2032" s="8" t="str">
        <f>VLOOKUP(B2032,'Specimen-Sample'!A$2:L$3024,12)</f>
        <v>Skin Biopsy</v>
      </c>
      <c r="D2032" s="8">
        <f>VLOOKUP(B2032,'Specimen-Sample'!A$2:L$3024,2)</f>
        <v>1352</v>
      </c>
      <c r="E2032" t="s">
        <v>14478</v>
      </c>
      <c r="F2032" t="s">
        <v>14472</v>
      </c>
    </row>
    <row r="2033" spans="1:6" x14ac:dyDescent="0.25">
      <c r="A2033">
        <f t="shared" si="31"/>
        <v>115</v>
      </c>
      <c r="B2033" t="s">
        <v>5846</v>
      </c>
      <c r="C2033" s="8" t="str">
        <f>VLOOKUP(B2033,'Specimen-Sample'!A$2:L$3024,12)</f>
        <v>Skin Biopsy</v>
      </c>
      <c r="D2033" s="8">
        <f>VLOOKUP(B2033,'Specimen-Sample'!A$2:L$3024,2)</f>
        <v>1352</v>
      </c>
      <c r="E2033" t="s">
        <v>14474</v>
      </c>
      <c r="F2033" t="s">
        <v>14471</v>
      </c>
    </row>
    <row r="2034" spans="1:6" x14ac:dyDescent="0.25">
      <c r="A2034">
        <f t="shared" si="31"/>
        <v>116</v>
      </c>
      <c r="B2034" t="s">
        <v>8347</v>
      </c>
      <c r="C2034" s="8" t="str">
        <f>VLOOKUP(B2034,'Specimen-Sample'!A$2:L$3024,12)</f>
        <v>Skin Biopsy</v>
      </c>
      <c r="D2034" s="8">
        <f>VLOOKUP(B2034,'Specimen-Sample'!A$2:L$3024,2)</f>
        <v>2352</v>
      </c>
      <c r="E2034" t="s">
        <v>14937</v>
      </c>
      <c r="F2034" t="s">
        <v>14913</v>
      </c>
    </row>
    <row r="2035" spans="1:6" x14ac:dyDescent="0.25">
      <c r="A2035">
        <f t="shared" si="31"/>
        <v>116</v>
      </c>
      <c r="B2035" t="s">
        <v>8347</v>
      </c>
      <c r="C2035" s="8" t="str">
        <f>VLOOKUP(B2035,'Specimen-Sample'!A$2:L$3024,12)</f>
        <v>Skin Biopsy</v>
      </c>
      <c r="D2035" s="8">
        <f>VLOOKUP(B2035,'Specimen-Sample'!A$2:L$3024,2)</f>
        <v>2352</v>
      </c>
      <c r="E2035" t="s">
        <v>14921</v>
      </c>
      <c r="F2035" t="s">
        <v>14929</v>
      </c>
    </row>
    <row r="2036" spans="1:6" x14ac:dyDescent="0.25">
      <c r="A2036">
        <f t="shared" si="31"/>
        <v>116</v>
      </c>
      <c r="B2036" t="s">
        <v>8347</v>
      </c>
      <c r="C2036" s="8" t="str">
        <f>VLOOKUP(B2036,'Specimen-Sample'!A$2:L$3024,12)</f>
        <v>Skin Biopsy</v>
      </c>
      <c r="D2036" s="8">
        <f>VLOOKUP(B2036,'Specimen-Sample'!A$2:L$3024,2)</f>
        <v>2352</v>
      </c>
      <c r="E2036" t="s">
        <v>14911</v>
      </c>
      <c r="F2036" t="s">
        <v>14932</v>
      </c>
    </row>
    <row r="2037" spans="1:6" x14ac:dyDescent="0.25">
      <c r="A2037">
        <f t="shared" si="31"/>
        <v>116</v>
      </c>
      <c r="B2037" t="s">
        <v>8347</v>
      </c>
      <c r="C2037" s="8" t="str">
        <f>VLOOKUP(B2037,'Specimen-Sample'!A$2:L$3024,12)</f>
        <v>Skin Biopsy</v>
      </c>
      <c r="D2037" s="8">
        <f>VLOOKUP(B2037,'Specimen-Sample'!A$2:L$3024,2)</f>
        <v>2352</v>
      </c>
      <c r="E2037" t="s">
        <v>14925</v>
      </c>
      <c r="F2037" t="s">
        <v>14938</v>
      </c>
    </row>
    <row r="2038" spans="1:6" x14ac:dyDescent="0.25">
      <c r="A2038">
        <f t="shared" si="31"/>
        <v>116</v>
      </c>
      <c r="B2038" t="s">
        <v>8347</v>
      </c>
      <c r="C2038" s="8" t="str">
        <f>VLOOKUP(B2038,'Specimen-Sample'!A$2:L$3024,12)</f>
        <v>Skin Biopsy</v>
      </c>
      <c r="D2038" s="8">
        <f>VLOOKUP(B2038,'Specimen-Sample'!A$2:L$3024,2)</f>
        <v>2352</v>
      </c>
      <c r="E2038" t="s">
        <v>14917</v>
      </c>
      <c r="F2038" t="s">
        <v>14936</v>
      </c>
    </row>
    <row r="2039" spans="1:6" x14ac:dyDescent="0.25">
      <c r="A2039">
        <f t="shared" si="31"/>
        <v>116</v>
      </c>
      <c r="B2039" t="s">
        <v>8347</v>
      </c>
      <c r="C2039" s="8" t="str">
        <f>VLOOKUP(B2039,'Specimen-Sample'!A$2:L$3024,12)</f>
        <v>Skin Biopsy</v>
      </c>
      <c r="D2039" s="8">
        <f>VLOOKUP(B2039,'Specimen-Sample'!A$2:L$3024,2)</f>
        <v>2352</v>
      </c>
      <c r="E2039" t="s">
        <v>14931</v>
      </c>
      <c r="F2039" t="s">
        <v>14923</v>
      </c>
    </row>
    <row r="2040" spans="1:6" x14ac:dyDescent="0.25">
      <c r="A2040">
        <f t="shared" si="31"/>
        <v>116</v>
      </c>
      <c r="B2040" t="s">
        <v>8347</v>
      </c>
      <c r="C2040" s="8" t="str">
        <f>VLOOKUP(B2040,'Specimen-Sample'!A$2:L$3024,12)</f>
        <v>Skin Biopsy</v>
      </c>
      <c r="D2040" s="8">
        <f>VLOOKUP(B2040,'Specimen-Sample'!A$2:L$3024,2)</f>
        <v>2352</v>
      </c>
      <c r="E2040" t="s">
        <v>14933</v>
      </c>
      <c r="F2040" t="s">
        <v>14922</v>
      </c>
    </row>
    <row r="2041" spans="1:6" x14ac:dyDescent="0.25">
      <c r="A2041">
        <f t="shared" si="31"/>
        <v>116</v>
      </c>
      <c r="B2041" t="s">
        <v>8347</v>
      </c>
      <c r="C2041" s="8" t="str">
        <f>VLOOKUP(B2041,'Specimen-Sample'!A$2:L$3024,12)</f>
        <v>Skin Biopsy</v>
      </c>
      <c r="D2041" s="8">
        <f>VLOOKUP(B2041,'Specimen-Sample'!A$2:L$3024,2)</f>
        <v>2352</v>
      </c>
      <c r="E2041" t="s">
        <v>14909</v>
      </c>
      <c r="F2041" t="s">
        <v>14928</v>
      </c>
    </row>
    <row r="2042" spans="1:6" x14ac:dyDescent="0.25">
      <c r="A2042">
        <f t="shared" si="31"/>
        <v>116</v>
      </c>
      <c r="B2042" t="s">
        <v>8347</v>
      </c>
      <c r="C2042" s="8" t="str">
        <f>VLOOKUP(B2042,'Specimen-Sample'!A$2:L$3024,12)</f>
        <v>Skin Biopsy</v>
      </c>
      <c r="D2042" s="8">
        <f>VLOOKUP(B2042,'Specimen-Sample'!A$2:L$3024,2)</f>
        <v>2352</v>
      </c>
      <c r="E2042" t="s">
        <v>14930</v>
      </c>
      <c r="F2042" t="s">
        <v>14914</v>
      </c>
    </row>
    <row r="2043" spans="1:6" x14ac:dyDescent="0.25">
      <c r="A2043">
        <f t="shared" si="31"/>
        <v>116</v>
      </c>
      <c r="B2043" t="s">
        <v>8347</v>
      </c>
      <c r="C2043" s="8" t="str">
        <f>VLOOKUP(B2043,'Specimen-Sample'!A$2:L$3024,12)</f>
        <v>Skin Biopsy</v>
      </c>
      <c r="D2043" s="8">
        <f>VLOOKUP(B2043,'Specimen-Sample'!A$2:L$3024,2)</f>
        <v>2352</v>
      </c>
      <c r="E2043" t="s">
        <v>14916</v>
      </c>
      <c r="F2043" t="s">
        <v>14915</v>
      </c>
    </row>
    <row r="2044" spans="1:6" x14ac:dyDescent="0.25">
      <c r="A2044">
        <f t="shared" si="31"/>
        <v>116</v>
      </c>
      <c r="B2044" t="s">
        <v>8347</v>
      </c>
      <c r="C2044" s="8" t="str">
        <f>VLOOKUP(B2044,'Specimen-Sample'!A$2:L$3024,12)</f>
        <v>Skin Biopsy</v>
      </c>
      <c r="D2044" s="8">
        <f>VLOOKUP(B2044,'Specimen-Sample'!A$2:L$3024,2)</f>
        <v>2352</v>
      </c>
      <c r="E2044" t="s">
        <v>14918</v>
      </c>
      <c r="F2044" t="s">
        <v>14927</v>
      </c>
    </row>
    <row r="2045" spans="1:6" x14ac:dyDescent="0.25">
      <c r="A2045">
        <f t="shared" si="31"/>
        <v>116</v>
      </c>
      <c r="B2045" t="s">
        <v>8347</v>
      </c>
      <c r="C2045" s="8" t="str">
        <f>VLOOKUP(B2045,'Specimen-Sample'!A$2:L$3024,12)</f>
        <v>Skin Biopsy</v>
      </c>
      <c r="D2045" s="8">
        <f>VLOOKUP(B2045,'Specimen-Sample'!A$2:L$3024,2)</f>
        <v>2352</v>
      </c>
      <c r="E2045" t="s">
        <v>14920</v>
      </c>
      <c r="F2045" t="s">
        <v>14926</v>
      </c>
    </row>
    <row r="2046" spans="1:6" x14ac:dyDescent="0.25">
      <c r="A2046">
        <f t="shared" si="31"/>
        <v>116</v>
      </c>
      <c r="B2046" t="s">
        <v>8347</v>
      </c>
      <c r="C2046" s="8" t="str">
        <f>VLOOKUP(B2046,'Specimen-Sample'!A$2:L$3024,12)</f>
        <v>Skin Biopsy</v>
      </c>
      <c r="D2046" s="8">
        <f>VLOOKUP(B2046,'Specimen-Sample'!A$2:L$3024,2)</f>
        <v>2352</v>
      </c>
      <c r="E2046" t="s">
        <v>14934</v>
      </c>
      <c r="F2046" t="s">
        <v>14935</v>
      </c>
    </row>
    <row r="2047" spans="1:6" x14ac:dyDescent="0.25">
      <c r="A2047">
        <f t="shared" si="31"/>
        <v>116</v>
      </c>
      <c r="B2047" t="s">
        <v>8347</v>
      </c>
      <c r="C2047" s="8" t="str">
        <f>VLOOKUP(B2047,'Specimen-Sample'!A$2:L$3024,12)</f>
        <v>Skin Biopsy</v>
      </c>
      <c r="D2047" s="8">
        <f>VLOOKUP(B2047,'Specimen-Sample'!A$2:L$3024,2)</f>
        <v>2352</v>
      </c>
      <c r="E2047" t="s">
        <v>14912</v>
      </c>
      <c r="F2047" t="s">
        <v>14919</v>
      </c>
    </row>
    <row r="2048" spans="1:6" x14ac:dyDescent="0.25">
      <c r="A2048">
        <f t="shared" si="31"/>
        <v>116</v>
      </c>
      <c r="B2048" t="s">
        <v>8347</v>
      </c>
      <c r="C2048" s="8" t="str">
        <f>VLOOKUP(B2048,'Specimen-Sample'!A$2:L$3024,12)</f>
        <v>Skin Biopsy</v>
      </c>
      <c r="D2048" s="8">
        <f>VLOOKUP(B2048,'Specimen-Sample'!A$2:L$3024,2)</f>
        <v>2352</v>
      </c>
      <c r="E2048" t="s">
        <v>14910</v>
      </c>
      <c r="F2048" t="s">
        <v>14924</v>
      </c>
    </row>
    <row r="2049" spans="1:6" x14ac:dyDescent="0.25">
      <c r="A2049">
        <f t="shared" si="31"/>
        <v>117</v>
      </c>
      <c r="B2049" t="s">
        <v>8308</v>
      </c>
      <c r="C2049" s="8" t="str">
        <f>VLOOKUP(B2049,'Specimen-Sample'!A$2:L$3024,12)</f>
        <v>Skin Biopsy Diagnosis</v>
      </c>
      <c r="D2049" s="8">
        <f>VLOOKUP(B2049,'Specimen-Sample'!A$2:L$3024,2)</f>
        <v>2321</v>
      </c>
      <c r="E2049" t="s">
        <v>15052</v>
      </c>
      <c r="F2049" t="s">
        <v>15051</v>
      </c>
    </row>
    <row r="2050" spans="1:6" x14ac:dyDescent="0.25">
      <c r="A2050">
        <f t="shared" si="31"/>
        <v>117</v>
      </c>
      <c r="B2050" t="s">
        <v>8308</v>
      </c>
      <c r="C2050" s="8" t="str">
        <f>VLOOKUP(B2050,'Specimen-Sample'!A$2:L$3024,12)</f>
        <v>Skin Biopsy Diagnosis</v>
      </c>
      <c r="D2050" s="8">
        <f>VLOOKUP(B2050,'Specimen-Sample'!A$2:L$3024,2)</f>
        <v>2321</v>
      </c>
      <c r="E2050" t="s">
        <v>15066</v>
      </c>
      <c r="F2050" t="s">
        <v>15056</v>
      </c>
    </row>
    <row r="2051" spans="1:6" x14ac:dyDescent="0.25">
      <c r="A2051">
        <f t="shared" si="31"/>
        <v>117</v>
      </c>
      <c r="B2051" t="s">
        <v>8308</v>
      </c>
      <c r="C2051" s="8" t="str">
        <f>VLOOKUP(B2051,'Specimen-Sample'!A$2:L$3024,12)</f>
        <v>Skin Biopsy Diagnosis</v>
      </c>
      <c r="D2051" s="8">
        <f>VLOOKUP(B2051,'Specimen-Sample'!A$2:L$3024,2)</f>
        <v>2321</v>
      </c>
      <c r="E2051" t="s">
        <v>15068</v>
      </c>
      <c r="F2051" t="s">
        <v>15057</v>
      </c>
    </row>
    <row r="2052" spans="1:6" x14ac:dyDescent="0.25">
      <c r="A2052">
        <f t="shared" ref="A2052:A2115" si="32">IF(B2051&lt;&gt;B2052,A2051+1,A2051)</f>
        <v>117</v>
      </c>
      <c r="B2052" t="s">
        <v>8308</v>
      </c>
      <c r="C2052" s="8" t="str">
        <f>VLOOKUP(B2052,'Specimen-Sample'!A$2:L$3024,12)</f>
        <v>Skin Biopsy Diagnosis</v>
      </c>
      <c r="D2052" s="8">
        <f>VLOOKUP(B2052,'Specimen-Sample'!A$2:L$3024,2)</f>
        <v>2321</v>
      </c>
      <c r="E2052" t="s">
        <v>15049</v>
      </c>
      <c r="F2052" t="s">
        <v>15058</v>
      </c>
    </row>
    <row r="2053" spans="1:6" x14ac:dyDescent="0.25">
      <c r="A2053">
        <f t="shared" si="32"/>
        <v>117</v>
      </c>
      <c r="B2053" t="s">
        <v>8308</v>
      </c>
      <c r="C2053" s="8" t="str">
        <f>VLOOKUP(B2053,'Specimen-Sample'!A$2:L$3024,12)</f>
        <v>Skin Biopsy Diagnosis</v>
      </c>
      <c r="D2053" s="8">
        <f>VLOOKUP(B2053,'Specimen-Sample'!A$2:L$3024,2)</f>
        <v>2321</v>
      </c>
      <c r="E2053" t="s">
        <v>15069</v>
      </c>
      <c r="F2053" t="s">
        <v>15077</v>
      </c>
    </row>
    <row r="2054" spans="1:6" x14ac:dyDescent="0.25">
      <c r="A2054">
        <f t="shared" si="32"/>
        <v>117</v>
      </c>
      <c r="B2054" t="s">
        <v>8308</v>
      </c>
      <c r="C2054" s="8" t="str">
        <f>VLOOKUP(B2054,'Specimen-Sample'!A$2:L$3024,12)</f>
        <v>Skin Biopsy Diagnosis</v>
      </c>
      <c r="D2054" s="8">
        <f>VLOOKUP(B2054,'Specimen-Sample'!A$2:L$3024,2)</f>
        <v>2321</v>
      </c>
      <c r="E2054" t="s">
        <v>15061</v>
      </c>
      <c r="F2054" t="s">
        <v>15076</v>
      </c>
    </row>
    <row r="2055" spans="1:6" x14ac:dyDescent="0.25">
      <c r="A2055">
        <f t="shared" si="32"/>
        <v>117</v>
      </c>
      <c r="B2055" t="s">
        <v>8308</v>
      </c>
      <c r="C2055" s="8" t="str">
        <f>VLOOKUP(B2055,'Specimen-Sample'!A$2:L$3024,12)</f>
        <v>Skin Biopsy Diagnosis</v>
      </c>
      <c r="D2055" s="8">
        <f>VLOOKUP(B2055,'Specimen-Sample'!A$2:L$3024,2)</f>
        <v>2321</v>
      </c>
      <c r="E2055" t="s">
        <v>15062</v>
      </c>
      <c r="F2055" t="s">
        <v>15075</v>
      </c>
    </row>
    <row r="2056" spans="1:6" x14ac:dyDescent="0.25">
      <c r="A2056">
        <f t="shared" si="32"/>
        <v>117</v>
      </c>
      <c r="B2056" t="s">
        <v>8308</v>
      </c>
      <c r="C2056" s="8" t="str">
        <f>VLOOKUP(B2056,'Specimen-Sample'!A$2:L$3024,12)</f>
        <v>Skin Biopsy Diagnosis</v>
      </c>
      <c r="D2056" s="8">
        <f>VLOOKUP(B2056,'Specimen-Sample'!A$2:L$3024,2)</f>
        <v>2321</v>
      </c>
      <c r="E2056" t="s">
        <v>15054</v>
      </c>
      <c r="F2056" t="s">
        <v>15065</v>
      </c>
    </row>
    <row r="2057" spans="1:6" x14ac:dyDescent="0.25">
      <c r="A2057">
        <f t="shared" si="32"/>
        <v>117</v>
      </c>
      <c r="B2057" t="s">
        <v>8308</v>
      </c>
      <c r="C2057" s="8" t="str">
        <f>VLOOKUP(B2057,'Specimen-Sample'!A$2:L$3024,12)</f>
        <v>Skin Biopsy Diagnosis</v>
      </c>
      <c r="D2057" s="8">
        <f>VLOOKUP(B2057,'Specimen-Sample'!A$2:L$3024,2)</f>
        <v>2321</v>
      </c>
      <c r="E2057" t="s">
        <v>15064</v>
      </c>
      <c r="F2057" t="s">
        <v>15055</v>
      </c>
    </row>
    <row r="2058" spans="1:6" x14ac:dyDescent="0.25">
      <c r="A2058">
        <f t="shared" si="32"/>
        <v>117</v>
      </c>
      <c r="B2058" t="s">
        <v>8308</v>
      </c>
      <c r="C2058" s="8" t="str">
        <f>VLOOKUP(B2058,'Specimen-Sample'!A$2:L$3024,12)</f>
        <v>Skin Biopsy Diagnosis</v>
      </c>
      <c r="D2058" s="8">
        <f>VLOOKUP(B2058,'Specimen-Sample'!A$2:L$3024,2)</f>
        <v>2321</v>
      </c>
      <c r="E2058" t="s">
        <v>15073</v>
      </c>
      <c r="F2058" t="s">
        <v>15060</v>
      </c>
    </row>
    <row r="2059" spans="1:6" x14ac:dyDescent="0.25">
      <c r="A2059">
        <f t="shared" si="32"/>
        <v>117</v>
      </c>
      <c r="B2059" t="s">
        <v>8308</v>
      </c>
      <c r="C2059" s="8" t="str">
        <f>VLOOKUP(B2059,'Specimen-Sample'!A$2:L$3024,12)</f>
        <v>Skin Biopsy Diagnosis</v>
      </c>
      <c r="D2059" s="8">
        <f>VLOOKUP(B2059,'Specimen-Sample'!A$2:L$3024,2)</f>
        <v>2321</v>
      </c>
      <c r="E2059" t="s">
        <v>15059</v>
      </c>
      <c r="F2059" t="s">
        <v>15074</v>
      </c>
    </row>
    <row r="2060" spans="1:6" x14ac:dyDescent="0.25">
      <c r="A2060">
        <f t="shared" si="32"/>
        <v>117</v>
      </c>
      <c r="B2060" t="s">
        <v>8308</v>
      </c>
      <c r="C2060" s="8" t="str">
        <f>VLOOKUP(B2060,'Specimen-Sample'!A$2:L$3024,12)</f>
        <v>Skin Biopsy Diagnosis</v>
      </c>
      <c r="D2060" s="8">
        <f>VLOOKUP(B2060,'Specimen-Sample'!A$2:L$3024,2)</f>
        <v>2321</v>
      </c>
      <c r="E2060" t="s">
        <v>15063</v>
      </c>
      <c r="F2060" t="s">
        <v>15072</v>
      </c>
    </row>
    <row r="2061" spans="1:6" x14ac:dyDescent="0.25">
      <c r="A2061">
        <f t="shared" si="32"/>
        <v>117</v>
      </c>
      <c r="B2061" t="s">
        <v>8308</v>
      </c>
      <c r="C2061" s="8" t="str">
        <f>VLOOKUP(B2061,'Specimen-Sample'!A$2:L$3024,12)</f>
        <v>Skin Biopsy Diagnosis</v>
      </c>
      <c r="D2061" s="8">
        <f>VLOOKUP(B2061,'Specimen-Sample'!A$2:L$3024,2)</f>
        <v>2321</v>
      </c>
      <c r="E2061" t="s">
        <v>15050</v>
      </c>
      <c r="F2061" t="s">
        <v>15071</v>
      </c>
    </row>
    <row r="2062" spans="1:6" x14ac:dyDescent="0.25">
      <c r="A2062">
        <f t="shared" si="32"/>
        <v>117</v>
      </c>
      <c r="B2062" t="s">
        <v>8308</v>
      </c>
      <c r="C2062" s="8" t="str">
        <f>VLOOKUP(B2062,'Specimen-Sample'!A$2:L$3024,12)</f>
        <v>Skin Biopsy Diagnosis</v>
      </c>
      <c r="D2062" s="8">
        <f>VLOOKUP(B2062,'Specimen-Sample'!A$2:L$3024,2)</f>
        <v>2321</v>
      </c>
      <c r="E2062" t="s">
        <v>15053</v>
      </c>
      <c r="F2062" t="s">
        <v>15067</v>
      </c>
    </row>
    <row r="2063" spans="1:6" x14ac:dyDescent="0.25">
      <c r="A2063">
        <f t="shared" si="32"/>
        <v>117</v>
      </c>
      <c r="B2063" t="s">
        <v>8308</v>
      </c>
      <c r="C2063" s="8" t="str">
        <f>VLOOKUP(B2063,'Specimen-Sample'!A$2:L$3024,12)</f>
        <v>Skin Biopsy Diagnosis</v>
      </c>
      <c r="D2063" s="8">
        <f>VLOOKUP(B2063,'Specimen-Sample'!A$2:L$3024,2)</f>
        <v>2321</v>
      </c>
      <c r="E2063" t="s">
        <v>15070</v>
      </c>
      <c r="F2063" t="s">
        <v>15078</v>
      </c>
    </row>
    <row r="2064" spans="1:6" x14ac:dyDescent="0.25">
      <c r="A2064">
        <f t="shared" si="32"/>
        <v>118</v>
      </c>
      <c r="B2064" t="s">
        <v>18444</v>
      </c>
      <c r="C2064" s="8" t="str">
        <f>VLOOKUP(B2064,'Specimen-Sample'!A$2:L$3024,12)</f>
        <v>Skin Biopsy</v>
      </c>
      <c r="D2064" s="8">
        <f>VLOOKUP(B2064,'Specimen-Sample'!A$2:L$3024,2)</f>
        <v>3241</v>
      </c>
      <c r="E2064" t="s">
        <v>14814</v>
      </c>
      <c r="F2064" t="s">
        <v>14806</v>
      </c>
    </row>
    <row r="2065" spans="1:6" x14ac:dyDescent="0.25">
      <c r="A2065">
        <f t="shared" si="32"/>
        <v>118</v>
      </c>
      <c r="B2065" t="s">
        <v>18444</v>
      </c>
      <c r="C2065" s="8" t="str">
        <f>VLOOKUP(B2065,'Specimen-Sample'!A$2:L$3024,12)</f>
        <v>Skin Biopsy</v>
      </c>
      <c r="D2065" s="8">
        <f>VLOOKUP(B2065,'Specimen-Sample'!A$2:L$3024,2)</f>
        <v>3241</v>
      </c>
      <c r="E2065" t="s">
        <v>14801</v>
      </c>
      <c r="F2065" t="s">
        <v>14796</v>
      </c>
    </row>
    <row r="2066" spans="1:6" x14ac:dyDescent="0.25">
      <c r="A2066">
        <f t="shared" si="32"/>
        <v>118</v>
      </c>
      <c r="B2066" t="s">
        <v>18444</v>
      </c>
      <c r="C2066" s="8" t="str">
        <f>VLOOKUP(B2066,'Specimen-Sample'!A$2:L$3024,12)</f>
        <v>Skin Biopsy</v>
      </c>
      <c r="D2066" s="8">
        <f>VLOOKUP(B2066,'Specimen-Sample'!A$2:L$3024,2)</f>
        <v>3241</v>
      </c>
      <c r="E2066" t="s">
        <v>14808</v>
      </c>
      <c r="F2066" t="s">
        <v>14810</v>
      </c>
    </row>
    <row r="2067" spans="1:6" x14ac:dyDescent="0.25">
      <c r="A2067">
        <f t="shared" si="32"/>
        <v>118</v>
      </c>
      <c r="B2067" t="s">
        <v>18444</v>
      </c>
      <c r="C2067" s="8" t="str">
        <f>VLOOKUP(B2067,'Specimen-Sample'!A$2:L$3024,12)</f>
        <v>Skin Biopsy</v>
      </c>
      <c r="D2067" s="8">
        <f>VLOOKUP(B2067,'Specimen-Sample'!A$2:L$3024,2)</f>
        <v>3241</v>
      </c>
      <c r="E2067" t="s">
        <v>14811</v>
      </c>
      <c r="F2067" t="s">
        <v>14817</v>
      </c>
    </row>
    <row r="2068" spans="1:6" x14ac:dyDescent="0.25">
      <c r="A2068">
        <f t="shared" si="32"/>
        <v>118</v>
      </c>
      <c r="B2068" t="s">
        <v>18444</v>
      </c>
      <c r="C2068" s="8" t="str">
        <f>VLOOKUP(B2068,'Specimen-Sample'!A$2:L$3024,12)</f>
        <v>Skin Biopsy</v>
      </c>
      <c r="D2068" s="8">
        <f>VLOOKUP(B2068,'Specimen-Sample'!A$2:L$3024,2)</f>
        <v>3241</v>
      </c>
      <c r="E2068" t="s">
        <v>14799</v>
      </c>
      <c r="F2068" t="s">
        <v>14797</v>
      </c>
    </row>
    <row r="2069" spans="1:6" x14ac:dyDescent="0.25">
      <c r="A2069">
        <f t="shared" si="32"/>
        <v>118</v>
      </c>
      <c r="B2069" t="s">
        <v>18444</v>
      </c>
      <c r="C2069" s="8" t="str">
        <f>VLOOKUP(B2069,'Specimen-Sample'!A$2:L$3024,12)</f>
        <v>Skin Biopsy</v>
      </c>
      <c r="D2069" s="8">
        <f>VLOOKUP(B2069,'Specimen-Sample'!A$2:L$3024,2)</f>
        <v>3241</v>
      </c>
      <c r="E2069" t="s">
        <v>14803</v>
      </c>
      <c r="F2069" t="s">
        <v>14816</v>
      </c>
    </row>
    <row r="2070" spans="1:6" x14ac:dyDescent="0.25">
      <c r="A2070">
        <f t="shared" si="32"/>
        <v>118</v>
      </c>
      <c r="B2070" t="s">
        <v>18444</v>
      </c>
      <c r="C2070" s="8" t="str">
        <f>VLOOKUP(B2070,'Specimen-Sample'!A$2:L$3024,12)</f>
        <v>Skin Biopsy</v>
      </c>
      <c r="D2070" s="8">
        <f>VLOOKUP(B2070,'Specimen-Sample'!A$2:L$3024,2)</f>
        <v>3241</v>
      </c>
      <c r="E2070" t="s">
        <v>14819</v>
      </c>
      <c r="F2070" t="s">
        <v>14807</v>
      </c>
    </row>
    <row r="2071" spans="1:6" x14ac:dyDescent="0.25">
      <c r="A2071">
        <f t="shared" si="32"/>
        <v>118</v>
      </c>
      <c r="B2071" t="s">
        <v>18444</v>
      </c>
      <c r="C2071" s="8" t="str">
        <f>VLOOKUP(B2071,'Specimen-Sample'!A$2:L$3024,12)</f>
        <v>Skin Biopsy</v>
      </c>
      <c r="D2071" s="8">
        <f>VLOOKUP(B2071,'Specimen-Sample'!A$2:L$3024,2)</f>
        <v>3241</v>
      </c>
      <c r="E2071" t="s">
        <v>14793</v>
      </c>
      <c r="F2071" t="s">
        <v>14804</v>
      </c>
    </row>
    <row r="2072" spans="1:6" x14ac:dyDescent="0.25">
      <c r="A2072">
        <f t="shared" si="32"/>
        <v>118</v>
      </c>
      <c r="B2072" t="s">
        <v>18444</v>
      </c>
      <c r="C2072" s="8" t="str">
        <f>VLOOKUP(B2072,'Specimen-Sample'!A$2:L$3024,12)</f>
        <v>Skin Biopsy</v>
      </c>
      <c r="D2072" s="8">
        <f>VLOOKUP(B2072,'Specimen-Sample'!A$2:L$3024,2)</f>
        <v>3241</v>
      </c>
      <c r="E2072" t="s">
        <v>14815</v>
      </c>
      <c r="F2072" t="s">
        <v>14792</v>
      </c>
    </row>
    <row r="2073" spans="1:6" x14ac:dyDescent="0.25">
      <c r="A2073">
        <f t="shared" si="32"/>
        <v>118</v>
      </c>
      <c r="B2073" t="s">
        <v>18444</v>
      </c>
      <c r="C2073" s="8" t="str">
        <f>VLOOKUP(B2073,'Specimen-Sample'!A$2:L$3024,12)</f>
        <v>Skin Biopsy</v>
      </c>
      <c r="D2073" s="8">
        <f>VLOOKUP(B2073,'Specimen-Sample'!A$2:L$3024,2)</f>
        <v>3241</v>
      </c>
      <c r="E2073" t="s">
        <v>14809</v>
      </c>
      <c r="F2073" t="s">
        <v>14820</v>
      </c>
    </row>
    <row r="2074" spans="1:6" x14ac:dyDescent="0.25">
      <c r="A2074">
        <f t="shared" si="32"/>
        <v>118</v>
      </c>
      <c r="B2074" t="s">
        <v>18444</v>
      </c>
      <c r="C2074" s="8" t="str">
        <f>VLOOKUP(B2074,'Specimen-Sample'!A$2:L$3024,12)</f>
        <v>Skin Biopsy</v>
      </c>
      <c r="D2074" s="8">
        <f>VLOOKUP(B2074,'Specimen-Sample'!A$2:L$3024,2)</f>
        <v>3241</v>
      </c>
      <c r="E2074" t="s">
        <v>14802</v>
      </c>
      <c r="F2074" t="s">
        <v>14800</v>
      </c>
    </row>
    <row r="2075" spans="1:6" x14ac:dyDescent="0.25">
      <c r="A2075">
        <f t="shared" si="32"/>
        <v>118</v>
      </c>
      <c r="B2075" t="s">
        <v>18444</v>
      </c>
      <c r="C2075" s="8" t="str">
        <f>VLOOKUP(B2075,'Specimen-Sample'!A$2:L$3024,12)</f>
        <v>Skin Biopsy</v>
      </c>
      <c r="D2075" s="8">
        <f>VLOOKUP(B2075,'Specimen-Sample'!A$2:L$3024,2)</f>
        <v>3241</v>
      </c>
      <c r="E2075" t="s">
        <v>14818</v>
      </c>
      <c r="F2075" t="s">
        <v>14805</v>
      </c>
    </row>
    <row r="2076" spans="1:6" x14ac:dyDescent="0.25">
      <c r="A2076">
        <f t="shared" si="32"/>
        <v>118</v>
      </c>
      <c r="B2076" t="s">
        <v>18444</v>
      </c>
      <c r="C2076" s="8" t="str">
        <f>VLOOKUP(B2076,'Specimen-Sample'!A$2:L$3024,12)</f>
        <v>Skin Biopsy</v>
      </c>
      <c r="D2076" s="8">
        <f>VLOOKUP(B2076,'Specimen-Sample'!A$2:L$3024,2)</f>
        <v>3241</v>
      </c>
      <c r="E2076" t="s">
        <v>14791</v>
      </c>
      <c r="F2076" t="s">
        <v>14798</v>
      </c>
    </row>
    <row r="2077" spans="1:6" x14ac:dyDescent="0.25">
      <c r="A2077">
        <f t="shared" si="32"/>
        <v>118</v>
      </c>
      <c r="B2077" t="s">
        <v>18444</v>
      </c>
      <c r="C2077" s="8" t="str">
        <f>VLOOKUP(B2077,'Specimen-Sample'!A$2:L$3024,12)</f>
        <v>Skin Biopsy</v>
      </c>
      <c r="D2077" s="8">
        <f>VLOOKUP(B2077,'Specimen-Sample'!A$2:L$3024,2)</f>
        <v>3241</v>
      </c>
      <c r="E2077" t="s">
        <v>14813</v>
      </c>
      <c r="F2077" t="s">
        <v>14812</v>
      </c>
    </row>
    <row r="2078" spans="1:6" x14ac:dyDescent="0.25">
      <c r="A2078">
        <f t="shared" si="32"/>
        <v>118</v>
      </c>
      <c r="B2078" t="s">
        <v>18444</v>
      </c>
      <c r="C2078" s="8" t="str">
        <f>VLOOKUP(B2078,'Specimen-Sample'!A$2:L$3024,12)</f>
        <v>Skin Biopsy</v>
      </c>
      <c r="D2078" s="8">
        <f>VLOOKUP(B2078,'Specimen-Sample'!A$2:L$3024,2)</f>
        <v>3241</v>
      </c>
      <c r="E2078" t="s">
        <v>14795</v>
      </c>
      <c r="F2078" t="s">
        <v>14794</v>
      </c>
    </row>
    <row r="2079" spans="1:6" x14ac:dyDescent="0.25">
      <c r="A2079">
        <f t="shared" si="32"/>
        <v>119</v>
      </c>
      <c r="B2079" t="s">
        <v>6116</v>
      </c>
      <c r="C2079" s="8" t="str">
        <f>VLOOKUP(B2079,'Specimen-Sample'!A$2:L$3024,12)</f>
        <v>Skin Biopsy</v>
      </c>
      <c r="D2079" s="8">
        <f>VLOOKUP(B2079,'Specimen-Sample'!A$2:L$3024,2)</f>
        <v>1658</v>
      </c>
      <c r="E2079" t="s">
        <v>14955</v>
      </c>
      <c r="F2079" t="s">
        <v>14950</v>
      </c>
    </row>
    <row r="2080" spans="1:6" x14ac:dyDescent="0.25">
      <c r="A2080">
        <f t="shared" si="32"/>
        <v>119</v>
      </c>
      <c r="B2080" t="s">
        <v>6116</v>
      </c>
      <c r="C2080" s="8" t="str">
        <f>VLOOKUP(B2080,'Specimen-Sample'!A$2:L$3024,12)</f>
        <v>Skin Biopsy</v>
      </c>
      <c r="D2080" s="8">
        <f>VLOOKUP(B2080,'Specimen-Sample'!A$2:L$3024,2)</f>
        <v>1658</v>
      </c>
      <c r="E2080" t="s">
        <v>14948</v>
      </c>
      <c r="F2080" t="s">
        <v>14952</v>
      </c>
    </row>
    <row r="2081" spans="1:6" x14ac:dyDescent="0.25">
      <c r="A2081">
        <f t="shared" si="32"/>
        <v>119</v>
      </c>
      <c r="B2081" t="s">
        <v>6116</v>
      </c>
      <c r="C2081" s="8" t="str">
        <f>VLOOKUP(B2081,'Specimen-Sample'!A$2:L$3024,12)</f>
        <v>Skin Biopsy</v>
      </c>
      <c r="D2081" s="8">
        <f>VLOOKUP(B2081,'Specimen-Sample'!A$2:L$3024,2)</f>
        <v>1658</v>
      </c>
      <c r="E2081" t="s">
        <v>14946</v>
      </c>
      <c r="F2081" t="s">
        <v>14945</v>
      </c>
    </row>
    <row r="2082" spans="1:6" x14ac:dyDescent="0.25">
      <c r="A2082">
        <f t="shared" si="32"/>
        <v>119</v>
      </c>
      <c r="B2082" t="s">
        <v>6116</v>
      </c>
      <c r="C2082" s="8" t="str">
        <f>VLOOKUP(B2082,'Specimen-Sample'!A$2:L$3024,12)</f>
        <v>Skin Biopsy</v>
      </c>
      <c r="D2082" s="8">
        <f>VLOOKUP(B2082,'Specimen-Sample'!A$2:L$3024,2)</f>
        <v>1658</v>
      </c>
      <c r="E2082" t="s">
        <v>14942</v>
      </c>
      <c r="F2082" t="s">
        <v>14951</v>
      </c>
    </row>
    <row r="2083" spans="1:6" x14ac:dyDescent="0.25">
      <c r="A2083">
        <f t="shared" si="32"/>
        <v>119</v>
      </c>
      <c r="B2083" t="s">
        <v>6116</v>
      </c>
      <c r="C2083" s="8" t="str">
        <f>VLOOKUP(B2083,'Specimen-Sample'!A$2:L$3024,12)</f>
        <v>Skin Biopsy</v>
      </c>
      <c r="D2083" s="8">
        <f>VLOOKUP(B2083,'Specimen-Sample'!A$2:L$3024,2)</f>
        <v>1658</v>
      </c>
      <c r="E2083" t="s">
        <v>14960</v>
      </c>
      <c r="F2083" t="s">
        <v>14941</v>
      </c>
    </row>
    <row r="2084" spans="1:6" x14ac:dyDescent="0.25">
      <c r="A2084">
        <f t="shared" si="32"/>
        <v>119</v>
      </c>
      <c r="B2084" t="s">
        <v>6116</v>
      </c>
      <c r="C2084" s="8" t="str">
        <f>VLOOKUP(B2084,'Specimen-Sample'!A$2:L$3024,12)</f>
        <v>Skin Biopsy</v>
      </c>
      <c r="D2084" s="8">
        <f>VLOOKUP(B2084,'Specimen-Sample'!A$2:L$3024,2)</f>
        <v>1658</v>
      </c>
      <c r="E2084" t="s">
        <v>14959</v>
      </c>
      <c r="F2084" t="s">
        <v>14962</v>
      </c>
    </row>
    <row r="2085" spans="1:6" x14ac:dyDescent="0.25">
      <c r="A2085">
        <f t="shared" si="32"/>
        <v>119</v>
      </c>
      <c r="B2085" t="s">
        <v>6116</v>
      </c>
      <c r="C2085" s="8" t="str">
        <f>VLOOKUP(B2085,'Specimen-Sample'!A$2:L$3024,12)</f>
        <v>Skin Biopsy</v>
      </c>
      <c r="D2085" s="8">
        <f>VLOOKUP(B2085,'Specimen-Sample'!A$2:L$3024,2)</f>
        <v>1658</v>
      </c>
      <c r="E2085" t="s">
        <v>14949</v>
      </c>
      <c r="F2085" t="s">
        <v>14940</v>
      </c>
    </row>
    <row r="2086" spans="1:6" x14ac:dyDescent="0.25">
      <c r="A2086">
        <f t="shared" si="32"/>
        <v>119</v>
      </c>
      <c r="B2086" t="s">
        <v>6116</v>
      </c>
      <c r="C2086" s="8" t="str">
        <f>VLOOKUP(B2086,'Specimen-Sample'!A$2:L$3024,12)</f>
        <v>Skin Biopsy</v>
      </c>
      <c r="D2086" s="8">
        <f>VLOOKUP(B2086,'Specimen-Sample'!A$2:L$3024,2)</f>
        <v>1658</v>
      </c>
      <c r="E2086" t="s">
        <v>14943</v>
      </c>
      <c r="F2086" t="s">
        <v>14961</v>
      </c>
    </row>
    <row r="2087" spans="1:6" x14ac:dyDescent="0.25">
      <c r="A2087">
        <f t="shared" si="32"/>
        <v>119</v>
      </c>
      <c r="B2087" t="s">
        <v>6116</v>
      </c>
      <c r="C2087" s="8" t="str">
        <f>VLOOKUP(B2087,'Specimen-Sample'!A$2:L$3024,12)</f>
        <v>Skin Biopsy</v>
      </c>
      <c r="D2087" s="8">
        <f>VLOOKUP(B2087,'Specimen-Sample'!A$2:L$3024,2)</f>
        <v>1658</v>
      </c>
      <c r="E2087" t="s">
        <v>14957</v>
      </c>
      <c r="F2087" t="s">
        <v>14956</v>
      </c>
    </row>
    <row r="2088" spans="1:6" x14ac:dyDescent="0.25">
      <c r="A2088">
        <f t="shared" si="32"/>
        <v>119</v>
      </c>
      <c r="B2088" t="s">
        <v>6116</v>
      </c>
      <c r="C2088" s="8" t="str">
        <f>VLOOKUP(B2088,'Specimen-Sample'!A$2:L$3024,12)</f>
        <v>Skin Biopsy</v>
      </c>
      <c r="D2088" s="8">
        <f>VLOOKUP(B2088,'Specimen-Sample'!A$2:L$3024,2)</f>
        <v>1658</v>
      </c>
      <c r="E2088" t="s">
        <v>14947</v>
      </c>
      <c r="F2088" t="s">
        <v>14939</v>
      </c>
    </row>
    <row r="2089" spans="1:6" x14ac:dyDescent="0.25">
      <c r="A2089">
        <f t="shared" si="32"/>
        <v>119</v>
      </c>
      <c r="B2089" t="s">
        <v>6116</v>
      </c>
      <c r="C2089" s="8" t="str">
        <f>VLOOKUP(B2089,'Specimen-Sample'!A$2:L$3024,12)</f>
        <v>Skin Biopsy</v>
      </c>
      <c r="D2089" s="8">
        <f>VLOOKUP(B2089,'Specimen-Sample'!A$2:L$3024,2)</f>
        <v>1658</v>
      </c>
      <c r="E2089" t="s">
        <v>14944</v>
      </c>
      <c r="F2089" t="s">
        <v>14958</v>
      </c>
    </row>
    <row r="2090" spans="1:6" x14ac:dyDescent="0.25">
      <c r="A2090">
        <f t="shared" si="32"/>
        <v>119</v>
      </c>
      <c r="B2090" t="s">
        <v>6116</v>
      </c>
      <c r="C2090" s="8" t="str">
        <f>VLOOKUP(B2090,'Specimen-Sample'!A$2:L$3024,12)</f>
        <v>Skin Biopsy</v>
      </c>
      <c r="D2090" s="8">
        <f>VLOOKUP(B2090,'Specimen-Sample'!A$2:L$3024,2)</f>
        <v>1658</v>
      </c>
      <c r="E2090" t="s">
        <v>14953</v>
      </c>
      <c r="F2090" t="s">
        <v>14954</v>
      </c>
    </row>
    <row r="2091" spans="1:6" x14ac:dyDescent="0.25">
      <c r="A2091">
        <f t="shared" si="32"/>
        <v>120</v>
      </c>
      <c r="B2091" t="s">
        <v>6151</v>
      </c>
      <c r="C2091" s="8" t="str">
        <f>VLOOKUP(B2091,'Specimen-Sample'!A$2:L$3024,12)</f>
        <v>Skin Biopsy</v>
      </c>
      <c r="D2091" s="8">
        <f>VLOOKUP(B2091,'Specimen-Sample'!A$2:L$3024,2)</f>
        <v>1657</v>
      </c>
      <c r="E2091" t="s">
        <v>14551</v>
      </c>
      <c r="F2091" t="s">
        <v>14565</v>
      </c>
    </row>
    <row r="2092" spans="1:6" x14ac:dyDescent="0.25">
      <c r="A2092">
        <f t="shared" si="32"/>
        <v>120</v>
      </c>
      <c r="B2092" t="s">
        <v>6151</v>
      </c>
      <c r="C2092" s="8" t="str">
        <f>VLOOKUP(B2092,'Specimen-Sample'!A$2:L$3024,12)</f>
        <v>Skin Biopsy</v>
      </c>
      <c r="D2092" s="8">
        <f>VLOOKUP(B2092,'Specimen-Sample'!A$2:L$3024,2)</f>
        <v>1657</v>
      </c>
      <c r="E2092" t="s">
        <v>14549</v>
      </c>
      <c r="F2092" t="s">
        <v>14557</v>
      </c>
    </row>
    <row r="2093" spans="1:6" x14ac:dyDescent="0.25">
      <c r="A2093">
        <f t="shared" si="32"/>
        <v>120</v>
      </c>
      <c r="B2093" t="s">
        <v>6151</v>
      </c>
      <c r="C2093" s="8" t="str">
        <f>VLOOKUP(B2093,'Specimen-Sample'!A$2:L$3024,12)</f>
        <v>Skin Biopsy</v>
      </c>
      <c r="D2093" s="8">
        <f>VLOOKUP(B2093,'Specimen-Sample'!A$2:L$3024,2)</f>
        <v>1657</v>
      </c>
      <c r="E2093" t="s">
        <v>14555</v>
      </c>
      <c r="F2093" t="s">
        <v>14561</v>
      </c>
    </row>
    <row r="2094" spans="1:6" x14ac:dyDescent="0.25">
      <c r="A2094">
        <f t="shared" si="32"/>
        <v>120</v>
      </c>
      <c r="B2094" t="s">
        <v>6151</v>
      </c>
      <c r="C2094" s="8" t="str">
        <f>VLOOKUP(B2094,'Specimen-Sample'!A$2:L$3024,12)</f>
        <v>Skin Biopsy</v>
      </c>
      <c r="D2094" s="8">
        <f>VLOOKUP(B2094,'Specimen-Sample'!A$2:L$3024,2)</f>
        <v>1657</v>
      </c>
      <c r="E2094" t="s">
        <v>14572</v>
      </c>
      <c r="F2094" t="s">
        <v>14563</v>
      </c>
    </row>
    <row r="2095" spans="1:6" x14ac:dyDescent="0.25">
      <c r="A2095">
        <f t="shared" si="32"/>
        <v>120</v>
      </c>
      <c r="B2095" t="s">
        <v>6151</v>
      </c>
      <c r="C2095" s="8" t="str">
        <f>VLOOKUP(B2095,'Specimen-Sample'!A$2:L$3024,12)</f>
        <v>Skin Biopsy</v>
      </c>
      <c r="D2095" s="8">
        <f>VLOOKUP(B2095,'Specimen-Sample'!A$2:L$3024,2)</f>
        <v>1657</v>
      </c>
      <c r="E2095" t="s">
        <v>14569</v>
      </c>
      <c r="F2095" t="s">
        <v>14554</v>
      </c>
    </row>
    <row r="2096" spans="1:6" x14ac:dyDescent="0.25">
      <c r="A2096">
        <f t="shared" si="32"/>
        <v>120</v>
      </c>
      <c r="B2096" t="s">
        <v>6151</v>
      </c>
      <c r="C2096" s="8" t="str">
        <f>VLOOKUP(B2096,'Specimen-Sample'!A$2:L$3024,12)</f>
        <v>Skin Biopsy</v>
      </c>
      <c r="D2096" s="8">
        <f>VLOOKUP(B2096,'Specimen-Sample'!A$2:L$3024,2)</f>
        <v>1657</v>
      </c>
      <c r="E2096" t="s">
        <v>14566</v>
      </c>
      <c r="F2096" t="s">
        <v>14562</v>
      </c>
    </row>
    <row r="2097" spans="1:6" x14ac:dyDescent="0.25">
      <c r="A2097">
        <f t="shared" si="32"/>
        <v>120</v>
      </c>
      <c r="B2097" t="s">
        <v>6151</v>
      </c>
      <c r="C2097" s="8" t="str">
        <f>VLOOKUP(B2097,'Specimen-Sample'!A$2:L$3024,12)</f>
        <v>Skin Biopsy</v>
      </c>
      <c r="D2097" s="8">
        <f>VLOOKUP(B2097,'Specimen-Sample'!A$2:L$3024,2)</f>
        <v>1657</v>
      </c>
      <c r="E2097" t="s">
        <v>14559</v>
      </c>
      <c r="F2097" t="s">
        <v>14564</v>
      </c>
    </row>
    <row r="2098" spans="1:6" x14ac:dyDescent="0.25">
      <c r="A2098">
        <f t="shared" si="32"/>
        <v>120</v>
      </c>
      <c r="B2098" t="s">
        <v>6151</v>
      </c>
      <c r="C2098" s="8" t="str">
        <f>VLOOKUP(B2098,'Specimen-Sample'!A$2:L$3024,12)</f>
        <v>Skin Biopsy</v>
      </c>
      <c r="D2098" s="8">
        <f>VLOOKUP(B2098,'Specimen-Sample'!A$2:L$3024,2)</f>
        <v>1657</v>
      </c>
      <c r="E2098" t="s">
        <v>14550</v>
      </c>
      <c r="F2098" t="s">
        <v>14570</v>
      </c>
    </row>
    <row r="2099" spans="1:6" x14ac:dyDescent="0.25">
      <c r="A2099">
        <f t="shared" si="32"/>
        <v>120</v>
      </c>
      <c r="B2099" t="s">
        <v>6151</v>
      </c>
      <c r="C2099" s="8" t="str">
        <f>VLOOKUP(B2099,'Specimen-Sample'!A$2:L$3024,12)</f>
        <v>Skin Biopsy</v>
      </c>
      <c r="D2099" s="8">
        <f>VLOOKUP(B2099,'Specimen-Sample'!A$2:L$3024,2)</f>
        <v>1657</v>
      </c>
      <c r="E2099" t="s">
        <v>14556</v>
      </c>
      <c r="F2099" t="s">
        <v>14552</v>
      </c>
    </row>
    <row r="2100" spans="1:6" x14ac:dyDescent="0.25">
      <c r="A2100">
        <f t="shared" si="32"/>
        <v>120</v>
      </c>
      <c r="B2100" t="s">
        <v>6151</v>
      </c>
      <c r="C2100" s="8" t="str">
        <f>VLOOKUP(B2100,'Specimen-Sample'!A$2:L$3024,12)</f>
        <v>Skin Biopsy</v>
      </c>
      <c r="D2100" s="8">
        <f>VLOOKUP(B2100,'Specimen-Sample'!A$2:L$3024,2)</f>
        <v>1657</v>
      </c>
      <c r="E2100" t="s">
        <v>14560</v>
      </c>
      <c r="F2100" t="s">
        <v>14568</v>
      </c>
    </row>
    <row r="2101" spans="1:6" x14ac:dyDescent="0.25">
      <c r="A2101">
        <f t="shared" si="32"/>
        <v>120</v>
      </c>
      <c r="B2101" t="s">
        <v>6151</v>
      </c>
      <c r="C2101" s="8" t="str">
        <f>VLOOKUP(B2101,'Specimen-Sample'!A$2:L$3024,12)</f>
        <v>Skin Biopsy</v>
      </c>
      <c r="D2101" s="8">
        <f>VLOOKUP(B2101,'Specimen-Sample'!A$2:L$3024,2)</f>
        <v>1657</v>
      </c>
      <c r="E2101" t="s">
        <v>14567</v>
      </c>
      <c r="F2101" t="s">
        <v>14571</v>
      </c>
    </row>
    <row r="2102" spans="1:6" x14ac:dyDescent="0.25">
      <c r="A2102">
        <f t="shared" si="32"/>
        <v>120</v>
      </c>
      <c r="B2102" t="s">
        <v>6151</v>
      </c>
      <c r="C2102" s="8" t="str">
        <f>VLOOKUP(B2102,'Specimen-Sample'!A$2:L$3024,12)</f>
        <v>Skin Biopsy</v>
      </c>
      <c r="D2102" s="8">
        <f>VLOOKUP(B2102,'Specimen-Sample'!A$2:L$3024,2)</f>
        <v>1657</v>
      </c>
      <c r="E2102" t="s">
        <v>14558</v>
      </c>
      <c r="F2102" t="s">
        <v>14553</v>
      </c>
    </row>
    <row r="2103" spans="1:6" x14ac:dyDescent="0.25">
      <c r="A2103">
        <f t="shared" si="32"/>
        <v>121</v>
      </c>
      <c r="B2103" t="s">
        <v>7791</v>
      </c>
      <c r="C2103" s="8" t="str">
        <f>VLOOKUP(B2103,'Specimen-Sample'!A$2:L$3024,12)</f>
        <v>Skin Biopsy</v>
      </c>
      <c r="D2103" s="8">
        <f>VLOOKUP(B2103,'Specimen-Sample'!A$2:L$3024,2)</f>
        <v>2111</v>
      </c>
      <c r="E2103" t="s">
        <v>14726</v>
      </c>
      <c r="F2103" t="s">
        <v>14741</v>
      </c>
    </row>
    <row r="2104" spans="1:6" x14ac:dyDescent="0.25">
      <c r="A2104">
        <f t="shared" si="32"/>
        <v>121</v>
      </c>
      <c r="B2104" t="s">
        <v>7791</v>
      </c>
      <c r="C2104" s="8" t="str">
        <f>VLOOKUP(B2104,'Specimen-Sample'!A$2:L$3024,12)</f>
        <v>Skin Biopsy</v>
      </c>
      <c r="D2104" s="8">
        <f>VLOOKUP(B2104,'Specimen-Sample'!A$2:L$3024,2)</f>
        <v>2111</v>
      </c>
      <c r="E2104" t="s">
        <v>14729</v>
      </c>
      <c r="F2104" t="s">
        <v>14731</v>
      </c>
    </row>
    <row r="2105" spans="1:6" x14ac:dyDescent="0.25">
      <c r="A2105">
        <f t="shared" si="32"/>
        <v>121</v>
      </c>
      <c r="B2105" t="s">
        <v>7791</v>
      </c>
      <c r="C2105" s="8" t="str">
        <f>VLOOKUP(B2105,'Specimen-Sample'!A$2:L$3024,12)</f>
        <v>Skin Biopsy</v>
      </c>
      <c r="D2105" s="8">
        <f>VLOOKUP(B2105,'Specimen-Sample'!A$2:L$3024,2)</f>
        <v>2111</v>
      </c>
      <c r="E2105" t="s">
        <v>14737</v>
      </c>
      <c r="F2105" t="s">
        <v>14733</v>
      </c>
    </row>
    <row r="2106" spans="1:6" x14ac:dyDescent="0.25">
      <c r="A2106">
        <f t="shared" si="32"/>
        <v>121</v>
      </c>
      <c r="B2106" t="s">
        <v>7791</v>
      </c>
      <c r="C2106" s="8" t="str">
        <f>VLOOKUP(B2106,'Specimen-Sample'!A$2:L$3024,12)</f>
        <v>Skin Biopsy</v>
      </c>
      <c r="D2106" s="8">
        <f>VLOOKUP(B2106,'Specimen-Sample'!A$2:L$3024,2)</f>
        <v>2111</v>
      </c>
      <c r="E2106" t="s">
        <v>14725</v>
      </c>
      <c r="F2106" t="s">
        <v>14735</v>
      </c>
    </row>
    <row r="2107" spans="1:6" x14ac:dyDescent="0.25">
      <c r="A2107">
        <f t="shared" si="32"/>
        <v>121</v>
      </c>
      <c r="B2107" t="s">
        <v>7791</v>
      </c>
      <c r="C2107" s="8" t="str">
        <f>VLOOKUP(B2107,'Specimen-Sample'!A$2:L$3024,12)</f>
        <v>Skin Biopsy</v>
      </c>
      <c r="D2107" s="8">
        <f>VLOOKUP(B2107,'Specimen-Sample'!A$2:L$3024,2)</f>
        <v>2111</v>
      </c>
      <c r="E2107" t="s">
        <v>14740</v>
      </c>
      <c r="F2107" t="s">
        <v>14738</v>
      </c>
    </row>
    <row r="2108" spans="1:6" x14ac:dyDescent="0.25">
      <c r="A2108">
        <f t="shared" si="32"/>
        <v>121</v>
      </c>
      <c r="B2108" t="s">
        <v>7791</v>
      </c>
      <c r="C2108" s="8" t="str">
        <f>VLOOKUP(B2108,'Specimen-Sample'!A$2:L$3024,12)</f>
        <v>Skin Biopsy</v>
      </c>
      <c r="D2108" s="8">
        <f>VLOOKUP(B2108,'Specimen-Sample'!A$2:L$3024,2)</f>
        <v>2111</v>
      </c>
      <c r="E2108" t="s">
        <v>14742</v>
      </c>
      <c r="F2108" t="s">
        <v>14739</v>
      </c>
    </row>
    <row r="2109" spans="1:6" x14ac:dyDescent="0.25">
      <c r="A2109">
        <f t="shared" si="32"/>
        <v>121</v>
      </c>
      <c r="B2109" t="s">
        <v>7791</v>
      </c>
      <c r="C2109" s="8" t="str">
        <f>VLOOKUP(B2109,'Specimen-Sample'!A$2:L$3024,12)</f>
        <v>Skin Biopsy</v>
      </c>
      <c r="D2109" s="8">
        <f>VLOOKUP(B2109,'Specimen-Sample'!A$2:L$3024,2)</f>
        <v>2111</v>
      </c>
      <c r="E2109" t="s">
        <v>14728</v>
      </c>
      <c r="F2109" t="s">
        <v>14730</v>
      </c>
    </row>
    <row r="2110" spans="1:6" x14ac:dyDescent="0.25">
      <c r="A2110">
        <f t="shared" si="32"/>
        <v>121</v>
      </c>
      <c r="B2110" t="s">
        <v>7791</v>
      </c>
      <c r="C2110" s="8" t="str">
        <f>VLOOKUP(B2110,'Specimen-Sample'!A$2:L$3024,12)</f>
        <v>Skin Biopsy</v>
      </c>
      <c r="D2110" s="8">
        <f>VLOOKUP(B2110,'Specimen-Sample'!A$2:L$3024,2)</f>
        <v>2111</v>
      </c>
      <c r="E2110" t="s">
        <v>14727</v>
      </c>
      <c r="F2110" t="s">
        <v>14734</v>
      </c>
    </row>
    <row r="2111" spans="1:6" x14ac:dyDescent="0.25">
      <c r="A2111">
        <f t="shared" si="32"/>
        <v>121</v>
      </c>
      <c r="B2111" t="s">
        <v>7791</v>
      </c>
      <c r="C2111" s="8" t="str">
        <f>VLOOKUP(B2111,'Specimen-Sample'!A$2:L$3024,12)</f>
        <v>Skin Biopsy</v>
      </c>
      <c r="D2111" s="8">
        <f>VLOOKUP(B2111,'Specimen-Sample'!A$2:L$3024,2)</f>
        <v>2111</v>
      </c>
      <c r="E2111" t="s">
        <v>14732</v>
      </c>
      <c r="F2111" t="s">
        <v>14736</v>
      </c>
    </row>
    <row r="2112" spans="1:6" x14ac:dyDescent="0.25">
      <c r="A2112">
        <f t="shared" si="32"/>
        <v>122</v>
      </c>
      <c r="B2112" t="s">
        <v>8065</v>
      </c>
      <c r="C2112" s="8" t="str">
        <f>VLOOKUP(B2112,'Specimen-Sample'!A$2:L$3024,12)</f>
        <v>Skin Biopsy</v>
      </c>
      <c r="D2112" s="8">
        <f>VLOOKUP(B2112,'Specimen-Sample'!A$2:L$3024,2)</f>
        <v>2223</v>
      </c>
      <c r="E2112" t="s">
        <v>14978</v>
      </c>
      <c r="F2112" t="s">
        <v>14963</v>
      </c>
    </row>
    <row r="2113" spans="1:6" x14ac:dyDescent="0.25">
      <c r="A2113">
        <f t="shared" si="32"/>
        <v>122</v>
      </c>
      <c r="B2113" t="s">
        <v>8065</v>
      </c>
      <c r="C2113" s="8" t="str">
        <f>VLOOKUP(B2113,'Specimen-Sample'!A$2:L$3024,12)</f>
        <v>Skin Biopsy</v>
      </c>
      <c r="D2113" s="8">
        <f>VLOOKUP(B2113,'Specimen-Sample'!A$2:L$3024,2)</f>
        <v>2223</v>
      </c>
      <c r="E2113" t="s">
        <v>14983</v>
      </c>
      <c r="F2113" t="s">
        <v>14970</v>
      </c>
    </row>
    <row r="2114" spans="1:6" x14ac:dyDescent="0.25">
      <c r="A2114">
        <f t="shared" si="32"/>
        <v>122</v>
      </c>
      <c r="B2114" t="s">
        <v>8065</v>
      </c>
      <c r="C2114" s="8" t="str">
        <f>VLOOKUP(B2114,'Specimen-Sample'!A$2:L$3024,12)</f>
        <v>Skin Biopsy</v>
      </c>
      <c r="D2114" s="8">
        <f>VLOOKUP(B2114,'Specimen-Sample'!A$2:L$3024,2)</f>
        <v>2223</v>
      </c>
      <c r="E2114" t="s">
        <v>14965</v>
      </c>
      <c r="F2114" t="s">
        <v>14981</v>
      </c>
    </row>
    <row r="2115" spans="1:6" x14ac:dyDescent="0.25">
      <c r="A2115">
        <f t="shared" si="32"/>
        <v>122</v>
      </c>
      <c r="B2115" t="s">
        <v>8065</v>
      </c>
      <c r="C2115" s="8" t="str">
        <f>VLOOKUP(B2115,'Specimen-Sample'!A$2:L$3024,12)</f>
        <v>Skin Biopsy</v>
      </c>
      <c r="D2115" s="8">
        <f>VLOOKUP(B2115,'Specimen-Sample'!A$2:L$3024,2)</f>
        <v>2223</v>
      </c>
      <c r="E2115" t="s">
        <v>14979</v>
      </c>
      <c r="F2115" t="s">
        <v>14973</v>
      </c>
    </row>
    <row r="2116" spans="1:6" x14ac:dyDescent="0.25">
      <c r="A2116">
        <f t="shared" ref="A2116:A2179" si="33">IF(B2115&lt;&gt;B2116,A2115+1,A2115)</f>
        <v>122</v>
      </c>
      <c r="B2116" t="s">
        <v>8065</v>
      </c>
      <c r="C2116" s="8" t="str">
        <f>VLOOKUP(B2116,'Specimen-Sample'!A$2:L$3024,12)</f>
        <v>Skin Biopsy</v>
      </c>
      <c r="D2116" s="8">
        <f>VLOOKUP(B2116,'Specimen-Sample'!A$2:L$3024,2)</f>
        <v>2223</v>
      </c>
      <c r="E2116" t="s">
        <v>14980</v>
      </c>
      <c r="F2116" t="s">
        <v>14964</v>
      </c>
    </row>
    <row r="2117" spans="1:6" x14ac:dyDescent="0.25">
      <c r="A2117">
        <f t="shared" si="33"/>
        <v>122</v>
      </c>
      <c r="B2117" t="s">
        <v>8065</v>
      </c>
      <c r="C2117" s="8" t="str">
        <f>VLOOKUP(B2117,'Specimen-Sample'!A$2:L$3024,12)</f>
        <v>Skin Biopsy</v>
      </c>
      <c r="D2117" s="8">
        <f>VLOOKUP(B2117,'Specimen-Sample'!A$2:L$3024,2)</f>
        <v>2223</v>
      </c>
      <c r="E2117" t="s">
        <v>14966</v>
      </c>
      <c r="F2117" t="s">
        <v>14969</v>
      </c>
    </row>
    <row r="2118" spans="1:6" x14ac:dyDescent="0.25">
      <c r="A2118">
        <f t="shared" si="33"/>
        <v>122</v>
      </c>
      <c r="B2118" t="s">
        <v>8065</v>
      </c>
      <c r="C2118" s="8" t="str">
        <f>VLOOKUP(B2118,'Specimen-Sample'!A$2:L$3024,12)</f>
        <v>Skin Biopsy</v>
      </c>
      <c r="D2118" s="8">
        <f>VLOOKUP(B2118,'Specimen-Sample'!A$2:L$3024,2)</f>
        <v>2223</v>
      </c>
      <c r="E2118" t="s">
        <v>14972</v>
      </c>
      <c r="F2118" t="s">
        <v>14986</v>
      </c>
    </row>
    <row r="2119" spans="1:6" x14ac:dyDescent="0.25">
      <c r="A2119">
        <f t="shared" si="33"/>
        <v>122</v>
      </c>
      <c r="B2119" t="s">
        <v>8065</v>
      </c>
      <c r="C2119" s="8" t="str">
        <f>VLOOKUP(B2119,'Specimen-Sample'!A$2:L$3024,12)</f>
        <v>Skin Biopsy</v>
      </c>
      <c r="D2119" s="8">
        <f>VLOOKUP(B2119,'Specimen-Sample'!A$2:L$3024,2)</f>
        <v>2223</v>
      </c>
      <c r="E2119" t="s">
        <v>14977</v>
      </c>
      <c r="F2119" t="s">
        <v>14985</v>
      </c>
    </row>
    <row r="2120" spans="1:6" x14ac:dyDescent="0.25">
      <c r="A2120">
        <f t="shared" si="33"/>
        <v>122</v>
      </c>
      <c r="B2120" t="s">
        <v>8065</v>
      </c>
      <c r="C2120" s="8" t="str">
        <f>VLOOKUP(B2120,'Specimen-Sample'!A$2:L$3024,12)</f>
        <v>Skin Biopsy</v>
      </c>
      <c r="D2120" s="8">
        <f>VLOOKUP(B2120,'Specimen-Sample'!A$2:L$3024,2)</f>
        <v>2223</v>
      </c>
      <c r="E2120" t="s">
        <v>14975</v>
      </c>
      <c r="F2120" t="s">
        <v>14967</v>
      </c>
    </row>
    <row r="2121" spans="1:6" x14ac:dyDescent="0.25">
      <c r="A2121">
        <f t="shared" si="33"/>
        <v>122</v>
      </c>
      <c r="B2121" t="s">
        <v>8065</v>
      </c>
      <c r="C2121" s="8" t="str">
        <f>VLOOKUP(B2121,'Specimen-Sample'!A$2:L$3024,12)</f>
        <v>Skin Biopsy</v>
      </c>
      <c r="D2121" s="8">
        <f>VLOOKUP(B2121,'Specimen-Sample'!A$2:L$3024,2)</f>
        <v>2223</v>
      </c>
      <c r="E2121" t="s">
        <v>14984</v>
      </c>
      <c r="F2121" t="s">
        <v>14974</v>
      </c>
    </row>
    <row r="2122" spans="1:6" x14ac:dyDescent="0.25">
      <c r="A2122">
        <f t="shared" si="33"/>
        <v>122</v>
      </c>
      <c r="B2122" t="s">
        <v>8065</v>
      </c>
      <c r="C2122" s="8" t="str">
        <f>VLOOKUP(B2122,'Specimen-Sample'!A$2:L$3024,12)</f>
        <v>Skin Biopsy</v>
      </c>
      <c r="D2122" s="8">
        <f>VLOOKUP(B2122,'Specimen-Sample'!A$2:L$3024,2)</f>
        <v>2223</v>
      </c>
      <c r="E2122" t="s">
        <v>14982</v>
      </c>
      <c r="F2122" t="s">
        <v>14971</v>
      </c>
    </row>
    <row r="2123" spans="1:6" x14ac:dyDescent="0.25">
      <c r="A2123">
        <f t="shared" si="33"/>
        <v>122</v>
      </c>
      <c r="B2123" t="s">
        <v>8065</v>
      </c>
      <c r="C2123" s="8" t="str">
        <f>VLOOKUP(B2123,'Specimen-Sample'!A$2:L$3024,12)</f>
        <v>Skin Biopsy</v>
      </c>
      <c r="D2123" s="8">
        <f>VLOOKUP(B2123,'Specimen-Sample'!A$2:L$3024,2)</f>
        <v>2223</v>
      </c>
      <c r="E2123" t="s">
        <v>14968</v>
      </c>
      <c r="F2123" t="s">
        <v>14976</v>
      </c>
    </row>
    <row r="2124" spans="1:6" x14ac:dyDescent="0.25">
      <c r="A2124">
        <f t="shared" si="33"/>
        <v>123</v>
      </c>
      <c r="B2124" t="s">
        <v>18445</v>
      </c>
      <c r="C2124" s="8" t="str">
        <f>VLOOKUP(B2124,'Specimen-Sample'!A$2:L$3024,12)</f>
        <v>Skin Biopsy</v>
      </c>
      <c r="D2124" s="8">
        <f>VLOOKUP(B2124,'Specimen-Sample'!A$2:L$3024,2)</f>
        <v>3241</v>
      </c>
      <c r="E2124" t="s">
        <v>14441</v>
      </c>
      <c r="F2124" t="s">
        <v>14459</v>
      </c>
    </row>
    <row r="2125" spans="1:6" x14ac:dyDescent="0.25">
      <c r="A2125">
        <f t="shared" si="33"/>
        <v>123</v>
      </c>
      <c r="B2125" t="s">
        <v>18445</v>
      </c>
      <c r="C2125" s="8" t="str">
        <f>VLOOKUP(B2125,'Specimen-Sample'!A$2:L$3024,12)</f>
        <v>Skin Biopsy</v>
      </c>
      <c r="D2125" s="8">
        <f>VLOOKUP(B2125,'Specimen-Sample'!A$2:L$3024,2)</f>
        <v>3241</v>
      </c>
      <c r="E2125" t="s">
        <v>14446</v>
      </c>
      <c r="F2125" t="s">
        <v>14463</v>
      </c>
    </row>
    <row r="2126" spans="1:6" x14ac:dyDescent="0.25">
      <c r="A2126">
        <f t="shared" si="33"/>
        <v>123</v>
      </c>
      <c r="B2126" t="s">
        <v>18445</v>
      </c>
      <c r="C2126" s="8" t="str">
        <f>VLOOKUP(B2126,'Specimen-Sample'!A$2:L$3024,12)</f>
        <v>Skin Biopsy</v>
      </c>
      <c r="D2126" s="8">
        <f>VLOOKUP(B2126,'Specimen-Sample'!A$2:L$3024,2)</f>
        <v>3241</v>
      </c>
      <c r="E2126" t="s">
        <v>14449</v>
      </c>
      <c r="F2126" t="s">
        <v>14461</v>
      </c>
    </row>
    <row r="2127" spans="1:6" x14ac:dyDescent="0.25">
      <c r="A2127">
        <f t="shared" si="33"/>
        <v>123</v>
      </c>
      <c r="B2127" t="s">
        <v>18445</v>
      </c>
      <c r="C2127" s="8" t="str">
        <f>VLOOKUP(B2127,'Specimen-Sample'!A$2:L$3024,12)</f>
        <v>Skin Biopsy</v>
      </c>
      <c r="D2127" s="8">
        <f>VLOOKUP(B2127,'Specimen-Sample'!A$2:L$3024,2)</f>
        <v>3241</v>
      </c>
      <c r="E2127" t="s">
        <v>14448</v>
      </c>
      <c r="F2127" t="s">
        <v>14460</v>
      </c>
    </row>
    <row r="2128" spans="1:6" x14ac:dyDescent="0.25">
      <c r="A2128">
        <f t="shared" si="33"/>
        <v>123</v>
      </c>
      <c r="B2128" t="s">
        <v>18445</v>
      </c>
      <c r="C2128" s="8" t="str">
        <f>VLOOKUP(B2128,'Specimen-Sample'!A$2:L$3024,12)</f>
        <v>Skin Biopsy</v>
      </c>
      <c r="D2128" s="8">
        <f>VLOOKUP(B2128,'Specimen-Sample'!A$2:L$3024,2)</f>
        <v>3241</v>
      </c>
      <c r="E2128" t="s">
        <v>14454</v>
      </c>
      <c r="F2128" t="s">
        <v>14457</v>
      </c>
    </row>
    <row r="2129" spans="1:6" x14ac:dyDescent="0.25">
      <c r="A2129">
        <f t="shared" si="33"/>
        <v>123</v>
      </c>
      <c r="B2129" t="s">
        <v>18445</v>
      </c>
      <c r="C2129" s="8" t="str">
        <f>VLOOKUP(B2129,'Specimen-Sample'!A$2:L$3024,12)</f>
        <v>Skin Biopsy</v>
      </c>
      <c r="D2129" s="8">
        <f>VLOOKUP(B2129,'Specimen-Sample'!A$2:L$3024,2)</f>
        <v>3241</v>
      </c>
      <c r="E2129" t="s">
        <v>14462</v>
      </c>
      <c r="F2129" t="s">
        <v>14451</v>
      </c>
    </row>
    <row r="2130" spans="1:6" x14ac:dyDescent="0.25">
      <c r="A2130">
        <f t="shared" si="33"/>
        <v>123</v>
      </c>
      <c r="B2130" t="s">
        <v>18445</v>
      </c>
      <c r="C2130" s="8" t="str">
        <f>VLOOKUP(B2130,'Specimen-Sample'!A$2:L$3024,12)</f>
        <v>Skin Biopsy</v>
      </c>
      <c r="D2130" s="8">
        <f>VLOOKUP(B2130,'Specimen-Sample'!A$2:L$3024,2)</f>
        <v>3241</v>
      </c>
      <c r="E2130" t="s">
        <v>14452</v>
      </c>
      <c r="F2130" t="s">
        <v>14443</v>
      </c>
    </row>
    <row r="2131" spans="1:6" x14ac:dyDescent="0.25">
      <c r="A2131">
        <f t="shared" si="33"/>
        <v>123</v>
      </c>
      <c r="B2131" t="s">
        <v>18445</v>
      </c>
      <c r="C2131" s="8" t="str">
        <f>VLOOKUP(B2131,'Specimen-Sample'!A$2:L$3024,12)</f>
        <v>Skin Biopsy</v>
      </c>
      <c r="D2131" s="8">
        <f>VLOOKUP(B2131,'Specimen-Sample'!A$2:L$3024,2)</f>
        <v>3241</v>
      </c>
      <c r="E2131" t="s">
        <v>14444</v>
      </c>
      <c r="F2131" t="s">
        <v>14458</v>
      </c>
    </row>
    <row r="2132" spans="1:6" x14ac:dyDescent="0.25">
      <c r="A2132">
        <f t="shared" si="33"/>
        <v>123</v>
      </c>
      <c r="B2132" t="s">
        <v>18445</v>
      </c>
      <c r="C2132" s="8" t="str">
        <f>VLOOKUP(B2132,'Specimen-Sample'!A$2:L$3024,12)</f>
        <v>Skin Biopsy</v>
      </c>
      <c r="D2132" s="8">
        <f>VLOOKUP(B2132,'Specimen-Sample'!A$2:L$3024,2)</f>
        <v>3241</v>
      </c>
      <c r="E2132" t="s">
        <v>14442</v>
      </c>
      <c r="F2132" t="s">
        <v>14456</v>
      </c>
    </row>
    <row r="2133" spans="1:6" x14ac:dyDescent="0.25">
      <c r="A2133">
        <f t="shared" si="33"/>
        <v>123</v>
      </c>
      <c r="B2133" t="s">
        <v>18445</v>
      </c>
      <c r="C2133" s="8" t="str">
        <f>VLOOKUP(B2133,'Specimen-Sample'!A$2:L$3024,12)</f>
        <v>Skin Biopsy</v>
      </c>
      <c r="D2133" s="8">
        <f>VLOOKUP(B2133,'Specimen-Sample'!A$2:L$3024,2)</f>
        <v>3241</v>
      </c>
      <c r="E2133" t="s">
        <v>14450</v>
      </c>
      <c r="F2133" t="s">
        <v>14445</v>
      </c>
    </row>
    <row r="2134" spans="1:6" x14ac:dyDescent="0.25">
      <c r="A2134">
        <f t="shared" si="33"/>
        <v>123</v>
      </c>
      <c r="B2134" t="s">
        <v>18445</v>
      </c>
      <c r="C2134" s="8" t="str">
        <f>VLOOKUP(B2134,'Specimen-Sample'!A$2:L$3024,12)</f>
        <v>Skin Biopsy</v>
      </c>
      <c r="D2134" s="8">
        <f>VLOOKUP(B2134,'Specimen-Sample'!A$2:L$3024,2)</f>
        <v>3241</v>
      </c>
      <c r="E2134" t="s">
        <v>14453</v>
      </c>
      <c r="F2134" t="s">
        <v>14447</v>
      </c>
    </row>
    <row r="2135" spans="1:6" x14ac:dyDescent="0.25">
      <c r="A2135">
        <f t="shared" si="33"/>
        <v>123</v>
      </c>
      <c r="B2135" t="s">
        <v>18445</v>
      </c>
      <c r="C2135" s="8" t="str">
        <f>VLOOKUP(B2135,'Specimen-Sample'!A$2:L$3024,12)</f>
        <v>Skin Biopsy</v>
      </c>
      <c r="D2135" s="8">
        <f>VLOOKUP(B2135,'Specimen-Sample'!A$2:L$3024,2)</f>
        <v>3241</v>
      </c>
      <c r="E2135" t="s">
        <v>14464</v>
      </c>
      <c r="F2135" t="s">
        <v>14455</v>
      </c>
    </row>
    <row r="2136" spans="1:6" x14ac:dyDescent="0.25">
      <c r="A2136">
        <f t="shared" si="33"/>
        <v>124</v>
      </c>
      <c r="B2136" t="s">
        <v>6302</v>
      </c>
      <c r="C2136" s="8" t="str">
        <f>VLOOKUP(B2136,'Specimen-Sample'!A$2:L$3024,12)</f>
        <v>Skin Biopsy</v>
      </c>
      <c r="D2136" s="8">
        <f>VLOOKUP(B2136,'Specimen-Sample'!A$2:L$3024,2)</f>
        <v>1511</v>
      </c>
      <c r="E2136" t="s">
        <v>15097</v>
      </c>
      <c r="F2136" t="s">
        <v>15085</v>
      </c>
    </row>
    <row r="2137" spans="1:6" x14ac:dyDescent="0.25">
      <c r="A2137">
        <f t="shared" si="33"/>
        <v>124</v>
      </c>
      <c r="B2137" t="s">
        <v>6302</v>
      </c>
      <c r="C2137" s="8" t="str">
        <f>VLOOKUP(B2137,'Specimen-Sample'!A$2:L$3024,12)</f>
        <v>Skin Biopsy</v>
      </c>
      <c r="D2137" s="8">
        <f>VLOOKUP(B2137,'Specimen-Sample'!A$2:L$3024,2)</f>
        <v>1511</v>
      </c>
      <c r="E2137" t="s">
        <v>15096</v>
      </c>
      <c r="F2137" t="s">
        <v>15095</v>
      </c>
    </row>
    <row r="2138" spans="1:6" x14ac:dyDescent="0.25">
      <c r="A2138">
        <f t="shared" si="33"/>
        <v>124</v>
      </c>
      <c r="B2138" t="s">
        <v>6302</v>
      </c>
      <c r="C2138" s="8" t="str">
        <f>VLOOKUP(B2138,'Specimen-Sample'!A$2:L$3024,12)</f>
        <v>Skin Biopsy</v>
      </c>
      <c r="D2138" s="8">
        <f>VLOOKUP(B2138,'Specimen-Sample'!A$2:L$3024,2)</f>
        <v>1511</v>
      </c>
      <c r="E2138" t="s">
        <v>15080</v>
      </c>
      <c r="F2138" t="s">
        <v>15101</v>
      </c>
    </row>
    <row r="2139" spans="1:6" x14ac:dyDescent="0.25">
      <c r="A2139">
        <f t="shared" si="33"/>
        <v>124</v>
      </c>
      <c r="B2139" t="s">
        <v>6302</v>
      </c>
      <c r="C2139" s="8" t="str">
        <f>VLOOKUP(B2139,'Specimen-Sample'!A$2:L$3024,12)</f>
        <v>Skin Biopsy</v>
      </c>
      <c r="D2139" s="8">
        <f>VLOOKUP(B2139,'Specimen-Sample'!A$2:L$3024,2)</f>
        <v>1511</v>
      </c>
      <c r="E2139" t="s">
        <v>15083</v>
      </c>
      <c r="F2139" t="s">
        <v>15090</v>
      </c>
    </row>
    <row r="2140" spans="1:6" x14ac:dyDescent="0.25">
      <c r="A2140">
        <f t="shared" si="33"/>
        <v>124</v>
      </c>
      <c r="B2140" t="s">
        <v>6302</v>
      </c>
      <c r="C2140" s="8" t="str">
        <f>VLOOKUP(B2140,'Specimen-Sample'!A$2:L$3024,12)</f>
        <v>Skin Biopsy</v>
      </c>
      <c r="D2140" s="8">
        <f>VLOOKUP(B2140,'Specimen-Sample'!A$2:L$3024,2)</f>
        <v>1511</v>
      </c>
      <c r="E2140" t="s">
        <v>15094</v>
      </c>
      <c r="F2140" t="s">
        <v>15098</v>
      </c>
    </row>
    <row r="2141" spans="1:6" x14ac:dyDescent="0.25">
      <c r="A2141">
        <f t="shared" si="33"/>
        <v>124</v>
      </c>
      <c r="B2141" t="s">
        <v>6302</v>
      </c>
      <c r="C2141" s="8" t="str">
        <f>VLOOKUP(B2141,'Specimen-Sample'!A$2:L$3024,12)</f>
        <v>Skin Biopsy</v>
      </c>
      <c r="D2141" s="8">
        <f>VLOOKUP(B2141,'Specimen-Sample'!A$2:L$3024,2)</f>
        <v>1511</v>
      </c>
      <c r="E2141" t="s">
        <v>15081</v>
      </c>
      <c r="F2141" t="s">
        <v>15088</v>
      </c>
    </row>
    <row r="2142" spans="1:6" x14ac:dyDescent="0.25">
      <c r="A2142">
        <f t="shared" si="33"/>
        <v>124</v>
      </c>
      <c r="B2142" t="s">
        <v>6302</v>
      </c>
      <c r="C2142" s="8" t="str">
        <f>VLOOKUP(B2142,'Specimen-Sample'!A$2:L$3024,12)</f>
        <v>Skin Biopsy</v>
      </c>
      <c r="D2142" s="8">
        <f>VLOOKUP(B2142,'Specimen-Sample'!A$2:L$3024,2)</f>
        <v>1511</v>
      </c>
      <c r="E2142" t="s">
        <v>15100</v>
      </c>
      <c r="F2142" t="s">
        <v>15093</v>
      </c>
    </row>
    <row r="2143" spans="1:6" x14ac:dyDescent="0.25">
      <c r="A2143">
        <f t="shared" si="33"/>
        <v>124</v>
      </c>
      <c r="B2143" t="s">
        <v>6302</v>
      </c>
      <c r="C2143" s="8" t="str">
        <f>VLOOKUP(B2143,'Specimen-Sample'!A$2:L$3024,12)</f>
        <v>Skin Biopsy</v>
      </c>
      <c r="D2143" s="8">
        <f>VLOOKUP(B2143,'Specimen-Sample'!A$2:L$3024,2)</f>
        <v>1511</v>
      </c>
      <c r="E2143" t="s">
        <v>15084</v>
      </c>
      <c r="F2143" t="s">
        <v>15092</v>
      </c>
    </row>
    <row r="2144" spans="1:6" x14ac:dyDescent="0.25">
      <c r="A2144">
        <f t="shared" si="33"/>
        <v>124</v>
      </c>
      <c r="B2144" t="s">
        <v>6302</v>
      </c>
      <c r="C2144" s="8" t="str">
        <f>VLOOKUP(B2144,'Specimen-Sample'!A$2:L$3024,12)</f>
        <v>Skin Biopsy</v>
      </c>
      <c r="D2144" s="8">
        <f>VLOOKUP(B2144,'Specimen-Sample'!A$2:L$3024,2)</f>
        <v>1511</v>
      </c>
      <c r="E2144" t="s">
        <v>15091</v>
      </c>
      <c r="F2144" t="s">
        <v>15089</v>
      </c>
    </row>
    <row r="2145" spans="1:6" x14ac:dyDescent="0.25">
      <c r="A2145">
        <f t="shared" si="33"/>
        <v>124</v>
      </c>
      <c r="B2145" t="s">
        <v>6302</v>
      </c>
      <c r="C2145" s="8" t="str">
        <f>VLOOKUP(B2145,'Specimen-Sample'!A$2:L$3024,12)</f>
        <v>Skin Biopsy</v>
      </c>
      <c r="D2145" s="8">
        <f>VLOOKUP(B2145,'Specimen-Sample'!A$2:L$3024,2)</f>
        <v>1511</v>
      </c>
      <c r="E2145" t="s">
        <v>15102</v>
      </c>
      <c r="F2145" t="s">
        <v>15079</v>
      </c>
    </row>
    <row r="2146" spans="1:6" x14ac:dyDescent="0.25">
      <c r="A2146">
        <f t="shared" si="33"/>
        <v>124</v>
      </c>
      <c r="B2146" t="s">
        <v>6302</v>
      </c>
      <c r="C2146" s="8" t="str">
        <f>VLOOKUP(B2146,'Specimen-Sample'!A$2:L$3024,12)</f>
        <v>Skin Biopsy</v>
      </c>
      <c r="D2146" s="8">
        <f>VLOOKUP(B2146,'Specimen-Sample'!A$2:L$3024,2)</f>
        <v>1511</v>
      </c>
      <c r="E2146" t="s">
        <v>15082</v>
      </c>
      <c r="F2146" t="s">
        <v>15087</v>
      </c>
    </row>
    <row r="2147" spans="1:6" x14ac:dyDescent="0.25">
      <c r="A2147">
        <f t="shared" si="33"/>
        <v>124</v>
      </c>
      <c r="B2147" t="s">
        <v>6302</v>
      </c>
      <c r="C2147" s="8" t="str">
        <f>VLOOKUP(B2147,'Specimen-Sample'!A$2:L$3024,12)</f>
        <v>Skin Biopsy</v>
      </c>
      <c r="D2147" s="8">
        <f>VLOOKUP(B2147,'Specimen-Sample'!A$2:L$3024,2)</f>
        <v>1511</v>
      </c>
      <c r="E2147" t="s">
        <v>15086</v>
      </c>
      <c r="F2147" t="s">
        <v>15099</v>
      </c>
    </row>
    <row r="2148" spans="1:6" x14ac:dyDescent="0.25">
      <c r="A2148">
        <f t="shared" si="33"/>
        <v>125</v>
      </c>
      <c r="B2148" t="s">
        <v>6316</v>
      </c>
      <c r="C2148" s="8" t="str">
        <f>VLOOKUP(B2148,'Specimen-Sample'!A$2:L$3024,12)</f>
        <v>Skin Biopsy</v>
      </c>
      <c r="D2148" s="8">
        <f>VLOOKUP(B2148,'Specimen-Sample'!A$2:L$3024,2)</f>
        <v>1522</v>
      </c>
      <c r="E2148" t="s">
        <v>14629</v>
      </c>
      <c r="F2148" t="s">
        <v>14628</v>
      </c>
    </row>
    <row r="2149" spans="1:6" x14ac:dyDescent="0.25">
      <c r="A2149">
        <f t="shared" si="33"/>
        <v>125</v>
      </c>
      <c r="B2149" t="s">
        <v>6316</v>
      </c>
      <c r="C2149" s="8" t="str">
        <f>VLOOKUP(B2149,'Specimen-Sample'!A$2:L$3024,12)</f>
        <v>Skin Biopsy</v>
      </c>
      <c r="D2149" s="8">
        <f>VLOOKUP(B2149,'Specimen-Sample'!A$2:L$3024,2)</f>
        <v>1522</v>
      </c>
      <c r="E2149" t="s">
        <v>14631</v>
      </c>
      <c r="F2149" t="s">
        <v>14620</v>
      </c>
    </row>
    <row r="2150" spans="1:6" x14ac:dyDescent="0.25">
      <c r="A2150">
        <f t="shared" si="33"/>
        <v>125</v>
      </c>
      <c r="B2150" t="s">
        <v>6316</v>
      </c>
      <c r="C2150" s="8" t="str">
        <f>VLOOKUP(B2150,'Specimen-Sample'!A$2:L$3024,12)</f>
        <v>Skin Biopsy</v>
      </c>
      <c r="D2150" s="8">
        <f>VLOOKUP(B2150,'Specimen-Sample'!A$2:L$3024,2)</f>
        <v>1522</v>
      </c>
      <c r="E2150" t="s">
        <v>14621</v>
      </c>
      <c r="F2150" t="s">
        <v>14626</v>
      </c>
    </row>
    <row r="2151" spans="1:6" x14ac:dyDescent="0.25">
      <c r="A2151">
        <f t="shared" si="33"/>
        <v>125</v>
      </c>
      <c r="B2151" t="s">
        <v>6316</v>
      </c>
      <c r="C2151" s="8" t="str">
        <f>VLOOKUP(B2151,'Specimen-Sample'!A$2:L$3024,12)</f>
        <v>Skin Biopsy</v>
      </c>
      <c r="D2151" s="8">
        <f>VLOOKUP(B2151,'Specimen-Sample'!A$2:L$3024,2)</f>
        <v>1522</v>
      </c>
      <c r="E2151" t="s">
        <v>14627</v>
      </c>
      <c r="F2151" t="s">
        <v>14619</v>
      </c>
    </row>
    <row r="2152" spans="1:6" x14ac:dyDescent="0.25">
      <c r="A2152">
        <f t="shared" si="33"/>
        <v>125</v>
      </c>
      <c r="B2152" t="s">
        <v>6316</v>
      </c>
      <c r="C2152" s="8" t="str">
        <f>VLOOKUP(B2152,'Specimen-Sample'!A$2:L$3024,12)</f>
        <v>Skin Biopsy</v>
      </c>
      <c r="D2152" s="8">
        <f>VLOOKUP(B2152,'Specimen-Sample'!A$2:L$3024,2)</f>
        <v>1522</v>
      </c>
      <c r="E2152" t="s">
        <v>14630</v>
      </c>
      <c r="F2152" t="s">
        <v>14632</v>
      </c>
    </row>
    <row r="2153" spans="1:6" x14ac:dyDescent="0.25">
      <c r="A2153">
        <f t="shared" si="33"/>
        <v>125</v>
      </c>
      <c r="B2153" t="s">
        <v>6316</v>
      </c>
      <c r="C2153" s="8" t="str">
        <f>VLOOKUP(B2153,'Specimen-Sample'!A$2:L$3024,12)</f>
        <v>Skin Biopsy</v>
      </c>
      <c r="D2153" s="8">
        <f>VLOOKUP(B2153,'Specimen-Sample'!A$2:L$3024,2)</f>
        <v>1522</v>
      </c>
      <c r="E2153" t="s">
        <v>14633</v>
      </c>
      <c r="F2153" t="s">
        <v>14634</v>
      </c>
    </row>
    <row r="2154" spans="1:6" x14ac:dyDescent="0.25">
      <c r="A2154">
        <f t="shared" si="33"/>
        <v>125</v>
      </c>
      <c r="B2154" t="s">
        <v>6316</v>
      </c>
      <c r="C2154" s="8" t="str">
        <f>VLOOKUP(B2154,'Specimen-Sample'!A$2:L$3024,12)</f>
        <v>Skin Biopsy</v>
      </c>
      <c r="D2154" s="8">
        <f>VLOOKUP(B2154,'Specimen-Sample'!A$2:L$3024,2)</f>
        <v>1522</v>
      </c>
      <c r="E2154" t="s">
        <v>14624</v>
      </c>
      <c r="F2154" t="s">
        <v>14623</v>
      </c>
    </row>
    <row r="2155" spans="1:6" x14ac:dyDescent="0.25">
      <c r="A2155">
        <f t="shared" si="33"/>
        <v>125</v>
      </c>
      <c r="B2155" t="s">
        <v>6316</v>
      </c>
      <c r="C2155" s="8" t="str">
        <f>VLOOKUP(B2155,'Specimen-Sample'!A$2:L$3024,12)</f>
        <v>Skin Biopsy</v>
      </c>
      <c r="D2155" s="8">
        <f>VLOOKUP(B2155,'Specimen-Sample'!A$2:L$3024,2)</f>
        <v>1522</v>
      </c>
      <c r="E2155" t="s">
        <v>14625</v>
      </c>
      <c r="F2155" t="s">
        <v>14622</v>
      </c>
    </row>
    <row r="2156" spans="1:6" x14ac:dyDescent="0.25">
      <c r="A2156">
        <f t="shared" si="33"/>
        <v>126</v>
      </c>
      <c r="B2156" t="s">
        <v>6327</v>
      </c>
      <c r="C2156" s="8" t="str">
        <f>VLOOKUP(B2156,'Specimen-Sample'!A$2:L$3024,12)</f>
        <v>Skin Biopsy</v>
      </c>
      <c r="D2156" s="8">
        <f>VLOOKUP(B2156,'Specimen-Sample'!A$2:L$3024,2)</f>
        <v>1615</v>
      </c>
      <c r="E2156" t="s">
        <v>14865</v>
      </c>
      <c r="F2156" t="s">
        <v>14864</v>
      </c>
    </row>
    <row r="2157" spans="1:6" x14ac:dyDescent="0.25">
      <c r="A2157">
        <f t="shared" si="33"/>
        <v>126</v>
      </c>
      <c r="B2157" t="s">
        <v>6327</v>
      </c>
      <c r="C2157" s="8" t="str">
        <f>VLOOKUP(B2157,'Specimen-Sample'!A$2:L$3024,12)</f>
        <v>Skin Biopsy</v>
      </c>
      <c r="D2157" s="8">
        <f>VLOOKUP(B2157,'Specimen-Sample'!A$2:L$3024,2)</f>
        <v>1615</v>
      </c>
      <c r="E2157" t="s">
        <v>14861</v>
      </c>
      <c r="F2157" t="s">
        <v>14866</v>
      </c>
    </row>
    <row r="2158" spans="1:6" x14ac:dyDescent="0.25">
      <c r="A2158">
        <f t="shared" si="33"/>
        <v>126</v>
      </c>
      <c r="B2158" t="s">
        <v>6327</v>
      </c>
      <c r="C2158" s="8" t="str">
        <f>VLOOKUP(B2158,'Specimen-Sample'!A$2:L$3024,12)</f>
        <v>Skin Biopsy</v>
      </c>
      <c r="D2158" s="8">
        <f>VLOOKUP(B2158,'Specimen-Sample'!A$2:L$3024,2)</f>
        <v>1615</v>
      </c>
      <c r="E2158" t="s">
        <v>14855</v>
      </c>
      <c r="F2158" t="s">
        <v>14858</v>
      </c>
    </row>
    <row r="2159" spans="1:6" x14ac:dyDescent="0.25">
      <c r="A2159">
        <f t="shared" si="33"/>
        <v>126</v>
      </c>
      <c r="B2159" t="s">
        <v>6327</v>
      </c>
      <c r="C2159" s="8" t="str">
        <f>VLOOKUP(B2159,'Specimen-Sample'!A$2:L$3024,12)</f>
        <v>Skin Biopsy</v>
      </c>
      <c r="D2159" s="8">
        <f>VLOOKUP(B2159,'Specimen-Sample'!A$2:L$3024,2)</f>
        <v>1615</v>
      </c>
      <c r="E2159" t="s">
        <v>14868</v>
      </c>
      <c r="F2159" t="s">
        <v>14853</v>
      </c>
    </row>
    <row r="2160" spans="1:6" x14ac:dyDescent="0.25">
      <c r="A2160">
        <f t="shared" si="33"/>
        <v>126</v>
      </c>
      <c r="B2160" t="s">
        <v>6327</v>
      </c>
      <c r="C2160" s="8" t="str">
        <f>VLOOKUP(B2160,'Specimen-Sample'!A$2:L$3024,12)</f>
        <v>Skin Biopsy</v>
      </c>
      <c r="D2160" s="8">
        <f>VLOOKUP(B2160,'Specimen-Sample'!A$2:L$3024,2)</f>
        <v>1615</v>
      </c>
      <c r="E2160" t="s">
        <v>14860</v>
      </c>
      <c r="F2160" t="s">
        <v>14862</v>
      </c>
    </row>
    <row r="2161" spans="1:6" x14ac:dyDescent="0.25">
      <c r="A2161">
        <f t="shared" si="33"/>
        <v>126</v>
      </c>
      <c r="B2161" t="s">
        <v>6327</v>
      </c>
      <c r="C2161" s="8" t="str">
        <f>VLOOKUP(B2161,'Specimen-Sample'!A$2:L$3024,12)</f>
        <v>Skin Biopsy</v>
      </c>
      <c r="D2161" s="8">
        <f>VLOOKUP(B2161,'Specimen-Sample'!A$2:L$3024,2)</f>
        <v>1615</v>
      </c>
      <c r="E2161" t="s">
        <v>14859</v>
      </c>
      <c r="F2161" t="s">
        <v>14857</v>
      </c>
    </row>
    <row r="2162" spans="1:6" x14ac:dyDescent="0.25">
      <c r="A2162">
        <f t="shared" si="33"/>
        <v>126</v>
      </c>
      <c r="B2162" t="s">
        <v>6327</v>
      </c>
      <c r="C2162" s="8" t="str">
        <f>VLOOKUP(B2162,'Specimen-Sample'!A$2:L$3024,12)</f>
        <v>Skin Biopsy</v>
      </c>
      <c r="D2162" s="8">
        <f>VLOOKUP(B2162,'Specimen-Sample'!A$2:L$3024,2)</f>
        <v>1615</v>
      </c>
      <c r="E2162" t="s">
        <v>14854</v>
      </c>
      <c r="F2162" t="s">
        <v>14867</v>
      </c>
    </row>
    <row r="2163" spans="1:6" x14ac:dyDescent="0.25">
      <c r="A2163">
        <f t="shared" si="33"/>
        <v>126</v>
      </c>
      <c r="B2163" t="s">
        <v>6327</v>
      </c>
      <c r="C2163" s="8" t="str">
        <f>VLOOKUP(B2163,'Specimen-Sample'!A$2:L$3024,12)</f>
        <v>Skin Biopsy</v>
      </c>
      <c r="D2163" s="8">
        <f>VLOOKUP(B2163,'Specimen-Sample'!A$2:L$3024,2)</f>
        <v>1615</v>
      </c>
      <c r="E2163" t="s">
        <v>14863</v>
      </c>
      <c r="F2163" t="s">
        <v>14856</v>
      </c>
    </row>
    <row r="2164" spans="1:6" x14ac:dyDescent="0.25">
      <c r="A2164">
        <f t="shared" si="33"/>
        <v>127</v>
      </c>
      <c r="B2164" t="s">
        <v>6336</v>
      </c>
      <c r="C2164" s="8" t="str">
        <f>VLOOKUP(B2164,'Specimen-Sample'!A$2:L$3024,12)</f>
        <v>Skin Biopsy</v>
      </c>
      <c r="D2164" s="8">
        <f>VLOOKUP(B2164,'Specimen-Sample'!A$2:L$3024,2)</f>
        <v>1574</v>
      </c>
      <c r="E2164" t="s">
        <v>14838</v>
      </c>
      <c r="F2164" t="s">
        <v>14852</v>
      </c>
    </row>
    <row r="2165" spans="1:6" x14ac:dyDescent="0.25">
      <c r="A2165">
        <f t="shared" si="33"/>
        <v>127</v>
      </c>
      <c r="B2165" t="s">
        <v>6336</v>
      </c>
      <c r="C2165" s="8" t="str">
        <f>VLOOKUP(B2165,'Specimen-Sample'!A$2:L$3024,12)</f>
        <v>Skin Biopsy</v>
      </c>
      <c r="D2165" s="8">
        <f>VLOOKUP(B2165,'Specimen-Sample'!A$2:L$3024,2)</f>
        <v>1574</v>
      </c>
      <c r="E2165" t="s">
        <v>14849</v>
      </c>
      <c r="F2165" t="s">
        <v>14844</v>
      </c>
    </row>
    <row r="2166" spans="1:6" x14ac:dyDescent="0.25">
      <c r="A2166">
        <f t="shared" si="33"/>
        <v>127</v>
      </c>
      <c r="B2166" t="s">
        <v>6336</v>
      </c>
      <c r="C2166" s="8" t="str">
        <f>VLOOKUP(B2166,'Specimen-Sample'!A$2:L$3024,12)</f>
        <v>Skin Biopsy</v>
      </c>
      <c r="D2166" s="8">
        <f>VLOOKUP(B2166,'Specimen-Sample'!A$2:L$3024,2)</f>
        <v>1574</v>
      </c>
      <c r="E2166" t="s">
        <v>14848</v>
      </c>
      <c r="F2166" t="s">
        <v>14847</v>
      </c>
    </row>
    <row r="2167" spans="1:6" x14ac:dyDescent="0.25">
      <c r="A2167">
        <f t="shared" si="33"/>
        <v>127</v>
      </c>
      <c r="B2167" t="s">
        <v>6336</v>
      </c>
      <c r="C2167" s="8" t="str">
        <f>VLOOKUP(B2167,'Specimen-Sample'!A$2:L$3024,12)</f>
        <v>Skin Biopsy</v>
      </c>
      <c r="D2167" s="8">
        <f>VLOOKUP(B2167,'Specimen-Sample'!A$2:L$3024,2)</f>
        <v>1574</v>
      </c>
      <c r="E2167" t="s">
        <v>14846</v>
      </c>
      <c r="F2167" t="s">
        <v>14842</v>
      </c>
    </row>
    <row r="2168" spans="1:6" x14ac:dyDescent="0.25">
      <c r="A2168">
        <f t="shared" si="33"/>
        <v>127</v>
      </c>
      <c r="B2168" t="s">
        <v>6336</v>
      </c>
      <c r="C2168" s="8" t="str">
        <f>VLOOKUP(B2168,'Specimen-Sample'!A$2:L$3024,12)</f>
        <v>Skin Biopsy</v>
      </c>
      <c r="D2168" s="8">
        <f>VLOOKUP(B2168,'Specimen-Sample'!A$2:L$3024,2)</f>
        <v>1574</v>
      </c>
      <c r="E2168" t="s">
        <v>14840</v>
      </c>
      <c r="F2168" t="s">
        <v>14841</v>
      </c>
    </row>
    <row r="2169" spans="1:6" x14ac:dyDescent="0.25">
      <c r="A2169">
        <f t="shared" si="33"/>
        <v>127</v>
      </c>
      <c r="B2169" t="s">
        <v>6336</v>
      </c>
      <c r="C2169" s="8" t="str">
        <f>VLOOKUP(B2169,'Specimen-Sample'!A$2:L$3024,12)</f>
        <v>Skin Biopsy</v>
      </c>
      <c r="D2169" s="8">
        <f>VLOOKUP(B2169,'Specimen-Sample'!A$2:L$3024,2)</f>
        <v>1574</v>
      </c>
      <c r="E2169" t="s">
        <v>14850</v>
      </c>
      <c r="F2169" t="s">
        <v>14845</v>
      </c>
    </row>
    <row r="2170" spans="1:6" x14ac:dyDescent="0.25">
      <c r="A2170">
        <f t="shared" si="33"/>
        <v>127</v>
      </c>
      <c r="B2170" t="s">
        <v>6336</v>
      </c>
      <c r="C2170" s="8" t="str">
        <f>VLOOKUP(B2170,'Specimen-Sample'!A$2:L$3024,12)</f>
        <v>Skin Biopsy</v>
      </c>
      <c r="D2170" s="8">
        <f>VLOOKUP(B2170,'Specimen-Sample'!A$2:L$3024,2)</f>
        <v>1574</v>
      </c>
      <c r="E2170" t="s">
        <v>14843</v>
      </c>
      <c r="F2170" t="s">
        <v>14839</v>
      </c>
    </row>
    <row r="2171" spans="1:6" x14ac:dyDescent="0.25">
      <c r="A2171">
        <f t="shared" si="33"/>
        <v>127</v>
      </c>
      <c r="B2171" t="s">
        <v>6336</v>
      </c>
      <c r="C2171" s="8" t="str">
        <f>VLOOKUP(B2171,'Specimen-Sample'!A$2:L$3024,12)</f>
        <v>Skin Biopsy</v>
      </c>
      <c r="D2171" s="8">
        <f>VLOOKUP(B2171,'Specimen-Sample'!A$2:L$3024,2)</f>
        <v>1574</v>
      </c>
      <c r="E2171" t="s">
        <v>14851</v>
      </c>
      <c r="F2171" t="s">
        <v>14837</v>
      </c>
    </row>
    <row r="2172" spans="1:6" x14ac:dyDescent="0.25">
      <c r="A2172">
        <f t="shared" si="33"/>
        <v>128</v>
      </c>
      <c r="B2172" t="s">
        <v>6437</v>
      </c>
      <c r="C2172" s="8" t="str">
        <f>VLOOKUP(B2172,'Specimen-Sample'!A$2:L$3024,12)</f>
        <v>Skin Biopsy</v>
      </c>
      <c r="D2172" s="8">
        <f>VLOOKUP(B2172,'Specimen-Sample'!A$2:L$3024,2)</f>
        <v>1584</v>
      </c>
      <c r="E2172" t="s">
        <v>14989</v>
      </c>
      <c r="F2172" t="s">
        <v>15002</v>
      </c>
    </row>
    <row r="2173" spans="1:6" x14ac:dyDescent="0.25">
      <c r="A2173">
        <f t="shared" si="33"/>
        <v>128</v>
      </c>
      <c r="B2173" t="s">
        <v>6437</v>
      </c>
      <c r="C2173" s="8" t="str">
        <f>VLOOKUP(B2173,'Specimen-Sample'!A$2:L$3024,12)</f>
        <v>Skin Biopsy</v>
      </c>
      <c r="D2173" s="8">
        <f>VLOOKUP(B2173,'Specimen-Sample'!A$2:L$3024,2)</f>
        <v>1584</v>
      </c>
      <c r="E2173" t="s">
        <v>14987</v>
      </c>
      <c r="F2173" t="s">
        <v>14997</v>
      </c>
    </row>
    <row r="2174" spans="1:6" x14ac:dyDescent="0.25">
      <c r="A2174">
        <f t="shared" si="33"/>
        <v>128</v>
      </c>
      <c r="B2174" t="s">
        <v>6437</v>
      </c>
      <c r="C2174" s="8" t="str">
        <f>VLOOKUP(B2174,'Specimen-Sample'!A$2:L$3024,12)</f>
        <v>Skin Biopsy</v>
      </c>
      <c r="D2174" s="8">
        <f>VLOOKUP(B2174,'Specimen-Sample'!A$2:L$3024,2)</f>
        <v>1584</v>
      </c>
      <c r="E2174" t="s">
        <v>14988</v>
      </c>
      <c r="F2174" t="s">
        <v>14994</v>
      </c>
    </row>
    <row r="2175" spans="1:6" x14ac:dyDescent="0.25">
      <c r="A2175">
        <f t="shared" si="33"/>
        <v>128</v>
      </c>
      <c r="B2175" t="s">
        <v>6437</v>
      </c>
      <c r="C2175" s="8" t="str">
        <f>VLOOKUP(B2175,'Specimen-Sample'!A$2:L$3024,12)</f>
        <v>Skin Biopsy</v>
      </c>
      <c r="D2175" s="8">
        <f>VLOOKUP(B2175,'Specimen-Sample'!A$2:L$3024,2)</f>
        <v>1584</v>
      </c>
      <c r="E2175" t="s">
        <v>14991</v>
      </c>
      <c r="F2175" t="s">
        <v>14992</v>
      </c>
    </row>
    <row r="2176" spans="1:6" x14ac:dyDescent="0.25">
      <c r="A2176">
        <f t="shared" si="33"/>
        <v>128</v>
      </c>
      <c r="B2176" t="s">
        <v>6437</v>
      </c>
      <c r="C2176" s="8" t="str">
        <f>VLOOKUP(B2176,'Specimen-Sample'!A$2:L$3024,12)</f>
        <v>Skin Biopsy</v>
      </c>
      <c r="D2176" s="8">
        <f>VLOOKUP(B2176,'Specimen-Sample'!A$2:L$3024,2)</f>
        <v>1584</v>
      </c>
      <c r="E2176" t="s">
        <v>15001</v>
      </c>
      <c r="F2176" t="s">
        <v>15000</v>
      </c>
    </row>
    <row r="2177" spans="1:6" x14ac:dyDescent="0.25">
      <c r="A2177">
        <f t="shared" si="33"/>
        <v>128</v>
      </c>
      <c r="B2177" t="s">
        <v>6437</v>
      </c>
      <c r="C2177" s="8" t="str">
        <f>VLOOKUP(B2177,'Specimen-Sample'!A$2:L$3024,12)</f>
        <v>Skin Biopsy</v>
      </c>
      <c r="D2177" s="8">
        <f>VLOOKUP(B2177,'Specimen-Sample'!A$2:L$3024,2)</f>
        <v>1584</v>
      </c>
      <c r="E2177" t="s">
        <v>14995</v>
      </c>
      <c r="F2177" t="s">
        <v>14993</v>
      </c>
    </row>
    <row r="2178" spans="1:6" x14ac:dyDescent="0.25">
      <c r="A2178">
        <f t="shared" si="33"/>
        <v>128</v>
      </c>
      <c r="B2178" t="s">
        <v>6437</v>
      </c>
      <c r="C2178" s="8" t="str">
        <f>VLOOKUP(B2178,'Specimen-Sample'!A$2:L$3024,12)</f>
        <v>Skin Biopsy</v>
      </c>
      <c r="D2178" s="8">
        <f>VLOOKUP(B2178,'Specimen-Sample'!A$2:L$3024,2)</f>
        <v>1584</v>
      </c>
      <c r="E2178" t="s">
        <v>14998</v>
      </c>
      <c r="F2178" t="s">
        <v>14990</v>
      </c>
    </row>
    <row r="2179" spans="1:6" x14ac:dyDescent="0.25">
      <c r="A2179">
        <f t="shared" si="33"/>
        <v>128</v>
      </c>
      <c r="B2179" t="s">
        <v>6437</v>
      </c>
      <c r="C2179" s="8" t="str">
        <f>VLOOKUP(B2179,'Specimen-Sample'!A$2:L$3024,12)</f>
        <v>Skin Biopsy</v>
      </c>
      <c r="D2179" s="8">
        <f>VLOOKUP(B2179,'Specimen-Sample'!A$2:L$3024,2)</f>
        <v>1584</v>
      </c>
      <c r="E2179" t="s">
        <v>14996</v>
      </c>
      <c r="F2179" t="s">
        <v>14999</v>
      </c>
    </row>
    <row r="2180" spans="1:6" x14ac:dyDescent="0.25">
      <c r="A2180">
        <f t="shared" ref="A2180:A2243" si="34">IF(B2179&lt;&gt;B2180,A2179+1,A2179)</f>
        <v>129</v>
      </c>
      <c r="B2180" t="s">
        <v>6497</v>
      </c>
      <c r="C2180" s="8" t="str">
        <f>VLOOKUP(B2180,'Specimen-Sample'!A$2:L$3024,12)</f>
        <v>Skin Biopsy</v>
      </c>
      <c r="D2180" s="8">
        <f>VLOOKUP(B2180,'Specimen-Sample'!A$2:L$3024,2)</f>
        <v>1907</v>
      </c>
      <c r="E2180" t="s">
        <v>14871</v>
      </c>
      <c r="F2180" t="s">
        <v>14873</v>
      </c>
    </row>
    <row r="2181" spans="1:6" x14ac:dyDescent="0.25">
      <c r="A2181">
        <f t="shared" si="34"/>
        <v>129</v>
      </c>
      <c r="B2181" t="s">
        <v>6497</v>
      </c>
      <c r="C2181" s="8" t="str">
        <f>VLOOKUP(B2181,'Specimen-Sample'!A$2:L$3024,12)</f>
        <v>Skin Biopsy</v>
      </c>
      <c r="D2181" s="8">
        <f>VLOOKUP(B2181,'Specimen-Sample'!A$2:L$3024,2)</f>
        <v>1907</v>
      </c>
      <c r="E2181" t="s">
        <v>14878</v>
      </c>
      <c r="F2181" t="s">
        <v>14880</v>
      </c>
    </row>
    <row r="2182" spans="1:6" x14ac:dyDescent="0.25">
      <c r="A2182">
        <f t="shared" si="34"/>
        <v>129</v>
      </c>
      <c r="B2182" t="s">
        <v>6497</v>
      </c>
      <c r="C2182" s="8" t="str">
        <f>VLOOKUP(B2182,'Specimen-Sample'!A$2:L$3024,12)</f>
        <v>Skin Biopsy</v>
      </c>
      <c r="D2182" s="8">
        <f>VLOOKUP(B2182,'Specimen-Sample'!A$2:L$3024,2)</f>
        <v>1907</v>
      </c>
      <c r="E2182" t="s">
        <v>14883</v>
      </c>
      <c r="F2182" t="s">
        <v>14876</v>
      </c>
    </row>
    <row r="2183" spans="1:6" x14ac:dyDescent="0.25">
      <c r="A2183">
        <f t="shared" si="34"/>
        <v>129</v>
      </c>
      <c r="B2183" t="s">
        <v>6497</v>
      </c>
      <c r="C2183" s="8" t="str">
        <f>VLOOKUP(B2183,'Specimen-Sample'!A$2:L$3024,12)</f>
        <v>Skin Biopsy</v>
      </c>
      <c r="D2183" s="8">
        <f>VLOOKUP(B2183,'Specimen-Sample'!A$2:L$3024,2)</f>
        <v>1907</v>
      </c>
      <c r="E2183" t="s">
        <v>14884</v>
      </c>
      <c r="F2183" t="s">
        <v>14882</v>
      </c>
    </row>
    <row r="2184" spans="1:6" x14ac:dyDescent="0.25">
      <c r="A2184">
        <f t="shared" si="34"/>
        <v>129</v>
      </c>
      <c r="B2184" t="s">
        <v>6497</v>
      </c>
      <c r="C2184" s="8" t="str">
        <f>VLOOKUP(B2184,'Specimen-Sample'!A$2:L$3024,12)</f>
        <v>Skin Biopsy</v>
      </c>
      <c r="D2184" s="8">
        <f>VLOOKUP(B2184,'Specimen-Sample'!A$2:L$3024,2)</f>
        <v>1907</v>
      </c>
      <c r="E2184" t="s">
        <v>14881</v>
      </c>
      <c r="F2184" t="s">
        <v>14877</v>
      </c>
    </row>
    <row r="2185" spans="1:6" x14ac:dyDescent="0.25">
      <c r="A2185">
        <f t="shared" si="34"/>
        <v>129</v>
      </c>
      <c r="B2185" t="s">
        <v>6497</v>
      </c>
      <c r="C2185" s="8" t="str">
        <f>VLOOKUP(B2185,'Specimen-Sample'!A$2:L$3024,12)</f>
        <v>Skin Biopsy</v>
      </c>
      <c r="D2185" s="8">
        <f>VLOOKUP(B2185,'Specimen-Sample'!A$2:L$3024,2)</f>
        <v>1907</v>
      </c>
      <c r="E2185" t="s">
        <v>14875</v>
      </c>
      <c r="F2185" t="s">
        <v>14872</v>
      </c>
    </row>
    <row r="2186" spans="1:6" x14ac:dyDescent="0.25">
      <c r="A2186">
        <f t="shared" si="34"/>
        <v>129</v>
      </c>
      <c r="B2186" t="s">
        <v>6497</v>
      </c>
      <c r="C2186" s="8" t="str">
        <f>VLOOKUP(B2186,'Specimen-Sample'!A$2:L$3024,12)</f>
        <v>Skin Biopsy</v>
      </c>
      <c r="D2186" s="8">
        <f>VLOOKUP(B2186,'Specimen-Sample'!A$2:L$3024,2)</f>
        <v>1907</v>
      </c>
      <c r="E2186" t="s">
        <v>14870</v>
      </c>
      <c r="F2186" t="s">
        <v>14879</v>
      </c>
    </row>
    <row r="2187" spans="1:6" x14ac:dyDescent="0.25">
      <c r="A2187">
        <f t="shared" si="34"/>
        <v>129</v>
      </c>
      <c r="B2187" t="s">
        <v>6497</v>
      </c>
      <c r="C2187" s="8" t="str">
        <f>VLOOKUP(B2187,'Specimen-Sample'!A$2:L$3024,12)</f>
        <v>Skin Biopsy</v>
      </c>
      <c r="D2187" s="8">
        <f>VLOOKUP(B2187,'Specimen-Sample'!A$2:L$3024,2)</f>
        <v>1907</v>
      </c>
      <c r="E2187" t="s">
        <v>14874</v>
      </c>
      <c r="F2187" t="s">
        <v>14869</v>
      </c>
    </row>
    <row r="2188" spans="1:6" x14ac:dyDescent="0.25">
      <c r="A2188">
        <f t="shared" si="34"/>
        <v>130</v>
      </c>
      <c r="B2188" t="s">
        <v>8138</v>
      </c>
      <c r="C2188" s="8" t="str">
        <f>VLOOKUP(B2188,'Specimen-Sample'!A$2:L$3024,12)</f>
        <v>Skin Biopsy</v>
      </c>
      <c r="D2188" s="8">
        <f>VLOOKUP(B2188,'Specimen-Sample'!A$2:L$3024,2)</f>
        <v>2247</v>
      </c>
      <c r="E2188" t="s">
        <v>15112</v>
      </c>
      <c r="F2188" t="s">
        <v>15113</v>
      </c>
    </row>
    <row r="2189" spans="1:6" x14ac:dyDescent="0.25">
      <c r="A2189">
        <f t="shared" si="34"/>
        <v>130</v>
      </c>
      <c r="B2189" t="s">
        <v>8138</v>
      </c>
      <c r="C2189" s="8" t="str">
        <f>VLOOKUP(B2189,'Specimen-Sample'!A$2:L$3024,12)</f>
        <v>Skin Biopsy</v>
      </c>
      <c r="D2189" s="8">
        <f>VLOOKUP(B2189,'Specimen-Sample'!A$2:L$3024,2)</f>
        <v>2247</v>
      </c>
      <c r="E2189" t="s">
        <v>15119</v>
      </c>
      <c r="F2189" t="s">
        <v>15117</v>
      </c>
    </row>
    <row r="2190" spans="1:6" x14ac:dyDescent="0.25">
      <c r="A2190">
        <f t="shared" si="34"/>
        <v>130</v>
      </c>
      <c r="B2190" t="s">
        <v>8138</v>
      </c>
      <c r="C2190" s="8" t="str">
        <f>VLOOKUP(B2190,'Specimen-Sample'!A$2:L$3024,12)</f>
        <v>Skin Biopsy</v>
      </c>
      <c r="D2190" s="8">
        <f>VLOOKUP(B2190,'Specimen-Sample'!A$2:L$3024,2)</f>
        <v>2247</v>
      </c>
      <c r="E2190" t="s">
        <v>15105</v>
      </c>
      <c r="F2190" t="s">
        <v>15121</v>
      </c>
    </row>
    <row r="2191" spans="1:6" x14ac:dyDescent="0.25">
      <c r="A2191">
        <f t="shared" si="34"/>
        <v>130</v>
      </c>
      <c r="B2191" t="s">
        <v>8138</v>
      </c>
      <c r="C2191" s="8" t="str">
        <f>VLOOKUP(B2191,'Specimen-Sample'!A$2:L$3024,12)</f>
        <v>Skin Biopsy</v>
      </c>
      <c r="D2191" s="8">
        <f>VLOOKUP(B2191,'Specimen-Sample'!A$2:L$3024,2)</f>
        <v>2247</v>
      </c>
      <c r="E2191" t="s">
        <v>15116</v>
      </c>
      <c r="F2191" t="s">
        <v>15104</v>
      </c>
    </row>
    <row r="2192" spans="1:6" x14ac:dyDescent="0.25">
      <c r="A2192">
        <f t="shared" si="34"/>
        <v>130</v>
      </c>
      <c r="B2192" t="s">
        <v>8138</v>
      </c>
      <c r="C2192" s="8" t="str">
        <f>VLOOKUP(B2192,'Specimen-Sample'!A$2:L$3024,12)</f>
        <v>Skin Biopsy</v>
      </c>
      <c r="D2192" s="8">
        <f>VLOOKUP(B2192,'Specimen-Sample'!A$2:L$3024,2)</f>
        <v>2247</v>
      </c>
      <c r="E2192" t="s">
        <v>15109</v>
      </c>
      <c r="F2192" t="s">
        <v>15108</v>
      </c>
    </row>
    <row r="2193" spans="1:6" x14ac:dyDescent="0.25">
      <c r="A2193">
        <f t="shared" si="34"/>
        <v>130</v>
      </c>
      <c r="B2193" t="s">
        <v>8138</v>
      </c>
      <c r="C2193" s="8" t="str">
        <f>VLOOKUP(B2193,'Specimen-Sample'!A$2:L$3024,12)</f>
        <v>Skin Biopsy</v>
      </c>
      <c r="D2193" s="8">
        <f>VLOOKUP(B2193,'Specimen-Sample'!A$2:L$3024,2)</f>
        <v>2247</v>
      </c>
      <c r="E2193" t="s">
        <v>15120</v>
      </c>
      <c r="F2193" t="s">
        <v>15118</v>
      </c>
    </row>
    <row r="2194" spans="1:6" x14ac:dyDescent="0.25">
      <c r="A2194">
        <f t="shared" si="34"/>
        <v>130</v>
      </c>
      <c r="B2194" t="s">
        <v>8138</v>
      </c>
      <c r="C2194" s="8" t="str">
        <f>VLOOKUP(B2194,'Specimen-Sample'!A$2:L$3024,12)</f>
        <v>Skin Biopsy</v>
      </c>
      <c r="D2194" s="8">
        <f>VLOOKUP(B2194,'Specimen-Sample'!A$2:L$3024,2)</f>
        <v>2247</v>
      </c>
      <c r="E2194" t="s">
        <v>15114</v>
      </c>
      <c r="F2194" t="s">
        <v>15107</v>
      </c>
    </row>
    <row r="2195" spans="1:6" x14ac:dyDescent="0.25">
      <c r="A2195">
        <f t="shared" si="34"/>
        <v>130</v>
      </c>
      <c r="B2195" t="s">
        <v>8138</v>
      </c>
      <c r="C2195" s="8" t="str">
        <f>VLOOKUP(B2195,'Specimen-Sample'!A$2:L$3024,12)</f>
        <v>Skin Biopsy</v>
      </c>
      <c r="D2195" s="8">
        <f>VLOOKUP(B2195,'Specimen-Sample'!A$2:L$3024,2)</f>
        <v>2247</v>
      </c>
      <c r="E2195" t="s">
        <v>15103</v>
      </c>
      <c r="F2195" t="s">
        <v>15106</v>
      </c>
    </row>
    <row r="2196" spans="1:6" x14ac:dyDescent="0.25">
      <c r="A2196">
        <f t="shared" si="34"/>
        <v>130</v>
      </c>
      <c r="B2196" t="s">
        <v>8138</v>
      </c>
      <c r="C2196" s="8" t="str">
        <f>VLOOKUP(B2196,'Specimen-Sample'!A$2:L$3024,12)</f>
        <v>Skin Biopsy</v>
      </c>
      <c r="D2196" s="8">
        <f>VLOOKUP(B2196,'Specimen-Sample'!A$2:L$3024,2)</f>
        <v>2247</v>
      </c>
      <c r="E2196" t="s">
        <v>15122</v>
      </c>
      <c r="F2196" t="s">
        <v>15111</v>
      </c>
    </row>
    <row r="2197" spans="1:6" x14ac:dyDescent="0.25">
      <c r="A2197">
        <f t="shared" si="34"/>
        <v>130</v>
      </c>
      <c r="B2197" t="s">
        <v>8138</v>
      </c>
      <c r="C2197" s="8" t="str">
        <f>VLOOKUP(B2197,'Specimen-Sample'!A$2:L$3024,12)</f>
        <v>Skin Biopsy</v>
      </c>
      <c r="D2197" s="8">
        <f>VLOOKUP(B2197,'Specimen-Sample'!A$2:L$3024,2)</f>
        <v>2247</v>
      </c>
      <c r="E2197" t="s">
        <v>15115</v>
      </c>
      <c r="F2197" t="s">
        <v>15110</v>
      </c>
    </row>
    <row r="2198" spans="1:6" x14ac:dyDescent="0.25">
      <c r="A2198">
        <f t="shared" si="34"/>
        <v>131</v>
      </c>
      <c r="B2198" t="s">
        <v>6565</v>
      </c>
      <c r="C2198" s="8" t="str">
        <f>VLOOKUP(B2198,'Specimen-Sample'!A$2:L$3024,12)</f>
        <v>Skin Biopsy</v>
      </c>
      <c r="D2198" s="8">
        <f>VLOOKUP(B2198,'Specimen-Sample'!A$2:L$3024,2)</f>
        <v>1596</v>
      </c>
      <c r="E2198" t="s">
        <v>14585</v>
      </c>
      <c r="F2198" t="s">
        <v>14580</v>
      </c>
    </row>
    <row r="2199" spans="1:6" x14ac:dyDescent="0.25">
      <c r="A2199">
        <f t="shared" si="34"/>
        <v>131</v>
      </c>
      <c r="B2199" t="s">
        <v>6565</v>
      </c>
      <c r="C2199" s="8" t="str">
        <f>VLOOKUP(B2199,'Specimen-Sample'!A$2:L$3024,12)</f>
        <v>Skin Biopsy</v>
      </c>
      <c r="D2199" s="8">
        <f>VLOOKUP(B2199,'Specimen-Sample'!A$2:L$3024,2)</f>
        <v>1596</v>
      </c>
      <c r="E2199" t="s">
        <v>14588</v>
      </c>
      <c r="F2199" t="s">
        <v>14573</v>
      </c>
    </row>
    <row r="2200" spans="1:6" x14ac:dyDescent="0.25">
      <c r="A2200">
        <f t="shared" si="34"/>
        <v>131</v>
      </c>
      <c r="B2200" t="s">
        <v>6565</v>
      </c>
      <c r="C2200" s="8" t="str">
        <f>VLOOKUP(B2200,'Specimen-Sample'!A$2:L$3024,12)</f>
        <v>Skin Biopsy</v>
      </c>
      <c r="D2200" s="8">
        <f>VLOOKUP(B2200,'Specimen-Sample'!A$2:L$3024,2)</f>
        <v>1596</v>
      </c>
      <c r="E2200" t="s">
        <v>14576</v>
      </c>
      <c r="F2200" t="s">
        <v>14578</v>
      </c>
    </row>
    <row r="2201" spans="1:6" x14ac:dyDescent="0.25">
      <c r="A2201">
        <f t="shared" si="34"/>
        <v>131</v>
      </c>
      <c r="B2201" t="s">
        <v>6565</v>
      </c>
      <c r="C2201" s="8" t="str">
        <f>VLOOKUP(B2201,'Specimen-Sample'!A$2:L$3024,12)</f>
        <v>Skin Biopsy</v>
      </c>
      <c r="D2201" s="8">
        <f>VLOOKUP(B2201,'Specimen-Sample'!A$2:L$3024,2)</f>
        <v>1596</v>
      </c>
      <c r="E2201" t="s">
        <v>14583</v>
      </c>
      <c r="F2201" t="s">
        <v>14579</v>
      </c>
    </row>
    <row r="2202" spans="1:6" x14ac:dyDescent="0.25">
      <c r="A2202">
        <f t="shared" si="34"/>
        <v>131</v>
      </c>
      <c r="B2202" t="s">
        <v>6565</v>
      </c>
      <c r="C2202" s="8" t="str">
        <f>VLOOKUP(B2202,'Specimen-Sample'!A$2:L$3024,12)</f>
        <v>Skin Biopsy</v>
      </c>
      <c r="D2202" s="8">
        <f>VLOOKUP(B2202,'Specimen-Sample'!A$2:L$3024,2)</f>
        <v>1596</v>
      </c>
      <c r="E2202" t="s">
        <v>14587</v>
      </c>
      <c r="F2202" t="s">
        <v>14582</v>
      </c>
    </row>
    <row r="2203" spans="1:6" x14ac:dyDescent="0.25">
      <c r="A2203">
        <f t="shared" si="34"/>
        <v>131</v>
      </c>
      <c r="B2203" t="s">
        <v>6565</v>
      </c>
      <c r="C2203" s="8" t="str">
        <f>VLOOKUP(B2203,'Specimen-Sample'!A$2:L$3024,12)</f>
        <v>Skin Biopsy</v>
      </c>
      <c r="D2203" s="8">
        <f>VLOOKUP(B2203,'Specimen-Sample'!A$2:L$3024,2)</f>
        <v>1596</v>
      </c>
      <c r="E2203" t="s">
        <v>14586</v>
      </c>
      <c r="F2203" t="s">
        <v>14574</v>
      </c>
    </row>
    <row r="2204" spans="1:6" x14ac:dyDescent="0.25">
      <c r="A2204">
        <f t="shared" si="34"/>
        <v>131</v>
      </c>
      <c r="B2204" t="s">
        <v>6565</v>
      </c>
      <c r="C2204" s="8" t="str">
        <f>VLOOKUP(B2204,'Specimen-Sample'!A$2:L$3024,12)</f>
        <v>Skin Biopsy</v>
      </c>
      <c r="D2204" s="8">
        <f>VLOOKUP(B2204,'Specimen-Sample'!A$2:L$3024,2)</f>
        <v>1596</v>
      </c>
      <c r="E2204" t="s">
        <v>14575</v>
      </c>
      <c r="F2204" t="s">
        <v>14581</v>
      </c>
    </row>
    <row r="2205" spans="1:6" x14ac:dyDescent="0.25">
      <c r="A2205">
        <f t="shared" si="34"/>
        <v>131</v>
      </c>
      <c r="B2205" t="s">
        <v>6565</v>
      </c>
      <c r="C2205" s="8" t="str">
        <f>VLOOKUP(B2205,'Specimen-Sample'!A$2:L$3024,12)</f>
        <v>Skin Biopsy</v>
      </c>
      <c r="D2205" s="8">
        <f>VLOOKUP(B2205,'Specimen-Sample'!A$2:L$3024,2)</f>
        <v>1596</v>
      </c>
      <c r="E2205" t="s">
        <v>14577</v>
      </c>
      <c r="F2205" t="s">
        <v>14584</v>
      </c>
    </row>
    <row r="2206" spans="1:6" x14ac:dyDescent="0.25">
      <c r="A2206">
        <f t="shared" si="34"/>
        <v>132</v>
      </c>
      <c r="B2206" t="s">
        <v>6583</v>
      </c>
      <c r="C2206" s="8" t="str">
        <f>VLOOKUP(B2206,'Specimen-Sample'!A$2:L$3024,12)</f>
        <v>Skin Biopsy</v>
      </c>
      <c r="D2206" s="8">
        <f>VLOOKUP(B2206,'Specimen-Sample'!A$2:L$3024,2)</f>
        <v>1605</v>
      </c>
      <c r="E2206" t="s">
        <v>14827</v>
      </c>
      <c r="F2206" t="s">
        <v>14832</v>
      </c>
    </row>
    <row r="2207" spans="1:6" x14ac:dyDescent="0.25">
      <c r="A2207">
        <f t="shared" si="34"/>
        <v>132</v>
      </c>
      <c r="B2207" t="s">
        <v>6583</v>
      </c>
      <c r="C2207" s="8" t="str">
        <f>VLOOKUP(B2207,'Specimen-Sample'!A$2:L$3024,12)</f>
        <v>Skin Biopsy</v>
      </c>
      <c r="D2207" s="8">
        <f>VLOOKUP(B2207,'Specimen-Sample'!A$2:L$3024,2)</f>
        <v>1605</v>
      </c>
      <c r="E2207" t="s">
        <v>14831</v>
      </c>
      <c r="F2207" t="s">
        <v>14835</v>
      </c>
    </row>
    <row r="2208" spans="1:6" x14ac:dyDescent="0.25">
      <c r="A2208">
        <f t="shared" si="34"/>
        <v>132</v>
      </c>
      <c r="B2208" t="s">
        <v>6583</v>
      </c>
      <c r="C2208" s="8" t="str">
        <f>VLOOKUP(B2208,'Specimen-Sample'!A$2:L$3024,12)</f>
        <v>Skin Biopsy</v>
      </c>
      <c r="D2208" s="8">
        <f>VLOOKUP(B2208,'Specimen-Sample'!A$2:L$3024,2)</f>
        <v>1605</v>
      </c>
      <c r="E2208" t="s">
        <v>14823</v>
      </c>
      <c r="F2208" t="s">
        <v>14824</v>
      </c>
    </row>
    <row r="2209" spans="1:6" x14ac:dyDescent="0.25">
      <c r="A2209">
        <f t="shared" si="34"/>
        <v>132</v>
      </c>
      <c r="B2209" t="s">
        <v>6583</v>
      </c>
      <c r="C2209" s="8" t="str">
        <f>VLOOKUP(B2209,'Specimen-Sample'!A$2:L$3024,12)</f>
        <v>Skin Biopsy</v>
      </c>
      <c r="D2209" s="8">
        <f>VLOOKUP(B2209,'Specimen-Sample'!A$2:L$3024,2)</f>
        <v>1605</v>
      </c>
      <c r="E2209" t="s">
        <v>14834</v>
      </c>
      <c r="F2209" t="s">
        <v>14821</v>
      </c>
    </row>
    <row r="2210" spans="1:6" x14ac:dyDescent="0.25">
      <c r="A2210">
        <f t="shared" si="34"/>
        <v>132</v>
      </c>
      <c r="B2210" t="s">
        <v>6583</v>
      </c>
      <c r="C2210" s="8" t="str">
        <f>VLOOKUP(B2210,'Specimen-Sample'!A$2:L$3024,12)</f>
        <v>Skin Biopsy</v>
      </c>
      <c r="D2210" s="8">
        <f>VLOOKUP(B2210,'Specimen-Sample'!A$2:L$3024,2)</f>
        <v>1605</v>
      </c>
      <c r="E2210" t="s">
        <v>14822</v>
      </c>
      <c r="F2210" t="s">
        <v>14825</v>
      </c>
    </row>
    <row r="2211" spans="1:6" x14ac:dyDescent="0.25">
      <c r="A2211">
        <f t="shared" si="34"/>
        <v>132</v>
      </c>
      <c r="B2211" t="s">
        <v>6583</v>
      </c>
      <c r="C2211" s="8" t="str">
        <f>VLOOKUP(B2211,'Specimen-Sample'!A$2:L$3024,12)</f>
        <v>Skin Biopsy</v>
      </c>
      <c r="D2211" s="8">
        <f>VLOOKUP(B2211,'Specimen-Sample'!A$2:L$3024,2)</f>
        <v>1605</v>
      </c>
      <c r="E2211" t="s">
        <v>14829</v>
      </c>
      <c r="F2211" t="s">
        <v>14828</v>
      </c>
    </row>
    <row r="2212" spans="1:6" x14ac:dyDescent="0.25">
      <c r="A2212">
        <f t="shared" si="34"/>
        <v>132</v>
      </c>
      <c r="B2212" t="s">
        <v>6583</v>
      </c>
      <c r="C2212" s="8" t="str">
        <f>VLOOKUP(B2212,'Specimen-Sample'!A$2:L$3024,12)</f>
        <v>Skin Biopsy</v>
      </c>
      <c r="D2212" s="8">
        <f>VLOOKUP(B2212,'Specimen-Sample'!A$2:L$3024,2)</f>
        <v>1605</v>
      </c>
      <c r="E2212" t="s">
        <v>14836</v>
      </c>
      <c r="F2212" t="s">
        <v>14826</v>
      </c>
    </row>
    <row r="2213" spans="1:6" x14ac:dyDescent="0.25">
      <c r="A2213">
        <f t="shared" si="34"/>
        <v>132</v>
      </c>
      <c r="B2213" t="s">
        <v>6583</v>
      </c>
      <c r="C2213" s="8" t="str">
        <f>VLOOKUP(B2213,'Specimen-Sample'!A$2:L$3024,12)</f>
        <v>Skin Biopsy</v>
      </c>
      <c r="D2213" s="8">
        <f>VLOOKUP(B2213,'Specimen-Sample'!A$2:L$3024,2)</f>
        <v>1605</v>
      </c>
      <c r="E2213" t="s">
        <v>14830</v>
      </c>
      <c r="F2213" t="s">
        <v>14833</v>
      </c>
    </row>
    <row r="2214" spans="1:6" x14ac:dyDescent="0.25">
      <c r="A2214">
        <f t="shared" si="34"/>
        <v>133</v>
      </c>
      <c r="B2214" t="s">
        <v>6595</v>
      </c>
      <c r="C2214" s="8" t="str">
        <f>VLOOKUP(B2214,'Specimen-Sample'!A$2:L$3024,12)</f>
        <v>Skin Biopsy</v>
      </c>
      <c r="D2214" s="8">
        <f>VLOOKUP(B2214,'Specimen-Sample'!A$2:L$3024,2)</f>
        <v>1608</v>
      </c>
      <c r="E2214" t="s">
        <v>14754</v>
      </c>
      <c r="F2214" t="s">
        <v>14748</v>
      </c>
    </row>
    <row r="2215" spans="1:6" x14ac:dyDescent="0.25">
      <c r="A2215">
        <f t="shared" si="34"/>
        <v>133</v>
      </c>
      <c r="B2215" t="s">
        <v>6595</v>
      </c>
      <c r="C2215" s="8" t="str">
        <f>VLOOKUP(B2215,'Specimen-Sample'!A$2:L$3024,12)</f>
        <v>Skin Biopsy</v>
      </c>
      <c r="D2215" s="8">
        <f>VLOOKUP(B2215,'Specimen-Sample'!A$2:L$3024,2)</f>
        <v>1608</v>
      </c>
      <c r="E2215" t="s">
        <v>14752</v>
      </c>
      <c r="F2215" t="s">
        <v>14755</v>
      </c>
    </row>
    <row r="2216" spans="1:6" x14ac:dyDescent="0.25">
      <c r="A2216">
        <f t="shared" si="34"/>
        <v>133</v>
      </c>
      <c r="B2216" t="s">
        <v>6595</v>
      </c>
      <c r="C2216" s="8" t="str">
        <f>VLOOKUP(B2216,'Specimen-Sample'!A$2:L$3024,12)</f>
        <v>Skin Biopsy</v>
      </c>
      <c r="D2216" s="8">
        <f>VLOOKUP(B2216,'Specimen-Sample'!A$2:L$3024,2)</f>
        <v>1608</v>
      </c>
      <c r="E2216" t="s">
        <v>14751</v>
      </c>
      <c r="F2216" t="s">
        <v>14756</v>
      </c>
    </row>
    <row r="2217" spans="1:6" x14ac:dyDescent="0.25">
      <c r="A2217">
        <f t="shared" si="34"/>
        <v>133</v>
      </c>
      <c r="B2217" t="s">
        <v>6595</v>
      </c>
      <c r="C2217" s="8" t="str">
        <f>VLOOKUP(B2217,'Specimen-Sample'!A$2:L$3024,12)</f>
        <v>Skin Biopsy</v>
      </c>
      <c r="D2217" s="8">
        <f>VLOOKUP(B2217,'Specimen-Sample'!A$2:L$3024,2)</f>
        <v>1608</v>
      </c>
      <c r="E2217" t="s">
        <v>14760</v>
      </c>
      <c r="F2217" t="s">
        <v>14757</v>
      </c>
    </row>
    <row r="2218" spans="1:6" x14ac:dyDescent="0.25">
      <c r="A2218">
        <f t="shared" si="34"/>
        <v>133</v>
      </c>
      <c r="B2218" t="s">
        <v>6595</v>
      </c>
      <c r="C2218" s="8" t="str">
        <f>VLOOKUP(B2218,'Specimen-Sample'!A$2:L$3024,12)</f>
        <v>Skin Biopsy</v>
      </c>
      <c r="D2218" s="8">
        <f>VLOOKUP(B2218,'Specimen-Sample'!A$2:L$3024,2)</f>
        <v>1608</v>
      </c>
      <c r="E2218" t="s">
        <v>14759</v>
      </c>
      <c r="F2218" t="s">
        <v>14746</v>
      </c>
    </row>
    <row r="2219" spans="1:6" x14ac:dyDescent="0.25">
      <c r="A2219">
        <f t="shared" si="34"/>
        <v>133</v>
      </c>
      <c r="B2219" t="s">
        <v>6595</v>
      </c>
      <c r="C2219" s="8" t="str">
        <f>VLOOKUP(B2219,'Specimen-Sample'!A$2:L$3024,12)</f>
        <v>Skin Biopsy</v>
      </c>
      <c r="D2219" s="8">
        <f>VLOOKUP(B2219,'Specimen-Sample'!A$2:L$3024,2)</f>
        <v>1608</v>
      </c>
      <c r="E2219" t="s">
        <v>14747</v>
      </c>
      <c r="F2219" t="s">
        <v>14743</v>
      </c>
    </row>
    <row r="2220" spans="1:6" x14ac:dyDescent="0.25">
      <c r="A2220">
        <f t="shared" si="34"/>
        <v>133</v>
      </c>
      <c r="B2220" t="s">
        <v>6595</v>
      </c>
      <c r="C2220" s="8" t="str">
        <f>VLOOKUP(B2220,'Specimen-Sample'!A$2:L$3024,12)</f>
        <v>Skin Biopsy</v>
      </c>
      <c r="D2220" s="8">
        <f>VLOOKUP(B2220,'Specimen-Sample'!A$2:L$3024,2)</f>
        <v>1608</v>
      </c>
      <c r="E2220" t="s">
        <v>14758</v>
      </c>
      <c r="F2220" t="s">
        <v>14762</v>
      </c>
    </row>
    <row r="2221" spans="1:6" x14ac:dyDescent="0.25">
      <c r="A2221">
        <f t="shared" si="34"/>
        <v>133</v>
      </c>
      <c r="B2221" t="s">
        <v>6595</v>
      </c>
      <c r="C2221" s="8" t="str">
        <f>VLOOKUP(B2221,'Specimen-Sample'!A$2:L$3024,12)</f>
        <v>Skin Biopsy</v>
      </c>
      <c r="D2221" s="8">
        <f>VLOOKUP(B2221,'Specimen-Sample'!A$2:L$3024,2)</f>
        <v>1608</v>
      </c>
      <c r="E2221" t="s">
        <v>14761</v>
      </c>
      <c r="F2221" t="s">
        <v>14750</v>
      </c>
    </row>
    <row r="2222" spans="1:6" x14ac:dyDescent="0.25">
      <c r="A2222">
        <f t="shared" si="34"/>
        <v>133</v>
      </c>
      <c r="B2222" t="s">
        <v>6595</v>
      </c>
      <c r="C2222" s="8" t="str">
        <f>VLOOKUP(B2222,'Specimen-Sample'!A$2:L$3024,12)</f>
        <v>Skin Biopsy</v>
      </c>
      <c r="D2222" s="8">
        <f>VLOOKUP(B2222,'Specimen-Sample'!A$2:L$3024,2)</f>
        <v>1608</v>
      </c>
      <c r="E2222" t="s">
        <v>14749</v>
      </c>
      <c r="F2222" t="s">
        <v>14753</v>
      </c>
    </row>
    <row r="2223" spans="1:6" x14ac:dyDescent="0.25">
      <c r="A2223">
        <f t="shared" si="34"/>
        <v>133</v>
      </c>
      <c r="B2223" t="s">
        <v>6595</v>
      </c>
      <c r="C2223" s="8" t="str">
        <f>VLOOKUP(B2223,'Specimen-Sample'!A$2:L$3024,12)</f>
        <v>Skin Biopsy</v>
      </c>
      <c r="D2223" s="8">
        <f>VLOOKUP(B2223,'Specimen-Sample'!A$2:L$3024,2)</f>
        <v>1608</v>
      </c>
      <c r="E2223" t="s">
        <v>14745</v>
      </c>
      <c r="F2223" t="s">
        <v>14744</v>
      </c>
    </row>
    <row r="2224" spans="1:6" x14ac:dyDescent="0.25">
      <c r="A2224">
        <f t="shared" si="34"/>
        <v>134</v>
      </c>
      <c r="B2224" t="s">
        <v>8171</v>
      </c>
      <c r="C2224" s="8" t="str">
        <f>VLOOKUP(B2224,'Specimen-Sample'!A$2:L$3024,12)</f>
        <v>Skin Biopsy</v>
      </c>
      <c r="D2224" s="8">
        <f>VLOOKUP(B2224,'Specimen-Sample'!A$2:L$3024,2)</f>
        <v>2265</v>
      </c>
      <c r="E2224" t="s">
        <v>15037</v>
      </c>
      <c r="F2224" t="s">
        <v>15048</v>
      </c>
    </row>
    <row r="2225" spans="1:6" x14ac:dyDescent="0.25">
      <c r="A2225">
        <f t="shared" si="34"/>
        <v>134</v>
      </c>
      <c r="B2225" t="s">
        <v>8171</v>
      </c>
      <c r="C2225" s="8" t="str">
        <f>VLOOKUP(B2225,'Specimen-Sample'!A$2:L$3024,12)</f>
        <v>Skin Biopsy</v>
      </c>
      <c r="D2225" s="8">
        <f>VLOOKUP(B2225,'Specimen-Sample'!A$2:L$3024,2)</f>
        <v>2265</v>
      </c>
      <c r="E2225" t="s">
        <v>15036</v>
      </c>
      <c r="F2225" t="s">
        <v>15041</v>
      </c>
    </row>
    <row r="2226" spans="1:6" x14ac:dyDescent="0.25">
      <c r="A2226">
        <f t="shared" si="34"/>
        <v>134</v>
      </c>
      <c r="B2226" t="s">
        <v>8171</v>
      </c>
      <c r="C2226" s="8" t="str">
        <f>VLOOKUP(B2226,'Specimen-Sample'!A$2:L$3024,12)</f>
        <v>Skin Biopsy</v>
      </c>
      <c r="D2226" s="8">
        <f>VLOOKUP(B2226,'Specimen-Sample'!A$2:L$3024,2)</f>
        <v>2265</v>
      </c>
      <c r="E2226" t="s">
        <v>15043</v>
      </c>
      <c r="F2226" t="s">
        <v>15045</v>
      </c>
    </row>
    <row r="2227" spans="1:6" x14ac:dyDescent="0.25">
      <c r="A2227">
        <f t="shared" si="34"/>
        <v>134</v>
      </c>
      <c r="B2227" t="s">
        <v>8171</v>
      </c>
      <c r="C2227" s="8" t="str">
        <f>VLOOKUP(B2227,'Specimen-Sample'!A$2:L$3024,12)</f>
        <v>Skin Biopsy</v>
      </c>
      <c r="D2227" s="8">
        <f>VLOOKUP(B2227,'Specimen-Sample'!A$2:L$3024,2)</f>
        <v>2265</v>
      </c>
      <c r="E2227" t="s">
        <v>15047</v>
      </c>
      <c r="F2227" t="s">
        <v>15030</v>
      </c>
    </row>
    <row r="2228" spans="1:6" x14ac:dyDescent="0.25">
      <c r="A2228">
        <f t="shared" si="34"/>
        <v>134</v>
      </c>
      <c r="B2228" t="s">
        <v>8171</v>
      </c>
      <c r="C2228" s="8" t="str">
        <f>VLOOKUP(B2228,'Specimen-Sample'!A$2:L$3024,12)</f>
        <v>Skin Biopsy</v>
      </c>
      <c r="D2228" s="8">
        <f>VLOOKUP(B2228,'Specimen-Sample'!A$2:L$3024,2)</f>
        <v>2265</v>
      </c>
      <c r="E2228" t="s">
        <v>15035</v>
      </c>
      <c r="F2228" t="s">
        <v>15033</v>
      </c>
    </row>
    <row r="2229" spans="1:6" x14ac:dyDescent="0.25">
      <c r="A2229">
        <f t="shared" si="34"/>
        <v>134</v>
      </c>
      <c r="B2229" t="s">
        <v>8171</v>
      </c>
      <c r="C2229" s="8" t="str">
        <f>VLOOKUP(B2229,'Specimen-Sample'!A$2:L$3024,12)</f>
        <v>Skin Biopsy</v>
      </c>
      <c r="D2229" s="8">
        <f>VLOOKUP(B2229,'Specimen-Sample'!A$2:L$3024,2)</f>
        <v>2265</v>
      </c>
      <c r="E2229" t="s">
        <v>15039</v>
      </c>
      <c r="F2229" t="s">
        <v>15029</v>
      </c>
    </row>
    <row r="2230" spans="1:6" x14ac:dyDescent="0.25">
      <c r="A2230">
        <f t="shared" si="34"/>
        <v>134</v>
      </c>
      <c r="B2230" t="s">
        <v>8171</v>
      </c>
      <c r="C2230" s="8" t="str">
        <f>VLOOKUP(B2230,'Specimen-Sample'!A$2:L$3024,12)</f>
        <v>Skin Biopsy</v>
      </c>
      <c r="D2230" s="8">
        <f>VLOOKUP(B2230,'Specimen-Sample'!A$2:L$3024,2)</f>
        <v>2265</v>
      </c>
      <c r="E2230" t="s">
        <v>15040</v>
      </c>
      <c r="F2230" t="s">
        <v>15032</v>
      </c>
    </row>
    <row r="2231" spans="1:6" x14ac:dyDescent="0.25">
      <c r="A2231">
        <f t="shared" si="34"/>
        <v>134</v>
      </c>
      <c r="B2231" t="s">
        <v>8171</v>
      </c>
      <c r="C2231" s="8" t="str">
        <f>VLOOKUP(B2231,'Specimen-Sample'!A$2:L$3024,12)</f>
        <v>Skin Biopsy</v>
      </c>
      <c r="D2231" s="8">
        <f>VLOOKUP(B2231,'Specimen-Sample'!A$2:L$3024,2)</f>
        <v>2265</v>
      </c>
      <c r="E2231" t="s">
        <v>15031</v>
      </c>
      <c r="F2231" t="s">
        <v>15034</v>
      </c>
    </row>
    <row r="2232" spans="1:6" x14ac:dyDescent="0.25">
      <c r="A2232">
        <f t="shared" si="34"/>
        <v>134</v>
      </c>
      <c r="B2232" t="s">
        <v>8171</v>
      </c>
      <c r="C2232" s="8" t="str">
        <f>VLOOKUP(B2232,'Specimen-Sample'!A$2:L$3024,12)</f>
        <v>Skin Biopsy</v>
      </c>
      <c r="D2232" s="8">
        <f>VLOOKUP(B2232,'Specimen-Sample'!A$2:L$3024,2)</f>
        <v>2265</v>
      </c>
      <c r="E2232" t="s">
        <v>15038</v>
      </c>
      <c r="F2232" t="s">
        <v>15046</v>
      </c>
    </row>
    <row r="2233" spans="1:6" x14ac:dyDescent="0.25">
      <c r="A2233">
        <f t="shared" si="34"/>
        <v>134</v>
      </c>
      <c r="B2233" t="s">
        <v>8171</v>
      </c>
      <c r="C2233" s="8" t="str">
        <f>VLOOKUP(B2233,'Specimen-Sample'!A$2:L$3024,12)</f>
        <v>Skin Biopsy</v>
      </c>
      <c r="D2233" s="8">
        <f>VLOOKUP(B2233,'Specimen-Sample'!A$2:L$3024,2)</f>
        <v>2265</v>
      </c>
      <c r="E2233" t="s">
        <v>15042</v>
      </c>
      <c r="F2233" t="s">
        <v>15044</v>
      </c>
    </row>
    <row r="2234" spans="1:6" x14ac:dyDescent="0.25">
      <c r="A2234">
        <f t="shared" si="34"/>
        <v>135</v>
      </c>
      <c r="B2234" t="s">
        <v>18446</v>
      </c>
      <c r="C2234" s="8" t="str">
        <f>VLOOKUP(B2234,'Specimen-Sample'!A$2:L$3024,12)</f>
        <v>Skin Biopsy</v>
      </c>
      <c r="D2234" s="8">
        <f>VLOOKUP(B2234,'Specimen-Sample'!A$2:L$3024,2)</f>
        <v>3241</v>
      </c>
      <c r="E2234" t="s">
        <v>14897</v>
      </c>
      <c r="F2234" t="s">
        <v>14895</v>
      </c>
    </row>
    <row r="2235" spans="1:6" x14ac:dyDescent="0.25">
      <c r="A2235">
        <f t="shared" si="34"/>
        <v>135</v>
      </c>
      <c r="B2235" t="s">
        <v>18446</v>
      </c>
      <c r="C2235" s="8" t="str">
        <f>VLOOKUP(B2235,'Specimen-Sample'!A$2:L$3024,12)</f>
        <v>Skin Biopsy</v>
      </c>
      <c r="D2235" s="8">
        <f>VLOOKUP(B2235,'Specimen-Sample'!A$2:L$3024,2)</f>
        <v>3241</v>
      </c>
      <c r="E2235" t="s">
        <v>14902</v>
      </c>
      <c r="F2235" t="s">
        <v>14889</v>
      </c>
    </row>
    <row r="2236" spans="1:6" x14ac:dyDescent="0.25">
      <c r="A2236">
        <f t="shared" si="34"/>
        <v>135</v>
      </c>
      <c r="B2236" t="s">
        <v>18446</v>
      </c>
      <c r="C2236" s="8" t="str">
        <f>VLOOKUP(B2236,'Specimen-Sample'!A$2:L$3024,12)</f>
        <v>Skin Biopsy</v>
      </c>
      <c r="D2236" s="8">
        <f>VLOOKUP(B2236,'Specimen-Sample'!A$2:L$3024,2)</f>
        <v>3241</v>
      </c>
      <c r="E2236" t="s">
        <v>14891</v>
      </c>
      <c r="F2236" t="s">
        <v>14899</v>
      </c>
    </row>
    <row r="2237" spans="1:6" x14ac:dyDescent="0.25">
      <c r="A2237">
        <f t="shared" si="34"/>
        <v>135</v>
      </c>
      <c r="B2237" t="s">
        <v>18446</v>
      </c>
      <c r="C2237" s="8" t="str">
        <f>VLOOKUP(B2237,'Specimen-Sample'!A$2:L$3024,12)</f>
        <v>Skin Biopsy</v>
      </c>
      <c r="D2237" s="8">
        <f>VLOOKUP(B2237,'Specimen-Sample'!A$2:L$3024,2)</f>
        <v>3241</v>
      </c>
      <c r="E2237" t="s">
        <v>14903</v>
      </c>
      <c r="F2237" t="s">
        <v>14888</v>
      </c>
    </row>
    <row r="2238" spans="1:6" x14ac:dyDescent="0.25">
      <c r="A2238">
        <f t="shared" si="34"/>
        <v>135</v>
      </c>
      <c r="B2238" t="s">
        <v>18446</v>
      </c>
      <c r="C2238" s="8" t="str">
        <f>VLOOKUP(B2238,'Specimen-Sample'!A$2:L$3024,12)</f>
        <v>Skin Biopsy</v>
      </c>
      <c r="D2238" s="8">
        <f>VLOOKUP(B2238,'Specimen-Sample'!A$2:L$3024,2)</f>
        <v>3241</v>
      </c>
      <c r="E2238" t="s">
        <v>14896</v>
      </c>
      <c r="F2238" t="s">
        <v>14887</v>
      </c>
    </row>
    <row r="2239" spans="1:6" x14ac:dyDescent="0.25">
      <c r="A2239">
        <f t="shared" si="34"/>
        <v>135</v>
      </c>
      <c r="B2239" t="s">
        <v>18446</v>
      </c>
      <c r="C2239" s="8" t="str">
        <f>VLOOKUP(B2239,'Specimen-Sample'!A$2:L$3024,12)</f>
        <v>Skin Biopsy</v>
      </c>
      <c r="D2239" s="8">
        <f>VLOOKUP(B2239,'Specimen-Sample'!A$2:L$3024,2)</f>
        <v>3241</v>
      </c>
      <c r="E2239" t="s">
        <v>14904</v>
      </c>
      <c r="F2239" t="s">
        <v>14893</v>
      </c>
    </row>
    <row r="2240" spans="1:6" x14ac:dyDescent="0.25">
      <c r="A2240">
        <f t="shared" si="34"/>
        <v>135</v>
      </c>
      <c r="B2240" t="s">
        <v>18446</v>
      </c>
      <c r="C2240" s="8" t="str">
        <f>VLOOKUP(B2240,'Specimen-Sample'!A$2:L$3024,12)</f>
        <v>Skin Biopsy</v>
      </c>
      <c r="D2240" s="8">
        <f>VLOOKUP(B2240,'Specimen-Sample'!A$2:L$3024,2)</f>
        <v>3241</v>
      </c>
      <c r="E2240" t="s">
        <v>14890</v>
      </c>
      <c r="F2240" t="s">
        <v>14898</v>
      </c>
    </row>
    <row r="2241" spans="1:6" x14ac:dyDescent="0.25">
      <c r="A2241">
        <f t="shared" si="34"/>
        <v>135</v>
      </c>
      <c r="B2241" t="s">
        <v>18446</v>
      </c>
      <c r="C2241" s="8" t="str">
        <f>VLOOKUP(B2241,'Specimen-Sample'!A$2:L$3024,12)</f>
        <v>Skin Biopsy</v>
      </c>
      <c r="D2241" s="8">
        <f>VLOOKUP(B2241,'Specimen-Sample'!A$2:L$3024,2)</f>
        <v>3241</v>
      </c>
      <c r="E2241" t="s">
        <v>14905</v>
      </c>
      <c r="F2241" t="s">
        <v>14892</v>
      </c>
    </row>
    <row r="2242" spans="1:6" x14ac:dyDescent="0.25">
      <c r="A2242">
        <f t="shared" si="34"/>
        <v>135</v>
      </c>
      <c r="B2242" t="s">
        <v>18446</v>
      </c>
      <c r="C2242" s="8" t="str">
        <f>VLOOKUP(B2242,'Specimen-Sample'!A$2:L$3024,12)</f>
        <v>Skin Biopsy</v>
      </c>
      <c r="D2242" s="8">
        <f>VLOOKUP(B2242,'Specimen-Sample'!A$2:L$3024,2)</f>
        <v>3241</v>
      </c>
      <c r="E2242" t="s">
        <v>14901</v>
      </c>
      <c r="F2242" t="s">
        <v>14886</v>
      </c>
    </row>
    <row r="2243" spans="1:6" x14ac:dyDescent="0.25">
      <c r="A2243">
        <f t="shared" si="34"/>
        <v>135</v>
      </c>
      <c r="B2243" t="s">
        <v>18446</v>
      </c>
      <c r="C2243" s="8" t="str">
        <f>VLOOKUP(B2243,'Specimen-Sample'!A$2:L$3024,12)</f>
        <v>Skin Biopsy</v>
      </c>
      <c r="D2243" s="8">
        <f>VLOOKUP(B2243,'Specimen-Sample'!A$2:L$3024,2)</f>
        <v>3241</v>
      </c>
      <c r="E2243" t="s">
        <v>14894</v>
      </c>
      <c r="F2243" t="s">
        <v>14907</v>
      </c>
    </row>
    <row r="2244" spans="1:6" x14ac:dyDescent="0.25">
      <c r="A2244">
        <f t="shared" ref="A2244:A2300" si="35">IF(B2243&lt;&gt;B2244,A2243+1,A2243)</f>
        <v>135</v>
      </c>
      <c r="B2244" t="s">
        <v>18446</v>
      </c>
      <c r="C2244" s="8" t="str">
        <f>VLOOKUP(B2244,'Specimen-Sample'!A$2:L$3024,12)</f>
        <v>Skin Biopsy</v>
      </c>
      <c r="D2244" s="8">
        <f>VLOOKUP(B2244,'Specimen-Sample'!A$2:L$3024,2)</f>
        <v>3241</v>
      </c>
      <c r="E2244" t="s">
        <v>14900</v>
      </c>
      <c r="F2244" t="s">
        <v>14906</v>
      </c>
    </row>
    <row r="2245" spans="1:6" x14ac:dyDescent="0.25">
      <c r="A2245">
        <f t="shared" si="35"/>
        <v>135</v>
      </c>
      <c r="B2245" t="s">
        <v>18446</v>
      </c>
      <c r="C2245" s="8" t="str">
        <f>VLOOKUP(B2245,'Specimen-Sample'!A$2:L$3024,12)</f>
        <v>Skin Biopsy</v>
      </c>
      <c r="D2245" s="8">
        <f>VLOOKUP(B2245,'Specimen-Sample'!A$2:L$3024,2)</f>
        <v>3241</v>
      </c>
      <c r="E2245" t="s">
        <v>14885</v>
      </c>
      <c r="F2245" t="s">
        <v>14908</v>
      </c>
    </row>
    <row r="2246" spans="1:6" x14ac:dyDescent="0.25">
      <c r="A2246">
        <f t="shared" si="35"/>
        <v>136</v>
      </c>
      <c r="B2246" t="s">
        <v>18447</v>
      </c>
      <c r="C2246" s="8" t="str">
        <f>VLOOKUP(B2246,'Specimen-Sample'!A$2:L$3024,12)</f>
        <v>Skin Biopsy</v>
      </c>
      <c r="D2246" s="8">
        <f>VLOOKUP(B2246,'Specimen-Sample'!A$2:L$3024,2)</f>
        <v>3241</v>
      </c>
      <c r="E2246" t="s">
        <v>14649</v>
      </c>
      <c r="F2246" t="s">
        <v>14655</v>
      </c>
    </row>
    <row r="2247" spans="1:6" x14ac:dyDescent="0.25">
      <c r="A2247">
        <f t="shared" si="35"/>
        <v>136</v>
      </c>
      <c r="B2247" t="s">
        <v>18447</v>
      </c>
      <c r="C2247" s="8" t="str">
        <f>VLOOKUP(B2247,'Specimen-Sample'!A$2:L$3024,12)</f>
        <v>Skin Biopsy</v>
      </c>
      <c r="D2247" s="8">
        <f>VLOOKUP(B2247,'Specimen-Sample'!A$2:L$3024,2)</f>
        <v>3241</v>
      </c>
      <c r="E2247" t="s">
        <v>14650</v>
      </c>
      <c r="F2247" t="s">
        <v>14641</v>
      </c>
    </row>
    <row r="2248" spans="1:6" x14ac:dyDescent="0.25">
      <c r="A2248">
        <f t="shared" si="35"/>
        <v>136</v>
      </c>
      <c r="B2248" t="s">
        <v>18447</v>
      </c>
      <c r="C2248" s="8" t="str">
        <f>VLOOKUP(B2248,'Specimen-Sample'!A$2:L$3024,12)</f>
        <v>Skin Biopsy</v>
      </c>
      <c r="D2248" s="8">
        <f>VLOOKUP(B2248,'Specimen-Sample'!A$2:L$3024,2)</f>
        <v>3241</v>
      </c>
      <c r="E2248" t="s">
        <v>14637</v>
      </c>
      <c r="F2248" t="s">
        <v>14648</v>
      </c>
    </row>
    <row r="2249" spans="1:6" x14ac:dyDescent="0.25">
      <c r="A2249">
        <f t="shared" si="35"/>
        <v>136</v>
      </c>
      <c r="B2249" t="s">
        <v>18447</v>
      </c>
      <c r="C2249" s="8" t="str">
        <f>VLOOKUP(B2249,'Specimen-Sample'!A$2:L$3024,12)</f>
        <v>Skin Biopsy</v>
      </c>
      <c r="D2249" s="8">
        <f>VLOOKUP(B2249,'Specimen-Sample'!A$2:L$3024,2)</f>
        <v>3241</v>
      </c>
      <c r="E2249" t="s">
        <v>14643</v>
      </c>
      <c r="F2249" t="s">
        <v>14642</v>
      </c>
    </row>
    <row r="2250" spans="1:6" x14ac:dyDescent="0.25">
      <c r="A2250">
        <f t="shared" si="35"/>
        <v>136</v>
      </c>
      <c r="B2250" t="s">
        <v>18447</v>
      </c>
      <c r="C2250" s="8" t="str">
        <f>VLOOKUP(B2250,'Specimen-Sample'!A$2:L$3024,12)</f>
        <v>Skin Biopsy</v>
      </c>
      <c r="D2250" s="8">
        <f>VLOOKUP(B2250,'Specimen-Sample'!A$2:L$3024,2)</f>
        <v>3241</v>
      </c>
      <c r="E2250" t="s">
        <v>14639</v>
      </c>
      <c r="F2250" t="s">
        <v>14638</v>
      </c>
    </row>
    <row r="2251" spans="1:6" x14ac:dyDescent="0.25">
      <c r="A2251">
        <f t="shared" si="35"/>
        <v>136</v>
      </c>
      <c r="B2251" t="s">
        <v>18447</v>
      </c>
      <c r="C2251" s="8" t="str">
        <f>VLOOKUP(B2251,'Specimen-Sample'!A$2:L$3024,12)</f>
        <v>Skin Biopsy</v>
      </c>
      <c r="D2251" s="8">
        <f>VLOOKUP(B2251,'Specimen-Sample'!A$2:L$3024,2)</f>
        <v>3241</v>
      </c>
      <c r="E2251" t="s">
        <v>14658</v>
      </c>
      <c r="F2251" t="s">
        <v>14652</v>
      </c>
    </row>
    <row r="2252" spans="1:6" x14ac:dyDescent="0.25">
      <c r="A2252">
        <f t="shared" si="35"/>
        <v>136</v>
      </c>
      <c r="B2252" t="s">
        <v>18447</v>
      </c>
      <c r="C2252" s="8" t="str">
        <f>VLOOKUP(B2252,'Specimen-Sample'!A$2:L$3024,12)</f>
        <v>Skin Biopsy</v>
      </c>
      <c r="D2252" s="8">
        <f>VLOOKUP(B2252,'Specimen-Sample'!A$2:L$3024,2)</f>
        <v>3241</v>
      </c>
      <c r="E2252" t="s">
        <v>14635</v>
      </c>
      <c r="F2252" t="s">
        <v>14646</v>
      </c>
    </row>
    <row r="2253" spans="1:6" x14ac:dyDescent="0.25">
      <c r="A2253">
        <f t="shared" si="35"/>
        <v>136</v>
      </c>
      <c r="B2253" t="s">
        <v>18447</v>
      </c>
      <c r="C2253" s="8" t="str">
        <f>VLOOKUP(B2253,'Specimen-Sample'!A$2:L$3024,12)</f>
        <v>Skin Biopsy</v>
      </c>
      <c r="D2253" s="8">
        <f>VLOOKUP(B2253,'Specimen-Sample'!A$2:L$3024,2)</f>
        <v>3241</v>
      </c>
      <c r="E2253" t="s">
        <v>14661</v>
      </c>
      <c r="F2253" t="s">
        <v>14653</v>
      </c>
    </row>
    <row r="2254" spans="1:6" x14ac:dyDescent="0.25">
      <c r="A2254">
        <f t="shared" si="35"/>
        <v>136</v>
      </c>
      <c r="B2254" t="s">
        <v>18447</v>
      </c>
      <c r="C2254" s="8" t="str">
        <f>VLOOKUP(B2254,'Specimen-Sample'!A$2:L$3024,12)</f>
        <v>Skin Biopsy</v>
      </c>
      <c r="D2254" s="8">
        <f>VLOOKUP(B2254,'Specimen-Sample'!A$2:L$3024,2)</f>
        <v>3241</v>
      </c>
      <c r="E2254" t="s">
        <v>14663</v>
      </c>
      <c r="F2254" t="s">
        <v>14662</v>
      </c>
    </row>
    <row r="2255" spans="1:6" x14ac:dyDescent="0.25">
      <c r="A2255">
        <f t="shared" si="35"/>
        <v>136</v>
      </c>
      <c r="B2255" t="s">
        <v>18447</v>
      </c>
      <c r="C2255" s="8" t="str">
        <f>VLOOKUP(B2255,'Specimen-Sample'!A$2:L$3024,12)</f>
        <v>Skin Biopsy</v>
      </c>
      <c r="D2255" s="8">
        <f>VLOOKUP(B2255,'Specimen-Sample'!A$2:L$3024,2)</f>
        <v>3241</v>
      </c>
      <c r="E2255" t="s">
        <v>14640</v>
      </c>
      <c r="F2255" t="s">
        <v>14660</v>
      </c>
    </row>
    <row r="2256" spans="1:6" x14ac:dyDescent="0.25">
      <c r="A2256">
        <f t="shared" si="35"/>
        <v>136</v>
      </c>
      <c r="B2256" t="s">
        <v>18447</v>
      </c>
      <c r="C2256" s="8" t="str">
        <f>VLOOKUP(B2256,'Specimen-Sample'!A$2:L$3024,12)</f>
        <v>Skin Biopsy</v>
      </c>
      <c r="D2256" s="8">
        <f>VLOOKUP(B2256,'Specimen-Sample'!A$2:L$3024,2)</f>
        <v>3241</v>
      </c>
      <c r="E2256" t="s">
        <v>14644</v>
      </c>
      <c r="F2256" t="s">
        <v>14651</v>
      </c>
    </row>
    <row r="2257" spans="1:6" x14ac:dyDescent="0.25">
      <c r="A2257">
        <f t="shared" si="35"/>
        <v>136</v>
      </c>
      <c r="B2257" t="s">
        <v>18447</v>
      </c>
      <c r="C2257" s="8" t="str">
        <f>VLOOKUP(B2257,'Specimen-Sample'!A$2:L$3024,12)</f>
        <v>Skin Biopsy</v>
      </c>
      <c r="D2257" s="8">
        <f>VLOOKUP(B2257,'Specimen-Sample'!A$2:L$3024,2)</f>
        <v>3241</v>
      </c>
      <c r="E2257" t="s">
        <v>14664</v>
      </c>
      <c r="F2257" t="s">
        <v>14657</v>
      </c>
    </row>
    <row r="2258" spans="1:6" x14ac:dyDescent="0.25">
      <c r="A2258">
        <f t="shared" si="35"/>
        <v>136</v>
      </c>
      <c r="B2258" t="s">
        <v>18447</v>
      </c>
      <c r="C2258" s="8" t="str">
        <f>VLOOKUP(B2258,'Specimen-Sample'!A$2:L$3024,12)</f>
        <v>Skin Biopsy</v>
      </c>
      <c r="D2258" s="8">
        <f>VLOOKUP(B2258,'Specimen-Sample'!A$2:L$3024,2)</f>
        <v>3241</v>
      </c>
      <c r="E2258" t="s">
        <v>14647</v>
      </c>
      <c r="F2258" t="s">
        <v>14645</v>
      </c>
    </row>
    <row r="2259" spans="1:6" x14ac:dyDescent="0.25">
      <c r="A2259">
        <f t="shared" si="35"/>
        <v>136</v>
      </c>
      <c r="B2259" t="s">
        <v>18447</v>
      </c>
      <c r="C2259" s="8" t="str">
        <f>VLOOKUP(B2259,'Specimen-Sample'!A$2:L$3024,12)</f>
        <v>Skin Biopsy</v>
      </c>
      <c r="D2259" s="8">
        <f>VLOOKUP(B2259,'Specimen-Sample'!A$2:L$3024,2)</f>
        <v>3241</v>
      </c>
      <c r="E2259" t="s">
        <v>14656</v>
      </c>
      <c r="F2259" t="s">
        <v>14636</v>
      </c>
    </row>
    <row r="2260" spans="1:6" x14ac:dyDescent="0.25">
      <c r="A2260">
        <f t="shared" si="35"/>
        <v>136</v>
      </c>
      <c r="B2260" t="s">
        <v>18447</v>
      </c>
      <c r="C2260" s="8" t="str">
        <f>VLOOKUP(B2260,'Specimen-Sample'!A$2:L$3024,12)</f>
        <v>Skin Biopsy</v>
      </c>
      <c r="D2260" s="8">
        <f>VLOOKUP(B2260,'Specimen-Sample'!A$2:L$3024,2)</f>
        <v>3241</v>
      </c>
      <c r="E2260" t="s">
        <v>14654</v>
      </c>
      <c r="F2260" t="s">
        <v>14659</v>
      </c>
    </row>
    <row r="2261" spans="1:6" x14ac:dyDescent="0.25">
      <c r="A2261">
        <f t="shared" si="35"/>
        <v>137</v>
      </c>
      <c r="B2261" t="s">
        <v>18448</v>
      </c>
      <c r="C2261" s="8" t="str">
        <f>VLOOKUP(B2261,'Specimen-Sample'!A$2:L$3024,12)</f>
        <v>Skin Biopsy</v>
      </c>
      <c r="D2261" s="8">
        <f>VLOOKUP(B2261,'Specimen-Sample'!A$2:L$3024,2)</f>
        <v>3241</v>
      </c>
      <c r="E2261" t="s">
        <v>14497</v>
      </c>
      <c r="F2261" t="s">
        <v>14503</v>
      </c>
    </row>
    <row r="2262" spans="1:6" x14ac:dyDescent="0.25">
      <c r="A2262">
        <f t="shared" si="35"/>
        <v>137</v>
      </c>
      <c r="B2262" t="s">
        <v>18448</v>
      </c>
      <c r="C2262" s="8" t="str">
        <f>VLOOKUP(B2262,'Specimen-Sample'!A$2:L$3024,12)</f>
        <v>Skin Biopsy</v>
      </c>
      <c r="D2262" s="8">
        <f>VLOOKUP(B2262,'Specimen-Sample'!A$2:L$3024,2)</f>
        <v>3241</v>
      </c>
      <c r="E2262" t="s">
        <v>14507</v>
      </c>
      <c r="F2262" t="s">
        <v>14512</v>
      </c>
    </row>
    <row r="2263" spans="1:6" x14ac:dyDescent="0.25">
      <c r="A2263">
        <f t="shared" si="35"/>
        <v>137</v>
      </c>
      <c r="B2263" t="s">
        <v>18448</v>
      </c>
      <c r="C2263" s="8" t="str">
        <f>VLOOKUP(B2263,'Specimen-Sample'!A$2:L$3024,12)</f>
        <v>Skin Biopsy</v>
      </c>
      <c r="D2263" s="8">
        <f>VLOOKUP(B2263,'Specimen-Sample'!A$2:L$3024,2)</f>
        <v>3241</v>
      </c>
      <c r="E2263" t="s">
        <v>14500</v>
      </c>
      <c r="F2263" t="s">
        <v>14496</v>
      </c>
    </row>
    <row r="2264" spans="1:6" x14ac:dyDescent="0.25">
      <c r="A2264">
        <f t="shared" si="35"/>
        <v>137</v>
      </c>
      <c r="B2264" t="s">
        <v>18448</v>
      </c>
      <c r="C2264" s="8" t="str">
        <f>VLOOKUP(B2264,'Specimen-Sample'!A$2:L$3024,12)</f>
        <v>Skin Biopsy</v>
      </c>
      <c r="D2264" s="8">
        <f>VLOOKUP(B2264,'Specimen-Sample'!A$2:L$3024,2)</f>
        <v>3241</v>
      </c>
      <c r="E2264" t="s">
        <v>14502</v>
      </c>
      <c r="F2264" t="s">
        <v>14495</v>
      </c>
    </row>
    <row r="2265" spans="1:6" x14ac:dyDescent="0.25">
      <c r="A2265">
        <f t="shared" si="35"/>
        <v>137</v>
      </c>
      <c r="B2265" t="s">
        <v>18448</v>
      </c>
      <c r="C2265" s="8" t="str">
        <f>VLOOKUP(B2265,'Specimen-Sample'!A$2:L$3024,12)</f>
        <v>Skin Biopsy</v>
      </c>
      <c r="D2265" s="8">
        <f>VLOOKUP(B2265,'Specimen-Sample'!A$2:L$3024,2)</f>
        <v>3241</v>
      </c>
      <c r="E2265" t="s">
        <v>14491</v>
      </c>
      <c r="F2265" t="s">
        <v>14498</v>
      </c>
    </row>
    <row r="2266" spans="1:6" x14ac:dyDescent="0.25">
      <c r="A2266">
        <f t="shared" si="35"/>
        <v>137</v>
      </c>
      <c r="B2266" t="s">
        <v>18448</v>
      </c>
      <c r="C2266" s="8" t="str">
        <f>VLOOKUP(B2266,'Specimen-Sample'!A$2:L$3024,12)</f>
        <v>Skin Biopsy</v>
      </c>
      <c r="D2266" s="8">
        <f>VLOOKUP(B2266,'Specimen-Sample'!A$2:L$3024,2)</f>
        <v>3241</v>
      </c>
      <c r="E2266" t="s">
        <v>14506</v>
      </c>
      <c r="F2266" t="s">
        <v>14505</v>
      </c>
    </row>
    <row r="2267" spans="1:6" x14ac:dyDescent="0.25">
      <c r="A2267">
        <f t="shared" si="35"/>
        <v>137</v>
      </c>
      <c r="B2267" t="s">
        <v>18448</v>
      </c>
      <c r="C2267" s="8" t="str">
        <f>VLOOKUP(B2267,'Specimen-Sample'!A$2:L$3024,12)</f>
        <v>Skin Biopsy</v>
      </c>
      <c r="D2267" s="8">
        <f>VLOOKUP(B2267,'Specimen-Sample'!A$2:L$3024,2)</f>
        <v>3241</v>
      </c>
      <c r="E2267" t="s">
        <v>14499</v>
      </c>
      <c r="F2267" t="s">
        <v>14509</v>
      </c>
    </row>
    <row r="2268" spans="1:6" x14ac:dyDescent="0.25">
      <c r="A2268">
        <f t="shared" si="35"/>
        <v>137</v>
      </c>
      <c r="B2268" t="s">
        <v>18448</v>
      </c>
      <c r="C2268" s="8" t="str">
        <f>VLOOKUP(B2268,'Specimen-Sample'!A$2:L$3024,12)</f>
        <v>Skin Biopsy</v>
      </c>
      <c r="D2268" s="8">
        <f>VLOOKUP(B2268,'Specimen-Sample'!A$2:L$3024,2)</f>
        <v>3241</v>
      </c>
      <c r="E2268" t="s">
        <v>14493</v>
      </c>
      <c r="F2268" t="s">
        <v>14489</v>
      </c>
    </row>
    <row r="2269" spans="1:6" x14ac:dyDescent="0.25">
      <c r="A2269">
        <f t="shared" si="35"/>
        <v>137</v>
      </c>
      <c r="B2269" t="s">
        <v>18448</v>
      </c>
      <c r="C2269" s="8" t="str">
        <f>VLOOKUP(B2269,'Specimen-Sample'!A$2:L$3024,12)</f>
        <v>Skin Biopsy</v>
      </c>
      <c r="D2269" s="8">
        <f>VLOOKUP(B2269,'Specimen-Sample'!A$2:L$3024,2)</f>
        <v>3241</v>
      </c>
      <c r="E2269" t="s">
        <v>14494</v>
      </c>
      <c r="F2269" t="s">
        <v>14492</v>
      </c>
    </row>
    <row r="2270" spans="1:6" x14ac:dyDescent="0.25">
      <c r="A2270">
        <f t="shared" si="35"/>
        <v>137</v>
      </c>
      <c r="B2270" t="s">
        <v>18448</v>
      </c>
      <c r="C2270" s="8" t="str">
        <f>VLOOKUP(B2270,'Specimen-Sample'!A$2:L$3024,12)</f>
        <v>Skin Biopsy</v>
      </c>
      <c r="D2270" s="8">
        <f>VLOOKUP(B2270,'Specimen-Sample'!A$2:L$3024,2)</f>
        <v>3241</v>
      </c>
      <c r="E2270" t="s">
        <v>14490</v>
      </c>
      <c r="F2270" t="s">
        <v>14501</v>
      </c>
    </row>
    <row r="2271" spans="1:6" x14ac:dyDescent="0.25">
      <c r="A2271">
        <f t="shared" si="35"/>
        <v>137</v>
      </c>
      <c r="B2271" t="s">
        <v>18448</v>
      </c>
      <c r="C2271" s="8" t="str">
        <f>VLOOKUP(B2271,'Specimen-Sample'!A$2:L$3024,12)</f>
        <v>Skin Biopsy</v>
      </c>
      <c r="D2271" s="8">
        <f>VLOOKUP(B2271,'Specimen-Sample'!A$2:L$3024,2)</f>
        <v>3241</v>
      </c>
      <c r="E2271" t="s">
        <v>14504</v>
      </c>
      <c r="F2271" t="s">
        <v>14511</v>
      </c>
    </row>
    <row r="2272" spans="1:6" x14ac:dyDescent="0.25">
      <c r="A2272">
        <f t="shared" si="35"/>
        <v>137</v>
      </c>
      <c r="B2272" t="s">
        <v>18448</v>
      </c>
      <c r="C2272" s="8" t="str">
        <f>VLOOKUP(B2272,'Specimen-Sample'!A$2:L$3024,12)</f>
        <v>Skin Biopsy</v>
      </c>
      <c r="D2272" s="8">
        <f>VLOOKUP(B2272,'Specimen-Sample'!A$2:L$3024,2)</f>
        <v>3241</v>
      </c>
      <c r="E2272" t="s">
        <v>14508</v>
      </c>
      <c r="F2272" t="s">
        <v>14510</v>
      </c>
    </row>
    <row r="2273" spans="1:6" x14ac:dyDescent="0.25">
      <c r="A2273">
        <f t="shared" si="35"/>
        <v>138</v>
      </c>
      <c r="B2273" t="s">
        <v>18449</v>
      </c>
      <c r="C2273" s="8" t="str">
        <f>VLOOKUP(B2273,'Specimen-Sample'!A$2:L$3024,12)</f>
        <v>Skin Biopsy</v>
      </c>
      <c r="D2273" s="8">
        <f>VLOOKUP(B2273,'Specimen-Sample'!A$2:L$3024,2)</f>
        <v>3241</v>
      </c>
      <c r="E2273" t="s">
        <v>15028</v>
      </c>
      <c r="F2273" t="s">
        <v>15021</v>
      </c>
    </row>
    <row r="2274" spans="1:6" x14ac:dyDescent="0.25">
      <c r="A2274">
        <f t="shared" si="35"/>
        <v>138</v>
      </c>
      <c r="B2274" t="s">
        <v>18449</v>
      </c>
      <c r="C2274" s="8" t="str">
        <f>VLOOKUP(B2274,'Specimen-Sample'!A$2:L$3024,12)</f>
        <v>Skin Biopsy</v>
      </c>
      <c r="D2274" s="8">
        <f>VLOOKUP(B2274,'Specimen-Sample'!A$2:L$3024,2)</f>
        <v>3241</v>
      </c>
      <c r="E2274" t="s">
        <v>15022</v>
      </c>
      <c r="F2274" t="s">
        <v>15027</v>
      </c>
    </row>
    <row r="2275" spans="1:6" x14ac:dyDescent="0.25">
      <c r="A2275">
        <f t="shared" si="35"/>
        <v>138</v>
      </c>
      <c r="B2275" t="s">
        <v>18449</v>
      </c>
      <c r="C2275" s="8" t="str">
        <f>VLOOKUP(B2275,'Specimen-Sample'!A$2:L$3024,12)</f>
        <v>Skin Biopsy</v>
      </c>
      <c r="D2275" s="8">
        <f>VLOOKUP(B2275,'Specimen-Sample'!A$2:L$3024,2)</f>
        <v>3241</v>
      </c>
      <c r="E2275" t="s">
        <v>15003</v>
      </c>
      <c r="F2275" t="s">
        <v>15016</v>
      </c>
    </row>
    <row r="2276" spans="1:6" x14ac:dyDescent="0.25">
      <c r="A2276">
        <f t="shared" si="35"/>
        <v>138</v>
      </c>
      <c r="B2276" t="s">
        <v>18449</v>
      </c>
      <c r="C2276" s="8" t="str">
        <f>VLOOKUP(B2276,'Specimen-Sample'!A$2:L$3024,12)</f>
        <v>Skin Biopsy</v>
      </c>
      <c r="D2276" s="8">
        <f>VLOOKUP(B2276,'Specimen-Sample'!A$2:L$3024,2)</f>
        <v>3241</v>
      </c>
      <c r="E2276" t="s">
        <v>15013</v>
      </c>
      <c r="F2276" t="s">
        <v>15024</v>
      </c>
    </row>
    <row r="2277" spans="1:6" x14ac:dyDescent="0.25">
      <c r="A2277">
        <f t="shared" si="35"/>
        <v>138</v>
      </c>
      <c r="B2277" t="s">
        <v>18449</v>
      </c>
      <c r="C2277" s="8" t="str">
        <f>VLOOKUP(B2277,'Specimen-Sample'!A$2:L$3024,12)</f>
        <v>Skin Biopsy</v>
      </c>
      <c r="D2277" s="8">
        <f>VLOOKUP(B2277,'Specimen-Sample'!A$2:L$3024,2)</f>
        <v>3241</v>
      </c>
      <c r="E2277" t="s">
        <v>15005</v>
      </c>
      <c r="F2277" t="s">
        <v>15004</v>
      </c>
    </row>
    <row r="2278" spans="1:6" x14ac:dyDescent="0.25">
      <c r="A2278">
        <f t="shared" si="35"/>
        <v>138</v>
      </c>
      <c r="B2278" t="s">
        <v>18449</v>
      </c>
      <c r="C2278" s="8" t="str">
        <f>VLOOKUP(B2278,'Specimen-Sample'!A$2:L$3024,12)</f>
        <v>Skin Biopsy</v>
      </c>
      <c r="D2278" s="8">
        <f>VLOOKUP(B2278,'Specimen-Sample'!A$2:L$3024,2)</f>
        <v>3241</v>
      </c>
      <c r="E2278" t="s">
        <v>15023</v>
      </c>
      <c r="F2278" t="s">
        <v>15009</v>
      </c>
    </row>
    <row r="2279" spans="1:6" x14ac:dyDescent="0.25">
      <c r="A2279">
        <f t="shared" si="35"/>
        <v>138</v>
      </c>
      <c r="B2279" t="s">
        <v>18449</v>
      </c>
      <c r="C2279" s="8" t="str">
        <f>VLOOKUP(B2279,'Specimen-Sample'!A$2:L$3024,12)</f>
        <v>Skin Biopsy</v>
      </c>
      <c r="D2279" s="8">
        <f>VLOOKUP(B2279,'Specimen-Sample'!A$2:L$3024,2)</f>
        <v>3241</v>
      </c>
      <c r="E2279" t="s">
        <v>15010</v>
      </c>
      <c r="F2279" t="s">
        <v>15014</v>
      </c>
    </row>
    <row r="2280" spans="1:6" x14ac:dyDescent="0.25">
      <c r="A2280">
        <f t="shared" si="35"/>
        <v>138</v>
      </c>
      <c r="B2280" t="s">
        <v>18449</v>
      </c>
      <c r="C2280" s="8" t="str">
        <f>VLOOKUP(B2280,'Specimen-Sample'!A$2:L$3024,12)</f>
        <v>Skin Biopsy</v>
      </c>
      <c r="D2280" s="8">
        <f>VLOOKUP(B2280,'Specimen-Sample'!A$2:L$3024,2)</f>
        <v>3241</v>
      </c>
      <c r="E2280" t="s">
        <v>15025</v>
      </c>
      <c r="F2280" t="s">
        <v>15020</v>
      </c>
    </row>
    <row r="2281" spans="1:6" x14ac:dyDescent="0.25">
      <c r="A2281">
        <f t="shared" si="35"/>
        <v>138</v>
      </c>
      <c r="B2281" t="s">
        <v>18449</v>
      </c>
      <c r="C2281" s="8" t="str">
        <f>VLOOKUP(B2281,'Specimen-Sample'!A$2:L$3024,12)</f>
        <v>Skin Biopsy</v>
      </c>
      <c r="D2281" s="8">
        <f>VLOOKUP(B2281,'Specimen-Sample'!A$2:L$3024,2)</f>
        <v>3241</v>
      </c>
      <c r="E2281" t="s">
        <v>15018</v>
      </c>
      <c r="F2281" t="s">
        <v>15017</v>
      </c>
    </row>
    <row r="2282" spans="1:6" x14ac:dyDescent="0.25">
      <c r="A2282">
        <f t="shared" si="35"/>
        <v>138</v>
      </c>
      <c r="B2282" t="s">
        <v>18449</v>
      </c>
      <c r="C2282" s="8" t="str">
        <f>VLOOKUP(B2282,'Specimen-Sample'!A$2:L$3024,12)</f>
        <v>Skin Biopsy</v>
      </c>
      <c r="D2282" s="8">
        <f>VLOOKUP(B2282,'Specimen-Sample'!A$2:L$3024,2)</f>
        <v>3241</v>
      </c>
      <c r="E2282" t="s">
        <v>15011</v>
      </c>
      <c r="F2282" t="s">
        <v>15019</v>
      </c>
    </row>
    <row r="2283" spans="1:6" x14ac:dyDescent="0.25">
      <c r="A2283">
        <f t="shared" si="35"/>
        <v>138</v>
      </c>
      <c r="B2283" t="s">
        <v>18449</v>
      </c>
      <c r="C2283" s="8" t="str">
        <f>VLOOKUP(B2283,'Specimen-Sample'!A$2:L$3024,12)</f>
        <v>Skin Biopsy</v>
      </c>
      <c r="D2283" s="8">
        <f>VLOOKUP(B2283,'Specimen-Sample'!A$2:L$3024,2)</f>
        <v>3241</v>
      </c>
      <c r="E2283" t="s">
        <v>15015</v>
      </c>
      <c r="F2283" t="s">
        <v>15008</v>
      </c>
    </row>
    <row r="2284" spans="1:6" x14ac:dyDescent="0.25">
      <c r="A2284">
        <f t="shared" si="35"/>
        <v>138</v>
      </c>
      <c r="B2284" t="s">
        <v>18449</v>
      </c>
      <c r="C2284" s="8" t="str">
        <f>VLOOKUP(B2284,'Specimen-Sample'!A$2:L$3024,12)</f>
        <v>Skin Biopsy</v>
      </c>
      <c r="D2284" s="8">
        <f>VLOOKUP(B2284,'Specimen-Sample'!A$2:L$3024,2)</f>
        <v>3241</v>
      </c>
      <c r="E2284" t="s">
        <v>15026</v>
      </c>
      <c r="F2284" t="s">
        <v>15012</v>
      </c>
    </row>
    <row r="2285" spans="1:6" x14ac:dyDescent="0.25">
      <c r="A2285">
        <f t="shared" si="35"/>
        <v>138</v>
      </c>
      <c r="B2285" t="s">
        <v>18449</v>
      </c>
      <c r="C2285" s="8" t="str">
        <f>VLOOKUP(B2285,'Specimen-Sample'!A$2:L$3024,12)</f>
        <v>Skin Biopsy</v>
      </c>
      <c r="D2285" s="8">
        <f>VLOOKUP(B2285,'Specimen-Sample'!A$2:L$3024,2)</f>
        <v>3241</v>
      </c>
      <c r="E2285" t="s">
        <v>15007</v>
      </c>
      <c r="F2285" t="s">
        <v>15006</v>
      </c>
    </row>
    <row r="2286" spans="1:6" x14ac:dyDescent="0.25">
      <c r="A2286">
        <f t="shared" si="35"/>
        <v>139</v>
      </c>
      <c r="B2286" t="s">
        <v>18450</v>
      </c>
      <c r="C2286" s="8" t="str">
        <f>VLOOKUP(B2286,'Specimen-Sample'!A$2:L$3024,12)</f>
        <v>Skin Biopsy</v>
      </c>
      <c r="D2286" s="8">
        <f>VLOOKUP(B2286,'Specimen-Sample'!A$2:L$3024,2)</f>
        <v>3241</v>
      </c>
      <c r="E2286" t="s">
        <v>14599</v>
      </c>
      <c r="F2286" t="s">
        <v>14595</v>
      </c>
    </row>
    <row r="2287" spans="1:6" x14ac:dyDescent="0.25">
      <c r="A2287">
        <f t="shared" si="35"/>
        <v>139</v>
      </c>
      <c r="B2287" t="s">
        <v>18450</v>
      </c>
      <c r="C2287" s="8" t="str">
        <f>VLOOKUP(B2287,'Specimen-Sample'!A$2:L$3024,12)</f>
        <v>Skin Biopsy</v>
      </c>
      <c r="D2287" s="8">
        <f>VLOOKUP(B2287,'Specimen-Sample'!A$2:L$3024,2)</f>
        <v>3241</v>
      </c>
      <c r="E2287" t="s">
        <v>14607</v>
      </c>
      <c r="F2287" t="s">
        <v>14602</v>
      </c>
    </row>
    <row r="2288" spans="1:6" x14ac:dyDescent="0.25">
      <c r="A2288">
        <f t="shared" si="35"/>
        <v>139</v>
      </c>
      <c r="B2288" t="s">
        <v>18450</v>
      </c>
      <c r="C2288" s="8" t="str">
        <f>VLOOKUP(B2288,'Specimen-Sample'!A$2:L$3024,12)</f>
        <v>Skin Biopsy</v>
      </c>
      <c r="D2288" s="8">
        <f>VLOOKUP(B2288,'Specimen-Sample'!A$2:L$3024,2)</f>
        <v>3241</v>
      </c>
      <c r="E2288" t="s">
        <v>14592</v>
      </c>
      <c r="F2288" t="s">
        <v>14616</v>
      </c>
    </row>
    <row r="2289" spans="1:6" x14ac:dyDescent="0.25">
      <c r="A2289">
        <f t="shared" si="35"/>
        <v>139</v>
      </c>
      <c r="B2289" t="s">
        <v>18450</v>
      </c>
      <c r="C2289" s="8" t="str">
        <f>VLOOKUP(B2289,'Specimen-Sample'!A$2:L$3024,12)</f>
        <v>Skin Biopsy</v>
      </c>
      <c r="D2289" s="8">
        <f>VLOOKUP(B2289,'Specimen-Sample'!A$2:L$3024,2)</f>
        <v>3241</v>
      </c>
      <c r="E2289" t="s">
        <v>14608</v>
      </c>
      <c r="F2289" t="s">
        <v>14596</v>
      </c>
    </row>
    <row r="2290" spans="1:6" x14ac:dyDescent="0.25">
      <c r="A2290">
        <f t="shared" si="35"/>
        <v>139</v>
      </c>
      <c r="B2290" t="s">
        <v>18450</v>
      </c>
      <c r="C2290" s="8" t="str">
        <f>VLOOKUP(B2290,'Specimen-Sample'!A$2:L$3024,12)</f>
        <v>Skin Biopsy</v>
      </c>
      <c r="D2290" s="8">
        <f>VLOOKUP(B2290,'Specimen-Sample'!A$2:L$3024,2)</f>
        <v>3241</v>
      </c>
      <c r="E2290" t="s">
        <v>14589</v>
      </c>
      <c r="F2290" t="s">
        <v>14606</v>
      </c>
    </row>
    <row r="2291" spans="1:6" x14ac:dyDescent="0.25">
      <c r="A2291">
        <f t="shared" si="35"/>
        <v>139</v>
      </c>
      <c r="B2291" t="s">
        <v>18450</v>
      </c>
      <c r="C2291" s="8" t="str">
        <f>VLOOKUP(B2291,'Specimen-Sample'!A$2:L$3024,12)</f>
        <v>Skin Biopsy</v>
      </c>
      <c r="D2291" s="8">
        <f>VLOOKUP(B2291,'Specimen-Sample'!A$2:L$3024,2)</f>
        <v>3241</v>
      </c>
      <c r="E2291" t="s">
        <v>14591</v>
      </c>
      <c r="F2291" t="s">
        <v>14605</v>
      </c>
    </row>
    <row r="2292" spans="1:6" x14ac:dyDescent="0.25">
      <c r="A2292">
        <f t="shared" si="35"/>
        <v>139</v>
      </c>
      <c r="B2292" t="s">
        <v>18450</v>
      </c>
      <c r="C2292" s="8" t="str">
        <f>VLOOKUP(B2292,'Specimen-Sample'!A$2:L$3024,12)</f>
        <v>Skin Biopsy</v>
      </c>
      <c r="D2292" s="8">
        <f>VLOOKUP(B2292,'Specimen-Sample'!A$2:L$3024,2)</f>
        <v>3241</v>
      </c>
      <c r="E2292" t="s">
        <v>14613</v>
      </c>
      <c r="F2292" t="s">
        <v>14603</v>
      </c>
    </row>
    <row r="2293" spans="1:6" x14ac:dyDescent="0.25">
      <c r="A2293">
        <f t="shared" si="35"/>
        <v>139</v>
      </c>
      <c r="B2293" t="s">
        <v>18450</v>
      </c>
      <c r="C2293" s="8" t="str">
        <f>VLOOKUP(B2293,'Specimen-Sample'!A$2:L$3024,12)</f>
        <v>Skin Biopsy</v>
      </c>
      <c r="D2293" s="8">
        <f>VLOOKUP(B2293,'Specimen-Sample'!A$2:L$3024,2)</f>
        <v>3241</v>
      </c>
      <c r="E2293" t="s">
        <v>14610</v>
      </c>
      <c r="F2293" t="s">
        <v>14600</v>
      </c>
    </row>
    <row r="2294" spans="1:6" x14ac:dyDescent="0.25">
      <c r="A2294">
        <f t="shared" si="35"/>
        <v>139</v>
      </c>
      <c r="B2294" t="s">
        <v>18450</v>
      </c>
      <c r="C2294" s="8" t="str">
        <f>VLOOKUP(B2294,'Specimen-Sample'!A$2:L$3024,12)</f>
        <v>Skin Biopsy</v>
      </c>
      <c r="D2294" s="8">
        <f>VLOOKUP(B2294,'Specimen-Sample'!A$2:L$3024,2)</f>
        <v>3241</v>
      </c>
      <c r="E2294" t="s">
        <v>14594</v>
      </c>
      <c r="F2294" t="s">
        <v>14590</v>
      </c>
    </row>
    <row r="2295" spans="1:6" x14ac:dyDescent="0.25">
      <c r="A2295">
        <f t="shared" si="35"/>
        <v>139</v>
      </c>
      <c r="B2295" t="s">
        <v>18450</v>
      </c>
      <c r="C2295" s="8" t="str">
        <f>VLOOKUP(B2295,'Specimen-Sample'!A$2:L$3024,12)</f>
        <v>Skin Biopsy</v>
      </c>
      <c r="D2295" s="8">
        <f>VLOOKUP(B2295,'Specimen-Sample'!A$2:L$3024,2)</f>
        <v>3241</v>
      </c>
      <c r="E2295" t="s">
        <v>14611</v>
      </c>
      <c r="F2295" t="s">
        <v>14609</v>
      </c>
    </row>
    <row r="2296" spans="1:6" x14ac:dyDescent="0.25">
      <c r="A2296">
        <f t="shared" si="35"/>
        <v>139</v>
      </c>
      <c r="B2296" t="s">
        <v>18450</v>
      </c>
      <c r="C2296" s="8" t="str">
        <f>VLOOKUP(B2296,'Specimen-Sample'!A$2:L$3024,12)</f>
        <v>Skin Biopsy</v>
      </c>
      <c r="D2296" s="8">
        <f>VLOOKUP(B2296,'Specimen-Sample'!A$2:L$3024,2)</f>
        <v>3241</v>
      </c>
      <c r="E2296" t="s">
        <v>14617</v>
      </c>
      <c r="F2296" t="s">
        <v>14601</v>
      </c>
    </row>
    <row r="2297" spans="1:6" x14ac:dyDescent="0.25">
      <c r="A2297">
        <f t="shared" si="35"/>
        <v>139</v>
      </c>
      <c r="B2297" t="s">
        <v>18450</v>
      </c>
      <c r="C2297" s="8" t="str">
        <f>VLOOKUP(B2297,'Specimen-Sample'!A$2:L$3024,12)</f>
        <v>Skin Biopsy</v>
      </c>
      <c r="D2297" s="8">
        <f>VLOOKUP(B2297,'Specimen-Sample'!A$2:L$3024,2)</f>
        <v>3241</v>
      </c>
      <c r="E2297" t="s">
        <v>14615</v>
      </c>
      <c r="F2297" t="s">
        <v>14614</v>
      </c>
    </row>
    <row r="2298" spans="1:6" x14ac:dyDescent="0.25">
      <c r="A2298">
        <f t="shared" si="35"/>
        <v>139</v>
      </c>
      <c r="B2298" t="s">
        <v>18450</v>
      </c>
      <c r="C2298" s="8" t="str">
        <f>VLOOKUP(B2298,'Specimen-Sample'!A$2:L$3024,12)</f>
        <v>Skin Biopsy</v>
      </c>
      <c r="D2298" s="8">
        <f>VLOOKUP(B2298,'Specimen-Sample'!A$2:L$3024,2)</f>
        <v>3241</v>
      </c>
      <c r="E2298" t="s">
        <v>14598</v>
      </c>
      <c r="F2298" t="s">
        <v>14593</v>
      </c>
    </row>
    <row r="2299" spans="1:6" x14ac:dyDescent="0.25">
      <c r="A2299">
        <f t="shared" si="35"/>
        <v>139</v>
      </c>
      <c r="B2299" t="s">
        <v>18450</v>
      </c>
      <c r="C2299" s="8" t="str">
        <f>VLOOKUP(B2299,'Specimen-Sample'!A$2:L$3024,12)</f>
        <v>Skin Biopsy</v>
      </c>
      <c r="D2299" s="8">
        <f>VLOOKUP(B2299,'Specimen-Sample'!A$2:L$3024,2)</f>
        <v>3241</v>
      </c>
      <c r="E2299" t="s">
        <v>14597</v>
      </c>
      <c r="F2299" t="s">
        <v>14604</v>
      </c>
    </row>
    <row r="2300" spans="1:6" x14ac:dyDescent="0.25">
      <c r="A2300">
        <f t="shared" si="35"/>
        <v>139</v>
      </c>
      <c r="B2300" t="s">
        <v>18450</v>
      </c>
      <c r="C2300" s="8" t="str">
        <f>VLOOKUP(B2300,'Specimen-Sample'!A$2:L$3024,12)</f>
        <v>Skin Biopsy</v>
      </c>
      <c r="D2300" s="8">
        <f>VLOOKUP(B2300,'Specimen-Sample'!A$2:L$3024,2)</f>
        <v>3241</v>
      </c>
      <c r="E2300" t="s">
        <v>14612</v>
      </c>
      <c r="F2300" t="s">
        <v>14618</v>
      </c>
    </row>
  </sheetData>
  <sortState ref="B2:C4765">
    <sortCondition ref="B2:B4765"/>
  </sortState>
  <pageMargins left="0.7" right="0.7" top="0.75" bottom="0.75" header="0.3" footer="0.3"/>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708"/>
  <sheetViews>
    <sheetView topLeftCell="C1" zoomScale="90" zoomScaleNormal="90" zoomScalePageLayoutView="90" workbookViewId="0">
      <pane ySplit="1" topLeftCell="A1575" activePane="bottomLeft" state="frozen"/>
      <selection pane="bottomLeft" activeCell="C1" sqref="C1:D1616"/>
    </sheetView>
  </sheetViews>
  <sheetFormatPr defaultColWidth="8.85546875" defaultRowHeight="15" x14ac:dyDescent="0.25"/>
  <cols>
    <col min="1" max="1" width="9.42578125" hidden="1" customWidth="1"/>
    <col min="2" max="2" width="9.140625" hidden="1" customWidth="1"/>
    <col min="3" max="3" width="9.140625" customWidth="1"/>
    <col min="4" max="4" width="14.42578125" customWidth="1"/>
    <col min="5" max="5" width="24.140625" bestFit="1" customWidth="1"/>
    <col min="6" max="6" width="13.42578125" bestFit="1" customWidth="1"/>
    <col min="7" max="7" width="9.42578125" bestFit="1" customWidth="1"/>
    <col min="8" max="8" width="224.85546875" bestFit="1" customWidth="1"/>
    <col min="9" max="9" width="87.42578125" customWidth="1"/>
  </cols>
  <sheetData>
    <row r="1" spans="1:9" x14ac:dyDescent="0.25">
      <c r="A1" t="s">
        <v>13821</v>
      </c>
      <c r="B1" t="s">
        <v>13822</v>
      </c>
      <c r="C1" t="s">
        <v>18472</v>
      </c>
      <c r="D1" t="s">
        <v>18471</v>
      </c>
      <c r="E1" s="8" t="s">
        <v>13834</v>
      </c>
      <c r="F1" s="8" t="s">
        <v>13835</v>
      </c>
      <c r="G1" s="8" t="s">
        <v>13836</v>
      </c>
      <c r="H1" t="s">
        <v>13837</v>
      </c>
      <c r="I1" t="s">
        <v>13838</v>
      </c>
    </row>
    <row r="2" spans="1:9" x14ac:dyDescent="0.25">
      <c r="A2">
        <f>FIND("Sample_",H2)</f>
        <v>103</v>
      </c>
      <c r="B2">
        <f>FIND("/",H2,A2)</f>
        <v>133</v>
      </c>
      <c r="C2">
        <v>140</v>
      </c>
      <c r="D2" t="s">
        <v>7202</v>
      </c>
      <c r="E2" s="8" t="str">
        <f>VLOOKUP(D2,'Specimen-Sample'!A$2:L$3024,3)</f>
        <v>PHI</v>
      </c>
      <c r="F2" s="8">
        <f>VLOOKUP(D2,'Specimen-Sample'!A$2:O$3024,2)</f>
        <v>1843</v>
      </c>
      <c r="G2" s="8">
        <f>VLOOKUP(F2,Malignancy!$A$2:$B$2019,2)</f>
        <v>1903</v>
      </c>
      <c r="H2" t="s">
        <v>12611</v>
      </c>
      <c r="I2" t="s">
        <v>12610</v>
      </c>
    </row>
    <row r="3" spans="1:9" x14ac:dyDescent="0.25">
      <c r="A3">
        <f t="shared" ref="A3:A66" si="0">FIND("Sample_",H3)</f>
        <v>103</v>
      </c>
      <c r="B3">
        <f t="shared" ref="B3:B66" si="1">FIND("/",H3,A3)</f>
        <v>133</v>
      </c>
      <c r="C3">
        <f>IF(D2&lt;&gt;D3,C2+1,C2)</f>
        <v>140</v>
      </c>
      <c r="D3" t="s">
        <v>7202</v>
      </c>
      <c r="E3" s="8" t="str">
        <f>VLOOKUP(D3,'Specimen-Sample'!A$2:L$3024,3)</f>
        <v>PHI</v>
      </c>
      <c r="F3" s="8">
        <f>VLOOKUP(D3,'Specimen-Sample'!A$2:O$3024,2)</f>
        <v>1843</v>
      </c>
      <c r="G3" s="8">
        <f>VLOOKUP(F3,Malignancy!$A$2:$B$2019,2)</f>
        <v>1903</v>
      </c>
      <c r="H3" t="s">
        <v>12616</v>
      </c>
      <c r="I3" t="s">
        <v>12613</v>
      </c>
    </row>
    <row r="4" spans="1:9" x14ac:dyDescent="0.25">
      <c r="A4">
        <f t="shared" si="0"/>
        <v>103</v>
      </c>
      <c r="B4">
        <f t="shared" si="1"/>
        <v>133</v>
      </c>
      <c r="C4">
        <f t="shared" ref="C4:C67" si="2">IF(D3&lt;&gt;D4,C3+1,C3)</f>
        <v>140</v>
      </c>
      <c r="D4" t="s">
        <v>7202</v>
      </c>
      <c r="E4" s="8" t="str">
        <f>VLOOKUP(D4,'Specimen-Sample'!A$2:L$3024,3)</f>
        <v>PHI</v>
      </c>
      <c r="F4" s="8">
        <f>VLOOKUP(D4,'Specimen-Sample'!A$2:O$3024,2)</f>
        <v>1843</v>
      </c>
      <c r="G4" s="8">
        <f>VLOOKUP(F4,Malignancy!$A$2:$B$2019,2)</f>
        <v>1903</v>
      </c>
      <c r="H4" t="s">
        <v>12603</v>
      </c>
      <c r="I4" t="s">
        <v>12614</v>
      </c>
    </row>
    <row r="5" spans="1:9" x14ac:dyDescent="0.25">
      <c r="A5">
        <f t="shared" si="0"/>
        <v>103</v>
      </c>
      <c r="B5">
        <f t="shared" si="1"/>
        <v>133</v>
      </c>
      <c r="C5">
        <f t="shared" si="2"/>
        <v>140</v>
      </c>
      <c r="D5" t="s">
        <v>7202</v>
      </c>
      <c r="E5" s="8" t="str">
        <f>VLOOKUP(D5,'Specimen-Sample'!A$2:L$3024,3)</f>
        <v>PHI</v>
      </c>
      <c r="F5" s="8">
        <f>VLOOKUP(D5,'Specimen-Sample'!A$2:O$3024,2)</f>
        <v>1843</v>
      </c>
      <c r="G5" s="8">
        <f>VLOOKUP(F5,Malignancy!$A$2:$B$2019,2)</f>
        <v>1903</v>
      </c>
      <c r="H5" t="s">
        <v>12626</v>
      </c>
      <c r="I5" t="s">
        <v>12608</v>
      </c>
    </row>
    <row r="6" spans="1:9" x14ac:dyDescent="0.25">
      <c r="A6">
        <f t="shared" si="0"/>
        <v>103</v>
      </c>
      <c r="B6">
        <f t="shared" si="1"/>
        <v>133</v>
      </c>
      <c r="C6">
        <f t="shared" si="2"/>
        <v>140</v>
      </c>
      <c r="D6" t="s">
        <v>7202</v>
      </c>
      <c r="E6" s="8" t="str">
        <f>VLOOKUP(D6,'Specimen-Sample'!A$2:L$3024,3)</f>
        <v>PHI</v>
      </c>
      <c r="F6" s="8">
        <f>VLOOKUP(D6,'Specimen-Sample'!A$2:O$3024,2)</f>
        <v>1843</v>
      </c>
      <c r="G6" s="8">
        <f>VLOOKUP(F6,Malignancy!$A$2:$B$2019,2)</f>
        <v>1903</v>
      </c>
      <c r="H6" t="s">
        <v>12619</v>
      </c>
      <c r="I6" t="s">
        <v>12628</v>
      </c>
    </row>
    <row r="7" spans="1:9" x14ac:dyDescent="0.25">
      <c r="A7">
        <f t="shared" si="0"/>
        <v>103</v>
      </c>
      <c r="B7">
        <f t="shared" si="1"/>
        <v>133</v>
      </c>
      <c r="C7">
        <f t="shared" si="2"/>
        <v>140</v>
      </c>
      <c r="D7" t="s">
        <v>7202</v>
      </c>
      <c r="E7" s="8" t="str">
        <f>VLOOKUP(D7,'Specimen-Sample'!A$2:L$3024,3)</f>
        <v>PHI</v>
      </c>
      <c r="F7" s="8">
        <f>VLOOKUP(D7,'Specimen-Sample'!A$2:O$3024,2)</f>
        <v>1843</v>
      </c>
      <c r="G7" s="8">
        <f>VLOOKUP(F7,Malignancy!$A$2:$B$2019,2)</f>
        <v>1903</v>
      </c>
      <c r="H7" t="s">
        <v>12604</v>
      </c>
      <c r="I7" t="s">
        <v>12617</v>
      </c>
    </row>
    <row r="8" spans="1:9" x14ac:dyDescent="0.25">
      <c r="A8">
        <f t="shared" si="0"/>
        <v>103</v>
      </c>
      <c r="B8">
        <f t="shared" si="1"/>
        <v>133</v>
      </c>
      <c r="C8">
        <f t="shared" si="2"/>
        <v>140</v>
      </c>
      <c r="D8" t="s">
        <v>7202</v>
      </c>
      <c r="E8" s="8" t="str">
        <f>VLOOKUP(D8,'Specimen-Sample'!A$2:L$3024,3)</f>
        <v>PHI</v>
      </c>
      <c r="F8" s="8">
        <f>VLOOKUP(D8,'Specimen-Sample'!A$2:O$3024,2)</f>
        <v>1843</v>
      </c>
      <c r="G8" s="8">
        <f>VLOOKUP(F8,Malignancy!$A$2:$B$2019,2)</f>
        <v>1903</v>
      </c>
      <c r="H8" t="s">
        <v>12624</v>
      </c>
      <c r="I8" t="s">
        <v>12618</v>
      </c>
    </row>
    <row r="9" spans="1:9" x14ac:dyDescent="0.25">
      <c r="A9">
        <f t="shared" si="0"/>
        <v>103</v>
      </c>
      <c r="B9">
        <f t="shared" si="1"/>
        <v>133</v>
      </c>
      <c r="C9">
        <f t="shared" si="2"/>
        <v>140</v>
      </c>
      <c r="D9" t="s">
        <v>7202</v>
      </c>
      <c r="E9" s="8" t="str">
        <f>VLOOKUP(D9,'Specimen-Sample'!A$2:L$3024,3)</f>
        <v>PHI</v>
      </c>
      <c r="F9" s="8">
        <f>VLOOKUP(D9,'Specimen-Sample'!A$2:O$3024,2)</f>
        <v>1843</v>
      </c>
      <c r="G9" s="8">
        <f>VLOOKUP(F9,Malignancy!$A$2:$B$2019,2)</f>
        <v>1903</v>
      </c>
      <c r="H9" t="s">
        <v>12623</v>
      </c>
      <c r="I9" t="s">
        <v>12622</v>
      </c>
    </row>
    <row r="10" spans="1:9" x14ac:dyDescent="0.25">
      <c r="A10">
        <f t="shared" si="0"/>
        <v>103</v>
      </c>
      <c r="B10">
        <f t="shared" si="1"/>
        <v>133</v>
      </c>
      <c r="C10">
        <f t="shared" si="2"/>
        <v>140</v>
      </c>
      <c r="D10" t="s">
        <v>7202</v>
      </c>
      <c r="E10" s="8" t="str">
        <f>VLOOKUP(D10,'Specimen-Sample'!A$2:L$3024,3)</f>
        <v>PHI</v>
      </c>
      <c r="F10" s="8">
        <f>VLOOKUP(D10,'Specimen-Sample'!A$2:O$3024,2)</f>
        <v>1843</v>
      </c>
      <c r="G10" s="8">
        <f>VLOOKUP(F10,Malignancy!$A$2:$B$2019,2)</f>
        <v>1903</v>
      </c>
      <c r="H10" t="s">
        <v>12607</v>
      </c>
      <c r="I10" t="s">
        <v>12620</v>
      </c>
    </row>
    <row r="11" spans="1:9" x14ac:dyDescent="0.25">
      <c r="A11">
        <f t="shared" si="0"/>
        <v>103</v>
      </c>
      <c r="B11">
        <f t="shared" si="1"/>
        <v>133</v>
      </c>
      <c r="C11">
        <f t="shared" si="2"/>
        <v>140</v>
      </c>
      <c r="D11" t="s">
        <v>7202</v>
      </c>
      <c r="E11" s="8" t="str">
        <f>VLOOKUP(D11,'Specimen-Sample'!A$2:L$3024,3)</f>
        <v>PHI</v>
      </c>
      <c r="F11" s="8">
        <f>VLOOKUP(D11,'Specimen-Sample'!A$2:O$3024,2)</f>
        <v>1843</v>
      </c>
      <c r="G11" s="8">
        <f>VLOOKUP(F11,Malignancy!$A$2:$B$2019,2)</f>
        <v>1903</v>
      </c>
      <c r="H11" t="s">
        <v>12621</v>
      </c>
      <c r="I11" t="s">
        <v>12605</v>
      </c>
    </row>
    <row r="12" spans="1:9" x14ac:dyDescent="0.25">
      <c r="A12">
        <f t="shared" si="0"/>
        <v>103</v>
      </c>
      <c r="B12">
        <f t="shared" si="1"/>
        <v>133</v>
      </c>
      <c r="C12">
        <f t="shared" si="2"/>
        <v>140</v>
      </c>
      <c r="D12" t="s">
        <v>7202</v>
      </c>
      <c r="E12" s="8" t="str">
        <f>VLOOKUP(D12,'Specimen-Sample'!A$2:L$3024,3)</f>
        <v>PHI</v>
      </c>
      <c r="F12" s="8">
        <f>VLOOKUP(D12,'Specimen-Sample'!A$2:O$3024,2)</f>
        <v>1843</v>
      </c>
      <c r="G12" s="8">
        <f>VLOOKUP(F12,Malignancy!$A$2:$B$2019,2)</f>
        <v>1903</v>
      </c>
      <c r="H12" t="s">
        <v>12606</v>
      </c>
      <c r="I12" t="s">
        <v>12609</v>
      </c>
    </row>
    <row r="13" spans="1:9" x14ac:dyDescent="0.25">
      <c r="A13">
        <f t="shared" si="0"/>
        <v>103</v>
      </c>
      <c r="B13">
        <f t="shared" si="1"/>
        <v>133</v>
      </c>
      <c r="C13">
        <f t="shared" si="2"/>
        <v>140</v>
      </c>
      <c r="D13" t="s">
        <v>7202</v>
      </c>
      <c r="E13" s="8" t="str">
        <f>VLOOKUP(D13,'Specimen-Sample'!A$2:L$3024,3)</f>
        <v>PHI</v>
      </c>
      <c r="F13" s="8">
        <f>VLOOKUP(D13,'Specimen-Sample'!A$2:O$3024,2)</f>
        <v>1843</v>
      </c>
      <c r="G13" s="8">
        <f>VLOOKUP(F13,Malignancy!$A$2:$B$2019,2)</f>
        <v>1903</v>
      </c>
      <c r="H13" t="s">
        <v>12625</v>
      </c>
      <c r="I13" t="s">
        <v>12627</v>
      </c>
    </row>
    <row r="14" spans="1:9" x14ac:dyDescent="0.25">
      <c r="A14">
        <f t="shared" si="0"/>
        <v>103</v>
      </c>
      <c r="B14">
        <f t="shared" si="1"/>
        <v>133</v>
      </c>
      <c r="C14">
        <f t="shared" si="2"/>
        <v>140</v>
      </c>
      <c r="D14" t="s">
        <v>7202</v>
      </c>
      <c r="E14" s="8" t="str">
        <f>VLOOKUP(D14,'Specimen-Sample'!A$2:L$3024,3)</f>
        <v>PHI</v>
      </c>
      <c r="F14" s="8">
        <f>VLOOKUP(D14,'Specimen-Sample'!A$2:O$3024,2)</f>
        <v>1843</v>
      </c>
      <c r="G14" s="8">
        <f>VLOOKUP(F14,Malignancy!$A$2:$B$2019,2)</f>
        <v>1903</v>
      </c>
      <c r="H14" t="s">
        <v>12615</v>
      </c>
      <c r="I14" t="s">
        <v>12612</v>
      </c>
    </row>
    <row r="15" spans="1:9" x14ac:dyDescent="0.25">
      <c r="A15">
        <f t="shared" si="0"/>
        <v>103</v>
      </c>
      <c r="B15">
        <f t="shared" si="1"/>
        <v>133</v>
      </c>
      <c r="C15">
        <f t="shared" si="2"/>
        <v>141</v>
      </c>
      <c r="D15" t="s">
        <v>9274</v>
      </c>
      <c r="E15" s="8" t="e">
        <f>VLOOKUP(D15,'Specimen-Sample'!A$2:L$3024,3)</f>
        <v>#N/A</v>
      </c>
      <c r="F15" s="8">
        <f>VLOOKUP(D15,'Specimen-Sample'!A$2:O$3024,2)</f>
        <v>2768</v>
      </c>
      <c r="G15" s="8">
        <f>VLOOKUP(F15,Malignancy!$A$2:$B$2019,2)</f>
        <v>2108</v>
      </c>
      <c r="H15" t="s">
        <v>12162</v>
      </c>
      <c r="I15" t="s">
        <v>12179</v>
      </c>
    </row>
    <row r="16" spans="1:9" x14ac:dyDescent="0.25">
      <c r="A16">
        <f t="shared" si="0"/>
        <v>103</v>
      </c>
      <c r="B16">
        <f t="shared" si="1"/>
        <v>133</v>
      </c>
      <c r="C16">
        <f t="shared" si="2"/>
        <v>141</v>
      </c>
      <c r="D16" t="s">
        <v>9274</v>
      </c>
      <c r="E16" s="8" t="e">
        <f>VLOOKUP(D16,'Specimen-Sample'!A$2:L$3024,3)</f>
        <v>#N/A</v>
      </c>
      <c r="F16" s="8">
        <f>VLOOKUP(D16,'Specimen-Sample'!A$2:O$3024,2)</f>
        <v>2768</v>
      </c>
      <c r="G16" s="8">
        <f>VLOOKUP(F16,Malignancy!$A$2:$B$2019,2)</f>
        <v>2108</v>
      </c>
      <c r="H16" t="s">
        <v>12171</v>
      </c>
      <c r="I16" t="s">
        <v>12174</v>
      </c>
    </row>
    <row r="17" spans="1:9" x14ac:dyDescent="0.25">
      <c r="A17">
        <f t="shared" si="0"/>
        <v>103</v>
      </c>
      <c r="B17">
        <f t="shared" si="1"/>
        <v>133</v>
      </c>
      <c r="C17">
        <f t="shared" si="2"/>
        <v>141</v>
      </c>
      <c r="D17" t="s">
        <v>9274</v>
      </c>
      <c r="E17" s="8" t="e">
        <f>VLOOKUP(D17,'Specimen-Sample'!A$2:L$3024,3)</f>
        <v>#N/A</v>
      </c>
      <c r="F17" s="8">
        <f>VLOOKUP(D17,'Specimen-Sample'!A$2:O$3024,2)</f>
        <v>2768</v>
      </c>
      <c r="G17" s="8">
        <f>VLOOKUP(F17,Malignancy!$A$2:$B$2019,2)</f>
        <v>2108</v>
      </c>
      <c r="H17" t="s">
        <v>12172</v>
      </c>
      <c r="I17" t="s">
        <v>12169</v>
      </c>
    </row>
    <row r="18" spans="1:9" x14ac:dyDescent="0.25">
      <c r="A18">
        <f t="shared" si="0"/>
        <v>103</v>
      </c>
      <c r="B18">
        <f t="shared" si="1"/>
        <v>133</v>
      </c>
      <c r="C18">
        <f t="shared" si="2"/>
        <v>141</v>
      </c>
      <c r="D18" t="s">
        <v>9274</v>
      </c>
      <c r="E18" s="8" t="e">
        <f>VLOOKUP(D18,'Specimen-Sample'!A$2:L$3024,3)</f>
        <v>#N/A</v>
      </c>
      <c r="F18" s="8">
        <f>VLOOKUP(D18,'Specimen-Sample'!A$2:O$3024,2)</f>
        <v>2768</v>
      </c>
      <c r="G18" s="8">
        <f>VLOOKUP(F18,Malignancy!$A$2:$B$2019,2)</f>
        <v>2108</v>
      </c>
      <c r="H18" t="s">
        <v>12161</v>
      </c>
      <c r="I18" t="s">
        <v>12157</v>
      </c>
    </row>
    <row r="19" spans="1:9" x14ac:dyDescent="0.25">
      <c r="A19">
        <f t="shared" si="0"/>
        <v>103</v>
      </c>
      <c r="B19">
        <f t="shared" si="1"/>
        <v>133</v>
      </c>
      <c r="C19">
        <f t="shared" si="2"/>
        <v>141</v>
      </c>
      <c r="D19" t="s">
        <v>9274</v>
      </c>
      <c r="E19" s="8" t="e">
        <f>VLOOKUP(D19,'Specimen-Sample'!A$2:L$3024,3)</f>
        <v>#N/A</v>
      </c>
      <c r="F19" s="8">
        <f>VLOOKUP(D19,'Specimen-Sample'!A$2:O$3024,2)</f>
        <v>2768</v>
      </c>
      <c r="G19" s="8">
        <f>VLOOKUP(F19,Malignancy!$A$2:$B$2019,2)</f>
        <v>2108</v>
      </c>
      <c r="H19" t="s">
        <v>12158</v>
      </c>
      <c r="I19" t="s">
        <v>12178</v>
      </c>
    </row>
    <row r="20" spans="1:9" x14ac:dyDescent="0.25">
      <c r="A20">
        <f t="shared" si="0"/>
        <v>103</v>
      </c>
      <c r="B20">
        <f t="shared" si="1"/>
        <v>133</v>
      </c>
      <c r="C20">
        <f t="shared" si="2"/>
        <v>141</v>
      </c>
      <c r="D20" t="s">
        <v>9274</v>
      </c>
      <c r="E20" s="8" t="e">
        <f>VLOOKUP(D20,'Specimen-Sample'!A$2:L$3024,3)</f>
        <v>#N/A</v>
      </c>
      <c r="F20" s="8">
        <f>VLOOKUP(D20,'Specimen-Sample'!A$2:O$3024,2)</f>
        <v>2768</v>
      </c>
      <c r="G20" s="8">
        <f>VLOOKUP(F20,Malignancy!$A$2:$B$2019,2)</f>
        <v>2108</v>
      </c>
      <c r="H20" t="s">
        <v>12166</v>
      </c>
      <c r="I20" t="s">
        <v>12170</v>
      </c>
    </row>
    <row r="21" spans="1:9" x14ac:dyDescent="0.25">
      <c r="A21">
        <f t="shared" si="0"/>
        <v>103</v>
      </c>
      <c r="B21">
        <f t="shared" si="1"/>
        <v>133</v>
      </c>
      <c r="C21">
        <f t="shared" si="2"/>
        <v>141</v>
      </c>
      <c r="D21" t="s">
        <v>9274</v>
      </c>
      <c r="E21" s="8" t="e">
        <f>VLOOKUP(D21,'Specimen-Sample'!A$2:L$3024,3)</f>
        <v>#N/A</v>
      </c>
      <c r="F21" s="8">
        <f>VLOOKUP(D21,'Specimen-Sample'!A$2:O$3024,2)</f>
        <v>2768</v>
      </c>
      <c r="G21" s="8">
        <f>VLOOKUP(F21,Malignancy!$A$2:$B$2019,2)</f>
        <v>2108</v>
      </c>
      <c r="H21" t="s">
        <v>12163</v>
      </c>
      <c r="I21" t="s">
        <v>12168</v>
      </c>
    </row>
    <row r="22" spans="1:9" x14ac:dyDescent="0.25">
      <c r="A22">
        <f t="shared" si="0"/>
        <v>103</v>
      </c>
      <c r="B22">
        <f t="shared" si="1"/>
        <v>133</v>
      </c>
      <c r="C22">
        <f t="shared" si="2"/>
        <v>141</v>
      </c>
      <c r="D22" t="s">
        <v>9274</v>
      </c>
      <c r="E22" s="8" t="e">
        <f>VLOOKUP(D22,'Specimen-Sample'!A$2:L$3024,3)</f>
        <v>#N/A</v>
      </c>
      <c r="F22" s="8">
        <f>VLOOKUP(D22,'Specimen-Sample'!A$2:O$3024,2)</f>
        <v>2768</v>
      </c>
      <c r="G22" s="8">
        <f>VLOOKUP(F22,Malignancy!$A$2:$B$2019,2)</f>
        <v>2108</v>
      </c>
      <c r="H22" t="s">
        <v>12173</v>
      </c>
      <c r="I22" t="s">
        <v>12180</v>
      </c>
    </row>
    <row r="23" spans="1:9" x14ac:dyDescent="0.25">
      <c r="A23">
        <f t="shared" si="0"/>
        <v>103</v>
      </c>
      <c r="B23">
        <f t="shared" si="1"/>
        <v>133</v>
      </c>
      <c r="C23">
        <f t="shared" si="2"/>
        <v>141</v>
      </c>
      <c r="D23" t="s">
        <v>9274</v>
      </c>
      <c r="E23" s="8" t="e">
        <f>VLOOKUP(D23,'Specimen-Sample'!A$2:L$3024,3)</f>
        <v>#N/A</v>
      </c>
      <c r="F23" s="8">
        <f>VLOOKUP(D23,'Specimen-Sample'!A$2:O$3024,2)</f>
        <v>2768</v>
      </c>
      <c r="G23" s="8">
        <f>VLOOKUP(F23,Malignancy!$A$2:$B$2019,2)</f>
        <v>2108</v>
      </c>
      <c r="H23" t="s">
        <v>12167</v>
      </c>
      <c r="I23" t="s">
        <v>12164</v>
      </c>
    </row>
    <row r="24" spans="1:9" x14ac:dyDescent="0.25">
      <c r="A24">
        <f t="shared" si="0"/>
        <v>103</v>
      </c>
      <c r="B24">
        <f t="shared" si="1"/>
        <v>133</v>
      </c>
      <c r="C24">
        <f t="shared" si="2"/>
        <v>141</v>
      </c>
      <c r="D24" t="s">
        <v>9274</v>
      </c>
      <c r="E24" s="8" t="e">
        <f>VLOOKUP(D24,'Specimen-Sample'!A$2:L$3024,3)</f>
        <v>#N/A</v>
      </c>
      <c r="F24" s="8">
        <f>VLOOKUP(D24,'Specimen-Sample'!A$2:O$3024,2)</f>
        <v>2768</v>
      </c>
      <c r="G24" s="8">
        <f>VLOOKUP(F24,Malignancy!$A$2:$B$2019,2)</f>
        <v>2108</v>
      </c>
      <c r="H24" t="s">
        <v>12165</v>
      </c>
      <c r="I24" t="s">
        <v>12176</v>
      </c>
    </row>
    <row r="25" spans="1:9" x14ac:dyDescent="0.25">
      <c r="A25">
        <f t="shared" si="0"/>
        <v>103</v>
      </c>
      <c r="B25">
        <f t="shared" si="1"/>
        <v>133</v>
      </c>
      <c r="C25">
        <f t="shared" si="2"/>
        <v>141</v>
      </c>
      <c r="D25" t="s">
        <v>9274</v>
      </c>
      <c r="E25" s="8" t="e">
        <f>VLOOKUP(D25,'Specimen-Sample'!A$2:L$3024,3)</f>
        <v>#N/A</v>
      </c>
      <c r="F25" s="8">
        <f>VLOOKUP(D25,'Specimen-Sample'!A$2:O$3024,2)</f>
        <v>2768</v>
      </c>
      <c r="G25" s="8">
        <f>VLOOKUP(F25,Malignancy!$A$2:$B$2019,2)</f>
        <v>2108</v>
      </c>
      <c r="H25" t="s">
        <v>12160</v>
      </c>
      <c r="I25" t="s">
        <v>12175</v>
      </c>
    </row>
    <row r="26" spans="1:9" x14ac:dyDescent="0.25">
      <c r="A26">
        <f t="shared" si="0"/>
        <v>103</v>
      </c>
      <c r="B26">
        <f t="shared" si="1"/>
        <v>133</v>
      </c>
      <c r="C26">
        <f t="shared" si="2"/>
        <v>141</v>
      </c>
      <c r="D26" t="s">
        <v>9274</v>
      </c>
      <c r="E26" s="8" t="e">
        <f>VLOOKUP(D26,'Specimen-Sample'!A$2:L$3024,3)</f>
        <v>#N/A</v>
      </c>
      <c r="F26" s="8">
        <f>VLOOKUP(D26,'Specimen-Sample'!A$2:O$3024,2)</f>
        <v>2768</v>
      </c>
      <c r="G26" s="8">
        <f>VLOOKUP(F26,Malignancy!$A$2:$B$2019,2)</f>
        <v>2108</v>
      </c>
      <c r="H26" t="s">
        <v>12177</v>
      </c>
      <c r="I26" t="s">
        <v>12159</v>
      </c>
    </row>
    <row r="27" spans="1:9" x14ac:dyDescent="0.25">
      <c r="A27">
        <f t="shared" si="0"/>
        <v>103</v>
      </c>
      <c r="B27">
        <f t="shared" si="1"/>
        <v>133</v>
      </c>
      <c r="C27">
        <f t="shared" si="2"/>
        <v>142</v>
      </c>
      <c r="D27" t="s">
        <v>7006</v>
      </c>
      <c r="E27" s="8" t="str">
        <f>VLOOKUP(D27,'Specimen-Sample'!A$2:L$3024,3)</f>
        <v>PHI</v>
      </c>
      <c r="F27" s="8">
        <f>VLOOKUP(D27,'Specimen-Sample'!A$2:O$3024,2)</f>
        <v>1764</v>
      </c>
      <c r="G27" s="8">
        <f>VLOOKUP(F27,Malignancy!$A$2:$B$2019,2)</f>
        <v>1825</v>
      </c>
      <c r="H27" t="s">
        <v>12883</v>
      </c>
      <c r="I27" t="s">
        <v>12889</v>
      </c>
    </row>
    <row r="28" spans="1:9" x14ac:dyDescent="0.25">
      <c r="A28">
        <f t="shared" si="0"/>
        <v>103</v>
      </c>
      <c r="B28">
        <f t="shared" si="1"/>
        <v>133</v>
      </c>
      <c r="C28">
        <f t="shared" si="2"/>
        <v>142</v>
      </c>
      <c r="D28" t="s">
        <v>7006</v>
      </c>
      <c r="E28" s="8" t="str">
        <f>VLOOKUP(D28,'Specimen-Sample'!A$2:L$3024,3)</f>
        <v>PHI</v>
      </c>
      <c r="F28" s="8">
        <f>VLOOKUP(D28,'Specimen-Sample'!A$2:O$3024,2)</f>
        <v>1764</v>
      </c>
      <c r="G28" s="8">
        <f>VLOOKUP(F28,Malignancy!$A$2:$B$2019,2)</f>
        <v>1825</v>
      </c>
      <c r="H28" t="s">
        <v>12890</v>
      </c>
      <c r="I28" t="s">
        <v>12881</v>
      </c>
    </row>
    <row r="29" spans="1:9" x14ac:dyDescent="0.25">
      <c r="A29">
        <f t="shared" si="0"/>
        <v>103</v>
      </c>
      <c r="B29">
        <f t="shared" si="1"/>
        <v>133</v>
      </c>
      <c r="C29">
        <f t="shared" si="2"/>
        <v>142</v>
      </c>
      <c r="D29" t="s">
        <v>7006</v>
      </c>
      <c r="E29" s="8" t="str">
        <f>VLOOKUP(D29,'Specimen-Sample'!A$2:L$3024,3)</f>
        <v>PHI</v>
      </c>
      <c r="F29" s="8">
        <f>VLOOKUP(D29,'Specimen-Sample'!A$2:O$3024,2)</f>
        <v>1764</v>
      </c>
      <c r="G29" s="8">
        <f>VLOOKUP(F29,Malignancy!$A$2:$B$2019,2)</f>
        <v>1825</v>
      </c>
      <c r="H29" t="s">
        <v>12888</v>
      </c>
      <c r="I29" t="s">
        <v>12882</v>
      </c>
    </row>
    <row r="30" spans="1:9" x14ac:dyDescent="0.25">
      <c r="A30">
        <f t="shared" si="0"/>
        <v>103</v>
      </c>
      <c r="B30">
        <f t="shared" si="1"/>
        <v>133</v>
      </c>
      <c r="C30">
        <f t="shared" si="2"/>
        <v>142</v>
      </c>
      <c r="D30" t="s">
        <v>7006</v>
      </c>
      <c r="E30" s="8" t="str">
        <f>VLOOKUP(D30,'Specimen-Sample'!A$2:L$3024,3)</f>
        <v>PHI</v>
      </c>
      <c r="F30" s="8">
        <f>VLOOKUP(D30,'Specimen-Sample'!A$2:O$3024,2)</f>
        <v>1764</v>
      </c>
      <c r="G30" s="8">
        <f>VLOOKUP(F30,Malignancy!$A$2:$B$2019,2)</f>
        <v>1825</v>
      </c>
      <c r="H30" t="s">
        <v>12886</v>
      </c>
      <c r="I30" t="s">
        <v>12901</v>
      </c>
    </row>
    <row r="31" spans="1:9" x14ac:dyDescent="0.25">
      <c r="A31">
        <f t="shared" si="0"/>
        <v>103</v>
      </c>
      <c r="B31">
        <f t="shared" si="1"/>
        <v>133</v>
      </c>
      <c r="C31">
        <f t="shared" si="2"/>
        <v>142</v>
      </c>
      <c r="D31" t="s">
        <v>7006</v>
      </c>
      <c r="E31" s="8" t="str">
        <f>VLOOKUP(D31,'Specimen-Sample'!A$2:L$3024,3)</f>
        <v>PHI</v>
      </c>
      <c r="F31" s="8">
        <f>VLOOKUP(D31,'Specimen-Sample'!A$2:O$3024,2)</f>
        <v>1764</v>
      </c>
      <c r="G31" s="8">
        <f>VLOOKUP(F31,Malignancy!$A$2:$B$2019,2)</f>
        <v>1825</v>
      </c>
      <c r="H31" t="s">
        <v>12895</v>
      </c>
      <c r="I31" t="s">
        <v>12894</v>
      </c>
    </row>
    <row r="32" spans="1:9" x14ac:dyDescent="0.25">
      <c r="A32">
        <f t="shared" si="0"/>
        <v>103</v>
      </c>
      <c r="B32">
        <f t="shared" si="1"/>
        <v>133</v>
      </c>
      <c r="C32">
        <f t="shared" si="2"/>
        <v>142</v>
      </c>
      <c r="D32" t="s">
        <v>7006</v>
      </c>
      <c r="E32" s="8" t="str">
        <f>VLOOKUP(D32,'Specimen-Sample'!A$2:L$3024,3)</f>
        <v>PHI</v>
      </c>
      <c r="F32" s="8">
        <f>VLOOKUP(D32,'Specimen-Sample'!A$2:O$3024,2)</f>
        <v>1764</v>
      </c>
      <c r="G32" s="8">
        <f>VLOOKUP(F32,Malignancy!$A$2:$B$2019,2)</f>
        <v>1825</v>
      </c>
      <c r="H32" t="s">
        <v>12899</v>
      </c>
      <c r="I32" t="s">
        <v>12885</v>
      </c>
    </row>
    <row r="33" spans="1:9" x14ac:dyDescent="0.25">
      <c r="A33">
        <f t="shared" si="0"/>
        <v>103</v>
      </c>
      <c r="B33">
        <f t="shared" si="1"/>
        <v>133</v>
      </c>
      <c r="C33">
        <f t="shared" si="2"/>
        <v>142</v>
      </c>
      <c r="D33" t="s">
        <v>7006</v>
      </c>
      <c r="E33" s="8" t="str">
        <f>VLOOKUP(D33,'Specimen-Sample'!A$2:L$3024,3)</f>
        <v>PHI</v>
      </c>
      <c r="F33" s="8">
        <f>VLOOKUP(D33,'Specimen-Sample'!A$2:O$3024,2)</f>
        <v>1764</v>
      </c>
      <c r="G33" s="8">
        <f>VLOOKUP(F33,Malignancy!$A$2:$B$2019,2)</f>
        <v>1825</v>
      </c>
      <c r="H33" t="s">
        <v>12896</v>
      </c>
      <c r="I33" t="s">
        <v>12891</v>
      </c>
    </row>
    <row r="34" spans="1:9" x14ac:dyDescent="0.25">
      <c r="A34">
        <f t="shared" si="0"/>
        <v>103</v>
      </c>
      <c r="B34">
        <f t="shared" si="1"/>
        <v>133</v>
      </c>
      <c r="C34">
        <f t="shared" si="2"/>
        <v>142</v>
      </c>
      <c r="D34" t="s">
        <v>7006</v>
      </c>
      <c r="E34" s="8" t="str">
        <f>VLOOKUP(D34,'Specimen-Sample'!A$2:L$3024,3)</f>
        <v>PHI</v>
      </c>
      <c r="F34" s="8">
        <f>VLOOKUP(D34,'Specimen-Sample'!A$2:O$3024,2)</f>
        <v>1764</v>
      </c>
      <c r="G34" s="8">
        <f>VLOOKUP(F34,Malignancy!$A$2:$B$2019,2)</f>
        <v>1825</v>
      </c>
      <c r="H34" t="s">
        <v>12887</v>
      </c>
      <c r="I34" t="s">
        <v>12892</v>
      </c>
    </row>
    <row r="35" spans="1:9" x14ac:dyDescent="0.25">
      <c r="A35">
        <f t="shared" si="0"/>
        <v>103</v>
      </c>
      <c r="B35">
        <f t="shared" si="1"/>
        <v>133</v>
      </c>
      <c r="C35">
        <f t="shared" si="2"/>
        <v>142</v>
      </c>
      <c r="D35" t="s">
        <v>7006</v>
      </c>
      <c r="E35" s="8" t="str">
        <f>VLOOKUP(D35,'Specimen-Sample'!A$2:L$3024,3)</f>
        <v>PHI</v>
      </c>
      <c r="F35" s="8">
        <f>VLOOKUP(D35,'Specimen-Sample'!A$2:O$3024,2)</f>
        <v>1764</v>
      </c>
      <c r="G35" s="8">
        <f>VLOOKUP(F35,Malignancy!$A$2:$B$2019,2)</f>
        <v>1825</v>
      </c>
      <c r="H35" t="s">
        <v>12900</v>
      </c>
      <c r="I35" t="s">
        <v>12893</v>
      </c>
    </row>
    <row r="36" spans="1:9" x14ac:dyDescent="0.25">
      <c r="A36">
        <f t="shared" si="0"/>
        <v>103</v>
      </c>
      <c r="B36">
        <f t="shared" si="1"/>
        <v>133</v>
      </c>
      <c r="C36">
        <f t="shared" si="2"/>
        <v>142</v>
      </c>
      <c r="D36" t="s">
        <v>7006</v>
      </c>
      <c r="E36" s="8" t="str">
        <f>VLOOKUP(D36,'Specimen-Sample'!A$2:L$3024,3)</f>
        <v>PHI</v>
      </c>
      <c r="F36" s="8">
        <f>VLOOKUP(D36,'Specimen-Sample'!A$2:O$3024,2)</f>
        <v>1764</v>
      </c>
      <c r="G36" s="8">
        <f>VLOOKUP(F36,Malignancy!$A$2:$B$2019,2)</f>
        <v>1825</v>
      </c>
      <c r="H36" t="s">
        <v>12898</v>
      </c>
      <c r="I36" t="s">
        <v>12902</v>
      </c>
    </row>
    <row r="37" spans="1:9" x14ac:dyDescent="0.25">
      <c r="A37">
        <f t="shared" si="0"/>
        <v>103</v>
      </c>
      <c r="B37">
        <f t="shared" si="1"/>
        <v>133</v>
      </c>
      <c r="C37">
        <f t="shared" si="2"/>
        <v>142</v>
      </c>
      <c r="D37" t="s">
        <v>7006</v>
      </c>
      <c r="E37" s="8" t="str">
        <f>VLOOKUP(D37,'Specimen-Sample'!A$2:L$3024,3)</f>
        <v>PHI</v>
      </c>
      <c r="F37" s="8">
        <f>VLOOKUP(D37,'Specimen-Sample'!A$2:O$3024,2)</f>
        <v>1764</v>
      </c>
      <c r="G37" s="8">
        <f>VLOOKUP(F37,Malignancy!$A$2:$B$2019,2)</f>
        <v>1825</v>
      </c>
      <c r="H37" t="s">
        <v>12897</v>
      </c>
      <c r="I37" t="s">
        <v>12884</v>
      </c>
    </row>
    <row r="38" spans="1:9" x14ac:dyDescent="0.25">
      <c r="A38">
        <f t="shared" si="0"/>
        <v>103</v>
      </c>
      <c r="B38">
        <f t="shared" si="1"/>
        <v>133</v>
      </c>
      <c r="C38">
        <f t="shared" si="2"/>
        <v>143</v>
      </c>
      <c r="D38" t="s">
        <v>6045</v>
      </c>
      <c r="E38" s="8" t="str">
        <f>VLOOKUP(D38,'Specimen-Sample'!A$2:L$3024,3)</f>
        <v>PHI</v>
      </c>
      <c r="F38" s="8">
        <f>VLOOKUP(D38,'Specimen-Sample'!A$2:O$3024,2)</f>
        <v>1407</v>
      </c>
      <c r="G38" s="8">
        <f>VLOOKUP(F38,Malignancy!$A$2:$B$2019,2)</f>
        <v>1466</v>
      </c>
      <c r="H38" t="s">
        <v>12563</v>
      </c>
      <c r="I38" t="s">
        <v>12561</v>
      </c>
    </row>
    <row r="39" spans="1:9" x14ac:dyDescent="0.25">
      <c r="A39">
        <f t="shared" si="0"/>
        <v>103</v>
      </c>
      <c r="B39">
        <f t="shared" si="1"/>
        <v>133</v>
      </c>
      <c r="C39">
        <f t="shared" si="2"/>
        <v>143</v>
      </c>
      <c r="D39" t="s">
        <v>6045</v>
      </c>
      <c r="E39" s="8" t="str">
        <f>VLOOKUP(D39,'Specimen-Sample'!A$2:L$3024,3)</f>
        <v>PHI</v>
      </c>
      <c r="F39" s="8">
        <f>VLOOKUP(D39,'Specimen-Sample'!A$2:O$3024,2)</f>
        <v>1407</v>
      </c>
      <c r="G39" s="8">
        <f>VLOOKUP(F39,Malignancy!$A$2:$B$2019,2)</f>
        <v>1466</v>
      </c>
      <c r="H39" t="s">
        <v>12569</v>
      </c>
      <c r="I39" t="s">
        <v>12578</v>
      </c>
    </row>
    <row r="40" spans="1:9" x14ac:dyDescent="0.25">
      <c r="A40">
        <f t="shared" si="0"/>
        <v>103</v>
      </c>
      <c r="B40">
        <f t="shared" si="1"/>
        <v>133</v>
      </c>
      <c r="C40">
        <f t="shared" si="2"/>
        <v>143</v>
      </c>
      <c r="D40" t="s">
        <v>6045</v>
      </c>
      <c r="E40" s="8" t="str">
        <f>VLOOKUP(D40,'Specimen-Sample'!A$2:L$3024,3)</f>
        <v>PHI</v>
      </c>
      <c r="F40" s="8">
        <f>VLOOKUP(D40,'Specimen-Sample'!A$2:O$3024,2)</f>
        <v>1407</v>
      </c>
      <c r="G40" s="8">
        <f>VLOOKUP(F40,Malignancy!$A$2:$B$2019,2)</f>
        <v>1466</v>
      </c>
      <c r="H40" t="s">
        <v>12576</v>
      </c>
      <c r="I40" t="s">
        <v>12568</v>
      </c>
    </row>
    <row r="41" spans="1:9" x14ac:dyDescent="0.25">
      <c r="A41">
        <f t="shared" si="0"/>
        <v>103</v>
      </c>
      <c r="B41">
        <f t="shared" si="1"/>
        <v>133</v>
      </c>
      <c r="C41">
        <f t="shared" si="2"/>
        <v>143</v>
      </c>
      <c r="D41" t="s">
        <v>6045</v>
      </c>
      <c r="E41" s="8" t="str">
        <f>VLOOKUP(D41,'Specimen-Sample'!A$2:L$3024,3)</f>
        <v>PHI</v>
      </c>
      <c r="F41" s="8">
        <f>VLOOKUP(D41,'Specimen-Sample'!A$2:O$3024,2)</f>
        <v>1407</v>
      </c>
      <c r="G41" s="8">
        <f>VLOOKUP(F41,Malignancy!$A$2:$B$2019,2)</f>
        <v>1466</v>
      </c>
      <c r="H41" t="s">
        <v>12575</v>
      </c>
      <c r="I41" t="s">
        <v>12562</v>
      </c>
    </row>
    <row r="42" spans="1:9" x14ac:dyDescent="0.25">
      <c r="A42">
        <f t="shared" si="0"/>
        <v>103</v>
      </c>
      <c r="B42">
        <f t="shared" si="1"/>
        <v>133</v>
      </c>
      <c r="C42">
        <f t="shared" si="2"/>
        <v>143</v>
      </c>
      <c r="D42" t="s">
        <v>6045</v>
      </c>
      <c r="E42" s="8" t="str">
        <f>VLOOKUP(D42,'Specimen-Sample'!A$2:L$3024,3)</f>
        <v>PHI</v>
      </c>
      <c r="F42" s="8">
        <f>VLOOKUP(D42,'Specimen-Sample'!A$2:O$3024,2)</f>
        <v>1407</v>
      </c>
      <c r="G42" s="8">
        <f>VLOOKUP(F42,Malignancy!$A$2:$B$2019,2)</f>
        <v>1466</v>
      </c>
      <c r="H42" t="s">
        <v>12580</v>
      </c>
      <c r="I42" t="s">
        <v>12570</v>
      </c>
    </row>
    <row r="43" spans="1:9" x14ac:dyDescent="0.25">
      <c r="A43">
        <f t="shared" si="0"/>
        <v>103</v>
      </c>
      <c r="B43">
        <f t="shared" si="1"/>
        <v>133</v>
      </c>
      <c r="C43">
        <f t="shared" si="2"/>
        <v>143</v>
      </c>
      <c r="D43" t="s">
        <v>6045</v>
      </c>
      <c r="E43" s="8" t="str">
        <f>VLOOKUP(D43,'Specimen-Sample'!A$2:L$3024,3)</f>
        <v>PHI</v>
      </c>
      <c r="F43" s="8">
        <f>VLOOKUP(D43,'Specimen-Sample'!A$2:O$3024,2)</f>
        <v>1407</v>
      </c>
      <c r="G43" s="8">
        <f>VLOOKUP(F43,Malignancy!$A$2:$B$2019,2)</f>
        <v>1466</v>
      </c>
      <c r="H43" t="s">
        <v>12557</v>
      </c>
      <c r="I43" t="s">
        <v>12558</v>
      </c>
    </row>
    <row r="44" spans="1:9" x14ac:dyDescent="0.25">
      <c r="A44">
        <f t="shared" si="0"/>
        <v>103</v>
      </c>
      <c r="B44">
        <f t="shared" si="1"/>
        <v>133</v>
      </c>
      <c r="C44">
        <f t="shared" si="2"/>
        <v>143</v>
      </c>
      <c r="D44" t="s">
        <v>6045</v>
      </c>
      <c r="E44" s="8" t="str">
        <f>VLOOKUP(D44,'Specimen-Sample'!A$2:L$3024,3)</f>
        <v>PHI</v>
      </c>
      <c r="F44" s="8">
        <f>VLOOKUP(D44,'Specimen-Sample'!A$2:O$3024,2)</f>
        <v>1407</v>
      </c>
      <c r="G44" s="8">
        <f>VLOOKUP(F44,Malignancy!$A$2:$B$2019,2)</f>
        <v>1466</v>
      </c>
      <c r="H44" t="s">
        <v>12565</v>
      </c>
      <c r="I44" t="s">
        <v>12560</v>
      </c>
    </row>
    <row r="45" spans="1:9" x14ac:dyDescent="0.25">
      <c r="A45">
        <f t="shared" si="0"/>
        <v>103</v>
      </c>
      <c r="B45">
        <f t="shared" si="1"/>
        <v>133</v>
      </c>
      <c r="C45">
        <f t="shared" si="2"/>
        <v>143</v>
      </c>
      <c r="D45" t="s">
        <v>6045</v>
      </c>
      <c r="E45" s="8" t="str">
        <f>VLOOKUP(D45,'Specimen-Sample'!A$2:L$3024,3)</f>
        <v>PHI</v>
      </c>
      <c r="F45" s="8">
        <f>VLOOKUP(D45,'Specimen-Sample'!A$2:O$3024,2)</f>
        <v>1407</v>
      </c>
      <c r="G45" s="8">
        <f>VLOOKUP(F45,Malignancy!$A$2:$B$2019,2)</f>
        <v>1466</v>
      </c>
      <c r="H45" t="s">
        <v>12571</v>
      </c>
      <c r="I45" t="s">
        <v>12574</v>
      </c>
    </row>
    <row r="46" spans="1:9" x14ac:dyDescent="0.25">
      <c r="A46">
        <f t="shared" si="0"/>
        <v>103</v>
      </c>
      <c r="B46">
        <f t="shared" si="1"/>
        <v>133</v>
      </c>
      <c r="C46">
        <f t="shared" si="2"/>
        <v>143</v>
      </c>
      <c r="D46" t="s">
        <v>6045</v>
      </c>
      <c r="E46" s="8" t="str">
        <f>VLOOKUP(D46,'Specimen-Sample'!A$2:L$3024,3)</f>
        <v>PHI</v>
      </c>
      <c r="F46" s="8">
        <f>VLOOKUP(D46,'Specimen-Sample'!A$2:O$3024,2)</f>
        <v>1407</v>
      </c>
      <c r="G46" s="8">
        <f>VLOOKUP(F46,Malignancy!$A$2:$B$2019,2)</f>
        <v>1466</v>
      </c>
      <c r="H46" t="s">
        <v>12573</v>
      </c>
      <c r="I46" t="s">
        <v>12559</v>
      </c>
    </row>
    <row r="47" spans="1:9" x14ac:dyDescent="0.25">
      <c r="A47">
        <f t="shared" si="0"/>
        <v>103</v>
      </c>
      <c r="B47">
        <f t="shared" si="1"/>
        <v>133</v>
      </c>
      <c r="C47">
        <f t="shared" si="2"/>
        <v>143</v>
      </c>
      <c r="D47" t="s">
        <v>6045</v>
      </c>
      <c r="E47" s="8" t="str">
        <f>VLOOKUP(D47,'Specimen-Sample'!A$2:L$3024,3)</f>
        <v>PHI</v>
      </c>
      <c r="F47" s="8">
        <f>VLOOKUP(D47,'Specimen-Sample'!A$2:O$3024,2)</f>
        <v>1407</v>
      </c>
      <c r="G47" s="8">
        <f>VLOOKUP(F47,Malignancy!$A$2:$B$2019,2)</f>
        <v>1466</v>
      </c>
      <c r="H47" t="s">
        <v>12566</v>
      </c>
      <c r="I47" t="s">
        <v>12579</v>
      </c>
    </row>
    <row r="48" spans="1:9" x14ac:dyDescent="0.25">
      <c r="A48">
        <f t="shared" si="0"/>
        <v>103</v>
      </c>
      <c r="B48">
        <f t="shared" si="1"/>
        <v>133</v>
      </c>
      <c r="C48">
        <f t="shared" si="2"/>
        <v>143</v>
      </c>
      <c r="D48" t="s">
        <v>6045</v>
      </c>
      <c r="E48" s="8" t="str">
        <f>VLOOKUP(D48,'Specimen-Sample'!A$2:L$3024,3)</f>
        <v>PHI</v>
      </c>
      <c r="F48" s="8">
        <f>VLOOKUP(D48,'Specimen-Sample'!A$2:O$3024,2)</f>
        <v>1407</v>
      </c>
      <c r="G48" s="8">
        <f>VLOOKUP(F48,Malignancy!$A$2:$B$2019,2)</f>
        <v>1466</v>
      </c>
      <c r="H48" t="s">
        <v>12567</v>
      </c>
      <c r="I48" t="s">
        <v>12564</v>
      </c>
    </row>
    <row r="49" spans="1:9" x14ac:dyDescent="0.25">
      <c r="A49">
        <f t="shared" si="0"/>
        <v>103</v>
      </c>
      <c r="B49">
        <f t="shared" si="1"/>
        <v>133</v>
      </c>
      <c r="C49">
        <f t="shared" si="2"/>
        <v>143</v>
      </c>
      <c r="D49" t="s">
        <v>6045</v>
      </c>
      <c r="E49" s="8" t="str">
        <f>VLOOKUP(D49,'Specimen-Sample'!A$2:L$3024,3)</f>
        <v>PHI</v>
      </c>
      <c r="F49" s="8">
        <f>VLOOKUP(D49,'Specimen-Sample'!A$2:O$3024,2)</f>
        <v>1407</v>
      </c>
      <c r="G49" s="8">
        <f>VLOOKUP(F49,Malignancy!$A$2:$B$2019,2)</f>
        <v>1466</v>
      </c>
      <c r="H49" t="s">
        <v>12572</v>
      </c>
      <c r="I49" t="s">
        <v>12577</v>
      </c>
    </row>
    <row r="50" spans="1:9" x14ac:dyDescent="0.25">
      <c r="A50">
        <f t="shared" si="0"/>
        <v>103</v>
      </c>
      <c r="B50">
        <f t="shared" si="1"/>
        <v>133</v>
      </c>
      <c r="C50">
        <f t="shared" si="2"/>
        <v>144</v>
      </c>
      <c r="D50" t="s">
        <v>6984</v>
      </c>
      <c r="E50" s="8" t="str">
        <f>VLOOKUP(D50,'Specimen-Sample'!A$2:L$3024,3)</f>
        <v>PHI</v>
      </c>
      <c r="F50" s="8">
        <f>VLOOKUP(D50,'Specimen-Sample'!A$2:O$3024,2)</f>
        <v>1759</v>
      </c>
      <c r="G50" s="8">
        <f>VLOOKUP(F50,Malignancy!$A$2:$B$2019,2)</f>
        <v>1821</v>
      </c>
      <c r="H50" t="s">
        <v>12836</v>
      </c>
      <c r="I50" t="s">
        <v>12847</v>
      </c>
    </row>
    <row r="51" spans="1:9" x14ac:dyDescent="0.25">
      <c r="A51">
        <f t="shared" si="0"/>
        <v>103</v>
      </c>
      <c r="B51">
        <f t="shared" si="1"/>
        <v>133</v>
      </c>
      <c r="C51">
        <f t="shared" si="2"/>
        <v>144</v>
      </c>
      <c r="D51" t="s">
        <v>6984</v>
      </c>
      <c r="E51" s="8" t="str">
        <f>VLOOKUP(D51,'Specimen-Sample'!A$2:L$3024,3)</f>
        <v>PHI</v>
      </c>
      <c r="F51" s="8">
        <f>VLOOKUP(D51,'Specimen-Sample'!A$2:O$3024,2)</f>
        <v>1759</v>
      </c>
      <c r="G51" s="8">
        <f>VLOOKUP(F51,Malignancy!$A$2:$B$2019,2)</f>
        <v>1821</v>
      </c>
      <c r="H51" t="s">
        <v>12833</v>
      </c>
      <c r="I51" t="s">
        <v>12849</v>
      </c>
    </row>
    <row r="52" spans="1:9" x14ac:dyDescent="0.25">
      <c r="A52">
        <f t="shared" si="0"/>
        <v>103</v>
      </c>
      <c r="B52">
        <f t="shared" si="1"/>
        <v>133</v>
      </c>
      <c r="C52">
        <f t="shared" si="2"/>
        <v>144</v>
      </c>
      <c r="D52" t="s">
        <v>6984</v>
      </c>
      <c r="E52" s="8" t="str">
        <f>VLOOKUP(D52,'Specimen-Sample'!A$2:L$3024,3)</f>
        <v>PHI</v>
      </c>
      <c r="F52" s="8">
        <f>VLOOKUP(D52,'Specimen-Sample'!A$2:O$3024,2)</f>
        <v>1759</v>
      </c>
      <c r="G52" s="8">
        <f>VLOOKUP(F52,Malignancy!$A$2:$B$2019,2)</f>
        <v>1821</v>
      </c>
      <c r="H52" t="s">
        <v>12842</v>
      </c>
      <c r="I52" t="s">
        <v>12846</v>
      </c>
    </row>
    <row r="53" spans="1:9" x14ac:dyDescent="0.25">
      <c r="A53">
        <f t="shared" si="0"/>
        <v>103</v>
      </c>
      <c r="B53">
        <f t="shared" si="1"/>
        <v>133</v>
      </c>
      <c r="C53">
        <f t="shared" si="2"/>
        <v>144</v>
      </c>
      <c r="D53" t="s">
        <v>6984</v>
      </c>
      <c r="E53" s="8" t="str">
        <f>VLOOKUP(D53,'Specimen-Sample'!A$2:L$3024,3)</f>
        <v>PHI</v>
      </c>
      <c r="F53" s="8">
        <f>VLOOKUP(D53,'Specimen-Sample'!A$2:O$3024,2)</f>
        <v>1759</v>
      </c>
      <c r="G53" s="8">
        <f>VLOOKUP(F53,Malignancy!$A$2:$B$2019,2)</f>
        <v>1821</v>
      </c>
      <c r="H53" t="s">
        <v>12850</v>
      </c>
      <c r="I53" t="s">
        <v>12831</v>
      </c>
    </row>
    <row r="54" spans="1:9" x14ac:dyDescent="0.25">
      <c r="A54">
        <f t="shared" si="0"/>
        <v>103</v>
      </c>
      <c r="B54">
        <f t="shared" si="1"/>
        <v>133</v>
      </c>
      <c r="C54">
        <f t="shared" si="2"/>
        <v>144</v>
      </c>
      <c r="D54" t="s">
        <v>6984</v>
      </c>
      <c r="E54" s="8" t="str">
        <f>VLOOKUP(D54,'Specimen-Sample'!A$2:L$3024,3)</f>
        <v>PHI</v>
      </c>
      <c r="F54" s="8">
        <f>VLOOKUP(D54,'Specimen-Sample'!A$2:O$3024,2)</f>
        <v>1759</v>
      </c>
      <c r="G54" s="8">
        <f>VLOOKUP(F54,Malignancy!$A$2:$B$2019,2)</f>
        <v>1821</v>
      </c>
      <c r="H54" t="s">
        <v>12839</v>
      </c>
      <c r="I54" t="s">
        <v>12848</v>
      </c>
    </row>
    <row r="55" spans="1:9" x14ac:dyDescent="0.25">
      <c r="A55">
        <f t="shared" si="0"/>
        <v>103</v>
      </c>
      <c r="B55">
        <f t="shared" si="1"/>
        <v>133</v>
      </c>
      <c r="C55">
        <f t="shared" si="2"/>
        <v>144</v>
      </c>
      <c r="D55" t="s">
        <v>6984</v>
      </c>
      <c r="E55" s="8" t="str">
        <f>VLOOKUP(D55,'Specimen-Sample'!A$2:L$3024,3)</f>
        <v>PHI</v>
      </c>
      <c r="F55" s="8">
        <f>VLOOKUP(D55,'Specimen-Sample'!A$2:O$3024,2)</f>
        <v>1759</v>
      </c>
      <c r="G55" s="8">
        <f>VLOOKUP(F55,Malignancy!$A$2:$B$2019,2)</f>
        <v>1821</v>
      </c>
      <c r="H55" t="s">
        <v>12854</v>
      </c>
      <c r="I55" t="s">
        <v>12843</v>
      </c>
    </row>
    <row r="56" spans="1:9" x14ac:dyDescent="0.25">
      <c r="A56">
        <f t="shared" si="0"/>
        <v>103</v>
      </c>
      <c r="B56">
        <f t="shared" si="1"/>
        <v>133</v>
      </c>
      <c r="C56">
        <f t="shared" si="2"/>
        <v>144</v>
      </c>
      <c r="D56" t="s">
        <v>6984</v>
      </c>
      <c r="E56" s="8" t="str">
        <f>VLOOKUP(D56,'Specimen-Sample'!A$2:L$3024,3)</f>
        <v>PHI</v>
      </c>
      <c r="F56" s="8">
        <f>VLOOKUP(D56,'Specimen-Sample'!A$2:O$3024,2)</f>
        <v>1759</v>
      </c>
      <c r="G56" s="8">
        <f>VLOOKUP(F56,Malignancy!$A$2:$B$2019,2)</f>
        <v>1821</v>
      </c>
      <c r="H56" t="s">
        <v>12851</v>
      </c>
      <c r="I56" t="s">
        <v>12845</v>
      </c>
    </row>
    <row r="57" spans="1:9" x14ac:dyDescent="0.25">
      <c r="A57">
        <f t="shared" si="0"/>
        <v>103</v>
      </c>
      <c r="B57">
        <f t="shared" si="1"/>
        <v>133</v>
      </c>
      <c r="C57">
        <f t="shared" si="2"/>
        <v>144</v>
      </c>
      <c r="D57" t="s">
        <v>6984</v>
      </c>
      <c r="E57" s="8" t="str">
        <f>VLOOKUP(D57,'Specimen-Sample'!A$2:L$3024,3)</f>
        <v>PHI</v>
      </c>
      <c r="F57" s="8">
        <f>VLOOKUP(D57,'Specimen-Sample'!A$2:O$3024,2)</f>
        <v>1759</v>
      </c>
      <c r="G57" s="8">
        <f>VLOOKUP(F57,Malignancy!$A$2:$B$2019,2)</f>
        <v>1821</v>
      </c>
      <c r="H57" t="s">
        <v>12844</v>
      </c>
      <c r="I57" t="s">
        <v>12840</v>
      </c>
    </row>
    <row r="58" spans="1:9" x14ac:dyDescent="0.25">
      <c r="A58">
        <f t="shared" si="0"/>
        <v>103</v>
      </c>
      <c r="B58">
        <f t="shared" si="1"/>
        <v>133</v>
      </c>
      <c r="C58">
        <f t="shared" si="2"/>
        <v>144</v>
      </c>
      <c r="D58" t="s">
        <v>6984</v>
      </c>
      <c r="E58" s="8" t="str">
        <f>VLOOKUP(D58,'Specimen-Sample'!A$2:L$3024,3)</f>
        <v>PHI</v>
      </c>
      <c r="F58" s="8">
        <f>VLOOKUP(D58,'Specimen-Sample'!A$2:O$3024,2)</f>
        <v>1759</v>
      </c>
      <c r="G58" s="8">
        <f>VLOOKUP(F58,Malignancy!$A$2:$B$2019,2)</f>
        <v>1821</v>
      </c>
      <c r="H58" t="s">
        <v>12832</v>
      </c>
      <c r="I58" t="s">
        <v>12841</v>
      </c>
    </row>
    <row r="59" spans="1:9" x14ac:dyDescent="0.25">
      <c r="A59">
        <f t="shared" si="0"/>
        <v>103</v>
      </c>
      <c r="B59">
        <f t="shared" si="1"/>
        <v>133</v>
      </c>
      <c r="C59">
        <f t="shared" si="2"/>
        <v>144</v>
      </c>
      <c r="D59" t="s">
        <v>6984</v>
      </c>
      <c r="E59" s="8" t="str">
        <f>VLOOKUP(D59,'Specimen-Sample'!A$2:L$3024,3)</f>
        <v>PHI</v>
      </c>
      <c r="F59" s="8">
        <f>VLOOKUP(D59,'Specimen-Sample'!A$2:O$3024,2)</f>
        <v>1759</v>
      </c>
      <c r="G59" s="8">
        <f>VLOOKUP(F59,Malignancy!$A$2:$B$2019,2)</f>
        <v>1821</v>
      </c>
      <c r="H59" t="s">
        <v>12852</v>
      </c>
      <c r="I59" t="s">
        <v>12838</v>
      </c>
    </row>
    <row r="60" spans="1:9" x14ac:dyDescent="0.25">
      <c r="A60">
        <f t="shared" si="0"/>
        <v>103</v>
      </c>
      <c r="B60">
        <f t="shared" si="1"/>
        <v>133</v>
      </c>
      <c r="C60">
        <f t="shared" si="2"/>
        <v>144</v>
      </c>
      <c r="D60" t="s">
        <v>6984</v>
      </c>
      <c r="E60" s="8" t="str">
        <f>VLOOKUP(D60,'Specimen-Sample'!A$2:L$3024,3)</f>
        <v>PHI</v>
      </c>
      <c r="F60" s="8">
        <f>VLOOKUP(D60,'Specimen-Sample'!A$2:O$3024,2)</f>
        <v>1759</v>
      </c>
      <c r="G60" s="8">
        <f>VLOOKUP(F60,Malignancy!$A$2:$B$2019,2)</f>
        <v>1821</v>
      </c>
      <c r="H60" t="s">
        <v>12837</v>
      </c>
      <c r="I60" t="s">
        <v>12835</v>
      </c>
    </row>
    <row r="61" spans="1:9" x14ac:dyDescent="0.25">
      <c r="A61">
        <f t="shared" si="0"/>
        <v>103</v>
      </c>
      <c r="B61">
        <f t="shared" si="1"/>
        <v>133</v>
      </c>
      <c r="C61">
        <f t="shared" si="2"/>
        <v>144</v>
      </c>
      <c r="D61" t="s">
        <v>6984</v>
      </c>
      <c r="E61" s="8" t="str">
        <f>VLOOKUP(D61,'Specimen-Sample'!A$2:L$3024,3)</f>
        <v>PHI</v>
      </c>
      <c r="F61" s="8">
        <f>VLOOKUP(D61,'Specimen-Sample'!A$2:O$3024,2)</f>
        <v>1759</v>
      </c>
      <c r="G61" s="8">
        <f>VLOOKUP(F61,Malignancy!$A$2:$B$2019,2)</f>
        <v>1821</v>
      </c>
      <c r="H61" t="s">
        <v>12834</v>
      </c>
      <c r="I61" t="s">
        <v>12853</v>
      </c>
    </row>
    <row r="62" spans="1:9" x14ac:dyDescent="0.25">
      <c r="A62">
        <f t="shared" si="0"/>
        <v>103</v>
      </c>
      <c r="B62">
        <f t="shared" si="1"/>
        <v>133</v>
      </c>
      <c r="C62">
        <f t="shared" si="2"/>
        <v>145</v>
      </c>
      <c r="D62" t="s">
        <v>8630</v>
      </c>
      <c r="E62" s="8" t="e">
        <f>VLOOKUP(D62,'Specimen-Sample'!A$2:L$3024,3)</f>
        <v>#N/A</v>
      </c>
      <c r="F62" s="8">
        <f>VLOOKUP(D62,'Specimen-Sample'!A$2:O$3024,2)</f>
        <v>2490</v>
      </c>
      <c r="G62" s="8">
        <f>VLOOKUP(F62,Malignancy!$A$2:$B$2019,2)</f>
        <v>2108</v>
      </c>
      <c r="H62" t="s">
        <v>12670</v>
      </c>
      <c r="I62" t="s">
        <v>12673</v>
      </c>
    </row>
    <row r="63" spans="1:9" x14ac:dyDescent="0.25">
      <c r="A63">
        <f t="shared" si="0"/>
        <v>103</v>
      </c>
      <c r="B63">
        <f t="shared" si="1"/>
        <v>133</v>
      </c>
      <c r="C63">
        <f t="shared" si="2"/>
        <v>145</v>
      </c>
      <c r="D63" t="s">
        <v>8630</v>
      </c>
      <c r="E63" s="8" t="e">
        <f>VLOOKUP(D63,'Specimen-Sample'!A$2:L$3024,3)</f>
        <v>#N/A</v>
      </c>
      <c r="F63" s="8">
        <f>VLOOKUP(D63,'Specimen-Sample'!A$2:O$3024,2)</f>
        <v>2490</v>
      </c>
      <c r="G63" s="8">
        <f>VLOOKUP(F63,Malignancy!$A$2:$B$2019,2)</f>
        <v>2108</v>
      </c>
      <c r="H63" t="s">
        <v>12655</v>
      </c>
      <c r="I63" t="s">
        <v>12659</v>
      </c>
    </row>
    <row r="64" spans="1:9" x14ac:dyDescent="0.25">
      <c r="A64">
        <f t="shared" si="0"/>
        <v>103</v>
      </c>
      <c r="B64">
        <f t="shared" si="1"/>
        <v>133</v>
      </c>
      <c r="C64">
        <f t="shared" si="2"/>
        <v>145</v>
      </c>
      <c r="D64" t="s">
        <v>8630</v>
      </c>
      <c r="E64" s="8" t="e">
        <f>VLOOKUP(D64,'Specimen-Sample'!A$2:L$3024,3)</f>
        <v>#N/A</v>
      </c>
      <c r="F64" s="8">
        <f>VLOOKUP(D64,'Specimen-Sample'!A$2:O$3024,2)</f>
        <v>2490</v>
      </c>
      <c r="G64" s="8">
        <f>VLOOKUP(F64,Malignancy!$A$2:$B$2019,2)</f>
        <v>2108</v>
      </c>
      <c r="H64" t="s">
        <v>12671</v>
      </c>
      <c r="I64" t="s">
        <v>12661</v>
      </c>
    </row>
    <row r="65" spans="1:9" x14ac:dyDescent="0.25">
      <c r="A65">
        <f t="shared" si="0"/>
        <v>103</v>
      </c>
      <c r="B65">
        <f t="shared" si="1"/>
        <v>133</v>
      </c>
      <c r="C65">
        <f t="shared" si="2"/>
        <v>145</v>
      </c>
      <c r="D65" t="s">
        <v>8630</v>
      </c>
      <c r="E65" s="8" t="e">
        <f>VLOOKUP(D65,'Specimen-Sample'!A$2:L$3024,3)</f>
        <v>#N/A</v>
      </c>
      <c r="F65" s="8">
        <f>VLOOKUP(D65,'Specimen-Sample'!A$2:O$3024,2)</f>
        <v>2490</v>
      </c>
      <c r="G65" s="8">
        <f>VLOOKUP(F65,Malignancy!$A$2:$B$2019,2)</f>
        <v>2108</v>
      </c>
      <c r="H65" t="s">
        <v>12652</v>
      </c>
      <c r="I65" t="s">
        <v>12656</v>
      </c>
    </row>
    <row r="66" spans="1:9" x14ac:dyDescent="0.25">
      <c r="A66">
        <f t="shared" si="0"/>
        <v>103</v>
      </c>
      <c r="B66">
        <f t="shared" si="1"/>
        <v>133</v>
      </c>
      <c r="C66">
        <f t="shared" si="2"/>
        <v>145</v>
      </c>
      <c r="D66" t="s">
        <v>8630</v>
      </c>
      <c r="E66" s="8" t="e">
        <f>VLOOKUP(D66,'Specimen-Sample'!A$2:L$3024,3)</f>
        <v>#N/A</v>
      </c>
      <c r="F66" s="8">
        <f>VLOOKUP(D66,'Specimen-Sample'!A$2:O$3024,2)</f>
        <v>2490</v>
      </c>
      <c r="G66" s="8">
        <f>VLOOKUP(F66,Malignancy!$A$2:$B$2019,2)</f>
        <v>2108</v>
      </c>
      <c r="H66" t="s">
        <v>12654</v>
      </c>
      <c r="I66" t="s">
        <v>12660</v>
      </c>
    </row>
    <row r="67" spans="1:9" x14ac:dyDescent="0.25">
      <c r="A67">
        <f t="shared" ref="A67:A130" si="3">FIND("Sample_",H67)</f>
        <v>103</v>
      </c>
      <c r="B67">
        <f t="shared" ref="B67:B130" si="4">FIND("/",H67,A67)</f>
        <v>133</v>
      </c>
      <c r="C67">
        <f t="shared" si="2"/>
        <v>145</v>
      </c>
      <c r="D67" t="s">
        <v>8630</v>
      </c>
      <c r="E67" s="8" t="e">
        <f>VLOOKUP(D67,'Specimen-Sample'!A$2:L$3024,3)</f>
        <v>#N/A</v>
      </c>
      <c r="F67" s="8">
        <f>VLOOKUP(D67,'Specimen-Sample'!A$2:O$3024,2)</f>
        <v>2490</v>
      </c>
      <c r="G67" s="8">
        <f>VLOOKUP(F67,Malignancy!$A$2:$B$2019,2)</f>
        <v>2108</v>
      </c>
      <c r="H67" t="s">
        <v>12651</v>
      </c>
      <c r="I67" t="s">
        <v>12672</v>
      </c>
    </row>
    <row r="68" spans="1:9" x14ac:dyDescent="0.25">
      <c r="A68">
        <f t="shared" si="3"/>
        <v>103</v>
      </c>
      <c r="B68">
        <f t="shared" si="4"/>
        <v>133</v>
      </c>
      <c r="C68">
        <f t="shared" ref="C68:C131" si="5">IF(D67&lt;&gt;D68,C67+1,C67)</f>
        <v>145</v>
      </c>
      <c r="D68" t="s">
        <v>8630</v>
      </c>
      <c r="E68" s="8" t="e">
        <f>VLOOKUP(D68,'Specimen-Sample'!A$2:L$3024,3)</f>
        <v>#N/A</v>
      </c>
      <c r="F68" s="8">
        <f>VLOOKUP(D68,'Specimen-Sample'!A$2:O$3024,2)</f>
        <v>2490</v>
      </c>
      <c r="G68" s="8">
        <f>VLOOKUP(F68,Malignancy!$A$2:$B$2019,2)</f>
        <v>2108</v>
      </c>
      <c r="H68" t="s">
        <v>12674</v>
      </c>
      <c r="I68" t="s">
        <v>12664</v>
      </c>
    </row>
    <row r="69" spans="1:9" x14ac:dyDescent="0.25">
      <c r="A69">
        <f t="shared" si="3"/>
        <v>103</v>
      </c>
      <c r="B69">
        <f t="shared" si="4"/>
        <v>133</v>
      </c>
      <c r="C69">
        <f t="shared" si="5"/>
        <v>145</v>
      </c>
      <c r="D69" t="s">
        <v>8630</v>
      </c>
      <c r="E69" s="8" t="e">
        <f>VLOOKUP(D69,'Specimen-Sample'!A$2:L$3024,3)</f>
        <v>#N/A</v>
      </c>
      <c r="F69" s="8">
        <f>VLOOKUP(D69,'Specimen-Sample'!A$2:O$3024,2)</f>
        <v>2490</v>
      </c>
      <c r="G69" s="8">
        <f>VLOOKUP(F69,Malignancy!$A$2:$B$2019,2)</f>
        <v>2108</v>
      </c>
      <c r="H69" t="s">
        <v>12657</v>
      </c>
      <c r="I69" t="s">
        <v>12665</v>
      </c>
    </row>
    <row r="70" spans="1:9" x14ac:dyDescent="0.25">
      <c r="A70">
        <f t="shared" si="3"/>
        <v>103</v>
      </c>
      <c r="B70">
        <f t="shared" si="4"/>
        <v>133</v>
      </c>
      <c r="C70">
        <f t="shared" si="5"/>
        <v>145</v>
      </c>
      <c r="D70" t="s">
        <v>8630</v>
      </c>
      <c r="E70" s="8" t="e">
        <f>VLOOKUP(D70,'Specimen-Sample'!A$2:L$3024,3)</f>
        <v>#N/A</v>
      </c>
      <c r="F70" s="8">
        <f>VLOOKUP(D70,'Specimen-Sample'!A$2:O$3024,2)</f>
        <v>2490</v>
      </c>
      <c r="G70" s="8">
        <f>VLOOKUP(F70,Malignancy!$A$2:$B$2019,2)</f>
        <v>2108</v>
      </c>
      <c r="H70" t="s">
        <v>12662</v>
      </c>
      <c r="I70" t="s">
        <v>12653</v>
      </c>
    </row>
    <row r="71" spans="1:9" x14ac:dyDescent="0.25">
      <c r="A71">
        <f t="shared" si="3"/>
        <v>103</v>
      </c>
      <c r="B71">
        <f t="shared" si="4"/>
        <v>133</v>
      </c>
      <c r="C71">
        <f t="shared" si="5"/>
        <v>145</v>
      </c>
      <c r="D71" t="s">
        <v>8630</v>
      </c>
      <c r="E71" s="8" t="e">
        <f>VLOOKUP(D71,'Specimen-Sample'!A$2:L$3024,3)</f>
        <v>#N/A</v>
      </c>
      <c r="F71" s="8">
        <f>VLOOKUP(D71,'Specimen-Sample'!A$2:O$3024,2)</f>
        <v>2490</v>
      </c>
      <c r="G71" s="8">
        <f>VLOOKUP(F71,Malignancy!$A$2:$B$2019,2)</f>
        <v>2108</v>
      </c>
      <c r="H71" t="s">
        <v>12676</v>
      </c>
      <c r="I71" t="s">
        <v>12666</v>
      </c>
    </row>
    <row r="72" spans="1:9" x14ac:dyDescent="0.25">
      <c r="A72">
        <f t="shared" si="3"/>
        <v>103</v>
      </c>
      <c r="B72">
        <f t="shared" si="4"/>
        <v>133</v>
      </c>
      <c r="C72">
        <f t="shared" si="5"/>
        <v>145</v>
      </c>
      <c r="D72" t="s">
        <v>8630</v>
      </c>
      <c r="E72" s="8" t="e">
        <f>VLOOKUP(D72,'Specimen-Sample'!A$2:L$3024,3)</f>
        <v>#N/A</v>
      </c>
      <c r="F72" s="8">
        <f>VLOOKUP(D72,'Specimen-Sample'!A$2:O$3024,2)</f>
        <v>2490</v>
      </c>
      <c r="G72" s="8">
        <f>VLOOKUP(F72,Malignancy!$A$2:$B$2019,2)</f>
        <v>2108</v>
      </c>
      <c r="H72" t="s">
        <v>12658</v>
      </c>
      <c r="I72" t="s">
        <v>12668</v>
      </c>
    </row>
    <row r="73" spans="1:9" x14ac:dyDescent="0.25">
      <c r="A73">
        <f t="shared" si="3"/>
        <v>103</v>
      </c>
      <c r="B73">
        <f t="shared" si="4"/>
        <v>133</v>
      </c>
      <c r="C73">
        <f t="shared" si="5"/>
        <v>145</v>
      </c>
      <c r="D73" t="s">
        <v>8630</v>
      </c>
      <c r="E73" s="8" t="e">
        <f>VLOOKUP(D73,'Specimen-Sample'!A$2:L$3024,3)</f>
        <v>#N/A</v>
      </c>
      <c r="F73" s="8">
        <f>VLOOKUP(D73,'Specimen-Sample'!A$2:O$3024,2)</f>
        <v>2490</v>
      </c>
      <c r="G73" s="8">
        <f>VLOOKUP(F73,Malignancy!$A$2:$B$2019,2)</f>
        <v>2108</v>
      </c>
      <c r="H73" t="s">
        <v>12667</v>
      </c>
      <c r="I73" t="s">
        <v>12663</v>
      </c>
    </row>
    <row r="74" spans="1:9" x14ac:dyDescent="0.25">
      <c r="A74">
        <f t="shared" si="3"/>
        <v>103</v>
      </c>
      <c r="B74">
        <f t="shared" si="4"/>
        <v>133</v>
      </c>
      <c r="C74">
        <f t="shared" si="5"/>
        <v>145</v>
      </c>
      <c r="D74" t="s">
        <v>8630</v>
      </c>
      <c r="E74" s="8" t="e">
        <f>VLOOKUP(D74,'Specimen-Sample'!A$2:L$3024,3)</f>
        <v>#N/A</v>
      </c>
      <c r="F74" s="8">
        <f>VLOOKUP(D74,'Specimen-Sample'!A$2:O$3024,2)</f>
        <v>2490</v>
      </c>
      <c r="G74" s="8">
        <f>VLOOKUP(F74,Malignancy!$A$2:$B$2019,2)</f>
        <v>2108</v>
      </c>
      <c r="H74" t="s">
        <v>12669</v>
      </c>
      <c r="I74" t="s">
        <v>12675</v>
      </c>
    </row>
    <row r="75" spans="1:9" x14ac:dyDescent="0.25">
      <c r="A75">
        <f t="shared" si="3"/>
        <v>103</v>
      </c>
      <c r="B75">
        <f t="shared" si="4"/>
        <v>133</v>
      </c>
      <c r="C75">
        <f t="shared" si="5"/>
        <v>146</v>
      </c>
      <c r="D75" t="s">
        <v>6493</v>
      </c>
      <c r="E75" s="8" t="str">
        <f>VLOOKUP(D75,'Specimen-Sample'!A$2:L$3024,3)</f>
        <v>PHI</v>
      </c>
      <c r="F75" s="8">
        <f>VLOOKUP(D75,'Specimen-Sample'!A$2:O$3024,2)</f>
        <v>1578</v>
      </c>
      <c r="G75" s="8">
        <f>VLOOKUP(F75,Malignancy!$A$2:$B$2019,2)</f>
        <v>1623</v>
      </c>
      <c r="H75" t="s">
        <v>12492</v>
      </c>
      <c r="I75" t="s">
        <v>12485</v>
      </c>
    </row>
    <row r="76" spans="1:9" x14ac:dyDescent="0.25">
      <c r="A76">
        <f t="shared" si="3"/>
        <v>103</v>
      </c>
      <c r="B76">
        <f t="shared" si="4"/>
        <v>133</v>
      </c>
      <c r="C76">
        <f t="shared" si="5"/>
        <v>146</v>
      </c>
      <c r="D76" t="s">
        <v>6493</v>
      </c>
      <c r="E76" s="8" t="str">
        <f>VLOOKUP(D76,'Specimen-Sample'!A$2:L$3024,3)</f>
        <v>PHI</v>
      </c>
      <c r="F76" s="8">
        <f>VLOOKUP(D76,'Specimen-Sample'!A$2:O$3024,2)</f>
        <v>1578</v>
      </c>
      <c r="G76" s="8">
        <f>VLOOKUP(F76,Malignancy!$A$2:$B$2019,2)</f>
        <v>1623</v>
      </c>
      <c r="H76" t="s">
        <v>12493</v>
      </c>
      <c r="I76" t="s">
        <v>12486</v>
      </c>
    </row>
    <row r="77" spans="1:9" x14ac:dyDescent="0.25">
      <c r="A77">
        <f t="shared" si="3"/>
        <v>103</v>
      </c>
      <c r="B77">
        <f t="shared" si="4"/>
        <v>133</v>
      </c>
      <c r="C77">
        <f t="shared" si="5"/>
        <v>146</v>
      </c>
      <c r="D77" t="s">
        <v>6493</v>
      </c>
      <c r="E77" s="8" t="str">
        <f>VLOOKUP(D77,'Specimen-Sample'!A$2:L$3024,3)</f>
        <v>PHI</v>
      </c>
      <c r="F77" s="8">
        <f>VLOOKUP(D77,'Specimen-Sample'!A$2:O$3024,2)</f>
        <v>1578</v>
      </c>
      <c r="G77" s="8">
        <f>VLOOKUP(F77,Malignancy!$A$2:$B$2019,2)</f>
        <v>1623</v>
      </c>
      <c r="H77" t="s">
        <v>12483</v>
      </c>
      <c r="I77" t="s">
        <v>12502</v>
      </c>
    </row>
    <row r="78" spans="1:9" x14ac:dyDescent="0.25">
      <c r="A78">
        <f t="shared" si="3"/>
        <v>103</v>
      </c>
      <c r="B78">
        <f t="shared" si="4"/>
        <v>133</v>
      </c>
      <c r="C78">
        <f t="shared" si="5"/>
        <v>146</v>
      </c>
      <c r="D78" t="s">
        <v>6493</v>
      </c>
      <c r="E78" s="8" t="str">
        <f>VLOOKUP(D78,'Specimen-Sample'!A$2:L$3024,3)</f>
        <v>PHI</v>
      </c>
      <c r="F78" s="8">
        <f>VLOOKUP(D78,'Specimen-Sample'!A$2:O$3024,2)</f>
        <v>1578</v>
      </c>
      <c r="G78" s="8">
        <f>VLOOKUP(F78,Malignancy!$A$2:$B$2019,2)</f>
        <v>1623</v>
      </c>
      <c r="H78" t="s">
        <v>12499</v>
      </c>
      <c r="I78" t="s">
        <v>12503</v>
      </c>
    </row>
    <row r="79" spans="1:9" x14ac:dyDescent="0.25">
      <c r="A79">
        <f t="shared" si="3"/>
        <v>103</v>
      </c>
      <c r="B79">
        <f t="shared" si="4"/>
        <v>133</v>
      </c>
      <c r="C79">
        <f t="shared" si="5"/>
        <v>146</v>
      </c>
      <c r="D79" t="s">
        <v>6493</v>
      </c>
      <c r="E79" s="8" t="str">
        <f>VLOOKUP(D79,'Specimen-Sample'!A$2:L$3024,3)</f>
        <v>PHI</v>
      </c>
      <c r="F79" s="8">
        <f>VLOOKUP(D79,'Specimen-Sample'!A$2:O$3024,2)</f>
        <v>1578</v>
      </c>
      <c r="G79" s="8">
        <f>VLOOKUP(F79,Malignancy!$A$2:$B$2019,2)</f>
        <v>1623</v>
      </c>
      <c r="H79" t="s">
        <v>12490</v>
      </c>
      <c r="I79" t="s">
        <v>12497</v>
      </c>
    </row>
    <row r="80" spans="1:9" x14ac:dyDescent="0.25">
      <c r="A80">
        <f t="shared" si="3"/>
        <v>103</v>
      </c>
      <c r="B80">
        <f t="shared" si="4"/>
        <v>133</v>
      </c>
      <c r="C80">
        <f t="shared" si="5"/>
        <v>146</v>
      </c>
      <c r="D80" t="s">
        <v>6493</v>
      </c>
      <c r="E80" s="8" t="str">
        <f>VLOOKUP(D80,'Specimen-Sample'!A$2:L$3024,3)</f>
        <v>PHI</v>
      </c>
      <c r="F80" s="8">
        <f>VLOOKUP(D80,'Specimen-Sample'!A$2:O$3024,2)</f>
        <v>1578</v>
      </c>
      <c r="G80" s="8">
        <f>VLOOKUP(F80,Malignancy!$A$2:$B$2019,2)</f>
        <v>1623</v>
      </c>
      <c r="H80" t="s">
        <v>12489</v>
      </c>
      <c r="I80" t="s">
        <v>12481</v>
      </c>
    </row>
    <row r="81" spans="1:9" x14ac:dyDescent="0.25">
      <c r="A81">
        <f t="shared" si="3"/>
        <v>103</v>
      </c>
      <c r="B81">
        <f t="shared" si="4"/>
        <v>133</v>
      </c>
      <c r="C81">
        <f t="shared" si="5"/>
        <v>146</v>
      </c>
      <c r="D81" t="s">
        <v>6493</v>
      </c>
      <c r="E81" s="8" t="str">
        <f>VLOOKUP(D81,'Specimen-Sample'!A$2:L$3024,3)</f>
        <v>PHI</v>
      </c>
      <c r="F81" s="8">
        <f>VLOOKUP(D81,'Specimen-Sample'!A$2:O$3024,2)</f>
        <v>1578</v>
      </c>
      <c r="G81" s="8">
        <f>VLOOKUP(F81,Malignancy!$A$2:$B$2019,2)</f>
        <v>1623</v>
      </c>
      <c r="H81" t="s">
        <v>12488</v>
      </c>
      <c r="I81" t="s">
        <v>12494</v>
      </c>
    </row>
    <row r="82" spans="1:9" x14ac:dyDescent="0.25">
      <c r="A82">
        <f t="shared" si="3"/>
        <v>103</v>
      </c>
      <c r="B82">
        <f t="shared" si="4"/>
        <v>133</v>
      </c>
      <c r="C82">
        <f t="shared" si="5"/>
        <v>146</v>
      </c>
      <c r="D82" t="s">
        <v>6493</v>
      </c>
      <c r="E82" s="8" t="str">
        <f>VLOOKUP(D82,'Specimen-Sample'!A$2:L$3024,3)</f>
        <v>PHI</v>
      </c>
      <c r="F82" s="8">
        <f>VLOOKUP(D82,'Specimen-Sample'!A$2:O$3024,2)</f>
        <v>1578</v>
      </c>
      <c r="G82" s="8">
        <f>VLOOKUP(F82,Malignancy!$A$2:$B$2019,2)</f>
        <v>1623</v>
      </c>
      <c r="H82" t="s">
        <v>12498</v>
      </c>
      <c r="I82" t="s">
        <v>12500</v>
      </c>
    </row>
    <row r="83" spans="1:9" x14ac:dyDescent="0.25">
      <c r="A83">
        <f t="shared" si="3"/>
        <v>103</v>
      </c>
      <c r="B83">
        <f t="shared" si="4"/>
        <v>133</v>
      </c>
      <c r="C83">
        <f t="shared" si="5"/>
        <v>146</v>
      </c>
      <c r="D83" t="s">
        <v>6493</v>
      </c>
      <c r="E83" s="8" t="str">
        <f>VLOOKUP(D83,'Specimen-Sample'!A$2:L$3024,3)</f>
        <v>PHI</v>
      </c>
      <c r="F83" s="8">
        <f>VLOOKUP(D83,'Specimen-Sample'!A$2:O$3024,2)</f>
        <v>1578</v>
      </c>
      <c r="G83" s="8">
        <f>VLOOKUP(F83,Malignancy!$A$2:$B$2019,2)</f>
        <v>1623</v>
      </c>
      <c r="H83" t="s">
        <v>12495</v>
      </c>
      <c r="I83" t="s">
        <v>12484</v>
      </c>
    </row>
    <row r="84" spans="1:9" x14ac:dyDescent="0.25">
      <c r="A84">
        <f t="shared" si="3"/>
        <v>103</v>
      </c>
      <c r="B84">
        <f t="shared" si="4"/>
        <v>133</v>
      </c>
      <c r="C84">
        <f t="shared" si="5"/>
        <v>146</v>
      </c>
      <c r="D84" t="s">
        <v>6493</v>
      </c>
      <c r="E84" s="8" t="str">
        <f>VLOOKUP(D84,'Specimen-Sample'!A$2:L$3024,3)</f>
        <v>PHI</v>
      </c>
      <c r="F84" s="8">
        <f>VLOOKUP(D84,'Specimen-Sample'!A$2:O$3024,2)</f>
        <v>1578</v>
      </c>
      <c r="G84" s="8">
        <f>VLOOKUP(F84,Malignancy!$A$2:$B$2019,2)</f>
        <v>1623</v>
      </c>
      <c r="H84" t="s">
        <v>12496</v>
      </c>
      <c r="I84" t="s">
        <v>12491</v>
      </c>
    </row>
    <row r="85" spans="1:9" x14ac:dyDescent="0.25">
      <c r="A85">
        <f t="shared" si="3"/>
        <v>103</v>
      </c>
      <c r="B85">
        <f t="shared" si="4"/>
        <v>133</v>
      </c>
      <c r="C85">
        <f t="shared" si="5"/>
        <v>146</v>
      </c>
      <c r="D85" t="s">
        <v>6493</v>
      </c>
      <c r="E85" s="8" t="str">
        <f>VLOOKUP(D85,'Specimen-Sample'!A$2:L$3024,3)</f>
        <v>PHI</v>
      </c>
      <c r="F85" s="8">
        <f>VLOOKUP(D85,'Specimen-Sample'!A$2:O$3024,2)</f>
        <v>1578</v>
      </c>
      <c r="G85" s="8">
        <f>VLOOKUP(F85,Malignancy!$A$2:$B$2019,2)</f>
        <v>1623</v>
      </c>
      <c r="H85" t="s">
        <v>12504</v>
      </c>
      <c r="I85" t="s">
        <v>12487</v>
      </c>
    </row>
    <row r="86" spans="1:9" x14ac:dyDescent="0.25">
      <c r="A86">
        <f t="shared" si="3"/>
        <v>103</v>
      </c>
      <c r="B86">
        <f t="shared" si="4"/>
        <v>133</v>
      </c>
      <c r="C86">
        <f t="shared" si="5"/>
        <v>146</v>
      </c>
      <c r="D86" t="s">
        <v>6493</v>
      </c>
      <c r="E86" s="8" t="str">
        <f>VLOOKUP(D86,'Specimen-Sample'!A$2:L$3024,3)</f>
        <v>PHI</v>
      </c>
      <c r="F86" s="8">
        <f>VLOOKUP(D86,'Specimen-Sample'!A$2:O$3024,2)</f>
        <v>1578</v>
      </c>
      <c r="G86" s="8">
        <f>VLOOKUP(F86,Malignancy!$A$2:$B$2019,2)</f>
        <v>1623</v>
      </c>
      <c r="H86" t="s">
        <v>12482</v>
      </c>
      <c r="I86" t="s">
        <v>12501</v>
      </c>
    </row>
    <row r="87" spans="1:9" x14ac:dyDescent="0.25">
      <c r="A87">
        <f t="shared" si="3"/>
        <v>103</v>
      </c>
      <c r="B87">
        <f t="shared" si="4"/>
        <v>133</v>
      </c>
      <c r="C87">
        <f t="shared" si="5"/>
        <v>147</v>
      </c>
      <c r="D87" t="s">
        <v>8574</v>
      </c>
      <c r="E87" s="8" t="e">
        <f>VLOOKUP(D87,'Specimen-Sample'!A$2:L$3024,3)</f>
        <v>#N/A</v>
      </c>
      <c r="F87" s="8">
        <f>VLOOKUP(D87,'Specimen-Sample'!A$2:O$3024,2)</f>
        <v>2464</v>
      </c>
      <c r="G87" s="8">
        <f>VLOOKUP(F87,Malignancy!$A$2:$B$2019,2)</f>
        <v>2108</v>
      </c>
      <c r="H87" t="s">
        <v>12549</v>
      </c>
      <c r="I87" t="s">
        <v>12537</v>
      </c>
    </row>
    <row r="88" spans="1:9" x14ac:dyDescent="0.25">
      <c r="A88">
        <f t="shared" si="3"/>
        <v>103</v>
      </c>
      <c r="B88">
        <f t="shared" si="4"/>
        <v>133</v>
      </c>
      <c r="C88">
        <f t="shared" si="5"/>
        <v>147</v>
      </c>
      <c r="D88" t="s">
        <v>8574</v>
      </c>
      <c r="E88" s="8" t="e">
        <f>VLOOKUP(D88,'Specimen-Sample'!A$2:L$3024,3)</f>
        <v>#N/A</v>
      </c>
      <c r="F88" s="8">
        <f>VLOOKUP(D88,'Specimen-Sample'!A$2:O$3024,2)</f>
        <v>2464</v>
      </c>
      <c r="G88" s="8">
        <f>VLOOKUP(F88,Malignancy!$A$2:$B$2019,2)</f>
        <v>2108</v>
      </c>
      <c r="H88" t="s">
        <v>12539</v>
      </c>
      <c r="I88" t="s">
        <v>12556</v>
      </c>
    </row>
    <row r="89" spans="1:9" x14ac:dyDescent="0.25">
      <c r="A89">
        <f t="shared" si="3"/>
        <v>103</v>
      </c>
      <c r="B89">
        <f t="shared" si="4"/>
        <v>133</v>
      </c>
      <c r="C89">
        <f t="shared" si="5"/>
        <v>147</v>
      </c>
      <c r="D89" t="s">
        <v>8574</v>
      </c>
      <c r="E89" s="8" t="e">
        <f>VLOOKUP(D89,'Specimen-Sample'!A$2:L$3024,3)</f>
        <v>#N/A</v>
      </c>
      <c r="F89" s="8">
        <f>VLOOKUP(D89,'Specimen-Sample'!A$2:O$3024,2)</f>
        <v>2464</v>
      </c>
      <c r="G89" s="8">
        <f>VLOOKUP(F89,Malignancy!$A$2:$B$2019,2)</f>
        <v>2108</v>
      </c>
      <c r="H89" t="s">
        <v>12534</v>
      </c>
      <c r="I89" t="s">
        <v>12535</v>
      </c>
    </row>
    <row r="90" spans="1:9" x14ac:dyDescent="0.25">
      <c r="A90">
        <f t="shared" si="3"/>
        <v>103</v>
      </c>
      <c r="B90">
        <f t="shared" si="4"/>
        <v>133</v>
      </c>
      <c r="C90">
        <f t="shared" si="5"/>
        <v>147</v>
      </c>
      <c r="D90" t="s">
        <v>8574</v>
      </c>
      <c r="E90" s="8" t="e">
        <f>VLOOKUP(D90,'Specimen-Sample'!A$2:L$3024,3)</f>
        <v>#N/A</v>
      </c>
      <c r="F90" s="8">
        <f>VLOOKUP(D90,'Specimen-Sample'!A$2:O$3024,2)</f>
        <v>2464</v>
      </c>
      <c r="G90" s="8">
        <f>VLOOKUP(F90,Malignancy!$A$2:$B$2019,2)</f>
        <v>2108</v>
      </c>
      <c r="H90" t="s">
        <v>12533</v>
      </c>
      <c r="I90" t="s">
        <v>12547</v>
      </c>
    </row>
    <row r="91" spans="1:9" x14ac:dyDescent="0.25">
      <c r="A91">
        <f t="shared" si="3"/>
        <v>103</v>
      </c>
      <c r="B91">
        <f t="shared" si="4"/>
        <v>133</v>
      </c>
      <c r="C91">
        <f t="shared" si="5"/>
        <v>147</v>
      </c>
      <c r="D91" t="s">
        <v>8574</v>
      </c>
      <c r="E91" s="8" t="e">
        <f>VLOOKUP(D91,'Specimen-Sample'!A$2:L$3024,3)</f>
        <v>#N/A</v>
      </c>
      <c r="F91" s="8">
        <f>VLOOKUP(D91,'Specimen-Sample'!A$2:O$3024,2)</f>
        <v>2464</v>
      </c>
      <c r="G91" s="8">
        <f>VLOOKUP(F91,Malignancy!$A$2:$B$2019,2)</f>
        <v>2108</v>
      </c>
      <c r="H91" t="s">
        <v>12543</v>
      </c>
      <c r="I91" t="s">
        <v>12554</v>
      </c>
    </row>
    <row r="92" spans="1:9" x14ac:dyDescent="0.25">
      <c r="A92">
        <f t="shared" si="3"/>
        <v>103</v>
      </c>
      <c r="B92">
        <f t="shared" si="4"/>
        <v>133</v>
      </c>
      <c r="C92">
        <f t="shared" si="5"/>
        <v>147</v>
      </c>
      <c r="D92" t="s">
        <v>8574</v>
      </c>
      <c r="E92" s="8" t="e">
        <f>VLOOKUP(D92,'Specimen-Sample'!A$2:L$3024,3)</f>
        <v>#N/A</v>
      </c>
      <c r="F92" s="8">
        <f>VLOOKUP(D92,'Specimen-Sample'!A$2:O$3024,2)</f>
        <v>2464</v>
      </c>
      <c r="G92" s="8">
        <f>VLOOKUP(F92,Malignancy!$A$2:$B$2019,2)</f>
        <v>2108</v>
      </c>
      <c r="H92" t="s">
        <v>12538</v>
      </c>
      <c r="I92" t="s">
        <v>12546</v>
      </c>
    </row>
    <row r="93" spans="1:9" x14ac:dyDescent="0.25">
      <c r="A93">
        <f t="shared" si="3"/>
        <v>103</v>
      </c>
      <c r="B93">
        <f t="shared" si="4"/>
        <v>133</v>
      </c>
      <c r="C93">
        <f t="shared" si="5"/>
        <v>147</v>
      </c>
      <c r="D93" t="s">
        <v>8574</v>
      </c>
      <c r="E93" s="8" t="e">
        <f>VLOOKUP(D93,'Specimen-Sample'!A$2:L$3024,3)</f>
        <v>#N/A</v>
      </c>
      <c r="F93" s="8">
        <f>VLOOKUP(D93,'Specimen-Sample'!A$2:O$3024,2)</f>
        <v>2464</v>
      </c>
      <c r="G93" s="8">
        <f>VLOOKUP(F93,Malignancy!$A$2:$B$2019,2)</f>
        <v>2108</v>
      </c>
      <c r="H93" t="s">
        <v>12552</v>
      </c>
      <c r="I93" t="s">
        <v>12555</v>
      </c>
    </row>
    <row r="94" spans="1:9" x14ac:dyDescent="0.25">
      <c r="A94">
        <f t="shared" si="3"/>
        <v>103</v>
      </c>
      <c r="B94">
        <f t="shared" si="4"/>
        <v>133</v>
      </c>
      <c r="C94">
        <f t="shared" si="5"/>
        <v>147</v>
      </c>
      <c r="D94" t="s">
        <v>8574</v>
      </c>
      <c r="E94" s="8" t="e">
        <f>VLOOKUP(D94,'Specimen-Sample'!A$2:L$3024,3)</f>
        <v>#N/A</v>
      </c>
      <c r="F94" s="8">
        <f>VLOOKUP(D94,'Specimen-Sample'!A$2:O$3024,2)</f>
        <v>2464</v>
      </c>
      <c r="G94" s="8">
        <f>VLOOKUP(F94,Malignancy!$A$2:$B$2019,2)</f>
        <v>2108</v>
      </c>
      <c r="H94" t="s">
        <v>12540</v>
      </c>
      <c r="I94" t="s">
        <v>12551</v>
      </c>
    </row>
    <row r="95" spans="1:9" x14ac:dyDescent="0.25">
      <c r="A95">
        <f t="shared" si="3"/>
        <v>103</v>
      </c>
      <c r="B95">
        <f t="shared" si="4"/>
        <v>133</v>
      </c>
      <c r="C95">
        <f t="shared" si="5"/>
        <v>147</v>
      </c>
      <c r="D95" t="s">
        <v>8574</v>
      </c>
      <c r="E95" s="8" t="e">
        <f>VLOOKUP(D95,'Specimen-Sample'!A$2:L$3024,3)</f>
        <v>#N/A</v>
      </c>
      <c r="F95" s="8">
        <f>VLOOKUP(D95,'Specimen-Sample'!A$2:O$3024,2)</f>
        <v>2464</v>
      </c>
      <c r="G95" s="8">
        <f>VLOOKUP(F95,Malignancy!$A$2:$B$2019,2)</f>
        <v>2108</v>
      </c>
      <c r="H95" t="s">
        <v>12542</v>
      </c>
      <c r="I95" t="s">
        <v>12550</v>
      </c>
    </row>
    <row r="96" spans="1:9" x14ac:dyDescent="0.25">
      <c r="A96">
        <f t="shared" si="3"/>
        <v>103</v>
      </c>
      <c r="B96">
        <f t="shared" si="4"/>
        <v>133</v>
      </c>
      <c r="C96">
        <f t="shared" si="5"/>
        <v>147</v>
      </c>
      <c r="D96" t="s">
        <v>8574</v>
      </c>
      <c r="E96" s="8" t="e">
        <f>VLOOKUP(D96,'Specimen-Sample'!A$2:L$3024,3)</f>
        <v>#N/A</v>
      </c>
      <c r="F96" s="8">
        <f>VLOOKUP(D96,'Specimen-Sample'!A$2:O$3024,2)</f>
        <v>2464</v>
      </c>
      <c r="G96" s="8">
        <f>VLOOKUP(F96,Malignancy!$A$2:$B$2019,2)</f>
        <v>2108</v>
      </c>
      <c r="H96" t="s">
        <v>12545</v>
      </c>
      <c r="I96" t="s">
        <v>12548</v>
      </c>
    </row>
    <row r="97" spans="1:9" x14ac:dyDescent="0.25">
      <c r="A97">
        <f t="shared" si="3"/>
        <v>103</v>
      </c>
      <c r="B97">
        <f t="shared" si="4"/>
        <v>133</v>
      </c>
      <c r="C97">
        <f t="shared" si="5"/>
        <v>147</v>
      </c>
      <c r="D97" t="s">
        <v>8574</v>
      </c>
      <c r="E97" s="8" t="e">
        <f>VLOOKUP(D97,'Specimen-Sample'!A$2:L$3024,3)</f>
        <v>#N/A</v>
      </c>
      <c r="F97" s="8">
        <f>VLOOKUP(D97,'Specimen-Sample'!A$2:O$3024,2)</f>
        <v>2464</v>
      </c>
      <c r="G97" s="8">
        <f>VLOOKUP(F97,Malignancy!$A$2:$B$2019,2)</f>
        <v>2108</v>
      </c>
      <c r="H97" t="s">
        <v>12544</v>
      </c>
      <c r="I97" t="s">
        <v>12553</v>
      </c>
    </row>
    <row r="98" spans="1:9" x14ac:dyDescent="0.25">
      <c r="A98">
        <f t="shared" si="3"/>
        <v>103</v>
      </c>
      <c r="B98">
        <f t="shared" si="4"/>
        <v>133</v>
      </c>
      <c r="C98">
        <f t="shared" si="5"/>
        <v>147</v>
      </c>
      <c r="D98" t="s">
        <v>8574</v>
      </c>
      <c r="E98" s="8" t="e">
        <f>VLOOKUP(D98,'Specimen-Sample'!A$2:L$3024,3)</f>
        <v>#N/A</v>
      </c>
      <c r="F98" s="8">
        <f>VLOOKUP(D98,'Specimen-Sample'!A$2:O$3024,2)</f>
        <v>2464</v>
      </c>
      <c r="G98" s="8">
        <f>VLOOKUP(F98,Malignancy!$A$2:$B$2019,2)</f>
        <v>2108</v>
      </c>
      <c r="H98" t="s">
        <v>12541</v>
      </c>
      <c r="I98" t="s">
        <v>12536</v>
      </c>
    </row>
    <row r="99" spans="1:9" x14ac:dyDescent="0.25">
      <c r="A99">
        <f t="shared" si="3"/>
        <v>103</v>
      </c>
      <c r="B99">
        <f t="shared" si="4"/>
        <v>133</v>
      </c>
      <c r="C99">
        <f t="shared" si="5"/>
        <v>148</v>
      </c>
      <c r="D99" t="s">
        <v>8881</v>
      </c>
      <c r="E99" s="8" t="e">
        <f>VLOOKUP(D99,'Specimen-Sample'!A$2:L$3024,3)</f>
        <v>#N/A</v>
      </c>
      <c r="F99" s="8">
        <f>VLOOKUP(D99,'Specimen-Sample'!A$2:O$3024,2)</f>
        <v>2601</v>
      </c>
      <c r="G99" s="8">
        <f>VLOOKUP(F99,Malignancy!$A$2:$B$2019,2)</f>
        <v>2108</v>
      </c>
      <c r="H99" t="s">
        <v>12855</v>
      </c>
      <c r="I99" t="s">
        <v>12872</v>
      </c>
    </row>
    <row r="100" spans="1:9" x14ac:dyDescent="0.25">
      <c r="A100">
        <f t="shared" si="3"/>
        <v>103</v>
      </c>
      <c r="B100">
        <f t="shared" si="4"/>
        <v>133</v>
      </c>
      <c r="C100">
        <f t="shared" si="5"/>
        <v>148</v>
      </c>
      <c r="D100" t="s">
        <v>8881</v>
      </c>
      <c r="E100" s="8" t="e">
        <f>VLOOKUP(D100,'Specimen-Sample'!A$2:L$3024,3)</f>
        <v>#N/A</v>
      </c>
      <c r="F100" s="8">
        <f>VLOOKUP(D100,'Specimen-Sample'!A$2:O$3024,2)</f>
        <v>2601</v>
      </c>
      <c r="G100" s="8">
        <f>VLOOKUP(F100,Malignancy!$A$2:$B$2019,2)</f>
        <v>2108</v>
      </c>
      <c r="H100" t="s">
        <v>12878</v>
      </c>
      <c r="I100" t="s">
        <v>12860</v>
      </c>
    </row>
    <row r="101" spans="1:9" x14ac:dyDescent="0.25">
      <c r="A101">
        <f t="shared" si="3"/>
        <v>103</v>
      </c>
      <c r="B101">
        <f t="shared" si="4"/>
        <v>133</v>
      </c>
      <c r="C101">
        <f t="shared" si="5"/>
        <v>148</v>
      </c>
      <c r="D101" t="s">
        <v>8881</v>
      </c>
      <c r="E101" s="8" t="e">
        <f>VLOOKUP(D101,'Specimen-Sample'!A$2:L$3024,3)</f>
        <v>#N/A</v>
      </c>
      <c r="F101" s="8">
        <f>VLOOKUP(D101,'Specimen-Sample'!A$2:O$3024,2)</f>
        <v>2601</v>
      </c>
      <c r="G101" s="8">
        <f>VLOOKUP(F101,Malignancy!$A$2:$B$2019,2)</f>
        <v>2108</v>
      </c>
      <c r="H101" t="s">
        <v>12856</v>
      </c>
      <c r="I101" t="s">
        <v>12865</v>
      </c>
    </row>
    <row r="102" spans="1:9" x14ac:dyDescent="0.25">
      <c r="A102">
        <f t="shared" si="3"/>
        <v>103</v>
      </c>
      <c r="B102">
        <f t="shared" si="4"/>
        <v>133</v>
      </c>
      <c r="C102">
        <f t="shared" si="5"/>
        <v>148</v>
      </c>
      <c r="D102" t="s">
        <v>8881</v>
      </c>
      <c r="E102" s="8" t="e">
        <f>VLOOKUP(D102,'Specimen-Sample'!A$2:L$3024,3)</f>
        <v>#N/A</v>
      </c>
      <c r="F102" s="8">
        <f>VLOOKUP(D102,'Specimen-Sample'!A$2:O$3024,2)</f>
        <v>2601</v>
      </c>
      <c r="G102" s="8">
        <f>VLOOKUP(F102,Malignancy!$A$2:$B$2019,2)</f>
        <v>2108</v>
      </c>
      <c r="H102" t="s">
        <v>12874</v>
      </c>
      <c r="I102" t="s">
        <v>12863</v>
      </c>
    </row>
    <row r="103" spans="1:9" x14ac:dyDescent="0.25">
      <c r="A103">
        <f t="shared" si="3"/>
        <v>103</v>
      </c>
      <c r="B103">
        <f t="shared" si="4"/>
        <v>133</v>
      </c>
      <c r="C103">
        <f t="shared" si="5"/>
        <v>148</v>
      </c>
      <c r="D103" t="s">
        <v>8881</v>
      </c>
      <c r="E103" s="8" t="e">
        <f>VLOOKUP(D103,'Specimen-Sample'!A$2:L$3024,3)</f>
        <v>#N/A</v>
      </c>
      <c r="F103" s="8">
        <f>VLOOKUP(D103,'Specimen-Sample'!A$2:O$3024,2)</f>
        <v>2601</v>
      </c>
      <c r="G103" s="8">
        <f>VLOOKUP(F103,Malignancy!$A$2:$B$2019,2)</f>
        <v>2108</v>
      </c>
      <c r="H103" t="s">
        <v>12870</v>
      </c>
      <c r="I103" t="s">
        <v>12866</v>
      </c>
    </row>
    <row r="104" spans="1:9" x14ac:dyDescent="0.25">
      <c r="A104">
        <f t="shared" si="3"/>
        <v>103</v>
      </c>
      <c r="B104">
        <f t="shared" si="4"/>
        <v>133</v>
      </c>
      <c r="C104">
        <f t="shared" si="5"/>
        <v>148</v>
      </c>
      <c r="D104" t="s">
        <v>8881</v>
      </c>
      <c r="E104" s="8" t="e">
        <f>VLOOKUP(D104,'Specimen-Sample'!A$2:L$3024,3)</f>
        <v>#N/A</v>
      </c>
      <c r="F104" s="8">
        <f>VLOOKUP(D104,'Specimen-Sample'!A$2:O$3024,2)</f>
        <v>2601</v>
      </c>
      <c r="G104" s="8">
        <f>VLOOKUP(F104,Malignancy!$A$2:$B$2019,2)</f>
        <v>2108</v>
      </c>
      <c r="H104" t="s">
        <v>12877</v>
      </c>
      <c r="I104" t="s">
        <v>12873</v>
      </c>
    </row>
    <row r="105" spans="1:9" x14ac:dyDescent="0.25">
      <c r="A105">
        <f t="shared" si="3"/>
        <v>103</v>
      </c>
      <c r="B105">
        <f t="shared" si="4"/>
        <v>133</v>
      </c>
      <c r="C105">
        <f t="shared" si="5"/>
        <v>148</v>
      </c>
      <c r="D105" t="s">
        <v>8881</v>
      </c>
      <c r="E105" s="8" t="e">
        <f>VLOOKUP(D105,'Specimen-Sample'!A$2:L$3024,3)</f>
        <v>#N/A</v>
      </c>
      <c r="F105" s="8">
        <f>VLOOKUP(D105,'Specimen-Sample'!A$2:O$3024,2)</f>
        <v>2601</v>
      </c>
      <c r="G105" s="8">
        <f>VLOOKUP(F105,Malignancy!$A$2:$B$2019,2)</f>
        <v>2108</v>
      </c>
      <c r="H105" t="s">
        <v>12862</v>
      </c>
      <c r="I105" t="s">
        <v>12875</v>
      </c>
    </row>
    <row r="106" spans="1:9" x14ac:dyDescent="0.25">
      <c r="A106">
        <f t="shared" si="3"/>
        <v>103</v>
      </c>
      <c r="B106">
        <f t="shared" si="4"/>
        <v>133</v>
      </c>
      <c r="C106">
        <f t="shared" si="5"/>
        <v>148</v>
      </c>
      <c r="D106" t="s">
        <v>8881</v>
      </c>
      <c r="E106" s="8" t="e">
        <f>VLOOKUP(D106,'Specimen-Sample'!A$2:L$3024,3)</f>
        <v>#N/A</v>
      </c>
      <c r="F106" s="8">
        <f>VLOOKUP(D106,'Specimen-Sample'!A$2:O$3024,2)</f>
        <v>2601</v>
      </c>
      <c r="G106" s="8">
        <f>VLOOKUP(F106,Malignancy!$A$2:$B$2019,2)</f>
        <v>2108</v>
      </c>
      <c r="H106" t="s">
        <v>12869</v>
      </c>
      <c r="I106" t="s">
        <v>12871</v>
      </c>
    </row>
    <row r="107" spans="1:9" x14ac:dyDescent="0.25">
      <c r="A107">
        <f t="shared" si="3"/>
        <v>103</v>
      </c>
      <c r="B107">
        <f t="shared" si="4"/>
        <v>133</v>
      </c>
      <c r="C107">
        <f t="shared" si="5"/>
        <v>148</v>
      </c>
      <c r="D107" t="s">
        <v>8881</v>
      </c>
      <c r="E107" s="8" t="e">
        <f>VLOOKUP(D107,'Specimen-Sample'!A$2:L$3024,3)</f>
        <v>#N/A</v>
      </c>
      <c r="F107" s="8">
        <f>VLOOKUP(D107,'Specimen-Sample'!A$2:O$3024,2)</f>
        <v>2601</v>
      </c>
      <c r="G107" s="8">
        <f>VLOOKUP(F107,Malignancy!$A$2:$B$2019,2)</f>
        <v>2108</v>
      </c>
      <c r="H107" t="s">
        <v>12876</v>
      </c>
      <c r="I107" t="s">
        <v>12858</v>
      </c>
    </row>
    <row r="108" spans="1:9" x14ac:dyDescent="0.25">
      <c r="A108">
        <f t="shared" si="3"/>
        <v>103</v>
      </c>
      <c r="B108">
        <f t="shared" si="4"/>
        <v>133</v>
      </c>
      <c r="C108">
        <f t="shared" si="5"/>
        <v>148</v>
      </c>
      <c r="D108" t="s">
        <v>8881</v>
      </c>
      <c r="E108" s="8" t="e">
        <f>VLOOKUP(D108,'Specimen-Sample'!A$2:L$3024,3)</f>
        <v>#N/A</v>
      </c>
      <c r="F108" s="8">
        <f>VLOOKUP(D108,'Specimen-Sample'!A$2:O$3024,2)</f>
        <v>2601</v>
      </c>
      <c r="G108" s="8">
        <f>VLOOKUP(F108,Malignancy!$A$2:$B$2019,2)</f>
        <v>2108</v>
      </c>
      <c r="H108" t="s">
        <v>12859</v>
      </c>
      <c r="I108" t="s">
        <v>12857</v>
      </c>
    </row>
    <row r="109" spans="1:9" x14ac:dyDescent="0.25">
      <c r="A109">
        <f t="shared" si="3"/>
        <v>103</v>
      </c>
      <c r="B109">
        <f t="shared" si="4"/>
        <v>133</v>
      </c>
      <c r="C109">
        <f t="shared" si="5"/>
        <v>148</v>
      </c>
      <c r="D109" t="s">
        <v>8881</v>
      </c>
      <c r="E109" s="8" t="e">
        <f>VLOOKUP(D109,'Specimen-Sample'!A$2:L$3024,3)</f>
        <v>#N/A</v>
      </c>
      <c r="F109" s="8">
        <f>VLOOKUP(D109,'Specimen-Sample'!A$2:O$3024,2)</f>
        <v>2601</v>
      </c>
      <c r="G109" s="8">
        <f>VLOOKUP(F109,Malignancy!$A$2:$B$2019,2)</f>
        <v>2108</v>
      </c>
      <c r="H109" t="s">
        <v>12867</v>
      </c>
      <c r="I109" t="s">
        <v>12880</v>
      </c>
    </row>
    <row r="110" spans="1:9" x14ac:dyDescent="0.25">
      <c r="A110">
        <f t="shared" si="3"/>
        <v>103</v>
      </c>
      <c r="B110">
        <f t="shared" si="4"/>
        <v>133</v>
      </c>
      <c r="C110">
        <f t="shared" si="5"/>
        <v>148</v>
      </c>
      <c r="D110" t="s">
        <v>8881</v>
      </c>
      <c r="E110" s="8" t="e">
        <f>VLOOKUP(D110,'Specimen-Sample'!A$2:L$3024,3)</f>
        <v>#N/A</v>
      </c>
      <c r="F110" s="8">
        <f>VLOOKUP(D110,'Specimen-Sample'!A$2:O$3024,2)</f>
        <v>2601</v>
      </c>
      <c r="G110" s="8">
        <f>VLOOKUP(F110,Malignancy!$A$2:$B$2019,2)</f>
        <v>2108</v>
      </c>
      <c r="H110" t="s">
        <v>12879</v>
      </c>
      <c r="I110" t="s">
        <v>12861</v>
      </c>
    </row>
    <row r="111" spans="1:9" x14ac:dyDescent="0.25">
      <c r="A111">
        <f t="shared" si="3"/>
        <v>103</v>
      </c>
      <c r="B111">
        <f t="shared" si="4"/>
        <v>133</v>
      </c>
      <c r="C111">
        <f t="shared" si="5"/>
        <v>148</v>
      </c>
      <c r="D111" t="s">
        <v>8881</v>
      </c>
      <c r="E111" s="8" t="e">
        <f>VLOOKUP(D111,'Specimen-Sample'!A$2:L$3024,3)</f>
        <v>#N/A</v>
      </c>
      <c r="F111" s="8">
        <f>VLOOKUP(D111,'Specimen-Sample'!A$2:O$3024,2)</f>
        <v>2601</v>
      </c>
      <c r="G111" s="8">
        <f>VLOOKUP(F111,Malignancy!$A$2:$B$2019,2)</f>
        <v>2108</v>
      </c>
      <c r="H111" t="s">
        <v>12864</v>
      </c>
      <c r="I111" t="s">
        <v>12868</v>
      </c>
    </row>
    <row r="112" spans="1:9" x14ac:dyDescent="0.25">
      <c r="A112">
        <f t="shared" si="3"/>
        <v>103</v>
      </c>
      <c r="B112">
        <f t="shared" si="4"/>
        <v>133</v>
      </c>
      <c r="C112">
        <f t="shared" si="5"/>
        <v>149</v>
      </c>
      <c r="D112" t="s">
        <v>7356</v>
      </c>
      <c r="E112" s="8" t="str">
        <f>VLOOKUP(D112,'Specimen-Sample'!A$2:L$3024,3)</f>
        <v>PHI</v>
      </c>
      <c r="F112" s="8">
        <f>VLOOKUP(D112,'Specimen-Sample'!A$2:O$3024,2)</f>
        <v>1918</v>
      </c>
      <c r="G112" s="8">
        <f>VLOOKUP(F112,Malignancy!$A$2:$B$2019,2)</f>
        <v>1973</v>
      </c>
      <c r="H112" t="s">
        <v>12139</v>
      </c>
      <c r="I112" t="s">
        <v>12137</v>
      </c>
    </row>
    <row r="113" spans="1:9" x14ac:dyDescent="0.25">
      <c r="A113">
        <f t="shared" si="3"/>
        <v>103</v>
      </c>
      <c r="B113">
        <f t="shared" si="4"/>
        <v>133</v>
      </c>
      <c r="C113">
        <f t="shared" si="5"/>
        <v>149</v>
      </c>
      <c r="D113" t="s">
        <v>7356</v>
      </c>
      <c r="E113" s="8" t="str">
        <f>VLOOKUP(D113,'Specimen-Sample'!A$2:L$3024,3)</f>
        <v>PHI</v>
      </c>
      <c r="F113" s="8">
        <f>VLOOKUP(D113,'Specimen-Sample'!A$2:O$3024,2)</f>
        <v>1918</v>
      </c>
      <c r="G113" s="8">
        <f>VLOOKUP(F113,Malignancy!$A$2:$B$2019,2)</f>
        <v>1973</v>
      </c>
      <c r="H113" t="s">
        <v>12135</v>
      </c>
      <c r="I113" t="s">
        <v>12143</v>
      </c>
    </row>
    <row r="114" spans="1:9" x14ac:dyDescent="0.25">
      <c r="A114">
        <f t="shared" si="3"/>
        <v>103</v>
      </c>
      <c r="B114">
        <f t="shared" si="4"/>
        <v>133</v>
      </c>
      <c r="C114">
        <f t="shared" si="5"/>
        <v>149</v>
      </c>
      <c r="D114" t="s">
        <v>7356</v>
      </c>
      <c r="E114" s="8" t="str">
        <f>VLOOKUP(D114,'Specimen-Sample'!A$2:L$3024,3)</f>
        <v>PHI</v>
      </c>
      <c r="F114" s="8">
        <f>VLOOKUP(D114,'Specimen-Sample'!A$2:O$3024,2)</f>
        <v>1918</v>
      </c>
      <c r="G114" s="8">
        <f>VLOOKUP(F114,Malignancy!$A$2:$B$2019,2)</f>
        <v>1973</v>
      </c>
      <c r="H114" t="s">
        <v>12145</v>
      </c>
      <c r="I114" t="s">
        <v>12147</v>
      </c>
    </row>
    <row r="115" spans="1:9" x14ac:dyDescent="0.25">
      <c r="A115">
        <f t="shared" si="3"/>
        <v>103</v>
      </c>
      <c r="B115">
        <f t="shared" si="4"/>
        <v>133</v>
      </c>
      <c r="C115">
        <f t="shared" si="5"/>
        <v>149</v>
      </c>
      <c r="D115" t="s">
        <v>7356</v>
      </c>
      <c r="E115" s="8" t="str">
        <f>VLOOKUP(D115,'Specimen-Sample'!A$2:L$3024,3)</f>
        <v>PHI</v>
      </c>
      <c r="F115" s="8">
        <f>VLOOKUP(D115,'Specimen-Sample'!A$2:O$3024,2)</f>
        <v>1918</v>
      </c>
      <c r="G115" s="8">
        <f>VLOOKUP(F115,Malignancy!$A$2:$B$2019,2)</f>
        <v>1973</v>
      </c>
      <c r="H115" t="s">
        <v>12151</v>
      </c>
      <c r="I115" t="s">
        <v>12133</v>
      </c>
    </row>
    <row r="116" spans="1:9" x14ac:dyDescent="0.25">
      <c r="A116">
        <f t="shared" si="3"/>
        <v>103</v>
      </c>
      <c r="B116">
        <f t="shared" si="4"/>
        <v>133</v>
      </c>
      <c r="C116">
        <f t="shared" si="5"/>
        <v>149</v>
      </c>
      <c r="D116" t="s">
        <v>7356</v>
      </c>
      <c r="E116" s="8" t="str">
        <f>VLOOKUP(D116,'Specimen-Sample'!A$2:L$3024,3)</f>
        <v>PHI</v>
      </c>
      <c r="F116" s="8">
        <f>VLOOKUP(D116,'Specimen-Sample'!A$2:O$3024,2)</f>
        <v>1918</v>
      </c>
      <c r="G116" s="8">
        <f>VLOOKUP(F116,Malignancy!$A$2:$B$2019,2)</f>
        <v>1973</v>
      </c>
      <c r="H116" t="s">
        <v>12140</v>
      </c>
      <c r="I116" t="s">
        <v>12148</v>
      </c>
    </row>
    <row r="117" spans="1:9" x14ac:dyDescent="0.25">
      <c r="A117">
        <f t="shared" si="3"/>
        <v>103</v>
      </c>
      <c r="B117">
        <f t="shared" si="4"/>
        <v>133</v>
      </c>
      <c r="C117">
        <f t="shared" si="5"/>
        <v>149</v>
      </c>
      <c r="D117" t="s">
        <v>7356</v>
      </c>
      <c r="E117" s="8" t="str">
        <f>VLOOKUP(D117,'Specimen-Sample'!A$2:L$3024,3)</f>
        <v>PHI</v>
      </c>
      <c r="F117" s="8">
        <f>VLOOKUP(D117,'Specimen-Sample'!A$2:O$3024,2)</f>
        <v>1918</v>
      </c>
      <c r="G117" s="8">
        <f>VLOOKUP(F117,Malignancy!$A$2:$B$2019,2)</f>
        <v>1973</v>
      </c>
      <c r="H117" t="s">
        <v>12141</v>
      </c>
      <c r="I117" t="s">
        <v>12134</v>
      </c>
    </row>
    <row r="118" spans="1:9" x14ac:dyDescent="0.25">
      <c r="A118">
        <f t="shared" si="3"/>
        <v>103</v>
      </c>
      <c r="B118">
        <f t="shared" si="4"/>
        <v>133</v>
      </c>
      <c r="C118">
        <f t="shared" si="5"/>
        <v>149</v>
      </c>
      <c r="D118" t="s">
        <v>7356</v>
      </c>
      <c r="E118" s="8" t="str">
        <f>VLOOKUP(D118,'Specimen-Sample'!A$2:L$3024,3)</f>
        <v>PHI</v>
      </c>
      <c r="F118" s="8">
        <f>VLOOKUP(D118,'Specimen-Sample'!A$2:O$3024,2)</f>
        <v>1918</v>
      </c>
      <c r="G118" s="8">
        <f>VLOOKUP(F118,Malignancy!$A$2:$B$2019,2)</f>
        <v>1973</v>
      </c>
      <c r="H118" t="s">
        <v>12144</v>
      </c>
      <c r="I118" t="s">
        <v>12154</v>
      </c>
    </row>
    <row r="119" spans="1:9" x14ac:dyDescent="0.25">
      <c r="A119">
        <f t="shared" si="3"/>
        <v>103</v>
      </c>
      <c r="B119">
        <f t="shared" si="4"/>
        <v>133</v>
      </c>
      <c r="C119">
        <f t="shared" si="5"/>
        <v>149</v>
      </c>
      <c r="D119" t="s">
        <v>7356</v>
      </c>
      <c r="E119" s="8" t="str">
        <f>VLOOKUP(D119,'Specimen-Sample'!A$2:L$3024,3)</f>
        <v>PHI</v>
      </c>
      <c r="F119" s="8">
        <f>VLOOKUP(D119,'Specimen-Sample'!A$2:O$3024,2)</f>
        <v>1918</v>
      </c>
      <c r="G119" s="8">
        <f>VLOOKUP(F119,Malignancy!$A$2:$B$2019,2)</f>
        <v>1973</v>
      </c>
      <c r="H119" t="s">
        <v>12156</v>
      </c>
      <c r="I119" t="s">
        <v>12146</v>
      </c>
    </row>
    <row r="120" spans="1:9" x14ac:dyDescent="0.25">
      <c r="A120">
        <f t="shared" si="3"/>
        <v>103</v>
      </c>
      <c r="B120">
        <f t="shared" si="4"/>
        <v>133</v>
      </c>
      <c r="C120">
        <f t="shared" si="5"/>
        <v>149</v>
      </c>
      <c r="D120" t="s">
        <v>7356</v>
      </c>
      <c r="E120" s="8" t="str">
        <f>VLOOKUP(D120,'Specimen-Sample'!A$2:L$3024,3)</f>
        <v>PHI</v>
      </c>
      <c r="F120" s="8">
        <f>VLOOKUP(D120,'Specimen-Sample'!A$2:O$3024,2)</f>
        <v>1918</v>
      </c>
      <c r="G120" s="8">
        <f>VLOOKUP(F120,Malignancy!$A$2:$B$2019,2)</f>
        <v>1973</v>
      </c>
      <c r="H120" t="s">
        <v>12142</v>
      </c>
      <c r="I120" t="s">
        <v>12136</v>
      </c>
    </row>
    <row r="121" spans="1:9" x14ac:dyDescent="0.25">
      <c r="A121">
        <f t="shared" si="3"/>
        <v>103</v>
      </c>
      <c r="B121">
        <f t="shared" si="4"/>
        <v>133</v>
      </c>
      <c r="C121">
        <f t="shared" si="5"/>
        <v>149</v>
      </c>
      <c r="D121" t="s">
        <v>7356</v>
      </c>
      <c r="E121" s="8" t="str">
        <f>VLOOKUP(D121,'Specimen-Sample'!A$2:L$3024,3)</f>
        <v>PHI</v>
      </c>
      <c r="F121" s="8">
        <f>VLOOKUP(D121,'Specimen-Sample'!A$2:O$3024,2)</f>
        <v>1918</v>
      </c>
      <c r="G121" s="8">
        <f>VLOOKUP(F121,Malignancy!$A$2:$B$2019,2)</f>
        <v>1973</v>
      </c>
      <c r="H121" t="s">
        <v>12138</v>
      </c>
      <c r="I121" t="s">
        <v>12150</v>
      </c>
    </row>
    <row r="122" spans="1:9" x14ac:dyDescent="0.25">
      <c r="A122">
        <f t="shared" si="3"/>
        <v>103</v>
      </c>
      <c r="B122">
        <f t="shared" si="4"/>
        <v>133</v>
      </c>
      <c r="C122">
        <f t="shared" si="5"/>
        <v>149</v>
      </c>
      <c r="D122" t="s">
        <v>7356</v>
      </c>
      <c r="E122" s="8" t="str">
        <f>VLOOKUP(D122,'Specimen-Sample'!A$2:L$3024,3)</f>
        <v>PHI</v>
      </c>
      <c r="F122" s="8">
        <f>VLOOKUP(D122,'Specimen-Sample'!A$2:O$3024,2)</f>
        <v>1918</v>
      </c>
      <c r="G122" s="8">
        <f>VLOOKUP(F122,Malignancy!$A$2:$B$2019,2)</f>
        <v>1973</v>
      </c>
      <c r="H122" t="s">
        <v>12152</v>
      </c>
      <c r="I122" t="s">
        <v>12153</v>
      </c>
    </row>
    <row r="123" spans="1:9" x14ac:dyDescent="0.25">
      <c r="A123">
        <f t="shared" si="3"/>
        <v>103</v>
      </c>
      <c r="B123">
        <f t="shared" si="4"/>
        <v>133</v>
      </c>
      <c r="C123">
        <f t="shared" si="5"/>
        <v>149</v>
      </c>
      <c r="D123" t="s">
        <v>7356</v>
      </c>
      <c r="E123" s="8" t="str">
        <f>VLOOKUP(D123,'Specimen-Sample'!A$2:L$3024,3)</f>
        <v>PHI</v>
      </c>
      <c r="F123" s="8">
        <f>VLOOKUP(D123,'Specimen-Sample'!A$2:O$3024,2)</f>
        <v>1918</v>
      </c>
      <c r="G123" s="8">
        <f>VLOOKUP(F123,Malignancy!$A$2:$B$2019,2)</f>
        <v>1973</v>
      </c>
      <c r="H123" t="s">
        <v>12155</v>
      </c>
      <c r="I123" t="s">
        <v>12149</v>
      </c>
    </row>
    <row r="124" spans="1:9" x14ac:dyDescent="0.25">
      <c r="A124">
        <f t="shared" si="3"/>
        <v>103</v>
      </c>
      <c r="B124">
        <f t="shared" si="4"/>
        <v>132</v>
      </c>
      <c r="C124">
        <f t="shared" si="5"/>
        <v>150</v>
      </c>
      <c r="D124" t="s">
        <v>13823</v>
      </c>
      <c r="E124" s="8" t="e">
        <f>VLOOKUP(D124,'Specimen-Sample'!A$2:L$3024,3)</f>
        <v>#N/A</v>
      </c>
      <c r="F124" s="8">
        <f>VLOOKUP(D124,'Specimen-Sample'!A$2:O$3024,2)</f>
        <v>3241</v>
      </c>
      <c r="G124" s="8">
        <f>VLOOKUP(F124,Malignancy!$A$2:$B$2019,2)</f>
        <v>2108</v>
      </c>
      <c r="H124" t="s">
        <v>12253</v>
      </c>
      <c r="I124" t="s">
        <v>12248</v>
      </c>
    </row>
    <row r="125" spans="1:9" x14ac:dyDescent="0.25">
      <c r="A125">
        <f t="shared" si="3"/>
        <v>103</v>
      </c>
      <c r="B125">
        <f t="shared" si="4"/>
        <v>132</v>
      </c>
      <c r="C125">
        <f t="shared" si="5"/>
        <v>150</v>
      </c>
      <c r="D125" t="s">
        <v>13823</v>
      </c>
      <c r="E125" s="8" t="e">
        <f>VLOOKUP(D125,'Specimen-Sample'!A$2:L$3024,3)</f>
        <v>#N/A</v>
      </c>
      <c r="F125" s="8">
        <f>VLOOKUP(D125,'Specimen-Sample'!A$2:O$3024,2)</f>
        <v>3241</v>
      </c>
      <c r="G125" s="8">
        <f>VLOOKUP(F125,Malignancy!$A$2:$B$2019,2)</f>
        <v>2108</v>
      </c>
      <c r="H125" t="s">
        <v>12235</v>
      </c>
      <c r="I125" t="s">
        <v>12243</v>
      </c>
    </row>
    <row r="126" spans="1:9" x14ac:dyDescent="0.25">
      <c r="A126">
        <f t="shared" si="3"/>
        <v>103</v>
      </c>
      <c r="B126">
        <f t="shared" si="4"/>
        <v>132</v>
      </c>
      <c r="C126">
        <f t="shared" si="5"/>
        <v>150</v>
      </c>
      <c r="D126" t="s">
        <v>13823</v>
      </c>
      <c r="E126" s="8" t="e">
        <f>VLOOKUP(D126,'Specimen-Sample'!A$2:L$3024,3)</f>
        <v>#N/A</v>
      </c>
      <c r="F126" s="8">
        <f>VLOOKUP(D126,'Specimen-Sample'!A$2:O$3024,2)</f>
        <v>3241</v>
      </c>
      <c r="G126" s="8">
        <f>VLOOKUP(F126,Malignancy!$A$2:$B$2019,2)</f>
        <v>2108</v>
      </c>
      <c r="H126" t="s">
        <v>12244</v>
      </c>
      <c r="I126" t="s">
        <v>12238</v>
      </c>
    </row>
    <row r="127" spans="1:9" x14ac:dyDescent="0.25">
      <c r="A127">
        <f t="shared" si="3"/>
        <v>103</v>
      </c>
      <c r="B127">
        <f t="shared" si="4"/>
        <v>132</v>
      </c>
      <c r="C127">
        <f t="shared" si="5"/>
        <v>150</v>
      </c>
      <c r="D127" t="s">
        <v>13823</v>
      </c>
      <c r="E127" s="8" t="e">
        <f>VLOOKUP(D127,'Specimen-Sample'!A$2:L$3024,3)</f>
        <v>#N/A</v>
      </c>
      <c r="F127" s="8">
        <f>VLOOKUP(D127,'Specimen-Sample'!A$2:O$3024,2)</f>
        <v>3241</v>
      </c>
      <c r="G127" s="8">
        <f>VLOOKUP(F127,Malignancy!$A$2:$B$2019,2)</f>
        <v>2108</v>
      </c>
      <c r="H127" t="s">
        <v>12242</v>
      </c>
      <c r="I127" t="s">
        <v>12257</v>
      </c>
    </row>
    <row r="128" spans="1:9" x14ac:dyDescent="0.25">
      <c r="A128">
        <f t="shared" si="3"/>
        <v>103</v>
      </c>
      <c r="B128">
        <f t="shared" si="4"/>
        <v>132</v>
      </c>
      <c r="C128">
        <f t="shared" si="5"/>
        <v>150</v>
      </c>
      <c r="D128" t="s">
        <v>13823</v>
      </c>
      <c r="E128" s="8" t="e">
        <f>VLOOKUP(D128,'Specimen-Sample'!A$2:L$3024,3)</f>
        <v>#N/A</v>
      </c>
      <c r="F128" s="8">
        <f>VLOOKUP(D128,'Specimen-Sample'!A$2:O$3024,2)</f>
        <v>3241</v>
      </c>
      <c r="G128" s="8">
        <f>VLOOKUP(F128,Malignancy!$A$2:$B$2019,2)</f>
        <v>2108</v>
      </c>
      <c r="H128" t="s">
        <v>12246</v>
      </c>
      <c r="I128" t="s">
        <v>12266</v>
      </c>
    </row>
    <row r="129" spans="1:9" x14ac:dyDescent="0.25">
      <c r="A129">
        <f t="shared" si="3"/>
        <v>103</v>
      </c>
      <c r="B129">
        <f t="shared" si="4"/>
        <v>132</v>
      </c>
      <c r="C129">
        <f t="shared" si="5"/>
        <v>150</v>
      </c>
      <c r="D129" t="s">
        <v>13823</v>
      </c>
      <c r="E129" s="8" t="e">
        <f>VLOOKUP(D129,'Specimen-Sample'!A$2:L$3024,3)</f>
        <v>#N/A</v>
      </c>
      <c r="F129" s="8">
        <f>VLOOKUP(D129,'Specimen-Sample'!A$2:O$3024,2)</f>
        <v>3241</v>
      </c>
      <c r="G129" s="8">
        <f>VLOOKUP(F129,Malignancy!$A$2:$B$2019,2)</f>
        <v>2108</v>
      </c>
      <c r="H129" t="s">
        <v>12258</v>
      </c>
      <c r="I129" t="s">
        <v>12254</v>
      </c>
    </row>
    <row r="130" spans="1:9" x14ac:dyDescent="0.25">
      <c r="A130">
        <f t="shared" si="3"/>
        <v>103</v>
      </c>
      <c r="B130">
        <f t="shared" si="4"/>
        <v>132</v>
      </c>
      <c r="C130">
        <f t="shared" si="5"/>
        <v>150</v>
      </c>
      <c r="D130" t="s">
        <v>13823</v>
      </c>
      <c r="E130" s="8" t="e">
        <f>VLOOKUP(D130,'Specimen-Sample'!A$2:L$3024,3)</f>
        <v>#N/A</v>
      </c>
      <c r="F130" s="8">
        <f>VLOOKUP(D130,'Specimen-Sample'!A$2:O$3024,2)</f>
        <v>3241</v>
      </c>
      <c r="G130" s="8">
        <f>VLOOKUP(F130,Malignancy!$A$2:$B$2019,2)</f>
        <v>2108</v>
      </c>
      <c r="H130" t="s">
        <v>12236</v>
      </c>
      <c r="I130" t="s">
        <v>12261</v>
      </c>
    </row>
    <row r="131" spans="1:9" x14ac:dyDescent="0.25">
      <c r="A131">
        <f t="shared" ref="A131:A194" si="6">FIND("Sample_",H131)</f>
        <v>103</v>
      </c>
      <c r="B131">
        <f t="shared" ref="B131:B194" si="7">FIND("/",H131,A131)</f>
        <v>132</v>
      </c>
      <c r="C131">
        <f t="shared" si="5"/>
        <v>150</v>
      </c>
      <c r="D131" t="s">
        <v>13823</v>
      </c>
      <c r="E131" s="8" t="e">
        <f>VLOOKUP(D131,'Specimen-Sample'!A$2:L$3024,3)</f>
        <v>#N/A</v>
      </c>
      <c r="F131" s="8">
        <f>VLOOKUP(D131,'Specimen-Sample'!A$2:O$3024,2)</f>
        <v>3241</v>
      </c>
      <c r="G131" s="8">
        <f>VLOOKUP(F131,Malignancy!$A$2:$B$2019,2)</f>
        <v>2108</v>
      </c>
      <c r="H131" t="s">
        <v>12239</v>
      </c>
      <c r="I131" t="s">
        <v>12249</v>
      </c>
    </row>
    <row r="132" spans="1:9" x14ac:dyDescent="0.25">
      <c r="A132">
        <f t="shared" si="6"/>
        <v>103</v>
      </c>
      <c r="B132">
        <f t="shared" si="7"/>
        <v>132</v>
      </c>
      <c r="C132">
        <f t="shared" ref="C132:C195" si="8">IF(D131&lt;&gt;D132,C131+1,C131)</f>
        <v>150</v>
      </c>
      <c r="D132" t="s">
        <v>13823</v>
      </c>
      <c r="E132" s="8" t="e">
        <f>VLOOKUP(D132,'Specimen-Sample'!A$2:L$3024,3)</f>
        <v>#N/A</v>
      </c>
      <c r="F132" s="8">
        <f>VLOOKUP(D132,'Specimen-Sample'!A$2:O$3024,2)</f>
        <v>3241</v>
      </c>
      <c r="G132" s="8">
        <f>VLOOKUP(F132,Malignancy!$A$2:$B$2019,2)</f>
        <v>2108</v>
      </c>
      <c r="H132" t="s">
        <v>12250</v>
      </c>
      <c r="I132" t="s">
        <v>12260</v>
      </c>
    </row>
    <row r="133" spans="1:9" x14ac:dyDescent="0.25">
      <c r="A133">
        <f t="shared" si="6"/>
        <v>103</v>
      </c>
      <c r="B133">
        <f t="shared" si="7"/>
        <v>132</v>
      </c>
      <c r="C133">
        <f t="shared" si="8"/>
        <v>150</v>
      </c>
      <c r="D133" t="s">
        <v>13823</v>
      </c>
      <c r="E133" s="8" t="e">
        <f>VLOOKUP(D133,'Specimen-Sample'!A$2:L$3024,3)</f>
        <v>#N/A</v>
      </c>
      <c r="F133" s="8">
        <f>VLOOKUP(D133,'Specimen-Sample'!A$2:O$3024,2)</f>
        <v>3241</v>
      </c>
      <c r="G133" s="8">
        <f>VLOOKUP(F133,Malignancy!$A$2:$B$2019,2)</f>
        <v>2108</v>
      </c>
      <c r="H133" t="s">
        <v>12265</v>
      </c>
      <c r="I133" t="s">
        <v>12252</v>
      </c>
    </row>
    <row r="134" spans="1:9" x14ac:dyDescent="0.25">
      <c r="A134">
        <f t="shared" si="6"/>
        <v>103</v>
      </c>
      <c r="B134">
        <f t="shared" si="7"/>
        <v>132</v>
      </c>
      <c r="C134">
        <f t="shared" si="8"/>
        <v>150</v>
      </c>
      <c r="D134" t="s">
        <v>13823</v>
      </c>
      <c r="E134" s="8" t="e">
        <f>VLOOKUP(D134,'Specimen-Sample'!A$2:L$3024,3)</f>
        <v>#N/A</v>
      </c>
      <c r="F134" s="8">
        <f>VLOOKUP(D134,'Specimen-Sample'!A$2:O$3024,2)</f>
        <v>3241</v>
      </c>
      <c r="G134" s="8">
        <f>VLOOKUP(F134,Malignancy!$A$2:$B$2019,2)</f>
        <v>2108</v>
      </c>
      <c r="H134" t="s">
        <v>12237</v>
      </c>
      <c r="I134" t="s">
        <v>12259</v>
      </c>
    </row>
    <row r="135" spans="1:9" x14ac:dyDescent="0.25">
      <c r="A135">
        <f t="shared" si="6"/>
        <v>103</v>
      </c>
      <c r="B135">
        <f t="shared" si="7"/>
        <v>132</v>
      </c>
      <c r="C135">
        <f t="shared" si="8"/>
        <v>150</v>
      </c>
      <c r="D135" t="s">
        <v>13823</v>
      </c>
      <c r="E135" s="8" t="e">
        <f>VLOOKUP(D135,'Specimen-Sample'!A$2:L$3024,3)</f>
        <v>#N/A</v>
      </c>
      <c r="F135" s="8">
        <f>VLOOKUP(D135,'Specimen-Sample'!A$2:O$3024,2)</f>
        <v>3241</v>
      </c>
      <c r="G135" s="8">
        <f>VLOOKUP(F135,Malignancy!$A$2:$B$2019,2)</f>
        <v>2108</v>
      </c>
      <c r="H135" t="s">
        <v>12264</v>
      </c>
      <c r="I135" t="s">
        <v>12240</v>
      </c>
    </row>
    <row r="136" spans="1:9" x14ac:dyDescent="0.25">
      <c r="A136">
        <f t="shared" si="6"/>
        <v>103</v>
      </c>
      <c r="B136">
        <f t="shared" si="7"/>
        <v>132</v>
      </c>
      <c r="C136">
        <f t="shared" si="8"/>
        <v>150</v>
      </c>
      <c r="D136" t="s">
        <v>13823</v>
      </c>
      <c r="E136" s="8" t="e">
        <f>VLOOKUP(D136,'Specimen-Sample'!A$2:L$3024,3)</f>
        <v>#N/A</v>
      </c>
      <c r="F136" s="8">
        <f>VLOOKUP(D136,'Specimen-Sample'!A$2:O$3024,2)</f>
        <v>3241</v>
      </c>
      <c r="G136" s="8">
        <f>VLOOKUP(F136,Malignancy!$A$2:$B$2019,2)</f>
        <v>2108</v>
      </c>
      <c r="H136" t="s">
        <v>12245</v>
      </c>
      <c r="I136" t="s">
        <v>12251</v>
      </c>
    </row>
    <row r="137" spans="1:9" x14ac:dyDescent="0.25">
      <c r="A137">
        <f t="shared" si="6"/>
        <v>103</v>
      </c>
      <c r="B137">
        <f t="shared" si="7"/>
        <v>132</v>
      </c>
      <c r="C137">
        <f t="shared" si="8"/>
        <v>150</v>
      </c>
      <c r="D137" t="s">
        <v>13823</v>
      </c>
      <c r="E137" s="8" t="e">
        <f>VLOOKUP(D137,'Specimen-Sample'!A$2:L$3024,3)</f>
        <v>#N/A</v>
      </c>
      <c r="F137" s="8">
        <f>VLOOKUP(D137,'Specimen-Sample'!A$2:O$3024,2)</f>
        <v>3241</v>
      </c>
      <c r="G137" s="8">
        <f>VLOOKUP(F137,Malignancy!$A$2:$B$2019,2)</f>
        <v>2108</v>
      </c>
      <c r="H137" t="s">
        <v>12263</v>
      </c>
      <c r="I137" t="s">
        <v>12262</v>
      </c>
    </row>
    <row r="138" spans="1:9" x14ac:dyDescent="0.25">
      <c r="A138">
        <f t="shared" si="6"/>
        <v>103</v>
      </c>
      <c r="B138">
        <f t="shared" si="7"/>
        <v>132</v>
      </c>
      <c r="C138">
        <f t="shared" si="8"/>
        <v>150</v>
      </c>
      <c r="D138" t="s">
        <v>13823</v>
      </c>
      <c r="E138" s="8" t="e">
        <f>VLOOKUP(D138,'Specimen-Sample'!A$2:L$3024,3)</f>
        <v>#N/A</v>
      </c>
      <c r="F138" s="8">
        <f>VLOOKUP(D138,'Specimen-Sample'!A$2:O$3024,2)</f>
        <v>3241</v>
      </c>
      <c r="G138" s="8">
        <f>VLOOKUP(F138,Malignancy!$A$2:$B$2019,2)</f>
        <v>2108</v>
      </c>
      <c r="H138" t="s">
        <v>12247</v>
      </c>
      <c r="I138" t="s">
        <v>12241</v>
      </c>
    </row>
    <row r="139" spans="1:9" x14ac:dyDescent="0.25">
      <c r="A139">
        <f t="shared" si="6"/>
        <v>103</v>
      </c>
      <c r="B139">
        <f t="shared" si="7"/>
        <v>132</v>
      </c>
      <c r="C139">
        <f t="shared" si="8"/>
        <v>150</v>
      </c>
      <c r="D139" t="s">
        <v>13823</v>
      </c>
      <c r="E139" s="8" t="e">
        <f>VLOOKUP(D139,'Specimen-Sample'!A$2:L$3024,3)</f>
        <v>#N/A</v>
      </c>
      <c r="F139" s="8">
        <f>VLOOKUP(D139,'Specimen-Sample'!A$2:O$3024,2)</f>
        <v>3241</v>
      </c>
      <c r="G139" s="8">
        <f>VLOOKUP(F139,Malignancy!$A$2:$B$2019,2)</f>
        <v>2108</v>
      </c>
      <c r="H139" t="s">
        <v>12255</v>
      </c>
      <c r="I139" t="s">
        <v>12256</v>
      </c>
    </row>
    <row r="140" spans="1:9" x14ac:dyDescent="0.25">
      <c r="A140">
        <f t="shared" si="6"/>
        <v>103</v>
      </c>
      <c r="B140">
        <f t="shared" si="7"/>
        <v>133</v>
      </c>
      <c r="C140">
        <f t="shared" si="8"/>
        <v>151</v>
      </c>
      <c r="D140" t="s">
        <v>7055</v>
      </c>
      <c r="E140" s="8" t="str">
        <f>VLOOKUP(D140,'Specimen-Sample'!A$2:L$3024,3)</f>
        <v>PHI</v>
      </c>
      <c r="F140" s="8">
        <f>VLOOKUP(D140,'Specimen-Sample'!A$2:O$3024,2)</f>
        <v>1782</v>
      </c>
      <c r="G140" s="8">
        <f>VLOOKUP(F140,Malignancy!$A$2:$B$2019,2)</f>
        <v>1842</v>
      </c>
      <c r="H140" t="s">
        <v>12581</v>
      </c>
      <c r="I140" t="s">
        <v>12590</v>
      </c>
    </row>
    <row r="141" spans="1:9" x14ac:dyDescent="0.25">
      <c r="A141">
        <f t="shared" si="6"/>
        <v>103</v>
      </c>
      <c r="B141">
        <f t="shared" si="7"/>
        <v>133</v>
      </c>
      <c r="C141">
        <f t="shared" si="8"/>
        <v>151</v>
      </c>
      <c r="D141" t="s">
        <v>7055</v>
      </c>
      <c r="E141" s="8" t="str">
        <f>VLOOKUP(D141,'Specimen-Sample'!A$2:L$3024,3)</f>
        <v>PHI</v>
      </c>
      <c r="F141" s="8">
        <f>VLOOKUP(D141,'Specimen-Sample'!A$2:O$3024,2)</f>
        <v>1782</v>
      </c>
      <c r="G141" s="8">
        <f>VLOOKUP(F141,Malignancy!$A$2:$B$2019,2)</f>
        <v>1842</v>
      </c>
      <c r="H141" t="s">
        <v>12597</v>
      </c>
      <c r="I141" t="s">
        <v>12588</v>
      </c>
    </row>
    <row r="142" spans="1:9" x14ac:dyDescent="0.25">
      <c r="A142">
        <f t="shared" si="6"/>
        <v>103</v>
      </c>
      <c r="B142">
        <f t="shared" si="7"/>
        <v>133</v>
      </c>
      <c r="C142">
        <f t="shared" si="8"/>
        <v>151</v>
      </c>
      <c r="D142" t="s">
        <v>7055</v>
      </c>
      <c r="E142" s="8" t="str">
        <f>VLOOKUP(D142,'Specimen-Sample'!A$2:L$3024,3)</f>
        <v>PHI</v>
      </c>
      <c r="F142" s="8">
        <f>VLOOKUP(D142,'Specimen-Sample'!A$2:O$3024,2)</f>
        <v>1782</v>
      </c>
      <c r="G142" s="8">
        <f>VLOOKUP(F142,Malignancy!$A$2:$B$2019,2)</f>
        <v>1842</v>
      </c>
      <c r="H142" t="s">
        <v>12593</v>
      </c>
      <c r="I142" t="s">
        <v>12583</v>
      </c>
    </row>
    <row r="143" spans="1:9" x14ac:dyDescent="0.25">
      <c r="A143">
        <f t="shared" si="6"/>
        <v>103</v>
      </c>
      <c r="B143">
        <f t="shared" si="7"/>
        <v>133</v>
      </c>
      <c r="C143">
        <f t="shared" si="8"/>
        <v>151</v>
      </c>
      <c r="D143" t="s">
        <v>7055</v>
      </c>
      <c r="E143" s="8" t="str">
        <f>VLOOKUP(D143,'Specimen-Sample'!A$2:L$3024,3)</f>
        <v>PHI</v>
      </c>
      <c r="F143" s="8">
        <f>VLOOKUP(D143,'Specimen-Sample'!A$2:O$3024,2)</f>
        <v>1782</v>
      </c>
      <c r="G143" s="8">
        <f>VLOOKUP(F143,Malignancy!$A$2:$B$2019,2)</f>
        <v>1842</v>
      </c>
      <c r="H143" t="s">
        <v>12598</v>
      </c>
      <c r="I143" t="s">
        <v>12591</v>
      </c>
    </row>
    <row r="144" spans="1:9" x14ac:dyDescent="0.25">
      <c r="A144">
        <f t="shared" si="6"/>
        <v>103</v>
      </c>
      <c r="B144">
        <f t="shared" si="7"/>
        <v>133</v>
      </c>
      <c r="C144">
        <f t="shared" si="8"/>
        <v>151</v>
      </c>
      <c r="D144" t="s">
        <v>7055</v>
      </c>
      <c r="E144" s="8" t="str">
        <f>VLOOKUP(D144,'Specimen-Sample'!A$2:L$3024,3)</f>
        <v>PHI</v>
      </c>
      <c r="F144" s="8">
        <f>VLOOKUP(D144,'Specimen-Sample'!A$2:O$3024,2)</f>
        <v>1782</v>
      </c>
      <c r="G144" s="8">
        <f>VLOOKUP(F144,Malignancy!$A$2:$B$2019,2)</f>
        <v>1842</v>
      </c>
      <c r="H144" t="s">
        <v>12592</v>
      </c>
      <c r="I144" t="s">
        <v>12594</v>
      </c>
    </row>
    <row r="145" spans="1:9" x14ac:dyDescent="0.25">
      <c r="A145">
        <f t="shared" si="6"/>
        <v>103</v>
      </c>
      <c r="B145">
        <f t="shared" si="7"/>
        <v>133</v>
      </c>
      <c r="C145">
        <f t="shared" si="8"/>
        <v>151</v>
      </c>
      <c r="D145" t="s">
        <v>7055</v>
      </c>
      <c r="E145" s="8" t="str">
        <f>VLOOKUP(D145,'Specimen-Sample'!A$2:L$3024,3)</f>
        <v>PHI</v>
      </c>
      <c r="F145" s="8">
        <f>VLOOKUP(D145,'Specimen-Sample'!A$2:O$3024,2)</f>
        <v>1782</v>
      </c>
      <c r="G145" s="8">
        <f>VLOOKUP(F145,Malignancy!$A$2:$B$2019,2)</f>
        <v>1842</v>
      </c>
      <c r="H145" t="s">
        <v>12595</v>
      </c>
      <c r="I145" t="s">
        <v>12584</v>
      </c>
    </row>
    <row r="146" spans="1:9" x14ac:dyDescent="0.25">
      <c r="A146">
        <f t="shared" si="6"/>
        <v>103</v>
      </c>
      <c r="B146">
        <f t="shared" si="7"/>
        <v>133</v>
      </c>
      <c r="C146">
        <f t="shared" si="8"/>
        <v>151</v>
      </c>
      <c r="D146" t="s">
        <v>7055</v>
      </c>
      <c r="E146" s="8" t="str">
        <f>VLOOKUP(D146,'Specimen-Sample'!A$2:L$3024,3)</f>
        <v>PHI</v>
      </c>
      <c r="F146" s="8">
        <f>VLOOKUP(D146,'Specimen-Sample'!A$2:O$3024,2)</f>
        <v>1782</v>
      </c>
      <c r="G146" s="8">
        <f>VLOOKUP(F146,Malignancy!$A$2:$B$2019,2)</f>
        <v>1842</v>
      </c>
      <c r="H146" t="s">
        <v>12582</v>
      </c>
      <c r="I146" t="s">
        <v>12602</v>
      </c>
    </row>
    <row r="147" spans="1:9" x14ac:dyDescent="0.25">
      <c r="A147">
        <f t="shared" si="6"/>
        <v>103</v>
      </c>
      <c r="B147">
        <f t="shared" si="7"/>
        <v>133</v>
      </c>
      <c r="C147">
        <f t="shared" si="8"/>
        <v>151</v>
      </c>
      <c r="D147" t="s">
        <v>7055</v>
      </c>
      <c r="E147" s="8" t="str">
        <f>VLOOKUP(D147,'Specimen-Sample'!A$2:L$3024,3)</f>
        <v>PHI</v>
      </c>
      <c r="F147" s="8">
        <f>VLOOKUP(D147,'Specimen-Sample'!A$2:O$3024,2)</f>
        <v>1782</v>
      </c>
      <c r="G147" s="8">
        <f>VLOOKUP(F147,Malignancy!$A$2:$B$2019,2)</f>
        <v>1842</v>
      </c>
      <c r="H147" t="s">
        <v>12601</v>
      </c>
      <c r="I147" t="s">
        <v>12596</v>
      </c>
    </row>
    <row r="148" spans="1:9" x14ac:dyDescent="0.25">
      <c r="A148">
        <f t="shared" si="6"/>
        <v>103</v>
      </c>
      <c r="B148">
        <f t="shared" si="7"/>
        <v>133</v>
      </c>
      <c r="C148">
        <f t="shared" si="8"/>
        <v>151</v>
      </c>
      <c r="D148" t="s">
        <v>7055</v>
      </c>
      <c r="E148" s="8" t="str">
        <f>VLOOKUP(D148,'Specimen-Sample'!A$2:L$3024,3)</f>
        <v>PHI</v>
      </c>
      <c r="F148" s="8">
        <f>VLOOKUP(D148,'Specimen-Sample'!A$2:O$3024,2)</f>
        <v>1782</v>
      </c>
      <c r="G148" s="8">
        <f>VLOOKUP(F148,Malignancy!$A$2:$B$2019,2)</f>
        <v>1842</v>
      </c>
      <c r="H148" t="s">
        <v>12585</v>
      </c>
      <c r="I148" t="s">
        <v>12587</v>
      </c>
    </row>
    <row r="149" spans="1:9" x14ac:dyDescent="0.25">
      <c r="A149">
        <f t="shared" si="6"/>
        <v>103</v>
      </c>
      <c r="B149">
        <f t="shared" si="7"/>
        <v>133</v>
      </c>
      <c r="C149">
        <f t="shared" si="8"/>
        <v>151</v>
      </c>
      <c r="D149" t="s">
        <v>7055</v>
      </c>
      <c r="E149" s="8" t="str">
        <f>VLOOKUP(D149,'Specimen-Sample'!A$2:L$3024,3)</f>
        <v>PHI</v>
      </c>
      <c r="F149" s="8">
        <f>VLOOKUP(D149,'Specimen-Sample'!A$2:O$3024,2)</f>
        <v>1782</v>
      </c>
      <c r="G149" s="8">
        <f>VLOOKUP(F149,Malignancy!$A$2:$B$2019,2)</f>
        <v>1842</v>
      </c>
      <c r="H149" t="s">
        <v>12589</v>
      </c>
      <c r="I149" t="s">
        <v>12600</v>
      </c>
    </row>
    <row r="150" spans="1:9" x14ac:dyDescent="0.25">
      <c r="A150">
        <f t="shared" si="6"/>
        <v>103</v>
      </c>
      <c r="B150">
        <f t="shared" si="7"/>
        <v>133</v>
      </c>
      <c r="C150">
        <f t="shared" si="8"/>
        <v>151</v>
      </c>
      <c r="D150" t="s">
        <v>7055</v>
      </c>
      <c r="E150" s="8" t="str">
        <f>VLOOKUP(D150,'Specimen-Sample'!A$2:L$3024,3)</f>
        <v>PHI</v>
      </c>
      <c r="F150" s="8">
        <f>VLOOKUP(D150,'Specimen-Sample'!A$2:O$3024,2)</f>
        <v>1782</v>
      </c>
      <c r="G150" s="8">
        <f>VLOOKUP(F150,Malignancy!$A$2:$B$2019,2)</f>
        <v>1842</v>
      </c>
      <c r="H150" t="s">
        <v>12599</v>
      </c>
      <c r="I150" t="s">
        <v>12586</v>
      </c>
    </row>
    <row r="151" spans="1:9" x14ac:dyDescent="0.25">
      <c r="A151">
        <f t="shared" si="6"/>
        <v>103</v>
      </c>
      <c r="B151">
        <f t="shared" si="7"/>
        <v>133</v>
      </c>
      <c r="C151">
        <f t="shared" si="8"/>
        <v>152</v>
      </c>
      <c r="D151" t="s">
        <v>6738</v>
      </c>
      <c r="E151" s="8" t="str">
        <f>VLOOKUP(D151,'Specimen-Sample'!A$2:L$3024,3)</f>
        <v>PHI</v>
      </c>
      <c r="F151" s="8">
        <f>VLOOKUP(D151,'Specimen-Sample'!A$2:O$3024,2)</f>
        <v>1659</v>
      </c>
      <c r="G151" s="8">
        <f>VLOOKUP(F151,Malignancy!$A$2:$B$2019,2)</f>
        <v>1712</v>
      </c>
      <c r="H151" t="s">
        <v>12469</v>
      </c>
      <c r="I151" t="s">
        <v>12460</v>
      </c>
    </row>
    <row r="152" spans="1:9" x14ac:dyDescent="0.25">
      <c r="A152">
        <f t="shared" si="6"/>
        <v>103</v>
      </c>
      <c r="B152">
        <f t="shared" si="7"/>
        <v>133</v>
      </c>
      <c r="C152">
        <f t="shared" si="8"/>
        <v>152</v>
      </c>
      <c r="D152" t="s">
        <v>6738</v>
      </c>
      <c r="E152" s="8" t="str">
        <f>VLOOKUP(D152,'Specimen-Sample'!A$2:L$3024,3)</f>
        <v>PHI</v>
      </c>
      <c r="F152" s="8">
        <f>VLOOKUP(D152,'Specimen-Sample'!A$2:O$3024,2)</f>
        <v>1659</v>
      </c>
      <c r="G152" s="8">
        <f>VLOOKUP(F152,Malignancy!$A$2:$B$2019,2)</f>
        <v>1712</v>
      </c>
      <c r="H152" t="s">
        <v>12473</v>
      </c>
      <c r="I152" t="s">
        <v>12461</v>
      </c>
    </row>
    <row r="153" spans="1:9" x14ac:dyDescent="0.25">
      <c r="A153">
        <f t="shared" si="6"/>
        <v>103</v>
      </c>
      <c r="B153">
        <f t="shared" si="7"/>
        <v>133</v>
      </c>
      <c r="C153">
        <f t="shared" si="8"/>
        <v>152</v>
      </c>
      <c r="D153" t="s">
        <v>6738</v>
      </c>
      <c r="E153" s="8" t="str">
        <f>VLOOKUP(D153,'Specimen-Sample'!A$2:L$3024,3)</f>
        <v>PHI</v>
      </c>
      <c r="F153" s="8">
        <f>VLOOKUP(D153,'Specimen-Sample'!A$2:O$3024,2)</f>
        <v>1659</v>
      </c>
      <c r="G153" s="8">
        <f>VLOOKUP(F153,Malignancy!$A$2:$B$2019,2)</f>
        <v>1712</v>
      </c>
      <c r="H153" t="s">
        <v>12476</v>
      </c>
      <c r="I153" t="s">
        <v>12462</v>
      </c>
    </row>
    <row r="154" spans="1:9" x14ac:dyDescent="0.25">
      <c r="A154">
        <f t="shared" si="6"/>
        <v>103</v>
      </c>
      <c r="B154">
        <f t="shared" si="7"/>
        <v>133</v>
      </c>
      <c r="C154">
        <f t="shared" si="8"/>
        <v>152</v>
      </c>
      <c r="D154" t="s">
        <v>6738</v>
      </c>
      <c r="E154" s="8" t="str">
        <f>VLOOKUP(D154,'Specimen-Sample'!A$2:L$3024,3)</f>
        <v>PHI</v>
      </c>
      <c r="F154" s="8">
        <f>VLOOKUP(D154,'Specimen-Sample'!A$2:O$3024,2)</f>
        <v>1659</v>
      </c>
      <c r="G154" s="8">
        <f>VLOOKUP(F154,Malignancy!$A$2:$B$2019,2)</f>
        <v>1712</v>
      </c>
      <c r="H154" t="s">
        <v>12468</v>
      </c>
      <c r="I154" t="s">
        <v>12480</v>
      </c>
    </row>
    <row r="155" spans="1:9" x14ac:dyDescent="0.25">
      <c r="A155">
        <f t="shared" si="6"/>
        <v>103</v>
      </c>
      <c r="B155">
        <f t="shared" si="7"/>
        <v>133</v>
      </c>
      <c r="C155">
        <f t="shared" si="8"/>
        <v>152</v>
      </c>
      <c r="D155" t="s">
        <v>6738</v>
      </c>
      <c r="E155" s="8" t="str">
        <f>VLOOKUP(D155,'Specimen-Sample'!A$2:L$3024,3)</f>
        <v>PHI</v>
      </c>
      <c r="F155" s="8">
        <f>VLOOKUP(D155,'Specimen-Sample'!A$2:O$3024,2)</f>
        <v>1659</v>
      </c>
      <c r="G155" s="8">
        <f>VLOOKUP(F155,Malignancy!$A$2:$B$2019,2)</f>
        <v>1712</v>
      </c>
      <c r="H155" t="s">
        <v>12472</v>
      </c>
      <c r="I155" t="s">
        <v>12471</v>
      </c>
    </row>
    <row r="156" spans="1:9" x14ac:dyDescent="0.25">
      <c r="A156">
        <f t="shared" si="6"/>
        <v>103</v>
      </c>
      <c r="B156">
        <f t="shared" si="7"/>
        <v>133</v>
      </c>
      <c r="C156">
        <f t="shared" si="8"/>
        <v>152</v>
      </c>
      <c r="D156" t="s">
        <v>6738</v>
      </c>
      <c r="E156" s="8" t="str">
        <f>VLOOKUP(D156,'Specimen-Sample'!A$2:L$3024,3)</f>
        <v>PHI</v>
      </c>
      <c r="F156" s="8">
        <f>VLOOKUP(D156,'Specimen-Sample'!A$2:O$3024,2)</f>
        <v>1659</v>
      </c>
      <c r="G156" s="8">
        <f>VLOOKUP(F156,Malignancy!$A$2:$B$2019,2)</f>
        <v>1712</v>
      </c>
      <c r="H156" t="s">
        <v>12467</v>
      </c>
      <c r="I156" t="s">
        <v>12466</v>
      </c>
    </row>
    <row r="157" spans="1:9" x14ac:dyDescent="0.25">
      <c r="A157">
        <f t="shared" si="6"/>
        <v>103</v>
      </c>
      <c r="B157">
        <f t="shared" si="7"/>
        <v>133</v>
      </c>
      <c r="C157">
        <f t="shared" si="8"/>
        <v>152</v>
      </c>
      <c r="D157" t="s">
        <v>6738</v>
      </c>
      <c r="E157" s="8" t="str">
        <f>VLOOKUP(D157,'Specimen-Sample'!A$2:L$3024,3)</f>
        <v>PHI</v>
      </c>
      <c r="F157" s="8">
        <f>VLOOKUP(D157,'Specimen-Sample'!A$2:O$3024,2)</f>
        <v>1659</v>
      </c>
      <c r="G157" s="8">
        <f>VLOOKUP(F157,Malignancy!$A$2:$B$2019,2)</f>
        <v>1712</v>
      </c>
      <c r="H157" t="s">
        <v>12475</v>
      </c>
      <c r="I157" t="s">
        <v>12465</v>
      </c>
    </row>
    <row r="158" spans="1:9" x14ac:dyDescent="0.25">
      <c r="A158">
        <f t="shared" si="6"/>
        <v>103</v>
      </c>
      <c r="B158">
        <f t="shared" si="7"/>
        <v>133</v>
      </c>
      <c r="C158">
        <f t="shared" si="8"/>
        <v>152</v>
      </c>
      <c r="D158" t="s">
        <v>6738</v>
      </c>
      <c r="E158" s="8" t="str">
        <f>VLOOKUP(D158,'Specimen-Sample'!A$2:L$3024,3)</f>
        <v>PHI</v>
      </c>
      <c r="F158" s="8">
        <f>VLOOKUP(D158,'Specimen-Sample'!A$2:O$3024,2)</f>
        <v>1659</v>
      </c>
      <c r="G158" s="8">
        <f>VLOOKUP(F158,Malignancy!$A$2:$B$2019,2)</f>
        <v>1712</v>
      </c>
      <c r="H158" t="s">
        <v>12478</v>
      </c>
      <c r="I158" t="s">
        <v>12477</v>
      </c>
    </row>
    <row r="159" spans="1:9" x14ac:dyDescent="0.25">
      <c r="A159">
        <f t="shared" si="6"/>
        <v>103</v>
      </c>
      <c r="B159">
        <f t="shared" si="7"/>
        <v>133</v>
      </c>
      <c r="C159">
        <f t="shared" si="8"/>
        <v>152</v>
      </c>
      <c r="D159" t="s">
        <v>6738</v>
      </c>
      <c r="E159" s="8" t="str">
        <f>VLOOKUP(D159,'Specimen-Sample'!A$2:L$3024,3)</f>
        <v>PHI</v>
      </c>
      <c r="F159" s="8">
        <f>VLOOKUP(D159,'Specimen-Sample'!A$2:O$3024,2)</f>
        <v>1659</v>
      </c>
      <c r="G159" s="8">
        <f>VLOOKUP(F159,Malignancy!$A$2:$B$2019,2)</f>
        <v>1712</v>
      </c>
      <c r="H159" t="s">
        <v>12470</v>
      </c>
      <c r="I159" t="s">
        <v>12458</v>
      </c>
    </row>
    <row r="160" spans="1:9" x14ac:dyDescent="0.25">
      <c r="A160">
        <f t="shared" si="6"/>
        <v>103</v>
      </c>
      <c r="B160">
        <f t="shared" si="7"/>
        <v>133</v>
      </c>
      <c r="C160">
        <f t="shared" si="8"/>
        <v>152</v>
      </c>
      <c r="D160" t="s">
        <v>6738</v>
      </c>
      <c r="E160" s="8" t="str">
        <f>VLOOKUP(D160,'Specimen-Sample'!A$2:L$3024,3)</f>
        <v>PHI</v>
      </c>
      <c r="F160" s="8">
        <f>VLOOKUP(D160,'Specimen-Sample'!A$2:O$3024,2)</f>
        <v>1659</v>
      </c>
      <c r="G160" s="8">
        <f>VLOOKUP(F160,Malignancy!$A$2:$B$2019,2)</f>
        <v>1712</v>
      </c>
      <c r="H160" t="s">
        <v>12463</v>
      </c>
      <c r="I160" t="s">
        <v>12459</v>
      </c>
    </row>
    <row r="161" spans="1:9" x14ac:dyDescent="0.25">
      <c r="A161">
        <f t="shared" si="6"/>
        <v>103</v>
      </c>
      <c r="B161">
        <f t="shared" si="7"/>
        <v>133</v>
      </c>
      <c r="C161">
        <f t="shared" si="8"/>
        <v>152</v>
      </c>
      <c r="D161" t="s">
        <v>6738</v>
      </c>
      <c r="E161" s="8" t="str">
        <f>VLOOKUP(D161,'Specimen-Sample'!A$2:L$3024,3)</f>
        <v>PHI</v>
      </c>
      <c r="F161" s="8">
        <f>VLOOKUP(D161,'Specimen-Sample'!A$2:O$3024,2)</f>
        <v>1659</v>
      </c>
      <c r="G161" s="8">
        <f>VLOOKUP(F161,Malignancy!$A$2:$B$2019,2)</f>
        <v>1712</v>
      </c>
      <c r="H161" t="s">
        <v>12464</v>
      </c>
      <c r="I161" t="s">
        <v>12474</v>
      </c>
    </row>
    <row r="162" spans="1:9" x14ac:dyDescent="0.25">
      <c r="A162">
        <f t="shared" si="6"/>
        <v>103</v>
      </c>
      <c r="B162">
        <f t="shared" si="7"/>
        <v>133</v>
      </c>
      <c r="C162">
        <f t="shared" si="8"/>
        <v>152</v>
      </c>
      <c r="D162" t="s">
        <v>6738</v>
      </c>
      <c r="E162" s="8" t="str">
        <f>VLOOKUP(D162,'Specimen-Sample'!A$2:L$3024,3)</f>
        <v>PHI</v>
      </c>
      <c r="F162" s="8">
        <f>VLOOKUP(D162,'Specimen-Sample'!A$2:O$3024,2)</f>
        <v>1659</v>
      </c>
      <c r="G162" s="8">
        <f>VLOOKUP(F162,Malignancy!$A$2:$B$2019,2)</f>
        <v>1712</v>
      </c>
      <c r="H162" t="s">
        <v>12479</v>
      </c>
      <c r="I162" t="s">
        <v>12457</v>
      </c>
    </row>
    <row r="163" spans="1:9" x14ac:dyDescent="0.25">
      <c r="A163">
        <f t="shared" si="6"/>
        <v>103</v>
      </c>
      <c r="B163">
        <f t="shared" si="7"/>
        <v>133</v>
      </c>
      <c r="C163">
        <f t="shared" si="8"/>
        <v>153</v>
      </c>
      <c r="D163" t="s">
        <v>6744</v>
      </c>
      <c r="E163" s="8" t="str">
        <f>VLOOKUP(D163,'Specimen-Sample'!A$2:L$3024,3)</f>
        <v>PHI</v>
      </c>
      <c r="F163" s="8">
        <f>VLOOKUP(D163,'Specimen-Sample'!A$2:O$3024,2)</f>
        <v>1667</v>
      </c>
      <c r="G163" s="8">
        <f>VLOOKUP(F163,Malignancy!$A$2:$B$2019,2)</f>
        <v>1722</v>
      </c>
      <c r="H163" t="s">
        <v>12081</v>
      </c>
      <c r="I163" t="s">
        <v>12070</v>
      </c>
    </row>
    <row r="164" spans="1:9" x14ac:dyDescent="0.25">
      <c r="A164">
        <f t="shared" si="6"/>
        <v>103</v>
      </c>
      <c r="B164">
        <f t="shared" si="7"/>
        <v>133</v>
      </c>
      <c r="C164">
        <f t="shared" si="8"/>
        <v>153</v>
      </c>
      <c r="D164" t="s">
        <v>6744</v>
      </c>
      <c r="E164" s="8" t="str">
        <f>VLOOKUP(D164,'Specimen-Sample'!A$2:L$3024,3)</f>
        <v>PHI</v>
      </c>
      <c r="F164" s="8">
        <f>VLOOKUP(D164,'Specimen-Sample'!A$2:O$3024,2)</f>
        <v>1667</v>
      </c>
      <c r="G164" s="8">
        <f>VLOOKUP(F164,Malignancy!$A$2:$B$2019,2)</f>
        <v>1722</v>
      </c>
      <c r="H164" t="s">
        <v>12069</v>
      </c>
      <c r="I164" t="s">
        <v>12072</v>
      </c>
    </row>
    <row r="165" spans="1:9" x14ac:dyDescent="0.25">
      <c r="A165">
        <f t="shared" si="6"/>
        <v>103</v>
      </c>
      <c r="B165">
        <f t="shared" si="7"/>
        <v>133</v>
      </c>
      <c r="C165">
        <f t="shared" si="8"/>
        <v>153</v>
      </c>
      <c r="D165" t="s">
        <v>6744</v>
      </c>
      <c r="E165" s="8" t="str">
        <f>VLOOKUP(D165,'Specimen-Sample'!A$2:L$3024,3)</f>
        <v>PHI</v>
      </c>
      <c r="F165" s="8">
        <f>VLOOKUP(D165,'Specimen-Sample'!A$2:O$3024,2)</f>
        <v>1667</v>
      </c>
      <c r="G165" s="8">
        <f>VLOOKUP(F165,Malignancy!$A$2:$B$2019,2)</f>
        <v>1722</v>
      </c>
      <c r="H165" t="s">
        <v>12077</v>
      </c>
      <c r="I165" t="s">
        <v>12060</v>
      </c>
    </row>
    <row r="166" spans="1:9" x14ac:dyDescent="0.25">
      <c r="A166">
        <f t="shared" si="6"/>
        <v>103</v>
      </c>
      <c r="B166">
        <f t="shared" si="7"/>
        <v>133</v>
      </c>
      <c r="C166">
        <f t="shared" si="8"/>
        <v>153</v>
      </c>
      <c r="D166" t="s">
        <v>6744</v>
      </c>
      <c r="E166" s="8" t="str">
        <f>VLOOKUP(D166,'Specimen-Sample'!A$2:L$3024,3)</f>
        <v>PHI</v>
      </c>
      <c r="F166" s="8">
        <f>VLOOKUP(D166,'Specimen-Sample'!A$2:O$3024,2)</f>
        <v>1667</v>
      </c>
      <c r="G166" s="8">
        <f>VLOOKUP(F166,Malignancy!$A$2:$B$2019,2)</f>
        <v>1722</v>
      </c>
      <c r="H166" t="s">
        <v>12062</v>
      </c>
      <c r="I166" t="s">
        <v>12080</v>
      </c>
    </row>
    <row r="167" spans="1:9" x14ac:dyDescent="0.25">
      <c r="A167">
        <f t="shared" si="6"/>
        <v>103</v>
      </c>
      <c r="B167">
        <f t="shared" si="7"/>
        <v>133</v>
      </c>
      <c r="C167">
        <f t="shared" si="8"/>
        <v>153</v>
      </c>
      <c r="D167" t="s">
        <v>6744</v>
      </c>
      <c r="E167" s="8" t="str">
        <f>VLOOKUP(D167,'Specimen-Sample'!A$2:L$3024,3)</f>
        <v>PHI</v>
      </c>
      <c r="F167" s="8">
        <f>VLOOKUP(D167,'Specimen-Sample'!A$2:O$3024,2)</f>
        <v>1667</v>
      </c>
      <c r="G167" s="8">
        <f>VLOOKUP(F167,Malignancy!$A$2:$B$2019,2)</f>
        <v>1722</v>
      </c>
      <c r="H167" t="s">
        <v>12066</v>
      </c>
      <c r="I167" t="s">
        <v>12075</v>
      </c>
    </row>
    <row r="168" spans="1:9" x14ac:dyDescent="0.25">
      <c r="A168">
        <f t="shared" si="6"/>
        <v>103</v>
      </c>
      <c r="B168">
        <f t="shared" si="7"/>
        <v>133</v>
      </c>
      <c r="C168">
        <f t="shared" si="8"/>
        <v>153</v>
      </c>
      <c r="D168" t="s">
        <v>6744</v>
      </c>
      <c r="E168" s="8" t="str">
        <f>VLOOKUP(D168,'Specimen-Sample'!A$2:L$3024,3)</f>
        <v>PHI</v>
      </c>
      <c r="F168" s="8">
        <f>VLOOKUP(D168,'Specimen-Sample'!A$2:O$3024,2)</f>
        <v>1667</v>
      </c>
      <c r="G168" s="8">
        <f>VLOOKUP(F168,Malignancy!$A$2:$B$2019,2)</f>
        <v>1722</v>
      </c>
      <c r="H168" t="s">
        <v>12073</v>
      </c>
      <c r="I168" t="s">
        <v>12064</v>
      </c>
    </row>
    <row r="169" spans="1:9" x14ac:dyDescent="0.25">
      <c r="A169">
        <f t="shared" si="6"/>
        <v>103</v>
      </c>
      <c r="B169">
        <f t="shared" si="7"/>
        <v>133</v>
      </c>
      <c r="C169">
        <f t="shared" si="8"/>
        <v>153</v>
      </c>
      <c r="D169" t="s">
        <v>6744</v>
      </c>
      <c r="E169" s="8" t="str">
        <f>VLOOKUP(D169,'Specimen-Sample'!A$2:L$3024,3)</f>
        <v>PHI</v>
      </c>
      <c r="F169" s="8">
        <f>VLOOKUP(D169,'Specimen-Sample'!A$2:O$3024,2)</f>
        <v>1667</v>
      </c>
      <c r="G169" s="8">
        <f>VLOOKUP(F169,Malignancy!$A$2:$B$2019,2)</f>
        <v>1722</v>
      </c>
      <c r="H169" t="s">
        <v>12068</v>
      </c>
      <c r="I169" t="s">
        <v>12082</v>
      </c>
    </row>
    <row r="170" spans="1:9" x14ac:dyDescent="0.25">
      <c r="A170">
        <f t="shared" si="6"/>
        <v>103</v>
      </c>
      <c r="B170">
        <f t="shared" si="7"/>
        <v>133</v>
      </c>
      <c r="C170">
        <f t="shared" si="8"/>
        <v>153</v>
      </c>
      <c r="D170" t="s">
        <v>6744</v>
      </c>
      <c r="E170" s="8" t="str">
        <f>VLOOKUP(D170,'Specimen-Sample'!A$2:L$3024,3)</f>
        <v>PHI</v>
      </c>
      <c r="F170" s="8">
        <f>VLOOKUP(D170,'Specimen-Sample'!A$2:O$3024,2)</f>
        <v>1667</v>
      </c>
      <c r="G170" s="8">
        <f>VLOOKUP(F170,Malignancy!$A$2:$B$2019,2)</f>
        <v>1722</v>
      </c>
      <c r="H170" t="s">
        <v>12067</v>
      </c>
      <c r="I170" t="s">
        <v>12065</v>
      </c>
    </row>
    <row r="171" spans="1:9" x14ac:dyDescent="0.25">
      <c r="A171">
        <f t="shared" si="6"/>
        <v>103</v>
      </c>
      <c r="B171">
        <f t="shared" si="7"/>
        <v>133</v>
      </c>
      <c r="C171">
        <f t="shared" si="8"/>
        <v>153</v>
      </c>
      <c r="D171" t="s">
        <v>6744</v>
      </c>
      <c r="E171" s="8" t="str">
        <f>VLOOKUP(D171,'Specimen-Sample'!A$2:L$3024,3)</f>
        <v>PHI</v>
      </c>
      <c r="F171" s="8">
        <f>VLOOKUP(D171,'Specimen-Sample'!A$2:O$3024,2)</f>
        <v>1667</v>
      </c>
      <c r="G171" s="8">
        <f>VLOOKUP(F171,Malignancy!$A$2:$B$2019,2)</f>
        <v>1722</v>
      </c>
      <c r="H171" t="s">
        <v>12074</v>
      </c>
      <c r="I171" t="s">
        <v>12059</v>
      </c>
    </row>
    <row r="172" spans="1:9" x14ac:dyDescent="0.25">
      <c r="A172">
        <f t="shared" si="6"/>
        <v>103</v>
      </c>
      <c r="B172">
        <f t="shared" si="7"/>
        <v>133</v>
      </c>
      <c r="C172">
        <f t="shared" si="8"/>
        <v>153</v>
      </c>
      <c r="D172" t="s">
        <v>6744</v>
      </c>
      <c r="E172" s="8" t="str">
        <f>VLOOKUP(D172,'Specimen-Sample'!A$2:L$3024,3)</f>
        <v>PHI</v>
      </c>
      <c r="F172" s="8">
        <f>VLOOKUP(D172,'Specimen-Sample'!A$2:O$3024,2)</f>
        <v>1667</v>
      </c>
      <c r="G172" s="8">
        <f>VLOOKUP(F172,Malignancy!$A$2:$B$2019,2)</f>
        <v>1722</v>
      </c>
      <c r="H172" t="s">
        <v>12078</v>
      </c>
      <c r="I172" t="s">
        <v>12061</v>
      </c>
    </row>
    <row r="173" spans="1:9" x14ac:dyDescent="0.25">
      <c r="A173">
        <f t="shared" si="6"/>
        <v>103</v>
      </c>
      <c r="B173">
        <f t="shared" si="7"/>
        <v>133</v>
      </c>
      <c r="C173">
        <f t="shared" si="8"/>
        <v>153</v>
      </c>
      <c r="D173" t="s">
        <v>6744</v>
      </c>
      <c r="E173" s="8" t="str">
        <f>VLOOKUP(D173,'Specimen-Sample'!A$2:L$3024,3)</f>
        <v>PHI</v>
      </c>
      <c r="F173" s="8">
        <f>VLOOKUP(D173,'Specimen-Sample'!A$2:O$3024,2)</f>
        <v>1667</v>
      </c>
      <c r="G173" s="8">
        <f>VLOOKUP(F173,Malignancy!$A$2:$B$2019,2)</f>
        <v>1722</v>
      </c>
      <c r="H173" t="s">
        <v>12079</v>
      </c>
      <c r="I173" t="s">
        <v>12071</v>
      </c>
    </row>
    <row r="174" spans="1:9" x14ac:dyDescent="0.25">
      <c r="A174">
        <f t="shared" si="6"/>
        <v>103</v>
      </c>
      <c r="B174">
        <f t="shared" si="7"/>
        <v>133</v>
      </c>
      <c r="C174">
        <f t="shared" si="8"/>
        <v>153</v>
      </c>
      <c r="D174" t="s">
        <v>6744</v>
      </c>
      <c r="E174" s="8" t="str">
        <f>VLOOKUP(D174,'Specimen-Sample'!A$2:L$3024,3)</f>
        <v>PHI</v>
      </c>
      <c r="F174" s="8">
        <f>VLOOKUP(D174,'Specimen-Sample'!A$2:O$3024,2)</f>
        <v>1667</v>
      </c>
      <c r="G174" s="8">
        <f>VLOOKUP(F174,Malignancy!$A$2:$B$2019,2)</f>
        <v>1722</v>
      </c>
      <c r="H174" t="s">
        <v>12076</v>
      </c>
      <c r="I174" t="s">
        <v>12063</v>
      </c>
    </row>
    <row r="175" spans="1:9" x14ac:dyDescent="0.25">
      <c r="A175">
        <f t="shared" si="6"/>
        <v>103</v>
      </c>
      <c r="B175">
        <f t="shared" si="7"/>
        <v>133</v>
      </c>
      <c r="C175">
        <f t="shared" si="8"/>
        <v>154</v>
      </c>
      <c r="D175" t="s">
        <v>7107</v>
      </c>
      <c r="E175" s="8" t="str">
        <f>VLOOKUP(D175,'Specimen-Sample'!A$2:L$3024,3)</f>
        <v>PHI</v>
      </c>
      <c r="F175" s="8">
        <f>VLOOKUP(D175,'Specimen-Sample'!A$2:O$3024,2)</f>
        <v>1798</v>
      </c>
      <c r="G175" s="8">
        <f>VLOOKUP(F175,Malignancy!$A$2:$B$2019,2)</f>
        <v>1854</v>
      </c>
      <c r="H175" t="s">
        <v>12191</v>
      </c>
      <c r="I175" t="s">
        <v>12206</v>
      </c>
    </row>
    <row r="176" spans="1:9" x14ac:dyDescent="0.25">
      <c r="A176">
        <f t="shared" si="6"/>
        <v>103</v>
      </c>
      <c r="B176">
        <f t="shared" si="7"/>
        <v>133</v>
      </c>
      <c r="C176">
        <f t="shared" si="8"/>
        <v>154</v>
      </c>
      <c r="D176" t="s">
        <v>7107</v>
      </c>
      <c r="E176" s="8" t="str">
        <f>VLOOKUP(D176,'Specimen-Sample'!A$2:L$3024,3)</f>
        <v>PHI</v>
      </c>
      <c r="F176" s="8">
        <f>VLOOKUP(D176,'Specimen-Sample'!A$2:O$3024,2)</f>
        <v>1798</v>
      </c>
      <c r="G176" s="8">
        <f>VLOOKUP(F176,Malignancy!$A$2:$B$2019,2)</f>
        <v>1854</v>
      </c>
      <c r="H176" t="s">
        <v>12195</v>
      </c>
      <c r="I176" t="s">
        <v>12183</v>
      </c>
    </row>
    <row r="177" spans="1:9" x14ac:dyDescent="0.25">
      <c r="A177">
        <f t="shared" si="6"/>
        <v>103</v>
      </c>
      <c r="B177">
        <f t="shared" si="7"/>
        <v>133</v>
      </c>
      <c r="C177">
        <f t="shared" si="8"/>
        <v>154</v>
      </c>
      <c r="D177" t="s">
        <v>7107</v>
      </c>
      <c r="E177" s="8" t="str">
        <f>VLOOKUP(D177,'Specimen-Sample'!A$2:L$3024,3)</f>
        <v>PHI</v>
      </c>
      <c r="F177" s="8">
        <f>VLOOKUP(D177,'Specimen-Sample'!A$2:O$3024,2)</f>
        <v>1798</v>
      </c>
      <c r="G177" s="8">
        <f>VLOOKUP(F177,Malignancy!$A$2:$B$2019,2)</f>
        <v>1854</v>
      </c>
      <c r="H177" t="s">
        <v>12203</v>
      </c>
      <c r="I177" t="s">
        <v>12202</v>
      </c>
    </row>
    <row r="178" spans="1:9" x14ac:dyDescent="0.25">
      <c r="A178">
        <f t="shared" si="6"/>
        <v>103</v>
      </c>
      <c r="B178">
        <f t="shared" si="7"/>
        <v>133</v>
      </c>
      <c r="C178">
        <f t="shared" si="8"/>
        <v>154</v>
      </c>
      <c r="D178" t="s">
        <v>7107</v>
      </c>
      <c r="E178" s="8" t="str">
        <f>VLOOKUP(D178,'Specimen-Sample'!A$2:L$3024,3)</f>
        <v>PHI</v>
      </c>
      <c r="F178" s="8">
        <f>VLOOKUP(D178,'Specimen-Sample'!A$2:O$3024,2)</f>
        <v>1798</v>
      </c>
      <c r="G178" s="8">
        <f>VLOOKUP(F178,Malignancy!$A$2:$B$2019,2)</f>
        <v>1854</v>
      </c>
      <c r="H178" t="s">
        <v>12194</v>
      </c>
      <c r="I178" t="s">
        <v>12197</v>
      </c>
    </row>
    <row r="179" spans="1:9" x14ac:dyDescent="0.25">
      <c r="A179">
        <f t="shared" si="6"/>
        <v>103</v>
      </c>
      <c r="B179">
        <f t="shared" si="7"/>
        <v>133</v>
      </c>
      <c r="C179">
        <f t="shared" si="8"/>
        <v>154</v>
      </c>
      <c r="D179" t="s">
        <v>7107</v>
      </c>
      <c r="E179" s="8" t="str">
        <f>VLOOKUP(D179,'Specimen-Sample'!A$2:L$3024,3)</f>
        <v>PHI</v>
      </c>
      <c r="F179" s="8">
        <f>VLOOKUP(D179,'Specimen-Sample'!A$2:O$3024,2)</f>
        <v>1798</v>
      </c>
      <c r="G179" s="8">
        <f>VLOOKUP(F179,Malignancy!$A$2:$B$2019,2)</f>
        <v>1854</v>
      </c>
      <c r="H179" t="s">
        <v>12205</v>
      </c>
      <c r="I179" t="s">
        <v>12190</v>
      </c>
    </row>
    <row r="180" spans="1:9" x14ac:dyDescent="0.25">
      <c r="A180">
        <f t="shared" si="6"/>
        <v>103</v>
      </c>
      <c r="B180">
        <f t="shared" si="7"/>
        <v>133</v>
      </c>
      <c r="C180">
        <f t="shared" si="8"/>
        <v>154</v>
      </c>
      <c r="D180" t="s">
        <v>7107</v>
      </c>
      <c r="E180" s="8" t="str">
        <f>VLOOKUP(D180,'Specimen-Sample'!A$2:L$3024,3)</f>
        <v>PHI</v>
      </c>
      <c r="F180" s="8">
        <f>VLOOKUP(D180,'Specimen-Sample'!A$2:O$3024,2)</f>
        <v>1798</v>
      </c>
      <c r="G180" s="8">
        <f>VLOOKUP(F180,Malignancy!$A$2:$B$2019,2)</f>
        <v>1854</v>
      </c>
      <c r="H180" t="s">
        <v>12204</v>
      </c>
      <c r="I180" t="s">
        <v>12187</v>
      </c>
    </row>
    <row r="181" spans="1:9" x14ac:dyDescent="0.25">
      <c r="A181">
        <f t="shared" si="6"/>
        <v>103</v>
      </c>
      <c r="B181">
        <f t="shared" si="7"/>
        <v>133</v>
      </c>
      <c r="C181">
        <f t="shared" si="8"/>
        <v>154</v>
      </c>
      <c r="D181" t="s">
        <v>7107</v>
      </c>
      <c r="E181" s="8" t="str">
        <f>VLOOKUP(D181,'Specimen-Sample'!A$2:L$3024,3)</f>
        <v>PHI</v>
      </c>
      <c r="F181" s="8">
        <f>VLOOKUP(D181,'Specimen-Sample'!A$2:O$3024,2)</f>
        <v>1798</v>
      </c>
      <c r="G181" s="8">
        <f>VLOOKUP(F181,Malignancy!$A$2:$B$2019,2)</f>
        <v>1854</v>
      </c>
      <c r="H181" t="s">
        <v>12193</v>
      </c>
      <c r="I181" t="s">
        <v>12196</v>
      </c>
    </row>
    <row r="182" spans="1:9" x14ac:dyDescent="0.25">
      <c r="A182">
        <f t="shared" si="6"/>
        <v>103</v>
      </c>
      <c r="B182">
        <f t="shared" si="7"/>
        <v>133</v>
      </c>
      <c r="C182">
        <f t="shared" si="8"/>
        <v>154</v>
      </c>
      <c r="D182" t="s">
        <v>7107</v>
      </c>
      <c r="E182" s="8" t="str">
        <f>VLOOKUP(D182,'Specimen-Sample'!A$2:L$3024,3)</f>
        <v>PHI</v>
      </c>
      <c r="F182" s="8">
        <f>VLOOKUP(D182,'Specimen-Sample'!A$2:O$3024,2)</f>
        <v>1798</v>
      </c>
      <c r="G182" s="8">
        <f>VLOOKUP(F182,Malignancy!$A$2:$B$2019,2)</f>
        <v>1854</v>
      </c>
      <c r="H182" t="s">
        <v>12184</v>
      </c>
      <c r="I182" t="s">
        <v>12192</v>
      </c>
    </row>
    <row r="183" spans="1:9" x14ac:dyDescent="0.25">
      <c r="A183">
        <f t="shared" si="6"/>
        <v>103</v>
      </c>
      <c r="B183">
        <f t="shared" si="7"/>
        <v>133</v>
      </c>
      <c r="C183">
        <f t="shared" si="8"/>
        <v>154</v>
      </c>
      <c r="D183" t="s">
        <v>7107</v>
      </c>
      <c r="E183" s="8" t="str">
        <f>VLOOKUP(D183,'Specimen-Sample'!A$2:L$3024,3)</f>
        <v>PHI</v>
      </c>
      <c r="F183" s="8">
        <f>VLOOKUP(D183,'Specimen-Sample'!A$2:O$3024,2)</f>
        <v>1798</v>
      </c>
      <c r="G183" s="8">
        <f>VLOOKUP(F183,Malignancy!$A$2:$B$2019,2)</f>
        <v>1854</v>
      </c>
      <c r="H183" t="s">
        <v>12189</v>
      </c>
      <c r="I183" t="s">
        <v>12185</v>
      </c>
    </row>
    <row r="184" spans="1:9" x14ac:dyDescent="0.25">
      <c r="A184">
        <f t="shared" si="6"/>
        <v>103</v>
      </c>
      <c r="B184">
        <f t="shared" si="7"/>
        <v>133</v>
      </c>
      <c r="C184">
        <f t="shared" si="8"/>
        <v>154</v>
      </c>
      <c r="D184" t="s">
        <v>7107</v>
      </c>
      <c r="E184" s="8" t="str">
        <f>VLOOKUP(D184,'Specimen-Sample'!A$2:L$3024,3)</f>
        <v>PHI</v>
      </c>
      <c r="F184" s="8">
        <f>VLOOKUP(D184,'Specimen-Sample'!A$2:O$3024,2)</f>
        <v>1798</v>
      </c>
      <c r="G184" s="8">
        <f>VLOOKUP(F184,Malignancy!$A$2:$B$2019,2)</f>
        <v>1854</v>
      </c>
      <c r="H184" t="s">
        <v>12198</v>
      </c>
      <c r="I184" t="s">
        <v>12199</v>
      </c>
    </row>
    <row r="185" spans="1:9" x14ac:dyDescent="0.25">
      <c r="A185">
        <f t="shared" si="6"/>
        <v>103</v>
      </c>
      <c r="B185">
        <f t="shared" si="7"/>
        <v>133</v>
      </c>
      <c r="C185">
        <f t="shared" si="8"/>
        <v>154</v>
      </c>
      <c r="D185" t="s">
        <v>7107</v>
      </c>
      <c r="E185" s="8" t="str">
        <f>VLOOKUP(D185,'Specimen-Sample'!A$2:L$3024,3)</f>
        <v>PHI</v>
      </c>
      <c r="F185" s="8">
        <f>VLOOKUP(D185,'Specimen-Sample'!A$2:O$3024,2)</f>
        <v>1798</v>
      </c>
      <c r="G185" s="8">
        <f>VLOOKUP(F185,Malignancy!$A$2:$B$2019,2)</f>
        <v>1854</v>
      </c>
      <c r="H185" t="s">
        <v>12182</v>
      </c>
      <c r="I185" t="s">
        <v>12188</v>
      </c>
    </row>
    <row r="186" spans="1:9" x14ac:dyDescent="0.25">
      <c r="A186">
        <f t="shared" si="6"/>
        <v>103</v>
      </c>
      <c r="B186">
        <f t="shared" si="7"/>
        <v>133</v>
      </c>
      <c r="C186">
        <f t="shared" si="8"/>
        <v>154</v>
      </c>
      <c r="D186" t="s">
        <v>7107</v>
      </c>
      <c r="E186" s="8" t="str">
        <f>VLOOKUP(D186,'Specimen-Sample'!A$2:L$3024,3)</f>
        <v>PHI</v>
      </c>
      <c r="F186" s="8">
        <f>VLOOKUP(D186,'Specimen-Sample'!A$2:O$3024,2)</f>
        <v>1798</v>
      </c>
      <c r="G186" s="8">
        <f>VLOOKUP(F186,Malignancy!$A$2:$B$2019,2)</f>
        <v>1854</v>
      </c>
      <c r="H186" t="s">
        <v>12186</v>
      </c>
      <c r="I186" t="s">
        <v>12201</v>
      </c>
    </row>
    <row r="187" spans="1:9" x14ac:dyDescent="0.25">
      <c r="A187">
        <f t="shared" si="6"/>
        <v>103</v>
      </c>
      <c r="B187">
        <f t="shared" si="7"/>
        <v>133</v>
      </c>
      <c r="C187">
        <f t="shared" si="8"/>
        <v>154</v>
      </c>
      <c r="D187" t="s">
        <v>7107</v>
      </c>
      <c r="E187" s="8" t="str">
        <f>VLOOKUP(D187,'Specimen-Sample'!A$2:L$3024,3)</f>
        <v>PHI</v>
      </c>
      <c r="F187" s="8">
        <f>VLOOKUP(D187,'Specimen-Sample'!A$2:O$3024,2)</f>
        <v>1798</v>
      </c>
      <c r="G187" s="8">
        <f>VLOOKUP(F187,Malignancy!$A$2:$B$2019,2)</f>
        <v>1854</v>
      </c>
      <c r="H187" t="s">
        <v>12181</v>
      </c>
      <c r="I187" t="s">
        <v>12200</v>
      </c>
    </row>
    <row r="188" spans="1:9" x14ac:dyDescent="0.25">
      <c r="A188">
        <f t="shared" si="6"/>
        <v>103</v>
      </c>
      <c r="B188">
        <f t="shared" si="7"/>
        <v>133</v>
      </c>
      <c r="C188">
        <f t="shared" si="8"/>
        <v>155</v>
      </c>
      <c r="D188" t="s">
        <v>8704</v>
      </c>
      <c r="E188" s="8" t="e">
        <f>VLOOKUP(D188,'Specimen-Sample'!A$2:L$3024,3)</f>
        <v>#N/A</v>
      </c>
      <c r="F188" s="8">
        <f>VLOOKUP(D188,'Specimen-Sample'!A$2:O$3024,2)</f>
        <v>2514</v>
      </c>
      <c r="G188" s="8">
        <f>VLOOKUP(F188,Malignancy!$A$2:$B$2019,2)</f>
        <v>2108</v>
      </c>
      <c r="H188" t="s">
        <v>12647</v>
      </c>
      <c r="I188" t="s">
        <v>12648</v>
      </c>
    </row>
    <row r="189" spans="1:9" x14ac:dyDescent="0.25">
      <c r="A189">
        <f t="shared" si="6"/>
        <v>103</v>
      </c>
      <c r="B189">
        <f t="shared" si="7"/>
        <v>133</v>
      </c>
      <c r="C189">
        <f t="shared" si="8"/>
        <v>155</v>
      </c>
      <c r="D189" t="s">
        <v>8704</v>
      </c>
      <c r="E189" s="8" t="e">
        <f>VLOOKUP(D189,'Specimen-Sample'!A$2:L$3024,3)</f>
        <v>#N/A</v>
      </c>
      <c r="F189" s="8">
        <f>VLOOKUP(D189,'Specimen-Sample'!A$2:O$3024,2)</f>
        <v>2514</v>
      </c>
      <c r="G189" s="8">
        <f>VLOOKUP(F189,Malignancy!$A$2:$B$2019,2)</f>
        <v>2108</v>
      </c>
      <c r="H189" t="s">
        <v>12641</v>
      </c>
      <c r="I189" t="s">
        <v>12643</v>
      </c>
    </row>
    <row r="190" spans="1:9" x14ac:dyDescent="0.25">
      <c r="A190">
        <f t="shared" si="6"/>
        <v>103</v>
      </c>
      <c r="B190">
        <f t="shared" si="7"/>
        <v>133</v>
      </c>
      <c r="C190">
        <f t="shared" si="8"/>
        <v>155</v>
      </c>
      <c r="D190" t="s">
        <v>8704</v>
      </c>
      <c r="E190" s="8" t="e">
        <f>VLOOKUP(D190,'Specimen-Sample'!A$2:L$3024,3)</f>
        <v>#N/A</v>
      </c>
      <c r="F190" s="8">
        <f>VLOOKUP(D190,'Specimen-Sample'!A$2:O$3024,2)</f>
        <v>2514</v>
      </c>
      <c r="G190" s="8">
        <f>VLOOKUP(F190,Malignancy!$A$2:$B$2019,2)</f>
        <v>2108</v>
      </c>
      <c r="H190" t="s">
        <v>12633</v>
      </c>
      <c r="I190" t="s">
        <v>12650</v>
      </c>
    </row>
    <row r="191" spans="1:9" x14ac:dyDescent="0.25">
      <c r="A191">
        <f t="shared" si="6"/>
        <v>103</v>
      </c>
      <c r="B191">
        <f t="shared" si="7"/>
        <v>133</v>
      </c>
      <c r="C191">
        <f t="shared" si="8"/>
        <v>155</v>
      </c>
      <c r="D191" t="s">
        <v>8704</v>
      </c>
      <c r="E191" s="8" t="e">
        <f>VLOOKUP(D191,'Specimen-Sample'!A$2:L$3024,3)</f>
        <v>#N/A</v>
      </c>
      <c r="F191" s="8">
        <f>VLOOKUP(D191,'Specimen-Sample'!A$2:O$3024,2)</f>
        <v>2514</v>
      </c>
      <c r="G191" s="8">
        <f>VLOOKUP(F191,Malignancy!$A$2:$B$2019,2)</f>
        <v>2108</v>
      </c>
      <c r="H191" t="s">
        <v>12640</v>
      </c>
      <c r="I191" t="s">
        <v>12639</v>
      </c>
    </row>
    <row r="192" spans="1:9" x14ac:dyDescent="0.25">
      <c r="A192">
        <f t="shared" si="6"/>
        <v>103</v>
      </c>
      <c r="B192">
        <f t="shared" si="7"/>
        <v>133</v>
      </c>
      <c r="C192">
        <f t="shared" si="8"/>
        <v>155</v>
      </c>
      <c r="D192" t="s">
        <v>8704</v>
      </c>
      <c r="E192" s="8" t="e">
        <f>VLOOKUP(D192,'Specimen-Sample'!A$2:L$3024,3)</f>
        <v>#N/A</v>
      </c>
      <c r="F192" s="8">
        <f>VLOOKUP(D192,'Specimen-Sample'!A$2:O$3024,2)</f>
        <v>2514</v>
      </c>
      <c r="G192" s="8">
        <f>VLOOKUP(F192,Malignancy!$A$2:$B$2019,2)</f>
        <v>2108</v>
      </c>
      <c r="H192" t="s">
        <v>12642</v>
      </c>
      <c r="I192" t="s">
        <v>12649</v>
      </c>
    </row>
    <row r="193" spans="1:9" x14ac:dyDescent="0.25">
      <c r="A193">
        <f t="shared" si="6"/>
        <v>103</v>
      </c>
      <c r="B193">
        <f t="shared" si="7"/>
        <v>133</v>
      </c>
      <c r="C193">
        <f t="shared" si="8"/>
        <v>155</v>
      </c>
      <c r="D193" t="s">
        <v>8704</v>
      </c>
      <c r="E193" s="8" t="e">
        <f>VLOOKUP(D193,'Specimen-Sample'!A$2:L$3024,3)</f>
        <v>#N/A</v>
      </c>
      <c r="F193" s="8">
        <f>VLOOKUP(D193,'Specimen-Sample'!A$2:O$3024,2)</f>
        <v>2514</v>
      </c>
      <c r="G193" s="8">
        <f>VLOOKUP(F193,Malignancy!$A$2:$B$2019,2)</f>
        <v>2108</v>
      </c>
      <c r="H193" t="s">
        <v>12631</v>
      </c>
      <c r="I193" t="s">
        <v>12645</v>
      </c>
    </row>
    <row r="194" spans="1:9" x14ac:dyDescent="0.25">
      <c r="A194">
        <f t="shared" si="6"/>
        <v>103</v>
      </c>
      <c r="B194">
        <f t="shared" si="7"/>
        <v>133</v>
      </c>
      <c r="C194">
        <f t="shared" si="8"/>
        <v>155</v>
      </c>
      <c r="D194" t="s">
        <v>8704</v>
      </c>
      <c r="E194" s="8" t="e">
        <f>VLOOKUP(D194,'Specimen-Sample'!A$2:L$3024,3)</f>
        <v>#N/A</v>
      </c>
      <c r="F194" s="8">
        <f>VLOOKUP(D194,'Specimen-Sample'!A$2:O$3024,2)</f>
        <v>2514</v>
      </c>
      <c r="G194" s="8">
        <f>VLOOKUP(F194,Malignancy!$A$2:$B$2019,2)</f>
        <v>2108</v>
      </c>
      <c r="H194" t="s">
        <v>12644</v>
      </c>
      <c r="I194" t="s">
        <v>12638</v>
      </c>
    </row>
    <row r="195" spans="1:9" x14ac:dyDescent="0.25">
      <c r="A195">
        <f t="shared" ref="A195:A258" si="9">FIND("Sample_",H195)</f>
        <v>103</v>
      </c>
      <c r="B195">
        <f t="shared" ref="B195:B258" si="10">FIND("/",H195,A195)</f>
        <v>133</v>
      </c>
      <c r="C195">
        <f t="shared" si="8"/>
        <v>155</v>
      </c>
      <c r="D195" t="s">
        <v>8704</v>
      </c>
      <c r="E195" s="8" t="e">
        <f>VLOOKUP(D195,'Specimen-Sample'!A$2:L$3024,3)</f>
        <v>#N/A</v>
      </c>
      <c r="F195" s="8">
        <f>VLOOKUP(D195,'Specimen-Sample'!A$2:O$3024,2)</f>
        <v>2514</v>
      </c>
      <c r="G195" s="8">
        <f>VLOOKUP(F195,Malignancy!$A$2:$B$2019,2)</f>
        <v>2108</v>
      </c>
      <c r="H195" t="s">
        <v>12634</v>
      </c>
      <c r="I195" t="s">
        <v>12636</v>
      </c>
    </row>
    <row r="196" spans="1:9" x14ac:dyDescent="0.25">
      <c r="A196">
        <f t="shared" si="9"/>
        <v>103</v>
      </c>
      <c r="B196">
        <f t="shared" si="10"/>
        <v>133</v>
      </c>
      <c r="C196">
        <f t="shared" ref="C196:C259" si="11">IF(D195&lt;&gt;D196,C195+1,C195)</f>
        <v>155</v>
      </c>
      <c r="D196" t="s">
        <v>8704</v>
      </c>
      <c r="E196" s="8" t="e">
        <f>VLOOKUP(D196,'Specimen-Sample'!A$2:L$3024,3)</f>
        <v>#N/A</v>
      </c>
      <c r="F196" s="8">
        <f>VLOOKUP(D196,'Specimen-Sample'!A$2:O$3024,2)</f>
        <v>2514</v>
      </c>
      <c r="G196" s="8">
        <f>VLOOKUP(F196,Malignancy!$A$2:$B$2019,2)</f>
        <v>2108</v>
      </c>
      <c r="H196" t="s">
        <v>12632</v>
      </c>
      <c r="I196" t="s">
        <v>12630</v>
      </c>
    </row>
    <row r="197" spans="1:9" x14ac:dyDescent="0.25">
      <c r="A197">
        <f t="shared" si="9"/>
        <v>103</v>
      </c>
      <c r="B197">
        <f t="shared" si="10"/>
        <v>133</v>
      </c>
      <c r="C197">
        <f t="shared" si="11"/>
        <v>155</v>
      </c>
      <c r="D197" t="s">
        <v>8704</v>
      </c>
      <c r="E197" s="8" t="e">
        <f>VLOOKUP(D197,'Specimen-Sample'!A$2:L$3024,3)</f>
        <v>#N/A</v>
      </c>
      <c r="F197" s="8">
        <f>VLOOKUP(D197,'Specimen-Sample'!A$2:O$3024,2)</f>
        <v>2514</v>
      </c>
      <c r="G197" s="8">
        <f>VLOOKUP(F197,Malignancy!$A$2:$B$2019,2)</f>
        <v>2108</v>
      </c>
      <c r="H197" t="s">
        <v>12635</v>
      </c>
      <c r="I197" t="s">
        <v>12629</v>
      </c>
    </row>
    <row r="198" spans="1:9" x14ac:dyDescent="0.25">
      <c r="A198">
        <f t="shared" si="9"/>
        <v>103</v>
      </c>
      <c r="B198">
        <f t="shared" si="10"/>
        <v>133</v>
      </c>
      <c r="C198">
        <f t="shared" si="11"/>
        <v>155</v>
      </c>
      <c r="D198" t="s">
        <v>8704</v>
      </c>
      <c r="E198" s="8" t="e">
        <f>VLOOKUP(D198,'Specimen-Sample'!A$2:L$3024,3)</f>
        <v>#N/A</v>
      </c>
      <c r="F198" s="8">
        <f>VLOOKUP(D198,'Specimen-Sample'!A$2:O$3024,2)</f>
        <v>2514</v>
      </c>
      <c r="G198" s="8">
        <f>VLOOKUP(F198,Malignancy!$A$2:$B$2019,2)</f>
        <v>2108</v>
      </c>
      <c r="H198" t="s">
        <v>12637</v>
      </c>
      <c r="I198" t="s">
        <v>12646</v>
      </c>
    </row>
    <row r="199" spans="1:9" x14ac:dyDescent="0.25">
      <c r="A199">
        <f t="shared" si="9"/>
        <v>103</v>
      </c>
      <c r="B199">
        <f t="shared" si="10"/>
        <v>133</v>
      </c>
      <c r="C199">
        <f t="shared" si="11"/>
        <v>156</v>
      </c>
      <c r="D199" t="s">
        <v>8398</v>
      </c>
      <c r="E199" s="8" t="e">
        <f>VLOOKUP(D199,'Specimen-Sample'!A$2:L$3024,3)</f>
        <v>#N/A</v>
      </c>
      <c r="F199" s="8">
        <f>VLOOKUP(D199,'Specimen-Sample'!A$2:O$3024,2)</f>
        <v>2382</v>
      </c>
      <c r="G199" s="8">
        <f>VLOOKUP(F199,Malignancy!$A$2:$B$2019,2)</f>
        <v>2108</v>
      </c>
      <c r="H199" t="s">
        <v>12749</v>
      </c>
      <c r="I199" t="s">
        <v>12745</v>
      </c>
    </row>
    <row r="200" spans="1:9" x14ac:dyDescent="0.25">
      <c r="A200">
        <f t="shared" si="9"/>
        <v>103</v>
      </c>
      <c r="B200">
        <f t="shared" si="10"/>
        <v>133</v>
      </c>
      <c r="C200">
        <f t="shared" si="11"/>
        <v>156</v>
      </c>
      <c r="D200" t="s">
        <v>8398</v>
      </c>
      <c r="E200" s="8" t="e">
        <f>VLOOKUP(D200,'Specimen-Sample'!A$2:L$3024,3)</f>
        <v>#N/A</v>
      </c>
      <c r="F200" s="8">
        <f>VLOOKUP(D200,'Specimen-Sample'!A$2:O$3024,2)</f>
        <v>2382</v>
      </c>
      <c r="G200" s="8">
        <f>VLOOKUP(F200,Malignancy!$A$2:$B$2019,2)</f>
        <v>2108</v>
      </c>
      <c r="H200" t="s">
        <v>12763</v>
      </c>
      <c r="I200" t="s">
        <v>12747</v>
      </c>
    </row>
    <row r="201" spans="1:9" x14ac:dyDescent="0.25">
      <c r="A201">
        <f t="shared" si="9"/>
        <v>103</v>
      </c>
      <c r="B201">
        <f t="shared" si="10"/>
        <v>133</v>
      </c>
      <c r="C201">
        <f t="shared" si="11"/>
        <v>156</v>
      </c>
      <c r="D201" t="s">
        <v>8398</v>
      </c>
      <c r="E201" s="8" t="e">
        <f>VLOOKUP(D201,'Specimen-Sample'!A$2:L$3024,3)</f>
        <v>#N/A</v>
      </c>
      <c r="F201" s="8">
        <f>VLOOKUP(D201,'Specimen-Sample'!A$2:O$3024,2)</f>
        <v>2382</v>
      </c>
      <c r="G201" s="8">
        <f>VLOOKUP(F201,Malignancy!$A$2:$B$2019,2)</f>
        <v>2108</v>
      </c>
      <c r="H201" t="s">
        <v>12746</v>
      </c>
      <c r="I201" t="s">
        <v>12751</v>
      </c>
    </row>
    <row r="202" spans="1:9" x14ac:dyDescent="0.25">
      <c r="A202">
        <f t="shared" si="9"/>
        <v>103</v>
      </c>
      <c r="B202">
        <f t="shared" si="10"/>
        <v>133</v>
      </c>
      <c r="C202">
        <f t="shared" si="11"/>
        <v>156</v>
      </c>
      <c r="D202" t="s">
        <v>8398</v>
      </c>
      <c r="E202" s="8" t="e">
        <f>VLOOKUP(D202,'Specimen-Sample'!A$2:L$3024,3)</f>
        <v>#N/A</v>
      </c>
      <c r="F202" s="8">
        <f>VLOOKUP(D202,'Specimen-Sample'!A$2:O$3024,2)</f>
        <v>2382</v>
      </c>
      <c r="G202" s="8">
        <f>VLOOKUP(F202,Malignancy!$A$2:$B$2019,2)</f>
        <v>2108</v>
      </c>
      <c r="H202" t="s">
        <v>12765</v>
      </c>
      <c r="I202" t="s">
        <v>12754</v>
      </c>
    </row>
    <row r="203" spans="1:9" x14ac:dyDescent="0.25">
      <c r="A203">
        <f t="shared" si="9"/>
        <v>103</v>
      </c>
      <c r="B203">
        <f t="shared" si="10"/>
        <v>133</v>
      </c>
      <c r="C203">
        <f t="shared" si="11"/>
        <v>156</v>
      </c>
      <c r="D203" t="s">
        <v>8398</v>
      </c>
      <c r="E203" s="8" t="e">
        <f>VLOOKUP(D203,'Specimen-Sample'!A$2:L$3024,3)</f>
        <v>#N/A</v>
      </c>
      <c r="F203" s="8">
        <f>VLOOKUP(D203,'Specimen-Sample'!A$2:O$3024,2)</f>
        <v>2382</v>
      </c>
      <c r="G203" s="8">
        <f>VLOOKUP(F203,Malignancy!$A$2:$B$2019,2)</f>
        <v>2108</v>
      </c>
      <c r="H203" t="s">
        <v>12758</v>
      </c>
      <c r="I203" t="s">
        <v>12750</v>
      </c>
    </row>
    <row r="204" spans="1:9" x14ac:dyDescent="0.25">
      <c r="A204">
        <f t="shared" si="9"/>
        <v>103</v>
      </c>
      <c r="B204">
        <f t="shared" si="10"/>
        <v>133</v>
      </c>
      <c r="C204">
        <f t="shared" si="11"/>
        <v>156</v>
      </c>
      <c r="D204" t="s">
        <v>8398</v>
      </c>
      <c r="E204" s="8" t="e">
        <f>VLOOKUP(D204,'Specimen-Sample'!A$2:L$3024,3)</f>
        <v>#N/A</v>
      </c>
      <c r="F204" s="8">
        <f>VLOOKUP(D204,'Specimen-Sample'!A$2:O$3024,2)</f>
        <v>2382</v>
      </c>
      <c r="G204" s="8">
        <f>VLOOKUP(F204,Malignancy!$A$2:$B$2019,2)</f>
        <v>2108</v>
      </c>
      <c r="H204" t="s">
        <v>12759</v>
      </c>
      <c r="I204" t="s">
        <v>12766</v>
      </c>
    </row>
    <row r="205" spans="1:9" x14ac:dyDescent="0.25">
      <c r="A205">
        <f t="shared" si="9"/>
        <v>103</v>
      </c>
      <c r="B205">
        <f t="shared" si="10"/>
        <v>133</v>
      </c>
      <c r="C205">
        <f t="shared" si="11"/>
        <v>156</v>
      </c>
      <c r="D205" t="s">
        <v>8398</v>
      </c>
      <c r="E205" s="8" t="e">
        <f>VLOOKUP(D205,'Specimen-Sample'!A$2:L$3024,3)</f>
        <v>#N/A</v>
      </c>
      <c r="F205" s="8">
        <f>VLOOKUP(D205,'Specimen-Sample'!A$2:O$3024,2)</f>
        <v>2382</v>
      </c>
      <c r="G205" s="8">
        <f>VLOOKUP(F205,Malignancy!$A$2:$B$2019,2)</f>
        <v>2108</v>
      </c>
      <c r="H205" t="s">
        <v>12760</v>
      </c>
      <c r="I205" t="s">
        <v>12744</v>
      </c>
    </row>
    <row r="206" spans="1:9" x14ac:dyDescent="0.25">
      <c r="A206">
        <f t="shared" si="9"/>
        <v>103</v>
      </c>
      <c r="B206">
        <f t="shared" si="10"/>
        <v>133</v>
      </c>
      <c r="C206">
        <f t="shared" si="11"/>
        <v>156</v>
      </c>
      <c r="D206" t="s">
        <v>8398</v>
      </c>
      <c r="E206" s="8" t="e">
        <f>VLOOKUP(D206,'Specimen-Sample'!A$2:L$3024,3)</f>
        <v>#N/A</v>
      </c>
      <c r="F206" s="8">
        <f>VLOOKUP(D206,'Specimen-Sample'!A$2:O$3024,2)</f>
        <v>2382</v>
      </c>
      <c r="G206" s="8">
        <f>VLOOKUP(F206,Malignancy!$A$2:$B$2019,2)</f>
        <v>2108</v>
      </c>
      <c r="H206" t="s">
        <v>12748</v>
      </c>
      <c r="I206" t="s">
        <v>12742</v>
      </c>
    </row>
    <row r="207" spans="1:9" x14ac:dyDescent="0.25">
      <c r="A207">
        <f t="shared" si="9"/>
        <v>103</v>
      </c>
      <c r="B207">
        <f t="shared" si="10"/>
        <v>133</v>
      </c>
      <c r="C207">
        <f t="shared" si="11"/>
        <v>156</v>
      </c>
      <c r="D207" t="s">
        <v>8398</v>
      </c>
      <c r="E207" s="8" t="e">
        <f>VLOOKUP(D207,'Specimen-Sample'!A$2:L$3024,3)</f>
        <v>#N/A</v>
      </c>
      <c r="F207" s="8">
        <f>VLOOKUP(D207,'Specimen-Sample'!A$2:O$3024,2)</f>
        <v>2382</v>
      </c>
      <c r="G207" s="8">
        <f>VLOOKUP(F207,Malignancy!$A$2:$B$2019,2)</f>
        <v>2108</v>
      </c>
      <c r="H207" t="s">
        <v>12767</v>
      </c>
      <c r="I207" t="s">
        <v>12757</v>
      </c>
    </row>
    <row r="208" spans="1:9" x14ac:dyDescent="0.25">
      <c r="A208">
        <f t="shared" si="9"/>
        <v>103</v>
      </c>
      <c r="B208">
        <f t="shared" si="10"/>
        <v>133</v>
      </c>
      <c r="C208">
        <f t="shared" si="11"/>
        <v>156</v>
      </c>
      <c r="D208" t="s">
        <v>8398</v>
      </c>
      <c r="E208" s="8" t="e">
        <f>VLOOKUP(D208,'Specimen-Sample'!A$2:L$3024,3)</f>
        <v>#N/A</v>
      </c>
      <c r="F208" s="8">
        <f>VLOOKUP(D208,'Specimen-Sample'!A$2:O$3024,2)</f>
        <v>2382</v>
      </c>
      <c r="G208" s="8">
        <f>VLOOKUP(F208,Malignancy!$A$2:$B$2019,2)</f>
        <v>2108</v>
      </c>
      <c r="H208" t="s">
        <v>12755</v>
      </c>
      <c r="I208" t="s">
        <v>12756</v>
      </c>
    </row>
    <row r="209" spans="1:9" x14ac:dyDescent="0.25">
      <c r="A209">
        <f t="shared" si="9"/>
        <v>103</v>
      </c>
      <c r="B209">
        <f t="shared" si="10"/>
        <v>133</v>
      </c>
      <c r="C209">
        <f t="shared" si="11"/>
        <v>156</v>
      </c>
      <c r="D209" t="s">
        <v>8398</v>
      </c>
      <c r="E209" s="8" t="e">
        <f>VLOOKUP(D209,'Specimen-Sample'!A$2:L$3024,3)</f>
        <v>#N/A</v>
      </c>
      <c r="F209" s="8">
        <f>VLOOKUP(D209,'Specimen-Sample'!A$2:O$3024,2)</f>
        <v>2382</v>
      </c>
      <c r="G209" s="8">
        <f>VLOOKUP(F209,Malignancy!$A$2:$B$2019,2)</f>
        <v>2108</v>
      </c>
      <c r="H209" t="s">
        <v>12753</v>
      </c>
      <c r="I209" t="s">
        <v>12761</v>
      </c>
    </row>
    <row r="210" spans="1:9" x14ac:dyDescent="0.25">
      <c r="A210">
        <f t="shared" si="9"/>
        <v>103</v>
      </c>
      <c r="B210">
        <f t="shared" si="10"/>
        <v>133</v>
      </c>
      <c r="C210">
        <f t="shared" si="11"/>
        <v>156</v>
      </c>
      <c r="D210" t="s">
        <v>8398</v>
      </c>
      <c r="E210" s="8" t="e">
        <f>VLOOKUP(D210,'Specimen-Sample'!A$2:L$3024,3)</f>
        <v>#N/A</v>
      </c>
      <c r="F210" s="8">
        <f>VLOOKUP(D210,'Specimen-Sample'!A$2:O$3024,2)</f>
        <v>2382</v>
      </c>
      <c r="G210" s="8">
        <f>VLOOKUP(F210,Malignancy!$A$2:$B$2019,2)</f>
        <v>2108</v>
      </c>
      <c r="H210" t="s">
        <v>12752</v>
      </c>
      <c r="I210" t="s">
        <v>12762</v>
      </c>
    </row>
    <row r="211" spans="1:9" x14ac:dyDescent="0.25">
      <c r="A211">
        <f t="shared" si="9"/>
        <v>103</v>
      </c>
      <c r="B211">
        <f t="shared" si="10"/>
        <v>133</v>
      </c>
      <c r="C211">
        <f t="shared" si="11"/>
        <v>156</v>
      </c>
      <c r="D211" t="s">
        <v>8398</v>
      </c>
      <c r="E211" s="8" t="e">
        <f>VLOOKUP(D211,'Specimen-Sample'!A$2:L$3024,3)</f>
        <v>#N/A</v>
      </c>
      <c r="F211" s="8">
        <f>VLOOKUP(D211,'Specimen-Sample'!A$2:O$3024,2)</f>
        <v>2382</v>
      </c>
      <c r="G211" s="8">
        <f>VLOOKUP(F211,Malignancy!$A$2:$B$2019,2)</f>
        <v>2108</v>
      </c>
      <c r="H211" t="s">
        <v>12743</v>
      </c>
      <c r="I211" t="s">
        <v>12764</v>
      </c>
    </row>
    <row r="212" spans="1:9" x14ac:dyDescent="0.25">
      <c r="A212">
        <f t="shared" si="9"/>
        <v>103</v>
      </c>
      <c r="B212">
        <f t="shared" si="10"/>
        <v>133</v>
      </c>
      <c r="C212">
        <f t="shared" si="11"/>
        <v>156</v>
      </c>
      <c r="D212" t="s">
        <v>8398</v>
      </c>
      <c r="E212" s="8" t="e">
        <f>VLOOKUP(D212,'Specimen-Sample'!A$2:L$3024,3)</f>
        <v>#N/A</v>
      </c>
      <c r="F212" s="8">
        <f>VLOOKUP(D212,'Specimen-Sample'!A$2:O$3024,2)</f>
        <v>2382</v>
      </c>
      <c r="G212" s="8">
        <f>VLOOKUP(F212,Malignancy!$A$2:$B$2019,2)</f>
        <v>2108</v>
      </c>
      <c r="H212" t="s">
        <v>12768</v>
      </c>
      <c r="I212" t="s">
        <v>12741</v>
      </c>
    </row>
    <row r="213" spans="1:9" x14ac:dyDescent="0.25">
      <c r="A213">
        <f t="shared" si="9"/>
        <v>103</v>
      </c>
      <c r="B213">
        <f t="shared" si="10"/>
        <v>133</v>
      </c>
      <c r="C213">
        <f t="shared" si="11"/>
        <v>157</v>
      </c>
      <c r="D213" t="s">
        <v>9175</v>
      </c>
      <c r="E213" s="8" t="e">
        <f>VLOOKUP(D213,'Specimen-Sample'!A$2:L$3024,3)</f>
        <v>#N/A</v>
      </c>
      <c r="F213" s="8">
        <f>VLOOKUP(D213,'Specimen-Sample'!A$2:O$3024,2)</f>
        <v>2712</v>
      </c>
      <c r="G213" s="8">
        <f>VLOOKUP(F213,Malignancy!$A$2:$B$2019,2)</f>
        <v>2108</v>
      </c>
      <c r="H213" t="s">
        <v>12094</v>
      </c>
      <c r="I213" t="s">
        <v>12100</v>
      </c>
    </row>
    <row r="214" spans="1:9" x14ac:dyDescent="0.25">
      <c r="A214">
        <f t="shared" si="9"/>
        <v>103</v>
      </c>
      <c r="B214">
        <f t="shared" si="10"/>
        <v>133</v>
      </c>
      <c r="C214">
        <f t="shared" si="11"/>
        <v>157</v>
      </c>
      <c r="D214" t="s">
        <v>9175</v>
      </c>
      <c r="E214" s="8" t="e">
        <f>VLOOKUP(D214,'Specimen-Sample'!A$2:L$3024,3)</f>
        <v>#N/A</v>
      </c>
      <c r="F214" s="8">
        <f>VLOOKUP(D214,'Specimen-Sample'!A$2:O$3024,2)</f>
        <v>2712</v>
      </c>
      <c r="G214" s="8">
        <f>VLOOKUP(F214,Malignancy!$A$2:$B$2019,2)</f>
        <v>2108</v>
      </c>
      <c r="H214" t="s">
        <v>12092</v>
      </c>
      <c r="I214" t="s">
        <v>12083</v>
      </c>
    </row>
    <row r="215" spans="1:9" x14ac:dyDescent="0.25">
      <c r="A215">
        <f t="shared" si="9"/>
        <v>103</v>
      </c>
      <c r="B215">
        <f t="shared" si="10"/>
        <v>133</v>
      </c>
      <c r="C215">
        <f t="shared" si="11"/>
        <v>157</v>
      </c>
      <c r="D215" t="s">
        <v>9175</v>
      </c>
      <c r="E215" s="8" t="e">
        <f>VLOOKUP(D215,'Specimen-Sample'!A$2:L$3024,3)</f>
        <v>#N/A</v>
      </c>
      <c r="F215" s="8">
        <f>VLOOKUP(D215,'Specimen-Sample'!A$2:O$3024,2)</f>
        <v>2712</v>
      </c>
      <c r="G215" s="8">
        <f>VLOOKUP(F215,Malignancy!$A$2:$B$2019,2)</f>
        <v>2108</v>
      </c>
      <c r="H215" t="s">
        <v>12085</v>
      </c>
      <c r="I215" t="s">
        <v>12084</v>
      </c>
    </row>
    <row r="216" spans="1:9" x14ac:dyDescent="0.25">
      <c r="A216">
        <f t="shared" si="9"/>
        <v>103</v>
      </c>
      <c r="B216">
        <f t="shared" si="10"/>
        <v>133</v>
      </c>
      <c r="C216">
        <f t="shared" si="11"/>
        <v>157</v>
      </c>
      <c r="D216" t="s">
        <v>9175</v>
      </c>
      <c r="E216" s="8" t="e">
        <f>VLOOKUP(D216,'Specimen-Sample'!A$2:L$3024,3)</f>
        <v>#N/A</v>
      </c>
      <c r="F216" s="8">
        <f>VLOOKUP(D216,'Specimen-Sample'!A$2:O$3024,2)</f>
        <v>2712</v>
      </c>
      <c r="G216" s="8">
        <f>VLOOKUP(F216,Malignancy!$A$2:$B$2019,2)</f>
        <v>2108</v>
      </c>
      <c r="H216" t="s">
        <v>12097</v>
      </c>
      <c r="I216" t="s">
        <v>12104</v>
      </c>
    </row>
    <row r="217" spans="1:9" x14ac:dyDescent="0.25">
      <c r="A217">
        <f t="shared" si="9"/>
        <v>103</v>
      </c>
      <c r="B217">
        <f t="shared" si="10"/>
        <v>133</v>
      </c>
      <c r="C217">
        <f t="shared" si="11"/>
        <v>157</v>
      </c>
      <c r="D217" t="s">
        <v>9175</v>
      </c>
      <c r="E217" s="8" t="e">
        <f>VLOOKUP(D217,'Specimen-Sample'!A$2:L$3024,3)</f>
        <v>#N/A</v>
      </c>
      <c r="F217" s="8">
        <f>VLOOKUP(D217,'Specimen-Sample'!A$2:O$3024,2)</f>
        <v>2712</v>
      </c>
      <c r="G217" s="8">
        <f>VLOOKUP(F217,Malignancy!$A$2:$B$2019,2)</f>
        <v>2108</v>
      </c>
      <c r="H217" t="s">
        <v>12102</v>
      </c>
      <c r="I217" t="s">
        <v>12101</v>
      </c>
    </row>
    <row r="218" spans="1:9" x14ac:dyDescent="0.25">
      <c r="A218">
        <f t="shared" si="9"/>
        <v>103</v>
      </c>
      <c r="B218">
        <f t="shared" si="10"/>
        <v>133</v>
      </c>
      <c r="C218">
        <f t="shared" si="11"/>
        <v>157</v>
      </c>
      <c r="D218" t="s">
        <v>9175</v>
      </c>
      <c r="E218" s="8" t="e">
        <f>VLOOKUP(D218,'Specimen-Sample'!A$2:L$3024,3)</f>
        <v>#N/A</v>
      </c>
      <c r="F218" s="8">
        <f>VLOOKUP(D218,'Specimen-Sample'!A$2:O$3024,2)</f>
        <v>2712</v>
      </c>
      <c r="G218" s="8">
        <f>VLOOKUP(F218,Malignancy!$A$2:$B$2019,2)</f>
        <v>2108</v>
      </c>
      <c r="H218" t="s">
        <v>12086</v>
      </c>
      <c r="I218" t="s">
        <v>12088</v>
      </c>
    </row>
    <row r="219" spans="1:9" x14ac:dyDescent="0.25">
      <c r="A219">
        <f t="shared" si="9"/>
        <v>103</v>
      </c>
      <c r="B219">
        <f t="shared" si="10"/>
        <v>133</v>
      </c>
      <c r="C219">
        <f t="shared" si="11"/>
        <v>157</v>
      </c>
      <c r="D219" t="s">
        <v>9175</v>
      </c>
      <c r="E219" s="8" t="e">
        <f>VLOOKUP(D219,'Specimen-Sample'!A$2:L$3024,3)</f>
        <v>#N/A</v>
      </c>
      <c r="F219" s="8">
        <f>VLOOKUP(D219,'Specimen-Sample'!A$2:O$3024,2)</f>
        <v>2712</v>
      </c>
      <c r="G219" s="8">
        <f>VLOOKUP(F219,Malignancy!$A$2:$B$2019,2)</f>
        <v>2108</v>
      </c>
      <c r="H219" t="s">
        <v>12091</v>
      </c>
      <c r="I219" t="s">
        <v>12106</v>
      </c>
    </row>
    <row r="220" spans="1:9" x14ac:dyDescent="0.25">
      <c r="A220">
        <f t="shared" si="9"/>
        <v>103</v>
      </c>
      <c r="B220">
        <f t="shared" si="10"/>
        <v>133</v>
      </c>
      <c r="C220">
        <f t="shared" si="11"/>
        <v>157</v>
      </c>
      <c r="D220" t="s">
        <v>9175</v>
      </c>
      <c r="E220" s="8" t="e">
        <f>VLOOKUP(D220,'Specimen-Sample'!A$2:L$3024,3)</f>
        <v>#N/A</v>
      </c>
      <c r="F220" s="8">
        <f>VLOOKUP(D220,'Specimen-Sample'!A$2:O$3024,2)</f>
        <v>2712</v>
      </c>
      <c r="G220" s="8">
        <f>VLOOKUP(F220,Malignancy!$A$2:$B$2019,2)</f>
        <v>2108</v>
      </c>
      <c r="H220" t="s">
        <v>12090</v>
      </c>
      <c r="I220" t="s">
        <v>12093</v>
      </c>
    </row>
    <row r="221" spans="1:9" x14ac:dyDescent="0.25">
      <c r="A221">
        <f t="shared" si="9"/>
        <v>103</v>
      </c>
      <c r="B221">
        <f t="shared" si="10"/>
        <v>133</v>
      </c>
      <c r="C221">
        <f t="shared" si="11"/>
        <v>157</v>
      </c>
      <c r="D221" t="s">
        <v>9175</v>
      </c>
      <c r="E221" s="8" t="e">
        <f>VLOOKUP(D221,'Specimen-Sample'!A$2:L$3024,3)</f>
        <v>#N/A</v>
      </c>
      <c r="F221" s="8">
        <f>VLOOKUP(D221,'Specimen-Sample'!A$2:O$3024,2)</f>
        <v>2712</v>
      </c>
      <c r="G221" s="8">
        <f>VLOOKUP(F221,Malignancy!$A$2:$B$2019,2)</f>
        <v>2108</v>
      </c>
      <c r="H221" t="s">
        <v>12103</v>
      </c>
      <c r="I221" t="s">
        <v>12089</v>
      </c>
    </row>
    <row r="222" spans="1:9" x14ac:dyDescent="0.25">
      <c r="A222">
        <f t="shared" si="9"/>
        <v>103</v>
      </c>
      <c r="B222">
        <f t="shared" si="10"/>
        <v>133</v>
      </c>
      <c r="C222">
        <f t="shared" si="11"/>
        <v>157</v>
      </c>
      <c r="D222" t="s">
        <v>9175</v>
      </c>
      <c r="E222" s="8" t="e">
        <f>VLOOKUP(D222,'Specimen-Sample'!A$2:L$3024,3)</f>
        <v>#N/A</v>
      </c>
      <c r="F222" s="8">
        <f>VLOOKUP(D222,'Specimen-Sample'!A$2:O$3024,2)</f>
        <v>2712</v>
      </c>
      <c r="G222" s="8">
        <f>VLOOKUP(F222,Malignancy!$A$2:$B$2019,2)</f>
        <v>2108</v>
      </c>
      <c r="H222" t="s">
        <v>12087</v>
      </c>
      <c r="I222" t="s">
        <v>12107</v>
      </c>
    </row>
    <row r="223" spans="1:9" x14ac:dyDescent="0.25">
      <c r="A223">
        <f t="shared" si="9"/>
        <v>103</v>
      </c>
      <c r="B223">
        <f t="shared" si="10"/>
        <v>133</v>
      </c>
      <c r="C223">
        <f t="shared" si="11"/>
        <v>157</v>
      </c>
      <c r="D223" t="s">
        <v>9175</v>
      </c>
      <c r="E223" s="8" t="e">
        <f>VLOOKUP(D223,'Specimen-Sample'!A$2:L$3024,3)</f>
        <v>#N/A</v>
      </c>
      <c r="F223" s="8">
        <f>VLOOKUP(D223,'Specimen-Sample'!A$2:O$3024,2)</f>
        <v>2712</v>
      </c>
      <c r="G223" s="8">
        <f>VLOOKUP(F223,Malignancy!$A$2:$B$2019,2)</f>
        <v>2108</v>
      </c>
      <c r="H223" t="s">
        <v>12099</v>
      </c>
      <c r="I223" t="s">
        <v>12095</v>
      </c>
    </row>
    <row r="224" spans="1:9" x14ac:dyDescent="0.25">
      <c r="A224">
        <f t="shared" si="9"/>
        <v>103</v>
      </c>
      <c r="B224">
        <f t="shared" si="10"/>
        <v>133</v>
      </c>
      <c r="C224">
        <f t="shared" si="11"/>
        <v>157</v>
      </c>
      <c r="D224" t="s">
        <v>9175</v>
      </c>
      <c r="E224" s="8" t="e">
        <f>VLOOKUP(D224,'Specimen-Sample'!A$2:L$3024,3)</f>
        <v>#N/A</v>
      </c>
      <c r="F224" s="8">
        <f>VLOOKUP(D224,'Specimen-Sample'!A$2:O$3024,2)</f>
        <v>2712</v>
      </c>
      <c r="G224" s="8">
        <f>VLOOKUP(F224,Malignancy!$A$2:$B$2019,2)</f>
        <v>2108</v>
      </c>
      <c r="H224" t="s">
        <v>12096</v>
      </c>
      <c r="I224" t="s">
        <v>12108</v>
      </c>
    </row>
    <row r="225" spans="1:9" x14ac:dyDescent="0.25">
      <c r="A225">
        <f t="shared" si="9"/>
        <v>103</v>
      </c>
      <c r="B225">
        <f t="shared" si="10"/>
        <v>133</v>
      </c>
      <c r="C225">
        <f t="shared" si="11"/>
        <v>157</v>
      </c>
      <c r="D225" t="s">
        <v>9175</v>
      </c>
      <c r="E225" s="8" t="e">
        <f>VLOOKUP(D225,'Specimen-Sample'!A$2:L$3024,3)</f>
        <v>#N/A</v>
      </c>
      <c r="F225" s="8">
        <f>VLOOKUP(D225,'Specimen-Sample'!A$2:O$3024,2)</f>
        <v>2712</v>
      </c>
      <c r="G225" s="8">
        <f>VLOOKUP(F225,Malignancy!$A$2:$B$2019,2)</f>
        <v>2108</v>
      </c>
      <c r="H225" t="s">
        <v>12098</v>
      </c>
      <c r="I225" t="s">
        <v>12105</v>
      </c>
    </row>
    <row r="226" spans="1:9" x14ac:dyDescent="0.25">
      <c r="A226">
        <f t="shared" si="9"/>
        <v>103</v>
      </c>
      <c r="B226">
        <f t="shared" si="10"/>
        <v>133</v>
      </c>
      <c r="C226">
        <f t="shared" si="11"/>
        <v>158</v>
      </c>
      <c r="D226" t="s">
        <v>7270</v>
      </c>
      <c r="E226" s="8" t="str">
        <f>VLOOKUP(D226,'Specimen-Sample'!A$2:L$3024,3)</f>
        <v>PHI</v>
      </c>
      <c r="F226" s="8">
        <f>VLOOKUP(D226,'Specimen-Sample'!A$2:O$3024,2)</f>
        <v>1877</v>
      </c>
      <c r="G226" s="8">
        <f>VLOOKUP(F226,Malignancy!$A$2:$B$2019,2)</f>
        <v>1932</v>
      </c>
      <c r="H226" t="s">
        <v>12505</v>
      </c>
      <c r="I226" t="s">
        <v>12531</v>
      </c>
    </row>
    <row r="227" spans="1:9" x14ac:dyDescent="0.25">
      <c r="A227">
        <f t="shared" si="9"/>
        <v>103</v>
      </c>
      <c r="B227">
        <f t="shared" si="10"/>
        <v>133</v>
      </c>
      <c r="C227">
        <f t="shared" si="11"/>
        <v>158</v>
      </c>
      <c r="D227" t="s">
        <v>7270</v>
      </c>
      <c r="E227" s="8" t="str">
        <f>VLOOKUP(D227,'Specimen-Sample'!A$2:L$3024,3)</f>
        <v>PHI</v>
      </c>
      <c r="F227" s="8">
        <f>VLOOKUP(D227,'Specimen-Sample'!A$2:O$3024,2)</f>
        <v>1877</v>
      </c>
      <c r="G227" s="8">
        <f>VLOOKUP(F227,Malignancy!$A$2:$B$2019,2)</f>
        <v>1932</v>
      </c>
      <c r="H227" t="s">
        <v>12514</v>
      </c>
      <c r="I227" t="s">
        <v>12532</v>
      </c>
    </row>
    <row r="228" spans="1:9" x14ac:dyDescent="0.25">
      <c r="A228">
        <f t="shared" si="9"/>
        <v>103</v>
      </c>
      <c r="B228">
        <f t="shared" si="10"/>
        <v>133</v>
      </c>
      <c r="C228">
        <f t="shared" si="11"/>
        <v>158</v>
      </c>
      <c r="D228" t="s">
        <v>7270</v>
      </c>
      <c r="E228" s="8" t="str">
        <f>VLOOKUP(D228,'Specimen-Sample'!A$2:L$3024,3)</f>
        <v>PHI</v>
      </c>
      <c r="F228" s="8">
        <f>VLOOKUP(D228,'Specimen-Sample'!A$2:O$3024,2)</f>
        <v>1877</v>
      </c>
      <c r="G228" s="8">
        <f>VLOOKUP(F228,Malignancy!$A$2:$B$2019,2)</f>
        <v>1932</v>
      </c>
      <c r="H228" t="s">
        <v>12508</v>
      </c>
      <c r="I228" t="s">
        <v>12525</v>
      </c>
    </row>
    <row r="229" spans="1:9" x14ac:dyDescent="0.25">
      <c r="A229">
        <f t="shared" si="9"/>
        <v>103</v>
      </c>
      <c r="B229">
        <f t="shared" si="10"/>
        <v>133</v>
      </c>
      <c r="C229">
        <f t="shared" si="11"/>
        <v>158</v>
      </c>
      <c r="D229" t="s">
        <v>7270</v>
      </c>
      <c r="E229" s="8" t="str">
        <f>VLOOKUP(D229,'Specimen-Sample'!A$2:L$3024,3)</f>
        <v>PHI</v>
      </c>
      <c r="F229" s="8">
        <f>VLOOKUP(D229,'Specimen-Sample'!A$2:O$3024,2)</f>
        <v>1877</v>
      </c>
      <c r="G229" s="8">
        <f>VLOOKUP(F229,Malignancy!$A$2:$B$2019,2)</f>
        <v>1932</v>
      </c>
      <c r="H229" t="s">
        <v>12511</v>
      </c>
      <c r="I229" t="s">
        <v>12523</v>
      </c>
    </row>
    <row r="230" spans="1:9" x14ac:dyDescent="0.25">
      <c r="A230">
        <f t="shared" si="9"/>
        <v>103</v>
      </c>
      <c r="B230">
        <f t="shared" si="10"/>
        <v>133</v>
      </c>
      <c r="C230">
        <f t="shared" si="11"/>
        <v>158</v>
      </c>
      <c r="D230" t="s">
        <v>7270</v>
      </c>
      <c r="E230" s="8" t="str">
        <f>VLOOKUP(D230,'Specimen-Sample'!A$2:L$3024,3)</f>
        <v>PHI</v>
      </c>
      <c r="F230" s="8">
        <f>VLOOKUP(D230,'Specimen-Sample'!A$2:O$3024,2)</f>
        <v>1877</v>
      </c>
      <c r="G230" s="8">
        <f>VLOOKUP(F230,Malignancy!$A$2:$B$2019,2)</f>
        <v>1932</v>
      </c>
      <c r="H230" t="s">
        <v>12530</v>
      </c>
      <c r="I230" t="s">
        <v>12526</v>
      </c>
    </row>
    <row r="231" spans="1:9" x14ac:dyDescent="0.25">
      <c r="A231">
        <f t="shared" si="9"/>
        <v>103</v>
      </c>
      <c r="B231">
        <f t="shared" si="10"/>
        <v>133</v>
      </c>
      <c r="C231">
        <f t="shared" si="11"/>
        <v>158</v>
      </c>
      <c r="D231" t="s">
        <v>7270</v>
      </c>
      <c r="E231" s="8" t="str">
        <f>VLOOKUP(D231,'Specimen-Sample'!A$2:L$3024,3)</f>
        <v>PHI</v>
      </c>
      <c r="F231" s="8">
        <f>VLOOKUP(D231,'Specimen-Sample'!A$2:O$3024,2)</f>
        <v>1877</v>
      </c>
      <c r="G231" s="8">
        <f>VLOOKUP(F231,Malignancy!$A$2:$B$2019,2)</f>
        <v>1932</v>
      </c>
      <c r="H231" t="s">
        <v>12528</v>
      </c>
      <c r="I231" t="s">
        <v>12507</v>
      </c>
    </row>
    <row r="232" spans="1:9" x14ac:dyDescent="0.25">
      <c r="A232">
        <f t="shared" si="9"/>
        <v>103</v>
      </c>
      <c r="B232">
        <f t="shared" si="10"/>
        <v>133</v>
      </c>
      <c r="C232">
        <f t="shared" si="11"/>
        <v>158</v>
      </c>
      <c r="D232" t="s">
        <v>7270</v>
      </c>
      <c r="E232" s="8" t="str">
        <f>VLOOKUP(D232,'Specimen-Sample'!A$2:L$3024,3)</f>
        <v>PHI</v>
      </c>
      <c r="F232" s="8">
        <f>VLOOKUP(D232,'Specimen-Sample'!A$2:O$3024,2)</f>
        <v>1877</v>
      </c>
      <c r="G232" s="8">
        <f>VLOOKUP(F232,Malignancy!$A$2:$B$2019,2)</f>
        <v>1932</v>
      </c>
      <c r="H232" t="s">
        <v>12518</v>
      </c>
      <c r="I232" t="s">
        <v>12517</v>
      </c>
    </row>
    <row r="233" spans="1:9" x14ac:dyDescent="0.25">
      <c r="A233">
        <f t="shared" si="9"/>
        <v>103</v>
      </c>
      <c r="B233">
        <f t="shared" si="10"/>
        <v>133</v>
      </c>
      <c r="C233">
        <f t="shared" si="11"/>
        <v>158</v>
      </c>
      <c r="D233" t="s">
        <v>7270</v>
      </c>
      <c r="E233" s="8" t="str">
        <f>VLOOKUP(D233,'Specimen-Sample'!A$2:L$3024,3)</f>
        <v>PHI</v>
      </c>
      <c r="F233" s="8">
        <f>VLOOKUP(D233,'Specimen-Sample'!A$2:O$3024,2)</f>
        <v>1877</v>
      </c>
      <c r="G233" s="8">
        <f>VLOOKUP(F233,Malignancy!$A$2:$B$2019,2)</f>
        <v>1932</v>
      </c>
      <c r="H233" t="s">
        <v>12524</v>
      </c>
      <c r="I233" t="s">
        <v>12509</v>
      </c>
    </row>
    <row r="234" spans="1:9" x14ac:dyDescent="0.25">
      <c r="A234">
        <f t="shared" si="9"/>
        <v>103</v>
      </c>
      <c r="B234">
        <f t="shared" si="10"/>
        <v>133</v>
      </c>
      <c r="C234">
        <f t="shared" si="11"/>
        <v>158</v>
      </c>
      <c r="D234" t="s">
        <v>7270</v>
      </c>
      <c r="E234" s="8" t="str">
        <f>VLOOKUP(D234,'Specimen-Sample'!A$2:L$3024,3)</f>
        <v>PHI</v>
      </c>
      <c r="F234" s="8">
        <f>VLOOKUP(D234,'Specimen-Sample'!A$2:O$3024,2)</f>
        <v>1877</v>
      </c>
      <c r="G234" s="8">
        <f>VLOOKUP(F234,Malignancy!$A$2:$B$2019,2)</f>
        <v>1932</v>
      </c>
      <c r="H234" t="s">
        <v>12513</v>
      </c>
      <c r="I234" t="s">
        <v>12520</v>
      </c>
    </row>
    <row r="235" spans="1:9" x14ac:dyDescent="0.25">
      <c r="A235">
        <f t="shared" si="9"/>
        <v>103</v>
      </c>
      <c r="B235">
        <f t="shared" si="10"/>
        <v>133</v>
      </c>
      <c r="C235">
        <f t="shared" si="11"/>
        <v>158</v>
      </c>
      <c r="D235" t="s">
        <v>7270</v>
      </c>
      <c r="E235" s="8" t="str">
        <f>VLOOKUP(D235,'Specimen-Sample'!A$2:L$3024,3)</f>
        <v>PHI</v>
      </c>
      <c r="F235" s="8">
        <f>VLOOKUP(D235,'Specimen-Sample'!A$2:O$3024,2)</f>
        <v>1877</v>
      </c>
      <c r="G235" s="8">
        <f>VLOOKUP(F235,Malignancy!$A$2:$B$2019,2)</f>
        <v>1932</v>
      </c>
      <c r="H235" t="s">
        <v>12522</v>
      </c>
      <c r="I235" t="s">
        <v>12529</v>
      </c>
    </row>
    <row r="236" spans="1:9" x14ac:dyDescent="0.25">
      <c r="A236">
        <f t="shared" si="9"/>
        <v>103</v>
      </c>
      <c r="B236">
        <f t="shared" si="10"/>
        <v>133</v>
      </c>
      <c r="C236">
        <f t="shared" si="11"/>
        <v>158</v>
      </c>
      <c r="D236" t="s">
        <v>7270</v>
      </c>
      <c r="E236" s="8" t="str">
        <f>VLOOKUP(D236,'Specimen-Sample'!A$2:L$3024,3)</f>
        <v>PHI</v>
      </c>
      <c r="F236" s="8">
        <f>VLOOKUP(D236,'Specimen-Sample'!A$2:O$3024,2)</f>
        <v>1877</v>
      </c>
      <c r="G236" s="8">
        <f>VLOOKUP(F236,Malignancy!$A$2:$B$2019,2)</f>
        <v>1932</v>
      </c>
      <c r="H236" t="s">
        <v>12510</v>
      </c>
      <c r="I236" t="s">
        <v>12515</v>
      </c>
    </row>
    <row r="237" spans="1:9" x14ac:dyDescent="0.25">
      <c r="A237">
        <f t="shared" si="9"/>
        <v>103</v>
      </c>
      <c r="B237">
        <f t="shared" si="10"/>
        <v>133</v>
      </c>
      <c r="C237">
        <f t="shared" si="11"/>
        <v>158</v>
      </c>
      <c r="D237" t="s">
        <v>7270</v>
      </c>
      <c r="E237" s="8" t="str">
        <f>VLOOKUP(D237,'Specimen-Sample'!A$2:L$3024,3)</f>
        <v>PHI</v>
      </c>
      <c r="F237" s="8">
        <f>VLOOKUP(D237,'Specimen-Sample'!A$2:O$3024,2)</f>
        <v>1877</v>
      </c>
      <c r="G237" s="8">
        <f>VLOOKUP(F237,Malignancy!$A$2:$B$2019,2)</f>
        <v>1932</v>
      </c>
      <c r="H237" t="s">
        <v>12521</v>
      </c>
      <c r="I237" t="s">
        <v>12516</v>
      </c>
    </row>
    <row r="238" spans="1:9" x14ac:dyDescent="0.25">
      <c r="A238">
        <f t="shared" si="9"/>
        <v>103</v>
      </c>
      <c r="B238">
        <f t="shared" si="10"/>
        <v>133</v>
      </c>
      <c r="C238">
        <f t="shared" si="11"/>
        <v>158</v>
      </c>
      <c r="D238" t="s">
        <v>7270</v>
      </c>
      <c r="E238" s="8" t="str">
        <f>VLOOKUP(D238,'Specimen-Sample'!A$2:L$3024,3)</f>
        <v>PHI</v>
      </c>
      <c r="F238" s="8">
        <f>VLOOKUP(D238,'Specimen-Sample'!A$2:O$3024,2)</f>
        <v>1877</v>
      </c>
      <c r="G238" s="8">
        <f>VLOOKUP(F238,Malignancy!$A$2:$B$2019,2)</f>
        <v>1932</v>
      </c>
      <c r="H238" t="s">
        <v>12506</v>
      </c>
      <c r="I238" t="s">
        <v>12512</v>
      </c>
    </row>
    <row r="239" spans="1:9" x14ac:dyDescent="0.25">
      <c r="A239">
        <f t="shared" si="9"/>
        <v>103</v>
      </c>
      <c r="B239">
        <f t="shared" si="10"/>
        <v>133</v>
      </c>
      <c r="C239">
        <f t="shared" si="11"/>
        <v>158</v>
      </c>
      <c r="D239" t="s">
        <v>7270</v>
      </c>
      <c r="E239" s="8" t="str">
        <f>VLOOKUP(D239,'Specimen-Sample'!A$2:L$3024,3)</f>
        <v>PHI</v>
      </c>
      <c r="F239" s="8">
        <f>VLOOKUP(D239,'Specimen-Sample'!A$2:O$3024,2)</f>
        <v>1877</v>
      </c>
      <c r="G239" s="8">
        <f>VLOOKUP(F239,Malignancy!$A$2:$B$2019,2)</f>
        <v>1932</v>
      </c>
      <c r="H239" t="s">
        <v>12519</v>
      </c>
      <c r="I239" t="s">
        <v>12527</v>
      </c>
    </row>
    <row r="240" spans="1:9" x14ac:dyDescent="0.25">
      <c r="A240">
        <f t="shared" si="9"/>
        <v>103</v>
      </c>
      <c r="B240">
        <f t="shared" si="10"/>
        <v>133</v>
      </c>
      <c r="C240">
        <f t="shared" si="11"/>
        <v>159</v>
      </c>
      <c r="D240" t="s">
        <v>7498</v>
      </c>
      <c r="E240" s="8" t="str">
        <f>VLOOKUP(D240,'Specimen-Sample'!A$2:L$3024,3)</f>
        <v>PHI</v>
      </c>
      <c r="F240" s="8">
        <f>VLOOKUP(D240,'Specimen-Sample'!A$2:O$3024,2)</f>
        <v>1977</v>
      </c>
      <c r="G240" s="8">
        <f>VLOOKUP(F240,Malignancy!$A$2:$B$2019,2)</f>
        <v>2021</v>
      </c>
      <c r="H240" t="s">
        <v>12311</v>
      </c>
      <c r="I240" t="s">
        <v>12314</v>
      </c>
    </row>
    <row r="241" spans="1:9" x14ac:dyDescent="0.25">
      <c r="A241">
        <f t="shared" si="9"/>
        <v>103</v>
      </c>
      <c r="B241">
        <f t="shared" si="10"/>
        <v>133</v>
      </c>
      <c r="C241">
        <f t="shared" si="11"/>
        <v>159</v>
      </c>
      <c r="D241" t="s">
        <v>7498</v>
      </c>
      <c r="E241" s="8" t="str">
        <f>VLOOKUP(D241,'Specimen-Sample'!A$2:L$3024,3)</f>
        <v>PHI</v>
      </c>
      <c r="F241" s="8">
        <f>VLOOKUP(D241,'Specimen-Sample'!A$2:O$3024,2)</f>
        <v>1977</v>
      </c>
      <c r="G241" s="8">
        <f>VLOOKUP(F241,Malignancy!$A$2:$B$2019,2)</f>
        <v>2021</v>
      </c>
      <c r="H241" t="s">
        <v>12301</v>
      </c>
      <c r="I241" t="s">
        <v>12306</v>
      </c>
    </row>
    <row r="242" spans="1:9" x14ac:dyDescent="0.25">
      <c r="A242">
        <f t="shared" si="9"/>
        <v>103</v>
      </c>
      <c r="B242">
        <f t="shared" si="10"/>
        <v>133</v>
      </c>
      <c r="C242">
        <f t="shared" si="11"/>
        <v>159</v>
      </c>
      <c r="D242" t="s">
        <v>7498</v>
      </c>
      <c r="E242" s="8" t="str">
        <f>VLOOKUP(D242,'Specimen-Sample'!A$2:L$3024,3)</f>
        <v>PHI</v>
      </c>
      <c r="F242" s="8">
        <f>VLOOKUP(D242,'Specimen-Sample'!A$2:O$3024,2)</f>
        <v>1977</v>
      </c>
      <c r="G242" s="8">
        <f>VLOOKUP(F242,Malignancy!$A$2:$B$2019,2)</f>
        <v>2021</v>
      </c>
      <c r="H242" t="s">
        <v>12298</v>
      </c>
      <c r="I242" t="s">
        <v>12299</v>
      </c>
    </row>
    <row r="243" spans="1:9" x14ac:dyDescent="0.25">
      <c r="A243">
        <f t="shared" si="9"/>
        <v>103</v>
      </c>
      <c r="B243">
        <f t="shared" si="10"/>
        <v>133</v>
      </c>
      <c r="C243">
        <f t="shared" si="11"/>
        <v>159</v>
      </c>
      <c r="D243" t="s">
        <v>7498</v>
      </c>
      <c r="E243" s="8" t="str">
        <f>VLOOKUP(D243,'Specimen-Sample'!A$2:L$3024,3)</f>
        <v>PHI</v>
      </c>
      <c r="F243" s="8">
        <f>VLOOKUP(D243,'Specimen-Sample'!A$2:O$3024,2)</f>
        <v>1977</v>
      </c>
      <c r="G243" s="8">
        <f>VLOOKUP(F243,Malignancy!$A$2:$B$2019,2)</f>
        <v>2021</v>
      </c>
      <c r="H243" t="s">
        <v>12309</v>
      </c>
      <c r="I243" t="s">
        <v>12313</v>
      </c>
    </row>
    <row r="244" spans="1:9" x14ac:dyDescent="0.25">
      <c r="A244">
        <f t="shared" si="9"/>
        <v>103</v>
      </c>
      <c r="B244">
        <f t="shared" si="10"/>
        <v>133</v>
      </c>
      <c r="C244">
        <f t="shared" si="11"/>
        <v>159</v>
      </c>
      <c r="D244" t="s">
        <v>7498</v>
      </c>
      <c r="E244" s="8" t="str">
        <f>VLOOKUP(D244,'Specimen-Sample'!A$2:L$3024,3)</f>
        <v>PHI</v>
      </c>
      <c r="F244" s="8">
        <f>VLOOKUP(D244,'Specimen-Sample'!A$2:O$3024,2)</f>
        <v>1977</v>
      </c>
      <c r="G244" s="8">
        <f>VLOOKUP(F244,Malignancy!$A$2:$B$2019,2)</f>
        <v>2021</v>
      </c>
      <c r="H244" t="s">
        <v>12316</v>
      </c>
      <c r="I244" t="s">
        <v>12294</v>
      </c>
    </row>
    <row r="245" spans="1:9" x14ac:dyDescent="0.25">
      <c r="A245">
        <f t="shared" si="9"/>
        <v>103</v>
      </c>
      <c r="B245">
        <f t="shared" si="10"/>
        <v>133</v>
      </c>
      <c r="C245">
        <f t="shared" si="11"/>
        <v>159</v>
      </c>
      <c r="D245" t="s">
        <v>7498</v>
      </c>
      <c r="E245" s="8" t="str">
        <f>VLOOKUP(D245,'Specimen-Sample'!A$2:L$3024,3)</f>
        <v>PHI</v>
      </c>
      <c r="F245" s="8">
        <f>VLOOKUP(D245,'Specimen-Sample'!A$2:O$3024,2)</f>
        <v>1977</v>
      </c>
      <c r="G245" s="8">
        <f>VLOOKUP(F245,Malignancy!$A$2:$B$2019,2)</f>
        <v>2021</v>
      </c>
      <c r="H245" t="s">
        <v>12315</v>
      </c>
      <c r="I245" t="s">
        <v>12307</v>
      </c>
    </row>
    <row r="246" spans="1:9" x14ac:dyDescent="0.25">
      <c r="A246">
        <f t="shared" si="9"/>
        <v>103</v>
      </c>
      <c r="B246">
        <f t="shared" si="10"/>
        <v>133</v>
      </c>
      <c r="C246">
        <f t="shared" si="11"/>
        <v>159</v>
      </c>
      <c r="D246" t="s">
        <v>7498</v>
      </c>
      <c r="E246" s="8" t="str">
        <f>VLOOKUP(D246,'Specimen-Sample'!A$2:L$3024,3)</f>
        <v>PHI</v>
      </c>
      <c r="F246" s="8">
        <f>VLOOKUP(D246,'Specimen-Sample'!A$2:O$3024,2)</f>
        <v>1977</v>
      </c>
      <c r="G246" s="8">
        <f>VLOOKUP(F246,Malignancy!$A$2:$B$2019,2)</f>
        <v>2021</v>
      </c>
      <c r="H246" t="s">
        <v>12310</v>
      </c>
      <c r="I246" t="s">
        <v>12308</v>
      </c>
    </row>
    <row r="247" spans="1:9" x14ac:dyDescent="0.25">
      <c r="A247">
        <f t="shared" si="9"/>
        <v>103</v>
      </c>
      <c r="B247">
        <f t="shared" si="10"/>
        <v>133</v>
      </c>
      <c r="C247">
        <f t="shared" si="11"/>
        <v>159</v>
      </c>
      <c r="D247" t="s">
        <v>7498</v>
      </c>
      <c r="E247" s="8" t="str">
        <f>VLOOKUP(D247,'Specimen-Sample'!A$2:L$3024,3)</f>
        <v>PHI</v>
      </c>
      <c r="F247" s="8">
        <f>VLOOKUP(D247,'Specimen-Sample'!A$2:O$3024,2)</f>
        <v>1977</v>
      </c>
      <c r="G247" s="8">
        <f>VLOOKUP(F247,Malignancy!$A$2:$B$2019,2)</f>
        <v>2021</v>
      </c>
      <c r="H247" t="s">
        <v>12293</v>
      </c>
      <c r="I247" t="s">
        <v>12302</v>
      </c>
    </row>
    <row r="248" spans="1:9" x14ac:dyDescent="0.25">
      <c r="A248">
        <f t="shared" si="9"/>
        <v>103</v>
      </c>
      <c r="B248">
        <f t="shared" si="10"/>
        <v>133</v>
      </c>
      <c r="C248">
        <f t="shared" si="11"/>
        <v>159</v>
      </c>
      <c r="D248" t="s">
        <v>7498</v>
      </c>
      <c r="E248" s="8" t="str">
        <f>VLOOKUP(D248,'Specimen-Sample'!A$2:L$3024,3)</f>
        <v>PHI</v>
      </c>
      <c r="F248" s="8">
        <f>VLOOKUP(D248,'Specimen-Sample'!A$2:O$3024,2)</f>
        <v>1977</v>
      </c>
      <c r="G248" s="8">
        <f>VLOOKUP(F248,Malignancy!$A$2:$B$2019,2)</f>
        <v>2021</v>
      </c>
      <c r="H248" t="s">
        <v>12305</v>
      </c>
      <c r="I248" t="s">
        <v>12312</v>
      </c>
    </row>
    <row r="249" spans="1:9" x14ac:dyDescent="0.25">
      <c r="A249">
        <f t="shared" si="9"/>
        <v>103</v>
      </c>
      <c r="B249">
        <f t="shared" si="10"/>
        <v>133</v>
      </c>
      <c r="C249">
        <f t="shared" si="11"/>
        <v>159</v>
      </c>
      <c r="D249" t="s">
        <v>7498</v>
      </c>
      <c r="E249" s="8" t="str">
        <f>VLOOKUP(D249,'Specimen-Sample'!A$2:L$3024,3)</f>
        <v>PHI</v>
      </c>
      <c r="F249" s="8">
        <f>VLOOKUP(D249,'Specimen-Sample'!A$2:O$3024,2)</f>
        <v>1977</v>
      </c>
      <c r="G249" s="8">
        <f>VLOOKUP(F249,Malignancy!$A$2:$B$2019,2)</f>
        <v>2021</v>
      </c>
      <c r="H249" t="s">
        <v>12304</v>
      </c>
      <c r="I249" t="s">
        <v>12296</v>
      </c>
    </row>
    <row r="250" spans="1:9" x14ac:dyDescent="0.25">
      <c r="A250">
        <f t="shared" si="9"/>
        <v>103</v>
      </c>
      <c r="B250">
        <f t="shared" si="10"/>
        <v>133</v>
      </c>
      <c r="C250">
        <f t="shared" si="11"/>
        <v>159</v>
      </c>
      <c r="D250" t="s">
        <v>7498</v>
      </c>
      <c r="E250" s="8" t="str">
        <f>VLOOKUP(D250,'Specimen-Sample'!A$2:L$3024,3)</f>
        <v>PHI</v>
      </c>
      <c r="F250" s="8">
        <f>VLOOKUP(D250,'Specimen-Sample'!A$2:O$3024,2)</f>
        <v>1977</v>
      </c>
      <c r="G250" s="8">
        <f>VLOOKUP(F250,Malignancy!$A$2:$B$2019,2)</f>
        <v>2021</v>
      </c>
      <c r="H250" t="s">
        <v>12300</v>
      </c>
      <c r="I250" t="s">
        <v>12303</v>
      </c>
    </row>
    <row r="251" spans="1:9" x14ac:dyDescent="0.25">
      <c r="A251">
        <f t="shared" si="9"/>
        <v>103</v>
      </c>
      <c r="B251">
        <f t="shared" si="10"/>
        <v>133</v>
      </c>
      <c r="C251">
        <f t="shared" si="11"/>
        <v>159</v>
      </c>
      <c r="D251" t="s">
        <v>7498</v>
      </c>
      <c r="E251" s="8" t="str">
        <f>VLOOKUP(D251,'Specimen-Sample'!A$2:L$3024,3)</f>
        <v>PHI</v>
      </c>
      <c r="F251" s="8">
        <f>VLOOKUP(D251,'Specimen-Sample'!A$2:O$3024,2)</f>
        <v>1977</v>
      </c>
      <c r="G251" s="8">
        <f>VLOOKUP(F251,Malignancy!$A$2:$B$2019,2)</f>
        <v>2021</v>
      </c>
      <c r="H251" t="s">
        <v>12295</v>
      </c>
      <c r="I251" t="s">
        <v>12297</v>
      </c>
    </row>
    <row r="252" spans="1:9" x14ac:dyDescent="0.25">
      <c r="A252">
        <f t="shared" si="9"/>
        <v>103</v>
      </c>
      <c r="B252">
        <f t="shared" si="10"/>
        <v>133</v>
      </c>
      <c r="C252">
        <f t="shared" si="11"/>
        <v>160</v>
      </c>
      <c r="D252" t="s">
        <v>6148</v>
      </c>
      <c r="E252" s="8" t="str">
        <f>VLOOKUP(D252,'Specimen-Sample'!A$2:L$3024,3)</f>
        <v>PHI</v>
      </c>
      <c r="F252" s="8">
        <f>VLOOKUP(D252,'Specimen-Sample'!A$2:O$3024,2)</f>
        <v>1450</v>
      </c>
      <c r="G252" s="8">
        <f>VLOOKUP(F252,Malignancy!$A$2:$B$2019,2)</f>
        <v>1504</v>
      </c>
      <c r="H252" t="s">
        <v>12731</v>
      </c>
      <c r="I252" t="s">
        <v>12736</v>
      </c>
    </row>
    <row r="253" spans="1:9" x14ac:dyDescent="0.25">
      <c r="A253">
        <f t="shared" si="9"/>
        <v>103</v>
      </c>
      <c r="B253">
        <f t="shared" si="10"/>
        <v>133</v>
      </c>
      <c r="C253">
        <f t="shared" si="11"/>
        <v>160</v>
      </c>
      <c r="D253" t="s">
        <v>6148</v>
      </c>
      <c r="E253" s="8" t="str">
        <f>VLOOKUP(D253,'Specimen-Sample'!A$2:L$3024,3)</f>
        <v>PHI</v>
      </c>
      <c r="F253" s="8">
        <f>VLOOKUP(D253,'Specimen-Sample'!A$2:O$3024,2)</f>
        <v>1450</v>
      </c>
      <c r="G253" s="8">
        <f>VLOOKUP(F253,Malignancy!$A$2:$B$2019,2)</f>
        <v>1504</v>
      </c>
      <c r="H253" t="s">
        <v>12714</v>
      </c>
      <c r="I253" t="s">
        <v>12723</v>
      </c>
    </row>
    <row r="254" spans="1:9" x14ac:dyDescent="0.25">
      <c r="A254">
        <f t="shared" si="9"/>
        <v>103</v>
      </c>
      <c r="B254">
        <f t="shared" si="10"/>
        <v>133</v>
      </c>
      <c r="C254">
        <f t="shared" si="11"/>
        <v>160</v>
      </c>
      <c r="D254" t="s">
        <v>6148</v>
      </c>
      <c r="E254" s="8" t="str">
        <f>VLOOKUP(D254,'Specimen-Sample'!A$2:L$3024,3)</f>
        <v>PHI</v>
      </c>
      <c r="F254" s="8">
        <f>VLOOKUP(D254,'Specimen-Sample'!A$2:O$3024,2)</f>
        <v>1450</v>
      </c>
      <c r="G254" s="8">
        <f>VLOOKUP(F254,Malignancy!$A$2:$B$2019,2)</f>
        <v>1504</v>
      </c>
      <c r="H254" t="s">
        <v>12729</v>
      </c>
      <c r="I254" t="s">
        <v>12739</v>
      </c>
    </row>
    <row r="255" spans="1:9" x14ac:dyDescent="0.25">
      <c r="A255">
        <f t="shared" si="9"/>
        <v>103</v>
      </c>
      <c r="B255">
        <f t="shared" si="10"/>
        <v>133</v>
      </c>
      <c r="C255">
        <f t="shared" si="11"/>
        <v>160</v>
      </c>
      <c r="D255" t="s">
        <v>6148</v>
      </c>
      <c r="E255" s="8" t="str">
        <f>VLOOKUP(D255,'Specimen-Sample'!A$2:L$3024,3)</f>
        <v>PHI</v>
      </c>
      <c r="F255" s="8">
        <f>VLOOKUP(D255,'Specimen-Sample'!A$2:O$3024,2)</f>
        <v>1450</v>
      </c>
      <c r="G255" s="8">
        <f>VLOOKUP(F255,Malignancy!$A$2:$B$2019,2)</f>
        <v>1504</v>
      </c>
      <c r="H255" t="s">
        <v>12722</v>
      </c>
      <c r="I255" t="s">
        <v>12733</v>
      </c>
    </row>
    <row r="256" spans="1:9" x14ac:dyDescent="0.25">
      <c r="A256">
        <f t="shared" si="9"/>
        <v>103</v>
      </c>
      <c r="B256">
        <f t="shared" si="10"/>
        <v>133</v>
      </c>
      <c r="C256">
        <f t="shared" si="11"/>
        <v>160</v>
      </c>
      <c r="D256" t="s">
        <v>6148</v>
      </c>
      <c r="E256" s="8" t="str">
        <f>VLOOKUP(D256,'Specimen-Sample'!A$2:L$3024,3)</f>
        <v>PHI</v>
      </c>
      <c r="F256" s="8">
        <f>VLOOKUP(D256,'Specimen-Sample'!A$2:O$3024,2)</f>
        <v>1450</v>
      </c>
      <c r="G256" s="8">
        <f>VLOOKUP(F256,Malignancy!$A$2:$B$2019,2)</f>
        <v>1504</v>
      </c>
      <c r="H256" t="s">
        <v>12709</v>
      </c>
      <c r="I256" t="s">
        <v>12715</v>
      </c>
    </row>
    <row r="257" spans="1:9" x14ac:dyDescent="0.25">
      <c r="A257">
        <f t="shared" si="9"/>
        <v>103</v>
      </c>
      <c r="B257">
        <f t="shared" si="10"/>
        <v>133</v>
      </c>
      <c r="C257">
        <f t="shared" si="11"/>
        <v>160</v>
      </c>
      <c r="D257" t="s">
        <v>6148</v>
      </c>
      <c r="E257" s="8" t="str">
        <f>VLOOKUP(D257,'Specimen-Sample'!A$2:L$3024,3)</f>
        <v>PHI</v>
      </c>
      <c r="F257" s="8">
        <f>VLOOKUP(D257,'Specimen-Sample'!A$2:O$3024,2)</f>
        <v>1450</v>
      </c>
      <c r="G257" s="8">
        <f>VLOOKUP(F257,Malignancy!$A$2:$B$2019,2)</f>
        <v>1504</v>
      </c>
      <c r="H257" t="s">
        <v>12720</v>
      </c>
      <c r="I257" t="s">
        <v>12732</v>
      </c>
    </row>
    <row r="258" spans="1:9" x14ac:dyDescent="0.25">
      <c r="A258">
        <f t="shared" si="9"/>
        <v>103</v>
      </c>
      <c r="B258">
        <f t="shared" si="10"/>
        <v>133</v>
      </c>
      <c r="C258">
        <f t="shared" si="11"/>
        <v>160</v>
      </c>
      <c r="D258" t="s">
        <v>6148</v>
      </c>
      <c r="E258" s="8" t="str">
        <f>VLOOKUP(D258,'Specimen-Sample'!A$2:L$3024,3)</f>
        <v>PHI</v>
      </c>
      <c r="F258" s="8">
        <f>VLOOKUP(D258,'Specimen-Sample'!A$2:O$3024,2)</f>
        <v>1450</v>
      </c>
      <c r="G258" s="8">
        <f>VLOOKUP(F258,Malignancy!$A$2:$B$2019,2)</f>
        <v>1504</v>
      </c>
      <c r="H258" t="s">
        <v>12725</v>
      </c>
      <c r="I258" t="s">
        <v>12711</v>
      </c>
    </row>
    <row r="259" spans="1:9" x14ac:dyDescent="0.25">
      <c r="A259">
        <f t="shared" ref="A259:A322" si="12">FIND("Sample_",H259)</f>
        <v>103</v>
      </c>
      <c r="B259">
        <f t="shared" ref="B259:B322" si="13">FIND("/",H259,A259)</f>
        <v>133</v>
      </c>
      <c r="C259">
        <f t="shared" si="11"/>
        <v>160</v>
      </c>
      <c r="D259" t="s">
        <v>6148</v>
      </c>
      <c r="E259" s="8" t="str">
        <f>VLOOKUP(D259,'Specimen-Sample'!A$2:L$3024,3)</f>
        <v>PHI</v>
      </c>
      <c r="F259" s="8">
        <f>VLOOKUP(D259,'Specimen-Sample'!A$2:O$3024,2)</f>
        <v>1450</v>
      </c>
      <c r="G259" s="8">
        <f>VLOOKUP(F259,Malignancy!$A$2:$B$2019,2)</f>
        <v>1504</v>
      </c>
      <c r="H259" t="s">
        <v>12726</v>
      </c>
      <c r="I259" t="s">
        <v>12730</v>
      </c>
    </row>
    <row r="260" spans="1:9" x14ac:dyDescent="0.25">
      <c r="A260">
        <f t="shared" si="12"/>
        <v>103</v>
      </c>
      <c r="B260">
        <f t="shared" si="13"/>
        <v>133</v>
      </c>
      <c r="C260">
        <f t="shared" ref="C260:C323" si="14">IF(D259&lt;&gt;D260,C259+1,C259)</f>
        <v>160</v>
      </c>
      <c r="D260" t="s">
        <v>6148</v>
      </c>
      <c r="E260" s="8" t="str">
        <f>VLOOKUP(D260,'Specimen-Sample'!A$2:L$3024,3)</f>
        <v>PHI</v>
      </c>
      <c r="F260" s="8">
        <f>VLOOKUP(D260,'Specimen-Sample'!A$2:O$3024,2)</f>
        <v>1450</v>
      </c>
      <c r="G260" s="8">
        <f>VLOOKUP(F260,Malignancy!$A$2:$B$2019,2)</f>
        <v>1504</v>
      </c>
      <c r="H260" t="s">
        <v>12719</v>
      </c>
      <c r="I260" t="s">
        <v>12728</v>
      </c>
    </row>
    <row r="261" spans="1:9" x14ac:dyDescent="0.25">
      <c r="A261">
        <f t="shared" si="12"/>
        <v>103</v>
      </c>
      <c r="B261">
        <f t="shared" si="13"/>
        <v>133</v>
      </c>
      <c r="C261">
        <f t="shared" si="14"/>
        <v>160</v>
      </c>
      <c r="D261" t="s">
        <v>6148</v>
      </c>
      <c r="E261" s="8" t="str">
        <f>VLOOKUP(D261,'Specimen-Sample'!A$2:L$3024,3)</f>
        <v>PHI</v>
      </c>
      <c r="F261" s="8">
        <f>VLOOKUP(D261,'Specimen-Sample'!A$2:O$3024,2)</f>
        <v>1450</v>
      </c>
      <c r="G261" s="8">
        <f>VLOOKUP(F261,Malignancy!$A$2:$B$2019,2)</f>
        <v>1504</v>
      </c>
      <c r="H261" t="s">
        <v>12717</v>
      </c>
      <c r="I261" t="s">
        <v>12712</v>
      </c>
    </row>
    <row r="262" spans="1:9" x14ac:dyDescent="0.25">
      <c r="A262">
        <f t="shared" si="12"/>
        <v>103</v>
      </c>
      <c r="B262">
        <f t="shared" si="13"/>
        <v>133</v>
      </c>
      <c r="C262">
        <f t="shared" si="14"/>
        <v>160</v>
      </c>
      <c r="D262" t="s">
        <v>6148</v>
      </c>
      <c r="E262" s="8" t="str">
        <f>VLOOKUP(D262,'Specimen-Sample'!A$2:L$3024,3)</f>
        <v>PHI</v>
      </c>
      <c r="F262" s="8">
        <f>VLOOKUP(D262,'Specimen-Sample'!A$2:O$3024,2)</f>
        <v>1450</v>
      </c>
      <c r="G262" s="8">
        <f>VLOOKUP(F262,Malignancy!$A$2:$B$2019,2)</f>
        <v>1504</v>
      </c>
      <c r="H262" t="s">
        <v>12721</v>
      </c>
      <c r="I262" t="s">
        <v>12710</v>
      </c>
    </row>
    <row r="263" spans="1:9" x14ac:dyDescent="0.25">
      <c r="A263">
        <f t="shared" si="12"/>
        <v>103</v>
      </c>
      <c r="B263">
        <f t="shared" si="13"/>
        <v>133</v>
      </c>
      <c r="C263">
        <f t="shared" si="14"/>
        <v>160</v>
      </c>
      <c r="D263" t="s">
        <v>6148</v>
      </c>
      <c r="E263" s="8" t="str">
        <f>VLOOKUP(D263,'Specimen-Sample'!A$2:L$3024,3)</f>
        <v>PHI</v>
      </c>
      <c r="F263" s="8">
        <f>VLOOKUP(D263,'Specimen-Sample'!A$2:O$3024,2)</f>
        <v>1450</v>
      </c>
      <c r="G263" s="8">
        <f>VLOOKUP(F263,Malignancy!$A$2:$B$2019,2)</f>
        <v>1504</v>
      </c>
      <c r="H263" t="s">
        <v>12718</v>
      </c>
      <c r="I263" t="s">
        <v>12735</v>
      </c>
    </row>
    <row r="264" spans="1:9" x14ac:dyDescent="0.25">
      <c r="A264">
        <f t="shared" si="12"/>
        <v>103</v>
      </c>
      <c r="B264">
        <f t="shared" si="13"/>
        <v>133</v>
      </c>
      <c r="C264">
        <f t="shared" si="14"/>
        <v>160</v>
      </c>
      <c r="D264" t="s">
        <v>6148</v>
      </c>
      <c r="E264" s="8" t="str">
        <f>VLOOKUP(D264,'Specimen-Sample'!A$2:L$3024,3)</f>
        <v>PHI</v>
      </c>
      <c r="F264" s="8">
        <f>VLOOKUP(D264,'Specimen-Sample'!A$2:O$3024,2)</f>
        <v>1450</v>
      </c>
      <c r="G264" s="8">
        <f>VLOOKUP(F264,Malignancy!$A$2:$B$2019,2)</f>
        <v>1504</v>
      </c>
      <c r="H264" t="s">
        <v>12737</v>
      </c>
      <c r="I264" t="s">
        <v>12716</v>
      </c>
    </row>
    <row r="265" spans="1:9" x14ac:dyDescent="0.25">
      <c r="A265">
        <f t="shared" si="12"/>
        <v>103</v>
      </c>
      <c r="B265">
        <f t="shared" si="13"/>
        <v>133</v>
      </c>
      <c r="C265">
        <f t="shared" si="14"/>
        <v>160</v>
      </c>
      <c r="D265" t="s">
        <v>6148</v>
      </c>
      <c r="E265" s="8" t="str">
        <f>VLOOKUP(D265,'Specimen-Sample'!A$2:L$3024,3)</f>
        <v>PHI</v>
      </c>
      <c r="F265" s="8">
        <f>VLOOKUP(D265,'Specimen-Sample'!A$2:O$3024,2)</f>
        <v>1450</v>
      </c>
      <c r="G265" s="8">
        <f>VLOOKUP(F265,Malignancy!$A$2:$B$2019,2)</f>
        <v>1504</v>
      </c>
      <c r="H265" t="s">
        <v>12734</v>
      </c>
      <c r="I265" t="s">
        <v>12724</v>
      </c>
    </row>
    <row r="266" spans="1:9" x14ac:dyDescent="0.25">
      <c r="A266">
        <f t="shared" si="12"/>
        <v>103</v>
      </c>
      <c r="B266">
        <f t="shared" si="13"/>
        <v>133</v>
      </c>
      <c r="C266">
        <f t="shared" si="14"/>
        <v>160</v>
      </c>
      <c r="D266" t="s">
        <v>6148</v>
      </c>
      <c r="E266" s="8" t="str">
        <f>VLOOKUP(D266,'Specimen-Sample'!A$2:L$3024,3)</f>
        <v>PHI</v>
      </c>
      <c r="F266" s="8">
        <f>VLOOKUP(D266,'Specimen-Sample'!A$2:O$3024,2)</f>
        <v>1450</v>
      </c>
      <c r="G266" s="8">
        <f>VLOOKUP(F266,Malignancy!$A$2:$B$2019,2)</f>
        <v>1504</v>
      </c>
      <c r="H266" t="s">
        <v>12740</v>
      </c>
      <c r="I266" t="s">
        <v>12738</v>
      </c>
    </row>
    <row r="267" spans="1:9" x14ac:dyDescent="0.25">
      <c r="A267">
        <f t="shared" si="12"/>
        <v>103</v>
      </c>
      <c r="B267">
        <f t="shared" si="13"/>
        <v>133</v>
      </c>
      <c r="C267">
        <f t="shared" si="14"/>
        <v>160</v>
      </c>
      <c r="D267" t="s">
        <v>6148</v>
      </c>
      <c r="E267" s="8" t="str">
        <f>VLOOKUP(D267,'Specimen-Sample'!A$2:L$3024,3)</f>
        <v>PHI</v>
      </c>
      <c r="F267" s="8">
        <f>VLOOKUP(D267,'Specimen-Sample'!A$2:O$3024,2)</f>
        <v>1450</v>
      </c>
      <c r="G267" s="8">
        <f>VLOOKUP(F267,Malignancy!$A$2:$B$2019,2)</f>
        <v>1504</v>
      </c>
      <c r="H267" t="s">
        <v>12727</v>
      </c>
      <c r="I267" t="s">
        <v>12713</v>
      </c>
    </row>
    <row r="268" spans="1:9" x14ac:dyDescent="0.25">
      <c r="A268">
        <f t="shared" si="12"/>
        <v>103</v>
      </c>
      <c r="B268">
        <f t="shared" si="13"/>
        <v>132</v>
      </c>
      <c r="C268">
        <f t="shared" si="14"/>
        <v>161</v>
      </c>
      <c r="D268" t="s">
        <v>13824</v>
      </c>
      <c r="E268" s="8" t="e">
        <f>VLOOKUP(D268,'Specimen-Sample'!A$2:L$3024,3)</f>
        <v>#N/A</v>
      </c>
      <c r="F268" s="8">
        <f>VLOOKUP(D268,'Specimen-Sample'!A$2:O$3024,2)</f>
        <v>3241</v>
      </c>
      <c r="G268" s="8">
        <f>VLOOKUP(F268,Malignancy!$A$2:$B$2019,2)</f>
        <v>2108</v>
      </c>
      <c r="H268" t="s">
        <v>12813</v>
      </c>
      <c r="I268" t="s">
        <v>12810</v>
      </c>
    </row>
    <row r="269" spans="1:9" x14ac:dyDescent="0.25">
      <c r="A269">
        <f t="shared" si="12"/>
        <v>103</v>
      </c>
      <c r="B269">
        <f t="shared" si="13"/>
        <v>132</v>
      </c>
      <c r="C269">
        <f t="shared" si="14"/>
        <v>161</v>
      </c>
      <c r="D269" t="s">
        <v>13824</v>
      </c>
      <c r="E269" s="8" t="e">
        <f>VLOOKUP(D269,'Specimen-Sample'!A$2:L$3024,3)</f>
        <v>#N/A</v>
      </c>
      <c r="F269" s="8">
        <f>VLOOKUP(D269,'Specimen-Sample'!A$2:O$3024,2)</f>
        <v>3241</v>
      </c>
      <c r="G269" s="8">
        <f>VLOOKUP(F269,Malignancy!$A$2:$B$2019,2)</f>
        <v>2108</v>
      </c>
      <c r="H269" t="s">
        <v>12814</v>
      </c>
      <c r="I269" t="s">
        <v>12816</v>
      </c>
    </row>
    <row r="270" spans="1:9" x14ac:dyDescent="0.25">
      <c r="A270">
        <f t="shared" si="12"/>
        <v>103</v>
      </c>
      <c r="B270">
        <f t="shared" si="13"/>
        <v>132</v>
      </c>
      <c r="C270">
        <f t="shared" si="14"/>
        <v>161</v>
      </c>
      <c r="D270" t="s">
        <v>13824</v>
      </c>
      <c r="E270" s="8" t="e">
        <f>VLOOKUP(D270,'Specimen-Sample'!A$2:L$3024,3)</f>
        <v>#N/A</v>
      </c>
      <c r="F270" s="8">
        <f>VLOOKUP(D270,'Specimen-Sample'!A$2:O$3024,2)</f>
        <v>3241</v>
      </c>
      <c r="G270" s="8">
        <f>VLOOKUP(F270,Malignancy!$A$2:$B$2019,2)</f>
        <v>2108</v>
      </c>
      <c r="H270" t="s">
        <v>12805</v>
      </c>
      <c r="I270" t="s">
        <v>12819</v>
      </c>
    </row>
    <row r="271" spans="1:9" x14ac:dyDescent="0.25">
      <c r="A271">
        <f t="shared" si="12"/>
        <v>103</v>
      </c>
      <c r="B271">
        <f t="shared" si="13"/>
        <v>132</v>
      </c>
      <c r="C271">
        <f t="shared" si="14"/>
        <v>161</v>
      </c>
      <c r="D271" t="s">
        <v>13824</v>
      </c>
      <c r="E271" s="8" t="e">
        <f>VLOOKUP(D271,'Specimen-Sample'!A$2:L$3024,3)</f>
        <v>#N/A</v>
      </c>
      <c r="F271" s="8">
        <f>VLOOKUP(D271,'Specimen-Sample'!A$2:O$3024,2)</f>
        <v>3241</v>
      </c>
      <c r="G271" s="8">
        <f>VLOOKUP(F271,Malignancy!$A$2:$B$2019,2)</f>
        <v>2108</v>
      </c>
      <c r="H271" t="s">
        <v>12809</v>
      </c>
      <c r="I271" t="s">
        <v>12823</v>
      </c>
    </row>
    <row r="272" spans="1:9" x14ac:dyDescent="0.25">
      <c r="A272">
        <f t="shared" si="12"/>
        <v>103</v>
      </c>
      <c r="B272">
        <f t="shared" si="13"/>
        <v>132</v>
      </c>
      <c r="C272">
        <f t="shared" si="14"/>
        <v>161</v>
      </c>
      <c r="D272" t="s">
        <v>13824</v>
      </c>
      <c r="E272" s="8" t="e">
        <f>VLOOKUP(D272,'Specimen-Sample'!A$2:L$3024,3)</f>
        <v>#N/A</v>
      </c>
      <c r="F272" s="8">
        <f>VLOOKUP(D272,'Specimen-Sample'!A$2:O$3024,2)</f>
        <v>3241</v>
      </c>
      <c r="G272" s="8">
        <f>VLOOKUP(F272,Malignancy!$A$2:$B$2019,2)</f>
        <v>2108</v>
      </c>
      <c r="H272" t="s">
        <v>12830</v>
      </c>
      <c r="I272" t="s">
        <v>12817</v>
      </c>
    </row>
    <row r="273" spans="1:9" x14ac:dyDescent="0.25">
      <c r="A273">
        <f t="shared" si="12"/>
        <v>103</v>
      </c>
      <c r="B273">
        <f t="shared" si="13"/>
        <v>132</v>
      </c>
      <c r="C273">
        <f t="shared" si="14"/>
        <v>161</v>
      </c>
      <c r="D273" t="s">
        <v>13824</v>
      </c>
      <c r="E273" s="8" t="e">
        <f>VLOOKUP(D273,'Specimen-Sample'!A$2:L$3024,3)</f>
        <v>#N/A</v>
      </c>
      <c r="F273" s="8">
        <f>VLOOKUP(D273,'Specimen-Sample'!A$2:O$3024,2)</f>
        <v>3241</v>
      </c>
      <c r="G273" s="8">
        <f>VLOOKUP(F273,Malignancy!$A$2:$B$2019,2)</f>
        <v>2108</v>
      </c>
      <c r="H273" t="s">
        <v>12826</v>
      </c>
      <c r="I273" t="s">
        <v>12821</v>
      </c>
    </row>
    <row r="274" spans="1:9" x14ac:dyDescent="0.25">
      <c r="A274">
        <f t="shared" si="12"/>
        <v>103</v>
      </c>
      <c r="B274">
        <f t="shared" si="13"/>
        <v>132</v>
      </c>
      <c r="C274">
        <f t="shared" si="14"/>
        <v>161</v>
      </c>
      <c r="D274" t="s">
        <v>13824</v>
      </c>
      <c r="E274" s="8" t="e">
        <f>VLOOKUP(D274,'Specimen-Sample'!A$2:L$3024,3)</f>
        <v>#N/A</v>
      </c>
      <c r="F274" s="8">
        <f>VLOOKUP(D274,'Specimen-Sample'!A$2:O$3024,2)</f>
        <v>3241</v>
      </c>
      <c r="G274" s="8">
        <f>VLOOKUP(F274,Malignancy!$A$2:$B$2019,2)</f>
        <v>2108</v>
      </c>
      <c r="H274" t="s">
        <v>12801</v>
      </c>
      <c r="I274" t="s">
        <v>12815</v>
      </c>
    </row>
    <row r="275" spans="1:9" x14ac:dyDescent="0.25">
      <c r="A275">
        <f t="shared" si="12"/>
        <v>103</v>
      </c>
      <c r="B275">
        <f t="shared" si="13"/>
        <v>132</v>
      </c>
      <c r="C275">
        <f t="shared" si="14"/>
        <v>161</v>
      </c>
      <c r="D275" t="s">
        <v>13824</v>
      </c>
      <c r="E275" s="8" t="e">
        <f>VLOOKUP(D275,'Specimen-Sample'!A$2:L$3024,3)</f>
        <v>#N/A</v>
      </c>
      <c r="F275" s="8">
        <f>VLOOKUP(D275,'Specimen-Sample'!A$2:O$3024,2)</f>
        <v>3241</v>
      </c>
      <c r="G275" s="8">
        <f>VLOOKUP(F275,Malignancy!$A$2:$B$2019,2)</f>
        <v>2108</v>
      </c>
      <c r="H275" t="s">
        <v>12806</v>
      </c>
      <c r="I275" t="s">
        <v>12808</v>
      </c>
    </row>
    <row r="276" spans="1:9" x14ac:dyDescent="0.25">
      <c r="A276">
        <f t="shared" si="12"/>
        <v>103</v>
      </c>
      <c r="B276">
        <f t="shared" si="13"/>
        <v>132</v>
      </c>
      <c r="C276">
        <f t="shared" si="14"/>
        <v>161</v>
      </c>
      <c r="D276" t="s">
        <v>13824</v>
      </c>
      <c r="E276" s="8" t="e">
        <f>VLOOKUP(D276,'Specimen-Sample'!A$2:L$3024,3)</f>
        <v>#N/A</v>
      </c>
      <c r="F276" s="8">
        <f>VLOOKUP(D276,'Specimen-Sample'!A$2:O$3024,2)</f>
        <v>3241</v>
      </c>
      <c r="G276" s="8">
        <f>VLOOKUP(F276,Malignancy!$A$2:$B$2019,2)</f>
        <v>2108</v>
      </c>
      <c r="H276" t="s">
        <v>12812</v>
      </c>
      <c r="I276" t="s">
        <v>12825</v>
      </c>
    </row>
    <row r="277" spans="1:9" x14ac:dyDescent="0.25">
      <c r="A277">
        <f t="shared" si="12"/>
        <v>103</v>
      </c>
      <c r="B277">
        <f t="shared" si="13"/>
        <v>132</v>
      </c>
      <c r="C277">
        <f t="shared" si="14"/>
        <v>161</v>
      </c>
      <c r="D277" t="s">
        <v>13824</v>
      </c>
      <c r="E277" s="8" t="e">
        <f>VLOOKUP(D277,'Specimen-Sample'!A$2:L$3024,3)</f>
        <v>#N/A</v>
      </c>
      <c r="F277" s="8">
        <f>VLOOKUP(D277,'Specimen-Sample'!A$2:O$3024,2)</f>
        <v>3241</v>
      </c>
      <c r="G277" s="8">
        <f>VLOOKUP(F277,Malignancy!$A$2:$B$2019,2)</f>
        <v>2108</v>
      </c>
      <c r="H277" t="s">
        <v>12818</v>
      </c>
      <c r="I277" t="s">
        <v>12822</v>
      </c>
    </row>
    <row r="278" spans="1:9" x14ac:dyDescent="0.25">
      <c r="A278">
        <f t="shared" si="12"/>
        <v>103</v>
      </c>
      <c r="B278">
        <f t="shared" si="13"/>
        <v>132</v>
      </c>
      <c r="C278">
        <f t="shared" si="14"/>
        <v>161</v>
      </c>
      <c r="D278" t="s">
        <v>13824</v>
      </c>
      <c r="E278" s="8" t="e">
        <f>VLOOKUP(D278,'Specimen-Sample'!A$2:L$3024,3)</f>
        <v>#N/A</v>
      </c>
      <c r="F278" s="8">
        <f>VLOOKUP(D278,'Specimen-Sample'!A$2:O$3024,2)</f>
        <v>3241</v>
      </c>
      <c r="G278" s="8">
        <f>VLOOKUP(F278,Malignancy!$A$2:$B$2019,2)</f>
        <v>2108</v>
      </c>
      <c r="H278" t="s">
        <v>12811</v>
      </c>
      <c r="I278" t="s">
        <v>12807</v>
      </c>
    </row>
    <row r="279" spans="1:9" x14ac:dyDescent="0.25">
      <c r="A279">
        <f t="shared" si="12"/>
        <v>103</v>
      </c>
      <c r="B279">
        <f t="shared" si="13"/>
        <v>132</v>
      </c>
      <c r="C279">
        <f t="shared" si="14"/>
        <v>161</v>
      </c>
      <c r="D279" t="s">
        <v>13824</v>
      </c>
      <c r="E279" s="8" t="e">
        <f>VLOOKUP(D279,'Specimen-Sample'!A$2:L$3024,3)</f>
        <v>#N/A</v>
      </c>
      <c r="F279" s="8">
        <f>VLOOKUP(D279,'Specimen-Sample'!A$2:O$3024,2)</f>
        <v>3241</v>
      </c>
      <c r="G279" s="8">
        <f>VLOOKUP(F279,Malignancy!$A$2:$B$2019,2)</f>
        <v>2108</v>
      </c>
      <c r="H279" t="s">
        <v>12803</v>
      </c>
      <c r="I279" t="s">
        <v>12804</v>
      </c>
    </row>
    <row r="280" spans="1:9" x14ac:dyDescent="0.25">
      <c r="A280">
        <f t="shared" si="12"/>
        <v>103</v>
      </c>
      <c r="B280">
        <f t="shared" si="13"/>
        <v>132</v>
      </c>
      <c r="C280">
        <f t="shared" si="14"/>
        <v>161</v>
      </c>
      <c r="D280" t="s">
        <v>13824</v>
      </c>
      <c r="E280" s="8" t="e">
        <f>VLOOKUP(D280,'Specimen-Sample'!A$2:L$3024,3)</f>
        <v>#N/A</v>
      </c>
      <c r="F280" s="8">
        <f>VLOOKUP(D280,'Specimen-Sample'!A$2:O$3024,2)</f>
        <v>3241</v>
      </c>
      <c r="G280" s="8">
        <f>VLOOKUP(F280,Malignancy!$A$2:$B$2019,2)</f>
        <v>2108</v>
      </c>
      <c r="H280" t="s">
        <v>12802</v>
      </c>
      <c r="I280" t="s">
        <v>12824</v>
      </c>
    </row>
    <row r="281" spans="1:9" x14ac:dyDescent="0.25">
      <c r="A281">
        <f t="shared" si="12"/>
        <v>103</v>
      </c>
      <c r="B281">
        <f t="shared" si="13"/>
        <v>132</v>
      </c>
      <c r="C281">
        <f t="shared" si="14"/>
        <v>161</v>
      </c>
      <c r="D281" t="s">
        <v>13824</v>
      </c>
      <c r="E281" s="8" t="e">
        <f>VLOOKUP(D281,'Specimen-Sample'!A$2:L$3024,3)</f>
        <v>#N/A</v>
      </c>
      <c r="F281" s="8">
        <f>VLOOKUP(D281,'Specimen-Sample'!A$2:O$3024,2)</f>
        <v>3241</v>
      </c>
      <c r="G281" s="8">
        <f>VLOOKUP(F281,Malignancy!$A$2:$B$2019,2)</f>
        <v>2108</v>
      </c>
      <c r="H281" t="s">
        <v>12828</v>
      </c>
      <c r="I281" t="s">
        <v>12820</v>
      </c>
    </row>
    <row r="282" spans="1:9" x14ac:dyDescent="0.25">
      <c r="A282">
        <f t="shared" si="12"/>
        <v>103</v>
      </c>
      <c r="B282">
        <f t="shared" si="13"/>
        <v>132</v>
      </c>
      <c r="C282">
        <f t="shared" si="14"/>
        <v>161</v>
      </c>
      <c r="D282" t="s">
        <v>13824</v>
      </c>
      <c r="E282" s="8" t="e">
        <f>VLOOKUP(D282,'Specimen-Sample'!A$2:L$3024,3)</f>
        <v>#N/A</v>
      </c>
      <c r="F282" s="8">
        <f>VLOOKUP(D282,'Specimen-Sample'!A$2:O$3024,2)</f>
        <v>3241</v>
      </c>
      <c r="G282" s="8">
        <f>VLOOKUP(F282,Malignancy!$A$2:$B$2019,2)</f>
        <v>2108</v>
      </c>
      <c r="H282" t="s">
        <v>12829</v>
      </c>
      <c r="I282" t="s">
        <v>12827</v>
      </c>
    </row>
    <row r="283" spans="1:9" x14ac:dyDescent="0.25">
      <c r="A283">
        <f t="shared" si="12"/>
        <v>103</v>
      </c>
      <c r="B283">
        <f t="shared" si="13"/>
        <v>133</v>
      </c>
      <c r="C283">
        <f t="shared" si="14"/>
        <v>162</v>
      </c>
      <c r="D283" t="s">
        <v>6484</v>
      </c>
      <c r="E283" s="8" t="str">
        <f>VLOOKUP(D283,'Specimen-Sample'!A$2:L$3024,3)</f>
        <v>PHI</v>
      </c>
      <c r="F283" s="8">
        <f>VLOOKUP(D283,'Specimen-Sample'!A$2:O$3024,2)</f>
        <v>1577</v>
      </c>
      <c r="G283" s="8">
        <f>VLOOKUP(F283,Malignancy!$A$2:$B$2019,2)</f>
        <v>1622</v>
      </c>
      <c r="H283" t="s">
        <v>12338</v>
      </c>
      <c r="I283" t="s">
        <v>12318</v>
      </c>
    </row>
    <row r="284" spans="1:9" x14ac:dyDescent="0.25">
      <c r="A284">
        <f t="shared" si="12"/>
        <v>103</v>
      </c>
      <c r="B284">
        <f t="shared" si="13"/>
        <v>133</v>
      </c>
      <c r="C284">
        <f t="shared" si="14"/>
        <v>162</v>
      </c>
      <c r="D284" t="s">
        <v>6484</v>
      </c>
      <c r="E284" s="8" t="str">
        <f>VLOOKUP(D284,'Specimen-Sample'!A$2:L$3024,3)</f>
        <v>PHI</v>
      </c>
      <c r="F284" s="8">
        <f>VLOOKUP(D284,'Specimen-Sample'!A$2:O$3024,2)</f>
        <v>1577</v>
      </c>
      <c r="G284" s="8">
        <f>VLOOKUP(F284,Malignancy!$A$2:$B$2019,2)</f>
        <v>1622</v>
      </c>
      <c r="H284" t="s">
        <v>12317</v>
      </c>
      <c r="I284" t="s">
        <v>12339</v>
      </c>
    </row>
    <row r="285" spans="1:9" x14ac:dyDescent="0.25">
      <c r="A285">
        <f t="shared" si="12"/>
        <v>103</v>
      </c>
      <c r="B285">
        <f t="shared" si="13"/>
        <v>133</v>
      </c>
      <c r="C285">
        <f t="shared" si="14"/>
        <v>162</v>
      </c>
      <c r="D285" t="s">
        <v>6484</v>
      </c>
      <c r="E285" s="8" t="str">
        <f>VLOOKUP(D285,'Specimen-Sample'!A$2:L$3024,3)</f>
        <v>PHI</v>
      </c>
      <c r="F285" s="8">
        <f>VLOOKUP(D285,'Specimen-Sample'!A$2:O$3024,2)</f>
        <v>1577</v>
      </c>
      <c r="G285" s="8">
        <f>VLOOKUP(F285,Malignancy!$A$2:$B$2019,2)</f>
        <v>1622</v>
      </c>
      <c r="H285" t="s">
        <v>12322</v>
      </c>
      <c r="I285" t="s">
        <v>12328</v>
      </c>
    </row>
    <row r="286" spans="1:9" x14ac:dyDescent="0.25">
      <c r="A286">
        <f t="shared" si="12"/>
        <v>103</v>
      </c>
      <c r="B286">
        <f t="shared" si="13"/>
        <v>133</v>
      </c>
      <c r="C286">
        <f t="shared" si="14"/>
        <v>162</v>
      </c>
      <c r="D286" t="s">
        <v>6484</v>
      </c>
      <c r="E286" s="8" t="str">
        <f>VLOOKUP(D286,'Specimen-Sample'!A$2:L$3024,3)</f>
        <v>PHI</v>
      </c>
      <c r="F286" s="8">
        <f>VLOOKUP(D286,'Specimen-Sample'!A$2:O$3024,2)</f>
        <v>1577</v>
      </c>
      <c r="G286" s="8">
        <f>VLOOKUP(F286,Malignancy!$A$2:$B$2019,2)</f>
        <v>1622</v>
      </c>
      <c r="H286" t="s">
        <v>12337</v>
      </c>
      <c r="I286" t="s">
        <v>12348</v>
      </c>
    </row>
    <row r="287" spans="1:9" x14ac:dyDescent="0.25">
      <c r="A287">
        <f t="shared" si="12"/>
        <v>103</v>
      </c>
      <c r="B287">
        <f t="shared" si="13"/>
        <v>133</v>
      </c>
      <c r="C287">
        <f t="shared" si="14"/>
        <v>162</v>
      </c>
      <c r="D287" t="s">
        <v>6484</v>
      </c>
      <c r="E287" s="8" t="str">
        <f>VLOOKUP(D287,'Specimen-Sample'!A$2:L$3024,3)</f>
        <v>PHI</v>
      </c>
      <c r="F287" s="8">
        <f>VLOOKUP(D287,'Specimen-Sample'!A$2:O$3024,2)</f>
        <v>1577</v>
      </c>
      <c r="G287" s="8">
        <f>VLOOKUP(F287,Malignancy!$A$2:$B$2019,2)</f>
        <v>1622</v>
      </c>
      <c r="H287" t="s">
        <v>12336</v>
      </c>
      <c r="I287" t="s">
        <v>12331</v>
      </c>
    </row>
    <row r="288" spans="1:9" x14ac:dyDescent="0.25">
      <c r="A288">
        <f t="shared" si="12"/>
        <v>103</v>
      </c>
      <c r="B288">
        <f t="shared" si="13"/>
        <v>133</v>
      </c>
      <c r="C288">
        <f t="shared" si="14"/>
        <v>162</v>
      </c>
      <c r="D288" t="s">
        <v>6484</v>
      </c>
      <c r="E288" s="8" t="str">
        <f>VLOOKUP(D288,'Specimen-Sample'!A$2:L$3024,3)</f>
        <v>PHI</v>
      </c>
      <c r="F288" s="8">
        <f>VLOOKUP(D288,'Specimen-Sample'!A$2:O$3024,2)</f>
        <v>1577</v>
      </c>
      <c r="G288" s="8">
        <f>VLOOKUP(F288,Malignancy!$A$2:$B$2019,2)</f>
        <v>1622</v>
      </c>
      <c r="H288" t="s">
        <v>12347</v>
      </c>
      <c r="I288" t="s">
        <v>12341</v>
      </c>
    </row>
    <row r="289" spans="1:9" x14ac:dyDescent="0.25">
      <c r="A289">
        <f t="shared" si="12"/>
        <v>103</v>
      </c>
      <c r="B289">
        <f t="shared" si="13"/>
        <v>133</v>
      </c>
      <c r="C289">
        <f t="shared" si="14"/>
        <v>162</v>
      </c>
      <c r="D289" t="s">
        <v>6484</v>
      </c>
      <c r="E289" s="8" t="str">
        <f>VLOOKUP(D289,'Specimen-Sample'!A$2:L$3024,3)</f>
        <v>PHI</v>
      </c>
      <c r="F289" s="8">
        <f>VLOOKUP(D289,'Specimen-Sample'!A$2:O$3024,2)</f>
        <v>1577</v>
      </c>
      <c r="G289" s="8">
        <f>VLOOKUP(F289,Malignancy!$A$2:$B$2019,2)</f>
        <v>1622</v>
      </c>
      <c r="H289" t="s">
        <v>12345</v>
      </c>
      <c r="I289" t="s">
        <v>12330</v>
      </c>
    </row>
    <row r="290" spans="1:9" x14ac:dyDescent="0.25">
      <c r="A290">
        <f t="shared" si="12"/>
        <v>103</v>
      </c>
      <c r="B290">
        <f t="shared" si="13"/>
        <v>133</v>
      </c>
      <c r="C290">
        <f t="shared" si="14"/>
        <v>162</v>
      </c>
      <c r="D290" t="s">
        <v>6484</v>
      </c>
      <c r="E290" s="8" t="str">
        <f>VLOOKUP(D290,'Specimen-Sample'!A$2:L$3024,3)</f>
        <v>PHI</v>
      </c>
      <c r="F290" s="8">
        <f>VLOOKUP(D290,'Specimen-Sample'!A$2:O$3024,2)</f>
        <v>1577</v>
      </c>
      <c r="G290" s="8">
        <f>VLOOKUP(F290,Malignancy!$A$2:$B$2019,2)</f>
        <v>1622</v>
      </c>
      <c r="H290" t="s">
        <v>12334</v>
      </c>
      <c r="I290" t="s">
        <v>12321</v>
      </c>
    </row>
    <row r="291" spans="1:9" x14ac:dyDescent="0.25">
      <c r="A291">
        <f t="shared" si="12"/>
        <v>103</v>
      </c>
      <c r="B291">
        <f t="shared" si="13"/>
        <v>133</v>
      </c>
      <c r="C291">
        <f t="shared" si="14"/>
        <v>162</v>
      </c>
      <c r="D291" t="s">
        <v>6484</v>
      </c>
      <c r="E291" s="8" t="str">
        <f>VLOOKUP(D291,'Specimen-Sample'!A$2:L$3024,3)</f>
        <v>PHI</v>
      </c>
      <c r="F291" s="8">
        <f>VLOOKUP(D291,'Specimen-Sample'!A$2:O$3024,2)</f>
        <v>1577</v>
      </c>
      <c r="G291" s="8">
        <f>VLOOKUP(F291,Malignancy!$A$2:$B$2019,2)</f>
        <v>1622</v>
      </c>
      <c r="H291" t="s">
        <v>12344</v>
      </c>
      <c r="I291" t="s">
        <v>12335</v>
      </c>
    </row>
    <row r="292" spans="1:9" x14ac:dyDescent="0.25">
      <c r="A292">
        <f t="shared" si="12"/>
        <v>103</v>
      </c>
      <c r="B292">
        <f t="shared" si="13"/>
        <v>133</v>
      </c>
      <c r="C292">
        <f t="shared" si="14"/>
        <v>162</v>
      </c>
      <c r="D292" t="s">
        <v>6484</v>
      </c>
      <c r="E292" s="8" t="str">
        <f>VLOOKUP(D292,'Specimen-Sample'!A$2:L$3024,3)</f>
        <v>PHI</v>
      </c>
      <c r="F292" s="8">
        <f>VLOOKUP(D292,'Specimen-Sample'!A$2:O$3024,2)</f>
        <v>1577</v>
      </c>
      <c r="G292" s="8">
        <f>VLOOKUP(F292,Malignancy!$A$2:$B$2019,2)</f>
        <v>1622</v>
      </c>
      <c r="H292" t="s">
        <v>12326</v>
      </c>
      <c r="I292" t="s">
        <v>12346</v>
      </c>
    </row>
    <row r="293" spans="1:9" x14ac:dyDescent="0.25">
      <c r="A293">
        <f t="shared" si="12"/>
        <v>103</v>
      </c>
      <c r="B293">
        <f t="shared" si="13"/>
        <v>133</v>
      </c>
      <c r="C293">
        <f t="shared" si="14"/>
        <v>162</v>
      </c>
      <c r="D293" t="s">
        <v>6484</v>
      </c>
      <c r="E293" s="8" t="str">
        <f>VLOOKUP(D293,'Specimen-Sample'!A$2:L$3024,3)</f>
        <v>PHI</v>
      </c>
      <c r="F293" s="8">
        <f>VLOOKUP(D293,'Specimen-Sample'!A$2:O$3024,2)</f>
        <v>1577</v>
      </c>
      <c r="G293" s="8">
        <f>VLOOKUP(F293,Malignancy!$A$2:$B$2019,2)</f>
        <v>1622</v>
      </c>
      <c r="H293" t="s">
        <v>12329</v>
      </c>
      <c r="I293" t="s">
        <v>12327</v>
      </c>
    </row>
    <row r="294" spans="1:9" x14ac:dyDescent="0.25">
      <c r="A294">
        <f t="shared" si="12"/>
        <v>103</v>
      </c>
      <c r="B294">
        <f t="shared" si="13"/>
        <v>133</v>
      </c>
      <c r="C294">
        <f t="shared" si="14"/>
        <v>162</v>
      </c>
      <c r="D294" t="s">
        <v>6484</v>
      </c>
      <c r="E294" s="8" t="str">
        <f>VLOOKUP(D294,'Specimen-Sample'!A$2:L$3024,3)</f>
        <v>PHI</v>
      </c>
      <c r="F294" s="8">
        <f>VLOOKUP(D294,'Specimen-Sample'!A$2:O$3024,2)</f>
        <v>1577</v>
      </c>
      <c r="G294" s="8">
        <f>VLOOKUP(F294,Malignancy!$A$2:$B$2019,2)</f>
        <v>1622</v>
      </c>
      <c r="H294" t="s">
        <v>12340</v>
      </c>
      <c r="I294" t="s">
        <v>12343</v>
      </c>
    </row>
    <row r="295" spans="1:9" x14ac:dyDescent="0.25">
      <c r="A295">
        <f t="shared" si="12"/>
        <v>103</v>
      </c>
      <c r="B295">
        <f t="shared" si="13"/>
        <v>133</v>
      </c>
      <c r="C295">
        <f t="shared" si="14"/>
        <v>162</v>
      </c>
      <c r="D295" t="s">
        <v>6484</v>
      </c>
      <c r="E295" s="8" t="str">
        <f>VLOOKUP(D295,'Specimen-Sample'!A$2:L$3024,3)</f>
        <v>PHI</v>
      </c>
      <c r="F295" s="8">
        <f>VLOOKUP(D295,'Specimen-Sample'!A$2:O$3024,2)</f>
        <v>1577</v>
      </c>
      <c r="G295" s="8">
        <f>VLOOKUP(F295,Malignancy!$A$2:$B$2019,2)</f>
        <v>1622</v>
      </c>
      <c r="H295" t="s">
        <v>12333</v>
      </c>
      <c r="I295" t="s">
        <v>12324</v>
      </c>
    </row>
    <row r="296" spans="1:9" x14ac:dyDescent="0.25">
      <c r="A296">
        <f t="shared" si="12"/>
        <v>103</v>
      </c>
      <c r="B296">
        <f t="shared" si="13"/>
        <v>133</v>
      </c>
      <c r="C296">
        <f t="shared" si="14"/>
        <v>162</v>
      </c>
      <c r="D296" t="s">
        <v>6484</v>
      </c>
      <c r="E296" s="8" t="str">
        <f>VLOOKUP(D296,'Specimen-Sample'!A$2:L$3024,3)</f>
        <v>PHI</v>
      </c>
      <c r="F296" s="8">
        <f>VLOOKUP(D296,'Specimen-Sample'!A$2:O$3024,2)</f>
        <v>1577</v>
      </c>
      <c r="G296" s="8">
        <f>VLOOKUP(F296,Malignancy!$A$2:$B$2019,2)</f>
        <v>1622</v>
      </c>
      <c r="H296" t="s">
        <v>12342</v>
      </c>
      <c r="I296" t="s">
        <v>12332</v>
      </c>
    </row>
    <row r="297" spans="1:9" x14ac:dyDescent="0.25">
      <c r="A297">
        <f t="shared" si="12"/>
        <v>103</v>
      </c>
      <c r="B297">
        <f t="shared" si="13"/>
        <v>133</v>
      </c>
      <c r="C297">
        <f t="shared" si="14"/>
        <v>162</v>
      </c>
      <c r="D297" t="s">
        <v>6484</v>
      </c>
      <c r="E297" s="8" t="str">
        <f>VLOOKUP(D297,'Specimen-Sample'!A$2:L$3024,3)</f>
        <v>PHI</v>
      </c>
      <c r="F297" s="8">
        <f>VLOOKUP(D297,'Specimen-Sample'!A$2:O$3024,2)</f>
        <v>1577</v>
      </c>
      <c r="G297" s="8">
        <f>VLOOKUP(F297,Malignancy!$A$2:$B$2019,2)</f>
        <v>1622</v>
      </c>
      <c r="H297" t="s">
        <v>12320</v>
      </c>
      <c r="I297" t="s">
        <v>12319</v>
      </c>
    </row>
    <row r="298" spans="1:9" x14ac:dyDescent="0.25">
      <c r="A298">
        <f t="shared" si="12"/>
        <v>103</v>
      </c>
      <c r="B298">
        <f t="shared" si="13"/>
        <v>133</v>
      </c>
      <c r="C298">
        <f t="shared" si="14"/>
        <v>162</v>
      </c>
      <c r="D298" t="s">
        <v>6484</v>
      </c>
      <c r="E298" s="8" t="str">
        <f>VLOOKUP(D298,'Specimen-Sample'!A$2:L$3024,3)</f>
        <v>PHI</v>
      </c>
      <c r="F298" s="8">
        <f>VLOOKUP(D298,'Specimen-Sample'!A$2:O$3024,2)</f>
        <v>1577</v>
      </c>
      <c r="G298" s="8">
        <f>VLOOKUP(F298,Malignancy!$A$2:$B$2019,2)</f>
        <v>1622</v>
      </c>
      <c r="H298" t="s">
        <v>12323</v>
      </c>
      <c r="I298" t="s">
        <v>12325</v>
      </c>
    </row>
    <row r="299" spans="1:9" x14ac:dyDescent="0.25">
      <c r="A299">
        <f t="shared" si="12"/>
        <v>103</v>
      </c>
      <c r="B299">
        <f t="shared" si="13"/>
        <v>133</v>
      </c>
      <c r="C299">
        <f t="shared" si="14"/>
        <v>163</v>
      </c>
      <c r="D299" t="s">
        <v>9116</v>
      </c>
      <c r="E299" s="8" t="e">
        <f>VLOOKUP(D299,'Specimen-Sample'!A$2:L$3024,3)</f>
        <v>#N/A</v>
      </c>
      <c r="F299" s="8">
        <f>VLOOKUP(D299,'Specimen-Sample'!A$2:O$3024,2)</f>
        <v>2691</v>
      </c>
      <c r="G299" s="8">
        <f>VLOOKUP(F299,Malignancy!$A$2:$B$2019,2)</f>
        <v>2108</v>
      </c>
      <c r="H299" t="s">
        <v>12680</v>
      </c>
      <c r="I299" t="s">
        <v>12708</v>
      </c>
    </row>
    <row r="300" spans="1:9" x14ac:dyDescent="0.25">
      <c r="A300">
        <f t="shared" si="12"/>
        <v>103</v>
      </c>
      <c r="B300">
        <f t="shared" si="13"/>
        <v>133</v>
      </c>
      <c r="C300">
        <f t="shared" si="14"/>
        <v>163</v>
      </c>
      <c r="D300" t="s">
        <v>9116</v>
      </c>
      <c r="E300" s="8" t="e">
        <f>VLOOKUP(D300,'Specimen-Sample'!A$2:L$3024,3)</f>
        <v>#N/A</v>
      </c>
      <c r="F300" s="8">
        <f>VLOOKUP(D300,'Specimen-Sample'!A$2:O$3024,2)</f>
        <v>2691</v>
      </c>
      <c r="G300" s="8">
        <f>VLOOKUP(F300,Malignancy!$A$2:$B$2019,2)</f>
        <v>2108</v>
      </c>
      <c r="H300" t="s">
        <v>12692</v>
      </c>
      <c r="I300" t="s">
        <v>12690</v>
      </c>
    </row>
    <row r="301" spans="1:9" x14ac:dyDescent="0.25">
      <c r="A301">
        <f t="shared" si="12"/>
        <v>103</v>
      </c>
      <c r="B301">
        <f t="shared" si="13"/>
        <v>133</v>
      </c>
      <c r="C301">
        <f t="shared" si="14"/>
        <v>163</v>
      </c>
      <c r="D301" t="s">
        <v>9116</v>
      </c>
      <c r="E301" s="8" t="e">
        <f>VLOOKUP(D301,'Specimen-Sample'!A$2:L$3024,3)</f>
        <v>#N/A</v>
      </c>
      <c r="F301" s="8">
        <f>VLOOKUP(D301,'Specimen-Sample'!A$2:O$3024,2)</f>
        <v>2691</v>
      </c>
      <c r="G301" s="8">
        <f>VLOOKUP(F301,Malignancy!$A$2:$B$2019,2)</f>
        <v>2108</v>
      </c>
      <c r="H301" t="s">
        <v>12677</v>
      </c>
      <c r="I301" t="s">
        <v>12699</v>
      </c>
    </row>
    <row r="302" spans="1:9" x14ac:dyDescent="0.25">
      <c r="A302">
        <f t="shared" si="12"/>
        <v>103</v>
      </c>
      <c r="B302">
        <f t="shared" si="13"/>
        <v>133</v>
      </c>
      <c r="C302">
        <f t="shared" si="14"/>
        <v>163</v>
      </c>
      <c r="D302" t="s">
        <v>9116</v>
      </c>
      <c r="E302" s="8" t="e">
        <f>VLOOKUP(D302,'Specimen-Sample'!A$2:L$3024,3)</f>
        <v>#N/A</v>
      </c>
      <c r="F302" s="8">
        <f>VLOOKUP(D302,'Specimen-Sample'!A$2:O$3024,2)</f>
        <v>2691</v>
      </c>
      <c r="G302" s="8">
        <f>VLOOKUP(F302,Malignancy!$A$2:$B$2019,2)</f>
        <v>2108</v>
      </c>
      <c r="H302" t="s">
        <v>12685</v>
      </c>
      <c r="I302" t="s">
        <v>12700</v>
      </c>
    </row>
    <row r="303" spans="1:9" x14ac:dyDescent="0.25">
      <c r="A303">
        <f t="shared" si="12"/>
        <v>103</v>
      </c>
      <c r="B303">
        <f t="shared" si="13"/>
        <v>133</v>
      </c>
      <c r="C303">
        <f t="shared" si="14"/>
        <v>163</v>
      </c>
      <c r="D303" t="s">
        <v>9116</v>
      </c>
      <c r="E303" s="8" t="e">
        <f>VLOOKUP(D303,'Specimen-Sample'!A$2:L$3024,3)</f>
        <v>#N/A</v>
      </c>
      <c r="F303" s="8">
        <f>VLOOKUP(D303,'Specimen-Sample'!A$2:O$3024,2)</f>
        <v>2691</v>
      </c>
      <c r="G303" s="8">
        <f>VLOOKUP(F303,Malignancy!$A$2:$B$2019,2)</f>
        <v>2108</v>
      </c>
      <c r="H303" t="s">
        <v>12702</v>
      </c>
      <c r="I303" t="s">
        <v>12679</v>
      </c>
    </row>
    <row r="304" spans="1:9" x14ac:dyDescent="0.25">
      <c r="A304">
        <f t="shared" si="12"/>
        <v>103</v>
      </c>
      <c r="B304">
        <f t="shared" si="13"/>
        <v>133</v>
      </c>
      <c r="C304">
        <f t="shared" si="14"/>
        <v>163</v>
      </c>
      <c r="D304" t="s">
        <v>9116</v>
      </c>
      <c r="E304" s="8" t="e">
        <f>VLOOKUP(D304,'Specimen-Sample'!A$2:L$3024,3)</f>
        <v>#N/A</v>
      </c>
      <c r="F304" s="8">
        <f>VLOOKUP(D304,'Specimen-Sample'!A$2:O$3024,2)</f>
        <v>2691</v>
      </c>
      <c r="G304" s="8">
        <f>VLOOKUP(F304,Malignancy!$A$2:$B$2019,2)</f>
        <v>2108</v>
      </c>
      <c r="H304" t="s">
        <v>12687</v>
      </c>
      <c r="I304" t="s">
        <v>12683</v>
      </c>
    </row>
    <row r="305" spans="1:9" x14ac:dyDescent="0.25">
      <c r="A305">
        <f t="shared" si="12"/>
        <v>103</v>
      </c>
      <c r="B305">
        <f t="shared" si="13"/>
        <v>133</v>
      </c>
      <c r="C305">
        <f t="shared" si="14"/>
        <v>163</v>
      </c>
      <c r="D305" t="s">
        <v>9116</v>
      </c>
      <c r="E305" s="8" t="e">
        <f>VLOOKUP(D305,'Specimen-Sample'!A$2:L$3024,3)</f>
        <v>#N/A</v>
      </c>
      <c r="F305" s="8">
        <f>VLOOKUP(D305,'Specimen-Sample'!A$2:O$3024,2)</f>
        <v>2691</v>
      </c>
      <c r="G305" s="8">
        <f>VLOOKUP(F305,Malignancy!$A$2:$B$2019,2)</f>
        <v>2108</v>
      </c>
      <c r="H305" t="s">
        <v>12695</v>
      </c>
      <c r="I305" t="s">
        <v>12678</v>
      </c>
    </row>
    <row r="306" spans="1:9" x14ac:dyDescent="0.25">
      <c r="A306">
        <f t="shared" si="12"/>
        <v>103</v>
      </c>
      <c r="B306">
        <f t="shared" si="13"/>
        <v>133</v>
      </c>
      <c r="C306">
        <f t="shared" si="14"/>
        <v>163</v>
      </c>
      <c r="D306" t="s">
        <v>9116</v>
      </c>
      <c r="E306" s="8" t="e">
        <f>VLOOKUP(D306,'Specimen-Sample'!A$2:L$3024,3)</f>
        <v>#N/A</v>
      </c>
      <c r="F306" s="8">
        <f>VLOOKUP(D306,'Specimen-Sample'!A$2:O$3024,2)</f>
        <v>2691</v>
      </c>
      <c r="G306" s="8">
        <f>VLOOKUP(F306,Malignancy!$A$2:$B$2019,2)</f>
        <v>2108</v>
      </c>
      <c r="H306" t="s">
        <v>12705</v>
      </c>
      <c r="I306" t="s">
        <v>12689</v>
      </c>
    </row>
    <row r="307" spans="1:9" x14ac:dyDescent="0.25">
      <c r="A307">
        <f t="shared" si="12"/>
        <v>103</v>
      </c>
      <c r="B307">
        <f t="shared" si="13"/>
        <v>133</v>
      </c>
      <c r="C307">
        <f t="shared" si="14"/>
        <v>163</v>
      </c>
      <c r="D307" t="s">
        <v>9116</v>
      </c>
      <c r="E307" s="8" t="e">
        <f>VLOOKUP(D307,'Specimen-Sample'!A$2:L$3024,3)</f>
        <v>#N/A</v>
      </c>
      <c r="F307" s="8">
        <f>VLOOKUP(D307,'Specimen-Sample'!A$2:O$3024,2)</f>
        <v>2691</v>
      </c>
      <c r="G307" s="8">
        <f>VLOOKUP(F307,Malignancy!$A$2:$B$2019,2)</f>
        <v>2108</v>
      </c>
      <c r="H307" t="s">
        <v>12698</v>
      </c>
      <c r="I307" t="s">
        <v>12688</v>
      </c>
    </row>
    <row r="308" spans="1:9" x14ac:dyDescent="0.25">
      <c r="A308">
        <f t="shared" si="12"/>
        <v>103</v>
      </c>
      <c r="B308">
        <f t="shared" si="13"/>
        <v>133</v>
      </c>
      <c r="C308">
        <f t="shared" si="14"/>
        <v>163</v>
      </c>
      <c r="D308" t="s">
        <v>9116</v>
      </c>
      <c r="E308" s="8" t="e">
        <f>VLOOKUP(D308,'Specimen-Sample'!A$2:L$3024,3)</f>
        <v>#N/A</v>
      </c>
      <c r="F308" s="8">
        <f>VLOOKUP(D308,'Specimen-Sample'!A$2:O$3024,2)</f>
        <v>2691</v>
      </c>
      <c r="G308" s="8">
        <f>VLOOKUP(F308,Malignancy!$A$2:$B$2019,2)</f>
        <v>2108</v>
      </c>
      <c r="H308" t="s">
        <v>12703</v>
      </c>
      <c r="I308" t="s">
        <v>12707</v>
      </c>
    </row>
    <row r="309" spans="1:9" x14ac:dyDescent="0.25">
      <c r="A309">
        <f t="shared" si="12"/>
        <v>103</v>
      </c>
      <c r="B309">
        <f t="shared" si="13"/>
        <v>133</v>
      </c>
      <c r="C309">
        <f t="shared" si="14"/>
        <v>163</v>
      </c>
      <c r="D309" t="s">
        <v>9116</v>
      </c>
      <c r="E309" s="8" t="e">
        <f>VLOOKUP(D309,'Specimen-Sample'!A$2:L$3024,3)</f>
        <v>#N/A</v>
      </c>
      <c r="F309" s="8">
        <f>VLOOKUP(D309,'Specimen-Sample'!A$2:O$3024,2)</f>
        <v>2691</v>
      </c>
      <c r="G309" s="8">
        <f>VLOOKUP(F309,Malignancy!$A$2:$B$2019,2)</f>
        <v>2108</v>
      </c>
      <c r="H309" t="s">
        <v>12684</v>
      </c>
      <c r="I309" t="s">
        <v>12704</v>
      </c>
    </row>
    <row r="310" spans="1:9" x14ac:dyDescent="0.25">
      <c r="A310">
        <f t="shared" si="12"/>
        <v>103</v>
      </c>
      <c r="B310">
        <f t="shared" si="13"/>
        <v>133</v>
      </c>
      <c r="C310">
        <f t="shared" si="14"/>
        <v>163</v>
      </c>
      <c r="D310" t="s">
        <v>9116</v>
      </c>
      <c r="E310" s="8" t="e">
        <f>VLOOKUP(D310,'Specimen-Sample'!A$2:L$3024,3)</f>
        <v>#N/A</v>
      </c>
      <c r="F310" s="8">
        <f>VLOOKUP(D310,'Specimen-Sample'!A$2:O$3024,2)</f>
        <v>2691</v>
      </c>
      <c r="G310" s="8">
        <f>VLOOKUP(F310,Malignancy!$A$2:$B$2019,2)</f>
        <v>2108</v>
      </c>
      <c r="H310" t="s">
        <v>12706</v>
      </c>
      <c r="I310" t="s">
        <v>12691</v>
      </c>
    </row>
    <row r="311" spans="1:9" x14ac:dyDescent="0.25">
      <c r="A311">
        <f t="shared" si="12"/>
        <v>103</v>
      </c>
      <c r="B311">
        <f t="shared" si="13"/>
        <v>133</v>
      </c>
      <c r="C311">
        <f t="shared" si="14"/>
        <v>163</v>
      </c>
      <c r="D311" t="s">
        <v>9116</v>
      </c>
      <c r="E311" s="8" t="e">
        <f>VLOOKUP(D311,'Specimen-Sample'!A$2:L$3024,3)</f>
        <v>#N/A</v>
      </c>
      <c r="F311" s="8">
        <f>VLOOKUP(D311,'Specimen-Sample'!A$2:O$3024,2)</f>
        <v>2691</v>
      </c>
      <c r="G311" s="8">
        <f>VLOOKUP(F311,Malignancy!$A$2:$B$2019,2)</f>
        <v>2108</v>
      </c>
      <c r="H311" t="s">
        <v>12681</v>
      </c>
      <c r="I311" t="s">
        <v>12693</v>
      </c>
    </row>
    <row r="312" spans="1:9" x14ac:dyDescent="0.25">
      <c r="A312">
        <f t="shared" si="12"/>
        <v>103</v>
      </c>
      <c r="B312">
        <f t="shared" si="13"/>
        <v>133</v>
      </c>
      <c r="C312">
        <f t="shared" si="14"/>
        <v>163</v>
      </c>
      <c r="D312" t="s">
        <v>9116</v>
      </c>
      <c r="E312" s="8" t="e">
        <f>VLOOKUP(D312,'Specimen-Sample'!A$2:L$3024,3)</f>
        <v>#N/A</v>
      </c>
      <c r="F312" s="8">
        <f>VLOOKUP(D312,'Specimen-Sample'!A$2:O$3024,2)</f>
        <v>2691</v>
      </c>
      <c r="G312" s="8">
        <f>VLOOKUP(F312,Malignancy!$A$2:$B$2019,2)</f>
        <v>2108</v>
      </c>
      <c r="H312" t="s">
        <v>12701</v>
      </c>
      <c r="I312" t="s">
        <v>12682</v>
      </c>
    </row>
    <row r="313" spans="1:9" x14ac:dyDescent="0.25">
      <c r="A313">
        <f t="shared" si="12"/>
        <v>103</v>
      </c>
      <c r="B313">
        <f t="shared" si="13"/>
        <v>133</v>
      </c>
      <c r="C313">
        <f t="shared" si="14"/>
        <v>163</v>
      </c>
      <c r="D313" t="s">
        <v>9116</v>
      </c>
      <c r="E313" s="8" t="e">
        <f>VLOOKUP(D313,'Specimen-Sample'!A$2:L$3024,3)</f>
        <v>#N/A</v>
      </c>
      <c r="F313" s="8">
        <f>VLOOKUP(D313,'Specimen-Sample'!A$2:O$3024,2)</f>
        <v>2691</v>
      </c>
      <c r="G313" s="8">
        <f>VLOOKUP(F313,Malignancy!$A$2:$B$2019,2)</f>
        <v>2108</v>
      </c>
      <c r="H313" t="s">
        <v>12686</v>
      </c>
      <c r="I313" t="s">
        <v>12696</v>
      </c>
    </row>
    <row r="314" spans="1:9" x14ac:dyDescent="0.25">
      <c r="A314">
        <f t="shared" si="12"/>
        <v>103</v>
      </c>
      <c r="B314">
        <f t="shared" si="13"/>
        <v>133</v>
      </c>
      <c r="C314">
        <f t="shared" si="14"/>
        <v>163</v>
      </c>
      <c r="D314" t="s">
        <v>9116</v>
      </c>
      <c r="E314" s="8" t="e">
        <f>VLOOKUP(D314,'Specimen-Sample'!A$2:L$3024,3)</f>
        <v>#N/A</v>
      </c>
      <c r="F314" s="8">
        <f>VLOOKUP(D314,'Specimen-Sample'!A$2:O$3024,2)</f>
        <v>2691</v>
      </c>
      <c r="G314" s="8">
        <f>VLOOKUP(F314,Malignancy!$A$2:$B$2019,2)</f>
        <v>2108</v>
      </c>
      <c r="H314" t="s">
        <v>12694</v>
      </c>
      <c r="I314" t="s">
        <v>12697</v>
      </c>
    </row>
    <row r="315" spans="1:9" x14ac:dyDescent="0.25">
      <c r="A315">
        <f t="shared" si="12"/>
        <v>103</v>
      </c>
      <c r="B315">
        <f t="shared" si="13"/>
        <v>133</v>
      </c>
      <c r="C315">
        <f t="shared" si="14"/>
        <v>164</v>
      </c>
      <c r="D315" t="s">
        <v>9033</v>
      </c>
      <c r="E315" s="8" t="e">
        <f>VLOOKUP(D315,'Specimen-Sample'!A$2:L$3024,3)</f>
        <v>#N/A</v>
      </c>
      <c r="F315" s="8">
        <f>VLOOKUP(D315,'Specimen-Sample'!A$2:O$3024,2)</f>
        <v>2668</v>
      </c>
      <c r="G315" s="8">
        <f>VLOOKUP(F315,Malignancy!$A$2:$B$2019,2)</f>
        <v>2108</v>
      </c>
      <c r="H315" t="s">
        <v>12374</v>
      </c>
      <c r="I315" t="s">
        <v>12361</v>
      </c>
    </row>
    <row r="316" spans="1:9" x14ac:dyDescent="0.25">
      <c r="A316">
        <f t="shared" si="12"/>
        <v>103</v>
      </c>
      <c r="B316">
        <f t="shared" si="13"/>
        <v>133</v>
      </c>
      <c r="C316">
        <f t="shared" si="14"/>
        <v>164</v>
      </c>
      <c r="D316" t="s">
        <v>9033</v>
      </c>
      <c r="E316" s="8" t="e">
        <f>VLOOKUP(D316,'Specimen-Sample'!A$2:L$3024,3)</f>
        <v>#N/A</v>
      </c>
      <c r="F316" s="8">
        <f>VLOOKUP(D316,'Specimen-Sample'!A$2:O$3024,2)</f>
        <v>2668</v>
      </c>
      <c r="G316" s="8">
        <f>VLOOKUP(F316,Malignancy!$A$2:$B$2019,2)</f>
        <v>2108</v>
      </c>
      <c r="H316" t="s">
        <v>12373</v>
      </c>
      <c r="I316" t="s">
        <v>12352</v>
      </c>
    </row>
    <row r="317" spans="1:9" x14ac:dyDescent="0.25">
      <c r="A317">
        <f t="shared" si="12"/>
        <v>103</v>
      </c>
      <c r="B317">
        <f t="shared" si="13"/>
        <v>133</v>
      </c>
      <c r="C317">
        <f t="shared" si="14"/>
        <v>164</v>
      </c>
      <c r="D317" t="s">
        <v>9033</v>
      </c>
      <c r="E317" s="8" t="e">
        <f>VLOOKUP(D317,'Specimen-Sample'!A$2:L$3024,3)</f>
        <v>#N/A</v>
      </c>
      <c r="F317" s="8">
        <f>VLOOKUP(D317,'Specimen-Sample'!A$2:O$3024,2)</f>
        <v>2668</v>
      </c>
      <c r="G317" s="8">
        <f>VLOOKUP(F317,Malignancy!$A$2:$B$2019,2)</f>
        <v>2108</v>
      </c>
      <c r="H317" t="s">
        <v>12363</v>
      </c>
      <c r="I317" t="s">
        <v>12366</v>
      </c>
    </row>
    <row r="318" spans="1:9" x14ac:dyDescent="0.25">
      <c r="A318">
        <f t="shared" si="12"/>
        <v>103</v>
      </c>
      <c r="B318">
        <f t="shared" si="13"/>
        <v>133</v>
      </c>
      <c r="C318">
        <f t="shared" si="14"/>
        <v>164</v>
      </c>
      <c r="D318" t="s">
        <v>9033</v>
      </c>
      <c r="E318" s="8" t="e">
        <f>VLOOKUP(D318,'Specimen-Sample'!A$2:L$3024,3)</f>
        <v>#N/A</v>
      </c>
      <c r="F318" s="8">
        <f>VLOOKUP(D318,'Specimen-Sample'!A$2:O$3024,2)</f>
        <v>2668</v>
      </c>
      <c r="G318" s="8">
        <f>VLOOKUP(F318,Malignancy!$A$2:$B$2019,2)</f>
        <v>2108</v>
      </c>
      <c r="H318" t="s">
        <v>12367</v>
      </c>
      <c r="I318" t="s">
        <v>12350</v>
      </c>
    </row>
    <row r="319" spans="1:9" x14ac:dyDescent="0.25">
      <c r="A319">
        <f t="shared" si="12"/>
        <v>103</v>
      </c>
      <c r="B319">
        <f t="shared" si="13"/>
        <v>133</v>
      </c>
      <c r="C319">
        <f t="shared" si="14"/>
        <v>164</v>
      </c>
      <c r="D319" t="s">
        <v>9033</v>
      </c>
      <c r="E319" s="8" t="e">
        <f>VLOOKUP(D319,'Specimen-Sample'!A$2:L$3024,3)</f>
        <v>#N/A</v>
      </c>
      <c r="F319" s="8">
        <f>VLOOKUP(D319,'Specimen-Sample'!A$2:O$3024,2)</f>
        <v>2668</v>
      </c>
      <c r="G319" s="8">
        <f>VLOOKUP(F319,Malignancy!$A$2:$B$2019,2)</f>
        <v>2108</v>
      </c>
      <c r="H319" t="s">
        <v>12351</v>
      </c>
      <c r="I319" t="s">
        <v>12376</v>
      </c>
    </row>
    <row r="320" spans="1:9" x14ac:dyDescent="0.25">
      <c r="A320">
        <f t="shared" si="12"/>
        <v>103</v>
      </c>
      <c r="B320">
        <f t="shared" si="13"/>
        <v>133</v>
      </c>
      <c r="C320">
        <f t="shared" si="14"/>
        <v>164</v>
      </c>
      <c r="D320" t="s">
        <v>9033</v>
      </c>
      <c r="E320" s="8" t="e">
        <f>VLOOKUP(D320,'Specimen-Sample'!A$2:L$3024,3)</f>
        <v>#N/A</v>
      </c>
      <c r="F320" s="8">
        <f>VLOOKUP(D320,'Specimen-Sample'!A$2:O$3024,2)</f>
        <v>2668</v>
      </c>
      <c r="G320" s="8">
        <f>VLOOKUP(F320,Malignancy!$A$2:$B$2019,2)</f>
        <v>2108</v>
      </c>
      <c r="H320" t="s">
        <v>12369</v>
      </c>
      <c r="I320" t="s">
        <v>12354</v>
      </c>
    </row>
    <row r="321" spans="1:9" x14ac:dyDescent="0.25">
      <c r="A321">
        <f t="shared" si="12"/>
        <v>103</v>
      </c>
      <c r="B321">
        <f t="shared" si="13"/>
        <v>133</v>
      </c>
      <c r="C321">
        <f t="shared" si="14"/>
        <v>164</v>
      </c>
      <c r="D321" t="s">
        <v>9033</v>
      </c>
      <c r="E321" s="8" t="e">
        <f>VLOOKUP(D321,'Specimen-Sample'!A$2:L$3024,3)</f>
        <v>#N/A</v>
      </c>
      <c r="F321" s="8">
        <f>VLOOKUP(D321,'Specimen-Sample'!A$2:O$3024,2)</f>
        <v>2668</v>
      </c>
      <c r="G321" s="8">
        <f>VLOOKUP(F321,Malignancy!$A$2:$B$2019,2)</f>
        <v>2108</v>
      </c>
      <c r="H321" t="s">
        <v>12353</v>
      </c>
      <c r="I321" t="s">
        <v>12370</v>
      </c>
    </row>
    <row r="322" spans="1:9" x14ac:dyDescent="0.25">
      <c r="A322">
        <f t="shared" si="12"/>
        <v>103</v>
      </c>
      <c r="B322">
        <f t="shared" si="13"/>
        <v>133</v>
      </c>
      <c r="C322">
        <f t="shared" si="14"/>
        <v>164</v>
      </c>
      <c r="D322" t="s">
        <v>9033</v>
      </c>
      <c r="E322" s="8" t="e">
        <f>VLOOKUP(D322,'Specimen-Sample'!A$2:L$3024,3)</f>
        <v>#N/A</v>
      </c>
      <c r="F322" s="8">
        <f>VLOOKUP(D322,'Specimen-Sample'!A$2:O$3024,2)</f>
        <v>2668</v>
      </c>
      <c r="G322" s="8">
        <f>VLOOKUP(F322,Malignancy!$A$2:$B$2019,2)</f>
        <v>2108</v>
      </c>
      <c r="H322" t="s">
        <v>12364</v>
      </c>
      <c r="I322" t="s">
        <v>12355</v>
      </c>
    </row>
    <row r="323" spans="1:9" x14ac:dyDescent="0.25">
      <c r="A323">
        <f t="shared" ref="A323:A386" si="15">FIND("Sample_",H323)</f>
        <v>103</v>
      </c>
      <c r="B323">
        <f t="shared" ref="B323:B386" si="16">FIND("/",H323,A323)</f>
        <v>133</v>
      </c>
      <c r="C323">
        <f t="shared" si="14"/>
        <v>164</v>
      </c>
      <c r="D323" t="s">
        <v>9033</v>
      </c>
      <c r="E323" s="8" t="e">
        <f>VLOOKUP(D323,'Specimen-Sample'!A$2:L$3024,3)</f>
        <v>#N/A</v>
      </c>
      <c r="F323" s="8">
        <f>VLOOKUP(D323,'Specimen-Sample'!A$2:O$3024,2)</f>
        <v>2668</v>
      </c>
      <c r="G323" s="8">
        <f>VLOOKUP(F323,Malignancy!$A$2:$B$2019,2)</f>
        <v>2108</v>
      </c>
      <c r="H323" t="s">
        <v>12365</v>
      </c>
      <c r="I323" t="s">
        <v>12368</v>
      </c>
    </row>
    <row r="324" spans="1:9" x14ac:dyDescent="0.25">
      <c r="A324">
        <f t="shared" si="15"/>
        <v>103</v>
      </c>
      <c r="B324">
        <f t="shared" si="16"/>
        <v>133</v>
      </c>
      <c r="C324">
        <f t="shared" ref="C324:C387" si="17">IF(D323&lt;&gt;D324,C323+1,C323)</f>
        <v>164</v>
      </c>
      <c r="D324" t="s">
        <v>9033</v>
      </c>
      <c r="E324" s="8" t="e">
        <f>VLOOKUP(D324,'Specimen-Sample'!A$2:L$3024,3)</f>
        <v>#N/A</v>
      </c>
      <c r="F324" s="8">
        <f>VLOOKUP(D324,'Specimen-Sample'!A$2:O$3024,2)</f>
        <v>2668</v>
      </c>
      <c r="G324" s="8">
        <f>VLOOKUP(F324,Malignancy!$A$2:$B$2019,2)</f>
        <v>2108</v>
      </c>
      <c r="H324" t="s">
        <v>12362</v>
      </c>
      <c r="I324" t="s">
        <v>12356</v>
      </c>
    </row>
    <row r="325" spans="1:9" x14ac:dyDescent="0.25">
      <c r="A325">
        <f t="shared" si="15"/>
        <v>103</v>
      </c>
      <c r="B325">
        <f t="shared" si="16"/>
        <v>133</v>
      </c>
      <c r="C325">
        <f t="shared" si="17"/>
        <v>164</v>
      </c>
      <c r="D325" t="s">
        <v>9033</v>
      </c>
      <c r="E325" s="8" t="e">
        <f>VLOOKUP(D325,'Specimen-Sample'!A$2:L$3024,3)</f>
        <v>#N/A</v>
      </c>
      <c r="F325" s="8">
        <f>VLOOKUP(D325,'Specimen-Sample'!A$2:O$3024,2)</f>
        <v>2668</v>
      </c>
      <c r="G325" s="8">
        <f>VLOOKUP(F325,Malignancy!$A$2:$B$2019,2)</f>
        <v>2108</v>
      </c>
      <c r="H325" t="s">
        <v>12371</v>
      </c>
      <c r="I325" t="s">
        <v>12360</v>
      </c>
    </row>
    <row r="326" spans="1:9" x14ac:dyDescent="0.25">
      <c r="A326">
        <f t="shared" si="15"/>
        <v>103</v>
      </c>
      <c r="B326">
        <f t="shared" si="16"/>
        <v>133</v>
      </c>
      <c r="C326">
        <f t="shared" si="17"/>
        <v>164</v>
      </c>
      <c r="D326" t="s">
        <v>9033</v>
      </c>
      <c r="E326" s="8" t="e">
        <f>VLOOKUP(D326,'Specimen-Sample'!A$2:L$3024,3)</f>
        <v>#N/A</v>
      </c>
      <c r="F326" s="8">
        <f>VLOOKUP(D326,'Specimen-Sample'!A$2:O$3024,2)</f>
        <v>2668</v>
      </c>
      <c r="G326" s="8">
        <f>VLOOKUP(F326,Malignancy!$A$2:$B$2019,2)</f>
        <v>2108</v>
      </c>
      <c r="H326" t="s">
        <v>12375</v>
      </c>
      <c r="I326" t="s">
        <v>12349</v>
      </c>
    </row>
    <row r="327" spans="1:9" x14ac:dyDescent="0.25">
      <c r="A327">
        <f t="shared" si="15"/>
        <v>103</v>
      </c>
      <c r="B327">
        <f t="shared" si="16"/>
        <v>133</v>
      </c>
      <c r="C327">
        <f t="shared" si="17"/>
        <v>164</v>
      </c>
      <c r="D327" t="s">
        <v>9033</v>
      </c>
      <c r="E327" s="8" t="e">
        <f>VLOOKUP(D327,'Specimen-Sample'!A$2:L$3024,3)</f>
        <v>#N/A</v>
      </c>
      <c r="F327" s="8">
        <f>VLOOKUP(D327,'Specimen-Sample'!A$2:O$3024,2)</f>
        <v>2668</v>
      </c>
      <c r="G327" s="8">
        <f>VLOOKUP(F327,Malignancy!$A$2:$B$2019,2)</f>
        <v>2108</v>
      </c>
      <c r="H327" t="s">
        <v>12358</v>
      </c>
      <c r="I327" t="s">
        <v>12357</v>
      </c>
    </row>
    <row r="328" spans="1:9" x14ac:dyDescent="0.25">
      <c r="A328">
        <f t="shared" si="15"/>
        <v>103</v>
      </c>
      <c r="B328">
        <f t="shared" si="16"/>
        <v>133</v>
      </c>
      <c r="C328">
        <f t="shared" si="17"/>
        <v>164</v>
      </c>
      <c r="D328" t="s">
        <v>9033</v>
      </c>
      <c r="E328" s="8" t="e">
        <f>VLOOKUP(D328,'Specimen-Sample'!A$2:L$3024,3)</f>
        <v>#N/A</v>
      </c>
      <c r="F328" s="8">
        <f>VLOOKUP(D328,'Specimen-Sample'!A$2:O$3024,2)</f>
        <v>2668</v>
      </c>
      <c r="G328" s="8">
        <f>VLOOKUP(F328,Malignancy!$A$2:$B$2019,2)</f>
        <v>2108</v>
      </c>
      <c r="H328" t="s">
        <v>12359</v>
      </c>
      <c r="I328" t="s">
        <v>12372</v>
      </c>
    </row>
    <row r="329" spans="1:9" x14ac:dyDescent="0.25">
      <c r="A329">
        <f t="shared" si="15"/>
        <v>103</v>
      </c>
      <c r="B329">
        <f t="shared" si="16"/>
        <v>132</v>
      </c>
      <c r="C329">
        <f t="shared" si="17"/>
        <v>165</v>
      </c>
      <c r="D329" t="s">
        <v>13825</v>
      </c>
      <c r="E329" s="8" t="e">
        <f>VLOOKUP(D329,'Specimen-Sample'!A$2:L$3024,3)</f>
        <v>#N/A</v>
      </c>
      <c r="F329" s="8">
        <f>VLOOKUP(D329,'Specimen-Sample'!A$2:O$3024,2)</f>
        <v>3241</v>
      </c>
      <c r="G329" s="8">
        <f>VLOOKUP(F329,Malignancy!$A$2:$B$2019,2)</f>
        <v>2108</v>
      </c>
      <c r="H329" t="s">
        <v>12233</v>
      </c>
      <c r="I329" t="s">
        <v>12214</v>
      </c>
    </row>
    <row r="330" spans="1:9" x14ac:dyDescent="0.25">
      <c r="A330">
        <f t="shared" si="15"/>
        <v>103</v>
      </c>
      <c r="B330">
        <f t="shared" si="16"/>
        <v>132</v>
      </c>
      <c r="C330">
        <f t="shared" si="17"/>
        <v>165</v>
      </c>
      <c r="D330" t="s">
        <v>13825</v>
      </c>
      <c r="E330" s="8" t="e">
        <f>VLOOKUP(D330,'Specimen-Sample'!A$2:L$3024,3)</f>
        <v>#N/A</v>
      </c>
      <c r="F330" s="8">
        <f>VLOOKUP(D330,'Specimen-Sample'!A$2:O$3024,2)</f>
        <v>3241</v>
      </c>
      <c r="G330" s="8">
        <f>VLOOKUP(F330,Malignancy!$A$2:$B$2019,2)</f>
        <v>2108</v>
      </c>
      <c r="H330" t="s">
        <v>12232</v>
      </c>
      <c r="I330" t="s">
        <v>12207</v>
      </c>
    </row>
    <row r="331" spans="1:9" x14ac:dyDescent="0.25">
      <c r="A331">
        <f t="shared" si="15"/>
        <v>103</v>
      </c>
      <c r="B331">
        <f t="shared" si="16"/>
        <v>132</v>
      </c>
      <c r="C331">
        <f t="shared" si="17"/>
        <v>165</v>
      </c>
      <c r="D331" t="s">
        <v>13825</v>
      </c>
      <c r="E331" s="8" t="e">
        <f>VLOOKUP(D331,'Specimen-Sample'!A$2:L$3024,3)</f>
        <v>#N/A</v>
      </c>
      <c r="F331" s="8">
        <f>VLOOKUP(D331,'Specimen-Sample'!A$2:O$3024,2)</f>
        <v>3241</v>
      </c>
      <c r="G331" s="8">
        <f>VLOOKUP(F331,Malignancy!$A$2:$B$2019,2)</f>
        <v>2108</v>
      </c>
      <c r="H331" t="s">
        <v>12217</v>
      </c>
      <c r="I331" t="s">
        <v>12226</v>
      </c>
    </row>
    <row r="332" spans="1:9" x14ac:dyDescent="0.25">
      <c r="A332">
        <f t="shared" si="15"/>
        <v>103</v>
      </c>
      <c r="B332">
        <f t="shared" si="16"/>
        <v>132</v>
      </c>
      <c r="C332">
        <f t="shared" si="17"/>
        <v>165</v>
      </c>
      <c r="D332" t="s">
        <v>13825</v>
      </c>
      <c r="E332" s="8" t="e">
        <f>VLOOKUP(D332,'Specimen-Sample'!A$2:L$3024,3)</f>
        <v>#N/A</v>
      </c>
      <c r="F332" s="8">
        <f>VLOOKUP(D332,'Specimen-Sample'!A$2:O$3024,2)</f>
        <v>3241</v>
      </c>
      <c r="G332" s="8">
        <f>VLOOKUP(F332,Malignancy!$A$2:$B$2019,2)</f>
        <v>2108</v>
      </c>
      <c r="H332" t="s">
        <v>12229</v>
      </c>
      <c r="I332" t="s">
        <v>12230</v>
      </c>
    </row>
    <row r="333" spans="1:9" x14ac:dyDescent="0.25">
      <c r="A333">
        <f t="shared" si="15"/>
        <v>103</v>
      </c>
      <c r="B333">
        <f t="shared" si="16"/>
        <v>132</v>
      </c>
      <c r="C333">
        <f t="shared" si="17"/>
        <v>165</v>
      </c>
      <c r="D333" t="s">
        <v>13825</v>
      </c>
      <c r="E333" s="8" t="e">
        <f>VLOOKUP(D333,'Specimen-Sample'!A$2:L$3024,3)</f>
        <v>#N/A</v>
      </c>
      <c r="F333" s="8">
        <f>VLOOKUP(D333,'Specimen-Sample'!A$2:O$3024,2)</f>
        <v>3241</v>
      </c>
      <c r="G333" s="8">
        <f>VLOOKUP(F333,Malignancy!$A$2:$B$2019,2)</f>
        <v>2108</v>
      </c>
      <c r="H333" t="s">
        <v>12222</v>
      </c>
      <c r="I333" t="s">
        <v>12211</v>
      </c>
    </row>
    <row r="334" spans="1:9" x14ac:dyDescent="0.25">
      <c r="A334">
        <f t="shared" si="15"/>
        <v>103</v>
      </c>
      <c r="B334">
        <f t="shared" si="16"/>
        <v>132</v>
      </c>
      <c r="C334">
        <f t="shared" si="17"/>
        <v>165</v>
      </c>
      <c r="D334" t="s">
        <v>13825</v>
      </c>
      <c r="E334" s="8" t="e">
        <f>VLOOKUP(D334,'Specimen-Sample'!A$2:L$3024,3)</f>
        <v>#N/A</v>
      </c>
      <c r="F334" s="8">
        <f>VLOOKUP(D334,'Specimen-Sample'!A$2:O$3024,2)</f>
        <v>3241</v>
      </c>
      <c r="G334" s="8">
        <f>VLOOKUP(F334,Malignancy!$A$2:$B$2019,2)</f>
        <v>2108</v>
      </c>
      <c r="H334" t="s">
        <v>12228</v>
      </c>
      <c r="I334" t="s">
        <v>12231</v>
      </c>
    </row>
    <row r="335" spans="1:9" x14ac:dyDescent="0.25">
      <c r="A335">
        <f t="shared" si="15"/>
        <v>103</v>
      </c>
      <c r="B335">
        <f t="shared" si="16"/>
        <v>132</v>
      </c>
      <c r="C335">
        <f t="shared" si="17"/>
        <v>165</v>
      </c>
      <c r="D335" t="s">
        <v>13825</v>
      </c>
      <c r="E335" s="8" t="e">
        <f>VLOOKUP(D335,'Specimen-Sample'!A$2:L$3024,3)</f>
        <v>#N/A</v>
      </c>
      <c r="F335" s="8">
        <f>VLOOKUP(D335,'Specimen-Sample'!A$2:O$3024,2)</f>
        <v>3241</v>
      </c>
      <c r="G335" s="8">
        <f>VLOOKUP(F335,Malignancy!$A$2:$B$2019,2)</f>
        <v>2108</v>
      </c>
      <c r="H335" t="s">
        <v>12221</v>
      </c>
      <c r="I335" t="s">
        <v>12224</v>
      </c>
    </row>
    <row r="336" spans="1:9" x14ac:dyDescent="0.25">
      <c r="A336">
        <f t="shared" si="15"/>
        <v>103</v>
      </c>
      <c r="B336">
        <f t="shared" si="16"/>
        <v>132</v>
      </c>
      <c r="C336">
        <f t="shared" si="17"/>
        <v>165</v>
      </c>
      <c r="D336" t="s">
        <v>13825</v>
      </c>
      <c r="E336" s="8" t="e">
        <f>VLOOKUP(D336,'Specimen-Sample'!A$2:L$3024,3)</f>
        <v>#N/A</v>
      </c>
      <c r="F336" s="8">
        <f>VLOOKUP(D336,'Specimen-Sample'!A$2:O$3024,2)</f>
        <v>3241</v>
      </c>
      <c r="G336" s="8">
        <f>VLOOKUP(F336,Malignancy!$A$2:$B$2019,2)</f>
        <v>2108</v>
      </c>
      <c r="H336" t="s">
        <v>12223</v>
      </c>
      <c r="I336" t="s">
        <v>12218</v>
      </c>
    </row>
    <row r="337" spans="1:9" x14ac:dyDescent="0.25">
      <c r="A337">
        <f t="shared" si="15"/>
        <v>103</v>
      </c>
      <c r="B337">
        <f t="shared" si="16"/>
        <v>132</v>
      </c>
      <c r="C337">
        <f t="shared" si="17"/>
        <v>165</v>
      </c>
      <c r="D337" t="s">
        <v>13825</v>
      </c>
      <c r="E337" s="8" t="e">
        <f>VLOOKUP(D337,'Specimen-Sample'!A$2:L$3024,3)</f>
        <v>#N/A</v>
      </c>
      <c r="F337" s="8">
        <f>VLOOKUP(D337,'Specimen-Sample'!A$2:O$3024,2)</f>
        <v>3241</v>
      </c>
      <c r="G337" s="8">
        <f>VLOOKUP(F337,Malignancy!$A$2:$B$2019,2)</f>
        <v>2108</v>
      </c>
      <c r="H337" t="s">
        <v>12213</v>
      </c>
      <c r="I337" t="s">
        <v>12219</v>
      </c>
    </row>
    <row r="338" spans="1:9" x14ac:dyDescent="0.25">
      <c r="A338">
        <f t="shared" si="15"/>
        <v>103</v>
      </c>
      <c r="B338">
        <f t="shared" si="16"/>
        <v>132</v>
      </c>
      <c r="C338">
        <f t="shared" si="17"/>
        <v>165</v>
      </c>
      <c r="D338" t="s">
        <v>13825</v>
      </c>
      <c r="E338" s="8" t="e">
        <f>VLOOKUP(D338,'Specimen-Sample'!A$2:L$3024,3)</f>
        <v>#N/A</v>
      </c>
      <c r="F338" s="8">
        <f>VLOOKUP(D338,'Specimen-Sample'!A$2:O$3024,2)</f>
        <v>3241</v>
      </c>
      <c r="G338" s="8">
        <f>VLOOKUP(F338,Malignancy!$A$2:$B$2019,2)</f>
        <v>2108</v>
      </c>
      <c r="H338" t="s">
        <v>12220</v>
      </c>
      <c r="I338" t="s">
        <v>12215</v>
      </c>
    </row>
    <row r="339" spans="1:9" x14ac:dyDescent="0.25">
      <c r="A339">
        <f t="shared" si="15"/>
        <v>103</v>
      </c>
      <c r="B339">
        <f t="shared" si="16"/>
        <v>132</v>
      </c>
      <c r="C339">
        <f t="shared" si="17"/>
        <v>165</v>
      </c>
      <c r="D339" t="s">
        <v>13825</v>
      </c>
      <c r="E339" s="8" t="e">
        <f>VLOOKUP(D339,'Specimen-Sample'!A$2:L$3024,3)</f>
        <v>#N/A</v>
      </c>
      <c r="F339" s="8">
        <f>VLOOKUP(D339,'Specimen-Sample'!A$2:O$3024,2)</f>
        <v>3241</v>
      </c>
      <c r="G339" s="8">
        <f>VLOOKUP(F339,Malignancy!$A$2:$B$2019,2)</f>
        <v>2108</v>
      </c>
      <c r="H339" t="s">
        <v>12216</v>
      </c>
      <c r="I339" t="s">
        <v>12209</v>
      </c>
    </row>
    <row r="340" spans="1:9" x14ac:dyDescent="0.25">
      <c r="A340">
        <f t="shared" si="15"/>
        <v>103</v>
      </c>
      <c r="B340">
        <f t="shared" si="16"/>
        <v>132</v>
      </c>
      <c r="C340">
        <f t="shared" si="17"/>
        <v>165</v>
      </c>
      <c r="D340" t="s">
        <v>13825</v>
      </c>
      <c r="E340" s="8" t="e">
        <f>VLOOKUP(D340,'Specimen-Sample'!A$2:L$3024,3)</f>
        <v>#N/A</v>
      </c>
      <c r="F340" s="8">
        <f>VLOOKUP(D340,'Specimen-Sample'!A$2:O$3024,2)</f>
        <v>3241</v>
      </c>
      <c r="G340" s="8">
        <f>VLOOKUP(F340,Malignancy!$A$2:$B$2019,2)</f>
        <v>2108</v>
      </c>
      <c r="H340" t="s">
        <v>12212</v>
      </c>
      <c r="I340" t="s">
        <v>12208</v>
      </c>
    </row>
    <row r="341" spans="1:9" x14ac:dyDescent="0.25">
      <c r="A341">
        <f t="shared" si="15"/>
        <v>103</v>
      </c>
      <c r="B341">
        <f t="shared" si="16"/>
        <v>132</v>
      </c>
      <c r="C341">
        <f t="shared" si="17"/>
        <v>165</v>
      </c>
      <c r="D341" t="s">
        <v>13825</v>
      </c>
      <c r="E341" s="8" t="e">
        <f>VLOOKUP(D341,'Specimen-Sample'!A$2:L$3024,3)</f>
        <v>#N/A</v>
      </c>
      <c r="F341" s="8">
        <f>VLOOKUP(D341,'Specimen-Sample'!A$2:O$3024,2)</f>
        <v>3241</v>
      </c>
      <c r="G341" s="8">
        <f>VLOOKUP(F341,Malignancy!$A$2:$B$2019,2)</f>
        <v>2108</v>
      </c>
      <c r="H341" t="s">
        <v>12210</v>
      </c>
      <c r="I341" t="s">
        <v>12234</v>
      </c>
    </row>
    <row r="342" spans="1:9" x14ac:dyDescent="0.25">
      <c r="A342">
        <f t="shared" si="15"/>
        <v>103</v>
      </c>
      <c r="B342">
        <f t="shared" si="16"/>
        <v>132</v>
      </c>
      <c r="C342">
        <f t="shared" si="17"/>
        <v>165</v>
      </c>
      <c r="D342" t="s">
        <v>13825</v>
      </c>
      <c r="E342" s="8" t="e">
        <f>VLOOKUP(D342,'Specimen-Sample'!A$2:L$3024,3)</f>
        <v>#N/A</v>
      </c>
      <c r="F342" s="8">
        <f>VLOOKUP(D342,'Specimen-Sample'!A$2:O$3024,2)</f>
        <v>3241</v>
      </c>
      <c r="G342" s="8">
        <f>VLOOKUP(F342,Malignancy!$A$2:$B$2019,2)</f>
        <v>2108</v>
      </c>
      <c r="H342" t="s">
        <v>12227</v>
      </c>
      <c r="I342" t="s">
        <v>12225</v>
      </c>
    </row>
    <row r="343" spans="1:9" x14ac:dyDescent="0.25">
      <c r="A343">
        <f t="shared" si="15"/>
        <v>103</v>
      </c>
      <c r="B343">
        <f t="shared" si="16"/>
        <v>132</v>
      </c>
      <c r="C343">
        <f t="shared" si="17"/>
        <v>166</v>
      </c>
      <c r="D343" t="s">
        <v>13826</v>
      </c>
      <c r="E343" s="8" t="e">
        <f>VLOOKUP(D343,'Specimen-Sample'!A$2:L$3024,3)</f>
        <v>#N/A</v>
      </c>
      <c r="F343" s="8">
        <f>VLOOKUP(D343,'Specimen-Sample'!A$2:O$3024,2)</f>
        <v>3241</v>
      </c>
      <c r="G343" s="8">
        <f>VLOOKUP(F343,Malignancy!$A$2:$B$2019,2)</f>
        <v>2108</v>
      </c>
      <c r="H343" t="s">
        <v>12380</v>
      </c>
      <c r="I343" t="s">
        <v>12392</v>
      </c>
    </row>
    <row r="344" spans="1:9" x14ac:dyDescent="0.25">
      <c r="A344">
        <f t="shared" si="15"/>
        <v>103</v>
      </c>
      <c r="B344">
        <f t="shared" si="16"/>
        <v>132</v>
      </c>
      <c r="C344">
        <f t="shared" si="17"/>
        <v>166</v>
      </c>
      <c r="D344" t="s">
        <v>13826</v>
      </c>
      <c r="E344" s="8" t="e">
        <f>VLOOKUP(D344,'Specimen-Sample'!A$2:L$3024,3)</f>
        <v>#N/A</v>
      </c>
      <c r="F344" s="8">
        <f>VLOOKUP(D344,'Specimen-Sample'!A$2:O$3024,2)</f>
        <v>3241</v>
      </c>
      <c r="G344" s="8">
        <f>VLOOKUP(F344,Malignancy!$A$2:$B$2019,2)</f>
        <v>2108</v>
      </c>
      <c r="H344" t="s">
        <v>12387</v>
      </c>
      <c r="I344" t="s">
        <v>12391</v>
      </c>
    </row>
    <row r="345" spans="1:9" x14ac:dyDescent="0.25">
      <c r="A345">
        <f t="shared" si="15"/>
        <v>103</v>
      </c>
      <c r="B345">
        <f t="shared" si="16"/>
        <v>132</v>
      </c>
      <c r="C345">
        <f t="shared" si="17"/>
        <v>166</v>
      </c>
      <c r="D345" t="s">
        <v>13826</v>
      </c>
      <c r="E345" s="8" t="e">
        <f>VLOOKUP(D345,'Specimen-Sample'!A$2:L$3024,3)</f>
        <v>#N/A</v>
      </c>
      <c r="F345" s="8">
        <f>VLOOKUP(D345,'Specimen-Sample'!A$2:O$3024,2)</f>
        <v>3241</v>
      </c>
      <c r="G345" s="8">
        <f>VLOOKUP(F345,Malignancy!$A$2:$B$2019,2)</f>
        <v>2108</v>
      </c>
      <c r="H345" t="s">
        <v>12400</v>
      </c>
      <c r="I345" t="s">
        <v>12381</v>
      </c>
    </row>
    <row r="346" spans="1:9" x14ac:dyDescent="0.25">
      <c r="A346">
        <f t="shared" si="15"/>
        <v>103</v>
      </c>
      <c r="B346">
        <f t="shared" si="16"/>
        <v>132</v>
      </c>
      <c r="C346">
        <f t="shared" si="17"/>
        <v>166</v>
      </c>
      <c r="D346" t="s">
        <v>13826</v>
      </c>
      <c r="E346" s="8" t="e">
        <f>VLOOKUP(D346,'Specimen-Sample'!A$2:L$3024,3)</f>
        <v>#N/A</v>
      </c>
      <c r="F346" s="8">
        <f>VLOOKUP(D346,'Specimen-Sample'!A$2:O$3024,2)</f>
        <v>3241</v>
      </c>
      <c r="G346" s="8">
        <f>VLOOKUP(F346,Malignancy!$A$2:$B$2019,2)</f>
        <v>2108</v>
      </c>
      <c r="H346" t="s">
        <v>12399</v>
      </c>
      <c r="I346" t="s">
        <v>12377</v>
      </c>
    </row>
    <row r="347" spans="1:9" x14ac:dyDescent="0.25">
      <c r="A347">
        <f t="shared" si="15"/>
        <v>103</v>
      </c>
      <c r="B347">
        <f t="shared" si="16"/>
        <v>132</v>
      </c>
      <c r="C347">
        <f t="shared" si="17"/>
        <v>166</v>
      </c>
      <c r="D347" t="s">
        <v>13826</v>
      </c>
      <c r="E347" s="8" t="e">
        <f>VLOOKUP(D347,'Specimen-Sample'!A$2:L$3024,3)</f>
        <v>#N/A</v>
      </c>
      <c r="F347" s="8">
        <f>VLOOKUP(D347,'Specimen-Sample'!A$2:O$3024,2)</f>
        <v>3241</v>
      </c>
      <c r="G347" s="8">
        <f>VLOOKUP(F347,Malignancy!$A$2:$B$2019,2)</f>
        <v>2108</v>
      </c>
      <c r="H347" t="s">
        <v>12398</v>
      </c>
      <c r="I347" t="s">
        <v>12394</v>
      </c>
    </row>
    <row r="348" spans="1:9" x14ac:dyDescent="0.25">
      <c r="A348">
        <f t="shared" si="15"/>
        <v>103</v>
      </c>
      <c r="B348">
        <f t="shared" si="16"/>
        <v>132</v>
      </c>
      <c r="C348">
        <f t="shared" si="17"/>
        <v>166</v>
      </c>
      <c r="D348" t="s">
        <v>13826</v>
      </c>
      <c r="E348" s="8" t="e">
        <f>VLOOKUP(D348,'Specimen-Sample'!A$2:L$3024,3)</f>
        <v>#N/A</v>
      </c>
      <c r="F348" s="8">
        <f>VLOOKUP(D348,'Specimen-Sample'!A$2:O$3024,2)</f>
        <v>3241</v>
      </c>
      <c r="G348" s="8">
        <f>VLOOKUP(F348,Malignancy!$A$2:$B$2019,2)</f>
        <v>2108</v>
      </c>
      <c r="H348" t="s">
        <v>12379</v>
      </c>
      <c r="I348" t="s">
        <v>12401</v>
      </c>
    </row>
    <row r="349" spans="1:9" x14ac:dyDescent="0.25">
      <c r="A349">
        <f t="shared" si="15"/>
        <v>103</v>
      </c>
      <c r="B349">
        <f t="shared" si="16"/>
        <v>132</v>
      </c>
      <c r="C349">
        <f t="shared" si="17"/>
        <v>166</v>
      </c>
      <c r="D349" t="s">
        <v>13826</v>
      </c>
      <c r="E349" s="8" t="e">
        <f>VLOOKUP(D349,'Specimen-Sample'!A$2:L$3024,3)</f>
        <v>#N/A</v>
      </c>
      <c r="F349" s="8">
        <f>VLOOKUP(D349,'Specimen-Sample'!A$2:O$3024,2)</f>
        <v>3241</v>
      </c>
      <c r="G349" s="8">
        <f>VLOOKUP(F349,Malignancy!$A$2:$B$2019,2)</f>
        <v>2108</v>
      </c>
      <c r="H349" t="s">
        <v>12396</v>
      </c>
      <c r="I349" t="s">
        <v>12397</v>
      </c>
    </row>
    <row r="350" spans="1:9" x14ac:dyDescent="0.25">
      <c r="A350">
        <f t="shared" si="15"/>
        <v>103</v>
      </c>
      <c r="B350">
        <f t="shared" si="16"/>
        <v>132</v>
      </c>
      <c r="C350">
        <f t="shared" si="17"/>
        <v>166</v>
      </c>
      <c r="D350" t="s">
        <v>13826</v>
      </c>
      <c r="E350" s="8" t="e">
        <f>VLOOKUP(D350,'Specimen-Sample'!A$2:L$3024,3)</f>
        <v>#N/A</v>
      </c>
      <c r="F350" s="8">
        <f>VLOOKUP(D350,'Specimen-Sample'!A$2:O$3024,2)</f>
        <v>3241</v>
      </c>
      <c r="G350" s="8">
        <f>VLOOKUP(F350,Malignancy!$A$2:$B$2019,2)</f>
        <v>2108</v>
      </c>
      <c r="H350" t="s">
        <v>12385</v>
      </c>
      <c r="I350" t="s">
        <v>12386</v>
      </c>
    </row>
    <row r="351" spans="1:9" x14ac:dyDescent="0.25">
      <c r="A351">
        <f t="shared" si="15"/>
        <v>103</v>
      </c>
      <c r="B351">
        <f t="shared" si="16"/>
        <v>132</v>
      </c>
      <c r="C351">
        <f t="shared" si="17"/>
        <v>166</v>
      </c>
      <c r="D351" t="s">
        <v>13826</v>
      </c>
      <c r="E351" s="8" t="e">
        <f>VLOOKUP(D351,'Specimen-Sample'!A$2:L$3024,3)</f>
        <v>#N/A</v>
      </c>
      <c r="F351" s="8">
        <f>VLOOKUP(D351,'Specimen-Sample'!A$2:O$3024,2)</f>
        <v>3241</v>
      </c>
      <c r="G351" s="8">
        <f>VLOOKUP(F351,Malignancy!$A$2:$B$2019,2)</f>
        <v>2108</v>
      </c>
      <c r="H351" t="s">
        <v>12384</v>
      </c>
      <c r="I351" t="s">
        <v>12382</v>
      </c>
    </row>
    <row r="352" spans="1:9" x14ac:dyDescent="0.25">
      <c r="A352">
        <f t="shared" si="15"/>
        <v>103</v>
      </c>
      <c r="B352">
        <f t="shared" si="16"/>
        <v>132</v>
      </c>
      <c r="C352">
        <f t="shared" si="17"/>
        <v>166</v>
      </c>
      <c r="D352" t="s">
        <v>13826</v>
      </c>
      <c r="E352" s="8" t="e">
        <f>VLOOKUP(D352,'Specimen-Sample'!A$2:L$3024,3)</f>
        <v>#N/A</v>
      </c>
      <c r="F352" s="8">
        <f>VLOOKUP(D352,'Specimen-Sample'!A$2:O$3024,2)</f>
        <v>3241</v>
      </c>
      <c r="G352" s="8">
        <f>VLOOKUP(F352,Malignancy!$A$2:$B$2019,2)</f>
        <v>2108</v>
      </c>
      <c r="H352" t="s">
        <v>12378</v>
      </c>
      <c r="I352" t="s">
        <v>12390</v>
      </c>
    </row>
    <row r="353" spans="1:9" x14ac:dyDescent="0.25">
      <c r="A353">
        <f t="shared" si="15"/>
        <v>103</v>
      </c>
      <c r="B353">
        <f t="shared" si="16"/>
        <v>132</v>
      </c>
      <c r="C353">
        <f t="shared" si="17"/>
        <v>166</v>
      </c>
      <c r="D353" t="s">
        <v>13826</v>
      </c>
      <c r="E353" s="8" t="e">
        <f>VLOOKUP(D353,'Specimen-Sample'!A$2:L$3024,3)</f>
        <v>#N/A</v>
      </c>
      <c r="F353" s="8">
        <f>VLOOKUP(D353,'Specimen-Sample'!A$2:O$3024,2)</f>
        <v>3241</v>
      </c>
      <c r="G353" s="8">
        <f>VLOOKUP(F353,Malignancy!$A$2:$B$2019,2)</f>
        <v>2108</v>
      </c>
      <c r="H353" t="s">
        <v>12388</v>
      </c>
      <c r="I353" t="s">
        <v>12383</v>
      </c>
    </row>
    <row r="354" spans="1:9" x14ac:dyDescent="0.25">
      <c r="A354">
        <f t="shared" si="15"/>
        <v>103</v>
      </c>
      <c r="B354">
        <f t="shared" si="16"/>
        <v>132</v>
      </c>
      <c r="C354">
        <f t="shared" si="17"/>
        <v>166</v>
      </c>
      <c r="D354" t="s">
        <v>13826</v>
      </c>
      <c r="E354" s="8" t="e">
        <f>VLOOKUP(D354,'Specimen-Sample'!A$2:L$3024,3)</f>
        <v>#N/A</v>
      </c>
      <c r="F354" s="8">
        <f>VLOOKUP(D354,'Specimen-Sample'!A$2:O$3024,2)</f>
        <v>3241</v>
      </c>
      <c r="G354" s="8">
        <f>VLOOKUP(F354,Malignancy!$A$2:$B$2019,2)</f>
        <v>2108</v>
      </c>
      <c r="H354" t="s">
        <v>12389</v>
      </c>
      <c r="I354" t="s">
        <v>12393</v>
      </c>
    </row>
    <row r="355" spans="1:9" x14ac:dyDescent="0.25">
      <c r="A355">
        <f t="shared" si="15"/>
        <v>103</v>
      </c>
      <c r="B355">
        <f t="shared" si="16"/>
        <v>132</v>
      </c>
      <c r="C355">
        <f t="shared" si="17"/>
        <v>166</v>
      </c>
      <c r="D355" t="s">
        <v>13826</v>
      </c>
      <c r="E355" s="8" t="e">
        <f>VLOOKUP(D355,'Specimen-Sample'!A$2:L$3024,3)</f>
        <v>#N/A</v>
      </c>
      <c r="F355" s="8">
        <f>VLOOKUP(D355,'Specimen-Sample'!A$2:O$3024,2)</f>
        <v>3241</v>
      </c>
      <c r="G355" s="8">
        <f>VLOOKUP(F355,Malignancy!$A$2:$B$2019,2)</f>
        <v>2108</v>
      </c>
      <c r="H355" t="s">
        <v>12395</v>
      </c>
      <c r="I355" t="s">
        <v>12402</v>
      </c>
    </row>
    <row r="356" spans="1:9" x14ac:dyDescent="0.25">
      <c r="A356">
        <f t="shared" si="15"/>
        <v>103</v>
      </c>
      <c r="B356">
        <f t="shared" si="16"/>
        <v>132</v>
      </c>
      <c r="C356">
        <f t="shared" si="17"/>
        <v>167</v>
      </c>
      <c r="D356" t="s">
        <v>13827</v>
      </c>
      <c r="E356" s="8" t="e">
        <f>VLOOKUP(D356,'Specimen-Sample'!A$2:L$3024,3)</f>
        <v>#N/A</v>
      </c>
      <c r="F356" s="8">
        <f>VLOOKUP(D356,'Specimen-Sample'!A$2:O$3024,2)</f>
        <v>3241</v>
      </c>
      <c r="G356" s="8">
        <f>VLOOKUP(F356,Malignancy!$A$2:$B$2019,2)</f>
        <v>2108</v>
      </c>
      <c r="H356" t="s">
        <v>12418</v>
      </c>
      <c r="I356" t="s">
        <v>12420</v>
      </c>
    </row>
    <row r="357" spans="1:9" x14ac:dyDescent="0.25">
      <c r="A357">
        <f t="shared" si="15"/>
        <v>103</v>
      </c>
      <c r="B357">
        <f t="shared" si="16"/>
        <v>132</v>
      </c>
      <c r="C357">
        <f t="shared" si="17"/>
        <v>167</v>
      </c>
      <c r="D357" t="s">
        <v>13827</v>
      </c>
      <c r="E357" s="8" t="e">
        <f>VLOOKUP(D357,'Specimen-Sample'!A$2:L$3024,3)</f>
        <v>#N/A</v>
      </c>
      <c r="F357" s="8">
        <f>VLOOKUP(D357,'Specimen-Sample'!A$2:O$3024,2)</f>
        <v>3241</v>
      </c>
      <c r="G357" s="8">
        <f>VLOOKUP(F357,Malignancy!$A$2:$B$2019,2)</f>
        <v>2108</v>
      </c>
      <c r="H357" t="s">
        <v>12423</v>
      </c>
      <c r="I357" t="s">
        <v>12430</v>
      </c>
    </row>
    <row r="358" spans="1:9" x14ac:dyDescent="0.25">
      <c r="A358">
        <f t="shared" si="15"/>
        <v>103</v>
      </c>
      <c r="B358">
        <f t="shared" si="16"/>
        <v>132</v>
      </c>
      <c r="C358">
        <f t="shared" si="17"/>
        <v>167</v>
      </c>
      <c r="D358" t="s">
        <v>13827</v>
      </c>
      <c r="E358" s="8" t="e">
        <f>VLOOKUP(D358,'Specimen-Sample'!A$2:L$3024,3)</f>
        <v>#N/A</v>
      </c>
      <c r="F358" s="8">
        <f>VLOOKUP(D358,'Specimen-Sample'!A$2:O$3024,2)</f>
        <v>3241</v>
      </c>
      <c r="G358" s="8">
        <f>VLOOKUP(F358,Malignancy!$A$2:$B$2019,2)</f>
        <v>2108</v>
      </c>
      <c r="H358" t="s">
        <v>12414</v>
      </c>
      <c r="I358" t="s">
        <v>12428</v>
      </c>
    </row>
    <row r="359" spans="1:9" x14ac:dyDescent="0.25">
      <c r="A359">
        <f t="shared" si="15"/>
        <v>103</v>
      </c>
      <c r="B359">
        <f t="shared" si="16"/>
        <v>132</v>
      </c>
      <c r="C359">
        <f t="shared" si="17"/>
        <v>167</v>
      </c>
      <c r="D359" t="s">
        <v>13827</v>
      </c>
      <c r="E359" s="8" t="e">
        <f>VLOOKUP(D359,'Specimen-Sample'!A$2:L$3024,3)</f>
        <v>#N/A</v>
      </c>
      <c r="F359" s="8">
        <f>VLOOKUP(D359,'Specimen-Sample'!A$2:O$3024,2)</f>
        <v>3241</v>
      </c>
      <c r="G359" s="8">
        <f>VLOOKUP(F359,Malignancy!$A$2:$B$2019,2)</f>
        <v>2108</v>
      </c>
      <c r="H359" t="s">
        <v>12403</v>
      </c>
      <c r="I359" t="s">
        <v>12413</v>
      </c>
    </row>
    <row r="360" spans="1:9" x14ac:dyDescent="0.25">
      <c r="A360">
        <f t="shared" si="15"/>
        <v>103</v>
      </c>
      <c r="B360">
        <f t="shared" si="16"/>
        <v>132</v>
      </c>
      <c r="C360">
        <f t="shared" si="17"/>
        <v>167</v>
      </c>
      <c r="D360" t="s">
        <v>13827</v>
      </c>
      <c r="E360" s="8" t="e">
        <f>VLOOKUP(D360,'Specimen-Sample'!A$2:L$3024,3)</f>
        <v>#N/A</v>
      </c>
      <c r="F360" s="8">
        <f>VLOOKUP(D360,'Specimen-Sample'!A$2:O$3024,2)</f>
        <v>3241</v>
      </c>
      <c r="G360" s="8">
        <f>VLOOKUP(F360,Malignancy!$A$2:$B$2019,2)</f>
        <v>2108</v>
      </c>
      <c r="H360" t="s">
        <v>12409</v>
      </c>
      <c r="I360" t="s">
        <v>12410</v>
      </c>
    </row>
    <row r="361" spans="1:9" x14ac:dyDescent="0.25">
      <c r="A361">
        <f t="shared" si="15"/>
        <v>103</v>
      </c>
      <c r="B361">
        <f t="shared" si="16"/>
        <v>132</v>
      </c>
      <c r="C361">
        <f t="shared" si="17"/>
        <v>167</v>
      </c>
      <c r="D361" t="s">
        <v>13827</v>
      </c>
      <c r="E361" s="8" t="e">
        <f>VLOOKUP(D361,'Specimen-Sample'!A$2:L$3024,3)</f>
        <v>#N/A</v>
      </c>
      <c r="F361" s="8">
        <f>VLOOKUP(D361,'Specimen-Sample'!A$2:O$3024,2)</f>
        <v>3241</v>
      </c>
      <c r="G361" s="8">
        <f>VLOOKUP(F361,Malignancy!$A$2:$B$2019,2)</f>
        <v>2108</v>
      </c>
      <c r="H361" t="s">
        <v>12404</v>
      </c>
      <c r="I361" t="s">
        <v>12425</v>
      </c>
    </row>
    <row r="362" spans="1:9" x14ac:dyDescent="0.25">
      <c r="A362">
        <f t="shared" si="15"/>
        <v>103</v>
      </c>
      <c r="B362">
        <f t="shared" si="16"/>
        <v>132</v>
      </c>
      <c r="C362">
        <f t="shared" si="17"/>
        <v>167</v>
      </c>
      <c r="D362" t="s">
        <v>13827</v>
      </c>
      <c r="E362" s="8" t="e">
        <f>VLOOKUP(D362,'Specimen-Sample'!A$2:L$3024,3)</f>
        <v>#N/A</v>
      </c>
      <c r="F362" s="8">
        <f>VLOOKUP(D362,'Specimen-Sample'!A$2:O$3024,2)</f>
        <v>3241</v>
      </c>
      <c r="G362" s="8">
        <f>VLOOKUP(F362,Malignancy!$A$2:$B$2019,2)</f>
        <v>2108</v>
      </c>
      <c r="H362" t="s">
        <v>12406</v>
      </c>
      <c r="I362" t="s">
        <v>12411</v>
      </c>
    </row>
    <row r="363" spans="1:9" x14ac:dyDescent="0.25">
      <c r="A363">
        <f t="shared" si="15"/>
        <v>103</v>
      </c>
      <c r="B363">
        <f t="shared" si="16"/>
        <v>132</v>
      </c>
      <c r="C363">
        <f t="shared" si="17"/>
        <v>167</v>
      </c>
      <c r="D363" t="s">
        <v>13827</v>
      </c>
      <c r="E363" s="8" t="e">
        <f>VLOOKUP(D363,'Specimen-Sample'!A$2:L$3024,3)</f>
        <v>#N/A</v>
      </c>
      <c r="F363" s="8">
        <f>VLOOKUP(D363,'Specimen-Sample'!A$2:O$3024,2)</f>
        <v>3241</v>
      </c>
      <c r="G363" s="8">
        <f>VLOOKUP(F363,Malignancy!$A$2:$B$2019,2)</f>
        <v>2108</v>
      </c>
      <c r="H363" t="s">
        <v>12421</v>
      </c>
      <c r="I363" t="s">
        <v>12424</v>
      </c>
    </row>
    <row r="364" spans="1:9" x14ac:dyDescent="0.25">
      <c r="A364">
        <f t="shared" si="15"/>
        <v>103</v>
      </c>
      <c r="B364">
        <f t="shared" si="16"/>
        <v>132</v>
      </c>
      <c r="C364">
        <f t="shared" si="17"/>
        <v>167</v>
      </c>
      <c r="D364" t="s">
        <v>13827</v>
      </c>
      <c r="E364" s="8" t="e">
        <f>VLOOKUP(D364,'Specimen-Sample'!A$2:L$3024,3)</f>
        <v>#N/A</v>
      </c>
      <c r="F364" s="8">
        <f>VLOOKUP(D364,'Specimen-Sample'!A$2:O$3024,2)</f>
        <v>3241</v>
      </c>
      <c r="G364" s="8">
        <f>VLOOKUP(F364,Malignancy!$A$2:$B$2019,2)</f>
        <v>2108</v>
      </c>
      <c r="H364" t="s">
        <v>12422</v>
      </c>
      <c r="I364" t="s">
        <v>12417</v>
      </c>
    </row>
    <row r="365" spans="1:9" x14ac:dyDescent="0.25">
      <c r="A365">
        <f t="shared" si="15"/>
        <v>103</v>
      </c>
      <c r="B365">
        <f t="shared" si="16"/>
        <v>132</v>
      </c>
      <c r="C365">
        <f t="shared" si="17"/>
        <v>167</v>
      </c>
      <c r="D365" t="s">
        <v>13827</v>
      </c>
      <c r="E365" s="8" t="e">
        <f>VLOOKUP(D365,'Specimen-Sample'!A$2:L$3024,3)</f>
        <v>#N/A</v>
      </c>
      <c r="F365" s="8">
        <f>VLOOKUP(D365,'Specimen-Sample'!A$2:O$3024,2)</f>
        <v>3241</v>
      </c>
      <c r="G365" s="8">
        <f>VLOOKUP(F365,Malignancy!$A$2:$B$2019,2)</f>
        <v>2108</v>
      </c>
      <c r="H365" t="s">
        <v>12427</v>
      </c>
      <c r="I365" t="s">
        <v>12416</v>
      </c>
    </row>
    <row r="366" spans="1:9" x14ac:dyDescent="0.25">
      <c r="A366">
        <f t="shared" si="15"/>
        <v>103</v>
      </c>
      <c r="B366">
        <f t="shared" si="16"/>
        <v>132</v>
      </c>
      <c r="C366">
        <f t="shared" si="17"/>
        <v>167</v>
      </c>
      <c r="D366" t="s">
        <v>13827</v>
      </c>
      <c r="E366" s="8" t="e">
        <f>VLOOKUP(D366,'Specimen-Sample'!A$2:L$3024,3)</f>
        <v>#N/A</v>
      </c>
      <c r="F366" s="8">
        <f>VLOOKUP(D366,'Specimen-Sample'!A$2:O$3024,2)</f>
        <v>3241</v>
      </c>
      <c r="G366" s="8">
        <f>VLOOKUP(F366,Malignancy!$A$2:$B$2019,2)</f>
        <v>2108</v>
      </c>
      <c r="H366" t="s">
        <v>12408</v>
      </c>
      <c r="I366" t="s">
        <v>12415</v>
      </c>
    </row>
    <row r="367" spans="1:9" x14ac:dyDescent="0.25">
      <c r="A367">
        <f t="shared" si="15"/>
        <v>103</v>
      </c>
      <c r="B367">
        <f t="shared" si="16"/>
        <v>132</v>
      </c>
      <c r="C367">
        <f t="shared" si="17"/>
        <v>167</v>
      </c>
      <c r="D367" t="s">
        <v>13827</v>
      </c>
      <c r="E367" s="8" t="e">
        <f>VLOOKUP(D367,'Specimen-Sample'!A$2:L$3024,3)</f>
        <v>#N/A</v>
      </c>
      <c r="F367" s="8">
        <f>VLOOKUP(D367,'Specimen-Sample'!A$2:O$3024,2)</f>
        <v>3241</v>
      </c>
      <c r="G367" s="8">
        <f>VLOOKUP(F367,Malignancy!$A$2:$B$2019,2)</f>
        <v>2108</v>
      </c>
      <c r="H367" t="s">
        <v>12407</v>
      </c>
      <c r="I367" t="s">
        <v>12429</v>
      </c>
    </row>
    <row r="368" spans="1:9" x14ac:dyDescent="0.25">
      <c r="A368">
        <f t="shared" si="15"/>
        <v>103</v>
      </c>
      <c r="B368">
        <f t="shared" si="16"/>
        <v>132</v>
      </c>
      <c r="C368">
        <f t="shared" si="17"/>
        <v>167</v>
      </c>
      <c r="D368" t="s">
        <v>13827</v>
      </c>
      <c r="E368" s="8" t="e">
        <f>VLOOKUP(D368,'Specimen-Sample'!A$2:L$3024,3)</f>
        <v>#N/A</v>
      </c>
      <c r="F368" s="8">
        <f>VLOOKUP(D368,'Specimen-Sample'!A$2:O$3024,2)</f>
        <v>3241</v>
      </c>
      <c r="G368" s="8">
        <f>VLOOKUP(F368,Malignancy!$A$2:$B$2019,2)</f>
        <v>2108</v>
      </c>
      <c r="H368" t="s">
        <v>12405</v>
      </c>
      <c r="I368" t="s">
        <v>12419</v>
      </c>
    </row>
    <row r="369" spans="1:9" x14ac:dyDescent="0.25">
      <c r="A369">
        <f t="shared" si="15"/>
        <v>103</v>
      </c>
      <c r="B369">
        <f t="shared" si="16"/>
        <v>132</v>
      </c>
      <c r="C369">
        <f t="shared" si="17"/>
        <v>167</v>
      </c>
      <c r="D369" t="s">
        <v>13827</v>
      </c>
      <c r="E369" s="8" t="e">
        <f>VLOOKUP(D369,'Specimen-Sample'!A$2:L$3024,3)</f>
        <v>#N/A</v>
      </c>
      <c r="F369" s="8">
        <f>VLOOKUP(D369,'Specimen-Sample'!A$2:O$3024,2)</f>
        <v>3241</v>
      </c>
      <c r="G369" s="8">
        <f>VLOOKUP(F369,Malignancy!$A$2:$B$2019,2)</f>
        <v>2108</v>
      </c>
      <c r="H369" t="s">
        <v>12426</v>
      </c>
      <c r="I369" t="s">
        <v>12412</v>
      </c>
    </row>
    <row r="370" spans="1:9" x14ac:dyDescent="0.25">
      <c r="A370">
        <f t="shared" si="15"/>
        <v>103</v>
      </c>
      <c r="B370">
        <f t="shared" si="16"/>
        <v>132</v>
      </c>
      <c r="C370">
        <f t="shared" si="17"/>
        <v>168</v>
      </c>
      <c r="D370" t="s">
        <v>13828</v>
      </c>
      <c r="E370" s="8" t="e">
        <f>VLOOKUP(D370,'Specimen-Sample'!A$2:L$3024,3)</f>
        <v>#N/A</v>
      </c>
      <c r="F370" s="8">
        <f>VLOOKUP(D370,'Specimen-Sample'!A$2:O$3024,2)</f>
        <v>3241</v>
      </c>
      <c r="G370" s="8">
        <f>VLOOKUP(F370,Malignancy!$A$2:$B$2019,2)</f>
        <v>2108</v>
      </c>
      <c r="H370" t="s">
        <v>12283</v>
      </c>
      <c r="I370" t="s">
        <v>12284</v>
      </c>
    </row>
    <row r="371" spans="1:9" x14ac:dyDescent="0.25">
      <c r="A371">
        <f t="shared" si="15"/>
        <v>103</v>
      </c>
      <c r="B371">
        <f t="shared" si="16"/>
        <v>132</v>
      </c>
      <c r="C371">
        <f t="shared" si="17"/>
        <v>168</v>
      </c>
      <c r="D371" t="s">
        <v>13828</v>
      </c>
      <c r="E371" s="8" t="e">
        <f>VLOOKUP(D371,'Specimen-Sample'!A$2:L$3024,3)</f>
        <v>#N/A</v>
      </c>
      <c r="F371" s="8">
        <f>VLOOKUP(D371,'Specimen-Sample'!A$2:O$3024,2)</f>
        <v>3241</v>
      </c>
      <c r="G371" s="8">
        <f>VLOOKUP(F371,Malignancy!$A$2:$B$2019,2)</f>
        <v>2108</v>
      </c>
      <c r="H371" t="s">
        <v>12279</v>
      </c>
      <c r="I371" t="s">
        <v>12281</v>
      </c>
    </row>
    <row r="372" spans="1:9" x14ac:dyDescent="0.25">
      <c r="A372">
        <f t="shared" si="15"/>
        <v>103</v>
      </c>
      <c r="B372">
        <f t="shared" si="16"/>
        <v>132</v>
      </c>
      <c r="C372">
        <f t="shared" si="17"/>
        <v>168</v>
      </c>
      <c r="D372" t="s">
        <v>13828</v>
      </c>
      <c r="E372" s="8" t="e">
        <f>VLOOKUP(D372,'Specimen-Sample'!A$2:L$3024,3)</f>
        <v>#N/A</v>
      </c>
      <c r="F372" s="8">
        <f>VLOOKUP(D372,'Specimen-Sample'!A$2:O$3024,2)</f>
        <v>3241</v>
      </c>
      <c r="G372" s="8">
        <f>VLOOKUP(F372,Malignancy!$A$2:$B$2019,2)</f>
        <v>2108</v>
      </c>
      <c r="H372" t="s">
        <v>12280</v>
      </c>
      <c r="I372" t="s">
        <v>12291</v>
      </c>
    </row>
    <row r="373" spans="1:9" x14ac:dyDescent="0.25">
      <c r="A373">
        <f t="shared" si="15"/>
        <v>103</v>
      </c>
      <c r="B373">
        <f t="shared" si="16"/>
        <v>132</v>
      </c>
      <c r="C373">
        <f t="shared" si="17"/>
        <v>168</v>
      </c>
      <c r="D373" t="s">
        <v>13828</v>
      </c>
      <c r="E373" s="8" t="e">
        <f>VLOOKUP(D373,'Specimen-Sample'!A$2:L$3024,3)</f>
        <v>#N/A</v>
      </c>
      <c r="F373" s="8">
        <f>VLOOKUP(D373,'Specimen-Sample'!A$2:O$3024,2)</f>
        <v>3241</v>
      </c>
      <c r="G373" s="8">
        <f>VLOOKUP(F373,Malignancy!$A$2:$B$2019,2)</f>
        <v>2108</v>
      </c>
      <c r="H373" t="s">
        <v>12269</v>
      </c>
      <c r="I373" t="s">
        <v>12267</v>
      </c>
    </row>
    <row r="374" spans="1:9" x14ac:dyDescent="0.25">
      <c r="A374">
        <f t="shared" si="15"/>
        <v>103</v>
      </c>
      <c r="B374">
        <f t="shared" si="16"/>
        <v>132</v>
      </c>
      <c r="C374">
        <f t="shared" si="17"/>
        <v>168</v>
      </c>
      <c r="D374" t="s">
        <v>13828</v>
      </c>
      <c r="E374" s="8" t="e">
        <f>VLOOKUP(D374,'Specimen-Sample'!A$2:L$3024,3)</f>
        <v>#N/A</v>
      </c>
      <c r="F374" s="8">
        <f>VLOOKUP(D374,'Specimen-Sample'!A$2:O$3024,2)</f>
        <v>3241</v>
      </c>
      <c r="G374" s="8">
        <f>VLOOKUP(F374,Malignancy!$A$2:$B$2019,2)</f>
        <v>2108</v>
      </c>
      <c r="H374" t="s">
        <v>12274</v>
      </c>
      <c r="I374" t="s">
        <v>12268</v>
      </c>
    </row>
    <row r="375" spans="1:9" x14ac:dyDescent="0.25">
      <c r="A375">
        <f t="shared" si="15"/>
        <v>103</v>
      </c>
      <c r="B375">
        <f t="shared" si="16"/>
        <v>132</v>
      </c>
      <c r="C375">
        <f t="shared" si="17"/>
        <v>168</v>
      </c>
      <c r="D375" t="s">
        <v>13828</v>
      </c>
      <c r="E375" s="8" t="e">
        <f>VLOOKUP(D375,'Specimen-Sample'!A$2:L$3024,3)</f>
        <v>#N/A</v>
      </c>
      <c r="F375" s="8">
        <f>VLOOKUP(D375,'Specimen-Sample'!A$2:O$3024,2)</f>
        <v>3241</v>
      </c>
      <c r="G375" s="8">
        <f>VLOOKUP(F375,Malignancy!$A$2:$B$2019,2)</f>
        <v>2108</v>
      </c>
      <c r="H375" t="s">
        <v>12285</v>
      </c>
      <c r="I375" t="s">
        <v>12276</v>
      </c>
    </row>
    <row r="376" spans="1:9" x14ac:dyDescent="0.25">
      <c r="A376">
        <f t="shared" si="15"/>
        <v>103</v>
      </c>
      <c r="B376">
        <f t="shared" si="16"/>
        <v>132</v>
      </c>
      <c r="C376">
        <f t="shared" si="17"/>
        <v>168</v>
      </c>
      <c r="D376" t="s">
        <v>13828</v>
      </c>
      <c r="E376" s="8" t="e">
        <f>VLOOKUP(D376,'Specimen-Sample'!A$2:L$3024,3)</f>
        <v>#N/A</v>
      </c>
      <c r="F376" s="8">
        <f>VLOOKUP(D376,'Specimen-Sample'!A$2:O$3024,2)</f>
        <v>3241</v>
      </c>
      <c r="G376" s="8">
        <f>VLOOKUP(F376,Malignancy!$A$2:$B$2019,2)</f>
        <v>2108</v>
      </c>
      <c r="H376" t="s">
        <v>12272</v>
      </c>
      <c r="I376" t="s">
        <v>12282</v>
      </c>
    </row>
    <row r="377" spans="1:9" x14ac:dyDescent="0.25">
      <c r="A377">
        <f t="shared" si="15"/>
        <v>103</v>
      </c>
      <c r="B377">
        <f t="shared" si="16"/>
        <v>132</v>
      </c>
      <c r="C377">
        <f t="shared" si="17"/>
        <v>168</v>
      </c>
      <c r="D377" t="s">
        <v>13828</v>
      </c>
      <c r="E377" s="8" t="e">
        <f>VLOOKUP(D377,'Specimen-Sample'!A$2:L$3024,3)</f>
        <v>#N/A</v>
      </c>
      <c r="F377" s="8">
        <f>VLOOKUP(D377,'Specimen-Sample'!A$2:O$3024,2)</f>
        <v>3241</v>
      </c>
      <c r="G377" s="8">
        <f>VLOOKUP(F377,Malignancy!$A$2:$B$2019,2)</f>
        <v>2108</v>
      </c>
      <c r="H377" t="s">
        <v>12277</v>
      </c>
      <c r="I377" t="s">
        <v>12271</v>
      </c>
    </row>
    <row r="378" spans="1:9" x14ac:dyDescent="0.25">
      <c r="A378">
        <f t="shared" si="15"/>
        <v>103</v>
      </c>
      <c r="B378">
        <f t="shared" si="16"/>
        <v>132</v>
      </c>
      <c r="C378">
        <f t="shared" si="17"/>
        <v>168</v>
      </c>
      <c r="D378" t="s">
        <v>13828</v>
      </c>
      <c r="E378" s="8" t="e">
        <f>VLOOKUP(D378,'Specimen-Sample'!A$2:L$3024,3)</f>
        <v>#N/A</v>
      </c>
      <c r="F378" s="8">
        <f>VLOOKUP(D378,'Specimen-Sample'!A$2:O$3024,2)</f>
        <v>3241</v>
      </c>
      <c r="G378" s="8">
        <f>VLOOKUP(F378,Malignancy!$A$2:$B$2019,2)</f>
        <v>2108</v>
      </c>
      <c r="H378" t="s">
        <v>12290</v>
      </c>
      <c r="I378" t="s">
        <v>12287</v>
      </c>
    </row>
    <row r="379" spans="1:9" x14ac:dyDescent="0.25">
      <c r="A379">
        <f t="shared" si="15"/>
        <v>103</v>
      </c>
      <c r="B379">
        <f t="shared" si="16"/>
        <v>132</v>
      </c>
      <c r="C379">
        <f t="shared" si="17"/>
        <v>168</v>
      </c>
      <c r="D379" t="s">
        <v>13828</v>
      </c>
      <c r="E379" s="8" t="e">
        <f>VLOOKUP(D379,'Specimen-Sample'!A$2:L$3024,3)</f>
        <v>#N/A</v>
      </c>
      <c r="F379" s="8">
        <f>VLOOKUP(D379,'Specimen-Sample'!A$2:O$3024,2)</f>
        <v>3241</v>
      </c>
      <c r="G379" s="8">
        <f>VLOOKUP(F379,Malignancy!$A$2:$B$2019,2)</f>
        <v>2108</v>
      </c>
      <c r="H379" t="s">
        <v>12286</v>
      </c>
      <c r="I379" t="s">
        <v>12288</v>
      </c>
    </row>
    <row r="380" spans="1:9" x14ac:dyDescent="0.25">
      <c r="A380">
        <f t="shared" si="15"/>
        <v>103</v>
      </c>
      <c r="B380">
        <f t="shared" si="16"/>
        <v>132</v>
      </c>
      <c r="C380">
        <f t="shared" si="17"/>
        <v>168</v>
      </c>
      <c r="D380" t="s">
        <v>13828</v>
      </c>
      <c r="E380" s="8" t="e">
        <f>VLOOKUP(D380,'Specimen-Sample'!A$2:L$3024,3)</f>
        <v>#N/A</v>
      </c>
      <c r="F380" s="8">
        <f>VLOOKUP(D380,'Specimen-Sample'!A$2:O$3024,2)</f>
        <v>3241</v>
      </c>
      <c r="G380" s="8">
        <f>VLOOKUP(F380,Malignancy!$A$2:$B$2019,2)</f>
        <v>2108</v>
      </c>
      <c r="H380" t="s">
        <v>12270</v>
      </c>
      <c r="I380" t="s">
        <v>12289</v>
      </c>
    </row>
    <row r="381" spans="1:9" x14ac:dyDescent="0.25">
      <c r="A381">
        <f t="shared" si="15"/>
        <v>103</v>
      </c>
      <c r="B381">
        <f t="shared" si="16"/>
        <v>132</v>
      </c>
      <c r="C381">
        <f t="shared" si="17"/>
        <v>168</v>
      </c>
      <c r="D381" t="s">
        <v>13828</v>
      </c>
      <c r="E381" s="8" t="e">
        <f>VLOOKUP(D381,'Specimen-Sample'!A$2:L$3024,3)</f>
        <v>#N/A</v>
      </c>
      <c r="F381" s="8">
        <f>VLOOKUP(D381,'Specimen-Sample'!A$2:O$3024,2)</f>
        <v>3241</v>
      </c>
      <c r="G381" s="8">
        <f>VLOOKUP(F381,Malignancy!$A$2:$B$2019,2)</f>
        <v>2108</v>
      </c>
      <c r="H381" t="s">
        <v>12273</v>
      </c>
      <c r="I381" t="s">
        <v>12275</v>
      </c>
    </row>
    <row r="382" spans="1:9" x14ac:dyDescent="0.25">
      <c r="A382">
        <f t="shared" si="15"/>
        <v>103</v>
      </c>
      <c r="B382">
        <f t="shared" si="16"/>
        <v>132</v>
      </c>
      <c r="C382">
        <f t="shared" si="17"/>
        <v>168</v>
      </c>
      <c r="D382" t="s">
        <v>13828</v>
      </c>
      <c r="E382" s="8" t="e">
        <f>VLOOKUP(D382,'Specimen-Sample'!A$2:L$3024,3)</f>
        <v>#N/A</v>
      </c>
      <c r="F382" s="8">
        <f>VLOOKUP(D382,'Specimen-Sample'!A$2:O$3024,2)</f>
        <v>3241</v>
      </c>
      <c r="G382" s="8">
        <f>VLOOKUP(F382,Malignancy!$A$2:$B$2019,2)</f>
        <v>2108</v>
      </c>
      <c r="H382" t="s">
        <v>12292</v>
      </c>
      <c r="I382" t="s">
        <v>12278</v>
      </c>
    </row>
    <row r="383" spans="1:9" x14ac:dyDescent="0.25">
      <c r="A383">
        <f t="shared" si="15"/>
        <v>103</v>
      </c>
      <c r="B383">
        <f t="shared" si="16"/>
        <v>132</v>
      </c>
      <c r="C383">
        <f t="shared" si="17"/>
        <v>169</v>
      </c>
      <c r="D383" t="s">
        <v>13829</v>
      </c>
      <c r="E383" s="8" t="e">
        <f>VLOOKUP(D383,'Specimen-Sample'!A$2:L$3024,3)</f>
        <v>#N/A</v>
      </c>
      <c r="F383" s="8">
        <f>VLOOKUP(D383,'Specimen-Sample'!A$2:O$3024,2)</f>
        <v>3241</v>
      </c>
      <c r="G383" s="8">
        <f>VLOOKUP(F383,Malignancy!$A$2:$B$2019,2)</f>
        <v>2108</v>
      </c>
      <c r="H383" t="s">
        <v>12116</v>
      </c>
      <c r="I383" t="s">
        <v>12130</v>
      </c>
    </row>
    <row r="384" spans="1:9" x14ac:dyDescent="0.25">
      <c r="A384">
        <f t="shared" si="15"/>
        <v>103</v>
      </c>
      <c r="B384">
        <f t="shared" si="16"/>
        <v>132</v>
      </c>
      <c r="C384">
        <f t="shared" si="17"/>
        <v>169</v>
      </c>
      <c r="D384" t="s">
        <v>13829</v>
      </c>
      <c r="E384" s="8" t="e">
        <f>VLOOKUP(D384,'Specimen-Sample'!A$2:L$3024,3)</f>
        <v>#N/A</v>
      </c>
      <c r="F384" s="8">
        <f>VLOOKUP(D384,'Specimen-Sample'!A$2:O$3024,2)</f>
        <v>3241</v>
      </c>
      <c r="G384" s="8">
        <f>VLOOKUP(F384,Malignancy!$A$2:$B$2019,2)</f>
        <v>2108</v>
      </c>
      <c r="H384" t="s">
        <v>12126</v>
      </c>
      <c r="I384" t="s">
        <v>12125</v>
      </c>
    </row>
    <row r="385" spans="1:9" x14ac:dyDescent="0.25">
      <c r="A385">
        <f t="shared" si="15"/>
        <v>103</v>
      </c>
      <c r="B385">
        <f t="shared" si="16"/>
        <v>132</v>
      </c>
      <c r="C385">
        <f t="shared" si="17"/>
        <v>169</v>
      </c>
      <c r="D385" t="s">
        <v>13829</v>
      </c>
      <c r="E385" s="8" t="e">
        <f>VLOOKUP(D385,'Specimen-Sample'!A$2:L$3024,3)</f>
        <v>#N/A</v>
      </c>
      <c r="F385" s="8">
        <f>VLOOKUP(D385,'Specimen-Sample'!A$2:O$3024,2)</f>
        <v>3241</v>
      </c>
      <c r="G385" s="8">
        <f>VLOOKUP(F385,Malignancy!$A$2:$B$2019,2)</f>
        <v>2108</v>
      </c>
      <c r="H385" t="s">
        <v>12110</v>
      </c>
      <c r="I385" t="s">
        <v>12122</v>
      </c>
    </row>
    <row r="386" spans="1:9" x14ac:dyDescent="0.25">
      <c r="A386">
        <f t="shared" si="15"/>
        <v>103</v>
      </c>
      <c r="B386">
        <f t="shared" si="16"/>
        <v>132</v>
      </c>
      <c r="C386">
        <f t="shared" si="17"/>
        <v>169</v>
      </c>
      <c r="D386" t="s">
        <v>13829</v>
      </c>
      <c r="E386" s="8" t="e">
        <f>VLOOKUP(D386,'Specimen-Sample'!A$2:L$3024,3)</f>
        <v>#N/A</v>
      </c>
      <c r="F386" s="8">
        <f>VLOOKUP(D386,'Specimen-Sample'!A$2:O$3024,2)</f>
        <v>3241</v>
      </c>
      <c r="G386" s="8">
        <f>VLOOKUP(F386,Malignancy!$A$2:$B$2019,2)</f>
        <v>2108</v>
      </c>
      <c r="H386" t="s">
        <v>12119</v>
      </c>
      <c r="I386" t="s">
        <v>12123</v>
      </c>
    </row>
    <row r="387" spans="1:9" x14ac:dyDescent="0.25">
      <c r="A387">
        <f t="shared" ref="A387:A434" si="18">FIND("Sample_",H387)</f>
        <v>103</v>
      </c>
      <c r="B387">
        <f t="shared" ref="B387:B434" si="19">FIND("/",H387,A387)</f>
        <v>132</v>
      </c>
      <c r="C387">
        <f t="shared" si="17"/>
        <v>169</v>
      </c>
      <c r="D387" t="s">
        <v>13829</v>
      </c>
      <c r="E387" s="8" t="e">
        <f>VLOOKUP(D387,'Specimen-Sample'!A$2:L$3024,3)</f>
        <v>#N/A</v>
      </c>
      <c r="F387" s="8">
        <f>VLOOKUP(D387,'Specimen-Sample'!A$2:O$3024,2)</f>
        <v>3241</v>
      </c>
      <c r="G387" s="8">
        <f>VLOOKUP(F387,Malignancy!$A$2:$B$2019,2)</f>
        <v>2108</v>
      </c>
      <c r="H387" t="s">
        <v>12109</v>
      </c>
      <c r="I387" t="s">
        <v>12124</v>
      </c>
    </row>
    <row r="388" spans="1:9" x14ac:dyDescent="0.25">
      <c r="A388">
        <f t="shared" si="18"/>
        <v>103</v>
      </c>
      <c r="B388">
        <f t="shared" si="19"/>
        <v>132</v>
      </c>
      <c r="C388">
        <f t="shared" ref="C388:C451" si="20">IF(D387&lt;&gt;D388,C387+1,C387)</f>
        <v>169</v>
      </c>
      <c r="D388" t="s">
        <v>13829</v>
      </c>
      <c r="E388" s="8" t="e">
        <f>VLOOKUP(D388,'Specimen-Sample'!A$2:L$3024,3)</f>
        <v>#N/A</v>
      </c>
      <c r="F388" s="8">
        <f>VLOOKUP(D388,'Specimen-Sample'!A$2:O$3024,2)</f>
        <v>3241</v>
      </c>
      <c r="G388" s="8">
        <f>VLOOKUP(F388,Malignancy!$A$2:$B$2019,2)</f>
        <v>2108</v>
      </c>
      <c r="H388" t="s">
        <v>12131</v>
      </c>
      <c r="I388" t="s">
        <v>12132</v>
      </c>
    </row>
    <row r="389" spans="1:9" x14ac:dyDescent="0.25">
      <c r="A389">
        <f t="shared" si="18"/>
        <v>103</v>
      </c>
      <c r="B389">
        <f t="shared" si="19"/>
        <v>132</v>
      </c>
      <c r="C389">
        <f t="shared" si="20"/>
        <v>169</v>
      </c>
      <c r="D389" t="s">
        <v>13829</v>
      </c>
      <c r="E389" s="8" t="e">
        <f>VLOOKUP(D389,'Specimen-Sample'!A$2:L$3024,3)</f>
        <v>#N/A</v>
      </c>
      <c r="F389" s="8">
        <f>VLOOKUP(D389,'Specimen-Sample'!A$2:O$3024,2)</f>
        <v>3241</v>
      </c>
      <c r="G389" s="8">
        <f>VLOOKUP(F389,Malignancy!$A$2:$B$2019,2)</f>
        <v>2108</v>
      </c>
      <c r="H389" t="s">
        <v>12121</v>
      </c>
      <c r="I389" t="s">
        <v>12114</v>
      </c>
    </row>
    <row r="390" spans="1:9" x14ac:dyDescent="0.25">
      <c r="A390">
        <f t="shared" si="18"/>
        <v>103</v>
      </c>
      <c r="B390">
        <f t="shared" si="19"/>
        <v>132</v>
      </c>
      <c r="C390">
        <f t="shared" si="20"/>
        <v>169</v>
      </c>
      <c r="D390" t="s">
        <v>13829</v>
      </c>
      <c r="E390" s="8" t="e">
        <f>VLOOKUP(D390,'Specimen-Sample'!A$2:L$3024,3)</f>
        <v>#N/A</v>
      </c>
      <c r="F390" s="8">
        <f>VLOOKUP(D390,'Specimen-Sample'!A$2:O$3024,2)</f>
        <v>3241</v>
      </c>
      <c r="G390" s="8">
        <f>VLOOKUP(F390,Malignancy!$A$2:$B$2019,2)</f>
        <v>2108</v>
      </c>
      <c r="H390" t="s">
        <v>12120</v>
      </c>
      <c r="I390" t="s">
        <v>12118</v>
      </c>
    </row>
    <row r="391" spans="1:9" x14ac:dyDescent="0.25">
      <c r="A391">
        <f t="shared" si="18"/>
        <v>103</v>
      </c>
      <c r="B391">
        <f t="shared" si="19"/>
        <v>132</v>
      </c>
      <c r="C391">
        <f t="shared" si="20"/>
        <v>169</v>
      </c>
      <c r="D391" t="s">
        <v>13829</v>
      </c>
      <c r="E391" s="8" t="e">
        <f>VLOOKUP(D391,'Specimen-Sample'!A$2:L$3024,3)</f>
        <v>#N/A</v>
      </c>
      <c r="F391" s="8">
        <f>VLOOKUP(D391,'Specimen-Sample'!A$2:O$3024,2)</f>
        <v>3241</v>
      </c>
      <c r="G391" s="8">
        <f>VLOOKUP(F391,Malignancy!$A$2:$B$2019,2)</f>
        <v>2108</v>
      </c>
      <c r="H391" t="s">
        <v>12113</v>
      </c>
      <c r="I391" t="s">
        <v>12111</v>
      </c>
    </row>
    <row r="392" spans="1:9" x14ac:dyDescent="0.25">
      <c r="A392">
        <f t="shared" si="18"/>
        <v>103</v>
      </c>
      <c r="B392">
        <f t="shared" si="19"/>
        <v>132</v>
      </c>
      <c r="C392">
        <f t="shared" si="20"/>
        <v>169</v>
      </c>
      <c r="D392" t="s">
        <v>13829</v>
      </c>
      <c r="E392" s="8" t="e">
        <f>VLOOKUP(D392,'Specimen-Sample'!A$2:L$3024,3)</f>
        <v>#N/A</v>
      </c>
      <c r="F392" s="8">
        <f>VLOOKUP(D392,'Specimen-Sample'!A$2:O$3024,2)</f>
        <v>3241</v>
      </c>
      <c r="G392" s="8">
        <f>VLOOKUP(F392,Malignancy!$A$2:$B$2019,2)</f>
        <v>2108</v>
      </c>
      <c r="H392" t="s">
        <v>12127</v>
      </c>
      <c r="I392" t="s">
        <v>12128</v>
      </c>
    </row>
    <row r="393" spans="1:9" x14ac:dyDescent="0.25">
      <c r="A393">
        <f t="shared" si="18"/>
        <v>103</v>
      </c>
      <c r="B393">
        <f t="shared" si="19"/>
        <v>132</v>
      </c>
      <c r="C393">
        <f t="shared" si="20"/>
        <v>169</v>
      </c>
      <c r="D393" t="s">
        <v>13829</v>
      </c>
      <c r="E393" s="8" t="e">
        <f>VLOOKUP(D393,'Specimen-Sample'!A$2:L$3024,3)</f>
        <v>#N/A</v>
      </c>
      <c r="F393" s="8">
        <f>VLOOKUP(D393,'Specimen-Sample'!A$2:O$3024,2)</f>
        <v>3241</v>
      </c>
      <c r="G393" s="8">
        <f>VLOOKUP(F393,Malignancy!$A$2:$B$2019,2)</f>
        <v>2108</v>
      </c>
      <c r="H393" t="s">
        <v>12129</v>
      </c>
      <c r="I393" t="s">
        <v>12115</v>
      </c>
    </row>
    <row r="394" spans="1:9" x14ac:dyDescent="0.25">
      <c r="A394">
        <f t="shared" si="18"/>
        <v>103</v>
      </c>
      <c r="B394">
        <f t="shared" si="19"/>
        <v>132</v>
      </c>
      <c r="C394">
        <f t="shared" si="20"/>
        <v>169</v>
      </c>
      <c r="D394" t="s">
        <v>13829</v>
      </c>
      <c r="E394" s="8" t="e">
        <f>VLOOKUP(D394,'Specimen-Sample'!A$2:L$3024,3)</f>
        <v>#N/A</v>
      </c>
      <c r="F394" s="8">
        <f>VLOOKUP(D394,'Specimen-Sample'!A$2:O$3024,2)</f>
        <v>3241</v>
      </c>
      <c r="G394" s="8">
        <f>VLOOKUP(F394,Malignancy!$A$2:$B$2019,2)</f>
        <v>2108</v>
      </c>
      <c r="H394" t="s">
        <v>12117</v>
      </c>
      <c r="I394" t="s">
        <v>12112</v>
      </c>
    </row>
    <row r="395" spans="1:9" x14ac:dyDescent="0.25">
      <c r="A395">
        <f t="shared" si="18"/>
        <v>103</v>
      </c>
      <c r="B395">
        <f t="shared" si="19"/>
        <v>132</v>
      </c>
      <c r="C395">
        <f t="shared" si="20"/>
        <v>170</v>
      </c>
      <c r="D395" t="s">
        <v>13830</v>
      </c>
      <c r="E395" s="8" t="e">
        <f>VLOOKUP(D395,'Specimen-Sample'!A$2:L$3024,3)</f>
        <v>#N/A</v>
      </c>
      <c r="F395" s="8">
        <f>VLOOKUP(D395,'Specimen-Sample'!A$2:O$3024,2)</f>
        <v>3241</v>
      </c>
      <c r="G395" s="8">
        <f>VLOOKUP(F395,Malignancy!$A$2:$B$2019,2)</f>
        <v>2108</v>
      </c>
      <c r="H395" t="s">
        <v>12432</v>
      </c>
      <c r="I395" t="s">
        <v>12455</v>
      </c>
    </row>
    <row r="396" spans="1:9" x14ac:dyDescent="0.25">
      <c r="A396">
        <f t="shared" si="18"/>
        <v>103</v>
      </c>
      <c r="B396">
        <f t="shared" si="19"/>
        <v>132</v>
      </c>
      <c r="C396">
        <f t="shared" si="20"/>
        <v>170</v>
      </c>
      <c r="D396" t="s">
        <v>13830</v>
      </c>
      <c r="E396" s="8" t="e">
        <f>VLOOKUP(D396,'Specimen-Sample'!A$2:L$3024,3)</f>
        <v>#N/A</v>
      </c>
      <c r="F396" s="8">
        <f>VLOOKUP(D396,'Specimen-Sample'!A$2:O$3024,2)</f>
        <v>3241</v>
      </c>
      <c r="G396" s="8">
        <f>VLOOKUP(F396,Malignancy!$A$2:$B$2019,2)</f>
        <v>2108</v>
      </c>
      <c r="H396" t="s">
        <v>12446</v>
      </c>
      <c r="I396" t="s">
        <v>12452</v>
      </c>
    </row>
    <row r="397" spans="1:9" x14ac:dyDescent="0.25">
      <c r="A397">
        <f t="shared" si="18"/>
        <v>103</v>
      </c>
      <c r="B397">
        <f t="shared" si="19"/>
        <v>132</v>
      </c>
      <c r="C397">
        <f t="shared" si="20"/>
        <v>170</v>
      </c>
      <c r="D397" t="s">
        <v>13830</v>
      </c>
      <c r="E397" s="8" t="e">
        <f>VLOOKUP(D397,'Specimen-Sample'!A$2:L$3024,3)</f>
        <v>#N/A</v>
      </c>
      <c r="F397" s="8">
        <f>VLOOKUP(D397,'Specimen-Sample'!A$2:O$3024,2)</f>
        <v>3241</v>
      </c>
      <c r="G397" s="8">
        <f>VLOOKUP(F397,Malignancy!$A$2:$B$2019,2)</f>
        <v>2108</v>
      </c>
      <c r="H397" t="s">
        <v>12433</v>
      </c>
      <c r="I397" t="s">
        <v>12449</v>
      </c>
    </row>
    <row r="398" spans="1:9" x14ac:dyDescent="0.25">
      <c r="A398">
        <f t="shared" si="18"/>
        <v>103</v>
      </c>
      <c r="B398">
        <f t="shared" si="19"/>
        <v>132</v>
      </c>
      <c r="C398">
        <f t="shared" si="20"/>
        <v>170</v>
      </c>
      <c r="D398" t="s">
        <v>13830</v>
      </c>
      <c r="E398" s="8" t="e">
        <f>VLOOKUP(D398,'Specimen-Sample'!A$2:L$3024,3)</f>
        <v>#N/A</v>
      </c>
      <c r="F398" s="8">
        <f>VLOOKUP(D398,'Specimen-Sample'!A$2:O$3024,2)</f>
        <v>3241</v>
      </c>
      <c r="G398" s="8">
        <f>VLOOKUP(F398,Malignancy!$A$2:$B$2019,2)</f>
        <v>2108</v>
      </c>
      <c r="H398" t="s">
        <v>12441</v>
      </c>
      <c r="I398" t="s">
        <v>12456</v>
      </c>
    </row>
    <row r="399" spans="1:9" x14ac:dyDescent="0.25">
      <c r="A399">
        <f t="shared" si="18"/>
        <v>103</v>
      </c>
      <c r="B399">
        <f t="shared" si="19"/>
        <v>132</v>
      </c>
      <c r="C399">
        <f t="shared" si="20"/>
        <v>170</v>
      </c>
      <c r="D399" t="s">
        <v>13830</v>
      </c>
      <c r="E399" s="8" t="e">
        <f>VLOOKUP(D399,'Specimen-Sample'!A$2:L$3024,3)</f>
        <v>#N/A</v>
      </c>
      <c r="F399" s="8">
        <f>VLOOKUP(D399,'Specimen-Sample'!A$2:O$3024,2)</f>
        <v>3241</v>
      </c>
      <c r="G399" s="8">
        <f>VLOOKUP(F399,Malignancy!$A$2:$B$2019,2)</f>
        <v>2108</v>
      </c>
      <c r="H399" t="s">
        <v>12442</v>
      </c>
      <c r="I399" t="s">
        <v>12445</v>
      </c>
    </row>
    <row r="400" spans="1:9" x14ac:dyDescent="0.25">
      <c r="A400">
        <f t="shared" si="18"/>
        <v>103</v>
      </c>
      <c r="B400">
        <f t="shared" si="19"/>
        <v>132</v>
      </c>
      <c r="C400">
        <f t="shared" si="20"/>
        <v>170</v>
      </c>
      <c r="D400" t="s">
        <v>13830</v>
      </c>
      <c r="E400" s="8" t="e">
        <f>VLOOKUP(D400,'Specimen-Sample'!A$2:L$3024,3)</f>
        <v>#N/A</v>
      </c>
      <c r="F400" s="8">
        <f>VLOOKUP(D400,'Specimen-Sample'!A$2:O$3024,2)</f>
        <v>3241</v>
      </c>
      <c r="G400" s="8">
        <f>VLOOKUP(F400,Malignancy!$A$2:$B$2019,2)</f>
        <v>2108</v>
      </c>
      <c r="H400" t="s">
        <v>12437</v>
      </c>
      <c r="I400" t="s">
        <v>12436</v>
      </c>
    </row>
    <row r="401" spans="1:9" x14ac:dyDescent="0.25">
      <c r="A401">
        <f t="shared" si="18"/>
        <v>103</v>
      </c>
      <c r="B401">
        <f t="shared" si="19"/>
        <v>132</v>
      </c>
      <c r="C401">
        <f t="shared" si="20"/>
        <v>170</v>
      </c>
      <c r="D401" t="s">
        <v>13830</v>
      </c>
      <c r="E401" s="8" t="e">
        <f>VLOOKUP(D401,'Specimen-Sample'!A$2:L$3024,3)</f>
        <v>#N/A</v>
      </c>
      <c r="F401" s="8">
        <f>VLOOKUP(D401,'Specimen-Sample'!A$2:O$3024,2)</f>
        <v>3241</v>
      </c>
      <c r="G401" s="8">
        <f>VLOOKUP(F401,Malignancy!$A$2:$B$2019,2)</f>
        <v>2108</v>
      </c>
      <c r="H401" t="s">
        <v>12453</v>
      </c>
      <c r="I401" t="s">
        <v>12448</v>
      </c>
    </row>
    <row r="402" spans="1:9" x14ac:dyDescent="0.25">
      <c r="A402">
        <f t="shared" si="18"/>
        <v>103</v>
      </c>
      <c r="B402">
        <f t="shared" si="19"/>
        <v>132</v>
      </c>
      <c r="C402">
        <f t="shared" si="20"/>
        <v>170</v>
      </c>
      <c r="D402" t="s">
        <v>13830</v>
      </c>
      <c r="E402" s="8" t="e">
        <f>VLOOKUP(D402,'Specimen-Sample'!A$2:L$3024,3)</f>
        <v>#N/A</v>
      </c>
      <c r="F402" s="8">
        <f>VLOOKUP(D402,'Specimen-Sample'!A$2:O$3024,2)</f>
        <v>3241</v>
      </c>
      <c r="G402" s="8">
        <f>VLOOKUP(F402,Malignancy!$A$2:$B$2019,2)</f>
        <v>2108</v>
      </c>
      <c r="H402" t="s">
        <v>12444</v>
      </c>
      <c r="I402" t="s">
        <v>12435</v>
      </c>
    </row>
    <row r="403" spans="1:9" x14ac:dyDescent="0.25">
      <c r="A403">
        <f t="shared" si="18"/>
        <v>103</v>
      </c>
      <c r="B403">
        <f t="shared" si="19"/>
        <v>132</v>
      </c>
      <c r="C403">
        <f t="shared" si="20"/>
        <v>170</v>
      </c>
      <c r="D403" t="s">
        <v>13830</v>
      </c>
      <c r="E403" s="8" t="e">
        <f>VLOOKUP(D403,'Specimen-Sample'!A$2:L$3024,3)</f>
        <v>#N/A</v>
      </c>
      <c r="F403" s="8">
        <f>VLOOKUP(D403,'Specimen-Sample'!A$2:O$3024,2)</f>
        <v>3241</v>
      </c>
      <c r="G403" s="8">
        <f>VLOOKUP(F403,Malignancy!$A$2:$B$2019,2)</f>
        <v>2108</v>
      </c>
      <c r="H403" t="s">
        <v>12450</v>
      </c>
      <c r="I403" t="s">
        <v>12438</v>
      </c>
    </row>
    <row r="404" spans="1:9" x14ac:dyDescent="0.25">
      <c r="A404">
        <f t="shared" si="18"/>
        <v>103</v>
      </c>
      <c r="B404">
        <f t="shared" si="19"/>
        <v>132</v>
      </c>
      <c r="C404">
        <f t="shared" si="20"/>
        <v>170</v>
      </c>
      <c r="D404" t="s">
        <v>13830</v>
      </c>
      <c r="E404" s="8" t="e">
        <f>VLOOKUP(D404,'Specimen-Sample'!A$2:L$3024,3)</f>
        <v>#N/A</v>
      </c>
      <c r="F404" s="8">
        <f>VLOOKUP(D404,'Specimen-Sample'!A$2:O$3024,2)</f>
        <v>3241</v>
      </c>
      <c r="G404" s="8">
        <f>VLOOKUP(F404,Malignancy!$A$2:$B$2019,2)</f>
        <v>2108</v>
      </c>
      <c r="H404" t="s">
        <v>12454</v>
      </c>
      <c r="I404" t="s">
        <v>12443</v>
      </c>
    </row>
    <row r="405" spans="1:9" x14ac:dyDescent="0.25">
      <c r="A405">
        <f t="shared" si="18"/>
        <v>103</v>
      </c>
      <c r="B405">
        <f t="shared" si="19"/>
        <v>132</v>
      </c>
      <c r="C405">
        <f t="shared" si="20"/>
        <v>170</v>
      </c>
      <c r="D405" t="s">
        <v>13830</v>
      </c>
      <c r="E405" s="8" t="e">
        <f>VLOOKUP(D405,'Specimen-Sample'!A$2:L$3024,3)</f>
        <v>#N/A</v>
      </c>
      <c r="F405" s="8">
        <f>VLOOKUP(D405,'Specimen-Sample'!A$2:O$3024,2)</f>
        <v>3241</v>
      </c>
      <c r="G405" s="8">
        <f>VLOOKUP(F405,Malignancy!$A$2:$B$2019,2)</f>
        <v>2108</v>
      </c>
      <c r="H405" t="s">
        <v>12440</v>
      </c>
      <c r="I405" t="s">
        <v>12431</v>
      </c>
    </row>
    <row r="406" spans="1:9" x14ac:dyDescent="0.25">
      <c r="A406">
        <f t="shared" si="18"/>
        <v>103</v>
      </c>
      <c r="B406">
        <f t="shared" si="19"/>
        <v>132</v>
      </c>
      <c r="C406">
        <f t="shared" si="20"/>
        <v>170</v>
      </c>
      <c r="D406" t="s">
        <v>13830</v>
      </c>
      <c r="E406" s="8" t="e">
        <f>VLOOKUP(D406,'Specimen-Sample'!A$2:L$3024,3)</f>
        <v>#N/A</v>
      </c>
      <c r="F406" s="8">
        <f>VLOOKUP(D406,'Specimen-Sample'!A$2:O$3024,2)</f>
        <v>3241</v>
      </c>
      <c r="G406" s="8">
        <f>VLOOKUP(F406,Malignancy!$A$2:$B$2019,2)</f>
        <v>2108</v>
      </c>
      <c r="H406" t="s">
        <v>12434</v>
      </c>
      <c r="I406" t="s">
        <v>12439</v>
      </c>
    </row>
    <row r="407" spans="1:9" x14ac:dyDescent="0.25">
      <c r="A407">
        <f t="shared" si="18"/>
        <v>103</v>
      </c>
      <c r="B407">
        <f t="shared" si="19"/>
        <v>132</v>
      </c>
      <c r="C407">
        <f t="shared" si="20"/>
        <v>170</v>
      </c>
      <c r="D407" t="s">
        <v>13830</v>
      </c>
      <c r="E407" s="8" t="e">
        <f>VLOOKUP(D407,'Specimen-Sample'!A$2:L$3024,3)</f>
        <v>#N/A</v>
      </c>
      <c r="F407" s="8">
        <f>VLOOKUP(D407,'Specimen-Sample'!A$2:O$3024,2)</f>
        <v>3241</v>
      </c>
      <c r="G407" s="8">
        <f>VLOOKUP(F407,Malignancy!$A$2:$B$2019,2)</f>
        <v>2108</v>
      </c>
      <c r="H407" t="s">
        <v>12451</v>
      </c>
      <c r="I407" t="s">
        <v>12447</v>
      </c>
    </row>
    <row r="408" spans="1:9" x14ac:dyDescent="0.25">
      <c r="A408">
        <f t="shared" si="18"/>
        <v>103</v>
      </c>
      <c r="B408">
        <f t="shared" si="19"/>
        <v>133</v>
      </c>
      <c r="C408">
        <f t="shared" si="20"/>
        <v>171</v>
      </c>
      <c r="D408" t="s">
        <v>6941</v>
      </c>
      <c r="E408" s="8" t="e">
        <f>VLOOKUP(D408,'Specimen-Sample'!A$2:L$3024,3)</f>
        <v>#N/A</v>
      </c>
      <c r="F408" s="8">
        <f>VLOOKUP(D408,'Specimen-Sample'!A$2:O$3024,2)</f>
        <v>1744</v>
      </c>
      <c r="G408" s="8">
        <f>VLOOKUP(F408,Malignancy!$A$2:$B$2019,2)</f>
        <v>1807</v>
      </c>
      <c r="H408" t="s">
        <v>11847</v>
      </c>
      <c r="I408" t="s">
        <v>11860</v>
      </c>
    </row>
    <row r="409" spans="1:9" x14ac:dyDescent="0.25">
      <c r="A409">
        <f t="shared" si="18"/>
        <v>103</v>
      </c>
      <c r="B409">
        <f t="shared" si="19"/>
        <v>133</v>
      </c>
      <c r="C409">
        <f t="shared" si="20"/>
        <v>171</v>
      </c>
      <c r="D409" t="s">
        <v>6941</v>
      </c>
      <c r="E409" s="8" t="e">
        <f>VLOOKUP(D409,'Specimen-Sample'!A$2:L$3024,3)</f>
        <v>#N/A</v>
      </c>
      <c r="F409" s="8">
        <f>VLOOKUP(D409,'Specimen-Sample'!A$2:O$3024,2)</f>
        <v>1744</v>
      </c>
      <c r="G409" s="8">
        <f>VLOOKUP(F409,Malignancy!$A$2:$B$2019,2)</f>
        <v>1807</v>
      </c>
      <c r="H409" t="s">
        <v>11849</v>
      </c>
      <c r="I409" t="s">
        <v>11850</v>
      </c>
    </row>
    <row r="410" spans="1:9" x14ac:dyDescent="0.25">
      <c r="A410">
        <f t="shared" si="18"/>
        <v>103</v>
      </c>
      <c r="B410">
        <f t="shared" si="19"/>
        <v>133</v>
      </c>
      <c r="C410">
        <f t="shared" si="20"/>
        <v>171</v>
      </c>
      <c r="D410" t="s">
        <v>6941</v>
      </c>
      <c r="E410" s="8" t="e">
        <f>VLOOKUP(D410,'Specimen-Sample'!A$2:L$3024,3)</f>
        <v>#N/A</v>
      </c>
      <c r="F410" s="8">
        <f>VLOOKUP(D410,'Specimen-Sample'!A$2:O$3024,2)</f>
        <v>1744</v>
      </c>
      <c r="G410" s="8">
        <f>VLOOKUP(F410,Malignancy!$A$2:$B$2019,2)</f>
        <v>1807</v>
      </c>
      <c r="H410" t="s">
        <v>11846</v>
      </c>
      <c r="I410" t="s">
        <v>11859</v>
      </c>
    </row>
    <row r="411" spans="1:9" x14ac:dyDescent="0.25">
      <c r="A411">
        <f t="shared" si="18"/>
        <v>103</v>
      </c>
      <c r="B411">
        <f t="shared" si="19"/>
        <v>133</v>
      </c>
      <c r="C411">
        <f t="shared" si="20"/>
        <v>171</v>
      </c>
      <c r="D411" t="s">
        <v>6941</v>
      </c>
      <c r="E411" s="8" t="e">
        <f>VLOOKUP(D411,'Specimen-Sample'!A$2:L$3024,3)</f>
        <v>#N/A</v>
      </c>
      <c r="F411" s="8">
        <f>VLOOKUP(D411,'Specimen-Sample'!A$2:O$3024,2)</f>
        <v>1744</v>
      </c>
      <c r="G411" s="8">
        <f>VLOOKUP(F411,Malignancy!$A$2:$B$2019,2)</f>
        <v>1807</v>
      </c>
      <c r="H411" t="s">
        <v>11856</v>
      </c>
      <c r="I411" t="s">
        <v>11848</v>
      </c>
    </row>
    <row r="412" spans="1:9" x14ac:dyDescent="0.25">
      <c r="A412">
        <f t="shared" si="18"/>
        <v>103</v>
      </c>
      <c r="B412">
        <f t="shared" si="19"/>
        <v>133</v>
      </c>
      <c r="C412">
        <f t="shared" si="20"/>
        <v>171</v>
      </c>
      <c r="D412" t="s">
        <v>6941</v>
      </c>
      <c r="E412" s="8" t="e">
        <f>VLOOKUP(D412,'Specimen-Sample'!A$2:L$3024,3)</f>
        <v>#N/A</v>
      </c>
      <c r="F412" s="8">
        <f>VLOOKUP(D412,'Specimen-Sample'!A$2:O$3024,2)</f>
        <v>1744</v>
      </c>
      <c r="G412" s="8">
        <f>VLOOKUP(F412,Malignancy!$A$2:$B$2019,2)</f>
        <v>1807</v>
      </c>
      <c r="H412" t="s">
        <v>11844</v>
      </c>
      <c r="I412" t="s">
        <v>11868</v>
      </c>
    </row>
    <row r="413" spans="1:9" x14ac:dyDescent="0.25">
      <c r="A413">
        <f t="shared" si="18"/>
        <v>103</v>
      </c>
      <c r="B413">
        <f t="shared" si="19"/>
        <v>133</v>
      </c>
      <c r="C413">
        <f t="shared" si="20"/>
        <v>171</v>
      </c>
      <c r="D413" t="s">
        <v>6941</v>
      </c>
      <c r="E413" s="8" t="e">
        <f>VLOOKUP(D413,'Specimen-Sample'!A$2:L$3024,3)</f>
        <v>#N/A</v>
      </c>
      <c r="F413" s="8">
        <f>VLOOKUP(D413,'Specimen-Sample'!A$2:O$3024,2)</f>
        <v>1744</v>
      </c>
      <c r="G413" s="8">
        <f>VLOOKUP(F413,Malignancy!$A$2:$B$2019,2)</f>
        <v>1807</v>
      </c>
      <c r="H413" t="s">
        <v>11865</v>
      </c>
      <c r="I413" t="s">
        <v>11872</v>
      </c>
    </row>
    <row r="414" spans="1:9" x14ac:dyDescent="0.25">
      <c r="A414">
        <f t="shared" si="18"/>
        <v>103</v>
      </c>
      <c r="B414">
        <f t="shared" si="19"/>
        <v>133</v>
      </c>
      <c r="C414">
        <f t="shared" si="20"/>
        <v>171</v>
      </c>
      <c r="D414" t="s">
        <v>6941</v>
      </c>
      <c r="E414" s="8" t="e">
        <f>VLOOKUP(D414,'Specimen-Sample'!A$2:L$3024,3)</f>
        <v>#N/A</v>
      </c>
      <c r="F414" s="8">
        <f>VLOOKUP(D414,'Specimen-Sample'!A$2:O$3024,2)</f>
        <v>1744</v>
      </c>
      <c r="G414" s="8">
        <f>VLOOKUP(F414,Malignancy!$A$2:$B$2019,2)</f>
        <v>1807</v>
      </c>
      <c r="H414" t="s">
        <v>11845</v>
      </c>
      <c r="I414" t="s">
        <v>11867</v>
      </c>
    </row>
    <row r="415" spans="1:9" x14ac:dyDescent="0.25">
      <c r="A415">
        <f t="shared" si="18"/>
        <v>103</v>
      </c>
      <c r="B415">
        <f t="shared" si="19"/>
        <v>133</v>
      </c>
      <c r="C415">
        <f t="shared" si="20"/>
        <v>171</v>
      </c>
      <c r="D415" t="s">
        <v>6941</v>
      </c>
      <c r="E415" s="8" t="e">
        <f>VLOOKUP(D415,'Specimen-Sample'!A$2:L$3024,3)</f>
        <v>#N/A</v>
      </c>
      <c r="F415" s="8">
        <f>VLOOKUP(D415,'Specimen-Sample'!A$2:O$3024,2)</f>
        <v>1744</v>
      </c>
      <c r="G415" s="8">
        <f>VLOOKUP(F415,Malignancy!$A$2:$B$2019,2)</f>
        <v>1807</v>
      </c>
      <c r="H415" t="s">
        <v>11869</v>
      </c>
      <c r="I415" t="s">
        <v>11862</v>
      </c>
    </row>
    <row r="416" spans="1:9" x14ac:dyDescent="0.25">
      <c r="A416">
        <f t="shared" si="18"/>
        <v>103</v>
      </c>
      <c r="B416">
        <f t="shared" si="19"/>
        <v>133</v>
      </c>
      <c r="C416">
        <f t="shared" si="20"/>
        <v>171</v>
      </c>
      <c r="D416" t="s">
        <v>6941</v>
      </c>
      <c r="E416" s="8" t="e">
        <f>VLOOKUP(D416,'Specimen-Sample'!A$2:L$3024,3)</f>
        <v>#N/A</v>
      </c>
      <c r="F416" s="8">
        <f>VLOOKUP(D416,'Specimen-Sample'!A$2:O$3024,2)</f>
        <v>1744</v>
      </c>
      <c r="G416" s="8">
        <f>VLOOKUP(F416,Malignancy!$A$2:$B$2019,2)</f>
        <v>1807</v>
      </c>
      <c r="H416" t="s">
        <v>11857</v>
      </c>
      <c r="I416" t="s">
        <v>11864</v>
      </c>
    </row>
    <row r="417" spans="1:9" x14ac:dyDescent="0.25">
      <c r="A417">
        <f t="shared" si="18"/>
        <v>103</v>
      </c>
      <c r="B417">
        <f t="shared" si="19"/>
        <v>133</v>
      </c>
      <c r="C417">
        <f t="shared" si="20"/>
        <v>171</v>
      </c>
      <c r="D417" t="s">
        <v>6941</v>
      </c>
      <c r="E417" s="8" t="e">
        <f>VLOOKUP(D417,'Specimen-Sample'!A$2:L$3024,3)</f>
        <v>#N/A</v>
      </c>
      <c r="F417" s="8">
        <f>VLOOKUP(D417,'Specimen-Sample'!A$2:O$3024,2)</f>
        <v>1744</v>
      </c>
      <c r="G417" s="8">
        <f>VLOOKUP(F417,Malignancy!$A$2:$B$2019,2)</f>
        <v>1807</v>
      </c>
      <c r="H417" t="s">
        <v>11855</v>
      </c>
      <c r="I417" t="s">
        <v>11874</v>
      </c>
    </row>
    <row r="418" spans="1:9" x14ac:dyDescent="0.25">
      <c r="A418">
        <f t="shared" si="18"/>
        <v>103</v>
      </c>
      <c r="B418">
        <f t="shared" si="19"/>
        <v>133</v>
      </c>
      <c r="C418">
        <f t="shared" si="20"/>
        <v>171</v>
      </c>
      <c r="D418" t="s">
        <v>6941</v>
      </c>
      <c r="E418" s="8" t="e">
        <f>VLOOKUP(D418,'Specimen-Sample'!A$2:L$3024,3)</f>
        <v>#N/A</v>
      </c>
      <c r="F418" s="8">
        <f>VLOOKUP(D418,'Specimen-Sample'!A$2:O$3024,2)</f>
        <v>1744</v>
      </c>
      <c r="G418" s="8">
        <f>VLOOKUP(F418,Malignancy!$A$2:$B$2019,2)</f>
        <v>1807</v>
      </c>
      <c r="H418" t="s">
        <v>11866</v>
      </c>
      <c r="I418" t="s">
        <v>11858</v>
      </c>
    </row>
    <row r="419" spans="1:9" x14ac:dyDescent="0.25">
      <c r="A419">
        <f t="shared" si="18"/>
        <v>103</v>
      </c>
      <c r="B419">
        <f t="shared" si="19"/>
        <v>133</v>
      </c>
      <c r="C419">
        <f t="shared" si="20"/>
        <v>171</v>
      </c>
      <c r="D419" t="s">
        <v>6941</v>
      </c>
      <c r="E419" s="8" t="e">
        <f>VLOOKUP(D419,'Specimen-Sample'!A$2:L$3024,3)</f>
        <v>#N/A</v>
      </c>
      <c r="F419" s="8">
        <f>VLOOKUP(D419,'Specimen-Sample'!A$2:O$3024,2)</f>
        <v>1744</v>
      </c>
      <c r="G419" s="8">
        <f>VLOOKUP(F419,Malignancy!$A$2:$B$2019,2)</f>
        <v>1807</v>
      </c>
      <c r="H419" t="s">
        <v>11871</v>
      </c>
      <c r="I419" t="s">
        <v>11870</v>
      </c>
    </row>
    <row r="420" spans="1:9" x14ac:dyDescent="0.25">
      <c r="A420">
        <f t="shared" si="18"/>
        <v>103</v>
      </c>
      <c r="B420">
        <f t="shared" si="19"/>
        <v>133</v>
      </c>
      <c r="C420">
        <f t="shared" si="20"/>
        <v>171</v>
      </c>
      <c r="D420" t="s">
        <v>6941</v>
      </c>
      <c r="E420" s="8" t="e">
        <f>VLOOKUP(D420,'Specimen-Sample'!A$2:L$3024,3)</f>
        <v>#N/A</v>
      </c>
      <c r="F420" s="8">
        <f>VLOOKUP(D420,'Specimen-Sample'!A$2:O$3024,2)</f>
        <v>1744</v>
      </c>
      <c r="G420" s="8">
        <f>VLOOKUP(F420,Malignancy!$A$2:$B$2019,2)</f>
        <v>1807</v>
      </c>
      <c r="H420" t="s">
        <v>11843</v>
      </c>
      <c r="I420" t="s">
        <v>11852</v>
      </c>
    </row>
    <row r="421" spans="1:9" x14ac:dyDescent="0.25">
      <c r="A421">
        <f t="shared" si="18"/>
        <v>103</v>
      </c>
      <c r="B421">
        <f t="shared" si="19"/>
        <v>133</v>
      </c>
      <c r="C421">
        <f t="shared" si="20"/>
        <v>171</v>
      </c>
      <c r="D421" t="s">
        <v>6941</v>
      </c>
      <c r="E421" s="8" t="e">
        <f>VLOOKUP(D421,'Specimen-Sample'!A$2:L$3024,3)</f>
        <v>#N/A</v>
      </c>
      <c r="F421" s="8">
        <f>VLOOKUP(D421,'Specimen-Sample'!A$2:O$3024,2)</f>
        <v>1744</v>
      </c>
      <c r="G421" s="8">
        <f>VLOOKUP(F421,Malignancy!$A$2:$B$2019,2)</f>
        <v>1807</v>
      </c>
      <c r="H421" t="s">
        <v>11861</v>
      </c>
      <c r="I421" t="s">
        <v>11853</v>
      </c>
    </row>
    <row r="422" spans="1:9" x14ac:dyDescent="0.25">
      <c r="A422">
        <f t="shared" si="18"/>
        <v>103</v>
      </c>
      <c r="B422">
        <f t="shared" si="19"/>
        <v>133</v>
      </c>
      <c r="C422">
        <f t="shared" si="20"/>
        <v>171</v>
      </c>
      <c r="D422" t="s">
        <v>6941</v>
      </c>
      <c r="E422" s="8" t="e">
        <f>VLOOKUP(D422,'Specimen-Sample'!A$2:L$3024,3)</f>
        <v>#N/A</v>
      </c>
      <c r="F422" s="8">
        <f>VLOOKUP(D422,'Specimen-Sample'!A$2:O$3024,2)</f>
        <v>1744</v>
      </c>
      <c r="G422" s="8">
        <f>VLOOKUP(F422,Malignancy!$A$2:$B$2019,2)</f>
        <v>1807</v>
      </c>
      <c r="H422" t="s">
        <v>11873</v>
      </c>
      <c r="I422" t="s">
        <v>11854</v>
      </c>
    </row>
    <row r="423" spans="1:9" x14ac:dyDescent="0.25">
      <c r="A423">
        <f t="shared" si="18"/>
        <v>103</v>
      </c>
      <c r="B423">
        <f t="shared" si="19"/>
        <v>133</v>
      </c>
      <c r="C423">
        <f t="shared" si="20"/>
        <v>171</v>
      </c>
      <c r="D423" t="s">
        <v>6941</v>
      </c>
      <c r="E423" s="8" t="e">
        <f>VLOOKUP(D423,'Specimen-Sample'!A$2:L$3024,3)</f>
        <v>#N/A</v>
      </c>
      <c r="F423" s="8">
        <f>VLOOKUP(D423,'Specimen-Sample'!A$2:O$3024,2)</f>
        <v>1744</v>
      </c>
      <c r="G423" s="8">
        <f>VLOOKUP(F423,Malignancy!$A$2:$B$2019,2)</f>
        <v>1807</v>
      </c>
      <c r="H423" t="s">
        <v>11851</v>
      </c>
      <c r="I423" t="s">
        <v>11863</v>
      </c>
    </row>
    <row r="424" spans="1:9" x14ac:dyDescent="0.25">
      <c r="A424">
        <f t="shared" si="18"/>
        <v>103</v>
      </c>
      <c r="B424">
        <f t="shared" si="19"/>
        <v>133</v>
      </c>
      <c r="C424">
        <f t="shared" si="20"/>
        <v>172</v>
      </c>
      <c r="D424" t="s">
        <v>8989</v>
      </c>
      <c r="E424" s="8" t="e">
        <f>VLOOKUP(D424,'Specimen-Sample'!A$2:L$3024,3)</f>
        <v>#N/A</v>
      </c>
      <c r="F424" s="8">
        <f>VLOOKUP(D424,'Specimen-Sample'!A$2:O$3024,2)</f>
        <v>2648</v>
      </c>
      <c r="G424" s="8">
        <f>VLOOKUP(F424,Malignancy!$A$2:$B$2019,2)</f>
        <v>2108</v>
      </c>
      <c r="H424" t="s">
        <v>11803</v>
      </c>
      <c r="I424" t="s">
        <v>11794</v>
      </c>
    </row>
    <row r="425" spans="1:9" x14ac:dyDescent="0.25">
      <c r="A425">
        <f t="shared" si="18"/>
        <v>103</v>
      </c>
      <c r="B425">
        <f t="shared" si="19"/>
        <v>133</v>
      </c>
      <c r="C425">
        <f t="shared" si="20"/>
        <v>172</v>
      </c>
      <c r="D425" t="s">
        <v>8989</v>
      </c>
      <c r="E425" s="8" t="e">
        <f>VLOOKUP(D425,'Specimen-Sample'!A$2:L$3024,3)</f>
        <v>#N/A</v>
      </c>
      <c r="F425" s="8">
        <f>VLOOKUP(D425,'Specimen-Sample'!A$2:O$3024,2)</f>
        <v>2648</v>
      </c>
      <c r="G425" s="8">
        <f>VLOOKUP(F425,Malignancy!$A$2:$B$2019,2)</f>
        <v>2108</v>
      </c>
      <c r="H425" t="s">
        <v>11808</v>
      </c>
      <c r="I425" t="s">
        <v>11791</v>
      </c>
    </row>
    <row r="426" spans="1:9" x14ac:dyDescent="0.25">
      <c r="A426">
        <f t="shared" si="18"/>
        <v>103</v>
      </c>
      <c r="B426">
        <f t="shared" si="19"/>
        <v>133</v>
      </c>
      <c r="C426">
        <f t="shared" si="20"/>
        <v>172</v>
      </c>
      <c r="D426" t="s">
        <v>8989</v>
      </c>
      <c r="E426" s="8" t="e">
        <f>VLOOKUP(D426,'Specimen-Sample'!A$2:L$3024,3)</f>
        <v>#N/A</v>
      </c>
      <c r="F426" s="8">
        <f>VLOOKUP(D426,'Specimen-Sample'!A$2:O$3024,2)</f>
        <v>2648</v>
      </c>
      <c r="G426" s="8">
        <f>VLOOKUP(F426,Malignancy!$A$2:$B$2019,2)</f>
        <v>2108</v>
      </c>
      <c r="H426" t="s">
        <v>11800</v>
      </c>
      <c r="I426" t="s">
        <v>11793</v>
      </c>
    </row>
    <row r="427" spans="1:9" x14ac:dyDescent="0.25">
      <c r="A427">
        <f t="shared" si="18"/>
        <v>103</v>
      </c>
      <c r="B427">
        <f t="shared" si="19"/>
        <v>133</v>
      </c>
      <c r="C427">
        <f t="shared" si="20"/>
        <v>172</v>
      </c>
      <c r="D427" t="s">
        <v>8989</v>
      </c>
      <c r="E427" s="8" t="e">
        <f>VLOOKUP(D427,'Specimen-Sample'!A$2:L$3024,3)</f>
        <v>#N/A</v>
      </c>
      <c r="F427" s="8">
        <f>VLOOKUP(D427,'Specimen-Sample'!A$2:O$3024,2)</f>
        <v>2648</v>
      </c>
      <c r="G427" s="8">
        <f>VLOOKUP(F427,Malignancy!$A$2:$B$2019,2)</f>
        <v>2108</v>
      </c>
      <c r="H427" t="s">
        <v>11799</v>
      </c>
      <c r="I427" t="s">
        <v>11807</v>
      </c>
    </row>
    <row r="428" spans="1:9" x14ac:dyDescent="0.25">
      <c r="A428">
        <f t="shared" si="18"/>
        <v>103</v>
      </c>
      <c r="B428">
        <f t="shared" si="19"/>
        <v>133</v>
      </c>
      <c r="C428">
        <f t="shared" si="20"/>
        <v>172</v>
      </c>
      <c r="D428" t="s">
        <v>8989</v>
      </c>
      <c r="E428" s="8" t="e">
        <f>VLOOKUP(D428,'Specimen-Sample'!A$2:L$3024,3)</f>
        <v>#N/A</v>
      </c>
      <c r="F428" s="8">
        <f>VLOOKUP(D428,'Specimen-Sample'!A$2:O$3024,2)</f>
        <v>2648</v>
      </c>
      <c r="G428" s="8">
        <f>VLOOKUP(F428,Malignancy!$A$2:$B$2019,2)</f>
        <v>2108</v>
      </c>
      <c r="H428" t="s">
        <v>11810</v>
      </c>
      <c r="I428" t="s">
        <v>11811</v>
      </c>
    </row>
    <row r="429" spans="1:9" x14ac:dyDescent="0.25">
      <c r="A429">
        <f t="shared" si="18"/>
        <v>103</v>
      </c>
      <c r="B429">
        <f t="shared" si="19"/>
        <v>133</v>
      </c>
      <c r="C429">
        <f t="shared" si="20"/>
        <v>172</v>
      </c>
      <c r="D429" t="s">
        <v>8989</v>
      </c>
      <c r="E429" s="8" t="e">
        <f>VLOOKUP(D429,'Specimen-Sample'!A$2:L$3024,3)</f>
        <v>#N/A</v>
      </c>
      <c r="F429" s="8">
        <f>VLOOKUP(D429,'Specimen-Sample'!A$2:O$3024,2)</f>
        <v>2648</v>
      </c>
      <c r="G429" s="8">
        <f>VLOOKUP(F429,Malignancy!$A$2:$B$2019,2)</f>
        <v>2108</v>
      </c>
      <c r="H429" t="s">
        <v>11805</v>
      </c>
      <c r="I429" t="s">
        <v>11806</v>
      </c>
    </row>
    <row r="430" spans="1:9" x14ac:dyDescent="0.25">
      <c r="A430">
        <f t="shared" si="18"/>
        <v>103</v>
      </c>
      <c r="B430">
        <f t="shared" si="19"/>
        <v>133</v>
      </c>
      <c r="C430">
        <f t="shared" si="20"/>
        <v>172</v>
      </c>
      <c r="D430" t="s">
        <v>8989</v>
      </c>
      <c r="E430" s="8" t="e">
        <f>VLOOKUP(D430,'Specimen-Sample'!A$2:L$3024,3)</f>
        <v>#N/A</v>
      </c>
      <c r="F430" s="8">
        <f>VLOOKUP(D430,'Specimen-Sample'!A$2:O$3024,2)</f>
        <v>2648</v>
      </c>
      <c r="G430" s="8">
        <f>VLOOKUP(F430,Malignancy!$A$2:$B$2019,2)</f>
        <v>2108</v>
      </c>
      <c r="H430" t="s">
        <v>11802</v>
      </c>
      <c r="I430" t="s">
        <v>11797</v>
      </c>
    </row>
    <row r="431" spans="1:9" x14ac:dyDescent="0.25">
      <c r="A431">
        <f t="shared" si="18"/>
        <v>103</v>
      </c>
      <c r="B431">
        <f t="shared" si="19"/>
        <v>133</v>
      </c>
      <c r="C431">
        <f t="shared" si="20"/>
        <v>172</v>
      </c>
      <c r="D431" t="s">
        <v>8989</v>
      </c>
      <c r="E431" s="8" t="e">
        <f>VLOOKUP(D431,'Specimen-Sample'!A$2:L$3024,3)</f>
        <v>#N/A</v>
      </c>
      <c r="F431" s="8">
        <f>VLOOKUP(D431,'Specimen-Sample'!A$2:O$3024,2)</f>
        <v>2648</v>
      </c>
      <c r="G431" s="8">
        <f>VLOOKUP(F431,Malignancy!$A$2:$B$2019,2)</f>
        <v>2108</v>
      </c>
      <c r="H431" t="s">
        <v>11787</v>
      </c>
      <c r="I431" t="s">
        <v>11801</v>
      </c>
    </row>
    <row r="432" spans="1:9" x14ac:dyDescent="0.25">
      <c r="A432">
        <f t="shared" si="18"/>
        <v>103</v>
      </c>
      <c r="B432">
        <f t="shared" si="19"/>
        <v>133</v>
      </c>
      <c r="C432">
        <f t="shared" si="20"/>
        <v>172</v>
      </c>
      <c r="D432" t="s">
        <v>8989</v>
      </c>
      <c r="E432" s="8" t="e">
        <f>VLOOKUP(D432,'Specimen-Sample'!A$2:L$3024,3)</f>
        <v>#N/A</v>
      </c>
      <c r="F432" s="8">
        <f>VLOOKUP(D432,'Specimen-Sample'!A$2:O$3024,2)</f>
        <v>2648</v>
      </c>
      <c r="G432" s="8">
        <f>VLOOKUP(F432,Malignancy!$A$2:$B$2019,2)</f>
        <v>2108</v>
      </c>
      <c r="H432" t="s">
        <v>11814</v>
      </c>
      <c r="I432" t="s">
        <v>11796</v>
      </c>
    </row>
    <row r="433" spans="1:9" x14ac:dyDescent="0.25">
      <c r="A433">
        <f t="shared" si="18"/>
        <v>103</v>
      </c>
      <c r="B433">
        <f t="shared" si="19"/>
        <v>133</v>
      </c>
      <c r="C433">
        <f t="shared" si="20"/>
        <v>172</v>
      </c>
      <c r="D433" t="s">
        <v>8989</v>
      </c>
      <c r="E433" s="8" t="e">
        <f>VLOOKUP(D433,'Specimen-Sample'!A$2:L$3024,3)</f>
        <v>#N/A</v>
      </c>
      <c r="F433" s="8">
        <f>VLOOKUP(D433,'Specimen-Sample'!A$2:O$3024,2)</f>
        <v>2648</v>
      </c>
      <c r="G433" s="8">
        <f>VLOOKUP(F433,Malignancy!$A$2:$B$2019,2)</f>
        <v>2108</v>
      </c>
      <c r="H433" t="s">
        <v>11809</v>
      </c>
      <c r="I433" t="s">
        <v>11798</v>
      </c>
    </row>
    <row r="434" spans="1:9" x14ac:dyDescent="0.25">
      <c r="A434">
        <f t="shared" si="18"/>
        <v>103</v>
      </c>
      <c r="B434">
        <f t="shared" si="19"/>
        <v>133</v>
      </c>
      <c r="C434">
        <f t="shared" si="20"/>
        <v>172</v>
      </c>
      <c r="D434" t="s">
        <v>8989</v>
      </c>
      <c r="E434" s="8" t="e">
        <f>VLOOKUP(D434,'Specimen-Sample'!A$2:L$3024,3)</f>
        <v>#N/A</v>
      </c>
      <c r="F434" s="8">
        <f>VLOOKUP(D434,'Specimen-Sample'!A$2:O$3024,2)</f>
        <v>2648</v>
      </c>
      <c r="G434" s="8">
        <f>VLOOKUP(F434,Malignancy!$A$2:$B$2019,2)</f>
        <v>2108</v>
      </c>
      <c r="H434" t="s">
        <v>11812</v>
      </c>
      <c r="I434" t="s">
        <v>11785</v>
      </c>
    </row>
    <row r="435" spans="1:9" x14ac:dyDescent="0.25">
      <c r="A435">
        <f t="shared" ref="A435:A498" si="21">FIND("Sample_",H435)</f>
        <v>103</v>
      </c>
      <c r="B435">
        <f t="shared" ref="B435:B498" si="22">FIND("/",H435,A435)</f>
        <v>133</v>
      </c>
      <c r="C435">
        <f t="shared" si="20"/>
        <v>172</v>
      </c>
      <c r="D435" t="s">
        <v>8989</v>
      </c>
      <c r="E435" s="8" t="e">
        <f>VLOOKUP(D435,'Specimen-Sample'!A$2:L$3024,3)</f>
        <v>#N/A</v>
      </c>
      <c r="F435" s="8">
        <f>VLOOKUP(D435,'Specimen-Sample'!A$2:O$3024,2)</f>
        <v>2648</v>
      </c>
      <c r="G435" s="8">
        <f>VLOOKUP(F435,Malignancy!$A$2:$B$2019,2)</f>
        <v>2108</v>
      </c>
      <c r="H435" t="s">
        <v>11816</v>
      </c>
      <c r="I435" t="s">
        <v>11815</v>
      </c>
    </row>
    <row r="436" spans="1:9" x14ac:dyDescent="0.25">
      <c r="A436">
        <f t="shared" si="21"/>
        <v>103</v>
      </c>
      <c r="B436">
        <f t="shared" si="22"/>
        <v>133</v>
      </c>
      <c r="C436">
        <f t="shared" si="20"/>
        <v>172</v>
      </c>
      <c r="D436" t="s">
        <v>8989</v>
      </c>
      <c r="E436" s="8" t="e">
        <f>VLOOKUP(D436,'Specimen-Sample'!A$2:L$3024,3)</f>
        <v>#N/A</v>
      </c>
      <c r="F436" s="8">
        <f>VLOOKUP(D436,'Specimen-Sample'!A$2:O$3024,2)</f>
        <v>2648</v>
      </c>
      <c r="G436" s="8">
        <f>VLOOKUP(F436,Malignancy!$A$2:$B$2019,2)</f>
        <v>2108</v>
      </c>
      <c r="H436" t="s">
        <v>11788</v>
      </c>
      <c r="I436" t="s">
        <v>11804</v>
      </c>
    </row>
    <row r="437" spans="1:9" x14ac:dyDescent="0.25">
      <c r="A437">
        <f t="shared" si="21"/>
        <v>103</v>
      </c>
      <c r="B437">
        <f t="shared" si="22"/>
        <v>133</v>
      </c>
      <c r="C437">
        <f t="shared" si="20"/>
        <v>172</v>
      </c>
      <c r="D437" t="s">
        <v>8989</v>
      </c>
      <c r="E437" s="8" t="e">
        <f>VLOOKUP(D437,'Specimen-Sample'!A$2:L$3024,3)</f>
        <v>#N/A</v>
      </c>
      <c r="F437" s="8">
        <f>VLOOKUP(D437,'Specimen-Sample'!A$2:O$3024,2)</f>
        <v>2648</v>
      </c>
      <c r="G437" s="8">
        <f>VLOOKUP(F437,Malignancy!$A$2:$B$2019,2)</f>
        <v>2108</v>
      </c>
      <c r="H437" t="s">
        <v>11786</v>
      </c>
      <c r="I437" t="s">
        <v>11795</v>
      </c>
    </row>
    <row r="438" spans="1:9" x14ac:dyDescent="0.25">
      <c r="A438">
        <f t="shared" si="21"/>
        <v>103</v>
      </c>
      <c r="B438">
        <f t="shared" si="22"/>
        <v>133</v>
      </c>
      <c r="C438">
        <f t="shared" si="20"/>
        <v>172</v>
      </c>
      <c r="D438" t="s">
        <v>8989</v>
      </c>
      <c r="E438" s="8" t="e">
        <f>VLOOKUP(D438,'Specimen-Sample'!A$2:L$3024,3)</f>
        <v>#N/A</v>
      </c>
      <c r="F438" s="8">
        <f>VLOOKUP(D438,'Specimen-Sample'!A$2:O$3024,2)</f>
        <v>2648</v>
      </c>
      <c r="G438" s="8">
        <f>VLOOKUP(F438,Malignancy!$A$2:$B$2019,2)</f>
        <v>2108</v>
      </c>
      <c r="H438" t="s">
        <v>11792</v>
      </c>
      <c r="I438" t="s">
        <v>11789</v>
      </c>
    </row>
    <row r="439" spans="1:9" x14ac:dyDescent="0.25">
      <c r="A439">
        <f t="shared" si="21"/>
        <v>103</v>
      </c>
      <c r="B439">
        <f t="shared" si="22"/>
        <v>133</v>
      </c>
      <c r="C439">
        <f t="shared" si="20"/>
        <v>172</v>
      </c>
      <c r="D439" t="s">
        <v>8989</v>
      </c>
      <c r="E439" s="8" t="e">
        <f>VLOOKUP(D439,'Specimen-Sample'!A$2:L$3024,3)</f>
        <v>#N/A</v>
      </c>
      <c r="F439" s="8">
        <f>VLOOKUP(D439,'Specimen-Sample'!A$2:O$3024,2)</f>
        <v>2648</v>
      </c>
      <c r="G439" s="8">
        <f>VLOOKUP(F439,Malignancy!$A$2:$B$2019,2)</f>
        <v>2108</v>
      </c>
      <c r="H439" t="s">
        <v>11813</v>
      </c>
      <c r="I439" t="s">
        <v>11790</v>
      </c>
    </row>
    <row r="440" spans="1:9" x14ac:dyDescent="0.25">
      <c r="A440">
        <f t="shared" si="21"/>
        <v>103</v>
      </c>
      <c r="B440">
        <f t="shared" si="22"/>
        <v>133</v>
      </c>
      <c r="C440">
        <f t="shared" si="20"/>
        <v>173</v>
      </c>
      <c r="D440" t="s">
        <v>482</v>
      </c>
      <c r="E440" s="8" t="str">
        <f>VLOOKUP(D440,'Specimen-Sample'!A$2:L$3024,3)</f>
        <v>PHI</v>
      </c>
      <c r="F440" s="8">
        <f>VLOOKUP(D440,'Specimen-Sample'!A$2:O$3024,2)</f>
        <v>1819</v>
      </c>
      <c r="G440" s="8">
        <f>VLOOKUP(F440,Malignancy!$A$2:$B$2019,2)</f>
        <v>1876</v>
      </c>
      <c r="H440" t="s">
        <v>11949</v>
      </c>
      <c r="I440" t="s">
        <v>11942</v>
      </c>
    </row>
    <row r="441" spans="1:9" x14ac:dyDescent="0.25">
      <c r="A441">
        <f t="shared" si="21"/>
        <v>103</v>
      </c>
      <c r="B441">
        <f t="shared" si="22"/>
        <v>133</v>
      </c>
      <c r="C441">
        <f t="shared" si="20"/>
        <v>173</v>
      </c>
      <c r="D441" t="s">
        <v>482</v>
      </c>
      <c r="E441" s="8" t="str">
        <f>VLOOKUP(D441,'Specimen-Sample'!A$2:L$3024,3)</f>
        <v>PHI</v>
      </c>
      <c r="F441" s="8">
        <f>VLOOKUP(D441,'Specimen-Sample'!A$2:O$3024,2)</f>
        <v>1819</v>
      </c>
      <c r="G441" s="8">
        <f>VLOOKUP(F441,Malignancy!$A$2:$B$2019,2)</f>
        <v>1876</v>
      </c>
      <c r="H441" t="s">
        <v>11933</v>
      </c>
      <c r="I441" t="s">
        <v>11959</v>
      </c>
    </row>
    <row r="442" spans="1:9" x14ac:dyDescent="0.25">
      <c r="A442">
        <f t="shared" si="21"/>
        <v>103</v>
      </c>
      <c r="B442">
        <f t="shared" si="22"/>
        <v>133</v>
      </c>
      <c r="C442">
        <f t="shared" si="20"/>
        <v>173</v>
      </c>
      <c r="D442" t="s">
        <v>482</v>
      </c>
      <c r="E442" s="8" t="str">
        <f>VLOOKUP(D442,'Specimen-Sample'!A$2:L$3024,3)</f>
        <v>PHI</v>
      </c>
      <c r="F442" s="8">
        <f>VLOOKUP(D442,'Specimen-Sample'!A$2:O$3024,2)</f>
        <v>1819</v>
      </c>
      <c r="G442" s="8">
        <f>VLOOKUP(F442,Malignancy!$A$2:$B$2019,2)</f>
        <v>1876</v>
      </c>
      <c r="H442" t="s">
        <v>11957</v>
      </c>
      <c r="I442" t="s">
        <v>11952</v>
      </c>
    </row>
    <row r="443" spans="1:9" x14ac:dyDescent="0.25">
      <c r="A443">
        <f t="shared" si="21"/>
        <v>103</v>
      </c>
      <c r="B443">
        <f t="shared" si="22"/>
        <v>133</v>
      </c>
      <c r="C443">
        <f t="shared" si="20"/>
        <v>173</v>
      </c>
      <c r="D443" t="s">
        <v>482</v>
      </c>
      <c r="E443" s="8" t="str">
        <f>VLOOKUP(D443,'Specimen-Sample'!A$2:L$3024,3)</f>
        <v>PHI</v>
      </c>
      <c r="F443" s="8">
        <f>VLOOKUP(D443,'Specimen-Sample'!A$2:O$3024,2)</f>
        <v>1819</v>
      </c>
      <c r="G443" s="8">
        <f>VLOOKUP(F443,Malignancy!$A$2:$B$2019,2)</f>
        <v>1876</v>
      </c>
      <c r="H443" t="s">
        <v>11935</v>
      </c>
      <c r="I443" t="s">
        <v>11960</v>
      </c>
    </row>
    <row r="444" spans="1:9" x14ac:dyDescent="0.25">
      <c r="A444">
        <f t="shared" si="21"/>
        <v>103</v>
      </c>
      <c r="B444">
        <f t="shared" si="22"/>
        <v>133</v>
      </c>
      <c r="C444">
        <f t="shared" si="20"/>
        <v>173</v>
      </c>
      <c r="D444" t="s">
        <v>482</v>
      </c>
      <c r="E444" s="8" t="str">
        <f>VLOOKUP(D444,'Specimen-Sample'!A$2:L$3024,3)</f>
        <v>PHI</v>
      </c>
      <c r="F444" s="8">
        <f>VLOOKUP(D444,'Specimen-Sample'!A$2:O$3024,2)</f>
        <v>1819</v>
      </c>
      <c r="G444" s="8">
        <f>VLOOKUP(F444,Malignancy!$A$2:$B$2019,2)</f>
        <v>1876</v>
      </c>
      <c r="H444" t="s">
        <v>11950</v>
      </c>
      <c r="I444" t="s">
        <v>11931</v>
      </c>
    </row>
    <row r="445" spans="1:9" x14ac:dyDescent="0.25">
      <c r="A445">
        <f t="shared" si="21"/>
        <v>103</v>
      </c>
      <c r="B445">
        <f t="shared" si="22"/>
        <v>133</v>
      </c>
      <c r="C445">
        <f t="shared" si="20"/>
        <v>173</v>
      </c>
      <c r="D445" t="s">
        <v>482</v>
      </c>
      <c r="E445" s="8" t="str">
        <f>VLOOKUP(D445,'Specimen-Sample'!A$2:L$3024,3)</f>
        <v>PHI</v>
      </c>
      <c r="F445" s="8">
        <f>VLOOKUP(D445,'Specimen-Sample'!A$2:O$3024,2)</f>
        <v>1819</v>
      </c>
      <c r="G445" s="8">
        <f>VLOOKUP(F445,Malignancy!$A$2:$B$2019,2)</f>
        <v>1876</v>
      </c>
      <c r="H445" t="s">
        <v>11947</v>
      </c>
      <c r="I445" t="s">
        <v>11939</v>
      </c>
    </row>
    <row r="446" spans="1:9" x14ac:dyDescent="0.25">
      <c r="A446">
        <f t="shared" si="21"/>
        <v>103</v>
      </c>
      <c r="B446">
        <f t="shared" si="22"/>
        <v>133</v>
      </c>
      <c r="C446">
        <f t="shared" si="20"/>
        <v>173</v>
      </c>
      <c r="D446" t="s">
        <v>482</v>
      </c>
      <c r="E446" s="8" t="str">
        <f>VLOOKUP(D446,'Specimen-Sample'!A$2:L$3024,3)</f>
        <v>PHI</v>
      </c>
      <c r="F446" s="8">
        <f>VLOOKUP(D446,'Specimen-Sample'!A$2:O$3024,2)</f>
        <v>1819</v>
      </c>
      <c r="G446" s="8">
        <f>VLOOKUP(F446,Malignancy!$A$2:$B$2019,2)</f>
        <v>1876</v>
      </c>
      <c r="H446" t="s">
        <v>11937</v>
      </c>
      <c r="I446" t="s">
        <v>11943</v>
      </c>
    </row>
    <row r="447" spans="1:9" x14ac:dyDescent="0.25">
      <c r="A447">
        <f t="shared" si="21"/>
        <v>103</v>
      </c>
      <c r="B447">
        <f t="shared" si="22"/>
        <v>133</v>
      </c>
      <c r="C447">
        <f t="shared" si="20"/>
        <v>173</v>
      </c>
      <c r="D447" t="s">
        <v>482</v>
      </c>
      <c r="E447" s="8" t="str">
        <f>VLOOKUP(D447,'Specimen-Sample'!A$2:L$3024,3)</f>
        <v>PHI</v>
      </c>
      <c r="F447" s="8">
        <f>VLOOKUP(D447,'Specimen-Sample'!A$2:O$3024,2)</f>
        <v>1819</v>
      </c>
      <c r="G447" s="8">
        <f>VLOOKUP(F447,Malignancy!$A$2:$B$2019,2)</f>
        <v>1876</v>
      </c>
      <c r="H447" t="s">
        <v>11932</v>
      </c>
      <c r="I447" t="s">
        <v>11934</v>
      </c>
    </row>
    <row r="448" spans="1:9" x14ac:dyDescent="0.25">
      <c r="A448">
        <f t="shared" si="21"/>
        <v>103</v>
      </c>
      <c r="B448">
        <f t="shared" si="22"/>
        <v>133</v>
      </c>
      <c r="C448">
        <f t="shared" si="20"/>
        <v>173</v>
      </c>
      <c r="D448" t="s">
        <v>482</v>
      </c>
      <c r="E448" s="8" t="str">
        <f>VLOOKUP(D448,'Specimen-Sample'!A$2:L$3024,3)</f>
        <v>PHI</v>
      </c>
      <c r="F448" s="8">
        <f>VLOOKUP(D448,'Specimen-Sample'!A$2:O$3024,2)</f>
        <v>1819</v>
      </c>
      <c r="G448" s="8">
        <f>VLOOKUP(F448,Malignancy!$A$2:$B$2019,2)</f>
        <v>1876</v>
      </c>
      <c r="H448" t="s">
        <v>11948</v>
      </c>
      <c r="I448" t="s">
        <v>11946</v>
      </c>
    </row>
    <row r="449" spans="1:9" x14ac:dyDescent="0.25">
      <c r="A449">
        <f t="shared" si="21"/>
        <v>103</v>
      </c>
      <c r="B449">
        <f t="shared" si="22"/>
        <v>133</v>
      </c>
      <c r="C449">
        <f t="shared" si="20"/>
        <v>173</v>
      </c>
      <c r="D449" t="s">
        <v>482</v>
      </c>
      <c r="E449" s="8" t="str">
        <f>VLOOKUP(D449,'Specimen-Sample'!A$2:L$3024,3)</f>
        <v>PHI</v>
      </c>
      <c r="F449" s="8">
        <f>VLOOKUP(D449,'Specimen-Sample'!A$2:O$3024,2)</f>
        <v>1819</v>
      </c>
      <c r="G449" s="8">
        <f>VLOOKUP(F449,Malignancy!$A$2:$B$2019,2)</f>
        <v>1876</v>
      </c>
      <c r="H449" t="s">
        <v>11940</v>
      </c>
      <c r="I449" t="s">
        <v>11944</v>
      </c>
    </row>
    <row r="450" spans="1:9" x14ac:dyDescent="0.25">
      <c r="A450">
        <f t="shared" si="21"/>
        <v>103</v>
      </c>
      <c r="B450">
        <f t="shared" si="22"/>
        <v>133</v>
      </c>
      <c r="C450">
        <f t="shared" si="20"/>
        <v>173</v>
      </c>
      <c r="D450" t="s">
        <v>482</v>
      </c>
      <c r="E450" s="8" t="str">
        <f>VLOOKUP(D450,'Specimen-Sample'!A$2:L$3024,3)</f>
        <v>PHI</v>
      </c>
      <c r="F450" s="8">
        <f>VLOOKUP(D450,'Specimen-Sample'!A$2:O$3024,2)</f>
        <v>1819</v>
      </c>
      <c r="G450" s="8">
        <f>VLOOKUP(F450,Malignancy!$A$2:$B$2019,2)</f>
        <v>1876</v>
      </c>
      <c r="H450" t="s">
        <v>11956</v>
      </c>
      <c r="I450" t="s">
        <v>11953</v>
      </c>
    </row>
    <row r="451" spans="1:9" x14ac:dyDescent="0.25">
      <c r="A451">
        <f t="shared" si="21"/>
        <v>103</v>
      </c>
      <c r="B451">
        <f t="shared" si="22"/>
        <v>133</v>
      </c>
      <c r="C451">
        <f t="shared" si="20"/>
        <v>173</v>
      </c>
      <c r="D451" t="s">
        <v>482</v>
      </c>
      <c r="E451" s="8" t="str">
        <f>VLOOKUP(D451,'Specimen-Sample'!A$2:L$3024,3)</f>
        <v>PHI</v>
      </c>
      <c r="F451" s="8">
        <f>VLOOKUP(D451,'Specimen-Sample'!A$2:O$3024,2)</f>
        <v>1819</v>
      </c>
      <c r="G451" s="8">
        <f>VLOOKUP(F451,Malignancy!$A$2:$B$2019,2)</f>
        <v>1876</v>
      </c>
      <c r="H451" t="s">
        <v>11941</v>
      </c>
      <c r="I451" t="s">
        <v>11954</v>
      </c>
    </row>
    <row r="452" spans="1:9" x14ac:dyDescent="0.25">
      <c r="A452">
        <f t="shared" si="21"/>
        <v>103</v>
      </c>
      <c r="B452">
        <f t="shared" si="22"/>
        <v>133</v>
      </c>
      <c r="C452">
        <f t="shared" ref="C452:C515" si="23">IF(D451&lt;&gt;D452,C451+1,C451)</f>
        <v>173</v>
      </c>
      <c r="D452" t="s">
        <v>482</v>
      </c>
      <c r="E452" s="8" t="str">
        <f>VLOOKUP(D452,'Specimen-Sample'!A$2:L$3024,3)</f>
        <v>PHI</v>
      </c>
      <c r="F452" s="8">
        <f>VLOOKUP(D452,'Specimen-Sample'!A$2:O$3024,2)</f>
        <v>1819</v>
      </c>
      <c r="G452" s="8">
        <f>VLOOKUP(F452,Malignancy!$A$2:$B$2019,2)</f>
        <v>1876</v>
      </c>
      <c r="H452" t="s">
        <v>11936</v>
      </c>
      <c r="I452" t="s">
        <v>11951</v>
      </c>
    </row>
    <row r="453" spans="1:9" x14ac:dyDescent="0.25">
      <c r="A453">
        <f t="shared" si="21"/>
        <v>103</v>
      </c>
      <c r="B453">
        <f t="shared" si="22"/>
        <v>133</v>
      </c>
      <c r="C453">
        <f t="shared" si="23"/>
        <v>173</v>
      </c>
      <c r="D453" t="s">
        <v>482</v>
      </c>
      <c r="E453" s="8" t="str">
        <f>VLOOKUP(D453,'Specimen-Sample'!A$2:L$3024,3)</f>
        <v>PHI</v>
      </c>
      <c r="F453" s="8">
        <f>VLOOKUP(D453,'Specimen-Sample'!A$2:O$3024,2)</f>
        <v>1819</v>
      </c>
      <c r="G453" s="8">
        <f>VLOOKUP(F453,Malignancy!$A$2:$B$2019,2)</f>
        <v>1876</v>
      </c>
      <c r="H453" t="s">
        <v>11945</v>
      </c>
      <c r="I453" t="s">
        <v>11938</v>
      </c>
    </row>
    <row r="454" spans="1:9" x14ac:dyDescent="0.25">
      <c r="A454">
        <f t="shared" si="21"/>
        <v>103</v>
      </c>
      <c r="B454">
        <f t="shared" si="22"/>
        <v>133</v>
      </c>
      <c r="C454">
        <f t="shared" si="23"/>
        <v>173</v>
      </c>
      <c r="D454" t="s">
        <v>482</v>
      </c>
      <c r="E454" s="8" t="str">
        <f>VLOOKUP(D454,'Specimen-Sample'!A$2:L$3024,3)</f>
        <v>PHI</v>
      </c>
      <c r="F454" s="8">
        <f>VLOOKUP(D454,'Specimen-Sample'!A$2:O$3024,2)</f>
        <v>1819</v>
      </c>
      <c r="G454" s="8">
        <f>VLOOKUP(F454,Malignancy!$A$2:$B$2019,2)</f>
        <v>1876</v>
      </c>
      <c r="H454" t="s">
        <v>11958</v>
      </c>
      <c r="I454" t="s">
        <v>11955</v>
      </c>
    </row>
    <row r="455" spans="1:9" x14ac:dyDescent="0.25">
      <c r="A455">
        <f t="shared" si="21"/>
        <v>103</v>
      </c>
      <c r="B455">
        <f t="shared" si="22"/>
        <v>133</v>
      </c>
      <c r="C455">
        <f t="shared" si="23"/>
        <v>174</v>
      </c>
      <c r="D455" t="s">
        <v>6109</v>
      </c>
      <c r="E455" s="8" t="str">
        <f>VLOOKUP(D455,'Specimen-Sample'!A$2:L$3024,3)</f>
        <v>PHI</v>
      </c>
      <c r="F455" s="8">
        <f>VLOOKUP(D455,'Specimen-Sample'!A$2:O$3024,2)</f>
        <v>1434</v>
      </c>
      <c r="G455" s="8">
        <f>VLOOKUP(F455,Malignancy!$A$2:$B$2019,2)</f>
        <v>1488</v>
      </c>
      <c r="H455" t="s">
        <v>12001</v>
      </c>
      <c r="I455" t="s">
        <v>12007</v>
      </c>
    </row>
    <row r="456" spans="1:9" x14ac:dyDescent="0.25">
      <c r="A456">
        <f t="shared" si="21"/>
        <v>103</v>
      </c>
      <c r="B456">
        <f t="shared" si="22"/>
        <v>133</v>
      </c>
      <c r="C456">
        <f t="shared" si="23"/>
        <v>174</v>
      </c>
      <c r="D456" t="s">
        <v>6109</v>
      </c>
      <c r="E456" s="8" t="str">
        <f>VLOOKUP(D456,'Specimen-Sample'!A$2:L$3024,3)</f>
        <v>PHI</v>
      </c>
      <c r="F456" s="8">
        <f>VLOOKUP(D456,'Specimen-Sample'!A$2:O$3024,2)</f>
        <v>1434</v>
      </c>
      <c r="G456" s="8">
        <f>VLOOKUP(F456,Malignancy!$A$2:$B$2019,2)</f>
        <v>1488</v>
      </c>
      <c r="H456" t="s">
        <v>12008</v>
      </c>
      <c r="I456" t="s">
        <v>12004</v>
      </c>
    </row>
    <row r="457" spans="1:9" x14ac:dyDescent="0.25">
      <c r="A457">
        <f t="shared" si="21"/>
        <v>103</v>
      </c>
      <c r="B457">
        <f t="shared" si="22"/>
        <v>133</v>
      </c>
      <c r="C457">
        <f t="shared" si="23"/>
        <v>174</v>
      </c>
      <c r="D457" t="s">
        <v>6109</v>
      </c>
      <c r="E457" s="8" t="str">
        <f>VLOOKUP(D457,'Specimen-Sample'!A$2:L$3024,3)</f>
        <v>PHI</v>
      </c>
      <c r="F457" s="8">
        <f>VLOOKUP(D457,'Specimen-Sample'!A$2:O$3024,2)</f>
        <v>1434</v>
      </c>
      <c r="G457" s="8">
        <f>VLOOKUP(F457,Malignancy!$A$2:$B$2019,2)</f>
        <v>1488</v>
      </c>
      <c r="H457" t="s">
        <v>11994</v>
      </c>
      <c r="I457" t="s">
        <v>11991</v>
      </c>
    </row>
    <row r="458" spans="1:9" x14ac:dyDescent="0.25">
      <c r="A458">
        <f t="shared" si="21"/>
        <v>103</v>
      </c>
      <c r="B458">
        <f t="shared" si="22"/>
        <v>133</v>
      </c>
      <c r="C458">
        <f t="shared" si="23"/>
        <v>174</v>
      </c>
      <c r="D458" t="s">
        <v>6109</v>
      </c>
      <c r="E458" s="8" t="str">
        <f>VLOOKUP(D458,'Specimen-Sample'!A$2:L$3024,3)</f>
        <v>PHI</v>
      </c>
      <c r="F458" s="8">
        <f>VLOOKUP(D458,'Specimen-Sample'!A$2:O$3024,2)</f>
        <v>1434</v>
      </c>
      <c r="G458" s="8">
        <f>VLOOKUP(F458,Malignancy!$A$2:$B$2019,2)</f>
        <v>1488</v>
      </c>
      <c r="H458" t="s">
        <v>11993</v>
      </c>
      <c r="I458" t="s">
        <v>11999</v>
      </c>
    </row>
    <row r="459" spans="1:9" x14ac:dyDescent="0.25">
      <c r="A459">
        <f t="shared" si="21"/>
        <v>103</v>
      </c>
      <c r="B459">
        <f t="shared" si="22"/>
        <v>133</v>
      </c>
      <c r="C459">
        <f t="shared" si="23"/>
        <v>174</v>
      </c>
      <c r="D459" t="s">
        <v>6109</v>
      </c>
      <c r="E459" s="8" t="str">
        <f>VLOOKUP(D459,'Specimen-Sample'!A$2:L$3024,3)</f>
        <v>PHI</v>
      </c>
      <c r="F459" s="8">
        <f>VLOOKUP(D459,'Specimen-Sample'!A$2:O$3024,2)</f>
        <v>1434</v>
      </c>
      <c r="G459" s="8">
        <f>VLOOKUP(F459,Malignancy!$A$2:$B$2019,2)</f>
        <v>1488</v>
      </c>
      <c r="H459" t="s">
        <v>11997</v>
      </c>
      <c r="I459" t="s">
        <v>12005</v>
      </c>
    </row>
    <row r="460" spans="1:9" x14ac:dyDescent="0.25">
      <c r="A460">
        <f t="shared" si="21"/>
        <v>103</v>
      </c>
      <c r="B460">
        <f t="shared" si="22"/>
        <v>133</v>
      </c>
      <c r="C460">
        <f t="shared" si="23"/>
        <v>174</v>
      </c>
      <c r="D460" t="s">
        <v>6109</v>
      </c>
      <c r="E460" s="8" t="str">
        <f>VLOOKUP(D460,'Specimen-Sample'!A$2:L$3024,3)</f>
        <v>PHI</v>
      </c>
      <c r="F460" s="8">
        <f>VLOOKUP(D460,'Specimen-Sample'!A$2:O$3024,2)</f>
        <v>1434</v>
      </c>
      <c r="G460" s="8">
        <f>VLOOKUP(F460,Malignancy!$A$2:$B$2019,2)</f>
        <v>1488</v>
      </c>
      <c r="H460" t="s">
        <v>12000</v>
      </c>
      <c r="I460" t="s">
        <v>11990</v>
      </c>
    </row>
    <row r="461" spans="1:9" x14ac:dyDescent="0.25">
      <c r="A461">
        <f t="shared" si="21"/>
        <v>103</v>
      </c>
      <c r="B461">
        <f t="shared" si="22"/>
        <v>133</v>
      </c>
      <c r="C461">
        <f t="shared" si="23"/>
        <v>174</v>
      </c>
      <c r="D461" t="s">
        <v>6109</v>
      </c>
      <c r="E461" s="8" t="str">
        <f>VLOOKUP(D461,'Specimen-Sample'!A$2:L$3024,3)</f>
        <v>PHI</v>
      </c>
      <c r="F461" s="8">
        <f>VLOOKUP(D461,'Specimen-Sample'!A$2:O$3024,2)</f>
        <v>1434</v>
      </c>
      <c r="G461" s="8">
        <f>VLOOKUP(F461,Malignancy!$A$2:$B$2019,2)</f>
        <v>1488</v>
      </c>
      <c r="H461" t="s">
        <v>12010</v>
      </c>
      <c r="I461" t="s">
        <v>11996</v>
      </c>
    </row>
    <row r="462" spans="1:9" x14ac:dyDescent="0.25">
      <c r="A462">
        <f t="shared" si="21"/>
        <v>103</v>
      </c>
      <c r="B462">
        <f t="shared" si="22"/>
        <v>133</v>
      </c>
      <c r="C462">
        <f t="shared" si="23"/>
        <v>174</v>
      </c>
      <c r="D462" t="s">
        <v>6109</v>
      </c>
      <c r="E462" s="8" t="str">
        <f>VLOOKUP(D462,'Specimen-Sample'!A$2:L$3024,3)</f>
        <v>PHI</v>
      </c>
      <c r="F462" s="8">
        <f>VLOOKUP(D462,'Specimen-Sample'!A$2:O$3024,2)</f>
        <v>1434</v>
      </c>
      <c r="G462" s="8">
        <f>VLOOKUP(F462,Malignancy!$A$2:$B$2019,2)</f>
        <v>1488</v>
      </c>
      <c r="H462" t="s">
        <v>12003</v>
      </c>
      <c r="I462" t="s">
        <v>12006</v>
      </c>
    </row>
    <row r="463" spans="1:9" x14ac:dyDescent="0.25">
      <c r="A463">
        <f t="shared" si="21"/>
        <v>103</v>
      </c>
      <c r="B463">
        <f t="shared" si="22"/>
        <v>133</v>
      </c>
      <c r="C463">
        <f t="shared" si="23"/>
        <v>174</v>
      </c>
      <c r="D463" t="s">
        <v>6109</v>
      </c>
      <c r="E463" s="8" t="str">
        <f>VLOOKUP(D463,'Specimen-Sample'!A$2:L$3024,3)</f>
        <v>PHI</v>
      </c>
      <c r="F463" s="8">
        <f>VLOOKUP(D463,'Specimen-Sample'!A$2:O$3024,2)</f>
        <v>1434</v>
      </c>
      <c r="G463" s="8">
        <f>VLOOKUP(F463,Malignancy!$A$2:$B$2019,2)</f>
        <v>1488</v>
      </c>
      <c r="H463" t="s">
        <v>11988</v>
      </c>
      <c r="I463" t="s">
        <v>11987</v>
      </c>
    </row>
    <row r="464" spans="1:9" x14ac:dyDescent="0.25">
      <c r="A464">
        <f t="shared" si="21"/>
        <v>103</v>
      </c>
      <c r="B464">
        <f t="shared" si="22"/>
        <v>133</v>
      </c>
      <c r="C464">
        <f t="shared" si="23"/>
        <v>174</v>
      </c>
      <c r="D464" t="s">
        <v>6109</v>
      </c>
      <c r="E464" s="8" t="str">
        <f>VLOOKUP(D464,'Specimen-Sample'!A$2:L$3024,3)</f>
        <v>PHI</v>
      </c>
      <c r="F464" s="8">
        <f>VLOOKUP(D464,'Specimen-Sample'!A$2:O$3024,2)</f>
        <v>1434</v>
      </c>
      <c r="G464" s="8">
        <f>VLOOKUP(F464,Malignancy!$A$2:$B$2019,2)</f>
        <v>1488</v>
      </c>
      <c r="H464" t="s">
        <v>11998</v>
      </c>
      <c r="I464" t="s">
        <v>11995</v>
      </c>
    </row>
    <row r="465" spans="1:9" x14ac:dyDescent="0.25">
      <c r="A465">
        <f t="shared" si="21"/>
        <v>103</v>
      </c>
      <c r="B465">
        <f t="shared" si="22"/>
        <v>133</v>
      </c>
      <c r="C465">
        <f t="shared" si="23"/>
        <v>174</v>
      </c>
      <c r="D465" t="s">
        <v>6109</v>
      </c>
      <c r="E465" s="8" t="str">
        <f>VLOOKUP(D465,'Specimen-Sample'!A$2:L$3024,3)</f>
        <v>PHI</v>
      </c>
      <c r="F465" s="8">
        <f>VLOOKUP(D465,'Specimen-Sample'!A$2:O$3024,2)</f>
        <v>1434</v>
      </c>
      <c r="G465" s="8">
        <f>VLOOKUP(F465,Malignancy!$A$2:$B$2019,2)</f>
        <v>1488</v>
      </c>
      <c r="H465" t="s">
        <v>12009</v>
      </c>
      <c r="I465" t="s">
        <v>12002</v>
      </c>
    </row>
    <row r="466" spans="1:9" x14ac:dyDescent="0.25">
      <c r="A466">
        <f t="shared" si="21"/>
        <v>103</v>
      </c>
      <c r="B466">
        <f t="shared" si="22"/>
        <v>133</v>
      </c>
      <c r="C466">
        <f t="shared" si="23"/>
        <v>174</v>
      </c>
      <c r="D466" t="s">
        <v>6109</v>
      </c>
      <c r="E466" s="8" t="str">
        <f>VLOOKUP(D466,'Specimen-Sample'!A$2:L$3024,3)</f>
        <v>PHI</v>
      </c>
      <c r="F466" s="8">
        <f>VLOOKUP(D466,'Specimen-Sample'!A$2:O$3024,2)</f>
        <v>1434</v>
      </c>
      <c r="G466" s="8">
        <f>VLOOKUP(F466,Malignancy!$A$2:$B$2019,2)</f>
        <v>1488</v>
      </c>
      <c r="H466" t="s">
        <v>11992</v>
      </c>
      <c r="I466" t="s">
        <v>11989</v>
      </c>
    </row>
    <row r="467" spans="1:9" x14ac:dyDescent="0.25">
      <c r="A467">
        <f t="shared" si="21"/>
        <v>103</v>
      </c>
      <c r="B467">
        <f t="shared" si="22"/>
        <v>133</v>
      </c>
      <c r="C467">
        <f t="shared" si="23"/>
        <v>175</v>
      </c>
      <c r="D467" t="s">
        <v>6112</v>
      </c>
      <c r="E467" s="8" t="str">
        <f>VLOOKUP(D467,'Specimen-Sample'!A$2:L$3024,3)</f>
        <v>PHI</v>
      </c>
      <c r="F467" s="8">
        <f>VLOOKUP(D467,'Specimen-Sample'!A$2:O$3024,2)</f>
        <v>1435</v>
      </c>
      <c r="G467" s="8">
        <f>VLOOKUP(F467,Malignancy!$A$2:$B$2019,2)</f>
        <v>1489</v>
      </c>
      <c r="H467" t="s">
        <v>11717</v>
      </c>
      <c r="I467" t="s">
        <v>11714</v>
      </c>
    </row>
    <row r="468" spans="1:9" x14ac:dyDescent="0.25">
      <c r="A468">
        <f t="shared" si="21"/>
        <v>103</v>
      </c>
      <c r="B468">
        <f t="shared" si="22"/>
        <v>133</v>
      </c>
      <c r="C468">
        <f t="shared" si="23"/>
        <v>175</v>
      </c>
      <c r="D468" t="s">
        <v>6112</v>
      </c>
      <c r="E468" s="8" t="str">
        <f>VLOOKUP(D468,'Specimen-Sample'!A$2:L$3024,3)</f>
        <v>PHI</v>
      </c>
      <c r="F468" s="8">
        <f>VLOOKUP(D468,'Specimen-Sample'!A$2:O$3024,2)</f>
        <v>1435</v>
      </c>
      <c r="G468" s="8">
        <f>VLOOKUP(F468,Malignancy!$A$2:$B$2019,2)</f>
        <v>1489</v>
      </c>
      <c r="H468" t="s">
        <v>11728</v>
      </c>
      <c r="I468" t="s">
        <v>11734</v>
      </c>
    </row>
    <row r="469" spans="1:9" x14ac:dyDescent="0.25">
      <c r="A469">
        <f t="shared" si="21"/>
        <v>103</v>
      </c>
      <c r="B469">
        <f t="shared" si="22"/>
        <v>133</v>
      </c>
      <c r="C469">
        <f t="shared" si="23"/>
        <v>175</v>
      </c>
      <c r="D469" t="s">
        <v>6112</v>
      </c>
      <c r="E469" s="8" t="str">
        <f>VLOOKUP(D469,'Specimen-Sample'!A$2:L$3024,3)</f>
        <v>PHI</v>
      </c>
      <c r="F469" s="8">
        <f>VLOOKUP(D469,'Specimen-Sample'!A$2:O$3024,2)</f>
        <v>1435</v>
      </c>
      <c r="G469" s="8">
        <f>VLOOKUP(F469,Malignancy!$A$2:$B$2019,2)</f>
        <v>1489</v>
      </c>
      <c r="H469" t="s">
        <v>11732</v>
      </c>
      <c r="I469" t="s">
        <v>11730</v>
      </c>
    </row>
    <row r="470" spans="1:9" x14ac:dyDescent="0.25">
      <c r="A470">
        <f t="shared" si="21"/>
        <v>103</v>
      </c>
      <c r="B470">
        <f t="shared" si="22"/>
        <v>133</v>
      </c>
      <c r="C470">
        <f t="shared" si="23"/>
        <v>175</v>
      </c>
      <c r="D470" t="s">
        <v>6112</v>
      </c>
      <c r="E470" s="8" t="str">
        <f>VLOOKUP(D470,'Specimen-Sample'!A$2:L$3024,3)</f>
        <v>PHI</v>
      </c>
      <c r="F470" s="8">
        <f>VLOOKUP(D470,'Specimen-Sample'!A$2:O$3024,2)</f>
        <v>1435</v>
      </c>
      <c r="G470" s="8">
        <f>VLOOKUP(F470,Malignancy!$A$2:$B$2019,2)</f>
        <v>1489</v>
      </c>
      <c r="H470" t="s">
        <v>11726</v>
      </c>
      <c r="I470" t="s">
        <v>11729</v>
      </c>
    </row>
    <row r="471" spans="1:9" x14ac:dyDescent="0.25">
      <c r="A471">
        <f t="shared" si="21"/>
        <v>103</v>
      </c>
      <c r="B471">
        <f t="shared" si="22"/>
        <v>133</v>
      </c>
      <c r="C471">
        <f t="shared" si="23"/>
        <v>175</v>
      </c>
      <c r="D471" t="s">
        <v>6112</v>
      </c>
      <c r="E471" s="8" t="str">
        <f>VLOOKUP(D471,'Specimen-Sample'!A$2:L$3024,3)</f>
        <v>PHI</v>
      </c>
      <c r="F471" s="8">
        <f>VLOOKUP(D471,'Specimen-Sample'!A$2:O$3024,2)</f>
        <v>1435</v>
      </c>
      <c r="G471" s="8">
        <f>VLOOKUP(F471,Malignancy!$A$2:$B$2019,2)</f>
        <v>1489</v>
      </c>
      <c r="H471" t="s">
        <v>11721</v>
      </c>
      <c r="I471" t="s">
        <v>11727</v>
      </c>
    </row>
    <row r="472" spans="1:9" x14ac:dyDescent="0.25">
      <c r="A472">
        <f t="shared" si="21"/>
        <v>103</v>
      </c>
      <c r="B472">
        <f t="shared" si="22"/>
        <v>133</v>
      </c>
      <c r="C472">
        <f t="shared" si="23"/>
        <v>175</v>
      </c>
      <c r="D472" t="s">
        <v>6112</v>
      </c>
      <c r="E472" s="8" t="str">
        <f>VLOOKUP(D472,'Specimen-Sample'!A$2:L$3024,3)</f>
        <v>PHI</v>
      </c>
      <c r="F472" s="8">
        <f>VLOOKUP(D472,'Specimen-Sample'!A$2:O$3024,2)</f>
        <v>1435</v>
      </c>
      <c r="G472" s="8">
        <f>VLOOKUP(F472,Malignancy!$A$2:$B$2019,2)</f>
        <v>1489</v>
      </c>
      <c r="H472" t="s">
        <v>11736</v>
      </c>
      <c r="I472" t="s">
        <v>11720</v>
      </c>
    </row>
    <row r="473" spans="1:9" x14ac:dyDescent="0.25">
      <c r="A473">
        <f t="shared" si="21"/>
        <v>103</v>
      </c>
      <c r="B473">
        <f t="shared" si="22"/>
        <v>133</v>
      </c>
      <c r="C473">
        <f t="shared" si="23"/>
        <v>175</v>
      </c>
      <c r="D473" t="s">
        <v>6112</v>
      </c>
      <c r="E473" s="8" t="str">
        <f>VLOOKUP(D473,'Specimen-Sample'!A$2:L$3024,3)</f>
        <v>PHI</v>
      </c>
      <c r="F473" s="8">
        <f>VLOOKUP(D473,'Specimen-Sample'!A$2:O$3024,2)</f>
        <v>1435</v>
      </c>
      <c r="G473" s="8">
        <f>VLOOKUP(F473,Malignancy!$A$2:$B$2019,2)</f>
        <v>1489</v>
      </c>
      <c r="H473" t="s">
        <v>11723</v>
      </c>
      <c r="I473" t="s">
        <v>11724</v>
      </c>
    </row>
    <row r="474" spans="1:9" x14ac:dyDescent="0.25">
      <c r="A474">
        <f t="shared" si="21"/>
        <v>103</v>
      </c>
      <c r="B474">
        <f t="shared" si="22"/>
        <v>133</v>
      </c>
      <c r="C474">
        <f t="shared" si="23"/>
        <v>175</v>
      </c>
      <c r="D474" t="s">
        <v>6112</v>
      </c>
      <c r="E474" s="8" t="str">
        <f>VLOOKUP(D474,'Specimen-Sample'!A$2:L$3024,3)</f>
        <v>PHI</v>
      </c>
      <c r="F474" s="8">
        <f>VLOOKUP(D474,'Specimen-Sample'!A$2:O$3024,2)</f>
        <v>1435</v>
      </c>
      <c r="G474" s="8">
        <f>VLOOKUP(F474,Malignancy!$A$2:$B$2019,2)</f>
        <v>1489</v>
      </c>
      <c r="H474" t="s">
        <v>11725</v>
      </c>
      <c r="I474" t="s">
        <v>11715</v>
      </c>
    </row>
    <row r="475" spans="1:9" x14ac:dyDescent="0.25">
      <c r="A475">
        <f t="shared" si="21"/>
        <v>103</v>
      </c>
      <c r="B475">
        <f t="shared" si="22"/>
        <v>133</v>
      </c>
      <c r="C475">
        <f t="shared" si="23"/>
        <v>175</v>
      </c>
      <c r="D475" t="s">
        <v>6112</v>
      </c>
      <c r="E475" s="8" t="str">
        <f>VLOOKUP(D475,'Specimen-Sample'!A$2:L$3024,3)</f>
        <v>PHI</v>
      </c>
      <c r="F475" s="8">
        <f>VLOOKUP(D475,'Specimen-Sample'!A$2:O$3024,2)</f>
        <v>1435</v>
      </c>
      <c r="G475" s="8">
        <f>VLOOKUP(F475,Malignancy!$A$2:$B$2019,2)</f>
        <v>1489</v>
      </c>
      <c r="H475" t="s">
        <v>11719</v>
      </c>
      <c r="I475" t="s">
        <v>11737</v>
      </c>
    </row>
    <row r="476" spans="1:9" x14ac:dyDescent="0.25">
      <c r="A476">
        <f t="shared" si="21"/>
        <v>103</v>
      </c>
      <c r="B476">
        <f t="shared" si="22"/>
        <v>133</v>
      </c>
      <c r="C476">
        <f t="shared" si="23"/>
        <v>175</v>
      </c>
      <c r="D476" t="s">
        <v>6112</v>
      </c>
      <c r="E476" s="8" t="str">
        <f>VLOOKUP(D476,'Specimen-Sample'!A$2:L$3024,3)</f>
        <v>PHI</v>
      </c>
      <c r="F476" s="8">
        <f>VLOOKUP(D476,'Specimen-Sample'!A$2:O$3024,2)</f>
        <v>1435</v>
      </c>
      <c r="G476" s="8">
        <f>VLOOKUP(F476,Malignancy!$A$2:$B$2019,2)</f>
        <v>1489</v>
      </c>
      <c r="H476" t="s">
        <v>11713</v>
      </c>
      <c r="I476" t="s">
        <v>11716</v>
      </c>
    </row>
    <row r="477" spans="1:9" x14ac:dyDescent="0.25">
      <c r="A477">
        <f t="shared" si="21"/>
        <v>103</v>
      </c>
      <c r="B477">
        <f t="shared" si="22"/>
        <v>133</v>
      </c>
      <c r="C477">
        <f t="shared" si="23"/>
        <v>175</v>
      </c>
      <c r="D477" t="s">
        <v>6112</v>
      </c>
      <c r="E477" s="8" t="str">
        <f>VLOOKUP(D477,'Specimen-Sample'!A$2:L$3024,3)</f>
        <v>PHI</v>
      </c>
      <c r="F477" s="8">
        <f>VLOOKUP(D477,'Specimen-Sample'!A$2:O$3024,2)</f>
        <v>1435</v>
      </c>
      <c r="G477" s="8">
        <f>VLOOKUP(F477,Malignancy!$A$2:$B$2019,2)</f>
        <v>1489</v>
      </c>
      <c r="H477" t="s">
        <v>11735</v>
      </c>
      <c r="I477" t="s">
        <v>11722</v>
      </c>
    </row>
    <row r="478" spans="1:9" x14ac:dyDescent="0.25">
      <c r="A478">
        <f t="shared" si="21"/>
        <v>103</v>
      </c>
      <c r="B478">
        <f t="shared" si="22"/>
        <v>133</v>
      </c>
      <c r="C478">
        <f t="shared" si="23"/>
        <v>175</v>
      </c>
      <c r="D478" t="s">
        <v>6112</v>
      </c>
      <c r="E478" s="8" t="str">
        <f>VLOOKUP(D478,'Specimen-Sample'!A$2:L$3024,3)</f>
        <v>PHI</v>
      </c>
      <c r="F478" s="8">
        <f>VLOOKUP(D478,'Specimen-Sample'!A$2:O$3024,2)</f>
        <v>1435</v>
      </c>
      <c r="G478" s="8">
        <f>VLOOKUP(F478,Malignancy!$A$2:$B$2019,2)</f>
        <v>1489</v>
      </c>
      <c r="H478" t="s">
        <v>11738</v>
      </c>
      <c r="I478" t="s">
        <v>11731</v>
      </c>
    </row>
    <row r="479" spans="1:9" x14ac:dyDescent="0.25">
      <c r="A479">
        <f t="shared" si="21"/>
        <v>103</v>
      </c>
      <c r="B479">
        <f t="shared" si="22"/>
        <v>133</v>
      </c>
      <c r="C479">
        <f t="shared" si="23"/>
        <v>175</v>
      </c>
      <c r="D479" t="s">
        <v>6112</v>
      </c>
      <c r="E479" s="8" t="str">
        <f>VLOOKUP(D479,'Specimen-Sample'!A$2:L$3024,3)</f>
        <v>PHI</v>
      </c>
      <c r="F479" s="8">
        <f>VLOOKUP(D479,'Specimen-Sample'!A$2:O$3024,2)</f>
        <v>1435</v>
      </c>
      <c r="G479" s="8">
        <f>VLOOKUP(F479,Malignancy!$A$2:$B$2019,2)</f>
        <v>1489</v>
      </c>
      <c r="H479" t="s">
        <v>11718</v>
      </c>
      <c r="I479" t="s">
        <v>11733</v>
      </c>
    </row>
    <row r="480" spans="1:9" x14ac:dyDescent="0.25">
      <c r="A480">
        <f t="shared" si="21"/>
        <v>103</v>
      </c>
      <c r="B480">
        <f t="shared" si="22"/>
        <v>133</v>
      </c>
      <c r="C480">
        <f t="shared" si="23"/>
        <v>176</v>
      </c>
      <c r="D480" t="s">
        <v>6118</v>
      </c>
      <c r="E480" s="8" t="str">
        <f>VLOOKUP(D480,'Specimen-Sample'!A$2:L$3024,3)</f>
        <v>PHI</v>
      </c>
      <c r="F480" s="8">
        <f>VLOOKUP(D480,'Specimen-Sample'!A$2:O$3024,2)</f>
        <v>1917</v>
      </c>
      <c r="G480" s="8">
        <f>VLOOKUP(F480,Malignancy!$A$2:$B$2019,2)</f>
        <v>1973</v>
      </c>
      <c r="H480" t="s">
        <v>11462</v>
      </c>
      <c r="I480" t="s">
        <v>11458</v>
      </c>
    </row>
    <row r="481" spans="1:9" x14ac:dyDescent="0.25">
      <c r="A481">
        <f t="shared" si="21"/>
        <v>103</v>
      </c>
      <c r="B481">
        <f t="shared" si="22"/>
        <v>133</v>
      </c>
      <c r="C481">
        <f t="shared" si="23"/>
        <v>176</v>
      </c>
      <c r="D481" t="s">
        <v>6118</v>
      </c>
      <c r="E481" s="8" t="str">
        <f>VLOOKUP(D481,'Specimen-Sample'!A$2:L$3024,3)</f>
        <v>PHI</v>
      </c>
      <c r="F481" s="8">
        <f>VLOOKUP(D481,'Specimen-Sample'!A$2:O$3024,2)</f>
        <v>1917</v>
      </c>
      <c r="G481" s="8">
        <f>VLOOKUP(F481,Malignancy!$A$2:$B$2019,2)</f>
        <v>1973</v>
      </c>
      <c r="H481" t="s">
        <v>11461</v>
      </c>
      <c r="I481" t="s">
        <v>11452</v>
      </c>
    </row>
    <row r="482" spans="1:9" x14ac:dyDescent="0.25">
      <c r="A482">
        <f t="shared" si="21"/>
        <v>103</v>
      </c>
      <c r="B482">
        <f t="shared" si="22"/>
        <v>133</v>
      </c>
      <c r="C482">
        <f t="shared" si="23"/>
        <v>176</v>
      </c>
      <c r="D482" t="s">
        <v>6118</v>
      </c>
      <c r="E482" s="8" t="str">
        <f>VLOOKUP(D482,'Specimen-Sample'!A$2:L$3024,3)</f>
        <v>PHI</v>
      </c>
      <c r="F482" s="8">
        <f>VLOOKUP(D482,'Specimen-Sample'!A$2:O$3024,2)</f>
        <v>1917</v>
      </c>
      <c r="G482" s="8">
        <f>VLOOKUP(F482,Malignancy!$A$2:$B$2019,2)</f>
        <v>1973</v>
      </c>
      <c r="H482" t="s">
        <v>11450</v>
      </c>
      <c r="I482" t="s">
        <v>11455</v>
      </c>
    </row>
    <row r="483" spans="1:9" x14ac:dyDescent="0.25">
      <c r="A483">
        <f t="shared" si="21"/>
        <v>103</v>
      </c>
      <c r="B483">
        <f t="shared" si="22"/>
        <v>133</v>
      </c>
      <c r="C483">
        <f t="shared" si="23"/>
        <v>176</v>
      </c>
      <c r="D483" t="s">
        <v>6118</v>
      </c>
      <c r="E483" s="8" t="str">
        <f>VLOOKUP(D483,'Specimen-Sample'!A$2:L$3024,3)</f>
        <v>PHI</v>
      </c>
      <c r="F483" s="8">
        <f>VLOOKUP(D483,'Specimen-Sample'!A$2:O$3024,2)</f>
        <v>1917</v>
      </c>
      <c r="G483" s="8">
        <f>VLOOKUP(F483,Malignancy!$A$2:$B$2019,2)</f>
        <v>1973</v>
      </c>
      <c r="H483" t="s">
        <v>11451</v>
      </c>
      <c r="I483" t="s">
        <v>11468</v>
      </c>
    </row>
    <row r="484" spans="1:9" x14ac:dyDescent="0.25">
      <c r="A484">
        <f t="shared" si="21"/>
        <v>103</v>
      </c>
      <c r="B484">
        <f t="shared" si="22"/>
        <v>133</v>
      </c>
      <c r="C484">
        <f t="shared" si="23"/>
        <v>176</v>
      </c>
      <c r="D484" t="s">
        <v>6118</v>
      </c>
      <c r="E484" s="8" t="str">
        <f>VLOOKUP(D484,'Specimen-Sample'!A$2:L$3024,3)</f>
        <v>PHI</v>
      </c>
      <c r="F484" s="8">
        <f>VLOOKUP(D484,'Specimen-Sample'!A$2:O$3024,2)</f>
        <v>1917</v>
      </c>
      <c r="G484" s="8">
        <f>VLOOKUP(F484,Malignancy!$A$2:$B$2019,2)</f>
        <v>1973</v>
      </c>
      <c r="H484" t="s">
        <v>11459</v>
      </c>
      <c r="I484" t="s">
        <v>11453</v>
      </c>
    </row>
    <row r="485" spans="1:9" x14ac:dyDescent="0.25">
      <c r="A485">
        <f t="shared" si="21"/>
        <v>103</v>
      </c>
      <c r="B485">
        <f t="shared" si="22"/>
        <v>133</v>
      </c>
      <c r="C485">
        <f t="shared" si="23"/>
        <v>176</v>
      </c>
      <c r="D485" t="s">
        <v>6118</v>
      </c>
      <c r="E485" s="8" t="str">
        <f>VLOOKUP(D485,'Specimen-Sample'!A$2:L$3024,3)</f>
        <v>PHI</v>
      </c>
      <c r="F485" s="8">
        <f>VLOOKUP(D485,'Specimen-Sample'!A$2:O$3024,2)</f>
        <v>1917</v>
      </c>
      <c r="G485" s="8">
        <f>VLOOKUP(F485,Malignancy!$A$2:$B$2019,2)</f>
        <v>1973</v>
      </c>
      <c r="H485" t="s">
        <v>11457</v>
      </c>
      <c r="I485" t="s">
        <v>11466</v>
      </c>
    </row>
    <row r="486" spans="1:9" x14ac:dyDescent="0.25">
      <c r="A486">
        <f t="shared" si="21"/>
        <v>103</v>
      </c>
      <c r="B486">
        <f t="shared" si="22"/>
        <v>133</v>
      </c>
      <c r="C486">
        <f t="shared" si="23"/>
        <v>176</v>
      </c>
      <c r="D486" t="s">
        <v>6118</v>
      </c>
      <c r="E486" s="8" t="str">
        <f>VLOOKUP(D486,'Specimen-Sample'!A$2:L$3024,3)</f>
        <v>PHI</v>
      </c>
      <c r="F486" s="8">
        <f>VLOOKUP(D486,'Specimen-Sample'!A$2:O$3024,2)</f>
        <v>1917</v>
      </c>
      <c r="G486" s="8">
        <f>VLOOKUP(F486,Malignancy!$A$2:$B$2019,2)</f>
        <v>1973</v>
      </c>
      <c r="H486" t="s">
        <v>11463</v>
      </c>
      <c r="I486" t="s">
        <v>11467</v>
      </c>
    </row>
    <row r="487" spans="1:9" x14ac:dyDescent="0.25">
      <c r="A487">
        <f t="shared" si="21"/>
        <v>103</v>
      </c>
      <c r="B487">
        <f t="shared" si="22"/>
        <v>133</v>
      </c>
      <c r="C487">
        <f t="shared" si="23"/>
        <v>176</v>
      </c>
      <c r="D487" t="s">
        <v>6118</v>
      </c>
      <c r="E487" s="8" t="str">
        <f>VLOOKUP(D487,'Specimen-Sample'!A$2:L$3024,3)</f>
        <v>PHI</v>
      </c>
      <c r="F487" s="8">
        <f>VLOOKUP(D487,'Specimen-Sample'!A$2:O$3024,2)</f>
        <v>1917</v>
      </c>
      <c r="G487" s="8">
        <f>VLOOKUP(F487,Malignancy!$A$2:$B$2019,2)</f>
        <v>1973</v>
      </c>
      <c r="H487" t="s">
        <v>11465</v>
      </c>
      <c r="I487" t="s">
        <v>11454</v>
      </c>
    </row>
    <row r="488" spans="1:9" x14ac:dyDescent="0.25">
      <c r="A488">
        <f t="shared" si="21"/>
        <v>103</v>
      </c>
      <c r="B488">
        <f t="shared" si="22"/>
        <v>133</v>
      </c>
      <c r="C488">
        <f t="shared" si="23"/>
        <v>176</v>
      </c>
      <c r="D488" t="s">
        <v>6118</v>
      </c>
      <c r="E488" s="8" t="str">
        <f>VLOOKUP(D488,'Specimen-Sample'!A$2:L$3024,3)</f>
        <v>PHI</v>
      </c>
      <c r="F488" s="8">
        <f>VLOOKUP(D488,'Specimen-Sample'!A$2:O$3024,2)</f>
        <v>1917</v>
      </c>
      <c r="G488" s="8">
        <f>VLOOKUP(F488,Malignancy!$A$2:$B$2019,2)</f>
        <v>1973</v>
      </c>
      <c r="H488" t="s">
        <v>11460</v>
      </c>
      <c r="I488" t="s">
        <v>11470</v>
      </c>
    </row>
    <row r="489" spans="1:9" x14ac:dyDescent="0.25">
      <c r="A489">
        <f t="shared" si="21"/>
        <v>103</v>
      </c>
      <c r="B489">
        <f t="shared" si="22"/>
        <v>133</v>
      </c>
      <c r="C489">
        <f t="shared" si="23"/>
        <v>176</v>
      </c>
      <c r="D489" t="s">
        <v>6118</v>
      </c>
      <c r="E489" s="8" t="str">
        <f>VLOOKUP(D489,'Specimen-Sample'!A$2:L$3024,3)</f>
        <v>PHI</v>
      </c>
      <c r="F489" s="8">
        <f>VLOOKUP(D489,'Specimen-Sample'!A$2:O$3024,2)</f>
        <v>1917</v>
      </c>
      <c r="G489" s="8">
        <f>VLOOKUP(F489,Malignancy!$A$2:$B$2019,2)</f>
        <v>1973</v>
      </c>
      <c r="H489" t="s">
        <v>11464</v>
      </c>
      <c r="I489" t="s">
        <v>11456</v>
      </c>
    </row>
    <row r="490" spans="1:9" x14ac:dyDescent="0.25">
      <c r="A490">
        <f t="shared" si="21"/>
        <v>103</v>
      </c>
      <c r="B490">
        <f t="shared" si="22"/>
        <v>133</v>
      </c>
      <c r="C490">
        <f t="shared" si="23"/>
        <v>176</v>
      </c>
      <c r="D490" t="s">
        <v>6118</v>
      </c>
      <c r="E490" s="8" t="str">
        <f>VLOOKUP(D490,'Specimen-Sample'!A$2:L$3024,3)</f>
        <v>PHI</v>
      </c>
      <c r="F490" s="8">
        <f>VLOOKUP(D490,'Specimen-Sample'!A$2:O$3024,2)</f>
        <v>1917</v>
      </c>
      <c r="G490" s="8">
        <f>VLOOKUP(F490,Malignancy!$A$2:$B$2019,2)</f>
        <v>1973</v>
      </c>
      <c r="H490" t="s">
        <v>11469</v>
      </c>
      <c r="I490" t="s">
        <v>11449</v>
      </c>
    </row>
    <row r="491" spans="1:9" x14ac:dyDescent="0.25">
      <c r="A491">
        <f t="shared" si="21"/>
        <v>103</v>
      </c>
      <c r="B491">
        <f t="shared" si="22"/>
        <v>133</v>
      </c>
      <c r="C491">
        <f t="shared" si="23"/>
        <v>177</v>
      </c>
      <c r="D491" t="s">
        <v>6929</v>
      </c>
      <c r="E491" s="8" t="str">
        <f>VLOOKUP(D491,'Specimen-Sample'!A$2:L$3024,3)</f>
        <v>PHI</v>
      </c>
      <c r="F491" s="8">
        <f>VLOOKUP(D491,'Specimen-Sample'!A$2:O$3024,2)</f>
        <v>1739</v>
      </c>
      <c r="G491" s="8">
        <f>VLOOKUP(F491,Malignancy!$A$2:$B$2019,2)</f>
        <v>1802</v>
      </c>
      <c r="H491" t="s">
        <v>11487</v>
      </c>
      <c r="I491" t="s">
        <v>11474</v>
      </c>
    </row>
    <row r="492" spans="1:9" x14ac:dyDescent="0.25">
      <c r="A492">
        <f t="shared" si="21"/>
        <v>103</v>
      </c>
      <c r="B492">
        <f t="shared" si="22"/>
        <v>133</v>
      </c>
      <c r="C492">
        <f t="shared" si="23"/>
        <v>177</v>
      </c>
      <c r="D492" t="s">
        <v>6929</v>
      </c>
      <c r="E492" s="8" t="str">
        <f>VLOOKUP(D492,'Specimen-Sample'!A$2:L$3024,3)</f>
        <v>PHI</v>
      </c>
      <c r="F492" s="8">
        <f>VLOOKUP(D492,'Specimen-Sample'!A$2:O$3024,2)</f>
        <v>1739</v>
      </c>
      <c r="G492" s="8">
        <f>VLOOKUP(F492,Malignancy!$A$2:$B$2019,2)</f>
        <v>1802</v>
      </c>
      <c r="H492" t="s">
        <v>11489</v>
      </c>
      <c r="I492" t="s">
        <v>11481</v>
      </c>
    </row>
    <row r="493" spans="1:9" x14ac:dyDescent="0.25">
      <c r="A493">
        <f t="shared" si="21"/>
        <v>103</v>
      </c>
      <c r="B493">
        <f t="shared" si="22"/>
        <v>133</v>
      </c>
      <c r="C493">
        <f t="shared" si="23"/>
        <v>177</v>
      </c>
      <c r="D493" t="s">
        <v>6929</v>
      </c>
      <c r="E493" s="8" t="str">
        <f>VLOOKUP(D493,'Specimen-Sample'!A$2:L$3024,3)</f>
        <v>PHI</v>
      </c>
      <c r="F493" s="8">
        <f>VLOOKUP(D493,'Specimen-Sample'!A$2:O$3024,2)</f>
        <v>1739</v>
      </c>
      <c r="G493" s="8">
        <f>VLOOKUP(F493,Malignancy!$A$2:$B$2019,2)</f>
        <v>1802</v>
      </c>
      <c r="H493" t="s">
        <v>11479</v>
      </c>
      <c r="I493" t="s">
        <v>11478</v>
      </c>
    </row>
    <row r="494" spans="1:9" x14ac:dyDescent="0.25">
      <c r="A494">
        <f t="shared" si="21"/>
        <v>103</v>
      </c>
      <c r="B494">
        <f t="shared" si="22"/>
        <v>133</v>
      </c>
      <c r="C494">
        <f t="shared" si="23"/>
        <v>177</v>
      </c>
      <c r="D494" t="s">
        <v>6929</v>
      </c>
      <c r="E494" s="8" t="str">
        <f>VLOOKUP(D494,'Specimen-Sample'!A$2:L$3024,3)</f>
        <v>PHI</v>
      </c>
      <c r="F494" s="8">
        <f>VLOOKUP(D494,'Specimen-Sample'!A$2:O$3024,2)</f>
        <v>1739</v>
      </c>
      <c r="G494" s="8">
        <f>VLOOKUP(F494,Malignancy!$A$2:$B$2019,2)</f>
        <v>1802</v>
      </c>
      <c r="H494" t="s">
        <v>11491</v>
      </c>
      <c r="I494" t="s">
        <v>11471</v>
      </c>
    </row>
    <row r="495" spans="1:9" x14ac:dyDescent="0.25">
      <c r="A495">
        <f t="shared" si="21"/>
        <v>103</v>
      </c>
      <c r="B495">
        <f t="shared" si="22"/>
        <v>133</v>
      </c>
      <c r="C495">
        <f t="shared" si="23"/>
        <v>177</v>
      </c>
      <c r="D495" t="s">
        <v>6929</v>
      </c>
      <c r="E495" s="8" t="str">
        <f>VLOOKUP(D495,'Specimen-Sample'!A$2:L$3024,3)</f>
        <v>PHI</v>
      </c>
      <c r="F495" s="8">
        <f>VLOOKUP(D495,'Specimen-Sample'!A$2:O$3024,2)</f>
        <v>1739</v>
      </c>
      <c r="G495" s="8">
        <f>VLOOKUP(F495,Malignancy!$A$2:$B$2019,2)</f>
        <v>1802</v>
      </c>
      <c r="H495" t="s">
        <v>11476</v>
      </c>
      <c r="I495" t="s">
        <v>11473</v>
      </c>
    </row>
    <row r="496" spans="1:9" x14ac:dyDescent="0.25">
      <c r="A496">
        <f t="shared" si="21"/>
        <v>103</v>
      </c>
      <c r="B496">
        <f t="shared" si="22"/>
        <v>133</v>
      </c>
      <c r="C496">
        <f t="shared" si="23"/>
        <v>177</v>
      </c>
      <c r="D496" t="s">
        <v>6929</v>
      </c>
      <c r="E496" s="8" t="str">
        <f>VLOOKUP(D496,'Specimen-Sample'!A$2:L$3024,3)</f>
        <v>PHI</v>
      </c>
      <c r="F496" s="8">
        <f>VLOOKUP(D496,'Specimen-Sample'!A$2:O$3024,2)</f>
        <v>1739</v>
      </c>
      <c r="G496" s="8">
        <f>VLOOKUP(F496,Malignancy!$A$2:$B$2019,2)</f>
        <v>1802</v>
      </c>
      <c r="H496" t="s">
        <v>11472</v>
      </c>
      <c r="I496" t="s">
        <v>11483</v>
      </c>
    </row>
    <row r="497" spans="1:9" x14ac:dyDescent="0.25">
      <c r="A497">
        <f t="shared" si="21"/>
        <v>103</v>
      </c>
      <c r="B497">
        <f t="shared" si="22"/>
        <v>133</v>
      </c>
      <c r="C497">
        <f t="shared" si="23"/>
        <v>177</v>
      </c>
      <c r="D497" t="s">
        <v>6929</v>
      </c>
      <c r="E497" s="8" t="str">
        <f>VLOOKUP(D497,'Specimen-Sample'!A$2:L$3024,3)</f>
        <v>PHI</v>
      </c>
      <c r="F497" s="8">
        <f>VLOOKUP(D497,'Specimen-Sample'!A$2:O$3024,2)</f>
        <v>1739</v>
      </c>
      <c r="G497" s="8">
        <f>VLOOKUP(F497,Malignancy!$A$2:$B$2019,2)</f>
        <v>1802</v>
      </c>
      <c r="H497" t="s">
        <v>11490</v>
      </c>
      <c r="I497" t="s">
        <v>11480</v>
      </c>
    </row>
    <row r="498" spans="1:9" x14ac:dyDescent="0.25">
      <c r="A498">
        <f t="shared" si="21"/>
        <v>103</v>
      </c>
      <c r="B498">
        <f t="shared" si="22"/>
        <v>133</v>
      </c>
      <c r="C498">
        <f t="shared" si="23"/>
        <v>177</v>
      </c>
      <c r="D498" t="s">
        <v>6929</v>
      </c>
      <c r="E498" s="8" t="str">
        <f>VLOOKUP(D498,'Specimen-Sample'!A$2:L$3024,3)</f>
        <v>PHI</v>
      </c>
      <c r="F498" s="8">
        <f>VLOOKUP(D498,'Specimen-Sample'!A$2:O$3024,2)</f>
        <v>1739</v>
      </c>
      <c r="G498" s="8">
        <f>VLOOKUP(F498,Malignancy!$A$2:$B$2019,2)</f>
        <v>1802</v>
      </c>
      <c r="H498" t="s">
        <v>11475</v>
      </c>
      <c r="I498" t="s">
        <v>11486</v>
      </c>
    </row>
    <row r="499" spans="1:9" x14ac:dyDescent="0.25">
      <c r="A499">
        <f t="shared" ref="A499:A562" si="24">FIND("Sample_",H499)</f>
        <v>103</v>
      </c>
      <c r="B499">
        <f t="shared" ref="B499:B562" si="25">FIND("/",H499,A499)</f>
        <v>133</v>
      </c>
      <c r="C499">
        <f t="shared" si="23"/>
        <v>177</v>
      </c>
      <c r="D499" t="s">
        <v>6929</v>
      </c>
      <c r="E499" s="8" t="str">
        <f>VLOOKUP(D499,'Specimen-Sample'!A$2:L$3024,3)</f>
        <v>PHI</v>
      </c>
      <c r="F499" s="8">
        <f>VLOOKUP(D499,'Specimen-Sample'!A$2:O$3024,2)</f>
        <v>1739</v>
      </c>
      <c r="G499" s="8">
        <f>VLOOKUP(F499,Malignancy!$A$2:$B$2019,2)</f>
        <v>1802</v>
      </c>
      <c r="H499" t="s">
        <v>11485</v>
      </c>
      <c r="I499" t="s">
        <v>11488</v>
      </c>
    </row>
    <row r="500" spans="1:9" x14ac:dyDescent="0.25">
      <c r="A500">
        <f t="shared" si="24"/>
        <v>103</v>
      </c>
      <c r="B500">
        <f t="shared" si="25"/>
        <v>133</v>
      </c>
      <c r="C500">
        <f t="shared" si="23"/>
        <v>177</v>
      </c>
      <c r="D500" t="s">
        <v>6929</v>
      </c>
      <c r="E500" s="8" t="str">
        <f>VLOOKUP(D500,'Specimen-Sample'!A$2:L$3024,3)</f>
        <v>PHI</v>
      </c>
      <c r="F500" s="8">
        <f>VLOOKUP(D500,'Specimen-Sample'!A$2:O$3024,2)</f>
        <v>1739</v>
      </c>
      <c r="G500" s="8">
        <f>VLOOKUP(F500,Malignancy!$A$2:$B$2019,2)</f>
        <v>1802</v>
      </c>
      <c r="H500" t="s">
        <v>11484</v>
      </c>
      <c r="I500" t="s">
        <v>11492</v>
      </c>
    </row>
    <row r="501" spans="1:9" x14ac:dyDescent="0.25">
      <c r="A501">
        <f t="shared" si="24"/>
        <v>103</v>
      </c>
      <c r="B501">
        <f t="shared" si="25"/>
        <v>133</v>
      </c>
      <c r="C501">
        <f t="shared" si="23"/>
        <v>177</v>
      </c>
      <c r="D501" t="s">
        <v>6929</v>
      </c>
      <c r="E501" s="8" t="str">
        <f>VLOOKUP(D501,'Specimen-Sample'!A$2:L$3024,3)</f>
        <v>PHI</v>
      </c>
      <c r="F501" s="8">
        <f>VLOOKUP(D501,'Specimen-Sample'!A$2:O$3024,2)</f>
        <v>1739</v>
      </c>
      <c r="G501" s="8">
        <f>VLOOKUP(F501,Malignancy!$A$2:$B$2019,2)</f>
        <v>1802</v>
      </c>
      <c r="H501" t="s">
        <v>11482</v>
      </c>
      <c r="I501" t="s">
        <v>11477</v>
      </c>
    </row>
    <row r="502" spans="1:9" x14ac:dyDescent="0.25">
      <c r="A502">
        <f t="shared" si="24"/>
        <v>103</v>
      </c>
      <c r="B502">
        <f t="shared" si="25"/>
        <v>133</v>
      </c>
      <c r="C502">
        <f t="shared" si="23"/>
        <v>178</v>
      </c>
      <c r="D502" t="s">
        <v>3922</v>
      </c>
      <c r="E502" s="8" t="str">
        <f>VLOOKUP(D502,'Specimen-Sample'!A$2:L$3024,3)</f>
        <v>PHI</v>
      </c>
      <c r="F502" s="8">
        <f>VLOOKUP(D502,'Specimen-Sample'!A$2:O$3024,2)</f>
        <v>814</v>
      </c>
      <c r="G502" s="8">
        <f>VLOOKUP(F502,Malignancy!$A$2:$B$2019,2)</f>
        <v>824</v>
      </c>
      <c r="H502" t="s">
        <v>11596</v>
      </c>
      <c r="I502" t="s">
        <v>11605</v>
      </c>
    </row>
    <row r="503" spans="1:9" x14ac:dyDescent="0.25">
      <c r="A503">
        <f t="shared" si="24"/>
        <v>103</v>
      </c>
      <c r="B503">
        <f t="shared" si="25"/>
        <v>133</v>
      </c>
      <c r="C503">
        <f t="shared" si="23"/>
        <v>178</v>
      </c>
      <c r="D503" t="s">
        <v>3922</v>
      </c>
      <c r="E503" s="8" t="str">
        <f>VLOOKUP(D503,'Specimen-Sample'!A$2:L$3024,3)</f>
        <v>PHI</v>
      </c>
      <c r="F503" s="8">
        <f>VLOOKUP(D503,'Specimen-Sample'!A$2:O$3024,2)</f>
        <v>814</v>
      </c>
      <c r="G503" s="8">
        <f>VLOOKUP(F503,Malignancy!$A$2:$B$2019,2)</f>
        <v>824</v>
      </c>
      <c r="H503" t="s">
        <v>11595</v>
      </c>
      <c r="I503" t="s">
        <v>11594</v>
      </c>
    </row>
    <row r="504" spans="1:9" x14ac:dyDescent="0.25">
      <c r="A504">
        <f t="shared" si="24"/>
        <v>103</v>
      </c>
      <c r="B504">
        <f t="shared" si="25"/>
        <v>133</v>
      </c>
      <c r="C504">
        <f t="shared" si="23"/>
        <v>178</v>
      </c>
      <c r="D504" t="s">
        <v>3922</v>
      </c>
      <c r="E504" s="8" t="str">
        <f>VLOOKUP(D504,'Specimen-Sample'!A$2:L$3024,3)</f>
        <v>PHI</v>
      </c>
      <c r="F504" s="8">
        <f>VLOOKUP(D504,'Specimen-Sample'!A$2:O$3024,2)</f>
        <v>814</v>
      </c>
      <c r="G504" s="8">
        <f>VLOOKUP(F504,Malignancy!$A$2:$B$2019,2)</f>
        <v>824</v>
      </c>
      <c r="H504" t="s">
        <v>11593</v>
      </c>
      <c r="I504" t="s">
        <v>11587</v>
      </c>
    </row>
    <row r="505" spans="1:9" x14ac:dyDescent="0.25">
      <c r="A505">
        <f t="shared" si="24"/>
        <v>103</v>
      </c>
      <c r="B505">
        <f t="shared" si="25"/>
        <v>133</v>
      </c>
      <c r="C505">
        <f t="shared" si="23"/>
        <v>178</v>
      </c>
      <c r="D505" t="s">
        <v>3922</v>
      </c>
      <c r="E505" s="8" t="str">
        <f>VLOOKUP(D505,'Specimen-Sample'!A$2:L$3024,3)</f>
        <v>PHI</v>
      </c>
      <c r="F505" s="8">
        <f>VLOOKUP(D505,'Specimen-Sample'!A$2:O$3024,2)</f>
        <v>814</v>
      </c>
      <c r="G505" s="8">
        <f>VLOOKUP(F505,Malignancy!$A$2:$B$2019,2)</f>
        <v>824</v>
      </c>
      <c r="H505" t="s">
        <v>11600</v>
      </c>
      <c r="I505" t="s">
        <v>11601</v>
      </c>
    </row>
    <row r="506" spans="1:9" x14ac:dyDescent="0.25">
      <c r="A506">
        <f t="shared" si="24"/>
        <v>103</v>
      </c>
      <c r="B506">
        <f t="shared" si="25"/>
        <v>133</v>
      </c>
      <c r="C506">
        <f t="shared" si="23"/>
        <v>178</v>
      </c>
      <c r="D506" t="s">
        <v>3922</v>
      </c>
      <c r="E506" s="8" t="str">
        <f>VLOOKUP(D506,'Specimen-Sample'!A$2:L$3024,3)</f>
        <v>PHI</v>
      </c>
      <c r="F506" s="8">
        <f>VLOOKUP(D506,'Specimen-Sample'!A$2:O$3024,2)</f>
        <v>814</v>
      </c>
      <c r="G506" s="8">
        <f>VLOOKUP(F506,Malignancy!$A$2:$B$2019,2)</f>
        <v>824</v>
      </c>
      <c r="H506" t="s">
        <v>11586</v>
      </c>
      <c r="I506" t="s">
        <v>11585</v>
      </c>
    </row>
    <row r="507" spans="1:9" x14ac:dyDescent="0.25">
      <c r="A507">
        <f t="shared" si="24"/>
        <v>103</v>
      </c>
      <c r="B507">
        <f t="shared" si="25"/>
        <v>133</v>
      </c>
      <c r="C507">
        <f t="shared" si="23"/>
        <v>178</v>
      </c>
      <c r="D507" t="s">
        <v>3922</v>
      </c>
      <c r="E507" s="8" t="str">
        <f>VLOOKUP(D507,'Specimen-Sample'!A$2:L$3024,3)</f>
        <v>PHI</v>
      </c>
      <c r="F507" s="8">
        <f>VLOOKUP(D507,'Specimen-Sample'!A$2:O$3024,2)</f>
        <v>814</v>
      </c>
      <c r="G507" s="8">
        <f>VLOOKUP(F507,Malignancy!$A$2:$B$2019,2)</f>
        <v>824</v>
      </c>
      <c r="H507" t="s">
        <v>11592</v>
      </c>
      <c r="I507" t="s">
        <v>11607</v>
      </c>
    </row>
    <row r="508" spans="1:9" x14ac:dyDescent="0.25">
      <c r="A508">
        <f t="shared" si="24"/>
        <v>103</v>
      </c>
      <c r="B508">
        <f t="shared" si="25"/>
        <v>133</v>
      </c>
      <c r="C508">
        <f t="shared" si="23"/>
        <v>178</v>
      </c>
      <c r="D508" t="s">
        <v>3922</v>
      </c>
      <c r="E508" s="8" t="str">
        <f>VLOOKUP(D508,'Specimen-Sample'!A$2:L$3024,3)</f>
        <v>PHI</v>
      </c>
      <c r="F508" s="8">
        <f>VLOOKUP(D508,'Specimen-Sample'!A$2:O$3024,2)</f>
        <v>814</v>
      </c>
      <c r="G508" s="8">
        <f>VLOOKUP(F508,Malignancy!$A$2:$B$2019,2)</f>
        <v>824</v>
      </c>
      <c r="H508" t="s">
        <v>11590</v>
      </c>
      <c r="I508" t="s">
        <v>11588</v>
      </c>
    </row>
    <row r="509" spans="1:9" x14ac:dyDescent="0.25">
      <c r="A509">
        <f t="shared" si="24"/>
        <v>103</v>
      </c>
      <c r="B509">
        <f t="shared" si="25"/>
        <v>133</v>
      </c>
      <c r="C509">
        <f t="shared" si="23"/>
        <v>178</v>
      </c>
      <c r="D509" t="s">
        <v>3922</v>
      </c>
      <c r="E509" s="8" t="str">
        <f>VLOOKUP(D509,'Specimen-Sample'!A$2:L$3024,3)</f>
        <v>PHI</v>
      </c>
      <c r="F509" s="8">
        <f>VLOOKUP(D509,'Specimen-Sample'!A$2:O$3024,2)</f>
        <v>814</v>
      </c>
      <c r="G509" s="8">
        <f>VLOOKUP(F509,Malignancy!$A$2:$B$2019,2)</f>
        <v>824</v>
      </c>
      <c r="H509" t="s">
        <v>11597</v>
      </c>
      <c r="I509" t="s">
        <v>11602</v>
      </c>
    </row>
    <row r="510" spans="1:9" x14ac:dyDescent="0.25">
      <c r="A510">
        <f t="shared" si="24"/>
        <v>103</v>
      </c>
      <c r="B510">
        <f t="shared" si="25"/>
        <v>133</v>
      </c>
      <c r="C510">
        <f t="shared" si="23"/>
        <v>178</v>
      </c>
      <c r="D510" t="s">
        <v>3922</v>
      </c>
      <c r="E510" s="8" t="str">
        <f>VLOOKUP(D510,'Specimen-Sample'!A$2:L$3024,3)</f>
        <v>PHI</v>
      </c>
      <c r="F510" s="8">
        <f>VLOOKUP(D510,'Specimen-Sample'!A$2:O$3024,2)</f>
        <v>814</v>
      </c>
      <c r="G510" s="8">
        <f>VLOOKUP(F510,Malignancy!$A$2:$B$2019,2)</f>
        <v>824</v>
      </c>
      <c r="H510" t="s">
        <v>11598</v>
      </c>
      <c r="I510" t="s">
        <v>11604</v>
      </c>
    </row>
    <row r="511" spans="1:9" x14ac:dyDescent="0.25">
      <c r="A511">
        <f t="shared" si="24"/>
        <v>103</v>
      </c>
      <c r="B511">
        <f t="shared" si="25"/>
        <v>133</v>
      </c>
      <c r="C511">
        <f t="shared" si="23"/>
        <v>178</v>
      </c>
      <c r="D511" t="s">
        <v>3922</v>
      </c>
      <c r="E511" s="8" t="str">
        <f>VLOOKUP(D511,'Specimen-Sample'!A$2:L$3024,3)</f>
        <v>PHI</v>
      </c>
      <c r="F511" s="8">
        <f>VLOOKUP(D511,'Specimen-Sample'!A$2:O$3024,2)</f>
        <v>814</v>
      </c>
      <c r="G511" s="8">
        <f>VLOOKUP(F511,Malignancy!$A$2:$B$2019,2)</f>
        <v>824</v>
      </c>
      <c r="H511" t="s">
        <v>11589</v>
      </c>
      <c r="I511" t="s">
        <v>11603</v>
      </c>
    </row>
    <row r="512" spans="1:9" x14ac:dyDescent="0.25">
      <c r="A512">
        <f t="shared" si="24"/>
        <v>103</v>
      </c>
      <c r="B512">
        <f t="shared" si="25"/>
        <v>133</v>
      </c>
      <c r="C512">
        <f t="shared" si="23"/>
        <v>178</v>
      </c>
      <c r="D512" t="s">
        <v>3922</v>
      </c>
      <c r="E512" s="8" t="str">
        <f>VLOOKUP(D512,'Specimen-Sample'!A$2:L$3024,3)</f>
        <v>PHI</v>
      </c>
      <c r="F512" s="8">
        <f>VLOOKUP(D512,'Specimen-Sample'!A$2:O$3024,2)</f>
        <v>814</v>
      </c>
      <c r="G512" s="8">
        <f>VLOOKUP(F512,Malignancy!$A$2:$B$2019,2)</f>
        <v>824</v>
      </c>
      <c r="H512" t="s">
        <v>11606</v>
      </c>
      <c r="I512" t="s">
        <v>11608</v>
      </c>
    </row>
    <row r="513" spans="1:9" x14ac:dyDescent="0.25">
      <c r="A513">
        <f t="shared" si="24"/>
        <v>103</v>
      </c>
      <c r="B513">
        <f t="shared" si="25"/>
        <v>133</v>
      </c>
      <c r="C513">
        <f t="shared" si="23"/>
        <v>178</v>
      </c>
      <c r="D513" t="s">
        <v>3922</v>
      </c>
      <c r="E513" s="8" t="str">
        <f>VLOOKUP(D513,'Specimen-Sample'!A$2:L$3024,3)</f>
        <v>PHI</v>
      </c>
      <c r="F513" s="8">
        <f>VLOOKUP(D513,'Specimen-Sample'!A$2:O$3024,2)</f>
        <v>814</v>
      </c>
      <c r="G513" s="8">
        <f>VLOOKUP(F513,Malignancy!$A$2:$B$2019,2)</f>
        <v>824</v>
      </c>
      <c r="H513" t="s">
        <v>11599</v>
      </c>
      <c r="I513" t="s">
        <v>11591</v>
      </c>
    </row>
    <row r="514" spans="1:9" x14ac:dyDescent="0.25">
      <c r="A514">
        <f t="shared" si="24"/>
        <v>103</v>
      </c>
      <c r="B514">
        <f t="shared" si="25"/>
        <v>133</v>
      </c>
      <c r="C514">
        <f t="shared" si="23"/>
        <v>179</v>
      </c>
      <c r="D514" t="s">
        <v>8326</v>
      </c>
      <c r="E514" s="8" t="e">
        <f>VLOOKUP(D514,'Specimen-Sample'!A$2:L$3024,3)</f>
        <v>#N/A</v>
      </c>
      <c r="F514" s="8">
        <f>VLOOKUP(D514,'Specimen-Sample'!A$2:O$3024,2)</f>
        <v>2331</v>
      </c>
      <c r="G514" s="8">
        <f>VLOOKUP(F514,Malignancy!$A$2:$B$2019,2)</f>
        <v>2108</v>
      </c>
      <c r="H514" t="s">
        <v>11747</v>
      </c>
      <c r="I514" t="s">
        <v>11758</v>
      </c>
    </row>
    <row r="515" spans="1:9" x14ac:dyDescent="0.25">
      <c r="A515">
        <f t="shared" si="24"/>
        <v>103</v>
      </c>
      <c r="B515">
        <f t="shared" si="25"/>
        <v>133</v>
      </c>
      <c r="C515">
        <f t="shared" si="23"/>
        <v>179</v>
      </c>
      <c r="D515" t="s">
        <v>8326</v>
      </c>
      <c r="E515" s="8" t="e">
        <f>VLOOKUP(D515,'Specimen-Sample'!A$2:L$3024,3)</f>
        <v>#N/A</v>
      </c>
      <c r="F515" s="8">
        <f>VLOOKUP(D515,'Specimen-Sample'!A$2:O$3024,2)</f>
        <v>2331</v>
      </c>
      <c r="G515" s="8">
        <f>VLOOKUP(F515,Malignancy!$A$2:$B$2019,2)</f>
        <v>2108</v>
      </c>
      <c r="H515" t="s">
        <v>11748</v>
      </c>
      <c r="I515" t="s">
        <v>11754</v>
      </c>
    </row>
    <row r="516" spans="1:9" x14ac:dyDescent="0.25">
      <c r="A516">
        <f t="shared" si="24"/>
        <v>103</v>
      </c>
      <c r="B516">
        <f t="shared" si="25"/>
        <v>133</v>
      </c>
      <c r="C516">
        <f t="shared" ref="C516:C579" si="26">IF(D515&lt;&gt;D516,C515+1,C515)</f>
        <v>179</v>
      </c>
      <c r="D516" t="s">
        <v>8326</v>
      </c>
      <c r="E516" s="8" t="e">
        <f>VLOOKUP(D516,'Specimen-Sample'!A$2:L$3024,3)</f>
        <v>#N/A</v>
      </c>
      <c r="F516" s="8">
        <f>VLOOKUP(D516,'Specimen-Sample'!A$2:O$3024,2)</f>
        <v>2331</v>
      </c>
      <c r="G516" s="8">
        <f>VLOOKUP(F516,Malignancy!$A$2:$B$2019,2)</f>
        <v>2108</v>
      </c>
      <c r="H516" t="s">
        <v>11749</v>
      </c>
      <c r="I516" t="s">
        <v>11751</v>
      </c>
    </row>
    <row r="517" spans="1:9" x14ac:dyDescent="0.25">
      <c r="A517">
        <f t="shared" si="24"/>
        <v>103</v>
      </c>
      <c r="B517">
        <f t="shared" si="25"/>
        <v>133</v>
      </c>
      <c r="C517">
        <f t="shared" si="26"/>
        <v>179</v>
      </c>
      <c r="D517" t="s">
        <v>8326</v>
      </c>
      <c r="E517" s="8" t="e">
        <f>VLOOKUP(D517,'Specimen-Sample'!A$2:L$3024,3)</f>
        <v>#N/A</v>
      </c>
      <c r="F517" s="8">
        <f>VLOOKUP(D517,'Specimen-Sample'!A$2:O$3024,2)</f>
        <v>2331</v>
      </c>
      <c r="G517" s="8">
        <f>VLOOKUP(F517,Malignancy!$A$2:$B$2019,2)</f>
        <v>2108</v>
      </c>
      <c r="H517" t="s">
        <v>11746</v>
      </c>
      <c r="I517" t="s">
        <v>11745</v>
      </c>
    </row>
    <row r="518" spans="1:9" x14ac:dyDescent="0.25">
      <c r="A518">
        <f t="shared" si="24"/>
        <v>103</v>
      </c>
      <c r="B518">
        <f t="shared" si="25"/>
        <v>133</v>
      </c>
      <c r="C518">
        <f t="shared" si="26"/>
        <v>179</v>
      </c>
      <c r="D518" t="s">
        <v>8326</v>
      </c>
      <c r="E518" s="8" t="e">
        <f>VLOOKUP(D518,'Specimen-Sample'!A$2:L$3024,3)</f>
        <v>#N/A</v>
      </c>
      <c r="F518" s="8">
        <f>VLOOKUP(D518,'Specimen-Sample'!A$2:O$3024,2)</f>
        <v>2331</v>
      </c>
      <c r="G518" s="8">
        <f>VLOOKUP(F518,Malignancy!$A$2:$B$2019,2)</f>
        <v>2108</v>
      </c>
      <c r="H518" t="s">
        <v>11761</v>
      </c>
      <c r="I518" t="s">
        <v>11762</v>
      </c>
    </row>
    <row r="519" spans="1:9" x14ac:dyDescent="0.25">
      <c r="A519">
        <f t="shared" si="24"/>
        <v>103</v>
      </c>
      <c r="B519">
        <f t="shared" si="25"/>
        <v>133</v>
      </c>
      <c r="C519">
        <f t="shared" si="26"/>
        <v>179</v>
      </c>
      <c r="D519" t="s">
        <v>8326</v>
      </c>
      <c r="E519" s="8" t="e">
        <f>VLOOKUP(D519,'Specimen-Sample'!A$2:L$3024,3)</f>
        <v>#N/A</v>
      </c>
      <c r="F519" s="8">
        <f>VLOOKUP(D519,'Specimen-Sample'!A$2:O$3024,2)</f>
        <v>2331</v>
      </c>
      <c r="G519" s="8">
        <f>VLOOKUP(F519,Malignancy!$A$2:$B$2019,2)</f>
        <v>2108</v>
      </c>
      <c r="H519" t="s">
        <v>11739</v>
      </c>
      <c r="I519" t="s">
        <v>11740</v>
      </c>
    </row>
    <row r="520" spans="1:9" x14ac:dyDescent="0.25">
      <c r="A520">
        <f t="shared" si="24"/>
        <v>103</v>
      </c>
      <c r="B520">
        <f t="shared" si="25"/>
        <v>133</v>
      </c>
      <c r="C520">
        <f t="shared" si="26"/>
        <v>179</v>
      </c>
      <c r="D520" t="s">
        <v>8326</v>
      </c>
      <c r="E520" s="8" t="e">
        <f>VLOOKUP(D520,'Specimen-Sample'!A$2:L$3024,3)</f>
        <v>#N/A</v>
      </c>
      <c r="F520" s="8">
        <f>VLOOKUP(D520,'Specimen-Sample'!A$2:O$3024,2)</f>
        <v>2331</v>
      </c>
      <c r="G520" s="8">
        <f>VLOOKUP(F520,Malignancy!$A$2:$B$2019,2)</f>
        <v>2108</v>
      </c>
      <c r="H520" t="s">
        <v>11743</v>
      </c>
      <c r="I520" t="s">
        <v>11759</v>
      </c>
    </row>
    <row r="521" spans="1:9" x14ac:dyDescent="0.25">
      <c r="A521">
        <f t="shared" si="24"/>
        <v>103</v>
      </c>
      <c r="B521">
        <f t="shared" si="25"/>
        <v>133</v>
      </c>
      <c r="C521">
        <f t="shared" si="26"/>
        <v>179</v>
      </c>
      <c r="D521" t="s">
        <v>8326</v>
      </c>
      <c r="E521" s="8" t="e">
        <f>VLOOKUP(D521,'Specimen-Sample'!A$2:L$3024,3)</f>
        <v>#N/A</v>
      </c>
      <c r="F521" s="8">
        <f>VLOOKUP(D521,'Specimen-Sample'!A$2:O$3024,2)</f>
        <v>2331</v>
      </c>
      <c r="G521" s="8">
        <f>VLOOKUP(F521,Malignancy!$A$2:$B$2019,2)</f>
        <v>2108</v>
      </c>
      <c r="H521" t="s">
        <v>11744</v>
      </c>
      <c r="I521" t="s">
        <v>11753</v>
      </c>
    </row>
    <row r="522" spans="1:9" x14ac:dyDescent="0.25">
      <c r="A522">
        <f t="shared" si="24"/>
        <v>103</v>
      </c>
      <c r="B522">
        <f t="shared" si="25"/>
        <v>133</v>
      </c>
      <c r="C522">
        <f t="shared" si="26"/>
        <v>179</v>
      </c>
      <c r="D522" t="s">
        <v>8326</v>
      </c>
      <c r="E522" s="8" t="e">
        <f>VLOOKUP(D522,'Specimen-Sample'!A$2:L$3024,3)</f>
        <v>#N/A</v>
      </c>
      <c r="F522" s="8">
        <f>VLOOKUP(D522,'Specimen-Sample'!A$2:O$3024,2)</f>
        <v>2331</v>
      </c>
      <c r="G522" s="8">
        <f>VLOOKUP(F522,Malignancy!$A$2:$B$2019,2)</f>
        <v>2108</v>
      </c>
      <c r="H522" t="s">
        <v>11760</v>
      </c>
      <c r="I522" t="s">
        <v>11755</v>
      </c>
    </row>
    <row r="523" spans="1:9" x14ac:dyDescent="0.25">
      <c r="A523">
        <f t="shared" si="24"/>
        <v>103</v>
      </c>
      <c r="B523">
        <f t="shared" si="25"/>
        <v>133</v>
      </c>
      <c r="C523">
        <f t="shared" si="26"/>
        <v>179</v>
      </c>
      <c r="D523" t="s">
        <v>8326</v>
      </c>
      <c r="E523" s="8" t="e">
        <f>VLOOKUP(D523,'Specimen-Sample'!A$2:L$3024,3)</f>
        <v>#N/A</v>
      </c>
      <c r="F523" s="8">
        <f>VLOOKUP(D523,'Specimen-Sample'!A$2:O$3024,2)</f>
        <v>2331</v>
      </c>
      <c r="G523" s="8">
        <f>VLOOKUP(F523,Malignancy!$A$2:$B$2019,2)</f>
        <v>2108</v>
      </c>
      <c r="H523" t="s">
        <v>11742</v>
      </c>
      <c r="I523" t="s">
        <v>11752</v>
      </c>
    </row>
    <row r="524" spans="1:9" x14ac:dyDescent="0.25">
      <c r="A524">
        <f t="shared" si="24"/>
        <v>103</v>
      </c>
      <c r="B524">
        <f t="shared" si="25"/>
        <v>133</v>
      </c>
      <c r="C524">
        <f t="shared" si="26"/>
        <v>179</v>
      </c>
      <c r="D524" t="s">
        <v>8326</v>
      </c>
      <c r="E524" s="8" t="e">
        <f>VLOOKUP(D524,'Specimen-Sample'!A$2:L$3024,3)</f>
        <v>#N/A</v>
      </c>
      <c r="F524" s="8">
        <f>VLOOKUP(D524,'Specimen-Sample'!A$2:O$3024,2)</f>
        <v>2331</v>
      </c>
      <c r="G524" s="8">
        <f>VLOOKUP(F524,Malignancy!$A$2:$B$2019,2)</f>
        <v>2108</v>
      </c>
      <c r="H524" t="s">
        <v>11750</v>
      </c>
      <c r="I524" t="s">
        <v>11757</v>
      </c>
    </row>
    <row r="525" spans="1:9" x14ac:dyDescent="0.25">
      <c r="A525">
        <f t="shared" si="24"/>
        <v>103</v>
      </c>
      <c r="B525">
        <f t="shared" si="25"/>
        <v>133</v>
      </c>
      <c r="C525">
        <f t="shared" si="26"/>
        <v>179</v>
      </c>
      <c r="D525" t="s">
        <v>8326</v>
      </c>
      <c r="E525" s="8" t="e">
        <f>VLOOKUP(D525,'Specimen-Sample'!A$2:L$3024,3)</f>
        <v>#N/A</v>
      </c>
      <c r="F525" s="8">
        <f>VLOOKUP(D525,'Specimen-Sample'!A$2:O$3024,2)</f>
        <v>2331</v>
      </c>
      <c r="G525" s="8">
        <f>VLOOKUP(F525,Malignancy!$A$2:$B$2019,2)</f>
        <v>2108</v>
      </c>
      <c r="H525" t="s">
        <v>11741</v>
      </c>
      <c r="I525" t="s">
        <v>11756</v>
      </c>
    </row>
    <row r="526" spans="1:9" x14ac:dyDescent="0.25">
      <c r="A526">
        <f t="shared" si="24"/>
        <v>103</v>
      </c>
      <c r="B526">
        <f t="shared" si="25"/>
        <v>133</v>
      </c>
      <c r="C526">
        <f t="shared" si="26"/>
        <v>180</v>
      </c>
      <c r="D526" t="s">
        <v>7058</v>
      </c>
      <c r="E526" s="8" t="str">
        <f>VLOOKUP(D526,'Specimen-Sample'!A$2:L$3024,3)</f>
        <v>PHI</v>
      </c>
      <c r="F526" s="8">
        <f>VLOOKUP(D526,'Specimen-Sample'!A$2:O$3024,2)</f>
        <v>1783</v>
      </c>
      <c r="G526" s="8">
        <f>VLOOKUP(F526,Malignancy!$A$2:$B$2019,2)</f>
        <v>1843</v>
      </c>
      <c r="H526" t="s">
        <v>11530</v>
      </c>
      <c r="I526" t="s">
        <v>11527</v>
      </c>
    </row>
    <row r="527" spans="1:9" x14ac:dyDescent="0.25">
      <c r="A527">
        <f t="shared" si="24"/>
        <v>103</v>
      </c>
      <c r="B527">
        <f t="shared" si="25"/>
        <v>133</v>
      </c>
      <c r="C527">
        <f t="shared" si="26"/>
        <v>180</v>
      </c>
      <c r="D527" t="s">
        <v>7058</v>
      </c>
      <c r="E527" s="8" t="str">
        <f>VLOOKUP(D527,'Specimen-Sample'!A$2:L$3024,3)</f>
        <v>PHI</v>
      </c>
      <c r="F527" s="8">
        <f>VLOOKUP(D527,'Specimen-Sample'!A$2:O$3024,2)</f>
        <v>1783</v>
      </c>
      <c r="G527" s="8">
        <f>VLOOKUP(F527,Malignancy!$A$2:$B$2019,2)</f>
        <v>1843</v>
      </c>
      <c r="H527" t="s">
        <v>11520</v>
      </c>
      <c r="I527" t="s">
        <v>11531</v>
      </c>
    </row>
    <row r="528" spans="1:9" x14ac:dyDescent="0.25">
      <c r="A528">
        <f t="shared" si="24"/>
        <v>103</v>
      </c>
      <c r="B528">
        <f t="shared" si="25"/>
        <v>133</v>
      </c>
      <c r="C528">
        <f t="shared" si="26"/>
        <v>180</v>
      </c>
      <c r="D528" t="s">
        <v>7058</v>
      </c>
      <c r="E528" s="8" t="str">
        <f>VLOOKUP(D528,'Specimen-Sample'!A$2:L$3024,3)</f>
        <v>PHI</v>
      </c>
      <c r="F528" s="8">
        <f>VLOOKUP(D528,'Specimen-Sample'!A$2:O$3024,2)</f>
        <v>1783</v>
      </c>
      <c r="G528" s="8">
        <f>VLOOKUP(F528,Malignancy!$A$2:$B$2019,2)</f>
        <v>1843</v>
      </c>
      <c r="H528" t="s">
        <v>11522</v>
      </c>
      <c r="I528" t="s">
        <v>11521</v>
      </c>
    </row>
    <row r="529" spans="1:9" x14ac:dyDescent="0.25">
      <c r="A529">
        <f t="shared" si="24"/>
        <v>103</v>
      </c>
      <c r="B529">
        <f t="shared" si="25"/>
        <v>133</v>
      </c>
      <c r="C529">
        <f t="shared" si="26"/>
        <v>180</v>
      </c>
      <c r="D529" t="s">
        <v>7058</v>
      </c>
      <c r="E529" s="8" t="str">
        <f>VLOOKUP(D529,'Specimen-Sample'!A$2:L$3024,3)</f>
        <v>PHI</v>
      </c>
      <c r="F529" s="8">
        <f>VLOOKUP(D529,'Specimen-Sample'!A$2:O$3024,2)</f>
        <v>1783</v>
      </c>
      <c r="G529" s="8">
        <f>VLOOKUP(F529,Malignancy!$A$2:$B$2019,2)</f>
        <v>1843</v>
      </c>
      <c r="H529" t="s">
        <v>11534</v>
      </c>
      <c r="I529" t="s">
        <v>11533</v>
      </c>
    </row>
    <row r="530" spans="1:9" x14ac:dyDescent="0.25">
      <c r="A530">
        <f t="shared" si="24"/>
        <v>103</v>
      </c>
      <c r="B530">
        <f t="shared" si="25"/>
        <v>133</v>
      </c>
      <c r="C530">
        <f t="shared" si="26"/>
        <v>180</v>
      </c>
      <c r="D530" t="s">
        <v>7058</v>
      </c>
      <c r="E530" s="8" t="str">
        <f>VLOOKUP(D530,'Specimen-Sample'!A$2:L$3024,3)</f>
        <v>PHI</v>
      </c>
      <c r="F530" s="8">
        <f>VLOOKUP(D530,'Specimen-Sample'!A$2:O$3024,2)</f>
        <v>1783</v>
      </c>
      <c r="G530" s="8">
        <f>VLOOKUP(F530,Malignancy!$A$2:$B$2019,2)</f>
        <v>1843</v>
      </c>
      <c r="H530" t="s">
        <v>11536</v>
      </c>
      <c r="I530" t="s">
        <v>11538</v>
      </c>
    </row>
    <row r="531" spans="1:9" x14ac:dyDescent="0.25">
      <c r="A531">
        <f t="shared" si="24"/>
        <v>103</v>
      </c>
      <c r="B531">
        <f t="shared" si="25"/>
        <v>133</v>
      </c>
      <c r="C531">
        <f t="shared" si="26"/>
        <v>180</v>
      </c>
      <c r="D531" t="s">
        <v>7058</v>
      </c>
      <c r="E531" s="8" t="str">
        <f>VLOOKUP(D531,'Specimen-Sample'!A$2:L$3024,3)</f>
        <v>PHI</v>
      </c>
      <c r="F531" s="8">
        <f>VLOOKUP(D531,'Specimen-Sample'!A$2:O$3024,2)</f>
        <v>1783</v>
      </c>
      <c r="G531" s="8">
        <f>VLOOKUP(F531,Malignancy!$A$2:$B$2019,2)</f>
        <v>1843</v>
      </c>
      <c r="H531" t="s">
        <v>11524</v>
      </c>
      <c r="I531" t="s">
        <v>11529</v>
      </c>
    </row>
    <row r="532" spans="1:9" x14ac:dyDescent="0.25">
      <c r="A532">
        <f t="shared" si="24"/>
        <v>103</v>
      </c>
      <c r="B532">
        <f t="shared" si="25"/>
        <v>133</v>
      </c>
      <c r="C532">
        <f t="shared" si="26"/>
        <v>180</v>
      </c>
      <c r="D532" t="s">
        <v>7058</v>
      </c>
      <c r="E532" s="8" t="str">
        <f>VLOOKUP(D532,'Specimen-Sample'!A$2:L$3024,3)</f>
        <v>PHI</v>
      </c>
      <c r="F532" s="8">
        <f>VLOOKUP(D532,'Specimen-Sample'!A$2:O$3024,2)</f>
        <v>1783</v>
      </c>
      <c r="G532" s="8">
        <f>VLOOKUP(F532,Malignancy!$A$2:$B$2019,2)</f>
        <v>1843</v>
      </c>
      <c r="H532" t="s">
        <v>11528</v>
      </c>
      <c r="I532" t="s">
        <v>11535</v>
      </c>
    </row>
    <row r="533" spans="1:9" x14ac:dyDescent="0.25">
      <c r="A533">
        <f t="shared" si="24"/>
        <v>103</v>
      </c>
      <c r="B533">
        <f t="shared" si="25"/>
        <v>133</v>
      </c>
      <c r="C533">
        <f t="shared" si="26"/>
        <v>180</v>
      </c>
      <c r="D533" t="s">
        <v>7058</v>
      </c>
      <c r="E533" s="8" t="str">
        <f>VLOOKUP(D533,'Specimen-Sample'!A$2:L$3024,3)</f>
        <v>PHI</v>
      </c>
      <c r="F533" s="8">
        <f>VLOOKUP(D533,'Specimen-Sample'!A$2:O$3024,2)</f>
        <v>1783</v>
      </c>
      <c r="G533" s="8">
        <f>VLOOKUP(F533,Malignancy!$A$2:$B$2019,2)</f>
        <v>1843</v>
      </c>
      <c r="H533" t="s">
        <v>11525</v>
      </c>
      <c r="I533" t="s">
        <v>11532</v>
      </c>
    </row>
    <row r="534" spans="1:9" x14ac:dyDescent="0.25">
      <c r="A534">
        <f t="shared" si="24"/>
        <v>103</v>
      </c>
      <c r="B534">
        <f t="shared" si="25"/>
        <v>133</v>
      </c>
      <c r="C534">
        <f t="shared" si="26"/>
        <v>180</v>
      </c>
      <c r="D534" t="s">
        <v>7058</v>
      </c>
      <c r="E534" s="8" t="str">
        <f>VLOOKUP(D534,'Specimen-Sample'!A$2:L$3024,3)</f>
        <v>PHI</v>
      </c>
      <c r="F534" s="8">
        <f>VLOOKUP(D534,'Specimen-Sample'!A$2:O$3024,2)</f>
        <v>1783</v>
      </c>
      <c r="G534" s="8">
        <f>VLOOKUP(F534,Malignancy!$A$2:$B$2019,2)</f>
        <v>1843</v>
      </c>
      <c r="H534" t="s">
        <v>11523</v>
      </c>
      <c r="I534" t="s">
        <v>11526</v>
      </c>
    </row>
    <row r="535" spans="1:9" x14ac:dyDescent="0.25">
      <c r="A535">
        <f t="shared" si="24"/>
        <v>103</v>
      </c>
      <c r="B535">
        <f t="shared" si="25"/>
        <v>133</v>
      </c>
      <c r="C535">
        <f t="shared" si="26"/>
        <v>180</v>
      </c>
      <c r="D535" t="s">
        <v>7058</v>
      </c>
      <c r="E535" s="8" t="str">
        <f>VLOOKUP(D535,'Specimen-Sample'!A$2:L$3024,3)</f>
        <v>PHI</v>
      </c>
      <c r="F535" s="8">
        <f>VLOOKUP(D535,'Specimen-Sample'!A$2:O$3024,2)</f>
        <v>1783</v>
      </c>
      <c r="G535" s="8">
        <f>VLOOKUP(F535,Malignancy!$A$2:$B$2019,2)</f>
        <v>1843</v>
      </c>
      <c r="H535" t="s">
        <v>11519</v>
      </c>
      <c r="I535" t="s">
        <v>11537</v>
      </c>
    </row>
    <row r="536" spans="1:9" x14ac:dyDescent="0.25">
      <c r="A536">
        <f t="shared" si="24"/>
        <v>103</v>
      </c>
      <c r="B536">
        <f t="shared" si="25"/>
        <v>133</v>
      </c>
      <c r="C536">
        <f t="shared" si="26"/>
        <v>181</v>
      </c>
      <c r="D536" t="s">
        <v>9194</v>
      </c>
      <c r="E536" s="8" t="e">
        <f>VLOOKUP(D536,'Specimen-Sample'!A$2:L$3024,3)</f>
        <v>#N/A</v>
      </c>
      <c r="F536" s="8">
        <f>VLOOKUP(D536,'Specimen-Sample'!A$2:O$3024,2)</f>
        <v>2721</v>
      </c>
      <c r="G536" s="8">
        <f>VLOOKUP(F536,Malignancy!$A$2:$B$2019,2)</f>
        <v>2108</v>
      </c>
      <c r="H536" t="s">
        <v>11584</v>
      </c>
      <c r="I536" t="s">
        <v>11580</v>
      </c>
    </row>
    <row r="537" spans="1:9" x14ac:dyDescent="0.25">
      <c r="A537">
        <f t="shared" si="24"/>
        <v>103</v>
      </c>
      <c r="B537">
        <f t="shared" si="25"/>
        <v>133</v>
      </c>
      <c r="C537">
        <f t="shared" si="26"/>
        <v>181</v>
      </c>
      <c r="D537" t="s">
        <v>9194</v>
      </c>
      <c r="E537" s="8" t="e">
        <f>VLOOKUP(D537,'Specimen-Sample'!A$2:L$3024,3)</f>
        <v>#N/A</v>
      </c>
      <c r="F537" s="8">
        <f>VLOOKUP(D537,'Specimen-Sample'!A$2:O$3024,2)</f>
        <v>2721</v>
      </c>
      <c r="G537" s="8">
        <f>VLOOKUP(F537,Malignancy!$A$2:$B$2019,2)</f>
        <v>2108</v>
      </c>
      <c r="H537" t="s">
        <v>11578</v>
      </c>
      <c r="I537" t="s">
        <v>11582</v>
      </c>
    </row>
    <row r="538" spans="1:9" x14ac:dyDescent="0.25">
      <c r="A538">
        <f t="shared" si="24"/>
        <v>103</v>
      </c>
      <c r="B538">
        <f t="shared" si="25"/>
        <v>133</v>
      </c>
      <c r="C538">
        <f t="shared" si="26"/>
        <v>181</v>
      </c>
      <c r="D538" t="s">
        <v>9194</v>
      </c>
      <c r="E538" s="8" t="e">
        <f>VLOOKUP(D538,'Specimen-Sample'!A$2:L$3024,3)</f>
        <v>#N/A</v>
      </c>
      <c r="F538" s="8">
        <f>VLOOKUP(D538,'Specimen-Sample'!A$2:O$3024,2)</f>
        <v>2721</v>
      </c>
      <c r="G538" s="8">
        <f>VLOOKUP(F538,Malignancy!$A$2:$B$2019,2)</f>
        <v>2108</v>
      </c>
      <c r="H538" t="s">
        <v>11574</v>
      </c>
      <c r="I538" t="s">
        <v>11579</v>
      </c>
    </row>
    <row r="539" spans="1:9" x14ac:dyDescent="0.25">
      <c r="A539">
        <f t="shared" si="24"/>
        <v>103</v>
      </c>
      <c r="B539">
        <f t="shared" si="25"/>
        <v>133</v>
      </c>
      <c r="C539">
        <f t="shared" si="26"/>
        <v>181</v>
      </c>
      <c r="D539" t="s">
        <v>9194</v>
      </c>
      <c r="E539" s="8" t="e">
        <f>VLOOKUP(D539,'Specimen-Sample'!A$2:L$3024,3)</f>
        <v>#N/A</v>
      </c>
      <c r="F539" s="8">
        <f>VLOOKUP(D539,'Specimen-Sample'!A$2:O$3024,2)</f>
        <v>2721</v>
      </c>
      <c r="G539" s="8">
        <f>VLOOKUP(F539,Malignancy!$A$2:$B$2019,2)</f>
        <v>2108</v>
      </c>
      <c r="H539" t="s">
        <v>11581</v>
      </c>
      <c r="I539" t="s">
        <v>11583</v>
      </c>
    </row>
    <row r="540" spans="1:9" x14ac:dyDescent="0.25">
      <c r="A540">
        <f t="shared" si="24"/>
        <v>103</v>
      </c>
      <c r="B540">
        <f t="shared" si="25"/>
        <v>133</v>
      </c>
      <c r="C540">
        <f t="shared" si="26"/>
        <v>181</v>
      </c>
      <c r="D540" t="s">
        <v>9194</v>
      </c>
      <c r="E540" s="8" t="e">
        <f>VLOOKUP(D540,'Specimen-Sample'!A$2:L$3024,3)</f>
        <v>#N/A</v>
      </c>
      <c r="F540" s="8">
        <f>VLOOKUP(D540,'Specimen-Sample'!A$2:O$3024,2)</f>
        <v>2721</v>
      </c>
      <c r="G540" s="8">
        <f>VLOOKUP(F540,Malignancy!$A$2:$B$2019,2)</f>
        <v>2108</v>
      </c>
      <c r="H540" t="s">
        <v>11577</v>
      </c>
      <c r="I540" t="s">
        <v>11568</v>
      </c>
    </row>
    <row r="541" spans="1:9" x14ac:dyDescent="0.25">
      <c r="A541">
        <f t="shared" si="24"/>
        <v>103</v>
      </c>
      <c r="B541">
        <f t="shared" si="25"/>
        <v>133</v>
      </c>
      <c r="C541">
        <f t="shared" si="26"/>
        <v>181</v>
      </c>
      <c r="D541" t="s">
        <v>9194</v>
      </c>
      <c r="E541" s="8" t="e">
        <f>VLOOKUP(D541,'Specimen-Sample'!A$2:L$3024,3)</f>
        <v>#N/A</v>
      </c>
      <c r="F541" s="8">
        <f>VLOOKUP(D541,'Specimen-Sample'!A$2:O$3024,2)</f>
        <v>2721</v>
      </c>
      <c r="G541" s="8">
        <f>VLOOKUP(F541,Malignancy!$A$2:$B$2019,2)</f>
        <v>2108</v>
      </c>
      <c r="H541" t="s">
        <v>11575</v>
      </c>
      <c r="I541" t="s">
        <v>11570</v>
      </c>
    </row>
    <row r="542" spans="1:9" x14ac:dyDescent="0.25">
      <c r="A542">
        <f t="shared" si="24"/>
        <v>103</v>
      </c>
      <c r="B542">
        <f t="shared" si="25"/>
        <v>133</v>
      </c>
      <c r="C542">
        <f t="shared" si="26"/>
        <v>181</v>
      </c>
      <c r="D542" t="s">
        <v>9194</v>
      </c>
      <c r="E542" s="8" t="e">
        <f>VLOOKUP(D542,'Specimen-Sample'!A$2:L$3024,3)</f>
        <v>#N/A</v>
      </c>
      <c r="F542" s="8">
        <f>VLOOKUP(D542,'Specimen-Sample'!A$2:O$3024,2)</f>
        <v>2721</v>
      </c>
      <c r="G542" s="8">
        <f>VLOOKUP(F542,Malignancy!$A$2:$B$2019,2)</f>
        <v>2108</v>
      </c>
      <c r="H542" t="s">
        <v>11571</v>
      </c>
      <c r="I542" t="s">
        <v>11573</v>
      </c>
    </row>
    <row r="543" spans="1:9" x14ac:dyDescent="0.25">
      <c r="A543">
        <f t="shared" si="24"/>
        <v>103</v>
      </c>
      <c r="B543">
        <f t="shared" si="25"/>
        <v>133</v>
      </c>
      <c r="C543">
        <f t="shared" si="26"/>
        <v>181</v>
      </c>
      <c r="D543" t="s">
        <v>9194</v>
      </c>
      <c r="E543" s="8" t="e">
        <f>VLOOKUP(D543,'Specimen-Sample'!A$2:L$3024,3)</f>
        <v>#N/A</v>
      </c>
      <c r="F543" s="8">
        <f>VLOOKUP(D543,'Specimen-Sample'!A$2:O$3024,2)</f>
        <v>2721</v>
      </c>
      <c r="G543" s="8">
        <f>VLOOKUP(F543,Malignancy!$A$2:$B$2019,2)</f>
        <v>2108</v>
      </c>
      <c r="H543" t="s">
        <v>11565</v>
      </c>
      <c r="I543" t="s">
        <v>11567</v>
      </c>
    </row>
    <row r="544" spans="1:9" x14ac:dyDescent="0.25">
      <c r="A544">
        <f t="shared" si="24"/>
        <v>103</v>
      </c>
      <c r="B544">
        <f t="shared" si="25"/>
        <v>133</v>
      </c>
      <c r="C544">
        <f t="shared" si="26"/>
        <v>181</v>
      </c>
      <c r="D544" t="s">
        <v>9194</v>
      </c>
      <c r="E544" s="8" t="e">
        <f>VLOOKUP(D544,'Specimen-Sample'!A$2:L$3024,3)</f>
        <v>#N/A</v>
      </c>
      <c r="F544" s="8">
        <f>VLOOKUP(D544,'Specimen-Sample'!A$2:O$3024,2)</f>
        <v>2721</v>
      </c>
      <c r="G544" s="8">
        <f>VLOOKUP(F544,Malignancy!$A$2:$B$2019,2)</f>
        <v>2108</v>
      </c>
      <c r="H544" t="s">
        <v>11566</v>
      </c>
      <c r="I544" t="s">
        <v>11572</v>
      </c>
    </row>
    <row r="545" spans="1:9" x14ac:dyDescent="0.25">
      <c r="A545">
        <f t="shared" si="24"/>
        <v>103</v>
      </c>
      <c r="B545">
        <f t="shared" si="25"/>
        <v>133</v>
      </c>
      <c r="C545">
        <f t="shared" si="26"/>
        <v>181</v>
      </c>
      <c r="D545" t="s">
        <v>9194</v>
      </c>
      <c r="E545" s="8" t="e">
        <f>VLOOKUP(D545,'Specimen-Sample'!A$2:L$3024,3)</f>
        <v>#N/A</v>
      </c>
      <c r="F545" s="8">
        <f>VLOOKUP(D545,'Specimen-Sample'!A$2:O$3024,2)</f>
        <v>2721</v>
      </c>
      <c r="G545" s="8">
        <f>VLOOKUP(F545,Malignancy!$A$2:$B$2019,2)</f>
        <v>2108</v>
      </c>
      <c r="H545" t="s">
        <v>11576</v>
      </c>
      <c r="I545" t="s">
        <v>11569</v>
      </c>
    </row>
    <row r="546" spans="1:9" x14ac:dyDescent="0.25">
      <c r="A546">
        <f t="shared" si="24"/>
        <v>103</v>
      </c>
      <c r="B546">
        <f t="shared" si="25"/>
        <v>133</v>
      </c>
      <c r="C546">
        <f t="shared" si="26"/>
        <v>182</v>
      </c>
      <c r="D546" t="s">
        <v>7614</v>
      </c>
      <c r="E546" s="8" t="str">
        <f>VLOOKUP(D546,'Specimen-Sample'!A$2:L$3024,3)</f>
        <v>PHI</v>
      </c>
      <c r="F546" s="8">
        <f>VLOOKUP(D546,'Specimen-Sample'!A$2:O$3024,2)</f>
        <v>2036</v>
      </c>
      <c r="G546" s="8">
        <f>VLOOKUP(F546,Malignancy!$A$2:$B$2019,2)</f>
        <v>2089</v>
      </c>
      <c r="H546" t="s">
        <v>11447</v>
      </c>
      <c r="I546" t="s">
        <v>11440</v>
      </c>
    </row>
    <row r="547" spans="1:9" x14ac:dyDescent="0.25">
      <c r="A547">
        <f t="shared" si="24"/>
        <v>103</v>
      </c>
      <c r="B547">
        <f t="shared" si="25"/>
        <v>133</v>
      </c>
      <c r="C547">
        <f t="shared" si="26"/>
        <v>182</v>
      </c>
      <c r="D547" t="s">
        <v>7614</v>
      </c>
      <c r="E547" s="8" t="str">
        <f>VLOOKUP(D547,'Specimen-Sample'!A$2:L$3024,3)</f>
        <v>PHI</v>
      </c>
      <c r="F547" s="8">
        <f>VLOOKUP(D547,'Specimen-Sample'!A$2:O$3024,2)</f>
        <v>2036</v>
      </c>
      <c r="G547" s="8">
        <f>VLOOKUP(F547,Malignancy!$A$2:$B$2019,2)</f>
        <v>2089</v>
      </c>
      <c r="H547" t="s">
        <v>11431</v>
      </c>
      <c r="I547" t="s">
        <v>11442</v>
      </c>
    </row>
    <row r="548" spans="1:9" x14ac:dyDescent="0.25">
      <c r="A548">
        <f t="shared" si="24"/>
        <v>103</v>
      </c>
      <c r="B548">
        <f t="shared" si="25"/>
        <v>133</v>
      </c>
      <c r="C548">
        <f t="shared" si="26"/>
        <v>182</v>
      </c>
      <c r="D548" t="s">
        <v>7614</v>
      </c>
      <c r="E548" s="8" t="str">
        <f>VLOOKUP(D548,'Specimen-Sample'!A$2:L$3024,3)</f>
        <v>PHI</v>
      </c>
      <c r="F548" s="8">
        <f>VLOOKUP(D548,'Specimen-Sample'!A$2:O$3024,2)</f>
        <v>2036</v>
      </c>
      <c r="G548" s="8">
        <f>VLOOKUP(F548,Malignancy!$A$2:$B$2019,2)</f>
        <v>2089</v>
      </c>
      <c r="H548" t="s">
        <v>11424</v>
      </c>
      <c r="I548" t="s">
        <v>11436</v>
      </c>
    </row>
    <row r="549" spans="1:9" x14ac:dyDescent="0.25">
      <c r="A549">
        <f t="shared" si="24"/>
        <v>103</v>
      </c>
      <c r="B549">
        <f t="shared" si="25"/>
        <v>133</v>
      </c>
      <c r="C549">
        <f t="shared" si="26"/>
        <v>182</v>
      </c>
      <c r="D549" t="s">
        <v>7614</v>
      </c>
      <c r="E549" s="8" t="str">
        <f>VLOOKUP(D549,'Specimen-Sample'!A$2:L$3024,3)</f>
        <v>PHI</v>
      </c>
      <c r="F549" s="8">
        <f>VLOOKUP(D549,'Specimen-Sample'!A$2:O$3024,2)</f>
        <v>2036</v>
      </c>
      <c r="G549" s="8">
        <f>VLOOKUP(F549,Malignancy!$A$2:$B$2019,2)</f>
        <v>2089</v>
      </c>
      <c r="H549" t="s">
        <v>11439</v>
      </c>
      <c r="I549" t="s">
        <v>11432</v>
      </c>
    </row>
    <row r="550" spans="1:9" x14ac:dyDescent="0.25">
      <c r="A550">
        <f t="shared" si="24"/>
        <v>103</v>
      </c>
      <c r="B550">
        <f t="shared" si="25"/>
        <v>133</v>
      </c>
      <c r="C550">
        <f t="shared" si="26"/>
        <v>182</v>
      </c>
      <c r="D550" t="s">
        <v>7614</v>
      </c>
      <c r="E550" s="8" t="str">
        <f>VLOOKUP(D550,'Specimen-Sample'!A$2:L$3024,3)</f>
        <v>PHI</v>
      </c>
      <c r="F550" s="8">
        <f>VLOOKUP(D550,'Specimen-Sample'!A$2:O$3024,2)</f>
        <v>2036</v>
      </c>
      <c r="G550" s="8">
        <f>VLOOKUP(F550,Malignancy!$A$2:$B$2019,2)</f>
        <v>2089</v>
      </c>
      <c r="H550" t="s">
        <v>11434</v>
      </c>
      <c r="I550" t="s">
        <v>11448</v>
      </c>
    </row>
    <row r="551" spans="1:9" x14ac:dyDescent="0.25">
      <c r="A551">
        <f t="shared" si="24"/>
        <v>103</v>
      </c>
      <c r="B551">
        <f t="shared" si="25"/>
        <v>133</v>
      </c>
      <c r="C551">
        <f t="shared" si="26"/>
        <v>182</v>
      </c>
      <c r="D551" t="s">
        <v>7614</v>
      </c>
      <c r="E551" s="8" t="str">
        <f>VLOOKUP(D551,'Specimen-Sample'!A$2:L$3024,3)</f>
        <v>PHI</v>
      </c>
      <c r="F551" s="8">
        <f>VLOOKUP(D551,'Specimen-Sample'!A$2:O$3024,2)</f>
        <v>2036</v>
      </c>
      <c r="G551" s="8">
        <f>VLOOKUP(F551,Malignancy!$A$2:$B$2019,2)</f>
        <v>2089</v>
      </c>
      <c r="H551" t="s">
        <v>11429</v>
      </c>
      <c r="I551" t="s">
        <v>11444</v>
      </c>
    </row>
    <row r="552" spans="1:9" x14ac:dyDescent="0.25">
      <c r="A552">
        <f t="shared" si="24"/>
        <v>103</v>
      </c>
      <c r="B552">
        <f t="shared" si="25"/>
        <v>133</v>
      </c>
      <c r="C552">
        <f t="shared" si="26"/>
        <v>182</v>
      </c>
      <c r="D552" t="s">
        <v>7614</v>
      </c>
      <c r="E552" s="8" t="str">
        <f>VLOOKUP(D552,'Specimen-Sample'!A$2:L$3024,3)</f>
        <v>PHI</v>
      </c>
      <c r="F552" s="8">
        <f>VLOOKUP(D552,'Specimen-Sample'!A$2:O$3024,2)</f>
        <v>2036</v>
      </c>
      <c r="G552" s="8">
        <f>VLOOKUP(F552,Malignancy!$A$2:$B$2019,2)</f>
        <v>2089</v>
      </c>
      <c r="H552" t="s">
        <v>11428</v>
      </c>
      <c r="I552" t="s">
        <v>11438</v>
      </c>
    </row>
    <row r="553" spans="1:9" x14ac:dyDescent="0.25">
      <c r="A553">
        <f t="shared" si="24"/>
        <v>103</v>
      </c>
      <c r="B553">
        <f t="shared" si="25"/>
        <v>133</v>
      </c>
      <c r="C553">
        <f t="shared" si="26"/>
        <v>182</v>
      </c>
      <c r="D553" t="s">
        <v>7614</v>
      </c>
      <c r="E553" s="8" t="str">
        <f>VLOOKUP(D553,'Specimen-Sample'!A$2:L$3024,3)</f>
        <v>PHI</v>
      </c>
      <c r="F553" s="8">
        <f>VLOOKUP(D553,'Specimen-Sample'!A$2:O$3024,2)</f>
        <v>2036</v>
      </c>
      <c r="G553" s="8">
        <f>VLOOKUP(F553,Malignancy!$A$2:$B$2019,2)</f>
        <v>2089</v>
      </c>
      <c r="H553" t="s">
        <v>11423</v>
      </c>
      <c r="I553" t="s">
        <v>11433</v>
      </c>
    </row>
    <row r="554" spans="1:9" x14ac:dyDescent="0.25">
      <c r="A554">
        <f t="shared" si="24"/>
        <v>103</v>
      </c>
      <c r="B554">
        <f t="shared" si="25"/>
        <v>133</v>
      </c>
      <c r="C554">
        <f t="shared" si="26"/>
        <v>182</v>
      </c>
      <c r="D554" t="s">
        <v>7614</v>
      </c>
      <c r="E554" s="8" t="str">
        <f>VLOOKUP(D554,'Specimen-Sample'!A$2:L$3024,3)</f>
        <v>PHI</v>
      </c>
      <c r="F554" s="8">
        <f>VLOOKUP(D554,'Specimen-Sample'!A$2:O$3024,2)</f>
        <v>2036</v>
      </c>
      <c r="G554" s="8">
        <f>VLOOKUP(F554,Malignancy!$A$2:$B$2019,2)</f>
        <v>2089</v>
      </c>
      <c r="H554" t="s">
        <v>11441</v>
      </c>
      <c r="I554" t="s">
        <v>11435</v>
      </c>
    </row>
    <row r="555" spans="1:9" x14ac:dyDescent="0.25">
      <c r="A555">
        <f t="shared" si="24"/>
        <v>103</v>
      </c>
      <c r="B555">
        <f t="shared" si="25"/>
        <v>133</v>
      </c>
      <c r="C555">
        <f t="shared" si="26"/>
        <v>182</v>
      </c>
      <c r="D555" t="s">
        <v>7614</v>
      </c>
      <c r="E555" s="8" t="str">
        <f>VLOOKUP(D555,'Specimen-Sample'!A$2:L$3024,3)</f>
        <v>PHI</v>
      </c>
      <c r="F555" s="8">
        <f>VLOOKUP(D555,'Specimen-Sample'!A$2:O$3024,2)</f>
        <v>2036</v>
      </c>
      <c r="G555" s="8">
        <f>VLOOKUP(F555,Malignancy!$A$2:$B$2019,2)</f>
        <v>2089</v>
      </c>
      <c r="H555" t="s">
        <v>11430</v>
      </c>
      <c r="I555" t="s">
        <v>11425</v>
      </c>
    </row>
    <row r="556" spans="1:9" x14ac:dyDescent="0.25">
      <c r="A556">
        <f t="shared" si="24"/>
        <v>103</v>
      </c>
      <c r="B556">
        <f t="shared" si="25"/>
        <v>133</v>
      </c>
      <c r="C556">
        <f t="shared" si="26"/>
        <v>182</v>
      </c>
      <c r="D556" t="s">
        <v>7614</v>
      </c>
      <c r="E556" s="8" t="str">
        <f>VLOOKUP(D556,'Specimen-Sample'!A$2:L$3024,3)</f>
        <v>PHI</v>
      </c>
      <c r="F556" s="8">
        <f>VLOOKUP(D556,'Specimen-Sample'!A$2:O$3024,2)</f>
        <v>2036</v>
      </c>
      <c r="G556" s="8">
        <f>VLOOKUP(F556,Malignancy!$A$2:$B$2019,2)</f>
        <v>2089</v>
      </c>
      <c r="H556" t="s">
        <v>11446</v>
      </c>
      <c r="I556" t="s">
        <v>11445</v>
      </c>
    </row>
    <row r="557" spans="1:9" x14ac:dyDescent="0.25">
      <c r="A557">
        <f t="shared" si="24"/>
        <v>103</v>
      </c>
      <c r="B557">
        <f t="shared" si="25"/>
        <v>133</v>
      </c>
      <c r="C557">
        <f t="shared" si="26"/>
        <v>182</v>
      </c>
      <c r="D557" t="s">
        <v>7614</v>
      </c>
      <c r="E557" s="8" t="str">
        <f>VLOOKUP(D557,'Specimen-Sample'!A$2:L$3024,3)</f>
        <v>PHI</v>
      </c>
      <c r="F557" s="8">
        <f>VLOOKUP(D557,'Specimen-Sample'!A$2:O$3024,2)</f>
        <v>2036</v>
      </c>
      <c r="G557" s="8">
        <f>VLOOKUP(F557,Malignancy!$A$2:$B$2019,2)</f>
        <v>2089</v>
      </c>
      <c r="H557" t="s">
        <v>11443</v>
      </c>
      <c r="I557" t="s">
        <v>11427</v>
      </c>
    </row>
    <row r="558" spans="1:9" x14ac:dyDescent="0.25">
      <c r="A558">
        <f t="shared" si="24"/>
        <v>103</v>
      </c>
      <c r="B558">
        <f t="shared" si="25"/>
        <v>133</v>
      </c>
      <c r="C558">
        <f t="shared" si="26"/>
        <v>182</v>
      </c>
      <c r="D558" t="s">
        <v>7614</v>
      </c>
      <c r="E558" s="8" t="str">
        <f>VLOOKUP(D558,'Specimen-Sample'!A$2:L$3024,3)</f>
        <v>PHI</v>
      </c>
      <c r="F558" s="8">
        <f>VLOOKUP(D558,'Specimen-Sample'!A$2:O$3024,2)</f>
        <v>2036</v>
      </c>
      <c r="G558" s="8">
        <f>VLOOKUP(F558,Malignancy!$A$2:$B$2019,2)</f>
        <v>2089</v>
      </c>
      <c r="H558" t="s">
        <v>11426</v>
      </c>
      <c r="I558" t="s">
        <v>11437</v>
      </c>
    </row>
    <row r="559" spans="1:9" x14ac:dyDescent="0.25">
      <c r="A559">
        <f t="shared" si="24"/>
        <v>103</v>
      </c>
      <c r="B559">
        <f t="shared" si="25"/>
        <v>133</v>
      </c>
      <c r="C559">
        <f t="shared" si="26"/>
        <v>183</v>
      </c>
      <c r="D559" t="s">
        <v>8677</v>
      </c>
      <c r="E559" s="8" t="e">
        <f>VLOOKUP(D559,'Specimen-Sample'!A$2:L$3024,3)</f>
        <v>#N/A</v>
      </c>
      <c r="F559" s="8">
        <f>VLOOKUP(D559,'Specimen-Sample'!A$2:O$3024,2)</f>
        <v>2507</v>
      </c>
      <c r="G559" s="8">
        <f>VLOOKUP(F559,Malignancy!$A$2:$B$2019,2)</f>
        <v>2108</v>
      </c>
      <c r="H559" t="s">
        <v>11781</v>
      </c>
      <c r="I559" t="s">
        <v>11776</v>
      </c>
    </row>
    <row r="560" spans="1:9" x14ac:dyDescent="0.25">
      <c r="A560">
        <f t="shared" si="24"/>
        <v>103</v>
      </c>
      <c r="B560">
        <f t="shared" si="25"/>
        <v>133</v>
      </c>
      <c r="C560">
        <f t="shared" si="26"/>
        <v>183</v>
      </c>
      <c r="D560" t="s">
        <v>8677</v>
      </c>
      <c r="E560" s="8" t="e">
        <f>VLOOKUP(D560,'Specimen-Sample'!A$2:L$3024,3)</f>
        <v>#N/A</v>
      </c>
      <c r="F560" s="8">
        <f>VLOOKUP(D560,'Specimen-Sample'!A$2:O$3024,2)</f>
        <v>2507</v>
      </c>
      <c r="G560" s="8">
        <f>VLOOKUP(F560,Malignancy!$A$2:$B$2019,2)</f>
        <v>2108</v>
      </c>
      <c r="H560" t="s">
        <v>11770</v>
      </c>
      <c r="I560" t="s">
        <v>11767</v>
      </c>
    </row>
    <row r="561" spans="1:9" x14ac:dyDescent="0.25">
      <c r="A561">
        <f t="shared" si="24"/>
        <v>103</v>
      </c>
      <c r="B561">
        <f t="shared" si="25"/>
        <v>133</v>
      </c>
      <c r="C561">
        <f t="shared" si="26"/>
        <v>183</v>
      </c>
      <c r="D561" t="s">
        <v>8677</v>
      </c>
      <c r="E561" s="8" t="e">
        <f>VLOOKUP(D561,'Specimen-Sample'!A$2:L$3024,3)</f>
        <v>#N/A</v>
      </c>
      <c r="F561" s="8">
        <f>VLOOKUP(D561,'Specimen-Sample'!A$2:O$3024,2)</f>
        <v>2507</v>
      </c>
      <c r="G561" s="8">
        <f>VLOOKUP(F561,Malignancy!$A$2:$B$2019,2)</f>
        <v>2108</v>
      </c>
      <c r="H561" t="s">
        <v>11778</v>
      </c>
      <c r="I561" t="s">
        <v>11783</v>
      </c>
    </row>
    <row r="562" spans="1:9" x14ac:dyDescent="0.25">
      <c r="A562">
        <f t="shared" si="24"/>
        <v>103</v>
      </c>
      <c r="B562">
        <f t="shared" si="25"/>
        <v>133</v>
      </c>
      <c r="C562">
        <f t="shared" si="26"/>
        <v>183</v>
      </c>
      <c r="D562" t="s">
        <v>8677</v>
      </c>
      <c r="E562" s="8" t="e">
        <f>VLOOKUP(D562,'Specimen-Sample'!A$2:L$3024,3)</f>
        <v>#N/A</v>
      </c>
      <c r="F562" s="8">
        <f>VLOOKUP(D562,'Specimen-Sample'!A$2:O$3024,2)</f>
        <v>2507</v>
      </c>
      <c r="G562" s="8">
        <f>VLOOKUP(F562,Malignancy!$A$2:$B$2019,2)</f>
        <v>2108</v>
      </c>
      <c r="H562" t="s">
        <v>11773</v>
      </c>
      <c r="I562" t="s">
        <v>11769</v>
      </c>
    </row>
    <row r="563" spans="1:9" x14ac:dyDescent="0.25">
      <c r="A563">
        <f t="shared" ref="A563:A626" si="27">FIND("Sample_",H563)</f>
        <v>103</v>
      </c>
      <c r="B563">
        <f t="shared" ref="B563:B626" si="28">FIND("/",H563,A563)</f>
        <v>133</v>
      </c>
      <c r="C563">
        <f t="shared" si="26"/>
        <v>183</v>
      </c>
      <c r="D563" t="s">
        <v>8677</v>
      </c>
      <c r="E563" s="8" t="e">
        <f>VLOOKUP(D563,'Specimen-Sample'!A$2:L$3024,3)</f>
        <v>#N/A</v>
      </c>
      <c r="F563" s="8">
        <f>VLOOKUP(D563,'Specimen-Sample'!A$2:O$3024,2)</f>
        <v>2507</v>
      </c>
      <c r="G563" s="8">
        <f>VLOOKUP(F563,Malignancy!$A$2:$B$2019,2)</f>
        <v>2108</v>
      </c>
      <c r="H563" t="s">
        <v>11772</v>
      </c>
      <c r="I563" t="s">
        <v>11782</v>
      </c>
    </row>
    <row r="564" spans="1:9" x14ac:dyDescent="0.25">
      <c r="A564">
        <f t="shared" si="27"/>
        <v>103</v>
      </c>
      <c r="B564">
        <f t="shared" si="28"/>
        <v>133</v>
      </c>
      <c r="C564">
        <f t="shared" si="26"/>
        <v>183</v>
      </c>
      <c r="D564" t="s">
        <v>8677</v>
      </c>
      <c r="E564" s="8" t="e">
        <f>VLOOKUP(D564,'Specimen-Sample'!A$2:L$3024,3)</f>
        <v>#N/A</v>
      </c>
      <c r="F564" s="8">
        <f>VLOOKUP(D564,'Specimen-Sample'!A$2:O$3024,2)</f>
        <v>2507</v>
      </c>
      <c r="G564" s="8">
        <f>VLOOKUP(F564,Malignancy!$A$2:$B$2019,2)</f>
        <v>2108</v>
      </c>
      <c r="H564" t="s">
        <v>11784</v>
      </c>
      <c r="I564" t="s">
        <v>11775</v>
      </c>
    </row>
    <row r="565" spans="1:9" x14ac:dyDescent="0.25">
      <c r="A565">
        <f t="shared" si="27"/>
        <v>103</v>
      </c>
      <c r="B565">
        <f t="shared" si="28"/>
        <v>133</v>
      </c>
      <c r="C565">
        <f t="shared" si="26"/>
        <v>183</v>
      </c>
      <c r="D565" t="s">
        <v>8677</v>
      </c>
      <c r="E565" s="8" t="e">
        <f>VLOOKUP(D565,'Specimen-Sample'!A$2:L$3024,3)</f>
        <v>#N/A</v>
      </c>
      <c r="F565" s="8">
        <f>VLOOKUP(D565,'Specimen-Sample'!A$2:O$3024,2)</f>
        <v>2507</v>
      </c>
      <c r="G565" s="8">
        <f>VLOOKUP(F565,Malignancy!$A$2:$B$2019,2)</f>
        <v>2108</v>
      </c>
      <c r="H565" t="s">
        <v>11768</v>
      </c>
      <c r="I565" t="s">
        <v>11764</v>
      </c>
    </row>
    <row r="566" spans="1:9" x14ac:dyDescent="0.25">
      <c r="A566">
        <f t="shared" si="27"/>
        <v>103</v>
      </c>
      <c r="B566">
        <f t="shared" si="28"/>
        <v>133</v>
      </c>
      <c r="C566">
        <f t="shared" si="26"/>
        <v>183</v>
      </c>
      <c r="D566" t="s">
        <v>8677</v>
      </c>
      <c r="E566" s="8" t="e">
        <f>VLOOKUP(D566,'Specimen-Sample'!A$2:L$3024,3)</f>
        <v>#N/A</v>
      </c>
      <c r="F566" s="8">
        <f>VLOOKUP(D566,'Specimen-Sample'!A$2:O$3024,2)</f>
        <v>2507</v>
      </c>
      <c r="G566" s="8">
        <f>VLOOKUP(F566,Malignancy!$A$2:$B$2019,2)</f>
        <v>2108</v>
      </c>
      <c r="H566" t="s">
        <v>11777</v>
      </c>
      <c r="I566" t="s">
        <v>11779</v>
      </c>
    </row>
    <row r="567" spans="1:9" x14ac:dyDescent="0.25">
      <c r="A567">
        <f t="shared" si="27"/>
        <v>103</v>
      </c>
      <c r="B567">
        <f t="shared" si="28"/>
        <v>133</v>
      </c>
      <c r="C567">
        <f t="shared" si="26"/>
        <v>183</v>
      </c>
      <c r="D567" t="s">
        <v>8677</v>
      </c>
      <c r="E567" s="8" t="e">
        <f>VLOOKUP(D567,'Specimen-Sample'!A$2:L$3024,3)</f>
        <v>#N/A</v>
      </c>
      <c r="F567" s="8">
        <f>VLOOKUP(D567,'Specimen-Sample'!A$2:O$3024,2)</f>
        <v>2507</v>
      </c>
      <c r="G567" s="8">
        <f>VLOOKUP(F567,Malignancy!$A$2:$B$2019,2)</f>
        <v>2108</v>
      </c>
      <c r="H567" t="s">
        <v>11766</v>
      </c>
      <c r="I567" t="s">
        <v>11771</v>
      </c>
    </row>
    <row r="568" spans="1:9" x14ac:dyDescent="0.25">
      <c r="A568">
        <f t="shared" si="27"/>
        <v>103</v>
      </c>
      <c r="B568">
        <f t="shared" si="28"/>
        <v>133</v>
      </c>
      <c r="C568">
        <f t="shared" si="26"/>
        <v>183</v>
      </c>
      <c r="D568" t="s">
        <v>8677</v>
      </c>
      <c r="E568" s="8" t="e">
        <f>VLOOKUP(D568,'Specimen-Sample'!A$2:L$3024,3)</f>
        <v>#N/A</v>
      </c>
      <c r="F568" s="8">
        <f>VLOOKUP(D568,'Specimen-Sample'!A$2:O$3024,2)</f>
        <v>2507</v>
      </c>
      <c r="G568" s="8">
        <f>VLOOKUP(F568,Malignancy!$A$2:$B$2019,2)</f>
        <v>2108</v>
      </c>
      <c r="H568" t="s">
        <v>11774</v>
      </c>
      <c r="I568" t="s">
        <v>11763</v>
      </c>
    </row>
    <row r="569" spans="1:9" x14ac:dyDescent="0.25">
      <c r="A569">
        <f t="shared" si="27"/>
        <v>103</v>
      </c>
      <c r="B569">
        <f t="shared" si="28"/>
        <v>133</v>
      </c>
      <c r="C569">
        <f t="shared" si="26"/>
        <v>183</v>
      </c>
      <c r="D569" t="s">
        <v>8677</v>
      </c>
      <c r="E569" s="8" t="e">
        <f>VLOOKUP(D569,'Specimen-Sample'!A$2:L$3024,3)</f>
        <v>#N/A</v>
      </c>
      <c r="F569" s="8">
        <f>VLOOKUP(D569,'Specimen-Sample'!A$2:O$3024,2)</f>
        <v>2507</v>
      </c>
      <c r="G569" s="8">
        <f>VLOOKUP(F569,Malignancy!$A$2:$B$2019,2)</f>
        <v>2108</v>
      </c>
      <c r="H569" t="s">
        <v>11780</v>
      </c>
      <c r="I569" t="s">
        <v>11765</v>
      </c>
    </row>
    <row r="570" spans="1:9" x14ac:dyDescent="0.25">
      <c r="A570">
        <f t="shared" si="27"/>
        <v>103</v>
      </c>
      <c r="B570">
        <f t="shared" si="28"/>
        <v>133</v>
      </c>
      <c r="C570">
        <f t="shared" si="26"/>
        <v>184</v>
      </c>
      <c r="D570" t="s">
        <v>7207</v>
      </c>
      <c r="E570" s="8" t="str">
        <f>VLOOKUP(D570,'Specimen-Sample'!A$2:L$3024,3)</f>
        <v>PHI</v>
      </c>
      <c r="F570" s="8">
        <f>VLOOKUP(D570,'Specimen-Sample'!A$2:O$3024,2)</f>
        <v>1844</v>
      </c>
      <c r="G570" s="8">
        <f>VLOOKUP(F570,Malignancy!$A$2:$B$2019,2)</f>
        <v>1904</v>
      </c>
      <c r="H570" t="s">
        <v>11322</v>
      </c>
      <c r="I570" t="s">
        <v>11300</v>
      </c>
    </row>
    <row r="571" spans="1:9" x14ac:dyDescent="0.25">
      <c r="A571">
        <f t="shared" si="27"/>
        <v>103</v>
      </c>
      <c r="B571">
        <f t="shared" si="28"/>
        <v>133</v>
      </c>
      <c r="C571">
        <f t="shared" si="26"/>
        <v>184</v>
      </c>
      <c r="D571" t="s">
        <v>7207</v>
      </c>
      <c r="E571" s="8" t="str">
        <f>VLOOKUP(D571,'Specimen-Sample'!A$2:L$3024,3)</f>
        <v>PHI</v>
      </c>
      <c r="F571" s="8">
        <f>VLOOKUP(D571,'Specimen-Sample'!A$2:O$3024,2)</f>
        <v>1844</v>
      </c>
      <c r="G571" s="8">
        <f>VLOOKUP(F571,Malignancy!$A$2:$B$2019,2)</f>
        <v>1904</v>
      </c>
      <c r="H571" t="s">
        <v>11318</v>
      </c>
      <c r="I571" t="s">
        <v>11304</v>
      </c>
    </row>
    <row r="572" spans="1:9" x14ac:dyDescent="0.25">
      <c r="A572">
        <f t="shared" si="27"/>
        <v>103</v>
      </c>
      <c r="B572">
        <f t="shared" si="28"/>
        <v>133</v>
      </c>
      <c r="C572">
        <f t="shared" si="26"/>
        <v>184</v>
      </c>
      <c r="D572" t="s">
        <v>7207</v>
      </c>
      <c r="E572" s="8" t="str">
        <f>VLOOKUP(D572,'Specimen-Sample'!A$2:L$3024,3)</f>
        <v>PHI</v>
      </c>
      <c r="F572" s="8">
        <f>VLOOKUP(D572,'Specimen-Sample'!A$2:O$3024,2)</f>
        <v>1844</v>
      </c>
      <c r="G572" s="8">
        <f>VLOOKUP(F572,Malignancy!$A$2:$B$2019,2)</f>
        <v>1904</v>
      </c>
      <c r="H572" t="s">
        <v>11320</v>
      </c>
      <c r="I572" t="s">
        <v>11306</v>
      </c>
    </row>
    <row r="573" spans="1:9" x14ac:dyDescent="0.25">
      <c r="A573">
        <f t="shared" si="27"/>
        <v>103</v>
      </c>
      <c r="B573">
        <f t="shared" si="28"/>
        <v>133</v>
      </c>
      <c r="C573">
        <f t="shared" si="26"/>
        <v>184</v>
      </c>
      <c r="D573" t="s">
        <v>7207</v>
      </c>
      <c r="E573" s="8" t="str">
        <f>VLOOKUP(D573,'Specimen-Sample'!A$2:L$3024,3)</f>
        <v>PHI</v>
      </c>
      <c r="F573" s="8">
        <f>VLOOKUP(D573,'Specimen-Sample'!A$2:O$3024,2)</f>
        <v>1844</v>
      </c>
      <c r="G573" s="8">
        <f>VLOOKUP(F573,Malignancy!$A$2:$B$2019,2)</f>
        <v>1904</v>
      </c>
      <c r="H573" t="s">
        <v>11302</v>
      </c>
      <c r="I573" t="s">
        <v>11301</v>
      </c>
    </row>
    <row r="574" spans="1:9" x14ac:dyDescent="0.25">
      <c r="A574">
        <f t="shared" si="27"/>
        <v>103</v>
      </c>
      <c r="B574">
        <f t="shared" si="28"/>
        <v>133</v>
      </c>
      <c r="C574">
        <f t="shared" si="26"/>
        <v>184</v>
      </c>
      <c r="D574" t="s">
        <v>7207</v>
      </c>
      <c r="E574" s="8" t="str">
        <f>VLOOKUP(D574,'Specimen-Sample'!A$2:L$3024,3)</f>
        <v>PHI</v>
      </c>
      <c r="F574" s="8">
        <f>VLOOKUP(D574,'Specimen-Sample'!A$2:O$3024,2)</f>
        <v>1844</v>
      </c>
      <c r="G574" s="8">
        <f>VLOOKUP(F574,Malignancy!$A$2:$B$2019,2)</f>
        <v>1904</v>
      </c>
      <c r="H574" t="s">
        <v>11315</v>
      </c>
      <c r="I574" t="s">
        <v>11307</v>
      </c>
    </row>
    <row r="575" spans="1:9" x14ac:dyDescent="0.25">
      <c r="A575">
        <f t="shared" si="27"/>
        <v>103</v>
      </c>
      <c r="B575">
        <f t="shared" si="28"/>
        <v>133</v>
      </c>
      <c r="C575">
        <f t="shared" si="26"/>
        <v>184</v>
      </c>
      <c r="D575" t="s">
        <v>7207</v>
      </c>
      <c r="E575" s="8" t="str">
        <f>VLOOKUP(D575,'Specimen-Sample'!A$2:L$3024,3)</f>
        <v>PHI</v>
      </c>
      <c r="F575" s="8">
        <f>VLOOKUP(D575,'Specimen-Sample'!A$2:O$3024,2)</f>
        <v>1844</v>
      </c>
      <c r="G575" s="8">
        <f>VLOOKUP(F575,Malignancy!$A$2:$B$2019,2)</f>
        <v>1904</v>
      </c>
      <c r="H575" t="s">
        <v>11308</v>
      </c>
      <c r="I575" t="s">
        <v>11309</v>
      </c>
    </row>
    <row r="576" spans="1:9" x14ac:dyDescent="0.25">
      <c r="A576">
        <f t="shared" si="27"/>
        <v>103</v>
      </c>
      <c r="B576">
        <f t="shared" si="28"/>
        <v>133</v>
      </c>
      <c r="C576">
        <f t="shared" si="26"/>
        <v>184</v>
      </c>
      <c r="D576" t="s">
        <v>7207</v>
      </c>
      <c r="E576" s="8" t="str">
        <f>VLOOKUP(D576,'Specimen-Sample'!A$2:L$3024,3)</f>
        <v>PHI</v>
      </c>
      <c r="F576" s="8">
        <f>VLOOKUP(D576,'Specimen-Sample'!A$2:O$3024,2)</f>
        <v>1844</v>
      </c>
      <c r="G576" s="8">
        <f>VLOOKUP(F576,Malignancy!$A$2:$B$2019,2)</f>
        <v>1904</v>
      </c>
      <c r="H576" t="s">
        <v>11321</v>
      </c>
      <c r="I576" t="s">
        <v>11305</v>
      </c>
    </row>
    <row r="577" spans="1:9" x14ac:dyDescent="0.25">
      <c r="A577">
        <f t="shared" si="27"/>
        <v>103</v>
      </c>
      <c r="B577">
        <f t="shared" si="28"/>
        <v>133</v>
      </c>
      <c r="C577">
        <f t="shared" si="26"/>
        <v>184</v>
      </c>
      <c r="D577" t="s">
        <v>7207</v>
      </c>
      <c r="E577" s="8" t="str">
        <f>VLOOKUP(D577,'Specimen-Sample'!A$2:L$3024,3)</f>
        <v>PHI</v>
      </c>
      <c r="F577" s="8">
        <f>VLOOKUP(D577,'Specimen-Sample'!A$2:O$3024,2)</f>
        <v>1844</v>
      </c>
      <c r="G577" s="8">
        <f>VLOOKUP(F577,Malignancy!$A$2:$B$2019,2)</f>
        <v>1904</v>
      </c>
      <c r="H577" t="s">
        <v>11316</v>
      </c>
      <c r="I577" t="s">
        <v>11313</v>
      </c>
    </row>
    <row r="578" spans="1:9" x14ac:dyDescent="0.25">
      <c r="A578">
        <f t="shared" si="27"/>
        <v>103</v>
      </c>
      <c r="B578">
        <f t="shared" si="28"/>
        <v>133</v>
      </c>
      <c r="C578">
        <f t="shared" si="26"/>
        <v>184</v>
      </c>
      <c r="D578" t="s">
        <v>7207</v>
      </c>
      <c r="E578" s="8" t="str">
        <f>VLOOKUP(D578,'Specimen-Sample'!A$2:L$3024,3)</f>
        <v>PHI</v>
      </c>
      <c r="F578" s="8">
        <f>VLOOKUP(D578,'Specimen-Sample'!A$2:O$3024,2)</f>
        <v>1844</v>
      </c>
      <c r="G578" s="8">
        <f>VLOOKUP(F578,Malignancy!$A$2:$B$2019,2)</f>
        <v>1904</v>
      </c>
      <c r="H578" t="s">
        <v>11319</v>
      </c>
      <c r="I578" t="s">
        <v>11299</v>
      </c>
    </row>
    <row r="579" spans="1:9" x14ac:dyDescent="0.25">
      <c r="A579">
        <f t="shared" si="27"/>
        <v>103</v>
      </c>
      <c r="B579">
        <f t="shared" si="28"/>
        <v>133</v>
      </c>
      <c r="C579">
        <f t="shared" si="26"/>
        <v>184</v>
      </c>
      <c r="D579" t="s">
        <v>7207</v>
      </c>
      <c r="E579" s="8" t="str">
        <f>VLOOKUP(D579,'Specimen-Sample'!A$2:L$3024,3)</f>
        <v>PHI</v>
      </c>
      <c r="F579" s="8">
        <f>VLOOKUP(D579,'Specimen-Sample'!A$2:O$3024,2)</f>
        <v>1844</v>
      </c>
      <c r="G579" s="8">
        <f>VLOOKUP(F579,Malignancy!$A$2:$B$2019,2)</f>
        <v>1904</v>
      </c>
      <c r="H579" t="s">
        <v>11314</v>
      </c>
      <c r="I579" t="s">
        <v>11311</v>
      </c>
    </row>
    <row r="580" spans="1:9" x14ac:dyDescent="0.25">
      <c r="A580">
        <f t="shared" si="27"/>
        <v>103</v>
      </c>
      <c r="B580">
        <f t="shared" si="28"/>
        <v>133</v>
      </c>
      <c r="C580">
        <f t="shared" ref="C580:C643" si="29">IF(D579&lt;&gt;D580,C579+1,C579)</f>
        <v>184</v>
      </c>
      <c r="D580" t="s">
        <v>7207</v>
      </c>
      <c r="E580" s="8" t="str">
        <f>VLOOKUP(D580,'Specimen-Sample'!A$2:L$3024,3)</f>
        <v>PHI</v>
      </c>
      <c r="F580" s="8">
        <f>VLOOKUP(D580,'Specimen-Sample'!A$2:O$3024,2)</f>
        <v>1844</v>
      </c>
      <c r="G580" s="8">
        <f>VLOOKUP(F580,Malignancy!$A$2:$B$2019,2)</f>
        <v>1904</v>
      </c>
      <c r="H580" t="s">
        <v>11303</v>
      </c>
      <c r="I580" t="s">
        <v>11310</v>
      </c>
    </row>
    <row r="581" spans="1:9" x14ac:dyDescent="0.25">
      <c r="A581">
        <f t="shared" si="27"/>
        <v>103</v>
      </c>
      <c r="B581">
        <f t="shared" si="28"/>
        <v>133</v>
      </c>
      <c r="C581">
        <f t="shared" si="29"/>
        <v>184</v>
      </c>
      <c r="D581" t="s">
        <v>7207</v>
      </c>
      <c r="E581" s="8" t="str">
        <f>VLOOKUP(D581,'Specimen-Sample'!A$2:L$3024,3)</f>
        <v>PHI</v>
      </c>
      <c r="F581" s="8">
        <f>VLOOKUP(D581,'Specimen-Sample'!A$2:O$3024,2)</f>
        <v>1844</v>
      </c>
      <c r="G581" s="8">
        <f>VLOOKUP(F581,Malignancy!$A$2:$B$2019,2)</f>
        <v>1904</v>
      </c>
      <c r="H581" t="s">
        <v>11317</v>
      </c>
      <c r="I581" t="s">
        <v>11312</v>
      </c>
    </row>
    <row r="582" spans="1:9" x14ac:dyDescent="0.25">
      <c r="A582">
        <f t="shared" si="27"/>
        <v>103</v>
      </c>
      <c r="B582">
        <f t="shared" si="28"/>
        <v>133</v>
      </c>
      <c r="C582">
        <f t="shared" si="29"/>
        <v>185</v>
      </c>
      <c r="D582" t="s">
        <v>8312</v>
      </c>
      <c r="E582" s="8" t="e">
        <f>VLOOKUP(D582,'Specimen-Sample'!A$2:L$3024,3)</f>
        <v>#N/A</v>
      </c>
      <c r="F582" s="8">
        <f>VLOOKUP(D582,'Specimen-Sample'!A$2:O$3024,2)</f>
        <v>2323</v>
      </c>
      <c r="G582" s="8">
        <f>VLOOKUP(F582,Malignancy!$A$2:$B$2019,2)</f>
        <v>2108</v>
      </c>
      <c r="H582" t="s">
        <v>12038</v>
      </c>
      <c r="I582" t="s">
        <v>12052</v>
      </c>
    </row>
    <row r="583" spans="1:9" x14ac:dyDescent="0.25">
      <c r="A583">
        <f t="shared" si="27"/>
        <v>103</v>
      </c>
      <c r="B583">
        <f t="shared" si="28"/>
        <v>133</v>
      </c>
      <c r="C583">
        <f t="shared" si="29"/>
        <v>185</v>
      </c>
      <c r="D583" t="s">
        <v>8312</v>
      </c>
      <c r="E583" s="8" t="e">
        <f>VLOOKUP(D583,'Specimen-Sample'!A$2:L$3024,3)</f>
        <v>#N/A</v>
      </c>
      <c r="F583" s="8">
        <f>VLOOKUP(D583,'Specimen-Sample'!A$2:O$3024,2)</f>
        <v>2323</v>
      </c>
      <c r="G583" s="8">
        <f>VLOOKUP(F583,Malignancy!$A$2:$B$2019,2)</f>
        <v>2108</v>
      </c>
      <c r="H583" t="s">
        <v>12056</v>
      </c>
      <c r="I583" t="s">
        <v>12043</v>
      </c>
    </row>
    <row r="584" spans="1:9" x14ac:dyDescent="0.25">
      <c r="A584">
        <f t="shared" si="27"/>
        <v>103</v>
      </c>
      <c r="B584">
        <f t="shared" si="28"/>
        <v>133</v>
      </c>
      <c r="C584">
        <f t="shared" si="29"/>
        <v>185</v>
      </c>
      <c r="D584" t="s">
        <v>8312</v>
      </c>
      <c r="E584" s="8" t="e">
        <f>VLOOKUP(D584,'Specimen-Sample'!A$2:L$3024,3)</f>
        <v>#N/A</v>
      </c>
      <c r="F584" s="8">
        <f>VLOOKUP(D584,'Specimen-Sample'!A$2:O$3024,2)</f>
        <v>2323</v>
      </c>
      <c r="G584" s="8">
        <f>VLOOKUP(F584,Malignancy!$A$2:$B$2019,2)</f>
        <v>2108</v>
      </c>
      <c r="H584" t="s">
        <v>12057</v>
      </c>
      <c r="I584" t="s">
        <v>12036</v>
      </c>
    </row>
    <row r="585" spans="1:9" x14ac:dyDescent="0.25">
      <c r="A585">
        <f t="shared" si="27"/>
        <v>103</v>
      </c>
      <c r="B585">
        <f t="shared" si="28"/>
        <v>133</v>
      </c>
      <c r="C585">
        <f t="shared" si="29"/>
        <v>185</v>
      </c>
      <c r="D585" t="s">
        <v>8312</v>
      </c>
      <c r="E585" s="8" t="e">
        <f>VLOOKUP(D585,'Specimen-Sample'!A$2:L$3024,3)</f>
        <v>#N/A</v>
      </c>
      <c r="F585" s="8">
        <f>VLOOKUP(D585,'Specimen-Sample'!A$2:O$3024,2)</f>
        <v>2323</v>
      </c>
      <c r="G585" s="8">
        <f>VLOOKUP(F585,Malignancy!$A$2:$B$2019,2)</f>
        <v>2108</v>
      </c>
      <c r="H585" t="s">
        <v>12039</v>
      </c>
      <c r="I585" t="s">
        <v>12047</v>
      </c>
    </row>
    <row r="586" spans="1:9" x14ac:dyDescent="0.25">
      <c r="A586">
        <f t="shared" si="27"/>
        <v>103</v>
      </c>
      <c r="B586">
        <f t="shared" si="28"/>
        <v>133</v>
      </c>
      <c r="C586">
        <f t="shared" si="29"/>
        <v>185</v>
      </c>
      <c r="D586" t="s">
        <v>8312</v>
      </c>
      <c r="E586" s="8" t="e">
        <f>VLOOKUP(D586,'Specimen-Sample'!A$2:L$3024,3)</f>
        <v>#N/A</v>
      </c>
      <c r="F586" s="8">
        <f>VLOOKUP(D586,'Specimen-Sample'!A$2:O$3024,2)</f>
        <v>2323</v>
      </c>
      <c r="G586" s="8">
        <f>VLOOKUP(F586,Malignancy!$A$2:$B$2019,2)</f>
        <v>2108</v>
      </c>
      <c r="H586" t="s">
        <v>12046</v>
      </c>
      <c r="I586" t="s">
        <v>12037</v>
      </c>
    </row>
    <row r="587" spans="1:9" x14ac:dyDescent="0.25">
      <c r="A587">
        <f t="shared" si="27"/>
        <v>103</v>
      </c>
      <c r="B587">
        <f t="shared" si="28"/>
        <v>133</v>
      </c>
      <c r="C587">
        <f t="shared" si="29"/>
        <v>185</v>
      </c>
      <c r="D587" t="s">
        <v>8312</v>
      </c>
      <c r="E587" s="8" t="e">
        <f>VLOOKUP(D587,'Specimen-Sample'!A$2:L$3024,3)</f>
        <v>#N/A</v>
      </c>
      <c r="F587" s="8">
        <f>VLOOKUP(D587,'Specimen-Sample'!A$2:O$3024,2)</f>
        <v>2323</v>
      </c>
      <c r="G587" s="8">
        <f>VLOOKUP(F587,Malignancy!$A$2:$B$2019,2)</f>
        <v>2108</v>
      </c>
      <c r="H587" t="s">
        <v>12055</v>
      </c>
      <c r="I587" t="s">
        <v>12049</v>
      </c>
    </row>
    <row r="588" spans="1:9" x14ac:dyDescent="0.25">
      <c r="A588">
        <f t="shared" si="27"/>
        <v>103</v>
      </c>
      <c r="B588">
        <f t="shared" si="28"/>
        <v>133</v>
      </c>
      <c r="C588">
        <f t="shared" si="29"/>
        <v>185</v>
      </c>
      <c r="D588" t="s">
        <v>8312</v>
      </c>
      <c r="E588" s="8" t="e">
        <f>VLOOKUP(D588,'Specimen-Sample'!A$2:L$3024,3)</f>
        <v>#N/A</v>
      </c>
      <c r="F588" s="8">
        <f>VLOOKUP(D588,'Specimen-Sample'!A$2:O$3024,2)</f>
        <v>2323</v>
      </c>
      <c r="G588" s="8">
        <f>VLOOKUP(F588,Malignancy!$A$2:$B$2019,2)</f>
        <v>2108</v>
      </c>
      <c r="H588" t="s">
        <v>12054</v>
      </c>
      <c r="I588" t="s">
        <v>12048</v>
      </c>
    </row>
    <row r="589" spans="1:9" x14ac:dyDescent="0.25">
      <c r="A589">
        <f t="shared" si="27"/>
        <v>103</v>
      </c>
      <c r="B589">
        <f t="shared" si="28"/>
        <v>133</v>
      </c>
      <c r="C589">
        <f t="shared" si="29"/>
        <v>185</v>
      </c>
      <c r="D589" t="s">
        <v>8312</v>
      </c>
      <c r="E589" s="8" t="e">
        <f>VLOOKUP(D589,'Specimen-Sample'!A$2:L$3024,3)</f>
        <v>#N/A</v>
      </c>
      <c r="F589" s="8">
        <f>VLOOKUP(D589,'Specimen-Sample'!A$2:O$3024,2)</f>
        <v>2323</v>
      </c>
      <c r="G589" s="8">
        <f>VLOOKUP(F589,Malignancy!$A$2:$B$2019,2)</f>
        <v>2108</v>
      </c>
      <c r="H589" t="s">
        <v>12041</v>
      </c>
      <c r="I589" t="s">
        <v>12040</v>
      </c>
    </row>
    <row r="590" spans="1:9" x14ac:dyDescent="0.25">
      <c r="A590">
        <f t="shared" si="27"/>
        <v>103</v>
      </c>
      <c r="B590">
        <f t="shared" si="28"/>
        <v>133</v>
      </c>
      <c r="C590">
        <f t="shared" si="29"/>
        <v>185</v>
      </c>
      <c r="D590" t="s">
        <v>8312</v>
      </c>
      <c r="E590" s="8" t="e">
        <f>VLOOKUP(D590,'Specimen-Sample'!A$2:L$3024,3)</f>
        <v>#N/A</v>
      </c>
      <c r="F590" s="8">
        <f>VLOOKUP(D590,'Specimen-Sample'!A$2:O$3024,2)</f>
        <v>2323</v>
      </c>
      <c r="G590" s="8">
        <f>VLOOKUP(F590,Malignancy!$A$2:$B$2019,2)</f>
        <v>2108</v>
      </c>
      <c r="H590" t="s">
        <v>12044</v>
      </c>
      <c r="I590" t="s">
        <v>12058</v>
      </c>
    </row>
    <row r="591" spans="1:9" x14ac:dyDescent="0.25">
      <c r="A591">
        <f t="shared" si="27"/>
        <v>103</v>
      </c>
      <c r="B591">
        <f t="shared" si="28"/>
        <v>133</v>
      </c>
      <c r="C591">
        <f t="shared" si="29"/>
        <v>185</v>
      </c>
      <c r="D591" t="s">
        <v>8312</v>
      </c>
      <c r="E591" s="8" t="e">
        <f>VLOOKUP(D591,'Specimen-Sample'!A$2:L$3024,3)</f>
        <v>#N/A</v>
      </c>
      <c r="F591" s="8">
        <f>VLOOKUP(D591,'Specimen-Sample'!A$2:O$3024,2)</f>
        <v>2323</v>
      </c>
      <c r="G591" s="8">
        <f>VLOOKUP(F591,Malignancy!$A$2:$B$2019,2)</f>
        <v>2108</v>
      </c>
      <c r="H591" t="s">
        <v>12042</v>
      </c>
      <c r="I591" t="s">
        <v>12045</v>
      </c>
    </row>
    <row r="592" spans="1:9" x14ac:dyDescent="0.25">
      <c r="A592">
        <f t="shared" si="27"/>
        <v>103</v>
      </c>
      <c r="B592">
        <f t="shared" si="28"/>
        <v>133</v>
      </c>
      <c r="C592">
        <f t="shared" si="29"/>
        <v>185</v>
      </c>
      <c r="D592" t="s">
        <v>8312</v>
      </c>
      <c r="E592" s="8" t="e">
        <f>VLOOKUP(D592,'Specimen-Sample'!A$2:L$3024,3)</f>
        <v>#N/A</v>
      </c>
      <c r="F592" s="8">
        <f>VLOOKUP(D592,'Specimen-Sample'!A$2:O$3024,2)</f>
        <v>2323</v>
      </c>
      <c r="G592" s="8">
        <f>VLOOKUP(F592,Malignancy!$A$2:$B$2019,2)</f>
        <v>2108</v>
      </c>
      <c r="H592" t="s">
        <v>12053</v>
      </c>
      <c r="I592" t="s">
        <v>12035</v>
      </c>
    </row>
    <row r="593" spans="1:9" x14ac:dyDescent="0.25">
      <c r="A593">
        <f t="shared" si="27"/>
        <v>103</v>
      </c>
      <c r="B593">
        <f t="shared" si="28"/>
        <v>133</v>
      </c>
      <c r="C593">
        <f t="shared" si="29"/>
        <v>185</v>
      </c>
      <c r="D593" t="s">
        <v>8312</v>
      </c>
      <c r="E593" s="8" t="e">
        <f>VLOOKUP(D593,'Specimen-Sample'!A$2:L$3024,3)</f>
        <v>#N/A</v>
      </c>
      <c r="F593" s="8">
        <f>VLOOKUP(D593,'Specimen-Sample'!A$2:O$3024,2)</f>
        <v>2323</v>
      </c>
      <c r="G593" s="8">
        <f>VLOOKUP(F593,Malignancy!$A$2:$B$2019,2)</f>
        <v>2108</v>
      </c>
      <c r="H593" t="s">
        <v>12050</v>
      </c>
      <c r="I593" t="s">
        <v>12051</v>
      </c>
    </row>
    <row r="594" spans="1:9" x14ac:dyDescent="0.25">
      <c r="A594">
        <f t="shared" si="27"/>
        <v>103</v>
      </c>
      <c r="B594">
        <f t="shared" si="28"/>
        <v>133</v>
      </c>
      <c r="C594">
        <f t="shared" si="29"/>
        <v>186</v>
      </c>
      <c r="D594" t="s">
        <v>6634</v>
      </c>
      <c r="E594" s="8" t="str">
        <f>VLOOKUP(D594,'Specimen-Sample'!A$2:L$3024,3)</f>
        <v>PHI</v>
      </c>
      <c r="F594" s="8">
        <f>VLOOKUP(D594,'Specimen-Sample'!A$2:O$3024,2)</f>
        <v>1623</v>
      </c>
      <c r="G594" s="8">
        <f>VLOOKUP(F594,Malignancy!$A$2:$B$2019,2)</f>
        <v>1673</v>
      </c>
      <c r="H594" t="s">
        <v>11703</v>
      </c>
      <c r="I594" t="s">
        <v>11692</v>
      </c>
    </row>
    <row r="595" spans="1:9" x14ac:dyDescent="0.25">
      <c r="A595">
        <f t="shared" si="27"/>
        <v>103</v>
      </c>
      <c r="B595">
        <f t="shared" si="28"/>
        <v>133</v>
      </c>
      <c r="C595">
        <f t="shared" si="29"/>
        <v>186</v>
      </c>
      <c r="D595" t="s">
        <v>6634</v>
      </c>
      <c r="E595" s="8" t="str">
        <f>VLOOKUP(D595,'Specimen-Sample'!A$2:L$3024,3)</f>
        <v>PHI</v>
      </c>
      <c r="F595" s="8">
        <f>VLOOKUP(D595,'Specimen-Sample'!A$2:O$3024,2)</f>
        <v>1623</v>
      </c>
      <c r="G595" s="8">
        <f>VLOOKUP(F595,Malignancy!$A$2:$B$2019,2)</f>
        <v>1673</v>
      </c>
      <c r="H595" t="s">
        <v>11711</v>
      </c>
      <c r="I595" t="s">
        <v>11705</v>
      </c>
    </row>
    <row r="596" spans="1:9" x14ac:dyDescent="0.25">
      <c r="A596">
        <f t="shared" si="27"/>
        <v>103</v>
      </c>
      <c r="B596">
        <f t="shared" si="28"/>
        <v>133</v>
      </c>
      <c r="C596">
        <f t="shared" si="29"/>
        <v>186</v>
      </c>
      <c r="D596" t="s">
        <v>6634</v>
      </c>
      <c r="E596" s="8" t="str">
        <f>VLOOKUP(D596,'Specimen-Sample'!A$2:L$3024,3)</f>
        <v>PHI</v>
      </c>
      <c r="F596" s="8">
        <f>VLOOKUP(D596,'Specimen-Sample'!A$2:O$3024,2)</f>
        <v>1623</v>
      </c>
      <c r="G596" s="8">
        <f>VLOOKUP(F596,Malignancy!$A$2:$B$2019,2)</f>
        <v>1673</v>
      </c>
      <c r="H596" t="s">
        <v>11702</v>
      </c>
      <c r="I596" t="s">
        <v>11687</v>
      </c>
    </row>
    <row r="597" spans="1:9" x14ac:dyDescent="0.25">
      <c r="A597">
        <f t="shared" si="27"/>
        <v>103</v>
      </c>
      <c r="B597">
        <f t="shared" si="28"/>
        <v>133</v>
      </c>
      <c r="C597">
        <f t="shared" si="29"/>
        <v>186</v>
      </c>
      <c r="D597" t="s">
        <v>6634</v>
      </c>
      <c r="E597" s="8" t="str">
        <f>VLOOKUP(D597,'Specimen-Sample'!A$2:L$3024,3)</f>
        <v>PHI</v>
      </c>
      <c r="F597" s="8">
        <f>VLOOKUP(D597,'Specimen-Sample'!A$2:O$3024,2)</f>
        <v>1623</v>
      </c>
      <c r="G597" s="8">
        <f>VLOOKUP(F597,Malignancy!$A$2:$B$2019,2)</f>
        <v>1673</v>
      </c>
      <c r="H597" t="s">
        <v>11701</v>
      </c>
      <c r="I597" t="s">
        <v>11699</v>
      </c>
    </row>
    <row r="598" spans="1:9" x14ac:dyDescent="0.25">
      <c r="A598">
        <f t="shared" si="27"/>
        <v>103</v>
      </c>
      <c r="B598">
        <f t="shared" si="28"/>
        <v>133</v>
      </c>
      <c r="C598">
        <f t="shared" si="29"/>
        <v>186</v>
      </c>
      <c r="D598" t="s">
        <v>6634</v>
      </c>
      <c r="E598" s="8" t="str">
        <f>VLOOKUP(D598,'Specimen-Sample'!A$2:L$3024,3)</f>
        <v>PHI</v>
      </c>
      <c r="F598" s="8">
        <f>VLOOKUP(D598,'Specimen-Sample'!A$2:O$3024,2)</f>
        <v>1623</v>
      </c>
      <c r="G598" s="8">
        <f>VLOOKUP(F598,Malignancy!$A$2:$B$2019,2)</f>
        <v>1673</v>
      </c>
      <c r="H598" t="s">
        <v>11712</v>
      </c>
      <c r="I598" t="s">
        <v>11695</v>
      </c>
    </row>
    <row r="599" spans="1:9" x14ac:dyDescent="0.25">
      <c r="A599">
        <f t="shared" si="27"/>
        <v>103</v>
      </c>
      <c r="B599">
        <f t="shared" si="28"/>
        <v>133</v>
      </c>
      <c r="C599">
        <f t="shared" si="29"/>
        <v>186</v>
      </c>
      <c r="D599" t="s">
        <v>6634</v>
      </c>
      <c r="E599" s="8" t="str">
        <f>VLOOKUP(D599,'Specimen-Sample'!A$2:L$3024,3)</f>
        <v>PHI</v>
      </c>
      <c r="F599" s="8">
        <f>VLOOKUP(D599,'Specimen-Sample'!A$2:O$3024,2)</f>
        <v>1623</v>
      </c>
      <c r="G599" s="8">
        <f>VLOOKUP(F599,Malignancy!$A$2:$B$2019,2)</f>
        <v>1673</v>
      </c>
      <c r="H599" t="s">
        <v>11698</v>
      </c>
      <c r="I599" t="s">
        <v>11708</v>
      </c>
    </row>
    <row r="600" spans="1:9" x14ac:dyDescent="0.25">
      <c r="A600">
        <f t="shared" si="27"/>
        <v>103</v>
      </c>
      <c r="B600">
        <f t="shared" si="28"/>
        <v>133</v>
      </c>
      <c r="C600">
        <f t="shared" si="29"/>
        <v>186</v>
      </c>
      <c r="D600" t="s">
        <v>6634</v>
      </c>
      <c r="E600" s="8" t="str">
        <f>VLOOKUP(D600,'Specimen-Sample'!A$2:L$3024,3)</f>
        <v>PHI</v>
      </c>
      <c r="F600" s="8">
        <f>VLOOKUP(D600,'Specimen-Sample'!A$2:O$3024,2)</f>
        <v>1623</v>
      </c>
      <c r="G600" s="8">
        <f>VLOOKUP(F600,Malignancy!$A$2:$B$2019,2)</f>
        <v>1673</v>
      </c>
      <c r="H600" t="s">
        <v>11689</v>
      </c>
      <c r="I600" t="s">
        <v>11696</v>
      </c>
    </row>
    <row r="601" spans="1:9" x14ac:dyDescent="0.25">
      <c r="A601">
        <f t="shared" si="27"/>
        <v>103</v>
      </c>
      <c r="B601">
        <f t="shared" si="28"/>
        <v>133</v>
      </c>
      <c r="C601">
        <f t="shared" si="29"/>
        <v>186</v>
      </c>
      <c r="D601" t="s">
        <v>6634</v>
      </c>
      <c r="E601" s="8" t="str">
        <f>VLOOKUP(D601,'Specimen-Sample'!A$2:L$3024,3)</f>
        <v>PHI</v>
      </c>
      <c r="F601" s="8">
        <f>VLOOKUP(D601,'Specimen-Sample'!A$2:O$3024,2)</f>
        <v>1623</v>
      </c>
      <c r="G601" s="8">
        <f>VLOOKUP(F601,Malignancy!$A$2:$B$2019,2)</f>
        <v>1673</v>
      </c>
      <c r="H601" t="s">
        <v>11710</v>
      </c>
      <c r="I601" t="s">
        <v>11693</v>
      </c>
    </row>
    <row r="602" spans="1:9" x14ac:dyDescent="0.25">
      <c r="A602">
        <f t="shared" si="27"/>
        <v>103</v>
      </c>
      <c r="B602">
        <f t="shared" si="28"/>
        <v>133</v>
      </c>
      <c r="C602">
        <f t="shared" si="29"/>
        <v>186</v>
      </c>
      <c r="D602" t="s">
        <v>6634</v>
      </c>
      <c r="E602" s="8" t="str">
        <f>VLOOKUP(D602,'Specimen-Sample'!A$2:L$3024,3)</f>
        <v>PHI</v>
      </c>
      <c r="F602" s="8">
        <f>VLOOKUP(D602,'Specimen-Sample'!A$2:O$3024,2)</f>
        <v>1623</v>
      </c>
      <c r="G602" s="8">
        <f>VLOOKUP(F602,Malignancy!$A$2:$B$2019,2)</f>
        <v>1673</v>
      </c>
      <c r="H602" t="s">
        <v>11704</v>
      </c>
      <c r="I602" t="s">
        <v>11688</v>
      </c>
    </row>
    <row r="603" spans="1:9" x14ac:dyDescent="0.25">
      <c r="A603">
        <f t="shared" si="27"/>
        <v>103</v>
      </c>
      <c r="B603">
        <f t="shared" si="28"/>
        <v>133</v>
      </c>
      <c r="C603">
        <f t="shared" si="29"/>
        <v>186</v>
      </c>
      <c r="D603" t="s">
        <v>6634</v>
      </c>
      <c r="E603" s="8" t="str">
        <f>VLOOKUP(D603,'Specimen-Sample'!A$2:L$3024,3)</f>
        <v>PHI</v>
      </c>
      <c r="F603" s="8">
        <f>VLOOKUP(D603,'Specimen-Sample'!A$2:O$3024,2)</f>
        <v>1623</v>
      </c>
      <c r="G603" s="8">
        <f>VLOOKUP(F603,Malignancy!$A$2:$B$2019,2)</f>
        <v>1673</v>
      </c>
      <c r="H603" t="s">
        <v>11697</v>
      </c>
      <c r="I603" t="s">
        <v>11691</v>
      </c>
    </row>
    <row r="604" spans="1:9" x14ac:dyDescent="0.25">
      <c r="A604">
        <f t="shared" si="27"/>
        <v>103</v>
      </c>
      <c r="B604">
        <f t="shared" si="28"/>
        <v>133</v>
      </c>
      <c r="C604">
        <f t="shared" si="29"/>
        <v>186</v>
      </c>
      <c r="D604" t="s">
        <v>6634</v>
      </c>
      <c r="E604" s="8" t="str">
        <f>VLOOKUP(D604,'Specimen-Sample'!A$2:L$3024,3)</f>
        <v>PHI</v>
      </c>
      <c r="F604" s="8">
        <f>VLOOKUP(D604,'Specimen-Sample'!A$2:O$3024,2)</f>
        <v>1623</v>
      </c>
      <c r="G604" s="8">
        <f>VLOOKUP(F604,Malignancy!$A$2:$B$2019,2)</f>
        <v>1673</v>
      </c>
      <c r="H604" t="s">
        <v>11709</v>
      </c>
      <c r="I604" t="s">
        <v>11707</v>
      </c>
    </row>
    <row r="605" spans="1:9" x14ac:dyDescent="0.25">
      <c r="A605">
        <f t="shared" si="27"/>
        <v>103</v>
      </c>
      <c r="B605">
        <f t="shared" si="28"/>
        <v>133</v>
      </c>
      <c r="C605">
        <f t="shared" si="29"/>
        <v>186</v>
      </c>
      <c r="D605" t="s">
        <v>6634</v>
      </c>
      <c r="E605" s="8" t="str">
        <f>VLOOKUP(D605,'Specimen-Sample'!A$2:L$3024,3)</f>
        <v>PHI</v>
      </c>
      <c r="F605" s="8">
        <f>VLOOKUP(D605,'Specimen-Sample'!A$2:O$3024,2)</f>
        <v>1623</v>
      </c>
      <c r="G605" s="8">
        <f>VLOOKUP(F605,Malignancy!$A$2:$B$2019,2)</f>
        <v>1673</v>
      </c>
      <c r="H605" t="s">
        <v>11694</v>
      </c>
      <c r="I605" t="s">
        <v>11690</v>
      </c>
    </row>
    <row r="606" spans="1:9" x14ac:dyDescent="0.25">
      <c r="A606">
        <f t="shared" si="27"/>
        <v>103</v>
      </c>
      <c r="B606">
        <f t="shared" si="28"/>
        <v>133</v>
      </c>
      <c r="C606">
        <f t="shared" si="29"/>
        <v>186</v>
      </c>
      <c r="D606" t="s">
        <v>6634</v>
      </c>
      <c r="E606" s="8" t="str">
        <f>VLOOKUP(D606,'Specimen-Sample'!A$2:L$3024,3)</f>
        <v>PHI</v>
      </c>
      <c r="F606" s="8">
        <f>VLOOKUP(D606,'Specimen-Sample'!A$2:O$3024,2)</f>
        <v>1623</v>
      </c>
      <c r="G606" s="8">
        <f>VLOOKUP(F606,Malignancy!$A$2:$B$2019,2)</f>
        <v>1673</v>
      </c>
      <c r="H606" t="s">
        <v>11706</v>
      </c>
      <c r="I606" t="s">
        <v>11700</v>
      </c>
    </row>
    <row r="607" spans="1:9" x14ac:dyDescent="0.25">
      <c r="A607">
        <f t="shared" si="27"/>
        <v>103</v>
      </c>
      <c r="B607">
        <f t="shared" si="28"/>
        <v>133</v>
      </c>
      <c r="C607">
        <f t="shared" si="29"/>
        <v>187</v>
      </c>
      <c r="D607" t="s">
        <v>7443</v>
      </c>
      <c r="E607" s="8" t="str">
        <f>VLOOKUP(D607,'Specimen-Sample'!A$2:L$3024,3)</f>
        <v>PHI</v>
      </c>
      <c r="F607" s="8">
        <f>VLOOKUP(D607,'Specimen-Sample'!A$2:O$3024,2)</f>
        <v>2009</v>
      </c>
      <c r="G607" s="8">
        <f>VLOOKUP(F607,Malignancy!$A$2:$B$2019,2)</f>
        <v>2065</v>
      </c>
      <c r="H607" t="s">
        <v>11419</v>
      </c>
      <c r="I607" t="s">
        <v>11412</v>
      </c>
    </row>
    <row r="608" spans="1:9" x14ac:dyDescent="0.25">
      <c r="A608">
        <f t="shared" si="27"/>
        <v>103</v>
      </c>
      <c r="B608">
        <f t="shared" si="28"/>
        <v>133</v>
      </c>
      <c r="C608">
        <f t="shared" si="29"/>
        <v>187</v>
      </c>
      <c r="D608" t="s">
        <v>7443</v>
      </c>
      <c r="E608" s="8" t="str">
        <f>VLOOKUP(D608,'Specimen-Sample'!A$2:L$3024,3)</f>
        <v>PHI</v>
      </c>
      <c r="F608" s="8">
        <f>VLOOKUP(D608,'Specimen-Sample'!A$2:O$3024,2)</f>
        <v>2009</v>
      </c>
      <c r="G608" s="8">
        <f>VLOOKUP(F608,Malignancy!$A$2:$B$2019,2)</f>
        <v>2065</v>
      </c>
      <c r="H608" t="s">
        <v>11399</v>
      </c>
      <c r="I608" t="s">
        <v>11396</v>
      </c>
    </row>
    <row r="609" spans="1:9" x14ac:dyDescent="0.25">
      <c r="A609">
        <f t="shared" si="27"/>
        <v>103</v>
      </c>
      <c r="B609">
        <f t="shared" si="28"/>
        <v>133</v>
      </c>
      <c r="C609">
        <f t="shared" si="29"/>
        <v>187</v>
      </c>
      <c r="D609" t="s">
        <v>7443</v>
      </c>
      <c r="E609" s="8" t="str">
        <f>VLOOKUP(D609,'Specimen-Sample'!A$2:L$3024,3)</f>
        <v>PHI</v>
      </c>
      <c r="F609" s="8">
        <f>VLOOKUP(D609,'Specimen-Sample'!A$2:O$3024,2)</f>
        <v>2009</v>
      </c>
      <c r="G609" s="8">
        <f>VLOOKUP(F609,Malignancy!$A$2:$B$2019,2)</f>
        <v>2065</v>
      </c>
      <c r="H609" t="s">
        <v>11411</v>
      </c>
      <c r="I609" t="s">
        <v>11416</v>
      </c>
    </row>
    <row r="610" spans="1:9" x14ac:dyDescent="0.25">
      <c r="A610">
        <f t="shared" si="27"/>
        <v>103</v>
      </c>
      <c r="B610">
        <f t="shared" si="28"/>
        <v>133</v>
      </c>
      <c r="C610">
        <f t="shared" si="29"/>
        <v>187</v>
      </c>
      <c r="D610" t="s">
        <v>7443</v>
      </c>
      <c r="E610" s="8" t="str">
        <f>VLOOKUP(D610,'Specimen-Sample'!A$2:L$3024,3)</f>
        <v>PHI</v>
      </c>
      <c r="F610" s="8">
        <f>VLOOKUP(D610,'Specimen-Sample'!A$2:O$3024,2)</f>
        <v>2009</v>
      </c>
      <c r="G610" s="8">
        <f>VLOOKUP(F610,Malignancy!$A$2:$B$2019,2)</f>
        <v>2065</v>
      </c>
      <c r="H610" t="s">
        <v>11422</v>
      </c>
      <c r="I610" t="s">
        <v>11420</v>
      </c>
    </row>
    <row r="611" spans="1:9" x14ac:dyDescent="0.25">
      <c r="A611">
        <f t="shared" si="27"/>
        <v>103</v>
      </c>
      <c r="B611">
        <f t="shared" si="28"/>
        <v>133</v>
      </c>
      <c r="C611">
        <f t="shared" si="29"/>
        <v>187</v>
      </c>
      <c r="D611" t="s">
        <v>7443</v>
      </c>
      <c r="E611" s="8" t="str">
        <f>VLOOKUP(D611,'Specimen-Sample'!A$2:L$3024,3)</f>
        <v>PHI</v>
      </c>
      <c r="F611" s="8">
        <f>VLOOKUP(D611,'Specimen-Sample'!A$2:O$3024,2)</f>
        <v>2009</v>
      </c>
      <c r="G611" s="8">
        <f>VLOOKUP(F611,Malignancy!$A$2:$B$2019,2)</f>
        <v>2065</v>
      </c>
      <c r="H611" t="s">
        <v>11398</v>
      </c>
      <c r="I611" t="s">
        <v>11417</v>
      </c>
    </row>
    <row r="612" spans="1:9" x14ac:dyDescent="0.25">
      <c r="A612">
        <f t="shared" si="27"/>
        <v>103</v>
      </c>
      <c r="B612">
        <f t="shared" si="28"/>
        <v>133</v>
      </c>
      <c r="C612">
        <f t="shared" si="29"/>
        <v>187</v>
      </c>
      <c r="D612" t="s">
        <v>7443</v>
      </c>
      <c r="E612" s="8" t="str">
        <f>VLOOKUP(D612,'Specimen-Sample'!A$2:L$3024,3)</f>
        <v>PHI</v>
      </c>
      <c r="F612" s="8">
        <f>VLOOKUP(D612,'Specimen-Sample'!A$2:O$3024,2)</f>
        <v>2009</v>
      </c>
      <c r="G612" s="8">
        <f>VLOOKUP(F612,Malignancy!$A$2:$B$2019,2)</f>
        <v>2065</v>
      </c>
      <c r="H612" t="s">
        <v>11401</v>
      </c>
      <c r="I612" t="s">
        <v>11402</v>
      </c>
    </row>
    <row r="613" spans="1:9" x14ac:dyDescent="0.25">
      <c r="A613">
        <f t="shared" si="27"/>
        <v>103</v>
      </c>
      <c r="B613">
        <f t="shared" si="28"/>
        <v>133</v>
      </c>
      <c r="C613">
        <f t="shared" si="29"/>
        <v>187</v>
      </c>
      <c r="D613" t="s">
        <v>7443</v>
      </c>
      <c r="E613" s="8" t="str">
        <f>VLOOKUP(D613,'Specimen-Sample'!A$2:L$3024,3)</f>
        <v>PHI</v>
      </c>
      <c r="F613" s="8">
        <f>VLOOKUP(D613,'Specimen-Sample'!A$2:O$3024,2)</f>
        <v>2009</v>
      </c>
      <c r="G613" s="8">
        <f>VLOOKUP(F613,Malignancy!$A$2:$B$2019,2)</f>
        <v>2065</v>
      </c>
      <c r="H613" t="s">
        <v>11403</v>
      </c>
      <c r="I613" t="s">
        <v>11406</v>
      </c>
    </row>
    <row r="614" spans="1:9" x14ac:dyDescent="0.25">
      <c r="A614">
        <f t="shared" si="27"/>
        <v>103</v>
      </c>
      <c r="B614">
        <f t="shared" si="28"/>
        <v>133</v>
      </c>
      <c r="C614">
        <f t="shared" si="29"/>
        <v>187</v>
      </c>
      <c r="D614" t="s">
        <v>7443</v>
      </c>
      <c r="E614" s="8" t="str">
        <f>VLOOKUP(D614,'Specimen-Sample'!A$2:L$3024,3)</f>
        <v>PHI</v>
      </c>
      <c r="F614" s="8">
        <f>VLOOKUP(D614,'Specimen-Sample'!A$2:O$3024,2)</f>
        <v>2009</v>
      </c>
      <c r="G614" s="8">
        <f>VLOOKUP(F614,Malignancy!$A$2:$B$2019,2)</f>
        <v>2065</v>
      </c>
      <c r="H614" t="s">
        <v>11414</v>
      </c>
      <c r="I614" t="s">
        <v>11395</v>
      </c>
    </row>
    <row r="615" spans="1:9" x14ac:dyDescent="0.25">
      <c r="A615">
        <f t="shared" si="27"/>
        <v>103</v>
      </c>
      <c r="B615">
        <f t="shared" si="28"/>
        <v>133</v>
      </c>
      <c r="C615">
        <f t="shared" si="29"/>
        <v>187</v>
      </c>
      <c r="D615" t="s">
        <v>7443</v>
      </c>
      <c r="E615" s="8" t="str">
        <f>VLOOKUP(D615,'Specimen-Sample'!A$2:L$3024,3)</f>
        <v>PHI</v>
      </c>
      <c r="F615" s="8">
        <f>VLOOKUP(D615,'Specimen-Sample'!A$2:O$3024,2)</f>
        <v>2009</v>
      </c>
      <c r="G615" s="8">
        <f>VLOOKUP(F615,Malignancy!$A$2:$B$2019,2)</f>
        <v>2065</v>
      </c>
      <c r="H615" t="s">
        <v>11409</v>
      </c>
      <c r="I615" t="s">
        <v>11421</v>
      </c>
    </row>
    <row r="616" spans="1:9" x14ac:dyDescent="0.25">
      <c r="A616">
        <f t="shared" si="27"/>
        <v>103</v>
      </c>
      <c r="B616">
        <f t="shared" si="28"/>
        <v>133</v>
      </c>
      <c r="C616">
        <f t="shared" si="29"/>
        <v>187</v>
      </c>
      <c r="D616" t="s">
        <v>7443</v>
      </c>
      <c r="E616" s="8" t="str">
        <f>VLOOKUP(D616,'Specimen-Sample'!A$2:L$3024,3)</f>
        <v>PHI</v>
      </c>
      <c r="F616" s="8">
        <f>VLOOKUP(D616,'Specimen-Sample'!A$2:O$3024,2)</f>
        <v>2009</v>
      </c>
      <c r="G616" s="8">
        <f>VLOOKUP(F616,Malignancy!$A$2:$B$2019,2)</f>
        <v>2065</v>
      </c>
      <c r="H616" t="s">
        <v>11410</v>
      </c>
      <c r="I616" t="s">
        <v>11404</v>
      </c>
    </row>
    <row r="617" spans="1:9" x14ac:dyDescent="0.25">
      <c r="A617">
        <f t="shared" si="27"/>
        <v>103</v>
      </c>
      <c r="B617">
        <f t="shared" si="28"/>
        <v>133</v>
      </c>
      <c r="C617">
        <f t="shared" si="29"/>
        <v>187</v>
      </c>
      <c r="D617" t="s">
        <v>7443</v>
      </c>
      <c r="E617" s="8" t="str">
        <f>VLOOKUP(D617,'Specimen-Sample'!A$2:L$3024,3)</f>
        <v>PHI</v>
      </c>
      <c r="F617" s="8">
        <f>VLOOKUP(D617,'Specimen-Sample'!A$2:O$3024,2)</f>
        <v>2009</v>
      </c>
      <c r="G617" s="8">
        <f>VLOOKUP(F617,Malignancy!$A$2:$B$2019,2)</f>
        <v>2065</v>
      </c>
      <c r="H617" t="s">
        <v>11418</v>
      </c>
      <c r="I617" t="s">
        <v>11405</v>
      </c>
    </row>
    <row r="618" spans="1:9" x14ac:dyDescent="0.25">
      <c r="A618">
        <f t="shared" si="27"/>
        <v>103</v>
      </c>
      <c r="B618">
        <f t="shared" si="28"/>
        <v>133</v>
      </c>
      <c r="C618">
        <f t="shared" si="29"/>
        <v>187</v>
      </c>
      <c r="D618" t="s">
        <v>7443</v>
      </c>
      <c r="E618" s="8" t="str">
        <f>VLOOKUP(D618,'Specimen-Sample'!A$2:L$3024,3)</f>
        <v>PHI</v>
      </c>
      <c r="F618" s="8">
        <f>VLOOKUP(D618,'Specimen-Sample'!A$2:O$3024,2)</f>
        <v>2009</v>
      </c>
      <c r="G618" s="8">
        <f>VLOOKUP(F618,Malignancy!$A$2:$B$2019,2)</f>
        <v>2065</v>
      </c>
      <c r="H618" t="s">
        <v>11408</v>
      </c>
      <c r="I618" t="s">
        <v>11413</v>
      </c>
    </row>
    <row r="619" spans="1:9" x14ac:dyDescent="0.25">
      <c r="A619">
        <f t="shared" si="27"/>
        <v>103</v>
      </c>
      <c r="B619">
        <f t="shared" si="28"/>
        <v>133</v>
      </c>
      <c r="C619">
        <f t="shared" si="29"/>
        <v>187</v>
      </c>
      <c r="D619" t="s">
        <v>7443</v>
      </c>
      <c r="E619" s="8" t="str">
        <f>VLOOKUP(D619,'Specimen-Sample'!A$2:L$3024,3)</f>
        <v>PHI</v>
      </c>
      <c r="F619" s="8">
        <f>VLOOKUP(D619,'Specimen-Sample'!A$2:O$3024,2)</f>
        <v>2009</v>
      </c>
      <c r="G619" s="8">
        <f>VLOOKUP(F619,Malignancy!$A$2:$B$2019,2)</f>
        <v>2065</v>
      </c>
      <c r="H619" t="s">
        <v>11415</v>
      </c>
      <c r="I619" t="s">
        <v>11407</v>
      </c>
    </row>
    <row r="620" spans="1:9" x14ac:dyDescent="0.25">
      <c r="A620">
        <f t="shared" si="27"/>
        <v>103</v>
      </c>
      <c r="B620">
        <f t="shared" si="28"/>
        <v>133</v>
      </c>
      <c r="C620">
        <f t="shared" si="29"/>
        <v>187</v>
      </c>
      <c r="D620" t="s">
        <v>7443</v>
      </c>
      <c r="E620" s="8" t="str">
        <f>VLOOKUP(D620,'Specimen-Sample'!A$2:L$3024,3)</f>
        <v>PHI</v>
      </c>
      <c r="F620" s="8">
        <f>VLOOKUP(D620,'Specimen-Sample'!A$2:O$3024,2)</f>
        <v>2009</v>
      </c>
      <c r="G620" s="8">
        <f>VLOOKUP(F620,Malignancy!$A$2:$B$2019,2)</f>
        <v>2065</v>
      </c>
      <c r="H620" t="s">
        <v>11397</v>
      </c>
      <c r="I620" t="s">
        <v>11400</v>
      </c>
    </row>
    <row r="621" spans="1:9" x14ac:dyDescent="0.25">
      <c r="A621">
        <f t="shared" si="27"/>
        <v>103</v>
      </c>
      <c r="B621">
        <f t="shared" si="28"/>
        <v>133</v>
      </c>
      <c r="C621">
        <f t="shared" si="29"/>
        <v>188</v>
      </c>
      <c r="D621" t="s">
        <v>7337</v>
      </c>
      <c r="E621" s="8" t="str">
        <f>VLOOKUP(D621,'Specimen-Sample'!A$2:L$3024,3)</f>
        <v>PHI</v>
      </c>
      <c r="F621" s="8">
        <f>VLOOKUP(D621,'Specimen-Sample'!A$2:O$3024,2)</f>
        <v>1900</v>
      </c>
      <c r="G621" s="8">
        <f>VLOOKUP(F621,Malignancy!$A$2:$B$2019,2)</f>
        <v>1957</v>
      </c>
      <c r="H621" t="s">
        <v>11494</v>
      </c>
      <c r="I621" t="s">
        <v>11495</v>
      </c>
    </row>
    <row r="622" spans="1:9" x14ac:dyDescent="0.25">
      <c r="A622">
        <f t="shared" si="27"/>
        <v>103</v>
      </c>
      <c r="B622">
        <f t="shared" si="28"/>
        <v>133</v>
      </c>
      <c r="C622">
        <f t="shared" si="29"/>
        <v>188</v>
      </c>
      <c r="D622" t="s">
        <v>7337</v>
      </c>
      <c r="E622" s="8" t="str">
        <f>VLOOKUP(D622,'Specimen-Sample'!A$2:L$3024,3)</f>
        <v>PHI</v>
      </c>
      <c r="F622" s="8">
        <f>VLOOKUP(D622,'Specimen-Sample'!A$2:O$3024,2)</f>
        <v>1900</v>
      </c>
      <c r="G622" s="8">
        <f>VLOOKUP(F622,Malignancy!$A$2:$B$2019,2)</f>
        <v>1957</v>
      </c>
      <c r="H622" t="s">
        <v>11505</v>
      </c>
      <c r="I622" t="s">
        <v>11496</v>
      </c>
    </row>
    <row r="623" spans="1:9" x14ac:dyDescent="0.25">
      <c r="A623">
        <f t="shared" si="27"/>
        <v>103</v>
      </c>
      <c r="B623">
        <f t="shared" si="28"/>
        <v>133</v>
      </c>
      <c r="C623">
        <f t="shared" si="29"/>
        <v>188</v>
      </c>
      <c r="D623" t="s">
        <v>7337</v>
      </c>
      <c r="E623" s="8" t="str">
        <f>VLOOKUP(D623,'Specimen-Sample'!A$2:L$3024,3)</f>
        <v>PHI</v>
      </c>
      <c r="F623" s="8">
        <f>VLOOKUP(D623,'Specimen-Sample'!A$2:O$3024,2)</f>
        <v>1900</v>
      </c>
      <c r="G623" s="8">
        <f>VLOOKUP(F623,Malignancy!$A$2:$B$2019,2)</f>
        <v>1957</v>
      </c>
      <c r="H623" t="s">
        <v>11507</v>
      </c>
      <c r="I623" t="s">
        <v>11514</v>
      </c>
    </row>
    <row r="624" spans="1:9" x14ac:dyDescent="0.25">
      <c r="A624">
        <f t="shared" si="27"/>
        <v>103</v>
      </c>
      <c r="B624">
        <f t="shared" si="28"/>
        <v>133</v>
      </c>
      <c r="C624">
        <f t="shared" si="29"/>
        <v>188</v>
      </c>
      <c r="D624" t="s">
        <v>7337</v>
      </c>
      <c r="E624" s="8" t="str">
        <f>VLOOKUP(D624,'Specimen-Sample'!A$2:L$3024,3)</f>
        <v>PHI</v>
      </c>
      <c r="F624" s="8">
        <f>VLOOKUP(D624,'Specimen-Sample'!A$2:O$3024,2)</f>
        <v>1900</v>
      </c>
      <c r="G624" s="8">
        <f>VLOOKUP(F624,Malignancy!$A$2:$B$2019,2)</f>
        <v>1957</v>
      </c>
      <c r="H624" t="s">
        <v>11518</v>
      </c>
      <c r="I624" t="s">
        <v>11503</v>
      </c>
    </row>
    <row r="625" spans="1:9" x14ac:dyDescent="0.25">
      <c r="A625">
        <f t="shared" si="27"/>
        <v>103</v>
      </c>
      <c r="B625">
        <f t="shared" si="28"/>
        <v>133</v>
      </c>
      <c r="C625">
        <f t="shared" si="29"/>
        <v>188</v>
      </c>
      <c r="D625" t="s">
        <v>7337</v>
      </c>
      <c r="E625" s="8" t="str">
        <f>VLOOKUP(D625,'Specimen-Sample'!A$2:L$3024,3)</f>
        <v>PHI</v>
      </c>
      <c r="F625" s="8">
        <f>VLOOKUP(D625,'Specimen-Sample'!A$2:O$3024,2)</f>
        <v>1900</v>
      </c>
      <c r="G625" s="8">
        <f>VLOOKUP(F625,Malignancy!$A$2:$B$2019,2)</f>
        <v>1957</v>
      </c>
      <c r="H625" t="s">
        <v>11499</v>
      </c>
      <c r="I625" t="s">
        <v>11504</v>
      </c>
    </row>
    <row r="626" spans="1:9" x14ac:dyDescent="0.25">
      <c r="A626">
        <f t="shared" si="27"/>
        <v>103</v>
      </c>
      <c r="B626">
        <f t="shared" si="28"/>
        <v>133</v>
      </c>
      <c r="C626">
        <f t="shared" si="29"/>
        <v>188</v>
      </c>
      <c r="D626" t="s">
        <v>7337</v>
      </c>
      <c r="E626" s="8" t="str">
        <f>VLOOKUP(D626,'Specimen-Sample'!A$2:L$3024,3)</f>
        <v>PHI</v>
      </c>
      <c r="F626" s="8">
        <f>VLOOKUP(D626,'Specimen-Sample'!A$2:O$3024,2)</f>
        <v>1900</v>
      </c>
      <c r="G626" s="8">
        <f>VLOOKUP(F626,Malignancy!$A$2:$B$2019,2)</f>
        <v>1957</v>
      </c>
      <c r="H626" t="s">
        <v>11515</v>
      </c>
      <c r="I626" t="s">
        <v>11516</v>
      </c>
    </row>
    <row r="627" spans="1:9" x14ac:dyDescent="0.25">
      <c r="A627">
        <f t="shared" ref="A627:A690" si="30">FIND("Sample_",H627)</f>
        <v>103</v>
      </c>
      <c r="B627">
        <f t="shared" ref="B627:B690" si="31">FIND("/",H627,A627)</f>
        <v>133</v>
      </c>
      <c r="C627">
        <f t="shared" si="29"/>
        <v>188</v>
      </c>
      <c r="D627" t="s">
        <v>7337</v>
      </c>
      <c r="E627" s="8" t="str">
        <f>VLOOKUP(D627,'Specimen-Sample'!A$2:L$3024,3)</f>
        <v>PHI</v>
      </c>
      <c r="F627" s="8">
        <f>VLOOKUP(D627,'Specimen-Sample'!A$2:O$3024,2)</f>
        <v>1900</v>
      </c>
      <c r="G627" s="8">
        <f>VLOOKUP(F627,Malignancy!$A$2:$B$2019,2)</f>
        <v>1957</v>
      </c>
      <c r="H627" t="s">
        <v>11493</v>
      </c>
      <c r="I627" t="s">
        <v>11498</v>
      </c>
    </row>
    <row r="628" spans="1:9" x14ac:dyDescent="0.25">
      <c r="A628">
        <f t="shared" si="30"/>
        <v>103</v>
      </c>
      <c r="B628">
        <f t="shared" si="31"/>
        <v>133</v>
      </c>
      <c r="C628">
        <f t="shared" si="29"/>
        <v>188</v>
      </c>
      <c r="D628" t="s">
        <v>7337</v>
      </c>
      <c r="E628" s="8" t="str">
        <f>VLOOKUP(D628,'Specimen-Sample'!A$2:L$3024,3)</f>
        <v>PHI</v>
      </c>
      <c r="F628" s="8">
        <f>VLOOKUP(D628,'Specimen-Sample'!A$2:O$3024,2)</f>
        <v>1900</v>
      </c>
      <c r="G628" s="8">
        <f>VLOOKUP(F628,Malignancy!$A$2:$B$2019,2)</f>
        <v>1957</v>
      </c>
      <c r="H628" t="s">
        <v>11509</v>
      </c>
      <c r="I628" t="s">
        <v>11501</v>
      </c>
    </row>
    <row r="629" spans="1:9" x14ac:dyDescent="0.25">
      <c r="A629">
        <f t="shared" si="30"/>
        <v>103</v>
      </c>
      <c r="B629">
        <f t="shared" si="31"/>
        <v>133</v>
      </c>
      <c r="C629">
        <f t="shared" si="29"/>
        <v>188</v>
      </c>
      <c r="D629" t="s">
        <v>7337</v>
      </c>
      <c r="E629" s="8" t="str">
        <f>VLOOKUP(D629,'Specimen-Sample'!A$2:L$3024,3)</f>
        <v>PHI</v>
      </c>
      <c r="F629" s="8">
        <f>VLOOKUP(D629,'Specimen-Sample'!A$2:O$3024,2)</f>
        <v>1900</v>
      </c>
      <c r="G629" s="8">
        <f>VLOOKUP(F629,Malignancy!$A$2:$B$2019,2)</f>
        <v>1957</v>
      </c>
      <c r="H629" t="s">
        <v>11510</v>
      </c>
      <c r="I629" t="s">
        <v>11511</v>
      </c>
    </row>
    <row r="630" spans="1:9" x14ac:dyDescent="0.25">
      <c r="A630">
        <f t="shared" si="30"/>
        <v>103</v>
      </c>
      <c r="B630">
        <f t="shared" si="31"/>
        <v>133</v>
      </c>
      <c r="C630">
        <f t="shared" si="29"/>
        <v>188</v>
      </c>
      <c r="D630" t="s">
        <v>7337</v>
      </c>
      <c r="E630" s="8" t="str">
        <f>VLOOKUP(D630,'Specimen-Sample'!A$2:L$3024,3)</f>
        <v>PHI</v>
      </c>
      <c r="F630" s="8">
        <f>VLOOKUP(D630,'Specimen-Sample'!A$2:O$3024,2)</f>
        <v>1900</v>
      </c>
      <c r="G630" s="8">
        <f>VLOOKUP(F630,Malignancy!$A$2:$B$2019,2)</f>
        <v>1957</v>
      </c>
      <c r="H630" t="s">
        <v>11517</v>
      </c>
      <c r="I630" t="s">
        <v>11512</v>
      </c>
    </row>
    <row r="631" spans="1:9" x14ac:dyDescent="0.25">
      <c r="A631">
        <f t="shared" si="30"/>
        <v>103</v>
      </c>
      <c r="B631">
        <f t="shared" si="31"/>
        <v>133</v>
      </c>
      <c r="C631">
        <f t="shared" si="29"/>
        <v>188</v>
      </c>
      <c r="D631" t="s">
        <v>7337</v>
      </c>
      <c r="E631" s="8" t="str">
        <f>VLOOKUP(D631,'Specimen-Sample'!A$2:L$3024,3)</f>
        <v>PHI</v>
      </c>
      <c r="F631" s="8">
        <f>VLOOKUP(D631,'Specimen-Sample'!A$2:O$3024,2)</f>
        <v>1900</v>
      </c>
      <c r="G631" s="8">
        <f>VLOOKUP(F631,Malignancy!$A$2:$B$2019,2)</f>
        <v>1957</v>
      </c>
      <c r="H631" t="s">
        <v>11502</v>
      </c>
      <c r="I631" t="s">
        <v>11513</v>
      </c>
    </row>
    <row r="632" spans="1:9" x14ac:dyDescent="0.25">
      <c r="A632">
        <f t="shared" si="30"/>
        <v>103</v>
      </c>
      <c r="B632">
        <f t="shared" si="31"/>
        <v>133</v>
      </c>
      <c r="C632">
        <f t="shared" si="29"/>
        <v>188</v>
      </c>
      <c r="D632" t="s">
        <v>7337</v>
      </c>
      <c r="E632" s="8" t="str">
        <f>VLOOKUP(D632,'Specimen-Sample'!A$2:L$3024,3)</f>
        <v>PHI</v>
      </c>
      <c r="F632" s="8">
        <f>VLOOKUP(D632,'Specimen-Sample'!A$2:O$3024,2)</f>
        <v>1900</v>
      </c>
      <c r="G632" s="8">
        <f>VLOOKUP(F632,Malignancy!$A$2:$B$2019,2)</f>
        <v>1957</v>
      </c>
      <c r="H632" t="s">
        <v>11500</v>
      </c>
      <c r="I632" t="s">
        <v>11506</v>
      </c>
    </row>
    <row r="633" spans="1:9" x14ac:dyDescent="0.25">
      <c r="A633">
        <f t="shared" si="30"/>
        <v>103</v>
      </c>
      <c r="B633">
        <f t="shared" si="31"/>
        <v>133</v>
      </c>
      <c r="C633">
        <f t="shared" si="29"/>
        <v>188</v>
      </c>
      <c r="D633" t="s">
        <v>7337</v>
      </c>
      <c r="E633" s="8" t="str">
        <f>VLOOKUP(D633,'Specimen-Sample'!A$2:L$3024,3)</f>
        <v>PHI</v>
      </c>
      <c r="F633" s="8">
        <f>VLOOKUP(D633,'Specimen-Sample'!A$2:O$3024,2)</f>
        <v>1900</v>
      </c>
      <c r="G633" s="8">
        <f>VLOOKUP(F633,Malignancy!$A$2:$B$2019,2)</f>
        <v>1957</v>
      </c>
      <c r="H633" t="s">
        <v>11508</v>
      </c>
      <c r="I633" t="s">
        <v>11497</v>
      </c>
    </row>
    <row r="634" spans="1:9" x14ac:dyDescent="0.25">
      <c r="A634">
        <f t="shared" si="30"/>
        <v>103</v>
      </c>
      <c r="B634">
        <f t="shared" si="31"/>
        <v>133</v>
      </c>
      <c r="C634">
        <f t="shared" si="29"/>
        <v>189</v>
      </c>
      <c r="D634" t="s">
        <v>8181</v>
      </c>
      <c r="E634" s="8" t="e">
        <f>VLOOKUP(D634,'Specimen-Sample'!A$2:L$3024,3)</f>
        <v>#N/A</v>
      </c>
      <c r="F634" s="8">
        <f>VLOOKUP(D634,'Specimen-Sample'!A$2:O$3024,2)</f>
        <v>2273</v>
      </c>
      <c r="G634" s="8">
        <f>VLOOKUP(F634,Malignancy!$A$2:$B$2019,2)</f>
        <v>2108</v>
      </c>
      <c r="H634" t="s">
        <v>11877</v>
      </c>
      <c r="I634" t="s">
        <v>11890</v>
      </c>
    </row>
    <row r="635" spans="1:9" x14ac:dyDescent="0.25">
      <c r="A635">
        <f t="shared" si="30"/>
        <v>103</v>
      </c>
      <c r="B635">
        <f t="shared" si="31"/>
        <v>133</v>
      </c>
      <c r="C635">
        <f t="shared" si="29"/>
        <v>189</v>
      </c>
      <c r="D635" t="s">
        <v>8181</v>
      </c>
      <c r="E635" s="8" t="e">
        <f>VLOOKUP(D635,'Specimen-Sample'!A$2:L$3024,3)</f>
        <v>#N/A</v>
      </c>
      <c r="F635" s="8">
        <f>VLOOKUP(D635,'Specimen-Sample'!A$2:O$3024,2)</f>
        <v>2273</v>
      </c>
      <c r="G635" s="8">
        <f>VLOOKUP(F635,Malignancy!$A$2:$B$2019,2)</f>
        <v>2108</v>
      </c>
      <c r="H635" t="s">
        <v>11875</v>
      </c>
      <c r="I635" t="s">
        <v>11894</v>
      </c>
    </row>
    <row r="636" spans="1:9" x14ac:dyDescent="0.25">
      <c r="A636">
        <f t="shared" si="30"/>
        <v>103</v>
      </c>
      <c r="B636">
        <f t="shared" si="31"/>
        <v>133</v>
      </c>
      <c r="C636">
        <f t="shared" si="29"/>
        <v>189</v>
      </c>
      <c r="D636" t="s">
        <v>8181</v>
      </c>
      <c r="E636" s="8" t="e">
        <f>VLOOKUP(D636,'Specimen-Sample'!A$2:L$3024,3)</f>
        <v>#N/A</v>
      </c>
      <c r="F636" s="8">
        <f>VLOOKUP(D636,'Specimen-Sample'!A$2:O$3024,2)</f>
        <v>2273</v>
      </c>
      <c r="G636" s="8">
        <f>VLOOKUP(F636,Malignancy!$A$2:$B$2019,2)</f>
        <v>2108</v>
      </c>
      <c r="H636" t="s">
        <v>11892</v>
      </c>
      <c r="I636" t="s">
        <v>11891</v>
      </c>
    </row>
    <row r="637" spans="1:9" x14ac:dyDescent="0.25">
      <c r="A637">
        <f t="shared" si="30"/>
        <v>103</v>
      </c>
      <c r="B637">
        <f t="shared" si="31"/>
        <v>133</v>
      </c>
      <c r="C637">
        <f t="shared" si="29"/>
        <v>189</v>
      </c>
      <c r="D637" t="s">
        <v>8181</v>
      </c>
      <c r="E637" s="8" t="e">
        <f>VLOOKUP(D637,'Specimen-Sample'!A$2:L$3024,3)</f>
        <v>#N/A</v>
      </c>
      <c r="F637" s="8">
        <f>VLOOKUP(D637,'Specimen-Sample'!A$2:O$3024,2)</f>
        <v>2273</v>
      </c>
      <c r="G637" s="8">
        <f>VLOOKUP(F637,Malignancy!$A$2:$B$2019,2)</f>
        <v>2108</v>
      </c>
      <c r="H637" t="s">
        <v>11886</v>
      </c>
      <c r="I637" t="s">
        <v>11893</v>
      </c>
    </row>
    <row r="638" spans="1:9" x14ac:dyDescent="0.25">
      <c r="A638">
        <f t="shared" si="30"/>
        <v>103</v>
      </c>
      <c r="B638">
        <f t="shared" si="31"/>
        <v>133</v>
      </c>
      <c r="C638">
        <f t="shared" si="29"/>
        <v>189</v>
      </c>
      <c r="D638" t="s">
        <v>8181</v>
      </c>
      <c r="E638" s="8" t="e">
        <f>VLOOKUP(D638,'Specimen-Sample'!A$2:L$3024,3)</f>
        <v>#N/A</v>
      </c>
      <c r="F638" s="8">
        <f>VLOOKUP(D638,'Specimen-Sample'!A$2:O$3024,2)</f>
        <v>2273</v>
      </c>
      <c r="G638" s="8">
        <f>VLOOKUP(F638,Malignancy!$A$2:$B$2019,2)</f>
        <v>2108</v>
      </c>
      <c r="H638" t="s">
        <v>11882</v>
      </c>
      <c r="I638" t="s">
        <v>11888</v>
      </c>
    </row>
    <row r="639" spans="1:9" x14ac:dyDescent="0.25">
      <c r="A639">
        <f t="shared" si="30"/>
        <v>103</v>
      </c>
      <c r="B639">
        <f t="shared" si="31"/>
        <v>133</v>
      </c>
      <c r="C639">
        <f t="shared" si="29"/>
        <v>189</v>
      </c>
      <c r="D639" t="s">
        <v>8181</v>
      </c>
      <c r="E639" s="8" t="e">
        <f>VLOOKUP(D639,'Specimen-Sample'!A$2:L$3024,3)</f>
        <v>#N/A</v>
      </c>
      <c r="F639" s="8">
        <f>VLOOKUP(D639,'Specimen-Sample'!A$2:O$3024,2)</f>
        <v>2273</v>
      </c>
      <c r="G639" s="8">
        <f>VLOOKUP(F639,Malignancy!$A$2:$B$2019,2)</f>
        <v>2108</v>
      </c>
      <c r="H639" t="s">
        <v>11876</v>
      </c>
      <c r="I639" t="s">
        <v>11887</v>
      </c>
    </row>
    <row r="640" spans="1:9" x14ac:dyDescent="0.25">
      <c r="A640">
        <f t="shared" si="30"/>
        <v>103</v>
      </c>
      <c r="B640">
        <f t="shared" si="31"/>
        <v>133</v>
      </c>
      <c r="C640">
        <f t="shared" si="29"/>
        <v>189</v>
      </c>
      <c r="D640" t="s">
        <v>8181</v>
      </c>
      <c r="E640" s="8" t="e">
        <f>VLOOKUP(D640,'Specimen-Sample'!A$2:L$3024,3)</f>
        <v>#N/A</v>
      </c>
      <c r="F640" s="8">
        <f>VLOOKUP(D640,'Specimen-Sample'!A$2:O$3024,2)</f>
        <v>2273</v>
      </c>
      <c r="G640" s="8">
        <f>VLOOKUP(F640,Malignancy!$A$2:$B$2019,2)</f>
        <v>2108</v>
      </c>
      <c r="H640" t="s">
        <v>11885</v>
      </c>
      <c r="I640" t="s">
        <v>11896</v>
      </c>
    </row>
    <row r="641" spans="1:9" x14ac:dyDescent="0.25">
      <c r="A641">
        <f t="shared" si="30"/>
        <v>103</v>
      </c>
      <c r="B641">
        <f t="shared" si="31"/>
        <v>133</v>
      </c>
      <c r="C641">
        <f t="shared" si="29"/>
        <v>189</v>
      </c>
      <c r="D641" t="s">
        <v>8181</v>
      </c>
      <c r="E641" s="8" t="e">
        <f>VLOOKUP(D641,'Specimen-Sample'!A$2:L$3024,3)</f>
        <v>#N/A</v>
      </c>
      <c r="F641" s="8">
        <f>VLOOKUP(D641,'Specimen-Sample'!A$2:O$3024,2)</f>
        <v>2273</v>
      </c>
      <c r="G641" s="8">
        <f>VLOOKUP(F641,Malignancy!$A$2:$B$2019,2)</f>
        <v>2108</v>
      </c>
      <c r="H641" t="s">
        <v>11884</v>
      </c>
      <c r="I641" t="s">
        <v>11897</v>
      </c>
    </row>
    <row r="642" spans="1:9" x14ac:dyDescent="0.25">
      <c r="A642">
        <f t="shared" si="30"/>
        <v>103</v>
      </c>
      <c r="B642">
        <f t="shared" si="31"/>
        <v>133</v>
      </c>
      <c r="C642">
        <f t="shared" si="29"/>
        <v>189</v>
      </c>
      <c r="D642" t="s">
        <v>8181</v>
      </c>
      <c r="E642" s="8" t="e">
        <f>VLOOKUP(D642,'Specimen-Sample'!A$2:L$3024,3)</f>
        <v>#N/A</v>
      </c>
      <c r="F642" s="8">
        <f>VLOOKUP(D642,'Specimen-Sample'!A$2:O$3024,2)</f>
        <v>2273</v>
      </c>
      <c r="G642" s="8">
        <f>VLOOKUP(F642,Malignancy!$A$2:$B$2019,2)</f>
        <v>2108</v>
      </c>
      <c r="H642" t="s">
        <v>11880</v>
      </c>
      <c r="I642" t="s">
        <v>11879</v>
      </c>
    </row>
    <row r="643" spans="1:9" x14ac:dyDescent="0.25">
      <c r="A643">
        <f t="shared" si="30"/>
        <v>103</v>
      </c>
      <c r="B643">
        <f t="shared" si="31"/>
        <v>133</v>
      </c>
      <c r="C643">
        <f t="shared" si="29"/>
        <v>189</v>
      </c>
      <c r="D643" t="s">
        <v>8181</v>
      </c>
      <c r="E643" s="8" t="e">
        <f>VLOOKUP(D643,'Specimen-Sample'!A$2:L$3024,3)</f>
        <v>#N/A</v>
      </c>
      <c r="F643" s="8">
        <f>VLOOKUP(D643,'Specimen-Sample'!A$2:O$3024,2)</f>
        <v>2273</v>
      </c>
      <c r="G643" s="8">
        <f>VLOOKUP(F643,Malignancy!$A$2:$B$2019,2)</f>
        <v>2108</v>
      </c>
      <c r="H643" t="s">
        <v>11878</v>
      </c>
      <c r="I643" t="s">
        <v>11883</v>
      </c>
    </row>
    <row r="644" spans="1:9" x14ac:dyDescent="0.25">
      <c r="A644">
        <f t="shared" si="30"/>
        <v>103</v>
      </c>
      <c r="B644">
        <f t="shared" si="31"/>
        <v>133</v>
      </c>
      <c r="C644">
        <f t="shared" ref="C644:C707" si="32">IF(D643&lt;&gt;D644,C643+1,C643)</f>
        <v>189</v>
      </c>
      <c r="D644" t="s">
        <v>8181</v>
      </c>
      <c r="E644" s="8" t="e">
        <f>VLOOKUP(D644,'Specimen-Sample'!A$2:L$3024,3)</f>
        <v>#N/A</v>
      </c>
      <c r="F644" s="8">
        <f>VLOOKUP(D644,'Specimen-Sample'!A$2:O$3024,2)</f>
        <v>2273</v>
      </c>
      <c r="G644" s="8">
        <f>VLOOKUP(F644,Malignancy!$A$2:$B$2019,2)</f>
        <v>2108</v>
      </c>
      <c r="H644" t="s">
        <v>11898</v>
      </c>
      <c r="I644" t="s">
        <v>11895</v>
      </c>
    </row>
    <row r="645" spans="1:9" x14ac:dyDescent="0.25">
      <c r="A645">
        <f t="shared" si="30"/>
        <v>103</v>
      </c>
      <c r="B645">
        <f t="shared" si="31"/>
        <v>133</v>
      </c>
      <c r="C645">
        <f t="shared" si="32"/>
        <v>189</v>
      </c>
      <c r="D645" t="s">
        <v>8181</v>
      </c>
      <c r="E645" s="8" t="e">
        <f>VLOOKUP(D645,'Specimen-Sample'!A$2:L$3024,3)</f>
        <v>#N/A</v>
      </c>
      <c r="F645" s="8">
        <f>VLOOKUP(D645,'Specimen-Sample'!A$2:O$3024,2)</f>
        <v>2273</v>
      </c>
      <c r="G645" s="8">
        <f>VLOOKUP(F645,Malignancy!$A$2:$B$2019,2)</f>
        <v>2108</v>
      </c>
      <c r="H645" t="s">
        <v>11881</v>
      </c>
      <c r="I645" t="s">
        <v>11889</v>
      </c>
    </row>
    <row r="646" spans="1:9" x14ac:dyDescent="0.25">
      <c r="A646">
        <f t="shared" si="30"/>
        <v>103</v>
      </c>
      <c r="B646">
        <f t="shared" si="31"/>
        <v>133</v>
      </c>
      <c r="C646">
        <f t="shared" si="32"/>
        <v>190</v>
      </c>
      <c r="D646" t="s">
        <v>8770</v>
      </c>
      <c r="E646" s="8" t="e">
        <f>VLOOKUP(D646,'Specimen-Sample'!A$2:L$3024,3)</f>
        <v>#N/A</v>
      </c>
      <c r="F646" s="8">
        <f>VLOOKUP(D646,'Specimen-Sample'!A$2:O$3024,2)</f>
        <v>2547</v>
      </c>
      <c r="G646" s="8">
        <f>VLOOKUP(F646,Malignancy!$A$2:$B$2019,2)</f>
        <v>2108</v>
      </c>
      <c r="H646" t="s">
        <v>11985</v>
      </c>
      <c r="I646" t="s">
        <v>11966</v>
      </c>
    </row>
    <row r="647" spans="1:9" x14ac:dyDescent="0.25">
      <c r="A647">
        <f t="shared" si="30"/>
        <v>103</v>
      </c>
      <c r="B647">
        <f t="shared" si="31"/>
        <v>133</v>
      </c>
      <c r="C647">
        <f t="shared" si="32"/>
        <v>190</v>
      </c>
      <c r="D647" t="s">
        <v>8770</v>
      </c>
      <c r="E647" s="8" t="e">
        <f>VLOOKUP(D647,'Specimen-Sample'!A$2:L$3024,3)</f>
        <v>#N/A</v>
      </c>
      <c r="F647" s="8">
        <f>VLOOKUP(D647,'Specimen-Sample'!A$2:O$3024,2)</f>
        <v>2547</v>
      </c>
      <c r="G647" s="8">
        <f>VLOOKUP(F647,Malignancy!$A$2:$B$2019,2)</f>
        <v>2108</v>
      </c>
      <c r="H647" t="s">
        <v>11972</v>
      </c>
      <c r="I647" t="s">
        <v>11971</v>
      </c>
    </row>
    <row r="648" spans="1:9" x14ac:dyDescent="0.25">
      <c r="A648">
        <f t="shared" si="30"/>
        <v>103</v>
      </c>
      <c r="B648">
        <f t="shared" si="31"/>
        <v>133</v>
      </c>
      <c r="C648">
        <f t="shared" si="32"/>
        <v>190</v>
      </c>
      <c r="D648" t="s">
        <v>8770</v>
      </c>
      <c r="E648" s="8" t="e">
        <f>VLOOKUP(D648,'Specimen-Sample'!A$2:L$3024,3)</f>
        <v>#N/A</v>
      </c>
      <c r="F648" s="8">
        <f>VLOOKUP(D648,'Specimen-Sample'!A$2:O$3024,2)</f>
        <v>2547</v>
      </c>
      <c r="G648" s="8">
        <f>VLOOKUP(F648,Malignancy!$A$2:$B$2019,2)</f>
        <v>2108</v>
      </c>
      <c r="H648" t="s">
        <v>11981</v>
      </c>
      <c r="I648" t="s">
        <v>11962</v>
      </c>
    </row>
    <row r="649" spans="1:9" x14ac:dyDescent="0.25">
      <c r="A649">
        <f t="shared" si="30"/>
        <v>103</v>
      </c>
      <c r="B649">
        <f t="shared" si="31"/>
        <v>133</v>
      </c>
      <c r="C649">
        <f t="shared" si="32"/>
        <v>190</v>
      </c>
      <c r="D649" t="s">
        <v>8770</v>
      </c>
      <c r="E649" s="8" t="e">
        <f>VLOOKUP(D649,'Specimen-Sample'!A$2:L$3024,3)</f>
        <v>#N/A</v>
      </c>
      <c r="F649" s="8">
        <f>VLOOKUP(D649,'Specimen-Sample'!A$2:O$3024,2)</f>
        <v>2547</v>
      </c>
      <c r="G649" s="8">
        <f>VLOOKUP(F649,Malignancy!$A$2:$B$2019,2)</f>
        <v>2108</v>
      </c>
      <c r="H649" t="s">
        <v>11975</v>
      </c>
      <c r="I649" t="s">
        <v>11967</v>
      </c>
    </row>
    <row r="650" spans="1:9" x14ac:dyDescent="0.25">
      <c r="A650">
        <f t="shared" si="30"/>
        <v>103</v>
      </c>
      <c r="B650">
        <f t="shared" si="31"/>
        <v>133</v>
      </c>
      <c r="C650">
        <f t="shared" si="32"/>
        <v>190</v>
      </c>
      <c r="D650" t="s">
        <v>8770</v>
      </c>
      <c r="E650" s="8" t="e">
        <f>VLOOKUP(D650,'Specimen-Sample'!A$2:L$3024,3)</f>
        <v>#N/A</v>
      </c>
      <c r="F650" s="8">
        <f>VLOOKUP(D650,'Specimen-Sample'!A$2:O$3024,2)</f>
        <v>2547</v>
      </c>
      <c r="G650" s="8">
        <f>VLOOKUP(F650,Malignancy!$A$2:$B$2019,2)</f>
        <v>2108</v>
      </c>
      <c r="H650" t="s">
        <v>11984</v>
      </c>
      <c r="I650" t="s">
        <v>11986</v>
      </c>
    </row>
    <row r="651" spans="1:9" x14ac:dyDescent="0.25">
      <c r="A651">
        <f t="shared" si="30"/>
        <v>103</v>
      </c>
      <c r="B651">
        <f t="shared" si="31"/>
        <v>133</v>
      </c>
      <c r="C651">
        <f t="shared" si="32"/>
        <v>190</v>
      </c>
      <c r="D651" t="s">
        <v>8770</v>
      </c>
      <c r="E651" s="8" t="e">
        <f>VLOOKUP(D651,'Specimen-Sample'!A$2:L$3024,3)</f>
        <v>#N/A</v>
      </c>
      <c r="F651" s="8">
        <f>VLOOKUP(D651,'Specimen-Sample'!A$2:O$3024,2)</f>
        <v>2547</v>
      </c>
      <c r="G651" s="8">
        <f>VLOOKUP(F651,Malignancy!$A$2:$B$2019,2)</f>
        <v>2108</v>
      </c>
      <c r="H651" t="s">
        <v>11969</v>
      </c>
      <c r="I651" t="s">
        <v>11983</v>
      </c>
    </row>
    <row r="652" spans="1:9" x14ac:dyDescent="0.25">
      <c r="A652">
        <f t="shared" si="30"/>
        <v>103</v>
      </c>
      <c r="B652">
        <f t="shared" si="31"/>
        <v>133</v>
      </c>
      <c r="C652">
        <f t="shared" si="32"/>
        <v>190</v>
      </c>
      <c r="D652" t="s">
        <v>8770</v>
      </c>
      <c r="E652" s="8" t="e">
        <f>VLOOKUP(D652,'Specimen-Sample'!A$2:L$3024,3)</f>
        <v>#N/A</v>
      </c>
      <c r="F652" s="8">
        <f>VLOOKUP(D652,'Specimen-Sample'!A$2:O$3024,2)</f>
        <v>2547</v>
      </c>
      <c r="G652" s="8">
        <f>VLOOKUP(F652,Malignancy!$A$2:$B$2019,2)</f>
        <v>2108</v>
      </c>
      <c r="H652" t="s">
        <v>11982</v>
      </c>
      <c r="I652" t="s">
        <v>11976</v>
      </c>
    </row>
    <row r="653" spans="1:9" x14ac:dyDescent="0.25">
      <c r="A653">
        <f t="shared" si="30"/>
        <v>103</v>
      </c>
      <c r="B653">
        <f t="shared" si="31"/>
        <v>133</v>
      </c>
      <c r="C653">
        <f t="shared" si="32"/>
        <v>190</v>
      </c>
      <c r="D653" t="s">
        <v>8770</v>
      </c>
      <c r="E653" s="8" t="e">
        <f>VLOOKUP(D653,'Specimen-Sample'!A$2:L$3024,3)</f>
        <v>#N/A</v>
      </c>
      <c r="F653" s="8">
        <f>VLOOKUP(D653,'Specimen-Sample'!A$2:O$3024,2)</f>
        <v>2547</v>
      </c>
      <c r="G653" s="8">
        <f>VLOOKUP(F653,Malignancy!$A$2:$B$2019,2)</f>
        <v>2108</v>
      </c>
      <c r="H653" t="s">
        <v>11961</v>
      </c>
      <c r="I653" t="s">
        <v>11979</v>
      </c>
    </row>
    <row r="654" spans="1:9" x14ac:dyDescent="0.25">
      <c r="A654">
        <f t="shared" si="30"/>
        <v>103</v>
      </c>
      <c r="B654">
        <f t="shared" si="31"/>
        <v>133</v>
      </c>
      <c r="C654">
        <f t="shared" si="32"/>
        <v>190</v>
      </c>
      <c r="D654" t="s">
        <v>8770</v>
      </c>
      <c r="E654" s="8" t="e">
        <f>VLOOKUP(D654,'Specimen-Sample'!A$2:L$3024,3)</f>
        <v>#N/A</v>
      </c>
      <c r="F654" s="8">
        <f>VLOOKUP(D654,'Specimen-Sample'!A$2:O$3024,2)</f>
        <v>2547</v>
      </c>
      <c r="G654" s="8">
        <f>VLOOKUP(F654,Malignancy!$A$2:$B$2019,2)</f>
        <v>2108</v>
      </c>
      <c r="H654" t="s">
        <v>11973</v>
      </c>
      <c r="I654" t="s">
        <v>11968</v>
      </c>
    </row>
    <row r="655" spans="1:9" x14ac:dyDescent="0.25">
      <c r="A655">
        <f t="shared" si="30"/>
        <v>103</v>
      </c>
      <c r="B655">
        <f t="shared" si="31"/>
        <v>133</v>
      </c>
      <c r="C655">
        <f t="shared" si="32"/>
        <v>190</v>
      </c>
      <c r="D655" t="s">
        <v>8770</v>
      </c>
      <c r="E655" s="8" t="e">
        <f>VLOOKUP(D655,'Specimen-Sample'!A$2:L$3024,3)</f>
        <v>#N/A</v>
      </c>
      <c r="F655" s="8">
        <f>VLOOKUP(D655,'Specimen-Sample'!A$2:O$3024,2)</f>
        <v>2547</v>
      </c>
      <c r="G655" s="8">
        <f>VLOOKUP(F655,Malignancy!$A$2:$B$2019,2)</f>
        <v>2108</v>
      </c>
      <c r="H655" t="s">
        <v>11974</v>
      </c>
      <c r="I655" t="s">
        <v>11980</v>
      </c>
    </row>
    <row r="656" spans="1:9" x14ac:dyDescent="0.25">
      <c r="A656">
        <f t="shared" si="30"/>
        <v>103</v>
      </c>
      <c r="B656">
        <f t="shared" si="31"/>
        <v>133</v>
      </c>
      <c r="C656">
        <f t="shared" si="32"/>
        <v>190</v>
      </c>
      <c r="D656" t="s">
        <v>8770</v>
      </c>
      <c r="E656" s="8" t="e">
        <f>VLOOKUP(D656,'Specimen-Sample'!A$2:L$3024,3)</f>
        <v>#N/A</v>
      </c>
      <c r="F656" s="8">
        <f>VLOOKUP(D656,'Specimen-Sample'!A$2:O$3024,2)</f>
        <v>2547</v>
      </c>
      <c r="G656" s="8">
        <f>VLOOKUP(F656,Malignancy!$A$2:$B$2019,2)</f>
        <v>2108</v>
      </c>
      <c r="H656" t="s">
        <v>11964</v>
      </c>
      <c r="I656" t="s">
        <v>11970</v>
      </c>
    </row>
    <row r="657" spans="1:9" x14ac:dyDescent="0.25">
      <c r="A657">
        <f t="shared" si="30"/>
        <v>103</v>
      </c>
      <c r="B657">
        <f t="shared" si="31"/>
        <v>133</v>
      </c>
      <c r="C657">
        <f t="shared" si="32"/>
        <v>190</v>
      </c>
      <c r="D657" t="s">
        <v>8770</v>
      </c>
      <c r="E657" s="8" t="e">
        <f>VLOOKUP(D657,'Specimen-Sample'!A$2:L$3024,3)</f>
        <v>#N/A</v>
      </c>
      <c r="F657" s="8">
        <f>VLOOKUP(D657,'Specimen-Sample'!A$2:O$3024,2)</f>
        <v>2547</v>
      </c>
      <c r="G657" s="8">
        <f>VLOOKUP(F657,Malignancy!$A$2:$B$2019,2)</f>
        <v>2108</v>
      </c>
      <c r="H657" t="s">
        <v>11963</v>
      </c>
      <c r="I657" t="s">
        <v>11977</v>
      </c>
    </row>
    <row r="658" spans="1:9" x14ac:dyDescent="0.25">
      <c r="A658">
        <f t="shared" si="30"/>
        <v>103</v>
      </c>
      <c r="B658">
        <f t="shared" si="31"/>
        <v>133</v>
      </c>
      <c r="C658">
        <f t="shared" si="32"/>
        <v>190</v>
      </c>
      <c r="D658" t="s">
        <v>8770</v>
      </c>
      <c r="E658" s="8" t="e">
        <f>VLOOKUP(D658,'Specimen-Sample'!A$2:L$3024,3)</f>
        <v>#N/A</v>
      </c>
      <c r="F658" s="8">
        <f>VLOOKUP(D658,'Specimen-Sample'!A$2:O$3024,2)</f>
        <v>2547</v>
      </c>
      <c r="G658" s="8">
        <f>VLOOKUP(F658,Malignancy!$A$2:$B$2019,2)</f>
        <v>2108</v>
      </c>
      <c r="H658" t="s">
        <v>11978</v>
      </c>
      <c r="I658" t="s">
        <v>11965</v>
      </c>
    </row>
    <row r="659" spans="1:9" x14ac:dyDescent="0.25">
      <c r="A659">
        <f t="shared" si="30"/>
        <v>103</v>
      </c>
      <c r="B659">
        <f t="shared" si="31"/>
        <v>133</v>
      </c>
      <c r="C659">
        <f t="shared" si="32"/>
        <v>191</v>
      </c>
      <c r="D659" t="s">
        <v>7479</v>
      </c>
      <c r="E659" s="8" t="str">
        <f>VLOOKUP(D659,'Specimen-Sample'!A$2:L$3024,3)</f>
        <v>PHI</v>
      </c>
      <c r="F659" s="8">
        <f>VLOOKUP(D659,'Specimen-Sample'!A$2:O$3024,2)</f>
        <v>1972</v>
      </c>
      <c r="G659" s="8">
        <f>VLOOKUP(F659,Malignancy!$A$2:$B$2019,2)</f>
        <v>2021</v>
      </c>
      <c r="H659" t="s">
        <v>11678</v>
      </c>
      <c r="I659" t="s">
        <v>11674</v>
      </c>
    </row>
    <row r="660" spans="1:9" x14ac:dyDescent="0.25">
      <c r="A660">
        <f t="shared" si="30"/>
        <v>103</v>
      </c>
      <c r="B660">
        <f t="shared" si="31"/>
        <v>133</v>
      </c>
      <c r="C660">
        <f t="shared" si="32"/>
        <v>191</v>
      </c>
      <c r="D660" t="s">
        <v>7479</v>
      </c>
      <c r="E660" s="8" t="str">
        <f>VLOOKUP(D660,'Specimen-Sample'!A$2:L$3024,3)</f>
        <v>PHI</v>
      </c>
      <c r="F660" s="8">
        <f>VLOOKUP(D660,'Specimen-Sample'!A$2:O$3024,2)</f>
        <v>1972</v>
      </c>
      <c r="G660" s="8">
        <f>VLOOKUP(F660,Malignancy!$A$2:$B$2019,2)</f>
        <v>2021</v>
      </c>
      <c r="H660" t="s">
        <v>11682</v>
      </c>
      <c r="I660" t="s">
        <v>11660</v>
      </c>
    </row>
    <row r="661" spans="1:9" x14ac:dyDescent="0.25">
      <c r="A661">
        <f t="shared" si="30"/>
        <v>103</v>
      </c>
      <c r="B661">
        <f t="shared" si="31"/>
        <v>133</v>
      </c>
      <c r="C661">
        <f t="shared" si="32"/>
        <v>191</v>
      </c>
      <c r="D661" t="s">
        <v>7479</v>
      </c>
      <c r="E661" s="8" t="str">
        <f>VLOOKUP(D661,'Specimen-Sample'!A$2:L$3024,3)</f>
        <v>PHI</v>
      </c>
      <c r="F661" s="8">
        <f>VLOOKUP(D661,'Specimen-Sample'!A$2:O$3024,2)</f>
        <v>1972</v>
      </c>
      <c r="G661" s="8">
        <f>VLOOKUP(F661,Malignancy!$A$2:$B$2019,2)</f>
        <v>2021</v>
      </c>
      <c r="H661" t="s">
        <v>11659</v>
      </c>
      <c r="I661" t="s">
        <v>11664</v>
      </c>
    </row>
    <row r="662" spans="1:9" x14ac:dyDescent="0.25">
      <c r="A662">
        <f t="shared" si="30"/>
        <v>103</v>
      </c>
      <c r="B662">
        <f t="shared" si="31"/>
        <v>133</v>
      </c>
      <c r="C662">
        <f t="shared" si="32"/>
        <v>191</v>
      </c>
      <c r="D662" t="s">
        <v>7479</v>
      </c>
      <c r="E662" s="8" t="str">
        <f>VLOOKUP(D662,'Specimen-Sample'!A$2:L$3024,3)</f>
        <v>PHI</v>
      </c>
      <c r="F662" s="8">
        <f>VLOOKUP(D662,'Specimen-Sample'!A$2:O$3024,2)</f>
        <v>1972</v>
      </c>
      <c r="G662" s="8">
        <f>VLOOKUP(F662,Malignancy!$A$2:$B$2019,2)</f>
        <v>2021</v>
      </c>
      <c r="H662" t="s">
        <v>11681</v>
      </c>
      <c r="I662" t="s">
        <v>11679</v>
      </c>
    </row>
    <row r="663" spans="1:9" x14ac:dyDescent="0.25">
      <c r="A663">
        <f t="shared" si="30"/>
        <v>103</v>
      </c>
      <c r="B663">
        <f t="shared" si="31"/>
        <v>133</v>
      </c>
      <c r="C663">
        <f t="shared" si="32"/>
        <v>191</v>
      </c>
      <c r="D663" t="s">
        <v>7479</v>
      </c>
      <c r="E663" s="8" t="str">
        <f>VLOOKUP(D663,'Specimen-Sample'!A$2:L$3024,3)</f>
        <v>PHI</v>
      </c>
      <c r="F663" s="8">
        <f>VLOOKUP(D663,'Specimen-Sample'!A$2:O$3024,2)</f>
        <v>1972</v>
      </c>
      <c r="G663" s="8">
        <f>VLOOKUP(F663,Malignancy!$A$2:$B$2019,2)</f>
        <v>2021</v>
      </c>
      <c r="H663" t="s">
        <v>11669</v>
      </c>
      <c r="I663" t="s">
        <v>11662</v>
      </c>
    </row>
    <row r="664" spans="1:9" x14ac:dyDescent="0.25">
      <c r="A664">
        <f t="shared" si="30"/>
        <v>103</v>
      </c>
      <c r="B664">
        <f t="shared" si="31"/>
        <v>133</v>
      </c>
      <c r="C664">
        <f t="shared" si="32"/>
        <v>191</v>
      </c>
      <c r="D664" t="s">
        <v>7479</v>
      </c>
      <c r="E664" s="8" t="str">
        <f>VLOOKUP(D664,'Specimen-Sample'!A$2:L$3024,3)</f>
        <v>PHI</v>
      </c>
      <c r="F664" s="8">
        <f>VLOOKUP(D664,'Specimen-Sample'!A$2:O$3024,2)</f>
        <v>1972</v>
      </c>
      <c r="G664" s="8">
        <f>VLOOKUP(F664,Malignancy!$A$2:$B$2019,2)</f>
        <v>2021</v>
      </c>
      <c r="H664" t="s">
        <v>11677</v>
      </c>
      <c r="I664" t="s">
        <v>11667</v>
      </c>
    </row>
    <row r="665" spans="1:9" x14ac:dyDescent="0.25">
      <c r="A665">
        <f t="shared" si="30"/>
        <v>103</v>
      </c>
      <c r="B665">
        <f t="shared" si="31"/>
        <v>133</v>
      </c>
      <c r="C665">
        <f t="shared" si="32"/>
        <v>191</v>
      </c>
      <c r="D665" t="s">
        <v>7479</v>
      </c>
      <c r="E665" s="8" t="str">
        <f>VLOOKUP(D665,'Specimen-Sample'!A$2:L$3024,3)</f>
        <v>PHI</v>
      </c>
      <c r="F665" s="8">
        <f>VLOOKUP(D665,'Specimen-Sample'!A$2:O$3024,2)</f>
        <v>1972</v>
      </c>
      <c r="G665" s="8">
        <f>VLOOKUP(F665,Malignancy!$A$2:$B$2019,2)</f>
        <v>2021</v>
      </c>
      <c r="H665" t="s">
        <v>11663</v>
      </c>
      <c r="I665" t="s">
        <v>11672</v>
      </c>
    </row>
    <row r="666" spans="1:9" x14ac:dyDescent="0.25">
      <c r="A666">
        <f t="shared" si="30"/>
        <v>103</v>
      </c>
      <c r="B666">
        <f t="shared" si="31"/>
        <v>133</v>
      </c>
      <c r="C666">
        <f t="shared" si="32"/>
        <v>191</v>
      </c>
      <c r="D666" t="s">
        <v>7479</v>
      </c>
      <c r="E666" s="8" t="str">
        <f>VLOOKUP(D666,'Specimen-Sample'!A$2:L$3024,3)</f>
        <v>PHI</v>
      </c>
      <c r="F666" s="8">
        <f>VLOOKUP(D666,'Specimen-Sample'!A$2:O$3024,2)</f>
        <v>1972</v>
      </c>
      <c r="G666" s="8">
        <f>VLOOKUP(F666,Malignancy!$A$2:$B$2019,2)</f>
        <v>2021</v>
      </c>
      <c r="H666" t="s">
        <v>11683</v>
      </c>
      <c r="I666" t="s">
        <v>11665</v>
      </c>
    </row>
    <row r="667" spans="1:9" x14ac:dyDescent="0.25">
      <c r="A667">
        <f t="shared" si="30"/>
        <v>103</v>
      </c>
      <c r="B667">
        <f t="shared" si="31"/>
        <v>133</v>
      </c>
      <c r="C667">
        <f t="shared" si="32"/>
        <v>191</v>
      </c>
      <c r="D667" t="s">
        <v>7479</v>
      </c>
      <c r="E667" s="8" t="str">
        <f>VLOOKUP(D667,'Specimen-Sample'!A$2:L$3024,3)</f>
        <v>PHI</v>
      </c>
      <c r="F667" s="8">
        <f>VLOOKUP(D667,'Specimen-Sample'!A$2:O$3024,2)</f>
        <v>1972</v>
      </c>
      <c r="G667" s="8">
        <f>VLOOKUP(F667,Malignancy!$A$2:$B$2019,2)</f>
        <v>2021</v>
      </c>
      <c r="H667" t="s">
        <v>11686</v>
      </c>
      <c r="I667" t="s">
        <v>11666</v>
      </c>
    </row>
    <row r="668" spans="1:9" x14ac:dyDescent="0.25">
      <c r="A668">
        <f t="shared" si="30"/>
        <v>103</v>
      </c>
      <c r="B668">
        <f t="shared" si="31"/>
        <v>133</v>
      </c>
      <c r="C668">
        <f t="shared" si="32"/>
        <v>191</v>
      </c>
      <c r="D668" t="s">
        <v>7479</v>
      </c>
      <c r="E668" s="8" t="str">
        <f>VLOOKUP(D668,'Specimen-Sample'!A$2:L$3024,3)</f>
        <v>PHI</v>
      </c>
      <c r="F668" s="8">
        <f>VLOOKUP(D668,'Specimen-Sample'!A$2:O$3024,2)</f>
        <v>1972</v>
      </c>
      <c r="G668" s="8">
        <f>VLOOKUP(F668,Malignancy!$A$2:$B$2019,2)</f>
        <v>2021</v>
      </c>
      <c r="H668" t="s">
        <v>11673</v>
      </c>
      <c r="I668" t="s">
        <v>11668</v>
      </c>
    </row>
    <row r="669" spans="1:9" x14ac:dyDescent="0.25">
      <c r="A669">
        <f t="shared" si="30"/>
        <v>103</v>
      </c>
      <c r="B669">
        <f t="shared" si="31"/>
        <v>133</v>
      </c>
      <c r="C669">
        <f t="shared" si="32"/>
        <v>191</v>
      </c>
      <c r="D669" t="s">
        <v>7479</v>
      </c>
      <c r="E669" s="8" t="str">
        <f>VLOOKUP(D669,'Specimen-Sample'!A$2:L$3024,3)</f>
        <v>PHI</v>
      </c>
      <c r="F669" s="8">
        <f>VLOOKUP(D669,'Specimen-Sample'!A$2:O$3024,2)</f>
        <v>1972</v>
      </c>
      <c r="G669" s="8">
        <f>VLOOKUP(F669,Malignancy!$A$2:$B$2019,2)</f>
        <v>2021</v>
      </c>
      <c r="H669" t="s">
        <v>11675</v>
      </c>
      <c r="I669" t="s">
        <v>11685</v>
      </c>
    </row>
    <row r="670" spans="1:9" x14ac:dyDescent="0.25">
      <c r="A670">
        <f t="shared" si="30"/>
        <v>103</v>
      </c>
      <c r="B670">
        <f t="shared" si="31"/>
        <v>133</v>
      </c>
      <c r="C670">
        <f t="shared" si="32"/>
        <v>191</v>
      </c>
      <c r="D670" t="s">
        <v>7479</v>
      </c>
      <c r="E670" s="8" t="str">
        <f>VLOOKUP(D670,'Specimen-Sample'!A$2:L$3024,3)</f>
        <v>PHI</v>
      </c>
      <c r="F670" s="8">
        <f>VLOOKUP(D670,'Specimen-Sample'!A$2:O$3024,2)</f>
        <v>1972</v>
      </c>
      <c r="G670" s="8">
        <f>VLOOKUP(F670,Malignancy!$A$2:$B$2019,2)</f>
        <v>2021</v>
      </c>
      <c r="H670" t="s">
        <v>11684</v>
      </c>
      <c r="I670" t="s">
        <v>11676</v>
      </c>
    </row>
    <row r="671" spans="1:9" x14ac:dyDescent="0.25">
      <c r="A671">
        <f t="shared" si="30"/>
        <v>103</v>
      </c>
      <c r="B671">
        <f t="shared" si="31"/>
        <v>133</v>
      </c>
      <c r="C671">
        <f t="shared" si="32"/>
        <v>191</v>
      </c>
      <c r="D671" t="s">
        <v>7479</v>
      </c>
      <c r="E671" s="8" t="str">
        <f>VLOOKUP(D671,'Specimen-Sample'!A$2:L$3024,3)</f>
        <v>PHI</v>
      </c>
      <c r="F671" s="8">
        <f>VLOOKUP(D671,'Specimen-Sample'!A$2:O$3024,2)</f>
        <v>1972</v>
      </c>
      <c r="G671" s="8">
        <f>VLOOKUP(F671,Malignancy!$A$2:$B$2019,2)</f>
        <v>2021</v>
      </c>
      <c r="H671" t="s">
        <v>11680</v>
      </c>
      <c r="I671" t="s">
        <v>11671</v>
      </c>
    </row>
    <row r="672" spans="1:9" x14ac:dyDescent="0.25">
      <c r="A672">
        <f t="shared" si="30"/>
        <v>103</v>
      </c>
      <c r="B672">
        <f t="shared" si="31"/>
        <v>133</v>
      </c>
      <c r="C672">
        <f t="shared" si="32"/>
        <v>191</v>
      </c>
      <c r="D672" t="s">
        <v>7479</v>
      </c>
      <c r="E672" s="8" t="str">
        <f>VLOOKUP(D672,'Specimen-Sample'!A$2:L$3024,3)</f>
        <v>PHI</v>
      </c>
      <c r="F672" s="8">
        <f>VLOOKUP(D672,'Specimen-Sample'!A$2:O$3024,2)</f>
        <v>1972</v>
      </c>
      <c r="G672" s="8">
        <f>VLOOKUP(F672,Malignancy!$A$2:$B$2019,2)</f>
        <v>2021</v>
      </c>
      <c r="H672" t="s">
        <v>11661</v>
      </c>
      <c r="I672" t="s">
        <v>11670</v>
      </c>
    </row>
    <row r="673" spans="1:9" x14ac:dyDescent="0.25">
      <c r="A673">
        <f t="shared" si="30"/>
        <v>103</v>
      </c>
      <c r="B673">
        <f t="shared" si="31"/>
        <v>133</v>
      </c>
      <c r="C673">
        <f t="shared" si="32"/>
        <v>192</v>
      </c>
      <c r="D673" t="s">
        <v>7460</v>
      </c>
      <c r="E673" s="8" t="str">
        <f>VLOOKUP(D673,'Specimen-Sample'!A$2:L$3024,3)</f>
        <v>PHI</v>
      </c>
      <c r="F673" s="8">
        <f>VLOOKUP(D673,'Specimen-Sample'!A$2:O$3024,2)</f>
        <v>1960</v>
      </c>
      <c r="G673" s="8">
        <f>VLOOKUP(F673,Malignancy!$A$2:$B$2019,2)</f>
        <v>2017</v>
      </c>
      <c r="H673" t="s">
        <v>11648</v>
      </c>
      <c r="I673" t="s">
        <v>11653</v>
      </c>
    </row>
    <row r="674" spans="1:9" x14ac:dyDescent="0.25">
      <c r="A674">
        <f t="shared" si="30"/>
        <v>103</v>
      </c>
      <c r="B674">
        <f t="shared" si="31"/>
        <v>133</v>
      </c>
      <c r="C674">
        <f t="shared" si="32"/>
        <v>192</v>
      </c>
      <c r="D674" t="s">
        <v>7460</v>
      </c>
      <c r="E674" s="8" t="str">
        <f>VLOOKUP(D674,'Specimen-Sample'!A$2:L$3024,3)</f>
        <v>PHI</v>
      </c>
      <c r="F674" s="8">
        <f>VLOOKUP(D674,'Specimen-Sample'!A$2:O$3024,2)</f>
        <v>1960</v>
      </c>
      <c r="G674" s="8">
        <f>VLOOKUP(F674,Malignancy!$A$2:$B$2019,2)</f>
        <v>2017</v>
      </c>
      <c r="H674" t="s">
        <v>11640</v>
      </c>
      <c r="I674" t="s">
        <v>11656</v>
      </c>
    </row>
    <row r="675" spans="1:9" x14ac:dyDescent="0.25">
      <c r="A675">
        <f t="shared" si="30"/>
        <v>103</v>
      </c>
      <c r="B675">
        <f t="shared" si="31"/>
        <v>133</v>
      </c>
      <c r="C675">
        <f t="shared" si="32"/>
        <v>192</v>
      </c>
      <c r="D675" t="s">
        <v>7460</v>
      </c>
      <c r="E675" s="8" t="str">
        <f>VLOOKUP(D675,'Specimen-Sample'!A$2:L$3024,3)</f>
        <v>PHI</v>
      </c>
      <c r="F675" s="8">
        <f>VLOOKUP(D675,'Specimen-Sample'!A$2:O$3024,2)</f>
        <v>1960</v>
      </c>
      <c r="G675" s="8">
        <f>VLOOKUP(F675,Malignancy!$A$2:$B$2019,2)</f>
        <v>2017</v>
      </c>
      <c r="H675" t="s">
        <v>11644</v>
      </c>
      <c r="I675" t="s">
        <v>11645</v>
      </c>
    </row>
    <row r="676" spans="1:9" x14ac:dyDescent="0.25">
      <c r="A676">
        <f t="shared" si="30"/>
        <v>103</v>
      </c>
      <c r="B676">
        <f t="shared" si="31"/>
        <v>133</v>
      </c>
      <c r="C676">
        <f t="shared" si="32"/>
        <v>192</v>
      </c>
      <c r="D676" t="s">
        <v>7460</v>
      </c>
      <c r="E676" s="8" t="str">
        <f>VLOOKUP(D676,'Specimen-Sample'!A$2:L$3024,3)</f>
        <v>PHI</v>
      </c>
      <c r="F676" s="8">
        <f>VLOOKUP(D676,'Specimen-Sample'!A$2:O$3024,2)</f>
        <v>1960</v>
      </c>
      <c r="G676" s="8">
        <f>VLOOKUP(F676,Malignancy!$A$2:$B$2019,2)</f>
        <v>2017</v>
      </c>
      <c r="H676" t="s">
        <v>11636</v>
      </c>
      <c r="I676" t="s">
        <v>11650</v>
      </c>
    </row>
    <row r="677" spans="1:9" x14ac:dyDescent="0.25">
      <c r="A677">
        <f t="shared" si="30"/>
        <v>103</v>
      </c>
      <c r="B677">
        <f t="shared" si="31"/>
        <v>133</v>
      </c>
      <c r="C677">
        <f t="shared" si="32"/>
        <v>192</v>
      </c>
      <c r="D677" t="s">
        <v>7460</v>
      </c>
      <c r="E677" s="8" t="str">
        <f>VLOOKUP(D677,'Specimen-Sample'!A$2:L$3024,3)</f>
        <v>PHI</v>
      </c>
      <c r="F677" s="8">
        <f>VLOOKUP(D677,'Specimen-Sample'!A$2:O$3024,2)</f>
        <v>1960</v>
      </c>
      <c r="G677" s="8">
        <f>VLOOKUP(F677,Malignancy!$A$2:$B$2019,2)</f>
        <v>2017</v>
      </c>
      <c r="H677" t="s">
        <v>11641</v>
      </c>
      <c r="I677" t="s">
        <v>11654</v>
      </c>
    </row>
    <row r="678" spans="1:9" x14ac:dyDescent="0.25">
      <c r="A678">
        <f t="shared" si="30"/>
        <v>103</v>
      </c>
      <c r="B678">
        <f t="shared" si="31"/>
        <v>133</v>
      </c>
      <c r="C678">
        <f t="shared" si="32"/>
        <v>192</v>
      </c>
      <c r="D678" t="s">
        <v>7460</v>
      </c>
      <c r="E678" s="8" t="str">
        <f>VLOOKUP(D678,'Specimen-Sample'!A$2:L$3024,3)</f>
        <v>PHI</v>
      </c>
      <c r="F678" s="8">
        <f>VLOOKUP(D678,'Specimen-Sample'!A$2:O$3024,2)</f>
        <v>1960</v>
      </c>
      <c r="G678" s="8">
        <f>VLOOKUP(F678,Malignancy!$A$2:$B$2019,2)</f>
        <v>2017</v>
      </c>
      <c r="H678" t="s">
        <v>11635</v>
      </c>
      <c r="I678" t="s">
        <v>11647</v>
      </c>
    </row>
    <row r="679" spans="1:9" x14ac:dyDescent="0.25">
      <c r="A679">
        <f t="shared" si="30"/>
        <v>103</v>
      </c>
      <c r="B679">
        <f t="shared" si="31"/>
        <v>133</v>
      </c>
      <c r="C679">
        <f t="shared" si="32"/>
        <v>192</v>
      </c>
      <c r="D679" t="s">
        <v>7460</v>
      </c>
      <c r="E679" s="8" t="str">
        <f>VLOOKUP(D679,'Specimen-Sample'!A$2:L$3024,3)</f>
        <v>PHI</v>
      </c>
      <c r="F679" s="8">
        <f>VLOOKUP(D679,'Specimen-Sample'!A$2:O$3024,2)</f>
        <v>1960</v>
      </c>
      <c r="G679" s="8">
        <f>VLOOKUP(F679,Malignancy!$A$2:$B$2019,2)</f>
        <v>2017</v>
      </c>
      <c r="H679" t="s">
        <v>11655</v>
      </c>
      <c r="I679" t="s">
        <v>11649</v>
      </c>
    </row>
    <row r="680" spans="1:9" x14ac:dyDescent="0.25">
      <c r="A680">
        <f t="shared" si="30"/>
        <v>103</v>
      </c>
      <c r="B680">
        <f t="shared" si="31"/>
        <v>133</v>
      </c>
      <c r="C680">
        <f t="shared" si="32"/>
        <v>192</v>
      </c>
      <c r="D680" t="s">
        <v>7460</v>
      </c>
      <c r="E680" s="8" t="str">
        <f>VLOOKUP(D680,'Specimen-Sample'!A$2:L$3024,3)</f>
        <v>PHI</v>
      </c>
      <c r="F680" s="8">
        <f>VLOOKUP(D680,'Specimen-Sample'!A$2:O$3024,2)</f>
        <v>1960</v>
      </c>
      <c r="G680" s="8">
        <f>VLOOKUP(F680,Malignancy!$A$2:$B$2019,2)</f>
        <v>2017</v>
      </c>
      <c r="H680" t="s">
        <v>11642</v>
      </c>
      <c r="I680" t="s">
        <v>11657</v>
      </c>
    </row>
    <row r="681" spans="1:9" x14ac:dyDescent="0.25">
      <c r="A681">
        <f t="shared" si="30"/>
        <v>103</v>
      </c>
      <c r="B681">
        <f t="shared" si="31"/>
        <v>133</v>
      </c>
      <c r="C681">
        <f t="shared" si="32"/>
        <v>192</v>
      </c>
      <c r="D681" t="s">
        <v>7460</v>
      </c>
      <c r="E681" s="8" t="str">
        <f>VLOOKUP(D681,'Specimen-Sample'!A$2:L$3024,3)</f>
        <v>PHI</v>
      </c>
      <c r="F681" s="8">
        <f>VLOOKUP(D681,'Specimen-Sample'!A$2:O$3024,2)</f>
        <v>1960</v>
      </c>
      <c r="G681" s="8">
        <f>VLOOKUP(F681,Malignancy!$A$2:$B$2019,2)</f>
        <v>2017</v>
      </c>
      <c r="H681" t="s">
        <v>11638</v>
      </c>
      <c r="I681" t="s">
        <v>11646</v>
      </c>
    </row>
    <row r="682" spans="1:9" x14ac:dyDescent="0.25">
      <c r="A682">
        <f t="shared" si="30"/>
        <v>103</v>
      </c>
      <c r="B682">
        <f t="shared" si="31"/>
        <v>133</v>
      </c>
      <c r="C682">
        <f t="shared" si="32"/>
        <v>192</v>
      </c>
      <c r="D682" t="s">
        <v>7460</v>
      </c>
      <c r="E682" s="8" t="str">
        <f>VLOOKUP(D682,'Specimen-Sample'!A$2:L$3024,3)</f>
        <v>PHI</v>
      </c>
      <c r="F682" s="8">
        <f>VLOOKUP(D682,'Specimen-Sample'!A$2:O$3024,2)</f>
        <v>1960</v>
      </c>
      <c r="G682" s="8">
        <f>VLOOKUP(F682,Malignancy!$A$2:$B$2019,2)</f>
        <v>2017</v>
      </c>
      <c r="H682" t="s">
        <v>11652</v>
      </c>
      <c r="I682" t="s">
        <v>11637</v>
      </c>
    </row>
    <row r="683" spans="1:9" x14ac:dyDescent="0.25">
      <c r="A683">
        <f t="shared" si="30"/>
        <v>103</v>
      </c>
      <c r="B683">
        <f t="shared" si="31"/>
        <v>133</v>
      </c>
      <c r="C683">
        <f t="shared" si="32"/>
        <v>192</v>
      </c>
      <c r="D683" t="s">
        <v>7460</v>
      </c>
      <c r="E683" s="8" t="str">
        <f>VLOOKUP(D683,'Specimen-Sample'!A$2:L$3024,3)</f>
        <v>PHI</v>
      </c>
      <c r="F683" s="8">
        <f>VLOOKUP(D683,'Specimen-Sample'!A$2:O$3024,2)</f>
        <v>1960</v>
      </c>
      <c r="G683" s="8">
        <f>VLOOKUP(F683,Malignancy!$A$2:$B$2019,2)</f>
        <v>2017</v>
      </c>
      <c r="H683" t="s">
        <v>11651</v>
      </c>
      <c r="I683" t="s">
        <v>11639</v>
      </c>
    </row>
    <row r="684" spans="1:9" x14ac:dyDescent="0.25">
      <c r="A684">
        <f t="shared" si="30"/>
        <v>103</v>
      </c>
      <c r="B684">
        <f t="shared" si="31"/>
        <v>133</v>
      </c>
      <c r="C684">
        <f t="shared" si="32"/>
        <v>192</v>
      </c>
      <c r="D684" t="s">
        <v>7460</v>
      </c>
      <c r="E684" s="8" t="str">
        <f>VLOOKUP(D684,'Specimen-Sample'!A$2:L$3024,3)</f>
        <v>PHI</v>
      </c>
      <c r="F684" s="8">
        <f>VLOOKUP(D684,'Specimen-Sample'!A$2:O$3024,2)</f>
        <v>1960</v>
      </c>
      <c r="G684" s="8">
        <f>VLOOKUP(F684,Malignancy!$A$2:$B$2019,2)</f>
        <v>2017</v>
      </c>
      <c r="H684" t="s">
        <v>11658</v>
      </c>
      <c r="I684" t="s">
        <v>11643</v>
      </c>
    </row>
    <row r="685" spans="1:9" x14ac:dyDescent="0.25">
      <c r="A685">
        <f t="shared" si="30"/>
        <v>103</v>
      </c>
      <c r="B685">
        <f t="shared" si="31"/>
        <v>133</v>
      </c>
      <c r="C685">
        <f t="shared" si="32"/>
        <v>193</v>
      </c>
      <c r="D685" t="s">
        <v>4477</v>
      </c>
      <c r="E685" s="8" t="str">
        <f>VLOOKUP(D685,'Specimen-Sample'!A$2:L$3024,3)</f>
        <v>PHI</v>
      </c>
      <c r="F685" s="8">
        <f>VLOOKUP(D685,'Specimen-Sample'!A$2:O$3024,2)</f>
        <v>960</v>
      </c>
      <c r="G685" s="8">
        <f>VLOOKUP(F685,Malignancy!$A$2:$B$2019,2)</f>
        <v>897</v>
      </c>
      <c r="H685" t="s">
        <v>12033</v>
      </c>
      <c r="I685" t="s">
        <v>12031</v>
      </c>
    </row>
    <row r="686" spans="1:9" x14ac:dyDescent="0.25">
      <c r="A686">
        <f t="shared" si="30"/>
        <v>103</v>
      </c>
      <c r="B686">
        <f t="shared" si="31"/>
        <v>133</v>
      </c>
      <c r="C686">
        <f t="shared" si="32"/>
        <v>193</v>
      </c>
      <c r="D686" t="s">
        <v>4477</v>
      </c>
      <c r="E686" s="8" t="str">
        <f>VLOOKUP(D686,'Specimen-Sample'!A$2:L$3024,3)</f>
        <v>PHI</v>
      </c>
      <c r="F686" s="8">
        <f>VLOOKUP(D686,'Specimen-Sample'!A$2:O$3024,2)</f>
        <v>960</v>
      </c>
      <c r="G686" s="8">
        <f>VLOOKUP(F686,Malignancy!$A$2:$B$2019,2)</f>
        <v>897</v>
      </c>
      <c r="H686" t="s">
        <v>12012</v>
      </c>
      <c r="I686" t="s">
        <v>12011</v>
      </c>
    </row>
    <row r="687" spans="1:9" x14ac:dyDescent="0.25">
      <c r="A687">
        <f t="shared" si="30"/>
        <v>103</v>
      </c>
      <c r="B687">
        <f t="shared" si="31"/>
        <v>133</v>
      </c>
      <c r="C687">
        <f t="shared" si="32"/>
        <v>193</v>
      </c>
      <c r="D687" t="s">
        <v>4477</v>
      </c>
      <c r="E687" s="8" t="str">
        <f>VLOOKUP(D687,'Specimen-Sample'!A$2:L$3024,3)</f>
        <v>PHI</v>
      </c>
      <c r="F687" s="8">
        <f>VLOOKUP(D687,'Specimen-Sample'!A$2:O$3024,2)</f>
        <v>960</v>
      </c>
      <c r="G687" s="8">
        <f>VLOOKUP(F687,Malignancy!$A$2:$B$2019,2)</f>
        <v>897</v>
      </c>
      <c r="H687" t="s">
        <v>12029</v>
      </c>
      <c r="I687" t="s">
        <v>12014</v>
      </c>
    </row>
    <row r="688" spans="1:9" x14ac:dyDescent="0.25">
      <c r="A688">
        <f t="shared" si="30"/>
        <v>103</v>
      </c>
      <c r="B688">
        <f t="shared" si="31"/>
        <v>133</v>
      </c>
      <c r="C688">
        <f t="shared" si="32"/>
        <v>193</v>
      </c>
      <c r="D688" t="s">
        <v>4477</v>
      </c>
      <c r="E688" s="8" t="str">
        <f>VLOOKUP(D688,'Specimen-Sample'!A$2:L$3024,3)</f>
        <v>PHI</v>
      </c>
      <c r="F688" s="8">
        <f>VLOOKUP(D688,'Specimen-Sample'!A$2:O$3024,2)</f>
        <v>960</v>
      </c>
      <c r="G688" s="8">
        <f>VLOOKUP(F688,Malignancy!$A$2:$B$2019,2)</f>
        <v>897</v>
      </c>
      <c r="H688" t="s">
        <v>12026</v>
      </c>
      <c r="I688" t="s">
        <v>12022</v>
      </c>
    </row>
    <row r="689" spans="1:9" x14ac:dyDescent="0.25">
      <c r="A689">
        <f t="shared" si="30"/>
        <v>103</v>
      </c>
      <c r="B689">
        <f t="shared" si="31"/>
        <v>133</v>
      </c>
      <c r="C689">
        <f t="shared" si="32"/>
        <v>193</v>
      </c>
      <c r="D689" t="s">
        <v>4477</v>
      </c>
      <c r="E689" s="8" t="str">
        <f>VLOOKUP(D689,'Specimen-Sample'!A$2:L$3024,3)</f>
        <v>PHI</v>
      </c>
      <c r="F689" s="8">
        <f>VLOOKUP(D689,'Specimen-Sample'!A$2:O$3024,2)</f>
        <v>960</v>
      </c>
      <c r="G689" s="8">
        <f>VLOOKUP(F689,Malignancy!$A$2:$B$2019,2)</f>
        <v>897</v>
      </c>
      <c r="H689" t="s">
        <v>12017</v>
      </c>
      <c r="I689" t="s">
        <v>12027</v>
      </c>
    </row>
    <row r="690" spans="1:9" x14ac:dyDescent="0.25">
      <c r="A690">
        <f t="shared" si="30"/>
        <v>103</v>
      </c>
      <c r="B690">
        <f t="shared" si="31"/>
        <v>133</v>
      </c>
      <c r="C690">
        <f t="shared" si="32"/>
        <v>193</v>
      </c>
      <c r="D690" t="s">
        <v>4477</v>
      </c>
      <c r="E690" s="8" t="str">
        <f>VLOOKUP(D690,'Specimen-Sample'!A$2:L$3024,3)</f>
        <v>PHI</v>
      </c>
      <c r="F690" s="8">
        <f>VLOOKUP(D690,'Specimen-Sample'!A$2:O$3024,2)</f>
        <v>960</v>
      </c>
      <c r="G690" s="8">
        <f>VLOOKUP(F690,Malignancy!$A$2:$B$2019,2)</f>
        <v>897</v>
      </c>
      <c r="H690" t="s">
        <v>12016</v>
      </c>
      <c r="I690" t="s">
        <v>12028</v>
      </c>
    </row>
    <row r="691" spans="1:9" x14ac:dyDescent="0.25">
      <c r="A691">
        <f t="shared" ref="A691:A754" si="33">FIND("Sample_",H691)</f>
        <v>103</v>
      </c>
      <c r="B691">
        <f t="shared" ref="B691:B754" si="34">FIND("/",H691,A691)</f>
        <v>133</v>
      </c>
      <c r="C691">
        <f t="shared" si="32"/>
        <v>193</v>
      </c>
      <c r="D691" t="s">
        <v>4477</v>
      </c>
      <c r="E691" s="8" t="str">
        <f>VLOOKUP(D691,'Specimen-Sample'!A$2:L$3024,3)</f>
        <v>PHI</v>
      </c>
      <c r="F691" s="8">
        <f>VLOOKUP(D691,'Specimen-Sample'!A$2:O$3024,2)</f>
        <v>960</v>
      </c>
      <c r="G691" s="8">
        <f>VLOOKUP(F691,Malignancy!$A$2:$B$2019,2)</f>
        <v>897</v>
      </c>
      <c r="H691" t="s">
        <v>12019</v>
      </c>
      <c r="I691" t="s">
        <v>12013</v>
      </c>
    </row>
    <row r="692" spans="1:9" x14ac:dyDescent="0.25">
      <c r="A692">
        <f t="shared" si="33"/>
        <v>103</v>
      </c>
      <c r="B692">
        <f t="shared" si="34"/>
        <v>133</v>
      </c>
      <c r="C692">
        <f t="shared" si="32"/>
        <v>193</v>
      </c>
      <c r="D692" t="s">
        <v>4477</v>
      </c>
      <c r="E692" s="8" t="str">
        <f>VLOOKUP(D692,'Specimen-Sample'!A$2:L$3024,3)</f>
        <v>PHI</v>
      </c>
      <c r="F692" s="8">
        <f>VLOOKUP(D692,'Specimen-Sample'!A$2:O$3024,2)</f>
        <v>960</v>
      </c>
      <c r="G692" s="8">
        <f>VLOOKUP(F692,Malignancy!$A$2:$B$2019,2)</f>
        <v>897</v>
      </c>
      <c r="H692" t="s">
        <v>12018</v>
      </c>
      <c r="I692" t="s">
        <v>12034</v>
      </c>
    </row>
    <row r="693" spans="1:9" x14ac:dyDescent="0.25">
      <c r="A693">
        <f t="shared" si="33"/>
        <v>103</v>
      </c>
      <c r="B693">
        <f t="shared" si="34"/>
        <v>133</v>
      </c>
      <c r="C693">
        <f t="shared" si="32"/>
        <v>193</v>
      </c>
      <c r="D693" t="s">
        <v>4477</v>
      </c>
      <c r="E693" s="8" t="str">
        <f>VLOOKUP(D693,'Specimen-Sample'!A$2:L$3024,3)</f>
        <v>PHI</v>
      </c>
      <c r="F693" s="8">
        <f>VLOOKUP(D693,'Specimen-Sample'!A$2:O$3024,2)</f>
        <v>960</v>
      </c>
      <c r="G693" s="8">
        <f>VLOOKUP(F693,Malignancy!$A$2:$B$2019,2)</f>
        <v>897</v>
      </c>
      <c r="H693" t="s">
        <v>12020</v>
      </c>
      <c r="I693" t="s">
        <v>12024</v>
      </c>
    </row>
    <row r="694" spans="1:9" x14ac:dyDescent="0.25">
      <c r="A694">
        <f t="shared" si="33"/>
        <v>103</v>
      </c>
      <c r="B694">
        <f t="shared" si="34"/>
        <v>133</v>
      </c>
      <c r="C694">
        <f t="shared" si="32"/>
        <v>193</v>
      </c>
      <c r="D694" t="s">
        <v>4477</v>
      </c>
      <c r="E694" s="8" t="str">
        <f>VLOOKUP(D694,'Specimen-Sample'!A$2:L$3024,3)</f>
        <v>PHI</v>
      </c>
      <c r="F694" s="8">
        <f>VLOOKUP(D694,'Specimen-Sample'!A$2:O$3024,2)</f>
        <v>960</v>
      </c>
      <c r="G694" s="8">
        <f>VLOOKUP(F694,Malignancy!$A$2:$B$2019,2)</f>
        <v>897</v>
      </c>
      <c r="H694" t="s">
        <v>12030</v>
      </c>
      <c r="I694" t="s">
        <v>12015</v>
      </c>
    </row>
    <row r="695" spans="1:9" x14ac:dyDescent="0.25">
      <c r="A695">
        <f t="shared" si="33"/>
        <v>103</v>
      </c>
      <c r="B695">
        <f t="shared" si="34"/>
        <v>133</v>
      </c>
      <c r="C695">
        <f t="shared" si="32"/>
        <v>193</v>
      </c>
      <c r="D695" t="s">
        <v>4477</v>
      </c>
      <c r="E695" s="8" t="str">
        <f>VLOOKUP(D695,'Specimen-Sample'!A$2:L$3024,3)</f>
        <v>PHI</v>
      </c>
      <c r="F695" s="8">
        <f>VLOOKUP(D695,'Specimen-Sample'!A$2:O$3024,2)</f>
        <v>960</v>
      </c>
      <c r="G695" s="8">
        <f>VLOOKUP(F695,Malignancy!$A$2:$B$2019,2)</f>
        <v>897</v>
      </c>
      <c r="H695" t="s">
        <v>12025</v>
      </c>
      <c r="I695" t="s">
        <v>12032</v>
      </c>
    </row>
    <row r="696" spans="1:9" x14ac:dyDescent="0.25">
      <c r="A696">
        <f t="shared" si="33"/>
        <v>103</v>
      </c>
      <c r="B696">
        <f t="shared" si="34"/>
        <v>133</v>
      </c>
      <c r="C696">
        <f t="shared" si="32"/>
        <v>193</v>
      </c>
      <c r="D696" t="s">
        <v>4477</v>
      </c>
      <c r="E696" s="8" t="str">
        <f>VLOOKUP(D696,'Specimen-Sample'!A$2:L$3024,3)</f>
        <v>PHI</v>
      </c>
      <c r="F696" s="8">
        <f>VLOOKUP(D696,'Specimen-Sample'!A$2:O$3024,2)</f>
        <v>960</v>
      </c>
      <c r="G696" s="8">
        <f>VLOOKUP(F696,Malignancy!$A$2:$B$2019,2)</f>
        <v>897</v>
      </c>
      <c r="H696" t="s">
        <v>12021</v>
      </c>
      <c r="I696" t="s">
        <v>12023</v>
      </c>
    </row>
    <row r="697" spans="1:9" x14ac:dyDescent="0.25">
      <c r="A697">
        <f t="shared" si="33"/>
        <v>103</v>
      </c>
      <c r="B697">
        <f t="shared" si="34"/>
        <v>133</v>
      </c>
      <c r="C697">
        <f t="shared" si="32"/>
        <v>194</v>
      </c>
      <c r="D697" t="s">
        <v>5905</v>
      </c>
      <c r="E697" s="8" t="str">
        <f>VLOOKUP(D697,'Specimen-Sample'!A$2:L$3024,3)</f>
        <v>PHI</v>
      </c>
      <c r="F697" s="8">
        <f>VLOOKUP(D697,'Specimen-Sample'!A$2:O$3024,2)</f>
        <v>1371</v>
      </c>
      <c r="G697" s="8">
        <f>VLOOKUP(F697,Malignancy!$A$2:$B$2019,2)</f>
        <v>1433</v>
      </c>
      <c r="H697" t="s">
        <v>11323</v>
      </c>
      <c r="I697" t="s">
        <v>11331</v>
      </c>
    </row>
    <row r="698" spans="1:9" x14ac:dyDescent="0.25">
      <c r="A698">
        <f t="shared" si="33"/>
        <v>103</v>
      </c>
      <c r="B698">
        <f t="shared" si="34"/>
        <v>133</v>
      </c>
      <c r="C698">
        <f t="shared" si="32"/>
        <v>194</v>
      </c>
      <c r="D698" t="s">
        <v>5905</v>
      </c>
      <c r="E698" s="8" t="str">
        <f>VLOOKUP(D698,'Specimen-Sample'!A$2:L$3024,3)</f>
        <v>PHI</v>
      </c>
      <c r="F698" s="8">
        <f>VLOOKUP(D698,'Specimen-Sample'!A$2:O$3024,2)</f>
        <v>1371</v>
      </c>
      <c r="G698" s="8">
        <f>VLOOKUP(F698,Malignancy!$A$2:$B$2019,2)</f>
        <v>1433</v>
      </c>
      <c r="H698" t="s">
        <v>11339</v>
      </c>
      <c r="I698" t="s">
        <v>11337</v>
      </c>
    </row>
    <row r="699" spans="1:9" x14ac:dyDescent="0.25">
      <c r="A699">
        <f t="shared" si="33"/>
        <v>103</v>
      </c>
      <c r="B699">
        <f t="shared" si="34"/>
        <v>133</v>
      </c>
      <c r="C699">
        <f t="shared" si="32"/>
        <v>194</v>
      </c>
      <c r="D699" t="s">
        <v>5905</v>
      </c>
      <c r="E699" s="8" t="str">
        <f>VLOOKUP(D699,'Specimen-Sample'!A$2:L$3024,3)</f>
        <v>PHI</v>
      </c>
      <c r="F699" s="8">
        <f>VLOOKUP(D699,'Specimen-Sample'!A$2:O$3024,2)</f>
        <v>1371</v>
      </c>
      <c r="G699" s="8">
        <f>VLOOKUP(F699,Malignancy!$A$2:$B$2019,2)</f>
        <v>1433</v>
      </c>
      <c r="H699" t="s">
        <v>11326</v>
      </c>
      <c r="I699" t="s">
        <v>11334</v>
      </c>
    </row>
    <row r="700" spans="1:9" x14ac:dyDescent="0.25">
      <c r="A700">
        <f t="shared" si="33"/>
        <v>103</v>
      </c>
      <c r="B700">
        <f t="shared" si="34"/>
        <v>133</v>
      </c>
      <c r="C700">
        <f t="shared" si="32"/>
        <v>194</v>
      </c>
      <c r="D700" t="s">
        <v>5905</v>
      </c>
      <c r="E700" s="8" t="str">
        <f>VLOOKUP(D700,'Specimen-Sample'!A$2:L$3024,3)</f>
        <v>PHI</v>
      </c>
      <c r="F700" s="8">
        <f>VLOOKUP(D700,'Specimen-Sample'!A$2:O$3024,2)</f>
        <v>1371</v>
      </c>
      <c r="G700" s="8">
        <f>VLOOKUP(F700,Malignancy!$A$2:$B$2019,2)</f>
        <v>1433</v>
      </c>
      <c r="H700" t="s">
        <v>11346</v>
      </c>
      <c r="I700" t="s">
        <v>11342</v>
      </c>
    </row>
    <row r="701" spans="1:9" x14ac:dyDescent="0.25">
      <c r="A701">
        <f t="shared" si="33"/>
        <v>103</v>
      </c>
      <c r="B701">
        <f t="shared" si="34"/>
        <v>133</v>
      </c>
      <c r="C701">
        <f t="shared" si="32"/>
        <v>194</v>
      </c>
      <c r="D701" t="s">
        <v>5905</v>
      </c>
      <c r="E701" s="8" t="str">
        <f>VLOOKUP(D701,'Specimen-Sample'!A$2:L$3024,3)</f>
        <v>PHI</v>
      </c>
      <c r="F701" s="8">
        <f>VLOOKUP(D701,'Specimen-Sample'!A$2:O$3024,2)</f>
        <v>1371</v>
      </c>
      <c r="G701" s="8">
        <f>VLOOKUP(F701,Malignancy!$A$2:$B$2019,2)</f>
        <v>1433</v>
      </c>
      <c r="H701" t="s">
        <v>11327</v>
      </c>
      <c r="I701" t="s">
        <v>11345</v>
      </c>
    </row>
    <row r="702" spans="1:9" x14ac:dyDescent="0.25">
      <c r="A702">
        <f t="shared" si="33"/>
        <v>103</v>
      </c>
      <c r="B702">
        <f t="shared" si="34"/>
        <v>133</v>
      </c>
      <c r="C702">
        <f t="shared" si="32"/>
        <v>194</v>
      </c>
      <c r="D702" t="s">
        <v>5905</v>
      </c>
      <c r="E702" s="8" t="str">
        <f>VLOOKUP(D702,'Specimen-Sample'!A$2:L$3024,3)</f>
        <v>PHI</v>
      </c>
      <c r="F702" s="8">
        <f>VLOOKUP(D702,'Specimen-Sample'!A$2:O$3024,2)</f>
        <v>1371</v>
      </c>
      <c r="G702" s="8">
        <f>VLOOKUP(F702,Malignancy!$A$2:$B$2019,2)</f>
        <v>1433</v>
      </c>
      <c r="H702" t="s">
        <v>11340</v>
      </c>
      <c r="I702" t="s">
        <v>11338</v>
      </c>
    </row>
    <row r="703" spans="1:9" x14ac:dyDescent="0.25">
      <c r="A703">
        <f t="shared" si="33"/>
        <v>103</v>
      </c>
      <c r="B703">
        <f t="shared" si="34"/>
        <v>133</v>
      </c>
      <c r="C703">
        <f t="shared" si="32"/>
        <v>194</v>
      </c>
      <c r="D703" t="s">
        <v>5905</v>
      </c>
      <c r="E703" s="8" t="str">
        <f>VLOOKUP(D703,'Specimen-Sample'!A$2:L$3024,3)</f>
        <v>PHI</v>
      </c>
      <c r="F703" s="8">
        <f>VLOOKUP(D703,'Specimen-Sample'!A$2:O$3024,2)</f>
        <v>1371</v>
      </c>
      <c r="G703" s="8">
        <f>VLOOKUP(F703,Malignancy!$A$2:$B$2019,2)</f>
        <v>1433</v>
      </c>
      <c r="H703" t="s">
        <v>11328</v>
      </c>
      <c r="I703" t="s">
        <v>11329</v>
      </c>
    </row>
    <row r="704" spans="1:9" x14ac:dyDescent="0.25">
      <c r="A704">
        <f t="shared" si="33"/>
        <v>103</v>
      </c>
      <c r="B704">
        <f t="shared" si="34"/>
        <v>133</v>
      </c>
      <c r="C704">
        <f t="shared" si="32"/>
        <v>194</v>
      </c>
      <c r="D704" t="s">
        <v>5905</v>
      </c>
      <c r="E704" s="8" t="str">
        <f>VLOOKUP(D704,'Specimen-Sample'!A$2:L$3024,3)</f>
        <v>PHI</v>
      </c>
      <c r="F704" s="8">
        <f>VLOOKUP(D704,'Specimen-Sample'!A$2:O$3024,2)</f>
        <v>1371</v>
      </c>
      <c r="G704" s="8">
        <f>VLOOKUP(F704,Malignancy!$A$2:$B$2019,2)</f>
        <v>1433</v>
      </c>
      <c r="H704" t="s">
        <v>11333</v>
      </c>
      <c r="I704" t="s">
        <v>11325</v>
      </c>
    </row>
    <row r="705" spans="1:9" x14ac:dyDescent="0.25">
      <c r="A705">
        <f t="shared" si="33"/>
        <v>103</v>
      </c>
      <c r="B705">
        <f t="shared" si="34"/>
        <v>133</v>
      </c>
      <c r="C705">
        <f t="shared" si="32"/>
        <v>194</v>
      </c>
      <c r="D705" t="s">
        <v>5905</v>
      </c>
      <c r="E705" s="8" t="str">
        <f>VLOOKUP(D705,'Specimen-Sample'!A$2:L$3024,3)</f>
        <v>PHI</v>
      </c>
      <c r="F705" s="8">
        <f>VLOOKUP(D705,'Specimen-Sample'!A$2:O$3024,2)</f>
        <v>1371</v>
      </c>
      <c r="G705" s="8">
        <f>VLOOKUP(F705,Malignancy!$A$2:$B$2019,2)</f>
        <v>1433</v>
      </c>
      <c r="H705" t="s">
        <v>11343</v>
      </c>
      <c r="I705" t="s">
        <v>11330</v>
      </c>
    </row>
    <row r="706" spans="1:9" x14ac:dyDescent="0.25">
      <c r="A706">
        <f t="shared" si="33"/>
        <v>103</v>
      </c>
      <c r="B706">
        <f t="shared" si="34"/>
        <v>133</v>
      </c>
      <c r="C706">
        <f t="shared" si="32"/>
        <v>194</v>
      </c>
      <c r="D706" t="s">
        <v>5905</v>
      </c>
      <c r="E706" s="8" t="str">
        <f>VLOOKUP(D706,'Specimen-Sample'!A$2:L$3024,3)</f>
        <v>PHI</v>
      </c>
      <c r="F706" s="8">
        <f>VLOOKUP(D706,'Specimen-Sample'!A$2:O$3024,2)</f>
        <v>1371</v>
      </c>
      <c r="G706" s="8">
        <f>VLOOKUP(F706,Malignancy!$A$2:$B$2019,2)</f>
        <v>1433</v>
      </c>
      <c r="H706" t="s">
        <v>11344</v>
      </c>
      <c r="I706" t="s">
        <v>11335</v>
      </c>
    </row>
    <row r="707" spans="1:9" x14ac:dyDescent="0.25">
      <c r="A707">
        <f t="shared" si="33"/>
        <v>103</v>
      </c>
      <c r="B707">
        <f t="shared" si="34"/>
        <v>133</v>
      </c>
      <c r="C707">
        <f t="shared" si="32"/>
        <v>194</v>
      </c>
      <c r="D707" t="s">
        <v>5905</v>
      </c>
      <c r="E707" s="8" t="str">
        <f>VLOOKUP(D707,'Specimen-Sample'!A$2:L$3024,3)</f>
        <v>PHI</v>
      </c>
      <c r="F707" s="8">
        <f>VLOOKUP(D707,'Specimen-Sample'!A$2:O$3024,2)</f>
        <v>1371</v>
      </c>
      <c r="G707" s="8">
        <f>VLOOKUP(F707,Malignancy!$A$2:$B$2019,2)</f>
        <v>1433</v>
      </c>
      <c r="H707" t="s">
        <v>11332</v>
      </c>
      <c r="I707" t="s">
        <v>11341</v>
      </c>
    </row>
    <row r="708" spans="1:9" x14ac:dyDescent="0.25">
      <c r="A708">
        <f t="shared" si="33"/>
        <v>103</v>
      </c>
      <c r="B708">
        <f t="shared" si="34"/>
        <v>133</v>
      </c>
      <c r="C708">
        <f t="shared" ref="C708:C771" si="35">IF(D707&lt;&gt;D708,C707+1,C707)</f>
        <v>194</v>
      </c>
      <c r="D708" t="s">
        <v>5905</v>
      </c>
      <c r="E708" s="8" t="str">
        <f>VLOOKUP(D708,'Specimen-Sample'!A$2:L$3024,3)</f>
        <v>PHI</v>
      </c>
      <c r="F708" s="8">
        <f>VLOOKUP(D708,'Specimen-Sample'!A$2:O$3024,2)</f>
        <v>1371</v>
      </c>
      <c r="G708" s="8">
        <f>VLOOKUP(F708,Malignancy!$A$2:$B$2019,2)</f>
        <v>1433</v>
      </c>
      <c r="H708" t="s">
        <v>11324</v>
      </c>
      <c r="I708" t="s">
        <v>11336</v>
      </c>
    </row>
    <row r="709" spans="1:9" x14ac:dyDescent="0.25">
      <c r="A709">
        <f t="shared" si="33"/>
        <v>103</v>
      </c>
      <c r="B709">
        <f t="shared" si="34"/>
        <v>133</v>
      </c>
      <c r="C709">
        <f t="shared" si="35"/>
        <v>195</v>
      </c>
      <c r="D709" t="s">
        <v>4977</v>
      </c>
      <c r="E709" s="8" t="str">
        <f>VLOOKUP(D709,'Specimen-Sample'!A$2:L$3024,3)</f>
        <v>PHI</v>
      </c>
      <c r="F709" s="8">
        <f>VLOOKUP(D709,'Specimen-Sample'!A$2:O$3024,2)</f>
        <v>1340</v>
      </c>
      <c r="G709" s="8">
        <f>VLOOKUP(F709,Malignancy!$A$2:$B$2019,2)</f>
        <v>1401</v>
      </c>
      <c r="H709" t="s">
        <v>11349</v>
      </c>
      <c r="I709" t="s">
        <v>11359</v>
      </c>
    </row>
    <row r="710" spans="1:9" x14ac:dyDescent="0.25">
      <c r="A710">
        <f t="shared" si="33"/>
        <v>103</v>
      </c>
      <c r="B710">
        <f t="shared" si="34"/>
        <v>133</v>
      </c>
      <c r="C710">
        <f t="shared" si="35"/>
        <v>195</v>
      </c>
      <c r="D710" t="s">
        <v>4977</v>
      </c>
      <c r="E710" s="8" t="str">
        <f>VLOOKUP(D710,'Specimen-Sample'!A$2:L$3024,3)</f>
        <v>PHI</v>
      </c>
      <c r="F710" s="8">
        <f>VLOOKUP(D710,'Specimen-Sample'!A$2:O$3024,2)</f>
        <v>1340</v>
      </c>
      <c r="G710" s="8">
        <f>VLOOKUP(F710,Malignancy!$A$2:$B$2019,2)</f>
        <v>1401</v>
      </c>
      <c r="H710" t="s">
        <v>11370</v>
      </c>
      <c r="I710" t="s">
        <v>11367</v>
      </c>
    </row>
    <row r="711" spans="1:9" x14ac:dyDescent="0.25">
      <c r="A711">
        <f t="shared" si="33"/>
        <v>103</v>
      </c>
      <c r="B711">
        <f t="shared" si="34"/>
        <v>133</v>
      </c>
      <c r="C711">
        <f t="shared" si="35"/>
        <v>195</v>
      </c>
      <c r="D711" t="s">
        <v>4977</v>
      </c>
      <c r="E711" s="8" t="str">
        <f>VLOOKUP(D711,'Specimen-Sample'!A$2:L$3024,3)</f>
        <v>PHI</v>
      </c>
      <c r="F711" s="8">
        <f>VLOOKUP(D711,'Specimen-Sample'!A$2:O$3024,2)</f>
        <v>1340</v>
      </c>
      <c r="G711" s="8">
        <f>VLOOKUP(F711,Malignancy!$A$2:$B$2019,2)</f>
        <v>1401</v>
      </c>
      <c r="H711" t="s">
        <v>11361</v>
      </c>
      <c r="I711" t="s">
        <v>11357</v>
      </c>
    </row>
    <row r="712" spans="1:9" x14ac:dyDescent="0.25">
      <c r="A712">
        <f t="shared" si="33"/>
        <v>103</v>
      </c>
      <c r="B712">
        <f t="shared" si="34"/>
        <v>133</v>
      </c>
      <c r="C712">
        <f t="shared" si="35"/>
        <v>195</v>
      </c>
      <c r="D712" t="s">
        <v>4977</v>
      </c>
      <c r="E712" s="8" t="str">
        <f>VLOOKUP(D712,'Specimen-Sample'!A$2:L$3024,3)</f>
        <v>PHI</v>
      </c>
      <c r="F712" s="8">
        <f>VLOOKUP(D712,'Specimen-Sample'!A$2:O$3024,2)</f>
        <v>1340</v>
      </c>
      <c r="G712" s="8">
        <f>VLOOKUP(F712,Malignancy!$A$2:$B$2019,2)</f>
        <v>1401</v>
      </c>
      <c r="H712" t="s">
        <v>11360</v>
      </c>
      <c r="I712" t="s">
        <v>11351</v>
      </c>
    </row>
    <row r="713" spans="1:9" x14ac:dyDescent="0.25">
      <c r="A713">
        <f t="shared" si="33"/>
        <v>103</v>
      </c>
      <c r="B713">
        <f t="shared" si="34"/>
        <v>133</v>
      </c>
      <c r="C713">
        <f t="shared" si="35"/>
        <v>195</v>
      </c>
      <c r="D713" t="s">
        <v>4977</v>
      </c>
      <c r="E713" s="8" t="str">
        <f>VLOOKUP(D713,'Specimen-Sample'!A$2:L$3024,3)</f>
        <v>PHI</v>
      </c>
      <c r="F713" s="8">
        <f>VLOOKUP(D713,'Specimen-Sample'!A$2:O$3024,2)</f>
        <v>1340</v>
      </c>
      <c r="G713" s="8">
        <f>VLOOKUP(F713,Malignancy!$A$2:$B$2019,2)</f>
        <v>1401</v>
      </c>
      <c r="H713" t="s">
        <v>11363</v>
      </c>
      <c r="I713" t="s">
        <v>11355</v>
      </c>
    </row>
    <row r="714" spans="1:9" x14ac:dyDescent="0.25">
      <c r="A714">
        <f t="shared" si="33"/>
        <v>103</v>
      </c>
      <c r="B714">
        <f t="shared" si="34"/>
        <v>133</v>
      </c>
      <c r="C714">
        <f t="shared" si="35"/>
        <v>195</v>
      </c>
      <c r="D714" t="s">
        <v>4977</v>
      </c>
      <c r="E714" s="8" t="str">
        <f>VLOOKUP(D714,'Specimen-Sample'!A$2:L$3024,3)</f>
        <v>PHI</v>
      </c>
      <c r="F714" s="8">
        <f>VLOOKUP(D714,'Specimen-Sample'!A$2:O$3024,2)</f>
        <v>1340</v>
      </c>
      <c r="G714" s="8">
        <f>VLOOKUP(F714,Malignancy!$A$2:$B$2019,2)</f>
        <v>1401</v>
      </c>
      <c r="H714" t="s">
        <v>11369</v>
      </c>
      <c r="I714" t="s">
        <v>11347</v>
      </c>
    </row>
    <row r="715" spans="1:9" x14ac:dyDescent="0.25">
      <c r="A715">
        <f t="shared" si="33"/>
        <v>103</v>
      </c>
      <c r="B715">
        <f t="shared" si="34"/>
        <v>133</v>
      </c>
      <c r="C715">
        <f t="shared" si="35"/>
        <v>195</v>
      </c>
      <c r="D715" t="s">
        <v>4977</v>
      </c>
      <c r="E715" s="8" t="str">
        <f>VLOOKUP(D715,'Specimen-Sample'!A$2:L$3024,3)</f>
        <v>PHI</v>
      </c>
      <c r="F715" s="8">
        <f>VLOOKUP(D715,'Specimen-Sample'!A$2:O$3024,2)</f>
        <v>1340</v>
      </c>
      <c r="G715" s="8">
        <f>VLOOKUP(F715,Malignancy!$A$2:$B$2019,2)</f>
        <v>1401</v>
      </c>
      <c r="H715" t="s">
        <v>11368</v>
      </c>
      <c r="I715" t="s">
        <v>11358</v>
      </c>
    </row>
    <row r="716" spans="1:9" x14ac:dyDescent="0.25">
      <c r="A716">
        <f t="shared" si="33"/>
        <v>103</v>
      </c>
      <c r="B716">
        <f t="shared" si="34"/>
        <v>133</v>
      </c>
      <c r="C716">
        <f t="shared" si="35"/>
        <v>195</v>
      </c>
      <c r="D716" t="s">
        <v>4977</v>
      </c>
      <c r="E716" s="8" t="str">
        <f>VLOOKUP(D716,'Specimen-Sample'!A$2:L$3024,3)</f>
        <v>PHI</v>
      </c>
      <c r="F716" s="8">
        <f>VLOOKUP(D716,'Specimen-Sample'!A$2:O$3024,2)</f>
        <v>1340</v>
      </c>
      <c r="G716" s="8">
        <f>VLOOKUP(F716,Malignancy!$A$2:$B$2019,2)</f>
        <v>1401</v>
      </c>
      <c r="H716" t="s">
        <v>11353</v>
      </c>
      <c r="I716" t="s">
        <v>11352</v>
      </c>
    </row>
    <row r="717" spans="1:9" x14ac:dyDescent="0.25">
      <c r="A717">
        <f t="shared" si="33"/>
        <v>103</v>
      </c>
      <c r="B717">
        <f t="shared" si="34"/>
        <v>133</v>
      </c>
      <c r="C717">
        <f t="shared" si="35"/>
        <v>195</v>
      </c>
      <c r="D717" t="s">
        <v>4977</v>
      </c>
      <c r="E717" s="8" t="str">
        <f>VLOOKUP(D717,'Specimen-Sample'!A$2:L$3024,3)</f>
        <v>PHI</v>
      </c>
      <c r="F717" s="8">
        <f>VLOOKUP(D717,'Specimen-Sample'!A$2:O$3024,2)</f>
        <v>1340</v>
      </c>
      <c r="G717" s="8">
        <f>VLOOKUP(F717,Malignancy!$A$2:$B$2019,2)</f>
        <v>1401</v>
      </c>
      <c r="H717" t="s">
        <v>11350</v>
      </c>
      <c r="I717" t="s">
        <v>11354</v>
      </c>
    </row>
    <row r="718" spans="1:9" x14ac:dyDescent="0.25">
      <c r="A718">
        <f t="shared" si="33"/>
        <v>103</v>
      </c>
      <c r="B718">
        <f t="shared" si="34"/>
        <v>133</v>
      </c>
      <c r="C718">
        <f t="shared" si="35"/>
        <v>195</v>
      </c>
      <c r="D718" t="s">
        <v>4977</v>
      </c>
      <c r="E718" s="8" t="str">
        <f>VLOOKUP(D718,'Specimen-Sample'!A$2:L$3024,3)</f>
        <v>PHI</v>
      </c>
      <c r="F718" s="8">
        <f>VLOOKUP(D718,'Specimen-Sample'!A$2:O$3024,2)</f>
        <v>1340</v>
      </c>
      <c r="G718" s="8">
        <f>VLOOKUP(F718,Malignancy!$A$2:$B$2019,2)</f>
        <v>1401</v>
      </c>
      <c r="H718" t="s">
        <v>11364</v>
      </c>
      <c r="I718" t="s">
        <v>11356</v>
      </c>
    </row>
    <row r="719" spans="1:9" x14ac:dyDescent="0.25">
      <c r="A719">
        <f t="shared" si="33"/>
        <v>103</v>
      </c>
      <c r="B719">
        <f t="shared" si="34"/>
        <v>133</v>
      </c>
      <c r="C719">
        <f t="shared" si="35"/>
        <v>195</v>
      </c>
      <c r="D719" t="s">
        <v>4977</v>
      </c>
      <c r="E719" s="8" t="str">
        <f>VLOOKUP(D719,'Specimen-Sample'!A$2:L$3024,3)</f>
        <v>PHI</v>
      </c>
      <c r="F719" s="8">
        <f>VLOOKUP(D719,'Specimen-Sample'!A$2:O$3024,2)</f>
        <v>1340</v>
      </c>
      <c r="G719" s="8">
        <f>VLOOKUP(F719,Malignancy!$A$2:$B$2019,2)</f>
        <v>1401</v>
      </c>
      <c r="H719" t="s">
        <v>11365</v>
      </c>
      <c r="I719" t="s">
        <v>11348</v>
      </c>
    </row>
    <row r="720" spans="1:9" x14ac:dyDescent="0.25">
      <c r="A720">
        <f t="shared" si="33"/>
        <v>103</v>
      </c>
      <c r="B720">
        <f t="shared" si="34"/>
        <v>133</v>
      </c>
      <c r="C720">
        <f t="shared" si="35"/>
        <v>195</v>
      </c>
      <c r="D720" t="s">
        <v>4977</v>
      </c>
      <c r="E720" s="8" t="str">
        <f>VLOOKUP(D720,'Specimen-Sample'!A$2:L$3024,3)</f>
        <v>PHI</v>
      </c>
      <c r="F720" s="8">
        <f>VLOOKUP(D720,'Specimen-Sample'!A$2:O$3024,2)</f>
        <v>1340</v>
      </c>
      <c r="G720" s="8">
        <f>VLOOKUP(F720,Malignancy!$A$2:$B$2019,2)</f>
        <v>1401</v>
      </c>
      <c r="H720" t="s">
        <v>11362</v>
      </c>
      <c r="I720" t="s">
        <v>11366</v>
      </c>
    </row>
    <row r="721" spans="1:9" x14ac:dyDescent="0.25">
      <c r="A721">
        <f t="shared" si="33"/>
        <v>103</v>
      </c>
      <c r="B721">
        <f t="shared" si="34"/>
        <v>133</v>
      </c>
      <c r="C721">
        <f t="shared" si="35"/>
        <v>196</v>
      </c>
      <c r="D721" t="s">
        <v>8492</v>
      </c>
      <c r="E721" s="8" t="e">
        <f>VLOOKUP(D721,'Specimen-Sample'!A$2:L$3024,3)</f>
        <v>#N/A</v>
      </c>
      <c r="F721" s="8">
        <f>VLOOKUP(D721,'Specimen-Sample'!A$2:O$3024,2)</f>
        <v>2423</v>
      </c>
      <c r="G721" s="8">
        <f>VLOOKUP(F721,Malignancy!$A$2:$B$2019,2)</f>
        <v>2108</v>
      </c>
      <c r="H721" t="s">
        <v>11257</v>
      </c>
      <c r="I721" t="s">
        <v>11255</v>
      </c>
    </row>
    <row r="722" spans="1:9" x14ac:dyDescent="0.25">
      <c r="A722">
        <f t="shared" si="33"/>
        <v>103</v>
      </c>
      <c r="B722">
        <f t="shared" si="34"/>
        <v>133</v>
      </c>
      <c r="C722">
        <f t="shared" si="35"/>
        <v>196</v>
      </c>
      <c r="D722" t="s">
        <v>8492</v>
      </c>
      <c r="E722" s="8" t="e">
        <f>VLOOKUP(D722,'Specimen-Sample'!A$2:L$3024,3)</f>
        <v>#N/A</v>
      </c>
      <c r="F722" s="8">
        <f>VLOOKUP(D722,'Specimen-Sample'!A$2:O$3024,2)</f>
        <v>2423</v>
      </c>
      <c r="G722" s="8">
        <f>VLOOKUP(F722,Malignancy!$A$2:$B$2019,2)</f>
        <v>2108</v>
      </c>
      <c r="H722" t="s">
        <v>11273</v>
      </c>
      <c r="I722" t="s">
        <v>11294</v>
      </c>
    </row>
    <row r="723" spans="1:9" x14ac:dyDescent="0.25">
      <c r="A723">
        <f t="shared" si="33"/>
        <v>103</v>
      </c>
      <c r="B723">
        <f t="shared" si="34"/>
        <v>133</v>
      </c>
      <c r="C723">
        <f t="shared" si="35"/>
        <v>196</v>
      </c>
      <c r="D723" t="s">
        <v>8492</v>
      </c>
      <c r="E723" s="8" t="e">
        <f>VLOOKUP(D723,'Specimen-Sample'!A$2:L$3024,3)</f>
        <v>#N/A</v>
      </c>
      <c r="F723" s="8">
        <f>VLOOKUP(D723,'Specimen-Sample'!A$2:O$3024,2)</f>
        <v>2423</v>
      </c>
      <c r="G723" s="8">
        <f>VLOOKUP(F723,Malignancy!$A$2:$B$2019,2)</f>
        <v>2108</v>
      </c>
      <c r="H723" t="s">
        <v>11266</v>
      </c>
      <c r="I723" t="s">
        <v>11264</v>
      </c>
    </row>
    <row r="724" spans="1:9" x14ac:dyDescent="0.25">
      <c r="A724">
        <f t="shared" si="33"/>
        <v>103</v>
      </c>
      <c r="B724">
        <f t="shared" si="34"/>
        <v>133</v>
      </c>
      <c r="C724">
        <f t="shared" si="35"/>
        <v>196</v>
      </c>
      <c r="D724" t="s">
        <v>8492</v>
      </c>
      <c r="E724" s="8" t="e">
        <f>VLOOKUP(D724,'Specimen-Sample'!A$2:L$3024,3)</f>
        <v>#N/A</v>
      </c>
      <c r="F724" s="8">
        <f>VLOOKUP(D724,'Specimen-Sample'!A$2:O$3024,2)</f>
        <v>2423</v>
      </c>
      <c r="G724" s="8">
        <f>VLOOKUP(F724,Malignancy!$A$2:$B$2019,2)</f>
        <v>2108</v>
      </c>
      <c r="H724" t="s">
        <v>11277</v>
      </c>
      <c r="I724" t="s">
        <v>11278</v>
      </c>
    </row>
    <row r="725" spans="1:9" x14ac:dyDescent="0.25">
      <c r="A725">
        <f t="shared" si="33"/>
        <v>103</v>
      </c>
      <c r="B725">
        <f t="shared" si="34"/>
        <v>133</v>
      </c>
      <c r="C725">
        <f t="shared" si="35"/>
        <v>196</v>
      </c>
      <c r="D725" t="s">
        <v>8492</v>
      </c>
      <c r="E725" s="8" t="e">
        <f>VLOOKUP(D725,'Specimen-Sample'!A$2:L$3024,3)</f>
        <v>#N/A</v>
      </c>
      <c r="F725" s="8">
        <f>VLOOKUP(D725,'Specimen-Sample'!A$2:O$3024,2)</f>
        <v>2423</v>
      </c>
      <c r="G725" s="8">
        <f>VLOOKUP(F725,Malignancy!$A$2:$B$2019,2)</f>
        <v>2108</v>
      </c>
      <c r="H725" t="s">
        <v>11295</v>
      </c>
      <c r="I725" t="s">
        <v>11291</v>
      </c>
    </row>
    <row r="726" spans="1:9" x14ac:dyDescent="0.25">
      <c r="A726">
        <f t="shared" si="33"/>
        <v>103</v>
      </c>
      <c r="B726">
        <f t="shared" si="34"/>
        <v>133</v>
      </c>
      <c r="C726">
        <f t="shared" si="35"/>
        <v>196</v>
      </c>
      <c r="D726" t="s">
        <v>8492</v>
      </c>
      <c r="E726" s="8" t="e">
        <f>VLOOKUP(D726,'Specimen-Sample'!A$2:L$3024,3)</f>
        <v>#N/A</v>
      </c>
      <c r="F726" s="8">
        <f>VLOOKUP(D726,'Specimen-Sample'!A$2:O$3024,2)</f>
        <v>2423</v>
      </c>
      <c r="G726" s="8">
        <f>VLOOKUP(F726,Malignancy!$A$2:$B$2019,2)</f>
        <v>2108</v>
      </c>
      <c r="H726" t="s">
        <v>11268</v>
      </c>
      <c r="I726" t="s">
        <v>11263</v>
      </c>
    </row>
    <row r="727" spans="1:9" x14ac:dyDescent="0.25">
      <c r="A727">
        <f t="shared" si="33"/>
        <v>103</v>
      </c>
      <c r="B727">
        <f t="shared" si="34"/>
        <v>133</v>
      </c>
      <c r="C727">
        <f t="shared" si="35"/>
        <v>196</v>
      </c>
      <c r="D727" t="s">
        <v>8492</v>
      </c>
      <c r="E727" s="8" t="e">
        <f>VLOOKUP(D727,'Specimen-Sample'!A$2:L$3024,3)</f>
        <v>#N/A</v>
      </c>
      <c r="F727" s="8">
        <f>VLOOKUP(D727,'Specimen-Sample'!A$2:O$3024,2)</f>
        <v>2423</v>
      </c>
      <c r="G727" s="8">
        <f>VLOOKUP(F727,Malignancy!$A$2:$B$2019,2)</f>
        <v>2108</v>
      </c>
      <c r="H727" t="s">
        <v>11250</v>
      </c>
      <c r="I727" t="s">
        <v>11286</v>
      </c>
    </row>
    <row r="728" spans="1:9" x14ac:dyDescent="0.25">
      <c r="A728">
        <f t="shared" si="33"/>
        <v>103</v>
      </c>
      <c r="B728">
        <f t="shared" si="34"/>
        <v>133</v>
      </c>
      <c r="C728">
        <f t="shared" si="35"/>
        <v>196</v>
      </c>
      <c r="D728" t="s">
        <v>8492</v>
      </c>
      <c r="E728" s="8" t="e">
        <f>VLOOKUP(D728,'Specimen-Sample'!A$2:L$3024,3)</f>
        <v>#N/A</v>
      </c>
      <c r="F728" s="8">
        <f>VLOOKUP(D728,'Specimen-Sample'!A$2:O$3024,2)</f>
        <v>2423</v>
      </c>
      <c r="G728" s="8">
        <f>VLOOKUP(F728,Malignancy!$A$2:$B$2019,2)</f>
        <v>2108</v>
      </c>
      <c r="H728" t="s">
        <v>11280</v>
      </c>
      <c r="I728" t="s">
        <v>11272</v>
      </c>
    </row>
    <row r="729" spans="1:9" x14ac:dyDescent="0.25">
      <c r="A729">
        <f t="shared" si="33"/>
        <v>103</v>
      </c>
      <c r="B729">
        <f t="shared" si="34"/>
        <v>133</v>
      </c>
      <c r="C729">
        <f t="shared" si="35"/>
        <v>196</v>
      </c>
      <c r="D729" t="s">
        <v>8492</v>
      </c>
      <c r="E729" s="8" t="e">
        <f>VLOOKUP(D729,'Specimen-Sample'!A$2:L$3024,3)</f>
        <v>#N/A</v>
      </c>
      <c r="F729" s="8">
        <f>VLOOKUP(D729,'Specimen-Sample'!A$2:O$3024,2)</f>
        <v>2423</v>
      </c>
      <c r="G729" s="8">
        <f>VLOOKUP(F729,Malignancy!$A$2:$B$2019,2)</f>
        <v>2108</v>
      </c>
      <c r="H729" t="s">
        <v>11270</v>
      </c>
      <c r="I729" t="s">
        <v>11271</v>
      </c>
    </row>
    <row r="730" spans="1:9" x14ac:dyDescent="0.25">
      <c r="A730">
        <f t="shared" si="33"/>
        <v>103</v>
      </c>
      <c r="B730">
        <f t="shared" si="34"/>
        <v>133</v>
      </c>
      <c r="C730">
        <f t="shared" si="35"/>
        <v>196</v>
      </c>
      <c r="D730" t="s">
        <v>8492</v>
      </c>
      <c r="E730" s="8" t="e">
        <f>VLOOKUP(D730,'Specimen-Sample'!A$2:L$3024,3)</f>
        <v>#N/A</v>
      </c>
      <c r="F730" s="8">
        <f>VLOOKUP(D730,'Specimen-Sample'!A$2:O$3024,2)</f>
        <v>2423</v>
      </c>
      <c r="G730" s="8">
        <f>VLOOKUP(F730,Malignancy!$A$2:$B$2019,2)</f>
        <v>2108</v>
      </c>
      <c r="H730" t="s">
        <v>11261</v>
      </c>
      <c r="I730" t="s">
        <v>11265</v>
      </c>
    </row>
    <row r="731" spans="1:9" x14ac:dyDescent="0.25">
      <c r="A731">
        <f t="shared" si="33"/>
        <v>103</v>
      </c>
      <c r="B731">
        <f t="shared" si="34"/>
        <v>133</v>
      </c>
      <c r="C731">
        <f t="shared" si="35"/>
        <v>196</v>
      </c>
      <c r="D731" t="s">
        <v>8492</v>
      </c>
      <c r="E731" s="8" t="e">
        <f>VLOOKUP(D731,'Specimen-Sample'!A$2:L$3024,3)</f>
        <v>#N/A</v>
      </c>
      <c r="F731" s="8">
        <f>VLOOKUP(D731,'Specimen-Sample'!A$2:O$3024,2)</f>
        <v>2423</v>
      </c>
      <c r="G731" s="8">
        <f>VLOOKUP(F731,Malignancy!$A$2:$B$2019,2)</f>
        <v>2108</v>
      </c>
      <c r="H731" t="s">
        <v>11267</v>
      </c>
      <c r="I731" t="s">
        <v>11253</v>
      </c>
    </row>
    <row r="732" spans="1:9" x14ac:dyDescent="0.25">
      <c r="A732">
        <f t="shared" si="33"/>
        <v>103</v>
      </c>
      <c r="B732">
        <f t="shared" si="34"/>
        <v>133</v>
      </c>
      <c r="C732">
        <f t="shared" si="35"/>
        <v>196</v>
      </c>
      <c r="D732" t="s">
        <v>8492</v>
      </c>
      <c r="E732" s="8" t="e">
        <f>VLOOKUP(D732,'Specimen-Sample'!A$2:L$3024,3)</f>
        <v>#N/A</v>
      </c>
      <c r="F732" s="8">
        <f>VLOOKUP(D732,'Specimen-Sample'!A$2:O$3024,2)</f>
        <v>2423</v>
      </c>
      <c r="G732" s="8">
        <f>VLOOKUP(F732,Malignancy!$A$2:$B$2019,2)</f>
        <v>2108</v>
      </c>
      <c r="H732" t="s">
        <v>11259</v>
      </c>
      <c r="I732" t="s">
        <v>11276</v>
      </c>
    </row>
    <row r="733" spans="1:9" x14ac:dyDescent="0.25">
      <c r="A733">
        <f t="shared" si="33"/>
        <v>103</v>
      </c>
      <c r="B733">
        <f t="shared" si="34"/>
        <v>133</v>
      </c>
      <c r="C733">
        <f t="shared" si="35"/>
        <v>196</v>
      </c>
      <c r="D733" t="s">
        <v>8492</v>
      </c>
      <c r="E733" s="8" t="e">
        <f>VLOOKUP(D733,'Specimen-Sample'!A$2:L$3024,3)</f>
        <v>#N/A</v>
      </c>
      <c r="F733" s="8">
        <f>VLOOKUP(D733,'Specimen-Sample'!A$2:O$3024,2)</f>
        <v>2423</v>
      </c>
      <c r="G733" s="8">
        <f>VLOOKUP(F733,Malignancy!$A$2:$B$2019,2)</f>
        <v>2108</v>
      </c>
      <c r="H733" t="s">
        <v>11262</v>
      </c>
      <c r="I733" t="s">
        <v>11287</v>
      </c>
    </row>
    <row r="734" spans="1:9" x14ac:dyDescent="0.25">
      <c r="A734">
        <f t="shared" si="33"/>
        <v>103</v>
      </c>
      <c r="B734">
        <f t="shared" si="34"/>
        <v>133</v>
      </c>
      <c r="C734">
        <f t="shared" si="35"/>
        <v>196</v>
      </c>
      <c r="D734" t="s">
        <v>8492</v>
      </c>
      <c r="E734" s="8" t="e">
        <f>VLOOKUP(D734,'Specimen-Sample'!A$2:L$3024,3)</f>
        <v>#N/A</v>
      </c>
      <c r="F734" s="8">
        <f>VLOOKUP(D734,'Specimen-Sample'!A$2:O$3024,2)</f>
        <v>2423</v>
      </c>
      <c r="G734" s="8">
        <f>VLOOKUP(F734,Malignancy!$A$2:$B$2019,2)</f>
        <v>2108</v>
      </c>
      <c r="H734" t="s">
        <v>11290</v>
      </c>
      <c r="I734" t="s">
        <v>11256</v>
      </c>
    </row>
    <row r="735" spans="1:9" x14ac:dyDescent="0.25">
      <c r="A735">
        <f t="shared" si="33"/>
        <v>103</v>
      </c>
      <c r="B735">
        <f t="shared" si="34"/>
        <v>133</v>
      </c>
      <c r="C735">
        <f t="shared" si="35"/>
        <v>196</v>
      </c>
      <c r="D735" t="s">
        <v>8492</v>
      </c>
      <c r="E735" s="8" t="e">
        <f>VLOOKUP(D735,'Specimen-Sample'!A$2:L$3024,3)</f>
        <v>#N/A</v>
      </c>
      <c r="F735" s="8">
        <f>VLOOKUP(D735,'Specimen-Sample'!A$2:O$3024,2)</f>
        <v>2423</v>
      </c>
      <c r="G735" s="8">
        <f>VLOOKUP(F735,Malignancy!$A$2:$B$2019,2)</f>
        <v>2108</v>
      </c>
      <c r="H735" t="s">
        <v>11282</v>
      </c>
      <c r="I735" t="s">
        <v>11283</v>
      </c>
    </row>
    <row r="736" spans="1:9" x14ac:dyDescent="0.25">
      <c r="A736">
        <f t="shared" si="33"/>
        <v>103</v>
      </c>
      <c r="B736">
        <f t="shared" si="34"/>
        <v>133</v>
      </c>
      <c r="C736">
        <f t="shared" si="35"/>
        <v>196</v>
      </c>
      <c r="D736" t="s">
        <v>8492</v>
      </c>
      <c r="E736" s="8" t="e">
        <f>VLOOKUP(D736,'Specimen-Sample'!A$2:L$3024,3)</f>
        <v>#N/A</v>
      </c>
      <c r="F736" s="8">
        <f>VLOOKUP(D736,'Specimen-Sample'!A$2:O$3024,2)</f>
        <v>2423</v>
      </c>
      <c r="G736" s="8">
        <f>VLOOKUP(F736,Malignancy!$A$2:$B$2019,2)</f>
        <v>2108</v>
      </c>
      <c r="H736" t="s">
        <v>11252</v>
      </c>
      <c r="I736" t="s">
        <v>11281</v>
      </c>
    </row>
    <row r="737" spans="1:9" x14ac:dyDescent="0.25">
      <c r="A737">
        <f t="shared" si="33"/>
        <v>103</v>
      </c>
      <c r="B737">
        <f t="shared" si="34"/>
        <v>133</v>
      </c>
      <c r="C737">
        <f t="shared" si="35"/>
        <v>196</v>
      </c>
      <c r="D737" t="s">
        <v>8492</v>
      </c>
      <c r="E737" s="8" t="e">
        <f>VLOOKUP(D737,'Specimen-Sample'!A$2:L$3024,3)</f>
        <v>#N/A</v>
      </c>
      <c r="F737" s="8">
        <f>VLOOKUP(D737,'Specimen-Sample'!A$2:O$3024,2)</f>
        <v>2423</v>
      </c>
      <c r="G737" s="8">
        <f>VLOOKUP(F737,Malignancy!$A$2:$B$2019,2)</f>
        <v>2108</v>
      </c>
      <c r="H737" t="s">
        <v>11288</v>
      </c>
      <c r="I737" t="s">
        <v>11292</v>
      </c>
    </row>
    <row r="738" spans="1:9" x14ac:dyDescent="0.25">
      <c r="A738">
        <f t="shared" si="33"/>
        <v>103</v>
      </c>
      <c r="B738">
        <f t="shared" si="34"/>
        <v>133</v>
      </c>
      <c r="C738">
        <f t="shared" si="35"/>
        <v>196</v>
      </c>
      <c r="D738" t="s">
        <v>8492</v>
      </c>
      <c r="E738" s="8" t="e">
        <f>VLOOKUP(D738,'Specimen-Sample'!A$2:L$3024,3)</f>
        <v>#N/A</v>
      </c>
      <c r="F738" s="8">
        <f>VLOOKUP(D738,'Specimen-Sample'!A$2:O$3024,2)</f>
        <v>2423</v>
      </c>
      <c r="G738" s="8">
        <f>VLOOKUP(F738,Malignancy!$A$2:$B$2019,2)</f>
        <v>2108</v>
      </c>
      <c r="H738" t="s">
        <v>11274</v>
      </c>
      <c r="I738" t="s">
        <v>11297</v>
      </c>
    </row>
    <row r="739" spans="1:9" x14ac:dyDescent="0.25">
      <c r="A739">
        <f t="shared" si="33"/>
        <v>103</v>
      </c>
      <c r="B739">
        <f t="shared" si="34"/>
        <v>133</v>
      </c>
      <c r="C739">
        <f t="shared" si="35"/>
        <v>196</v>
      </c>
      <c r="D739" t="s">
        <v>8492</v>
      </c>
      <c r="E739" s="8" t="e">
        <f>VLOOKUP(D739,'Specimen-Sample'!A$2:L$3024,3)</f>
        <v>#N/A</v>
      </c>
      <c r="F739" s="8">
        <f>VLOOKUP(D739,'Specimen-Sample'!A$2:O$3024,2)</f>
        <v>2423</v>
      </c>
      <c r="G739" s="8">
        <f>VLOOKUP(F739,Malignancy!$A$2:$B$2019,2)</f>
        <v>2108</v>
      </c>
      <c r="H739" t="s">
        <v>11251</v>
      </c>
      <c r="I739" t="s">
        <v>11275</v>
      </c>
    </row>
    <row r="740" spans="1:9" x14ac:dyDescent="0.25">
      <c r="A740">
        <f t="shared" si="33"/>
        <v>103</v>
      </c>
      <c r="B740">
        <f t="shared" si="34"/>
        <v>133</v>
      </c>
      <c r="C740">
        <f t="shared" si="35"/>
        <v>196</v>
      </c>
      <c r="D740" t="s">
        <v>8492</v>
      </c>
      <c r="E740" s="8" t="e">
        <f>VLOOKUP(D740,'Specimen-Sample'!A$2:L$3024,3)</f>
        <v>#N/A</v>
      </c>
      <c r="F740" s="8">
        <f>VLOOKUP(D740,'Specimen-Sample'!A$2:O$3024,2)</f>
        <v>2423</v>
      </c>
      <c r="G740" s="8">
        <f>VLOOKUP(F740,Malignancy!$A$2:$B$2019,2)</f>
        <v>2108</v>
      </c>
      <c r="H740" t="s">
        <v>11293</v>
      </c>
      <c r="I740" t="s">
        <v>11298</v>
      </c>
    </row>
    <row r="741" spans="1:9" x14ac:dyDescent="0.25">
      <c r="A741">
        <f t="shared" si="33"/>
        <v>103</v>
      </c>
      <c r="B741">
        <f t="shared" si="34"/>
        <v>133</v>
      </c>
      <c r="C741">
        <f t="shared" si="35"/>
        <v>196</v>
      </c>
      <c r="D741" t="s">
        <v>8492</v>
      </c>
      <c r="E741" s="8" t="e">
        <f>VLOOKUP(D741,'Specimen-Sample'!A$2:L$3024,3)</f>
        <v>#N/A</v>
      </c>
      <c r="F741" s="8">
        <f>VLOOKUP(D741,'Specimen-Sample'!A$2:O$3024,2)</f>
        <v>2423</v>
      </c>
      <c r="G741" s="8">
        <f>VLOOKUP(F741,Malignancy!$A$2:$B$2019,2)</f>
        <v>2108</v>
      </c>
      <c r="H741" t="s">
        <v>11289</v>
      </c>
      <c r="I741" t="s">
        <v>11285</v>
      </c>
    </row>
    <row r="742" spans="1:9" x14ac:dyDescent="0.25">
      <c r="A742">
        <f t="shared" si="33"/>
        <v>103</v>
      </c>
      <c r="B742">
        <f t="shared" si="34"/>
        <v>133</v>
      </c>
      <c r="C742">
        <f t="shared" si="35"/>
        <v>196</v>
      </c>
      <c r="D742" t="s">
        <v>8492</v>
      </c>
      <c r="E742" s="8" t="e">
        <f>VLOOKUP(D742,'Specimen-Sample'!A$2:L$3024,3)</f>
        <v>#N/A</v>
      </c>
      <c r="F742" s="8">
        <f>VLOOKUP(D742,'Specimen-Sample'!A$2:O$3024,2)</f>
        <v>2423</v>
      </c>
      <c r="G742" s="8">
        <f>VLOOKUP(F742,Malignancy!$A$2:$B$2019,2)</f>
        <v>2108</v>
      </c>
      <c r="H742" t="s">
        <v>11258</v>
      </c>
      <c r="I742" t="s">
        <v>11279</v>
      </c>
    </row>
    <row r="743" spans="1:9" x14ac:dyDescent="0.25">
      <c r="A743">
        <f t="shared" si="33"/>
        <v>103</v>
      </c>
      <c r="B743">
        <f t="shared" si="34"/>
        <v>133</v>
      </c>
      <c r="C743">
        <f t="shared" si="35"/>
        <v>196</v>
      </c>
      <c r="D743" t="s">
        <v>8492</v>
      </c>
      <c r="E743" s="8" t="e">
        <f>VLOOKUP(D743,'Specimen-Sample'!A$2:L$3024,3)</f>
        <v>#N/A</v>
      </c>
      <c r="F743" s="8">
        <f>VLOOKUP(D743,'Specimen-Sample'!A$2:O$3024,2)</f>
        <v>2423</v>
      </c>
      <c r="G743" s="8">
        <f>VLOOKUP(F743,Malignancy!$A$2:$B$2019,2)</f>
        <v>2108</v>
      </c>
      <c r="H743" t="s">
        <v>11247</v>
      </c>
      <c r="I743" t="s">
        <v>11284</v>
      </c>
    </row>
    <row r="744" spans="1:9" x14ac:dyDescent="0.25">
      <c r="A744">
        <f t="shared" si="33"/>
        <v>103</v>
      </c>
      <c r="B744">
        <f t="shared" si="34"/>
        <v>133</v>
      </c>
      <c r="C744">
        <f t="shared" si="35"/>
        <v>196</v>
      </c>
      <c r="D744" t="s">
        <v>8492</v>
      </c>
      <c r="E744" s="8" t="e">
        <f>VLOOKUP(D744,'Specimen-Sample'!A$2:L$3024,3)</f>
        <v>#N/A</v>
      </c>
      <c r="F744" s="8">
        <f>VLOOKUP(D744,'Specimen-Sample'!A$2:O$3024,2)</f>
        <v>2423</v>
      </c>
      <c r="G744" s="8">
        <f>VLOOKUP(F744,Malignancy!$A$2:$B$2019,2)</f>
        <v>2108</v>
      </c>
      <c r="H744" t="s">
        <v>11248</v>
      </c>
      <c r="I744" t="s">
        <v>11260</v>
      </c>
    </row>
    <row r="745" spans="1:9" x14ac:dyDescent="0.25">
      <c r="A745">
        <f t="shared" si="33"/>
        <v>103</v>
      </c>
      <c r="B745">
        <f t="shared" si="34"/>
        <v>133</v>
      </c>
      <c r="C745">
        <f t="shared" si="35"/>
        <v>196</v>
      </c>
      <c r="D745" t="s">
        <v>8492</v>
      </c>
      <c r="E745" s="8" t="e">
        <f>VLOOKUP(D745,'Specimen-Sample'!A$2:L$3024,3)</f>
        <v>#N/A</v>
      </c>
      <c r="F745" s="8">
        <f>VLOOKUP(D745,'Specimen-Sample'!A$2:O$3024,2)</f>
        <v>2423</v>
      </c>
      <c r="G745" s="8">
        <f>VLOOKUP(F745,Malignancy!$A$2:$B$2019,2)</f>
        <v>2108</v>
      </c>
      <c r="H745" t="s">
        <v>11269</v>
      </c>
      <c r="I745" t="s">
        <v>11249</v>
      </c>
    </row>
    <row r="746" spans="1:9" x14ac:dyDescent="0.25">
      <c r="A746">
        <f t="shared" si="33"/>
        <v>103</v>
      </c>
      <c r="B746">
        <f t="shared" si="34"/>
        <v>133</v>
      </c>
      <c r="C746">
        <f t="shared" si="35"/>
        <v>196</v>
      </c>
      <c r="D746" t="s">
        <v>8492</v>
      </c>
      <c r="E746" s="8" t="e">
        <f>VLOOKUP(D746,'Specimen-Sample'!A$2:L$3024,3)</f>
        <v>#N/A</v>
      </c>
      <c r="F746" s="8">
        <f>VLOOKUP(D746,'Specimen-Sample'!A$2:O$3024,2)</f>
        <v>2423</v>
      </c>
      <c r="G746" s="8">
        <f>VLOOKUP(F746,Malignancy!$A$2:$B$2019,2)</f>
        <v>2108</v>
      </c>
      <c r="H746" t="s">
        <v>11296</v>
      </c>
      <c r="I746" t="s">
        <v>11254</v>
      </c>
    </row>
    <row r="747" spans="1:9" x14ac:dyDescent="0.25">
      <c r="A747">
        <f t="shared" si="33"/>
        <v>103</v>
      </c>
      <c r="B747">
        <f t="shared" si="34"/>
        <v>133</v>
      </c>
      <c r="C747">
        <f t="shared" si="35"/>
        <v>197</v>
      </c>
      <c r="D747" t="s">
        <v>6433</v>
      </c>
      <c r="E747" s="8" t="str">
        <f>VLOOKUP(D747,'Specimen-Sample'!A$2:L$3024,3)</f>
        <v>PHI</v>
      </c>
      <c r="F747" s="8">
        <f>VLOOKUP(D747,'Specimen-Sample'!A$2:O$3024,2)</f>
        <v>1562</v>
      </c>
      <c r="G747" s="8">
        <f>VLOOKUP(F747,Malignancy!$A$2:$B$2019,2)</f>
        <v>1608</v>
      </c>
      <c r="H747" t="s">
        <v>11383</v>
      </c>
      <c r="I747" t="s">
        <v>11378</v>
      </c>
    </row>
    <row r="748" spans="1:9" x14ac:dyDescent="0.25">
      <c r="A748">
        <f t="shared" si="33"/>
        <v>103</v>
      </c>
      <c r="B748">
        <f t="shared" si="34"/>
        <v>133</v>
      </c>
      <c r="C748">
        <f t="shared" si="35"/>
        <v>197</v>
      </c>
      <c r="D748" t="s">
        <v>6433</v>
      </c>
      <c r="E748" s="8" t="str">
        <f>VLOOKUP(D748,'Specimen-Sample'!A$2:L$3024,3)</f>
        <v>PHI</v>
      </c>
      <c r="F748" s="8">
        <f>VLOOKUP(D748,'Specimen-Sample'!A$2:O$3024,2)</f>
        <v>1562</v>
      </c>
      <c r="G748" s="8">
        <f>VLOOKUP(F748,Malignancy!$A$2:$B$2019,2)</f>
        <v>1608</v>
      </c>
      <c r="H748" t="s">
        <v>11387</v>
      </c>
      <c r="I748" t="s">
        <v>11381</v>
      </c>
    </row>
    <row r="749" spans="1:9" x14ac:dyDescent="0.25">
      <c r="A749">
        <f t="shared" si="33"/>
        <v>103</v>
      </c>
      <c r="B749">
        <f t="shared" si="34"/>
        <v>133</v>
      </c>
      <c r="C749">
        <f t="shared" si="35"/>
        <v>197</v>
      </c>
      <c r="D749" t="s">
        <v>6433</v>
      </c>
      <c r="E749" s="8" t="str">
        <f>VLOOKUP(D749,'Specimen-Sample'!A$2:L$3024,3)</f>
        <v>PHI</v>
      </c>
      <c r="F749" s="8">
        <f>VLOOKUP(D749,'Specimen-Sample'!A$2:O$3024,2)</f>
        <v>1562</v>
      </c>
      <c r="G749" s="8">
        <f>VLOOKUP(F749,Malignancy!$A$2:$B$2019,2)</f>
        <v>1608</v>
      </c>
      <c r="H749" t="s">
        <v>11374</v>
      </c>
      <c r="I749" t="s">
        <v>11390</v>
      </c>
    </row>
    <row r="750" spans="1:9" x14ac:dyDescent="0.25">
      <c r="A750">
        <f t="shared" si="33"/>
        <v>103</v>
      </c>
      <c r="B750">
        <f t="shared" si="34"/>
        <v>133</v>
      </c>
      <c r="C750">
        <f t="shared" si="35"/>
        <v>197</v>
      </c>
      <c r="D750" t="s">
        <v>6433</v>
      </c>
      <c r="E750" s="8" t="str">
        <f>VLOOKUP(D750,'Specimen-Sample'!A$2:L$3024,3)</f>
        <v>PHI</v>
      </c>
      <c r="F750" s="8">
        <f>VLOOKUP(D750,'Specimen-Sample'!A$2:O$3024,2)</f>
        <v>1562</v>
      </c>
      <c r="G750" s="8">
        <f>VLOOKUP(F750,Malignancy!$A$2:$B$2019,2)</f>
        <v>1608</v>
      </c>
      <c r="H750" t="s">
        <v>11380</v>
      </c>
      <c r="I750" t="s">
        <v>11373</v>
      </c>
    </row>
    <row r="751" spans="1:9" x14ac:dyDescent="0.25">
      <c r="A751">
        <f t="shared" si="33"/>
        <v>103</v>
      </c>
      <c r="B751">
        <f t="shared" si="34"/>
        <v>133</v>
      </c>
      <c r="C751">
        <f t="shared" si="35"/>
        <v>197</v>
      </c>
      <c r="D751" t="s">
        <v>6433</v>
      </c>
      <c r="E751" s="8" t="str">
        <f>VLOOKUP(D751,'Specimen-Sample'!A$2:L$3024,3)</f>
        <v>PHI</v>
      </c>
      <c r="F751" s="8">
        <f>VLOOKUP(D751,'Specimen-Sample'!A$2:O$3024,2)</f>
        <v>1562</v>
      </c>
      <c r="G751" s="8">
        <f>VLOOKUP(F751,Malignancy!$A$2:$B$2019,2)</f>
        <v>1608</v>
      </c>
      <c r="H751" t="s">
        <v>11393</v>
      </c>
      <c r="I751" t="s">
        <v>11376</v>
      </c>
    </row>
    <row r="752" spans="1:9" x14ac:dyDescent="0.25">
      <c r="A752">
        <f t="shared" si="33"/>
        <v>103</v>
      </c>
      <c r="B752">
        <f t="shared" si="34"/>
        <v>133</v>
      </c>
      <c r="C752">
        <f t="shared" si="35"/>
        <v>197</v>
      </c>
      <c r="D752" t="s">
        <v>6433</v>
      </c>
      <c r="E752" s="8" t="str">
        <f>VLOOKUP(D752,'Specimen-Sample'!A$2:L$3024,3)</f>
        <v>PHI</v>
      </c>
      <c r="F752" s="8">
        <f>VLOOKUP(D752,'Specimen-Sample'!A$2:O$3024,2)</f>
        <v>1562</v>
      </c>
      <c r="G752" s="8">
        <f>VLOOKUP(F752,Malignancy!$A$2:$B$2019,2)</f>
        <v>1608</v>
      </c>
      <c r="H752" t="s">
        <v>11375</v>
      </c>
      <c r="I752" t="s">
        <v>11392</v>
      </c>
    </row>
    <row r="753" spans="1:9" x14ac:dyDescent="0.25">
      <c r="A753">
        <f t="shared" si="33"/>
        <v>103</v>
      </c>
      <c r="B753">
        <f t="shared" si="34"/>
        <v>133</v>
      </c>
      <c r="C753">
        <f t="shared" si="35"/>
        <v>197</v>
      </c>
      <c r="D753" t="s">
        <v>6433</v>
      </c>
      <c r="E753" s="8" t="str">
        <f>VLOOKUP(D753,'Specimen-Sample'!A$2:L$3024,3)</f>
        <v>PHI</v>
      </c>
      <c r="F753" s="8">
        <f>VLOOKUP(D753,'Specimen-Sample'!A$2:O$3024,2)</f>
        <v>1562</v>
      </c>
      <c r="G753" s="8">
        <f>VLOOKUP(F753,Malignancy!$A$2:$B$2019,2)</f>
        <v>1608</v>
      </c>
      <c r="H753" t="s">
        <v>11388</v>
      </c>
      <c r="I753" t="s">
        <v>11391</v>
      </c>
    </row>
    <row r="754" spans="1:9" x14ac:dyDescent="0.25">
      <c r="A754">
        <f t="shared" si="33"/>
        <v>103</v>
      </c>
      <c r="B754">
        <f t="shared" si="34"/>
        <v>133</v>
      </c>
      <c r="C754">
        <f t="shared" si="35"/>
        <v>197</v>
      </c>
      <c r="D754" t="s">
        <v>6433</v>
      </c>
      <c r="E754" s="8" t="str">
        <f>VLOOKUP(D754,'Specimen-Sample'!A$2:L$3024,3)</f>
        <v>PHI</v>
      </c>
      <c r="F754" s="8">
        <f>VLOOKUP(D754,'Specimen-Sample'!A$2:O$3024,2)</f>
        <v>1562</v>
      </c>
      <c r="G754" s="8">
        <f>VLOOKUP(F754,Malignancy!$A$2:$B$2019,2)</f>
        <v>1608</v>
      </c>
      <c r="H754" t="s">
        <v>11379</v>
      </c>
      <c r="I754" t="s">
        <v>11382</v>
      </c>
    </row>
    <row r="755" spans="1:9" x14ac:dyDescent="0.25">
      <c r="A755">
        <f t="shared" ref="A755:A802" si="36">FIND("Sample_",H755)</f>
        <v>103</v>
      </c>
      <c r="B755">
        <f t="shared" ref="B755:B802" si="37">FIND("/",H755,A755)</f>
        <v>133</v>
      </c>
      <c r="C755">
        <f t="shared" si="35"/>
        <v>197</v>
      </c>
      <c r="D755" t="s">
        <v>6433</v>
      </c>
      <c r="E755" s="8" t="str">
        <f>VLOOKUP(D755,'Specimen-Sample'!A$2:L$3024,3)</f>
        <v>PHI</v>
      </c>
      <c r="F755" s="8">
        <f>VLOOKUP(D755,'Specimen-Sample'!A$2:O$3024,2)</f>
        <v>1562</v>
      </c>
      <c r="G755" s="8">
        <f>VLOOKUP(F755,Malignancy!$A$2:$B$2019,2)</f>
        <v>1608</v>
      </c>
      <c r="H755" t="s">
        <v>11386</v>
      </c>
      <c r="I755" t="s">
        <v>11385</v>
      </c>
    </row>
    <row r="756" spans="1:9" x14ac:dyDescent="0.25">
      <c r="A756">
        <f t="shared" si="36"/>
        <v>103</v>
      </c>
      <c r="B756">
        <f t="shared" si="37"/>
        <v>133</v>
      </c>
      <c r="C756">
        <f t="shared" si="35"/>
        <v>197</v>
      </c>
      <c r="D756" t="s">
        <v>6433</v>
      </c>
      <c r="E756" s="8" t="str">
        <f>VLOOKUP(D756,'Specimen-Sample'!A$2:L$3024,3)</f>
        <v>PHI</v>
      </c>
      <c r="F756" s="8">
        <f>VLOOKUP(D756,'Specimen-Sample'!A$2:O$3024,2)</f>
        <v>1562</v>
      </c>
      <c r="G756" s="8">
        <f>VLOOKUP(F756,Malignancy!$A$2:$B$2019,2)</f>
        <v>1608</v>
      </c>
      <c r="H756" t="s">
        <v>11384</v>
      </c>
      <c r="I756" t="s">
        <v>11389</v>
      </c>
    </row>
    <row r="757" spans="1:9" x14ac:dyDescent="0.25">
      <c r="A757">
        <f t="shared" si="36"/>
        <v>103</v>
      </c>
      <c r="B757">
        <f t="shared" si="37"/>
        <v>133</v>
      </c>
      <c r="C757">
        <f t="shared" si="35"/>
        <v>197</v>
      </c>
      <c r="D757" t="s">
        <v>6433</v>
      </c>
      <c r="E757" s="8" t="str">
        <f>VLOOKUP(D757,'Specimen-Sample'!A$2:L$3024,3)</f>
        <v>PHI</v>
      </c>
      <c r="F757" s="8">
        <f>VLOOKUP(D757,'Specimen-Sample'!A$2:O$3024,2)</f>
        <v>1562</v>
      </c>
      <c r="G757" s="8">
        <f>VLOOKUP(F757,Malignancy!$A$2:$B$2019,2)</f>
        <v>1608</v>
      </c>
      <c r="H757" t="s">
        <v>11377</v>
      </c>
      <c r="I757" t="s">
        <v>11394</v>
      </c>
    </row>
    <row r="758" spans="1:9" x14ac:dyDescent="0.25">
      <c r="A758">
        <f t="shared" si="36"/>
        <v>103</v>
      </c>
      <c r="B758">
        <f t="shared" si="37"/>
        <v>133</v>
      </c>
      <c r="C758">
        <f t="shared" si="35"/>
        <v>197</v>
      </c>
      <c r="D758" t="s">
        <v>6433</v>
      </c>
      <c r="E758" s="8" t="str">
        <f>VLOOKUP(D758,'Specimen-Sample'!A$2:L$3024,3)</f>
        <v>PHI</v>
      </c>
      <c r="F758" s="8">
        <f>VLOOKUP(D758,'Specimen-Sample'!A$2:O$3024,2)</f>
        <v>1562</v>
      </c>
      <c r="G758" s="8">
        <f>VLOOKUP(F758,Malignancy!$A$2:$B$2019,2)</f>
        <v>1608</v>
      </c>
      <c r="H758" t="s">
        <v>11372</v>
      </c>
      <c r="I758" t="s">
        <v>11371</v>
      </c>
    </row>
    <row r="759" spans="1:9" x14ac:dyDescent="0.25">
      <c r="A759">
        <f t="shared" si="36"/>
        <v>103</v>
      </c>
      <c r="B759">
        <f t="shared" si="37"/>
        <v>133</v>
      </c>
      <c r="C759">
        <f t="shared" si="35"/>
        <v>198</v>
      </c>
      <c r="D759" t="s">
        <v>9012</v>
      </c>
      <c r="E759" s="8" t="e">
        <f>VLOOKUP(D759,'Specimen-Sample'!A$2:L$3024,3)</f>
        <v>#N/A</v>
      </c>
      <c r="F759" s="8">
        <f>VLOOKUP(D759,'Specimen-Sample'!A$2:O$3024,2)</f>
        <v>2658</v>
      </c>
      <c r="G759" s="8">
        <f>VLOOKUP(F759,Malignancy!$A$2:$B$2019,2)</f>
        <v>2108</v>
      </c>
      <c r="H759" t="s">
        <v>11558</v>
      </c>
      <c r="I759" t="s">
        <v>11552</v>
      </c>
    </row>
    <row r="760" spans="1:9" x14ac:dyDescent="0.25">
      <c r="A760">
        <f t="shared" si="36"/>
        <v>103</v>
      </c>
      <c r="B760">
        <f t="shared" si="37"/>
        <v>133</v>
      </c>
      <c r="C760">
        <f t="shared" si="35"/>
        <v>198</v>
      </c>
      <c r="D760" t="s">
        <v>9012</v>
      </c>
      <c r="E760" s="8" t="e">
        <f>VLOOKUP(D760,'Specimen-Sample'!A$2:L$3024,3)</f>
        <v>#N/A</v>
      </c>
      <c r="F760" s="8">
        <f>VLOOKUP(D760,'Specimen-Sample'!A$2:O$3024,2)</f>
        <v>2658</v>
      </c>
      <c r="G760" s="8">
        <f>VLOOKUP(F760,Malignancy!$A$2:$B$2019,2)</f>
        <v>2108</v>
      </c>
      <c r="H760" t="s">
        <v>11559</v>
      </c>
      <c r="I760" t="s">
        <v>11561</v>
      </c>
    </row>
    <row r="761" spans="1:9" x14ac:dyDescent="0.25">
      <c r="A761">
        <f t="shared" si="36"/>
        <v>103</v>
      </c>
      <c r="B761">
        <f t="shared" si="37"/>
        <v>133</v>
      </c>
      <c r="C761">
        <f t="shared" si="35"/>
        <v>198</v>
      </c>
      <c r="D761" t="s">
        <v>9012</v>
      </c>
      <c r="E761" s="8" t="e">
        <f>VLOOKUP(D761,'Specimen-Sample'!A$2:L$3024,3)</f>
        <v>#N/A</v>
      </c>
      <c r="F761" s="8">
        <f>VLOOKUP(D761,'Specimen-Sample'!A$2:O$3024,2)</f>
        <v>2658</v>
      </c>
      <c r="G761" s="8">
        <f>VLOOKUP(F761,Malignancy!$A$2:$B$2019,2)</f>
        <v>2108</v>
      </c>
      <c r="H761" t="s">
        <v>11544</v>
      </c>
      <c r="I761" t="s">
        <v>11551</v>
      </c>
    </row>
    <row r="762" spans="1:9" x14ac:dyDescent="0.25">
      <c r="A762">
        <f t="shared" si="36"/>
        <v>103</v>
      </c>
      <c r="B762">
        <f t="shared" si="37"/>
        <v>133</v>
      </c>
      <c r="C762">
        <f t="shared" si="35"/>
        <v>198</v>
      </c>
      <c r="D762" t="s">
        <v>9012</v>
      </c>
      <c r="E762" s="8" t="e">
        <f>VLOOKUP(D762,'Specimen-Sample'!A$2:L$3024,3)</f>
        <v>#N/A</v>
      </c>
      <c r="F762" s="8">
        <f>VLOOKUP(D762,'Specimen-Sample'!A$2:O$3024,2)</f>
        <v>2658</v>
      </c>
      <c r="G762" s="8">
        <f>VLOOKUP(F762,Malignancy!$A$2:$B$2019,2)</f>
        <v>2108</v>
      </c>
      <c r="H762" t="s">
        <v>11564</v>
      </c>
      <c r="I762" t="s">
        <v>11556</v>
      </c>
    </row>
    <row r="763" spans="1:9" x14ac:dyDescent="0.25">
      <c r="A763">
        <f t="shared" si="36"/>
        <v>103</v>
      </c>
      <c r="B763">
        <f t="shared" si="37"/>
        <v>133</v>
      </c>
      <c r="C763">
        <f t="shared" si="35"/>
        <v>198</v>
      </c>
      <c r="D763" t="s">
        <v>9012</v>
      </c>
      <c r="E763" s="8" t="e">
        <f>VLOOKUP(D763,'Specimen-Sample'!A$2:L$3024,3)</f>
        <v>#N/A</v>
      </c>
      <c r="F763" s="8">
        <f>VLOOKUP(D763,'Specimen-Sample'!A$2:O$3024,2)</f>
        <v>2658</v>
      </c>
      <c r="G763" s="8">
        <f>VLOOKUP(F763,Malignancy!$A$2:$B$2019,2)</f>
        <v>2108</v>
      </c>
      <c r="H763" t="s">
        <v>11545</v>
      </c>
      <c r="I763" t="s">
        <v>11543</v>
      </c>
    </row>
    <row r="764" spans="1:9" x14ac:dyDescent="0.25">
      <c r="A764">
        <f t="shared" si="36"/>
        <v>103</v>
      </c>
      <c r="B764">
        <f t="shared" si="37"/>
        <v>133</v>
      </c>
      <c r="C764">
        <f t="shared" si="35"/>
        <v>198</v>
      </c>
      <c r="D764" t="s">
        <v>9012</v>
      </c>
      <c r="E764" s="8" t="e">
        <f>VLOOKUP(D764,'Specimen-Sample'!A$2:L$3024,3)</f>
        <v>#N/A</v>
      </c>
      <c r="F764" s="8">
        <f>VLOOKUP(D764,'Specimen-Sample'!A$2:O$3024,2)</f>
        <v>2658</v>
      </c>
      <c r="G764" s="8">
        <f>VLOOKUP(F764,Malignancy!$A$2:$B$2019,2)</f>
        <v>2108</v>
      </c>
      <c r="H764" t="s">
        <v>11563</v>
      </c>
      <c r="I764" t="s">
        <v>11548</v>
      </c>
    </row>
    <row r="765" spans="1:9" x14ac:dyDescent="0.25">
      <c r="A765">
        <f t="shared" si="36"/>
        <v>103</v>
      </c>
      <c r="B765">
        <f t="shared" si="37"/>
        <v>133</v>
      </c>
      <c r="C765">
        <f t="shared" si="35"/>
        <v>198</v>
      </c>
      <c r="D765" t="s">
        <v>9012</v>
      </c>
      <c r="E765" s="8" t="e">
        <f>VLOOKUP(D765,'Specimen-Sample'!A$2:L$3024,3)</f>
        <v>#N/A</v>
      </c>
      <c r="F765" s="8">
        <f>VLOOKUP(D765,'Specimen-Sample'!A$2:O$3024,2)</f>
        <v>2658</v>
      </c>
      <c r="G765" s="8">
        <f>VLOOKUP(F765,Malignancy!$A$2:$B$2019,2)</f>
        <v>2108</v>
      </c>
      <c r="H765" t="s">
        <v>11542</v>
      </c>
      <c r="I765" t="s">
        <v>11562</v>
      </c>
    </row>
    <row r="766" spans="1:9" x14ac:dyDescent="0.25">
      <c r="A766">
        <f t="shared" si="36"/>
        <v>103</v>
      </c>
      <c r="B766">
        <f t="shared" si="37"/>
        <v>133</v>
      </c>
      <c r="C766">
        <f t="shared" si="35"/>
        <v>198</v>
      </c>
      <c r="D766" t="s">
        <v>9012</v>
      </c>
      <c r="E766" s="8" t="e">
        <f>VLOOKUP(D766,'Specimen-Sample'!A$2:L$3024,3)</f>
        <v>#N/A</v>
      </c>
      <c r="F766" s="8">
        <f>VLOOKUP(D766,'Specimen-Sample'!A$2:O$3024,2)</f>
        <v>2658</v>
      </c>
      <c r="G766" s="8">
        <f>VLOOKUP(F766,Malignancy!$A$2:$B$2019,2)</f>
        <v>2108</v>
      </c>
      <c r="H766" t="s">
        <v>11539</v>
      </c>
      <c r="I766" t="s">
        <v>11555</v>
      </c>
    </row>
    <row r="767" spans="1:9" x14ac:dyDescent="0.25">
      <c r="A767">
        <f t="shared" si="36"/>
        <v>103</v>
      </c>
      <c r="B767">
        <f t="shared" si="37"/>
        <v>133</v>
      </c>
      <c r="C767">
        <f t="shared" si="35"/>
        <v>198</v>
      </c>
      <c r="D767" t="s">
        <v>9012</v>
      </c>
      <c r="E767" s="8" t="e">
        <f>VLOOKUP(D767,'Specimen-Sample'!A$2:L$3024,3)</f>
        <v>#N/A</v>
      </c>
      <c r="F767" s="8">
        <f>VLOOKUP(D767,'Specimen-Sample'!A$2:O$3024,2)</f>
        <v>2658</v>
      </c>
      <c r="G767" s="8">
        <f>VLOOKUP(F767,Malignancy!$A$2:$B$2019,2)</f>
        <v>2108</v>
      </c>
      <c r="H767" t="s">
        <v>11557</v>
      </c>
      <c r="I767" t="s">
        <v>11549</v>
      </c>
    </row>
    <row r="768" spans="1:9" x14ac:dyDescent="0.25">
      <c r="A768">
        <f t="shared" si="36"/>
        <v>103</v>
      </c>
      <c r="B768">
        <f t="shared" si="37"/>
        <v>133</v>
      </c>
      <c r="C768">
        <f t="shared" si="35"/>
        <v>198</v>
      </c>
      <c r="D768" t="s">
        <v>9012</v>
      </c>
      <c r="E768" s="8" t="e">
        <f>VLOOKUP(D768,'Specimen-Sample'!A$2:L$3024,3)</f>
        <v>#N/A</v>
      </c>
      <c r="F768" s="8">
        <f>VLOOKUP(D768,'Specimen-Sample'!A$2:O$3024,2)</f>
        <v>2658</v>
      </c>
      <c r="G768" s="8">
        <f>VLOOKUP(F768,Malignancy!$A$2:$B$2019,2)</f>
        <v>2108</v>
      </c>
      <c r="H768" t="s">
        <v>11560</v>
      </c>
      <c r="I768" t="s">
        <v>11550</v>
      </c>
    </row>
    <row r="769" spans="1:9" x14ac:dyDescent="0.25">
      <c r="A769">
        <f t="shared" si="36"/>
        <v>103</v>
      </c>
      <c r="B769">
        <f t="shared" si="37"/>
        <v>133</v>
      </c>
      <c r="C769">
        <f t="shared" si="35"/>
        <v>198</v>
      </c>
      <c r="D769" t="s">
        <v>9012</v>
      </c>
      <c r="E769" s="8" t="e">
        <f>VLOOKUP(D769,'Specimen-Sample'!A$2:L$3024,3)</f>
        <v>#N/A</v>
      </c>
      <c r="F769" s="8">
        <f>VLOOKUP(D769,'Specimen-Sample'!A$2:O$3024,2)</f>
        <v>2658</v>
      </c>
      <c r="G769" s="8">
        <f>VLOOKUP(F769,Malignancy!$A$2:$B$2019,2)</f>
        <v>2108</v>
      </c>
      <c r="H769" t="s">
        <v>11540</v>
      </c>
      <c r="I769" t="s">
        <v>11547</v>
      </c>
    </row>
    <row r="770" spans="1:9" x14ac:dyDescent="0.25">
      <c r="A770">
        <f t="shared" si="36"/>
        <v>103</v>
      </c>
      <c r="B770">
        <f t="shared" si="37"/>
        <v>133</v>
      </c>
      <c r="C770">
        <f t="shared" si="35"/>
        <v>198</v>
      </c>
      <c r="D770" t="s">
        <v>9012</v>
      </c>
      <c r="E770" s="8" t="e">
        <f>VLOOKUP(D770,'Specimen-Sample'!A$2:L$3024,3)</f>
        <v>#N/A</v>
      </c>
      <c r="F770" s="8">
        <f>VLOOKUP(D770,'Specimen-Sample'!A$2:O$3024,2)</f>
        <v>2658</v>
      </c>
      <c r="G770" s="8">
        <f>VLOOKUP(F770,Malignancy!$A$2:$B$2019,2)</f>
        <v>2108</v>
      </c>
      <c r="H770" t="s">
        <v>11553</v>
      </c>
      <c r="I770" t="s">
        <v>11546</v>
      </c>
    </row>
    <row r="771" spans="1:9" x14ac:dyDescent="0.25">
      <c r="A771">
        <f t="shared" si="36"/>
        <v>103</v>
      </c>
      <c r="B771">
        <f t="shared" si="37"/>
        <v>133</v>
      </c>
      <c r="C771">
        <f t="shared" si="35"/>
        <v>198</v>
      </c>
      <c r="D771" t="s">
        <v>9012</v>
      </c>
      <c r="E771" s="8" t="e">
        <f>VLOOKUP(D771,'Specimen-Sample'!A$2:L$3024,3)</f>
        <v>#N/A</v>
      </c>
      <c r="F771" s="8">
        <f>VLOOKUP(D771,'Specimen-Sample'!A$2:O$3024,2)</f>
        <v>2658</v>
      </c>
      <c r="G771" s="8">
        <f>VLOOKUP(F771,Malignancy!$A$2:$B$2019,2)</f>
        <v>2108</v>
      </c>
      <c r="H771" t="s">
        <v>11554</v>
      </c>
      <c r="I771" t="s">
        <v>11541</v>
      </c>
    </row>
    <row r="772" spans="1:9" x14ac:dyDescent="0.25">
      <c r="A772">
        <f t="shared" si="36"/>
        <v>103</v>
      </c>
      <c r="B772">
        <f t="shared" si="37"/>
        <v>133</v>
      </c>
      <c r="C772">
        <f t="shared" ref="C772:C835" si="38">IF(D771&lt;&gt;D772,C771+1,C771)</f>
        <v>199</v>
      </c>
      <c r="D772" t="s">
        <v>8133</v>
      </c>
      <c r="E772" s="8" t="e">
        <f>VLOOKUP(D772,'Specimen-Sample'!A$2:L$3024,3)</f>
        <v>#N/A</v>
      </c>
      <c r="F772" s="8">
        <f>VLOOKUP(D772,'Specimen-Sample'!A$2:O$3024,2)</f>
        <v>2245</v>
      </c>
      <c r="G772" s="8">
        <f>VLOOKUP(F772,Malignancy!$A$2:$B$2019,2)</f>
        <v>2108</v>
      </c>
      <c r="H772" t="s">
        <v>11611</v>
      </c>
      <c r="I772" t="s">
        <v>11633</v>
      </c>
    </row>
    <row r="773" spans="1:9" x14ac:dyDescent="0.25">
      <c r="A773">
        <f t="shared" si="36"/>
        <v>103</v>
      </c>
      <c r="B773">
        <f t="shared" si="37"/>
        <v>133</v>
      </c>
      <c r="C773">
        <f t="shared" si="38"/>
        <v>199</v>
      </c>
      <c r="D773" t="s">
        <v>8133</v>
      </c>
      <c r="E773" s="8" t="e">
        <f>VLOOKUP(D773,'Specimen-Sample'!A$2:L$3024,3)</f>
        <v>#N/A</v>
      </c>
      <c r="F773" s="8">
        <f>VLOOKUP(D773,'Specimen-Sample'!A$2:O$3024,2)</f>
        <v>2245</v>
      </c>
      <c r="G773" s="8">
        <f>VLOOKUP(F773,Malignancy!$A$2:$B$2019,2)</f>
        <v>2108</v>
      </c>
      <c r="H773" t="s">
        <v>11624</v>
      </c>
      <c r="I773" t="s">
        <v>11615</v>
      </c>
    </row>
    <row r="774" spans="1:9" x14ac:dyDescent="0.25">
      <c r="A774">
        <f t="shared" si="36"/>
        <v>103</v>
      </c>
      <c r="B774">
        <f t="shared" si="37"/>
        <v>133</v>
      </c>
      <c r="C774">
        <f t="shared" si="38"/>
        <v>199</v>
      </c>
      <c r="D774" t="s">
        <v>8133</v>
      </c>
      <c r="E774" s="8" t="e">
        <f>VLOOKUP(D774,'Specimen-Sample'!A$2:L$3024,3)</f>
        <v>#N/A</v>
      </c>
      <c r="F774" s="8">
        <f>VLOOKUP(D774,'Specimen-Sample'!A$2:O$3024,2)</f>
        <v>2245</v>
      </c>
      <c r="G774" s="8">
        <f>VLOOKUP(F774,Malignancy!$A$2:$B$2019,2)</f>
        <v>2108</v>
      </c>
      <c r="H774" t="s">
        <v>11616</v>
      </c>
      <c r="I774" t="s">
        <v>11627</v>
      </c>
    </row>
    <row r="775" spans="1:9" x14ac:dyDescent="0.25">
      <c r="A775">
        <f t="shared" si="36"/>
        <v>103</v>
      </c>
      <c r="B775">
        <f t="shared" si="37"/>
        <v>133</v>
      </c>
      <c r="C775">
        <f t="shared" si="38"/>
        <v>199</v>
      </c>
      <c r="D775" t="s">
        <v>8133</v>
      </c>
      <c r="E775" s="8" t="e">
        <f>VLOOKUP(D775,'Specimen-Sample'!A$2:L$3024,3)</f>
        <v>#N/A</v>
      </c>
      <c r="F775" s="8">
        <f>VLOOKUP(D775,'Specimen-Sample'!A$2:O$3024,2)</f>
        <v>2245</v>
      </c>
      <c r="G775" s="8">
        <f>VLOOKUP(F775,Malignancy!$A$2:$B$2019,2)</f>
        <v>2108</v>
      </c>
      <c r="H775" t="s">
        <v>11628</v>
      </c>
      <c r="I775" t="s">
        <v>11621</v>
      </c>
    </row>
    <row r="776" spans="1:9" x14ac:dyDescent="0.25">
      <c r="A776">
        <f t="shared" si="36"/>
        <v>103</v>
      </c>
      <c r="B776">
        <f t="shared" si="37"/>
        <v>133</v>
      </c>
      <c r="C776">
        <f t="shared" si="38"/>
        <v>199</v>
      </c>
      <c r="D776" t="s">
        <v>8133</v>
      </c>
      <c r="E776" s="8" t="e">
        <f>VLOOKUP(D776,'Specimen-Sample'!A$2:L$3024,3)</f>
        <v>#N/A</v>
      </c>
      <c r="F776" s="8">
        <f>VLOOKUP(D776,'Specimen-Sample'!A$2:O$3024,2)</f>
        <v>2245</v>
      </c>
      <c r="G776" s="8">
        <f>VLOOKUP(F776,Malignancy!$A$2:$B$2019,2)</f>
        <v>2108</v>
      </c>
      <c r="H776" t="s">
        <v>11612</v>
      </c>
      <c r="I776" t="s">
        <v>11610</v>
      </c>
    </row>
    <row r="777" spans="1:9" x14ac:dyDescent="0.25">
      <c r="A777">
        <f t="shared" si="36"/>
        <v>103</v>
      </c>
      <c r="B777">
        <f t="shared" si="37"/>
        <v>133</v>
      </c>
      <c r="C777">
        <f t="shared" si="38"/>
        <v>199</v>
      </c>
      <c r="D777" t="s">
        <v>8133</v>
      </c>
      <c r="E777" s="8" t="e">
        <f>VLOOKUP(D777,'Specimen-Sample'!A$2:L$3024,3)</f>
        <v>#N/A</v>
      </c>
      <c r="F777" s="8">
        <f>VLOOKUP(D777,'Specimen-Sample'!A$2:O$3024,2)</f>
        <v>2245</v>
      </c>
      <c r="G777" s="8">
        <f>VLOOKUP(F777,Malignancy!$A$2:$B$2019,2)</f>
        <v>2108</v>
      </c>
      <c r="H777" t="s">
        <v>11622</v>
      </c>
      <c r="I777" t="s">
        <v>11632</v>
      </c>
    </row>
    <row r="778" spans="1:9" x14ac:dyDescent="0.25">
      <c r="A778">
        <f t="shared" si="36"/>
        <v>103</v>
      </c>
      <c r="B778">
        <f t="shared" si="37"/>
        <v>133</v>
      </c>
      <c r="C778">
        <f t="shared" si="38"/>
        <v>199</v>
      </c>
      <c r="D778" t="s">
        <v>8133</v>
      </c>
      <c r="E778" s="8" t="e">
        <f>VLOOKUP(D778,'Specimen-Sample'!A$2:L$3024,3)</f>
        <v>#N/A</v>
      </c>
      <c r="F778" s="8">
        <f>VLOOKUP(D778,'Specimen-Sample'!A$2:O$3024,2)</f>
        <v>2245</v>
      </c>
      <c r="G778" s="8">
        <f>VLOOKUP(F778,Malignancy!$A$2:$B$2019,2)</f>
        <v>2108</v>
      </c>
      <c r="H778" t="s">
        <v>11634</v>
      </c>
      <c r="I778" t="s">
        <v>11623</v>
      </c>
    </row>
    <row r="779" spans="1:9" x14ac:dyDescent="0.25">
      <c r="A779">
        <f t="shared" si="36"/>
        <v>103</v>
      </c>
      <c r="B779">
        <f t="shared" si="37"/>
        <v>133</v>
      </c>
      <c r="C779">
        <f t="shared" si="38"/>
        <v>199</v>
      </c>
      <c r="D779" t="s">
        <v>8133</v>
      </c>
      <c r="E779" s="8" t="e">
        <f>VLOOKUP(D779,'Specimen-Sample'!A$2:L$3024,3)</f>
        <v>#N/A</v>
      </c>
      <c r="F779" s="8">
        <f>VLOOKUP(D779,'Specimen-Sample'!A$2:O$3024,2)</f>
        <v>2245</v>
      </c>
      <c r="G779" s="8">
        <f>VLOOKUP(F779,Malignancy!$A$2:$B$2019,2)</f>
        <v>2108</v>
      </c>
      <c r="H779" t="s">
        <v>11618</v>
      </c>
      <c r="I779" t="s">
        <v>11631</v>
      </c>
    </row>
    <row r="780" spans="1:9" x14ac:dyDescent="0.25">
      <c r="A780">
        <f t="shared" si="36"/>
        <v>103</v>
      </c>
      <c r="B780">
        <f t="shared" si="37"/>
        <v>133</v>
      </c>
      <c r="C780">
        <f t="shared" si="38"/>
        <v>199</v>
      </c>
      <c r="D780" t="s">
        <v>8133</v>
      </c>
      <c r="E780" s="8" t="e">
        <f>VLOOKUP(D780,'Specimen-Sample'!A$2:L$3024,3)</f>
        <v>#N/A</v>
      </c>
      <c r="F780" s="8">
        <f>VLOOKUP(D780,'Specimen-Sample'!A$2:O$3024,2)</f>
        <v>2245</v>
      </c>
      <c r="G780" s="8">
        <f>VLOOKUP(F780,Malignancy!$A$2:$B$2019,2)</f>
        <v>2108</v>
      </c>
      <c r="H780" t="s">
        <v>11617</v>
      </c>
      <c r="I780" t="s">
        <v>11625</v>
      </c>
    </row>
    <row r="781" spans="1:9" x14ac:dyDescent="0.25">
      <c r="A781">
        <f t="shared" si="36"/>
        <v>103</v>
      </c>
      <c r="B781">
        <f t="shared" si="37"/>
        <v>133</v>
      </c>
      <c r="C781">
        <f t="shared" si="38"/>
        <v>199</v>
      </c>
      <c r="D781" t="s">
        <v>8133</v>
      </c>
      <c r="E781" s="8" t="e">
        <f>VLOOKUP(D781,'Specimen-Sample'!A$2:L$3024,3)</f>
        <v>#N/A</v>
      </c>
      <c r="F781" s="8">
        <f>VLOOKUP(D781,'Specimen-Sample'!A$2:O$3024,2)</f>
        <v>2245</v>
      </c>
      <c r="G781" s="8">
        <f>VLOOKUP(F781,Malignancy!$A$2:$B$2019,2)</f>
        <v>2108</v>
      </c>
      <c r="H781" t="s">
        <v>11626</v>
      </c>
      <c r="I781" t="s">
        <v>11614</v>
      </c>
    </row>
    <row r="782" spans="1:9" x14ac:dyDescent="0.25">
      <c r="A782">
        <f t="shared" si="36"/>
        <v>103</v>
      </c>
      <c r="B782">
        <f t="shared" si="37"/>
        <v>133</v>
      </c>
      <c r="C782">
        <f t="shared" si="38"/>
        <v>199</v>
      </c>
      <c r="D782" t="s">
        <v>8133</v>
      </c>
      <c r="E782" s="8" t="e">
        <f>VLOOKUP(D782,'Specimen-Sample'!A$2:L$3024,3)</f>
        <v>#N/A</v>
      </c>
      <c r="F782" s="8">
        <f>VLOOKUP(D782,'Specimen-Sample'!A$2:O$3024,2)</f>
        <v>2245</v>
      </c>
      <c r="G782" s="8">
        <f>VLOOKUP(F782,Malignancy!$A$2:$B$2019,2)</f>
        <v>2108</v>
      </c>
      <c r="H782" t="s">
        <v>11630</v>
      </c>
      <c r="I782" t="s">
        <v>11629</v>
      </c>
    </row>
    <row r="783" spans="1:9" x14ac:dyDescent="0.25">
      <c r="A783">
        <f t="shared" si="36"/>
        <v>103</v>
      </c>
      <c r="B783">
        <f t="shared" si="37"/>
        <v>133</v>
      </c>
      <c r="C783">
        <f t="shared" si="38"/>
        <v>199</v>
      </c>
      <c r="D783" t="s">
        <v>8133</v>
      </c>
      <c r="E783" s="8" t="e">
        <f>VLOOKUP(D783,'Specimen-Sample'!A$2:L$3024,3)</f>
        <v>#N/A</v>
      </c>
      <c r="F783" s="8">
        <f>VLOOKUP(D783,'Specimen-Sample'!A$2:O$3024,2)</f>
        <v>2245</v>
      </c>
      <c r="G783" s="8">
        <f>VLOOKUP(F783,Malignancy!$A$2:$B$2019,2)</f>
        <v>2108</v>
      </c>
      <c r="H783" t="s">
        <v>11620</v>
      </c>
      <c r="I783" t="s">
        <v>11613</v>
      </c>
    </row>
    <row r="784" spans="1:9" x14ac:dyDescent="0.25">
      <c r="A784">
        <f t="shared" si="36"/>
        <v>103</v>
      </c>
      <c r="B784">
        <f t="shared" si="37"/>
        <v>133</v>
      </c>
      <c r="C784">
        <f t="shared" si="38"/>
        <v>199</v>
      </c>
      <c r="D784" t="s">
        <v>8133</v>
      </c>
      <c r="E784" s="8" t="e">
        <f>VLOOKUP(D784,'Specimen-Sample'!A$2:L$3024,3)</f>
        <v>#N/A</v>
      </c>
      <c r="F784" s="8">
        <f>VLOOKUP(D784,'Specimen-Sample'!A$2:O$3024,2)</f>
        <v>2245</v>
      </c>
      <c r="G784" s="8">
        <f>VLOOKUP(F784,Malignancy!$A$2:$B$2019,2)</f>
        <v>2108</v>
      </c>
      <c r="H784" t="s">
        <v>11619</v>
      </c>
      <c r="I784" t="s">
        <v>11609</v>
      </c>
    </row>
    <row r="785" spans="1:9" x14ac:dyDescent="0.25">
      <c r="A785">
        <f t="shared" si="36"/>
        <v>103</v>
      </c>
      <c r="B785">
        <f t="shared" si="37"/>
        <v>133</v>
      </c>
      <c r="C785">
        <f t="shared" si="38"/>
        <v>200</v>
      </c>
      <c r="D785" t="s">
        <v>9027</v>
      </c>
      <c r="E785" s="8" t="e">
        <f>VLOOKUP(D785,'Specimen-Sample'!A$2:L$3024,3)</f>
        <v>#N/A</v>
      </c>
      <c r="F785" s="8">
        <f>VLOOKUP(D785,'Specimen-Sample'!A$2:O$3024,2)</f>
        <v>2665</v>
      </c>
      <c r="G785" s="8">
        <f>VLOOKUP(F785,Malignancy!$A$2:$B$2019,2)</f>
        <v>2108</v>
      </c>
      <c r="H785" t="s">
        <v>11833</v>
      </c>
      <c r="I785" t="s">
        <v>11829</v>
      </c>
    </row>
    <row r="786" spans="1:9" x14ac:dyDescent="0.25">
      <c r="A786">
        <f t="shared" si="36"/>
        <v>103</v>
      </c>
      <c r="B786">
        <f t="shared" si="37"/>
        <v>133</v>
      </c>
      <c r="C786">
        <f t="shared" si="38"/>
        <v>200</v>
      </c>
      <c r="D786" t="s">
        <v>9027</v>
      </c>
      <c r="E786" s="8" t="e">
        <f>VLOOKUP(D786,'Specimen-Sample'!A$2:L$3024,3)</f>
        <v>#N/A</v>
      </c>
      <c r="F786" s="8">
        <f>VLOOKUP(D786,'Specimen-Sample'!A$2:O$3024,2)</f>
        <v>2665</v>
      </c>
      <c r="G786" s="8">
        <f>VLOOKUP(F786,Malignancy!$A$2:$B$2019,2)</f>
        <v>2108</v>
      </c>
      <c r="H786" t="s">
        <v>11820</v>
      </c>
      <c r="I786" t="s">
        <v>11839</v>
      </c>
    </row>
    <row r="787" spans="1:9" x14ac:dyDescent="0.25">
      <c r="A787">
        <f t="shared" si="36"/>
        <v>103</v>
      </c>
      <c r="B787">
        <f t="shared" si="37"/>
        <v>133</v>
      </c>
      <c r="C787">
        <f t="shared" si="38"/>
        <v>200</v>
      </c>
      <c r="D787" t="s">
        <v>9027</v>
      </c>
      <c r="E787" s="8" t="e">
        <f>VLOOKUP(D787,'Specimen-Sample'!A$2:L$3024,3)</f>
        <v>#N/A</v>
      </c>
      <c r="F787" s="8">
        <f>VLOOKUP(D787,'Specimen-Sample'!A$2:O$3024,2)</f>
        <v>2665</v>
      </c>
      <c r="G787" s="8">
        <f>VLOOKUP(F787,Malignancy!$A$2:$B$2019,2)</f>
        <v>2108</v>
      </c>
      <c r="H787" t="s">
        <v>11831</v>
      </c>
      <c r="I787" t="s">
        <v>11835</v>
      </c>
    </row>
    <row r="788" spans="1:9" x14ac:dyDescent="0.25">
      <c r="A788">
        <f t="shared" si="36"/>
        <v>103</v>
      </c>
      <c r="B788">
        <f t="shared" si="37"/>
        <v>133</v>
      </c>
      <c r="C788">
        <f t="shared" si="38"/>
        <v>200</v>
      </c>
      <c r="D788" t="s">
        <v>9027</v>
      </c>
      <c r="E788" s="8" t="e">
        <f>VLOOKUP(D788,'Specimen-Sample'!A$2:L$3024,3)</f>
        <v>#N/A</v>
      </c>
      <c r="F788" s="8">
        <f>VLOOKUP(D788,'Specimen-Sample'!A$2:O$3024,2)</f>
        <v>2665</v>
      </c>
      <c r="G788" s="8">
        <f>VLOOKUP(F788,Malignancy!$A$2:$B$2019,2)</f>
        <v>2108</v>
      </c>
      <c r="H788" t="s">
        <v>11817</v>
      </c>
      <c r="I788" t="s">
        <v>11825</v>
      </c>
    </row>
    <row r="789" spans="1:9" x14ac:dyDescent="0.25">
      <c r="A789">
        <f t="shared" si="36"/>
        <v>103</v>
      </c>
      <c r="B789">
        <f t="shared" si="37"/>
        <v>133</v>
      </c>
      <c r="C789">
        <f t="shared" si="38"/>
        <v>200</v>
      </c>
      <c r="D789" t="s">
        <v>9027</v>
      </c>
      <c r="E789" s="8" t="e">
        <f>VLOOKUP(D789,'Specimen-Sample'!A$2:L$3024,3)</f>
        <v>#N/A</v>
      </c>
      <c r="F789" s="8">
        <f>VLOOKUP(D789,'Specimen-Sample'!A$2:O$3024,2)</f>
        <v>2665</v>
      </c>
      <c r="G789" s="8">
        <f>VLOOKUP(F789,Malignancy!$A$2:$B$2019,2)</f>
        <v>2108</v>
      </c>
      <c r="H789" t="s">
        <v>11819</v>
      </c>
      <c r="I789" t="s">
        <v>11842</v>
      </c>
    </row>
    <row r="790" spans="1:9" x14ac:dyDescent="0.25">
      <c r="A790">
        <f t="shared" si="36"/>
        <v>103</v>
      </c>
      <c r="B790">
        <f t="shared" si="37"/>
        <v>133</v>
      </c>
      <c r="C790">
        <f t="shared" si="38"/>
        <v>200</v>
      </c>
      <c r="D790" t="s">
        <v>9027</v>
      </c>
      <c r="E790" s="8" t="e">
        <f>VLOOKUP(D790,'Specimen-Sample'!A$2:L$3024,3)</f>
        <v>#N/A</v>
      </c>
      <c r="F790" s="8">
        <f>VLOOKUP(D790,'Specimen-Sample'!A$2:O$3024,2)</f>
        <v>2665</v>
      </c>
      <c r="G790" s="8">
        <f>VLOOKUP(F790,Malignancy!$A$2:$B$2019,2)</f>
        <v>2108</v>
      </c>
      <c r="H790" t="s">
        <v>11827</v>
      </c>
      <c r="I790" t="s">
        <v>11834</v>
      </c>
    </row>
    <row r="791" spans="1:9" x14ac:dyDescent="0.25">
      <c r="A791">
        <f t="shared" si="36"/>
        <v>103</v>
      </c>
      <c r="B791">
        <f t="shared" si="37"/>
        <v>133</v>
      </c>
      <c r="C791">
        <f t="shared" si="38"/>
        <v>200</v>
      </c>
      <c r="D791" t="s">
        <v>9027</v>
      </c>
      <c r="E791" s="8" t="e">
        <f>VLOOKUP(D791,'Specimen-Sample'!A$2:L$3024,3)</f>
        <v>#N/A</v>
      </c>
      <c r="F791" s="8">
        <f>VLOOKUP(D791,'Specimen-Sample'!A$2:O$3024,2)</f>
        <v>2665</v>
      </c>
      <c r="G791" s="8">
        <f>VLOOKUP(F791,Malignancy!$A$2:$B$2019,2)</f>
        <v>2108</v>
      </c>
      <c r="H791" t="s">
        <v>11828</v>
      </c>
      <c r="I791" t="s">
        <v>11821</v>
      </c>
    </row>
    <row r="792" spans="1:9" x14ac:dyDescent="0.25">
      <c r="A792">
        <f t="shared" si="36"/>
        <v>103</v>
      </c>
      <c r="B792">
        <f t="shared" si="37"/>
        <v>133</v>
      </c>
      <c r="C792">
        <f t="shared" si="38"/>
        <v>200</v>
      </c>
      <c r="D792" t="s">
        <v>9027</v>
      </c>
      <c r="E792" s="8" t="e">
        <f>VLOOKUP(D792,'Specimen-Sample'!A$2:L$3024,3)</f>
        <v>#N/A</v>
      </c>
      <c r="F792" s="8">
        <f>VLOOKUP(D792,'Specimen-Sample'!A$2:O$3024,2)</f>
        <v>2665</v>
      </c>
      <c r="G792" s="8">
        <f>VLOOKUP(F792,Malignancy!$A$2:$B$2019,2)</f>
        <v>2108</v>
      </c>
      <c r="H792" t="s">
        <v>11840</v>
      </c>
      <c r="I792" t="s">
        <v>11838</v>
      </c>
    </row>
    <row r="793" spans="1:9" x14ac:dyDescent="0.25">
      <c r="A793">
        <f t="shared" si="36"/>
        <v>103</v>
      </c>
      <c r="B793">
        <f t="shared" si="37"/>
        <v>133</v>
      </c>
      <c r="C793">
        <f t="shared" si="38"/>
        <v>200</v>
      </c>
      <c r="D793" t="s">
        <v>9027</v>
      </c>
      <c r="E793" s="8" t="e">
        <f>VLOOKUP(D793,'Specimen-Sample'!A$2:L$3024,3)</f>
        <v>#N/A</v>
      </c>
      <c r="F793" s="8">
        <f>VLOOKUP(D793,'Specimen-Sample'!A$2:O$3024,2)</f>
        <v>2665</v>
      </c>
      <c r="G793" s="8">
        <f>VLOOKUP(F793,Malignancy!$A$2:$B$2019,2)</f>
        <v>2108</v>
      </c>
      <c r="H793" t="s">
        <v>11836</v>
      </c>
      <c r="I793" t="s">
        <v>11841</v>
      </c>
    </row>
    <row r="794" spans="1:9" x14ac:dyDescent="0.25">
      <c r="A794">
        <f t="shared" si="36"/>
        <v>103</v>
      </c>
      <c r="B794">
        <f t="shared" si="37"/>
        <v>133</v>
      </c>
      <c r="C794">
        <f t="shared" si="38"/>
        <v>200</v>
      </c>
      <c r="D794" t="s">
        <v>9027</v>
      </c>
      <c r="E794" s="8" t="e">
        <f>VLOOKUP(D794,'Specimen-Sample'!A$2:L$3024,3)</f>
        <v>#N/A</v>
      </c>
      <c r="F794" s="8">
        <f>VLOOKUP(D794,'Specimen-Sample'!A$2:O$3024,2)</f>
        <v>2665</v>
      </c>
      <c r="G794" s="8">
        <f>VLOOKUP(F794,Malignancy!$A$2:$B$2019,2)</f>
        <v>2108</v>
      </c>
      <c r="H794" t="s">
        <v>11830</v>
      </c>
      <c r="I794" t="s">
        <v>11832</v>
      </c>
    </row>
    <row r="795" spans="1:9" x14ac:dyDescent="0.25">
      <c r="A795">
        <f t="shared" si="36"/>
        <v>103</v>
      </c>
      <c r="B795">
        <f t="shared" si="37"/>
        <v>133</v>
      </c>
      <c r="C795">
        <f t="shared" si="38"/>
        <v>200</v>
      </c>
      <c r="D795" t="s">
        <v>9027</v>
      </c>
      <c r="E795" s="8" t="e">
        <f>VLOOKUP(D795,'Specimen-Sample'!A$2:L$3024,3)</f>
        <v>#N/A</v>
      </c>
      <c r="F795" s="8">
        <f>VLOOKUP(D795,'Specimen-Sample'!A$2:O$3024,2)</f>
        <v>2665</v>
      </c>
      <c r="G795" s="8">
        <f>VLOOKUP(F795,Malignancy!$A$2:$B$2019,2)</f>
        <v>2108</v>
      </c>
      <c r="H795" t="s">
        <v>11837</v>
      </c>
      <c r="I795" t="s">
        <v>11822</v>
      </c>
    </row>
    <row r="796" spans="1:9" x14ac:dyDescent="0.25">
      <c r="A796">
        <f t="shared" si="36"/>
        <v>103</v>
      </c>
      <c r="B796">
        <f t="shared" si="37"/>
        <v>133</v>
      </c>
      <c r="C796">
        <f t="shared" si="38"/>
        <v>200</v>
      </c>
      <c r="D796" t="s">
        <v>9027</v>
      </c>
      <c r="E796" s="8" t="e">
        <f>VLOOKUP(D796,'Specimen-Sample'!A$2:L$3024,3)</f>
        <v>#N/A</v>
      </c>
      <c r="F796" s="8">
        <f>VLOOKUP(D796,'Specimen-Sample'!A$2:O$3024,2)</f>
        <v>2665</v>
      </c>
      <c r="G796" s="8">
        <f>VLOOKUP(F796,Malignancy!$A$2:$B$2019,2)</f>
        <v>2108</v>
      </c>
      <c r="H796" t="s">
        <v>11826</v>
      </c>
      <c r="I796" t="s">
        <v>11818</v>
      </c>
    </row>
    <row r="797" spans="1:9" x14ac:dyDescent="0.25">
      <c r="A797">
        <f t="shared" si="36"/>
        <v>103</v>
      </c>
      <c r="B797">
        <f t="shared" si="37"/>
        <v>133</v>
      </c>
      <c r="C797">
        <f t="shared" si="38"/>
        <v>200</v>
      </c>
      <c r="D797" t="s">
        <v>9027</v>
      </c>
      <c r="E797" s="8" t="e">
        <f>VLOOKUP(D797,'Specimen-Sample'!A$2:L$3024,3)</f>
        <v>#N/A</v>
      </c>
      <c r="F797" s="8">
        <f>VLOOKUP(D797,'Specimen-Sample'!A$2:O$3024,2)</f>
        <v>2665</v>
      </c>
      <c r="G797" s="8">
        <f>VLOOKUP(F797,Malignancy!$A$2:$B$2019,2)</f>
        <v>2108</v>
      </c>
      <c r="H797" t="s">
        <v>11823</v>
      </c>
      <c r="I797" t="s">
        <v>11824</v>
      </c>
    </row>
    <row r="798" spans="1:9" x14ac:dyDescent="0.25">
      <c r="A798">
        <f t="shared" si="36"/>
        <v>103</v>
      </c>
      <c r="B798">
        <f t="shared" si="37"/>
        <v>133</v>
      </c>
      <c r="C798">
        <f t="shared" si="38"/>
        <v>201</v>
      </c>
      <c r="D798" t="s">
        <v>6444</v>
      </c>
      <c r="E798" s="8" t="str">
        <f>VLOOKUP(D798,'Specimen-Sample'!A$2:L$3024,3)</f>
        <v>PHI</v>
      </c>
      <c r="F798" s="8">
        <f>VLOOKUP(D798,'Specimen-Sample'!A$2:O$3024,2)</f>
        <v>1565</v>
      </c>
      <c r="G798" s="8">
        <f>VLOOKUP(F798,Malignancy!$A$2:$B$2019,2)</f>
        <v>1611</v>
      </c>
      <c r="H798" t="s">
        <v>12995</v>
      </c>
      <c r="I798" t="s">
        <v>12983</v>
      </c>
    </row>
    <row r="799" spans="1:9" x14ac:dyDescent="0.25">
      <c r="A799">
        <f t="shared" si="36"/>
        <v>103</v>
      </c>
      <c r="B799">
        <f t="shared" si="37"/>
        <v>133</v>
      </c>
      <c r="C799">
        <f t="shared" si="38"/>
        <v>201</v>
      </c>
      <c r="D799" t="s">
        <v>6444</v>
      </c>
      <c r="E799" s="8" t="str">
        <f>VLOOKUP(D799,'Specimen-Sample'!A$2:L$3024,3)</f>
        <v>PHI</v>
      </c>
      <c r="F799" s="8">
        <f>VLOOKUP(D799,'Specimen-Sample'!A$2:O$3024,2)</f>
        <v>1565</v>
      </c>
      <c r="G799" s="8">
        <f>VLOOKUP(F799,Malignancy!$A$2:$B$2019,2)</f>
        <v>1611</v>
      </c>
      <c r="H799" t="s">
        <v>12996</v>
      </c>
      <c r="I799" t="s">
        <v>12997</v>
      </c>
    </row>
    <row r="800" spans="1:9" x14ac:dyDescent="0.25">
      <c r="A800">
        <f t="shared" si="36"/>
        <v>103</v>
      </c>
      <c r="B800">
        <f t="shared" si="37"/>
        <v>133</v>
      </c>
      <c r="C800">
        <f t="shared" si="38"/>
        <v>201</v>
      </c>
      <c r="D800" t="s">
        <v>6444</v>
      </c>
      <c r="E800" s="8" t="str">
        <f>VLOOKUP(D800,'Specimen-Sample'!A$2:L$3024,3)</f>
        <v>PHI</v>
      </c>
      <c r="F800" s="8">
        <f>VLOOKUP(D800,'Specimen-Sample'!A$2:O$3024,2)</f>
        <v>1565</v>
      </c>
      <c r="G800" s="8">
        <f>VLOOKUP(F800,Malignancy!$A$2:$B$2019,2)</f>
        <v>1611</v>
      </c>
      <c r="H800" t="s">
        <v>12985</v>
      </c>
      <c r="I800" t="s">
        <v>13000</v>
      </c>
    </row>
    <row r="801" spans="1:9" x14ac:dyDescent="0.25">
      <c r="A801">
        <f t="shared" si="36"/>
        <v>103</v>
      </c>
      <c r="B801">
        <f t="shared" si="37"/>
        <v>133</v>
      </c>
      <c r="C801">
        <f t="shared" si="38"/>
        <v>201</v>
      </c>
      <c r="D801" t="s">
        <v>6444</v>
      </c>
      <c r="E801" s="8" t="str">
        <f>VLOOKUP(D801,'Specimen-Sample'!A$2:L$3024,3)</f>
        <v>PHI</v>
      </c>
      <c r="F801" s="8">
        <f>VLOOKUP(D801,'Specimen-Sample'!A$2:O$3024,2)</f>
        <v>1565</v>
      </c>
      <c r="G801" s="8">
        <f>VLOOKUP(F801,Malignancy!$A$2:$B$2019,2)</f>
        <v>1611</v>
      </c>
      <c r="H801" t="s">
        <v>12990</v>
      </c>
      <c r="I801" t="s">
        <v>12992</v>
      </c>
    </row>
    <row r="802" spans="1:9" x14ac:dyDescent="0.25">
      <c r="A802">
        <f t="shared" si="36"/>
        <v>103</v>
      </c>
      <c r="B802">
        <f t="shared" si="37"/>
        <v>133</v>
      </c>
      <c r="C802">
        <f t="shared" si="38"/>
        <v>201</v>
      </c>
      <c r="D802" t="s">
        <v>6444</v>
      </c>
      <c r="E802" s="8" t="str">
        <f>VLOOKUP(D802,'Specimen-Sample'!A$2:L$3024,3)</f>
        <v>PHI</v>
      </c>
      <c r="F802" s="8">
        <f>VLOOKUP(D802,'Specimen-Sample'!A$2:O$3024,2)</f>
        <v>1565</v>
      </c>
      <c r="G802" s="8">
        <f>VLOOKUP(F802,Malignancy!$A$2:$B$2019,2)</f>
        <v>1611</v>
      </c>
      <c r="H802" t="s">
        <v>12986</v>
      </c>
      <c r="I802" t="s">
        <v>12994</v>
      </c>
    </row>
    <row r="803" spans="1:9" x14ac:dyDescent="0.25">
      <c r="A803">
        <f t="shared" ref="A803:A866" si="39">FIND("Sample_",H803)</f>
        <v>103</v>
      </c>
      <c r="B803">
        <f t="shared" ref="B803:B866" si="40">FIND("/",H803,A803)</f>
        <v>133</v>
      </c>
      <c r="C803">
        <f t="shared" si="38"/>
        <v>201</v>
      </c>
      <c r="D803" t="s">
        <v>6444</v>
      </c>
      <c r="E803" s="8" t="str">
        <f>VLOOKUP(D803,'Specimen-Sample'!A$2:L$3024,3)</f>
        <v>PHI</v>
      </c>
      <c r="F803" s="8">
        <f>VLOOKUP(D803,'Specimen-Sample'!A$2:O$3024,2)</f>
        <v>1565</v>
      </c>
      <c r="G803" s="8">
        <f>VLOOKUP(F803,Malignancy!$A$2:$B$2019,2)</f>
        <v>1611</v>
      </c>
      <c r="H803" t="s">
        <v>12993</v>
      </c>
      <c r="I803" t="s">
        <v>12987</v>
      </c>
    </row>
    <row r="804" spans="1:9" x14ac:dyDescent="0.25">
      <c r="A804">
        <f t="shared" si="39"/>
        <v>103</v>
      </c>
      <c r="B804">
        <f t="shared" si="40"/>
        <v>133</v>
      </c>
      <c r="C804">
        <f t="shared" si="38"/>
        <v>201</v>
      </c>
      <c r="D804" t="s">
        <v>6444</v>
      </c>
      <c r="E804" s="8" t="str">
        <f>VLOOKUP(D804,'Specimen-Sample'!A$2:L$3024,3)</f>
        <v>PHI</v>
      </c>
      <c r="F804" s="8">
        <f>VLOOKUP(D804,'Specimen-Sample'!A$2:O$3024,2)</f>
        <v>1565</v>
      </c>
      <c r="G804" s="8">
        <f>VLOOKUP(F804,Malignancy!$A$2:$B$2019,2)</f>
        <v>1611</v>
      </c>
      <c r="H804" t="s">
        <v>12998</v>
      </c>
      <c r="I804" t="s">
        <v>12988</v>
      </c>
    </row>
    <row r="805" spans="1:9" x14ac:dyDescent="0.25">
      <c r="A805">
        <f t="shared" si="39"/>
        <v>103</v>
      </c>
      <c r="B805">
        <f t="shared" si="40"/>
        <v>133</v>
      </c>
      <c r="C805">
        <f t="shared" si="38"/>
        <v>201</v>
      </c>
      <c r="D805" t="s">
        <v>6444</v>
      </c>
      <c r="E805" s="8" t="str">
        <f>VLOOKUP(D805,'Specimen-Sample'!A$2:L$3024,3)</f>
        <v>PHI</v>
      </c>
      <c r="F805" s="8">
        <f>VLOOKUP(D805,'Specimen-Sample'!A$2:O$3024,2)</f>
        <v>1565</v>
      </c>
      <c r="G805" s="8">
        <f>VLOOKUP(F805,Malignancy!$A$2:$B$2019,2)</f>
        <v>1611</v>
      </c>
      <c r="H805" t="s">
        <v>12999</v>
      </c>
      <c r="I805" t="s">
        <v>12991</v>
      </c>
    </row>
    <row r="806" spans="1:9" x14ac:dyDescent="0.25">
      <c r="A806">
        <f t="shared" si="39"/>
        <v>103</v>
      </c>
      <c r="B806">
        <f t="shared" si="40"/>
        <v>133</v>
      </c>
      <c r="C806">
        <f t="shared" si="38"/>
        <v>201</v>
      </c>
      <c r="D806" t="s">
        <v>6444</v>
      </c>
      <c r="E806" s="8" t="str">
        <f>VLOOKUP(D806,'Specimen-Sample'!A$2:L$3024,3)</f>
        <v>PHI</v>
      </c>
      <c r="F806" s="8">
        <f>VLOOKUP(D806,'Specimen-Sample'!A$2:O$3024,2)</f>
        <v>1565</v>
      </c>
      <c r="G806" s="8">
        <f>VLOOKUP(F806,Malignancy!$A$2:$B$2019,2)</f>
        <v>1611</v>
      </c>
      <c r="H806" t="s">
        <v>12984</v>
      </c>
      <c r="I806" t="s">
        <v>12989</v>
      </c>
    </row>
    <row r="807" spans="1:9" x14ac:dyDescent="0.25">
      <c r="A807">
        <f t="shared" si="39"/>
        <v>103</v>
      </c>
      <c r="B807">
        <f t="shared" si="40"/>
        <v>133</v>
      </c>
      <c r="C807">
        <f t="shared" si="38"/>
        <v>202</v>
      </c>
      <c r="D807" t="s">
        <v>8896</v>
      </c>
      <c r="E807" s="8" t="e">
        <f>VLOOKUP(D807,'Specimen-Sample'!A$2:L$3024,3)</f>
        <v>#N/A</v>
      </c>
      <c r="F807" s="8">
        <f>VLOOKUP(D807,'Specimen-Sample'!A$2:O$3024,2)</f>
        <v>2607</v>
      </c>
      <c r="G807" s="8">
        <f>VLOOKUP(F807,Malignancy!$A$2:$B$2019,2)</f>
        <v>2108</v>
      </c>
      <c r="H807" t="s">
        <v>13022</v>
      </c>
      <c r="I807" t="s">
        <v>13019</v>
      </c>
    </row>
    <row r="808" spans="1:9" x14ac:dyDescent="0.25">
      <c r="A808">
        <f t="shared" si="39"/>
        <v>103</v>
      </c>
      <c r="B808">
        <f t="shared" si="40"/>
        <v>133</v>
      </c>
      <c r="C808">
        <f t="shared" si="38"/>
        <v>202</v>
      </c>
      <c r="D808" t="s">
        <v>8896</v>
      </c>
      <c r="E808" s="8" t="e">
        <f>VLOOKUP(D808,'Specimen-Sample'!A$2:L$3024,3)</f>
        <v>#N/A</v>
      </c>
      <c r="F808" s="8">
        <f>VLOOKUP(D808,'Specimen-Sample'!A$2:O$3024,2)</f>
        <v>2607</v>
      </c>
      <c r="G808" s="8">
        <f>VLOOKUP(F808,Malignancy!$A$2:$B$2019,2)</f>
        <v>2108</v>
      </c>
      <c r="H808" t="s">
        <v>13006</v>
      </c>
      <c r="I808" t="s">
        <v>13009</v>
      </c>
    </row>
    <row r="809" spans="1:9" x14ac:dyDescent="0.25">
      <c r="A809">
        <f t="shared" si="39"/>
        <v>103</v>
      </c>
      <c r="B809">
        <f t="shared" si="40"/>
        <v>133</v>
      </c>
      <c r="C809">
        <f t="shared" si="38"/>
        <v>202</v>
      </c>
      <c r="D809" t="s">
        <v>8896</v>
      </c>
      <c r="E809" s="8" t="e">
        <f>VLOOKUP(D809,'Specimen-Sample'!A$2:L$3024,3)</f>
        <v>#N/A</v>
      </c>
      <c r="F809" s="8">
        <f>VLOOKUP(D809,'Specimen-Sample'!A$2:O$3024,2)</f>
        <v>2607</v>
      </c>
      <c r="G809" s="8">
        <f>VLOOKUP(F809,Malignancy!$A$2:$B$2019,2)</f>
        <v>2108</v>
      </c>
      <c r="H809" t="s">
        <v>13004</v>
      </c>
      <c r="I809" t="s">
        <v>13021</v>
      </c>
    </row>
    <row r="810" spans="1:9" x14ac:dyDescent="0.25">
      <c r="A810">
        <f t="shared" si="39"/>
        <v>103</v>
      </c>
      <c r="B810">
        <f t="shared" si="40"/>
        <v>133</v>
      </c>
      <c r="C810">
        <f t="shared" si="38"/>
        <v>202</v>
      </c>
      <c r="D810" t="s">
        <v>8896</v>
      </c>
      <c r="E810" s="8" t="e">
        <f>VLOOKUP(D810,'Specimen-Sample'!A$2:L$3024,3)</f>
        <v>#N/A</v>
      </c>
      <c r="F810" s="8">
        <f>VLOOKUP(D810,'Specimen-Sample'!A$2:O$3024,2)</f>
        <v>2607</v>
      </c>
      <c r="G810" s="8">
        <f>VLOOKUP(F810,Malignancy!$A$2:$B$2019,2)</f>
        <v>2108</v>
      </c>
      <c r="H810" t="s">
        <v>13020</v>
      </c>
      <c r="I810" t="s">
        <v>13012</v>
      </c>
    </row>
    <row r="811" spans="1:9" x14ac:dyDescent="0.25">
      <c r="A811">
        <f t="shared" si="39"/>
        <v>103</v>
      </c>
      <c r="B811">
        <f t="shared" si="40"/>
        <v>133</v>
      </c>
      <c r="C811">
        <f t="shared" si="38"/>
        <v>202</v>
      </c>
      <c r="D811" t="s">
        <v>8896</v>
      </c>
      <c r="E811" s="8" t="e">
        <f>VLOOKUP(D811,'Specimen-Sample'!A$2:L$3024,3)</f>
        <v>#N/A</v>
      </c>
      <c r="F811" s="8">
        <f>VLOOKUP(D811,'Specimen-Sample'!A$2:O$3024,2)</f>
        <v>2607</v>
      </c>
      <c r="G811" s="8">
        <f>VLOOKUP(F811,Malignancy!$A$2:$B$2019,2)</f>
        <v>2108</v>
      </c>
      <c r="H811" t="s">
        <v>13018</v>
      </c>
      <c r="I811" t="s">
        <v>13016</v>
      </c>
    </row>
    <row r="812" spans="1:9" x14ac:dyDescent="0.25">
      <c r="A812">
        <f t="shared" si="39"/>
        <v>103</v>
      </c>
      <c r="B812">
        <f t="shared" si="40"/>
        <v>133</v>
      </c>
      <c r="C812">
        <f t="shared" si="38"/>
        <v>202</v>
      </c>
      <c r="D812" t="s">
        <v>8896</v>
      </c>
      <c r="E812" s="8" t="e">
        <f>VLOOKUP(D812,'Specimen-Sample'!A$2:L$3024,3)</f>
        <v>#N/A</v>
      </c>
      <c r="F812" s="8">
        <f>VLOOKUP(D812,'Specimen-Sample'!A$2:O$3024,2)</f>
        <v>2607</v>
      </c>
      <c r="G812" s="8">
        <f>VLOOKUP(F812,Malignancy!$A$2:$B$2019,2)</f>
        <v>2108</v>
      </c>
      <c r="H812" t="s">
        <v>13010</v>
      </c>
      <c r="I812" t="s">
        <v>13013</v>
      </c>
    </row>
    <row r="813" spans="1:9" x14ac:dyDescent="0.25">
      <c r="A813">
        <f t="shared" si="39"/>
        <v>103</v>
      </c>
      <c r="B813">
        <f t="shared" si="40"/>
        <v>133</v>
      </c>
      <c r="C813">
        <f t="shared" si="38"/>
        <v>202</v>
      </c>
      <c r="D813" t="s">
        <v>8896</v>
      </c>
      <c r="E813" s="8" t="e">
        <f>VLOOKUP(D813,'Specimen-Sample'!A$2:L$3024,3)</f>
        <v>#N/A</v>
      </c>
      <c r="F813" s="8">
        <f>VLOOKUP(D813,'Specimen-Sample'!A$2:O$3024,2)</f>
        <v>2607</v>
      </c>
      <c r="G813" s="8">
        <f>VLOOKUP(F813,Malignancy!$A$2:$B$2019,2)</f>
        <v>2108</v>
      </c>
      <c r="H813" t="s">
        <v>13014</v>
      </c>
      <c r="I813" t="s">
        <v>13005</v>
      </c>
    </row>
    <row r="814" spans="1:9" x14ac:dyDescent="0.25">
      <c r="A814">
        <f t="shared" si="39"/>
        <v>103</v>
      </c>
      <c r="B814">
        <f t="shared" si="40"/>
        <v>133</v>
      </c>
      <c r="C814">
        <f t="shared" si="38"/>
        <v>202</v>
      </c>
      <c r="D814" t="s">
        <v>8896</v>
      </c>
      <c r="E814" s="8" t="e">
        <f>VLOOKUP(D814,'Specimen-Sample'!A$2:L$3024,3)</f>
        <v>#N/A</v>
      </c>
      <c r="F814" s="8">
        <f>VLOOKUP(D814,'Specimen-Sample'!A$2:O$3024,2)</f>
        <v>2607</v>
      </c>
      <c r="G814" s="8">
        <f>VLOOKUP(F814,Malignancy!$A$2:$B$2019,2)</f>
        <v>2108</v>
      </c>
      <c r="H814" t="s">
        <v>13001</v>
      </c>
      <c r="I814" t="s">
        <v>13003</v>
      </c>
    </row>
    <row r="815" spans="1:9" x14ac:dyDescent="0.25">
      <c r="A815">
        <f t="shared" si="39"/>
        <v>103</v>
      </c>
      <c r="B815">
        <f t="shared" si="40"/>
        <v>133</v>
      </c>
      <c r="C815">
        <f t="shared" si="38"/>
        <v>202</v>
      </c>
      <c r="D815" t="s">
        <v>8896</v>
      </c>
      <c r="E815" s="8" t="e">
        <f>VLOOKUP(D815,'Specimen-Sample'!A$2:L$3024,3)</f>
        <v>#N/A</v>
      </c>
      <c r="F815" s="8">
        <f>VLOOKUP(D815,'Specimen-Sample'!A$2:O$3024,2)</f>
        <v>2607</v>
      </c>
      <c r="G815" s="8">
        <f>VLOOKUP(F815,Malignancy!$A$2:$B$2019,2)</f>
        <v>2108</v>
      </c>
      <c r="H815" t="s">
        <v>13017</v>
      </c>
      <c r="I815" t="s">
        <v>13015</v>
      </c>
    </row>
    <row r="816" spans="1:9" x14ac:dyDescent="0.25">
      <c r="A816">
        <f t="shared" si="39"/>
        <v>103</v>
      </c>
      <c r="B816">
        <f t="shared" si="40"/>
        <v>133</v>
      </c>
      <c r="C816">
        <f t="shared" si="38"/>
        <v>202</v>
      </c>
      <c r="D816" t="s">
        <v>8896</v>
      </c>
      <c r="E816" s="8" t="e">
        <f>VLOOKUP(D816,'Specimen-Sample'!A$2:L$3024,3)</f>
        <v>#N/A</v>
      </c>
      <c r="F816" s="8">
        <f>VLOOKUP(D816,'Specimen-Sample'!A$2:O$3024,2)</f>
        <v>2607</v>
      </c>
      <c r="G816" s="8">
        <f>VLOOKUP(F816,Malignancy!$A$2:$B$2019,2)</f>
        <v>2108</v>
      </c>
      <c r="H816" t="s">
        <v>13008</v>
      </c>
      <c r="I816" t="s">
        <v>13007</v>
      </c>
    </row>
    <row r="817" spans="1:9" x14ac:dyDescent="0.25">
      <c r="A817">
        <f t="shared" si="39"/>
        <v>103</v>
      </c>
      <c r="B817">
        <f t="shared" si="40"/>
        <v>133</v>
      </c>
      <c r="C817">
        <f t="shared" si="38"/>
        <v>202</v>
      </c>
      <c r="D817" t="s">
        <v>8896</v>
      </c>
      <c r="E817" s="8" t="e">
        <f>VLOOKUP(D817,'Specimen-Sample'!A$2:L$3024,3)</f>
        <v>#N/A</v>
      </c>
      <c r="F817" s="8">
        <f>VLOOKUP(D817,'Specimen-Sample'!A$2:O$3024,2)</f>
        <v>2607</v>
      </c>
      <c r="G817" s="8">
        <f>VLOOKUP(F817,Malignancy!$A$2:$B$2019,2)</f>
        <v>2108</v>
      </c>
      <c r="H817" t="s">
        <v>13011</v>
      </c>
      <c r="I817" t="s">
        <v>13002</v>
      </c>
    </row>
    <row r="818" spans="1:9" x14ac:dyDescent="0.25">
      <c r="A818">
        <f t="shared" si="39"/>
        <v>103</v>
      </c>
      <c r="B818">
        <f t="shared" si="40"/>
        <v>133</v>
      </c>
      <c r="C818">
        <f t="shared" si="38"/>
        <v>203</v>
      </c>
      <c r="D818" t="s">
        <v>7146</v>
      </c>
      <c r="E818" s="8" t="str">
        <f>VLOOKUP(D818,'Specimen-Sample'!A$2:L$3024,3)</f>
        <v>PHI</v>
      </c>
      <c r="F818" s="8">
        <f>VLOOKUP(D818,'Specimen-Sample'!A$2:O$3024,2)</f>
        <v>1842</v>
      </c>
      <c r="G818" s="8">
        <f>VLOOKUP(F818,Malignancy!$A$2:$B$2019,2)</f>
        <v>1902</v>
      </c>
      <c r="H818" t="s">
        <v>13128</v>
      </c>
      <c r="I818" t="s">
        <v>13117</v>
      </c>
    </row>
    <row r="819" spans="1:9" x14ac:dyDescent="0.25">
      <c r="A819">
        <f t="shared" si="39"/>
        <v>103</v>
      </c>
      <c r="B819">
        <f t="shared" si="40"/>
        <v>133</v>
      </c>
      <c r="C819">
        <f t="shared" si="38"/>
        <v>203</v>
      </c>
      <c r="D819" t="s">
        <v>7146</v>
      </c>
      <c r="E819" s="8" t="str">
        <f>VLOOKUP(D819,'Specimen-Sample'!A$2:L$3024,3)</f>
        <v>PHI</v>
      </c>
      <c r="F819" s="8">
        <f>VLOOKUP(D819,'Specimen-Sample'!A$2:O$3024,2)</f>
        <v>1842</v>
      </c>
      <c r="G819" s="8">
        <f>VLOOKUP(F819,Malignancy!$A$2:$B$2019,2)</f>
        <v>1902</v>
      </c>
      <c r="H819" t="s">
        <v>13115</v>
      </c>
      <c r="I819" t="s">
        <v>13109</v>
      </c>
    </row>
    <row r="820" spans="1:9" x14ac:dyDescent="0.25">
      <c r="A820">
        <f t="shared" si="39"/>
        <v>103</v>
      </c>
      <c r="B820">
        <f t="shared" si="40"/>
        <v>133</v>
      </c>
      <c r="C820">
        <f t="shared" si="38"/>
        <v>203</v>
      </c>
      <c r="D820" t="s">
        <v>7146</v>
      </c>
      <c r="E820" s="8" t="str">
        <f>VLOOKUP(D820,'Specimen-Sample'!A$2:L$3024,3)</f>
        <v>PHI</v>
      </c>
      <c r="F820" s="8">
        <f>VLOOKUP(D820,'Specimen-Sample'!A$2:O$3024,2)</f>
        <v>1842</v>
      </c>
      <c r="G820" s="8">
        <f>VLOOKUP(F820,Malignancy!$A$2:$B$2019,2)</f>
        <v>1902</v>
      </c>
      <c r="H820" t="s">
        <v>13120</v>
      </c>
      <c r="I820" t="s">
        <v>13121</v>
      </c>
    </row>
    <row r="821" spans="1:9" x14ac:dyDescent="0.25">
      <c r="A821">
        <f t="shared" si="39"/>
        <v>103</v>
      </c>
      <c r="B821">
        <f t="shared" si="40"/>
        <v>133</v>
      </c>
      <c r="C821">
        <f t="shared" si="38"/>
        <v>203</v>
      </c>
      <c r="D821" t="s">
        <v>7146</v>
      </c>
      <c r="E821" s="8" t="str">
        <f>VLOOKUP(D821,'Specimen-Sample'!A$2:L$3024,3)</f>
        <v>PHI</v>
      </c>
      <c r="F821" s="8">
        <f>VLOOKUP(D821,'Specimen-Sample'!A$2:O$3024,2)</f>
        <v>1842</v>
      </c>
      <c r="G821" s="8">
        <f>VLOOKUP(F821,Malignancy!$A$2:$B$2019,2)</f>
        <v>1902</v>
      </c>
      <c r="H821" t="s">
        <v>13126</v>
      </c>
      <c r="I821" t="s">
        <v>13110</v>
      </c>
    </row>
    <row r="822" spans="1:9" x14ac:dyDescent="0.25">
      <c r="A822">
        <f t="shared" si="39"/>
        <v>103</v>
      </c>
      <c r="B822">
        <f t="shared" si="40"/>
        <v>133</v>
      </c>
      <c r="C822">
        <f t="shared" si="38"/>
        <v>203</v>
      </c>
      <c r="D822" t="s">
        <v>7146</v>
      </c>
      <c r="E822" s="8" t="str">
        <f>VLOOKUP(D822,'Specimen-Sample'!A$2:L$3024,3)</f>
        <v>PHI</v>
      </c>
      <c r="F822" s="8">
        <f>VLOOKUP(D822,'Specimen-Sample'!A$2:O$3024,2)</f>
        <v>1842</v>
      </c>
      <c r="G822" s="8">
        <f>VLOOKUP(F822,Malignancy!$A$2:$B$2019,2)</f>
        <v>1902</v>
      </c>
      <c r="H822" t="s">
        <v>13122</v>
      </c>
      <c r="I822" t="s">
        <v>13112</v>
      </c>
    </row>
    <row r="823" spans="1:9" x14ac:dyDescent="0.25">
      <c r="A823">
        <f t="shared" si="39"/>
        <v>103</v>
      </c>
      <c r="B823">
        <f t="shared" si="40"/>
        <v>133</v>
      </c>
      <c r="C823">
        <f t="shared" si="38"/>
        <v>203</v>
      </c>
      <c r="D823" t="s">
        <v>7146</v>
      </c>
      <c r="E823" s="8" t="str">
        <f>VLOOKUP(D823,'Specimen-Sample'!A$2:L$3024,3)</f>
        <v>PHI</v>
      </c>
      <c r="F823" s="8">
        <f>VLOOKUP(D823,'Specimen-Sample'!A$2:O$3024,2)</f>
        <v>1842</v>
      </c>
      <c r="G823" s="8">
        <f>VLOOKUP(F823,Malignancy!$A$2:$B$2019,2)</f>
        <v>1902</v>
      </c>
      <c r="H823" t="s">
        <v>13125</v>
      </c>
      <c r="I823" t="s">
        <v>13116</v>
      </c>
    </row>
    <row r="824" spans="1:9" x14ac:dyDescent="0.25">
      <c r="A824">
        <f t="shared" si="39"/>
        <v>103</v>
      </c>
      <c r="B824">
        <f t="shared" si="40"/>
        <v>133</v>
      </c>
      <c r="C824">
        <f t="shared" si="38"/>
        <v>203</v>
      </c>
      <c r="D824" t="s">
        <v>7146</v>
      </c>
      <c r="E824" s="8" t="str">
        <f>VLOOKUP(D824,'Specimen-Sample'!A$2:L$3024,3)</f>
        <v>PHI</v>
      </c>
      <c r="F824" s="8">
        <f>VLOOKUP(D824,'Specimen-Sample'!A$2:O$3024,2)</f>
        <v>1842</v>
      </c>
      <c r="G824" s="8">
        <f>VLOOKUP(F824,Malignancy!$A$2:$B$2019,2)</f>
        <v>1902</v>
      </c>
      <c r="H824" t="s">
        <v>13124</v>
      </c>
      <c r="I824" t="s">
        <v>13107</v>
      </c>
    </row>
    <row r="825" spans="1:9" x14ac:dyDescent="0.25">
      <c r="A825">
        <f t="shared" si="39"/>
        <v>103</v>
      </c>
      <c r="B825">
        <f t="shared" si="40"/>
        <v>133</v>
      </c>
      <c r="C825">
        <f t="shared" si="38"/>
        <v>203</v>
      </c>
      <c r="D825" t="s">
        <v>7146</v>
      </c>
      <c r="E825" s="8" t="str">
        <f>VLOOKUP(D825,'Specimen-Sample'!A$2:L$3024,3)</f>
        <v>PHI</v>
      </c>
      <c r="F825" s="8">
        <f>VLOOKUP(D825,'Specimen-Sample'!A$2:O$3024,2)</f>
        <v>1842</v>
      </c>
      <c r="G825" s="8">
        <f>VLOOKUP(F825,Malignancy!$A$2:$B$2019,2)</f>
        <v>1902</v>
      </c>
      <c r="H825" t="s">
        <v>13127</v>
      </c>
      <c r="I825" t="s">
        <v>13119</v>
      </c>
    </row>
    <row r="826" spans="1:9" x14ac:dyDescent="0.25">
      <c r="A826">
        <f t="shared" si="39"/>
        <v>103</v>
      </c>
      <c r="B826">
        <f t="shared" si="40"/>
        <v>133</v>
      </c>
      <c r="C826">
        <f t="shared" si="38"/>
        <v>203</v>
      </c>
      <c r="D826" t="s">
        <v>7146</v>
      </c>
      <c r="E826" s="8" t="str">
        <f>VLOOKUP(D826,'Specimen-Sample'!A$2:L$3024,3)</f>
        <v>PHI</v>
      </c>
      <c r="F826" s="8">
        <f>VLOOKUP(D826,'Specimen-Sample'!A$2:O$3024,2)</f>
        <v>1842</v>
      </c>
      <c r="G826" s="8">
        <f>VLOOKUP(F826,Malignancy!$A$2:$B$2019,2)</f>
        <v>1902</v>
      </c>
      <c r="H826" t="s">
        <v>13114</v>
      </c>
      <c r="I826" t="s">
        <v>13108</v>
      </c>
    </row>
    <row r="827" spans="1:9" x14ac:dyDescent="0.25">
      <c r="A827">
        <f t="shared" si="39"/>
        <v>103</v>
      </c>
      <c r="B827">
        <f t="shared" si="40"/>
        <v>133</v>
      </c>
      <c r="C827">
        <f t="shared" si="38"/>
        <v>203</v>
      </c>
      <c r="D827" t="s">
        <v>7146</v>
      </c>
      <c r="E827" s="8" t="str">
        <f>VLOOKUP(D827,'Specimen-Sample'!A$2:L$3024,3)</f>
        <v>PHI</v>
      </c>
      <c r="F827" s="8">
        <f>VLOOKUP(D827,'Specimen-Sample'!A$2:O$3024,2)</f>
        <v>1842</v>
      </c>
      <c r="G827" s="8">
        <f>VLOOKUP(F827,Malignancy!$A$2:$B$2019,2)</f>
        <v>1902</v>
      </c>
      <c r="H827" t="s">
        <v>13118</v>
      </c>
      <c r="I827" t="s">
        <v>13111</v>
      </c>
    </row>
    <row r="828" spans="1:9" x14ac:dyDescent="0.25">
      <c r="A828">
        <f t="shared" si="39"/>
        <v>103</v>
      </c>
      <c r="B828">
        <f t="shared" si="40"/>
        <v>133</v>
      </c>
      <c r="C828">
        <f t="shared" si="38"/>
        <v>203</v>
      </c>
      <c r="D828" t="s">
        <v>7146</v>
      </c>
      <c r="E828" s="8" t="str">
        <f>VLOOKUP(D828,'Specimen-Sample'!A$2:L$3024,3)</f>
        <v>PHI</v>
      </c>
      <c r="F828" s="8">
        <f>VLOOKUP(D828,'Specimen-Sample'!A$2:O$3024,2)</f>
        <v>1842</v>
      </c>
      <c r="G828" s="8">
        <f>VLOOKUP(F828,Malignancy!$A$2:$B$2019,2)</f>
        <v>1902</v>
      </c>
      <c r="H828" t="s">
        <v>13113</v>
      </c>
      <c r="I828" t="s">
        <v>13123</v>
      </c>
    </row>
    <row r="829" spans="1:9" x14ac:dyDescent="0.25">
      <c r="A829">
        <f t="shared" si="39"/>
        <v>103</v>
      </c>
      <c r="B829">
        <f t="shared" si="40"/>
        <v>133</v>
      </c>
      <c r="C829">
        <f t="shared" si="38"/>
        <v>204</v>
      </c>
      <c r="D829" t="s">
        <v>8580</v>
      </c>
      <c r="E829" s="8" t="e">
        <f>VLOOKUP(D829,'Specimen-Sample'!A$2:L$3024,3)</f>
        <v>#N/A</v>
      </c>
      <c r="F829" s="8">
        <f>VLOOKUP(D829,'Specimen-Sample'!A$2:O$3024,2)</f>
        <v>2469</v>
      </c>
      <c r="G829" s="8">
        <f>VLOOKUP(F829,Malignancy!$A$2:$B$2019,2)</f>
        <v>2108</v>
      </c>
      <c r="H829" t="s">
        <v>13512</v>
      </c>
      <c r="I829" t="s">
        <v>13500</v>
      </c>
    </row>
    <row r="830" spans="1:9" x14ac:dyDescent="0.25">
      <c r="A830">
        <f t="shared" si="39"/>
        <v>103</v>
      </c>
      <c r="B830">
        <f t="shared" si="40"/>
        <v>133</v>
      </c>
      <c r="C830">
        <f t="shared" si="38"/>
        <v>204</v>
      </c>
      <c r="D830" t="s">
        <v>8580</v>
      </c>
      <c r="E830" s="8" t="e">
        <f>VLOOKUP(D830,'Specimen-Sample'!A$2:L$3024,3)</f>
        <v>#N/A</v>
      </c>
      <c r="F830" s="8">
        <f>VLOOKUP(D830,'Specimen-Sample'!A$2:O$3024,2)</f>
        <v>2469</v>
      </c>
      <c r="G830" s="8">
        <f>VLOOKUP(F830,Malignancy!$A$2:$B$2019,2)</f>
        <v>2108</v>
      </c>
      <c r="H830" t="s">
        <v>13516</v>
      </c>
      <c r="I830" t="s">
        <v>13506</v>
      </c>
    </row>
    <row r="831" spans="1:9" x14ac:dyDescent="0.25">
      <c r="A831">
        <f t="shared" si="39"/>
        <v>103</v>
      </c>
      <c r="B831">
        <f t="shared" si="40"/>
        <v>133</v>
      </c>
      <c r="C831">
        <f t="shared" si="38"/>
        <v>204</v>
      </c>
      <c r="D831" t="s">
        <v>8580</v>
      </c>
      <c r="E831" s="8" t="e">
        <f>VLOOKUP(D831,'Specimen-Sample'!A$2:L$3024,3)</f>
        <v>#N/A</v>
      </c>
      <c r="F831" s="8">
        <f>VLOOKUP(D831,'Specimen-Sample'!A$2:O$3024,2)</f>
        <v>2469</v>
      </c>
      <c r="G831" s="8">
        <f>VLOOKUP(F831,Malignancy!$A$2:$B$2019,2)</f>
        <v>2108</v>
      </c>
      <c r="H831" t="s">
        <v>13499</v>
      </c>
      <c r="I831" t="s">
        <v>13508</v>
      </c>
    </row>
    <row r="832" spans="1:9" x14ac:dyDescent="0.25">
      <c r="A832">
        <f t="shared" si="39"/>
        <v>103</v>
      </c>
      <c r="B832">
        <f t="shared" si="40"/>
        <v>133</v>
      </c>
      <c r="C832">
        <f t="shared" si="38"/>
        <v>204</v>
      </c>
      <c r="D832" t="s">
        <v>8580</v>
      </c>
      <c r="E832" s="8" t="e">
        <f>VLOOKUP(D832,'Specimen-Sample'!A$2:L$3024,3)</f>
        <v>#N/A</v>
      </c>
      <c r="F832" s="8">
        <f>VLOOKUP(D832,'Specimen-Sample'!A$2:O$3024,2)</f>
        <v>2469</v>
      </c>
      <c r="G832" s="8">
        <f>VLOOKUP(F832,Malignancy!$A$2:$B$2019,2)</f>
        <v>2108</v>
      </c>
      <c r="H832" t="s">
        <v>13510</v>
      </c>
      <c r="I832" t="s">
        <v>13519</v>
      </c>
    </row>
    <row r="833" spans="1:9" x14ac:dyDescent="0.25">
      <c r="A833">
        <f t="shared" si="39"/>
        <v>103</v>
      </c>
      <c r="B833">
        <f t="shared" si="40"/>
        <v>133</v>
      </c>
      <c r="C833">
        <f t="shared" si="38"/>
        <v>204</v>
      </c>
      <c r="D833" t="s">
        <v>8580</v>
      </c>
      <c r="E833" s="8" t="e">
        <f>VLOOKUP(D833,'Specimen-Sample'!A$2:L$3024,3)</f>
        <v>#N/A</v>
      </c>
      <c r="F833" s="8">
        <f>VLOOKUP(D833,'Specimen-Sample'!A$2:O$3024,2)</f>
        <v>2469</v>
      </c>
      <c r="G833" s="8">
        <f>VLOOKUP(F833,Malignancy!$A$2:$B$2019,2)</f>
        <v>2108</v>
      </c>
      <c r="H833" t="s">
        <v>13511</v>
      </c>
      <c r="I833" t="s">
        <v>13513</v>
      </c>
    </row>
    <row r="834" spans="1:9" x14ac:dyDescent="0.25">
      <c r="A834">
        <f t="shared" si="39"/>
        <v>103</v>
      </c>
      <c r="B834">
        <f t="shared" si="40"/>
        <v>133</v>
      </c>
      <c r="C834">
        <f t="shared" si="38"/>
        <v>204</v>
      </c>
      <c r="D834" t="s">
        <v>8580</v>
      </c>
      <c r="E834" s="8" t="e">
        <f>VLOOKUP(D834,'Specimen-Sample'!A$2:L$3024,3)</f>
        <v>#N/A</v>
      </c>
      <c r="F834" s="8">
        <f>VLOOKUP(D834,'Specimen-Sample'!A$2:O$3024,2)</f>
        <v>2469</v>
      </c>
      <c r="G834" s="8">
        <f>VLOOKUP(F834,Malignancy!$A$2:$B$2019,2)</f>
        <v>2108</v>
      </c>
      <c r="H834" t="s">
        <v>13515</v>
      </c>
      <c r="I834" t="s">
        <v>13503</v>
      </c>
    </row>
    <row r="835" spans="1:9" x14ac:dyDescent="0.25">
      <c r="A835">
        <f t="shared" si="39"/>
        <v>103</v>
      </c>
      <c r="B835">
        <f t="shared" si="40"/>
        <v>133</v>
      </c>
      <c r="C835">
        <f t="shared" si="38"/>
        <v>204</v>
      </c>
      <c r="D835" t="s">
        <v>8580</v>
      </c>
      <c r="E835" s="8" t="e">
        <f>VLOOKUP(D835,'Specimen-Sample'!A$2:L$3024,3)</f>
        <v>#N/A</v>
      </c>
      <c r="F835" s="8">
        <f>VLOOKUP(D835,'Specimen-Sample'!A$2:O$3024,2)</f>
        <v>2469</v>
      </c>
      <c r="G835" s="8">
        <f>VLOOKUP(F835,Malignancy!$A$2:$B$2019,2)</f>
        <v>2108</v>
      </c>
      <c r="H835" t="s">
        <v>13517</v>
      </c>
      <c r="I835" t="s">
        <v>13502</v>
      </c>
    </row>
    <row r="836" spans="1:9" x14ac:dyDescent="0.25">
      <c r="A836">
        <f t="shared" si="39"/>
        <v>103</v>
      </c>
      <c r="B836">
        <f t="shared" si="40"/>
        <v>133</v>
      </c>
      <c r="C836">
        <f t="shared" ref="C836:C899" si="41">IF(D835&lt;&gt;D836,C835+1,C835)</f>
        <v>204</v>
      </c>
      <c r="D836" t="s">
        <v>8580</v>
      </c>
      <c r="E836" s="8" t="e">
        <f>VLOOKUP(D836,'Specimen-Sample'!A$2:L$3024,3)</f>
        <v>#N/A</v>
      </c>
      <c r="F836" s="8">
        <f>VLOOKUP(D836,'Specimen-Sample'!A$2:O$3024,2)</f>
        <v>2469</v>
      </c>
      <c r="G836" s="8">
        <f>VLOOKUP(F836,Malignancy!$A$2:$B$2019,2)</f>
        <v>2108</v>
      </c>
      <c r="H836" t="s">
        <v>13504</v>
      </c>
      <c r="I836" t="s">
        <v>13507</v>
      </c>
    </row>
    <row r="837" spans="1:9" x14ac:dyDescent="0.25">
      <c r="A837">
        <f t="shared" si="39"/>
        <v>103</v>
      </c>
      <c r="B837">
        <f t="shared" si="40"/>
        <v>133</v>
      </c>
      <c r="C837">
        <f t="shared" si="41"/>
        <v>204</v>
      </c>
      <c r="D837" t="s">
        <v>8580</v>
      </c>
      <c r="E837" s="8" t="e">
        <f>VLOOKUP(D837,'Specimen-Sample'!A$2:L$3024,3)</f>
        <v>#N/A</v>
      </c>
      <c r="F837" s="8">
        <f>VLOOKUP(D837,'Specimen-Sample'!A$2:O$3024,2)</f>
        <v>2469</v>
      </c>
      <c r="G837" s="8">
        <f>VLOOKUP(F837,Malignancy!$A$2:$B$2019,2)</f>
        <v>2108</v>
      </c>
      <c r="H837" t="s">
        <v>13518</v>
      </c>
      <c r="I837" t="s">
        <v>13501</v>
      </c>
    </row>
    <row r="838" spans="1:9" x14ac:dyDescent="0.25">
      <c r="A838">
        <f t="shared" si="39"/>
        <v>103</v>
      </c>
      <c r="B838">
        <f t="shared" si="40"/>
        <v>133</v>
      </c>
      <c r="C838">
        <f t="shared" si="41"/>
        <v>204</v>
      </c>
      <c r="D838" t="s">
        <v>8580</v>
      </c>
      <c r="E838" s="8" t="e">
        <f>VLOOKUP(D838,'Specimen-Sample'!A$2:L$3024,3)</f>
        <v>#N/A</v>
      </c>
      <c r="F838" s="8">
        <f>VLOOKUP(D838,'Specimen-Sample'!A$2:O$3024,2)</f>
        <v>2469</v>
      </c>
      <c r="G838" s="8">
        <f>VLOOKUP(F838,Malignancy!$A$2:$B$2019,2)</f>
        <v>2108</v>
      </c>
      <c r="H838" t="s">
        <v>13509</v>
      </c>
      <c r="I838" t="s">
        <v>13514</v>
      </c>
    </row>
    <row r="839" spans="1:9" x14ac:dyDescent="0.25">
      <c r="A839">
        <f t="shared" si="39"/>
        <v>103</v>
      </c>
      <c r="B839">
        <f t="shared" si="40"/>
        <v>133</v>
      </c>
      <c r="C839">
        <f t="shared" si="41"/>
        <v>204</v>
      </c>
      <c r="D839" t="s">
        <v>8580</v>
      </c>
      <c r="E839" s="8" t="e">
        <f>VLOOKUP(D839,'Specimen-Sample'!A$2:L$3024,3)</f>
        <v>#N/A</v>
      </c>
      <c r="F839" s="8">
        <f>VLOOKUP(D839,'Specimen-Sample'!A$2:O$3024,2)</f>
        <v>2469</v>
      </c>
      <c r="G839" s="8">
        <f>VLOOKUP(F839,Malignancy!$A$2:$B$2019,2)</f>
        <v>2108</v>
      </c>
      <c r="H839" t="s">
        <v>13520</v>
      </c>
      <c r="I839" t="s">
        <v>13505</v>
      </c>
    </row>
    <row r="840" spans="1:9" x14ac:dyDescent="0.25">
      <c r="A840">
        <f t="shared" si="39"/>
        <v>103</v>
      </c>
      <c r="B840">
        <f t="shared" si="40"/>
        <v>133</v>
      </c>
      <c r="C840">
        <f t="shared" si="41"/>
        <v>205</v>
      </c>
      <c r="D840" t="s">
        <v>7264</v>
      </c>
      <c r="E840" s="8" t="str">
        <f>VLOOKUP(D840,'Specimen-Sample'!A$2:L$3024,3)</f>
        <v>PHI</v>
      </c>
      <c r="F840" s="8">
        <f>VLOOKUP(D840,'Specimen-Sample'!A$2:O$3024,2)</f>
        <v>1874</v>
      </c>
      <c r="G840" s="8">
        <f>VLOOKUP(F840,Malignancy!$A$2:$B$2019,2)</f>
        <v>1930</v>
      </c>
      <c r="H840" t="s">
        <v>13255</v>
      </c>
      <c r="I840" t="s">
        <v>13251</v>
      </c>
    </row>
    <row r="841" spans="1:9" x14ac:dyDescent="0.25">
      <c r="A841">
        <f t="shared" si="39"/>
        <v>103</v>
      </c>
      <c r="B841">
        <f t="shared" si="40"/>
        <v>133</v>
      </c>
      <c r="C841">
        <f t="shared" si="41"/>
        <v>205</v>
      </c>
      <c r="D841" t="s">
        <v>7264</v>
      </c>
      <c r="E841" s="8" t="str">
        <f>VLOOKUP(D841,'Specimen-Sample'!A$2:L$3024,3)</f>
        <v>PHI</v>
      </c>
      <c r="F841" s="8">
        <f>VLOOKUP(D841,'Specimen-Sample'!A$2:O$3024,2)</f>
        <v>1874</v>
      </c>
      <c r="G841" s="8">
        <f>VLOOKUP(F841,Malignancy!$A$2:$B$2019,2)</f>
        <v>1930</v>
      </c>
      <c r="H841" t="s">
        <v>13253</v>
      </c>
      <c r="I841" t="s">
        <v>13246</v>
      </c>
    </row>
    <row r="842" spans="1:9" x14ac:dyDescent="0.25">
      <c r="A842">
        <f t="shared" si="39"/>
        <v>103</v>
      </c>
      <c r="B842">
        <f t="shared" si="40"/>
        <v>133</v>
      </c>
      <c r="C842">
        <f t="shared" si="41"/>
        <v>205</v>
      </c>
      <c r="D842" t="s">
        <v>7264</v>
      </c>
      <c r="E842" s="8" t="str">
        <f>VLOOKUP(D842,'Specimen-Sample'!A$2:L$3024,3)</f>
        <v>PHI</v>
      </c>
      <c r="F842" s="8">
        <f>VLOOKUP(D842,'Specimen-Sample'!A$2:O$3024,2)</f>
        <v>1874</v>
      </c>
      <c r="G842" s="8">
        <f>VLOOKUP(F842,Malignancy!$A$2:$B$2019,2)</f>
        <v>1930</v>
      </c>
      <c r="H842" t="s">
        <v>13245</v>
      </c>
      <c r="I842" t="s">
        <v>13239</v>
      </c>
    </row>
    <row r="843" spans="1:9" x14ac:dyDescent="0.25">
      <c r="A843">
        <f t="shared" si="39"/>
        <v>103</v>
      </c>
      <c r="B843">
        <f t="shared" si="40"/>
        <v>133</v>
      </c>
      <c r="C843">
        <f t="shared" si="41"/>
        <v>205</v>
      </c>
      <c r="D843" t="s">
        <v>7264</v>
      </c>
      <c r="E843" s="8" t="str">
        <f>VLOOKUP(D843,'Specimen-Sample'!A$2:L$3024,3)</f>
        <v>PHI</v>
      </c>
      <c r="F843" s="8">
        <f>VLOOKUP(D843,'Specimen-Sample'!A$2:O$3024,2)</f>
        <v>1874</v>
      </c>
      <c r="G843" s="8">
        <f>VLOOKUP(F843,Malignancy!$A$2:$B$2019,2)</f>
        <v>1930</v>
      </c>
      <c r="H843" t="s">
        <v>13242</v>
      </c>
      <c r="I843" t="s">
        <v>13244</v>
      </c>
    </row>
    <row r="844" spans="1:9" x14ac:dyDescent="0.25">
      <c r="A844">
        <f t="shared" si="39"/>
        <v>103</v>
      </c>
      <c r="B844">
        <f t="shared" si="40"/>
        <v>133</v>
      </c>
      <c r="C844">
        <f t="shared" si="41"/>
        <v>205</v>
      </c>
      <c r="D844" t="s">
        <v>7264</v>
      </c>
      <c r="E844" s="8" t="str">
        <f>VLOOKUP(D844,'Specimen-Sample'!A$2:L$3024,3)</f>
        <v>PHI</v>
      </c>
      <c r="F844" s="8">
        <f>VLOOKUP(D844,'Specimen-Sample'!A$2:O$3024,2)</f>
        <v>1874</v>
      </c>
      <c r="G844" s="8">
        <f>VLOOKUP(F844,Malignancy!$A$2:$B$2019,2)</f>
        <v>1930</v>
      </c>
      <c r="H844" t="s">
        <v>13252</v>
      </c>
      <c r="I844" t="s">
        <v>13247</v>
      </c>
    </row>
    <row r="845" spans="1:9" x14ac:dyDescent="0.25">
      <c r="A845">
        <f t="shared" si="39"/>
        <v>103</v>
      </c>
      <c r="B845">
        <f t="shared" si="40"/>
        <v>133</v>
      </c>
      <c r="C845">
        <f t="shared" si="41"/>
        <v>205</v>
      </c>
      <c r="D845" t="s">
        <v>7264</v>
      </c>
      <c r="E845" s="8" t="str">
        <f>VLOOKUP(D845,'Specimen-Sample'!A$2:L$3024,3)</f>
        <v>PHI</v>
      </c>
      <c r="F845" s="8">
        <f>VLOOKUP(D845,'Specimen-Sample'!A$2:O$3024,2)</f>
        <v>1874</v>
      </c>
      <c r="G845" s="8">
        <f>VLOOKUP(F845,Malignancy!$A$2:$B$2019,2)</f>
        <v>1930</v>
      </c>
      <c r="H845" t="s">
        <v>13254</v>
      </c>
      <c r="I845" t="s">
        <v>13235</v>
      </c>
    </row>
    <row r="846" spans="1:9" x14ac:dyDescent="0.25">
      <c r="A846">
        <f t="shared" si="39"/>
        <v>103</v>
      </c>
      <c r="B846">
        <f t="shared" si="40"/>
        <v>133</v>
      </c>
      <c r="C846">
        <f t="shared" si="41"/>
        <v>205</v>
      </c>
      <c r="D846" t="s">
        <v>7264</v>
      </c>
      <c r="E846" s="8" t="str">
        <f>VLOOKUP(D846,'Specimen-Sample'!A$2:L$3024,3)</f>
        <v>PHI</v>
      </c>
      <c r="F846" s="8">
        <f>VLOOKUP(D846,'Specimen-Sample'!A$2:O$3024,2)</f>
        <v>1874</v>
      </c>
      <c r="G846" s="8">
        <f>VLOOKUP(F846,Malignancy!$A$2:$B$2019,2)</f>
        <v>1930</v>
      </c>
      <c r="H846" t="s">
        <v>13243</v>
      </c>
      <c r="I846" t="s">
        <v>13250</v>
      </c>
    </row>
    <row r="847" spans="1:9" x14ac:dyDescent="0.25">
      <c r="A847">
        <f t="shared" si="39"/>
        <v>103</v>
      </c>
      <c r="B847">
        <f t="shared" si="40"/>
        <v>133</v>
      </c>
      <c r="C847">
        <f t="shared" si="41"/>
        <v>205</v>
      </c>
      <c r="D847" t="s">
        <v>7264</v>
      </c>
      <c r="E847" s="8" t="str">
        <f>VLOOKUP(D847,'Specimen-Sample'!A$2:L$3024,3)</f>
        <v>PHI</v>
      </c>
      <c r="F847" s="8">
        <f>VLOOKUP(D847,'Specimen-Sample'!A$2:O$3024,2)</f>
        <v>1874</v>
      </c>
      <c r="G847" s="8">
        <f>VLOOKUP(F847,Malignancy!$A$2:$B$2019,2)</f>
        <v>1930</v>
      </c>
      <c r="H847" t="s">
        <v>13238</v>
      </c>
      <c r="I847" t="s">
        <v>13248</v>
      </c>
    </row>
    <row r="848" spans="1:9" x14ac:dyDescent="0.25">
      <c r="A848">
        <f t="shared" si="39"/>
        <v>103</v>
      </c>
      <c r="B848">
        <f t="shared" si="40"/>
        <v>133</v>
      </c>
      <c r="C848">
        <f t="shared" si="41"/>
        <v>205</v>
      </c>
      <c r="D848" t="s">
        <v>7264</v>
      </c>
      <c r="E848" s="8" t="str">
        <f>VLOOKUP(D848,'Specimen-Sample'!A$2:L$3024,3)</f>
        <v>PHI</v>
      </c>
      <c r="F848" s="8">
        <f>VLOOKUP(D848,'Specimen-Sample'!A$2:O$3024,2)</f>
        <v>1874</v>
      </c>
      <c r="G848" s="8">
        <f>VLOOKUP(F848,Malignancy!$A$2:$B$2019,2)</f>
        <v>1930</v>
      </c>
      <c r="H848" t="s">
        <v>13241</v>
      </c>
      <c r="I848" t="s">
        <v>13236</v>
      </c>
    </row>
    <row r="849" spans="1:9" x14ac:dyDescent="0.25">
      <c r="A849">
        <f t="shared" si="39"/>
        <v>103</v>
      </c>
      <c r="B849">
        <f t="shared" si="40"/>
        <v>133</v>
      </c>
      <c r="C849">
        <f t="shared" si="41"/>
        <v>205</v>
      </c>
      <c r="D849" t="s">
        <v>7264</v>
      </c>
      <c r="E849" s="8" t="str">
        <f>VLOOKUP(D849,'Specimen-Sample'!A$2:L$3024,3)</f>
        <v>PHI</v>
      </c>
      <c r="F849" s="8">
        <f>VLOOKUP(D849,'Specimen-Sample'!A$2:O$3024,2)</f>
        <v>1874</v>
      </c>
      <c r="G849" s="8">
        <f>VLOOKUP(F849,Malignancy!$A$2:$B$2019,2)</f>
        <v>1930</v>
      </c>
      <c r="H849" t="s">
        <v>13237</v>
      </c>
      <c r="I849" t="s">
        <v>13256</v>
      </c>
    </row>
    <row r="850" spans="1:9" x14ac:dyDescent="0.25">
      <c r="A850">
        <f t="shared" si="39"/>
        <v>103</v>
      </c>
      <c r="B850">
        <f t="shared" si="40"/>
        <v>133</v>
      </c>
      <c r="C850">
        <f t="shared" si="41"/>
        <v>205</v>
      </c>
      <c r="D850" t="s">
        <v>7264</v>
      </c>
      <c r="E850" s="8" t="str">
        <f>VLOOKUP(D850,'Specimen-Sample'!A$2:L$3024,3)</f>
        <v>PHI</v>
      </c>
      <c r="F850" s="8">
        <f>VLOOKUP(D850,'Specimen-Sample'!A$2:O$3024,2)</f>
        <v>1874</v>
      </c>
      <c r="G850" s="8">
        <f>VLOOKUP(F850,Malignancy!$A$2:$B$2019,2)</f>
        <v>1930</v>
      </c>
      <c r="H850" t="s">
        <v>13240</v>
      </c>
      <c r="I850" t="s">
        <v>13249</v>
      </c>
    </row>
    <row r="851" spans="1:9" x14ac:dyDescent="0.25">
      <c r="A851">
        <f t="shared" si="39"/>
        <v>103</v>
      </c>
      <c r="B851">
        <f t="shared" si="40"/>
        <v>133</v>
      </c>
      <c r="C851">
        <f t="shared" si="41"/>
        <v>206</v>
      </c>
      <c r="D851" t="s">
        <v>5605</v>
      </c>
      <c r="E851" s="8" t="str">
        <f>VLOOKUP(D851,'Specimen-Sample'!A$2:L$3024,3)</f>
        <v>PHI</v>
      </c>
      <c r="F851" s="8">
        <f>VLOOKUP(D851,'Specimen-Sample'!A$2:O$3024,2)</f>
        <v>1276</v>
      </c>
      <c r="G851" s="8">
        <f>VLOOKUP(F851,Malignancy!$A$2:$B$2019,2)</f>
        <v>1337</v>
      </c>
      <c r="H851" t="s">
        <v>13341</v>
      </c>
      <c r="I851" t="s">
        <v>13344</v>
      </c>
    </row>
    <row r="852" spans="1:9" x14ac:dyDescent="0.25">
      <c r="A852">
        <f t="shared" si="39"/>
        <v>103</v>
      </c>
      <c r="B852">
        <f t="shared" si="40"/>
        <v>133</v>
      </c>
      <c r="C852">
        <f t="shared" si="41"/>
        <v>206</v>
      </c>
      <c r="D852" t="s">
        <v>5605</v>
      </c>
      <c r="E852" s="8" t="str">
        <f>VLOOKUP(D852,'Specimen-Sample'!A$2:L$3024,3)</f>
        <v>PHI</v>
      </c>
      <c r="F852" s="8">
        <f>VLOOKUP(D852,'Specimen-Sample'!A$2:O$3024,2)</f>
        <v>1276</v>
      </c>
      <c r="G852" s="8">
        <f>VLOOKUP(F852,Malignancy!$A$2:$B$2019,2)</f>
        <v>1337</v>
      </c>
      <c r="H852" t="s">
        <v>13330</v>
      </c>
      <c r="I852" t="s">
        <v>13343</v>
      </c>
    </row>
    <row r="853" spans="1:9" x14ac:dyDescent="0.25">
      <c r="A853">
        <f t="shared" si="39"/>
        <v>103</v>
      </c>
      <c r="B853">
        <f t="shared" si="40"/>
        <v>133</v>
      </c>
      <c r="C853">
        <f t="shared" si="41"/>
        <v>206</v>
      </c>
      <c r="D853" t="s">
        <v>5605</v>
      </c>
      <c r="E853" s="8" t="str">
        <f>VLOOKUP(D853,'Specimen-Sample'!A$2:L$3024,3)</f>
        <v>PHI</v>
      </c>
      <c r="F853" s="8">
        <f>VLOOKUP(D853,'Specimen-Sample'!A$2:O$3024,2)</f>
        <v>1276</v>
      </c>
      <c r="G853" s="8">
        <f>VLOOKUP(F853,Malignancy!$A$2:$B$2019,2)</f>
        <v>1337</v>
      </c>
      <c r="H853" t="s">
        <v>13339</v>
      </c>
      <c r="I853" t="s">
        <v>13338</v>
      </c>
    </row>
    <row r="854" spans="1:9" x14ac:dyDescent="0.25">
      <c r="A854">
        <f t="shared" si="39"/>
        <v>103</v>
      </c>
      <c r="B854">
        <f t="shared" si="40"/>
        <v>133</v>
      </c>
      <c r="C854">
        <f t="shared" si="41"/>
        <v>206</v>
      </c>
      <c r="D854" t="s">
        <v>5605</v>
      </c>
      <c r="E854" s="8" t="str">
        <f>VLOOKUP(D854,'Specimen-Sample'!A$2:L$3024,3)</f>
        <v>PHI</v>
      </c>
      <c r="F854" s="8">
        <f>VLOOKUP(D854,'Specimen-Sample'!A$2:O$3024,2)</f>
        <v>1276</v>
      </c>
      <c r="G854" s="8">
        <f>VLOOKUP(F854,Malignancy!$A$2:$B$2019,2)</f>
        <v>1337</v>
      </c>
      <c r="H854" t="s">
        <v>13335</v>
      </c>
      <c r="I854" t="s">
        <v>13331</v>
      </c>
    </row>
    <row r="855" spans="1:9" x14ac:dyDescent="0.25">
      <c r="A855">
        <f t="shared" si="39"/>
        <v>103</v>
      </c>
      <c r="B855">
        <f t="shared" si="40"/>
        <v>133</v>
      </c>
      <c r="C855">
        <f t="shared" si="41"/>
        <v>206</v>
      </c>
      <c r="D855" t="s">
        <v>5605</v>
      </c>
      <c r="E855" s="8" t="str">
        <f>VLOOKUP(D855,'Specimen-Sample'!A$2:L$3024,3)</f>
        <v>PHI</v>
      </c>
      <c r="F855" s="8">
        <f>VLOOKUP(D855,'Specimen-Sample'!A$2:O$3024,2)</f>
        <v>1276</v>
      </c>
      <c r="G855" s="8">
        <f>VLOOKUP(F855,Malignancy!$A$2:$B$2019,2)</f>
        <v>1337</v>
      </c>
      <c r="H855" t="s">
        <v>13340</v>
      </c>
      <c r="I855" t="s">
        <v>13342</v>
      </c>
    </row>
    <row r="856" spans="1:9" x14ac:dyDescent="0.25">
      <c r="A856">
        <f t="shared" si="39"/>
        <v>103</v>
      </c>
      <c r="B856">
        <f t="shared" si="40"/>
        <v>133</v>
      </c>
      <c r="C856">
        <f t="shared" si="41"/>
        <v>206</v>
      </c>
      <c r="D856" t="s">
        <v>5605</v>
      </c>
      <c r="E856" s="8" t="str">
        <f>VLOOKUP(D856,'Specimen-Sample'!A$2:L$3024,3)</f>
        <v>PHI</v>
      </c>
      <c r="F856" s="8">
        <f>VLOOKUP(D856,'Specimen-Sample'!A$2:O$3024,2)</f>
        <v>1276</v>
      </c>
      <c r="G856" s="8">
        <f>VLOOKUP(F856,Malignancy!$A$2:$B$2019,2)</f>
        <v>1337</v>
      </c>
      <c r="H856" t="s">
        <v>13329</v>
      </c>
      <c r="I856" t="s">
        <v>13325</v>
      </c>
    </row>
    <row r="857" spans="1:9" x14ac:dyDescent="0.25">
      <c r="A857">
        <f t="shared" si="39"/>
        <v>103</v>
      </c>
      <c r="B857">
        <f t="shared" si="40"/>
        <v>133</v>
      </c>
      <c r="C857">
        <f t="shared" si="41"/>
        <v>206</v>
      </c>
      <c r="D857" t="s">
        <v>5605</v>
      </c>
      <c r="E857" s="8" t="str">
        <f>VLOOKUP(D857,'Specimen-Sample'!A$2:L$3024,3)</f>
        <v>PHI</v>
      </c>
      <c r="F857" s="8">
        <f>VLOOKUP(D857,'Specimen-Sample'!A$2:O$3024,2)</f>
        <v>1276</v>
      </c>
      <c r="G857" s="8">
        <f>VLOOKUP(F857,Malignancy!$A$2:$B$2019,2)</f>
        <v>1337</v>
      </c>
      <c r="H857" t="s">
        <v>13332</v>
      </c>
      <c r="I857" t="s">
        <v>13328</v>
      </c>
    </row>
    <row r="858" spans="1:9" x14ac:dyDescent="0.25">
      <c r="A858">
        <f t="shared" si="39"/>
        <v>103</v>
      </c>
      <c r="B858">
        <f t="shared" si="40"/>
        <v>133</v>
      </c>
      <c r="C858">
        <f t="shared" si="41"/>
        <v>206</v>
      </c>
      <c r="D858" t="s">
        <v>5605</v>
      </c>
      <c r="E858" s="8" t="str">
        <f>VLOOKUP(D858,'Specimen-Sample'!A$2:L$3024,3)</f>
        <v>PHI</v>
      </c>
      <c r="F858" s="8">
        <f>VLOOKUP(D858,'Specimen-Sample'!A$2:O$3024,2)</f>
        <v>1276</v>
      </c>
      <c r="G858" s="8">
        <f>VLOOKUP(F858,Malignancy!$A$2:$B$2019,2)</f>
        <v>1337</v>
      </c>
      <c r="H858" t="s">
        <v>13334</v>
      </c>
      <c r="I858" t="s">
        <v>13327</v>
      </c>
    </row>
    <row r="859" spans="1:9" x14ac:dyDescent="0.25">
      <c r="A859">
        <f t="shared" si="39"/>
        <v>103</v>
      </c>
      <c r="B859">
        <f t="shared" si="40"/>
        <v>133</v>
      </c>
      <c r="C859">
        <f t="shared" si="41"/>
        <v>206</v>
      </c>
      <c r="D859" t="s">
        <v>5605</v>
      </c>
      <c r="E859" s="8" t="str">
        <f>VLOOKUP(D859,'Specimen-Sample'!A$2:L$3024,3)</f>
        <v>PHI</v>
      </c>
      <c r="F859" s="8">
        <f>VLOOKUP(D859,'Specimen-Sample'!A$2:O$3024,2)</f>
        <v>1276</v>
      </c>
      <c r="G859" s="8">
        <f>VLOOKUP(F859,Malignancy!$A$2:$B$2019,2)</f>
        <v>1337</v>
      </c>
      <c r="H859" t="s">
        <v>13337</v>
      </c>
      <c r="I859" t="s">
        <v>13333</v>
      </c>
    </row>
    <row r="860" spans="1:9" x14ac:dyDescent="0.25">
      <c r="A860">
        <f t="shared" si="39"/>
        <v>103</v>
      </c>
      <c r="B860">
        <f t="shared" si="40"/>
        <v>133</v>
      </c>
      <c r="C860">
        <f t="shared" si="41"/>
        <v>206</v>
      </c>
      <c r="D860" t="s">
        <v>5605</v>
      </c>
      <c r="E860" s="8" t="str">
        <f>VLOOKUP(D860,'Specimen-Sample'!A$2:L$3024,3)</f>
        <v>PHI</v>
      </c>
      <c r="F860" s="8">
        <f>VLOOKUP(D860,'Specimen-Sample'!A$2:O$3024,2)</f>
        <v>1276</v>
      </c>
      <c r="G860" s="8">
        <f>VLOOKUP(F860,Malignancy!$A$2:$B$2019,2)</f>
        <v>1337</v>
      </c>
      <c r="H860" t="s">
        <v>13336</v>
      </c>
      <c r="I860" t="s">
        <v>13326</v>
      </c>
    </row>
    <row r="861" spans="1:9" x14ac:dyDescent="0.25">
      <c r="A861">
        <f t="shared" si="39"/>
        <v>103</v>
      </c>
      <c r="B861">
        <f t="shared" si="40"/>
        <v>133</v>
      </c>
      <c r="C861">
        <f t="shared" si="41"/>
        <v>207</v>
      </c>
      <c r="D861" t="s">
        <v>5757</v>
      </c>
      <c r="E861" s="8" t="e">
        <f>VLOOKUP(D861,'Specimen-Sample'!A$2:L$3024,3)</f>
        <v>#N/A</v>
      </c>
      <c r="F861" s="8">
        <f>VLOOKUP(D861,'Specimen-Sample'!A$2:O$3024,2)</f>
        <v>1319</v>
      </c>
      <c r="G861" s="8">
        <f>VLOOKUP(F861,Malignancy!$A$2:$B$2019,2)</f>
        <v>1379</v>
      </c>
      <c r="H861" t="s">
        <v>13311</v>
      </c>
      <c r="I861" t="s">
        <v>13310</v>
      </c>
    </row>
    <row r="862" spans="1:9" x14ac:dyDescent="0.25">
      <c r="A862">
        <f t="shared" si="39"/>
        <v>103</v>
      </c>
      <c r="B862">
        <f t="shared" si="40"/>
        <v>133</v>
      </c>
      <c r="C862">
        <f t="shared" si="41"/>
        <v>207</v>
      </c>
      <c r="D862" t="s">
        <v>5757</v>
      </c>
      <c r="E862" s="8" t="e">
        <f>VLOOKUP(D862,'Specimen-Sample'!A$2:L$3024,3)</f>
        <v>#N/A</v>
      </c>
      <c r="F862" s="8">
        <f>VLOOKUP(D862,'Specimen-Sample'!A$2:O$3024,2)</f>
        <v>1319</v>
      </c>
      <c r="G862" s="8">
        <f>VLOOKUP(F862,Malignancy!$A$2:$B$2019,2)</f>
        <v>1379</v>
      </c>
      <c r="H862" t="s">
        <v>13317</v>
      </c>
      <c r="I862" t="s">
        <v>13316</v>
      </c>
    </row>
    <row r="863" spans="1:9" x14ac:dyDescent="0.25">
      <c r="A863">
        <f t="shared" si="39"/>
        <v>103</v>
      </c>
      <c r="B863">
        <f t="shared" si="40"/>
        <v>133</v>
      </c>
      <c r="C863">
        <f t="shared" si="41"/>
        <v>207</v>
      </c>
      <c r="D863" t="s">
        <v>5757</v>
      </c>
      <c r="E863" s="8" t="e">
        <f>VLOOKUP(D863,'Specimen-Sample'!A$2:L$3024,3)</f>
        <v>#N/A</v>
      </c>
      <c r="F863" s="8">
        <f>VLOOKUP(D863,'Specimen-Sample'!A$2:O$3024,2)</f>
        <v>1319</v>
      </c>
      <c r="G863" s="8">
        <f>VLOOKUP(F863,Malignancy!$A$2:$B$2019,2)</f>
        <v>1379</v>
      </c>
      <c r="H863" t="s">
        <v>13314</v>
      </c>
      <c r="I863" t="s">
        <v>13305</v>
      </c>
    </row>
    <row r="864" spans="1:9" x14ac:dyDescent="0.25">
      <c r="A864">
        <f t="shared" si="39"/>
        <v>103</v>
      </c>
      <c r="B864">
        <f t="shared" si="40"/>
        <v>133</v>
      </c>
      <c r="C864">
        <f t="shared" si="41"/>
        <v>207</v>
      </c>
      <c r="D864" t="s">
        <v>5757</v>
      </c>
      <c r="E864" s="8" t="e">
        <f>VLOOKUP(D864,'Specimen-Sample'!A$2:L$3024,3)</f>
        <v>#N/A</v>
      </c>
      <c r="F864" s="8">
        <f>VLOOKUP(D864,'Specimen-Sample'!A$2:O$3024,2)</f>
        <v>1319</v>
      </c>
      <c r="G864" s="8">
        <f>VLOOKUP(F864,Malignancy!$A$2:$B$2019,2)</f>
        <v>1379</v>
      </c>
      <c r="H864" t="s">
        <v>13322</v>
      </c>
      <c r="I864" t="s">
        <v>13324</v>
      </c>
    </row>
    <row r="865" spans="1:9" x14ac:dyDescent="0.25">
      <c r="A865">
        <f t="shared" si="39"/>
        <v>103</v>
      </c>
      <c r="B865">
        <f t="shared" si="40"/>
        <v>133</v>
      </c>
      <c r="C865">
        <f t="shared" si="41"/>
        <v>207</v>
      </c>
      <c r="D865" t="s">
        <v>5757</v>
      </c>
      <c r="E865" s="8" t="e">
        <f>VLOOKUP(D865,'Specimen-Sample'!A$2:L$3024,3)</f>
        <v>#N/A</v>
      </c>
      <c r="F865" s="8">
        <f>VLOOKUP(D865,'Specimen-Sample'!A$2:O$3024,2)</f>
        <v>1319</v>
      </c>
      <c r="G865" s="8">
        <f>VLOOKUP(F865,Malignancy!$A$2:$B$2019,2)</f>
        <v>1379</v>
      </c>
      <c r="H865" t="s">
        <v>13319</v>
      </c>
      <c r="I865" t="s">
        <v>13312</v>
      </c>
    </row>
    <row r="866" spans="1:9" x14ac:dyDescent="0.25">
      <c r="A866">
        <f t="shared" si="39"/>
        <v>103</v>
      </c>
      <c r="B866">
        <f t="shared" si="40"/>
        <v>133</v>
      </c>
      <c r="C866">
        <f t="shared" si="41"/>
        <v>207</v>
      </c>
      <c r="D866" t="s">
        <v>5757</v>
      </c>
      <c r="E866" s="8" t="e">
        <f>VLOOKUP(D866,'Specimen-Sample'!A$2:L$3024,3)</f>
        <v>#N/A</v>
      </c>
      <c r="F866" s="8">
        <f>VLOOKUP(D866,'Specimen-Sample'!A$2:O$3024,2)</f>
        <v>1319</v>
      </c>
      <c r="G866" s="8">
        <f>VLOOKUP(F866,Malignancy!$A$2:$B$2019,2)</f>
        <v>1379</v>
      </c>
      <c r="H866" t="s">
        <v>13309</v>
      </c>
      <c r="I866" t="s">
        <v>13318</v>
      </c>
    </row>
    <row r="867" spans="1:9" x14ac:dyDescent="0.25">
      <c r="A867">
        <f t="shared" ref="A867:A930" si="42">FIND("Sample_",H867)</f>
        <v>103</v>
      </c>
      <c r="B867">
        <f t="shared" ref="B867:B930" si="43">FIND("/",H867,A867)</f>
        <v>133</v>
      </c>
      <c r="C867">
        <f t="shared" si="41"/>
        <v>207</v>
      </c>
      <c r="D867" t="s">
        <v>5757</v>
      </c>
      <c r="E867" s="8" t="e">
        <f>VLOOKUP(D867,'Specimen-Sample'!A$2:L$3024,3)</f>
        <v>#N/A</v>
      </c>
      <c r="F867" s="8">
        <f>VLOOKUP(D867,'Specimen-Sample'!A$2:O$3024,2)</f>
        <v>1319</v>
      </c>
      <c r="G867" s="8">
        <f>VLOOKUP(F867,Malignancy!$A$2:$B$2019,2)</f>
        <v>1379</v>
      </c>
      <c r="H867" t="s">
        <v>13301</v>
      </c>
      <c r="I867" t="s">
        <v>13307</v>
      </c>
    </row>
    <row r="868" spans="1:9" x14ac:dyDescent="0.25">
      <c r="A868">
        <f t="shared" si="42"/>
        <v>103</v>
      </c>
      <c r="B868">
        <f t="shared" si="43"/>
        <v>133</v>
      </c>
      <c r="C868">
        <f t="shared" si="41"/>
        <v>207</v>
      </c>
      <c r="D868" t="s">
        <v>5757</v>
      </c>
      <c r="E868" s="8" t="e">
        <f>VLOOKUP(D868,'Specimen-Sample'!A$2:L$3024,3)</f>
        <v>#N/A</v>
      </c>
      <c r="F868" s="8">
        <f>VLOOKUP(D868,'Specimen-Sample'!A$2:O$3024,2)</f>
        <v>1319</v>
      </c>
      <c r="G868" s="8">
        <f>VLOOKUP(F868,Malignancy!$A$2:$B$2019,2)</f>
        <v>1379</v>
      </c>
      <c r="H868" t="s">
        <v>13315</v>
      </c>
      <c r="I868" t="s">
        <v>13306</v>
      </c>
    </row>
    <row r="869" spans="1:9" x14ac:dyDescent="0.25">
      <c r="A869">
        <f t="shared" si="42"/>
        <v>103</v>
      </c>
      <c r="B869">
        <f t="shared" si="43"/>
        <v>133</v>
      </c>
      <c r="C869">
        <f t="shared" si="41"/>
        <v>207</v>
      </c>
      <c r="D869" t="s">
        <v>5757</v>
      </c>
      <c r="E869" s="8" t="e">
        <f>VLOOKUP(D869,'Specimen-Sample'!A$2:L$3024,3)</f>
        <v>#N/A</v>
      </c>
      <c r="F869" s="8">
        <f>VLOOKUP(D869,'Specimen-Sample'!A$2:O$3024,2)</f>
        <v>1319</v>
      </c>
      <c r="G869" s="8">
        <f>VLOOKUP(F869,Malignancy!$A$2:$B$2019,2)</f>
        <v>1379</v>
      </c>
      <c r="H869" t="s">
        <v>13308</v>
      </c>
      <c r="I869" t="s">
        <v>13303</v>
      </c>
    </row>
    <row r="870" spans="1:9" x14ac:dyDescent="0.25">
      <c r="A870">
        <f t="shared" si="42"/>
        <v>103</v>
      </c>
      <c r="B870">
        <f t="shared" si="43"/>
        <v>133</v>
      </c>
      <c r="C870">
        <f t="shared" si="41"/>
        <v>207</v>
      </c>
      <c r="D870" t="s">
        <v>5757</v>
      </c>
      <c r="E870" s="8" t="e">
        <f>VLOOKUP(D870,'Specimen-Sample'!A$2:L$3024,3)</f>
        <v>#N/A</v>
      </c>
      <c r="F870" s="8">
        <f>VLOOKUP(D870,'Specimen-Sample'!A$2:O$3024,2)</f>
        <v>1319</v>
      </c>
      <c r="G870" s="8">
        <f>VLOOKUP(F870,Malignancy!$A$2:$B$2019,2)</f>
        <v>1379</v>
      </c>
      <c r="H870" t="s">
        <v>13323</v>
      </c>
      <c r="I870" t="s">
        <v>13321</v>
      </c>
    </row>
    <row r="871" spans="1:9" x14ac:dyDescent="0.25">
      <c r="A871">
        <f t="shared" si="42"/>
        <v>103</v>
      </c>
      <c r="B871">
        <f t="shared" si="43"/>
        <v>133</v>
      </c>
      <c r="C871">
        <f t="shared" si="41"/>
        <v>207</v>
      </c>
      <c r="D871" t="s">
        <v>5757</v>
      </c>
      <c r="E871" s="8" t="e">
        <f>VLOOKUP(D871,'Specimen-Sample'!A$2:L$3024,3)</f>
        <v>#N/A</v>
      </c>
      <c r="F871" s="8">
        <f>VLOOKUP(D871,'Specimen-Sample'!A$2:O$3024,2)</f>
        <v>1319</v>
      </c>
      <c r="G871" s="8">
        <f>VLOOKUP(F871,Malignancy!$A$2:$B$2019,2)</f>
        <v>1379</v>
      </c>
      <c r="H871" t="s">
        <v>13304</v>
      </c>
      <c r="I871" t="s">
        <v>13320</v>
      </c>
    </row>
    <row r="872" spans="1:9" x14ac:dyDescent="0.25">
      <c r="A872">
        <f t="shared" si="42"/>
        <v>103</v>
      </c>
      <c r="B872">
        <f t="shared" si="43"/>
        <v>133</v>
      </c>
      <c r="C872">
        <f t="shared" si="41"/>
        <v>207</v>
      </c>
      <c r="D872" t="s">
        <v>5757</v>
      </c>
      <c r="E872" s="8" t="e">
        <f>VLOOKUP(D872,'Specimen-Sample'!A$2:L$3024,3)</f>
        <v>#N/A</v>
      </c>
      <c r="F872" s="8">
        <f>VLOOKUP(D872,'Specimen-Sample'!A$2:O$3024,2)</f>
        <v>1319</v>
      </c>
      <c r="G872" s="8">
        <f>VLOOKUP(F872,Malignancy!$A$2:$B$2019,2)</f>
        <v>1379</v>
      </c>
      <c r="H872" t="s">
        <v>13302</v>
      </c>
      <c r="I872" t="s">
        <v>13313</v>
      </c>
    </row>
    <row r="873" spans="1:9" x14ac:dyDescent="0.25">
      <c r="A873">
        <f t="shared" si="42"/>
        <v>103</v>
      </c>
      <c r="B873">
        <f t="shared" si="43"/>
        <v>133</v>
      </c>
      <c r="C873">
        <f t="shared" si="41"/>
        <v>208</v>
      </c>
      <c r="D873" t="s">
        <v>6580</v>
      </c>
      <c r="E873" s="8" t="str">
        <f>VLOOKUP(D873,'Specimen-Sample'!A$2:L$3024,3)</f>
        <v>PHI</v>
      </c>
      <c r="F873" s="8">
        <f>VLOOKUP(D873,'Specimen-Sample'!A$2:O$3024,2)</f>
        <v>1603</v>
      </c>
      <c r="G873" s="8">
        <f>VLOOKUP(F873,Malignancy!$A$2:$B$2019,2)</f>
        <v>1651</v>
      </c>
      <c r="H873" t="s">
        <v>13270</v>
      </c>
      <c r="I873" t="s">
        <v>13267</v>
      </c>
    </row>
    <row r="874" spans="1:9" x14ac:dyDescent="0.25">
      <c r="A874">
        <f t="shared" si="42"/>
        <v>103</v>
      </c>
      <c r="B874">
        <f t="shared" si="43"/>
        <v>133</v>
      </c>
      <c r="C874">
        <f t="shared" si="41"/>
        <v>208</v>
      </c>
      <c r="D874" t="s">
        <v>6580</v>
      </c>
      <c r="E874" s="8" t="str">
        <f>VLOOKUP(D874,'Specimen-Sample'!A$2:L$3024,3)</f>
        <v>PHI</v>
      </c>
      <c r="F874" s="8">
        <f>VLOOKUP(D874,'Specimen-Sample'!A$2:O$3024,2)</f>
        <v>1603</v>
      </c>
      <c r="G874" s="8">
        <f>VLOOKUP(F874,Malignancy!$A$2:$B$2019,2)</f>
        <v>1651</v>
      </c>
      <c r="H874" t="s">
        <v>13259</v>
      </c>
      <c r="I874" t="s">
        <v>13265</v>
      </c>
    </row>
    <row r="875" spans="1:9" x14ac:dyDescent="0.25">
      <c r="A875">
        <f t="shared" si="42"/>
        <v>103</v>
      </c>
      <c r="B875">
        <f t="shared" si="43"/>
        <v>133</v>
      </c>
      <c r="C875">
        <f t="shared" si="41"/>
        <v>208</v>
      </c>
      <c r="D875" t="s">
        <v>6580</v>
      </c>
      <c r="E875" s="8" t="str">
        <f>VLOOKUP(D875,'Specimen-Sample'!A$2:L$3024,3)</f>
        <v>PHI</v>
      </c>
      <c r="F875" s="8">
        <f>VLOOKUP(D875,'Specimen-Sample'!A$2:O$3024,2)</f>
        <v>1603</v>
      </c>
      <c r="G875" s="8">
        <f>VLOOKUP(F875,Malignancy!$A$2:$B$2019,2)</f>
        <v>1651</v>
      </c>
      <c r="H875" t="s">
        <v>13268</v>
      </c>
      <c r="I875" t="s">
        <v>13273</v>
      </c>
    </row>
    <row r="876" spans="1:9" x14ac:dyDescent="0.25">
      <c r="A876">
        <f t="shared" si="42"/>
        <v>103</v>
      </c>
      <c r="B876">
        <f t="shared" si="43"/>
        <v>133</v>
      </c>
      <c r="C876">
        <f t="shared" si="41"/>
        <v>208</v>
      </c>
      <c r="D876" t="s">
        <v>6580</v>
      </c>
      <c r="E876" s="8" t="str">
        <f>VLOOKUP(D876,'Specimen-Sample'!A$2:L$3024,3)</f>
        <v>PHI</v>
      </c>
      <c r="F876" s="8">
        <f>VLOOKUP(D876,'Specimen-Sample'!A$2:O$3024,2)</f>
        <v>1603</v>
      </c>
      <c r="G876" s="8">
        <f>VLOOKUP(F876,Malignancy!$A$2:$B$2019,2)</f>
        <v>1651</v>
      </c>
      <c r="H876" t="s">
        <v>13266</v>
      </c>
      <c r="I876" t="s">
        <v>13263</v>
      </c>
    </row>
    <row r="877" spans="1:9" x14ac:dyDescent="0.25">
      <c r="A877">
        <f t="shared" si="42"/>
        <v>103</v>
      </c>
      <c r="B877">
        <f t="shared" si="43"/>
        <v>133</v>
      </c>
      <c r="C877">
        <f t="shared" si="41"/>
        <v>208</v>
      </c>
      <c r="D877" t="s">
        <v>6580</v>
      </c>
      <c r="E877" s="8" t="str">
        <f>VLOOKUP(D877,'Specimen-Sample'!A$2:L$3024,3)</f>
        <v>PHI</v>
      </c>
      <c r="F877" s="8">
        <f>VLOOKUP(D877,'Specimen-Sample'!A$2:O$3024,2)</f>
        <v>1603</v>
      </c>
      <c r="G877" s="8">
        <f>VLOOKUP(F877,Malignancy!$A$2:$B$2019,2)</f>
        <v>1651</v>
      </c>
      <c r="H877" t="s">
        <v>13269</v>
      </c>
      <c r="I877" t="s">
        <v>13258</v>
      </c>
    </row>
    <row r="878" spans="1:9" x14ac:dyDescent="0.25">
      <c r="A878">
        <f t="shared" si="42"/>
        <v>103</v>
      </c>
      <c r="B878">
        <f t="shared" si="43"/>
        <v>133</v>
      </c>
      <c r="C878">
        <f t="shared" si="41"/>
        <v>208</v>
      </c>
      <c r="D878" t="s">
        <v>6580</v>
      </c>
      <c r="E878" s="8" t="str">
        <f>VLOOKUP(D878,'Specimen-Sample'!A$2:L$3024,3)</f>
        <v>PHI</v>
      </c>
      <c r="F878" s="8">
        <f>VLOOKUP(D878,'Specimen-Sample'!A$2:O$3024,2)</f>
        <v>1603</v>
      </c>
      <c r="G878" s="8">
        <f>VLOOKUP(F878,Malignancy!$A$2:$B$2019,2)</f>
        <v>1651</v>
      </c>
      <c r="H878" t="s">
        <v>13275</v>
      </c>
      <c r="I878" t="s">
        <v>13261</v>
      </c>
    </row>
    <row r="879" spans="1:9" x14ac:dyDescent="0.25">
      <c r="A879">
        <f t="shared" si="42"/>
        <v>103</v>
      </c>
      <c r="B879">
        <f t="shared" si="43"/>
        <v>133</v>
      </c>
      <c r="C879">
        <f t="shared" si="41"/>
        <v>208</v>
      </c>
      <c r="D879" t="s">
        <v>6580</v>
      </c>
      <c r="E879" s="8" t="str">
        <f>VLOOKUP(D879,'Specimen-Sample'!A$2:L$3024,3)</f>
        <v>PHI</v>
      </c>
      <c r="F879" s="8">
        <f>VLOOKUP(D879,'Specimen-Sample'!A$2:O$3024,2)</f>
        <v>1603</v>
      </c>
      <c r="G879" s="8">
        <f>VLOOKUP(F879,Malignancy!$A$2:$B$2019,2)</f>
        <v>1651</v>
      </c>
      <c r="H879" t="s">
        <v>13271</v>
      </c>
      <c r="I879" t="s">
        <v>13274</v>
      </c>
    </row>
    <row r="880" spans="1:9" x14ac:dyDescent="0.25">
      <c r="A880">
        <f t="shared" si="42"/>
        <v>103</v>
      </c>
      <c r="B880">
        <f t="shared" si="43"/>
        <v>133</v>
      </c>
      <c r="C880">
        <f t="shared" si="41"/>
        <v>208</v>
      </c>
      <c r="D880" t="s">
        <v>6580</v>
      </c>
      <c r="E880" s="8" t="str">
        <f>VLOOKUP(D880,'Specimen-Sample'!A$2:L$3024,3)</f>
        <v>PHI</v>
      </c>
      <c r="F880" s="8">
        <f>VLOOKUP(D880,'Specimen-Sample'!A$2:O$3024,2)</f>
        <v>1603</v>
      </c>
      <c r="G880" s="8">
        <f>VLOOKUP(F880,Malignancy!$A$2:$B$2019,2)</f>
        <v>1651</v>
      </c>
      <c r="H880" t="s">
        <v>13272</v>
      </c>
      <c r="I880" t="s">
        <v>13276</v>
      </c>
    </row>
    <row r="881" spans="1:9" x14ac:dyDescent="0.25">
      <c r="A881">
        <f t="shared" si="42"/>
        <v>103</v>
      </c>
      <c r="B881">
        <f t="shared" si="43"/>
        <v>133</v>
      </c>
      <c r="C881">
        <f t="shared" si="41"/>
        <v>208</v>
      </c>
      <c r="D881" t="s">
        <v>6580</v>
      </c>
      <c r="E881" s="8" t="str">
        <f>VLOOKUP(D881,'Specimen-Sample'!A$2:L$3024,3)</f>
        <v>PHI</v>
      </c>
      <c r="F881" s="8">
        <f>VLOOKUP(D881,'Specimen-Sample'!A$2:O$3024,2)</f>
        <v>1603</v>
      </c>
      <c r="G881" s="8">
        <f>VLOOKUP(F881,Malignancy!$A$2:$B$2019,2)</f>
        <v>1651</v>
      </c>
      <c r="H881" t="s">
        <v>13257</v>
      </c>
      <c r="I881" t="s">
        <v>13264</v>
      </c>
    </row>
    <row r="882" spans="1:9" x14ac:dyDescent="0.25">
      <c r="A882">
        <f t="shared" si="42"/>
        <v>103</v>
      </c>
      <c r="B882">
        <f t="shared" si="43"/>
        <v>133</v>
      </c>
      <c r="C882">
        <f t="shared" si="41"/>
        <v>208</v>
      </c>
      <c r="D882" t="s">
        <v>6580</v>
      </c>
      <c r="E882" s="8" t="str">
        <f>VLOOKUP(D882,'Specimen-Sample'!A$2:L$3024,3)</f>
        <v>PHI</v>
      </c>
      <c r="F882" s="8">
        <f>VLOOKUP(D882,'Specimen-Sample'!A$2:O$3024,2)</f>
        <v>1603</v>
      </c>
      <c r="G882" s="8">
        <f>VLOOKUP(F882,Malignancy!$A$2:$B$2019,2)</f>
        <v>1651</v>
      </c>
      <c r="H882" t="s">
        <v>13260</v>
      </c>
      <c r="I882" t="s">
        <v>13262</v>
      </c>
    </row>
    <row r="883" spans="1:9" x14ac:dyDescent="0.25">
      <c r="A883">
        <f t="shared" si="42"/>
        <v>103</v>
      </c>
      <c r="B883">
        <f t="shared" si="43"/>
        <v>133</v>
      </c>
      <c r="C883">
        <f t="shared" si="41"/>
        <v>209</v>
      </c>
      <c r="D883" t="s">
        <v>6301</v>
      </c>
      <c r="E883" s="8" t="str">
        <f>VLOOKUP(D883,'Specimen-Sample'!A$2:L$3024,3)</f>
        <v>PHI</v>
      </c>
      <c r="F883" s="8">
        <f>VLOOKUP(D883,'Specimen-Sample'!A$2:O$3024,2)</f>
        <v>1509</v>
      </c>
      <c r="G883" s="8">
        <f>VLOOKUP(F883,Malignancy!$A$2:$B$2019,2)</f>
        <v>1541</v>
      </c>
      <c r="H883" t="s">
        <v>13138</v>
      </c>
      <c r="I883" t="s">
        <v>13150</v>
      </c>
    </row>
    <row r="884" spans="1:9" x14ac:dyDescent="0.25">
      <c r="A884">
        <f t="shared" si="42"/>
        <v>103</v>
      </c>
      <c r="B884">
        <f t="shared" si="43"/>
        <v>133</v>
      </c>
      <c r="C884">
        <f t="shared" si="41"/>
        <v>209</v>
      </c>
      <c r="D884" t="s">
        <v>6301</v>
      </c>
      <c r="E884" s="8" t="str">
        <f>VLOOKUP(D884,'Specimen-Sample'!A$2:L$3024,3)</f>
        <v>PHI</v>
      </c>
      <c r="F884" s="8">
        <f>VLOOKUP(D884,'Specimen-Sample'!A$2:O$3024,2)</f>
        <v>1509</v>
      </c>
      <c r="G884" s="8">
        <f>VLOOKUP(F884,Malignancy!$A$2:$B$2019,2)</f>
        <v>1541</v>
      </c>
      <c r="H884" t="s">
        <v>13136</v>
      </c>
      <c r="I884" t="s">
        <v>13148</v>
      </c>
    </row>
    <row r="885" spans="1:9" x14ac:dyDescent="0.25">
      <c r="A885">
        <f t="shared" si="42"/>
        <v>103</v>
      </c>
      <c r="B885">
        <f t="shared" si="43"/>
        <v>133</v>
      </c>
      <c r="C885">
        <f t="shared" si="41"/>
        <v>209</v>
      </c>
      <c r="D885" t="s">
        <v>6301</v>
      </c>
      <c r="E885" s="8" t="str">
        <f>VLOOKUP(D885,'Specimen-Sample'!A$2:L$3024,3)</f>
        <v>PHI</v>
      </c>
      <c r="F885" s="8">
        <f>VLOOKUP(D885,'Specimen-Sample'!A$2:O$3024,2)</f>
        <v>1509</v>
      </c>
      <c r="G885" s="8">
        <f>VLOOKUP(F885,Malignancy!$A$2:$B$2019,2)</f>
        <v>1541</v>
      </c>
      <c r="H885" t="s">
        <v>13147</v>
      </c>
      <c r="I885" t="s">
        <v>13142</v>
      </c>
    </row>
    <row r="886" spans="1:9" x14ac:dyDescent="0.25">
      <c r="A886">
        <f t="shared" si="42"/>
        <v>103</v>
      </c>
      <c r="B886">
        <f t="shared" si="43"/>
        <v>133</v>
      </c>
      <c r="C886">
        <f t="shared" si="41"/>
        <v>209</v>
      </c>
      <c r="D886" t="s">
        <v>6301</v>
      </c>
      <c r="E886" s="8" t="str">
        <f>VLOOKUP(D886,'Specimen-Sample'!A$2:L$3024,3)</f>
        <v>PHI</v>
      </c>
      <c r="F886" s="8">
        <f>VLOOKUP(D886,'Specimen-Sample'!A$2:O$3024,2)</f>
        <v>1509</v>
      </c>
      <c r="G886" s="8">
        <f>VLOOKUP(F886,Malignancy!$A$2:$B$2019,2)</f>
        <v>1541</v>
      </c>
      <c r="H886" t="s">
        <v>13129</v>
      </c>
      <c r="I886" t="s">
        <v>13131</v>
      </c>
    </row>
    <row r="887" spans="1:9" x14ac:dyDescent="0.25">
      <c r="A887">
        <f t="shared" si="42"/>
        <v>103</v>
      </c>
      <c r="B887">
        <f t="shared" si="43"/>
        <v>133</v>
      </c>
      <c r="C887">
        <f t="shared" si="41"/>
        <v>209</v>
      </c>
      <c r="D887" t="s">
        <v>6301</v>
      </c>
      <c r="E887" s="8" t="str">
        <f>VLOOKUP(D887,'Specimen-Sample'!A$2:L$3024,3)</f>
        <v>PHI</v>
      </c>
      <c r="F887" s="8">
        <f>VLOOKUP(D887,'Specimen-Sample'!A$2:O$3024,2)</f>
        <v>1509</v>
      </c>
      <c r="G887" s="8">
        <f>VLOOKUP(F887,Malignancy!$A$2:$B$2019,2)</f>
        <v>1541</v>
      </c>
      <c r="H887" t="s">
        <v>13144</v>
      </c>
      <c r="I887" t="s">
        <v>13149</v>
      </c>
    </row>
    <row r="888" spans="1:9" x14ac:dyDescent="0.25">
      <c r="A888">
        <f t="shared" si="42"/>
        <v>103</v>
      </c>
      <c r="B888">
        <f t="shared" si="43"/>
        <v>133</v>
      </c>
      <c r="C888">
        <f t="shared" si="41"/>
        <v>209</v>
      </c>
      <c r="D888" t="s">
        <v>6301</v>
      </c>
      <c r="E888" s="8" t="str">
        <f>VLOOKUP(D888,'Specimen-Sample'!A$2:L$3024,3)</f>
        <v>PHI</v>
      </c>
      <c r="F888" s="8">
        <f>VLOOKUP(D888,'Specimen-Sample'!A$2:O$3024,2)</f>
        <v>1509</v>
      </c>
      <c r="G888" s="8">
        <f>VLOOKUP(F888,Malignancy!$A$2:$B$2019,2)</f>
        <v>1541</v>
      </c>
      <c r="H888" t="s">
        <v>13139</v>
      </c>
      <c r="I888" t="s">
        <v>13137</v>
      </c>
    </row>
    <row r="889" spans="1:9" x14ac:dyDescent="0.25">
      <c r="A889">
        <f t="shared" si="42"/>
        <v>103</v>
      </c>
      <c r="B889">
        <f t="shared" si="43"/>
        <v>133</v>
      </c>
      <c r="C889">
        <f t="shared" si="41"/>
        <v>209</v>
      </c>
      <c r="D889" t="s">
        <v>6301</v>
      </c>
      <c r="E889" s="8" t="str">
        <f>VLOOKUP(D889,'Specimen-Sample'!A$2:L$3024,3)</f>
        <v>PHI</v>
      </c>
      <c r="F889" s="8">
        <f>VLOOKUP(D889,'Specimen-Sample'!A$2:O$3024,2)</f>
        <v>1509</v>
      </c>
      <c r="G889" s="8">
        <f>VLOOKUP(F889,Malignancy!$A$2:$B$2019,2)</f>
        <v>1541</v>
      </c>
      <c r="H889" t="s">
        <v>13146</v>
      </c>
      <c r="I889" t="s">
        <v>13132</v>
      </c>
    </row>
    <row r="890" spans="1:9" x14ac:dyDescent="0.25">
      <c r="A890">
        <f t="shared" si="42"/>
        <v>103</v>
      </c>
      <c r="B890">
        <f t="shared" si="43"/>
        <v>133</v>
      </c>
      <c r="C890">
        <f t="shared" si="41"/>
        <v>209</v>
      </c>
      <c r="D890" t="s">
        <v>6301</v>
      </c>
      <c r="E890" s="8" t="str">
        <f>VLOOKUP(D890,'Specimen-Sample'!A$2:L$3024,3)</f>
        <v>PHI</v>
      </c>
      <c r="F890" s="8">
        <f>VLOOKUP(D890,'Specimen-Sample'!A$2:O$3024,2)</f>
        <v>1509</v>
      </c>
      <c r="G890" s="8">
        <f>VLOOKUP(F890,Malignancy!$A$2:$B$2019,2)</f>
        <v>1541</v>
      </c>
      <c r="H890" t="s">
        <v>13141</v>
      </c>
      <c r="I890" t="s">
        <v>13140</v>
      </c>
    </row>
    <row r="891" spans="1:9" x14ac:dyDescent="0.25">
      <c r="A891">
        <f t="shared" si="42"/>
        <v>103</v>
      </c>
      <c r="B891">
        <f t="shared" si="43"/>
        <v>133</v>
      </c>
      <c r="C891">
        <f t="shared" si="41"/>
        <v>209</v>
      </c>
      <c r="D891" t="s">
        <v>6301</v>
      </c>
      <c r="E891" s="8" t="str">
        <f>VLOOKUP(D891,'Specimen-Sample'!A$2:L$3024,3)</f>
        <v>PHI</v>
      </c>
      <c r="F891" s="8">
        <f>VLOOKUP(D891,'Specimen-Sample'!A$2:O$3024,2)</f>
        <v>1509</v>
      </c>
      <c r="G891" s="8">
        <f>VLOOKUP(F891,Malignancy!$A$2:$B$2019,2)</f>
        <v>1541</v>
      </c>
      <c r="H891" t="s">
        <v>13135</v>
      </c>
      <c r="I891" t="s">
        <v>13133</v>
      </c>
    </row>
    <row r="892" spans="1:9" x14ac:dyDescent="0.25">
      <c r="A892">
        <f t="shared" si="42"/>
        <v>103</v>
      </c>
      <c r="B892">
        <f t="shared" si="43"/>
        <v>133</v>
      </c>
      <c r="C892">
        <f t="shared" si="41"/>
        <v>209</v>
      </c>
      <c r="D892" t="s">
        <v>6301</v>
      </c>
      <c r="E892" s="8" t="str">
        <f>VLOOKUP(D892,'Specimen-Sample'!A$2:L$3024,3)</f>
        <v>PHI</v>
      </c>
      <c r="F892" s="8">
        <f>VLOOKUP(D892,'Specimen-Sample'!A$2:O$3024,2)</f>
        <v>1509</v>
      </c>
      <c r="G892" s="8">
        <f>VLOOKUP(F892,Malignancy!$A$2:$B$2019,2)</f>
        <v>1541</v>
      </c>
      <c r="H892" t="s">
        <v>13145</v>
      </c>
      <c r="I892" t="s">
        <v>13130</v>
      </c>
    </row>
    <row r="893" spans="1:9" x14ac:dyDescent="0.25">
      <c r="A893">
        <f t="shared" si="42"/>
        <v>103</v>
      </c>
      <c r="B893">
        <f t="shared" si="43"/>
        <v>133</v>
      </c>
      <c r="C893">
        <f t="shared" si="41"/>
        <v>209</v>
      </c>
      <c r="D893" t="s">
        <v>6301</v>
      </c>
      <c r="E893" s="8" t="str">
        <f>VLOOKUP(D893,'Specimen-Sample'!A$2:L$3024,3)</f>
        <v>PHI</v>
      </c>
      <c r="F893" s="8">
        <f>VLOOKUP(D893,'Specimen-Sample'!A$2:O$3024,2)</f>
        <v>1509</v>
      </c>
      <c r="G893" s="8">
        <f>VLOOKUP(F893,Malignancy!$A$2:$B$2019,2)</f>
        <v>1541</v>
      </c>
      <c r="H893" t="s">
        <v>13143</v>
      </c>
      <c r="I893" t="s">
        <v>13134</v>
      </c>
    </row>
    <row r="894" spans="1:9" x14ac:dyDescent="0.25">
      <c r="A894">
        <f t="shared" si="42"/>
        <v>103</v>
      </c>
      <c r="B894">
        <f t="shared" si="43"/>
        <v>133</v>
      </c>
      <c r="C894">
        <f t="shared" si="41"/>
        <v>210</v>
      </c>
      <c r="D894" t="s">
        <v>6333</v>
      </c>
      <c r="E894" s="8" t="str">
        <f>VLOOKUP(D894,'Specimen-Sample'!A$2:L$3024,3)</f>
        <v>PHI</v>
      </c>
      <c r="F894" s="8">
        <f>VLOOKUP(D894,'Specimen-Sample'!A$2:O$3024,2)</f>
        <v>1532</v>
      </c>
      <c r="G894" s="8">
        <f>VLOOKUP(F894,Malignancy!$A$2:$B$2019,2)</f>
        <v>1580</v>
      </c>
      <c r="H894" t="s">
        <v>13405</v>
      </c>
      <c r="I894" t="s">
        <v>13427</v>
      </c>
    </row>
    <row r="895" spans="1:9" x14ac:dyDescent="0.25">
      <c r="A895">
        <f t="shared" si="42"/>
        <v>103</v>
      </c>
      <c r="B895">
        <f t="shared" si="43"/>
        <v>133</v>
      </c>
      <c r="C895">
        <f t="shared" si="41"/>
        <v>210</v>
      </c>
      <c r="D895" t="s">
        <v>6333</v>
      </c>
      <c r="E895" s="8" t="str">
        <f>VLOOKUP(D895,'Specimen-Sample'!A$2:L$3024,3)</f>
        <v>PHI</v>
      </c>
      <c r="F895" s="8">
        <f>VLOOKUP(D895,'Specimen-Sample'!A$2:O$3024,2)</f>
        <v>1532</v>
      </c>
      <c r="G895" s="8">
        <f>VLOOKUP(F895,Malignancy!$A$2:$B$2019,2)</f>
        <v>1580</v>
      </c>
      <c r="H895" t="s">
        <v>13411</v>
      </c>
      <c r="I895" t="s">
        <v>13406</v>
      </c>
    </row>
    <row r="896" spans="1:9" x14ac:dyDescent="0.25">
      <c r="A896">
        <f t="shared" si="42"/>
        <v>103</v>
      </c>
      <c r="B896">
        <f t="shared" si="43"/>
        <v>133</v>
      </c>
      <c r="C896">
        <f t="shared" si="41"/>
        <v>210</v>
      </c>
      <c r="D896" t="s">
        <v>6333</v>
      </c>
      <c r="E896" s="8" t="str">
        <f>VLOOKUP(D896,'Specimen-Sample'!A$2:L$3024,3)</f>
        <v>PHI</v>
      </c>
      <c r="F896" s="8">
        <f>VLOOKUP(D896,'Specimen-Sample'!A$2:O$3024,2)</f>
        <v>1532</v>
      </c>
      <c r="G896" s="8">
        <f>VLOOKUP(F896,Malignancy!$A$2:$B$2019,2)</f>
        <v>1580</v>
      </c>
      <c r="H896" t="s">
        <v>13407</v>
      </c>
      <c r="I896" t="s">
        <v>13412</v>
      </c>
    </row>
    <row r="897" spans="1:9" x14ac:dyDescent="0.25">
      <c r="A897">
        <f t="shared" si="42"/>
        <v>103</v>
      </c>
      <c r="B897">
        <f t="shared" si="43"/>
        <v>133</v>
      </c>
      <c r="C897">
        <f t="shared" si="41"/>
        <v>210</v>
      </c>
      <c r="D897" t="s">
        <v>6333</v>
      </c>
      <c r="E897" s="8" t="str">
        <f>VLOOKUP(D897,'Specimen-Sample'!A$2:L$3024,3)</f>
        <v>PHI</v>
      </c>
      <c r="F897" s="8">
        <f>VLOOKUP(D897,'Specimen-Sample'!A$2:O$3024,2)</f>
        <v>1532</v>
      </c>
      <c r="G897" s="8">
        <f>VLOOKUP(F897,Malignancy!$A$2:$B$2019,2)</f>
        <v>1580</v>
      </c>
      <c r="H897" t="s">
        <v>13408</v>
      </c>
      <c r="I897" t="s">
        <v>13422</v>
      </c>
    </row>
    <row r="898" spans="1:9" x14ac:dyDescent="0.25">
      <c r="A898">
        <f t="shared" si="42"/>
        <v>103</v>
      </c>
      <c r="B898">
        <f t="shared" si="43"/>
        <v>133</v>
      </c>
      <c r="C898">
        <f t="shared" si="41"/>
        <v>210</v>
      </c>
      <c r="D898" t="s">
        <v>6333</v>
      </c>
      <c r="E898" s="8" t="str">
        <f>VLOOKUP(D898,'Specimen-Sample'!A$2:L$3024,3)</f>
        <v>PHI</v>
      </c>
      <c r="F898" s="8">
        <f>VLOOKUP(D898,'Specimen-Sample'!A$2:O$3024,2)</f>
        <v>1532</v>
      </c>
      <c r="G898" s="8">
        <f>VLOOKUP(F898,Malignancy!$A$2:$B$2019,2)</f>
        <v>1580</v>
      </c>
      <c r="H898" t="s">
        <v>13404</v>
      </c>
      <c r="I898" t="s">
        <v>13424</v>
      </c>
    </row>
    <row r="899" spans="1:9" x14ac:dyDescent="0.25">
      <c r="A899">
        <f t="shared" si="42"/>
        <v>103</v>
      </c>
      <c r="B899">
        <f t="shared" si="43"/>
        <v>133</v>
      </c>
      <c r="C899">
        <f t="shared" si="41"/>
        <v>210</v>
      </c>
      <c r="D899" t="s">
        <v>6333</v>
      </c>
      <c r="E899" s="8" t="str">
        <f>VLOOKUP(D899,'Specimen-Sample'!A$2:L$3024,3)</f>
        <v>PHI</v>
      </c>
      <c r="F899" s="8">
        <f>VLOOKUP(D899,'Specimen-Sample'!A$2:O$3024,2)</f>
        <v>1532</v>
      </c>
      <c r="G899" s="8">
        <f>VLOOKUP(F899,Malignancy!$A$2:$B$2019,2)</f>
        <v>1580</v>
      </c>
      <c r="H899" t="s">
        <v>13425</v>
      </c>
      <c r="I899" t="s">
        <v>13413</v>
      </c>
    </row>
    <row r="900" spans="1:9" x14ac:dyDescent="0.25">
      <c r="A900">
        <f t="shared" si="42"/>
        <v>103</v>
      </c>
      <c r="B900">
        <f t="shared" si="43"/>
        <v>133</v>
      </c>
      <c r="C900">
        <f t="shared" ref="C900:C963" si="44">IF(D899&lt;&gt;D900,C899+1,C899)</f>
        <v>210</v>
      </c>
      <c r="D900" t="s">
        <v>6333</v>
      </c>
      <c r="E900" s="8" t="str">
        <f>VLOOKUP(D900,'Specimen-Sample'!A$2:L$3024,3)</f>
        <v>PHI</v>
      </c>
      <c r="F900" s="8">
        <f>VLOOKUP(D900,'Specimen-Sample'!A$2:O$3024,2)</f>
        <v>1532</v>
      </c>
      <c r="G900" s="8">
        <f>VLOOKUP(F900,Malignancy!$A$2:$B$2019,2)</f>
        <v>1580</v>
      </c>
      <c r="H900" t="s">
        <v>13403</v>
      </c>
      <c r="I900" t="s">
        <v>13420</v>
      </c>
    </row>
    <row r="901" spans="1:9" x14ac:dyDescent="0.25">
      <c r="A901">
        <f t="shared" si="42"/>
        <v>103</v>
      </c>
      <c r="B901">
        <f t="shared" si="43"/>
        <v>133</v>
      </c>
      <c r="C901">
        <f t="shared" si="44"/>
        <v>210</v>
      </c>
      <c r="D901" t="s">
        <v>6333</v>
      </c>
      <c r="E901" s="8" t="str">
        <f>VLOOKUP(D901,'Specimen-Sample'!A$2:L$3024,3)</f>
        <v>PHI</v>
      </c>
      <c r="F901" s="8">
        <f>VLOOKUP(D901,'Specimen-Sample'!A$2:O$3024,2)</f>
        <v>1532</v>
      </c>
      <c r="G901" s="8">
        <f>VLOOKUP(F901,Malignancy!$A$2:$B$2019,2)</f>
        <v>1580</v>
      </c>
      <c r="H901" t="s">
        <v>13414</v>
      </c>
      <c r="I901" t="s">
        <v>13426</v>
      </c>
    </row>
    <row r="902" spans="1:9" x14ac:dyDescent="0.25">
      <c r="A902">
        <f t="shared" si="42"/>
        <v>103</v>
      </c>
      <c r="B902">
        <f t="shared" si="43"/>
        <v>133</v>
      </c>
      <c r="C902">
        <f t="shared" si="44"/>
        <v>210</v>
      </c>
      <c r="D902" t="s">
        <v>6333</v>
      </c>
      <c r="E902" s="8" t="str">
        <f>VLOOKUP(D902,'Specimen-Sample'!A$2:L$3024,3)</f>
        <v>PHI</v>
      </c>
      <c r="F902" s="8">
        <f>VLOOKUP(D902,'Specimen-Sample'!A$2:O$3024,2)</f>
        <v>1532</v>
      </c>
      <c r="G902" s="8">
        <f>VLOOKUP(F902,Malignancy!$A$2:$B$2019,2)</f>
        <v>1580</v>
      </c>
      <c r="H902" t="s">
        <v>13415</v>
      </c>
      <c r="I902" t="s">
        <v>13419</v>
      </c>
    </row>
    <row r="903" spans="1:9" x14ac:dyDescent="0.25">
      <c r="A903">
        <f t="shared" si="42"/>
        <v>103</v>
      </c>
      <c r="B903">
        <f t="shared" si="43"/>
        <v>133</v>
      </c>
      <c r="C903">
        <f t="shared" si="44"/>
        <v>210</v>
      </c>
      <c r="D903" t="s">
        <v>6333</v>
      </c>
      <c r="E903" s="8" t="str">
        <f>VLOOKUP(D903,'Specimen-Sample'!A$2:L$3024,3)</f>
        <v>PHI</v>
      </c>
      <c r="F903" s="8">
        <f>VLOOKUP(D903,'Specimen-Sample'!A$2:O$3024,2)</f>
        <v>1532</v>
      </c>
      <c r="G903" s="8">
        <f>VLOOKUP(F903,Malignancy!$A$2:$B$2019,2)</f>
        <v>1580</v>
      </c>
      <c r="H903" t="s">
        <v>13416</v>
      </c>
      <c r="I903" t="s">
        <v>13423</v>
      </c>
    </row>
    <row r="904" spans="1:9" x14ac:dyDescent="0.25">
      <c r="A904">
        <f t="shared" si="42"/>
        <v>103</v>
      </c>
      <c r="B904">
        <f t="shared" si="43"/>
        <v>133</v>
      </c>
      <c r="C904">
        <f t="shared" si="44"/>
        <v>210</v>
      </c>
      <c r="D904" t="s">
        <v>6333</v>
      </c>
      <c r="E904" s="8" t="str">
        <f>VLOOKUP(D904,'Specimen-Sample'!A$2:L$3024,3)</f>
        <v>PHI</v>
      </c>
      <c r="F904" s="8">
        <f>VLOOKUP(D904,'Specimen-Sample'!A$2:O$3024,2)</f>
        <v>1532</v>
      </c>
      <c r="G904" s="8">
        <f>VLOOKUP(F904,Malignancy!$A$2:$B$2019,2)</f>
        <v>1580</v>
      </c>
      <c r="H904" t="s">
        <v>13409</v>
      </c>
      <c r="I904" t="s">
        <v>13428</v>
      </c>
    </row>
    <row r="905" spans="1:9" x14ac:dyDescent="0.25">
      <c r="A905">
        <f t="shared" si="42"/>
        <v>103</v>
      </c>
      <c r="B905">
        <f t="shared" si="43"/>
        <v>133</v>
      </c>
      <c r="C905">
        <f t="shared" si="44"/>
        <v>210</v>
      </c>
      <c r="D905" t="s">
        <v>6333</v>
      </c>
      <c r="E905" s="8" t="str">
        <f>VLOOKUP(D905,'Specimen-Sample'!A$2:L$3024,3)</f>
        <v>PHI</v>
      </c>
      <c r="F905" s="8">
        <f>VLOOKUP(D905,'Specimen-Sample'!A$2:O$3024,2)</f>
        <v>1532</v>
      </c>
      <c r="G905" s="8">
        <f>VLOOKUP(F905,Malignancy!$A$2:$B$2019,2)</f>
        <v>1580</v>
      </c>
      <c r="H905" t="s">
        <v>13418</v>
      </c>
      <c r="I905" t="s">
        <v>13421</v>
      </c>
    </row>
    <row r="906" spans="1:9" x14ac:dyDescent="0.25">
      <c r="A906">
        <f t="shared" si="42"/>
        <v>103</v>
      </c>
      <c r="B906">
        <f t="shared" si="43"/>
        <v>133</v>
      </c>
      <c r="C906">
        <f t="shared" si="44"/>
        <v>210</v>
      </c>
      <c r="D906" t="s">
        <v>6333</v>
      </c>
      <c r="E906" s="8" t="str">
        <f>VLOOKUP(D906,'Specimen-Sample'!A$2:L$3024,3)</f>
        <v>PHI</v>
      </c>
      <c r="F906" s="8">
        <f>VLOOKUP(D906,'Specimen-Sample'!A$2:O$3024,2)</f>
        <v>1532</v>
      </c>
      <c r="G906" s="8">
        <f>VLOOKUP(F906,Malignancy!$A$2:$B$2019,2)</f>
        <v>1580</v>
      </c>
      <c r="H906" t="s">
        <v>13417</v>
      </c>
      <c r="I906" t="s">
        <v>13410</v>
      </c>
    </row>
    <row r="907" spans="1:9" x14ac:dyDescent="0.25">
      <c r="A907">
        <f t="shared" si="42"/>
        <v>103</v>
      </c>
      <c r="B907">
        <f t="shared" si="43"/>
        <v>133</v>
      </c>
      <c r="C907">
        <f t="shared" si="44"/>
        <v>211</v>
      </c>
      <c r="D907" t="s">
        <v>7348</v>
      </c>
      <c r="E907" s="8" t="str">
        <f>VLOOKUP(D907,'Specimen-Sample'!A$2:L$3024,3)</f>
        <v>PHI</v>
      </c>
      <c r="F907" s="8">
        <f>VLOOKUP(D907,'Specimen-Sample'!A$2:O$3024,2)</f>
        <v>1914</v>
      </c>
      <c r="G907" s="8">
        <f>VLOOKUP(F907,Malignancy!$A$2:$B$2019,2)</f>
        <v>1971</v>
      </c>
      <c r="H907" t="s">
        <v>12940</v>
      </c>
      <c r="I907" t="s">
        <v>12927</v>
      </c>
    </row>
    <row r="908" spans="1:9" x14ac:dyDescent="0.25">
      <c r="A908">
        <f t="shared" si="42"/>
        <v>103</v>
      </c>
      <c r="B908">
        <f t="shared" si="43"/>
        <v>133</v>
      </c>
      <c r="C908">
        <f t="shared" si="44"/>
        <v>211</v>
      </c>
      <c r="D908" t="s">
        <v>7348</v>
      </c>
      <c r="E908" s="8" t="str">
        <f>VLOOKUP(D908,'Specimen-Sample'!A$2:L$3024,3)</f>
        <v>PHI</v>
      </c>
      <c r="F908" s="8">
        <f>VLOOKUP(D908,'Specimen-Sample'!A$2:O$3024,2)</f>
        <v>1914</v>
      </c>
      <c r="G908" s="8">
        <f>VLOOKUP(F908,Malignancy!$A$2:$B$2019,2)</f>
        <v>1971</v>
      </c>
      <c r="H908" t="s">
        <v>12936</v>
      </c>
      <c r="I908" t="s">
        <v>12931</v>
      </c>
    </row>
    <row r="909" spans="1:9" x14ac:dyDescent="0.25">
      <c r="A909">
        <f t="shared" si="42"/>
        <v>103</v>
      </c>
      <c r="B909">
        <f t="shared" si="43"/>
        <v>133</v>
      </c>
      <c r="C909">
        <f t="shared" si="44"/>
        <v>211</v>
      </c>
      <c r="D909" t="s">
        <v>7348</v>
      </c>
      <c r="E909" s="8" t="str">
        <f>VLOOKUP(D909,'Specimen-Sample'!A$2:L$3024,3)</f>
        <v>PHI</v>
      </c>
      <c r="F909" s="8">
        <f>VLOOKUP(D909,'Specimen-Sample'!A$2:O$3024,2)</f>
        <v>1914</v>
      </c>
      <c r="G909" s="8">
        <f>VLOOKUP(F909,Malignancy!$A$2:$B$2019,2)</f>
        <v>1971</v>
      </c>
      <c r="H909" t="s">
        <v>12932</v>
      </c>
      <c r="I909" t="s">
        <v>12942</v>
      </c>
    </row>
    <row r="910" spans="1:9" x14ac:dyDescent="0.25">
      <c r="A910">
        <f t="shared" si="42"/>
        <v>103</v>
      </c>
      <c r="B910">
        <f t="shared" si="43"/>
        <v>133</v>
      </c>
      <c r="C910">
        <f t="shared" si="44"/>
        <v>211</v>
      </c>
      <c r="D910" t="s">
        <v>7348</v>
      </c>
      <c r="E910" s="8" t="str">
        <f>VLOOKUP(D910,'Specimen-Sample'!A$2:L$3024,3)</f>
        <v>PHI</v>
      </c>
      <c r="F910" s="8">
        <f>VLOOKUP(D910,'Specimen-Sample'!A$2:O$3024,2)</f>
        <v>1914</v>
      </c>
      <c r="G910" s="8">
        <f>VLOOKUP(F910,Malignancy!$A$2:$B$2019,2)</f>
        <v>1971</v>
      </c>
      <c r="H910" t="s">
        <v>12930</v>
      </c>
      <c r="I910" t="s">
        <v>12943</v>
      </c>
    </row>
    <row r="911" spans="1:9" x14ac:dyDescent="0.25">
      <c r="A911">
        <f t="shared" si="42"/>
        <v>103</v>
      </c>
      <c r="B911">
        <f t="shared" si="43"/>
        <v>133</v>
      </c>
      <c r="C911">
        <f t="shared" si="44"/>
        <v>211</v>
      </c>
      <c r="D911" t="s">
        <v>7348</v>
      </c>
      <c r="E911" s="8" t="str">
        <f>VLOOKUP(D911,'Specimen-Sample'!A$2:L$3024,3)</f>
        <v>PHI</v>
      </c>
      <c r="F911" s="8">
        <f>VLOOKUP(D911,'Specimen-Sample'!A$2:O$3024,2)</f>
        <v>1914</v>
      </c>
      <c r="G911" s="8">
        <f>VLOOKUP(F911,Malignancy!$A$2:$B$2019,2)</f>
        <v>1971</v>
      </c>
      <c r="H911" t="s">
        <v>12935</v>
      </c>
      <c r="I911" t="s">
        <v>12944</v>
      </c>
    </row>
    <row r="912" spans="1:9" x14ac:dyDescent="0.25">
      <c r="A912">
        <f t="shared" si="42"/>
        <v>103</v>
      </c>
      <c r="B912">
        <f t="shared" si="43"/>
        <v>133</v>
      </c>
      <c r="C912">
        <f t="shared" si="44"/>
        <v>211</v>
      </c>
      <c r="D912" t="s">
        <v>7348</v>
      </c>
      <c r="E912" s="8" t="str">
        <f>VLOOKUP(D912,'Specimen-Sample'!A$2:L$3024,3)</f>
        <v>PHI</v>
      </c>
      <c r="F912" s="8">
        <f>VLOOKUP(D912,'Specimen-Sample'!A$2:O$3024,2)</f>
        <v>1914</v>
      </c>
      <c r="G912" s="8">
        <f>VLOOKUP(F912,Malignancy!$A$2:$B$2019,2)</f>
        <v>1971</v>
      </c>
      <c r="H912" t="s">
        <v>12941</v>
      </c>
      <c r="I912" t="s">
        <v>12937</v>
      </c>
    </row>
    <row r="913" spans="1:9" x14ac:dyDescent="0.25">
      <c r="A913">
        <f t="shared" si="42"/>
        <v>103</v>
      </c>
      <c r="B913">
        <f t="shared" si="43"/>
        <v>133</v>
      </c>
      <c r="C913">
        <f t="shared" si="44"/>
        <v>211</v>
      </c>
      <c r="D913" t="s">
        <v>7348</v>
      </c>
      <c r="E913" s="8" t="str">
        <f>VLOOKUP(D913,'Specimen-Sample'!A$2:L$3024,3)</f>
        <v>PHI</v>
      </c>
      <c r="F913" s="8">
        <f>VLOOKUP(D913,'Specimen-Sample'!A$2:O$3024,2)</f>
        <v>1914</v>
      </c>
      <c r="G913" s="8">
        <f>VLOOKUP(F913,Malignancy!$A$2:$B$2019,2)</f>
        <v>1971</v>
      </c>
      <c r="H913" t="s">
        <v>12925</v>
      </c>
      <c r="I913" t="s">
        <v>12933</v>
      </c>
    </row>
    <row r="914" spans="1:9" x14ac:dyDescent="0.25">
      <c r="A914">
        <f t="shared" si="42"/>
        <v>103</v>
      </c>
      <c r="B914">
        <f t="shared" si="43"/>
        <v>133</v>
      </c>
      <c r="C914">
        <f t="shared" si="44"/>
        <v>211</v>
      </c>
      <c r="D914" t="s">
        <v>7348</v>
      </c>
      <c r="E914" s="8" t="str">
        <f>VLOOKUP(D914,'Specimen-Sample'!A$2:L$3024,3)</f>
        <v>PHI</v>
      </c>
      <c r="F914" s="8">
        <f>VLOOKUP(D914,'Specimen-Sample'!A$2:O$3024,2)</f>
        <v>1914</v>
      </c>
      <c r="G914" s="8">
        <f>VLOOKUP(F914,Malignancy!$A$2:$B$2019,2)</f>
        <v>1971</v>
      </c>
      <c r="H914" t="s">
        <v>12928</v>
      </c>
      <c r="I914" t="s">
        <v>12939</v>
      </c>
    </row>
    <row r="915" spans="1:9" x14ac:dyDescent="0.25">
      <c r="A915">
        <f t="shared" si="42"/>
        <v>103</v>
      </c>
      <c r="B915">
        <f t="shared" si="43"/>
        <v>133</v>
      </c>
      <c r="C915">
        <f t="shared" si="44"/>
        <v>211</v>
      </c>
      <c r="D915" t="s">
        <v>7348</v>
      </c>
      <c r="E915" s="8" t="str">
        <f>VLOOKUP(D915,'Specimen-Sample'!A$2:L$3024,3)</f>
        <v>PHI</v>
      </c>
      <c r="F915" s="8">
        <f>VLOOKUP(D915,'Specimen-Sample'!A$2:O$3024,2)</f>
        <v>1914</v>
      </c>
      <c r="G915" s="8">
        <f>VLOOKUP(F915,Malignancy!$A$2:$B$2019,2)</f>
        <v>1971</v>
      </c>
      <c r="H915" t="s">
        <v>12926</v>
      </c>
      <c r="I915" t="s">
        <v>12934</v>
      </c>
    </row>
    <row r="916" spans="1:9" x14ac:dyDescent="0.25">
      <c r="A916">
        <f t="shared" si="42"/>
        <v>103</v>
      </c>
      <c r="B916">
        <f t="shared" si="43"/>
        <v>133</v>
      </c>
      <c r="C916">
        <f t="shared" si="44"/>
        <v>211</v>
      </c>
      <c r="D916" t="s">
        <v>7348</v>
      </c>
      <c r="E916" s="8" t="str">
        <f>VLOOKUP(D916,'Specimen-Sample'!A$2:L$3024,3)</f>
        <v>PHI</v>
      </c>
      <c r="F916" s="8">
        <f>VLOOKUP(D916,'Specimen-Sample'!A$2:O$3024,2)</f>
        <v>1914</v>
      </c>
      <c r="G916" s="8">
        <f>VLOOKUP(F916,Malignancy!$A$2:$B$2019,2)</f>
        <v>1971</v>
      </c>
      <c r="H916" t="s">
        <v>12929</v>
      </c>
      <c r="I916" t="s">
        <v>12938</v>
      </c>
    </row>
    <row r="917" spans="1:9" x14ac:dyDescent="0.25">
      <c r="A917">
        <f t="shared" si="42"/>
        <v>103</v>
      </c>
      <c r="B917">
        <f t="shared" si="43"/>
        <v>133</v>
      </c>
      <c r="C917">
        <f t="shared" si="44"/>
        <v>212</v>
      </c>
      <c r="D917" t="s">
        <v>6674</v>
      </c>
      <c r="E917" s="8" t="str">
        <f>VLOOKUP(D917,'Specimen-Sample'!A$2:L$3024,3)</f>
        <v>PHI</v>
      </c>
      <c r="F917" s="8">
        <f>VLOOKUP(D917,'Specimen-Sample'!A$2:O$3024,2)</f>
        <v>1633</v>
      </c>
      <c r="G917" s="8">
        <f>VLOOKUP(F917,Malignancy!$A$2:$B$2019,2)</f>
        <v>1691</v>
      </c>
      <c r="H917" t="s">
        <v>13088</v>
      </c>
      <c r="I917" t="s">
        <v>13097</v>
      </c>
    </row>
    <row r="918" spans="1:9" x14ac:dyDescent="0.25">
      <c r="A918">
        <f t="shared" si="42"/>
        <v>103</v>
      </c>
      <c r="B918">
        <f t="shared" si="43"/>
        <v>133</v>
      </c>
      <c r="C918">
        <f t="shared" si="44"/>
        <v>212</v>
      </c>
      <c r="D918" t="s">
        <v>6674</v>
      </c>
      <c r="E918" s="8" t="str">
        <f>VLOOKUP(D918,'Specimen-Sample'!A$2:L$3024,3)</f>
        <v>PHI</v>
      </c>
      <c r="F918" s="8">
        <f>VLOOKUP(D918,'Specimen-Sample'!A$2:O$3024,2)</f>
        <v>1633</v>
      </c>
      <c r="G918" s="8">
        <f>VLOOKUP(F918,Malignancy!$A$2:$B$2019,2)</f>
        <v>1691</v>
      </c>
      <c r="H918" t="s">
        <v>13093</v>
      </c>
      <c r="I918" t="s">
        <v>13090</v>
      </c>
    </row>
    <row r="919" spans="1:9" x14ac:dyDescent="0.25">
      <c r="A919">
        <f t="shared" si="42"/>
        <v>103</v>
      </c>
      <c r="B919">
        <f t="shared" si="43"/>
        <v>133</v>
      </c>
      <c r="C919">
        <f t="shared" si="44"/>
        <v>212</v>
      </c>
      <c r="D919" t="s">
        <v>6674</v>
      </c>
      <c r="E919" s="8" t="str">
        <f>VLOOKUP(D919,'Specimen-Sample'!A$2:L$3024,3)</f>
        <v>PHI</v>
      </c>
      <c r="F919" s="8">
        <f>VLOOKUP(D919,'Specimen-Sample'!A$2:O$3024,2)</f>
        <v>1633</v>
      </c>
      <c r="G919" s="8">
        <f>VLOOKUP(F919,Malignancy!$A$2:$B$2019,2)</f>
        <v>1691</v>
      </c>
      <c r="H919" t="s">
        <v>13095</v>
      </c>
      <c r="I919" t="s">
        <v>13101</v>
      </c>
    </row>
    <row r="920" spans="1:9" x14ac:dyDescent="0.25">
      <c r="A920">
        <f t="shared" si="42"/>
        <v>103</v>
      </c>
      <c r="B920">
        <f t="shared" si="43"/>
        <v>133</v>
      </c>
      <c r="C920">
        <f t="shared" si="44"/>
        <v>212</v>
      </c>
      <c r="D920" t="s">
        <v>6674</v>
      </c>
      <c r="E920" s="8" t="str">
        <f>VLOOKUP(D920,'Specimen-Sample'!A$2:L$3024,3)</f>
        <v>PHI</v>
      </c>
      <c r="F920" s="8">
        <f>VLOOKUP(D920,'Specimen-Sample'!A$2:O$3024,2)</f>
        <v>1633</v>
      </c>
      <c r="G920" s="8">
        <f>VLOOKUP(F920,Malignancy!$A$2:$B$2019,2)</f>
        <v>1691</v>
      </c>
      <c r="H920" t="s">
        <v>13105</v>
      </c>
      <c r="I920" t="s">
        <v>13089</v>
      </c>
    </row>
    <row r="921" spans="1:9" x14ac:dyDescent="0.25">
      <c r="A921">
        <f t="shared" si="42"/>
        <v>103</v>
      </c>
      <c r="B921">
        <f t="shared" si="43"/>
        <v>133</v>
      </c>
      <c r="C921">
        <f t="shared" si="44"/>
        <v>212</v>
      </c>
      <c r="D921" t="s">
        <v>6674</v>
      </c>
      <c r="E921" s="8" t="str">
        <f>VLOOKUP(D921,'Specimen-Sample'!A$2:L$3024,3)</f>
        <v>PHI</v>
      </c>
      <c r="F921" s="8">
        <f>VLOOKUP(D921,'Specimen-Sample'!A$2:O$3024,2)</f>
        <v>1633</v>
      </c>
      <c r="G921" s="8">
        <f>VLOOKUP(F921,Malignancy!$A$2:$B$2019,2)</f>
        <v>1691</v>
      </c>
      <c r="H921" t="s">
        <v>13099</v>
      </c>
      <c r="I921" t="s">
        <v>13092</v>
      </c>
    </row>
    <row r="922" spans="1:9" x14ac:dyDescent="0.25">
      <c r="A922">
        <f t="shared" si="42"/>
        <v>103</v>
      </c>
      <c r="B922">
        <f t="shared" si="43"/>
        <v>133</v>
      </c>
      <c r="C922">
        <f t="shared" si="44"/>
        <v>212</v>
      </c>
      <c r="D922" t="s">
        <v>6674</v>
      </c>
      <c r="E922" s="8" t="str">
        <f>VLOOKUP(D922,'Specimen-Sample'!A$2:L$3024,3)</f>
        <v>PHI</v>
      </c>
      <c r="F922" s="8">
        <f>VLOOKUP(D922,'Specimen-Sample'!A$2:O$3024,2)</f>
        <v>1633</v>
      </c>
      <c r="G922" s="8">
        <f>VLOOKUP(F922,Malignancy!$A$2:$B$2019,2)</f>
        <v>1691</v>
      </c>
      <c r="H922" t="s">
        <v>13106</v>
      </c>
      <c r="I922" t="s">
        <v>13091</v>
      </c>
    </row>
    <row r="923" spans="1:9" x14ac:dyDescent="0.25">
      <c r="A923">
        <f t="shared" si="42"/>
        <v>103</v>
      </c>
      <c r="B923">
        <f t="shared" si="43"/>
        <v>133</v>
      </c>
      <c r="C923">
        <f t="shared" si="44"/>
        <v>212</v>
      </c>
      <c r="D923" t="s">
        <v>6674</v>
      </c>
      <c r="E923" s="8" t="str">
        <f>VLOOKUP(D923,'Specimen-Sample'!A$2:L$3024,3)</f>
        <v>PHI</v>
      </c>
      <c r="F923" s="8">
        <f>VLOOKUP(D923,'Specimen-Sample'!A$2:O$3024,2)</f>
        <v>1633</v>
      </c>
      <c r="G923" s="8">
        <f>VLOOKUP(F923,Malignancy!$A$2:$B$2019,2)</f>
        <v>1691</v>
      </c>
      <c r="H923" t="s">
        <v>13100</v>
      </c>
      <c r="I923" t="s">
        <v>13104</v>
      </c>
    </row>
    <row r="924" spans="1:9" x14ac:dyDescent="0.25">
      <c r="A924">
        <f t="shared" si="42"/>
        <v>103</v>
      </c>
      <c r="B924">
        <f t="shared" si="43"/>
        <v>133</v>
      </c>
      <c r="C924">
        <f t="shared" si="44"/>
        <v>212</v>
      </c>
      <c r="D924" t="s">
        <v>6674</v>
      </c>
      <c r="E924" s="8" t="str">
        <f>VLOOKUP(D924,'Specimen-Sample'!A$2:L$3024,3)</f>
        <v>PHI</v>
      </c>
      <c r="F924" s="8">
        <f>VLOOKUP(D924,'Specimen-Sample'!A$2:O$3024,2)</f>
        <v>1633</v>
      </c>
      <c r="G924" s="8">
        <f>VLOOKUP(F924,Malignancy!$A$2:$B$2019,2)</f>
        <v>1691</v>
      </c>
      <c r="H924" t="s">
        <v>13096</v>
      </c>
      <c r="I924" t="s">
        <v>13087</v>
      </c>
    </row>
    <row r="925" spans="1:9" x14ac:dyDescent="0.25">
      <c r="A925">
        <f t="shared" si="42"/>
        <v>103</v>
      </c>
      <c r="B925">
        <f t="shared" si="43"/>
        <v>133</v>
      </c>
      <c r="C925">
        <f t="shared" si="44"/>
        <v>212</v>
      </c>
      <c r="D925" t="s">
        <v>6674</v>
      </c>
      <c r="E925" s="8" t="str">
        <f>VLOOKUP(D925,'Specimen-Sample'!A$2:L$3024,3)</f>
        <v>PHI</v>
      </c>
      <c r="F925" s="8">
        <f>VLOOKUP(D925,'Specimen-Sample'!A$2:O$3024,2)</f>
        <v>1633</v>
      </c>
      <c r="G925" s="8">
        <f>VLOOKUP(F925,Malignancy!$A$2:$B$2019,2)</f>
        <v>1691</v>
      </c>
      <c r="H925" t="s">
        <v>13103</v>
      </c>
      <c r="I925" t="s">
        <v>13094</v>
      </c>
    </row>
    <row r="926" spans="1:9" x14ac:dyDescent="0.25">
      <c r="A926">
        <f t="shared" si="42"/>
        <v>103</v>
      </c>
      <c r="B926">
        <f t="shared" si="43"/>
        <v>133</v>
      </c>
      <c r="C926">
        <f t="shared" si="44"/>
        <v>212</v>
      </c>
      <c r="D926" t="s">
        <v>6674</v>
      </c>
      <c r="E926" s="8" t="str">
        <f>VLOOKUP(D926,'Specimen-Sample'!A$2:L$3024,3)</f>
        <v>PHI</v>
      </c>
      <c r="F926" s="8">
        <f>VLOOKUP(D926,'Specimen-Sample'!A$2:O$3024,2)</f>
        <v>1633</v>
      </c>
      <c r="G926" s="8">
        <f>VLOOKUP(F926,Malignancy!$A$2:$B$2019,2)</f>
        <v>1691</v>
      </c>
      <c r="H926" t="s">
        <v>13098</v>
      </c>
      <c r="I926" t="s">
        <v>13102</v>
      </c>
    </row>
    <row r="927" spans="1:9" x14ac:dyDescent="0.25">
      <c r="A927">
        <f t="shared" si="42"/>
        <v>103</v>
      </c>
      <c r="B927">
        <f t="shared" si="43"/>
        <v>133</v>
      </c>
      <c r="C927">
        <f t="shared" si="44"/>
        <v>213</v>
      </c>
      <c r="D927" t="s">
        <v>7940</v>
      </c>
      <c r="E927" s="8" t="e">
        <f>VLOOKUP(D927,'Specimen-Sample'!A$2:L$3024,3)</f>
        <v>#N/A</v>
      </c>
      <c r="F927" s="8">
        <f>VLOOKUP(D927,'Specimen-Sample'!A$2:O$3024,2)</f>
        <v>2179</v>
      </c>
      <c r="G927" s="8">
        <f>VLOOKUP(F927,Malignancy!$A$2:$B$2019,2)</f>
        <v>2108</v>
      </c>
      <c r="H927" t="s">
        <v>13048</v>
      </c>
      <c r="I927" t="s">
        <v>13061</v>
      </c>
    </row>
    <row r="928" spans="1:9" x14ac:dyDescent="0.25">
      <c r="A928">
        <f t="shared" si="42"/>
        <v>103</v>
      </c>
      <c r="B928">
        <f t="shared" si="43"/>
        <v>133</v>
      </c>
      <c r="C928">
        <f t="shared" si="44"/>
        <v>213</v>
      </c>
      <c r="D928" t="s">
        <v>7940</v>
      </c>
      <c r="E928" s="8" t="e">
        <f>VLOOKUP(D928,'Specimen-Sample'!A$2:L$3024,3)</f>
        <v>#N/A</v>
      </c>
      <c r="F928" s="8">
        <f>VLOOKUP(D928,'Specimen-Sample'!A$2:O$3024,2)</f>
        <v>2179</v>
      </c>
      <c r="G928" s="8">
        <f>VLOOKUP(F928,Malignancy!$A$2:$B$2019,2)</f>
        <v>2108</v>
      </c>
      <c r="H928" t="s">
        <v>13045</v>
      </c>
      <c r="I928" t="s">
        <v>13054</v>
      </c>
    </row>
    <row r="929" spans="1:9" x14ac:dyDescent="0.25">
      <c r="A929">
        <f t="shared" si="42"/>
        <v>103</v>
      </c>
      <c r="B929">
        <f t="shared" si="43"/>
        <v>133</v>
      </c>
      <c r="C929">
        <f t="shared" si="44"/>
        <v>213</v>
      </c>
      <c r="D929" t="s">
        <v>7940</v>
      </c>
      <c r="E929" s="8" t="e">
        <f>VLOOKUP(D929,'Specimen-Sample'!A$2:L$3024,3)</f>
        <v>#N/A</v>
      </c>
      <c r="F929" s="8">
        <f>VLOOKUP(D929,'Specimen-Sample'!A$2:O$3024,2)</f>
        <v>2179</v>
      </c>
      <c r="G929" s="8">
        <f>VLOOKUP(F929,Malignancy!$A$2:$B$2019,2)</f>
        <v>2108</v>
      </c>
      <c r="H929" t="s">
        <v>13049</v>
      </c>
      <c r="I929" t="s">
        <v>13063</v>
      </c>
    </row>
    <row r="930" spans="1:9" x14ac:dyDescent="0.25">
      <c r="A930">
        <f t="shared" si="42"/>
        <v>103</v>
      </c>
      <c r="B930">
        <f t="shared" si="43"/>
        <v>133</v>
      </c>
      <c r="C930">
        <f t="shared" si="44"/>
        <v>213</v>
      </c>
      <c r="D930" t="s">
        <v>7940</v>
      </c>
      <c r="E930" s="8" t="e">
        <f>VLOOKUP(D930,'Specimen-Sample'!A$2:L$3024,3)</f>
        <v>#N/A</v>
      </c>
      <c r="F930" s="8">
        <f>VLOOKUP(D930,'Specimen-Sample'!A$2:O$3024,2)</f>
        <v>2179</v>
      </c>
      <c r="G930" s="8">
        <f>VLOOKUP(F930,Malignancy!$A$2:$B$2019,2)</f>
        <v>2108</v>
      </c>
      <c r="H930" t="s">
        <v>13055</v>
      </c>
      <c r="I930" t="s">
        <v>13052</v>
      </c>
    </row>
    <row r="931" spans="1:9" x14ac:dyDescent="0.25">
      <c r="A931">
        <f t="shared" ref="A931:A994" si="45">FIND("Sample_",H931)</f>
        <v>103</v>
      </c>
      <c r="B931">
        <f t="shared" ref="B931:B994" si="46">FIND("/",H931,A931)</f>
        <v>133</v>
      </c>
      <c r="C931">
        <f t="shared" si="44"/>
        <v>213</v>
      </c>
      <c r="D931" t="s">
        <v>7940</v>
      </c>
      <c r="E931" s="8" t="e">
        <f>VLOOKUP(D931,'Specimen-Sample'!A$2:L$3024,3)</f>
        <v>#N/A</v>
      </c>
      <c r="F931" s="8">
        <f>VLOOKUP(D931,'Specimen-Sample'!A$2:O$3024,2)</f>
        <v>2179</v>
      </c>
      <c r="G931" s="8">
        <f>VLOOKUP(F931,Malignancy!$A$2:$B$2019,2)</f>
        <v>2108</v>
      </c>
      <c r="H931" t="s">
        <v>13058</v>
      </c>
      <c r="I931" t="s">
        <v>13046</v>
      </c>
    </row>
    <row r="932" spans="1:9" x14ac:dyDescent="0.25">
      <c r="A932">
        <f t="shared" si="45"/>
        <v>103</v>
      </c>
      <c r="B932">
        <f t="shared" si="46"/>
        <v>133</v>
      </c>
      <c r="C932">
        <f t="shared" si="44"/>
        <v>213</v>
      </c>
      <c r="D932" t="s">
        <v>7940</v>
      </c>
      <c r="E932" s="8" t="e">
        <f>VLOOKUP(D932,'Specimen-Sample'!A$2:L$3024,3)</f>
        <v>#N/A</v>
      </c>
      <c r="F932" s="8">
        <f>VLOOKUP(D932,'Specimen-Sample'!A$2:O$3024,2)</f>
        <v>2179</v>
      </c>
      <c r="G932" s="8">
        <f>VLOOKUP(F932,Malignancy!$A$2:$B$2019,2)</f>
        <v>2108</v>
      </c>
      <c r="H932" t="s">
        <v>13064</v>
      </c>
      <c r="I932" t="s">
        <v>13051</v>
      </c>
    </row>
    <row r="933" spans="1:9" x14ac:dyDescent="0.25">
      <c r="A933">
        <f t="shared" si="45"/>
        <v>103</v>
      </c>
      <c r="B933">
        <f t="shared" si="46"/>
        <v>133</v>
      </c>
      <c r="C933">
        <f t="shared" si="44"/>
        <v>213</v>
      </c>
      <c r="D933" t="s">
        <v>7940</v>
      </c>
      <c r="E933" s="8" t="e">
        <f>VLOOKUP(D933,'Specimen-Sample'!A$2:L$3024,3)</f>
        <v>#N/A</v>
      </c>
      <c r="F933" s="8">
        <f>VLOOKUP(D933,'Specimen-Sample'!A$2:O$3024,2)</f>
        <v>2179</v>
      </c>
      <c r="G933" s="8">
        <f>VLOOKUP(F933,Malignancy!$A$2:$B$2019,2)</f>
        <v>2108</v>
      </c>
      <c r="H933" t="s">
        <v>13062</v>
      </c>
      <c r="I933" t="s">
        <v>13057</v>
      </c>
    </row>
    <row r="934" spans="1:9" x14ac:dyDescent="0.25">
      <c r="A934">
        <f t="shared" si="45"/>
        <v>103</v>
      </c>
      <c r="B934">
        <f t="shared" si="46"/>
        <v>133</v>
      </c>
      <c r="C934">
        <f t="shared" si="44"/>
        <v>213</v>
      </c>
      <c r="D934" t="s">
        <v>7940</v>
      </c>
      <c r="E934" s="8" t="e">
        <f>VLOOKUP(D934,'Specimen-Sample'!A$2:L$3024,3)</f>
        <v>#N/A</v>
      </c>
      <c r="F934" s="8">
        <f>VLOOKUP(D934,'Specimen-Sample'!A$2:O$3024,2)</f>
        <v>2179</v>
      </c>
      <c r="G934" s="8">
        <f>VLOOKUP(F934,Malignancy!$A$2:$B$2019,2)</f>
        <v>2108</v>
      </c>
      <c r="H934" t="s">
        <v>13050</v>
      </c>
      <c r="I934" t="s">
        <v>13056</v>
      </c>
    </row>
    <row r="935" spans="1:9" x14ac:dyDescent="0.25">
      <c r="A935">
        <f t="shared" si="45"/>
        <v>103</v>
      </c>
      <c r="B935">
        <f t="shared" si="46"/>
        <v>133</v>
      </c>
      <c r="C935">
        <f t="shared" si="44"/>
        <v>213</v>
      </c>
      <c r="D935" t="s">
        <v>7940</v>
      </c>
      <c r="E935" s="8" t="e">
        <f>VLOOKUP(D935,'Specimen-Sample'!A$2:L$3024,3)</f>
        <v>#N/A</v>
      </c>
      <c r="F935" s="8">
        <f>VLOOKUP(D935,'Specimen-Sample'!A$2:O$3024,2)</f>
        <v>2179</v>
      </c>
      <c r="G935" s="8">
        <f>VLOOKUP(F935,Malignancy!$A$2:$B$2019,2)</f>
        <v>2108</v>
      </c>
      <c r="H935" t="s">
        <v>13060</v>
      </c>
      <c r="I935" t="s">
        <v>13053</v>
      </c>
    </row>
    <row r="936" spans="1:9" x14ac:dyDescent="0.25">
      <c r="A936">
        <f t="shared" si="45"/>
        <v>103</v>
      </c>
      <c r="B936">
        <f t="shared" si="46"/>
        <v>133</v>
      </c>
      <c r="C936">
        <f t="shared" si="44"/>
        <v>213</v>
      </c>
      <c r="D936" t="s">
        <v>7940</v>
      </c>
      <c r="E936" s="8" t="e">
        <f>VLOOKUP(D936,'Specimen-Sample'!A$2:L$3024,3)</f>
        <v>#N/A</v>
      </c>
      <c r="F936" s="8">
        <f>VLOOKUP(D936,'Specimen-Sample'!A$2:O$3024,2)</f>
        <v>2179</v>
      </c>
      <c r="G936" s="8">
        <f>VLOOKUP(F936,Malignancy!$A$2:$B$2019,2)</f>
        <v>2108</v>
      </c>
      <c r="H936" t="s">
        <v>13059</v>
      </c>
      <c r="I936" t="s">
        <v>13047</v>
      </c>
    </row>
    <row r="937" spans="1:9" x14ac:dyDescent="0.25">
      <c r="A937">
        <f t="shared" si="45"/>
        <v>103</v>
      </c>
      <c r="B937">
        <f t="shared" si="46"/>
        <v>133</v>
      </c>
      <c r="C937">
        <f t="shared" si="44"/>
        <v>214</v>
      </c>
      <c r="D937" t="s">
        <v>8620</v>
      </c>
      <c r="E937" s="8" t="e">
        <f>VLOOKUP(D937,'Specimen-Sample'!A$2:L$3024,3)</f>
        <v>#N/A</v>
      </c>
      <c r="F937" s="8">
        <f>VLOOKUP(D937,'Specimen-Sample'!A$2:O$3024,2)</f>
        <v>2485</v>
      </c>
      <c r="G937" s="8">
        <f>VLOOKUP(F937,Malignancy!$A$2:$B$2019,2)</f>
        <v>2108</v>
      </c>
      <c r="H937" t="s">
        <v>13577</v>
      </c>
      <c r="I937" t="s">
        <v>13578</v>
      </c>
    </row>
    <row r="938" spans="1:9" x14ac:dyDescent="0.25">
      <c r="A938">
        <f t="shared" si="45"/>
        <v>103</v>
      </c>
      <c r="B938">
        <f t="shared" si="46"/>
        <v>133</v>
      </c>
      <c r="C938">
        <f t="shared" si="44"/>
        <v>214</v>
      </c>
      <c r="D938" t="s">
        <v>8620</v>
      </c>
      <c r="E938" s="8" t="e">
        <f>VLOOKUP(D938,'Specimen-Sample'!A$2:L$3024,3)</f>
        <v>#N/A</v>
      </c>
      <c r="F938" s="8">
        <f>VLOOKUP(D938,'Specimen-Sample'!A$2:O$3024,2)</f>
        <v>2485</v>
      </c>
      <c r="G938" s="8">
        <f>VLOOKUP(F938,Malignancy!$A$2:$B$2019,2)</f>
        <v>2108</v>
      </c>
      <c r="H938" t="s">
        <v>13575</v>
      </c>
      <c r="I938" t="s">
        <v>13583</v>
      </c>
    </row>
    <row r="939" spans="1:9" x14ac:dyDescent="0.25">
      <c r="A939">
        <f t="shared" si="45"/>
        <v>103</v>
      </c>
      <c r="B939">
        <f t="shared" si="46"/>
        <v>133</v>
      </c>
      <c r="C939">
        <f t="shared" si="44"/>
        <v>214</v>
      </c>
      <c r="D939" t="s">
        <v>8620</v>
      </c>
      <c r="E939" s="8" t="e">
        <f>VLOOKUP(D939,'Specimen-Sample'!A$2:L$3024,3)</f>
        <v>#N/A</v>
      </c>
      <c r="F939" s="8">
        <f>VLOOKUP(D939,'Specimen-Sample'!A$2:O$3024,2)</f>
        <v>2485</v>
      </c>
      <c r="G939" s="8">
        <f>VLOOKUP(F939,Malignancy!$A$2:$B$2019,2)</f>
        <v>2108</v>
      </c>
      <c r="H939" t="s">
        <v>13587</v>
      </c>
      <c r="I939" t="s">
        <v>13572</v>
      </c>
    </row>
    <row r="940" spans="1:9" x14ac:dyDescent="0.25">
      <c r="A940">
        <f t="shared" si="45"/>
        <v>103</v>
      </c>
      <c r="B940">
        <f t="shared" si="46"/>
        <v>133</v>
      </c>
      <c r="C940">
        <f t="shared" si="44"/>
        <v>214</v>
      </c>
      <c r="D940" t="s">
        <v>8620</v>
      </c>
      <c r="E940" s="8" t="e">
        <f>VLOOKUP(D940,'Specimen-Sample'!A$2:L$3024,3)</f>
        <v>#N/A</v>
      </c>
      <c r="F940" s="8">
        <f>VLOOKUP(D940,'Specimen-Sample'!A$2:O$3024,2)</f>
        <v>2485</v>
      </c>
      <c r="G940" s="8">
        <f>VLOOKUP(F940,Malignancy!$A$2:$B$2019,2)</f>
        <v>2108</v>
      </c>
      <c r="H940" t="s">
        <v>13581</v>
      </c>
      <c r="I940" t="s">
        <v>13582</v>
      </c>
    </row>
    <row r="941" spans="1:9" x14ac:dyDescent="0.25">
      <c r="A941">
        <f t="shared" si="45"/>
        <v>103</v>
      </c>
      <c r="B941">
        <f t="shared" si="46"/>
        <v>133</v>
      </c>
      <c r="C941">
        <f t="shared" si="44"/>
        <v>214</v>
      </c>
      <c r="D941" t="s">
        <v>8620</v>
      </c>
      <c r="E941" s="8" t="e">
        <f>VLOOKUP(D941,'Specimen-Sample'!A$2:L$3024,3)</f>
        <v>#N/A</v>
      </c>
      <c r="F941" s="8">
        <f>VLOOKUP(D941,'Specimen-Sample'!A$2:O$3024,2)</f>
        <v>2485</v>
      </c>
      <c r="G941" s="8">
        <f>VLOOKUP(F941,Malignancy!$A$2:$B$2019,2)</f>
        <v>2108</v>
      </c>
      <c r="H941" t="s">
        <v>13585</v>
      </c>
      <c r="I941" t="s">
        <v>13586</v>
      </c>
    </row>
    <row r="942" spans="1:9" x14ac:dyDescent="0.25">
      <c r="A942">
        <f t="shared" si="45"/>
        <v>103</v>
      </c>
      <c r="B942">
        <f t="shared" si="46"/>
        <v>133</v>
      </c>
      <c r="C942">
        <f t="shared" si="44"/>
        <v>214</v>
      </c>
      <c r="D942" t="s">
        <v>8620</v>
      </c>
      <c r="E942" s="8" t="e">
        <f>VLOOKUP(D942,'Specimen-Sample'!A$2:L$3024,3)</f>
        <v>#N/A</v>
      </c>
      <c r="F942" s="8">
        <f>VLOOKUP(D942,'Specimen-Sample'!A$2:O$3024,2)</f>
        <v>2485</v>
      </c>
      <c r="G942" s="8">
        <f>VLOOKUP(F942,Malignancy!$A$2:$B$2019,2)</f>
        <v>2108</v>
      </c>
      <c r="H942" t="s">
        <v>13584</v>
      </c>
      <c r="I942" t="s">
        <v>13576</v>
      </c>
    </row>
    <row r="943" spans="1:9" x14ac:dyDescent="0.25">
      <c r="A943">
        <f t="shared" si="45"/>
        <v>103</v>
      </c>
      <c r="B943">
        <f t="shared" si="46"/>
        <v>133</v>
      </c>
      <c r="C943">
        <f t="shared" si="44"/>
        <v>214</v>
      </c>
      <c r="D943" t="s">
        <v>8620</v>
      </c>
      <c r="E943" s="8" t="e">
        <f>VLOOKUP(D943,'Specimen-Sample'!A$2:L$3024,3)</f>
        <v>#N/A</v>
      </c>
      <c r="F943" s="8">
        <f>VLOOKUP(D943,'Specimen-Sample'!A$2:O$3024,2)</f>
        <v>2485</v>
      </c>
      <c r="G943" s="8">
        <f>VLOOKUP(F943,Malignancy!$A$2:$B$2019,2)</f>
        <v>2108</v>
      </c>
      <c r="H943" t="s">
        <v>13580</v>
      </c>
      <c r="I943" t="s">
        <v>13588</v>
      </c>
    </row>
    <row r="944" spans="1:9" x14ac:dyDescent="0.25">
      <c r="A944">
        <f t="shared" si="45"/>
        <v>103</v>
      </c>
      <c r="B944">
        <f t="shared" si="46"/>
        <v>133</v>
      </c>
      <c r="C944">
        <f t="shared" si="44"/>
        <v>214</v>
      </c>
      <c r="D944" t="s">
        <v>8620</v>
      </c>
      <c r="E944" s="8" t="e">
        <f>VLOOKUP(D944,'Specimen-Sample'!A$2:L$3024,3)</f>
        <v>#N/A</v>
      </c>
      <c r="F944" s="8">
        <f>VLOOKUP(D944,'Specimen-Sample'!A$2:O$3024,2)</f>
        <v>2485</v>
      </c>
      <c r="G944" s="8">
        <f>VLOOKUP(F944,Malignancy!$A$2:$B$2019,2)</f>
        <v>2108</v>
      </c>
      <c r="H944" t="s">
        <v>13579</v>
      </c>
      <c r="I944" t="s">
        <v>13574</v>
      </c>
    </row>
    <row r="945" spans="1:9" x14ac:dyDescent="0.25">
      <c r="A945">
        <f t="shared" si="45"/>
        <v>103</v>
      </c>
      <c r="B945">
        <f t="shared" si="46"/>
        <v>133</v>
      </c>
      <c r="C945">
        <f t="shared" si="44"/>
        <v>214</v>
      </c>
      <c r="D945" t="s">
        <v>8620</v>
      </c>
      <c r="E945" s="8" t="e">
        <f>VLOOKUP(D945,'Specimen-Sample'!A$2:L$3024,3)</f>
        <v>#N/A</v>
      </c>
      <c r="F945" s="8">
        <f>VLOOKUP(D945,'Specimen-Sample'!A$2:O$3024,2)</f>
        <v>2485</v>
      </c>
      <c r="G945" s="8">
        <f>VLOOKUP(F945,Malignancy!$A$2:$B$2019,2)</f>
        <v>2108</v>
      </c>
      <c r="H945" t="s">
        <v>13573</v>
      </c>
      <c r="I945" t="s">
        <v>13571</v>
      </c>
    </row>
    <row r="946" spans="1:9" x14ac:dyDescent="0.25">
      <c r="A946">
        <f t="shared" si="45"/>
        <v>103</v>
      </c>
      <c r="B946">
        <f t="shared" si="46"/>
        <v>133</v>
      </c>
      <c r="C946">
        <f t="shared" si="44"/>
        <v>215</v>
      </c>
      <c r="D946" t="s">
        <v>6351</v>
      </c>
      <c r="E946" s="8" t="str">
        <f>VLOOKUP(D946,'Specimen-Sample'!A$2:L$3024,3)</f>
        <v>PHI</v>
      </c>
      <c r="F946" s="8">
        <f>VLOOKUP(D946,'Specimen-Sample'!A$2:O$3024,2)</f>
        <v>1537</v>
      </c>
      <c r="G946" s="8">
        <f>VLOOKUP(F946,Malignancy!$A$2:$B$2019,2)</f>
        <v>1585</v>
      </c>
      <c r="H946" t="s">
        <v>13497</v>
      </c>
      <c r="I946" t="s">
        <v>13485</v>
      </c>
    </row>
    <row r="947" spans="1:9" x14ac:dyDescent="0.25">
      <c r="A947">
        <f t="shared" si="45"/>
        <v>103</v>
      </c>
      <c r="B947">
        <f t="shared" si="46"/>
        <v>133</v>
      </c>
      <c r="C947">
        <f t="shared" si="44"/>
        <v>215</v>
      </c>
      <c r="D947" t="s">
        <v>6351</v>
      </c>
      <c r="E947" s="8" t="str">
        <f>VLOOKUP(D947,'Specimen-Sample'!A$2:L$3024,3)</f>
        <v>PHI</v>
      </c>
      <c r="F947" s="8">
        <f>VLOOKUP(D947,'Specimen-Sample'!A$2:O$3024,2)</f>
        <v>1537</v>
      </c>
      <c r="G947" s="8">
        <f>VLOOKUP(F947,Malignancy!$A$2:$B$2019,2)</f>
        <v>1585</v>
      </c>
      <c r="H947" t="s">
        <v>13479</v>
      </c>
      <c r="I947" t="s">
        <v>13498</v>
      </c>
    </row>
    <row r="948" spans="1:9" x14ac:dyDescent="0.25">
      <c r="A948">
        <f t="shared" si="45"/>
        <v>103</v>
      </c>
      <c r="B948">
        <f t="shared" si="46"/>
        <v>133</v>
      </c>
      <c r="C948">
        <f t="shared" si="44"/>
        <v>215</v>
      </c>
      <c r="D948" t="s">
        <v>6351</v>
      </c>
      <c r="E948" s="8" t="str">
        <f>VLOOKUP(D948,'Specimen-Sample'!A$2:L$3024,3)</f>
        <v>PHI</v>
      </c>
      <c r="F948" s="8">
        <f>VLOOKUP(D948,'Specimen-Sample'!A$2:O$3024,2)</f>
        <v>1537</v>
      </c>
      <c r="G948" s="8">
        <f>VLOOKUP(F948,Malignancy!$A$2:$B$2019,2)</f>
        <v>1585</v>
      </c>
      <c r="H948" t="s">
        <v>13484</v>
      </c>
      <c r="I948" t="s">
        <v>13496</v>
      </c>
    </row>
    <row r="949" spans="1:9" x14ac:dyDescent="0.25">
      <c r="A949">
        <f t="shared" si="45"/>
        <v>103</v>
      </c>
      <c r="B949">
        <f t="shared" si="46"/>
        <v>133</v>
      </c>
      <c r="C949">
        <f t="shared" si="44"/>
        <v>215</v>
      </c>
      <c r="D949" t="s">
        <v>6351</v>
      </c>
      <c r="E949" s="8" t="str">
        <f>VLOOKUP(D949,'Specimen-Sample'!A$2:L$3024,3)</f>
        <v>PHI</v>
      </c>
      <c r="F949" s="8">
        <f>VLOOKUP(D949,'Specimen-Sample'!A$2:O$3024,2)</f>
        <v>1537</v>
      </c>
      <c r="G949" s="8">
        <f>VLOOKUP(F949,Malignancy!$A$2:$B$2019,2)</f>
        <v>1585</v>
      </c>
      <c r="H949" t="s">
        <v>13495</v>
      </c>
      <c r="I949" t="s">
        <v>13489</v>
      </c>
    </row>
    <row r="950" spans="1:9" x14ac:dyDescent="0.25">
      <c r="A950">
        <f t="shared" si="45"/>
        <v>103</v>
      </c>
      <c r="B950">
        <f t="shared" si="46"/>
        <v>133</v>
      </c>
      <c r="C950">
        <f t="shared" si="44"/>
        <v>215</v>
      </c>
      <c r="D950" t="s">
        <v>6351</v>
      </c>
      <c r="E950" s="8" t="str">
        <f>VLOOKUP(D950,'Specimen-Sample'!A$2:L$3024,3)</f>
        <v>PHI</v>
      </c>
      <c r="F950" s="8">
        <f>VLOOKUP(D950,'Specimen-Sample'!A$2:O$3024,2)</f>
        <v>1537</v>
      </c>
      <c r="G950" s="8">
        <f>VLOOKUP(F950,Malignancy!$A$2:$B$2019,2)</f>
        <v>1585</v>
      </c>
      <c r="H950" t="s">
        <v>13483</v>
      </c>
      <c r="I950" t="s">
        <v>13488</v>
      </c>
    </row>
    <row r="951" spans="1:9" x14ac:dyDescent="0.25">
      <c r="A951">
        <f t="shared" si="45"/>
        <v>103</v>
      </c>
      <c r="B951">
        <f t="shared" si="46"/>
        <v>133</v>
      </c>
      <c r="C951">
        <f t="shared" si="44"/>
        <v>215</v>
      </c>
      <c r="D951" t="s">
        <v>6351</v>
      </c>
      <c r="E951" s="8" t="str">
        <f>VLOOKUP(D951,'Specimen-Sample'!A$2:L$3024,3)</f>
        <v>PHI</v>
      </c>
      <c r="F951" s="8">
        <f>VLOOKUP(D951,'Specimen-Sample'!A$2:O$3024,2)</f>
        <v>1537</v>
      </c>
      <c r="G951" s="8">
        <f>VLOOKUP(F951,Malignancy!$A$2:$B$2019,2)</f>
        <v>1585</v>
      </c>
      <c r="H951" t="s">
        <v>13482</v>
      </c>
      <c r="I951" t="s">
        <v>13492</v>
      </c>
    </row>
    <row r="952" spans="1:9" x14ac:dyDescent="0.25">
      <c r="A952">
        <f t="shared" si="45"/>
        <v>103</v>
      </c>
      <c r="B952">
        <f t="shared" si="46"/>
        <v>133</v>
      </c>
      <c r="C952">
        <f t="shared" si="44"/>
        <v>215</v>
      </c>
      <c r="D952" t="s">
        <v>6351</v>
      </c>
      <c r="E952" s="8" t="str">
        <f>VLOOKUP(D952,'Specimen-Sample'!A$2:L$3024,3)</f>
        <v>PHI</v>
      </c>
      <c r="F952" s="8">
        <f>VLOOKUP(D952,'Specimen-Sample'!A$2:O$3024,2)</f>
        <v>1537</v>
      </c>
      <c r="G952" s="8">
        <f>VLOOKUP(F952,Malignancy!$A$2:$B$2019,2)</f>
        <v>1585</v>
      </c>
      <c r="H952" t="s">
        <v>13491</v>
      </c>
      <c r="I952" t="s">
        <v>13490</v>
      </c>
    </row>
    <row r="953" spans="1:9" x14ac:dyDescent="0.25">
      <c r="A953">
        <f t="shared" si="45"/>
        <v>103</v>
      </c>
      <c r="B953">
        <f t="shared" si="46"/>
        <v>133</v>
      </c>
      <c r="C953">
        <f t="shared" si="44"/>
        <v>215</v>
      </c>
      <c r="D953" t="s">
        <v>6351</v>
      </c>
      <c r="E953" s="8" t="str">
        <f>VLOOKUP(D953,'Specimen-Sample'!A$2:L$3024,3)</f>
        <v>PHI</v>
      </c>
      <c r="F953" s="8">
        <f>VLOOKUP(D953,'Specimen-Sample'!A$2:O$3024,2)</f>
        <v>1537</v>
      </c>
      <c r="G953" s="8">
        <f>VLOOKUP(F953,Malignancy!$A$2:$B$2019,2)</f>
        <v>1585</v>
      </c>
      <c r="H953" t="s">
        <v>13480</v>
      </c>
      <c r="I953" t="s">
        <v>13486</v>
      </c>
    </row>
    <row r="954" spans="1:9" x14ac:dyDescent="0.25">
      <c r="A954">
        <f t="shared" si="45"/>
        <v>103</v>
      </c>
      <c r="B954">
        <f t="shared" si="46"/>
        <v>133</v>
      </c>
      <c r="C954">
        <f t="shared" si="44"/>
        <v>215</v>
      </c>
      <c r="D954" t="s">
        <v>6351</v>
      </c>
      <c r="E954" s="8" t="str">
        <f>VLOOKUP(D954,'Specimen-Sample'!A$2:L$3024,3)</f>
        <v>PHI</v>
      </c>
      <c r="F954" s="8">
        <f>VLOOKUP(D954,'Specimen-Sample'!A$2:O$3024,2)</f>
        <v>1537</v>
      </c>
      <c r="G954" s="8">
        <f>VLOOKUP(F954,Malignancy!$A$2:$B$2019,2)</f>
        <v>1585</v>
      </c>
      <c r="H954" t="s">
        <v>13494</v>
      </c>
      <c r="I954" t="s">
        <v>13487</v>
      </c>
    </row>
    <row r="955" spans="1:9" x14ac:dyDescent="0.25">
      <c r="A955">
        <f t="shared" si="45"/>
        <v>103</v>
      </c>
      <c r="B955">
        <f t="shared" si="46"/>
        <v>133</v>
      </c>
      <c r="C955">
        <f t="shared" si="44"/>
        <v>215</v>
      </c>
      <c r="D955" t="s">
        <v>6351</v>
      </c>
      <c r="E955" s="8" t="str">
        <f>VLOOKUP(D955,'Specimen-Sample'!A$2:L$3024,3)</f>
        <v>PHI</v>
      </c>
      <c r="F955" s="8">
        <f>VLOOKUP(D955,'Specimen-Sample'!A$2:O$3024,2)</f>
        <v>1537</v>
      </c>
      <c r="G955" s="8">
        <f>VLOOKUP(F955,Malignancy!$A$2:$B$2019,2)</f>
        <v>1585</v>
      </c>
      <c r="H955" t="s">
        <v>13481</v>
      </c>
      <c r="I955" t="s">
        <v>13493</v>
      </c>
    </row>
    <row r="956" spans="1:9" x14ac:dyDescent="0.25">
      <c r="A956">
        <f t="shared" si="45"/>
        <v>103</v>
      </c>
      <c r="B956">
        <f t="shared" si="46"/>
        <v>133</v>
      </c>
      <c r="C956">
        <f t="shared" si="44"/>
        <v>216</v>
      </c>
      <c r="D956" t="s">
        <v>6281</v>
      </c>
      <c r="E956" s="8" t="str">
        <f>VLOOKUP(D956,'Specimen-Sample'!A$2:L$3024,3)</f>
        <v>PHI</v>
      </c>
      <c r="F956" s="8">
        <f>VLOOKUP(D956,'Specimen-Sample'!A$2:O$3024,2)</f>
        <v>1505</v>
      </c>
      <c r="G956" s="8">
        <f>VLOOKUP(F956,Malignancy!$A$2:$B$2019,2)</f>
        <v>1541</v>
      </c>
      <c r="H956" t="s">
        <v>13157</v>
      </c>
      <c r="I956" t="s">
        <v>13161</v>
      </c>
    </row>
    <row r="957" spans="1:9" x14ac:dyDescent="0.25">
      <c r="A957">
        <f t="shared" si="45"/>
        <v>103</v>
      </c>
      <c r="B957">
        <f t="shared" si="46"/>
        <v>133</v>
      </c>
      <c r="C957">
        <f t="shared" si="44"/>
        <v>216</v>
      </c>
      <c r="D957" t="s">
        <v>6281</v>
      </c>
      <c r="E957" s="8" t="str">
        <f>VLOOKUP(D957,'Specimen-Sample'!A$2:L$3024,3)</f>
        <v>PHI</v>
      </c>
      <c r="F957" s="8">
        <f>VLOOKUP(D957,'Specimen-Sample'!A$2:O$3024,2)</f>
        <v>1505</v>
      </c>
      <c r="G957" s="8">
        <f>VLOOKUP(F957,Malignancy!$A$2:$B$2019,2)</f>
        <v>1541</v>
      </c>
      <c r="H957" t="s">
        <v>13156</v>
      </c>
      <c r="I957" t="s">
        <v>13151</v>
      </c>
    </row>
    <row r="958" spans="1:9" x14ac:dyDescent="0.25">
      <c r="A958">
        <f t="shared" si="45"/>
        <v>103</v>
      </c>
      <c r="B958">
        <f t="shared" si="46"/>
        <v>133</v>
      </c>
      <c r="C958">
        <f t="shared" si="44"/>
        <v>216</v>
      </c>
      <c r="D958" t="s">
        <v>6281</v>
      </c>
      <c r="E958" s="8" t="str">
        <f>VLOOKUP(D958,'Specimen-Sample'!A$2:L$3024,3)</f>
        <v>PHI</v>
      </c>
      <c r="F958" s="8">
        <f>VLOOKUP(D958,'Specimen-Sample'!A$2:O$3024,2)</f>
        <v>1505</v>
      </c>
      <c r="G958" s="8">
        <f>VLOOKUP(F958,Malignancy!$A$2:$B$2019,2)</f>
        <v>1541</v>
      </c>
      <c r="H958" t="s">
        <v>13166</v>
      </c>
      <c r="I958" t="s">
        <v>13173</v>
      </c>
    </row>
    <row r="959" spans="1:9" x14ac:dyDescent="0.25">
      <c r="A959">
        <f t="shared" si="45"/>
        <v>103</v>
      </c>
      <c r="B959">
        <f t="shared" si="46"/>
        <v>133</v>
      </c>
      <c r="C959">
        <f t="shared" si="44"/>
        <v>216</v>
      </c>
      <c r="D959" t="s">
        <v>6281</v>
      </c>
      <c r="E959" s="8" t="str">
        <f>VLOOKUP(D959,'Specimen-Sample'!A$2:L$3024,3)</f>
        <v>PHI</v>
      </c>
      <c r="F959" s="8">
        <f>VLOOKUP(D959,'Specimen-Sample'!A$2:O$3024,2)</f>
        <v>1505</v>
      </c>
      <c r="G959" s="8">
        <f>VLOOKUP(F959,Malignancy!$A$2:$B$2019,2)</f>
        <v>1541</v>
      </c>
      <c r="H959" t="s">
        <v>13155</v>
      </c>
      <c r="I959" t="s">
        <v>13174</v>
      </c>
    </row>
    <row r="960" spans="1:9" x14ac:dyDescent="0.25">
      <c r="A960">
        <f t="shared" si="45"/>
        <v>103</v>
      </c>
      <c r="B960">
        <f t="shared" si="46"/>
        <v>133</v>
      </c>
      <c r="C960">
        <f t="shared" si="44"/>
        <v>216</v>
      </c>
      <c r="D960" t="s">
        <v>6281</v>
      </c>
      <c r="E960" s="8" t="str">
        <f>VLOOKUP(D960,'Specimen-Sample'!A$2:L$3024,3)</f>
        <v>PHI</v>
      </c>
      <c r="F960" s="8">
        <f>VLOOKUP(D960,'Specimen-Sample'!A$2:O$3024,2)</f>
        <v>1505</v>
      </c>
      <c r="G960" s="8">
        <f>VLOOKUP(F960,Malignancy!$A$2:$B$2019,2)</f>
        <v>1541</v>
      </c>
      <c r="H960" t="s">
        <v>13159</v>
      </c>
      <c r="I960" t="s">
        <v>13167</v>
      </c>
    </row>
    <row r="961" spans="1:9" x14ac:dyDescent="0.25">
      <c r="A961">
        <f t="shared" si="45"/>
        <v>103</v>
      </c>
      <c r="B961">
        <f t="shared" si="46"/>
        <v>133</v>
      </c>
      <c r="C961">
        <f t="shared" si="44"/>
        <v>216</v>
      </c>
      <c r="D961" t="s">
        <v>6281</v>
      </c>
      <c r="E961" s="8" t="str">
        <f>VLOOKUP(D961,'Specimen-Sample'!A$2:L$3024,3)</f>
        <v>PHI</v>
      </c>
      <c r="F961" s="8">
        <f>VLOOKUP(D961,'Specimen-Sample'!A$2:O$3024,2)</f>
        <v>1505</v>
      </c>
      <c r="G961" s="8">
        <f>VLOOKUP(F961,Malignancy!$A$2:$B$2019,2)</f>
        <v>1541</v>
      </c>
      <c r="H961" t="s">
        <v>13164</v>
      </c>
      <c r="I961" t="s">
        <v>13153</v>
      </c>
    </row>
    <row r="962" spans="1:9" x14ac:dyDescent="0.25">
      <c r="A962">
        <f t="shared" si="45"/>
        <v>103</v>
      </c>
      <c r="B962">
        <f t="shared" si="46"/>
        <v>133</v>
      </c>
      <c r="C962">
        <f t="shared" si="44"/>
        <v>216</v>
      </c>
      <c r="D962" t="s">
        <v>6281</v>
      </c>
      <c r="E962" s="8" t="str">
        <f>VLOOKUP(D962,'Specimen-Sample'!A$2:L$3024,3)</f>
        <v>PHI</v>
      </c>
      <c r="F962" s="8">
        <f>VLOOKUP(D962,'Specimen-Sample'!A$2:O$3024,2)</f>
        <v>1505</v>
      </c>
      <c r="G962" s="8">
        <f>VLOOKUP(F962,Malignancy!$A$2:$B$2019,2)</f>
        <v>1541</v>
      </c>
      <c r="H962" t="s">
        <v>13170</v>
      </c>
      <c r="I962" t="s">
        <v>13158</v>
      </c>
    </row>
    <row r="963" spans="1:9" x14ac:dyDescent="0.25">
      <c r="A963">
        <f t="shared" si="45"/>
        <v>103</v>
      </c>
      <c r="B963">
        <f t="shared" si="46"/>
        <v>133</v>
      </c>
      <c r="C963">
        <f t="shared" si="44"/>
        <v>216</v>
      </c>
      <c r="D963" t="s">
        <v>6281</v>
      </c>
      <c r="E963" s="8" t="str">
        <f>VLOOKUP(D963,'Specimen-Sample'!A$2:L$3024,3)</f>
        <v>PHI</v>
      </c>
      <c r="F963" s="8">
        <f>VLOOKUP(D963,'Specimen-Sample'!A$2:O$3024,2)</f>
        <v>1505</v>
      </c>
      <c r="G963" s="8">
        <f>VLOOKUP(F963,Malignancy!$A$2:$B$2019,2)</f>
        <v>1541</v>
      </c>
      <c r="H963" t="s">
        <v>13162</v>
      </c>
      <c r="I963" t="s">
        <v>13152</v>
      </c>
    </row>
    <row r="964" spans="1:9" x14ac:dyDescent="0.25">
      <c r="A964">
        <f t="shared" si="45"/>
        <v>103</v>
      </c>
      <c r="B964">
        <f t="shared" si="46"/>
        <v>133</v>
      </c>
      <c r="C964">
        <f t="shared" ref="C964:C1027" si="47">IF(D963&lt;&gt;D964,C963+1,C963)</f>
        <v>216</v>
      </c>
      <c r="D964" t="s">
        <v>6281</v>
      </c>
      <c r="E964" s="8" t="str">
        <f>VLOOKUP(D964,'Specimen-Sample'!A$2:L$3024,3)</f>
        <v>PHI</v>
      </c>
      <c r="F964" s="8">
        <f>VLOOKUP(D964,'Specimen-Sample'!A$2:O$3024,2)</f>
        <v>1505</v>
      </c>
      <c r="G964" s="8">
        <f>VLOOKUP(F964,Malignancy!$A$2:$B$2019,2)</f>
        <v>1541</v>
      </c>
      <c r="H964" t="s">
        <v>13165</v>
      </c>
      <c r="I964" t="s">
        <v>13160</v>
      </c>
    </row>
    <row r="965" spans="1:9" x14ac:dyDescent="0.25">
      <c r="A965">
        <f t="shared" si="45"/>
        <v>103</v>
      </c>
      <c r="B965">
        <f t="shared" si="46"/>
        <v>133</v>
      </c>
      <c r="C965">
        <f t="shared" si="47"/>
        <v>216</v>
      </c>
      <c r="D965" t="s">
        <v>6281</v>
      </c>
      <c r="E965" s="8" t="str">
        <f>VLOOKUP(D965,'Specimen-Sample'!A$2:L$3024,3)</f>
        <v>PHI</v>
      </c>
      <c r="F965" s="8">
        <f>VLOOKUP(D965,'Specimen-Sample'!A$2:O$3024,2)</f>
        <v>1505</v>
      </c>
      <c r="G965" s="8">
        <f>VLOOKUP(F965,Malignancy!$A$2:$B$2019,2)</f>
        <v>1541</v>
      </c>
      <c r="H965" t="s">
        <v>13171</v>
      </c>
      <c r="I965" t="s">
        <v>13163</v>
      </c>
    </row>
    <row r="966" spans="1:9" x14ac:dyDescent="0.25">
      <c r="A966">
        <f t="shared" si="45"/>
        <v>103</v>
      </c>
      <c r="B966">
        <f t="shared" si="46"/>
        <v>133</v>
      </c>
      <c r="C966">
        <f t="shared" si="47"/>
        <v>216</v>
      </c>
      <c r="D966" t="s">
        <v>6281</v>
      </c>
      <c r="E966" s="8" t="str">
        <f>VLOOKUP(D966,'Specimen-Sample'!A$2:L$3024,3)</f>
        <v>PHI</v>
      </c>
      <c r="F966" s="8">
        <f>VLOOKUP(D966,'Specimen-Sample'!A$2:O$3024,2)</f>
        <v>1505</v>
      </c>
      <c r="G966" s="8">
        <f>VLOOKUP(F966,Malignancy!$A$2:$B$2019,2)</f>
        <v>1541</v>
      </c>
      <c r="H966" t="s">
        <v>13154</v>
      </c>
      <c r="I966" t="s">
        <v>13172</v>
      </c>
    </row>
    <row r="967" spans="1:9" x14ac:dyDescent="0.25">
      <c r="A967">
        <f t="shared" si="45"/>
        <v>103</v>
      </c>
      <c r="B967">
        <f t="shared" si="46"/>
        <v>133</v>
      </c>
      <c r="C967">
        <f t="shared" si="47"/>
        <v>216</v>
      </c>
      <c r="D967" t="s">
        <v>6281</v>
      </c>
      <c r="E967" s="8" t="str">
        <f>VLOOKUP(D967,'Specimen-Sample'!A$2:L$3024,3)</f>
        <v>PHI</v>
      </c>
      <c r="F967" s="8">
        <f>VLOOKUP(D967,'Specimen-Sample'!A$2:O$3024,2)</f>
        <v>1505</v>
      </c>
      <c r="G967" s="8">
        <f>VLOOKUP(F967,Malignancy!$A$2:$B$2019,2)</f>
        <v>1541</v>
      </c>
      <c r="H967" t="s">
        <v>13169</v>
      </c>
      <c r="I967" t="s">
        <v>13168</v>
      </c>
    </row>
    <row r="968" spans="1:9" x14ac:dyDescent="0.25">
      <c r="A968">
        <f t="shared" si="45"/>
        <v>103</v>
      </c>
      <c r="B968">
        <f t="shared" si="46"/>
        <v>133</v>
      </c>
      <c r="C968">
        <f t="shared" si="47"/>
        <v>217</v>
      </c>
      <c r="D968" t="s">
        <v>6592</v>
      </c>
      <c r="E968" s="8" t="str">
        <f>VLOOKUP(D968,'Specimen-Sample'!A$2:L$3024,3)</f>
        <v>PHI</v>
      </c>
      <c r="F968" s="8">
        <f>VLOOKUP(D968,'Specimen-Sample'!A$2:O$3024,2)</f>
        <v>1606</v>
      </c>
      <c r="G968" s="8">
        <f>VLOOKUP(F968,Malignancy!$A$2:$B$2019,2)</f>
        <v>1655</v>
      </c>
      <c r="H968" t="s">
        <v>13535</v>
      </c>
      <c r="I968" t="s">
        <v>13526</v>
      </c>
    </row>
    <row r="969" spans="1:9" x14ac:dyDescent="0.25">
      <c r="A969">
        <f t="shared" si="45"/>
        <v>103</v>
      </c>
      <c r="B969">
        <f t="shared" si="46"/>
        <v>133</v>
      </c>
      <c r="C969">
        <f t="shared" si="47"/>
        <v>217</v>
      </c>
      <c r="D969" t="s">
        <v>6592</v>
      </c>
      <c r="E969" s="8" t="str">
        <f>VLOOKUP(D969,'Specimen-Sample'!A$2:L$3024,3)</f>
        <v>PHI</v>
      </c>
      <c r="F969" s="8">
        <f>VLOOKUP(D969,'Specimen-Sample'!A$2:O$3024,2)</f>
        <v>1606</v>
      </c>
      <c r="G969" s="8">
        <f>VLOOKUP(F969,Malignancy!$A$2:$B$2019,2)</f>
        <v>1655</v>
      </c>
      <c r="H969" t="s">
        <v>13531</v>
      </c>
      <c r="I969" t="s">
        <v>13536</v>
      </c>
    </row>
    <row r="970" spans="1:9" x14ac:dyDescent="0.25">
      <c r="A970">
        <f t="shared" si="45"/>
        <v>103</v>
      </c>
      <c r="B970">
        <f t="shared" si="46"/>
        <v>133</v>
      </c>
      <c r="C970">
        <f t="shared" si="47"/>
        <v>217</v>
      </c>
      <c r="D970" t="s">
        <v>6592</v>
      </c>
      <c r="E970" s="8" t="str">
        <f>VLOOKUP(D970,'Specimen-Sample'!A$2:L$3024,3)</f>
        <v>PHI</v>
      </c>
      <c r="F970" s="8">
        <f>VLOOKUP(D970,'Specimen-Sample'!A$2:O$3024,2)</f>
        <v>1606</v>
      </c>
      <c r="G970" s="8">
        <f>VLOOKUP(F970,Malignancy!$A$2:$B$2019,2)</f>
        <v>1655</v>
      </c>
      <c r="H970" t="s">
        <v>13521</v>
      </c>
      <c r="I970" t="s">
        <v>13530</v>
      </c>
    </row>
    <row r="971" spans="1:9" x14ac:dyDescent="0.25">
      <c r="A971">
        <f t="shared" si="45"/>
        <v>103</v>
      </c>
      <c r="B971">
        <f t="shared" si="46"/>
        <v>133</v>
      </c>
      <c r="C971">
        <f t="shared" si="47"/>
        <v>217</v>
      </c>
      <c r="D971" t="s">
        <v>6592</v>
      </c>
      <c r="E971" s="8" t="str">
        <f>VLOOKUP(D971,'Specimen-Sample'!A$2:L$3024,3)</f>
        <v>PHI</v>
      </c>
      <c r="F971" s="8">
        <f>VLOOKUP(D971,'Specimen-Sample'!A$2:O$3024,2)</f>
        <v>1606</v>
      </c>
      <c r="G971" s="8">
        <f>VLOOKUP(F971,Malignancy!$A$2:$B$2019,2)</f>
        <v>1655</v>
      </c>
      <c r="H971" t="s">
        <v>13537</v>
      </c>
      <c r="I971" t="s">
        <v>13527</v>
      </c>
    </row>
    <row r="972" spans="1:9" x14ac:dyDescent="0.25">
      <c r="A972">
        <f t="shared" si="45"/>
        <v>103</v>
      </c>
      <c r="B972">
        <f t="shared" si="46"/>
        <v>133</v>
      </c>
      <c r="C972">
        <f t="shared" si="47"/>
        <v>217</v>
      </c>
      <c r="D972" t="s">
        <v>6592</v>
      </c>
      <c r="E972" s="8" t="str">
        <f>VLOOKUP(D972,'Specimen-Sample'!A$2:L$3024,3)</f>
        <v>PHI</v>
      </c>
      <c r="F972" s="8">
        <f>VLOOKUP(D972,'Specimen-Sample'!A$2:O$3024,2)</f>
        <v>1606</v>
      </c>
      <c r="G972" s="8">
        <f>VLOOKUP(F972,Malignancy!$A$2:$B$2019,2)</f>
        <v>1655</v>
      </c>
      <c r="H972" t="s">
        <v>13540</v>
      </c>
      <c r="I972" t="s">
        <v>13522</v>
      </c>
    </row>
    <row r="973" spans="1:9" x14ac:dyDescent="0.25">
      <c r="A973">
        <f t="shared" si="45"/>
        <v>103</v>
      </c>
      <c r="B973">
        <f t="shared" si="46"/>
        <v>133</v>
      </c>
      <c r="C973">
        <f t="shared" si="47"/>
        <v>217</v>
      </c>
      <c r="D973" t="s">
        <v>6592</v>
      </c>
      <c r="E973" s="8" t="str">
        <f>VLOOKUP(D973,'Specimen-Sample'!A$2:L$3024,3)</f>
        <v>PHI</v>
      </c>
      <c r="F973" s="8">
        <f>VLOOKUP(D973,'Specimen-Sample'!A$2:O$3024,2)</f>
        <v>1606</v>
      </c>
      <c r="G973" s="8">
        <f>VLOOKUP(F973,Malignancy!$A$2:$B$2019,2)</f>
        <v>1655</v>
      </c>
      <c r="H973" t="s">
        <v>13534</v>
      </c>
      <c r="I973" t="s">
        <v>13539</v>
      </c>
    </row>
    <row r="974" spans="1:9" x14ac:dyDescent="0.25">
      <c r="A974">
        <f t="shared" si="45"/>
        <v>103</v>
      </c>
      <c r="B974">
        <f t="shared" si="46"/>
        <v>133</v>
      </c>
      <c r="C974">
        <f t="shared" si="47"/>
        <v>217</v>
      </c>
      <c r="D974" t="s">
        <v>6592</v>
      </c>
      <c r="E974" s="8" t="str">
        <f>VLOOKUP(D974,'Specimen-Sample'!A$2:L$3024,3)</f>
        <v>PHI</v>
      </c>
      <c r="F974" s="8">
        <f>VLOOKUP(D974,'Specimen-Sample'!A$2:O$3024,2)</f>
        <v>1606</v>
      </c>
      <c r="G974" s="8">
        <f>VLOOKUP(F974,Malignancy!$A$2:$B$2019,2)</f>
        <v>1655</v>
      </c>
      <c r="H974" t="s">
        <v>13529</v>
      </c>
      <c r="I974" t="s">
        <v>13538</v>
      </c>
    </row>
    <row r="975" spans="1:9" x14ac:dyDescent="0.25">
      <c r="A975">
        <f t="shared" si="45"/>
        <v>103</v>
      </c>
      <c r="B975">
        <f t="shared" si="46"/>
        <v>133</v>
      </c>
      <c r="C975">
        <f t="shared" si="47"/>
        <v>217</v>
      </c>
      <c r="D975" t="s">
        <v>6592</v>
      </c>
      <c r="E975" s="8" t="str">
        <f>VLOOKUP(D975,'Specimen-Sample'!A$2:L$3024,3)</f>
        <v>PHI</v>
      </c>
      <c r="F975" s="8">
        <f>VLOOKUP(D975,'Specimen-Sample'!A$2:O$3024,2)</f>
        <v>1606</v>
      </c>
      <c r="G975" s="8">
        <f>VLOOKUP(F975,Malignancy!$A$2:$B$2019,2)</f>
        <v>1655</v>
      </c>
      <c r="H975" t="s">
        <v>13533</v>
      </c>
      <c r="I975" t="s">
        <v>13532</v>
      </c>
    </row>
    <row r="976" spans="1:9" x14ac:dyDescent="0.25">
      <c r="A976">
        <f t="shared" si="45"/>
        <v>103</v>
      </c>
      <c r="B976">
        <f t="shared" si="46"/>
        <v>133</v>
      </c>
      <c r="C976">
        <f t="shared" si="47"/>
        <v>217</v>
      </c>
      <c r="D976" t="s">
        <v>6592</v>
      </c>
      <c r="E976" s="8" t="str">
        <f>VLOOKUP(D976,'Specimen-Sample'!A$2:L$3024,3)</f>
        <v>PHI</v>
      </c>
      <c r="F976" s="8">
        <f>VLOOKUP(D976,'Specimen-Sample'!A$2:O$3024,2)</f>
        <v>1606</v>
      </c>
      <c r="G976" s="8">
        <f>VLOOKUP(F976,Malignancy!$A$2:$B$2019,2)</f>
        <v>1655</v>
      </c>
      <c r="H976" t="s">
        <v>13524</v>
      </c>
      <c r="I976" t="s">
        <v>13525</v>
      </c>
    </row>
    <row r="977" spans="1:9" x14ac:dyDescent="0.25">
      <c r="A977">
        <f t="shared" si="45"/>
        <v>103</v>
      </c>
      <c r="B977">
        <f t="shared" si="46"/>
        <v>133</v>
      </c>
      <c r="C977">
        <f t="shared" si="47"/>
        <v>217</v>
      </c>
      <c r="D977" t="s">
        <v>6592</v>
      </c>
      <c r="E977" s="8" t="str">
        <f>VLOOKUP(D977,'Specimen-Sample'!A$2:L$3024,3)</f>
        <v>PHI</v>
      </c>
      <c r="F977" s="8">
        <f>VLOOKUP(D977,'Specimen-Sample'!A$2:O$3024,2)</f>
        <v>1606</v>
      </c>
      <c r="G977" s="8">
        <f>VLOOKUP(F977,Malignancy!$A$2:$B$2019,2)</f>
        <v>1655</v>
      </c>
      <c r="H977" t="s">
        <v>13523</v>
      </c>
      <c r="I977" t="s">
        <v>13528</v>
      </c>
    </row>
    <row r="978" spans="1:9" x14ac:dyDescent="0.25">
      <c r="A978">
        <f t="shared" si="45"/>
        <v>103</v>
      </c>
      <c r="B978">
        <f t="shared" si="46"/>
        <v>133</v>
      </c>
      <c r="C978">
        <f t="shared" si="47"/>
        <v>218</v>
      </c>
      <c r="D978" t="s">
        <v>8362</v>
      </c>
      <c r="E978" s="8" t="e">
        <f>VLOOKUP(D978,'Specimen-Sample'!A$2:L$3024,3)</f>
        <v>#N/A</v>
      </c>
      <c r="F978" s="8">
        <f>VLOOKUP(D978,'Specimen-Sample'!A$2:O$3024,2)</f>
        <v>2356</v>
      </c>
      <c r="G978" s="8">
        <f>VLOOKUP(F978,Malignancy!$A$2:$B$2019,2)</f>
        <v>2108</v>
      </c>
      <c r="H978" t="s">
        <v>13608</v>
      </c>
      <c r="I978" t="s">
        <v>13607</v>
      </c>
    </row>
    <row r="979" spans="1:9" x14ac:dyDescent="0.25">
      <c r="A979">
        <f t="shared" si="45"/>
        <v>103</v>
      </c>
      <c r="B979">
        <f t="shared" si="46"/>
        <v>133</v>
      </c>
      <c r="C979">
        <f t="shared" si="47"/>
        <v>218</v>
      </c>
      <c r="D979" t="s">
        <v>8362</v>
      </c>
      <c r="E979" s="8" t="e">
        <f>VLOOKUP(D979,'Specimen-Sample'!A$2:L$3024,3)</f>
        <v>#N/A</v>
      </c>
      <c r="F979" s="8">
        <f>VLOOKUP(D979,'Specimen-Sample'!A$2:O$3024,2)</f>
        <v>2356</v>
      </c>
      <c r="G979" s="8">
        <f>VLOOKUP(F979,Malignancy!$A$2:$B$2019,2)</f>
        <v>2108</v>
      </c>
      <c r="H979" t="s">
        <v>13610</v>
      </c>
      <c r="I979" t="s">
        <v>13592</v>
      </c>
    </row>
    <row r="980" spans="1:9" x14ac:dyDescent="0.25">
      <c r="A980">
        <f t="shared" si="45"/>
        <v>103</v>
      </c>
      <c r="B980">
        <f t="shared" si="46"/>
        <v>133</v>
      </c>
      <c r="C980">
        <f t="shared" si="47"/>
        <v>218</v>
      </c>
      <c r="D980" t="s">
        <v>8362</v>
      </c>
      <c r="E980" s="8" t="e">
        <f>VLOOKUP(D980,'Specimen-Sample'!A$2:L$3024,3)</f>
        <v>#N/A</v>
      </c>
      <c r="F980" s="8">
        <f>VLOOKUP(D980,'Specimen-Sample'!A$2:O$3024,2)</f>
        <v>2356</v>
      </c>
      <c r="G980" s="8">
        <f>VLOOKUP(F980,Malignancy!$A$2:$B$2019,2)</f>
        <v>2108</v>
      </c>
      <c r="H980" t="s">
        <v>13591</v>
      </c>
      <c r="I980" t="s">
        <v>13596</v>
      </c>
    </row>
    <row r="981" spans="1:9" x14ac:dyDescent="0.25">
      <c r="A981">
        <f t="shared" si="45"/>
        <v>103</v>
      </c>
      <c r="B981">
        <f t="shared" si="46"/>
        <v>133</v>
      </c>
      <c r="C981">
        <f t="shared" si="47"/>
        <v>218</v>
      </c>
      <c r="D981" t="s">
        <v>8362</v>
      </c>
      <c r="E981" s="8" t="e">
        <f>VLOOKUP(D981,'Specimen-Sample'!A$2:L$3024,3)</f>
        <v>#N/A</v>
      </c>
      <c r="F981" s="8">
        <f>VLOOKUP(D981,'Specimen-Sample'!A$2:O$3024,2)</f>
        <v>2356</v>
      </c>
      <c r="G981" s="8">
        <f>VLOOKUP(F981,Malignancy!$A$2:$B$2019,2)</f>
        <v>2108</v>
      </c>
      <c r="H981" t="s">
        <v>13605</v>
      </c>
      <c r="I981" t="s">
        <v>13601</v>
      </c>
    </row>
    <row r="982" spans="1:9" x14ac:dyDescent="0.25">
      <c r="A982">
        <f t="shared" si="45"/>
        <v>103</v>
      </c>
      <c r="B982">
        <f t="shared" si="46"/>
        <v>133</v>
      </c>
      <c r="C982">
        <f t="shared" si="47"/>
        <v>218</v>
      </c>
      <c r="D982" t="s">
        <v>8362</v>
      </c>
      <c r="E982" s="8" t="e">
        <f>VLOOKUP(D982,'Specimen-Sample'!A$2:L$3024,3)</f>
        <v>#N/A</v>
      </c>
      <c r="F982" s="8">
        <f>VLOOKUP(D982,'Specimen-Sample'!A$2:O$3024,2)</f>
        <v>2356</v>
      </c>
      <c r="G982" s="8">
        <f>VLOOKUP(F982,Malignancy!$A$2:$B$2019,2)</f>
        <v>2108</v>
      </c>
      <c r="H982" t="s">
        <v>13595</v>
      </c>
      <c r="I982" t="s">
        <v>13606</v>
      </c>
    </row>
    <row r="983" spans="1:9" x14ac:dyDescent="0.25">
      <c r="A983">
        <f t="shared" si="45"/>
        <v>103</v>
      </c>
      <c r="B983">
        <f t="shared" si="46"/>
        <v>133</v>
      </c>
      <c r="C983">
        <f t="shared" si="47"/>
        <v>218</v>
      </c>
      <c r="D983" t="s">
        <v>8362</v>
      </c>
      <c r="E983" s="8" t="e">
        <f>VLOOKUP(D983,'Specimen-Sample'!A$2:L$3024,3)</f>
        <v>#N/A</v>
      </c>
      <c r="F983" s="8">
        <f>VLOOKUP(D983,'Specimen-Sample'!A$2:O$3024,2)</f>
        <v>2356</v>
      </c>
      <c r="G983" s="8">
        <f>VLOOKUP(F983,Malignancy!$A$2:$B$2019,2)</f>
        <v>2108</v>
      </c>
      <c r="H983" t="s">
        <v>13597</v>
      </c>
      <c r="I983" t="s">
        <v>13609</v>
      </c>
    </row>
    <row r="984" spans="1:9" x14ac:dyDescent="0.25">
      <c r="A984">
        <f t="shared" si="45"/>
        <v>103</v>
      </c>
      <c r="B984">
        <f t="shared" si="46"/>
        <v>133</v>
      </c>
      <c r="C984">
        <f t="shared" si="47"/>
        <v>218</v>
      </c>
      <c r="D984" t="s">
        <v>8362</v>
      </c>
      <c r="E984" s="8" t="e">
        <f>VLOOKUP(D984,'Specimen-Sample'!A$2:L$3024,3)</f>
        <v>#N/A</v>
      </c>
      <c r="F984" s="8">
        <f>VLOOKUP(D984,'Specimen-Sample'!A$2:O$3024,2)</f>
        <v>2356</v>
      </c>
      <c r="G984" s="8">
        <f>VLOOKUP(F984,Malignancy!$A$2:$B$2019,2)</f>
        <v>2108</v>
      </c>
      <c r="H984" t="s">
        <v>13598</v>
      </c>
      <c r="I984" t="s">
        <v>13602</v>
      </c>
    </row>
    <row r="985" spans="1:9" x14ac:dyDescent="0.25">
      <c r="A985">
        <f t="shared" si="45"/>
        <v>103</v>
      </c>
      <c r="B985">
        <f t="shared" si="46"/>
        <v>133</v>
      </c>
      <c r="C985">
        <f t="shared" si="47"/>
        <v>218</v>
      </c>
      <c r="D985" t="s">
        <v>8362</v>
      </c>
      <c r="E985" s="8" t="e">
        <f>VLOOKUP(D985,'Specimen-Sample'!A$2:L$3024,3)</f>
        <v>#N/A</v>
      </c>
      <c r="F985" s="8">
        <f>VLOOKUP(D985,'Specimen-Sample'!A$2:O$3024,2)</f>
        <v>2356</v>
      </c>
      <c r="G985" s="8">
        <f>VLOOKUP(F985,Malignancy!$A$2:$B$2019,2)</f>
        <v>2108</v>
      </c>
      <c r="H985" t="s">
        <v>13589</v>
      </c>
      <c r="I985" t="s">
        <v>13590</v>
      </c>
    </row>
    <row r="986" spans="1:9" x14ac:dyDescent="0.25">
      <c r="A986">
        <f t="shared" si="45"/>
        <v>103</v>
      </c>
      <c r="B986">
        <f t="shared" si="46"/>
        <v>133</v>
      </c>
      <c r="C986">
        <f t="shared" si="47"/>
        <v>218</v>
      </c>
      <c r="D986" t="s">
        <v>8362</v>
      </c>
      <c r="E986" s="8" t="e">
        <f>VLOOKUP(D986,'Specimen-Sample'!A$2:L$3024,3)</f>
        <v>#N/A</v>
      </c>
      <c r="F986" s="8">
        <f>VLOOKUP(D986,'Specimen-Sample'!A$2:O$3024,2)</f>
        <v>2356</v>
      </c>
      <c r="G986" s="8">
        <f>VLOOKUP(F986,Malignancy!$A$2:$B$2019,2)</f>
        <v>2108</v>
      </c>
      <c r="H986" t="s">
        <v>13593</v>
      </c>
      <c r="I986" t="s">
        <v>13600</v>
      </c>
    </row>
    <row r="987" spans="1:9" x14ac:dyDescent="0.25">
      <c r="A987">
        <f t="shared" si="45"/>
        <v>103</v>
      </c>
      <c r="B987">
        <f t="shared" si="46"/>
        <v>133</v>
      </c>
      <c r="C987">
        <f t="shared" si="47"/>
        <v>218</v>
      </c>
      <c r="D987" t="s">
        <v>8362</v>
      </c>
      <c r="E987" s="8" t="e">
        <f>VLOOKUP(D987,'Specimen-Sample'!A$2:L$3024,3)</f>
        <v>#N/A</v>
      </c>
      <c r="F987" s="8">
        <f>VLOOKUP(D987,'Specimen-Sample'!A$2:O$3024,2)</f>
        <v>2356</v>
      </c>
      <c r="G987" s="8">
        <f>VLOOKUP(F987,Malignancy!$A$2:$B$2019,2)</f>
        <v>2108</v>
      </c>
      <c r="H987" t="s">
        <v>13594</v>
      </c>
      <c r="I987" t="s">
        <v>13599</v>
      </c>
    </row>
    <row r="988" spans="1:9" x14ac:dyDescent="0.25">
      <c r="A988">
        <f t="shared" si="45"/>
        <v>103</v>
      </c>
      <c r="B988">
        <f t="shared" si="46"/>
        <v>133</v>
      </c>
      <c r="C988">
        <f t="shared" si="47"/>
        <v>218</v>
      </c>
      <c r="D988" t="s">
        <v>8362</v>
      </c>
      <c r="E988" s="8" t="e">
        <f>VLOOKUP(D988,'Specimen-Sample'!A$2:L$3024,3)</f>
        <v>#N/A</v>
      </c>
      <c r="F988" s="8">
        <f>VLOOKUP(D988,'Specimen-Sample'!A$2:O$3024,2)</f>
        <v>2356</v>
      </c>
      <c r="G988" s="8">
        <f>VLOOKUP(F988,Malignancy!$A$2:$B$2019,2)</f>
        <v>2108</v>
      </c>
      <c r="H988" t="s">
        <v>13604</v>
      </c>
      <c r="I988" t="s">
        <v>13603</v>
      </c>
    </row>
    <row r="989" spans="1:9" x14ac:dyDescent="0.25">
      <c r="A989">
        <f t="shared" si="45"/>
        <v>103</v>
      </c>
      <c r="B989">
        <f t="shared" si="46"/>
        <v>133</v>
      </c>
      <c r="C989">
        <f t="shared" si="47"/>
        <v>219</v>
      </c>
      <c r="D989" t="s">
        <v>8809</v>
      </c>
      <c r="E989" s="8" t="e">
        <f>VLOOKUP(D989,'Specimen-Sample'!A$2:L$3024,3)</f>
        <v>#N/A</v>
      </c>
      <c r="F989" s="8">
        <f>VLOOKUP(D989,'Specimen-Sample'!A$2:O$3024,2)</f>
        <v>2561</v>
      </c>
      <c r="G989" s="8">
        <f>VLOOKUP(F989,Malignancy!$A$2:$B$2019,2)</f>
        <v>2108</v>
      </c>
      <c r="H989" t="s">
        <v>12921</v>
      </c>
      <c r="I989" t="s">
        <v>12916</v>
      </c>
    </row>
    <row r="990" spans="1:9" x14ac:dyDescent="0.25">
      <c r="A990">
        <f t="shared" si="45"/>
        <v>103</v>
      </c>
      <c r="B990">
        <f t="shared" si="46"/>
        <v>133</v>
      </c>
      <c r="C990">
        <f t="shared" si="47"/>
        <v>219</v>
      </c>
      <c r="D990" t="s">
        <v>8809</v>
      </c>
      <c r="E990" s="8" t="e">
        <f>VLOOKUP(D990,'Specimen-Sample'!A$2:L$3024,3)</f>
        <v>#N/A</v>
      </c>
      <c r="F990" s="8">
        <f>VLOOKUP(D990,'Specimen-Sample'!A$2:O$3024,2)</f>
        <v>2561</v>
      </c>
      <c r="G990" s="8">
        <f>VLOOKUP(F990,Malignancy!$A$2:$B$2019,2)</f>
        <v>2108</v>
      </c>
      <c r="H990" t="s">
        <v>12923</v>
      </c>
      <c r="I990" t="s">
        <v>12910</v>
      </c>
    </row>
    <row r="991" spans="1:9" x14ac:dyDescent="0.25">
      <c r="A991">
        <f t="shared" si="45"/>
        <v>103</v>
      </c>
      <c r="B991">
        <f t="shared" si="46"/>
        <v>133</v>
      </c>
      <c r="C991">
        <f t="shared" si="47"/>
        <v>219</v>
      </c>
      <c r="D991" t="s">
        <v>8809</v>
      </c>
      <c r="E991" s="8" t="e">
        <f>VLOOKUP(D991,'Specimen-Sample'!A$2:L$3024,3)</f>
        <v>#N/A</v>
      </c>
      <c r="F991" s="8">
        <f>VLOOKUP(D991,'Specimen-Sample'!A$2:O$3024,2)</f>
        <v>2561</v>
      </c>
      <c r="G991" s="8">
        <f>VLOOKUP(F991,Malignancy!$A$2:$B$2019,2)</f>
        <v>2108</v>
      </c>
      <c r="H991" t="s">
        <v>12918</v>
      </c>
      <c r="I991" t="s">
        <v>12915</v>
      </c>
    </row>
    <row r="992" spans="1:9" x14ac:dyDescent="0.25">
      <c r="A992">
        <f t="shared" si="45"/>
        <v>103</v>
      </c>
      <c r="B992">
        <f t="shared" si="46"/>
        <v>133</v>
      </c>
      <c r="C992">
        <f t="shared" si="47"/>
        <v>219</v>
      </c>
      <c r="D992" t="s">
        <v>8809</v>
      </c>
      <c r="E992" s="8" t="e">
        <f>VLOOKUP(D992,'Specimen-Sample'!A$2:L$3024,3)</f>
        <v>#N/A</v>
      </c>
      <c r="F992" s="8">
        <f>VLOOKUP(D992,'Specimen-Sample'!A$2:O$3024,2)</f>
        <v>2561</v>
      </c>
      <c r="G992" s="8">
        <f>VLOOKUP(F992,Malignancy!$A$2:$B$2019,2)</f>
        <v>2108</v>
      </c>
      <c r="H992" t="s">
        <v>12924</v>
      </c>
      <c r="I992" t="s">
        <v>12920</v>
      </c>
    </row>
    <row r="993" spans="1:9" x14ac:dyDescent="0.25">
      <c r="A993">
        <f t="shared" si="45"/>
        <v>103</v>
      </c>
      <c r="B993">
        <f t="shared" si="46"/>
        <v>133</v>
      </c>
      <c r="C993">
        <f t="shared" si="47"/>
        <v>219</v>
      </c>
      <c r="D993" t="s">
        <v>8809</v>
      </c>
      <c r="E993" s="8" t="e">
        <f>VLOOKUP(D993,'Specimen-Sample'!A$2:L$3024,3)</f>
        <v>#N/A</v>
      </c>
      <c r="F993" s="8">
        <f>VLOOKUP(D993,'Specimen-Sample'!A$2:O$3024,2)</f>
        <v>2561</v>
      </c>
      <c r="G993" s="8">
        <f>VLOOKUP(F993,Malignancy!$A$2:$B$2019,2)</f>
        <v>2108</v>
      </c>
      <c r="H993" t="s">
        <v>12914</v>
      </c>
      <c r="I993" t="s">
        <v>12903</v>
      </c>
    </row>
    <row r="994" spans="1:9" x14ac:dyDescent="0.25">
      <c r="A994">
        <f t="shared" si="45"/>
        <v>103</v>
      </c>
      <c r="B994">
        <f t="shared" si="46"/>
        <v>133</v>
      </c>
      <c r="C994">
        <f t="shared" si="47"/>
        <v>219</v>
      </c>
      <c r="D994" t="s">
        <v>8809</v>
      </c>
      <c r="E994" s="8" t="e">
        <f>VLOOKUP(D994,'Specimen-Sample'!A$2:L$3024,3)</f>
        <v>#N/A</v>
      </c>
      <c r="F994" s="8">
        <f>VLOOKUP(D994,'Specimen-Sample'!A$2:O$3024,2)</f>
        <v>2561</v>
      </c>
      <c r="G994" s="8">
        <f>VLOOKUP(F994,Malignancy!$A$2:$B$2019,2)</f>
        <v>2108</v>
      </c>
      <c r="H994" t="s">
        <v>12907</v>
      </c>
      <c r="I994" t="s">
        <v>12908</v>
      </c>
    </row>
    <row r="995" spans="1:9" x14ac:dyDescent="0.25">
      <c r="A995">
        <f t="shared" ref="A995:A1058" si="48">FIND("Sample_",H995)</f>
        <v>103</v>
      </c>
      <c r="B995">
        <f t="shared" ref="B995:B1058" si="49">FIND("/",H995,A995)</f>
        <v>133</v>
      </c>
      <c r="C995">
        <f t="shared" si="47"/>
        <v>219</v>
      </c>
      <c r="D995" t="s">
        <v>8809</v>
      </c>
      <c r="E995" s="8" t="e">
        <f>VLOOKUP(D995,'Specimen-Sample'!A$2:L$3024,3)</f>
        <v>#N/A</v>
      </c>
      <c r="F995" s="8">
        <f>VLOOKUP(D995,'Specimen-Sample'!A$2:O$3024,2)</f>
        <v>2561</v>
      </c>
      <c r="G995" s="8">
        <f>VLOOKUP(F995,Malignancy!$A$2:$B$2019,2)</f>
        <v>2108</v>
      </c>
      <c r="H995" t="s">
        <v>12919</v>
      </c>
      <c r="I995" t="s">
        <v>12909</v>
      </c>
    </row>
    <row r="996" spans="1:9" x14ac:dyDescent="0.25">
      <c r="A996">
        <f t="shared" si="48"/>
        <v>103</v>
      </c>
      <c r="B996">
        <f t="shared" si="49"/>
        <v>133</v>
      </c>
      <c r="C996">
        <f t="shared" si="47"/>
        <v>219</v>
      </c>
      <c r="D996" t="s">
        <v>8809</v>
      </c>
      <c r="E996" s="8" t="e">
        <f>VLOOKUP(D996,'Specimen-Sample'!A$2:L$3024,3)</f>
        <v>#N/A</v>
      </c>
      <c r="F996" s="8">
        <f>VLOOKUP(D996,'Specimen-Sample'!A$2:O$3024,2)</f>
        <v>2561</v>
      </c>
      <c r="G996" s="8">
        <f>VLOOKUP(F996,Malignancy!$A$2:$B$2019,2)</f>
        <v>2108</v>
      </c>
      <c r="H996" t="s">
        <v>12913</v>
      </c>
      <c r="I996" t="s">
        <v>12922</v>
      </c>
    </row>
    <row r="997" spans="1:9" x14ac:dyDescent="0.25">
      <c r="A997">
        <f t="shared" si="48"/>
        <v>103</v>
      </c>
      <c r="B997">
        <f t="shared" si="49"/>
        <v>133</v>
      </c>
      <c r="C997">
        <f t="shared" si="47"/>
        <v>219</v>
      </c>
      <c r="D997" t="s">
        <v>8809</v>
      </c>
      <c r="E997" s="8" t="e">
        <f>VLOOKUP(D997,'Specimen-Sample'!A$2:L$3024,3)</f>
        <v>#N/A</v>
      </c>
      <c r="F997" s="8">
        <f>VLOOKUP(D997,'Specimen-Sample'!A$2:O$3024,2)</f>
        <v>2561</v>
      </c>
      <c r="G997" s="8">
        <f>VLOOKUP(F997,Malignancy!$A$2:$B$2019,2)</f>
        <v>2108</v>
      </c>
      <c r="H997" t="s">
        <v>12905</v>
      </c>
      <c r="I997" t="s">
        <v>12906</v>
      </c>
    </row>
    <row r="998" spans="1:9" x14ac:dyDescent="0.25">
      <c r="A998">
        <f t="shared" si="48"/>
        <v>103</v>
      </c>
      <c r="B998">
        <f t="shared" si="49"/>
        <v>133</v>
      </c>
      <c r="C998">
        <f t="shared" si="47"/>
        <v>219</v>
      </c>
      <c r="D998" t="s">
        <v>8809</v>
      </c>
      <c r="E998" s="8" t="e">
        <f>VLOOKUP(D998,'Specimen-Sample'!A$2:L$3024,3)</f>
        <v>#N/A</v>
      </c>
      <c r="F998" s="8">
        <f>VLOOKUP(D998,'Specimen-Sample'!A$2:O$3024,2)</f>
        <v>2561</v>
      </c>
      <c r="G998" s="8">
        <f>VLOOKUP(F998,Malignancy!$A$2:$B$2019,2)</f>
        <v>2108</v>
      </c>
      <c r="H998" t="s">
        <v>12917</v>
      </c>
      <c r="I998" t="s">
        <v>12904</v>
      </c>
    </row>
    <row r="999" spans="1:9" x14ac:dyDescent="0.25">
      <c r="A999">
        <f t="shared" si="48"/>
        <v>103</v>
      </c>
      <c r="B999">
        <f t="shared" si="49"/>
        <v>133</v>
      </c>
      <c r="C999">
        <f t="shared" si="47"/>
        <v>219</v>
      </c>
      <c r="D999" t="s">
        <v>8809</v>
      </c>
      <c r="E999" s="8" t="e">
        <f>VLOOKUP(D999,'Specimen-Sample'!A$2:L$3024,3)</f>
        <v>#N/A</v>
      </c>
      <c r="F999" s="8">
        <f>VLOOKUP(D999,'Specimen-Sample'!A$2:O$3024,2)</f>
        <v>2561</v>
      </c>
      <c r="G999" s="8">
        <f>VLOOKUP(F999,Malignancy!$A$2:$B$2019,2)</f>
        <v>2108</v>
      </c>
      <c r="H999" t="s">
        <v>12912</v>
      </c>
      <c r="I999" t="s">
        <v>12911</v>
      </c>
    </row>
    <row r="1000" spans="1:9" x14ac:dyDescent="0.25">
      <c r="A1000">
        <f t="shared" si="48"/>
        <v>103</v>
      </c>
      <c r="B1000">
        <f t="shared" si="49"/>
        <v>133</v>
      </c>
      <c r="C1000">
        <f t="shared" si="47"/>
        <v>220</v>
      </c>
      <c r="D1000" t="s">
        <v>5962</v>
      </c>
      <c r="E1000" s="8" t="str">
        <f>VLOOKUP(D1000,'Specimen-Sample'!A$2:L$3024,3)</f>
        <v>PHI</v>
      </c>
      <c r="F1000" s="8">
        <f>VLOOKUP(D1000,'Specimen-Sample'!A$2:O$3024,2)</f>
        <v>1392</v>
      </c>
      <c r="G1000" s="8">
        <f>VLOOKUP(F1000,Malignancy!$A$2:$B$2019,2)</f>
        <v>1440</v>
      </c>
      <c r="H1000" t="s">
        <v>13181</v>
      </c>
      <c r="I1000" t="s">
        <v>13196</v>
      </c>
    </row>
    <row r="1001" spans="1:9" x14ac:dyDescent="0.25">
      <c r="A1001">
        <f t="shared" si="48"/>
        <v>103</v>
      </c>
      <c r="B1001">
        <f t="shared" si="49"/>
        <v>133</v>
      </c>
      <c r="C1001">
        <f t="shared" si="47"/>
        <v>220</v>
      </c>
      <c r="D1001" t="s">
        <v>5962</v>
      </c>
      <c r="E1001" s="8" t="str">
        <f>VLOOKUP(D1001,'Specimen-Sample'!A$2:L$3024,3)</f>
        <v>PHI</v>
      </c>
      <c r="F1001" s="8">
        <f>VLOOKUP(D1001,'Specimen-Sample'!A$2:O$3024,2)</f>
        <v>1392</v>
      </c>
      <c r="G1001" s="8">
        <f>VLOOKUP(F1001,Malignancy!$A$2:$B$2019,2)</f>
        <v>1440</v>
      </c>
      <c r="H1001" t="s">
        <v>13177</v>
      </c>
      <c r="I1001" t="s">
        <v>13188</v>
      </c>
    </row>
    <row r="1002" spans="1:9" x14ac:dyDescent="0.25">
      <c r="A1002">
        <f t="shared" si="48"/>
        <v>103</v>
      </c>
      <c r="B1002">
        <f t="shared" si="49"/>
        <v>133</v>
      </c>
      <c r="C1002">
        <f t="shared" si="47"/>
        <v>220</v>
      </c>
      <c r="D1002" t="s">
        <v>5962</v>
      </c>
      <c r="E1002" s="8" t="str">
        <f>VLOOKUP(D1002,'Specimen-Sample'!A$2:L$3024,3)</f>
        <v>PHI</v>
      </c>
      <c r="F1002" s="8">
        <f>VLOOKUP(D1002,'Specimen-Sample'!A$2:O$3024,2)</f>
        <v>1392</v>
      </c>
      <c r="G1002" s="8">
        <f>VLOOKUP(F1002,Malignancy!$A$2:$B$2019,2)</f>
        <v>1440</v>
      </c>
      <c r="H1002" t="s">
        <v>13179</v>
      </c>
      <c r="I1002" t="s">
        <v>13175</v>
      </c>
    </row>
    <row r="1003" spans="1:9" x14ac:dyDescent="0.25">
      <c r="A1003">
        <f t="shared" si="48"/>
        <v>103</v>
      </c>
      <c r="B1003">
        <f t="shared" si="49"/>
        <v>133</v>
      </c>
      <c r="C1003">
        <f t="shared" si="47"/>
        <v>220</v>
      </c>
      <c r="D1003" t="s">
        <v>5962</v>
      </c>
      <c r="E1003" s="8" t="str">
        <f>VLOOKUP(D1003,'Specimen-Sample'!A$2:L$3024,3)</f>
        <v>PHI</v>
      </c>
      <c r="F1003" s="8">
        <f>VLOOKUP(D1003,'Specimen-Sample'!A$2:O$3024,2)</f>
        <v>1392</v>
      </c>
      <c r="G1003" s="8">
        <f>VLOOKUP(F1003,Malignancy!$A$2:$B$2019,2)</f>
        <v>1440</v>
      </c>
      <c r="H1003" t="s">
        <v>13186</v>
      </c>
      <c r="I1003" t="s">
        <v>13192</v>
      </c>
    </row>
    <row r="1004" spans="1:9" x14ac:dyDescent="0.25">
      <c r="A1004">
        <f t="shared" si="48"/>
        <v>103</v>
      </c>
      <c r="B1004">
        <f t="shared" si="49"/>
        <v>133</v>
      </c>
      <c r="C1004">
        <f t="shared" si="47"/>
        <v>220</v>
      </c>
      <c r="D1004" t="s">
        <v>5962</v>
      </c>
      <c r="E1004" s="8" t="str">
        <f>VLOOKUP(D1004,'Specimen-Sample'!A$2:L$3024,3)</f>
        <v>PHI</v>
      </c>
      <c r="F1004" s="8">
        <f>VLOOKUP(D1004,'Specimen-Sample'!A$2:O$3024,2)</f>
        <v>1392</v>
      </c>
      <c r="G1004" s="8">
        <f>VLOOKUP(F1004,Malignancy!$A$2:$B$2019,2)</f>
        <v>1440</v>
      </c>
      <c r="H1004" t="s">
        <v>13194</v>
      </c>
      <c r="I1004" t="s">
        <v>13184</v>
      </c>
    </row>
    <row r="1005" spans="1:9" x14ac:dyDescent="0.25">
      <c r="A1005">
        <f t="shared" si="48"/>
        <v>103</v>
      </c>
      <c r="B1005">
        <f t="shared" si="49"/>
        <v>133</v>
      </c>
      <c r="C1005">
        <f t="shared" si="47"/>
        <v>220</v>
      </c>
      <c r="D1005" t="s">
        <v>5962</v>
      </c>
      <c r="E1005" s="8" t="str">
        <f>VLOOKUP(D1005,'Specimen-Sample'!A$2:L$3024,3)</f>
        <v>PHI</v>
      </c>
      <c r="F1005" s="8">
        <f>VLOOKUP(D1005,'Specimen-Sample'!A$2:O$3024,2)</f>
        <v>1392</v>
      </c>
      <c r="G1005" s="8">
        <f>VLOOKUP(F1005,Malignancy!$A$2:$B$2019,2)</f>
        <v>1440</v>
      </c>
      <c r="H1005" t="s">
        <v>13195</v>
      </c>
      <c r="I1005" t="s">
        <v>13185</v>
      </c>
    </row>
    <row r="1006" spans="1:9" x14ac:dyDescent="0.25">
      <c r="A1006">
        <f t="shared" si="48"/>
        <v>103</v>
      </c>
      <c r="B1006">
        <f t="shared" si="49"/>
        <v>133</v>
      </c>
      <c r="C1006">
        <f t="shared" si="47"/>
        <v>220</v>
      </c>
      <c r="D1006" t="s">
        <v>5962</v>
      </c>
      <c r="E1006" s="8" t="str">
        <f>VLOOKUP(D1006,'Specimen-Sample'!A$2:L$3024,3)</f>
        <v>PHI</v>
      </c>
      <c r="F1006" s="8">
        <f>VLOOKUP(D1006,'Specimen-Sample'!A$2:O$3024,2)</f>
        <v>1392</v>
      </c>
      <c r="G1006" s="8">
        <f>VLOOKUP(F1006,Malignancy!$A$2:$B$2019,2)</f>
        <v>1440</v>
      </c>
      <c r="H1006" t="s">
        <v>13197</v>
      </c>
      <c r="I1006" t="s">
        <v>13182</v>
      </c>
    </row>
    <row r="1007" spans="1:9" x14ac:dyDescent="0.25">
      <c r="A1007">
        <f t="shared" si="48"/>
        <v>103</v>
      </c>
      <c r="B1007">
        <f t="shared" si="49"/>
        <v>133</v>
      </c>
      <c r="C1007">
        <f t="shared" si="47"/>
        <v>220</v>
      </c>
      <c r="D1007" t="s">
        <v>5962</v>
      </c>
      <c r="E1007" s="8" t="str">
        <f>VLOOKUP(D1007,'Specimen-Sample'!A$2:L$3024,3)</f>
        <v>PHI</v>
      </c>
      <c r="F1007" s="8">
        <f>VLOOKUP(D1007,'Specimen-Sample'!A$2:O$3024,2)</f>
        <v>1392</v>
      </c>
      <c r="G1007" s="8">
        <f>VLOOKUP(F1007,Malignancy!$A$2:$B$2019,2)</f>
        <v>1440</v>
      </c>
      <c r="H1007" t="s">
        <v>13190</v>
      </c>
      <c r="I1007" t="s">
        <v>13198</v>
      </c>
    </row>
    <row r="1008" spans="1:9" x14ac:dyDescent="0.25">
      <c r="A1008">
        <f t="shared" si="48"/>
        <v>103</v>
      </c>
      <c r="B1008">
        <f t="shared" si="49"/>
        <v>133</v>
      </c>
      <c r="C1008">
        <f t="shared" si="47"/>
        <v>220</v>
      </c>
      <c r="D1008" t="s">
        <v>5962</v>
      </c>
      <c r="E1008" s="8" t="str">
        <f>VLOOKUP(D1008,'Specimen-Sample'!A$2:L$3024,3)</f>
        <v>PHI</v>
      </c>
      <c r="F1008" s="8">
        <f>VLOOKUP(D1008,'Specimen-Sample'!A$2:O$3024,2)</f>
        <v>1392</v>
      </c>
      <c r="G1008" s="8">
        <f>VLOOKUP(F1008,Malignancy!$A$2:$B$2019,2)</f>
        <v>1440</v>
      </c>
      <c r="H1008" t="s">
        <v>13193</v>
      </c>
      <c r="I1008" t="s">
        <v>13180</v>
      </c>
    </row>
    <row r="1009" spans="1:9" x14ac:dyDescent="0.25">
      <c r="A1009">
        <f t="shared" si="48"/>
        <v>103</v>
      </c>
      <c r="B1009">
        <f t="shared" si="49"/>
        <v>133</v>
      </c>
      <c r="C1009">
        <f t="shared" si="47"/>
        <v>220</v>
      </c>
      <c r="D1009" t="s">
        <v>5962</v>
      </c>
      <c r="E1009" s="8" t="str">
        <f>VLOOKUP(D1009,'Specimen-Sample'!A$2:L$3024,3)</f>
        <v>PHI</v>
      </c>
      <c r="F1009" s="8">
        <f>VLOOKUP(D1009,'Specimen-Sample'!A$2:O$3024,2)</f>
        <v>1392</v>
      </c>
      <c r="G1009" s="8">
        <f>VLOOKUP(F1009,Malignancy!$A$2:$B$2019,2)</f>
        <v>1440</v>
      </c>
      <c r="H1009" t="s">
        <v>13191</v>
      </c>
      <c r="I1009" t="s">
        <v>13178</v>
      </c>
    </row>
    <row r="1010" spans="1:9" x14ac:dyDescent="0.25">
      <c r="A1010">
        <f t="shared" si="48"/>
        <v>103</v>
      </c>
      <c r="B1010">
        <f t="shared" si="49"/>
        <v>133</v>
      </c>
      <c r="C1010">
        <f t="shared" si="47"/>
        <v>220</v>
      </c>
      <c r="D1010" t="s">
        <v>5962</v>
      </c>
      <c r="E1010" s="8" t="str">
        <f>VLOOKUP(D1010,'Specimen-Sample'!A$2:L$3024,3)</f>
        <v>PHI</v>
      </c>
      <c r="F1010" s="8">
        <f>VLOOKUP(D1010,'Specimen-Sample'!A$2:O$3024,2)</f>
        <v>1392</v>
      </c>
      <c r="G1010" s="8">
        <f>VLOOKUP(F1010,Malignancy!$A$2:$B$2019,2)</f>
        <v>1440</v>
      </c>
      <c r="H1010" t="s">
        <v>13187</v>
      </c>
      <c r="I1010" t="s">
        <v>13189</v>
      </c>
    </row>
    <row r="1011" spans="1:9" x14ac:dyDescent="0.25">
      <c r="A1011">
        <f t="shared" si="48"/>
        <v>103</v>
      </c>
      <c r="B1011">
        <f t="shared" si="49"/>
        <v>133</v>
      </c>
      <c r="C1011">
        <f t="shared" si="47"/>
        <v>220</v>
      </c>
      <c r="D1011" t="s">
        <v>5962</v>
      </c>
      <c r="E1011" s="8" t="str">
        <f>VLOOKUP(D1011,'Specimen-Sample'!A$2:L$3024,3)</f>
        <v>PHI</v>
      </c>
      <c r="F1011" s="8">
        <f>VLOOKUP(D1011,'Specimen-Sample'!A$2:O$3024,2)</f>
        <v>1392</v>
      </c>
      <c r="G1011" s="8">
        <f>VLOOKUP(F1011,Malignancy!$A$2:$B$2019,2)</f>
        <v>1440</v>
      </c>
      <c r="H1011" t="s">
        <v>13183</v>
      </c>
      <c r="I1011" t="s">
        <v>13176</v>
      </c>
    </row>
    <row r="1012" spans="1:9" x14ac:dyDescent="0.25">
      <c r="A1012">
        <f t="shared" si="48"/>
        <v>103</v>
      </c>
      <c r="B1012">
        <f t="shared" si="49"/>
        <v>133</v>
      </c>
      <c r="C1012">
        <f t="shared" si="47"/>
        <v>221</v>
      </c>
      <c r="D1012" t="s">
        <v>9229</v>
      </c>
      <c r="E1012" s="8" t="e">
        <f>VLOOKUP(D1012,'Specimen-Sample'!A$2:L$3024,3)</f>
        <v>#N/A</v>
      </c>
      <c r="F1012" s="8">
        <f>VLOOKUP(D1012,'Specimen-Sample'!A$2:O$3024,2)</f>
        <v>2742</v>
      </c>
      <c r="G1012" s="8">
        <f>VLOOKUP(F1012,Malignancy!$A$2:$B$2019,2)</f>
        <v>2108</v>
      </c>
      <c r="H1012" t="s">
        <v>13069</v>
      </c>
      <c r="I1012" t="s">
        <v>13072</v>
      </c>
    </row>
    <row r="1013" spans="1:9" x14ac:dyDescent="0.25">
      <c r="A1013">
        <f t="shared" si="48"/>
        <v>103</v>
      </c>
      <c r="B1013">
        <f t="shared" si="49"/>
        <v>133</v>
      </c>
      <c r="C1013">
        <f t="shared" si="47"/>
        <v>221</v>
      </c>
      <c r="D1013" t="s">
        <v>9229</v>
      </c>
      <c r="E1013" s="8" t="e">
        <f>VLOOKUP(D1013,'Specimen-Sample'!A$2:L$3024,3)</f>
        <v>#N/A</v>
      </c>
      <c r="F1013" s="8">
        <f>VLOOKUP(D1013,'Specimen-Sample'!A$2:O$3024,2)</f>
        <v>2742</v>
      </c>
      <c r="G1013" s="8">
        <f>VLOOKUP(F1013,Malignancy!$A$2:$B$2019,2)</f>
        <v>2108</v>
      </c>
      <c r="H1013" t="s">
        <v>13086</v>
      </c>
      <c r="I1013" t="s">
        <v>13070</v>
      </c>
    </row>
    <row r="1014" spans="1:9" x14ac:dyDescent="0.25">
      <c r="A1014">
        <f t="shared" si="48"/>
        <v>103</v>
      </c>
      <c r="B1014">
        <f t="shared" si="49"/>
        <v>133</v>
      </c>
      <c r="C1014">
        <f t="shared" si="47"/>
        <v>221</v>
      </c>
      <c r="D1014" t="s">
        <v>9229</v>
      </c>
      <c r="E1014" s="8" t="e">
        <f>VLOOKUP(D1014,'Specimen-Sample'!A$2:L$3024,3)</f>
        <v>#N/A</v>
      </c>
      <c r="F1014" s="8">
        <f>VLOOKUP(D1014,'Specimen-Sample'!A$2:O$3024,2)</f>
        <v>2742</v>
      </c>
      <c r="G1014" s="8">
        <f>VLOOKUP(F1014,Malignancy!$A$2:$B$2019,2)</f>
        <v>2108</v>
      </c>
      <c r="H1014" t="s">
        <v>13071</v>
      </c>
      <c r="I1014" t="s">
        <v>13080</v>
      </c>
    </row>
    <row r="1015" spans="1:9" x14ac:dyDescent="0.25">
      <c r="A1015">
        <f t="shared" si="48"/>
        <v>103</v>
      </c>
      <c r="B1015">
        <f t="shared" si="49"/>
        <v>133</v>
      </c>
      <c r="C1015">
        <f t="shared" si="47"/>
        <v>221</v>
      </c>
      <c r="D1015" t="s">
        <v>9229</v>
      </c>
      <c r="E1015" s="8" t="e">
        <f>VLOOKUP(D1015,'Specimen-Sample'!A$2:L$3024,3)</f>
        <v>#N/A</v>
      </c>
      <c r="F1015" s="8">
        <f>VLOOKUP(D1015,'Specimen-Sample'!A$2:O$3024,2)</f>
        <v>2742</v>
      </c>
      <c r="G1015" s="8">
        <f>VLOOKUP(F1015,Malignancy!$A$2:$B$2019,2)</f>
        <v>2108</v>
      </c>
      <c r="H1015" t="s">
        <v>13068</v>
      </c>
      <c r="I1015" t="s">
        <v>13083</v>
      </c>
    </row>
    <row r="1016" spans="1:9" x14ac:dyDescent="0.25">
      <c r="A1016">
        <f t="shared" si="48"/>
        <v>103</v>
      </c>
      <c r="B1016">
        <f t="shared" si="49"/>
        <v>133</v>
      </c>
      <c r="C1016">
        <f t="shared" si="47"/>
        <v>221</v>
      </c>
      <c r="D1016" t="s">
        <v>9229</v>
      </c>
      <c r="E1016" s="8" t="e">
        <f>VLOOKUP(D1016,'Specimen-Sample'!A$2:L$3024,3)</f>
        <v>#N/A</v>
      </c>
      <c r="F1016" s="8">
        <f>VLOOKUP(D1016,'Specimen-Sample'!A$2:O$3024,2)</f>
        <v>2742</v>
      </c>
      <c r="G1016" s="8">
        <f>VLOOKUP(F1016,Malignancy!$A$2:$B$2019,2)</f>
        <v>2108</v>
      </c>
      <c r="H1016" t="s">
        <v>13084</v>
      </c>
      <c r="I1016" t="s">
        <v>13085</v>
      </c>
    </row>
    <row r="1017" spans="1:9" x14ac:dyDescent="0.25">
      <c r="A1017">
        <f t="shared" si="48"/>
        <v>103</v>
      </c>
      <c r="B1017">
        <f t="shared" si="49"/>
        <v>133</v>
      </c>
      <c r="C1017">
        <f t="shared" si="47"/>
        <v>221</v>
      </c>
      <c r="D1017" t="s">
        <v>9229</v>
      </c>
      <c r="E1017" s="8" t="e">
        <f>VLOOKUP(D1017,'Specimen-Sample'!A$2:L$3024,3)</f>
        <v>#N/A</v>
      </c>
      <c r="F1017" s="8">
        <f>VLOOKUP(D1017,'Specimen-Sample'!A$2:O$3024,2)</f>
        <v>2742</v>
      </c>
      <c r="G1017" s="8">
        <f>VLOOKUP(F1017,Malignancy!$A$2:$B$2019,2)</f>
        <v>2108</v>
      </c>
      <c r="H1017" t="s">
        <v>13077</v>
      </c>
      <c r="I1017" t="s">
        <v>13075</v>
      </c>
    </row>
    <row r="1018" spans="1:9" x14ac:dyDescent="0.25">
      <c r="A1018">
        <f t="shared" si="48"/>
        <v>103</v>
      </c>
      <c r="B1018">
        <f t="shared" si="49"/>
        <v>133</v>
      </c>
      <c r="C1018">
        <f t="shared" si="47"/>
        <v>221</v>
      </c>
      <c r="D1018" t="s">
        <v>9229</v>
      </c>
      <c r="E1018" s="8" t="e">
        <f>VLOOKUP(D1018,'Specimen-Sample'!A$2:L$3024,3)</f>
        <v>#N/A</v>
      </c>
      <c r="F1018" s="8">
        <f>VLOOKUP(D1018,'Specimen-Sample'!A$2:O$3024,2)</f>
        <v>2742</v>
      </c>
      <c r="G1018" s="8">
        <f>VLOOKUP(F1018,Malignancy!$A$2:$B$2019,2)</f>
        <v>2108</v>
      </c>
      <c r="H1018" t="s">
        <v>13081</v>
      </c>
      <c r="I1018" t="s">
        <v>13078</v>
      </c>
    </row>
    <row r="1019" spans="1:9" x14ac:dyDescent="0.25">
      <c r="A1019">
        <f t="shared" si="48"/>
        <v>103</v>
      </c>
      <c r="B1019">
        <f t="shared" si="49"/>
        <v>133</v>
      </c>
      <c r="C1019">
        <f t="shared" si="47"/>
        <v>221</v>
      </c>
      <c r="D1019" t="s">
        <v>9229</v>
      </c>
      <c r="E1019" s="8" t="e">
        <f>VLOOKUP(D1019,'Specimen-Sample'!A$2:L$3024,3)</f>
        <v>#N/A</v>
      </c>
      <c r="F1019" s="8">
        <f>VLOOKUP(D1019,'Specimen-Sample'!A$2:O$3024,2)</f>
        <v>2742</v>
      </c>
      <c r="G1019" s="8">
        <f>VLOOKUP(F1019,Malignancy!$A$2:$B$2019,2)</f>
        <v>2108</v>
      </c>
      <c r="H1019" t="s">
        <v>13082</v>
      </c>
      <c r="I1019" t="s">
        <v>13066</v>
      </c>
    </row>
    <row r="1020" spans="1:9" x14ac:dyDescent="0.25">
      <c r="A1020">
        <f t="shared" si="48"/>
        <v>103</v>
      </c>
      <c r="B1020">
        <f t="shared" si="49"/>
        <v>133</v>
      </c>
      <c r="C1020">
        <f t="shared" si="47"/>
        <v>221</v>
      </c>
      <c r="D1020" t="s">
        <v>9229</v>
      </c>
      <c r="E1020" s="8" t="e">
        <f>VLOOKUP(D1020,'Specimen-Sample'!A$2:L$3024,3)</f>
        <v>#N/A</v>
      </c>
      <c r="F1020" s="8">
        <f>VLOOKUP(D1020,'Specimen-Sample'!A$2:O$3024,2)</f>
        <v>2742</v>
      </c>
      <c r="G1020" s="8">
        <f>VLOOKUP(F1020,Malignancy!$A$2:$B$2019,2)</f>
        <v>2108</v>
      </c>
      <c r="H1020" t="s">
        <v>13067</v>
      </c>
      <c r="I1020" t="s">
        <v>13065</v>
      </c>
    </row>
    <row r="1021" spans="1:9" x14ac:dyDescent="0.25">
      <c r="A1021">
        <f t="shared" si="48"/>
        <v>103</v>
      </c>
      <c r="B1021">
        <f t="shared" si="49"/>
        <v>133</v>
      </c>
      <c r="C1021">
        <f t="shared" si="47"/>
        <v>221</v>
      </c>
      <c r="D1021" t="s">
        <v>9229</v>
      </c>
      <c r="E1021" s="8" t="e">
        <f>VLOOKUP(D1021,'Specimen-Sample'!A$2:L$3024,3)</f>
        <v>#N/A</v>
      </c>
      <c r="F1021" s="8">
        <f>VLOOKUP(D1021,'Specimen-Sample'!A$2:O$3024,2)</f>
        <v>2742</v>
      </c>
      <c r="G1021" s="8">
        <f>VLOOKUP(F1021,Malignancy!$A$2:$B$2019,2)</f>
        <v>2108</v>
      </c>
      <c r="H1021" t="s">
        <v>13076</v>
      </c>
      <c r="I1021" t="s">
        <v>13079</v>
      </c>
    </row>
    <row r="1022" spans="1:9" x14ac:dyDescent="0.25">
      <c r="A1022">
        <f t="shared" si="48"/>
        <v>103</v>
      </c>
      <c r="B1022">
        <f t="shared" si="49"/>
        <v>133</v>
      </c>
      <c r="C1022">
        <f t="shared" si="47"/>
        <v>221</v>
      </c>
      <c r="D1022" t="s">
        <v>9229</v>
      </c>
      <c r="E1022" s="8" t="e">
        <f>VLOOKUP(D1022,'Specimen-Sample'!A$2:L$3024,3)</f>
        <v>#N/A</v>
      </c>
      <c r="F1022" s="8">
        <f>VLOOKUP(D1022,'Specimen-Sample'!A$2:O$3024,2)</f>
        <v>2742</v>
      </c>
      <c r="G1022" s="8">
        <f>VLOOKUP(F1022,Malignancy!$A$2:$B$2019,2)</f>
        <v>2108</v>
      </c>
      <c r="H1022" t="s">
        <v>13074</v>
      </c>
      <c r="I1022" t="s">
        <v>13073</v>
      </c>
    </row>
    <row r="1023" spans="1:9" x14ac:dyDescent="0.25">
      <c r="A1023">
        <f t="shared" si="48"/>
        <v>103</v>
      </c>
      <c r="B1023">
        <f t="shared" si="49"/>
        <v>133</v>
      </c>
      <c r="C1023">
        <f t="shared" si="47"/>
        <v>222</v>
      </c>
      <c r="D1023" t="s">
        <v>8711</v>
      </c>
      <c r="E1023" s="8" t="e">
        <f>VLOOKUP(D1023,'Specimen-Sample'!A$2:L$3024,3)</f>
        <v>#N/A</v>
      </c>
      <c r="F1023" s="8">
        <f>VLOOKUP(D1023,'Specimen-Sample'!A$2:O$3024,2)</f>
        <v>2662</v>
      </c>
      <c r="G1023" s="8">
        <f>VLOOKUP(F1023,Malignancy!$A$2:$B$2019,2)</f>
        <v>2108</v>
      </c>
      <c r="H1023" t="s">
        <v>13386</v>
      </c>
      <c r="I1023" t="s">
        <v>13400</v>
      </c>
    </row>
    <row r="1024" spans="1:9" x14ac:dyDescent="0.25">
      <c r="A1024">
        <f t="shared" si="48"/>
        <v>103</v>
      </c>
      <c r="B1024">
        <f t="shared" si="49"/>
        <v>133</v>
      </c>
      <c r="C1024">
        <f t="shared" si="47"/>
        <v>222</v>
      </c>
      <c r="D1024" t="s">
        <v>8711</v>
      </c>
      <c r="E1024" s="8" t="e">
        <f>VLOOKUP(D1024,'Specimen-Sample'!A$2:L$3024,3)</f>
        <v>#N/A</v>
      </c>
      <c r="F1024" s="8">
        <f>VLOOKUP(D1024,'Specimen-Sample'!A$2:O$3024,2)</f>
        <v>2662</v>
      </c>
      <c r="G1024" s="8">
        <f>VLOOKUP(F1024,Malignancy!$A$2:$B$2019,2)</f>
        <v>2108</v>
      </c>
      <c r="H1024" t="s">
        <v>13401</v>
      </c>
      <c r="I1024" t="s">
        <v>13396</v>
      </c>
    </row>
    <row r="1025" spans="1:9" x14ac:dyDescent="0.25">
      <c r="A1025">
        <f t="shared" si="48"/>
        <v>103</v>
      </c>
      <c r="B1025">
        <f t="shared" si="49"/>
        <v>133</v>
      </c>
      <c r="C1025">
        <f t="shared" si="47"/>
        <v>222</v>
      </c>
      <c r="D1025" t="s">
        <v>8711</v>
      </c>
      <c r="E1025" s="8" t="e">
        <f>VLOOKUP(D1025,'Specimen-Sample'!A$2:L$3024,3)</f>
        <v>#N/A</v>
      </c>
      <c r="F1025" s="8">
        <f>VLOOKUP(D1025,'Specimen-Sample'!A$2:O$3024,2)</f>
        <v>2662</v>
      </c>
      <c r="G1025" s="8">
        <f>VLOOKUP(F1025,Malignancy!$A$2:$B$2019,2)</f>
        <v>2108</v>
      </c>
      <c r="H1025" t="s">
        <v>13385</v>
      </c>
      <c r="I1025" t="s">
        <v>13389</v>
      </c>
    </row>
    <row r="1026" spans="1:9" x14ac:dyDescent="0.25">
      <c r="A1026">
        <f t="shared" si="48"/>
        <v>103</v>
      </c>
      <c r="B1026">
        <f t="shared" si="49"/>
        <v>133</v>
      </c>
      <c r="C1026">
        <f t="shared" si="47"/>
        <v>222</v>
      </c>
      <c r="D1026" t="s">
        <v>8711</v>
      </c>
      <c r="E1026" s="8" t="e">
        <f>VLOOKUP(D1026,'Specimen-Sample'!A$2:L$3024,3)</f>
        <v>#N/A</v>
      </c>
      <c r="F1026" s="8">
        <f>VLOOKUP(D1026,'Specimen-Sample'!A$2:O$3024,2)</f>
        <v>2662</v>
      </c>
      <c r="G1026" s="8">
        <f>VLOOKUP(F1026,Malignancy!$A$2:$B$2019,2)</f>
        <v>2108</v>
      </c>
      <c r="H1026" t="s">
        <v>13390</v>
      </c>
      <c r="I1026" t="s">
        <v>13388</v>
      </c>
    </row>
    <row r="1027" spans="1:9" x14ac:dyDescent="0.25">
      <c r="A1027">
        <f t="shared" si="48"/>
        <v>103</v>
      </c>
      <c r="B1027">
        <f t="shared" si="49"/>
        <v>133</v>
      </c>
      <c r="C1027">
        <f t="shared" si="47"/>
        <v>222</v>
      </c>
      <c r="D1027" t="s">
        <v>8711</v>
      </c>
      <c r="E1027" s="8" t="e">
        <f>VLOOKUP(D1027,'Specimen-Sample'!A$2:L$3024,3)</f>
        <v>#N/A</v>
      </c>
      <c r="F1027" s="8">
        <f>VLOOKUP(D1027,'Specimen-Sample'!A$2:O$3024,2)</f>
        <v>2662</v>
      </c>
      <c r="G1027" s="8">
        <f>VLOOKUP(F1027,Malignancy!$A$2:$B$2019,2)</f>
        <v>2108</v>
      </c>
      <c r="H1027" t="s">
        <v>13399</v>
      </c>
      <c r="I1027" t="s">
        <v>13381</v>
      </c>
    </row>
    <row r="1028" spans="1:9" x14ac:dyDescent="0.25">
      <c r="A1028">
        <f t="shared" si="48"/>
        <v>103</v>
      </c>
      <c r="B1028">
        <f t="shared" si="49"/>
        <v>133</v>
      </c>
      <c r="C1028">
        <f t="shared" ref="C1028:C1091" si="50">IF(D1027&lt;&gt;D1028,C1027+1,C1027)</f>
        <v>222</v>
      </c>
      <c r="D1028" t="s">
        <v>8711</v>
      </c>
      <c r="E1028" s="8" t="e">
        <f>VLOOKUP(D1028,'Specimen-Sample'!A$2:L$3024,3)</f>
        <v>#N/A</v>
      </c>
      <c r="F1028" s="8">
        <f>VLOOKUP(D1028,'Specimen-Sample'!A$2:O$3024,2)</f>
        <v>2662</v>
      </c>
      <c r="G1028" s="8">
        <f>VLOOKUP(F1028,Malignancy!$A$2:$B$2019,2)</f>
        <v>2108</v>
      </c>
      <c r="H1028" t="s">
        <v>13392</v>
      </c>
      <c r="I1028" t="s">
        <v>13384</v>
      </c>
    </row>
    <row r="1029" spans="1:9" x14ac:dyDescent="0.25">
      <c r="A1029">
        <f t="shared" si="48"/>
        <v>103</v>
      </c>
      <c r="B1029">
        <f t="shared" si="49"/>
        <v>133</v>
      </c>
      <c r="C1029">
        <f t="shared" si="50"/>
        <v>222</v>
      </c>
      <c r="D1029" t="s">
        <v>8711</v>
      </c>
      <c r="E1029" s="8" t="e">
        <f>VLOOKUP(D1029,'Specimen-Sample'!A$2:L$3024,3)</f>
        <v>#N/A</v>
      </c>
      <c r="F1029" s="8">
        <f>VLOOKUP(D1029,'Specimen-Sample'!A$2:O$3024,2)</f>
        <v>2662</v>
      </c>
      <c r="G1029" s="8">
        <f>VLOOKUP(F1029,Malignancy!$A$2:$B$2019,2)</f>
        <v>2108</v>
      </c>
      <c r="H1029" t="s">
        <v>13387</v>
      </c>
      <c r="I1029" t="s">
        <v>13391</v>
      </c>
    </row>
    <row r="1030" spans="1:9" x14ac:dyDescent="0.25">
      <c r="A1030">
        <f t="shared" si="48"/>
        <v>103</v>
      </c>
      <c r="B1030">
        <f t="shared" si="49"/>
        <v>133</v>
      </c>
      <c r="C1030">
        <f t="shared" si="50"/>
        <v>222</v>
      </c>
      <c r="D1030" t="s">
        <v>8711</v>
      </c>
      <c r="E1030" s="8" t="e">
        <f>VLOOKUP(D1030,'Specimen-Sample'!A$2:L$3024,3)</f>
        <v>#N/A</v>
      </c>
      <c r="F1030" s="8">
        <f>VLOOKUP(D1030,'Specimen-Sample'!A$2:O$3024,2)</f>
        <v>2662</v>
      </c>
      <c r="G1030" s="8">
        <f>VLOOKUP(F1030,Malignancy!$A$2:$B$2019,2)</f>
        <v>2108</v>
      </c>
      <c r="H1030" t="s">
        <v>13397</v>
      </c>
      <c r="I1030" t="s">
        <v>13382</v>
      </c>
    </row>
    <row r="1031" spans="1:9" x14ac:dyDescent="0.25">
      <c r="A1031">
        <f t="shared" si="48"/>
        <v>103</v>
      </c>
      <c r="B1031">
        <f t="shared" si="49"/>
        <v>133</v>
      </c>
      <c r="C1031">
        <f t="shared" si="50"/>
        <v>222</v>
      </c>
      <c r="D1031" t="s">
        <v>8711</v>
      </c>
      <c r="E1031" s="8" t="e">
        <f>VLOOKUP(D1031,'Specimen-Sample'!A$2:L$3024,3)</f>
        <v>#N/A</v>
      </c>
      <c r="F1031" s="8">
        <f>VLOOKUP(D1031,'Specimen-Sample'!A$2:O$3024,2)</f>
        <v>2662</v>
      </c>
      <c r="G1031" s="8">
        <f>VLOOKUP(F1031,Malignancy!$A$2:$B$2019,2)</f>
        <v>2108</v>
      </c>
      <c r="H1031" t="s">
        <v>13402</v>
      </c>
      <c r="I1031" t="s">
        <v>13395</v>
      </c>
    </row>
    <row r="1032" spans="1:9" x14ac:dyDescent="0.25">
      <c r="A1032">
        <f t="shared" si="48"/>
        <v>103</v>
      </c>
      <c r="B1032">
        <f t="shared" si="49"/>
        <v>133</v>
      </c>
      <c r="C1032">
        <f t="shared" si="50"/>
        <v>222</v>
      </c>
      <c r="D1032" t="s">
        <v>8711</v>
      </c>
      <c r="E1032" s="8" t="e">
        <f>VLOOKUP(D1032,'Specimen-Sample'!A$2:L$3024,3)</f>
        <v>#N/A</v>
      </c>
      <c r="F1032" s="8">
        <f>VLOOKUP(D1032,'Specimen-Sample'!A$2:O$3024,2)</f>
        <v>2662</v>
      </c>
      <c r="G1032" s="8">
        <f>VLOOKUP(F1032,Malignancy!$A$2:$B$2019,2)</f>
        <v>2108</v>
      </c>
      <c r="H1032" t="s">
        <v>13398</v>
      </c>
      <c r="I1032" t="s">
        <v>13394</v>
      </c>
    </row>
    <row r="1033" spans="1:9" x14ac:dyDescent="0.25">
      <c r="A1033">
        <f t="shared" si="48"/>
        <v>103</v>
      </c>
      <c r="B1033">
        <f t="shared" si="49"/>
        <v>133</v>
      </c>
      <c r="C1033">
        <f t="shared" si="50"/>
        <v>222</v>
      </c>
      <c r="D1033" t="s">
        <v>8711</v>
      </c>
      <c r="E1033" s="8" t="e">
        <f>VLOOKUP(D1033,'Specimen-Sample'!A$2:L$3024,3)</f>
        <v>#N/A</v>
      </c>
      <c r="F1033" s="8">
        <f>VLOOKUP(D1033,'Specimen-Sample'!A$2:O$3024,2)</f>
        <v>2662</v>
      </c>
      <c r="G1033" s="8">
        <f>VLOOKUP(F1033,Malignancy!$A$2:$B$2019,2)</f>
        <v>2108</v>
      </c>
      <c r="H1033" t="s">
        <v>13383</v>
      </c>
      <c r="I1033" t="s">
        <v>13393</v>
      </c>
    </row>
    <row r="1034" spans="1:9" x14ac:dyDescent="0.25">
      <c r="A1034">
        <f t="shared" si="48"/>
        <v>103</v>
      </c>
      <c r="B1034">
        <f t="shared" si="49"/>
        <v>133</v>
      </c>
      <c r="C1034">
        <f t="shared" si="50"/>
        <v>223</v>
      </c>
      <c r="D1034" t="s">
        <v>8319</v>
      </c>
      <c r="E1034" s="8" t="e">
        <f>VLOOKUP(D1034,'Specimen-Sample'!A$2:L$3024,3)</f>
        <v>#N/A</v>
      </c>
      <c r="F1034" s="8">
        <f>VLOOKUP(D1034,'Specimen-Sample'!A$2:O$3024,2)</f>
        <v>2325</v>
      </c>
      <c r="G1034" s="8">
        <f>VLOOKUP(F1034,Malignancy!$A$2:$B$2019,2)</f>
        <v>2108</v>
      </c>
      <c r="H1034" t="s">
        <v>13362</v>
      </c>
      <c r="I1034" t="s">
        <v>13355</v>
      </c>
    </row>
    <row r="1035" spans="1:9" x14ac:dyDescent="0.25">
      <c r="A1035">
        <f t="shared" si="48"/>
        <v>103</v>
      </c>
      <c r="B1035">
        <f t="shared" si="49"/>
        <v>133</v>
      </c>
      <c r="C1035">
        <f t="shared" si="50"/>
        <v>223</v>
      </c>
      <c r="D1035" t="s">
        <v>8319</v>
      </c>
      <c r="E1035" s="8" t="e">
        <f>VLOOKUP(D1035,'Specimen-Sample'!A$2:L$3024,3)</f>
        <v>#N/A</v>
      </c>
      <c r="F1035" s="8">
        <f>VLOOKUP(D1035,'Specimen-Sample'!A$2:O$3024,2)</f>
        <v>2325</v>
      </c>
      <c r="G1035" s="8">
        <f>VLOOKUP(F1035,Malignancy!$A$2:$B$2019,2)</f>
        <v>2108</v>
      </c>
      <c r="H1035" t="s">
        <v>13349</v>
      </c>
      <c r="I1035" t="s">
        <v>13347</v>
      </c>
    </row>
    <row r="1036" spans="1:9" x14ac:dyDescent="0.25">
      <c r="A1036">
        <f t="shared" si="48"/>
        <v>103</v>
      </c>
      <c r="B1036">
        <f t="shared" si="49"/>
        <v>133</v>
      </c>
      <c r="C1036">
        <f t="shared" si="50"/>
        <v>223</v>
      </c>
      <c r="D1036" t="s">
        <v>8319</v>
      </c>
      <c r="E1036" s="8" t="e">
        <f>VLOOKUP(D1036,'Specimen-Sample'!A$2:L$3024,3)</f>
        <v>#N/A</v>
      </c>
      <c r="F1036" s="8">
        <f>VLOOKUP(D1036,'Specimen-Sample'!A$2:O$3024,2)</f>
        <v>2325</v>
      </c>
      <c r="G1036" s="8">
        <f>VLOOKUP(F1036,Malignancy!$A$2:$B$2019,2)</f>
        <v>2108</v>
      </c>
      <c r="H1036" t="s">
        <v>13366</v>
      </c>
      <c r="I1036" t="s">
        <v>13358</v>
      </c>
    </row>
    <row r="1037" spans="1:9" x14ac:dyDescent="0.25">
      <c r="A1037">
        <f t="shared" si="48"/>
        <v>103</v>
      </c>
      <c r="B1037">
        <f t="shared" si="49"/>
        <v>133</v>
      </c>
      <c r="C1037">
        <f t="shared" si="50"/>
        <v>223</v>
      </c>
      <c r="D1037" t="s">
        <v>8319</v>
      </c>
      <c r="E1037" s="8" t="e">
        <f>VLOOKUP(D1037,'Specimen-Sample'!A$2:L$3024,3)</f>
        <v>#N/A</v>
      </c>
      <c r="F1037" s="8">
        <f>VLOOKUP(D1037,'Specimen-Sample'!A$2:O$3024,2)</f>
        <v>2325</v>
      </c>
      <c r="G1037" s="8">
        <f>VLOOKUP(F1037,Malignancy!$A$2:$B$2019,2)</f>
        <v>2108</v>
      </c>
      <c r="H1037" t="s">
        <v>13353</v>
      </c>
      <c r="I1037" t="s">
        <v>13364</v>
      </c>
    </row>
    <row r="1038" spans="1:9" x14ac:dyDescent="0.25">
      <c r="A1038">
        <f t="shared" si="48"/>
        <v>103</v>
      </c>
      <c r="B1038">
        <f t="shared" si="49"/>
        <v>133</v>
      </c>
      <c r="C1038">
        <f t="shared" si="50"/>
        <v>223</v>
      </c>
      <c r="D1038" t="s">
        <v>8319</v>
      </c>
      <c r="E1038" s="8" t="e">
        <f>VLOOKUP(D1038,'Specimen-Sample'!A$2:L$3024,3)</f>
        <v>#N/A</v>
      </c>
      <c r="F1038" s="8">
        <f>VLOOKUP(D1038,'Specimen-Sample'!A$2:O$3024,2)</f>
        <v>2325</v>
      </c>
      <c r="G1038" s="8">
        <f>VLOOKUP(F1038,Malignancy!$A$2:$B$2019,2)</f>
        <v>2108</v>
      </c>
      <c r="H1038" t="s">
        <v>13356</v>
      </c>
      <c r="I1038" t="s">
        <v>13352</v>
      </c>
    </row>
    <row r="1039" spans="1:9" x14ac:dyDescent="0.25">
      <c r="A1039">
        <f t="shared" si="48"/>
        <v>103</v>
      </c>
      <c r="B1039">
        <f t="shared" si="49"/>
        <v>133</v>
      </c>
      <c r="C1039">
        <f t="shared" si="50"/>
        <v>223</v>
      </c>
      <c r="D1039" t="s">
        <v>8319</v>
      </c>
      <c r="E1039" s="8" t="e">
        <f>VLOOKUP(D1039,'Specimen-Sample'!A$2:L$3024,3)</f>
        <v>#N/A</v>
      </c>
      <c r="F1039" s="8">
        <f>VLOOKUP(D1039,'Specimen-Sample'!A$2:O$3024,2)</f>
        <v>2325</v>
      </c>
      <c r="G1039" s="8">
        <f>VLOOKUP(F1039,Malignancy!$A$2:$B$2019,2)</f>
        <v>2108</v>
      </c>
      <c r="H1039" t="s">
        <v>13361</v>
      </c>
      <c r="I1039" t="s">
        <v>13348</v>
      </c>
    </row>
    <row r="1040" spans="1:9" x14ac:dyDescent="0.25">
      <c r="A1040">
        <f t="shared" si="48"/>
        <v>103</v>
      </c>
      <c r="B1040">
        <f t="shared" si="49"/>
        <v>133</v>
      </c>
      <c r="C1040">
        <f t="shared" si="50"/>
        <v>223</v>
      </c>
      <c r="D1040" t="s">
        <v>8319</v>
      </c>
      <c r="E1040" s="8" t="e">
        <f>VLOOKUP(D1040,'Specimen-Sample'!A$2:L$3024,3)</f>
        <v>#N/A</v>
      </c>
      <c r="F1040" s="8">
        <f>VLOOKUP(D1040,'Specimen-Sample'!A$2:O$3024,2)</f>
        <v>2325</v>
      </c>
      <c r="G1040" s="8">
        <f>VLOOKUP(F1040,Malignancy!$A$2:$B$2019,2)</f>
        <v>2108</v>
      </c>
      <c r="H1040" t="s">
        <v>13350</v>
      </c>
      <c r="I1040" t="s">
        <v>13357</v>
      </c>
    </row>
    <row r="1041" spans="1:9" x14ac:dyDescent="0.25">
      <c r="A1041">
        <f t="shared" si="48"/>
        <v>103</v>
      </c>
      <c r="B1041">
        <f t="shared" si="49"/>
        <v>133</v>
      </c>
      <c r="C1041">
        <f t="shared" si="50"/>
        <v>223</v>
      </c>
      <c r="D1041" t="s">
        <v>8319</v>
      </c>
      <c r="E1041" s="8" t="e">
        <f>VLOOKUP(D1041,'Specimen-Sample'!A$2:L$3024,3)</f>
        <v>#N/A</v>
      </c>
      <c r="F1041" s="8">
        <f>VLOOKUP(D1041,'Specimen-Sample'!A$2:O$3024,2)</f>
        <v>2325</v>
      </c>
      <c r="G1041" s="8">
        <f>VLOOKUP(F1041,Malignancy!$A$2:$B$2019,2)</f>
        <v>2108</v>
      </c>
      <c r="H1041" t="s">
        <v>13360</v>
      </c>
      <c r="I1041" t="s">
        <v>13351</v>
      </c>
    </row>
    <row r="1042" spans="1:9" x14ac:dyDescent="0.25">
      <c r="A1042">
        <f t="shared" si="48"/>
        <v>103</v>
      </c>
      <c r="B1042">
        <f t="shared" si="49"/>
        <v>133</v>
      </c>
      <c r="C1042">
        <f t="shared" si="50"/>
        <v>223</v>
      </c>
      <c r="D1042" t="s">
        <v>8319</v>
      </c>
      <c r="E1042" s="8" t="e">
        <f>VLOOKUP(D1042,'Specimen-Sample'!A$2:L$3024,3)</f>
        <v>#N/A</v>
      </c>
      <c r="F1042" s="8">
        <f>VLOOKUP(D1042,'Specimen-Sample'!A$2:O$3024,2)</f>
        <v>2325</v>
      </c>
      <c r="G1042" s="8">
        <f>VLOOKUP(F1042,Malignancy!$A$2:$B$2019,2)</f>
        <v>2108</v>
      </c>
      <c r="H1042" t="s">
        <v>13346</v>
      </c>
      <c r="I1042" t="s">
        <v>13363</v>
      </c>
    </row>
    <row r="1043" spans="1:9" x14ac:dyDescent="0.25">
      <c r="A1043">
        <f t="shared" si="48"/>
        <v>103</v>
      </c>
      <c r="B1043">
        <f t="shared" si="49"/>
        <v>133</v>
      </c>
      <c r="C1043">
        <f t="shared" si="50"/>
        <v>223</v>
      </c>
      <c r="D1043" t="s">
        <v>8319</v>
      </c>
      <c r="E1043" s="8" t="e">
        <f>VLOOKUP(D1043,'Specimen-Sample'!A$2:L$3024,3)</f>
        <v>#N/A</v>
      </c>
      <c r="F1043" s="8">
        <f>VLOOKUP(D1043,'Specimen-Sample'!A$2:O$3024,2)</f>
        <v>2325</v>
      </c>
      <c r="G1043" s="8">
        <f>VLOOKUP(F1043,Malignancy!$A$2:$B$2019,2)</f>
        <v>2108</v>
      </c>
      <c r="H1043" t="s">
        <v>13345</v>
      </c>
      <c r="I1043" t="s">
        <v>13365</v>
      </c>
    </row>
    <row r="1044" spans="1:9" x14ac:dyDescent="0.25">
      <c r="A1044">
        <f t="shared" si="48"/>
        <v>103</v>
      </c>
      <c r="B1044">
        <f t="shared" si="49"/>
        <v>133</v>
      </c>
      <c r="C1044">
        <f t="shared" si="50"/>
        <v>223</v>
      </c>
      <c r="D1044" t="s">
        <v>8319</v>
      </c>
      <c r="E1044" s="8" t="e">
        <f>VLOOKUP(D1044,'Specimen-Sample'!A$2:L$3024,3)</f>
        <v>#N/A</v>
      </c>
      <c r="F1044" s="8">
        <f>VLOOKUP(D1044,'Specimen-Sample'!A$2:O$3024,2)</f>
        <v>2325</v>
      </c>
      <c r="G1044" s="8">
        <f>VLOOKUP(F1044,Malignancy!$A$2:$B$2019,2)</f>
        <v>2108</v>
      </c>
      <c r="H1044" t="s">
        <v>13359</v>
      </c>
      <c r="I1044" t="s">
        <v>13354</v>
      </c>
    </row>
    <row r="1045" spans="1:9" x14ac:dyDescent="0.25">
      <c r="A1045">
        <f t="shared" si="48"/>
        <v>103</v>
      </c>
      <c r="B1045">
        <f t="shared" si="49"/>
        <v>133</v>
      </c>
      <c r="C1045">
        <f t="shared" si="50"/>
        <v>224</v>
      </c>
      <c r="D1045" t="s">
        <v>8775</v>
      </c>
      <c r="E1045" s="8" t="e">
        <f>VLOOKUP(D1045,'Specimen-Sample'!A$2:L$3024,3)</f>
        <v>#N/A</v>
      </c>
      <c r="F1045" s="8">
        <f>VLOOKUP(D1045,'Specimen-Sample'!A$2:O$3024,2)</f>
        <v>2549</v>
      </c>
      <c r="G1045" s="8">
        <f>VLOOKUP(F1045,Malignancy!$A$2:$B$2019,2)</f>
        <v>2108</v>
      </c>
      <c r="H1045" t="s">
        <v>12950</v>
      </c>
      <c r="I1045" t="s">
        <v>12955</v>
      </c>
    </row>
    <row r="1046" spans="1:9" x14ac:dyDescent="0.25">
      <c r="A1046">
        <f t="shared" si="48"/>
        <v>103</v>
      </c>
      <c r="B1046">
        <f t="shared" si="49"/>
        <v>133</v>
      </c>
      <c r="C1046">
        <f t="shared" si="50"/>
        <v>224</v>
      </c>
      <c r="D1046" t="s">
        <v>8775</v>
      </c>
      <c r="E1046" s="8" t="e">
        <f>VLOOKUP(D1046,'Specimen-Sample'!A$2:L$3024,3)</f>
        <v>#N/A</v>
      </c>
      <c r="F1046" s="8">
        <f>VLOOKUP(D1046,'Specimen-Sample'!A$2:O$3024,2)</f>
        <v>2549</v>
      </c>
      <c r="G1046" s="8">
        <f>VLOOKUP(F1046,Malignancy!$A$2:$B$2019,2)</f>
        <v>2108</v>
      </c>
      <c r="H1046" t="s">
        <v>12953</v>
      </c>
      <c r="I1046" t="s">
        <v>12949</v>
      </c>
    </row>
    <row r="1047" spans="1:9" x14ac:dyDescent="0.25">
      <c r="A1047">
        <f t="shared" si="48"/>
        <v>103</v>
      </c>
      <c r="B1047">
        <f t="shared" si="49"/>
        <v>133</v>
      </c>
      <c r="C1047">
        <f t="shared" si="50"/>
        <v>224</v>
      </c>
      <c r="D1047" t="s">
        <v>8775</v>
      </c>
      <c r="E1047" s="8" t="e">
        <f>VLOOKUP(D1047,'Specimen-Sample'!A$2:L$3024,3)</f>
        <v>#N/A</v>
      </c>
      <c r="F1047" s="8">
        <f>VLOOKUP(D1047,'Specimen-Sample'!A$2:O$3024,2)</f>
        <v>2549</v>
      </c>
      <c r="G1047" s="8">
        <f>VLOOKUP(F1047,Malignancy!$A$2:$B$2019,2)</f>
        <v>2108</v>
      </c>
      <c r="H1047" t="s">
        <v>12945</v>
      </c>
      <c r="I1047" t="s">
        <v>12962</v>
      </c>
    </row>
    <row r="1048" spans="1:9" x14ac:dyDescent="0.25">
      <c r="A1048">
        <f t="shared" si="48"/>
        <v>103</v>
      </c>
      <c r="B1048">
        <f t="shared" si="49"/>
        <v>133</v>
      </c>
      <c r="C1048">
        <f t="shared" si="50"/>
        <v>224</v>
      </c>
      <c r="D1048" t="s">
        <v>8775</v>
      </c>
      <c r="E1048" s="8" t="e">
        <f>VLOOKUP(D1048,'Specimen-Sample'!A$2:L$3024,3)</f>
        <v>#N/A</v>
      </c>
      <c r="F1048" s="8">
        <f>VLOOKUP(D1048,'Specimen-Sample'!A$2:O$3024,2)</f>
        <v>2549</v>
      </c>
      <c r="G1048" s="8">
        <f>VLOOKUP(F1048,Malignancy!$A$2:$B$2019,2)</f>
        <v>2108</v>
      </c>
      <c r="H1048" t="s">
        <v>12956</v>
      </c>
      <c r="I1048" t="s">
        <v>12954</v>
      </c>
    </row>
    <row r="1049" spans="1:9" x14ac:dyDescent="0.25">
      <c r="A1049">
        <f t="shared" si="48"/>
        <v>103</v>
      </c>
      <c r="B1049">
        <f t="shared" si="49"/>
        <v>133</v>
      </c>
      <c r="C1049">
        <f t="shared" si="50"/>
        <v>224</v>
      </c>
      <c r="D1049" t="s">
        <v>8775</v>
      </c>
      <c r="E1049" s="8" t="e">
        <f>VLOOKUP(D1049,'Specimen-Sample'!A$2:L$3024,3)</f>
        <v>#N/A</v>
      </c>
      <c r="F1049" s="8">
        <f>VLOOKUP(D1049,'Specimen-Sample'!A$2:O$3024,2)</f>
        <v>2549</v>
      </c>
      <c r="G1049" s="8">
        <f>VLOOKUP(F1049,Malignancy!$A$2:$B$2019,2)</f>
        <v>2108</v>
      </c>
      <c r="H1049" t="s">
        <v>12959</v>
      </c>
      <c r="I1049" t="s">
        <v>12957</v>
      </c>
    </row>
    <row r="1050" spans="1:9" x14ac:dyDescent="0.25">
      <c r="A1050">
        <f t="shared" si="48"/>
        <v>103</v>
      </c>
      <c r="B1050">
        <f t="shared" si="49"/>
        <v>133</v>
      </c>
      <c r="C1050">
        <f t="shared" si="50"/>
        <v>224</v>
      </c>
      <c r="D1050" t="s">
        <v>8775</v>
      </c>
      <c r="E1050" s="8" t="e">
        <f>VLOOKUP(D1050,'Specimen-Sample'!A$2:L$3024,3)</f>
        <v>#N/A</v>
      </c>
      <c r="F1050" s="8">
        <f>VLOOKUP(D1050,'Specimen-Sample'!A$2:O$3024,2)</f>
        <v>2549</v>
      </c>
      <c r="G1050" s="8">
        <f>VLOOKUP(F1050,Malignancy!$A$2:$B$2019,2)</f>
        <v>2108</v>
      </c>
      <c r="H1050" t="s">
        <v>12961</v>
      </c>
      <c r="I1050" t="s">
        <v>12960</v>
      </c>
    </row>
    <row r="1051" spans="1:9" x14ac:dyDescent="0.25">
      <c r="A1051">
        <f t="shared" si="48"/>
        <v>103</v>
      </c>
      <c r="B1051">
        <f t="shared" si="49"/>
        <v>133</v>
      </c>
      <c r="C1051">
        <f t="shared" si="50"/>
        <v>224</v>
      </c>
      <c r="D1051" t="s">
        <v>8775</v>
      </c>
      <c r="E1051" s="8" t="e">
        <f>VLOOKUP(D1051,'Specimen-Sample'!A$2:L$3024,3)</f>
        <v>#N/A</v>
      </c>
      <c r="F1051" s="8">
        <f>VLOOKUP(D1051,'Specimen-Sample'!A$2:O$3024,2)</f>
        <v>2549</v>
      </c>
      <c r="G1051" s="8">
        <f>VLOOKUP(F1051,Malignancy!$A$2:$B$2019,2)</f>
        <v>2108</v>
      </c>
      <c r="H1051" t="s">
        <v>12951</v>
      </c>
      <c r="I1051" t="s">
        <v>12952</v>
      </c>
    </row>
    <row r="1052" spans="1:9" x14ac:dyDescent="0.25">
      <c r="A1052">
        <f t="shared" si="48"/>
        <v>103</v>
      </c>
      <c r="B1052">
        <f t="shared" si="49"/>
        <v>133</v>
      </c>
      <c r="C1052">
        <f t="shared" si="50"/>
        <v>224</v>
      </c>
      <c r="D1052" t="s">
        <v>8775</v>
      </c>
      <c r="E1052" s="8" t="e">
        <f>VLOOKUP(D1052,'Specimen-Sample'!A$2:L$3024,3)</f>
        <v>#N/A</v>
      </c>
      <c r="F1052" s="8">
        <f>VLOOKUP(D1052,'Specimen-Sample'!A$2:O$3024,2)</f>
        <v>2549</v>
      </c>
      <c r="G1052" s="8">
        <f>VLOOKUP(F1052,Malignancy!$A$2:$B$2019,2)</f>
        <v>2108</v>
      </c>
      <c r="H1052" t="s">
        <v>12948</v>
      </c>
      <c r="I1052" t="s">
        <v>12947</v>
      </c>
    </row>
    <row r="1053" spans="1:9" x14ac:dyDescent="0.25">
      <c r="A1053">
        <f t="shared" si="48"/>
        <v>103</v>
      </c>
      <c r="B1053">
        <f t="shared" si="49"/>
        <v>133</v>
      </c>
      <c r="C1053">
        <f t="shared" si="50"/>
        <v>224</v>
      </c>
      <c r="D1053" t="s">
        <v>8775</v>
      </c>
      <c r="E1053" s="8" t="e">
        <f>VLOOKUP(D1053,'Specimen-Sample'!A$2:L$3024,3)</f>
        <v>#N/A</v>
      </c>
      <c r="F1053" s="8">
        <f>VLOOKUP(D1053,'Specimen-Sample'!A$2:O$3024,2)</f>
        <v>2549</v>
      </c>
      <c r="G1053" s="8">
        <f>VLOOKUP(F1053,Malignancy!$A$2:$B$2019,2)</f>
        <v>2108</v>
      </c>
      <c r="H1053" t="s">
        <v>12946</v>
      </c>
      <c r="I1053" t="s">
        <v>12958</v>
      </c>
    </row>
    <row r="1054" spans="1:9" x14ac:dyDescent="0.25">
      <c r="A1054">
        <f t="shared" si="48"/>
        <v>103</v>
      </c>
      <c r="B1054">
        <f t="shared" si="49"/>
        <v>133</v>
      </c>
      <c r="C1054">
        <f t="shared" si="50"/>
        <v>225</v>
      </c>
      <c r="D1054" t="s">
        <v>8441</v>
      </c>
      <c r="E1054" s="8" t="e">
        <f>VLOOKUP(D1054,'Specimen-Sample'!A$2:L$3024,3)</f>
        <v>#N/A</v>
      </c>
      <c r="F1054" s="8">
        <f>VLOOKUP(D1054,'Specimen-Sample'!A$2:O$3024,2)</f>
        <v>2397</v>
      </c>
      <c r="G1054" s="8">
        <f>VLOOKUP(F1054,Malignancy!$A$2:$B$2019,2)</f>
        <v>2108</v>
      </c>
      <c r="H1054" t="s">
        <v>13200</v>
      </c>
      <c r="I1054" t="s">
        <v>13209</v>
      </c>
    </row>
    <row r="1055" spans="1:9" x14ac:dyDescent="0.25">
      <c r="A1055">
        <f t="shared" si="48"/>
        <v>103</v>
      </c>
      <c r="B1055">
        <f t="shared" si="49"/>
        <v>133</v>
      </c>
      <c r="C1055">
        <f t="shared" si="50"/>
        <v>225</v>
      </c>
      <c r="D1055" t="s">
        <v>8441</v>
      </c>
      <c r="E1055" s="8" t="e">
        <f>VLOOKUP(D1055,'Specimen-Sample'!A$2:L$3024,3)</f>
        <v>#N/A</v>
      </c>
      <c r="F1055" s="8">
        <f>VLOOKUP(D1055,'Specimen-Sample'!A$2:O$3024,2)</f>
        <v>2397</v>
      </c>
      <c r="G1055" s="8">
        <f>VLOOKUP(F1055,Malignancy!$A$2:$B$2019,2)</f>
        <v>2108</v>
      </c>
      <c r="H1055" t="s">
        <v>13203</v>
      </c>
      <c r="I1055" t="s">
        <v>13206</v>
      </c>
    </row>
    <row r="1056" spans="1:9" x14ac:dyDescent="0.25">
      <c r="A1056">
        <f t="shared" si="48"/>
        <v>103</v>
      </c>
      <c r="B1056">
        <f t="shared" si="49"/>
        <v>133</v>
      </c>
      <c r="C1056">
        <f t="shared" si="50"/>
        <v>225</v>
      </c>
      <c r="D1056" t="s">
        <v>8441</v>
      </c>
      <c r="E1056" s="8" t="e">
        <f>VLOOKUP(D1056,'Specimen-Sample'!A$2:L$3024,3)</f>
        <v>#N/A</v>
      </c>
      <c r="F1056" s="8">
        <f>VLOOKUP(D1056,'Specimen-Sample'!A$2:O$3024,2)</f>
        <v>2397</v>
      </c>
      <c r="G1056" s="8">
        <f>VLOOKUP(F1056,Malignancy!$A$2:$B$2019,2)</f>
        <v>2108</v>
      </c>
      <c r="H1056" t="s">
        <v>13207</v>
      </c>
      <c r="I1056" t="s">
        <v>13208</v>
      </c>
    </row>
    <row r="1057" spans="1:9" x14ac:dyDescent="0.25">
      <c r="A1057">
        <f t="shared" si="48"/>
        <v>103</v>
      </c>
      <c r="B1057">
        <f t="shared" si="49"/>
        <v>133</v>
      </c>
      <c r="C1057">
        <f t="shared" si="50"/>
        <v>225</v>
      </c>
      <c r="D1057" t="s">
        <v>8441</v>
      </c>
      <c r="E1057" s="8" t="e">
        <f>VLOOKUP(D1057,'Specimen-Sample'!A$2:L$3024,3)</f>
        <v>#N/A</v>
      </c>
      <c r="F1057" s="8">
        <f>VLOOKUP(D1057,'Specimen-Sample'!A$2:O$3024,2)</f>
        <v>2397</v>
      </c>
      <c r="G1057" s="8">
        <f>VLOOKUP(F1057,Malignancy!$A$2:$B$2019,2)</f>
        <v>2108</v>
      </c>
      <c r="H1057" t="s">
        <v>13204</v>
      </c>
      <c r="I1057" t="s">
        <v>13215</v>
      </c>
    </row>
    <row r="1058" spans="1:9" x14ac:dyDescent="0.25">
      <c r="A1058">
        <f t="shared" si="48"/>
        <v>103</v>
      </c>
      <c r="B1058">
        <f t="shared" si="49"/>
        <v>133</v>
      </c>
      <c r="C1058">
        <f t="shared" si="50"/>
        <v>225</v>
      </c>
      <c r="D1058" t="s">
        <v>8441</v>
      </c>
      <c r="E1058" s="8" t="e">
        <f>VLOOKUP(D1058,'Specimen-Sample'!A$2:L$3024,3)</f>
        <v>#N/A</v>
      </c>
      <c r="F1058" s="8">
        <f>VLOOKUP(D1058,'Specimen-Sample'!A$2:O$3024,2)</f>
        <v>2397</v>
      </c>
      <c r="G1058" s="8">
        <f>VLOOKUP(F1058,Malignancy!$A$2:$B$2019,2)</f>
        <v>2108</v>
      </c>
      <c r="H1058" t="s">
        <v>13216</v>
      </c>
      <c r="I1058" t="s">
        <v>13205</v>
      </c>
    </row>
    <row r="1059" spans="1:9" x14ac:dyDescent="0.25">
      <c r="A1059">
        <f t="shared" ref="A1059:A1122" si="51">FIND("Sample_",H1059)</f>
        <v>103</v>
      </c>
      <c r="B1059">
        <f t="shared" ref="B1059:B1122" si="52">FIND("/",H1059,A1059)</f>
        <v>133</v>
      </c>
      <c r="C1059">
        <f t="shared" si="50"/>
        <v>225</v>
      </c>
      <c r="D1059" t="s">
        <v>8441</v>
      </c>
      <c r="E1059" s="8" t="e">
        <f>VLOOKUP(D1059,'Specimen-Sample'!A$2:L$3024,3)</f>
        <v>#N/A</v>
      </c>
      <c r="F1059" s="8">
        <f>VLOOKUP(D1059,'Specimen-Sample'!A$2:O$3024,2)</f>
        <v>2397</v>
      </c>
      <c r="G1059" s="8">
        <f>VLOOKUP(F1059,Malignancy!$A$2:$B$2019,2)</f>
        <v>2108</v>
      </c>
      <c r="H1059" t="s">
        <v>13212</v>
      </c>
      <c r="I1059" t="s">
        <v>13202</v>
      </c>
    </row>
    <row r="1060" spans="1:9" x14ac:dyDescent="0.25">
      <c r="A1060">
        <f t="shared" si="51"/>
        <v>103</v>
      </c>
      <c r="B1060">
        <f t="shared" si="52"/>
        <v>133</v>
      </c>
      <c r="C1060">
        <f t="shared" si="50"/>
        <v>225</v>
      </c>
      <c r="D1060" t="s">
        <v>8441</v>
      </c>
      <c r="E1060" s="8" t="e">
        <f>VLOOKUP(D1060,'Specimen-Sample'!A$2:L$3024,3)</f>
        <v>#N/A</v>
      </c>
      <c r="F1060" s="8">
        <f>VLOOKUP(D1060,'Specimen-Sample'!A$2:O$3024,2)</f>
        <v>2397</v>
      </c>
      <c r="G1060" s="8">
        <f>VLOOKUP(F1060,Malignancy!$A$2:$B$2019,2)</f>
        <v>2108</v>
      </c>
      <c r="H1060" t="s">
        <v>13213</v>
      </c>
      <c r="I1060" t="s">
        <v>13214</v>
      </c>
    </row>
    <row r="1061" spans="1:9" x14ac:dyDescent="0.25">
      <c r="A1061">
        <f t="shared" si="51"/>
        <v>103</v>
      </c>
      <c r="B1061">
        <f t="shared" si="52"/>
        <v>133</v>
      </c>
      <c r="C1061">
        <f t="shared" si="50"/>
        <v>225</v>
      </c>
      <c r="D1061" t="s">
        <v>8441</v>
      </c>
      <c r="E1061" s="8" t="e">
        <f>VLOOKUP(D1061,'Specimen-Sample'!A$2:L$3024,3)</f>
        <v>#N/A</v>
      </c>
      <c r="F1061" s="8">
        <f>VLOOKUP(D1061,'Specimen-Sample'!A$2:O$3024,2)</f>
        <v>2397</v>
      </c>
      <c r="G1061" s="8">
        <f>VLOOKUP(F1061,Malignancy!$A$2:$B$2019,2)</f>
        <v>2108</v>
      </c>
      <c r="H1061" t="s">
        <v>13211</v>
      </c>
      <c r="I1061" t="s">
        <v>13199</v>
      </c>
    </row>
    <row r="1062" spans="1:9" x14ac:dyDescent="0.25">
      <c r="A1062">
        <f t="shared" si="51"/>
        <v>103</v>
      </c>
      <c r="B1062">
        <f t="shared" si="52"/>
        <v>133</v>
      </c>
      <c r="C1062">
        <f t="shared" si="50"/>
        <v>225</v>
      </c>
      <c r="D1062" t="s">
        <v>8441</v>
      </c>
      <c r="E1062" s="8" t="e">
        <f>VLOOKUP(D1062,'Specimen-Sample'!A$2:L$3024,3)</f>
        <v>#N/A</v>
      </c>
      <c r="F1062" s="8">
        <f>VLOOKUP(D1062,'Specimen-Sample'!A$2:O$3024,2)</f>
        <v>2397</v>
      </c>
      <c r="G1062" s="8">
        <f>VLOOKUP(F1062,Malignancy!$A$2:$B$2019,2)</f>
        <v>2108</v>
      </c>
      <c r="H1062" t="s">
        <v>13210</v>
      </c>
      <c r="I1062" t="s">
        <v>13201</v>
      </c>
    </row>
    <row r="1063" spans="1:9" x14ac:dyDescent="0.25">
      <c r="A1063">
        <f t="shared" si="51"/>
        <v>103</v>
      </c>
      <c r="B1063">
        <f t="shared" si="52"/>
        <v>133</v>
      </c>
      <c r="C1063">
        <f t="shared" si="50"/>
        <v>226</v>
      </c>
      <c r="D1063" t="s">
        <v>8386</v>
      </c>
      <c r="E1063" s="8" t="e">
        <f>VLOOKUP(D1063,'Specimen-Sample'!A$2:L$3024,3)</f>
        <v>#N/A</v>
      </c>
      <c r="F1063" s="8">
        <f>VLOOKUP(D1063,'Specimen-Sample'!A$2:O$3024,2)</f>
        <v>2379</v>
      </c>
      <c r="G1063" s="8">
        <f>VLOOKUP(F1063,Malignancy!$A$2:$B$2019,2)</f>
        <v>2108</v>
      </c>
      <c r="H1063" t="s">
        <v>13220</v>
      </c>
      <c r="I1063" t="s">
        <v>13230</v>
      </c>
    </row>
    <row r="1064" spans="1:9" x14ac:dyDescent="0.25">
      <c r="A1064">
        <f t="shared" si="51"/>
        <v>103</v>
      </c>
      <c r="B1064">
        <f t="shared" si="52"/>
        <v>133</v>
      </c>
      <c r="C1064">
        <f t="shared" si="50"/>
        <v>226</v>
      </c>
      <c r="D1064" t="s">
        <v>8386</v>
      </c>
      <c r="E1064" s="8" t="e">
        <f>VLOOKUP(D1064,'Specimen-Sample'!A$2:L$3024,3)</f>
        <v>#N/A</v>
      </c>
      <c r="F1064" s="8">
        <f>VLOOKUP(D1064,'Specimen-Sample'!A$2:O$3024,2)</f>
        <v>2379</v>
      </c>
      <c r="G1064" s="8">
        <f>VLOOKUP(F1064,Malignancy!$A$2:$B$2019,2)</f>
        <v>2108</v>
      </c>
      <c r="H1064" t="s">
        <v>13233</v>
      </c>
      <c r="I1064" t="s">
        <v>13234</v>
      </c>
    </row>
    <row r="1065" spans="1:9" x14ac:dyDescent="0.25">
      <c r="A1065">
        <f t="shared" si="51"/>
        <v>103</v>
      </c>
      <c r="B1065">
        <f t="shared" si="52"/>
        <v>133</v>
      </c>
      <c r="C1065">
        <f t="shared" si="50"/>
        <v>226</v>
      </c>
      <c r="D1065" t="s">
        <v>8386</v>
      </c>
      <c r="E1065" s="8" t="e">
        <f>VLOOKUP(D1065,'Specimen-Sample'!A$2:L$3024,3)</f>
        <v>#N/A</v>
      </c>
      <c r="F1065" s="8">
        <f>VLOOKUP(D1065,'Specimen-Sample'!A$2:O$3024,2)</f>
        <v>2379</v>
      </c>
      <c r="G1065" s="8">
        <f>VLOOKUP(F1065,Malignancy!$A$2:$B$2019,2)</f>
        <v>2108</v>
      </c>
      <c r="H1065" t="s">
        <v>13224</v>
      </c>
      <c r="I1065" t="s">
        <v>13217</v>
      </c>
    </row>
    <row r="1066" spans="1:9" x14ac:dyDescent="0.25">
      <c r="A1066">
        <f t="shared" si="51"/>
        <v>103</v>
      </c>
      <c r="B1066">
        <f t="shared" si="52"/>
        <v>133</v>
      </c>
      <c r="C1066">
        <f t="shared" si="50"/>
        <v>226</v>
      </c>
      <c r="D1066" t="s">
        <v>8386</v>
      </c>
      <c r="E1066" s="8" t="e">
        <f>VLOOKUP(D1066,'Specimen-Sample'!A$2:L$3024,3)</f>
        <v>#N/A</v>
      </c>
      <c r="F1066" s="8">
        <f>VLOOKUP(D1066,'Specimen-Sample'!A$2:O$3024,2)</f>
        <v>2379</v>
      </c>
      <c r="G1066" s="8">
        <f>VLOOKUP(F1066,Malignancy!$A$2:$B$2019,2)</f>
        <v>2108</v>
      </c>
      <c r="H1066" t="s">
        <v>13229</v>
      </c>
      <c r="I1066" t="s">
        <v>13218</v>
      </c>
    </row>
    <row r="1067" spans="1:9" x14ac:dyDescent="0.25">
      <c r="A1067">
        <f t="shared" si="51"/>
        <v>103</v>
      </c>
      <c r="B1067">
        <f t="shared" si="52"/>
        <v>133</v>
      </c>
      <c r="C1067">
        <f t="shared" si="50"/>
        <v>226</v>
      </c>
      <c r="D1067" t="s">
        <v>8386</v>
      </c>
      <c r="E1067" s="8" t="e">
        <f>VLOOKUP(D1067,'Specimen-Sample'!A$2:L$3024,3)</f>
        <v>#N/A</v>
      </c>
      <c r="F1067" s="8">
        <f>VLOOKUP(D1067,'Specimen-Sample'!A$2:O$3024,2)</f>
        <v>2379</v>
      </c>
      <c r="G1067" s="8">
        <f>VLOOKUP(F1067,Malignancy!$A$2:$B$2019,2)</f>
        <v>2108</v>
      </c>
      <c r="H1067" t="s">
        <v>13225</v>
      </c>
      <c r="I1067" t="s">
        <v>13221</v>
      </c>
    </row>
    <row r="1068" spans="1:9" x14ac:dyDescent="0.25">
      <c r="A1068">
        <f t="shared" si="51"/>
        <v>103</v>
      </c>
      <c r="B1068">
        <f t="shared" si="52"/>
        <v>133</v>
      </c>
      <c r="C1068">
        <f t="shared" si="50"/>
        <v>226</v>
      </c>
      <c r="D1068" t="s">
        <v>8386</v>
      </c>
      <c r="E1068" s="8" t="e">
        <f>VLOOKUP(D1068,'Specimen-Sample'!A$2:L$3024,3)</f>
        <v>#N/A</v>
      </c>
      <c r="F1068" s="8">
        <f>VLOOKUP(D1068,'Specimen-Sample'!A$2:O$3024,2)</f>
        <v>2379</v>
      </c>
      <c r="G1068" s="8">
        <f>VLOOKUP(F1068,Malignancy!$A$2:$B$2019,2)</f>
        <v>2108</v>
      </c>
      <c r="H1068" t="s">
        <v>13219</v>
      </c>
      <c r="I1068" t="s">
        <v>13228</v>
      </c>
    </row>
    <row r="1069" spans="1:9" x14ac:dyDescent="0.25">
      <c r="A1069">
        <f t="shared" si="51"/>
        <v>103</v>
      </c>
      <c r="B1069">
        <f t="shared" si="52"/>
        <v>133</v>
      </c>
      <c r="C1069">
        <f t="shared" si="50"/>
        <v>226</v>
      </c>
      <c r="D1069" t="s">
        <v>8386</v>
      </c>
      <c r="E1069" s="8" t="e">
        <f>VLOOKUP(D1069,'Specimen-Sample'!A$2:L$3024,3)</f>
        <v>#N/A</v>
      </c>
      <c r="F1069" s="8">
        <f>VLOOKUP(D1069,'Specimen-Sample'!A$2:O$3024,2)</f>
        <v>2379</v>
      </c>
      <c r="G1069" s="8">
        <f>VLOOKUP(F1069,Malignancy!$A$2:$B$2019,2)</f>
        <v>2108</v>
      </c>
      <c r="H1069" t="s">
        <v>13227</v>
      </c>
      <c r="I1069" t="s">
        <v>13222</v>
      </c>
    </row>
    <row r="1070" spans="1:9" x14ac:dyDescent="0.25">
      <c r="A1070">
        <f t="shared" si="51"/>
        <v>103</v>
      </c>
      <c r="B1070">
        <f t="shared" si="52"/>
        <v>133</v>
      </c>
      <c r="C1070">
        <f t="shared" si="50"/>
        <v>226</v>
      </c>
      <c r="D1070" t="s">
        <v>8386</v>
      </c>
      <c r="E1070" s="8" t="e">
        <f>VLOOKUP(D1070,'Specimen-Sample'!A$2:L$3024,3)</f>
        <v>#N/A</v>
      </c>
      <c r="F1070" s="8">
        <f>VLOOKUP(D1070,'Specimen-Sample'!A$2:O$3024,2)</f>
        <v>2379</v>
      </c>
      <c r="G1070" s="8">
        <f>VLOOKUP(F1070,Malignancy!$A$2:$B$2019,2)</f>
        <v>2108</v>
      </c>
      <c r="H1070" t="s">
        <v>13223</v>
      </c>
      <c r="I1070" t="s">
        <v>13232</v>
      </c>
    </row>
    <row r="1071" spans="1:9" x14ac:dyDescent="0.25">
      <c r="A1071">
        <f t="shared" si="51"/>
        <v>103</v>
      </c>
      <c r="B1071">
        <f t="shared" si="52"/>
        <v>133</v>
      </c>
      <c r="C1071">
        <f t="shared" si="50"/>
        <v>226</v>
      </c>
      <c r="D1071" t="s">
        <v>8386</v>
      </c>
      <c r="E1071" s="8" t="e">
        <f>VLOOKUP(D1071,'Specimen-Sample'!A$2:L$3024,3)</f>
        <v>#N/A</v>
      </c>
      <c r="F1071" s="8">
        <f>VLOOKUP(D1071,'Specimen-Sample'!A$2:O$3024,2)</f>
        <v>2379</v>
      </c>
      <c r="G1071" s="8">
        <f>VLOOKUP(F1071,Malignancy!$A$2:$B$2019,2)</f>
        <v>2108</v>
      </c>
      <c r="H1071" t="s">
        <v>13226</v>
      </c>
      <c r="I1071" t="s">
        <v>13231</v>
      </c>
    </row>
    <row r="1072" spans="1:9" x14ac:dyDescent="0.25">
      <c r="A1072">
        <f t="shared" si="51"/>
        <v>103</v>
      </c>
      <c r="B1072">
        <f t="shared" si="52"/>
        <v>133</v>
      </c>
      <c r="C1072">
        <f t="shared" si="50"/>
        <v>227</v>
      </c>
      <c r="D1072" t="s">
        <v>9048</v>
      </c>
      <c r="E1072" s="8" t="e">
        <f>VLOOKUP(D1072,'Specimen-Sample'!A$2:L$3024,3)</f>
        <v>#N/A</v>
      </c>
      <c r="F1072" s="8">
        <f>VLOOKUP(D1072,'Specimen-Sample'!A$2:O$3024,2)</f>
        <v>2675</v>
      </c>
      <c r="G1072" s="8">
        <f>VLOOKUP(F1072,Malignancy!$A$2:$B$2019,2)</f>
        <v>2108</v>
      </c>
      <c r="H1072" t="s">
        <v>13563</v>
      </c>
      <c r="I1072" t="s">
        <v>13542</v>
      </c>
    </row>
    <row r="1073" spans="1:9" x14ac:dyDescent="0.25">
      <c r="A1073">
        <f t="shared" si="51"/>
        <v>103</v>
      </c>
      <c r="B1073">
        <f t="shared" si="52"/>
        <v>133</v>
      </c>
      <c r="C1073">
        <f t="shared" si="50"/>
        <v>227</v>
      </c>
      <c r="D1073" t="s">
        <v>9048</v>
      </c>
      <c r="E1073" s="8" t="e">
        <f>VLOOKUP(D1073,'Specimen-Sample'!A$2:L$3024,3)</f>
        <v>#N/A</v>
      </c>
      <c r="F1073" s="8">
        <f>VLOOKUP(D1073,'Specimen-Sample'!A$2:O$3024,2)</f>
        <v>2675</v>
      </c>
      <c r="G1073" s="8">
        <f>VLOOKUP(F1073,Malignancy!$A$2:$B$2019,2)</f>
        <v>2108</v>
      </c>
      <c r="H1073" t="s">
        <v>13544</v>
      </c>
      <c r="I1073" t="s">
        <v>13545</v>
      </c>
    </row>
    <row r="1074" spans="1:9" x14ac:dyDescent="0.25">
      <c r="A1074">
        <f t="shared" si="51"/>
        <v>103</v>
      </c>
      <c r="B1074">
        <f t="shared" si="52"/>
        <v>133</v>
      </c>
      <c r="C1074">
        <f t="shared" si="50"/>
        <v>227</v>
      </c>
      <c r="D1074" t="s">
        <v>9048</v>
      </c>
      <c r="E1074" s="8" t="e">
        <f>VLOOKUP(D1074,'Specimen-Sample'!A$2:L$3024,3)</f>
        <v>#N/A</v>
      </c>
      <c r="F1074" s="8">
        <f>VLOOKUP(D1074,'Specimen-Sample'!A$2:O$3024,2)</f>
        <v>2675</v>
      </c>
      <c r="G1074" s="8">
        <f>VLOOKUP(F1074,Malignancy!$A$2:$B$2019,2)</f>
        <v>2108</v>
      </c>
      <c r="H1074" t="s">
        <v>13570</v>
      </c>
      <c r="I1074" t="s">
        <v>13550</v>
      </c>
    </row>
    <row r="1075" spans="1:9" x14ac:dyDescent="0.25">
      <c r="A1075">
        <f t="shared" si="51"/>
        <v>103</v>
      </c>
      <c r="B1075">
        <f t="shared" si="52"/>
        <v>133</v>
      </c>
      <c r="C1075">
        <f t="shared" si="50"/>
        <v>227</v>
      </c>
      <c r="D1075" t="s">
        <v>9048</v>
      </c>
      <c r="E1075" s="8" t="e">
        <f>VLOOKUP(D1075,'Specimen-Sample'!A$2:L$3024,3)</f>
        <v>#N/A</v>
      </c>
      <c r="F1075" s="8">
        <f>VLOOKUP(D1075,'Specimen-Sample'!A$2:O$3024,2)</f>
        <v>2675</v>
      </c>
      <c r="G1075" s="8">
        <f>VLOOKUP(F1075,Malignancy!$A$2:$B$2019,2)</f>
        <v>2108</v>
      </c>
      <c r="H1075" t="s">
        <v>13565</v>
      </c>
      <c r="I1075" t="s">
        <v>13564</v>
      </c>
    </row>
    <row r="1076" spans="1:9" x14ac:dyDescent="0.25">
      <c r="A1076">
        <f t="shared" si="51"/>
        <v>103</v>
      </c>
      <c r="B1076">
        <f t="shared" si="52"/>
        <v>133</v>
      </c>
      <c r="C1076">
        <f t="shared" si="50"/>
        <v>227</v>
      </c>
      <c r="D1076" t="s">
        <v>9048</v>
      </c>
      <c r="E1076" s="8" t="e">
        <f>VLOOKUP(D1076,'Specimen-Sample'!A$2:L$3024,3)</f>
        <v>#N/A</v>
      </c>
      <c r="F1076" s="8">
        <f>VLOOKUP(D1076,'Specimen-Sample'!A$2:O$3024,2)</f>
        <v>2675</v>
      </c>
      <c r="G1076" s="8">
        <f>VLOOKUP(F1076,Malignancy!$A$2:$B$2019,2)</f>
        <v>2108</v>
      </c>
      <c r="H1076" t="s">
        <v>13552</v>
      </c>
      <c r="I1076" t="s">
        <v>13546</v>
      </c>
    </row>
    <row r="1077" spans="1:9" x14ac:dyDescent="0.25">
      <c r="A1077">
        <f t="shared" si="51"/>
        <v>103</v>
      </c>
      <c r="B1077">
        <f t="shared" si="52"/>
        <v>133</v>
      </c>
      <c r="C1077">
        <f t="shared" si="50"/>
        <v>227</v>
      </c>
      <c r="D1077" t="s">
        <v>9048</v>
      </c>
      <c r="E1077" s="8" t="e">
        <f>VLOOKUP(D1077,'Specimen-Sample'!A$2:L$3024,3)</f>
        <v>#N/A</v>
      </c>
      <c r="F1077" s="8">
        <f>VLOOKUP(D1077,'Specimen-Sample'!A$2:O$3024,2)</f>
        <v>2675</v>
      </c>
      <c r="G1077" s="8">
        <f>VLOOKUP(F1077,Malignancy!$A$2:$B$2019,2)</f>
        <v>2108</v>
      </c>
      <c r="H1077" t="s">
        <v>13554</v>
      </c>
      <c r="I1077" t="s">
        <v>13553</v>
      </c>
    </row>
    <row r="1078" spans="1:9" x14ac:dyDescent="0.25">
      <c r="A1078">
        <f t="shared" si="51"/>
        <v>103</v>
      </c>
      <c r="B1078">
        <f t="shared" si="52"/>
        <v>133</v>
      </c>
      <c r="C1078">
        <f t="shared" si="50"/>
        <v>227</v>
      </c>
      <c r="D1078" t="s">
        <v>9048</v>
      </c>
      <c r="E1078" s="8" t="e">
        <f>VLOOKUP(D1078,'Specimen-Sample'!A$2:L$3024,3)</f>
        <v>#N/A</v>
      </c>
      <c r="F1078" s="8">
        <f>VLOOKUP(D1078,'Specimen-Sample'!A$2:O$3024,2)</f>
        <v>2675</v>
      </c>
      <c r="G1078" s="8">
        <f>VLOOKUP(F1078,Malignancy!$A$2:$B$2019,2)</f>
        <v>2108</v>
      </c>
      <c r="H1078" t="s">
        <v>13558</v>
      </c>
      <c r="I1078" t="s">
        <v>13569</v>
      </c>
    </row>
    <row r="1079" spans="1:9" x14ac:dyDescent="0.25">
      <c r="A1079">
        <f t="shared" si="51"/>
        <v>103</v>
      </c>
      <c r="B1079">
        <f t="shared" si="52"/>
        <v>133</v>
      </c>
      <c r="C1079">
        <f t="shared" si="50"/>
        <v>227</v>
      </c>
      <c r="D1079" t="s">
        <v>9048</v>
      </c>
      <c r="E1079" s="8" t="e">
        <f>VLOOKUP(D1079,'Specimen-Sample'!A$2:L$3024,3)</f>
        <v>#N/A</v>
      </c>
      <c r="F1079" s="8">
        <f>VLOOKUP(D1079,'Specimen-Sample'!A$2:O$3024,2)</f>
        <v>2675</v>
      </c>
      <c r="G1079" s="8">
        <f>VLOOKUP(F1079,Malignancy!$A$2:$B$2019,2)</f>
        <v>2108</v>
      </c>
      <c r="H1079" t="s">
        <v>13548</v>
      </c>
      <c r="I1079" t="s">
        <v>13555</v>
      </c>
    </row>
    <row r="1080" spans="1:9" x14ac:dyDescent="0.25">
      <c r="A1080">
        <f t="shared" si="51"/>
        <v>103</v>
      </c>
      <c r="B1080">
        <f t="shared" si="52"/>
        <v>133</v>
      </c>
      <c r="C1080">
        <f t="shared" si="50"/>
        <v>227</v>
      </c>
      <c r="D1080" t="s">
        <v>9048</v>
      </c>
      <c r="E1080" s="8" t="e">
        <f>VLOOKUP(D1080,'Specimen-Sample'!A$2:L$3024,3)</f>
        <v>#N/A</v>
      </c>
      <c r="F1080" s="8">
        <f>VLOOKUP(D1080,'Specimen-Sample'!A$2:O$3024,2)</f>
        <v>2675</v>
      </c>
      <c r="G1080" s="8">
        <f>VLOOKUP(F1080,Malignancy!$A$2:$B$2019,2)</f>
        <v>2108</v>
      </c>
      <c r="H1080" t="s">
        <v>13559</v>
      </c>
      <c r="I1080" t="s">
        <v>13560</v>
      </c>
    </row>
    <row r="1081" spans="1:9" x14ac:dyDescent="0.25">
      <c r="A1081">
        <f t="shared" si="51"/>
        <v>103</v>
      </c>
      <c r="B1081">
        <f t="shared" si="52"/>
        <v>133</v>
      </c>
      <c r="C1081">
        <f t="shared" si="50"/>
        <v>227</v>
      </c>
      <c r="D1081" t="s">
        <v>9048</v>
      </c>
      <c r="E1081" s="8" t="e">
        <f>VLOOKUP(D1081,'Specimen-Sample'!A$2:L$3024,3)</f>
        <v>#N/A</v>
      </c>
      <c r="F1081" s="8">
        <f>VLOOKUP(D1081,'Specimen-Sample'!A$2:O$3024,2)</f>
        <v>2675</v>
      </c>
      <c r="G1081" s="8">
        <f>VLOOKUP(F1081,Malignancy!$A$2:$B$2019,2)</f>
        <v>2108</v>
      </c>
      <c r="H1081" t="s">
        <v>13557</v>
      </c>
      <c r="I1081" t="s">
        <v>13543</v>
      </c>
    </row>
    <row r="1082" spans="1:9" x14ac:dyDescent="0.25">
      <c r="A1082">
        <f t="shared" si="51"/>
        <v>103</v>
      </c>
      <c r="B1082">
        <f t="shared" si="52"/>
        <v>133</v>
      </c>
      <c r="C1082">
        <f t="shared" si="50"/>
        <v>227</v>
      </c>
      <c r="D1082" t="s">
        <v>9048</v>
      </c>
      <c r="E1082" s="8" t="e">
        <f>VLOOKUP(D1082,'Specimen-Sample'!A$2:L$3024,3)</f>
        <v>#N/A</v>
      </c>
      <c r="F1082" s="8">
        <f>VLOOKUP(D1082,'Specimen-Sample'!A$2:O$3024,2)</f>
        <v>2675</v>
      </c>
      <c r="G1082" s="8">
        <f>VLOOKUP(F1082,Malignancy!$A$2:$B$2019,2)</f>
        <v>2108</v>
      </c>
      <c r="H1082" t="s">
        <v>13541</v>
      </c>
      <c r="I1082" t="s">
        <v>13547</v>
      </c>
    </row>
    <row r="1083" spans="1:9" x14ac:dyDescent="0.25">
      <c r="A1083">
        <f t="shared" si="51"/>
        <v>103</v>
      </c>
      <c r="B1083">
        <f t="shared" si="52"/>
        <v>133</v>
      </c>
      <c r="C1083">
        <f t="shared" si="50"/>
        <v>227</v>
      </c>
      <c r="D1083" t="s">
        <v>9048</v>
      </c>
      <c r="E1083" s="8" t="e">
        <f>VLOOKUP(D1083,'Specimen-Sample'!A$2:L$3024,3)</f>
        <v>#N/A</v>
      </c>
      <c r="F1083" s="8">
        <f>VLOOKUP(D1083,'Specimen-Sample'!A$2:O$3024,2)</f>
        <v>2675</v>
      </c>
      <c r="G1083" s="8">
        <f>VLOOKUP(F1083,Malignancy!$A$2:$B$2019,2)</f>
        <v>2108</v>
      </c>
      <c r="H1083" t="s">
        <v>13561</v>
      </c>
      <c r="I1083" t="s">
        <v>13568</v>
      </c>
    </row>
    <row r="1084" spans="1:9" x14ac:dyDescent="0.25">
      <c r="A1084">
        <f t="shared" si="51"/>
        <v>103</v>
      </c>
      <c r="B1084">
        <f t="shared" si="52"/>
        <v>133</v>
      </c>
      <c r="C1084">
        <f t="shared" si="50"/>
        <v>227</v>
      </c>
      <c r="D1084" t="s">
        <v>9048</v>
      </c>
      <c r="E1084" s="8" t="e">
        <f>VLOOKUP(D1084,'Specimen-Sample'!A$2:L$3024,3)</f>
        <v>#N/A</v>
      </c>
      <c r="F1084" s="8">
        <f>VLOOKUP(D1084,'Specimen-Sample'!A$2:O$3024,2)</f>
        <v>2675</v>
      </c>
      <c r="G1084" s="8">
        <f>VLOOKUP(F1084,Malignancy!$A$2:$B$2019,2)</f>
        <v>2108</v>
      </c>
      <c r="H1084" t="s">
        <v>13567</v>
      </c>
      <c r="I1084" t="s">
        <v>13551</v>
      </c>
    </row>
    <row r="1085" spans="1:9" x14ac:dyDescent="0.25">
      <c r="A1085">
        <f t="shared" si="51"/>
        <v>103</v>
      </c>
      <c r="B1085">
        <f t="shared" si="52"/>
        <v>133</v>
      </c>
      <c r="C1085">
        <f t="shared" si="50"/>
        <v>227</v>
      </c>
      <c r="D1085" t="s">
        <v>9048</v>
      </c>
      <c r="E1085" s="8" t="e">
        <f>VLOOKUP(D1085,'Specimen-Sample'!A$2:L$3024,3)</f>
        <v>#N/A</v>
      </c>
      <c r="F1085" s="8">
        <f>VLOOKUP(D1085,'Specimen-Sample'!A$2:O$3024,2)</f>
        <v>2675</v>
      </c>
      <c r="G1085" s="8">
        <f>VLOOKUP(F1085,Malignancy!$A$2:$B$2019,2)</f>
        <v>2108</v>
      </c>
      <c r="H1085" t="s">
        <v>13566</v>
      </c>
      <c r="I1085" t="s">
        <v>13556</v>
      </c>
    </row>
    <row r="1086" spans="1:9" x14ac:dyDescent="0.25">
      <c r="A1086">
        <f t="shared" si="51"/>
        <v>103</v>
      </c>
      <c r="B1086">
        <f t="shared" si="52"/>
        <v>133</v>
      </c>
      <c r="C1086">
        <f t="shared" si="50"/>
        <v>227</v>
      </c>
      <c r="D1086" t="s">
        <v>9048</v>
      </c>
      <c r="E1086" s="8" t="e">
        <f>VLOOKUP(D1086,'Specimen-Sample'!A$2:L$3024,3)</f>
        <v>#N/A</v>
      </c>
      <c r="F1086" s="8">
        <f>VLOOKUP(D1086,'Specimen-Sample'!A$2:O$3024,2)</f>
        <v>2675</v>
      </c>
      <c r="G1086" s="8">
        <f>VLOOKUP(F1086,Malignancy!$A$2:$B$2019,2)</f>
        <v>2108</v>
      </c>
      <c r="H1086" t="s">
        <v>13549</v>
      </c>
      <c r="I1086" t="s">
        <v>13562</v>
      </c>
    </row>
    <row r="1087" spans="1:9" x14ac:dyDescent="0.25">
      <c r="A1087">
        <f t="shared" si="51"/>
        <v>103</v>
      </c>
      <c r="B1087">
        <f t="shared" si="52"/>
        <v>133</v>
      </c>
      <c r="C1087">
        <f t="shared" si="50"/>
        <v>228</v>
      </c>
      <c r="D1087" t="s">
        <v>9213</v>
      </c>
      <c r="E1087" s="8" t="e">
        <f>VLOOKUP(D1087,'Specimen-Sample'!A$2:L$3024,3)</f>
        <v>#N/A</v>
      </c>
      <c r="F1087" s="8">
        <f>VLOOKUP(D1087,'Specimen-Sample'!A$2:O$3024,2)</f>
        <v>2739</v>
      </c>
      <c r="G1087" s="8">
        <f>VLOOKUP(F1087,Malignancy!$A$2:$B$2019,2)</f>
        <v>2108</v>
      </c>
      <c r="H1087" t="s">
        <v>13430</v>
      </c>
      <c r="I1087" t="s">
        <v>13432</v>
      </c>
    </row>
    <row r="1088" spans="1:9" x14ac:dyDescent="0.25">
      <c r="A1088">
        <f t="shared" si="51"/>
        <v>103</v>
      </c>
      <c r="B1088">
        <f t="shared" si="52"/>
        <v>133</v>
      </c>
      <c r="C1088">
        <f t="shared" si="50"/>
        <v>228</v>
      </c>
      <c r="D1088" t="s">
        <v>9213</v>
      </c>
      <c r="E1088" s="8" t="e">
        <f>VLOOKUP(D1088,'Specimen-Sample'!A$2:L$3024,3)</f>
        <v>#N/A</v>
      </c>
      <c r="F1088" s="8">
        <f>VLOOKUP(D1088,'Specimen-Sample'!A$2:O$3024,2)</f>
        <v>2739</v>
      </c>
      <c r="G1088" s="8">
        <f>VLOOKUP(F1088,Malignancy!$A$2:$B$2019,2)</f>
        <v>2108</v>
      </c>
      <c r="H1088" t="s">
        <v>13439</v>
      </c>
      <c r="I1088" t="s">
        <v>13436</v>
      </c>
    </row>
    <row r="1089" spans="1:9" x14ac:dyDescent="0.25">
      <c r="A1089">
        <f t="shared" si="51"/>
        <v>103</v>
      </c>
      <c r="B1089">
        <f t="shared" si="52"/>
        <v>133</v>
      </c>
      <c r="C1089">
        <f t="shared" si="50"/>
        <v>228</v>
      </c>
      <c r="D1089" t="s">
        <v>9213</v>
      </c>
      <c r="E1089" s="8" t="e">
        <f>VLOOKUP(D1089,'Specimen-Sample'!A$2:L$3024,3)</f>
        <v>#N/A</v>
      </c>
      <c r="F1089" s="8">
        <f>VLOOKUP(D1089,'Specimen-Sample'!A$2:O$3024,2)</f>
        <v>2739</v>
      </c>
      <c r="G1089" s="8">
        <f>VLOOKUP(F1089,Malignancy!$A$2:$B$2019,2)</f>
        <v>2108</v>
      </c>
      <c r="H1089" t="s">
        <v>13440</v>
      </c>
      <c r="I1089" t="s">
        <v>13446</v>
      </c>
    </row>
    <row r="1090" spans="1:9" x14ac:dyDescent="0.25">
      <c r="A1090">
        <f t="shared" si="51"/>
        <v>103</v>
      </c>
      <c r="B1090">
        <f t="shared" si="52"/>
        <v>133</v>
      </c>
      <c r="C1090">
        <f t="shared" si="50"/>
        <v>228</v>
      </c>
      <c r="D1090" t="s">
        <v>9213</v>
      </c>
      <c r="E1090" s="8" t="e">
        <f>VLOOKUP(D1090,'Specimen-Sample'!A$2:L$3024,3)</f>
        <v>#N/A</v>
      </c>
      <c r="F1090" s="8">
        <f>VLOOKUP(D1090,'Specimen-Sample'!A$2:O$3024,2)</f>
        <v>2739</v>
      </c>
      <c r="G1090" s="8">
        <f>VLOOKUP(F1090,Malignancy!$A$2:$B$2019,2)</f>
        <v>2108</v>
      </c>
      <c r="H1090" t="s">
        <v>13429</v>
      </c>
      <c r="I1090" t="s">
        <v>13435</v>
      </c>
    </row>
    <row r="1091" spans="1:9" x14ac:dyDescent="0.25">
      <c r="A1091">
        <f t="shared" si="51"/>
        <v>103</v>
      </c>
      <c r="B1091">
        <f t="shared" si="52"/>
        <v>133</v>
      </c>
      <c r="C1091">
        <f t="shared" si="50"/>
        <v>228</v>
      </c>
      <c r="D1091" t="s">
        <v>9213</v>
      </c>
      <c r="E1091" s="8" t="e">
        <f>VLOOKUP(D1091,'Specimen-Sample'!A$2:L$3024,3)</f>
        <v>#N/A</v>
      </c>
      <c r="F1091" s="8">
        <f>VLOOKUP(D1091,'Specimen-Sample'!A$2:O$3024,2)</f>
        <v>2739</v>
      </c>
      <c r="G1091" s="8">
        <f>VLOOKUP(F1091,Malignancy!$A$2:$B$2019,2)</f>
        <v>2108</v>
      </c>
      <c r="H1091" t="s">
        <v>13444</v>
      </c>
      <c r="I1091" t="s">
        <v>13437</v>
      </c>
    </row>
    <row r="1092" spans="1:9" x14ac:dyDescent="0.25">
      <c r="A1092">
        <f t="shared" si="51"/>
        <v>103</v>
      </c>
      <c r="B1092">
        <f t="shared" si="52"/>
        <v>133</v>
      </c>
      <c r="C1092">
        <f t="shared" ref="C1092:C1155" si="53">IF(D1091&lt;&gt;D1092,C1091+1,C1091)</f>
        <v>228</v>
      </c>
      <c r="D1092" t="s">
        <v>9213</v>
      </c>
      <c r="E1092" s="8" t="e">
        <f>VLOOKUP(D1092,'Specimen-Sample'!A$2:L$3024,3)</f>
        <v>#N/A</v>
      </c>
      <c r="F1092" s="8">
        <f>VLOOKUP(D1092,'Specimen-Sample'!A$2:O$3024,2)</f>
        <v>2739</v>
      </c>
      <c r="G1092" s="8">
        <f>VLOOKUP(F1092,Malignancy!$A$2:$B$2019,2)</f>
        <v>2108</v>
      </c>
      <c r="H1092" t="s">
        <v>13433</v>
      </c>
      <c r="I1092" t="s">
        <v>13443</v>
      </c>
    </row>
    <row r="1093" spans="1:9" x14ac:dyDescent="0.25">
      <c r="A1093">
        <f t="shared" si="51"/>
        <v>103</v>
      </c>
      <c r="B1093">
        <f t="shared" si="52"/>
        <v>133</v>
      </c>
      <c r="C1093">
        <f t="shared" si="53"/>
        <v>228</v>
      </c>
      <c r="D1093" t="s">
        <v>9213</v>
      </c>
      <c r="E1093" s="8" t="e">
        <f>VLOOKUP(D1093,'Specimen-Sample'!A$2:L$3024,3)</f>
        <v>#N/A</v>
      </c>
      <c r="F1093" s="8">
        <f>VLOOKUP(D1093,'Specimen-Sample'!A$2:O$3024,2)</f>
        <v>2739</v>
      </c>
      <c r="G1093" s="8">
        <f>VLOOKUP(F1093,Malignancy!$A$2:$B$2019,2)</f>
        <v>2108</v>
      </c>
      <c r="H1093" t="s">
        <v>13434</v>
      </c>
      <c r="I1093" t="s">
        <v>13431</v>
      </c>
    </row>
    <row r="1094" spans="1:9" x14ac:dyDescent="0.25">
      <c r="A1094">
        <f t="shared" si="51"/>
        <v>103</v>
      </c>
      <c r="B1094">
        <f t="shared" si="52"/>
        <v>133</v>
      </c>
      <c r="C1094">
        <f t="shared" si="53"/>
        <v>228</v>
      </c>
      <c r="D1094" t="s">
        <v>9213</v>
      </c>
      <c r="E1094" s="8" t="e">
        <f>VLOOKUP(D1094,'Specimen-Sample'!A$2:L$3024,3)</f>
        <v>#N/A</v>
      </c>
      <c r="F1094" s="8">
        <f>VLOOKUP(D1094,'Specimen-Sample'!A$2:O$3024,2)</f>
        <v>2739</v>
      </c>
      <c r="G1094" s="8">
        <f>VLOOKUP(F1094,Malignancy!$A$2:$B$2019,2)</f>
        <v>2108</v>
      </c>
      <c r="H1094" t="s">
        <v>13442</v>
      </c>
      <c r="I1094" t="s">
        <v>13438</v>
      </c>
    </row>
    <row r="1095" spans="1:9" x14ac:dyDescent="0.25">
      <c r="A1095">
        <f t="shared" si="51"/>
        <v>103</v>
      </c>
      <c r="B1095">
        <f t="shared" si="52"/>
        <v>133</v>
      </c>
      <c r="C1095">
        <f t="shared" si="53"/>
        <v>228</v>
      </c>
      <c r="D1095" t="s">
        <v>9213</v>
      </c>
      <c r="E1095" s="8" t="e">
        <f>VLOOKUP(D1095,'Specimen-Sample'!A$2:L$3024,3)</f>
        <v>#N/A</v>
      </c>
      <c r="F1095" s="8">
        <f>VLOOKUP(D1095,'Specimen-Sample'!A$2:O$3024,2)</f>
        <v>2739</v>
      </c>
      <c r="G1095" s="8">
        <f>VLOOKUP(F1095,Malignancy!$A$2:$B$2019,2)</f>
        <v>2108</v>
      </c>
      <c r="H1095" t="s">
        <v>13445</v>
      </c>
      <c r="I1095" t="s">
        <v>13441</v>
      </c>
    </row>
    <row r="1096" spans="1:9" x14ac:dyDescent="0.25">
      <c r="A1096">
        <f t="shared" si="51"/>
        <v>103</v>
      </c>
      <c r="B1096">
        <f t="shared" si="52"/>
        <v>133</v>
      </c>
      <c r="C1096">
        <f t="shared" si="53"/>
        <v>229</v>
      </c>
      <c r="D1096" t="s">
        <v>7586</v>
      </c>
      <c r="E1096" s="8" t="str">
        <f>VLOOKUP(D1096,'Specimen-Sample'!A$2:L$3024,3)</f>
        <v>PHI</v>
      </c>
      <c r="F1096" s="8">
        <f>VLOOKUP(D1096,'Specimen-Sample'!A$2:O$3024,2)</f>
        <v>2023</v>
      </c>
      <c r="G1096" s="8">
        <f>VLOOKUP(F1096,Malignancy!$A$2:$B$2019,2)</f>
        <v>2084</v>
      </c>
      <c r="H1096" t="s">
        <v>13283</v>
      </c>
      <c r="I1096" t="s">
        <v>13293</v>
      </c>
    </row>
    <row r="1097" spans="1:9" x14ac:dyDescent="0.25">
      <c r="A1097">
        <f t="shared" si="51"/>
        <v>103</v>
      </c>
      <c r="B1097">
        <f t="shared" si="52"/>
        <v>133</v>
      </c>
      <c r="C1097">
        <f t="shared" si="53"/>
        <v>229</v>
      </c>
      <c r="D1097" t="s">
        <v>7586</v>
      </c>
      <c r="E1097" s="8" t="str">
        <f>VLOOKUP(D1097,'Specimen-Sample'!A$2:L$3024,3)</f>
        <v>PHI</v>
      </c>
      <c r="F1097" s="8">
        <f>VLOOKUP(D1097,'Specimen-Sample'!A$2:O$3024,2)</f>
        <v>2023</v>
      </c>
      <c r="G1097" s="8">
        <f>VLOOKUP(F1097,Malignancy!$A$2:$B$2019,2)</f>
        <v>2084</v>
      </c>
      <c r="H1097" t="s">
        <v>13297</v>
      </c>
      <c r="I1097" t="s">
        <v>13286</v>
      </c>
    </row>
    <row r="1098" spans="1:9" x14ac:dyDescent="0.25">
      <c r="A1098">
        <f t="shared" si="51"/>
        <v>103</v>
      </c>
      <c r="B1098">
        <f t="shared" si="52"/>
        <v>133</v>
      </c>
      <c r="C1098">
        <f t="shared" si="53"/>
        <v>229</v>
      </c>
      <c r="D1098" t="s">
        <v>7586</v>
      </c>
      <c r="E1098" s="8" t="str">
        <f>VLOOKUP(D1098,'Specimen-Sample'!A$2:L$3024,3)</f>
        <v>PHI</v>
      </c>
      <c r="F1098" s="8">
        <f>VLOOKUP(D1098,'Specimen-Sample'!A$2:O$3024,2)</f>
        <v>2023</v>
      </c>
      <c r="G1098" s="8">
        <f>VLOOKUP(F1098,Malignancy!$A$2:$B$2019,2)</f>
        <v>2084</v>
      </c>
      <c r="H1098" t="s">
        <v>13289</v>
      </c>
      <c r="I1098" t="s">
        <v>13294</v>
      </c>
    </row>
    <row r="1099" spans="1:9" x14ac:dyDescent="0.25">
      <c r="A1099">
        <f t="shared" si="51"/>
        <v>103</v>
      </c>
      <c r="B1099">
        <f t="shared" si="52"/>
        <v>133</v>
      </c>
      <c r="C1099">
        <f t="shared" si="53"/>
        <v>229</v>
      </c>
      <c r="D1099" t="s">
        <v>7586</v>
      </c>
      <c r="E1099" s="8" t="str">
        <f>VLOOKUP(D1099,'Specimen-Sample'!A$2:L$3024,3)</f>
        <v>PHI</v>
      </c>
      <c r="F1099" s="8">
        <f>VLOOKUP(D1099,'Specimen-Sample'!A$2:O$3024,2)</f>
        <v>2023</v>
      </c>
      <c r="G1099" s="8">
        <f>VLOOKUP(F1099,Malignancy!$A$2:$B$2019,2)</f>
        <v>2084</v>
      </c>
      <c r="H1099" t="s">
        <v>13288</v>
      </c>
      <c r="I1099" t="s">
        <v>13278</v>
      </c>
    </row>
    <row r="1100" spans="1:9" x14ac:dyDescent="0.25">
      <c r="A1100">
        <f t="shared" si="51"/>
        <v>103</v>
      </c>
      <c r="B1100">
        <f t="shared" si="52"/>
        <v>133</v>
      </c>
      <c r="C1100">
        <f t="shared" si="53"/>
        <v>229</v>
      </c>
      <c r="D1100" t="s">
        <v>7586</v>
      </c>
      <c r="E1100" s="8" t="str">
        <f>VLOOKUP(D1100,'Specimen-Sample'!A$2:L$3024,3)</f>
        <v>PHI</v>
      </c>
      <c r="F1100" s="8">
        <f>VLOOKUP(D1100,'Specimen-Sample'!A$2:O$3024,2)</f>
        <v>2023</v>
      </c>
      <c r="G1100" s="8">
        <f>VLOOKUP(F1100,Malignancy!$A$2:$B$2019,2)</f>
        <v>2084</v>
      </c>
      <c r="H1100" t="s">
        <v>13277</v>
      </c>
      <c r="I1100" t="s">
        <v>13282</v>
      </c>
    </row>
    <row r="1101" spans="1:9" x14ac:dyDescent="0.25">
      <c r="A1101">
        <f t="shared" si="51"/>
        <v>103</v>
      </c>
      <c r="B1101">
        <f t="shared" si="52"/>
        <v>133</v>
      </c>
      <c r="C1101">
        <f t="shared" si="53"/>
        <v>229</v>
      </c>
      <c r="D1101" t="s">
        <v>7586</v>
      </c>
      <c r="E1101" s="8" t="str">
        <f>VLOOKUP(D1101,'Specimen-Sample'!A$2:L$3024,3)</f>
        <v>PHI</v>
      </c>
      <c r="F1101" s="8">
        <f>VLOOKUP(D1101,'Specimen-Sample'!A$2:O$3024,2)</f>
        <v>2023</v>
      </c>
      <c r="G1101" s="8">
        <f>VLOOKUP(F1101,Malignancy!$A$2:$B$2019,2)</f>
        <v>2084</v>
      </c>
      <c r="H1101" t="s">
        <v>13299</v>
      </c>
      <c r="I1101" t="s">
        <v>13291</v>
      </c>
    </row>
    <row r="1102" spans="1:9" x14ac:dyDescent="0.25">
      <c r="A1102">
        <f t="shared" si="51"/>
        <v>103</v>
      </c>
      <c r="B1102">
        <f t="shared" si="52"/>
        <v>133</v>
      </c>
      <c r="C1102">
        <f t="shared" si="53"/>
        <v>229</v>
      </c>
      <c r="D1102" t="s">
        <v>7586</v>
      </c>
      <c r="E1102" s="8" t="str">
        <f>VLOOKUP(D1102,'Specimen-Sample'!A$2:L$3024,3)</f>
        <v>PHI</v>
      </c>
      <c r="F1102" s="8">
        <f>VLOOKUP(D1102,'Specimen-Sample'!A$2:O$3024,2)</f>
        <v>2023</v>
      </c>
      <c r="G1102" s="8">
        <f>VLOOKUP(F1102,Malignancy!$A$2:$B$2019,2)</f>
        <v>2084</v>
      </c>
      <c r="H1102" t="s">
        <v>13287</v>
      </c>
      <c r="I1102" t="s">
        <v>13284</v>
      </c>
    </row>
    <row r="1103" spans="1:9" x14ac:dyDescent="0.25">
      <c r="A1103">
        <f t="shared" si="51"/>
        <v>103</v>
      </c>
      <c r="B1103">
        <f t="shared" si="52"/>
        <v>133</v>
      </c>
      <c r="C1103">
        <f t="shared" si="53"/>
        <v>229</v>
      </c>
      <c r="D1103" t="s">
        <v>7586</v>
      </c>
      <c r="E1103" s="8" t="str">
        <f>VLOOKUP(D1103,'Specimen-Sample'!A$2:L$3024,3)</f>
        <v>PHI</v>
      </c>
      <c r="F1103" s="8">
        <f>VLOOKUP(D1103,'Specimen-Sample'!A$2:O$3024,2)</f>
        <v>2023</v>
      </c>
      <c r="G1103" s="8">
        <f>VLOOKUP(F1103,Malignancy!$A$2:$B$2019,2)</f>
        <v>2084</v>
      </c>
      <c r="H1103" t="s">
        <v>13285</v>
      </c>
      <c r="I1103" t="s">
        <v>13300</v>
      </c>
    </row>
    <row r="1104" spans="1:9" x14ac:dyDescent="0.25">
      <c r="A1104">
        <f t="shared" si="51"/>
        <v>103</v>
      </c>
      <c r="B1104">
        <f t="shared" si="52"/>
        <v>133</v>
      </c>
      <c r="C1104">
        <f t="shared" si="53"/>
        <v>229</v>
      </c>
      <c r="D1104" t="s">
        <v>7586</v>
      </c>
      <c r="E1104" s="8" t="str">
        <f>VLOOKUP(D1104,'Specimen-Sample'!A$2:L$3024,3)</f>
        <v>PHI</v>
      </c>
      <c r="F1104" s="8">
        <f>VLOOKUP(D1104,'Specimen-Sample'!A$2:O$3024,2)</f>
        <v>2023</v>
      </c>
      <c r="G1104" s="8">
        <f>VLOOKUP(F1104,Malignancy!$A$2:$B$2019,2)</f>
        <v>2084</v>
      </c>
      <c r="H1104" t="s">
        <v>13292</v>
      </c>
      <c r="I1104" t="s">
        <v>13280</v>
      </c>
    </row>
    <row r="1105" spans="1:9" x14ac:dyDescent="0.25">
      <c r="A1105">
        <f t="shared" si="51"/>
        <v>103</v>
      </c>
      <c r="B1105">
        <f t="shared" si="52"/>
        <v>133</v>
      </c>
      <c r="C1105">
        <f t="shared" si="53"/>
        <v>229</v>
      </c>
      <c r="D1105" t="s">
        <v>7586</v>
      </c>
      <c r="E1105" s="8" t="str">
        <f>VLOOKUP(D1105,'Specimen-Sample'!A$2:L$3024,3)</f>
        <v>PHI</v>
      </c>
      <c r="F1105" s="8">
        <f>VLOOKUP(D1105,'Specimen-Sample'!A$2:O$3024,2)</f>
        <v>2023</v>
      </c>
      <c r="G1105" s="8">
        <f>VLOOKUP(F1105,Malignancy!$A$2:$B$2019,2)</f>
        <v>2084</v>
      </c>
      <c r="H1105" t="s">
        <v>13279</v>
      </c>
      <c r="I1105" t="s">
        <v>13281</v>
      </c>
    </row>
    <row r="1106" spans="1:9" x14ac:dyDescent="0.25">
      <c r="A1106">
        <f t="shared" si="51"/>
        <v>103</v>
      </c>
      <c r="B1106">
        <f t="shared" si="52"/>
        <v>133</v>
      </c>
      <c r="C1106">
        <f t="shared" si="53"/>
        <v>229</v>
      </c>
      <c r="D1106" t="s">
        <v>7586</v>
      </c>
      <c r="E1106" s="8" t="str">
        <f>VLOOKUP(D1106,'Specimen-Sample'!A$2:L$3024,3)</f>
        <v>PHI</v>
      </c>
      <c r="F1106" s="8">
        <f>VLOOKUP(D1106,'Specimen-Sample'!A$2:O$3024,2)</f>
        <v>2023</v>
      </c>
      <c r="G1106" s="8">
        <f>VLOOKUP(F1106,Malignancy!$A$2:$B$2019,2)</f>
        <v>2084</v>
      </c>
      <c r="H1106" t="s">
        <v>13298</v>
      </c>
      <c r="I1106" t="s">
        <v>13290</v>
      </c>
    </row>
    <row r="1107" spans="1:9" x14ac:dyDescent="0.25">
      <c r="A1107">
        <f t="shared" si="51"/>
        <v>103</v>
      </c>
      <c r="B1107">
        <f t="shared" si="52"/>
        <v>133</v>
      </c>
      <c r="C1107">
        <f t="shared" si="53"/>
        <v>229</v>
      </c>
      <c r="D1107" t="s">
        <v>7586</v>
      </c>
      <c r="E1107" s="8" t="str">
        <f>VLOOKUP(D1107,'Specimen-Sample'!A$2:L$3024,3)</f>
        <v>PHI</v>
      </c>
      <c r="F1107" s="8">
        <f>VLOOKUP(D1107,'Specimen-Sample'!A$2:O$3024,2)</f>
        <v>2023</v>
      </c>
      <c r="G1107" s="8">
        <f>VLOOKUP(F1107,Malignancy!$A$2:$B$2019,2)</f>
        <v>2084</v>
      </c>
      <c r="H1107" t="s">
        <v>13295</v>
      </c>
      <c r="I1107" t="s">
        <v>13296</v>
      </c>
    </row>
    <row r="1108" spans="1:9" x14ac:dyDescent="0.25">
      <c r="A1108">
        <f t="shared" si="51"/>
        <v>103</v>
      </c>
      <c r="B1108">
        <f t="shared" si="52"/>
        <v>133</v>
      </c>
      <c r="C1108">
        <f t="shared" si="53"/>
        <v>230</v>
      </c>
      <c r="D1108" t="s">
        <v>6566</v>
      </c>
      <c r="E1108" s="8" t="str">
        <f>VLOOKUP(D1108,'Specimen-Sample'!A$2:L$3024,3)</f>
        <v>PHI</v>
      </c>
      <c r="F1108" s="8">
        <f>VLOOKUP(D1108,'Specimen-Sample'!A$2:O$3024,2)</f>
        <v>1597</v>
      </c>
      <c r="G1108" s="8">
        <f>VLOOKUP(F1108,Malignancy!$A$2:$B$2019,2)</f>
        <v>1645</v>
      </c>
      <c r="H1108" t="s">
        <v>13026</v>
      </c>
      <c r="I1108" t="s">
        <v>13041</v>
      </c>
    </row>
    <row r="1109" spans="1:9" x14ac:dyDescent="0.25">
      <c r="A1109">
        <f t="shared" si="51"/>
        <v>103</v>
      </c>
      <c r="B1109">
        <f t="shared" si="52"/>
        <v>133</v>
      </c>
      <c r="C1109">
        <f t="shared" si="53"/>
        <v>230</v>
      </c>
      <c r="D1109" t="s">
        <v>6566</v>
      </c>
      <c r="E1109" s="8" t="str">
        <f>VLOOKUP(D1109,'Specimen-Sample'!A$2:L$3024,3)</f>
        <v>PHI</v>
      </c>
      <c r="F1109" s="8">
        <f>VLOOKUP(D1109,'Specimen-Sample'!A$2:O$3024,2)</f>
        <v>1597</v>
      </c>
      <c r="G1109" s="8">
        <f>VLOOKUP(F1109,Malignancy!$A$2:$B$2019,2)</f>
        <v>1645</v>
      </c>
      <c r="H1109" t="s">
        <v>13033</v>
      </c>
      <c r="I1109" t="s">
        <v>13042</v>
      </c>
    </row>
    <row r="1110" spans="1:9" x14ac:dyDescent="0.25">
      <c r="A1110">
        <f t="shared" si="51"/>
        <v>103</v>
      </c>
      <c r="B1110">
        <f t="shared" si="52"/>
        <v>133</v>
      </c>
      <c r="C1110">
        <f t="shared" si="53"/>
        <v>230</v>
      </c>
      <c r="D1110" t="s">
        <v>6566</v>
      </c>
      <c r="E1110" s="8" t="str">
        <f>VLOOKUP(D1110,'Specimen-Sample'!A$2:L$3024,3)</f>
        <v>PHI</v>
      </c>
      <c r="F1110" s="8">
        <f>VLOOKUP(D1110,'Specimen-Sample'!A$2:O$3024,2)</f>
        <v>1597</v>
      </c>
      <c r="G1110" s="8">
        <f>VLOOKUP(F1110,Malignancy!$A$2:$B$2019,2)</f>
        <v>1645</v>
      </c>
      <c r="H1110" t="s">
        <v>13036</v>
      </c>
      <c r="I1110" t="s">
        <v>13044</v>
      </c>
    </row>
    <row r="1111" spans="1:9" x14ac:dyDescent="0.25">
      <c r="A1111">
        <f t="shared" si="51"/>
        <v>103</v>
      </c>
      <c r="B1111">
        <f t="shared" si="52"/>
        <v>133</v>
      </c>
      <c r="C1111">
        <f t="shared" si="53"/>
        <v>230</v>
      </c>
      <c r="D1111" t="s">
        <v>6566</v>
      </c>
      <c r="E1111" s="8" t="str">
        <f>VLOOKUP(D1111,'Specimen-Sample'!A$2:L$3024,3)</f>
        <v>PHI</v>
      </c>
      <c r="F1111" s="8">
        <f>VLOOKUP(D1111,'Specimen-Sample'!A$2:O$3024,2)</f>
        <v>1597</v>
      </c>
      <c r="G1111" s="8">
        <f>VLOOKUP(F1111,Malignancy!$A$2:$B$2019,2)</f>
        <v>1645</v>
      </c>
      <c r="H1111" t="s">
        <v>13027</v>
      </c>
      <c r="I1111" t="s">
        <v>13034</v>
      </c>
    </row>
    <row r="1112" spans="1:9" x14ac:dyDescent="0.25">
      <c r="A1112">
        <f t="shared" si="51"/>
        <v>103</v>
      </c>
      <c r="B1112">
        <f t="shared" si="52"/>
        <v>133</v>
      </c>
      <c r="C1112">
        <f t="shared" si="53"/>
        <v>230</v>
      </c>
      <c r="D1112" t="s">
        <v>6566</v>
      </c>
      <c r="E1112" s="8" t="str">
        <f>VLOOKUP(D1112,'Specimen-Sample'!A$2:L$3024,3)</f>
        <v>PHI</v>
      </c>
      <c r="F1112" s="8">
        <f>VLOOKUP(D1112,'Specimen-Sample'!A$2:O$3024,2)</f>
        <v>1597</v>
      </c>
      <c r="G1112" s="8">
        <f>VLOOKUP(F1112,Malignancy!$A$2:$B$2019,2)</f>
        <v>1645</v>
      </c>
      <c r="H1112" t="s">
        <v>13040</v>
      </c>
      <c r="I1112" t="s">
        <v>13032</v>
      </c>
    </row>
    <row r="1113" spans="1:9" x14ac:dyDescent="0.25">
      <c r="A1113">
        <f t="shared" si="51"/>
        <v>103</v>
      </c>
      <c r="B1113">
        <f t="shared" si="52"/>
        <v>133</v>
      </c>
      <c r="C1113">
        <f t="shared" si="53"/>
        <v>230</v>
      </c>
      <c r="D1113" t="s">
        <v>6566</v>
      </c>
      <c r="E1113" s="8" t="str">
        <f>VLOOKUP(D1113,'Specimen-Sample'!A$2:L$3024,3)</f>
        <v>PHI</v>
      </c>
      <c r="F1113" s="8">
        <f>VLOOKUP(D1113,'Specimen-Sample'!A$2:O$3024,2)</f>
        <v>1597</v>
      </c>
      <c r="G1113" s="8">
        <f>VLOOKUP(F1113,Malignancy!$A$2:$B$2019,2)</f>
        <v>1645</v>
      </c>
      <c r="H1113" t="s">
        <v>13031</v>
      </c>
      <c r="I1113" t="s">
        <v>13043</v>
      </c>
    </row>
    <row r="1114" spans="1:9" x14ac:dyDescent="0.25">
      <c r="A1114">
        <f t="shared" si="51"/>
        <v>103</v>
      </c>
      <c r="B1114">
        <f t="shared" si="52"/>
        <v>133</v>
      </c>
      <c r="C1114">
        <f t="shared" si="53"/>
        <v>230</v>
      </c>
      <c r="D1114" t="s">
        <v>6566</v>
      </c>
      <c r="E1114" s="8" t="str">
        <f>VLOOKUP(D1114,'Specimen-Sample'!A$2:L$3024,3)</f>
        <v>PHI</v>
      </c>
      <c r="F1114" s="8">
        <f>VLOOKUP(D1114,'Specimen-Sample'!A$2:O$3024,2)</f>
        <v>1597</v>
      </c>
      <c r="G1114" s="8">
        <f>VLOOKUP(F1114,Malignancy!$A$2:$B$2019,2)</f>
        <v>1645</v>
      </c>
      <c r="H1114" t="s">
        <v>13025</v>
      </c>
      <c r="I1114" t="s">
        <v>13030</v>
      </c>
    </row>
    <row r="1115" spans="1:9" x14ac:dyDescent="0.25">
      <c r="A1115">
        <f t="shared" si="51"/>
        <v>103</v>
      </c>
      <c r="B1115">
        <f t="shared" si="52"/>
        <v>133</v>
      </c>
      <c r="C1115">
        <f t="shared" si="53"/>
        <v>230</v>
      </c>
      <c r="D1115" t="s">
        <v>6566</v>
      </c>
      <c r="E1115" s="8" t="str">
        <f>VLOOKUP(D1115,'Specimen-Sample'!A$2:L$3024,3)</f>
        <v>PHI</v>
      </c>
      <c r="F1115" s="8">
        <f>VLOOKUP(D1115,'Specimen-Sample'!A$2:O$3024,2)</f>
        <v>1597</v>
      </c>
      <c r="G1115" s="8">
        <f>VLOOKUP(F1115,Malignancy!$A$2:$B$2019,2)</f>
        <v>1645</v>
      </c>
      <c r="H1115" t="s">
        <v>13037</v>
      </c>
      <c r="I1115" t="s">
        <v>13023</v>
      </c>
    </row>
    <row r="1116" spans="1:9" x14ac:dyDescent="0.25">
      <c r="A1116">
        <f t="shared" si="51"/>
        <v>103</v>
      </c>
      <c r="B1116">
        <f t="shared" si="52"/>
        <v>133</v>
      </c>
      <c r="C1116">
        <f t="shared" si="53"/>
        <v>230</v>
      </c>
      <c r="D1116" t="s">
        <v>6566</v>
      </c>
      <c r="E1116" s="8" t="str">
        <f>VLOOKUP(D1116,'Specimen-Sample'!A$2:L$3024,3)</f>
        <v>PHI</v>
      </c>
      <c r="F1116" s="8">
        <f>VLOOKUP(D1116,'Specimen-Sample'!A$2:O$3024,2)</f>
        <v>1597</v>
      </c>
      <c r="G1116" s="8">
        <f>VLOOKUP(F1116,Malignancy!$A$2:$B$2019,2)</f>
        <v>1645</v>
      </c>
      <c r="H1116" t="s">
        <v>13035</v>
      </c>
      <c r="I1116" t="s">
        <v>13039</v>
      </c>
    </row>
    <row r="1117" spans="1:9" x14ac:dyDescent="0.25">
      <c r="A1117">
        <f t="shared" si="51"/>
        <v>103</v>
      </c>
      <c r="B1117">
        <f t="shared" si="52"/>
        <v>133</v>
      </c>
      <c r="C1117">
        <f t="shared" si="53"/>
        <v>230</v>
      </c>
      <c r="D1117" t="s">
        <v>6566</v>
      </c>
      <c r="E1117" s="8" t="str">
        <f>VLOOKUP(D1117,'Specimen-Sample'!A$2:L$3024,3)</f>
        <v>PHI</v>
      </c>
      <c r="F1117" s="8">
        <f>VLOOKUP(D1117,'Specimen-Sample'!A$2:O$3024,2)</f>
        <v>1597</v>
      </c>
      <c r="G1117" s="8">
        <f>VLOOKUP(F1117,Malignancy!$A$2:$B$2019,2)</f>
        <v>1645</v>
      </c>
      <c r="H1117" t="s">
        <v>13028</v>
      </c>
      <c r="I1117" t="s">
        <v>13038</v>
      </c>
    </row>
    <row r="1118" spans="1:9" x14ac:dyDescent="0.25">
      <c r="A1118">
        <f t="shared" si="51"/>
        <v>103</v>
      </c>
      <c r="B1118">
        <f t="shared" si="52"/>
        <v>133</v>
      </c>
      <c r="C1118">
        <f t="shared" si="53"/>
        <v>230</v>
      </c>
      <c r="D1118" t="s">
        <v>6566</v>
      </c>
      <c r="E1118" s="8" t="str">
        <f>VLOOKUP(D1118,'Specimen-Sample'!A$2:L$3024,3)</f>
        <v>PHI</v>
      </c>
      <c r="F1118" s="8">
        <f>VLOOKUP(D1118,'Specimen-Sample'!A$2:O$3024,2)</f>
        <v>1597</v>
      </c>
      <c r="G1118" s="8">
        <f>VLOOKUP(F1118,Malignancy!$A$2:$B$2019,2)</f>
        <v>1645</v>
      </c>
      <c r="H1118" t="s">
        <v>13029</v>
      </c>
      <c r="I1118" t="s">
        <v>13024</v>
      </c>
    </row>
    <row r="1119" spans="1:9" x14ac:dyDescent="0.25">
      <c r="A1119">
        <f t="shared" si="51"/>
        <v>103</v>
      </c>
      <c r="B1119">
        <f t="shared" si="52"/>
        <v>133</v>
      </c>
      <c r="C1119">
        <f t="shared" si="53"/>
        <v>231</v>
      </c>
      <c r="D1119" t="s">
        <v>9043</v>
      </c>
      <c r="E1119" s="8" t="e">
        <f>VLOOKUP(D1119,'Specimen-Sample'!A$2:L$3024,3)</f>
        <v>#N/A</v>
      </c>
      <c r="F1119" s="8">
        <f>VLOOKUP(D1119,'Specimen-Sample'!A$2:O$3024,2)</f>
        <v>2672</v>
      </c>
      <c r="G1119" s="8">
        <f>VLOOKUP(F1119,Malignancy!$A$2:$B$2019,2)</f>
        <v>2108</v>
      </c>
      <c r="H1119" t="s">
        <v>12979</v>
      </c>
      <c r="I1119" t="s">
        <v>12969</v>
      </c>
    </row>
    <row r="1120" spans="1:9" x14ac:dyDescent="0.25">
      <c r="A1120">
        <f t="shared" si="51"/>
        <v>103</v>
      </c>
      <c r="B1120">
        <f t="shared" si="52"/>
        <v>133</v>
      </c>
      <c r="C1120">
        <f t="shared" si="53"/>
        <v>231</v>
      </c>
      <c r="D1120" t="s">
        <v>9043</v>
      </c>
      <c r="E1120" s="8" t="e">
        <f>VLOOKUP(D1120,'Specimen-Sample'!A$2:L$3024,3)</f>
        <v>#N/A</v>
      </c>
      <c r="F1120" s="8">
        <f>VLOOKUP(D1120,'Specimen-Sample'!A$2:O$3024,2)</f>
        <v>2672</v>
      </c>
      <c r="G1120" s="8">
        <f>VLOOKUP(F1120,Malignancy!$A$2:$B$2019,2)</f>
        <v>2108</v>
      </c>
      <c r="H1120" t="s">
        <v>12976</v>
      </c>
      <c r="I1120" t="s">
        <v>12974</v>
      </c>
    </row>
    <row r="1121" spans="1:9" x14ac:dyDescent="0.25">
      <c r="A1121">
        <f t="shared" si="51"/>
        <v>103</v>
      </c>
      <c r="B1121">
        <f t="shared" si="52"/>
        <v>133</v>
      </c>
      <c r="C1121">
        <f t="shared" si="53"/>
        <v>231</v>
      </c>
      <c r="D1121" t="s">
        <v>9043</v>
      </c>
      <c r="E1121" s="8" t="e">
        <f>VLOOKUP(D1121,'Specimen-Sample'!A$2:L$3024,3)</f>
        <v>#N/A</v>
      </c>
      <c r="F1121" s="8">
        <f>VLOOKUP(D1121,'Specimen-Sample'!A$2:O$3024,2)</f>
        <v>2672</v>
      </c>
      <c r="G1121" s="8">
        <f>VLOOKUP(F1121,Malignancy!$A$2:$B$2019,2)</f>
        <v>2108</v>
      </c>
      <c r="H1121" t="s">
        <v>12966</v>
      </c>
      <c r="I1121" t="s">
        <v>12972</v>
      </c>
    </row>
    <row r="1122" spans="1:9" x14ac:dyDescent="0.25">
      <c r="A1122">
        <f t="shared" si="51"/>
        <v>103</v>
      </c>
      <c r="B1122">
        <f t="shared" si="52"/>
        <v>133</v>
      </c>
      <c r="C1122">
        <f t="shared" si="53"/>
        <v>231</v>
      </c>
      <c r="D1122" t="s">
        <v>9043</v>
      </c>
      <c r="E1122" s="8" t="e">
        <f>VLOOKUP(D1122,'Specimen-Sample'!A$2:L$3024,3)</f>
        <v>#N/A</v>
      </c>
      <c r="F1122" s="8">
        <f>VLOOKUP(D1122,'Specimen-Sample'!A$2:O$3024,2)</f>
        <v>2672</v>
      </c>
      <c r="G1122" s="8">
        <f>VLOOKUP(F1122,Malignancy!$A$2:$B$2019,2)</f>
        <v>2108</v>
      </c>
      <c r="H1122" t="s">
        <v>12970</v>
      </c>
      <c r="I1122" t="s">
        <v>12978</v>
      </c>
    </row>
    <row r="1123" spans="1:9" x14ac:dyDescent="0.25">
      <c r="A1123">
        <f t="shared" ref="A1123:A1170" si="54">FIND("Sample_",H1123)</f>
        <v>103</v>
      </c>
      <c r="B1123">
        <f t="shared" ref="B1123:B1170" si="55">FIND("/",H1123,A1123)</f>
        <v>133</v>
      </c>
      <c r="C1123">
        <f t="shared" si="53"/>
        <v>231</v>
      </c>
      <c r="D1123" t="s">
        <v>9043</v>
      </c>
      <c r="E1123" s="8" t="e">
        <f>VLOOKUP(D1123,'Specimen-Sample'!A$2:L$3024,3)</f>
        <v>#N/A</v>
      </c>
      <c r="F1123" s="8">
        <f>VLOOKUP(D1123,'Specimen-Sample'!A$2:O$3024,2)</f>
        <v>2672</v>
      </c>
      <c r="G1123" s="8">
        <f>VLOOKUP(F1123,Malignancy!$A$2:$B$2019,2)</f>
        <v>2108</v>
      </c>
      <c r="H1123" t="s">
        <v>12965</v>
      </c>
      <c r="I1123" t="s">
        <v>12982</v>
      </c>
    </row>
    <row r="1124" spans="1:9" x14ac:dyDescent="0.25">
      <c r="A1124">
        <f t="shared" si="54"/>
        <v>103</v>
      </c>
      <c r="B1124">
        <f t="shared" si="55"/>
        <v>133</v>
      </c>
      <c r="C1124">
        <f t="shared" si="53"/>
        <v>231</v>
      </c>
      <c r="D1124" t="s">
        <v>9043</v>
      </c>
      <c r="E1124" s="8" t="e">
        <f>VLOOKUP(D1124,'Specimen-Sample'!A$2:L$3024,3)</f>
        <v>#N/A</v>
      </c>
      <c r="F1124" s="8">
        <f>VLOOKUP(D1124,'Specimen-Sample'!A$2:O$3024,2)</f>
        <v>2672</v>
      </c>
      <c r="G1124" s="8">
        <f>VLOOKUP(F1124,Malignancy!$A$2:$B$2019,2)</f>
        <v>2108</v>
      </c>
      <c r="H1124" t="s">
        <v>12964</v>
      </c>
      <c r="I1124" t="s">
        <v>12968</v>
      </c>
    </row>
    <row r="1125" spans="1:9" x14ac:dyDescent="0.25">
      <c r="A1125">
        <f t="shared" si="54"/>
        <v>103</v>
      </c>
      <c r="B1125">
        <f t="shared" si="55"/>
        <v>133</v>
      </c>
      <c r="C1125">
        <f t="shared" si="53"/>
        <v>231</v>
      </c>
      <c r="D1125" t="s">
        <v>9043</v>
      </c>
      <c r="E1125" s="8" t="e">
        <f>VLOOKUP(D1125,'Specimen-Sample'!A$2:L$3024,3)</f>
        <v>#N/A</v>
      </c>
      <c r="F1125" s="8">
        <f>VLOOKUP(D1125,'Specimen-Sample'!A$2:O$3024,2)</f>
        <v>2672</v>
      </c>
      <c r="G1125" s="8">
        <f>VLOOKUP(F1125,Malignancy!$A$2:$B$2019,2)</f>
        <v>2108</v>
      </c>
      <c r="H1125" t="s">
        <v>12981</v>
      </c>
      <c r="I1125" t="s">
        <v>12963</v>
      </c>
    </row>
    <row r="1126" spans="1:9" x14ac:dyDescent="0.25">
      <c r="A1126">
        <f t="shared" si="54"/>
        <v>103</v>
      </c>
      <c r="B1126">
        <f t="shared" si="55"/>
        <v>133</v>
      </c>
      <c r="C1126">
        <f t="shared" si="53"/>
        <v>231</v>
      </c>
      <c r="D1126" t="s">
        <v>9043</v>
      </c>
      <c r="E1126" s="8" t="e">
        <f>VLOOKUP(D1126,'Specimen-Sample'!A$2:L$3024,3)</f>
        <v>#N/A</v>
      </c>
      <c r="F1126" s="8">
        <f>VLOOKUP(D1126,'Specimen-Sample'!A$2:O$3024,2)</f>
        <v>2672</v>
      </c>
      <c r="G1126" s="8">
        <f>VLOOKUP(F1126,Malignancy!$A$2:$B$2019,2)</f>
        <v>2108</v>
      </c>
      <c r="H1126" t="s">
        <v>12975</v>
      </c>
      <c r="I1126" t="s">
        <v>12967</v>
      </c>
    </row>
    <row r="1127" spans="1:9" x14ac:dyDescent="0.25">
      <c r="A1127">
        <f t="shared" si="54"/>
        <v>103</v>
      </c>
      <c r="B1127">
        <f t="shared" si="55"/>
        <v>133</v>
      </c>
      <c r="C1127">
        <f t="shared" si="53"/>
        <v>231</v>
      </c>
      <c r="D1127" t="s">
        <v>9043</v>
      </c>
      <c r="E1127" s="8" t="e">
        <f>VLOOKUP(D1127,'Specimen-Sample'!A$2:L$3024,3)</f>
        <v>#N/A</v>
      </c>
      <c r="F1127" s="8">
        <f>VLOOKUP(D1127,'Specimen-Sample'!A$2:O$3024,2)</f>
        <v>2672</v>
      </c>
      <c r="G1127" s="8">
        <f>VLOOKUP(F1127,Malignancy!$A$2:$B$2019,2)</f>
        <v>2108</v>
      </c>
      <c r="H1127" t="s">
        <v>12980</v>
      </c>
      <c r="I1127" t="s">
        <v>12977</v>
      </c>
    </row>
    <row r="1128" spans="1:9" x14ac:dyDescent="0.25">
      <c r="A1128">
        <f t="shared" si="54"/>
        <v>103</v>
      </c>
      <c r="B1128">
        <f t="shared" si="55"/>
        <v>133</v>
      </c>
      <c r="C1128">
        <f t="shared" si="53"/>
        <v>231</v>
      </c>
      <c r="D1128" t="s">
        <v>9043</v>
      </c>
      <c r="E1128" s="8" t="e">
        <f>VLOOKUP(D1128,'Specimen-Sample'!A$2:L$3024,3)</f>
        <v>#N/A</v>
      </c>
      <c r="F1128" s="8">
        <f>VLOOKUP(D1128,'Specimen-Sample'!A$2:O$3024,2)</f>
        <v>2672</v>
      </c>
      <c r="G1128" s="8">
        <f>VLOOKUP(F1128,Malignancy!$A$2:$B$2019,2)</f>
        <v>2108</v>
      </c>
      <c r="H1128" t="s">
        <v>12971</v>
      </c>
      <c r="I1128" t="s">
        <v>12973</v>
      </c>
    </row>
    <row r="1129" spans="1:9" x14ac:dyDescent="0.25">
      <c r="A1129">
        <f t="shared" si="54"/>
        <v>103</v>
      </c>
      <c r="B1129">
        <f t="shared" si="55"/>
        <v>133</v>
      </c>
      <c r="C1129">
        <f t="shared" si="53"/>
        <v>232</v>
      </c>
      <c r="D1129" t="s">
        <v>7400</v>
      </c>
      <c r="E1129" s="8" t="str">
        <f>VLOOKUP(D1129,'Specimen-Sample'!A$2:L$3024,3)</f>
        <v>PHI</v>
      </c>
      <c r="F1129" s="8">
        <f>VLOOKUP(D1129,'Specimen-Sample'!A$2:O$3024,2)</f>
        <v>1935</v>
      </c>
      <c r="G1129" s="8">
        <f>VLOOKUP(F1129,Malignancy!$A$2:$B$2019,2)</f>
        <v>1991</v>
      </c>
      <c r="H1129" t="s">
        <v>13370</v>
      </c>
      <c r="I1129" t="s">
        <v>13379</v>
      </c>
    </row>
    <row r="1130" spans="1:9" x14ac:dyDescent="0.25">
      <c r="A1130">
        <f t="shared" si="54"/>
        <v>103</v>
      </c>
      <c r="B1130">
        <f t="shared" si="55"/>
        <v>133</v>
      </c>
      <c r="C1130">
        <f t="shared" si="53"/>
        <v>232</v>
      </c>
      <c r="D1130" t="s">
        <v>7400</v>
      </c>
      <c r="E1130" s="8" t="str">
        <f>VLOOKUP(D1130,'Specimen-Sample'!A$2:L$3024,3)</f>
        <v>PHI</v>
      </c>
      <c r="F1130" s="8">
        <f>VLOOKUP(D1130,'Specimen-Sample'!A$2:O$3024,2)</f>
        <v>1935</v>
      </c>
      <c r="G1130" s="8">
        <f>VLOOKUP(F1130,Malignancy!$A$2:$B$2019,2)</f>
        <v>1991</v>
      </c>
      <c r="H1130" t="s">
        <v>13377</v>
      </c>
      <c r="I1130" t="s">
        <v>13375</v>
      </c>
    </row>
    <row r="1131" spans="1:9" x14ac:dyDescent="0.25">
      <c r="A1131">
        <f t="shared" si="54"/>
        <v>103</v>
      </c>
      <c r="B1131">
        <f t="shared" si="55"/>
        <v>133</v>
      </c>
      <c r="C1131">
        <f t="shared" si="53"/>
        <v>232</v>
      </c>
      <c r="D1131" t="s">
        <v>7400</v>
      </c>
      <c r="E1131" s="8" t="str">
        <f>VLOOKUP(D1131,'Specimen-Sample'!A$2:L$3024,3)</f>
        <v>PHI</v>
      </c>
      <c r="F1131" s="8">
        <f>VLOOKUP(D1131,'Specimen-Sample'!A$2:O$3024,2)</f>
        <v>1935</v>
      </c>
      <c r="G1131" s="8">
        <f>VLOOKUP(F1131,Malignancy!$A$2:$B$2019,2)</f>
        <v>1991</v>
      </c>
      <c r="H1131" t="s">
        <v>13367</v>
      </c>
      <c r="I1131" t="s">
        <v>13376</v>
      </c>
    </row>
    <row r="1132" spans="1:9" x14ac:dyDescent="0.25">
      <c r="A1132">
        <f t="shared" si="54"/>
        <v>103</v>
      </c>
      <c r="B1132">
        <f t="shared" si="55"/>
        <v>133</v>
      </c>
      <c r="C1132">
        <f t="shared" si="53"/>
        <v>232</v>
      </c>
      <c r="D1132" t="s">
        <v>7400</v>
      </c>
      <c r="E1132" s="8" t="str">
        <f>VLOOKUP(D1132,'Specimen-Sample'!A$2:L$3024,3)</f>
        <v>PHI</v>
      </c>
      <c r="F1132" s="8">
        <f>VLOOKUP(D1132,'Specimen-Sample'!A$2:O$3024,2)</f>
        <v>1935</v>
      </c>
      <c r="G1132" s="8">
        <f>VLOOKUP(F1132,Malignancy!$A$2:$B$2019,2)</f>
        <v>1991</v>
      </c>
      <c r="H1132" t="s">
        <v>13380</v>
      </c>
      <c r="I1132" t="s">
        <v>13374</v>
      </c>
    </row>
    <row r="1133" spans="1:9" x14ac:dyDescent="0.25">
      <c r="A1133">
        <f t="shared" si="54"/>
        <v>103</v>
      </c>
      <c r="B1133">
        <f t="shared" si="55"/>
        <v>133</v>
      </c>
      <c r="C1133">
        <f t="shared" si="53"/>
        <v>232</v>
      </c>
      <c r="D1133" t="s">
        <v>7400</v>
      </c>
      <c r="E1133" s="8" t="str">
        <f>VLOOKUP(D1133,'Specimen-Sample'!A$2:L$3024,3)</f>
        <v>PHI</v>
      </c>
      <c r="F1133" s="8">
        <f>VLOOKUP(D1133,'Specimen-Sample'!A$2:O$3024,2)</f>
        <v>1935</v>
      </c>
      <c r="G1133" s="8">
        <f>VLOOKUP(F1133,Malignancy!$A$2:$B$2019,2)</f>
        <v>1991</v>
      </c>
      <c r="H1133" t="s">
        <v>13378</v>
      </c>
      <c r="I1133" t="s">
        <v>13369</v>
      </c>
    </row>
    <row r="1134" spans="1:9" x14ac:dyDescent="0.25">
      <c r="A1134">
        <f t="shared" si="54"/>
        <v>103</v>
      </c>
      <c r="B1134">
        <f t="shared" si="55"/>
        <v>133</v>
      </c>
      <c r="C1134">
        <f t="shared" si="53"/>
        <v>232</v>
      </c>
      <c r="D1134" t="s">
        <v>7400</v>
      </c>
      <c r="E1134" s="8" t="str">
        <f>VLOOKUP(D1134,'Specimen-Sample'!A$2:L$3024,3)</f>
        <v>PHI</v>
      </c>
      <c r="F1134" s="8">
        <f>VLOOKUP(D1134,'Specimen-Sample'!A$2:O$3024,2)</f>
        <v>1935</v>
      </c>
      <c r="G1134" s="8">
        <f>VLOOKUP(F1134,Malignancy!$A$2:$B$2019,2)</f>
        <v>1991</v>
      </c>
      <c r="H1134" t="s">
        <v>13373</v>
      </c>
      <c r="I1134" t="s">
        <v>13368</v>
      </c>
    </row>
    <row r="1135" spans="1:9" x14ac:dyDescent="0.25">
      <c r="A1135">
        <f t="shared" si="54"/>
        <v>103</v>
      </c>
      <c r="B1135">
        <f t="shared" si="55"/>
        <v>133</v>
      </c>
      <c r="C1135">
        <f t="shared" si="53"/>
        <v>232</v>
      </c>
      <c r="D1135" t="s">
        <v>7400</v>
      </c>
      <c r="E1135" s="8" t="str">
        <f>VLOOKUP(D1135,'Specimen-Sample'!A$2:L$3024,3)</f>
        <v>PHI</v>
      </c>
      <c r="F1135" s="8">
        <f>VLOOKUP(D1135,'Specimen-Sample'!A$2:O$3024,2)</f>
        <v>1935</v>
      </c>
      <c r="G1135" s="8">
        <f>VLOOKUP(F1135,Malignancy!$A$2:$B$2019,2)</f>
        <v>1991</v>
      </c>
      <c r="H1135" t="s">
        <v>13372</v>
      </c>
      <c r="I1135" t="s">
        <v>13371</v>
      </c>
    </row>
    <row r="1136" spans="1:9" x14ac:dyDescent="0.25">
      <c r="A1136">
        <f t="shared" si="54"/>
        <v>103</v>
      </c>
      <c r="B1136">
        <f t="shared" si="55"/>
        <v>134</v>
      </c>
      <c r="C1136">
        <f t="shared" si="53"/>
        <v>233</v>
      </c>
      <c r="D1136" t="s">
        <v>8935</v>
      </c>
      <c r="E1136" s="8" t="e">
        <f>VLOOKUP(D1136,'Specimen-Sample'!A$2:L$3024,3)</f>
        <v>#N/A</v>
      </c>
      <c r="F1136" s="8">
        <f>VLOOKUP(D1136,'Specimen-Sample'!A$2:O$3024,2)</f>
        <v>2619</v>
      </c>
      <c r="G1136" s="8">
        <f>VLOOKUP(F1136,Malignancy!$A$2:$B$2019,2)</f>
        <v>2108</v>
      </c>
      <c r="H1136" t="s">
        <v>10698</v>
      </c>
      <c r="I1136" t="s">
        <v>10693</v>
      </c>
    </row>
    <row r="1137" spans="1:9" x14ac:dyDescent="0.25">
      <c r="A1137">
        <f t="shared" si="54"/>
        <v>103</v>
      </c>
      <c r="B1137">
        <f t="shared" si="55"/>
        <v>134</v>
      </c>
      <c r="C1137">
        <f t="shared" si="53"/>
        <v>233</v>
      </c>
      <c r="D1137" t="s">
        <v>8935</v>
      </c>
      <c r="E1137" s="8" t="e">
        <f>VLOOKUP(D1137,'Specimen-Sample'!A$2:L$3024,3)</f>
        <v>#N/A</v>
      </c>
      <c r="F1137" s="8">
        <f>VLOOKUP(D1137,'Specimen-Sample'!A$2:O$3024,2)</f>
        <v>2619</v>
      </c>
      <c r="G1137" s="8">
        <f>VLOOKUP(F1137,Malignancy!$A$2:$B$2019,2)</f>
        <v>2108</v>
      </c>
      <c r="H1137" t="s">
        <v>10692</v>
      </c>
      <c r="I1137" t="s">
        <v>10683</v>
      </c>
    </row>
    <row r="1138" spans="1:9" x14ac:dyDescent="0.25">
      <c r="A1138">
        <f t="shared" si="54"/>
        <v>103</v>
      </c>
      <c r="B1138">
        <f t="shared" si="55"/>
        <v>134</v>
      </c>
      <c r="C1138">
        <f t="shared" si="53"/>
        <v>233</v>
      </c>
      <c r="D1138" t="s">
        <v>8935</v>
      </c>
      <c r="E1138" s="8" t="e">
        <f>VLOOKUP(D1138,'Specimen-Sample'!A$2:L$3024,3)</f>
        <v>#N/A</v>
      </c>
      <c r="F1138" s="8">
        <f>VLOOKUP(D1138,'Specimen-Sample'!A$2:O$3024,2)</f>
        <v>2619</v>
      </c>
      <c r="G1138" s="8">
        <f>VLOOKUP(F1138,Malignancy!$A$2:$B$2019,2)</f>
        <v>2108</v>
      </c>
      <c r="H1138" t="s">
        <v>10703</v>
      </c>
      <c r="I1138" t="s">
        <v>10685</v>
      </c>
    </row>
    <row r="1139" spans="1:9" x14ac:dyDescent="0.25">
      <c r="A1139">
        <f t="shared" si="54"/>
        <v>103</v>
      </c>
      <c r="B1139">
        <f t="shared" si="55"/>
        <v>134</v>
      </c>
      <c r="C1139">
        <f t="shared" si="53"/>
        <v>233</v>
      </c>
      <c r="D1139" t="s">
        <v>8935</v>
      </c>
      <c r="E1139" s="8" t="e">
        <f>VLOOKUP(D1139,'Specimen-Sample'!A$2:L$3024,3)</f>
        <v>#N/A</v>
      </c>
      <c r="F1139" s="8">
        <f>VLOOKUP(D1139,'Specimen-Sample'!A$2:O$3024,2)</f>
        <v>2619</v>
      </c>
      <c r="G1139" s="8">
        <f>VLOOKUP(F1139,Malignancy!$A$2:$B$2019,2)</f>
        <v>2108</v>
      </c>
      <c r="H1139" t="s">
        <v>10695</v>
      </c>
      <c r="I1139" t="s">
        <v>10694</v>
      </c>
    </row>
    <row r="1140" spans="1:9" x14ac:dyDescent="0.25">
      <c r="A1140">
        <f t="shared" si="54"/>
        <v>103</v>
      </c>
      <c r="B1140">
        <f t="shared" si="55"/>
        <v>134</v>
      </c>
      <c r="C1140">
        <f t="shared" si="53"/>
        <v>233</v>
      </c>
      <c r="D1140" t="s">
        <v>8935</v>
      </c>
      <c r="E1140" s="8" t="e">
        <f>VLOOKUP(D1140,'Specimen-Sample'!A$2:L$3024,3)</f>
        <v>#N/A</v>
      </c>
      <c r="F1140" s="8">
        <f>VLOOKUP(D1140,'Specimen-Sample'!A$2:O$3024,2)</f>
        <v>2619</v>
      </c>
      <c r="G1140" s="8">
        <f>VLOOKUP(F1140,Malignancy!$A$2:$B$2019,2)</f>
        <v>2108</v>
      </c>
      <c r="H1140" t="s">
        <v>10687</v>
      </c>
      <c r="I1140" t="s">
        <v>10686</v>
      </c>
    </row>
    <row r="1141" spans="1:9" x14ac:dyDescent="0.25">
      <c r="A1141">
        <f t="shared" si="54"/>
        <v>103</v>
      </c>
      <c r="B1141">
        <f t="shared" si="55"/>
        <v>134</v>
      </c>
      <c r="C1141">
        <f t="shared" si="53"/>
        <v>233</v>
      </c>
      <c r="D1141" t="s">
        <v>8935</v>
      </c>
      <c r="E1141" s="8" t="e">
        <f>VLOOKUP(D1141,'Specimen-Sample'!A$2:L$3024,3)</f>
        <v>#N/A</v>
      </c>
      <c r="F1141" s="8">
        <f>VLOOKUP(D1141,'Specimen-Sample'!A$2:O$3024,2)</f>
        <v>2619</v>
      </c>
      <c r="G1141" s="8">
        <f>VLOOKUP(F1141,Malignancy!$A$2:$B$2019,2)</f>
        <v>2108</v>
      </c>
      <c r="H1141" t="s">
        <v>10681</v>
      </c>
      <c r="I1141" t="s">
        <v>10696</v>
      </c>
    </row>
    <row r="1142" spans="1:9" x14ac:dyDescent="0.25">
      <c r="A1142">
        <f t="shared" si="54"/>
        <v>103</v>
      </c>
      <c r="B1142">
        <f t="shared" si="55"/>
        <v>134</v>
      </c>
      <c r="C1142">
        <f t="shared" si="53"/>
        <v>233</v>
      </c>
      <c r="D1142" t="s">
        <v>8935</v>
      </c>
      <c r="E1142" s="8" t="e">
        <f>VLOOKUP(D1142,'Specimen-Sample'!A$2:L$3024,3)</f>
        <v>#N/A</v>
      </c>
      <c r="F1142" s="8">
        <f>VLOOKUP(D1142,'Specimen-Sample'!A$2:O$3024,2)</f>
        <v>2619</v>
      </c>
      <c r="G1142" s="8">
        <f>VLOOKUP(F1142,Malignancy!$A$2:$B$2019,2)</f>
        <v>2108</v>
      </c>
      <c r="H1142" t="s">
        <v>10679</v>
      </c>
      <c r="I1142" t="s">
        <v>10689</v>
      </c>
    </row>
    <row r="1143" spans="1:9" x14ac:dyDescent="0.25">
      <c r="A1143">
        <f t="shared" si="54"/>
        <v>103</v>
      </c>
      <c r="B1143">
        <f t="shared" si="55"/>
        <v>134</v>
      </c>
      <c r="C1143">
        <f t="shared" si="53"/>
        <v>233</v>
      </c>
      <c r="D1143" t="s">
        <v>8935</v>
      </c>
      <c r="E1143" s="8" t="e">
        <f>VLOOKUP(D1143,'Specimen-Sample'!A$2:L$3024,3)</f>
        <v>#N/A</v>
      </c>
      <c r="F1143" s="8">
        <f>VLOOKUP(D1143,'Specimen-Sample'!A$2:O$3024,2)</f>
        <v>2619</v>
      </c>
      <c r="G1143" s="8">
        <f>VLOOKUP(F1143,Malignancy!$A$2:$B$2019,2)</f>
        <v>2108</v>
      </c>
      <c r="H1143" t="s">
        <v>10690</v>
      </c>
      <c r="I1143" t="s">
        <v>10697</v>
      </c>
    </row>
    <row r="1144" spans="1:9" x14ac:dyDescent="0.25">
      <c r="A1144">
        <f t="shared" si="54"/>
        <v>103</v>
      </c>
      <c r="B1144">
        <f t="shared" si="55"/>
        <v>134</v>
      </c>
      <c r="C1144">
        <f t="shared" si="53"/>
        <v>233</v>
      </c>
      <c r="D1144" t="s">
        <v>8935</v>
      </c>
      <c r="E1144" s="8" t="e">
        <f>VLOOKUP(D1144,'Specimen-Sample'!A$2:L$3024,3)</f>
        <v>#N/A</v>
      </c>
      <c r="F1144" s="8">
        <f>VLOOKUP(D1144,'Specimen-Sample'!A$2:O$3024,2)</f>
        <v>2619</v>
      </c>
      <c r="G1144" s="8">
        <f>VLOOKUP(F1144,Malignancy!$A$2:$B$2019,2)</f>
        <v>2108</v>
      </c>
      <c r="H1144" t="s">
        <v>10688</v>
      </c>
      <c r="I1144" t="s">
        <v>10701</v>
      </c>
    </row>
    <row r="1145" spans="1:9" x14ac:dyDescent="0.25">
      <c r="A1145">
        <f t="shared" si="54"/>
        <v>103</v>
      </c>
      <c r="B1145">
        <f t="shared" si="55"/>
        <v>134</v>
      </c>
      <c r="C1145">
        <f t="shared" si="53"/>
        <v>233</v>
      </c>
      <c r="D1145" t="s">
        <v>8935</v>
      </c>
      <c r="E1145" s="8" t="e">
        <f>VLOOKUP(D1145,'Specimen-Sample'!A$2:L$3024,3)</f>
        <v>#N/A</v>
      </c>
      <c r="F1145" s="8">
        <f>VLOOKUP(D1145,'Specimen-Sample'!A$2:O$3024,2)</f>
        <v>2619</v>
      </c>
      <c r="G1145" s="8">
        <f>VLOOKUP(F1145,Malignancy!$A$2:$B$2019,2)</f>
        <v>2108</v>
      </c>
      <c r="H1145" t="s">
        <v>10704</v>
      </c>
      <c r="I1145" t="s">
        <v>10680</v>
      </c>
    </row>
    <row r="1146" spans="1:9" x14ac:dyDescent="0.25">
      <c r="A1146">
        <f t="shared" si="54"/>
        <v>103</v>
      </c>
      <c r="B1146">
        <f t="shared" si="55"/>
        <v>134</v>
      </c>
      <c r="C1146">
        <f t="shared" si="53"/>
        <v>233</v>
      </c>
      <c r="D1146" t="s">
        <v>8935</v>
      </c>
      <c r="E1146" s="8" t="e">
        <f>VLOOKUP(D1146,'Specimen-Sample'!A$2:L$3024,3)</f>
        <v>#N/A</v>
      </c>
      <c r="F1146" s="8">
        <f>VLOOKUP(D1146,'Specimen-Sample'!A$2:O$3024,2)</f>
        <v>2619</v>
      </c>
      <c r="G1146" s="8">
        <f>VLOOKUP(F1146,Malignancy!$A$2:$B$2019,2)</f>
        <v>2108</v>
      </c>
      <c r="H1146" t="s">
        <v>10702</v>
      </c>
      <c r="I1146" t="s">
        <v>10699</v>
      </c>
    </row>
    <row r="1147" spans="1:9" x14ac:dyDescent="0.25">
      <c r="A1147">
        <f t="shared" si="54"/>
        <v>103</v>
      </c>
      <c r="B1147">
        <f t="shared" si="55"/>
        <v>134</v>
      </c>
      <c r="C1147">
        <f t="shared" si="53"/>
        <v>233</v>
      </c>
      <c r="D1147" t="s">
        <v>8935</v>
      </c>
      <c r="E1147" s="8" t="e">
        <f>VLOOKUP(D1147,'Specimen-Sample'!A$2:L$3024,3)</f>
        <v>#N/A</v>
      </c>
      <c r="F1147" s="8">
        <f>VLOOKUP(D1147,'Specimen-Sample'!A$2:O$3024,2)</f>
        <v>2619</v>
      </c>
      <c r="G1147" s="8">
        <f>VLOOKUP(F1147,Malignancy!$A$2:$B$2019,2)</f>
        <v>2108</v>
      </c>
      <c r="H1147" t="s">
        <v>10700</v>
      </c>
      <c r="I1147" t="s">
        <v>10691</v>
      </c>
    </row>
    <row r="1148" spans="1:9" x14ac:dyDescent="0.25">
      <c r="A1148">
        <f t="shared" si="54"/>
        <v>103</v>
      </c>
      <c r="B1148">
        <f t="shared" si="55"/>
        <v>134</v>
      </c>
      <c r="C1148">
        <f t="shared" si="53"/>
        <v>233</v>
      </c>
      <c r="D1148" t="s">
        <v>8935</v>
      </c>
      <c r="E1148" s="8" t="e">
        <f>VLOOKUP(D1148,'Specimen-Sample'!A$2:L$3024,3)</f>
        <v>#N/A</v>
      </c>
      <c r="F1148" s="8">
        <f>VLOOKUP(D1148,'Specimen-Sample'!A$2:O$3024,2)</f>
        <v>2619</v>
      </c>
      <c r="G1148" s="8">
        <f>VLOOKUP(F1148,Malignancy!$A$2:$B$2019,2)</f>
        <v>2108</v>
      </c>
      <c r="H1148" t="s">
        <v>10684</v>
      </c>
      <c r="I1148" t="s">
        <v>10682</v>
      </c>
    </row>
    <row r="1149" spans="1:9" x14ac:dyDescent="0.25">
      <c r="A1149">
        <f t="shared" si="54"/>
        <v>103</v>
      </c>
      <c r="B1149">
        <f t="shared" si="55"/>
        <v>134</v>
      </c>
      <c r="C1149">
        <f t="shared" si="53"/>
        <v>234</v>
      </c>
      <c r="D1149" t="s">
        <v>6505</v>
      </c>
      <c r="E1149" s="8" t="str">
        <f>VLOOKUP(D1149,'Specimen-Sample'!A$2:L$3024,3)</f>
        <v>PHI</v>
      </c>
      <c r="F1149" s="8">
        <f>VLOOKUP(D1149,'Specimen-Sample'!A$2:O$3024,2)</f>
        <v>1581</v>
      </c>
      <c r="G1149" s="8">
        <f>VLOOKUP(F1149,Malignancy!$A$2:$B$2019,2)</f>
        <v>1626</v>
      </c>
      <c r="H1149" t="s">
        <v>10865</v>
      </c>
      <c r="I1149" t="s">
        <v>10876</v>
      </c>
    </row>
    <row r="1150" spans="1:9" x14ac:dyDescent="0.25">
      <c r="A1150">
        <f t="shared" si="54"/>
        <v>103</v>
      </c>
      <c r="B1150">
        <f t="shared" si="55"/>
        <v>134</v>
      </c>
      <c r="C1150">
        <f t="shared" si="53"/>
        <v>234</v>
      </c>
      <c r="D1150" t="s">
        <v>6505</v>
      </c>
      <c r="E1150" s="8" t="str">
        <f>VLOOKUP(D1150,'Specimen-Sample'!A$2:L$3024,3)</f>
        <v>PHI</v>
      </c>
      <c r="F1150" s="8">
        <f>VLOOKUP(D1150,'Specimen-Sample'!A$2:O$3024,2)</f>
        <v>1581</v>
      </c>
      <c r="G1150" s="8">
        <f>VLOOKUP(F1150,Malignancy!$A$2:$B$2019,2)</f>
        <v>1626</v>
      </c>
      <c r="H1150" t="s">
        <v>10871</v>
      </c>
      <c r="I1150" t="s">
        <v>10859</v>
      </c>
    </row>
    <row r="1151" spans="1:9" x14ac:dyDescent="0.25">
      <c r="A1151">
        <f t="shared" si="54"/>
        <v>103</v>
      </c>
      <c r="B1151">
        <f t="shared" si="55"/>
        <v>134</v>
      </c>
      <c r="C1151">
        <f t="shared" si="53"/>
        <v>234</v>
      </c>
      <c r="D1151" t="s">
        <v>6505</v>
      </c>
      <c r="E1151" s="8" t="str">
        <f>VLOOKUP(D1151,'Specimen-Sample'!A$2:L$3024,3)</f>
        <v>PHI</v>
      </c>
      <c r="F1151" s="8">
        <f>VLOOKUP(D1151,'Specimen-Sample'!A$2:O$3024,2)</f>
        <v>1581</v>
      </c>
      <c r="G1151" s="8">
        <f>VLOOKUP(F1151,Malignancy!$A$2:$B$2019,2)</f>
        <v>1626</v>
      </c>
      <c r="H1151" t="s">
        <v>10874</v>
      </c>
      <c r="I1151" t="s">
        <v>10854</v>
      </c>
    </row>
    <row r="1152" spans="1:9" x14ac:dyDescent="0.25">
      <c r="A1152">
        <f t="shared" si="54"/>
        <v>103</v>
      </c>
      <c r="B1152">
        <f t="shared" si="55"/>
        <v>134</v>
      </c>
      <c r="C1152">
        <f t="shared" si="53"/>
        <v>234</v>
      </c>
      <c r="D1152" t="s">
        <v>6505</v>
      </c>
      <c r="E1152" s="8" t="str">
        <f>VLOOKUP(D1152,'Specimen-Sample'!A$2:L$3024,3)</f>
        <v>PHI</v>
      </c>
      <c r="F1152" s="8">
        <f>VLOOKUP(D1152,'Specimen-Sample'!A$2:O$3024,2)</f>
        <v>1581</v>
      </c>
      <c r="G1152" s="8">
        <f>VLOOKUP(F1152,Malignancy!$A$2:$B$2019,2)</f>
        <v>1626</v>
      </c>
      <c r="H1152" t="s">
        <v>10852</v>
      </c>
      <c r="I1152" t="s">
        <v>10853</v>
      </c>
    </row>
    <row r="1153" spans="1:9" x14ac:dyDescent="0.25">
      <c r="A1153">
        <f t="shared" si="54"/>
        <v>103</v>
      </c>
      <c r="B1153">
        <f t="shared" si="55"/>
        <v>134</v>
      </c>
      <c r="C1153">
        <f t="shared" si="53"/>
        <v>234</v>
      </c>
      <c r="D1153" t="s">
        <v>6505</v>
      </c>
      <c r="E1153" s="8" t="str">
        <f>VLOOKUP(D1153,'Specimen-Sample'!A$2:L$3024,3)</f>
        <v>PHI</v>
      </c>
      <c r="F1153" s="8">
        <f>VLOOKUP(D1153,'Specimen-Sample'!A$2:O$3024,2)</f>
        <v>1581</v>
      </c>
      <c r="G1153" s="8">
        <f>VLOOKUP(F1153,Malignancy!$A$2:$B$2019,2)</f>
        <v>1626</v>
      </c>
      <c r="H1153" t="s">
        <v>10873</v>
      </c>
      <c r="I1153" t="s">
        <v>10869</v>
      </c>
    </row>
    <row r="1154" spans="1:9" x14ac:dyDescent="0.25">
      <c r="A1154">
        <f t="shared" si="54"/>
        <v>103</v>
      </c>
      <c r="B1154">
        <f t="shared" si="55"/>
        <v>134</v>
      </c>
      <c r="C1154">
        <f t="shared" si="53"/>
        <v>234</v>
      </c>
      <c r="D1154" t="s">
        <v>6505</v>
      </c>
      <c r="E1154" s="8" t="str">
        <f>VLOOKUP(D1154,'Specimen-Sample'!A$2:L$3024,3)</f>
        <v>PHI</v>
      </c>
      <c r="F1154" s="8">
        <f>VLOOKUP(D1154,'Specimen-Sample'!A$2:O$3024,2)</f>
        <v>1581</v>
      </c>
      <c r="G1154" s="8">
        <f>VLOOKUP(F1154,Malignancy!$A$2:$B$2019,2)</f>
        <v>1626</v>
      </c>
      <c r="H1154" t="s">
        <v>10857</v>
      </c>
      <c r="I1154" t="s">
        <v>10868</v>
      </c>
    </row>
    <row r="1155" spans="1:9" x14ac:dyDescent="0.25">
      <c r="A1155">
        <f t="shared" si="54"/>
        <v>103</v>
      </c>
      <c r="B1155">
        <f t="shared" si="55"/>
        <v>134</v>
      </c>
      <c r="C1155">
        <f t="shared" si="53"/>
        <v>234</v>
      </c>
      <c r="D1155" t="s">
        <v>6505</v>
      </c>
      <c r="E1155" s="8" t="str">
        <f>VLOOKUP(D1155,'Specimen-Sample'!A$2:L$3024,3)</f>
        <v>PHI</v>
      </c>
      <c r="F1155" s="8">
        <f>VLOOKUP(D1155,'Specimen-Sample'!A$2:O$3024,2)</f>
        <v>1581</v>
      </c>
      <c r="G1155" s="8">
        <f>VLOOKUP(F1155,Malignancy!$A$2:$B$2019,2)</f>
        <v>1626</v>
      </c>
      <c r="H1155" t="s">
        <v>10863</v>
      </c>
      <c r="I1155" t="s">
        <v>10867</v>
      </c>
    </row>
    <row r="1156" spans="1:9" x14ac:dyDescent="0.25">
      <c r="A1156">
        <f t="shared" si="54"/>
        <v>103</v>
      </c>
      <c r="B1156">
        <f t="shared" si="55"/>
        <v>134</v>
      </c>
      <c r="C1156">
        <f t="shared" ref="C1156:C1219" si="56">IF(D1155&lt;&gt;D1156,C1155+1,C1155)</f>
        <v>234</v>
      </c>
      <c r="D1156" t="s">
        <v>6505</v>
      </c>
      <c r="E1156" s="8" t="str">
        <f>VLOOKUP(D1156,'Specimen-Sample'!A$2:L$3024,3)</f>
        <v>PHI</v>
      </c>
      <c r="F1156" s="8">
        <f>VLOOKUP(D1156,'Specimen-Sample'!A$2:O$3024,2)</f>
        <v>1581</v>
      </c>
      <c r="G1156" s="8">
        <f>VLOOKUP(F1156,Malignancy!$A$2:$B$2019,2)</f>
        <v>1626</v>
      </c>
      <c r="H1156" t="s">
        <v>10866</v>
      </c>
      <c r="I1156" t="s">
        <v>10858</v>
      </c>
    </row>
    <row r="1157" spans="1:9" x14ac:dyDescent="0.25">
      <c r="A1157">
        <f t="shared" si="54"/>
        <v>103</v>
      </c>
      <c r="B1157">
        <f t="shared" si="55"/>
        <v>134</v>
      </c>
      <c r="C1157">
        <f t="shared" si="56"/>
        <v>234</v>
      </c>
      <c r="D1157" t="s">
        <v>6505</v>
      </c>
      <c r="E1157" s="8" t="str">
        <f>VLOOKUP(D1157,'Specimen-Sample'!A$2:L$3024,3)</f>
        <v>PHI</v>
      </c>
      <c r="F1157" s="8">
        <f>VLOOKUP(D1157,'Specimen-Sample'!A$2:O$3024,2)</f>
        <v>1581</v>
      </c>
      <c r="G1157" s="8">
        <f>VLOOKUP(F1157,Malignancy!$A$2:$B$2019,2)</f>
        <v>1626</v>
      </c>
      <c r="H1157" t="s">
        <v>10861</v>
      </c>
      <c r="I1157" t="s">
        <v>10872</v>
      </c>
    </row>
    <row r="1158" spans="1:9" x14ac:dyDescent="0.25">
      <c r="A1158">
        <f t="shared" si="54"/>
        <v>103</v>
      </c>
      <c r="B1158">
        <f t="shared" si="55"/>
        <v>134</v>
      </c>
      <c r="C1158">
        <f t="shared" si="56"/>
        <v>234</v>
      </c>
      <c r="D1158" t="s">
        <v>6505</v>
      </c>
      <c r="E1158" s="8" t="str">
        <f>VLOOKUP(D1158,'Specimen-Sample'!A$2:L$3024,3)</f>
        <v>PHI</v>
      </c>
      <c r="F1158" s="8">
        <f>VLOOKUP(D1158,'Specimen-Sample'!A$2:O$3024,2)</f>
        <v>1581</v>
      </c>
      <c r="G1158" s="8">
        <f>VLOOKUP(F1158,Malignancy!$A$2:$B$2019,2)</f>
        <v>1626</v>
      </c>
      <c r="H1158" t="s">
        <v>10856</v>
      </c>
      <c r="I1158" t="s">
        <v>10864</v>
      </c>
    </row>
    <row r="1159" spans="1:9" x14ac:dyDescent="0.25">
      <c r="A1159">
        <f t="shared" si="54"/>
        <v>103</v>
      </c>
      <c r="B1159">
        <f t="shared" si="55"/>
        <v>134</v>
      </c>
      <c r="C1159">
        <f t="shared" si="56"/>
        <v>234</v>
      </c>
      <c r="D1159" t="s">
        <v>6505</v>
      </c>
      <c r="E1159" s="8" t="str">
        <f>VLOOKUP(D1159,'Specimen-Sample'!A$2:L$3024,3)</f>
        <v>PHI</v>
      </c>
      <c r="F1159" s="8">
        <f>VLOOKUP(D1159,'Specimen-Sample'!A$2:O$3024,2)</f>
        <v>1581</v>
      </c>
      <c r="G1159" s="8">
        <f>VLOOKUP(F1159,Malignancy!$A$2:$B$2019,2)</f>
        <v>1626</v>
      </c>
      <c r="H1159" t="s">
        <v>10862</v>
      </c>
      <c r="I1159" t="s">
        <v>10860</v>
      </c>
    </row>
    <row r="1160" spans="1:9" x14ac:dyDescent="0.25">
      <c r="A1160">
        <f t="shared" si="54"/>
        <v>103</v>
      </c>
      <c r="B1160">
        <f t="shared" si="55"/>
        <v>134</v>
      </c>
      <c r="C1160">
        <f t="shared" si="56"/>
        <v>234</v>
      </c>
      <c r="D1160" t="s">
        <v>6505</v>
      </c>
      <c r="E1160" s="8" t="str">
        <f>VLOOKUP(D1160,'Specimen-Sample'!A$2:L$3024,3)</f>
        <v>PHI</v>
      </c>
      <c r="F1160" s="8">
        <f>VLOOKUP(D1160,'Specimen-Sample'!A$2:O$3024,2)</f>
        <v>1581</v>
      </c>
      <c r="G1160" s="8">
        <f>VLOOKUP(F1160,Malignancy!$A$2:$B$2019,2)</f>
        <v>1626</v>
      </c>
      <c r="H1160" t="s">
        <v>10851</v>
      </c>
      <c r="I1160" t="s">
        <v>10870</v>
      </c>
    </row>
    <row r="1161" spans="1:9" x14ac:dyDescent="0.25">
      <c r="A1161">
        <f t="shared" si="54"/>
        <v>103</v>
      </c>
      <c r="B1161">
        <f t="shared" si="55"/>
        <v>134</v>
      </c>
      <c r="C1161">
        <f t="shared" si="56"/>
        <v>234</v>
      </c>
      <c r="D1161" t="s">
        <v>6505</v>
      </c>
      <c r="E1161" s="8" t="str">
        <f>VLOOKUP(D1161,'Specimen-Sample'!A$2:L$3024,3)</f>
        <v>PHI</v>
      </c>
      <c r="F1161" s="8">
        <f>VLOOKUP(D1161,'Specimen-Sample'!A$2:O$3024,2)</f>
        <v>1581</v>
      </c>
      <c r="G1161" s="8">
        <f>VLOOKUP(F1161,Malignancy!$A$2:$B$2019,2)</f>
        <v>1626</v>
      </c>
      <c r="H1161" t="s">
        <v>10855</v>
      </c>
      <c r="I1161" t="s">
        <v>10875</v>
      </c>
    </row>
    <row r="1162" spans="1:9" x14ac:dyDescent="0.25">
      <c r="A1162">
        <f t="shared" si="54"/>
        <v>103</v>
      </c>
      <c r="B1162">
        <f t="shared" si="55"/>
        <v>134</v>
      </c>
      <c r="C1162">
        <f t="shared" si="56"/>
        <v>235</v>
      </c>
      <c r="D1162" t="s">
        <v>6264</v>
      </c>
      <c r="E1162" s="8" t="str">
        <f>VLOOKUP(D1162,'Specimen-Sample'!A$2:L$3024,3)</f>
        <v>PHI</v>
      </c>
      <c r="F1162" s="8">
        <f>VLOOKUP(D1162,'Specimen-Sample'!A$2:O$3024,2)</f>
        <v>1496</v>
      </c>
      <c r="G1162" s="8">
        <f>VLOOKUP(F1162,Malignancy!$A$2:$B$2019,2)</f>
        <v>1541</v>
      </c>
      <c r="H1162" t="s">
        <v>10411</v>
      </c>
      <c r="I1162" t="s">
        <v>10409</v>
      </c>
    </row>
    <row r="1163" spans="1:9" x14ac:dyDescent="0.25">
      <c r="A1163">
        <f t="shared" si="54"/>
        <v>103</v>
      </c>
      <c r="B1163">
        <f t="shared" si="55"/>
        <v>134</v>
      </c>
      <c r="C1163">
        <f t="shared" si="56"/>
        <v>235</v>
      </c>
      <c r="D1163" t="s">
        <v>6264</v>
      </c>
      <c r="E1163" s="8" t="str">
        <f>VLOOKUP(D1163,'Specimen-Sample'!A$2:L$3024,3)</f>
        <v>PHI</v>
      </c>
      <c r="F1163" s="8">
        <f>VLOOKUP(D1163,'Specimen-Sample'!A$2:O$3024,2)</f>
        <v>1496</v>
      </c>
      <c r="G1163" s="8">
        <f>VLOOKUP(F1163,Malignancy!$A$2:$B$2019,2)</f>
        <v>1541</v>
      </c>
      <c r="H1163" t="s">
        <v>10425</v>
      </c>
      <c r="I1163" t="s">
        <v>10430</v>
      </c>
    </row>
    <row r="1164" spans="1:9" x14ac:dyDescent="0.25">
      <c r="A1164">
        <f t="shared" si="54"/>
        <v>103</v>
      </c>
      <c r="B1164">
        <f t="shared" si="55"/>
        <v>134</v>
      </c>
      <c r="C1164">
        <f t="shared" si="56"/>
        <v>235</v>
      </c>
      <c r="D1164" t="s">
        <v>6264</v>
      </c>
      <c r="E1164" s="8" t="str">
        <f>VLOOKUP(D1164,'Specimen-Sample'!A$2:L$3024,3)</f>
        <v>PHI</v>
      </c>
      <c r="F1164" s="8">
        <f>VLOOKUP(D1164,'Specimen-Sample'!A$2:O$3024,2)</f>
        <v>1496</v>
      </c>
      <c r="G1164" s="8">
        <f>VLOOKUP(F1164,Malignancy!$A$2:$B$2019,2)</f>
        <v>1541</v>
      </c>
      <c r="H1164" t="s">
        <v>10412</v>
      </c>
      <c r="I1164" t="s">
        <v>10418</v>
      </c>
    </row>
    <row r="1165" spans="1:9" x14ac:dyDescent="0.25">
      <c r="A1165">
        <f t="shared" si="54"/>
        <v>103</v>
      </c>
      <c r="B1165">
        <f t="shared" si="55"/>
        <v>134</v>
      </c>
      <c r="C1165">
        <f t="shared" si="56"/>
        <v>235</v>
      </c>
      <c r="D1165" t="s">
        <v>6264</v>
      </c>
      <c r="E1165" s="8" t="str">
        <f>VLOOKUP(D1165,'Specimen-Sample'!A$2:L$3024,3)</f>
        <v>PHI</v>
      </c>
      <c r="F1165" s="8">
        <f>VLOOKUP(D1165,'Specimen-Sample'!A$2:O$3024,2)</f>
        <v>1496</v>
      </c>
      <c r="G1165" s="8">
        <f>VLOOKUP(F1165,Malignancy!$A$2:$B$2019,2)</f>
        <v>1541</v>
      </c>
      <c r="H1165" t="s">
        <v>10410</v>
      </c>
      <c r="I1165" t="s">
        <v>10416</v>
      </c>
    </row>
    <row r="1166" spans="1:9" x14ac:dyDescent="0.25">
      <c r="A1166">
        <f t="shared" si="54"/>
        <v>103</v>
      </c>
      <c r="B1166">
        <f t="shared" si="55"/>
        <v>134</v>
      </c>
      <c r="C1166">
        <f t="shared" si="56"/>
        <v>235</v>
      </c>
      <c r="D1166" t="s">
        <v>6264</v>
      </c>
      <c r="E1166" s="8" t="str">
        <f>VLOOKUP(D1166,'Specimen-Sample'!A$2:L$3024,3)</f>
        <v>PHI</v>
      </c>
      <c r="F1166" s="8">
        <f>VLOOKUP(D1166,'Specimen-Sample'!A$2:O$3024,2)</f>
        <v>1496</v>
      </c>
      <c r="G1166" s="8">
        <f>VLOOKUP(F1166,Malignancy!$A$2:$B$2019,2)</f>
        <v>1541</v>
      </c>
      <c r="H1166" t="s">
        <v>10420</v>
      </c>
      <c r="I1166" t="s">
        <v>10432</v>
      </c>
    </row>
    <row r="1167" spans="1:9" x14ac:dyDescent="0.25">
      <c r="A1167">
        <f t="shared" si="54"/>
        <v>103</v>
      </c>
      <c r="B1167">
        <f t="shared" si="55"/>
        <v>134</v>
      </c>
      <c r="C1167">
        <f t="shared" si="56"/>
        <v>235</v>
      </c>
      <c r="D1167" t="s">
        <v>6264</v>
      </c>
      <c r="E1167" s="8" t="str">
        <f>VLOOKUP(D1167,'Specimen-Sample'!A$2:L$3024,3)</f>
        <v>PHI</v>
      </c>
      <c r="F1167" s="8">
        <f>VLOOKUP(D1167,'Specimen-Sample'!A$2:O$3024,2)</f>
        <v>1496</v>
      </c>
      <c r="G1167" s="8">
        <f>VLOOKUP(F1167,Malignancy!$A$2:$B$2019,2)</f>
        <v>1541</v>
      </c>
      <c r="H1167" t="s">
        <v>10422</v>
      </c>
      <c r="I1167" t="s">
        <v>10414</v>
      </c>
    </row>
    <row r="1168" spans="1:9" x14ac:dyDescent="0.25">
      <c r="A1168">
        <f t="shared" si="54"/>
        <v>103</v>
      </c>
      <c r="B1168">
        <f t="shared" si="55"/>
        <v>134</v>
      </c>
      <c r="C1168">
        <f t="shared" si="56"/>
        <v>235</v>
      </c>
      <c r="D1168" t="s">
        <v>6264</v>
      </c>
      <c r="E1168" s="8" t="str">
        <f>VLOOKUP(D1168,'Specimen-Sample'!A$2:L$3024,3)</f>
        <v>PHI</v>
      </c>
      <c r="F1168" s="8">
        <f>VLOOKUP(D1168,'Specimen-Sample'!A$2:O$3024,2)</f>
        <v>1496</v>
      </c>
      <c r="G1168" s="8">
        <f>VLOOKUP(F1168,Malignancy!$A$2:$B$2019,2)</f>
        <v>1541</v>
      </c>
      <c r="H1168" t="s">
        <v>10427</v>
      </c>
      <c r="I1168" t="s">
        <v>10431</v>
      </c>
    </row>
    <row r="1169" spans="1:9" x14ac:dyDescent="0.25">
      <c r="A1169">
        <f t="shared" si="54"/>
        <v>103</v>
      </c>
      <c r="B1169">
        <f t="shared" si="55"/>
        <v>134</v>
      </c>
      <c r="C1169">
        <f t="shared" si="56"/>
        <v>235</v>
      </c>
      <c r="D1169" t="s">
        <v>6264</v>
      </c>
      <c r="E1169" s="8" t="str">
        <f>VLOOKUP(D1169,'Specimen-Sample'!A$2:L$3024,3)</f>
        <v>PHI</v>
      </c>
      <c r="F1169" s="8">
        <f>VLOOKUP(D1169,'Specimen-Sample'!A$2:O$3024,2)</f>
        <v>1496</v>
      </c>
      <c r="G1169" s="8">
        <f>VLOOKUP(F1169,Malignancy!$A$2:$B$2019,2)</f>
        <v>1541</v>
      </c>
      <c r="H1169" t="s">
        <v>10419</v>
      </c>
      <c r="I1169" t="s">
        <v>10421</v>
      </c>
    </row>
    <row r="1170" spans="1:9" x14ac:dyDescent="0.25">
      <c r="A1170">
        <f t="shared" si="54"/>
        <v>103</v>
      </c>
      <c r="B1170">
        <f t="shared" si="55"/>
        <v>134</v>
      </c>
      <c r="C1170">
        <f t="shared" si="56"/>
        <v>235</v>
      </c>
      <c r="D1170" t="s">
        <v>6264</v>
      </c>
      <c r="E1170" s="8" t="str">
        <f>VLOOKUP(D1170,'Specimen-Sample'!A$2:L$3024,3)</f>
        <v>PHI</v>
      </c>
      <c r="F1170" s="8">
        <f>VLOOKUP(D1170,'Specimen-Sample'!A$2:O$3024,2)</f>
        <v>1496</v>
      </c>
      <c r="G1170" s="8">
        <f>VLOOKUP(F1170,Malignancy!$A$2:$B$2019,2)</f>
        <v>1541</v>
      </c>
      <c r="H1170" t="s">
        <v>10429</v>
      </c>
      <c r="I1170" t="s">
        <v>10433</v>
      </c>
    </row>
    <row r="1171" spans="1:9" x14ac:dyDescent="0.25">
      <c r="A1171">
        <f t="shared" ref="A1171:A1234" si="57">FIND("Sample_",H1171)</f>
        <v>103</v>
      </c>
      <c r="B1171">
        <f t="shared" ref="B1171:B1234" si="58">FIND("/",H1171,A1171)</f>
        <v>134</v>
      </c>
      <c r="C1171">
        <f t="shared" si="56"/>
        <v>235</v>
      </c>
      <c r="D1171" t="s">
        <v>6264</v>
      </c>
      <c r="E1171" s="8" t="str">
        <f>VLOOKUP(D1171,'Specimen-Sample'!A$2:L$3024,3)</f>
        <v>PHI</v>
      </c>
      <c r="F1171" s="8">
        <f>VLOOKUP(D1171,'Specimen-Sample'!A$2:O$3024,2)</f>
        <v>1496</v>
      </c>
      <c r="G1171" s="8">
        <f>VLOOKUP(F1171,Malignancy!$A$2:$B$2019,2)</f>
        <v>1541</v>
      </c>
      <c r="H1171" t="s">
        <v>10424</v>
      </c>
      <c r="I1171" t="s">
        <v>10423</v>
      </c>
    </row>
    <row r="1172" spans="1:9" x14ac:dyDescent="0.25">
      <c r="A1172">
        <f t="shared" si="57"/>
        <v>103</v>
      </c>
      <c r="B1172">
        <f t="shared" si="58"/>
        <v>134</v>
      </c>
      <c r="C1172">
        <f t="shared" si="56"/>
        <v>235</v>
      </c>
      <c r="D1172" t="s">
        <v>6264</v>
      </c>
      <c r="E1172" s="8" t="str">
        <f>VLOOKUP(D1172,'Specimen-Sample'!A$2:L$3024,3)</f>
        <v>PHI</v>
      </c>
      <c r="F1172" s="8">
        <f>VLOOKUP(D1172,'Specimen-Sample'!A$2:O$3024,2)</f>
        <v>1496</v>
      </c>
      <c r="G1172" s="8">
        <f>VLOOKUP(F1172,Malignancy!$A$2:$B$2019,2)</f>
        <v>1541</v>
      </c>
      <c r="H1172" t="s">
        <v>10428</v>
      </c>
      <c r="I1172" t="s">
        <v>10415</v>
      </c>
    </row>
    <row r="1173" spans="1:9" x14ac:dyDescent="0.25">
      <c r="A1173">
        <f t="shared" si="57"/>
        <v>103</v>
      </c>
      <c r="B1173">
        <f t="shared" si="58"/>
        <v>134</v>
      </c>
      <c r="C1173">
        <f t="shared" si="56"/>
        <v>235</v>
      </c>
      <c r="D1173" t="s">
        <v>6264</v>
      </c>
      <c r="E1173" s="8" t="str">
        <f>VLOOKUP(D1173,'Specimen-Sample'!A$2:L$3024,3)</f>
        <v>PHI</v>
      </c>
      <c r="F1173" s="8">
        <f>VLOOKUP(D1173,'Specimen-Sample'!A$2:O$3024,2)</f>
        <v>1496</v>
      </c>
      <c r="G1173" s="8">
        <f>VLOOKUP(F1173,Malignancy!$A$2:$B$2019,2)</f>
        <v>1541</v>
      </c>
      <c r="H1173" t="s">
        <v>10434</v>
      </c>
      <c r="I1173" t="s">
        <v>10413</v>
      </c>
    </row>
    <row r="1174" spans="1:9" x14ac:dyDescent="0.25">
      <c r="A1174">
        <f t="shared" si="57"/>
        <v>103</v>
      </c>
      <c r="B1174">
        <f t="shared" si="58"/>
        <v>134</v>
      </c>
      <c r="C1174">
        <f t="shared" si="56"/>
        <v>235</v>
      </c>
      <c r="D1174" t="s">
        <v>6264</v>
      </c>
      <c r="E1174" s="8" t="str">
        <f>VLOOKUP(D1174,'Specimen-Sample'!A$2:L$3024,3)</f>
        <v>PHI</v>
      </c>
      <c r="F1174" s="8">
        <f>VLOOKUP(D1174,'Specimen-Sample'!A$2:O$3024,2)</f>
        <v>1496</v>
      </c>
      <c r="G1174" s="8">
        <f>VLOOKUP(F1174,Malignancy!$A$2:$B$2019,2)</f>
        <v>1541</v>
      </c>
      <c r="H1174" t="s">
        <v>10417</v>
      </c>
      <c r="I1174" t="s">
        <v>10426</v>
      </c>
    </row>
    <row r="1175" spans="1:9" x14ac:dyDescent="0.25">
      <c r="A1175">
        <f t="shared" si="57"/>
        <v>103</v>
      </c>
      <c r="B1175">
        <f t="shared" si="58"/>
        <v>134</v>
      </c>
      <c r="C1175">
        <f t="shared" si="56"/>
        <v>236</v>
      </c>
      <c r="D1175" t="s">
        <v>7792</v>
      </c>
      <c r="E1175" s="8" t="e">
        <f>VLOOKUP(D1175,'Specimen-Sample'!A$2:L$3024,3)</f>
        <v>#N/A</v>
      </c>
      <c r="F1175" s="8">
        <f>VLOOKUP(D1175,'Specimen-Sample'!A$2:O$3024,2)</f>
        <v>2112</v>
      </c>
      <c r="G1175" s="8">
        <f>VLOOKUP(F1175,Malignancy!$A$2:$B$2019,2)</f>
        <v>2108</v>
      </c>
      <c r="H1175" t="s">
        <v>10740</v>
      </c>
      <c r="I1175" t="s">
        <v>10738</v>
      </c>
    </row>
    <row r="1176" spans="1:9" x14ac:dyDescent="0.25">
      <c r="A1176">
        <f t="shared" si="57"/>
        <v>103</v>
      </c>
      <c r="B1176">
        <f t="shared" si="58"/>
        <v>134</v>
      </c>
      <c r="C1176">
        <f t="shared" si="56"/>
        <v>236</v>
      </c>
      <c r="D1176" t="s">
        <v>7792</v>
      </c>
      <c r="E1176" s="8" t="e">
        <f>VLOOKUP(D1176,'Specimen-Sample'!A$2:L$3024,3)</f>
        <v>#N/A</v>
      </c>
      <c r="F1176" s="8">
        <f>VLOOKUP(D1176,'Specimen-Sample'!A$2:O$3024,2)</f>
        <v>2112</v>
      </c>
      <c r="G1176" s="8">
        <f>VLOOKUP(F1176,Malignancy!$A$2:$B$2019,2)</f>
        <v>2108</v>
      </c>
      <c r="H1176" t="s">
        <v>10752</v>
      </c>
      <c r="I1176" t="s">
        <v>10748</v>
      </c>
    </row>
    <row r="1177" spans="1:9" x14ac:dyDescent="0.25">
      <c r="A1177">
        <f t="shared" si="57"/>
        <v>103</v>
      </c>
      <c r="B1177">
        <f t="shared" si="58"/>
        <v>134</v>
      </c>
      <c r="C1177">
        <f t="shared" si="56"/>
        <v>236</v>
      </c>
      <c r="D1177" t="s">
        <v>7792</v>
      </c>
      <c r="E1177" s="8" t="e">
        <f>VLOOKUP(D1177,'Specimen-Sample'!A$2:L$3024,3)</f>
        <v>#N/A</v>
      </c>
      <c r="F1177" s="8">
        <f>VLOOKUP(D1177,'Specimen-Sample'!A$2:O$3024,2)</f>
        <v>2112</v>
      </c>
      <c r="G1177" s="8">
        <f>VLOOKUP(F1177,Malignancy!$A$2:$B$2019,2)</f>
        <v>2108</v>
      </c>
      <c r="H1177" t="s">
        <v>10750</v>
      </c>
      <c r="I1177" t="s">
        <v>10739</v>
      </c>
    </row>
    <row r="1178" spans="1:9" x14ac:dyDescent="0.25">
      <c r="A1178">
        <f t="shared" si="57"/>
        <v>103</v>
      </c>
      <c r="B1178">
        <f t="shared" si="58"/>
        <v>134</v>
      </c>
      <c r="C1178">
        <f t="shared" si="56"/>
        <v>236</v>
      </c>
      <c r="D1178" t="s">
        <v>7792</v>
      </c>
      <c r="E1178" s="8" t="e">
        <f>VLOOKUP(D1178,'Specimen-Sample'!A$2:L$3024,3)</f>
        <v>#N/A</v>
      </c>
      <c r="F1178" s="8">
        <f>VLOOKUP(D1178,'Specimen-Sample'!A$2:O$3024,2)</f>
        <v>2112</v>
      </c>
      <c r="G1178" s="8">
        <f>VLOOKUP(F1178,Malignancy!$A$2:$B$2019,2)</f>
        <v>2108</v>
      </c>
      <c r="H1178" t="s">
        <v>10731</v>
      </c>
      <c r="I1178" t="s">
        <v>10735</v>
      </c>
    </row>
    <row r="1179" spans="1:9" x14ac:dyDescent="0.25">
      <c r="A1179">
        <f t="shared" si="57"/>
        <v>103</v>
      </c>
      <c r="B1179">
        <f t="shared" si="58"/>
        <v>134</v>
      </c>
      <c r="C1179">
        <f t="shared" si="56"/>
        <v>236</v>
      </c>
      <c r="D1179" t="s">
        <v>7792</v>
      </c>
      <c r="E1179" s="8" t="e">
        <f>VLOOKUP(D1179,'Specimen-Sample'!A$2:L$3024,3)</f>
        <v>#N/A</v>
      </c>
      <c r="F1179" s="8">
        <f>VLOOKUP(D1179,'Specimen-Sample'!A$2:O$3024,2)</f>
        <v>2112</v>
      </c>
      <c r="G1179" s="8">
        <f>VLOOKUP(F1179,Malignancy!$A$2:$B$2019,2)</f>
        <v>2108</v>
      </c>
      <c r="H1179" t="s">
        <v>10741</v>
      </c>
      <c r="I1179" t="s">
        <v>10729</v>
      </c>
    </row>
    <row r="1180" spans="1:9" x14ac:dyDescent="0.25">
      <c r="A1180">
        <f t="shared" si="57"/>
        <v>103</v>
      </c>
      <c r="B1180">
        <f t="shared" si="58"/>
        <v>134</v>
      </c>
      <c r="C1180">
        <f t="shared" si="56"/>
        <v>236</v>
      </c>
      <c r="D1180" t="s">
        <v>7792</v>
      </c>
      <c r="E1180" s="8" t="e">
        <f>VLOOKUP(D1180,'Specimen-Sample'!A$2:L$3024,3)</f>
        <v>#N/A</v>
      </c>
      <c r="F1180" s="8">
        <f>VLOOKUP(D1180,'Specimen-Sample'!A$2:O$3024,2)</f>
        <v>2112</v>
      </c>
      <c r="G1180" s="8">
        <f>VLOOKUP(F1180,Malignancy!$A$2:$B$2019,2)</f>
        <v>2108</v>
      </c>
      <c r="H1180" t="s">
        <v>10749</v>
      </c>
      <c r="I1180" t="s">
        <v>10730</v>
      </c>
    </row>
    <row r="1181" spans="1:9" x14ac:dyDescent="0.25">
      <c r="A1181">
        <f t="shared" si="57"/>
        <v>103</v>
      </c>
      <c r="B1181">
        <f t="shared" si="58"/>
        <v>134</v>
      </c>
      <c r="C1181">
        <f t="shared" si="56"/>
        <v>236</v>
      </c>
      <c r="D1181" t="s">
        <v>7792</v>
      </c>
      <c r="E1181" s="8" t="e">
        <f>VLOOKUP(D1181,'Specimen-Sample'!A$2:L$3024,3)</f>
        <v>#N/A</v>
      </c>
      <c r="F1181" s="8">
        <f>VLOOKUP(D1181,'Specimen-Sample'!A$2:O$3024,2)</f>
        <v>2112</v>
      </c>
      <c r="G1181" s="8">
        <f>VLOOKUP(F1181,Malignancy!$A$2:$B$2019,2)</f>
        <v>2108</v>
      </c>
      <c r="H1181" t="s">
        <v>10744</v>
      </c>
      <c r="I1181" t="s">
        <v>10734</v>
      </c>
    </row>
    <row r="1182" spans="1:9" x14ac:dyDescent="0.25">
      <c r="A1182">
        <f t="shared" si="57"/>
        <v>103</v>
      </c>
      <c r="B1182">
        <f t="shared" si="58"/>
        <v>134</v>
      </c>
      <c r="C1182">
        <f t="shared" si="56"/>
        <v>236</v>
      </c>
      <c r="D1182" t="s">
        <v>7792</v>
      </c>
      <c r="E1182" s="8" t="e">
        <f>VLOOKUP(D1182,'Specimen-Sample'!A$2:L$3024,3)</f>
        <v>#N/A</v>
      </c>
      <c r="F1182" s="8">
        <f>VLOOKUP(D1182,'Specimen-Sample'!A$2:O$3024,2)</f>
        <v>2112</v>
      </c>
      <c r="G1182" s="8">
        <f>VLOOKUP(F1182,Malignancy!$A$2:$B$2019,2)</f>
        <v>2108</v>
      </c>
      <c r="H1182" t="s">
        <v>10736</v>
      </c>
      <c r="I1182" t="s">
        <v>10746</v>
      </c>
    </row>
    <row r="1183" spans="1:9" x14ac:dyDescent="0.25">
      <c r="A1183">
        <f t="shared" si="57"/>
        <v>103</v>
      </c>
      <c r="B1183">
        <f t="shared" si="58"/>
        <v>134</v>
      </c>
      <c r="C1183">
        <f t="shared" si="56"/>
        <v>236</v>
      </c>
      <c r="D1183" t="s">
        <v>7792</v>
      </c>
      <c r="E1183" s="8" t="e">
        <f>VLOOKUP(D1183,'Specimen-Sample'!A$2:L$3024,3)</f>
        <v>#N/A</v>
      </c>
      <c r="F1183" s="8">
        <f>VLOOKUP(D1183,'Specimen-Sample'!A$2:O$3024,2)</f>
        <v>2112</v>
      </c>
      <c r="G1183" s="8">
        <f>VLOOKUP(F1183,Malignancy!$A$2:$B$2019,2)</f>
        <v>2108</v>
      </c>
      <c r="H1183" t="s">
        <v>10751</v>
      </c>
      <c r="I1183" t="s">
        <v>10727</v>
      </c>
    </row>
    <row r="1184" spans="1:9" x14ac:dyDescent="0.25">
      <c r="A1184">
        <f t="shared" si="57"/>
        <v>103</v>
      </c>
      <c r="B1184">
        <f t="shared" si="58"/>
        <v>134</v>
      </c>
      <c r="C1184">
        <f t="shared" si="56"/>
        <v>236</v>
      </c>
      <c r="D1184" t="s">
        <v>7792</v>
      </c>
      <c r="E1184" s="8" t="e">
        <f>VLOOKUP(D1184,'Specimen-Sample'!A$2:L$3024,3)</f>
        <v>#N/A</v>
      </c>
      <c r="F1184" s="8">
        <f>VLOOKUP(D1184,'Specimen-Sample'!A$2:O$3024,2)</f>
        <v>2112</v>
      </c>
      <c r="G1184" s="8">
        <f>VLOOKUP(F1184,Malignancy!$A$2:$B$2019,2)</f>
        <v>2108</v>
      </c>
      <c r="H1184" t="s">
        <v>10743</v>
      </c>
      <c r="I1184" t="s">
        <v>10733</v>
      </c>
    </row>
    <row r="1185" spans="1:9" x14ac:dyDescent="0.25">
      <c r="A1185">
        <f t="shared" si="57"/>
        <v>103</v>
      </c>
      <c r="B1185">
        <f t="shared" si="58"/>
        <v>134</v>
      </c>
      <c r="C1185">
        <f t="shared" si="56"/>
        <v>236</v>
      </c>
      <c r="D1185" t="s">
        <v>7792</v>
      </c>
      <c r="E1185" s="8" t="e">
        <f>VLOOKUP(D1185,'Specimen-Sample'!A$2:L$3024,3)</f>
        <v>#N/A</v>
      </c>
      <c r="F1185" s="8">
        <f>VLOOKUP(D1185,'Specimen-Sample'!A$2:O$3024,2)</f>
        <v>2112</v>
      </c>
      <c r="G1185" s="8">
        <f>VLOOKUP(F1185,Malignancy!$A$2:$B$2019,2)</f>
        <v>2108</v>
      </c>
      <c r="H1185" t="s">
        <v>10742</v>
      </c>
      <c r="I1185" t="s">
        <v>10732</v>
      </c>
    </row>
    <row r="1186" spans="1:9" x14ac:dyDescent="0.25">
      <c r="A1186">
        <f t="shared" si="57"/>
        <v>103</v>
      </c>
      <c r="B1186">
        <f t="shared" si="58"/>
        <v>134</v>
      </c>
      <c r="C1186">
        <f t="shared" si="56"/>
        <v>236</v>
      </c>
      <c r="D1186" t="s">
        <v>7792</v>
      </c>
      <c r="E1186" s="8" t="e">
        <f>VLOOKUP(D1186,'Specimen-Sample'!A$2:L$3024,3)</f>
        <v>#N/A</v>
      </c>
      <c r="F1186" s="8">
        <f>VLOOKUP(D1186,'Specimen-Sample'!A$2:O$3024,2)</f>
        <v>2112</v>
      </c>
      <c r="G1186" s="8">
        <f>VLOOKUP(F1186,Malignancy!$A$2:$B$2019,2)</f>
        <v>2108</v>
      </c>
      <c r="H1186" t="s">
        <v>10737</v>
      </c>
      <c r="I1186" t="s">
        <v>10747</v>
      </c>
    </row>
    <row r="1187" spans="1:9" x14ac:dyDescent="0.25">
      <c r="A1187">
        <f t="shared" si="57"/>
        <v>103</v>
      </c>
      <c r="B1187">
        <f t="shared" si="58"/>
        <v>134</v>
      </c>
      <c r="C1187">
        <f t="shared" si="56"/>
        <v>236</v>
      </c>
      <c r="D1187" t="s">
        <v>7792</v>
      </c>
      <c r="E1187" s="8" t="e">
        <f>VLOOKUP(D1187,'Specimen-Sample'!A$2:L$3024,3)</f>
        <v>#N/A</v>
      </c>
      <c r="F1187" s="8">
        <f>VLOOKUP(D1187,'Specimen-Sample'!A$2:O$3024,2)</f>
        <v>2112</v>
      </c>
      <c r="G1187" s="8">
        <f>VLOOKUP(F1187,Malignancy!$A$2:$B$2019,2)</f>
        <v>2108</v>
      </c>
      <c r="H1187" t="s">
        <v>10745</v>
      </c>
      <c r="I1187" t="s">
        <v>10728</v>
      </c>
    </row>
    <row r="1188" spans="1:9" x14ac:dyDescent="0.25">
      <c r="A1188">
        <f t="shared" si="57"/>
        <v>103</v>
      </c>
      <c r="B1188">
        <f t="shared" si="58"/>
        <v>134</v>
      </c>
      <c r="C1188">
        <f t="shared" si="56"/>
        <v>237</v>
      </c>
      <c r="D1188" t="s">
        <v>7249</v>
      </c>
      <c r="E1188" s="8" t="str">
        <f>VLOOKUP(D1188,'Specimen-Sample'!A$2:L$3024,3)</f>
        <v>PHI</v>
      </c>
      <c r="F1188" s="8">
        <f>VLOOKUP(D1188,'Specimen-Sample'!A$2:O$3024,2)</f>
        <v>1863</v>
      </c>
      <c r="G1188" s="8">
        <f>VLOOKUP(F1188,Malignancy!$A$2:$B$2019,2)</f>
        <v>1920</v>
      </c>
      <c r="H1188" t="s">
        <v>10537</v>
      </c>
      <c r="I1188" t="s">
        <v>10545</v>
      </c>
    </row>
    <row r="1189" spans="1:9" x14ac:dyDescent="0.25">
      <c r="A1189">
        <f t="shared" si="57"/>
        <v>103</v>
      </c>
      <c r="B1189">
        <f t="shared" si="58"/>
        <v>134</v>
      </c>
      <c r="C1189">
        <f t="shared" si="56"/>
        <v>237</v>
      </c>
      <c r="D1189" t="s">
        <v>7249</v>
      </c>
      <c r="E1189" s="8" t="str">
        <f>VLOOKUP(D1189,'Specimen-Sample'!A$2:L$3024,3)</f>
        <v>PHI</v>
      </c>
      <c r="F1189" s="8">
        <f>VLOOKUP(D1189,'Specimen-Sample'!A$2:O$3024,2)</f>
        <v>1863</v>
      </c>
      <c r="G1189" s="8">
        <f>VLOOKUP(F1189,Malignancy!$A$2:$B$2019,2)</f>
        <v>1920</v>
      </c>
      <c r="H1189" t="s">
        <v>10547</v>
      </c>
      <c r="I1189" t="s">
        <v>10542</v>
      </c>
    </row>
    <row r="1190" spans="1:9" x14ac:dyDescent="0.25">
      <c r="A1190">
        <f t="shared" si="57"/>
        <v>103</v>
      </c>
      <c r="B1190">
        <f t="shared" si="58"/>
        <v>134</v>
      </c>
      <c r="C1190">
        <f t="shared" si="56"/>
        <v>237</v>
      </c>
      <c r="D1190" t="s">
        <v>7249</v>
      </c>
      <c r="E1190" s="8" t="str">
        <f>VLOOKUP(D1190,'Specimen-Sample'!A$2:L$3024,3)</f>
        <v>PHI</v>
      </c>
      <c r="F1190" s="8">
        <f>VLOOKUP(D1190,'Specimen-Sample'!A$2:O$3024,2)</f>
        <v>1863</v>
      </c>
      <c r="G1190" s="8">
        <f>VLOOKUP(F1190,Malignancy!$A$2:$B$2019,2)</f>
        <v>1920</v>
      </c>
      <c r="H1190" t="s">
        <v>10558</v>
      </c>
      <c r="I1190" t="s">
        <v>10543</v>
      </c>
    </row>
    <row r="1191" spans="1:9" x14ac:dyDescent="0.25">
      <c r="A1191">
        <f t="shared" si="57"/>
        <v>103</v>
      </c>
      <c r="B1191">
        <f t="shared" si="58"/>
        <v>134</v>
      </c>
      <c r="C1191">
        <f t="shared" si="56"/>
        <v>237</v>
      </c>
      <c r="D1191" t="s">
        <v>7249</v>
      </c>
      <c r="E1191" s="8" t="str">
        <f>VLOOKUP(D1191,'Specimen-Sample'!A$2:L$3024,3)</f>
        <v>PHI</v>
      </c>
      <c r="F1191" s="8">
        <f>VLOOKUP(D1191,'Specimen-Sample'!A$2:O$3024,2)</f>
        <v>1863</v>
      </c>
      <c r="G1191" s="8">
        <f>VLOOKUP(F1191,Malignancy!$A$2:$B$2019,2)</f>
        <v>1920</v>
      </c>
      <c r="H1191" t="s">
        <v>10555</v>
      </c>
      <c r="I1191" t="s">
        <v>10552</v>
      </c>
    </row>
    <row r="1192" spans="1:9" x14ac:dyDescent="0.25">
      <c r="A1192">
        <f t="shared" si="57"/>
        <v>103</v>
      </c>
      <c r="B1192">
        <f t="shared" si="58"/>
        <v>134</v>
      </c>
      <c r="C1192">
        <f t="shared" si="56"/>
        <v>237</v>
      </c>
      <c r="D1192" t="s">
        <v>7249</v>
      </c>
      <c r="E1192" s="8" t="str">
        <f>VLOOKUP(D1192,'Specimen-Sample'!A$2:L$3024,3)</f>
        <v>PHI</v>
      </c>
      <c r="F1192" s="8">
        <f>VLOOKUP(D1192,'Specimen-Sample'!A$2:O$3024,2)</f>
        <v>1863</v>
      </c>
      <c r="G1192" s="8">
        <f>VLOOKUP(F1192,Malignancy!$A$2:$B$2019,2)</f>
        <v>1920</v>
      </c>
      <c r="H1192" t="s">
        <v>10539</v>
      </c>
      <c r="I1192" t="s">
        <v>10557</v>
      </c>
    </row>
    <row r="1193" spans="1:9" x14ac:dyDescent="0.25">
      <c r="A1193">
        <f t="shared" si="57"/>
        <v>103</v>
      </c>
      <c r="B1193">
        <f t="shared" si="58"/>
        <v>134</v>
      </c>
      <c r="C1193">
        <f t="shared" si="56"/>
        <v>237</v>
      </c>
      <c r="D1193" t="s">
        <v>7249</v>
      </c>
      <c r="E1193" s="8" t="str">
        <f>VLOOKUP(D1193,'Specimen-Sample'!A$2:L$3024,3)</f>
        <v>PHI</v>
      </c>
      <c r="F1193" s="8">
        <f>VLOOKUP(D1193,'Specimen-Sample'!A$2:O$3024,2)</f>
        <v>1863</v>
      </c>
      <c r="G1193" s="8">
        <f>VLOOKUP(F1193,Malignancy!$A$2:$B$2019,2)</f>
        <v>1920</v>
      </c>
      <c r="H1193" t="s">
        <v>10549</v>
      </c>
      <c r="I1193" t="s">
        <v>10553</v>
      </c>
    </row>
    <row r="1194" spans="1:9" x14ac:dyDescent="0.25">
      <c r="A1194">
        <f t="shared" si="57"/>
        <v>103</v>
      </c>
      <c r="B1194">
        <f t="shared" si="58"/>
        <v>134</v>
      </c>
      <c r="C1194">
        <f t="shared" si="56"/>
        <v>237</v>
      </c>
      <c r="D1194" t="s">
        <v>7249</v>
      </c>
      <c r="E1194" s="8" t="str">
        <f>VLOOKUP(D1194,'Specimen-Sample'!A$2:L$3024,3)</f>
        <v>PHI</v>
      </c>
      <c r="F1194" s="8">
        <f>VLOOKUP(D1194,'Specimen-Sample'!A$2:O$3024,2)</f>
        <v>1863</v>
      </c>
      <c r="G1194" s="8">
        <f>VLOOKUP(F1194,Malignancy!$A$2:$B$2019,2)</f>
        <v>1920</v>
      </c>
      <c r="H1194" t="s">
        <v>10544</v>
      </c>
      <c r="I1194" t="s">
        <v>10540</v>
      </c>
    </row>
    <row r="1195" spans="1:9" x14ac:dyDescent="0.25">
      <c r="A1195">
        <f t="shared" si="57"/>
        <v>103</v>
      </c>
      <c r="B1195">
        <f t="shared" si="58"/>
        <v>134</v>
      </c>
      <c r="C1195">
        <f t="shared" si="56"/>
        <v>237</v>
      </c>
      <c r="D1195" t="s">
        <v>7249</v>
      </c>
      <c r="E1195" s="8" t="str">
        <f>VLOOKUP(D1195,'Specimen-Sample'!A$2:L$3024,3)</f>
        <v>PHI</v>
      </c>
      <c r="F1195" s="8">
        <f>VLOOKUP(D1195,'Specimen-Sample'!A$2:O$3024,2)</f>
        <v>1863</v>
      </c>
      <c r="G1195" s="8">
        <f>VLOOKUP(F1195,Malignancy!$A$2:$B$2019,2)</f>
        <v>1920</v>
      </c>
      <c r="H1195" t="s">
        <v>10559</v>
      </c>
      <c r="I1195" t="s">
        <v>10541</v>
      </c>
    </row>
    <row r="1196" spans="1:9" x14ac:dyDescent="0.25">
      <c r="A1196">
        <f t="shared" si="57"/>
        <v>103</v>
      </c>
      <c r="B1196">
        <f t="shared" si="58"/>
        <v>134</v>
      </c>
      <c r="C1196">
        <f t="shared" si="56"/>
        <v>237</v>
      </c>
      <c r="D1196" t="s">
        <v>7249</v>
      </c>
      <c r="E1196" s="8" t="str">
        <f>VLOOKUP(D1196,'Specimen-Sample'!A$2:L$3024,3)</f>
        <v>PHI</v>
      </c>
      <c r="F1196" s="8">
        <f>VLOOKUP(D1196,'Specimen-Sample'!A$2:O$3024,2)</f>
        <v>1863</v>
      </c>
      <c r="G1196" s="8">
        <f>VLOOKUP(F1196,Malignancy!$A$2:$B$2019,2)</f>
        <v>1920</v>
      </c>
      <c r="H1196" t="s">
        <v>10548</v>
      </c>
      <c r="I1196" t="s">
        <v>10560</v>
      </c>
    </row>
    <row r="1197" spans="1:9" x14ac:dyDescent="0.25">
      <c r="A1197">
        <f t="shared" si="57"/>
        <v>103</v>
      </c>
      <c r="B1197">
        <f t="shared" si="58"/>
        <v>134</v>
      </c>
      <c r="C1197">
        <f t="shared" si="56"/>
        <v>237</v>
      </c>
      <c r="D1197" t="s">
        <v>7249</v>
      </c>
      <c r="E1197" s="8" t="str">
        <f>VLOOKUP(D1197,'Specimen-Sample'!A$2:L$3024,3)</f>
        <v>PHI</v>
      </c>
      <c r="F1197" s="8">
        <f>VLOOKUP(D1197,'Specimen-Sample'!A$2:O$3024,2)</f>
        <v>1863</v>
      </c>
      <c r="G1197" s="8">
        <f>VLOOKUP(F1197,Malignancy!$A$2:$B$2019,2)</f>
        <v>1920</v>
      </c>
      <c r="H1197" t="s">
        <v>10551</v>
      </c>
      <c r="I1197" t="s">
        <v>10538</v>
      </c>
    </row>
    <row r="1198" spans="1:9" x14ac:dyDescent="0.25">
      <c r="A1198">
        <f t="shared" si="57"/>
        <v>103</v>
      </c>
      <c r="B1198">
        <f t="shared" si="58"/>
        <v>134</v>
      </c>
      <c r="C1198">
        <f t="shared" si="56"/>
        <v>237</v>
      </c>
      <c r="D1198" t="s">
        <v>7249</v>
      </c>
      <c r="E1198" s="8" t="str">
        <f>VLOOKUP(D1198,'Specimen-Sample'!A$2:L$3024,3)</f>
        <v>PHI</v>
      </c>
      <c r="F1198" s="8">
        <f>VLOOKUP(D1198,'Specimen-Sample'!A$2:O$3024,2)</f>
        <v>1863</v>
      </c>
      <c r="G1198" s="8">
        <f>VLOOKUP(F1198,Malignancy!$A$2:$B$2019,2)</f>
        <v>1920</v>
      </c>
      <c r="H1198" t="s">
        <v>10556</v>
      </c>
      <c r="I1198" t="s">
        <v>10546</v>
      </c>
    </row>
    <row r="1199" spans="1:9" x14ac:dyDescent="0.25">
      <c r="A1199">
        <f t="shared" si="57"/>
        <v>103</v>
      </c>
      <c r="B1199">
        <f t="shared" si="58"/>
        <v>134</v>
      </c>
      <c r="C1199">
        <f t="shared" si="56"/>
        <v>237</v>
      </c>
      <c r="D1199" t="s">
        <v>7249</v>
      </c>
      <c r="E1199" s="8" t="str">
        <f>VLOOKUP(D1199,'Specimen-Sample'!A$2:L$3024,3)</f>
        <v>PHI</v>
      </c>
      <c r="F1199" s="8">
        <f>VLOOKUP(D1199,'Specimen-Sample'!A$2:O$3024,2)</f>
        <v>1863</v>
      </c>
      <c r="G1199" s="8">
        <f>VLOOKUP(F1199,Malignancy!$A$2:$B$2019,2)</f>
        <v>1920</v>
      </c>
      <c r="H1199" t="s">
        <v>10554</v>
      </c>
      <c r="I1199" t="s">
        <v>10550</v>
      </c>
    </row>
    <row r="1200" spans="1:9" x14ac:dyDescent="0.25">
      <c r="A1200">
        <f t="shared" si="57"/>
        <v>103</v>
      </c>
      <c r="B1200">
        <f t="shared" si="58"/>
        <v>134</v>
      </c>
      <c r="C1200">
        <f t="shared" si="56"/>
        <v>238</v>
      </c>
      <c r="D1200" t="s">
        <v>6657</v>
      </c>
      <c r="E1200" s="8" t="str">
        <f>VLOOKUP(D1200,'Specimen-Sample'!A$2:L$3024,3)</f>
        <v>PHI</v>
      </c>
      <c r="F1200" s="8">
        <f>VLOOKUP(D1200,'Specimen-Sample'!A$2:O$3024,2)</f>
        <v>1773</v>
      </c>
      <c r="G1200" s="8">
        <f>VLOOKUP(F1200,Malignancy!$A$2:$B$2019,2)</f>
        <v>1834</v>
      </c>
      <c r="H1200" t="s">
        <v>10561</v>
      </c>
      <c r="I1200" t="s">
        <v>10571</v>
      </c>
    </row>
    <row r="1201" spans="1:9" x14ac:dyDescent="0.25">
      <c r="A1201">
        <f t="shared" si="57"/>
        <v>103</v>
      </c>
      <c r="B1201">
        <f t="shared" si="58"/>
        <v>134</v>
      </c>
      <c r="C1201">
        <f t="shared" si="56"/>
        <v>238</v>
      </c>
      <c r="D1201" t="s">
        <v>6657</v>
      </c>
      <c r="E1201" s="8" t="str">
        <f>VLOOKUP(D1201,'Specimen-Sample'!A$2:L$3024,3)</f>
        <v>PHI</v>
      </c>
      <c r="F1201" s="8">
        <f>VLOOKUP(D1201,'Specimen-Sample'!A$2:O$3024,2)</f>
        <v>1773</v>
      </c>
      <c r="G1201" s="8">
        <f>VLOOKUP(F1201,Malignancy!$A$2:$B$2019,2)</f>
        <v>1834</v>
      </c>
      <c r="H1201" t="s">
        <v>10572</v>
      </c>
      <c r="I1201" t="s">
        <v>10580</v>
      </c>
    </row>
    <row r="1202" spans="1:9" x14ac:dyDescent="0.25">
      <c r="A1202">
        <f t="shared" si="57"/>
        <v>103</v>
      </c>
      <c r="B1202">
        <f t="shared" si="58"/>
        <v>134</v>
      </c>
      <c r="C1202">
        <f t="shared" si="56"/>
        <v>238</v>
      </c>
      <c r="D1202" t="s">
        <v>6657</v>
      </c>
      <c r="E1202" s="8" t="str">
        <f>VLOOKUP(D1202,'Specimen-Sample'!A$2:L$3024,3)</f>
        <v>PHI</v>
      </c>
      <c r="F1202" s="8">
        <f>VLOOKUP(D1202,'Specimen-Sample'!A$2:O$3024,2)</f>
        <v>1773</v>
      </c>
      <c r="G1202" s="8">
        <f>VLOOKUP(F1202,Malignancy!$A$2:$B$2019,2)</f>
        <v>1834</v>
      </c>
      <c r="H1202" t="s">
        <v>10565</v>
      </c>
      <c r="I1202" t="s">
        <v>10569</v>
      </c>
    </row>
    <row r="1203" spans="1:9" x14ac:dyDescent="0.25">
      <c r="A1203">
        <f t="shared" si="57"/>
        <v>103</v>
      </c>
      <c r="B1203">
        <f t="shared" si="58"/>
        <v>134</v>
      </c>
      <c r="C1203">
        <f t="shared" si="56"/>
        <v>238</v>
      </c>
      <c r="D1203" t="s">
        <v>6657</v>
      </c>
      <c r="E1203" s="8" t="str">
        <f>VLOOKUP(D1203,'Specimen-Sample'!A$2:L$3024,3)</f>
        <v>PHI</v>
      </c>
      <c r="F1203" s="8">
        <f>VLOOKUP(D1203,'Specimen-Sample'!A$2:O$3024,2)</f>
        <v>1773</v>
      </c>
      <c r="G1203" s="8">
        <f>VLOOKUP(F1203,Malignancy!$A$2:$B$2019,2)</f>
        <v>1834</v>
      </c>
      <c r="H1203" t="s">
        <v>10578</v>
      </c>
      <c r="I1203" t="s">
        <v>10564</v>
      </c>
    </row>
    <row r="1204" spans="1:9" x14ac:dyDescent="0.25">
      <c r="A1204">
        <f t="shared" si="57"/>
        <v>103</v>
      </c>
      <c r="B1204">
        <f t="shared" si="58"/>
        <v>134</v>
      </c>
      <c r="C1204">
        <f t="shared" si="56"/>
        <v>238</v>
      </c>
      <c r="D1204" t="s">
        <v>6657</v>
      </c>
      <c r="E1204" s="8" t="str">
        <f>VLOOKUP(D1204,'Specimen-Sample'!A$2:L$3024,3)</f>
        <v>PHI</v>
      </c>
      <c r="F1204" s="8">
        <f>VLOOKUP(D1204,'Specimen-Sample'!A$2:O$3024,2)</f>
        <v>1773</v>
      </c>
      <c r="G1204" s="8">
        <f>VLOOKUP(F1204,Malignancy!$A$2:$B$2019,2)</f>
        <v>1834</v>
      </c>
      <c r="H1204" t="s">
        <v>10576</v>
      </c>
      <c r="I1204" t="s">
        <v>10573</v>
      </c>
    </row>
    <row r="1205" spans="1:9" x14ac:dyDescent="0.25">
      <c r="A1205">
        <f t="shared" si="57"/>
        <v>103</v>
      </c>
      <c r="B1205">
        <f t="shared" si="58"/>
        <v>134</v>
      </c>
      <c r="C1205">
        <f t="shared" si="56"/>
        <v>238</v>
      </c>
      <c r="D1205" t="s">
        <v>6657</v>
      </c>
      <c r="E1205" s="8" t="str">
        <f>VLOOKUP(D1205,'Specimen-Sample'!A$2:L$3024,3)</f>
        <v>PHI</v>
      </c>
      <c r="F1205" s="8">
        <f>VLOOKUP(D1205,'Specimen-Sample'!A$2:O$3024,2)</f>
        <v>1773</v>
      </c>
      <c r="G1205" s="8">
        <f>VLOOKUP(F1205,Malignancy!$A$2:$B$2019,2)</f>
        <v>1834</v>
      </c>
      <c r="H1205" t="s">
        <v>10566</v>
      </c>
      <c r="I1205" t="s">
        <v>10579</v>
      </c>
    </row>
    <row r="1206" spans="1:9" x14ac:dyDescent="0.25">
      <c r="A1206">
        <f t="shared" si="57"/>
        <v>103</v>
      </c>
      <c r="B1206">
        <f t="shared" si="58"/>
        <v>134</v>
      </c>
      <c r="C1206">
        <f t="shared" si="56"/>
        <v>238</v>
      </c>
      <c r="D1206" t="s">
        <v>6657</v>
      </c>
      <c r="E1206" s="8" t="str">
        <f>VLOOKUP(D1206,'Specimen-Sample'!A$2:L$3024,3)</f>
        <v>PHI</v>
      </c>
      <c r="F1206" s="8">
        <f>VLOOKUP(D1206,'Specimen-Sample'!A$2:O$3024,2)</f>
        <v>1773</v>
      </c>
      <c r="G1206" s="8">
        <f>VLOOKUP(F1206,Malignancy!$A$2:$B$2019,2)</f>
        <v>1834</v>
      </c>
      <c r="H1206" t="s">
        <v>10568</v>
      </c>
      <c r="I1206" t="s">
        <v>10562</v>
      </c>
    </row>
    <row r="1207" spans="1:9" x14ac:dyDescent="0.25">
      <c r="A1207">
        <f t="shared" si="57"/>
        <v>103</v>
      </c>
      <c r="B1207">
        <f t="shared" si="58"/>
        <v>134</v>
      </c>
      <c r="C1207">
        <f t="shared" si="56"/>
        <v>238</v>
      </c>
      <c r="D1207" t="s">
        <v>6657</v>
      </c>
      <c r="E1207" s="8" t="str">
        <f>VLOOKUP(D1207,'Specimen-Sample'!A$2:L$3024,3)</f>
        <v>PHI</v>
      </c>
      <c r="F1207" s="8">
        <f>VLOOKUP(D1207,'Specimen-Sample'!A$2:O$3024,2)</f>
        <v>1773</v>
      </c>
      <c r="G1207" s="8">
        <f>VLOOKUP(F1207,Malignancy!$A$2:$B$2019,2)</f>
        <v>1834</v>
      </c>
      <c r="H1207" t="s">
        <v>10563</v>
      </c>
      <c r="I1207" t="s">
        <v>10577</v>
      </c>
    </row>
    <row r="1208" spans="1:9" x14ac:dyDescent="0.25">
      <c r="A1208">
        <f t="shared" si="57"/>
        <v>103</v>
      </c>
      <c r="B1208">
        <f t="shared" si="58"/>
        <v>134</v>
      </c>
      <c r="C1208">
        <f t="shared" si="56"/>
        <v>238</v>
      </c>
      <c r="D1208" t="s">
        <v>6657</v>
      </c>
      <c r="E1208" s="8" t="str">
        <f>VLOOKUP(D1208,'Specimen-Sample'!A$2:L$3024,3)</f>
        <v>PHI</v>
      </c>
      <c r="F1208" s="8">
        <f>VLOOKUP(D1208,'Specimen-Sample'!A$2:O$3024,2)</f>
        <v>1773</v>
      </c>
      <c r="G1208" s="8">
        <f>VLOOKUP(F1208,Malignancy!$A$2:$B$2019,2)</f>
        <v>1834</v>
      </c>
      <c r="H1208" t="s">
        <v>10567</v>
      </c>
      <c r="I1208" t="s">
        <v>10570</v>
      </c>
    </row>
    <row r="1209" spans="1:9" x14ac:dyDescent="0.25">
      <c r="A1209">
        <f t="shared" si="57"/>
        <v>103</v>
      </c>
      <c r="B1209">
        <f t="shared" si="58"/>
        <v>134</v>
      </c>
      <c r="C1209">
        <f t="shared" si="56"/>
        <v>238</v>
      </c>
      <c r="D1209" t="s">
        <v>6657</v>
      </c>
      <c r="E1209" s="8" t="str">
        <f>VLOOKUP(D1209,'Specimen-Sample'!A$2:L$3024,3)</f>
        <v>PHI</v>
      </c>
      <c r="F1209" s="8">
        <f>VLOOKUP(D1209,'Specimen-Sample'!A$2:O$3024,2)</f>
        <v>1773</v>
      </c>
      <c r="G1209" s="8">
        <f>VLOOKUP(F1209,Malignancy!$A$2:$B$2019,2)</f>
        <v>1834</v>
      </c>
      <c r="H1209" t="s">
        <v>10574</v>
      </c>
      <c r="I1209" t="s">
        <v>10575</v>
      </c>
    </row>
    <row r="1210" spans="1:9" x14ac:dyDescent="0.25">
      <c r="A1210">
        <f t="shared" si="57"/>
        <v>103</v>
      </c>
      <c r="B1210">
        <f t="shared" si="58"/>
        <v>134</v>
      </c>
      <c r="C1210">
        <f t="shared" si="56"/>
        <v>239</v>
      </c>
      <c r="D1210" t="s">
        <v>6652</v>
      </c>
      <c r="E1210" s="8" t="str">
        <f>VLOOKUP(D1210,'Specimen-Sample'!A$2:L$3024,3)</f>
        <v>PHI</v>
      </c>
      <c r="F1210" s="8">
        <f>VLOOKUP(D1210,'Specimen-Sample'!A$2:O$3024,2)</f>
        <v>1625</v>
      </c>
      <c r="G1210" s="8">
        <f>VLOOKUP(F1210,Malignancy!$A$2:$B$2019,2)</f>
        <v>1675</v>
      </c>
      <c r="H1210" t="s">
        <v>10648</v>
      </c>
      <c r="I1210" t="s">
        <v>10635</v>
      </c>
    </row>
    <row r="1211" spans="1:9" x14ac:dyDescent="0.25">
      <c r="A1211">
        <f t="shared" si="57"/>
        <v>103</v>
      </c>
      <c r="B1211">
        <f t="shared" si="58"/>
        <v>134</v>
      </c>
      <c r="C1211">
        <f t="shared" si="56"/>
        <v>239</v>
      </c>
      <c r="D1211" t="s">
        <v>6652</v>
      </c>
      <c r="E1211" s="8" t="str">
        <f>VLOOKUP(D1211,'Specimen-Sample'!A$2:L$3024,3)</f>
        <v>PHI</v>
      </c>
      <c r="F1211" s="8">
        <f>VLOOKUP(D1211,'Specimen-Sample'!A$2:O$3024,2)</f>
        <v>1625</v>
      </c>
      <c r="G1211" s="8">
        <f>VLOOKUP(F1211,Malignancy!$A$2:$B$2019,2)</f>
        <v>1675</v>
      </c>
      <c r="H1211" t="s">
        <v>10645</v>
      </c>
      <c r="I1211" t="s">
        <v>10640</v>
      </c>
    </row>
    <row r="1212" spans="1:9" x14ac:dyDescent="0.25">
      <c r="A1212">
        <f t="shared" si="57"/>
        <v>103</v>
      </c>
      <c r="B1212">
        <f t="shared" si="58"/>
        <v>134</v>
      </c>
      <c r="C1212">
        <f t="shared" si="56"/>
        <v>239</v>
      </c>
      <c r="D1212" t="s">
        <v>6652</v>
      </c>
      <c r="E1212" s="8" t="str">
        <f>VLOOKUP(D1212,'Specimen-Sample'!A$2:L$3024,3)</f>
        <v>PHI</v>
      </c>
      <c r="F1212" s="8">
        <f>VLOOKUP(D1212,'Specimen-Sample'!A$2:O$3024,2)</f>
        <v>1625</v>
      </c>
      <c r="G1212" s="8">
        <f>VLOOKUP(F1212,Malignancy!$A$2:$B$2019,2)</f>
        <v>1675</v>
      </c>
      <c r="H1212" t="s">
        <v>10638</v>
      </c>
      <c r="I1212" t="s">
        <v>10639</v>
      </c>
    </row>
    <row r="1213" spans="1:9" x14ac:dyDescent="0.25">
      <c r="A1213">
        <f t="shared" si="57"/>
        <v>103</v>
      </c>
      <c r="B1213">
        <f t="shared" si="58"/>
        <v>134</v>
      </c>
      <c r="C1213">
        <f t="shared" si="56"/>
        <v>239</v>
      </c>
      <c r="D1213" t="s">
        <v>6652</v>
      </c>
      <c r="E1213" s="8" t="str">
        <f>VLOOKUP(D1213,'Specimen-Sample'!A$2:L$3024,3)</f>
        <v>PHI</v>
      </c>
      <c r="F1213" s="8">
        <f>VLOOKUP(D1213,'Specimen-Sample'!A$2:O$3024,2)</f>
        <v>1625</v>
      </c>
      <c r="G1213" s="8">
        <f>VLOOKUP(F1213,Malignancy!$A$2:$B$2019,2)</f>
        <v>1675</v>
      </c>
      <c r="H1213" t="s">
        <v>10634</v>
      </c>
      <c r="I1213" t="s">
        <v>10642</v>
      </c>
    </row>
    <row r="1214" spans="1:9" x14ac:dyDescent="0.25">
      <c r="A1214">
        <f t="shared" si="57"/>
        <v>103</v>
      </c>
      <c r="B1214">
        <f t="shared" si="58"/>
        <v>134</v>
      </c>
      <c r="C1214">
        <f t="shared" si="56"/>
        <v>239</v>
      </c>
      <c r="D1214" t="s">
        <v>6652</v>
      </c>
      <c r="E1214" s="8" t="str">
        <f>VLOOKUP(D1214,'Specimen-Sample'!A$2:L$3024,3)</f>
        <v>PHI</v>
      </c>
      <c r="F1214" s="8">
        <f>VLOOKUP(D1214,'Specimen-Sample'!A$2:O$3024,2)</f>
        <v>1625</v>
      </c>
      <c r="G1214" s="8">
        <f>VLOOKUP(F1214,Malignancy!$A$2:$B$2019,2)</f>
        <v>1675</v>
      </c>
      <c r="H1214" t="s">
        <v>10649</v>
      </c>
      <c r="I1214" t="s">
        <v>10637</v>
      </c>
    </row>
    <row r="1215" spans="1:9" x14ac:dyDescent="0.25">
      <c r="A1215">
        <f t="shared" si="57"/>
        <v>103</v>
      </c>
      <c r="B1215">
        <f t="shared" si="58"/>
        <v>134</v>
      </c>
      <c r="C1215">
        <f t="shared" si="56"/>
        <v>239</v>
      </c>
      <c r="D1215" t="s">
        <v>6652</v>
      </c>
      <c r="E1215" s="8" t="str">
        <f>VLOOKUP(D1215,'Specimen-Sample'!A$2:L$3024,3)</f>
        <v>PHI</v>
      </c>
      <c r="F1215" s="8">
        <f>VLOOKUP(D1215,'Specimen-Sample'!A$2:O$3024,2)</f>
        <v>1625</v>
      </c>
      <c r="G1215" s="8">
        <f>VLOOKUP(F1215,Malignancy!$A$2:$B$2019,2)</f>
        <v>1675</v>
      </c>
      <c r="H1215" t="s">
        <v>10647</v>
      </c>
      <c r="I1215" t="s">
        <v>10628</v>
      </c>
    </row>
    <row r="1216" spans="1:9" x14ac:dyDescent="0.25">
      <c r="A1216">
        <f t="shared" si="57"/>
        <v>103</v>
      </c>
      <c r="B1216">
        <f t="shared" si="58"/>
        <v>134</v>
      </c>
      <c r="C1216">
        <f t="shared" si="56"/>
        <v>239</v>
      </c>
      <c r="D1216" t="s">
        <v>6652</v>
      </c>
      <c r="E1216" s="8" t="str">
        <f>VLOOKUP(D1216,'Specimen-Sample'!A$2:L$3024,3)</f>
        <v>PHI</v>
      </c>
      <c r="F1216" s="8">
        <f>VLOOKUP(D1216,'Specimen-Sample'!A$2:O$3024,2)</f>
        <v>1625</v>
      </c>
      <c r="G1216" s="8">
        <f>VLOOKUP(F1216,Malignancy!$A$2:$B$2019,2)</f>
        <v>1675</v>
      </c>
      <c r="H1216" t="s">
        <v>10627</v>
      </c>
      <c r="I1216" t="s">
        <v>10641</v>
      </c>
    </row>
    <row r="1217" spans="1:9" x14ac:dyDescent="0.25">
      <c r="A1217">
        <f t="shared" si="57"/>
        <v>103</v>
      </c>
      <c r="B1217">
        <f t="shared" si="58"/>
        <v>134</v>
      </c>
      <c r="C1217">
        <f t="shared" si="56"/>
        <v>239</v>
      </c>
      <c r="D1217" t="s">
        <v>6652</v>
      </c>
      <c r="E1217" s="8" t="str">
        <f>VLOOKUP(D1217,'Specimen-Sample'!A$2:L$3024,3)</f>
        <v>PHI</v>
      </c>
      <c r="F1217" s="8">
        <f>VLOOKUP(D1217,'Specimen-Sample'!A$2:O$3024,2)</f>
        <v>1625</v>
      </c>
      <c r="G1217" s="8">
        <f>VLOOKUP(F1217,Malignancy!$A$2:$B$2019,2)</f>
        <v>1675</v>
      </c>
      <c r="H1217" t="s">
        <v>10629</v>
      </c>
      <c r="I1217" t="s">
        <v>10643</v>
      </c>
    </row>
    <row r="1218" spans="1:9" x14ac:dyDescent="0.25">
      <c r="A1218">
        <f t="shared" si="57"/>
        <v>103</v>
      </c>
      <c r="B1218">
        <f t="shared" si="58"/>
        <v>134</v>
      </c>
      <c r="C1218">
        <f t="shared" si="56"/>
        <v>239</v>
      </c>
      <c r="D1218" t="s">
        <v>6652</v>
      </c>
      <c r="E1218" s="8" t="str">
        <f>VLOOKUP(D1218,'Specimen-Sample'!A$2:L$3024,3)</f>
        <v>PHI</v>
      </c>
      <c r="F1218" s="8">
        <f>VLOOKUP(D1218,'Specimen-Sample'!A$2:O$3024,2)</f>
        <v>1625</v>
      </c>
      <c r="G1218" s="8">
        <f>VLOOKUP(F1218,Malignancy!$A$2:$B$2019,2)</f>
        <v>1675</v>
      </c>
      <c r="H1218" t="s">
        <v>10630</v>
      </c>
      <c r="I1218" t="s">
        <v>10636</v>
      </c>
    </row>
    <row r="1219" spans="1:9" x14ac:dyDescent="0.25">
      <c r="A1219">
        <f t="shared" si="57"/>
        <v>103</v>
      </c>
      <c r="B1219">
        <f t="shared" si="58"/>
        <v>134</v>
      </c>
      <c r="C1219">
        <f t="shared" si="56"/>
        <v>239</v>
      </c>
      <c r="D1219" t="s">
        <v>6652</v>
      </c>
      <c r="E1219" s="8" t="str">
        <f>VLOOKUP(D1219,'Specimen-Sample'!A$2:L$3024,3)</f>
        <v>PHI</v>
      </c>
      <c r="F1219" s="8">
        <f>VLOOKUP(D1219,'Specimen-Sample'!A$2:O$3024,2)</f>
        <v>1625</v>
      </c>
      <c r="G1219" s="8">
        <f>VLOOKUP(F1219,Malignancy!$A$2:$B$2019,2)</f>
        <v>1675</v>
      </c>
      <c r="H1219" t="s">
        <v>10632</v>
      </c>
      <c r="I1219" t="s">
        <v>10633</v>
      </c>
    </row>
    <row r="1220" spans="1:9" x14ac:dyDescent="0.25">
      <c r="A1220">
        <f t="shared" si="57"/>
        <v>103</v>
      </c>
      <c r="B1220">
        <f t="shared" si="58"/>
        <v>134</v>
      </c>
      <c r="C1220">
        <f t="shared" ref="C1220:C1283" si="59">IF(D1219&lt;&gt;D1220,C1219+1,C1219)</f>
        <v>239</v>
      </c>
      <c r="D1220" t="s">
        <v>6652</v>
      </c>
      <c r="E1220" s="8" t="str">
        <f>VLOOKUP(D1220,'Specimen-Sample'!A$2:L$3024,3)</f>
        <v>PHI</v>
      </c>
      <c r="F1220" s="8">
        <f>VLOOKUP(D1220,'Specimen-Sample'!A$2:O$3024,2)</f>
        <v>1625</v>
      </c>
      <c r="G1220" s="8">
        <f>VLOOKUP(F1220,Malignancy!$A$2:$B$2019,2)</f>
        <v>1675</v>
      </c>
      <c r="H1220" t="s">
        <v>10650</v>
      </c>
      <c r="I1220" t="s">
        <v>10646</v>
      </c>
    </row>
    <row r="1221" spans="1:9" x14ac:dyDescent="0.25">
      <c r="A1221">
        <f t="shared" si="57"/>
        <v>103</v>
      </c>
      <c r="B1221">
        <f t="shared" si="58"/>
        <v>134</v>
      </c>
      <c r="C1221">
        <f t="shared" si="59"/>
        <v>239</v>
      </c>
      <c r="D1221" t="s">
        <v>6652</v>
      </c>
      <c r="E1221" s="8" t="str">
        <f>VLOOKUP(D1221,'Specimen-Sample'!A$2:L$3024,3)</f>
        <v>PHI</v>
      </c>
      <c r="F1221" s="8">
        <f>VLOOKUP(D1221,'Specimen-Sample'!A$2:O$3024,2)</f>
        <v>1625</v>
      </c>
      <c r="G1221" s="8">
        <f>VLOOKUP(F1221,Malignancy!$A$2:$B$2019,2)</f>
        <v>1675</v>
      </c>
      <c r="H1221" t="s">
        <v>10644</v>
      </c>
      <c r="I1221" t="s">
        <v>10631</v>
      </c>
    </row>
    <row r="1222" spans="1:9" x14ac:dyDescent="0.25">
      <c r="A1222">
        <f t="shared" si="57"/>
        <v>103</v>
      </c>
      <c r="B1222">
        <f t="shared" si="58"/>
        <v>134</v>
      </c>
      <c r="C1222">
        <f t="shared" si="59"/>
        <v>240</v>
      </c>
      <c r="D1222" t="s">
        <v>7213</v>
      </c>
      <c r="E1222" s="8" t="str">
        <f>VLOOKUP(D1222,'Specimen-Sample'!A$2:L$3024,3)</f>
        <v>PHI</v>
      </c>
      <c r="F1222" s="8">
        <f>VLOOKUP(D1222,'Specimen-Sample'!A$2:O$3024,2)</f>
        <v>1845</v>
      </c>
      <c r="G1222" s="8">
        <f>VLOOKUP(F1222,Malignancy!$A$2:$B$2019,2)</f>
        <v>1905</v>
      </c>
      <c r="H1222" t="s">
        <v>10790</v>
      </c>
      <c r="I1222" t="s">
        <v>10798</v>
      </c>
    </row>
    <row r="1223" spans="1:9" x14ac:dyDescent="0.25">
      <c r="A1223">
        <f t="shared" si="57"/>
        <v>103</v>
      </c>
      <c r="B1223">
        <f t="shared" si="58"/>
        <v>134</v>
      </c>
      <c r="C1223">
        <f t="shared" si="59"/>
        <v>240</v>
      </c>
      <c r="D1223" t="s">
        <v>7213</v>
      </c>
      <c r="E1223" s="8" t="str">
        <f>VLOOKUP(D1223,'Specimen-Sample'!A$2:L$3024,3)</f>
        <v>PHI</v>
      </c>
      <c r="F1223" s="8">
        <f>VLOOKUP(D1223,'Specimen-Sample'!A$2:O$3024,2)</f>
        <v>1845</v>
      </c>
      <c r="G1223" s="8">
        <f>VLOOKUP(F1223,Malignancy!$A$2:$B$2019,2)</f>
        <v>1905</v>
      </c>
      <c r="H1223" t="s">
        <v>10794</v>
      </c>
      <c r="I1223" t="s">
        <v>10793</v>
      </c>
    </row>
    <row r="1224" spans="1:9" x14ac:dyDescent="0.25">
      <c r="A1224">
        <f t="shared" si="57"/>
        <v>103</v>
      </c>
      <c r="B1224">
        <f t="shared" si="58"/>
        <v>134</v>
      </c>
      <c r="C1224">
        <f t="shared" si="59"/>
        <v>240</v>
      </c>
      <c r="D1224" t="s">
        <v>7213</v>
      </c>
      <c r="E1224" s="8" t="str">
        <f>VLOOKUP(D1224,'Specimen-Sample'!A$2:L$3024,3)</f>
        <v>PHI</v>
      </c>
      <c r="F1224" s="8">
        <f>VLOOKUP(D1224,'Specimen-Sample'!A$2:O$3024,2)</f>
        <v>1845</v>
      </c>
      <c r="G1224" s="8">
        <f>VLOOKUP(F1224,Malignancy!$A$2:$B$2019,2)</f>
        <v>1905</v>
      </c>
      <c r="H1224" t="s">
        <v>10778</v>
      </c>
      <c r="I1224" t="s">
        <v>10786</v>
      </c>
    </row>
    <row r="1225" spans="1:9" x14ac:dyDescent="0.25">
      <c r="A1225">
        <f t="shared" si="57"/>
        <v>103</v>
      </c>
      <c r="B1225">
        <f t="shared" si="58"/>
        <v>134</v>
      </c>
      <c r="C1225">
        <f t="shared" si="59"/>
        <v>240</v>
      </c>
      <c r="D1225" t="s">
        <v>7213</v>
      </c>
      <c r="E1225" s="8" t="str">
        <f>VLOOKUP(D1225,'Specimen-Sample'!A$2:L$3024,3)</f>
        <v>PHI</v>
      </c>
      <c r="F1225" s="8">
        <f>VLOOKUP(D1225,'Specimen-Sample'!A$2:O$3024,2)</f>
        <v>1845</v>
      </c>
      <c r="G1225" s="8">
        <f>VLOOKUP(F1225,Malignancy!$A$2:$B$2019,2)</f>
        <v>1905</v>
      </c>
      <c r="H1225" t="s">
        <v>10783</v>
      </c>
      <c r="I1225" t="s">
        <v>10800</v>
      </c>
    </row>
    <row r="1226" spans="1:9" x14ac:dyDescent="0.25">
      <c r="A1226">
        <f t="shared" si="57"/>
        <v>103</v>
      </c>
      <c r="B1226">
        <f t="shared" si="58"/>
        <v>134</v>
      </c>
      <c r="C1226">
        <f t="shared" si="59"/>
        <v>240</v>
      </c>
      <c r="D1226" t="s">
        <v>7213</v>
      </c>
      <c r="E1226" s="8" t="str">
        <f>VLOOKUP(D1226,'Specimen-Sample'!A$2:L$3024,3)</f>
        <v>PHI</v>
      </c>
      <c r="F1226" s="8">
        <f>VLOOKUP(D1226,'Specimen-Sample'!A$2:O$3024,2)</f>
        <v>1845</v>
      </c>
      <c r="G1226" s="8">
        <f>VLOOKUP(F1226,Malignancy!$A$2:$B$2019,2)</f>
        <v>1905</v>
      </c>
      <c r="H1226" t="s">
        <v>10775</v>
      </c>
      <c r="I1226" t="s">
        <v>10780</v>
      </c>
    </row>
    <row r="1227" spans="1:9" x14ac:dyDescent="0.25">
      <c r="A1227">
        <f t="shared" si="57"/>
        <v>103</v>
      </c>
      <c r="B1227">
        <f t="shared" si="58"/>
        <v>134</v>
      </c>
      <c r="C1227">
        <f t="shared" si="59"/>
        <v>240</v>
      </c>
      <c r="D1227" t="s">
        <v>7213</v>
      </c>
      <c r="E1227" s="8" t="str">
        <f>VLOOKUP(D1227,'Specimen-Sample'!A$2:L$3024,3)</f>
        <v>PHI</v>
      </c>
      <c r="F1227" s="8">
        <f>VLOOKUP(D1227,'Specimen-Sample'!A$2:O$3024,2)</f>
        <v>1845</v>
      </c>
      <c r="G1227" s="8">
        <f>VLOOKUP(F1227,Malignancy!$A$2:$B$2019,2)</f>
        <v>1905</v>
      </c>
      <c r="H1227" t="s">
        <v>10801</v>
      </c>
      <c r="I1227" t="s">
        <v>10803</v>
      </c>
    </row>
    <row r="1228" spans="1:9" x14ac:dyDescent="0.25">
      <c r="A1228">
        <f t="shared" si="57"/>
        <v>103</v>
      </c>
      <c r="B1228">
        <f t="shared" si="58"/>
        <v>134</v>
      </c>
      <c r="C1228">
        <f t="shared" si="59"/>
        <v>240</v>
      </c>
      <c r="D1228" t="s">
        <v>7213</v>
      </c>
      <c r="E1228" s="8" t="str">
        <f>VLOOKUP(D1228,'Specimen-Sample'!A$2:L$3024,3)</f>
        <v>PHI</v>
      </c>
      <c r="F1228" s="8">
        <f>VLOOKUP(D1228,'Specimen-Sample'!A$2:O$3024,2)</f>
        <v>1845</v>
      </c>
      <c r="G1228" s="8">
        <f>VLOOKUP(F1228,Malignancy!$A$2:$B$2019,2)</f>
        <v>1905</v>
      </c>
      <c r="H1228" t="s">
        <v>10804</v>
      </c>
      <c r="I1228" t="s">
        <v>10774</v>
      </c>
    </row>
    <row r="1229" spans="1:9" x14ac:dyDescent="0.25">
      <c r="A1229">
        <f t="shared" si="57"/>
        <v>103</v>
      </c>
      <c r="B1229">
        <f t="shared" si="58"/>
        <v>134</v>
      </c>
      <c r="C1229">
        <f t="shared" si="59"/>
        <v>240</v>
      </c>
      <c r="D1229" t="s">
        <v>7213</v>
      </c>
      <c r="E1229" s="8" t="str">
        <f>VLOOKUP(D1229,'Specimen-Sample'!A$2:L$3024,3)</f>
        <v>PHI</v>
      </c>
      <c r="F1229" s="8">
        <f>VLOOKUP(D1229,'Specimen-Sample'!A$2:O$3024,2)</f>
        <v>1845</v>
      </c>
      <c r="G1229" s="8">
        <f>VLOOKUP(F1229,Malignancy!$A$2:$B$2019,2)</f>
        <v>1905</v>
      </c>
      <c r="H1229" t="s">
        <v>10784</v>
      </c>
      <c r="I1229" t="s">
        <v>10796</v>
      </c>
    </row>
    <row r="1230" spans="1:9" x14ac:dyDescent="0.25">
      <c r="A1230">
        <f t="shared" si="57"/>
        <v>103</v>
      </c>
      <c r="B1230">
        <f t="shared" si="58"/>
        <v>134</v>
      </c>
      <c r="C1230">
        <f t="shared" si="59"/>
        <v>240</v>
      </c>
      <c r="D1230" t="s">
        <v>7213</v>
      </c>
      <c r="E1230" s="8" t="str">
        <f>VLOOKUP(D1230,'Specimen-Sample'!A$2:L$3024,3)</f>
        <v>PHI</v>
      </c>
      <c r="F1230" s="8">
        <f>VLOOKUP(D1230,'Specimen-Sample'!A$2:O$3024,2)</f>
        <v>1845</v>
      </c>
      <c r="G1230" s="8">
        <f>VLOOKUP(F1230,Malignancy!$A$2:$B$2019,2)</f>
        <v>1905</v>
      </c>
      <c r="H1230" t="s">
        <v>10792</v>
      </c>
      <c r="I1230" t="s">
        <v>10787</v>
      </c>
    </row>
    <row r="1231" spans="1:9" x14ac:dyDescent="0.25">
      <c r="A1231">
        <f t="shared" si="57"/>
        <v>103</v>
      </c>
      <c r="B1231">
        <f t="shared" si="58"/>
        <v>134</v>
      </c>
      <c r="C1231">
        <f t="shared" si="59"/>
        <v>240</v>
      </c>
      <c r="D1231" t="s">
        <v>7213</v>
      </c>
      <c r="E1231" s="8" t="str">
        <f>VLOOKUP(D1231,'Specimen-Sample'!A$2:L$3024,3)</f>
        <v>PHI</v>
      </c>
      <c r="F1231" s="8">
        <f>VLOOKUP(D1231,'Specimen-Sample'!A$2:O$3024,2)</f>
        <v>1845</v>
      </c>
      <c r="G1231" s="8">
        <f>VLOOKUP(F1231,Malignancy!$A$2:$B$2019,2)</f>
        <v>1905</v>
      </c>
      <c r="H1231" t="s">
        <v>10791</v>
      </c>
      <c r="I1231" t="s">
        <v>10777</v>
      </c>
    </row>
    <row r="1232" spans="1:9" x14ac:dyDescent="0.25">
      <c r="A1232">
        <f t="shared" si="57"/>
        <v>103</v>
      </c>
      <c r="B1232">
        <f t="shared" si="58"/>
        <v>134</v>
      </c>
      <c r="C1232">
        <f t="shared" si="59"/>
        <v>240</v>
      </c>
      <c r="D1232" t="s">
        <v>7213</v>
      </c>
      <c r="E1232" s="8" t="str">
        <f>VLOOKUP(D1232,'Specimen-Sample'!A$2:L$3024,3)</f>
        <v>PHI</v>
      </c>
      <c r="F1232" s="8">
        <f>VLOOKUP(D1232,'Specimen-Sample'!A$2:O$3024,2)</f>
        <v>1845</v>
      </c>
      <c r="G1232" s="8">
        <f>VLOOKUP(F1232,Malignancy!$A$2:$B$2019,2)</f>
        <v>1905</v>
      </c>
      <c r="H1232" t="s">
        <v>10797</v>
      </c>
      <c r="I1232" t="s">
        <v>10779</v>
      </c>
    </row>
    <row r="1233" spans="1:9" x14ac:dyDescent="0.25">
      <c r="A1233">
        <f t="shared" si="57"/>
        <v>103</v>
      </c>
      <c r="B1233">
        <f t="shared" si="58"/>
        <v>134</v>
      </c>
      <c r="C1233">
        <f t="shared" si="59"/>
        <v>240</v>
      </c>
      <c r="D1233" t="s">
        <v>7213</v>
      </c>
      <c r="E1233" s="8" t="str">
        <f>VLOOKUP(D1233,'Specimen-Sample'!A$2:L$3024,3)</f>
        <v>PHI</v>
      </c>
      <c r="F1233" s="8">
        <f>VLOOKUP(D1233,'Specimen-Sample'!A$2:O$3024,2)</f>
        <v>1845</v>
      </c>
      <c r="G1233" s="8">
        <f>VLOOKUP(F1233,Malignancy!$A$2:$B$2019,2)</f>
        <v>1905</v>
      </c>
      <c r="H1233" t="s">
        <v>10776</v>
      </c>
      <c r="I1233" t="s">
        <v>10802</v>
      </c>
    </row>
    <row r="1234" spans="1:9" x14ac:dyDescent="0.25">
      <c r="A1234">
        <f t="shared" si="57"/>
        <v>103</v>
      </c>
      <c r="B1234">
        <f t="shared" si="58"/>
        <v>134</v>
      </c>
      <c r="C1234">
        <f t="shared" si="59"/>
        <v>240</v>
      </c>
      <c r="D1234" t="s">
        <v>7213</v>
      </c>
      <c r="E1234" s="8" t="str">
        <f>VLOOKUP(D1234,'Specimen-Sample'!A$2:L$3024,3)</f>
        <v>PHI</v>
      </c>
      <c r="F1234" s="8">
        <f>VLOOKUP(D1234,'Specimen-Sample'!A$2:O$3024,2)</f>
        <v>1845</v>
      </c>
      <c r="G1234" s="8">
        <f>VLOOKUP(F1234,Malignancy!$A$2:$B$2019,2)</f>
        <v>1905</v>
      </c>
      <c r="H1234" t="s">
        <v>10785</v>
      </c>
      <c r="I1234" t="s">
        <v>10789</v>
      </c>
    </row>
    <row r="1235" spans="1:9" x14ac:dyDescent="0.25">
      <c r="A1235">
        <f t="shared" ref="A1235:A1298" si="60">FIND("Sample_",H1235)</f>
        <v>103</v>
      </c>
      <c r="B1235">
        <f t="shared" ref="B1235:B1298" si="61">FIND("/",H1235,A1235)</f>
        <v>134</v>
      </c>
      <c r="C1235">
        <f t="shared" si="59"/>
        <v>240</v>
      </c>
      <c r="D1235" t="s">
        <v>7213</v>
      </c>
      <c r="E1235" s="8" t="str">
        <f>VLOOKUP(D1235,'Specimen-Sample'!A$2:L$3024,3)</f>
        <v>PHI</v>
      </c>
      <c r="F1235" s="8">
        <f>VLOOKUP(D1235,'Specimen-Sample'!A$2:O$3024,2)</f>
        <v>1845</v>
      </c>
      <c r="G1235" s="8">
        <f>VLOOKUP(F1235,Malignancy!$A$2:$B$2019,2)</f>
        <v>1905</v>
      </c>
      <c r="H1235" t="s">
        <v>10795</v>
      </c>
      <c r="I1235" t="s">
        <v>10781</v>
      </c>
    </row>
    <row r="1236" spans="1:9" x14ac:dyDescent="0.25">
      <c r="A1236">
        <f t="shared" si="60"/>
        <v>103</v>
      </c>
      <c r="B1236">
        <f t="shared" si="61"/>
        <v>134</v>
      </c>
      <c r="C1236">
        <f t="shared" si="59"/>
        <v>240</v>
      </c>
      <c r="D1236" t="s">
        <v>7213</v>
      </c>
      <c r="E1236" s="8" t="str">
        <f>VLOOKUP(D1236,'Specimen-Sample'!A$2:L$3024,3)</f>
        <v>PHI</v>
      </c>
      <c r="F1236" s="8">
        <f>VLOOKUP(D1236,'Specimen-Sample'!A$2:O$3024,2)</f>
        <v>1845</v>
      </c>
      <c r="G1236" s="8">
        <f>VLOOKUP(F1236,Malignancy!$A$2:$B$2019,2)</f>
        <v>1905</v>
      </c>
      <c r="H1236" t="s">
        <v>10799</v>
      </c>
      <c r="I1236" t="s">
        <v>10782</v>
      </c>
    </row>
    <row r="1237" spans="1:9" x14ac:dyDescent="0.25">
      <c r="A1237">
        <f t="shared" si="60"/>
        <v>103</v>
      </c>
      <c r="B1237">
        <f t="shared" si="61"/>
        <v>134</v>
      </c>
      <c r="C1237">
        <f t="shared" si="59"/>
        <v>240</v>
      </c>
      <c r="D1237" t="s">
        <v>7213</v>
      </c>
      <c r="E1237" s="8" t="str">
        <f>VLOOKUP(D1237,'Specimen-Sample'!A$2:L$3024,3)</f>
        <v>PHI</v>
      </c>
      <c r="F1237" s="8">
        <f>VLOOKUP(D1237,'Specimen-Sample'!A$2:O$3024,2)</f>
        <v>1845</v>
      </c>
      <c r="G1237" s="8">
        <f>VLOOKUP(F1237,Malignancy!$A$2:$B$2019,2)</f>
        <v>1905</v>
      </c>
      <c r="H1237" t="s">
        <v>10773</v>
      </c>
      <c r="I1237" t="s">
        <v>10788</v>
      </c>
    </row>
    <row r="1238" spans="1:9" x14ac:dyDescent="0.25">
      <c r="A1238">
        <f t="shared" si="60"/>
        <v>103</v>
      </c>
      <c r="B1238">
        <f t="shared" si="61"/>
        <v>134</v>
      </c>
      <c r="C1238">
        <f t="shared" si="59"/>
        <v>241</v>
      </c>
      <c r="D1238" t="s">
        <v>4174</v>
      </c>
      <c r="E1238" s="8" t="str">
        <f>VLOOKUP(D1238,'Specimen-Sample'!A$2:L$3024,3)</f>
        <v>PHI</v>
      </c>
      <c r="F1238" s="8">
        <f>VLOOKUP(D1238,'Specimen-Sample'!A$2:O$3024,2)</f>
        <v>876</v>
      </c>
      <c r="G1238" s="8">
        <f>VLOOKUP(F1238,Malignancy!$A$2:$B$2019,2)</f>
        <v>890</v>
      </c>
      <c r="H1238" t="s">
        <v>11072</v>
      </c>
      <c r="I1238" t="s">
        <v>11064</v>
      </c>
    </row>
    <row r="1239" spans="1:9" x14ac:dyDescent="0.25">
      <c r="A1239">
        <f t="shared" si="60"/>
        <v>103</v>
      </c>
      <c r="B1239">
        <f t="shared" si="61"/>
        <v>134</v>
      </c>
      <c r="C1239">
        <f t="shared" si="59"/>
        <v>241</v>
      </c>
      <c r="D1239" t="s">
        <v>4174</v>
      </c>
      <c r="E1239" s="8" t="str">
        <f>VLOOKUP(D1239,'Specimen-Sample'!A$2:L$3024,3)</f>
        <v>PHI</v>
      </c>
      <c r="F1239" s="8">
        <f>VLOOKUP(D1239,'Specimen-Sample'!A$2:O$3024,2)</f>
        <v>876</v>
      </c>
      <c r="G1239" s="8">
        <f>VLOOKUP(F1239,Malignancy!$A$2:$B$2019,2)</f>
        <v>890</v>
      </c>
      <c r="H1239" t="s">
        <v>11073</v>
      </c>
      <c r="I1239" t="s">
        <v>11055</v>
      </c>
    </row>
    <row r="1240" spans="1:9" x14ac:dyDescent="0.25">
      <c r="A1240">
        <f t="shared" si="60"/>
        <v>103</v>
      </c>
      <c r="B1240">
        <f t="shared" si="61"/>
        <v>134</v>
      </c>
      <c r="C1240">
        <f t="shared" si="59"/>
        <v>241</v>
      </c>
      <c r="D1240" t="s">
        <v>4174</v>
      </c>
      <c r="E1240" s="8" t="str">
        <f>VLOOKUP(D1240,'Specimen-Sample'!A$2:L$3024,3)</f>
        <v>PHI</v>
      </c>
      <c r="F1240" s="8">
        <f>VLOOKUP(D1240,'Specimen-Sample'!A$2:O$3024,2)</f>
        <v>876</v>
      </c>
      <c r="G1240" s="8">
        <f>VLOOKUP(F1240,Malignancy!$A$2:$B$2019,2)</f>
        <v>890</v>
      </c>
      <c r="H1240" t="s">
        <v>11060</v>
      </c>
      <c r="I1240" t="s">
        <v>11069</v>
      </c>
    </row>
    <row r="1241" spans="1:9" x14ac:dyDescent="0.25">
      <c r="A1241">
        <f t="shared" si="60"/>
        <v>103</v>
      </c>
      <c r="B1241">
        <f t="shared" si="61"/>
        <v>134</v>
      </c>
      <c r="C1241">
        <f t="shared" si="59"/>
        <v>241</v>
      </c>
      <c r="D1241" t="s">
        <v>4174</v>
      </c>
      <c r="E1241" s="8" t="str">
        <f>VLOOKUP(D1241,'Specimen-Sample'!A$2:L$3024,3)</f>
        <v>PHI</v>
      </c>
      <c r="F1241" s="8">
        <f>VLOOKUP(D1241,'Specimen-Sample'!A$2:O$3024,2)</f>
        <v>876</v>
      </c>
      <c r="G1241" s="8">
        <f>VLOOKUP(F1241,Malignancy!$A$2:$B$2019,2)</f>
        <v>890</v>
      </c>
      <c r="H1241" t="s">
        <v>11062</v>
      </c>
      <c r="I1241" t="s">
        <v>11059</v>
      </c>
    </row>
    <row r="1242" spans="1:9" x14ac:dyDescent="0.25">
      <c r="A1242">
        <f t="shared" si="60"/>
        <v>103</v>
      </c>
      <c r="B1242">
        <f t="shared" si="61"/>
        <v>134</v>
      </c>
      <c r="C1242">
        <f t="shared" si="59"/>
        <v>241</v>
      </c>
      <c r="D1242" t="s">
        <v>4174</v>
      </c>
      <c r="E1242" s="8" t="str">
        <f>VLOOKUP(D1242,'Specimen-Sample'!A$2:L$3024,3)</f>
        <v>PHI</v>
      </c>
      <c r="F1242" s="8">
        <f>VLOOKUP(D1242,'Specimen-Sample'!A$2:O$3024,2)</f>
        <v>876</v>
      </c>
      <c r="G1242" s="8">
        <f>VLOOKUP(F1242,Malignancy!$A$2:$B$2019,2)</f>
        <v>890</v>
      </c>
      <c r="H1242" t="s">
        <v>11075</v>
      </c>
      <c r="I1242" t="s">
        <v>11057</v>
      </c>
    </row>
    <row r="1243" spans="1:9" x14ac:dyDescent="0.25">
      <c r="A1243">
        <f t="shared" si="60"/>
        <v>103</v>
      </c>
      <c r="B1243">
        <f t="shared" si="61"/>
        <v>134</v>
      </c>
      <c r="C1243">
        <f t="shared" si="59"/>
        <v>241</v>
      </c>
      <c r="D1243" t="s">
        <v>4174</v>
      </c>
      <c r="E1243" s="8" t="str">
        <f>VLOOKUP(D1243,'Specimen-Sample'!A$2:L$3024,3)</f>
        <v>PHI</v>
      </c>
      <c r="F1243" s="8">
        <f>VLOOKUP(D1243,'Specimen-Sample'!A$2:O$3024,2)</f>
        <v>876</v>
      </c>
      <c r="G1243" s="8">
        <f>VLOOKUP(F1243,Malignancy!$A$2:$B$2019,2)</f>
        <v>890</v>
      </c>
      <c r="H1243" t="s">
        <v>11068</v>
      </c>
      <c r="I1243" t="s">
        <v>11078</v>
      </c>
    </row>
    <row r="1244" spans="1:9" x14ac:dyDescent="0.25">
      <c r="A1244">
        <f t="shared" si="60"/>
        <v>103</v>
      </c>
      <c r="B1244">
        <f t="shared" si="61"/>
        <v>134</v>
      </c>
      <c r="C1244">
        <f t="shared" si="59"/>
        <v>241</v>
      </c>
      <c r="D1244" t="s">
        <v>4174</v>
      </c>
      <c r="E1244" s="8" t="str">
        <f>VLOOKUP(D1244,'Specimen-Sample'!A$2:L$3024,3)</f>
        <v>PHI</v>
      </c>
      <c r="F1244" s="8">
        <f>VLOOKUP(D1244,'Specimen-Sample'!A$2:O$3024,2)</f>
        <v>876</v>
      </c>
      <c r="G1244" s="8">
        <f>VLOOKUP(F1244,Malignancy!$A$2:$B$2019,2)</f>
        <v>890</v>
      </c>
      <c r="H1244" t="s">
        <v>11077</v>
      </c>
      <c r="I1244" t="s">
        <v>11067</v>
      </c>
    </row>
    <row r="1245" spans="1:9" x14ac:dyDescent="0.25">
      <c r="A1245">
        <f t="shared" si="60"/>
        <v>103</v>
      </c>
      <c r="B1245">
        <f t="shared" si="61"/>
        <v>134</v>
      </c>
      <c r="C1245">
        <f t="shared" si="59"/>
        <v>241</v>
      </c>
      <c r="D1245" t="s">
        <v>4174</v>
      </c>
      <c r="E1245" s="8" t="str">
        <f>VLOOKUP(D1245,'Specimen-Sample'!A$2:L$3024,3)</f>
        <v>PHI</v>
      </c>
      <c r="F1245" s="8">
        <f>VLOOKUP(D1245,'Specimen-Sample'!A$2:O$3024,2)</f>
        <v>876</v>
      </c>
      <c r="G1245" s="8">
        <f>VLOOKUP(F1245,Malignancy!$A$2:$B$2019,2)</f>
        <v>890</v>
      </c>
      <c r="H1245" t="s">
        <v>11056</v>
      </c>
      <c r="I1245" t="s">
        <v>11076</v>
      </c>
    </row>
    <row r="1246" spans="1:9" x14ac:dyDescent="0.25">
      <c r="A1246">
        <f t="shared" si="60"/>
        <v>103</v>
      </c>
      <c r="B1246">
        <f t="shared" si="61"/>
        <v>134</v>
      </c>
      <c r="C1246">
        <f t="shared" si="59"/>
        <v>241</v>
      </c>
      <c r="D1246" t="s">
        <v>4174</v>
      </c>
      <c r="E1246" s="8" t="str">
        <f>VLOOKUP(D1246,'Specimen-Sample'!A$2:L$3024,3)</f>
        <v>PHI</v>
      </c>
      <c r="F1246" s="8">
        <f>VLOOKUP(D1246,'Specimen-Sample'!A$2:O$3024,2)</f>
        <v>876</v>
      </c>
      <c r="G1246" s="8">
        <f>VLOOKUP(F1246,Malignancy!$A$2:$B$2019,2)</f>
        <v>890</v>
      </c>
      <c r="H1246" t="s">
        <v>11070</v>
      </c>
      <c r="I1246" t="s">
        <v>11061</v>
      </c>
    </row>
    <row r="1247" spans="1:9" x14ac:dyDescent="0.25">
      <c r="A1247">
        <f t="shared" si="60"/>
        <v>103</v>
      </c>
      <c r="B1247">
        <f t="shared" si="61"/>
        <v>134</v>
      </c>
      <c r="C1247">
        <f t="shared" si="59"/>
        <v>241</v>
      </c>
      <c r="D1247" t="s">
        <v>4174</v>
      </c>
      <c r="E1247" s="8" t="str">
        <f>VLOOKUP(D1247,'Specimen-Sample'!A$2:L$3024,3)</f>
        <v>PHI</v>
      </c>
      <c r="F1247" s="8">
        <f>VLOOKUP(D1247,'Specimen-Sample'!A$2:O$3024,2)</f>
        <v>876</v>
      </c>
      <c r="G1247" s="8">
        <f>VLOOKUP(F1247,Malignancy!$A$2:$B$2019,2)</f>
        <v>890</v>
      </c>
      <c r="H1247" t="s">
        <v>11065</v>
      </c>
      <c r="I1247" t="s">
        <v>11071</v>
      </c>
    </row>
    <row r="1248" spans="1:9" x14ac:dyDescent="0.25">
      <c r="A1248">
        <f t="shared" si="60"/>
        <v>103</v>
      </c>
      <c r="B1248">
        <f t="shared" si="61"/>
        <v>134</v>
      </c>
      <c r="C1248">
        <f t="shared" si="59"/>
        <v>241</v>
      </c>
      <c r="D1248" t="s">
        <v>4174</v>
      </c>
      <c r="E1248" s="8" t="str">
        <f>VLOOKUP(D1248,'Specimen-Sample'!A$2:L$3024,3)</f>
        <v>PHI</v>
      </c>
      <c r="F1248" s="8">
        <f>VLOOKUP(D1248,'Specimen-Sample'!A$2:O$3024,2)</f>
        <v>876</v>
      </c>
      <c r="G1248" s="8">
        <f>VLOOKUP(F1248,Malignancy!$A$2:$B$2019,2)</f>
        <v>890</v>
      </c>
      <c r="H1248" t="s">
        <v>11058</v>
      </c>
      <c r="I1248" t="s">
        <v>11066</v>
      </c>
    </row>
    <row r="1249" spans="1:9" x14ac:dyDescent="0.25">
      <c r="A1249">
        <f t="shared" si="60"/>
        <v>103</v>
      </c>
      <c r="B1249">
        <f t="shared" si="61"/>
        <v>134</v>
      </c>
      <c r="C1249">
        <f t="shared" si="59"/>
        <v>241</v>
      </c>
      <c r="D1249" t="s">
        <v>4174</v>
      </c>
      <c r="E1249" s="8" t="str">
        <f>VLOOKUP(D1249,'Specimen-Sample'!A$2:L$3024,3)</f>
        <v>PHI</v>
      </c>
      <c r="F1249" s="8">
        <f>VLOOKUP(D1249,'Specimen-Sample'!A$2:O$3024,2)</f>
        <v>876</v>
      </c>
      <c r="G1249" s="8">
        <f>VLOOKUP(F1249,Malignancy!$A$2:$B$2019,2)</f>
        <v>890</v>
      </c>
      <c r="H1249" t="s">
        <v>11063</v>
      </c>
      <c r="I1249" t="s">
        <v>11074</v>
      </c>
    </row>
    <row r="1250" spans="1:9" x14ac:dyDescent="0.25">
      <c r="A1250">
        <f t="shared" si="60"/>
        <v>103</v>
      </c>
      <c r="B1250">
        <f t="shared" si="61"/>
        <v>134</v>
      </c>
      <c r="C1250">
        <f t="shared" si="59"/>
        <v>242</v>
      </c>
      <c r="D1250" t="s">
        <v>7776</v>
      </c>
      <c r="E1250" s="8" t="str">
        <f>VLOOKUP(D1250,'Specimen-Sample'!A$2:L$3024,3)</f>
        <v>PHI</v>
      </c>
      <c r="F1250" s="8">
        <f>VLOOKUP(D1250,'Specimen-Sample'!A$2:O$3024,2)</f>
        <v>2098</v>
      </c>
      <c r="G1250" s="8">
        <f>VLOOKUP(F1250,Malignancy!$A$2:$B$2019,2)</f>
        <v>2108</v>
      </c>
      <c r="H1250" t="s">
        <v>10816</v>
      </c>
      <c r="I1250" t="s">
        <v>10820</v>
      </c>
    </row>
    <row r="1251" spans="1:9" x14ac:dyDescent="0.25">
      <c r="A1251">
        <f t="shared" si="60"/>
        <v>103</v>
      </c>
      <c r="B1251">
        <f t="shared" si="61"/>
        <v>134</v>
      </c>
      <c r="C1251">
        <f t="shared" si="59"/>
        <v>242</v>
      </c>
      <c r="D1251" t="s">
        <v>7776</v>
      </c>
      <c r="E1251" s="8" t="str">
        <f>VLOOKUP(D1251,'Specimen-Sample'!A$2:L$3024,3)</f>
        <v>PHI</v>
      </c>
      <c r="F1251" s="8">
        <f>VLOOKUP(D1251,'Specimen-Sample'!A$2:O$3024,2)</f>
        <v>2098</v>
      </c>
      <c r="G1251" s="8">
        <f>VLOOKUP(F1251,Malignancy!$A$2:$B$2019,2)</f>
        <v>2108</v>
      </c>
      <c r="H1251" t="s">
        <v>10814</v>
      </c>
      <c r="I1251" t="s">
        <v>10821</v>
      </c>
    </row>
    <row r="1252" spans="1:9" x14ac:dyDescent="0.25">
      <c r="A1252">
        <f t="shared" si="60"/>
        <v>103</v>
      </c>
      <c r="B1252">
        <f t="shared" si="61"/>
        <v>134</v>
      </c>
      <c r="C1252">
        <f t="shared" si="59"/>
        <v>242</v>
      </c>
      <c r="D1252" t="s">
        <v>7776</v>
      </c>
      <c r="E1252" s="8" t="str">
        <f>VLOOKUP(D1252,'Specimen-Sample'!A$2:L$3024,3)</f>
        <v>PHI</v>
      </c>
      <c r="F1252" s="8">
        <f>VLOOKUP(D1252,'Specimen-Sample'!A$2:O$3024,2)</f>
        <v>2098</v>
      </c>
      <c r="G1252" s="8">
        <f>VLOOKUP(F1252,Malignancy!$A$2:$B$2019,2)</f>
        <v>2108</v>
      </c>
      <c r="H1252" t="s">
        <v>10825</v>
      </c>
      <c r="I1252" t="s">
        <v>10806</v>
      </c>
    </row>
    <row r="1253" spans="1:9" x14ac:dyDescent="0.25">
      <c r="A1253">
        <f t="shared" si="60"/>
        <v>103</v>
      </c>
      <c r="B1253">
        <f t="shared" si="61"/>
        <v>134</v>
      </c>
      <c r="C1253">
        <f t="shared" si="59"/>
        <v>242</v>
      </c>
      <c r="D1253" t="s">
        <v>7776</v>
      </c>
      <c r="E1253" s="8" t="str">
        <f>VLOOKUP(D1253,'Specimen-Sample'!A$2:L$3024,3)</f>
        <v>PHI</v>
      </c>
      <c r="F1253" s="8">
        <f>VLOOKUP(D1253,'Specimen-Sample'!A$2:O$3024,2)</f>
        <v>2098</v>
      </c>
      <c r="G1253" s="8">
        <f>VLOOKUP(F1253,Malignancy!$A$2:$B$2019,2)</f>
        <v>2108</v>
      </c>
      <c r="H1253" t="s">
        <v>10822</v>
      </c>
      <c r="I1253" t="s">
        <v>10818</v>
      </c>
    </row>
    <row r="1254" spans="1:9" x14ac:dyDescent="0.25">
      <c r="A1254">
        <f t="shared" si="60"/>
        <v>103</v>
      </c>
      <c r="B1254">
        <f t="shared" si="61"/>
        <v>134</v>
      </c>
      <c r="C1254">
        <f t="shared" si="59"/>
        <v>242</v>
      </c>
      <c r="D1254" t="s">
        <v>7776</v>
      </c>
      <c r="E1254" s="8" t="str">
        <f>VLOOKUP(D1254,'Specimen-Sample'!A$2:L$3024,3)</f>
        <v>PHI</v>
      </c>
      <c r="F1254" s="8">
        <f>VLOOKUP(D1254,'Specimen-Sample'!A$2:O$3024,2)</f>
        <v>2098</v>
      </c>
      <c r="G1254" s="8">
        <f>VLOOKUP(F1254,Malignancy!$A$2:$B$2019,2)</f>
        <v>2108</v>
      </c>
      <c r="H1254" t="s">
        <v>10813</v>
      </c>
      <c r="I1254" t="s">
        <v>10815</v>
      </c>
    </row>
    <row r="1255" spans="1:9" x14ac:dyDescent="0.25">
      <c r="A1255">
        <f t="shared" si="60"/>
        <v>103</v>
      </c>
      <c r="B1255">
        <f t="shared" si="61"/>
        <v>134</v>
      </c>
      <c r="C1255">
        <f t="shared" si="59"/>
        <v>242</v>
      </c>
      <c r="D1255" t="s">
        <v>7776</v>
      </c>
      <c r="E1255" s="8" t="str">
        <f>VLOOKUP(D1255,'Specimen-Sample'!A$2:L$3024,3)</f>
        <v>PHI</v>
      </c>
      <c r="F1255" s="8">
        <f>VLOOKUP(D1255,'Specimen-Sample'!A$2:O$3024,2)</f>
        <v>2098</v>
      </c>
      <c r="G1255" s="8">
        <f>VLOOKUP(F1255,Malignancy!$A$2:$B$2019,2)</f>
        <v>2108</v>
      </c>
      <c r="H1255" t="s">
        <v>10809</v>
      </c>
      <c r="I1255" t="s">
        <v>10805</v>
      </c>
    </row>
    <row r="1256" spans="1:9" x14ac:dyDescent="0.25">
      <c r="A1256">
        <f t="shared" si="60"/>
        <v>103</v>
      </c>
      <c r="B1256">
        <f t="shared" si="61"/>
        <v>134</v>
      </c>
      <c r="C1256">
        <f t="shared" si="59"/>
        <v>242</v>
      </c>
      <c r="D1256" t="s">
        <v>7776</v>
      </c>
      <c r="E1256" s="8" t="str">
        <f>VLOOKUP(D1256,'Specimen-Sample'!A$2:L$3024,3)</f>
        <v>PHI</v>
      </c>
      <c r="F1256" s="8">
        <f>VLOOKUP(D1256,'Specimen-Sample'!A$2:O$3024,2)</f>
        <v>2098</v>
      </c>
      <c r="G1256" s="8">
        <f>VLOOKUP(F1256,Malignancy!$A$2:$B$2019,2)</f>
        <v>2108</v>
      </c>
      <c r="H1256" t="s">
        <v>10810</v>
      </c>
      <c r="I1256" t="s">
        <v>10812</v>
      </c>
    </row>
    <row r="1257" spans="1:9" x14ac:dyDescent="0.25">
      <c r="A1257">
        <f t="shared" si="60"/>
        <v>103</v>
      </c>
      <c r="B1257">
        <f t="shared" si="61"/>
        <v>134</v>
      </c>
      <c r="C1257">
        <f t="shared" si="59"/>
        <v>242</v>
      </c>
      <c r="D1257" t="s">
        <v>7776</v>
      </c>
      <c r="E1257" s="8" t="str">
        <f>VLOOKUP(D1257,'Specimen-Sample'!A$2:L$3024,3)</f>
        <v>PHI</v>
      </c>
      <c r="F1257" s="8">
        <f>VLOOKUP(D1257,'Specimen-Sample'!A$2:O$3024,2)</f>
        <v>2098</v>
      </c>
      <c r="G1257" s="8">
        <f>VLOOKUP(F1257,Malignancy!$A$2:$B$2019,2)</f>
        <v>2108</v>
      </c>
      <c r="H1257" t="s">
        <v>10823</v>
      </c>
      <c r="I1257" t="s">
        <v>10811</v>
      </c>
    </row>
    <row r="1258" spans="1:9" x14ac:dyDescent="0.25">
      <c r="A1258">
        <f t="shared" si="60"/>
        <v>103</v>
      </c>
      <c r="B1258">
        <f t="shared" si="61"/>
        <v>134</v>
      </c>
      <c r="C1258">
        <f t="shared" si="59"/>
        <v>242</v>
      </c>
      <c r="D1258" t="s">
        <v>7776</v>
      </c>
      <c r="E1258" s="8" t="str">
        <f>VLOOKUP(D1258,'Specimen-Sample'!A$2:L$3024,3)</f>
        <v>PHI</v>
      </c>
      <c r="F1258" s="8">
        <f>VLOOKUP(D1258,'Specimen-Sample'!A$2:O$3024,2)</f>
        <v>2098</v>
      </c>
      <c r="G1258" s="8">
        <f>VLOOKUP(F1258,Malignancy!$A$2:$B$2019,2)</f>
        <v>2108</v>
      </c>
      <c r="H1258" t="s">
        <v>10807</v>
      </c>
      <c r="I1258" t="s">
        <v>10819</v>
      </c>
    </row>
    <row r="1259" spans="1:9" x14ac:dyDescent="0.25">
      <c r="A1259">
        <f t="shared" si="60"/>
        <v>103</v>
      </c>
      <c r="B1259">
        <f t="shared" si="61"/>
        <v>134</v>
      </c>
      <c r="C1259">
        <f t="shared" si="59"/>
        <v>242</v>
      </c>
      <c r="D1259" t="s">
        <v>7776</v>
      </c>
      <c r="E1259" s="8" t="str">
        <f>VLOOKUP(D1259,'Specimen-Sample'!A$2:L$3024,3)</f>
        <v>PHI</v>
      </c>
      <c r="F1259" s="8">
        <f>VLOOKUP(D1259,'Specimen-Sample'!A$2:O$3024,2)</f>
        <v>2098</v>
      </c>
      <c r="G1259" s="8">
        <f>VLOOKUP(F1259,Malignancy!$A$2:$B$2019,2)</f>
        <v>2108</v>
      </c>
      <c r="H1259" t="s">
        <v>10808</v>
      </c>
      <c r="I1259" t="s">
        <v>10824</v>
      </c>
    </row>
    <row r="1260" spans="1:9" x14ac:dyDescent="0.25">
      <c r="A1260">
        <f t="shared" si="60"/>
        <v>103</v>
      </c>
      <c r="B1260">
        <f t="shared" si="61"/>
        <v>134</v>
      </c>
      <c r="C1260">
        <f t="shared" si="59"/>
        <v>242</v>
      </c>
      <c r="D1260" t="s">
        <v>7776</v>
      </c>
      <c r="E1260" s="8" t="str">
        <f>VLOOKUP(D1260,'Specimen-Sample'!A$2:L$3024,3)</f>
        <v>PHI</v>
      </c>
      <c r="F1260" s="8">
        <f>VLOOKUP(D1260,'Specimen-Sample'!A$2:O$3024,2)</f>
        <v>2098</v>
      </c>
      <c r="G1260" s="8">
        <f>VLOOKUP(F1260,Malignancy!$A$2:$B$2019,2)</f>
        <v>2108</v>
      </c>
      <c r="H1260" t="s">
        <v>10826</v>
      </c>
      <c r="I1260" t="s">
        <v>10817</v>
      </c>
    </row>
    <row r="1261" spans="1:9" x14ac:dyDescent="0.25">
      <c r="A1261">
        <f t="shared" si="60"/>
        <v>103</v>
      </c>
      <c r="B1261">
        <f t="shared" si="61"/>
        <v>134</v>
      </c>
      <c r="C1261">
        <f t="shared" si="59"/>
        <v>243</v>
      </c>
      <c r="D1261" t="s">
        <v>6135</v>
      </c>
      <c r="E1261" s="8" t="str">
        <f>VLOOKUP(D1261,'Specimen-Sample'!A$2:L$3024,3)</f>
        <v>PHI</v>
      </c>
      <c r="F1261" s="8">
        <f>VLOOKUP(D1261,'Specimen-Sample'!A$2:O$3024,2)</f>
        <v>1446</v>
      </c>
      <c r="G1261" s="8">
        <f>VLOOKUP(F1261,Malignancy!$A$2:$B$2019,2)</f>
        <v>1500</v>
      </c>
      <c r="H1261" t="s">
        <v>11125</v>
      </c>
      <c r="I1261" t="s">
        <v>11146</v>
      </c>
    </row>
    <row r="1262" spans="1:9" x14ac:dyDescent="0.25">
      <c r="A1262">
        <f t="shared" si="60"/>
        <v>103</v>
      </c>
      <c r="B1262">
        <f t="shared" si="61"/>
        <v>134</v>
      </c>
      <c r="C1262">
        <f t="shared" si="59"/>
        <v>243</v>
      </c>
      <c r="D1262" t="s">
        <v>6135</v>
      </c>
      <c r="E1262" s="8" t="str">
        <f>VLOOKUP(D1262,'Specimen-Sample'!A$2:L$3024,3)</f>
        <v>PHI</v>
      </c>
      <c r="F1262" s="8">
        <f>VLOOKUP(D1262,'Specimen-Sample'!A$2:O$3024,2)</f>
        <v>1446</v>
      </c>
      <c r="G1262" s="8">
        <f>VLOOKUP(F1262,Malignancy!$A$2:$B$2019,2)</f>
        <v>1500</v>
      </c>
      <c r="H1262" t="s">
        <v>11135</v>
      </c>
      <c r="I1262" t="s">
        <v>11127</v>
      </c>
    </row>
    <row r="1263" spans="1:9" x14ac:dyDescent="0.25">
      <c r="A1263">
        <f t="shared" si="60"/>
        <v>103</v>
      </c>
      <c r="B1263">
        <f t="shared" si="61"/>
        <v>134</v>
      </c>
      <c r="C1263">
        <f t="shared" si="59"/>
        <v>243</v>
      </c>
      <c r="D1263" t="s">
        <v>6135</v>
      </c>
      <c r="E1263" s="8" t="str">
        <f>VLOOKUP(D1263,'Specimen-Sample'!A$2:L$3024,3)</f>
        <v>PHI</v>
      </c>
      <c r="F1263" s="8">
        <f>VLOOKUP(D1263,'Specimen-Sample'!A$2:O$3024,2)</f>
        <v>1446</v>
      </c>
      <c r="G1263" s="8">
        <f>VLOOKUP(F1263,Malignancy!$A$2:$B$2019,2)</f>
        <v>1500</v>
      </c>
      <c r="H1263" t="s">
        <v>11138</v>
      </c>
      <c r="I1263" t="s">
        <v>11130</v>
      </c>
    </row>
    <row r="1264" spans="1:9" x14ac:dyDescent="0.25">
      <c r="A1264">
        <f t="shared" si="60"/>
        <v>103</v>
      </c>
      <c r="B1264">
        <f t="shared" si="61"/>
        <v>134</v>
      </c>
      <c r="C1264">
        <f t="shared" si="59"/>
        <v>243</v>
      </c>
      <c r="D1264" t="s">
        <v>6135</v>
      </c>
      <c r="E1264" s="8" t="str">
        <f>VLOOKUP(D1264,'Specimen-Sample'!A$2:L$3024,3)</f>
        <v>PHI</v>
      </c>
      <c r="F1264" s="8">
        <f>VLOOKUP(D1264,'Specimen-Sample'!A$2:O$3024,2)</f>
        <v>1446</v>
      </c>
      <c r="G1264" s="8">
        <f>VLOOKUP(F1264,Malignancy!$A$2:$B$2019,2)</f>
        <v>1500</v>
      </c>
      <c r="H1264" t="s">
        <v>11145</v>
      </c>
      <c r="I1264" t="s">
        <v>11129</v>
      </c>
    </row>
    <row r="1265" spans="1:9" x14ac:dyDescent="0.25">
      <c r="A1265">
        <f t="shared" si="60"/>
        <v>103</v>
      </c>
      <c r="B1265">
        <f t="shared" si="61"/>
        <v>134</v>
      </c>
      <c r="C1265">
        <f t="shared" si="59"/>
        <v>243</v>
      </c>
      <c r="D1265" t="s">
        <v>6135</v>
      </c>
      <c r="E1265" s="8" t="str">
        <f>VLOOKUP(D1265,'Specimen-Sample'!A$2:L$3024,3)</f>
        <v>PHI</v>
      </c>
      <c r="F1265" s="8">
        <f>VLOOKUP(D1265,'Specimen-Sample'!A$2:O$3024,2)</f>
        <v>1446</v>
      </c>
      <c r="G1265" s="8">
        <f>VLOOKUP(F1265,Malignancy!$A$2:$B$2019,2)</f>
        <v>1500</v>
      </c>
      <c r="H1265" t="s">
        <v>11128</v>
      </c>
      <c r="I1265" t="s">
        <v>11140</v>
      </c>
    </row>
    <row r="1266" spans="1:9" x14ac:dyDescent="0.25">
      <c r="A1266">
        <f t="shared" si="60"/>
        <v>103</v>
      </c>
      <c r="B1266">
        <f t="shared" si="61"/>
        <v>134</v>
      </c>
      <c r="C1266">
        <f t="shared" si="59"/>
        <v>243</v>
      </c>
      <c r="D1266" t="s">
        <v>6135</v>
      </c>
      <c r="E1266" s="8" t="str">
        <f>VLOOKUP(D1266,'Specimen-Sample'!A$2:L$3024,3)</f>
        <v>PHI</v>
      </c>
      <c r="F1266" s="8">
        <f>VLOOKUP(D1266,'Specimen-Sample'!A$2:O$3024,2)</f>
        <v>1446</v>
      </c>
      <c r="G1266" s="8">
        <f>VLOOKUP(F1266,Malignancy!$A$2:$B$2019,2)</f>
        <v>1500</v>
      </c>
      <c r="H1266" t="s">
        <v>11139</v>
      </c>
      <c r="I1266" t="s">
        <v>11136</v>
      </c>
    </row>
    <row r="1267" spans="1:9" x14ac:dyDescent="0.25">
      <c r="A1267">
        <f t="shared" si="60"/>
        <v>103</v>
      </c>
      <c r="B1267">
        <f t="shared" si="61"/>
        <v>134</v>
      </c>
      <c r="C1267">
        <f t="shared" si="59"/>
        <v>243</v>
      </c>
      <c r="D1267" t="s">
        <v>6135</v>
      </c>
      <c r="E1267" s="8" t="str">
        <f>VLOOKUP(D1267,'Specimen-Sample'!A$2:L$3024,3)</f>
        <v>PHI</v>
      </c>
      <c r="F1267" s="8">
        <f>VLOOKUP(D1267,'Specimen-Sample'!A$2:O$3024,2)</f>
        <v>1446</v>
      </c>
      <c r="G1267" s="8">
        <f>VLOOKUP(F1267,Malignancy!$A$2:$B$2019,2)</f>
        <v>1500</v>
      </c>
      <c r="H1267" t="s">
        <v>11143</v>
      </c>
      <c r="I1267" t="s">
        <v>11142</v>
      </c>
    </row>
    <row r="1268" spans="1:9" x14ac:dyDescent="0.25">
      <c r="A1268">
        <f t="shared" si="60"/>
        <v>103</v>
      </c>
      <c r="B1268">
        <f t="shared" si="61"/>
        <v>134</v>
      </c>
      <c r="C1268">
        <f t="shared" si="59"/>
        <v>243</v>
      </c>
      <c r="D1268" t="s">
        <v>6135</v>
      </c>
      <c r="E1268" s="8" t="str">
        <f>VLOOKUP(D1268,'Specimen-Sample'!A$2:L$3024,3)</f>
        <v>PHI</v>
      </c>
      <c r="F1268" s="8">
        <f>VLOOKUP(D1268,'Specimen-Sample'!A$2:O$3024,2)</f>
        <v>1446</v>
      </c>
      <c r="G1268" s="8">
        <f>VLOOKUP(F1268,Malignancy!$A$2:$B$2019,2)</f>
        <v>1500</v>
      </c>
      <c r="H1268" t="s">
        <v>11144</v>
      </c>
      <c r="I1268" t="s">
        <v>11126</v>
      </c>
    </row>
    <row r="1269" spans="1:9" x14ac:dyDescent="0.25">
      <c r="A1269">
        <f t="shared" si="60"/>
        <v>103</v>
      </c>
      <c r="B1269">
        <f t="shared" si="61"/>
        <v>134</v>
      </c>
      <c r="C1269">
        <f t="shared" si="59"/>
        <v>243</v>
      </c>
      <c r="D1269" t="s">
        <v>6135</v>
      </c>
      <c r="E1269" s="8" t="str">
        <f>VLOOKUP(D1269,'Specimen-Sample'!A$2:L$3024,3)</f>
        <v>PHI</v>
      </c>
      <c r="F1269" s="8">
        <f>VLOOKUP(D1269,'Specimen-Sample'!A$2:O$3024,2)</f>
        <v>1446</v>
      </c>
      <c r="G1269" s="8">
        <f>VLOOKUP(F1269,Malignancy!$A$2:$B$2019,2)</f>
        <v>1500</v>
      </c>
      <c r="H1269" t="s">
        <v>11133</v>
      </c>
      <c r="I1269" t="s">
        <v>11141</v>
      </c>
    </row>
    <row r="1270" spans="1:9" x14ac:dyDescent="0.25">
      <c r="A1270">
        <f t="shared" si="60"/>
        <v>103</v>
      </c>
      <c r="B1270">
        <f t="shared" si="61"/>
        <v>134</v>
      </c>
      <c r="C1270">
        <f t="shared" si="59"/>
        <v>243</v>
      </c>
      <c r="D1270" t="s">
        <v>6135</v>
      </c>
      <c r="E1270" s="8" t="str">
        <f>VLOOKUP(D1270,'Specimen-Sample'!A$2:L$3024,3)</f>
        <v>PHI</v>
      </c>
      <c r="F1270" s="8">
        <f>VLOOKUP(D1270,'Specimen-Sample'!A$2:O$3024,2)</f>
        <v>1446</v>
      </c>
      <c r="G1270" s="8">
        <f>VLOOKUP(F1270,Malignancy!$A$2:$B$2019,2)</f>
        <v>1500</v>
      </c>
      <c r="H1270" t="s">
        <v>11134</v>
      </c>
      <c r="I1270" t="s">
        <v>11132</v>
      </c>
    </row>
    <row r="1271" spans="1:9" x14ac:dyDescent="0.25">
      <c r="A1271">
        <f t="shared" si="60"/>
        <v>103</v>
      </c>
      <c r="B1271">
        <f t="shared" si="61"/>
        <v>134</v>
      </c>
      <c r="C1271">
        <f t="shared" si="59"/>
        <v>243</v>
      </c>
      <c r="D1271" t="s">
        <v>6135</v>
      </c>
      <c r="E1271" s="8" t="str">
        <f>VLOOKUP(D1271,'Specimen-Sample'!A$2:L$3024,3)</f>
        <v>PHI</v>
      </c>
      <c r="F1271" s="8">
        <f>VLOOKUP(D1271,'Specimen-Sample'!A$2:O$3024,2)</f>
        <v>1446</v>
      </c>
      <c r="G1271" s="8">
        <f>VLOOKUP(F1271,Malignancy!$A$2:$B$2019,2)</f>
        <v>1500</v>
      </c>
      <c r="H1271" t="s">
        <v>11137</v>
      </c>
      <c r="I1271" t="s">
        <v>11131</v>
      </c>
    </row>
    <row r="1272" spans="1:9" x14ac:dyDescent="0.25">
      <c r="A1272">
        <f t="shared" si="60"/>
        <v>103</v>
      </c>
      <c r="B1272">
        <f t="shared" si="61"/>
        <v>134</v>
      </c>
      <c r="C1272">
        <f t="shared" si="59"/>
        <v>244</v>
      </c>
      <c r="D1272" t="s">
        <v>8566</v>
      </c>
      <c r="E1272" s="8" t="e">
        <f>VLOOKUP(D1272,'Specimen-Sample'!A$2:L$3024,3)</f>
        <v>#N/A</v>
      </c>
      <c r="F1272" s="8">
        <f>VLOOKUP(D1272,'Specimen-Sample'!A$2:O$3024,2)</f>
        <v>2460</v>
      </c>
      <c r="G1272" s="8">
        <f>VLOOKUP(F1272,Malignancy!$A$2:$B$2019,2)</f>
        <v>2108</v>
      </c>
      <c r="H1272" t="s">
        <v>11229</v>
      </c>
      <c r="I1272" t="s">
        <v>11240</v>
      </c>
    </row>
    <row r="1273" spans="1:9" x14ac:dyDescent="0.25">
      <c r="A1273">
        <f t="shared" si="60"/>
        <v>103</v>
      </c>
      <c r="B1273">
        <f t="shared" si="61"/>
        <v>134</v>
      </c>
      <c r="C1273">
        <f t="shared" si="59"/>
        <v>244</v>
      </c>
      <c r="D1273" t="s">
        <v>8566</v>
      </c>
      <c r="E1273" s="8" t="e">
        <f>VLOOKUP(D1273,'Specimen-Sample'!A$2:L$3024,3)</f>
        <v>#N/A</v>
      </c>
      <c r="F1273" s="8">
        <f>VLOOKUP(D1273,'Specimen-Sample'!A$2:O$3024,2)</f>
        <v>2460</v>
      </c>
      <c r="G1273" s="8">
        <f>VLOOKUP(F1273,Malignancy!$A$2:$B$2019,2)</f>
        <v>2108</v>
      </c>
      <c r="H1273" t="s">
        <v>11235</v>
      </c>
      <c r="I1273" t="s">
        <v>11228</v>
      </c>
    </row>
    <row r="1274" spans="1:9" x14ac:dyDescent="0.25">
      <c r="A1274">
        <f t="shared" si="60"/>
        <v>103</v>
      </c>
      <c r="B1274">
        <f t="shared" si="61"/>
        <v>134</v>
      </c>
      <c r="C1274">
        <f t="shared" si="59"/>
        <v>244</v>
      </c>
      <c r="D1274" t="s">
        <v>8566</v>
      </c>
      <c r="E1274" s="8" t="e">
        <f>VLOOKUP(D1274,'Specimen-Sample'!A$2:L$3024,3)</f>
        <v>#N/A</v>
      </c>
      <c r="F1274" s="8">
        <f>VLOOKUP(D1274,'Specimen-Sample'!A$2:O$3024,2)</f>
        <v>2460</v>
      </c>
      <c r="G1274" s="8">
        <f>VLOOKUP(F1274,Malignancy!$A$2:$B$2019,2)</f>
        <v>2108</v>
      </c>
      <c r="H1274" t="s">
        <v>11224</v>
      </c>
      <c r="I1274" t="s">
        <v>11233</v>
      </c>
    </row>
    <row r="1275" spans="1:9" x14ac:dyDescent="0.25">
      <c r="A1275">
        <f t="shared" si="60"/>
        <v>103</v>
      </c>
      <c r="B1275">
        <f t="shared" si="61"/>
        <v>134</v>
      </c>
      <c r="C1275">
        <f t="shared" si="59"/>
        <v>244</v>
      </c>
      <c r="D1275" t="s">
        <v>8566</v>
      </c>
      <c r="E1275" s="8" t="e">
        <f>VLOOKUP(D1275,'Specimen-Sample'!A$2:L$3024,3)</f>
        <v>#N/A</v>
      </c>
      <c r="F1275" s="8">
        <f>VLOOKUP(D1275,'Specimen-Sample'!A$2:O$3024,2)</f>
        <v>2460</v>
      </c>
      <c r="G1275" s="8">
        <f>VLOOKUP(F1275,Malignancy!$A$2:$B$2019,2)</f>
        <v>2108</v>
      </c>
      <c r="H1275" t="s">
        <v>11246</v>
      </c>
      <c r="I1275" t="s">
        <v>11243</v>
      </c>
    </row>
    <row r="1276" spans="1:9" x14ac:dyDescent="0.25">
      <c r="A1276">
        <f t="shared" si="60"/>
        <v>103</v>
      </c>
      <c r="B1276">
        <f t="shared" si="61"/>
        <v>134</v>
      </c>
      <c r="C1276">
        <f t="shared" si="59"/>
        <v>244</v>
      </c>
      <c r="D1276" t="s">
        <v>8566</v>
      </c>
      <c r="E1276" s="8" t="e">
        <f>VLOOKUP(D1276,'Specimen-Sample'!A$2:L$3024,3)</f>
        <v>#N/A</v>
      </c>
      <c r="F1276" s="8">
        <f>VLOOKUP(D1276,'Specimen-Sample'!A$2:O$3024,2)</f>
        <v>2460</v>
      </c>
      <c r="G1276" s="8">
        <f>VLOOKUP(F1276,Malignancy!$A$2:$B$2019,2)</f>
        <v>2108</v>
      </c>
      <c r="H1276" t="s">
        <v>11244</v>
      </c>
      <c r="I1276" t="s">
        <v>11238</v>
      </c>
    </row>
    <row r="1277" spans="1:9" x14ac:dyDescent="0.25">
      <c r="A1277">
        <f t="shared" si="60"/>
        <v>103</v>
      </c>
      <c r="B1277">
        <f t="shared" si="61"/>
        <v>134</v>
      </c>
      <c r="C1277">
        <f t="shared" si="59"/>
        <v>244</v>
      </c>
      <c r="D1277" t="s">
        <v>8566</v>
      </c>
      <c r="E1277" s="8" t="e">
        <f>VLOOKUP(D1277,'Specimen-Sample'!A$2:L$3024,3)</f>
        <v>#N/A</v>
      </c>
      <c r="F1277" s="8">
        <f>VLOOKUP(D1277,'Specimen-Sample'!A$2:O$3024,2)</f>
        <v>2460</v>
      </c>
      <c r="G1277" s="8">
        <f>VLOOKUP(F1277,Malignancy!$A$2:$B$2019,2)</f>
        <v>2108</v>
      </c>
      <c r="H1277" t="s">
        <v>11234</v>
      </c>
      <c r="I1277" t="s">
        <v>11227</v>
      </c>
    </row>
    <row r="1278" spans="1:9" x14ac:dyDescent="0.25">
      <c r="A1278">
        <f t="shared" si="60"/>
        <v>103</v>
      </c>
      <c r="B1278">
        <f t="shared" si="61"/>
        <v>134</v>
      </c>
      <c r="C1278">
        <f t="shared" si="59"/>
        <v>244</v>
      </c>
      <c r="D1278" t="s">
        <v>8566</v>
      </c>
      <c r="E1278" s="8" t="e">
        <f>VLOOKUP(D1278,'Specimen-Sample'!A$2:L$3024,3)</f>
        <v>#N/A</v>
      </c>
      <c r="F1278" s="8">
        <f>VLOOKUP(D1278,'Specimen-Sample'!A$2:O$3024,2)</f>
        <v>2460</v>
      </c>
      <c r="G1278" s="8">
        <f>VLOOKUP(F1278,Malignancy!$A$2:$B$2019,2)</f>
        <v>2108</v>
      </c>
      <c r="H1278" t="s">
        <v>11245</v>
      </c>
      <c r="I1278" t="s">
        <v>11237</v>
      </c>
    </row>
    <row r="1279" spans="1:9" x14ac:dyDescent="0.25">
      <c r="A1279">
        <f t="shared" si="60"/>
        <v>103</v>
      </c>
      <c r="B1279">
        <f t="shared" si="61"/>
        <v>134</v>
      </c>
      <c r="C1279">
        <f t="shared" si="59"/>
        <v>244</v>
      </c>
      <c r="D1279" t="s">
        <v>8566</v>
      </c>
      <c r="E1279" s="8" t="e">
        <f>VLOOKUP(D1279,'Specimen-Sample'!A$2:L$3024,3)</f>
        <v>#N/A</v>
      </c>
      <c r="F1279" s="8">
        <f>VLOOKUP(D1279,'Specimen-Sample'!A$2:O$3024,2)</f>
        <v>2460</v>
      </c>
      <c r="G1279" s="8">
        <f>VLOOKUP(F1279,Malignancy!$A$2:$B$2019,2)</f>
        <v>2108</v>
      </c>
      <c r="H1279" t="s">
        <v>11241</v>
      </c>
      <c r="I1279" t="s">
        <v>11239</v>
      </c>
    </row>
    <row r="1280" spans="1:9" x14ac:dyDescent="0.25">
      <c r="A1280">
        <f t="shared" si="60"/>
        <v>103</v>
      </c>
      <c r="B1280">
        <f t="shared" si="61"/>
        <v>134</v>
      </c>
      <c r="C1280">
        <f t="shared" si="59"/>
        <v>244</v>
      </c>
      <c r="D1280" t="s">
        <v>8566</v>
      </c>
      <c r="E1280" s="8" t="e">
        <f>VLOOKUP(D1280,'Specimen-Sample'!A$2:L$3024,3)</f>
        <v>#N/A</v>
      </c>
      <c r="F1280" s="8">
        <f>VLOOKUP(D1280,'Specimen-Sample'!A$2:O$3024,2)</f>
        <v>2460</v>
      </c>
      <c r="G1280" s="8">
        <f>VLOOKUP(F1280,Malignancy!$A$2:$B$2019,2)</f>
        <v>2108</v>
      </c>
      <c r="H1280" t="s">
        <v>11242</v>
      </c>
      <c r="I1280" t="s">
        <v>11230</v>
      </c>
    </row>
    <row r="1281" spans="1:9" x14ac:dyDescent="0.25">
      <c r="A1281">
        <f t="shared" si="60"/>
        <v>103</v>
      </c>
      <c r="B1281">
        <f t="shared" si="61"/>
        <v>134</v>
      </c>
      <c r="C1281">
        <f t="shared" si="59"/>
        <v>244</v>
      </c>
      <c r="D1281" t="s">
        <v>8566</v>
      </c>
      <c r="E1281" s="8" t="e">
        <f>VLOOKUP(D1281,'Specimen-Sample'!A$2:L$3024,3)</f>
        <v>#N/A</v>
      </c>
      <c r="F1281" s="8">
        <f>VLOOKUP(D1281,'Specimen-Sample'!A$2:O$3024,2)</f>
        <v>2460</v>
      </c>
      <c r="G1281" s="8">
        <f>VLOOKUP(F1281,Malignancy!$A$2:$B$2019,2)</f>
        <v>2108</v>
      </c>
      <c r="H1281" t="s">
        <v>11231</v>
      </c>
      <c r="I1281" t="s">
        <v>11223</v>
      </c>
    </row>
    <row r="1282" spans="1:9" x14ac:dyDescent="0.25">
      <c r="A1282">
        <f t="shared" si="60"/>
        <v>103</v>
      </c>
      <c r="B1282">
        <f t="shared" si="61"/>
        <v>134</v>
      </c>
      <c r="C1282">
        <f t="shared" si="59"/>
        <v>244</v>
      </c>
      <c r="D1282" t="s">
        <v>8566</v>
      </c>
      <c r="E1282" s="8" t="e">
        <f>VLOOKUP(D1282,'Specimen-Sample'!A$2:L$3024,3)</f>
        <v>#N/A</v>
      </c>
      <c r="F1282" s="8">
        <f>VLOOKUP(D1282,'Specimen-Sample'!A$2:O$3024,2)</f>
        <v>2460</v>
      </c>
      <c r="G1282" s="8">
        <f>VLOOKUP(F1282,Malignancy!$A$2:$B$2019,2)</f>
        <v>2108</v>
      </c>
      <c r="H1282" t="s">
        <v>11232</v>
      </c>
      <c r="I1282" t="s">
        <v>11226</v>
      </c>
    </row>
    <row r="1283" spans="1:9" x14ac:dyDescent="0.25">
      <c r="A1283">
        <f t="shared" si="60"/>
        <v>103</v>
      </c>
      <c r="B1283">
        <f t="shared" si="61"/>
        <v>134</v>
      </c>
      <c r="C1283">
        <f t="shared" si="59"/>
        <v>244</v>
      </c>
      <c r="D1283" t="s">
        <v>8566</v>
      </c>
      <c r="E1283" s="8" t="e">
        <f>VLOOKUP(D1283,'Specimen-Sample'!A$2:L$3024,3)</f>
        <v>#N/A</v>
      </c>
      <c r="F1283" s="8">
        <f>VLOOKUP(D1283,'Specimen-Sample'!A$2:O$3024,2)</f>
        <v>2460</v>
      </c>
      <c r="G1283" s="8">
        <f>VLOOKUP(F1283,Malignancy!$A$2:$B$2019,2)</f>
        <v>2108</v>
      </c>
      <c r="H1283" t="s">
        <v>11236</v>
      </c>
      <c r="I1283" t="s">
        <v>11225</v>
      </c>
    </row>
    <row r="1284" spans="1:9" x14ac:dyDescent="0.25">
      <c r="A1284">
        <f t="shared" si="60"/>
        <v>103</v>
      </c>
      <c r="B1284">
        <f t="shared" si="61"/>
        <v>134</v>
      </c>
      <c r="C1284">
        <f t="shared" ref="C1284:C1347" si="62">IF(D1283&lt;&gt;D1284,C1283+1,C1283)</f>
        <v>245</v>
      </c>
      <c r="D1284" t="s">
        <v>6204</v>
      </c>
      <c r="E1284" s="8" t="e">
        <f>VLOOKUP(D1284,'Specimen-Sample'!A$2:L$3024,3)</f>
        <v>#N/A</v>
      </c>
      <c r="F1284" s="8">
        <f>VLOOKUP(D1284,'Specimen-Sample'!A$2:O$3024,2)</f>
        <v>1478</v>
      </c>
      <c r="G1284" s="8">
        <f>VLOOKUP(F1284,Malignancy!$A$2:$B$2019,2)</f>
        <v>1528</v>
      </c>
      <c r="H1284" t="s">
        <v>11161</v>
      </c>
      <c r="I1284" t="s">
        <v>11158</v>
      </c>
    </row>
    <row r="1285" spans="1:9" x14ac:dyDescent="0.25">
      <c r="A1285">
        <f t="shared" si="60"/>
        <v>103</v>
      </c>
      <c r="B1285">
        <f t="shared" si="61"/>
        <v>134</v>
      </c>
      <c r="C1285">
        <f t="shared" si="62"/>
        <v>245</v>
      </c>
      <c r="D1285" t="s">
        <v>6204</v>
      </c>
      <c r="E1285" s="8" t="e">
        <f>VLOOKUP(D1285,'Specimen-Sample'!A$2:L$3024,3)</f>
        <v>#N/A</v>
      </c>
      <c r="F1285" s="8">
        <f>VLOOKUP(D1285,'Specimen-Sample'!A$2:O$3024,2)</f>
        <v>1478</v>
      </c>
      <c r="G1285" s="8">
        <f>VLOOKUP(F1285,Malignancy!$A$2:$B$2019,2)</f>
        <v>1528</v>
      </c>
      <c r="H1285" t="s">
        <v>11172</v>
      </c>
      <c r="I1285" t="s">
        <v>11151</v>
      </c>
    </row>
    <row r="1286" spans="1:9" x14ac:dyDescent="0.25">
      <c r="A1286">
        <f t="shared" si="60"/>
        <v>103</v>
      </c>
      <c r="B1286">
        <f t="shared" si="61"/>
        <v>134</v>
      </c>
      <c r="C1286">
        <f t="shared" si="62"/>
        <v>245</v>
      </c>
      <c r="D1286" t="s">
        <v>6204</v>
      </c>
      <c r="E1286" s="8" t="e">
        <f>VLOOKUP(D1286,'Specimen-Sample'!A$2:L$3024,3)</f>
        <v>#N/A</v>
      </c>
      <c r="F1286" s="8">
        <f>VLOOKUP(D1286,'Specimen-Sample'!A$2:O$3024,2)</f>
        <v>1478</v>
      </c>
      <c r="G1286" s="8">
        <f>VLOOKUP(F1286,Malignancy!$A$2:$B$2019,2)</f>
        <v>1528</v>
      </c>
      <c r="H1286" t="s">
        <v>11169</v>
      </c>
      <c r="I1286" t="s">
        <v>11155</v>
      </c>
    </row>
    <row r="1287" spans="1:9" x14ac:dyDescent="0.25">
      <c r="A1287">
        <f t="shared" si="60"/>
        <v>103</v>
      </c>
      <c r="B1287">
        <f t="shared" si="61"/>
        <v>134</v>
      </c>
      <c r="C1287">
        <f t="shared" si="62"/>
        <v>245</v>
      </c>
      <c r="D1287" t="s">
        <v>6204</v>
      </c>
      <c r="E1287" s="8" t="e">
        <f>VLOOKUP(D1287,'Specimen-Sample'!A$2:L$3024,3)</f>
        <v>#N/A</v>
      </c>
      <c r="F1287" s="8">
        <f>VLOOKUP(D1287,'Specimen-Sample'!A$2:O$3024,2)</f>
        <v>1478</v>
      </c>
      <c r="G1287" s="8">
        <f>VLOOKUP(F1287,Malignancy!$A$2:$B$2019,2)</f>
        <v>1528</v>
      </c>
      <c r="H1287" t="s">
        <v>11159</v>
      </c>
      <c r="I1287" t="s">
        <v>11163</v>
      </c>
    </row>
    <row r="1288" spans="1:9" x14ac:dyDescent="0.25">
      <c r="A1288">
        <f t="shared" si="60"/>
        <v>103</v>
      </c>
      <c r="B1288">
        <f t="shared" si="61"/>
        <v>134</v>
      </c>
      <c r="C1288">
        <f t="shared" si="62"/>
        <v>245</v>
      </c>
      <c r="D1288" t="s">
        <v>6204</v>
      </c>
      <c r="E1288" s="8" t="e">
        <f>VLOOKUP(D1288,'Specimen-Sample'!A$2:L$3024,3)</f>
        <v>#N/A</v>
      </c>
      <c r="F1288" s="8">
        <f>VLOOKUP(D1288,'Specimen-Sample'!A$2:O$3024,2)</f>
        <v>1478</v>
      </c>
      <c r="G1288" s="8">
        <f>VLOOKUP(F1288,Malignancy!$A$2:$B$2019,2)</f>
        <v>1528</v>
      </c>
      <c r="H1288" t="s">
        <v>11157</v>
      </c>
      <c r="I1288" t="s">
        <v>11166</v>
      </c>
    </row>
    <row r="1289" spans="1:9" x14ac:dyDescent="0.25">
      <c r="A1289">
        <f t="shared" si="60"/>
        <v>103</v>
      </c>
      <c r="B1289">
        <f t="shared" si="61"/>
        <v>134</v>
      </c>
      <c r="C1289">
        <f t="shared" si="62"/>
        <v>245</v>
      </c>
      <c r="D1289" t="s">
        <v>6204</v>
      </c>
      <c r="E1289" s="8" t="e">
        <f>VLOOKUP(D1289,'Specimen-Sample'!A$2:L$3024,3)</f>
        <v>#N/A</v>
      </c>
      <c r="F1289" s="8">
        <f>VLOOKUP(D1289,'Specimen-Sample'!A$2:O$3024,2)</f>
        <v>1478</v>
      </c>
      <c r="G1289" s="8">
        <f>VLOOKUP(F1289,Malignancy!$A$2:$B$2019,2)</f>
        <v>1528</v>
      </c>
      <c r="H1289" t="s">
        <v>11150</v>
      </c>
      <c r="I1289" t="s">
        <v>11162</v>
      </c>
    </row>
    <row r="1290" spans="1:9" x14ac:dyDescent="0.25">
      <c r="A1290">
        <f t="shared" si="60"/>
        <v>103</v>
      </c>
      <c r="B1290">
        <f t="shared" si="61"/>
        <v>134</v>
      </c>
      <c r="C1290">
        <f t="shared" si="62"/>
        <v>245</v>
      </c>
      <c r="D1290" t="s">
        <v>6204</v>
      </c>
      <c r="E1290" s="8" t="e">
        <f>VLOOKUP(D1290,'Specimen-Sample'!A$2:L$3024,3)</f>
        <v>#N/A</v>
      </c>
      <c r="F1290" s="8">
        <f>VLOOKUP(D1290,'Specimen-Sample'!A$2:O$3024,2)</f>
        <v>1478</v>
      </c>
      <c r="G1290" s="8">
        <f>VLOOKUP(F1290,Malignancy!$A$2:$B$2019,2)</f>
        <v>1528</v>
      </c>
      <c r="H1290" t="s">
        <v>11147</v>
      </c>
      <c r="I1290" t="s">
        <v>11171</v>
      </c>
    </row>
    <row r="1291" spans="1:9" x14ac:dyDescent="0.25">
      <c r="A1291">
        <f t="shared" si="60"/>
        <v>103</v>
      </c>
      <c r="B1291">
        <f t="shared" si="61"/>
        <v>134</v>
      </c>
      <c r="C1291">
        <f t="shared" si="62"/>
        <v>245</v>
      </c>
      <c r="D1291" t="s">
        <v>6204</v>
      </c>
      <c r="E1291" s="8" t="e">
        <f>VLOOKUP(D1291,'Specimen-Sample'!A$2:L$3024,3)</f>
        <v>#N/A</v>
      </c>
      <c r="F1291" s="8">
        <f>VLOOKUP(D1291,'Specimen-Sample'!A$2:O$3024,2)</f>
        <v>1478</v>
      </c>
      <c r="G1291" s="8">
        <f>VLOOKUP(F1291,Malignancy!$A$2:$B$2019,2)</f>
        <v>1528</v>
      </c>
      <c r="H1291" t="s">
        <v>11156</v>
      </c>
      <c r="I1291" t="s">
        <v>11168</v>
      </c>
    </row>
    <row r="1292" spans="1:9" x14ac:dyDescent="0.25">
      <c r="A1292">
        <f t="shared" si="60"/>
        <v>103</v>
      </c>
      <c r="B1292">
        <f t="shared" si="61"/>
        <v>134</v>
      </c>
      <c r="C1292">
        <f t="shared" si="62"/>
        <v>245</v>
      </c>
      <c r="D1292" t="s">
        <v>6204</v>
      </c>
      <c r="E1292" s="8" t="e">
        <f>VLOOKUP(D1292,'Specimen-Sample'!A$2:L$3024,3)</f>
        <v>#N/A</v>
      </c>
      <c r="F1292" s="8">
        <f>VLOOKUP(D1292,'Specimen-Sample'!A$2:O$3024,2)</f>
        <v>1478</v>
      </c>
      <c r="G1292" s="8">
        <f>VLOOKUP(F1292,Malignancy!$A$2:$B$2019,2)</f>
        <v>1528</v>
      </c>
      <c r="H1292" t="s">
        <v>11152</v>
      </c>
      <c r="I1292" t="s">
        <v>11153</v>
      </c>
    </row>
    <row r="1293" spans="1:9" x14ac:dyDescent="0.25">
      <c r="A1293">
        <f t="shared" si="60"/>
        <v>103</v>
      </c>
      <c r="B1293">
        <f t="shared" si="61"/>
        <v>134</v>
      </c>
      <c r="C1293">
        <f t="shared" si="62"/>
        <v>245</v>
      </c>
      <c r="D1293" t="s">
        <v>6204</v>
      </c>
      <c r="E1293" s="8" t="e">
        <f>VLOOKUP(D1293,'Specimen-Sample'!A$2:L$3024,3)</f>
        <v>#N/A</v>
      </c>
      <c r="F1293" s="8">
        <f>VLOOKUP(D1293,'Specimen-Sample'!A$2:O$3024,2)</f>
        <v>1478</v>
      </c>
      <c r="G1293" s="8">
        <f>VLOOKUP(F1293,Malignancy!$A$2:$B$2019,2)</f>
        <v>1528</v>
      </c>
      <c r="H1293" t="s">
        <v>11170</v>
      </c>
      <c r="I1293" t="s">
        <v>11148</v>
      </c>
    </row>
    <row r="1294" spans="1:9" x14ac:dyDescent="0.25">
      <c r="A1294">
        <f t="shared" si="60"/>
        <v>103</v>
      </c>
      <c r="B1294">
        <f t="shared" si="61"/>
        <v>134</v>
      </c>
      <c r="C1294">
        <f t="shared" si="62"/>
        <v>245</v>
      </c>
      <c r="D1294" t="s">
        <v>6204</v>
      </c>
      <c r="E1294" s="8" t="e">
        <f>VLOOKUP(D1294,'Specimen-Sample'!A$2:L$3024,3)</f>
        <v>#N/A</v>
      </c>
      <c r="F1294" s="8">
        <f>VLOOKUP(D1294,'Specimen-Sample'!A$2:O$3024,2)</f>
        <v>1478</v>
      </c>
      <c r="G1294" s="8">
        <f>VLOOKUP(F1294,Malignancy!$A$2:$B$2019,2)</f>
        <v>1528</v>
      </c>
      <c r="H1294" t="s">
        <v>11154</v>
      </c>
      <c r="I1294" t="s">
        <v>11149</v>
      </c>
    </row>
    <row r="1295" spans="1:9" x14ac:dyDescent="0.25">
      <c r="A1295">
        <f t="shared" si="60"/>
        <v>103</v>
      </c>
      <c r="B1295">
        <f t="shared" si="61"/>
        <v>134</v>
      </c>
      <c r="C1295">
        <f t="shared" si="62"/>
        <v>245</v>
      </c>
      <c r="D1295" t="s">
        <v>6204</v>
      </c>
      <c r="E1295" s="8" t="e">
        <f>VLOOKUP(D1295,'Specimen-Sample'!A$2:L$3024,3)</f>
        <v>#N/A</v>
      </c>
      <c r="F1295" s="8">
        <f>VLOOKUP(D1295,'Specimen-Sample'!A$2:O$3024,2)</f>
        <v>1478</v>
      </c>
      <c r="G1295" s="8">
        <f>VLOOKUP(F1295,Malignancy!$A$2:$B$2019,2)</f>
        <v>1528</v>
      </c>
      <c r="H1295" t="s">
        <v>11167</v>
      </c>
      <c r="I1295" t="s">
        <v>11160</v>
      </c>
    </row>
    <row r="1296" spans="1:9" x14ac:dyDescent="0.25">
      <c r="A1296">
        <f t="shared" si="60"/>
        <v>103</v>
      </c>
      <c r="B1296">
        <f t="shared" si="61"/>
        <v>134</v>
      </c>
      <c r="C1296">
        <f t="shared" si="62"/>
        <v>245</v>
      </c>
      <c r="D1296" t="s">
        <v>6204</v>
      </c>
      <c r="E1296" s="8" t="e">
        <f>VLOOKUP(D1296,'Specimen-Sample'!A$2:L$3024,3)</f>
        <v>#N/A</v>
      </c>
      <c r="F1296" s="8">
        <f>VLOOKUP(D1296,'Specimen-Sample'!A$2:O$3024,2)</f>
        <v>1478</v>
      </c>
      <c r="G1296" s="8">
        <f>VLOOKUP(F1296,Malignancy!$A$2:$B$2019,2)</f>
        <v>1528</v>
      </c>
      <c r="H1296" t="s">
        <v>11165</v>
      </c>
      <c r="I1296" t="s">
        <v>11164</v>
      </c>
    </row>
    <row r="1297" spans="1:9" x14ac:dyDescent="0.25">
      <c r="A1297">
        <f t="shared" si="60"/>
        <v>103</v>
      </c>
      <c r="B1297">
        <f t="shared" si="61"/>
        <v>134</v>
      </c>
      <c r="C1297">
        <f t="shared" si="62"/>
        <v>246</v>
      </c>
      <c r="D1297" t="s">
        <v>6314</v>
      </c>
      <c r="E1297" s="8" t="str">
        <f>VLOOKUP(D1297,'Specimen-Sample'!A$2:L$3024,3)</f>
        <v>PHI</v>
      </c>
      <c r="F1297" s="8">
        <f>VLOOKUP(D1297,'Specimen-Sample'!A$2:O$3024,2)</f>
        <v>1521</v>
      </c>
      <c r="G1297" s="8">
        <f>VLOOKUP(F1297,Malignancy!$A$2:$B$2019,2)</f>
        <v>1569</v>
      </c>
      <c r="H1297" t="s">
        <v>10984</v>
      </c>
      <c r="I1297" t="s">
        <v>10990</v>
      </c>
    </row>
    <row r="1298" spans="1:9" x14ac:dyDescent="0.25">
      <c r="A1298">
        <f t="shared" si="60"/>
        <v>103</v>
      </c>
      <c r="B1298">
        <f t="shared" si="61"/>
        <v>134</v>
      </c>
      <c r="C1298">
        <f t="shared" si="62"/>
        <v>246</v>
      </c>
      <c r="D1298" t="s">
        <v>6314</v>
      </c>
      <c r="E1298" s="8" t="str">
        <f>VLOOKUP(D1298,'Specimen-Sample'!A$2:L$3024,3)</f>
        <v>PHI</v>
      </c>
      <c r="F1298" s="8">
        <f>VLOOKUP(D1298,'Specimen-Sample'!A$2:O$3024,2)</f>
        <v>1521</v>
      </c>
      <c r="G1298" s="8">
        <f>VLOOKUP(F1298,Malignancy!$A$2:$B$2019,2)</f>
        <v>1569</v>
      </c>
      <c r="H1298" t="s">
        <v>11002</v>
      </c>
      <c r="I1298" t="s">
        <v>10994</v>
      </c>
    </row>
    <row r="1299" spans="1:9" x14ac:dyDescent="0.25">
      <c r="A1299">
        <f t="shared" ref="A1299:A1362" si="63">FIND("Sample_",H1299)</f>
        <v>103</v>
      </c>
      <c r="B1299">
        <f t="shared" ref="B1299:B1362" si="64">FIND("/",H1299,A1299)</f>
        <v>134</v>
      </c>
      <c r="C1299">
        <f t="shared" si="62"/>
        <v>246</v>
      </c>
      <c r="D1299" t="s">
        <v>6314</v>
      </c>
      <c r="E1299" s="8" t="str">
        <f>VLOOKUP(D1299,'Specimen-Sample'!A$2:L$3024,3)</f>
        <v>PHI</v>
      </c>
      <c r="F1299" s="8">
        <f>VLOOKUP(D1299,'Specimen-Sample'!A$2:O$3024,2)</f>
        <v>1521</v>
      </c>
      <c r="G1299" s="8">
        <f>VLOOKUP(F1299,Malignancy!$A$2:$B$2019,2)</f>
        <v>1569</v>
      </c>
      <c r="H1299" t="s">
        <v>10987</v>
      </c>
      <c r="I1299" t="s">
        <v>10998</v>
      </c>
    </row>
    <row r="1300" spans="1:9" x14ac:dyDescent="0.25">
      <c r="A1300">
        <f t="shared" si="63"/>
        <v>103</v>
      </c>
      <c r="B1300">
        <f t="shared" si="64"/>
        <v>134</v>
      </c>
      <c r="C1300">
        <f t="shared" si="62"/>
        <v>246</v>
      </c>
      <c r="D1300" t="s">
        <v>6314</v>
      </c>
      <c r="E1300" s="8" t="str">
        <f>VLOOKUP(D1300,'Specimen-Sample'!A$2:L$3024,3)</f>
        <v>PHI</v>
      </c>
      <c r="F1300" s="8">
        <f>VLOOKUP(D1300,'Specimen-Sample'!A$2:O$3024,2)</f>
        <v>1521</v>
      </c>
      <c r="G1300" s="8">
        <f>VLOOKUP(F1300,Malignancy!$A$2:$B$2019,2)</f>
        <v>1569</v>
      </c>
      <c r="H1300" t="s">
        <v>11001</v>
      </c>
      <c r="I1300" t="s">
        <v>10985</v>
      </c>
    </row>
    <row r="1301" spans="1:9" x14ac:dyDescent="0.25">
      <c r="A1301">
        <f t="shared" si="63"/>
        <v>103</v>
      </c>
      <c r="B1301">
        <f t="shared" si="64"/>
        <v>134</v>
      </c>
      <c r="C1301">
        <f t="shared" si="62"/>
        <v>246</v>
      </c>
      <c r="D1301" t="s">
        <v>6314</v>
      </c>
      <c r="E1301" s="8" t="str">
        <f>VLOOKUP(D1301,'Specimen-Sample'!A$2:L$3024,3)</f>
        <v>PHI</v>
      </c>
      <c r="F1301" s="8">
        <f>VLOOKUP(D1301,'Specimen-Sample'!A$2:O$3024,2)</f>
        <v>1521</v>
      </c>
      <c r="G1301" s="8">
        <f>VLOOKUP(F1301,Malignancy!$A$2:$B$2019,2)</f>
        <v>1569</v>
      </c>
      <c r="H1301" t="s">
        <v>10995</v>
      </c>
      <c r="I1301" t="s">
        <v>10993</v>
      </c>
    </row>
    <row r="1302" spans="1:9" x14ac:dyDescent="0.25">
      <c r="A1302">
        <f t="shared" si="63"/>
        <v>103</v>
      </c>
      <c r="B1302">
        <f t="shared" si="64"/>
        <v>134</v>
      </c>
      <c r="C1302">
        <f t="shared" si="62"/>
        <v>246</v>
      </c>
      <c r="D1302" t="s">
        <v>6314</v>
      </c>
      <c r="E1302" s="8" t="str">
        <f>VLOOKUP(D1302,'Specimen-Sample'!A$2:L$3024,3)</f>
        <v>PHI</v>
      </c>
      <c r="F1302" s="8">
        <f>VLOOKUP(D1302,'Specimen-Sample'!A$2:O$3024,2)</f>
        <v>1521</v>
      </c>
      <c r="G1302" s="8">
        <f>VLOOKUP(F1302,Malignancy!$A$2:$B$2019,2)</f>
        <v>1569</v>
      </c>
      <c r="H1302" t="s">
        <v>10999</v>
      </c>
      <c r="I1302" t="s">
        <v>10983</v>
      </c>
    </row>
    <row r="1303" spans="1:9" x14ac:dyDescent="0.25">
      <c r="A1303">
        <f t="shared" si="63"/>
        <v>103</v>
      </c>
      <c r="B1303">
        <f t="shared" si="64"/>
        <v>134</v>
      </c>
      <c r="C1303">
        <f t="shared" si="62"/>
        <v>246</v>
      </c>
      <c r="D1303" t="s">
        <v>6314</v>
      </c>
      <c r="E1303" s="8" t="str">
        <f>VLOOKUP(D1303,'Specimen-Sample'!A$2:L$3024,3)</f>
        <v>PHI</v>
      </c>
      <c r="F1303" s="8">
        <f>VLOOKUP(D1303,'Specimen-Sample'!A$2:O$3024,2)</f>
        <v>1521</v>
      </c>
      <c r="G1303" s="8">
        <f>VLOOKUP(F1303,Malignancy!$A$2:$B$2019,2)</f>
        <v>1569</v>
      </c>
      <c r="H1303" t="s">
        <v>10997</v>
      </c>
      <c r="I1303" t="s">
        <v>11004</v>
      </c>
    </row>
    <row r="1304" spans="1:9" x14ac:dyDescent="0.25">
      <c r="A1304">
        <f t="shared" si="63"/>
        <v>103</v>
      </c>
      <c r="B1304">
        <f t="shared" si="64"/>
        <v>134</v>
      </c>
      <c r="C1304">
        <f t="shared" si="62"/>
        <v>246</v>
      </c>
      <c r="D1304" t="s">
        <v>6314</v>
      </c>
      <c r="E1304" s="8" t="str">
        <f>VLOOKUP(D1304,'Specimen-Sample'!A$2:L$3024,3)</f>
        <v>PHI</v>
      </c>
      <c r="F1304" s="8">
        <f>VLOOKUP(D1304,'Specimen-Sample'!A$2:O$3024,2)</f>
        <v>1521</v>
      </c>
      <c r="G1304" s="8">
        <f>VLOOKUP(F1304,Malignancy!$A$2:$B$2019,2)</f>
        <v>1569</v>
      </c>
      <c r="H1304" t="s">
        <v>10989</v>
      </c>
      <c r="I1304" t="s">
        <v>11003</v>
      </c>
    </row>
    <row r="1305" spans="1:9" x14ac:dyDescent="0.25">
      <c r="A1305">
        <f t="shared" si="63"/>
        <v>103</v>
      </c>
      <c r="B1305">
        <f t="shared" si="64"/>
        <v>134</v>
      </c>
      <c r="C1305">
        <f t="shared" si="62"/>
        <v>246</v>
      </c>
      <c r="D1305" t="s">
        <v>6314</v>
      </c>
      <c r="E1305" s="8" t="str">
        <f>VLOOKUP(D1305,'Specimen-Sample'!A$2:L$3024,3)</f>
        <v>PHI</v>
      </c>
      <c r="F1305" s="8">
        <f>VLOOKUP(D1305,'Specimen-Sample'!A$2:O$3024,2)</f>
        <v>1521</v>
      </c>
      <c r="G1305" s="8">
        <f>VLOOKUP(F1305,Malignancy!$A$2:$B$2019,2)</f>
        <v>1569</v>
      </c>
      <c r="H1305" t="s">
        <v>10991</v>
      </c>
      <c r="I1305" t="s">
        <v>11000</v>
      </c>
    </row>
    <row r="1306" spans="1:9" x14ac:dyDescent="0.25">
      <c r="A1306">
        <f t="shared" si="63"/>
        <v>103</v>
      </c>
      <c r="B1306">
        <f t="shared" si="64"/>
        <v>134</v>
      </c>
      <c r="C1306">
        <f t="shared" si="62"/>
        <v>246</v>
      </c>
      <c r="D1306" t="s">
        <v>6314</v>
      </c>
      <c r="E1306" s="8" t="str">
        <f>VLOOKUP(D1306,'Specimen-Sample'!A$2:L$3024,3)</f>
        <v>PHI</v>
      </c>
      <c r="F1306" s="8">
        <f>VLOOKUP(D1306,'Specimen-Sample'!A$2:O$3024,2)</f>
        <v>1521</v>
      </c>
      <c r="G1306" s="8">
        <f>VLOOKUP(F1306,Malignancy!$A$2:$B$2019,2)</f>
        <v>1569</v>
      </c>
      <c r="H1306" t="s">
        <v>10986</v>
      </c>
      <c r="I1306" t="s">
        <v>10996</v>
      </c>
    </row>
    <row r="1307" spans="1:9" x14ac:dyDescent="0.25">
      <c r="A1307">
        <f t="shared" si="63"/>
        <v>103</v>
      </c>
      <c r="B1307">
        <f t="shared" si="64"/>
        <v>134</v>
      </c>
      <c r="C1307">
        <f t="shared" si="62"/>
        <v>246</v>
      </c>
      <c r="D1307" t="s">
        <v>6314</v>
      </c>
      <c r="E1307" s="8" t="str">
        <f>VLOOKUP(D1307,'Specimen-Sample'!A$2:L$3024,3)</f>
        <v>PHI</v>
      </c>
      <c r="F1307" s="8">
        <f>VLOOKUP(D1307,'Specimen-Sample'!A$2:O$3024,2)</f>
        <v>1521</v>
      </c>
      <c r="G1307" s="8">
        <f>VLOOKUP(F1307,Malignancy!$A$2:$B$2019,2)</f>
        <v>1569</v>
      </c>
      <c r="H1307" t="s">
        <v>10992</v>
      </c>
      <c r="I1307" t="s">
        <v>10988</v>
      </c>
    </row>
    <row r="1308" spans="1:9" x14ac:dyDescent="0.25">
      <c r="A1308">
        <f t="shared" si="63"/>
        <v>103</v>
      </c>
      <c r="B1308">
        <f t="shared" si="64"/>
        <v>134</v>
      </c>
      <c r="C1308">
        <f t="shared" si="62"/>
        <v>247</v>
      </c>
      <c r="D1308" t="s">
        <v>8462</v>
      </c>
      <c r="E1308" s="8" t="e">
        <f>VLOOKUP(D1308,'Specimen-Sample'!A$2:L$3024,3)</f>
        <v>#N/A</v>
      </c>
      <c r="F1308" s="8">
        <f>VLOOKUP(D1308,'Specimen-Sample'!A$2:O$3024,2)</f>
        <v>2408</v>
      </c>
      <c r="G1308" s="8">
        <f>VLOOKUP(F1308,Malignancy!$A$2:$B$2019,2)</f>
        <v>2108</v>
      </c>
      <c r="H1308" t="s">
        <v>10587</v>
      </c>
      <c r="I1308" t="s">
        <v>10594</v>
      </c>
    </row>
    <row r="1309" spans="1:9" x14ac:dyDescent="0.25">
      <c r="A1309">
        <f t="shared" si="63"/>
        <v>103</v>
      </c>
      <c r="B1309">
        <f t="shared" si="64"/>
        <v>134</v>
      </c>
      <c r="C1309">
        <f t="shared" si="62"/>
        <v>247</v>
      </c>
      <c r="D1309" t="s">
        <v>8462</v>
      </c>
      <c r="E1309" s="8" t="e">
        <f>VLOOKUP(D1309,'Specimen-Sample'!A$2:L$3024,3)</f>
        <v>#N/A</v>
      </c>
      <c r="F1309" s="8">
        <f>VLOOKUP(D1309,'Specimen-Sample'!A$2:O$3024,2)</f>
        <v>2408</v>
      </c>
      <c r="G1309" s="8">
        <f>VLOOKUP(F1309,Malignancy!$A$2:$B$2019,2)</f>
        <v>2108</v>
      </c>
      <c r="H1309" t="s">
        <v>10605</v>
      </c>
      <c r="I1309" t="s">
        <v>10590</v>
      </c>
    </row>
    <row r="1310" spans="1:9" x14ac:dyDescent="0.25">
      <c r="A1310">
        <f t="shared" si="63"/>
        <v>103</v>
      </c>
      <c r="B1310">
        <f t="shared" si="64"/>
        <v>134</v>
      </c>
      <c r="C1310">
        <f t="shared" si="62"/>
        <v>247</v>
      </c>
      <c r="D1310" t="s">
        <v>8462</v>
      </c>
      <c r="E1310" s="8" t="e">
        <f>VLOOKUP(D1310,'Specimen-Sample'!A$2:L$3024,3)</f>
        <v>#N/A</v>
      </c>
      <c r="F1310" s="8">
        <f>VLOOKUP(D1310,'Specimen-Sample'!A$2:O$3024,2)</f>
        <v>2408</v>
      </c>
      <c r="G1310" s="8">
        <f>VLOOKUP(F1310,Malignancy!$A$2:$B$2019,2)</f>
        <v>2108</v>
      </c>
      <c r="H1310" t="s">
        <v>10586</v>
      </c>
      <c r="I1310" t="s">
        <v>10592</v>
      </c>
    </row>
    <row r="1311" spans="1:9" x14ac:dyDescent="0.25">
      <c r="A1311">
        <f t="shared" si="63"/>
        <v>103</v>
      </c>
      <c r="B1311">
        <f t="shared" si="64"/>
        <v>134</v>
      </c>
      <c r="C1311">
        <f t="shared" si="62"/>
        <v>247</v>
      </c>
      <c r="D1311" t="s">
        <v>8462</v>
      </c>
      <c r="E1311" s="8" t="e">
        <f>VLOOKUP(D1311,'Specimen-Sample'!A$2:L$3024,3)</f>
        <v>#N/A</v>
      </c>
      <c r="F1311" s="8">
        <f>VLOOKUP(D1311,'Specimen-Sample'!A$2:O$3024,2)</f>
        <v>2408</v>
      </c>
      <c r="G1311" s="8">
        <f>VLOOKUP(F1311,Malignancy!$A$2:$B$2019,2)</f>
        <v>2108</v>
      </c>
      <c r="H1311" t="s">
        <v>10581</v>
      </c>
      <c r="I1311" t="s">
        <v>10597</v>
      </c>
    </row>
    <row r="1312" spans="1:9" x14ac:dyDescent="0.25">
      <c r="A1312">
        <f t="shared" si="63"/>
        <v>103</v>
      </c>
      <c r="B1312">
        <f t="shared" si="64"/>
        <v>134</v>
      </c>
      <c r="C1312">
        <f t="shared" si="62"/>
        <v>247</v>
      </c>
      <c r="D1312" t="s">
        <v>8462</v>
      </c>
      <c r="E1312" s="8" t="e">
        <f>VLOOKUP(D1312,'Specimen-Sample'!A$2:L$3024,3)</f>
        <v>#N/A</v>
      </c>
      <c r="F1312" s="8">
        <f>VLOOKUP(D1312,'Specimen-Sample'!A$2:O$3024,2)</f>
        <v>2408</v>
      </c>
      <c r="G1312" s="8">
        <f>VLOOKUP(F1312,Malignancy!$A$2:$B$2019,2)</f>
        <v>2108</v>
      </c>
      <c r="H1312" t="s">
        <v>10600</v>
      </c>
      <c r="I1312" t="s">
        <v>10602</v>
      </c>
    </row>
    <row r="1313" spans="1:9" x14ac:dyDescent="0.25">
      <c r="A1313">
        <f t="shared" si="63"/>
        <v>103</v>
      </c>
      <c r="B1313">
        <f t="shared" si="64"/>
        <v>134</v>
      </c>
      <c r="C1313">
        <f t="shared" si="62"/>
        <v>247</v>
      </c>
      <c r="D1313" t="s">
        <v>8462</v>
      </c>
      <c r="E1313" s="8" t="e">
        <f>VLOOKUP(D1313,'Specimen-Sample'!A$2:L$3024,3)</f>
        <v>#N/A</v>
      </c>
      <c r="F1313" s="8">
        <f>VLOOKUP(D1313,'Specimen-Sample'!A$2:O$3024,2)</f>
        <v>2408</v>
      </c>
      <c r="G1313" s="8">
        <f>VLOOKUP(F1313,Malignancy!$A$2:$B$2019,2)</f>
        <v>2108</v>
      </c>
      <c r="H1313" t="s">
        <v>10588</v>
      </c>
      <c r="I1313" t="s">
        <v>10583</v>
      </c>
    </row>
    <row r="1314" spans="1:9" x14ac:dyDescent="0.25">
      <c r="A1314">
        <f t="shared" si="63"/>
        <v>103</v>
      </c>
      <c r="B1314">
        <f t="shared" si="64"/>
        <v>134</v>
      </c>
      <c r="C1314">
        <f t="shared" si="62"/>
        <v>247</v>
      </c>
      <c r="D1314" t="s">
        <v>8462</v>
      </c>
      <c r="E1314" s="8" t="e">
        <f>VLOOKUP(D1314,'Specimen-Sample'!A$2:L$3024,3)</f>
        <v>#N/A</v>
      </c>
      <c r="F1314" s="8">
        <f>VLOOKUP(D1314,'Specimen-Sample'!A$2:O$3024,2)</f>
        <v>2408</v>
      </c>
      <c r="G1314" s="8">
        <f>VLOOKUP(F1314,Malignancy!$A$2:$B$2019,2)</f>
        <v>2108</v>
      </c>
      <c r="H1314" t="s">
        <v>10584</v>
      </c>
      <c r="I1314" t="s">
        <v>10591</v>
      </c>
    </row>
    <row r="1315" spans="1:9" x14ac:dyDescent="0.25">
      <c r="A1315">
        <f t="shared" si="63"/>
        <v>103</v>
      </c>
      <c r="B1315">
        <f t="shared" si="64"/>
        <v>134</v>
      </c>
      <c r="C1315">
        <f t="shared" si="62"/>
        <v>247</v>
      </c>
      <c r="D1315" t="s">
        <v>8462</v>
      </c>
      <c r="E1315" s="8" t="e">
        <f>VLOOKUP(D1315,'Specimen-Sample'!A$2:L$3024,3)</f>
        <v>#N/A</v>
      </c>
      <c r="F1315" s="8">
        <f>VLOOKUP(D1315,'Specimen-Sample'!A$2:O$3024,2)</f>
        <v>2408</v>
      </c>
      <c r="G1315" s="8">
        <f>VLOOKUP(F1315,Malignancy!$A$2:$B$2019,2)</f>
        <v>2108</v>
      </c>
      <c r="H1315" t="s">
        <v>10589</v>
      </c>
      <c r="I1315" t="s">
        <v>10604</v>
      </c>
    </row>
    <row r="1316" spans="1:9" x14ac:dyDescent="0.25">
      <c r="A1316">
        <f t="shared" si="63"/>
        <v>103</v>
      </c>
      <c r="B1316">
        <f t="shared" si="64"/>
        <v>134</v>
      </c>
      <c r="C1316">
        <f t="shared" si="62"/>
        <v>247</v>
      </c>
      <c r="D1316" t="s">
        <v>8462</v>
      </c>
      <c r="E1316" s="8" t="e">
        <f>VLOOKUP(D1316,'Specimen-Sample'!A$2:L$3024,3)</f>
        <v>#N/A</v>
      </c>
      <c r="F1316" s="8">
        <f>VLOOKUP(D1316,'Specimen-Sample'!A$2:O$3024,2)</f>
        <v>2408</v>
      </c>
      <c r="G1316" s="8">
        <f>VLOOKUP(F1316,Malignancy!$A$2:$B$2019,2)</f>
        <v>2108</v>
      </c>
      <c r="H1316" t="s">
        <v>10598</v>
      </c>
      <c r="I1316" t="s">
        <v>10582</v>
      </c>
    </row>
    <row r="1317" spans="1:9" x14ac:dyDescent="0.25">
      <c r="A1317">
        <f t="shared" si="63"/>
        <v>103</v>
      </c>
      <c r="B1317">
        <f t="shared" si="64"/>
        <v>134</v>
      </c>
      <c r="C1317">
        <f t="shared" si="62"/>
        <v>247</v>
      </c>
      <c r="D1317" t="s">
        <v>8462</v>
      </c>
      <c r="E1317" s="8" t="e">
        <f>VLOOKUP(D1317,'Specimen-Sample'!A$2:L$3024,3)</f>
        <v>#N/A</v>
      </c>
      <c r="F1317" s="8">
        <f>VLOOKUP(D1317,'Specimen-Sample'!A$2:O$3024,2)</f>
        <v>2408</v>
      </c>
      <c r="G1317" s="8">
        <f>VLOOKUP(F1317,Malignancy!$A$2:$B$2019,2)</f>
        <v>2108</v>
      </c>
      <c r="H1317" t="s">
        <v>10603</v>
      </c>
      <c r="I1317" t="s">
        <v>10596</v>
      </c>
    </row>
    <row r="1318" spans="1:9" x14ac:dyDescent="0.25">
      <c r="A1318">
        <f t="shared" si="63"/>
        <v>103</v>
      </c>
      <c r="B1318">
        <f t="shared" si="64"/>
        <v>134</v>
      </c>
      <c r="C1318">
        <f t="shared" si="62"/>
        <v>247</v>
      </c>
      <c r="D1318" t="s">
        <v>8462</v>
      </c>
      <c r="E1318" s="8" t="e">
        <f>VLOOKUP(D1318,'Specimen-Sample'!A$2:L$3024,3)</f>
        <v>#N/A</v>
      </c>
      <c r="F1318" s="8">
        <f>VLOOKUP(D1318,'Specimen-Sample'!A$2:O$3024,2)</f>
        <v>2408</v>
      </c>
      <c r="G1318" s="8">
        <f>VLOOKUP(F1318,Malignancy!$A$2:$B$2019,2)</f>
        <v>2108</v>
      </c>
      <c r="H1318" t="s">
        <v>10595</v>
      </c>
      <c r="I1318" t="s">
        <v>10585</v>
      </c>
    </row>
    <row r="1319" spans="1:9" x14ac:dyDescent="0.25">
      <c r="A1319">
        <f t="shared" si="63"/>
        <v>103</v>
      </c>
      <c r="B1319">
        <f t="shared" si="64"/>
        <v>134</v>
      </c>
      <c r="C1319">
        <f t="shared" si="62"/>
        <v>247</v>
      </c>
      <c r="D1319" t="s">
        <v>8462</v>
      </c>
      <c r="E1319" s="8" t="e">
        <f>VLOOKUP(D1319,'Specimen-Sample'!A$2:L$3024,3)</f>
        <v>#N/A</v>
      </c>
      <c r="F1319" s="8">
        <f>VLOOKUP(D1319,'Specimen-Sample'!A$2:O$3024,2)</f>
        <v>2408</v>
      </c>
      <c r="G1319" s="8">
        <f>VLOOKUP(F1319,Malignancy!$A$2:$B$2019,2)</f>
        <v>2108</v>
      </c>
      <c r="H1319" t="s">
        <v>10606</v>
      </c>
      <c r="I1319" t="s">
        <v>10593</v>
      </c>
    </row>
    <row r="1320" spans="1:9" x14ac:dyDescent="0.25">
      <c r="A1320">
        <f t="shared" si="63"/>
        <v>103</v>
      </c>
      <c r="B1320">
        <f t="shared" si="64"/>
        <v>134</v>
      </c>
      <c r="C1320">
        <f t="shared" si="62"/>
        <v>247</v>
      </c>
      <c r="D1320" t="s">
        <v>8462</v>
      </c>
      <c r="E1320" s="8" t="e">
        <f>VLOOKUP(D1320,'Specimen-Sample'!A$2:L$3024,3)</f>
        <v>#N/A</v>
      </c>
      <c r="F1320" s="8">
        <f>VLOOKUP(D1320,'Specimen-Sample'!A$2:O$3024,2)</f>
        <v>2408</v>
      </c>
      <c r="G1320" s="8">
        <f>VLOOKUP(F1320,Malignancy!$A$2:$B$2019,2)</f>
        <v>2108</v>
      </c>
      <c r="H1320" t="s">
        <v>10599</v>
      </c>
      <c r="I1320" t="s">
        <v>10601</v>
      </c>
    </row>
    <row r="1321" spans="1:9" x14ac:dyDescent="0.25">
      <c r="A1321">
        <f t="shared" si="63"/>
        <v>103</v>
      </c>
      <c r="B1321">
        <f t="shared" si="64"/>
        <v>134</v>
      </c>
      <c r="C1321">
        <f t="shared" si="62"/>
        <v>248</v>
      </c>
      <c r="D1321" t="s">
        <v>8671</v>
      </c>
      <c r="E1321" s="8" t="e">
        <f>VLOOKUP(D1321,'Specimen-Sample'!A$2:L$3024,3)</f>
        <v>#N/A</v>
      </c>
      <c r="F1321" s="8">
        <f>VLOOKUP(D1321,'Specimen-Sample'!A$2:O$3024,2)</f>
        <v>2504</v>
      </c>
      <c r="G1321" s="8">
        <f>VLOOKUP(F1321,Malignancy!$A$2:$B$2019,2)</f>
        <v>2108</v>
      </c>
      <c r="H1321" t="s">
        <v>10884</v>
      </c>
      <c r="I1321" t="s">
        <v>10896</v>
      </c>
    </row>
    <row r="1322" spans="1:9" x14ac:dyDescent="0.25">
      <c r="A1322">
        <f t="shared" si="63"/>
        <v>103</v>
      </c>
      <c r="B1322">
        <f t="shared" si="64"/>
        <v>134</v>
      </c>
      <c r="C1322">
        <f t="shared" si="62"/>
        <v>248</v>
      </c>
      <c r="D1322" t="s">
        <v>8671</v>
      </c>
      <c r="E1322" s="8" t="e">
        <f>VLOOKUP(D1322,'Specimen-Sample'!A$2:L$3024,3)</f>
        <v>#N/A</v>
      </c>
      <c r="F1322" s="8">
        <f>VLOOKUP(D1322,'Specimen-Sample'!A$2:O$3024,2)</f>
        <v>2504</v>
      </c>
      <c r="G1322" s="8">
        <f>VLOOKUP(F1322,Malignancy!$A$2:$B$2019,2)</f>
        <v>2108</v>
      </c>
      <c r="H1322" t="s">
        <v>10879</v>
      </c>
      <c r="I1322" t="s">
        <v>10890</v>
      </c>
    </row>
    <row r="1323" spans="1:9" x14ac:dyDescent="0.25">
      <c r="A1323">
        <f t="shared" si="63"/>
        <v>103</v>
      </c>
      <c r="B1323">
        <f t="shared" si="64"/>
        <v>134</v>
      </c>
      <c r="C1323">
        <f t="shared" si="62"/>
        <v>248</v>
      </c>
      <c r="D1323" t="s">
        <v>8671</v>
      </c>
      <c r="E1323" s="8" t="e">
        <f>VLOOKUP(D1323,'Specimen-Sample'!A$2:L$3024,3)</f>
        <v>#N/A</v>
      </c>
      <c r="F1323" s="8">
        <f>VLOOKUP(D1323,'Specimen-Sample'!A$2:O$3024,2)</f>
        <v>2504</v>
      </c>
      <c r="G1323" s="8">
        <f>VLOOKUP(F1323,Malignancy!$A$2:$B$2019,2)</f>
        <v>2108</v>
      </c>
      <c r="H1323" t="s">
        <v>10888</v>
      </c>
      <c r="I1323" t="s">
        <v>10900</v>
      </c>
    </row>
    <row r="1324" spans="1:9" x14ac:dyDescent="0.25">
      <c r="A1324">
        <f t="shared" si="63"/>
        <v>103</v>
      </c>
      <c r="B1324">
        <f t="shared" si="64"/>
        <v>134</v>
      </c>
      <c r="C1324">
        <f t="shared" si="62"/>
        <v>248</v>
      </c>
      <c r="D1324" t="s">
        <v>8671</v>
      </c>
      <c r="E1324" s="8" t="e">
        <f>VLOOKUP(D1324,'Specimen-Sample'!A$2:L$3024,3)</f>
        <v>#N/A</v>
      </c>
      <c r="F1324" s="8">
        <f>VLOOKUP(D1324,'Specimen-Sample'!A$2:O$3024,2)</f>
        <v>2504</v>
      </c>
      <c r="G1324" s="8">
        <f>VLOOKUP(F1324,Malignancy!$A$2:$B$2019,2)</f>
        <v>2108</v>
      </c>
      <c r="H1324" t="s">
        <v>10885</v>
      </c>
      <c r="I1324" t="s">
        <v>10898</v>
      </c>
    </row>
    <row r="1325" spans="1:9" x14ac:dyDescent="0.25">
      <c r="A1325">
        <f t="shared" si="63"/>
        <v>103</v>
      </c>
      <c r="B1325">
        <f t="shared" si="64"/>
        <v>134</v>
      </c>
      <c r="C1325">
        <f t="shared" si="62"/>
        <v>248</v>
      </c>
      <c r="D1325" t="s">
        <v>8671</v>
      </c>
      <c r="E1325" s="8" t="e">
        <f>VLOOKUP(D1325,'Specimen-Sample'!A$2:L$3024,3)</f>
        <v>#N/A</v>
      </c>
      <c r="F1325" s="8">
        <f>VLOOKUP(D1325,'Specimen-Sample'!A$2:O$3024,2)</f>
        <v>2504</v>
      </c>
      <c r="G1325" s="8">
        <f>VLOOKUP(F1325,Malignancy!$A$2:$B$2019,2)</f>
        <v>2108</v>
      </c>
      <c r="H1325" t="s">
        <v>10903</v>
      </c>
      <c r="I1325" t="s">
        <v>10897</v>
      </c>
    </row>
    <row r="1326" spans="1:9" x14ac:dyDescent="0.25">
      <c r="A1326">
        <f t="shared" si="63"/>
        <v>103</v>
      </c>
      <c r="B1326">
        <f t="shared" si="64"/>
        <v>134</v>
      </c>
      <c r="C1326">
        <f t="shared" si="62"/>
        <v>248</v>
      </c>
      <c r="D1326" t="s">
        <v>8671</v>
      </c>
      <c r="E1326" s="8" t="e">
        <f>VLOOKUP(D1326,'Specimen-Sample'!A$2:L$3024,3)</f>
        <v>#N/A</v>
      </c>
      <c r="F1326" s="8">
        <f>VLOOKUP(D1326,'Specimen-Sample'!A$2:O$3024,2)</f>
        <v>2504</v>
      </c>
      <c r="G1326" s="8">
        <f>VLOOKUP(F1326,Malignancy!$A$2:$B$2019,2)</f>
        <v>2108</v>
      </c>
      <c r="H1326" t="s">
        <v>10891</v>
      </c>
      <c r="I1326" t="s">
        <v>10887</v>
      </c>
    </row>
    <row r="1327" spans="1:9" x14ac:dyDescent="0.25">
      <c r="A1327">
        <f t="shared" si="63"/>
        <v>103</v>
      </c>
      <c r="B1327">
        <f t="shared" si="64"/>
        <v>134</v>
      </c>
      <c r="C1327">
        <f t="shared" si="62"/>
        <v>248</v>
      </c>
      <c r="D1327" t="s">
        <v>8671</v>
      </c>
      <c r="E1327" s="8" t="e">
        <f>VLOOKUP(D1327,'Specimen-Sample'!A$2:L$3024,3)</f>
        <v>#N/A</v>
      </c>
      <c r="F1327" s="8">
        <f>VLOOKUP(D1327,'Specimen-Sample'!A$2:O$3024,2)</f>
        <v>2504</v>
      </c>
      <c r="G1327" s="8">
        <f>VLOOKUP(F1327,Malignancy!$A$2:$B$2019,2)</f>
        <v>2108</v>
      </c>
      <c r="H1327" t="s">
        <v>10878</v>
      </c>
      <c r="I1327" t="s">
        <v>10902</v>
      </c>
    </row>
    <row r="1328" spans="1:9" x14ac:dyDescent="0.25">
      <c r="A1328">
        <f t="shared" si="63"/>
        <v>103</v>
      </c>
      <c r="B1328">
        <f t="shared" si="64"/>
        <v>134</v>
      </c>
      <c r="C1328">
        <f t="shared" si="62"/>
        <v>248</v>
      </c>
      <c r="D1328" t="s">
        <v>8671</v>
      </c>
      <c r="E1328" s="8" t="e">
        <f>VLOOKUP(D1328,'Specimen-Sample'!A$2:L$3024,3)</f>
        <v>#N/A</v>
      </c>
      <c r="F1328" s="8">
        <f>VLOOKUP(D1328,'Specimen-Sample'!A$2:O$3024,2)</f>
        <v>2504</v>
      </c>
      <c r="G1328" s="8">
        <f>VLOOKUP(F1328,Malignancy!$A$2:$B$2019,2)</f>
        <v>2108</v>
      </c>
      <c r="H1328" t="s">
        <v>10881</v>
      </c>
      <c r="I1328" t="s">
        <v>10892</v>
      </c>
    </row>
    <row r="1329" spans="1:9" x14ac:dyDescent="0.25">
      <c r="A1329">
        <f t="shared" si="63"/>
        <v>103</v>
      </c>
      <c r="B1329">
        <f t="shared" si="64"/>
        <v>134</v>
      </c>
      <c r="C1329">
        <f t="shared" si="62"/>
        <v>248</v>
      </c>
      <c r="D1329" t="s">
        <v>8671</v>
      </c>
      <c r="E1329" s="8" t="e">
        <f>VLOOKUP(D1329,'Specimen-Sample'!A$2:L$3024,3)</f>
        <v>#N/A</v>
      </c>
      <c r="F1329" s="8">
        <f>VLOOKUP(D1329,'Specimen-Sample'!A$2:O$3024,2)</f>
        <v>2504</v>
      </c>
      <c r="G1329" s="8">
        <f>VLOOKUP(F1329,Malignancy!$A$2:$B$2019,2)</f>
        <v>2108</v>
      </c>
      <c r="H1329" t="s">
        <v>10880</v>
      </c>
      <c r="I1329" t="s">
        <v>10901</v>
      </c>
    </row>
    <row r="1330" spans="1:9" x14ac:dyDescent="0.25">
      <c r="A1330">
        <f t="shared" si="63"/>
        <v>103</v>
      </c>
      <c r="B1330">
        <f t="shared" si="64"/>
        <v>134</v>
      </c>
      <c r="C1330">
        <f t="shared" si="62"/>
        <v>248</v>
      </c>
      <c r="D1330" t="s">
        <v>8671</v>
      </c>
      <c r="E1330" s="8" t="e">
        <f>VLOOKUP(D1330,'Specimen-Sample'!A$2:L$3024,3)</f>
        <v>#N/A</v>
      </c>
      <c r="F1330" s="8">
        <f>VLOOKUP(D1330,'Specimen-Sample'!A$2:O$3024,2)</f>
        <v>2504</v>
      </c>
      <c r="G1330" s="8">
        <f>VLOOKUP(F1330,Malignancy!$A$2:$B$2019,2)</f>
        <v>2108</v>
      </c>
      <c r="H1330" t="s">
        <v>10904</v>
      </c>
      <c r="I1330" t="s">
        <v>10877</v>
      </c>
    </row>
    <row r="1331" spans="1:9" x14ac:dyDescent="0.25">
      <c r="A1331">
        <f t="shared" si="63"/>
        <v>103</v>
      </c>
      <c r="B1331">
        <f t="shared" si="64"/>
        <v>134</v>
      </c>
      <c r="C1331">
        <f t="shared" si="62"/>
        <v>248</v>
      </c>
      <c r="D1331" t="s">
        <v>8671</v>
      </c>
      <c r="E1331" s="8" t="e">
        <f>VLOOKUP(D1331,'Specimen-Sample'!A$2:L$3024,3)</f>
        <v>#N/A</v>
      </c>
      <c r="F1331" s="8">
        <f>VLOOKUP(D1331,'Specimen-Sample'!A$2:O$3024,2)</f>
        <v>2504</v>
      </c>
      <c r="G1331" s="8">
        <f>VLOOKUP(F1331,Malignancy!$A$2:$B$2019,2)</f>
        <v>2108</v>
      </c>
      <c r="H1331" t="s">
        <v>10893</v>
      </c>
      <c r="I1331" t="s">
        <v>10883</v>
      </c>
    </row>
    <row r="1332" spans="1:9" x14ac:dyDescent="0.25">
      <c r="A1332">
        <f t="shared" si="63"/>
        <v>103</v>
      </c>
      <c r="B1332">
        <f t="shared" si="64"/>
        <v>134</v>
      </c>
      <c r="C1332">
        <f t="shared" si="62"/>
        <v>248</v>
      </c>
      <c r="D1332" t="s">
        <v>8671</v>
      </c>
      <c r="E1332" s="8" t="e">
        <f>VLOOKUP(D1332,'Specimen-Sample'!A$2:L$3024,3)</f>
        <v>#N/A</v>
      </c>
      <c r="F1332" s="8">
        <f>VLOOKUP(D1332,'Specimen-Sample'!A$2:O$3024,2)</f>
        <v>2504</v>
      </c>
      <c r="G1332" s="8">
        <f>VLOOKUP(F1332,Malignancy!$A$2:$B$2019,2)</f>
        <v>2108</v>
      </c>
      <c r="H1332" t="s">
        <v>10886</v>
      </c>
      <c r="I1332" t="s">
        <v>10889</v>
      </c>
    </row>
    <row r="1333" spans="1:9" x14ac:dyDescent="0.25">
      <c r="A1333">
        <f t="shared" si="63"/>
        <v>103</v>
      </c>
      <c r="B1333">
        <f t="shared" si="64"/>
        <v>134</v>
      </c>
      <c r="C1333">
        <f t="shared" si="62"/>
        <v>248</v>
      </c>
      <c r="D1333" t="s">
        <v>8671</v>
      </c>
      <c r="E1333" s="8" t="e">
        <f>VLOOKUP(D1333,'Specimen-Sample'!A$2:L$3024,3)</f>
        <v>#N/A</v>
      </c>
      <c r="F1333" s="8">
        <f>VLOOKUP(D1333,'Specimen-Sample'!A$2:O$3024,2)</f>
        <v>2504</v>
      </c>
      <c r="G1333" s="8">
        <f>VLOOKUP(F1333,Malignancy!$A$2:$B$2019,2)</f>
        <v>2108</v>
      </c>
      <c r="H1333" t="s">
        <v>10894</v>
      </c>
      <c r="I1333" t="s">
        <v>10899</v>
      </c>
    </row>
    <row r="1334" spans="1:9" x14ac:dyDescent="0.25">
      <c r="A1334">
        <f t="shared" si="63"/>
        <v>103</v>
      </c>
      <c r="B1334">
        <f t="shared" si="64"/>
        <v>134</v>
      </c>
      <c r="C1334">
        <f t="shared" si="62"/>
        <v>248</v>
      </c>
      <c r="D1334" t="s">
        <v>8671</v>
      </c>
      <c r="E1334" s="8" t="e">
        <f>VLOOKUP(D1334,'Specimen-Sample'!A$2:L$3024,3)</f>
        <v>#N/A</v>
      </c>
      <c r="F1334" s="8">
        <f>VLOOKUP(D1334,'Specimen-Sample'!A$2:O$3024,2)</f>
        <v>2504</v>
      </c>
      <c r="G1334" s="8">
        <f>VLOOKUP(F1334,Malignancy!$A$2:$B$2019,2)</f>
        <v>2108</v>
      </c>
      <c r="H1334" t="s">
        <v>10895</v>
      </c>
      <c r="I1334" t="s">
        <v>10882</v>
      </c>
    </row>
    <row r="1335" spans="1:9" x14ac:dyDescent="0.25">
      <c r="A1335">
        <f t="shared" si="63"/>
        <v>103</v>
      </c>
      <c r="B1335">
        <f t="shared" si="64"/>
        <v>134</v>
      </c>
      <c r="C1335">
        <f t="shared" si="62"/>
        <v>249</v>
      </c>
      <c r="D1335" t="s">
        <v>5700</v>
      </c>
      <c r="E1335" s="8" t="str">
        <f>VLOOKUP(D1335,'Specimen-Sample'!A$2:L$3024,3)</f>
        <v>PHI</v>
      </c>
      <c r="F1335" s="8">
        <f>VLOOKUP(D1335,'Specimen-Sample'!A$2:O$3024,2)</f>
        <v>1309</v>
      </c>
      <c r="G1335" s="8">
        <f>VLOOKUP(F1335,Malignancy!$A$2:$B$2019,2)</f>
        <v>1369</v>
      </c>
      <c r="H1335" t="s">
        <v>10715</v>
      </c>
      <c r="I1335" t="s">
        <v>10707</v>
      </c>
    </row>
    <row r="1336" spans="1:9" x14ac:dyDescent="0.25">
      <c r="A1336">
        <f t="shared" si="63"/>
        <v>103</v>
      </c>
      <c r="B1336">
        <f t="shared" si="64"/>
        <v>134</v>
      </c>
      <c r="C1336">
        <f t="shared" si="62"/>
        <v>249</v>
      </c>
      <c r="D1336" t="s">
        <v>5700</v>
      </c>
      <c r="E1336" s="8" t="str">
        <f>VLOOKUP(D1336,'Specimen-Sample'!A$2:L$3024,3)</f>
        <v>PHI</v>
      </c>
      <c r="F1336" s="8">
        <f>VLOOKUP(D1336,'Specimen-Sample'!A$2:O$3024,2)</f>
        <v>1309</v>
      </c>
      <c r="G1336" s="8">
        <f>VLOOKUP(F1336,Malignancy!$A$2:$B$2019,2)</f>
        <v>1369</v>
      </c>
      <c r="H1336" t="s">
        <v>10714</v>
      </c>
      <c r="I1336" t="s">
        <v>10719</v>
      </c>
    </row>
    <row r="1337" spans="1:9" x14ac:dyDescent="0.25">
      <c r="A1337">
        <f t="shared" si="63"/>
        <v>103</v>
      </c>
      <c r="B1337">
        <f t="shared" si="64"/>
        <v>134</v>
      </c>
      <c r="C1337">
        <f t="shared" si="62"/>
        <v>249</v>
      </c>
      <c r="D1337" t="s">
        <v>5700</v>
      </c>
      <c r="E1337" s="8" t="str">
        <f>VLOOKUP(D1337,'Specimen-Sample'!A$2:L$3024,3)</f>
        <v>PHI</v>
      </c>
      <c r="F1337" s="8">
        <f>VLOOKUP(D1337,'Specimen-Sample'!A$2:O$3024,2)</f>
        <v>1309</v>
      </c>
      <c r="G1337" s="8">
        <f>VLOOKUP(F1337,Malignancy!$A$2:$B$2019,2)</f>
        <v>1369</v>
      </c>
      <c r="H1337" t="s">
        <v>10718</v>
      </c>
      <c r="I1337" t="s">
        <v>10709</v>
      </c>
    </row>
    <row r="1338" spans="1:9" x14ac:dyDescent="0.25">
      <c r="A1338">
        <f t="shared" si="63"/>
        <v>103</v>
      </c>
      <c r="B1338">
        <f t="shared" si="64"/>
        <v>134</v>
      </c>
      <c r="C1338">
        <f t="shared" si="62"/>
        <v>249</v>
      </c>
      <c r="D1338" t="s">
        <v>5700</v>
      </c>
      <c r="E1338" s="8" t="str">
        <f>VLOOKUP(D1338,'Specimen-Sample'!A$2:L$3024,3)</f>
        <v>PHI</v>
      </c>
      <c r="F1338" s="8">
        <f>VLOOKUP(D1338,'Specimen-Sample'!A$2:O$3024,2)</f>
        <v>1309</v>
      </c>
      <c r="G1338" s="8">
        <f>VLOOKUP(F1338,Malignancy!$A$2:$B$2019,2)</f>
        <v>1369</v>
      </c>
      <c r="H1338" t="s">
        <v>10711</v>
      </c>
      <c r="I1338" t="s">
        <v>10724</v>
      </c>
    </row>
    <row r="1339" spans="1:9" x14ac:dyDescent="0.25">
      <c r="A1339">
        <f t="shared" si="63"/>
        <v>103</v>
      </c>
      <c r="B1339">
        <f t="shared" si="64"/>
        <v>134</v>
      </c>
      <c r="C1339">
        <f t="shared" si="62"/>
        <v>249</v>
      </c>
      <c r="D1339" t="s">
        <v>5700</v>
      </c>
      <c r="E1339" s="8" t="str">
        <f>VLOOKUP(D1339,'Specimen-Sample'!A$2:L$3024,3)</f>
        <v>PHI</v>
      </c>
      <c r="F1339" s="8">
        <f>VLOOKUP(D1339,'Specimen-Sample'!A$2:O$3024,2)</f>
        <v>1309</v>
      </c>
      <c r="G1339" s="8">
        <f>VLOOKUP(F1339,Malignancy!$A$2:$B$2019,2)</f>
        <v>1369</v>
      </c>
      <c r="H1339" t="s">
        <v>10705</v>
      </c>
      <c r="I1339" t="s">
        <v>10721</v>
      </c>
    </row>
    <row r="1340" spans="1:9" x14ac:dyDescent="0.25">
      <c r="A1340">
        <f t="shared" si="63"/>
        <v>103</v>
      </c>
      <c r="B1340">
        <f t="shared" si="64"/>
        <v>134</v>
      </c>
      <c r="C1340">
        <f t="shared" si="62"/>
        <v>249</v>
      </c>
      <c r="D1340" t="s">
        <v>5700</v>
      </c>
      <c r="E1340" s="8" t="str">
        <f>VLOOKUP(D1340,'Specimen-Sample'!A$2:L$3024,3)</f>
        <v>PHI</v>
      </c>
      <c r="F1340" s="8">
        <f>VLOOKUP(D1340,'Specimen-Sample'!A$2:O$3024,2)</f>
        <v>1309</v>
      </c>
      <c r="G1340" s="8">
        <f>VLOOKUP(F1340,Malignancy!$A$2:$B$2019,2)</f>
        <v>1369</v>
      </c>
      <c r="H1340" t="s">
        <v>10713</v>
      </c>
      <c r="I1340" t="s">
        <v>10725</v>
      </c>
    </row>
    <row r="1341" spans="1:9" x14ac:dyDescent="0.25">
      <c r="A1341">
        <f t="shared" si="63"/>
        <v>103</v>
      </c>
      <c r="B1341">
        <f t="shared" si="64"/>
        <v>134</v>
      </c>
      <c r="C1341">
        <f t="shared" si="62"/>
        <v>249</v>
      </c>
      <c r="D1341" t="s">
        <v>5700</v>
      </c>
      <c r="E1341" s="8" t="str">
        <f>VLOOKUP(D1341,'Specimen-Sample'!A$2:L$3024,3)</f>
        <v>PHI</v>
      </c>
      <c r="F1341" s="8">
        <f>VLOOKUP(D1341,'Specimen-Sample'!A$2:O$3024,2)</f>
        <v>1309</v>
      </c>
      <c r="G1341" s="8">
        <f>VLOOKUP(F1341,Malignancy!$A$2:$B$2019,2)</f>
        <v>1369</v>
      </c>
      <c r="H1341" t="s">
        <v>10723</v>
      </c>
      <c r="I1341" t="s">
        <v>10717</v>
      </c>
    </row>
    <row r="1342" spans="1:9" x14ac:dyDescent="0.25">
      <c r="A1342">
        <f t="shared" si="63"/>
        <v>103</v>
      </c>
      <c r="B1342">
        <f t="shared" si="64"/>
        <v>134</v>
      </c>
      <c r="C1342">
        <f t="shared" si="62"/>
        <v>249</v>
      </c>
      <c r="D1342" t="s">
        <v>5700</v>
      </c>
      <c r="E1342" s="8" t="str">
        <f>VLOOKUP(D1342,'Specimen-Sample'!A$2:L$3024,3)</f>
        <v>PHI</v>
      </c>
      <c r="F1342" s="8">
        <f>VLOOKUP(D1342,'Specimen-Sample'!A$2:O$3024,2)</f>
        <v>1309</v>
      </c>
      <c r="G1342" s="8">
        <f>VLOOKUP(F1342,Malignancy!$A$2:$B$2019,2)</f>
        <v>1369</v>
      </c>
      <c r="H1342" t="s">
        <v>10708</v>
      </c>
      <c r="I1342" t="s">
        <v>10726</v>
      </c>
    </row>
    <row r="1343" spans="1:9" x14ac:dyDescent="0.25">
      <c r="A1343">
        <f t="shared" si="63"/>
        <v>103</v>
      </c>
      <c r="B1343">
        <f t="shared" si="64"/>
        <v>134</v>
      </c>
      <c r="C1343">
        <f t="shared" si="62"/>
        <v>249</v>
      </c>
      <c r="D1343" t="s">
        <v>5700</v>
      </c>
      <c r="E1343" s="8" t="str">
        <f>VLOOKUP(D1343,'Specimen-Sample'!A$2:L$3024,3)</f>
        <v>PHI</v>
      </c>
      <c r="F1343" s="8">
        <f>VLOOKUP(D1343,'Specimen-Sample'!A$2:O$3024,2)</f>
        <v>1309</v>
      </c>
      <c r="G1343" s="8">
        <f>VLOOKUP(F1343,Malignancy!$A$2:$B$2019,2)</f>
        <v>1369</v>
      </c>
      <c r="H1343" t="s">
        <v>10706</v>
      </c>
      <c r="I1343" t="s">
        <v>10712</v>
      </c>
    </row>
    <row r="1344" spans="1:9" x14ac:dyDescent="0.25">
      <c r="A1344">
        <f t="shared" si="63"/>
        <v>103</v>
      </c>
      <c r="B1344">
        <f t="shared" si="64"/>
        <v>134</v>
      </c>
      <c r="C1344">
        <f t="shared" si="62"/>
        <v>249</v>
      </c>
      <c r="D1344" t="s">
        <v>5700</v>
      </c>
      <c r="E1344" s="8" t="str">
        <f>VLOOKUP(D1344,'Specimen-Sample'!A$2:L$3024,3)</f>
        <v>PHI</v>
      </c>
      <c r="F1344" s="8">
        <f>VLOOKUP(D1344,'Specimen-Sample'!A$2:O$3024,2)</f>
        <v>1309</v>
      </c>
      <c r="G1344" s="8">
        <f>VLOOKUP(F1344,Malignancy!$A$2:$B$2019,2)</f>
        <v>1369</v>
      </c>
      <c r="H1344" t="s">
        <v>10722</v>
      </c>
      <c r="I1344" t="s">
        <v>10716</v>
      </c>
    </row>
    <row r="1345" spans="1:9" x14ac:dyDescent="0.25">
      <c r="A1345">
        <f t="shared" si="63"/>
        <v>103</v>
      </c>
      <c r="B1345">
        <f t="shared" si="64"/>
        <v>134</v>
      </c>
      <c r="C1345">
        <f t="shared" si="62"/>
        <v>249</v>
      </c>
      <c r="D1345" t="s">
        <v>5700</v>
      </c>
      <c r="E1345" s="8" t="str">
        <f>VLOOKUP(D1345,'Specimen-Sample'!A$2:L$3024,3)</f>
        <v>PHI</v>
      </c>
      <c r="F1345" s="8">
        <f>VLOOKUP(D1345,'Specimen-Sample'!A$2:O$3024,2)</f>
        <v>1309</v>
      </c>
      <c r="G1345" s="8">
        <f>VLOOKUP(F1345,Malignancy!$A$2:$B$2019,2)</f>
        <v>1369</v>
      </c>
      <c r="H1345" t="s">
        <v>10720</v>
      </c>
      <c r="I1345" t="s">
        <v>10710</v>
      </c>
    </row>
    <row r="1346" spans="1:9" x14ac:dyDescent="0.25">
      <c r="A1346">
        <f t="shared" si="63"/>
        <v>103</v>
      </c>
      <c r="B1346">
        <f t="shared" si="64"/>
        <v>134</v>
      </c>
      <c r="C1346">
        <f t="shared" si="62"/>
        <v>250</v>
      </c>
      <c r="D1346" t="s">
        <v>7083</v>
      </c>
      <c r="E1346" s="8" t="str">
        <f>VLOOKUP(D1346,'Specimen-Sample'!A$2:L$3024,3)</f>
        <v>PHI</v>
      </c>
      <c r="F1346" s="8">
        <f>VLOOKUP(D1346,'Specimen-Sample'!A$2:O$3024,2)</f>
        <v>1800</v>
      </c>
      <c r="G1346" s="8">
        <f>VLOOKUP(F1346,Malignancy!$A$2:$B$2019,2)</f>
        <v>1859</v>
      </c>
      <c r="H1346" t="s">
        <v>10947</v>
      </c>
      <c r="I1346" t="s">
        <v>10945</v>
      </c>
    </row>
    <row r="1347" spans="1:9" x14ac:dyDescent="0.25">
      <c r="A1347">
        <f t="shared" si="63"/>
        <v>103</v>
      </c>
      <c r="B1347">
        <f t="shared" si="64"/>
        <v>134</v>
      </c>
      <c r="C1347">
        <f t="shared" si="62"/>
        <v>250</v>
      </c>
      <c r="D1347" t="s">
        <v>7083</v>
      </c>
      <c r="E1347" s="8" t="str">
        <f>VLOOKUP(D1347,'Specimen-Sample'!A$2:L$3024,3)</f>
        <v>PHI</v>
      </c>
      <c r="F1347" s="8">
        <f>VLOOKUP(D1347,'Specimen-Sample'!A$2:O$3024,2)</f>
        <v>1800</v>
      </c>
      <c r="G1347" s="8">
        <f>VLOOKUP(F1347,Malignancy!$A$2:$B$2019,2)</f>
        <v>1859</v>
      </c>
      <c r="H1347" t="s">
        <v>10944</v>
      </c>
      <c r="I1347" t="s">
        <v>10942</v>
      </c>
    </row>
    <row r="1348" spans="1:9" x14ac:dyDescent="0.25">
      <c r="A1348">
        <f t="shared" si="63"/>
        <v>103</v>
      </c>
      <c r="B1348">
        <f t="shared" si="64"/>
        <v>134</v>
      </c>
      <c r="C1348">
        <f t="shared" ref="C1348:C1411" si="65">IF(D1347&lt;&gt;D1348,C1347+1,C1347)</f>
        <v>250</v>
      </c>
      <c r="D1348" t="s">
        <v>7083</v>
      </c>
      <c r="E1348" s="8" t="str">
        <f>VLOOKUP(D1348,'Specimen-Sample'!A$2:L$3024,3)</f>
        <v>PHI</v>
      </c>
      <c r="F1348" s="8">
        <f>VLOOKUP(D1348,'Specimen-Sample'!A$2:O$3024,2)</f>
        <v>1800</v>
      </c>
      <c r="G1348" s="8">
        <f>VLOOKUP(F1348,Malignancy!$A$2:$B$2019,2)</f>
        <v>1859</v>
      </c>
      <c r="H1348" t="s">
        <v>10948</v>
      </c>
      <c r="I1348" t="s">
        <v>10952</v>
      </c>
    </row>
    <row r="1349" spans="1:9" x14ac:dyDescent="0.25">
      <c r="A1349">
        <f t="shared" si="63"/>
        <v>103</v>
      </c>
      <c r="B1349">
        <f t="shared" si="64"/>
        <v>134</v>
      </c>
      <c r="C1349">
        <f t="shared" si="65"/>
        <v>250</v>
      </c>
      <c r="D1349" t="s">
        <v>7083</v>
      </c>
      <c r="E1349" s="8" t="str">
        <f>VLOOKUP(D1349,'Specimen-Sample'!A$2:L$3024,3)</f>
        <v>PHI</v>
      </c>
      <c r="F1349" s="8">
        <f>VLOOKUP(D1349,'Specimen-Sample'!A$2:O$3024,2)</f>
        <v>1800</v>
      </c>
      <c r="G1349" s="8">
        <f>VLOOKUP(F1349,Malignancy!$A$2:$B$2019,2)</f>
        <v>1859</v>
      </c>
      <c r="H1349" t="s">
        <v>10937</v>
      </c>
      <c r="I1349" t="s">
        <v>10960</v>
      </c>
    </row>
    <row r="1350" spans="1:9" x14ac:dyDescent="0.25">
      <c r="A1350">
        <f t="shared" si="63"/>
        <v>103</v>
      </c>
      <c r="B1350">
        <f t="shared" si="64"/>
        <v>134</v>
      </c>
      <c r="C1350">
        <f t="shared" si="65"/>
        <v>250</v>
      </c>
      <c r="D1350" t="s">
        <v>7083</v>
      </c>
      <c r="E1350" s="8" t="str">
        <f>VLOOKUP(D1350,'Specimen-Sample'!A$2:L$3024,3)</f>
        <v>PHI</v>
      </c>
      <c r="F1350" s="8">
        <f>VLOOKUP(D1350,'Specimen-Sample'!A$2:O$3024,2)</f>
        <v>1800</v>
      </c>
      <c r="G1350" s="8">
        <f>VLOOKUP(F1350,Malignancy!$A$2:$B$2019,2)</f>
        <v>1859</v>
      </c>
      <c r="H1350" t="s">
        <v>10950</v>
      </c>
      <c r="I1350" t="s">
        <v>10954</v>
      </c>
    </row>
    <row r="1351" spans="1:9" x14ac:dyDescent="0.25">
      <c r="A1351">
        <f t="shared" si="63"/>
        <v>103</v>
      </c>
      <c r="B1351">
        <f t="shared" si="64"/>
        <v>134</v>
      </c>
      <c r="C1351">
        <f t="shared" si="65"/>
        <v>250</v>
      </c>
      <c r="D1351" t="s">
        <v>7083</v>
      </c>
      <c r="E1351" s="8" t="str">
        <f>VLOOKUP(D1351,'Specimen-Sample'!A$2:L$3024,3)</f>
        <v>PHI</v>
      </c>
      <c r="F1351" s="8">
        <f>VLOOKUP(D1351,'Specimen-Sample'!A$2:O$3024,2)</f>
        <v>1800</v>
      </c>
      <c r="G1351" s="8">
        <f>VLOOKUP(F1351,Malignancy!$A$2:$B$2019,2)</f>
        <v>1859</v>
      </c>
      <c r="H1351" t="s">
        <v>10955</v>
      </c>
      <c r="I1351" t="s">
        <v>10946</v>
      </c>
    </row>
    <row r="1352" spans="1:9" x14ac:dyDescent="0.25">
      <c r="A1352">
        <f t="shared" si="63"/>
        <v>103</v>
      </c>
      <c r="B1352">
        <f t="shared" si="64"/>
        <v>134</v>
      </c>
      <c r="C1352">
        <f t="shared" si="65"/>
        <v>250</v>
      </c>
      <c r="D1352" t="s">
        <v>7083</v>
      </c>
      <c r="E1352" s="8" t="str">
        <f>VLOOKUP(D1352,'Specimen-Sample'!A$2:L$3024,3)</f>
        <v>PHI</v>
      </c>
      <c r="F1352" s="8">
        <f>VLOOKUP(D1352,'Specimen-Sample'!A$2:O$3024,2)</f>
        <v>1800</v>
      </c>
      <c r="G1352" s="8">
        <f>VLOOKUP(F1352,Malignancy!$A$2:$B$2019,2)</f>
        <v>1859</v>
      </c>
      <c r="H1352" t="s">
        <v>10957</v>
      </c>
      <c r="I1352" t="s">
        <v>10958</v>
      </c>
    </row>
    <row r="1353" spans="1:9" x14ac:dyDescent="0.25">
      <c r="A1353">
        <f t="shared" si="63"/>
        <v>103</v>
      </c>
      <c r="B1353">
        <f t="shared" si="64"/>
        <v>134</v>
      </c>
      <c r="C1353">
        <f t="shared" si="65"/>
        <v>250</v>
      </c>
      <c r="D1353" t="s">
        <v>7083</v>
      </c>
      <c r="E1353" s="8" t="str">
        <f>VLOOKUP(D1353,'Specimen-Sample'!A$2:L$3024,3)</f>
        <v>PHI</v>
      </c>
      <c r="F1353" s="8">
        <f>VLOOKUP(D1353,'Specimen-Sample'!A$2:O$3024,2)</f>
        <v>1800</v>
      </c>
      <c r="G1353" s="8">
        <f>VLOOKUP(F1353,Malignancy!$A$2:$B$2019,2)</f>
        <v>1859</v>
      </c>
      <c r="H1353" t="s">
        <v>10959</v>
      </c>
      <c r="I1353" t="s">
        <v>10938</v>
      </c>
    </row>
    <row r="1354" spans="1:9" x14ac:dyDescent="0.25">
      <c r="A1354">
        <f t="shared" si="63"/>
        <v>103</v>
      </c>
      <c r="B1354">
        <f t="shared" si="64"/>
        <v>134</v>
      </c>
      <c r="C1354">
        <f t="shared" si="65"/>
        <v>250</v>
      </c>
      <c r="D1354" t="s">
        <v>7083</v>
      </c>
      <c r="E1354" s="8" t="str">
        <f>VLOOKUP(D1354,'Specimen-Sample'!A$2:L$3024,3)</f>
        <v>PHI</v>
      </c>
      <c r="F1354" s="8">
        <f>VLOOKUP(D1354,'Specimen-Sample'!A$2:O$3024,2)</f>
        <v>1800</v>
      </c>
      <c r="G1354" s="8">
        <f>VLOOKUP(F1354,Malignancy!$A$2:$B$2019,2)</f>
        <v>1859</v>
      </c>
      <c r="H1354" t="s">
        <v>10956</v>
      </c>
      <c r="I1354" t="s">
        <v>10943</v>
      </c>
    </row>
    <row r="1355" spans="1:9" x14ac:dyDescent="0.25">
      <c r="A1355">
        <f t="shared" si="63"/>
        <v>103</v>
      </c>
      <c r="B1355">
        <f t="shared" si="64"/>
        <v>134</v>
      </c>
      <c r="C1355">
        <f t="shared" si="65"/>
        <v>250</v>
      </c>
      <c r="D1355" t="s">
        <v>7083</v>
      </c>
      <c r="E1355" s="8" t="str">
        <f>VLOOKUP(D1355,'Specimen-Sample'!A$2:L$3024,3)</f>
        <v>PHI</v>
      </c>
      <c r="F1355" s="8">
        <f>VLOOKUP(D1355,'Specimen-Sample'!A$2:O$3024,2)</f>
        <v>1800</v>
      </c>
      <c r="G1355" s="8">
        <f>VLOOKUP(F1355,Malignancy!$A$2:$B$2019,2)</f>
        <v>1859</v>
      </c>
      <c r="H1355" t="s">
        <v>10939</v>
      </c>
      <c r="I1355" t="s">
        <v>10951</v>
      </c>
    </row>
    <row r="1356" spans="1:9" x14ac:dyDescent="0.25">
      <c r="A1356">
        <f t="shared" si="63"/>
        <v>103</v>
      </c>
      <c r="B1356">
        <f t="shared" si="64"/>
        <v>134</v>
      </c>
      <c r="C1356">
        <f t="shared" si="65"/>
        <v>250</v>
      </c>
      <c r="D1356" t="s">
        <v>7083</v>
      </c>
      <c r="E1356" s="8" t="str">
        <f>VLOOKUP(D1356,'Specimen-Sample'!A$2:L$3024,3)</f>
        <v>PHI</v>
      </c>
      <c r="F1356" s="8">
        <f>VLOOKUP(D1356,'Specimen-Sample'!A$2:O$3024,2)</f>
        <v>1800</v>
      </c>
      <c r="G1356" s="8">
        <f>VLOOKUP(F1356,Malignancy!$A$2:$B$2019,2)</f>
        <v>1859</v>
      </c>
      <c r="H1356" t="s">
        <v>10953</v>
      </c>
      <c r="I1356" t="s">
        <v>10941</v>
      </c>
    </row>
    <row r="1357" spans="1:9" x14ac:dyDescent="0.25">
      <c r="A1357">
        <f t="shared" si="63"/>
        <v>103</v>
      </c>
      <c r="B1357">
        <f t="shared" si="64"/>
        <v>134</v>
      </c>
      <c r="C1357">
        <f t="shared" si="65"/>
        <v>250</v>
      </c>
      <c r="D1357" t="s">
        <v>7083</v>
      </c>
      <c r="E1357" s="8" t="str">
        <f>VLOOKUP(D1357,'Specimen-Sample'!A$2:L$3024,3)</f>
        <v>PHI</v>
      </c>
      <c r="F1357" s="8">
        <f>VLOOKUP(D1357,'Specimen-Sample'!A$2:O$3024,2)</f>
        <v>1800</v>
      </c>
      <c r="G1357" s="8">
        <f>VLOOKUP(F1357,Malignancy!$A$2:$B$2019,2)</f>
        <v>1859</v>
      </c>
      <c r="H1357" t="s">
        <v>10949</v>
      </c>
      <c r="I1357" t="s">
        <v>10940</v>
      </c>
    </row>
    <row r="1358" spans="1:9" x14ac:dyDescent="0.25">
      <c r="A1358">
        <f t="shared" si="63"/>
        <v>103</v>
      </c>
      <c r="B1358">
        <f t="shared" si="64"/>
        <v>134</v>
      </c>
      <c r="C1358">
        <f t="shared" si="65"/>
        <v>251</v>
      </c>
      <c r="D1358" t="s">
        <v>6860</v>
      </c>
      <c r="E1358" s="8" t="str">
        <f>VLOOKUP(D1358,'Specimen-Sample'!A$2:L$3024,3)</f>
        <v>PHI</v>
      </c>
      <c r="F1358" s="8">
        <f>VLOOKUP(D1358,'Specimen-Sample'!A$2:O$3024,2)</f>
        <v>1704</v>
      </c>
      <c r="G1358" s="8">
        <f>VLOOKUP(F1358,Malignancy!$A$2:$B$2019,2)</f>
        <v>1760</v>
      </c>
      <c r="H1358" t="s">
        <v>11215</v>
      </c>
      <c r="I1358" t="s">
        <v>11198</v>
      </c>
    </row>
    <row r="1359" spans="1:9" x14ac:dyDescent="0.25">
      <c r="A1359">
        <f t="shared" si="63"/>
        <v>103</v>
      </c>
      <c r="B1359">
        <f t="shared" si="64"/>
        <v>134</v>
      </c>
      <c r="C1359">
        <f t="shared" si="65"/>
        <v>251</v>
      </c>
      <c r="D1359" t="s">
        <v>6860</v>
      </c>
      <c r="E1359" s="8" t="str">
        <f>VLOOKUP(D1359,'Specimen-Sample'!A$2:L$3024,3)</f>
        <v>PHI</v>
      </c>
      <c r="F1359" s="8">
        <f>VLOOKUP(D1359,'Specimen-Sample'!A$2:O$3024,2)</f>
        <v>1704</v>
      </c>
      <c r="G1359" s="8">
        <f>VLOOKUP(F1359,Malignancy!$A$2:$B$2019,2)</f>
        <v>1760</v>
      </c>
      <c r="H1359" t="s">
        <v>11210</v>
      </c>
      <c r="I1359" t="s">
        <v>11217</v>
      </c>
    </row>
    <row r="1360" spans="1:9" x14ac:dyDescent="0.25">
      <c r="A1360">
        <f t="shared" si="63"/>
        <v>103</v>
      </c>
      <c r="B1360">
        <f t="shared" si="64"/>
        <v>134</v>
      </c>
      <c r="C1360">
        <f t="shared" si="65"/>
        <v>251</v>
      </c>
      <c r="D1360" t="s">
        <v>6860</v>
      </c>
      <c r="E1360" s="8" t="str">
        <f>VLOOKUP(D1360,'Specimen-Sample'!A$2:L$3024,3)</f>
        <v>PHI</v>
      </c>
      <c r="F1360" s="8">
        <f>VLOOKUP(D1360,'Specimen-Sample'!A$2:O$3024,2)</f>
        <v>1704</v>
      </c>
      <c r="G1360" s="8">
        <f>VLOOKUP(F1360,Malignancy!$A$2:$B$2019,2)</f>
        <v>1760</v>
      </c>
      <c r="H1360" t="s">
        <v>11205</v>
      </c>
      <c r="I1360" t="s">
        <v>11203</v>
      </c>
    </row>
    <row r="1361" spans="1:9" x14ac:dyDescent="0.25">
      <c r="A1361">
        <f t="shared" si="63"/>
        <v>103</v>
      </c>
      <c r="B1361">
        <f t="shared" si="64"/>
        <v>134</v>
      </c>
      <c r="C1361">
        <f t="shared" si="65"/>
        <v>251</v>
      </c>
      <c r="D1361" t="s">
        <v>6860</v>
      </c>
      <c r="E1361" s="8" t="str">
        <f>VLOOKUP(D1361,'Specimen-Sample'!A$2:L$3024,3)</f>
        <v>PHI</v>
      </c>
      <c r="F1361" s="8">
        <f>VLOOKUP(D1361,'Specimen-Sample'!A$2:O$3024,2)</f>
        <v>1704</v>
      </c>
      <c r="G1361" s="8">
        <f>VLOOKUP(F1361,Malignancy!$A$2:$B$2019,2)</f>
        <v>1760</v>
      </c>
      <c r="H1361" t="s">
        <v>11213</v>
      </c>
      <c r="I1361" t="s">
        <v>11216</v>
      </c>
    </row>
    <row r="1362" spans="1:9" x14ac:dyDescent="0.25">
      <c r="A1362">
        <f t="shared" si="63"/>
        <v>103</v>
      </c>
      <c r="B1362">
        <f t="shared" si="64"/>
        <v>134</v>
      </c>
      <c r="C1362">
        <f t="shared" si="65"/>
        <v>251</v>
      </c>
      <c r="D1362" t="s">
        <v>6860</v>
      </c>
      <c r="E1362" s="8" t="str">
        <f>VLOOKUP(D1362,'Specimen-Sample'!A$2:L$3024,3)</f>
        <v>PHI</v>
      </c>
      <c r="F1362" s="8">
        <f>VLOOKUP(D1362,'Specimen-Sample'!A$2:O$3024,2)</f>
        <v>1704</v>
      </c>
      <c r="G1362" s="8">
        <f>VLOOKUP(F1362,Malignancy!$A$2:$B$2019,2)</f>
        <v>1760</v>
      </c>
      <c r="H1362" t="s">
        <v>11222</v>
      </c>
      <c r="I1362" t="s">
        <v>11202</v>
      </c>
    </row>
    <row r="1363" spans="1:9" x14ac:dyDescent="0.25">
      <c r="A1363">
        <f t="shared" ref="A1363:A1426" si="66">FIND("Sample_",H1363)</f>
        <v>103</v>
      </c>
      <c r="B1363">
        <f t="shared" ref="B1363:B1426" si="67">FIND("/",H1363,A1363)</f>
        <v>134</v>
      </c>
      <c r="C1363">
        <f t="shared" si="65"/>
        <v>251</v>
      </c>
      <c r="D1363" t="s">
        <v>6860</v>
      </c>
      <c r="E1363" s="8" t="str">
        <f>VLOOKUP(D1363,'Specimen-Sample'!A$2:L$3024,3)</f>
        <v>PHI</v>
      </c>
      <c r="F1363" s="8">
        <f>VLOOKUP(D1363,'Specimen-Sample'!A$2:O$3024,2)</f>
        <v>1704</v>
      </c>
      <c r="G1363" s="8">
        <f>VLOOKUP(F1363,Malignancy!$A$2:$B$2019,2)</f>
        <v>1760</v>
      </c>
      <c r="H1363" t="s">
        <v>11201</v>
      </c>
      <c r="I1363" t="s">
        <v>11199</v>
      </c>
    </row>
    <row r="1364" spans="1:9" x14ac:dyDescent="0.25">
      <c r="A1364">
        <f t="shared" si="66"/>
        <v>103</v>
      </c>
      <c r="B1364">
        <f t="shared" si="67"/>
        <v>134</v>
      </c>
      <c r="C1364">
        <f t="shared" si="65"/>
        <v>251</v>
      </c>
      <c r="D1364" t="s">
        <v>6860</v>
      </c>
      <c r="E1364" s="8" t="str">
        <f>VLOOKUP(D1364,'Specimen-Sample'!A$2:L$3024,3)</f>
        <v>PHI</v>
      </c>
      <c r="F1364" s="8">
        <f>VLOOKUP(D1364,'Specimen-Sample'!A$2:O$3024,2)</f>
        <v>1704</v>
      </c>
      <c r="G1364" s="8">
        <f>VLOOKUP(F1364,Malignancy!$A$2:$B$2019,2)</f>
        <v>1760</v>
      </c>
      <c r="H1364" t="s">
        <v>11206</v>
      </c>
      <c r="I1364" t="s">
        <v>11208</v>
      </c>
    </row>
    <row r="1365" spans="1:9" x14ac:dyDescent="0.25">
      <c r="A1365">
        <f t="shared" si="66"/>
        <v>103</v>
      </c>
      <c r="B1365">
        <f t="shared" si="67"/>
        <v>134</v>
      </c>
      <c r="C1365">
        <f t="shared" si="65"/>
        <v>251</v>
      </c>
      <c r="D1365" t="s">
        <v>6860</v>
      </c>
      <c r="E1365" s="8" t="str">
        <f>VLOOKUP(D1365,'Specimen-Sample'!A$2:L$3024,3)</f>
        <v>PHI</v>
      </c>
      <c r="F1365" s="8">
        <f>VLOOKUP(D1365,'Specimen-Sample'!A$2:O$3024,2)</f>
        <v>1704</v>
      </c>
      <c r="G1365" s="8">
        <f>VLOOKUP(F1365,Malignancy!$A$2:$B$2019,2)</f>
        <v>1760</v>
      </c>
      <c r="H1365" t="s">
        <v>11197</v>
      </c>
      <c r="I1365" t="s">
        <v>11204</v>
      </c>
    </row>
    <row r="1366" spans="1:9" x14ac:dyDescent="0.25">
      <c r="A1366">
        <f t="shared" si="66"/>
        <v>103</v>
      </c>
      <c r="B1366">
        <f t="shared" si="67"/>
        <v>134</v>
      </c>
      <c r="C1366">
        <f t="shared" si="65"/>
        <v>251</v>
      </c>
      <c r="D1366" t="s">
        <v>6860</v>
      </c>
      <c r="E1366" s="8" t="str">
        <f>VLOOKUP(D1366,'Specimen-Sample'!A$2:L$3024,3)</f>
        <v>PHI</v>
      </c>
      <c r="F1366" s="8">
        <f>VLOOKUP(D1366,'Specimen-Sample'!A$2:O$3024,2)</f>
        <v>1704</v>
      </c>
      <c r="G1366" s="8">
        <f>VLOOKUP(F1366,Malignancy!$A$2:$B$2019,2)</f>
        <v>1760</v>
      </c>
      <c r="H1366" t="s">
        <v>11209</v>
      </c>
      <c r="I1366" t="s">
        <v>11220</v>
      </c>
    </row>
    <row r="1367" spans="1:9" x14ac:dyDescent="0.25">
      <c r="A1367">
        <f t="shared" si="66"/>
        <v>103</v>
      </c>
      <c r="B1367">
        <f t="shared" si="67"/>
        <v>134</v>
      </c>
      <c r="C1367">
        <f t="shared" si="65"/>
        <v>251</v>
      </c>
      <c r="D1367" t="s">
        <v>6860</v>
      </c>
      <c r="E1367" s="8" t="str">
        <f>VLOOKUP(D1367,'Specimen-Sample'!A$2:L$3024,3)</f>
        <v>PHI</v>
      </c>
      <c r="F1367" s="8">
        <f>VLOOKUP(D1367,'Specimen-Sample'!A$2:O$3024,2)</f>
        <v>1704</v>
      </c>
      <c r="G1367" s="8">
        <f>VLOOKUP(F1367,Malignancy!$A$2:$B$2019,2)</f>
        <v>1760</v>
      </c>
      <c r="H1367" t="s">
        <v>11207</v>
      </c>
      <c r="I1367" t="s">
        <v>11211</v>
      </c>
    </row>
    <row r="1368" spans="1:9" x14ac:dyDescent="0.25">
      <c r="A1368">
        <f t="shared" si="66"/>
        <v>103</v>
      </c>
      <c r="B1368">
        <f t="shared" si="67"/>
        <v>134</v>
      </c>
      <c r="C1368">
        <f t="shared" si="65"/>
        <v>251</v>
      </c>
      <c r="D1368" t="s">
        <v>6860</v>
      </c>
      <c r="E1368" s="8" t="str">
        <f>VLOOKUP(D1368,'Specimen-Sample'!A$2:L$3024,3)</f>
        <v>PHI</v>
      </c>
      <c r="F1368" s="8">
        <f>VLOOKUP(D1368,'Specimen-Sample'!A$2:O$3024,2)</f>
        <v>1704</v>
      </c>
      <c r="G1368" s="8">
        <f>VLOOKUP(F1368,Malignancy!$A$2:$B$2019,2)</f>
        <v>1760</v>
      </c>
      <c r="H1368" t="s">
        <v>11214</v>
      </c>
      <c r="I1368" t="s">
        <v>11212</v>
      </c>
    </row>
    <row r="1369" spans="1:9" x14ac:dyDescent="0.25">
      <c r="A1369">
        <f t="shared" si="66"/>
        <v>103</v>
      </c>
      <c r="B1369">
        <f t="shared" si="67"/>
        <v>134</v>
      </c>
      <c r="C1369">
        <f t="shared" si="65"/>
        <v>251</v>
      </c>
      <c r="D1369" t="s">
        <v>6860</v>
      </c>
      <c r="E1369" s="8" t="str">
        <f>VLOOKUP(D1369,'Specimen-Sample'!A$2:L$3024,3)</f>
        <v>PHI</v>
      </c>
      <c r="F1369" s="8">
        <f>VLOOKUP(D1369,'Specimen-Sample'!A$2:O$3024,2)</f>
        <v>1704</v>
      </c>
      <c r="G1369" s="8">
        <f>VLOOKUP(F1369,Malignancy!$A$2:$B$2019,2)</f>
        <v>1760</v>
      </c>
      <c r="H1369" t="s">
        <v>11218</v>
      </c>
      <c r="I1369" t="s">
        <v>11200</v>
      </c>
    </row>
    <row r="1370" spans="1:9" x14ac:dyDescent="0.25">
      <c r="A1370">
        <f t="shared" si="66"/>
        <v>103</v>
      </c>
      <c r="B1370">
        <f t="shared" si="67"/>
        <v>134</v>
      </c>
      <c r="C1370">
        <f t="shared" si="65"/>
        <v>251</v>
      </c>
      <c r="D1370" t="s">
        <v>6860</v>
      </c>
      <c r="E1370" s="8" t="str">
        <f>VLOOKUP(D1370,'Specimen-Sample'!A$2:L$3024,3)</f>
        <v>PHI</v>
      </c>
      <c r="F1370" s="8">
        <f>VLOOKUP(D1370,'Specimen-Sample'!A$2:O$3024,2)</f>
        <v>1704</v>
      </c>
      <c r="G1370" s="8">
        <f>VLOOKUP(F1370,Malignancy!$A$2:$B$2019,2)</f>
        <v>1760</v>
      </c>
      <c r="H1370" t="s">
        <v>11219</v>
      </c>
      <c r="I1370" t="s">
        <v>11221</v>
      </c>
    </row>
    <row r="1371" spans="1:9" x14ac:dyDescent="0.25">
      <c r="A1371">
        <f t="shared" si="66"/>
        <v>103</v>
      </c>
      <c r="B1371">
        <f t="shared" si="67"/>
        <v>134</v>
      </c>
      <c r="C1371">
        <f t="shared" si="65"/>
        <v>252</v>
      </c>
      <c r="D1371" t="s">
        <v>2780</v>
      </c>
      <c r="E1371" s="8" t="str">
        <f>VLOOKUP(D1371,'Specimen-Sample'!A$2:L$3024,3)</f>
        <v>PHI</v>
      </c>
      <c r="F1371" s="8">
        <f>VLOOKUP(D1371,'Specimen-Sample'!A$2:O$3024,2)</f>
        <v>1036</v>
      </c>
      <c r="G1371" s="8">
        <f>VLOOKUP(F1371,Malignancy!$A$2:$B$2019,2)</f>
        <v>1082</v>
      </c>
      <c r="H1371" t="s">
        <v>10675</v>
      </c>
      <c r="I1371" t="s">
        <v>10664</v>
      </c>
    </row>
    <row r="1372" spans="1:9" x14ac:dyDescent="0.25">
      <c r="A1372">
        <f t="shared" si="66"/>
        <v>103</v>
      </c>
      <c r="B1372">
        <f t="shared" si="67"/>
        <v>134</v>
      </c>
      <c r="C1372">
        <f t="shared" si="65"/>
        <v>252</v>
      </c>
      <c r="D1372" t="s">
        <v>2780</v>
      </c>
      <c r="E1372" s="8" t="str">
        <f>VLOOKUP(D1372,'Specimen-Sample'!A$2:L$3024,3)</f>
        <v>PHI</v>
      </c>
      <c r="F1372" s="8">
        <f>VLOOKUP(D1372,'Specimen-Sample'!A$2:O$3024,2)</f>
        <v>1036</v>
      </c>
      <c r="G1372" s="8">
        <f>VLOOKUP(F1372,Malignancy!$A$2:$B$2019,2)</f>
        <v>1082</v>
      </c>
      <c r="H1372" t="s">
        <v>10665</v>
      </c>
      <c r="I1372" t="s">
        <v>10667</v>
      </c>
    </row>
    <row r="1373" spans="1:9" x14ac:dyDescent="0.25">
      <c r="A1373">
        <f t="shared" si="66"/>
        <v>103</v>
      </c>
      <c r="B1373">
        <f t="shared" si="67"/>
        <v>134</v>
      </c>
      <c r="C1373">
        <f t="shared" si="65"/>
        <v>252</v>
      </c>
      <c r="D1373" t="s">
        <v>2780</v>
      </c>
      <c r="E1373" s="8" t="str">
        <f>VLOOKUP(D1373,'Specimen-Sample'!A$2:L$3024,3)</f>
        <v>PHI</v>
      </c>
      <c r="F1373" s="8">
        <f>VLOOKUP(D1373,'Specimen-Sample'!A$2:O$3024,2)</f>
        <v>1036</v>
      </c>
      <c r="G1373" s="8">
        <f>VLOOKUP(F1373,Malignancy!$A$2:$B$2019,2)</f>
        <v>1082</v>
      </c>
      <c r="H1373" t="s">
        <v>10676</v>
      </c>
      <c r="I1373" t="s">
        <v>10657</v>
      </c>
    </row>
    <row r="1374" spans="1:9" x14ac:dyDescent="0.25">
      <c r="A1374">
        <f t="shared" si="66"/>
        <v>103</v>
      </c>
      <c r="B1374">
        <f t="shared" si="67"/>
        <v>134</v>
      </c>
      <c r="C1374">
        <f t="shared" si="65"/>
        <v>252</v>
      </c>
      <c r="D1374" t="s">
        <v>2780</v>
      </c>
      <c r="E1374" s="8" t="str">
        <f>VLOOKUP(D1374,'Specimen-Sample'!A$2:L$3024,3)</f>
        <v>PHI</v>
      </c>
      <c r="F1374" s="8">
        <f>VLOOKUP(D1374,'Specimen-Sample'!A$2:O$3024,2)</f>
        <v>1036</v>
      </c>
      <c r="G1374" s="8">
        <f>VLOOKUP(F1374,Malignancy!$A$2:$B$2019,2)</f>
        <v>1082</v>
      </c>
      <c r="H1374" t="s">
        <v>10660</v>
      </c>
      <c r="I1374" t="s">
        <v>10677</v>
      </c>
    </row>
    <row r="1375" spans="1:9" x14ac:dyDescent="0.25">
      <c r="A1375">
        <f t="shared" si="66"/>
        <v>103</v>
      </c>
      <c r="B1375">
        <f t="shared" si="67"/>
        <v>134</v>
      </c>
      <c r="C1375">
        <f t="shared" si="65"/>
        <v>252</v>
      </c>
      <c r="D1375" t="s">
        <v>2780</v>
      </c>
      <c r="E1375" s="8" t="str">
        <f>VLOOKUP(D1375,'Specimen-Sample'!A$2:L$3024,3)</f>
        <v>PHI</v>
      </c>
      <c r="F1375" s="8">
        <f>VLOOKUP(D1375,'Specimen-Sample'!A$2:O$3024,2)</f>
        <v>1036</v>
      </c>
      <c r="G1375" s="8">
        <f>VLOOKUP(F1375,Malignancy!$A$2:$B$2019,2)</f>
        <v>1082</v>
      </c>
      <c r="H1375" t="s">
        <v>10668</v>
      </c>
      <c r="I1375" t="s">
        <v>10673</v>
      </c>
    </row>
    <row r="1376" spans="1:9" x14ac:dyDescent="0.25">
      <c r="A1376">
        <f t="shared" si="66"/>
        <v>103</v>
      </c>
      <c r="B1376">
        <f t="shared" si="67"/>
        <v>134</v>
      </c>
      <c r="C1376">
        <f t="shared" si="65"/>
        <v>252</v>
      </c>
      <c r="D1376" t="s">
        <v>2780</v>
      </c>
      <c r="E1376" s="8" t="str">
        <f>VLOOKUP(D1376,'Specimen-Sample'!A$2:L$3024,3)</f>
        <v>PHI</v>
      </c>
      <c r="F1376" s="8">
        <f>VLOOKUP(D1376,'Specimen-Sample'!A$2:O$3024,2)</f>
        <v>1036</v>
      </c>
      <c r="G1376" s="8">
        <f>VLOOKUP(F1376,Malignancy!$A$2:$B$2019,2)</f>
        <v>1082</v>
      </c>
      <c r="H1376" t="s">
        <v>10651</v>
      </c>
      <c r="I1376" t="s">
        <v>10659</v>
      </c>
    </row>
    <row r="1377" spans="1:9" x14ac:dyDescent="0.25">
      <c r="A1377">
        <f t="shared" si="66"/>
        <v>103</v>
      </c>
      <c r="B1377">
        <f t="shared" si="67"/>
        <v>134</v>
      </c>
      <c r="C1377">
        <f t="shared" si="65"/>
        <v>252</v>
      </c>
      <c r="D1377" t="s">
        <v>2780</v>
      </c>
      <c r="E1377" s="8" t="str">
        <f>VLOOKUP(D1377,'Specimen-Sample'!A$2:L$3024,3)</f>
        <v>PHI</v>
      </c>
      <c r="F1377" s="8">
        <f>VLOOKUP(D1377,'Specimen-Sample'!A$2:O$3024,2)</f>
        <v>1036</v>
      </c>
      <c r="G1377" s="8">
        <f>VLOOKUP(F1377,Malignancy!$A$2:$B$2019,2)</f>
        <v>1082</v>
      </c>
      <c r="H1377" t="s">
        <v>10653</v>
      </c>
      <c r="I1377" t="s">
        <v>10658</v>
      </c>
    </row>
    <row r="1378" spans="1:9" x14ac:dyDescent="0.25">
      <c r="A1378">
        <f t="shared" si="66"/>
        <v>103</v>
      </c>
      <c r="B1378">
        <f t="shared" si="67"/>
        <v>134</v>
      </c>
      <c r="C1378">
        <f t="shared" si="65"/>
        <v>252</v>
      </c>
      <c r="D1378" t="s">
        <v>2780</v>
      </c>
      <c r="E1378" s="8" t="str">
        <f>VLOOKUP(D1378,'Specimen-Sample'!A$2:L$3024,3)</f>
        <v>PHI</v>
      </c>
      <c r="F1378" s="8">
        <f>VLOOKUP(D1378,'Specimen-Sample'!A$2:O$3024,2)</f>
        <v>1036</v>
      </c>
      <c r="G1378" s="8">
        <f>VLOOKUP(F1378,Malignancy!$A$2:$B$2019,2)</f>
        <v>1082</v>
      </c>
      <c r="H1378" t="s">
        <v>10669</v>
      </c>
      <c r="I1378" t="s">
        <v>10652</v>
      </c>
    </row>
    <row r="1379" spans="1:9" x14ac:dyDescent="0.25">
      <c r="A1379">
        <f t="shared" si="66"/>
        <v>103</v>
      </c>
      <c r="B1379">
        <f t="shared" si="67"/>
        <v>134</v>
      </c>
      <c r="C1379">
        <f t="shared" si="65"/>
        <v>252</v>
      </c>
      <c r="D1379" t="s">
        <v>2780</v>
      </c>
      <c r="E1379" s="8" t="str">
        <f>VLOOKUP(D1379,'Specimen-Sample'!A$2:L$3024,3)</f>
        <v>PHI</v>
      </c>
      <c r="F1379" s="8">
        <f>VLOOKUP(D1379,'Specimen-Sample'!A$2:O$3024,2)</f>
        <v>1036</v>
      </c>
      <c r="G1379" s="8">
        <f>VLOOKUP(F1379,Malignancy!$A$2:$B$2019,2)</f>
        <v>1082</v>
      </c>
      <c r="H1379" t="s">
        <v>10662</v>
      </c>
      <c r="I1379" t="s">
        <v>10666</v>
      </c>
    </row>
    <row r="1380" spans="1:9" x14ac:dyDescent="0.25">
      <c r="A1380">
        <f t="shared" si="66"/>
        <v>103</v>
      </c>
      <c r="B1380">
        <f t="shared" si="67"/>
        <v>134</v>
      </c>
      <c r="C1380">
        <f t="shared" si="65"/>
        <v>252</v>
      </c>
      <c r="D1380" t="s">
        <v>2780</v>
      </c>
      <c r="E1380" s="8" t="str">
        <f>VLOOKUP(D1380,'Specimen-Sample'!A$2:L$3024,3)</f>
        <v>PHI</v>
      </c>
      <c r="F1380" s="8">
        <f>VLOOKUP(D1380,'Specimen-Sample'!A$2:O$3024,2)</f>
        <v>1036</v>
      </c>
      <c r="G1380" s="8">
        <f>VLOOKUP(F1380,Malignancy!$A$2:$B$2019,2)</f>
        <v>1082</v>
      </c>
      <c r="H1380" t="s">
        <v>10656</v>
      </c>
      <c r="I1380" t="s">
        <v>10670</v>
      </c>
    </row>
    <row r="1381" spans="1:9" x14ac:dyDescent="0.25">
      <c r="A1381">
        <f t="shared" si="66"/>
        <v>103</v>
      </c>
      <c r="B1381">
        <f t="shared" si="67"/>
        <v>134</v>
      </c>
      <c r="C1381">
        <f t="shared" si="65"/>
        <v>252</v>
      </c>
      <c r="D1381" t="s">
        <v>2780</v>
      </c>
      <c r="E1381" s="8" t="str">
        <f>VLOOKUP(D1381,'Specimen-Sample'!A$2:L$3024,3)</f>
        <v>PHI</v>
      </c>
      <c r="F1381" s="8">
        <f>VLOOKUP(D1381,'Specimen-Sample'!A$2:O$3024,2)</f>
        <v>1036</v>
      </c>
      <c r="G1381" s="8">
        <f>VLOOKUP(F1381,Malignancy!$A$2:$B$2019,2)</f>
        <v>1082</v>
      </c>
      <c r="H1381" t="s">
        <v>10654</v>
      </c>
      <c r="I1381" t="s">
        <v>10672</v>
      </c>
    </row>
    <row r="1382" spans="1:9" x14ac:dyDescent="0.25">
      <c r="A1382">
        <f t="shared" si="66"/>
        <v>103</v>
      </c>
      <c r="B1382">
        <f t="shared" si="67"/>
        <v>134</v>
      </c>
      <c r="C1382">
        <f t="shared" si="65"/>
        <v>252</v>
      </c>
      <c r="D1382" t="s">
        <v>2780</v>
      </c>
      <c r="E1382" s="8" t="str">
        <f>VLOOKUP(D1382,'Specimen-Sample'!A$2:L$3024,3)</f>
        <v>PHI</v>
      </c>
      <c r="F1382" s="8">
        <f>VLOOKUP(D1382,'Specimen-Sample'!A$2:O$3024,2)</f>
        <v>1036</v>
      </c>
      <c r="G1382" s="8">
        <f>VLOOKUP(F1382,Malignancy!$A$2:$B$2019,2)</f>
        <v>1082</v>
      </c>
      <c r="H1382" t="s">
        <v>10663</v>
      </c>
      <c r="I1382" t="s">
        <v>10661</v>
      </c>
    </row>
    <row r="1383" spans="1:9" x14ac:dyDescent="0.25">
      <c r="A1383">
        <f t="shared" si="66"/>
        <v>103</v>
      </c>
      <c r="B1383">
        <f t="shared" si="67"/>
        <v>134</v>
      </c>
      <c r="C1383">
        <f t="shared" si="65"/>
        <v>252</v>
      </c>
      <c r="D1383" t="s">
        <v>2780</v>
      </c>
      <c r="E1383" s="8" t="str">
        <f>VLOOKUP(D1383,'Specimen-Sample'!A$2:L$3024,3)</f>
        <v>PHI</v>
      </c>
      <c r="F1383" s="8">
        <f>VLOOKUP(D1383,'Specimen-Sample'!A$2:O$3024,2)</f>
        <v>1036</v>
      </c>
      <c r="G1383" s="8">
        <f>VLOOKUP(F1383,Malignancy!$A$2:$B$2019,2)</f>
        <v>1082</v>
      </c>
      <c r="H1383" t="s">
        <v>10655</v>
      </c>
      <c r="I1383" t="s">
        <v>10671</v>
      </c>
    </row>
    <row r="1384" spans="1:9" x14ac:dyDescent="0.25">
      <c r="A1384">
        <f t="shared" si="66"/>
        <v>103</v>
      </c>
      <c r="B1384">
        <f t="shared" si="67"/>
        <v>134</v>
      </c>
      <c r="C1384">
        <f t="shared" si="65"/>
        <v>252</v>
      </c>
      <c r="D1384" t="s">
        <v>2780</v>
      </c>
      <c r="E1384" s="8" t="str">
        <f>VLOOKUP(D1384,'Specimen-Sample'!A$2:L$3024,3)</f>
        <v>PHI</v>
      </c>
      <c r="F1384" s="8">
        <f>VLOOKUP(D1384,'Specimen-Sample'!A$2:O$3024,2)</f>
        <v>1036</v>
      </c>
      <c r="G1384" s="8">
        <f>VLOOKUP(F1384,Malignancy!$A$2:$B$2019,2)</f>
        <v>1082</v>
      </c>
      <c r="H1384" t="s">
        <v>10674</v>
      </c>
      <c r="I1384" t="s">
        <v>10678</v>
      </c>
    </row>
    <row r="1385" spans="1:9" x14ac:dyDescent="0.25">
      <c r="A1385">
        <f t="shared" si="66"/>
        <v>103</v>
      </c>
      <c r="B1385">
        <f t="shared" si="67"/>
        <v>134</v>
      </c>
      <c r="C1385">
        <f t="shared" si="65"/>
        <v>253</v>
      </c>
      <c r="D1385" t="s">
        <v>8736</v>
      </c>
      <c r="E1385" s="8" t="e">
        <f>VLOOKUP(D1385,'Specimen-Sample'!A$2:L$3024,3)</f>
        <v>#N/A</v>
      </c>
      <c r="F1385" s="8">
        <f>VLOOKUP(D1385,'Specimen-Sample'!A$2:O$3024,2)</f>
        <v>2532</v>
      </c>
      <c r="G1385" s="8">
        <f>VLOOKUP(F1385,Malignancy!$A$2:$B$2019,2)</f>
        <v>2108</v>
      </c>
      <c r="H1385" t="s">
        <v>10625</v>
      </c>
      <c r="I1385" t="s">
        <v>10626</v>
      </c>
    </row>
    <row r="1386" spans="1:9" x14ac:dyDescent="0.25">
      <c r="A1386">
        <f t="shared" si="66"/>
        <v>103</v>
      </c>
      <c r="B1386">
        <f t="shared" si="67"/>
        <v>134</v>
      </c>
      <c r="C1386">
        <f t="shared" si="65"/>
        <v>253</v>
      </c>
      <c r="D1386" t="s">
        <v>8736</v>
      </c>
      <c r="E1386" s="8" t="e">
        <f>VLOOKUP(D1386,'Specimen-Sample'!A$2:L$3024,3)</f>
        <v>#N/A</v>
      </c>
      <c r="F1386" s="8">
        <f>VLOOKUP(D1386,'Specimen-Sample'!A$2:O$3024,2)</f>
        <v>2532</v>
      </c>
      <c r="G1386" s="8">
        <f>VLOOKUP(F1386,Malignancy!$A$2:$B$2019,2)</f>
        <v>2108</v>
      </c>
      <c r="H1386" t="s">
        <v>10616</v>
      </c>
      <c r="I1386" t="s">
        <v>10614</v>
      </c>
    </row>
    <row r="1387" spans="1:9" x14ac:dyDescent="0.25">
      <c r="A1387">
        <f t="shared" si="66"/>
        <v>103</v>
      </c>
      <c r="B1387">
        <f t="shared" si="67"/>
        <v>134</v>
      </c>
      <c r="C1387">
        <f t="shared" si="65"/>
        <v>253</v>
      </c>
      <c r="D1387" t="s">
        <v>8736</v>
      </c>
      <c r="E1387" s="8" t="e">
        <f>VLOOKUP(D1387,'Specimen-Sample'!A$2:L$3024,3)</f>
        <v>#N/A</v>
      </c>
      <c r="F1387" s="8">
        <f>VLOOKUP(D1387,'Specimen-Sample'!A$2:O$3024,2)</f>
        <v>2532</v>
      </c>
      <c r="G1387" s="8">
        <f>VLOOKUP(F1387,Malignancy!$A$2:$B$2019,2)</f>
        <v>2108</v>
      </c>
      <c r="H1387" t="s">
        <v>10612</v>
      </c>
      <c r="I1387" t="s">
        <v>10621</v>
      </c>
    </row>
    <row r="1388" spans="1:9" x14ac:dyDescent="0.25">
      <c r="A1388">
        <f t="shared" si="66"/>
        <v>103</v>
      </c>
      <c r="B1388">
        <f t="shared" si="67"/>
        <v>134</v>
      </c>
      <c r="C1388">
        <f t="shared" si="65"/>
        <v>253</v>
      </c>
      <c r="D1388" t="s">
        <v>8736</v>
      </c>
      <c r="E1388" s="8" t="e">
        <f>VLOOKUP(D1388,'Specimen-Sample'!A$2:L$3024,3)</f>
        <v>#N/A</v>
      </c>
      <c r="F1388" s="8">
        <f>VLOOKUP(D1388,'Specimen-Sample'!A$2:O$3024,2)</f>
        <v>2532</v>
      </c>
      <c r="G1388" s="8">
        <f>VLOOKUP(F1388,Malignancy!$A$2:$B$2019,2)</f>
        <v>2108</v>
      </c>
      <c r="H1388" t="s">
        <v>10610</v>
      </c>
      <c r="I1388" t="s">
        <v>10615</v>
      </c>
    </row>
    <row r="1389" spans="1:9" x14ac:dyDescent="0.25">
      <c r="A1389">
        <f t="shared" si="66"/>
        <v>103</v>
      </c>
      <c r="B1389">
        <f t="shared" si="67"/>
        <v>134</v>
      </c>
      <c r="C1389">
        <f t="shared" si="65"/>
        <v>253</v>
      </c>
      <c r="D1389" t="s">
        <v>8736</v>
      </c>
      <c r="E1389" s="8" t="e">
        <f>VLOOKUP(D1389,'Specimen-Sample'!A$2:L$3024,3)</f>
        <v>#N/A</v>
      </c>
      <c r="F1389" s="8">
        <f>VLOOKUP(D1389,'Specimen-Sample'!A$2:O$3024,2)</f>
        <v>2532</v>
      </c>
      <c r="G1389" s="8">
        <f>VLOOKUP(F1389,Malignancy!$A$2:$B$2019,2)</f>
        <v>2108</v>
      </c>
      <c r="H1389" t="s">
        <v>10620</v>
      </c>
      <c r="I1389" t="s">
        <v>10613</v>
      </c>
    </row>
    <row r="1390" spans="1:9" x14ac:dyDescent="0.25">
      <c r="A1390">
        <f t="shared" si="66"/>
        <v>103</v>
      </c>
      <c r="B1390">
        <f t="shared" si="67"/>
        <v>134</v>
      </c>
      <c r="C1390">
        <f t="shared" si="65"/>
        <v>253</v>
      </c>
      <c r="D1390" t="s">
        <v>8736</v>
      </c>
      <c r="E1390" s="8" t="e">
        <f>VLOOKUP(D1390,'Specimen-Sample'!A$2:L$3024,3)</f>
        <v>#N/A</v>
      </c>
      <c r="F1390" s="8">
        <f>VLOOKUP(D1390,'Specimen-Sample'!A$2:O$3024,2)</f>
        <v>2532</v>
      </c>
      <c r="G1390" s="8">
        <f>VLOOKUP(F1390,Malignancy!$A$2:$B$2019,2)</f>
        <v>2108</v>
      </c>
      <c r="H1390" t="s">
        <v>10619</v>
      </c>
      <c r="I1390" t="s">
        <v>10623</v>
      </c>
    </row>
    <row r="1391" spans="1:9" x14ac:dyDescent="0.25">
      <c r="A1391">
        <f t="shared" si="66"/>
        <v>103</v>
      </c>
      <c r="B1391">
        <f t="shared" si="67"/>
        <v>134</v>
      </c>
      <c r="C1391">
        <f t="shared" si="65"/>
        <v>253</v>
      </c>
      <c r="D1391" t="s">
        <v>8736</v>
      </c>
      <c r="E1391" s="8" t="e">
        <f>VLOOKUP(D1391,'Specimen-Sample'!A$2:L$3024,3)</f>
        <v>#N/A</v>
      </c>
      <c r="F1391" s="8">
        <f>VLOOKUP(D1391,'Specimen-Sample'!A$2:O$3024,2)</f>
        <v>2532</v>
      </c>
      <c r="G1391" s="8">
        <f>VLOOKUP(F1391,Malignancy!$A$2:$B$2019,2)</f>
        <v>2108</v>
      </c>
      <c r="H1391" t="s">
        <v>10608</v>
      </c>
      <c r="I1391" t="s">
        <v>10622</v>
      </c>
    </row>
    <row r="1392" spans="1:9" x14ac:dyDescent="0.25">
      <c r="A1392">
        <f t="shared" si="66"/>
        <v>103</v>
      </c>
      <c r="B1392">
        <f t="shared" si="67"/>
        <v>134</v>
      </c>
      <c r="C1392">
        <f t="shared" si="65"/>
        <v>253</v>
      </c>
      <c r="D1392" t="s">
        <v>8736</v>
      </c>
      <c r="E1392" s="8" t="e">
        <f>VLOOKUP(D1392,'Specimen-Sample'!A$2:L$3024,3)</f>
        <v>#N/A</v>
      </c>
      <c r="F1392" s="8">
        <f>VLOOKUP(D1392,'Specimen-Sample'!A$2:O$3024,2)</f>
        <v>2532</v>
      </c>
      <c r="G1392" s="8">
        <f>VLOOKUP(F1392,Malignancy!$A$2:$B$2019,2)</f>
        <v>2108</v>
      </c>
      <c r="H1392" t="s">
        <v>10607</v>
      </c>
      <c r="I1392" t="s">
        <v>10618</v>
      </c>
    </row>
    <row r="1393" spans="1:9" x14ac:dyDescent="0.25">
      <c r="A1393">
        <f t="shared" si="66"/>
        <v>103</v>
      </c>
      <c r="B1393">
        <f t="shared" si="67"/>
        <v>134</v>
      </c>
      <c r="C1393">
        <f t="shared" si="65"/>
        <v>253</v>
      </c>
      <c r="D1393" t="s">
        <v>8736</v>
      </c>
      <c r="E1393" s="8" t="e">
        <f>VLOOKUP(D1393,'Specimen-Sample'!A$2:L$3024,3)</f>
        <v>#N/A</v>
      </c>
      <c r="F1393" s="8">
        <f>VLOOKUP(D1393,'Specimen-Sample'!A$2:O$3024,2)</f>
        <v>2532</v>
      </c>
      <c r="G1393" s="8">
        <f>VLOOKUP(F1393,Malignancy!$A$2:$B$2019,2)</f>
        <v>2108</v>
      </c>
      <c r="H1393" t="s">
        <v>10617</v>
      </c>
      <c r="I1393" t="s">
        <v>10609</v>
      </c>
    </row>
    <row r="1394" spans="1:9" x14ac:dyDescent="0.25">
      <c r="A1394">
        <f t="shared" si="66"/>
        <v>103</v>
      </c>
      <c r="B1394">
        <f t="shared" si="67"/>
        <v>134</v>
      </c>
      <c r="C1394">
        <f t="shared" si="65"/>
        <v>253</v>
      </c>
      <c r="D1394" t="s">
        <v>8736</v>
      </c>
      <c r="E1394" s="8" t="e">
        <f>VLOOKUP(D1394,'Specimen-Sample'!A$2:L$3024,3)</f>
        <v>#N/A</v>
      </c>
      <c r="F1394" s="8">
        <f>VLOOKUP(D1394,'Specimen-Sample'!A$2:O$3024,2)</f>
        <v>2532</v>
      </c>
      <c r="G1394" s="8">
        <f>VLOOKUP(F1394,Malignancy!$A$2:$B$2019,2)</f>
        <v>2108</v>
      </c>
      <c r="H1394" t="s">
        <v>10624</v>
      </c>
      <c r="I1394" t="s">
        <v>10611</v>
      </c>
    </row>
    <row r="1395" spans="1:9" x14ac:dyDescent="0.25">
      <c r="A1395">
        <f t="shared" si="66"/>
        <v>103</v>
      </c>
      <c r="B1395">
        <f t="shared" si="67"/>
        <v>134</v>
      </c>
      <c r="C1395">
        <f t="shared" si="65"/>
        <v>254</v>
      </c>
      <c r="D1395" t="s">
        <v>5844</v>
      </c>
      <c r="E1395" s="8" t="str">
        <f>VLOOKUP(D1395,'Specimen-Sample'!A$2:L$3024,3)</f>
        <v>PHI</v>
      </c>
      <c r="F1395" s="8">
        <f>VLOOKUP(D1395,'Specimen-Sample'!A$2:O$3024,2)</f>
        <v>1351</v>
      </c>
      <c r="G1395" s="8">
        <f>VLOOKUP(F1395,Malignancy!$A$2:$B$2019,2)</f>
        <v>1412</v>
      </c>
      <c r="H1395" t="s">
        <v>10480</v>
      </c>
      <c r="I1395" t="s">
        <v>10471</v>
      </c>
    </row>
    <row r="1396" spans="1:9" x14ac:dyDescent="0.25">
      <c r="A1396">
        <f t="shared" si="66"/>
        <v>103</v>
      </c>
      <c r="B1396">
        <f t="shared" si="67"/>
        <v>134</v>
      </c>
      <c r="C1396">
        <f t="shared" si="65"/>
        <v>254</v>
      </c>
      <c r="D1396" t="s">
        <v>5844</v>
      </c>
      <c r="E1396" s="8" t="str">
        <f>VLOOKUP(D1396,'Specimen-Sample'!A$2:L$3024,3)</f>
        <v>PHI</v>
      </c>
      <c r="F1396" s="8">
        <f>VLOOKUP(D1396,'Specimen-Sample'!A$2:O$3024,2)</f>
        <v>1351</v>
      </c>
      <c r="G1396" s="8">
        <f>VLOOKUP(F1396,Malignancy!$A$2:$B$2019,2)</f>
        <v>1412</v>
      </c>
      <c r="H1396" t="s">
        <v>10479</v>
      </c>
      <c r="I1396" t="s">
        <v>10472</v>
      </c>
    </row>
    <row r="1397" spans="1:9" x14ac:dyDescent="0.25">
      <c r="A1397">
        <f t="shared" si="66"/>
        <v>103</v>
      </c>
      <c r="B1397">
        <f t="shared" si="67"/>
        <v>134</v>
      </c>
      <c r="C1397">
        <f t="shared" si="65"/>
        <v>254</v>
      </c>
      <c r="D1397" t="s">
        <v>5844</v>
      </c>
      <c r="E1397" s="8" t="str">
        <f>VLOOKUP(D1397,'Specimen-Sample'!A$2:L$3024,3)</f>
        <v>PHI</v>
      </c>
      <c r="F1397" s="8">
        <f>VLOOKUP(D1397,'Specimen-Sample'!A$2:O$3024,2)</f>
        <v>1351</v>
      </c>
      <c r="G1397" s="8">
        <f>VLOOKUP(F1397,Malignancy!$A$2:$B$2019,2)</f>
        <v>1412</v>
      </c>
      <c r="H1397" t="s">
        <v>10476</v>
      </c>
      <c r="I1397" t="s">
        <v>10465</v>
      </c>
    </row>
    <row r="1398" spans="1:9" x14ac:dyDescent="0.25">
      <c r="A1398">
        <f t="shared" si="66"/>
        <v>103</v>
      </c>
      <c r="B1398">
        <f t="shared" si="67"/>
        <v>134</v>
      </c>
      <c r="C1398">
        <f t="shared" si="65"/>
        <v>254</v>
      </c>
      <c r="D1398" t="s">
        <v>5844</v>
      </c>
      <c r="E1398" s="8" t="str">
        <f>VLOOKUP(D1398,'Specimen-Sample'!A$2:L$3024,3)</f>
        <v>PHI</v>
      </c>
      <c r="F1398" s="8">
        <f>VLOOKUP(D1398,'Specimen-Sample'!A$2:O$3024,2)</f>
        <v>1351</v>
      </c>
      <c r="G1398" s="8">
        <f>VLOOKUP(F1398,Malignancy!$A$2:$B$2019,2)</f>
        <v>1412</v>
      </c>
      <c r="H1398" t="s">
        <v>10481</v>
      </c>
      <c r="I1398" t="s">
        <v>10478</v>
      </c>
    </row>
    <row r="1399" spans="1:9" x14ac:dyDescent="0.25">
      <c r="A1399">
        <f t="shared" si="66"/>
        <v>103</v>
      </c>
      <c r="B1399">
        <f t="shared" si="67"/>
        <v>134</v>
      </c>
      <c r="C1399">
        <f t="shared" si="65"/>
        <v>254</v>
      </c>
      <c r="D1399" t="s">
        <v>5844</v>
      </c>
      <c r="E1399" s="8" t="str">
        <f>VLOOKUP(D1399,'Specimen-Sample'!A$2:L$3024,3)</f>
        <v>PHI</v>
      </c>
      <c r="F1399" s="8">
        <f>VLOOKUP(D1399,'Specimen-Sample'!A$2:O$3024,2)</f>
        <v>1351</v>
      </c>
      <c r="G1399" s="8">
        <f>VLOOKUP(F1399,Malignancy!$A$2:$B$2019,2)</f>
        <v>1412</v>
      </c>
      <c r="H1399" t="s">
        <v>10477</v>
      </c>
      <c r="I1399" t="s">
        <v>10468</v>
      </c>
    </row>
    <row r="1400" spans="1:9" x14ac:dyDescent="0.25">
      <c r="A1400">
        <f t="shared" si="66"/>
        <v>103</v>
      </c>
      <c r="B1400">
        <f t="shared" si="67"/>
        <v>134</v>
      </c>
      <c r="C1400">
        <f t="shared" si="65"/>
        <v>254</v>
      </c>
      <c r="D1400" t="s">
        <v>5844</v>
      </c>
      <c r="E1400" s="8" t="str">
        <f>VLOOKUP(D1400,'Specimen-Sample'!A$2:L$3024,3)</f>
        <v>PHI</v>
      </c>
      <c r="F1400" s="8">
        <f>VLOOKUP(D1400,'Specimen-Sample'!A$2:O$3024,2)</f>
        <v>1351</v>
      </c>
      <c r="G1400" s="8">
        <f>VLOOKUP(F1400,Malignancy!$A$2:$B$2019,2)</f>
        <v>1412</v>
      </c>
      <c r="H1400" t="s">
        <v>10467</v>
      </c>
      <c r="I1400" t="s">
        <v>10470</v>
      </c>
    </row>
    <row r="1401" spans="1:9" x14ac:dyDescent="0.25">
      <c r="A1401">
        <f t="shared" si="66"/>
        <v>103</v>
      </c>
      <c r="B1401">
        <f t="shared" si="67"/>
        <v>134</v>
      </c>
      <c r="C1401">
        <f t="shared" si="65"/>
        <v>254</v>
      </c>
      <c r="D1401" t="s">
        <v>5844</v>
      </c>
      <c r="E1401" s="8" t="str">
        <f>VLOOKUP(D1401,'Specimen-Sample'!A$2:L$3024,3)</f>
        <v>PHI</v>
      </c>
      <c r="F1401" s="8">
        <f>VLOOKUP(D1401,'Specimen-Sample'!A$2:O$3024,2)</f>
        <v>1351</v>
      </c>
      <c r="G1401" s="8">
        <f>VLOOKUP(F1401,Malignancy!$A$2:$B$2019,2)</f>
        <v>1412</v>
      </c>
      <c r="H1401" t="s">
        <v>10474</v>
      </c>
      <c r="I1401" t="s">
        <v>10473</v>
      </c>
    </row>
    <row r="1402" spans="1:9" x14ac:dyDescent="0.25">
      <c r="A1402">
        <f t="shared" si="66"/>
        <v>103</v>
      </c>
      <c r="B1402">
        <f t="shared" si="67"/>
        <v>134</v>
      </c>
      <c r="C1402">
        <f t="shared" si="65"/>
        <v>254</v>
      </c>
      <c r="D1402" t="s">
        <v>5844</v>
      </c>
      <c r="E1402" s="8" t="str">
        <f>VLOOKUP(D1402,'Specimen-Sample'!A$2:L$3024,3)</f>
        <v>PHI</v>
      </c>
      <c r="F1402" s="8">
        <f>VLOOKUP(D1402,'Specimen-Sample'!A$2:O$3024,2)</f>
        <v>1351</v>
      </c>
      <c r="G1402" s="8">
        <f>VLOOKUP(F1402,Malignancy!$A$2:$B$2019,2)</f>
        <v>1412</v>
      </c>
      <c r="H1402" t="s">
        <v>10469</v>
      </c>
      <c r="I1402" t="s">
        <v>10482</v>
      </c>
    </row>
    <row r="1403" spans="1:9" x14ac:dyDescent="0.25">
      <c r="A1403">
        <f t="shared" si="66"/>
        <v>103</v>
      </c>
      <c r="B1403">
        <f t="shared" si="67"/>
        <v>134</v>
      </c>
      <c r="C1403">
        <f t="shared" si="65"/>
        <v>254</v>
      </c>
      <c r="D1403" t="s">
        <v>5844</v>
      </c>
      <c r="E1403" s="8" t="str">
        <f>VLOOKUP(D1403,'Specimen-Sample'!A$2:L$3024,3)</f>
        <v>PHI</v>
      </c>
      <c r="F1403" s="8">
        <f>VLOOKUP(D1403,'Specimen-Sample'!A$2:O$3024,2)</f>
        <v>1351</v>
      </c>
      <c r="G1403" s="8">
        <f>VLOOKUP(F1403,Malignancy!$A$2:$B$2019,2)</f>
        <v>1412</v>
      </c>
      <c r="H1403" t="s">
        <v>10475</v>
      </c>
      <c r="I1403" t="s">
        <v>10461</v>
      </c>
    </row>
    <row r="1404" spans="1:9" x14ac:dyDescent="0.25">
      <c r="A1404">
        <f t="shared" si="66"/>
        <v>103</v>
      </c>
      <c r="B1404">
        <f t="shared" si="67"/>
        <v>134</v>
      </c>
      <c r="C1404">
        <f t="shared" si="65"/>
        <v>254</v>
      </c>
      <c r="D1404" t="s">
        <v>5844</v>
      </c>
      <c r="E1404" s="8" t="str">
        <f>VLOOKUP(D1404,'Specimen-Sample'!A$2:L$3024,3)</f>
        <v>PHI</v>
      </c>
      <c r="F1404" s="8">
        <f>VLOOKUP(D1404,'Specimen-Sample'!A$2:O$3024,2)</f>
        <v>1351</v>
      </c>
      <c r="G1404" s="8">
        <f>VLOOKUP(F1404,Malignancy!$A$2:$B$2019,2)</f>
        <v>1412</v>
      </c>
      <c r="H1404" t="s">
        <v>10464</v>
      </c>
      <c r="I1404" t="s">
        <v>10462</v>
      </c>
    </row>
    <row r="1405" spans="1:9" x14ac:dyDescent="0.25">
      <c r="A1405">
        <f t="shared" si="66"/>
        <v>103</v>
      </c>
      <c r="B1405">
        <f t="shared" si="67"/>
        <v>134</v>
      </c>
      <c r="C1405">
        <f t="shared" si="65"/>
        <v>254</v>
      </c>
      <c r="D1405" t="s">
        <v>5844</v>
      </c>
      <c r="E1405" s="8" t="str">
        <f>VLOOKUP(D1405,'Specimen-Sample'!A$2:L$3024,3)</f>
        <v>PHI</v>
      </c>
      <c r="F1405" s="8">
        <f>VLOOKUP(D1405,'Specimen-Sample'!A$2:O$3024,2)</f>
        <v>1351</v>
      </c>
      <c r="G1405" s="8">
        <f>VLOOKUP(F1405,Malignancy!$A$2:$B$2019,2)</f>
        <v>1412</v>
      </c>
      <c r="H1405" t="s">
        <v>10463</v>
      </c>
      <c r="I1405" t="s">
        <v>10466</v>
      </c>
    </row>
    <row r="1406" spans="1:9" x14ac:dyDescent="0.25">
      <c r="A1406">
        <f t="shared" si="66"/>
        <v>103</v>
      </c>
      <c r="B1406">
        <f t="shared" si="67"/>
        <v>134</v>
      </c>
      <c r="C1406">
        <f t="shared" si="65"/>
        <v>255</v>
      </c>
      <c r="D1406" t="s">
        <v>6754</v>
      </c>
      <c r="E1406" s="8" t="str">
        <f>VLOOKUP(D1406,'Specimen-Sample'!A$2:L$3024,3)</f>
        <v>PHI</v>
      </c>
      <c r="F1406" s="8">
        <f>VLOOKUP(D1406,'Specimen-Sample'!A$2:O$3024,2)</f>
        <v>1672</v>
      </c>
      <c r="G1406" s="8">
        <f>VLOOKUP(F1406,Malignancy!$A$2:$B$2019,2)</f>
        <v>1726</v>
      </c>
      <c r="H1406" t="s">
        <v>10913</v>
      </c>
      <c r="I1406" t="s">
        <v>10920</v>
      </c>
    </row>
    <row r="1407" spans="1:9" x14ac:dyDescent="0.25">
      <c r="A1407">
        <f t="shared" si="66"/>
        <v>103</v>
      </c>
      <c r="B1407">
        <f t="shared" si="67"/>
        <v>134</v>
      </c>
      <c r="C1407">
        <f t="shared" si="65"/>
        <v>255</v>
      </c>
      <c r="D1407" t="s">
        <v>6754</v>
      </c>
      <c r="E1407" s="8" t="str">
        <f>VLOOKUP(D1407,'Specimen-Sample'!A$2:L$3024,3)</f>
        <v>PHI</v>
      </c>
      <c r="F1407" s="8">
        <f>VLOOKUP(D1407,'Specimen-Sample'!A$2:O$3024,2)</f>
        <v>1672</v>
      </c>
      <c r="G1407" s="8">
        <f>VLOOKUP(F1407,Malignancy!$A$2:$B$2019,2)</f>
        <v>1726</v>
      </c>
      <c r="H1407" t="s">
        <v>10906</v>
      </c>
      <c r="I1407" t="s">
        <v>10932</v>
      </c>
    </row>
    <row r="1408" spans="1:9" x14ac:dyDescent="0.25">
      <c r="A1408">
        <f t="shared" si="66"/>
        <v>103</v>
      </c>
      <c r="B1408">
        <f t="shared" si="67"/>
        <v>134</v>
      </c>
      <c r="C1408">
        <f t="shared" si="65"/>
        <v>255</v>
      </c>
      <c r="D1408" t="s">
        <v>6754</v>
      </c>
      <c r="E1408" s="8" t="str">
        <f>VLOOKUP(D1408,'Specimen-Sample'!A$2:L$3024,3)</f>
        <v>PHI</v>
      </c>
      <c r="F1408" s="8">
        <f>VLOOKUP(D1408,'Specimen-Sample'!A$2:O$3024,2)</f>
        <v>1672</v>
      </c>
      <c r="G1408" s="8">
        <f>VLOOKUP(F1408,Malignancy!$A$2:$B$2019,2)</f>
        <v>1726</v>
      </c>
      <c r="H1408" t="s">
        <v>10916</v>
      </c>
      <c r="I1408" t="s">
        <v>10905</v>
      </c>
    </row>
    <row r="1409" spans="1:9" x14ac:dyDescent="0.25">
      <c r="A1409">
        <f t="shared" si="66"/>
        <v>103</v>
      </c>
      <c r="B1409">
        <f t="shared" si="67"/>
        <v>134</v>
      </c>
      <c r="C1409">
        <f t="shared" si="65"/>
        <v>255</v>
      </c>
      <c r="D1409" t="s">
        <v>6754</v>
      </c>
      <c r="E1409" s="8" t="str">
        <f>VLOOKUP(D1409,'Specimen-Sample'!A$2:L$3024,3)</f>
        <v>PHI</v>
      </c>
      <c r="F1409" s="8">
        <f>VLOOKUP(D1409,'Specimen-Sample'!A$2:O$3024,2)</f>
        <v>1672</v>
      </c>
      <c r="G1409" s="8">
        <f>VLOOKUP(F1409,Malignancy!$A$2:$B$2019,2)</f>
        <v>1726</v>
      </c>
      <c r="H1409" t="s">
        <v>10936</v>
      </c>
      <c r="I1409" t="s">
        <v>10933</v>
      </c>
    </row>
    <row r="1410" spans="1:9" x14ac:dyDescent="0.25">
      <c r="A1410">
        <f t="shared" si="66"/>
        <v>103</v>
      </c>
      <c r="B1410">
        <f t="shared" si="67"/>
        <v>134</v>
      </c>
      <c r="C1410">
        <f t="shared" si="65"/>
        <v>255</v>
      </c>
      <c r="D1410" t="s">
        <v>6754</v>
      </c>
      <c r="E1410" s="8" t="str">
        <f>VLOOKUP(D1410,'Specimen-Sample'!A$2:L$3024,3)</f>
        <v>PHI</v>
      </c>
      <c r="F1410" s="8">
        <f>VLOOKUP(D1410,'Specimen-Sample'!A$2:O$3024,2)</f>
        <v>1672</v>
      </c>
      <c r="G1410" s="8">
        <f>VLOOKUP(F1410,Malignancy!$A$2:$B$2019,2)</f>
        <v>1726</v>
      </c>
      <c r="H1410" t="s">
        <v>10918</v>
      </c>
      <c r="I1410" t="s">
        <v>10908</v>
      </c>
    </row>
    <row r="1411" spans="1:9" x14ac:dyDescent="0.25">
      <c r="A1411">
        <f t="shared" si="66"/>
        <v>103</v>
      </c>
      <c r="B1411">
        <f t="shared" si="67"/>
        <v>134</v>
      </c>
      <c r="C1411">
        <f t="shared" si="65"/>
        <v>255</v>
      </c>
      <c r="D1411" t="s">
        <v>6754</v>
      </c>
      <c r="E1411" s="8" t="str">
        <f>VLOOKUP(D1411,'Specimen-Sample'!A$2:L$3024,3)</f>
        <v>PHI</v>
      </c>
      <c r="F1411" s="8">
        <f>VLOOKUP(D1411,'Specimen-Sample'!A$2:O$3024,2)</f>
        <v>1672</v>
      </c>
      <c r="G1411" s="8">
        <f>VLOOKUP(F1411,Malignancy!$A$2:$B$2019,2)</f>
        <v>1726</v>
      </c>
      <c r="H1411" t="s">
        <v>10925</v>
      </c>
      <c r="I1411" t="s">
        <v>10917</v>
      </c>
    </row>
    <row r="1412" spans="1:9" x14ac:dyDescent="0.25">
      <c r="A1412">
        <f t="shared" si="66"/>
        <v>103</v>
      </c>
      <c r="B1412">
        <f t="shared" si="67"/>
        <v>134</v>
      </c>
      <c r="C1412">
        <f t="shared" ref="C1412:C1475" si="68">IF(D1411&lt;&gt;D1412,C1411+1,C1411)</f>
        <v>255</v>
      </c>
      <c r="D1412" t="s">
        <v>6754</v>
      </c>
      <c r="E1412" s="8" t="str">
        <f>VLOOKUP(D1412,'Specimen-Sample'!A$2:L$3024,3)</f>
        <v>PHI</v>
      </c>
      <c r="F1412" s="8">
        <f>VLOOKUP(D1412,'Specimen-Sample'!A$2:O$3024,2)</f>
        <v>1672</v>
      </c>
      <c r="G1412" s="8">
        <f>VLOOKUP(F1412,Malignancy!$A$2:$B$2019,2)</f>
        <v>1726</v>
      </c>
      <c r="H1412" t="s">
        <v>10915</v>
      </c>
      <c r="I1412" t="s">
        <v>10921</v>
      </c>
    </row>
    <row r="1413" spans="1:9" x14ac:dyDescent="0.25">
      <c r="A1413">
        <f t="shared" si="66"/>
        <v>103</v>
      </c>
      <c r="B1413">
        <f t="shared" si="67"/>
        <v>134</v>
      </c>
      <c r="C1413">
        <f t="shared" si="68"/>
        <v>255</v>
      </c>
      <c r="D1413" t="s">
        <v>6754</v>
      </c>
      <c r="E1413" s="8" t="str">
        <f>VLOOKUP(D1413,'Specimen-Sample'!A$2:L$3024,3)</f>
        <v>PHI</v>
      </c>
      <c r="F1413" s="8">
        <f>VLOOKUP(D1413,'Specimen-Sample'!A$2:O$3024,2)</f>
        <v>1672</v>
      </c>
      <c r="G1413" s="8">
        <f>VLOOKUP(F1413,Malignancy!$A$2:$B$2019,2)</f>
        <v>1726</v>
      </c>
      <c r="H1413" t="s">
        <v>10910</v>
      </c>
      <c r="I1413" t="s">
        <v>10919</v>
      </c>
    </row>
    <row r="1414" spans="1:9" x14ac:dyDescent="0.25">
      <c r="A1414">
        <f t="shared" si="66"/>
        <v>103</v>
      </c>
      <c r="B1414">
        <f t="shared" si="67"/>
        <v>134</v>
      </c>
      <c r="C1414">
        <f t="shared" si="68"/>
        <v>255</v>
      </c>
      <c r="D1414" t="s">
        <v>6754</v>
      </c>
      <c r="E1414" s="8" t="str">
        <f>VLOOKUP(D1414,'Specimen-Sample'!A$2:L$3024,3)</f>
        <v>PHI</v>
      </c>
      <c r="F1414" s="8">
        <f>VLOOKUP(D1414,'Specimen-Sample'!A$2:O$3024,2)</f>
        <v>1672</v>
      </c>
      <c r="G1414" s="8">
        <f>VLOOKUP(F1414,Malignancy!$A$2:$B$2019,2)</f>
        <v>1726</v>
      </c>
      <c r="H1414" t="s">
        <v>10907</v>
      </c>
      <c r="I1414" t="s">
        <v>10929</v>
      </c>
    </row>
    <row r="1415" spans="1:9" x14ac:dyDescent="0.25">
      <c r="A1415">
        <f t="shared" si="66"/>
        <v>103</v>
      </c>
      <c r="B1415">
        <f t="shared" si="67"/>
        <v>134</v>
      </c>
      <c r="C1415">
        <f t="shared" si="68"/>
        <v>255</v>
      </c>
      <c r="D1415" t="s">
        <v>6754</v>
      </c>
      <c r="E1415" s="8" t="str">
        <f>VLOOKUP(D1415,'Specimen-Sample'!A$2:L$3024,3)</f>
        <v>PHI</v>
      </c>
      <c r="F1415" s="8">
        <f>VLOOKUP(D1415,'Specimen-Sample'!A$2:O$3024,2)</f>
        <v>1672</v>
      </c>
      <c r="G1415" s="8">
        <f>VLOOKUP(F1415,Malignancy!$A$2:$B$2019,2)</f>
        <v>1726</v>
      </c>
      <c r="H1415" t="s">
        <v>10934</v>
      </c>
      <c r="I1415" t="s">
        <v>10928</v>
      </c>
    </row>
    <row r="1416" spans="1:9" x14ac:dyDescent="0.25">
      <c r="A1416">
        <f t="shared" si="66"/>
        <v>103</v>
      </c>
      <c r="B1416">
        <f t="shared" si="67"/>
        <v>134</v>
      </c>
      <c r="C1416">
        <f t="shared" si="68"/>
        <v>255</v>
      </c>
      <c r="D1416" t="s">
        <v>6754</v>
      </c>
      <c r="E1416" s="8" t="str">
        <f>VLOOKUP(D1416,'Specimen-Sample'!A$2:L$3024,3)</f>
        <v>PHI</v>
      </c>
      <c r="F1416" s="8">
        <f>VLOOKUP(D1416,'Specimen-Sample'!A$2:O$3024,2)</f>
        <v>1672</v>
      </c>
      <c r="G1416" s="8">
        <f>VLOOKUP(F1416,Malignancy!$A$2:$B$2019,2)</f>
        <v>1726</v>
      </c>
      <c r="H1416" t="s">
        <v>10922</v>
      </c>
      <c r="I1416" t="s">
        <v>10909</v>
      </c>
    </row>
    <row r="1417" spans="1:9" x14ac:dyDescent="0.25">
      <c r="A1417">
        <f t="shared" si="66"/>
        <v>103</v>
      </c>
      <c r="B1417">
        <f t="shared" si="67"/>
        <v>134</v>
      </c>
      <c r="C1417">
        <f t="shared" si="68"/>
        <v>255</v>
      </c>
      <c r="D1417" t="s">
        <v>6754</v>
      </c>
      <c r="E1417" s="8" t="str">
        <f>VLOOKUP(D1417,'Specimen-Sample'!A$2:L$3024,3)</f>
        <v>PHI</v>
      </c>
      <c r="F1417" s="8">
        <f>VLOOKUP(D1417,'Specimen-Sample'!A$2:O$3024,2)</f>
        <v>1672</v>
      </c>
      <c r="G1417" s="8">
        <f>VLOOKUP(F1417,Malignancy!$A$2:$B$2019,2)</f>
        <v>1726</v>
      </c>
      <c r="H1417" t="s">
        <v>10911</v>
      </c>
      <c r="I1417" t="s">
        <v>10926</v>
      </c>
    </row>
    <row r="1418" spans="1:9" x14ac:dyDescent="0.25">
      <c r="A1418">
        <f t="shared" si="66"/>
        <v>103</v>
      </c>
      <c r="B1418">
        <f t="shared" si="67"/>
        <v>134</v>
      </c>
      <c r="C1418">
        <f t="shared" si="68"/>
        <v>255</v>
      </c>
      <c r="D1418" t="s">
        <v>6754</v>
      </c>
      <c r="E1418" s="8" t="str">
        <f>VLOOKUP(D1418,'Specimen-Sample'!A$2:L$3024,3)</f>
        <v>PHI</v>
      </c>
      <c r="F1418" s="8">
        <f>VLOOKUP(D1418,'Specimen-Sample'!A$2:O$3024,2)</f>
        <v>1672</v>
      </c>
      <c r="G1418" s="8">
        <f>VLOOKUP(F1418,Malignancy!$A$2:$B$2019,2)</f>
        <v>1726</v>
      </c>
      <c r="H1418" t="s">
        <v>10912</v>
      </c>
      <c r="I1418" t="s">
        <v>10927</v>
      </c>
    </row>
    <row r="1419" spans="1:9" x14ac:dyDescent="0.25">
      <c r="A1419">
        <f t="shared" si="66"/>
        <v>103</v>
      </c>
      <c r="B1419">
        <f t="shared" si="67"/>
        <v>134</v>
      </c>
      <c r="C1419">
        <f t="shared" si="68"/>
        <v>255</v>
      </c>
      <c r="D1419" t="s">
        <v>6754</v>
      </c>
      <c r="E1419" s="8" t="str">
        <f>VLOOKUP(D1419,'Specimen-Sample'!A$2:L$3024,3)</f>
        <v>PHI</v>
      </c>
      <c r="F1419" s="8">
        <f>VLOOKUP(D1419,'Specimen-Sample'!A$2:O$3024,2)</f>
        <v>1672</v>
      </c>
      <c r="G1419" s="8">
        <f>VLOOKUP(F1419,Malignancy!$A$2:$B$2019,2)</f>
        <v>1726</v>
      </c>
      <c r="H1419" t="s">
        <v>10924</v>
      </c>
      <c r="I1419" t="s">
        <v>10923</v>
      </c>
    </row>
    <row r="1420" spans="1:9" x14ac:dyDescent="0.25">
      <c r="A1420">
        <f t="shared" si="66"/>
        <v>103</v>
      </c>
      <c r="B1420">
        <f t="shared" si="67"/>
        <v>134</v>
      </c>
      <c r="C1420">
        <f t="shared" si="68"/>
        <v>255</v>
      </c>
      <c r="D1420" t="s">
        <v>6754</v>
      </c>
      <c r="E1420" s="8" t="str">
        <f>VLOOKUP(D1420,'Specimen-Sample'!A$2:L$3024,3)</f>
        <v>PHI</v>
      </c>
      <c r="F1420" s="8">
        <f>VLOOKUP(D1420,'Specimen-Sample'!A$2:O$3024,2)</f>
        <v>1672</v>
      </c>
      <c r="G1420" s="8">
        <f>VLOOKUP(F1420,Malignancy!$A$2:$B$2019,2)</f>
        <v>1726</v>
      </c>
      <c r="H1420" t="s">
        <v>10914</v>
      </c>
      <c r="I1420" t="s">
        <v>10930</v>
      </c>
    </row>
    <row r="1421" spans="1:9" x14ac:dyDescent="0.25">
      <c r="A1421">
        <f t="shared" si="66"/>
        <v>103</v>
      </c>
      <c r="B1421">
        <f t="shared" si="67"/>
        <v>134</v>
      </c>
      <c r="C1421">
        <f t="shared" si="68"/>
        <v>255</v>
      </c>
      <c r="D1421" t="s">
        <v>6754</v>
      </c>
      <c r="E1421" s="8" t="str">
        <f>VLOOKUP(D1421,'Specimen-Sample'!A$2:L$3024,3)</f>
        <v>PHI</v>
      </c>
      <c r="F1421" s="8">
        <f>VLOOKUP(D1421,'Specimen-Sample'!A$2:O$3024,2)</f>
        <v>1672</v>
      </c>
      <c r="G1421" s="8">
        <f>VLOOKUP(F1421,Malignancy!$A$2:$B$2019,2)</f>
        <v>1726</v>
      </c>
      <c r="H1421" t="s">
        <v>10935</v>
      </c>
      <c r="I1421" t="s">
        <v>10931</v>
      </c>
    </row>
    <row r="1422" spans="1:9" x14ac:dyDescent="0.25">
      <c r="A1422">
        <f t="shared" si="66"/>
        <v>103</v>
      </c>
      <c r="B1422">
        <f t="shared" si="67"/>
        <v>134</v>
      </c>
      <c r="C1422">
        <f t="shared" si="68"/>
        <v>256</v>
      </c>
      <c r="D1422" t="s">
        <v>7900</v>
      </c>
      <c r="E1422" s="8" t="e">
        <f>VLOOKUP(D1422,'Specimen-Sample'!A$2:L$3024,3)</f>
        <v>#N/A</v>
      </c>
      <c r="F1422" s="8">
        <f>VLOOKUP(D1422,'Specimen-Sample'!A$2:O$3024,2)</f>
        <v>2160</v>
      </c>
      <c r="G1422" s="8">
        <f>VLOOKUP(F1422,Malignancy!$A$2:$B$2019,2)</f>
        <v>2108</v>
      </c>
      <c r="H1422" t="s">
        <v>10766</v>
      </c>
      <c r="I1422" t="s">
        <v>10761</v>
      </c>
    </row>
    <row r="1423" spans="1:9" x14ac:dyDescent="0.25">
      <c r="A1423">
        <f t="shared" si="66"/>
        <v>103</v>
      </c>
      <c r="B1423">
        <f t="shared" si="67"/>
        <v>134</v>
      </c>
      <c r="C1423">
        <f t="shared" si="68"/>
        <v>256</v>
      </c>
      <c r="D1423" t="s">
        <v>7900</v>
      </c>
      <c r="E1423" s="8" t="e">
        <f>VLOOKUP(D1423,'Specimen-Sample'!A$2:L$3024,3)</f>
        <v>#N/A</v>
      </c>
      <c r="F1423" s="8">
        <f>VLOOKUP(D1423,'Specimen-Sample'!A$2:O$3024,2)</f>
        <v>2160</v>
      </c>
      <c r="G1423" s="8">
        <f>VLOOKUP(F1423,Malignancy!$A$2:$B$2019,2)</f>
        <v>2108</v>
      </c>
      <c r="H1423" t="s">
        <v>10771</v>
      </c>
      <c r="I1423" t="s">
        <v>10757</v>
      </c>
    </row>
    <row r="1424" spans="1:9" x14ac:dyDescent="0.25">
      <c r="A1424">
        <f t="shared" si="66"/>
        <v>103</v>
      </c>
      <c r="B1424">
        <f t="shared" si="67"/>
        <v>134</v>
      </c>
      <c r="C1424">
        <f t="shared" si="68"/>
        <v>256</v>
      </c>
      <c r="D1424" t="s">
        <v>7900</v>
      </c>
      <c r="E1424" s="8" t="e">
        <f>VLOOKUP(D1424,'Specimen-Sample'!A$2:L$3024,3)</f>
        <v>#N/A</v>
      </c>
      <c r="F1424" s="8">
        <f>VLOOKUP(D1424,'Specimen-Sample'!A$2:O$3024,2)</f>
        <v>2160</v>
      </c>
      <c r="G1424" s="8">
        <f>VLOOKUP(F1424,Malignancy!$A$2:$B$2019,2)</f>
        <v>2108</v>
      </c>
      <c r="H1424" t="s">
        <v>10754</v>
      </c>
      <c r="I1424" t="s">
        <v>10769</v>
      </c>
    </row>
    <row r="1425" spans="1:9" x14ac:dyDescent="0.25">
      <c r="A1425">
        <f t="shared" si="66"/>
        <v>103</v>
      </c>
      <c r="B1425">
        <f t="shared" si="67"/>
        <v>134</v>
      </c>
      <c r="C1425">
        <f t="shared" si="68"/>
        <v>256</v>
      </c>
      <c r="D1425" t="s">
        <v>7900</v>
      </c>
      <c r="E1425" s="8" t="e">
        <f>VLOOKUP(D1425,'Specimen-Sample'!A$2:L$3024,3)</f>
        <v>#N/A</v>
      </c>
      <c r="F1425" s="8">
        <f>VLOOKUP(D1425,'Specimen-Sample'!A$2:O$3024,2)</f>
        <v>2160</v>
      </c>
      <c r="G1425" s="8">
        <f>VLOOKUP(F1425,Malignancy!$A$2:$B$2019,2)</f>
        <v>2108</v>
      </c>
      <c r="H1425" t="s">
        <v>10753</v>
      </c>
      <c r="I1425" t="s">
        <v>10765</v>
      </c>
    </row>
    <row r="1426" spans="1:9" x14ac:dyDescent="0.25">
      <c r="A1426">
        <f t="shared" si="66"/>
        <v>103</v>
      </c>
      <c r="B1426">
        <f t="shared" si="67"/>
        <v>134</v>
      </c>
      <c r="C1426">
        <f t="shared" si="68"/>
        <v>256</v>
      </c>
      <c r="D1426" t="s">
        <v>7900</v>
      </c>
      <c r="E1426" s="8" t="e">
        <f>VLOOKUP(D1426,'Specimen-Sample'!A$2:L$3024,3)</f>
        <v>#N/A</v>
      </c>
      <c r="F1426" s="8">
        <f>VLOOKUP(D1426,'Specimen-Sample'!A$2:O$3024,2)</f>
        <v>2160</v>
      </c>
      <c r="G1426" s="8">
        <f>VLOOKUP(F1426,Malignancy!$A$2:$B$2019,2)</f>
        <v>2108</v>
      </c>
      <c r="H1426" t="s">
        <v>10758</v>
      </c>
      <c r="I1426" t="s">
        <v>10772</v>
      </c>
    </row>
    <row r="1427" spans="1:9" x14ac:dyDescent="0.25">
      <c r="A1427">
        <f t="shared" ref="A1427:A1490" si="69">FIND("Sample_",H1427)</f>
        <v>103</v>
      </c>
      <c r="B1427">
        <f t="shared" ref="B1427:B1490" si="70">FIND("/",H1427,A1427)</f>
        <v>134</v>
      </c>
      <c r="C1427">
        <f t="shared" si="68"/>
        <v>256</v>
      </c>
      <c r="D1427" t="s">
        <v>7900</v>
      </c>
      <c r="E1427" s="8" t="e">
        <f>VLOOKUP(D1427,'Specimen-Sample'!A$2:L$3024,3)</f>
        <v>#N/A</v>
      </c>
      <c r="F1427" s="8">
        <f>VLOOKUP(D1427,'Specimen-Sample'!A$2:O$3024,2)</f>
        <v>2160</v>
      </c>
      <c r="G1427" s="8">
        <f>VLOOKUP(F1427,Malignancy!$A$2:$B$2019,2)</f>
        <v>2108</v>
      </c>
      <c r="H1427" t="s">
        <v>10768</v>
      </c>
      <c r="I1427" t="s">
        <v>10763</v>
      </c>
    </row>
    <row r="1428" spans="1:9" x14ac:dyDescent="0.25">
      <c r="A1428">
        <f t="shared" si="69"/>
        <v>103</v>
      </c>
      <c r="B1428">
        <f t="shared" si="70"/>
        <v>134</v>
      </c>
      <c r="C1428">
        <f t="shared" si="68"/>
        <v>256</v>
      </c>
      <c r="D1428" t="s">
        <v>7900</v>
      </c>
      <c r="E1428" s="8" t="e">
        <f>VLOOKUP(D1428,'Specimen-Sample'!A$2:L$3024,3)</f>
        <v>#N/A</v>
      </c>
      <c r="F1428" s="8">
        <f>VLOOKUP(D1428,'Specimen-Sample'!A$2:O$3024,2)</f>
        <v>2160</v>
      </c>
      <c r="G1428" s="8">
        <f>VLOOKUP(F1428,Malignancy!$A$2:$B$2019,2)</f>
        <v>2108</v>
      </c>
      <c r="H1428" t="s">
        <v>10767</v>
      </c>
      <c r="I1428" t="s">
        <v>10770</v>
      </c>
    </row>
    <row r="1429" spans="1:9" x14ac:dyDescent="0.25">
      <c r="A1429">
        <f t="shared" si="69"/>
        <v>103</v>
      </c>
      <c r="B1429">
        <f t="shared" si="70"/>
        <v>134</v>
      </c>
      <c r="C1429">
        <f t="shared" si="68"/>
        <v>256</v>
      </c>
      <c r="D1429" t="s">
        <v>7900</v>
      </c>
      <c r="E1429" s="8" t="e">
        <f>VLOOKUP(D1429,'Specimen-Sample'!A$2:L$3024,3)</f>
        <v>#N/A</v>
      </c>
      <c r="F1429" s="8">
        <f>VLOOKUP(D1429,'Specimen-Sample'!A$2:O$3024,2)</f>
        <v>2160</v>
      </c>
      <c r="G1429" s="8">
        <f>VLOOKUP(F1429,Malignancy!$A$2:$B$2019,2)</f>
        <v>2108</v>
      </c>
      <c r="H1429" t="s">
        <v>10762</v>
      </c>
      <c r="I1429" t="s">
        <v>10755</v>
      </c>
    </row>
    <row r="1430" spans="1:9" x14ac:dyDescent="0.25">
      <c r="A1430">
        <f t="shared" si="69"/>
        <v>103</v>
      </c>
      <c r="B1430">
        <f t="shared" si="70"/>
        <v>134</v>
      </c>
      <c r="C1430">
        <f t="shared" si="68"/>
        <v>256</v>
      </c>
      <c r="D1430" t="s">
        <v>7900</v>
      </c>
      <c r="E1430" s="8" t="e">
        <f>VLOOKUP(D1430,'Specimen-Sample'!A$2:L$3024,3)</f>
        <v>#N/A</v>
      </c>
      <c r="F1430" s="8">
        <f>VLOOKUP(D1430,'Specimen-Sample'!A$2:O$3024,2)</f>
        <v>2160</v>
      </c>
      <c r="G1430" s="8">
        <f>VLOOKUP(F1430,Malignancy!$A$2:$B$2019,2)</f>
        <v>2108</v>
      </c>
      <c r="H1430" t="s">
        <v>10764</v>
      </c>
      <c r="I1430" t="s">
        <v>10756</v>
      </c>
    </row>
    <row r="1431" spans="1:9" x14ac:dyDescent="0.25">
      <c r="A1431">
        <f t="shared" si="69"/>
        <v>103</v>
      </c>
      <c r="B1431">
        <f t="shared" si="70"/>
        <v>134</v>
      </c>
      <c r="C1431">
        <f t="shared" si="68"/>
        <v>256</v>
      </c>
      <c r="D1431" t="s">
        <v>7900</v>
      </c>
      <c r="E1431" s="8" t="e">
        <f>VLOOKUP(D1431,'Specimen-Sample'!A$2:L$3024,3)</f>
        <v>#N/A</v>
      </c>
      <c r="F1431" s="8">
        <f>VLOOKUP(D1431,'Specimen-Sample'!A$2:O$3024,2)</f>
        <v>2160</v>
      </c>
      <c r="G1431" s="8">
        <f>VLOOKUP(F1431,Malignancy!$A$2:$B$2019,2)</f>
        <v>2108</v>
      </c>
      <c r="H1431" t="s">
        <v>10759</v>
      </c>
      <c r="I1431" t="s">
        <v>10760</v>
      </c>
    </row>
    <row r="1432" spans="1:9" x14ac:dyDescent="0.25">
      <c r="A1432">
        <f t="shared" si="69"/>
        <v>103</v>
      </c>
      <c r="B1432">
        <f t="shared" si="70"/>
        <v>134</v>
      </c>
      <c r="C1432">
        <f t="shared" si="68"/>
        <v>257</v>
      </c>
      <c r="D1432" t="s">
        <v>8505</v>
      </c>
      <c r="E1432" s="8" t="e">
        <f>VLOOKUP(D1432,'Specimen-Sample'!A$2:L$3024,3)</f>
        <v>#N/A</v>
      </c>
      <c r="F1432" s="8">
        <f>VLOOKUP(D1432,'Specimen-Sample'!A$2:O$3024,2)</f>
        <v>2428</v>
      </c>
      <c r="G1432" s="8">
        <f>VLOOKUP(F1432,Malignancy!$A$2:$B$2019,2)</f>
        <v>2108</v>
      </c>
      <c r="H1432" t="s">
        <v>10514</v>
      </c>
      <c r="I1432" t="s">
        <v>10525</v>
      </c>
    </row>
    <row r="1433" spans="1:9" x14ac:dyDescent="0.25">
      <c r="A1433">
        <f t="shared" si="69"/>
        <v>103</v>
      </c>
      <c r="B1433">
        <f t="shared" si="70"/>
        <v>134</v>
      </c>
      <c r="C1433">
        <f t="shared" si="68"/>
        <v>257</v>
      </c>
      <c r="D1433" t="s">
        <v>8505</v>
      </c>
      <c r="E1433" s="8" t="e">
        <f>VLOOKUP(D1433,'Specimen-Sample'!A$2:L$3024,3)</f>
        <v>#N/A</v>
      </c>
      <c r="F1433" s="8">
        <f>VLOOKUP(D1433,'Specimen-Sample'!A$2:O$3024,2)</f>
        <v>2428</v>
      </c>
      <c r="G1433" s="8">
        <f>VLOOKUP(F1433,Malignancy!$A$2:$B$2019,2)</f>
        <v>2108</v>
      </c>
      <c r="H1433" t="s">
        <v>10516</v>
      </c>
      <c r="I1433" t="s">
        <v>10519</v>
      </c>
    </row>
    <row r="1434" spans="1:9" x14ac:dyDescent="0.25">
      <c r="A1434">
        <f t="shared" si="69"/>
        <v>103</v>
      </c>
      <c r="B1434">
        <f t="shared" si="70"/>
        <v>134</v>
      </c>
      <c r="C1434">
        <f t="shared" si="68"/>
        <v>257</v>
      </c>
      <c r="D1434" t="s">
        <v>8505</v>
      </c>
      <c r="E1434" s="8" t="e">
        <f>VLOOKUP(D1434,'Specimen-Sample'!A$2:L$3024,3)</f>
        <v>#N/A</v>
      </c>
      <c r="F1434" s="8">
        <f>VLOOKUP(D1434,'Specimen-Sample'!A$2:O$3024,2)</f>
        <v>2428</v>
      </c>
      <c r="G1434" s="8">
        <f>VLOOKUP(F1434,Malignancy!$A$2:$B$2019,2)</f>
        <v>2108</v>
      </c>
      <c r="H1434" t="s">
        <v>10521</v>
      </c>
      <c r="I1434" t="s">
        <v>10523</v>
      </c>
    </row>
    <row r="1435" spans="1:9" x14ac:dyDescent="0.25">
      <c r="A1435">
        <f t="shared" si="69"/>
        <v>103</v>
      </c>
      <c r="B1435">
        <f t="shared" si="70"/>
        <v>134</v>
      </c>
      <c r="C1435">
        <f t="shared" si="68"/>
        <v>257</v>
      </c>
      <c r="D1435" t="s">
        <v>8505</v>
      </c>
      <c r="E1435" s="8" t="e">
        <f>VLOOKUP(D1435,'Specimen-Sample'!A$2:L$3024,3)</f>
        <v>#N/A</v>
      </c>
      <c r="F1435" s="8">
        <f>VLOOKUP(D1435,'Specimen-Sample'!A$2:O$3024,2)</f>
        <v>2428</v>
      </c>
      <c r="G1435" s="8">
        <f>VLOOKUP(F1435,Malignancy!$A$2:$B$2019,2)</f>
        <v>2108</v>
      </c>
      <c r="H1435" t="s">
        <v>10528</v>
      </c>
      <c r="I1435" t="s">
        <v>10527</v>
      </c>
    </row>
    <row r="1436" spans="1:9" x14ac:dyDescent="0.25">
      <c r="A1436">
        <f t="shared" si="69"/>
        <v>103</v>
      </c>
      <c r="B1436">
        <f t="shared" si="70"/>
        <v>134</v>
      </c>
      <c r="C1436">
        <f t="shared" si="68"/>
        <v>257</v>
      </c>
      <c r="D1436" t="s">
        <v>8505</v>
      </c>
      <c r="E1436" s="8" t="e">
        <f>VLOOKUP(D1436,'Specimen-Sample'!A$2:L$3024,3)</f>
        <v>#N/A</v>
      </c>
      <c r="F1436" s="8">
        <f>VLOOKUP(D1436,'Specimen-Sample'!A$2:O$3024,2)</f>
        <v>2428</v>
      </c>
      <c r="G1436" s="8">
        <f>VLOOKUP(F1436,Malignancy!$A$2:$B$2019,2)</f>
        <v>2108</v>
      </c>
      <c r="H1436" t="s">
        <v>10520</v>
      </c>
      <c r="I1436" t="s">
        <v>10512</v>
      </c>
    </row>
    <row r="1437" spans="1:9" x14ac:dyDescent="0.25">
      <c r="A1437">
        <f t="shared" si="69"/>
        <v>103</v>
      </c>
      <c r="B1437">
        <f t="shared" si="70"/>
        <v>134</v>
      </c>
      <c r="C1437">
        <f t="shared" si="68"/>
        <v>257</v>
      </c>
      <c r="D1437" t="s">
        <v>8505</v>
      </c>
      <c r="E1437" s="8" t="e">
        <f>VLOOKUP(D1437,'Specimen-Sample'!A$2:L$3024,3)</f>
        <v>#N/A</v>
      </c>
      <c r="F1437" s="8">
        <f>VLOOKUP(D1437,'Specimen-Sample'!A$2:O$3024,2)</f>
        <v>2428</v>
      </c>
      <c r="G1437" s="8">
        <f>VLOOKUP(F1437,Malignancy!$A$2:$B$2019,2)</f>
        <v>2108</v>
      </c>
      <c r="H1437" t="s">
        <v>10530</v>
      </c>
      <c r="I1437" t="s">
        <v>10524</v>
      </c>
    </row>
    <row r="1438" spans="1:9" x14ac:dyDescent="0.25">
      <c r="A1438">
        <f t="shared" si="69"/>
        <v>103</v>
      </c>
      <c r="B1438">
        <f t="shared" si="70"/>
        <v>134</v>
      </c>
      <c r="C1438">
        <f t="shared" si="68"/>
        <v>257</v>
      </c>
      <c r="D1438" t="s">
        <v>8505</v>
      </c>
      <c r="E1438" s="8" t="e">
        <f>VLOOKUP(D1438,'Specimen-Sample'!A$2:L$3024,3)</f>
        <v>#N/A</v>
      </c>
      <c r="F1438" s="8">
        <f>VLOOKUP(D1438,'Specimen-Sample'!A$2:O$3024,2)</f>
        <v>2428</v>
      </c>
      <c r="G1438" s="8">
        <f>VLOOKUP(F1438,Malignancy!$A$2:$B$2019,2)</f>
        <v>2108</v>
      </c>
      <c r="H1438" t="s">
        <v>10533</v>
      </c>
      <c r="I1438" t="s">
        <v>10511</v>
      </c>
    </row>
    <row r="1439" spans="1:9" x14ac:dyDescent="0.25">
      <c r="A1439">
        <f t="shared" si="69"/>
        <v>103</v>
      </c>
      <c r="B1439">
        <f t="shared" si="70"/>
        <v>134</v>
      </c>
      <c r="C1439">
        <f t="shared" si="68"/>
        <v>257</v>
      </c>
      <c r="D1439" t="s">
        <v>8505</v>
      </c>
      <c r="E1439" s="8" t="e">
        <f>VLOOKUP(D1439,'Specimen-Sample'!A$2:L$3024,3)</f>
        <v>#N/A</v>
      </c>
      <c r="F1439" s="8">
        <f>VLOOKUP(D1439,'Specimen-Sample'!A$2:O$3024,2)</f>
        <v>2428</v>
      </c>
      <c r="G1439" s="8">
        <f>VLOOKUP(F1439,Malignancy!$A$2:$B$2019,2)</f>
        <v>2108</v>
      </c>
      <c r="H1439" t="s">
        <v>10513</v>
      </c>
      <c r="I1439" t="s">
        <v>10518</v>
      </c>
    </row>
    <row r="1440" spans="1:9" x14ac:dyDescent="0.25">
      <c r="A1440">
        <f t="shared" si="69"/>
        <v>103</v>
      </c>
      <c r="B1440">
        <f t="shared" si="70"/>
        <v>134</v>
      </c>
      <c r="C1440">
        <f t="shared" si="68"/>
        <v>257</v>
      </c>
      <c r="D1440" t="s">
        <v>8505</v>
      </c>
      <c r="E1440" s="8" t="e">
        <f>VLOOKUP(D1440,'Specimen-Sample'!A$2:L$3024,3)</f>
        <v>#N/A</v>
      </c>
      <c r="F1440" s="8">
        <f>VLOOKUP(D1440,'Specimen-Sample'!A$2:O$3024,2)</f>
        <v>2428</v>
      </c>
      <c r="G1440" s="8">
        <f>VLOOKUP(F1440,Malignancy!$A$2:$B$2019,2)</f>
        <v>2108</v>
      </c>
      <c r="H1440" t="s">
        <v>10522</v>
      </c>
      <c r="I1440" t="s">
        <v>10532</v>
      </c>
    </row>
    <row r="1441" spans="1:9" x14ac:dyDescent="0.25">
      <c r="A1441">
        <f t="shared" si="69"/>
        <v>103</v>
      </c>
      <c r="B1441">
        <f t="shared" si="70"/>
        <v>134</v>
      </c>
      <c r="C1441">
        <f t="shared" si="68"/>
        <v>257</v>
      </c>
      <c r="D1441" t="s">
        <v>8505</v>
      </c>
      <c r="E1441" s="8" t="e">
        <f>VLOOKUP(D1441,'Specimen-Sample'!A$2:L$3024,3)</f>
        <v>#N/A</v>
      </c>
      <c r="F1441" s="8">
        <f>VLOOKUP(D1441,'Specimen-Sample'!A$2:O$3024,2)</f>
        <v>2428</v>
      </c>
      <c r="G1441" s="8">
        <f>VLOOKUP(F1441,Malignancy!$A$2:$B$2019,2)</f>
        <v>2108</v>
      </c>
      <c r="H1441" t="s">
        <v>10515</v>
      </c>
      <c r="I1441" t="s">
        <v>10536</v>
      </c>
    </row>
    <row r="1442" spans="1:9" x14ac:dyDescent="0.25">
      <c r="A1442">
        <f t="shared" si="69"/>
        <v>103</v>
      </c>
      <c r="B1442">
        <f t="shared" si="70"/>
        <v>134</v>
      </c>
      <c r="C1442">
        <f t="shared" si="68"/>
        <v>257</v>
      </c>
      <c r="D1442" t="s">
        <v>8505</v>
      </c>
      <c r="E1442" s="8" t="e">
        <f>VLOOKUP(D1442,'Specimen-Sample'!A$2:L$3024,3)</f>
        <v>#N/A</v>
      </c>
      <c r="F1442" s="8">
        <f>VLOOKUP(D1442,'Specimen-Sample'!A$2:O$3024,2)</f>
        <v>2428</v>
      </c>
      <c r="G1442" s="8">
        <f>VLOOKUP(F1442,Malignancy!$A$2:$B$2019,2)</f>
        <v>2108</v>
      </c>
      <c r="H1442" t="s">
        <v>10529</v>
      </c>
      <c r="I1442" t="s">
        <v>10535</v>
      </c>
    </row>
    <row r="1443" spans="1:9" x14ac:dyDescent="0.25">
      <c r="A1443">
        <f t="shared" si="69"/>
        <v>103</v>
      </c>
      <c r="B1443">
        <f t="shared" si="70"/>
        <v>134</v>
      </c>
      <c r="C1443">
        <f t="shared" si="68"/>
        <v>257</v>
      </c>
      <c r="D1443" t="s">
        <v>8505</v>
      </c>
      <c r="E1443" s="8" t="e">
        <f>VLOOKUP(D1443,'Specimen-Sample'!A$2:L$3024,3)</f>
        <v>#N/A</v>
      </c>
      <c r="F1443" s="8">
        <f>VLOOKUP(D1443,'Specimen-Sample'!A$2:O$3024,2)</f>
        <v>2428</v>
      </c>
      <c r="G1443" s="8">
        <f>VLOOKUP(F1443,Malignancy!$A$2:$B$2019,2)</f>
        <v>2108</v>
      </c>
      <c r="H1443" t="s">
        <v>10517</v>
      </c>
      <c r="I1443" t="s">
        <v>10534</v>
      </c>
    </row>
    <row r="1444" spans="1:9" x14ac:dyDescent="0.25">
      <c r="A1444">
        <f t="shared" si="69"/>
        <v>103</v>
      </c>
      <c r="B1444">
        <f t="shared" si="70"/>
        <v>134</v>
      </c>
      <c r="C1444">
        <f t="shared" si="68"/>
        <v>257</v>
      </c>
      <c r="D1444" t="s">
        <v>8505</v>
      </c>
      <c r="E1444" s="8" t="e">
        <f>VLOOKUP(D1444,'Specimen-Sample'!A$2:L$3024,3)</f>
        <v>#N/A</v>
      </c>
      <c r="F1444" s="8">
        <f>VLOOKUP(D1444,'Specimen-Sample'!A$2:O$3024,2)</f>
        <v>2428</v>
      </c>
      <c r="G1444" s="8">
        <f>VLOOKUP(F1444,Malignancy!$A$2:$B$2019,2)</f>
        <v>2108</v>
      </c>
      <c r="H1444" t="s">
        <v>10531</v>
      </c>
      <c r="I1444" t="s">
        <v>10526</v>
      </c>
    </row>
    <row r="1445" spans="1:9" x14ac:dyDescent="0.25">
      <c r="A1445">
        <f t="shared" si="69"/>
        <v>103</v>
      </c>
      <c r="B1445">
        <f t="shared" si="70"/>
        <v>134</v>
      </c>
      <c r="C1445">
        <f t="shared" si="68"/>
        <v>258</v>
      </c>
      <c r="D1445" t="s">
        <v>5081</v>
      </c>
      <c r="E1445" s="8" t="str">
        <f>VLOOKUP(D1445,'Specimen-Sample'!A$2:L$3024,3)</f>
        <v>PHI</v>
      </c>
      <c r="F1445" s="8">
        <f>VLOOKUP(D1445,'Specimen-Sample'!A$2:O$3024,2)</f>
        <v>1141</v>
      </c>
      <c r="G1445" s="8">
        <f>VLOOKUP(F1445,Malignancy!$A$2:$B$2019,2)</f>
        <v>1185</v>
      </c>
      <c r="H1445" t="s">
        <v>11192</v>
      </c>
      <c r="I1445" t="s">
        <v>11175</v>
      </c>
    </row>
    <row r="1446" spans="1:9" x14ac:dyDescent="0.25">
      <c r="A1446">
        <f t="shared" si="69"/>
        <v>103</v>
      </c>
      <c r="B1446">
        <f t="shared" si="70"/>
        <v>134</v>
      </c>
      <c r="C1446">
        <f t="shared" si="68"/>
        <v>258</v>
      </c>
      <c r="D1446" t="s">
        <v>5081</v>
      </c>
      <c r="E1446" s="8" t="str">
        <f>VLOOKUP(D1446,'Specimen-Sample'!A$2:L$3024,3)</f>
        <v>PHI</v>
      </c>
      <c r="F1446" s="8">
        <f>VLOOKUP(D1446,'Specimen-Sample'!A$2:O$3024,2)</f>
        <v>1141</v>
      </c>
      <c r="G1446" s="8">
        <f>VLOOKUP(F1446,Malignancy!$A$2:$B$2019,2)</f>
        <v>1185</v>
      </c>
      <c r="H1446" t="s">
        <v>11176</v>
      </c>
      <c r="I1446" t="s">
        <v>11178</v>
      </c>
    </row>
    <row r="1447" spans="1:9" x14ac:dyDescent="0.25">
      <c r="A1447">
        <f t="shared" si="69"/>
        <v>103</v>
      </c>
      <c r="B1447">
        <f t="shared" si="70"/>
        <v>134</v>
      </c>
      <c r="C1447">
        <f t="shared" si="68"/>
        <v>258</v>
      </c>
      <c r="D1447" t="s">
        <v>5081</v>
      </c>
      <c r="E1447" s="8" t="str">
        <f>VLOOKUP(D1447,'Specimen-Sample'!A$2:L$3024,3)</f>
        <v>PHI</v>
      </c>
      <c r="F1447" s="8">
        <f>VLOOKUP(D1447,'Specimen-Sample'!A$2:O$3024,2)</f>
        <v>1141</v>
      </c>
      <c r="G1447" s="8">
        <f>VLOOKUP(F1447,Malignancy!$A$2:$B$2019,2)</f>
        <v>1185</v>
      </c>
      <c r="H1447" t="s">
        <v>11195</v>
      </c>
      <c r="I1447" t="s">
        <v>11191</v>
      </c>
    </row>
    <row r="1448" spans="1:9" x14ac:dyDescent="0.25">
      <c r="A1448">
        <f t="shared" si="69"/>
        <v>103</v>
      </c>
      <c r="B1448">
        <f t="shared" si="70"/>
        <v>134</v>
      </c>
      <c r="C1448">
        <f t="shared" si="68"/>
        <v>258</v>
      </c>
      <c r="D1448" t="s">
        <v>5081</v>
      </c>
      <c r="E1448" s="8" t="str">
        <f>VLOOKUP(D1448,'Specimen-Sample'!A$2:L$3024,3)</f>
        <v>PHI</v>
      </c>
      <c r="F1448" s="8">
        <f>VLOOKUP(D1448,'Specimen-Sample'!A$2:O$3024,2)</f>
        <v>1141</v>
      </c>
      <c r="G1448" s="8">
        <f>VLOOKUP(F1448,Malignancy!$A$2:$B$2019,2)</f>
        <v>1185</v>
      </c>
      <c r="H1448" t="s">
        <v>11177</v>
      </c>
      <c r="I1448" t="s">
        <v>11179</v>
      </c>
    </row>
    <row r="1449" spans="1:9" x14ac:dyDescent="0.25">
      <c r="A1449">
        <f t="shared" si="69"/>
        <v>103</v>
      </c>
      <c r="B1449">
        <f t="shared" si="70"/>
        <v>134</v>
      </c>
      <c r="C1449">
        <f t="shared" si="68"/>
        <v>258</v>
      </c>
      <c r="D1449" t="s">
        <v>5081</v>
      </c>
      <c r="E1449" s="8" t="str">
        <f>VLOOKUP(D1449,'Specimen-Sample'!A$2:L$3024,3)</f>
        <v>PHI</v>
      </c>
      <c r="F1449" s="8">
        <f>VLOOKUP(D1449,'Specimen-Sample'!A$2:O$3024,2)</f>
        <v>1141</v>
      </c>
      <c r="G1449" s="8">
        <f>VLOOKUP(F1449,Malignancy!$A$2:$B$2019,2)</f>
        <v>1185</v>
      </c>
      <c r="H1449" t="s">
        <v>11188</v>
      </c>
      <c r="I1449" t="s">
        <v>11193</v>
      </c>
    </row>
    <row r="1450" spans="1:9" x14ac:dyDescent="0.25">
      <c r="A1450">
        <f t="shared" si="69"/>
        <v>103</v>
      </c>
      <c r="B1450">
        <f t="shared" si="70"/>
        <v>134</v>
      </c>
      <c r="C1450">
        <f t="shared" si="68"/>
        <v>258</v>
      </c>
      <c r="D1450" t="s">
        <v>5081</v>
      </c>
      <c r="E1450" s="8" t="str">
        <f>VLOOKUP(D1450,'Specimen-Sample'!A$2:L$3024,3)</f>
        <v>PHI</v>
      </c>
      <c r="F1450" s="8">
        <f>VLOOKUP(D1450,'Specimen-Sample'!A$2:O$3024,2)</f>
        <v>1141</v>
      </c>
      <c r="G1450" s="8">
        <f>VLOOKUP(F1450,Malignancy!$A$2:$B$2019,2)</f>
        <v>1185</v>
      </c>
      <c r="H1450" t="s">
        <v>11181</v>
      </c>
      <c r="I1450" t="s">
        <v>11185</v>
      </c>
    </row>
    <row r="1451" spans="1:9" x14ac:dyDescent="0.25">
      <c r="A1451">
        <f t="shared" si="69"/>
        <v>103</v>
      </c>
      <c r="B1451">
        <f t="shared" si="70"/>
        <v>134</v>
      </c>
      <c r="C1451">
        <f t="shared" si="68"/>
        <v>258</v>
      </c>
      <c r="D1451" t="s">
        <v>5081</v>
      </c>
      <c r="E1451" s="8" t="str">
        <f>VLOOKUP(D1451,'Specimen-Sample'!A$2:L$3024,3)</f>
        <v>PHI</v>
      </c>
      <c r="F1451" s="8">
        <f>VLOOKUP(D1451,'Specimen-Sample'!A$2:O$3024,2)</f>
        <v>1141</v>
      </c>
      <c r="G1451" s="8">
        <f>VLOOKUP(F1451,Malignancy!$A$2:$B$2019,2)</f>
        <v>1185</v>
      </c>
      <c r="H1451" t="s">
        <v>11189</v>
      </c>
      <c r="I1451" t="s">
        <v>11180</v>
      </c>
    </row>
    <row r="1452" spans="1:9" x14ac:dyDescent="0.25">
      <c r="A1452">
        <f t="shared" si="69"/>
        <v>103</v>
      </c>
      <c r="B1452">
        <f t="shared" si="70"/>
        <v>134</v>
      </c>
      <c r="C1452">
        <f t="shared" si="68"/>
        <v>258</v>
      </c>
      <c r="D1452" t="s">
        <v>5081</v>
      </c>
      <c r="E1452" s="8" t="str">
        <f>VLOOKUP(D1452,'Specimen-Sample'!A$2:L$3024,3)</f>
        <v>PHI</v>
      </c>
      <c r="F1452" s="8">
        <f>VLOOKUP(D1452,'Specimen-Sample'!A$2:O$3024,2)</f>
        <v>1141</v>
      </c>
      <c r="G1452" s="8">
        <f>VLOOKUP(F1452,Malignancy!$A$2:$B$2019,2)</f>
        <v>1185</v>
      </c>
      <c r="H1452" t="s">
        <v>11174</v>
      </c>
      <c r="I1452" t="s">
        <v>11186</v>
      </c>
    </row>
    <row r="1453" spans="1:9" x14ac:dyDescent="0.25">
      <c r="A1453">
        <f t="shared" si="69"/>
        <v>103</v>
      </c>
      <c r="B1453">
        <f t="shared" si="70"/>
        <v>134</v>
      </c>
      <c r="C1453">
        <f t="shared" si="68"/>
        <v>258</v>
      </c>
      <c r="D1453" t="s">
        <v>5081</v>
      </c>
      <c r="E1453" s="8" t="str">
        <f>VLOOKUP(D1453,'Specimen-Sample'!A$2:L$3024,3)</f>
        <v>PHI</v>
      </c>
      <c r="F1453" s="8">
        <f>VLOOKUP(D1453,'Specimen-Sample'!A$2:O$3024,2)</f>
        <v>1141</v>
      </c>
      <c r="G1453" s="8">
        <f>VLOOKUP(F1453,Malignancy!$A$2:$B$2019,2)</f>
        <v>1185</v>
      </c>
      <c r="H1453" t="s">
        <v>11184</v>
      </c>
      <c r="I1453" t="s">
        <v>11190</v>
      </c>
    </row>
    <row r="1454" spans="1:9" x14ac:dyDescent="0.25">
      <c r="A1454">
        <f t="shared" si="69"/>
        <v>103</v>
      </c>
      <c r="B1454">
        <f t="shared" si="70"/>
        <v>134</v>
      </c>
      <c r="C1454">
        <f t="shared" si="68"/>
        <v>258</v>
      </c>
      <c r="D1454" t="s">
        <v>5081</v>
      </c>
      <c r="E1454" s="8" t="str">
        <f>VLOOKUP(D1454,'Specimen-Sample'!A$2:L$3024,3)</f>
        <v>PHI</v>
      </c>
      <c r="F1454" s="8">
        <f>VLOOKUP(D1454,'Specimen-Sample'!A$2:O$3024,2)</f>
        <v>1141</v>
      </c>
      <c r="G1454" s="8">
        <f>VLOOKUP(F1454,Malignancy!$A$2:$B$2019,2)</f>
        <v>1185</v>
      </c>
      <c r="H1454" t="s">
        <v>11173</v>
      </c>
      <c r="I1454" t="s">
        <v>11183</v>
      </c>
    </row>
    <row r="1455" spans="1:9" x14ac:dyDescent="0.25">
      <c r="A1455">
        <f t="shared" si="69"/>
        <v>103</v>
      </c>
      <c r="B1455">
        <f t="shared" si="70"/>
        <v>134</v>
      </c>
      <c r="C1455">
        <f t="shared" si="68"/>
        <v>258</v>
      </c>
      <c r="D1455" t="s">
        <v>5081</v>
      </c>
      <c r="E1455" s="8" t="str">
        <f>VLOOKUP(D1455,'Specimen-Sample'!A$2:L$3024,3)</f>
        <v>PHI</v>
      </c>
      <c r="F1455" s="8">
        <f>VLOOKUP(D1455,'Specimen-Sample'!A$2:O$3024,2)</f>
        <v>1141</v>
      </c>
      <c r="G1455" s="8">
        <f>VLOOKUP(F1455,Malignancy!$A$2:$B$2019,2)</f>
        <v>1185</v>
      </c>
      <c r="H1455" t="s">
        <v>11187</v>
      </c>
      <c r="I1455" t="s">
        <v>11182</v>
      </c>
    </row>
    <row r="1456" spans="1:9" x14ac:dyDescent="0.25">
      <c r="A1456">
        <f t="shared" si="69"/>
        <v>103</v>
      </c>
      <c r="B1456">
        <f t="shared" si="70"/>
        <v>134</v>
      </c>
      <c r="C1456">
        <f t="shared" si="68"/>
        <v>258</v>
      </c>
      <c r="D1456" t="s">
        <v>5081</v>
      </c>
      <c r="E1456" s="8" t="str">
        <f>VLOOKUP(D1456,'Specimen-Sample'!A$2:L$3024,3)</f>
        <v>PHI</v>
      </c>
      <c r="F1456" s="8">
        <f>VLOOKUP(D1456,'Specimen-Sample'!A$2:O$3024,2)</f>
        <v>1141</v>
      </c>
      <c r="G1456" s="8">
        <f>VLOOKUP(F1456,Malignancy!$A$2:$B$2019,2)</f>
        <v>1185</v>
      </c>
      <c r="H1456" t="s">
        <v>11194</v>
      </c>
      <c r="I1456" t="s">
        <v>11196</v>
      </c>
    </row>
    <row r="1457" spans="1:9" x14ac:dyDescent="0.25">
      <c r="A1457">
        <f t="shared" si="69"/>
        <v>103</v>
      </c>
      <c r="B1457">
        <f t="shared" si="70"/>
        <v>134</v>
      </c>
      <c r="C1457">
        <f t="shared" si="68"/>
        <v>259</v>
      </c>
      <c r="D1457" t="s">
        <v>9199</v>
      </c>
      <c r="E1457" s="8" t="e">
        <f>VLOOKUP(D1457,'Specimen-Sample'!A$2:L$3024,3)</f>
        <v>#N/A</v>
      </c>
      <c r="F1457" s="8">
        <f>VLOOKUP(D1457,'Specimen-Sample'!A$2:O$3024,2)</f>
        <v>2726</v>
      </c>
      <c r="G1457" s="8">
        <f>VLOOKUP(F1457,Malignancy!$A$2:$B$2019,2)</f>
        <v>2108</v>
      </c>
      <c r="H1457" t="s">
        <v>10493</v>
      </c>
      <c r="I1457" t="s">
        <v>10504</v>
      </c>
    </row>
    <row r="1458" spans="1:9" x14ac:dyDescent="0.25">
      <c r="A1458">
        <f t="shared" si="69"/>
        <v>103</v>
      </c>
      <c r="B1458">
        <f t="shared" si="70"/>
        <v>134</v>
      </c>
      <c r="C1458">
        <f t="shared" si="68"/>
        <v>259</v>
      </c>
      <c r="D1458" t="s">
        <v>9199</v>
      </c>
      <c r="E1458" s="8" t="e">
        <f>VLOOKUP(D1458,'Specimen-Sample'!A$2:L$3024,3)</f>
        <v>#N/A</v>
      </c>
      <c r="F1458" s="8">
        <f>VLOOKUP(D1458,'Specimen-Sample'!A$2:O$3024,2)</f>
        <v>2726</v>
      </c>
      <c r="G1458" s="8">
        <f>VLOOKUP(F1458,Malignancy!$A$2:$B$2019,2)</f>
        <v>2108</v>
      </c>
      <c r="H1458" t="s">
        <v>10497</v>
      </c>
      <c r="I1458" t="s">
        <v>10484</v>
      </c>
    </row>
    <row r="1459" spans="1:9" x14ac:dyDescent="0.25">
      <c r="A1459">
        <f t="shared" si="69"/>
        <v>103</v>
      </c>
      <c r="B1459">
        <f t="shared" si="70"/>
        <v>134</v>
      </c>
      <c r="C1459">
        <f t="shared" si="68"/>
        <v>259</v>
      </c>
      <c r="D1459" t="s">
        <v>9199</v>
      </c>
      <c r="E1459" s="8" t="e">
        <f>VLOOKUP(D1459,'Specimen-Sample'!A$2:L$3024,3)</f>
        <v>#N/A</v>
      </c>
      <c r="F1459" s="8">
        <f>VLOOKUP(D1459,'Specimen-Sample'!A$2:O$3024,2)</f>
        <v>2726</v>
      </c>
      <c r="G1459" s="8">
        <f>VLOOKUP(F1459,Malignancy!$A$2:$B$2019,2)</f>
        <v>2108</v>
      </c>
      <c r="H1459" t="s">
        <v>10498</v>
      </c>
      <c r="I1459" t="s">
        <v>10485</v>
      </c>
    </row>
    <row r="1460" spans="1:9" x14ac:dyDescent="0.25">
      <c r="A1460">
        <f t="shared" si="69"/>
        <v>103</v>
      </c>
      <c r="B1460">
        <f t="shared" si="70"/>
        <v>134</v>
      </c>
      <c r="C1460">
        <f t="shared" si="68"/>
        <v>259</v>
      </c>
      <c r="D1460" t="s">
        <v>9199</v>
      </c>
      <c r="E1460" s="8" t="e">
        <f>VLOOKUP(D1460,'Specimen-Sample'!A$2:L$3024,3)</f>
        <v>#N/A</v>
      </c>
      <c r="F1460" s="8">
        <f>VLOOKUP(D1460,'Specimen-Sample'!A$2:O$3024,2)</f>
        <v>2726</v>
      </c>
      <c r="G1460" s="8">
        <f>VLOOKUP(F1460,Malignancy!$A$2:$B$2019,2)</f>
        <v>2108</v>
      </c>
      <c r="H1460" t="s">
        <v>10496</v>
      </c>
      <c r="I1460" t="s">
        <v>10507</v>
      </c>
    </row>
    <row r="1461" spans="1:9" x14ac:dyDescent="0.25">
      <c r="A1461">
        <f t="shared" si="69"/>
        <v>103</v>
      </c>
      <c r="B1461">
        <f t="shared" si="70"/>
        <v>134</v>
      </c>
      <c r="C1461">
        <f t="shared" si="68"/>
        <v>259</v>
      </c>
      <c r="D1461" t="s">
        <v>9199</v>
      </c>
      <c r="E1461" s="8" t="e">
        <f>VLOOKUP(D1461,'Specimen-Sample'!A$2:L$3024,3)</f>
        <v>#N/A</v>
      </c>
      <c r="F1461" s="8">
        <f>VLOOKUP(D1461,'Specimen-Sample'!A$2:O$3024,2)</f>
        <v>2726</v>
      </c>
      <c r="G1461" s="8">
        <f>VLOOKUP(F1461,Malignancy!$A$2:$B$2019,2)</f>
        <v>2108</v>
      </c>
      <c r="H1461" t="s">
        <v>10505</v>
      </c>
      <c r="I1461" t="s">
        <v>10510</v>
      </c>
    </row>
    <row r="1462" spans="1:9" x14ac:dyDescent="0.25">
      <c r="A1462">
        <f t="shared" si="69"/>
        <v>103</v>
      </c>
      <c r="B1462">
        <f t="shared" si="70"/>
        <v>134</v>
      </c>
      <c r="C1462">
        <f t="shared" si="68"/>
        <v>259</v>
      </c>
      <c r="D1462" t="s">
        <v>9199</v>
      </c>
      <c r="E1462" s="8" t="e">
        <f>VLOOKUP(D1462,'Specimen-Sample'!A$2:L$3024,3)</f>
        <v>#N/A</v>
      </c>
      <c r="F1462" s="8">
        <f>VLOOKUP(D1462,'Specimen-Sample'!A$2:O$3024,2)</f>
        <v>2726</v>
      </c>
      <c r="G1462" s="8">
        <f>VLOOKUP(F1462,Malignancy!$A$2:$B$2019,2)</f>
        <v>2108</v>
      </c>
      <c r="H1462" t="s">
        <v>10490</v>
      </c>
      <c r="I1462" t="s">
        <v>10488</v>
      </c>
    </row>
    <row r="1463" spans="1:9" x14ac:dyDescent="0.25">
      <c r="A1463">
        <f t="shared" si="69"/>
        <v>103</v>
      </c>
      <c r="B1463">
        <f t="shared" si="70"/>
        <v>134</v>
      </c>
      <c r="C1463">
        <f t="shared" si="68"/>
        <v>259</v>
      </c>
      <c r="D1463" t="s">
        <v>9199</v>
      </c>
      <c r="E1463" s="8" t="e">
        <f>VLOOKUP(D1463,'Specimen-Sample'!A$2:L$3024,3)</f>
        <v>#N/A</v>
      </c>
      <c r="F1463" s="8">
        <f>VLOOKUP(D1463,'Specimen-Sample'!A$2:O$3024,2)</f>
        <v>2726</v>
      </c>
      <c r="G1463" s="8">
        <f>VLOOKUP(F1463,Malignancy!$A$2:$B$2019,2)</f>
        <v>2108</v>
      </c>
      <c r="H1463" t="s">
        <v>10487</v>
      </c>
      <c r="I1463" t="s">
        <v>10500</v>
      </c>
    </row>
    <row r="1464" spans="1:9" x14ac:dyDescent="0.25">
      <c r="A1464">
        <f t="shared" si="69"/>
        <v>103</v>
      </c>
      <c r="B1464">
        <f t="shared" si="70"/>
        <v>134</v>
      </c>
      <c r="C1464">
        <f t="shared" si="68"/>
        <v>259</v>
      </c>
      <c r="D1464" t="s">
        <v>9199</v>
      </c>
      <c r="E1464" s="8" t="e">
        <f>VLOOKUP(D1464,'Specimen-Sample'!A$2:L$3024,3)</f>
        <v>#N/A</v>
      </c>
      <c r="F1464" s="8">
        <f>VLOOKUP(D1464,'Specimen-Sample'!A$2:O$3024,2)</f>
        <v>2726</v>
      </c>
      <c r="G1464" s="8">
        <f>VLOOKUP(F1464,Malignancy!$A$2:$B$2019,2)</f>
        <v>2108</v>
      </c>
      <c r="H1464" t="s">
        <v>10495</v>
      </c>
      <c r="I1464" t="s">
        <v>10486</v>
      </c>
    </row>
    <row r="1465" spans="1:9" x14ac:dyDescent="0.25">
      <c r="A1465">
        <f t="shared" si="69"/>
        <v>103</v>
      </c>
      <c r="B1465">
        <f t="shared" si="70"/>
        <v>134</v>
      </c>
      <c r="C1465">
        <f t="shared" si="68"/>
        <v>259</v>
      </c>
      <c r="D1465" t="s">
        <v>9199</v>
      </c>
      <c r="E1465" s="8" t="e">
        <f>VLOOKUP(D1465,'Specimen-Sample'!A$2:L$3024,3)</f>
        <v>#N/A</v>
      </c>
      <c r="F1465" s="8">
        <f>VLOOKUP(D1465,'Specimen-Sample'!A$2:O$3024,2)</f>
        <v>2726</v>
      </c>
      <c r="G1465" s="8">
        <f>VLOOKUP(F1465,Malignancy!$A$2:$B$2019,2)</f>
        <v>2108</v>
      </c>
      <c r="H1465" t="s">
        <v>10499</v>
      </c>
      <c r="I1465" t="s">
        <v>10494</v>
      </c>
    </row>
    <row r="1466" spans="1:9" x14ac:dyDescent="0.25">
      <c r="A1466">
        <f t="shared" si="69"/>
        <v>103</v>
      </c>
      <c r="B1466">
        <f t="shared" si="70"/>
        <v>134</v>
      </c>
      <c r="C1466">
        <f t="shared" si="68"/>
        <v>259</v>
      </c>
      <c r="D1466" t="s">
        <v>9199</v>
      </c>
      <c r="E1466" s="8" t="e">
        <f>VLOOKUP(D1466,'Specimen-Sample'!A$2:L$3024,3)</f>
        <v>#N/A</v>
      </c>
      <c r="F1466" s="8">
        <f>VLOOKUP(D1466,'Specimen-Sample'!A$2:O$3024,2)</f>
        <v>2726</v>
      </c>
      <c r="G1466" s="8">
        <f>VLOOKUP(F1466,Malignancy!$A$2:$B$2019,2)</f>
        <v>2108</v>
      </c>
      <c r="H1466" t="s">
        <v>10489</v>
      </c>
      <c r="I1466" t="s">
        <v>10492</v>
      </c>
    </row>
    <row r="1467" spans="1:9" x14ac:dyDescent="0.25">
      <c r="A1467">
        <f t="shared" si="69"/>
        <v>103</v>
      </c>
      <c r="B1467">
        <f t="shared" si="70"/>
        <v>134</v>
      </c>
      <c r="C1467">
        <f t="shared" si="68"/>
        <v>259</v>
      </c>
      <c r="D1467" t="s">
        <v>9199</v>
      </c>
      <c r="E1467" s="8" t="e">
        <f>VLOOKUP(D1467,'Specimen-Sample'!A$2:L$3024,3)</f>
        <v>#N/A</v>
      </c>
      <c r="F1467" s="8">
        <f>VLOOKUP(D1467,'Specimen-Sample'!A$2:O$3024,2)</f>
        <v>2726</v>
      </c>
      <c r="G1467" s="8">
        <f>VLOOKUP(F1467,Malignancy!$A$2:$B$2019,2)</f>
        <v>2108</v>
      </c>
      <c r="H1467" t="s">
        <v>10483</v>
      </c>
      <c r="I1467" t="s">
        <v>10503</v>
      </c>
    </row>
    <row r="1468" spans="1:9" x14ac:dyDescent="0.25">
      <c r="A1468">
        <f t="shared" si="69"/>
        <v>103</v>
      </c>
      <c r="B1468">
        <f t="shared" si="70"/>
        <v>134</v>
      </c>
      <c r="C1468">
        <f t="shared" si="68"/>
        <v>259</v>
      </c>
      <c r="D1468" t="s">
        <v>9199</v>
      </c>
      <c r="E1468" s="8" t="e">
        <f>VLOOKUP(D1468,'Specimen-Sample'!A$2:L$3024,3)</f>
        <v>#N/A</v>
      </c>
      <c r="F1468" s="8">
        <f>VLOOKUP(D1468,'Specimen-Sample'!A$2:O$3024,2)</f>
        <v>2726</v>
      </c>
      <c r="G1468" s="8">
        <f>VLOOKUP(F1468,Malignancy!$A$2:$B$2019,2)</f>
        <v>2108</v>
      </c>
      <c r="H1468" t="s">
        <v>10508</v>
      </c>
      <c r="I1468" t="s">
        <v>10509</v>
      </c>
    </row>
    <row r="1469" spans="1:9" x14ac:dyDescent="0.25">
      <c r="A1469">
        <f t="shared" si="69"/>
        <v>103</v>
      </c>
      <c r="B1469">
        <f t="shared" si="70"/>
        <v>134</v>
      </c>
      <c r="C1469">
        <f t="shared" si="68"/>
        <v>259</v>
      </c>
      <c r="D1469" t="s">
        <v>9199</v>
      </c>
      <c r="E1469" s="8" t="e">
        <f>VLOOKUP(D1469,'Specimen-Sample'!A$2:L$3024,3)</f>
        <v>#N/A</v>
      </c>
      <c r="F1469" s="8">
        <f>VLOOKUP(D1469,'Specimen-Sample'!A$2:O$3024,2)</f>
        <v>2726</v>
      </c>
      <c r="G1469" s="8">
        <f>VLOOKUP(F1469,Malignancy!$A$2:$B$2019,2)</f>
        <v>2108</v>
      </c>
      <c r="H1469" t="s">
        <v>10491</v>
      </c>
      <c r="I1469" t="s">
        <v>10502</v>
      </c>
    </row>
    <row r="1470" spans="1:9" x14ac:dyDescent="0.25">
      <c r="A1470">
        <f t="shared" si="69"/>
        <v>103</v>
      </c>
      <c r="B1470">
        <f t="shared" si="70"/>
        <v>134</v>
      </c>
      <c r="C1470">
        <f t="shared" si="68"/>
        <v>259</v>
      </c>
      <c r="D1470" t="s">
        <v>9199</v>
      </c>
      <c r="E1470" s="8" t="e">
        <f>VLOOKUP(D1470,'Specimen-Sample'!A$2:L$3024,3)</f>
        <v>#N/A</v>
      </c>
      <c r="F1470" s="8">
        <f>VLOOKUP(D1470,'Specimen-Sample'!A$2:O$3024,2)</f>
        <v>2726</v>
      </c>
      <c r="G1470" s="8">
        <f>VLOOKUP(F1470,Malignancy!$A$2:$B$2019,2)</f>
        <v>2108</v>
      </c>
      <c r="H1470" t="s">
        <v>10506</v>
      </c>
      <c r="I1470" t="s">
        <v>10501</v>
      </c>
    </row>
    <row r="1471" spans="1:9" x14ac:dyDescent="0.25">
      <c r="A1471">
        <f t="shared" si="69"/>
        <v>103</v>
      </c>
      <c r="B1471">
        <f t="shared" si="70"/>
        <v>134</v>
      </c>
      <c r="C1471">
        <f t="shared" si="68"/>
        <v>260</v>
      </c>
      <c r="D1471" t="s">
        <v>7259</v>
      </c>
      <c r="E1471" s="8" t="str">
        <f>VLOOKUP(D1471,'Specimen-Sample'!A$2:L$3024,3)</f>
        <v>PHI</v>
      </c>
      <c r="F1471" s="8">
        <f>VLOOKUP(D1471,'Specimen-Sample'!A$2:O$3024,2)</f>
        <v>1872</v>
      </c>
      <c r="G1471" s="8">
        <f>VLOOKUP(F1471,Malignancy!$A$2:$B$2019,2)</f>
        <v>1927</v>
      </c>
      <c r="H1471" t="s">
        <v>10452</v>
      </c>
      <c r="I1471" t="s">
        <v>10454</v>
      </c>
    </row>
    <row r="1472" spans="1:9" x14ac:dyDescent="0.25">
      <c r="A1472">
        <f t="shared" si="69"/>
        <v>103</v>
      </c>
      <c r="B1472">
        <f t="shared" si="70"/>
        <v>134</v>
      </c>
      <c r="C1472">
        <f t="shared" si="68"/>
        <v>260</v>
      </c>
      <c r="D1472" t="s">
        <v>7259</v>
      </c>
      <c r="E1472" s="8" t="str">
        <f>VLOOKUP(D1472,'Specimen-Sample'!A$2:L$3024,3)</f>
        <v>PHI</v>
      </c>
      <c r="F1472" s="8">
        <f>VLOOKUP(D1472,'Specimen-Sample'!A$2:O$3024,2)</f>
        <v>1872</v>
      </c>
      <c r="G1472" s="8">
        <f>VLOOKUP(F1472,Malignancy!$A$2:$B$2019,2)</f>
        <v>1927</v>
      </c>
      <c r="H1472" t="s">
        <v>10441</v>
      </c>
      <c r="I1472" t="s">
        <v>10444</v>
      </c>
    </row>
    <row r="1473" spans="1:9" x14ac:dyDescent="0.25">
      <c r="A1473">
        <f t="shared" si="69"/>
        <v>103</v>
      </c>
      <c r="B1473">
        <f t="shared" si="70"/>
        <v>134</v>
      </c>
      <c r="C1473">
        <f t="shared" si="68"/>
        <v>260</v>
      </c>
      <c r="D1473" t="s">
        <v>7259</v>
      </c>
      <c r="E1473" s="8" t="str">
        <f>VLOOKUP(D1473,'Specimen-Sample'!A$2:L$3024,3)</f>
        <v>PHI</v>
      </c>
      <c r="F1473" s="8">
        <f>VLOOKUP(D1473,'Specimen-Sample'!A$2:O$3024,2)</f>
        <v>1872</v>
      </c>
      <c r="G1473" s="8">
        <f>VLOOKUP(F1473,Malignancy!$A$2:$B$2019,2)</f>
        <v>1927</v>
      </c>
      <c r="H1473" t="s">
        <v>10438</v>
      </c>
      <c r="I1473" t="s">
        <v>10443</v>
      </c>
    </row>
    <row r="1474" spans="1:9" x14ac:dyDescent="0.25">
      <c r="A1474">
        <f t="shared" si="69"/>
        <v>103</v>
      </c>
      <c r="B1474">
        <f t="shared" si="70"/>
        <v>134</v>
      </c>
      <c r="C1474">
        <f t="shared" si="68"/>
        <v>260</v>
      </c>
      <c r="D1474" t="s">
        <v>7259</v>
      </c>
      <c r="E1474" s="8" t="str">
        <f>VLOOKUP(D1474,'Specimen-Sample'!A$2:L$3024,3)</f>
        <v>PHI</v>
      </c>
      <c r="F1474" s="8">
        <f>VLOOKUP(D1474,'Specimen-Sample'!A$2:O$3024,2)</f>
        <v>1872</v>
      </c>
      <c r="G1474" s="8">
        <f>VLOOKUP(F1474,Malignancy!$A$2:$B$2019,2)</f>
        <v>1927</v>
      </c>
      <c r="H1474" t="s">
        <v>10457</v>
      </c>
      <c r="I1474" t="s">
        <v>10450</v>
      </c>
    </row>
    <row r="1475" spans="1:9" x14ac:dyDescent="0.25">
      <c r="A1475">
        <f t="shared" si="69"/>
        <v>103</v>
      </c>
      <c r="B1475">
        <f t="shared" si="70"/>
        <v>134</v>
      </c>
      <c r="C1475">
        <f t="shared" si="68"/>
        <v>260</v>
      </c>
      <c r="D1475" t="s">
        <v>7259</v>
      </c>
      <c r="E1475" s="8" t="str">
        <f>VLOOKUP(D1475,'Specimen-Sample'!A$2:L$3024,3)</f>
        <v>PHI</v>
      </c>
      <c r="F1475" s="8">
        <f>VLOOKUP(D1475,'Specimen-Sample'!A$2:O$3024,2)</f>
        <v>1872</v>
      </c>
      <c r="G1475" s="8">
        <f>VLOOKUP(F1475,Malignancy!$A$2:$B$2019,2)</f>
        <v>1927</v>
      </c>
      <c r="H1475" t="s">
        <v>10442</v>
      </c>
      <c r="I1475" t="s">
        <v>10445</v>
      </c>
    </row>
    <row r="1476" spans="1:9" x14ac:dyDescent="0.25">
      <c r="A1476">
        <f t="shared" si="69"/>
        <v>103</v>
      </c>
      <c r="B1476">
        <f t="shared" si="70"/>
        <v>134</v>
      </c>
      <c r="C1476">
        <f t="shared" ref="C1476:C1539" si="71">IF(D1475&lt;&gt;D1476,C1475+1,C1475)</f>
        <v>260</v>
      </c>
      <c r="D1476" t="s">
        <v>7259</v>
      </c>
      <c r="E1476" s="8" t="str">
        <f>VLOOKUP(D1476,'Specimen-Sample'!A$2:L$3024,3)</f>
        <v>PHI</v>
      </c>
      <c r="F1476" s="8">
        <f>VLOOKUP(D1476,'Specimen-Sample'!A$2:O$3024,2)</f>
        <v>1872</v>
      </c>
      <c r="G1476" s="8">
        <f>VLOOKUP(F1476,Malignancy!$A$2:$B$2019,2)</f>
        <v>1927</v>
      </c>
      <c r="H1476" t="s">
        <v>10439</v>
      </c>
      <c r="I1476" t="s">
        <v>10436</v>
      </c>
    </row>
    <row r="1477" spans="1:9" x14ac:dyDescent="0.25">
      <c r="A1477">
        <f t="shared" si="69"/>
        <v>103</v>
      </c>
      <c r="B1477">
        <f t="shared" si="70"/>
        <v>134</v>
      </c>
      <c r="C1477">
        <f t="shared" si="71"/>
        <v>260</v>
      </c>
      <c r="D1477" t="s">
        <v>7259</v>
      </c>
      <c r="E1477" s="8" t="str">
        <f>VLOOKUP(D1477,'Specimen-Sample'!A$2:L$3024,3)</f>
        <v>PHI</v>
      </c>
      <c r="F1477" s="8">
        <f>VLOOKUP(D1477,'Specimen-Sample'!A$2:O$3024,2)</f>
        <v>1872</v>
      </c>
      <c r="G1477" s="8">
        <f>VLOOKUP(F1477,Malignancy!$A$2:$B$2019,2)</f>
        <v>1927</v>
      </c>
      <c r="H1477" t="s">
        <v>10435</v>
      </c>
      <c r="I1477" t="s">
        <v>10446</v>
      </c>
    </row>
    <row r="1478" spans="1:9" x14ac:dyDescent="0.25">
      <c r="A1478">
        <f t="shared" si="69"/>
        <v>103</v>
      </c>
      <c r="B1478">
        <f t="shared" si="70"/>
        <v>134</v>
      </c>
      <c r="C1478">
        <f t="shared" si="71"/>
        <v>260</v>
      </c>
      <c r="D1478" t="s">
        <v>7259</v>
      </c>
      <c r="E1478" s="8" t="str">
        <f>VLOOKUP(D1478,'Specimen-Sample'!A$2:L$3024,3)</f>
        <v>PHI</v>
      </c>
      <c r="F1478" s="8">
        <f>VLOOKUP(D1478,'Specimen-Sample'!A$2:O$3024,2)</f>
        <v>1872</v>
      </c>
      <c r="G1478" s="8">
        <f>VLOOKUP(F1478,Malignancy!$A$2:$B$2019,2)</f>
        <v>1927</v>
      </c>
      <c r="H1478" t="s">
        <v>10437</v>
      </c>
      <c r="I1478" t="s">
        <v>10456</v>
      </c>
    </row>
    <row r="1479" spans="1:9" x14ac:dyDescent="0.25">
      <c r="A1479">
        <f t="shared" si="69"/>
        <v>103</v>
      </c>
      <c r="B1479">
        <f t="shared" si="70"/>
        <v>134</v>
      </c>
      <c r="C1479">
        <f t="shared" si="71"/>
        <v>260</v>
      </c>
      <c r="D1479" t="s">
        <v>7259</v>
      </c>
      <c r="E1479" s="8" t="str">
        <f>VLOOKUP(D1479,'Specimen-Sample'!A$2:L$3024,3)</f>
        <v>PHI</v>
      </c>
      <c r="F1479" s="8">
        <f>VLOOKUP(D1479,'Specimen-Sample'!A$2:O$3024,2)</f>
        <v>1872</v>
      </c>
      <c r="G1479" s="8">
        <f>VLOOKUP(F1479,Malignancy!$A$2:$B$2019,2)</f>
        <v>1927</v>
      </c>
      <c r="H1479" t="s">
        <v>10459</v>
      </c>
      <c r="I1479" t="s">
        <v>10449</v>
      </c>
    </row>
    <row r="1480" spans="1:9" x14ac:dyDescent="0.25">
      <c r="A1480">
        <f t="shared" si="69"/>
        <v>103</v>
      </c>
      <c r="B1480">
        <f t="shared" si="70"/>
        <v>134</v>
      </c>
      <c r="C1480">
        <f t="shared" si="71"/>
        <v>260</v>
      </c>
      <c r="D1480" t="s">
        <v>7259</v>
      </c>
      <c r="E1480" s="8" t="str">
        <f>VLOOKUP(D1480,'Specimen-Sample'!A$2:L$3024,3)</f>
        <v>PHI</v>
      </c>
      <c r="F1480" s="8">
        <f>VLOOKUP(D1480,'Specimen-Sample'!A$2:O$3024,2)</f>
        <v>1872</v>
      </c>
      <c r="G1480" s="8">
        <f>VLOOKUP(F1480,Malignancy!$A$2:$B$2019,2)</f>
        <v>1927</v>
      </c>
      <c r="H1480" t="s">
        <v>10451</v>
      </c>
      <c r="I1480" t="s">
        <v>10460</v>
      </c>
    </row>
    <row r="1481" spans="1:9" x14ac:dyDescent="0.25">
      <c r="A1481">
        <f t="shared" si="69"/>
        <v>103</v>
      </c>
      <c r="B1481">
        <f t="shared" si="70"/>
        <v>134</v>
      </c>
      <c r="C1481">
        <f t="shared" si="71"/>
        <v>260</v>
      </c>
      <c r="D1481" t="s">
        <v>7259</v>
      </c>
      <c r="E1481" s="8" t="str">
        <f>VLOOKUP(D1481,'Specimen-Sample'!A$2:L$3024,3)</f>
        <v>PHI</v>
      </c>
      <c r="F1481" s="8">
        <f>VLOOKUP(D1481,'Specimen-Sample'!A$2:O$3024,2)</f>
        <v>1872</v>
      </c>
      <c r="G1481" s="8">
        <f>VLOOKUP(F1481,Malignancy!$A$2:$B$2019,2)</f>
        <v>1927</v>
      </c>
      <c r="H1481" t="s">
        <v>10448</v>
      </c>
      <c r="I1481" t="s">
        <v>10455</v>
      </c>
    </row>
    <row r="1482" spans="1:9" x14ac:dyDescent="0.25">
      <c r="A1482">
        <f t="shared" si="69"/>
        <v>103</v>
      </c>
      <c r="B1482">
        <f t="shared" si="70"/>
        <v>134</v>
      </c>
      <c r="C1482">
        <f t="shared" si="71"/>
        <v>260</v>
      </c>
      <c r="D1482" t="s">
        <v>7259</v>
      </c>
      <c r="E1482" s="8" t="str">
        <f>VLOOKUP(D1482,'Specimen-Sample'!A$2:L$3024,3)</f>
        <v>PHI</v>
      </c>
      <c r="F1482" s="8">
        <f>VLOOKUP(D1482,'Specimen-Sample'!A$2:O$3024,2)</f>
        <v>1872</v>
      </c>
      <c r="G1482" s="8">
        <f>VLOOKUP(F1482,Malignancy!$A$2:$B$2019,2)</f>
        <v>1927</v>
      </c>
      <c r="H1482" t="s">
        <v>10458</v>
      </c>
      <c r="I1482" t="s">
        <v>10440</v>
      </c>
    </row>
    <row r="1483" spans="1:9" x14ac:dyDescent="0.25">
      <c r="A1483">
        <f t="shared" si="69"/>
        <v>103</v>
      </c>
      <c r="B1483">
        <f t="shared" si="70"/>
        <v>134</v>
      </c>
      <c r="C1483">
        <f t="shared" si="71"/>
        <v>260</v>
      </c>
      <c r="D1483" t="s">
        <v>7259</v>
      </c>
      <c r="E1483" s="8" t="str">
        <f>VLOOKUP(D1483,'Specimen-Sample'!A$2:L$3024,3)</f>
        <v>PHI</v>
      </c>
      <c r="F1483" s="8">
        <f>VLOOKUP(D1483,'Specimen-Sample'!A$2:O$3024,2)</f>
        <v>1872</v>
      </c>
      <c r="G1483" s="8">
        <f>VLOOKUP(F1483,Malignancy!$A$2:$B$2019,2)</f>
        <v>1927</v>
      </c>
      <c r="H1483" t="s">
        <v>10447</v>
      </c>
      <c r="I1483" t="s">
        <v>10453</v>
      </c>
    </row>
    <row r="1484" spans="1:9" x14ac:dyDescent="0.25">
      <c r="A1484">
        <f t="shared" si="69"/>
        <v>103</v>
      </c>
      <c r="B1484">
        <f t="shared" si="70"/>
        <v>134</v>
      </c>
      <c r="C1484">
        <f t="shared" si="71"/>
        <v>261</v>
      </c>
      <c r="D1484" t="s">
        <v>6005</v>
      </c>
      <c r="E1484" s="8" t="str">
        <f>VLOOKUP(D1484,'Specimen-Sample'!A$2:L$3024,3)</f>
        <v>PHI</v>
      </c>
      <c r="F1484" s="8">
        <f>VLOOKUP(D1484,'Specimen-Sample'!A$2:O$3024,2)</f>
        <v>1399</v>
      </c>
      <c r="G1484" s="8">
        <f>VLOOKUP(F1484,Malignancy!$A$2:$B$2019,2)</f>
        <v>1460</v>
      </c>
      <c r="H1484" t="s">
        <v>11014</v>
      </c>
      <c r="I1484" t="s">
        <v>11008</v>
      </c>
    </row>
    <row r="1485" spans="1:9" x14ac:dyDescent="0.25">
      <c r="A1485">
        <f t="shared" si="69"/>
        <v>103</v>
      </c>
      <c r="B1485">
        <f t="shared" si="70"/>
        <v>134</v>
      </c>
      <c r="C1485">
        <f t="shared" si="71"/>
        <v>261</v>
      </c>
      <c r="D1485" t="s">
        <v>6005</v>
      </c>
      <c r="E1485" s="8" t="str">
        <f>VLOOKUP(D1485,'Specimen-Sample'!A$2:L$3024,3)</f>
        <v>PHI</v>
      </c>
      <c r="F1485" s="8">
        <f>VLOOKUP(D1485,'Specimen-Sample'!A$2:O$3024,2)</f>
        <v>1399</v>
      </c>
      <c r="G1485" s="8">
        <f>VLOOKUP(F1485,Malignancy!$A$2:$B$2019,2)</f>
        <v>1460</v>
      </c>
      <c r="H1485" t="s">
        <v>11017</v>
      </c>
      <c r="I1485" t="s">
        <v>11011</v>
      </c>
    </row>
    <row r="1486" spans="1:9" x14ac:dyDescent="0.25">
      <c r="A1486">
        <f t="shared" si="69"/>
        <v>103</v>
      </c>
      <c r="B1486">
        <f t="shared" si="70"/>
        <v>134</v>
      </c>
      <c r="C1486">
        <f t="shared" si="71"/>
        <v>261</v>
      </c>
      <c r="D1486" t="s">
        <v>6005</v>
      </c>
      <c r="E1486" s="8" t="str">
        <f>VLOOKUP(D1486,'Specimen-Sample'!A$2:L$3024,3)</f>
        <v>PHI</v>
      </c>
      <c r="F1486" s="8">
        <f>VLOOKUP(D1486,'Specimen-Sample'!A$2:O$3024,2)</f>
        <v>1399</v>
      </c>
      <c r="G1486" s="8">
        <f>VLOOKUP(F1486,Malignancy!$A$2:$B$2019,2)</f>
        <v>1460</v>
      </c>
      <c r="H1486" t="s">
        <v>11007</v>
      </c>
      <c r="I1486" t="s">
        <v>11021</v>
      </c>
    </row>
    <row r="1487" spans="1:9" x14ac:dyDescent="0.25">
      <c r="A1487">
        <f t="shared" si="69"/>
        <v>103</v>
      </c>
      <c r="B1487">
        <f t="shared" si="70"/>
        <v>134</v>
      </c>
      <c r="C1487">
        <f t="shared" si="71"/>
        <v>261</v>
      </c>
      <c r="D1487" t="s">
        <v>6005</v>
      </c>
      <c r="E1487" s="8" t="str">
        <f>VLOOKUP(D1487,'Specimen-Sample'!A$2:L$3024,3)</f>
        <v>PHI</v>
      </c>
      <c r="F1487" s="8">
        <f>VLOOKUP(D1487,'Specimen-Sample'!A$2:O$3024,2)</f>
        <v>1399</v>
      </c>
      <c r="G1487" s="8">
        <f>VLOOKUP(F1487,Malignancy!$A$2:$B$2019,2)</f>
        <v>1460</v>
      </c>
      <c r="H1487" t="s">
        <v>11015</v>
      </c>
      <c r="I1487" t="s">
        <v>11018</v>
      </c>
    </row>
    <row r="1488" spans="1:9" x14ac:dyDescent="0.25">
      <c r="A1488">
        <f t="shared" si="69"/>
        <v>103</v>
      </c>
      <c r="B1488">
        <f t="shared" si="70"/>
        <v>134</v>
      </c>
      <c r="C1488">
        <f t="shared" si="71"/>
        <v>261</v>
      </c>
      <c r="D1488" t="s">
        <v>6005</v>
      </c>
      <c r="E1488" s="8" t="str">
        <f>VLOOKUP(D1488,'Specimen-Sample'!A$2:L$3024,3)</f>
        <v>PHI</v>
      </c>
      <c r="F1488" s="8">
        <f>VLOOKUP(D1488,'Specimen-Sample'!A$2:O$3024,2)</f>
        <v>1399</v>
      </c>
      <c r="G1488" s="8">
        <f>VLOOKUP(F1488,Malignancy!$A$2:$B$2019,2)</f>
        <v>1460</v>
      </c>
      <c r="H1488" t="s">
        <v>11019</v>
      </c>
      <c r="I1488" t="s">
        <v>11027</v>
      </c>
    </row>
    <row r="1489" spans="1:9" x14ac:dyDescent="0.25">
      <c r="A1489">
        <f t="shared" si="69"/>
        <v>103</v>
      </c>
      <c r="B1489">
        <f t="shared" si="70"/>
        <v>134</v>
      </c>
      <c r="C1489">
        <f t="shared" si="71"/>
        <v>261</v>
      </c>
      <c r="D1489" t="s">
        <v>6005</v>
      </c>
      <c r="E1489" s="8" t="str">
        <f>VLOOKUP(D1489,'Specimen-Sample'!A$2:L$3024,3)</f>
        <v>PHI</v>
      </c>
      <c r="F1489" s="8">
        <f>VLOOKUP(D1489,'Specimen-Sample'!A$2:O$3024,2)</f>
        <v>1399</v>
      </c>
      <c r="G1489" s="8">
        <f>VLOOKUP(F1489,Malignancy!$A$2:$B$2019,2)</f>
        <v>1460</v>
      </c>
      <c r="H1489" t="s">
        <v>11026</v>
      </c>
      <c r="I1489" t="s">
        <v>11016</v>
      </c>
    </row>
    <row r="1490" spans="1:9" x14ac:dyDescent="0.25">
      <c r="A1490">
        <f t="shared" si="69"/>
        <v>103</v>
      </c>
      <c r="B1490">
        <f t="shared" si="70"/>
        <v>134</v>
      </c>
      <c r="C1490">
        <f t="shared" si="71"/>
        <v>261</v>
      </c>
      <c r="D1490" t="s">
        <v>6005</v>
      </c>
      <c r="E1490" s="8" t="str">
        <f>VLOOKUP(D1490,'Specimen-Sample'!A$2:L$3024,3)</f>
        <v>PHI</v>
      </c>
      <c r="F1490" s="8">
        <f>VLOOKUP(D1490,'Specimen-Sample'!A$2:O$3024,2)</f>
        <v>1399</v>
      </c>
      <c r="G1490" s="8">
        <f>VLOOKUP(F1490,Malignancy!$A$2:$B$2019,2)</f>
        <v>1460</v>
      </c>
      <c r="H1490" t="s">
        <v>11013</v>
      </c>
      <c r="I1490" t="s">
        <v>11023</v>
      </c>
    </row>
    <row r="1491" spans="1:9" x14ac:dyDescent="0.25">
      <c r="A1491">
        <f t="shared" ref="A1491:A1519" si="72">FIND("Sample_",H1491)</f>
        <v>103</v>
      </c>
      <c r="B1491">
        <f t="shared" ref="B1491:B1519" si="73">FIND("/",H1491,A1491)</f>
        <v>134</v>
      </c>
      <c r="C1491">
        <f t="shared" si="71"/>
        <v>261</v>
      </c>
      <c r="D1491" t="s">
        <v>6005</v>
      </c>
      <c r="E1491" s="8" t="str">
        <f>VLOOKUP(D1491,'Specimen-Sample'!A$2:L$3024,3)</f>
        <v>PHI</v>
      </c>
      <c r="F1491" s="8">
        <f>VLOOKUP(D1491,'Specimen-Sample'!A$2:O$3024,2)</f>
        <v>1399</v>
      </c>
      <c r="G1491" s="8">
        <f>VLOOKUP(F1491,Malignancy!$A$2:$B$2019,2)</f>
        <v>1460</v>
      </c>
      <c r="H1491" t="s">
        <v>11010</v>
      </c>
      <c r="I1491" t="s">
        <v>11005</v>
      </c>
    </row>
    <row r="1492" spans="1:9" x14ac:dyDescent="0.25">
      <c r="A1492">
        <f t="shared" si="72"/>
        <v>103</v>
      </c>
      <c r="B1492">
        <f t="shared" si="73"/>
        <v>134</v>
      </c>
      <c r="C1492">
        <f t="shared" si="71"/>
        <v>261</v>
      </c>
      <c r="D1492" t="s">
        <v>6005</v>
      </c>
      <c r="E1492" s="8" t="str">
        <f>VLOOKUP(D1492,'Specimen-Sample'!A$2:L$3024,3)</f>
        <v>PHI</v>
      </c>
      <c r="F1492" s="8">
        <f>VLOOKUP(D1492,'Specimen-Sample'!A$2:O$3024,2)</f>
        <v>1399</v>
      </c>
      <c r="G1492" s="8">
        <f>VLOOKUP(F1492,Malignancy!$A$2:$B$2019,2)</f>
        <v>1460</v>
      </c>
      <c r="H1492" t="s">
        <v>11025</v>
      </c>
      <c r="I1492" t="s">
        <v>11028</v>
      </c>
    </row>
    <row r="1493" spans="1:9" x14ac:dyDescent="0.25">
      <c r="A1493">
        <f t="shared" si="72"/>
        <v>103</v>
      </c>
      <c r="B1493">
        <f t="shared" si="73"/>
        <v>134</v>
      </c>
      <c r="C1493">
        <f t="shared" si="71"/>
        <v>261</v>
      </c>
      <c r="D1493" t="s">
        <v>6005</v>
      </c>
      <c r="E1493" s="8" t="str">
        <f>VLOOKUP(D1493,'Specimen-Sample'!A$2:L$3024,3)</f>
        <v>PHI</v>
      </c>
      <c r="F1493" s="8">
        <f>VLOOKUP(D1493,'Specimen-Sample'!A$2:O$3024,2)</f>
        <v>1399</v>
      </c>
      <c r="G1493" s="8">
        <f>VLOOKUP(F1493,Malignancy!$A$2:$B$2019,2)</f>
        <v>1460</v>
      </c>
      <c r="H1493" t="s">
        <v>11022</v>
      </c>
      <c r="I1493" t="s">
        <v>11012</v>
      </c>
    </row>
    <row r="1494" spans="1:9" x14ac:dyDescent="0.25">
      <c r="A1494">
        <f t="shared" si="72"/>
        <v>103</v>
      </c>
      <c r="B1494">
        <f t="shared" si="73"/>
        <v>134</v>
      </c>
      <c r="C1494">
        <f t="shared" si="71"/>
        <v>261</v>
      </c>
      <c r="D1494" t="s">
        <v>6005</v>
      </c>
      <c r="E1494" s="8" t="str">
        <f>VLOOKUP(D1494,'Specimen-Sample'!A$2:L$3024,3)</f>
        <v>PHI</v>
      </c>
      <c r="F1494" s="8">
        <f>VLOOKUP(D1494,'Specimen-Sample'!A$2:O$3024,2)</f>
        <v>1399</v>
      </c>
      <c r="G1494" s="8">
        <f>VLOOKUP(F1494,Malignancy!$A$2:$B$2019,2)</f>
        <v>1460</v>
      </c>
      <c r="H1494" t="s">
        <v>11020</v>
      </c>
      <c r="I1494" t="s">
        <v>11024</v>
      </c>
    </row>
    <row r="1495" spans="1:9" x14ac:dyDescent="0.25">
      <c r="A1495">
        <f t="shared" si="72"/>
        <v>103</v>
      </c>
      <c r="B1495">
        <f t="shared" si="73"/>
        <v>134</v>
      </c>
      <c r="C1495">
        <f t="shared" si="71"/>
        <v>261</v>
      </c>
      <c r="D1495" t="s">
        <v>6005</v>
      </c>
      <c r="E1495" s="8" t="str">
        <f>VLOOKUP(D1495,'Specimen-Sample'!A$2:L$3024,3)</f>
        <v>PHI</v>
      </c>
      <c r="F1495" s="8">
        <f>VLOOKUP(D1495,'Specimen-Sample'!A$2:O$3024,2)</f>
        <v>1399</v>
      </c>
      <c r="G1495" s="8">
        <f>VLOOKUP(F1495,Malignancy!$A$2:$B$2019,2)</f>
        <v>1460</v>
      </c>
      <c r="H1495" t="s">
        <v>11006</v>
      </c>
      <c r="I1495" t="s">
        <v>11009</v>
      </c>
    </row>
    <row r="1496" spans="1:9" x14ac:dyDescent="0.25">
      <c r="A1496">
        <f t="shared" si="72"/>
        <v>103</v>
      </c>
      <c r="B1496">
        <f t="shared" si="73"/>
        <v>133</v>
      </c>
      <c r="C1496">
        <f t="shared" si="71"/>
        <v>262</v>
      </c>
      <c r="D1496" t="s">
        <v>7855</v>
      </c>
      <c r="E1496" s="8" t="e">
        <f>VLOOKUP(D1496,'Specimen-Sample'!A$2:L$3024,3)</f>
        <v>#N/A</v>
      </c>
      <c r="F1496" s="8">
        <f>VLOOKUP(D1496,'Specimen-Sample'!A$2:O$3024,2)</f>
        <v>2145</v>
      </c>
      <c r="G1496" s="8">
        <f>VLOOKUP(F1496,Malignancy!$A$2:$B$2019,2)</f>
        <v>2108</v>
      </c>
      <c r="H1496" t="s">
        <v>10967</v>
      </c>
      <c r="I1496" t="s">
        <v>10970</v>
      </c>
    </row>
    <row r="1497" spans="1:9" x14ac:dyDescent="0.25">
      <c r="A1497">
        <f t="shared" si="72"/>
        <v>103</v>
      </c>
      <c r="B1497">
        <f t="shared" si="73"/>
        <v>133</v>
      </c>
      <c r="C1497">
        <f t="shared" si="71"/>
        <v>262</v>
      </c>
      <c r="D1497" t="s">
        <v>7855</v>
      </c>
      <c r="E1497" s="8" t="e">
        <f>VLOOKUP(D1497,'Specimen-Sample'!A$2:L$3024,3)</f>
        <v>#N/A</v>
      </c>
      <c r="F1497" s="8">
        <f>VLOOKUP(D1497,'Specimen-Sample'!A$2:O$3024,2)</f>
        <v>2145</v>
      </c>
      <c r="G1497" s="8">
        <f>VLOOKUP(F1497,Malignancy!$A$2:$B$2019,2)</f>
        <v>2108</v>
      </c>
      <c r="H1497" t="s">
        <v>10978</v>
      </c>
      <c r="I1497" t="s">
        <v>10976</v>
      </c>
    </row>
    <row r="1498" spans="1:9" x14ac:dyDescent="0.25">
      <c r="A1498">
        <f t="shared" si="72"/>
        <v>103</v>
      </c>
      <c r="B1498">
        <f t="shared" si="73"/>
        <v>133</v>
      </c>
      <c r="C1498">
        <f t="shared" si="71"/>
        <v>262</v>
      </c>
      <c r="D1498" t="s">
        <v>7855</v>
      </c>
      <c r="E1498" s="8" t="e">
        <f>VLOOKUP(D1498,'Specimen-Sample'!A$2:L$3024,3)</f>
        <v>#N/A</v>
      </c>
      <c r="F1498" s="8">
        <f>VLOOKUP(D1498,'Specimen-Sample'!A$2:O$3024,2)</f>
        <v>2145</v>
      </c>
      <c r="G1498" s="8">
        <f>VLOOKUP(F1498,Malignancy!$A$2:$B$2019,2)</f>
        <v>2108</v>
      </c>
      <c r="H1498" t="s">
        <v>10972</v>
      </c>
      <c r="I1498" t="s">
        <v>10974</v>
      </c>
    </row>
    <row r="1499" spans="1:9" x14ac:dyDescent="0.25">
      <c r="A1499">
        <f t="shared" si="72"/>
        <v>103</v>
      </c>
      <c r="B1499">
        <f t="shared" si="73"/>
        <v>133</v>
      </c>
      <c r="C1499">
        <f t="shared" si="71"/>
        <v>262</v>
      </c>
      <c r="D1499" t="s">
        <v>7855</v>
      </c>
      <c r="E1499" s="8" t="e">
        <f>VLOOKUP(D1499,'Specimen-Sample'!A$2:L$3024,3)</f>
        <v>#N/A</v>
      </c>
      <c r="F1499" s="8">
        <f>VLOOKUP(D1499,'Specimen-Sample'!A$2:O$3024,2)</f>
        <v>2145</v>
      </c>
      <c r="G1499" s="8">
        <f>VLOOKUP(F1499,Malignancy!$A$2:$B$2019,2)</f>
        <v>2108</v>
      </c>
      <c r="H1499" t="s">
        <v>10964</v>
      </c>
      <c r="I1499" t="s">
        <v>10971</v>
      </c>
    </row>
    <row r="1500" spans="1:9" x14ac:dyDescent="0.25">
      <c r="A1500">
        <f t="shared" si="72"/>
        <v>103</v>
      </c>
      <c r="B1500">
        <f t="shared" si="73"/>
        <v>133</v>
      </c>
      <c r="C1500">
        <f t="shared" si="71"/>
        <v>262</v>
      </c>
      <c r="D1500" t="s">
        <v>7855</v>
      </c>
      <c r="E1500" s="8" t="e">
        <f>VLOOKUP(D1500,'Specimen-Sample'!A$2:L$3024,3)</f>
        <v>#N/A</v>
      </c>
      <c r="F1500" s="8">
        <f>VLOOKUP(D1500,'Specimen-Sample'!A$2:O$3024,2)</f>
        <v>2145</v>
      </c>
      <c r="G1500" s="8">
        <f>VLOOKUP(F1500,Malignancy!$A$2:$B$2019,2)</f>
        <v>2108</v>
      </c>
      <c r="H1500" t="s">
        <v>10963</v>
      </c>
      <c r="I1500" t="s">
        <v>10961</v>
      </c>
    </row>
    <row r="1501" spans="1:9" x14ac:dyDescent="0.25">
      <c r="A1501">
        <f t="shared" si="72"/>
        <v>103</v>
      </c>
      <c r="B1501">
        <f t="shared" si="73"/>
        <v>133</v>
      </c>
      <c r="C1501">
        <f t="shared" si="71"/>
        <v>262</v>
      </c>
      <c r="D1501" t="s">
        <v>7855</v>
      </c>
      <c r="E1501" s="8" t="e">
        <f>VLOOKUP(D1501,'Specimen-Sample'!A$2:L$3024,3)</f>
        <v>#N/A</v>
      </c>
      <c r="F1501" s="8">
        <f>VLOOKUP(D1501,'Specimen-Sample'!A$2:O$3024,2)</f>
        <v>2145</v>
      </c>
      <c r="G1501" s="8">
        <f>VLOOKUP(F1501,Malignancy!$A$2:$B$2019,2)</f>
        <v>2108</v>
      </c>
      <c r="H1501" t="s">
        <v>10982</v>
      </c>
      <c r="I1501" t="s">
        <v>10969</v>
      </c>
    </row>
    <row r="1502" spans="1:9" x14ac:dyDescent="0.25">
      <c r="A1502">
        <f t="shared" si="72"/>
        <v>103</v>
      </c>
      <c r="B1502">
        <f t="shared" si="73"/>
        <v>133</v>
      </c>
      <c r="C1502">
        <f t="shared" si="71"/>
        <v>262</v>
      </c>
      <c r="D1502" t="s">
        <v>7855</v>
      </c>
      <c r="E1502" s="8" t="e">
        <f>VLOOKUP(D1502,'Specimen-Sample'!A$2:L$3024,3)</f>
        <v>#N/A</v>
      </c>
      <c r="F1502" s="8">
        <f>VLOOKUP(D1502,'Specimen-Sample'!A$2:O$3024,2)</f>
        <v>2145</v>
      </c>
      <c r="G1502" s="8">
        <f>VLOOKUP(F1502,Malignancy!$A$2:$B$2019,2)</f>
        <v>2108</v>
      </c>
      <c r="H1502" t="s">
        <v>10977</v>
      </c>
      <c r="I1502" t="s">
        <v>10965</v>
      </c>
    </row>
    <row r="1503" spans="1:9" x14ac:dyDescent="0.25">
      <c r="A1503">
        <f t="shared" si="72"/>
        <v>103</v>
      </c>
      <c r="B1503">
        <f t="shared" si="73"/>
        <v>133</v>
      </c>
      <c r="C1503">
        <f t="shared" si="71"/>
        <v>262</v>
      </c>
      <c r="D1503" t="s">
        <v>7855</v>
      </c>
      <c r="E1503" s="8" t="e">
        <f>VLOOKUP(D1503,'Specimen-Sample'!A$2:L$3024,3)</f>
        <v>#N/A</v>
      </c>
      <c r="F1503" s="8">
        <f>VLOOKUP(D1503,'Specimen-Sample'!A$2:O$3024,2)</f>
        <v>2145</v>
      </c>
      <c r="G1503" s="8">
        <f>VLOOKUP(F1503,Malignancy!$A$2:$B$2019,2)</f>
        <v>2108</v>
      </c>
      <c r="H1503" t="s">
        <v>10981</v>
      </c>
      <c r="I1503" t="s">
        <v>10975</v>
      </c>
    </row>
    <row r="1504" spans="1:9" x14ac:dyDescent="0.25">
      <c r="A1504">
        <f t="shared" si="72"/>
        <v>103</v>
      </c>
      <c r="B1504">
        <f t="shared" si="73"/>
        <v>133</v>
      </c>
      <c r="C1504">
        <f t="shared" si="71"/>
        <v>262</v>
      </c>
      <c r="D1504" t="s">
        <v>7855</v>
      </c>
      <c r="E1504" s="8" t="e">
        <f>VLOOKUP(D1504,'Specimen-Sample'!A$2:L$3024,3)</f>
        <v>#N/A</v>
      </c>
      <c r="F1504" s="8">
        <f>VLOOKUP(D1504,'Specimen-Sample'!A$2:O$3024,2)</f>
        <v>2145</v>
      </c>
      <c r="G1504" s="8">
        <f>VLOOKUP(F1504,Malignancy!$A$2:$B$2019,2)</f>
        <v>2108</v>
      </c>
      <c r="H1504" t="s">
        <v>10973</v>
      </c>
      <c r="I1504" t="s">
        <v>10979</v>
      </c>
    </row>
    <row r="1505" spans="1:9" x14ac:dyDescent="0.25">
      <c r="A1505">
        <f t="shared" si="72"/>
        <v>103</v>
      </c>
      <c r="B1505">
        <f t="shared" si="73"/>
        <v>133</v>
      </c>
      <c r="C1505">
        <f t="shared" si="71"/>
        <v>262</v>
      </c>
      <c r="D1505" t="s">
        <v>7855</v>
      </c>
      <c r="E1505" s="8" t="e">
        <f>VLOOKUP(D1505,'Specimen-Sample'!A$2:L$3024,3)</f>
        <v>#N/A</v>
      </c>
      <c r="F1505" s="8">
        <f>VLOOKUP(D1505,'Specimen-Sample'!A$2:O$3024,2)</f>
        <v>2145</v>
      </c>
      <c r="G1505" s="8">
        <f>VLOOKUP(F1505,Malignancy!$A$2:$B$2019,2)</f>
        <v>2108</v>
      </c>
      <c r="H1505" t="s">
        <v>10962</v>
      </c>
      <c r="I1505" t="s">
        <v>10966</v>
      </c>
    </row>
    <row r="1506" spans="1:9" x14ac:dyDescent="0.25">
      <c r="A1506">
        <f t="shared" si="72"/>
        <v>103</v>
      </c>
      <c r="B1506">
        <f t="shared" si="73"/>
        <v>133</v>
      </c>
      <c r="C1506">
        <f t="shared" si="71"/>
        <v>262</v>
      </c>
      <c r="D1506" t="s">
        <v>7855</v>
      </c>
      <c r="E1506" s="8" t="e">
        <f>VLOOKUP(D1506,'Specimen-Sample'!A$2:L$3024,3)</f>
        <v>#N/A</v>
      </c>
      <c r="F1506" s="8">
        <f>VLOOKUP(D1506,'Specimen-Sample'!A$2:O$3024,2)</f>
        <v>2145</v>
      </c>
      <c r="G1506" s="8">
        <f>VLOOKUP(F1506,Malignancy!$A$2:$B$2019,2)</f>
        <v>2108</v>
      </c>
      <c r="H1506" t="s">
        <v>10968</v>
      </c>
      <c r="I1506" t="s">
        <v>10980</v>
      </c>
    </row>
    <row r="1507" spans="1:9" x14ac:dyDescent="0.25">
      <c r="A1507">
        <f t="shared" si="72"/>
        <v>103</v>
      </c>
      <c r="B1507">
        <f t="shared" si="73"/>
        <v>133</v>
      </c>
      <c r="C1507">
        <f t="shared" si="71"/>
        <v>263</v>
      </c>
      <c r="D1507" t="s">
        <v>8751</v>
      </c>
      <c r="E1507" s="8" t="e">
        <f>VLOOKUP(D1507,'Specimen-Sample'!A$2:L$3024,3)</f>
        <v>#N/A</v>
      </c>
      <c r="F1507" s="8">
        <f>VLOOKUP(D1507,'Specimen-Sample'!A$2:O$3024,2)</f>
        <v>2539</v>
      </c>
      <c r="G1507" s="8">
        <f>VLOOKUP(F1507,Malignancy!$A$2:$B$2019,2)</f>
        <v>2108</v>
      </c>
      <c r="H1507" t="s">
        <v>11052</v>
      </c>
      <c r="I1507" t="s">
        <v>11053</v>
      </c>
    </row>
    <row r="1508" spans="1:9" x14ac:dyDescent="0.25">
      <c r="A1508">
        <f t="shared" si="72"/>
        <v>103</v>
      </c>
      <c r="B1508">
        <f t="shared" si="73"/>
        <v>133</v>
      </c>
      <c r="C1508">
        <f t="shared" si="71"/>
        <v>263</v>
      </c>
      <c r="D1508" t="s">
        <v>8751</v>
      </c>
      <c r="E1508" s="8" t="e">
        <f>VLOOKUP(D1508,'Specimen-Sample'!A$2:L$3024,3)</f>
        <v>#N/A</v>
      </c>
      <c r="F1508" s="8">
        <f>VLOOKUP(D1508,'Specimen-Sample'!A$2:O$3024,2)</f>
        <v>2539</v>
      </c>
      <c r="G1508" s="8">
        <f>VLOOKUP(F1508,Malignancy!$A$2:$B$2019,2)</f>
        <v>2108</v>
      </c>
      <c r="H1508" t="s">
        <v>11031</v>
      </c>
      <c r="I1508" t="s">
        <v>11036</v>
      </c>
    </row>
    <row r="1509" spans="1:9" x14ac:dyDescent="0.25">
      <c r="A1509">
        <f t="shared" si="72"/>
        <v>103</v>
      </c>
      <c r="B1509">
        <f t="shared" si="73"/>
        <v>133</v>
      </c>
      <c r="C1509">
        <f t="shared" si="71"/>
        <v>263</v>
      </c>
      <c r="D1509" t="s">
        <v>8751</v>
      </c>
      <c r="E1509" s="8" t="e">
        <f>VLOOKUP(D1509,'Specimen-Sample'!A$2:L$3024,3)</f>
        <v>#N/A</v>
      </c>
      <c r="F1509" s="8">
        <f>VLOOKUP(D1509,'Specimen-Sample'!A$2:O$3024,2)</f>
        <v>2539</v>
      </c>
      <c r="G1509" s="8">
        <f>VLOOKUP(F1509,Malignancy!$A$2:$B$2019,2)</f>
        <v>2108</v>
      </c>
      <c r="H1509" t="s">
        <v>11054</v>
      </c>
      <c r="I1509" t="s">
        <v>11038</v>
      </c>
    </row>
    <row r="1510" spans="1:9" x14ac:dyDescent="0.25">
      <c r="A1510">
        <f t="shared" si="72"/>
        <v>103</v>
      </c>
      <c r="B1510">
        <f t="shared" si="73"/>
        <v>133</v>
      </c>
      <c r="C1510">
        <f t="shared" si="71"/>
        <v>263</v>
      </c>
      <c r="D1510" t="s">
        <v>8751</v>
      </c>
      <c r="E1510" s="8" t="e">
        <f>VLOOKUP(D1510,'Specimen-Sample'!A$2:L$3024,3)</f>
        <v>#N/A</v>
      </c>
      <c r="F1510" s="8">
        <f>VLOOKUP(D1510,'Specimen-Sample'!A$2:O$3024,2)</f>
        <v>2539</v>
      </c>
      <c r="G1510" s="8">
        <f>VLOOKUP(F1510,Malignancy!$A$2:$B$2019,2)</f>
        <v>2108</v>
      </c>
      <c r="H1510" t="s">
        <v>11029</v>
      </c>
      <c r="I1510" t="s">
        <v>11048</v>
      </c>
    </row>
    <row r="1511" spans="1:9" x14ac:dyDescent="0.25">
      <c r="A1511">
        <f t="shared" si="72"/>
        <v>103</v>
      </c>
      <c r="B1511">
        <f t="shared" si="73"/>
        <v>133</v>
      </c>
      <c r="C1511">
        <f t="shared" si="71"/>
        <v>263</v>
      </c>
      <c r="D1511" t="s">
        <v>8751</v>
      </c>
      <c r="E1511" s="8" t="e">
        <f>VLOOKUP(D1511,'Specimen-Sample'!A$2:L$3024,3)</f>
        <v>#N/A</v>
      </c>
      <c r="F1511" s="8">
        <f>VLOOKUP(D1511,'Specimen-Sample'!A$2:O$3024,2)</f>
        <v>2539</v>
      </c>
      <c r="G1511" s="8">
        <f>VLOOKUP(F1511,Malignancy!$A$2:$B$2019,2)</f>
        <v>2108</v>
      </c>
      <c r="H1511" t="s">
        <v>11046</v>
      </c>
      <c r="I1511" t="s">
        <v>11045</v>
      </c>
    </row>
    <row r="1512" spans="1:9" x14ac:dyDescent="0.25">
      <c r="A1512">
        <f t="shared" si="72"/>
        <v>103</v>
      </c>
      <c r="B1512">
        <f t="shared" si="73"/>
        <v>133</v>
      </c>
      <c r="C1512">
        <f t="shared" si="71"/>
        <v>263</v>
      </c>
      <c r="D1512" t="s">
        <v>8751</v>
      </c>
      <c r="E1512" s="8" t="e">
        <f>VLOOKUP(D1512,'Specimen-Sample'!A$2:L$3024,3)</f>
        <v>#N/A</v>
      </c>
      <c r="F1512" s="8">
        <f>VLOOKUP(D1512,'Specimen-Sample'!A$2:O$3024,2)</f>
        <v>2539</v>
      </c>
      <c r="G1512" s="8">
        <f>VLOOKUP(F1512,Malignancy!$A$2:$B$2019,2)</f>
        <v>2108</v>
      </c>
      <c r="H1512" t="s">
        <v>11040</v>
      </c>
      <c r="I1512" t="s">
        <v>11035</v>
      </c>
    </row>
    <row r="1513" spans="1:9" x14ac:dyDescent="0.25">
      <c r="A1513">
        <f t="shared" si="72"/>
        <v>103</v>
      </c>
      <c r="B1513">
        <f t="shared" si="73"/>
        <v>133</v>
      </c>
      <c r="C1513">
        <f t="shared" si="71"/>
        <v>263</v>
      </c>
      <c r="D1513" t="s">
        <v>8751</v>
      </c>
      <c r="E1513" s="8" t="e">
        <f>VLOOKUP(D1513,'Specimen-Sample'!A$2:L$3024,3)</f>
        <v>#N/A</v>
      </c>
      <c r="F1513" s="8">
        <f>VLOOKUP(D1513,'Specimen-Sample'!A$2:O$3024,2)</f>
        <v>2539</v>
      </c>
      <c r="G1513" s="8">
        <f>VLOOKUP(F1513,Malignancy!$A$2:$B$2019,2)</f>
        <v>2108</v>
      </c>
      <c r="H1513" t="s">
        <v>11049</v>
      </c>
      <c r="I1513" t="s">
        <v>11037</v>
      </c>
    </row>
    <row r="1514" spans="1:9" x14ac:dyDescent="0.25">
      <c r="A1514">
        <f t="shared" si="72"/>
        <v>103</v>
      </c>
      <c r="B1514">
        <f t="shared" si="73"/>
        <v>133</v>
      </c>
      <c r="C1514">
        <f t="shared" si="71"/>
        <v>263</v>
      </c>
      <c r="D1514" t="s">
        <v>8751</v>
      </c>
      <c r="E1514" s="8" t="e">
        <f>VLOOKUP(D1514,'Specimen-Sample'!A$2:L$3024,3)</f>
        <v>#N/A</v>
      </c>
      <c r="F1514" s="8">
        <f>VLOOKUP(D1514,'Specimen-Sample'!A$2:O$3024,2)</f>
        <v>2539</v>
      </c>
      <c r="G1514" s="8">
        <f>VLOOKUP(F1514,Malignancy!$A$2:$B$2019,2)</f>
        <v>2108</v>
      </c>
      <c r="H1514" t="s">
        <v>11030</v>
      </c>
      <c r="I1514" t="s">
        <v>11050</v>
      </c>
    </row>
    <row r="1515" spans="1:9" x14ac:dyDescent="0.25">
      <c r="A1515">
        <f t="shared" si="72"/>
        <v>103</v>
      </c>
      <c r="B1515">
        <f t="shared" si="73"/>
        <v>133</v>
      </c>
      <c r="C1515">
        <f t="shared" si="71"/>
        <v>263</v>
      </c>
      <c r="D1515" t="s">
        <v>8751</v>
      </c>
      <c r="E1515" s="8" t="e">
        <f>VLOOKUP(D1515,'Specimen-Sample'!A$2:L$3024,3)</f>
        <v>#N/A</v>
      </c>
      <c r="F1515" s="8">
        <f>VLOOKUP(D1515,'Specimen-Sample'!A$2:O$3024,2)</f>
        <v>2539</v>
      </c>
      <c r="G1515" s="8">
        <f>VLOOKUP(F1515,Malignancy!$A$2:$B$2019,2)</f>
        <v>2108</v>
      </c>
      <c r="H1515" t="s">
        <v>11051</v>
      </c>
      <c r="I1515" t="s">
        <v>11039</v>
      </c>
    </row>
    <row r="1516" spans="1:9" x14ac:dyDescent="0.25">
      <c r="A1516">
        <f t="shared" si="72"/>
        <v>103</v>
      </c>
      <c r="B1516">
        <f t="shared" si="73"/>
        <v>133</v>
      </c>
      <c r="C1516">
        <f t="shared" si="71"/>
        <v>263</v>
      </c>
      <c r="D1516" t="s">
        <v>8751</v>
      </c>
      <c r="E1516" s="8" t="e">
        <f>VLOOKUP(D1516,'Specimen-Sample'!A$2:L$3024,3)</f>
        <v>#N/A</v>
      </c>
      <c r="F1516" s="8">
        <f>VLOOKUP(D1516,'Specimen-Sample'!A$2:O$3024,2)</f>
        <v>2539</v>
      </c>
      <c r="G1516" s="8">
        <f>VLOOKUP(F1516,Malignancy!$A$2:$B$2019,2)</f>
        <v>2108</v>
      </c>
      <c r="H1516" t="s">
        <v>11034</v>
      </c>
      <c r="I1516" t="s">
        <v>11042</v>
      </c>
    </row>
    <row r="1517" spans="1:9" x14ac:dyDescent="0.25">
      <c r="A1517">
        <f t="shared" si="72"/>
        <v>103</v>
      </c>
      <c r="B1517">
        <f t="shared" si="73"/>
        <v>133</v>
      </c>
      <c r="C1517">
        <f t="shared" si="71"/>
        <v>263</v>
      </c>
      <c r="D1517" t="s">
        <v>8751</v>
      </c>
      <c r="E1517" s="8" t="e">
        <f>VLOOKUP(D1517,'Specimen-Sample'!A$2:L$3024,3)</f>
        <v>#N/A</v>
      </c>
      <c r="F1517" s="8">
        <f>VLOOKUP(D1517,'Specimen-Sample'!A$2:O$3024,2)</f>
        <v>2539</v>
      </c>
      <c r="G1517" s="8">
        <f>VLOOKUP(F1517,Malignancy!$A$2:$B$2019,2)</f>
        <v>2108</v>
      </c>
      <c r="H1517" t="s">
        <v>11033</v>
      </c>
      <c r="I1517" t="s">
        <v>11047</v>
      </c>
    </row>
    <row r="1518" spans="1:9" x14ac:dyDescent="0.25">
      <c r="A1518">
        <f t="shared" si="72"/>
        <v>103</v>
      </c>
      <c r="B1518">
        <f t="shared" si="73"/>
        <v>133</v>
      </c>
      <c r="C1518">
        <f t="shared" si="71"/>
        <v>263</v>
      </c>
      <c r="D1518" t="s">
        <v>8751</v>
      </c>
      <c r="E1518" s="8" t="e">
        <f>VLOOKUP(D1518,'Specimen-Sample'!A$2:L$3024,3)</f>
        <v>#N/A</v>
      </c>
      <c r="F1518" s="8">
        <f>VLOOKUP(D1518,'Specimen-Sample'!A$2:O$3024,2)</f>
        <v>2539</v>
      </c>
      <c r="G1518" s="8">
        <f>VLOOKUP(F1518,Malignancy!$A$2:$B$2019,2)</f>
        <v>2108</v>
      </c>
      <c r="H1518" t="s">
        <v>11044</v>
      </c>
      <c r="I1518" t="s">
        <v>11043</v>
      </c>
    </row>
    <row r="1519" spans="1:9" x14ac:dyDescent="0.25">
      <c r="A1519">
        <f t="shared" si="72"/>
        <v>103</v>
      </c>
      <c r="B1519">
        <f t="shared" si="73"/>
        <v>133</v>
      </c>
      <c r="C1519">
        <f t="shared" si="71"/>
        <v>263</v>
      </c>
      <c r="D1519" t="s">
        <v>8751</v>
      </c>
      <c r="E1519" s="8" t="e">
        <f>VLOOKUP(D1519,'Specimen-Sample'!A$2:L$3024,3)</f>
        <v>#N/A</v>
      </c>
      <c r="F1519" s="8">
        <f>VLOOKUP(D1519,'Specimen-Sample'!A$2:O$3024,2)</f>
        <v>2539</v>
      </c>
      <c r="G1519" s="8">
        <f>VLOOKUP(F1519,Malignancy!$A$2:$B$2019,2)</f>
        <v>2108</v>
      </c>
      <c r="H1519" t="s">
        <v>11041</v>
      </c>
      <c r="I1519" t="s">
        <v>11032</v>
      </c>
    </row>
    <row r="1520" spans="1:9" x14ac:dyDescent="0.25">
      <c r="A1520">
        <f t="shared" ref="A1520:A1583" si="74">FIND("Sample_",H1520)</f>
        <v>103</v>
      </c>
      <c r="B1520">
        <f t="shared" ref="B1520:B1583" si="75">FIND("/",H1520,A1520)</f>
        <v>134</v>
      </c>
      <c r="C1520">
        <f t="shared" si="71"/>
        <v>264</v>
      </c>
      <c r="D1520" t="s">
        <v>8370</v>
      </c>
      <c r="E1520" s="8" t="e">
        <f>VLOOKUP(D1520,'Specimen-Sample'!A$2:L$3024,3)</f>
        <v>#N/A</v>
      </c>
      <c r="F1520" s="8">
        <f>VLOOKUP(D1520,'Specimen-Sample'!A$2:O$3024,2)</f>
        <v>2370</v>
      </c>
      <c r="G1520" s="8">
        <f>VLOOKUP(F1520,Malignancy!$A$2:$B$2019,2)</f>
        <v>2108</v>
      </c>
      <c r="H1520" t="s">
        <v>13802</v>
      </c>
      <c r="I1520" t="s">
        <v>13801</v>
      </c>
    </row>
    <row r="1521" spans="1:9" x14ac:dyDescent="0.25">
      <c r="A1521">
        <f t="shared" si="74"/>
        <v>103</v>
      </c>
      <c r="B1521">
        <f t="shared" si="75"/>
        <v>134</v>
      </c>
      <c r="C1521">
        <f t="shared" si="71"/>
        <v>264</v>
      </c>
      <c r="D1521" t="s">
        <v>8370</v>
      </c>
      <c r="E1521" s="8" t="e">
        <f>VLOOKUP(D1521,'Specimen-Sample'!A$2:L$3024,3)</f>
        <v>#N/A</v>
      </c>
      <c r="F1521" s="8">
        <f>VLOOKUP(D1521,'Specimen-Sample'!A$2:O$3024,2)</f>
        <v>2370</v>
      </c>
      <c r="G1521" s="8">
        <f>VLOOKUP(F1521,Malignancy!$A$2:$B$2019,2)</f>
        <v>2108</v>
      </c>
      <c r="H1521" t="s">
        <v>13806</v>
      </c>
      <c r="I1521" t="s">
        <v>13807</v>
      </c>
    </row>
    <row r="1522" spans="1:9" x14ac:dyDescent="0.25">
      <c r="A1522">
        <f t="shared" si="74"/>
        <v>103</v>
      </c>
      <c r="B1522">
        <f t="shared" si="75"/>
        <v>134</v>
      </c>
      <c r="C1522">
        <f t="shared" si="71"/>
        <v>264</v>
      </c>
      <c r="D1522" t="s">
        <v>8370</v>
      </c>
      <c r="E1522" s="8" t="e">
        <f>VLOOKUP(D1522,'Specimen-Sample'!A$2:L$3024,3)</f>
        <v>#N/A</v>
      </c>
      <c r="F1522" s="8">
        <f>VLOOKUP(D1522,'Specimen-Sample'!A$2:O$3024,2)</f>
        <v>2370</v>
      </c>
      <c r="G1522" s="8">
        <f>VLOOKUP(F1522,Malignancy!$A$2:$B$2019,2)</f>
        <v>2108</v>
      </c>
      <c r="H1522" t="s">
        <v>13815</v>
      </c>
      <c r="I1522" t="s">
        <v>13812</v>
      </c>
    </row>
    <row r="1523" spans="1:9" x14ac:dyDescent="0.25">
      <c r="A1523">
        <f t="shared" si="74"/>
        <v>103</v>
      </c>
      <c r="B1523">
        <f t="shared" si="75"/>
        <v>134</v>
      </c>
      <c r="C1523">
        <f t="shared" si="71"/>
        <v>264</v>
      </c>
      <c r="D1523" t="s">
        <v>8370</v>
      </c>
      <c r="E1523" s="8" t="e">
        <f>VLOOKUP(D1523,'Specimen-Sample'!A$2:L$3024,3)</f>
        <v>#N/A</v>
      </c>
      <c r="F1523" s="8">
        <f>VLOOKUP(D1523,'Specimen-Sample'!A$2:O$3024,2)</f>
        <v>2370</v>
      </c>
      <c r="G1523" s="8">
        <f>VLOOKUP(F1523,Malignancy!$A$2:$B$2019,2)</f>
        <v>2108</v>
      </c>
      <c r="H1523" t="s">
        <v>13820</v>
      </c>
      <c r="I1523" t="s">
        <v>13811</v>
      </c>
    </row>
    <row r="1524" spans="1:9" x14ac:dyDescent="0.25">
      <c r="A1524">
        <f t="shared" si="74"/>
        <v>103</v>
      </c>
      <c r="B1524">
        <f t="shared" si="75"/>
        <v>134</v>
      </c>
      <c r="C1524">
        <f t="shared" si="71"/>
        <v>264</v>
      </c>
      <c r="D1524" t="s">
        <v>8370</v>
      </c>
      <c r="E1524" s="8" t="e">
        <f>VLOOKUP(D1524,'Specimen-Sample'!A$2:L$3024,3)</f>
        <v>#N/A</v>
      </c>
      <c r="F1524" s="8">
        <f>VLOOKUP(D1524,'Specimen-Sample'!A$2:O$3024,2)</f>
        <v>2370</v>
      </c>
      <c r="G1524" s="8">
        <f>VLOOKUP(F1524,Malignancy!$A$2:$B$2019,2)</f>
        <v>2108</v>
      </c>
      <c r="H1524" t="s">
        <v>13818</v>
      </c>
      <c r="I1524" t="s">
        <v>13805</v>
      </c>
    </row>
    <row r="1525" spans="1:9" x14ac:dyDescent="0.25">
      <c r="A1525">
        <f t="shared" si="74"/>
        <v>103</v>
      </c>
      <c r="B1525">
        <f t="shared" si="75"/>
        <v>134</v>
      </c>
      <c r="C1525">
        <f t="shared" si="71"/>
        <v>264</v>
      </c>
      <c r="D1525" t="s">
        <v>8370</v>
      </c>
      <c r="E1525" s="8" t="e">
        <f>VLOOKUP(D1525,'Specimen-Sample'!A$2:L$3024,3)</f>
        <v>#N/A</v>
      </c>
      <c r="F1525" s="8">
        <f>VLOOKUP(D1525,'Specimen-Sample'!A$2:O$3024,2)</f>
        <v>2370</v>
      </c>
      <c r="G1525" s="8">
        <f>VLOOKUP(F1525,Malignancy!$A$2:$B$2019,2)</f>
        <v>2108</v>
      </c>
      <c r="H1525" t="s">
        <v>13804</v>
      </c>
      <c r="I1525" t="s">
        <v>13808</v>
      </c>
    </row>
    <row r="1526" spans="1:9" x14ac:dyDescent="0.25">
      <c r="A1526">
        <f t="shared" si="74"/>
        <v>103</v>
      </c>
      <c r="B1526">
        <f t="shared" si="75"/>
        <v>134</v>
      </c>
      <c r="C1526">
        <f t="shared" si="71"/>
        <v>264</v>
      </c>
      <c r="D1526" t="s">
        <v>8370</v>
      </c>
      <c r="E1526" s="8" t="e">
        <f>VLOOKUP(D1526,'Specimen-Sample'!A$2:L$3024,3)</f>
        <v>#N/A</v>
      </c>
      <c r="F1526" s="8">
        <f>VLOOKUP(D1526,'Specimen-Sample'!A$2:O$3024,2)</f>
        <v>2370</v>
      </c>
      <c r="G1526" s="8">
        <f>VLOOKUP(F1526,Malignancy!$A$2:$B$2019,2)</f>
        <v>2108</v>
      </c>
      <c r="H1526" t="s">
        <v>13817</v>
      </c>
      <c r="I1526" t="s">
        <v>13814</v>
      </c>
    </row>
    <row r="1527" spans="1:9" x14ac:dyDescent="0.25">
      <c r="A1527">
        <f t="shared" si="74"/>
        <v>103</v>
      </c>
      <c r="B1527">
        <f t="shared" si="75"/>
        <v>134</v>
      </c>
      <c r="C1527">
        <f t="shared" si="71"/>
        <v>264</v>
      </c>
      <c r="D1527" t="s">
        <v>8370</v>
      </c>
      <c r="E1527" s="8" t="e">
        <f>VLOOKUP(D1527,'Specimen-Sample'!A$2:L$3024,3)</f>
        <v>#N/A</v>
      </c>
      <c r="F1527" s="8">
        <f>VLOOKUP(D1527,'Specimen-Sample'!A$2:O$3024,2)</f>
        <v>2370</v>
      </c>
      <c r="G1527" s="8">
        <f>VLOOKUP(F1527,Malignancy!$A$2:$B$2019,2)</f>
        <v>2108</v>
      </c>
      <c r="H1527" t="s">
        <v>13813</v>
      </c>
      <c r="I1527" t="s">
        <v>13819</v>
      </c>
    </row>
    <row r="1528" spans="1:9" x14ac:dyDescent="0.25">
      <c r="A1528">
        <f t="shared" si="74"/>
        <v>103</v>
      </c>
      <c r="B1528">
        <f t="shared" si="75"/>
        <v>134</v>
      </c>
      <c r="C1528">
        <f t="shared" si="71"/>
        <v>264</v>
      </c>
      <c r="D1528" t="s">
        <v>8370</v>
      </c>
      <c r="E1528" s="8" t="e">
        <f>VLOOKUP(D1528,'Specimen-Sample'!A$2:L$3024,3)</f>
        <v>#N/A</v>
      </c>
      <c r="F1528" s="8">
        <f>VLOOKUP(D1528,'Specimen-Sample'!A$2:O$3024,2)</f>
        <v>2370</v>
      </c>
      <c r="G1528" s="8">
        <f>VLOOKUP(F1528,Malignancy!$A$2:$B$2019,2)</f>
        <v>2108</v>
      </c>
      <c r="H1528" t="s">
        <v>13810</v>
      </c>
      <c r="I1528" t="s">
        <v>13809</v>
      </c>
    </row>
    <row r="1529" spans="1:9" x14ac:dyDescent="0.25">
      <c r="A1529">
        <f t="shared" si="74"/>
        <v>103</v>
      </c>
      <c r="B1529">
        <f t="shared" si="75"/>
        <v>134</v>
      </c>
      <c r="C1529">
        <f t="shared" si="71"/>
        <v>264</v>
      </c>
      <c r="D1529" t="s">
        <v>8370</v>
      </c>
      <c r="E1529" s="8" t="e">
        <f>VLOOKUP(D1529,'Specimen-Sample'!A$2:L$3024,3)</f>
        <v>#N/A</v>
      </c>
      <c r="F1529" s="8">
        <f>VLOOKUP(D1529,'Specimen-Sample'!A$2:O$3024,2)</f>
        <v>2370</v>
      </c>
      <c r="G1529" s="8">
        <f>VLOOKUP(F1529,Malignancy!$A$2:$B$2019,2)</f>
        <v>2108</v>
      </c>
      <c r="H1529" t="s">
        <v>13816</v>
      </c>
      <c r="I1529" t="s">
        <v>13803</v>
      </c>
    </row>
    <row r="1530" spans="1:9" x14ac:dyDescent="0.25">
      <c r="A1530">
        <f t="shared" si="74"/>
        <v>103</v>
      </c>
      <c r="B1530">
        <f t="shared" si="75"/>
        <v>134</v>
      </c>
      <c r="C1530">
        <f t="shared" si="71"/>
        <v>265</v>
      </c>
      <c r="D1530" t="s">
        <v>8063</v>
      </c>
      <c r="E1530" s="8" t="e">
        <f>VLOOKUP(D1530,'Specimen-Sample'!A$2:L$3024,3)</f>
        <v>#N/A</v>
      </c>
      <c r="F1530" s="8">
        <f>VLOOKUP(D1530,'Specimen-Sample'!A$2:O$3024,2)</f>
        <v>2222</v>
      </c>
      <c r="G1530" s="8">
        <f>VLOOKUP(F1530,Malignancy!$A$2:$B$2019,2)</f>
        <v>2108</v>
      </c>
      <c r="H1530" t="s">
        <v>13674</v>
      </c>
      <c r="I1530" t="s">
        <v>13655</v>
      </c>
    </row>
    <row r="1531" spans="1:9" x14ac:dyDescent="0.25">
      <c r="A1531">
        <f t="shared" si="74"/>
        <v>103</v>
      </c>
      <c r="B1531">
        <f t="shared" si="75"/>
        <v>134</v>
      </c>
      <c r="C1531">
        <f t="shared" si="71"/>
        <v>265</v>
      </c>
      <c r="D1531" t="s">
        <v>8063</v>
      </c>
      <c r="E1531" s="8" t="e">
        <f>VLOOKUP(D1531,'Specimen-Sample'!A$2:L$3024,3)</f>
        <v>#N/A</v>
      </c>
      <c r="F1531" s="8">
        <f>VLOOKUP(D1531,'Specimen-Sample'!A$2:O$3024,2)</f>
        <v>2222</v>
      </c>
      <c r="G1531" s="8">
        <f>VLOOKUP(F1531,Malignancy!$A$2:$B$2019,2)</f>
        <v>2108</v>
      </c>
      <c r="H1531" t="s">
        <v>13656</v>
      </c>
      <c r="I1531" t="s">
        <v>13659</v>
      </c>
    </row>
    <row r="1532" spans="1:9" x14ac:dyDescent="0.25">
      <c r="A1532">
        <f t="shared" si="74"/>
        <v>103</v>
      </c>
      <c r="B1532">
        <f t="shared" si="75"/>
        <v>134</v>
      </c>
      <c r="C1532">
        <f t="shared" si="71"/>
        <v>265</v>
      </c>
      <c r="D1532" t="s">
        <v>8063</v>
      </c>
      <c r="E1532" s="8" t="e">
        <f>VLOOKUP(D1532,'Specimen-Sample'!A$2:L$3024,3)</f>
        <v>#N/A</v>
      </c>
      <c r="F1532" s="8">
        <f>VLOOKUP(D1532,'Specimen-Sample'!A$2:O$3024,2)</f>
        <v>2222</v>
      </c>
      <c r="G1532" s="8">
        <f>VLOOKUP(F1532,Malignancy!$A$2:$B$2019,2)</f>
        <v>2108</v>
      </c>
      <c r="H1532" t="s">
        <v>13667</v>
      </c>
      <c r="I1532" t="s">
        <v>13663</v>
      </c>
    </row>
    <row r="1533" spans="1:9" x14ac:dyDescent="0.25">
      <c r="A1533">
        <f t="shared" si="74"/>
        <v>103</v>
      </c>
      <c r="B1533">
        <f t="shared" si="75"/>
        <v>134</v>
      </c>
      <c r="C1533">
        <f t="shared" si="71"/>
        <v>265</v>
      </c>
      <c r="D1533" t="s">
        <v>8063</v>
      </c>
      <c r="E1533" s="8" t="e">
        <f>VLOOKUP(D1533,'Specimen-Sample'!A$2:L$3024,3)</f>
        <v>#N/A</v>
      </c>
      <c r="F1533" s="8">
        <f>VLOOKUP(D1533,'Specimen-Sample'!A$2:O$3024,2)</f>
        <v>2222</v>
      </c>
      <c r="G1533" s="8">
        <f>VLOOKUP(F1533,Malignancy!$A$2:$B$2019,2)</f>
        <v>2108</v>
      </c>
      <c r="H1533" t="s">
        <v>13662</v>
      </c>
      <c r="I1533" t="s">
        <v>13672</v>
      </c>
    </row>
    <row r="1534" spans="1:9" x14ac:dyDescent="0.25">
      <c r="A1534">
        <f t="shared" si="74"/>
        <v>103</v>
      </c>
      <c r="B1534">
        <f t="shared" si="75"/>
        <v>134</v>
      </c>
      <c r="C1534">
        <f t="shared" si="71"/>
        <v>265</v>
      </c>
      <c r="D1534" t="s">
        <v>8063</v>
      </c>
      <c r="E1534" s="8" t="e">
        <f>VLOOKUP(D1534,'Specimen-Sample'!A$2:L$3024,3)</f>
        <v>#N/A</v>
      </c>
      <c r="F1534" s="8">
        <f>VLOOKUP(D1534,'Specimen-Sample'!A$2:O$3024,2)</f>
        <v>2222</v>
      </c>
      <c r="G1534" s="8">
        <f>VLOOKUP(F1534,Malignancy!$A$2:$B$2019,2)</f>
        <v>2108</v>
      </c>
      <c r="H1534" t="s">
        <v>13671</v>
      </c>
      <c r="I1534" t="s">
        <v>13657</v>
      </c>
    </row>
    <row r="1535" spans="1:9" x14ac:dyDescent="0.25">
      <c r="A1535">
        <f t="shared" si="74"/>
        <v>103</v>
      </c>
      <c r="B1535">
        <f t="shared" si="75"/>
        <v>134</v>
      </c>
      <c r="C1535">
        <f t="shared" si="71"/>
        <v>265</v>
      </c>
      <c r="D1535" t="s">
        <v>8063</v>
      </c>
      <c r="E1535" s="8" t="e">
        <f>VLOOKUP(D1535,'Specimen-Sample'!A$2:L$3024,3)</f>
        <v>#N/A</v>
      </c>
      <c r="F1535" s="8">
        <f>VLOOKUP(D1535,'Specimen-Sample'!A$2:O$3024,2)</f>
        <v>2222</v>
      </c>
      <c r="G1535" s="8">
        <f>VLOOKUP(F1535,Malignancy!$A$2:$B$2019,2)</f>
        <v>2108</v>
      </c>
      <c r="H1535" t="s">
        <v>13668</v>
      </c>
      <c r="I1535" t="s">
        <v>13660</v>
      </c>
    </row>
    <row r="1536" spans="1:9" x14ac:dyDescent="0.25">
      <c r="A1536">
        <f t="shared" si="74"/>
        <v>103</v>
      </c>
      <c r="B1536">
        <f t="shared" si="75"/>
        <v>134</v>
      </c>
      <c r="C1536">
        <f t="shared" si="71"/>
        <v>265</v>
      </c>
      <c r="D1536" t="s">
        <v>8063</v>
      </c>
      <c r="E1536" s="8" t="e">
        <f>VLOOKUP(D1536,'Specimen-Sample'!A$2:L$3024,3)</f>
        <v>#N/A</v>
      </c>
      <c r="F1536" s="8">
        <f>VLOOKUP(D1536,'Specimen-Sample'!A$2:O$3024,2)</f>
        <v>2222</v>
      </c>
      <c r="G1536" s="8">
        <f>VLOOKUP(F1536,Malignancy!$A$2:$B$2019,2)</f>
        <v>2108</v>
      </c>
      <c r="H1536" t="s">
        <v>13664</v>
      </c>
      <c r="I1536" t="s">
        <v>13669</v>
      </c>
    </row>
    <row r="1537" spans="1:9" x14ac:dyDescent="0.25">
      <c r="A1537">
        <f t="shared" si="74"/>
        <v>103</v>
      </c>
      <c r="B1537">
        <f t="shared" si="75"/>
        <v>134</v>
      </c>
      <c r="C1537">
        <f t="shared" si="71"/>
        <v>265</v>
      </c>
      <c r="D1537" t="s">
        <v>8063</v>
      </c>
      <c r="E1537" s="8" t="e">
        <f>VLOOKUP(D1537,'Specimen-Sample'!A$2:L$3024,3)</f>
        <v>#N/A</v>
      </c>
      <c r="F1537" s="8">
        <f>VLOOKUP(D1537,'Specimen-Sample'!A$2:O$3024,2)</f>
        <v>2222</v>
      </c>
      <c r="G1537" s="8">
        <f>VLOOKUP(F1537,Malignancy!$A$2:$B$2019,2)</f>
        <v>2108</v>
      </c>
      <c r="H1537" t="s">
        <v>13661</v>
      </c>
      <c r="I1537" t="s">
        <v>13673</v>
      </c>
    </row>
    <row r="1538" spans="1:9" x14ac:dyDescent="0.25">
      <c r="A1538">
        <f t="shared" si="74"/>
        <v>103</v>
      </c>
      <c r="B1538">
        <f t="shared" si="75"/>
        <v>134</v>
      </c>
      <c r="C1538">
        <f t="shared" si="71"/>
        <v>265</v>
      </c>
      <c r="D1538" t="s">
        <v>8063</v>
      </c>
      <c r="E1538" s="8" t="e">
        <f>VLOOKUP(D1538,'Specimen-Sample'!A$2:L$3024,3)</f>
        <v>#N/A</v>
      </c>
      <c r="F1538" s="8">
        <f>VLOOKUP(D1538,'Specimen-Sample'!A$2:O$3024,2)</f>
        <v>2222</v>
      </c>
      <c r="G1538" s="8">
        <f>VLOOKUP(F1538,Malignancy!$A$2:$B$2019,2)</f>
        <v>2108</v>
      </c>
      <c r="H1538" t="s">
        <v>13670</v>
      </c>
      <c r="I1538" t="s">
        <v>13658</v>
      </c>
    </row>
    <row r="1539" spans="1:9" x14ac:dyDescent="0.25">
      <c r="A1539">
        <f t="shared" si="74"/>
        <v>103</v>
      </c>
      <c r="B1539">
        <f t="shared" si="75"/>
        <v>134</v>
      </c>
      <c r="C1539">
        <f t="shared" si="71"/>
        <v>265</v>
      </c>
      <c r="D1539" t="s">
        <v>8063</v>
      </c>
      <c r="E1539" s="8" t="e">
        <f>VLOOKUP(D1539,'Specimen-Sample'!A$2:L$3024,3)</f>
        <v>#N/A</v>
      </c>
      <c r="F1539" s="8">
        <f>VLOOKUP(D1539,'Specimen-Sample'!A$2:O$3024,2)</f>
        <v>2222</v>
      </c>
      <c r="G1539" s="8">
        <f>VLOOKUP(F1539,Malignancy!$A$2:$B$2019,2)</f>
        <v>2108</v>
      </c>
      <c r="H1539" t="s">
        <v>13666</v>
      </c>
      <c r="I1539" t="s">
        <v>13665</v>
      </c>
    </row>
    <row r="1540" spans="1:9" x14ac:dyDescent="0.25">
      <c r="A1540">
        <f t="shared" si="74"/>
        <v>103</v>
      </c>
      <c r="B1540">
        <f t="shared" si="75"/>
        <v>134</v>
      </c>
      <c r="C1540">
        <f t="shared" ref="C1540:C1603" si="76">IF(D1539&lt;&gt;D1540,C1539+1,C1539)</f>
        <v>266</v>
      </c>
      <c r="D1540" t="s">
        <v>7916</v>
      </c>
      <c r="E1540" s="8" t="e">
        <f>VLOOKUP(D1540,'Specimen-Sample'!A$2:L$3024,3)</f>
        <v>#N/A</v>
      </c>
      <c r="F1540" s="8">
        <f>VLOOKUP(D1540,'Specimen-Sample'!A$2:O$3024,2)</f>
        <v>2168</v>
      </c>
      <c r="G1540" s="8">
        <f>VLOOKUP(F1540,Malignancy!$A$2:$B$2019,2)</f>
        <v>2108</v>
      </c>
      <c r="H1540" t="s">
        <v>13697</v>
      </c>
      <c r="I1540" t="s">
        <v>13685</v>
      </c>
    </row>
    <row r="1541" spans="1:9" x14ac:dyDescent="0.25">
      <c r="A1541">
        <f t="shared" si="74"/>
        <v>103</v>
      </c>
      <c r="B1541">
        <f t="shared" si="75"/>
        <v>134</v>
      </c>
      <c r="C1541">
        <f t="shared" si="76"/>
        <v>266</v>
      </c>
      <c r="D1541" t="s">
        <v>7916</v>
      </c>
      <c r="E1541" s="8" t="e">
        <f>VLOOKUP(D1541,'Specimen-Sample'!A$2:L$3024,3)</f>
        <v>#N/A</v>
      </c>
      <c r="F1541" s="8">
        <f>VLOOKUP(D1541,'Specimen-Sample'!A$2:O$3024,2)</f>
        <v>2168</v>
      </c>
      <c r="G1541" s="8">
        <f>VLOOKUP(F1541,Malignancy!$A$2:$B$2019,2)</f>
        <v>2108</v>
      </c>
      <c r="H1541" t="s">
        <v>13701</v>
      </c>
      <c r="I1541" t="s">
        <v>13692</v>
      </c>
    </row>
    <row r="1542" spans="1:9" x14ac:dyDescent="0.25">
      <c r="A1542">
        <f t="shared" si="74"/>
        <v>103</v>
      </c>
      <c r="B1542">
        <f t="shared" si="75"/>
        <v>134</v>
      </c>
      <c r="C1542">
        <f t="shared" si="76"/>
        <v>266</v>
      </c>
      <c r="D1542" t="s">
        <v>7916</v>
      </c>
      <c r="E1542" s="8" t="e">
        <f>VLOOKUP(D1542,'Specimen-Sample'!A$2:L$3024,3)</f>
        <v>#N/A</v>
      </c>
      <c r="F1542" s="8">
        <f>VLOOKUP(D1542,'Specimen-Sample'!A$2:O$3024,2)</f>
        <v>2168</v>
      </c>
      <c r="G1542" s="8">
        <f>VLOOKUP(F1542,Malignancy!$A$2:$B$2019,2)</f>
        <v>2108</v>
      </c>
      <c r="H1542" t="s">
        <v>13687</v>
      </c>
      <c r="I1542" t="s">
        <v>13678</v>
      </c>
    </row>
    <row r="1543" spans="1:9" x14ac:dyDescent="0.25">
      <c r="A1543">
        <f t="shared" si="74"/>
        <v>103</v>
      </c>
      <c r="B1543">
        <f t="shared" si="75"/>
        <v>134</v>
      </c>
      <c r="C1543">
        <f t="shared" si="76"/>
        <v>266</v>
      </c>
      <c r="D1543" t="s">
        <v>7916</v>
      </c>
      <c r="E1543" s="8" t="e">
        <f>VLOOKUP(D1543,'Specimen-Sample'!A$2:L$3024,3)</f>
        <v>#N/A</v>
      </c>
      <c r="F1543" s="8">
        <f>VLOOKUP(D1543,'Specimen-Sample'!A$2:O$3024,2)</f>
        <v>2168</v>
      </c>
      <c r="G1543" s="8">
        <f>VLOOKUP(F1543,Malignancy!$A$2:$B$2019,2)</f>
        <v>2108</v>
      </c>
      <c r="H1543" t="s">
        <v>13704</v>
      </c>
      <c r="I1543" t="s">
        <v>13691</v>
      </c>
    </row>
    <row r="1544" spans="1:9" x14ac:dyDescent="0.25">
      <c r="A1544">
        <f t="shared" si="74"/>
        <v>103</v>
      </c>
      <c r="B1544">
        <f t="shared" si="75"/>
        <v>134</v>
      </c>
      <c r="C1544">
        <f t="shared" si="76"/>
        <v>266</v>
      </c>
      <c r="D1544" t="s">
        <v>7916</v>
      </c>
      <c r="E1544" s="8" t="e">
        <f>VLOOKUP(D1544,'Specimen-Sample'!A$2:L$3024,3)</f>
        <v>#N/A</v>
      </c>
      <c r="F1544" s="8">
        <f>VLOOKUP(D1544,'Specimen-Sample'!A$2:O$3024,2)</f>
        <v>2168</v>
      </c>
      <c r="G1544" s="8">
        <f>VLOOKUP(F1544,Malignancy!$A$2:$B$2019,2)</f>
        <v>2108</v>
      </c>
      <c r="H1544" t="s">
        <v>13703</v>
      </c>
      <c r="I1544" t="s">
        <v>13675</v>
      </c>
    </row>
    <row r="1545" spans="1:9" x14ac:dyDescent="0.25">
      <c r="A1545">
        <f t="shared" si="74"/>
        <v>103</v>
      </c>
      <c r="B1545">
        <f t="shared" si="75"/>
        <v>134</v>
      </c>
      <c r="C1545">
        <f t="shared" si="76"/>
        <v>266</v>
      </c>
      <c r="D1545" t="s">
        <v>7916</v>
      </c>
      <c r="E1545" s="8" t="e">
        <f>VLOOKUP(D1545,'Specimen-Sample'!A$2:L$3024,3)</f>
        <v>#N/A</v>
      </c>
      <c r="F1545" s="8">
        <f>VLOOKUP(D1545,'Specimen-Sample'!A$2:O$3024,2)</f>
        <v>2168</v>
      </c>
      <c r="G1545" s="8">
        <f>VLOOKUP(F1545,Malignancy!$A$2:$B$2019,2)</f>
        <v>2108</v>
      </c>
      <c r="H1545" t="s">
        <v>13680</v>
      </c>
      <c r="I1545" t="s">
        <v>13707</v>
      </c>
    </row>
    <row r="1546" spans="1:9" x14ac:dyDescent="0.25">
      <c r="A1546">
        <f t="shared" si="74"/>
        <v>103</v>
      </c>
      <c r="B1546">
        <f t="shared" si="75"/>
        <v>134</v>
      </c>
      <c r="C1546">
        <f t="shared" si="76"/>
        <v>266</v>
      </c>
      <c r="D1546" t="s">
        <v>7916</v>
      </c>
      <c r="E1546" s="8" t="e">
        <f>VLOOKUP(D1546,'Specimen-Sample'!A$2:L$3024,3)</f>
        <v>#N/A</v>
      </c>
      <c r="F1546" s="8">
        <f>VLOOKUP(D1546,'Specimen-Sample'!A$2:O$3024,2)</f>
        <v>2168</v>
      </c>
      <c r="G1546" s="8">
        <f>VLOOKUP(F1546,Malignancy!$A$2:$B$2019,2)</f>
        <v>2108</v>
      </c>
      <c r="H1546" t="s">
        <v>13684</v>
      </c>
      <c r="I1546" t="s">
        <v>13676</v>
      </c>
    </row>
    <row r="1547" spans="1:9" x14ac:dyDescent="0.25">
      <c r="A1547">
        <f t="shared" si="74"/>
        <v>103</v>
      </c>
      <c r="B1547">
        <f t="shared" si="75"/>
        <v>134</v>
      </c>
      <c r="C1547">
        <f t="shared" si="76"/>
        <v>266</v>
      </c>
      <c r="D1547" t="s">
        <v>7916</v>
      </c>
      <c r="E1547" s="8" t="e">
        <f>VLOOKUP(D1547,'Specimen-Sample'!A$2:L$3024,3)</f>
        <v>#N/A</v>
      </c>
      <c r="F1547" s="8">
        <f>VLOOKUP(D1547,'Specimen-Sample'!A$2:O$3024,2)</f>
        <v>2168</v>
      </c>
      <c r="G1547" s="8">
        <f>VLOOKUP(F1547,Malignancy!$A$2:$B$2019,2)</f>
        <v>2108</v>
      </c>
      <c r="H1547" t="s">
        <v>13677</v>
      </c>
      <c r="I1547" t="s">
        <v>13682</v>
      </c>
    </row>
    <row r="1548" spans="1:9" x14ac:dyDescent="0.25">
      <c r="A1548">
        <f t="shared" si="74"/>
        <v>103</v>
      </c>
      <c r="B1548">
        <f t="shared" si="75"/>
        <v>134</v>
      </c>
      <c r="C1548">
        <f t="shared" si="76"/>
        <v>266</v>
      </c>
      <c r="D1548" t="s">
        <v>7916</v>
      </c>
      <c r="E1548" s="8" t="e">
        <f>VLOOKUP(D1548,'Specimen-Sample'!A$2:L$3024,3)</f>
        <v>#N/A</v>
      </c>
      <c r="F1548" s="8">
        <f>VLOOKUP(D1548,'Specimen-Sample'!A$2:O$3024,2)</f>
        <v>2168</v>
      </c>
      <c r="G1548" s="8">
        <f>VLOOKUP(F1548,Malignancy!$A$2:$B$2019,2)</f>
        <v>2108</v>
      </c>
      <c r="H1548" t="s">
        <v>13702</v>
      </c>
      <c r="I1548" t="s">
        <v>13694</v>
      </c>
    </row>
    <row r="1549" spans="1:9" x14ac:dyDescent="0.25">
      <c r="A1549">
        <f t="shared" si="74"/>
        <v>103</v>
      </c>
      <c r="B1549">
        <f t="shared" si="75"/>
        <v>134</v>
      </c>
      <c r="C1549">
        <f t="shared" si="76"/>
        <v>266</v>
      </c>
      <c r="D1549" t="s">
        <v>7916</v>
      </c>
      <c r="E1549" s="8" t="e">
        <f>VLOOKUP(D1549,'Specimen-Sample'!A$2:L$3024,3)</f>
        <v>#N/A</v>
      </c>
      <c r="F1549" s="8">
        <f>VLOOKUP(D1549,'Specimen-Sample'!A$2:O$3024,2)</f>
        <v>2168</v>
      </c>
      <c r="G1549" s="8">
        <f>VLOOKUP(F1549,Malignancy!$A$2:$B$2019,2)</f>
        <v>2108</v>
      </c>
      <c r="H1549" t="s">
        <v>13681</v>
      </c>
      <c r="I1549" t="s">
        <v>13708</v>
      </c>
    </row>
    <row r="1550" spans="1:9" x14ac:dyDescent="0.25">
      <c r="A1550">
        <f t="shared" si="74"/>
        <v>103</v>
      </c>
      <c r="B1550">
        <f t="shared" si="75"/>
        <v>134</v>
      </c>
      <c r="C1550">
        <f t="shared" si="76"/>
        <v>266</v>
      </c>
      <c r="D1550" t="s">
        <v>7916</v>
      </c>
      <c r="E1550" s="8" t="e">
        <f>VLOOKUP(D1550,'Specimen-Sample'!A$2:L$3024,3)</f>
        <v>#N/A</v>
      </c>
      <c r="F1550" s="8">
        <f>VLOOKUP(D1550,'Specimen-Sample'!A$2:O$3024,2)</f>
        <v>2168</v>
      </c>
      <c r="G1550" s="8">
        <f>VLOOKUP(F1550,Malignancy!$A$2:$B$2019,2)</f>
        <v>2108</v>
      </c>
      <c r="H1550" t="s">
        <v>13700</v>
      </c>
      <c r="I1550" t="s">
        <v>13705</v>
      </c>
    </row>
    <row r="1551" spans="1:9" x14ac:dyDescent="0.25">
      <c r="A1551">
        <f t="shared" si="74"/>
        <v>103</v>
      </c>
      <c r="B1551">
        <f t="shared" si="75"/>
        <v>134</v>
      </c>
      <c r="C1551">
        <f t="shared" si="76"/>
        <v>266</v>
      </c>
      <c r="D1551" t="s">
        <v>7916</v>
      </c>
      <c r="E1551" s="8" t="e">
        <f>VLOOKUP(D1551,'Specimen-Sample'!A$2:L$3024,3)</f>
        <v>#N/A</v>
      </c>
      <c r="F1551" s="8">
        <f>VLOOKUP(D1551,'Specimen-Sample'!A$2:O$3024,2)</f>
        <v>2168</v>
      </c>
      <c r="G1551" s="8">
        <f>VLOOKUP(F1551,Malignancy!$A$2:$B$2019,2)</f>
        <v>2108</v>
      </c>
      <c r="H1551" t="s">
        <v>13683</v>
      </c>
      <c r="I1551" t="s">
        <v>13686</v>
      </c>
    </row>
    <row r="1552" spans="1:9" x14ac:dyDescent="0.25">
      <c r="A1552">
        <f t="shared" si="74"/>
        <v>103</v>
      </c>
      <c r="B1552">
        <f t="shared" si="75"/>
        <v>134</v>
      </c>
      <c r="C1552">
        <f t="shared" si="76"/>
        <v>266</v>
      </c>
      <c r="D1552" t="s">
        <v>7916</v>
      </c>
      <c r="E1552" s="8" t="e">
        <f>VLOOKUP(D1552,'Specimen-Sample'!A$2:L$3024,3)</f>
        <v>#N/A</v>
      </c>
      <c r="F1552" s="8">
        <f>VLOOKUP(D1552,'Specimen-Sample'!A$2:O$3024,2)</f>
        <v>2168</v>
      </c>
      <c r="G1552" s="8">
        <f>VLOOKUP(F1552,Malignancy!$A$2:$B$2019,2)</f>
        <v>2108</v>
      </c>
      <c r="H1552" t="s">
        <v>13679</v>
      </c>
      <c r="I1552" t="s">
        <v>13706</v>
      </c>
    </row>
    <row r="1553" spans="1:9" x14ac:dyDescent="0.25">
      <c r="A1553">
        <f t="shared" si="74"/>
        <v>103</v>
      </c>
      <c r="B1553">
        <f t="shared" si="75"/>
        <v>134</v>
      </c>
      <c r="C1553">
        <f t="shared" si="76"/>
        <v>266</v>
      </c>
      <c r="D1553" t="s">
        <v>7916</v>
      </c>
      <c r="E1553" s="8" t="e">
        <f>VLOOKUP(D1553,'Specimen-Sample'!A$2:L$3024,3)</f>
        <v>#N/A</v>
      </c>
      <c r="F1553" s="8">
        <f>VLOOKUP(D1553,'Specimen-Sample'!A$2:O$3024,2)</f>
        <v>2168</v>
      </c>
      <c r="G1553" s="8">
        <f>VLOOKUP(F1553,Malignancy!$A$2:$B$2019,2)</f>
        <v>2108</v>
      </c>
      <c r="H1553" t="s">
        <v>13695</v>
      </c>
      <c r="I1553" t="s">
        <v>13689</v>
      </c>
    </row>
    <row r="1554" spans="1:9" x14ac:dyDescent="0.25">
      <c r="A1554">
        <f t="shared" si="74"/>
        <v>103</v>
      </c>
      <c r="B1554">
        <f t="shared" si="75"/>
        <v>134</v>
      </c>
      <c r="C1554">
        <f t="shared" si="76"/>
        <v>266</v>
      </c>
      <c r="D1554" t="s">
        <v>7916</v>
      </c>
      <c r="E1554" s="8" t="e">
        <f>VLOOKUP(D1554,'Specimen-Sample'!A$2:L$3024,3)</f>
        <v>#N/A</v>
      </c>
      <c r="F1554" s="8">
        <f>VLOOKUP(D1554,'Specimen-Sample'!A$2:O$3024,2)</f>
        <v>2168</v>
      </c>
      <c r="G1554" s="8">
        <f>VLOOKUP(F1554,Malignancy!$A$2:$B$2019,2)</f>
        <v>2108</v>
      </c>
      <c r="H1554" t="s">
        <v>13699</v>
      </c>
      <c r="I1554" t="s">
        <v>13696</v>
      </c>
    </row>
    <row r="1555" spans="1:9" x14ac:dyDescent="0.25">
      <c r="A1555">
        <f t="shared" si="74"/>
        <v>103</v>
      </c>
      <c r="B1555">
        <f t="shared" si="75"/>
        <v>134</v>
      </c>
      <c r="C1555">
        <f t="shared" si="76"/>
        <v>266</v>
      </c>
      <c r="D1555" t="s">
        <v>7916</v>
      </c>
      <c r="E1555" s="8" t="e">
        <f>VLOOKUP(D1555,'Specimen-Sample'!A$2:L$3024,3)</f>
        <v>#N/A</v>
      </c>
      <c r="F1555" s="8">
        <f>VLOOKUP(D1555,'Specimen-Sample'!A$2:O$3024,2)</f>
        <v>2168</v>
      </c>
      <c r="G1555" s="8">
        <f>VLOOKUP(F1555,Malignancy!$A$2:$B$2019,2)</f>
        <v>2108</v>
      </c>
      <c r="H1555" t="s">
        <v>13698</v>
      </c>
      <c r="I1555" t="s">
        <v>13693</v>
      </c>
    </row>
    <row r="1556" spans="1:9" x14ac:dyDescent="0.25">
      <c r="A1556">
        <f t="shared" si="74"/>
        <v>103</v>
      </c>
      <c r="B1556">
        <f t="shared" si="75"/>
        <v>134</v>
      </c>
      <c r="C1556">
        <f t="shared" si="76"/>
        <v>266</v>
      </c>
      <c r="D1556" t="s">
        <v>7916</v>
      </c>
      <c r="E1556" s="8" t="e">
        <f>VLOOKUP(D1556,'Specimen-Sample'!A$2:L$3024,3)</f>
        <v>#N/A</v>
      </c>
      <c r="F1556" s="8">
        <f>VLOOKUP(D1556,'Specimen-Sample'!A$2:O$3024,2)</f>
        <v>2168</v>
      </c>
      <c r="G1556" s="8">
        <f>VLOOKUP(F1556,Malignancy!$A$2:$B$2019,2)</f>
        <v>2108</v>
      </c>
      <c r="H1556" t="s">
        <v>13690</v>
      </c>
      <c r="I1556" t="s">
        <v>13688</v>
      </c>
    </row>
    <row r="1557" spans="1:9" x14ac:dyDescent="0.25">
      <c r="A1557">
        <f t="shared" si="74"/>
        <v>103</v>
      </c>
      <c r="B1557">
        <f t="shared" si="75"/>
        <v>134</v>
      </c>
      <c r="C1557">
        <f t="shared" si="76"/>
        <v>267</v>
      </c>
      <c r="D1557" t="s">
        <v>7391</v>
      </c>
      <c r="E1557" s="8" t="str">
        <f>VLOOKUP(D1557,'Specimen-Sample'!A$2:L$3024,3)</f>
        <v>PHI</v>
      </c>
      <c r="F1557" s="8">
        <f>VLOOKUP(D1557,'Specimen-Sample'!A$2:O$3024,2)</f>
        <v>1962</v>
      </c>
      <c r="G1557" s="8">
        <f>VLOOKUP(F1557,Malignancy!$A$2:$B$2019,2)</f>
        <v>2019</v>
      </c>
      <c r="H1557" t="s">
        <v>13648</v>
      </c>
      <c r="I1557" t="s">
        <v>13651</v>
      </c>
    </row>
    <row r="1558" spans="1:9" x14ac:dyDescent="0.25">
      <c r="A1558">
        <f t="shared" si="74"/>
        <v>103</v>
      </c>
      <c r="B1558">
        <f t="shared" si="75"/>
        <v>134</v>
      </c>
      <c r="C1558">
        <f t="shared" si="76"/>
        <v>267</v>
      </c>
      <c r="D1558" t="s">
        <v>7391</v>
      </c>
      <c r="E1558" s="8" t="str">
        <f>VLOOKUP(D1558,'Specimen-Sample'!A$2:L$3024,3)</f>
        <v>PHI</v>
      </c>
      <c r="F1558" s="8">
        <f>VLOOKUP(D1558,'Specimen-Sample'!A$2:O$3024,2)</f>
        <v>1962</v>
      </c>
      <c r="G1558" s="8">
        <f>VLOOKUP(F1558,Malignancy!$A$2:$B$2019,2)</f>
        <v>2019</v>
      </c>
      <c r="H1558" t="s">
        <v>13645</v>
      </c>
      <c r="I1558" t="s">
        <v>13653</v>
      </c>
    </row>
    <row r="1559" spans="1:9" x14ac:dyDescent="0.25">
      <c r="A1559">
        <f t="shared" si="74"/>
        <v>103</v>
      </c>
      <c r="B1559">
        <f t="shared" si="75"/>
        <v>134</v>
      </c>
      <c r="C1559">
        <f t="shared" si="76"/>
        <v>267</v>
      </c>
      <c r="D1559" t="s">
        <v>7391</v>
      </c>
      <c r="E1559" s="8" t="str">
        <f>VLOOKUP(D1559,'Specimen-Sample'!A$2:L$3024,3)</f>
        <v>PHI</v>
      </c>
      <c r="F1559" s="8">
        <f>VLOOKUP(D1559,'Specimen-Sample'!A$2:O$3024,2)</f>
        <v>1962</v>
      </c>
      <c r="G1559" s="8">
        <f>VLOOKUP(F1559,Malignancy!$A$2:$B$2019,2)</f>
        <v>2019</v>
      </c>
      <c r="H1559" t="s">
        <v>13639</v>
      </c>
      <c r="I1559" t="s">
        <v>13649</v>
      </c>
    </row>
    <row r="1560" spans="1:9" x14ac:dyDescent="0.25">
      <c r="A1560">
        <f t="shared" si="74"/>
        <v>103</v>
      </c>
      <c r="B1560">
        <f t="shared" si="75"/>
        <v>134</v>
      </c>
      <c r="C1560">
        <f t="shared" si="76"/>
        <v>267</v>
      </c>
      <c r="D1560" t="s">
        <v>7391</v>
      </c>
      <c r="E1560" s="8" t="str">
        <f>VLOOKUP(D1560,'Specimen-Sample'!A$2:L$3024,3)</f>
        <v>PHI</v>
      </c>
      <c r="F1560" s="8">
        <f>VLOOKUP(D1560,'Specimen-Sample'!A$2:O$3024,2)</f>
        <v>1962</v>
      </c>
      <c r="G1560" s="8">
        <f>VLOOKUP(F1560,Malignancy!$A$2:$B$2019,2)</f>
        <v>2019</v>
      </c>
      <c r="H1560" t="s">
        <v>13638</v>
      </c>
      <c r="I1560" t="s">
        <v>13644</v>
      </c>
    </row>
    <row r="1561" spans="1:9" x14ac:dyDescent="0.25">
      <c r="A1561">
        <f t="shared" si="74"/>
        <v>103</v>
      </c>
      <c r="B1561">
        <f t="shared" si="75"/>
        <v>134</v>
      </c>
      <c r="C1561">
        <f t="shared" si="76"/>
        <v>267</v>
      </c>
      <c r="D1561" t="s">
        <v>7391</v>
      </c>
      <c r="E1561" s="8" t="str">
        <f>VLOOKUP(D1561,'Specimen-Sample'!A$2:L$3024,3)</f>
        <v>PHI</v>
      </c>
      <c r="F1561" s="8">
        <f>VLOOKUP(D1561,'Specimen-Sample'!A$2:O$3024,2)</f>
        <v>1962</v>
      </c>
      <c r="G1561" s="8">
        <f>VLOOKUP(F1561,Malignancy!$A$2:$B$2019,2)</f>
        <v>2019</v>
      </c>
      <c r="H1561" t="s">
        <v>13640</v>
      </c>
      <c r="I1561" t="s">
        <v>13650</v>
      </c>
    </row>
    <row r="1562" spans="1:9" x14ac:dyDescent="0.25">
      <c r="A1562">
        <f t="shared" si="74"/>
        <v>103</v>
      </c>
      <c r="B1562">
        <f t="shared" si="75"/>
        <v>134</v>
      </c>
      <c r="C1562">
        <f t="shared" si="76"/>
        <v>267</v>
      </c>
      <c r="D1562" t="s">
        <v>7391</v>
      </c>
      <c r="E1562" s="8" t="str">
        <f>VLOOKUP(D1562,'Specimen-Sample'!A$2:L$3024,3)</f>
        <v>PHI</v>
      </c>
      <c r="F1562" s="8">
        <f>VLOOKUP(D1562,'Specimen-Sample'!A$2:O$3024,2)</f>
        <v>1962</v>
      </c>
      <c r="G1562" s="8">
        <f>VLOOKUP(F1562,Malignancy!$A$2:$B$2019,2)</f>
        <v>2019</v>
      </c>
      <c r="H1562" t="s">
        <v>13642</v>
      </c>
      <c r="I1562" t="s">
        <v>13646</v>
      </c>
    </row>
    <row r="1563" spans="1:9" x14ac:dyDescent="0.25">
      <c r="A1563">
        <f t="shared" si="74"/>
        <v>103</v>
      </c>
      <c r="B1563">
        <f t="shared" si="75"/>
        <v>134</v>
      </c>
      <c r="C1563">
        <f t="shared" si="76"/>
        <v>267</v>
      </c>
      <c r="D1563" t="s">
        <v>7391</v>
      </c>
      <c r="E1563" s="8" t="str">
        <f>VLOOKUP(D1563,'Specimen-Sample'!A$2:L$3024,3)</f>
        <v>PHI</v>
      </c>
      <c r="F1563" s="8">
        <f>VLOOKUP(D1563,'Specimen-Sample'!A$2:O$3024,2)</f>
        <v>1962</v>
      </c>
      <c r="G1563" s="8">
        <f>VLOOKUP(F1563,Malignancy!$A$2:$B$2019,2)</f>
        <v>2019</v>
      </c>
      <c r="H1563" t="s">
        <v>13652</v>
      </c>
      <c r="I1563" t="s">
        <v>13637</v>
      </c>
    </row>
    <row r="1564" spans="1:9" x14ac:dyDescent="0.25">
      <c r="A1564">
        <f t="shared" si="74"/>
        <v>103</v>
      </c>
      <c r="B1564">
        <f t="shared" si="75"/>
        <v>134</v>
      </c>
      <c r="C1564">
        <f t="shared" si="76"/>
        <v>267</v>
      </c>
      <c r="D1564" t="s">
        <v>7391</v>
      </c>
      <c r="E1564" s="8" t="str">
        <f>VLOOKUP(D1564,'Specimen-Sample'!A$2:L$3024,3)</f>
        <v>PHI</v>
      </c>
      <c r="F1564" s="8">
        <f>VLOOKUP(D1564,'Specimen-Sample'!A$2:O$3024,2)</f>
        <v>1962</v>
      </c>
      <c r="G1564" s="8">
        <f>VLOOKUP(F1564,Malignancy!$A$2:$B$2019,2)</f>
        <v>2019</v>
      </c>
      <c r="H1564" t="s">
        <v>13641</v>
      </c>
      <c r="I1564" t="s">
        <v>13654</v>
      </c>
    </row>
    <row r="1565" spans="1:9" x14ac:dyDescent="0.25">
      <c r="A1565">
        <f t="shared" si="74"/>
        <v>103</v>
      </c>
      <c r="B1565">
        <f t="shared" si="75"/>
        <v>134</v>
      </c>
      <c r="C1565">
        <f t="shared" si="76"/>
        <v>267</v>
      </c>
      <c r="D1565" t="s">
        <v>7391</v>
      </c>
      <c r="E1565" s="8" t="str">
        <f>VLOOKUP(D1565,'Specimen-Sample'!A$2:L$3024,3)</f>
        <v>PHI</v>
      </c>
      <c r="F1565" s="8">
        <f>VLOOKUP(D1565,'Specimen-Sample'!A$2:O$3024,2)</f>
        <v>1962</v>
      </c>
      <c r="G1565" s="8">
        <f>VLOOKUP(F1565,Malignancy!$A$2:$B$2019,2)</f>
        <v>2019</v>
      </c>
      <c r="H1565" t="s">
        <v>13643</v>
      </c>
      <c r="I1565" t="s">
        <v>13647</v>
      </c>
    </row>
    <row r="1566" spans="1:9" x14ac:dyDescent="0.25">
      <c r="A1566">
        <f t="shared" si="74"/>
        <v>103</v>
      </c>
      <c r="B1566">
        <f t="shared" si="75"/>
        <v>134</v>
      </c>
      <c r="C1566">
        <f t="shared" si="76"/>
        <v>268</v>
      </c>
      <c r="D1566" t="s">
        <v>8148</v>
      </c>
      <c r="E1566" s="8" t="e">
        <f>VLOOKUP(D1566,'Specimen-Sample'!A$2:L$3024,3)</f>
        <v>#N/A</v>
      </c>
      <c r="F1566" s="8">
        <f>VLOOKUP(D1566,'Specimen-Sample'!A$2:O$3024,2)</f>
        <v>2250</v>
      </c>
      <c r="G1566" s="8">
        <f>VLOOKUP(F1566,Malignancy!$A$2:$B$2019,2)</f>
        <v>2108</v>
      </c>
      <c r="H1566" t="s">
        <v>13784</v>
      </c>
      <c r="I1566" t="s">
        <v>13786</v>
      </c>
    </row>
    <row r="1567" spans="1:9" x14ac:dyDescent="0.25">
      <c r="A1567">
        <f t="shared" si="74"/>
        <v>103</v>
      </c>
      <c r="B1567">
        <f t="shared" si="75"/>
        <v>134</v>
      </c>
      <c r="C1567">
        <f t="shared" si="76"/>
        <v>268</v>
      </c>
      <c r="D1567" t="s">
        <v>8148</v>
      </c>
      <c r="E1567" s="8" t="e">
        <f>VLOOKUP(D1567,'Specimen-Sample'!A$2:L$3024,3)</f>
        <v>#N/A</v>
      </c>
      <c r="F1567" s="8">
        <f>VLOOKUP(D1567,'Specimen-Sample'!A$2:O$3024,2)</f>
        <v>2250</v>
      </c>
      <c r="G1567" s="8">
        <f>VLOOKUP(F1567,Malignancy!$A$2:$B$2019,2)</f>
        <v>2108</v>
      </c>
      <c r="H1567" t="s">
        <v>13794</v>
      </c>
      <c r="I1567" t="s">
        <v>13785</v>
      </c>
    </row>
    <row r="1568" spans="1:9" x14ac:dyDescent="0.25">
      <c r="A1568">
        <f t="shared" si="74"/>
        <v>103</v>
      </c>
      <c r="B1568">
        <f t="shared" si="75"/>
        <v>134</v>
      </c>
      <c r="C1568">
        <f t="shared" si="76"/>
        <v>268</v>
      </c>
      <c r="D1568" t="s">
        <v>8148</v>
      </c>
      <c r="E1568" s="8" t="e">
        <f>VLOOKUP(D1568,'Specimen-Sample'!A$2:L$3024,3)</f>
        <v>#N/A</v>
      </c>
      <c r="F1568" s="8">
        <f>VLOOKUP(D1568,'Specimen-Sample'!A$2:O$3024,2)</f>
        <v>2250</v>
      </c>
      <c r="G1568" s="8">
        <f>VLOOKUP(F1568,Malignancy!$A$2:$B$2019,2)</f>
        <v>2108</v>
      </c>
      <c r="H1568" t="s">
        <v>13778</v>
      </c>
      <c r="I1568" t="s">
        <v>13781</v>
      </c>
    </row>
    <row r="1569" spans="1:9" x14ac:dyDescent="0.25">
      <c r="A1569">
        <f t="shared" si="74"/>
        <v>103</v>
      </c>
      <c r="B1569">
        <f t="shared" si="75"/>
        <v>134</v>
      </c>
      <c r="C1569">
        <f t="shared" si="76"/>
        <v>268</v>
      </c>
      <c r="D1569" t="s">
        <v>8148</v>
      </c>
      <c r="E1569" s="8" t="e">
        <f>VLOOKUP(D1569,'Specimen-Sample'!A$2:L$3024,3)</f>
        <v>#N/A</v>
      </c>
      <c r="F1569" s="8">
        <f>VLOOKUP(D1569,'Specimen-Sample'!A$2:O$3024,2)</f>
        <v>2250</v>
      </c>
      <c r="G1569" s="8">
        <f>VLOOKUP(F1569,Malignancy!$A$2:$B$2019,2)</f>
        <v>2108</v>
      </c>
      <c r="H1569" t="s">
        <v>13796</v>
      </c>
      <c r="I1569" t="s">
        <v>13793</v>
      </c>
    </row>
    <row r="1570" spans="1:9" x14ac:dyDescent="0.25">
      <c r="A1570">
        <f t="shared" si="74"/>
        <v>103</v>
      </c>
      <c r="B1570">
        <f t="shared" si="75"/>
        <v>134</v>
      </c>
      <c r="C1570">
        <f t="shared" si="76"/>
        <v>268</v>
      </c>
      <c r="D1570" t="s">
        <v>8148</v>
      </c>
      <c r="E1570" s="8" t="e">
        <f>VLOOKUP(D1570,'Specimen-Sample'!A$2:L$3024,3)</f>
        <v>#N/A</v>
      </c>
      <c r="F1570" s="8">
        <f>VLOOKUP(D1570,'Specimen-Sample'!A$2:O$3024,2)</f>
        <v>2250</v>
      </c>
      <c r="G1570" s="8">
        <f>VLOOKUP(F1570,Malignancy!$A$2:$B$2019,2)</f>
        <v>2108</v>
      </c>
      <c r="H1570" t="s">
        <v>13789</v>
      </c>
      <c r="I1570" t="s">
        <v>13800</v>
      </c>
    </row>
    <row r="1571" spans="1:9" x14ac:dyDescent="0.25">
      <c r="A1571">
        <f t="shared" si="74"/>
        <v>103</v>
      </c>
      <c r="B1571">
        <f t="shared" si="75"/>
        <v>134</v>
      </c>
      <c r="C1571">
        <f t="shared" si="76"/>
        <v>268</v>
      </c>
      <c r="D1571" t="s">
        <v>8148</v>
      </c>
      <c r="E1571" s="8" t="e">
        <f>VLOOKUP(D1571,'Specimen-Sample'!A$2:L$3024,3)</f>
        <v>#N/A</v>
      </c>
      <c r="F1571" s="8">
        <f>VLOOKUP(D1571,'Specimen-Sample'!A$2:O$3024,2)</f>
        <v>2250</v>
      </c>
      <c r="G1571" s="8">
        <f>VLOOKUP(F1571,Malignancy!$A$2:$B$2019,2)</f>
        <v>2108</v>
      </c>
      <c r="H1571" t="s">
        <v>13795</v>
      </c>
      <c r="I1571" t="s">
        <v>13791</v>
      </c>
    </row>
    <row r="1572" spans="1:9" x14ac:dyDescent="0.25">
      <c r="A1572">
        <f t="shared" si="74"/>
        <v>103</v>
      </c>
      <c r="B1572">
        <f t="shared" si="75"/>
        <v>134</v>
      </c>
      <c r="C1572">
        <f t="shared" si="76"/>
        <v>268</v>
      </c>
      <c r="D1572" t="s">
        <v>8148</v>
      </c>
      <c r="E1572" s="8" t="e">
        <f>VLOOKUP(D1572,'Specimen-Sample'!A$2:L$3024,3)</f>
        <v>#N/A</v>
      </c>
      <c r="F1572" s="8">
        <f>VLOOKUP(D1572,'Specimen-Sample'!A$2:O$3024,2)</f>
        <v>2250</v>
      </c>
      <c r="G1572" s="8">
        <f>VLOOKUP(F1572,Malignancy!$A$2:$B$2019,2)</f>
        <v>2108</v>
      </c>
      <c r="H1572" t="s">
        <v>13792</v>
      </c>
      <c r="I1572" t="s">
        <v>13799</v>
      </c>
    </row>
    <row r="1573" spans="1:9" x14ac:dyDescent="0.25">
      <c r="A1573">
        <f t="shared" si="74"/>
        <v>103</v>
      </c>
      <c r="B1573">
        <f t="shared" si="75"/>
        <v>134</v>
      </c>
      <c r="C1573">
        <f t="shared" si="76"/>
        <v>268</v>
      </c>
      <c r="D1573" t="s">
        <v>8148</v>
      </c>
      <c r="E1573" s="8" t="e">
        <f>VLOOKUP(D1573,'Specimen-Sample'!A$2:L$3024,3)</f>
        <v>#N/A</v>
      </c>
      <c r="F1573" s="8">
        <f>VLOOKUP(D1573,'Specimen-Sample'!A$2:O$3024,2)</f>
        <v>2250</v>
      </c>
      <c r="G1573" s="8">
        <f>VLOOKUP(F1573,Malignancy!$A$2:$B$2019,2)</f>
        <v>2108</v>
      </c>
      <c r="H1573" t="s">
        <v>13788</v>
      </c>
      <c r="I1573" t="s">
        <v>13782</v>
      </c>
    </row>
    <row r="1574" spans="1:9" x14ac:dyDescent="0.25">
      <c r="A1574">
        <f t="shared" si="74"/>
        <v>103</v>
      </c>
      <c r="B1574">
        <f t="shared" si="75"/>
        <v>134</v>
      </c>
      <c r="C1574">
        <f t="shared" si="76"/>
        <v>268</v>
      </c>
      <c r="D1574" t="s">
        <v>8148</v>
      </c>
      <c r="E1574" s="8" t="e">
        <f>VLOOKUP(D1574,'Specimen-Sample'!A$2:L$3024,3)</f>
        <v>#N/A</v>
      </c>
      <c r="F1574" s="8">
        <f>VLOOKUP(D1574,'Specimen-Sample'!A$2:O$3024,2)</f>
        <v>2250</v>
      </c>
      <c r="G1574" s="8">
        <f>VLOOKUP(F1574,Malignancy!$A$2:$B$2019,2)</f>
        <v>2108</v>
      </c>
      <c r="H1574" t="s">
        <v>13790</v>
      </c>
      <c r="I1574" t="s">
        <v>13797</v>
      </c>
    </row>
    <row r="1575" spans="1:9" x14ac:dyDescent="0.25">
      <c r="A1575">
        <f t="shared" si="74"/>
        <v>103</v>
      </c>
      <c r="B1575">
        <f t="shared" si="75"/>
        <v>134</v>
      </c>
      <c r="C1575">
        <f t="shared" si="76"/>
        <v>268</v>
      </c>
      <c r="D1575" t="s">
        <v>8148</v>
      </c>
      <c r="E1575" s="8" t="e">
        <f>VLOOKUP(D1575,'Specimen-Sample'!A$2:L$3024,3)</f>
        <v>#N/A</v>
      </c>
      <c r="F1575" s="8">
        <f>VLOOKUP(D1575,'Specimen-Sample'!A$2:O$3024,2)</f>
        <v>2250</v>
      </c>
      <c r="G1575" s="8">
        <f>VLOOKUP(F1575,Malignancy!$A$2:$B$2019,2)</f>
        <v>2108</v>
      </c>
      <c r="H1575" t="s">
        <v>13780</v>
      </c>
      <c r="I1575" t="s">
        <v>13776</v>
      </c>
    </row>
    <row r="1576" spans="1:9" x14ac:dyDescent="0.25">
      <c r="A1576">
        <f t="shared" si="74"/>
        <v>103</v>
      </c>
      <c r="B1576">
        <f t="shared" si="75"/>
        <v>134</v>
      </c>
      <c r="C1576">
        <f t="shared" si="76"/>
        <v>268</v>
      </c>
      <c r="D1576" t="s">
        <v>8148</v>
      </c>
      <c r="E1576" s="8" t="e">
        <f>VLOOKUP(D1576,'Specimen-Sample'!A$2:L$3024,3)</f>
        <v>#N/A</v>
      </c>
      <c r="F1576" s="8">
        <f>VLOOKUP(D1576,'Specimen-Sample'!A$2:O$3024,2)</f>
        <v>2250</v>
      </c>
      <c r="G1576" s="8">
        <f>VLOOKUP(F1576,Malignancy!$A$2:$B$2019,2)</f>
        <v>2108</v>
      </c>
      <c r="H1576" t="s">
        <v>13777</v>
      </c>
      <c r="I1576" t="s">
        <v>13775</v>
      </c>
    </row>
    <row r="1577" spans="1:9" x14ac:dyDescent="0.25">
      <c r="A1577">
        <f t="shared" si="74"/>
        <v>103</v>
      </c>
      <c r="B1577">
        <f t="shared" si="75"/>
        <v>134</v>
      </c>
      <c r="C1577">
        <f t="shared" si="76"/>
        <v>268</v>
      </c>
      <c r="D1577" t="s">
        <v>8148</v>
      </c>
      <c r="E1577" s="8" t="e">
        <f>VLOOKUP(D1577,'Specimen-Sample'!A$2:L$3024,3)</f>
        <v>#N/A</v>
      </c>
      <c r="F1577" s="8">
        <f>VLOOKUP(D1577,'Specimen-Sample'!A$2:O$3024,2)</f>
        <v>2250</v>
      </c>
      <c r="G1577" s="8">
        <f>VLOOKUP(F1577,Malignancy!$A$2:$B$2019,2)</f>
        <v>2108</v>
      </c>
      <c r="H1577" t="s">
        <v>13783</v>
      </c>
      <c r="I1577" t="s">
        <v>13779</v>
      </c>
    </row>
    <row r="1578" spans="1:9" x14ac:dyDescent="0.25">
      <c r="A1578">
        <f t="shared" si="74"/>
        <v>103</v>
      </c>
      <c r="B1578">
        <f t="shared" si="75"/>
        <v>134</v>
      </c>
      <c r="C1578">
        <f t="shared" si="76"/>
        <v>268</v>
      </c>
      <c r="D1578" t="s">
        <v>8148</v>
      </c>
      <c r="E1578" s="8" t="e">
        <f>VLOOKUP(D1578,'Specimen-Sample'!A$2:L$3024,3)</f>
        <v>#N/A</v>
      </c>
      <c r="F1578" s="8">
        <f>VLOOKUP(D1578,'Specimen-Sample'!A$2:O$3024,2)</f>
        <v>2250</v>
      </c>
      <c r="G1578" s="8">
        <f>VLOOKUP(F1578,Malignancy!$A$2:$B$2019,2)</f>
        <v>2108</v>
      </c>
      <c r="H1578" t="s">
        <v>13798</v>
      </c>
      <c r="I1578" t="s">
        <v>13787</v>
      </c>
    </row>
    <row r="1579" spans="1:9" x14ac:dyDescent="0.25">
      <c r="A1579">
        <f t="shared" si="74"/>
        <v>103</v>
      </c>
      <c r="B1579">
        <f t="shared" si="75"/>
        <v>134</v>
      </c>
      <c r="C1579">
        <f t="shared" si="76"/>
        <v>269</v>
      </c>
      <c r="D1579" t="s">
        <v>7455</v>
      </c>
      <c r="E1579" s="8" t="str">
        <f>VLOOKUP(D1579,'Specimen-Sample'!A$2:L$3024,3)</f>
        <v>PHI</v>
      </c>
      <c r="F1579" s="8">
        <f>VLOOKUP(D1579,'Specimen-Sample'!A$2:O$3024,2)</f>
        <v>1957</v>
      </c>
      <c r="G1579" s="8">
        <f>VLOOKUP(F1579,Malignancy!$A$2:$B$2019,2)</f>
        <v>2013</v>
      </c>
      <c r="H1579" t="s">
        <v>13763</v>
      </c>
      <c r="I1579" t="s">
        <v>13750</v>
      </c>
    </row>
    <row r="1580" spans="1:9" x14ac:dyDescent="0.25">
      <c r="A1580">
        <f t="shared" si="74"/>
        <v>103</v>
      </c>
      <c r="B1580">
        <f t="shared" si="75"/>
        <v>134</v>
      </c>
      <c r="C1580">
        <f t="shared" si="76"/>
        <v>269</v>
      </c>
      <c r="D1580" t="s">
        <v>7455</v>
      </c>
      <c r="E1580" s="8" t="str">
        <f>VLOOKUP(D1580,'Specimen-Sample'!A$2:L$3024,3)</f>
        <v>PHI</v>
      </c>
      <c r="F1580" s="8">
        <f>VLOOKUP(D1580,'Specimen-Sample'!A$2:O$3024,2)</f>
        <v>1957</v>
      </c>
      <c r="G1580" s="8">
        <f>VLOOKUP(F1580,Malignancy!$A$2:$B$2019,2)</f>
        <v>2013</v>
      </c>
      <c r="H1580" t="s">
        <v>13749</v>
      </c>
      <c r="I1580" t="s">
        <v>13756</v>
      </c>
    </row>
    <row r="1581" spans="1:9" x14ac:dyDescent="0.25">
      <c r="A1581">
        <f t="shared" si="74"/>
        <v>103</v>
      </c>
      <c r="B1581">
        <f t="shared" si="75"/>
        <v>134</v>
      </c>
      <c r="C1581">
        <f t="shared" si="76"/>
        <v>269</v>
      </c>
      <c r="D1581" t="s">
        <v>7455</v>
      </c>
      <c r="E1581" s="8" t="str">
        <f>VLOOKUP(D1581,'Specimen-Sample'!A$2:L$3024,3)</f>
        <v>PHI</v>
      </c>
      <c r="F1581" s="8">
        <f>VLOOKUP(D1581,'Specimen-Sample'!A$2:O$3024,2)</f>
        <v>1957</v>
      </c>
      <c r="G1581" s="8">
        <f>VLOOKUP(F1581,Malignancy!$A$2:$B$2019,2)</f>
        <v>2013</v>
      </c>
      <c r="H1581" t="s">
        <v>13757</v>
      </c>
      <c r="I1581" t="s">
        <v>13752</v>
      </c>
    </row>
    <row r="1582" spans="1:9" x14ac:dyDescent="0.25">
      <c r="A1582">
        <f t="shared" si="74"/>
        <v>103</v>
      </c>
      <c r="B1582">
        <f t="shared" si="75"/>
        <v>134</v>
      </c>
      <c r="C1582">
        <f t="shared" si="76"/>
        <v>269</v>
      </c>
      <c r="D1582" t="s">
        <v>7455</v>
      </c>
      <c r="E1582" s="8" t="str">
        <f>VLOOKUP(D1582,'Specimen-Sample'!A$2:L$3024,3)</f>
        <v>PHI</v>
      </c>
      <c r="F1582" s="8">
        <f>VLOOKUP(D1582,'Specimen-Sample'!A$2:O$3024,2)</f>
        <v>1957</v>
      </c>
      <c r="G1582" s="8">
        <f>VLOOKUP(F1582,Malignancy!$A$2:$B$2019,2)</f>
        <v>2013</v>
      </c>
      <c r="H1582" t="s">
        <v>13755</v>
      </c>
      <c r="I1582" t="s">
        <v>13762</v>
      </c>
    </row>
    <row r="1583" spans="1:9" x14ac:dyDescent="0.25">
      <c r="A1583">
        <f t="shared" si="74"/>
        <v>103</v>
      </c>
      <c r="B1583">
        <f t="shared" si="75"/>
        <v>134</v>
      </c>
      <c r="C1583">
        <f t="shared" si="76"/>
        <v>269</v>
      </c>
      <c r="D1583" t="s">
        <v>7455</v>
      </c>
      <c r="E1583" s="8" t="str">
        <f>VLOOKUP(D1583,'Specimen-Sample'!A$2:L$3024,3)</f>
        <v>PHI</v>
      </c>
      <c r="F1583" s="8">
        <f>VLOOKUP(D1583,'Specimen-Sample'!A$2:O$3024,2)</f>
        <v>1957</v>
      </c>
      <c r="G1583" s="8">
        <f>VLOOKUP(F1583,Malignancy!$A$2:$B$2019,2)</f>
        <v>2013</v>
      </c>
      <c r="H1583" t="s">
        <v>13771</v>
      </c>
      <c r="I1583" t="s">
        <v>13768</v>
      </c>
    </row>
    <row r="1584" spans="1:9" x14ac:dyDescent="0.25">
      <c r="A1584">
        <f t="shared" ref="A1584:A1625" si="77">FIND("Sample_",H1584)</f>
        <v>103</v>
      </c>
      <c r="B1584">
        <f t="shared" ref="B1584:B1625" si="78">FIND("/",H1584,A1584)</f>
        <v>134</v>
      </c>
      <c r="C1584">
        <f t="shared" si="76"/>
        <v>269</v>
      </c>
      <c r="D1584" t="s">
        <v>7455</v>
      </c>
      <c r="E1584" s="8" t="str">
        <f>VLOOKUP(D1584,'Specimen-Sample'!A$2:L$3024,3)</f>
        <v>PHI</v>
      </c>
      <c r="F1584" s="8">
        <f>VLOOKUP(D1584,'Specimen-Sample'!A$2:O$3024,2)</f>
        <v>1957</v>
      </c>
      <c r="G1584" s="8">
        <f>VLOOKUP(F1584,Malignancy!$A$2:$B$2019,2)</f>
        <v>2013</v>
      </c>
      <c r="H1584" t="s">
        <v>13759</v>
      </c>
      <c r="I1584" t="s">
        <v>13758</v>
      </c>
    </row>
    <row r="1585" spans="1:9" x14ac:dyDescent="0.25">
      <c r="A1585">
        <f t="shared" si="77"/>
        <v>103</v>
      </c>
      <c r="B1585">
        <f t="shared" si="78"/>
        <v>134</v>
      </c>
      <c r="C1585">
        <f t="shared" si="76"/>
        <v>269</v>
      </c>
      <c r="D1585" t="s">
        <v>7455</v>
      </c>
      <c r="E1585" s="8" t="str">
        <f>VLOOKUP(D1585,'Specimen-Sample'!A$2:L$3024,3)</f>
        <v>PHI</v>
      </c>
      <c r="F1585" s="8">
        <f>VLOOKUP(D1585,'Specimen-Sample'!A$2:O$3024,2)</f>
        <v>1957</v>
      </c>
      <c r="G1585" s="8">
        <f>VLOOKUP(F1585,Malignancy!$A$2:$B$2019,2)</f>
        <v>2013</v>
      </c>
      <c r="H1585" t="s">
        <v>13773</v>
      </c>
      <c r="I1585" t="s">
        <v>13772</v>
      </c>
    </row>
    <row r="1586" spans="1:9" x14ac:dyDescent="0.25">
      <c r="A1586">
        <f t="shared" si="77"/>
        <v>103</v>
      </c>
      <c r="B1586">
        <f t="shared" si="78"/>
        <v>134</v>
      </c>
      <c r="C1586">
        <f t="shared" si="76"/>
        <v>269</v>
      </c>
      <c r="D1586" t="s">
        <v>7455</v>
      </c>
      <c r="E1586" s="8" t="str">
        <f>VLOOKUP(D1586,'Specimen-Sample'!A$2:L$3024,3)</f>
        <v>PHI</v>
      </c>
      <c r="F1586" s="8">
        <f>VLOOKUP(D1586,'Specimen-Sample'!A$2:O$3024,2)</f>
        <v>1957</v>
      </c>
      <c r="G1586" s="8">
        <f>VLOOKUP(F1586,Malignancy!$A$2:$B$2019,2)</f>
        <v>2013</v>
      </c>
      <c r="H1586" t="s">
        <v>13760</v>
      </c>
      <c r="I1586" t="s">
        <v>13764</v>
      </c>
    </row>
    <row r="1587" spans="1:9" x14ac:dyDescent="0.25">
      <c r="A1587">
        <f t="shared" si="77"/>
        <v>103</v>
      </c>
      <c r="B1587">
        <f t="shared" si="78"/>
        <v>134</v>
      </c>
      <c r="C1587">
        <f t="shared" si="76"/>
        <v>269</v>
      </c>
      <c r="D1587" t="s">
        <v>7455</v>
      </c>
      <c r="E1587" s="8" t="str">
        <f>VLOOKUP(D1587,'Specimen-Sample'!A$2:L$3024,3)</f>
        <v>PHI</v>
      </c>
      <c r="F1587" s="8">
        <f>VLOOKUP(D1587,'Specimen-Sample'!A$2:O$3024,2)</f>
        <v>1957</v>
      </c>
      <c r="G1587" s="8">
        <f>VLOOKUP(F1587,Malignancy!$A$2:$B$2019,2)</f>
        <v>2013</v>
      </c>
      <c r="H1587" t="s">
        <v>13770</v>
      </c>
      <c r="I1587" t="s">
        <v>13766</v>
      </c>
    </row>
    <row r="1588" spans="1:9" x14ac:dyDescent="0.25">
      <c r="A1588">
        <f t="shared" si="77"/>
        <v>103</v>
      </c>
      <c r="B1588">
        <f t="shared" si="78"/>
        <v>134</v>
      </c>
      <c r="C1588">
        <f t="shared" si="76"/>
        <v>269</v>
      </c>
      <c r="D1588" t="s">
        <v>7455</v>
      </c>
      <c r="E1588" s="8" t="str">
        <f>VLOOKUP(D1588,'Specimen-Sample'!A$2:L$3024,3)</f>
        <v>PHI</v>
      </c>
      <c r="F1588" s="8">
        <f>VLOOKUP(D1588,'Specimen-Sample'!A$2:O$3024,2)</f>
        <v>1957</v>
      </c>
      <c r="G1588" s="8">
        <f>VLOOKUP(F1588,Malignancy!$A$2:$B$2019,2)</f>
        <v>2013</v>
      </c>
      <c r="H1588" t="s">
        <v>13774</v>
      </c>
      <c r="I1588" t="s">
        <v>13753</v>
      </c>
    </row>
    <row r="1589" spans="1:9" x14ac:dyDescent="0.25">
      <c r="A1589">
        <f t="shared" si="77"/>
        <v>103</v>
      </c>
      <c r="B1589">
        <f t="shared" si="78"/>
        <v>134</v>
      </c>
      <c r="C1589">
        <f t="shared" si="76"/>
        <v>269</v>
      </c>
      <c r="D1589" t="s">
        <v>7455</v>
      </c>
      <c r="E1589" s="8" t="str">
        <f>VLOOKUP(D1589,'Specimen-Sample'!A$2:L$3024,3)</f>
        <v>PHI</v>
      </c>
      <c r="F1589" s="8">
        <f>VLOOKUP(D1589,'Specimen-Sample'!A$2:O$3024,2)</f>
        <v>1957</v>
      </c>
      <c r="G1589" s="8">
        <f>VLOOKUP(F1589,Malignancy!$A$2:$B$2019,2)</f>
        <v>2013</v>
      </c>
      <c r="H1589" t="s">
        <v>13765</v>
      </c>
      <c r="I1589" t="s">
        <v>13769</v>
      </c>
    </row>
    <row r="1590" spans="1:9" x14ac:dyDescent="0.25">
      <c r="A1590">
        <f t="shared" si="77"/>
        <v>103</v>
      </c>
      <c r="B1590">
        <f t="shared" si="78"/>
        <v>134</v>
      </c>
      <c r="C1590">
        <f t="shared" si="76"/>
        <v>269</v>
      </c>
      <c r="D1590" t="s">
        <v>7455</v>
      </c>
      <c r="E1590" s="8" t="str">
        <f>VLOOKUP(D1590,'Specimen-Sample'!A$2:L$3024,3)</f>
        <v>PHI</v>
      </c>
      <c r="F1590" s="8">
        <f>VLOOKUP(D1590,'Specimen-Sample'!A$2:O$3024,2)</f>
        <v>1957</v>
      </c>
      <c r="G1590" s="8">
        <f>VLOOKUP(F1590,Malignancy!$A$2:$B$2019,2)</f>
        <v>2013</v>
      </c>
      <c r="H1590" t="s">
        <v>13767</v>
      </c>
      <c r="I1590" t="s">
        <v>13761</v>
      </c>
    </row>
    <row r="1591" spans="1:9" x14ac:dyDescent="0.25">
      <c r="A1591">
        <f t="shared" si="77"/>
        <v>103</v>
      </c>
      <c r="B1591">
        <f t="shared" si="78"/>
        <v>134</v>
      </c>
      <c r="C1591">
        <f t="shared" si="76"/>
        <v>269</v>
      </c>
      <c r="D1591" t="s">
        <v>7455</v>
      </c>
      <c r="E1591" s="8" t="str">
        <f>VLOOKUP(D1591,'Specimen-Sample'!A$2:L$3024,3)</f>
        <v>PHI</v>
      </c>
      <c r="F1591" s="8">
        <f>VLOOKUP(D1591,'Specimen-Sample'!A$2:O$3024,2)</f>
        <v>1957</v>
      </c>
      <c r="G1591" s="8">
        <f>VLOOKUP(F1591,Malignancy!$A$2:$B$2019,2)</f>
        <v>2013</v>
      </c>
      <c r="H1591" t="s">
        <v>13754</v>
      </c>
      <c r="I1591" t="s">
        <v>13751</v>
      </c>
    </row>
    <row r="1592" spans="1:9" x14ac:dyDescent="0.25">
      <c r="A1592">
        <f t="shared" si="77"/>
        <v>103</v>
      </c>
      <c r="B1592">
        <f t="shared" si="78"/>
        <v>134</v>
      </c>
      <c r="C1592">
        <f t="shared" si="76"/>
        <v>270</v>
      </c>
      <c r="D1592" t="s">
        <v>6998</v>
      </c>
      <c r="E1592" s="8" t="str">
        <f>VLOOKUP(D1592,'Specimen-Sample'!A$2:L$3024,3)</f>
        <v>PHI</v>
      </c>
      <c r="F1592" s="8">
        <f>VLOOKUP(D1592,'Specimen-Sample'!A$2:O$3024,2)</f>
        <v>1663</v>
      </c>
      <c r="G1592" s="8">
        <f>VLOOKUP(F1592,Malignancy!$A$2:$B$2019,2)</f>
        <v>1717</v>
      </c>
      <c r="H1592" t="s">
        <v>13735</v>
      </c>
      <c r="I1592" t="s">
        <v>13726</v>
      </c>
    </row>
    <row r="1593" spans="1:9" x14ac:dyDescent="0.25">
      <c r="A1593">
        <f t="shared" si="77"/>
        <v>103</v>
      </c>
      <c r="B1593">
        <f t="shared" si="78"/>
        <v>134</v>
      </c>
      <c r="C1593">
        <f t="shared" si="76"/>
        <v>270</v>
      </c>
      <c r="D1593" t="s">
        <v>6998</v>
      </c>
      <c r="E1593" s="8" t="str">
        <f>VLOOKUP(D1593,'Specimen-Sample'!A$2:L$3024,3)</f>
        <v>PHI</v>
      </c>
      <c r="F1593" s="8">
        <f>VLOOKUP(D1593,'Specimen-Sample'!A$2:O$3024,2)</f>
        <v>1663</v>
      </c>
      <c r="G1593" s="8">
        <f>VLOOKUP(F1593,Malignancy!$A$2:$B$2019,2)</f>
        <v>1717</v>
      </c>
      <c r="H1593" t="s">
        <v>13745</v>
      </c>
      <c r="I1593" t="s">
        <v>13728</v>
      </c>
    </row>
    <row r="1594" spans="1:9" x14ac:dyDescent="0.25">
      <c r="A1594">
        <f t="shared" si="77"/>
        <v>103</v>
      </c>
      <c r="B1594">
        <f t="shared" si="78"/>
        <v>134</v>
      </c>
      <c r="C1594">
        <f t="shared" si="76"/>
        <v>270</v>
      </c>
      <c r="D1594" t="s">
        <v>6998</v>
      </c>
      <c r="E1594" s="8" t="str">
        <f>VLOOKUP(D1594,'Specimen-Sample'!A$2:L$3024,3)</f>
        <v>PHI</v>
      </c>
      <c r="F1594" s="8">
        <f>VLOOKUP(D1594,'Specimen-Sample'!A$2:O$3024,2)</f>
        <v>1663</v>
      </c>
      <c r="G1594" s="8">
        <f>VLOOKUP(F1594,Malignancy!$A$2:$B$2019,2)</f>
        <v>1717</v>
      </c>
      <c r="H1594" t="s">
        <v>13737</v>
      </c>
      <c r="I1594" t="s">
        <v>13744</v>
      </c>
    </row>
    <row r="1595" spans="1:9" x14ac:dyDescent="0.25">
      <c r="A1595">
        <f t="shared" si="77"/>
        <v>103</v>
      </c>
      <c r="B1595">
        <f t="shared" si="78"/>
        <v>134</v>
      </c>
      <c r="C1595">
        <f t="shared" si="76"/>
        <v>270</v>
      </c>
      <c r="D1595" t="s">
        <v>6998</v>
      </c>
      <c r="E1595" s="8" t="str">
        <f>VLOOKUP(D1595,'Specimen-Sample'!A$2:L$3024,3)</f>
        <v>PHI</v>
      </c>
      <c r="F1595" s="8">
        <f>VLOOKUP(D1595,'Specimen-Sample'!A$2:O$3024,2)</f>
        <v>1663</v>
      </c>
      <c r="G1595" s="8">
        <f>VLOOKUP(F1595,Malignancy!$A$2:$B$2019,2)</f>
        <v>1717</v>
      </c>
      <c r="H1595" t="s">
        <v>13746</v>
      </c>
      <c r="I1595" t="s">
        <v>13736</v>
      </c>
    </row>
    <row r="1596" spans="1:9" x14ac:dyDescent="0.25">
      <c r="A1596">
        <f t="shared" si="77"/>
        <v>103</v>
      </c>
      <c r="B1596">
        <f t="shared" si="78"/>
        <v>134</v>
      </c>
      <c r="C1596">
        <f t="shared" si="76"/>
        <v>270</v>
      </c>
      <c r="D1596" t="s">
        <v>6998</v>
      </c>
      <c r="E1596" s="8" t="str">
        <f>VLOOKUP(D1596,'Specimen-Sample'!A$2:L$3024,3)</f>
        <v>PHI</v>
      </c>
      <c r="F1596" s="8">
        <f>VLOOKUP(D1596,'Specimen-Sample'!A$2:O$3024,2)</f>
        <v>1663</v>
      </c>
      <c r="G1596" s="8">
        <f>VLOOKUP(F1596,Malignancy!$A$2:$B$2019,2)</f>
        <v>1717</v>
      </c>
      <c r="H1596" t="s">
        <v>13725</v>
      </c>
      <c r="I1596" t="s">
        <v>13727</v>
      </c>
    </row>
    <row r="1597" spans="1:9" x14ac:dyDescent="0.25">
      <c r="A1597">
        <f t="shared" si="77"/>
        <v>103</v>
      </c>
      <c r="B1597">
        <f t="shared" si="78"/>
        <v>134</v>
      </c>
      <c r="C1597">
        <f t="shared" si="76"/>
        <v>270</v>
      </c>
      <c r="D1597" t="s">
        <v>6998</v>
      </c>
      <c r="E1597" s="8" t="str">
        <f>VLOOKUP(D1597,'Specimen-Sample'!A$2:L$3024,3)</f>
        <v>PHI</v>
      </c>
      <c r="F1597" s="8">
        <f>VLOOKUP(D1597,'Specimen-Sample'!A$2:O$3024,2)</f>
        <v>1663</v>
      </c>
      <c r="G1597" s="8">
        <f>VLOOKUP(F1597,Malignancy!$A$2:$B$2019,2)</f>
        <v>1717</v>
      </c>
      <c r="H1597" t="s">
        <v>13732</v>
      </c>
      <c r="I1597" t="s">
        <v>13741</v>
      </c>
    </row>
    <row r="1598" spans="1:9" x14ac:dyDescent="0.25">
      <c r="A1598">
        <f t="shared" si="77"/>
        <v>103</v>
      </c>
      <c r="B1598">
        <f t="shared" si="78"/>
        <v>134</v>
      </c>
      <c r="C1598">
        <f t="shared" si="76"/>
        <v>270</v>
      </c>
      <c r="D1598" t="s">
        <v>6998</v>
      </c>
      <c r="E1598" s="8" t="str">
        <f>VLOOKUP(D1598,'Specimen-Sample'!A$2:L$3024,3)</f>
        <v>PHI</v>
      </c>
      <c r="F1598" s="8">
        <f>VLOOKUP(D1598,'Specimen-Sample'!A$2:O$3024,2)</f>
        <v>1663</v>
      </c>
      <c r="G1598" s="8">
        <f>VLOOKUP(F1598,Malignancy!$A$2:$B$2019,2)</f>
        <v>1717</v>
      </c>
      <c r="H1598" t="s">
        <v>13748</v>
      </c>
      <c r="I1598" t="s">
        <v>13729</v>
      </c>
    </row>
    <row r="1599" spans="1:9" x14ac:dyDescent="0.25">
      <c r="A1599">
        <f t="shared" si="77"/>
        <v>103</v>
      </c>
      <c r="B1599">
        <f t="shared" si="78"/>
        <v>134</v>
      </c>
      <c r="C1599">
        <f t="shared" si="76"/>
        <v>270</v>
      </c>
      <c r="D1599" t="s">
        <v>6998</v>
      </c>
      <c r="E1599" s="8" t="str">
        <f>VLOOKUP(D1599,'Specimen-Sample'!A$2:L$3024,3)</f>
        <v>PHI</v>
      </c>
      <c r="F1599" s="8">
        <f>VLOOKUP(D1599,'Specimen-Sample'!A$2:O$3024,2)</f>
        <v>1663</v>
      </c>
      <c r="G1599" s="8">
        <f>VLOOKUP(F1599,Malignancy!$A$2:$B$2019,2)</f>
        <v>1717</v>
      </c>
      <c r="H1599" t="s">
        <v>13747</v>
      </c>
      <c r="I1599" t="s">
        <v>13740</v>
      </c>
    </row>
    <row r="1600" spans="1:9" x14ac:dyDescent="0.25">
      <c r="A1600">
        <f t="shared" si="77"/>
        <v>103</v>
      </c>
      <c r="B1600">
        <f t="shared" si="78"/>
        <v>134</v>
      </c>
      <c r="C1600">
        <f t="shared" si="76"/>
        <v>270</v>
      </c>
      <c r="D1600" t="s">
        <v>6998</v>
      </c>
      <c r="E1600" s="8" t="str">
        <f>VLOOKUP(D1600,'Specimen-Sample'!A$2:L$3024,3)</f>
        <v>PHI</v>
      </c>
      <c r="F1600" s="8">
        <f>VLOOKUP(D1600,'Specimen-Sample'!A$2:O$3024,2)</f>
        <v>1663</v>
      </c>
      <c r="G1600" s="8">
        <f>VLOOKUP(F1600,Malignancy!$A$2:$B$2019,2)</f>
        <v>1717</v>
      </c>
      <c r="H1600" t="s">
        <v>13730</v>
      </c>
      <c r="I1600" t="s">
        <v>13734</v>
      </c>
    </row>
    <row r="1601" spans="1:9" x14ac:dyDescent="0.25">
      <c r="A1601">
        <f t="shared" si="77"/>
        <v>103</v>
      </c>
      <c r="B1601">
        <f t="shared" si="78"/>
        <v>134</v>
      </c>
      <c r="C1601">
        <f t="shared" si="76"/>
        <v>270</v>
      </c>
      <c r="D1601" t="s">
        <v>6998</v>
      </c>
      <c r="E1601" s="8" t="str">
        <f>VLOOKUP(D1601,'Specimen-Sample'!A$2:L$3024,3)</f>
        <v>PHI</v>
      </c>
      <c r="F1601" s="8">
        <f>VLOOKUP(D1601,'Specimen-Sample'!A$2:O$3024,2)</f>
        <v>1663</v>
      </c>
      <c r="G1601" s="8">
        <f>VLOOKUP(F1601,Malignancy!$A$2:$B$2019,2)</f>
        <v>1717</v>
      </c>
      <c r="H1601" t="s">
        <v>13739</v>
      </c>
      <c r="I1601" t="s">
        <v>13733</v>
      </c>
    </row>
    <row r="1602" spans="1:9" x14ac:dyDescent="0.25">
      <c r="A1602">
        <f t="shared" si="77"/>
        <v>103</v>
      </c>
      <c r="B1602">
        <f t="shared" si="78"/>
        <v>134</v>
      </c>
      <c r="C1602">
        <f t="shared" si="76"/>
        <v>270</v>
      </c>
      <c r="D1602" t="s">
        <v>6998</v>
      </c>
      <c r="E1602" s="8" t="str">
        <f>VLOOKUP(D1602,'Specimen-Sample'!A$2:L$3024,3)</f>
        <v>PHI</v>
      </c>
      <c r="F1602" s="8">
        <f>VLOOKUP(D1602,'Specimen-Sample'!A$2:O$3024,2)</f>
        <v>1663</v>
      </c>
      <c r="G1602" s="8">
        <f>VLOOKUP(F1602,Malignancy!$A$2:$B$2019,2)</f>
        <v>1717</v>
      </c>
      <c r="H1602" t="s">
        <v>13731</v>
      </c>
      <c r="I1602" t="s">
        <v>13743</v>
      </c>
    </row>
    <row r="1603" spans="1:9" x14ac:dyDescent="0.25">
      <c r="A1603">
        <f t="shared" si="77"/>
        <v>103</v>
      </c>
      <c r="B1603">
        <f t="shared" si="78"/>
        <v>134</v>
      </c>
      <c r="C1603">
        <f t="shared" si="76"/>
        <v>270</v>
      </c>
      <c r="D1603" t="s">
        <v>6998</v>
      </c>
      <c r="E1603" s="8" t="str">
        <f>VLOOKUP(D1603,'Specimen-Sample'!A$2:L$3024,3)</f>
        <v>PHI</v>
      </c>
      <c r="F1603" s="8">
        <f>VLOOKUP(D1603,'Specimen-Sample'!A$2:O$3024,2)</f>
        <v>1663</v>
      </c>
      <c r="G1603" s="8">
        <f>VLOOKUP(F1603,Malignancy!$A$2:$B$2019,2)</f>
        <v>1717</v>
      </c>
      <c r="H1603" t="s">
        <v>13742</v>
      </c>
      <c r="I1603" t="s">
        <v>13738</v>
      </c>
    </row>
    <row r="1604" spans="1:9" x14ac:dyDescent="0.25">
      <c r="A1604">
        <f t="shared" si="77"/>
        <v>103</v>
      </c>
      <c r="B1604">
        <f t="shared" si="78"/>
        <v>134</v>
      </c>
      <c r="C1604">
        <f t="shared" ref="C1604:C1616" si="79">IF(D1603&lt;&gt;D1604,C1603+1,C1603)</f>
        <v>271</v>
      </c>
      <c r="D1604" t="s">
        <v>6173</v>
      </c>
      <c r="E1604" s="8" t="str">
        <f>VLOOKUP(D1604,'Specimen-Sample'!A$2:L$3024,3)</f>
        <v>PHI</v>
      </c>
      <c r="F1604" s="8">
        <f>VLOOKUP(D1604,'Specimen-Sample'!A$2:O$3024,2)</f>
        <v>1464</v>
      </c>
      <c r="G1604" s="8">
        <f>VLOOKUP(F1604,Malignancy!$A$2:$B$2019,2)</f>
        <v>1515</v>
      </c>
      <c r="H1604" t="s">
        <v>13629</v>
      </c>
      <c r="I1604" t="s">
        <v>13634</v>
      </c>
    </row>
    <row r="1605" spans="1:9" x14ac:dyDescent="0.25">
      <c r="A1605">
        <f t="shared" si="77"/>
        <v>103</v>
      </c>
      <c r="B1605">
        <f t="shared" si="78"/>
        <v>134</v>
      </c>
      <c r="C1605">
        <f t="shared" si="79"/>
        <v>271</v>
      </c>
      <c r="D1605" t="s">
        <v>6173</v>
      </c>
      <c r="E1605" s="8" t="str">
        <f>VLOOKUP(D1605,'Specimen-Sample'!A$2:L$3024,3)</f>
        <v>PHI</v>
      </c>
      <c r="F1605" s="8">
        <f>VLOOKUP(D1605,'Specimen-Sample'!A$2:O$3024,2)</f>
        <v>1464</v>
      </c>
      <c r="G1605" s="8">
        <f>VLOOKUP(F1605,Malignancy!$A$2:$B$2019,2)</f>
        <v>1515</v>
      </c>
      <c r="H1605" t="s">
        <v>13636</v>
      </c>
      <c r="I1605" t="s">
        <v>13621</v>
      </c>
    </row>
    <row r="1606" spans="1:9" x14ac:dyDescent="0.25">
      <c r="A1606">
        <f t="shared" si="77"/>
        <v>103</v>
      </c>
      <c r="B1606">
        <f t="shared" si="78"/>
        <v>134</v>
      </c>
      <c r="C1606">
        <f t="shared" si="79"/>
        <v>271</v>
      </c>
      <c r="D1606" t="s">
        <v>6173</v>
      </c>
      <c r="E1606" s="8" t="str">
        <f>VLOOKUP(D1606,'Specimen-Sample'!A$2:L$3024,3)</f>
        <v>PHI</v>
      </c>
      <c r="F1606" s="8">
        <f>VLOOKUP(D1606,'Specimen-Sample'!A$2:O$3024,2)</f>
        <v>1464</v>
      </c>
      <c r="G1606" s="8">
        <f>VLOOKUP(F1606,Malignancy!$A$2:$B$2019,2)</f>
        <v>1515</v>
      </c>
      <c r="H1606" t="s">
        <v>13620</v>
      </c>
      <c r="I1606" t="s">
        <v>13619</v>
      </c>
    </row>
    <row r="1607" spans="1:9" x14ac:dyDescent="0.25">
      <c r="A1607">
        <f t="shared" si="77"/>
        <v>103</v>
      </c>
      <c r="B1607">
        <f t="shared" si="78"/>
        <v>134</v>
      </c>
      <c r="C1607">
        <f t="shared" si="79"/>
        <v>271</v>
      </c>
      <c r="D1607" t="s">
        <v>6173</v>
      </c>
      <c r="E1607" s="8" t="str">
        <f>VLOOKUP(D1607,'Specimen-Sample'!A$2:L$3024,3)</f>
        <v>PHI</v>
      </c>
      <c r="F1607" s="8">
        <f>VLOOKUP(D1607,'Specimen-Sample'!A$2:O$3024,2)</f>
        <v>1464</v>
      </c>
      <c r="G1607" s="8">
        <f>VLOOKUP(F1607,Malignancy!$A$2:$B$2019,2)</f>
        <v>1515</v>
      </c>
      <c r="H1607" t="s">
        <v>13627</v>
      </c>
      <c r="I1607" t="s">
        <v>13623</v>
      </c>
    </row>
    <row r="1608" spans="1:9" x14ac:dyDescent="0.25">
      <c r="A1608">
        <f t="shared" si="77"/>
        <v>103</v>
      </c>
      <c r="B1608">
        <f t="shared" si="78"/>
        <v>134</v>
      </c>
      <c r="C1608">
        <f t="shared" si="79"/>
        <v>271</v>
      </c>
      <c r="D1608" t="s">
        <v>6173</v>
      </c>
      <c r="E1608" s="8" t="str">
        <f>VLOOKUP(D1608,'Specimen-Sample'!A$2:L$3024,3)</f>
        <v>PHI</v>
      </c>
      <c r="F1608" s="8">
        <f>VLOOKUP(D1608,'Specimen-Sample'!A$2:O$3024,2)</f>
        <v>1464</v>
      </c>
      <c r="G1608" s="8">
        <f>VLOOKUP(F1608,Malignancy!$A$2:$B$2019,2)</f>
        <v>1515</v>
      </c>
      <c r="H1608" t="s">
        <v>13628</v>
      </c>
      <c r="I1608" t="s">
        <v>13611</v>
      </c>
    </row>
    <row r="1609" spans="1:9" x14ac:dyDescent="0.25">
      <c r="A1609">
        <f t="shared" si="77"/>
        <v>103</v>
      </c>
      <c r="B1609">
        <f t="shared" si="78"/>
        <v>134</v>
      </c>
      <c r="C1609">
        <f t="shared" si="79"/>
        <v>271</v>
      </c>
      <c r="D1609" t="s">
        <v>6173</v>
      </c>
      <c r="E1609" s="8" t="str">
        <f>VLOOKUP(D1609,'Specimen-Sample'!A$2:L$3024,3)</f>
        <v>PHI</v>
      </c>
      <c r="F1609" s="8">
        <f>VLOOKUP(D1609,'Specimen-Sample'!A$2:O$3024,2)</f>
        <v>1464</v>
      </c>
      <c r="G1609" s="8">
        <f>VLOOKUP(F1609,Malignancy!$A$2:$B$2019,2)</f>
        <v>1515</v>
      </c>
      <c r="H1609" t="s">
        <v>13615</v>
      </c>
      <c r="I1609" t="s">
        <v>13630</v>
      </c>
    </row>
    <row r="1610" spans="1:9" x14ac:dyDescent="0.25">
      <c r="A1610">
        <f t="shared" si="77"/>
        <v>103</v>
      </c>
      <c r="B1610">
        <f t="shared" si="78"/>
        <v>134</v>
      </c>
      <c r="C1610">
        <f t="shared" si="79"/>
        <v>271</v>
      </c>
      <c r="D1610" t="s">
        <v>6173</v>
      </c>
      <c r="E1610" s="8" t="str">
        <f>VLOOKUP(D1610,'Specimen-Sample'!A$2:L$3024,3)</f>
        <v>PHI</v>
      </c>
      <c r="F1610" s="8">
        <f>VLOOKUP(D1610,'Specimen-Sample'!A$2:O$3024,2)</f>
        <v>1464</v>
      </c>
      <c r="G1610" s="8">
        <f>VLOOKUP(F1610,Malignancy!$A$2:$B$2019,2)</f>
        <v>1515</v>
      </c>
      <c r="H1610" t="s">
        <v>13635</v>
      </c>
      <c r="I1610" t="s">
        <v>13617</v>
      </c>
    </row>
    <row r="1611" spans="1:9" x14ac:dyDescent="0.25">
      <c r="A1611">
        <f t="shared" si="77"/>
        <v>103</v>
      </c>
      <c r="B1611">
        <f t="shared" si="78"/>
        <v>134</v>
      </c>
      <c r="C1611">
        <f t="shared" si="79"/>
        <v>271</v>
      </c>
      <c r="D1611" t="s">
        <v>6173</v>
      </c>
      <c r="E1611" s="8" t="str">
        <f>VLOOKUP(D1611,'Specimen-Sample'!A$2:L$3024,3)</f>
        <v>PHI</v>
      </c>
      <c r="F1611" s="8">
        <f>VLOOKUP(D1611,'Specimen-Sample'!A$2:O$3024,2)</f>
        <v>1464</v>
      </c>
      <c r="G1611" s="8">
        <f>VLOOKUP(F1611,Malignancy!$A$2:$B$2019,2)</f>
        <v>1515</v>
      </c>
      <c r="H1611" t="s">
        <v>13616</v>
      </c>
      <c r="I1611" t="s">
        <v>13631</v>
      </c>
    </row>
    <row r="1612" spans="1:9" x14ac:dyDescent="0.25">
      <c r="A1612">
        <f t="shared" si="77"/>
        <v>103</v>
      </c>
      <c r="B1612">
        <f t="shared" si="78"/>
        <v>134</v>
      </c>
      <c r="C1612">
        <f t="shared" si="79"/>
        <v>271</v>
      </c>
      <c r="D1612" t="s">
        <v>6173</v>
      </c>
      <c r="E1612" s="8" t="str">
        <f>VLOOKUP(D1612,'Specimen-Sample'!A$2:L$3024,3)</f>
        <v>PHI</v>
      </c>
      <c r="F1612" s="8">
        <f>VLOOKUP(D1612,'Specimen-Sample'!A$2:O$3024,2)</f>
        <v>1464</v>
      </c>
      <c r="G1612" s="8">
        <f>VLOOKUP(F1612,Malignancy!$A$2:$B$2019,2)</f>
        <v>1515</v>
      </c>
      <c r="H1612" t="s">
        <v>13626</v>
      </c>
      <c r="I1612" t="s">
        <v>13625</v>
      </c>
    </row>
    <row r="1613" spans="1:9" x14ac:dyDescent="0.25">
      <c r="A1613">
        <f t="shared" si="77"/>
        <v>103</v>
      </c>
      <c r="B1613">
        <f t="shared" si="78"/>
        <v>134</v>
      </c>
      <c r="C1613">
        <f t="shared" si="79"/>
        <v>271</v>
      </c>
      <c r="D1613" t="s">
        <v>6173</v>
      </c>
      <c r="E1613" s="8" t="str">
        <f>VLOOKUP(D1613,'Specimen-Sample'!A$2:L$3024,3)</f>
        <v>PHI</v>
      </c>
      <c r="F1613" s="8">
        <f>VLOOKUP(D1613,'Specimen-Sample'!A$2:O$3024,2)</f>
        <v>1464</v>
      </c>
      <c r="G1613" s="8">
        <f>VLOOKUP(F1613,Malignancy!$A$2:$B$2019,2)</f>
        <v>1515</v>
      </c>
      <c r="H1613" t="s">
        <v>13633</v>
      </c>
      <c r="I1613" t="s">
        <v>13622</v>
      </c>
    </row>
    <row r="1614" spans="1:9" x14ac:dyDescent="0.25">
      <c r="A1614">
        <f t="shared" si="77"/>
        <v>103</v>
      </c>
      <c r="B1614">
        <f t="shared" si="78"/>
        <v>134</v>
      </c>
      <c r="C1614">
        <f t="shared" si="79"/>
        <v>271</v>
      </c>
      <c r="D1614" t="s">
        <v>6173</v>
      </c>
      <c r="E1614" s="8" t="str">
        <f>VLOOKUP(D1614,'Specimen-Sample'!A$2:L$3024,3)</f>
        <v>PHI</v>
      </c>
      <c r="F1614" s="8">
        <f>VLOOKUP(D1614,'Specimen-Sample'!A$2:O$3024,2)</f>
        <v>1464</v>
      </c>
      <c r="G1614" s="8">
        <f>VLOOKUP(F1614,Malignancy!$A$2:$B$2019,2)</f>
        <v>1515</v>
      </c>
      <c r="H1614" t="s">
        <v>13612</v>
      </c>
      <c r="I1614" t="s">
        <v>13624</v>
      </c>
    </row>
    <row r="1615" spans="1:9" x14ac:dyDescent="0.25">
      <c r="A1615">
        <f t="shared" si="77"/>
        <v>103</v>
      </c>
      <c r="B1615">
        <f t="shared" si="78"/>
        <v>134</v>
      </c>
      <c r="C1615">
        <f t="shared" si="79"/>
        <v>271</v>
      </c>
      <c r="D1615" t="s">
        <v>6173</v>
      </c>
      <c r="E1615" s="8" t="str">
        <f>VLOOKUP(D1615,'Specimen-Sample'!A$2:L$3024,3)</f>
        <v>PHI</v>
      </c>
      <c r="F1615" s="8">
        <f>VLOOKUP(D1615,'Specimen-Sample'!A$2:O$3024,2)</f>
        <v>1464</v>
      </c>
      <c r="G1615" s="8">
        <f>VLOOKUP(F1615,Malignancy!$A$2:$B$2019,2)</f>
        <v>1515</v>
      </c>
      <c r="H1615" t="s">
        <v>13613</v>
      </c>
      <c r="I1615" t="s">
        <v>13614</v>
      </c>
    </row>
    <row r="1616" spans="1:9" x14ac:dyDescent="0.25">
      <c r="A1616">
        <f t="shared" si="77"/>
        <v>103</v>
      </c>
      <c r="B1616">
        <f t="shared" si="78"/>
        <v>134</v>
      </c>
      <c r="C1616">
        <f t="shared" si="79"/>
        <v>271</v>
      </c>
      <c r="D1616" t="s">
        <v>6173</v>
      </c>
      <c r="E1616" s="8" t="str">
        <f>VLOOKUP(D1616,'Specimen-Sample'!A$2:L$3024,3)</f>
        <v>PHI</v>
      </c>
      <c r="F1616" s="8">
        <f>VLOOKUP(D1616,'Specimen-Sample'!A$2:O$3024,2)</f>
        <v>1464</v>
      </c>
      <c r="G1616" s="8">
        <f>VLOOKUP(F1616,Malignancy!$A$2:$B$2019,2)</f>
        <v>1515</v>
      </c>
      <c r="H1616" t="s">
        <v>13618</v>
      </c>
      <c r="I1616" t="s">
        <v>13632</v>
      </c>
    </row>
    <row r="1618" spans="1:9" x14ac:dyDescent="0.25">
      <c r="A1618">
        <f t="shared" si="77"/>
        <v>124</v>
      </c>
      <c r="B1618">
        <f t="shared" si="78"/>
        <v>136</v>
      </c>
      <c r="D1618" t="s">
        <v>13831</v>
      </c>
      <c r="H1618" t="s">
        <v>13723</v>
      </c>
      <c r="I1618" t="s">
        <v>13724</v>
      </c>
    </row>
    <row r="1619" spans="1:9" x14ac:dyDescent="0.25">
      <c r="A1619">
        <f t="shared" si="77"/>
        <v>124</v>
      </c>
      <c r="B1619">
        <f t="shared" si="78"/>
        <v>136</v>
      </c>
      <c r="D1619" t="s">
        <v>13831</v>
      </c>
      <c r="H1619" t="s">
        <v>13719</v>
      </c>
      <c r="I1619" t="s">
        <v>13717</v>
      </c>
    </row>
    <row r="1620" spans="1:9" x14ac:dyDescent="0.25">
      <c r="A1620">
        <f t="shared" si="77"/>
        <v>124</v>
      </c>
      <c r="B1620">
        <f t="shared" si="78"/>
        <v>136</v>
      </c>
      <c r="D1620" t="s">
        <v>13831</v>
      </c>
      <c r="H1620" t="s">
        <v>13721</v>
      </c>
      <c r="I1620" t="s">
        <v>13722</v>
      </c>
    </row>
    <row r="1621" spans="1:9" x14ac:dyDescent="0.25">
      <c r="A1621">
        <f t="shared" si="77"/>
        <v>124</v>
      </c>
      <c r="B1621">
        <f t="shared" si="78"/>
        <v>136</v>
      </c>
      <c r="D1621" t="s">
        <v>13831</v>
      </c>
      <c r="H1621" t="s">
        <v>13720</v>
      </c>
      <c r="I1621" t="s">
        <v>13718</v>
      </c>
    </row>
    <row r="1622" spans="1:9" x14ac:dyDescent="0.25">
      <c r="A1622">
        <f t="shared" si="77"/>
        <v>124</v>
      </c>
      <c r="B1622">
        <f t="shared" si="78"/>
        <v>136</v>
      </c>
      <c r="D1622" t="s">
        <v>13832</v>
      </c>
      <c r="H1622" t="s">
        <v>13709</v>
      </c>
      <c r="I1622" t="s">
        <v>13716</v>
      </c>
    </row>
    <row r="1623" spans="1:9" x14ac:dyDescent="0.25">
      <c r="A1623">
        <f t="shared" si="77"/>
        <v>124</v>
      </c>
      <c r="B1623">
        <f t="shared" si="78"/>
        <v>136</v>
      </c>
      <c r="D1623" t="s">
        <v>13832</v>
      </c>
      <c r="H1623" t="s">
        <v>13711</v>
      </c>
      <c r="I1623" t="s">
        <v>13712</v>
      </c>
    </row>
    <row r="1624" spans="1:9" x14ac:dyDescent="0.25">
      <c r="A1624">
        <f t="shared" si="77"/>
        <v>124</v>
      </c>
      <c r="B1624">
        <f t="shared" si="78"/>
        <v>136</v>
      </c>
      <c r="D1624" t="s">
        <v>13832</v>
      </c>
      <c r="H1624" t="s">
        <v>13710</v>
      </c>
      <c r="I1624" t="s">
        <v>13715</v>
      </c>
    </row>
    <row r="1625" spans="1:9" x14ac:dyDescent="0.25">
      <c r="A1625">
        <f t="shared" si="77"/>
        <v>124</v>
      </c>
      <c r="B1625">
        <f t="shared" si="78"/>
        <v>136</v>
      </c>
      <c r="D1625" t="s">
        <v>13832</v>
      </c>
      <c r="H1625" t="s">
        <v>13714</v>
      </c>
      <c r="I1625" t="s">
        <v>13713</v>
      </c>
    </row>
    <row r="1626" spans="1:9" x14ac:dyDescent="0.25">
      <c r="A1626">
        <f t="shared" ref="A1626:A1657" si="80">FIND("Sample_",H1626)</f>
        <v>124</v>
      </c>
      <c r="B1626">
        <f t="shared" ref="B1626:B1657" si="81">FIND("/",H1626,A1626)</f>
        <v>136</v>
      </c>
      <c r="D1626" t="e">
        <v>#VALUE!</v>
      </c>
      <c r="H1626" t="s">
        <v>11921</v>
      </c>
      <c r="I1626" t="s">
        <v>11922</v>
      </c>
    </row>
    <row r="1627" spans="1:9" x14ac:dyDescent="0.25">
      <c r="A1627">
        <f t="shared" si="80"/>
        <v>124</v>
      </c>
      <c r="B1627">
        <f t="shared" si="81"/>
        <v>136</v>
      </c>
      <c r="D1627" t="e">
        <v>#VALUE!</v>
      </c>
      <c r="H1627" t="s">
        <v>11920</v>
      </c>
      <c r="I1627" t="s">
        <v>11919</v>
      </c>
    </row>
    <row r="1628" spans="1:9" x14ac:dyDescent="0.25">
      <c r="A1628">
        <f t="shared" si="80"/>
        <v>124</v>
      </c>
      <c r="B1628">
        <f t="shared" si="81"/>
        <v>136</v>
      </c>
      <c r="D1628" t="e">
        <v>#VALUE!</v>
      </c>
      <c r="H1628" t="s">
        <v>11903</v>
      </c>
      <c r="I1628" t="s">
        <v>11906</v>
      </c>
    </row>
    <row r="1629" spans="1:9" x14ac:dyDescent="0.25">
      <c r="A1629">
        <f t="shared" si="80"/>
        <v>124</v>
      </c>
      <c r="B1629">
        <f t="shared" si="81"/>
        <v>136</v>
      </c>
      <c r="D1629" t="e">
        <v>#VALUE!</v>
      </c>
      <c r="H1629" t="s">
        <v>11904</v>
      </c>
      <c r="I1629" t="s">
        <v>11905</v>
      </c>
    </row>
    <row r="1630" spans="1:9" x14ac:dyDescent="0.25">
      <c r="A1630">
        <f t="shared" si="80"/>
        <v>124</v>
      </c>
      <c r="B1630">
        <f t="shared" si="81"/>
        <v>136</v>
      </c>
      <c r="D1630" t="e">
        <v>#VALUE!</v>
      </c>
      <c r="H1630" t="s">
        <v>11930</v>
      </c>
      <c r="I1630" t="s">
        <v>11929</v>
      </c>
    </row>
    <row r="1631" spans="1:9" x14ac:dyDescent="0.25">
      <c r="A1631">
        <f t="shared" si="80"/>
        <v>124</v>
      </c>
      <c r="B1631">
        <f t="shared" si="81"/>
        <v>136</v>
      </c>
      <c r="D1631" t="e">
        <v>#VALUE!</v>
      </c>
      <c r="H1631" t="s">
        <v>11927</v>
      </c>
      <c r="I1631" t="s">
        <v>11928</v>
      </c>
    </row>
    <row r="1632" spans="1:9" x14ac:dyDescent="0.25">
      <c r="A1632">
        <f t="shared" si="80"/>
        <v>124</v>
      </c>
      <c r="B1632">
        <f t="shared" si="81"/>
        <v>136</v>
      </c>
      <c r="D1632" t="e">
        <v>#VALUE!</v>
      </c>
      <c r="H1632" t="s">
        <v>11902</v>
      </c>
      <c r="I1632" t="s">
        <v>11899</v>
      </c>
    </row>
    <row r="1633" spans="1:9" x14ac:dyDescent="0.25">
      <c r="A1633">
        <f t="shared" si="80"/>
        <v>124</v>
      </c>
      <c r="B1633">
        <f t="shared" si="81"/>
        <v>136</v>
      </c>
      <c r="D1633" t="e">
        <v>#VALUE!</v>
      </c>
      <c r="H1633" t="s">
        <v>11901</v>
      </c>
      <c r="I1633" t="s">
        <v>11900</v>
      </c>
    </row>
    <row r="1634" spans="1:9" x14ac:dyDescent="0.25">
      <c r="A1634">
        <f t="shared" si="80"/>
        <v>124</v>
      </c>
      <c r="B1634">
        <f t="shared" si="81"/>
        <v>136</v>
      </c>
      <c r="D1634" t="e">
        <v>#VALUE!</v>
      </c>
      <c r="H1634" t="s">
        <v>11915</v>
      </c>
      <c r="I1634" t="s">
        <v>11918</v>
      </c>
    </row>
    <row r="1635" spans="1:9" x14ac:dyDescent="0.25">
      <c r="A1635">
        <f t="shared" si="80"/>
        <v>124</v>
      </c>
      <c r="B1635">
        <f t="shared" si="81"/>
        <v>136</v>
      </c>
      <c r="D1635" t="e">
        <v>#VALUE!</v>
      </c>
      <c r="H1635" t="s">
        <v>11917</v>
      </c>
      <c r="I1635" t="s">
        <v>11916</v>
      </c>
    </row>
    <row r="1636" spans="1:9" x14ac:dyDescent="0.25">
      <c r="A1636">
        <f t="shared" si="80"/>
        <v>124</v>
      </c>
      <c r="B1636">
        <f t="shared" si="81"/>
        <v>136</v>
      </c>
      <c r="D1636" t="e">
        <v>#VALUE!</v>
      </c>
      <c r="H1636" t="s">
        <v>11925</v>
      </c>
      <c r="I1636" t="s">
        <v>11923</v>
      </c>
    </row>
    <row r="1637" spans="1:9" x14ac:dyDescent="0.25">
      <c r="A1637">
        <f t="shared" si="80"/>
        <v>124</v>
      </c>
      <c r="B1637">
        <f t="shared" si="81"/>
        <v>136</v>
      </c>
      <c r="D1637" t="e">
        <v>#VALUE!</v>
      </c>
      <c r="H1637" t="s">
        <v>11924</v>
      </c>
      <c r="I1637" t="s">
        <v>11926</v>
      </c>
    </row>
    <row r="1638" spans="1:9" x14ac:dyDescent="0.25">
      <c r="A1638">
        <f t="shared" si="80"/>
        <v>124</v>
      </c>
      <c r="B1638">
        <f t="shared" si="81"/>
        <v>136</v>
      </c>
      <c r="D1638" t="e">
        <v>#VALUE!</v>
      </c>
      <c r="H1638" t="s">
        <v>11910</v>
      </c>
      <c r="I1638" t="s">
        <v>11909</v>
      </c>
    </row>
    <row r="1639" spans="1:9" x14ac:dyDescent="0.25">
      <c r="A1639">
        <f t="shared" si="80"/>
        <v>124</v>
      </c>
      <c r="B1639">
        <f t="shared" si="81"/>
        <v>136</v>
      </c>
      <c r="D1639" t="e">
        <v>#VALUE!</v>
      </c>
      <c r="H1639" t="s">
        <v>11908</v>
      </c>
      <c r="I1639" t="s">
        <v>11907</v>
      </c>
    </row>
    <row r="1640" spans="1:9" x14ac:dyDescent="0.25">
      <c r="A1640">
        <f t="shared" si="80"/>
        <v>124</v>
      </c>
      <c r="B1640">
        <f t="shared" si="81"/>
        <v>136</v>
      </c>
      <c r="D1640" t="e">
        <v>#VALUE!</v>
      </c>
      <c r="H1640" t="s">
        <v>11914</v>
      </c>
      <c r="I1640" t="s">
        <v>11911</v>
      </c>
    </row>
    <row r="1641" spans="1:9" x14ac:dyDescent="0.25">
      <c r="A1641">
        <f t="shared" si="80"/>
        <v>124</v>
      </c>
      <c r="B1641">
        <f t="shared" si="81"/>
        <v>136</v>
      </c>
      <c r="D1641" t="e">
        <v>#VALUE!</v>
      </c>
      <c r="H1641" t="s">
        <v>11912</v>
      </c>
      <c r="I1641" t="s">
        <v>11913</v>
      </c>
    </row>
    <row r="1642" spans="1:9" x14ac:dyDescent="0.25">
      <c r="A1642">
        <f t="shared" si="80"/>
        <v>124</v>
      </c>
      <c r="B1642">
        <f t="shared" si="81"/>
        <v>136</v>
      </c>
      <c r="D1642" t="e">
        <v>#VALUE!</v>
      </c>
      <c r="H1642" t="s">
        <v>13469</v>
      </c>
      <c r="I1642" t="s">
        <v>13470</v>
      </c>
    </row>
    <row r="1643" spans="1:9" x14ac:dyDescent="0.25">
      <c r="A1643">
        <f t="shared" si="80"/>
        <v>124</v>
      </c>
      <c r="B1643">
        <f t="shared" si="81"/>
        <v>136</v>
      </c>
      <c r="D1643" t="e">
        <v>#VALUE!</v>
      </c>
      <c r="H1643" t="s">
        <v>13468</v>
      </c>
      <c r="I1643" t="s">
        <v>13467</v>
      </c>
    </row>
    <row r="1644" spans="1:9" x14ac:dyDescent="0.25">
      <c r="A1644">
        <f t="shared" si="80"/>
        <v>124</v>
      </c>
      <c r="B1644">
        <f t="shared" si="81"/>
        <v>136</v>
      </c>
      <c r="D1644" t="e">
        <v>#VALUE!</v>
      </c>
      <c r="H1644" t="s">
        <v>13451</v>
      </c>
      <c r="I1644" t="s">
        <v>13454</v>
      </c>
    </row>
    <row r="1645" spans="1:9" x14ac:dyDescent="0.25">
      <c r="A1645">
        <f t="shared" si="80"/>
        <v>124</v>
      </c>
      <c r="B1645">
        <f t="shared" si="81"/>
        <v>136</v>
      </c>
      <c r="D1645" t="e">
        <v>#VALUE!</v>
      </c>
      <c r="H1645" t="s">
        <v>13452</v>
      </c>
      <c r="I1645" t="s">
        <v>13453</v>
      </c>
    </row>
    <row r="1646" spans="1:9" x14ac:dyDescent="0.25">
      <c r="A1646">
        <f t="shared" si="80"/>
        <v>124</v>
      </c>
      <c r="B1646">
        <f t="shared" si="81"/>
        <v>136</v>
      </c>
      <c r="D1646" t="e">
        <v>#VALUE!</v>
      </c>
      <c r="H1646" t="s">
        <v>13478</v>
      </c>
      <c r="I1646" t="s">
        <v>13477</v>
      </c>
    </row>
    <row r="1647" spans="1:9" x14ac:dyDescent="0.25">
      <c r="A1647">
        <f t="shared" si="80"/>
        <v>124</v>
      </c>
      <c r="B1647">
        <f t="shared" si="81"/>
        <v>136</v>
      </c>
      <c r="D1647" t="e">
        <v>#VALUE!</v>
      </c>
      <c r="H1647" t="s">
        <v>13475</v>
      </c>
      <c r="I1647" t="s">
        <v>13476</v>
      </c>
    </row>
    <row r="1648" spans="1:9" x14ac:dyDescent="0.25">
      <c r="A1648">
        <f t="shared" si="80"/>
        <v>124</v>
      </c>
      <c r="B1648">
        <f t="shared" si="81"/>
        <v>136</v>
      </c>
      <c r="D1648" t="e">
        <v>#VALUE!</v>
      </c>
      <c r="H1648" t="s">
        <v>13450</v>
      </c>
      <c r="I1648" t="s">
        <v>13447</v>
      </c>
    </row>
    <row r="1649" spans="1:9" x14ac:dyDescent="0.25">
      <c r="A1649">
        <f t="shared" si="80"/>
        <v>124</v>
      </c>
      <c r="B1649">
        <f t="shared" si="81"/>
        <v>136</v>
      </c>
      <c r="D1649" t="e">
        <v>#VALUE!</v>
      </c>
      <c r="H1649" t="s">
        <v>13449</v>
      </c>
      <c r="I1649" t="s">
        <v>13448</v>
      </c>
    </row>
    <row r="1650" spans="1:9" x14ac:dyDescent="0.25">
      <c r="A1650">
        <f t="shared" si="80"/>
        <v>124</v>
      </c>
      <c r="B1650">
        <f t="shared" si="81"/>
        <v>136</v>
      </c>
      <c r="D1650" t="e">
        <v>#VALUE!</v>
      </c>
      <c r="H1650" t="s">
        <v>13463</v>
      </c>
      <c r="I1650" t="s">
        <v>13466</v>
      </c>
    </row>
    <row r="1651" spans="1:9" x14ac:dyDescent="0.25">
      <c r="A1651">
        <f t="shared" si="80"/>
        <v>124</v>
      </c>
      <c r="B1651">
        <f t="shared" si="81"/>
        <v>136</v>
      </c>
      <c r="D1651" t="e">
        <v>#VALUE!</v>
      </c>
      <c r="H1651" t="s">
        <v>13465</v>
      </c>
      <c r="I1651" t="s">
        <v>13464</v>
      </c>
    </row>
    <row r="1652" spans="1:9" x14ac:dyDescent="0.25">
      <c r="A1652">
        <f t="shared" si="80"/>
        <v>124</v>
      </c>
      <c r="B1652">
        <f t="shared" si="81"/>
        <v>136</v>
      </c>
      <c r="D1652" t="e">
        <v>#VALUE!</v>
      </c>
      <c r="H1652" t="s">
        <v>13473</v>
      </c>
      <c r="I1652" t="s">
        <v>13471</v>
      </c>
    </row>
    <row r="1653" spans="1:9" x14ac:dyDescent="0.25">
      <c r="A1653">
        <f t="shared" si="80"/>
        <v>124</v>
      </c>
      <c r="B1653">
        <f t="shared" si="81"/>
        <v>136</v>
      </c>
      <c r="D1653" t="e">
        <v>#VALUE!</v>
      </c>
      <c r="H1653" t="s">
        <v>13472</v>
      </c>
      <c r="I1653" t="s">
        <v>13474</v>
      </c>
    </row>
    <row r="1654" spans="1:9" x14ac:dyDescent="0.25">
      <c r="A1654">
        <f t="shared" si="80"/>
        <v>124</v>
      </c>
      <c r="B1654">
        <f t="shared" si="81"/>
        <v>136</v>
      </c>
      <c r="D1654" t="e">
        <v>#VALUE!</v>
      </c>
      <c r="H1654" t="s">
        <v>13458</v>
      </c>
      <c r="I1654" t="s">
        <v>13457</v>
      </c>
    </row>
    <row r="1655" spans="1:9" x14ac:dyDescent="0.25">
      <c r="A1655">
        <f t="shared" si="80"/>
        <v>124</v>
      </c>
      <c r="B1655">
        <f t="shared" si="81"/>
        <v>136</v>
      </c>
      <c r="D1655" t="e">
        <v>#VALUE!</v>
      </c>
      <c r="H1655" t="s">
        <v>13456</v>
      </c>
      <c r="I1655" t="s">
        <v>13455</v>
      </c>
    </row>
    <row r="1656" spans="1:9" x14ac:dyDescent="0.25">
      <c r="A1656">
        <f t="shared" si="80"/>
        <v>124</v>
      </c>
      <c r="B1656">
        <f t="shared" si="81"/>
        <v>136</v>
      </c>
      <c r="D1656" t="e">
        <v>#VALUE!</v>
      </c>
      <c r="H1656" t="s">
        <v>13462</v>
      </c>
      <c r="I1656" t="s">
        <v>13459</v>
      </c>
    </row>
    <row r="1657" spans="1:9" x14ac:dyDescent="0.25">
      <c r="A1657">
        <f t="shared" si="80"/>
        <v>124</v>
      </c>
      <c r="B1657">
        <f t="shared" si="81"/>
        <v>136</v>
      </c>
      <c r="D1657" t="e">
        <v>#VALUE!</v>
      </c>
      <c r="H1657" t="s">
        <v>13460</v>
      </c>
      <c r="I1657" t="s">
        <v>13461</v>
      </c>
    </row>
    <row r="1658" spans="1:9" x14ac:dyDescent="0.25">
      <c r="A1658">
        <f t="shared" ref="A1658:A1692" si="82">FIND("Sample_",H1658)</f>
        <v>103</v>
      </c>
      <c r="B1658">
        <f t="shared" ref="B1658:B1689" si="83">FIND("/",H1658,A1658)</f>
        <v>144</v>
      </c>
      <c r="D1658" t="s">
        <v>13833</v>
      </c>
      <c r="H1658" t="s">
        <v>10840</v>
      </c>
      <c r="I1658" t="s">
        <v>10844</v>
      </c>
    </row>
    <row r="1659" spans="1:9" x14ac:dyDescent="0.25">
      <c r="A1659">
        <f t="shared" si="82"/>
        <v>103</v>
      </c>
      <c r="B1659">
        <f t="shared" si="83"/>
        <v>144</v>
      </c>
      <c r="D1659" t="s">
        <v>13833</v>
      </c>
      <c r="H1659" t="s">
        <v>10831</v>
      </c>
      <c r="I1659" t="s">
        <v>10850</v>
      </c>
    </row>
    <row r="1660" spans="1:9" x14ac:dyDescent="0.25">
      <c r="A1660">
        <f t="shared" si="82"/>
        <v>103</v>
      </c>
      <c r="B1660">
        <f t="shared" si="83"/>
        <v>144</v>
      </c>
      <c r="D1660" t="s">
        <v>13833</v>
      </c>
      <c r="H1660" t="s">
        <v>10848</v>
      </c>
      <c r="I1660" t="s">
        <v>10849</v>
      </c>
    </row>
    <row r="1661" spans="1:9" x14ac:dyDescent="0.25">
      <c r="A1661">
        <f t="shared" si="82"/>
        <v>103</v>
      </c>
      <c r="B1661">
        <f t="shared" si="83"/>
        <v>144</v>
      </c>
      <c r="D1661" t="s">
        <v>13833</v>
      </c>
      <c r="H1661" t="s">
        <v>10847</v>
      </c>
      <c r="I1661" t="s">
        <v>10842</v>
      </c>
    </row>
    <row r="1662" spans="1:9" x14ac:dyDescent="0.25">
      <c r="A1662">
        <f t="shared" si="82"/>
        <v>103</v>
      </c>
      <c r="B1662">
        <f t="shared" si="83"/>
        <v>144</v>
      </c>
      <c r="D1662" t="s">
        <v>13833</v>
      </c>
      <c r="H1662" t="s">
        <v>10845</v>
      </c>
      <c r="I1662" t="s">
        <v>10837</v>
      </c>
    </row>
    <row r="1663" spans="1:9" x14ac:dyDescent="0.25">
      <c r="A1663">
        <f t="shared" si="82"/>
        <v>103</v>
      </c>
      <c r="B1663">
        <f t="shared" si="83"/>
        <v>144</v>
      </c>
      <c r="D1663" t="s">
        <v>13833</v>
      </c>
      <c r="H1663" t="s">
        <v>10838</v>
      </c>
      <c r="I1663" t="s">
        <v>10830</v>
      </c>
    </row>
    <row r="1664" spans="1:9" x14ac:dyDescent="0.25">
      <c r="A1664">
        <f t="shared" si="82"/>
        <v>103</v>
      </c>
      <c r="B1664">
        <f t="shared" si="83"/>
        <v>144</v>
      </c>
      <c r="D1664" t="s">
        <v>13833</v>
      </c>
      <c r="H1664" t="s">
        <v>10828</v>
      </c>
      <c r="I1664" t="s">
        <v>10841</v>
      </c>
    </row>
    <row r="1665" spans="1:9" x14ac:dyDescent="0.25">
      <c r="A1665">
        <f t="shared" si="82"/>
        <v>103</v>
      </c>
      <c r="B1665">
        <f t="shared" si="83"/>
        <v>144</v>
      </c>
      <c r="D1665" t="s">
        <v>13833</v>
      </c>
      <c r="H1665" t="s">
        <v>10827</v>
      </c>
      <c r="I1665" t="s">
        <v>10839</v>
      </c>
    </row>
    <row r="1666" spans="1:9" x14ac:dyDescent="0.25">
      <c r="A1666">
        <f t="shared" si="82"/>
        <v>103</v>
      </c>
      <c r="B1666">
        <f t="shared" si="83"/>
        <v>144</v>
      </c>
      <c r="D1666" t="s">
        <v>13833</v>
      </c>
      <c r="H1666" t="s">
        <v>10829</v>
      </c>
      <c r="I1666" t="s">
        <v>10846</v>
      </c>
    </row>
    <row r="1667" spans="1:9" x14ac:dyDescent="0.25">
      <c r="A1667">
        <f t="shared" si="82"/>
        <v>103</v>
      </c>
      <c r="B1667">
        <f t="shared" si="83"/>
        <v>144</v>
      </c>
      <c r="D1667" t="s">
        <v>13833</v>
      </c>
      <c r="H1667" t="s">
        <v>10843</v>
      </c>
      <c r="I1667" t="s">
        <v>10832</v>
      </c>
    </row>
    <row r="1668" spans="1:9" x14ac:dyDescent="0.25">
      <c r="A1668">
        <f t="shared" si="82"/>
        <v>103</v>
      </c>
      <c r="B1668">
        <f t="shared" si="83"/>
        <v>144</v>
      </c>
      <c r="D1668" t="s">
        <v>13833</v>
      </c>
      <c r="H1668" t="s">
        <v>10833</v>
      </c>
      <c r="I1668" t="s">
        <v>10836</v>
      </c>
    </row>
    <row r="1669" spans="1:9" x14ac:dyDescent="0.25">
      <c r="A1669">
        <f t="shared" si="82"/>
        <v>103</v>
      </c>
      <c r="B1669">
        <f t="shared" si="83"/>
        <v>144</v>
      </c>
      <c r="D1669" t="s">
        <v>13833</v>
      </c>
      <c r="H1669" t="s">
        <v>10834</v>
      </c>
      <c r="I1669" t="s">
        <v>10835</v>
      </c>
    </row>
    <row r="1670" spans="1:9" x14ac:dyDescent="0.25">
      <c r="A1670">
        <f t="shared" si="82"/>
        <v>124</v>
      </c>
      <c r="B1670">
        <f t="shared" si="83"/>
        <v>136</v>
      </c>
      <c r="D1670" t="e">
        <v>#VALUE!</v>
      </c>
      <c r="H1670" t="s">
        <v>11115</v>
      </c>
      <c r="I1670" t="s">
        <v>11116</v>
      </c>
    </row>
    <row r="1671" spans="1:9" x14ac:dyDescent="0.25">
      <c r="A1671">
        <f t="shared" si="82"/>
        <v>124</v>
      </c>
      <c r="B1671">
        <f t="shared" si="83"/>
        <v>136</v>
      </c>
      <c r="D1671" t="e">
        <v>#VALUE!</v>
      </c>
      <c r="H1671" t="s">
        <v>11111</v>
      </c>
      <c r="I1671" t="s">
        <v>11109</v>
      </c>
    </row>
    <row r="1672" spans="1:9" x14ac:dyDescent="0.25">
      <c r="A1672">
        <f t="shared" si="82"/>
        <v>124</v>
      </c>
      <c r="B1672">
        <f t="shared" si="83"/>
        <v>136</v>
      </c>
      <c r="D1672" t="e">
        <v>#VALUE!</v>
      </c>
      <c r="H1672" t="s">
        <v>11113</v>
      </c>
      <c r="I1672" t="s">
        <v>11114</v>
      </c>
    </row>
    <row r="1673" spans="1:9" x14ac:dyDescent="0.25">
      <c r="A1673">
        <f t="shared" si="82"/>
        <v>124</v>
      </c>
      <c r="B1673">
        <f t="shared" si="83"/>
        <v>136</v>
      </c>
      <c r="D1673" t="e">
        <v>#VALUE!</v>
      </c>
      <c r="H1673" t="s">
        <v>11112</v>
      </c>
      <c r="I1673" t="s">
        <v>11110</v>
      </c>
    </row>
    <row r="1674" spans="1:9" x14ac:dyDescent="0.25">
      <c r="A1674">
        <f t="shared" si="82"/>
        <v>124</v>
      </c>
      <c r="B1674">
        <f t="shared" si="83"/>
        <v>136</v>
      </c>
      <c r="D1674" t="e">
        <v>#VALUE!</v>
      </c>
      <c r="H1674" t="s">
        <v>11085</v>
      </c>
      <c r="I1674" t="s">
        <v>11092</v>
      </c>
    </row>
    <row r="1675" spans="1:9" x14ac:dyDescent="0.25">
      <c r="A1675">
        <f t="shared" si="82"/>
        <v>124</v>
      </c>
      <c r="B1675">
        <f t="shared" si="83"/>
        <v>136</v>
      </c>
      <c r="D1675" t="e">
        <v>#VALUE!</v>
      </c>
      <c r="H1675" t="s">
        <v>11087</v>
      </c>
      <c r="I1675" t="s">
        <v>11088</v>
      </c>
    </row>
    <row r="1676" spans="1:9" x14ac:dyDescent="0.25">
      <c r="A1676">
        <f t="shared" si="82"/>
        <v>124</v>
      </c>
      <c r="B1676">
        <f t="shared" si="83"/>
        <v>136</v>
      </c>
      <c r="D1676" t="e">
        <v>#VALUE!</v>
      </c>
      <c r="H1676" t="s">
        <v>11086</v>
      </c>
      <c r="I1676" t="s">
        <v>11091</v>
      </c>
    </row>
    <row r="1677" spans="1:9" x14ac:dyDescent="0.25">
      <c r="A1677">
        <f t="shared" si="82"/>
        <v>124</v>
      </c>
      <c r="B1677">
        <f t="shared" si="83"/>
        <v>136</v>
      </c>
      <c r="D1677" t="e">
        <v>#VALUE!</v>
      </c>
      <c r="H1677" t="s">
        <v>11090</v>
      </c>
      <c r="I1677" t="s">
        <v>11089</v>
      </c>
    </row>
    <row r="1678" spans="1:9" x14ac:dyDescent="0.25">
      <c r="A1678">
        <f t="shared" si="82"/>
        <v>124</v>
      </c>
      <c r="B1678">
        <f t="shared" si="83"/>
        <v>136</v>
      </c>
      <c r="D1678" t="e">
        <v>#VALUE!</v>
      </c>
      <c r="H1678" t="s">
        <v>11124</v>
      </c>
      <c r="I1678" t="s">
        <v>11123</v>
      </c>
    </row>
    <row r="1679" spans="1:9" x14ac:dyDescent="0.25">
      <c r="A1679">
        <f t="shared" si="82"/>
        <v>124</v>
      </c>
      <c r="B1679">
        <f t="shared" si="83"/>
        <v>136</v>
      </c>
      <c r="D1679" t="e">
        <v>#VALUE!</v>
      </c>
      <c r="H1679" t="s">
        <v>11121</v>
      </c>
      <c r="I1679" t="s">
        <v>11122</v>
      </c>
    </row>
    <row r="1680" spans="1:9" x14ac:dyDescent="0.25">
      <c r="A1680">
        <f t="shared" si="82"/>
        <v>124</v>
      </c>
      <c r="B1680">
        <f t="shared" si="83"/>
        <v>136</v>
      </c>
      <c r="D1680" t="e">
        <v>#VALUE!</v>
      </c>
      <c r="H1680" t="s">
        <v>11083</v>
      </c>
      <c r="I1680" t="s">
        <v>11079</v>
      </c>
    </row>
    <row r="1681" spans="1:9" x14ac:dyDescent="0.25">
      <c r="A1681">
        <f t="shared" si="82"/>
        <v>124</v>
      </c>
      <c r="B1681">
        <f t="shared" si="83"/>
        <v>136</v>
      </c>
      <c r="D1681" t="e">
        <v>#VALUE!</v>
      </c>
      <c r="H1681" t="s">
        <v>11082</v>
      </c>
      <c r="I1681" t="s">
        <v>11081</v>
      </c>
    </row>
    <row r="1682" spans="1:9" x14ac:dyDescent="0.25">
      <c r="A1682">
        <f t="shared" si="82"/>
        <v>124</v>
      </c>
      <c r="B1682">
        <f t="shared" si="83"/>
        <v>136</v>
      </c>
      <c r="D1682" t="e">
        <v>#VALUE!</v>
      </c>
      <c r="H1682" t="s">
        <v>11080</v>
      </c>
      <c r="I1682" t="s">
        <v>11084</v>
      </c>
    </row>
    <row r="1683" spans="1:9" x14ac:dyDescent="0.25">
      <c r="A1683">
        <f t="shared" si="82"/>
        <v>124</v>
      </c>
      <c r="B1683">
        <f t="shared" si="83"/>
        <v>136</v>
      </c>
      <c r="D1683" t="e">
        <v>#VALUE!</v>
      </c>
      <c r="H1683" t="s">
        <v>11105</v>
      </c>
      <c r="I1683" t="s">
        <v>11108</v>
      </c>
    </row>
    <row r="1684" spans="1:9" x14ac:dyDescent="0.25">
      <c r="A1684">
        <f t="shared" si="82"/>
        <v>124</v>
      </c>
      <c r="B1684">
        <f t="shared" si="83"/>
        <v>136</v>
      </c>
      <c r="D1684" t="e">
        <v>#VALUE!</v>
      </c>
      <c r="H1684" t="s">
        <v>11107</v>
      </c>
      <c r="I1684" t="s">
        <v>11106</v>
      </c>
    </row>
    <row r="1685" spans="1:9" x14ac:dyDescent="0.25">
      <c r="A1685">
        <f t="shared" si="82"/>
        <v>124</v>
      </c>
      <c r="B1685">
        <f t="shared" si="83"/>
        <v>136</v>
      </c>
      <c r="D1685" t="e">
        <v>#VALUE!</v>
      </c>
      <c r="H1685" t="s">
        <v>11119</v>
      </c>
      <c r="I1685" t="s">
        <v>11117</v>
      </c>
    </row>
    <row r="1686" spans="1:9" x14ac:dyDescent="0.25">
      <c r="A1686">
        <f t="shared" si="82"/>
        <v>124</v>
      </c>
      <c r="B1686">
        <f t="shared" si="83"/>
        <v>136</v>
      </c>
      <c r="D1686" t="e">
        <v>#VALUE!</v>
      </c>
      <c r="H1686" t="s">
        <v>11118</v>
      </c>
      <c r="I1686" t="s">
        <v>11120</v>
      </c>
    </row>
    <row r="1687" spans="1:9" x14ac:dyDescent="0.25">
      <c r="A1687">
        <f t="shared" si="82"/>
        <v>124</v>
      </c>
      <c r="B1687">
        <f t="shared" si="83"/>
        <v>136</v>
      </c>
      <c r="D1687" t="e">
        <v>#VALUE!</v>
      </c>
      <c r="H1687" t="s">
        <v>11098</v>
      </c>
      <c r="I1687" t="s">
        <v>11097</v>
      </c>
    </row>
    <row r="1688" spans="1:9" x14ac:dyDescent="0.25">
      <c r="A1688">
        <f t="shared" si="82"/>
        <v>124</v>
      </c>
      <c r="B1688">
        <f t="shared" si="83"/>
        <v>136</v>
      </c>
      <c r="D1688" t="e">
        <v>#VALUE!</v>
      </c>
      <c r="H1688" t="s">
        <v>11095</v>
      </c>
      <c r="I1688" t="s">
        <v>11094</v>
      </c>
    </row>
    <row r="1689" spans="1:9" x14ac:dyDescent="0.25">
      <c r="A1689">
        <f t="shared" si="82"/>
        <v>124</v>
      </c>
      <c r="B1689">
        <f t="shared" si="83"/>
        <v>136</v>
      </c>
      <c r="D1689" t="e">
        <v>#VALUE!</v>
      </c>
      <c r="H1689" t="s">
        <v>11096</v>
      </c>
      <c r="I1689" t="s">
        <v>11093</v>
      </c>
    </row>
    <row r="1690" spans="1:9" x14ac:dyDescent="0.25">
      <c r="A1690">
        <f t="shared" si="82"/>
        <v>124</v>
      </c>
      <c r="B1690">
        <f t="shared" ref="B1690:B1692" si="84">FIND("/",H1690,A1690)</f>
        <v>136</v>
      </c>
      <c r="D1690" t="e">
        <v>#VALUE!</v>
      </c>
      <c r="H1690" t="s">
        <v>11099</v>
      </c>
      <c r="I1690" t="s">
        <v>11100</v>
      </c>
    </row>
    <row r="1691" spans="1:9" x14ac:dyDescent="0.25">
      <c r="A1691">
        <f t="shared" si="82"/>
        <v>124</v>
      </c>
      <c r="B1691">
        <f t="shared" si="84"/>
        <v>136</v>
      </c>
      <c r="D1691" t="e">
        <v>#VALUE!</v>
      </c>
      <c r="H1691" t="s">
        <v>11104</v>
      </c>
      <c r="I1691" t="s">
        <v>11101</v>
      </c>
    </row>
    <row r="1692" spans="1:9" x14ac:dyDescent="0.25">
      <c r="A1692">
        <f t="shared" si="82"/>
        <v>124</v>
      </c>
      <c r="B1692">
        <f t="shared" si="84"/>
        <v>136</v>
      </c>
      <c r="D1692" t="e">
        <v>#VALUE!</v>
      </c>
      <c r="H1692" t="s">
        <v>11102</v>
      </c>
      <c r="I1692" t="s">
        <v>11103</v>
      </c>
    </row>
    <row r="1693" spans="1:9" x14ac:dyDescent="0.25">
      <c r="A1693">
        <f t="shared" ref="A1693:A1708" si="85">FIND("Sample_",H1693)</f>
        <v>124</v>
      </c>
      <c r="B1693">
        <f t="shared" ref="B1693:B1708" si="86">FIND("/",H1693,A1693)</f>
        <v>136</v>
      </c>
      <c r="C1693" t="e">
        <f>IF(D407&lt;&gt;D1693,C407+1,C407)</f>
        <v>#VALUE!</v>
      </c>
      <c r="D1693" t="e">
        <v>#VALUE!</v>
      </c>
      <c r="E1693" s="8" t="e">
        <f>VLOOKUP(D1693,'Specimen-Sample'!A$2:L$3024,3)</f>
        <v>#VALUE!</v>
      </c>
      <c r="F1693" s="8" t="e">
        <f>VLOOKUP(D1693,'Specimen-Sample'!A$2:O$3024,2)</f>
        <v>#VALUE!</v>
      </c>
      <c r="G1693" s="8" t="e">
        <f>VLOOKUP(F1693,Malignancy!$A$2:$B$2019,2)</f>
        <v>#VALUE!</v>
      </c>
      <c r="H1693" t="s">
        <v>12791</v>
      </c>
      <c r="I1693" t="s">
        <v>12792</v>
      </c>
    </row>
    <row r="1694" spans="1:9" x14ac:dyDescent="0.25">
      <c r="A1694">
        <f t="shared" si="85"/>
        <v>124</v>
      </c>
      <c r="B1694">
        <f t="shared" si="86"/>
        <v>136</v>
      </c>
      <c r="C1694" t="e">
        <f t="shared" ref="C1694:C1708" si="87">IF(D1693&lt;&gt;D1694,C1693+1,C1693)</f>
        <v>#VALUE!</v>
      </c>
      <c r="D1694" t="e">
        <v>#VALUE!</v>
      </c>
      <c r="E1694" s="8" t="e">
        <f>VLOOKUP(D1694,'Specimen-Sample'!A$2:L$3024,3)</f>
        <v>#VALUE!</v>
      </c>
      <c r="F1694" s="8" t="e">
        <f>VLOOKUP(D1694,'Specimen-Sample'!A$2:O$3024,2)</f>
        <v>#VALUE!</v>
      </c>
      <c r="G1694" s="8" t="e">
        <f>VLOOKUP(F1694,Malignancy!$A$2:$B$2019,2)</f>
        <v>#VALUE!</v>
      </c>
      <c r="H1694" t="s">
        <v>12790</v>
      </c>
      <c r="I1694" t="s">
        <v>12789</v>
      </c>
    </row>
    <row r="1695" spans="1:9" x14ac:dyDescent="0.25">
      <c r="A1695">
        <f t="shared" si="85"/>
        <v>124</v>
      </c>
      <c r="B1695">
        <f t="shared" si="86"/>
        <v>136</v>
      </c>
      <c r="C1695" t="e">
        <f t="shared" si="87"/>
        <v>#VALUE!</v>
      </c>
      <c r="D1695" t="e">
        <v>#VALUE!</v>
      </c>
      <c r="E1695" s="8" t="e">
        <f>VLOOKUP(D1695,'Specimen-Sample'!A$2:L$3024,3)</f>
        <v>#VALUE!</v>
      </c>
      <c r="F1695" s="8" t="e">
        <f>VLOOKUP(D1695,'Specimen-Sample'!A$2:O$3024,2)</f>
        <v>#VALUE!</v>
      </c>
      <c r="G1695" s="8" t="e">
        <f>VLOOKUP(F1695,Malignancy!$A$2:$B$2019,2)</f>
        <v>#VALUE!</v>
      </c>
      <c r="H1695" t="s">
        <v>12773</v>
      </c>
      <c r="I1695" t="s">
        <v>12776</v>
      </c>
    </row>
    <row r="1696" spans="1:9" x14ac:dyDescent="0.25">
      <c r="A1696">
        <f t="shared" si="85"/>
        <v>124</v>
      </c>
      <c r="B1696">
        <f t="shared" si="86"/>
        <v>136</v>
      </c>
      <c r="C1696" t="e">
        <f t="shared" si="87"/>
        <v>#VALUE!</v>
      </c>
      <c r="D1696" t="e">
        <v>#VALUE!</v>
      </c>
      <c r="E1696" s="8" t="e">
        <f>VLOOKUP(D1696,'Specimen-Sample'!A$2:L$3024,3)</f>
        <v>#VALUE!</v>
      </c>
      <c r="F1696" s="8" t="e">
        <f>VLOOKUP(D1696,'Specimen-Sample'!A$2:O$3024,2)</f>
        <v>#VALUE!</v>
      </c>
      <c r="G1696" s="8" t="e">
        <f>VLOOKUP(F1696,Malignancy!$A$2:$B$2019,2)</f>
        <v>#VALUE!</v>
      </c>
      <c r="H1696" t="s">
        <v>12774</v>
      </c>
      <c r="I1696" t="s">
        <v>12775</v>
      </c>
    </row>
    <row r="1697" spans="1:9" x14ac:dyDescent="0.25">
      <c r="A1697">
        <f t="shared" si="85"/>
        <v>124</v>
      </c>
      <c r="B1697">
        <f t="shared" si="86"/>
        <v>136</v>
      </c>
      <c r="C1697" t="e">
        <f t="shared" si="87"/>
        <v>#VALUE!</v>
      </c>
      <c r="D1697" t="e">
        <v>#VALUE!</v>
      </c>
      <c r="E1697" s="8" t="e">
        <f>VLOOKUP(D1697,'Specimen-Sample'!A$2:L$3024,3)</f>
        <v>#VALUE!</v>
      </c>
      <c r="F1697" s="8" t="e">
        <f>VLOOKUP(D1697,'Specimen-Sample'!A$2:O$3024,2)</f>
        <v>#VALUE!</v>
      </c>
      <c r="G1697" s="8" t="e">
        <f>VLOOKUP(F1697,Malignancy!$A$2:$B$2019,2)</f>
        <v>#VALUE!</v>
      </c>
      <c r="H1697" t="s">
        <v>12800</v>
      </c>
      <c r="I1697" t="s">
        <v>12799</v>
      </c>
    </row>
    <row r="1698" spans="1:9" x14ac:dyDescent="0.25">
      <c r="A1698">
        <f t="shared" si="85"/>
        <v>124</v>
      </c>
      <c r="B1698">
        <f t="shared" si="86"/>
        <v>136</v>
      </c>
      <c r="C1698" t="e">
        <f t="shared" si="87"/>
        <v>#VALUE!</v>
      </c>
      <c r="D1698" t="e">
        <v>#VALUE!</v>
      </c>
      <c r="E1698" s="8" t="e">
        <f>VLOOKUP(D1698,'Specimen-Sample'!A$2:L$3024,3)</f>
        <v>#VALUE!</v>
      </c>
      <c r="F1698" s="8" t="e">
        <f>VLOOKUP(D1698,'Specimen-Sample'!A$2:O$3024,2)</f>
        <v>#VALUE!</v>
      </c>
      <c r="G1698" s="8" t="e">
        <f>VLOOKUP(F1698,Malignancy!$A$2:$B$2019,2)</f>
        <v>#VALUE!</v>
      </c>
      <c r="H1698" t="s">
        <v>12797</v>
      </c>
      <c r="I1698" t="s">
        <v>12798</v>
      </c>
    </row>
    <row r="1699" spans="1:9" x14ac:dyDescent="0.25">
      <c r="A1699">
        <f t="shared" si="85"/>
        <v>124</v>
      </c>
      <c r="B1699">
        <f t="shared" si="86"/>
        <v>136</v>
      </c>
      <c r="C1699" t="e">
        <f t="shared" si="87"/>
        <v>#VALUE!</v>
      </c>
      <c r="D1699" t="e">
        <v>#VALUE!</v>
      </c>
      <c r="E1699" s="8" t="e">
        <f>VLOOKUP(D1699,'Specimen-Sample'!A$2:L$3024,3)</f>
        <v>#VALUE!</v>
      </c>
      <c r="F1699" s="8" t="e">
        <f>VLOOKUP(D1699,'Specimen-Sample'!A$2:O$3024,2)</f>
        <v>#VALUE!</v>
      </c>
      <c r="G1699" s="8" t="e">
        <f>VLOOKUP(F1699,Malignancy!$A$2:$B$2019,2)</f>
        <v>#VALUE!</v>
      </c>
      <c r="H1699" t="s">
        <v>12772</v>
      </c>
      <c r="I1699" t="s">
        <v>12769</v>
      </c>
    </row>
    <row r="1700" spans="1:9" x14ac:dyDescent="0.25">
      <c r="A1700">
        <f t="shared" si="85"/>
        <v>124</v>
      </c>
      <c r="B1700">
        <f t="shared" si="86"/>
        <v>136</v>
      </c>
      <c r="C1700" t="e">
        <f t="shared" si="87"/>
        <v>#VALUE!</v>
      </c>
      <c r="D1700" t="e">
        <v>#VALUE!</v>
      </c>
      <c r="E1700" s="8" t="e">
        <f>VLOOKUP(D1700,'Specimen-Sample'!A$2:L$3024,3)</f>
        <v>#VALUE!</v>
      </c>
      <c r="F1700" s="8" t="e">
        <f>VLOOKUP(D1700,'Specimen-Sample'!A$2:O$3024,2)</f>
        <v>#VALUE!</v>
      </c>
      <c r="G1700" s="8" t="e">
        <f>VLOOKUP(F1700,Malignancy!$A$2:$B$2019,2)</f>
        <v>#VALUE!</v>
      </c>
      <c r="H1700" t="s">
        <v>12771</v>
      </c>
      <c r="I1700" t="s">
        <v>12770</v>
      </c>
    </row>
    <row r="1701" spans="1:9" x14ac:dyDescent="0.25">
      <c r="A1701">
        <f t="shared" si="85"/>
        <v>124</v>
      </c>
      <c r="B1701">
        <f t="shared" si="86"/>
        <v>136</v>
      </c>
      <c r="C1701" t="e">
        <f t="shared" si="87"/>
        <v>#VALUE!</v>
      </c>
      <c r="D1701" t="e">
        <v>#VALUE!</v>
      </c>
      <c r="E1701" s="8" t="e">
        <f>VLOOKUP(D1701,'Specimen-Sample'!A$2:L$3024,3)</f>
        <v>#VALUE!</v>
      </c>
      <c r="F1701" s="8" t="e">
        <f>VLOOKUP(D1701,'Specimen-Sample'!A$2:O$3024,2)</f>
        <v>#VALUE!</v>
      </c>
      <c r="G1701" s="8" t="e">
        <f>VLOOKUP(F1701,Malignancy!$A$2:$B$2019,2)</f>
        <v>#VALUE!</v>
      </c>
      <c r="H1701" t="s">
        <v>12785</v>
      </c>
      <c r="I1701" t="s">
        <v>12788</v>
      </c>
    </row>
    <row r="1702" spans="1:9" x14ac:dyDescent="0.25">
      <c r="A1702">
        <f t="shared" si="85"/>
        <v>124</v>
      </c>
      <c r="B1702">
        <f t="shared" si="86"/>
        <v>136</v>
      </c>
      <c r="C1702" t="e">
        <f t="shared" si="87"/>
        <v>#VALUE!</v>
      </c>
      <c r="D1702" t="e">
        <v>#VALUE!</v>
      </c>
      <c r="E1702" s="8" t="e">
        <f>VLOOKUP(D1702,'Specimen-Sample'!A$2:L$3024,3)</f>
        <v>#VALUE!</v>
      </c>
      <c r="F1702" s="8" t="e">
        <f>VLOOKUP(D1702,'Specimen-Sample'!A$2:O$3024,2)</f>
        <v>#VALUE!</v>
      </c>
      <c r="G1702" s="8" t="e">
        <f>VLOOKUP(F1702,Malignancy!$A$2:$B$2019,2)</f>
        <v>#VALUE!</v>
      </c>
      <c r="H1702" t="s">
        <v>12787</v>
      </c>
      <c r="I1702" t="s">
        <v>12786</v>
      </c>
    </row>
    <row r="1703" spans="1:9" x14ac:dyDescent="0.25">
      <c r="A1703">
        <f t="shared" si="85"/>
        <v>124</v>
      </c>
      <c r="B1703">
        <f t="shared" si="86"/>
        <v>136</v>
      </c>
      <c r="C1703" t="e">
        <f t="shared" si="87"/>
        <v>#VALUE!</v>
      </c>
      <c r="D1703" t="e">
        <v>#VALUE!</v>
      </c>
      <c r="E1703" s="8" t="e">
        <f>VLOOKUP(D1703,'Specimen-Sample'!A$2:L$3024,3)</f>
        <v>#VALUE!</v>
      </c>
      <c r="F1703" s="8" t="e">
        <f>VLOOKUP(D1703,'Specimen-Sample'!A$2:O$3024,2)</f>
        <v>#VALUE!</v>
      </c>
      <c r="G1703" s="8" t="e">
        <f>VLOOKUP(F1703,Malignancy!$A$2:$B$2019,2)</f>
        <v>#VALUE!</v>
      </c>
      <c r="H1703" t="s">
        <v>12795</v>
      </c>
      <c r="I1703" t="s">
        <v>12793</v>
      </c>
    </row>
    <row r="1704" spans="1:9" x14ac:dyDescent="0.25">
      <c r="A1704">
        <f t="shared" si="85"/>
        <v>124</v>
      </c>
      <c r="B1704">
        <f t="shared" si="86"/>
        <v>136</v>
      </c>
      <c r="C1704" t="e">
        <f t="shared" si="87"/>
        <v>#VALUE!</v>
      </c>
      <c r="D1704" t="e">
        <v>#VALUE!</v>
      </c>
      <c r="E1704" s="8" t="e">
        <f>VLOOKUP(D1704,'Specimen-Sample'!A$2:L$3024,3)</f>
        <v>#VALUE!</v>
      </c>
      <c r="F1704" s="8" t="e">
        <f>VLOOKUP(D1704,'Specimen-Sample'!A$2:O$3024,2)</f>
        <v>#VALUE!</v>
      </c>
      <c r="G1704" s="8" t="e">
        <f>VLOOKUP(F1704,Malignancy!$A$2:$B$2019,2)</f>
        <v>#VALUE!</v>
      </c>
      <c r="H1704" t="s">
        <v>12794</v>
      </c>
      <c r="I1704" t="s">
        <v>12796</v>
      </c>
    </row>
    <row r="1705" spans="1:9" x14ac:dyDescent="0.25">
      <c r="A1705">
        <f t="shared" si="85"/>
        <v>124</v>
      </c>
      <c r="B1705">
        <f t="shared" si="86"/>
        <v>136</v>
      </c>
      <c r="C1705" t="e">
        <f t="shared" si="87"/>
        <v>#VALUE!</v>
      </c>
      <c r="D1705" t="e">
        <v>#VALUE!</v>
      </c>
      <c r="E1705" s="8" t="e">
        <f>VLOOKUP(D1705,'Specimen-Sample'!A$2:L$3024,3)</f>
        <v>#VALUE!</v>
      </c>
      <c r="F1705" s="8" t="e">
        <f>VLOOKUP(D1705,'Specimen-Sample'!A$2:O$3024,2)</f>
        <v>#VALUE!</v>
      </c>
      <c r="G1705" s="8" t="e">
        <f>VLOOKUP(F1705,Malignancy!$A$2:$B$2019,2)</f>
        <v>#VALUE!</v>
      </c>
      <c r="H1705" t="s">
        <v>12780</v>
      </c>
      <c r="I1705" t="s">
        <v>12779</v>
      </c>
    </row>
    <row r="1706" spans="1:9" x14ac:dyDescent="0.25">
      <c r="A1706">
        <f t="shared" si="85"/>
        <v>124</v>
      </c>
      <c r="B1706">
        <f t="shared" si="86"/>
        <v>136</v>
      </c>
      <c r="C1706" t="e">
        <f t="shared" si="87"/>
        <v>#VALUE!</v>
      </c>
      <c r="D1706" t="e">
        <v>#VALUE!</v>
      </c>
      <c r="E1706" s="8" t="e">
        <f>VLOOKUP(D1706,'Specimen-Sample'!A$2:L$3024,3)</f>
        <v>#VALUE!</v>
      </c>
      <c r="F1706" s="8" t="e">
        <f>VLOOKUP(D1706,'Specimen-Sample'!A$2:O$3024,2)</f>
        <v>#VALUE!</v>
      </c>
      <c r="G1706" s="8" t="e">
        <f>VLOOKUP(F1706,Malignancy!$A$2:$B$2019,2)</f>
        <v>#VALUE!</v>
      </c>
      <c r="H1706" t="s">
        <v>12778</v>
      </c>
      <c r="I1706" t="s">
        <v>12777</v>
      </c>
    </row>
    <row r="1707" spans="1:9" x14ac:dyDescent="0.25">
      <c r="A1707">
        <f t="shared" si="85"/>
        <v>124</v>
      </c>
      <c r="B1707">
        <f t="shared" si="86"/>
        <v>136</v>
      </c>
      <c r="C1707" t="e">
        <f t="shared" si="87"/>
        <v>#VALUE!</v>
      </c>
      <c r="D1707" t="e">
        <v>#VALUE!</v>
      </c>
      <c r="E1707" s="8" t="e">
        <f>VLOOKUP(D1707,'Specimen-Sample'!A$2:L$3024,3)</f>
        <v>#VALUE!</v>
      </c>
      <c r="F1707" s="8" t="e">
        <f>VLOOKUP(D1707,'Specimen-Sample'!A$2:O$3024,2)</f>
        <v>#VALUE!</v>
      </c>
      <c r="G1707" s="8" t="e">
        <f>VLOOKUP(F1707,Malignancy!$A$2:$B$2019,2)</f>
        <v>#VALUE!</v>
      </c>
      <c r="H1707" t="s">
        <v>12784</v>
      </c>
      <c r="I1707" t="s">
        <v>12781</v>
      </c>
    </row>
    <row r="1708" spans="1:9" x14ac:dyDescent="0.25">
      <c r="A1708">
        <f t="shared" si="85"/>
        <v>124</v>
      </c>
      <c r="B1708">
        <f t="shared" si="86"/>
        <v>136</v>
      </c>
      <c r="C1708" t="e">
        <f t="shared" si="87"/>
        <v>#VALUE!</v>
      </c>
      <c r="D1708" t="e">
        <v>#VALUE!</v>
      </c>
      <c r="E1708" s="8" t="e">
        <f>VLOOKUP(D1708,'Specimen-Sample'!A$2:L$3024,3)</f>
        <v>#VALUE!</v>
      </c>
      <c r="F1708" s="8" t="e">
        <f>VLOOKUP(D1708,'Specimen-Sample'!A$2:O$3024,2)</f>
        <v>#VALUE!</v>
      </c>
      <c r="G1708" s="8" t="e">
        <f>VLOOKUP(F1708,Malignancy!$A$2:$B$2019,2)</f>
        <v>#VALUE!</v>
      </c>
      <c r="H1708" t="s">
        <v>12782</v>
      </c>
      <c r="I1708" t="s">
        <v>12783</v>
      </c>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140"/>
  <sheetViews>
    <sheetView workbookViewId="0">
      <pane ySplit="1" topLeftCell="A2" activePane="bottomLeft" state="frozen"/>
      <selection pane="bottomLeft" activeCell="F9" sqref="F9"/>
    </sheetView>
  </sheetViews>
  <sheetFormatPr defaultColWidth="8.85546875" defaultRowHeight="15" x14ac:dyDescent="0.25"/>
  <cols>
    <col min="1" max="1" width="9.42578125" customWidth="1"/>
    <col min="3" max="3" width="22.140625" customWidth="1"/>
    <col min="6" max="6" width="120.140625" customWidth="1"/>
    <col min="9" max="9" width="11" bestFit="1" customWidth="1"/>
    <col min="10" max="10" width="17.28515625" bestFit="1" customWidth="1"/>
    <col min="11" max="11" width="17.85546875" bestFit="1" customWidth="1"/>
    <col min="14" max="14" width="10.28515625" customWidth="1"/>
    <col min="17" max="17" width="12.42578125" bestFit="1" customWidth="1"/>
    <col min="18" max="18" width="16.7109375" bestFit="1" customWidth="1"/>
    <col min="19" max="19" width="24.28515625" customWidth="1"/>
    <col min="20" max="20" width="17.42578125" bestFit="1" customWidth="1"/>
    <col min="21" max="21" width="12.42578125" bestFit="1" customWidth="1"/>
    <col min="22" max="22" width="26" customWidth="1"/>
  </cols>
  <sheetData>
    <row r="1" spans="1:22" x14ac:dyDescent="0.25">
      <c r="A1" s="7" t="s">
        <v>10258</v>
      </c>
      <c r="B1" s="7" t="s">
        <v>10259</v>
      </c>
      <c r="C1" s="7" t="s">
        <v>10407</v>
      </c>
      <c r="D1" s="7" t="s">
        <v>10260</v>
      </c>
      <c r="E1" s="7" t="s">
        <v>10261</v>
      </c>
      <c r="F1" s="7" t="s">
        <v>10262</v>
      </c>
      <c r="G1" t="s">
        <v>10227</v>
      </c>
      <c r="H1" t="s">
        <v>10228</v>
      </c>
      <c r="I1" t="s">
        <v>10229</v>
      </c>
      <c r="J1" s="1" t="s">
        <v>10230</v>
      </c>
      <c r="K1" t="s">
        <v>10231</v>
      </c>
      <c r="L1" t="s">
        <v>10232</v>
      </c>
      <c r="M1" t="s">
        <v>10233</v>
      </c>
      <c r="N1" t="s">
        <v>10234</v>
      </c>
      <c r="O1" t="s">
        <v>10235</v>
      </c>
      <c r="P1" t="s">
        <v>10236</v>
      </c>
      <c r="Q1" t="s">
        <v>10237</v>
      </c>
      <c r="R1" t="s">
        <v>10238</v>
      </c>
      <c r="S1" s="1" t="s">
        <v>10239</v>
      </c>
      <c r="T1" t="s">
        <v>10240</v>
      </c>
      <c r="U1" t="s">
        <v>10241</v>
      </c>
      <c r="V1" t="s">
        <v>10242</v>
      </c>
    </row>
    <row r="2" spans="1:22" x14ac:dyDescent="0.25">
      <c r="A2">
        <v>2</v>
      </c>
      <c r="B2" t="s">
        <v>3762</v>
      </c>
      <c r="C2" t="str">
        <f>VLOOKUP(B2,'Specimen-Sample'!A2:L3024,3,FALSE)</f>
        <v>PHI</v>
      </c>
      <c r="D2">
        <v>6</v>
      </c>
      <c r="E2" t="s">
        <v>10263</v>
      </c>
      <c r="F2" t="s">
        <v>10264</v>
      </c>
      <c r="M2" t="s">
        <v>10250</v>
      </c>
      <c r="N2" t="s">
        <v>10406</v>
      </c>
      <c r="O2" t="s">
        <v>3764</v>
      </c>
      <c r="R2" t="s">
        <v>10251</v>
      </c>
      <c r="S2" t="s">
        <v>10404</v>
      </c>
      <c r="T2" t="s">
        <v>70</v>
      </c>
      <c r="U2" t="s">
        <v>10405</v>
      </c>
    </row>
    <row r="3" spans="1:22" x14ac:dyDescent="0.25">
      <c r="A3">
        <v>5</v>
      </c>
      <c r="B3" t="s">
        <v>5700</v>
      </c>
      <c r="C3" t="str">
        <f>VLOOKUP(B3,'Specimen-Sample'!A2:L3028,3,FALSE)</f>
        <v>PHI</v>
      </c>
      <c r="D3">
        <v>6</v>
      </c>
      <c r="E3" t="s">
        <v>10263</v>
      </c>
      <c r="F3" t="s">
        <v>10269</v>
      </c>
      <c r="M3" t="s">
        <v>10250</v>
      </c>
      <c r="N3" t="s">
        <v>10406</v>
      </c>
      <c r="O3" t="s">
        <v>3764</v>
      </c>
      <c r="R3" t="s">
        <v>10251</v>
      </c>
    </row>
    <row r="4" spans="1:22" x14ac:dyDescent="0.25">
      <c r="A4">
        <v>6</v>
      </c>
      <c r="B4" t="s">
        <v>5729</v>
      </c>
      <c r="C4" t="str">
        <f>VLOOKUP(B4,'Specimen-Sample'!A2:L3030,3,FALSE)</f>
        <v>PHI</v>
      </c>
      <c r="D4">
        <v>6</v>
      </c>
      <c r="E4" t="s">
        <v>10263</v>
      </c>
      <c r="F4" t="s">
        <v>10271</v>
      </c>
      <c r="M4" t="s">
        <v>10250</v>
      </c>
      <c r="N4" t="s">
        <v>10406</v>
      </c>
      <c r="O4" t="s">
        <v>3764</v>
      </c>
      <c r="R4" t="s">
        <v>10251</v>
      </c>
    </row>
    <row r="5" spans="1:22" x14ac:dyDescent="0.25">
      <c r="A5">
        <v>7</v>
      </c>
      <c r="B5" t="s">
        <v>5757</v>
      </c>
      <c r="C5" t="e">
        <f>VLOOKUP(B5,'Specimen-Sample'!A2:L3032,3,FALSE)</f>
        <v>#N/A</v>
      </c>
      <c r="D5">
        <v>6</v>
      </c>
      <c r="E5" t="s">
        <v>10263</v>
      </c>
      <c r="F5" t="s">
        <v>10273</v>
      </c>
      <c r="M5" t="s">
        <v>10250</v>
      </c>
      <c r="N5" t="s">
        <v>10406</v>
      </c>
      <c r="O5" t="s">
        <v>3764</v>
      </c>
      <c r="R5" t="s">
        <v>10251</v>
      </c>
    </row>
    <row r="6" spans="1:22" x14ac:dyDescent="0.25">
      <c r="A6">
        <v>7</v>
      </c>
      <c r="B6" t="s">
        <v>5759</v>
      </c>
      <c r="C6" t="str">
        <f>VLOOKUP(B6,'Specimen-Sample'!A2:L3033,3,FALSE)</f>
        <v>PHI</v>
      </c>
      <c r="D6">
        <v>3</v>
      </c>
      <c r="E6" t="s">
        <v>10265</v>
      </c>
      <c r="F6" t="s">
        <v>10274</v>
      </c>
      <c r="M6" t="s">
        <v>10250</v>
      </c>
      <c r="N6" t="s">
        <v>10406</v>
      </c>
      <c r="O6" t="s">
        <v>3764</v>
      </c>
      <c r="R6" t="s">
        <v>10251</v>
      </c>
    </row>
    <row r="7" spans="1:22" x14ac:dyDescent="0.25">
      <c r="A7">
        <v>9</v>
      </c>
      <c r="B7" t="s">
        <v>5787</v>
      </c>
      <c r="C7" t="str">
        <f>VLOOKUP(B7,'Specimen-Sample'!A2:L3036,3,FALSE)</f>
        <v>PHI</v>
      </c>
      <c r="D7">
        <v>6</v>
      </c>
      <c r="E7" t="s">
        <v>10263</v>
      </c>
      <c r="F7" t="s">
        <v>10277</v>
      </c>
      <c r="M7" t="s">
        <v>10250</v>
      </c>
      <c r="N7" t="s">
        <v>10406</v>
      </c>
      <c r="O7" t="s">
        <v>3764</v>
      </c>
      <c r="R7" t="s">
        <v>10251</v>
      </c>
    </row>
    <row r="8" spans="1:22" x14ac:dyDescent="0.25">
      <c r="A8">
        <v>5</v>
      </c>
      <c r="B8" t="s">
        <v>5704</v>
      </c>
      <c r="C8" t="str">
        <f>VLOOKUP(B8,'Specimen-Sample'!A2:L3029,3,FALSE)</f>
        <v>PHI</v>
      </c>
      <c r="D8">
        <v>3</v>
      </c>
      <c r="E8" t="s">
        <v>10265</v>
      </c>
      <c r="F8" t="s">
        <v>10270</v>
      </c>
      <c r="M8" t="s">
        <v>10250</v>
      </c>
      <c r="N8" t="s">
        <v>10406</v>
      </c>
      <c r="O8" t="s">
        <v>3764</v>
      </c>
      <c r="R8" t="s">
        <v>10251</v>
      </c>
    </row>
    <row r="9" spans="1:22" x14ac:dyDescent="0.25">
      <c r="A9">
        <v>3</v>
      </c>
      <c r="B9" t="s">
        <v>4977</v>
      </c>
      <c r="C9" t="str">
        <f>VLOOKUP(B9,'Specimen-Sample'!A2:L3026,3,FALSE)</f>
        <v>PHI</v>
      </c>
      <c r="D9">
        <v>6</v>
      </c>
      <c r="E9" t="s">
        <v>10263</v>
      </c>
      <c r="F9" t="s">
        <v>10267</v>
      </c>
      <c r="M9" t="s">
        <v>10250</v>
      </c>
      <c r="N9" t="s">
        <v>10406</v>
      </c>
      <c r="O9" t="s">
        <v>3764</v>
      </c>
      <c r="R9" t="s">
        <v>10251</v>
      </c>
    </row>
    <row r="10" spans="1:22" x14ac:dyDescent="0.25">
      <c r="A10">
        <v>3</v>
      </c>
      <c r="B10" t="s">
        <v>4978</v>
      </c>
      <c r="C10" t="str">
        <f>VLOOKUP(B10,'Specimen-Sample'!A2:L3027,3,FALSE)</f>
        <v>PHI</v>
      </c>
      <c r="D10">
        <v>3</v>
      </c>
      <c r="E10" t="s">
        <v>10265</v>
      </c>
      <c r="F10" t="s">
        <v>10268</v>
      </c>
      <c r="M10" t="s">
        <v>10250</v>
      </c>
      <c r="N10" t="s">
        <v>10406</v>
      </c>
      <c r="O10" t="s">
        <v>3764</v>
      </c>
      <c r="R10" t="s">
        <v>10251</v>
      </c>
    </row>
    <row r="11" spans="1:22" x14ac:dyDescent="0.25">
      <c r="A11">
        <v>6</v>
      </c>
      <c r="B11" t="s">
        <v>5731</v>
      </c>
      <c r="C11" t="str">
        <f>VLOOKUP(B11,'Specimen-Sample'!A2:L3031,3,FALSE)</f>
        <v>PHI</v>
      </c>
      <c r="D11">
        <v>3</v>
      </c>
      <c r="E11" t="s">
        <v>10265</v>
      </c>
      <c r="F11" t="s">
        <v>10272</v>
      </c>
      <c r="M11" t="s">
        <v>10250</v>
      </c>
      <c r="N11" t="s">
        <v>10406</v>
      </c>
      <c r="O11" t="s">
        <v>3764</v>
      </c>
      <c r="R11" t="s">
        <v>10251</v>
      </c>
    </row>
    <row r="12" spans="1:22" x14ac:dyDescent="0.25">
      <c r="A12">
        <v>16</v>
      </c>
      <c r="B12" t="s">
        <v>5844</v>
      </c>
      <c r="C12" t="str">
        <f>VLOOKUP(B12,'Specimen-Sample'!A2:L3046,3,FALSE)</f>
        <v>PHI</v>
      </c>
      <c r="D12">
        <v>6</v>
      </c>
      <c r="E12" t="s">
        <v>10263</v>
      </c>
      <c r="F12" t="s">
        <v>10287</v>
      </c>
      <c r="M12" t="s">
        <v>10250</v>
      </c>
      <c r="N12" t="s">
        <v>10406</v>
      </c>
      <c r="O12" t="s">
        <v>3764</v>
      </c>
      <c r="R12" t="s">
        <v>10251</v>
      </c>
    </row>
    <row r="13" spans="1:22" x14ac:dyDescent="0.25">
      <c r="A13">
        <v>16</v>
      </c>
      <c r="B13" t="s">
        <v>5846</v>
      </c>
      <c r="C13" t="str">
        <f>VLOOKUP(B13,'Specimen-Sample'!A2:L3047,3,FALSE)</f>
        <v>PHI</v>
      </c>
      <c r="D13">
        <v>3</v>
      </c>
      <c r="E13" t="s">
        <v>10265</v>
      </c>
      <c r="F13" t="s">
        <v>10288</v>
      </c>
      <c r="M13" t="s">
        <v>10250</v>
      </c>
      <c r="N13" t="s">
        <v>10406</v>
      </c>
      <c r="O13" t="s">
        <v>3764</v>
      </c>
      <c r="R13" t="s">
        <v>10251</v>
      </c>
    </row>
    <row r="14" spans="1:22" x14ac:dyDescent="0.25">
      <c r="A14">
        <v>2</v>
      </c>
      <c r="B14" t="s">
        <v>3768</v>
      </c>
      <c r="C14" t="str">
        <f>VLOOKUP(B14,'Specimen-Sample'!A2:L3025,3,FALSE)</f>
        <v>PHI</v>
      </c>
      <c r="D14">
        <v>3</v>
      </c>
      <c r="E14" t="s">
        <v>10265</v>
      </c>
      <c r="F14" t="s">
        <v>10266</v>
      </c>
      <c r="M14" t="s">
        <v>10250</v>
      </c>
      <c r="N14" t="s">
        <v>10406</v>
      </c>
      <c r="O14" t="s">
        <v>3764</v>
      </c>
      <c r="R14" t="s">
        <v>10251</v>
      </c>
    </row>
    <row r="15" spans="1:22" x14ac:dyDescent="0.25">
      <c r="A15">
        <v>10</v>
      </c>
      <c r="B15" t="s">
        <v>5858</v>
      </c>
      <c r="C15" t="str">
        <f>VLOOKUP(B15,'Specimen-Sample'!A2:L3038,3,FALSE)</f>
        <v>PHI</v>
      </c>
      <c r="D15">
        <v>6</v>
      </c>
      <c r="E15" t="s">
        <v>10263</v>
      </c>
      <c r="F15" t="s">
        <v>10279</v>
      </c>
      <c r="M15" t="s">
        <v>10250</v>
      </c>
      <c r="N15" t="s">
        <v>10406</v>
      </c>
      <c r="O15" t="s">
        <v>3764</v>
      </c>
      <c r="R15" t="s">
        <v>10251</v>
      </c>
    </row>
    <row r="16" spans="1:22" x14ac:dyDescent="0.25">
      <c r="A16">
        <v>10</v>
      </c>
      <c r="B16" t="s">
        <v>5859</v>
      </c>
      <c r="C16" t="str">
        <f>VLOOKUP(B16,'Specimen-Sample'!A2:L3039,3,FALSE)</f>
        <v>PHI</v>
      </c>
      <c r="D16">
        <v>3</v>
      </c>
      <c r="E16" t="s">
        <v>10265</v>
      </c>
      <c r="F16" t="s">
        <v>10280</v>
      </c>
      <c r="M16" t="s">
        <v>10250</v>
      </c>
      <c r="N16" t="s">
        <v>10406</v>
      </c>
      <c r="O16" t="s">
        <v>3764</v>
      </c>
      <c r="R16" t="s">
        <v>10251</v>
      </c>
    </row>
    <row r="17" spans="1:18" x14ac:dyDescent="0.25">
      <c r="A17">
        <v>8</v>
      </c>
      <c r="B17" t="s">
        <v>5782</v>
      </c>
      <c r="C17" t="str">
        <f>VLOOKUP(B17,'Specimen-Sample'!A2:L3034,3,FALSE)</f>
        <v>PHI</v>
      </c>
      <c r="D17">
        <v>6</v>
      </c>
      <c r="E17" t="s">
        <v>10263</v>
      </c>
      <c r="F17" t="s">
        <v>10275</v>
      </c>
      <c r="M17" t="s">
        <v>10250</v>
      </c>
      <c r="N17" t="s">
        <v>10406</v>
      </c>
      <c r="O17" t="s">
        <v>3764</v>
      </c>
      <c r="R17" t="s">
        <v>10251</v>
      </c>
    </row>
    <row r="18" spans="1:18" x14ac:dyDescent="0.25">
      <c r="A18">
        <v>8</v>
      </c>
      <c r="B18" t="s">
        <v>5784</v>
      </c>
      <c r="C18" t="str">
        <f>VLOOKUP(B18,'Specimen-Sample'!A2:L3035,3,FALSE)</f>
        <v>PHI</v>
      </c>
      <c r="D18">
        <v>3</v>
      </c>
      <c r="E18" t="s">
        <v>10265</v>
      </c>
      <c r="F18" t="s">
        <v>10276</v>
      </c>
      <c r="M18" t="s">
        <v>10250</v>
      </c>
      <c r="N18" t="s">
        <v>10406</v>
      </c>
      <c r="O18" t="s">
        <v>3764</v>
      </c>
      <c r="R18" t="s">
        <v>10251</v>
      </c>
    </row>
    <row r="19" spans="1:18" x14ac:dyDescent="0.25">
      <c r="A19">
        <v>11</v>
      </c>
      <c r="B19" t="s">
        <v>5868</v>
      </c>
      <c r="C19" t="str">
        <f>VLOOKUP(B19,'Specimen-Sample'!A2:L3040,3,FALSE)</f>
        <v>PHI</v>
      </c>
      <c r="D19">
        <v>6</v>
      </c>
      <c r="E19" t="s">
        <v>10263</v>
      </c>
      <c r="F19" t="s">
        <v>10281</v>
      </c>
      <c r="M19" t="s">
        <v>10250</v>
      </c>
      <c r="N19" t="s">
        <v>10406</v>
      </c>
      <c r="O19" t="s">
        <v>3764</v>
      </c>
      <c r="R19" t="s">
        <v>10251</v>
      </c>
    </row>
    <row r="20" spans="1:18" x14ac:dyDescent="0.25">
      <c r="A20">
        <v>9</v>
      </c>
      <c r="B20" t="s">
        <v>5790</v>
      </c>
      <c r="C20" t="str">
        <f>VLOOKUP(B20,'Specimen-Sample'!A2:L3037,3,FALSE)</f>
        <v>PHI</v>
      </c>
      <c r="D20">
        <v>3</v>
      </c>
      <c r="E20" t="s">
        <v>10265</v>
      </c>
      <c r="F20" t="s">
        <v>10278</v>
      </c>
      <c r="M20" t="s">
        <v>10250</v>
      </c>
      <c r="N20" t="s">
        <v>10406</v>
      </c>
      <c r="O20" t="s">
        <v>3764</v>
      </c>
      <c r="R20" t="s">
        <v>10251</v>
      </c>
    </row>
    <row r="21" spans="1:18" x14ac:dyDescent="0.25">
      <c r="A21">
        <v>11</v>
      </c>
      <c r="B21" t="s">
        <v>5870</v>
      </c>
      <c r="C21" t="str">
        <f>VLOOKUP(B21,'Specimen-Sample'!A2:L3041,3,FALSE)</f>
        <v>PHI</v>
      </c>
      <c r="D21">
        <v>3</v>
      </c>
      <c r="E21" t="s">
        <v>10265</v>
      </c>
      <c r="F21" t="s">
        <v>10282</v>
      </c>
      <c r="M21" t="s">
        <v>10250</v>
      </c>
      <c r="N21" t="s">
        <v>10406</v>
      </c>
      <c r="O21" t="s">
        <v>3764</v>
      </c>
      <c r="R21" t="s">
        <v>10251</v>
      </c>
    </row>
    <row r="22" spans="1:18" x14ac:dyDescent="0.25">
      <c r="A22">
        <v>14</v>
      </c>
      <c r="B22" t="s">
        <v>6005</v>
      </c>
      <c r="C22" t="str">
        <f>VLOOKUP(B22,'Specimen-Sample'!A2:L3042,3,FALSE)</f>
        <v>PHI</v>
      </c>
      <c r="D22">
        <v>6</v>
      </c>
      <c r="E22" t="s">
        <v>10263</v>
      </c>
      <c r="F22" t="s">
        <v>10283</v>
      </c>
      <c r="M22" t="s">
        <v>10250</v>
      </c>
      <c r="N22" t="s">
        <v>10406</v>
      </c>
      <c r="O22" t="s">
        <v>3764</v>
      </c>
      <c r="R22" t="s">
        <v>10251</v>
      </c>
    </row>
    <row r="23" spans="1:18" x14ac:dyDescent="0.25">
      <c r="A23">
        <v>15</v>
      </c>
      <c r="B23" t="s">
        <v>6045</v>
      </c>
      <c r="C23" t="str">
        <f>VLOOKUP(B23,'Specimen-Sample'!A2:L3044,3,FALSE)</f>
        <v>PHI</v>
      </c>
      <c r="D23">
        <v>6</v>
      </c>
      <c r="E23" t="s">
        <v>10263</v>
      </c>
      <c r="F23" t="s">
        <v>10285</v>
      </c>
      <c r="M23" t="s">
        <v>10250</v>
      </c>
      <c r="N23" t="s">
        <v>10406</v>
      </c>
      <c r="O23" t="s">
        <v>3764</v>
      </c>
      <c r="R23" t="s">
        <v>10251</v>
      </c>
    </row>
    <row r="24" spans="1:18" x14ac:dyDescent="0.25">
      <c r="A24">
        <v>21</v>
      </c>
      <c r="B24" t="s">
        <v>6112</v>
      </c>
      <c r="C24" t="str">
        <f>VLOOKUP(B24,'Specimen-Sample'!A2:L3052,3,FALSE)</f>
        <v>PHI</v>
      </c>
      <c r="D24">
        <v>6</v>
      </c>
      <c r="E24" t="s">
        <v>10263</v>
      </c>
      <c r="F24" t="s">
        <v>10293</v>
      </c>
      <c r="M24" t="s">
        <v>10250</v>
      </c>
      <c r="N24" t="s">
        <v>10406</v>
      </c>
      <c r="O24" t="s">
        <v>3764</v>
      </c>
      <c r="R24" t="s">
        <v>10251</v>
      </c>
    </row>
    <row r="25" spans="1:18" x14ac:dyDescent="0.25">
      <c r="A25">
        <v>25</v>
      </c>
      <c r="B25" t="s">
        <v>6148</v>
      </c>
      <c r="C25" t="str">
        <f>VLOOKUP(B25,'Specimen-Sample'!A2:L3054,3,FALSE)</f>
        <v>PHI</v>
      </c>
      <c r="D25">
        <v>6</v>
      </c>
      <c r="E25" t="s">
        <v>10263</v>
      </c>
      <c r="F25" t="s">
        <v>10295</v>
      </c>
      <c r="M25" t="s">
        <v>10250</v>
      </c>
      <c r="N25" t="s">
        <v>10406</v>
      </c>
      <c r="O25" t="s">
        <v>3764</v>
      </c>
      <c r="R25" t="s">
        <v>10251</v>
      </c>
    </row>
    <row r="26" spans="1:18" x14ac:dyDescent="0.25">
      <c r="A26">
        <v>30</v>
      </c>
      <c r="B26" t="s">
        <v>6301</v>
      </c>
      <c r="C26" t="str">
        <f>VLOOKUP(B26,'Specimen-Sample'!A2:L3061,3,FALSE)</f>
        <v>PHI</v>
      </c>
      <c r="D26">
        <v>1</v>
      </c>
      <c r="E26" t="s">
        <v>10263</v>
      </c>
      <c r="F26" t="s">
        <v>10302</v>
      </c>
      <c r="M26" t="s">
        <v>10250</v>
      </c>
      <c r="N26" t="s">
        <v>10406</v>
      </c>
      <c r="O26" t="s">
        <v>3764</v>
      </c>
      <c r="R26" t="s">
        <v>10251</v>
      </c>
    </row>
    <row r="27" spans="1:18" x14ac:dyDescent="0.25">
      <c r="A27">
        <v>30</v>
      </c>
      <c r="B27" t="s">
        <v>6301</v>
      </c>
      <c r="C27" t="str">
        <f>VLOOKUP(B27,'Specimen-Sample'!A2:L3062,3,FALSE)</f>
        <v>PHI</v>
      </c>
      <c r="D27">
        <v>5</v>
      </c>
      <c r="E27" t="s">
        <v>10263</v>
      </c>
      <c r="F27" t="s">
        <v>10303</v>
      </c>
      <c r="M27" t="s">
        <v>10250</v>
      </c>
      <c r="N27" t="s">
        <v>10406</v>
      </c>
      <c r="O27" t="s">
        <v>3764</v>
      </c>
      <c r="R27" t="s">
        <v>10251</v>
      </c>
    </row>
    <row r="28" spans="1:18" x14ac:dyDescent="0.25">
      <c r="A28">
        <v>30</v>
      </c>
      <c r="B28" t="s">
        <v>6302</v>
      </c>
      <c r="C28" t="str">
        <f>VLOOKUP(B28,'Specimen-Sample'!A2:L3063,3,FALSE)</f>
        <v>PHI</v>
      </c>
      <c r="D28">
        <v>3</v>
      </c>
      <c r="E28" t="s">
        <v>10265</v>
      </c>
      <c r="F28" t="s">
        <v>10304</v>
      </c>
      <c r="M28" t="s">
        <v>10250</v>
      </c>
      <c r="N28" t="s">
        <v>10406</v>
      </c>
      <c r="O28" t="s">
        <v>3764</v>
      </c>
      <c r="R28" t="s">
        <v>10251</v>
      </c>
    </row>
    <row r="29" spans="1:18" x14ac:dyDescent="0.25">
      <c r="A29">
        <v>31</v>
      </c>
      <c r="B29" t="s">
        <v>6314</v>
      </c>
      <c r="C29" t="str">
        <f>VLOOKUP(B29,'Specimen-Sample'!A2:L3064,3,FALSE)</f>
        <v>PHI</v>
      </c>
      <c r="D29">
        <v>1</v>
      </c>
      <c r="E29" t="s">
        <v>10263</v>
      </c>
      <c r="F29" t="s">
        <v>10305</v>
      </c>
      <c r="M29" t="s">
        <v>10250</v>
      </c>
      <c r="N29" t="s">
        <v>10406</v>
      </c>
      <c r="O29" t="s">
        <v>3764</v>
      </c>
      <c r="R29" t="s">
        <v>10251</v>
      </c>
    </row>
    <row r="30" spans="1:18" x14ac:dyDescent="0.25">
      <c r="A30">
        <v>31</v>
      </c>
      <c r="B30" t="s">
        <v>6314</v>
      </c>
      <c r="C30" t="str">
        <f>VLOOKUP(B30,'Specimen-Sample'!A2:L3065,3,FALSE)</f>
        <v>PHI</v>
      </c>
      <c r="D30">
        <v>5</v>
      </c>
      <c r="E30" t="s">
        <v>10263</v>
      </c>
      <c r="F30" t="s">
        <v>10306</v>
      </c>
      <c r="M30" t="s">
        <v>10250</v>
      </c>
      <c r="N30" t="s">
        <v>10406</v>
      </c>
      <c r="O30" t="s">
        <v>3764</v>
      </c>
      <c r="R30" t="s">
        <v>10251</v>
      </c>
    </row>
    <row r="31" spans="1:18" x14ac:dyDescent="0.25">
      <c r="A31" s="6">
        <v>31</v>
      </c>
      <c r="B31" s="6" t="s">
        <v>6316</v>
      </c>
      <c r="C31" t="str">
        <f>VLOOKUP(B31,'Specimen-Sample'!A2:L3066,3,FALSE)</f>
        <v>PHI</v>
      </c>
      <c r="D31" s="6">
        <v>1</v>
      </c>
      <c r="E31" s="6" t="s">
        <v>10265</v>
      </c>
      <c r="F31" s="6" t="s">
        <v>10307</v>
      </c>
      <c r="M31" t="s">
        <v>10250</v>
      </c>
      <c r="N31" t="s">
        <v>10406</v>
      </c>
      <c r="O31" t="s">
        <v>3764</v>
      </c>
      <c r="R31" t="s">
        <v>10251</v>
      </c>
    </row>
    <row r="32" spans="1:18" x14ac:dyDescent="0.25">
      <c r="A32" s="6">
        <v>31</v>
      </c>
      <c r="B32" s="6" t="s">
        <v>6316</v>
      </c>
      <c r="C32" t="str">
        <f>VLOOKUP(B32,'Specimen-Sample'!A2:L3067,3,FALSE)</f>
        <v>PHI</v>
      </c>
      <c r="D32" s="6">
        <v>2</v>
      </c>
      <c r="E32" s="6" t="s">
        <v>10265</v>
      </c>
      <c r="F32" s="6" t="s">
        <v>10308</v>
      </c>
      <c r="M32" t="s">
        <v>10250</v>
      </c>
      <c r="N32" t="s">
        <v>10406</v>
      </c>
      <c r="O32" t="s">
        <v>3764</v>
      </c>
      <c r="R32" t="s">
        <v>10251</v>
      </c>
    </row>
    <row r="33" spans="1:18" x14ac:dyDescent="0.25">
      <c r="A33">
        <v>14</v>
      </c>
      <c r="B33" t="s">
        <v>6008</v>
      </c>
      <c r="C33" t="str">
        <f>VLOOKUP(B33,'Specimen-Sample'!A2:L3043,3,FALSE)</f>
        <v>PHI</v>
      </c>
      <c r="D33">
        <v>3</v>
      </c>
      <c r="E33" t="s">
        <v>10265</v>
      </c>
      <c r="F33" t="s">
        <v>10284</v>
      </c>
      <c r="M33" t="s">
        <v>10250</v>
      </c>
      <c r="N33" t="s">
        <v>10406</v>
      </c>
      <c r="O33" t="s">
        <v>3764</v>
      </c>
      <c r="R33" t="s">
        <v>10251</v>
      </c>
    </row>
    <row r="34" spans="1:18" x14ac:dyDescent="0.25">
      <c r="A34">
        <v>15</v>
      </c>
      <c r="B34" t="s">
        <v>6049</v>
      </c>
      <c r="C34" t="str">
        <f>VLOOKUP(B34,'Specimen-Sample'!A2:L3045,3,FALSE)</f>
        <v>PHI</v>
      </c>
      <c r="D34">
        <v>3</v>
      </c>
      <c r="E34" t="s">
        <v>10265</v>
      </c>
      <c r="F34" t="s">
        <v>10286</v>
      </c>
      <c r="M34" t="s">
        <v>10250</v>
      </c>
      <c r="N34" t="s">
        <v>10406</v>
      </c>
      <c r="O34" t="s">
        <v>3764</v>
      </c>
      <c r="R34" t="s">
        <v>10251</v>
      </c>
    </row>
    <row r="35" spans="1:18" x14ac:dyDescent="0.25">
      <c r="A35" s="6">
        <v>32</v>
      </c>
      <c r="B35" s="6" t="s">
        <v>6325</v>
      </c>
      <c r="C35" t="e">
        <f>VLOOKUP(B35,'Specimen-Sample'!A2:L3068,3,FALSE)</f>
        <v>#N/A</v>
      </c>
      <c r="D35" s="6">
        <v>1</v>
      </c>
      <c r="E35" s="6" t="s">
        <v>10263</v>
      </c>
      <c r="F35" s="6" t="s">
        <v>10309</v>
      </c>
      <c r="M35" t="s">
        <v>10250</v>
      </c>
      <c r="N35" t="s">
        <v>10406</v>
      </c>
      <c r="O35" t="s">
        <v>3764</v>
      </c>
      <c r="R35" t="s">
        <v>10251</v>
      </c>
    </row>
    <row r="36" spans="1:18" x14ac:dyDescent="0.25">
      <c r="A36" s="6">
        <v>32</v>
      </c>
      <c r="B36" s="6" t="s">
        <v>6325</v>
      </c>
      <c r="C36" t="e">
        <f>VLOOKUP(B36,'Specimen-Sample'!A2:L3069,3,FALSE)</f>
        <v>#N/A</v>
      </c>
      <c r="D36" s="6">
        <v>5</v>
      </c>
      <c r="E36" s="6" t="s">
        <v>10263</v>
      </c>
      <c r="F36" s="6" t="s">
        <v>10310</v>
      </c>
      <c r="M36" t="s">
        <v>10250</v>
      </c>
      <c r="N36" t="s">
        <v>10406</v>
      </c>
      <c r="O36" t="s">
        <v>3764</v>
      </c>
      <c r="R36" t="s">
        <v>10251</v>
      </c>
    </row>
    <row r="37" spans="1:18" x14ac:dyDescent="0.25">
      <c r="A37" s="6">
        <v>33</v>
      </c>
      <c r="B37" s="6" t="s">
        <v>6333</v>
      </c>
      <c r="C37" t="str">
        <f>VLOOKUP(B37,'Specimen-Sample'!A2:L3072,3,FALSE)</f>
        <v>PHI</v>
      </c>
      <c r="D37" s="6">
        <v>1</v>
      </c>
      <c r="E37" s="6" t="s">
        <v>10263</v>
      </c>
      <c r="F37" s="6" t="s">
        <v>10313</v>
      </c>
      <c r="M37" t="s">
        <v>10250</v>
      </c>
      <c r="N37" t="s">
        <v>10406</v>
      </c>
      <c r="O37" t="s">
        <v>3764</v>
      </c>
      <c r="R37" t="s">
        <v>10251</v>
      </c>
    </row>
    <row r="38" spans="1:18" x14ac:dyDescent="0.25">
      <c r="A38" s="6">
        <v>33</v>
      </c>
      <c r="B38" s="6" t="s">
        <v>6333</v>
      </c>
      <c r="C38" t="str">
        <f>VLOOKUP(B38,'Specimen-Sample'!A2:L3073,3,FALSE)</f>
        <v>PHI</v>
      </c>
      <c r="D38" s="6">
        <v>5</v>
      </c>
      <c r="E38" s="6" t="s">
        <v>10263</v>
      </c>
      <c r="F38" s="6" t="s">
        <v>10314</v>
      </c>
      <c r="M38" t="s">
        <v>10250</v>
      </c>
      <c r="N38" t="s">
        <v>10406</v>
      </c>
      <c r="O38" t="s">
        <v>3764</v>
      </c>
      <c r="R38" t="s">
        <v>10251</v>
      </c>
    </row>
    <row r="39" spans="1:18" x14ac:dyDescent="0.25">
      <c r="A39">
        <v>35</v>
      </c>
      <c r="B39" t="s">
        <v>6433</v>
      </c>
      <c r="C39" t="str">
        <f>VLOOKUP(B39,'Specimen-Sample'!A2:L3076,3,FALSE)</f>
        <v>PHI</v>
      </c>
      <c r="D39">
        <v>1</v>
      </c>
      <c r="E39" t="s">
        <v>10263</v>
      </c>
      <c r="F39" t="s">
        <v>10317</v>
      </c>
      <c r="M39" t="s">
        <v>10250</v>
      </c>
      <c r="N39" t="s">
        <v>10406</v>
      </c>
      <c r="O39" t="s">
        <v>3764</v>
      </c>
      <c r="R39" t="s">
        <v>10251</v>
      </c>
    </row>
    <row r="40" spans="1:18" x14ac:dyDescent="0.25">
      <c r="A40">
        <v>35</v>
      </c>
      <c r="B40" t="s">
        <v>6433</v>
      </c>
      <c r="C40" t="str">
        <f>VLOOKUP(B40,'Specimen-Sample'!A2:L3077,3,FALSE)</f>
        <v>PHI</v>
      </c>
      <c r="D40">
        <v>5</v>
      </c>
      <c r="E40" t="s">
        <v>10263</v>
      </c>
      <c r="F40" t="s">
        <v>10318</v>
      </c>
      <c r="M40" t="s">
        <v>10250</v>
      </c>
      <c r="N40" t="s">
        <v>10406</v>
      </c>
      <c r="O40" t="s">
        <v>3764</v>
      </c>
      <c r="R40" t="s">
        <v>10251</v>
      </c>
    </row>
    <row r="41" spans="1:18" x14ac:dyDescent="0.25">
      <c r="A41" s="6">
        <v>33</v>
      </c>
      <c r="B41" s="6" t="s">
        <v>6336</v>
      </c>
      <c r="C41" t="str">
        <f>VLOOKUP(B41,'Specimen-Sample'!A2:L3074,3,FALSE)</f>
        <v>PHI</v>
      </c>
      <c r="D41" s="6">
        <v>1</v>
      </c>
      <c r="E41" s="6" t="s">
        <v>10265</v>
      </c>
      <c r="F41" s="6" t="s">
        <v>10315</v>
      </c>
      <c r="M41" t="s">
        <v>10250</v>
      </c>
      <c r="N41" t="s">
        <v>10406</v>
      </c>
      <c r="O41" t="s">
        <v>3764</v>
      </c>
      <c r="R41" t="s">
        <v>10251</v>
      </c>
    </row>
    <row r="42" spans="1:18" x14ac:dyDescent="0.25">
      <c r="A42" s="6">
        <v>33</v>
      </c>
      <c r="B42" s="6" t="s">
        <v>6336</v>
      </c>
      <c r="C42" t="str">
        <f>VLOOKUP(B42,'Specimen-Sample'!A2:L3075,3,FALSE)</f>
        <v>PHI</v>
      </c>
      <c r="D42" s="6">
        <v>2</v>
      </c>
      <c r="E42" s="6" t="s">
        <v>10265</v>
      </c>
      <c r="F42" s="6" t="s">
        <v>10316</v>
      </c>
      <c r="M42" t="s">
        <v>10250</v>
      </c>
      <c r="N42" t="s">
        <v>10406</v>
      </c>
      <c r="O42" t="s">
        <v>3764</v>
      </c>
      <c r="R42" t="s">
        <v>10251</v>
      </c>
    </row>
    <row r="43" spans="1:18" x14ac:dyDescent="0.25">
      <c r="A43" s="6">
        <v>37</v>
      </c>
      <c r="B43" s="6" t="s">
        <v>6497</v>
      </c>
      <c r="C43" t="str">
        <f>VLOOKUP(B43,'Specimen-Sample'!A2:L3080,3,FALSE)</f>
        <v>PHI</v>
      </c>
      <c r="D43" s="6">
        <v>1</v>
      </c>
      <c r="E43" s="6" t="s">
        <v>10265</v>
      </c>
      <c r="F43" s="6" t="s">
        <v>10321</v>
      </c>
      <c r="M43" t="s">
        <v>10250</v>
      </c>
      <c r="N43" t="s">
        <v>10406</v>
      </c>
      <c r="O43" t="s">
        <v>3764</v>
      </c>
      <c r="R43" t="s">
        <v>10251</v>
      </c>
    </row>
    <row r="44" spans="1:18" x14ac:dyDescent="0.25">
      <c r="A44" s="6">
        <v>37</v>
      </c>
      <c r="B44" s="6" t="s">
        <v>6497</v>
      </c>
      <c r="C44" t="str">
        <f>VLOOKUP(B44,'Specimen-Sample'!A2:L3081,3,FALSE)</f>
        <v>PHI</v>
      </c>
      <c r="D44" s="6">
        <v>2</v>
      </c>
      <c r="E44" s="6" t="s">
        <v>10265</v>
      </c>
      <c r="F44" s="6" t="s">
        <v>10322</v>
      </c>
      <c r="M44" t="s">
        <v>10250</v>
      </c>
      <c r="N44" t="s">
        <v>10406</v>
      </c>
      <c r="O44" t="s">
        <v>3764</v>
      </c>
      <c r="R44" t="s">
        <v>10251</v>
      </c>
    </row>
    <row r="45" spans="1:18" x14ac:dyDescent="0.25">
      <c r="A45">
        <v>37</v>
      </c>
      <c r="B45" t="s">
        <v>6493</v>
      </c>
      <c r="C45" t="str">
        <f>VLOOKUP(B45,'Specimen-Sample'!A2:L3082,3,FALSE)</f>
        <v>PHI</v>
      </c>
      <c r="D45">
        <v>1</v>
      </c>
      <c r="E45" t="s">
        <v>10263</v>
      </c>
      <c r="F45" t="s">
        <v>10323</v>
      </c>
      <c r="M45" t="s">
        <v>10250</v>
      </c>
      <c r="N45" t="s">
        <v>10406</v>
      </c>
      <c r="O45" t="s">
        <v>3764</v>
      </c>
      <c r="R45" t="s">
        <v>10251</v>
      </c>
    </row>
    <row r="46" spans="1:18" x14ac:dyDescent="0.25">
      <c r="A46">
        <v>37</v>
      </c>
      <c r="B46" t="s">
        <v>6493</v>
      </c>
      <c r="C46" t="str">
        <f>VLOOKUP(B46,'Specimen-Sample'!A2:L3083,3,FALSE)</f>
        <v>PHI</v>
      </c>
      <c r="D46">
        <v>5</v>
      </c>
      <c r="E46" t="s">
        <v>10263</v>
      </c>
      <c r="F46" t="s">
        <v>10324</v>
      </c>
      <c r="M46" t="s">
        <v>10250</v>
      </c>
      <c r="N46" t="s">
        <v>10406</v>
      </c>
      <c r="O46" t="s">
        <v>3764</v>
      </c>
      <c r="R46" t="s">
        <v>10251</v>
      </c>
    </row>
    <row r="47" spans="1:18" x14ac:dyDescent="0.25">
      <c r="A47" s="6">
        <v>35</v>
      </c>
      <c r="B47" s="6" t="s">
        <v>6437</v>
      </c>
      <c r="C47" t="str">
        <f>VLOOKUP(B47,'Specimen-Sample'!A2:L3078,3,FALSE)</f>
        <v>PHI</v>
      </c>
      <c r="D47" s="6">
        <v>1</v>
      </c>
      <c r="E47" s="6" t="s">
        <v>10265</v>
      </c>
      <c r="F47" s="6" t="s">
        <v>10319</v>
      </c>
      <c r="M47" t="s">
        <v>10250</v>
      </c>
      <c r="N47" t="s">
        <v>10406</v>
      </c>
      <c r="O47" t="s">
        <v>3764</v>
      </c>
      <c r="R47" t="s">
        <v>10251</v>
      </c>
    </row>
    <row r="48" spans="1:18" x14ac:dyDescent="0.25">
      <c r="A48" s="6">
        <v>35</v>
      </c>
      <c r="B48" s="6" t="s">
        <v>6437</v>
      </c>
      <c r="C48" t="str">
        <f>VLOOKUP(B48,'Specimen-Sample'!A2:L3079,3,FALSE)</f>
        <v>PHI</v>
      </c>
      <c r="D48" s="6">
        <v>2</v>
      </c>
      <c r="E48" s="6" t="s">
        <v>10265</v>
      </c>
      <c r="F48" s="6" t="s">
        <v>10320</v>
      </c>
      <c r="M48" t="s">
        <v>10250</v>
      </c>
      <c r="N48" t="s">
        <v>10406</v>
      </c>
      <c r="O48" t="s">
        <v>3764</v>
      </c>
      <c r="R48" t="s">
        <v>10251</v>
      </c>
    </row>
    <row r="49" spans="1:18" x14ac:dyDescent="0.25">
      <c r="A49" s="6">
        <v>40</v>
      </c>
      <c r="B49" s="6" t="s">
        <v>6565</v>
      </c>
      <c r="C49" t="str">
        <f>VLOOKUP(B49,'Specimen-Sample'!A2:L3087,3,FALSE)</f>
        <v>PHI</v>
      </c>
      <c r="D49" s="6">
        <v>1</v>
      </c>
      <c r="E49" s="6" t="s">
        <v>10265</v>
      </c>
      <c r="F49" s="6" t="s">
        <v>10328</v>
      </c>
      <c r="M49" t="s">
        <v>10250</v>
      </c>
      <c r="N49" t="s">
        <v>10406</v>
      </c>
      <c r="O49" t="s">
        <v>3764</v>
      </c>
      <c r="R49" t="s">
        <v>10251</v>
      </c>
    </row>
    <row r="50" spans="1:18" x14ac:dyDescent="0.25">
      <c r="A50" s="6">
        <v>40</v>
      </c>
      <c r="B50" s="6" t="s">
        <v>6565</v>
      </c>
      <c r="C50" t="str">
        <f>VLOOKUP(B50,'Specimen-Sample'!A2:L3088,3,FALSE)</f>
        <v>PHI</v>
      </c>
      <c r="D50" s="6">
        <v>2</v>
      </c>
      <c r="E50" s="6" t="s">
        <v>10265</v>
      </c>
      <c r="F50" s="6" t="s">
        <v>10329</v>
      </c>
      <c r="M50" t="s">
        <v>10250</v>
      </c>
      <c r="N50" t="s">
        <v>10406</v>
      </c>
      <c r="O50" t="s">
        <v>3764</v>
      </c>
      <c r="R50" t="s">
        <v>10251</v>
      </c>
    </row>
    <row r="51" spans="1:18" x14ac:dyDescent="0.25">
      <c r="A51">
        <v>40</v>
      </c>
      <c r="B51" t="s">
        <v>6566</v>
      </c>
      <c r="C51" t="str">
        <f>VLOOKUP(B51,'Specimen-Sample'!A2:L3089,3,FALSE)</f>
        <v>PHI</v>
      </c>
      <c r="D51">
        <v>6</v>
      </c>
      <c r="E51" t="s">
        <v>10263</v>
      </c>
      <c r="F51" t="s">
        <v>10330</v>
      </c>
      <c r="M51" t="s">
        <v>10250</v>
      </c>
      <c r="N51" t="s">
        <v>10406</v>
      </c>
      <c r="O51" t="s">
        <v>3764</v>
      </c>
      <c r="R51" t="s">
        <v>10251</v>
      </c>
    </row>
    <row r="52" spans="1:18" x14ac:dyDescent="0.25">
      <c r="A52">
        <v>41</v>
      </c>
      <c r="B52" t="s">
        <v>6580</v>
      </c>
      <c r="C52" t="str">
        <f>VLOOKUP(B52,'Specimen-Sample'!A2:L3090,3,FALSE)</f>
        <v>PHI</v>
      </c>
      <c r="D52">
        <v>6</v>
      </c>
      <c r="E52" t="s">
        <v>10263</v>
      </c>
      <c r="F52" t="s">
        <v>10331</v>
      </c>
      <c r="M52" t="s">
        <v>10250</v>
      </c>
      <c r="N52" t="s">
        <v>10406</v>
      </c>
      <c r="O52" t="s">
        <v>3764</v>
      </c>
      <c r="R52" t="s">
        <v>10251</v>
      </c>
    </row>
    <row r="53" spans="1:18" x14ac:dyDescent="0.25">
      <c r="A53" s="6">
        <v>41</v>
      </c>
      <c r="B53" s="6" t="s">
        <v>6583</v>
      </c>
      <c r="C53" t="str">
        <f>VLOOKUP(B53,'Specimen-Sample'!A2:L3091,3,FALSE)</f>
        <v>PHI</v>
      </c>
      <c r="D53" s="6">
        <v>1</v>
      </c>
      <c r="E53" s="6" t="s">
        <v>10265</v>
      </c>
      <c r="F53" s="6" t="s">
        <v>10332</v>
      </c>
      <c r="M53" t="s">
        <v>10250</v>
      </c>
      <c r="N53" t="s">
        <v>10406</v>
      </c>
      <c r="O53" t="s">
        <v>3764</v>
      </c>
      <c r="R53" t="s">
        <v>10251</v>
      </c>
    </row>
    <row r="54" spans="1:18" x14ac:dyDescent="0.25">
      <c r="A54" s="6">
        <v>41</v>
      </c>
      <c r="B54" s="6" t="s">
        <v>6583</v>
      </c>
      <c r="C54" t="str">
        <f>VLOOKUP(B54,'Specimen-Sample'!A2:L3092,3,FALSE)</f>
        <v>PHI</v>
      </c>
      <c r="D54" s="6">
        <v>2</v>
      </c>
      <c r="E54" s="6" t="s">
        <v>10265</v>
      </c>
      <c r="F54" s="6" t="s">
        <v>10333</v>
      </c>
      <c r="M54" t="s">
        <v>10250</v>
      </c>
      <c r="N54" t="s">
        <v>10406</v>
      </c>
      <c r="O54" t="s">
        <v>3764</v>
      </c>
      <c r="R54" t="s">
        <v>10251</v>
      </c>
    </row>
    <row r="55" spans="1:18" x14ac:dyDescent="0.25">
      <c r="A55">
        <v>42</v>
      </c>
      <c r="B55" t="s">
        <v>6592</v>
      </c>
      <c r="C55" t="str">
        <f>VLOOKUP(B55,'Specimen-Sample'!A2:L3093,3,FALSE)</f>
        <v>PHI</v>
      </c>
      <c r="D55">
        <v>6</v>
      </c>
      <c r="E55" t="s">
        <v>10263</v>
      </c>
      <c r="F55" t="s">
        <v>10334</v>
      </c>
      <c r="M55" t="s">
        <v>10250</v>
      </c>
      <c r="N55" t="s">
        <v>10406</v>
      </c>
      <c r="O55" t="s">
        <v>3764</v>
      </c>
      <c r="R55" t="s">
        <v>10251</v>
      </c>
    </row>
    <row r="56" spans="1:18" x14ac:dyDescent="0.25">
      <c r="A56" s="6">
        <v>42</v>
      </c>
      <c r="B56" s="6" t="s">
        <v>6595</v>
      </c>
      <c r="C56" t="str">
        <f>VLOOKUP(B56,'Specimen-Sample'!A2:L3094,3,FALSE)</f>
        <v>PHI</v>
      </c>
      <c r="D56" s="6">
        <v>1</v>
      </c>
      <c r="E56" s="6" t="s">
        <v>10265</v>
      </c>
      <c r="F56" s="6" t="s">
        <v>10335</v>
      </c>
      <c r="M56" t="s">
        <v>10250</v>
      </c>
      <c r="N56" t="s">
        <v>10406</v>
      </c>
      <c r="O56" t="s">
        <v>3764</v>
      </c>
      <c r="R56" t="s">
        <v>10251</v>
      </c>
    </row>
    <row r="57" spans="1:18" x14ac:dyDescent="0.25">
      <c r="A57" s="6">
        <v>42</v>
      </c>
      <c r="B57" s="6" t="s">
        <v>6595</v>
      </c>
      <c r="C57" t="str">
        <f>VLOOKUP(B57,'Specimen-Sample'!A2:L3095,3,FALSE)</f>
        <v>PHI</v>
      </c>
      <c r="D57" s="6">
        <v>2</v>
      </c>
      <c r="E57" s="6" t="s">
        <v>10265</v>
      </c>
      <c r="F57" s="6" t="s">
        <v>10336</v>
      </c>
      <c r="M57" t="s">
        <v>10250</v>
      </c>
      <c r="N57" t="s">
        <v>10406</v>
      </c>
      <c r="O57" t="s">
        <v>3764</v>
      </c>
      <c r="R57" t="s">
        <v>10251</v>
      </c>
    </row>
    <row r="58" spans="1:18" x14ac:dyDescent="0.25">
      <c r="A58" s="6">
        <v>32</v>
      </c>
      <c r="B58" s="6" t="s">
        <v>6327</v>
      </c>
      <c r="C58" t="str">
        <f>VLOOKUP(B58,'Specimen-Sample'!A2:L3070,3,FALSE)</f>
        <v>PHI</v>
      </c>
      <c r="D58" s="6">
        <v>1</v>
      </c>
      <c r="E58" s="6" t="s">
        <v>10265</v>
      </c>
      <c r="F58" s="6" t="s">
        <v>10311</v>
      </c>
      <c r="M58" t="s">
        <v>10250</v>
      </c>
      <c r="N58" t="s">
        <v>10406</v>
      </c>
      <c r="O58" t="s">
        <v>3764</v>
      </c>
      <c r="R58" t="s">
        <v>10251</v>
      </c>
    </row>
    <row r="59" spans="1:18" x14ac:dyDescent="0.25">
      <c r="A59" s="6">
        <v>32</v>
      </c>
      <c r="B59" s="6" t="s">
        <v>6327</v>
      </c>
      <c r="C59" t="str">
        <f>VLOOKUP(B59,'Specimen-Sample'!A2:L3071,3,FALSE)</f>
        <v>PHI</v>
      </c>
      <c r="D59" s="6">
        <v>2</v>
      </c>
      <c r="E59" s="6" t="s">
        <v>10265</v>
      </c>
      <c r="F59" s="6" t="s">
        <v>10312</v>
      </c>
      <c r="M59" t="s">
        <v>10250</v>
      </c>
      <c r="N59" t="s">
        <v>10406</v>
      </c>
      <c r="O59" t="s">
        <v>3764</v>
      </c>
      <c r="R59" t="s">
        <v>10251</v>
      </c>
    </row>
    <row r="60" spans="1:18" x14ac:dyDescent="0.25">
      <c r="A60">
        <v>25</v>
      </c>
      <c r="B60" t="s">
        <v>6151</v>
      </c>
      <c r="C60" t="str">
        <f>VLOOKUP(B60,'Specimen-Sample'!A2:L3055,3,FALSE)</f>
        <v>PHI</v>
      </c>
      <c r="D60">
        <v>3</v>
      </c>
      <c r="E60" t="s">
        <v>10265</v>
      </c>
      <c r="F60" t="s">
        <v>10296</v>
      </c>
      <c r="M60" t="s">
        <v>10250</v>
      </c>
      <c r="N60" t="s">
        <v>10406</v>
      </c>
      <c r="O60" t="s">
        <v>3764</v>
      </c>
      <c r="R60" t="s">
        <v>10251</v>
      </c>
    </row>
    <row r="61" spans="1:18" x14ac:dyDescent="0.25">
      <c r="A61">
        <v>21</v>
      </c>
      <c r="B61" t="s">
        <v>6116</v>
      </c>
      <c r="C61" t="e">
        <f>VLOOKUP(B61,'Specimen-Sample'!A2:L3053,3,FALSE)</f>
        <v>#N/A</v>
      </c>
      <c r="D61">
        <v>3</v>
      </c>
      <c r="E61" t="s">
        <v>10265</v>
      </c>
      <c r="F61" t="s">
        <v>10294</v>
      </c>
      <c r="M61" t="s">
        <v>10250</v>
      </c>
      <c r="N61" t="s">
        <v>10406</v>
      </c>
      <c r="O61" t="s">
        <v>3764</v>
      </c>
      <c r="R61" t="s">
        <v>10251</v>
      </c>
    </row>
    <row r="62" spans="1:18" x14ac:dyDescent="0.25">
      <c r="A62">
        <v>46</v>
      </c>
      <c r="B62" t="s">
        <v>6738</v>
      </c>
      <c r="C62" t="str">
        <f>VLOOKUP(B62,'Specimen-Sample'!A2:L3099,3,FALSE)</f>
        <v>PHI</v>
      </c>
      <c r="D62">
        <v>6</v>
      </c>
      <c r="E62" t="s">
        <v>10263</v>
      </c>
      <c r="F62" t="s">
        <v>10340</v>
      </c>
      <c r="M62" t="s">
        <v>10250</v>
      </c>
      <c r="N62" t="s">
        <v>10406</v>
      </c>
      <c r="O62" t="s">
        <v>3764</v>
      </c>
      <c r="R62" t="s">
        <v>10251</v>
      </c>
    </row>
    <row r="63" spans="1:18" x14ac:dyDescent="0.25">
      <c r="A63">
        <v>46</v>
      </c>
      <c r="B63" t="s">
        <v>6740</v>
      </c>
      <c r="C63" t="str">
        <f>VLOOKUP(B63,'Specimen-Sample'!A2:L3100,3,FALSE)</f>
        <v>PHI</v>
      </c>
      <c r="D63">
        <v>3</v>
      </c>
      <c r="E63" t="s">
        <v>10265</v>
      </c>
      <c r="F63" t="s">
        <v>10341</v>
      </c>
      <c r="M63" t="s">
        <v>10250</v>
      </c>
      <c r="N63" t="s">
        <v>10406</v>
      </c>
      <c r="O63" t="s">
        <v>3764</v>
      </c>
      <c r="R63" t="s">
        <v>10251</v>
      </c>
    </row>
    <row r="64" spans="1:18" x14ac:dyDescent="0.25">
      <c r="A64">
        <v>55</v>
      </c>
      <c r="B64" t="s">
        <v>6998</v>
      </c>
      <c r="C64" t="str">
        <f>VLOOKUP(B64,'Specimen-Sample'!A2:L3115,3,FALSE)</f>
        <v>PHI</v>
      </c>
      <c r="D64">
        <v>1</v>
      </c>
      <c r="E64" t="s">
        <v>10263</v>
      </c>
      <c r="F64" t="s">
        <v>10356</v>
      </c>
      <c r="M64" t="s">
        <v>10250</v>
      </c>
      <c r="N64" t="s">
        <v>10406</v>
      </c>
      <c r="O64" t="s">
        <v>3764</v>
      </c>
      <c r="R64" t="s">
        <v>10251</v>
      </c>
    </row>
    <row r="65" spans="1:18" x14ac:dyDescent="0.25">
      <c r="A65">
        <v>55</v>
      </c>
      <c r="B65" t="s">
        <v>6998</v>
      </c>
      <c r="C65" t="str">
        <f>VLOOKUP(B65,'Specimen-Sample'!A2:L3116,3,FALSE)</f>
        <v>PHI</v>
      </c>
      <c r="D65">
        <v>5</v>
      </c>
      <c r="E65" t="s">
        <v>10263</v>
      </c>
      <c r="F65" t="s">
        <v>10357</v>
      </c>
      <c r="M65" t="s">
        <v>10250</v>
      </c>
      <c r="N65" t="s">
        <v>10406</v>
      </c>
      <c r="O65" t="s">
        <v>3764</v>
      </c>
      <c r="R65" t="s">
        <v>10251</v>
      </c>
    </row>
    <row r="66" spans="1:18" x14ac:dyDescent="0.25">
      <c r="A66">
        <v>47</v>
      </c>
      <c r="B66" t="s">
        <v>6744</v>
      </c>
      <c r="C66" t="str">
        <f>VLOOKUP(B66,'Specimen-Sample'!A2:L3101,3,FALSE)</f>
        <v>PHI</v>
      </c>
      <c r="D66">
        <v>6</v>
      </c>
      <c r="E66" t="s">
        <v>10263</v>
      </c>
      <c r="F66" t="s">
        <v>10342</v>
      </c>
      <c r="M66" t="s">
        <v>10250</v>
      </c>
      <c r="N66" t="s">
        <v>10406</v>
      </c>
      <c r="O66" t="s">
        <v>3764</v>
      </c>
      <c r="R66" t="s">
        <v>10251</v>
      </c>
    </row>
    <row r="67" spans="1:18" x14ac:dyDescent="0.25">
      <c r="A67">
        <v>48</v>
      </c>
      <c r="B67" t="s">
        <v>6754</v>
      </c>
      <c r="C67" t="str">
        <f>VLOOKUP(B67,'Specimen-Sample'!A2:L3103,3,FALSE)</f>
        <v>PHI</v>
      </c>
      <c r="D67">
        <v>6</v>
      </c>
      <c r="E67" t="s">
        <v>10263</v>
      </c>
      <c r="F67" t="s">
        <v>10344</v>
      </c>
      <c r="M67" t="s">
        <v>10250</v>
      </c>
      <c r="N67" t="s">
        <v>10406</v>
      </c>
      <c r="O67" t="s">
        <v>3764</v>
      </c>
      <c r="R67" t="s">
        <v>10251</v>
      </c>
    </row>
    <row r="68" spans="1:18" x14ac:dyDescent="0.25">
      <c r="A68">
        <v>48</v>
      </c>
      <c r="B68" t="s">
        <v>6758</v>
      </c>
      <c r="C68" t="str">
        <f>VLOOKUP(B68,'Specimen-Sample'!A2:L3104,3,FALSE)</f>
        <v>PHI</v>
      </c>
      <c r="D68">
        <v>3</v>
      </c>
      <c r="E68" t="s">
        <v>10265</v>
      </c>
      <c r="F68" t="s">
        <v>10345</v>
      </c>
      <c r="M68" t="s">
        <v>10250</v>
      </c>
      <c r="N68" t="s">
        <v>10406</v>
      </c>
      <c r="O68" t="s">
        <v>3764</v>
      </c>
      <c r="R68" t="s">
        <v>10251</v>
      </c>
    </row>
    <row r="69" spans="1:18" x14ac:dyDescent="0.25">
      <c r="A69">
        <v>49</v>
      </c>
      <c r="B69" t="s">
        <v>6860</v>
      </c>
      <c r="C69" t="str">
        <f>VLOOKUP(B69,'Specimen-Sample'!A2:L3105,3,FALSE)</f>
        <v>PHI</v>
      </c>
      <c r="D69">
        <v>6</v>
      </c>
      <c r="E69" t="s">
        <v>10263</v>
      </c>
      <c r="F69" t="s">
        <v>10346</v>
      </c>
      <c r="M69" t="s">
        <v>10250</v>
      </c>
      <c r="N69" t="s">
        <v>10406</v>
      </c>
      <c r="O69" t="s">
        <v>3764</v>
      </c>
      <c r="R69" t="s">
        <v>10251</v>
      </c>
    </row>
    <row r="70" spans="1:18" x14ac:dyDescent="0.25">
      <c r="A70">
        <v>50</v>
      </c>
      <c r="B70" t="s">
        <v>6923</v>
      </c>
      <c r="C70" t="str">
        <f>VLOOKUP(B70,'Specimen-Sample'!A2:L3107,3,FALSE)</f>
        <v>PHI</v>
      </c>
      <c r="D70">
        <v>6</v>
      </c>
      <c r="E70" t="s">
        <v>10263</v>
      </c>
      <c r="F70" t="s">
        <v>10348</v>
      </c>
      <c r="M70" t="s">
        <v>10250</v>
      </c>
      <c r="N70" t="s">
        <v>10406</v>
      </c>
      <c r="O70" t="s">
        <v>3764</v>
      </c>
      <c r="R70" t="s">
        <v>10251</v>
      </c>
    </row>
    <row r="71" spans="1:18" x14ac:dyDescent="0.25">
      <c r="A71">
        <v>50</v>
      </c>
      <c r="B71" t="s">
        <v>6924</v>
      </c>
      <c r="C71" t="str">
        <f>VLOOKUP(B71,'Specimen-Sample'!A2:L3108,3,FALSE)</f>
        <v>PHI</v>
      </c>
      <c r="D71">
        <v>3</v>
      </c>
      <c r="E71" t="s">
        <v>10265</v>
      </c>
      <c r="F71" t="s">
        <v>10349</v>
      </c>
      <c r="M71" t="s">
        <v>10250</v>
      </c>
      <c r="N71" t="s">
        <v>10406</v>
      </c>
      <c r="O71" t="s">
        <v>3764</v>
      </c>
      <c r="R71" t="s">
        <v>10251</v>
      </c>
    </row>
    <row r="72" spans="1:18" x14ac:dyDescent="0.25">
      <c r="A72">
        <v>54</v>
      </c>
      <c r="B72" t="s">
        <v>6984</v>
      </c>
      <c r="C72" t="str">
        <f>VLOOKUP(B72,'Specimen-Sample'!A2:L3112,3,FALSE)</f>
        <v>PHI</v>
      </c>
      <c r="D72">
        <v>1</v>
      </c>
      <c r="E72" t="s">
        <v>10263</v>
      </c>
      <c r="F72" t="s">
        <v>10353</v>
      </c>
      <c r="M72" t="s">
        <v>10250</v>
      </c>
      <c r="N72" t="s">
        <v>10406</v>
      </c>
      <c r="O72" t="s">
        <v>3764</v>
      </c>
      <c r="R72" t="s">
        <v>10251</v>
      </c>
    </row>
    <row r="73" spans="1:18" x14ac:dyDescent="0.25">
      <c r="A73">
        <v>54</v>
      </c>
      <c r="B73" t="s">
        <v>6984</v>
      </c>
      <c r="C73" t="str">
        <f>VLOOKUP(B73,'Specimen-Sample'!A2:L3113,3,FALSE)</f>
        <v>PHI</v>
      </c>
      <c r="D73">
        <v>5</v>
      </c>
      <c r="E73" t="s">
        <v>10263</v>
      </c>
      <c r="F73" t="s">
        <v>10354</v>
      </c>
      <c r="M73" t="s">
        <v>10250</v>
      </c>
      <c r="N73" t="s">
        <v>10406</v>
      </c>
      <c r="O73" t="s">
        <v>3764</v>
      </c>
      <c r="R73" t="s">
        <v>10251</v>
      </c>
    </row>
    <row r="74" spans="1:18" x14ac:dyDescent="0.25">
      <c r="A74">
        <v>54</v>
      </c>
      <c r="B74" t="s">
        <v>6985</v>
      </c>
      <c r="C74" t="str">
        <f>VLOOKUP(B74,'Specimen-Sample'!A2:L3114,3,FALSE)</f>
        <v>PHI</v>
      </c>
      <c r="D74">
        <v>3</v>
      </c>
      <c r="E74" t="s">
        <v>10265</v>
      </c>
      <c r="F74" t="s">
        <v>10355</v>
      </c>
      <c r="M74" t="s">
        <v>10250</v>
      </c>
      <c r="N74" t="s">
        <v>10406</v>
      </c>
      <c r="O74" t="s">
        <v>3764</v>
      </c>
      <c r="R74" t="s">
        <v>10251</v>
      </c>
    </row>
    <row r="75" spans="1:18" x14ac:dyDescent="0.25">
      <c r="A75">
        <v>55</v>
      </c>
      <c r="B75" t="s">
        <v>7003</v>
      </c>
      <c r="C75" t="str">
        <f>VLOOKUP(B75,'Specimen-Sample'!A2:L3117,3,FALSE)</f>
        <v>PHI</v>
      </c>
      <c r="D75">
        <v>3</v>
      </c>
      <c r="E75" t="s">
        <v>10265</v>
      </c>
      <c r="F75" t="s">
        <v>10358</v>
      </c>
      <c r="M75" t="s">
        <v>10250</v>
      </c>
      <c r="N75" t="s">
        <v>10406</v>
      </c>
      <c r="O75" t="s">
        <v>3764</v>
      </c>
      <c r="R75" t="s">
        <v>10251</v>
      </c>
    </row>
    <row r="76" spans="1:18" x14ac:dyDescent="0.25">
      <c r="A76">
        <v>57</v>
      </c>
      <c r="B76" t="s">
        <v>7048</v>
      </c>
      <c r="C76" t="str">
        <f>VLOOKUP(B76,'Specimen-Sample'!A2:L3121,3,FALSE)</f>
        <v>PHI</v>
      </c>
      <c r="D76">
        <v>1</v>
      </c>
      <c r="E76" t="s">
        <v>10263</v>
      </c>
      <c r="F76" t="s">
        <v>10362</v>
      </c>
      <c r="M76" t="s">
        <v>10250</v>
      </c>
      <c r="N76" t="s">
        <v>10406</v>
      </c>
      <c r="O76" t="s">
        <v>3764</v>
      </c>
      <c r="R76" t="s">
        <v>10251</v>
      </c>
    </row>
    <row r="77" spans="1:18" x14ac:dyDescent="0.25">
      <c r="A77">
        <v>57</v>
      </c>
      <c r="B77" t="s">
        <v>7048</v>
      </c>
      <c r="C77" t="str">
        <f>VLOOKUP(B77,'Specimen-Sample'!A3:L3122,3,FALSE)</f>
        <v>PHI</v>
      </c>
      <c r="D77">
        <v>5</v>
      </c>
      <c r="E77" t="s">
        <v>10263</v>
      </c>
      <c r="F77" t="s">
        <v>10363</v>
      </c>
      <c r="M77" t="s">
        <v>10250</v>
      </c>
      <c r="N77" t="s">
        <v>10406</v>
      </c>
      <c r="O77" t="s">
        <v>3764</v>
      </c>
      <c r="R77" t="s">
        <v>10251</v>
      </c>
    </row>
    <row r="78" spans="1:18" x14ac:dyDescent="0.25">
      <c r="A78">
        <v>56</v>
      </c>
      <c r="B78" t="s">
        <v>7055</v>
      </c>
      <c r="C78" t="str">
        <f>VLOOKUP(B78,'Specimen-Sample'!A2:L3118,3,FALSE)</f>
        <v>PHI</v>
      </c>
      <c r="D78">
        <v>1</v>
      </c>
      <c r="E78" t="s">
        <v>10263</v>
      </c>
      <c r="F78" t="s">
        <v>10359</v>
      </c>
      <c r="M78" t="s">
        <v>10250</v>
      </c>
      <c r="N78" t="s">
        <v>10406</v>
      </c>
      <c r="O78" t="s">
        <v>3764</v>
      </c>
      <c r="R78" t="s">
        <v>10251</v>
      </c>
    </row>
    <row r="79" spans="1:18" x14ac:dyDescent="0.25">
      <c r="A79">
        <v>56</v>
      </c>
      <c r="B79" t="s">
        <v>7055</v>
      </c>
      <c r="C79" t="str">
        <f>VLOOKUP(B79,'Specimen-Sample'!A2:L3119,3,FALSE)</f>
        <v>PHI</v>
      </c>
      <c r="D79">
        <v>5</v>
      </c>
      <c r="E79" t="s">
        <v>10263</v>
      </c>
      <c r="F79" t="s">
        <v>10360</v>
      </c>
      <c r="M79" t="s">
        <v>10250</v>
      </c>
      <c r="N79" t="s">
        <v>10406</v>
      </c>
      <c r="O79" t="s">
        <v>3764</v>
      </c>
      <c r="R79" t="s">
        <v>10251</v>
      </c>
    </row>
    <row r="80" spans="1:18" x14ac:dyDescent="0.25">
      <c r="A80">
        <v>47</v>
      </c>
      <c r="B80" t="s">
        <v>6745</v>
      </c>
      <c r="C80" t="str">
        <f>VLOOKUP(B80,'Specimen-Sample'!A2:L3102,3,FALSE)</f>
        <v>PHI</v>
      </c>
      <c r="D80">
        <v>3</v>
      </c>
      <c r="E80" t="s">
        <v>10265</v>
      </c>
      <c r="F80" t="s">
        <v>10343</v>
      </c>
      <c r="M80" t="s">
        <v>10250</v>
      </c>
      <c r="N80" t="s">
        <v>10406</v>
      </c>
      <c r="O80" t="s">
        <v>3764</v>
      </c>
      <c r="R80" t="s">
        <v>10251</v>
      </c>
    </row>
    <row r="81" spans="1:18" x14ac:dyDescent="0.25">
      <c r="A81">
        <v>56</v>
      </c>
      <c r="B81" t="s">
        <v>7056</v>
      </c>
      <c r="C81" t="str">
        <f>VLOOKUP(B81,'Specimen-Sample'!A2:L3120,3,FALSE)</f>
        <v>PHI</v>
      </c>
      <c r="D81">
        <v>3</v>
      </c>
      <c r="E81" t="s">
        <v>10265</v>
      </c>
      <c r="F81" t="s">
        <v>10361</v>
      </c>
      <c r="M81" t="s">
        <v>10250</v>
      </c>
      <c r="N81" t="s">
        <v>10406</v>
      </c>
      <c r="O81" t="s">
        <v>3764</v>
      </c>
      <c r="R81" t="s">
        <v>10251</v>
      </c>
    </row>
    <row r="82" spans="1:18" x14ac:dyDescent="0.25">
      <c r="A82">
        <v>59</v>
      </c>
      <c r="B82" t="s">
        <v>7098</v>
      </c>
      <c r="C82" t="str">
        <f>VLOOKUP(B82,'Specimen-Sample'!A8:L3127,3,FALSE)</f>
        <v>PHI</v>
      </c>
      <c r="D82">
        <v>1</v>
      </c>
      <c r="E82" t="s">
        <v>10263</v>
      </c>
      <c r="F82" t="s">
        <v>10368</v>
      </c>
      <c r="M82" t="s">
        <v>10250</v>
      </c>
      <c r="N82" t="s">
        <v>10406</v>
      </c>
      <c r="O82" t="s">
        <v>3764</v>
      </c>
      <c r="R82" t="s">
        <v>10251</v>
      </c>
    </row>
    <row r="83" spans="1:18" x14ac:dyDescent="0.25">
      <c r="A83">
        <v>59</v>
      </c>
      <c r="B83" t="s">
        <v>7098</v>
      </c>
      <c r="C83" t="str">
        <f>VLOOKUP(B83,'Specimen-Sample'!A9:L3128,3,FALSE)</f>
        <v>PHI</v>
      </c>
      <c r="D83">
        <v>5</v>
      </c>
      <c r="E83" t="s">
        <v>10263</v>
      </c>
      <c r="F83" t="s">
        <v>10369</v>
      </c>
      <c r="M83" t="s">
        <v>10250</v>
      </c>
      <c r="N83" t="s">
        <v>10406</v>
      </c>
      <c r="O83" t="s">
        <v>3764</v>
      </c>
      <c r="R83" t="s">
        <v>10251</v>
      </c>
    </row>
    <row r="84" spans="1:18" x14ac:dyDescent="0.25">
      <c r="A84">
        <v>58</v>
      </c>
      <c r="B84" t="s">
        <v>7085</v>
      </c>
      <c r="C84" t="str">
        <f>VLOOKUP(B84,'Specimen-Sample'!A5:L3124,3,FALSE)</f>
        <v>PHI</v>
      </c>
      <c r="D84">
        <v>3</v>
      </c>
      <c r="E84" t="s">
        <v>10265</v>
      </c>
      <c r="F84" t="s">
        <v>10365</v>
      </c>
      <c r="M84" t="s">
        <v>10250</v>
      </c>
      <c r="N84" t="s">
        <v>10406</v>
      </c>
      <c r="O84" t="s">
        <v>3764</v>
      </c>
      <c r="R84" t="s">
        <v>10251</v>
      </c>
    </row>
    <row r="85" spans="1:18" x14ac:dyDescent="0.25">
      <c r="A85">
        <v>58</v>
      </c>
      <c r="B85" t="s">
        <v>7083</v>
      </c>
      <c r="C85" t="str">
        <f>VLOOKUP(B85,'Specimen-Sample'!A6:L3125,3,FALSE)</f>
        <v>PHI</v>
      </c>
      <c r="D85">
        <v>1</v>
      </c>
      <c r="E85" t="s">
        <v>10263</v>
      </c>
      <c r="F85" t="s">
        <v>10366</v>
      </c>
      <c r="M85" t="s">
        <v>10250</v>
      </c>
      <c r="N85" t="s">
        <v>10406</v>
      </c>
      <c r="O85" t="s">
        <v>3764</v>
      </c>
      <c r="R85" t="s">
        <v>10251</v>
      </c>
    </row>
    <row r="86" spans="1:18" x14ac:dyDescent="0.25">
      <c r="A86">
        <v>58</v>
      </c>
      <c r="B86" t="s">
        <v>7083</v>
      </c>
      <c r="C86" t="str">
        <f>VLOOKUP(B86,'Specimen-Sample'!A7:L3126,3,FALSE)</f>
        <v>PHI</v>
      </c>
      <c r="D86">
        <v>5</v>
      </c>
      <c r="E86" t="s">
        <v>10263</v>
      </c>
      <c r="F86" t="s">
        <v>10367</v>
      </c>
      <c r="M86" t="s">
        <v>10250</v>
      </c>
      <c r="N86" t="s">
        <v>10406</v>
      </c>
      <c r="O86" t="s">
        <v>3764</v>
      </c>
      <c r="R86" t="s">
        <v>10251</v>
      </c>
    </row>
    <row r="87" spans="1:18" x14ac:dyDescent="0.25">
      <c r="A87">
        <v>49</v>
      </c>
      <c r="B87" t="s">
        <v>6861</v>
      </c>
      <c r="C87" t="str">
        <f>VLOOKUP(B87,'Specimen-Sample'!A2:L3106,3,FALSE)</f>
        <v>PHI</v>
      </c>
      <c r="D87">
        <v>3</v>
      </c>
      <c r="E87" t="s">
        <v>10265</v>
      </c>
      <c r="F87" t="s">
        <v>10347</v>
      </c>
      <c r="M87" t="s">
        <v>10250</v>
      </c>
      <c r="N87" t="s">
        <v>10406</v>
      </c>
      <c r="O87" t="s">
        <v>3764</v>
      </c>
      <c r="R87" t="s">
        <v>10251</v>
      </c>
    </row>
    <row r="88" spans="1:18" x14ac:dyDescent="0.25">
      <c r="A88">
        <v>57</v>
      </c>
      <c r="B88" t="s">
        <v>7049</v>
      </c>
      <c r="C88" t="str">
        <f>VLOOKUP(B88,'Specimen-Sample'!A4:L3123,3,FALSE)</f>
        <v>PHI</v>
      </c>
      <c r="D88">
        <v>3</v>
      </c>
      <c r="E88" t="s">
        <v>10265</v>
      </c>
      <c r="F88" t="s">
        <v>10364</v>
      </c>
      <c r="M88" t="s">
        <v>10250</v>
      </c>
      <c r="N88" t="s">
        <v>10406</v>
      </c>
      <c r="O88" t="s">
        <v>3764</v>
      </c>
      <c r="R88" t="s">
        <v>10251</v>
      </c>
    </row>
    <row r="89" spans="1:18" x14ac:dyDescent="0.25">
      <c r="A89">
        <v>74</v>
      </c>
      <c r="B89" t="s">
        <v>7193</v>
      </c>
      <c r="C89" t="str">
        <f>VLOOKUP(B89,'Specimen-Sample'!A41:L3160,3,FALSE)</f>
        <v>PHI</v>
      </c>
      <c r="D89">
        <v>6</v>
      </c>
      <c r="E89" t="s">
        <v>10263</v>
      </c>
      <c r="F89" t="s">
        <v>10401</v>
      </c>
      <c r="M89" t="s">
        <v>10250</v>
      </c>
      <c r="N89" t="s">
        <v>10406</v>
      </c>
      <c r="O89" t="s">
        <v>3764</v>
      </c>
      <c r="R89" t="s">
        <v>10251</v>
      </c>
    </row>
    <row r="90" spans="1:18" x14ac:dyDescent="0.25">
      <c r="A90">
        <v>65</v>
      </c>
      <c r="B90" t="s">
        <v>7207</v>
      </c>
      <c r="C90" t="str">
        <f>VLOOKUP(B90,'Specimen-Sample'!A17:L3136,3,FALSE)</f>
        <v>PHI</v>
      </c>
      <c r="D90">
        <v>6</v>
      </c>
      <c r="E90" t="s">
        <v>10263</v>
      </c>
      <c r="F90" t="s">
        <v>10377</v>
      </c>
      <c r="M90" t="s">
        <v>10250</v>
      </c>
      <c r="N90" t="s">
        <v>10406</v>
      </c>
      <c r="O90" t="s">
        <v>3764</v>
      </c>
      <c r="R90" t="s">
        <v>10251</v>
      </c>
    </row>
    <row r="91" spans="1:18" x14ac:dyDescent="0.25">
      <c r="A91">
        <v>66</v>
      </c>
      <c r="B91" t="s">
        <v>7213</v>
      </c>
      <c r="C91" t="str">
        <f>VLOOKUP(B91,'Specimen-Sample'!A20:L3139,3,FALSE)</f>
        <v>PHI</v>
      </c>
      <c r="D91">
        <v>6</v>
      </c>
      <c r="E91" t="s">
        <v>10263</v>
      </c>
      <c r="F91" t="s">
        <v>10380</v>
      </c>
      <c r="M91" t="s">
        <v>10250</v>
      </c>
      <c r="N91" t="s">
        <v>10406</v>
      </c>
      <c r="O91" t="s">
        <v>3764</v>
      </c>
      <c r="R91" t="s">
        <v>10251</v>
      </c>
    </row>
    <row r="92" spans="1:18" x14ac:dyDescent="0.25">
      <c r="A92">
        <v>66</v>
      </c>
      <c r="B92" t="s">
        <v>7214</v>
      </c>
      <c r="C92" t="str">
        <f>VLOOKUP(B92,'Specimen-Sample'!A21:L3140,3,FALSE)</f>
        <v>PHI</v>
      </c>
      <c r="D92">
        <v>1</v>
      </c>
      <c r="E92" t="s">
        <v>10265</v>
      </c>
      <c r="F92" t="s">
        <v>10381</v>
      </c>
      <c r="M92" t="s">
        <v>10250</v>
      </c>
      <c r="N92" t="s">
        <v>10406</v>
      </c>
      <c r="O92" t="s">
        <v>3764</v>
      </c>
      <c r="R92" t="s">
        <v>10251</v>
      </c>
    </row>
    <row r="93" spans="1:18" x14ac:dyDescent="0.25">
      <c r="A93">
        <v>66</v>
      </c>
      <c r="B93" t="s">
        <v>7214</v>
      </c>
      <c r="C93" t="str">
        <f>VLOOKUP(B93,'Specimen-Sample'!A22:L3141,3,FALSE)</f>
        <v>PHI</v>
      </c>
      <c r="D93">
        <v>2</v>
      </c>
      <c r="E93" t="s">
        <v>10265</v>
      </c>
      <c r="F93" t="s">
        <v>10382</v>
      </c>
      <c r="M93" t="s">
        <v>10250</v>
      </c>
      <c r="N93" t="s">
        <v>10406</v>
      </c>
      <c r="O93" t="s">
        <v>3764</v>
      </c>
      <c r="R93" t="s">
        <v>10251</v>
      </c>
    </row>
    <row r="94" spans="1:18" x14ac:dyDescent="0.25">
      <c r="A94">
        <v>65</v>
      </c>
      <c r="B94" t="s">
        <v>7208</v>
      </c>
      <c r="C94" t="str">
        <f>VLOOKUP(B94,'Specimen-Sample'!A18:L3137,3,FALSE)</f>
        <v>PHI</v>
      </c>
      <c r="D94">
        <v>1</v>
      </c>
      <c r="E94" t="s">
        <v>10265</v>
      </c>
      <c r="F94" t="s">
        <v>10378</v>
      </c>
      <c r="M94" t="s">
        <v>10250</v>
      </c>
      <c r="N94" t="s">
        <v>10406</v>
      </c>
      <c r="O94" t="s">
        <v>3764</v>
      </c>
      <c r="R94" t="s">
        <v>10251</v>
      </c>
    </row>
    <row r="95" spans="1:18" x14ac:dyDescent="0.25">
      <c r="A95">
        <v>65</v>
      </c>
      <c r="B95" t="s">
        <v>7208</v>
      </c>
      <c r="C95" t="str">
        <f>VLOOKUP(B95,'Specimen-Sample'!A19:L3138,3,FALSE)</f>
        <v>PHI</v>
      </c>
      <c r="D95">
        <v>2</v>
      </c>
      <c r="E95" t="s">
        <v>10265</v>
      </c>
      <c r="F95" t="s">
        <v>10379</v>
      </c>
      <c r="M95" t="s">
        <v>10250</v>
      </c>
      <c r="N95" t="s">
        <v>10406</v>
      </c>
      <c r="O95" t="s">
        <v>3764</v>
      </c>
      <c r="R95" t="s">
        <v>10251</v>
      </c>
    </row>
    <row r="96" spans="1:18" x14ac:dyDescent="0.25">
      <c r="A96">
        <v>68</v>
      </c>
      <c r="B96" t="s">
        <v>7217</v>
      </c>
      <c r="C96" t="str">
        <f>VLOOKUP(B96,'Specimen-Sample'!A23:L3142,3,FALSE)</f>
        <v>PHI</v>
      </c>
      <c r="D96">
        <v>1</v>
      </c>
      <c r="E96" t="s">
        <v>10265</v>
      </c>
      <c r="F96" t="s">
        <v>10383</v>
      </c>
      <c r="M96" t="s">
        <v>10250</v>
      </c>
      <c r="N96" t="s">
        <v>10406</v>
      </c>
      <c r="O96" t="s">
        <v>3764</v>
      </c>
      <c r="R96" t="s">
        <v>10251</v>
      </c>
    </row>
    <row r="97" spans="1:18" x14ac:dyDescent="0.25">
      <c r="A97">
        <v>68</v>
      </c>
      <c r="B97" t="s">
        <v>7217</v>
      </c>
      <c r="C97" t="str">
        <f>VLOOKUP(B97,'Specimen-Sample'!A24:L3143,3,FALSE)</f>
        <v>PHI</v>
      </c>
      <c r="D97">
        <v>2</v>
      </c>
      <c r="E97" t="s">
        <v>10265</v>
      </c>
      <c r="F97" t="s">
        <v>10384</v>
      </c>
      <c r="M97" t="s">
        <v>10250</v>
      </c>
      <c r="N97" t="s">
        <v>10406</v>
      </c>
      <c r="O97" t="s">
        <v>3764</v>
      </c>
      <c r="R97" t="s">
        <v>10251</v>
      </c>
    </row>
    <row r="98" spans="1:18" x14ac:dyDescent="0.25">
      <c r="A98">
        <v>68</v>
      </c>
      <c r="B98" t="s">
        <v>7221</v>
      </c>
      <c r="C98" t="str">
        <f>VLOOKUP(B98,'Specimen-Sample'!A25:L3144,3,FALSE)</f>
        <v>PHI</v>
      </c>
      <c r="D98">
        <v>6</v>
      </c>
      <c r="E98" t="s">
        <v>10263</v>
      </c>
      <c r="F98" t="s">
        <v>10385</v>
      </c>
      <c r="M98" t="s">
        <v>10250</v>
      </c>
      <c r="N98" t="s">
        <v>10406</v>
      </c>
      <c r="O98" t="s">
        <v>3764</v>
      </c>
      <c r="R98" t="s">
        <v>10251</v>
      </c>
    </row>
    <row r="99" spans="1:18" x14ac:dyDescent="0.25">
      <c r="A99">
        <v>69</v>
      </c>
      <c r="B99" t="s">
        <v>7249</v>
      </c>
      <c r="C99" t="str">
        <f>VLOOKUP(B99,'Specimen-Sample'!A26:L3145,3,FALSE)</f>
        <v>PHI</v>
      </c>
      <c r="D99">
        <v>6</v>
      </c>
      <c r="E99" t="s">
        <v>10263</v>
      </c>
      <c r="F99" t="s">
        <v>10386</v>
      </c>
      <c r="M99" t="s">
        <v>10250</v>
      </c>
      <c r="N99" t="s">
        <v>10406</v>
      </c>
      <c r="O99" t="s">
        <v>3764</v>
      </c>
      <c r="R99" t="s">
        <v>10251</v>
      </c>
    </row>
    <row r="100" spans="1:18" x14ac:dyDescent="0.25">
      <c r="A100">
        <v>69</v>
      </c>
      <c r="B100" t="s">
        <v>7254</v>
      </c>
      <c r="C100" t="str">
        <f>VLOOKUP(B100,'Specimen-Sample'!A27:L3146,3,FALSE)</f>
        <v>PHI</v>
      </c>
      <c r="D100">
        <v>1</v>
      </c>
      <c r="E100" t="s">
        <v>10265</v>
      </c>
      <c r="F100" t="s">
        <v>10387</v>
      </c>
      <c r="M100" t="s">
        <v>10250</v>
      </c>
      <c r="N100" t="s">
        <v>10406</v>
      </c>
      <c r="O100" t="s">
        <v>3764</v>
      </c>
      <c r="R100" t="s">
        <v>10251</v>
      </c>
    </row>
    <row r="101" spans="1:18" x14ac:dyDescent="0.25">
      <c r="A101">
        <v>69</v>
      </c>
      <c r="B101" t="s">
        <v>7254</v>
      </c>
      <c r="C101" t="str">
        <f>VLOOKUP(B101,'Specimen-Sample'!A28:L3147,3,FALSE)</f>
        <v>PHI</v>
      </c>
      <c r="D101">
        <v>2</v>
      </c>
      <c r="E101" t="s">
        <v>10265</v>
      </c>
      <c r="F101" t="s">
        <v>10388</v>
      </c>
      <c r="M101" t="s">
        <v>10250</v>
      </c>
      <c r="N101" t="s">
        <v>10406</v>
      </c>
      <c r="O101" t="s">
        <v>3764</v>
      </c>
      <c r="R101" t="s">
        <v>10251</v>
      </c>
    </row>
    <row r="102" spans="1:18" x14ac:dyDescent="0.25">
      <c r="A102">
        <v>59</v>
      </c>
      <c r="B102" t="s">
        <v>7102</v>
      </c>
      <c r="C102" t="str">
        <f>VLOOKUP(B102,'Specimen-Sample'!A10:L3129,3,FALSE)</f>
        <v>PHI</v>
      </c>
      <c r="D102">
        <v>3</v>
      </c>
      <c r="E102" t="s">
        <v>10265</v>
      </c>
      <c r="F102" t="s">
        <v>10370</v>
      </c>
      <c r="M102" t="s">
        <v>10250</v>
      </c>
      <c r="N102" t="s">
        <v>10406</v>
      </c>
      <c r="O102" t="s">
        <v>3764</v>
      </c>
      <c r="R102" t="s">
        <v>10251</v>
      </c>
    </row>
    <row r="103" spans="1:18" x14ac:dyDescent="0.25">
      <c r="A103">
        <v>70</v>
      </c>
      <c r="B103" t="s">
        <v>7258</v>
      </c>
      <c r="C103" t="str">
        <f>VLOOKUP(B103,'Specimen-Sample'!A29:L3148,3,FALSE)</f>
        <v>PHI</v>
      </c>
      <c r="D103">
        <v>1</v>
      </c>
      <c r="E103" t="s">
        <v>10265</v>
      </c>
      <c r="F103" t="s">
        <v>10389</v>
      </c>
      <c r="M103" t="s">
        <v>10250</v>
      </c>
      <c r="N103" t="s">
        <v>10406</v>
      </c>
      <c r="O103" t="s">
        <v>3764</v>
      </c>
      <c r="R103" t="s">
        <v>10251</v>
      </c>
    </row>
    <row r="104" spans="1:18" x14ac:dyDescent="0.25">
      <c r="A104">
        <v>70</v>
      </c>
      <c r="B104" t="s">
        <v>7258</v>
      </c>
      <c r="C104" t="str">
        <f>VLOOKUP(B104,'Specimen-Sample'!A30:L3149,3,FALSE)</f>
        <v>PHI</v>
      </c>
      <c r="D104">
        <v>2</v>
      </c>
      <c r="E104" t="s">
        <v>10265</v>
      </c>
      <c r="F104" t="s">
        <v>10390</v>
      </c>
      <c r="M104" t="s">
        <v>10250</v>
      </c>
      <c r="N104" t="s">
        <v>10406</v>
      </c>
      <c r="O104" t="s">
        <v>3764</v>
      </c>
      <c r="R104" t="s">
        <v>10251</v>
      </c>
    </row>
    <row r="105" spans="1:18" x14ac:dyDescent="0.25">
      <c r="A105">
        <v>70</v>
      </c>
      <c r="B105" t="s">
        <v>7259</v>
      </c>
      <c r="C105" t="str">
        <f>VLOOKUP(B105,'Specimen-Sample'!A31:L3150,3,FALSE)</f>
        <v>PHI</v>
      </c>
      <c r="D105">
        <v>6</v>
      </c>
      <c r="E105" t="s">
        <v>10263</v>
      </c>
      <c r="F105" t="s">
        <v>10391</v>
      </c>
      <c r="M105" t="s">
        <v>10250</v>
      </c>
      <c r="N105" t="s">
        <v>10406</v>
      </c>
      <c r="O105" t="s">
        <v>3764</v>
      </c>
      <c r="R105" t="s">
        <v>10251</v>
      </c>
    </row>
    <row r="106" spans="1:18" x14ac:dyDescent="0.25">
      <c r="A106">
        <v>71</v>
      </c>
      <c r="B106" t="s">
        <v>7270</v>
      </c>
      <c r="C106" t="str">
        <f>VLOOKUP(B106,'Specimen-Sample'!A32:L3151,3,FALSE)</f>
        <v>PHI</v>
      </c>
      <c r="D106">
        <v>6</v>
      </c>
      <c r="E106" t="s">
        <v>10263</v>
      </c>
      <c r="F106" t="s">
        <v>10392</v>
      </c>
      <c r="M106" t="s">
        <v>10250</v>
      </c>
      <c r="N106" t="s">
        <v>10406</v>
      </c>
      <c r="O106" t="s">
        <v>3764</v>
      </c>
      <c r="R106" t="s">
        <v>10251</v>
      </c>
    </row>
    <row r="107" spans="1:18" x14ac:dyDescent="0.25">
      <c r="A107">
        <v>73</v>
      </c>
      <c r="B107" t="s">
        <v>7337</v>
      </c>
      <c r="C107" t="str">
        <f>VLOOKUP(B107,'Specimen-Sample'!A38:L3157,3,FALSE)</f>
        <v>PHI</v>
      </c>
      <c r="D107">
        <v>6</v>
      </c>
      <c r="E107" t="s">
        <v>10263</v>
      </c>
      <c r="F107" t="s">
        <v>10398</v>
      </c>
      <c r="M107" t="s">
        <v>10250</v>
      </c>
      <c r="N107" t="s">
        <v>10406</v>
      </c>
      <c r="O107" t="s">
        <v>3764</v>
      </c>
      <c r="R107" t="s">
        <v>10251</v>
      </c>
    </row>
    <row r="108" spans="1:18" x14ac:dyDescent="0.25">
      <c r="A108">
        <v>73</v>
      </c>
      <c r="B108" t="s">
        <v>7334</v>
      </c>
      <c r="C108" t="str">
        <f>VLOOKUP(B108,'Specimen-Sample'!A39:L3158,3,FALSE)</f>
        <v>PHI</v>
      </c>
      <c r="D108">
        <v>1</v>
      </c>
      <c r="E108" t="s">
        <v>10265</v>
      </c>
      <c r="F108" t="s">
        <v>10399</v>
      </c>
      <c r="M108" t="s">
        <v>10250</v>
      </c>
      <c r="N108" t="s">
        <v>10406</v>
      </c>
      <c r="O108" t="s">
        <v>3764</v>
      </c>
      <c r="R108" t="s">
        <v>10251</v>
      </c>
    </row>
    <row r="109" spans="1:18" x14ac:dyDescent="0.25">
      <c r="A109">
        <v>73</v>
      </c>
      <c r="B109" t="s">
        <v>7334</v>
      </c>
      <c r="C109" t="str">
        <f>VLOOKUP(B109,'Specimen-Sample'!A40:L3159,3,FALSE)</f>
        <v>PHI</v>
      </c>
      <c r="D109">
        <v>2</v>
      </c>
      <c r="E109" t="s">
        <v>10265</v>
      </c>
      <c r="F109" t="s">
        <v>10400</v>
      </c>
      <c r="M109" t="s">
        <v>10250</v>
      </c>
      <c r="N109" t="s">
        <v>10406</v>
      </c>
      <c r="O109" t="s">
        <v>3764</v>
      </c>
      <c r="R109" t="s">
        <v>10251</v>
      </c>
    </row>
    <row r="110" spans="1:18" x14ac:dyDescent="0.25">
      <c r="A110">
        <v>74</v>
      </c>
      <c r="B110" t="s">
        <v>7195</v>
      </c>
      <c r="C110" t="str">
        <f>VLOOKUP(B110,'Specimen-Sample'!A42:L3161,3,FALSE)</f>
        <v>PHI</v>
      </c>
      <c r="D110">
        <v>1</v>
      </c>
      <c r="E110" t="s">
        <v>10265</v>
      </c>
      <c r="F110" t="s">
        <v>10402</v>
      </c>
      <c r="M110" t="s">
        <v>10250</v>
      </c>
      <c r="N110" t="s">
        <v>10406</v>
      </c>
      <c r="O110" t="s">
        <v>3764</v>
      </c>
      <c r="R110" t="s">
        <v>10251</v>
      </c>
    </row>
    <row r="111" spans="1:18" x14ac:dyDescent="0.25">
      <c r="A111">
        <v>74</v>
      </c>
      <c r="B111" t="s">
        <v>7195</v>
      </c>
      <c r="C111" t="str">
        <f>VLOOKUP(B111,'Specimen-Sample'!A43:L3162,3,FALSE)</f>
        <v>PHI</v>
      </c>
      <c r="D111">
        <v>2</v>
      </c>
      <c r="E111" t="s">
        <v>10265</v>
      </c>
      <c r="F111" t="s">
        <v>10403</v>
      </c>
      <c r="M111" t="s">
        <v>10250</v>
      </c>
      <c r="N111" t="s">
        <v>10406</v>
      </c>
      <c r="O111" t="s">
        <v>3764</v>
      </c>
      <c r="R111" t="s">
        <v>10251</v>
      </c>
    </row>
    <row r="112" spans="1:18" x14ac:dyDescent="0.25">
      <c r="A112">
        <v>71</v>
      </c>
      <c r="B112" t="s">
        <v>7271</v>
      </c>
      <c r="C112" t="str">
        <f>VLOOKUP(B112,'Specimen-Sample'!A33:L3152,3,FALSE)</f>
        <v>PHI</v>
      </c>
      <c r="D112">
        <v>1</v>
      </c>
      <c r="E112" t="s">
        <v>10265</v>
      </c>
      <c r="F112" t="s">
        <v>10393</v>
      </c>
      <c r="M112" t="s">
        <v>10250</v>
      </c>
      <c r="N112" t="s">
        <v>10406</v>
      </c>
      <c r="O112" t="s">
        <v>3764</v>
      </c>
      <c r="R112" t="s">
        <v>10251</v>
      </c>
    </row>
    <row r="113" spans="1:18" x14ac:dyDescent="0.25">
      <c r="A113">
        <v>71</v>
      </c>
      <c r="B113" t="s">
        <v>7271</v>
      </c>
      <c r="C113" t="str">
        <f>VLOOKUP(B113,'Specimen-Sample'!A34:L3153,3,FALSE)</f>
        <v>PHI</v>
      </c>
      <c r="D113">
        <v>2</v>
      </c>
      <c r="E113" t="s">
        <v>10265</v>
      </c>
      <c r="F113" t="s">
        <v>10394</v>
      </c>
      <c r="M113" t="s">
        <v>10250</v>
      </c>
      <c r="N113" t="s">
        <v>10406</v>
      </c>
      <c r="O113" t="s">
        <v>3764</v>
      </c>
      <c r="R113" t="s">
        <v>10251</v>
      </c>
    </row>
    <row r="114" spans="1:18" x14ac:dyDescent="0.25">
      <c r="A114">
        <v>72</v>
      </c>
      <c r="B114" t="s">
        <v>7562</v>
      </c>
      <c r="C114" t="str">
        <f>VLOOKUP(B114,'Specimen-Sample'!A35:L3154,3,FALSE)</f>
        <v>PHI</v>
      </c>
      <c r="D114">
        <v>6</v>
      </c>
      <c r="E114" t="s">
        <v>10263</v>
      </c>
      <c r="F114" t="s">
        <v>10395</v>
      </c>
      <c r="M114" t="s">
        <v>10250</v>
      </c>
      <c r="N114" t="s">
        <v>10406</v>
      </c>
      <c r="O114" t="s">
        <v>3764</v>
      </c>
      <c r="R114" t="s">
        <v>10251</v>
      </c>
    </row>
    <row r="115" spans="1:18" x14ac:dyDescent="0.25">
      <c r="A115">
        <v>72</v>
      </c>
      <c r="B115" t="s">
        <v>7569</v>
      </c>
      <c r="C115" t="e">
        <f>VLOOKUP(B115,'Specimen-Sample'!A36:L3155,3,FALSE)</f>
        <v>#N/A</v>
      </c>
      <c r="D115">
        <v>1</v>
      </c>
      <c r="E115" t="s">
        <v>10265</v>
      </c>
      <c r="F115" t="s">
        <v>10396</v>
      </c>
      <c r="M115" t="s">
        <v>10250</v>
      </c>
      <c r="N115" t="s">
        <v>10406</v>
      </c>
      <c r="O115" t="s">
        <v>3764</v>
      </c>
      <c r="R115" t="s">
        <v>10251</v>
      </c>
    </row>
    <row r="116" spans="1:18" x14ac:dyDescent="0.25">
      <c r="A116">
        <v>72</v>
      </c>
      <c r="B116" t="s">
        <v>7569</v>
      </c>
      <c r="C116" t="e">
        <f>VLOOKUP(B116,'Specimen-Sample'!A37:L3156,3,FALSE)</f>
        <v>#N/A</v>
      </c>
      <c r="D116">
        <v>2</v>
      </c>
      <c r="E116" t="s">
        <v>10265</v>
      </c>
      <c r="F116" t="s">
        <v>10397</v>
      </c>
      <c r="M116" t="s">
        <v>10250</v>
      </c>
      <c r="N116" t="s">
        <v>10406</v>
      </c>
      <c r="O116" t="s">
        <v>3764</v>
      </c>
      <c r="R116" t="s">
        <v>10251</v>
      </c>
    </row>
    <row r="117" spans="1:18" x14ac:dyDescent="0.25">
      <c r="A117">
        <v>26</v>
      </c>
      <c r="B117" t="s">
        <v>7791</v>
      </c>
      <c r="C117" t="e">
        <f>VLOOKUP(B117,'Specimen-Sample'!A2:L3056,3,FALSE)</f>
        <v>#N/A</v>
      </c>
      <c r="D117">
        <v>3</v>
      </c>
      <c r="E117" t="s">
        <v>10265</v>
      </c>
      <c r="F117" t="s">
        <v>10297</v>
      </c>
      <c r="M117" t="s">
        <v>10250</v>
      </c>
      <c r="N117" t="s">
        <v>10406</v>
      </c>
      <c r="O117" t="s">
        <v>3764</v>
      </c>
      <c r="R117" t="s">
        <v>10251</v>
      </c>
    </row>
    <row r="118" spans="1:18" x14ac:dyDescent="0.25">
      <c r="A118">
        <v>26</v>
      </c>
      <c r="B118" t="s">
        <v>7792</v>
      </c>
      <c r="C118" t="e">
        <f>VLOOKUP(B118,'Specimen-Sample'!A2:L3057,3,FALSE)</f>
        <v>#N/A</v>
      </c>
      <c r="D118">
        <v>6</v>
      </c>
      <c r="E118" t="s">
        <v>10263</v>
      </c>
      <c r="F118" t="s">
        <v>10298</v>
      </c>
      <c r="M118" t="s">
        <v>10250</v>
      </c>
      <c r="N118" t="s">
        <v>10406</v>
      </c>
      <c r="O118" t="s">
        <v>3764</v>
      </c>
      <c r="R118" t="s">
        <v>10251</v>
      </c>
    </row>
    <row r="119" spans="1:18" x14ac:dyDescent="0.25">
      <c r="A119">
        <v>27</v>
      </c>
      <c r="B119" t="s">
        <v>8063</v>
      </c>
      <c r="C119" t="e">
        <f>VLOOKUP(B119,'Specimen-Sample'!A2:L3058,3,FALSE)</f>
        <v>#N/A</v>
      </c>
      <c r="D119">
        <v>1</v>
      </c>
      <c r="E119" t="s">
        <v>10263</v>
      </c>
      <c r="F119" t="s">
        <v>10299</v>
      </c>
      <c r="M119" t="s">
        <v>10250</v>
      </c>
      <c r="N119" t="s">
        <v>10406</v>
      </c>
      <c r="O119" t="s">
        <v>3764</v>
      </c>
      <c r="R119" t="s">
        <v>10251</v>
      </c>
    </row>
    <row r="120" spans="1:18" x14ac:dyDescent="0.25">
      <c r="A120">
        <v>27</v>
      </c>
      <c r="B120" t="s">
        <v>8063</v>
      </c>
      <c r="C120" t="e">
        <f>VLOOKUP(B120,'Specimen-Sample'!A2:L3059,3,FALSE)</f>
        <v>#N/A</v>
      </c>
      <c r="D120">
        <v>5</v>
      </c>
      <c r="E120" t="s">
        <v>10263</v>
      </c>
      <c r="F120" t="s">
        <v>10300</v>
      </c>
      <c r="M120" t="s">
        <v>10250</v>
      </c>
      <c r="N120" t="s">
        <v>10406</v>
      </c>
      <c r="O120" t="s">
        <v>3764</v>
      </c>
      <c r="R120" t="s">
        <v>10251</v>
      </c>
    </row>
    <row r="121" spans="1:18" x14ac:dyDescent="0.25">
      <c r="A121">
        <v>27</v>
      </c>
      <c r="B121" t="s">
        <v>8065</v>
      </c>
      <c r="C121" t="e">
        <f>VLOOKUP(B121,'Specimen-Sample'!A2:L3060,3,FALSE)</f>
        <v>#N/A</v>
      </c>
      <c r="D121">
        <v>3</v>
      </c>
      <c r="E121" t="s">
        <v>10265</v>
      </c>
      <c r="F121" t="s">
        <v>10301</v>
      </c>
      <c r="M121" t="s">
        <v>10250</v>
      </c>
      <c r="N121" t="s">
        <v>10406</v>
      </c>
      <c r="O121" t="s">
        <v>3764</v>
      </c>
      <c r="R121" t="s">
        <v>10251</v>
      </c>
    </row>
    <row r="122" spans="1:18" x14ac:dyDescent="0.25">
      <c r="A122" s="6">
        <v>39</v>
      </c>
      <c r="B122" s="6" t="s">
        <v>8138</v>
      </c>
      <c r="C122" t="e">
        <f>VLOOKUP(B122,'Specimen-Sample'!A2:L3084,3,FALSE)</f>
        <v>#N/A</v>
      </c>
      <c r="D122" s="6">
        <v>1</v>
      </c>
      <c r="E122" s="6" t="s">
        <v>10265</v>
      </c>
      <c r="F122" s="6" t="s">
        <v>10325</v>
      </c>
      <c r="M122" t="s">
        <v>10250</v>
      </c>
      <c r="N122" t="s">
        <v>10406</v>
      </c>
      <c r="O122" t="s">
        <v>3764</v>
      </c>
      <c r="R122" t="s">
        <v>10251</v>
      </c>
    </row>
    <row r="123" spans="1:18" x14ac:dyDescent="0.25">
      <c r="A123" s="6">
        <v>39</v>
      </c>
      <c r="B123" s="6" t="s">
        <v>8138</v>
      </c>
      <c r="C123" t="e">
        <f>VLOOKUP(B123,'Specimen-Sample'!A2:L3085,3,FALSE)</f>
        <v>#N/A</v>
      </c>
      <c r="D123" s="6">
        <v>2</v>
      </c>
      <c r="E123" s="6" t="s">
        <v>10265</v>
      </c>
      <c r="F123" s="6" t="s">
        <v>10326</v>
      </c>
      <c r="M123" t="s">
        <v>10250</v>
      </c>
      <c r="N123" t="s">
        <v>10406</v>
      </c>
      <c r="O123" t="s">
        <v>3764</v>
      </c>
      <c r="R123" t="s">
        <v>10251</v>
      </c>
    </row>
    <row r="124" spans="1:18" x14ac:dyDescent="0.25">
      <c r="A124">
        <v>39</v>
      </c>
      <c r="B124" t="s">
        <v>8133</v>
      </c>
      <c r="C124" t="e">
        <f>VLOOKUP(B124,'Specimen-Sample'!A2:L3086,3,FALSE)</f>
        <v>#N/A</v>
      </c>
      <c r="D124">
        <v>6</v>
      </c>
      <c r="E124" t="s">
        <v>10263</v>
      </c>
      <c r="F124" t="s">
        <v>10327</v>
      </c>
      <c r="M124" t="s">
        <v>10250</v>
      </c>
      <c r="N124" t="s">
        <v>10406</v>
      </c>
      <c r="O124" t="s">
        <v>3764</v>
      </c>
      <c r="R124" t="s">
        <v>10251</v>
      </c>
    </row>
    <row r="125" spans="1:18" x14ac:dyDescent="0.25">
      <c r="A125" s="6">
        <v>45</v>
      </c>
      <c r="B125" s="6" t="s">
        <v>8171</v>
      </c>
      <c r="C125" t="e">
        <f>VLOOKUP(B125,'Specimen-Sample'!A2:L3096,3,FALSE)</f>
        <v>#N/A</v>
      </c>
      <c r="D125" s="6">
        <v>1</v>
      </c>
      <c r="E125" s="6" t="s">
        <v>10265</v>
      </c>
      <c r="F125" s="6" t="s">
        <v>10337</v>
      </c>
      <c r="M125" t="s">
        <v>10250</v>
      </c>
      <c r="N125" t="s">
        <v>10406</v>
      </c>
      <c r="O125" t="s">
        <v>3764</v>
      </c>
      <c r="R125" t="s">
        <v>10251</v>
      </c>
    </row>
    <row r="126" spans="1:18" x14ac:dyDescent="0.25">
      <c r="A126" s="6">
        <v>45</v>
      </c>
      <c r="B126" s="6" t="s">
        <v>8171</v>
      </c>
      <c r="C126" t="e">
        <f>VLOOKUP(B126,'Specimen-Sample'!A2:L3097,3,FALSE)</f>
        <v>#N/A</v>
      </c>
      <c r="D126" s="6">
        <v>2</v>
      </c>
      <c r="E126" s="6" t="s">
        <v>10265</v>
      </c>
      <c r="F126" s="6" t="s">
        <v>10338</v>
      </c>
      <c r="M126" t="s">
        <v>10250</v>
      </c>
      <c r="N126" t="s">
        <v>10406</v>
      </c>
      <c r="O126" t="s">
        <v>3764</v>
      </c>
      <c r="R126" t="s">
        <v>10251</v>
      </c>
    </row>
    <row r="127" spans="1:18" x14ac:dyDescent="0.25">
      <c r="A127">
        <v>45</v>
      </c>
      <c r="B127" t="s">
        <v>8172</v>
      </c>
      <c r="C127" t="e">
        <f>VLOOKUP(B127,'Specimen-Sample'!A2:L3098,3,FALSE)</f>
        <v>#N/A</v>
      </c>
      <c r="D127">
        <v>6</v>
      </c>
      <c r="E127" t="s">
        <v>10263</v>
      </c>
      <c r="F127" t="s">
        <v>10339</v>
      </c>
      <c r="M127" t="s">
        <v>10250</v>
      </c>
      <c r="N127" t="s">
        <v>10406</v>
      </c>
      <c r="O127" t="s">
        <v>3764</v>
      </c>
      <c r="R127" t="s">
        <v>10251</v>
      </c>
    </row>
    <row r="128" spans="1:18" x14ac:dyDescent="0.25">
      <c r="A128">
        <v>53</v>
      </c>
      <c r="B128" t="s">
        <v>8180</v>
      </c>
      <c r="C128" t="e">
        <f>VLOOKUP(B128,'Specimen-Sample'!A2:L3109,3,FALSE)</f>
        <v>#N/A</v>
      </c>
      <c r="D128">
        <v>3</v>
      </c>
      <c r="E128" t="s">
        <v>10265</v>
      </c>
      <c r="F128" t="s">
        <v>10350</v>
      </c>
      <c r="M128" t="s">
        <v>10250</v>
      </c>
      <c r="N128" t="s">
        <v>10406</v>
      </c>
      <c r="O128" t="s">
        <v>3764</v>
      </c>
      <c r="R128" t="s">
        <v>10251</v>
      </c>
    </row>
    <row r="129" spans="1:18" x14ac:dyDescent="0.25">
      <c r="A129">
        <v>53</v>
      </c>
      <c r="B129" t="s">
        <v>8181</v>
      </c>
      <c r="C129" t="e">
        <f>VLOOKUP(B129,'Specimen-Sample'!A2:L3110,3,FALSE)</f>
        <v>#N/A</v>
      </c>
      <c r="D129">
        <v>1</v>
      </c>
      <c r="E129" t="s">
        <v>10263</v>
      </c>
      <c r="F129" t="s">
        <v>10351</v>
      </c>
      <c r="M129" t="s">
        <v>10250</v>
      </c>
      <c r="N129" t="s">
        <v>10406</v>
      </c>
      <c r="O129" t="s">
        <v>3764</v>
      </c>
      <c r="R129" t="s">
        <v>10251</v>
      </c>
    </row>
    <row r="130" spans="1:18" x14ac:dyDescent="0.25">
      <c r="A130">
        <v>53</v>
      </c>
      <c r="B130" t="s">
        <v>8181</v>
      </c>
      <c r="C130" t="e">
        <f>VLOOKUP(B130,'Specimen-Sample'!A2:L3111,3,FALSE)</f>
        <v>#N/A</v>
      </c>
      <c r="D130">
        <v>5</v>
      </c>
      <c r="E130" t="s">
        <v>10263</v>
      </c>
      <c r="F130" t="s">
        <v>10352</v>
      </c>
      <c r="M130" t="s">
        <v>10250</v>
      </c>
      <c r="N130" t="s">
        <v>10406</v>
      </c>
      <c r="O130" t="s">
        <v>3764</v>
      </c>
      <c r="R130" t="s">
        <v>10251</v>
      </c>
    </row>
    <row r="131" spans="1:18" x14ac:dyDescent="0.25">
      <c r="A131">
        <v>63</v>
      </c>
      <c r="B131" t="s">
        <v>8271</v>
      </c>
      <c r="C131" t="e">
        <f>VLOOKUP(B131,'Specimen-Sample'!A11:L3130,3,FALSE)</f>
        <v>#N/A</v>
      </c>
      <c r="D131">
        <v>6</v>
      </c>
      <c r="E131" t="s">
        <v>10263</v>
      </c>
      <c r="F131" t="s">
        <v>10371</v>
      </c>
      <c r="M131" t="s">
        <v>10250</v>
      </c>
      <c r="N131" t="s">
        <v>10406</v>
      </c>
      <c r="O131" t="s">
        <v>3764</v>
      </c>
      <c r="R131" t="s">
        <v>10251</v>
      </c>
    </row>
    <row r="132" spans="1:18" x14ac:dyDescent="0.25">
      <c r="A132">
        <v>63</v>
      </c>
      <c r="B132" t="s">
        <v>8272</v>
      </c>
      <c r="C132" t="e">
        <f>VLOOKUP(B132,'Specimen-Sample'!A12:L3131,3,FALSE)</f>
        <v>#N/A</v>
      </c>
      <c r="D132">
        <v>1</v>
      </c>
      <c r="E132" t="s">
        <v>10265</v>
      </c>
      <c r="F132" t="s">
        <v>10372</v>
      </c>
      <c r="M132" t="s">
        <v>10250</v>
      </c>
      <c r="N132" t="s">
        <v>10406</v>
      </c>
      <c r="O132" t="s">
        <v>3764</v>
      </c>
      <c r="R132" t="s">
        <v>10251</v>
      </c>
    </row>
    <row r="133" spans="1:18" x14ac:dyDescent="0.25">
      <c r="A133">
        <v>63</v>
      </c>
      <c r="B133" t="s">
        <v>8272</v>
      </c>
      <c r="C133" t="e">
        <f>VLOOKUP(B133,'Specimen-Sample'!A13:L3132,3,FALSE)</f>
        <v>#N/A</v>
      </c>
      <c r="D133">
        <v>2</v>
      </c>
      <c r="E133" t="s">
        <v>10265</v>
      </c>
      <c r="F133" t="s">
        <v>10373</v>
      </c>
      <c r="M133" t="s">
        <v>10250</v>
      </c>
      <c r="N133" t="s">
        <v>10406</v>
      </c>
      <c r="O133" t="s">
        <v>3764</v>
      </c>
      <c r="R133" t="s">
        <v>10251</v>
      </c>
    </row>
    <row r="134" spans="1:18" x14ac:dyDescent="0.25">
      <c r="A134">
        <v>19</v>
      </c>
      <c r="B134" t="s">
        <v>8308</v>
      </c>
      <c r="C134" t="e">
        <f>VLOOKUP(B134,'Specimen-Sample'!A2:L3050,3,FALSE)</f>
        <v>#N/A</v>
      </c>
      <c r="D134">
        <v>3</v>
      </c>
      <c r="E134" t="s">
        <v>10265</v>
      </c>
      <c r="F134" t="s">
        <v>10291</v>
      </c>
      <c r="M134" t="s">
        <v>10250</v>
      </c>
      <c r="N134" t="s">
        <v>10406</v>
      </c>
      <c r="O134" t="s">
        <v>3764</v>
      </c>
      <c r="R134" t="s">
        <v>10251</v>
      </c>
    </row>
    <row r="135" spans="1:18" x14ac:dyDescent="0.25">
      <c r="A135">
        <v>19</v>
      </c>
      <c r="B135" t="s">
        <v>8312</v>
      </c>
      <c r="C135" t="e">
        <f>VLOOKUP(B135,'Specimen-Sample'!A2:L3051,3,FALSE)</f>
        <v>#N/A</v>
      </c>
      <c r="D135">
        <v>6</v>
      </c>
      <c r="E135" t="s">
        <v>10263</v>
      </c>
      <c r="F135" t="s">
        <v>10292</v>
      </c>
      <c r="M135" t="s">
        <v>10250</v>
      </c>
      <c r="N135" t="s">
        <v>10406</v>
      </c>
      <c r="O135" t="s">
        <v>3764</v>
      </c>
      <c r="R135" t="s">
        <v>10251</v>
      </c>
    </row>
    <row r="136" spans="1:18" x14ac:dyDescent="0.25">
      <c r="A136">
        <v>64</v>
      </c>
      <c r="B136" t="s">
        <v>8319</v>
      </c>
      <c r="C136" t="e">
        <f>VLOOKUP(B136,'Specimen-Sample'!A14:L3133,3,FALSE)</f>
        <v>#N/A</v>
      </c>
      <c r="D136">
        <v>6</v>
      </c>
      <c r="E136" t="s">
        <v>10263</v>
      </c>
      <c r="F136" t="s">
        <v>10374</v>
      </c>
      <c r="M136" t="s">
        <v>10250</v>
      </c>
      <c r="N136" t="s">
        <v>10406</v>
      </c>
      <c r="O136" t="s">
        <v>3764</v>
      </c>
      <c r="R136" t="s">
        <v>10251</v>
      </c>
    </row>
    <row r="137" spans="1:18" x14ac:dyDescent="0.25">
      <c r="A137">
        <v>64</v>
      </c>
      <c r="B137" t="s">
        <v>8321</v>
      </c>
      <c r="C137" t="e">
        <f>VLOOKUP(B137,'Specimen-Sample'!A15:L3134,3,FALSE)</f>
        <v>#N/A</v>
      </c>
      <c r="D137">
        <v>1</v>
      </c>
      <c r="E137" t="s">
        <v>10265</v>
      </c>
      <c r="F137" t="s">
        <v>10375</v>
      </c>
      <c r="M137" t="s">
        <v>10250</v>
      </c>
      <c r="N137" t="s">
        <v>10406</v>
      </c>
      <c r="O137" t="s">
        <v>3764</v>
      </c>
      <c r="R137" t="s">
        <v>10251</v>
      </c>
    </row>
    <row r="138" spans="1:18" x14ac:dyDescent="0.25">
      <c r="A138">
        <v>64</v>
      </c>
      <c r="B138" t="s">
        <v>8321</v>
      </c>
      <c r="C138" t="e">
        <f>VLOOKUP(B138,'Specimen-Sample'!A16:L3135,3,FALSE)</f>
        <v>#N/A</v>
      </c>
      <c r="D138">
        <v>2</v>
      </c>
      <c r="E138" t="s">
        <v>10265</v>
      </c>
      <c r="F138" t="s">
        <v>10376</v>
      </c>
      <c r="M138" t="s">
        <v>10250</v>
      </c>
      <c r="N138" t="s">
        <v>10406</v>
      </c>
      <c r="O138" t="s">
        <v>3764</v>
      </c>
      <c r="R138" t="s">
        <v>10251</v>
      </c>
    </row>
    <row r="139" spans="1:18" x14ac:dyDescent="0.25">
      <c r="A139">
        <v>18</v>
      </c>
      <c r="B139" t="s">
        <v>8345</v>
      </c>
      <c r="C139" t="e">
        <f>VLOOKUP(B139,'Specimen-Sample'!A2:L3048,3,FALSE)</f>
        <v>#N/A</v>
      </c>
      <c r="D139">
        <v>6</v>
      </c>
      <c r="E139" t="s">
        <v>10263</v>
      </c>
      <c r="F139" t="s">
        <v>10289</v>
      </c>
      <c r="M139" t="s">
        <v>10250</v>
      </c>
      <c r="N139" t="s">
        <v>10406</v>
      </c>
      <c r="O139" t="s">
        <v>3764</v>
      </c>
      <c r="R139" t="s">
        <v>10251</v>
      </c>
    </row>
    <row r="140" spans="1:18" x14ac:dyDescent="0.25">
      <c r="A140">
        <v>18</v>
      </c>
      <c r="B140" t="s">
        <v>8347</v>
      </c>
      <c r="C140" t="e">
        <f>VLOOKUP(B140,'Specimen-Sample'!A2:L3049,3,FALSE)</f>
        <v>#N/A</v>
      </c>
      <c r="D140">
        <v>3</v>
      </c>
      <c r="E140" t="s">
        <v>10265</v>
      </c>
      <c r="F140" t="s">
        <v>10290</v>
      </c>
      <c r="M140" t="s">
        <v>10250</v>
      </c>
      <c r="N140" t="s">
        <v>10406</v>
      </c>
      <c r="O140" t="s">
        <v>3764</v>
      </c>
      <c r="R140" t="s">
        <v>10251</v>
      </c>
    </row>
  </sheetData>
  <sortState ref="A7:V145">
    <sortCondition ref="B7:B145"/>
  </sortState>
  <pageMargins left="0.7" right="0.7" top="0.75" bottom="0.75" header="0.3" footer="0.3"/>
  <pageSetup orientation="portrait"/>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Summary</vt:lpstr>
      <vt:lpstr>Original Metadata</vt:lpstr>
      <vt:lpstr>Patient</vt:lpstr>
      <vt:lpstr>Malignancy</vt:lpstr>
      <vt:lpstr>Specimen-Sample</vt:lpstr>
      <vt:lpstr>Datasets</vt:lpstr>
      <vt:lpstr>Resource</vt:lpstr>
      <vt:lpstr>DNA Resources</vt:lpstr>
      <vt:lpstr>RNA Resources</vt:lpstr>
      <vt:lpstr>Experiment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Benjamin Bimber</cp:lastModifiedBy>
  <dcterms:created xsi:type="dcterms:W3CDTF">2015-04-13T20:11:13Z</dcterms:created>
  <dcterms:modified xsi:type="dcterms:W3CDTF">2015-11-20T21:50:51Z</dcterms:modified>
</cp:coreProperties>
</file>